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tabRatio="444" activeTab="1"/>
  </bookViews>
  <sheets>
    <sheet name="БДДР - до 2006г.(вкл)" sheetId="13" r:id="rId1"/>
    <sheet name="Водовземане повърхн. води - 11." sheetId="23" r:id="rId2"/>
  </sheets>
  <definedNames>
    <definedName name="_xlnm._FilterDatabase" localSheetId="0" hidden="1">'БДДР - до 2006г.(вкл)'!$A$8:$ET$407</definedName>
    <definedName name="_xlnm._FilterDatabase" localSheetId="1" hidden="1">'Водовземане повърхн. води - 11.'!$A$3:$CJ$1766</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1780" i="23" l="1"/>
  <c r="BE1780" i="23"/>
  <c r="BF1779" i="23"/>
  <c r="BE1779" i="23"/>
  <c r="BF1778" i="23"/>
  <c r="BE1778" i="23"/>
  <c r="BF1777" i="23"/>
  <c r="BE1777" i="23"/>
  <c r="BF1776" i="23"/>
  <c r="BE1776" i="23"/>
  <c r="BF1775" i="23"/>
  <c r="BE1775" i="23"/>
  <c r="BF1774" i="23"/>
  <c r="BE1774" i="23"/>
  <c r="BF1773" i="23"/>
  <c r="BE1773" i="23"/>
  <c r="BF1184" i="23" l="1"/>
  <c r="BE1184" i="23"/>
  <c r="BF1183" i="23"/>
  <c r="BE1183" i="23"/>
  <c r="BF1182" i="23"/>
  <c r="BE1182" i="23"/>
  <c r="BF1772" i="23" l="1"/>
  <c r="BE1772" i="23"/>
  <c r="BF1771" i="23"/>
  <c r="BE1771" i="23"/>
  <c r="BF1770" i="23"/>
  <c r="BE1770" i="23"/>
  <c r="BF1769" i="23"/>
  <c r="BE1769" i="23"/>
  <c r="BF1768" i="23"/>
  <c r="BE1768" i="23"/>
  <c r="BF1767" i="23" l="1"/>
  <c r="BE1767" i="23"/>
  <c r="BF1171" i="23" l="1"/>
  <c r="BE1171" i="23"/>
  <c r="BF1766" i="23"/>
  <c r="BE1766" i="23"/>
  <c r="BF1765" i="23"/>
  <c r="BE1765" i="23"/>
  <c r="BF1764" i="23"/>
  <c r="BE1764" i="23"/>
  <c r="BF1763" i="23"/>
  <c r="BE1763" i="23"/>
  <c r="BF1762" i="23"/>
  <c r="BE1762" i="23"/>
  <c r="BF1761" i="23"/>
  <c r="BE1761" i="23"/>
  <c r="BF1760" i="23"/>
  <c r="BE1760" i="23"/>
  <c r="BF1759" i="23"/>
  <c r="BE1759" i="23"/>
  <c r="BF1758" i="23"/>
  <c r="BE1758" i="23"/>
  <c r="BF1757" i="23"/>
  <c r="BE1757" i="23"/>
  <c r="BF1756" i="23" l="1"/>
  <c r="BE1756" i="23"/>
  <c r="BF1755" i="23" l="1"/>
  <c r="BE1755" i="23"/>
  <c r="BF1754" i="23"/>
  <c r="BE1754" i="23"/>
  <c r="BF1753" i="23"/>
  <c r="BE1753" i="23"/>
  <c r="BF1752" i="23"/>
  <c r="BE1752" i="23"/>
  <c r="BF1751" i="23" l="1"/>
  <c r="BE1751" i="23"/>
  <c r="BF1750" i="23" l="1"/>
  <c r="BE1750" i="23"/>
  <c r="BF1749" i="23" l="1"/>
  <c r="BE1749" i="23"/>
  <c r="BF1748" i="23"/>
  <c r="BE1748" i="23"/>
  <c r="BF1747" i="23"/>
  <c r="BE1747" i="23"/>
  <c r="BF1746" i="23"/>
  <c r="BE1746" i="23"/>
  <c r="BF1745" i="23" l="1"/>
  <c r="BE1745" i="23"/>
  <c r="BF1744" i="23" l="1"/>
  <c r="BE1744" i="23"/>
  <c r="BF1743" i="23"/>
  <c r="BE1743" i="23"/>
  <c r="BF1742" i="23"/>
  <c r="BE1742" i="23"/>
  <c r="BE1741" i="23" l="1"/>
  <c r="BF1741" i="23"/>
  <c r="BF1740" i="23"/>
  <c r="BE1740" i="23"/>
  <c r="BF1739" i="23"/>
  <c r="BE1739" i="23"/>
  <c r="BF1738" i="23"/>
  <c r="BE1738" i="23"/>
  <c r="BF1737" i="23"/>
  <c r="BE1737" i="23"/>
  <c r="BF1736" i="23" l="1"/>
  <c r="BE1736" i="23"/>
  <c r="BF1735" i="23"/>
  <c r="BE1735" i="23"/>
  <c r="BF1734" i="23"/>
  <c r="BE1734" i="23"/>
  <c r="BF1733" i="23"/>
  <c r="BE1733" i="23"/>
  <c r="BF1732" i="23" l="1"/>
  <c r="BE1732" i="23"/>
  <c r="BF1731" i="23" l="1"/>
  <c r="BE1731" i="23"/>
  <c r="BF1730" i="23" l="1"/>
  <c r="BE1730" i="23"/>
  <c r="BF1729" i="23" l="1"/>
  <c r="BE1729" i="23"/>
  <c r="BF1728" i="23" l="1"/>
  <c r="BE1728" i="23"/>
  <c r="BF1261" i="23" l="1"/>
  <c r="BE1261" i="23"/>
  <c r="BF1260" i="23"/>
  <c r="BE1260" i="23"/>
  <c r="BF1397" i="23" l="1"/>
  <c r="BE1397" i="23"/>
  <c r="BF1396" i="23"/>
  <c r="BE1396" i="23"/>
  <c r="BF1727" i="23"/>
  <c r="BE1727" i="23"/>
  <c r="BF1726" i="23" l="1"/>
  <c r="BE1726" i="23"/>
  <c r="BF1725" i="23"/>
  <c r="BE1725" i="23"/>
  <c r="BF1724" i="23"/>
  <c r="BE1724" i="23"/>
  <c r="BF1723" i="23" l="1"/>
  <c r="BE1723" i="23"/>
  <c r="BF1722" i="23"/>
  <c r="BE1722" i="23"/>
  <c r="BF1721" i="23"/>
  <c r="BE1721" i="23"/>
  <c r="BF1720" i="23" l="1"/>
  <c r="BE1720" i="23"/>
  <c r="BF1719" i="23"/>
  <c r="BE1719" i="23"/>
  <c r="BF1718" i="23"/>
  <c r="BE1718" i="23"/>
  <c r="BF1629" i="23" l="1"/>
  <c r="BE1629" i="23"/>
  <c r="BF1717" i="23"/>
  <c r="BE1717" i="23"/>
  <c r="BF1716" i="23"/>
  <c r="BE1716" i="23"/>
  <c r="BF1715" i="23"/>
  <c r="BE1715" i="23"/>
  <c r="BF1714" i="23" l="1"/>
  <c r="BE1714" i="23"/>
  <c r="BF1713" i="23" l="1"/>
  <c r="BE1713" i="23"/>
  <c r="BF1712" i="23" l="1"/>
  <c r="BE1712" i="23"/>
  <c r="BF1711" i="23"/>
  <c r="BE1711" i="23"/>
  <c r="BF1710" i="23"/>
  <c r="BE1710" i="23"/>
  <c r="BF1709" i="23" l="1"/>
  <c r="BE1709" i="23"/>
  <c r="BF1708" i="23"/>
  <c r="BE1708" i="23"/>
  <c r="BF1707" i="23"/>
  <c r="BE1707" i="23"/>
  <c r="BF1706" i="23" l="1"/>
  <c r="BE1706" i="23"/>
  <c r="BF1705" i="23"/>
  <c r="BE1705" i="23"/>
  <c r="BF1704" i="23"/>
  <c r="BE1704" i="23"/>
  <c r="BF1703" i="23" l="1"/>
  <c r="BE1703" i="23"/>
  <c r="BF1702" i="23"/>
  <c r="BE1702" i="23"/>
  <c r="BF1701" i="23"/>
  <c r="BE1701" i="23"/>
  <c r="BF1700" i="23" l="1"/>
  <c r="BE1700" i="23"/>
  <c r="BF1699" i="23"/>
  <c r="BE1699" i="23"/>
  <c r="BF1698" i="23"/>
  <c r="BE1698" i="23"/>
  <c r="BF1697" i="23" l="1"/>
  <c r="BE1697" i="23"/>
  <c r="BF1696" i="23"/>
  <c r="BE1696" i="23"/>
  <c r="BF1695" i="23"/>
  <c r="BE1695" i="23"/>
  <c r="BF1694" i="23"/>
  <c r="BE1694" i="23"/>
  <c r="BE1693" i="23" l="1"/>
  <c r="BF1693" i="23"/>
  <c r="BF1692" i="23" l="1"/>
  <c r="BE1692" i="23"/>
  <c r="BF1691" i="23"/>
  <c r="BE1691" i="23"/>
  <c r="BF1690" i="23" l="1"/>
  <c r="BE1690" i="23"/>
  <c r="BF1689" i="23"/>
  <c r="BE1689" i="23"/>
  <c r="BF1688" i="23"/>
  <c r="BE1688" i="23"/>
  <c r="BF1687" i="23" l="1"/>
  <c r="BE1687" i="23"/>
  <c r="BF1686" i="23"/>
  <c r="BE1686" i="23"/>
  <c r="BF1685" i="23"/>
  <c r="BE1685" i="23"/>
  <c r="BF1684" i="23"/>
  <c r="BE1684" i="23"/>
  <c r="BF1683" i="23"/>
  <c r="BE1683" i="23"/>
  <c r="BF1682" i="23" l="1"/>
  <c r="BE1682" i="23"/>
  <c r="BF1681" i="23" l="1"/>
  <c r="BE1681" i="23"/>
  <c r="BF1680" i="23"/>
  <c r="BE1680" i="23"/>
  <c r="BF1679" i="23"/>
  <c r="BE1679" i="23"/>
  <c r="BF1678" i="23"/>
  <c r="BE1678" i="23"/>
  <c r="BF1677" i="23" l="1"/>
  <c r="BE1677" i="23"/>
  <c r="BF1676" i="23"/>
  <c r="BE1676" i="23"/>
  <c r="BF1675" i="23" l="1"/>
  <c r="BE1675" i="23"/>
  <c r="BF1674" i="23"/>
  <c r="BE1674" i="23"/>
  <c r="BF1673" i="23" l="1"/>
  <c r="BE1673" i="23"/>
  <c r="BE1666" i="23"/>
  <c r="BF1666" i="23"/>
  <c r="BE1667" i="23"/>
  <c r="BF1667" i="23"/>
  <c r="BE1668" i="23"/>
  <c r="BF1668" i="23"/>
  <c r="BE1669" i="23"/>
  <c r="BF1669" i="23"/>
  <c r="BE1670" i="23"/>
  <c r="BF1670" i="23"/>
  <c r="BE1671" i="23"/>
  <c r="BF1671" i="23"/>
  <c r="BE1672" i="23"/>
  <c r="BF1672" i="23"/>
  <c r="BF1665" i="23"/>
  <c r="BE1665" i="23"/>
  <c r="BF1664" i="23"/>
  <c r="BE1664" i="23"/>
  <c r="BF1663" i="23"/>
  <c r="BE1663" i="23"/>
  <c r="BF1662" i="23" l="1"/>
  <c r="BE1662" i="23"/>
  <c r="BF1661" i="23" l="1"/>
  <c r="BE1661" i="23"/>
  <c r="BF1660" i="23"/>
  <c r="BE1660" i="23"/>
  <c r="BF1659" i="23"/>
  <c r="BE1659" i="23"/>
  <c r="BF1658" i="23"/>
  <c r="BE1658" i="23"/>
  <c r="BF1657" i="23"/>
  <c r="BE1657" i="23"/>
  <c r="BF1656" i="23"/>
  <c r="BE1656" i="23"/>
  <c r="BF1655" i="23" l="1"/>
  <c r="BE1655" i="23"/>
  <c r="BF1654" i="23"/>
  <c r="BE1654" i="23"/>
  <c r="BF1653" i="23" l="1"/>
  <c r="BE1653" i="23"/>
  <c r="BF1652" i="23"/>
  <c r="BE1652" i="23"/>
  <c r="BF1651" i="23"/>
  <c r="BE1651" i="23"/>
  <c r="BF1650" i="23"/>
  <c r="BE1650" i="23"/>
  <c r="BF1649" i="23"/>
  <c r="BE1649" i="23"/>
  <c r="BF1497" i="23" l="1"/>
  <c r="BE1497" i="23"/>
  <c r="BF1648" i="23"/>
  <c r="BE1648" i="23"/>
  <c r="BF1647" i="23"/>
  <c r="BE1647" i="23"/>
  <c r="BF1646" i="23"/>
  <c r="BE1646" i="23"/>
  <c r="BF1645" i="23"/>
  <c r="BE1645" i="23"/>
  <c r="BF1644" i="23"/>
  <c r="BE1644" i="23"/>
  <c r="BF813" i="23" l="1"/>
  <c r="BE813" i="23"/>
  <c r="BF1643" i="23" l="1"/>
  <c r="BE1643" i="23"/>
  <c r="BF1642" i="23" l="1"/>
  <c r="BE1642" i="23"/>
  <c r="BF1641" i="23"/>
  <c r="BE1641" i="23"/>
  <c r="BF1640" i="23"/>
  <c r="BE1640" i="23"/>
  <c r="BF1639" i="23"/>
  <c r="BE1639" i="23"/>
  <c r="BF1638" i="23"/>
  <c r="BE1638" i="23"/>
  <c r="BF1637" i="23"/>
  <c r="BE1637" i="23"/>
  <c r="BF1636" i="23"/>
  <c r="BE1636" i="23"/>
  <c r="BE1635" i="23" l="1"/>
  <c r="BF1635" i="23"/>
  <c r="BF1633" i="23" l="1"/>
  <c r="BE1633" i="23"/>
  <c r="BF1632" i="23"/>
  <c r="BE1632" i="23"/>
  <c r="BF1631" i="23" l="1"/>
  <c r="BE1631" i="23"/>
  <c r="BF1630" i="23" l="1"/>
  <c r="BE1630" i="23"/>
  <c r="BF1628" i="23"/>
  <c r="BE1628" i="23"/>
  <c r="BF324" i="23" l="1"/>
  <c r="BE324" i="23"/>
  <c r="BF323" i="23"/>
  <c r="BE323" i="23"/>
  <c r="BE1625" i="23" l="1"/>
  <c r="BF1625" i="23"/>
  <c r="BE1626" i="23"/>
  <c r="BF1626" i="23"/>
  <c r="BE1627" i="23"/>
  <c r="BF1627" i="23"/>
  <c r="BE1622" i="23" l="1"/>
  <c r="BF1622" i="23"/>
  <c r="BE1623" i="23"/>
  <c r="BF1623" i="23"/>
  <c r="BE1624" i="23"/>
  <c r="BF1624" i="23"/>
  <c r="BE1618" i="23" l="1"/>
  <c r="BF1618" i="23"/>
  <c r="BE1619" i="23"/>
  <c r="BF1619" i="23"/>
  <c r="BE1620" i="23"/>
  <c r="BF1620" i="23"/>
  <c r="BE1621" i="23"/>
  <c r="BF1621" i="23"/>
  <c r="BF1617" i="23" l="1"/>
  <c r="BE1617" i="23"/>
  <c r="BF1616" i="23"/>
  <c r="BE1616" i="23"/>
  <c r="BF1615" i="23"/>
  <c r="BE1615" i="23"/>
  <c r="BF1614" i="23"/>
  <c r="BE1614" i="23"/>
  <c r="BF1613" i="23"/>
  <c r="BE1613" i="23"/>
  <c r="BF1612" i="23"/>
  <c r="BE1612" i="23"/>
  <c r="BF1611" i="23"/>
  <c r="BE1611" i="23"/>
  <c r="BF1610" i="23"/>
  <c r="BE1610" i="23"/>
  <c r="BF1193" i="23" l="1"/>
  <c r="BE1193" i="23"/>
  <c r="BF1609" i="23" l="1"/>
  <c r="BE1609" i="23"/>
  <c r="BF1608" i="23"/>
  <c r="BE1608" i="23"/>
  <c r="BF1607" i="23"/>
  <c r="BE1607" i="23"/>
  <c r="BF1606" i="23"/>
  <c r="BE1606" i="23"/>
  <c r="BF1605" i="23"/>
  <c r="BE1605" i="23"/>
  <c r="BF1604" i="23"/>
  <c r="BE1604" i="23"/>
  <c r="BF1603" i="23"/>
  <c r="BE1603" i="23"/>
  <c r="BF1602" i="23"/>
  <c r="BE1602" i="23"/>
  <c r="BF1601" i="23" l="1"/>
  <c r="BE1601" i="23"/>
  <c r="BF1600" i="23" l="1"/>
  <c r="BE1600" i="23"/>
  <c r="BF1599" i="23"/>
  <c r="BE1599" i="23"/>
  <c r="BF1598" i="23" l="1"/>
  <c r="BE1598" i="23"/>
  <c r="BF1597" i="23"/>
  <c r="BE1597" i="23"/>
  <c r="BF1596" i="23"/>
  <c r="BE1596" i="23"/>
  <c r="BF1595" i="23"/>
  <c r="BE1595" i="23"/>
  <c r="BF1594" i="23"/>
  <c r="BE1594" i="23"/>
  <c r="BF1593" i="23"/>
  <c r="BE1593" i="23"/>
  <c r="BF1592" i="23"/>
  <c r="BE1592" i="23"/>
  <c r="BF1591" i="23"/>
  <c r="BE1591" i="23"/>
  <c r="BF1590" i="23"/>
  <c r="BE1590" i="23"/>
  <c r="BF1589" i="23"/>
  <c r="BE1589" i="23"/>
  <c r="BF1588" i="23"/>
  <c r="BE1588" i="23"/>
  <c r="BF1587" i="23"/>
  <c r="BE1587" i="23"/>
  <c r="BF1586" i="23"/>
  <c r="BE1586" i="23"/>
  <c r="BF1585" i="23"/>
  <c r="BE1585" i="23"/>
  <c r="BF1584" i="23"/>
  <c r="BE1584" i="23"/>
  <c r="BF1583" i="23"/>
  <c r="BE1583" i="23"/>
  <c r="BF1582" i="23"/>
  <c r="BE1582" i="23"/>
  <c r="BF1581" i="23" l="1"/>
  <c r="BE1581" i="23"/>
  <c r="BF1580" i="23"/>
  <c r="BE1580" i="23"/>
  <c r="BF1579" i="23"/>
  <c r="BE1579" i="23"/>
  <c r="BF1578" i="23"/>
  <c r="BE1578" i="23"/>
  <c r="BF1577" i="23"/>
  <c r="BE1577" i="23"/>
  <c r="BF1574" i="23"/>
  <c r="BE1574" i="23"/>
  <c r="BF1576" i="23"/>
  <c r="BE1576" i="23"/>
  <c r="BF1575" i="23"/>
  <c r="BE1575" i="23"/>
  <c r="BF1573" i="23"/>
  <c r="BE1573" i="23"/>
  <c r="BF1572" i="23" l="1"/>
  <c r="BE1572" i="23"/>
  <c r="BE1571" i="23"/>
  <c r="BF1571" i="23"/>
  <c r="BF1570" i="23"/>
  <c r="BE1570" i="23"/>
  <c r="BF1569" i="23"/>
  <c r="BE1569" i="23"/>
  <c r="BF1568" i="23" l="1"/>
  <c r="BE1568" i="23"/>
  <c r="BF1567" i="23"/>
  <c r="BE1567" i="23"/>
  <c r="BF1566" i="23"/>
  <c r="BE1566" i="23"/>
  <c r="BF1565" i="23"/>
  <c r="BE1565" i="23"/>
  <c r="BF1564" i="23" l="1"/>
  <c r="BE1564" i="23"/>
  <c r="BF1563" i="23"/>
  <c r="BE1563" i="23"/>
  <c r="BF1134" i="23" l="1"/>
  <c r="BE1134" i="23"/>
  <c r="BF1562" i="23" l="1"/>
  <c r="BE1562" i="23"/>
  <c r="BF1561" i="23"/>
  <c r="BE1561" i="23"/>
  <c r="BF1560" i="23"/>
  <c r="BE1560" i="23"/>
  <c r="BF1559" i="23"/>
  <c r="BE1559" i="23"/>
  <c r="BF1558" i="23"/>
  <c r="BE1558" i="23"/>
  <c r="BF1557" i="23"/>
  <c r="BE1557" i="23"/>
  <c r="BF1556" i="23"/>
  <c r="BE1556" i="23"/>
  <c r="BF1555" i="23"/>
  <c r="BE1555" i="23"/>
  <c r="BF1554" i="23" l="1"/>
  <c r="BE1554" i="23"/>
  <c r="BF1553" i="23" l="1"/>
  <c r="BE1553" i="23"/>
  <c r="BF1552" i="23" l="1"/>
  <c r="BE1552" i="23"/>
  <c r="BF1551" i="23"/>
  <c r="BE1551" i="23"/>
  <c r="BF1550" i="23" l="1"/>
  <c r="BE1550" i="23"/>
  <c r="BF1549" i="23"/>
  <c r="BE1549" i="23"/>
  <c r="BF1548" i="23"/>
  <c r="BE1548" i="23"/>
  <c r="BF1547" i="23"/>
  <c r="BE1547" i="23"/>
  <c r="BF1546" i="23"/>
  <c r="BE1546" i="23"/>
  <c r="BF1545" i="23"/>
  <c r="BE1545" i="23"/>
  <c r="BF1544" i="23"/>
  <c r="BE1544" i="23"/>
  <c r="BF1543" i="23"/>
  <c r="BE1543" i="23"/>
  <c r="BF1542" i="23"/>
  <c r="BE1542" i="23"/>
  <c r="BF1541" i="23" l="1"/>
  <c r="BE1541" i="23"/>
  <c r="BF1540" i="23"/>
  <c r="BE1540" i="23"/>
  <c r="BF1539" i="23"/>
  <c r="BE1539" i="23"/>
  <c r="BF1538" i="23"/>
  <c r="BE1538" i="23"/>
  <c r="BF1537" i="23"/>
  <c r="BE1537" i="23"/>
  <c r="BF1536" i="23"/>
  <c r="BE1536" i="23"/>
  <c r="BF1535" i="23"/>
  <c r="BE1535" i="23"/>
  <c r="BF1534" i="23"/>
  <c r="BE1534" i="23"/>
  <c r="BF1533" i="23" l="1"/>
  <c r="BE1533" i="23"/>
  <c r="BF1532" i="23"/>
  <c r="BE1532" i="23"/>
  <c r="BF1531" i="23"/>
  <c r="BE1531" i="23"/>
  <c r="BF1530" i="23"/>
  <c r="BE1530" i="23"/>
  <c r="BF744" i="23" l="1"/>
  <c r="BE744" i="23"/>
  <c r="BF1529" i="23"/>
  <c r="BE1529" i="23"/>
  <c r="BF1528" i="23"/>
  <c r="BE1528" i="23"/>
  <c r="BF1527" i="23"/>
  <c r="BE1527" i="23"/>
  <c r="BF1526" i="23"/>
  <c r="BE1526" i="23"/>
  <c r="BF1525" i="23" l="1"/>
  <c r="BE1525" i="23"/>
  <c r="BF1524" i="23" l="1"/>
  <c r="BE1524" i="23"/>
  <c r="BE1521" i="23"/>
  <c r="BF1521" i="23"/>
  <c r="BE1522" i="23"/>
  <c r="BF1522" i="23"/>
  <c r="BE1523" i="23"/>
  <c r="BF1523" i="23"/>
  <c r="BF1520" i="23" l="1"/>
  <c r="BE1520" i="23"/>
  <c r="BF1519" i="23"/>
  <c r="BE1519" i="23"/>
  <c r="BF1517" i="23"/>
  <c r="BF1518" i="23"/>
  <c r="BE1518" i="23"/>
  <c r="BE1517" i="23"/>
  <c r="BF1516" i="23"/>
  <c r="BE1516" i="23"/>
  <c r="BF1515" i="23"/>
  <c r="BE1515" i="23"/>
  <c r="BF1514" i="23"/>
  <c r="BE1514" i="23"/>
  <c r="BF1513" i="23"/>
  <c r="BE1513" i="23"/>
  <c r="BF1512" i="23"/>
  <c r="BE1512" i="23"/>
  <c r="BF1511" i="23"/>
  <c r="BE1511" i="23"/>
  <c r="BF1510" i="23"/>
  <c r="BE1510" i="23"/>
  <c r="BF1509" i="23"/>
  <c r="BE1509" i="23"/>
  <c r="BF1508" i="23" l="1"/>
  <c r="BE1508" i="23"/>
  <c r="BF1507" i="23" l="1"/>
  <c r="BE1507" i="23"/>
  <c r="BF1506" i="23" l="1"/>
  <c r="BE1506" i="23"/>
  <c r="BF1505" i="23"/>
  <c r="BE1505" i="23"/>
  <c r="BF1504" i="23"/>
  <c r="BE1504" i="23"/>
  <c r="BF1503" i="23"/>
  <c r="BE1503" i="23"/>
  <c r="BF1502" i="23"/>
  <c r="BE1502" i="23"/>
  <c r="BF1501" i="23"/>
  <c r="BE1501" i="23"/>
  <c r="BF1500" i="23"/>
  <c r="BE1500" i="23"/>
  <c r="BF1499" i="23"/>
  <c r="BE1499" i="23"/>
  <c r="BF1498" i="23"/>
  <c r="BE1498" i="23"/>
  <c r="BF1496" i="23"/>
  <c r="BE1496" i="23"/>
  <c r="BF714" i="23" l="1"/>
  <c r="BF1495" i="23" l="1"/>
  <c r="BE1495" i="23"/>
  <c r="BF1494" i="23"/>
  <c r="BE1494" i="23"/>
  <c r="BF1493" i="23"/>
  <c r="BE1493" i="23"/>
  <c r="BF1492" i="23"/>
  <c r="BE1492" i="23"/>
  <c r="BF1491" i="23"/>
  <c r="BE1491" i="23"/>
  <c r="BF1490" i="23"/>
  <c r="BE1490" i="23"/>
  <c r="BF1489" i="23"/>
  <c r="BE1489" i="23"/>
  <c r="BF1488" i="23"/>
  <c r="BE1488" i="23"/>
  <c r="BF1487" i="23"/>
  <c r="BE1487" i="23"/>
  <c r="BF1486" i="23"/>
  <c r="BE1486" i="23"/>
  <c r="BF1485" i="23"/>
  <c r="BE1485" i="23"/>
  <c r="BF1484" i="23"/>
  <c r="BE1484" i="23"/>
  <c r="BF1483" i="23"/>
  <c r="BE1483" i="23"/>
  <c r="BF1482" i="23"/>
  <c r="BE1482" i="23"/>
  <c r="BF1481" i="23"/>
  <c r="BE1481" i="23"/>
  <c r="BF1480" i="23"/>
  <c r="BE1480" i="23"/>
  <c r="BF1479" i="23"/>
  <c r="BE1479" i="23"/>
  <c r="BF1478" i="23"/>
  <c r="BE1478" i="23"/>
  <c r="BF1477" i="23"/>
  <c r="BE1477" i="23"/>
  <c r="BF1476" i="23"/>
  <c r="BE1476" i="23"/>
  <c r="BF1475" i="23"/>
  <c r="BE1475" i="23"/>
  <c r="BF1474" i="23"/>
  <c r="BE1474" i="23"/>
  <c r="BF1473" i="23"/>
  <c r="BE1473" i="23"/>
  <c r="BF1472" i="23"/>
  <c r="BE1472" i="23"/>
  <c r="BF1471" i="23"/>
  <c r="BE1471" i="23"/>
  <c r="BF1470" i="23"/>
  <c r="BE1470" i="23"/>
  <c r="BF1469" i="23"/>
  <c r="BE1469" i="23"/>
  <c r="BF1468" i="23"/>
  <c r="BE1468" i="23"/>
  <c r="BF1467" i="23"/>
  <c r="BE1467" i="23"/>
  <c r="BF1466" i="23"/>
  <c r="BE1466" i="23"/>
  <c r="BF1465" i="23"/>
  <c r="BE1465" i="23"/>
  <c r="BF1464" i="23"/>
  <c r="BE1464" i="23"/>
  <c r="BE1462" i="23"/>
  <c r="BF1462" i="23"/>
  <c r="BE1463" i="23"/>
  <c r="BF1463" i="23"/>
  <c r="BF1461" i="23"/>
  <c r="BE1461" i="23"/>
  <c r="BF1459" i="23"/>
  <c r="BE1459" i="23"/>
  <c r="BF1460" i="23"/>
  <c r="BE1460" i="23"/>
  <c r="BF1458" i="23"/>
  <c r="BE1458" i="23"/>
  <c r="BF1457" i="23" l="1"/>
  <c r="BE1457" i="23"/>
  <c r="BF1456" i="23" l="1"/>
  <c r="BE1456" i="23"/>
  <c r="BF1455" i="23"/>
  <c r="BE1455" i="23"/>
  <c r="BF1454" i="23"/>
  <c r="BE1454" i="23"/>
  <c r="BF1453" i="23" l="1"/>
  <c r="BE1453" i="23"/>
  <c r="BF1452" i="23"/>
  <c r="BE1452" i="23"/>
  <c r="BF1451" i="23"/>
  <c r="BE1451" i="23"/>
  <c r="BF1450" i="23" l="1"/>
  <c r="BE1450" i="23"/>
  <c r="BF1449" i="23"/>
  <c r="BE1449" i="23"/>
  <c r="BF1448" i="23"/>
  <c r="BE1448" i="23"/>
  <c r="BF1447" i="23"/>
  <c r="BE1447" i="23"/>
  <c r="BF1446" i="23"/>
  <c r="BE1446" i="23"/>
  <c r="BF1445" i="23"/>
  <c r="BE1445" i="23"/>
  <c r="BF1444" i="23"/>
  <c r="BE1444" i="23"/>
  <c r="BF1443" i="23"/>
  <c r="BE1443" i="23"/>
  <c r="BF1442" i="23"/>
  <c r="BE1442" i="23"/>
  <c r="BF1441" i="23"/>
  <c r="BE1441" i="23"/>
  <c r="BF1440" i="23"/>
  <c r="BE1440" i="23"/>
  <c r="BF1439" i="23"/>
  <c r="BE1439" i="23"/>
  <c r="BF1438" i="23"/>
  <c r="BE1438" i="23"/>
  <c r="BE553" i="23" l="1"/>
  <c r="BF553" i="23"/>
  <c r="BF1437" i="23" l="1"/>
  <c r="BE1437" i="23"/>
  <c r="BF1436" i="23"/>
  <c r="BE1436" i="23"/>
  <c r="BF1435" i="23"/>
  <c r="BE1435" i="23"/>
  <c r="BF1434" i="23" l="1"/>
  <c r="BE1434" i="23"/>
  <c r="BF1433" i="23"/>
  <c r="BE1433" i="23"/>
  <c r="BF1432" i="23"/>
  <c r="BE1432" i="23"/>
  <c r="BF1431" i="23" l="1"/>
  <c r="BE1431" i="23"/>
  <c r="BF1430" i="23"/>
  <c r="BE1430" i="23"/>
  <c r="BF1429" i="23"/>
  <c r="BE1429" i="23"/>
  <c r="BF1428" i="23"/>
  <c r="BE1428" i="23"/>
  <c r="BF1427" i="23" l="1"/>
  <c r="BE1427" i="23"/>
  <c r="BF1426" i="23"/>
  <c r="BE1426" i="23"/>
  <c r="BF1425" i="23"/>
  <c r="BE1425" i="23"/>
  <c r="BF1424" i="23"/>
  <c r="BE1424" i="23"/>
  <c r="BF939" i="23" l="1"/>
  <c r="BE939" i="23"/>
  <c r="BF938" i="23"/>
  <c r="BE938" i="23"/>
  <c r="BF1423" i="23"/>
  <c r="BE1423" i="23"/>
  <c r="BF1422" i="23"/>
  <c r="BE1422" i="23"/>
  <c r="BF1421" i="23"/>
  <c r="BE1421" i="23"/>
  <c r="BF1420" i="23"/>
  <c r="BE1420" i="23"/>
  <c r="BE234" i="23" l="1"/>
  <c r="BF234" i="23"/>
  <c r="BE235" i="23"/>
  <c r="BF235" i="23"/>
  <c r="BF233" i="23"/>
  <c r="BE1419" i="23" l="1"/>
  <c r="BF1419" i="23"/>
  <c r="BF1418" i="23"/>
  <c r="BE1418" i="23"/>
  <c r="BF1417" i="23"/>
  <c r="BE1417" i="23"/>
  <c r="BF1416" i="23" l="1"/>
  <c r="BE1416" i="23"/>
  <c r="BF1415" i="23"/>
  <c r="BE1415" i="23"/>
  <c r="BF1414" i="23"/>
  <c r="BE1414" i="23"/>
  <c r="BF1413" i="23"/>
  <c r="BE1413" i="23"/>
  <c r="BF1412" i="23" l="1"/>
  <c r="BE1412" i="23"/>
  <c r="BE514" i="23" l="1"/>
  <c r="BF514" i="23"/>
  <c r="BF441" i="23" l="1"/>
  <c r="BE441" i="23"/>
  <c r="BF440" i="23"/>
  <c r="BE440" i="23"/>
  <c r="BF1411" i="23" l="1"/>
  <c r="BE1411" i="23"/>
  <c r="BF1410" i="23"/>
  <c r="BE1410" i="23"/>
  <c r="BF1409" i="23"/>
  <c r="BE1409" i="23"/>
  <c r="BF1408" i="23" l="1"/>
  <c r="BE1408" i="23"/>
  <c r="BE1407" i="23" l="1"/>
  <c r="BF1407" i="23"/>
  <c r="BF1406" i="23"/>
  <c r="BE1406" i="23"/>
  <c r="BE482" i="23" l="1"/>
  <c r="BF482" i="23"/>
  <c r="BE491" i="23" l="1"/>
  <c r="BF491" i="23"/>
  <c r="BE492" i="23"/>
  <c r="BF492" i="23"/>
  <c r="BF1405" i="23" l="1"/>
  <c r="BE1405" i="23"/>
  <c r="BF1404" i="23" l="1"/>
  <c r="BE1404" i="23"/>
  <c r="BF1403" i="23" l="1"/>
  <c r="BE1403" i="23"/>
  <c r="BF1402" i="23"/>
  <c r="BE1402" i="23"/>
  <c r="BF280" i="23" l="1"/>
  <c r="BE280" i="23"/>
  <c r="BF1401" i="23" l="1"/>
  <c r="BE1401" i="23"/>
  <c r="BF438" i="23" l="1"/>
  <c r="BE438" i="23"/>
  <c r="BF437" i="23"/>
  <c r="BE437" i="23"/>
  <c r="BE1399" i="23" l="1"/>
  <c r="BF1399" i="23"/>
  <c r="BE1400" i="23"/>
  <c r="BF1400" i="23"/>
  <c r="BF1398" i="23"/>
  <c r="BE1398" i="23"/>
  <c r="BF1395" i="23" l="1"/>
  <c r="BE1395" i="23"/>
  <c r="BF1394" i="23"/>
  <c r="BE1394" i="23"/>
  <c r="BF1393" i="23"/>
  <c r="BE1393" i="23"/>
  <c r="BF1392" i="23"/>
  <c r="BE1392" i="23"/>
  <c r="BF925" i="23" l="1"/>
  <c r="BE925" i="23"/>
  <c r="BF380" i="23" l="1"/>
  <c r="BE380" i="23"/>
  <c r="BF379" i="23"/>
  <c r="BE379" i="23"/>
  <c r="BF1391" i="23"/>
  <c r="BE1391" i="23"/>
  <c r="BF1390" i="23"/>
  <c r="BE1390" i="23"/>
  <c r="BE362" i="23" l="1"/>
  <c r="BF362" i="23"/>
  <c r="BF361" i="23"/>
  <c r="BE361" i="23"/>
  <c r="BF1389" i="23" l="1"/>
  <c r="BE1389" i="23"/>
  <c r="BF1388" i="23"/>
  <c r="BE1388" i="23"/>
  <c r="BF1387" i="23"/>
  <c r="BE1387" i="23"/>
  <c r="BF1386" i="23" l="1"/>
  <c r="BE1386" i="23"/>
  <c r="BF1385" i="23" l="1"/>
  <c r="BE1385" i="23"/>
  <c r="BF1384" i="23"/>
  <c r="BE1384" i="23"/>
  <c r="BF1383" i="23"/>
  <c r="BE1383" i="23"/>
  <c r="BF1382" i="23"/>
  <c r="BE1382" i="23"/>
  <c r="BF1381" i="23"/>
  <c r="BE1381" i="23"/>
  <c r="BF1380" i="23"/>
  <c r="BE1380" i="23"/>
  <c r="BF1379" i="23"/>
  <c r="BE1379" i="23"/>
  <c r="BF1378" i="23"/>
  <c r="BE1378" i="23"/>
  <c r="BF1377" i="23"/>
  <c r="BE1377" i="23"/>
  <c r="BF1376" i="23"/>
  <c r="BE1376" i="23"/>
  <c r="BF1375" i="23"/>
  <c r="BE1375" i="23"/>
  <c r="BF1374" i="23"/>
  <c r="BE1374" i="23"/>
  <c r="BF1373" i="23"/>
  <c r="BE1373" i="23"/>
  <c r="BF1372" i="23"/>
  <c r="BE1372" i="23"/>
  <c r="BF1371" i="23" l="1"/>
  <c r="BE1371" i="23"/>
  <c r="BE366" i="23" l="1"/>
  <c r="BF366" i="23"/>
  <c r="BF1197" i="23" l="1"/>
  <c r="BE1197" i="23"/>
  <c r="BF1196" i="23"/>
  <c r="BE1196" i="23"/>
  <c r="BF1370" i="23"/>
  <c r="BE1370" i="23"/>
  <c r="BF1369" i="23"/>
  <c r="BE1369" i="23"/>
  <c r="BF1368" i="23"/>
  <c r="BE1368" i="23"/>
  <c r="BF1367" i="23" l="1"/>
  <c r="BE1367" i="23"/>
  <c r="BF1366" i="23"/>
  <c r="BE1366" i="23"/>
  <c r="BF1365" i="23"/>
  <c r="BE1365" i="23"/>
  <c r="BF1364" i="23"/>
  <c r="BE1364" i="23"/>
  <c r="BF1363" i="23"/>
  <c r="BE1363" i="23"/>
  <c r="BF1362" i="23"/>
  <c r="BE1362" i="23"/>
  <c r="BF1361" i="23"/>
  <c r="BE1361" i="23"/>
  <c r="BF1360" i="23"/>
  <c r="BE1360" i="23"/>
  <c r="BF1359" i="23"/>
  <c r="BE1359" i="23"/>
  <c r="BF1358" i="23"/>
  <c r="BE1358" i="23"/>
  <c r="BF1357" i="23" l="1"/>
  <c r="BE1357" i="23"/>
  <c r="BF1356" i="23"/>
  <c r="BE1356" i="23"/>
  <c r="BF1355" i="23"/>
  <c r="BE1355" i="23"/>
  <c r="BF1354" i="23"/>
  <c r="BE1354" i="23"/>
  <c r="BF1353" i="23"/>
  <c r="BE1353" i="23"/>
  <c r="BF1352" i="23"/>
  <c r="BE1352" i="23"/>
  <c r="BF1351" i="23" l="1"/>
  <c r="BE1351" i="23"/>
  <c r="BF1350" i="23" l="1"/>
  <c r="BE1350" i="23"/>
  <c r="BF1349" i="23" l="1"/>
  <c r="BE1349" i="23"/>
  <c r="BE1348" i="23" l="1"/>
  <c r="BF1348" i="23"/>
  <c r="BF1347" i="23"/>
  <c r="BE1347" i="23"/>
  <c r="BF1346" i="23" l="1"/>
  <c r="BE1346" i="23"/>
  <c r="BF1345" i="23"/>
  <c r="BE1345" i="23"/>
  <c r="BF1344" i="23" l="1"/>
  <c r="BE1344" i="23"/>
  <c r="BF1343" i="23"/>
  <c r="BE1343" i="23"/>
  <c r="BF1342" i="23"/>
  <c r="BE1342" i="23"/>
  <c r="BF1341" i="23"/>
  <c r="BE1341" i="23"/>
  <c r="BF1340" i="23"/>
  <c r="BE1340" i="23"/>
  <c r="BF1339" i="23"/>
  <c r="BE1339" i="23"/>
  <c r="BF1338" i="23" l="1"/>
  <c r="BE1338" i="23"/>
  <c r="BF1337" i="23"/>
  <c r="BE1337" i="23"/>
  <c r="BF1336" i="23" l="1"/>
  <c r="BE1336" i="23"/>
  <c r="BF1335" i="23"/>
  <c r="BE1335" i="23"/>
  <c r="BF1334" i="23" l="1"/>
  <c r="BE1334" i="23"/>
  <c r="BF1333" i="23"/>
  <c r="BE1333" i="23"/>
  <c r="BF393" i="23" l="1"/>
  <c r="BE393" i="23"/>
  <c r="BF392" i="23"/>
  <c r="BE392" i="23"/>
  <c r="BF391" i="23"/>
  <c r="BE391" i="23"/>
  <c r="BF1332" i="23" l="1"/>
  <c r="BE1332" i="23"/>
  <c r="BF1331" i="23"/>
  <c r="BE1331" i="23"/>
  <c r="BF1330" i="23" l="1"/>
  <c r="BE1330" i="23"/>
  <c r="BF1329" i="23" l="1"/>
  <c r="BE1329" i="23"/>
  <c r="BF1328" i="23"/>
  <c r="BE1328" i="23"/>
  <c r="BF1327" i="23"/>
  <c r="BE1327" i="23"/>
  <c r="BF1326" i="23" l="1"/>
  <c r="BE1326" i="23"/>
  <c r="AD368" i="23" l="1"/>
  <c r="BE368" i="23"/>
  <c r="BF368" i="23"/>
  <c r="BF1325" i="23" l="1"/>
  <c r="BE1325" i="23"/>
  <c r="BF1324" i="23" l="1"/>
  <c r="BE1324" i="23"/>
  <c r="BF1323" i="23"/>
  <c r="BE1323" i="23"/>
  <c r="BE1212" i="23" l="1"/>
  <c r="BF1212" i="23"/>
  <c r="BF1322" i="23"/>
  <c r="BE1322" i="23"/>
  <c r="BF1321" i="23"/>
  <c r="BE1321" i="23"/>
  <c r="BF1320" i="23"/>
  <c r="BE1320" i="23"/>
  <c r="BF962" i="23" l="1"/>
  <c r="BE962" i="23"/>
  <c r="BF956" i="23"/>
  <c r="BE956" i="23"/>
  <c r="BE233" i="23"/>
  <c r="BF232" i="23"/>
  <c r="BE232" i="23"/>
  <c r="BF977" i="23"/>
  <c r="BE977" i="23"/>
  <c r="BF976" i="23"/>
  <c r="BE976" i="23"/>
  <c r="BF975" i="23"/>
  <c r="BE975" i="23"/>
  <c r="BF974" i="23"/>
  <c r="BE974" i="23"/>
  <c r="BF456" i="23"/>
  <c r="BE456" i="23"/>
  <c r="BF455" i="23"/>
  <c r="BE455" i="23"/>
  <c r="BF454" i="23"/>
  <c r="BE454" i="23"/>
  <c r="BF774" i="23"/>
  <c r="BE774" i="23"/>
  <c r="BF773" i="23"/>
  <c r="BE773" i="23"/>
  <c r="BF386" i="23"/>
  <c r="BE386" i="23"/>
  <c r="AD386" i="23"/>
  <c r="BF385" i="23"/>
  <c r="BE385" i="23"/>
  <c r="AD385" i="23"/>
  <c r="BF1214" i="23"/>
  <c r="BE1214" i="23"/>
  <c r="BF1213" i="23"/>
  <c r="BE1213" i="23"/>
  <c r="BF312" i="23"/>
  <c r="BE312" i="23"/>
  <c r="BF311" i="23"/>
  <c r="BE311" i="23"/>
  <c r="BF310" i="23"/>
  <c r="BE310" i="23"/>
  <c r="BF309" i="23"/>
  <c r="BE309" i="23"/>
  <c r="BF308" i="23"/>
  <c r="BE308" i="23"/>
  <c r="BF307" i="23"/>
  <c r="BE307" i="23"/>
  <c r="BF1319" i="23"/>
  <c r="BE1319" i="23"/>
  <c r="BF1318" i="23"/>
  <c r="BE1318" i="23"/>
  <c r="BF1317" i="23"/>
  <c r="BE1317" i="23"/>
  <c r="BF1316" i="23"/>
  <c r="BE1316" i="23"/>
  <c r="BF1315" i="23"/>
  <c r="BE1315" i="23"/>
  <c r="AC1263" i="23" l="1"/>
  <c r="BE1158" i="23" l="1"/>
  <c r="BF1158" i="23"/>
  <c r="BF1157" i="23"/>
  <c r="BE1157" i="23"/>
  <c r="BF1156" i="23"/>
  <c r="BE1156" i="23"/>
  <c r="BE134" i="23" l="1"/>
  <c r="BF134" i="23"/>
  <c r="BE135" i="23"/>
  <c r="BF135" i="23"/>
  <c r="BF133" i="23"/>
  <c r="BE133" i="23"/>
  <c r="BF1314" i="23" l="1"/>
  <c r="BE1314" i="23"/>
  <c r="BF1313" i="23"/>
  <c r="BE1313" i="23"/>
  <c r="BE1308" i="23"/>
  <c r="BF1308" i="23"/>
  <c r="BE1310" i="23"/>
  <c r="BF1310" i="23"/>
  <c r="BE1311" i="23"/>
  <c r="BF1311" i="23"/>
  <c r="BE1312" i="23"/>
  <c r="BF1312" i="23"/>
  <c r="AD598" i="23" l="1"/>
  <c r="AD595" i="23"/>
  <c r="AD594" i="23"/>
  <c r="AD593" i="23"/>
  <c r="AD592" i="23"/>
  <c r="AD591" i="23"/>
  <c r="AD590" i="23"/>
  <c r="AD589" i="23"/>
  <c r="AD588" i="23"/>
  <c r="AD587" i="23"/>
  <c r="BE1307" i="23" l="1"/>
  <c r="BF1306" i="23"/>
  <c r="BF1307" i="23"/>
  <c r="BE1306" i="23"/>
  <c r="BF1305" i="23"/>
  <c r="BE1305" i="23"/>
  <c r="BF260" i="23" l="1"/>
  <c r="BE260" i="23"/>
  <c r="AD260" i="23"/>
  <c r="BF270" i="23" l="1"/>
  <c r="BE270" i="23"/>
  <c r="BF269" i="23"/>
  <c r="BE269" i="23"/>
  <c r="BF953" i="23" l="1"/>
  <c r="BE953" i="23"/>
  <c r="BF1304" i="23"/>
  <c r="BE1304" i="23"/>
  <c r="BF1303" i="23"/>
  <c r="BE1303" i="23"/>
  <c r="BF1302" i="23"/>
  <c r="BE1302" i="23"/>
  <c r="BF1301" i="23"/>
  <c r="BE1301" i="23"/>
  <c r="BF1300" i="23"/>
  <c r="BE1300" i="23"/>
  <c r="BF1299" i="23"/>
  <c r="BE1299" i="23"/>
  <c r="BF1298" i="23"/>
  <c r="BE1298" i="23"/>
  <c r="BF1293" i="23" l="1"/>
  <c r="BF1290" i="23"/>
  <c r="BF1297" i="23"/>
  <c r="BE1297" i="23"/>
  <c r="BE1296" i="23"/>
  <c r="BF1169" i="23" l="1"/>
  <c r="BE1169" i="23"/>
  <c r="BF1168" i="23"/>
  <c r="BE1168" i="23"/>
  <c r="BF1167" i="23"/>
  <c r="BE1167" i="23"/>
  <c r="BF255" i="23" l="1"/>
  <c r="BE255" i="23"/>
  <c r="BF949" i="23" l="1"/>
  <c r="BE949" i="23"/>
  <c r="BF230" i="23" l="1"/>
  <c r="BE230" i="23"/>
  <c r="BF1295" i="23" l="1"/>
  <c r="BE1295" i="23"/>
  <c r="BF1294" i="23"/>
  <c r="BE1294" i="23"/>
  <c r="BE1293" i="23"/>
  <c r="BF1292" i="23" l="1"/>
  <c r="BE1292" i="23"/>
  <c r="BE1291" i="23"/>
  <c r="BE1290" i="23"/>
  <c r="BF1291" i="23"/>
  <c r="BF540" i="23" l="1"/>
  <c r="BE540" i="23"/>
  <c r="BF1289" i="23" l="1"/>
  <c r="BF1288" i="23"/>
  <c r="BF1287" i="23"/>
  <c r="BF1286" i="23"/>
  <c r="BF1285" i="23"/>
  <c r="BF1284" i="23"/>
  <c r="BF1283" i="23"/>
  <c r="BF1282" i="23"/>
  <c r="BE1289" i="23"/>
  <c r="BE1288" i="23"/>
  <c r="BE1287" i="23"/>
  <c r="BE1286" i="23"/>
  <c r="BE1285" i="23"/>
  <c r="BE1284" i="23"/>
  <c r="BE1283" i="23"/>
  <c r="BE1282" i="23"/>
  <c r="BF240" i="23" l="1"/>
  <c r="BE240" i="23"/>
  <c r="BF214" i="23" l="1"/>
  <c r="BE214" i="23"/>
  <c r="BF1281" i="23"/>
  <c r="BE1281" i="23"/>
  <c r="BF930" i="23" l="1"/>
  <c r="BE930" i="23"/>
  <c r="BF216" i="23" l="1"/>
  <c r="BE216" i="23"/>
  <c r="BF211" i="23" l="1"/>
  <c r="BE211" i="23"/>
  <c r="BF1279" i="23" l="1"/>
  <c r="BE1279" i="23"/>
  <c r="BF1278" i="23"/>
  <c r="BE1278" i="23"/>
  <c r="BE1276" i="23"/>
  <c r="BF1276" i="23"/>
  <c r="BF1277" i="23"/>
  <c r="BE1277" i="23"/>
  <c r="BF1274" i="23"/>
  <c r="BE1274" i="23"/>
  <c r="BF1280" i="23" l="1"/>
  <c r="BF1142" i="23"/>
  <c r="BE1280" i="23"/>
  <c r="BE1142" i="23"/>
  <c r="BF154" i="23" l="1"/>
  <c r="BE154" i="23"/>
  <c r="BF219" i="23" l="1"/>
  <c r="BE219" i="23"/>
  <c r="BF1275" i="23" l="1"/>
  <c r="BE1275" i="23"/>
  <c r="BF1273" i="23" l="1"/>
  <c r="BE1273" i="23"/>
  <c r="BF923" i="23" l="1"/>
  <c r="BE923" i="23"/>
  <c r="BF132" i="23" l="1"/>
  <c r="BE132" i="23"/>
  <c r="BF915" i="23" l="1"/>
  <c r="BE915" i="23"/>
  <c r="BF784" i="23" l="1"/>
  <c r="BE784" i="23"/>
  <c r="BF557" i="23" l="1"/>
  <c r="BE557" i="23"/>
  <c r="BF556" i="23"/>
  <c r="BE556" i="23"/>
  <c r="BF555" i="23"/>
  <c r="BE555" i="23"/>
  <c r="BF554" i="23"/>
  <c r="BE554" i="23"/>
  <c r="BF1271" i="23" l="1"/>
  <c r="BE1271" i="23"/>
  <c r="BF1272" i="23"/>
  <c r="BE1272" i="23"/>
  <c r="BF1270" i="23"/>
  <c r="BE1270" i="23"/>
  <c r="BF1269" i="23"/>
  <c r="BE1269" i="23"/>
  <c r="BF1268" i="23"/>
  <c r="BE1268" i="23"/>
  <c r="BF1266" i="23"/>
  <c r="BE1266" i="23"/>
  <c r="BF1267" i="23"/>
  <c r="BE1267" i="23"/>
  <c r="BF195" i="23" l="1"/>
  <c r="BE195" i="23"/>
  <c r="BF194" i="23"/>
  <c r="BE194" i="23"/>
  <c r="BE224" i="23" l="1"/>
  <c r="BF224" i="23"/>
  <c r="BE223" i="23"/>
  <c r="BF223" i="23"/>
  <c r="BF222" i="23"/>
  <c r="BE222" i="23"/>
  <c r="BE1265" i="23" l="1"/>
  <c r="BF1265" i="23"/>
  <c r="BE1264" i="23"/>
  <c r="BF1264" i="23"/>
  <c r="BF1263" i="23"/>
  <c r="BE1263" i="23"/>
  <c r="BF342" i="23" l="1"/>
  <c r="BE342" i="23"/>
  <c r="BF341" i="23"/>
  <c r="BE341" i="23"/>
  <c r="BF340" i="23"/>
  <c r="BE340" i="23"/>
  <c r="BF339" i="23"/>
  <c r="BE339" i="23"/>
  <c r="BF899" i="23" l="1"/>
  <c r="BE899" i="23"/>
  <c r="BF649" i="23" l="1"/>
  <c r="BE649" i="23"/>
  <c r="BF1246" i="23" l="1"/>
  <c r="BE1246" i="23"/>
  <c r="BE1259" i="23"/>
  <c r="BF1259" i="23"/>
  <c r="BE1258" i="23"/>
  <c r="BF1258" i="23"/>
  <c r="BE1257" i="23"/>
  <c r="BF1257" i="23"/>
  <c r="BE1256" i="23"/>
  <c r="BF1256" i="23"/>
  <c r="BE1255" i="23"/>
  <c r="BF1255" i="23"/>
  <c r="BE1254" i="23"/>
  <c r="BF1254" i="23"/>
  <c r="BE1253" i="23"/>
  <c r="BF1253" i="23"/>
  <c r="BE1252" i="23"/>
  <c r="BF1252" i="23"/>
  <c r="BE1251" i="23"/>
  <c r="BF1251" i="23"/>
  <c r="BE1250" i="23"/>
  <c r="BF1250" i="23"/>
  <c r="BE1249" i="23"/>
  <c r="BF1249" i="23"/>
  <c r="BE1248" i="23"/>
  <c r="BF1248" i="23"/>
  <c r="BE1247" i="23"/>
  <c r="BF1247" i="23"/>
  <c r="BF1262" i="23"/>
  <c r="BE1262" i="23"/>
  <c r="BF167" i="23" l="1"/>
  <c r="BE167" i="23"/>
  <c r="AD167" i="23"/>
  <c r="BE315" i="23" l="1"/>
  <c r="BF315" i="23"/>
  <c r="BE314" i="23"/>
  <c r="BF314" i="23"/>
  <c r="BF313" i="23"/>
  <c r="BE313" i="23"/>
  <c r="BE140" i="23" l="1"/>
  <c r="BF140" i="23"/>
  <c r="BE139" i="23"/>
  <c r="BF139" i="23"/>
  <c r="BE138" i="23"/>
  <c r="BF138" i="23"/>
  <c r="BF137" i="23"/>
  <c r="BE137" i="23"/>
  <c r="BF1245" i="23" l="1"/>
  <c r="BE1245" i="23"/>
  <c r="BF912" i="23" l="1"/>
  <c r="BE912" i="23"/>
  <c r="BF911" i="23"/>
  <c r="BE911" i="23"/>
  <c r="BF910" i="23"/>
  <c r="BE910" i="23"/>
  <c r="BE1244" i="23"/>
  <c r="BF1244" i="23"/>
  <c r="BE1243" i="23"/>
  <c r="BF1243" i="23"/>
  <c r="BF1237" i="23" l="1"/>
  <c r="BE1237" i="23"/>
  <c r="BF1236" i="23"/>
  <c r="BE1236" i="23"/>
  <c r="BF1235" i="23"/>
  <c r="BE1235" i="23"/>
  <c r="BF1242" i="23"/>
  <c r="BE1242" i="23"/>
  <c r="BF1241" i="23"/>
  <c r="BE1241" i="23"/>
  <c r="BF531" i="23" l="1"/>
  <c r="BE531" i="23"/>
  <c r="BF530" i="23"/>
  <c r="BE530" i="23"/>
  <c r="BF529" i="23"/>
  <c r="BE529" i="23"/>
  <c r="BF508" i="23" l="1"/>
  <c r="BE508" i="23"/>
  <c r="BF733" i="23" l="1"/>
  <c r="BE733" i="23"/>
  <c r="BF432" i="23" l="1"/>
  <c r="BE432" i="23"/>
  <c r="BF794" i="23" l="1"/>
  <c r="BE794" i="23"/>
  <c r="BF584" i="23" l="1"/>
  <c r="BE584" i="23"/>
  <c r="BF583" i="23"/>
  <c r="BE583" i="23"/>
  <c r="BF582" i="23"/>
  <c r="BE582" i="23"/>
  <c r="BF1228" i="23" l="1"/>
  <c r="BE1228" i="23"/>
  <c r="BF1227" i="23"/>
  <c r="BE1227" i="23"/>
  <c r="BE1226" i="23" l="1"/>
  <c r="BF1226" i="23"/>
  <c r="BF1225" i="23"/>
  <c r="BE1225" i="23"/>
  <c r="BF1224" i="23"/>
  <c r="BE1224" i="23"/>
  <c r="BE1223" i="23" l="1"/>
  <c r="BF1223" i="23"/>
  <c r="BF1052" i="23" l="1"/>
  <c r="BE1052" i="23"/>
  <c r="BF1051" i="23"/>
  <c r="BE1051" i="23"/>
  <c r="BF1186" i="23" l="1"/>
  <c r="BE1186" i="23"/>
  <c r="BF1222" i="23" l="1"/>
  <c r="BE1222" i="23"/>
  <c r="BE1221" i="23" l="1"/>
  <c r="BF1221" i="23"/>
  <c r="BF113" i="23" l="1"/>
  <c r="BE113" i="23"/>
  <c r="AD113" i="23"/>
  <c r="BE1219" i="23" l="1"/>
  <c r="BF1219" i="23"/>
  <c r="BE1220" i="23" l="1"/>
  <c r="BF1220" i="23"/>
  <c r="BE1218" i="23" l="1"/>
  <c r="BF1218" i="23"/>
  <c r="BF815" i="23" l="1"/>
  <c r="BE815" i="23"/>
  <c r="BF812" i="23" l="1"/>
  <c r="BE812" i="23"/>
  <c r="BE1217" i="23"/>
  <c r="BF1217" i="23"/>
  <c r="BF830" i="23"/>
  <c r="BE830" i="23"/>
  <c r="BF808" i="23"/>
  <c r="BE808" i="23"/>
  <c r="BF811" i="23" l="1"/>
  <c r="BE811" i="23"/>
  <c r="BF972" i="23" l="1"/>
  <c r="BE972" i="23"/>
  <c r="BE1216" i="23" l="1"/>
  <c r="BF1216" i="23"/>
  <c r="BF809" i="23" l="1"/>
  <c r="BE809" i="23"/>
  <c r="BF95" i="23" l="1"/>
  <c r="BE95" i="23"/>
  <c r="BF160" i="23" l="1"/>
  <c r="BE160" i="23"/>
  <c r="AF160" i="23"/>
  <c r="AD160" i="23"/>
  <c r="X160" i="23"/>
  <c r="BF1215" i="23" l="1"/>
  <c r="BE1215" i="23"/>
  <c r="BF1211" i="23" l="1"/>
  <c r="BE1211" i="23"/>
  <c r="BE1210" i="23" l="1"/>
  <c r="BF1210" i="23"/>
  <c r="BF1209" i="23"/>
  <c r="BE1209" i="23"/>
  <c r="BE1208" i="23" l="1"/>
  <c r="BF1208" i="23"/>
  <c r="BF1040" i="23" l="1"/>
  <c r="BE1040" i="23"/>
  <c r="BE1207" i="23" l="1"/>
  <c r="BF1207" i="23"/>
  <c r="BE1206" i="23" l="1"/>
  <c r="BF1206" i="23"/>
  <c r="BE1205" i="23" l="1"/>
  <c r="BF1205" i="23"/>
  <c r="BF1204" i="23" l="1"/>
  <c r="BE1204" i="23"/>
  <c r="BF50" i="23" l="1"/>
  <c r="BE50" i="23"/>
  <c r="BF1203" i="23" l="1"/>
  <c r="BE1203" i="23"/>
  <c r="BF74" i="23" l="1"/>
  <c r="BE74" i="23"/>
  <c r="BF54" i="23" l="1"/>
  <c r="BE54" i="23"/>
  <c r="BF53" i="23"/>
  <c r="BE53" i="23"/>
  <c r="BF77" i="23"/>
  <c r="BE77" i="23"/>
  <c r="AD77" i="23"/>
  <c r="BF25" i="23" l="1"/>
  <c r="BE25" i="23"/>
  <c r="BF60" i="23" l="1"/>
  <c r="BE60" i="23"/>
  <c r="BF920" i="23"/>
  <c r="BE920" i="23"/>
  <c r="BE1202" i="23" l="1"/>
  <c r="BF1202" i="23"/>
  <c r="BE1201" i="23"/>
  <c r="BE1200" i="23"/>
  <c r="BF1201" i="23" l="1"/>
  <c r="BF1200" i="23" l="1"/>
  <c r="BF1199" i="23"/>
  <c r="BE1199" i="23"/>
  <c r="BF1198" i="23" l="1"/>
  <c r="BE1198" i="23"/>
  <c r="BF1195" i="23" l="1"/>
  <c r="BE1195" i="23"/>
  <c r="BF1194" i="23" l="1"/>
  <c r="BE1194" i="23"/>
  <c r="BF1192" i="23" l="1"/>
  <c r="BF1191" i="23"/>
  <c r="BE1192" i="23"/>
  <c r="BE1191" i="23"/>
  <c r="BF1190" i="23" l="1"/>
  <c r="BE1190" i="23"/>
  <c r="BF1189" i="23"/>
  <c r="BE1189" i="23"/>
  <c r="BF1188" i="23"/>
  <c r="BE1188" i="23"/>
  <c r="BF1187" i="23"/>
  <c r="BE1187" i="23"/>
  <c r="BF1185" i="23"/>
  <c r="BF1181" i="23"/>
  <c r="BE1185" i="23"/>
  <c r="BE1181" i="23"/>
  <c r="BE844" i="23" l="1"/>
  <c r="BF844" i="23"/>
  <c r="BE845" i="23"/>
  <c r="BF845" i="23"/>
  <c r="BE543" i="23"/>
  <c r="BF543" i="23"/>
  <c r="BE549" i="23"/>
  <c r="BF549" i="23"/>
  <c r="BE550" i="23"/>
  <c r="BF550" i="23"/>
  <c r="BE551" i="23"/>
  <c r="BF551" i="23"/>
  <c r="BE552" i="23"/>
  <c r="BF552" i="23"/>
  <c r="BF1180" i="23"/>
  <c r="BE1180" i="23"/>
  <c r="BF1179" i="23" l="1"/>
  <c r="BE1179" i="23"/>
  <c r="BF1178" i="23" l="1"/>
  <c r="BE1178" i="23"/>
  <c r="BF1177" i="23"/>
  <c r="BE1177" i="23"/>
  <c r="BF1176" i="23"/>
  <c r="BE1176" i="23"/>
  <c r="BF1175" i="23" l="1"/>
  <c r="BE1175" i="23"/>
  <c r="BF1174" i="23"/>
  <c r="BE1174" i="23"/>
  <c r="BE416" i="23" l="1"/>
  <c r="BF416" i="23"/>
  <c r="BF1173" i="23" l="1"/>
  <c r="BE1173" i="23"/>
  <c r="BJ79" i="13" l="1"/>
  <c r="BK79" i="13"/>
  <c r="BJ80" i="13"/>
  <c r="BK80" i="13"/>
  <c r="BJ78" i="13"/>
  <c r="BK78" i="13"/>
  <c r="BF1172" i="23"/>
  <c r="BE1172" i="23"/>
  <c r="BE567" i="23" l="1"/>
  <c r="BF567" i="23"/>
  <c r="BE568" i="23"/>
  <c r="BF568" i="23"/>
  <c r="BE620" i="23" l="1"/>
  <c r="BF620" i="23"/>
  <c r="BE1148" i="23"/>
  <c r="BF1148" i="23"/>
  <c r="BE1150" i="23" l="1"/>
  <c r="BF1150" i="23"/>
  <c r="BF1170" i="23"/>
  <c r="BE1170" i="23"/>
  <c r="BF1166" i="23"/>
  <c r="BE1166" i="23"/>
  <c r="BF1165" i="23"/>
  <c r="BE1165" i="23"/>
  <c r="BF1164" i="23"/>
  <c r="BE1164" i="23"/>
  <c r="BF1163" i="23" l="1"/>
  <c r="BE1163" i="23"/>
  <c r="BF1162" i="23"/>
  <c r="BE1162" i="23"/>
  <c r="BF1161" i="23"/>
  <c r="BE1161" i="23"/>
  <c r="BF1160" i="23" l="1"/>
  <c r="BE1160" i="23"/>
  <c r="BF1159" i="23"/>
  <c r="BE1159" i="23"/>
  <c r="BF1155" i="23"/>
  <c r="BE1155" i="23"/>
  <c r="BF1154" i="23"/>
  <c r="BE1154" i="23"/>
  <c r="BF1153" i="23"/>
  <c r="BE1153" i="23"/>
  <c r="BE128" i="23" l="1"/>
  <c r="BF128" i="23"/>
  <c r="BE500" i="23"/>
  <c r="BF500" i="23"/>
  <c r="BE954" i="23"/>
  <c r="BF954" i="23"/>
  <c r="BF1152" i="23" l="1"/>
  <c r="BE1152" i="23"/>
  <c r="BF1151" i="23"/>
  <c r="BE1151" i="23"/>
  <c r="BE971" i="23" l="1"/>
  <c r="BF971" i="23"/>
  <c r="BE955" i="23"/>
  <c r="BF955" i="23"/>
  <c r="BE23" i="23"/>
  <c r="BF23" i="23"/>
  <c r="BE24" i="23"/>
  <c r="BF24" i="23"/>
  <c r="BE26" i="23"/>
  <c r="BF26" i="23"/>
  <c r="BE27" i="23"/>
  <c r="BF27" i="23"/>
  <c r="BF29" i="23"/>
  <c r="BE29" i="23"/>
  <c r="BF28" i="23"/>
  <c r="BE28" i="23"/>
  <c r="BE198" i="23"/>
  <c r="BF198" i="23"/>
  <c r="BE199" i="23"/>
  <c r="BF199" i="23"/>
  <c r="BF204" i="23"/>
  <c r="BE204" i="23"/>
  <c r="BF250" i="23"/>
  <c r="BE250" i="23"/>
  <c r="BF249" i="23"/>
  <c r="BE249" i="23"/>
  <c r="BF248" i="23"/>
  <c r="BE248" i="23"/>
  <c r="BF278" i="23"/>
  <c r="BE278" i="23"/>
  <c r="BF277" i="23"/>
  <c r="BE277" i="23"/>
  <c r="BF276" i="23"/>
  <c r="BE276" i="23"/>
  <c r="BE298" i="23"/>
  <c r="BE299" i="23"/>
  <c r="BE300" i="23"/>
  <c r="BE301" i="23"/>
  <c r="BF301" i="23"/>
  <c r="BF300" i="23"/>
  <c r="BF299" i="23"/>
  <c r="BF298" i="23"/>
  <c r="BF297" i="23"/>
  <c r="BE297" i="23"/>
  <c r="BF328" i="23"/>
  <c r="BE328" i="23"/>
  <c r="BF327" i="23"/>
  <c r="BE327" i="23"/>
  <c r="BF338" i="23"/>
  <c r="BE338" i="23"/>
  <c r="BF337" i="23"/>
  <c r="BE337" i="23"/>
  <c r="BE525" i="23"/>
  <c r="BF525" i="23"/>
  <c r="BE524" i="23"/>
  <c r="BF524" i="23"/>
  <c r="BE527" i="23"/>
  <c r="BF527" i="23"/>
  <c r="BE528" i="23"/>
  <c r="BF528" i="23"/>
  <c r="BE575" i="23"/>
  <c r="BF575" i="23"/>
  <c r="BF598" i="23"/>
  <c r="BE598" i="23"/>
  <c r="BE612" i="23"/>
  <c r="BF612" i="23"/>
  <c r="BF610" i="23"/>
  <c r="BE610" i="23"/>
  <c r="BF639" i="23"/>
  <c r="BE639" i="23"/>
  <c r="BF645" i="23"/>
  <c r="BE645" i="23"/>
  <c r="BF684" i="23"/>
  <c r="BE684" i="23"/>
  <c r="BF686" i="23"/>
  <c r="BE686" i="23"/>
  <c r="BF689" i="23"/>
  <c r="BE689" i="23"/>
  <c r="BF691" i="23"/>
  <c r="BE691" i="23"/>
  <c r="BF696" i="23"/>
  <c r="BE696" i="23"/>
  <c r="BE699" i="23"/>
  <c r="BF699" i="23"/>
  <c r="BE700" i="23"/>
  <c r="BF700" i="23"/>
  <c r="BF721" i="23"/>
  <c r="BE721" i="23"/>
  <c r="BF720" i="23"/>
  <c r="BE720" i="23"/>
  <c r="BF729" i="23"/>
  <c r="BE729" i="23"/>
  <c r="BF728" i="23"/>
  <c r="BE728" i="23"/>
  <c r="BF727" i="23"/>
  <c r="BE727" i="23"/>
  <c r="BF748" i="23"/>
  <c r="BE748" i="23"/>
  <c r="BF747" i="23"/>
  <c r="BE747" i="23"/>
  <c r="BF751" i="23"/>
  <c r="BE751" i="23"/>
  <c r="BF758" i="23"/>
  <c r="BE758" i="23"/>
  <c r="BF757" i="23"/>
  <c r="BE757" i="23"/>
  <c r="BF760" i="23"/>
  <c r="BE760" i="23"/>
  <c r="BF763" i="23"/>
  <c r="BE763" i="23"/>
  <c r="BF766" i="23"/>
  <c r="BE766" i="23"/>
  <c r="BF768" i="23"/>
  <c r="BE768" i="23"/>
  <c r="BE786" i="23"/>
  <c r="BF786" i="23"/>
  <c r="BE979" i="23" l="1"/>
  <c r="BF979" i="23"/>
  <c r="BF940" i="23"/>
  <c r="BE940" i="23"/>
  <c r="BE425" i="23" l="1"/>
  <c r="BE282" i="23" l="1"/>
  <c r="BF282" i="23"/>
  <c r="BE283" i="23"/>
  <c r="BF283" i="23"/>
  <c r="BE93" i="23" l="1"/>
  <c r="BF93" i="23"/>
  <c r="BF1149" i="23"/>
  <c r="BE1149" i="23"/>
  <c r="BE107" i="23" l="1"/>
  <c r="BF107" i="23"/>
  <c r="BF145" i="23"/>
  <c r="BE145" i="23"/>
  <c r="BF165" i="23"/>
  <c r="BE165" i="23"/>
  <c r="BF151" i="23"/>
  <c r="BE151" i="23"/>
  <c r="BE49" i="23" l="1"/>
  <c r="BF49" i="23"/>
  <c r="BJ238" i="13" l="1"/>
  <c r="BK238" i="13"/>
  <c r="BE413" i="23"/>
  <c r="BF413" i="23"/>
  <c r="BF1147" i="23"/>
  <c r="BE1147" i="23"/>
  <c r="BF170" i="23" l="1"/>
  <c r="BE170" i="23"/>
  <c r="BE856" i="23"/>
  <c r="BF856" i="23"/>
  <c r="BF1078" i="23" l="1"/>
  <c r="BE1078" i="23"/>
  <c r="BF1077" i="23"/>
  <c r="BE1077" i="23"/>
  <c r="BF1146" i="23" l="1"/>
  <c r="BE1146" i="23"/>
  <c r="BF1145" i="23"/>
  <c r="BE1145" i="23"/>
  <c r="BE92" i="23" l="1"/>
  <c r="BF92" i="23"/>
  <c r="BJ387" i="13" l="1"/>
  <c r="BK387" i="13"/>
  <c r="BK386" i="13"/>
  <c r="BJ386" i="13"/>
  <c r="BK383" i="13"/>
  <c r="BJ383" i="13"/>
  <c r="BK382" i="13"/>
  <c r="BJ382" i="13"/>
  <c r="BK381" i="13"/>
  <c r="BJ381" i="13"/>
  <c r="BK380" i="13"/>
  <c r="BJ380" i="13"/>
  <c r="BK377" i="13"/>
  <c r="BJ377" i="13"/>
  <c r="BJ376" i="13"/>
  <c r="BK376" i="13"/>
  <c r="BJ375" i="13"/>
  <c r="BK375" i="13"/>
  <c r="BK374" i="13"/>
  <c r="BJ374" i="13"/>
  <c r="BK372" i="13"/>
  <c r="BJ372" i="13"/>
  <c r="BK370" i="13"/>
  <c r="BJ370" i="13"/>
  <c r="BK368" i="13"/>
  <c r="BJ368" i="13"/>
  <c r="BK365" i="13"/>
  <c r="BJ365" i="13"/>
  <c r="BK364" i="13"/>
  <c r="BJ364" i="13"/>
  <c r="BK363" i="13"/>
  <c r="BJ363" i="13"/>
  <c r="BK362" i="13"/>
  <c r="BJ362" i="13"/>
  <c r="BJ361" i="13"/>
  <c r="BK361" i="13"/>
  <c r="BK359" i="13"/>
  <c r="BJ359" i="13"/>
  <c r="BK358" i="13"/>
  <c r="BJ358" i="13"/>
  <c r="BK357" i="13"/>
  <c r="BJ357" i="13"/>
  <c r="BK356" i="13"/>
  <c r="BJ356" i="13"/>
  <c r="BK355" i="13"/>
  <c r="BJ355" i="13"/>
  <c r="BK354" i="13"/>
  <c r="BJ354" i="13"/>
  <c r="BK353" i="13"/>
  <c r="BJ353" i="13"/>
  <c r="BK352" i="13"/>
  <c r="BJ352" i="13"/>
  <c r="BK351" i="13"/>
  <c r="BJ351" i="13"/>
  <c r="BK350" i="13"/>
  <c r="BJ350" i="13"/>
  <c r="BK349" i="13"/>
  <c r="BJ349" i="13"/>
  <c r="BK348" i="13"/>
  <c r="BJ348" i="13"/>
  <c r="BK345" i="13"/>
  <c r="BJ345" i="13"/>
  <c r="BK344" i="13"/>
  <c r="BJ344" i="13"/>
  <c r="BK343" i="13"/>
  <c r="BJ343" i="13"/>
  <c r="BK342" i="13"/>
  <c r="BJ342" i="13"/>
  <c r="BK341" i="13"/>
  <c r="BJ341" i="13"/>
  <c r="BK340" i="13"/>
  <c r="BJ340" i="13"/>
  <c r="BJ25" i="13" l="1"/>
  <c r="BF1144" i="23" l="1"/>
  <c r="BE1144" i="23"/>
  <c r="BE970" i="23" l="1"/>
  <c r="BF970" i="23"/>
  <c r="BF1143" i="23" l="1"/>
  <c r="BE1143" i="23"/>
  <c r="BF1141" i="23" l="1"/>
  <c r="BE1141" i="23"/>
  <c r="BF1140" i="23" l="1"/>
  <c r="BE1140" i="23"/>
  <c r="BF1139" i="23"/>
  <c r="BE1139" i="23"/>
  <c r="BF1138" i="23" l="1"/>
  <c r="BE1138" i="23"/>
  <c r="BF1137" i="23"/>
  <c r="BE1137" i="23"/>
  <c r="BF1136" i="23" l="1"/>
  <c r="BE1136" i="23"/>
  <c r="BF1135" i="23"/>
  <c r="BE1135" i="23"/>
  <c r="BF1133" i="23"/>
  <c r="BE1133" i="23"/>
  <c r="BF1132" i="23"/>
  <c r="BE1132" i="23"/>
  <c r="BF1131" i="23"/>
  <c r="BE1131" i="23"/>
  <c r="BF1130" i="23" l="1"/>
  <c r="BE1130" i="23"/>
  <c r="BF1129" i="23"/>
  <c r="BE1129" i="23"/>
  <c r="BF1128" i="23" l="1"/>
  <c r="BE1128" i="23"/>
  <c r="BF1127" i="23" l="1"/>
  <c r="BE1127" i="23"/>
  <c r="BF1126" i="23"/>
  <c r="BE1126" i="23"/>
  <c r="BF632" i="23" l="1"/>
  <c r="BE632" i="23"/>
  <c r="BE631" i="23"/>
  <c r="BF631" i="23"/>
  <c r="BE453" i="23"/>
  <c r="BF453" i="23"/>
  <c r="BE803" i="23"/>
  <c r="BF803" i="23"/>
  <c r="BE804" i="23"/>
  <c r="BF804" i="23"/>
  <c r="BE802" i="23"/>
  <c r="BF802" i="23"/>
  <c r="BF1125" i="23" l="1"/>
  <c r="BE1125" i="23"/>
  <c r="BF1124" i="23"/>
  <c r="BE1124" i="23"/>
  <c r="BF1123" i="23" l="1"/>
  <c r="BE1123" i="23"/>
  <c r="BF1122" i="23" l="1"/>
  <c r="BE1122" i="23"/>
  <c r="BF1121" i="23" l="1"/>
  <c r="BE1121" i="23"/>
  <c r="BF1120" i="23"/>
  <c r="BE1120" i="23"/>
  <c r="BF1119" i="23"/>
  <c r="BE1119" i="23"/>
  <c r="BF1118" i="23"/>
  <c r="BE1118" i="23"/>
  <c r="BF1117" i="23" l="1"/>
  <c r="BE1117" i="23"/>
  <c r="BF1116" i="23"/>
  <c r="BE1116" i="23"/>
  <c r="BF1115" i="23"/>
  <c r="BE1115" i="23"/>
  <c r="BF1114" i="23"/>
  <c r="BE1114" i="23"/>
  <c r="BF1113" i="23"/>
  <c r="BE1113" i="23"/>
  <c r="BF485" i="23" l="1"/>
  <c r="BE485" i="23"/>
  <c r="BF1112" i="23"/>
  <c r="BE1112" i="23"/>
  <c r="BF1111" i="23"/>
  <c r="BE1111" i="23"/>
  <c r="BF1110" i="23"/>
  <c r="BE1110" i="23"/>
  <c r="BF1109" i="23" l="1"/>
  <c r="BE1109" i="23"/>
  <c r="BF1108" i="23"/>
  <c r="BE1108" i="23"/>
  <c r="BF1107" i="23"/>
  <c r="BE1107" i="23"/>
  <c r="BF1106" i="23" l="1"/>
  <c r="BE1106" i="23"/>
  <c r="BF1105" i="23"/>
  <c r="BE1105" i="23"/>
  <c r="BF1104" i="23"/>
  <c r="BE1104" i="23"/>
  <c r="BK333" i="13" l="1"/>
  <c r="BJ333" i="13"/>
  <c r="BK332" i="13"/>
  <c r="BJ332" i="13"/>
  <c r="BK331" i="13"/>
  <c r="BJ331" i="13"/>
  <c r="V331" i="13"/>
  <c r="BF1103" i="23" l="1"/>
  <c r="BE1103" i="23"/>
  <c r="BF1102" i="23"/>
  <c r="BE1102" i="23"/>
  <c r="BF1101" i="23"/>
  <c r="BE1101" i="23"/>
  <c r="BK261" i="13" l="1"/>
  <c r="BJ261" i="13"/>
  <c r="BK260" i="13"/>
  <c r="BJ260" i="13"/>
  <c r="BK259" i="13"/>
  <c r="BJ259" i="13"/>
  <c r="BF1100" i="23" l="1"/>
  <c r="BE1100" i="23"/>
  <c r="BF1099" i="23" l="1"/>
  <c r="BE1099" i="23"/>
  <c r="BF1098" i="23"/>
  <c r="BE1098" i="23"/>
  <c r="BF1097" i="23"/>
  <c r="BE1097" i="23"/>
  <c r="BK280" i="13" l="1"/>
  <c r="BJ280" i="13"/>
  <c r="BK279" i="13"/>
  <c r="BJ279" i="13"/>
  <c r="BK278" i="13"/>
  <c r="BJ278" i="13"/>
  <c r="BK277" i="13"/>
  <c r="BJ277" i="13"/>
  <c r="BF1096" i="23" l="1"/>
  <c r="BE1096" i="23"/>
  <c r="BF1095" i="23"/>
  <c r="BE1095" i="23"/>
  <c r="BF1094" i="23"/>
  <c r="BE1094" i="23"/>
  <c r="BF1093" i="23"/>
  <c r="BE1093" i="23"/>
  <c r="BF741" i="23" l="1"/>
  <c r="BE741" i="23"/>
  <c r="BF737" i="23"/>
  <c r="BE737" i="23"/>
  <c r="BF67" i="23"/>
  <c r="BE67" i="23"/>
  <c r="BF66" i="23"/>
  <c r="BE66" i="23"/>
  <c r="BF65" i="23"/>
  <c r="BE65" i="23"/>
  <c r="BF854" i="23"/>
  <c r="BE854" i="23"/>
  <c r="BF1092" i="23" l="1"/>
  <c r="BE1092" i="23"/>
  <c r="BF1091" i="23"/>
  <c r="BE1091" i="23"/>
  <c r="BF415" i="23" l="1"/>
  <c r="BE415" i="23"/>
  <c r="BF410" i="23"/>
  <c r="BE410" i="23"/>
  <c r="BF409" i="23"/>
  <c r="BE409" i="23"/>
  <c r="BF408" i="23"/>
  <c r="BE408" i="23"/>
  <c r="BF407" i="23"/>
  <c r="BE407" i="23"/>
  <c r="BF406" i="23"/>
  <c r="BE406" i="23"/>
  <c r="BF71" i="23"/>
  <c r="BE71" i="23"/>
  <c r="BF469" i="23"/>
  <c r="BE469" i="23"/>
  <c r="BF1090" i="23"/>
  <c r="BE1090" i="23"/>
  <c r="BF1089" i="23" l="1"/>
  <c r="BE1089" i="23"/>
  <c r="BF1088" i="23"/>
  <c r="BE1088" i="23"/>
  <c r="BF1087" i="23"/>
  <c r="BE1087" i="23"/>
  <c r="BF1086" i="23" l="1"/>
  <c r="BE1086" i="23"/>
  <c r="BF829" i="23" l="1"/>
  <c r="BE829" i="23"/>
  <c r="BF306" i="23" l="1"/>
  <c r="BE306" i="23"/>
  <c r="AD306" i="23"/>
  <c r="BJ23" i="13"/>
  <c r="BK23" i="13"/>
  <c r="BJ24" i="13"/>
  <c r="BK24" i="13"/>
  <c r="BK21" i="13"/>
  <c r="BJ247" i="13" l="1"/>
  <c r="BK247" i="13"/>
  <c r="BJ248" i="13"/>
  <c r="BK248" i="13"/>
  <c r="BJ249" i="13"/>
  <c r="BK249" i="13"/>
  <c r="BK246" i="13"/>
  <c r="BJ246" i="13"/>
  <c r="BJ17" i="13"/>
  <c r="BK17" i="13"/>
  <c r="BJ18" i="13"/>
  <c r="BK18" i="13"/>
  <c r="BJ19" i="13"/>
  <c r="BK19" i="13"/>
  <c r="BK22" i="13"/>
  <c r="BJ22" i="13"/>
  <c r="BJ21" i="13"/>
  <c r="BK237" i="13" l="1"/>
  <c r="BJ237" i="13"/>
  <c r="BF1085" i="23" l="1"/>
  <c r="BE1085" i="23"/>
  <c r="BF1084" i="23"/>
  <c r="BE1084" i="23"/>
  <c r="BF1083" i="23"/>
  <c r="BE1083" i="23"/>
  <c r="BF1082" i="23"/>
  <c r="BE1082" i="23"/>
  <c r="BF371" i="23" l="1"/>
  <c r="BE371" i="23"/>
  <c r="BF663" i="23" l="1"/>
  <c r="BE663" i="23"/>
  <c r="BF662" i="23"/>
  <c r="BE662" i="23"/>
  <c r="BF669" i="23"/>
  <c r="BE669" i="23"/>
  <c r="BF668" i="23"/>
  <c r="BE668" i="23"/>
  <c r="BF681" i="23"/>
  <c r="BE681" i="23"/>
  <c r="BF680" i="23"/>
  <c r="BE680" i="23"/>
  <c r="BF675" i="23"/>
  <c r="BE675" i="23"/>
  <c r="BF674" i="23"/>
  <c r="BE674" i="23"/>
  <c r="BF1081" i="23" l="1"/>
  <c r="BE1081" i="23"/>
  <c r="BF1080" i="23"/>
  <c r="BE1080" i="23"/>
  <c r="BF852" i="23"/>
  <c r="BE852" i="23"/>
  <c r="BF259" i="23"/>
  <c r="BE259" i="23"/>
  <c r="AD259" i="23"/>
  <c r="BF1079" i="23" l="1"/>
  <c r="BE1079" i="23"/>
  <c r="BF968" i="23"/>
  <c r="BE968" i="23"/>
  <c r="BF1076" i="23"/>
  <c r="BE1076" i="23"/>
  <c r="BF1075" i="23"/>
  <c r="BE1075" i="23"/>
  <c r="BK199" i="13" l="1"/>
  <c r="BJ199" i="13"/>
  <c r="BK198" i="13"/>
  <c r="BJ198" i="13"/>
  <c r="BK202" i="13"/>
  <c r="BJ202" i="13"/>
  <c r="BK201" i="13"/>
  <c r="BJ201" i="13"/>
  <c r="BJ205" i="13"/>
  <c r="BK205" i="13"/>
  <c r="BJ206" i="13"/>
  <c r="BK206" i="13"/>
  <c r="BJ207" i="13"/>
  <c r="BK207" i="13"/>
  <c r="BK204" i="13"/>
  <c r="BJ204" i="13"/>
  <c r="BF1074" i="23" l="1"/>
  <c r="BE1074" i="23"/>
  <c r="BF1073" i="23"/>
  <c r="BE1073" i="23"/>
  <c r="BK192" i="13"/>
  <c r="BJ192" i="13"/>
  <c r="BF1072" i="23" l="1"/>
  <c r="BE1072" i="23"/>
  <c r="BF1071" i="23"/>
  <c r="BE1071" i="23"/>
  <c r="BF1070" i="23"/>
  <c r="BE1070" i="23"/>
  <c r="BF1069" i="23"/>
  <c r="BE1069" i="23"/>
  <c r="BK196" i="13"/>
  <c r="BJ196" i="13"/>
  <c r="AD586" i="23"/>
  <c r="BF586" i="23"/>
  <c r="BE586" i="23"/>
  <c r="BF1068" i="23"/>
  <c r="BE1068" i="23"/>
  <c r="BF1067" i="23"/>
  <c r="BE1067" i="23"/>
  <c r="BF1066" i="23" l="1"/>
  <c r="BE1066" i="23"/>
  <c r="BF1065" i="23"/>
  <c r="BE1065" i="23"/>
  <c r="BK185" i="13" l="1"/>
  <c r="BJ185" i="13"/>
  <c r="BK184" i="13"/>
  <c r="BJ184" i="13"/>
  <c r="BK183" i="13"/>
  <c r="BJ183" i="13"/>
  <c r="BF1064" i="23"/>
  <c r="BE1064" i="23"/>
  <c r="BF1063" i="23"/>
  <c r="BE1063" i="23"/>
  <c r="BF1062" i="23"/>
  <c r="BE1062" i="23"/>
  <c r="BK210" i="13" l="1"/>
  <c r="BJ210" i="13"/>
  <c r="BK211" i="13"/>
  <c r="BJ211" i="13"/>
  <c r="BF228" i="23" l="1"/>
  <c r="BE228" i="23"/>
  <c r="BF333" i="23" l="1"/>
  <c r="BE333" i="23"/>
  <c r="BE526" i="23"/>
  <c r="BF526" i="23"/>
  <c r="BE532" i="23"/>
  <c r="BF507" i="23"/>
  <c r="BE507" i="23"/>
  <c r="BE373" i="23" l="1"/>
  <c r="BF1061" i="23" l="1"/>
  <c r="BE1061" i="23"/>
  <c r="BF1060" i="23"/>
  <c r="BE1060" i="23"/>
  <c r="BF1059" i="23"/>
  <c r="BE1059" i="23"/>
  <c r="BF1058" i="23"/>
  <c r="BE1058" i="23"/>
  <c r="BE1015" i="23" l="1"/>
  <c r="BF1015" i="23"/>
  <c r="BF1057" i="23" l="1"/>
  <c r="BE1057" i="23"/>
  <c r="BF1056" i="23" l="1"/>
  <c r="BE1056" i="23"/>
  <c r="BF1055" i="23"/>
  <c r="BE1055" i="23"/>
  <c r="BF1054" i="23" l="1"/>
  <c r="BE1054" i="23"/>
  <c r="BF1053" i="23" l="1"/>
  <c r="BE1053" i="23"/>
  <c r="BF1050" i="23"/>
  <c r="BE1050" i="23"/>
  <c r="BF1049" i="23"/>
  <c r="BE1049" i="23"/>
  <c r="BF843" i="23" l="1"/>
  <c r="BE843" i="23"/>
  <c r="BF842" i="23"/>
  <c r="BE842" i="23"/>
  <c r="BF841" i="23"/>
  <c r="BE841" i="23"/>
  <c r="BF840" i="23"/>
  <c r="BE840" i="23"/>
  <c r="BK154" i="13" l="1"/>
  <c r="BJ154" i="13"/>
  <c r="V154" i="13"/>
  <c r="BF828" i="23" l="1"/>
  <c r="BE828" i="23"/>
  <c r="BF1048" i="23"/>
  <c r="BE1048" i="23"/>
  <c r="BK150" i="13" l="1"/>
  <c r="BJ150" i="13"/>
  <c r="BF732" i="23" l="1"/>
  <c r="BE732" i="23"/>
  <c r="BF1047" i="23"/>
  <c r="BE1047" i="23"/>
  <c r="BK180" i="13" l="1"/>
  <c r="BJ180" i="13"/>
  <c r="BF1046" i="23" l="1"/>
  <c r="BE1046" i="23"/>
  <c r="BF1045" i="23"/>
  <c r="BE1045" i="23"/>
  <c r="BF1044" i="23" l="1"/>
  <c r="BE1044" i="23"/>
  <c r="BF1043" i="23"/>
  <c r="BE1043" i="23"/>
  <c r="BF1042" i="23"/>
  <c r="BE1042" i="23"/>
  <c r="BF548" i="23" l="1"/>
  <c r="BE548" i="23"/>
  <c r="BF547" i="23"/>
  <c r="BE547" i="23"/>
  <c r="BF546" i="23"/>
  <c r="BE546" i="23"/>
  <c r="BF38" i="23"/>
  <c r="BE38" i="23"/>
  <c r="BF37" i="23"/>
  <c r="BE37" i="23"/>
  <c r="BF581" i="23"/>
  <c r="BE581" i="23"/>
  <c r="BF580" i="23"/>
  <c r="BE580" i="23"/>
  <c r="BF1039" i="23" l="1"/>
  <c r="BF1041" i="23"/>
  <c r="BE1039" i="23"/>
  <c r="BE1041" i="23"/>
  <c r="BF1038" i="23"/>
  <c r="BE1038" i="23"/>
  <c r="BF590" i="23" l="1"/>
  <c r="BF591" i="23"/>
  <c r="BF592" i="23"/>
  <c r="BF593" i="23"/>
  <c r="BF594" i="23"/>
  <c r="BF595" i="23"/>
  <c r="BE591" i="23"/>
  <c r="BE592" i="23"/>
  <c r="BE593" i="23"/>
  <c r="BE594" i="23"/>
  <c r="BE595" i="23"/>
  <c r="BE590" i="23"/>
  <c r="BF589" i="23"/>
  <c r="BE589" i="23"/>
  <c r="BF588" i="23"/>
  <c r="BE588" i="23"/>
  <c r="BF1037" i="23" l="1"/>
  <c r="BE1037" i="23"/>
  <c r="BK139" i="13" l="1"/>
  <c r="BJ139" i="13"/>
  <c r="BK138" i="13"/>
  <c r="BJ138" i="13"/>
  <c r="BF1036" i="23" l="1"/>
  <c r="BE1036" i="23"/>
  <c r="BF1035" i="23" l="1"/>
  <c r="BE1035" i="23"/>
  <c r="BF1034" i="23" l="1"/>
  <c r="BE1034" i="23"/>
  <c r="BF1033" i="23"/>
  <c r="BE1033" i="23"/>
  <c r="BF1032" i="23"/>
  <c r="BE1032" i="23"/>
  <c r="BF1031" i="23"/>
  <c r="BE1031" i="23"/>
  <c r="BF1030" i="23"/>
  <c r="BE1030" i="23"/>
  <c r="BF1029" i="23"/>
  <c r="BE1029" i="23"/>
  <c r="BF1028" i="23"/>
  <c r="BE1028" i="23"/>
  <c r="BF1027" i="23"/>
  <c r="BE1027" i="23"/>
  <c r="BF1026" i="23"/>
  <c r="BE1026" i="23"/>
  <c r="BF1025" i="23"/>
  <c r="BE1025" i="23"/>
  <c r="BF1024" i="23"/>
  <c r="BE1024" i="23"/>
  <c r="BF1023" i="23"/>
  <c r="BE1023" i="23"/>
  <c r="BF1022" i="23"/>
  <c r="BE1022" i="23"/>
  <c r="BF1021" i="23"/>
  <c r="BE1021" i="23"/>
  <c r="BF1020" i="23"/>
  <c r="BE1020" i="23"/>
  <c r="BF1018" i="23"/>
  <c r="BE1018" i="23"/>
  <c r="BF1017" i="23"/>
  <c r="BE1017" i="23"/>
  <c r="BF1016" i="23"/>
  <c r="BE1016" i="23"/>
  <c r="BF1014" i="23"/>
  <c r="BE1014" i="23"/>
  <c r="BF1013" i="23"/>
  <c r="BE1013" i="23"/>
  <c r="BF1012" i="23"/>
  <c r="BE1012" i="23"/>
  <c r="BF1011" i="23"/>
  <c r="BE1011" i="23"/>
  <c r="BF1010" i="23"/>
  <c r="BE1010" i="23"/>
  <c r="BF1009" i="23"/>
  <c r="BE1009" i="23"/>
  <c r="BF1008" i="23"/>
  <c r="BE1008" i="23"/>
  <c r="BF1007" i="23"/>
  <c r="BE1007" i="23"/>
  <c r="BF1006" i="23"/>
  <c r="BE1006" i="23"/>
  <c r="BF1005" i="23"/>
  <c r="BE1005" i="23"/>
  <c r="BF1004" i="23"/>
  <c r="BE1004" i="23"/>
  <c r="BF1003" i="23"/>
  <c r="BE1003" i="23"/>
  <c r="BF1002" i="23"/>
  <c r="BE1002" i="23"/>
  <c r="BF1001" i="23"/>
  <c r="BE1001" i="23"/>
  <c r="BF1000" i="23"/>
  <c r="BE1000" i="23"/>
  <c r="BF999" i="23"/>
  <c r="BE999" i="23"/>
  <c r="BF998" i="23"/>
  <c r="BE998" i="23"/>
  <c r="BF997" i="23"/>
  <c r="BE997" i="23"/>
  <c r="BF996" i="23"/>
  <c r="BE996" i="23"/>
  <c r="BF995" i="23"/>
  <c r="BE995" i="23"/>
  <c r="BF994" i="23"/>
  <c r="BE994" i="23"/>
  <c r="BF993" i="23"/>
  <c r="BE993" i="23"/>
  <c r="BF992" i="23"/>
  <c r="BE992" i="23"/>
  <c r="BF991" i="23"/>
  <c r="BE991" i="23"/>
  <c r="BF990" i="23"/>
  <c r="BE990" i="23"/>
  <c r="BF989" i="23"/>
  <c r="BE989" i="23"/>
  <c r="BF988" i="23"/>
  <c r="BE988" i="23"/>
  <c r="BF987" i="23"/>
  <c r="BE987" i="23"/>
  <c r="BF986" i="23"/>
  <c r="BE986" i="23"/>
  <c r="BF985" i="23"/>
  <c r="BE985" i="23"/>
  <c r="BF984" i="23"/>
  <c r="BE984" i="23"/>
  <c r="BF983" i="23"/>
  <c r="BE983" i="23"/>
  <c r="BF982" i="23"/>
  <c r="BE982" i="23"/>
  <c r="BF981" i="23"/>
  <c r="BE981" i="23"/>
  <c r="BF978" i="23"/>
  <c r="BE978" i="23"/>
  <c r="BF973" i="23"/>
  <c r="BE973" i="23"/>
  <c r="BF969" i="23"/>
  <c r="BE969" i="23"/>
  <c r="BF967" i="23"/>
  <c r="BE967" i="23"/>
  <c r="BF966" i="23"/>
  <c r="BE966" i="23"/>
  <c r="BF965" i="23"/>
  <c r="BE965" i="23"/>
  <c r="BF964" i="23"/>
  <c r="BE964" i="23"/>
  <c r="BF963" i="23"/>
  <c r="BE963" i="23"/>
  <c r="BF961" i="23"/>
  <c r="BE961" i="23"/>
  <c r="BF960" i="23"/>
  <c r="BE960" i="23"/>
  <c r="BF959" i="23"/>
  <c r="BE959" i="23"/>
  <c r="BF958" i="23"/>
  <c r="BE958" i="23"/>
  <c r="BF957" i="23"/>
  <c r="BE957" i="23"/>
  <c r="BF952" i="23"/>
  <c r="BE952" i="23"/>
  <c r="BF951" i="23"/>
  <c r="BE951" i="23"/>
  <c r="BF950" i="23"/>
  <c r="BE950" i="23"/>
  <c r="BF948" i="23"/>
  <c r="BE948" i="23"/>
  <c r="BF947" i="23"/>
  <c r="BE947" i="23"/>
  <c r="BF946" i="23"/>
  <c r="BE946" i="23"/>
  <c r="BF945" i="23"/>
  <c r="BE945" i="23"/>
  <c r="BF944" i="23"/>
  <c r="BE944" i="23"/>
  <c r="BF943" i="23"/>
  <c r="BE943" i="23"/>
  <c r="BF942" i="23"/>
  <c r="BE942" i="23"/>
  <c r="BF941" i="23"/>
  <c r="BE941" i="23"/>
  <c r="BF937" i="23"/>
  <c r="BE937" i="23"/>
  <c r="BF936" i="23"/>
  <c r="BE936" i="23"/>
  <c r="BF935" i="23"/>
  <c r="BE935" i="23"/>
  <c r="BF934" i="23"/>
  <c r="BE934" i="23"/>
  <c r="BF932" i="23"/>
  <c r="BE932" i="23"/>
  <c r="BF931" i="23"/>
  <c r="BE931" i="23"/>
  <c r="BF929" i="23"/>
  <c r="BE929" i="23"/>
  <c r="BF928" i="23"/>
  <c r="BE928" i="23"/>
  <c r="BF927" i="23"/>
  <c r="BE927" i="23"/>
  <c r="BF926" i="23"/>
  <c r="BE926" i="23"/>
  <c r="BF924" i="23"/>
  <c r="BE924" i="23"/>
  <c r="BF922" i="23"/>
  <c r="BE922" i="23"/>
  <c r="BF921" i="23"/>
  <c r="BE921" i="23"/>
  <c r="BF919" i="23"/>
  <c r="BE919" i="23"/>
  <c r="BF918" i="23"/>
  <c r="BE918" i="23"/>
  <c r="BF917" i="23"/>
  <c r="BE917" i="23"/>
  <c r="BF916" i="23"/>
  <c r="BE916" i="23"/>
  <c r="BF914" i="23"/>
  <c r="BE914" i="23"/>
  <c r="BF913" i="23"/>
  <c r="BE913" i="23"/>
  <c r="BF909" i="23"/>
  <c r="BE909" i="23"/>
  <c r="BF908" i="23"/>
  <c r="BE908" i="23"/>
  <c r="BF907" i="23"/>
  <c r="BE907" i="23"/>
  <c r="BF906" i="23"/>
  <c r="BE906" i="23"/>
  <c r="BF905" i="23"/>
  <c r="BE905" i="23"/>
  <c r="BF904" i="23"/>
  <c r="BE904" i="23"/>
  <c r="BF903" i="23"/>
  <c r="BE903" i="23"/>
  <c r="BF902" i="23"/>
  <c r="BE902" i="23"/>
  <c r="BF901" i="23"/>
  <c r="BE901" i="23"/>
  <c r="BF900" i="23"/>
  <c r="BE900" i="23"/>
  <c r="BF898" i="23"/>
  <c r="BE898" i="23"/>
  <c r="BF897" i="23"/>
  <c r="BE897" i="23"/>
  <c r="BF896" i="23"/>
  <c r="BE896" i="23"/>
  <c r="BF895" i="23"/>
  <c r="BE895" i="23"/>
  <c r="BF894" i="23"/>
  <c r="BE894" i="23"/>
  <c r="BF893" i="23"/>
  <c r="BE893" i="23"/>
  <c r="BF892" i="23"/>
  <c r="BE892" i="23"/>
  <c r="BF891" i="23"/>
  <c r="BE891" i="23"/>
  <c r="BF890" i="23"/>
  <c r="BE890" i="23"/>
  <c r="BF889" i="23"/>
  <c r="BE889" i="23"/>
  <c r="BF886" i="23"/>
  <c r="BE886" i="23"/>
  <c r="BF885" i="23"/>
  <c r="BE885" i="23"/>
  <c r="BF884" i="23"/>
  <c r="BE884" i="23"/>
  <c r="BF883" i="23"/>
  <c r="BE883" i="23"/>
  <c r="BF882" i="23"/>
  <c r="BE882" i="23"/>
  <c r="BF881" i="23"/>
  <c r="BE881" i="23"/>
  <c r="BF880" i="23"/>
  <c r="BE880" i="23"/>
  <c r="BF879" i="23"/>
  <c r="BE879" i="23"/>
  <c r="BF878" i="23"/>
  <c r="BE878" i="23"/>
  <c r="BF877" i="23"/>
  <c r="BE877" i="23"/>
  <c r="BF876" i="23"/>
  <c r="BE876" i="23"/>
  <c r="BF875" i="23"/>
  <c r="BE875" i="23"/>
  <c r="BF874" i="23"/>
  <c r="BE874" i="23"/>
  <c r="BF873" i="23"/>
  <c r="BE873" i="23"/>
  <c r="BF872" i="23"/>
  <c r="BE872" i="23"/>
  <c r="BF871" i="23"/>
  <c r="BE871" i="23"/>
  <c r="BF870" i="23"/>
  <c r="BE870" i="23"/>
  <c r="BF869" i="23"/>
  <c r="BE869" i="23"/>
  <c r="BF868" i="23"/>
  <c r="BE868" i="23"/>
  <c r="BF867" i="23"/>
  <c r="BE867" i="23"/>
  <c r="BF866" i="23"/>
  <c r="BE866" i="23"/>
  <c r="BF865" i="23"/>
  <c r="BE865" i="23"/>
  <c r="BF864" i="23"/>
  <c r="BE864" i="23"/>
  <c r="BF863" i="23"/>
  <c r="BE863" i="23"/>
  <c r="BF862" i="23"/>
  <c r="BE862" i="23"/>
  <c r="BF861" i="23"/>
  <c r="BE861" i="23"/>
  <c r="BF860" i="23"/>
  <c r="BE860" i="23"/>
  <c r="BF859" i="23"/>
  <c r="BE859" i="23"/>
  <c r="BF858" i="23"/>
  <c r="BE858" i="23"/>
  <c r="BF857" i="23"/>
  <c r="BE857" i="23"/>
  <c r="BF855" i="23"/>
  <c r="BE855" i="23"/>
  <c r="BF853" i="23"/>
  <c r="BE853" i="23"/>
  <c r="BF851" i="23"/>
  <c r="BE851" i="23"/>
  <c r="BF850" i="23"/>
  <c r="BE850" i="23"/>
  <c r="BF849" i="23"/>
  <c r="BE849" i="23"/>
  <c r="BF848" i="23"/>
  <c r="BE848" i="23"/>
  <c r="BF847" i="23"/>
  <c r="BE847" i="23"/>
  <c r="BF846" i="23"/>
  <c r="BE846" i="23"/>
  <c r="BF839" i="23"/>
  <c r="BE839" i="23"/>
  <c r="BF838" i="23"/>
  <c r="BE838" i="23"/>
  <c r="BF837" i="23"/>
  <c r="BE837" i="23"/>
  <c r="BF836" i="23"/>
  <c r="BE836" i="23"/>
  <c r="BF835" i="23"/>
  <c r="BE835" i="23"/>
  <c r="BF834" i="23"/>
  <c r="BE834" i="23"/>
  <c r="BF833" i="23"/>
  <c r="BE833" i="23"/>
  <c r="BF832" i="23"/>
  <c r="BE832" i="23"/>
  <c r="BF831" i="23"/>
  <c r="BE831" i="23"/>
  <c r="BF827" i="23"/>
  <c r="BE827" i="23"/>
  <c r="BF826" i="23"/>
  <c r="BE826" i="23"/>
  <c r="BF825" i="23"/>
  <c r="BE825" i="23"/>
  <c r="BF824" i="23"/>
  <c r="BE824" i="23"/>
  <c r="BF823" i="23"/>
  <c r="BE823" i="23"/>
  <c r="BF822" i="23"/>
  <c r="BE822" i="23"/>
  <c r="BF821" i="23"/>
  <c r="BE821" i="23"/>
  <c r="BF820" i="23"/>
  <c r="BE820" i="23"/>
  <c r="BF819" i="23"/>
  <c r="BE819" i="23"/>
  <c r="BF818" i="23"/>
  <c r="BE818" i="23"/>
  <c r="BF817" i="23"/>
  <c r="BE817" i="23"/>
  <c r="BF816" i="23"/>
  <c r="BE816" i="23"/>
  <c r="BF814" i="23"/>
  <c r="BE814" i="23"/>
  <c r="BF810" i="23"/>
  <c r="BE810" i="23"/>
  <c r="BF807" i="23"/>
  <c r="BE807" i="23"/>
  <c r="BF806" i="23"/>
  <c r="BE806" i="23"/>
  <c r="BF805" i="23"/>
  <c r="BE805" i="23"/>
  <c r="BF801" i="23"/>
  <c r="BE801" i="23"/>
  <c r="BF800" i="23"/>
  <c r="BE800" i="23"/>
  <c r="BF799" i="23"/>
  <c r="BE799" i="23"/>
  <c r="BF798" i="23"/>
  <c r="BE798" i="23"/>
  <c r="BF797" i="23"/>
  <c r="BE797" i="23"/>
  <c r="BF796" i="23"/>
  <c r="BE796" i="23"/>
  <c r="BF795" i="23"/>
  <c r="BE795" i="23"/>
  <c r="BF793" i="23"/>
  <c r="BE793" i="23"/>
  <c r="BF792" i="23"/>
  <c r="BE792" i="23"/>
  <c r="BF791" i="23"/>
  <c r="BE791" i="23"/>
  <c r="BF790" i="23"/>
  <c r="BE790" i="23"/>
  <c r="BF789" i="23"/>
  <c r="BE789" i="23"/>
  <c r="BF788" i="23"/>
  <c r="BE788" i="23"/>
  <c r="BF787" i="23"/>
  <c r="BE787" i="23"/>
  <c r="BF785" i="23"/>
  <c r="BE785" i="23"/>
  <c r="BF783" i="23"/>
  <c r="BE783" i="23"/>
  <c r="BF782" i="23"/>
  <c r="BE782" i="23"/>
  <c r="AO780" i="23"/>
  <c r="BF779" i="23"/>
  <c r="BE779" i="23"/>
  <c r="BF778" i="23"/>
  <c r="BE778" i="23"/>
  <c r="BF777" i="23"/>
  <c r="BE777" i="23"/>
  <c r="BF776" i="23"/>
  <c r="BE776" i="23"/>
  <c r="BF775" i="23"/>
  <c r="BE775" i="23"/>
  <c r="BF772" i="23"/>
  <c r="BE772" i="23"/>
  <c r="BF771" i="23"/>
  <c r="BE771" i="23"/>
  <c r="BF770" i="23"/>
  <c r="BE770" i="23"/>
  <c r="BF769" i="23"/>
  <c r="BE769" i="23"/>
  <c r="BF767" i="23"/>
  <c r="BE767" i="23"/>
  <c r="BF765" i="23"/>
  <c r="BE765" i="23"/>
  <c r="BF764" i="23"/>
  <c r="BE764" i="23"/>
  <c r="BF762" i="23"/>
  <c r="BE762" i="23"/>
  <c r="BF761" i="23"/>
  <c r="BE761" i="23"/>
  <c r="BF759" i="23"/>
  <c r="BE759" i="23"/>
  <c r="BF756" i="23"/>
  <c r="BE756" i="23"/>
  <c r="BF755" i="23"/>
  <c r="BE755" i="23"/>
  <c r="BF754" i="23"/>
  <c r="BE754" i="23"/>
  <c r="BF753" i="23"/>
  <c r="BE753" i="23"/>
  <c r="BF752" i="23"/>
  <c r="BE752" i="23"/>
  <c r="BF750" i="23"/>
  <c r="BE750" i="23"/>
  <c r="BF749" i="23"/>
  <c r="BE749" i="23"/>
  <c r="BF746" i="23"/>
  <c r="BE746" i="23"/>
  <c r="BF745" i="23"/>
  <c r="BE745" i="23"/>
  <c r="BF743" i="23"/>
  <c r="BE743" i="23"/>
  <c r="BF742" i="23"/>
  <c r="BE742" i="23"/>
  <c r="BF740" i="23"/>
  <c r="BE740" i="23"/>
  <c r="BF739" i="23"/>
  <c r="BE739" i="23"/>
  <c r="BF738" i="23"/>
  <c r="BE738" i="23"/>
  <c r="BF736" i="23"/>
  <c r="BE736" i="23"/>
  <c r="BF735" i="23"/>
  <c r="BE735" i="23"/>
  <c r="BF734" i="23"/>
  <c r="BE734" i="23"/>
  <c r="BF731" i="23"/>
  <c r="BE731" i="23"/>
  <c r="BF730" i="23"/>
  <c r="BE730" i="23"/>
  <c r="BF726" i="23"/>
  <c r="BE726" i="23"/>
  <c r="BF725" i="23"/>
  <c r="BE725" i="23"/>
  <c r="BF724" i="23"/>
  <c r="BE724" i="23"/>
  <c r="BF723" i="23"/>
  <c r="BE723" i="23"/>
  <c r="BF722" i="23"/>
  <c r="BE722" i="23"/>
  <c r="BF719" i="23"/>
  <c r="BE719" i="23"/>
  <c r="BF718" i="23"/>
  <c r="BE718" i="23"/>
  <c r="BF717" i="23"/>
  <c r="BE717" i="23"/>
  <c r="BF716" i="23"/>
  <c r="BE716" i="23"/>
  <c r="BF715" i="23"/>
  <c r="BE715" i="23"/>
  <c r="BE714" i="23"/>
  <c r="BF713" i="23"/>
  <c r="BE713" i="23"/>
  <c r="BF712" i="23"/>
  <c r="BE712" i="23"/>
  <c r="BF711" i="23"/>
  <c r="BE711" i="23"/>
  <c r="BF710" i="23"/>
  <c r="BE710" i="23"/>
  <c r="BF709" i="23"/>
  <c r="BE709" i="23"/>
  <c r="BF708" i="23"/>
  <c r="BE708" i="23"/>
  <c r="BF707" i="23"/>
  <c r="BE707" i="23"/>
  <c r="BF706" i="23"/>
  <c r="BE706" i="23"/>
  <c r="BF705" i="23"/>
  <c r="BE705" i="23"/>
  <c r="BF704" i="23"/>
  <c r="BE704" i="23"/>
  <c r="BF703" i="23"/>
  <c r="BE703" i="23"/>
  <c r="BF702" i="23"/>
  <c r="BE702" i="23"/>
  <c r="BF701" i="23"/>
  <c r="BE701" i="23"/>
  <c r="BF698" i="23"/>
  <c r="BE698" i="23"/>
  <c r="BF697" i="23"/>
  <c r="BE697" i="23"/>
  <c r="BF695" i="23"/>
  <c r="BE695" i="23"/>
  <c r="BF694" i="23"/>
  <c r="BE694" i="23"/>
  <c r="BF693" i="23"/>
  <c r="BE693" i="23"/>
  <c r="BF692" i="23"/>
  <c r="BE692" i="23"/>
  <c r="BF690" i="23"/>
  <c r="BE690" i="23"/>
  <c r="BF688" i="23"/>
  <c r="BE688" i="23"/>
  <c r="BF687" i="23"/>
  <c r="BE687" i="23"/>
  <c r="BF685" i="23"/>
  <c r="BE685" i="23"/>
  <c r="BF683" i="23"/>
  <c r="BE683" i="23"/>
  <c r="BF682" i="23"/>
  <c r="BE682" i="23"/>
  <c r="BF679" i="23"/>
  <c r="BE679" i="23"/>
  <c r="BF678" i="23"/>
  <c r="BE678" i="23"/>
  <c r="BF677" i="23"/>
  <c r="BE677" i="23"/>
  <c r="BF676" i="23"/>
  <c r="BE676" i="23"/>
  <c r="BF673" i="23"/>
  <c r="BE673" i="23"/>
  <c r="BF672" i="23"/>
  <c r="BE672" i="23"/>
  <c r="BF671" i="23"/>
  <c r="BE671" i="23"/>
  <c r="BF670" i="23"/>
  <c r="BE670" i="23"/>
  <c r="BF667" i="23"/>
  <c r="BE667" i="23"/>
  <c r="BF666" i="23"/>
  <c r="BE666" i="23"/>
  <c r="BF665" i="23"/>
  <c r="BE665" i="23"/>
  <c r="BF664" i="23"/>
  <c r="BE664" i="23"/>
  <c r="BF661" i="23"/>
  <c r="BE661" i="23"/>
  <c r="BF660" i="23"/>
  <c r="BE660" i="23"/>
  <c r="BF659" i="23"/>
  <c r="BE659" i="23"/>
  <c r="BF658" i="23"/>
  <c r="BE658" i="23"/>
  <c r="BF657" i="23"/>
  <c r="BE657" i="23"/>
  <c r="BF656" i="23"/>
  <c r="BE656" i="23"/>
  <c r="BF655" i="23"/>
  <c r="BE655" i="23"/>
  <c r="BF654" i="23"/>
  <c r="BE654" i="23"/>
  <c r="BF653" i="23"/>
  <c r="BE653" i="23"/>
  <c r="BF652" i="23"/>
  <c r="BE652" i="23"/>
  <c r="BF651" i="23"/>
  <c r="BE651" i="23"/>
  <c r="BF650" i="23"/>
  <c r="BE650" i="23"/>
  <c r="BF648" i="23"/>
  <c r="BE648" i="23"/>
  <c r="BF647" i="23"/>
  <c r="BE647" i="23"/>
  <c r="BF646" i="23"/>
  <c r="BE646" i="23"/>
  <c r="BF644" i="23"/>
  <c r="BE644" i="23"/>
  <c r="BF643" i="23"/>
  <c r="BE643" i="23"/>
  <c r="BF642" i="23"/>
  <c r="BE642" i="23"/>
  <c r="BF641" i="23"/>
  <c r="BE641" i="23"/>
  <c r="BF640" i="23"/>
  <c r="BE640" i="23"/>
  <c r="BF638" i="23"/>
  <c r="BE638" i="23"/>
  <c r="BF637" i="23"/>
  <c r="BE637" i="23"/>
  <c r="BF636" i="23"/>
  <c r="BE636" i="23"/>
  <c r="BF635" i="23"/>
  <c r="BE635" i="23"/>
  <c r="BF634" i="23"/>
  <c r="BE634" i="23"/>
  <c r="BF633" i="23"/>
  <c r="BE633" i="23"/>
  <c r="BF630" i="23"/>
  <c r="BE630" i="23"/>
  <c r="BF629" i="23"/>
  <c r="BE629" i="23"/>
  <c r="BF628" i="23"/>
  <c r="BE628" i="23"/>
  <c r="BF627" i="23"/>
  <c r="BE627" i="23"/>
  <c r="BF626" i="23"/>
  <c r="BE626" i="23"/>
  <c r="BF625" i="23"/>
  <c r="BE625" i="23"/>
  <c r="BF624" i="23"/>
  <c r="BE624" i="23"/>
  <c r="BF623" i="23"/>
  <c r="BE623" i="23"/>
  <c r="BF622" i="23"/>
  <c r="BE622" i="23"/>
  <c r="BF621" i="23"/>
  <c r="BE621" i="23"/>
  <c r="BF619" i="23"/>
  <c r="BE619" i="23"/>
  <c r="BF618" i="23"/>
  <c r="BE618" i="23"/>
  <c r="BF617" i="23"/>
  <c r="BE617" i="23"/>
  <c r="BF616" i="23"/>
  <c r="BE616" i="23"/>
  <c r="BF615" i="23"/>
  <c r="BE615" i="23"/>
  <c r="BF614" i="23"/>
  <c r="BE614" i="23"/>
  <c r="BF613" i="23"/>
  <c r="BE613" i="23"/>
  <c r="BF611" i="23"/>
  <c r="BE611" i="23"/>
  <c r="BF609" i="23"/>
  <c r="BE609" i="23"/>
  <c r="BF608" i="23"/>
  <c r="BE608" i="23"/>
  <c r="BF607" i="23"/>
  <c r="BE607" i="23"/>
  <c r="BF606" i="23"/>
  <c r="BE606" i="23"/>
  <c r="BF605" i="23"/>
  <c r="BE605" i="23"/>
  <c r="BF604" i="23"/>
  <c r="BE604" i="23"/>
  <c r="BF603" i="23"/>
  <c r="BE603" i="23"/>
  <c r="BF602" i="23"/>
  <c r="BE602" i="23"/>
  <c r="BF601" i="23"/>
  <c r="BE601" i="23"/>
  <c r="BF600" i="23"/>
  <c r="BE600" i="23"/>
  <c r="BF599" i="23"/>
  <c r="BE599" i="23"/>
  <c r="BF597" i="23"/>
  <c r="BE597" i="23"/>
  <c r="BF596" i="23"/>
  <c r="BE596" i="23"/>
  <c r="BF587" i="23"/>
  <c r="BE587" i="23"/>
  <c r="BF585" i="23"/>
  <c r="BE585" i="23"/>
  <c r="BF579" i="23"/>
  <c r="BE579" i="23"/>
  <c r="BF578" i="23"/>
  <c r="BE578" i="23"/>
  <c r="BF577" i="23"/>
  <c r="BE577" i="23"/>
  <c r="BF576" i="23"/>
  <c r="BE576" i="23"/>
  <c r="BF574" i="23"/>
  <c r="BE574" i="23"/>
  <c r="BF570" i="23"/>
  <c r="BE570" i="23"/>
  <c r="BF569" i="23"/>
  <c r="BE569" i="23"/>
  <c r="BF566" i="23"/>
  <c r="BE566" i="23"/>
  <c r="BF565" i="23"/>
  <c r="BE565" i="23"/>
  <c r="BF564" i="23"/>
  <c r="BE564" i="23"/>
  <c r="BF558" i="23"/>
  <c r="BE558" i="23"/>
  <c r="BF545" i="23"/>
  <c r="BE545" i="23"/>
  <c r="BF544" i="23"/>
  <c r="BE544" i="23"/>
  <c r="BF542" i="23"/>
  <c r="BE542" i="23"/>
  <c r="BF541" i="23"/>
  <c r="BE541" i="23"/>
  <c r="BF539" i="23"/>
  <c r="BE539" i="23"/>
  <c r="BF538" i="23"/>
  <c r="BE538" i="23"/>
  <c r="BF537" i="23"/>
  <c r="BE537" i="23"/>
  <c r="BF536" i="23"/>
  <c r="BE536" i="23"/>
  <c r="BF535" i="23"/>
  <c r="BE535" i="23"/>
  <c r="BF534" i="23"/>
  <c r="BE534" i="23"/>
  <c r="BF533" i="23"/>
  <c r="BE533" i="23"/>
  <c r="BF532" i="23"/>
  <c r="BF523" i="23"/>
  <c r="BE523" i="23"/>
  <c r="BF522" i="23"/>
  <c r="BE522" i="23"/>
  <c r="BF521" i="23"/>
  <c r="BE521" i="23"/>
  <c r="BF520" i="23"/>
  <c r="BE520" i="23"/>
  <c r="BF518" i="23"/>
  <c r="BE518" i="23"/>
  <c r="BF517" i="23"/>
  <c r="BE517" i="23"/>
  <c r="BF516" i="23"/>
  <c r="BE516" i="23"/>
  <c r="BF515" i="23"/>
  <c r="BE515" i="23"/>
  <c r="BF513" i="23"/>
  <c r="BE513" i="23"/>
  <c r="BF512" i="23"/>
  <c r="BE512" i="23"/>
  <c r="BF511" i="23"/>
  <c r="BE511" i="23"/>
  <c r="BF510" i="23"/>
  <c r="BE510" i="23"/>
  <c r="BF509" i="23"/>
  <c r="BE509" i="23"/>
  <c r="BF506" i="23"/>
  <c r="BE506" i="23"/>
  <c r="BF505" i="23"/>
  <c r="BE505" i="23"/>
  <c r="BF504" i="23"/>
  <c r="BE504" i="23"/>
  <c r="BF503" i="23"/>
  <c r="BE503" i="23"/>
  <c r="BF502" i="23"/>
  <c r="BE502" i="23"/>
  <c r="BF501" i="23"/>
  <c r="BE501" i="23"/>
  <c r="BF499" i="23"/>
  <c r="BE499" i="23"/>
  <c r="BF498" i="23"/>
  <c r="BE498" i="23"/>
  <c r="BF497" i="23"/>
  <c r="BE497" i="23"/>
  <c r="BF496" i="23"/>
  <c r="BE496" i="23"/>
  <c r="BF495" i="23"/>
  <c r="BE495" i="23"/>
  <c r="BF494" i="23"/>
  <c r="BE494" i="23"/>
  <c r="BF493" i="23"/>
  <c r="BE493" i="23"/>
  <c r="AD493" i="23"/>
  <c r="BF490" i="23"/>
  <c r="BE490" i="23"/>
  <c r="BF489" i="23"/>
  <c r="BE489" i="23"/>
  <c r="BF488" i="23"/>
  <c r="BE488" i="23"/>
  <c r="BF487" i="23"/>
  <c r="BE487" i="23"/>
  <c r="BF486" i="23"/>
  <c r="BE486" i="23"/>
  <c r="BF484" i="23"/>
  <c r="BE484" i="23"/>
  <c r="BF483" i="23"/>
  <c r="BE483" i="23"/>
  <c r="BF481" i="23"/>
  <c r="BE481" i="23"/>
  <c r="BF478" i="23"/>
  <c r="BE478" i="23"/>
  <c r="BF475" i="23"/>
  <c r="BE475" i="23"/>
  <c r="BF472" i="23"/>
  <c r="BE472" i="23"/>
  <c r="BF471" i="23"/>
  <c r="BE471" i="23"/>
  <c r="BF470" i="23"/>
  <c r="BE470" i="23"/>
  <c r="BF468" i="23"/>
  <c r="BE468" i="23"/>
  <c r="BF467" i="23"/>
  <c r="BE467" i="23"/>
  <c r="BF466" i="23"/>
  <c r="BE466" i="23"/>
  <c r="BF465" i="23"/>
  <c r="BE465" i="23"/>
  <c r="BF464" i="23"/>
  <c r="BE464" i="23"/>
  <c r="BF463" i="23"/>
  <c r="BE463" i="23"/>
  <c r="BF462" i="23"/>
  <c r="BE462" i="23"/>
  <c r="BF461" i="23"/>
  <c r="BE461" i="23"/>
  <c r="BF460" i="23"/>
  <c r="BE460" i="23"/>
  <c r="BF459" i="23"/>
  <c r="BE459" i="23"/>
  <c r="BF458" i="23"/>
  <c r="BE458" i="23"/>
  <c r="BF457" i="23"/>
  <c r="BE457" i="23"/>
  <c r="BF452" i="23"/>
  <c r="BE452" i="23"/>
  <c r="BF451" i="23"/>
  <c r="BE451" i="23"/>
  <c r="BF450" i="23"/>
  <c r="BE450" i="23"/>
  <c r="BF449" i="23"/>
  <c r="BE449" i="23"/>
  <c r="BF448" i="23"/>
  <c r="BE448" i="23"/>
  <c r="BF447" i="23"/>
  <c r="BE447" i="23"/>
  <c r="BF446" i="23"/>
  <c r="BE446" i="23"/>
  <c r="BF445" i="23"/>
  <c r="BE445" i="23"/>
  <c r="AD445" i="23"/>
  <c r="BF444" i="23"/>
  <c r="BE444" i="23"/>
  <c r="BF443" i="23"/>
  <c r="BE443" i="23"/>
  <c r="BF442" i="23"/>
  <c r="BE442" i="23"/>
  <c r="BF439" i="23"/>
  <c r="BE439" i="23"/>
  <c r="BF436" i="23"/>
  <c r="BE436" i="23"/>
  <c r="BF435" i="23"/>
  <c r="BE435" i="23"/>
  <c r="AD435" i="23"/>
  <c r="BF434" i="23"/>
  <c r="BE434" i="23"/>
  <c r="BF433" i="23"/>
  <c r="BE433" i="23"/>
  <c r="BF431" i="23"/>
  <c r="BE431" i="23"/>
  <c r="BF430" i="23"/>
  <c r="BE430" i="23"/>
  <c r="BF429" i="23"/>
  <c r="BE429" i="23"/>
  <c r="BF428" i="23"/>
  <c r="BE428" i="23"/>
  <c r="BF427" i="23"/>
  <c r="BE427" i="23"/>
  <c r="AD427" i="23"/>
  <c r="BF426" i="23"/>
  <c r="BE426" i="23"/>
  <c r="BF425" i="23"/>
  <c r="AD425" i="23"/>
  <c r="BF424" i="23"/>
  <c r="BE424" i="23"/>
  <c r="BF423" i="23"/>
  <c r="BE423" i="23"/>
  <c r="AD423" i="23"/>
  <c r="BF422" i="23"/>
  <c r="BE422" i="23"/>
  <c r="AD422" i="23"/>
  <c r="BF421" i="23"/>
  <c r="BE421" i="23"/>
  <c r="BF420" i="23"/>
  <c r="BE420" i="23"/>
  <c r="BF419" i="23"/>
  <c r="BE419" i="23"/>
  <c r="AD419" i="23"/>
  <c r="BF418" i="23"/>
  <c r="BE418" i="23"/>
  <c r="BF417" i="23"/>
  <c r="BE417" i="23"/>
  <c r="BF414" i="23"/>
  <c r="BE414" i="23"/>
  <c r="BF412" i="23"/>
  <c r="BE412" i="23"/>
  <c r="BF411" i="23"/>
  <c r="BE411" i="23"/>
  <c r="BF405" i="23"/>
  <c r="BE405" i="23"/>
  <c r="BF404" i="23"/>
  <c r="BE404" i="23"/>
  <c r="BF403" i="23"/>
  <c r="BE403" i="23"/>
  <c r="BF402" i="23"/>
  <c r="BE402" i="23"/>
  <c r="BF401" i="23"/>
  <c r="BE401" i="23"/>
  <c r="BF400" i="23"/>
  <c r="BE400" i="23"/>
  <c r="BF399" i="23"/>
  <c r="BE399" i="23"/>
  <c r="BF398" i="23"/>
  <c r="BE398" i="23"/>
  <c r="BF397" i="23"/>
  <c r="BE397" i="23"/>
  <c r="BF396" i="23"/>
  <c r="BE396" i="23"/>
  <c r="BF395" i="23"/>
  <c r="BE395" i="23"/>
  <c r="BF394" i="23"/>
  <c r="BE394" i="23"/>
  <c r="BF390" i="23"/>
  <c r="BE390" i="23"/>
  <c r="BF389" i="23"/>
  <c r="BE389" i="23"/>
  <c r="AD389" i="23"/>
  <c r="BF388" i="23"/>
  <c r="BE388" i="23"/>
  <c r="BF387" i="23"/>
  <c r="BE387" i="23"/>
  <c r="BF384" i="23"/>
  <c r="BE384" i="23"/>
  <c r="BF383" i="23"/>
  <c r="BE383" i="23"/>
  <c r="BF382" i="23"/>
  <c r="BE382" i="23"/>
  <c r="BF381" i="23"/>
  <c r="BE381" i="23"/>
  <c r="BF378" i="23"/>
  <c r="BE378" i="23"/>
  <c r="BF377" i="23"/>
  <c r="BE377" i="23"/>
  <c r="BF376" i="23"/>
  <c r="BE376" i="23"/>
  <c r="BF375" i="23"/>
  <c r="BE375" i="23"/>
  <c r="BF374" i="23"/>
  <c r="BE374" i="23"/>
  <c r="AD374" i="23"/>
  <c r="BF373" i="23"/>
  <c r="BF372" i="23"/>
  <c r="BE372" i="23"/>
  <c r="BF370" i="23"/>
  <c r="BE370" i="23"/>
  <c r="BF369" i="23"/>
  <c r="BE369" i="23"/>
  <c r="BF367" i="23"/>
  <c r="BE367" i="23"/>
  <c r="AD367" i="23"/>
  <c r="BF365" i="23"/>
  <c r="BE365" i="23"/>
  <c r="BF364" i="23"/>
  <c r="BE364" i="23"/>
  <c r="BF363" i="23"/>
  <c r="BE363" i="23"/>
  <c r="BF360" i="23"/>
  <c r="BE360" i="23"/>
  <c r="BF359" i="23"/>
  <c r="BE359" i="23"/>
  <c r="AD359" i="23"/>
  <c r="BF358" i="23"/>
  <c r="BE358" i="23"/>
  <c r="BF357" i="23"/>
  <c r="BE357" i="23"/>
  <c r="BF356" i="23"/>
  <c r="BE356" i="23"/>
  <c r="BF355" i="23"/>
  <c r="BE355" i="23"/>
  <c r="BF354" i="23"/>
  <c r="BE354" i="23"/>
  <c r="BF353" i="23"/>
  <c r="BE353" i="23"/>
  <c r="BF352" i="23"/>
  <c r="BE352" i="23"/>
  <c r="BF351" i="23"/>
  <c r="BE351" i="23"/>
  <c r="BF350" i="23"/>
  <c r="BE350" i="23"/>
  <c r="BF349" i="23"/>
  <c r="BE349" i="23"/>
  <c r="BF348" i="23"/>
  <c r="BE348" i="23"/>
  <c r="BF347" i="23"/>
  <c r="BE347" i="23"/>
  <c r="BF346" i="23"/>
  <c r="BE346" i="23"/>
  <c r="BF345" i="23"/>
  <c r="BE345" i="23"/>
  <c r="BF344" i="23"/>
  <c r="BE344" i="23"/>
  <c r="AD344" i="23"/>
  <c r="BF343" i="23"/>
  <c r="BE343" i="23"/>
  <c r="BF336" i="23"/>
  <c r="BE336" i="23"/>
  <c r="BF335" i="23"/>
  <c r="BE335" i="23"/>
  <c r="BF334" i="23"/>
  <c r="BE334" i="23"/>
  <c r="AD334" i="23"/>
  <c r="BF332" i="23"/>
  <c r="BE332" i="23"/>
  <c r="BF331" i="23"/>
  <c r="BE331" i="23"/>
  <c r="BF330" i="23"/>
  <c r="BE330" i="23"/>
  <c r="AD330" i="23"/>
  <c r="BF329" i="23"/>
  <c r="BE329" i="23"/>
  <c r="AD329" i="23"/>
  <c r="BF326" i="23"/>
  <c r="BE326" i="23"/>
  <c r="BF325" i="23"/>
  <c r="BE325" i="23"/>
  <c r="BF322" i="23"/>
  <c r="BE322" i="23"/>
  <c r="BF321" i="23"/>
  <c r="BE321" i="23"/>
  <c r="BF320" i="23"/>
  <c r="BE320" i="23"/>
  <c r="BF319" i="23"/>
  <c r="BE319" i="23"/>
  <c r="BF318" i="23"/>
  <c r="BE318" i="23"/>
  <c r="BF317" i="23"/>
  <c r="BE317" i="23"/>
  <c r="BF316" i="23"/>
  <c r="BE316" i="23"/>
  <c r="BF305" i="23"/>
  <c r="BE305" i="23"/>
  <c r="AD305" i="23"/>
  <c r="BF304" i="23"/>
  <c r="BE304" i="23"/>
  <c r="AD304" i="23"/>
  <c r="BF303" i="23"/>
  <c r="BE303" i="23"/>
  <c r="AD303" i="23"/>
  <c r="BF302" i="23"/>
  <c r="BE302" i="23"/>
  <c r="AD302" i="23"/>
  <c r="BF296" i="23"/>
  <c r="BE296" i="23"/>
  <c r="BF295" i="23"/>
  <c r="BE295" i="23"/>
  <c r="BF294" i="23"/>
  <c r="BE294" i="23"/>
  <c r="BF293" i="23"/>
  <c r="BE293" i="23"/>
  <c r="AD293" i="23"/>
  <c r="BF292" i="23"/>
  <c r="BE292" i="23"/>
  <c r="BF291" i="23"/>
  <c r="BE291" i="23"/>
  <c r="BF290" i="23"/>
  <c r="BE290" i="23"/>
  <c r="BF289" i="23"/>
  <c r="BE289" i="23"/>
  <c r="BF288" i="23"/>
  <c r="BE288" i="23"/>
  <c r="BF287" i="23"/>
  <c r="BE287" i="23"/>
  <c r="AD287" i="23"/>
  <c r="BF286" i="23"/>
  <c r="BE286" i="23"/>
  <c r="BF285" i="23"/>
  <c r="BE285" i="23"/>
  <c r="BF284" i="23"/>
  <c r="BE284" i="23"/>
  <c r="BF281" i="23"/>
  <c r="BE281" i="23"/>
  <c r="AD281" i="23"/>
  <c r="BF279" i="23"/>
  <c r="BE279" i="23"/>
  <c r="BF275" i="23"/>
  <c r="BE275" i="23"/>
  <c r="BF274" i="23"/>
  <c r="BE274" i="23"/>
  <c r="BF273" i="23"/>
  <c r="BE273" i="23"/>
  <c r="BF272" i="23"/>
  <c r="BE272" i="23"/>
  <c r="BF271" i="23"/>
  <c r="BE271" i="23"/>
  <c r="BF268" i="23"/>
  <c r="BE268" i="23"/>
  <c r="BF267" i="23"/>
  <c r="BE267" i="23"/>
  <c r="AD267" i="23"/>
  <c r="BF266" i="23"/>
  <c r="BE266" i="23"/>
  <c r="BF265" i="23"/>
  <c r="BE265" i="23"/>
  <c r="BF264" i="23"/>
  <c r="BE264" i="23"/>
  <c r="BF263" i="23"/>
  <c r="BE263" i="23"/>
  <c r="BF262" i="23"/>
  <c r="BE262" i="23"/>
  <c r="BF261" i="23"/>
  <c r="BE261" i="23"/>
  <c r="BF258" i="23"/>
  <c r="BE258" i="23"/>
  <c r="AD258" i="23"/>
  <c r="BF257" i="23"/>
  <c r="BE257" i="23"/>
  <c r="AD257" i="23"/>
  <c r="BF256" i="23"/>
  <c r="BE256" i="23"/>
  <c r="BF254" i="23"/>
  <c r="BE254" i="23"/>
  <c r="BF253" i="23"/>
  <c r="BE253" i="23"/>
  <c r="BF252" i="23"/>
  <c r="BE252" i="23"/>
  <c r="BF251" i="23"/>
  <c r="BE251" i="23"/>
  <c r="BF247" i="23"/>
  <c r="BE247" i="23"/>
  <c r="AD247" i="23"/>
  <c r="BF246" i="23"/>
  <c r="BE246" i="23"/>
  <c r="BF245" i="23"/>
  <c r="BE245" i="23"/>
  <c r="BF244" i="23"/>
  <c r="BE244" i="23"/>
  <c r="BF243" i="23"/>
  <c r="BE243" i="23"/>
  <c r="BF242" i="23"/>
  <c r="BE242" i="23"/>
  <c r="BF241" i="23"/>
  <c r="BE241" i="23"/>
  <c r="BF239" i="23"/>
  <c r="BE239" i="23"/>
  <c r="BF238" i="23"/>
  <c r="BE238" i="23"/>
  <c r="BF237" i="23"/>
  <c r="BE237" i="23"/>
  <c r="BF236" i="23"/>
  <c r="BE236" i="23"/>
  <c r="BF231" i="23"/>
  <c r="BE231" i="23"/>
  <c r="BF229" i="23"/>
  <c r="BE229" i="23"/>
  <c r="BF227" i="23"/>
  <c r="BE227" i="23"/>
  <c r="BF226" i="23"/>
  <c r="BE226" i="23"/>
  <c r="BF225" i="23"/>
  <c r="BE225" i="23"/>
  <c r="BF221" i="23"/>
  <c r="BE221" i="23"/>
  <c r="BF220" i="23"/>
  <c r="BE220" i="23"/>
  <c r="AD220" i="23"/>
  <c r="BF218" i="23"/>
  <c r="BE218" i="23"/>
  <c r="BF217" i="23"/>
  <c r="BE217" i="23"/>
  <c r="BF215" i="23"/>
  <c r="BE215" i="23"/>
  <c r="BF213" i="23"/>
  <c r="BE213" i="23"/>
  <c r="BF212" i="23"/>
  <c r="BE212" i="23"/>
  <c r="BF210" i="23"/>
  <c r="BE210" i="23"/>
  <c r="BF209" i="23"/>
  <c r="BE209" i="23"/>
  <c r="AD209" i="23"/>
  <c r="BF208" i="23"/>
  <c r="BE208" i="23"/>
  <c r="AD208" i="23"/>
  <c r="BF207" i="23"/>
  <c r="BE207" i="23"/>
  <c r="AD207" i="23"/>
  <c r="BF206" i="23"/>
  <c r="BE206" i="23"/>
  <c r="AD206" i="23"/>
  <c r="BF205" i="23"/>
  <c r="BE205" i="23"/>
  <c r="BF203" i="23"/>
  <c r="BE203" i="23"/>
  <c r="AD203" i="23"/>
  <c r="BF202" i="23"/>
  <c r="BE202" i="23"/>
  <c r="AD202" i="23"/>
  <c r="BF201" i="23"/>
  <c r="BE201" i="23"/>
  <c r="AD201" i="23"/>
  <c r="BF200" i="23"/>
  <c r="BE200" i="23"/>
  <c r="AD200" i="23"/>
  <c r="BF197" i="23"/>
  <c r="BE197" i="23"/>
  <c r="AD197" i="23"/>
  <c r="BF196" i="23"/>
  <c r="BE196" i="23"/>
  <c r="AD196" i="23"/>
  <c r="BF193" i="23"/>
  <c r="BE193" i="23"/>
  <c r="BF192" i="23"/>
  <c r="BE192" i="23"/>
  <c r="BF191" i="23"/>
  <c r="BE191" i="23"/>
  <c r="BF190" i="23"/>
  <c r="BE190" i="23"/>
  <c r="BF189" i="23"/>
  <c r="BE189" i="23"/>
  <c r="AD189" i="23"/>
  <c r="BF188" i="23"/>
  <c r="BE188" i="23"/>
  <c r="BF187" i="23"/>
  <c r="BE187" i="23"/>
  <c r="BF186" i="23"/>
  <c r="BE186" i="23"/>
  <c r="AD186" i="23"/>
  <c r="BF185" i="23"/>
  <c r="BE185" i="23"/>
  <c r="BF184" i="23"/>
  <c r="BE184" i="23"/>
  <c r="BF183" i="23"/>
  <c r="BE183" i="23"/>
  <c r="BF182" i="23"/>
  <c r="BE182" i="23"/>
  <c r="BF181" i="23"/>
  <c r="BE181" i="23"/>
  <c r="AD181" i="23"/>
  <c r="BF180" i="23"/>
  <c r="BE180" i="23"/>
  <c r="BF179" i="23"/>
  <c r="BE179" i="23"/>
  <c r="BF178" i="23"/>
  <c r="BE178" i="23"/>
  <c r="BF177" i="23"/>
  <c r="BE177" i="23"/>
  <c r="BF176" i="23"/>
  <c r="BE176" i="23"/>
  <c r="BF175" i="23"/>
  <c r="BE175" i="23"/>
  <c r="BF174" i="23"/>
  <c r="BE174" i="23"/>
  <c r="BF173" i="23"/>
  <c r="BE173" i="23"/>
  <c r="BF172" i="23"/>
  <c r="BE172" i="23"/>
  <c r="AD172" i="23"/>
  <c r="BF171" i="23"/>
  <c r="BE171" i="23"/>
  <c r="BF169" i="23"/>
  <c r="BE169" i="23"/>
  <c r="BF168" i="23"/>
  <c r="BE168" i="23"/>
  <c r="BF166" i="23"/>
  <c r="BE166" i="23"/>
  <c r="AD166" i="23"/>
  <c r="BF164" i="23"/>
  <c r="BE164" i="23"/>
  <c r="BF163" i="23"/>
  <c r="BE163" i="23"/>
  <c r="AD163" i="23"/>
  <c r="BF162" i="23"/>
  <c r="BE162" i="23"/>
  <c r="AD162" i="23"/>
  <c r="BF161" i="23"/>
  <c r="BE161" i="23"/>
  <c r="BF159" i="23"/>
  <c r="BE159" i="23"/>
  <c r="AF159" i="23"/>
  <c r="AD159" i="23"/>
  <c r="X159" i="23"/>
  <c r="BF158" i="23"/>
  <c r="BE158" i="23"/>
  <c r="AF158" i="23"/>
  <c r="AD158" i="23"/>
  <c r="X158" i="23"/>
  <c r="BF157" i="23"/>
  <c r="BE157" i="23"/>
  <c r="BF156" i="23"/>
  <c r="BE156" i="23"/>
  <c r="BF155" i="23"/>
  <c r="BE155" i="23"/>
  <c r="BF153" i="23"/>
  <c r="BE153" i="23"/>
  <c r="BF152" i="23"/>
  <c r="BE152" i="23"/>
  <c r="AD151" i="23"/>
  <c r="BF150" i="23"/>
  <c r="BE150" i="23"/>
  <c r="BF149" i="23"/>
  <c r="BE149" i="23"/>
  <c r="BF148" i="23"/>
  <c r="BE148" i="23"/>
  <c r="BF147" i="23"/>
  <c r="BE147" i="23"/>
  <c r="BF146" i="23"/>
  <c r="BE146" i="23"/>
  <c r="BF144" i="23"/>
  <c r="BE144" i="23"/>
  <c r="AD144" i="23"/>
  <c r="BF143" i="23"/>
  <c r="BE143" i="23"/>
  <c r="AD143" i="23"/>
  <c r="BF142" i="23"/>
  <c r="BE142" i="23"/>
  <c r="AD142" i="23"/>
  <c r="BF141" i="23"/>
  <c r="BE141" i="23"/>
  <c r="AD141" i="23"/>
  <c r="BF136" i="23"/>
  <c r="BE136" i="23"/>
  <c r="BF131" i="23"/>
  <c r="BE131" i="23"/>
  <c r="BF130" i="23"/>
  <c r="BE130" i="23"/>
  <c r="BF129" i="23"/>
  <c r="BE129" i="23"/>
  <c r="BF127" i="23"/>
  <c r="BE127" i="23"/>
  <c r="BF126" i="23"/>
  <c r="BE126" i="23"/>
  <c r="BF125" i="23"/>
  <c r="BE125" i="23"/>
  <c r="AD125" i="23"/>
  <c r="BF124" i="23"/>
  <c r="BE124" i="23"/>
  <c r="BF123" i="23"/>
  <c r="BE123" i="23"/>
  <c r="BF122" i="23"/>
  <c r="BE122" i="23"/>
  <c r="BF121" i="23"/>
  <c r="BE121" i="23"/>
  <c r="AD121" i="23"/>
  <c r="BF120" i="23"/>
  <c r="BE120" i="23"/>
  <c r="BF119" i="23"/>
  <c r="BE119" i="23"/>
  <c r="BF118" i="23"/>
  <c r="BE118" i="23"/>
  <c r="BF117" i="23"/>
  <c r="BE117" i="23"/>
  <c r="BF116" i="23"/>
  <c r="BE116" i="23"/>
  <c r="BF115" i="23"/>
  <c r="BE115" i="23"/>
  <c r="BF114" i="23"/>
  <c r="BE114" i="23"/>
  <c r="BF112" i="23"/>
  <c r="BE112" i="23"/>
  <c r="AD112" i="23"/>
  <c r="BF111" i="23"/>
  <c r="BE111" i="23"/>
  <c r="AD111" i="23"/>
  <c r="BF110" i="23"/>
  <c r="BE110" i="23"/>
  <c r="BF109" i="23"/>
  <c r="BE109" i="23"/>
  <c r="AD109" i="23"/>
  <c r="BF108" i="23"/>
  <c r="BE108" i="23"/>
  <c r="AD108" i="23"/>
  <c r="BF106" i="23"/>
  <c r="BE106" i="23"/>
  <c r="AD106" i="23"/>
  <c r="BF105" i="23"/>
  <c r="BE105" i="23"/>
  <c r="BF104" i="23"/>
  <c r="BE104" i="23"/>
  <c r="BF103" i="23"/>
  <c r="BE103" i="23"/>
  <c r="BF102" i="23"/>
  <c r="BE102" i="23"/>
  <c r="AD102" i="23"/>
  <c r="BF101" i="23"/>
  <c r="BE101" i="23"/>
  <c r="BF100" i="23"/>
  <c r="BE100" i="23"/>
  <c r="BF99" i="23"/>
  <c r="BE99" i="23"/>
  <c r="BF98" i="23"/>
  <c r="BE98" i="23"/>
  <c r="BF97" i="23"/>
  <c r="BE97" i="23"/>
  <c r="BF96" i="23"/>
  <c r="BE96" i="23"/>
  <c r="BF94" i="23"/>
  <c r="BE94" i="23"/>
  <c r="AD94" i="23"/>
  <c r="BF91" i="23"/>
  <c r="BE91" i="23"/>
  <c r="BF90" i="23"/>
  <c r="BE90" i="23"/>
  <c r="BF88" i="23"/>
  <c r="BE88" i="23"/>
  <c r="BF87" i="23"/>
  <c r="BE87" i="23"/>
  <c r="BF86" i="23"/>
  <c r="BE86" i="23"/>
  <c r="AD86" i="23"/>
  <c r="BF85" i="23"/>
  <c r="BE85" i="23"/>
  <c r="AD85" i="23"/>
  <c r="BF84" i="23"/>
  <c r="BE84" i="23"/>
  <c r="AD84" i="23"/>
  <c r="BF83" i="23"/>
  <c r="BE83" i="23"/>
  <c r="BF82" i="23"/>
  <c r="BE82" i="23"/>
  <c r="AD82" i="23"/>
  <c r="BF81" i="23"/>
  <c r="BE81" i="23"/>
  <c r="AD81" i="23"/>
  <c r="BF80" i="23"/>
  <c r="BE80" i="23"/>
  <c r="AD80" i="23"/>
  <c r="BF79" i="23"/>
  <c r="BE79" i="23"/>
  <c r="BF78" i="23"/>
  <c r="BE78" i="23"/>
  <c r="BF76" i="23"/>
  <c r="BE76" i="23"/>
  <c r="AD76" i="23"/>
  <c r="BF75" i="23"/>
  <c r="BE75" i="23"/>
  <c r="AD75" i="23"/>
  <c r="BF73" i="23"/>
  <c r="BE73" i="23"/>
  <c r="BF72" i="23"/>
  <c r="BE72" i="23"/>
  <c r="AD72" i="23"/>
  <c r="BF70" i="23"/>
  <c r="BE70" i="23"/>
  <c r="BF69" i="23"/>
  <c r="BE69" i="23"/>
  <c r="BF64" i="23"/>
  <c r="BE64" i="23"/>
  <c r="BF63" i="23"/>
  <c r="BE63" i="23"/>
  <c r="BF62" i="23"/>
  <c r="BE62" i="23"/>
  <c r="BF61" i="23"/>
  <c r="BE61" i="23"/>
  <c r="AD61" i="23"/>
  <c r="BF59" i="23"/>
  <c r="BE59" i="23"/>
  <c r="BF58" i="23"/>
  <c r="BE58" i="23"/>
  <c r="AD58" i="23"/>
  <c r="BF57" i="23"/>
  <c r="BE57" i="23"/>
  <c r="AD57" i="23"/>
  <c r="BF56" i="23"/>
  <c r="BE56" i="23"/>
  <c r="AD56" i="23"/>
  <c r="BF55" i="23"/>
  <c r="BE55" i="23"/>
  <c r="AD55" i="23"/>
  <c r="BF52" i="23"/>
  <c r="BE52" i="23"/>
  <c r="BF51" i="23"/>
  <c r="BE51" i="23"/>
  <c r="BF48" i="23"/>
  <c r="BE48" i="23"/>
  <c r="BF47" i="23"/>
  <c r="BE47" i="23"/>
  <c r="BF46" i="23"/>
  <c r="BE46" i="23"/>
  <c r="BF45" i="23"/>
  <c r="BE45" i="23"/>
  <c r="BF44" i="23"/>
  <c r="BE44" i="23"/>
  <c r="AD44" i="23"/>
  <c r="BF42" i="23"/>
  <c r="BE42" i="23"/>
  <c r="BF41" i="23"/>
  <c r="BE41" i="23"/>
  <c r="BF40" i="23"/>
  <c r="BE40" i="23"/>
  <c r="BF39" i="23"/>
  <c r="BE39" i="23"/>
  <c r="AD39" i="23"/>
  <c r="BF36" i="23"/>
  <c r="BE36" i="23"/>
  <c r="BF35" i="23"/>
  <c r="BE35" i="23"/>
  <c r="BF34" i="23"/>
  <c r="BE34" i="23"/>
  <c r="AD34" i="23"/>
  <c r="BF33" i="23"/>
  <c r="BE33" i="23"/>
  <c r="AD33" i="23"/>
  <c r="BF32" i="23"/>
  <c r="BE32" i="23"/>
  <c r="BF31" i="23"/>
  <c r="BE31" i="23"/>
  <c r="AD31" i="23"/>
  <c r="BF30" i="23"/>
  <c r="BE30" i="23"/>
  <c r="AD30" i="23"/>
  <c r="BF22" i="23"/>
  <c r="BE22" i="23"/>
  <c r="BF21" i="23"/>
  <c r="BE21" i="23"/>
  <c r="BF20" i="23"/>
  <c r="BE20" i="23"/>
  <c r="BF19" i="23"/>
  <c r="BE19" i="23"/>
  <c r="BF18" i="23"/>
  <c r="BE18" i="23"/>
  <c r="BF17" i="23"/>
  <c r="BE17" i="23"/>
  <c r="BF16" i="23"/>
  <c r="BE16" i="23"/>
  <c r="AD16" i="23"/>
  <c r="BF15" i="23"/>
  <c r="BE15" i="23"/>
  <c r="BF14" i="23"/>
  <c r="BE14" i="23"/>
  <c r="BF11" i="23"/>
  <c r="BE11" i="23"/>
  <c r="BF10" i="23"/>
  <c r="BE10" i="23"/>
  <c r="BF9" i="23"/>
  <c r="BE9" i="23"/>
  <c r="AD9" i="23"/>
  <c r="AD8" i="23"/>
  <c r="BF5" i="23"/>
  <c r="BE5" i="23"/>
  <c r="BF4" i="23"/>
  <c r="BE4" i="23"/>
  <c r="AD4" i="23"/>
  <c r="BK126" i="13" l="1"/>
  <c r="BJ126" i="13"/>
  <c r="BK129" i="13" l="1"/>
  <c r="BJ129" i="13"/>
  <c r="BK128" i="13"/>
  <c r="BJ128" i="13"/>
  <c r="BK20" i="13" l="1"/>
  <c r="BJ20" i="13"/>
  <c r="V20" i="13"/>
  <c r="BK110" i="13"/>
  <c r="BK111" i="13"/>
  <c r="BJ110" i="13"/>
  <c r="BJ111" i="13"/>
  <c r="BK109" i="13"/>
  <c r="BJ109" i="13"/>
  <c r="BK106" i="13"/>
  <c r="BK107" i="13"/>
  <c r="BJ106" i="13"/>
  <c r="BJ107" i="13"/>
  <c r="BK105" i="13"/>
  <c r="BJ105" i="13"/>
  <c r="BK103" i="13"/>
  <c r="BJ103" i="13"/>
  <c r="BK102" i="13"/>
  <c r="BJ102" i="13"/>
  <c r="BK101" i="13"/>
  <c r="BJ101" i="13"/>
  <c r="A101" i="13"/>
  <c r="A105" i="13" s="1"/>
  <c r="A109" i="13" s="1"/>
  <c r="BK99" i="13"/>
  <c r="BJ99" i="13"/>
  <c r="BK98" i="13"/>
  <c r="BJ98" i="13"/>
  <c r="BK97" i="13"/>
  <c r="BJ97" i="13"/>
  <c r="BK96" i="13"/>
  <c r="BJ96" i="13"/>
  <c r="BK95" i="13"/>
  <c r="BJ95" i="13"/>
  <c r="BK94" i="13"/>
  <c r="BJ94" i="13"/>
  <c r="BK93" i="13"/>
  <c r="BJ93" i="13"/>
  <c r="BK92" i="13"/>
  <c r="BJ92" i="13"/>
  <c r="BK85" i="13" l="1"/>
  <c r="BJ85" i="13"/>
  <c r="BK87" i="13" l="1"/>
  <c r="BJ87" i="13"/>
  <c r="V387" i="13" l="1"/>
  <c r="V386" i="13"/>
  <c r="V385" i="13"/>
  <c r="V384" i="13"/>
  <c r="V383" i="13"/>
  <c r="V382" i="13"/>
  <c r="V381" i="13"/>
  <c r="V380" i="13"/>
  <c r="V379" i="13"/>
  <c r="V378" i="13"/>
  <c r="V377" i="13"/>
  <c r="V376" i="13"/>
  <c r="V375" i="13"/>
  <c r="V374" i="13"/>
  <c r="V373" i="13"/>
  <c r="V372" i="13"/>
  <c r="V371" i="13"/>
  <c r="V370" i="13"/>
  <c r="V369" i="13"/>
  <c r="V368" i="13"/>
  <c r="V367" i="13"/>
  <c r="BK366" i="13"/>
  <c r="BJ366" i="13"/>
  <c r="V365" i="13"/>
  <c r="V364" i="13"/>
  <c r="V363" i="13"/>
  <c r="V362" i="13"/>
  <c r="V361" i="13"/>
  <c r="V360" i="13"/>
  <c r="V359" i="13"/>
  <c r="V358" i="13"/>
  <c r="V357" i="13"/>
  <c r="V356" i="13"/>
  <c r="V354" i="13"/>
  <c r="V353" i="13"/>
  <c r="V352" i="13"/>
  <c r="V351" i="13"/>
  <c r="V350" i="13"/>
  <c r="V349" i="13"/>
  <c r="V348" i="13"/>
  <c r="V346" i="13"/>
  <c r="V345" i="13"/>
  <c r="V344" i="13"/>
  <c r="V343" i="13"/>
  <c r="V342" i="13"/>
  <c r="V341" i="13"/>
  <c r="V340" i="13"/>
  <c r="BK160" i="13"/>
  <c r="BJ160" i="13"/>
  <c r="V160" i="13"/>
  <c r="BK339" i="13"/>
  <c r="BJ339" i="13"/>
  <c r="V339" i="13"/>
  <c r="BK338" i="13"/>
  <c r="BJ338" i="13"/>
  <c r="V338" i="13"/>
  <c r="BK337" i="13"/>
  <c r="BJ337" i="13"/>
  <c r="V337" i="13"/>
  <c r="BK336" i="13"/>
  <c r="BJ336" i="13"/>
  <c r="V336" i="13"/>
  <c r="BK335" i="13"/>
  <c r="BJ335" i="13"/>
  <c r="V335" i="13"/>
  <c r="BK334" i="13"/>
  <c r="BJ334" i="13"/>
  <c r="V334" i="13"/>
  <c r="BK330" i="13"/>
  <c r="BJ330" i="13"/>
  <c r="V330" i="13"/>
  <c r="BK329" i="13"/>
  <c r="BJ329" i="13"/>
  <c r="V329" i="13"/>
  <c r="BK328" i="13"/>
  <c r="BJ328" i="13"/>
  <c r="V328" i="13"/>
  <c r="BK327" i="13"/>
  <c r="BJ327" i="13"/>
  <c r="V327" i="13"/>
  <c r="BK326" i="13"/>
  <c r="BJ326" i="13"/>
  <c r="V326" i="13"/>
  <c r="BK325" i="13"/>
  <c r="BJ325" i="13"/>
  <c r="V325" i="13"/>
  <c r="BK324" i="13"/>
  <c r="BJ324" i="13"/>
  <c r="V324" i="13"/>
  <c r="BK323" i="13"/>
  <c r="BJ323" i="13"/>
  <c r="V323" i="13"/>
  <c r="BK322" i="13"/>
  <c r="BJ322" i="13"/>
  <c r="V322" i="13"/>
  <c r="BK153" i="13"/>
  <c r="BJ153" i="13"/>
  <c r="V153" i="13"/>
  <c r="BK321" i="13"/>
  <c r="BJ321" i="13"/>
  <c r="V321" i="13"/>
  <c r="BK320" i="13"/>
  <c r="BJ320" i="13"/>
  <c r="V320" i="13"/>
  <c r="BK319" i="13"/>
  <c r="BJ319" i="13"/>
  <c r="V319" i="13"/>
  <c r="BK318" i="13"/>
  <c r="BJ318" i="13"/>
  <c r="V318" i="13"/>
  <c r="BK317" i="13"/>
  <c r="BJ317" i="13"/>
  <c r="V317" i="13"/>
  <c r="BK316" i="13"/>
  <c r="BJ316" i="13"/>
  <c r="V316" i="13"/>
  <c r="BK315" i="13"/>
  <c r="BJ315" i="13"/>
  <c r="V315" i="13"/>
  <c r="BK314" i="13"/>
  <c r="BJ314" i="13"/>
  <c r="V314" i="13"/>
  <c r="BK313" i="13"/>
  <c r="BJ313" i="13"/>
  <c r="BK312" i="13"/>
  <c r="BJ312" i="13"/>
  <c r="V312" i="13"/>
  <c r="BK311" i="13"/>
  <c r="BJ311" i="13"/>
  <c r="V311" i="13"/>
  <c r="BK310" i="13"/>
  <c r="BJ310" i="13"/>
  <c r="V310" i="13"/>
  <c r="BK309" i="13"/>
  <c r="BJ309" i="13"/>
  <c r="V309" i="13"/>
  <c r="BK308" i="13"/>
  <c r="BJ308" i="13"/>
  <c r="V308" i="13"/>
  <c r="BK307" i="13"/>
  <c r="BJ307" i="13"/>
  <c r="V307" i="13"/>
  <c r="BK306" i="13"/>
  <c r="BJ306" i="13"/>
  <c r="V306" i="13"/>
  <c r="BK305" i="13"/>
  <c r="BJ305" i="13"/>
  <c r="V305" i="13"/>
  <c r="BK304" i="13"/>
  <c r="BJ304" i="13"/>
  <c r="V304" i="13"/>
  <c r="BK303" i="13"/>
  <c r="BJ303" i="13"/>
  <c r="V303" i="13"/>
  <c r="BK302" i="13"/>
  <c r="BJ302" i="13"/>
  <c r="BK301" i="13"/>
  <c r="BJ301" i="13"/>
  <c r="BK300" i="13"/>
  <c r="BJ300" i="13"/>
  <c r="V300" i="13"/>
  <c r="BK299" i="13"/>
  <c r="BJ299" i="13"/>
  <c r="V299" i="13"/>
  <c r="BK298" i="13"/>
  <c r="BJ298" i="13"/>
  <c r="V298" i="13"/>
  <c r="BK297" i="13"/>
  <c r="BJ297" i="13"/>
  <c r="V297" i="13"/>
  <c r="BK296" i="13"/>
  <c r="BJ296" i="13"/>
  <c r="V296" i="13"/>
  <c r="BK295" i="13"/>
  <c r="BJ295" i="13"/>
  <c r="V295" i="13"/>
  <c r="BK294" i="13"/>
  <c r="BJ294" i="13"/>
  <c r="BK293" i="13"/>
  <c r="BJ293" i="13"/>
  <c r="BK292" i="13"/>
  <c r="BJ292" i="13"/>
  <c r="BK291" i="13"/>
  <c r="BJ291" i="13"/>
  <c r="BK290" i="13"/>
  <c r="BJ290" i="13"/>
  <c r="BK289" i="13"/>
  <c r="BJ289" i="13"/>
  <c r="BK288" i="13"/>
  <c r="BJ288" i="13"/>
  <c r="BK287" i="13"/>
  <c r="BJ287" i="13"/>
  <c r="BK285" i="13"/>
  <c r="BJ285" i="13"/>
  <c r="BK284" i="13"/>
  <c r="BJ284" i="13"/>
  <c r="BK283" i="13"/>
  <c r="BJ283" i="13"/>
  <c r="BK282" i="13"/>
  <c r="BJ282" i="13"/>
  <c r="BK281" i="13"/>
  <c r="BJ281" i="13"/>
  <c r="BK264" i="13"/>
  <c r="BJ264" i="13"/>
  <c r="A264" i="13"/>
  <c r="BK263" i="13"/>
  <c r="BJ263" i="13"/>
  <c r="BK262" i="13"/>
  <c r="BJ262" i="13"/>
  <c r="BK258" i="13"/>
  <c r="BJ258" i="13"/>
  <c r="BK257" i="13"/>
  <c r="BJ257" i="13"/>
  <c r="BK256" i="13"/>
  <c r="BJ256" i="13"/>
  <c r="BK255" i="13"/>
  <c r="BJ255" i="13"/>
  <c r="BK254" i="13"/>
  <c r="BJ254" i="13"/>
  <c r="BK253" i="13"/>
  <c r="BJ253" i="13"/>
  <c r="BK252" i="13"/>
  <c r="BJ252" i="13"/>
  <c r="BK251" i="13"/>
  <c r="BJ251" i="13"/>
  <c r="A251" i="13"/>
  <c r="A252" i="13" s="1"/>
  <c r="A253" i="13" s="1"/>
  <c r="A254" i="13" s="1"/>
  <c r="BK250" i="13"/>
  <c r="BJ250" i="13"/>
  <c r="BK245" i="13"/>
  <c r="BJ245" i="13"/>
  <c r="BK244" i="13"/>
  <c r="BJ244" i="13"/>
  <c r="BK243" i="13"/>
  <c r="BJ243" i="13"/>
  <c r="BK242" i="13"/>
  <c r="BJ242" i="13"/>
  <c r="BK241" i="13"/>
  <c r="BJ241" i="13"/>
  <c r="BK240" i="13"/>
  <c r="BJ240" i="13"/>
  <c r="BK239" i="13"/>
  <c r="BJ239" i="13"/>
  <c r="BK236" i="13"/>
  <c r="BJ236" i="13"/>
  <c r="BK235" i="13"/>
  <c r="BJ235" i="13"/>
  <c r="BK234" i="13"/>
  <c r="BJ234" i="13"/>
  <c r="BK233" i="13"/>
  <c r="BJ233" i="13"/>
  <c r="BK232" i="13"/>
  <c r="BJ232" i="13"/>
  <c r="BK231" i="13"/>
  <c r="BJ231" i="13"/>
  <c r="BK230" i="13"/>
  <c r="BJ230" i="13"/>
  <c r="BK229" i="13"/>
  <c r="BJ229" i="13"/>
  <c r="BK228" i="13"/>
  <c r="BJ228" i="13"/>
  <c r="BK227" i="13"/>
  <c r="BJ227" i="13"/>
  <c r="BK226" i="13"/>
  <c r="BJ226" i="13"/>
  <c r="BK225" i="13"/>
  <c r="BJ225" i="13"/>
  <c r="BK224" i="13"/>
  <c r="BJ224" i="13"/>
  <c r="BK223" i="13"/>
  <c r="BJ223" i="13"/>
  <c r="BK222" i="13"/>
  <c r="BJ222" i="13"/>
  <c r="BK221" i="13"/>
  <c r="BJ221" i="13"/>
  <c r="BK220" i="13"/>
  <c r="BJ220" i="13"/>
  <c r="BK219" i="13"/>
  <c r="BJ219" i="13"/>
  <c r="BK218" i="13"/>
  <c r="BJ218" i="13"/>
  <c r="BK217" i="13"/>
  <c r="BJ217" i="13"/>
  <c r="BK216" i="13"/>
  <c r="BJ216" i="13"/>
  <c r="BK215" i="13"/>
  <c r="BJ215" i="13"/>
  <c r="BK214" i="13"/>
  <c r="BJ214" i="13"/>
  <c r="BK213" i="13"/>
  <c r="BJ213" i="13"/>
  <c r="BK212" i="13"/>
  <c r="BJ212" i="13"/>
  <c r="BK209" i="13"/>
  <c r="BJ209" i="13"/>
  <c r="BK208" i="13"/>
  <c r="BJ208" i="13"/>
  <c r="BK203" i="13"/>
  <c r="BJ203" i="13"/>
  <c r="BK200" i="13"/>
  <c r="BJ200" i="13"/>
  <c r="BK197" i="13"/>
  <c r="BJ197" i="13"/>
  <c r="BK195" i="13"/>
  <c r="BJ195" i="13"/>
  <c r="BK194" i="13"/>
  <c r="BJ194" i="13"/>
  <c r="BK193" i="13"/>
  <c r="BJ193" i="13"/>
  <c r="BK191" i="13"/>
  <c r="BJ191" i="13"/>
  <c r="BK190" i="13"/>
  <c r="BJ190" i="13"/>
  <c r="BK189" i="13"/>
  <c r="BJ189" i="13"/>
  <c r="BK188" i="13"/>
  <c r="BJ188" i="13"/>
  <c r="BK187" i="13"/>
  <c r="BJ187" i="13"/>
  <c r="BK186" i="13"/>
  <c r="BJ186" i="13"/>
  <c r="BK182" i="13"/>
  <c r="BJ182" i="13"/>
  <c r="BK181" i="13"/>
  <c r="BJ181" i="13"/>
  <c r="BK179" i="13"/>
  <c r="BJ179" i="13"/>
  <c r="BK178" i="13"/>
  <c r="BJ178" i="13"/>
  <c r="BK177" i="13"/>
  <c r="BJ177" i="13"/>
  <c r="BK176" i="13"/>
  <c r="BJ176" i="13"/>
  <c r="BK175" i="13"/>
  <c r="BJ175" i="13"/>
  <c r="BK174" i="13"/>
  <c r="BJ174" i="13"/>
  <c r="BK173" i="13"/>
  <c r="BJ173" i="13"/>
  <c r="BK172" i="13"/>
  <c r="BJ172" i="13"/>
  <c r="BK171" i="13"/>
  <c r="BJ171" i="13"/>
  <c r="BK170" i="13"/>
  <c r="BJ170" i="13"/>
  <c r="BK169" i="13"/>
  <c r="BJ169" i="13"/>
  <c r="BK168" i="13"/>
  <c r="BJ168" i="13"/>
  <c r="BK167" i="13"/>
  <c r="BJ167" i="13"/>
  <c r="BK166" i="13"/>
  <c r="BJ166" i="13"/>
  <c r="BK165" i="13"/>
  <c r="BJ165" i="13"/>
  <c r="BK164" i="13"/>
  <c r="BJ164" i="13"/>
  <c r="BK163" i="13"/>
  <c r="BJ163" i="13"/>
  <c r="BK162" i="13"/>
  <c r="BJ162" i="13"/>
  <c r="BK161" i="13"/>
  <c r="BJ161" i="13"/>
  <c r="BK159" i="13"/>
  <c r="BJ159" i="13"/>
  <c r="BK158" i="13"/>
  <c r="BJ158" i="13"/>
  <c r="BK157" i="13"/>
  <c r="BJ157" i="13"/>
  <c r="BK156" i="13"/>
  <c r="BJ156" i="13"/>
  <c r="BK155" i="13"/>
  <c r="BJ155" i="13"/>
  <c r="BK152" i="13"/>
  <c r="BJ152" i="13"/>
  <c r="BK151" i="13"/>
  <c r="BJ151" i="13"/>
  <c r="BK149" i="13"/>
  <c r="BJ149" i="13"/>
  <c r="BK148" i="13"/>
  <c r="BJ148" i="13"/>
  <c r="BK147" i="13"/>
  <c r="BJ147" i="13"/>
  <c r="BK146" i="13"/>
  <c r="BJ146" i="13"/>
  <c r="BK145" i="13"/>
  <c r="BJ145" i="13"/>
  <c r="BK144" i="13"/>
  <c r="BJ144" i="13"/>
  <c r="BK143" i="13"/>
  <c r="BJ143" i="13"/>
  <c r="BK142" i="13"/>
  <c r="BJ142" i="13"/>
  <c r="BK141" i="13"/>
  <c r="BJ141" i="13"/>
  <c r="BK140" i="13"/>
  <c r="BJ140" i="13"/>
  <c r="BK137" i="13"/>
  <c r="BJ137" i="13"/>
  <c r="BK136" i="13"/>
  <c r="BJ136" i="13"/>
  <c r="BK135" i="13"/>
  <c r="BJ135" i="13"/>
  <c r="BK134" i="13"/>
  <c r="BJ134" i="13"/>
  <c r="BK133" i="13"/>
  <c r="BJ133" i="13"/>
  <c r="BK132" i="13"/>
  <c r="BJ132" i="13"/>
  <c r="BK131" i="13"/>
  <c r="BJ131" i="13"/>
  <c r="BK130" i="13"/>
  <c r="BJ130" i="13"/>
  <c r="A130" i="13"/>
  <c r="A131" i="13" s="1"/>
  <c r="A132" i="13" s="1"/>
  <c r="A133" i="13" s="1"/>
  <c r="A134" i="13" s="1"/>
  <c r="A135" i="13" s="1"/>
  <c r="A136" i="13" s="1"/>
  <c r="A137" i="13" s="1"/>
  <c r="A140" i="13" s="1"/>
  <c r="A141" i="13" s="1"/>
  <c r="A142" i="13" s="1"/>
  <c r="A143" i="13" s="1"/>
  <c r="A144" i="13" s="1"/>
  <c r="A145" i="13" s="1"/>
  <c r="A146" i="13" s="1"/>
  <c r="BK127" i="13"/>
  <c r="BJ127" i="13"/>
  <c r="BK125" i="13"/>
  <c r="BJ125" i="13"/>
  <c r="BK124" i="13"/>
  <c r="BJ124" i="13"/>
  <c r="BK123" i="13"/>
  <c r="BJ123" i="13"/>
  <c r="BK122" i="13"/>
  <c r="BJ122" i="13"/>
  <c r="BK121" i="13"/>
  <c r="BJ121" i="13"/>
  <c r="BK120" i="13"/>
  <c r="BJ120" i="13"/>
  <c r="BK119" i="13"/>
  <c r="BJ119" i="13"/>
  <c r="BK118" i="13"/>
  <c r="BJ118" i="13"/>
  <c r="BK117" i="13"/>
  <c r="BJ117" i="13"/>
  <c r="BK116" i="13"/>
  <c r="BJ116" i="13"/>
  <c r="BK115" i="13"/>
  <c r="BJ115" i="13"/>
  <c r="BK114" i="13"/>
  <c r="BJ114" i="13"/>
  <c r="BK113" i="13"/>
  <c r="BJ113" i="13"/>
  <c r="BK112" i="13"/>
  <c r="BJ112" i="13"/>
  <c r="BK108" i="13"/>
  <c r="BJ108" i="13"/>
  <c r="BK104" i="13"/>
  <c r="BJ104" i="13"/>
  <c r="BK100" i="13"/>
  <c r="BJ100" i="13"/>
  <c r="BK91" i="13"/>
  <c r="BJ91" i="13"/>
  <c r="BK90" i="13"/>
  <c r="BJ90" i="13"/>
  <c r="BK89" i="13"/>
  <c r="BJ89" i="13"/>
  <c r="BK88" i="13"/>
  <c r="BJ88" i="13"/>
  <c r="BK86" i="13"/>
  <c r="BJ86" i="13"/>
  <c r="BK84" i="13"/>
  <c r="BJ84" i="13"/>
  <c r="BK83" i="13"/>
  <c r="BJ83" i="13"/>
  <c r="BK82" i="13"/>
  <c r="BJ82" i="13"/>
  <c r="BK81" i="13"/>
  <c r="BJ81" i="13"/>
  <c r="BK77" i="13"/>
  <c r="BJ77" i="13"/>
  <c r="BK76" i="13"/>
  <c r="BJ76" i="13"/>
  <c r="BK75" i="13"/>
  <c r="BJ75" i="13"/>
  <c r="BK74" i="13"/>
  <c r="BJ74" i="13"/>
  <c r="BK73" i="13"/>
  <c r="BJ73" i="13"/>
  <c r="BK72" i="13"/>
  <c r="BJ72" i="13"/>
  <c r="BK71" i="13"/>
  <c r="BJ71" i="13"/>
  <c r="BK70" i="13"/>
  <c r="BJ70" i="13"/>
  <c r="BK69" i="13"/>
  <c r="BJ69" i="13"/>
  <c r="BK68" i="13"/>
  <c r="BJ68" i="13"/>
  <c r="BK67" i="13"/>
  <c r="BJ67" i="13"/>
  <c r="BK66" i="13"/>
  <c r="BJ66" i="13"/>
  <c r="BK65" i="13"/>
  <c r="BJ65" i="13"/>
  <c r="BK64" i="13"/>
  <c r="BJ64" i="13"/>
  <c r="BK63" i="13"/>
  <c r="BJ63" i="13"/>
  <c r="BK62" i="13"/>
  <c r="BJ62" i="13"/>
  <c r="BK61" i="13"/>
  <c r="BJ61" i="13"/>
  <c r="BK60" i="13"/>
  <c r="BJ60" i="13"/>
  <c r="BK59" i="13"/>
  <c r="BJ59" i="13"/>
  <c r="BK58" i="13"/>
  <c r="BJ58" i="13"/>
  <c r="BK57" i="13"/>
  <c r="BJ57" i="13"/>
  <c r="BK56" i="13"/>
  <c r="BJ56" i="13"/>
  <c r="BK55" i="13"/>
  <c r="BJ55" i="13"/>
  <c r="BK54" i="13"/>
  <c r="BJ54" i="13"/>
  <c r="BK53" i="13"/>
  <c r="BJ53" i="13"/>
  <c r="BK52" i="13"/>
  <c r="BJ52" i="13"/>
  <c r="BK51" i="13"/>
  <c r="BJ51" i="13"/>
  <c r="BK50" i="13"/>
  <c r="BJ50" i="13"/>
  <c r="BK49" i="13"/>
  <c r="BJ49" i="13"/>
  <c r="BK48" i="13"/>
  <c r="BJ48" i="13"/>
  <c r="BK47" i="13"/>
  <c r="BJ47" i="13"/>
  <c r="BK46" i="13"/>
  <c r="BJ46" i="13"/>
  <c r="BK45" i="13"/>
  <c r="BJ45" i="13"/>
  <c r="BK44" i="13"/>
  <c r="BJ44" i="13"/>
  <c r="BK43" i="13"/>
  <c r="BJ43" i="13"/>
  <c r="BK42" i="13"/>
  <c r="BJ42" i="13"/>
  <c r="BK41" i="13"/>
  <c r="BJ41" i="13"/>
  <c r="BK40" i="13"/>
  <c r="BJ40" i="13"/>
  <c r="BK39" i="13"/>
  <c r="BJ39" i="13"/>
  <c r="BK38" i="13"/>
  <c r="BJ38" i="13"/>
  <c r="BK37" i="13"/>
  <c r="BJ37" i="13"/>
  <c r="BK36" i="13"/>
  <c r="BJ36" i="13"/>
  <c r="BK35" i="13"/>
  <c r="BJ35" i="13"/>
  <c r="BK34" i="13"/>
  <c r="BJ34" i="13"/>
  <c r="BK33" i="13"/>
  <c r="BJ33" i="13"/>
  <c r="BK32" i="13"/>
  <c r="BJ32" i="13"/>
  <c r="BK31" i="13"/>
  <c r="BJ31" i="13"/>
  <c r="BK30" i="13"/>
  <c r="BJ30" i="13"/>
  <c r="BK29" i="13"/>
  <c r="BJ29" i="13"/>
  <c r="BK28" i="13"/>
  <c r="BJ28" i="13"/>
  <c r="BK27" i="13"/>
  <c r="BJ27" i="13"/>
  <c r="BK26" i="13"/>
  <c r="BJ26" i="13"/>
  <c r="BK25" i="13"/>
  <c r="A25" i="13"/>
  <c r="A26" i="13" s="1"/>
  <c r="A27" i="13" s="1"/>
  <c r="A28"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2" i="13" l="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81" i="13" s="1"/>
  <c r="A82" i="13" s="1"/>
  <c r="A83" i="13" s="1"/>
  <c r="A84" i="13" s="1"/>
  <c r="A51" i="13"/>
  <c r="A86" i="13" l="1"/>
  <c r="A88" i="13" s="1"/>
  <c r="A89" i="13" s="1"/>
  <c r="A90" i="13" s="1"/>
  <c r="A91" i="13" s="1"/>
  <c r="A85" i="13"/>
  <c r="A87" i="13" l="1"/>
  <c r="A100" i="13"/>
  <c r="A104" i="13" s="1"/>
  <c r="A108" i="13" s="1"/>
  <c r="A112" i="13" s="1"/>
  <c r="A113" i="13" s="1"/>
  <c r="A114" i="13" s="1"/>
  <c r="A115" i="13" s="1"/>
  <c r="A116" i="13" s="1"/>
  <c r="A117" i="13" s="1"/>
  <c r="A118" i="13" s="1"/>
  <c r="A119" i="13" s="1"/>
  <c r="A120" i="13" s="1"/>
  <c r="A121" i="13" s="1"/>
  <c r="A122" i="13" s="1"/>
  <c r="A123" i="13" s="1"/>
  <c r="A124" i="13" s="1"/>
  <c r="A125" i="13" s="1"/>
  <c r="A127" i="13" s="1"/>
  <c r="A128" i="13" l="1"/>
  <c r="A129" i="13" s="1"/>
</calcChain>
</file>

<file path=xl/comments1.xml><?xml version="1.0" encoding="utf-8"?>
<comments xmlns="http://schemas.openxmlformats.org/spreadsheetml/2006/main">
  <authors>
    <author>Автор</author>
  </authors>
  <commentList>
    <comment ref="BB174" authorId="0" shapeId="0">
      <text>
        <r>
          <rPr>
            <b/>
            <sz val="8"/>
            <color indexed="81"/>
            <rFont val="Tahoma"/>
            <family val="2"/>
            <charset val="204"/>
          </rPr>
          <t>Автор:</t>
        </r>
        <r>
          <rPr>
            <sz val="8"/>
            <color indexed="81"/>
            <rFont val="Tahoma"/>
            <family val="2"/>
            <charset val="204"/>
          </rPr>
          <t xml:space="preserve">
Координатите са действителни! В разрешителното са грешни!</t>
        </r>
      </text>
    </comment>
  </commentList>
</comments>
</file>

<file path=xl/comments2.xml><?xml version="1.0" encoding="utf-8"?>
<comments xmlns="http://schemas.openxmlformats.org/spreadsheetml/2006/main">
  <authors>
    <author>Автор</author>
  </authors>
  <commentList>
    <comment ref="BI232" authorId="0" shapeId="0">
      <text>
        <r>
          <rPr>
            <b/>
            <sz val="9"/>
            <color indexed="81"/>
            <rFont val="Tahoma"/>
            <family val="2"/>
            <charset val="204"/>
          </rPr>
          <t>Автор:</t>
        </r>
        <r>
          <rPr>
            <sz val="9"/>
            <color indexed="81"/>
            <rFont val="Tahoma"/>
            <family val="2"/>
            <charset val="204"/>
          </rPr>
          <t xml:space="preserve">
отменено с решение 121-08.08.2018г. На МОСВ</t>
        </r>
      </text>
    </comment>
    <comment ref="BK232" authorId="0" shapeId="0">
      <text>
        <r>
          <rPr>
            <b/>
            <sz val="9"/>
            <color indexed="81"/>
            <rFont val="Tahoma"/>
            <family val="2"/>
            <charset val="204"/>
          </rPr>
          <t>Автор:</t>
        </r>
        <r>
          <rPr>
            <sz val="9"/>
            <color indexed="81"/>
            <rFont val="Tahoma"/>
            <family val="2"/>
            <charset val="204"/>
          </rPr>
          <t xml:space="preserve">
отменено с решение 121-08.08.2018г. На МОСВ</t>
        </r>
      </text>
    </comment>
    <comment ref="BQ233" authorId="0" shapeId="0">
      <text>
        <r>
          <rPr>
            <b/>
            <sz val="9"/>
            <color indexed="81"/>
            <rFont val="Tahoma"/>
            <family val="2"/>
            <charset val="204"/>
          </rPr>
          <t>Автор:</t>
        </r>
        <r>
          <rPr>
            <sz val="9"/>
            <color indexed="81"/>
            <rFont val="Tahoma"/>
            <family val="2"/>
            <charset val="204"/>
          </rPr>
          <t xml:space="preserve">
Отменено с решение $ 213/ 12.02.2020г. На Административен съд - Плевен</t>
        </r>
      </text>
    </comment>
    <comment ref="BQ279" authorId="0" shapeId="0">
      <text>
        <r>
          <rPr>
            <b/>
            <sz val="9"/>
            <color indexed="81"/>
            <rFont val="Tahoma"/>
            <charset val="1"/>
          </rPr>
          <t>Автор:</t>
        </r>
        <r>
          <rPr>
            <sz val="9"/>
            <color indexed="81"/>
            <rFont val="Tahoma"/>
            <charset val="1"/>
          </rPr>
          <t xml:space="preserve">
отказ за продължаване</t>
        </r>
      </text>
    </comment>
    <comment ref="C400" authorId="0" shapeId="0">
      <text>
        <r>
          <rPr>
            <b/>
            <sz val="9"/>
            <color indexed="81"/>
            <rFont val="Tahoma"/>
            <family val="2"/>
            <charset val="204"/>
          </rPr>
          <t>Автор:</t>
        </r>
        <r>
          <rPr>
            <sz val="9"/>
            <color indexed="81"/>
            <rFont val="Tahoma"/>
            <family val="2"/>
            <charset val="204"/>
          </rPr>
          <t xml:space="preserve">
дублиран номер
</t>
        </r>
      </text>
    </comment>
    <comment ref="AC472" authorId="0" shapeId="0">
      <text>
        <r>
          <rPr>
            <b/>
            <sz val="8"/>
            <color indexed="81"/>
            <rFont val="Tahoma"/>
            <family val="2"/>
            <charset val="204"/>
          </rPr>
          <t xml:space="preserve">Автор:
Общо
</t>
        </r>
      </text>
    </comment>
    <comment ref="AC475" authorId="0" shapeId="0">
      <text>
        <r>
          <rPr>
            <b/>
            <sz val="8"/>
            <color indexed="81"/>
            <rFont val="Tahoma"/>
            <family val="2"/>
            <charset val="204"/>
          </rPr>
          <t xml:space="preserve">Автор:
Общо
</t>
        </r>
      </text>
    </comment>
    <comment ref="AC478" authorId="0" shapeId="0">
      <text>
        <r>
          <rPr>
            <b/>
            <sz val="8"/>
            <color indexed="81"/>
            <rFont val="Tahoma"/>
            <family val="2"/>
            <charset val="204"/>
          </rPr>
          <t>Автор:</t>
        </r>
        <r>
          <rPr>
            <sz val="8"/>
            <color indexed="81"/>
            <rFont val="Tahoma"/>
            <family val="2"/>
            <charset val="204"/>
          </rPr>
          <t xml:space="preserve">
Общо
</t>
        </r>
      </text>
    </comment>
    <comment ref="AD478" authorId="0" shapeId="0">
      <text>
        <r>
          <rPr>
            <b/>
            <sz val="8"/>
            <color indexed="81"/>
            <rFont val="Tahoma"/>
            <family val="2"/>
            <charset val="204"/>
          </rPr>
          <t>Автор:</t>
        </r>
        <r>
          <rPr>
            <sz val="8"/>
            <color indexed="81"/>
            <rFont val="Tahoma"/>
            <family val="2"/>
            <charset val="204"/>
          </rPr>
          <t xml:space="preserve">
Общо</t>
        </r>
      </text>
    </comment>
    <comment ref="AF478" authorId="0" shapeId="0">
      <text>
        <r>
          <rPr>
            <b/>
            <sz val="8"/>
            <color indexed="81"/>
            <rFont val="Tahoma"/>
            <family val="2"/>
            <charset val="204"/>
          </rPr>
          <t>Автор:</t>
        </r>
        <r>
          <rPr>
            <sz val="8"/>
            <color indexed="81"/>
            <rFont val="Tahoma"/>
            <family val="2"/>
            <charset val="204"/>
          </rPr>
          <t xml:space="preserve">
Общо</t>
        </r>
      </text>
    </comment>
    <comment ref="BQ481" authorId="0" shapeId="0">
      <text>
        <r>
          <rPr>
            <b/>
            <sz val="9"/>
            <color indexed="81"/>
            <rFont val="Tahoma"/>
            <family val="2"/>
            <charset val="204"/>
          </rPr>
          <t>Автор:</t>
        </r>
        <r>
          <rPr>
            <sz val="9"/>
            <color indexed="81"/>
            <rFont val="Tahoma"/>
            <family val="2"/>
            <charset val="204"/>
          </rPr>
          <t xml:space="preserve">
Отказ за продължаване на срока</t>
        </r>
      </text>
    </comment>
    <comment ref="BQ482" authorId="0" shapeId="0">
      <text>
        <r>
          <rPr>
            <b/>
            <sz val="9"/>
            <color indexed="81"/>
            <rFont val="Tahoma"/>
            <family val="2"/>
            <charset val="204"/>
          </rPr>
          <t>Автор:</t>
        </r>
        <r>
          <rPr>
            <sz val="9"/>
            <color indexed="81"/>
            <rFont val="Tahoma"/>
            <family val="2"/>
            <charset val="204"/>
          </rPr>
          <t xml:space="preserve">
Отказ за продължаване на срока</t>
        </r>
      </text>
    </comment>
    <comment ref="AG488" authorId="0" shapeId="0">
      <text>
        <r>
          <rPr>
            <b/>
            <sz val="9"/>
            <color indexed="81"/>
            <rFont val="Tahoma"/>
            <family val="2"/>
            <charset val="204"/>
          </rPr>
          <t xml:space="preserve">Veni:
</t>
        </r>
        <r>
          <rPr>
            <sz val="9"/>
            <color indexed="81"/>
            <rFont val="Tahoma"/>
            <family val="2"/>
            <charset val="204"/>
          </rPr>
          <t>общо за промишлени и охлаждане</t>
        </r>
      </text>
    </comment>
    <comment ref="AC489" authorId="0" shapeId="0">
      <text>
        <r>
          <rPr>
            <b/>
            <sz val="9"/>
            <color indexed="81"/>
            <rFont val="Tahoma"/>
            <family val="2"/>
            <charset val="204"/>
          </rPr>
          <t xml:space="preserve">Veni:
</t>
        </r>
        <r>
          <rPr>
            <sz val="9"/>
            <color indexed="81"/>
            <rFont val="Tahoma"/>
            <family val="2"/>
            <charset val="204"/>
          </rPr>
          <t>общо за двете водохващания</t>
        </r>
        <r>
          <rPr>
            <sz val="9"/>
            <color indexed="81"/>
            <rFont val="Tahoma"/>
            <family val="2"/>
            <charset val="204"/>
          </rPr>
          <t xml:space="preserve">
</t>
        </r>
      </text>
    </comment>
    <comment ref="AD489" authorId="0" shapeId="0">
      <text>
        <r>
          <rPr>
            <b/>
            <sz val="9"/>
            <color indexed="81"/>
            <rFont val="Tahoma"/>
            <family val="2"/>
            <charset val="204"/>
          </rPr>
          <t>Veni:</t>
        </r>
        <r>
          <rPr>
            <sz val="9"/>
            <color indexed="81"/>
            <rFont val="Tahoma"/>
            <family val="2"/>
            <charset val="204"/>
          </rPr>
          <t xml:space="preserve">
общо</t>
        </r>
      </text>
    </comment>
    <comment ref="BQ621" authorId="0" shapeId="0">
      <text>
        <r>
          <rPr>
            <b/>
            <sz val="9"/>
            <color indexed="81"/>
            <rFont val="Tahoma"/>
            <family val="2"/>
            <charset val="204"/>
          </rPr>
          <t>Автор:</t>
        </r>
        <r>
          <rPr>
            <sz val="9"/>
            <color indexed="81"/>
            <rFont val="Tahoma"/>
            <family val="2"/>
            <charset val="204"/>
          </rPr>
          <t xml:space="preserve">
отказ за продължаване</t>
        </r>
      </text>
    </comment>
    <comment ref="BQ694" authorId="0" shapeId="0">
      <text>
        <r>
          <rPr>
            <b/>
            <sz val="9"/>
            <color indexed="81"/>
            <rFont val="Tahoma"/>
            <family val="2"/>
            <charset val="204"/>
          </rPr>
          <t>Автор:</t>
        </r>
        <r>
          <rPr>
            <sz val="9"/>
            <color indexed="81"/>
            <rFont val="Tahoma"/>
            <family val="2"/>
            <charset val="204"/>
          </rPr>
          <t xml:space="preserve">
Потвърдено с решение № 180/ 09.08.2021г. На МОСВ</t>
        </r>
      </text>
    </comment>
    <comment ref="BQ722" authorId="0" shapeId="0">
      <text>
        <r>
          <rPr>
            <b/>
            <sz val="9"/>
            <color indexed="81"/>
            <rFont val="Tahoma"/>
            <family val="2"/>
            <charset val="204"/>
          </rPr>
          <t>Автор:</t>
        </r>
        <r>
          <rPr>
            <sz val="9"/>
            <color indexed="81"/>
            <rFont val="Tahoma"/>
            <family val="2"/>
            <charset val="204"/>
          </rPr>
          <t xml:space="preserve">
ОТМЕНЕНО</t>
        </r>
      </text>
    </comment>
    <comment ref="BQ1038" authorId="0" shapeId="0">
      <text>
        <r>
          <rPr>
            <b/>
            <sz val="9"/>
            <color indexed="81"/>
            <rFont val="Tahoma"/>
            <family val="2"/>
            <charset val="204"/>
          </rPr>
          <t>Автор:</t>
        </r>
        <r>
          <rPr>
            <sz val="9"/>
            <color indexed="81"/>
            <rFont val="Tahoma"/>
            <family val="2"/>
            <charset val="204"/>
          </rPr>
          <t xml:space="preserve">
отказ за продължаване</t>
        </r>
      </text>
    </comment>
    <comment ref="AO1061" authorId="0" shapeId="0">
      <text>
        <r>
          <rPr>
            <b/>
            <sz val="9"/>
            <color indexed="81"/>
            <rFont val="Tahoma"/>
            <family val="2"/>
            <charset val="204"/>
          </rPr>
          <t>Автор:</t>
        </r>
        <r>
          <rPr>
            <sz val="9"/>
            <color indexed="81"/>
            <rFont val="Tahoma"/>
            <family val="2"/>
            <charset val="204"/>
          </rPr>
          <t xml:space="preserve">
20,4</t>
        </r>
      </text>
    </comment>
    <comment ref="AO1077" authorId="0" shapeId="0">
      <text>
        <r>
          <rPr>
            <b/>
            <sz val="9"/>
            <color indexed="81"/>
            <rFont val="Tahoma"/>
            <family val="2"/>
            <charset val="204"/>
          </rPr>
          <t>Автор:</t>
        </r>
        <r>
          <rPr>
            <sz val="9"/>
            <color indexed="81"/>
            <rFont val="Tahoma"/>
            <family val="2"/>
            <charset val="204"/>
          </rPr>
          <t xml:space="preserve">
6310</t>
        </r>
      </text>
    </comment>
    <comment ref="AO1082" authorId="0" shapeId="0">
      <text>
        <r>
          <rPr>
            <b/>
            <sz val="9"/>
            <color indexed="81"/>
            <rFont val="Tahoma"/>
            <family val="2"/>
            <charset val="204"/>
          </rPr>
          <t>Автор:</t>
        </r>
        <r>
          <rPr>
            <sz val="9"/>
            <color indexed="81"/>
            <rFont val="Tahoma"/>
            <family val="2"/>
            <charset val="204"/>
          </rPr>
          <t xml:space="preserve">
1120</t>
        </r>
      </text>
    </comment>
    <comment ref="BQ1232" authorId="0" shapeId="0">
      <text>
        <r>
          <rPr>
            <b/>
            <sz val="9"/>
            <color indexed="81"/>
            <rFont val="Tahoma"/>
            <family val="2"/>
            <charset val="204"/>
          </rPr>
          <t>Автор:</t>
        </r>
        <r>
          <rPr>
            <sz val="9"/>
            <color indexed="81"/>
            <rFont val="Tahoma"/>
            <family val="2"/>
            <charset val="204"/>
          </rPr>
          <t xml:space="preserve">
отказ за изменение</t>
        </r>
      </text>
    </comment>
    <comment ref="BQ1233" authorId="0" shapeId="0">
      <text>
        <r>
          <rPr>
            <b/>
            <sz val="9"/>
            <color indexed="81"/>
            <rFont val="Tahoma"/>
            <family val="2"/>
            <charset val="204"/>
          </rPr>
          <t>Автор:</t>
        </r>
        <r>
          <rPr>
            <sz val="9"/>
            <color indexed="81"/>
            <rFont val="Tahoma"/>
            <family val="2"/>
            <charset val="204"/>
          </rPr>
          <t xml:space="preserve">
отказ за изменение</t>
        </r>
      </text>
    </comment>
    <comment ref="BQ1234" authorId="0" shapeId="0">
      <text>
        <r>
          <rPr>
            <b/>
            <sz val="9"/>
            <color indexed="81"/>
            <rFont val="Tahoma"/>
            <family val="2"/>
            <charset val="204"/>
          </rPr>
          <t>Автор:</t>
        </r>
        <r>
          <rPr>
            <sz val="9"/>
            <color indexed="81"/>
            <rFont val="Tahoma"/>
            <family val="2"/>
            <charset val="204"/>
          </rPr>
          <t xml:space="preserve">
отказ за изменение</t>
        </r>
      </text>
    </comment>
    <comment ref="AC1333" authorId="0" shapeId="0">
      <text>
        <r>
          <rPr>
            <b/>
            <sz val="9"/>
            <color indexed="81"/>
            <rFont val="Tahoma"/>
            <family val="2"/>
            <charset val="204"/>
          </rPr>
          <t>Автор:</t>
        </r>
        <r>
          <rPr>
            <sz val="9"/>
            <color indexed="81"/>
            <rFont val="Tahoma"/>
            <family val="2"/>
            <charset val="204"/>
          </rPr>
          <t xml:space="preserve">
общо</t>
        </r>
      </text>
    </comment>
    <comment ref="AD1333" authorId="0" shapeId="0">
      <text>
        <r>
          <rPr>
            <b/>
            <sz val="9"/>
            <color indexed="81"/>
            <rFont val="Tahoma"/>
            <family val="2"/>
            <charset val="204"/>
          </rPr>
          <t>Автор:</t>
        </r>
        <r>
          <rPr>
            <sz val="9"/>
            <color indexed="81"/>
            <rFont val="Tahoma"/>
            <family val="2"/>
            <charset val="204"/>
          </rPr>
          <t xml:space="preserve">
общо</t>
        </r>
      </text>
    </comment>
    <comment ref="BQ1363" authorId="0" shapeId="0">
      <text>
        <r>
          <rPr>
            <b/>
            <sz val="9"/>
            <color indexed="81"/>
            <rFont val="Tahoma"/>
            <family val="2"/>
            <charset val="204"/>
          </rPr>
          <t>Автор:</t>
        </r>
        <r>
          <rPr>
            <sz val="9"/>
            <color indexed="81"/>
            <rFont val="Tahoma"/>
            <family val="2"/>
            <charset val="204"/>
          </rPr>
          <t xml:space="preserve">
отказ за продължаване</t>
        </r>
      </text>
    </comment>
    <comment ref="BQ1364" authorId="0" shapeId="0">
      <text>
        <r>
          <rPr>
            <b/>
            <sz val="9"/>
            <color indexed="81"/>
            <rFont val="Tahoma"/>
            <family val="2"/>
            <charset val="204"/>
          </rPr>
          <t>Автор:</t>
        </r>
        <r>
          <rPr>
            <sz val="9"/>
            <color indexed="81"/>
            <rFont val="Tahoma"/>
            <family val="2"/>
            <charset val="204"/>
          </rPr>
          <t xml:space="preserve">
отказ за продължаване</t>
        </r>
      </text>
    </comment>
    <comment ref="BQ1412" authorId="0" shapeId="0">
      <text>
        <r>
          <rPr>
            <b/>
            <sz val="9"/>
            <color indexed="81"/>
            <rFont val="Tahoma"/>
            <charset val="1"/>
          </rPr>
          <t>Автор:</t>
        </r>
        <r>
          <rPr>
            <sz val="9"/>
            <color indexed="81"/>
            <rFont val="Tahoma"/>
            <charset val="1"/>
          </rPr>
          <t xml:space="preserve">
отказ за изменение</t>
        </r>
      </text>
    </comment>
    <comment ref="AB1433" authorId="0" shapeId="0">
      <text>
        <r>
          <rPr>
            <b/>
            <sz val="9"/>
            <color indexed="81"/>
            <rFont val="Tahoma"/>
            <family val="2"/>
            <charset val="204"/>
          </rPr>
          <t>Автор:</t>
        </r>
        <r>
          <rPr>
            <sz val="9"/>
            <color indexed="81"/>
            <rFont val="Tahoma"/>
            <family val="2"/>
            <charset val="204"/>
          </rPr>
          <t xml:space="preserve">
при створа на язовира</t>
        </r>
      </text>
    </comment>
    <comment ref="AD1506" authorId="0" shapeId="0">
      <text>
        <r>
          <rPr>
            <b/>
            <sz val="9"/>
            <color indexed="81"/>
            <rFont val="Tahoma"/>
            <family val="2"/>
            <charset val="204"/>
          </rPr>
          <t>Автор:</t>
        </r>
        <r>
          <rPr>
            <sz val="9"/>
            <color indexed="81"/>
            <rFont val="Tahoma"/>
            <family val="2"/>
            <charset val="204"/>
          </rPr>
          <t xml:space="preserve">
при наличие на необходимите водни количества в язовира</t>
        </r>
      </text>
    </comment>
    <comment ref="AO1645" authorId="0" shapeId="0">
      <text>
        <r>
          <rPr>
            <b/>
            <sz val="9"/>
            <color indexed="81"/>
            <rFont val="Tahoma"/>
            <family val="2"/>
            <charset val="204"/>
          </rPr>
          <t>Автор:</t>
        </r>
        <r>
          <rPr>
            <sz val="9"/>
            <color indexed="81"/>
            <rFont val="Tahoma"/>
            <family val="2"/>
            <charset val="204"/>
          </rPr>
          <t xml:space="preserve">
след язовирната стена на яз. Дреновец</t>
        </r>
      </text>
    </comment>
    <comment ref="AD1662" authorId="0" shapeId="0">
      <text>
        <r>
          <rPr>
            <b/>
            <sz val="9"/>
            <color indexed="81"/>
            <rFont val="Tahoma"/>
            <family val="2"/>
            <charset val="204"/>
          </rPr>
          <t>Автор:</t>
        </r>
        <r>
          <rPr>
            <sz val="9"/>
            <color indexed="81"/>
            <rFont val="Tahoma"/>
            <family val="2"/>
            <charset val="204"/>
          </rPr>
          <t xml:space="preserve">
55728 - първоначално пълнене 
(10368 - първи ден; 45360 - до напълване)</t>
        </r>
      </text>
    </comment>
    <comment ref="AL1662" authorId="0" shapeId="0">
      <text>
        <r>
          <rPr>
            <b/>
            <sz val="9"/>
            <color indexed="81"/>
            <rFont val="Tahoma"/>
            <family val="2"/>
            <charset val="204"/>
          </rPr>
          <t>Автор:</t>
        </r>
        <r>
          <rPr>
            <sz val="9"/>
            <color indexed="81"/>
            <rFont val="Tahoma"/>
            <family val="2"/>
            <charset val="204"/>
          </rPr>
          <t xml:space="preserve">
55728 - първоначално пълнене 
(10368 - първи ден; 45360 - до напълване)</t>
        </r>
      </text>
    </comment>
  </commentList>
</comments>
</file>

<file path=xl/sharedStrings.xml><?xml version="1.0" encoding="utf-8"?>
<sst xmlns="http://schemas.openxmlformats.org/spreadsheetml/2006/main" count="43395" uniqueCount="11035">
  <si>
    <t>№ по ред</t>
  </si>
  <si>
    <t>Титуляр</t>
  </si>
  <si>
    <t>Разрешително</t>
  </si>
  <si>
    <t xml:space="preserve">№   </t>
  </si>
  <si>
    <t>Дата на издаване</t>
  </si>
  <si>
    <t>Място на водовземане</t>
  </si>
  <si>
    <t>Воден обект</t>
  </si>
  <si>
    <t>Код на водно тяло</t>
  </si>
  <si>
    <t>Населено място</t>
  </si>
  <si>
    <t>Община</t>
  </si>
  <si>
    <t>Област</t>
  </si>
  <si>
    <t>Поречие</t>
  </si>
  <si>
    <t>Максимално  допустимо понижение на водното ниво</t>
  </si>
  <si>
    <t>Максимална дълбочина на водното ниво във водовземното съоръжение</t>
  </si>
  <si>
    <t>Дълбочина на смукателя на помпата или на спускане на потопяемата помпа</t>
  </si>
  <si>
    <t xml:space="preserve">Геодезични координати </t>
  </si>
  <si>
    <t>Географски координати</t>
  </si>
  <si>
    <t>Напояване</t>
  </si>
  <si>
    <t>Риборазвъждане</t>
  </si>
  <si>
    <t>Охлаждане</t>
  </si>
  <si>
    <t>противопожарни</t>
  </si>
  <si>
    <t>Х</t>
  </si>
  <si>
    <t>У</t>
  </si>
  <si>
    <t>N</t>
  </si>
  <si>
    <t>E</t>
  </si>
  <si>
    <t>градус</t>
  </si>
  <si>
    <t xml:space="preserve">минути </t>
  </si>
  <si>
    <t>секунди</t>
  </si>
  <si>
    <t>Изменение</t>
  </si>
  <si>
    <t>Продължаване</t>
  </si>
  <si>
    <t>Прекратяване</t>
  </si>
  <si>
    <t>Отнемане</t>
  </si>
  <si>
    <t>№</t>
  </si>
  <si>
    <t>Кота</t>
  </si>
  <si>
    <t xml:space="preserve"> Трявна</t>
  </si>
  <si>
    <t>Габрово</t>
  </si>
  <si>
    <t>питейно - битови нужди</t>
  </si>
  <si>
    <t>Янтра</t>
  </si>
  <si>
    <t>не</t>
  </si>
  <si>
    <t xml:space="preserve"> Силистра</t>
  </si>
  <si>
    <t>Исперих</t>
  </si>
  <si>
    <t>Разград</t>
  </si>
  <si>
    <t>Дунав</t>
  </si>
  <si>
    <t xml:space="preserve"> Велико Търново</t>
  </si>
  <si>
    <t>Горна Оряховица</t>
  </si>
  <si>
    <t>Велико Търново</t>
  </si>
  <si>
    <t>Полски Тръмбеш</t>
  </si>
  <si>
    <t>да</t>
  </si>
  <si>
    <t xml:space="preserve"> Елена</t>
  </si>
  <si>
    <t>Елена</t>
  </si>
  <si>
    <t>Сливо поле</t>
  </si>
  <si>
    <t>Русе</t>
  </si>
  <si>
    <t>София</t>
  </si>
  <si>
    <t>Горна Малина</t>
  </si>
  <si>
    <t>питейно-битови цели</t>
  </si>
  <si>
    <t>Искър</t>
  </si>
  <si>
    <t xml:space="preserve"> София</t>
  </si>
  <si>
    <t xml:space="preserve"> Етрополе</t>
  </si>
  <si>
    <t>Етрополе</t>
  </si>
  <si>
    <t>р-н Витоша</t>
  </si>
  <si>
    <t>Русенски Лом</t>
  </si>
  <si>
    <t>Столична</t>
  </si>
  <si>
    <t>Питейно - битови нужди</t>
  </si>
  <si>
    <t xml:space="preserve"> Габрово</t>
  </si>
  <si>
    <t>Трявна</t>
  </si>
  <si>
    <t>Върбица</t>
  </si>
  <si>
    <t>Силистра</t>
  </si>
  <si>
    <t>ВОДОСНАБДЯВАНЕ И КАНАЛИЗАЦИЯ ООД</t>
  </si>
  <si>
    <t xml:space="preserve"> Правец</t>
  </si>
  <si>
    <t>Правец</t>
  </si>
  <si>
    <t>Дунавски Добруджански реки</t>
  </si>
  <si>
    <t>Завет</t>
  </si>
  <si>
    <t>Ловеч</t>
  </si>
  <si>
    <t>Осъм</t>
  </si>
  <si>
    <t xml:space="preserve"> Плевен</t>
  </si>
  <si>
    <t>Мечка</t>
  </si>
  <si>
    <t>Плевен</t>
  </si>
  <si>
    <t xml:space="preserve"> Ботевград</t>
  </si>
  <si>
    <t>Ботевград</t>
  </si>
  <si>
    <t>Павликени</t>
  </si>
  <si>
    <t>Левски</t>
  </si>
  <si>
    <t xml:space="preserve">Левски </t>
  </si>
  <si>
    <t>Асеновци</t>
  </si>
  <si>
    <t>Малчика</t>
  </si>
  <si>
    <t>Мирово</t>
  </si>
  <si>
    <t>Стражица</t>
  </si>
  <si>
    <t xml:space="preserve"> Мирово</t>
  </si>
  <si>
    <t>ВОДОСНАБДЯВАНЕ И КАНАЛИЗАЦИЯ АД</t>
  </si>
  <si>
    <t>Горско Сливово</t>
  </si>
  <si>
    <t>Летница</t>
  </si>
  <si>
    <t>Александрово</t>
  </si>
  <si>
    <t>Малък Поровец</t>
  </si>
  <si>
    <t>Монтана</t>
  </si>
  <si>
    <t xml:space="preserve"> Вършец</t>
  </si>
  <si>
    <t>Вършец</t>
  </si>
  <si>
    <t>Огоста и западно от Огоста</t>
  </si>
  <si>
    <t xml:space="preserve"> Русе</t>
  </si>
  <si>
    <t>Баниска</t>
  </si>
  <si>
    <t>Две Могили</t>
  </si>
  <si>
    <t>Пепелина</t>
  </si>
  <si>
    <t>Обнова</t>
  </si>
  <si>
    <t>Георги Дамяново</t>
  </si>
  <si>
    <t>Брусарци</t>
  </si>
  <si>
    <t>Главиница</t>
  </si>
  <si>
    <t>ЧИФЛИК ХОЛИДЕЙ ООД</t>
  </si>
  <si>
    <t>Чифлик</t>
  </si>
  <si>
    <t>Троян</t>
  </si>
  <si>
    <t xml:space="preserve"> Монтана</t>
  </si>
  <si>
    <t xml:space="preserve">Габрово </t>
  </si>
  <si>
    <t>Батин</t>
  </si>
  <si>
    <t>Борово</t>
  </si>
  <si>
    <t>Видин</t>
  </si>
  <si>
    <t>Кнежа</t>
  </si>
  <si>
    <t>Кметовци</t>
  </si>
  <si>
    <t>Ситово</t>
  </si>
  <si>
    <t>Писанец</t>
  </si>
  <si>
    <t>Ветово</t>
  </si>
  <si>
    <t>Тутракан</t>
  </si>
  <si>
    <t>Дряново</t>
  </si>
  <si>
    <t xml:space="preserve"> Троян</t>
  </si>
  <si>
    <t>Бели Осъм</t>
  </si>
  <si>
    <t>Своге</t>
  </si>
  <si>
    <t xml:space="preserve"> Севлиево</t>
  </si>
  <si>
    <t>Градница</t>
  </si>
  <si>
    <t>Севлиево</t>
  </si>
  <si>
    <t xml:space="preserve"> Видин</t>
  </si>
  <si>
    <t>Търговище</t>
  </si>
  <si>
    <t>Чупрене</t>
  </si>
  <si>
    <t>Грамада</t>
  </si>
  <si>
    <t xml:space="preserve"> Самоков</t>
  </si>
  <si>
    <t>Говедарци</t>
  </si>
  <si>
    <t>Самоков</t>
  </si>
  <si>
    <t>Други цели</t>
  </si>
  <si>
    <t>РОЯЛ ПАТЕЙТОС АД</t>
  </si>
  <si>
    <t>Долни Дъбник</t>
  </si>
  <si>
    <t>Вит</t>
  </si>
  <si>
    <t>р-н Панчарево</t>
  </si>
  <si>
    <t>Дисевица</t>
  </si>
  <si>
    <t>Чилнов</t>
  </si>
  <si>
    <t>Попово</t>
  </si>
  <si>
    <t>БЯЛА ЕООД</t>
  </si>
  <si>
    <t>Бериево</t>
  </si>
  <si>
    <t xml:space="preserve"> Белене</t>
  </si>
  <si>
    <t>Белене</t>
  </si>
  <si>
    <t>Трън</t>
  </si>
  <si>
    <t>Перник</t>
  </si>
  <si>
    <t>Ерма</t>
  </si>
  <si>
    <t>Стоките</t>
  </si>
  <si>
    <t>Кръвеник</t>
  </si>
  <si>
    <t>Никопол</t>
  </si>
  <si>
    <t xml:space="preserve"> Костинброд</t>
  </si>
  <si>
    <t>Костинброд</t>
  </si>
  <si>
    <t>Луковит</t>
  </si>
  <si>
    <t>ВИК СТЕНЕТО ЕООД</t>
  </si>
  <si>
    <t>Градище</t>
  </si>
  <si>
    <t>Дерманци</t>
  </si>
  <si>
    <t>Млечево</t>
  </si>
  <si>
    <t>Априлци</t>
  </si>
  <si>
    <t>НЕ</t>
  </si>
  <si>
    <t>ДА</t>
  </si>
  <si>
    <t>ВИК ЕООД</t>
  </si>
  <si>
    <t>Елин Пелин</t>
  </si>
  <si>
    <t xml:space="preserve"> Годеч</t>
  </si>
  <si>
    <t>Годеч</t>
  </si>
  <si>
    <t>Нишава</t>
  </si>
  <si>
    <t xml:space="preserve"> Берковица</t>
  </si>
  <si>
    <t>Берковица</t>
  </si>
  <si>
    <t>Равно поле</t>
  </si>
  <si>
    <t>Софийска</t>
  </si>
  <si>
    <t>Вълчедръм</t>
  </si>
  <si>
    <t>Старо село</t>
  </si>
  <si>
    <t>Терзийско</t>
  </si>
  <si>
    <t>Борима</t>
  </si>
  <si>
    <t xml:space="preserve"> Горна Оряховица</t>
  </si>
  <si>
    <t xml:space="preserve"> Левски</t>
  </si>
  <si>
    <t>Драгоман</t>
  </si>
  <si>
    <t>Иваново</t>
  </si>
  <si>
    <t>Петърч</t>
  </si>
  <si>
    <t>Градец</t>
  </si>
  <si>
    <t>Панчарево</t>
  </si>
  <si>
    <t>Бяла</t>
  </si>
  <si>
    <t>Безден</t>
  </si>
  <si>
    <t>Бежаново</t>
  </si>
  <si>
    <t>Димово</t>
  </si>
  <si>
    <t>Община Габрово</t>
  </si>
  <si>
    <t>Гръблевци</t>
  </si>
  <si>
    <t>Красен</t>
  </si>
  <si>
    <t xml:space="preserve"> Враца</t>
  </si>
  <si>
    <t>Козлодуй</t>
  </si>
  <si>
    <t>Враца</t>
  </si>
  <si>
    <t>ВИТОША СКИ АД</t>
  </si>
  <si>
    <t>Ружинци</t>
  </si>
  <si>
    <t>Дреновец</t>
  </si>
  <si>
    <t xml:space="preserve"> Ветово</t>
  </si>
  <si>
    <t>р-н Кремиковци</t>
  </si>
  <si>
    <t>Плачковци</t>
  </si>
  <si>
    <t>Смирненски</t>
  </si>
  <si>
    <t>Балканец</t>
  </si>
  <si>
    <t>Ореховица</t>
  </si>
  <si>
    <t>Долна Митрополия</t>
  </si>
  <si>
    <t>Бойница</t>
  </si>
  <si>
    <t xml:space="preserve"> Балканец</t>
  </si>
  <si>
    <t>Тетевен</t>
  </si>
  <si>
    <t>Гложене</t>
  </si>
  <si>
    <t>Златна Панега</t>
  </si>
  <si>
    <t>Ябланица</t>
  </si>
  <si>
    <t>Кривина</t>
  </si>
  <si>
    <t xml:space="preserve"> Кривина</t>
  </si>
  <si>
    <t>самостоятелно питейно-битово водоснабдяване</t>
  </si>
  <si>
    <t xml:space="preserve"> Ломец</t>
  </si>
  <si>
    <t xml:space="preserve"> Дисевица</t>
  </si>
  <si>
    <t>Бойчиновци</t>
  </si>
  <si>
    <t>Да</t>
  </si>
  <si>
    <t xml:space="preserve"> Свищов</t>
  </si>
  <si>
    <t>Вардим</t>
  </si>
  <si>
    <t>Свищов</t>
  </si>
  <si>
    <t>Бяла Слатина</t>
  </si>
  <si>
    <t>Сливница</t>
  </si>
  <si>
    <t xml:space="preserve"> Братушково</t>
  </si>
  <si>
    <t>Ракита</t>
  </si>
  <si>
    <t>Гълъбовци</t>
  </si>
  <si>
    <t xml:space="preserve"> Гълъбовци</t>
  </si>
  <si>
    <t>ЛОМСКО ПИВО АД</t>
  </si>
  <si>
    <t xml:space="preserve"> Лом</t>
  </si>
  <si>
    <t>Лом</t>
  </si>
  <si>
    <t>Комшица</t>
  </si>
  <si>
    <t>Искрец</t>
  </si>
  <si>
    <t xml:space="preserve"> Бяла Черква</t>
  </si>
  <si>
    <t xml:space="preserve">Павликени </t>
  </si>
  <si>
    <t>Росица</t>
  </si>
  <si>
    <t xml:space="preserve"> Роман</t>
  </si>
  <si>
    <t xml:space="preserve">Роман </t>
  </si>
  <si>
    <t>ВОДОСНАБДЯВАНЕ И КАНАЛИЗАЦИЯ - ВИДИН ЕООД</t>
  </si>
  <si>
    <t>Белоградчик</t>
  </si>
  <si>
    <t>Кунино</t>
  </si>
  <si>
    <t>Рибарица</t>
  </si>
  <si>
    <t xml:space="preserve"> Рибарица</t>
  </si>
  <si>
    <t>Долни Лом</t>
  </si>
  <si>
    <t xml:space="preserve">Чупрене </t>
  </si>
  <si>
    <t>Мартиново</t>
  </si>
  <si>
    <t>Чипровци</t>
  </si>
  <si>
    <t xml:space="preserve"> Тетевен</t>
  </si>
  <si>
    <t>Телиш</t>
  </si>
  <si>
    <t>Крива бара</t>
  </si>
  <si>
    <t>ОБЩИНА ТРОЯН</t>
  </si>
  <si>
    <t>68134-17</t>
  </si>
  <si>
    <t>Стамболово</t>
  </si>
  <si>
    <t xml:space="preserve"> Завет</t>
  </si>
  <si>
    <t xml:space="preserve"> Градец</t>
  </si>
  <si>
    <t>Роман</t>
  </si>
  <si>
    <t>Габер</t>
  </si>
  <si>
    <t xml:space="preserve"> Априлци</t>
  </si>
  <si>
    <t>Поликраище</t>
  </si>
  <si>
    <t xml:space="preserve"> Поликраище</t>
  </si>
  <si>
    <t>Ценово</t>
  </si>
  <si>
    <t xml:space="preserve"> </t>
  </si>
  <si>
    <t>Мездра</t>
  </si>
  <si>
    <t xml:space="preserve"> Мездра</t>
  </si>
  <si>
    <t>Дълги дел</t>
  </si>
  <si>
    <t>Копиловци</t>
  </si>
  <si>
    <t>Шумен</t>
  </si>
  <si>
    <t>6 години</t>
  </si>
  <si>
    <t>Староселци</t>
  </si>
  <si>
    <t>Писарово</t>
  </si>
  <si>
    <t xml:space="preserve"> Писарово</t>
  </si>
  <si>
    <t>25 години</t>
  </si>
  <si>
    <t>Ново село</t>
  </si>
  <si>
    <t>Датата на влизане в сила на разрешителното</t>
  </si>
  <si>
    <t>Стъргел</t>
  </si>
  <si>
    <t xml:space="preserve"> Стъргел</t>
  </si>
  <si>
    <t>Писарево</t>
  </si>
  <si>
    <t xml:space="preserve"> Писарево</t>
  </si>
  <si>
    <t>Стара река</t>
  </si>
  <si>
    <t>Добрич</t>
  </si>
  <si>
    <t>Водоснабдяване и канализация ЕООД</t>
  </si>
  <si>
    <t>Рибен</t>
  </si>
  <si>
    <t>Паисий</t>
  </si>
  <si>
    <t>Дебнево</t>
  </si>
  <si>
    <t>Оряхово</t>
  </si>
  <si>
    <t>Еница</t>
  </si>
  <si>
    <t>Чепинци</t>
  </si>
  <si>
    <t>Трудовец</t>
  </si>
  <si>
    <t>Мизия</t>
  </si>
  <si>
    <t>Имот № 000071</t>
  </si>
  <si>
    <t>питейно-битови</t>
  </si>
  <si>
    <t>питейно-битово</t>
  </si>
  <si>
    <t>Хубавене</t>
  </si>
  <si>
    <t>Бистрица</t>
  </si>
  <si>
    <t>68134-23</t>
  </si>
  <si>
    <t>Софийска вода АД</t>
  </si>
  <si>
    <t>Драгалевци</t>
  </si>
  <si>
    <t>Бояна</t>
  </si>
  <si>
    <t>Червен бряг</t>
  </si>
  <si>
    <t>промишлени</t>
  </si>
  <si>
    <t>Хаджидимитрово</t>
  </si>
  <si>
    <t>Черешовица</t>
  </si>
  <si>
    <t>Голяма Желязна</t>
  </si>
  <si>
    <t>Върбешница</t>
  </si>
  <si>
    <t>Лозница</t>
  </si>
  <si>
    <t>Врачеш</t>
  </si>
  <si>
    <t>Кривня</t>
  </si>
  <si>
    <t>Широково</t>
  </si>
  <si>
    <t>Кацелово</t>
  </si>
  <si>
    <t>Сваленик</t>
  </si>
  <si>
    <t>Първомайци</t>
  </si>
  <si>
    <t>68134-21</t>
  </si>
  <si>
    <t>68134-22</t>
  </si>
  <si>
    <t>Садовец</t>
  </si>
  <si>
    <t>Еловица</t>
  </si>
  <si>
    <t>Лом Черковна</t>
  </si>
  <si>
    <t xml:space="preserve">Монтана </t>
  </si>
  <si>
    <t>Угърчин</t>
  </si>
  <si>
    <t>Бутово</t>
  </si>
  <si>
    <t>Бойковец</t>
  </si>
  <si>
    <t>Пордим</t>
  </si>
  <si>
    <t>Нови пазар</t>
  </si>
  <si>
    <t>Вълчи дол</t>
  </si>
  <si>
    <t>Варна</t>
  </si>
  <si>
    <t>Лопян</t>
  </si>
  <si>
    <t>Черни Осъм</t>
  </si>
  <si>
    <t>Железница</t>
  </si>
  <si>
    <t>Калотина</t>
  </si>
  <si>
    <t xml:space="preserve">Мездра </t>
  </si>
  <si>
    <t xml:space="preserve">Враца </t>
  </si>
  <si>
    <t>Ломница</t>
  </si>
  <si>
    <t>Горна Кремена</t>
  </si>
  <si>
    <t xml:space="preserve">София </t>
  </si>
  <si>
    <t>Кремиковци</t>
  </si>
  <si>
    <t xml:space="preserve">питейно-битово водоснабдяване </t>
  </si>
  <si>
    <t>Ямна</t>
  </si>
  <si>
    <t>Боженица</t>
  </si>
  <si>
    <t xml:space="preserve">Осъм </t>
  </si>
  <si>
    <t xml:space="preserve">Вит </t>
  </si>
  <si>
    <t>Вид на разрешителното</t>
  </si>
  <si>
    <t xml:space="preserve">Трявна </t>
  </si>
  <si>
    <t xml:space="preserve"> Криводол</t>
  </si>
  <si>
    <t>Криводол</t>
  </si>
  <si>
    <t>животновъдство</t>
  </si>
  <si>
    <t xml:space="preserve"> Лясковец</t>
  </si>
  <si>
    <t>Лясковец</t>
  </si>
  <si>
    <t>Кардам</t>
  </si>
  <si>
    <t>напояване</t>
  </si>
  <si>
    <t>Мартен</t>
  </si>
  <si>
    <t>Опака</t>
  </si>
  <si>
    <t>Калейца</t>
  </si>
  <si>
    <t>Умаревци</t>
  </si>
  <si>
    <t>Босна</t>
  </si>
  <si>
    <t>Рашково</t>
  </si>
  <si>
    <t>Горна Митрополия</t>
  </si>
  <si>
    <t>От датата на влизане в сила на разрешителното</t>
  </si>
  <si>
    <t>Крушовица</t>
  </si>
  <si>
    <t>Долно Белотинци</t>
  </si>
  <si>
    <t>Малинови насаждения</t>
  </si>
  <si>
    <t>Рупци</t>
  </si>
  <si>
    <t>Добричка</t>
  </si>
  <si>
    <t>Ерден</t>
  </si>
  <si>
    <t>Душево</t>
  </si>
  <si>
    <t>Две могили</t>
  </si>
  <si>
    <t>напояване на земеделски култури</t>
  </si>
  <si>
    <t>аквакултури</t>
  </si>
  <si>
    <t>животновъдна ферма</t>
  </si>
  <si>
    <t>Гаганица</t>
  </si>
  <si>
    <t xml:space="preserve">напояване на земеделски култури </t>
  </si>
  <si>
    <t>Промишлени цели</t>
  </si>
  <si>
    <t xml:space="preserve"> Дряново</t>
  </si>
  <si>
    <t>без</t>
  </si>
  <si>
    <t xml:space="preserve"> Търнене</t>
  </si>
  <si>
    <t xml:space="preserve"> Горна Малина</t>
  </si>
  <si>
    <t>р-н Нови Искър</t>
  </si>
  <si>
    <t xml:space="preserve"> Лесичери</t>
  </si>
  <si>
    <t xml:space="preserve"> Червен бряг</t>
  </si>
  <si>
    <t xml:space="preserve"> Чомаковци</t>
  </si>
  <si>
    <t xml:space="preserve"> Кесарево</t>
  </si>
  <si>
    <t xml:space="preserve"> Столник</t>
  </si>
  <si>
    <t xml:space="preserve"> Мизия</t>
  </si>
  <si>
    <t xml:space="preserve"> Ерден</t>
  </si>
  <si>
    <t>Кула</t>
  </si>
  <si>
    <t xml:space="preserve"> Гърчиново</t>
  </si>
  <si>
    <t>промишлено водоснабдяване</t>
  </si>
  <si>
    <t>Хайредин</t>
  </si>
  <si>
    <t xml:space="preserve"> Гложене</t>
  </si>
  <si>
    <t>Бетонов възел</t>
  </si>
  <si>
    <t xml:space="preserve"> Липница</t>
  </si>
  <si>
    <t xml:space="preserve"> Козаревец</t>
  </si>
  <si>
    <t>Производствена площадка</t>
  </si>
  <si>
    <t>охлаждане</t>
  </si>
  <si>
    <t>68134-14</t>
  </si>
  <si>
    <t>Столична община</t>
  </si>
  <si>
    <t>ТМСИ</t>
  </si>
  <si>
    <t>От влизане в сила на разрешителното</t>
  </si>
  <si>
    <t>Брусен</t>
  </si>
  <si>
    <t>Доспей</t>
  </si>
  <si>
    <t>Карлуково</t>
  </si>
  <si>
    <t>Складова база</t>
  </si>
  <si>
    <t>ТБМ - 2000 ЕООД</t>
  </si>
  <si>
    <t>Мартекс ООД</t>
  </si>
  <si>
    <t>промишлена площадка</t>
  </si>
  <si>
    <t>Промишлено водоснабдяване</t>
  </si>
  <si>
    <t>Бели Извор</t>
  </si>
  <si>
    <t>ИДЕАЛ СТАНДАРТ - ВИДИМА АД</t>
  </si>
  <si>
    <t>промишлени цели</t>
  </si>
  <si>
    <t>по координати</t>
  </si>
  <si>
    <t xml:space="preserve">Плевен </t>
  </si>
  <si>
    <t>охлаждане и промишлено водоснабдяване</t>
  </si>
  <si>
    <t>промишлени и други цели</t>
  </si>
  <si>
    <t xml:space="preserve">Велико Търново </t>
  </si>
  <si>
    <t>05815</t>
  </si>
  <si>
    <t xml:space="preserve">охлаждане </t>
  </si>
  <si>
    <t>БЕТОНСТРОЙ ЕООД</t>
  </si>
  <si>
    <t>Връбница</t>
  </si>
  <si>
    <t xml:space="preserve"> Койнаре</t>
  </si>
  <si>
    <t>Койнаре</t>
  </si>
  <si>
    <t xml:space="preserve"> Бойчиновци</t>
  </si>
  <si>
    <t xml:space="preserve"> Рупци</t>
  </si>
  <si>
    <t>Противопожарни нужди</t>
  </si>
  <si>
    <t xml:space="preserve"> Бистрица</t>
  </si>
  <si>
    <t>АЕЦ КОЗЛОДУЙ ЕАД</t>
  </si>
  <si>
    <t>ПРОУЧВАНЕ И ДОБИВ НА НЕФТ И ГАЗ АД</t>
  </si>
  <si>
    <t xml:space="preserve"> Калотина</t>
  </si>
  <si>
    <t xml:space="preserve"> Черни Осъм</t>
  </si>
  <si>
    <t>ОМВ БЪЛГАРИЯ ЕООД</t>
  </si>
  <si>
    <t xml:space="preserve"> Пиргово</t>
  </si>
  <si>
    <t>МАТЕКО АД</t>
  </si>
  <si>
    <t xml:space="preserve"> Долни Дъбник</t>
  </si>
  <si>
    <t xml:space="preserve"> Волуяк</t>
  </si>
  <si>
    <t xml:space="preserve">други </t>
  </si>
  <si>
    <t>други</t>
  </si>
  <si>
    <t>САНИТЕКС ПЕЙПЪР ПРОДУКТС ООД</t>
  </si>
  <si>
    <t xml:space="preserve"> Железница</t>
  </si>
  <si>
    <t>РОМПЕТРОЛ БЪЛГАРИЯ АД</t>
  </si>
  <si>
    <t>ДЪРЖАВНО ГОРСКО СТОПАНСТВО - СВОГЕ ДП</t>
  </si>
  <si>
    <t>Нови Искър</t>
  </si>
  <si>
    <t>Голф клуб ЕООД</t>
  </si>
  <si>
    <t>Замфир</t>
  </si>
  <si>
    <t>Софрониево</t>
  </si>
  <si>
    <t>Сомовит</t>
  </si>
  <si>
    <t>Гулянци</t>
  </si>
  <si>
    <t>Община Левски</t>
  </si>
  <si>
    <t>питейно-битово водоснабдяване</t>
  </si>
  <si>
    <t>Витоша</t>
  </si>
  <si>
    <t>Лесидрен</t>
  </si>
  <si>
    <t>Булгартрансгаз ЕАД</t>
  </si>
  <si>
    <t>плевен</t>
  </si>
  <si>
    <t xml:space="preserve">Червен бряг </t>
  </si>
  <si>
    <t>12735</t>
  </si>
  <si>
    <t>Банкя</t>
  </si>
  <si>
    <t>00299</t>
  </si>
  <si>
    <t>53089</t>
  </si>
  <si>
    <t>81476</t>
  </si>
  <si>
    <t>14218</t>
  </si>
  <si>
    <t>37352</t>
  </si>
  <si>
    <t xml:space="preserve">да </t>
  </si>
  <si>
    <t>15285</t>
  </si>
  <si>
    <t>47336</t>
  </si>
  <si>
    <t>63427</t>
  </si>
  <si>
    <t>03486</t>
  </si>
  <si>
    <t>ползване</t>
  </si>
  <si>
    <t xml:space="preserve">ползване </t>
  </si>
  <si>
    <t>р. Зла река</t>
  </si>
  <si>
    <t>р. Козята река</t>
  </si>
  <si>
    <t>ПВ3-00115</t>
  </si>
  <si>
    <t>р. Златна Панега</t>
  </si>
  <si>
    <t>Огоста</t>
  </si>
  <si>
    <t>р. Бели Вит</t>
  </si>
  <si>
    <t>р. Чипровска Огоста</t>
  </si>
  <si>
    <t>р. Русенски Лом</t>
  </si>
  <si>
    <t>ползване - заустване</t>
  </si>
  <si>
    <t>водовземане</t>
  </si>
  <si>
    <t>Свободен</t>
  </si>
  <si>
    <t>р. Дунав</t>
  </si>
  <si>
    <t>р. Вит</t>
  </si>
  <si>
    <t>Разрешително за водовземане от повърхностен воден обект</t>
  </si>
  <si>
    <t>Манастирище</t>
  </si>
  <si>
    <t>ВАЛИДЕКС ЕООД</t>
  </si>
  <si>
    <t>ВЕЦ-ЕНЕРГИЯ ХОЛДИНГ ЕАД</t>
  </si>
  <si>
    <t>Давид Сталинов Аврамов ЕТ</t>
  </si>
  <si>
    <t>Късови - Тихомир Късов ЕТ</t>
  </si>
  <si>
    <t>Цанко Петров Цонев</t>
  </si>
  <si>
    <t>МИКРО ВЕЦ КОСИЦА АД</t>
  </si>
  <si>
    <t>р. Дългоделска Огоста</t>
  </si>
  <si>
    <t>яз. Правец</t>
  </si>
  <si>
    <t>Разрешително №</t>
  </si>
  <si>
    <t>ПВ3-00109</t>
  </si>
  <si>
    <t>р. Янтра</t>
  </si>
  <si>
    <t>водоползване</t>
  </si>
  <si>
    <t>р. Скът</t>
  </si>
  <si>
    <t>р. Найденица</t>
  </si>
  <si>
    <t>р. Жеравица</t>
  </si>
  <si>
    <t>р. Осъм</t>
  </si>
  <si>
    <t>р. Лом</t>
  </si>
  <si>
    <t>р. Искър</t>
  </si>
  <si>
    <t>р. Панчаревска Бистрица</t>
  </si>
  <si>
    <t>р. Стара Рибарица</t>
  </si>
  <si>
    <t>р. Ботуня</t>
  </si>
  <si>
    <t>ПВ2-00248</t>
  </si>
  <si>
    <t>р. Дряновска</t>
  </si>
  <si>
    <t>р. Малък Искър</t>
  </si>
  <si>
    <t>р. Стакевска</t>
  </si>
  <si>
    <t>р. Видима</t>
  </si>
  <si>
    <t>р. Черни Осъм</t>
  </si>
  <si>
    <t>Водовземно съоръжение</t>
  </si>
  <si>
    <t>р. Лева</t>
  </si>
  <si>
    <t>ОБЩИНА ЛУКОВИТ</t>
  </si>
  <si>
    <t>Срок на действие</t>
  </si>
  <si>
    <t xml:space="preserve"> Луковит</t>
  </si>
  <si>
    <t xml:space="preserve"> Крушовица</t>
  </si>
  <si>
    <t xml:space="preserve"> Славовица</t>
  </si>
  <si>
    <t xml:space="preserve"> Угърчин</t>
  </si>
  <si>
    <t>ПВ5-00054</t>
  </si>
  <si>
    <t xml:space="preserve"> Искър</t>
  </si>
  <si>
    <t>ПВ1-00114</t>
  </si>
  <si>
    <t>ПВ4-00072</t>
  </si>
  <si>
    <t>Долни Богров</t>
  </si>
  <si>
    <t>Дивчовото</t>
  </si>
  <si>
    <t>ОБЩИНА ПОПОВО</t>
  </si>
  <si>
    <t>Община Искър</t>
  </si>
  <si>
    <t>ЕНЕРДЖИ Б ЕООД</t>
  </si>
  <si>
    <t>Огнеупорни глини АД</t>
  </si>
  <si>
    <t>Бяла ЕООД</t>
  </si>
  <si>
    <t>Луково и Реброво</t>
  </si>
  <si>
    <t>Чомаковци</t>
  </si>
  <si>
    <t>Чирен</t>
  </si>
  <si>
    <t>Община Монтана</t>
  </si>
  <si>
    <t xml:space="preserve">Разрешително за водовземане от повърхностен воден обект </t>
  </si>
  <si>
    <t>Община Троян</t>
  </si>
  <si>
    <t>Новоселска гъмза АД</t>
  </si>
  <si>
    <t>СТИС ЕООД</t>
  </si>
  <si>
    <t>ДАД ООД</t>
  </si>
  <si>
    <t xml:space="preserve">площадка на фирмата </t>
  </si>
  <si>
    <t>място на ползване</t>
  </si>
  <si>
    <t>Цел на ползване</t>
  </si>
  <si>
    <t>р.Искър</t>
  </si>
  <si>
    <t>р. Стърна</t>
  </si>
  <si>
    <t>р. Голяма река (Чупренска)</t>
  </si>
  <si>
    <t>р. Ведена</t>
  </si>
  <si>
    <t>заустване</t>
  </si>
  <si>
    <t>р. Бърза (Равна)</t>
  </si>
  <si>
    <t>р. Белица</t>
  </si>
  <si>
    <t>р. Бърза</t>
  </si>
  <si>
    <t>сухо дере</t>
  </si>
  <si>
    <t>производство на електроенергия</t>
  </si>
  <si>
    <t>ПВ5-00016</t>
  </si>
  <si>
    <t>ПВ1-00199</t>
  </si>
  <si>
    <t>Община Априлци</t>
  </si>
  <si>
    <t>риборазвъждане</t>
  </si>
  <si>
    <t>Про Арм ЕООД</t>
  </si>
  <si>
    <t>Златна Панега Цимент АД</t>
  </si>
  <si>
    <t>промишлени нужди</t>
  </si>
  <si>
    <t xml:space="preserve">промишлени </t>
  </si>
  <si>
    <t>Водоползване</t>
  </si>
  <si>
    <t>61594</t>
  </si>
  <si>
    <t>20688</t>
  </si>
  <si>
    <t>37798</t>
  </si>
  <si>
    <t>77548</t>
  </si>
  <si>
    <t xml:space="preserve">Дата </t>
  </si>
  <si>
    <t xml:space="preserve">Място на водовземането / ползване </t>
  </si>
  <si>
    <t>Място на водоползването</t>
  </si>
  <si>
    <t>Цел на водоползването / ползването</t>
  </si>
  <si>
    <t>Пояснение</t>
  </si>
  <si>
    <t>категория вода</t>
  </si>
  <si>
    <t>Т</t>
  </si>
  <si>
    <t>а</t>
  </si>
  <si>
    <t>к</t>
  </si>
  <si>
    <t>m</t>
  </si>
  <si>
    <t>М</t>
  </si>
  <si>
    <t>I</t>
  </si>
  <si>
    <t>кота терен</t>
  </si>
  <si>
    <t>Координати</t>
  </si>
  <si>
    <t>забележка</t>
  </si>
  <si>
    <t>издаване</t>
  </si>
  <si>
    <t>начало</t>
  </si>
  <si>
    <t>край</t>
  </si>
  <si>
    <t>воден обект</t>
  </si>
  <si>
    <t>Име на водовземното съоръжение</t>
  </si>
  <si>
    <t xml:space="preserve">Община </t>
  </si>
  <si>
    <t>имот номер</t>
  </si>
  <si>
    <t>северна ширина</t>
  </si>
  <si>
    <t>източна дължина</t>
  </si>
  <si>
    <t>десетични координати</t>
  </si>
  <si>
    <t>0562</t>
  </si>
  <si>
    <t>р.Дунав</t>
  </si>
  <si>
    <t>BG1DU000R001</t>
  </si>
  <si>
    <t>охлаждане - други - производство на електроенергия</t>
  </si>
  <si>
    <t>ІІІ</t>
  </si>
  <si>
    <t>ІІ</t>
  </si>
  <si>
    <t xml:space="preserve">І </t>
  </si>
  <si>
    <t>Загражден</t>
  </si>
  <si>
    <t>Блато</t>
  </si>
  <si>
    <t xml:space="preserve">СТИЛ 93 ООД </t>
  </si>
  <si>
    <t>BG1OS700R001</t>
  </si>
  <si>
    <t xml:space="preserve">водохващане </t>
  </si>
  <si>
    <t xml:space="preserve">Водоползване </t>
  </si>
  <si>
    <t xml:space="preserve">за производствео на електроенергия </t>
  </si>
  <si>
    <t>ВЕЦ Ловеч</t>
  </si>
  <si>
    <t>І</t>
  </si>
  <si>
    <t>BG1IS200R022</t>
  </si>
  <si>
    <t xml:space="preserve">КИРИЛ ГЕОРГИЕВ ДАМЯНОВ              </t>
  </si>
  <si>
    <t xml:space="preserve">Черни Лом  </t>
  </si>
  <si>
    <t>BG1RL200R007</t>
  </si>
  <si>
    <t xml:space="preserve">Пепелина  </t>
  </si>
  <si>
    <t>Добруджански реки</t>
  </si>
  <si>
    <t>BG1RL200R003</t>
  </si>
  <si>
    <t>Късовска</t>
  </si>
  <si>
    <t>BG1YN800R016</t>
  </si>
  <si>
    <t>BG1VT789R005</t>
  </si>
  <si>
    <t>BG1OS130R015</t>
  </si>
  <si>
    <t>BG1YN307R027</t>
  </si>
  <si>
    <t>BG1VT200R008</t>
  </si>
  <si>
    <t xml:space="preserve">напояване </t>
  </si>
  <si>
    <t>Видима</t>
  </si>
  <si>
    <t>отдих и воден спорт</t>
  </si>
  <si>
    <t>ЕКО-ТИТАН ЕООД</t>
  </si>
  <si>
    <t>Бацова махала</t>
  </si>
  <si>
    <t>Завоя,                         приток на Ботуня</t>
  </si>
  <si>
    <t>Горно Оризово</t>
  </si>
  <si>
    <t xml:space="preserve">Вършец </t>
  </si>
  <si>
    <t>ПБВ</t>
  </si>
  <si>
    <t>Горна Садина бара, приток на Бързия</t>
  </si>
  <si>
    <t>Бързия</t>
  </si>
  <si>
    <t>Крушечка бара</t>
  </si>
  <si>
    <t>Златна панега</t>
  </si>
  <si>
    <t xml:space="preserve">Луковит </t>
  </si>
  <si>
    <t>Водоем №000773</t>
  </si>
  <si>
    <t>Ползване, заустване</t>
  </si>
  <si>
    <t>Чешковища</t>
  </si>
  <si>
    <t>Владайска</t>
  </si>
  <si>
    <t>Каменец</t>
  </si>
  <si>
    <t>Горни Лом</t>
  </si>
  <si>
    <t>Осеница</t>
  </si>
  <si>
    <t>Цар Калоян</t>
  </si>
  <si>
    <t>Трудовец,         Разлив</t>
  </si>
  <si>
    <t>Цанкова бара</t>
  </si>
  <si>
    <t>Яньовец</t>
  </si>
  <si>
    <t>Боровец</t>
  </si>
  <si>
    <t>Барата</t>
  </si>
  <si>
    <t>Волуяк</t>
  </si>
  <si>
    <t>Варана</t>
  </si>
  <si>
    <t xml:space="preserve"> Златна Панега</t>
  </si>
  <si>
    <t>рибарник</t>
  </si>
  <si>
    <t>Враждебна</t>
  </si>
  <si>
    <t>Иван Радилов Василев</t>
  </si>
  <si>
    <t>Бели Вит</t>
  </si>
  <si>
    <t>Ботуня</t>
  </si>
  <si>
    <t xml:space="preserve">Стояново               Ботуня  </t>
  </si>
  <si>
    <t>Вършец   Криводол</t>
  </si>
  <si>
    <t>Монтана     Враца</t>
  </si>
  <si>
    <t xml:space="preserve">Стояново    Ботуня  </t>
  </si>
  <si>
    <t>общо водоползване - екологични цели</t>
  </si>
  <si>
    <t>Шумата</t>
  </si>
  <si>
    <t>Анатоли Йорданов Недков</t>
  </si>
  <si>
    <t>яз. Бебреш</t>
  </si>
  <si>
    <t>Лесидренска</t>
  </si>
  <si>
    <t>ЛПСОВ</t>
  </si>
  <si>
    <t>безименно дере</t>
  </si>
  <si>
    <t xml:space="preserve"> Чифлик</t>
  </si>
  <si>
    <t>Дълга река</t>
  </si>
  <si>
    <t xml:space="preserve"> водоползване</t>
  </si>
  <si>
    <t>Козята река</t>
  </si>
  <si>
    <t>Райка</t>
  </si>
  <si>
    <t>Лешница</t>
  </si>
  <si>
    <t xml:space="preserve">водоползване </t>
  </si>
  <si>
    <t>Тотлебен</t>
  </si>
  <si>
    <t>промишлено и охлаждане</t>
  </si>
  <si>
    <t>Слубешка</t>
  </si>
  <si>
    <t xml:space="preserve"> АЛИМЕТ ЕТ</t>
  </si>
  <si>
    <t>Сенник</t>
  </si>
  <si>
    <t xml:space="preserve"> Янтра</t>
  </si>
  <si>
    <t>Е 24º54’30’’</t>
  </si>
  <si>
    <t>Енев рът</t>
  </si>
  <si>
    <t>Е 25º01’23,1’’</t>
  </si>
  <si>
    <t>Е 24º52’13,5’’</t>
  </si>
  <si>
    <t>Магистрален канал Напоителни системи Боаза</t>
  </si>
  <si>
    <t>Червен Бряг</t>
  </si>
  <si>
    <t xml:space="preserve">ІІ </t>
  </si>
  <si>
    <t>Божурица</t>
  </si>
  <si>
    <t>Краставичка, Старица, Бела вода, Нейн свинарник, Лявя река</t>
  </si>
  <si>
    <t>Е 25º06’38,90’’</t>
  </si>
  <si>
    <t>Е 25º05’24,40’’</t>
  </si>
  <si>
    <t>Е 24º02’39,20’’</t>
  </si>
  <si>
    <t>Е 25º07’56,90’’</t>
  </si>
  <si>
    <t>Е 25º04’10,60’’</t>
  </si>
  <si>
    <t>Новачене</t>
  </si>
  <si>
    <t>Красимир Косулиев</t>
  </si>
  <si>
    <t>Трещена, Конярска,  притоци на Дългоделска Огоста</t>
  </si>
  <si>
    <t>Гинци</t>
  </si>
  <si>
    <t>Малък Искър</t>
  </si>
  <si>
    <t>ТЕРРА 2000</t>
  </si>
  <si>
    <t>ЕКАРИСАЖ АД</t>
  </si>
  <si>
    <t>Бешевица</t>
  </si>
  <si>
    <t>ВИТАВЕЛ АД</t>
  </si>
  <si>
    <t>МАЙЕР МЕЛНХОФ НИКОПОЛ АД</t>
  </si>
  <si>
    <t>Черковица</t>
  </si>
  <si>
    <t>ЗВЕЗДА АД</t>
  </si>
  <si>
    <t>ВИМПСАЙТ  ООД</t>
  </si>
  <si>
    <t>Банкянска</t>
  </si>
  <si>
    <t>Батошево</t>
  </si>
  <si>
    <t>река Огоста и западно от Огоста</t>
  </si>
  <si>
    <t>Владая</t>
  </si>
  <si>
    <t>промишлено цели и охлаждане</t>
  </si>
  <si>
    <t>Бяла Черква</t>
  </si>
  <si>
    <t>Автосервиз експрес-Княжево ООД</t>
  </si>
  <si>
    <t>Баховица</t>
  </si>
  <si>
    <t>промишлени цели и охлаждане</t>
  </si>
  <si>
    <t>Ирен Скубафи</t>
  </si>
  <si>
    <t>Скакля</t>
  </si>
  <si>
    <t>Гара Бов</t>
  </si>
  <si>
    <t>Конски дол, Бели Вит</t>
  </si>
  <si>
    <t>Слатински дол</t>
  </si>
  <si>
    <t>Зверино</t>
  </si>
  <si>
    <t>Андрей Кънчов Евтимов</t>
  </si>
  <si>
    <t xml:space="preserve"> Лом, Нишава</t>
  </si>
  <si>
    <t>Четпром ЕООД</t>
  </si>
  <si>
    <t>Транс лидер  ООД</t>
  </si>
  <si>
    <t xml:space="preserve"> Владая</t>
  </si>
  <si>
    <t xml:space="preserve">Дървообработване ВТ АД </t>
  </si>
  <si>
    <t>Велико     Търново</t>
  </si>
  <si>
    <t>Велико  Търново</t>
  </si>
  <si>
    <t xml:space="preserve"> Огоста</t>
  </si>
  <si>
    <t>Пламен Димитров Манолов</t>
  </si>
  <si>
    <t>Кошов</t>
  </si>
  <si>
    <t>Черни Лом</t>
  </si>
  <si>
    <t>Реки Западно от Огоста</t>
  </si>
  <si>
    <t>Жеравица</t>
  </si>
  <si>
    <t>РДП - Светльо ЕООД</t>
  </si>
  <si>
    <t>ИСКЪР - 2004 АД</t>
  </si>
  <si>
    <t>Война</t>
  </si>
  <si>
    <t>Огоста и реки западно от Огоста</t>
  </si>
  <si>
    <t xml:space="preserve">ЕЛПРОМ - ЕМС АД                     </t>
  </si>
  <si>
    <t>Хлебаровска</t>
  </si>
  <si>
    <t xml:space="preserve"> Вит</t>
  </si>
  <si>
    <t>напояване и други цели</t>
  </si>
  <si>
    <t>Костина</t>
  </si>
  <si>
    <t>Заводна</t>
  </si>
  <si>
    <t>изземване на баластра от динамичните запаси и ТМСИ</t>
  </si>
  <si>
    <t>Павликенска</t>
  </si>
  <si>
    <t>водопoлзване</t>
  </si>
  <si>
    <t>противопожарни цели и охлаждане</t>
  </si>
  <si>
    <t>Поповска</t>
  </si>
  <si>
    <t>Попица</t>
  </si>
  <si>
    <t>Черни Вит</t>
  </si>
  <si>
    <t>Сгрешени координати в разрешителното!</t>
  </si>
  <si>
    <t>Михалци</t>
  </si>
  <si>
    <t>Желява</t>
  </si>
  <si>
    <t>Пръскалска, Лява Видима</t>
  </si>
  <si>
    <t>довеждащ колектор</t>
  </si>
  <si>
    <t>Команска</t>
  </si>
  <si>
    <t>Дърманци,  Крета</t>
  </si>
  <si>
    <t>Влайковица</t>
  </si>
  <si>
    <t>Е 24º01’29,98’’</t>
  </si>
  <si>
    <t>Драгостин</t>
  </si>
  <si>
    <t>Е 24º01’33,41’’</t>
  </si>
  <si>
    <t>Кози дол</t>
  </si>
  <si>
    <t>Е 24º03’26,44’’</t>
  </si>
  <si>
    <t>Стайков дол</t>
  </si>
  <si>
    <t>Е 24º00’49,43’’</t>
  </si>
  <si>
    <t>Данчов дол</t>
  </si>
  <si>
    <t>Е 24º00’47,66’’</t>
  </si>
  <si>
    <t>Е 24º01’32,82’’</t>
  </si>
  <si>
    <t xml:space="preserve"> Русенски Лом</t>
  </si>
  <si>
    <t>Крамолин</t>
  </si>
  <si>
    <t>Васильовска</t>
  </si>
  <si>
    <t>Пенко Петров Найдеков</t>
  </si>
  <si>
    <t>Румянцево</t>
  </si>
  <si>
    <t>притоци Огоста</t>
  </si>
  <si>
    <t xml:space="preserve"> Осъм</t>
  </si>
  <si>
    <t xml:space="preserve"> Дунав</t>
  </si>
  <si>
    <t>Пребойница</t>
  </si>
  <si>
    <t>Губислав</t>
  </si>
  <si>
    <t>Институт по планинско земеделие и животновъдство</t>
  </si>
  <si>
    <t>Ловни дол</t>
  </si>
  <si>
    <t>Ряховците</t>
  </si>
  <si>
    <t>Калница</t>
  </si>
  <si>
    <t>изкуствена водна площ     в имот №00027</t>
  </si>
  <si>
    <t>Златица</t>
  </si>
  <si>
    <t xml:space="preserve"> II</t>
  </si>
  <si>
    <t>Стърна</t>
  </si>
  <si>
    <t>№144033</t>
  </si>
  <si>
    <t>Георги Марковски</t>
  </si>
  <si>
    <t>езеро</t>
  </si>
  <si>
    <t>№119047</t>
  </si>
  <si>
    <t>Русенски Лом, Добруджански реки</t>
  </si>
  <si>
    <t>лозови масиви</t>
  </si>
  <si>
    <t>ТБМ 2000 ЕООД</t>
  </si>
  <si>
    <t>III</t>
  </si>
  <si>
    <t>Христо Драганов                                  Георги Молевски</t>
  </si>
  <si>
    <t>№000217     №273029</t>
  </si>
  <si>
    <t>II</t>
  </si>
  <si>
    <t>Зеленика</t>
  </si>
  <si>
    <t>Е 24º36’47,7’’</t>
  </si>
  <si>
    <t>Златевци</t>
  </si>
  <si>
    <t>Бухово</t>
  </si>
  <si>
    <t>Лакатник,         Миланово</t>
  </si>
  <si>
    <t>Басарбово</t>
  </si>
  <si>
    <t>Оплетня</t>
  </si>
  <si>
    <t>Габровница                            Очин дол</t>
  </si>
  <si>
    <t>Своге                          Мездра</t>
  </si>
  <si>
    <t>София                         Враца</t>
  </si>
  <si>
    <t>Редина                    Томпсън</t>
  </si>
  <si>
    <t xml:space="preserve">София  </t>
  </si>
  <si>
    <t>Церово                      Желен</t>
  </si>
  <si>
    <t>Гара Бов                    Заноге</t>
  </si>
  <si>
    <t>Атанас Атанасов</t>
  </si>
  <si>
    <t>№000050</t>
  </si>
  <si>
    <t>Долна Бешовица  Роман</t>
  </si>
  <si>
    <t>Ботево</t>
  </si>
  <si>
    <t>Николаево</t>
  </si>
  <si>
    <t>р.Малък Искър</t>
  </si>
  <si>
    <t>Веселин Илиев Василев</t>
  </si>
  <si>
    <t>Дъбнишка бара</t>
  </si>
  <si>
    <t>№054038</t>
  </si>
  <si>
    <t>бетонов възел</t>
  </si>
  <si>
    <t>Решение №РО-1/21.10.2013 за отнемане на разрешително за водоползване</t>
  </si>
  <si>
    <t>№000247, №000280</t>
  </si>
  <si>
    <t>напояване,                             други цели</t>
  </si>
  <si>
    <t>180000                    120000</t>
  </si>
  <si>
    <r>
      <t xml:space="preserve">7650000           </t>
    </r>
    <r>
      <rPr>
        <sz val="10"/>
        <color indexed="10"/>
        <rFont val="Times New Roman"/>
        <family val="1"/>
        <charset val="204"/>
      </rPr>
      <t>12500000</t>
    </r>
  </si>
  <si>
    <r>
      <t xml:space="preserve">7650000 </t>
    </r>
    <r>
      <rPr>
        <sz val="10"/>
        <color indexed="10"/>
        <rFont val="Times New Roman"/>
        <family val="1"/>
        <charset val="204"/>
      </rPr>
      <t>12500000</t>
    </r>
  </si>
  <si>
    <t>р. Огоста</t>
  </si>
  <si>
    <t>Раданово</t>
  </si>
  <si>
    <t>Неделище</t>
  </si>
  <si>
    <t>№000030, №000029, №000019</t>
  </si>
  <si>
    <t>Малиново</t>
  </si>
  <si>
    <t>№000011</t>
  </si>
  <si>
    <t>Ковачевци</t>
  </si>
  <si>
    <t>р. Владайска</t>
  </si>
  <si>
    <t>млекопреработвателно предприятие</t>
  </si>
  <si>
    <t>Негован</t>
  </si>
  <si>
    <t>промишлено</t>
  </si>
  <si>
    <t>№284027</t>
  </si>
  <si>
    <t>промишлени, други и противопожарни нужди</t>
  </si>
  <si>
    <t>Бели брод</t>
  </si>
  <si>
    <t>№000257, №000258, №000259</t>
  </si>
  <si>
    <t>Медис АД</t>
  </si>
  <si>
    <t>№000146</t>
  </si>
  <si>
    <t>водоползване/ ползване</t>
  </si>
  <si>
    <t>риборазвъждане                  изграждане на бент</t>
  </si>
  <si>
    <t>Бели Лом</t>
  </si>
  <si>
    <t>BG1IS900R003</t>
  </si>
  <si>
    <t>42 13 02,71</t>
  </si>
  <si>
    <t>23 23 00,70</t>
  </si>
  <si>
    <t>42 13 04,95</t>
  </si>
  <si>
    <t>23 24 11,9</t>
  </si>
  <si>
    <t>42 14 14,67</t>
  </si>
  <si>
    <t>23 23 05,42</t>
  </si>
  <si>
    <t>Драгановци    Враниловци       Армените</t>
  </si>
  <si>
    <t>№000405; №000406; №000001        №000060</t>
  </si>
  <si>
    <t>Община Ловеч</t>
  </si>
  <si>
    <t>Горни Лом               Долни Лом</t>
  </si>
  <si>
    <t>Дълга лекия, Лева лекия</t>
  </si>
  <si>
    <t>предприятие за обработка на кожи</t>
  </si>
  <si>
    <t>имот №000088 и №000089</t>
  </si>
  <si>
    <t xml:space="preserve">Редина           </t>
  </si>
  <si>
    <t>р.Стакевска</t>
  </si>
  <si>
    <t>Стакевци</t>
  </si>
  <si>
    <t>Анатоли Илиев Милев</t>
  </si>
  <si>
    <t>Смочан</t>
  </si>
  <si>
    <t>имот №056010</t>
  </si>
  <si>
    <t xml:space="preserve">                        </t>
  </si>
  <si>
    <t>ВиК мрежата</t>
  </si>
  <si>
    <t>р. Росица</t>
  </si>
  <si>
    <t>Клисурица</t>
  </si>
  <si>
    <t>р. Чупренска</t>
  </si>
  <si>
    <t>промишлени цели и          охлаждане</t>
  </si>
  <si>
    <t>Дебелец</t>
  </si>
  <si>
    <t xml:space="preserve">                             </t>
  </si>
  <si>
    <t>100012_1</t>
  </si>
  <si>
    <t>Невижда, Негърщица</t>
  </si>
  <si>
    <t>ОБЩИНА ЛЕВСКИ</t>
  </si>
  <si>
    <t>ДИКАДИ - КАТЯ ДОНЧЕВА ЕТ</t>
  </si>
  <si>
    <t>тепавица</t>
  </si>
  <si>
    <t>ХРИСТО МИНКОВ ПЕЕВСКИ</t>
  </si>
  <si>
    <t>№441</t>
  </si>
  <si>
    <t>За промишлени цели</t>
  </si>
  <si>
    <t>перило</t>
  </si>
  <si>
    <t>АНА МИНКОВА МИНКОВА</t>
  </si>
  <si>
    <t>№484</t>
  </si>
  <si>
    <t>ИВАНКА МИЧЕВА АНГЕЛОВА И ГАНА ЦОЧЕВА ВОДЕНИЧАРОВА</t>
  </si>
  <si>
    <t>№571, 572</t>
  </si>
  <si>
    <t>ВИКС 2005 ООД</t>
  </si>
  <si>
    <t>№001120</t>
  </si>
  <si>
    <t xml:space="preserve">Решение № 1244/03.1.2014г за продължаване срока на действие на разрешителното </t>
  </si>
  <si>
    <t>BG1IS135R026</t>
  </si>
  <si>
    <t xml:space="preserve">                                                  </t>
  </si>
  <si>
    <t>Реселец</t>
  </si>
  <si>
    <t>ГИНКА ВАСИЛЕВА КЪСОВА  ТИХОМИР ХИНКОВ КЪСОВ                               НАЙДЕН ХИНКОВ КЪСОВ</t>
  </si>
  <si>
    <t>имот № 000048;           № 000022;                    № 000263 - ПОС</t>
  </si>
  <si>
    <t>Напояване /поливане/ на тревни площи и други цели /измиване на улици/</t>
  </si>
  <si>
    <t>основен изпускател на язовира</t>
  </si>
  <si>
    <t>Своде</t>
  </si>
  <si>
    <t>Станянци</t>
  </si>
  <si>
    <t>баластриера</t>
  </si>
  <si>
    <t>Производство на електроенергия</t>
  </si>
  <si>
    <t>имоти №№ 00545, 00721</t>
  </si>
  <si>
    <t>Стакевска</t>
  </si>
  <si>
    <t>старо корито на Вит</t>
  </si>
  <si>
    <t>имот ПОС № 000000161</t>
  </si>
  <si>
    <t>100 дка от поземлен имот 028003 (нива ІІІ категория)</t>
  </si>
  <si>
    <t>имоти №№ 000693, 000694</t>
  </si>
  <si>
    <t>земеделски земи   имоти №№ 060004; 060006; 060021; 060029; 060030; 060032</t>
  </si>
  <si>
    <t>животновъдна ферма в двора на кооперацията</t>
  </si>
  <si>
    <t>бент ПИ № 000557 и напотелен канал ПИ № 000547</t>
  </si>
  <si>
    <t>ОБЩИНА ПРАВЕЦ</t>
  </si>
  <si>
    <t>Говежди дол</t>
  </si>
  <si>
    <t>река Блато</t>
  </si>
  <si>
    <t>помпена станция над моста на шосе София - лом</t>
  </si>
  <si>
    <t>Бели Искър</t>
  </si>
  <si>
    <t>Питейно - битови нужди (резервно водоснабдяване)</t>
  </si>
  <si>
    <t>Манастирска</t>
  </si>
  <si>
    <t>речно водохващане</t>
  </si>
  <si>
    <t>БОЙКО ИВАНОВ ИВАНОВ</t>
  </si>
  <si>
    <t>Пордимска бара</t>
  </si>
  <si>
    <t xml:space="preserve"> рибарник в собствен имот № 000078 </t>
  </si>
  <si>
    <t>Голямо Бабино</t>
  </si>
  <si>
    <t>напояване - капково напояване на малинови насаждения</t>
  </si>
  <si>
    <t>Каранци</t>
  </si>
  <si>
    <t>100679_1</t>
  </si>
  <si>
    <t>промишлени цели - промиване на инертни материали</t>
  </si>
  <si>
    <t>Промивно сортировъчна инсталация</t>
  </si>
  <si>
    <t>р. Стара река</t>
  </si>
  <si>
    <t>керамичен завод</t>
  </si>
  <si>
    <t>ЦЕЦО ХРИСТОВ ГЕТОВ</t>
  </si>
  <si>
    <t>собствен рибарник</t>
  </si>
  <si>
    <t xml:space="preserve">ГАНЧО ВЕЛИНОВ ЛОЗАНОВ </t>
  </si>
  <si>
    <t>изграждане на водовземно съоръжение</t>
  </si>
  <si>
    <t>производствена база на фирмата</t>
  </si>
  <si>
    <t>р. Осеница</t>
  </si>
  <si>
    <t>ВЕЛИЧКО АНТОНОВ ИВАНОВ</t>
  </si>
  <si>
    <t>р. Лъженска бара</t>
  </si>
  <si>
    <t>имоти 000317, 000318</t>
  </si>
  <si>
    <t>рибарници в собствени имоти</t>
  </si>
  <si>
    <t>р. Хлебаровска</t>
  </si>
  <si>
    <t>площадка за производство на стъкло имот 001168</t>
  </si>
  <si>
    <t>р. Крива река</t>
  </si>
  <si>
    <t xml:space="preserve">водовземане </t>
  </si>
  <si>
    <t>р. Бели Осъм</t>
  </si>
  <si>
    <t>рибарник в имот 302001</t>
  </si>
  <si>
    <t>р. Макоцевска</t>
  </si>
  <si>
    <t>р. Гознишка бара</t>
  </si>
  <si>
    <t>р. Чипровска</t>
  </si>
  <si>
    <t>Огоста и реки западно от огоста</t>
  </si>
  <si>
    <t>р. Голям Буковец</t>
  </si>
  <si>
    <t>обогатителна фабрика</t>
  </si>
  <si>
    <t>Имоти 090014; 090009; 090008; 090005</t>
  </si>
  <si>
    <t>р. Сеновска</t>
  </si>
  <si>
    <t>в района на горски пункт Бела вода</t>
  </si>
  <si>
    <t>произодство на електроенергия</t>
  </si>
  <si>
    <t xml:space="preserve">р-н Овча Купел </t>
  </si>
  <si>
    <t>Бетонов възел на площадка на фирмата</t>
  </si>
  <si>
    <t xml:space="preserve">аквакултури </t>
  </si>
  <si>
    <t>ОБЩИНА БЕРКОВИЦА</t>
  </si>
  <si>
    <t>ЛЮДМИЛА ЦВЕТАНОВА ЛАМБЕВА</t>
  </si>
  <si>
    <t>р. Пордимска бара</t>
  </si>
  <si>
    <t>рибарник в собствен имот 000237</t>
  </si>
  <si>
    <t>ВЕНЦИСЛАВ ИВАНОВ ВЕЛИКОВ</t>
  </si>
  <si>
    <t>рибарник в собствен имот 000410</t>
  </si>
  <si>
    <t>Аквакултури</t>
  </si>
  <si>
    <t>Лозов масив</t>
  </si>
  <si>
    <t>р. Голяма река</t>
  </si>
  <si>
    <t>дере Попско</t>
  </si>
  <si>
    <t>р. Бебреш</t>
  </si>
  <si>
    <t>дере Костурски дол</t>
  </si>
  <si>
    <t>Бетонов център в имот 121002</t>
  </si>
  <si>
    <t>ОБЩИНА ЕТРОПОЛЕ</t>
  </si>
  <si>
    <t>85 м под моста на главен път ІІІ клас Червен бряг - Кнежа</t>
  </si>
  <si>
    <t>РАДОСЛАВ ЦАНКОВ ДРЕНСКИ</t>
  </si>
  <si>
    <t>р. Ръчене</t>
  </si>
  <si>
    <t>гр, София</t>
  </si>
  <si>
    <t>р. Бързия</t>
  </si>
  <si>
    <t>р. Блато</t>
  </si>
  <si>
    <t>дере</t>
  </si>
  <si>
    <t>р. Черни Лом</t>
  </si>
  <si>
    <t>Безименно дере</t>
  </si>
  <si>
    <t>имот 37</t>
  </si>
  <si>
    <t>р. Малки Лом</t>
  </si>
  <si>
    <t>Мездра,         Роман</t>
  </si>
  <si>
    <t>мощност 4080 kW,                                    нетен пад 10 м</t>
  </si>
  <si>
    <t>р. Клисурчица</t>
  </si>
  <si>
    <t>BG1OS890R016</t>
  </si>
  <si>
    <t>BG1YN600R018</t>
  </si>
  <si>
    <t>р. Кнежа</t>
  </si>
  <si>
    <t>р. Искрецка</t>
  </si>
  <si>
    <t>BG1YN400R001</t>
  </si>
  <si>
    <t>BG1OG307R013</t>
  </si>
  <si>
    <t>BG1IS700R006</t>
  </si>
  <si>
    <t>BG1IS500R010</t>
  </si>
  <si>
    <t>BG1IS600R016</t>
  </si>
  <si>
    <t>BG1VT900R001</t>
  </si>
  <si>
    <t>BG1YN400R003</t>
  </si>
  <si>
    <t>BG1OS700R011</t>
  </si>
  <si>
    <t>BG1OG600R006</t>
  </si>
  <si>
    <t>BG1OG789R001</t>
  </si>
  <si>
    <t>BG1OG700R005</t>
  </si>
  <si>
    <t>р. Шугавица</t>
  </si>
  <si>
    <t>BG1WO600R012</t>
  </si>
  <si>
    <t>BG1VT307R007</t>
  </si>
  <si>
    <t>BG1IS100R024</t>
  </si>
  <si>
    <t>BG1IS100R027</t>
  </si>
  <si>
    <t>BG1WO400R009</t>
  </si>
  <si>
    <t>BG1WO800R017</t>
  </si>
  <si>
    <t>BG1IS789R004</t>
  </si>
  <si>
    <t>Имот № 023001</t>
  </si>
  <si>
    <t>BG1IS400R012</t>
  </si>
  <si>
    <t>р. Веселина</t>
  </si>
  <si>
    <t>BG1YN400R002</t>
  </si>
  <si>
    <t>р. Бриша</t>
  </si>
  <si>
    <t>р. Дъбнишка бара</t>
  </si>
  <si>
    <t>BG1WO300R008</t>
  </si>
  <si>
    <t>BG1IS600R015</t>
  </si>
  <si>
    <t>р.Скът</t>
  </si>
  <si>
    <t>р.Лопушница</t>
  </si>
  <si>
    <t>BG1IS300R018</t>
  </si>
  <si>
    <t>BG1YN700R017</t>
  </si>
  <si>
    <t>р. Черни Вит</t>
  </si>
  <si>
    <t>BG1YN900R015</t>
  </si>
  <si>
    <t>BG1RL900R012</t>
  </si>
  <si>
    <t>BG1IS500R030</t>
  </si>
  <si>
    <t>BG1OG700R003</t>
  </si>
  <si>
    <t>BG1NV200R001</t>
  </si>
  <si>
    <t>BG1WO600R015</t>
  </si>
  <si>
    <t>BG1VT100R009</t>
  </si>
  <si>
    <t>Сграда за битови услуги - Пералня</t>
  </si>
  <si>
    <t>Рибарник</t>
  </si>
  <si>
    <t>BG1YN400R012</t>
  </si>
  <si>
    <t>BG1OG600R007</t>
  </si>
  <si>
    <t>р. Тревненска</t>
  </si>
  <si>
    <t>BG1DJ200R003</t>
  </si>
  <si>
    <t>BG1VT600R006</t>
  </si>
  <si>
    <t>р. Каменица</t>
  </si>
  <si>
    <t>р. Бели Лом</t>
  </si>
  <si>
    <t>р. Калница</t>
  </si>
  <si>
    <t>BG1YN900R032</t>
  </si>
  <si>
    <t>р. Паничарка</t>
  </si>
  <si>
    <t>BG1DJ149R002</t>
  </si>
  <si>
    <t>BG1YN600R025</t>
  </si>
  <si>
    <t>BG1YN600R034</t>
  </si>
  <si>
    <t>03928</t>
  </si>
  <si>
    <t>Корабостроителница</t>
  </si>
  <si>
    <t>BG1RL120R013</t>
  </si>
  <si>
    <t>р. Върбешка бара</t>
  </si>
  <si>
    <t>р. Рударка</t>
  </si>
  <si>
    <t>BG1ER100R001</t>
  </si>
  <si>
    <t>р. Ерма</t>
  </si>
  <si>
    <t>BG1OG700R002</t>
  </si>
  <si>
    <t>BG1YN800R033</t>
  </si>
  <si>
    <t>BG1OS600R005</t>
  </si>
  <si>
    <t>р. Шаварна</t>
  </si>
  <si>
    <t>р. Нишава</t>
  </si>
  <si>
    <t>BG1IS200R023</t>
  </si>
  <si>
    <t>BG1DJ200R013</t>
  </si>
  <si>
    <t>BG1WO800R016</t>
  </si>
  <si>
    <t>10971</t>
  </si>
  <si>
    <t>65766</t>
  </si>
  <si>
    <t>55782</t>
  </si>
  <si>
    <t>27632</t>
  </si>
  <si>
    <t>BG1YN400R031</t>
  </si>
  <si>
    <t>годишно водно количество по цели</t>
  </si>
  <si>
    <t>Пояснения координати</t>
  </si>
  <si>
    <t>М И М АГЕНЦИЯ ЕООД</t>
  </si>
  <si>
    <t>ГЛАВБОЛГАРСТРОЙ АД</t>
  </si>
  <si>
    <t>07510</t>
  </si>
  <si>
    <t>Срок на завършване на строителството</t>
  </si>
  <si>
    <t>Място на водовземането</t>
  </si>
  <si>
    <t>Пояснение за обект</t>
  </si>
  <si>
    <t>мощност</t>
  </si>
  <si>
    <t>пад</t>
  </si>
  <si>
    <t>Минимално водно количество след водохващането</t>
  </si>
  <si>
    <t>височина на бент/праг</t>
  </si>
  <si>
    <t>Наличие на рибен проход</t>
  </si>
  <si>
    <t>Тип на рибния проход</t>
  </si>
  <si>
    <t>ЕКАТТЕ</t>
  </si>
  <si>
    <t>Местност, имот номер</t>
  </si>
  <si>
    <t>пбв</t>
  </si>
  <si>
    <t>ДРАГОМИР ХИНКОВ - ДИК ЕТ</t>
  </si>
  <si>
    <t>имот № 000637, м-ст Башака</t>
  </si>
  <si>
    <t>ПЛАМЕН НИКОЛОВ ПАРУШЕВ</t>
  </si>
  <si>
    <t xml:space="preserve"> Копривец</t>
  </si>
  <si>
    <t>МАКСИМА - 97 ЕООД</t>
  </si>
  <si>
    <t>0015</t>
  </si>
  <si>
    <t xml:space="preserve"> Кокаляне</t>
  </si>
  <si>
    <t>отдих, воден спорт, развлекателен и спортен риболов</t>
  </si>
  <si>
    <t>ЕВРОЛЕДЪР ЕАД</t>
  </si>
  <si>
    <t>ЕМИЛИЯН АНГЕЛОВ КОСТОВ</t>
  </si>
  <si>
    <t xml:space="preserve"> Капелово</t>
  </si>
  <si>
    <t>имот № 000242, м-ст Лаканя</t>
  </si>
  <si>
    <t>ЕНЕРГО - ПРО БЪЛГАРИЯ АД</t>
  </si>
  <si>
    <t>изравнител в м-ст Петрохан</t>
  </si>
  <si>
    <t>Решение № 97/ 16.06.2008  за изменение.</t>
  </si>
  <si>
    <t>СДРУЖЕНИЕ ЗА НАПОЯВАНЕ КОИЛОВЦИ</t>
  </si>
  <si>
    <t xml:space="preserve"> Коиловци</t>
  </si>
  <si>
    <t>37856</t>
  </si>
  <si>
    <t>яз. Коиловци</t>
  </si>
  <si>
    <t>Коиловци</t>
  </si>
  <si>
    <t>ВОДОСНАБДЯВАНЕ И КАНАЛИЗАЦИЯ - БЕБРЕШ ЕООД</t>
  </si>
  <si>
    <t>ЕНЕРДЖИ - КА ЕООД</t>
  </si>
  <si>
    <t xml:space="preserve"> Луковит,              Реселец</t>
  </si>
  <si>
    <t>Луковит,          Червен бряг</t>
  </si>
  <si>
    <t>Ловеч,              Плевен</t>
  </si>
  <si>
    <t>44327           62503</t>
  </si>
  <si>
    <t>БОЙКО КИРИЛОВ РАДОЕВ</t>
  </si>
  <si>
    <t xml:space="preserve"> Румянцево</t>
  </si>
  <si>
    <t>имот № 069007, м-ст Лъките</t>
  </si>
  <si>
    <t>ЧИВА ООД</t>
  </si>
  <si>
    <t>МЕГАВАТ ООД</t>
  </si>
  <si>
    <t>04950</t>
  </si>
  <si>
    <t>43 00 16</t>
  </si>
  <si>
    <t>23 48 34</t>
  </si>
  <si>
    <t>помпена станция на подвижна платформа</t>
  </si>
  <si>
    <t xml:space="preserve"> Черковица</t>
  </si>
  <si>
    <t>Проучвателен сондаж Р-1 Жернов</t>
  </si>
  <si>
    <t>ИНКО ООД</t>
  </si>
  <si>
    <t>МИРА - ЕЛ ООД</t>
  </si>
  <si>
    <t>42 57 40,3</t>
  </si>
  <si>
    <t>25 00 11,2</t>
  </si>
  <si>
    <t>Решение № 451/ 31.05.2011  за изменение на разрешителното. Изменя се номера на разрешителното 11140115.</t>
  </si>
  <si>
    <t>КУНИНО ЕНЕРДЖИ АД</t>
  </si>
  <si>
    <t>ДИМАС АД</t>
  </si>
  <si>
    <t xml:space="preserve">бетонов възел </t>
  </si>
  <si>
    <t>Промишлени нужди</t>
  </si>
  <si>
    <t xml:space="preserve">ГЕОМИНЕРАЛ АД                </t>
  </si>
  <si>
    <t>р. Подгумерска</t>
  </si>
  <si>
    <t>помпа ВИДА 3Е20</t>
  </si>
  <si>
    <t xml:space="preserve"> Подгумер</t>
  </si>
  <si>
    <t>водохващане №1 водохващане №2</t>
  </si>
  <si>
    <t>№000112</t>
  </si>
  <si>
    <t>Решение № 567/ 31.08.2011  за продължаване срока на действие на разрешителното.</t>
  </si>
  <si>
    <t xml:space="preserve">ГЕОМИНЕРАЛ АД            </t>
  </si>
  <si>
    <t>по координати                  Водохващане №1                  Водохващане №2</t>
  </si>
  <si>
    <t>БЛАГОУСТРОЙСТВО И КОМУНАЛНО СТОПАНСТВО ЕООД</t>
  </si>
  <si>
    <t>ЦЕРАТИЦИТ БЪЛГАРИЯ АД</t>
  </si>
  <si>
    <t>0585</t>
  </si>
  <si>
    <t>Охлаждане и промишлени нужди</t>
  </si>
  <si>
    <t>BG1YN900R315</t>
  </si>
  <si>
    <t xml:space="preserve">Водохващане </t>
  </si>
  <si>
    <t>НВГ - СТЕФКА ВЕНКОВА ООД</t>
  </si>
  <si>
    <t xml:space="preserve"> Ряхово</t>
  </si>
  <si>
    <t>ЕС И ЕС КО - СТЕФАН СТОЯНОВ - ГЕНОВЕВА ХРИСТОВА ЕТ</t>
  </si>
  <si>
    <t>имот №085009, м-ст Панега</t>
  </si>
  <si>
    <t>БОТУНЯ ЕНЕРДЖИ АД</t>
  </si>
  <si>
    <t>05894</t>
  </si>
  <si>
    <t>РИБОВЪДСТВО АД</t>
  </si>
  <si>
    <t xml:space="preserve"> Басарабово</t>
  </si>
  <si>
    <t>02796</t>
  </si>
  <si>
    <t>27 57 43,8</t>
  </si>
  <si>
    <t>Н - СИЕ Ф ГРУП ИМПОРТ - ЕКСПОРТ ООД</t>
  </si>
  <si>
    <t>Лютиброд</t>
  </si>
  <si>
    <t>Изменено с Решение № 229/25.03.2010  Решение №917/02.11.2012  за изменение на разрешителното.</t>
  </si>
  <si>
    <t>МИ - 6 ООД</t>
  </si>
  <si>
    <t>каскаден</t>
  </si>
  <si>
    <t>43 30 29,34</t>
  </si>
  <si>
    <t>22 38 03,05</t>
  </si>
  <si>
    <t>ЦЕНКОВ - 64 - ПЕТЬО ЦЕНКОВ ЕТ</t>
  </si>
  <si>
    <t>Водовземно съоръжение със савак</t>
  </si>
  <si>
    <t xml:space="preserve"> Горник</t>
  </si>
  <si>
    <t>главен напоителен канал собственост на НС ЕАД</t>
  </si>
  <si>
    <t>№000362</t>
  </si>
  <si>
    <t>ГЕРРАД АД</t>
  </si>
  <si>
    <t>УПИ - V-116</t>
  </si>
  <si>
    <t xml:space="preserve">ТЕЦ РУСЕ ЗАПАД, </t>
  </si>
  <si>
    <t>АЕХ ЕООД</t>
  </si>
  <si>
    <t>43 15  12,6</t>
  </si>
  <si>
    <t>22  57  58,02</t>
  </si>
  <si>
    <t>Решение за  №369/13.01.2011  за изменение                                      Решение № 235/ 09.11.2011  за прекратяване действието на разрешителното.</t>
  </si>
  <si>
    <t>СИМ НЕТ 2 ООД</t>
  </si>
  <si>
    <t>изменено с решение на БДДР 111/01.08.2008                      Решение № 124/ 19.01.2009  за прекратяване.</t>
  </si>
  <si>
    <t>ХИДРОЕНЕРГЕТИКА ООД</t>
  </si>
  <si>
    <t>р. Дълга река</t>
  </si>
  <si>
    <t>42 48 28,29</t>
  </si>
  <si>
    <t>24 11 26</t>
  </si>
  <si>
    <t>прекратено с РП 142/06.04.2009</t>
  </si>
  <si>
    <t>р. Козята</t>
  </si>
  <si>
    <t xml:space="preserve">Решение №  979/15.01.2013  за изменение на разрешителното </t>
  </si>
  <si>
    <t xml:space="preserve"> Радевци</t>
  </si>
  <si>
    <t>ВИНПРОМ - ТРОЯН АД</t>
  </si>
  <si>
    <t>Винпром</t>
  </si>
  <si>
    <t>Решение № 216/18.04.2013  за прекратяване.</t>
  </si>
  <si>
    <t>ВАГОНЕН ЗАВОД - ИНТЕРКОМ ООД</t>
  </si>
  <si>
    <t>МАТ ООД</t>
  </si>
  <si>
    <t xml:space="preserve"> Върбица</t>
  </si>
  <si>
    <t>имот 137, масив 53</t>
  </si>
  <si>
    <t>Промиване на речна баластра и пясък</t>
  </si>
  <si>
    <t xml:space="preserve">Прекратено с Решение № 178/ 07.04.2010 </t>
  </si>
  <si>
    <t>ИВАН МИНКОВ НАЙДЕНОВ</t>
  </si>
  <si>
    <t>02448</t>
  </si>
  <si>
    <t>КООПЕРАЦИЯ ПРОГРЕС - 94</t>
  </si>
  <si>
    <t xml:space="preserve"> Опака</t>
  </si>
  <si>
    <t>№000110</t>
  </si>
  <si>
    <t>МЕГАСТРОЙ - 2004 ЕООД</t>
  </si>
  <si>
    <t>Горни Лом,           Долни Лом</t>
  </si>
  <si>
    <t>16571                         22424</t>
  </si>
  <si>
    <t>43 29 05,0</t>
  </si>
  <si>
    <t>22 45 21,0</t>
  </si>
  <si>
    <t>Решение № 121/ 20.11.2008  за изменение на Разрешителното. Решение № 125/ 09.02.2009  за изменение на Разрешителното.</t>
  </si>
  <si>
    <t>АПОЛО - ЙОРДАН ЙОРДАНОВ ЕТ</t>
  </si>
  <si>
    <t>шахта основен изпускател</t>
  </si>
  <si>
    <t>№000272</t>
  </si>
  <si>
    <t>№000326</t>
  </si>
  <si>
    <t>ВЕЦ ООД</t>
  </si>
  <si>
    <t>43 31 52,5</t>
  </si>
  <si>
    <t>24 36 45,8</t>
  </si>
  <si>
    <t xml:space="preserve">Решение № 624/ 06.12.2011  за изменение на разрешителното. Срок за завършване на строителството 20.04.2015 </t>
  </si>
  <si>
    <t>ВЕНЕЛИН НАКОВ ГЕОРГИЕВ</t>
  </si>
  <si>
    <t>11160003</t>
  </si>
  <si>
    <t>РИБА - ПЛЕВЕН ЕООД</t>
  </si>
  <si>
    <t xml:space="preserve"> Тотлебен</t>
  </si>
  <si>
    <t xml:space="preserve">имот №400009, 400010 и 400018 по КВС </t>
  </si>
  <si>
    <t>ВИНЕРБЕРГЕР ЕООД</t>
  </si>
  <si>
    <t>Керамичен завод Винербергер ЕООД</t>
  </si>
  <si>
    <t>2 бр помпи (1-ната е резервна) - с дебит 26л/сек</t>
  </si>
  <si>
    <t xml:space="preserve">УПИ - III </t>
  </si>
  <si>
    <t>БЪРЗИЙСКА ВОДА ЕООД</t>
  </si>
  <si>
    <t xml:space="preserve"> Бързия</t>
  </si>
  <si>
    <t>ДЪРЖАВНА ДИВЕЧОВЪДНА СТАНЦИЯ МИДЖУР</t>
  </si>
  <si>
    <t>43 27 34,60</t>
  </si>
  <si>
    <t>22 36 06,60</t>
  </si>
  <si>
    <t>ЛОЗАН СИМЕОНОВ ИВАНОВ ЕТ</t>
  </si>
  <si>
    <t>р. Елешница</t>
  </si>
  <si>
    <t>имот №000284</t>
  </si>
  <si>
    <t>НИКОЛАЙ ПЕТРОВ ДЖИМБОВ</t>
  </si>
  <si>
    <t>р. Мусаленска Бистрица</t>
  </si>
  <si>
    <t>ДЕВА ЕООД</t>
  </si>
  <si>
    <t>р. Совачелска бара</t>
  </si>
  <si>
    <t xml:space="preserve"> Горан</t>
  </si>
  <si>
    <t>м-ст Совачалска</t>
  </si>
  <si>
    <t>имот №000157,000158,000159,000160 и 000139 по КВС</t>
  </si>
  <si>
    <t>НЮ ТЕКС АД</t>
  </si>
  <si>
    <t>ПЕТЪР ДИМИТРОВ ПЕТРОВ</t>
  </si>
  <si>
    <t xml:space="preserve"> Писанец</t>
  </si>
  <si>
    <t>Прекратено!!!</t>
  </si>
  <si>
    <t>Решение №293/23.10.2012 За прекратяване действието на разрешителното</t>
  </si>
  <si>
    <t>ЛСР ПРОПЪРТИС БЪЛГАРИЯ ЕООД</t>
  </si>
  <si>
    <t>р. Баниски Лом</t>
  </si>
  <si>
    <t xml:space="preserve"> Баниска</t>
  </si>
  <si>
    <t>02587</t>
  </si>
  <si>
    <t>АГРЕСИЯ ЕООД</t>
  </si>
  <si>
    <t xml:space="preserve"> Мечка</t>
  </si>
  <si>
    <t>ХЕРОС ЕООД</t>
  </si>
  <si>
    <t>шахта при основен изпускател</t>
  </si>
  <si>
    <t>парцел XI от строителен канал 16</t>
  </si>
  <si>
    <t>ХЕРОС СТРОЙ ЕООД</t>
  </si>
  <si>
    <t>парцел XII от строителен канал 16</t>
  </si>
  <si>
    <t>АТАНАС СТОИЛОВ АТАНАСОВ - ЗП</t>
  </si>
  <si>
    <t>Старо корито на р. Вит</t>
  </si>
  <si>
    <t>помпа Марица 50</t>
  </si>
  <si>
    <t>Подем                   Рибен</t>
  </si>
  <si>
    <t>57025                      62596</t>
  </si>
  <si>
    <t>ИСКЪР 3 ЕООД</t>
  </si>
  <si>
    <t>Мездра,             Роман</t>
  </si>
  <si>
    <t>69050                 69972</t>
  </si>
  <si>
    <t>43 08 27,95</t>
  </si>
  <si>
    <t>23 51 39,95</t>
  </si>
  <si>
    <t>Решение №895/16.10.2012 За изменение на разрешителното.</t>
  </si>
  <si>
    <t>КООПЕРАЦИЯ ОБНОВА</t>
  </si>
  <si>
    <t>м-ст Жеравица</t>
  </si>
  <si>
    <t>МВЕЦ ХАДЖИДИМОВО ЕООД</t>
  </si>
  <si>
    <t>Бреница,                 Искър</t>
  </si>
  <si>
    <t>Кнежа,                Искър</t>
  </si>
  <si>
    <t>06375                   55782</t>
  </si>
  <si>
    <t>рибна стълба</t>
  </si>
  <si>
    <t>43 29 18,1</t>
  </si>
  <si>
    <t>24 14 28,5</t>
  </si>
  <si>
    <t>изменено с решение 148/19.06.2009  на БДДР               Решение 156/20.07.2009  за изменение</t>
  </si>
  <si>
    <t>МВЕЦ СТАРОСЕЛЦИ ООД</t>
  </si>
  <si>
    <t>Староселци,            Долни Луковит</t>
  </si>
  <si>
    <t>69095                 22438</t>
  </si>
  <si>
    <t>43 32 57,3</t>
  </si>
  <si>
    <t>24 16 27,7</t>
  </si>
  <si>
    <t>Глава,                    Койнаре</t>
  </si>
  <si>
    <t>14934                80501</t>
  </si>
  <si>
    <t>43 23 16,7</t>
  </si>
  <si>
    <t>24 13 25,4</t>
  </si>
  <si>
    <t>Решение № 158/ 06.08.2009  за изменение.</t>
  </si>
  <si>
    <t>ЗАУБЕРМАХЕР БЪЛГАРИЯ ЕООД</t>
  </si>
  <si>
    <t>помпа 140-Д-70 с дебит 140л/сек</t>
  </si>
  <si>
    <t>главна и второстепенна улична мрежа</t>
  </si>
  <si>
    <t>Решение №166/03.12.2009 За прекратяване на разрешителното!</t>
  </si>
  <si>
    <t>БУЛГАРТРАНСГАЗ ЕАД</t>
  </si>
  <si>
    <t>Булгартрансгаз ЕАД - площадка Подземно газово хранилище</t>
  </si>
  <si>
    <t>Противопожарни нужди и охлаждане</t>
  </si>
  <si>
    <t>ПРЕСТИЖ - 96 ООД</t>
  </si>
  <si>
    <t>ЕКОЛЕКС ЕООД</t>
  </si>
  <si>
    <t>ПЕТКО ИВАНОВ МАРИНОВ</t>
  </si>
  <si>
    <t xml:space="preserve">самостоятелно питейно-битово водоснабдяване </t>
  </si>
  <si>
    <t>ИЛИЯН НИКОЛОВ ЦИКОВ</t>
  </si>
  <si>
    <t>р. Барата</t>
  </si>
  <si>
    <t xml:space="preserve"> Бъркач</t>
  </si>
  <si>
    <t>07524</t>
  </si>
  <si>
    <t>имот №000114, 000113 по КВС</t>
  </si>
  <si>
    <t>МИЛЕКС - ЦВЕТАНКА НИТОВА</t>
  </si>
  <si>
    <t>м-ст Вита</t>
  </si>
  <si>
    <t>имот №395001, м-ст Вита</t>
  </si>
  <si>
    <t>ХАИНБОАЗ ТРАВЕЛ ООД</t>
  </si>
  <si>
    <t>р. Еньовица</t>
  </si>
  <si>
    <t>водохващане временен тип - помпа  Pedrollo 2 CP 25/160 A</t>
  </si>
  <si>
    <t xml:space="preserve"> Габровци</t>
  </si>
  <si>
    <t>14235</t>
  </si>
  <si>
    <t>земеделска земя 600 м2</t>
  </si>
  <si>
    <t>КИРИЛ ГЕОРГИЕВ ДАМЯНОВ</t>
  </si>
  <si>
    <t xml:space="preserve"> Пепелина </t>
  </si>
  <si>
    <t>имот №026001, №027001</t>
  </si>
  <si>
    <t>СВИЛОЗА АД</t>
  </si>
  <si>
    <t>4 помпи тип МТВ 800 с дебит 1,5 м3/сек</t>
  </si>
  <si>
    <t>м-ст Блатото</t>
  </si>
  <si>
    <t>Свилоцел ЕАД</t>
  </si>
  <si>
    <t xml:space="preserve">Ореховица,       Ставерци,             Староселци           </t>
  </si>
  <si>
    <t>Долна Митрополия,   Искър</t>
  </si>
  <si>
    <t xml:space="preserve">53655                  68607             69095          </t>
  </si>
  <si>
    <t>43 34 43,1</t>
  </si>
  <si>
    <t>24 20 03,8</t>
  </si>
  <si>
    <t>ПАНЧАРЕВО ООД</t>
  </si>
  <si>
    <t>водовземане и ползване</t>
  </si>
  <si>
    <t>42 34 54,013</t>
  </si>
  <si>
    <t>23 23 33,090</t>
  </si>
  <si>
    <t>Решение № 87/ 27.02.2008  за изменение. Решение № 1050/25.04.2013  за изменение на разрешителното.</t>
  </si>
  <si>
    <t>2 бр помпи</t>
  </si>
  <si>
    <t xml:space="preserve"> Каменец</t>
  </si>
  <si>
    <t>десния бряг</t>
  </si>
  <si>
    <t>1825 за 7 месеца</t>
  </si>
  <si>
    <t>Крушовене;              Славовица;           Ореховица</t>
  </si>
  <si>
    <t>40195           67012             53655</t>
  </si>
  <si>
    <t>43 37 59,8</t>
  </si>
  <si>
    <t>24 24 52,9</t>
  </si>
  <si>
    <t>КРАСИМИР НИКОЛАЕВ МИЛОВ</t>
  </si>
  <si>
    <t xml:space="preserve"> Попица</t>
  </si>
  <si>
    <t>имот №000079, имот №000080, имот №000081</t>
  </si>
  <si>
    <t xml:space="preserve"> Искър;                 Бреница</t>
  </si>
  <si>
    <t>Искър;         Кнежа</t>
  </si>
  <si>
    <t>55782               06375</t>
  </si>
  <si>
    <t>43 26 37,4</t>
  </si>
  <si>
    <t>24 13 42,2</t>
  </si>
  <si>
    <t>Решение № 159/ 06.08.2009  за изменение.</t>
  </si>
  <si>
    <t>МАКСИМ ГЕОРГИЕВ МИХАЙЛОВ</t>
  </si>
  <si>
    <t xml:space="preserve"> Сухаче</t>
  </si>
  <si>
    <t>ТОДОР БОГДАНОВ ТОТЕВ</t>
  </si>
  <si>
    <t xml:space="preserve"> Малчика</t>
  </si>
  <si>
    <t>имот №000310</t>
  </si>
  <si>
    <t>БОРОСПОРТ АД</t>
  </si>
  <si>
    <t>бетонов яз</t>
  </si>
  <si>
    <t>Решение №1159/03.09.2013 - изменеие и продължаване срока на действие</t>
  </si>
  <si>
    <t xml:space="preserve">ски писти </t>
  </si>
  <si>
    <t>МИЛЧО ЦОКОВ БАЙЧЕВ ЕТ</t>
  </si>
  <si>
    <t>р. Моравишка</t>
  </si>
  <si>
    <t>Смукателна помпа, метален резервоар V=35,34м³, валявица  и утайник</t>
  </si>
  <si>
    <t>валявица</t>
  </si>
  <si>
    <t>Решение №1082/10.06.2013 за продължаване срока на действие</t>
  </si>
  <si>
    <t>ГЕА КОНСУЛТ ООД</t>
  </si>
  <si>
    <t>имот 244018, м-ст Крушако</t>
  </si>
  <si>
    <t>42 51 39,7</t>
  </si>
  <si>
    <t>24 41 33,2</t>
  </si>
  <si>
    <t>р. Лопянска     (Стара река)</t>
  </si>
  <si>
    <t>42 50 49,00</t>
  </si>
  <si>
    <t>24 05 20,00</t>
  </si>
  <si>
    <t xml:space="preserve"> Белчин</t>
  </si>
  <si>
    <t>помпа с дебит до 5л/сек</t>
  </si>
  <si>
    <t>м-ст Криви ниви</t>
  </si>
  <si>
    <t>Роял Патейтос АД</t>
  </si>
  <si>
    <t>ИНМАТ ООД</t>
  </si>
  <si>
    <t>помпа NKP-G 80-160</t>
  </si>
  <si>
    <t xml:space="preserve"> Крушето</t>
  </si>
  <si>
    <t>АЛЕКСАНДЪР СТОЯНОВ ЧОВКАНСКИ</t>
  </si>
  <si>
    <t>р. Боатинска</t>
  </si>
  <si>
    <t xml:space="preserve"> Дивчовото</t>
  </si>
  <si>
    <t>собствен имот № I-8087</t>
  </si>
  <si>
    <t>ПЕТЪР СИМЕОНОВ ПРОДАНОВ</t>
  </si>
  <si>
    <t xml:space="preserve"> Черни Вит</t>
  </si>
  <si>
    <t>02659</t>
  </si>
  <si>
    <t>ВЕНИКА - ТУРС ООД</t>
  </si>
  <si>
    <t>САНТО ООД</t>
  </si>
  <si>
    <t>м-ст Селаш, имот №117008</t>
  </si>
  <si>
    <t>43 30 10,5</t>
  </si>
  <si>
    <t>22 33 18,7</t>
  </si>
  <si>
    <t xml:space="preserve">Решение № 84/ 01.02.2008  за изменение на разрешителното! Решение № 276/ 05.08.2010  за изменение (срок на завършване на строителството-31.12.2013 )  Решение № 1038/ 29.03.2013  за изменение (срок на завършване на строителството-31.12.2016 ) </t>
  </si>
  <si>
    <t>м-ст Селаш</t>
  </si>
  <si>
    <t>43 31 11,9</t>
  </si>
  <si>
    <t>22 33 39,7</t>
  </si>
  <si>
    <t>ЕЛАЦИТЕ МЕД АД</t>
  </si>
  <si>
    <t>р. Кози дол</t>
  </si>
  <si>
    <t>водохващане</t>
  </si>
  <si>
    <t xml:space="preserve">тиролски тип </t>
  </si>
  <si>
    <t>МОНТ ЕЛ ООД</t>
  </si>
  <si>
    <t>р. Трещена</t>
  </si>
  <si>
    <t>м-ст Буков рът, имот №002330</t>
  </si>
  <si>
    <t>ЦАРЕВЕЦ ООД</t>
  </si>
  <si>
    <t>78135                     54256</t>
  </si>
  <si>
    <t>43 08 7,62</t>
  </si>
  <si>
    <t>23 47 42,69</t>
  </si>
  <si>
    <t>Решение № 625/ 08.12.2011  за изменение на разрешителното. Срок за завършване на строителството 31.12.2013          изменено с решение на БДДР 155/15.07.2009</t>
  </si>
  <si>
    <t>ТУРБОГЕН ООД</t>
  </si>
  <si>
    <t>Синьо Бърдо,        Царевец,               Ослен Криводол</t>
  </si>
  <si>
    <t>Роман,              Мездра</t>
  </si>
  <si>
    <t>66576              78135           54256</t>
  </si>
  <si>
    <t>км 160+350</t>
  </si>
  <si>
    <t>43 02 07,9</t>
  </si>
  <si>
    <t>23 20 19,5</t>
  </si>
  <si>
    <t>изменено с решение №154/15.07.2009 на БДДР. Решение №894/16.10.2012  за изменение на разрешително.</t>
  </si>
  <si>
    <t>ГБС - СОФИЯ АД</t>
  </si>
  <si>
    <t>Изкуствено създаден воден обект</t>
  </si>
  <si>
    <t>р-н Панчарево - СО</t>
  </si>
  <si>
    <t>Решение №267/ 02.07.2012 За прекратяване</t>
  </si>
  <si>
    <t>ЦАНКО ПЕТКОВ ИВАНОВ</t>
  </si>
  <si>
    <t xml:space="preserve"> Пресяка</t>
  </si>
  <si>
    <t>СТОИЛ ДИМИТРОВ - ЧИКО ЕТ</t>
  </si>
  <si>
    <t xml:space="preserve"> Сваленик</t>
  </si>
  <si>
    <t>водохващане 1</t>
  </si>
  <si>
    <t>водохващане 2</t>
  </si>
  <si>
    <t>ТЕРА КЛАС ООД</t>
  </si>
  <si>
    <t>р. Елийска</t>
  </si>
  <si>
    <t>тракторна помпа TNO80SP - 1:7</t>
  </si>
  <si>
    <t xml:space="preserve"> Иванча</t>
  </si>
  <si>
    <t>32175</t>
  </si>
  <si>
    <t>по координати                   начало                      край</t>
  </si>
  <si>
    <t>прекратено с РП 89/04.03.2008</t>
  </si>
  <si>
    <t>помпена станция с макс дебит 25л/сек</t>
  </si>
  <si>
    <t>Ломско пиво АД</t>
  </si>
  <si>
    <t>ИНВЕСТЕЛЕКТРИК ООД</t>
  </si>
  <si>
    <t>м-ст Милен камък</t>
  </si>
  <si>
    <t xml:space="preserve">м-ст Лиляк </t>
  </si>
  <si>
    <t>43 13 53,0</t>
  </si>
  <si>
    <t>22 57 23,0</t>
  </si>
  <si>
    <t>Решение № 205/ 08.02.2010  за изменение на Разрешителното.              Решение № 425 за изменение на разрешителното</t>
  </si>
  <si>
    <t>ЛУКАНОВ ЕООД</t>
  </si>
  <si>
    <t>Елисейна</t>
  </si>
  <si>
    <t>р. Очинска</t>
  </si>
  <si>
    <t xml:space="preserve"> Елисейна</t>
  </si>
  <si>
    <t>ЮНАЙТЕД ПАУАР 5 ООД</t>
  </si>
  <si>
    <t xml:space="preserve"> Владо Тричков</t>
  </si>
  <si>
    <t>р. Еловска</t>
  </si>
  <si>
    <t xml:space="preserve"> Брусен</t>
  </si>
  <si>
    <t>р. Черна</t>
  </si>
  <si>
    <t xml:space="preserve"> Лопян</t>
  </si>
  <si>
    <t>р. Варутка</t>
  </si>
  <si>
    <t>Ляв приток на р. Свидница</t>
  </si>
  <si>
    <t>ПРИРОДНА СИЛА ООД</t>
  </si>
  <si>
    <t>р. Канщица</t>
  </si>
  <si>
    <t>Краево</t>
  </si>
  <si>
    <t>42 59 12,80853</t>
  </si>
  <si>
    <t>23 34 54,63465</t>
  </si>
  <si>
    <t>Решение № 245/ 11.05.2010  за изменение на разрешителното</t>
  </si>
  <si>
    <t>ВАРИЯ ЕООД</t>
  </si>
  <si>
    <t>Ляв бряг</t>
  </si>
  <si>
    <t xml:space="preserve">Решение № 244/ 21.04.2010  за изменение на разрешителното. Решение № 940/ 22.11.2012  за изменение на разрешителното. </t>
  </si>
  <si>
    <t>Десен бряг</t>
  </si>
  <si>
    <t>ПОЧЕВ - ПЕНКО БОРИСОВ ЕТ</t>
  </si>
  <si>
    <t>ПИ №8, масив №133</t>
  </si>
  <si>
    <t>ДАН - МАР ООД</t>
  </si>
  <si>
    <t>Хърлец</t>
  </si>
  <si>
    <t>43 42 30,9</t>
  </si>
  <si>
    <t>23 50 10,0</t>
  </si>
  <si>
    <t>УСМА АД</t>
  </si>
  <si>
    <t>СДРУЖЕНИЕ ЗА НАПОЯВАНЕ ДУНАВ</t>
  </si>
  <si>
    <t>67001, 071001, 064001, 065002, 065002, 066001,069001,0 69001, 070001,0 72002, 072003,0720090,7 2010,
012005, 072006, 072006, 072007, 0t2011, 072012, 072013,
072004</t>
  </si>
  <si>
    <t>Земеделски земи</t>
  </si>
  <si>
    <t>КОМЕЛТ - ПЕТКОВ  И СИЕ ООД</t>
  </si>
  <si>
    <t>42 51 48,3</t>
  </si>
  <si>
    <t>25 19 13,1</t>
  </si>
  <si>
    <t xml:space="preserve">Решение № 1036/ 27.03.2013  за изменение на разрешителното. </t>
  </si>
  <si>
    <t>ДУНАВСКИ ДРАГАЖЕН ФЛОТ ВИДИН АД</t>
  </si>
  <si>
    <t>ЕВГЕНИЙ СТЕФАНОВ ПАЧИКОВ</t>
  </si>
  <si>
    <t xml:space="preserve"> Никюп</t>
  </si>
  <si>
    <t>имот №083001</t>
  </si>
  <si>
    <t>АУТО ЙОНИ ООД</t>
  </si>
  <si>
    <t>помпа NP M-3 с дебит 50л/мин</t>
  </si>
  <si>
    <t>ПИ №020084</t>
  </si>
  <si>
    <t>СТОЯН ИВАНОВ НЕДЕЛЧЕВ - ЗЕМЕДЕЛСКИ ПРОИЗВОДИТЕЛ</t>
  </si>
  <si>
    <t xml:space="preserve"> Осенец</t>
  </si>
  <si>
    <t>Honda - 6x160</t>
  </si>
  <si>
    <t>54105</t>
  </si>
  <si>
    <t xml:space="preserve">Прекратено с решение №321/06.06.2013 </t>
  </si>
  <si>
    <t>МАРГАРИТА ЗАХАРИЕВА КОСТАДИНОВА</t>
  </si>
  <si>
    <t>BG1YN307R026</t>
  </si>
  <si>
    <t>Навесна тракторна помпа модел TNO80SP - 1:7</t>
  </si>
  <si>
    <t>блок на земеделското стопанство с идентификатор 32175-2-1</t>
  </si>
  <si>
    <t>променя титуляра на рв11120002/12.12.2007</t>
  </si>
  <si>
    <t xml:space="preserve">МАТЕВ ЕООД        </t>
  </si>
  <si>
    <t>Решение № 229/ 05.08.2011  за прекратяване действието на разрешителното.</t>
  </si>
  <si>
    <t>ЗАХАР БИО АД</t>
  </si>
  <si>
    <t>ВЕНЦИСЛАВ ПАНТОВ РАДУЛОВ</t>
  </si>
  <si>
    <t>р. Тополовец</t>
  </si>
  <si>
    <t>BG1WO200R004</t>
  </si>
  <si>
    <t>ЗЛАТНА ПАНЕГА ЦИМЕНТ АД</t>
  </si>
  <si>
    <t>помпена станция с 3 помпи Flowserve</t>
  </si>
  <si>
    <t>КООПЕРАЦИЯ ЧЕРНИ ЛОМ</t>
  </si>
  <si>
    <t>18407</t>
  </si>
  <si>
    <t>по координати                начало                                  край</t>
  </si>
  <si>
    <t>АЛЕКСЕЙ ДИМИТРОВ КЪНЧЕВ</t>
  </si>
  <si>
    <t>Помпа БИБО с дебит 10,5 м3/час</t>
  </si>
  <si>
    <t xml:space="preserve"> Тодювци</t>
  </si>
  <si>
    <t>02110</t>
  </si>
  <si>
    <t>имот  №220, махала Багалевци</t>
  </si>
  <si>
    <t>ВИДАХИМ АД</t>
  </si>
  <si>
    <t xml:space="preserve"> Цар Калоян </t>
  </si>
  <si>
    <t>Решение 308/18.03.2013 за прекратяване на разрешителното</t>
  </si>
  <si>
    <t xml:space="preserve">СИМЕОН ЦВЕТКОВ - ШОПА ЕТ               </t>
  </si>
  <si>
    <t>Решение № 592/ 03.10.2011  за изменение и продължаване срока на действие на разрешителното.</t>
  </si>
  <si>
    <t>КРИСИ - 95 - АНГЕЛ СИМЕОНОВ ЕТ</t>
  </si>
  <si>
    <t>BG1OS300R012</t>
  </si>
  <si>
    <t xml:space="preserve"> Обнова</t>
  </si>
  <si>
    <t>имот  №000078</t>
  </si>
  <si>
    <t>НАПОИТЕЛНИ СИСТЕМИ ЕАД</t>
  </si>
  <si>
    <t>основен изпускател</t>
  </si>
  <si>
    <t>водовземна шахта</t>
  </si>
  <si>
    <t>BG1OS400R010</t>
  </si>
  <si>
    <t xml:space="preserve"> Горско Сливово</t>
  </si>
  <si>
    <t>НОЖАРОВ АД</t>
  </si>
  <si>
    <t>2 бр помпи (едната е резервна) - с дебит 18л/сек</t>
  </si>
  <si>
    <t>Компресорна станция на дружеството за производство на прибори за хранене</t>
  </si>
  <si>
    <t>ВЕЦ ПЕЕВ ЕООД</t>
  </si>
  <si>
    <t>БЕЛУГА АД</t>
  </si>
  <si>
    <t xml:space="preserve"> BG1DU000R001</t>
  </si>
  <si>
    <t>цех за обработка на черен хайвер и риба</t>
  </si>
  <si>
    <t>ВИВАРО КОМЕРС - РОСЕН КРУМОВ ЕТ</t>
  </si>
  <si>
    <t>43 34 11,1</t>
  </si>
  <si>
    <t>22 47 3,0</t>
  </si>
  <si>
    <t xml:space="preserve">Решение № 595/ 11.10.2011  за изменение на разрешителното.                        Сррок за завършване на строителството 31.12.2014 </t>
  </si>
  <si>
    <t>35780              43476</t>
  </si>
  <si>
    <t>р. Слатински дол</t>
  </si>
  <si>
    <t>ЕЛЕНА БИЛД ЕООД</t>
  </si>
  <si>
    <t>ИВАНКА БОНЕВА ГРОЗЕВА</t>
  </si>
  <si>
    <t>водовземане; ползване - заустване</t>
  </si>
  <si>
    <t>Промишлени цели;      заустване</t>
  </si>
  <si>
    <t>АГОВЦИ' ООД</t>
  </si>
  <si>
    <t>шахта на основния изпускател</t>
  </si>
  <si>
    <t xml:space="preserve"> Баховица</t>
  </si>
  <si>
    <t>02935</t>
  </si>
  <si>
    <t>м-ст Корудере 44,6 дка праскови насаждения и 18,7 дка арония</t>
  </si>
  <si>
    <t>р. Янчовска</t>
  </si>
  <si>
    <t>преграден яз</t>
  </si>
  <si>
    <t>ВЕКТОР ИНВЕСТ ЕООД</t>
  </si>
  <si>
    <t>3 моторни помпени агрегата  с дебит 130/м3 час</t>
  </si>
  <si>
    <t>24935</t>
  </si>
  <si>
    <t>напоително поле №1 на левия бряг, площадка №1</t>
  </si>
  <si>
    <t>напоително поле №1 на левия бряг, площадка №2</t>
  </si>
  <si>
    <t>напоително поле №1 на левия бряг, площадка №3</t>
  </si>
  <si>
    <t>напоително поле №2 на десния бряг, площадка №1</t>
  </si>
  <si>
    <t>напоително поле №2 на десния бряг, площадка №2</t>
  </si>
  <si>
    <t>напоително поле №2 на десния бряг, площадка №3</t>
  </si>
  <si>
    <t>БИЛД ИНЖЕНЕРИНГ - ВТ ЕООД</t>
  </si>
  <si>
    <t>помпа тип DIA-VS-150 EA25</t>
  </si>
  <si>
    <t xml:space="preserve"> Водолей</t>
  </si>
  <si>
    <t>№00089</t>
  </si>
  <si>
    <t>НЕОТРОН ЕООД</t>
  </si>
  <si>
    <t>Дизелов моторен помпен агрегат с дебит 151 м3/час</t>
  </si>
  <si>
    <t>18505</t>
  </si>
  <si>
    <t>напоителни полета № 18505-210-1, № 18505-88-1, № 18505-188-1</t>
  </si>
  <si>
    <t>ЕЛКОМЕРС - КРАСИМИР НИКОЛОВ ЕТ</t>
  </si>
  <si>
    <t>ОГНЕУПОРНИ ГЛИНИ АД</t>
  </si>
  <si>
    <t>Старо корито на р. Искър</t>
  </si>
  <si>
    <t>смукателен тръбопровод, помпа 55Е50ДИ</t>
  </si>
  <si>
    <t>водохващане бетонов яз</t>
  </si>
  <si>
    <t xml:space="preserve"> Орешак</t>
  </si>
  <si>
    <t>ОРКА ООД</t>
  </si>
  <si>
    <t xml:space="preserve"> Градница</t>
  </si>
  <si>
    <t>МВЕЦ БАНЯ ООД</t>
  </si>
  <si>
    <t>Решение № 597/ 12.10.2011  за изменение на разрешителното.                        Сррок за завършване на строителството 31.12.2015   Решение 253/09.03.2012  за прекратяване на разрешителното.</t>
  </si>
  <si>
    <t>Решение № 596/ 12.10.2011  за изменение на разрешителното.                        Сррок за завършване на строителството 31.12.2015   Решение 252/09.03.2012  за прекратяване на разрешителното.</t>
  </si>
  <si>
    <t>МВЕЦ ГАБРОВНИЦА ООД</t>
  </si>
  <si>
    <t>р. Габровница</t>
  </si>
  <si>
    <t>BG1IS300R019</t>
  </si>
  <si>
    <t>Осеновлаг</t>
  </si>
  <si>
    <t>43 00 55,4</t>
  </si>
  <si>
    <t>23 28 27,7</t>
  </si>
  <si>
    <t>Решение № 427/ 23.03.2011  за изменение на Разрешителното</t>
  </si>
  <si>
    <t>ПЕТРОВ И С-ИЕ-ШАНС 92 СД</t>
  </si>
  <si>
    <t>смукателен тръбопровод; помпа с дебит 2л/сек</t>
  </si>
  <si>
    <t xml:space="preserve"> Гурково</t>
  </si>
  <si>
    <t>ЕМКО ЕООД</t>
  </si>
  <si>
    <t xml:space="preserve"> Станчов хан,  Белица</t>
  </si>
  <si>
    <t>Станчов Хан</t>
  </si>
  <si>
    <t>№000227, №000122, №000143</t>
  </si>
  <si>
    <t>ЕКОБЕТОН ЕООД</t>
  </si>
  <si>
    <t>смукател, помпа VIPOM 50E50</t>
  </si>
  <si>
    <t xml:space="preserve"> Драганово</t>
  </si>
  <si>
    <t>№000425</t>
  </si>
  <si>
    <t>притоци на р. Сребърна</t>
  </si>
  <si>
    <t xml:space="preserve"> Комшица</t>
  </si>
  <si>
    <t>събирателна деривация Сребърна-Гински</t>
  </si>
  <si>
    <t xml:space="preserve">Решение №  411 / 28.02.2011  за продължаване срока на действие на разрешителното </t>
  </si>
  <si>
    <t>ЕКОАГРОСТРОЙ АД</t>
  </si>
  <si>
    <t>Огоста и западно от огоста</t>
  </si>
  <si>
    <t xml:space="preserve"> Долно Белотинци</t>
  </si>
  <si>
    <t>плаваща помпена станция с 2бр помпи</t>
  </si>
  <si>
    <t>МАЛИНКА ГЕОРГИЕВА КОЛЕВА</t>
  </si>
  <si>
    <t>73674</t>
  </si>
  <si>
    <t>СИКИ - СТАНИСЛАВ ВУЧЕВ ЕТ</t>
  </si>
  <si>
    <t>ПЕТРУРГИЯ АД</t>
  </si>
  <si>
    <t xml:space="preserve"> Плачковци</t>
  </si>
  <si>
    <t>р. Късовска</t>
  </si>
  <si>
    <t>три броя отвори 160/250</t>
  </si>
  <si>
    <t>ДЪРЖАВНО ГОРСКО СТОПАНСТВО - ОРЯХОВО ДП</t>
  </si>
  <si>
    <t>р. Галовска</t>
  </si>
  <si>
    <t xml:space="preserve"> Галово</t>
  </si>
  <si>
    <t xml:space="preserve">№078003 №079003 </t>
  </si>
  <si>
    <t>Решение № 237/ 19.12.2011  за прекратяване действието на разрешителното.</t>
  </si>
  <si>
    <t xml:space="preserve"> Зафирово</t>
  </si>
  <si>
    <t>отводящият канал на язовира</t>
  </si>
  <si>
    <t>КАМИБО ООД</t>
  </si>
  <si>
    <t>BG1OG600L015</t>
  </si>
  <si>
    <t>СТОЙЧЕВ - 2002 ЕООД</t>
  </si>
  <si>
    <t>р. Студена река</t>
  </si>
  <si>
    <t>BG1YN200R028</t>
  </si>
  <si>
    <t xml:space="preserve"> Алеково</t>
  </si>
  <si>
    <t>00237</t>
  </si>
  <si>
    <t>имот №000153, №000185, №000181</t>
  </si>
  <si>
    <t>3 броя рибарни клетки</t>
  </si>
  <si>
    <t>ДЕЙМОС КЪМПАНИ ЕООД</t>
  </si>
  <si>
    <t xml:space="preserve">р. Янтра             </t>
  </si>
  <si>
    <t xml:space="preserve"> Полско Косово</t>
  </si>
  <si>
    <t>имот №000044, №000038, №000028, №00008</t>
  </si>
  <si>
    <t>рибарници</t>
  </si>
  <si>
    <t>Бурумлийско (Пейчиновско) дере</t>
  </si>
  <si>
    <t>водовземане Бурумлийско дере</t>
  </si>
  <si>
    <t>ДИМИТЪР ЙОТОВ МИКОВ</t>
  </si>
  <si>
    <t>р. Кучовец</t>
  </si>
  <si>
    <t xml:space="preserve">дренажно водохващане </t>
  </si>
  <si>
    <t xml:space="preserve"> Грамада</t>
  </si>
  <si>
    <t>17645</t>
  </si>
  <si>
    <t>ИНЕКС АГРО ЕООД</t>
  </si>
  <si>
    <t>вит</t>
  </si>
  <si>
    <t xml:space="preserve"> Славейково</t>
  </si>
  <si>
    <t>66977</t>
  </si>
  <si>
    <t>напояване на овощна градина</t>
  </si>
  <si>
    <t>Решение №1102/03.07.2013 за изменение на разрешително за водовземане от повърхностен воден обект.</t>
  </si>
  <si>
    <t>мотор помпен агрегат с дебит 25 м3/час</t>
  </si>
  <si>
    <t>БАТ ПЕЛ ООД</t>
  </si>
  <si>
    <t>смукателна помпа</t>
  </si>
  <si>
    <t>имот 49 I-II/122</t>
  </si>
  <si>
    <t>р. Милковица</t>
  </si>
  <si>
    <t xml:space="preserve"> Рашково</t>
  </si>
  <si>
    <t>р. Стубленска</t>
  </si>
  <si>
    <t>вилна зона Зелин</t>
  </si>
  <si>
    <t>КООПЕРАЦИЯ СЛЪНЦЕ</t>
  </si>
  <si>
    <t>мотор помпен агрегат RM, модел MOP 104</t>
  </si>
  <si>
    <t xml:space="preserve"> Ореховица,                 Славовица</t>
  </si>
  <si>
    <t>56655                        67012</t>
  </si>
  <si>
    <t xml:space="preserve">4 напоителни блока </t>
  </si>
  <si>
    <t xml:space="preserve">ЕВРОКВАРЦ - МЛАДЕН ВАТОВ ЕТ                    </t>
  </si>
  <si>
    <t>помпа HONDA WX10 с дебит 140л/мин</t>
  </si>
  <si>
    <t xml:space="preserve"> Рибен</t>
  </si>
  <si>
    <t>имот №035062</t>
  </si>
  <si>
    <t>Решение № 213/ 24.02.2011  за прекратяване действието на разрешителното</t>
  </si>
  <si>
    <t xml:space="preserve">ЕВРОКВАРЦ - МЛАДЕН ВАТОВ ЕТ                      </t>
  </si>
  <si>
    <t>имот №111011</t>
  </si>
  <si>
    <t>Решение № 214/ 24.02.2011  за прекратяване действието на разрешителното</t>
  </si>
  <si>
    <t>АНАТОЛИЙ ИВАНОВ ЕТ</t>
  </si>
  <si>
    <t>помпа тип WB20X</t>
  </si>
  <si>
    <t xml:space="preserve"> Реселец</t>
  </si>
  <si>
    <t>МСИ</t>
  </si>
  <si>
    <t xml:space="preserve">изменено с Решение №218/25.02.2010  Решение №1056/07.05.2013  за изменение и продължаване срока на действие. </t>
  </si>
  <si>
    <t>ДАН - 2006 ЕООД</t>
  </si>
  <si>
    <t>Долно Белотинци,  Монтана</t>
  </si>
  <si>
    <t>43 26 25,1</t>
  </si>
  <si>
    <t>23 15 47,2</t>
  </si>
  <si>
    <t>р. Болованджика</t>
  </si>
  <si>
    <t>изкуствено водно тяло</t>
  </si>
  <si>
    <t>черпателна шахта в котлована, 2 бр помпи: Е50Н50 с дебит 50л/сек; 25Е80 с дебит 25л/сек</t>
  </si>
  <si>
    <t xml:space="preserve">имот №000520 </t>
  </si>
  <si>
    <t>ТЕРРА 2000 ООД</t>
  </si>
  <si>
    <t>BG1IS00R024</t>
  </si>
  <si>
    <t>поливане на тревни площи, миене на площадка</t>
  </si>
  <si>
    <t>Решение №ПВ1-00165/20.12.2013 за поправка на очевидна фактическа грешка</t>
  </si>
  <si>
    <t xml:space="preserve">имоти с номера 00212, 000214 </t>
  </si>
  <si>
    <t>Изкуствено подхранване на подземен воден обект</t>
  </si>
  <si>
    <t>ЕКОХИДРОЕЛЕКТРО ЕООД</t>
  </si>
  <si>
    <t>42 49 46,2</t>
  </si>
  <si>
    <t>24 51 22,5</t>
  </si>
  <si>
    <t>Решение №876/03.10.2012  за изменение и продължаване срока на разрепително за водовземане №11140005/26.03.2007. Решение № 135/ 23.04.2009  за изменение на разрешителното.                           На мятото на 11140005/26.03.2007</t>
  </si>
  <si>
    <t xml:space="preserve">Решение № 652/ 13.01.2012  за изменение на разрешителното.    </t>
  </si>
  <si>
    <t>РИБЕНА ООД</t>
  </si>
  <si>
    <t>рибно стопанство</t>
  </si>
  <si>
    <t>РАДОСЛАВ СПАСОВ АТАНАСОВ</t>
  </si>
  <si>
    <t>водовземна бетонова тръба</t>
  </si>
  <si>
    <t>ВЕЦ К 2 АД</t>
  </si>
  <si>
    <t xml:space="preserve">Решение № 627/ 08.12.2011  за изменение на разрешителното. Срок за завършване на строителството 31.12.2014 </t>
  </si>
  <si>
    <t>СЪБИ ПЕТКОВ СЪБЕВ</t>
  </si>
  <si>
    <t>р. Козя</t>
  </si>
  <si>
    <t>водохващане савачен тип</t>
  </si>
  <si>
    <t xml:space="preserve">КУНИНО ЕНЕРДЖИ АД              </t>
  </si>
  <si>
    <t>Кунино                       Радовене</t>
  </si>
  <si>
    <t>40645                 61488</t>
  </si>
  <si>
    <t>43 10 57,51</t>
  </si>
  <si>
    <t>24 00 04,19</t>
  </si>
  <si>
    <t>КИРИЛ ИВАНОВ ВОДЕНИЧАРСКИ - ЗП</t>
  </si>
  <si>
    <t>р. Андък</t>
  </si>
  <si>
    <t xml:space="preserve"> Лесичарка </t>
  </si>
  <si>
    <t>43339</t>
  </si>
  <si>
    <t>Лесничарка</t>
  </si>
  <si>
    <t>№062025, 062033, 062007, 062035</t>
  </si>
  <si>
    <t>ферма за охлюви</t>
  </si>
  <si>
    <t>ИЛИЯН НИКОЛАЕВ ЕТ</t>
  </si>
  <si>
    <t xml:space="preserve"> Кацелово</t>
  </si>
  <si>
    <t>имот №000246</t>
  </si>
  <si>
    <t>р. Завоя</t>
  </si>
  <si>
    <t xml:space="preserve"> Горно Озирово</t>
  </si>
  <si>
    <t>р. Стара</t>
  </si>
  <si>
    <t>р. Релкьов дол</t>
  </si>
  <si>
    <t>р. Драгиева бара</t>
  </si>
  <si>
    <t>р. Голяма Садина бара</t>
  </si>
  <si>
    <t>р. Крушечка бара</t>
  </si>
  <si>
    <t>р. Гаванищица</t>
  </si>
  <si>
    <t>р. Орлощица</t>
  </si>
  <si>
    <t>р. Лилячка бара</t>
  </si>
  <si>
    <t>р. Ширине</t>
  </si>
  <si>
    <t xml:space="preserve">АРКУС - СТРОЙ ЕАД              </t>
  </si>
  <si>
    <t>изкуствено водно тяло - котлован в дясната тераса на р. Янтра</t>
  </si>
  <si>
    <t>смукателен филтър, помпа ЕГ32А</t>
  </si>
  <si>
    <t>имот №000096</t>
  </si>
  <si>
    <t>ВОДОСНАБДЯВАНЕ И КАНАЛИЗАЦИЯ БЕРКОВИЦА ЕООД</t>
  </si>
  <si>
    <t>р. Цанкова бара</t>
  </si>
  <si>
    <t>р. Шабовица</t>
  </si>
  <si>
    <t>ПОЛАРИС - 8 ООД</t>
  </si>
  <si>
    <t>СПА тип 300-D-70</t>
  </si>
  <si>
    <t>Трошачо-миячна сортировъчна  инсталация (ТМСИ)</t>
  </si>
  <si>
    <t>р. Славеевица</t>
  </si>
  <si>
    <t xml:space="preserve"> Чипровци</t>
  </si>
  <si>
    <t>43 22 29,2</t>
  </si>
  <si>
    <t>22 50 17,4</t>
  </si>
  <si>
    <t>изкуствено водно тяло - котлован в терасата на р. Янтра</t>
  </si>
  <si>
    <t>ИНСТРУМЕНТ ООД</t>
  </si>
  <si>
    <t>42 50 36,3</t>
  </si>
  <si>
    <t>24 11 10,6</t>
  </si>
  <si>
    <t>старото р-но е изтекло - изпуснат срока за подновяване</t>
  </si>
  <si>
    <t>Решение №269/03.07.2012 За прекратяване на действието на разрешително №11140044/17.04.2009</t>
  </si>
  <si>
    <t>ЦЕНТРИОМ ООД</t>
  </si>
  <si>
    <t>ЛЕСОПЛАСТ АД</t>
  </si>
  <si>
    <t>цех за производство на дървесно-влакнести плочи, шперплат и парова централа -Лесопласт АД</t>
  </si>
  <si>
    <t>ХИДРОЕНЕРГЕТИКА - П ООД</t>
  </si>
  <si>
    <t>BG1VT900R002</t>
  </si>
  <si>
    <t>24 11 26,00</t>
  </si>
  <si>
    <t>ДЖИ ЕФ ЕФ АД</t>
  </si>
  <si>
    <t>Джи Еф Еф АД</t>
  </si>
  <si>
    <t>СТАНИМИР КАМЕНОВ ДИМИТРОВ</t>
  </si>
  <si>
    <t>Оселна</t>
  </si>
  <si>
    <t>р. Ржана</t>
  </si>
  <si>
    <t xml:space="preserve"> Оселна</t>
  </si>
  <si>
    <t>ВАРОША 05 ЕООД</t>
  </si>
  <si>
    <t xml:space="preserve">Каменско дере </t>
  </si>
  <si>
    <t>помпа SCOVA - 114 C002</t>
  </si>
  <si>
    <t xml:space="preserve"> Камен</t>
  </si>
  <si>
    <t>35657</t>
  </si>
  <si>
    <t>43 24 19,2</t>
  </si>
  <si>
    <t>22 47 48,2</t>
  </si>
  <si>
    <t>МВЕЦ ЯНТРА ООД</t>
  </si>
  <si>
    <t>Самоводене</t>
  </si>
  <si>
    <t>43 06 53,3</t>
  </si>
  <si>
    <t>25 37 01,2</t>
  </si>
  <si>
    <t>Решение № 381/ 25.01.2011  за изменение на разрешителното.</t>
  </si>
  <si>
    <t>ДЕТЕЛИН ПАВЛОВ</t>
  </si>
  <si>
    <t>BG1OS700L003</t>
  </si>
  <si>
    <t>Водовземни съоръжения след основния изпускател</t>
  </si>
  <si>
    <t xml:space="preserve"> Александрово</t>
  </si>
  <si>
    <t>ЦОЧО ДЕЛВАРСКИ</t>
  </si>
  <si>
    <t>р. Чернялка</t>
  </si>
  <si>
    <t>помпа ETP 80, с дебит 60м3/час</t>
  </si>
  <si>
    <t>№040006, №040005, №040004, №040003, №040002</t>
  </si>
  <si>
    <t>земеделска земя</t>
  </si>
  <si>
    <t>помпа Grundfos и Капрари</t>
  </si>
  <si>
    <t>БРАНИМИР БОЖИДАРОВ КИРИЛОВ - ЗП</t>
  </si>
  <si>
    <t>МПА Спартак</t>
  </si>
  <si>
    <t>Решение №795/02.07.2012 за изменение на разрешително за водовземане от повърхностен воден обект.</t>
  </si>
  <si>
    <t>БАЛКАНФАРМА - ТРОЯН АД</t>
  </si>
  <si>
    <t>Балканфарма - Троян АД</t>
  </si>
  <si>
    <t xml:space="preserve">допълнено с решение на БДДР 165/09.09.2009 </t>
  </si>
  <si>
    <t>РАЙТЪР ООД</t>
  </si>
  <si>
    <t>Леденик</t>
  </si>
  <si>
    <t>43 04 34,4</t>
  </si>
  <si>
    <t>25 31 00,8</t>
  </si>
  <si>
    <t>ТРАНС - ИНВЕСТ ЕООД</t>
  </si>
  <si>
    <t>напорна помпа с дебит 50м3/час</t>
  </si>
  <si>
    <t xml:space="preserve"> Асеново</t>
  </si>
  <si>
    <t>00730</t>
  </si>
  <si>
    <t>Асеново                     Мирково</t>
  </si>
  <si>
    <t>№063006                    №015012</t>
  </si>
  <si>
    <t>масив за отглеждане на арония</t>
  </si>
  <si>
    <t>48341</t>
  </si>
  <si>
    <t>№016018</t>
  </si>
  <si>
    <t>№017020</t>
  </si>
  <si>
    <t>ВИП - 08 ООД</t>
  </si>
  <si>
    <t>р. Душилница</t>
  </si>
  <si>
    <t>моторна помпа 3,33 л/сек</t>
  </si>
  <si>
    <t xml:space="preserve"> Мокреш</t>
  </si>
  <si>
    <t>48859</t>
  </si>
  <si>
    <t>№085061</t>
  </si>
  <si>
    <t>напояване - оросяване на площи за отглеждане на охлюви</t>
  </si>
  <si>
    <t>ФЛЕШ ЕООД</t>
  </si>
  <si>
    <t>имот 001932 на 50м над водохващане за ВЕЦ Китка</t>
  </si>
  <si>
    <t>43 25 42,2</t>
  </si>
  <si>
    <t>22 43 00,4</t>
  </si>
  <si>
    <t>Долни Дъник</t>
  </si>
  <si>
    <t>имот №509</t>
  </si>
  <si>
    <t>р. Мечата долина</t>
  </si>
  <si>
    <t>р. Буканин дол</t>
  </si>
  <si>
    <t>р. Куския дол</t>
  </si>
  <si>
    <t>ВИП - ГРУП ООД</t>
  </si>
  <si>
    <t>Хубавене,               Роман</t>
  </si>
  <si>
    <t>м-ст Ибримчовец</t>
  </si>
  <si>
    <t>43 08 03,89830</t>
  </si>
  <si>
    <t>23 55 28,46275</t>
  </si>
  <si>
    <t>Решение № 441/ 20.04.2011  за изменение на Разрешителното</t>
  </si>
  <si>
    <t>НОРД - ЕЛ ООД</t>
  </si>
  <si>
    <t>3595+          750</t>
  </si>
  <si>
    <t>6                9</t>
  </si>
  <si>
    <t>43 13 51,4</t>
  </si>
  <si>
    <t>24 03 28,1</t>
  </si>
  <si>
    <t>ТРАКИЯ 97 ЕООД</t>
  </si>
  <si>
    <t>07716</t>
  </si>
  <si>
    <t>43 11 49,0</t>
  </si>
  <si>
    <t>25 17 48,0</t>
  </si>
  <si>
    <t>ТЕРИТОРИАЛНА ДИРЕКЦИЯ ДЪРЖАВЕН РЕЗЕРВ</t>
  </si>
  <si>
    <t>бетонова събирателна шахта</t>
  </si>
  <si>
    <t>дънно водохващане</t>
  </si>
  <si>
    <t>ЛИДИ - КОМ ООД</t>
  </si>
  <si>
    <t xml:space="preserve">съществуващо водохващане </t>
  </si>
  <si>
    <t>сферичен шибър, в шахта преди турбо група 1</t>
  </si>
  <si>
    <t>ВСК КЕНТАВЪР - ИЗ ДИНАМИКА ЕООД</t>
  </si>
  <si>
    <t>ВСК Кентавър - из динамика ЕООД</t>
  </si>
  <si>
    <t>БУЛАКВА ФИШ ООД</t>
  </si>
  <si>
    <t>ОБЩИНА АПРИЛЦИ</t>
  </si>
  <si>
    <t>Напояване на общински парк и любителски риболов</t>
  </si>
  <si>
    <t>ЕЗЕРО ООД</t>
  </si>
  <si>
    <t>р. Кнежки дол</t>
  </si>
  <si>
    <t>БИОЛИКА-ЕНЕРДЖИ ЕООД</t>
  </si>
  <si>
    <t>Караш</t>
  </si>
  <si>
    <t xml:space="preserve"> Оряховица</t>
  </si>
  <si>
    <t>ПИ 100004</t>
  </si>
  <si>
    <t>ЛЕНОКС ФРОУЗЪН ФУУД ЕООД</t>
  </si>
  <si>
    <t>р. Ломешка</t>
  </si>
  <si>
    <t>помпен агрегат Honda A-dor GX390LY3 с дебит 2,78 л/сек</t>
  </si>
  <si>
    <t>№184004 №184007 №184004 №184010 №184011 №184014 №184015</t>
  </si>
  <si>
    <t xml:space="preserve"> Калейца</t>
  </si>
  <si>
    <t>35290</t>
  </si>
  <si>
    <t>№030001 №030003  №030004 №030007  №030019  №030024 №030021 №030023  №030025</t>
  </si>
  <si>
    <t>земеделски земи</t>
  </si>
  <si>
    <t>СОБЕК ООД</t>
  </si>
  <si>
    <t>р. Канщица (Рударка)</t>
  </si>
  <si>
    <t>42 59 00,1</t>
  </si>
  <si>
    <t>23 36 44,0</t>
  </si>
  <si>
    <t>ХИДРО ЕНЕРДЖИ ООД</t>
  </si>
  <si>
    <t>43 14 43,3</t>
  </si>
  <si>
    <t>24 55 04,1</t>
  </si>
  <si>
    <t>ПАВЛИН МАКСИМОВ ПАНТОВ</t>
  </si>
  <si>
    <t>помпен агрегат с дебит 25л/сек</t>
  </si>
  <si>
    <t>03736</t>
  </si>
  <si>
    <t>Ябълкова градина - 50 дка</t>
  </si>
  <si>
    <t>МАГУРА - ТУРС ООД</t>
  </si>
  <si>
    <t>водхващане - бетонов яз</t>
  </si>
  <si>
    <t xml:space="preserve"> Стакевци</t>
  </si>
  <si>
    <t>пълносистемно рециркулационно стопанство за аквакултури</t>
  </si>
  <si>
    <t xml:space="preserve">СТИЛ - 93 ЕООД                                                         </t>
  </si>
  <si>
    <t>00028</t>
  </si>
  <si>
    <t>ДРАГАЖЕН ФЛОТ - ИСТЪР АД</t>
  </si>
  <si>
    <t>помпа ВИДА 50</t>
  </si>
  <si>
    <t>НЕК ЕАД, предприятие ВЕЦ група Рила</t>
  </si>
  <si>
    <t>водовземна кула</t>
  </si>
  <si>
    <t>р. Скакля</t>
  </si>
  <si>
    <t xml:space="preserve"> Гара бов</t>
  </si>
  <si>
    <t xml:space="preserve"> Гара Бов</t>
  </si>
  <si>
    <t>Рибовъдно стопанство за зарибителен материал</t>
  </si>
  <si>
    <t>ХИДРОМИД ООД</t>
  </si>
  <si>
    <t>ЕС-ДЖИ-АЙ-ПИ ООД</t>
  </si>
  <si>
    <t>Мала църква</t>
  </si>
  <si>
    <t>ХИДРОЕКОЕНЕРГО - ТАС ООД</t>
  </si>
  <si>
    <t>Железница и Кокаляне</t>
  </si>
  <si>
    <t>Решение №339/10.10.2013  за прекратяване действието на разрешително. Решение № 609/ 04.11.2011  за изменение на разрешителното. Срок за завършване на строителството - 08.10.2014  Решение 675 / 01.03.2012  за изменение на разрешителното в раздел-Схема и технически параметри на съоръженията</t>
  </si>
  <si>
    <t xml:space="preserve"> Искрец</t>
  </si>
  <si>
    <t>имот номер 050018</t>
  </si>
  <si>
    <t xml:space="preserve">Рибовъдно стопанство </t>
  </si>
  <si>
    <t>място на водовземането</t>
  </si>
  <si>
    <t>място на отвеждане на използваните води</t>
  </si>
  <si>
    <t>АГРОСТРОЙПРОДУКТ ЕООД</t>
  </si>
  <si>
    <t>челна стена с водовземни отвори</t>
  </si>
  <si>
    <t>Решение за  №902/19.10.2012  за изменение</t>
  </si>
  <si>
    <t>Реброво</t>
  </si>
  <si>
    <t>Решение № 831/ 07.08.2012  за изменение на разрешителното.</t>
  </si>
  <si>
    <t>ДИТЕКС - ДА ЕОД</t>
  </si>
  <si>
    <t xml:space="preserve"> Карайсен</t>
  </si>
  <si>
    <t>Карайсен</t>
  </si>
  <si>
    <t>000631 и 000261</t>
  </si>
  <si>
    <t>дренажно водовземане под съществуващ бараж</t>
  </si>
  <si>
    <t>ЕЛНАДЗОР ООД</t>
  </si>
  <si>
    <t>Видраре</t>
  </si>
  <si>
    <t xml:space="preserve">Решение № 562/ 29.08.2011  за изменение на разрешителното. Срок за завършване на строителството 31.12.2013 </t>
  </si>
  <si>
    <t>ГЕОЕНЕРГОПРОЕКТ АД</t>
  </si>
  <si>
    <t>координатите са за мястото на водовземане Решение  № 440/ 20.04.2011  за изменение на Разрешителното</t>
  </si>
  <si>
    <t xml:space="preserve"> Чупрене</t>
  </si>
  <si>
    <t>ЕЛЕФОРС</t>
  </si>
  <si>
    <t>02885</t>
  </si>
  <si>
    <t>Водохващане чрез бент</t>
  </si>
  <si>
    <t>имот № 93008</t>
  </si>
  <si>
    <t>ТОДОР АСЕНОВ ПЕТКОВ</t>
  </si>
  <si>
    <t>бетонова тръба</t>
  </si>
  <si>
    <t xml:space="preserve"> Горна Митрополия</t>
  </si>
  <si>
    <t>водоем</t>
  </si>
  <si>
    <t>НАЦИОНАЛНА ЕЛЕКТРИЧЕСКА КОМПАНИЯ ЕАД</t>
  </si>
  <si>
    <t>42 08 15,57</t>
  </si>
  <si>
    <t>23 34 15,25</t>
  </si>
  <si>
    <t>Мала Църква, Железница, Бистрица</t>
  </si>
  <si>
    <t>р. Боянска</t>
  </si>
  <si>
    <t>СДРУЖЕНИЕ ЛРД - ТЕТЕВЕН</t>
  </si>
  <si>
    <t>етернитова тръба</t>
  </si>
  <si>
    <t>ТОПЛОФИКАЦИЯ - ПЛЕВЕН ЕАД</t>
  </si>
  <si>
    <t>ПИ-56722,622,577</t>
  </si>
  <si>
    <t>БАТ ЕНЕРДЖИ ЕООД</t>
  </si>
  <si>
    <t>Желен, Церово</t>
  </si>
  <si>
    <t>Решение №ПВ2-00264/10.01.2013 за отказ за изменение на Разрешително</t>
  </si>
  <si>
    <t>ТЕРИТОРИАЛНА ДИРЕКЦИЯ ГРАЖДАНСКА ЗАЩИТА</t>
  </si>
  <si>
    <t>Полигон за провеждане на спасителни и неотложни авариино - възстановителни работи при наводнение</t>
  </si>
  <si>
    <t>Решение № 182/ 31.05.2010  за прекратяване действието на разрешителното</t>
  </si>
  <si>
    <t>МОНБАТ АД</t>
  </si>
  <si>
    <t>открито брегово водохващане</t>
  </si>
  <si>
    <t>VIPOM 50E50</t>
  </si>
  <si>
    <t>Имот №000425</t>
  </si>
  <si>
    <t>ИВЕЛ 2003 АД</t>
  </si>
  <si>
    <t>в р-на на горски пунт Бела вода</t>
  </si>
  <si>
    <t>имот № 1011001</t>
  </si>
  <si>
    <t xml:space="preserve">Решение №263/19.05.2012 за прекратяване действието                  Решение №195/04.10.2006 за изменение                       </t>
  </si>
  <si>
    <t>СВИЛОЗА ЯРН ЕООД</t>
  </si>
  <si>
    <t>Завод за изкуствена коприна</t>
  </si>
  <si>
    <t>СИЕСАЙЕФ ХИДРО ЕАД</t>
  </si>
  <si>
    <t>координати на водохващането</t>
  </si>
  <si>
    <t xml:space="preserve">Прекратено с Решение № 176/31.03.2010 </t>
  </si>
  <si>
    <t>ЕНЕРДЖИ ОЙЛ 9 ЕООД</t>
  </si>
  <si>
    <t>р. Ябланица</t>
  </si>
  <si>
    <t>Филиповци</t>
  </si>
  <si>
    <t>координати на мястото на водовземане</t>
  </si>
  <si>
    <t xml:space="preserve"> Решение №1063/27.03.2013 за изменение на разрешителното за водовземане. Срок за завършване на строителството 31.12.2015 </t>
  </si>
  <si>
    <t xml:space="preserve">ДУНАВСКИ ДРАГАЖЕН ФЛОТ - АД </t>
  </si>
  <si>
    <t>ППС</t>
  </si>
  <si>
    <t>ТМСИІ и ТМСИІІ</t>
  </si>
  <si>
    <t>промиване на инертни материали</t>
  </si>
  <si>
    <t>ЕКОИНМАТ АД</t>
  </si>
  <si>
    <t>помпа с дебит 30л/сек</t>
  </si>
  <si>
    <t>р. Косица</t>
  </si>
  <si>
    <t>водохващане чрез бетонов канал</t>
  </si>
  <si>
    <t>Производствен обект</t>
  </si>
  <si>
    <t>промишлени цели, охлаждане и противопожарни нужди</t>
  </si>
  <si>
    <t xml:space="preserve">НОВИ ЕНЕРГИИ ООД </t>
  </si>
  <si>
    <t>координати ВЕЦ</t>
  </si>
  <si>
    <t>Решение №271/18.07.2012  за прекратяване на разрешително.</t>
  </si>
  <si>
    <t>ТОП ООД,  Дебнево</t>
  </si>
  <si>
    <t>бент</t>
  </si>
  <si>
    <t>Решение №869/28.09.2012  за изменение на разрешителното.</t>
  </si>
  <si>
    <t>ОМИКРОН АД</t>
  </si>
  <si>
    <t>потопяема помпа</t>
  </si>
  <si>
    <t xml:space="preserve"> Оряхово</t>
  </si>
  <si>
    <t>Северозападно извън регулацията на  Оряхово</t>
  </si>
  <si>
    <t>Имот № 37</t>
  </si>
  <si>
    <t>БУЛКВАРЦ ЕООД</t>
  </si>
  <si>
    <t>смукателен тръбопровод</t>
  </si>
  <si>
    <t>ПИ № 040052</t>
  </si>
  <si>
    <t>Място на ползването</t>
  </si>
  <si>
    <t>УНИПАК АД</t>
  </si>
  <si>
    <t>имот №000992</t>
  </si>
  <si>
    <t xml:space="preserve">Рибарник </t>
  </si>
  <si>
    <t>ВЕЛПЕЛ ООД</t>
  </si>
  <si>
    <t>Координати на водовземането</t>
  </si>
  <si>
    <t>Решение №1137/08.08.2013  за изменение на разрешителното. Продължен срок на изграждане.                     Решение №231/07.04.2010 за изменение и продължаване срока</t>
  </si>
  <si>
    <t>БУЛТРЕЙД 2005 ЕООД</t>
  </si>
  <si>
    <t>тръбопровод</t>
  </si>
  <si>
    <t xml:space="preserve"> Игнатица</t>
  </si>
  <si>
    <t>До имот ПИ № 000274 и № 000275, в землището на с Игнатица</t>
  </si>
  <si>
    <t>ПИ № 000274 и № 000275</t>
  </si>
  <si>
    <t>Животновъден свинекомплекс</t>
  </si>
  <si>
    <t>АНКО АСЕНОВ ТОДОРОВ</t>
  </si>
  <si>
    <t>BG1DU200R013</t>
  </si>
  <si>
    <t>МПА</t>
  </si>
  <si>
    <t xml:space="preserve"> Малка Смолница</t>
  </si>
  <si>
    <t>Преливно съоръжение</t>
  </si>
  <si>
    <t>Ребърково и                      Лютиброд</t>
  </si>
  <si>
    <t>62390                          44745</t>
  </si>
  <si>
    <t>МАТ - 2001 ООД</t>
  </si>
  <si>
    <t>Имот № 137</t>
  </si>
  <si>
    <t>Баластриерна</t>
  </si>
  <si>
    <t>Сдружение ЛРД - Троян</t>
  </si>
  <si>
    <t>р. Топля</t>
  </si>
  <si>
    <t>BG1VT800R003</t>
  </si>
  <si>
    <t>Водовземна шахта, водовземна тръба</t>
  </si>
  <si>
    <t xml:space="preserve"> Голяма Желязна</t>
  </si>
  <si>
    <t>Масто на водовземането</t>
  </si>
  <si>
    <t>ХИДРОЕНЕРГОПРОЕКТ ООД</t>
  </si>
  <si>
    <t>Координати водохващане</t>
  </si>
  <si>
    <t>Решение № 191/ 10.11.2010  за прекратяване действието на разрешителното.</t>
  </si>
  <si>
    <t>Решение № 261/ 26.08.2010 на Министъра на околната среда и водите за отмяна на Разрешително № 11140087/ 25.05.2010  и връщане на същото за преразглеждане.</t>
  </si>
  <si>
    <t>ВЕЦ ЕНЕРГИЯ ЕООД</t>
  </si>
  <si>
    <t>Решение № 233/ 24.10.2011  за прекратяване действието на разрешителното.</t>
  </si>
  <si>
    <t xml:space="preserve">Решение №1031/27.03.2013 за изменение на разрешителното за водовземане. Срок за завършване на строителството 17.06.2016 </t>
  </si>
  <si>
    <t xml:space="preserve">Решение №1032/27.03.2013 за изменение на разрешителното за водовземане. Срок за завършване на строителството 17.06.2016 </t>
  </si>
  <si>
    <t>Портитовци                          Бойчиновци</t>
  </si>
  <si>
    <t>57844                       05236</t>
  </si>
  <si>
    <t>ОБЛАСТНО УПРАВЛЕНИЕ ГРАЖДАНСКА ЗАЩИТА - МОНТАНА</t>
  </si>
  <si>
    <t>Полигон за провеждане на спасителни и неотложни аварийно - възстановителни работи при наводнение</t>
  </si>
  <si>
    <t xml:space="preserve">Решение № ПВ3-00115/15.03.2013 за отказ за преиздаване </t>
  </si>
  <si>
    <t xml:space="preserve"> Бяла Рада</t>
  </si>
  <si>
    <t>03280</t>
  </si>
  <si>
    <t>1800 дка изградени поливни площи в землището на община Видин</t>
  </si>
  <si>
    <t>BG1WO300L006</t>
  </si>
  <si>
    <t xml:space="preserve"> Полетковци</t>
  </si>
  <si>
    <t>BG1WO600L019</t>
  </si>
  <si>
    <t xml:space="preserve"> Дреновец</t>
  </si>
  <si>
    <t>Руженци</t>
  </si>
  <si>
    <t xml:space="preserve"> Ошане</t>
  </si>
  <si>
    <t>BG1WO300L008</t>
  </si>
  <si>
    <t xml:space="preserve"> Синаговци</t>
  </si>
  <si>
    <t>МЕТИЗИ АД</t>
  </si>
  <si>
    <t>масивен яз с подвижни плоски затвори</t>
  </si>
  <si>
    <t xml:space="preserve">На мястото на Разрешително № 100485/ 12.07.2004 </t>
  </si>
  <si>
    <t>БЕТОН МОНТАНА ООД</t>
  </si>
  <si>
    <t xml:space="preserve"> Боровци</t>
  </si>
  <si>
    <t>Водовземане на 50 м сред моста на жп линия Монтана - Берковица</t>
  </si>
  <si>
    <t>Промишлено водоснабдяване на ТМСИ</t>
  </si>
  <si>
    <t>масто на ползването (точка на заустване)</t>
  </si>
  <si>
    <t>СТАЛИН НИКОЛОВ АВРАМОВ</t>
  </si>
  <si>
    <t>р. Врещица</t>
  </si>
  <si>
    <t>съществуващо водохващане</t>
  </si>
  <si>
    <t>водовземане               заустване</t>
  </si>
  <si>
    <t>СДРУЖЕНИЕ ЗА НАПОЯВАНЕ БРАТУШКОВО</t>
  </si>
  <si>
    <t>10 години</t>
  </si>
  <si>
    <t>06175</t>
  </si>
  <si>
    <t>Напояване                   Аквакултури и свързаните с тях дейности</t>
  </si>
  <si>
    <t>Влиза в сила от ..........</t>
  </si>
  <si>
    <t xml:space="preserve"> Трудовец и                               Разлив</t>
  </si>
  <si>
    <t>Ботевград               Правец</t>
  </si>
  <si>
    <t>73256                    61807</t>
  </si>
  <si>
    <t>питейно - битово водоснабдяване</t>
  </si>
  <si>
    <t>ВРЕЩИЦА АД</t>
  </si>
  <si>
    <t>Имот № 095009</t>
  </si>
  <si>
    <t>Капково напояване на 71 дка с малинови насаждения</t>
  </si>
  <si>
    <t>напояване капково</t>
  </si>
  <si>
    <t>Влиза в сила от ..............</t>
  </si>
  <si>
    <t>МРАМОР ГРАНИТ АД</t>
  </si>
  <si>
    <t>КА-5 АД</t>
  </si>
  <si>
    <t>Водохващане</t>
  </si>
  <si>
    <t>Створа на водохващането</t>
  </si>
  <si>
    <t>ВЕЦ ДОЛНА БЕШОВИЦА ЕООД</t>
  </si>
  <si>
    <t>Долна Бешовица и                    Роман</t>
  </si>
  <si>
    <t>22023                          62997</t>
  </si>
  <si>
    <t>ЗАХАРНИ ЗАВОДИ АД</t>
  </si>
  <si>
    <t xml:space="preserve"> Долна Оряховица</t>
  </si>
  <si>
    <t>Завод за спирт                      Топлоелектрическа централа                    Завод за захар</t>
  </si>
  <si>
    <t>Охлаждане и                  Промишлено водоснабдяване</t>
  </si>
  <si>
    <t>ХЕС АД</t>
  </si>
  <si>
    <t>р. Нейковска</t>
  </si>
  <si>
    <t>Водохващане чрез бент (немасивен) и водоприемна шахта</t>
  </si>
  <si>
    <t>Промишлено водоснабдяване                 Заустване на отпадъчни води</t>
  </si>
  <si>
    <t>8250                    заустване - 6600</t>
  </si>
  <si>
    <t>водовземане                заустване</t>
  </si>
  <si>
    <t>ЕТ ПЕРФЕКТСТРОЙ - МАЯ ЙОРДАНОВА</t>
  </si>
  <si>
    <t>р. Кременска бара</t>
  </si>
  <si>
    <t>Промишлено водоснабдяване на МСИ                          Изграждане на водовземно съоръжение</t>
  </si>
  <si>
    <t xml:space="preserve">водовземане          </t>
  </si>
  <si>
    <t>ВАС МЕТАЛ ЕООД</t>
  </si>
  <si>
    <t>61396 - за първата година                    18528 - за втората и всяка следваща година</t>
  </si>
  <si>
    <t xml:space="preserve">водовземане               </t>
  </si>
  <si>
    <t>Влиза в сила на .............</t>
  </si>
  <si>
    <t>БАЙ КОЛЬО ООД</t>
  </si>
  <si>
    <t>до 10 години от влизане в сила на разрешителното</t>
  </si>
  <si>
    <t xml:space="preserve"> Нисово</t>
  </si>
  <si>
    <t>Кадастрален № 080 и площ от 85,4 дка по КВС</t>
  </si>
  <si>
    <t>Риборазвъждане, аквакултури и свързаните с тях дейности</t>
  </si>
  <si>
    <t>СТРОИТЕЛ - КРИВОДОЛ ЕООД</t>
  </si>
  <si>
    <t>BG1OG600R018</t>
  </si>
  <si>
    <t>Промишлено водоснабдяване на ТМДИ</t>
  </si>
  <si>
    <t>КОРАБОСТРОИТЕЛНИЦА РУСЕ АД</t>
  </si>
  <si>
    <t>До 10 години от датата на влизане в сила на разрешителното</t>
  </si>
  <si>
    <t>Промишлена - охлаждане</t>
  </si>
  <si>
    <t>Решение №312/27.03.2013 за прекратяване.</t>
  </si>
  <si>
    <t>АКВАЛИДЕР ООД</t>
  </si>
  <si>
    <t xml:space="preserve"> Мизия                     Сараево</t>
  </si>
  <si>
    <t>Мизия                     Мизия</t>
  </si>
  <si>
    <t>48043                               65396</t>
  </si>
  <si>
    <t>АНГЕЛ ЦВЕТКОВ ПРЕСТОЙСКИ - земеделски производител</t>
  </si>
  <si>
    <t>BG1S135R026</t>
  </si>
  <si>
    <t>водовземна тръба</t>
  </si>
  <si>
    <t>ПИ с № 001472</t>
  </si>
  <si>
    <t>ДД ООД</t>
  </si>
  <si>
    <t>10 години от влизане в сила на разрешителното</t>
  </si>
  <si>
    <t>56397</t>
  </si>
  <si>
    <t>км 514+00 на река Дунав</t>
  </si>
  <si>
    <t>Напояване на 16380 дка земеделскя земя</t>
  </si>
  <si>
    <t>Решение № 312 за изменение и продължаване срока на действие на разрешително 170/ 03.12.2004                             Влиза в сила от ..............</t>
  </si>
  <si>
    <t xml:space="preserve"> Антимово</t>
  </si>
  <si>
    <t>00494</t>
  </si>
  <si>
    <t>Решение № 313/ 12.11.2010  за продължаване срока на действие на разрешително 192/ 02.11.2004           Влиза в сила от ..........</t>
  </si>
  <si>
    <t>МВЕЦ ОГОСТА ООД</t>
  </si>
  <si>
    <t>басейнов</t>
  </si>
  <si>
    <t>створа на водовземане</t>
  </si>
  <si>
    <t>Решение за изменение  №1170/24.09.2013</t>
  </si>
  <si>
    <t>В сила от .....................</t>
  </si>
  <si>
    <t>СДРУЖЕНИЕ ЗА НАПОЯВАНЕ ИЗВОРИТЕ 2007 -  ЛЕВСКИ</t>
  </si>
  <si>
    <t>BG1DJ900R011</t>
  </si>
  <si>
    <t>Суворово</t>
  </si>
  <si>
    <t>Ерден                  Бойчиновци</t>
  </si>
  <si>
    <t>27557                           05236</t>
  </si>
  <si>
    <t>створа на водохващането</t>
  </si>
  <si>
    <t xml:space="preserve"> Решение №1034/27.03.2013 за изменение на разрешителното за водовземане. Срок за завършване на строителството 25.05.2016 </t>
  </si>
  <si>
    <t>географски координати на заустването</t>
  </si>
  <si>
    <t>ИНЕРТСТРОЙ - КАЛЕТО АД</t>
  </si>
  <si>
    <t>СОФИЙСКА ВОДА АД</t>
  </si>
  <si>
    <t xml:space="preserve">р. Владайска I                     </t>
  </si>
  <si>
    <t xml:space="preserve">BG1IS500R030                       </t>
  </si>
  <si>
    <t xml:space="preserve">София                   </t>
  </si>
  <si>
    <t>Решение ПВ2-00204/10.04.2013 За поправка на очевидна фактическа грешка в разрешително 11110044/28.12.2010</t>
  </si>
  <si>
    <t xml:space="preserve">р. Владайска III                      </t>
  </si>
  <si>
    <t xml:space="preserve">р. Боянска                         </t>
  </si>
  <si>
    <t xml:space="preserve"> Мърчаево</t>
  </si>
  <si>
    <t xml:space="preserve">р. Кюнеца                   </t>
  </si>
  <si>
    <t xml:space="preserve">р. Витошка Бистрица               </t>
  </si>
  <si>
    <t xml:space="preserve">BG1IS700R007           </t>
  </si>
  <si>
    <t xml:space="preserve">р. Янчовска                            </t>
  </si>
  <si>
    <t>Витоша планина</t>
  </si>
  <si>
    <t>р. Железница</t>
  </si>
  <si>
    <t>ЕНИГМА ЕООД</t>
  </si>
  <si>
    <t>м-ст Шарков дол</t>
  </si>
  <si>
    <t>ВИТАЛЕС АД</t>
  </si>
  <si>
    <t>6 години от влизане в сила на разрешителното</t>
  </si>
  <si>
    <t>р. Черна река</t>
  </si>
  <si>
    <t>място на водовземането                             място на ползването - заустване</t>
  </si>
  <si>
    <t xml:space="preserve">РОЯЛ ФИШ ООД            </t>
  </si>
  <si>
    <t>Част от рибарник, представляващ имоти с № 000090 и 000317</t>
  </si>
  <si>
    <t>водовземане и ползване за заустване</t>
  </si>
  <si>
    <t>Риборазвъждане                     Заустване на отпадъчни води (условно чисти)</t>
  </si>
  <si>
    <t>водовземане              заустване</t>
  </si>
  <si>
    <t xml:space="preserve"> Решение № ПВ4 - 00133/ 18.03.2011  за поправка на очевидна фактическа грешка</t>
  </si>
  <si>
    <t>РУСАЛКА ВТ АД</t>
  </si>
  <si>
    <t>водовземане                      заустване източен отводнителен канал и западен отводнителен канал</t>
  </si>
  <si>
    <t xml:space="preserve"> Решение № ПВ4 - 00134/ 18.03.2011  за поправка на очевидна фактическа грешка</t>
  </si>
  <si>
    <t xml:space="preserve">Решение №966/07.01.2013 за изменение; Решение № 370/ 13.01.2011  за изменение на разрешително;№ 101912/ 01.02.2007  за водовземане от повърхностен воден обект. Решение №966/07.01.2013 За изменение на разрешителното. </t>
  </si>
  <si>
    <t>ГОРСТРОЙ 2002 ООД</t>
  </si>
  <si>
    <t>р. Златица</t>
  </si>
  <si>
    <t xml:space="preserve"> Гаганица</t>
  </si>
  <si>
    <t xml:space="preserve">Решение № 380/ 25.01.2011  за изменение и продължаване срока на действие на  разрешително № 100884/ 01.04.2005 </t>
  </si>
  <si>
    <t>РИВЪР ФИШ ООД</t>
  </si>
  <si>
    <t>р. Пещерска</t>
  </si>
  <si>
    <t>BG1YN400R010</t>
  </si>
  <si>
    <t>водохващане чрез изграден бент</t>
  </si>
  <si>
    <t xml:space="preserve"> Мусина</t>
  </si>
  <si>
    <t xml:space="preserve">НОУТИКА ЕООД          </t>
  </si>
  <si>
    <t>BG1IS200L021</t>
  </si>
  <si>
    <t xml:space="preserve"> Трудовец</t>
  </si>
  <si>
    <t>Решение №268/03.07.2012  за прекратяване на действието на Разрешително ;Решение № 647/ 27.12.2011  за продължаване срока на действие на разрешителното.     действието на разрешителното.</t>
  </si>
  <si>
    <t>Мобилна пресевно-миячна инсталация</t>
  </si>
  <si>
    <t>водовземане                 ползване                       заустване</t>
  </si>
  <si>
    <t>РАЛИЦА ООД</t>
  </si>
  <si>
    <t>Софрониево                        Крива бара</t>
  </si>
  <si>
    <t>Мизия                             Козлодуй</t>
  </si>
  <si>
    <t xml:space="preserve">68418                            39730 </t>
  </si>
  <si>
    <t>на кота 35,00,на десния бряг на река Огоста</t>
  </si>
  <si>
    <t>На кота 57,50</t>
  </si>
  <si>
    <t>Бойчиновци        Хайредин</t>
  </si>
  <si>
    <t>Монтана                  Враца</t>
  </si>
  <si>
    <t>03397                  48492</t>
  </si>
  <si>
    <t>на кота 54,50</t>
  </si>
  <si>
    <t>ОБЩИНА ЧИПРОВЦИ</t>
  </si>
  <si>
    <t>ВЕЦ СВОГЕ АД</t>
  </si>
  <si>
    <t>Лакатник                               Миланово</t>
  </si>
  <si>
    <t>43092                          48129</t>
  </si>
  <si>
    <t>Створа на водовземане</t>
  </si>
  <si>
    <t xml:space="preserve">Решение 197/21.01.2011 за прекратяване действието на разрешително 100949/16.05.2005 </t>
  </si>
  <si>
    <t>Опашката на водохващане</t>
  </si>
  <si>
    <t xml:space="preserve">Решение 198/21.01.2011 за прекратяване действието на разрешително 100949/16.05.2005 </t>
  </si>
  <si>
    <t>Церово                     Желен</t>
  </si>
  <si>
    <t>78481                          29163</t>
  </si>
  <si>
    <t>На кота дъно река 425,50</t>
  </si>
  <si>
    <t>78481                    29163</t>
  </si>
  <si>
    <t>На кота РГВН 434,00 и кота РДВН 425,50</t>
  </si>
  <si>
    <t xml:space="preserve">Оплетня </t>
  </si>
  <si>
    <t>На кота РГВН 337,0 и кота РДНВ 329,00</t>
  </si>
  <si>
    <t>Редина                    Томпсън                     Своге</t>
  </si>
  <si>
    <t>62414                 72655                     65869</t>
  </si>
  <si>
    <t>На кота РГВН 470,00 и кота РДВН 458,25</t>
  </si>
  <si>
    <t xml:space="preserve"> Решение №914/24.10.2012  за изменение на разрешително №11140105/23.02.2011;  Решение 203/21.01.2011  за прекратяване действието на разрешително 100964/20.05.2005 разрешително №11140105/23.02.2011 </t>
  </si>
  <si>
    <t>Гара Бов                   Заноге</t>
  </si>
  <si>
    <t>14461                      30329</t>
  </si>
  <si>
    <t>14461             30329</t>
  </si>
  <si>
    <t>На кота РГВН 390,00 и кота РДВН 381,75</t>
  </si>
  <si>
    <t>Решение 943/27.11.2012 За изменение на ;Решение 205/21.01.2011  за прекратяване действието на разрешително 100967/20.05.2005  разрешителното</t>
  </si>
  <si>
    <t xml:space="preserve">Гара Бов                   </t>
  </si>
  <si>
    <t>На кота РГВН 399,50 и кота РДВН 391,00</t>
  </si>
  <si>
    <t>Решение 206/21.01.2011  за прекратяване действието на разрешително 100966/20.05.2005. Решение 944/27.11.2012 За изменение на разрешителното 11140107</t>
  </si>
  <si>
    <t>Опашката на водното огледало</t>
  </si>
  <si>
    <t>Габровница               Очиндол</t>
  </si>
  <si>
    <t>Своге                Мездра</t>
  </si>
  <si>
    <t>14194                54506</t>
  </si>
  <si>
    <t>14194                 54506</t>
  </si>
  <si>
    <t>На кота РГВН 320,00 и кота РДВН 312,00</t>
  </si>
  <si>
    <t xml:space="preserve">  р. Искър</t>
  </si>
  <si>
    <t>На кота РГВН 328,50 и кота РДВН 320,75</t>
  </si>
  <si>
    <t>Решение 950/04.12.2012 За изменение на разрешителното</t>
  </si>
  <si>
    <t>ПРОИЗВОДСТВЕНА КООПЕРАЦИЯ АГРОСТРОЙ</t>
  </si>
  <si>
    <t>центробежна помпа тип 25Е50 и резервна 11МТ-32Х2</t>
  </si>
  <si>
    <t>имот №301003</t>
  </si>
  <si>
    <t>САМЕЛ 90 АД</t>
  </si>
  <si>
    <t xml:space="preserve"> Доспей</t>
  </si>
  <si>
    <t xml:space="preserve">52,318 (април- октомври)   10,88 (ноември -март)   </t>
  </si>
  <si>
    <t>ХИДРОЕНЕРДЖИ КОНСТРЪКШЪН ЕООД</t>
  </si>
  <si>
    <t>Стояново                   Ботуня</t>
  </si>
  <si>
    <t>Вършещ             Криводол</t>
  </si>
  <si>
    <t>Монтана              Враца</t>
  </si>
  <si>
    <t>69537                  05894</t>
  </si>
  <si>
    <t>0 5894</t>
  </si>
  <si>
    <t>СИЕСАЙЕФ ХИДРО АД</t>
  </si>
  <si>
    <t>Водовземане</t>
  </si>
  <si>
    <t>Решение № 223/ 09.06.2011  за прекратяване действието на Разрешителното</t>
  </si>
  <si>
    <t>СОКОЛ - БЛРС ЕООД</t>
  </si>
  <si>
    <t>р. Бистрица</t>
  </si>
  <si>
    <t>р. Зли дол</t>
  </si>
  <si>
    <t>водохващане алпийски тип</t>
  </si>
  <si>
    <t>КАПИТАН ДЯДО НИКОЛА АД</t>
  </si>
  <si>
    <t xml:space="preserve">Разрешително №0379 е преномерирано като № 11130069 и  не е преиздавано физически! Решение № 439 за продължаване срока на действие и изменение на Разрешително № 0379/ 22.06.2001 </t>
  </si>
  <si>
    <t>СТАНЧО ХАДЖИДИМИТРОВ АД</t>
  </si>
  <si>
    <t>Каломен</t>
  </si>
  <si>
    <t>Разрешителното № 0361 е преномерирано като № 11140113 и не е преиздавано физически! Решение № 438/ 18.04.2011  за изменение и продължаване срока на действие на Разрешително № 0361/ 20.06.2001 Решение №956/17.12.2012 За изменение на разрешителното.</t>
  </si>
  <si>
    <t>ЕНЕРГИЙНИ РЕШЕНИЯ И ТЕХНОЛОГИИ ЕАД</t>
  </si>
  <si>
    <t>р. Лева река</t>
  </si>
  <si>
    <t>На кота 814,00</t>
  </si>
  <si>
    <t>На кота 729,70 в имот № 001864</t>
  </si>
  <si>
    <t xml:space="preserve"> Решение № 444/ 03.05.2011 ;  Решение № 276/24.07.202;    Разрешителното № 101289/ 01.12.2005 е преномерирано като № 11140114 и не е преиздавано физически!за изменение и продължаване срока на действие на Разрешително № 101289/ 01.12.2005  </t>
  </si>
  <si>
    <t xml:space="preserve"> ЗЛАТНОТО РЕНДЕ - ЯНКО ЯНКОВ ЕТ</t>
  </si>
  <si>
    <t>BG1YN300R026</t>
  </si>
  <si>
    <t>0 23001</t>
  </si>
  <si>
    <t>Иванча</t>
  </si>
  <si>
    <t>рибанрик</t>
  </si>
  <si>
    <t>заустване                   шахта № 1                шахта № 2</t>
  </si>
  <si>
    <t>ФОРТУНА КО ООД</t>
  </si>
  <si>
    <t>ПИ № 002284 и № 000170</t>
  </si>
  <si>
    <t>Решение №297/07.12.2012 за прекратяване на разрешителното</t>
  </si>
  <si>
    <t xml:space="preserve">МИРА - ЕЛ ООД                          </t>
  </si>
  <si>
    <t>кота 230</t>
  </si>
  <si>
    <t>имот 026061</t>
  </si>
  <si>
    <t>СДРУЖЕНИЕ ЗА НАПОЯВАНЕ ВЪРТОПА</t>
  </si>
  <si>
    <t>BG1DJ100R08</t>
  </si>
  <si>
    <t>Помпен агрегат и тръбно-ролкова поливна система</t>
  </si>
  <si>
    <t>Обработваеми земеделски земи с обща площ 500 дка</t>
  </si>
  <si>
    <t>ЕКО - ТИТАН ЕООД</t>
  </si>
  <si>
    <t>Брегова помпена станция, помпен агрегат 2,5E80 с дебит 1,5 л/сек</t>
  </si>
  <si>
    <t>км 790+500</t>
  </si>
  <si>
    <t>СВЕТОСЛАВ КОЕВ КОЕВ - ЗП</t>
  </si>
  <si>
    <t>BG1DJ345R009</t>
  </si>
  <si>
    <t>Подслон</t>
  </si>
  <si>
    <t>Масив, ПИ № 015011, с площ 40 дка засаден с трайни насаждения</t>
  </si>
  <si>
    <t>АГРО САНТИЯ ЕООД</t>
  </si>
  <si>
    <t>11120030</t>
  </si>
  <si>
    <t>моторна помпа MARANI, моторна помпа Rovanti 100</t>
  </si>
  <si>
    <t xml:space="preserve"> Софрониево</t>
  </si>
  <si>
    <t>65396</t>
  </si>
  <si>
    <t>моторна помпа MARANI - двигател IVEKO , моторна помпа Rovanti 100</t>
  </si>
  <si>
    <t>11120031</t>
  </si>
  <si>
    <t>BG1OG100R014</t>
  </si>
  <si>
    <t>48043</t>
  </si>
  <si>
    <t>напоително поле № 10,11,12,13,14,15,16,17,18,20,21</t>
  </si>
  <si>
    <t>ТРАНСКОМПЛЕКТ-ИНЖЕНЕРИНГ ООД</t>
  </si>
  <si>
    <t>ЗЕМЕДЕЛСКИ ПРОИЗВОДИТЕЛ БОРИСЛАВ АНГЕЛОВ БОРИСОВ</t>
  </si>
  <si>
    <t>Масив с площ 28 дка, засаден с трайни насаждения</t>
  </si>
  <si>
    <t>ДЕНИКО - 2007 ООД</t>
  </si>
  <si>
    <t>BG1RL200R014</t>
  </si>
  <si>
    <t xml:space="preserve"> Звезда</t>
  </si>
  <si>
    <t>ПИ № 000951</t>
  </si>
  <si>
    <t>ЗЕМЕДЕЛСКИ ПРОИЗВОДИТЕЛ ОРХАН МУСА</t>
  </si>
  <si>
    <t>30065</t>
  </si>
  <si>
    <t>АГРОСПЕКТЪР 2000 ЕООД</t>
  </si>
  <si>
    <t>ППА</t>
  </si>
  <si>
    <t xml:space="preserve"> Пороище</t>
  </si>
  <si>
    <t>59416</t>
  </si>
  <si>
    <t>ПИ № 005021</t>
  </si>
  <si>
    <t>МВЕЦ МИЛАНОВО ЕООД</t>
  </si>
  <si>
    <t>точка на водовземане</t>
  </si>
  <si>
    <t>ТЕРА ТУР СЕРВИЗ ЕООД</t>
  </si>
  <si>
    <t>Имоти № 000966 и № 000701</t>
  </si>
  <si>
    <t>БАЛДОР ЕООД</t>
  </si>
  <si>
    <t>КАМЪНИ И ПЯСЪК ООД</t>
  </si>
  <si>
    <t>смукател с филтър, хоризонтална центробежна помпа с дебитл 2л/сек</t>
  </si>
  <si>
    <t>ЕКОЕНЕРГИЯ ООД</t>
  </si>
  <si>
    <t>р. Граднишка (р. Боазка)</t>
  </si>
  <si>
    <t>имот 077012 и в/у преливен ръб на съществуващ бент, м-ст Татарен козу</t>
  </si>
  <si>
    <t>място на водовземане</t>
  </si>
  <si>
    <t>ЛОПУШНА ЕНЕРДЖИ АД</t>
  </si>
  <si>
    <t>Георги Дамяново                    Еловица</t>
  </si>
  <si>
    <t>14773                          27348</t>
  </si>
  <si>
    <t>Решение №343/13.11.2013 За прекратяване действието на разрешителното</t>
  </si>
  <si>
    <t>ВЕЦ ПЪРВОМАЙЦИ ООД</t>
  </si>
  <si>
    <t>помпена станция</t>
  </si>
  <si>
    <t>ФУКСИЯ ЕООД      Решение за допусната очевидна фактическа грешка</t>
  </si>
  <si>
    <t xml:space="preserve"> Кривня</t>
  </si>
  <si>
    <t xml:space="preserve">Решение за допусната очевдина фактическа грешка ПВ5-00067/11.06.2012 </t>
  </si>
  <si>
    <t xml:space="preserve">ЕТ ЕВРОКВАРЦ - ИВАНКА ВАТОВА ЕТ </t>
  </si>
  <si>
    <t>Имот № 035062</t>
  </si>
  <si>
    <t>Т - ИНВЕСТ ЕООД</t>
  </si>
  <si>
    <t xml:space="preserve"> Сандрово</t>
  </si>
  <si>
    <t>Сандрово</t>
  </si>
  <si>
    <t>ПИ № 000126</t>
  </si>
  <si>
    <t>ЙОРДАН ВЕЛИЧКОВ - ВЛАДИ ЕТ</t>
  </si>
  <si>
    <t>р. Ржанска (Оселна)</t>
  </si>
  <si>
    <t xml:space="preserve"> Зверино                Оселна</t>
  </si>
  <si>
    <t>30510                 54047</t>
  </si>
  <si>
    <t xml:space="preserve"> Зверино               </t>
  </si>
  <si>
    <t xml:space="preserve">30510                 </t>
  </si>
  <si>
    <t>Оранжерия 60,00 дка</t>
  </si>
  <si>
    <t>ЕТ ЕВРОКВАРЦ - ИВАНКА ВАТОВА</t>
  </si>
  <si>
    <t>На около 850 м северно от шосейния мост над реката</t>
  </si>
  <si>
    <t>Имот № 111011</t>
  </si>
  <si>
    <t>ГЕОРГИУС ПАНАЙОТИС СКУБАФИС</t>
  </si>
  <si>
    <t>ХРИСТО ЛУЛЕВ - ВЕЦ ЯНТРА ООД</t>
  </si>
  <si>
    <t>имот № 220007</t>
  </si>
  <si>
    <t>Пресовно-промивна мобилна инсталация</t>
  </si>
  <si>
    <t>Имоти № 00545 и № 00721</t>
  </si>
  <si>
    <t>Прекратено! Решение №289/24.09.2012</t>
  </si>
  <si>
    <t>Прекратено! Решение №288/24.09.2012</t>
  </si>
  <si>
    <t>КОЛЬО ПЕТРОВ КОЛЕВ - ЗЕМЕДЕЛСКИ ПРОИЗВОДИТЕЛ</t>
  </si>
  <si>
    <t>ПИ № 004009 и 003012</t>
  </si>
  <si>
    <t>КРАСИМИР ДИМИТРОВ КОСТАДИНОВ - ЗП</t>
  </si>
  <si>
    <t>Местен водослив</t>
  </si>
  <si>
    <t>ПА с дебит 1,8 л/сек</t>
  </si>
  <si>
    <t xml:space="preserve"> Поляна</t>
  </si>
  <si>
    <t>57385</t>
  </si>
  <si>
    <t>СТРОИТЕЛНИ СКЕЛЕТА ЕООД</t>
  </si>
  <si>
    <t>р. Козлята</t>
  </si>
  <si>
    <t>ТЕРМА 2010 ЕООД</t>
  </si>
  <si>
    <t>Богойна</t>
  </si>
  <si>
    <t>брегово водовземане</t>
  </si>
  <si>
    <t xml:space="preserve"> Богойна</t>
  </si>
  <si>
    <t>ХИДРОЕКО ПИМ ООД</t>
  </si>
  <si>
    <t>ПЕКЛЮК ЕООД</t>
  </si>
  <si>
    <t>съществуващо водохващне</t>
  </si>
  <si>
    <t>БУЛМАРКЕТ ДМ ООД</t>
  </si>
  <si>
    <t>монтиран на шалан помпен агрегат</t>
  </si>
  <si>
    <t>УПИ LIX и Спп</t>
  </si>
  <si>
    <t>ЧОРТАН КРУМОВ ЙОНЕВ - ЗЕМЕДЕЛСКИ ПРОИЗВОДИТЕЛ</t>
  </si>
  <si>
    <t xml:space="preserve"> Решение № 1043/11.04.2013  за изменение на разрешителното</t>
  </si>
  <si>
    <t>ВЕЦ ДЪЛГИ ДЕЛ ЕООД</t>
  </si>
  <si>
    <t xml:space="preserve"> Дълги дел</t>
  </si>
  <si>
    <t>СДРУЖЕНИЕ ЗА НАПОЯВАНЕ СВЕТА</t>
  </si>
  <si>
    <t>подязовирна помпена станция</t>
  </si>
  <si>
    <t>500 дка от напоителното поле</t>
  </si>
  <si>
    <t>РОСИНА ЦАНКОВИ ООД</t>
  </si>
  <si>
    <t>Имот № 144033, м-ст Стругът</t>
  </si>
  <si>
    <t>помпа Vipom 6E20A-M</t>
  </si>
  <si>
    <t>14427</t>
  </si>
  <si>
    <t>Имоти № 078003 и № 079003</t>
  </si>
  <si>
    <t>Държавен горски разсадник</t>
  </si>
  <si>
    <t xml:space="preserve">ЕКОТЕКС ЕООД </t>
  </si>
  <si>
    <t xml:space="preserve">р. Искър </t>
  </si>
  <si>
    <t>открито водохващане</t>
  </si>
  <si>
    <t xml:space="preserve"> Решение № ПВ2 - 00257/ 29.02.2012  за поправка на очевидна фактическа грешка</t>
  </si>
  <si>
    <t>БЪЛГАРИЯ ФЛУОРИТ ЕООД</t>
  </si>
  <si>
    <t>Площадката на обогатителна фабрика</t>
  </si>
  <si>
    <t>СВЕЖО ПРАНЕ ЕООД</t>
  </si>
  <si>
    <t>отбивен канал</t>
  </si>
  <si>
    <t>УОСГ ПЕТРОХАН</t>
  </si>
  <si>
    <t xml:space="preserve">Решение №1080/10.06.2013  за изменение на разрешително </t>
  </si>
  <si>
    <t>КОНСОРЦИУМ БАЛКАНСКА ЕКО ЕНЕРГИЙНА КОМПАНИЯ ООД</t>
  </si>
  <si>
    <t>ГЕОРГИ ВЕНЦИСЛАВОВ 2005 ЕООД</t>
  </si>
  <si>
    <t xml:space="preserve">моторпомпен агрегат Марица 50 </t>
  </si>
  <si>
    <t xml:space="preserve"> Градище</t>
  </si>
  <si>
    <t>на десния бряг</t>
  </si>
  <si>
    <t>Имот № 000041</t>
  </si>
  <si>
    <t>МВЕЦ ЖЕРАВИЦА ООД</t>
  </si>
  <si>
    <t>Решение №923/12.11.2012 за изменение на разрешителното.</t>
  </si>
  <si>
    <t>ЕНЕРДЖИ ПЛЮС ЕООД</t>
  </si>
  <si>
    <t>РЕЧНО 2002 ООД</t>
  </si>
  <si>
    <t xml:space="preserve">помпена станция </t>
  </si>
  <si>
    <t>АГРО САНТИНО ЕООД</t>
  </si>
  <si>
    <t>51932</t>
  </si>
  <si>
    <t>1228 дка в масиви №74 и №75</t>
  </si>
  <si>
    <t>АДКО МОБИЛ ЕООД</t>
  </si>
  <si>
    <t>Имот №392023</t>
  </si>
  <si>
    <t>ПРЕСТИЖ 96 ООД</t>
  </si>
  <si>
    <t>ПИ с идентификатор 10447,25,22</t>
  </si>
  <si>
    <t xml:space="preserve">Фабрика за захарни изделия </t>
  </si>
  <si>
    <t>МВЕЦ МИХАЙЛОВО ЕООД</t>
  </si>
  <si>
    <t>ПИ 99,3</t>
  </si>
  <si>
    <t>МВЕЦ ГЛОЖЕНЕ ЕООД</t>
  </si>
  <si>
    <t>ПИ 96</t>
  </si>
  <si>
    <t>АГРОИНЖЕНЕРИНГ 90 ЕООД</t>
  </si>
  <si>
    <t>ПИ №229012</t>
  </si>
  <si>
    <t xml:space="preserve">                                  водоползване</t>
  </si>
  <si>
    <t>Троян         Априлци     Ловеч      Плевен</t>
  </si>
  <si>
    <t>Ловеч       Плевен</t>
  </si>
  <si>
    <t xml:space="preserve"> Пералня - село Реселец - Саво Иванов ЕТ</t>
  </si>
  <si>
    <t>воденица</t>
  </si>
  <si>
    <t xml:space="preserve">ХОЛСИМ КАРИЕРНИ МАТЕРИАЛИ АД </t>
  </si>
  <si>
    <t>2 бр помпи WARMAN - 150-190 SJ40-2</t>
  </si>
  <si>
    <t xml:space="preserve">Решение за поправка на очевидна фактическа грешка ПВ2-00049/09.07.2012  към разрешително №11730001/15.06.2012 </t>
  </si>
  <si>
    <t>помпа 200Д90 с дебит 720м3/час</t>
  </si>
  <si>
    <t xml:space="preserve">Решение за поправка на очевидна фактическа грешка ПВ2-00050/09.07.2012  към разрешително №11730002/19.06.2012 </t>
  </si>
  <si>
    <t>ХИДРОВЕЛ ООД</t>
  </si>
  <si>
    <t>на кота дъно река 633,5 и кота приливен ръб 637</t>
  </si>
  <si>
    <t>на кота 531,20 собствен имот №101001</t>
  </si>
  <si>
    <t xml:space="preserve"> Решение №904/22.10.2012  за изменение</t>
  </si>
  <si>
    <t>ШАВАРНА БИОПАРК ООД</t>
  </si>
  <si>
    <t>BG1OS600L006</t>
  </si>
  <si>
    <t>имот идентификатор №43236,350,374</t>
  </si>
  <si>
    <t>ДЗЗД БАРА РИМСКИ ПЪТ</t>
  </si>
  <si>
    <t>2 перила за пране на одеала, килими, китеници</t>
  </si>
  <si>
    <t>водозвемане</t>
  </si>
  <si>
    <t>СЮЛЕЙМАН ЮСЕИНОВ НЕДЖИПОВ - ЗП</t>
  </si>
  <si>
    <t>тръбни съоръжения</t>
  </si>
  <si>
    <t xml:space="preserve">Петко Славейков </t>
  </si>
  <si>
    <t>р. Крайовица</t>
  </si>
  <si>
    <t xml:space="preserve">ГАНА ВОДЕНИЧАРОВА ЕТ </t>
  </si>
  <si>
    <t>Перило за пране на одеала, килими, китеници</t>
  </si>
  <si>
    <t>МРАМОР - БЕРКСТОН АД</t>
  </si>
  <si>
    <t>охлаждане (на режещи инструменти)</t>
  </si>
  <si>
    <t xml:space="preserve">ТМСИ </t>
  </si>
  <si>
    <t>КАЛИНА ВАЛЕНТИНОВА ДОНЕВА ЗП</t>
  </si>
  <si>
    <t>р. Ботевска</t>
  </si>
  <si>
    <t xml:space="preserve">ДПА - 50 </t>
  </si>
  <si>
    <t>Аксаково</t>
  </si>
  <si>
    <t>05829</t>
  </si>
  <si>
    <t>имот с идентификатор №05829-56-1</t>
  </si>
  <si>
    <t>земеделски земи с площ 95,5 дка</t>
  </si>
  <si>
    <t xml:space="preserve">Решение за изменение 816/01.08.2012  Продължаване на срока и изменение!Нов №11120039 </t>
  </si>
  <si>
    <t>имот с идентификатор №05829-44-1</t>
  </si>
  <si>
    <t>земеделски земи с площ 138,5 дка</t>
  </si>
  <si>
    <t>Ралица - 1 ООД</t>
  </si>
  <si>
    <t xml:space="preserve">                                  водовземане </t>
  </si>
  <si>
    <t>Прекратено! Решение №304/17.01.2013</t>
  </si>
  <si>
    <t>край на завиряването (опашка)</t>
  </si>
  <si>
    <t>Теда - ММ ООД</t>
  </si>
  <si>
    <t>BG1IS200L022</t>
  </si>
  <si>
    <t>съществуващ водопровод ДТ Ст Ø920 чрез отклонение на кота 379,97</t>
  </si>
  <si>
    <t>помпа EMU KM 1300 NU 701-2/93 с дебит 681 м3/час</t>
  </si>
  <si>
    <t>помпа EMU KM 1300 NU 701-2/93 с дебит 453 м3/час</t>
  </si>
  <si>
    <t>ДИРЕКЦИЯ ПРИРОДЕН ПАРК ВИТОША</t>
  </si>
  <si>
    <t>11110048</t>
  </si>
  <si>
    <t>р. Каменна</t>
  </si>
  <si>
    <t>питейно-битово водоснабдяване - общо ползване</t>
  </si>
  <si>
    <t>Бутилираща компания - Горна баня ООД</t>
  </si>
  <si>
    <t>Икуствено създаден воден обект - езеро Кривина</t>
  </si>
  <si>
    <t>МАРГАРИТА ЗАХАРИЕВА КОСТАДИНОВА - ЗП</t>
  </si>
  <si>
    <t>СПА SCOVA, модел MEC-MG 80/3G</t>
  </si>
  <si>
    <t>ХИДРО ЕКО ВАТ ООД</t>
  </si>
  <si>
    <t>р. Леви Искър</t>
  </si>
  <si>
    <t>Мала Църква</t>
  </si>
  <si>
    <t>Географски координати на створа на водохващането</t>
  </si>
  <si>
    <t xml:space="preserve">Решение №1165/13.09.2013 - за продължаване срока на действие на разрешителното </t>
  </si>
  <si>
    <t>ВЕЦ ЧЕРЕШОВИЦА ЕООД</t>
  </si>
  <si>
    <t>р. Невижда</t>
  </si>
  <si>
    <t>водохващане №1</t>
  </si>
  <si>
    <t>ВЕЦ Черешовица</t>
  </si>
  <si>
    <t>р. Негърщица</t>
  </si>
  <si>
    <r>
      <t>водохващане №2</t>
    </r>
    <r>
      <rPr>
        <sz val="11"/>
        <color theme="1"/>
        <rFont val="Calibri"/>
        <family val="2"/>
        <scheme val="minor"/>
      </rPr>
      <t/>
    </r>
  </si>
  <si>
    <t>11110049</t>
  </si>
  <si>
    <t xml:space="preserve">BG1IS500R030           </t>
  </si>
  <si>
    <t>11110050</t>
  </si>
  <si>
    <t>р. Селимица</t>
  </si>
  <si>
    <t>11110051</t>
  </si>
  <si>
    <t>11110052</t>
  </si>
  <si>
    <t>р. Боеришка</t>
  </si>
  <si>
    <t>ЕРТ ХИДРО ЕООД</t>
  </si>
  <si>
    <t>Злокучене</t>
  </si>
  <si>
    <t>на кота дъно река 871,00 и кота преливен ръб - 874</t>
  </si>
  <si>
    <t>BG1IS100L029</t>
  </si>
  <si>
    <t>Мавели АД</t>
  </si>
  <si>
    <t>11110053</t>
  </si>
  <si>
    <t>р. Каменния поток</t>
  </si>
  <si>
    <t>Райко Райков - ЗП</t>
  </si>
  <si>
    <t>81373</t>
  </si>
  <si>
    <t>обработваеми земеделски земи с обща площ 226дка, масив 9</t>
  </si>
  <si>
    <t>Черни вит</t>
  </si>
  <si>
    <t>11110054</t>
  </si>
  <si>
    <t>р. Къса река</t>
  </si>
  <si>
    <t>питейно-битово водоснабдяване и други цели (за противопожарен резерв)</t>
  </si>
  <si>
    <t>Литекс хидро ЕООД</t>
  </si>
  <si>
    <t xml:space="preserve">водохващане /Боаза/ </t>
  </si>
  <si>
    <t xml:space="preserve">Решение за прекратяване на разрешителното №319/15.05.2013 </t>
  </si>
  <si>
    <t>Витавел АД</t>
  </si>
  <si>
    <t>промишлено водоснабдяване други цели противопожарни цели</t>
  </si>
  <si>
    <t>Бянови ООД</t>
  </si>
  <si>
    <t>48550</t>
  </si>
  <si>
    <t>Посевни площи</t>
  </si>
  <si>
    <t>Мина Бели брег АД</t>
  </si>
  <si>
    <t>Изкуствено създаден воден обект - езеро</t>
  </si>
  <si>
    <t>2 хоризонтални центробежни помпи 200 D-90 с дебит 50л/сек</t>
  </si>
  <si>
    <t>хоризонтална центробежна помпа 140 D-90 с дебит 25л/сек</t>
  </si>
  <si>
    <t>Рибовъдство Острица ООД</t>
  </si>
  <si>
    <t>р. Черни лом</t>
  </si>
  <si>
    <t>Мобилен помпен агрегат</t>
  </si>
  <si>
    <t xml:space="preserve">Острица </t>
  </si>
  <si>
    <t>Искър 2004 АД</t>
  </si>
  <si>
    <t>Иво Джеджеров ЕТ</t>
  </si>
  <si>
    <t>потопяема помпа тип IR50-160B</t>
  </si>
  <si>
    <t>Средогрив</t>
  </si>
  <si>
    <t>68518</t>
  </si>
  <si>
    <t>Гео Адвайзърс България ЕООД</t>
  </si>
  <si>
    <t>11110055</t>
  </si>
  <si>
    <t xml:space="preserve">Бистрица </t>
  </si>
  <si>
    <t xml:space="preserve">Панчарво </t>
  </si>
  <si>
    <t>питейно-битово водоснабдяване и други цели (за локално отопление и  противопожарно водоснабдяване)</t>
  </si>
  <si>
    <t>Централен кооперативен съюз - кооперация</t>
  </si>
  <si>
    <t>брегово водохващане, чрез съществуващ гравитачен канал</t>
  </si>
  <si>
    <t>Вонеща вода</t>
  </si>
  <si>
    <t>11110056</t>
  </si>
  <si>
    <t>р. Долна Марщица</t>
  </si>
  <si>
    <t xml:space="preserve">BG1IS200R022           </t>
  </si>
  <si>
    <t>Технологични нужди при изграждане на газопровод Русе - Гюргево</t>
  </si>
  <si>
    <t>Рудник за добив на флуоритова суровина</t>
  </si>
  <si>
    <t>промишлено водоснабдяване (флотация)</t>
  </si>
  <si>
    <t>пункт 1</t>
  </si>
  <si>
    <t>Железна</t>
  </si>
  <si>
    <t>пункт 2</t>
  </si>
  <si>
    <t>Монопар ЕООД</t>
  </si>
  <si>
    <t>помпен агрегат SERM - 50V</t>
  </si>
  <si>
    <t>Полски Сеновец</t>
  </si>
  <si>
    <t>имот №067004 с площ 97,626дка</t>
  </si>
  <si>
    <t>Пункт №1</t>
  </si>
  <si>
    <t>Пункт №2</t>
  </si>
  <si>
    <t>М Конструкшън дизайн ООД</t>
  </si>
  <si>
    <t>На землищната граница между селата Калотина и Беренде извор</t>
  </si>
  <si>
    <t>ВВС Лукс 2 ЕООД</t>
  </si>
  <si>
    <t>Кирил Дамянов - Чеха ЕТ</t>
  </si>
  <si>
    <t>Монолит АД</t>
  </si>
  <si>
    <t>посредством автоцистерна</t>
  </si>
  <si>
    <t>яз Върбешница</t>
  </si>
  <si>
    <t>Екобий 2011 ЕООД</t>
  </si>
  <si>
    <t>кота ДРВН кота 167,60</t>
  </si>
  <si>
    <t xml:space="preserve">Бързия </t>
  </si>
  <si>
    <t>Иван Върбанов Марков</t>
  </si>
  <si>
    <t>напорен тръбопровод към напояваните масиви състоящ се от тръби с бързи връзки</t>
  </si>
  <si>
    <t>Кали 89 - Румен Руменов ЕТ</t>
  </si>
  <si>
    <t>имот №147011 и №147012</t>
  </si>
  <si>
    <t>Миячно сортировъчна инсталация</t>
  </si>
  <si>
    <t>Точка 1</t>
  </si>
  <si>
    <t>Точка 2</t>
  </si>
  <si>
    <t>Дионисомарбле-България ЕООД</t>
  </si>
  <si>
    <t>Решение за №ПВ3-00093/13.05.2013  за поправка на очевидна фактическа грешка в разрешителното</t>
  </si>
  <si>
    <t>Си Консулт ЕООД</t>
  </si>
  <si>
    <t>помпа с капацитет 10л/сек, оборудвана с смукателен кош и еднопосочна възвратна клапа</t>
  </si>
  <si>
    <t>03143</t>
  </si>
  <si>
    <t>52218</t>
  </si>
  <si>
    <t>напояване на общински парк</t>
  </si>
  <si>
    <t>Бонка Василева-БВП ЕТ</t>
  </si>
  <si>
    <t>Перило за пране на битови дрехи</t>
  </si>
  <si>
    <t>Агрико - 2000 ООД</t>
  </si>
  <si>
    <t>напорен тръбопровод от основния изпускател</t>
  </si>
  <si>
    <t>Омега Транс ООД</t>
  </si>
  <si>
    <t>р. Куртова</t>
  </si>
  <si>
    <t>37527</t>
  </si>
  <si>
    <t>Топлофикация Габрово ЕАД</t>
  </si>
  <si>
    <t>охлаждане и промишлени цели</t>
  </si>
  <si>
    <t>р. Черни осъм</t>
  </si>
  <si>
    <t>водовземна шахта и довеждащ водоправод</t>
  </si>
  <si>
    <t xml:space="preserve">Цар Калоян </t>
  </si>
  <si>
    <t>Силвия 7 ООД</t>
  </si>
  <si>
    <t>помпен агрегат</t>
  </si>
  <si>
    <t>Динково</t>
  </si>
  <si>
    <t>21193</t>
  </si>
  <si>
    <t>Самодвижести се лентови дъждовални машини за напояване на полето</t>
  </si>
  <si>
    <t>Людмил Николайчев Сираков - ЗП</t>
  </si>
  <si>
    <t>водовземна шахта, водопровод, подводящ канал, рибарник, основен изпускател</t>
  </si>
  <si>
    <t>дължина на участъка - 80м. Ширина на участъка - 10м. Площ на участъка - 800м²</t>
  </si>
  <si>
    <t>дължина на участъка - 20м. Ширина на участъка - 2м. Площ на участъка - 40м²</t>
  </si>
  <si>
    <t>Марин Филчев Маринов - ЗП</t>
  </si>
  <si>
    <t>Флорентин</t>
  </si>
  <si>
    <t>76145</t>
  </si>
  <si>
    <t>напоително поле за капково напояване на земеделски култури</t>
  </si>
  <si>
    <t>р. Ломя</t>
  </si>
  <si>
    <t>новоизграждащ се бент</t>
  </si>
  <si>
    <t>Варана                     Левски               Козар Белен</t>
  </si>
  <si>
    <t>10080               43236            37647</t>
  </si>
  <si>
    <t>Оводняване на стари меандри и ползване за изграждане на нови, реконструкция или модернизация на стари системи и съоръжения</t>
  </si>
  <si>
    <t>Ред Чери ООД</t>
  </si>
  <si>
    <t>Черешова градина</t>
  </si>
  <si>
    <t>Екофрут 2003 ЕООД</t>
  </si>
  <si>
    <t>р. Берковска (Каишица)</t>
  </si>
  <si>
    <t>стоманобетонов яз с помпена станция и тласкателен водопровод, резервоар и инсталация за дъждуване</t>
  </si>
  <si>
    <t>Площадка за производство на ягодов разсад и площадка за производствени дейности</t>
  </si>
  <si>
    <t>напояване охлаждане промишлени цели</t>
  </si>
  <si>
    <t>БК ООД</t>
  </si>
  <si>
    <t>рибовъдно стопанство</t>
  </si>
  <si>
    <t>Асет Билд ООД</t>
  </si>
  <si>
    <t>потопяема дренажна помпа с капацитет до 350л/сек</t>
  </si>
  <si>
    <t xml:space="preserve">Добродан </t>
  </si>
  <si>
    <t>21590</t>
  </si>
  <si>
    <t>съоръжение за меандър</t>
  </si>
  <si>
    <t>Трънчовица</t>
  </si>
  <si>
    <t>МВЕЦ Ракита ЕООД</t>
  </si>
  <si>
    <t>ЦОНЕВ - 61 ЕООД</t>
  </si>
  <si>
    <t>р. Лудня</t>
  </si>
  <si>
    <t>гравитачен канал захранващ рибарник</t>
  </si>
  <si>
    <t>Фокс Премиер ЕООД</t>
  </si>
  <si>
    <t>р. Гинска</t>
  </si>
  <si>
    <t>Краси ЕООД</t>
  </si>
  <si>
    <t>помпен агрегат с електрозахранване с дебит 195м³/час</t>
  </si>
  <si>
    <t>61279</t>
  </si>
  <si>
    <t>земеделска земя с площ 588,90 дка, представляваща масиви 10 и 11</t>
  </si>
  <si>
    <t>Стоил Тодоров Стоилов</t>
  </si>
  <si>
    <t>р. Церовска</t>
  </si>
  <si>
    <t>Троянска рибовъдна компания ЕООД</t>
  </si>
  <si>
    <t>р. Зеленика</t>
  </si>
  <si>
    <t>Троут фарм ЕООД</t>
  </si>
  <si>
    <t>Многофункционална ферма за култивиране на риба и други водни организми, чрез използване на рециркулационна и ходропомпена технология</t>
  </si>
  <si>
    <t>Тера Консулт Янчева, Цикова и Сие СД</t>
  </si>
  <si>
    <t>Бъркач</t>
  </si>
  <si>
    <t>Епсилон финанси ЕООД</t>
  </si>
  <si>
    <t>72881</t>
  </si>
  <si>
    <t>земеделска земя с площ 1277 дка - мобилна капкова инсталация за зеленчуци</t>
  </si>
  <si>
    <t>Норд Инвестмънд Груп ЕООД</t>
  </si>
  <si>
    <t xml:space="preserve">МВЕЦ Видима /Градница/ </t>
  </si>
  <si>
    <t>мобилен помпен агрегат и транспорта цистерна за вода</t>
  </si>
  <si>
    <t>Гомотарци</t>
  </si>
  <si>
    <t>15998</t>
  </si>
  <si>
    <t>напояване на земеделски култури - лозови насаждения</t>
  </si>
  <si>
    <t>напояване на зеленчуково градина</t>
  </si>
  <si>
    <t>66216</t>
  </si>
  <si>
    <t>Сенник и Кормянско</t>
  </si>
  <si>
    <t>66216 и 38652</t>
  </si>
  <si>
    <t xml:space="preserve">Севлиево </t>
  </si>
  <si>
    <t xml:space="preserve">         38652  63673</t>
  </si>
  <si>
    <t>Севко Трейд ЕООД</t>
  </si>
  <si>
    <t>Предприятие за обработка на кожи</t>
  </si>
  <si>
    <t>ЕТ Радиал - Красимира Стоянова</t>
  </si>
  <si>
    <t>р. Конярска</t>
  </si>
  <si>
    <t>помпа тип WX10, модел WATJ, със смукател поставен в точката на водовземане</t>
  </si>
  <si>
    <t xml:space="preserve">ТМСИ в имот разположен непосредствено до мястото на водовземане </t>
  </si>
  <si>
    <t>Петко Каравелово</t>
  </si>
  <si>
    <t>65471</t>
  </si>
  <si>
    <t>АиФ Продуктс АД</t>
  </si>
  <si>
    <t>р. Черна река ляв приток на р.Бели Вит</t>
  </si>
  <si>
    <t>Енерджи Дреновец ЕООД</t>
  </si>
  <si>
    <t>Енерджи Полетковци ЕООД</t>
  </si>
  <si>
    <t xml:space="preserve">Полетковци </t>
  </si>
  <si>
    <t>Бент с три броя саваци, Смукателен тръбопровод, Помпена станция, Напорен тръбопровод</t>
  </si>
  <si>
    <t>обработваеми земеделски земи с обща площ 315дка</t>
  </si>
  <si>
    <t>Атидар ООД</t>
  </si>
  <si>
    <t xml:space="preserve">ЕИ Езерото </t>
  </si>
  <si>
    <t>Рибарник - земно насипна стена със средна височина 1,80-2,00м, площ F=1100m2</t>
  </si>
  <si>
    <t>ЕИ Езерото рибарник №1</t>
  </si>
  <si>
    <r>
      <t>ЕИ Езерото рибарник №2</t>
    </r>
    <r>
      <rPr>
        <sz val="11"/>
        <color theme="1"/>
        <rFont val="Calibri"/>
        <family val="2"/>
        <scheme val="minor"/>
      </rPr>
      <t/>
    </r>
  </si>
  <si>
    <r>
      <t>ЕИ Езерото рибарник №3</t>
    </r>
    <r>
      <rPr>
        <sz val="11"/>
        <color theme="1"/>
        <rFont val="Calibri"/>
        <family val="2"/>
        <scheme val="minor"/>
      </rPr>
      <t/>
    </r>
  </si>
  <si>
    <r>
      <t>ЕИ Езерото рибарник №4</t>
    </r>
    <r>
      <rPr>
        <sz val="11"/>
        <color theme="1"/>
        <rFont val="Calibri"/>
        <family val="2"/>
        <scheme val="minor"/>
      </rPr>
      <t/>
    </r>
  </si>
  <si>
    <t>BG1RL200L002</t>
  </si>
  <si>
    <t>05133</t>
  </si>
  <si>
    <t>обработваеми земи с обща площ 872дка</t>
  </si>
  <si>
    <t>Кооперация Централен кооперативен съюз</t>
  </si>
  <si>
    <t>брегово водохващане, чрез гравтачен канал</t>
  </si>
  <si>
    <t>Кристера-Агро ЕООД</t>
  </si>
  <si>
    <t>мобилен помпен агрегат, тръбноролкова поливна система</t>
  </si>
  <si>
    <t>Зараево</t>
  </si>
  <si>
    <t>30332</t>
  </si>
  <si>
    <t>11110057</t>
  </si>
  <si>
    <t>р. Бързия; р.Ширине</t>
  </si>
  <si>
    <t>Ценков-64-Петьо Ценков ЕТ</t>
  </si>
  <si>
    <t>Реселец/Горник</t>
  </si>
  <si>
    <t>62503/16540</t>
  </si>
  <si>
    <t xml:space="preserve">Екоинмат АД </t>
  </si>
  <si>
    <t>смкател; тръбопровод; помпа за Q=30л/сек; тръбопровод за шламови води; система зза преработка и промиване на строителни материали; тръбопровод заизбистрени шламови води; инсталация за чисти промишлени води</t>
  </si>
  <si>
    <t xml:space="preserve">Елисейна </t>
  </si>
  <si>
    <t>производствена площадка-преработка и промиване на строителни материали</t>
  </si>
  <si>
    <t xml:space="preserve">ЕТ Байковец-Пенко Недялков </t>
  </si>
  <si>
    <t xml:space="preserve">водовземане и ползване </t>
  </si>
  <si>
    <t>Беркофарм ООД</t>
  </si>
  <si>
    <t xml:space="preserve">р. Бързия </t>
  </si>
  <si>
    <t xml:space="preserve">Боровци </t>
  </si>
  <si>
    <t>02542</t>
  </si>
  <si>
    <t xml:space="preserve">Балювица </t>
  </si>
  <si>
    <t>напояване - капково на ягоди и годжи бери</t>
  </si>
  <si>
    <t>ЕТ Теодор Ганев</t>
  </si>
  <si>
    <t>имот № 000242</t>
  </si>
  <si>
    <t>МВЕЦ Ведена ЕООД</t>
  </si>
  <si>
    <t>BGIS700R006</t>
  </si>
  <si>
    <t xml:space="preserve">МВЕЦ Ведена </t>
  </si>
  <si>
    <t>Кокаляне</t>
  </si>
  <si>
    <t>Бони Бонев Бонев</t>
  </si>
  <si>
    <t xml:space="preserve">рибарник </t>
  </si>
  <si>
    <t>Вадива ЕООД</t>
  </si>
  <si>
    <t xml:space="preserve">съществуващ бент </t>
  </si>
  <si>
    <t xml:space="preserve"> масив № 0, парцел № 140</t>
  </si>
  <si>
    <t>МВЕЦ Румянцево</t>
  </si>
  <si>
    <t>Русенска корабостроителница ЕАД</t>
  </si>
  <si>
    <t>плаваща помпена станция, помпи 3 бр, напорен водопровод</t>
  </si>
  <si>
    <t>при км 497+00 - лиман</t>
  </si>
  <si>
    <t>в производствените цехове на Русенска корабостроителница</t>
  </si>
  <si>
    <t>охлаждане, промишлеин</t>
  </si>
  <si>
    <t xml:space="preserve">ЛОПУШНА ЕНЕРДЖИ ООД </t>
  </si>
  <si>
    <t xml:space="preserve">Георги Дамяново </t>
  </si>
  <si>
    <t xml:space="preserve">Монтана           </t>
  </si>
  <si>
    <t xml:space="preserve">Геогри Дамяново </t>
  </si>
  <si>
    <t>МВЕЦ Орион</t>
  </si>
  <si>
    <t xml:space="preserve">Екобел фиш ЕООД </t>
  </si>
  <si>
    <t xml:space="preserve">Белене </t>
  </si>
  <si>
    <t xml:space="preserve">бара минаваща през село Кулина вода </t>
  </si>
  <si>
    <t xml:space="preserve">ВиК - Бебреш ЕООД </t>
  </si>
  <si>
    <t>11110058</t>
  </si>
  <si>
    <t xml:space="preserve">р. Чешковица </t>
  </si>
  <si>
    <t>водохващане алпийски тип, утаителна шахта, водовземна шахта</t>
  </si>
  <si>
    <t>05815/ 12283</t>
  </si>
  <si>
    <t>водопроводната мрежа на Врачеш,  Ботевград</t>
  </si>
  <si>
    <t>питейно-битово водоснабдяване на Врачеш,  Ботевград</t>
  </si>
  <si>
    <t>Бъдеще Бутово АД</t>
  </si>
  <si>
    <t xml:space="preserve">Бутово </t>
  </si>
  <si>
    <t xml:space="preserve">дере Калвака </t>
  </si>
  <si>
    <t>водовземна шахта, помпена станция</t>
  </si>
  <si>
    <t xml:space="preserve">площадкова канализация </t>
  </si>
  <si>
    <t>промишлени, други</t>
  </si>
  <si>
    <t>ЕТ Краси - Гина Милкова</t>
  </si>
  <si>
    <t>водовземане чрез помпен агрегат с дебит 195м3/час</t>
  </si>
  <si>
    <t>имот 000049</t>
  </si>
  <si>
    <t>ВОДОСНАБДЯВАНЕ И КАНАЛИЗАЦИЯ Бебреш ЕООД</t>
  </si>
  <si>
    <t>съществуващо водохващане алпийски тип</t>
  </si>
  <si>
    <t>каменен дънен праг</t>
  </si>
  <si>
    <t>отводнителен канал</t>
  </si>
  <si>
    <t xml:space="preserve">земеделска земя </t>
  </si>
  <si>
    <t>точка №1</t>
  </si>
  <si>
    <t>точка №2</t>
  </si>
  <si>
    <t>точка №3</t>
  </si>
  <si>
    <t>точка №4</t>
  </si>
  <si>
    <t>точка №5</t>
  </si>
  <si>
    <t>Напоителни системи ЕАД</t>
  </si>
  <si>
    <t>Генерал Киселово</t>
  </si>
  <si>
    <t>земеделски култури</t>
  </si>
  <si>
    <t>АТС - Стоун ООД</t>
  </si>
  <si>
    <t>автоцистерна - 10м3</t>
  </si>
  <si>
    <t>автоцистерна - 20м3</t>
  </si>
  <si>
    <t>находище</t>
  </si>
  <si>
    <t>ЕТ Шопа - Дафина Цветкова</t>
  </si>
  <si>
    <t>покрит канал със савак</t>
  </si>
  <si>
    <t>пералня</t>
  </si>
  <si>
    <t>савак</t>
  </si>
  <si>
    <t>Място на отвеждане на отпадните води</t>
  </si>
  <si>
    <t>долна вада</t>
  </si>
  <si>
    <t>изтичало</t>
  </si>
  <si>
    <t>23 59 40,97</t>
  </si>
  <si>
    <t>16571</t>
  </si>
  <si>
    <t xml:space="preserve"> заустване</t>
  </si>
  <si>
    <t>-</t>
  </si>
  <si>
    <t>сграда ВЕЦ</t>
  </si>
  <si>
    <t>МЛ КОНСУЛТ 2009 ЕООД</t>
  </si>
  <si>
    <t>BG1IS700R007</t>
  </si>
  <si>
    <t xml:space="preserve"> Шипково</t>
  </si>
  <si>
    <t>Одринци</t>
  </si>
  <si>
    <t>BG1OS200R014</t>
  </si>
  <si>
    <t>яз. Света</t>
  </si>
  <si>
    <t>Сдружение за напояване Николаевка</t>
  </si>
  <si>
    <t>Николаевка</t>
  </si>
  <si>
    <t>Малка Смолница</t>
  </si>
  <si>
    <t>BG1OG400R019</t>
  </si>
  <si>
    <t>Златна земя 2011 ЕООД</t>
  </si>
  <si>
    <t xml:space="preserve">добричко дере </t>
  </si>
  <si>
    <t>смукател на помпа в дере, мобилен помпен агрегат, гъекав напорен водопровод</t>
  </si>
  <si>
    <t xml:space="preserve">20дка зеленчуци разположени на земеделски земи </t>
  </si>
  <si>
    <t>напояване на земеделски земи</t>
  </si>
  <si>
    <t>Решение №1247/ 10.10.2014г за изменение на разрешителното;    Решение № 365/ 30.12.2010  за изменение на разрешително № 101530/ 11.05.2006  за водовземане от повърхностен воден обект</t>
  </si>
  <si>
    <t>61248</t>
  </si>
  <si>
    <t xml:space="preserve">езеро Блатото(Южното езеро) </t>
  </si>
  <si>
    <t>пълнене на изкуствено създадено езеро Блатото</t>
  </si>
  <si>
    <t>площадка Евроледър ЕАД</t>
  </si>
  <si>
    <t>Изравнител Петрохан</t>
  </si>
  <si>
    <t>ВЕЦ Петрохан</t>
  </si>
  <si>
    <t>ВЕЦ Луковит</t>
  </si>
  <si>
    <t>ВЕЦ Малък Искър</t>
  </si>
  <si>
    <t>м-ст Кованлъка</t>
  </si>
  <si>
    <t>ВЕЦ Душево</t>
  </si>
  <si>
    <t>ВЕЦ Кунино</t>
  </si>
  <si>
    <t>шараново стопанство Златна Панега</t>
  </si>
  <si>
    <t>ВЕЦ Луна</t>
  </si>
  <si>
    <t>имот №000384, 000388, 000403, м-ст Саджака</t>
  </si>
  <si>
    <t>ВЕЦ Ритлите - Енерджи</t>
  </si>
  <si>
    <t>ВЕЦ МИ - 6</t>
  </si>
  <si>
    <t>ВЕЦ Дълги дел</t>
  </si>
  <si>
    <t>ВЕЦ Зла река</t>
  </si>
  <si>
    <t xml:space="preserve"> ВЕЦ Дълга река</t>
  </si>
  <si>
    <t>водохващане Копака</t>
  </si>
  <si>
    <t>Водохващане Гръбчево 1</t>
  </si>
  <si>
    <t>Водохващане Гръбчево 2</t>
  </si>
  <si>
    <t>Цех Спомагателни Дейности и цех Вагоноремонтен НА Вагонен завод - Интерком ООД</t>
  </si>
  <si>
    <t>Керамичен цех Кооперация Прогрес-94</t>
  </si>
  <si>
    <t>ВЕЦ Мега 1</t>
  </si>
  <si>
    <t>яз. Бечкия - 165</t>
  </si>
  <si>
    <t xml:space="preserve">Комбинат Тежко Машиностроене </t>
  </si>
  <si>
    <t>ВЕЦ Миджур</t>
  </si>
  <si>
    <t>имот №000549 в м-ст Гимлийца</t>
  </si>
  <si>
    <t xml:space="preserve">имот №000257, 000258, 000259 в м-ст Балабан дере </t>
  </si>
  <si>
    <t>имот №025007, м-ст Дервента</t>
  </si>
  <si>
    <t>яз. Ряховски ливади</t>
  </si>
  <si>
    <t>ВЕЦ Струпец</t>
  </si>
  <si>
    <t>производствени сгради на кооперация Обнова</t>
  </si>
  <si>
    <t>ВЕЦ Зора 2</t>
  </si>
  <si>
    <t>ВЕЦ Староселци</t>
  </si>
  <si>
    <t>ВЕЦ Глава</t>
  </si>
  <si>
    <t>ВЕЦ Лисец</t>
  </si>
  <si>
    <t xml:space="preserve">рибовъдно стопанство Скравена </t>
  </si>
  <si>
    <t xml:space="preserve">м-ст Барата </t>
  </si>
  <si>
    <t>ВЕЦ Ореховица 1</t>
  </si>
  <si>
    <t>ВЕЦ Панчарево</t>
  </si>
  <si>
    <t>части от имоти №039013 и 039014 в м-ст Целините</t>
  </si>
  <si>
    <t>ВЕЦ Ореховица 2</t>
  </si>
  <si>
    <t>м-ст Под селото</t>
  </si>
  <si>
    <t>ВЕЦ Зора 1</t>
  </si>
  <si>
    <t>МВЕЦ Троян 2</t>
  </si>
  <si>
    <t>ВЕЦ Лопян</t>
  </si>
  <si>
    <t>м-ст Равнището</t>
  </si>
  <si>
    <t>ВЕЦ Стакевци</t>
  </si>
  <si>
    <t>ВЕЦ Стакевци 2</t>
  </si>
  <si>
    <t>Рудодобивен комбинат Елаците мед АД</t>
  </si>
  <si>
    <t xml:space="preserve">самостоятелно питейно-битово водоснабдяване на  Рудодобивен комбинат Елаците мед АД </t>
  </si>
  <si>
    <t>Рудничен комплекс на Елаците-Мед АД</t>
  </si>
  <si>
    <t>ВЕЦ Трещена</t>
  </si>
  <si>
    <t>ВЕЦ Царевец</t>
  </si>
  <si>
    <t>ВЕЦ Поповица</t>
  </si>
  <si>
    <t xml:space="preserve">имот №000239 и имот №000259 в м-ст Долен съзлък и имот №000255 в м-ст Горен съзлък </t>
  </si>
  <si>
    <t>ВЕЦ Крива река</t>
  </si>
  <si>
    <t>водохващане Корит 1</t>
  </si>
  <si>
    <t>водохващане Корит 2</t>
  </si>
  <si>
    <t>водохващане Корит 3</t>
  </si>
  <si>
    <t>ВЕЦ Краево</t>
  </si>
  <si>
    <t>производствен цех за рециклиране на пластмаси в местността Пърдището</t>
  </si>
  <si>
    <t>МВЕЦ Рашково</t>
  </si>
  <si>
    <t>ВЕЦ Хърлец</t>
  </si>
  <si>
    <t>ВЕЦ Скокът</t>
  </si>
  <si>
    <t>производствена площадка - миячно сортировъчна инсталация на Дунавски драгажен флот Видин</t>
  </si>
  <si>
    <t>м-ст Над моста по координати</t>
  </si>
  <si>
    <t>производствен корпус на Захар био АД</t>
  </si>
  <si>
    <t>м-ст Хайдушка чешма</t>
  </si>
  <si>
    <t>масив №201, м-ст Горно пашино</t>
  </si>
  <si>
    <t>ТЕЦ на Видахим АД</t>
  </si>
  <si>
    <t xml:space="preserve">парцели частна собственост №136,135,134 и 133 в масив №137 в м-ст под града </t>
  </si>
  <si>
    <t>Пералня - тепавица при Езерото</t>
  </si>
  <si>
    <t>м-ст Долно ливади</t>
  </si>
  <si>
    <t>яз. Кайлъка</t>
  </si>
  <si>
    <t>м-ст Кайлъка</t>
  </si>
  <si>
    <t>НС Плевен 3754 дка земеделски земи</t>
  </si>
  <si>
    <t>яз. Малчика</t>
  </si>
  <si>
    <t>яз. Тотлебенов вал</t>
  </si>
  <si>
    <t>яз. Пустия</t>
  </si>
  <si>
    <t>яз. Мъртва долина 2</t>
  </si>
  <si>
    <t>яз. Мъртва долина 1</t>
  </si>
  <si>
    <t>ИД 25° 22' 04,00</t>
  </si>
  <si>
    <t>ВЕЦ ПЕЕВ</t>
  </si>
  <si>
    <t>ВЕЦ Сини вир</t>
  </si>
  <si>
    <t>яз. Каменец</t>
  </si>
  <si>
    <t>ВЕЦ Елена</t>
  </si>
  <si>
    <t>валевица в квартал Тепавица</t>
  </si>
  <si>
    <t>яз. Под селото</t>
  </si>
  <si>
    <t>ПП Витоша</t>
  </si>
  <si>
    <t>ски писта Витошко лале</t>
  </si>
  <si>
    <t>ВЕЦ Бели Вит</t>
  </si>
  <si>
    <t>на територията на концесионната площ на Огнеупорно глини АД в имот №000080 и имот №226007 м-ст Лъката</t>
  </si>
  <si>
    <t>имот  №000384, 000388 и 000403 в м-ст Саджака</t>
  </si>
  <si>
    <t>м-ст Полково бърдо по координати</t>
  </si>
  <si>
    <t>предприятие за санитарна арматура Идеал Стандарт Видима АД</t>
  </si>
  <si>
    <t>ВЕЦ Михайлово</t>
  </si>
  <si>
    <t>ВЕЦ Гложене</t>
  </si>
  <si>
    <t>ВЕЦ Габровница</t>
  </si>
  <si>
    <t>СШ 42° 48' 13,5</t>
  </si>
  <si>
    <t>ИД 25° 28' 07,9</t>
  </si>
  <si>
    <t>300 дка поливни площо от Източнософийско поле - Чепинска и Негованска градини</t>
  </si>
  <si>
    <t>яз. Челаркосу</t>
  </si>
  <si>
    <t>имот №001047, м-ст Челаркосу</t>
  </si>
  <si>
    <t>яз. Амзова курия</t>
  </si>
  <si>
    <t>имот №001049, м-ст Лизова курия</t>
  </si>
  <si>
    <t>яз. Дъбника</t>
  </si>
  <si>
    <t>площадка на Камибо ООД</t>
  </si>
  <si>
    <t>ВЕЦ Огоста 2</t>
  </si>
  <si>
    <t>масивен бент Видима</t>
  </si>
  <si>
    <t>ВЕЦ Искра</t>
  </si>
  <si>
    <t>рибно стопанство Златна Панега в ПИ №000039 в м-ст Могилски блок</t>
  </si>
  <si>
    <t>имот №000263 в м-ст Кумбов връх и имот №000262 в м-ст Рамулов връх</t>
  </si>
  <si>
    <t xml:space="preserve"> ВЕЦ К 2</t>
  </si>
  <si>
    <t>ВЕЦ Пилатовец - Чипровци</t>
  </si>
  <si>
    <t>ВЕЦ Черни Вит</t>
  </si>
  <si>
    <t>ВЕЦ Дълга река</t>
  </si>
  <si>
    <t>2 вертикални помпи Сигма F 400 с дебит 367л/сек и една 350 D 190 с дебит 300л/сек</t>
  </si>
  <si>
    <t>м-ст Ковачева падина</t>
  </si>
  <si>
    <t>парцел 434 и 435 в м-ст Кочева падина</t>
  </si>
  <si>
    <t>обработваеми земеделски земи в м-ст Гробниците</t>
  </si>
  <si>
    <t>ВЕЦ Мартиново</t>
  </si>
  <si>
    <t>ВЕЦ Преображение</t>
  </si>
  <si>
    <t>яз. Александрово</t>
  </si>
  <si>
    <t>производствена площадка Санитекс пейпър продуктс</t>
  </si>
  <si>
    <t>земеделска земя в м-ст Под ормана</t>
  </si>
  <si>
    <t>ВЕЦ Леденик</t>
  </si>
  <si>
    <t>ВЕЦ Флеш</t>
  </si>
  <si>
    <t>яз. Долни Дъбник</t>
  </si>
  <si>
    <t>яз. Крушовица</t>
  </si>
  <si>
    <t>ВЕЦ Роман</t>
  </si>
  <si>
    <t>ВЕЦ Реселец и ВЕЦ Чомаковци-1</t>
  </si>
  <si>
    <t>ВЕЦ Росица 3</t>
  </si>
  <si>
    <t>площадка на Териториална дирекция Държавен резерв- база Зелин</t>
  </si>
  <si>
    <t>в местността под Хайдушката чешма</t>
  </si>
  <si>
    <t>масив №172, м-ст Горно пашино</t>
  </si>
  <si>
    <t>изравнител на ВЕЦ Видима ПИ № 4413</t>
  </si>
  <si>
    <t>ВЕЦ Караш</t>
  </si>
  <si>
    <t>ВЕЦ Рударка</t>
  </si>
  <si>
    <t>ВЕЦ Александрово</t>
  </si>
  <si>
    <t>ВЕЦ Радомирци</t>
  </si>
  <si>
    <t>ВЕЦ Камен рид</t>
  </si>
  <si>
    <t>ВЕЦ Троян 1</t>
  </si>
  <si>
    <t>яз. Луковит</t>
  </si>
  <si>
    <t>ВЕЦ Дерманци</t>
  </si>
  <si>
    <t>ВЕЦ Леви Искър</t>
  </si>
  <si>
    <t>ВЕЦ Ведена</t>
  </si>
  <si>
    <t>ВЕЦ Луково</t>
  </si>
  <si>
    <t>ВЕЦ Реброво</t>
  </si>
  <si>
    <t>яз. Карайсен</t>
  </si>
  <si>
    <t>ВЕЦ Видраре</t>
  </si>
  <si>
    <t>ВЕЦ Етрополе</t>
  </si>
  <si>
    <t>водохващане алпийски тип Бетонов яз</t>
  </si>
  <si>
    <t>Водохващане Стоките</t>
  </si>
  <si>
    <t>ВЕЦ Батошево 1</t>
  </si>
  <si>
    <t>ВЕЦ Батошево 2</t>
  </si>
  <si>
    <t>МВЕЦ Шумата</t>
  </si>
  <si>
    <t>ПИ №117012 в м-ст Барата</t>
  </si>
  <si>
    <t>ВЕЦ Бели Искър</t>
  </si>
  <si>
    <t>ВЕЦ Мала Църква</t>
  </si>
  <si>
    <t>ВЕЦ Симеоново</t>
  </si>
  <si>
    <t>водохващане Каменно здание</t>
  </si>
  <si>
    <t>ВЕЦ Бояна</t>
  </si>
  <si>
    <t>Рибарник Шалски дол</t>
  </si>
  <si>
    <t>ВЕЦ Своге-Н</t>
  </si>
  <si>
    <t>Канал  Изворска бара</t>
  </si>
  <si>
    <t>производствена площадка на Монбат</t>
  </si>
  <si>
    <t>ВЕЦ Видима</t>
  </si>
  <si>
    <t>ВЕЦ Чупрене</t>
  </si>
  <si>
    <t>съществуващо водохващане Боаза</t>
  </si>
  <si>
    <t>ВЕЦ Ракита</t>
  </si>
  <si>
    <t>координати на отклонението на водата за ВЕЦ Ракита</t>
  </si>
  <si>
    <t>ВЕЦ Ябланица</t>
  </si>
  <si>
    <t>Координати на ВЕЦ Ябланица</t>
  </si>
  <si>
    <t>Лиман на ДДФ АД</t>
  </si>
  <si>
    <t>ВЕЦ Косица</t>
  </si>
  <si>
    <t>ВЕЦ Гара Елисейна</t>
  </si>
  <si>
    <t>ВЕЦ Дебнево</t>
  </si>
  <si>
    <t>ВЕЦ ВЕЛПЕЛ</t>
  </si>
  <si>
    <t>яз. Малка Смолница</t>
  </si>
  <si>
    <t>имот собственост на НС - клон Варна, м-ст Могилата</t>
  </si>
  <si>
    <t>ВЕЦ Ребърково</t>
  </si>
  <si>
    <t>Местност Реката</t>
  </si>
  <si>
    <t>ВЕЦ Морджилица</t>
  </si>
  <si>
    <t>ВЕЦ Огоста 11</t>
  </si>
  <si>
    <t>Вец Огоста</t>
  </si>
  <si>
    <t>ВЕЦ Огоста 10</t>
  </si>
  <si>
    <t>ВЕЦ Огоста 9</t>
  </si>
  <si>
    <t>яз. Бяла Рада</t>
  </si>
  <si>
    <t>Основен изпускател на язовир Бяла Рада</t>
  </si>
  <si>
    <t>яз. Полетковци</t>
  </si>
  <si>
    <t>яз. Дреновец</t>
  </si>
  <si>
    <t>яз. Ошане</t>
  </si>
  <si>
    <t>яз. Божурица</t>
  </si>
  <si>
    <t>Помпена станция Хубавене</t>
  </si>
  <si>
    <t>яз. Братушково</t>
  </si>
  <si>
    <t>част от масив №13,  457,865 дка от територията на СН Братушково до чашата на язовира</t>
  </si>
  <si>
    <t>местност Игнатица</t>
  </si>
  <si>
    <t>ВЕЦ Черепиш</t>
  </si>
  <si>
    <t>ВЕЦ Долна Бешовица</t>
  </si>
  <si>
    <t>МВЕЦ Долна Бешовица</t>
  </si>
  <si>
    <t>Имот № 16082      местност под село</t>
  </si>
  <si>
    <t>ПИ № 000410, местност Елак</t>
  </si>
  <si>
    <t>местност Долно ливаде, кота дъно 26,50</t>
  </si>
  <si>
    <t>Рибовъдна ферма за изкуствено отглеждане на есетрови риби зя дабев ня месо и хайвер</t>
  </si>
  <si>
    <t>Района на напоителна система Пиргово - напояване на 16380 дка земеделскя земя, чрез ПС Пиргово и напоителен канал Г-1</t>
  </si>
  <si>
    <t>яз. Антимово</t>
  </si>
  <si>
    <t>ВЕЦ Морджилица - руслов тип</t>
  </si>
  <si>
    <t>яз. Левски 2</t>
  </si>
  <si>
    <t>ВЕЦ Огоста 11 - руслов тип</t>
  </si>
  <si>
    <t>Горна вада на ВЕЦ Мездра</t>
  </si>
  <si>
    <t>Производствена база - ТМСИ на Инертстрой - Калето АД</t>
  </si>
  <si>
    <t>ВЕЦ Енигма - 1</t>
  </si>
  <si>
    <t>МВЕЦ Енигма - 1</t>
  </si>
  <si>
    <t>ВЕЦ Ралица 1</t>
  </si>
  <si>
    <t>ВЕЦ Ралица 2</t>
  </si>
  <si>
    <t>ВЕЦ Лакатник</t>
  </si>
  <si>
    <t>ВЕЦ Свражен - руслов тип</t>
  </si>
  <si>
    <t>ВЕЦ Церово - руслов тип</t>
  </si>
  <si>
    <t>ВЕЦ Оплетня - руслов тип</t>
  </si>
  <si>
    <t>ВЕЦ Прокопаник - руслов тип</t>
  </si>
  <si>
    <t>ВЕЦ Бов север - руслов тип</t>
  </si>
  <si>
    <t>ВЕЦ Бов север 1 - руслов тип</t>
  </si>
  <si>
    <t>ВЕЦ Бов север 2 - руслов тип</t>
  </si>
  <si>
    <t>ВЕЦ Бов юг - руслов тип</t>
  </si>
  <si>
    <t>ВЕЦ Габровница 1 - руслов тип</t>
  </si>
  <si>
    <t>ВЕЦ Габровница 2 - руслов тип</t>
  </si>
  <si>
    <t>ВЕЦ Левище - руслов тип</t>
  </si>
  <si>
    <t>ВЕЦ Ботуня- деривационен тип</t>
  </si>
  <si>
    <t>ВЕЦ Малуша - деривационен тип</t>
  </si>
  <si>
    <t>имоти с №006477 и 006462 в м-ст Реката</t>
  </si>
  <si>
    <t>Цех Екструден</t>
  </si>
  <si>
    <t>МВЕЦ         Каломен - деривационен тип</t>
  </si>
  <si>
    <t>ВЕЦ ЕРТ - 1 - деривационен тип</t>
  </si>
  <si>
    <t>Рибарници Шатрата</t>
  </si>
  <si>
    <t>яз. Писарево</t>
  </si>
  <si>
    <t>30 дка зелени площи около площад Бдинци, парк Рова и парк Крайдунавски</t>
  </si>
  <si>
    <t>Напояване на 30 дка зелени площи около площад Бдинци, парк Рова и парк Крайдунавски</t>
  </si>
  <si>
    <t>Микроязовир Фурладана</t>
  </si>
  <si>
    <t>Езеро Кривина</t>
  </si>
  <si>
    <t>ТМСИ Кривина</t>
  </si>
  <si>
    <t>Микроводоем Звезда</t>
  </si>
  <si>
    <t>ВЕЦ Брусен</t>
  </si>
  <si>
    <t>Изкуствено създадено езеро в кариера Пет могили запад</t>
  </si>
  <si>
    <t>Местност Локвата, имот № 000015</t>
  </si>
  <si>
    <t>ВЕЦ Орион</t>
  </si>
  <si>
    <t>ВЕЦ Първомайци</t>
  </si>
  <si>
    <t xml:space="preserve">Рибарник Мечка </t>
  </si>
  <si>
    <t>МВЕЦ Янтра</t>
  </si>
  <si>
    <t>ВЕЦ Койнаре</t>
  </si>
  <si>
    <t>при съществуващ бент Боаза</t>
  </si>
  <si>
    <t xml:space="preserve">имот №040026 в м-ст Крушье </t>
  </si>
  <si>
    <t>Изкуствено създадено езеро в находище Хидроеко ПИМ - 1</t>
  </si>
  <si>
    <t>МСИ Челопечене</t>
  </si>
  <si>
    <t>Имоти с №№ 245010, 245016, 245017, 245024, 245025 и 245026, местност Физлия</t>
  </si>
  <si>
    <t>МВЕЦ Стърна</t>
  </si>
  <si>
    <t>МВЕЦ Сироко</t>
  </si>
  <si>
    <t>МВЕЦ Жеравица</t>
  </si>
  <si>
    <t>МВЕЦ Лисец</t>
  </si>
  <si>
    <t>ВЕЦ Бебреш</t>
  </si>
  <si>
    <t xml:space="preserve"> имот №367011 в м-ст Нанков дол</t>
  </si>
  <si>
    <t>яз. Станьов дол</t>
  </si>
  <si>
    <t xml:space="preserve">изкуствен водоем образуван в котлована на находище Негован </t>
  </si>
  <si>
    <t xml:space="preserve">находище Чепинци </t>
  </si>
  <si>
    <t>МВЕЦ Чупренне</t>
  </si>
  <si>
    <t>заводска площадка на Мрамор - Беркстон АД</t>
  </si>
  <si>
    <t>Изкуствено създадено езеро в кариера Доли Богров участър Сметището</t>
  </si>
  <si>
    <t xml:space="preserve">ТМСИ в кариера Долни Богров участък Сметището </t>
  </si>
  <si>
    <t>м-ст Редени върби</t>
  </si>
  <si>
    <t>м-ст Белянката</t>
  </si>
  <si>
    <t>ВЕЦБетани</t>
  </si>
  <si>
    <t xml:space="preserve">изкуствен водоем образуван в котлована на находище Пет могили </t>
  </si>
  <si>
    <t xml:space="preserve">изкуствен водоем образуван в котлована на находищеНови силози </t>
  </si>
  <si>
    <t>Чешма 1 в м-ст Меча Поляна</t>
  </si>
  <si>
    <t>Чешма 2 в м-ст Меча Поляна</t>
  </si>
  <si>
    <t>водовземна шахта на главен деривационен водопровод на НС Ботевград ГТ-9-2</t>
  </si>
  <si>
    <t>Площадка на Бутилираща компания - Гона Баня ООД</t>
  </si>
  <si>
    <t>ВЕЦРоса</t>
  </si>
  <si>
    <t>чешма пред хотел Морени</t>
  </si>
  <si>
    <t>чешма при хижа Кумата</t>
  </si>
  <si>
    <t>ВЕЦ ЕРТ - 3</t>
  </si>
  <si>
    <t>ВЕЦ ЕРТ - 1</t>
  </si>
  <si>
    <t>ВЕЦ Злокучене</t>
  </si>
  <si>
    <t>яз. Еница</t>
  </si>
  <si>
    <t>мобилен помпен агрегат Марица - 60 с ИДЛ - 100</t>
  </si>
  <si>
    <t>Водохващане на бент Боаза</t>
  </si>
  <si>
    <t>след водохващане за ВЕЦ Радомирци, чрез съществуващи съоръжения за дънно водохващане</t>
  </si>
  <si>
    <t xml:space="preserve">електрическа хоризонтална помпа Caprari MDTA 50/20A </t>
  </si>
  <si>
    <t>ВЕЦ Чомаковци</t>
  </si>
  <si>
    <t>водохващане Меча поляна</t>
  </si>
  <si>
    <t>Хижа Горски дом</t>
  </si>
  <si>
    <t>водовземна шахта Меча поляна</t>
  </si>
  <si>
    <t>речно водохващане Равни дол</t>
  </si>
  <si>
    <t>Решение №1164/05.09.2013г - за изменение на разрешително - раздел Място на водовземане пукт 1 - координати</t>
  </si>
  <si>
    <t>рибарници Шатрата в поземлени имоти №002284 и №000170</t>
  </si>
  <si>
    <t>яз. Върбешница</t>
  </si>
  <si>
    <t>м-ст Църкалово номер на масив 0, номер на парцел 9</t>
  </si>
  <si>
    <t xml:space="preserve">м-ст Църкалово номер на масив 1, </t>
  </si>
  <si>
    <t>м-ст Църкалово номер на масив 0, номер на парцел 15</t>
  </si>
  <si>
    <t>м-ст Църкалово номер на масив 0, номер на парцел 2</t>
  </si>
  <si>
    <t>Находище Дионисо, Дионосо - участък втори и Дионисо</t>
  </si>
  <si>
    <t>м-ст Горското номер на масив 95, номер на парцел 1; м-ст Лизовото номер на масив 83, номер на парцел 45; м-ст Общинското номер на масив 91, номер на парцел 2</t>
  </si>
  <si>
    <t>яз. Кумански дол</t>
  </si>
  <si>
    <t>Площадка на Топлофикация Габрово ЕАД</t>
  </si>
  <si>
    <t>ВЕЦТроян 1</t>
  </si>
  <si>
    <t>Площадка за производство на ягодов разсад в м-ст Круша, кадастрален номер 03928, № на масив 72, парцел 1 и № на масив 44, парцел 122</t>
  </si>
  <si>
    <t>м-ст Костурски дол по координати</t>
  </si>
  <si>
    <t>м-ст Мъртвицата по координати</t>
  </si>
  <si>
    <t>стар меандър местност Мъртвицата, номер на масив 0, номер на парцел 163</t>
  </si>
  <si>
    <t>проект Опазване и въстановяване на биологичното разнообразие в защитена зона Обнова - Карамандол</t>
  </si>
  <si>
    <t>МВЕЦ Ракита</t>
  </si>
  <si>
    <t>МВЕЦ Чадърлии</t>
  </si>
  <si>
    <t>Моторен дизелов агрегат и помпа Rovatti с капацитет 100 м³/час</t>
  </si>
  <si>
    <t>масиви №400, № на парцел 24, м-ст Тръстенишка бара</t>
  </si>
  <si>
    <t>масиви №1, №2 №3, №140, №148, №149, №150, №151, №152, разположени непосредствено до мястото на водовземане в м-ст Тръстенишка бара</t>
  </si>
  <si>
    <t>МВЕЦ Косица</t>
  </si>
  <si>
    <t>Частна производствена търговска кооперация Марен</t>
  </si>
  <si>
    <t>Моторен дизелов агрегат Marani I14R702 и помпа Rovatti с капацитет 1800 l/min</t>
  </si>
  <si>
    <t>Рибарници Дълги дел, местност Шошеници, в имот №000171</t>
  </si>
  <si>
    <t>рибарници Дълги дел</t>
  </si>
  <si>
    <t>местност Турски гробища, масиви 24 и 25</t>
  </si>
  <si>
    <t>Рибарници м-ст Динките</t>
  </si>
  <si>
    <t>м-ст Динките</t>
  </si>
  <si>
    <t>МВЕЦ Дреновец</t>
  </si>
  <si>
    <t>яз. Бойка</t>
  </si>
  <si>
    <t>м-ст Домусчика по координати</t>
  </si>
  <si>
    <t>слабонапорен канал Клисура</t>
  </si>
  <si>
    <t>рибарници, м-т Кулата омер масив 0; номер парцел:362</t>
  </si>
  <si>
    <t>МВЕЦ Орион, местност Кюлча, кадастрален номер 14773, номер масив 555, номер на парцел 4;</t>
  </si>
  <si>
    <t>местност Вратница,  Белене</t>
  </si>
  <si>
    <t xml:space="preserve">рибарници, м-т Вратница </t>
  </si>
  <si>
    <t>м-ст Сърница, масив 4</t>
  </si>
  <si>
    <t>Сдружение за напояване Орехите</t>
  </si>
  <si>
    <t>яз. Бяло поле</t>
  </si>
  <si>
    <t>яз. Генерал Киселово</t>
  </si>
  <si>
    <t>защитна бетонова стена на Езеро-Глава Златна Панега</t>
  </si>
  <si>
    <t>пералня - тепавица при Езерото</t>
  </si>
  <si>
    <t>ВЕЦ Бързи вир</t>
  </si>
  <si>
    <t>МВЕЦ Черешовица</t>
  </si>
  <si>
    <t>МВЕЦ Стакевци</t>
  </si>
  <si>
    <t>ТРАНСПОРТ СТРОЙ ЕООД</t>
  </si>
  <si>
    <t>ТЕЦ СВИЛОЗА АД</t>
  </si>
  <si>
    <t>Санитекс пейпър продуктс ООД</t>
  </si>
  <si>
    <t xml:space="preserve"> ВАЛИДЕКС ЕООД - прекратено</t>
  </si>
  <si>
    <t>НАПОИТЕЛНИ         СИСТЕМИ ЕАД</t>
  </si>
  <si>
    <t>В и К ЕООД</t>
  </si>
  <si>
    <t xml:space="preserve">ВиК ООД  </t>
  </si>
  <si>
    <t>ПРОУЧВАНЕ И ДОБИВ НА НЕФТ И ГАЗ ЕАД</t>
  </si>
  <si>
    <t>ВиК Бебреш ЕООД</t>
  </si>
  <si>
    <t>ИРИС ТРЕЙД ИНТЕРНЕШЪНЪЛ ООД</t>
  </si>
  <si>
    <t>ВИДИМА АД</t>
  </si>
  <si>
    <t>N 43° 0,1' 0,3</t>
  </si>
  <si>
    <t>E 25° 0,6' 31,4</t>
  </si>
  <si>
    <t>В и К Берковица ЕООД</t>
  </si>
  <si>
    <t>ВиК ЕООД</t>
  </si>
  <si>
    <t>ВиК БЕБРЕШ  ЕООД</t>
  </si>
  <si>
    <t>Виваро комерс ЕТ</t>
  </si>
  <si>
    <t>НИВА АД</t>
  </si>
  <si>
    <t xml:space="preserve">НАПОИТЕЛНИ СИСТЕМИ ЕАД    </t>
  </si>
  <si>
    <t>МВЕЦ Ботуня</t>
  </si>
  <si>
    <t>ДДФ - ДУНИМ</t>
  </si>
  <si>
    <t>Комелт-Петков и сие СД  Бяла ЕООД</t>
  </si>
  <si>
    <t>КОМПЕТ ООД</t>
  </si>
  <si>
    <t>Манисел-Петър БацовЕТ</t>
  </si>
  <si>
    <t>Топлофикация-Плевен ЕАД</t>
  </si>
  <si>
    <t xml:space="preserve">Хидроенергетика ООД  </t>
  </si>
  <si>
    <t>МВЕЦ Дългата река</t>
  </si>
  <si>
    <t>Буря АД</t>
  </si>
  <si>
    <t>СТИЛ 93 ООД</t>
  </si>
  <si>
    <t>канал Изворска бара</t>
  </si>
  <si>
    <t xml:space="preserve">Микро ВЕЦ Слубешка  ООД                    </t>
  </si>
  <si>
    <t>МВЕЦ Слубешка</t>
  </si>
  <si>
    <t>ВВМА АД</t>
  </si>
  <si>
    <t>МВЕЦ Рогачева</t>
  </si>
  <si>
    <t>МВЕЦ Зеленика</t>
  </si>
  <si>
    <t>РУНО - КАЗАНЛЪК АД                      Прекратено!</t>
  </si>
  <si>
    <t>РУНО - КАЗАНЛЪК АД                                                       Прекратено!</t>
  </si>
  <si>
    <t>ВЕЦ Малуша</t>
  </si>
  <si>
    <t>РУНО - КАЗАНЛЪК АД</t>
  </si>
  <si>
    <t>ВЕЦ Китка</t>
  </si>
  <si>
    <t>ВЕЦ Горни Лом</t>
  </si>
  <si>
    <t>ВЕЦ Фалковец</t>
  </si>
  <si>
    <t xml:space="preserve">КМ КАЛЕТО АД  </t>
  </si>
  <si>
    <t>МВЕЦ Жест</t>
  </si>
  <si>
    <t xml:space="preserve"> Симеон Цветков-ШОПАЕТ</t>
  </si>
  <si>
    <t>СЕК ЕООД</t>
  </si>
  <si>
    <t>МВЕЦ Милина</t>
  </si>
  <si>
    <t>СШ 42° 48' 26,30</t>
  </si>
  <si>
    <t>ЕЛЕФОРС ЕООД</t>
  </si>
  <si>
    <t>Бета АД</t>
  </si>
  <si>
    <t>ЕЛМАЗ ООД</t>
  </si>
  <si>
    <t>Топлофикация - Русе ЕАД</t>
  </si>
  <si>
    <t xml:space="preserve">Пътинженеринг ООД </t>
  </si>
  <si>
    <t>Чифлик холидей ООД</t>
  </si>
  <si>
    <t>ЛЪВ АД</t>
  </si>
  <si>
    <t>Холсим-България АД</t>
  </si>
  <si>
    <t>Ирис Трейд Интернешънъл ООД</t>
  </si>
  <si>
    <t>Напоителни системи АД</t>
  </si>
  <si>
    <t>РА-ЛЕЙ - Иван Димов ЕТ</t>
  </si>
  <si>
    <t>МВЕЦ Височка</t>
  </si>
  <si>
    <t>МВЕЦ Луна</t>
  </si>
  <si>
    <t>ВЕЦ Телиш;  напояване</t>
  </si>
  <si>
    <t>Орхание 1  ООД</t>
  </si>
  <si>
    <t>МВЕЦ Заводна</t>
  </si>
  <si>
    <t>ЕКОВЕЦ - 2001 - Петрови ЕООД</t>
  </si>
  <si>
    <t>МВЕЦ Ековец 1</t>
  </si>
  <si>
    <t>СШ 42° 54' 00,42</t>
  </si>
  <si>
    <t>ИД 25° 19' 22,20</t>
  </si>
  <si>
    <t>Комелт - Петков и сие СД            ПРЕКРАТЕНО!</t>
  </si>
  <si>
    <t>МВЕЦ Скокът</t>
  </si>
  <si>
    <t>Еко енерджи системс ООД                      Изменено</t>
  </si>
  <si>
    <t>МВЕЦ Златна Панега</t>
  </si>
  <si>
    <t>Капитан Войновски АД</t>
  </si>
  <si>
    <t>Дестила АД</t>
  </si>
  <si>
    <t>24˚ 14' 52,12</t>
  </si>
  <si>
    <t>Йонко Драганов ЕТ</t>
  </si>
  <si>
    <t>Мрамор-Беркстон АД</t>
  </si>
  <si>
    <t>Варуна АД</t>
  </si>
  <si>
    <t>ВЕЦ Мездра</t>
  </si>
  <si>
    <t>Развитие АД</t>
  </si>
  <si>
    <t>Инертстрой - калето АД</t>
  </si>
  <si>
    <t>ВЕЦ Калето</t>
  </si>
  <si>
    <t>Мис Петра ООД</t>
  </si>
  <si>
    <t xml:space="preserve"> Воден свят - 2 СН</t>
  </si>
  <si>
    <t>Ивановски - ПКВК-Петко Илиев ЕТ</t>
  </si>
  <si>
    <t xml:space="preserve">ДИБ 2004 ЕООД </t>
  </si>
  <si>
    <t xml:space="preserve"> Енерго- про България АД</t>
  </si>
  <si>
    <t xml:space="preserve"> Енерго- про България АД                  Изменено</t>
  </si>
  <si>
    <t>ВЕЦ Бързия</t>
  </si>
  <si>
    <t>ВЕЦ Клисура</t>
  </si>
  <si>
    <t xml:space="preserve">Дунавски драгажен флот АД </t>
  </si>
  <si>
    <t>Евроенерджи МБ ООД                  Изменено                               Изменено!</t>
  </si>
  <si>
    <t>ВЕЦ Пребойница</t>
  </si>
  <si>
    <t>Еко-ерм ООД                              Изменено</t>
  </si>
  <si>
    <t>ВЕЦ Ерма</t>
  </si>
  <si>
    <t>Васко Спасов ООД                            Изменено</t>
  </si>
  <si>
    <t>ВЕЦ Спас и Мариел</t>
  </si>
  <si>
    <t>Златна рибка - Кольо Колев ЕТ</t>
  </si>
  <si>
    <t>ВЕЦ Костина</t>
  </si>
  <si>
    <t>Росина - Цанкови ООД</t>
  </si>
  <si>
    <t>ВЕЦ Свражен</t>
  </si>
  <si>
    <t>ВЕЦ Своге ООД                                                                   Изменено и продължено!                      Прекратено!</t>
  </si>
  <si>
    <t>ВЕЦ Оплетня</t>
  </si>
  <si>
    <t>ВЕЦ Своге ООД                                                       Изменено и продължено!                                         Прекратено!</t>
  </si>
  <si>
    <t>ВЕЦ Левище</t>
  </si>
  <si>
    <t>ВЕЦ Своге ООД                          Изменено и продължено!                                 Прекратено!</t>
  </si>
  <si>
    <t>ВЕЦ Своге ООД                                                 Изменено и продължено!                                   Прекратено!</t>
  </si>
  <si>
    <t>ВЕЦ Прокопаник</t>
  </si>
  <si>
    <t>ВЕЦ Своге ООД                                     Изменено и продължено!                         Прекратено!</t>
  </si>
  <si>
    <t>ВЕЦ Церово</t>
  </si>
  <si>
    <t>ВЕЦ Своге ООД                                   Изменено и продължено!                       Прекратено!</t>
  </si>
  <si>
    <t>ВЕЦ Бов - Юг</t>
  </si>
  <si>
    <t>ВЕЦ Своге ООД                                                                  Изменено и продължено!                             Прекратено!</t>
  </si>
  <si>
    <t>ВЕЦ Бов - север</t>
  </si>
  <si>
    <t>ЛУКЕЛ ООД                                  Изменено</t>
  </si>
  <si>
    <t>Медиком - електрик ООД</t>
  </si>
  <si>
    <t>Велур АД</t>
  </si>
  <si>
    <t>НИКА  ЕООД</t>
  </si>
  <si>
    <t>МВЕЦ НИКА</t>
  </si>
  <si>
    <t>Хидромелиорации- Севлиево ЕАД</t>
  </si>
  <si>
    <t>Дъ рич лайт ООД                          Изменено</t>
  </si>
  <si>
    <t>ВЕЦ Черни Искър</t>
  </si>
  <si>
    <t>Био енергийни технологии ЕООД                    Изменено</t>
  </si>
  <si>
    <t>Енергийни решиния и технологии АД                                             Изменено!                                         Изменено!     Прекратено!</t>
  </si>
  <si>
    <t>ВЕЦ ЕРТ -3</t>
  </si>
  <si>
    <t>В и К АД</t>
  </si>
  <si>
    <t>Интериор глас ООД</t>
  </si>
  <si>
    <t>Българска захар 2002 ООД</t>
  </si>
  <si>
    <t>Видекс АД - завод Миджур</t>
  </si>
  <si>
    <t>Тракия 97 ЕООД                         Изменено</t>
  </si>
  <si>
    <t>ВЕЦ Чипровци</t>
  </si>
  <si>
    <t>Бъдеще Бутово АД                            Отказ за продължаване на срок!</t>
  </si>
  <si>
    <t xml:space="preserve">ВЕЦ Енерджи - Говедарци </t>
  </si>
  <si>
    <t xml:space="preserve">Рила Еко Енерджи  ООД </t>
  </si>
  <si>
    <t xml:space="preserve">ВЕЦ Енерджи - Говедарци 1 </t>
  </si>
  <si>
    <t>Мегастрой 2004 ЕООД</t>
  </si>
  <si>
    <t>МВЕЦ Мега 1</t>
  </si>
  <si>
    <t>Биоенергийни технологии ЕООД                            Изменено!</t>
  </si>
  <si>
    <t>МВЕЦ Лева река 1                         МВЕЦ Лева река 2</t>
  </si>
  <si>
    <t>Евромиг ООД                              Изменено!</t>
  </si>
  <si>
    <t>ЕТ КИП -Кирил Трифонов                 Изменено</t>
  </si>
  <si>
    <t>ВЕЦ Редина</t>
  </si>
  <si>
    <t>Мантех ЕООД                         Изменено                                    Изменено!                                           МАНТЕХ ООД</t>
  </si>
  <si>
    <t>ВЕЦ Чупрене 1</t>
  </si>
  <si>
    <t>В и К строй ЕООД                       Прекратено!</t>
  </si>
  <si>
    <t>ВЕЦ В и К 1</t>
  </si>
  <si>
    <t>ВЕЦ В и К 2</t>
  </si>
  <si>
    <t>ВЕЦ ЕРТ -1 и ЕРТ -2</t>
  </si>
  <si>
    <t>Хемус - М АД</t>
  </si>
  <si>
    <t>Стройкерамика ООД</t>
  </si>
  <si>
    <t>Тракия 97 ЕООД</t>
  </si>
  <si>
    <t>Камибо ЕООД</t>
  </si>
  <si>
    <t>ВАЛИДЕКС ЕООД                   Прекратено!</t>
  </si>
  <si>
    <t>производство на електроенергия посредством ВЕЦ Черешовица</t>
  </si>
  <si>
    <t>N 43o 10’ 57,02</t>
  </si>
  <si>
    <t xml:space="preserve"> E 23o 41’ 15,46             </t>
  </si>
  <si>
    <t>АС ИНЖЕНЕРИНГ ООД</t>
  </si>
  <si>
    <t xml:space="preserve">ВЕЦ - ЕНЕРГИЯ ЕООД </t>
  </si>
  <si>
    <t>АЕРОПАК ИНЖЕНЕРИНГ ООД                    Изменено</t>
  </si>
  <si>
    <t>РОДНА ИНДУСТРИЯ - 91 ЕООД</t>
  </si>
  <si>
    <t>МОНИ-99 ЕООД</t>
  </si>
  <si>
    <t>МЕДИКОИВ - КОЙЧО КОЕВ - СТАНИСЛАВА КОЙЧЕВА</t>
  </si>
  <si>
    <t>НИВИЩА СДРУЖЕНИЕ ЗА НАПОЯВАНЕ</t>
  </si>
  <si>
    <t>ВЛАДАС - ВЛАДИМИР ДАСКАЛОВ ЕТ</t>
  </si>
  <si>
    <t>ВИК - СТЕНЕТО ЕООД</t>
  </si>
  <si>
    <t>КООПЕРАЦИЯ ДОВЕРИЕ</t>
  </si>
  <si>
    <t>ЕНЕРДЖИ ГРУП ООД</t>
  </si>
  <si>
    <t>Производство на електроенергия - ВЕЦ Мелница Росица</t>
  </si>
  <si>
    <t>МВЕЦ Мелница Росица на територията на Мелница Росица, ПИ № 1121</t>
  </si>
  <si>
    <t>речно водохващане Сини вир</t>
  </si>
  <si>
    <t>300 дка поливни площи на НС Самоков</t>
  </si>
  <si>
    <t>Производство на електроенергия -                           МВЕЦ Енигма - 1</t>
  </si>
  <si>
    <t xml:space="preserve">СКЛАДОВЕ, ТРАНСПОРТ И СЕРВИЗ ООД                              </t>
  </si>
  <si>
    <t>площадка на Нива АД</t>
  </si>
  <si>
    <t>СКЛАДОВЕ, ТРАНСПОРТ И СЕРВИЗ ООД</t>
  </si>
  <si>
    <t>МВЕЦ Манастирска</t>
  </si>
  <si>
    <t>Напоителна система Блато</t>
  </si>
  <si>
    <t>МИГ ЕООД</t>
  </si>
  <si>
    <t>ДИМ - ДУНАВСКИ ИНЕРТНИ МАТЕРИАЛИ ООД</t>
  </si>
  <si>
    <t>ЗОРА 1 ООД</t>
  </si>
  <si>
    <t>Производство на електроенергия,              Изграждане на водохващане, напорен водопровод и връзка на долна вада на МВЕЦ Зора с реката</t>
  </si>
  <si>
    <t>МВЕЦ Зора</t>
  </si>
  <si>
    <t>ТЕЦ СВИЛОЗА</t>
  </si>
  <si>
    <t>УСПЕХ АД</t>
  </si>
  <si>
    <t>БЕТА ИНДЪСТРИС КОРП АД</t>
  </si>
  <si>
    <t>СТРОЙИНЖЕКТ АД</t>
  </si>
  <si>
    <t xml:space="preserve">ЕКО - ЕНЕРДЖИ ООД                                             </t>
  </si>
  <si>
    <t>производство на електроенергия чрез МВЕЦ Градище</t>
  </si>
  <si>
    <t>МВЕЦ Градище</t>
  </si>
  <si>
    <t>ИНТЕРИОР ГЛАС ООД</t>
  </si>
  <si>
    <t>производство на електроенергия чрез МВЕЦ Крива река</t>
  </si>
  <si>
    <t>МВЕЦ Крива река</t>
  </si>
  <si>
    <t>ДЕНИЦА - ЮРИЙ АНАСТАСОВ ЕТ</t>
  </si>
  <si>
    <t>ТРИО МИЛК ООД</t>
  </si>
  <si>
    <t>КОНСОРЦИУМ ПАС ИНЖЕНЕРИНГ</t>
  </si>
  <si>
    <t>производство на електроенергия посредством МВЕЦ Енерджи Чипровци</t>
  </si>
  <si>
    <t>МВЕЦ Енерджи Чипровци</t>
  </si>
  <si>
    <t>МИНЕРАЛИ Н И Н ЕООД         Прекратено!</t>
  </si>
  <si>
    <t>МЕДИКОИВ - КОЙЧО КОЕВ - СТАНИСЛАВА КОЙЧЕВА ЕТ</t>
  </si>
  <si>
    <t>подвижен агрегат Марица - 50</t>
  </si>
  <si>
    <t>МАКСИМУС ЕООД</t>
  </si>
  <si>
    <t>МВЕЦ Чупрене</t>
  </si>
  <si>
    <t>ЕКОЛОНИА ООД              Изменено!</t>
  </si>
  <si>
    <t>МВЕЦ Краставичка</t>
  </si>
  <si>
    <t>м-т Раздолци</t>
  </si>
  <si>
    <t>МВЕЦ Зла река</t>
  </si>
  <si>
    <t>ПРОТО ЕООД</t>
  </si>
  <si>
    <t>ДОМЕН СЕНТ ЖОРЖ ООД</t>
  </si>
  <si>
    <t>ЕТ ПЛАНИНСКИ РАЙ - ПЕНЧО КОСТОВСКИ</t>
  </si>
  <si>
    <t>хотел Планински рай</t>
  </si>
  <si>
    <t>МВЕЦ Бебреш - 1</t>
  </si>
  <si>
    <t>ХИДРОСТРОЙ АД</t>
  </si>
  <si>
    <t>МИНА СТАНЯНЦИ АД</t>
  </si>
  <si>
    <t>СВИЛОЗА - ЗИК АД-           прекратено</t>
  </si>
  <si>
    <t>СВИЛОЦЕЛ ЕАД</t>
  </si>
  <si>
    <t>МВЕЦ ЧОМАКОВЦИ ООД</t>
  </si>
  <si>
    <t>производство на електроенергия посредством ВЕЦ Чомаковци</t>
  </si>
  <si>
    <t>НС Росица</t>
  </si>
  <si>
    <t>ДЕРБИ 05 ЕООД</t>
  </si>
  <si>
    <t>ТРЕ - ІІ ЕООД- прекратено</t>
  </si>
  <si>
    <t>ВЕСЕЛИН ВАСИЛЕВ 98 ЕТ</t>
  </si>
  <si>
    <t>производство на електроенергия посредством ВЕЦ Велпел</t>
  </si>
  <si>
    <t>ВЕЦ Велпел</t>
  </si>
  <si>
    <t>ЦИКОВ ГАЗ ПЕТРОЛЕУМ АД           Прекратено !</t>
  </si>
  <si>
    <t>производство на електроенергия посредством ВЕЦ Дреновец</t>
  </si>
  <si>
    <t>ВЕЦ Дреновец</t>
  </si>
  <si>
    <t>производство на електроенергия посредством ВЕЦ Полетковци</t>
  </si>
  <si>
    <t>ВЕЦ Полетковци</t>
  </si>
  <si>
    <t>СТРОЙ ИМПЕКС - 2005 ЕООД</t>
  </si>
  <si>
    <t>производство на електроенергия посредством МВЕЦ Ослен</t>
  </si>
  <si>
    <t>МВЕЦ Ослен</t>
  </si>
  <si>
    <t>НАДЕЖДА - 2001- изменено</t>
  </si>
  <si>
    <t>производство на електроенергия посредство ВЕЦ Надежда</t>
  </si>
  <si>
    <t>ВЕЦ Надежда</t>
  </si>
  <si>
    <t>ВЕЦ Боженица-1</t>
  </si>
  <si>
    <t>ВЕЦ Бебреш - 2</t>
  </si>
  <si>
    <t xml:space="preserve">Напоителни системи ЕАД </t>
  </si>
  <si>
    <t xml:space="preserve"> N  42º53’30,6     </t>
  </si>
  <si>
    <t xml:space="preserve"> N  42º54’15,5     </t>
  </si>
  <si>
    <t xml:space="preserve"> N  42º57’46,5     </t>
  </si>
  <si>
    <t xml:space="preserve"> N  42º48’16,3     </t>
  </si>
  <si>
    <t xml:space="preserve"> N  42º48’45,63     </t>
  </si>
  <si>
    <t xml:space="preserve"> N  42º49’04,8     </t>
  </si>
  <si>
    <t xml:space="preserve"> N  42º48’22,4     </t>
  </si>
  <si>
    <t xml:space="preserve"> N  42º48’18,3     </t>
  </si>
  <si>
    <t xml:space="preserve"> N  42º46’10,54     </t>
  </si>
  <si>
    <t xml:space="preserve"> N  42º48’07,33     </t>
  </si>
  <si>
    <t xml:space="preserve"> N  42º45’52,43     </t>
  </si>
  <si>
    <t xml:space="preserve"> N  42º47’06,82     </t>
  </si>
  <si>
    <t xml:space="preserve"> N  42º47’29,57     </t>
  </si>
  <si>
    <t xml:space="preserve"> N  42º46’53,88     </t>
  </si>
  <si>
    <t xml:space="preserve"> N  42º48’37,4     </t>
  </si>
  <si>
    <t>73198</t>
  </si>
  <si>
    <t>Ерма и Нишава</t>
  </si>
  <si>
    <t>53655</t>
  </si>
  <si>
    <t>СВН</t>
  </si>
  <si>
    <t>кота СВН</t>
  </si>
  <si>
    <t xml:space="preserve">Z    Н      устие                      </t>
  </si>
  <si>
    <t>Q max средно денонощен дебит</t>
  </si>
  <si>
    <t>пояснение за съоръжение</t>
  </si>
  <si>
    <t>Южен поток България АД</t>
  </si>
  <si>
    <t>перфорирана по схема стоманена тръбас дъно стоманобетонна плоча; рибозащитно устройство; хидравличен агрегат; газопровод</t>
  </si>
  <si>
    <t>основен газопровод и газопровод-лупинг от км 133+900 до км 160+900</t>
  </si>
  <si>
    <t xml:space="preserve">други - хидравлично изпитване на газопровод "Южен поток" </t>
  </si>
  <si>
    <t>BG1RL900L012</t>
  </si>
  <si>
    <t>яз; проливен отвор със савак; утаител трикамерен с преливна, утаителна и водовземна камери</t>
  </si>
  <si>
    <t>речно водохванщане "Исов дол" на 1050м от вододела</t>
  </si>
  <si>
    <t>питейно-битови цели - допълнително</t>
  </si>
  <si>
    <t>бномер масив 0; номер парцел 329</t>
  </si>
  <si>
    <t>основен газопровод и газопровод-лупинг от км 235+500 до км 300+000</t>
  </si>
  <si>
    <t>хидравлично изпитване на газопровод "Южен поток" от км 235+500 до км 300+000</t>
  </si>
  <si>
    <t xml:space="preserve">Решение № ПВ1-00049/ 08.11.2010  за поправка на очевидна фактическа грешка - верният номер е 11160051/ 19.10.2010             </t>
  </si>
  <si>
    <t xml:space="preserve">   Решение за прекратяване на разрешителното №301/04.01.2013</t>
  </si>
  <si>
    <t>бетонов праг</t>
  </si>
  <si>
    <t xml:space="preserve">р. Стара река </t>
  </si>
  <si>
    <t>яз. "Крапец"</t>
  </si>
  <si>
    <t>СН Нептун 2006</t>
  </si>
  <si>
    <t>Добротич</t>
  </si>
  <si>
    <t>21717</t>
  </si>
  <si>
    <t>земеделки земи</t>
  </si>
  <si>
    <t>Ротаро ЕООД</t>
  </si>
  <si>
    <t>BG1DJ300L012</t>
  </si>
  <si>
    <t>53432</t>
  </si>
  <si>
    <t>масич от 215 дка малинови насаждения</t>
  </si>
  <si>
    <t>бетонов речен праг, подпорна бетоново стена; водовземна тръба; шахта, водопровод</t>
  </si>
  <si>
    <t>Душевски колиби</t>
  </si>
  <si>
    <t>Енев рът и Душевски колиби</t>
  </si>
  <si>
    <r>
      <rPr>
        <b/>
        <i/>
        <sz val="10"/>
        <color rgb="FFFF0000"/>
        <rFont val="Times New Roman"/>
        <family val="1"/>
        <charset val="204"/>
      </rPr>
      <t xml:space="preserve">Разрешено водно количество   </t>
    </r>
    <r>
      <rPr>
        <b/>
        <sz val="10"/>
        <color rgb="FFFF0000"/>
        <rFont val="Times New Roman"/>
        <family val="1"/>
        <charset val="204"/>
      </rPr>
      <t xml:space="preserve">   л/сек</t>
    </r>
  </si>
  <si>
    <t>Геострой АД</t>
  </si>
  <si>
    <t>водовземна шахта, стоманен тръбопровод; помпена станция, резервоар за добитата вода</t>
  </si>
  <si>
    <t>автомивка на територията на Хидрострой - София ЕООд</t>
  </si>
  <si>
    <t>Лагошевци</t>
  </si>
  <si>
    <t>43027</t>
  </si>
  <si>
    <t>участък от газопровод "Южен поток'</t>
  </si>
  <si>
    <t>ВЕЦ Козлодуй ЕАД</t>
  </si>
  <si>
    <t>водосборно съоръжение, газопровод "Южен поток"; котлован за утаяване на водата след изпитването; трапецовиден земен изкоп</t>
  </si>
  <si>
    <t>12543</t>
  </si>
  <si>
    <t>Участък на газопровод “Южен поток” от км 437+700 до км 471+500</t>
  </si>
  <si>
    <t xml:space="preserve">Участък на газопровод “Южен поток” </t>
  </si>
  <si>
    <t>бараж</t>
  </si>
  <si>
    <t>BG1OS300R013</t>
  </si>
  <si>
    <t>BG1WO600L014</t>
  </si>
  <si>
    <t>Обединение</t>
  </si>
  <si>
    <t>яз. "Одринци"</t>
  </si>
  <si>
    <t>яз. "Добротич"</t>
  </si>
  <si>
    <t>*</t>
  </si>
  <si>
    <t>ЕТ Лъчезар Илиев 2003</t>
  </si>
  <si>
    <t>рибно стопанство (водоем Негован)</t>
  </si>
  <si>
    <t>водоем Негован</t>
  </si>
  <si>
    <t>съществуващо водохващане; довеждащ канал; рибно стопанство</t>
  </si>
  <si>
    <t xml:space="preserve">рибно стопанство </t>
  </si>
  <si>
    <t>бретонов бент, водовземна шахта - утайник; напорен водоем; гравитачен водопровод</t>
  </si>
  <si>
    <t>питейно--битово водоснабдяване на махала Баева ливада</t>
  </si>
  <si>
    <t>водовземно съоръжение, рибозащитно устройство, водовземна тръба, агрегат засмукващ водата, резервоар</t>
  </si>
  <si>
    <t>основен газопровод и газопровод-лупинг</t>
  </si>
  <si>
    <t>водовземно съоръжение перфорирана по схема стоманена тръба, рибозащитно устройство, агрегат засмукващ вода; Хидравличен резервоар; Газопровод</t>
  </si>
  <si>
    <t xml:space="preserve">Търговище </t>
  </si>
  <si>
    <t>36470</t>
  </si>
  <si>
    <t>от км 202+500 до км 235+500</t>
  </si>
  <si>
    <t>от км 160+900 до км 202+500и газопровод-лупинг от км 160+900 до км 207+500</t>
  </si>
  <si>
    <t>43°23'27,28''</t>
  </si>
  <si>
    <t>езеро "Блатото"</t>
  </si>
  <si>
    <t>Водохващане №2 хоризонтална помпа 25Е80</t>
  </si>
  <si>
    <t>ВЕЦ Рибен - руслов</t>
  </si>
  <si>
    <t>2 - 2,5</t>
  </si>
  <si>
    <t>яз. "Чирен 3"</t>
  </si>
  <si>
    <t xml:space="preserve">53655                  68607                       69095          </t>
  </si>
  <si>
    <t>40195                       67012                      53655</t>
  </si>
  <si>
    <t>40195                      67012                      53655</t>
  </si>
  <si>
    <t>38186</t>
  </si>
  <si>
    <t>изравнител</t>
  </si>
  <si>
    <t>Водохващане Батошево</t>
  </si>
  <si>
    <t>яз. "Бели Искър"</t>
  </si>
  <si>
    <t>BG1IS900L002</t>
  </si>
  <si>
    <t>03441</t>
  </si>
  <si>
    <t>р. Прека</t>
  </si>
  <si>
    <t>BG1IS900R001</t>
  </si>
  <si>
    <t>р. Дерковско дере</t>
  </si>
  <si>
    <t>р. Бели Искър</t>
  </si>
  <si>
    <t>46276                  29146                   14234</t>
  </si>
  <si>
    <t>р. Пръскалска</t>
  </si>
  <si>
    <t>р. Лява Видима</t>
  </si>
  <si>
    <t xml:space="preserve">р. Бистрица </t>
  </si>
  <si>
    <t>р. Рогачевица</t>
  </si>
  <si>
    <t>р. Бистрица СБОРНА</t>
  </si>
  <si>
    <t>МВЕЦ 1 - деривационен   / Хидровъзел Боаза /</t>
  </si>
  <si>
    <t xml:space="preserve">водовземане при съществуващ бент № 1       </t>
  </si>
  <si>
    <t>МВЕЦ 2 - руслов                  / Хидровъзел Боаза /</t>
  </si>
  <si>
    <t xml:space="preserve">водовземане при съществуващ бент № 2                  </t>
  </si>
  <si>
    <t xml:space="preserve">р. Петлюка  </t>
  </si>
  <si>
    <t>ББИ - ЕНЕРДЖИ ЕООД</t>
  </si>
  <si>
    <t>BG1YN400L005</t>
  </si>
  <si>
    <t>1,8-2</t>
  </si>
  <si>
    <t>ЕТ “ВЕК-ВАСИЛ КРЪСТЕВ“</t>
  </si>
  <si>
    <t>бент, етернитов водопровод</t>
  </si>
  <si>
    <t>2 броя рибарници</t>
  </si>
  <si>
    <t>43 12 29,7</t>
  </si>
  <si>
    <t>24 10 8,3</t>
  </si>
  <si>
    <t>стоманена тръба</t>
  </si>
  <si>
    <t>69095</t>
  </si>
  <si>
    <t>имот № 000131, масив 0, парцел 31</t>
  </si>
  <si>
    <t>39743</t>
  </si>
  <si>
    <t xml:space="preserve">от км 471+500 до км 489+600 </t>
  </si>
  <si>
    <t>газопровод и газопровод лупинг</t>
  </si>
  <si>
    <t>23°05'24,05''</t>
  </si>
  <si>
    <t xml:space="preserve"> газопровод лупинг от 459+300 до км 489+600</t>
  </si>
  <si>
    <t>48489</t>
  </si>
  <si>
    <t>м-ст парк "Слънчева градина"</t>
  </si>
  <si>
    <t>65070</t>
  </si>
  <si>
    <t>имот №000546, масив 0, парцел 546</t>
  </si>
  <si>
    <t>газопровод и газопровод лупинг от км 300+000 до км 369+300</t>
  </si>
  <si>
    <t>43 18 59,97</t>
  </si>
  <si>
    <t>24 23 49,29</t>
  </si>
  <si>
    <r>
      <t xml:space="preserve">водовземане и </t>
    </r>
    <r>
      <rPr>
        <sz val="9"/>
        <color indexed="14"/>
        <rFont val="Calibri"/>
        <family val="2"/>
        <charset val="204"/>
        <scheme val="minor"/>
      </rPr>
      <t>ползване</t>
    </r>
  </si>
  <si>
    <r>
      <t xml:space="preserve">Производство на изкуствен сняг и </t>
    </r>
    <r>
      <rPr>
        <sz val="9"/>
        <color indexed="14"/>
        <rFont val="Calibri"/>
        <family val="2"/>
        <charset val="204"/>
        <scheme val="minor"/>
      </rPr>
      <t>изграждане на водовземно съоръжение</t>
    </r>
  </si>
  <si>
    <r>
      <t xml:space="preserve">водовземане; </t>
    </r>
    <r>
      <rPr>
        <sz val="9"/>
        <color indexed="52"/>
        <rFont val="Calibri"/>
        <family val="2"/>
        <charset val="204"/>
        <scheme val="minor"/>
      </rPr>
      <t>ползване - заустване</t>
    </r>
  </si>
  <si>
    <t xml:space="preserve">Решение № 363/ 19.03.2014г за прекратяване действието на разрешителното </t>
  </si>
  <si>
    <r>
      <t xml:space="preserve">водовземане, </t>
    </r>
    <r>
      <rPr>
        <sz val="9"/>
        <color indexed="14"/>
        <rFont val="Calibri"/>
        <family val="2"/>
        <charset val="204"/>
        <scheme val="minor"/>
      </rPr>
      <t>ползване</t>
    </r>
  </si>
  <si>
    <r>
      <t xml:space="preserve">Промишлени цели,  </t>
    </r>
    <r>
      <rPr>
        <sz val="9"/>
        <color indexed="14"/>
        <rFont val="Calibri"/>
        <family val="2"/>
        <charset val="204"/>
        <scheme val="minor"/>
      </rPr>
      <t>Изграждане на водвземно съоръжение</t>
    </r>
  </si>
  <si>
    <t xml:space="preserve">Решение № ПВ3-00102/ 06.03.2014г за прекратяване действието на разрешителното </t>
  </si>
  <si>
    <r>
      <t xml:space="preserve">водовземане и </t>
    </r>
    <r>
      <rPr>
        <sz val="9"/>
        <color indexed="51"/>
        <rFont val="Calibri"/>
        <family val="2"/>
        <charset val="204"/>
        <scheme val="minor"/>
      </rPr>
      <t>ползване</t>
    </r>
  </si>
  <si>
    <r>
      <t xml:space="preserve">аквакултури и </t>
    </r>
    <r>
      <rPr>
        <sz val="9"/>
        <color indexed="51"/>
        <rFont val="Calibri"/>
        <family val="2"/>
        <charset val="204"/>
        <scheme val="minor"/>
      </rPr>
      <t>заустване</t>
    </r>
  </si>
  <si>
    <r>
      <t xml:space="preserve">Захранване на инсталация за изкуствен сняг и </t>
    </r>
    <r>
      <rPr>
        <sz val="9"/>
        <color indexed="14"/>
        <rFont val="Calibri"/>
        <family val="2"/>
        <charset val="204"/>
        <scheme val="minor"/>
      </rPr>
      <t>изграждане на водовземно съоръжение</t>
    </r>
  </si>
  <si>
    <r>
      <t xml:space="preserve">Промишлени цели;      </t>
    </r>
    <r>
      <rPr>
        <sz val="9"/>
        <color indexed="52"/>
        <rFont val="Calibri"/>
        <family val="2"/>
        <charset val="204"/>
        <scheme val="minor"/>
      </rPr>
      <t>заустване</t>
    </r>
  </si>
  <si>
    <r>
      <t xml:space="preserve">водовземане и </t>
    </r>
    <r>
      <rPr>
        <sz val="9"/>
        <color indexed="52"/>
        <rFont val="Calibri"/>
        <family val="2"/>
        <charset val="204"/>
        <scheme val="minor"/>
      </rPr>
      <t>ползване</t>
    </r>
  </si>
  <si>
    <r>
      <t xml:space="preserve">Аквакултури и </t>
    </r>
    <r>
      <rPr>
        <sz val="9"/>
        <color indexed="52"/>
        <rFont val="Calibri"/>
        <family val="2"/>
        <charset val="204"/>
        <scheme val="minor"/>
      </rPr>
      <t>заустване</t>
    </r>
  </si>
  <si>
    <r>
      <t xml:space="preserve">Промишлени цели и </t>
    </r>
    <r>
      <rPr>
        <sz val="9"/>
        <color indexed="52"/>
        <rFont val="Calibri"/>
        <family val="2"/>
        <charset val="204"/>
        <scheme val="minor"/>
      </rPr>
      <t>заустване</t>
    </r>
  </si>
  <si>
    <t xml:space="preserve">Решение № 1289/ 31.03.2014г за изменение и продължаване срока на действие на разрешителното </t>
  </si>
  <si>
    <t>Решение № ПВ3- 00115/ 06.01.2014г за отказ за продължаване срока на действие на разрешителното</t>
  </si>
  <si>
    <t xml:space="preserve">индустриална зона </t>
  </si>
  <si>
    <t>24 49 37,60</t>
  </si>
  <si>
    <t>Водохващания – 11 броя; Напорен тръбопровод; Шибърна камера; Изтичало;</t>
  </si>
  <si>
    <t>водохващане на створа</t>
  </si>
  <si>
    <t>43 28 28,50</t>
  </si>
  <si>
    <t>22 40 52,40</t>
  </si>
  <si>
    <t>43 27 23,20</t>
  </si>
  <si>
    <t>22 42 16,60</t>
  </si>
  <si>
    <t>43 26 51,50</t>
  </si>
  <si>
    <t>22 42 38,30</t>
  </si>
  <si>
    <t>43 26 10,60</t>
  </si>
  <si>
    <t>22 43 11,70</t>
  </si>
  <si>
    <t>43 26 00,80</t>
  </si>
  <si>
    <t>22 44 23,50</t>
  </si>
  <si>
    <t>43 28 2,20</t>
  </si>
  <si>
    <t>22 43 32,90</t>
  </si>
  <si>
    <t xml:space="preserve">място на ползване </t>
  </si>
  <si>
    <t xml:space="preserve">N 43˚ 27' 59″ </t>
  </si>
  <si>
    <t>E 22˚ 44' 1,20″</t>
  </si>
  <si>
    <t>място на водоползване</t>
  </si>
  <si>
    <t>отвеждане на водите</t>
  </si>
  <si>
    <t xml:space="preserve">координатна система 1970 </t>
  </si>
  <si>
    <t>място на отвеждане на възвратимите води</t>
  </si>
  <si>
    <t>място на отвеждане</t>
  </si>
  <si>
    <t xml:space="preserve">N 43˚ 27' 59,10″ </t>
  </si>
  <si>
    <t>главен канал от изпускателя на ВЕЦ; шибърна камера, напорен тръбопровод; отливен тръбопровод; волна вада на МВЕЦ "Горни Лом"</t>
  </si>
  <si>
    <t>МВЕЦ Горни Лом</t>
  </si>
  <si>
    <t>43 27 59,10</t>
  </si>
  <si>
    <t>22 44 01,20</t>
  </si>
  <si>
    <t>МВЕЦ Горни Лом - водоползване</t>
  </si>
  <si>
    <t>МВЕЦ Горни Лом - отвеждане на възвратимите води</t>
  </si>
  <si>
    <t xml:space="preserve">довеждащ канал; утайник; безнапорен тръбопровод; долна вада на МВЕЦ </t>
  </si>
  <si>
    <t>водохващанв</t>
  </si>
  <si>
    <t>ВЕЦ Миджур - ползване</t>
  </si>
  <si>
    <t>ВЕЦ Миджур - отвеждане на възвратимите води</t>
  </si>
  <si>
    <t>пад (м)</t>
  </si>
  <si>
    <t>мощност (kW)</t>
  </si>
  <si>
    <t>ВЕЦ Фалковец - ползване</t>
  </si>
  <si>
    <t>ВЕЦ Фалковец - отвеждане на водата</t>
  </si>
  <si>
    <t>водовземане; подводящи канали; брегови помпени станции;студен канал (СК1); циркулационни помпени станции; топъл канал (ТК1) и топъл канал (ТК2)</t>
  </si>
  <si>
    <t>охлаждане; промишлени цели</t>
  </si>
  <si>
    <t>водовземане от р. Дунав чрез СК1</t>
  </si>
  <si>
    <t>отвеждане на отпадъчните води - ТК1</t>
  </si>
  <si>
    <t>отвеждане на отпадъчните води - ТК 2</t>
  </si>
  <si>
    <t>отвеждане ТК 1</t>
  </si>
  <si>
    <t>отвеждане ТК2</t>
  </si>
  <si>
    <t>брегови помпени станции; топъл канал (ТК1); преливник; студен канал (СК1)</t>
  </si>
  <si>
    <t>площадка на АЕЦ Козлодуй ЕАД</t>
  </si>
  <si>
    <t>водовземане от Топъл канал (ТК1)</t>
  </si>
  <si>
    <t>водовземане СК1</t>
  </si>
  <si>
    <t>водовземане ТК1</t>
  </si>
  <si>
    <t xml:space="preserve">място на отвеждането - отводняващ канал </t>
  </si>
  <si>
    <t>място на отвеждането - Топъл канал 1</t>
  </si>
  <si>
    <t>Слънчев дар АД</t>
  </si>
  <si>
    <t>22407</t>
  </si>
  <si>
    <t>промишлена площадка на "Слънчев дар" АД</t>
  </si>
  <si>
    <t>BG1OS500R009</t>
  </si>
  <si>
    <t>440 дка земеделски култури в напоително поле "Генреал Киселово"</t>
  </si>
  <si>
    <t>54047</t>
  </si>
  <si>
    <t>30510</t>
  </si>
  <si>
    <t>оранцерия за отглеждане на домати по метода на хидропоника (безпочвена ) технология</t>
  </si>
  <si>
    <t>от км 409+500 до км 437+700</t>
  </si>
  <si>
    <t>Водоснабдяване и канализация АД Ловеч</t>
  </si>
  <si>
    <t>15165</t>
  </si>
  <si>
    <t xml:space="preserve">отводнителен канал </t>
  </si>
  <si>
    <t>байпас</t>
  </si>
  <si>
    <t>МВЕЦ Караш</t>
  </si>
  <si>
    <t>МВЕЦ Милини</t>
  </si>
  <si>
    <t>на кота 853,70</t>
  </si>
  <si>
    <t>вземане</t>
  </si>
  <si>
    <t>Решение № 379/ 06.06.2014г за прекратяване действието на разрешителното</t>
  </si>
  <si>
    <t>Техноматикс ЕООД</t>
  </si>
  <si>
    <t>съществуващо водовзземане, рибарник; съществуващ основен изпускател</t>
  </si>
  <si>
    <t>Сеново</t>
  </si>
  <si>
    <t>66229</t>
  </si>
  <si>
    <t>търговище</t>
  </si>
  <si>
    <t xml:space="preserve"> масивен преграден яз, странично водохващане; рибен проход - каскаден тип; напорен закрит тръбопровод; </t>
  </si>
  <si>
    <t>разрешително за водовземане от повърхностни води</t>
  </si>
  <si>
    <t>МВЕЦ Енерджи говедарци 1 - водовземане</t>
  </si>
  <si>
    <t>МВЕЦ Енерджи Говедарци 2</t>
  </si>
  <si>
    <t>природен парк Витоша</t>
  </si>
  <si>
    <t>природен парк Витоша, столична община</t>
  </si>
  <si>
    <t xml:space="preserve"> масивен преграден яз, странично водохващане; рибен проход - каскаден тип; утаечна камера, напорен тръбопровод; </t>
  </si>
  <si>
    <t xml:space="preserve"> масивен преграден яз, странично водохващане; рибен проход - каскаден тип; напорен закрит тръбопровод; подвижен яз; </t>
  </si>
  <si>
    <t>ВЕЦ Енерджи говедарци 2 - водовземане 1</t>
  </si>
  <si>
    <t>ВЕЦ Енерджи говедарци 2 - водовземане 2</t>
  </si>
  <si>
    <t>Язовир Долни Дъбник</t>
  </si>
  <si>
    <t>отклонение от промишлен водпровод</t>
  </si>
  <si>
    <t>Илияна Петкова - 2010 ЕООД</t>
  </si>
  <si>
    <t>изградено речно водохващане, бент</t>
  </si>
  <si>
    <t>57594</t>
  </si>
  <si>
    <t>м-ст "Под селото"</t>
  </si>
  <si>
    <r>
      <t xml:space="preserve">м-ст "Под селото", имоти с </t>
    </r>
    <r>
      <rPr>
        <sz val="9"/>
        <color rgb="FFFF0000"/>
        <rFont val="Calibri"/>
        <family val="2"/>
        <charset val="204"/>
      </rPr>
      <t>№000079, №000080, №000081, №000082</t>
    </r>
  </si>
  <si>
    <t>43 26 03,71</t>
  </si>
  <si>
    <t>23 57 45,25</t>
  </si>
  <si>
    <t>отвеждане</t>
  </si>
  <si>
    <t>43 26 7,83</t>
  </si>
  <si>
    <t>23 57 43,68</t>
  </si>
  <si>
    <t>Ел-Милев ЕООД</t>
  </si>
  <si>
    <t>р. Гостинка</t>
  </si>
  <si>
    <t>67670</t>
  </si>
  <si>
    <t>м-ст "Чучуря", масив 56, парцел 11</t>
  </si>
  <si>
    <t>43 10 21,7</t>
  </si>
  <si>
    <t>24 48 6,1</t>
  </si>
  <si>
    <t>Адивита ООД</t>
  </si>
  <si>
    <t>73612</t>
  </si>
  <si>
    <t>местност Дешковец</t>
  </si>
  <si>
    <t>напоително поле с площ 156, 514дка с къпини и 79,808дка с др насаждения</t>
  </si>
  <si>
    <t>61279, 57340</t>
  </si>
  <si>
    <t>напояване на земеделска земя с площ 591,373дка</t>
  </si>
  <si>
    <t>Решение № 193/ 20.12.2010  за прекратяване действието на разрешителното.</t>
  </si>
  <si>
    <t xml:space="preserve">Решение № 423/ 21.03.2011  за изменение и продължаване срока на действие на Разрешителното.Ново разрешително № 11140110/ 21.03.2011 </t>
  </si>
  <si>
    <t>Решение №1268/ 24.02.2014 за изменение и продължаване срока на действие на разрешителното</t>
  </si>
  <si>
    <t>Решение № 169/ 14.12.2009  за прекратяване действието на разрешителното.</t>
  </si>
  <si>
    <t>Решение №210/ 16.02.2011  за прекратяване действието на разрешителното</t>
  </si>
  <si>
    <t>Решение № 1302/ 24.04.2014за продължаване срока на действие</t>
  </si>
  <si>
    <t>Решение № 1303/ 24.04.2014за продължаване срока на действие</t>
  </si>
  <si>
    <t>Решение № 1304/ 24.04.2014за продължаване срока на действие</t>
  </si>
  <si>
    <t>Решение № 1305/ 24.04.2014за продължаване срока на действие</t>
  </si>
  <si>
    <t>Решение № 314/ 02.04.2013  за прекратяване действието на разрешителното.</t>
  </si>
  <si>
    <t>Решение № 239/ 22.12.2011  за прекратяване действието на разрешителното.</t>
  </si>
  <si>
    <t>Решение № 95/ 27.05.2008  за изменение.</t>
  </si>
  <si>
    <t>Решение № 72/ 24.09.2007  за изменение.</t>
  </si>
  <si>
    <t>Решение№ 105/ 24.07.2008  за изменение.</t>
  </si>
  <si>
    <t xml:space="preserve">Решение № 104/ 24.07.2008  за изменение.                                                               Решение № 284/ 25.08.2010                Ново Разрешително № 11140094/ 25.08.2010 </t>
  </si>
  <si>
    <t>Решение № 92/ 09.05.2008  за изменение.</t>
  </si>
  <si>
    <t>Решение № ПВ4-00054/ 08.08.2011  за отказ за продължаване срока на действие на разрешителното.</t>
  </si>
  <si>
    <t>Решение № 93/ 10.05.2008  за изменение.</t>
  </si>
  <si>
    <t>Решение № 107/ 28.07.2008  за изменение.                                                 Решение № 601/ 18.10.2011  за изменение на разрешителното.</t>
  </si>
  <si>
    <t>Решение № 75/ 17.10.2007  за прекратяване действието на разрешително за водоползване.</t>
  </si>
  <si>
    <t>Решение № 76/ 17.10.2007  за прекратяване действието на разрешително за водоползване.</t>
  </si>
  <si>
    <t xml:space="preserve">Решение № 444/ 03.05.2011 за изменение на Разрешителното.Нов номер № 11140114/ 03.05.2011                                        Решение №276/24.07.2012  за прекратяване на действието на разрешително за водоползване на повърхностенводен </t>
  </si>
  <si>
    <t>Решение ПВ3-00021/23.04.2013  за поправка на очевидна фактическа грешка в разрешителното! /ЕИН/</t>
  </si>
  <si>
    <t>Решение № 385/ 21.07.2014 За прекратяване на разрешителното</t>
  </si>
  <si>
    <t>Решение № 138/ 02.06.2009  за изменение.                                      МВЕЦ Чифлика</t>
  </si>
  <si>
    <t>Решение №РО-2/21.10.2013  за отнемане на разрешително за водоползване</t>
  </si>
  <si>
    <t xml:space="preserve"> Решение № 614/ 28.11.2011  за изменение на разрешителното. Срок за завършване на строителството 31.12.2013 </t>
  </si>
  <si>
    <t>Решение №ПВ1-00008/16.09.2013  за отказ за преиздаване на разрешително</t>
  </si>
  <si>
    <t>Решение № 240/ 06.01.2012  за прекратяване действието на разрешителното.</t>
  </si>
  <si>
    <t>Решение №329/19.08.2013  за прекратяване действието на разрешително</t>
  </si>
  <si>
    <t xml:space="preserve">Решение за прекратяване №313/02.04.2013 </t>
  </si>
  <si>
    <t xml:space="preserve">Решение № 1326/ 22.05.2014 За изменение - срок на завършване на строителството;      Решение № 657/ 21.01.2012  за изменение на разрешителното. Срок за завършване на строителството 30.06.2014 </t>
  </si>
  <si>
    <t xml:space="preserve">Прекратено с Решение № 380/20.06.2014 </t>
  </si>
  <si>
    <t>Решение № 1337/ 09.06.2014 За продължаване срока на действие</t>
  </si>
  <si>
    <t xml:space="preserve">Решение №1297/15.04.2014  за изменение </t>
  </si>
  <si>
    <t xml:space="preserve">Решение №1278/ 13.03.2014 За изменение и продължаване срока на действие на разрешителното;             Решение № 593/ 04.10.2011  за изменение на разрешителното.                  Срок за завършване на строителството 30.06.2014 </t>
  </si>
  <si>
    <t xml:space="preserve">Решение за отказ за продължаване срока на действие №ПВ3-00114/14.04.2014 </t>
  </si>
  <si>
    <t xml:space="preserve">Решение за отказ за продължаване срока на действие №ПВ2-00068/11.04.2014 </t>
  </si>
  <si>
    <t xml:space="preserve">Решение №349/29.11.2013  За прекратяване на действието на разрешителното </t>
  </si>
  <si>
    <t>понтонна помпена станция, нова помпена станция, разпределителна шахта, 2 отделни напорни водопроводи към ТЕЦ</t>
  </si>
  <si>
    <t xml:space="preserve">понтонна (стара) помпена станция </t>
  </si>
  <si>
    <t xml:space="preserve">Нова) помпена станция </t>
  </si>
  <si>
    <t>43 52 53,21</t>
  </si>
  <si>
    <t>26 0 23,376</t>
  </si>
  <si>
    <t>43 52 52,01</t>
  </si>
  <si>
    <t>26 0 39,99</t>
  </si>
  <si>
    <t xml:space="preserve">ЕТ Краси - Гина Милкова </t>
  </si>
  <si>
    <t>водовземане чрез помпен агрегат с дебит 195м3/час; транспортираща и разпределитела мрежа, разпределителни възли, лентов капков маркуч</t>
  </si>
  <si>
    <t>напояване на земеделска земя с площ 285,91 дка</t>
  </si>
  <si>
    <t>масив 5, местност "Колу гьол"</t>
  </si>
  <si>
    <t>Решение № 387/ 06.08.2014г. За прекратяване действието на разрешителното</t>
  </si>
  <si>
    <t>хидровъзел "Долна Бешовица"</t>
  </si>
  <si>
    <t>МВЕЦ Долна Бешовица 1</t>
  </si>
  <si>
    <t>отвеждане на преработените води</t>
  </si>
  <si>
    <t>Кико Кейс ЕООД</t>
  </si>
  <si>
    <t>съществуващо открито водохващане, разрептеделителна шахта, рибарник, заустване посредтвом гофрирана PVC</t>
  </si>
  <si>
    <t>32843</t>
  </si>
  <si>
    <t>водохващане алпийски тип, утаител, преливен отвор, водомерен възел</t>
  </si>
  <si>
    <t>Чифлик хотел, хотел Чифлика Палас ризорт и Спа</t>
  </si>
  <si>
    <t xml:space="preserve">брегова шахта, помпа </t>
  </si>
  <si>
    <t>центална градска част и улици на града</t>
  </si>
  <si>
    <t>Решение № 1403/ 15.09.2014г за изменение и продължаване;  Решение №282/25.08.2010 за изменение</t>
  </si>
  <si>
    <t>Водохващане, сграда ВЕЦ с три турбини</t>
  </si>
  <si>
    <t>МВЕЦ Черепиш</t>
  </si>
  <si>
    <t xml:space="preserve">Решение № 1405/ 16.09.2014г. За изменение и продътлжаване на разрешителното;         Решение № 65/ 09.07.2007  за изменение.        Решение за изменение № 258/ 26.05.2010 </t>
  </si>
  <si>
    <t>водохващане, кота корона 216,50, основен изпускател, напорен тръбопровод</t>
  </si>
  <si>
    <t>отвеждане на възвратимите води</t>
  </si>
  <si>
    <t>производство на електроенергия МВЕЦ Огоста 9</t>
  </si>
  <si>
    <t>водовземане чрез помпени агрегати, транспортираща и разпределителна мрежа, лентов капков маркуч</t>
  </si>
  <si>
    <t>36405</t>
  </si>
  <si>
    <t>Дунав АД</t>
  </si>
  <si>
    <t>понтонна помпена станция, разпределителна шахта</t>
  </si>
  <si>
    <t>работна площадка (бетонов възел)</t>
  </si>
  <si>
    <t>43 52 34,68</t>
  </si>
  <si>
    <t>26 00 28,18</t>
  </si>
  <si>
    <t>Върбите ЕООД</t>
  </si>
  <si>
    <t>р. Малкоцевска</t>
  </si>
  <si>
    <t>съществуащо водохващане, тръбопровод, открит канал, водоем 1 и 2</t>
  </si>
  <si>
    <t>Макоцево</t>
  </si>
  <si>
    <t>46231</t>
  </si>
  <si>
    <t>имот 000045</t>
  </si>
  <si>
    <t>съществуващи водоеми</t>
  </si>
  <si>
    <t>Фиш трейд 1 ООД</t>
  </si>
  <si>
    <t>водохващане, рибарник, отливна шахта</t>
  </si>
  <si>
    <t>39832</t>
  </si>
  <si>
    <t>ПИ 130051, местност "Ливади"</t>
  </si>
  <si>
    <t>МВЕЦ Мездра</t>
  </si>
  <si>
    <t xml:space="preserve">43 08 24 </t>
  </si>
  <si>
    <t>23 42 49</t>
  </si>
  <si>
    <t>Булава фиш ЕООД</t>
  </si>
  <si>
    <t>съществуващо водохващане, довеждащ канал, отвеждащо съоръжение</t>
  </si>
  <si>
    <t>м-т Тръстеник</t>
  </si>
  <si>
    <t>Решение № 1421/ 24.09.2014г за изменение и продължаване срока на действие на разрешителното;         Решение №891/11.10.2012 за изменение ;Решение № 401/ 16.02.2011  за изменение на разрешително № 101132/ 24.08.2005  за водовземане от повърхностен воден обект. Решение №891/11.10.2012  за изменение на разрешителното.</t>
  </si>
  <si>
    <t>м- Дълбок дол</t>
  </si>
  <si>
    <t>42 55 27,65</t>
  </si>
  <si>
    <t>24 14 51,91</t>
  </si>
  <si>
    <t>Воднянци</t>
  </si>
  <si>
    <t>изкуствено създадено езеро</t>
  </si>
  <si>
    <t>изкуствено създадено везеро, помпена станция, поливна система на голф игрище</t>
  </si>
  <si>
    <t>голф игрище с площа за напояване 190780дка</t>
  </si>
  <si>
    <t>изкуствено езеро</t>
  </si>
  <si>
    <t>Община Видин</t>
  </si>
  <si>
    <t>МВЕЦ Огоста 2</t>
  </si>
  <si>
    <t>Решение № 1432/ 07.10.2014г. - изменение срока на завършване на строителството;    Решение № 432/ 30.03.2011  за изменение на Разрешителното</t>
  </si>
  <si>
    <t>изтичало на МВЕЦ Огоста 2</t>
  </si>
  <si>
    <t>43 26 50</t>
  </si>
  <si>
    <t>23 16 12,30</t>
  </si>
  <si>
    <t>43 26 50,80</t>
  </si>
  <si>
    <t>23 16 13,30</t>
  </si>
  <si>
    <t>място на ползване - сграда МВЕЦ</t>
  </si>
  <si>
    <t xml:space="preserve">Решение № 1452/ 22.10.2014г. За изменение - срока на авършване на строителството;       Решение № 659/ 02.02.2012  за изменение на разрешителното. Срок за завършване на строителството 30.06.2014 </t>
  </si>
  <si>
    <t>31.12.2010/ 30.06.2014</t>
  </si>
  <si>
    <t>дънен промивен отвор, сградоцентрала разположена на левия бряг на реката, долен отводящ канал</t>
  </si>
  <si>
    <t>МВЕЦ Ореховица 2- руслов</t>
  </si>
  <si>
    <t xml:space="preserve">Решение № 1437/ 20.10.2014г. За изменение - срок на строителството;                  Решение № 607/ 03.11.2011  за изменение на разрешителното. Срок за завършване на строителството - 31.12.2014 </t>
  </si>
  <si>
    <t xml:space="preserve"> местност “Дълга лъка”</t>
  </si>
  <si>
    <t>ФИШ ИНВЕСТ ООД</t>
  </si>
  <si>
    <t>място отвеждане, основен изпускател</t>
  </si>
  <si>
    <t>Исйър</t>
  </si>
  <si>
    <t xml:space="preserve"> участък от газопровода с дължина 802 м, преминаващ под река Искър</t>
  </si>
  <si>
    <t>ЕТ АНА МИНКОВА МИНКОВА</t>
  </si>
  <si>
    <t>Перило за пране</t>
  </si>
  <si>
    <t>Участък на газопровод “Южен поток” от км 471+000 до км 471+400 и газопровод – лупинг от км 471+000 до км 471+400 в имот 000035</t>
  </si>
  <si>
    <t>участък от газопровод "Южен поток", изпитване на основен и газопровод лупинг</t>
  </si>
  <si>
    <t>перфорирана по схема стоманена тръба; Рибозащитно устройство; Агрегат засмукващ вода; Бентонитосмесител</t>
  </si>
  <si>
    <t>имот № 000546</t>
  </si>
  <si>
    <t>за наклонено насочено сондиране на газопровод „Южен поток“ и газопровод-лупинг с дължини от 856 м под река Вит</t>
  </si>
  <si>
    <t>Станимир Караиванов - ЗП</t>
  </si>
  <si>
    <t xml:space="preserve">Крушето </t>
  </si>
  <si>
    <t>Водовземане чрез навесна тракторна помпа OCMIS, модел TNO80SP; Преносим водопровод</t>
  </si>
  <si>
    <t>40172</t>
  </si>
  <si>
    <t>местност „Лесата”</t>
  </si>
  <si>
    <t>р. Жерковска</t>
  </si>
  <si>
    <t>Съществуващо водохващане на река Жерковска, преграден яз, Утаител, Помпена станция, Изливен резервоар, Гравитачен тръбопровод</t>
  </si>
  <si>
    <t>Потоп</t>
  </si>
  <si>
    <t>местност Жерково</t>
  </si>
  <si>
    <t>57921</t>
  </si>
  <si>
    <t>07140</t>
  </si>
  <si>
    <t>ПХП "Металург"</t>
  </si>
  <si>
    <t>43 42 39</t>
  </si>
  <si>
    <t>Решение № ПВ1-00003/ 11.11.2014г. За поправка на ОФГ;      Решение № 1310/ 28.04.2014 За изменение и продължаване срока на действие</t>
  </si>
  <si>
    <t>Евроледър ЕАД</t>
  </si>
  <si>
    <t>р,Дунав</t>
  </si>
  <si>
    <t>р, Златна Панега</t>
  </si>
  <si>
    <t>яз,Малчика</t>
  </si>
  <si>
    <t>яз, Кайлъка</t>
  </si>
  <si>
    <t>яз,Тотлебенов вал</t>
  </si>
  <si>
    <t>яз, Мъртва долина 1</t>
  </si>
  <si>
    <t>яз, Мъртва долина 2</t>
  </si>
  <si>
    <t>яз,Табакова чешма</t>
  </si>
  <si>
    <t>яз,Пустия</t>
  </si>
  <si>
    <t>яз,Каменец</t>
  </si>
  <si>
    <t>Шабовица,             приток на р,Берковица</t>
  </si>
  <si>
    <t>Голяма река,                          пр,на р,Берковица</t>
  </si>
  <si>
    <t>Бистрица, Рогачевица,  пр,на р,Малък Искър</t>
  </si>
  <si>
    <t>Къса река, прит,р,Берковица</t>
  </si>
  <si>
    <t>Яз,Пелик дере яз,Мишковец</t>
  </si>
  <si>
    <t>яз,Александрово</t>
  </si>
  <si>
    <t>имот №000150 в землището на с,Александрово</t>
  </si>
  <si>
    <t>Зла река, приток на р,Видима</t>
  </si>
  <si>
    <t xml:space="preserve"> Ловно-риб, дружество Сдружение</t>
  </si>
  <si>
    <t>Топля, приток на р,Калник,Вит</t>
  </si>
  <si>
    <t xml:space="preserve">Хидроенерджи конструкшън ООД             Ново разрешително № 11140110/ 21,03,2011 </t>
  </si>
  <si>
    <t>р,Видима-водопровод от ПСПВ с,Стоките-Севлиево</t>
  </si>
  <si>
    <t>яз, Бебреш</t>
  </si>
  <si>
    <t>яз,Мъртва долина 1</t>
  </si>
  <si>
    <t>ВЕЦ Камен рид доп,води</t>
  </si>
  <si>
    <t>водохващане на р, Баещица, месн, "Баева ливада" - имот номер 331032, землището на с, Млечево</t>
  </si>
  <si>
    <t>р, Елощица</t>
  </si>
  <si>
    <t>водохващане на около 0,450км южно над с, Енев рът</t>
  </si>
  <si>
    <t>ппитейно-битово водоснабдяване на с, Душевски колиби, с, Енев рът</t>
  </si>
  <si>
    <t>яз, Боблата</t>
  </si>
  <si>
    <t>р, Лом; р, Краставична река, р, Старица, Бела вода, р, Бърза, р, Лева река</t>
  </si>
  <si>
    <t xml:space="preserve">производство на ел, енергия </t>
  </si>
  <si>
    <t>водохващане р, Кваставична река</t>
  </si>
  <si>
    <t>водохващане р, Старица</t>
  </si>
  <si>
    <t>водохващане р, Бела вода</t>
  </si>
  <si>
    <t>водохващане р, Бърза</t>
  </si>
  <si>
    <t>водохващане р, Лева река</t>
  </si>
  <si>
    <t>р, Лом</t>
  </si>
  <si>
    <t>водохващане на р, Лом; главен канал; преливен канал; утаечна камера; долна вада на МВЕЦ</t>
  </si>
  <si>
    <t>водовземане на р, Лом, м, Лома</t>
  </si>
  <si>
    <t xml:space="preserve">Метизи АД                                       Изменено!                                               Ново Разрешително № 11130057/ 20,07,2010 </t>
  </si>
  <si>
    <t>промишлени и противопож, цели</t>
  </si>
  <si>
    <t>яз,Д,Дъбник</t>
  </si>
  <si>
    <t xml:space="preserve">основен изпускател на яз, Долни Дъбник; магистрален водопровод; отклонение </t>
  </si>
  <si>
    <t>43°25'37,1"</t>
  </si>
  <si>
    <t xml:space="preserve"> 24°27'15,6"</t>
  </si>
  <si>
    <t xml:space="preserve">р, Милина река </t>
  </si>
  <si>
    <t>43°19'35,90''</t>
  </si>
  <si>
    <t>22°51'54,70''</t>
  </si>
  <si>
    <t>43°20'1,90''</t>
  </si>
  <si>
    <t>22°52'44,80''</t>
  </si>
  <si>
    <t xml:space="preserve">Мрамор и гранит АД                                Изменено - удължен срок!                     Ново разрешително за водовземане № 11130062/ 25,08,2010 </t>
  </si>
  <si>
    <t>р, Дунав</t>
  </si>
  <si>
    <t xml:space="preserve">КА - 5 АД                               Изменено!                                          Ново разрешително № 11140093/ 25,08,2010 </t>
  </si>
  <si>
    <t>яз,Крушовица</t>
  </si>
  <si>
    <t>р, Бели Вит</t>
  </si>
  <si>
    <t>бент, гравитачен водопровод, черпателна шахта, полма, промишлен водопровод, резервоар за промишлена вода - 2бр,</t>
  </si>
  <si>
    <t>яз,Бебреш</t>
  </si>
  <si>
    <t>кв, 570 Дълга лъка,             парцел IX-9</t>
  </si>
  <si>
    <t>р, Янтра</t>
  </si>
  <si>
    <t>Брегова шахта; Две паралелни външни трасета за водовземане от р, Янтра; Двете трасета се обединяват в двукамерен бетонов резервоар с общ обем 220м3; Механичен филтър</t>
  </si>
  <si>
    <t>поземлени имоти с идентификатори: 10447,517,203; 10447,517,204 и 10447,517,205 по кадастралната карта и кадастралните регистри на гр,Велико Търново</t>
  </si>
  <si>
    <t>43°3'42,70''</t>
  </si>
  <si>
    <t>25°36'53,30''</t>
  </si>
  <si>
    <t>яз,Босна</t>
  </si>
  <si>
    <t>яз, Дреновец</t>
  </si>
  <si>
    <t>Височка,                                     пр, на Нишава</t>
  </si>
  <si>
    <t>ПИ с №103008 м-ст Лъката в землището на с,Малък Поровец</t>
  </si>
  <si>
    <t>промишлени и противопож, Цели</t>
  </si>
  <si>
    <t>яз,Телиш</t>
  </si>
  <si>
    <t>яз,Вълчовец</t>
  </si>
  <si>
    <t>Борамекс ООД                                            прекратено с реш,№11/01,02,2006</t>
  </si>
  <si>
    <t>Трасе по р, Янтра</t>
  </si>
  <si>
    <t>яз, Станьов дол</t>
  </si>
  <si>
    <t xml:space="preserve">Бовис АД                                        ПРЕКРАТЕНО!!!Решение №196/14,01,2011 </t>
  </si>
  <si>
    <t>42˚ 55' 27,31</t>
  </si>
  <si>
    <t>Голяма река, прит,р,Берковска</t>
  </si>
  <si>
    <t xml:space="preserve">Инертстрой - калето АД                           Изменено!                                               Ново разрешително № 11130066/ 23,12,2010 </t>
  </si>
  <si>
    <t>р,Искър</t>
  </si>
  <si>
    <t>водохващане, деривационен канал, пресичане на р,Боденска, долна вада</t>
  </si>
  <si>
    <t>произвоодство на ел, енергия посредством МВЕЦ Мездра</t>
  </si>
  <si>
    <t>Шипа, пр, на Баниски Лом</t>
  </si>
  <si>
    <t>яз,Крамолин</t>
  </si>
  <si>
    <t>яз,Богатово</t>
  </si>
  <si>
    <t>яз,Ряховски ливади</t>
  </si>
  <si>
    <t>кв,113</t>
  </si>
  <si>
    <t xml:space="preserve">Горстрой 2002 ООД                       Изменено!                                                   Ново разрешително № 11130067/ 25,01,2011 </t>
  </si>
  <si>
    <t>р, Русенски Лом</t>
  </si>
  <si>
    <t xml:space="preserve">ВЕЦ ДОЛНА БЕШОВИЦА ЕООД                         Изменено                                       Изменено!                                              Ново Разрешително № 11140094/ 25,08,2010 </t>
  </si>
  <si>
    <t>р,Янтра</t>
  </si>
  <si>
    <t>р,Черни Искър</t>
  </si>
  <si>
    <t>р,Бърза, р,Покълска</t>
  </si>
  <si>
    <t>р,Бърза</t>
  </si>
  <si>
    <t xml:space="preserve">B 43º 25`21,83``    </t>
  </si>
  <si>
    <t xml:space="preserve">L 22º 42`20,06``  </t>
  </si>
  <si>
    <t>р, Огоста</t>
  </si>
  <si>
    <t>р,Златаришка</t>
  </si>
  <si>
    <t>яз,Крапец</t>
  </si>
  <si>
    <t>яз,Долни Дъбник</t>
  </si>
  <si>
    <t>р,Бърза и р,Лева</t>
  </si>
  <si>
    <t xml:space="preserve">Ралица ЕООД                            Изменено                                                               Ново разрешително №11140099/ 16,02,2011 </t>
  </si>
  <si>
    <t>р,Огоста</t>
  </si>
  <si>
    <t xml:space="preserve">Ралица ЕООД                            Изменено                                                               Ново разрешително №11140100/ 16,02,2011 </t>
  </si>
  <si>
    <t>р,Черни Лом</t>
  </si>
  <si>
    <t>р, Искър</t>
  </si>
  <si>
    <t>дере Калвака, пр, на Ломя</t>
  </si>
  <si>
    <t>яз,Лопушница</t>
  </si>
  <si>
    <t>р,Козещица</t>
  </si>
  <si>
    <t>р,Лом</t>
  </si>
  <si>
    <t>имот в УПИ I, кв,26 по карта на възстановената собственост на гр,Севлиево</t>
  </si>
  <si>
    <t>р,Стара река</t>
  </si>
  <si>
    <t>р,Голяма река,              р,Засечен дол</t>
  </si>
  <si>
    <t>р,Стакевска</t>
  </si>
  <si>
    <t>Енергийни решиния и технологии АД                                                             Изменено! Нов номер № 11140114/ 03,05,2011      Прекратено!</t>
  </si>
  <si>
    <t>р,Лева река</t>
  </si>
  <si>
    <t>р,Гостинка</t>
  </si>
  <si>
    <t>яз,Върбешница</t>
  </si>
  <si>
    <t xml:space="preserve">N 43º 29` 10,2`` </t>
  </si>
  <si>
    <t>имот №5576, кв,6</t>
  </si>
  <si>
    <t>р,Росица</t>
  </si>
  <si>
    <t>р, Росица</t>
  </si>
  <si>
    <t>яз, Дъбника</t>
  </si>
  <si>
    <t>р,Стара Рибарица</t>
  </si>
  <si>
    <t>N 42º 49` 37,5`</t>
  </si>
  <si>
    <t xml:space="preserve"> E 24º 23` 14,0`</t>
  </si>
  <si>
    <t>р,Болованджика</t>
  </si>
  <si>
    <t>N 42º 47` 00,9`</t>
  </si>
  <si>
    <t xml:space="preserve">  E 24о 25` 36,7`                                 </t>
  </si>
  <si>
    <t>р, Вит</t>
  </si>
  <si>
    <t>водовзземна кула, яз, Върбешница</t>
  </si>
  <si>
    <t>яз, Върбешница изграден на р, Върбешка бара на около 2,0км югоизточно от с, Върбешница</t>
  </si>
  <si>
    <t>напояване и други цели - пълнене на я, Еница</t>
  </si>
  <si>
    <t>НС Бяла Слатина, яз, Еница</t>
  </si>
  <si>
    <t>яз, Каваците</t>
  </si>
  <si>
    <t>Рибарник от парцели частна собственост №№ 136,135,134 и 133 в масив 137 по кадастъра на землището на гр, Цар Калоян</t>
  </si>
  <si>
    <t>Попово;                    кв, Невски;         кв,Сеячи</t>
  </si>
  <si>
    <t>имот ПОС разположен в землището на                   кв, Невски - №000048;    кв, Сеячи -№000022;        гр, Попово - №000263</t>
  </si>
  <si>
    <t>Имот № 137, масив 53;  имот № 177, м, Мурат Сутло; масив 48, имот № 222, м Селското и м, Шудрин пясък масив 10, имот № 200</t>
  </si>
  <si>
    <t>м, Нарезене</t>
  </si>
  <si>
    <t>м, Адъта</t>
  </si>
  <si>
    <t>яз, Стражица - Казълдере</t>
  </si>
  <si>
    <t>старо корито на р, Янтра</t>
  </si>
  <si>
    <t>имот № 000723,           м, Бикя</t>
  </si>
  <si>
    <t>яз, Под стопанския двор</t>
  </si>
  <si>
    <t>дере-десен приток на р, Видима, имот № 000056, м, Чипровското ЧОС</t>
  </si>
  <si>
    <t>м, Искъра</t>
  </si>
  <si>
    <t>Рибно стопанство Луковит в ПИ № 316003, м, Искъра</t>
  </si>
  <si>
    <t>речно водохващане Въртяшка, м, Жална</t>
  </si>
  <si>
    <t xml:space="preserve"> ЕНИГМА ООД                                   Изменено!                                        Ново разрешително № 11140097/ 30,12,2010 </t>
  </si>
  <si>
    <t>мах, Христовски кладенец</t>
  </si>
  <si>
    <t>м, Пукната скала</t>
  </si>
  <si>
    <t>Водопроводна мрежа на гр, Самоков</t>
  </si>
  <si>
    <t>м, Мереница</t>
  </si>
  <si>
    <t>м, Долно ливади</t>
  </si>
  <si>
    <t>имот № 024003, м, Гръстелниците</t>
  </si>
  <si>
    <t>яз, Бяло поле</t>
  </si>
  <si>
    <t>Производство на ел, енергия - МВЕЦ Луна</t>
  </si>
  <si>
    <t>р, Стара река</t>
  </si>
  <si>
    <t>гр, Априлци</t>
  </si>
  <si>
    <t>р, Видима, ляв приток на р, Янтра</t>
  </si>
  <si>
    <t>кв, Зла река</t>
  </si>
  <si>
    <t>гр, Свищов</t>
  </si>
  <si>
    <t>км 588+00 на р, Дунав, м, Блатото</t>
  </si>
  <si>
    <t>1, Охлаждане,                              2, Промишлени цели</t>
  </si>
  <si>
    <t>гр, Луковит</t>
  </si>
  <si>
    <t>р, Златна Панега, десен приток на р, Искър</t>
  </si>
  <si>
    <t>гр, Долни Дъбник</t>
  </si>
  <si>
    <t>имот 392001, м, Вита</t>
  </si>
  <si>
    <t>р, Пробойница, ляв приток на р, Искър</t>
  </si>
  <si>
    <t>рибарник разположен в поземлен имот в околоврустен строителен полигон, м, Долно заноге</t>
  </si>
  <si>
    <t>Р, Искър</t>
  </si>
  <si>
    <t>м, Врана</t>
  </si>
  <si>
    <t>имот № 000380,             м, Долен Кривол</t>
  </si>
  <si>
    <t>р, Лъженска бара</t>
  </si>
  <si>
    <t>р, Малък Искър</t>
  </si>
  <si>
    <t>м, Пеша лъка</t>
  </si>
  <si>
    <t>гр, Елена</t>
  </si>
  <si>
    <t>р, Златаришка</t>
  </si>
  <si>
    <t>м, Обещеник</t>
  </si>
  <si>
    <t>м, Лиляк</t>
  </si>
  <si>
    <t xml:space="preserve">гр, Троян </t>
  </si>
  <si>
    <t>м, Вита</t>
  </si>
  <si>
    <t>Прекратено с решение 285/10,09,2012</t>
  </si>
  <si>
    <t>гр, Правец</t>
  </si>
  <si>
    <t>гр, Чипровци</t>
  </si>
  <si>
    <t>имот 0000000234, м, Ялията</t>
  </si>
  <si>
    <t>р, Сеновска</t>
  </si>
  <si>
    <t>гр, Сеново</t>
  </si>
  <si>
    <t>рибарник имот 063001, м, Ливадите</t>
  </si>
  <si>
    <t>ИВЕЛ 2003 ООД изменено с решение 195/13,01,2010 и е издадено ново Разрешително</t>
  </si>
  <si>
    <t>р, Голяма река (Чупренска)</t>
  </si>
  <si>
    <t>р, Краставичка</t>
  </si>
  <si>
    <t>р, Суходолска</t>
  </si>
  <si>
    <t>р, Пордимска бара</t>
  </si>
  <si>
    <t>р, Зла река</t>
  </si>
  <si>
    <t>м, Сяровци</t>
  </si>
  <si>
    <t>р, Арчар</t>
  </si>
  <si>
    <t>р, Козята река (Козещица)</t>
  </si>
  <si>
    <t>гр, Оряхово</t>
  </si>
  <si>
    <t>Ляв приток на р, Стара река , на кота 675,2</t>
  </si>
  <si>
    <t>1,5 км югозападно от гр, Правец, на кота 675,2 м</t>
  </si>
  <si>
    <t>р, Косматица</t>
  </si>
  <si>
    <t>м, Под леската</t>
  </si>
  <si>
    <t>м, Чистачовец</t>
  </si>
  <si>
    <t>р, Бебреш</t>
  </si>
  <si>
    <t>м, Костурски Дол</t>
  </si>
  <si>
    <t>р, Вукински дол</t>
  </si>
  <si>
    <t>кота 614,00</t>
  </si>
  <si>
    <t>км 558+000, м, Блатото</t>
  </si>
  <si>
    <t>р, Черни Осъм</t>
  </si>
  <si>
    <t>рибарник в собствен имот  с кад, № 550, парцел XXXIV, кв, 20</t>
  </si>
  <si>
    <t>яз, Овча могила</t>
  </si>
  <si>
    <t>р, Черни Лом</t>
  </si>
  <si>
    <t>бетонов възел в имот 37, кв, 9</t>
  </si>
  <si>
    <t>дере, ляв приток на р, Ломя</t>
  </si>
  <si>
    <t>м, Тараклъка</t>
  </si>
  <si>
    <t>4 бр, каскадни собствени ирбарници в имоти 00326, 000331, 000337, 000338, м, Тараклъка</t>
  </si>
  <si>
    <t>яз, Полетковци</t>
  </si>
  <si>
    <t>производство на ел, енергия</t>
  </si>
  <si>
    <t>зауствана вода м3/год,</t>
  </si>
  <si>
    <t>№V-250 I VIII-250, кв,76</t>
  </si>
  <si>
    <t>на около 140 м преди  съществуващ праг на р, Искър до опашката на яз,Панчарево</t>
  </si>
  <si>
    <t>яз, Коиловци</t>
  </si>
  <si>
    <t>Основен изпускател на язовира; Аванкамера; Подязовирна Помпена Станция с 2 помпи ( работна и резервна ) с дебит 50л,/сек, Към фрегатата за напояване</t>
  </si>
  <si>
    <t>на левия бряг на р,Искър на кота 608</t>
  </si>
  <si>
    <t>кв, Тончевци</t>
  </si>
  <si>
    <t>парцел III, кв,5, кв, Тончевци</t>
  </si>
  <si>
    <t>на км 6+905,29 от корекцията на река Янтра, в района на площадката на дружеството,в землището на гр,Габрово</t>
  </si>
  <si>
    <t>Площадка на Цератицит България АД в гр,Габрово</t>
  </si>
  <si>
    <t>УПИ - V - 1, кв, 104</t>
  </si>
  <si>
    <t xml:space="preserve">2 бр, Помпи и 1 резервна </t>
  </si>
  <si>
    <t>р,Козята, водохващане на кота 569,00 м (речно водохващане Копака)</t>
  </si>
  <si>
    <t>кв,Недевци, кв,Лисец, кв,Хаджицонев мост и кв,Дядо Дянко - гр,Габрово</t>
  </si>
  <si>
    <t xml:space="preserve">собствен имот с кад, №108, парцел VIII, кв,3 </t>
  </si>
  <si>
    <t>собствен имот с кад, №382,92 гр, Плевен</t>
  </si>
  <si>
    <t>водохващане Десна бара на р,Десна Бара</t>
  </si>
  <si>
    <t>23,7,1920</t>
  </si>
  <si>
    <t>ПБВ на с,Бързия</t>
  </si>
  <si>
    <t>25,11,1902</t>
  </si>
  <si>
    <t>имот по нот,акт№126, том 4 А, ре №5454, дело 692/2004</t>
  </si>
  <si>
    <t>№000020  (с, Подем)                             №000050           ( с, Божурица)              м-ст Друма</t>
  </si>
  <si>
    <t>№068074 в с, Подем                                 №05901 и №053014 в с, Рибен</t>
  </si>
  <si>
    <t>парцел I, кв,32</t>
  </si>
  <si>
    <t>2 бр, Центробежни помпи 14л/сек</t>
  </si>
  <si>
    <t>300м след гр,Ботевград</t>
  </si>
  <si>
    <t>водохващане на р,Козещица - вилна зона на с,Чифлик</t>
  </si>
  <si>
    <t>имот кадастрален номер 10, парцел V, кв,6 във вилната зона на с,Чифлик</t>
  </si>
  <si>
    <t>имот №2 по плана на земи по параграфи извън регулацията на с, Габровци, м-ст Орничката</t>
  </si>
  <si>
    <t>ски писти к,к, Боровец</t>
  </si>
  <si>
    <t>р, Мусаленска Бистрица, десен приток на р, Искър</t>
  </si>
  <si>
    <t>р,Моравишка на кота 214,00 до имот №001079 в м-ст Емирски мост в землище на гр,Мездра</t>
  </si>
  <si>
    <t>Валявица изградена в собствен имот №001079 в землище на гр,Мездра</t>
  </si>
  <si>
    <t>м-ст Кнежки лъг, в имот 165, кв,20</t>
  </si>
  <si>
    <t>м-ст Черешовица, на около1200м след моста при разклона за с,Ямна в землището на с,Лопян</t>
  </si>
  <si>
    <t>имот № 403, кв, 30 и имот имот №404, кв, 30</t>
  </si>
  <si>
    <t>имоти кадастрален номер 512, парцели 10, 63 и 68 във вилната зона на с,Чифлик</t>
  </si>
  <si>
    <t>водохващане на р,Кози Дол</t>
  </si>
  <si>
    <t>м-ст Кози дол на кота 955,0</t>
  </si>
  <si>
    <t>к,к Боровец</t>
  </si>
  <si>
    <t>мостик- конзола 10м,, помпа БИБО</t>
  </si>
  <si>
    <t>водовземна шахта и помпена станция с 2бр, помпи с дебит 2,6л/сек,</t>
  </si>
  <si>
    <t>Водохващане изградено на руслото на р,Рударка</t>
  </si>
  <si>
    <t>на кота дъно река 850,00м, в землището на с,Рашково, общ,Ботевград</t>
  </si>
  <si>
    <t>на кота 687,00 м изграден на левия бряг на р,Рударка в землището на с,Рашково, общ,Ботевград</t>
  </si>
  <si>
    <t>ПИ №12259,1008,149</t>
  </si>
  <si>
    <t>Стационарна помпена станция Свищов 16; Напоителен канал Р-16; Дъждувална помп, Станция</t>
  </si>
  <si>
    <t>помпена станция с макс, Дебит 120л,/сек,</t>
  </si>
  <si>
    <t>600м под яз,Блатци</t>
  </si>
  <si>
    <t>ПИ 52218,512,,543</t>
  </si>
  <si>
    <t>помпена станция 3 помпи ( 2раб, + 1 рез,) с макс, Дебит 280л/сек</t>
  </si>
  <si>
    <t>земеделски земи в землището на с, Гърчиново</t>
  </si>
  <si>
    <t>помпена станция с 4 помпи с максимален дебит 600л,/сек,</t>
  </si>
  <si>
    <t>1, ГИНКА ВАСИЛЕВА КЪСОВА, 2, ТИХОМИР ХИНКОВ КЪСОВ, 3, НАЙДЕН ХИНКОВ КЪСОВ</t>
  </si>
  <si>
    <t>ляв бряг на р, Хлебаровска</t>
  </si>
  <si>
    <t>прекратено 101554/02,06,2006</t>
  </si>
  <si>
    <t>на р,Лъженска бара</t>
  </si>
  <si>
    <t>на р,Ломя</t>
  </si>
  <si>
    <t>местността подстанция Иван Беров в землището на с, Гръблевци</t>
  </si>
  <si>
    <t>помпена станция до имот II - 5045, кв, 576</t>
  </si>
  <si>
    <t>собствен имот II - 5045, кв, 576</t>
  </si>
  <si>
    <t>НС Осъм - Левски - Обнова 100 000 дка зем, Земи</t>
  </si>
  <si>
    <t>яз на р, Тревненска</t>
  </si>
  <si>
    <t>масиви №3,4,5,6,10 и 11 от КВС на с, Дисевица</t>
  </si>
  <si>
    <t>водохващане Миревско в землището на с,Орешак</t>
  </si>
  <si>
    <t>ТМСИ Гурково на десния бряг на р,Рударка</t>
  </si>
  <si>
    <t>водохващане на р,Белица - бент</t>
  </si>
  <si>
    <t>площадка Белица в землището на с, Станчов Хан</t>
  </si>
  <si>
    <t>събирателна деривация от 12 бр, водохващания</t>
  </si>
  <si>
    <t>3 бр, Помпи с дебит по 2л,/сек</t>
  </si>
  <si>
    <t>Петролен терминал -Видин, кв, Южна промишлена зона</t>
  </si>
  <si>
    <t>УПИ №10971,510,45, 10971,510,46, 10971,510,245, 10971,510,249</t>
  </si>
  <si>
    <t>2 бр, Мотопомпени агрегати с дебит 36л/сек,</t>
  </si>
  <si>
    <t>напоително поле в м-ст Ялията в землището на с, Търнене</t>
  </si>
  <si>
    <t>600 дка зем, Земи</t>
  </si>
  <si>
    <t>450 дка зем, Земи</t>
  </si>
  <si>
    <t>водовземане р, Янтра</t>
  </si>
  <si>
    <t>р,Янтра на кота дъно река 267,10м по координати</t>
  </si>
  <si>
    <t>земеделска земя (овощна градина), представляваща ПИ 66977,33,74, местност Чукура по кадастралната карта на с,Славейково</t>
  </si>
  <si>
    <t>водохващане на р,Милковица в землището на с,Гурково</t>
  </si>
  <si>
    <t>водохващане на  р,Стара река на 1,250км от с,Рашково</t>
  </si>
  <si>
    <t>водохващане р,Стубленска вилна зона Зелин</t>
  </si>
  <si>
    <t>р,Искър в землището на с,Реселец</t>
  </si>
  <si>
    <t>МСИ в имот №361006, м-ст Орлов дол, с,Реселец</t>
  </si>
  <si>
    <t>водохващане на р, Огоста, закрит напорен тръбопровод</t>
  </si>
  <si>
    <t>десен бряг на р, Огоста, деривационнен</t>
  </si>
  <si>
    <t>водохващане р,Болованджика, приток на р,Бели Вит</t>
  </si>
  <si>
    <t xml:space="preserve">главен напоителен канал видима в местността Селимов геран - гр, Севлиево </t>
  </si>
  <si>
    <t>на 1400 м, След Езеро - Златна Панега в м-ст Могилски блок</t>
  </si>
  <si>
    <t>ПИ 14218,529,56</t>
  </si>
  <si>
    <t>водохващане Чегорила на р,Завоя</t>
  </si>
  <si>
    <t>водохващане Стара река на р,Стара</t>
  </si>
  <si>
    <t>водохващане Релкьов дол на р,Релкьов дол</t>
  </si>
  <si>
    <t>водохващане Драгиева бара на р,Драгиева бара</t>
  </si>
  <si>
    <t>водохващане Садина бара на р,Голяма Садина бара</t>
  </si>
  <si>
    <t>водохващане Кручешка бара на р,Кручешка бара</t>
  </si>
  <si>
    <t>водохващане Гаванищина на р,Гаванищина</t>
  </si>
  <si>
    <t>водохващане Орлощица 2 на р,Орлощица</t>
  </si>
  <si>
    <t>водохващане Орлощица 1 на р,Лилячка бара</t>
  </si>
  <si>
    <t>водохващане Ширине на р,Ширине</t>
  </si>
  <si>
    <t>водохващане Бали Ефенди на р,Цанкова бара</t>
  </si>
  <si>
    <t xml:space="preserve">водохващане на р,Шабовица </t>
  </si>
  <si>
    <t>не РП 143/06,04,2009;  100503/23,07,2005</t>
  </si>
  <si>
    <t>водохващане на р,Голяма река в м-ст Бачилището</t>
  </si>
  <si>
    <t>ПИ 00299,25,2 и ПИ 00299,25,1</t>
  </si>
  <si>
    <t>100010/09,06,2003</t>
  </si>
  <si>
    <t>100545/16,08,2004</t>
  </si>
  <si>
    <t>на около 2км над с,Леденик</t>
  </si>
  <si>
    <t>7 000 дка зем, земи</t>
  </si>
  <si>
    <t>водохващане на р,Мечата долина в вилна зона Зелин м-ст Мечата долина</t>
  </si>
  <si>
    <t>водохващане на р,Бурканин дол в вилна зона Зелин м-ст Бурканин дол</t>
  </si>
  <si>
    <t xml:space="preserve">водохващане на р,Куски дол </t>
  </si>
  <si>
    <t>между с,Стамболово и с,Михалци, на главен долен десен напоителен канал</t>
  </si>
  <si>
    <t>в,з, Зелин</t>
  </si>
  <si>
    <t>на около 4 км, Югоизточно от в,з, Зелин, м-ст Мечата долина</t>
  </si>
  <si>
    <t>водохващане Къси дел на дере десен приток на р,Бели Осъм</t>
  </si>
  <si>
    <t>помпа с дебил 13,05л,/сек</t>
  </si>
  <si>
    <t>ПИ с идентификатор 23947,501,1513</t>
  </si>
  <si>
    <t xml:space="preserve">на около 300м от гр, Ботевград </t>
  </si>
  <si>
    <t>кв,Зла река, УПИ XVI-513034, 513035, кв, 32</t>
  </si>
  <si>
    <t>имот № 000113, микроязовир Езерото на р, Кнежки дол</t>
  </si>
  <si>
    <t>800080, м, Агов рог</t>
  </si>
  <si>
    <t>м, Кози дол, имот 000502</t>
  </si>
  <si>
    <t>км 554+600 от устието на р, Дунав</t>
  </si>
  <si>
    <t>пл, № 30, кв, 1, мах,, Скакля</t>
  </si>
  <si>
    <t>РИБКОМЕРС ЕООД, гр, София</t>
  </si>
  <si>
    <t>водохващане на р,Стръгленска</t>
  </si>
  <si>
    <t>Водохващане в руслото на р, Малък искър</t>
  </si>
  <si>
    <t>на около 650м, Преди вливането на р,Манаселска</t>
  </si>
  <si>
    <t>десния бряг на р,Малък Искър</t>
  </si>
  <si>
    <t xml:space="preserve">водохващане Бялата вода на р,Голяма река и р,Бялата вода при горски пункт Бялата вода </t>
  </si>
  <si>
    <t>м, Зъбера</t>
  </si>
  <si>
    <t>при яз, Бели искър</t>
  </si>
  <si>
    <t>м, Рибарица - Полицата, ПИ 136048 по КВС на с, Рибарица</t>
  </si>
  <si>
    <t>левия бряг на р, Искър</t>
  </si>
  <si>
    <t>имот № 48489,4,491</t>
  </si>
  <si>
    <t>Км 558+000 на р, Дунав</t>
  </si>
  <si>
    <t>ПИ 65766,418,76</t>
  </si>
  <si>
    <t>Челна стена с водовземни отвори,</t>
  </si>
  <si>
    <t>Имот № 27317,707,27</t>
  </si>
  <si>
    <t>м, Анчова Бичкия</t>
  </si>
  <si>
    <t>координати Водохващане №1 на р, Невижда</t>
  </si>
  <si>
    <t>координати Водохващане №2 на р, Негърщица</t>
  </si>
  <si>
    <t>стационарна, центробежна ел, помпа</t>
  </si>
  <si>
    <t>ПИ №15703,141,41 м-ст Реката</t>
  </si>
  <si>
    <t>на 3км северно с,Долни Белотинци</t>
  </si>
  <si>
    <t>600м южно от гр,Бойчиновци и на около 2,60 км от с,Ерден</t>
  </si>
  <si>
    <t>Отстоящо на 1,600 км изток, югоизток от с, Ерден</t>
  </si>
  <si>
    <t>На 250 м северно от гр, Бойчиновци</t>
  </si>
  <si>
    <t xml:space="preserve">На 800 м, Североизток от с, Портитовци и 1,400 км югозапад от гр, Бойчиновци </t>
  </si>
  <si>
    <t>Място на водовземането - на опашката на ез, На р,Огоста</t>
  </si>
  <si>
    <t>Място на водовземането - на опашката на ез, На р, Ботуня</t>
  </si>
  <si>
    <t>500 м, Югозападно от с, Полетковци</t>
  </si>
  <si>
    <t>Напоително поле Полетковци с 20380 дка изградени поливни площи в района на общ, Кула</t>
  </si>
  <si>
    <t>Напоителна система Дреновец 66222 дка изградени поливни площи в землището на общ, Руженци</t>
  </si>
  <si>
    <t>2500 дка поливни площи в землището на общ, Белоградчик</t>
  </si>
  <si>
    <t>на 500м, Преди вливането на р,Милчинска бара в р,Видбол до с,Синаговци</t>
  </si>
  <si>
    <t>3660 дка изградени поливни площи в землището на общ, Видин</t>
  </si>
  <si>
    <t>Водохващане на р, Малък Искър</t>
  </si>
  <si>
    <t>водохващане на р,Бистрица на кота 698,60</t>
  </si>
  <si>
    <t>водохващане алпийски тип 3бр, на р,Рогачевица на кота 634,41</t>
  </si>
  <si>
    <t>водохващане на р,Рогачевица на кота 634,41</t>
  </si>
  <si>
    <t>водохващане алпийски тип 3бр р,Бистрица на кота 622,17</t>
  </si>
  <si>
    <t>водохващане на р,Бистрица на кота 622,17</t>
  </si>
  <si>
    <t>Десния бряг на десен приток на р, Врещица в местността Клисурски манастир, западно от с, Бързия</t>
  </si>
  <si>
    <t>водохващане изградено на руслото на р,Искър</t>
  </si>
  <si>
    <t>левия бряг на р, Искър, в землището на с, Долна Бешовица</t>
  </si>
  <si>
    <t>водохващане изградено на левия бряг на р,Искър от дясната страна на МВЕЦ Долна Бещовица</t>
  </si>
  <si>
    <t>левия бряг на р,Искър от дясната страна на МВЕЦ Долна Бещовица</t>
  </si>
  <si>
    <t>На около 300 м западно от гр, Долна Оряховица</t>
  </si>
  <si>
    <t xml:space="preserve">На около 350 м преди вливането й в р, Искър, месност Под село </t>
  </si>
  <si>
    <t>езеро Хидро Парк - Горна Малина, разположено в УПИ III, кв, 101</t>
  </si>
  <si>
    <t xml:space="preserve">ЕХСО - Л, БОЯДЖИЕВ ЕООД                        </t>
  </si>
  <si>
    <t>ПИ с идентификатор 20996,10,140, местност Требежа</t>
  </si>
  <si>
    <t>3 бр, Помпи ( 1 раб,, 2 рез,) с дебит 28л/сек</t>
  </si>
  <si>
    <t>км 497+00 /Лиман Корабостроителница Русе+ АД гр, Русе/</t>
  </si>
  <si>
    <t>ПИ 026001, 025001, 025002, 025003, 025004, 025005 и 025006 в местността Долно ливаде землище на гр, Мизия                 и Имоти 084002, 081003, 081014 и 081015 в местността Блатото, имоти 081007, 081008 в местността Калето в землище с, Сараево, общ, Мизия</t>
  </si>
  <si>
    <t>ПИ с № 273108, м, Левицата</t>
  </si>
  <si>
    <t>района на напоителна система Антимово - напояване на 35900 ска земеделскя земя, в землището на общ, Тутракан</t>
  </si>
  <si>
    <t>На кота дъно река 109,70 на 3,0 км северно от с, Долно Белотинци</t>
  </si>
  <si>
    <t>1322 дка обработваема земя, в землището на с, Левски</t>
  </si>
  <si>
    <t>На кота дъно река 97,70 на 600 м южно от гр, Бойчиновци и на около 2,60 км ЗСЗ от с, Ерден</t>
  </si>
  <si>
    <t xml:space="preserve">водохващане алпийски тип на р, Владайска I                     </t>
  </si>
  <si>
    <t xml:space="preserve">водохващане на р, Владайска I                     </t>
  </si>
  <si>
    <t>р, Владайска І - 23,00</t>
  </si>
  <si>
    <t xml:space="preserve">водохващане алпийски тип на р, Владайска III                      </t>
  </si>
  <si>
    <t xml:space="preserve">водохващане на р, Владайска III                      </t>
  </si>
  <si>
    <t xml:space="preserve">р, Владайска ІІІ - 5,00                                                              </t>
  </si>
  <si>
    <t xml:space="preserve">водохващане алпийски тип на р,Боянска                         </t>
  </si>
  <si>
    <t xml:space="preserve">водохващане на р,Боянска                         </t>
  </si>
  <si>
    <t xml:space="preserve">р, Боянска - 3,00    </t>
  </si>
  <si>
    <t xml:space="preserve">водохващане алпийски тип на р,Кюнеца                   </t>
  </si>
  <si>
    <t xml:space="preserve">водохващане на р,Кюнеца                   </t>
  </si>
  <si>
    <t>р, Перловска (Кюнеца) - 1,50</t>
  </si>
  <si>
    <t xml:space="preserve">водохващане алпийски тип на р,Витошка Бистрица               </t>
  </si>
  <si>
    <t xml:space="preserve">водохващане на р,Витошка Бистрица               </t>
  </si>
  <si>
    <t>Р, Витошка Бистрица - 0,600</t>
  </si>
  <si>
    <t xml:space="preserve">водохващане алпийски тип на р,Янчовска                            </t>
  </si>
  <si>
    <t xml:space="preserve">водохващане на р,Янчовска                            </t>
  </si>
  <si>
    <t>р, Янчовска - 0,600</t>
  </si>
  <si>
    <t>водохващане алпийски тип на р,Железница</t>
  </si>
  <si>
    <t>водохващане на р,Железница</t>
  </si>
  <si>
    <t>р, Железнишка - 0,180</t>
  </si>
  <si>
    <t>кота дъно река 316,00, НВРВН 317,76</t>
  </si>
  <si>
    <t>МВЕЦ Енигма-1 м-ст Шарков дол, землището на с, Долни Лом</t>
  </si>
  <si>
    <t>Рибарник в поземлен имот с № 316002 с площ 199,119дка в землището на с,Поликрайще образуван от имот №000090</t>
  </si>
  <si>
    <t>на кота дъно 675,50 в землището на гр, Етрополе</t>
  </si>
  <si>
    <t>На кота 203,20, в местността Ябълките, на 3 км североизточно от с, Гаганица</t>
  </si>
  <si>
    <t>ТМСИ Калиманица на кота 200,00</t>
  </si>
  <si>
    <t>кв, 111 по ПУП на с, Мусина</t>
  </si>
  <si>
    <t>Деривационен водопровод намиращ се на 2500м, На юг от гр, Ботевград</t>
  </si>
  <si>
    <t>На кота дъно река 44,74 м,</t>
  </si>
  <si>
    <t>на кота д, Р, 41,00</t>
  </si>
  <si>
    <t>На кота дъно 349 м,</t>
  </si>
  <si>
    <t>На кота РГВН 358,00м,и РДНВ 349,25 м,</t>
  </si>
  <si>
    <t xml:space="preserve">На кота дъно река 337,50 м, </t>
  </si>
  <si>
    <t>На кота РГВН 348,00м,и РДНВ 338,00 м,</t>
  </si>
  <si>
    <t>На кота дъно река 328,80 м,</t>
  </si>
  <si>
    <t>На кота дъно река 458,00 м,</t>
  </si>
  <si>
    <t>На кота дъно река 381,50 м,</t>
  </si>
  <si>
    <t>На кота дъно река 390,50 м,</t>
  </si>
  <si>
    <t>На кота дъно река 312,00 м,</t>
  </si>
  <si>
    <t>На кота дъно река 320,50 м,</t>
  </si>
  <si>
    <t>на около 2,120 м, От сливането на р, Бели Искър и р, Черни Искър</t>
  </si>
  <si>
    <t>ПИ № 230039,7,445</t>
  </si>
  <si>
    <t>На кота 851,26 м,</t>
  </si>
  <si>
    <t>На кота 599,0 м,</t>
  </si>
  <si>
    <t>южно от гр, Самоков</t>
  </si>
  <si>
    <t>ПИ № 65231,913,299</t>
  </si>
  <si>
    <t>непосредствено преди вливането на р, Гинска в м-ст Реката</t>
  </si>
  <si>
    <t>На кота 97,0 м,</t>
  </si>
  <si>
    <t>На кота РДВН 88,58 м,</t>
  </si>
  <si>
    <t>левия бряг на р, Нишава на кота 492,10</t>
  </si>
  <si>
    <t>Мобилен помпен агрегат и автоцистерна 5 куб,м</t>
  </si>
  <si>
    <t>левия бряг на р, Огоста в местности Джурково бранище и Селището</t>
  </si>
  <si>
    <t>Напояване чрез дъждуване на две напоителни полета с площ 554,02 дка, С окопни култури</t>
  </si>
  <si>
    <t>левия бряг на р, Огоста в местността Блатото                    т,1</t>
  </si>
  <si>
    <t>Напояване чрез дъждуване на две напоителни полета с площ 1512,52 дка,с окопни култури</t>
  </si>
  <si>
    <t>левия бряг на р, Огоста в местността Блатото                    т,2</t>
  </si>
  <si>
    <t>левия бряг на р, Огоста в местността Блатото                           т,3</t>
  </si>
  <si>
    <t>землището на кв, Средна кула</t>
  </si>
  <si>
    <t>Масив, ПИ № 63427,289,102, с площ 28 дка, засаден с трайни насаждения, в землището на кв, Средна кула</t>
  </si>
  <si>
    <t>Оработваеми земеделски земи с обща площ 40 дка, в землището на гр, Завет</t>
  </si>
  <si>
    <t>Обработваема земеделска земя с площ 35,043 дка</t>
  </si>
  <si>
    <t>Квартал Радецки, гр, Габрово</t>
  </si>
  <si>
    <t>две водохващания на левия и десния ръкави на р, Козята река</t>
  </si>
  <si>
    <t>ВЕЦ Малуша - изграден на кота  599,0, в регулацията на гр, Габрово; над квартал Радецки</t>
  </si>
  <si>
    <t>Голф игрище с 18 дупки с площ 579,101 дка в землищата на гр, Правец и с, Разлив, общ, Правец</t>
  </si>
  <si>
    <t>На км, 165+048 от устието на реката, м, Равнището, с, Брусен</t>
  </si>
  <si>
    <t>м, Равнището на 2км от с,Брусен</t>
  </si>
  <si>
    <t>потопяема помпа тип 140Д40 с дебит 140 л/сек и напор 40м,</t>
  </si>
  <si>
    <t>на 1,00 км северно от кв, Враждебна и на около 0,80 км на запад от път София - Чепинци</t>
  </si>
  <si>
    <t>местността Калето, землището на с, Еловица</t>
  </si>
  <si>
    <t>преливен аз, , Водовземна шахта</t>
  </si>
  <si>
    <t>м, Дервента</t>
  </si>
  <si>
    <t>ПИ № 118482, м, Чеснова</t>
  </si>
  <si>
    <t>УПИ имот VІІ, пл, 416, кв, 40</t>
  </si>
  <si>
    <t>УПИ ІІІ-93, кв, 12</t>
  </si>
  <si>
    <t>м, Боаза</t>
  </si>
  <si>
    <t>имот № 000013, м, Боаза</t>
  </si>
  <si>
    <t>ПИ с идентификатор 14218,529,56</t>
  </si>
  <si>
    <t>1 (октомври-юни)                        2,5 (юли-септември)</t>
  </si>
  <si>
    <t>м, Крушье</t>
  </si>
  <si>
    <t>Имот № 011151, м, Реката</t>
  </si>
  <si>
    <t>Рибарници 2 бр,</t>
  </si>
  <si>
    <t>Имоти с №№ 245010, 245016, 245017, 245024, 245025 и 245026, местност Физлия и съществуващи рибарници в м-ст Горно Пашино - имоти №№172037, 172049, 201054, 201053, 201052,в землище на с,Градец</t>
  </si>
  <si>
    <t>десния бряг на р,Голяма река</t>
  </si>
  <si>
    <t>Имот с идентификатор 75054,341,89, м, Гюлата</t>
  </si>
  <si>
    <t>СЕВЕРОЗАПАДНО ДЪРЖАВНО ПРЕДПРИЯТИЕ ДП ГР, ВРАЦА                                 ТП ДЪРЖАВНО ГОРСКО СТОПАНСТВО ОРЯХОВО</t>
  </si>
  <si>
    <t>ПИ 65231,901,406</t>
  </si>
  <si>
    <t>водохващане на р,Ширине</t>
  </si>
  <si>
    <t>125м, След вливането на Дългата река в р, Черни Вит, в м-ст Горен Десеткар</t>
  </si>
  <si>
    <t>ПИ с идентификатор 20996,25,21, м, Кичера</t>
  </si>
  <si>
    <t>м, Клепалото, землище на с, Черни Осъм</t>
  </si>
  <si>
    <t>ПИ с идентификатор 80981,283,22, м,Жеравица</t>
  </si>
  <si>
    <t>м,Левица в землището на с, Гложене</t>
  </si>
  <si>
    <t>УПИ IV-691 , кв,69</t>
  </si>
  <si>
    <t>Имоти №552,№553 и №554, в землището с,Брестница</t>
  </si>
  <si>
    <t>дизелов МПА MARANT 114R702(двигател Iveco, помпа Rovatti) с дебит 1800л/мин (30л/сек,)</t>
  </si>
  <si>
    <t>ПИ №000105, м,Беглишка бара</t>
  </si>
  <si>
    <t>водохващане на р,Черни Осъм м-ст Върбака - масивен ЯЗ</t>
  </si>
  <si>
    <t>потопяема помпа тип 50Е50 с дебит 50 л/сек и напое 50м,</t>
  </si>
  <si>
    <t>водовземане на кота 522,63 имоти №000215 и №000216 на 1,20м, Западно от Долни Богров</t>
  </si>
  <si>
    <t>р, Искър на км 157+600</t>
  </si>
  <si>
    <t>на около 200 м над заустването на р,Курновска</t>
  </si>
  <si>
    <t>имоти с №305,42: №305,43: №305,45: кв,219</t>
  </si>
  <si>
    <t>водохващане на р,Каменна река в м-ст Меча поляна</t>
  </si>
  <si>
    <t>част от блок на земеделско стопанство с идентификатор 32175 с площ 305 дкав землището на с,Иванча</t>
  </si>
  <si>
    <t>водовземане т,1 - западно водовземане</t>
  </si>
  <si>
    <t>водовземане т,1 - източно водовземане</t>
  </si>
  <si>
    <t xml:space="preserve">Водохващане изградено на руслото на р,Леви Искър, на кота дъно река 1342,00 с Qзастр,=1700куб,м </t>
  </si>
  <si>
    <t>имот №46276,8,476 собственост на Хидро Еко Ват и имот №46276,8,410 - МОСВ</t>
  </si>
  <si>
    <t>Водохващане №1 - р,Невижда</t>
  </si>
  <si>
    <t xml:space="preserve"> на десния бряг на р,Малък Искър на кота 765,00м</t>
  </si>
  <si>
    <t>Водохващане №1 р,Невижда - ляв бряг</t>
  </si>
  <si>
    <t>Водохващане №1 р,Невижда - десен бряг</t>
  </si>
  <si>
    <t>Водохващане №2 - р,Негърщица</t>
  </si>
  <si>
    <t>на десния бряг на р,Малък Искър на кота 765,00м</t>
  </si>
  <si>
    <t>Водохващане №2 р,Негърщица - ляв бряг</t>
  </si>
  <si>
    <t>Водохващане №2 р,Негърщица - десен бряг</t>
  </si>
  <si>
    <t xml:space="preserve">подруслов дренаж - водохващане Офелийтена р,Каменна река </t>
  </si>
  <si>
    <t xml:space="preserve">водохващане Офелийтена р,Каменна река </t>
  </si>
  <si>
    <t>имот №000489, в землището на кв,Бояна, р-н Витоша</t>
  </si>
  <si>
    <t>чешма при х,Офелиите</t>
  </si>
  <si>
    <t>водохващане Селимицана р,Селимица</t>
  </si>
  <si>
    <t>имот №000480, в землището на кв,Бояна, р-н Витоша</t>
  </si>
  <si>
    <t>чешма при х,Еделвайс</t>
  </si>
  <si>
    <t>чешма при х,Звездица</t>
  </si>
  <si>
    <t>водохващане Моренина р,Янчовска</t>
  </si>
  <si>
    <t>имот № 000340 и 000347, в землището на кв,Драгалевци</t>
  </si>
  <si>
    <t>водохващане Кумата на р,Боеришка</t>
  </si>
  <si>
    <t>имот № 000308 и 000310, в землището на кв,Бояна,р-н Витоша</t>
  </si>
  <si>
    <t>кота 962,00 на р,Бърза (Равна) в замлище на с,Горни Лом</t>
  </si>
  <si>
    <t>на левия бряг на р,Бърза на кота 913</t>
  </si>
  <si>
    <t>кота 729,70 в имот №001864 частна собственост, м-ст Зебръц замлище на с,Горни Лом</t>
  </si>
  <si>
    <t>на десния бряг на р,Лева</t>
  </si>
  <si>
    <t>на левия бряг на р,ИСкър с кота ДВН 862,00</t>
  </si>
  <si>
    <t>яз,Еница, водовземна кула разположена в имот №000124, м-ст Язовира в землището на с,Еница</t>
  </si>
  <si>
    <t>около 520м, южно от почивна станция Офелийте</t>
  </si>
  <si>
    <t>Имот №48900(00489), в землището на кв,Бояна</t>
  </si>
  <si>
    <t>Речно водохващане Офелийте-1 на р,Каменния поток</t>
  </si>
  <si>
    <t>м-ст Бей бунар в землището нас,Чилнов</t>
  </si>
  <si>
    <t>Водохващане на кота 525,0м, в м-ст Острилия, в землището на с,Черни Вит</t>
  </si>
  <si>
    <t xml:space="preserve"> в имот с идентификатор80902,243,158</t>
  </si>
  <si>
    <t>Водохващане р,Черни Вит</t>
  </si>
  <si>
    <t>Съществуващо водохващане на р,Къса на кота 735,00</t>
  </si>
  <si>
    <t>Абонати на ВиК ЕООД -  гр,Берковица</t>
  </si>
  <si>
    <t>Речно водохващане на р,Къса</t>
  </si>
  <si>
    <t>Водохващане при съществуващ бент Боаза на кота 240,78 м, При вливане на р,Калник в р,Вит</t>
  </si>
  <si>
    <t xml:space="preserve"> На 3,5км, Северозападно от с,Ракита</t>
  </si>
  <si>
    <t>Водохващане на река Искър на кота 73,44</t>
  </si>
  <si>
    <t>, на левия бряг на р,Искър, в имоти №00545 и №00721, землище на град Койнаре</t>
  </si>
  <si>
    <t>Водохващане на р,Искър</t>
  </si>
  <si>
    <t>имот с идентификатор 44327,502,1044</t>
  </si>
  <si>
    <t>Фабрика за велпапе и амбалаж гр,Луковит</t>
  </si>
  <si>
    <t>Землището на с,Михалци, м-ст 195-Гарата</t>
  </si>
  <si>
    <t xml:space="preserve">имоти № 002016-7,819дка, № 002017-4,820дка, № 002018-4,820дка, № 002022-43,853дка, № 002005-23,702дка,  </t>
  </si>
  <si>
    <t>Участък Неделище от находище Бели брег, югоизточно от р,Габерска</t>
  </si>
  <si>
    <t>Участък Неделище от въглищно находище Бели брег, с,Неделище</t>
  </si>
  <si>
    <t>Участък Централен от находище Бели брег, във водосбора на р,Нишава</t>
  </si>
  <si>
    <t>Участък Централен от въглищно находище Бели брег, с,Габер</t>
  </si>
  <si>
    <t>Землището на с,Острица</t>
  </si>
  <si>
    <t>Рибарник в ПИ №000096 в землището на с,Острица</t>
  </si>
  <si>
    <t>м-ст Ливаге в землището на с,Средогрив</t>
  </si>
  <si>
    <t xml:space="preserve"> в имоти 015009, 015011, 015012, 015013, 015031, 015032, 015033, 158018, 158019, 158021,</t>
  </si>
  <si>
    <t>ягодов масивс площ 78,614дка в местноста Леваге землището на с,Средогрив (капково напояване, биологично земеделие)</t>
  </si>
  <si>
    <t>водохващане Меча поляна на кота терен 1834 м,</t>
  </si>
  <si>
    <t>имот №1025200, в землището на с,Бистрица</t>
  </si>
  <si>
    <t>водохващане Меча поляна на кота терен 1831 м,</t>
  </si>
  <si>
    <t>УПИ ХVI, кв,54 по плана на с,Вонеща вода</t>
  </si>
  <si>
    <t>водохващане Равни дол, изградено на р,Долна Марщица, м-ст  Левурдата в землището на с,Бойковец на 70м, Южно от вливането й в р,Равна</t>
  </si>
  <si>
    <t>водопроводната мрежа на с,Бойковец</t>
  </si>
  <si>
    <t>питейно-битово водоснабдяване на с,Бойковец</t>
  </si>
  <si>
    <t>на км 481+660 от р,Дунав</t>
  </si>
  <si>
    <t>Преход под р,Дунав и работна площадка в землището на гр,Мартен</t>
  </si>
  <si>
    <t>водовземане на левия бряг на р,Нишава на кота 492,10</t>
  </si>
  <si>
    <t>Рибарник, ПИ №000549, м-ст Гимлийца в землището на с,Писанец</t>
  </si>
  <si>
    <t>Рибарник, ПИ №000096 в землището на с,Пепелина</t>
  </si>
  <si>
    <t>Кариера Върбешница в землището на с,Върбешница, м-ст Манастирище</t>
  </si>
  <si>
    <t>Кариера Горна Крема разположена в землището на с,Горна Крема, м-ст Буков дол</t>
  </si>
  <si>
    <t>водохващане на р,Врещица на кота  дъно река 437,72</t>
  </si>
  <si>
    <t>Рибарник 1 в имот №020039 и Рибарник 2 в имот №020050, м-ст Врещица,в землището на с,Бързия</t>
  </si>
  <si>
    <t>моторен дизелов агрегат - Lamborghini оборудван със смукател с дължина 15м, Помпа с капацитет 120м³/час</t>
  </si>
  <si>
    <t>Точка 1 от порешието на р,Дунав при с,Вардим, общ,Свищов</t>
  </si>
  <si>
    <t>Точка 2 от поречието на р,Дунав при с,Вардим, общ,Свищов</t>
  </si>
  <si>
    <t>р,Вит, ПИ №040020 в землището на с,Бежаново, номер на масив 40, номер на парцел 20</t>
  </si>
  <si>
    <t>Водоноски (цистерни) за транспортиране на водата до резервоари на система за капково напояване, Овощна градина (сливи, круши, череши) 861,685дка</t>
  </si>
  <si>
    <t>Изградено брегово съоръжение-вада от левия бряг на р,Видима, Стоманобетонов резервоар с две водни и една суха камери Qср,=10м³/час</t>
  </si>
  <si>
    <t>отбивен канал на р,Видима</t>
  </si>
  <si>
    <t>гр,Априлци, общински парк в кв,Зла река</t>
  </si>
  <si>
    <t>Шибърна шахта на основния изпускател яз,Кумански дол</t>
  </si>
  <si>
    <t>689,9 ха и 691,1 ха земеделска земя в землището на с,Ковачевци</t>
  </si>
  <si>
    <t>помпа с дебит 3,0м³/ч</t>
  </si>
  <si>
    <t>р,Куртова, кота дъно река 1225</t>
  </si>
  <si>
    <t>3,0 дка ливада в имот пл,№352, кв,35А по плана на в,з, Ярема в землището на с,Ковачевци</t>
  </si>
  <si>
    <t>водовземна шахта и помпена станция с 2бр, помпи тип 25Е80 с дебит 90м³/ч,</t>
  </si>
  <si>
    <t>р,Янтра в землището на гр,Габрово по координати</t>
  </si>
  <si>
    <t>ПИ с идентификатор 14218,502,428 по кадастралната карта на гр,Габрово</t>
  </si>
  <si>
    <t>р,Черни Осъм в землището на гр,Троян, м-ст Дудевска махала</t>
  </si>
  <si>
    <t>яз,Луковит III клас, построен на р,Златна Панега, номер на масив: 335, номер на парцел: 281</t>
  </si>
  <si>
    <t>имот №335301, м-ст Бяло поле в землището на гр,Луковит</t>
  </si>
  <si>
    <t xml:space="preserve">Рибарник - оформен от парцели частна собственост с  №№136, 135, 134, 133, в масив №137, по кадастара на землището на гр,Цар Калоян, обл,Разград </t>
  </si>
  <si>
    <t>помпен агрегат - Вида 50Е80 с дебит 30л/ч, напор 74м,</t>
  </si>
  <si>
    <t>водовземане от р,Берковска, ляв приток на р,Бързия по координати</t>
  </si>
  <si>
    <t>водохващане в руслото на р,Тополовецна кота дъно река 30,00</t>
  </si>
  <si>
    <t>р,Тополовецна, десен приток на р,Дунав, кота дъно река 29,05</t>
  </si>
  <si>
    <t>рибовъдно стопанство Силурус в поземлен имот с идентификатор 10971,141,4 с площ 840,521дка м-ст Ловен парк в землището на гр,Видин</t>
  </si>
  <si>
    <t>центробежна помпа, бараж с H-0,5м,</t>
  </si>
  <si>
    <t xml:space="preserve">имот №121002, м-ст Костурски дол кв,Ливадето, номер на масив 121, номер на парцел 2 </t>
  </si>
  <si>
    <t>ПИ с идентификатор 21590,36,34 по кадастралната карта на с,Добродан, м-ст Горно Кюверне</t>
  </si>
  <si>
    <t>Земеделски земи местност: „Горно Кюверне, поземлени имоти с идентификатор 21590,36,14, 21590,36,15, 21590,36,18, 21590,36,23, 21590,36,24, 21590,36,25, 21590,36,26, 21590,36,27, 21590,36,30, 21590,36,31, 21590,36,32, 21590,36,33, 21590,36,34, 21590,36,</t>
  </si>
  <si>
    <t>Водохващане при съществуващ бент Боаза, При вливане на р,Калник в р,Вит</t>
  </si>
  <si>
    <t>р,Лудня в землището на с,Малък Поровец</t>
  </si>
  <si>
    <t>парцели частна собственост №103008 по кадастъра на землището на с,Малък Поровец</t>
  </si>
  <si>
    <t>съществуващо водохващане на р,Гинска</t>
  </si>
  <si>
    <t>р,Гинци по координати</t>
  </si>
  <si>
    <t>м-ст Лазарови круши с,Гинци</t>
  </si>
  <si>
    <t>местност Ормана, с,Раданово, общ,Полски Тръмбеш</t>
  </si>
  <si>
    <t>ПИ №503,233 в землището на с,Сваленик, общ,Иваново, м-ст Куклата</t>
  </si>
  <si>
    <t>рибарник в ПИ №503,233 в землището на с,Сваленик, общ,Иваново, м-ст Куклата</t>
  </si>
  <si>
    <t>водохващане алпийски тип - преливаем яз с височина 0,5м и дължина 4,5м</t>
  </si>
  <si>
    <t>р,Зеленика, десен приток на р,Бели Осъм, имот с кадастрален номер 03486,27,147, м-ст Дъскорезницата</t>
  </si>
  <si>
    <t>рибарници в имот с кадастрален номер 03486,27,187, м-ст Дъскорезницата с,Бели Осъм, общ,Троян ЕКАТТЕ03486</t>
  </si>
  <si>
    <t>водохващане в руслото на р,Ломна кота дъно река 29,05</t>
  </si>
  <si>
    <t>р,Лом, десен приток на р,Дунав, на 9,74 км от устието,</t>
  </si>
  <si>
    <t>УПИ Х, кв,300 по плана на гр,Лом - ПИ с идентификатор 44238,508,152</t>
  </si>
  <si>
    <t>открит необлицован канал до имоти №000114 и №000113 риборазвъдни клетки по КВС на землище на с,Бъркач, общ,Долни Дъбник</t>
  </si>
  <si>
    <t>р,Барата, десен приток на р,Вит м-ст Барата</t>
  </si>
  <si>
    <t>Съществуващ рибарник в имоти №000114 и №000113 риборазвъдни клетки по КВС на землище на с,Бъркач, общ,Долни Дъбник</t>
  </si>
  <si>
    <t>съществуващ бент на р,Видима в имот №000406 в землището на с,Сенник</t>
  </si>
  <si>
    <t xml:space="preserve"> имот №000406 в землището на с,Сенник</t>
  </si>
  <si>
    <t xml:space="preserve"> в имот №131001 в землището на с,Сенник, общ,Севлиево</t>
  </si>
  <si>
    <t>водохващане на р,Косица на около 70м, преди вливането на р,Малка Косица в р,Косица</t>
  </si>
  <si>
    <t>р,Косица на кота 920м на около 70м, преди вливането на р,Малка Косица в р,Косица, м-ст Анчова Бичкия</t>
  </si>
  <si>
    <t>на около 70м, преди вливането на р,Малка Косица в р,Косица в землището на с,Дивчовото</t>
  </si>
  <si>
    <t>съществуващ бент на р,Видима, надграждане до кота дъно река 242,00м - ремонт на таблените затворени органи (саваци) на бента</t>
  </si>
  <si>
    <t>имот №000108, в землището на с,Градница</t>
  </si>
  <si>
    <t xml:space="preserve"> в имоти №000108, №000113 в землището на с,Градница, ЕКАТТЕ 17587</t>
  </si>
  <si>
    <t>водовземане от р,Дунав на км, 826,7 по координати</t>
  </si>
  <si>
    <t>напоително поле с лозови насаждения - м-ст Долен Мирковец в имот №215001 с,Бойница общ,Бойница</t>
  </si>
  <si>
    <t>р,Осъм, ПИ №000105 местност Герена под шосето, землището на с,Новачене</t>
  </si>
  <si>
    <t>1265,3 дка в масиви №37, №38, №39, №40, №41, №42, №43, №44, №45, №63 и №65, разположен непосредствено до мястото на водовземане м-ст Герена под шосето, землището на с,Новачене</t>
  </si>
  <si>
    <t>масивен бент Видима, главен напоителен канал Видима - 16,5км дължина</t>
  </si>
  <si>
    <t>р,Видима по координати</t>
  </si>
  <si>
    <t>напоителна система Видима с годни за напояване 1423 дка гравитачно поливни площи в землищата на с,Сенник и Кормянско, общ,Севлиево</t>
  </si>
  <si>
    <t>поземлен имот с идентификатор 46396,10,1</t>
  </si>
  <si>
    <t xml:space="preserve">земеделска земян с площ 19863дка в землището на с, П,Славейково, с,Кормярско, с,Ряховиците, общ, Севлиево </t>
  </si>
  <si>
    <t>р,Росица по координати</t>
  </si>
  <si>
    <t>УПИ І от кв, 26</t>
  </si>
  <si>
    <t>водохващане №1 на р,Крива река</t>
  </si>
  <si>
    <t>имот №000384 (след вливането на р,Трещена)</t>
  </si>
  <si>
    <t>водохващане №2 на р,Конярска</t>
  </si>
  <si>
    <t>м-ст Пишманя, кадастрален №43476,157,105</t>
  </si>
  <si>
    <t xml:space="preserve">2бр, помпени агрегати - с електро захранване; Двукамерен пясъчен филтър - 4бр,; Механичен дисков филтър за фино пречистване - 4бр,; Инжектори за торовнасяне - 4бр,; Водомери - 4бр,; </t>
  </si>
  <si>
    <t>р,Янтра по координати</t>
  </si>
  <si>
    <t>Тиролско Водохващане - преливаем яз, С височина 0,45м, И дължина 4,5м, С триъгълна форма в напречен профил, вертикален воден откос и наклонен въздушен откос,</t>
  </si>
  <si>
    <t>м-ст Динките, кадастрален №62579,117,339, по кординати</t>
  </si>
  <si>
    <t>км 10+500 на р,Русенски Лом м-ст Новите лозя по координати</t>
  </si>
  <si>
    <t xml:space="preserve">ПИ №030005, с,Безден, общ,Костинброд обл,София </t>
  </si>
  <si>
    <t>6 бр,рибарници в с,Безден</t>
  </si>
  <si>
    <t>От 01,03-30,09 - 1,47  01,03-30,09 - 0,20</t>
  </si>
  <si>
    <t>Рибарник УПИ ХVI, кв,54 по плана на с,Вонеща вода</t>
  </si>
  <si>
    <t>р, Черни лом, землището на с, Зараево</t>
  </si>
  <si>
    <t>земеделски земи с площ 500дка в землището на с, Зараево</t>
  </si>
  <si>
    <t>водохващане на р,Бързия на кота 615,5; водохващане на р, Ширине на кота 623,60</t>
  </si>
  <si>
    <t xml:space="preserve">висока зона на с, Бързия </t>
  </si>
  <si>
    <t xml:space="preserve">питейно-битово водоснабдяване на с,Бързия </t>
  </si>
  <si>
    <t xml:space="preserve">водохващане на кота 103,17м,; ГНК до землището на с, горник; водовземно съоръжение със савак - отклонение от ГНК към рибарник </t>
  </si>
  <si>
    <t xml:space="preserve">землището на с, Реселец и с, Горник </t>
  </si>
  <si>
    <t xml:space="preserve">землище на с, Реселец </t>
  </si>
  <si>
    <t xml:space="preserve">водохващане на р, Лева </t>
  </si>
  <si>
    <t>р, Лева на кота 242,78</t>
  </si>
  <si>
    <t>рибно стопанство Байковец в подземни имоти с идентификатор 12259,93,12 с площ 23,068дка, 12259,92,9 с площ 4,654дка и 12259,93,11 с площ 3,746; местност Емшин върбак</t>
  </si>
  <si>
    <t>МВЕЦ Ведена на левия бряг на р, Ведена</t>
  </si>
  <si>
    <t>имот №005003, местност Селище, землището на с, Красен, номер масив 5, номер парцел 3</t>
  </si>
  <si>
    <t>бент с кота ГВН - 160,76, масив № 0, парцел № 209</t>
  </si>
  <si>
    <t xml:space="preserve">водохващане изградено на руслото р, Дългоделска Огоста </t>
  </si>
  <si>
    <t>водохващане на р, Чешковица</t>
  </si>
  <si>
    <t>УПИ I kв,79</t>
  </si>
  <si>
    <t>земеделска земя 470,230 дка</t>
  </si>
  <si>
    <t>м-ст Косачица след вливането на р, Козята река и р, Кукева река в р, Осеница</t>
  </si>
  <si>
    <t>смукателен водопровод, подвижна помпа с дебит 25л/сек,</t>
  </si>
  <si>
    <t>0,209-0,257</t>
  </si>
  <si>
    <t>Находище Дионисо и Дионисо 2 в с, Върбешница и с, Горна Кремена,</t>
  </si>
  <si>
    <t>добричко дере, кандастрален номер 72624,274,92</t>
  </si>
  <si>
    <t>кдастрален номер 24092,119,1</t>
  </si>
  <si>
    <t>перфорирана по схема стоманена тръба с диаметър 1420 мм с височина 0,5 м над водното ниво, с дъно стоманобетонна плоча, Монтира се с автокра; резервоар; хидравличен агрегат, газопровод</t>
  </si>
  <si>
    <t>водопроводна мрежа на с, Борима</t>
  </si>
  <si>
    <t xml:space="preserve">яз, Добротич; мобилен помпен агрегат; наземен напорен тръбопровод; </t>
  </si>
  <si>
    <t>яз, Добротич</t>
  </si>
  <si>
    <t>510дка земедеслки земи в землището на с, Добротич</t>
  </si>
  <si>
    <t>яз, Одринци; плаващ пнтон; електро-помпен агрегат; ПЕ напорен тръбопровод; изравнител; капково напоително поле</t>
  </si>
  <si>
    <t>яз, Одринци</t>
  </si>
  <si>
    <t>пункт №4; йм на газопровода 503+188 и на 3км североизточно от гр, Димово , номер на масива 0; номе на имот 000185</t>
  </si>
  <si>
    <t>местн, От км 489+600 до кв, 540+800</t>
  </si>
  <si>
    <t>пункт № 93, км на газопровода 437+257 и на 3 км североизточно от гр, Вълчедръм</t>
  </si>
  <si>
    <t>р, Цибрица</t>
  </si>
  <si>
    <t>43°43'26,09''</t>
  </si>
  <si>
    <t>23°28'26,90''</t>
  </si>
  <si>
    <t>водохващане на р, Искър, довеждащ канал, три броя басейни, отвеждащ канал</t>
  </si>
  <si>
    <t>ПИ 68134,5709,135 и ПИ  68134,5709,557</t>
  </si>
  <si>
    <t>42°42'36,30''</t>
  </si>
  <si>
    <t>23°25'23,50''</t>
  </si>
  <si>
    <t>ПИ 68134,8631,110 и ПИ  80409,5367,25, с, Чепинци</t>
  </si>
  <si>
    <t>водовземане от р, Янтра на кора 32,7м - пункт 53</t>
  </si>
  <si>
    <t>43°19'28,42''</t>
  </si>
  <si>
    <t>25°39'38,15''</t>
  </si>
  <si>
    <t>имот № 000023 в зем, На с, Кардам, номер масив: 0, номер парцел: 23, общ, Попово</t>
  </si>
  <si>
    <t>26°16'41,13''</t>
  </si>
  <si>
    <t>м-ст "Панега", кадастрален номер 44327,78,12</t>
  </si>
  <si>
    <t>42°32'22,01''</t>
  </si>
  <si>
    <t>24°15'2,17''</t>
  </si>
  <si>
    <t>пункт 97, км на газопровода 471+231 и на 1 км северно от с, Крива бара</t>
  </si>
  <si>
    <t>43°42'02,31''</t>
  </si>
  <si>
    <t>на км 686,60 от р, Дунав</t>
  </si>
  <si>
    <t>43°45'14,80''</t>
  </si>
  <si>
    <t>23°51'5,32''</t>
  </si>
  <si>
    <t>43°44'57,69''</t>
  </si>
  <si>
    <t>23°51'12,32''</t>
  </si>
  <si>
    <t>43°44'58,65''</t>
  </si>
  <si>
    <t>23°51'14,08''</t>
  </si>
  <si>
    <t>43°44'59,63''</t>
  </si>
  <si>
    <t>23°51'15,03''</t>
  </si>
  <si>
    <t>43°45'4,86''</t>
  </si>
  <si>
    <t>23°51'40,16''</t>
  </si>
  <si>
    <t>43°25'35,40''</t>
  </si>
  <si>
    <t>24°27'22,00''</t>
  </si>
  <si>
    <t>съществуващо водохващане на р, Ржанска; подземен водопровод; бетонов водоем; разпределителна тръбна мреца на пода на оранжерия</t>
  </si>
  <si>
    <t>на около 100м преди влизането на р, Ржанска в р, Искър</t>
  </si>
  <si>
    <t>УПИ имот VII, пл, 416, кв, 40</t>
  </si>
  <si>
    <t>р, Ржанска</t>
  </si>
  <si>
    <t>43°4'34,60''</t>
  </si>
  <si>
    <t>23°32'40,90''</t>
  </si>
  <si>
    <t>пункт № 92, км на газопровода 409+305 и на 2 км южно от с, Гложене</t>
  </si>
  <si>
    <t>43°39'51,61''</t>
  </si>
  <si>
    <t>23°48'25,54''</t>
  </si>
  <si>
    <t>временен насип от речни материали с височина до 1м, - за подприщване и насочване на водата към отбивен канал</t>
  </si>
  <si>
    <t>42°57'48,56''</t>
  </si>
  <si>
    <t>24°11'55,25''</t>
  </si>
  <si>
    <t>поземлен имот 063001, месн, Ливадите, землището на с, Сеново</t>
  </si>
  <si>
    <t>рибарник ( 1бр, Рибовъден басей)</t>
  </si>
  <si>
    <t>Река Сеновска (десен приток  на р, Бели Лом)</t>
  </si>
  <si>
    <t>43°38'43,72''</t>
  </si>
  <si>
    <t>26°21'48,00''</t>
  </si>
  <si>
    <t>водовземане на р, Чупренска, смукател, мерно устройство, помпа, напоително поле със система за капково напояване</t>
  </si>
  <si>
    <t>месн, Дешковец, амсиви от 103 до 109</t>
  </si>
  <si>
    <t>43°32'27,00''</t>
  </si>
  <si>
    <t>22°43'13,20''</t>
  </si>
  <si>
    <t>местност Върби, масив 64; месн, "Гьолица", масив 12</t>
  </si>
  <si>
    <t>43°19'40,60''</t>
  </si>
  <si>
    <t>25°39'45,30''</t>
  </si>
  <si>
    <t>43°19'3,60''</t>
  </si>
  <si>
    <t>25°39'32,40''</t>
  </si>
  <si>
    <t>махала "пали Лула", имот 51026 ор КВС на с, Искрец</t>
  </si>
  <si>
    <t>42°59'15,25''</t>
  </si>
  <si>
    <t>23°14'29,12''</t>
  </si>
  <si>
    <t>зелени площи с обща площ 8,35дка и улици в гр, Габрово</t>
  </si>
  <si>
    <t>42°50'48,46''</t>
  </si>
  <si>
    <t>25°18'53,33''</t>
  </si>
  <si>
    <t>43°24'49,00''</t>
  </si>
  <si>
    <t>25°40'40,40''</t>
  </si>
  <si>
    <t>43°24'17,30''</t>
  </si>
  <si>
    <t>25°40'43,20''</t>
  </si>
  <si>
    <t>работна площадка (бетонов възел) разположен в Източна промилена зона ПИ 63427,8,900 по КК на гр, Русе</t>
  </si>
  <si>
    <t>42°41'59,59''</t>
  </si>
  <si>
    <t>23°46'51,76''</t>
  </si>
  <si>
    <t>рибарник - т, 7</t>
  </si>
  <si>
    <t>43°39'10,596''</t>
  </si>
  <si>
    <t>26°17'35,014''</t>
  </si>
  <si>
    <t>42°55'14,90''</t>
  </si>
  <si>
    <t>23°47'12,50''</t>
  </si>
  <si>
    <t>42°40'33,28''</t>
  </si>
  <si>
    <t>23°31'57,32''</t>
  </si>
  <si>
    <t>Водовземно съоръжение за захранване на бетоновите рибарници; Довеждащ бетонов канал за захранване на бетоновите рибарници;  Рибарници бетонови - 12 бр,; Подземен тръбопровод; Водоизпускащо съоръжение (шахта изпускател)</t>
  </si>
  <si>
    <t>43°25'49,86''</t>
  </si>
  <si>
    <t>23°14'10,90''</t>
  </si>
  <si>
    <t>43°26'23,02''</t>
  </si>
  <si>
    <t>23°14'40,34''</t>
  </si>
  <si>
    <t>перфорирана по схема стоманена тръба с диаметър 1420 мм с височина 0,5 м над водното ниво, с дъно стоманобетонна плоча, Монтира се с автокран,; Рибозащитно устройство, Агрегат засмукващ вода; Бентонитосмесител</t>
  </si>
  <si>
    <t>имот № 000131 в землище на с, Староселци</t>
  </si>
  <si>
    <t>24°15'2,17'';</t>
  </si>
  <si>
    <t>имот с идентификатор № 03486,108,6184 в землище Бели Осъм</t>
  </si>
  <si>
    <t>в имот с № 03486,108,85, в урбанизираната част на землището на село Бели Осъм</t>
  </si>
  <si>
    <t>42°51'31,80''</t>
  </si>
  <si>
    <t>24°39'10,10''</t>
  </si>
  <si>
    <t>Водосборно съоръжение в р, Цибрица; Стоманет тръбопровод; Бентонитов смесител; Водоплътна яма за събиране на отработения промивен разтвор,</t>
  </si>
  <si>
    <t>Водосборно съоръжение в р, Лом; Стоманет тръбопровод; Бентонитов смесител с шламова помпа; Газопровод “Южен поток”; Водоплътна яма за събиране на отработения промивен разтвор</t>
  </si>
  <si>
    <t>пункт № 97, км на газопровода 471+231 и на 11 км северно от с, Крива бара</t>
  </si>
  <si>
    <t>43°42'2,31''</t>
  </si>
  <si>
    <t>23°5'24,05''</t>
  </si>
  <si>
    <t>43°18'59,97''</t>
  </si>
  <si>
    <t>24°23'49,29''</t>
  </si>
  <si>
    <t>земеделска земя с площ 290,80 дка</t>
  </si>
  <si>
    <t>43°15'36,68''</t>
  </si>
  <si>
    <t>25°41'30,95''</t>
  </si>
  <si>
    <t>43°15'30,48''</t>
  </si>
  <si>
    <t>25°41'37,33''</t>
  </si>
  <si>
    <t>43°15'13,81''</t>
  </si>
  <si>
    <t>25°41'50,86''</t>
  </si>
  <si>
    <t>42°45'16,38''</t>
  </si>
  <si>
    <t>23°41'10,32''</t>
  </si>
  <si>
    <t>43°24'56,99''</t>
  </si>
  <si>
    <t>Годишен лимит на водоползване -общ. м3</t>
  </si>
  <si>
    <t>в т.ч. питейно-битово водоснабдяване. м3</t>
  </si>
  <si>
    <t>промишлени цели. м3</t>
  </si>
  <si>
    <t>охлаждане. м3</t>
  </si>
  <si>
    <t>други. м3</t>
  </si>
  <si>
    <t>напояване. м3</t>
  </si>
  <si>
    <t xml:space="preserve">животновъдство. м3 </t>
  </si>
  <si>
    <t>риборазвъждане. м3</t>
  </si>
  <si>
    <t>отдих и воден спорт. м3</t>
  </si>
  <si>
    <t>противопожарни нужди. м3</t>
  </si>
  <si>
    <t>ВЕЦ. м3</t>
  </si>
  <si>
    <t>Qпр.ср.
л/сек</t>
  </si>
  <si>
    <t>км 686.6 от на р.Дунав. в землището на град Козлодуй</t>
  </si>
  <si>
    <t>охлаждане. производство на химобезсолена вода. производство на електроенергия</t>
  </si>
  <si>
    <t>Решение № 1359/ 08.07.2014  за изменение на разрешителното - раздел "схема и технически параметри на съоръженията";         Решение №1300/ 23.04.2014 За изменение. продължаване срока;    Решение № 364/ 20.03.2014 За прекратяване на решение №0562 в часта отнасяща се за производство на елетроенергия;                     Решение 0562/14.03.2005  за изменение и продължаване срока на действие.</t>
  </si>
  <si>
    <t>км 686.6 от р.Дунав. в землището на град Козлодуй</t>
  </si>
  <si>
    <t>686.6</t>
  </si>
  <si>
    <t>43 45 14.80</t>
  </si>
  <si>
    <t>23 51 05.32</t>
  </si>
  <si>
    <t>43 45 04.86</t>
  </si>
  <si>
    <t>23 51 40.16</t>
  </si>
  <si>
    <t>43 46 20.29</t>
  </si>
  <si>
    <t>23 46 32.81</t>
  </si>
  <si>
    <t>землището на гр. Ловеч. кота 187.0м</t>
  </si>
  <si>
    <t>Невижда. Негърщица.   притоци на р.М.Искър</t>
  </si>
  <si>
    <t>Дере. ляв приток на р. Росица</t>
  </si>
  <si>
    <t>19.11.2012  (При продължаване срока на договора с праводателя до крайния срок на договора. но не по-късно от 09.01.2017 )</t>
  </si>
  <si>
    <t>Безименно дере. десен приток на р. Янтра</t>
  </si>
  <si>
    <t>Река. ляв приток на р. Черни Лом</t>
  </si>
  <si>
    <t>р. Гривица. десен приток на р. Тученица</t>
  </si>
  <si>
    <t>р. Десна бара. ляв приток на р. Стругарница</t>
  </si>
  <si>
    <t>р. Вързолинска падина. ляв приток на р. Голяма река (Чупренска)</t>
  </si>
  <si>
    <t>Дере Зли дол. поречие Осъм</t>
  </si>
  <si>
    <t>р. Козещица. десен приток на р. Бели Осъм</t>
  </si>
  <si>
    <t>р. Доло. десен приток на р. Блато</t>
  </si>
  <si>
    <t>дере. десен приток на р. Бели Осъм</t>
  </si>
  <si>
    <t>Дере. ляв приток на р. Осъм</t>
  </si>
  <si>
    <t>р. Леви Искър. десен приток на р. Черни Искър</t>
  </si>
  <si>
    <t>р. Ведена. ляв приток на р. Искър</t>
  </si>
  <si>
    <t>р. Стръгленска. приток на р. Макоцевска</t>
  </si>
  <si>
    <t>р. Голяма река. десен приток на р. Стакевска</t>
  </si>
  <si>
    <t>р. Невижда и р. Негърщица. притоци на р. Малък Искър</t>
  </si>
  <si>
    <t>десен приток на р. Врещица. десен приток на р. Бързия</t>
  </si>
  <si>
    <t>Изкуствено водно тяло - водоем представляващ открит. затворен безотточен канал. изграден в ниската тераса на р. Росица</t>
  </si>
  <si>
    <t>Дере - местен водосбор. приток на р. Черни Лом</t>
  </si>
  <si>
    <t>Дере Калето. част от водосбора на р. Чайрлек</t>
  </si>
  <si>
    <t>дере. ляв приток наа р.Белица</t>
  </si>
  <si>
    <t>Дере. ляв приток на р. Белица</t>
  </si>
  <si>
    <t>дере. ляв приток на Сухата река</t>
  </si>
  <si>
    <t>р. Арчар. десен приток на р. Дунав</t>
  </si>
  <si>
    <t>р. Цибрица. десен приток на р. Дунав</t>
  </si>
  <si>
    <t>р. Златна Панега. десен приток на р. Искър</t>
  </si>
  <si>
    <t>Лом. десен приток на р. Дунав</t>
  </si>
  <si>
    <t xml:space="preserve">Решение № 87/ 01.02.2008  за прекратяване действието на разрешителното. поради обединяване с разрешително № 11140021/ 08.11.2007 </t>
  </si>
  <si>
    <t xml:space="preserve">изменено с решение 145/10.06.2009  на БДДР                                 Решение № 350/ 14.12.2010  за изменение на разрешителното. нов срок за завършване на строителството 31.12.2014 </t>
  </si>
  <si>
    <t xml:space="preserve">Решение № ПВ2-00262/ 21.10.2014г. За отказ от продължаване срока на действие на разрешителното </t>
  </si>
  <si>
    <t xml:space="preserve">Решение № 466/ 01.07.2011  за изменение на разрешителното. Изменя се Седалището. Срок на завършване на строителството - 28.11.2012  и раздел Други условия.    Решение № 880 /04.10.2012 за изменение              </t>
  </si>
  <si>
    <t xml:space="preserve">Решение № 1332/ 29.05.2014г за изменение на разрешителното - срок на строителство;    Решение № 648/ 29.12.2011  за изменение на разрешителното. Срок за завършване на строителството 31.05.2014 </t>
  </si>
  <si>
    <t xml:space="preserve">Решение №1406/ 17.09.2014г. За изменение на разрешителното - раздели "цел на водовземането". "воден обект и водно тяло". "лимит на ползваната вода". "разрешено водно количество". " място на позлване. "схеман и технически параметри";                Решение №1033/27.03.2013 за изменение на разрешителното за водовземане. Срок за завършване на строителството 17.06.2016 </t>
  </si>
  <si>
    <t xml:space="preserve">Решение за изменение  №953/13.12.2012 на разрешително за водовземане </t>
  </si>
  <si>
    <t>Решение № 1445/ 20.10.2014г. За изменение на разрешителното</t>
  </si>
  <si>
    <t>Решение № 1320/ 19.05.2014г за изменение на разрешителното</t>
  </si>
  <si>
    <t>Решение №1143/19.08.2013 за продължаване  и изменение срока на действие</t>
  </si>
  <si>
    <t>изменено с решение 37/25.09.2006</t>
  </si>
  <si>
    <t>Решение № 1288/24.03.2014г за продължаване срока на действие</t>
  </si>
  <si>
    <t>Решение  № 1348/ 25.06.2014 за изменение и продължаване срока на действие на разрешителното</t>
  </si>
  <si>
    <t xml:space="preserve">Решение № 1380/ 30.07.2014г. За изменение и продължаване срока на действие на разрешителното </t>
  </si>
  <si>
    <t>Решение № 1428/ 01.10.2014г. За изменение и продължаване срока на действие на разрешителното</t>
  </si>
  <si>
    <t>Решение № 19/ 10.03.2006г. изменение на разрешителното</t>
  </si>
  <si>
    <t>Решение № 1435/ 20.10.2014г. За продължаване и изменение на разрешителното;        № на изменено р-но 100654/08.11.2004</t>
  </si>
  <si>
    <t>Решение № 106/ 25.07.2008  за изменение.                                   именено с решение 35/28.08.2006 г                                      Решение № 367/ 29.12.2010  за изменение на разрешителното - срок на завършване на строителството - 09.12.2012                     Решение № 247/ 02.02.2012  за прекратяване действието на разрешителното.</t>
  </si>
  <si>
    <t>Решение №1246/10.01.2014  за изменение .Решение № 580/ 21.09.2011  за изменение на разрешителното. Решение №139/02.06.2009  за изменение</t>
  </si>
  <si>
    <t xml:space="preserve">Срок на строителство - 31.05.2009 . реализирането на водоползването да започне от 01.06.2009 </t>
  </si>
  <si>
    <t>Решение № 275/ 28.07.2010  за изменение на разрешително за водовземане № 101689/ 28.08.2006 . изменено с решение № 113/ 14.08.2008  Решение №890/09.10.2012 за изменение на разрешително №101689/28.08.2006</t>
  </si>
  <si>
    <t>385 кВ. пад - 94.2 м</t>
  </si>
  <si>
    <t>мощност 3220 кВ.                          нетен напор 4.30 м</t>
  </si>
  <si>
    <t xml:space="preserve">прекратено с решение № 25/05.10.2006 </t>
  </si>
  <si>
    <t>Горни Лом.           Долни Лом</t>
  </si>
  <si>
    <t>Бреница.                 Искър</t>
  </si>
  <si>
    <t>Староселци.            Долни Луковит</t>
  </si>
  <si>
    <t>Глава.                    Койнаре</t>
  </si>
  <si>
    <t xml:space="preserve">Ореховица.       Ставерци.             Староселци           </t>
  </si>
  <si>
    <t>Синьо Бърдо.        Царевец.               Ослен Криводол</t>
  </si>
  <si>
    <t>с. Елисейна</t>
  </si>
  <si>
    <t>гр. Враца</t>
  </si>
  <si>
    <t xml:space="preserve"> Ореховица.                 Славовица</t>
  </si>
  <si>
    <t>. Александрово</t>
  </si>
  <si>
    <t>Долно Белотинци.  Монтана</t>
  </si>
  <si>
    <t>Хубавене.               Роман</t>
  </si>
  <si>
    <t>в.з. Зелин</t>
  </si>
  <si>
    <t>гр. Троян</t>
  </si>
  <si>
    <t>гр. Луковит</t>
  </si>
  <si>
    <t>с. Дерманци</t>
  </si>
  <si>
    <t>с. Мала църква</t>
  </si>
  <si>
    <t>с. Железница и с. Кокаляне</t>
  </si>
  <si>
    <t>с. Луково и с. Реброво</t>
  </si>
  <si>
    <t>с. Реброво</t>
  </si>
  <si>
    <t>с. Долно камарци</t>
  </si>
  <si>
    <t>с. Видраре</t>
  </si>
  <si>
    <t>гр. Етрополе</t>
  </si>
  <si>
    <t>гр. Белоградчик. с. Чупрене. с. Репляна. с. Средогрив. с. Долни лом. с. Граничак. с. Пролазница. с. Чифлик. с. Върбово. с. Протопопинци. с. Боровица. с. Гара Орешец .с. Карбиница. с. Воднянци и с. Медовница</t>
  </si>
  <si>
    <t>с. Желен. с. Церово</t>
  </si>
  <si>
    <t>гр. Монтана</t>
  </si>
  <si>
    <t>с. Чупрене</t>
  </si>
  <si>
    <t>с. Банкя</t>
  </si>
  <si>
    <t>с. Дивчовото</t>
  </si>
  <si>
    <t>с. Писарово</t>
  </si>
  <si>
    <t>с. Ребърково и                      с. Лютиброд</t>
  </si>
  <si>
    <t>с. Долно Белотинци</t>
  </si>
  <si>
    <t>гр. Бойчиновци</t>
  </si>
  <si>
    <t>с. Ерден</t>
  </si>
  <si>
    <t>с. Портитовци                      гр. Бойчиновци</t>
  </si>
  <si>
    <t>с. Бяла Рада</t>
  </si>
  <si>
    <t>с. Полетковци</t>
  </si>
  <si>
    <t>с. Дреновец</t>
  </si>
  <si>
    <t>с. Ошане</t>
  </si>
  <si>
    <t>с. Синаговци</t>
  </si>
  <si>
    <t>с. Братушково</t>
  </si>
  <si>
    <t>с. Трудовец и                              с. Разлив</t>
  </si>
  <si>
    <t>с. Зверино</t>
  </si>
  <si>
    <t>с. Долна Бешовица и                   гр. Роман</t>
  </si>
  <si>
    <t>с. Антимово</t>
  </si>
  <si>
    <t>с. Ерден                 гр. Бойчиновци</t>
  </si>
  <si>
    <t>с. Владая. с. Мърчаево. с. Железница. с. Бистрица и обекти на Витоша планина</t>
  </si>
  <si>
    <t>с. Долни Лом</t>
  </si>
  <si>
    <t>с. Поликраище</t>
  </si>
  <si>
    <t>с. Софрониево</t>
  </si>
  <si>
    <t>с. Бели брод                       с.Михайлово</t>
  </si>
  <si>
    <t>с.Лакатник                               с. Миланово</t>
  </si>
  <si>
    <t>с. Церово                с. Желен</t>
  </si>
  <si>
    <t>с. Оплетня</t>
  </si>
  <si>
    <t>с. Редина                    с. Томпсън                    гр. Своге</t>
  </si>
  <si>
    <t>с. Гара Бов                   с. Заноге</t>
  </si>
  <si>
    <t xml:space="preserve">с. Гара Бов                   </t>
  </si>
  <si>
    <t>с.  Габровница               с. Очиндол</t>
  </si>
  <si>
    <t>с. Каломен</t>
  </si>
  <si>
    <t>с. Горни Лом</t>
  </si>
  <si>
    <t>с. Разлив</t>
  </si>
  <si>
    <t>с. Брусен</t>
  </si>
  <si>
    <t>гр. София</t>
  </si>
  <si>
    <t>с. Градница</t>
  </si>
  <si>
    <t>с. Георги Дамяново                    с. Еловица</t>
  </si>
  <si>
    <t>с. Янтра</t>
  </si>
  <si>
    <t>гр. Койнаре</t>
  </si>
  <si>
    <t>гр. Русе</t>
  </si>
  <si>
    <t>гр. Угърчин</t>
  </si>
  <si>
    <t>гр. Априлци</t>
  </si>
  <si>
    <t>гр. Самоков</t>
  </si>
  <si>
    <t>с. Бързия</t>
  </si>
  <si>
    <t>с. Дивчовото с. Черни Вит</t>
  </si>
  <si>
    <t>с. Черни Осъм</t>
  </si>
  <si>
    <t>с. Гложене</t>
  </si>
  <si>
    <t>с.Брестница</t>
  </si>
  <si>
    <t xml:space="preserve">с. Черни Осъм      с.Миленча    с.Орешак    с.Калчевска  с.Стругът    с.Патрешко   с.Балабанско  с.райковска  с.Калейца    с.Дълбок дол с.Борима   с.Врабево   с.Дебнево    с.Добродан  с.Ломец     гр.Троян     с.Драшкова поляна      с.Лешница    с.Абланица    с.Българене  с.Казачево   с.Хлевене    с.Сливек     с.Изворче    с.Радювене  с.Скобелево   с.Лисец     с.Баховица   с.Славяни   с.Слатина   гр.Ловеч    с.Николаево  с.Ласкар    с.Ралево    с.Бохот      с.Тодорово   с.Брестовец  с.Къшин     гр.Плевен                             </t>
  </si>
  <si>
    <t>с.Чупрене</t>
  </si>
  <si>
    <t>с.Бистрица</t>
  </si>
  <si>
    <t>П. Славейково. Кормянско. Ряховците</t>
  </si>
  <si>
    <t>Врачеш. Ботевград</t>
  </si>
  <si>
    <t>Раданово. Полски Сеновец</t>
  </si>
  <si>
    <t xml:space="preserve">Решение № 1467/ 14.11.2014г. За изменение на разрешителното - срок на изграждане </t>
  </si>
  <si>
    <t>10447</t>
  </si>
  <si>
    <t>Решение № ПВ1-00006/ 12.11.2014г. За поправка на ОФГ</t>
  </si>
  <si>
    <t>Решение № 1480/ 26.11.2014г. За изменение - срок на изграждане</t>
  </si>
  <si>
    <t>31.12.2018</t>
  </si>
  <si>
    <t xml:space="preserve">Решение № 1481/ 27.11.2014г. За изменение - срок на изграждане;      Решение № 144/ 20.05.2009  за изменение.                  Решение № 628/ 09.12.2011  за изменение и продължаване срока на действие на разрешителното. Срок за завършване на строителството 31.12.2014 </t>
  </si>
  <si>
    <r>
      <t xml:space="preserve">Решение </t>
    </r>
    <r>
      <rPr>
        <sz val="9"/>
        <rFont val="Calibri"/>
        <family val="2"/>
        <charset val="204"/>
      </rPr>
      <t>№ 401/ 01.12.2014г. За прекратяване на разрешителното</t>
    </r>
  </si>
  <si>
    <t xml:space="preserve">ВЕЦ "Китка" </t>
  </si>
  <si>
    <t>43˚ 28' 47,50″</t>
  </si>
  <si>
    <t>22˚ 44' 32,1″</t>
  </si>
  <si>
    <t>43˚ 28' 47,40″</t>
  </si>
  <si>
    <t>22˚ 44' 32,30″</t>
  </si>
  <si>
    <t>43˚ 28' 58,20″</t>
  </si>
  <si>
    <t>22˚ 44' 37,50″</t>
  </si>
  <si>
    <t>43˚ 28' 58,30″</t>
  </si>
  <si>
    <t>22˚ 44' 38″</t>
  </si>
  <si>
    <t>43˚ 35' 11,10″</t>
  </si>
  <si>
    <t>22˚ 47' 2,1″</t>
  </si>
  <si>
    <t>43˚ 35' 18,06″</t>
  </si>
  <si>
    <t>22˚ 46' 55,10″</t>
  </si>
  <si>
    <t>43˚ 35' 18,6″</t>
  </si>
  <si>
    <t>22˚ 46' 54,70″</t>
  </si>
  <si>
    <r>
      <t>43˚ 5` 7</t>
    </r>
    <r>
      <rPr>
        <vertAlign val="superscript"/>
        <sz val="10"/>
        <color rgb="FFFF0000"/>
        <rFont val="Times New Roman"/>
        <family val="1"/>
        <charset val="204"/>
      </rPr>
      <t>``</t>
    </r>
  </si>
  <si>
    <r>
      <t>24˚ 43` 23</t>
    </r>
    <r>
      <rPr>
        <vertAlign val="superscript"/>
        <sz val="10"/>
        <color rgb="FFFF0000"/>
        <rFont val="Times New Roman"/>
        <family val="1"/>
        <charset val="204"/>
      </rPr>
      <t>``</t>
    </r>
  </si>
  <si>
    <t>АЙВИ ООД                                    Прекратено!</t>
  </si>
  <si>
    <t>водоползване и ползване</t>
  </si>
  <si>
    <t>ВЕЦ Своге ООД                             Изменено и продължено!                        Прекратено!</t>
  </si>
  <si>
    <t>45000                                          27000</t>
  </si>
  <si>
    <t>45000                      27000</t>
  </si>
  <si>
    <t xml:space="preserve">промиване на речна баластра и пяясък;                                добив на баластра </t>
  </si>
  <si>
    <t>Напояване,               риборазвъждане</t>
  </si>
  <si>
    <t>водоползване,   ползване</t>
  </si>
  <si>
    <t>р. Божанка</t>
  </si>
  <si>
    <t>р. Черни Искър</t>
  </si>
  <si>
    <t xml:space="preserve"> Решение №  1499/ 09.12.2014г. за изменение и продължаване срока на разрешителното. Срок на строителството се изменя до 31.12.2015г. ;    Решение № 74/ 24.10.2007                     Решение № 206/ 08.02.2010  за изменение.                            Решение № 660/ 03.02.2012  за изменение на разрешителното. Срок за завършване на строителството 31.12.2014      </t>
  </si>
  <si>
    <t>Водохващане на р. Пребойница; ВЕЦ “Пребойница” на левия бряг на реката; Напорен тръбопровод; Долна вада</t>
  </si>
  <si>
    <t>производство на ел. енергия.</t>
  </si>
  <si>
    <t>производство на ел. енергия</t>
  </si>
  <si>
    <t>23 19 27,60</t>
  </si>
  <si>
    <t>43 05 25,50</t>
  </si>
  <si>
    <t>р. Студена</t>
  </si>
  <si>
    <t>Водовземане чрез помпа; Модулен сглобяем резервоар; Помпена станция; Нопоителна система</t>
  </si>
  <si>
    <t>обработваема земя с обща площ 121 дка, поземлени имоти с идентификатори 65766.239.1; 65766.923.8; 65766.923.11; 65766.923.12; 65766.923.13; 65766.238.14; 65766.923.15</t>
  </si>
  <si>
    <t>обработваема земя с обща площ 121 дка</t>
  </si>
  <si>
    <t>43°32'53.96''</t>
  </si>
  <si>
    <t>25°27'37.15''</t>
  </si>
  <si>
    <t>СОВАТА ЕАД</t>
  </si>
  <si>
    <t>Рибозащитно устройство; Водовземно съоръжение - перфорирана по схеман стоманена тръба ; Агрегат засмукващ вода; Газопровод.Центробежна помпа</t>
  </si>
  <si>
    <t>пункт 53</t>
  </si>
  <si>
    <t>43°19'28.42''</t>
  </si>
  <si>
    <t>25°39'38.15''</t>
  </si>
  <si>
    <t>т.1</t>
  </si>
  <si>
    <t>т.2</t>
  </si>
  <si>
    <t>т.7</t>
  </si>
  <si>
    <t>т.3</t>
  </si>
  <si>
    <t>яз.Николаевка 2</t>
  </si>
  <si>
    <t>двукамерна шахта с основен изпусквател, открит гравитачен канал, напорен тръбопровод - денонощен изравнител, открити облицовани напоителни канали</t>
  </si>
  <si>
    <t>Сурово</t>
  </si>
  <si>
    <t>51584</t>
  </si>
  <si>
    <t>обработваеми земеделски земи с площ 2426,421дка</t>
  </si>
  <si>
    <t>шахтата на основния изпусквател</t>
  </si>
  <si>
    <t>43 22 00,51</t>
  </si>
  <si>
    <t>27 41 11,54</t>
  </si>
  <si>
    <t xml:space="preserve">Решение 1523/ 06.01.2015г. За изменение и продължаване срока на действие на разрешителното </t>
  </si>
  <si>
    <t>водохващане р.Искър; утайник; рибни проходи 2 бр; долна вада, деривационен канал по десния бряг; долна вада открит трапецовиден канал</t>
  </si>
  <si>
    <t>сграда на МВЕЦа десен бряг на р. Искър</t>
  </si>
  <si>
    <t>изтичало на МВЕЦ Калето</t>
  </si>
  <si>
    <t>водохващането</t>
  </si>
  <si>
    <t>43 07 21,304</t>
  </si>
  <si>
    <t>23 42 17,731</t>
  </si>
  <si>
    <t>43 08 00,815</t>
  </si>
  <si>
    <t>23 42 24,339</t>
  </si>
  <si>
    <t>43 08 11,851</t>
  </si>
  <si>
    <t>23 42 12,724</t>
  </si>
  <si>
    <t>савачна уредба, Водовземна тръба; Вододовеждащ канал; Рибни клетки; Преливно-изпускателна шахта; Аварийно захранване между отделните клетки чрез PVC тръби Ø110мм и савачна уредба</t>
  </si>
  <si>
    <t>53014</t>
  </si>
  <si>
    <t>дере, десен приток на р. Елийска</t>
  </si>
  <si>
    <t>имот номер 000282</t>
  </si>
  <si>
    <t>рибни клетки с площ 30 дка</t>
  </si>
  <si>
    <t>точка на отвеждане в дере</t>
  </si>
  <si>
    <t xml:space="preserve">водовземане от дере </t>
  </si>
  <si>
    <t>43°19'15.32''</t>
  </si>
  <si>
    <t>25°29'39.37''</t>
  </si>
  <si>
    <t>43°19'37.12''</t>
  </si>
  <si>
    <t>25°29'50.33''</t>
  </si>
  <si>
    <t>ЕТ Мери - Йордан Йорданов</t>
  </si>
  <si>
    <t xml:space="preserve">Евроенерджи МБ ООД                </t>
  </si>
  <si>
    <t>Тера корп ЕООД</t>
  </si>
  <si>
    <t>бетонов праг, водовземна шахта, довеждащ тръбопровод, рибарник 7бр., отвеждащо съоръжение</t>
  </si>
  <si>
    <t>46276</t>
  </si>
  <si>
    <t>ПИ с идентификатор 46276.5.8</t>
  </si>
  <si>
    <t>рибарник водовземане</t>
  </si>
  <si>
    <t>42°16'11.90''</t>
  </si>
  <si>
    <t>23°30'28.68''</t>
  </si>
  <si>
    <t>42°16'16.29''</t>
  </si>
  <si>
    <t>23°30'26.06''</t>
  </si>
  <si>
    <t>отвеждане на преработените води т.1</t>
  </si>
  <si>
    <t>отвеждане на преработените води т.2</t>
  </si>
  <si>
    <t>водовземане т.1</t>
  </si>
  <si>
    <t>водовземане т. 2</t>
  </si>
  <si>
    <t xml:space="preserve">рибарник т.1 </t>
  </si>
  <si>
    <t>водовземане т.2</t>
  </si>
  <si>
    <t>1143/26.08.2002</t>
  </si>
  <si>
    <t xml:space="preserve">№ 101933/ 19.02.2007 </t>
  </si>
  <si>
    <t>100184/06.12.2006</t>
  </si>
  <si>
    <t>0585/23.10.2001</t>
  </si>
  <si>
    <t xml:space="preserve">11140001/ 08.03.2007 </t>
  </si>
  <si>
    <t>прекратено с Решение на БДДР 110/08.08.2008</t>
  </si>
  <si>
    <t>101740/16.10.2006</t>
  </si>
  <si>
    <t>1435/04.03.2003</t>
  </si>
  <si>
    <t>101466/11.04.2006</t>
  </si>
  <si>
    <t>101243/21.11.2005</t>
  </si>
  <si>
    <t>Решение № 157/ 27.07.2009  за изменение на Разрешително за водовземане</t>
  </si>
  <si>
    <t xml:space="preserve">11140012/ 05.06.2007 </t>
  </si>
  <si>
    <t>Решение 184/10.12.2009 - продължен срок</t>
  </si>
  <si>
    <t>100015/23.06.2003</t>
  </si>
  <si>
    <t>0775/27.02.2002</t>
  </si>
  <si>
    <t>0857/22.04.2002</t>
  </si>
  <si>
    <t>0598/02.11.2001</t>
  </si>
  <si>
    <t xml:space="preserve">0651//21.11.2000 </t>
  </si>
  <si>
    <t xml:space="preserve">0651/21.11.2000 </t>
  </si>
  <si>
    <t xml:space="preserve">12691 31.10.2000 </t>
  </si>
  <si>
    <t>0790/11.03.2002</t>
  </si>
  <si>
    <t>101694/30.08.2006</t>
  </si>
  <si>
    <t>сменен е титуляра на рв 100747/10.01.2005 и РП 101763/30.10.2006</t>
  </si>
  <si>
    <t xml:space="preserve">1176/ 25.09.2002                            11130019/ 15.04.2008 </t>
  </si>
  <si>
    <t>1023/05.07.2002</t>
  </si>
  <si>
    <t>1251/23.10.2002</t>
  </si>
  <si>
    <t>1287/06.11.2002</t>
  </si>
  <si>
    <t xml:space="preserve">11130023/ 09.06.2008 </t>
  </si>
  <si>
    <t>100041/18.07.2003</t>
  </si>
  <si>
    <t>100033/15.07.2003</t>
  </si>
  <si>
    <t>100042/18.07.2003</t>
  </si>
  <si>
    <t>100068/25.07.2003</t>
  </si>
  <si>
    <t>100044/18.07.2003</t>
  </si>
  <si>
    <t>100043/18.07.2003</t>
  </si>
  <si>
    <t>100522/26.07.2004</t>
  </si>
  <si>
    <t>1301/12.11.2002</t>
  </si>
  <si>
    <t xml:space="preserve">100117/04.09.2003;  101575/20.06.2006                11140032/ 01.07.2008                                                               </t>
  </si>
  <si>
    <t>100090/12.08.2003</t>
  </si>
  <si>
    <t>1153/30.08.2002</t>
  </si>
  <si>
    <t xml:space="preserve">11140035/ 11.09.2008 </t>
  </si>
  <si>
    <t xml:space="preserve">11140036/ 11.09.2008 </t>
  </si>
  <si>
    <t>100145/14.10.2003</t>
  </si>
  <si>
    <t xml:space="preserve">11120012/ 24.10.2008 </t>
  </si>
  <si>
    <t xml:space="preserve">101369/27.01.2006 </t>
  </si>
  <si>
    <t>101390/09.02.2006</t>
  </si>
  <si>
    <t>ПРЕКРАТЕНО С РВ 11730005/15.04.2009</t>
  </si>
  <si>
    <t>на мястото на 11140005/26.03.2007</t>
  </si>
  <si>
    <t>11140040/ 05.02.2009  1438/05.02.2003</t>
  </si>
  <si>
    <t xml:space="preserve">100184/19.02.2007              11140042/ 04.03.2009 </t>
  </si>
  <si>
    <t>100073/04.08.2003</t>
  </si>
  <si>
    <t>1640/12.06.2003</t>
  </si>
  <si>
    <t>1635/11.06.2003</t>
  </si>
  <si>
    <t>1636/11.06.2003</t>
  </si>
  <si>
    <t>100074/04.08.2003</t>
  </si>
  <si>
    <t>100075/04.08.2003</t>
  </si>
  <si>
    <t>1669/15.08.2003</t>
  </si>
  <si>
    <t>1672/25.08.2003</t>
  </si>
  <si>
    <t>1671/20.08.2003</t>
  </si>
  <si>
    <t>1639/12.06.2003</t>
  </si>
  <si>
    <t xml:space="preserve">№ 11730004/ 06.04.2009 </t>
  </si>
  <si>
    <t>100113/04.09.2003</t>
  </si>
  <si>
    <t>100099/29.08.2003</t>
  </si>
  <si>
    <t>1567/08.12.2005</t>
  </si>
  <si>
    <t>РП 141/13.03.20009;        11730003/09.01.2009</t>
  </si>
  <si>
    <t>РП 142/06.04.2009;   11140006/26.03.2007</t>
  </si>
  <si>
    <t>1571/29.04.2003</t>
  </si>
  <si>
    <t>100108/04.09.2003</t>
  </si>
  <si>
    <t>1641/19.10.2006</t>
  </si>
  <si>
    <t>100636/15.11.2004</t>
  </si>
  <si>
    <t>100637/15.11.2004</t>
  </si>
  <si>
    <t xml:space="preserve">11140051/ 26.06.2006 </t>
  </si>
  <si>
    <t xml:space="preserve">11140052/ 29.06.2009 </t>
  </si>
  <si>
    <t>101323/29.12.2005</t>
  </si>
  <si>
    <t>РП 153/13.07.2009;       РВ 11160011/04.07.2007</t>
  </si>
  <si>
    <t xml:space="preserve">11140054/ 30.07.2009 </t>
  </si>
  <si>
    <t xml:space="preserve">11140055/ 07.08.2009 </t>
  </si>
  <si>
    <t>1683/22.10.2003</t>
  </si>
  <si>
    <t>1690/28.11.2003</t>
  </si>
  <si>
    <t>1688/24.10.2003</t>
  </si>
  <si>
    <t>1682/22.10.2003</t>
  </si>
  <si>
    <t xml:space="preserve">11140063/ 08.10.2009 </t>
  </si>
  <si>
    <t xml:space="preserve">11140067/ 16.11.2009 </t>
  </si>
  <si>
    <t>100536/16.08.2004</t>
  </si>
  <si>
    <t>100537/16.08.2004</t>
  </si>
  <si>
    <t xml:space="preserve">100219/29.12.2003 </t>
  </si>
  <si>
    <t xml:space="preserve">3179/15.12.2003 </t>
  </si>
  <si>
    <t xml:space="preserve">3180/15.12.2003 </t>
  </si>
  <si>
    <t xml:space="preserve">3181/15.12.2003 </t>
  </si>
  <si>
    <t xml:space="preserve">1691/15.12.2003 </t>
  </si>
  <si>
    <t xml:space="preserve">11190010/ 28.12.2009 </t>
  </si>
  <si>
    <t xml:space="preserve">1692/11.02.2004 </t>
  </si>
  <si>
    <t xml:space="preserve">263/19.05.2012 </t>
  </si>
  <si>
    <t xml:space="preserve">100359/21.04.2004 </t>
  </si>
  <si>
    <t xml:space="preserve">1666/07.08.2003 </t>
  </si>
  <si>
    <t xml:space="preserve">11140086/ 25.05.2010 </t>
  </si>
  <si>
    <t xml:space="preserve">0285/ 19.11.2004 </t>
  </si>
  <si>
    <t xml:space="preserve">0277/ 19.11.2004 </t>
  </si>
  <si>
    <t xml:space="preserve">0284/ 19.11.2004 </t>
  </si>
  <si>
    <t xml:space="preserve">0289/ 19.11.2004 </t>
  </si>
  <si>
    <t xml:space="preserve">0286/ 19.11.2004 </t>
  </si>
  <si>
    <t xml:space="preserve">100567/ 30.08.2004 </t>
  </si>
  <si>
    <t xml:space="preserve">100621/ 30.10.2006 </t>
  </si>
  <si>
    <t xml:space="preserve">100977/ 01.06.2005 </t>
  </si>
  <si>
    <t xml:space="preserve">Старо разрешително № 170/ 03.12.2004  </t>
  </si>
  <si>
    <t xml:space="preserve">Старо разрешително № 192/ 02.11.2004 </t>
  </si>
  <si>
    <t>1170/24.09.2013</t>
  </si>
  <si>
    <t xml:space="preserve">Старо разрешително № 21420008/ 28.08.2009 </t>
  </si>
  <si>
    <t xml:space="preserve">100774/ 20.01.2005 </t>
  </si>
  <si>
    <t xml:space="preserve">101530/ 11.05.2006 </t>
  </si>
  <si>
    <t xml:space="preserve">896/16.10.2012 - </t>
  </si>
  <si>
    <t xml:space="preserve">896/16.10.2012 </t>
  </si>
  <si>
    <t xml:space="preserve">101912/ 01.02.2007 </t>
  </si>
  <si>
    <t xml:space="preserve">100884/ 01.04.2005 </t>
  </si>
  <si>
    <t xml:space="preserve">11430008/ 11.02.2011 </t>
  </si>
  <si>
    <t xml:space="preserve">101131/ 24.08.2005 </t>
  </si>
  <si>
    <t xml:space="preserve">101132/ 24.08.2005 </t>
  </si>
  <si>
    <t xml:space="preserve">100949/16.05.2005 </t>
  </si>
  <si>
    <t>100950/16.05.2005</t>
  </si>
  <si>
    <t>100950/16.05.2006</t>
  </si>
  <si>
    <t>100964/20.05.2005</t>
  </si>
  <si>
    <t>100964/20.05.2006</t>
  </si>
  <si>
    <t>100967/20.05.2005</t>
  </si>
  <si>
    <t>100966/20.05.2005</t>
  </si>
  <si>
    <t xml:space="preserve">0 379/ 22.06.2001 </t>
  </si>
  <si>
    <t>0 361/ 20.06.2001 г</t>
  </si>
  <si>
    <t xml:space="preserve">101289/ 01.12.2005 </t>
  </si>
  <si>
    <t xml:space="preserve">№21120008/27.05.2009 </t>
  </si>
  <si>
    <t>21420004/ 16.06.2008</t>
  </si>
  <si>
    <t>200113/ 15.06.2004</t>
  </si>
  <si>
    <r>
      <t xml:space="preserve">Решение </t>
    </r>
    <r>
      <rPr>
        <sz val="9"/>
        <color indexed="10"/>
        <rFont val="Calibri"/>
        <family val="2"/>
        <charset val="204"/>
      </rPr>
      <t>№ 1537/ 15.01.2015г. За изменение - срок на завършване на строителството, срок на действие на разрешителното</t>
    </r>
  </si>
  <si>
    <t>имот 177005, номер масив 177, номер парцел 5</t>
  </si>
  <si>
    <t>бент, масивен яз Н=3м., промивен отвор, утайник; довеждащ канал горна вада, долна вада; рибен проход</t>
  </si>
  <si>
    <t xml:space="preserve">Решение 418/ 23.01.2015г. За прекратяване действието на разрешителното </t>
  </si>
  <si>
    <t>Планета-98 ЕООД</t>
  </si>
  <si>
    <t xml:space="preserve">дренажно водовзмено съоръжение, смукателна шахта; довеждащи водопроводи; смукателен водопровод; дебитомери; напорен водопровод; </t>
  </si>
  <si>
    <t>57217</t>
  </si>
  <si>
    <t>земеделски земи 3000дка</t>
  </si>
  <si>
    <t>43°13'1.21''</t>
  </si>
  <si>
    <t>25°38'51.78''</t>
  </si>
  <si>
    <t>Голд Фиш 2009 ООД</t>
  </si>
  <si>
    <t>съществуващо открито водохващане, разрептеделителна шахта, стопанобетонови басейни, заустване посредтвом закрита метална тръба</t>
  </si>
  <si>
    <t>ПИ 9 вкл. В УПИ II, кв.7а</t>
  </si>
  <si>
    <t>42°59'20.89''</t>
  </si>
  <si>
    <t>23°14'12.12''</t>
  </si>
  <si>
    <t>42°59'19.66''</t>
  </si>
  <si>
    <t>23°14'12.11''</t>
  </si>
  <si>
    <r>
      <t xml:space="preserve">Решение № 420/ 26.01.2015г. За пректатяване на разрешителното;  Решение </t>
    </r>
    <r>
      <rPr>
        <sz val="9"/>
        <rFont val="Calibri"/>
        <family val="2"/>
        <charset val="204"/>
      </rPr>
      <t xml:space="preserve">№ПВ2-00226/ 15.12.2014г. За </t>
    </r>
    <r>
      <rPr>
        <sz val="9"/>
        <rFont val="Calibri"/>
        <family val="2"/>
        <charset val="204"/>
        <scheme val="minor"/>
      </rPr>
      <t xml:space="preserve">Отказ за прекратяване на действието на разрешителното </t>
    </r>
  </si>
  <si>
    <t>ЛТ-ОЙЛ ЕООД</t>
  </si>
  <si>
    <t>основен изпусквател; довеждащ промишлен стоманен водопровод; отклонение към площадката; водомерна шахта</t>
  </si>
  <si>
    <t>м-ст Милин кладенец</t>
  </si>
  <si>
    <t>имот 109009 и 109010, м-ст Заводите</t>
  </si>
  <si>
    <t>напояване на площадка на ЛТ-ОЙЛ ЕООД</t>
  </si>
  <si>
    <t>43°25'35.40''</t>
  </si>
  <si>
    <t>24°27'22.00''</t>
  </si>
  <si>
    <t>бент със свак и страничен изпусквател, утаител, гравитачен канал, рибарник, отточен канал</t>
  </si>
  <si>
    <t>рибарник на левия бряг на р. Конски дол</t>
  </si>
  <si>
    <t>ЕТ Радослав Спасов Атанасов</t>
  </si>
  <si>
    <t>съществуващо водовземно съоръжение на десния бряг; открит захранващ земен трапецовиден канал; етернитор тръбопровод; шахта-преливник; 8бр. Басейни; отвеждащ канал</t>
  </si>
  <si>
    <t> поземлен имот №000262 в местност „Рамулов връх“</t>
  </si>
  <si>
    <t>8бр. Рибарника</t>
  </si>
  <si>
    <t>43°24'25.40''</t>
  </si>
  <si>
    <t>23°56'56.50''</t>
  </si>
  <si>
    <t>43°25'35.92''</t>
  </si>
  <si>
    <t>23°57'43.70''</t>
  </si>
  <si>
    <t>11160033/ 13.02.2009</t>
  </si>
  <si>
    <t>ул. Христо Смирненски № 4</t>
  </si>
  <si>
    <t>ПИ с идентификатор 73198,511,72, гр,Троян ул.Сеновоза №1</t>
  </si>
  <si>
    <t>р, Искър; р-н Панчарево, кв, Горубляне, бул."цариградско шосе" 164</t>
  </si>
  <si>
    <t>р-н Панчарево, кв, Горубляне, бул."цариградско шосе" 164</t>
  </si>
  <si>
    <t>МВЕЦ Клисура</t>
  </si>
  <si>
    <t>долна вада (изтичало)</t>
  </si>
  <si>
    <t>МВЕЦ Клисура с две турбини</t>
  </si>
  <si>
    <t>изравнител Клисура; слабонапорен канал; водна кула и апаратна камера</t>
  </si>
  <si>
    <t>Решение № 1576/ 25.02.2015г. За изменение и продължаване срока;   Решение № 99/ 16.06.2008  за изменение.</t>
  </si>
  <si>
    <t>водовземане, изравнител</t>
  </si>
  <si>
    <t>43°10'13.37''</t>
  </si>
  <si>
    <t>23°9'20.08''</t>
  </si>
  <si>
    <t>43°11'41.43''</t>
  </si>
  <si>
    <t>23°9'43.41''</t>
  </si>
  <si>
    <t>отвеждане на възвратимите води яз. Среченска бара</t>
  </si>
  <si>
    <t>отвеждане на възвратимите води р. Бързия</t>
  </si>
  <si>
    <t>43°11'45.40''</t>
  </si>
  <si>
    <t>23°9'41.50''</t>
  </si>
  <si>
    <t>43°11'40.80''</t>
  </si>
  <si>
    <t>23°9'47.80''</t>
  </si>
  <si>
    <t>изравнител Остра чука, слабонапорен канал; водна кула</t>
  </si>
  <si>
    <t>ВЕЦ Бързия с две турбини, долна вада</t>
  </si>
  <si>
    <t>43°10'7.60''</t>
  </si>
  <si>
    <t>23°9'19.20''</t>
  </si>
  <si>
    <t>изравнител, водовземане</t>
  </si>
  <si>
    <t>43°9'42.70''</t>
  </si>
  <si>
    <t>23°10'4.30''</t>
  </si>
  <si>
    <t>Решение № 1575/ 25.02.2015г. За изменение и продължаване срока;  Решение № 98/ 16.06.2008  за изменение.</t>
  </si>
  <si>
    <t xml:space="preserve"> Енерго про България ЕАД                  </t>
  </si>
  <si>
    <t>Изравнител Петрохан. Слабонапорен канал</t>
  </si>
  <si>
    <t>изравнител Петрохан, водовземане</t>
  </si>
  <si>
    <t>43°7'17.70''</t>
  </si>
  <si>
    <t>23°7'30.50''</t>
  </si>
  <si>
    <t>43°8'32.70''</t>
  </si>
  <si>
    <t>23°8'23.50''</t>
  </si>
  <si>
    <t>873.5</t>
  </si>
  <si>
    <t xml:space="preserve">Решение № 1574/ 25.02.2015г. За изменение и продължаване срока; </t>
  </si>
  <si>
    <t>Булклима ЕООД</t>
  </si>
  <si>
    <t>масивен яз, водовземно съоръжение; рибен проход; преливник</t>
  </si>
  <si>
    <t>сграда на ВЕЦ</t>
  </si>
  <si>
    <t>36436</t>
  </si>
  <si>
    <t>производсво на ел.енергия</t>
  </si>
  <si>
    <t>43°6'9.70''</t>
  </si>
  <si>
    <t>23°54'50.20''</t>
  </si>
  <si>
    <t>43°6'8.20''</t>
  </si>
  <si>
    <t>23°54'52.00''</t>
  </si>
  <si>
    <t>11140054/30.07.2009</t>
  </si>
  <si>
    <t>събирателен канал Сребърна-Гински посредством 22бр. водохващания от р.Сребърна и Гинска; Събирателен канал Искрецки</t>
  </si>
  <si>
    <t>изравнител Остра чука с преработените от ВЕЦ ПЕтрохан води, плюс събирателен канал Стругарница,Главен канал Бързия -водохващания от р. Стругарница, р. Бързия</t>
  </si>
  <si>
    <t>изравнител Клисура преработени води от ВЕЦ Бързия, слабонапорен канал Клисура - р. Бързия, р.Ширине</t>
  </si>
  <si>
    <t>брегова помпена станция, стоманен смукател водопровод; напорен водопровод; утайник; отвеждащ открит канал</t>
  </si>
  <si>
    <t>м-ст Булежника</t>
  </si>
  <si>
    <t xml:space="preserve"> м-ст Булежника</t>
  </si>
  <si>
    <t>промишлено водоснабдяване на МСИ</t>
  </si>
  <si>
    <t>43°35'18.60''</t>
  </si>
  <si>
    <t>24°21'32.60''</t>
  </si>
  <si>
    <t>УПИ II-860, 861 от кв. 49</t>
  </si>
  <si>
    <t>водовземно съоръжение</t>
  </si>
  <si>
    <t>р. Десна бара</t>
  </si>
  <si>
    <t>водохващане алпийски тип,  напоредн тръбопровод; съществуващ напорен водоем; нова ПСПВ</t>
  </si>
  <si>
    <t xml:space="preserve">изграждане  на алпийско водохващане  и пресичане на воден обект </t>
  </si>
  <si>
    <t>водовземане/ водохващане</t>
  </si>
  <si>
    <t>43°10'20.55''</t>
  </si>
  <si>
    <t>23°6'32.26''</t>
  </si>
  <si>
    <t>ползване/ пресичане на р. Десна бара</t>
  </si>
  <si>
    <t>43°10'47.30''</t>
  </si>
  <si>
    <t>23°7'12.52''</t>
  </si>
  <si>
    <t>На кота дъно река 312,00 м.</t>
  </si>
  <si>
    <t>Решение за изменение  № 1609/ 17.04.2015г. За изменение на разрешителното - срок на завършване на строителството</t>
  </si>
  <si>
    <t>Решение за изменение  № 1610/ 17.04.2015г. За изменение на разрешителното - срок на завършване на строителството</t>
  </si>
  <si>
    <t>Решение за изменение  № 1608/ 17.04.2015г. За изменение на разрешителното - срок на завършване на строителството</t>
  </si>
  <si>
    <t>Решение за изменение  № 1607/ 17.04.2015г. За изменение на разрешителното - срок на завършване на строителството</t>
  </si>
  <si>
    <t xml:space="preserve">Напоителни сиистеми ЕАД </t>
  </si>
  <si>
    <t>водовземен канал, помпена станция, напоителни канали</t>
  </si>
  <si>
    <t>Оросоя</t>
  </si>
  <si>
    <t>напояване на тревни площи е р-на на напоителна система Лом- запад</t>
  </si>
  <si>
    <t xml:space="preserve">Решение № ПВ3-00143/ 22.04.2015г. За отказ за продължаване срока на действие на разрешителното </t>
  </si>
  <si>
    <t>р. Дунав, яз. Ковачица</t>
  </si>
  <si>
    <t>0351</t>
  </si>
  <si>
    <t>0355</t>
  </si>
  <si>
    <t>BG1WO800L021; BG1DU000R001</t>
  </si>
  <si>
    <t>смукателен тръбопровод; ПС Станево; напоителен канал</t>
  </si>
  <si>
    <t>Станево, Ковачица</t>
  </si>
  <si>
    <t>напоителна система Станево</t>
  </si>
  <si>
    <t xml:space="preserve">Решение № ПВ3-00147/ 22.04.2015г. За отказ за продължаване срока на действие на разрешителното </t>
  </si>
  <si>
    <t>огоста</t>
  </si>
  <si>
    <t>0352</t>
  </si>
  <si>
    <t>яз. Липница</t>
  </si>
  <si>
    <t>Основен изпускател; Помпена станция “Златия”; Напоителен канал М-1</t>
  </si>
  <si>
    <t>Игнатово</t>
  </si>
  <si>
    <t>Основен изпускател на яз. “Липница”</t>
  </si>
  <si>
    <t xml:space="preserve">Решение № ПВ3-00146/ 23.04.2015г. За отказ за продължаване срока на действие на разрешителното </t>
  </si>
  <si>
    <t>яз. Клисурница</t>
  </si>
  <si>
    <t>0353</t>
  </si>
  <si>
    <t>преливнис, основен изпусквател, подводящ канал</t>
  </si>
  <si>
    <t>монтана</t>
  </si>
  <si>
    <t>напояване в района на напоителна система Клисурица</t>
  </si>
  <si>
    <t xml:space="preserve">Решение № ПВ3-00145/ 28.04.2015г. За отказ за продължаване срока на действие на разрешителното </t>
  </si>
  <si>
    <t>яз. Телиш</t>
  </si>
  <si>
    <r>
      <t xml:space="preserve">Решение </t>
    </r>
    <r>
      <rPr>
        <sz val="10"/>
        <color rgb="FFFF0000"/>
        <rFont val="Calibri"/>
        <family val="2"/>
        <charset val="204"/>
      </rPr>
      <t>№</t>
    </r>
    <r>
      <rPr>
        <sz val="10"/>
        <color rgb="FFFF0000"/>
        <rFont val="Times New Roman"/>
        <family val="1"/>
        <charset val="204"/>
      </rPr>
      <t xml:space="preserve"> ПВ1-00092/ 15.05.2015г. За отказ за продължаване срока на действие</t>
    </r>
  </si>
  <si>
    <r>
      <t xml:space="preserve">Решение </t>
    </r>
    <r>
      <rPr>
        <sz val="10"/>
        <color rgb="FFFF0000"/>
        <rFont val="Calibri"/>
        <family val="2"/>
        <charset val="204"/>
      </rPr>
      <t>№</t>
    </r>
    <r>
      <rPr>
        <sz val="10"/>
        <color rgb="FFFF0000"/>
        <rFont val="Times New Roman"/>
        <family val="1"/>
        <charset val="204"/>
      </rPr>
      <t xml:space="preserve"> ПВ5-00110/ 11.05.2015г. За отказ за продължаване срока на действие</t>
    </r>
  </si>
  <si>
    <t>Решение № 1620/ 04.05.2015г. За изменение на разрешителното - срок на изграждане</t>
  </si>
  <si>
    <t>Еко  Ерм ООД</t>
  </si>
  <si>
    <t>водохващане на р. Ерма, напорен тръбопровод, сграда МВЕЦ, долна вада</t>
  </si>
  <si>
    <t>Богойна махала</t>
  </si>
  <si>
    <t>44269</t>
  </si>
  <si>
    <t>деривационен МВЕЦ Ерма</t>
  </si>
  <si>
    <t>водовземане ляв бряг</t>
  </si>
  <si>
    <t>водовземане - десен бряг</t>
  </si>
  <si>
    <t>сграда МВЕЦ Ерма</t>
  </si>
  <si>
    <t>42°52'7.10''</t>
  </si>
  <si>
    <t>22°39'18.80''</t>
  </si>
  <si>
    <t>42°52'06,90''</t>
  </si>
  <si>
    <t>22°39'17,9''</t>
  </si>
  <si>
    <t>42°52'16.20''</t>
  </si>
  <si>
    <t>22°39'32.60''</t>
  </si>
  <si>
    <t>42°52'17.20''</t>
  </si>
  <si>
    <t>22°39'32.50''</t>
  </si>
  <si>
    <t>0440</t>
  </si>
  <si>
    <t>водохващане на р. Лева, деривационен канал; основен изпусквател, яз. Дъбника - височина на стена 23,60м.; гравитачен водопровод</t>
  </si>
  <si>
    <t>м-ст Вратцата</t>
  </si>
  <si>
    <t>НС Дъбника, земеделски земи</t>
  </si>
  <si>
    <t>основен изпусквател на яз. Дъбника</t>
  </si>
  <si>
    <t xml:space="preserve">Решение № ПВ3-00004/ 18.05.2015г. За отказ за продължаване срока на действие на разрешителното </t>
  </si>
  <si>
    <t>0424</t>
  </si>
  <si>
    <t xml:space="preserve">плаваща помпена станция Аспарухов вал 1, помпена станция Аспарухов вал 2; </t>
  </si>
  <si>
    <t>НС Аспарухов вал</t>
  </si>
  <si>
    <t xml:space="preserve">Решение № ПВ3-00002/ 18.05.2015г. За отказ за продължаване срока на действие на разрешителното </t>
  </si>
  <si>
    <t>0425</t>
  </si>
  <si>
    <t>водохващане на р. Огоста, помпена станция, напорен тръбопровод; изравнител</t>
  </si>
  <si>
    <t>м-ст Ливадето</t>
  </si>
  <si>
    <t>НС Софрониево</t>
  </si>
  <si>
    <t xml:space="preserve">Решение № ПВ3-00003/ 18.05.2015г. За отказ за продължаване срока на действие на разрешителното </t>
  </si>
  <si>
    <r>
      <t xml:space="preserve">Решение </t>
    </r>
    <r>
      <rPr>
        <sz val="10"/>
        <color rgb="FFFF0000"/>
        <rFont val="Calibri"/>
        <family val="2"/>
        <charset val="204"/>
      </rPr>
      <t>№</t>
    </r>
    <r>
      <rPr>
        <sz val="10"/>
        <color rgb="FFFF0000"/>
        <rFont val="Times New Roman"/>
        <family val="1"/>
        <charset val="204"/>
      </rPr>
      <t xml:space="preserve"> ПВ1-00022/ 21.05.2015г.  За отказ за продължаване срока на действие</t>
    </r>
  </si>
  <si>
    <t>рибарник; преливен бент с височина 2м; довеждащ водопровод; прелична шахта</t>
  </si>
  <si>
    <t>имот 027001</t>
  </si>
  <si>
    <t xml:space="preserve">ЛУКЕЛ ООД </t>
  </si>
  <si>
    <t>местност Искъра</t>
  </si>
  <si>
    <t xml:space="preserve">производство на ел. енергия </t>
  </si>
  <si>
    <t xml:space="preserve">ВЕЦ Карлуково </t>
  </si>
  <si>
    <t>водохващане на р. Искър; подприщващ бент H=6m; басейнов рибен проход; сградоцентрала с 2 турбини; енергогасител</t>
  </si>
  <si>
    <t>4696581.81</t>
  </si>
  <si>
    <t>8567821.75</t>
  </si>
  <si>
    <t>Решение №  1644/ 02.06.2015г. За изменение и продължаване срока на действие на разрешителното;    Решение № 64/ 02.07.2007    Решение № 186/ 17.12.2009  за изменение.</t>
  </si>
  <si>
    <t>Станево. Ковачица</t>
  </si>
  <si>
    <t>Трудовец.         Разлив</t>
  </si>
  <si>
    <t>Искър. Писарово</t>
  </si>
  <si>
    <t>Дърманци.  Крета</t>
  </si>
  <si>
    <t>Лакатник.         Миланово</t>
  </si>
  <si>
    <t>яз.Искър</t>
  </si>
  <si>
    <t xml:space="preserve"> Троян </t>
  </si>
  <si>
    <t xml:space="preserve"> Бяла черква</t>
  </si>
  <si>
    <t xml:space="preserve"> Губислав</t>
  </si>
  <si>
    <t xml:space="preserve"> Видраре</t>
  </si>
  <si>
    <t xml:space="preserve"> Киченица</t>
  </si>
  <si>
    <t xml:space="preserve"> Белцов</t>
  </si>
  <si>
    <t xml:space="preserve"> Репляна</t>
  </si>
  <si>
    <t xml:space="preserve"> Горна Бешовица                             </t>
  </si>
  <si>
    <t xml:space="preserve"> Овча могила</t>
  </si>
  <si>
    <t xml:space="preserve"> Кошов</t>
  </si>
  <si>
    <t xml:space="preserve"> Старо село.        Синьо бърдо</t>
  </si>
  <si>
    <t>Самоков, София</t>
  </si>
  <si>
    <t>0354</t>
  </si>
  <si>
    <t>яз. Христо Смирненски</t>
  </si>
  <si>
    <t>водовземане кула на яз. Христо Смирненски</t>
  </si>
  <si>
    <t>изтичало на МВЕЦ Смирненски</t>
  </si>
  <si>
    <t>МВЕЦ Смирненски, основен изпусквател</t>
  </si>
  <si>
    <t>МВЕЦ Смирненски</t>
  </si>
  <si>
    <t>43 36 59,05</t>
  </si>
  <si>
    <t>23 00 44,09</t>
  </si>
  <si>
    <t>43 36 59,02</t>
  </si>
  <si>
    <t>23 00 47,01</t>
  </si>
  <si>
    <t>43 37  0,18</t>
  </si>
  <si>
    <t>23  00 44,54</t>
  </si>
  <si>
    <t>р.Покълска</t>
  </si>
  <si>
    <t>р.Бърза</t>
  </si>
  <si>
    <t>водохващане на р. Бърза, масивен яз - H=1,75m.; рибен проход, страничен преливник</t>
  </si>
  <si>
    <t>водохващане на р. Покърска; рибен проход; страничен преливник, масивен яз H=1,75</t>
  </si>
  <si>
    <t>МВЕЦ Бързи вир</t>
  </si>
  <si>
    <t>водовземане р. Бърза</t>
  </si>
  <si>
    <t>водовземане р. Покълска</t>
  </si>
  <si>
    <t>43°25'1.20''</t>
  </si>
  <si>
    <t>22°41'46.30''</t>
  </si>
  <si>
    <t>43°25'15.20''</t>
  </si>
  <si>
    <t>22°42'1.90''</t>
  </si>
  <si>
    <t>43°25'5.50''</t>
  </si>
  <si>
    <t>22°41'40.40''</t>
  </si>
  <si>
    <t>43°25'14.90''</t>
  </si>
  <si>
    <t>22°42'1.40''</t>
  </si>
  <si>
    <t>Решение № 1638/ 28.05.2015г. За продължаване срока на разрешителното</t>
  </si>
  <si>
    <t>Решение № ПВ2-00061/ 21.05.2015г. За отказ за продължаване срока на действие;  Решение № 83/ 01.02.2008  за изменение.</t>
  </si>
  <si>
    <t>водохващане на левия бряг; деривационен канал, две турбини тип Францис; долна вада</t>
  </si>
  <si>
    <t>ГЕН. АТИЛА ЗАФИРОВ ЗЕМЕДЕЛСКА КООПЕРАЦИЯ</t>
  </si>
  <si>
    <t xml:space="preserve"> Долна Бешовица</t>
  </si>
  <si>
    <t xml:space="preserve"> Михалци,                      Лесичери,                      Мусина,                       Русаля,                            Хотница,                        Ресен,                            Самоводене,                 Водолей,                      Поликраище,               Първомайци,              Долна Оряховица,                                  Правда,  Янтра</t>
  </si>
  <si>
    <t xml:space="preserve"> Старо село</t>
  </si>
  <si>
    <t>0168</t>
  </si>
  <si>
    <t>водохващане, рибен проход; опмпена станция, напоред тръбопровод; гравитачен водопровод; резервоар в местността Аламанка</t>
  </si>
  <si>
    <t>промишлени цели; охлаждане; други цели</t>
  </si>
  <si>
    <t>42 54 19,40</t>
  </si>
  <si>
    <t>24 42 54,70</t>
  </si>
  <si>
    <t>42 54 19,10</t>
  </si>
  <si>
    <t>24 42 56,90</t>
  </si>
  <si>
    <t>смукател, нагнетателен тръбопровод; миячно-сортировъчна инсталация; утаител</t>
  </si>
  <si>
    <t xml:space="preserve">Решение № 1665/ 30.06.2015г. За продължаване срока на действие на разрешителното </t>
  </si>
  <si>
    <t xml:space="preserve"> Крапец</t>
  </si>
  <si>
    <t>РО-5</t>
  </si>
  <si>
    <r>
      <t xml:space="preserve">Решение </t>
    </r>
    <r>
      <rPr>
        <sz val="9"/>
        <rFont val="Calibri"/>
        <family val="2"/>
        <charset val="204"/>
      </rPr>
      <t>№ РО-5/ 03.07.2015г. За отнемане на разрешителното</t>
    </r>
  </si>
  <si>
    <t>промишлени; други</t>
  </si>
  <si>
    <t>дренажно дънно водохващане; еднокамерна помпена станция; главен водопровод на повна система до 3 бр. резервоари</t>
  </si>
  <si>
    <t>43952</t>
  </si>
  <si>
    <t>имот с идентификатор 43952.504.162, ж.к. Червен бряг</t>
  </si>
  <si>
    <t>поливане на зелени площи и измиване на площадки в ж.к. Червен бряг; изграждане на нови системи и съоръжения - дренажно дънно водовземане</t>
  </si>
  <si>
    <t>43°8'36.38''</t>
  </si>
  <si>
    <t>24°42'41.44''</t>
  </si>
  <si>
    <t>водовземане чрез центробежна хоризонтална помпа, преносим водопровод; тръбно-ролкова поливна система</t>
  </si>
  <si>
    <t>м-ст Адъта</t>
  </si>
  <si>
    <t>земеделска земя с площ 232,30 дка</t>
  </si>
  <si>
    <t>43°15'2.97''</t>
  </si>
  <si>
    <t>25°42'3.53''</t>
  </si>
  <si>
    <t>Държавно предприятие Радиоактивни отпадъци</t>
  </si>
  <si>
    <t>водовземане; подводящи канали; циркулационни помпени станции; топъл канал 1 и  топъл канал 2</t>
  </si>
  <si>
    <t>на 686,6км от р. Дунав</t>
  </si>
  <si>
    <t>енергоблокове 1,2,3, 4</t>
  </si>
  <si>
    <t>охлаждане; промишлени</t>
  </si>
  <si>
    <t>водовземане студен канал 1</t>
  </si>
  <si>
    <t>43°45'14.80''</t>
  </si>
  <si>
    <t>23°51'5.32''</t>
  </si>
  <si>
    <t xml:space="preserve">отвеждане топъл канал </t>
  </si>
  <si>
    <t>43 45 4,86</t>
  </si>
  <si>
    <t>23 51 40,15</t>
  </si>
  <si>
    <t>водовземане чрез помпен агрегат; транспортен тръбопровод; ултразвуков разходомер; промивна инсталация</t>
  </si>
  <si>
    <t>м-ст Развнище, имот 000137</t>
  </si>
  <si>
    <t>43°10'39.00''</t>
  </si>
  <si>
    <t>25°50'29.50''</t>
  </si>
  <si>
    <t>КОМЕЛТ - ПЕТКОВ  И СИЕ ООД ; БЯЛА ЕООД</t>
  </si>
  <si>
    <r>
      <t xml:space="preserve">Решение </t>
    </r>
    <r>
      <rPr>
        <sz val="9"/>
        <color indexed="10"/>
        <rFont val="Calibri"/>
        <family val="2"/>
        <charset val="204"/>
      </rPr>
      <t xml:space="preserve">№ 1694/ 20.07.2015г. За продължаване и изменение на разрешителното </t>
    </r>
  </si>
  <si>
    <t>р. Видима, р. Росица, р. Зелениковец, р. Багарещица, р. Бяла</t>
  </si>
  <si>
    <t>м. Зъбера</t>
  </si>
  <si>
    <t xml:space="preserve"> МВЕЦ Шумата; имот № 93008</t>
  </si>
  <si>
    <t>Водохващане чрез бент; две турбини</t>
  </si>
  <si>
    <t>водовземане - облекчителна шахта 1 на питеен водопровод</t>
  </si>
  <si>
    <r>
      <t xml:space="preserve">Решение </t>
    </r>
    <r>
      <rPr>
        <sz val="9"/>
        <color indexed="10"/>
        <rFont val="Calibri"/>
        <family val="2"/>
        <charset val="204"/>
      </rPr>
      <t>№ 1696/ 23.07.2015г. За изменение и продължаване срока - срок на изграждане, срок на действие на разрешителното</t>
    </r>
  </si>
  <si>
    <t>ВИП ГРУП ООД</t>
  </si>
  <si>
    <r>
      <t xml:space="preserve">Решение </t>
    </r>
    <r>
      <rPr>
        <sz val="9"/>
        <color indexed="10"/>
        <rFont val="Calibri"/>
        <family val="2"/>
        <charset val="204"/>
      </rPr>
      <t>№ 1697/ 24.07.2015г. За изменение - срок на строителство, географски координати</t>
    </r>
  </si>
  <si>
    <t>сгрда на МВЕЦ Роман, десен бряг</t>
  </si>
  <si>
    <t>изтичало на МВЕЦ Роман</t>
  </si>
  <si>
    <t>подприщване чрез бетонов яз; водовземно съоръжение; преливник; водна камера</t>
  </si>
  <si>
    <t>МВЕЦ Роман</t>
  </si>
  <si>
    <t>опашка на язовирното езеро</t>
  </si>
  <si>
    <t>43 08 04,604</t>
  </si>
  <si>
    <t>23 55 27,884</t>
  </si>
  <si>
    <t>43 08 07,437</t>
  </si>
  <si>
    <t>23 55 12,701</t>
  </si>
  <si>
    <t>43 08 04,588</t>
  </si>
  <si>
    <t>23 55 28,319</t>
  </si>
  <si>
    <t>43 08 05,018</t>
  </si>
  <si>
    <t>23 55 29,807</t>
  </si>
  <si>
    <r>
      <t xml:space="preserve">Решение </t>
    </r>
    <r>
      <rPr>
        <sz val="9"/>
        <color indexed="10"/>
        <rFont val="Calibri"/>
        <family val="2"/>
        <charset val="204"/>
      </rPr>
      <t>№ 1701/ 29.07.2015г. За продължаване и изменение на разрешителното</t>
    </r>
  </si>
  <si>
    <t>водохващана на р. росица, главен долен напоителен канал; изравнител; ВЕЦ Росица 3 1 турбина; долна вада</t>
  </si>
  <si>
    <t>имот 000335</t>
  </si>
  <si>
    <t xml:space="preserve">Биоенергийни технологии ЕООД        </t>
  </si>
  <si>
    <t>Решение № 1703/ 30.07.2015г. За изменение и продължаване срока на действие на разрештелното. Срок на строителството - 30.10.2020г.</t>
  </si>
  <si>
    <t>водохващане 2бр. Напорен тръбопоровод; сграда на ВЕЦ; изтичало на ВЕЦ Лева река</t>
  </si>
  <si>
    <r>
      <t xml:space="preserve">Решение </t>
    </r>
    <r>
      <rPr>
        <sz val="9"/>
        <color indexed="10"/>
        <rFont val="Calibri"/>
        <family val="2"/>
        <charset val="204"/>
      </rPr>
      <t>№</t>
    </r>
    <r>
      <rPr>
        <sz val="9"/>
        <color indexed="10"/>
        <rFont val="Calibri"/>
        <family val="2"/>
        <charset val="204"/>
        <scheme val="minor"/>
      </rPr>
      <t>443/ 10.08.2015г. За прекратяване на разрешителното</t>
    </r>
  </si>
  <si>
    <t>Нико М ЕООД</t>
  </si>
  <si>
    <t>странично брегово водохващане; шахта с водомер; напорен тръбопровод; противопожарен резервоар</t>
  </si>
  <si>
    <t>51620</t>
  </si>
  <si>
    <t>имот 00214</t>
  </si>
  <si>
    <t>имот 000214</t>
  </si>
  <si>
    <t>43°14'40.10''</t>
  </si>
  <si>
    <t>24°36'30.70''</t>
  </si>
  <si>
    <t>258.42</t>
  </si>
  <si>
    <t>43°14'39.70''</t>
  </si>
  <si>
    <t>24°36'25.90''</t>
  </si>
  <si>
    <t>266.75</t>
  </si>
  <si>
    <t>водохващане на р. Лом; напорен тръбопровод; изтичало на МВЕЦ</t>
  </si>
  <si>
    <t>МВЕЦ Мега - 1</t>
  </si>
  <si>
    <t>43 29 04,9</t>
  </si>
  <si>
    <t>22 45 20,5</t>
  </si>
  <si>
    <r>
      <t xml:space="preserve">Решеине </t>
    </r>
    <r>
      <rPr>
        <sz val="9"/>
        <color indexed="10"/>
        <rFont val="Calibri"/>
        <family val="2"/>
        <charset val="204"/>
      </rPr>
      <t>№1710/ 12.08.2015г. За продължаване на разрешителното</t>
    </r>
  </si>
  <si>
    <t>място на отвеждане на водите</t>
  </si>
  <si>
    <t>43 29 41,45</t>
  </si>
  <si>
    <t>22 46 27,48</t>
  </si>
  <si>
    <t xml:space="preserve">43 29 42,09 </t>
  </si>
  <si>
    <t>22 46 27,44</t>
  </si>
  <si>
    <r>
      <t xml:space="preserve">Решение </t>
    </r>
    <r>
      <rPr>
        <sz val="9"/>
        <color indexed="10"/>
        <rFont val="Calibri"/>
        <family val="2"/>
        <charset val="204"/>
      </rPr>
      <t>№ 1711/ 13.08.2015г. За продължаване срока на разрешителното</t>
    </r>
  </si>
  <si>
    <t>Решение № 1712/ 14.08.2015г. За продължаване срока на разрешителното</t>
  </si>
  <si>
    <t>Решение №  ПВ5-00054/ 20.08.2015г. За отказа за продължаване срока на рзрешителното;    Решение № 336/ 02.12.2010  за изменение на разрешително за водоползване от повърхностен воден обект</t>
  </si>
  <si>
    <t xml:space="preserve">BG1IS500R030            </t>
  </si>
  <si>
    <t xml:space="preserve">BG1IS500R009                  </t>
  </si>
  <si>
    <t xml:space="preserve">BG1IS500R010                    </t>
  </si>
  <si>
    <t>Елаците-Мед АД</t>
  </si>
  <si>
    <t>ляв приток на р. Негърщица</t>
  </si>
  <si>
    <t>западно дере, приток на ляв приток на р. Негърщица</t>
  </si>
  <si>
    <t xml:space="preserve">две водохващания; съществуваща минна галерия за отвеждане на чисти води </t>
  </si>
  <si>
    <t>имот 000015</t>
  </si>
  <si>
    <t xml:space="preserve">отводняване ,изграждане на 3 бр. водовземни съоръжения, удължаващи минна галерия; </t>
  </si>
  <si>
    <t>водохващане 1, участък I</t>
  </si>
  <si>
    <t>водовхващане 1, участък II</t>
  </si>
  <si>
    <t>водохващане 2, участък II</t>
  </si>
  <si>
    <t>42°45'18.75''</t>
  </si>
  <si>
    <t>24°0'51.84''</t>
  </si>
  <si>
    <t>42°45'16.52''</t>
  </si>
  <si>
    <t>24°0'42.04''</t>
  </si>
  <si>
    <t>42°45'13.15''</t>
  </si>
  <si>
    <t>24°0'44.20''</t>
  </si>
  <si>
    <t>помпена станция, тласкателен тръбопровод; хидранти</t>
  </si>
  <si>
    <t>на км790+500 от р. дунав</t>
  </si>
  <si>
    <t>площад Бдинци; парк Рова; парк Крайдунавски 1 час</t>
  </si>
  <si>
    <t>43 59 12,28</t>
  </si>
  <si>
    <t>22 52 54,54</t>
  </si>
  <si>
    <t>р. горна Прека</t>
  </si>
  <si>
    <t>водохващане; напорен тръбопровод</t>
  </si>
  <si>
    <t>ВЕЦ Енерджи - Говедарци</t>
  </si>
  <si>
    <t>р. Мальовишка</t>
  </si>
  <si>
    <t>водохващане; напорен тръбопровод; обединен напорен тръбопровод от водохващането на р. Горна Прека и р. Мальовишка</t>
  </si>
  <si>
    <t>водохващахе; напорен тръбопровод от водохващане на р. Черни Искър; ВЕЦ Енерджи Говедарци - две турбини; долна вада</t>
  </si>
  <si>
    <t>р. Горна Прека</t>
  </si>
  <si>
    <t>р.Мальовишка</t>
  </si>
  <si>
    <t>р.Горна Прека</t>
  </si>
  <si>
    <t xml:space="preserve"> р.Черни Искър</t>
  </si>
  <si>
    <t>42 13 04,96</t>
  </si>
  <si>
    <t>23 24 11,90</t>
  </si>
  <si>
    <t>масивен преграден яз; рибен проход; странично водовземане; пресичане на дерета;</t>
  </si>
  <si>
    <t xml:space="preserve">масивен преграден яз; рибен проход; сграда МВЕЦ Енерджи Говедарци; </t>
  </si>
  <si>
    <t>42 14 14,27</t>
  </si>
  <si>
    <t>23 23 10,58</t>
  </si>
  <si>
    <t>42 14 19,57</t>
  </si>
  <si>
    <t>23 24 15,06</t>
  </si>
  <si>
    <t xml:space="preserve">ЕТ Пералня - село Реселец - Саво Иванов - Иван Иванов </t>
  </si>
  <si>
    <t xml:space="preserve">водохващане - преливаем бент; довеждащ канал; воденица и перило </t>
  </si>
  <si>
    <t>62503</t>
  </si>
  <si>
    <t>имот 000675, м-ст Нанков дол</t>
  </si>
  <si>
    <t>имот 367011, м-ст Нанков дол</t>
  </si>
  <si>
    <t>водвоземане</t>
  </si>
  <si>
    <t>43°14'24.40''</t>
  </si>
  <si>
    <t>24°0'56.80''</t>
  </si>
  <si>
    <r>
      <t xml:space="preserve">Решение № </t>
    </r>
    <r>
      <rPr>
        <u/>
        <sz val="9"/>
        <color indexed="10"/>
        <rFont val="Calibri"/>
        <family val="2"/>
        <charset val="204"/>
        <scheme val="minor"/>
      </rPr>
      <t xml:space="preserve"> ПВ3-00050/ 14.09.2051</t>
    </r>
    <r>
      <rPr>
        <sz val="9"/>
        <color indexed="10"/>
        <rFont val="Calibri"/>
        <family val="2"/>
        <charset val="204"/>
        <scheme val="minor"/>
      </rPr>
      <t>г. За отказ за продължавне срока на разрешителното;    Решение № 400/ 16.02.2011  за изменение на разрешително № 101131/ 24.08.2005  за водовземане от повърхностен воден обект</t>
    </r>
  </si>
  <si>
    <t>Рибената Ферма АД</t>
  </si>
  <si>
    <t>съществуващо водохващане; допвеждащ тръбопровод; рибарник; отвеждащо съоръжение</t>
  </si>
  <si>
    <t>65231</t>
  </si>
  <si>
    <t>ПИ с идентификатор 65231.918.47, м. Луковица</t>
  </si>
  <si>
    <t>ПИ с идентификатор 65231.917.517 и 65231.917.469, м. Луковица</t>
  </si>
  <si>
    <t xml:space="preserve">водвоземане </t>
  </si>
  <si>
    <t>Решение № 120/ 05.12.2008г.  за прекратяване действието на разрешителното.</t>
  </si>
  <si>
    <t>Вария ЕООД</t>
  </si>
  <si>
    <t>водовземана шахта изградена в началото на долна вада на МВЕЦ Искра;потопена самозаслукваща  помпа; резервоар; съществуваща канализация за отвеждане на отпадъчните води</t>
  </si>
  <si>
    <t>82997</t>
  </si>
  <si>
    <t>имот 094001, м. Пръдището</t>
  </si>
  <si>
    <t>производствен цен за рециклиране на пластмасови отпадъци</t>
  </si>
  <si>
    <t>43°8'59.70''</t>
  </si>
  <si>
    <t>23°55'47.10''</t>
  </si>
  <si>
    <t>Решение № 1724/ 07.09.2015г. За продължаване срока на действие на разрешителното;   Решение № 179/ 16.11.2009  за изменение.</t>
  </si>
  <si>
    <t xml:space="preserve">Тракия 97 ЕООД               </t>
  </si>
  <si>
    <t>МВЕЦ Чипровци</t>
  </si>
  <si>
    <t>водохващане; деривационен канал</t>
  </si>
  <si>
    <t>43°22'12.04''</t>
  </si>
  <si>
    <t>22°52'56.10''</t>
  </si>
  <si>
    <t>43°22'56.40''</t>
  </si>
  <si>
    <t>22°54'40.10''</t>
  </si>
  <si>
    <t>43°22'56.70''</t>
  </si>
  <si>
    <t>22°54'41.80''</t>
  </si>
  <si>
    <t>яз. Кардам</t>
  </si>
  <si>
    <t>Цветан Илиев Цеков Земеделски производител</t>
  </si>
  <si>
    <t>р. Тулеш</t>
  </si>
  <si>
    <t>водохващане; съществуващ водоем; полиетиленова изходна тръба, хидрофорна уредба с центробежна помпа</t>
  </si>
  <si>
    <t>Радотина</t>
  </si>
  <si>
    <t>м. Дръстила</t>
  </si>
  <si>
    <t>имоти 055019; 048002; 045059</t>
  </si>
  <si>
    <t>напояване на земеделски кутури и изграждане на нови съоръжения</t>
  </si>
  <si>
    <t>напояване; изграждане на нови системи за водовземане</t>
  </si>
  <si>
    <t>ползване т.5</t>
  </si>
  <si>
    <t>ползване т.1</t>
  </si>
  <si>
    <t>42°59'31.27''</t>
  </si>
  <si>
    <t>23°37'29.75''</t>
  </si>
  <si>
    <t>42°59'32.80''</t>
  </si>
  <si>
    <t>23°37'42.50''</t>
  </si>
  <si>
    <t>42 59 20,9</t>
  </si>
  <si>
    <t>23 37 33,30</t>
  </si>
  <si>
    <t>р. Илийна</t>
  </si>
  <si>
    <t>водохващане; преливаем бетинов яз; рибен проход каскаден тип;</t>
  </si>
  <si>
    <t>водохващане; преливаем бетинов яз; рибен проход каскаден тип; водна камера</t>
  </si>
  <si>
    <t>изтичало на ВЕЦ Стакевци</t>
  </si>
  <si>
    <t>43°29'38.55''</t>
  </si>
  <si>
    <t>22°33'11.23''</t>
  </si>
  <si>
    <t>43°29'46.30''</t>
  </si>
  <si>
    <t>22°33'6.60''</t>
  </si>
  <si>
    <t>43°30'9.27''</t>
  </si>
  <si>
    <t>22°33'18.11''</t>
  </si>
  <si>
    <t>водовземане р. Стакевска</t>
  </si>
  <si>
    <t>водовземане р. Илийна</t>
  </si>
  <si>
    <r>
      <t xml:space="preserve">Решение </t>
    </r>
    <r>
      <rPr>
        <sz val="9"/>
        <color indexed="10"/>
        <rFont val="Calibri"/>
        <family val="2"/>
        <charset val="204"/>
      </rPr>
      <t xml:space="preserve">№ ПВ4-00066/ 15.10.2015г. За отказ за продължаване срока на рзрешителното </t>
    </r>
  </si>
  <si>
    <r>
      <t xml:space="preserve">Решение </t>
    </r>
    <r>
      <rPr>
        <sz val="9"/>
        <color indexed="10"/>
        <rFont val="Calibri"/>
        <family val="2"/>
        <charset val="204"/>
      </rPr>
      <t xml:space="preserve">№ ПВ4-00065/ 15.10.2015г. За отказ за продължаване срока на рзрешителното </t>
    </r>
  </si>
  <si>
    <t xml:space="preserve"> Батошево</t>
  </si>
  <si>
    <t xml:space="preserve"> Шумата</t>
  </si>
  <si>
    <t>Видин Агро ЕООД</t>
  </si>
  <si>
    <t>р. Криви порок</t>
  </si>
  <si>
    <t>странично брегово водохващане; сглобяема дървена пасарелка; шахта с водомер; напорен тръбопровод; противопожарен резервоар</t>
  </si>
  <si>
    <t>17422</t>
  </si>
  <si>
    <t>имот 000487</t>
  </si>
  <si>
    <t>напояване на зелени площи и измиване на площадки; пълнене и допълване на противопожарен резервоар</t>
  </si>
  <si>
    <t>44°1'34.05''</t>
  </si>
  <si>
    <t>22°41'4.66''</t>
  </si>
  <si>
    <t>Сдружение за напояване Искър</t>
  </si>
  <si>
    <t>подвижна поливна система - мобилен помпен агрегат; напорен тръбопровод; дъджувална инсталация</t>
  </si>
  <si>
    <t>32860</t>
  </si>
  <si>
    <t>обработваеми земи с площ 300дка</t>
  </si>
  <si>
    <t>43 23 53,90</t>
  </si>
  <si>
    <t>27 29 33,30</t>
  </si>
  <si>
    <t>21420009/ 21.10.2009</t>
  </si>
  <si>
    <r>
      <t xml:space="preserve">Решение </t>
    </r>
    <r>
      <rPr>
        <sz val="9"/>
        <color rgb="FFFF0000"/>
        <rFont val="Calibri"/>
        <family val="2"/>
        <charset val="204"/>
      </rPr>
      <t xml:space="preserve">№ 1751/ 16.10.2015г. За изменение и продължаване срока на действие </t>
    </r>
  </si>
  <si>
    <t>Мартин Венциславов Димитров - ЗП</t>
  </si>
  <si>
    <t>имот 133014</t>
  </si>
  <si>
    <t>42°53'41.33''</t>
  </si>
  <si>
    <t>водовземна шахта стоманобетонова; водопровод; подводящ канал; рибарник; преливник; основен изпускател</t>
  </si>
  <si>
    <t>25°24'6,81''</t>
  </si>
  <si>
    <t>42°53'45,62''</t>
  </si>
  <si>
    <t>25°23'59,34''</t>
  </si>
  <si>
    <t>кожарска фабрика</t>
  </si>
  <si>
    <t>42°48'23''</t>
  </si>
  <si>
    <t>23°59'3,9''</t>
  </si>
  <si>
    <t>дървообработващо предприятие</t>
  </si>
  <si>
    <t>43°3'42,7''</t>
  </si>
  <si>
    <t>25°36'53,3''</t>
  </si>
  <si>
    <t>43°3'42,5''</t>
  </si>
  <si>
    <t>25°36'54,2''</t>
  </si>
  <si>
    <t>Русенска корабостроителница Запад АД</t>
  </si>
  <si>
    <t>плаваща помпена станция, 3 броя помпи</t>
  </si>
  <si>
    <t>р. Дунав, землището на гр. Русе - предмет на процедура по чл.46,ал.1,т.3 ЗВ</t>
  </si>
  <si>
    <t>производствени цехове на Русенска корабостроителница Запад АД</t>
  </si>
  <si>
    <t>промишлени; охлаждане</t>
  </si>
  <si>
    <t>43°50'5,7''</t>
  </si>
  <si>
    <t>25°55'53,4''</t>
  </si>
  <si>
    <t>основен изпускател; магистрален промишлен водопровод</t>
  </si>
  <si>
    <t>1769/18.11.2015</t>
  </si>
  <si>
    <t>Решение №1769/18.11.2015г. За изменение и продължаване срока на действие на разрешителното</t>
  </si>
  <si>
    <t>Решение 463/30.10.2015 за прекратяване действието на разрешителното</t>
  </si>
  <si>
    <t>подприщващ бент със савак; подпорни стени h=1м; 2бр. Водовземни отвори; двукамерен хоризонтален утаител; довеждащ водопровод</t>
  </si>
  <si>
    <t>Илиян Иванов Николаев</t>
  </si>
  <si>
    <t>моторопомпен агрегат</t>
  </si>
  <si>
    <t>Кацалово</t>
  </si>
  <si>
    <t>36703</t>
  </si>
  <si>
    <t>ПИ 000242</t>
  </si>
  <si>
    <t>43°31'32,56''</t>
  </si>
  <si>
    <t>26°3'6,27''</t>
  </si>
  <si>
    <t>43°31'33,25''</t>
  </si>
  <si>
    <t>26°3'4,74''</t>
  </si>
  <si>
    <t>на десния бряг на р.Черни Искър, попадащ в СОЗ - пояс II на речно водохващане Черни Искър</t>
  </si>
  <si>
    <t>МВЕЦ Енерджи Говедарци</t>
  </si>
  <si>
    <t>производство на ел.енергия</t>
  </si>
  <si>
    <t>в руслото на р. Горна Прека</t>
  </si>
  <si>
    <t>в руслото на р. Черни Искър</t>
  </si>
  <si>
    <t>в руслото на р. Мальовишка</t>
  </si>
  <si>
    <t>водовземане р.Горна Прека</t>
  </si>
  <si>
    <t>водовземане р.Мальовишка</t>
  </si>
  <si>
    <t>водовземане р.Черни Искър</t>
  </si>
  <si>
    <t>42°13'4,96''</t>
  </si>
  <si>
    <t>23°24'11,9''</t>
  </si>
  <si>
    <t>42°13'2,71''</t>
  </si>
  <si>
    <t>23°23'0,7''</t>
  </si>
  <si>
    <t>42°14'14,27''</t>
  </si>
  <si>
    <t>23°23'10,58''</t>
  </si>
  <si>
    <t>МВЕЦ; напорен тръбопровод</t>
  </si>
  <si>
    <t>732; 
2945</t>
  </si>
  <si>
    <t>51,75; 
316,70</t>
  </si>
  <si>
    <t>перфорирана сондажна стоманена тръба( смукателен кош; водовземна тръба; коляно, преход, шибърен спирателен кран, филтър; водомерен възел; временна помпена станция с една центробежна помпа); напорен водопровод; заустваща тръба</t>
  </si>
  <si>
    <t>имот №0,58, м. Блатото</t>
  </si>
  <si>
    <t>участък от газопровод Булгартрансгаз, м.Блатото</t>
  </si>
  <si>
    <t>хидравличен тест на газопровод на Булгартрансгаз</t>
  </si>
  <si>
    <t>43°43'38,518''</t>
  </si>
  <si>
    <t>23°51'58,486''</t>
  </si>
  <si>
    <t>43°43'38,5''</t>
  </si>
  <si>
    <t>23°51'58,9''</t>
  </si>
  <si>
    <t>39730</t>
  </si>
  <si>
    <t>имот №0,271; м. Градините</t>
  </si>
  <si>
    <t>участък от газопровод Булгартрансгаз, м.Градините</t>
  </si>
  <si>
    <t>43°37'21,1''</t>
  </si>
  <si>
    <t>23°42'6,46''</t>
  </si>
  <si>
    <t>43°37'21,397''</t>
  </si>
  <si>
    <t>23°42'6,531''</t>
  </si>
  <si>
    <t>Решение №ПВ1-00029/11.12.2015г. За поправка на очевидна фактическа грешка</t>
  </si>
  <si>
    <t>72624</t>
  </si>
  <si>
    <t>р. Рибине</t>
  </si>
  <si>
    <t>стоманена тръба, смукателен кош; стоманена безшевна тръба; водомерен възел; центробежна едностъпална помпа; напорен водопровод</t>
  </si>
  <si>
    <t>Три кладенци</t>
  </si>
  <si>
    <t>73119</t>
  </si>
  <si>
    <t xml:space="preserve">имот 0,85 </t>
  </si>
  <si>
    <t>участък от преносен газопровод високо налягане с АГРС от ПГХ Чирен до гр. Козлодуй</t>
  </si>
  <si>
    <t>изграждане на водовземно съоръжение в коритото на р. Рибене</t>
  </si>
  <si>
    <t>хидравлични тестове под налягане на газопровод</t>
  </si>
  <si>
    <t>43°26'19,84578''</t>
  </si>
  <si>
    <t>23°37'28,11399''</t>
  </si>
  <si>
    <t>ЕТ ИСМ 91 - ИСА САЛИ</t>
  </si>
  <si>
    <t>р. Толум дере</t>
  </si>
  <si>
    <t>електропомпен агрегат; тръбно-ролкова поливна система</t>
  </si>
  <si>
    <t>Мировци</t>
  </si>
  <si>
    <t>48386</t>
  </si>
  <si>
    <t>500дка обработваеми земеделски земи, м. Бедже корун</t>
  </si>
  <si>
    <t>43°28'14,9''</t>
  </si>
  <si>
    <t>27°15'56,4''</t>
  </si>
  <si>
    <r>
      <t xml:space="preserve">Решение </t>
    </r>
    <r>
      <rPr>
        <sz val="9"/>
        <color indexed="10"/>
        <rFont val="Calibri"/>
        <family val="2"/>
        <charset val="204"/>
      </rPr>
      <t>№ ПВ1-00093/ 20.05.2015г. За отказ за изменение на разрешителното - разрешено водно количество; Решение №468/18.01.2016г. За прекратяване действието на разрешителното</t>
    </r>
  </si>
  <si>
    <t>Решение №468/18.01.2016г. За пректатяване действието на разрешителното</t>
  </si>
  <si>
    <t>Ники Иванов 2011 ЕООД</t>
  </si>
  <si>
    <t>дренажно дънно водовземно съоръжение; захранващ водопровод; шахта спирателен кран; бетонова облицовка; рибовъден басейн; преливно-изпразнителна шахта; отвеждащ водопровод</t>
  </si>
  <si>
    <t>12704</t>
  </si>
  <si>
    <t>ПИ 111007; 111009; 111005, м.Орница</t>
  </si>
  <si>
    <t>изграждане на дренажно дънно водовземно съоръжение</t>
  </si>
  <si>
    <t>43°11'25,761''</t>
  </si>
  <si>
    <t>23°40'34,842''</t>
  </si>
  <si>
    <t>43°11'23,112''</t>
  </si>
  <si>
    <t>23°40'39,521''</t>
  </si>
  <si>
    <t>Решение №1815/20.01.2016г. За изменение на разрешителното- Параметри на разрешеното ползване; Схема и технически параметри на съоръженията; Задължения за плащане на такса и индивидуални показатели за плащане на таксата; Предприемане на мерки за опазване на околната среда; Предоставяне на информация за изпълнени дейности</t>
  </si>
  <si>
    <t>р.Ръчене</t>
  </si>
  <si>
    <t>BG1WO600R013</t>
  </si>
  <si>
    <t>на кота дъно река 633,5 и кота приливен ръб 638</t>
  </si>
  <si>
    <t>на кота 531,20 собствен имот №101002</t>
  </si>
  <si>
    <t>Решение №1808/11.01.2016 за изменение и продължаване срока на действие</t>
  </si>
  <si>
    <t>ляв бряг водохващане</t>
  </si>
  <si>
    <t>десен бряг водохващане</t>
  </si>
  <si>
    <t>Решение № 1809//15.01.2016г. За изменение на разрешителното</t>
  </si>
  <si>
    <t>Решение №1811/15.01.2016г. За изменение на разрешителното - срок на завършване на строителството; Решение № 188/ 18.12.2009  за изменение. Решение № 916/ 01.11.2012 за изменение на разрешителното.</t>
  </si>
  <si>
    <t>Решение №1819/27.01.2016 за изменение и продължаване срока на действие на разрешителното</t>
  </si>
  <si>
    <t>101530/ 11.05.2006</t>
  </si>
  <si>
    <t>ДЕНИКО - 2007 ЕООД</t>
  </si>
  <si>
    <t>отводящ канал - гравитично</t>
  </si>
  <si>
    <t>ПИ 000007, с. Кардам</t>
  </si>
  <si>
    <t>отвеждане т.4</t>
  </si>
  <si>
    <t>43°23'33,55''</t>
  </si>
  <si>
    <t>26°15'54,59''</t>
  </si>
  <si>
    <t>47714</t>
  </si>
  <si>
    <t>ТЕРА ЛЕНД ЕООД</t>
  </si>
  <si>
    <t>понтонс 2 центробежни потопени помпи работни и 1 резервна</t>
  </si>
  <si>
    <t>Станево</t>
  </si>
  <si>
    <t>68758</t>
  </si>
  <si>
    <t>лозови масиви 600дка в имоти: 010003, 010004, 010008, 010009, 010010, 011009, 011010, 012011, 012012, 014002, 014003, 014004, 014005, 014014, 014007, 015020, 015021, 022006, 022007, 023001, 023016, 023017, 023019, 024003, 024006</t>
  </si>
  <si>
    <t>43°50'39,8''</t>
  </si>
  <si>
    <t>23°26'36,3''</t>
  </si>
  <si>
    <t>ЙО ВАЛ ДИ ЕООД</t>
  </si>
  <si>
    <t>бетонов яз с Г-форма</t>
  </si>
  <si>
    <t>15703</t>
  </si>
  <si>
    <t>местност Реката</t>
  </si>
  <si>
    <t>имот 15703.141.41, м.Реката</t>
  </si>
  <si>
    <t>42°57'31.10''</t>
  </si>
  <si>
    <t>24°29'21.30''</t>
  </si>
  <si>
    <t>42°57'37.50''</t>
  </si>
  <si>
    <t>24°29'23.20''</t>
  </si>
  <si>
    <t>дата</t>
  </si>
  <si>
    <t>ТОНИ ФИШЕР ЕООД</t>
  </si>
  <si>
    <t>воденична вада</t>
  </si>
  <si>
    <t>05236</t>
  </si>
  <si>
    <t>водовземане от Воденична вада</t>
  </si>
  <si>
    <t>водивземане от р. Огоста чрез Воденична вада</t>
  </si>
  <si>
    <t>43°28'58.70''</t>
  </si>
  <si>
    <t>23°18'9.30''</t>
  </si>
  <si>
    <t>43°29'11.36''</t>
  </si>
  <si>
    <t>23°19'26.01''</t>
  </si>
  <si>
    <t>43°29'13,90''</t>
  </si>
  <si>
    <t>23°19'32,40''</t>
  </si>
  <si>
    <t>изкуствено създаден воден обект - рудничен водосборник на мина Станянци</t>
  </si>
  <si>
    <t>рудничен водосборник; помпена станция</t>
  </si>
  <si>
    <t>68775</t>
  </si>
  <si>
    <t>отводняване на рудничен водосборник</t>
  </si>
  <si>
    <t>43°3'31.00''</t>
  </si>
  <si>
    <t>22°55'18.00''</t>
  </si>
  <si>
    <t>43°2'51.00''</t>
  </si>
  <si>
    <t>22°55'7.00''</t>
  </si>
  <si>
    <t>Решение №471/08.02.2016г. За прекратяване действието на разрешителното</t>
  </si>
  <si>
    <t>Решение №299/21.12.2012г. За прекратяване</t>
  </si>
  <si>
    <t>Решение №41/ 29.01.2007г. З а прекратяване на разрешителното</t>
  </si>
  <si>
    <t>водохващане алпийски тип - преливаем яз</t>
  </si>
  <si>
    <t>УПИ I-4, кв.3, в.з. на с. Чифлик</t>
  </si>
  <si>
    <t>хотел Балкан</t>
  </si>
  <si>
    <t>42°48'23.40''</t>
  </si>
  <si>
    <t>24°33'5.30''</t>
  </si>
  <si>
    <t>старо разрешително 101216/ 10.11.2005г.</t>
  </si>
  <si>
    <t>ХЕМУС-М АД</t>
  </si>
  <si>
    <t>завод за преработка на скално-облицовъчни материали</t>
  </si>
  <si>
    <t>43°10'56.83''</t>
  </si>
  <si>
    <t>23°41'18.17''</t>
  </si>
  <si>
    <t>284.206</t>
  </si>
  <si>
    <t>съществуващо речно водохващане - водовземан тръба; савак</t>
  </si>
  <si>
    <t>04697</t>
  </si>
  <si>
    <t>м. Крушье</t>
  </si>
  <si>
    <t>ПИ 040026, м. Крушье</t>
  </si>
  <si>
    <t>42°52'17.90''</t>
  </si>
  <si>
    <t>23°39'31.60''</t>
  </si>
  <si>
    <t>42°52'18.90''</t>
  </si>
  <si>
    <t>23°39'30.60''</t>
  </si>
  <si>
    <t>ПИ 040052, м. Край село</t>
  </si>
  <si>
    <t>трошачно пресевна промивна инсталация</t>
  </si>
  <si>
    <t>43°28'21.32''</t>
  </si>
  <si>
    <t>24°15'3.69''</t>
  </si>
  <si>
    <t>ползване от правата на разрешително №11130054</t>
  </si>
  <si>
    <t>дере, вливащо се в скатов отводнителен канал</t>
  </si>
  <si>
    <t>дренажна камера</t>
  </si>
  <si>
    <t>18556</t>
  </si>
  <si>
    <t>имот 461002, м. Шемелика</t>
  </si>
  <si>
    <t>имот 000432</t>
  </si>
  <si>
    <t>оводняване на стар мендър на р.Осъм в алувиална гора Кесикору</t>
  </si>
  <si>
    <t>43°19'20.10''</t>
  </si>
  <si>
    <t>25°9'13.70''</t>
  </si>
  <si>
    <t>рибно стопанство Байковец в подземни имоти с идентификатор 12259,93,12 с площ 23,068дка; местност Емшин върбак</t>
  </si>
  <si>
    <t>ВОДОСНАБДЯВАНЕ и КАНАЛИЗАЦИЯ - ВИДИН ЕООД</t>
  </si>
  <si>
    <t>р. Бялата вода</t>
  </si>
  <si>
    <t>изградено речно водохващане - дънен алпийски тип широк нисък яз</t>
  </si>
  <si>
    <t>ПИ 522007, м. Миджур</t>
  </si>
  <si>
    <t>абонати на ВиК - Видин ЕООД, с. Горни Лом</t>
  </si>
  <si>
    <t>питейно-битово водоснабдяване на с. Горни Лом</t>
  </si>
  <si>
    <t>1021.84</t>
  </si>
  <si>
    <t>43°26'9.09''</t>
  </si>
  <si>
    <t>22°41'37.15''</t>
  </si>
  <si>
    <t>Решение №ПВ2-00216/ 21.03.2016г. За отказ за изменение на разрешителното</t>
  </si>
  <si>
    <t>Решение №ПВ2-00217/ 21.03.2016г. За отказ за изменение на разрешителното</t>
  </si>
  <si>
    <t>Решение №ПВ2-00020/ 23.03.2016г. За поправка на очевидна фактическа грешка</t>
  </si>
  <si>
    <t>25 11 56,482</t>
  </si>
  <si>
    <t>43 38 47,655</t>
  </si>
  <si>
    <t>24 34 6,254</t>
  </si>
  <si>
    <t>43 45 46,187</t>
  </si>
  <si>
    <t>24 41 32,169</t>
  </si>
  <si>
    <t>43 41 56,028</t>
  </si>
  <si>
    <t>42 58 45,5</t>
  </si>
  <si>
    <t>25 5 31,2</t>
  </si>
  <si>
    <t>25 01 18,567</t>
  </si>
  <si>
    <t>43 31 3,367</t>
  </si>
  <si>
    <t>43 11 40</t>
  </si>
  <si>
    <t>25 1 50</t>
  </si>
  <si>
    <t>Решение №150/ 18.06.2009г. За прекратяване действието на разрешителното</t>
  </si>
  <si>
    <t xml:space="preserve">Ново разрешително 11140032/ 01.07.2008г.
Разрешително за водоползване изменение 100117/ 16.05.2005 </t>
  </si>
  <si>
    <t>42 42 36,2</t>
  </si>
  <si>
    <t>23 25 22,2</t>
  </si>
  <si>
    <t>Решение № 364/ 20.03.2014г. За прекратяване на части от решение №0562/ 14.03.2005г.</t>
  </si>
  <si>
    <t>42 57 31</t>
  </si>
  <si>
    <t>24 29 21,2</t>
  </si>
  <si>
    <t>Ново разрешително № 11140042/ 04.03.2009г.
Решение № 116/ 26.09.2008  за изменение срока на завършване на строителството.</t>
  </si>
  <si>
    <t xml:space="preserve">КУНИНО ЕНЕРДЖИ АД                    </t>
  </si>
  <si>
    <t>43 44 58,4</t>
  </si>
  <si>
    <t>23 51 59,4</t>
  </si>
  <si>
    <t>43 25 3,7</t>
  </si>
  <si>
    <t>24 13 57,6</t>
  </si>
  <si>
    <t>42°49'32.8</t>
  </si>
  <si>
    <t>24°24'21.0</t>
  </si>
  <si>
    <t>43 25 12,5</t>
  </si>
  <si>
    <t>24 37 35,4</t>
  </si>
  <si>
    <t>Решение № РО-42/ 29.01.2007г. За отнемане на разрешителното</t>
  </si>
  <si>
    <t>42° 51' 21,34228</t>
  </si>
  <si>
    <t>25° 19' 30,83964</t>
  </si>
  <si>
    <t>43°01'03.5</t>
  </si>
  <si>
    <t>24°43'23.2</t>
  </si>
  <si>
    <t>43 25 35,5</t>
  </si>
  <si>
    <t>23 14 6,2</t>
  </si>
  <si>
    <t>42 29 0,81</t>
  </si>
  <si>
    <t>23 58 4,84</t>
  </si>
  <si>
    <t>Решение № 61/ 01.06.2007г. За прекратяване на разрешителното</t>
  </si>
  <si>
    <t>Рогачева, пр. на Бели Осъм</t>
  </si>
  <si>
    <t>Зеленика, пр. на Бели Осъм</t>
  </si>
  <si>
    <t>Баещица,  пр. на Видима</t>
  </si>
  <si>
    <t>Баещица, пр. на Видима</t>
  </si>
  <si>
    <t xml:space="preserve"> Елощица, пр. на Видима</t>
  </si>
  <si>
    <t>Слатински дол, пр. на Видима</t>
  </si>
  <si>
    <t xml:space="preserve">Решение № 32/14.11.2006г. За отнемане на разрешителното </t>
  </si>
  <si>
    <t>43 28 28,5</t>
  </si>
  <si>
    <t>22 40 52,4</t>
  </si>
  <si>
    <t>изтичало ВЕЦ Китка</t>
  </si>
  <si>
    <t>43 28 47,4</t>
  </si>
  <si>
    <t>22 44 32,3</t>
  </si>
  <si>
    <t>изтичало ВЕЦ Горни Лом</t>
  </si>
  <si>
    <t>43°14'21.2</t>
  </si>
  <si>
    <t xml:space="preserve"> 22°57'34.4</t>
  </si>
  <si>
    <t>Ново Разрешително № 11130057/ 20.07.2010 
Решение № 272/ 20.07.2010  за продължаване срока на действие на разрешителното.</t>
  </si>
  <si>
    <t>43 12 28,4</t>
  </si>
  <si>
    <t>24 10 35,6</t>
  </si>
  <si>
    <t>Решение № 3/ 22.07.2005г. За прекратяване на разрешителното</t>
  </si>
  <si>
    <t>42 51 53</t>
  </si>
  <si>
    <t>25 4 28</t>
  </si>
  <si>
    <t>42 54 20,8</t>
  </si>
  <si>
    <t>24 42 58,4</t>
  </si>
  <si>
    <t>Ново разрешително за водовземане № 11130062/ 25.08.2010 
Решение № 283/ 25.08.2010  за продължаване срока на действие на разрешителното.</t>
  </si>
  <si>
    <t>42 39 42,3</t>
  </si>
  <si>
    <t>23 14 49,63</t>
  </si>
  <si>
    <t>43 40 10,6</t>
  </si>
  <si>
    <t>25 39 20,7</t>
  </si>
  <si>
    <t>43 2 7,9</t>
  </si>
  <si>
    <t>42°49'25.7</t>
  </si>
  <si>
    <t>24°33'47.4</t>
  </si>
  <si>
    <t>Решение № 93/ 21.08.2008г. За отнемане на разрешителното</t>
  </si>
  <si>
    <t xml:space="preserve">Ново разрешително № 11140093/ 25.08.2010 
Решение № 282/ 25.08.2010  за изменение на разрешителното. </t>
  </si>
  <si>
    <t>43o 03’ 42,7</t>
  </si>
  <si>
    <t xml:space="preserve">25o 36’ 53,3   </t>
  </si>
  <si>
    <t xml:space="preserve">Консорциум Жеравица                   </t>
  </si>
  <si>
    <t>43 08 41,1</t>
  </si>
  <si>
    <t>23 00 53,1</t>
  </si>
  <si>
    <t>Решение № 48/ 09.02.2007г. За прекратяване действието на разрешилтеното</t>
  </si>
  <si>
    <t>42 48 49,2</t>
  </si>
  <si>
    <t>24 22 23,3</t>
  </si>
  <si>
    <t>Решение № 90/ 16.04.2008г. За изменение на разрешителното</t>
  </si>
  <si>
    <t>43 16 10,03</t>
  </si>
  <si>
    <t>24 07 44,61</t>
  </si>
  <si>
    <t>Решение № 23/ 30.06.2006г. За прекратяване на разрешителното</t>
  </si>
  <si>
    <t>Решение № 196/ 14.01.2011г. За прекратяване</t>
  </si>
  <si>
    <t>Решение № 84/ 24.01.2008г. За прекратяване</t>
  </si>
  <si>
    <t>42 52 35,95</t>
  </si>
  <si>
    <t>24 11 33,27</t>
  </si>
  <si>
    <t>42 44 36</t>
  </si>
  <si>
    <t>24 14 52</t>
  </si>
  <si>
    <t>Решение № 88/ 06.02.2008г. За прекратяване</t>
  </si>
  <si>
    <t>43 13 41.88</t>
  </si>
  <si>
    <t>23 4 56.94</t>
  </si>
  <si>
    <t xml:space="preserve">Ново разрешително № 11130066/ 23.12.2010 
Решение № 362/ 23.12.2010  за продължаване срока на действие                                          </t>
  </si>
  <si>
    <t>Решение № 1523/ 06.01.2015г. За изменение и продължаване на срока</t>
  </si>
  <si>
    <t>42°55'48.3</t>
  </si>
  <si>
    <t>24°17'53.3</t>
  </si>
  <si>
    <t>43 18 31,3</t>
  </si>
  <si>
    <t>25 50 25,9</t>
  </si>
  <si>
    <t>42 52 51,7</t>
  </si>
  <si>
    <t>24 19 52,6</t>
  </si>
  <si>
    <t>43°06'53.3</t>
  </si>
  <si>
    <t>24°09'02.6</t>
  </si>
  <si>
    <t>43 35 18,6</t>
  </si>
  <si>
    <t>24 21 32,6</t>
  </si>
  <si>
    <t>42 54 25</t>
  </si>
  <si>
    <t>24 13 10</t>
  </si>
  <si>
    <t>Решение № 162/ 28.10.2009г. За прекратяване</t>
  </si>
  <si>
    <t>Ново разрешително № 11130067
Решение № 380/ 25.01.2011  за изменение и продължаване срока на действие на разрешителното.</t>
  </si>
  <si>
    <t>42 48 46,5</t>
  </si>
  <si>
    <t>24 19 47,2</t>
  </si>
  <si>
    <t>42 58 22,45</t>
  </si>
  <si>
    <t>24 11 45,9</t>
  </si>
  <si>
    <t xml:space="preserve"> Решение № 197/ 21.01.2011  за прекратяване на разрешителното! 
Решение № 241/ 14.04.2010  за изменение и продължаване срока на действие на разрешително за водовземане </t>
  </si>
  <si>
    <t>Решение № 197/ 21.01.2011  за прекратяване на разрешителното!
Решение № 240/ 14.04.2010  за изменение и продължаване срока на действие на разрешително за водовземане</t>
  </si>
  <si>
    <t>43 46 54,2</t>
  </si>
  <si>
    <t>25 56 10,8</t>
  </si>
  <si>
    <t>Решение № ПВ5-00013/ 19.03.2012г. За отказ за продължаване</t>
  </si>
  <si>
    <t xml:space="preserve">Решение № 201/ 21.01.2011  за прекратяване на разрешителното! 
Решение № 235/ 13.04.2010  за изменение и продължаване срока на действие на разрешително за водовземане  </t>
  </si>
  <si>
    <t xml:space="preserve">Решение № 208/ 21.01.2011  за прекратяване на разрешителното! 
Решение № 238/ 13.04.2010  за изменение и продължаване срока на действие на разрешително за водовземане  </t>
  </si>
  <si>
    <t xml:space="preserve">Решение № 207/ 21.01.2011  за прекратяване на разрешителното!
Решение № 239/ 13.04.2010  за изменение и продължаване срока на действие на разрешително за водовземане   </t>
  </si>
  <si>
    <t xml:space="preserve">Решение № 203/ 21.01.2011  за прекратяване на разрешителното!
Решение № 234/ 13.04.2010  за изменение и продължаване срока на действие на разрешително за водовземане  </t>
  </si>
  <si>
    <t xml:space="preserve">Решение № 199/ 21.01.2011  за прекратяване на разрешителното!
Решение № 233/ 13.04.2010  за изменение и продължаване срока на действие на разрешително за водовземане </t>
  </si>
  <si>
    <t xml:space="preserve">Решение № 206/ 21.01.2011  за прекратяване на разрешителното!
Решение № 236/ 13.04.2010  за изменение и продължаване срока на действие на разрешително за водовземане </t>
  </si>
  <si>
    <t xml:space="preserve">Решение № 205/ 21.01.2011  за прекратяване на разрешителното!
Решение № 237/ 13.04.2010  за изменение и продължаване срока на действие на разрешително за водовземане  </t>
  </si>
  <si>
    <t>43°12'08.3</t>
  </si>
  <si>
    <t xml:space="preserve"> 24°04'13.4</t>
  </si>
  <si>
    <t>42 53 51,57</t>
  </si>
  <si>
    <t>24 33 28,63</t>
  </si>
  <si>
    <t>43 08 43,7</t>
  </si>
  <si>
    <t>24 43 37,8</t>
  </si>
  <si>
    <t xml:space="preserve"> Решение №274/24.07.2012 За прекратяване действието на разрешително №101064/22.07.2005 за водоползване на повърхностен воден обект!
Решение № 561/ 29.08.2011  за изменение на разрешителното. Срок на завършване на строителството - 30.11.2013      
Решение № 130/ 06.04.2009  за изменение. 
          </t>
  </si>
  <si>
    <t>42 55 10,56</t>
  </si>
  <si>
    <t>25 55 55,32</t>
  </si>
  <si>
    <t>Решение за изменение № 32/31.07.2006г.</t>
  </si>
  <si>
    <t>Ново разрешително № 11140099
Решение № 79/ 28.12.2007  за изменение. 
 Решение № 400/ 16.02.2011  за изменение</t>
  </si>
  <si>
    <t>Ново разрешително № 11140100
Решение № 80/ 28.12.2007  за изменение.
Решение № 401/ 16.02.2011 за изменение</t>
  </si>
  <si>
    <t>43 28 37,34</t>
  </si>
  <si>
    <t>25 54 16,69</t>
  </si>
  <si>
    <t>Решение №45/ 01.02.2007г. За прекратяване</t>
  </si>
  <si>
    <t>42 51 21,34</t>
  </si>
  <si>
    <t>25 19 30,84</t>
  </si>
  <si>
    <t xml:space="preserve">43о 17`41,9`` </t>
  </si>
  <si>
    <t xml:space="preserve">25о 13`18,0``    </t>
  </si>
  <si>
    <t>Решение за прекратяване №463/ 30.10.2015г.
Решение № 75/ 12.11.2007г. За изменение - срок на за завършване на строителството - до 31.07.2009г.</t>
  </si>
  <si>
    <t xml:space="preserve">Решение за прекратяване №463/ 30.10.2015г.
Решение № 223/ 10.03.2010г. За изменение - срок на за завършване на строителството - 31.12.2013г.;   Решение № 1226/ 05.12.2013г. За изменение - Отменено с решение на МОСВ № 34/ 07-03-2014г. </t>
  </si>
  <si>
    <r>
      <t xml:space="preserve">Решение за прекратяване №463/ 30.10.2015г.
Решение </t>
    </r>
    <r>
      <rPr>
        <sz val="10"/>
        <color rgb="FFFF0000"/>
        <rFont val="Calibri"/>
        <family val="2"/>
        <charset val="204"/>
      </rPr>
      <t>№</t>
    </r>
    <r>
      <rPr>
        <sz val="10"/>
        <color rgb="FFFF0000"/>
        <rFont val="Times New Roman"/>
        <family val="1"/>
        <charset val="204"/>
      </rPr>
      <t xml:space="preserve"> 1343/ 19.06.2014г. За изменение - Отменено с решение на МОСВ </t>
    </r>
    <r>
      <rPr>
        <sz val="10"/>
        <color rgb="FFFF0000"/>
        <rFont val="Calibri"/>
        <family val="2"/>
        <charset val="204"/>
      </rPr>
      <t>№</t>
    </r>
    <r>
      <rPr>
        <sz val="10"/>
        <color rgb="FFFF0000"/>
        <rFont val="Times New Roman"/>
        <family val="1"/>
        <charset val="204"/>
      </rPr>
      <t xml:space="preserve"> 7/ 22.01.2015г. </t>
    </r>
  </si>
  <si>
    <t>Решение за прекратяване №463/ 30.10.2015г.
Решение 1730/ 25.09.2015г. За продължаване срока на действие на разрешителното</t>
  </si>
  <si>
    <t xml:space="preserve">
Решение 463/30.10.2015 за прекратяване действието на разрешителното</t>
  </si>
  <si>
    <t>Ново разрешително №11140007/ 18.04.2007г.</t>
  </si>
  <si>
    <t>43 24 55,8</t>
  </si>
  <si>
    <t>22 44 39,8</t>
  </si>
  <si>
    <t>43 24 49,5</t>
  </si>
  <si>
    <t>22 44 59,9</t>
  </si>
  <si>
    <t>43 24 55,5
43 24 49,5</t>
  </si>
  <si>
    <t>22 44 39,8
22 44 59,9</t>
  </si>
  <si>
    <t>43,4155
43,51375</t>
  </si>
  <si>
    <t>22,744
22,75</t>
  </si>
  <si>
    <t xml:space="preserve">43о 01` 53,2`` </t>
  </si>
  <si>
    <t xml:space="preserve">25о 05`59,4``    </t>
  </si>
  <si>
    <t xml:space="preserve">Решение №326/01.07.2013  за прекратяване действието на разрешителното
Решение № 605/ 25.10.2011  за изменение и продължаване срока на действие на разрешителното. Краен срок 28.11.2021  </t>
  </si>
  <si>
    <t>42о 58` 03,4``</t>
  </si>
  <si>
    <t xml:space="preserve">25о 03`52,2``     </t>
  </si>
  <si>
    <t xml:space="preserve">43о 27` 55,8``
43о 28` 24,8`` </t>
  </si>
  <si>
    <t xml:space="preserve">22о 36`20,1`` 
22о 36`13,2`` </t>
  </si>
  <si>
    <t xml:space="preserve">43о 30` 10,5`` </t>
  </si>
  <si>
    <t xml:space="preserve">22о 33`18,7``    </t>
  </si>
  <si>
    <t>43о 31` 11,9``</t>
  </si>
  <si>
    <t xml:space="preserve">22о 33` 39,7``   </t>
  </si>
  <si>
    <t>43о 25` 27,1``</t>
  </si>
  <si>
    <t>22о 44` 39,5``</t>
  </si>
  <si>
    <t xml:space="preserve"> 43о 10` 21,7``</t>
  </si>
  <si>
    <t xml:space="preserve">24о 48` 06,1``     </t>
  </si>
  <si>
    <t xml:space="preserve">E 22º 33` 14,3``         </t>
  </si>
  <si>
    <t xml:space="preserve">43о 25` 21,7`` </t>
  </si>
  <si>
    <t>23о 14` 02,0``</t>
  </si>
  <si>
    <t>Ново разрешително №11140053/ 06.07.2009г.</t>
  </si>
  <si>
    <t>Решение № 170/ 15.01.2010  за прекратяване действието на разрешителното. 
Решение № 85/ 04.02.2008  за изменение.</t>
  </si>
  <si>
    <t>42°51'39.6</t>
  </si>
  <si>
    <t xml:space="preserve"> 24°40'12.7</t>
  </si>
  <si>
    <t>42°51'31.8</t>
  </si>
  <si>
    <t>24°39'10.1</t>
  </si>
  <si>
    <t>42°49'47.8</t>
  </si>
  <si>
    <t>24°12'32.6</t>
  </si>
  <si>
    <t>42о 13`43,2``</t>
  </si>
  <si>
    <t>24о 03`28``</t>
  </si>
  <si>
    <t>Решение № 74/ 08.10.2007г. За прекратяване</t>
  </si>
  <si>
    <t xml:space="preserve">43о 20`11,6`` </t>
  </si>
  <si>
    <t>26о 15`15,6``</t>
  </si>
  <si>
    <t>43o 35’ 02,1</t>
  </si>
  <si>
    <t>22o 35’ 00,0</t>
  </si>
  <si>
    <t>43o 30’ 23,2</t>
  </si>
  <si>
    <t>24o 34’ 46,1</t>
  </si>
  <si>
    <t>43o 20’ 51</t>
  </si>
  <si>
    <t>26o 12’ 36</t>
  </si>
  <si>
    <t>43o 32’ 51,7</t>
  </si>
  <si>
    <t>25o 40’ 06,7</t>
  </si>
  <si>
    <t xml:space="preserve">42°57'15.8 </t>
  </si>
  <si>
    <t>25°01'37.2</t>
  </si>
  <si>
    <t xml:space="preserve">Решение на МОСВ №51/ 18.03.2015г. За отменяне на решението за прекратяване
Решение №410/ 03.12.2014г. За прекратяване действието на разрешителното </t>
  </si>
  <si>
    <t>43°11'31.6</t>
  </si>
  <si>
    <t>24°04'15.4</t>
  </si>
  <si>
    <t xml:space="preserve">42º 48’ 37,4          </t>
  </si>
  <si>
    <t xml:space="preserve">24º 36’ 47,7        </t>
  </si>
  <si>
    <t>42o 59’ 34,0</t>
  </si>
  <si>
    <t xml:space="preserve">24o 24’ 01,3 </t>
  </si>
  <si>
    <t>43o 11’ 32,1</t>
  </si>
  <si>
    <t>25o 18’ 25,4</t>
  </si>
  <si>
    <t>42°15'05.9</t>
  </si>
  <si>
    <t>23°27'25.1</t>
  </si>
  <si>
    <t>43o 31’ 02,4</t>
  </si>
  <si>
    <t>22o 46’ 57,2</t>
  </si>
  <si>
    <t xml:space="preserve">Ново разрешително № 11140097/ 30.12.2010
Решение № 365/ 30.12.2010  за изменение на разрешителното. </t>
  </si>
  <si>
    <t xml:space="preserve">43o 29’ 01,97 </t>
  </si>
  <si>
    <t>22o 38’ 42,09</t>
  </si>
  <si>
    <t>42o 50’ 45</t>
  </si>
  <si>
    <t xml:space="preserve">23o 10’ 20 </t>
  </si>
  <si>
    <t>43°26'48.5</t>
  </si>
  <si>
    <t>25°00'52.2</t>
  </si>
  <si>
    <t>42o 21’ 21,5</t>
  </si>
  <si>
    <t xml:space="preserve">23o 26’ 17    </t>
  </si>
  <si>
    <t>43o 58’ 21,8</t>
  </si>
  <si>
    <t>22o 52’ 17,1</t>
  </si>
  <si>
    <t>42°51'00.9</t>
  </si>
  <si>
    <t>24°53'26.7</t>
  </si>
  <si>
    <t xml:space="preserve">43o 38’ 44,0  </t>
  </si>
  <si>
    <t xml:space="preserve">25o 18’ 12,7 </t>
  </si>
  <si>
    <t>43o 12’ 29,7</t>
  </si>
  <si>
    <t>24o 10’ 08,3</t>
  </si>
  <si>
    <t>43°22'13.0</t>
  </si>
  <si>
    <t>24°27'46.9</t>
  </si>
  <si>
    <t>43o 05’ 14,1</t>
  </si>
  <si>
    <t>23o 21’ 18,0</t>
  </si>
  <si>
    <t>43о 16` 10,03``</t>
  </si>
  <si>
    <t>24о 07` 44,61``</t>
  </si>
  <si>
    <t>43°23'35.3</t>
  </si>
  <si>
    <t>25°06'11.3</t>
  </si>
  <si>
    <t xml:space="preserve">43о 00` 07,9`` </t>
  </si>
  <si>
    <t>23о 57` 52,2``</t>
  </si>
  <si>
    <t>43о 00` 07,9``</t>
  </si>
  <si>
    <t>42о 55` 10,56</t>
  </si>
  <si>
    <t>25о 55` 55,32</t>
  </si>
  <si>
    <t xml:space="preserve">№ на изменено р-но  101087/27.07.2005
реш, за изм, № 32/31,07,2006 
</t>
  </si>
  <si>
    <t>43о 14` 05,9``</t>
  </si>
  <si>
    <t xml:space="preserve">23о 00` 39,2`` </t>
  </si>
  <si>
    <t>Ново разрешително № 11140026/ 12.12.2007г.</t>
  </si>
  <si>
    <t>43о 36` 01,1``</t>
  </si>
  <si>
    <t>26о 30` 18,7``</t>
  </si>
  <si>
    <t>43о 24` 11,2``</t>
  </si>
  <si>
    <t>22о 56` 10,4``</t>
  </si>
  <si>
    <t xml:space="preserve">43о 21` 57,8`` </t>
  </si>
  <si>
    <t>22о 53` 16,6``</t>
  </si>
  <si>
    <t>43о 33` 31,0``</t>
  </si>
  <si>
    <t>25о 37` 32,3``</t>
  </si>
  <si>
    <t>43о 38` 43,5`</t>
  </si>
  <si>
    <t>26о 38` 47,8``</t>
  </si>
  <si>
    <t>Ново разрешително № 11140078</t>
  </si>
  <si>
    <t>43 27 37,93</t>
  </si>
  <si>
    <t>22 40 0,45</t>
  </si>
  <si>
    <t>Решение №756/18.05.2012 за изменение
Решение №150/ 06.07.2009г. За изменение</t>
  </si>
  <si>
    <t>42о 41` 32,2``</t>
  </si>
  <si>
    <t>23о 12` 59,8``</t>
  </si>
  <si>
    <t>43о 25` 23,7``</t>
  </si>
  <si>
    <t>24о 58` 23,5``</t>
  </si>
  <si>
    <t>43о 25` 33,6``</t>
  </si>
  <si>
    <t>24о 58` 38,5``</t>
  </si>
  <si>
    <t>42°49'46.2</t>
  </si>
  <si>
    <t>24°51'22.5</t>
  </si>
  <si>
    <t>43о 11` 56,8``</t>
  </si>
  <si>
    <t>23о 50` 37,4``</t>
  </si>
  <si>
    <t>42о 53` 09,8``</t>
  </si>
  <si>
    <t>24о 38` 57,7``</t>
  </si>
  <si>
    <t xml:space="preserve">42о 53` 22,4`` </t>
  </si>
  <si>
    <t>24о 45` 10,2``</t>
  </si>
  <si>
    <t xml:space="preserve">43о 38` 44,0`` </t>
  </si>
  <si>
    <t>25о 18` 12,7``</t>
  </si>
  <si>
    <t>43о 38` 44,0``</t>
  </si>
  <si>
    <t>Решение № 65/ 17.07.2007г. За прекратяване</t>
  </si>
  <si>
    <t>43°19'24.0</t>
  </si>
  <si>
    <t>24°04'17.3</t>
  </si>
  <si>
    <t xml:space="preserve">     </t>
  </si>
  <si>
    <t>42о 53` 04,8``</t>
  </si>
  <si>
    <t>24о 46` 24,4``</t>
  </si>
  <si>
    <t xml:space="preserve">43о 40` 12,4`` </t>
  </si>
  <si>
    <t>25о 58` 58,47``</t>
  </si>
  <si>
    <t xml:space="preserve">43о 44` 24,83` </t>
  </si>
  <si>
    <t>23о 57` 21,40``</t>
  </si>
  <si>
    <t>43°18'38.8</t>
  </si>
  <si>
    <t>25°11'28.6</t>
  </si>
  <si>
    <t>43°25'03.6</t>
  </si>
  <si>
    <t>24°13'57.5</t>
  </si>
  <si>
    <t xml:space="preserve">Ново разрешително № 11140085/ 07.04.2010 
мощност 2000 kW.                       нетен напор 4 м             Изменение и продължаване срока на действие с Решение № 231/ 07.04.2010                        </t>
  </si>
  <si>
    <t xml:space="preserve">Решение № 332/23.08.2013  за прекратяване действието на разрешително.
 Решение № 152/ 06.07.2009  за изменение. мощност 315 kW. нетен пад 15.68 м. Решение № 645/ 22.12.2011  за изменение на разрешителното. Срок за завършване на строителството 31.12.2015 </t>
  </si>
  <si>
    <t xml:space="preserve">Решение № 333/23.08.2013  за прекратяване действието на разрешително.
 Решение № 152/ 06.07.2009  за изменение. мощност 315 kW. нетен пад 15.68 м. Решение № 645/ 22.12.2011  за изменение на разрешителното. Срок за завършване на строителството 31.12.2015 </t>
  </si>
  <si>
    <t>BG1WO600R019</t>
  </si>
  <si>
    <t xml:space="preserve">  </t>
  </si>
  <si>
    <t xml:space="preserve">43о 08` 03,4``   </t>
  </si>
  <si>
    <t>23о 48` 55,5``</t>
  </si>
  <si>
    <t>Решение за прекратяване № 73/ 17.09.2007г.</t>
  </si>
  <si>
    <t>43 4 34,5</t>
  </si>
  <si>
    <t>23 32 18,5</t>
  </si>
  <si>
    <t>43o 17’ 07</t>
  </si>
  <si>
    <t xml:space="preserve"> 23o 20’ 38,1</t>
  </si>
  <si>
    <t>43º 26`32,1``</t>
  </si>
  <si>
    <t xml:space="preserve">22º 43`13,8`` </t>
  </si>
  <si>
    <t>42°48'24.3</t>
  </si>
  <si>
    <t>24°33'05.3</t>
  </si>
  <si>
    <t>43o 29’ 38,55</t>
  </si>
  <si>
    <t>22o 33’ 11,23</t>
  </si>
  <si>
    <t>43º 30’ 09,27</t>
  </si>
  <si>
    <t>22º 33’ 18,11</t>
  </si>
  <si>
    <t>Старо село,             Струпец</t>
  </si>
  <si>
    <t>Старо село.             Струпец</t>
  </si>
  <si>
    <t>Решение №153/09.07.2009г. За изменение на разрешителното.</t>
  </si>
  <si>
    <t>МВЕЦ РАКИТА ЕООД</t>
  </si>
  <si>
    <t>72206</t>
  </si>
  <si>
    <t>имот № 000700</t>
  </si>
  <si>
    <t>имот № 000420</t>
  </si>
  <si>
    <t>43°19'3.77''</t>
  </si>
  <si>
    <t>24°14'43.75''</t>
  </si>
  <si>
    <t>43°19'8.97''</t>
  </si>
  <si>
    <t>24°14'53.50''</t>
  </si>
  <si>
    <t>43 14 22</t>
  </si>
  <si>
    <t>22 57 41</t>
  </si>
  <si>
    <t>425
205</t>
  </si>
  <si>
    <t>Решение №1850/16.03.2016г. За изменение на разрешителното</t>
  </si>
  <si>
    <t>Решение №479/ 25.04.2016г. За прекратяване действието на разрешителното</t>
  </si>
  <si>
    <t>Решение №480/ 25.04.2016г. За прекратяване</t>
  </si>
  <si>
    <t>ЕМИЛ ТУНЕВ 07 ЕООД</t>
  </si>
  <si>
    <t xml:space="preserve"> Решение № 458/ 08.10.2015г. За прекратяване на разрешителното </t>
  </si>
  <si>
    <t>ЕТ ВЕДА-В-ВЕНЦИСЛАВ ВЕЛИКОВ</t>
  </si>
  <si>
    <t>отбивна вада</t>
  </si>
  <si>
    <t>м. Гюнето, номер на масив:0, номер на парцел:410</t>
  </si>
  <si>
    <t>43°25'33.60''</t>
  </si>
  <si>
    <t>24°58'38.50''</t>
  </si>
  <si>
    <t>Реализиране на водовземането да започне от м.януари 2020г.</t>
  </si>
  <si>
    <t>Решение №1889/14.05.2016г. За продължаване срока на действие на разрешителното</t>
  </si>
  <si>
    <t xml:space="preserve"> 43 44 47,6</t>
  </si>
  <si>
    <t>25°24'48,2</t>
  </si>
  <si>
    <t>25°0'33''</t>
  </si>
  <si>
    <t>25°16'0,35''</t>
  </si>
  <si>
    <t>25°16'16,94''</t>
  </si>
  <si>
    <t>25°16'40,73''</t>
  </si>
  <si>
    <t>25°16'55,88''</t>
  </si>
  <si>
    <t>25°17'8,73''</t>
  </si>
  <si>
    <t>25°17'56,50''</t>
  </si>
  <si>
    <t>25°18'25,85''</t>
  </si>
  <si>
    <t>25°18'42,98''</t>
  </si>
  <si>
    <t>25°19'2,27''</t>
  </si>
  <si>
    <t>27°36'6,42''</t>
  </si>
  <si>
    <t>23°41'18,43''</t>
  </si>
  <si>
    <t>23°41'18,51''</t>
  </si>
  <si>
    <t>24°9'36,3''</t>
  </si>
  <si>
    <t>43°12'37,9</t>
  </si>
  <si>
    <t>42°57'30''</t>
  </si>
  <si>
    <t>43°36'30,05''</t>
  </si>
  <si>
    <t>43°36'37,81''</t>
  </si>
  <si>
    <t>43°36'45,05''</t>
  </si>
  <si>
    <t>43°36'48,71''</t>
  </si>
  <si>
    <t>43°36'55,88''</t>
  </si>
  <si>
    <t>43°37'1,95''</t>
  </si>
  <si>
    <t>43°37'19,26''</t>
  </si>
  <si>
    <t>43°37'22,07''</t>
  </si>
  <si>
    <t>43°37'23,76''</t>
  </si>
  <si>
    <t>43°37'25,48''</t>
  </si>
  <si>
    <t>43°26'21,39''</t>
  </si>
  <si>
    <t>43°11'00''</t>
  </si>
  <si>
    <t>43°10'59,7''</t>
  </si>
  <si>
    <t>43°5'18,5''</t>
  </si>
  <si>
    <t>43°34'52,1''</t>
  </si>
  <si>
    <t>43°18'47,35''</t>
  </si>
  <si>
    <t>42°54'58,7''</t>
  </si>
  <si>
    <t>43°24'07,9''</t>
  </si>
  <si>
    <t>43°30'32,2''</t>
  </si>
  <si>
    <t>43°46'20,26''</t>
  </si>
  <si>
    <t>43°37'59,62''</t>
  </si>
  <si>
    <t xml:space="preserve">43°12,365   </t>
  </si>
  <si>
    <t xml:space="preserve">25°45,783                 </t>
  </si>
  <si>
    <t>43°51,678</t>
  </si>
  <si>
    <t>23°22,116</t>
  </si>
  <si>
    <t xml:space="preserve">23°11'0,3  </t>
  </si>
  <si>
    <t>43°24'22,8</t>
  </si>
  <si>
    <t>25°53'03,2</t>
  </si>
  <si>
    <t>43°07'19,62</t>
  </si>
  <si>
    <t>23°07'30,56</t>
  </si>
  <si>
    <t xml:space="preserve">43°39'57,54294      </t>
  </si>
  <si>
    <t>24°51'03,69246</t>
  </si>
  <si>
    <t xml:space="preserve">42°54'33,9      </t>
  </si>
  <si>
    <t>25°20'12,2</t>
  </si>
  <si>
    <t>42°54'09,3</t>
  </si>
  <si>
    <t>24°44'18,94</t>
  </si>
  <si>
    <t>42°50'19,4</t>
  </si>
  <si>
    <t>25°20'08,1</t>
  </si>
  <si>
    <t xml:space="preserve"> 42°50'19,4</t>
  </si>
  <si>
    <t>43°17'0,7</t>
  </si>
  <si>
    <t>23°20'38,1</t>
  </si>
  <si>
    <t>43°16'54,40</t>
  </si>
  <si>
    <t>23°20'26,40</t>
  </si>
  <si>
    <t>43°16'55,70</t>
  </si>
  <si>
    <t>23°20'27,10</t>
  </si>
  <si>
    <t>43°17'4,1</t>
  </si>
  <si>
    <t>23°20'34,40</t>
  </si>
  <si>
    <t>43°06'09,9</t>
  </si>
  <si>
    <t>23°37'16,6</t>
  </si>
  <si>
    <t>43°49'51,302</t>
  </si>
  <si>
    <t>26°55'42,543</t>
  </si>
  <si>
    <t>42°47'35,4</t>
  </si>
  <si>
    <t>25°17'57,4</t>
  </si>
  <si>
    <t>42°46'59,8</t>
  </si>
  <si>
    <t>25°30'10,3</t>
  </si>
  <si>
    <t>42°47'03,4</t>
  </si>
  <si>
    <t>25°30'02,3</t>
  </si>
  <si>
    <t>42°54'09,30</t>
  </si>
  <si>
    <t>42°45'30,6</t>
  </si>
  <si>
    <t>25°24'57,7</t>
  </si>
  <si>
    <t>43°27'22,4</t>
  </si>
  <si>
    <t>26°10'42,1</t>
  </si>
  <si>
    <t>43°12'29,7</t>
  </si>
  <si>
    <t>24°10'08,3</t>
  </si>
  <si>
    <t>43°54'33,48</t>
  </si>
  <si>
    <t>26°03'58,68</t>
  </si>
  <si>
    <t>43°10'36</t>
  </si>
  <si>
    <t>23°06'58</t>
  </si>
  <si>
    <t>42°50'09,2</t>
  </si>
  <si>
    <t>24°46'07,6</t>
  </si>
  <si>
    <t>43°52'51,33</t>
  </si>
  <si>
    <t>26°00'34,35</t>
  </si>
  <si>
    <t xml:space="preserve">42°57'06,7                      </t>
  </si>
  <si>
    <t>25°35'50,4</t>
  </si>
  <si>
    <t xml:space="preserve">43°21'40,4      </t>
  </si>
  <si>
    <t>24°58'19,4</t>
  </si>
  <si>
    <t>42°15'45,2</t>
  </si>
  <si>
    <t>23°35'52,4</t>
  </si>
  <si>
    <t>43°08'42,3</t>
  </si>
  <si>
    <t>23°41'38,2</t>
  </si>
  <si>
    <t>42°45'46,6</t>
  </si>
  <si>
    <t>24°04'07,7</t>
  </si>
  <si>
    <t>42°46'03,6</t>
  </si>
  <si>
    <t>24°03'08,3</t>
  </si>
  <si>
    <t>43°49'36,1</t>
  </si>
  <si>
    <t>23°13'35,7</t>
  </si>
  <si>
    <t>43°04'52,52</t>
  </si>
  <si>
    <t>23°29'31,91</t>
  </si>
  <si>
    <t>42°45'10,0</t>
  </si>
  <si>
    <t>23°52'39,4</t>
  </si>
  <si>
    <t>42°51'21</t>
  </si>
  <si>
    <t>24°06'17</t>
  </si>
  <si>
    <t>42°50'36,2</t>
  </si>
  <si>
    <t>24°05'44,3</t>
  </si>
  <si>
    <t>42°52'52,4</t>
  </si>
  <si>
    <t>23°20'08,3</t>
  </si>
  <si>
    <t>42°52'55,8</t>
  </si>
  <si>
    <t>23°20'10,9</t>
  </si>
  <si>
    <t>42°52'09,4</t>
  </si>
  <si>
    <t>23°20'17,5</t>
  </si>
  <si>
    <t>43°08'59,7</t>
  </si>
  <si>
    <t>23°55'47,1</t>
  </si>
  <si>
    <t xml:space="preserve">43°00'45,49585        </t>
  </si>
  <si>
    <t xml:space="preserve">23°35'59,67295  </t>
  </si>
  <si>
    <t xml:space="preserve">43°00'44,90957        </t>
  </si>
  <si>
    <t xml:space="preserve">23°36'00,15608  </t>
  </si>
  <si>
    <t xml:space="preserve">43°38'40,2                      </t>
  </si>
  <si>
    <t>25°14'09,7</t>
  </si>
  <si>
    <t>43°57'39,3</t>
  </si>
  <si>
    <t>22°52'09,8</t>
  </si>
  <si>
    <t>42°55'43,1</t>
  </si>
  <si>
    <t>24°13'59,4</t>
  </si>
  <si>
    <t>42°50'52,2</t>
  </si>
  <si>
    <t>24°53'54,12</t>
  </si>
  <si>
    <t>43°52'15,353</t>
  </si>
  <si>
    <t>26°29'16,575</t>
  </si>
  <si>
    <t>43°05'16,9</t>
  </si>
  <si>
    <t>24°09'35,9</t>
  </si>
  <si>
    <t xml:space="preserve">42°53'34,2                      </t>
  </si>
  <si>
    <t>25°48'43,5</t>
  </si>
  <si>
    <t>43°56'46,4</t>
  </si>
  <si>
    <t>22°51'24,6</t>
  </si>
  <si>
    <t>43°05'18,5</t>
  </si>
  <si>
    <t>24°09'36,3</t>
  </si>
  <si>
    <t xml:space="preserve">43°21'21,93      </t>
  </si>
  <si>
    <t xml:space="preserve">24°38'22,76     </t>
  </si>
  <si>
    <t xml:space="preserve">43°23'37,88      </t>
  </si>
  <si>
    <t xml:space="preserve">25°01'46,63     </t>
  </si>
  <si>
    <t xml:space="preserve">43°21'28,19      </t>
  </si>
  <si>
    <t xml:space="preserve">24°38'02,93     </t>
  </si>
  <si>
    <t xml:space="preserve">43°14'12,13      </t>
  </si>
  <si>
    <t xml:space="preserve">25°07'20,36     </t>
  </si>
  <si>
    <t>43°23'44,49</t>
  </si>
  <si>
    <t xml:space="preserve"> 24°36'30,37</t>
  </si>
  <si>
    <t>43°23'26,93</t>
  </si>
  <si>
    <t xml:space="preserve"> 24°36'06,40</t>
  </si>
  <si>
    <t>42°48'26,3</t>
  </si>
  <si>
    <t>25°22'04,00</t>
  </si>
  <si>
    <t xml:space="preserve">43°21'09,22      </t>
  </si>
  <si>
    <t xml:space="preserve">25°02'59,17     </t>
  </si>
  <si>
    <t>42°49'23,6</t>
  </si>
  <si>
    <t>24°33'52,0</t>
  </si>
  <si>
    <t xml:space="preserve">43°10'59,14      </t>
  </si>
  <si>
    <t xml:space="preserve">24°41'38,56     </t>
  </si>
  <si>
    <t xml:space="preserve">42°35'10,4      </t>
  </si>
  <si>
    <t>23°18'14,5</t>
  </si>
  <si>
    <t xml:space="preserve">42°25'03,2                      </t>
  </si>
  <si>
    <t>24°29'18,7</t>
  </si>
  <si>
    <t xml:space="preserve">42°24'52,0                      </t>
  </si>
  <si>
    <t>24°29'07,9</t>
  </si>
  <si>
    <t xml:space="preserve">43°24'27                      </t>
  </si>
  <si>
    <t>24°28'40,0</t>
  </si>
  <si>
    <t xml:space="preserve">43°25'09,0                      </t>
  </si>
  <si>
    <t>24°29'47,2</t>
  </si>
  <si>
    <t xml:space="preserve">43°25'04,9                      </t>
  </si>
  <si>
    <t>24°29'55,8</t>
  </si>
  <si>
    <t xml:space="preserve">43°25'00,2                      </t>
  </si>
  <si>
    <t>24°30'04,5</t>
  </si>
  <si>
    <t>42°50'36,4</t>
  </si>
  <si>
    <t>24°11'10,6</t>
  </si>
  <si>
    <t>42°53'34</t>
  </si>
  <si>
    <t>43°38'17,6</t>
  </si>
  <si>
    <t>24°25'28,8</t>
  </si>
  <si>
    <t>24°45'58</t>
  </si>
  <si>
    <t>42°58'09,5</t>
  </si>
  <si>
    <t>24°58'15,4</t>
  </si>
  <si>
    <t>42°28'11,7</t>
  </si>
  <si>
    <t>23°17'11,04</t>
  </si>
  <si>
    <t xml:space="preserve">43°57'42,2      </t>
  </si>
  <si>
    <t>22°52'13,5</t>
  </si>
  <si>
    <t>42°48'13,5</t>
  </si>
  <si>
    <t>25°28'07,9</t>
  </si>
  <si>
    <t xml:space="preserve">43°39'51,18                      </t>
  </si>
  <si>
    <t xml:space="preserve">43°58'59,9      </t>
  </si>
  <si>
    <t xml:space="preserve">26°49'00,1     </t>
  </si>
  <si>
    <t xml:space="preserve">44°00'19,1      </t>
  </si>
  <si>
    <t xml:space="preserve">26°48'22,8     </t>
  </si>
  <si>
    <t xml:space="preserve">43°49'53,22                      </t>
  </si>
  <si>
    <t>22°41'48,16</t>
  </si>
  <si>
    <t xml:space="preserve">42°59'26,7                      </t>
  </si>
  <si>
    <t>25°22'24,2</t>
  </si>
  <si>
    <t>42°49'27</t>
  </si>
  <si>
    <t>23°22'09</t>
  </si>
  <si>
    <t>42°58'46,173</t>
  </si>
  <si>
    <t>23°37'17,895</t>
  </si>
  <si>
    <t>43°00'46,787</t>
  </si>
  <si>
    <t>23°37'10,611</t>
  </si>
  <si>
    <t>43°32'43,8</t>
  </si>
  <si>
    <t>24°37'07,1</t>
  </si>
  <si>
    <t>43°15'37,8</t>
  </si>
  <si>
    <t>24°57'25,9</t>
  </si>
  <si>
    <t xml:space="preserve">43°15'50,06      </t>
  </si>
  <si>
    <t xml:space="preserve">24°2'51,21     </t>
  </si>
  <si>
    <t>24°33'5,3</t>
  </si>
  <si>
    <t>42°47'10,2</t>
  </si>
  <si>
    <t>24°25'36,8</t>
  </si>
  <si>
    <t>43°08'38,9</t>
  </si>
  <si>
    <t>25°44'19,7</t>
  </si>
  <si>
    <t xml:space="preserve">43°17'18      </t>
  </si>
  <si>
    <t>24°04'43</t>
  </si>
  <si>
    <t xml:space="preserve">43°01'10,9      </t>
  </si>
  <si>
    <t>25°05'18,3</t>
  </si>
  <si>
    <t>42°48'18,826</t>
  </si>
  <si>
    <t>25°18'09,643</t>
  </si>
  <si>
    <t>42°55'57,4</t>
  </si>
  <si>
    <t>25°24'29,4</t>
  </si>
  <si>
    <t>43°31'34,60</t>
  </si>
  <si>
    <t>26°03'00,60</t>
  </si>
  <si>
    <t>43°12'26,1</t>
  </si>
  <si>
    <t>23°26'13,4</t>
  </si>
  <si>
    <t>43°08'19,02</t>
  </si>
  <si>
    <t>23°12'58,06</t>
  </si>
  <si>
    <t>43°08'18,42</t>
  </si>
  <si>
    <t>23°13'6,12</t>
  </si>
  <si>
    <t>43°08'20,58</t>
  </si>
  <si>
    <t>23°13'57,6</t>
  </si>
  <si>
    <t>43°08'37,08</t>
  </si>
  <si>
    <t>23°10'24,18</t>
  </si>
  <si>
    <t>43°08'32,22</t>
  </si>
  <si>
    <t>23°14'19,92</t>
  </si>
  <si>
    <t>43°08'0,12</t>
  </si>
  <si>
    <t>23°09'37,86</t>
  </si>
  <si>
    <t>43°08'22,8</t>
  </si>
  <si>
    <t>23°16'36,12</t>
  </si>
  <si>
    <t>43°08'22,16</t>
  </si>
  <si>
    <t>43°09'41,28</t>
  </si>
  <si>
    <t>23°11'27,78</t>
  </si>
  <si>
    <t>43°08'24,802</t>
  </si>
  <si>
    <t>25°48'21,470</t>
  </si>
  <si>
    <t>43°11'37,4</t>
  </si>
  <si>
    <t>23°03'34,66</t>
  </si>
  <si>
    <t>43°11'53,6</t>
  </si>
  <si>
    <t>23°05'29,50</t>
  </si>
  <si>
    <t xml:space="preserve">44°06'47,46      </t>
  </si>
  <si>
    <t xml:space="preserve">27°13'44,46     </t>
  </si>
  <si>
    <t xml:space="preserve">42°54'42,18      </t>
  </si>
  <si>
    <t xml:space="preserve">24°42'47,1     </t>
  </si>
  <si>
    <t>43°18'51,7</t>
  </si>
  <si>
    <t>25°54'20,3</t>
  </si>
  <si>
    <t>43°12'42,18</t>
  </si>
  <si>
    <t>23°03'43,98</t>
  </si>
  <si>
    <t>43°22'45,96</t>
  </si>
  <si>
    <t>24°30'49,2</t>
  </si>
  <si>
    <t xml:space="preserve">42°49'07,3      </t>
  </si>
  <si>
    <t xml:space="preserve">23°13'34,2     </t>
  </si>
  <si>
    <t>43°51'25,6</t>
  </si>
  <si>
    <t>25°57'20,5</t>
  </si>
  <si>
    <t xml:space="preserve">42°54'20,8      </t>
  </si>
  <si>
    <t xml:space="preserve">24°42'58,4     </t>
  </si>
  <si>
    <t>43°15'13,4</t>
  </si>
  <si>
    <t>26°03'06,5</t>
  </si>
  <si>
    <t>43°14'58,8</t>
  </si>
  <si>
    <t>26°03'38,8</t>
  </si>
  <si>
    <t>43°14'53,6</t>
  </si>
  <si>
    <t>26°03'58,2</t>
  </si>
  <si>
    <t>43°45'06,7</t>
  </si>
  <si>
    <t>23°24'49,3</t>
  </si>
  <si>
    <t xml:space="preserve">43°25'37,9      </t>
  </si>
  <si>
    <t xml:space="preserve">42°51'38,33      </t>
  </si>
  <si>
    <t>23°49'32,46</t>
  </si>
  <si>
    <t>42°48'23,3</t>
  </si>
  <si>
    <t>24°34'18,2</t>
  </si>
  <si>
    <t>44°01'12,64</t>
  </si>
  <si>
    <t>22°39'31,35</t>
  </si>
  <si>
    <t>42°46'22,4</t>
  </si>
  <si>
    <t>24°55'23,4</t>
  </si>
  <si>
    <t xml:space="preserve">42°59'05,6      </t>
  </si>
  <si>
    <t xml:space="preserve">25°29'34,0     </t>
  </si>
  <si>
    <t xml:space="preserve">42°50'15,7      </t>
  </si>
  <si>
    <t>24°54'11,22</t>
  </si>
  <si>
    <t xml:space="preserve">43°34'56,3      </t>
  </si>
  <si>
    <t xml:space="preserve">24°21'22,7     </t>
  </si>
  <si>
    <t>43°59'10,7</t>
  </si>
  <si>
    <t>24°40'06,7</t>
  </si>
  <si>
    <t>43°56'40,7</t>
  </si>
  <si>
    <t>24°41'05,7</t>
  </si>
  <si>
    <t>43°25'12,5</t>
  </si>
  <si>
    <t xml:space="preserve"> 24°37'35,7</t>
  </si>
  <si>
    <t xml:space="preserve"> 24°37'35,4</t>
  </si>
  <si>
    <t>43°03'48,79</t>
  </si>
  <si>
    <t>24°15'26,06</t>
  </si>
  <si>
    <t>42°52'26,5</t>
  </si>
  <si>
    <t>23°52'27,8</t>
  </si>
  <si>
    <t>42°52'42,3</t>
  </si>
  <si>
    <t>23°52'15,7</t>
  </si>
  <si>
    <t>42°52'57,4</t>
  </si>
  <si>
    <t>23°52'17,5</t>
  </si>
  <si>
    <t>42°54'25</t>
  </si>
  <si>
    <t>Е 23°51'02</t>
  </si>
  <si>
    <t>43°23'04,11</t>
  </si>
  <si>
    <t>22°53'25,13</t>
  </si>
  <si>
    <t>43°05'10,9</t>
  </si>
  <si>
    <t>23°24'16,8</t>
  </si>
  <si>
    <t>43°05'15,3</t>
  </si>
  <si>
    <t>23°24'29,8</t>
  </si>
  <si>
    <t>43°05'41,7</t>
  </si>
  <si>
    <t>23°25'23,1</t>
  </si>
  <si>
    <t>43°05'15,0</t>
  </si>
  <si>
    <t>23°24'19,6</t>
  </si>
  <si>
    <t>42°59'54,1</t>
  </si>
  <si>
    <t>23°21'21,1</t>
  </si>
  <si>
    <t>43°05'50,1</t>
  </si>
  <si>
    <t>23°26'04,8</t>
  </si>
  <si>
    <t>42°57'00,8</t>
  </si>
  <si>
    <t>23°22'28,7</t>
  </si>
  <si>
    <t>43°03'04,7</t>
  </si>
  <si>
    <t>23°21'35,9</t>
  </si>
  <si>
    <t>43°03'34,7</t>
  </si>
  <si>
    <t>23°21'37,9</t>
  </si>
  <si>
    <t>43°02'26,1</t>
  </si>
  <si>
    <t>23°21'12,8</t>
  </si>
  <si>
    <t>43°01'56,2</t>
  </si>
  <si>
    <t>23°21'06,7</t>
  </si>
  <si>
    <t>43°04'35,6</t>
  </si>
  <si>
    <t>23°28'24,9</t>
  </si>
  <si>
    <t>43°05'27,9</t>
  </si>
  <si>
    <t>23°27'47,4</t>
  </si>
  <si>
    <t>43°05'33,1</t>
  </si>
  <si>
    <t>23°27'39,1</t>
  </si>
  <si>
    <t>43°05'54,3</t>
  </si>
  <si>
    <t>23°26'39,6</t>
  </si>
  <si>
    <t>42°46'01</t>
  </si>
  <si>
    <t>25°18'11</t>
  </si>
  <si>
    <t>42°51'35,6</t>
  </si>
  <si>
    <t>25°19'45,9</t>
  </si>
  <si>
    <t>43°01'41</t>
  </si>
  <si>
    <t>25°24'22</t>
  </si>
  <si>
    <t>42°57'40,3</t>
  </si>
  <si>
    <t>25°0'11,2</t>
  </si>
  <si>
    <t xml:space="preserve">43°59'12,846                      </t>
  </si>
  <si>
    <t>22°52'54,023</t>
  </si>
  <si>
    <t xml:space="preserve">43°38'28,4                      </t>
  </si>
  <si>
    <t>23°44'13,8</t>
  </si>
  <si>
    <t xml:space="preserve">43°38'34,8                      </t>
  </si>
  <si>
    <t>23°44'55,6</t>
  </si>
  <si>
    <t xml:space="preserve">43°43'13,40                      </t>
  </si>
  <si>
    <t>23°51'20,20</t>
  </si>
  <si>
    <t xml:space="preserve">43°43'27,90                      </t>
  </si>
  <si>
    <t>23°51'46,00</t>
  </si>
  <si>
    <t xml:space="preserve">43°43'41,40                      </t>
  </si>
  <si>
    <t>23°51'59,20</t>
  </si>
  <si>
    <t xml:space="preserve">43°47'48,92                      </t>
  </si>
  <si>
    <t>25°56'09,28</t>
  </si>
  <si>
    <t xml:space="preserve">43°30'47,3      </t>
  </si>
  <si>
    <t xml:space="preserve">26°34'29,2     </t>
  </si>
  <si>
    <t xml:space="preserve">43°44'00,35                      </t>
  </si>
  <si>
    <t>26°42'26,3</t>
  </si>
  <si>
    <t xml:space="preserve">43°30'47,3                      </t>
  </si>
  <si>
    <t>26°34'29,2</t>
  </si>
  <si>
    <t>42°43'42,1</t>
  </si>
  <si>
    <t>23°23'49,6</t>
  </si>
  <si>
    <t>43°08'24,6</t>
  </si>
  <si>
    <t>25°48'21,1</t>
  </si>
  <si>
    <t xml:space="preserve">42°56'59,3   </t>
  </si>
  <si>
    <t>24°57'30,97</t>
  </si>
  <si>
    <t xml:space="preserve">42°49'05      </t>
  </si>
  <si>
    <t xml:space="preserve">24°15'40     </t>
  </si>
  <si>
    <t>42°57'10,31</t>
  </si>
  <si>
    <t>24°57'18,3</t>
  </si>
  <si>
    <t xml:space="preserve">43°08'27,8533         </t>
  </si>
  <si>
    <t>25°37'26,5455</t>
  </si>
  <si>
    <t xml:space="preserve">43°41'56,2      </t>
  </si>
  <si>
    <t xml:space="preserve">25°45'50,8     </t>
  </si>
  <si>
    <t xml:space="preserve">43°38'42,11      </t>
  </si>
  <si>
    <t xml:space="preserve">26°19'27,67     </t>
  </si>
  <si>
    <t xml:space="preserve">43°57'04,8      </t>
  </si>
  <si>
    <t xml:space="preserve">26°06'26,0     </t>
  </si>
  <si>
    <t xml:space="preserve">43°04'34,60                      </t>
  </si>
  <si>
    <t>23°32'40,90</t>
  </si>
  <si>
    <t xml:space="preserve">43°02'07,19      </t>
  </si>
  <si>
    <t xml:space="preserve">23°20'19,5     </t>
  </si>
  <si>
    <t xml:space="preserve">42°57'37,77         </t>
  </si>
  <si>
    <t>25°18'45,95</t>
  </si>
  <si>
    <t>43°13'32,3</t>
  </si>
  <si>
    <t>25°42'49,7</t>
  </si>
  <si>
    <t xml:space="preserve">43°03'48,79                 </t>
  </si>
  <si>
    <t xml:space="preserve">24°15'26,06           </t>
  </si>
  <si>
    <t xml:space="preserve">44°03'19,4                      </t>
  </si>
  <si>
    <t>26°59'00,8</t>
  </si>
  <si>
    <t xml:space="preserve">42°48'22      </t>
  </si>
  <si>
    <t xml:space="preserve">25°18'14     </t>
  </si>
  <si>
    <t xml:space="preserve">42°52'17,9      </t>
  </si>
  <si>
    <t xml:space="preserve">22°39'31,6     </t>
  </si>
  <si>
    <t xml:space="preserve">42°46'19,3                 </t>
  </si>
  <si>
    <t xml:space="preserve">24°53'34,5           </t>
  </si>
  <si>
    <t xml:space="preserve">42°21'02,33        </t>
  </si>
  <si>
    <t xml:space="preserve">23°33'14,8  </t>
  </si>
  <si>
    <t xml:space="preserve">42°50'17,8     </t>
  </si>
  <si>
    <t xml:space="preserve">24°54'12,6    </t>
  </si>
  <si>
    <t>43°10'27,48</t>
  </si>
  <si>
    <t xml:space="preserve">42°49'54,4                 </t>
  </si>
  <si>
    <t xml:space="preserve">24°12'02,6           </t>
  </si>
  <si>
    <t xml:space="preserve">43°20'10,6      </t>
  </si>
  <si>
    <t xml:space="preserve">25°10'34,2     </t>
  </si>
  <si>
    <t xml:space="preserve">42°58'19,0                 </t>
  </si>
  <si>
    <t xml:space="preserve">24°11'41,0           </t>
  </si>
  <si>
    <t xml:space="preserve">43°14'09,6      </t>
  </si>
  <si>
    <t xml:space="preserve">24°00'29,0     </t>
  </si>
  <si>
    <t>43°03'37,4</t>
  </si>
  <si>
    <t>25°36'06,1</t>
  </si>
  <si>
    <t>43°34'17,4</t>
  </si>
  <si>
    <t xml:space="preserve"> 23°37'40,9</t>
  </si>
  <si>
    <t>43°19'16,3</t>
  </si>
  <si>
    <t>23°47'42,4</t>
  </si>
  <si>
    <t>42°47'49,7</t>
  </si>
  <si>
    <t>24°46'37,6</t>
  </si>
  <si>
    <t>43°14'24,8</t>
  </si>
  <si>
    <t>24°01'00,1</t>
  </si>
  <si>
    <t>43°17'09,3</t>
  </si>
  <si>
    <t>23°27'26,2</t>
  </si>
  <si>
    <t>42°45'0,65</t>
  </si>
  <si>
    <t>23°25'27,02</t>
  </si>
  <si>
    <t>42°45'44,8</t>
  </si>
  <si>
    <t>23°24'05,0</t>
  </si>
  <si>
    <t>43°30'11,2</t>
  </si>
  <si>
    <t>22°37'44,3</t>
  </si>
  <si>
    <t>43°29'9,31</t>
  </si>
  <si>
    <t>22°37'3,091</t>
  </si>
  <si>
    <t>22°37'4,284</t>
  </si>
  <si>
    <t>43°30'10,445</t>
  </si>
  <si>
    <t>22°37'44,081</t>
  </si>
  <si>
    <t xml:space="preserve"> 43°21'11,9''</t>
  </si>
  <si>
    <t>25°03'06,6''</t>
  </si>
  <si>
    <t>43°21'11,9''</t>
  </si>
  <si>
    <t>42°51'39,6</t>
  </si>
  <si>
    <t>24°40'12,7</t>
  </si>
  <si>
    <t>43°02'58,8</t>
  </si>
  <si>
    <t>24°56'38,0</t>
  </si>
  <si>
    <t>42°47'56,8</t>
  </si>
  <si>
    <t>24°46'46,6</t>
  </si>
  <si>
    <t>42°51'20,5</t>
  </si>
  <si>
    <t>24°38'47,1</t>
  </si>
  <si>
    <t xml:space="preserve"> 43°13'41,88</t>
  </si>
  <si>
    <t>23°04'59,694</t>
  </si>
  <si>
    <t>42°42'40,5</t>
  </si>
  <si>
    <t xml:space="preserve">43°26'40,0    </t>
  </si>
  <si>
    <t>27°42'38,0</t>
  </si>
  <si>
    <t xml:space="preserve">43°28'08,0    </t>
  </si>
  <si>
    <t>27°42'24,0</t>
  </si>
  <si>
    <t>43°07'59,09</t>
  </si>
  <si>
    <t>23°50'59,9</t>
  </si>
  <si>
    <t>43°08'19,62</t>
  </si>
  <si>
    <t>23°50'26,05</t>
  </si>
  <si>
    <t>42°53'46,83</t>
  </si>
  <si>
    <t>23°46'38,39</t>
  </si>
  <si>
    <t>42°43'49,9</t>
  </si>
  <si>
    <t>23°24'22,3</t>
  </si>
  <si>
    <t>42°39'3,2</t>
  </si>
  <si>
    <t>23°25'27,1</t>
  </si>
  <si>
    <t>42°34'50,0</t>
  </si>
  <si>
    <t>23°17'52,3</t>
  </si>
  <si>
    <t>23°17'52,9</t>
  </si>
  <si>
    <t>42°40'29,4</t>
  </si>
  <si>
    <t xml:space="preserve">23°28'18,9 </t>
  </si>
  <si>
    <t xml:space="preserve">43°21'07,4  </t>
  </si>
  <si>
    <t xml:space="preserve">25°34'14,9      </t>
  </si>
  <si>
    <t xml:space="preserve">43°21'15,2  </t>
  </si>
  <si>
    <t xml:space="preserve">25°34'46,2      </t>
  </si>
  <si>
    <t>42°14'20,7</t>
  </si>
  <si>
    <t>23°31'07,1</t>
  </si>
  <si>
    <t>42°46'34,9</t>
  </si>
  <si>
    <t>24°02'39,5</t>
  </si>
  <si>
    <t>42°46'36,0</t>
  </si>
  <si>
    <t>24°02'39,6</t>
  </si>
  <si>
    <t>42°46'11,4</t>
  </si>
  <si>
    <t>24°01'32,2</t>
  </si>
  <si>
    <t>42°46'11,1</t>
  </si>
  <si>
    <t>24°01'33,2</t>
  </si>
  <si>
    <t>42°35'53,1</t>
  </si>
  <si>
    <t>23°14'06,2</t>
  </si>
  <si>
    <t>42°35'18</t>
  </si>
  <si>
    <t>23°13'48,2</t>
  </si>
  <si>
    <t>42°35'18,2</t>
  </si>
  <si>
    <t>23°14'03,2</t>
  </si>
  <si>
    <t>42°35'19,9</t>
  </si>
  <si>
    <t>23°17'32,3</t>
  </si>
  <si>
    <t>42°35'40,6</t>
  </si>
  <si>
    <t>23°15'02,7</t>
  </si>
  <si>
    <t>43°25'15,4</t>
  </si>
  <si>
    <t>22°42'02,00</t>
  </si>
  <si>
    <t>43°25'55,667</t>
  </si>
  <si>
    <t>22°44'29,038</t>
  </si>
  <si>
    <t>42°23'29,9</t>
  </si>
  <si>
    <t>23°33'16,7</t>
  </si>
  <si>
    <t>42°35'36,4</t>
  </si>
  <si>
    <t>23°14'02,1</t>
  </si>
  <si>
    <t xml:space="preserve">43°31'53,9  </t>
  </si>
  <si>
    <t xml:space="preserve">25°55'41,5      </t>
  </si>
  <si>
    <t>42°50'36,3</t>
  </si>
  <si>
    <t>43°13'04,4</t>
  </si>
  <si>
    <t>23°03'27,7</t>
  </si>
  <si>
    <t>43°21'4,7</t>
  </si>
  <si>
    <t>24°08'42,4</t>
  </si>
  <si>
    <t xml:space="preserve"> 43°12'28,6</t>
  </si>
  <si>
    <t>24°10'35,6</t>
  </si>
  <si>
    <t xml:space="preserve">43°12'49,3  </t>
  </si>
  <si>
    <t xml:space="preserve">25°21'06,6      </t>
  </si>
  <si>
    <t>42°54'05,8</t>
  </si>
  <si>
    <t>22°49'47,4</t>
  </si>
  <si>
    <t>42°52'16,3</t>
  </si>
  <si>
    <t>22°51'02,0</t>
  </si>
  <si>
    <t xml:space="preserve">43°31'51,4      </t>
  </si>
  <si>
    <t xml:space="preserve">25°58'42,7     </t>
  </si>
  <si>
    <t>43°19'26,1</t>
  </si>
  <si>
    <t>24°04'21,9</t>
  </si>
  <si>
    <t xml:space="preserve">43°33'56,52  </t>
  </si>
  <si>
    <t xml:space="preserve">22°47'01,068      </t>
  </si>
  <si>
    <t>42°34'47,8</t>
  </si>
  <si>
    <t>23°17'40,2</t>
  </si>
  <si>
    <t>42°34'48,6</t>
  </si>
  <si>
    <t>23°17'41,0</t>
  </si>
  <si>
    <t>42°52'43</t>
  </si>
  <si>
    <t>25°37'56,6</t>
  </si>
  <si>
    <t>42°50'16,8</t>
  </si>
  <si>
    <t>23°52'35,2</t>
  </si>
  <si>
    <t xml:space="preserve"> 43°55'36,8</t>
  </si>
  <si>
    <t>26°04'30,6</t>
  </si>
  <si>
    <t xml:space="preserve"> 43°22'49,74</t>
  </si>
  <si>
    <t>22°54'16</t>
  </si>
  <si>
    <t xml:space="preserve"> 43°22'57,74</t>
  </si>
  <si>
    <t>22°54'49,1</t>
  </si>
  <si>
    <t xml:space="preserve"> 43°22'53,09</t>
  </si>
  <si>
    <t>22°54'09,2</t>
  </si>
  <si>
    <t>43°18'18,6</t>
  </si>
  <si>
    <t>25°37'01,0</t>
  </si>
  <si>
    <t>43°18'34,1</t>
  </si>
  <si>
    <t>25°37'21,6</t>
  </si>
  <si>
    <t xml:space="preserve">42°59'49,50      </t>
  </si>
  <si>
    <t xml:space="preserve">22°52'43,80     </t>
  </si>
  <si>
    <t xml:space="preserve">43°39'36,08      </t>
  </si>
  <si>
    <t xml:space="preserve">26°09'56,95     </t>
  </si>
  <si>
    <t xml:space="preserve">43°35'05,7      </t>
  </si>
  <si>
    <t>43°10'59,700</t>
  </si>
  <si>
    <t>Е 23°41'18,509</t>
  </si>
  <si>
    <t xml:space="preserve">43°11'43,6      </t>
  </si>
  <si>
    <t xml:space="preserve">23°11'51,5     </t>
  </si>
  <si>
    <t xml:space="preserve">43°27'56,39  </t>
  </si>
  <si>
    <t xml:space="preserve">24°58'23,85      </t>
  </si>
  <si>
    <t xml:space="preserve">43°27'30,47  </t>
  </si>
  <si>
    <t xml:space="preserve">24°58'07,53      </t>
  </si>
  <si>
    <t xml:space="preserve">43°27'41,04  </t>
  </si>
  <si>
    <t xml:space="preserve">24°57'53,38      </t>
  </si>
  <si>
    <t xml:space="preserve"> 43°36'46,12</t>
  </si>
  <si>
    <t>25°28'48,42</t>
  </si>
  <si>
    <t xml:space="preserve"> 43°36'47,21</t>
  </si>
  <si>
    <t xml:space="preserve">43°14'10,7  </t>
  </si>
  <si>
    <t xml:space="preserve">24°21'33,03      </t>
  </si>
  <si>
    <t xml:space="preserve">42°50'15,7  </t>
  </si>
  <si>
    <t xml:space="preserve">24°54'11,2      </t>
  </si>
  <si>
    <t>42°51'32,6</t>
  </si>
  <si>
    <t>24°40'51,4</t>
  </si>
  <si>
    <t xml:space="preserve">42º 25'19,1   </t>
  </si>
  <si>
    <t xml:space="preserve">42°30'09,35  </t>
  </si>
  <si>
    <t xml:space="preserve">23°20'32,69      </t>
  </si>
  <si>
    <t xml:space="preserve"> 42°53'39,3</t>
  </si>
  <si>
    <t>25°19'24,7</t>
  </si>
  <si>
    <t>42°54'9,1</t>
  </si>
  <si>
    <t>24°44'19</t>
  </si>
  <si>
    <t>43°11'57,8</t>
  </si>
  <si>
    <t>24°09'26,6</t>
  </si>
  <si>
    <t xml:space="preserve">43°37'4,02      </t>
  </si>
  <si>
    <t xml:space="preserve">26°12'56,2     </t>
  </si>
  <si>
    <t xml:space="preserve">43°41'52,1  </t>
  </si>
  <si>
    <t xml:space="preserve">23°02'56,9      </t>
  </si>
  <si>
    <t>42°54'35,2</t>
  </si>
  <si>
    <t>25°14'25,3</t>
  </si>
  <si>
    <t>42°54'25,8</t>
  </si>
  <si>
    <t>25°14'28,9</t>
  </si>
  <si>
    <t xml:space="preserve">44°07'60  </t>
  </si>
  <si>
    <t xml:space="preserve">22°51'43,9      </t>
  </si>
  <si>
    <t>43°21'48,9</t>
  </si>
  <si>
    <t>25°11'14,40</t>
  </si>
  <si>
    <t>43°28'20,95</t>
  </si>
  <si>
    <t>23°56'50,71</t>
  </si>
  <si>
    <t xml:space="preserve">43°15'0,5  </t>
  </si>
  <si>
    <t xml:space="preserve">23°09'22,1      </t>
  </si>
  <si>
    <t xml:space="preserve">43°57'41,02      </t>
  </si>
  <si>
    <t xml:space="preserve">22°50'08,84     </t>
  </si>
  <si>
    <t xml:space="preserve"> 42°53'22,4</t>
  </si>
  <si>
    <t>24°45'10,2</t>
  </si>
  <si>
    <t xml:space="preserve">42°56'58,8  </t>
  </si>
  <si>
    <t xml:space="preserve">24°41'18,04      </t>
  </si>
  <si>
    <t>43°28'51,5</t>
  </si>
  <si>
    <t>24°57'8,7</t>
  </si>
  <si>
    <t>43°3'48,79</t>
  </si>
  <si>
    <t xml:space="preserve">43°41'58,45      </t>
  </si>
  <si>
    <t xml:space="preserve">26°44'47,40     </t>
  </si>
  <si>
    <t xml:space="preserve">43°06'25,3      </t>
  </si>
  <si>
    <t xml:space="preserve">23°6'17,6     </t>
  </si>
  <si>
    <t xml:space="preserve">43°21'21  </t>
  </si>
  <si>
    <t xml:space="preserve">25°39'49,5      </t>
  </si>
  <si>
    <t xml:space="preserve">43°34'24,4      </t>
  </si>
  <si>
    <t xml:space="preserve">26°8'47,34     </t>
  </si>
  <si>
    <t>43°07'57,5</t>
  </si>
  <si>
    <t>24°43'0,31</t>
  </si>
  <si>
    <t xml:space="preserve">42°48'37,4      </t>
  </si>
  <si>
    <t xml:space="preserve">24°36'47,7     </t>
  </si>
  <si>
    <t xml:space="preserve">43°47'22,56      </t>
  </si>
  <si>
    <t xml:space="preserve">23°14'21,71     </t>
  </si>
  <si>
    <t xml:space="preserve">43°16'10,7      </t>
  </si>
  <si>
    <t xml:space="preserve">24°26'18,1     </t>
  </si>
  <si>
    <t xml:space="preserve">43°28'4,46  </t>
  </si>
  <si>
    <t xml:space="preserve">24°57'1,48      </t>
  </si>
  <si>
    <t>42°47'36,2</t>
  </si>
  <si>
    <t>24°12'7,8</t>
  </si>
  <si>
    <t xml:space="preserve">44°5'46,09  </t>
  </si>
  <si>
    <t xml:space="preserve">22°56'32,96      </t>
  </si>
  <si>
    <t xml:space="preserve">43°34'37,9  </t>
  </si>
  <si>
    <t xml:space="preserve">24°55'31,1      </t>
  </si>
  <si>
    <t xml:space="preserve">42°58'3,4  </t>
  </si>
  <si>
    <t xml:space="preserve">25°3'52,2      </t>
  </si>
  <si>
    <t>43°4'19</t>
  </si>
  <si>
    <t>24°53'12,6</t>
  </si>
  <si>
    <t xml:space="preserve"> 43°1'53</t>
  </si>
  <si>
    <t>25°5'59,4</t>
  </si>
  <si>
    <t xml:space="preserve">43°14'23,1      </t>
  </si>
  <si>
    <t xml:space="preserve">22°57'34,8     </t>
  </si>
  <si>
    <t xml:space="preserve">43°14'29,3      </t>
  </si>
  <si>
    <t xml:space="preserve">22°57'57,2     </t>
  </si>
  <si>
    <t>43°17'40,4</t>
  </si>
  <si>
    <t>25°2'34,5</t>
  </si>
  <si>
    <t xml:space="preserve">43°17'19,14  </t>
  </si>
  <si>
    <t xml:space="preserve">25°40'12,78      </t>
  </si>
  <si>
    <t xml:space="preserve">43°17'5,4  </t>
  </si>
  <si>
    <t xml:space="preserve">25°40'5,64      </t>
  </si>
  <si>
    <t xml:space="preserve">42°48'54,57      </t>
  </si>
  <si>
    <t xml:space="preserve">24°28'1,91     </t>
  </si>
  <si>
    <t>43°51'21,17</t>
  </si>
  <si>
    <t>22°30'59,12</t>
  </si>
  <si>
    <t xml:space="preserve">43°46'54,2  </t>
  </si>
  <si>
    <t xml:space="preserve">25°56'10,8      </t>
  </si>
  <si>
    <t xml:space="preserve">42°52'48,30 </t>
  </si>
  <si>
    <t xml:space="preserve">23°06'34,71     </t>
  </si>
  <si>
    <t xml:space="preserve">42°52'48,06 </t>
  </si>
  <si>
    <t xml:space="preserve">23°06'35,29     </t>
  </si>
  <si>
    <t xml:space="preserve">42°52'47,94 </t>
  </si>
  <si>
    <t xml:space="preserve">23°06'34,99     </t>
  </si>
  <si>
    <t xml:space="preserve">42°52'48,82 </t>
  </si>
  <si>
    <t xml:space="preserve">23°06'34,27     </t>
  </si>
  <si>
    <t xml:space="preserve">42°52'47,88 </t>
  </si>
  <si>
    <t xml:space="preserve">23°06'34,25     </t>
  </si>
  <si>
    <t xml:space="preserve">43º 19'38,20   </t>
  </si>
  <si>
    <t xml:space="preserve">43°24'24,44  </t>
  </si>
  <si>
    <t xml:space="preserve">26°14'20,32      </t>
  </si>
  <si>
    <t>43°11'36,4</t>
  </si>
  <si>
    <t>23°9'53</t>
  </si>
  <si>
    <t xml:space="preserve">43°17'56,6      </t>
  </si>
  <si>
    <t xml:space="preserve">24°3'38,6     </t>
  </si>
  <si>
    <t>43°04'51,5</t>
  </si>
  <si>
    <t>23°30'41,4</t>
  </si>
  <si>
    <t xml:space="preserve">43°15'01,306      </t>
  </si>
  <si>
    <t xml:space="preserve">23°29'19,928     </t>
  </si>
  <si>
    <t xml:space="preserve">43°18'8,2  </t>
  </si>
  <si>
    <t xml:space="preserve">43°31'32,56      </t>
  </si>
  <si>
    <t xml:space="preserve">26°03'06,27     </t>
  </si>
  <si>
    <t>42°33'11,13</t>
  </si>
  <si>
    <t>23°24'34,48</t>
  </si>
  <si>
    <t xml:space="preserve">43°44'13,96      </t>
  </si>
  <si>
    <t xml:space="preserve">25°58'58,35     </t>
  </si>
  <si>
    <t>43°19'59,9</t>
  </si>
  <si>
    <t>23°0'9,1</t>
  </si>
  <si>
    <t xml:space="preserve">43°38'45,92      </t>
  </si>
  <si>
    <t xml:space="preserve">25°6'7,97     </t>
  </si>
  <si>
    <t>23°41'52,9</t>
  </si>
  <si>
    <t>43°17'41,2</t>
  </si>
  <si>
    <t>25°13'18,4</t>
  </si>
  <si>
    <t>43°19'14,2</t>
  </si>
  <si>
    <t>25°39'34</t>
  </si>
  <si>
    <t>42°51'21,42</t>
  </si>
  <si>
    <t>23°43'35,22</t>
  </si>
  <si>
    <t>27°47'16,7''</t>
  </si>
  <si>
    <t>26°40'47,49''</t>
  </si>
  <si>
    <t>25°5'47,54''</t>
  </si>
  <si>
    <t>24°29'30,2''</t>
  </si>
  <si>
    <t>27°24'23,30''</t>
  </si>
  <si>
    <t>27°42'42,5''</t>
  </si>
  <si>
    <t>22°45'20,66</t>
  </si>
  <si>
    <t>23°25'07,19</t>
  </si>
  <si>
    <t>43°24'20,6''</t>
  </si>
  <si>
    <t>23°13'02,6''</t>
  </si>
  <si>
    <t xml:space="preserve">43°40'12,09   </t>
  </si>
  <si>
    <t xml:space="preserve">26°13'09,8                 </t>
  </si>
  <si>
    <t xml:space="preserve">43°31'31,2   </t>
  </si>
  <si>
    <t xml:space="preserve">26°03'06,4                 </t>
  </si>
  <si>
    <t xml:space="preserve">43°07'49,7   </t>
  </si>
  <si>
    <t xml:space="preserve">24°08'42,4                 </t>
  </si>
  <si>
    <t xml:space="preserve">44°00'06,16   </t>
  </si>
  <si>
    <t xml:space="preserve">26°16'14,86                 </t>
  </si>
  <si>
    <t xml:space="preserve">43°12'29,17   </t>
  </si>
  <si>
    <t xml:space="preserve">24°10'08,3                 </t>
  </si>
  <si>
    <t xml:space="preserve">43°24'45,80   </t>
  </si>
  <si>
    <t xml:space="preserve">24°39'47,50                 </t>
  </si>
  <si>
    <t xml:space="preserve">43°27'49,30   </t>
  </si>
  <si>
    <t xml:space="preserve">24°57'53,50                 </t>
  </si>
  <si>
    <t xml:space="preserve">42°18'10,9   </t>
  </si>
  <si>
    <t xml:space="preserve">23°34'10,30                 </t>
  </si>
  <si>
    <t xml:space="preserve">43°39'36,0   </t>
  </si>
  <si>
    <t xml:space="preserve">26°09'57,1                 </t>
  </si>
  <si>
    <t xml:space="preserve">43°28'37,34   </t>
  </si>
  <si>
    <t xml:space="preserve">25°54'16,69                 </t>
  </si>
  <si>
    <t xml:space="preserve">43°42'54,2   </t>
  </si>
  <si>
    <t xml:space="preserve">27°45'44,4                 </t>
  </si>
  <si>
    <t xml:space="preserve">43°16'10,7   </t>
  </si>
  <si>
    <t xml:space="preserve">24°26'18,1                 </t>
  </si>
  <si>
    <t xml:space="preserve">43°26'03,71   </t>
  </si>
  <si>
    <t xml:space="preserve">23°57'45,25                 </t>
  </si>
  <si>
    <t xml:space="preserve">43°19'02,6   </t>
  </si>
  <si>
    <t xml:space="preserve">24°00'04,3                 </t>
  </si>
  <si>
    <t xml:space="preserve">43°23'39,0   </t>
  </si>
  <si>
    <t xml:space="preserve">25°05'51,4                 </t>
  </si>
  <si>
    <t xml:space="preserve">43°49'38,8   </t>
  </si>
  <si>
    <t xml:space="preserve">24°15'19,7                 </t>
  </si>
  <si>
    <t xml:space="preserve">42°52'35,1   </t>
  </si>
  <si>
    <t xml:space="preserve">24°11'30,9                 </t>
  </si>
  <si>
    <t xml:space="preserve">43°09'51,09   </t>
  </si>
  <si>
    <t xml:space="preserve">24°44'39,14                 </t>
  </si>
  <si>
    <t xml:space="preserve">43°35'51,09   </t>
  </si>
  <si>
    <t xml:space="preserve">26°06'30,33134                 </t>
  </si>
  <si>
    <t xml:space="preserve">43°35'47,74598   </t>
  </si>
  <si>
    <t xml:space="preserve">26°06'04,76039                 </t>
  </si>
  <si>
    <t xml:space="preserve">43°13'18,6   </t>
  </si>
  <si>
    <t xml:space="preserve">23°31'49,3                 </t>
  </si>
  <si>
    <t xml:space="preserve">43°13'04,4   </t>
  </si>
  <si>
    <t xml:space="preserve">25°37'03,6                 </t>
  </si>
  <si>
    <t xml:space="preserve">44°01'12,64   </t>
  </si>
  <si>
    <t xml:space="preserve">22°39'31,35                 </t>
  </si>
  <si>
    <t>43°37'01,5</t>
  </si>
  <si>
    <t xml:space="preserve">26°12'58,1                 </t>
  </si>
  <si>
    <t xml:space="preserve">43°26'48,5   </t>
  </si>
  <si>
    <t xml:space="preserve">25°00'52,1                 </t>
  </si>
  <si>
    <t xml:space="preserve">43°57'29,5   </t>
  </si>
  <si>
    <t xml:space="preserve">22°52'05,9                 </t>
  </si>
  <si>
    <t xml:space="preserve">43°44'47,6   </t>
  </si>
  <si>
    <t xml:space="preserve">27°57'43,8                 </t>
  </si>
  <si>
    <t xml:space="preserve">43°34'17,4   </t>
  </si>
  <si>
    <t xml:space="preserve">23°37'40,9                 </t>
  </si>
  <si>
    <t xml:space="preserve">43°19'16,3   </t>
  </si>
  <si>
    <t xml:space="preserve">23°47'42,4                 </t>
  </si>
  <si>
    <t xml:space="preserve">43°27'16   </t>
  </si>
  <si>
    <t xml:space="preserve">25°24'55                 </t>
  </si>
  <si>
    <t xml:space="preserve">43°26'40,85   </t>
  </si>
  <si>
    <t xml:space="preserve">25°39'59,48                 </t>
  </si>
  <si>
    <t xml:space="preserve">43°26'59,48   </t>
  </si>
  <si>
    <t xml:space="preserve">25°39'26,04                 </t>
  </si>
  <si>
    <t xml:space="preserve">43°06'00,5   </t>
  </si>
  <si>
    <t xml:space="preserve">24°09'39,03                 </t>
  </si>
  <si>
    <t xml:space="preserve">43°24'25,4   </t>
  </si>
  <si>
    <t xml:space="preserve">23°56'56,5                 </t>
  </si>
  <si>
    <t xml:space="preserve"> 43°16'18,94   </t>
  </si>
  <si>
    <t xml:space="preserve">24°55'45,76                 </t>
  </si>
  <si>
    <t xml:space="preserve">43°26'13,65   </t>
  </si>
  <si>
    <t xml:space="preserve">23°16'39,53                 </t>
  </si>
  <si>
    <t xml:space="preserve">43°29'16,94   </t>
  </si>
  <si>
    <t xml:space="preserve">22°33'11,30                 </t>
  </si>
  <si>
    <t xml:space="preserve">43°00'27,6   </t>
  </si>
  <si>
    <t xml:space="preserve">24°42'16,8                 </t>
  </si>
  <si>
    <t xml:space="preserve">43°37'33,6   </t>
  </si>
  <si>
    <t xml:space="preserve">25°20'23,3                 </t>
  </si>
  <si>
    <t xml:space="preserve">42°54'9,1   </t>
  </si>
  <si>
    <t xml:space="preserve">24°44'19,0                 </t>
  </si>
  <si>
    <t xml:space="preserve">43°11'57,8   </t>
  </si>
  <si>
    <t xml:space="preserve">24°09'26,1                 </t>
  </si>
  <si>
    <t xml:space="preserve">43°02'09,6   </t>
  </si>
  <si>
    <t xml:space="preserve">23°20'09,1                 </t>
  </si>
  <si>
    <t xml:space="preserve">43°09'02,07   </t>
  </si>
  <si>
    <t xml:space="preserve">24°16'08,19                 </t>
  </si>
  <si>
    <t xml:space="preserve">42°14'47,8   </t>
  </si>
  <si>
    <t xml:space="preserve">23°30'52,2                 </t>
  </si>
  <si>
    <t xml:space="preserve">42°32'42,5   </t>
  </si>
  <si>
    <t xml:space="preserve">23°23'51,3                 </t>
  </si>
  <si>
    <t xml:space="preserve">42°59'18,9   </t>
  </si>
  <si>
    <t xml:space="preserve">23°14'05,0                 </t>
  </si>
  <si>
    <t xml:space="preserve">42°59'09,6   </t>
  </si>
  <si>
    <t xml:space="preserve">23°14'15,8                 </t>
  </si>
  <si>
    <t xml:space="preserve">42°53'22,3   </t>
  </si>
  <si>
    <t xml:space="preserve">23°23'22,4                 </t>
  </si>
  <si>
    <t xml:space="preserve">42°54'26,6   </t>
  </si>
  <si>
    <t xml:space="preserve">23°23'15,2                 </t>
  </si>
  <si>
    <t xml:space="preserve">42°54'36,02726   </t>
  </si>
  <si>
    <t xml:space="preserve">23°23'11,17058                 </t>
  </si>
  <si>
    <t xml:space="preserve"> 43°21'58,4   </t>
  </si>
  <si>
    <t xml:space="preserve">25°23'03,5                 </t>
  </si>
  <si>
    <t xml:space="preserve">42°45'10,0   </t>
  </si>
  <si>
    <t xml:space="preserve">23°52'39,4                 </t>
  </si>
  <si>
    <t xml:space="preserve">43°00'20,96   </t>
  </si>
  <si>
    <t xml:space="preserve">23°59'20,76                 </t>
  </si>
  <si>
    <t xml:space="preserve">43°27'33,5   </t>
  </si>
  <si>
    <t xml:space="preserve">22°36'25,5                 </t>
  </si>
  <si>
    <t xml:space="preserve">42°51'53   </t>
  </si>
  <si>
    <t xml:space="preserve">25°04'28                 </t>
  </si>
  <si>
    <t xml:space="preserve">42°54'51   </t>
  </si>
  <si>
    <t xml:space="preserve">25°04'19                 </t>
  </si>
  <si>
    <t xml:space="preserve">43°27'28,54   </t>
  </si>
  <si>
    <t xml:space="preserve">23°29'26,68                 </t>
  </si>
  <si>
    <t xml:space="preserve">43°27'31,28   </t>
  </si>
  <si>
    <t xml:space="preserve">24°29'35,17                 </t>
  </si>
  <si>
    <t>42°36'37,22</t>
  </si>
  <si>
    <t xml:space="preserve">42°58'24,6   </t>
  </si>
  <si>
    <t xml:space="preserve">23°21'24,3                 </t>
  </si>
  <si>
    <t xml:space="preserve">43°24'32,1   </t>
  </si>
  <si>
    <t xml:space="preserve">23°14'26,8                 </t>
  </si>
  <si>
    <t xml:space="preserve">42°45'05,9   </t>
  </si>
  <si>
    <t xml:space="preserve">24°56'48,8                 </t>
  </si>
  <si>
    <t xml:space="preserve">43°30'11,2   </t>
  </si>
  <si>
    <t xml:space="preserve">22°37'44,3                 </t>
  </si>
  <si>
    <t xml:space="preserve">43°38'44,00   </t>
  </si>
  <si>
    <t xml:space="preserve">25°18'12,7                 </t>
  </si>
  <si>
    <t xml:space="preserve">43°03'48,79   </t>
  </si>
  <si>
    <t xml:space="preserve">24°15'26,06                 </t>
  </si>
  <si>
    <t xml:space="preserve">43°16'48,11   </t>
  </si>
  <si>
    <t xml:space="preserve">24°17'45,28                 </t>
  </si>
  <si>
    <t xml:space="preserve">42°50'11,6   </t>
  </si>
  <si>
    <t xml:space="preserve">22°41'47,8                 </t>
  </si>
  <si>
    <t xml:space="preserve">42°51'41,0   </t>
  </si>
  <si>
    <t xml:space="preserve">22°40'44,9                 </t>
  </si>
  <si>
    <t xml:space="preserve">43°52'51,1   </t>
  </si>
  <si>
    <t xml:space="preserve">26°00'34,8                 </t>
  </si>
  <si>
    <t xml:space="preserve">43°04'51,5   </t>
  </si>
  <si>
    <t xml:space="preserve">23°30'41,4                 </t>
  </si>
  <si>
    <t xml:space="preserve">42°47'36,2   </t>
  </si>
  <si>
    <t xml:space="preserve">24°12'07,8                 </t>
  </si>
  <si>
    <t xml:space="preserve">42°52'27,6   </t>
  </si>
  <si>
    <t xml:space="preserve">25°30'07,3                 </t>
  </si>
  <si>
    <t xml:space="preserve">43°04'46,72009   </t>
  </si>
  <si>
    <t xml:space="preserve">23°30'49,85543                 </t>
  </si>
  <si>
    <t xml:space="preserve">42°57'37,83   </t>
  </si>
  <si>
    <t xml:space="preserve">24°51'09,49                 </t>
  </si>
  <si>
    <t xml:space="preserve">43°44'25,4   </t>
  </si>
  <si>
    <t xml:space="preserve">23°57'04,6                 </t>
  </si>
  <si>
    <t xml:space="preserve">43°28'21,32   </t>
  </si>
  <si>
    <t xml:space="preserve">24°15'03,69                 </t>
  </si>
  <si>
    <t xml:space="preserve">43°28'22,4   </t>
  </si>
  <si>
    <t xml:space="preserve">24°15'05,53                 </t>
  </si>
  <si>
    <t xml:space="preserve">43°11'44   </t>
  </si>
  <si>
    <t xml:space="preserve">25°16'31                 </t>
  </si>
  <si>
    <t xml:space="preserve">43°05'01,0   </t>
  </si>
  <si>
    <t xml:space="preserve">23°34'44,5                 </t>
  </si>
  <si>
    <t xml:space="preserve">43°10'39,0   </t>
  </si>
  <si>
    <t xml:space="preserve">25°50'29,5                 </t>
  </si>
  <si>
    <t xml:space="preserve">43°27'58,58563   </t>
  </si>
  <si>
    <t xml:space="preserve">23°16'43,69844                 </t>
  </si>
  <si>
    <t xml:space="preserve">43°28'55,45   </t>
  </si>
  <si>
    <t xml:space="preserve">23°19'35,766                 </t>
  </si>
  <si>
    <t xml:space="preserve">43°29'01,02   </t>
  </si>
  <si>
    <t xml:space="preserve">23°18'44,60                 </t>
  </si>
  <si>
    <t xml:space="preserve">43°28'55,406   </t>
  </si>
  <si>
    <t xml:space="preserve">23°20'15,81                 </t>
  </si>
  <si>
    <t xml:space="preserve">43°28'58,57   </t>
  </si>
  <si>
    <t xml:space="preserve">23°21'15,898                 </t>
  </si>
  <si>
    <t>43°28'49,24349</t>
  </si>
  <si>
    <t xml:space="preserve">23°20'50,57212     </t>
  </si>
  <si>
    <t xml:space="preserve">43°28'37,43883   </t>
  </si>
  <si>
    <t xml:space="preserve">23°21'13,22759              </t>
  </si>
  <si>
    <t xml:space="preserve">43°28'59,05269  </t>
  </si>
  <si>
    <t xml:space="preserve">23°21'15,25885                 </t>
  </si>
  <si>
    <t xml:space="preserve">43°29'00,17279  </t>
  </si>
  <si>
    <t xml:space="preserve">23°21'16,17203                 </t>
  </si>
  <si>
    <t xml:space="preserve">43°24'37,1   </t>
  </si>
  <si>
    <t xml:space="preserve">23°14'30,8                 </t>
  </si>
  <si>
    <t xml:space="preserve">43°20'16   </t>
  </si>
  <si>
    <t xml:space="preserve">23°11'25                 </t>
  </si>
  <si>
    <t xml:space="preserve">43°20'18   </t>
  </si>
  <si>
    <t xml:space="preserve">43°10'46,80   </t>
  </si>
  <si>
    <t xml:space="preserve">23°12'17,00                 </t>
  </si>
  <si>
    <t xml:space="preserve">43°05'12,1   </t>
  </si>
  <si>
    <t xml:space="preserve">23°36'04,2                 </t>
  </si>
  <si>
    <t xml:space="preserve">43°05'13,14   </t>
  </si>
  <si>
    <t xml:space="preserve">23°36'03,97              </t>
  </si>
  <si>
    <t>43°05'14</t>
  </si>
  <si>
    <t xml:space="preserve">43°10'07,80   </t>
  </si>
  <si>
    <t xml:space="preserve">23°53'51,00                 </t>
  </si>
  <si>
    <t>43°10'07,883</t>
  </si>
  <si>
    <t xml:space="preserve">23°53'51,861 </t>
  </si>
  <si>
    <t>43°10'08,170</t>
  </si>
  <si>
    <t xml:space="preserve">23°53'51,774           </t>
  </si>
  <si>
    <t>23°53'51,0</t>
  </si>
  <si>
    <t>43°10'08,146</t>
  </si>
  <si>
    <t>23°53'53,462</t>
  </si>
  <si>
    <t>43°10'08,431</t>
  </si>
  <si>
    <t xml:space="preserve">23°53'53,375          </t>
  </si>
  <si>
    <t>43°10'08,455</t>
  </si>
  <si>
    <t xml:space="preserve">23°53'51,687  </t>
  </si>
  <si>
    <t>43°10'07,80</t>
  </si>
  <si>
    <t xml:space="preserve">23°53'51,0          </t>
  </si>
  <si>
    <t xml:space="preserve">43°09'40,7                 </t>
  </si>
  <si>
    <t xml:space="preserve">25°43'09,3                           </t>
  </si>
  <si>
    <t xml:space="preserve">43°39'34,35   </t>
  </si>
  <si>
    <t xml:space="preserve">26°05'36,60                 </t>
  </si>
  <si>
    <t xml:space="preserve">43°21'59,62   </t>
  </si>
  <si>
    <t xml:space="preserve">23°27'32,20                 </t>
  </si>
  <si>
    <t xml:space="preserve">43°43'03,3                 </t>
  </si>
  <si>
    <t xml:space="preserve">23°51'01,1               </t>
  </si>
  <si>
    <t xml:space="preserve">43°28'42,5   </t>
  </si>
  <si>
    <t xml:space="preserve">23°17'29,9                 </t>
  </si>
  <si>
    <t xml:space="preserve">43°11'0,54   </t>
  </si>
  <si>
    <t xml:space="preserve">23°09'38,1                 </t>
  </si>
  <si>
    <t xml:space="preserve">24º 00'59,9              </t>
  </si>
  <si>
    <t xml:space="preserve">23º 17'7,2              </t>
  </si>
  <si>
    <t xml:space="preserve">43°41'46,18                 </t>
  </si>
  <si>
    <t xml:space="preserve">22°54'58,12                 </t>
  </si>
  <si>
    <t xml:space="preserve">26º 0'27,10              </t>
  </si>
  <si>
    <t>43°07'17,7</t>
  </si>
  <si>
    <t>23°07'30,5</t>
  </si>
  <si>
    <t>43°13'30.4</t>
  </si>
  <si>
    <t>24°03'51.3</t>
  </si>
  <si>
    <t>Преномерирано на №11140098</t>
  </si>
  <si>
    <t>Преномерирано на №11140115</t>
  </si>
  <si>
    <t>Преномерирано на №11140042</t>
  </si>
  <si>
    <t>Решение № 235/ 09.11.2011  за прекратяване действието на разрешителното.
Решение за  №369/13.01.2011  за изменение</t>
  </si>
  <si>
    <t>42 50 42,8</t>
  </si>
  <si>
    <t>24 40 07,1</t>
  </si>
  <si>
    <t>42°55'14.9</t>
  </si>
  <si>
    <t>23°47'12.5</t>
  </si>
  <si>
    <t>42 42 19,97</t>
  </si>
  <si>
    <t>23 37 9,9</t>
  </si>
  <si>
    <t>43 22 2,25</t>
  </si>
  <si>
    <t>24 27 36,05</t>
  </si>
  <si>
    <t>43°13'23.1</t>
  </si>
  <si>
    <t>25°40'20.0</t>
  </si>
  <si>
    <t>42°40'29.2</t>
  </si>
  <si>
    <t>23°28'10.5</t>
  </si>
  <si>
    <t xml:space="preserve">43 21 13.26 </t>
  </si>
  <si>
    <t>25 34 39.72</t>
  </si>
  <si>
    <t>42 49 21,8</t>
  </si>
  <si>
    <t>24 25 3,3</t>
  </si>
  <si>
    <t>43°12'24.1</t>
  </si>
  <si>
    <t>25°30'05.6</t>
  </si>
  <si>
    <t>42 51 11,6</t>
  </si>
  <si>
    <t>25 28 1,2</t>
  </si>
  <si>
    <t>42 58 22,91</t>
  </si>
  <si>
    <t>23 41 31,96</t>
  </si>
  <si>
    <t>водовземна тръба Ф200мм</t>
  </si>
  <si>
    <t>номер на масив: 0; номер на парцел: 237</t>
  </si>
  <si>
    <t>43°25'23.70''</t>
  </si>
  <si>
    <t>24°58'23.50''</t>
  </si>
  <si>
    <t>декември 2020</t>
  </si>
  <si>
    <t>42°49'42.8</t>
  </si>
  <si>
    <t>25°33'15.4</t>
  </si>
  <si>
    <t>43°12' 21,9''</t>
  </si>
  <si>
    <t>25°45' 46,98''</t>
  </si>
  <si>
    <t>43°07'26.7</t>
  </si>
  <si>
    <t>23°04'11.2</t>
  </si>
  <si>
    <t>43°07'26.8</t>
  </si>
  <si>
    <t>23°04'11.3</t>
  </si>
  <si>
    <t>24°05'34,74</t>
  </si>
  <si>
    <t>43°00'46.8</t>
  </si>
  <si>
    <t>23°36'07.0</t>
  </si>
  <si>
    <r>
      <t xml:space="preserve">Решение </t>
    </r>
    <r>
      <rPr>
        <sz val="9"/>
        <color rgb="FFFF0000"/>
        <rFont val="Calibri"/>
        <family val="2"/>
        <charset val="204"/>
      </rPr>
      <t>№ 413/ 14.01.2015г. За прекратяване действието на разрешителното</t>
    </r>
  </si>
  <si>
    <t>11420001_1</t>
  </si>
  <si>
    <t>43°00'16.3</t>
  </si>
  <si>
    <t>23°45'07.8</t>
  </si>
  <si>
    <t xml:space="preserve"> 23°47'12.5</t>
  </si>
  <si>
    <t>43 36 46,6</t>
  </si>
  <si>
    <t>23 51 54,6</t>
  </si>
  <si>
    <t>42°46'43.9</t>
  </si>
  <si>
    <t>24°01'36.2</t>
  </si>
  <si>
    <t xml:space="preserve">42°37'55,19   </t>
  </si>
  <si>
    <t xml:space="preserve">43°08'14,12   </t>
  </si>
  <si>
    <t xml:space="preserve">42°08'16,7   </t>
  </si>
  <si>
    <t xml:space="preserve">42°35'04,94   </t>
  </si>
  <si>
    <t xml:space="preserve">42°35'11,401   </t>
  </si>
  <si>
    <t xml:space="preserve">42°36'37,46   </t>
  </si>
  <si>
    <t xml:space="preserve">42°36'36,09   </t>
  </si>
  <si>
    <t xml:space="preserve">42°34'24,65   </t>
  </si>
  <si>
    <t xml:space="preserve">42°35'10,23   </t>
  </si>
  <si>
    <t xml:space="preserve">42°32'05,58   </t>
  </si>
  <si>
    <t xml:space="preserve">43°31'02,4   </t>
  </si>
  <si>
    <t>43°31'58,6</t>
  </si>
  <si>
    <t xml:space="preserve">43°20'50,8   </t>
  </si>
  <si>
    <t>43°38'16,14</t>
  </si>
  <si>
    <t>43°32'58,3</t>
  </si>
  <si>
    <t>42°41'53,2</t>
  </si>
  <si>
    <t xml:space="preserve">43°21'57,8   </t>
  </si>
  <si>
    <t xml:space="preserve">24°24'09,16                 </t>
  </si>
  <si>
    <t xml:space="preserve">24°29'21,3                 </t>
  </si>
  <si>
    <t xml:space="preserve">24°29'23,2                 </t>
  </si>
  <si>
    <t xml:space="preserve">23°11'33,4                 </t>
  </si>
  <si>
    <t xml:space="preserve">23°45'20,18                 </t>
  </si>
  <si>
    <t xml:space="preserve">23°41'48,3                 </t>
  </si>
  <si>
    <t xml:space="preserve">24°13'25,3                 </t>
  </si>
  <si>
    <t xml:space="preserve">23°32'31,9                 </t>
  </si>
  <si>
    <t xml:space="preserve">24°11'44,2                 </t>
  </si>
  <si>
    <t xml:space="preserve">24°11'51,2                 </t>
  </si>
  <si>
    <t xml:space="preserve">23°43'51,8                 </t>
  </si>
  <si>
    <t xml:space="preserve">23°15'29,56                 </t>
  </si>
  <si>
    <t xml:space="preserve">23°15'22,006                 </t>
  </si>
  <si>
    <t xml:space="preserve">23°15'36,70                 </t>
  </si>
  <si>
    <t xml:space="preserve">23°15'07,8                 </t>
  </si>
  <si>
    <t xml:space="preserve">23°20'10,57                 </t>
  </si>
  <si>
    <t xml:space="preserve">23°19'38,87                 </t>
  </si>
  <si>
    <t xml:space="preserve">23°21'06,74                 </t>
  </si>
  <si>
    <t xml:space="preserve">22°46'57,2                 </t>
  </si>
  <si>
    <t>22°47'4,6</t>
  </si>
  <si>
    <t xml:space="preserve">23°08'59,0                 </t>
  </si>
  <si>
    <t>23°44'09,78</t>
  </si>
  <si>
    <t>22°35'24,9</t>
  </si>
  <si>
    <t>23°28'08,5</t>
  </si>
  <si>
    <t xml:space="preserve">22°53'16,6                 </t>
  </si>
  <si>
    <t xml:space="preserve"> 23°45'43,6</t>
  </si>
  <si>
    <t xml:space="preserve">42°49'33,33   </t>
  </si>
  <si>
    <t>42°46'35.3</t>
  </si>
  <si>
    <t>24°02'39.5</t>
  </si>
  <si>
    <t>42°46'42.6</t>
  </si>
  <si>
    <t>24°01'35.2</t>
  </si>
  <si>
    <t>42°46'11.2</t>
  </si>
  <si>
    <t>24°01'32.7</t>
  </si>
  <si>
    <t xml:space="preserve">43°36'07,74   </t>
  </si>
  <si>
    <t xml:space="preserve">27°44'37,08                 </t>
  </si>
  <si>
    <t xml:space="preserve">42°49'37,8   </t>
  </si>
  <si>
    <t xml:space="preserve">22°59'02,9                 </t>
  </si>
  <si>
    <t xml:space="preserve">43°59'21,8   </t>
  </si>
  <si>
    <t xml:space="preserve">26°41'49,9                 </t>
  </si>
  <si>
    <t xml:space="preserve">43°29'33,07   </t>
  </si>
  <si>
    <t xml:space="preserve">27°19'44,43                 </t>
  </si>
  <si>
    <t xml:space="preserve">43°40'55,40   </t>
  </si>
  <si>
    <t xml:space="preserve">27°33'01,00                 </t>
  </si>
  <si>
    <t xml:space="preserve">42°54'24,07   </t>
  </si>
  <si>
    <t xml:space="preserve">23°53'25,14                 </t>
  </si>
  <si>
    <t xml:space="preserve">43°06'56,3   </t>
  </si>
  <si>
    <t xml:space="preserve">24°25'22,4                 </t>
  </si>
  <si>
    <t>42 42 36,3</t>
  </si>
  <si>
    <t>23 25 23,5</t>
  </si>
  <si>
    <t>42°44'29,0</t>
  </si>
  <si>
    <t>23°27'32,2</t>
  </si>
  <si>
    <t>42°53'27,2</t>
  </si>
  <si>
    <t xml:space="preserve">23°28'35,2 </t>
  </si>
  <si>
    <t>42°58'03.4</t>
  </si>
  <si>
    <t xml:space="preserve"> 25°03'52.0</t>
  </si>
  <si>
    <t>42°57'52.1</t>
  </si>
  <si>
    <t>24°59'21.0</t>
  </si>
  <si>
    <t>43°07'49.7</t>
  </si>
  <si>
    <t>24°08'43.3</t>
  </si>
  <si>
    <t>42°51'38,88</t>
  </si>
  <si>
    <t>23°49'43,8</t>
  </si>
  <si>
    <t>42°52'7,98</t>
  </si>
  <si>
    <t>23°49'1,56</t>
  </si>
  <si>
    <t xml:space="preserve">43°33'45,5 
                </t>
  </si>
  <si>
    <t xml:space="preserve">43°33'38,6      </t>
  </si>
  <si>
    <t xml:space="preserve">24°57'43,7  
</t>
  </si>
  <si>
    <t>24°58'06,8</t>
  </si>
  <si>
    <t>43°38'05,97</t>
  </si>
  <si>
    <t>25°11'24,21</t>
  </si>
  <si>
    <t xml:space="preserve">подвеждащ канал     начало        </t>
  </si>
  <si>
    <t xml:space="preserve">43°15'12,60
                                </t>
  </si>
  <si>
    <t>43°15'18,6</t>
  </si>
  <si>
    <t xml:space="preserve"> 22°57'58,2 
               </t>
  </si>
  <si>
    <t xml:space="preserve">22 °57'55,2 </t>
  </si>
  <si>
    <t>44 01 12,64</t>
  </si>
  <si>
    <t>22 39 31,35</t>
  </si>
  <si>
    <t>44 01 20,11</t>
  </si>
  <si>
    <t>22 40 31,69</t>
  </si>
  <si>
    <t>за ПА1</t>
  </si>
  <si>
    <t>за ПА2 и 3</t>
  </si>
  <si>
    <t>43°54'25,85</t>
  </si>
  <si>
    <t>26°03'49,2</t>
  </si>
  <si>
    <t>26°03'50,95</t>
  </si>
  <si>
    <t>43°54'27,06</t>
  </si>
  <si>
    <t xml:space="preserve">водохващане 1  </t>
  </si>
  <si>
    <t xml:space="preserve">42°48'24,25     </t>
  </si>
  <si>
    <t>23°00'14,67</t>
  </si>
  <si>
    <t>42°48'18,03</t>
  </si>
  <si>
    <t>23°00'9,62</t>
  </si>
  <si>
    <t xml:space="preserve">42°48'25,6  </t>
  </si>
  <si>
    <t xml:space="preserve">23°00'10,64         </t>
  </si>
  <si>
    <t>42 55 16,7</t>
  </si>
  <si>
    <t>23 51 06,7</t>
  </si>
  <si>
    <t>42 55 32,5</t>
  </si>
  <si>
    <t>23 50 36,2</t>
  </si>
  <si>
    <t xml:space="preserve">водовземане                                  </t>
  </si>
  <si>
    <t>43°22'43,5</t>
  </si>
  <si>
    <t xml:space="preserve">43°22'17,2 </t>
  </si>
  <si>
    <t xml:space="preserve">43°21'4,7        </t>
  </si>
  <si>
    <t>24°12'03,8</t>
  </si>
  <si>
    <t>24°11'23,9</t>
  </si>
  <si>
    <t xml:space="preserve">24°08'42,4           </t>
  </si>
  <si>
    <t>заустване след голямата турбина</t>
  </si>
  <si>
    <t xml:space="preserve"> заустване след малката турбина</t>
  </si>
  <si>
    <t xml:space="preserve">43°22'34,5 </t>
  </si>
  <si>
    <t xml:space="preserve"> 43°22'34,2 </t>
  </si>
  <si>
    <t>43°22'35,7</t>
  </si>
  <si>
    <t>23°01'23,1</t>
  </si>
  <si>
    <t>23°01'23,0</t>
  </si>
  <si>
    <t xml:space="preserve">23°01'22,3 </t>
  </si>
  <si>
    <t>23°00'09,1</t>
  </si>
  <si>
    <t xml:space="preserve"> сграда ВЕЦ              </t>
  </si>
  <si>
    <t xml:space="preserve">водовземане                         </t>
  </si>
  <si>
    <t>43°08'09,8</t>
  </si>
  <si>
    <t>43°08'08,1</t>
  </si>
  <si>
    <t>43°08'06,5</t>
  </si>
  <si>
    <t>23°46'27</t>
  </si>
  <si>
    <t>23°46'08,9</t>
  </si>
  <si>
    <t xml:space="preserve">23°45'57 </t>
  </si>
  <si>
    <t>заустване втори рибарник</t>
  </si>
  <si>
    <t xml:space="preserve">водовземане                          </t>
  </si>
  <si>
    <t>заустване първи рибарник</t>
  </si>
  <si>
    <t>42°59'38,98</t>
  </si>
  <si>
    <t xml:space="preserve">42°59'39,74 </t>
  </si>
  <si>
    <t>42°59'49,50</t>
  </si>
  <si>
    <t>22°52'36,48</t>
  </si>
  <si>
    <t>22°52'37,45</t>
  </si>
  <si>
    <t>22°52'43,80</t>
  </si>
  <si>
    <t>43 20 47,9</t>
  </si>
  <si>
    <t>25 33 13,1</t>
  </si>
  <si>
    <t>43 10 59,7</t>
  </si>
  <si>
    <t>23 41 18,51</t>
  </si>
  <si>
    <t xml:space="preserve">Водовземане                                </t>
  </si>
  <si>
    <t xml:space="preserve">43°25'27,1                                </t>
  </si>
  <si>
    <t xml:space="preserve">22°44'39,5                          </t>
  </si>
  <si>
    <t>43°01'24,9</t>
  </si>
  <si>
    <t>23°03'38,7</t>
  </si>
  <si>
    <t>43 01 46</t>
  </si>
  <si>
    <t>23 04 03,9</t>
  </si>
  <si>
    <t xml:space="preserve">водовземане         </t>
  </si>
  <si>
    <t>42°19'16,7</t>
  </si>
  <si>
    <t>23°33'23,7</t>
  </si>
  <si>
    <t>42°19'10,7</t>
  </si>
  <si>
    <t>23°33'39,6</t>
  </si>
  <si>
    <t xml:space="preserve"> 42°19'13,298</t>
  </si>
  <si>
    <t>42°18'22,310</t>
  </si>
  <si>
    <t>23°33'13,368</t>
  </si>
  <si>
    <t xml:space="preserve">23°33'01,685 </t>
  </si>
  <si>
    <t xml:space="preserve">водовземане  </t>
  </si>
  <si>
    <t xml:space="preserve">43°12'21,3    </t>
  </si>
  <si>
    <t xml:space="preserve">43°12'21,9                          </t>
  </si>
  <si>
    <t>25°45'47,28</t>
  </si>
  <si>
    <t>25°45'46,98</t>
  </si>
  <si>
    <t xml:space="preserve">43°09'02,8                    </t>
  </si>
  <si>
    <t xml:space="preserve">25°25'10,0                          </t>
  </si>
  <si>
    <t>42°47'33,639</t>
  </si>
  <si>
    <t xml:space="preserve"> 24°00'48,582</t>
  </si>
  <si>
    <t>42°48'21,395</t>
  </si>
  <si>
    <t xml:space="preserve"> 23°59'51,993</t>
  </si>
  <si>
    <t>42°48'22,328</t>
  </si>
  <si>
    <t xml:space="preserve"> 23°59'51,041</t>
  </si>
  <si>
    <t xml:space="preserve">43°12'57,7                         </t>
  </si>
  <si>
    <t xml:space="preserve">25°38'21,1                         </t>
  </si>
  <si>
    <t xml:space="preserve">42°49'37,3  </t>
  </si>
  <si>
    <t>24°27'32,5</t>
  </si>
  <si>
    <t>водовземане 1</t>
  </si>
  <si>
    <t>водовземане 2</t>
  </si>
  <si>
    <t xml:space="preserve">43°44'13,7                      </t>
  </si>
  <si>
    <t xml:space="preserve">43°44'13,7   </t>
  </si>
  <si>
    <t xml:space="preserve">25°48'23,1                        </t>
  </si>
  <si>
    <t xml:space="preserve">  25°48'23,2 </t>
  </si>
  <si>
    <t>водовземане 3</t>
  </si>
  <si>
    <t>водовземане 4</t>
  </si>
  <si>
    <t xml:space="preserve">42°49'58,4   </t>
  </si>
  <si>
    <t xml:space="preserve">42°42'04,89   </t>
  </si>
  <si>
    <t xml:space="preserve">42°57'31,1   </t>
  </si>
  <si>
    <t xml:space="preserve">42°57'37,5   </t>
  </si>
  <si>
    <t xml:space="preserve">43°01'59,4   </t>
  </si>
  <si>
    <t xml:space="preserve">42°58'19,2   </t>
  </si>
  <si>
    <t xml:space="preserve">42°58'27,4   </t>
  </si>
  <si>
    <t xml:space="preserve">водовземане                </t>
  </si>
  <si>
    <t xml:space="preserve">42°49'01   </t>
  </si>
  <si>
    <t xml:space="preserve">42°49'01 </t>
  </si>
  <si>
    <t xml:space="preserve">25°29'33       </t>
  </si>
  <si>
    <t xml:space="preserve">25°29'30         </t>
  </si>
  <si>
    <t xml:space="preserve">водовземане       </t>
  </si>
  <si>
    <t xml:space="preserve">   заустване</t>
  </si>
  <si>
    <t xml:space="preserve">42°54'26,88   </t>
  </si>
  <si>
    <t>42°54'26,4</t>
  </si>
  <si>
    <t xml:space="preserve">24°42'56,25             </t>
  </si>
  <si>
    <t xml:space="preserve">43°11'42,8                 </t>
  </si>
  <si>
    <t xml:space="preserve">23°11'59,9               </t>
  </si>
  <si>
    <t xml:space="preserve">43°6' 45,57455                                    </t>
  </si>
  <si>
    <t xml:space="preserve">23°40'34,47157 </t>
  </si>
  <si>
    <t xml:space="preserve">43°6' 45,75198                              </t>
  </si>
  <si>
    <t>23°40'36,86319</t>
  </si>
  <si>
    <t xml:space="preserve">43°6' 47,34406                             </t>
  </si>
  <si>
    <t>23°40'37,51019</t>
  </si>
  <si>
    <t>43°6' 45,57455</t>
  </si>
  <si>
    <t xml:space="preserve">23°40'34,47157  </t>
  </si>
  <si>
    <t xml:space="preserve">23°40'34,47157   </t>
  </si>
  <si>
    <t xml:space="preserve">43 06 09,7 </t>
  </si>
  <si>
    <t>23 54 50,2</t>
  </si>
  <si>
    <t xml:space="preserve">43 05 50,1                               </t>
  </si>
  <si>
    <t xml:space="preserve">23 26 04,8 </t>
  </si>
  <si>
    <t>43 05 50,1</t>
  </si>
  <si>
    <t>23 26 04,8</t>
  </si>
  <si>
    <t>43 10 47,67</t>
  </si>
  <si>
    <t>100184/19.02.2007              11140042/ 04.03.2010</t>
  </si>
  <si>
    <t>100184/19.02.2007              11140042/ 04.03.2011</t>
  </si>
  <si>
    <t>100184/19.02.2007              11140042/ 04.03.2012</t>
  </si>
  <si>
    <t xml:space="preserve">44 10 41,7 </t>
  </si>
  <si>
    <t xml:space="preserve">25 03 09,2 </t>
  </si>
  <si>
    <t xml:space="preserve">45 10 41,7 </t>
  </si>
  <si>
    <t xml:space="preserve">26 03 09,2 </t>
  </si>
  <si>
    <t xml:space="preserve">43 10 41,7 </t>
  </si>
  <si>
    <t xml:space="preserve">24 03 09,2 </t>
  </si>
  <si>
    <t xml:space="preserve">43 09 19,4  </t>
  </si>
  <si>
    <t xml:space="preserve">23 55 25,6 </t>
  </si>
  <si>
    <t xml:space="preserve">43 09 19,4 </t>
  </si>
  <si>
    <t>43 09 00,1</t>
  </si>
  <si>
    <t>23 55 47,1</t>
  </si>
  <si>
    <t>43 8 53,4</t>
  </si>
  <si>
    <t>23 55 59,8</t>
  </si>
  <si>
    <t>водовземане 5</t>
  </si>
  <si>
    <t xml:space="preserve">43°37'15,01 </t>
  </si>
  <si>
    <t xml:space="preserve">43°37'42,47 </t>
  </si>
  <si>
    <t xml:space="preserve">43°35'48,86 </t>
  </si>
  <si>
    <t xml:space="preserve">43°34'47,36 </t>
  </si>
  <si>
    <t xml:space="preserve">43°34'41,55 </t>
  </si>
  <si>
    <t>24°24'49,58</t>
  </si>
  <si>
    <t xml:space="preserve">  24°24'39,06</t>
  </si>
  <si>
    <t xml:space="preserve"> 24°21'58,47   </t>
  </si>
  <si>
    <t>24°21'11,90</t>
  </si>
  <si>
    <t>24°21'01,3</t>
  </si>
  <si>
    <t xml:space="preserve"> 43°22'18,92 </t>
  </si>
  <si>
    <t xml:space="preserve">43°23'08,64                                                               </t>
  </si>
  <si>
    <t xml:space="preserve">  43°22'43,14  </t>
  </si>
  <si>
    <t xml:space="preserve">   22°29'04,76</t>
  </si>
  <si>
    <t xml:space="preserve">23°29'51,39                              </t>
  </si>
  <si>
    <t xml:space="preserve"> 22°29'27,89  </t>
  </si>
  <si>
    <t>помпа</t>
  </si>
  <si>
    <t xml:space="preserve">43°39'39,8                                       </t>
  </si>
  <si>
    <t>43°39'17,6</t>
  </si>
  <si>
    <t xml:space="preserve">43°39'09,9 </t>
  </si>
  <si>
    <t>23°48'07,2</t>
  </si>
  <si>
    <t>23°47'41,1</t>
  </si>
  <si>
    <t xml:space="preserve">23°47'21,7 </t>
  </si>
  <si>
    <t xml:space="preserve">43°30'43,71                      </t>
  </si>
  <si>
    <t xml:space="preserve">26°06'36,77 </t>
  </si>
  <si>
    <t>43 21 13,26</t>
  </si>
  <si>
    <t>25 34 39,72</t>
  </si>
  <si>
    <t xml:space="preserve">43°33'35,2                     </t>
  </si>
  <si>
    <t>26°26'02,8</t>
  </si>
  <si>
    <t>42°48'39,1</t>
  </si>
  <si>
    <t>42°48'43,9</t>
  </si>
  <si>
    <t xml:space="preserve">23°24'30,5  </t>
  </si>
  <si>
    <t xml:space="preserve">23°24'32,8        </t>
  </si>
  <si>
    <t xml:space="preserve">42°48'39,1             </t>
  </si>
  <si>
    <t>23°24'30,5</t>
  </si>
  <si>
    <t xml:space="preserve">23°24'32,8            </t>
  </si>
  <si>
    <t xml:space="preserve">43 05 50,1 </t>
  </si>
  <si>
    <t>42°48'23,4</t>
  </si>
  <si>
    <t>42°48'23,4''</t>
  </si>
  <si>
    <t>24°33'5,3''</t>
  </si>
  <si>
    <t>42 48 23,4</t>
  </si>
  <si>
    <t>24 33 5,3</t>
  </si>
  <si>
    <t>мотор-помпен агрегат</t>
  </si>
  <si>
    <t>м. Могилата</t>
  </si>
  <si>
    <t>72624.163.152; 72624.163.151; 72624.163.111; 72624.163.113; 72624.163.157; 72624.163.158; 72624.163.159</t>
  </si>
  <si>
    <t>овощна градина - 90дка</t>
  </si>
  <si>
    <t>43°36'7,74''</t>
  </si>
  <si>
    <t>27°44'37,08''</t>
  </si>
  <si>
    <t>46454</t>
  </si>
  <si>
    <t>ВИТЕКС-ТРОЯН АД</t>
  </si>
  <si>
    <t>масивен яз, дренажни жили, водовземна шахта, събирателна шахта, гравитачен стоманен водопровод</t>
  </si>
  <si>
    <t>южна индустриална зона</t>
  </si>
  <si>
    <t>текстилна фабрика</t>
  </si>
  <si>
    <t>42°52'15,7''</t>
  </si>
  <si>
    <t>24°42'54''</t>
  </si>
  <si>
    <t>0748/26.07.2006</t>
  </si>
  <si>
    <t>отвеждането се осъществява посредством градската канализация и ГПСОВ гр. Троян</t>
  </si>
  <si>
    <t>Решение №ПВ3-00155/22.06.2016г. За отказ за изменение на разрешителното</t>
  </si>
  <si>
    <t>САДАС ООД</t>
  </si>
  <si>
    <t>подвижен бензинов помпен агрегат</t>
  </si>
  <si>
    <t>40645</t>
  </si>
  <si>
    <t>43°11'0.29''</t>
  </si>
  <si>
    <t>23°59'55.34''</t>
  </si>
  <si>
    <t>бент; рибен проход; деривационен канал; дневен изравнител; напорен водопровод; ВЕЦ; долна вада</t>
  </si>
  <si>
    <t>имот 000500</t>
  </si>
  <si>
    <t>42°54'14.00''</t>
  </si>
  <si>
    <t>25°5'2.00''</t>
  </si>
  <si>
    <t>42°54'40.40''</t>
  </si>
  <si>
    <t>25°5'33.40''</t>
  </si>
  <si>
    <t>ИЛИЯН ИВАНОВ НИКОЛАЕВ - ЗП</t>
  </si>
  <si>
    <t>помпена шахта</t>
  </si>
  <si>
    <t>имот 107011</t>
  </si>
  <si>
    <t>43°31'36.02''</t>
  </si>
  <si>
    <t>26°2'44.86''</t>
  </si>
  <si>
    <t>43°31'36.01''</t>
  </si>
  <si>
    <t>26°2'44.44''</t>
  </si>
  <si>
    <t>Решение № 174/ 25.02.2010г. За прекратяване</t>
  </si>
  <si>
    <t>ЕКЗОТИКА ЕООД</t>
  </si>
  <si>
    <t>шлюз</t>
  </si>
  <si>
    <t>м. 344- до село, ПИ 340003; м. 66-лъката, ПИ 000591 и 000593</t>
  </si>
  <si>
    <t>контейнерни полета</t>
  </si>
  <si>
    <t>водовземане р. Росица</t>
  </si>
  <si>
    <t>водовземане вътрешна река т.1</t>
  </si>
  <si>
    <t>водовземане вътрешна река т.2</t>
  </si>
  <si>
    <t>43°11'32.19''</t>
  </si>
  <si>
    <t>25°18'25.27''</t>
  </si>
  <si>
    <t>43°11'57.19''</t>
  </si>
  <si>
    <t>25°18'37.76''</t>
  </si>
  <si>
    <t>43°11'54.17''</t>
  </si>
  <si>
    <t>25°18'38.46''</t>
  </si>
  <si>
    <t>вътрешна река</t>
  </si>
  <si>
    <t>р. Гургулятска</t>
  </si>
  <si>
    <t>18294</t>
  </si>
  <si>
    <t>м. Реката, ПИ 011151</t>
  </si>
  <si>
    <t xml:space="preserve">р. Гургулятска; р. Петлюка  </t>
  </si>
  <si>
    <t>42°48'18.03''</t>
  </si>
  <si>
    <t>23°0'9.62''</t>
  </si>
  <si>
    <t>42°48'25.60''</t>
  </si>
  <si>
    <t>23°0'10.64''</t>
  </si>
  <si>
    <t>42°48'24.25''</t>
  </si>
  <si>
    <t>23°0'14.67''</t>
  </si>
  <si>
    <t>отвеждане - р. Гургулятска</t>
  </si>
  <si>
    <t>Преномерирано на №11140158/15.07.2016г.</t>
  </si>
  <si>
    <t>стоманобетонов яз</t>
  </si>
  <si>
    <t>кв. Зла река</t>
  </si>
  <si>
    <t>4658508.006</t>
  </si>
  <si>
    <t>8635284.25</t>
  </si>
  <si>
    <t>101610/01.08.2006</t>
  </si>
  <si>
    <t>водовземна шахта т.2</t>
  </si>
  <si>
    <t>43°23'28,59''</t>
  </si>
  <si>
    <t>26°15'49,65''</t>
  </si>
  <si>
    <t>ХИДРОЕНЕРГОПРОЕКТ ЕООД</t>
  </si>
  <si>
    <t>ПВ3-00161</t>
  </si>
  <si>
    <t>ПВ3-00161/ 25.7.2016 - отказ за изменение и продължаване на срока</t>
  </si>
  <si>
    <t>АБ ТРЕЙД 2012 ЕООД</t>
  </si>
  <si>
    <t>помпен агрегат и смукател</t>
  </si>
  <si>
    <t>11778</t>
  </si>
  <si>
    <t>имот 003030</t>
  </si>
  <si>
    <t>оросяване на площи с детелина за отглеждане на охлюви</t>
  </si>
  <si>
    <t>43°41'45.27''</t>
  </si>
  <si>
    <t>22°52'59.95''</t>
  </si>
  <si>
    <t>42 48 48</t>
  </si>
  <si>
    <t>24 4 27</t>
  </si>
  <si>
    <t>42 48 59,5</t>
  </si>
  <si>
    <t>24 4 34,1</t>
  </si>
  <si>
    <t>42 49 0,7</t>
  </si>
  <si>
    <t>24 4 34,8</t>
  </si>
  <si>
    <t>вкопана шахта</t>
  </si>
  <si>
    <t>44327</t>
  </si>
  <si>
    <t>имот 44327.503.581</t>
  </si>
  <si>
    <t>имот 44327.503.198 (УПИ II)</t>
  </si>
  <si>
    <t>градска градина</t>
  </si>
  <si>
    <t>43°12'25.40''</t>
  </si>
  <si>
    <t>24°10'4.50''</t>
  </si>
  <si>
    <t>питейно-битови; напояване</t>
  </si>
  <si>
    <t>промишлени; противопожарни</t>
  </si>
  <si>
    <t>други; противопожарни</t>
  </si>
  <si>
    <t>аквакултури и заустване</t>
  </si>
  <si>
    <t>изграждане на нови съоръжения</t>
  </si>
  <si>
    <t>ски писта Витошко лале - Захранване на инсталация за изкуствен сняг</t>
  </si>
  <si>
    <t>отводняване забоя на участък Неделище от въглищно находище Бели брег</t>
  </si>
  <si>
    <t>отводняване забоя на участък Централен от въглищно находище Бели брег</t>
  </si>
  <si>
    <t>СВЕТОСЛАВ ИЛИЕВ ДЕРМАНСКИ - ЗП</t>
  </si>
  <si>
    <t>бензинова помпа</t>
  </si>
  <si>
    <t>20242</t>
  </si>
  <si>
    <t>имоти 051064; 061066; 051067; 061068; 051069</t>
  </si>
  <si>
    <t>43°2'43,85''</t>
  </si>
  <si>
    <t>25°36'21,3''</t>
  </si>
  <si>
    <t>ВИТПРОМ ООД</t>
  </si>
  <si>
    <t>масиви 32, 33, 34, 39, 40, 80, 81, 84 и 85</t>
  </si>
  <si>
    <t>м-ст Калето</t>
  </si>
  <si>
    <t>43°7'36,716''</t>
  </si>
  <si>
    <t>24°17'31,278''</t>
  </si>
  <si>
    <t xml:space="preserve">НОВ НОМЕР 11140159/ 03.08.2016г.
Решение № 634/ 15.12.2011  за изменение на разрешителното. изм. С реш. № 137/ 29.04.2009  Срок за завършване на строителството 31.12.2013  Решение № 1109/ 10.07.2013  за изменение. Срок за завършване на строителството - 31.03.2015 </t>
  </si>
  <si>
    <t>КОНСОРЦИУМ  ПАС ИНЖЕНЕРИНГ ЕООД</t>
  </si>
  <si>
    <t>масивен яз</t>
  </si>
  <si>
    <t>Желязна; Митровци; Белимел</t>
  </si>
  <si>
    <t>29115; 48475; 03469</t>
  </si>
  <si>
    <t>43°24'11,2''</t>
  </si>
  <si>
    <t>22°56'10,4''</t>
  </si>
  <si>
    <t>43°24'59,9''</t>
  </si>
  <si>
    <t>22°57'3,2''</t>
  </si>
  <si>
    <t>43°24'57,61''</t>
  </si>
  <si>
    <t>22°56'59,92''</t>
  </si>
  <si>
    <t>101713/21.09.2016</t>
  </si>
  <si>
    <t>101713/21.09.2017</t>
  </si>
  <si>
    <t>101713/21.09.2018</t>
  </si>
  <si>
    <t>смукател; центробежна помпа</t>
  </si>
  <si>
    <t>№000001</t>
  </si>
  <si>
    <t>Технологични нужди за пробивна машина при преминаването под река Дунав</t>
  </si>
  <si>
    <t>други, вкл. Противопожарни</t>
  </si>
  <si>
    <t>25.000</t>
  </si>
  <si>
    <t>43°55'36.80''</t>
  </si>
  <si>
    <t>26°4'30.60''</t>
  </si>
  <si>
    <t>м-ст Чучуря</t>
  </si>
  <si>
    <t>ЕТ ВЕК-ВАСИЛ КРЪСТЕВ-КРАСИМИР КРЪСТЕВ</t>
  </si>
  <si>
    <t>масивен бент; етернитов водопровод</t>
  </si>
  <si>
    <t>имот 44327.78.12, м. Панега</t>
  </si>
  <si>
    <t>43°12'29.70''</t>
  </si>
  <si>
    <t>24°10'8.30''</t>
  </si>
  <si>
    <t>11160100/4.4.2014</t>
  </si>
  <si>
    <t>ОКТОПОД С ООД</t>
  </si>
  <si>
    <t>смукателна тръба; ел. помпа; нагнетателен водопровод</t>
  </si>
  <si>
    <t>68045</t>
  </si>
  <si>
    <t>имот 68045.36.12</t>
  </si>
  <si>
    <t>имот 68045.401.38</t>
  </si>
  <si>
    <t>пристанищен терминал за насипни товари</t>
  </si>
  <si>
    <t>43°41'30.00''</t>
  </si>
  <si>
    <t>24°46'29.00''</t>
  </si>
  <si>
    <t>Решение №495/ 05.10.2016г. За прекратяване действието на разрешителното</t>
  </si>
  <si>
    <t>ЛЕВЪЛ ЯТ ЕООД</t>
  </si>
  <si>
    <t>ПИ 81476.512.104</t>
  </si>
  <si>
    <t>ЕНЕРГО - ПРО БЪЛГАРИЯ ЕАД</t>
  </si>
  <si>
    <t>м. Искъра</t>
  </si>
  <si>
    <t>ВЕЦ Карлуково</t>
  </si>
  <si>
    <t>Е. МИРОЛИО ЕАД</t>
  </si>
  <si>
    <t>имот 65766.418.76</t>
  </si>
  <si>
    <t>завод за изкуствена коприна</t>
  </si>
  <si>
    <t>43°38'44.00''</t>
  </si>
  <si>
    <t>25°18'12.7''</t>
  </si>
  <si>
    <t>Решение № 496/19.10.2016 за прекратяване действието на разрешително  №11140115</t>
  </si>
  <si>
    <t>Решение № РО-152/01.11.2016г. За отнемане на разрешително</t>
  </si>
  <si>
    <t>Решение № ПВ4-00072/01.11.2016 за поправка на очевидна фактическа грешка</t>
  </si>
  <si>
    <t>ПВ1-00112</t>
  </si>
  <si>
    <t>Решение № ПВ1-00112/03.11.2016 за отказ за продължаване срока на разрешително</t>
  </si>
  <si>
    <t>бараж 1</t>
  </si>
  <si>
    <t>бараж 2</t>
  </si>
  <si>
    <t>бараж 3</t>
  </si>
  <si>
    <t>бараж 4</t>
  </si>
  <si>
    <t>42°45'15.315''</t>
  </si>
  <si>
    <t>24°00'19.372''</t>
  </si>
  <si>
    <t>42°45'10.226''</t>
  </si>
  <si>
    <t>24°00'19.820''</t>
  </si>
  <si>
    <t>42°45'00.833''</t>
  </si>
  <si>
    <t>24°00'24.597''</t>
  </si>
  <si>
    <t>42°44'59.543''</t>
  </si>
  <si>
    <t>24°00'44.061''</t>
  </si>
  <si>
    <t>отводняване</t>
  </si>
  <si>
    <t>Решение 207/11.02.2010 за изменение на разрешителното. Решение №918/09.11.2012 за изменение на разрешителното.                                Решение №ПВ2-00252/12.10.2016г. За отказ за продължаване срока на действие и изменение на разрешителното.</t>
  </si>
  <si>
    <t>ЕТ АНДРО - МИК - АНДРЕЙ ЕВТИМОВ</t>
  </si>
  <si>
    <t>м-ст Реката</t>
  </si>
  <si>
    <t>43°05'57.8''</t>
  </si>
  <si>
    <t>23°06'10.1''</t>
  </si>
  <si>
    <t>43°05'57.2''</t>
  </si>
  <si>
    <t>23°06'10.4''</t>
  </si>
  <si>
    <t>съществуващо водохващане 1</t>
  </si>
  <si>
    <t>съществуващо водохващане 2</t>
  </si>
  <si>
    <t>АНДИ-М ЕООД</t>
  </si>
  <si>
    <t>ПИ 67670.56.11</t>
  </si>
  <si>
    <t>Краен срок по прекратено резрешително №11160103/01.07.2014</t>
  </si>
  <si>
    <t>ОМЕГА СЪРВИС ООД</t>
  </si>
  <si>
    <t>24178</t>
  </si>
  <si>
    <t>м-ст Карпина</t>
  </si>
  <si>
    <t>МВЕЦ Душево</t>
  </si>
  <si>
    <t>Решение №1996/26.10.2016 за продълйаване срока на действието</t>
  </si>
  <si>
    <t>Решение № ПВ5-00046(2015)/25.11.2016 за поправка на очевидна фактическа грешка</t>
  </si>
  <si>
    <t>Решение №2030/02.12.2016г. За изменение и продължаване срока на действие на разрешително № 101848/18.12.2006г. Преномерирано с № 11160127/02.12.2016г</t>
  </si>
  <si>
    <t>Прекратено разрешително!</t>
  </si>
  <si>
    <t>водохващане Алпийски тип</t>
  </si>
  <si>
    <t>имот 81476.512.63</t>
  </si>
  <si>
    <t>м-ст Под Козя стена</t>
  </si>
  <si>
    <t>къща ЕЛОРА</t>
  </si>
  <si>
    <t>42°48'23.4''</t>
  </si>
  <si>
    <t>24°33'5.3''</t>
  </si>
  <si>
    <t>къщи за селски туризъм</t>
  </si>
  <si>
    <t>ЕЛЕТЕХ ООД</t>
  </si>
  <si>
    <t>шахта</t>
  </si>
  <si>
    <t>м-ст Средна лъка</t>
  </si>
  <si>
    <t>от имот 147005 до имот 194031</t>
  </si>
  <si>
    <t>43°12'56.52''</t>
  </si>
  <si>
    <t>24°3'37.9''</t>
  </si>
  <si>
    <t>Решение ПВ4-00098/08.12.2016г. За отказ за продължаване срока на действие на разрешително 101838/14.12.2006г.</t>
  </si>
  <si>
    <t>ХЕПИ - ФИШ 2016 ЕООД</t>
  </si>
  <si>
    <t>ВЕЦ Телиш</t>
  </si>
  <si>
    <t>Нарушаване/неизпълнение условията на разрешителното</t>
  </si>
  <si>
    <t>ЮНИОН ХИДРО ООД</t>
  </si>
  <si>
    <t>BG1IS135R1026</t>
  </si>
  <si>
    <t>37863</t>
  </si>
  <si>
    <t>м-ст Селището</t>
  </si>
  <si>
    <t>43°21'4.7''</t>
  </si>
  <si>
    <t>24°8'42.4''</t>
  </si>
  <si>
    <t>масив 0, парцел 430, м-ст Селището</t>
  </si>
  <si>
    <t>промишленo водоснабдяване</t>
  </si>
  <si>
    <t>Решение №2044/10.01.2017 г. за изменение и продължаване на разрешителното - Цели на водовземането; Лимит на ползваната вода; Разрешен режим на водовземане; Задължения за заплащане на такса за водовземане.</t>
  </si>
  <si>
    <t>неспазване на изискванията на чл. 78, ал. 2, т. 2 във връзка с чл. 60, ал. 2, т. 3 от Закона за водите</t>
  </si>
  <si>
    <t>BG1YN900R1215</t>
  </si>
  <si>
    <t>бент на р.Янтра</t>
  </si>
  <si>
    <t>Решение  № 2045/17.01.2017 г. за продължаване срока на действие и изменение на разрешителното</t>
  </si>
  <si>
    <t>Стар код на водно тяло</t>
  </si>
  <si>
    <t>Нов код на водно тяло</t>
  </si>
  <si>
    <t>BG1YN900R1015</t>
  </si>
  <si>
    <t>помпа Вида 5</t>
  </si>
  <si>
    <t>ПИ с идентификатор 14218.502.635, гр. Габрово</t>
  </si>
  <si>
    <t>кв. Тончевци</t>
  </si>
  <si>
    <t>Решение № 2046/18.01.2017 г. за изменение и продължаване срока на действие на разрешителното</t>
  </si>
  <si>
    <t>Решение № 505/ 27.01.2017 г. за прекратяване действието на разрешителното</t>
  </si>
  <si>
    <t>Решение ПВ4-00046/14.02.2017 г. за поправка на очевидна фактическа грешка в разрешителното, в раздел "Разрешено водно количество", текста "До 3,0 л/сек" се променя на "До 3,0 куб. м./сек"</t>
  </si>
  <si>
    <t>Решение ПВ4-00065/14.02.2017 г. за поправка на очевидна фактическа грешка в Решение  № 956/17.12.2012 г. за изменение на разрешително за водовземане № 11140113, в раздел "Разрешено водно количество", текста "До 5,0 л/сек" се променя на "До 5,0 куб. м./сек"</t>
  </si>
  <si>
    <t>Решение № 506/21.02.2017 г. за прекратяване на действието на разрешителното</t>
  </si>
  <si>
    <t>РО-160</t>
  </si>
  <si>
    <t>РО-161</t>
  </si>
  <si>
    <t>РО-162</t>
  </si>
  <si>
    <t xml:space="preserve"> местност изградена на левия бряг на р, Селска бара</t>
  </si>
  <si>
    <t>МВЕЦ Полетковци</t>
  </si>
  <si>
    <t>2 бр помпи (1 раб. и 1 резервна) - с дебит 26л/сек</t>
  </si>
  <si>
    <t>Решение № 2051/14.3.2017 г. за изменение и продължаване срока на действие на Разрешително № 11130007/02.05.2007 г.</t>
  </si>
  <si>
    <t>Решение  № 2049/06.03.2017 г. за продължаване срока на действие и изменение на разрешителното</t>
  </si>
  <si>
    <t>р. Плачковска</t>
  </si>
  <si>
    <t>BG1YN800R1116</t>
  </si>
  <si>
    <t>водохващане Гръбчево 1</t>
  </si>
  <si>
    <t>водохващане Гръбчево 2</t>
  </si>
  <si>
    <t>Решение РО - 163/06.03.2017  за отнемане на разрешителното.</t>
  </si>
  <si>
    <t>PO-157</t>
  </si>
  <si>
    <t>РО-158</t>
  </si>
  <si>
    <t xml:space="preserve">Решение № РО-159/27.02.2017 г. за отнемане на разрешително № 11140118/02.09.2011 г. </t>
  </si>
  <si>
    <t>РО-159</t>
  </si>
  <si>
    <t xml:space="preserve">Решение № РО-156/27.02.2017 г. за отнемане на разрешително № 11140029/06.02.2008 г. </t>
  </si>
  <si>
    <t>РО-156</t>
  </si>
  <si>
    <t>Решение РО-161/ 1.3.2017  за отнемане на Разрешителното</t>
  </si>
  <si>
    <t>Решение РО-160/ 1.3.2017  за отнемане на разрешителното</t>
  </si>
  <si>
    <t>РО-163</t>
  </si>
  <si>
    <t>РО-165</t>
  </si>
  <si>
    <t>Решение РО-165/15.3.2017 г. за отнемане на разрешителното.</t>
  </si>
  <si>
    <t>РО-166</t>
  </si>
  <si>
    <t>Решение № РО-166/15.3.2017 за отнемане на разрешителното</t>
  </si>
  <si>
    <t>Решение РО-167/15.03.2017 г. за отнемане на разрешителното</t>
  </si>
  <si>
    <t>РО-167</t>
  </si>
  <si>
    <t>АГРИКОМ ЕООД</t>
  </si>
  <si>
    <t>BG1OS130R1115</t>
  </si>
  <si>
    <t>рибарник, напояване</t>
  </si>
  <si>
    <t>имот №400009, 400010 и 400018 по КВС; имоти № 141028-част, 141029, 141030, 141031, 141080, 141081, 141082, 141083, 141084, 141085, 141086, 141087, 141088, 141089, 141090, 141091, 141093, 141095, 141096-част, 141097-част, 146001, 146002, 146003, 146004-част, 146005-част, 146019, 146020, 146021, 146022, 146023, 146024, 146025, 146026, 146027, 146028, 146029, 146030, 146031, 146032, 146033, 146034, 146035, 146036, 146037, 146038, 146039, 146040, 146041, 146042, 146043, 146044, 146045, 146046, 146047, 146048, 146049, 146050</t>
  </si>
  <si>
    <t>Аквакултури, напояване</t>
  </si>
  <si>
    <t xml:space="preserve">43°27'49.30   </t>
  </si>
  <si>
    <t xml:space="preserve">24°57'53.50                 </t>
  </si>
  <si>
    <t>Решение № 2048/02.03.2017 г. за изменение и продължаване срока на действие на разрешителното</t>
  </si>
  <si>
    <t>РО-168</t>
  </si>
  <si>
    <t>Решение РО-168/27.03.2017 г. за отнемане на разрешителното</t>
  </si>
  <si>
    <r>
      <t xml:space="preserve">Решение </t>
    </r>
    <r>
      <rPr>
        <sz val="10"/>
        <color rgb="FFFF0000"/>
        <rFont val="Calibri"/>
        <family val="2"/>
        <charset val="204"/>
      </rPr>
      <t>№</t>
    </r>
    <r>
      <rPr>
        <sz val="10"/>
        <color rgb="FFFF0000"/>
        <rFont val="Times New Roman"/>
        <family val="1"/>
        <charset val="204"/>
      </rPr>
      <t xml:space="preserve"> 1637/ 28.05.2015г. За продължаване и частично отнемане на разрешителното 
Решение 507/30.03.2017 г. за прекратяване действието на разрешителното</t>
    </r>
  </si>
  <si>
    <t>ИНВЕСТБАНК АД</t>
  </si>
  <si>
    <t xml:space="preserve">БЯЛА ЕООД </t>
  </si>
  <si>
    <t>BG1VT900R1002</t>
  </si>
  <si>
    <t>20996</t>
  </si>
  <si>
    <t>м-ст Горен Десеткар</t>
  </si>
  <si>
    <t>ВЕЦ Сироко</t>
  </si>
  <si>
    <t>ПИ 20996.25.21, м-ст Кичера</t>
  </si>
  <si>
    <t>42°49'54.4''</t>
  </si>
  <si>
    <t>24°12'02.6''</t>
  </si>
  <si>
    <t>Решение  № 2073/18.04.2017 г. за продължаване срока на действие и изменение на разрешителното</t>
  </si>
  <si>
    <t>ET СТАЛИН НИКОЛОВ АВРАМОВ</t>
  </si>
  <si>
    <t>W</t>
  </si>
  <si>
    <t>BG1OG700R1003</t>
  </si>
  <si>
    <t>Рибарник № 1 в имот № 020039                        Рибарник № 2 в имот № 020050</t>
  </si>
  <si>
    <t xml:space="preserve">23°11'59,9   </t>
  </si>
  <si>
    <t>Водохващане на р. Врещица, източно от с. Цветкова бара</t>
  </si>
  <si>
    <t>Решение № 508/21.04.2017 г. за прекратяване на разрешителното</t>
  </si>
  <si>
    <t>на р. Баховица</t>
  </si>
  <si>
    <t>Прекратено с решение № 2, дата 10.11.2014 г. на община Ловеч</t>
  </si>
  <si>
    <t>БИО СЕЛЕКШЪН ЕООД</t>
  </si>
  <si>
    <t>р. Мечка</t>
  </si>
  <si>
    <t>20314</t>
  </si>
  <si>
    <t>м-ст Под стана</t>
  </si>
  <si>
    <t>Лозица</t>
  </si>
  <si>
    <t>44152</t>
  </si>
  <si>
    <t>ПИ 025007, м-ст Над Радин дол</t>
  </si>
  <si>
    <t>43°34'54.1</t>
  </si>
  <si>
    <t>24°53'45.9</t>
  </si>
  <si>
    <t>Долна Бешовица</t>
  </si>
  <si>
    <t>р. Косматица</t>
  </si>
  <si>
    <t>BG1IS135R1126</t>
  </si>
  <si>
    <t xml:space="preserve">Горна Бешовица
Долна Бешовица
</t>
  </si>
  <si>
    <t>Мездра
Роман</t>
  </si>
  <si>
    <t>16122
22023</t>
  </si>
  <si>
    <t>22023</t>
  </si>
  <si>
    <t>ПИ 039032, м-ст Млаката</t>
  </si>
  <si>
    <t>43°11'56.285</t>
  </si>
  <si>
    <t>23°50'40.145</t>
  </si>
  <si>
    <t>МВЕЦ ДЪБНИК ООД</t>
  </si>
  <si>
    <t>BG1WO600L1014</t>
  </si>
  <si>
    <t>67564</t>
  </si>
  <si>
    <t>43°36'59.05</t>
  </si>
  <si>
    <t>23°00'44.09</t>
  </si>
  <si>
    <t>Асет мениджмънт България ЕООД</t>
  </si>
  <si>
    <t>BG1OS890R1516</t>
  </si>
  <si>
    <t xml:space="preserve"> м-ст "Ялията"</t>
  </si>
  <si>
    <t>земеделска земя (царевица) с площ 810,075 дка, представляваща масиви 2,3,4 и 120</t>
  </si>
  <si>
    <t>м-ст Под козя стена</t>
  </si>
  <si>
    <t>урбанизирана територия на гр. Габрово</t>
  </si>
  <si>
    <t>м-ст Вилна зона,  хотел Чифлика Палас Ризорт и Спа - кадастрален номер 81476.512.68</t>
  </si>
  <si>
    <t>м-ст Вилна зона, кадастрален номер 81476.512.10 чифлика хотел; хотел Чифлика Палас Ризорт и Спа - кадастрален номер 81476.512.68</t>
  </si>
  <si>
    <t>Решение № 2085/ 09.05.2017 г. за изменение на разрешителното</t>
  </si>
  <si>
    <t>ЕТ ИВАНОВСКИ - ПКВК - П.ИЛИЕВ  - КРАСИМИРА ИВАНОВСКА</t>
  </si>
  <si>
    <t>р. Васильовска</t>
  </si>
  <si>
    <t>BG1VT900R1001</t>
  </si>
  <si>
    <t>водохващане на р. Врещица</t>
  </si>
  <si>
    <t>преливна шахта</t>
  </si>
  <si>
    <t>72343</t>
  </si>
  <si>
    <t>имот № 72343.54.330, м-ст Върбака</t>
  </si>
  <si>
    <t>имот № 72343.54.270, м-ст Върбака</t>
  </si>
  <si>
    <t>42°52'54.7</t>
  </si>
  <si>
    <t>24°19'52.6</t>
  </si>
  <si>
    <t>пункт 1 на кота 425,50 в регулация на гр. Чипровци (при бившия хлебозавод)</t>
  </si>
  <si>
    <t>пункт 2 на кота 419,11 на 150,00 м след ВЕЦ Чипровци в с. Железна</t>
  </si>
  <si>
    <t>Площадка на обогатителна фабрика гр. Чипровци</t>
  </si>
  <si>
    <t>Решение № 511/ 23.05.2017 г. за пректатяване на разрешителното</t>
  </si>
  <si>
    <t>СКД КАМ ЕООД</t>
  </si>
  <si>
    <t>BG1IS135R1226</t>
  </si>
  <si>
    <t>естествен бараж</t>
  </si>
  <si>
    <t>съществуващо открито водохващане на р. Искър</t>
  </si>
  <si>
    <t>съществуващо водохващане на р. Искър</t>
  </si>
  <si>
    <t>р. Ржана - водохващане № 1</t>
  </si>
  <si>
    <t>р. Ржана - водохващане № 2</t>
  </si>
  <si>
    <t>рибни стопанства</t>
  </si>
  <si>
    <t>водовземане яз. Върбешница</t>
  </si>
  <si>
    <t>точка № 6</t>
  </si>
  <si>
    <t>точка № 7</t>
  </si>
  <si>
    <t>точка № 8</t>
  </si>
  <si>
    <t>точка № 9</t>
  </si>
  <si>
    <t>точка № 10</t>
  </si>
  <si>
    <t>водовземане р. Ржана - водохващане № 1, ляв бряг</t>
  </si>
  <si>
    <t>водовземане р. Ржана - водохващане № 2, ляв бряг</t>
  </si>
  <si>
    <t>43°02'41.982</t>
  </si>
  <si>
    <t>23°32'15.196</t>
  </si>
  <si>
    <t>43°02'45.166</t>
  </si>
  <si>
    <t>23°32'15.071</t>
  </si>
  <si>
    <t>РУБИН СТАНЕВО ЕООД</t>
  </si>
  <si>
    <t>потопени помпи</t>
  </si>
  <si>
    <t>имоти с №№ 000075, 000121, 0000122, 000357, 000362, 516010, 516011, 516012</t>
  </si>
  <si>
    <t>43°50'39.8</t>
  </si>
  <si>
    <t>23°26'36.3</t>
  </si>
  <si>
    <t>Долно Линево</t>
  </si>
  <si>
    <t>22695</t>
  </si>
  <si>
    <t>имоти с №№ 017001, 017009, 017015, 017016, 018001, 018002, 018003, 019001, 019004, 019005, 019048, 019049, 019050, 019051, 019052, 025001, 025002, 025003</t>
  </si>
  <si>
    <t>р. Дунав, с. Долно Линево</t>
  </si>
  <si>
    <t>43°50'45.2''</t>
  </si>
  <si>
    <t>23°19'47.8</t>
  </si>
  <si>
    <t>АСЕ ЕООД</t>
  </si>
  <si>
    <t>BG1DU000R002</t>
  </si>
  <si>
    <t>44238</t>
  </si>
  <si>
    <t>р. Дунав, гр. Лом</t>
  </si>
  <si>
    <t>Лом
Мокреш</t>
  </si>
  <si>
    <t>Лом
Вълчедръм</t>
  </si>
  <si>
    <t>Лом
Монтана</t>
  </si>
  <si>
    <t>44238
48859</t>
  </si>
  <si>
    <t>имоти с №№ 44238.245.1, 44238.245.2, 44238.245.3, 44238.245.28, 44238.245.69, 44238.245.70, 44238.245.71, 44238.245.72, 44238.245.79, 44238.245.104, 44238.245.37, 44238.245.38, 44238.245.43, 44238.245.51, 44238.245.52, 44238.245.54, 44238.245.61, 44238.245.62, 44238.245.84, 44238.245.85;
имоти с №№ 001035, 001067, 001068, 001072, 001073, 001074, 001075</t>
  </si>
  <si>
    <t>43°50'34.8''</t>
  </si>
  <si>
    <t>23°17'19.8</t>
  </si>
  <si>
    <t>мостик- конзола 10м, помпа БИБО</t>
  </si>
  <si>
    <t>водохващане на р. Мусаленска Бистрица</t>
  </si>
  <si>
    <t>Водохващане на р. Искър, км 160+350</t>
  </si>
  <si>
    <t>43°08'02,436</t>
  </si>
  <si>
    <t>23°48'47,640</t>
  </si>
  <si>
    <t>Решение № 2105/05.06.2017 г. за изменение и продължаване срока на действие на разрешителното</t>
  </si>
  <si>
    <t>Дере Зли дол, десен приток на р. Черни Осъм</t>
  </si>
  <si>
    <t>BG1OS890R1116</t>
  </si>
  <si>
    <t>Решение № 2106/06.06.2017 г. за изменение и продължаване срока на действие на разрешителното</t>
  </si>
  <si>
    <t>Дере, ляв приток на р. Росица</t>
  </si>
  <si>
    <t>Рибарник в имот с  № 053072 в землището на с. Петко Славейков</t>
  </si>
  <si>
    <t xml:space="preserve">с. Петко Славейков </t>
  </si>
  <si>
    <t>BG1YN400R1003</t>
  </si>
  <si>
    <t>Венцислав Анатолиев Вутков</t>
  </si>
  <si>
    <t>Габаре</t>
  </si>
  <si>
    <t>р. Габърска</t>
  </si>
  <si>
    <t>14012</t>
  </si>
  <si>
    <t>масиви 54, 55 и 56 в м-ст Барата</t>
  </si>
  <si>
    <t>43°18'51.83''</t>
  </si>
  <si>
    <t>Решение ПВ1-00075/14.06.2017 г. за отказ за продължаване срока на действие на разрешителното</t>
  </si>
  <si>
    <t>ПВ1-00075</t>
  </si>
  <si>
    <t xml:space="preserve">Решение № 515/ 15.06.2017 г. за порекратяване на разрешителното </t>
  </si>
  <si>
    <t>замлището на гр. Берковица, м-ст Беговски ливади</t>
  </si>
  <si>
    <t>кв. Берковица  N 43°14' 18,9  E 23°05' 49,32</t>
  </si>
  <si>
    <t xml:space="preserve">местност на 2,5 км южно от с. Берковица </t>
  </si>
  <si>
    <t>м-ст Молесаница, имот №022044 с площ 141,006 дка; м-ст Равнището, имот № 023008 с площ  26,091 дка</t>
  </si>
  <si>
    <t>Решение № 447/ 24.08.2015 г. за прекратяване на разрешителното</t>
  </si>
  <si>
    <t>Решение № 1458/ 04.11.2014 г. за изменение - срока на завършване на сроителството</t>
  </si>
  <si>
    <t>Решение № 1458/  04.11.2014 г.  за изменение - срока на завършване на сроителството</t>
  </si>
  <si>
    <t>Решение № 1844/ 15.03.2016 г. за изменение на разрешителното</t>
  </si>
  <si>
    <r>
      <t xml:space="preserve">Решение </t>
    </r>
    <r>
      <rPr>
        <sz val="9"/>
        <color indexed="10"/>
        <rFont val="Calibri"/>
        <family val="2"/>
        <charset val="204"/>
      </rPr>
      <t xml:space="preserve">№ 1579/ 04.03.2015 г. за продължаване срока на действие на разрешителното </t>
    </r>
  </si>
  <si>
    <t>Решение № 2141/ 03.07.2017 г. за изменение на разрешителното</t>
  </si>
  <si>
    <t>Беркофарм ЕООД</t>
  </si>
  <si>
    <t>м-ст Молесаница, имот №022044 с площ 141,006 дка; м-ст Равнището, имот № 023008 с площ  26,091 дка; м-ст Комаревски връх, имот № 062010 с площ 51.391</t>
  </si>
  <si>
    <t xml:space="preserve">43°16'36.7  </t>
  </si>
  <si>
    <t xml:space="preserve">23°09'11.9  </t>
  </si>
  <si>
    <t>водохващане Крайовица на р. Крайовица, м-ст Смесито - масивен ЯЗ</t>
  </si>
  <si>
    <t>водохващане Крайовица на р. Крайовица, м-ст Смесито</t>
  </si>
  <si>
    <t>Рибарник в имот с № 053072, м-ст Аркаръ дере в землището на с. Петко Славейков</t>
  </si>
  <si>
    <t>80981.117.27, м-ст Смесито с. Черни Осъм</t>
  </si>
  <si>
    <t>Решение 2144/05.07.2017 г. за продължаване срока на действие и изменение на разрешителното.</t>
  </si>
  <si>
    <t>Решение 2148/07.07.2017 г. за продължаване срока на действие и изменение на разрешителното.</t>
  </si>
  <si>
    <t>с. Бели Осъм</t>
  </si>
  <si>
    <t>р. Кнежа на около 320м преди вливането в р. Бели Осъм в имот с № 03486.109.6251, махала Камен мост</t>
  </si>
  <si>
    <t xml:space="preserve">имот с № 03486.109.441 </t>
  </si>
  <si>
    <t>BG1OS890R1616</t>
  </si>
  <si>
    <t>Водовземна шахта на гл. деривационен водопровод на Напоителни сиистеми-Ботевград ГТ-9-2</t>
  </si>
  <si>
    <t>водохващане на р. Каменна река в м-ст Меча поляна</t>
  </si>
  <si>
    <t xml:space="preserve">Решение № 1429/ 06.10.2014 - за продължаване срока на действие на разрешителното </t>
  </si>
  <si>
    <t xml:space="preserve">Решение № 1690/ 14.07.2015 - за продължаване срока на действие на разрешителното </t>
  </si>
  <si>
    <t xml:space="preserve">Решение № 2147/ 07.07.2017 - за изменение и продължаване срока на действие на разрешителното </t>
  </si>
  <si>
    <t>BG1IS200L1021</t>
  </si>
  <si>
    <t>Аспарух Костадинов Кърпачев - земеделски производител</t>
  </si>
  <si>
    <t>р. Габра</t>
  </si>
  <si>
    <t>BG1IS600R1015</t>
  </si>
  <si>
    <t>вкопана тръба</t>
  </si>
  <si>
    <t>Габра</t>
  </si>
  <si>
    <t>14074</t>
  </si>
  <si>
    <t>ПИ №№ 009001, 009002, 009003, 009005 и 009007</t>
  </si>
  <si>
    <t>трайни насаждения - малини</t>
  </si>
  <si>
    <t>м. Смърдяко и м. Връвището</t>
  </si>
  <si>
    <t>имот с идентификатор 03486.103.6017, махала Джурковец</t>
  </si>
  <si>
    <t xml:space="preserve">имот с идентификатор 03486.108.624 </t>
  </si>
  <si>
    <r>
      <t xml:space="preserve">Решение </t>
    </r>
    <r>
      <rPr>
        <sz val="9"/>
        <rFont val="Calibri"/>
        <family val="2"/>
        <charset val="204"/>
      </rPr>
      <t xml:space="preserve">№ 433/ 23.04.2015 г. за порекратяване на разрешителното </t>
    </r>
  </si>
  <si>
    <t>Имот с идентификатор 03486.103.6017, махала Джурковец</t>
  </si>
  <si>
    <t>Решение 2155/14.07.2017 г. за продължаване срока на действие и изменение на разрешителното.</t>
  </si>
  <si>
    <t>МРАМОР-БЕРКСТОН Б ЕООД</t>
  </si>
  <si>
    <t>BG1OG700R1203</t>
  </si>
  <si>
    <t>водохващане на р. Голяма река</t>
  </si>
  <si>
    <t>м-ст Беговски ливади</t>
  </si>
  <si>
    <t>кв. Беговица</t>
  </si>
  <si>
    <t>цех</t>
  </si>
  <si>
    <t>43°13'41.88''</t>
  </si>
  <si>
    <t>ДЕВЕКС БРЕЙН ЕООД</t>
  </si>
  <si>
    <t>BG1OG200R1413</t>
  </si>
  <si>
    <t>смукател и дизелова помпа</t>
  </si>
  <si>
    <t>Търнава</t>
  </si>
  <si>
    <t>73643</t>
  </si>
  <si>
    <t>ПИ № 000062, м-ст Туланеца</t>
  </si>
  <si>
    <t>трайни насаждения - сливи</t>
  </si>
  <si>
    <t>43°30'12.83''</t>
  </si>
  <si>
    <t>23°56'32.93"</t>
  </si>
  <si>
    <t>23°36'35.311"</t>
  </si>
  <si>
    <t>23°04'59.694"</t>
  </si>
  <si>
    <t>23°53'41.48"</t>
  </si>
  <si>
    <t>ДЕЛТ-СТРОНГ ООД</t>
  </si>
  <si>
    <t>водохващане на р. Бели Вит</t>
  </si>
  <si>
    <t>Имот № 42343.50.199, м-ст Гугуновото</t>
  </si>
  <si>
    <t>м-ст Гугуновото</t>
  </si>
  <si>
    <t>42°53'54.13''</t>
  </si>
  <si>
    <t>24°18'49.12"</t>
  </si>
  <si>
    <t>Решение № 1324/ 21.05.2014 г за изменение - раздел "срок на завършване на строителството";  Решение 670/ 22.02.2012  за изменение</t>
  </si>
  <si>
    <t>43°38'44"</t>
  </si>
  <si>
    <t>25°18'12,7"</t>
  </si>
  <si>
    <t>км 558+500 на р. Дунав, м-ст Блатото</t>
  </si>
  <si>
    <t>площадка на Свилоцел ЕАД - инсталация за производство на целулоза и карбонатна целулоза</t>
  </si>
  <si>
    <t>СВИЛОЗА АД, гр. Свищов</t>
  </si>
  <si>
    <t>Решение № 519/ 03.08.2017 г. за прекратяване на разрешителното</t>
  </si>
  <si>
    <t>На кота дъно река 233,6 м</t>
  </si>
  <si>
    <t>На кота РГВН 238,15 м</t>
  </si>
  <si>
    <t>100186/ 01.12.2003</t>
  </si>
  <si>
    <t>43°16'07,0"</t>
  </si>
  <si>
    <t>43°16'14,7"</t>
  </si>
  <si>
    <t>23°19'59,4"</t>
  </si>
  <si>
    <t>23°19'50,3"</t>
  </si>
  <si>
    <t>МВЕЦ Румянцево II</t>
  </si>
  <si>
    <t>ВЕНЕЦ.Т ООД</t>
  </si>
  <si>
    <t>Бостан дере</t>
  </si>
  <si>
    <t>BG1YN400R1531</t>
  </si>
  <si>
    <t>мобилен помпен агрегат</t>
  </si>
  <si>
    <t>20300</t>
  </si>
  <si>
    <t>имоти №№ 20300.185.92, 20300.185.113, 20300.185.79, 20300.185.125, 20300.185.126, 20300.185.67, 20300.185.69,20300.185.70, 20300.185.71, 20300.185.72, 20300.185.73, 20300.185.74, 20300.185.83, 20300.185.84, 20300.185.90, 20300.185.91, 20300.185.93, 20300.185.94</t>
  </si>
  <si>
    <t>42°58'36.88''</t>
  </si>
  <si>
    <t>24°51'03.25"</t>
  </si>
  <si>
    <t>BG1VT307R1007</t>
  </si>
  <si>
    <t>яз. Долни Дъбнк (Милин кладенец)</t>
  </si>
  <si>
    <t>земнонасипна язовирна стена
 преливник
 основен изпускател</t>
  </si>
  <si>
    <t>основен изпускател
довеждащ промишлен стоманен водопровод
отклонение с водомерна шахта</t>
  </si>
  <si>
    <t>довеждащ канал
 помпена станция преливна шахта</t>
  </si>
  <si>
    <t>Решение № 2232/19.09.2017 г. за продължаване срока на действие и изменение на разрешителното</t>
  </si>
  <si>
    <t>местност "Млаката", североизточно от края на гр. Монтана</t>
  </si>
  <si>
    <t>рибарници бетонови; рибарници земнонасипни</t>
  </si>
  <si>
    <r>
      <t xml:space="preserve">Решение </t>
    </r>
    <r>
      <rPr>
        <sz val="9"/>
        <color rgb="FFFF0000"/>
        <rFont val="Calibri"/>
        <family val="2"/>
        <charset val="204"/>
      </rPr>
      <t>№ ПВ2-00133/ 27.11.2014 г. За поправка на ОФГ - средномногогодишно количество</t>
    </r>
  </si>
  <si>
    <t>Решение № 2220/ 29.08.2017 г. за изменение на разрешителното</t>
  </si>
  <si>
    <t>BG1OG307R1213</t>
  </si>
  <si>
    <t>43°25'53.172''</t>
  </si>
  <si>
    <t>23°14'17.32''</t>
  </si>
  <si>
    <r>
      <t xml:space="preserve">Решение </t>
    </r>
    <r>
      <rPr>
        <sz val="9"/>
        <color indexed="10"/>
        <rFont val="Calibri"/>
        <family val="2"/>
        <charset val="204"/>
      </rPr>
      <t>№ 1709/ 11.08.2015 г. за продължаване срока на действие на разрешителното</t>
    </r>
  </si>
  <si>
    <t>Решение № 1843/ 15.03.2016 г. за изменение на разрешителното</t>
  </si>
  <si>
    <r>
      <t xml:space="preserve">Решение </t>
    </r>
    <r>
      <rPr>
        <sz val="9"/>
        <color indexed="10"/>
        <rFont val="Calibri"/>
        <family val="2"/>
        <charset val="204"/>
      </rPr>
      <t xml:space="preserve">№ 1600/ 03.04.2015 г. за продължаване срока на действие на разрешителното </t>
    </r>
  </si>
  <si>
    <t>Водохващане р. Бърза</t>
  </si>
  <si>
    <t>Водохващане р. Лева</t>
  </si>
  <si>
    <t>Водохващане р. Искър</t>
  </si>
  <si>
    <t>ПВ1-00079</t>
  </si>
  <si>
    <t>Решение ПВ1-00079/ 05.10.2017 г. за отказ за продължаване срока на действие на разрешителното</t>
  </si>
  <si>
    <t xml:space="preserve">43°22'00,1   </t>
  </si>
  <si>
    <t>208471 дка поливни площи</t>
  </si>
  <si>
    <t>Хидро концепт ООД</t>
  </si>
  <si>
    <t>BG1WO600L1612</t>
  </si>
  <si>
    <t>водохващане на р. Козята река, бент, Безнапорна деривация, Водна кула, Напорен тръбопровод, енергогасител, машинна зала с две турбини - тип "Пелтон"; закрит стоманобетонов канал</t>
  </si>
  <si>
    <t>водохващане на р. Бърза
напорен тръбопровод
сграда на МВЕЦ Флеш
Долна вада на ВЕЦ</t>
  </si>
  <si>
    <t>яз. Долни Дъбник, м-ст Милин кладенец</t>
  </si>
  <si>
    <t xml:space="preserve"> МВЕЦ Флеш</t>
  </si>
  <si>
    <t>имот № 001932</t>
  </si>
  <si>
    <t>производство на елекроенергия</t>
  </si>
  <si>
    <t>43°25'42.2''</t>
  </si>
  <si>
    <t>22°43'00.4''</t>
  </si>
  <si>
    <t>ПВ1-00074</t>
  </si>
  <si>
    <t>Решение № ПВ1-00074/ 16.10.2017 г. за отказ за изменение и продължаване на срока на действие на разрешителното</t>
  </si>
  <si>
    <t>Решение № ПВ1-00073/ 16.10.2017 г. за отказ за изменение и продължаване на срока на дехствие на разрешителното</t>
  </si>
  <si>
    <t>ПВ1-00073</t>
  </si>
  <si>
    <t>опашка на водното огледало</t>
  </si>
  <si>
    <t>43°25'42.8''</t>
  </si>
  <si>
    <t>22°42'59.14''</t>
  </si>
  <si>
    <t>МВЕЦ Флеш</t>
  </si>
  <si>
    <t>43°26'20.06''</t>
  </si>
  <si>
    <t>22°43'40.1''</t>
  </si>
  <si>
    <t>43°26'09.5''</t>
  </si>
  <si>
    <t>22°43'14.3''</t>
  </si>
  <si>
    <t>Преиздадено! Нов номер 11160133</t>
  </si>
  <si>
    <t>МАКС ГРУП ИНВЕСТ ЕООД</t>
  </si>
  <si>
    <t>Странично водовземане от реката</t>
  </si>
  <si>
    <t>имот № 000167</t>
  </si>
  <si>
    <t>място на отвеждането</t>
  </si>
  <si>
    <t xml:space="preserve">43°19'12,2   </t>
  </si>
  <si>
    <t xml:space="preserve">24°00'24,3                 </t>
  </si>
  <si>
    <t>Преиздадено! Стар номер 11160016</t>
  </si>
  <si>
    <t>яз. Одринци</t>
  </si>
  <si>
    <t>месност "Калъча", с. Одринци</t>
  </si>
  <si>
    <t>дере, ляв приток на р. Баниски Лом</t>
  </si>
  <si>
    <t xml:space="preserve">Решение 1747/ 15.10.2015 г. за изменение и продължаване срока на действие на рзрешителното;   Решение №1146/20.08.2013  за изменение на разрешителното. Срок за завършване на строителството 31.12.2015  </t>
  </si>
  <si>
    <t>Решение 2249/ 25.10.2017 г. за изменение и продължаване срока на действие на рзрешителното. Преномерирано с нов № 11140165</t>
  </si>
  <si>
    <t>м. Кози дол</t>
  </si>
  <si>
    <t>11140165</t>
  </si>
  <si>
    <t>BG1WO600R1912</t>
  </si>
  <si>
    <t>Решение № 2265/ 02.11.2017 г за изменение и продължаване срока на действие на разрешителното</t>
  </si>
  <si>
    <t>Прекратено по чл. 79, ал. 5 от 30.04.2015 г.</t>
  </si>
  <si>
    <t>Решение № 320/ 04.06.2013 г. за прекратяване действието на разрешителното</t>
  </si>
  <si>
    <t>Решение № 2174/ 24.07.2017 г. за продължаване срока на действие и изменение на разрешителното
Решение № ПВ4-00015/ 27.10.2017 г. за допълване на  Решение № 2174/ 24.07.2017 г. за изменение и продължаване на срока на действие на разрешителното</t>
  </si>
  <si>
    <t>2174
ПВ4-00015</t>
  </si>
  <si>
    <t>24.7.2017
27.10.2017</t>
  </si>
  <si>
    <t>Решение № ПВ2-00170/ 13.11.2017 г. за продължаване на срока на действие на разрешителното</t>
  </si>
  <si>
    <t>ПВ2-00170</t>
  </si>
  <si>
    <t>ПВ2-00164</t>
  </si>
  <si>
    <t>Решение № ПВ2-00164/ 31.10.2017 г. за отказ за продължаване на срока на действие на разрешителното</t>
  </si>
  <si>
    <t>Царевец              Ослен
 Криводол</t>
  </si>
  <si>
    <t>Царевец             Ослен
 Криводол</t>
  </si>
  <si>
    <t>Царевец             Ослен 
Криводол</t>
  </si>
  <si>
    <t>ПВ1-00121</t>
  </si>
  <si>
    <t>Решение ПВ1-00121/ 13.11.2017 г. за отказ за продължаване на срока на действие на разрешителното</t>
  </si>
  <si>
    <t>имот № 00558, м-ст Край Искъра, землището на с. Чомаковци</t>
  </si>
  <si>
    <t>Водохващане на р. Искър</t>
  </si>
  <si>
    <t>Решение № ПВ2-00238/ 03.12.2014 г. за отказ от изменение на разрешителното (отказ от увеличаване на разрешеното количество)
Решение № ПВ2-00065/ 17.11.2017 г. за отказ за изменение на разрешителното</t>
  </si>
  <si>
    <t>с. Ряховците</t>
  </si>
  <si>
    <t>имот № 000004, м-ст Шебровец</t>
  </si>
  <si>
    <t>имот № 000088 и имот № 000089</t>
  </si>
  <si>
    <t>промишлени цели                           охлаждане</t>
  </si>
  <si>
    <t>промишлени цели                            охлаждане</t>
  </si>
  <si>
    <t>ул. Христо Ботев  № 100</t>
  </si>
  <si>
    <t>гр. Ботевград, в.з. Зелин, с. Трудовец, в.з. с. Трудовец, Скравена, в.з. с. Скравена, с. Врачеш, с. Литаково</t>
  </si>
  <si>
    <t>Частна земеделска производствена кооперация Нов живот</t>
  </si>
  <si>
    <t>р. Ломя, десен приток на р. Осъм</t>
  </si>
  <si>
    <t>ситуиран помпен агрегат
тракторна водна помпа
дъждувална машина
водомерно съоръжение</t>
  </si>
  <si>
    <t>10080</t>
  </si>
  <si>
    <t>имот № 000240, масив 0, парцел № 240</t>
  </si>
  <si>
    <t>масиви № 45 и № 46 по КВС на с. Варана</t>
  </si>
  <si>
    <t>т. 1</t>
  </si>
  <si>
    <t>т. 2</t>
  </si>
  <si>
    <t>т. 3</t>
  </si>
  <si>
    <t>43°21'4.3''</t>
  </si>
  <si>
    <t>25°13'17.8''</t>
  </si>
  <si>
    <t>43°21'4.1''</t>
  </si>
  <si>
    <t>25°13'26.8''</t>
  </si>
  <si>
    <t>43°21'3.2''</t>
  </si>
  <si>
    <t>25°13'35.8''</t>
  </si>
  <si>
    <t>Решение № 1102/ 03.07.2013 г. за изменение</t>
  </si>
  <si>
    <t>Решение РО-158/ 27.02.2017 г. за отнемане на разрешително 11140129/ 02.04.2012 г.</t>
  </si>
  <si>
    <t>Решение РО-157/ 27.02.2017 г. за отнемане на разрешителното</t>
  </si>
  <si>
    <t xml:space="preserve"> Решение № 825/ 06.08.2012 г. за продължаване на срока на действие на разрешителното</t>
  </si>
  <si>
    <t>Решение № 2304/ 22.11.2017 г. за изменение на разрешителното</t>
  </si>
  <si>
    <t>м. Лукалов върбак, землището на с. Манастирище</t>
  </si>
  <si>
    <t>Десен бряг на р. Янтра</t>
  </si>
  <si>
    <t xml:space="preserve">Черни Осъм      Миленча    Орешак    Калчевска  Стругът    Патрешко   Балабанско  Райковска  Калейца    Дълбок дол Борима   Врабево   Дебнево    с.Добродан  с.Ломец     гр.Троян     с.Драшкова поляна      с.Лешница    с.Абланица    с.Българене  с.Казачево   с.Хлевене    с.Сливек     с.Изворче    с.Радювене  с.Скобелево   с.Лисец     с.Баховица   с.Славяни   с.Слатина   гр.Ловеч    с.Николаево  с.Ласкар    с.Ралево    с.Бохот      с.Тодорово   с.Брестовец  с.Къшин     гр.Плевен                             </t>
  </si>
  <si>
    <t>Решение № 2303/ 21.11.2017 г. за изменение на разрешителното</t>
  </si>
  <si>
    <t>BG1IS200R1142</t>
  </si>
  <si>
    <t>42 58 59.1</t>
  </si>
  <si>
    <t>23 36 41.886</t>
  </si>
  <si>
    <t>РО-175</t>
  </si>
  <si>
    <t>Решение № РО-175/ 28.11.2017 г. за отнемане на разрешителното</t>
  </si>
  <si>
    <t>РО-174</t>
  </si>
  <si>
    <t>Решение № РО-174/ 27.11.2017 г. за отнемане на разрешителното</t>
  </si>
  <si>
    <t xml:space="preserve">имот № 000520 </t>
  </si>
  <si>
    <t>ПВ1-00136</t>
  </si>
  <si>
    <t xml:space="preserve">Решение № ПВ1-00136/ 28.11.2017 г за отказ за продължаване на действието на разрешителното </t>
  </si>
  <si>
    <t>Багарещища, пр. Росица</t>
  </si>
  <si>
    <t>Бяла, пр. Росица</t>
  </si>
  <si>
    <t>Зелениковец, пр. Росица</t>
  </si>
  <si>
    <t xml:space="preserve">Решение № 1415/ 23.09.2014 г. за изменение на разрешителното </t>
  </si>
  <si>
    <t xml:space="preserve">Решение № 2179/ 04.08.2017 г. за изменение на разрешителното </t>
  </si>
  <si>
    <t>BG1YN700R1017</t>
  </si>
  <si>
    <t xml:space="preserve"> Георги Дамяново                     Еловица</t>
  </si>
  <si>
    <t xml:space="preserve"> Георги Дамяново                    Еловица</t>
  </si>
  <si>
    <t>местността Калето, землището на с. Еловица</t>
  </si>
  <si>
    <t>На около 1400 м северно от моста над реката на пътя с. Подем - с. Рибен</t>
  </si>
  <si>
    <t>Решение № ПВ2-00258/ 09.01.2018 г. и № ПВ3-00081/ 09.01.2018 г. за поправка на ОФГ. Допусната техническа грешка при изписването на ЕИН</t>
  </si>
  <si>
    <t xml:space="preserve">Решение № 1463/ 06.11.2014 г. за изменение ипродължаване срока на дейстивие на разрешителнотелното </t>
  </si>
  <si>
    <t xml:space="preserve">Решение № 325/ 26.06.2013 г. за прекратяване на разрешително. Преномерирано разрешително № 1666/ 07.08.2003   </t>
  </si>
  <si>
    <r>
      <t xml:space="preserve">Решение </t>
    </r>
    <r>
      <rPr>
        <sz val="9"/>
        <color indexed="10"/>
        <rFont val="Calibri"/>
        <family val="2"/>
        <charset val="204"/>
      </rPr>
      <t>№</t>
    </r>
    <r>
      <rPr>
        <sz val="7.2"/>
        <color indexed="10"/>
        <rFont val="Calibri"/>
        <family val="2"/>
        <charset val="204"/>
      </rPr>
      <t xml:space="preserve"> </t>
    </r>
    <r>
      <rPr>
        <sz val="9"/>
        <color indexed="10"/>
        <rFont val="Calibri"/>
        <family val="2"/>
        <charset val="204"/>
        <scheme val="minor"/>
      </rPr>
      <t xml:space="preserve">826/ 06.08.2012 г. за изменение на разрешителното - срок на завършване на строителството </t>
    </r>
  </si>
  <si>
    <t xml:space="preserve">Решение № 2335/ 10.01.2018 г. за изменение разрешителното </t>
  </si>
  <si>
    <t xml:space="preserve">43°04'45.843   </t>
  </si>
  <si>
    <t xml:space="preserve">23°30'08.313                 </t>
  </si>
  <si>
    <t>левия бряг на р. Искър</t>
  </si>
  <si>
    <t>УПИ І-461 от кв, 92, УПИ ІІ-461 от кв. 102 и УПИ І - 297 от кв. 92</t>
  </si>
  <si>
    <t>на левия бряг на р. Видима</t>
  </si>
  <si>
    <t>десния бряг на р. Малък Искър</t>
  </si>
  <si>
    <t>същ. бент</t>
  </si>
  <si>
    <t xml:space="preserve">Решение № ПВ5-00016/ 26.02.2015 г. За отказ за продължаване срока на действие на разрешителното </t>
  </si>
  <si>
    <t xml:space="preserve">Решение № 827/ 06.08.2012 г. за изменение на разрешителното за водовземане. Решение № 247/ 10.05.2010 г. за изменение </t>
  </si>
  <si>
    <t xml:space="preserve">Решение № 1462/ 06.10.2014 г. Изменение (срок на звършван на строителство) и продължавнае срока на разрешителното </t>
  </si>
  <si>
    <t xml:space="preserve">Решение № 2333/ 08.01.2018 г. за изменение на разрешителното </t>
  </si>
  <si>
    <t>ЕТ Драгомир Хинков - ДИК</t>
  </si>
  <si>
    <t>BG1RL900R1012</t>
  </si>
  <si>
    <t>10803</t>
  </si>
  <si>
    <t>43°40'09.69''</t>
  </si>
  <si>
    <t>26°13'55.22''</t>
  </si>
  <si>
    <t>43°39'51.57''</t>
  </si>
  <si>
    <t>26°13'30.62''</t>
  </si>
  <si>
    <t>тръба Ф 1000 със савачен таблен затвор</t>
  </si>
  <si>
    <t>Архимед 2 ЕООД</t>
  </si>
  <si>
    <t>BG1IS300R1018</t>
  </si>
  <si>
    <t>ПИ с № 097110, с. Искрец, м. Синия вир, общ. Своге, обл. София</t>
  </si>
  <si>
    <t>изграждане на нови системи и съоръжения или реконструкция или модернизация на съществуващи системи и съоръжения</t>
  </si>
  <si>
    <t>място на водовземане и на ползване</t>
  </si>
  <si>
    <t>42°58'55.05''</t>
  </si>
  <si>
    <t>23°15'40.06''</t>
  </si>
  <si>
    <t>място на водоползването - рибовъдно стопанство</t>
  </si>
  <si>
    <t>42°58'55.21''</t>
  </si>
  <si>
    <t>23°15'39.31''</t>
  </si>
  <si>
    <t>42°58'54.79''</t>
  </si>
  <si>
    <t>23°15'43.63''</t>
  </si>
  <si>
    <t xml:space="preserve">помпа Grundfos </t>
  </si>
  <si>
    <t>Преномерирано! Стар № 101543
Решение № 2324/ 14.12.2017 г. за изменение на разрешителното (в раздел "Други изисквания, съобразени със спецификата на водовземане")</t>
  </si>
  <si>
    <t>МСЕ-2001 ООД</t>
  </si>
  <si>
    <t>изкуствено създаден воден обект</t>
  </si>
  <si>
    <t>BG1IS135R1726</t>
  </si>
  <si>
    <t>смукателен тръбопровод ф 250
центробежна помпа Елпром
напорен тръбопровод ф 250
трошачно-миячна сортировъчна инсталация
отвеждащ тръбопровод</t>
  </si>
  <si>
    <t>80409</t>
  </si>
  <si>
    <t>трошачно-миячна сортировъчна инсталация</t>
  </si>
  <si>
    <t>42°43'50.82''</t>
  </si>
  <si>
    <t>23°24'33.15''</t>
  </si>
  <si>
    <t>42°43'54.29''</t>
  </si>
  <si>
    <t>23°24'37.14''</t>
  </si>
  <si>
    <t>ПИ №№ 80409.5367.2 и 80409.5367.3</t>
  </si>
  <si>
    <t>ПИ №№ 80409.5367.2 и 80409.5367.4</t>
  </si>
  <si>
    <t>Решение за продължаване срока на действие на разрешителното</t>
  </si>
  <si>
    <t>дере, приток на р. Лопушница</t>
  </si>
  <si>
    <t>дере, проток на р. Лопушница</t>
  </si>
  <si>
    <t>водовземно дере, приток на р. Лопушница, по координати</t>
  </si>
  <si>
    <t>м-ст Бахчата, Бостанището, Камъка и Добра круша в землището на с. Флорентин</t>
  </si>
  <si>
    <t>р,Ломя в землището на с, Варана номер на масив: 0, номер на парцел 204</t>
  </si>
  <si>
    <t>водохващане на р. Лом по координати</t>
  </si>
  <si>
    <t>новопроектиран рибарник в имот с номер 037040 в землището на с. Златевци</t>
  </si>
  <si>
    <t>Напоително поле с площ 2500дка в м-ст Лъката в землището на с. Динково</t>
  </si>
  <si>
    <t>р. Ломя в землището на с,Варана номер на масив: 0, номер на парцел 204 и 236</t>
  </si>
  <si>
    <t>м-ст Среден гред, ПИ 017001 гр. Бяла Слатина</t>
  </si>
  <si>
    <t>парцели с №№ 136, 135, 134, 133, в масив № 137, по кадастара на землището на гр. Цар Калоян, обл. Разград</t>
  </si>
  <si>
    <t>Решение № 536/ 30.01.2018 г. за прекратяване на разрешителното</t>
  </si>
  <si>
    <t>между с. Стамболово и с. Михалци, на главен долен десен напоителен канал</t>
  </si>
  <si>
    <t>водохващане на р. Черна</t>
  </si>
  <si>
    <t>Решение № ПВ2-00217/ 30.01.2018 г. за поправка на ОФГ</t>
  </si>
  <si>
    <t>Хемус-М АД</t>
  </si>
  <si>
    <t>43°10'56.8274''</t>
  </si>
  <si>
    <t>23°41'18.1732''</t>
  </si>
  <si>
    <t>Решение № 362/ 23.12.2010  за продължаване срока на действие на разрешително за водоползване от повърхностен воден обект № 100774/ 20.01.2005 г. 
Решение № ПВ2-00162/ 09.02.2018 г. за поправка на ОФГ</t>
  </si>
  <si>
    <t>Решение № 2357/ 08.02.2018 г. за продължаване срока на действие и изменение на разрешителното</t>
  </si>
  <si>
    <t>BG1IS200R1333</t>
  </si>
  <si>
    <t>42°50'31.2"</t>
  </si>
  <si>
    <t>24°05'23.7"</t>
  </si>
  <si>
    <t>42°50'28.92"</t>
  </si>
  <si>
    <t>24°05'22.84"</t>
  </si>
  <si>
    <t>на около 620 м след моста при разклона за с. Ямна</t>
  </si>
  <si>
    <t>42°50'49,1"</t>
  </si>
  <si>
    <t>24°05'21.2"</t>
  </si>
  <si>
    <t>42°50'49,3"</t>
  </si>
  <si>
    <t>24°05'21.6"</t>
  </si>
  <si>
    <t>Решение № ПВ3-00046/ 13.02.2018 г. за поправка на ОФГ</t>
  </si>
  <si>
    <t>Решение № ПВ2-00182/ 12.02.2018 г. за поправка на ОФГ в решение № 2303/ 21.11.2017 г.</t>
  </si>
  <si>
    <t xml:space="preserve">Решение № 2359/ 12.02.2018 г. за изменение на разрешителното </t>
  </si>
  <si>
    <t>Долно Белотинци
Монтана</t>
  </si>
  <si>
    <t>Долно Белотинци  Монтана</t>
  </si>
  <si>
    <t>43°26'25,1"</t>
  </si>
  <si>
    <t>23°15'47,2''</t>
  </si>
  <si>
    <t>43°26'50"</t>
  </si>
  <si>
    <t>23°16'12,30"</t>
  </si>
  <si>
    <t>43°26'50,80"</t>
  </si>
  <si>
    <t>23°16'13,30''</t>
  </si>
  <si>
    <t>опашка на водното езеро 
ляв бряг</t>
  </si>
  <si>
    <t>опашка на водното езеро 
десен бряг</t>
  </si>
  <si>
    <t>43°26'03.844"</t>
  </si>
  <si>
    <t>23°15'37.758''</t>
  </si>
  <si>
    <t>43°26'03.553"</t>
  </si>
  <si>
    <t>23°15'37.633''</t>
  </si>
  <si>
    <t>ПВ5-00064</t>
  </si>
  <si>
    <t>Решение № ПВ5-00064/ 19.02.2018 г. за отказ за изменение и продължаване на срока на действие на разрешителното</t>
  </si>
  <si>
    <t>Решение № 2363/ 14.02.2018 г. за продължаване срока на действие и поправка на ОФГ</t>
  </si>
  <si>
    <t>43°49'56,1</t>
  </si>
  <si>
    <t>BG1IS900R1003</t>
  </si>
  <si>
    <t>ПИ 23039.7.25, м-ст Магневица</t>
  </si>
  <si>
    <t>рибарници
оранжерии</t>
  </si>
  <si>
    <t>аквакултури
напояване</t>
  </si>
  <si>
    <t>основен басейн</t>
  </si>
  <si>
    <t>рибарник № 1</t>
  </si>
  <si>
    <t>рибарник № 2</t>
  </si>
  <si>
    <t>рибарник № 3</t>
  </si>
  <si>
    <t>рибарник № 4</t>
  </si>
  <si>
    <t>рибарник № 5</t>
  </si>
  <si>
    <t>рибарник № 6</t>
  </si>
  <si>
    <t>рибарник № 7</t>
  </si>
  <si>
    <t>рибарник № 8</t>
  </si>
  <si>
    <t>рибарник № 9</t>
  </si>
  <si>
    <t>утаителен басейн № 10</t>
  </si>
  <si>
    <t>земен басейн</t>
  </si>
  <si>
    <t>ПИ № 23039.7.445, м-ст Цареви кладенци</t>
  </si>
  <si>
    <t xml:space="preserve"> 42°18'22.310"</t>
  </si>
  <si>
    <t xml:space="preserve"> 42°19'06,05209"</t>
  </si>
  <si>
    <t>23°33'1.685"</t>
  </si>
  <si>
    <t>23°32'55.23"</t>
  </si>
  <si>
    <t xml:space="preserve"> 42°19'04.97094"</t>
  </si>
  <si>
    <t>23°32'50.81006"</t>
  </si>
  <si>
    <t xml:space="preserve"> 42°19'05.04461"</t>
  </si>
  <si>
    <t>23°32'50.40644"</t>
  </si>
  <si>
    <t xml:space="preserve"> 42°19'05.13721"</t>
  </si>
  <si>
    <t>23°32'49.93355"</t>
  </si>
  <si>
    <t xml:space="preserve"> 42°19'03.42529"</t>
  </si>
  <si>
    <t>23°32'49.91854"</t>
  </si>
  <si>
    <t xml:space="preserve"> 42°19'03.20968"</t>
  </si>
  <si>
    <t>23°32'49.94155"</t>
  </si>
  <si>
    <t xml:space="preserve"> 42°19'02.74813"</t>
  </si>
  <si>
    <t>23°32'49.71418"</t>
  </si>
  <si>
    <t xml:space="preserve"> 42°19'02.55388"</t>
  </si>
  <si>
    <t>23°32'49.67143"</t>
  </si>
  <si>
    <t xml:space="preserve"> 42°19'01.49526"</t>
  </si>
  <si>
    <t>23°32'49.08454"</t>
  </si>
  <si>
    <t xml:space="preserve"> 42°18'57.25690"</t>
  </si>
  <si>
    <t>23°32'49.11607"</t>
  </si>
  <si>
    <t xml:space="preserve"> 42°19'01.85472"</t>
  </si>
  <si>
    <t>23°32'49.66389"</t>
  </si>
  <si>
    <t xml:space="preserve"> 42°18'52.0832"</t>
  </si>
  <si>
    <t>23°32'52.4307"</t>
  </si>
  <si>
    <t>Решение № 2379/ 27.02.2018 г за изменение и продължаване срока на действие на разрешителното</t>
  </si>
  <si>
    <t>BG1OG307R1013</t>
  </si>
  <si>
    <t>43°32'29.46</t>
  </si>
  <si>
    <t>23°34'24,3</t>
  </si>
  <si>
    <t>с. Бели брод                       с. Михайлово</t>
  </si>
  <si>
    <t>43°36'36,4"</t>
  </si>
  <si>
    <t xml:space="preserve">23°41'05,4"                </t>
  </si>
  <si>
    <t>Водохващане р. Слатински дол</t>
  </si>
  <si>
    <t>на р. Шаварна</t>
  </si>
  <si>
    <t xml:space="preserve"> Каменец         Летница</t>
  </si>
  <si>
    <t>Пордим
Летница</t>
  </si>
  <si>
    <t>Плевен
 Ловеч</t>
  </si>
  <si>
    <t xml:space="preserve"> Каменец          Летница</t>
  </si>
  <si>
    <t>ВЕЦ Бетани</t>
  </si>
  <si>
    <t>р. Искър км 157+600 и кота дъно река 166,00 в землището на с. Старо село</t>
  </si>
  <si>
    <t>43°07'59,09"</t>
  </si>
  <si>
    <t>43°08'19,62"</t>
  </si>
  <si>
    <t>23°50'26,05"</t>
  </si>
  <si>
    <t>23°50'59,9"</t>
  </si>
  <si>
    <t>27.2.2017
19.03.2018</t>
  </si>
  <si>
    <t xml:space="preserve">Решение № РО - 155/ 27.02.2017 г. за отнемане на разрешително № 11140143/ 05.02.2013 г. 
Решение № РО - 177/ 19.03.2018 г. за отнемане на разрешително № 11140143/ 05.02.2013 г. </t>
  </si>
  <si>
    <t>РО - 155
РО - 177</t>
  </si>
  <si>
    <t>отбивен канал на р. Бели Осъм, м-ст Кнежки лъг в землището на гр. Троян</t>
  </si>
  <si>
    <t xml:space="preserve"> м-ст Кнежки лъг в землището на гр. Троян кадастрален номер 73198,255,19</t>
  </si>
  <si>
    <t>Решение № 2391/ 15.03.2018 г за изменение и продължаване на срока на действие на разрешителното</t>
  </si>
  <si>
    <t>BG1OS890R1016</t>
  </si>
  <si>
    <t xml:space="preserve">Решение № 2389/ 14.03.2018 г. за изменение и продължаване срока не действие на разрешителното.        </t>
  </si>
  <si>
    <t>43°05'50,1"</t>
  </si>
  <si>
    <t>23°26'04,8"</t>
  </si>
  <si>
    <t>43°10'47,67"</t>
  </si>
  <si>
    <t>23°59'40,97"</t>
  </si>
  <si>
    <t>43°10'57,51'</t>
  </si>
  <si>
    <t>24°00'04,19"</t>
  </si>
  <si>
    <t>опашка на водното езеро</t>
  </si>
  <si>
    <t>43°09'45.8'</t>
  </si>
  <si>
    <t>23°57'05.7"</t>
  </si>
  <si>
    <t>ЕТ Илиян Николаев</t>
  </si>
  <si>
    <t>BG1RL200R1007</t>
  </si>
  <si>
    <t>ПИ № 00242</t>
  </si>
  <si>
    <t>място на водоползване - рибарник</t>
  </si>
  <si>
    <t>43°31'32.56''</t>
  </si>
  <si>
    <t>26°03'06.27''</t>
  </si>
  <si>
    <t>43°31'33.25''</t>
  </si>
  <si>
    <t>26°03'04.74''</t>
  </si>
  <si>
    <t>Решение № 2392/ 21.03.2018 г. за изменение и продължаване на срока на действие на разрешителното</t>
  </si>
  <si>
    <t>имот № 117001</t>
  </si>
  <si>
    <t>местността подстанция Иван Беров в землището на с. Гръблевци</t>
  </si>
  <si>
    <t>опашка на задбаражното езеро</t>
  </si>
  <si>
    <t xml:space="preserve">42°55'59.546"                      </t>
  </si>
  <si>
    <t>25°20'13.381"</t>
  </si>
  <si>
    <t xml:space="preserve">42°55'49.365"                      </t>
  </si>
  <si>
    <t>25°20'11.535"</t>
  </si>
  <si>
    <t xml:space="preserve">42°55'57.194"                      </t>
  </si>
  <si>
    <t>25°20'08.402"</t>
  </si>
  <si>
    <t>МВЕЦ ПЕЕВ</t>
  </si>
  <si>
    <t>имот № 000092, м-ст Реката, с. Елисейна</t>
  </si>
  <si>
    <t>№ 888000</t>
  </si>
  <si>
    <t>водохващане на р. Очинска м-ст Реката</t>
  </si>
  <si>
    <t xml:space="preserve">водохващане на р. Еловска река </t>
  </si>
  <si>
    <t>Водохващане на р. Варутка</t>
  </si>
  <si>
    <t>пл. № 489</t>
  </si>
  <si>
    <t>имот № 018004</t>
  </si>
  <si>
    <t xml:space="preserve">имот № 000239 и имот № 000259 в м-ст Долен съзлък и имот № 000255 в м-ст Горен съзлък </t>
  </si>
  <si>
    <t>Синьо Бърдо        Царевец               Ослен Криводол</t>
  </si>
  <si>
    <t>Роман          Мездра</t>
  </si>
  <si>
    <t>Роман              Мездра</t>
  </si>
  <si>
    <t xml:space="preserve">Решение № 2398/ 27.03.2018 г. за продължаване срока на действие и изменение на разрешителното. </t>
  </si>
  <si>
    <t>43°57'39,956</t>
  </si>
  <si>
    <t>22°52'10.274</t>
  </si>
  <si>
    <t>ЛЕДЪР ТРЕНД ЕООД</t>
  </si>
  <si>
    <t>BG1IS200R1343</t>
  </si>
  <si>
    <t>открито водохващане - алпийски тип</t>
  </si>
  <si>
    <t>ПИ № 192, ПИ № 192а</t>
  </si>
  <si>
    <t>завод за преработка и обработка на сурови кожи</t>
  </si>
  <si>
    <t>42°50'21.73''</t>
  </si>
  <si>
    <t>23°59'45.72''</t>
  </si>
  <si>
    <t>BG1YN400R1112</t>
  </si>
  <si>
    <t>водовземане чрез съществуваща помпена станция</t>
  </si>
  <si>
    <t>имот № 316001, №000317</t>
  </si>
  <si>
    <t>42°48'23.07''</t>
  </si>
  <si>
    <t>23°59'04.18''</t>
  </si>
  <si>
    <t>място на отвеждане-източен отводнителен канал</t>
  </si>
  <si>
    <t>място на отвеждане-западен отводнителен канал</t>
  </si>
  <si>
    <t>43°12'57.5''</t>
  </si>
  <si>
    <t>25°38'21.1''</t>
  </si>
  <si>
    <t>43°13'3.89''</t>
  </si>
  <si>
    <t>43°12'58.7''</t>
  </si>
  <si>
    <t>25°38'29.66''</t>
  </si>
  <si>
    <t>25°38'22.2''</t>
  </si>
  <si>
    <t>РОЯЛ ФИШ</t>
  </si>
  <si>
    <t>имот № 31602</t>
  </si>
  <si>
    <t>da</t>
  </si>
  <si>
    <t>BG1IS100R1124</t>
  </si>
  <si>
    <t>2324;2408</t>
  </si>
  <si>
    <t>14.12.2017;16.04.2018</t>
  </si>
  <si>
    <t>Решение № ПВ2-00017/09.05.2018г. За отказ за изменение на разрешителното</t>
  </si>
  <si>
    <t>КАНКАС ООД</t>
  </si>
  <si>
    <t>ВЕЦ</t>
  </si>
  <si>
    <t xml:space="preserve">парцел № 126, масив № 27, м-т Конски дол </t>
  </si>
  <si>
    <t>м-т Скрибътна</t>
  </si>
  <si>
    <t>място на водоползването</t>
  </si>
  <si>
    <t>42°54'13.9''</t>
  </si>
  <si>
    <t>24°18'32.2''</t>
  </si>
  <si>
    <t>42°54'38.6''</t>
  </si>
  <si>
    <t>24°17'35.1''</t>
  </si>
  <si>
    <t>помпена станция-с две вертикални помпи</t>
  </si>
  <si>
    <t>80697</t>
  </si>
  <si>
    <t>завод за производство на хартия</t>
  </si>
  <si>
    <t>43°42'39''</t>
  </si>
  <si>
    <t>24°49'37.6''</t>
  </si>
  <si>
    <t>43°23'46,93</t>
  </si>
  <si>
    <t>43°13'28.9</t>
  </si>
  <si>
    <t>22°58'03,2</t>
  </si>
  <si>
    <t>Решение № 2416/30.04.2018 г. за продължаване срока на действие, изменение и поправка на очевидна фактическа грешка</t>
  </si>
  <si>
    <t>имот № 000235, м-т Буков рът</t>
  </si>
  <si>
    <t>BG1OG789R1301</t>
  </si>
  <si>
    <t>МЛ-КОНСУЛТ-2009 ЕООД</t>
  </si>
  <si>
    <t>изкуствен водоем</t>
  </si>
  <si>
    <t>мобилна моторна помпа</t>
  </si>
  <si>
    <t>Девенци</t>
  </si>
  <si>
    <t>20383</t>
  </si>
  <si>
    <t>имот № 009043, м-т Лъката</t>
  </si>
  <si>
    <t>43°19'24.94''</t>
  </si>
  <si>
    <t>24°6'48.82''</t>
  </si>
  <si>
    <t>BG1YN400R1012</t>
  </si>
  <si>
    <t>ГАЗТРЕЙД СЛИВЕН 2016 АД</t>
  </si>
  <si>
    <t>водохващане на р. Черни Вит</t>
  </si>
  <si>
    <t>м-т Горен Десеткар</t>
  </si>
  <si>
    <t>№ 20996.25.21, м-т Кичера</t>
  </si>
  <si>
    <t>24°12'2.6''</t>
  </si>
  <si>
    <t>42°50'04.4''</t>
  </si>
  <si>
    <t>24°11'38.1''</t>
  </si>
  <si>
    <t>ГЕОЕНЕРГОПРОЕКТ ЕООД</t>
  </si>
  <si>
    <t>BG1IS200R1443</t>
  </si>
  <si>
    <t>водохващане изградено в руслото на р. Малък Искър</t>
  </si>
  <si>
    <t>27637</t>
  </si>
  <si>
    <t>42°46'43.09''</t>
  </si>
  <si>
    <t>24°01'36.02''</t>
  </si>
  <si>
    <t>42°47'26.04''</t>
  </si>
  <si>
    <t>24°00'56.02''</t>
  </si>
  <si>
    <t>42°52'48,7</t>
  </si>
  <si>
    <t>Решения ПВ2-00203/28.05.2018 г. за поправка на ОФГ</t>
  </si>
  <si>
    <t>56722</t>
  </si>
  <si>
    <t xml:space="preserve"> м-ст Кайлъка</t>
  </si>
  <si>
    <t>на р.Ломя</t>
  </si>
  <si>
    <t>BG1OS700R1001</t>
  </si>
  <si>
    <t>р.Осъм на около 45м, след покрития мост</t>
  </si>
  <si>
    <t>захранване с вода на воден екран, разположен м/у пешеходния и покрития мост на гр. Ловеч</t>
  </si>
  <si>
    <t>Сдружение за напояване Акваполи</t>
  </si>
  <si>
    <t>Брестак</t>
  </si>
  <si>
    <t>яз. Брестак 2</t>
  </si>
  <si>
    <t>понтонни съоръжения</t>
  </si>
  <si>
    <t>06416</t>
  </si>
  <si>
    <t>имот № 06416.105.13</t>
  </si>
  <si>
    <t>поле за отглеждане на царевица</t>
  </si>
  <si>
    <t>водовземани и ползване</t>
  </si>
  <si>
    <t>43°27'00.12''</t>
  </si>
  <si>
    <t>27°32'18.85''</t>
  </si>
  <si>
    <t>43°26'55.72''</t>
  </si>
  <si>
    <t>27°32'24.83''</t>
  </si>
  <si>
    <t>място на водовземането и ползване</t>
  </si>
  <si>
    <t>НС Плевен 1500 дка земеделски земи</t>
  </si>
  <si>
    <t>ПВ1-00035</t>
  </si>
  <si>
    <r>
      <t xml:space="preserve">Решение </t>
    </r>
    <r>
      <rPr>
        <sz val="9"/>
        <color indexed="10"/>
        <rFont val="Calibri"/>
        <family val="2"/>
        <charset val="204"/>
      </rPr>
      <t>№ ПВ1-00035/06.06.2018г. За отказ продължаване срока на разрешителното</t>
    </r>
  </si>
  <si>
    <t>Водохващане изградено на р. Росица</t>
  </si>
  <si>
    <t>69417</t>
  </si>
  <si>
    <t>Ботошево</t>
  </si>
  <si>
    <t>ПИ 02885.274.58</t>
  </si>
  <si>
    <t>каскадно разположени малки басейни</t>
  </si>
  <si>
    <t>42°51'53''</t>
  </si>
  <si>
    <t>25°4'28''</t>
  </si>
  <si>
    <t>42°51'49.16''</t>
  </si>
  <si>
    <t>25°4'27.35''</t>
  </si>
  <si>
    <t>49.16</t>
  </si>
  <si>
    <t>27.35</t>
  </si>
  <si>
    <t>42°51'51.3''</t>
  </si>
  <si>
    <t>25°4'23.16''</t>
  </si>
  <si>
    <t>51.3</t>
  </si>
  <si>
    <t>23.16</t>
  </si>
  <si>
    <t>42°54'10.1''</t>
  </si>
  <si>
    <t>25°4'58.4''</t>
  </si>
  <si>
    <t>10.1</t>
  </si>
  <si>
    <t>58.4</t>
  </si>
  <si>
    <t>място на отвеждане (непреработени води)</t>
  </si>
  <si>
    <t>42°54'37.86''</t>
  </si>
  <si>
    <t>25°5'31.52''</t>
  </si>
  <si>
    <t>37.86</t>
  </si>
  <si>
    <t>31.52</t>
  </si>
  <si>
    <t>място на отвеждане (преработени води)</t>
  </si>
  <si>
    <t>42°54'40.47''</t>
  </si>
  <si>
    <t>25°5'33.01''</t>
  </si>
  <si>
    <t>40.47</t>
  </si>
  <si>
    <t>33.01</t>
  </si>
  <si>
    <t>Гащево  ООД</t>
  </si>
  <si>
    <t>имот № 133014</t>
  </si>
  <si>
    <t>126.53</t>
  </si>
  <si>
    <t>22.43</t>
  </si>
  <si>
    <t>25°24'6.81''</t>
  </si>
  <si>
    <t>41.33</t>
  </si>
  <si>
    <t>6.81</t>
  </si>
  <si>
    <t xml:space="preserve">място на отвеждане </t>
  </si>
  <si>
    <t>42°53'45.62''</t>
  </si>
  <si>
    <t>25°23'59.34''</t>
  </si>
  <si>
    <t>45.62</t>
  </si>
  <si>
    <t>59.34</t>
  </si>
  <si>
    <t>Решение №ПВ1-00143  за поправка на очевидна техническа грешка</t>
  </si>
  <si>
    <t>Решение № 1382/ 05.08.2014г. Отменено с решение на МОСВ ; решение №1195/15.10.2013 за измение на разрешителното</t>
  </si>
  <si>
    <r>
      <t xml:space="preserve">1195 
</t>
    </r>
    <r>
      <rPr>
        <strike/>
        <sz val="9"/>
        <color indexed="10"/>
        <rFont val="Calibri"/>
        <family val="2"/>
        <charset val="204"/>
        <scheme val="minor"/>
      </rPr>
      <t>1382</t>
    </r>
  </si>
  <si>
    <r>
      <t xml:space="preserve">15.10.2013
</t>
    </r>
    <r>
      <rPr>
        <strike/>
        <sz val="9"/>
        <color indexed="10"/>
        <rFont val="Calibri"/>
        <family val="2"/>
        <charset val="204"/>
        <scheme val="minor"/>
      </rPr>
      <t>5.8.2014</t>
    </r>
  </si>
  <si>
    <t xml:space="preserve">43°29'01,22   </t>
  </si>
  <si>
    <t xml:space="preserve">23°18'45.58                </t>
  </si>
  <si>
    <t>ПИ ЕС КОНТРАКТ ЕООД</t>
  </si>
  <si>
    <t>62997</t>
  </si>
  <si>
    <t>имот № 094009</t>
  </si>
  <si>
    <t>цех за рециклиране на пластмасови отпадъци</t>
  </si>
  <si>
    <t>43°08'59.7''</t>
  </si>
  <si>
    <t>23°55'47.1''</t>
  </si>
  <si>
    <t>47.1</t>
  </si>
  <si>
    <t>43°09'01.6''</t>
  </si>
  <si>
    <t>23°55'41.1''</t>
  </si>
  <si>
    <t>41.1</t>
  </si>
  <si>
    <t>ПВ3-00033</t>
  </si>
  <si>
    <t>м-т Бента</t>
  </si>
  <si>
    <t>МВЕЦ</t>
  </si>
  <si>
    <t>43°09'19.4''</t>
  </si>
  <si>
    <t>23°55'25.6''</t>
  </si>
  <si>
    <t>25.6</t>
  </si>
  <si>
    <t>43°09'00.1''</t>
  </si>
  <si>
    <t>43°08'53.4''</t>
  </si>
  <si>
    <t>23°56'00.7''</t>
  </si>
  <si>
    <t>00.7</t>
  </si>
  <si>
    <t>BG1OS600R1005</t>
  </si>
  <si>
    <t>35780
43479</t>
  </si>
  <si>
    <t>BG1OS700R1011</t>
  </si>
  <si>
    <t>м-ст Пишманя, ПИ с идентификатор 43476.160.52</t>
  </si>
  <si>
    <t>BG1IS100R1027</t>
  </si>
  <si>
    <t>Пътни градежи ЕООД</t>
  </si>
  <si>
    <t>изкуствен воден обект</t>
  </si>
  <si>
    <t>центробежна помпа</t>
  </si>
  <si>
    <t>Лесичери</t>
  </si>
  <si>
    <t>43356</t>
  </si>
  <si>
    <t>имот № 301001</t>
  </si>
  <si>
    <t>пресевно-промивна инсталация</t>
  </si>
  <si>
    <t>43°12'37.9''</t>
  </si>
  <si>
    <t>25°24'48.2''</t>
  </si>
  <si>
    <t>43°12'39.6''</t>
  </si>
  <si>
    <t>25°24'37.9''</t>
  </si>
  <si>
    <t>48.2</t>
  </si>
  <si>
    <t>съществуващо водохващане - бетонов праг</t>
  </si>
  <si>
    <t>43°26'01.977''</t>
  </si>
  <si>
    <t>23°57'45.006''</t>
  </si>
  <si>
    <t>място на отвеждане - точка № 1</t>
  </si>
  <si>
    <t>място на отвеждане - точка № 2</t>
  </si>
  <si>
    <t>място на отвеждане - точка № 3</t>
  </si>
  <si>
    <t>43°26'09.898''</t>
  </si>
  <si>
    <t>23°57'44.133''</t>
  </si>
  <si>
    <t>43°26'09.556'</t>
  </si>
  <si>
    <t>23°57'46.425''</t>
  </si>
  <si>
    <t>43°26'09.796''</t>
  </si>
  <si>
    <t>23°57'44.407''</t>
  </si>
  <si>
    <t>ХАЙДУК ЧОРТАН ЕООД</t>
  </si>
  <si>
    <t>съществуващо водохващане - преливаем яз</t>
  </si>
  <si>
    <t>м-т Физлия, ПИ с идентификатори 17422.245.16,17422.245.17, 17422.245.26, м-т Горно Пашино, ПИ с идентификатори 17422.172.37, 17422.245.15, 17422.245.25, 17422.172.15, 17422.172.21, 17422.172.50,17422.201.54, 17422.201.53, 17422.201.52</t>
  </si>
  <si>
    <t>44°01'12.638''</t>
  </si>
  <si>
    <t>22°39'31.352''</t>
  </si>
  <si>
    <t>44°01'14.815''</t>
  </si>
  <si>
    <t>22°40'01.273''</t>
  </si>
  <si>
    <t>44°01'20.11''</t>
  </si>
  <si>
    <t>22°40'31.69''</t>
  </si>
  <si>
    <t>ПВ1-00084</t>
  </si>
  <si>
    <t>ПВ3-77</t>
  </si>
  <si>
    <t>ПВ2-00044</t>
  </si>
  <si>
    <t>BG1YN800R1133</t>
  </si>
  <si>
    <t>пречиствателна станция</t>
  </si>
  <si>
    <t>42°50'50.9</t>
  </si>
  <si>
    <t>25°34'7.7</t>
  </si>
  <si>
    <t>ПИ с идентификатори 03513.517.1 и 0315.518.1</t>
  </si>
  <si>
    <t>ПВ1-000936</t>
  </si>
  <si>
    <t>BG1YN400R1631</t>
  </si>
  <si>
    <t>ПВ2-00157</t>
  </si>
  <si>
    <t>Отказ за продължаване/изменение</t>
  </si>
  <si>
    <t>ПВ2-00158</t>
  </si>
  <si>
    <t>ПВ2-00159</t>
  </si>
  <si>
    <t>ПВ2-00160</t>
  </si>
  <si>
    <t>Костанденец</t>
  </si>
  <si>
    <t>р.Малки Лом</t>
  </si>
  <si>
    <t>BG1RL900R1212</t>
  </si>
  <si>
    <t>съществуващо преградно съоръжение-бент от ломен камък</t>
  </si>
  <si>
    <t>38830</t>
  </si>
  <si>
    <t>ПИ 38830.203.19 и ПИ 38830.203.18, местн. Долна Елия</t>
  </si>
  <si>
    <t>43°34'11.68''</t>
  </si>
  <si>
    <t>26°11'29.20''</t>
  </si>
  <si>
    <t>29.2</t>
  </si>
  <si>
    <t>43°34'25.94''</t>
  </si>
  <si>
    <t>43°34'25.67''</t>
  </si>
  <si>
    <t>26°10'50.27''</t>
  </si>
  <si>
    <t>26°10'57.56''</t>
  </si>
  <si>
    <t>ТОАН-69 ЕООД</t>
  </si>
  <si>
    <t>ПИ 38830.203.20 , местн. Долна Елия</t>
  </si>
  <si>
    <t>място на отвеждане - рибарник в ПИ 38830.203.18</t>
  </si>
  <si>
    <t>РО-178</t>
  </si>
  <si>
    <t>РО-179</t>
  </si>
  <si>
    <t>РО-180</t>
  </si>
  <si>
    <t>РО-181</t>
  </si>
  <si>
    <t>РО-182</t>
  </si>
  <si>
    <t>85 000</t>
  </si>
  <si>
    <t>34,6</t>
  </si>
  <si>
    <t>1 000 000</t>
  </si>
  <si>
    <t xml:space="preserve"> 12 000 000</t>
  </si>
  <si>
    <t>20 000</t>
  </si>
  <si>
    <t xml:space="preserve"> 12 000 </t>
  </si>
  <si>
    <t xml:space="preserve">10 000 </t>
  </si>
  <si>
    <t>61,94</t>
  </si>
  <si>
    <t>65 000</t>
  </si>
  <si>
    <t>5 000</t>
  </si>
  <si>
    <t>48 000</t>
  </si>
  <si>
    <t xml:space="preserve">1,26 </t>
  </si>
  <si>
    <t>0,075</t>
  </si>
  <si>
    <t>0,222</t>
  </si>
  <si>
    <t>0,03</t>
  </si>
  <si>
    <t>47 000</t>
  </si>
  <si>
    <t>50 000</t>
  </si>
  <si>
    <t>3 000</t>
  </si>
  <si>
    <t>10 400</t>
  </si>
  <si>
    <t>1 800</t>
  </si>
  <si>
    <t xml:space="preserve"> 3 000</t>
  </si>
  <si>
    <t>800 000</t>
  </si>
  <si>
    <t>8 000</t>
  </si>
  <si>
    <t>12 000</t>
  </si>
  <si>
    <t>1 500 000</t>
  </si>
  <si>
    <t>6 000 000</t>
  </si>
  <si>
    <t>4 000 000</t>
  </si>
  <si>
    <t>1 280 000</t>
  </si>
  <si>
    <t>500 000</t>
  </si>
  <si>
    <t>10 000 000</t>
  </si>
  <si>
    <t>1 200 000</t>
  </si>
  <si>
    <t>51 000</t>
  </si>
  <si>
    <t>15 768 000</t>
  </si>
  <si>
    <t>3 300</t>
  </si>
  <si>
    <t>15 000</t>
  </si>
  <si>
    <t>2 178 000</t>
  </si>
  <si>
    <t>36 000</t>
  </si>
  <si>
    <t>34 000</t>
  </si>
  <si>
    <t>3 076</t>
  </si>
  <si>
    <t>3 260</t>
  </si>
  <si>
    <t>2 500</t>
  </si>
  <si>
    <t xml:space="preserve">24,8 </t>
  </si>
  <si>
    <t>13 811 000</t>
  </si>
  <si>
    <t>30 000</t>
  </si>
  <si>
    <t>3 800 000</t>
  </si>
  <si>
    <t>1 700 000</t>
  </si>
  <si>
    <t>6 000</t>
  </si>
  <si>
    <t>845 000</t>
  </si>
  <si>
    <t>РО-183</t>
  </si>
  <si>
    <t>ВЕСА АВРАМОВА МИКОВА - ЗП</t>
  </si>
  <si>
    <t>р. Кучовец (Ясова бара)</t>
  </si>
  <si>
    <t>BG1WO300R1008</t>
  </si>
  <si>
    <t>съществуващо дренажно водохващане</t>
  </si>
  <si>
    <t>ПИ 167005, м-ст Парков дол и ПИ 166002, м-ст Краище</t>
  </si>
  <si>
    <t>м-сти Краище, Парков дол, Сврачи дол, Горуняка, Чирепите, Филипова локва, Падината, Липака и Гундерица</t>
  </si>
  <si>
    <t>земеделски имоти</t>
  </si>
  <si>
    <t>43°49'53.22''</t>
  </si>
  <si>
    <t>22°41'48.16''</t>
  </si>
  <si>
    <r>
      <t xml:space="preserve">Минимално водно количество след водохващането </t>
    </r>
    <r>
      <rPr>
        <b/>
        <sz val="14"/>
        <rFont val="Calibri"/>
        <family val="2"/>
        <charset val="204"/>
        <scheme val="minor"/>
      </rPr>
      <t>л/сек</t>
    </r>
  </si>
  <si>
    <r>
      <t xml:space="preserve">Средно многогодишно водно количество </t>
    </r>
    <r>
      <rPr>
        <b/>
        <sz val="14"/>
        <rFont val="Calibri"/>
        <family val="2"/>
        <charset val="204"/>
        <scheme val="minor"/>
      </rPr>
      <t>м³/сек,</t>
    </r>
  </si>
  <si>
    <r>
      <t xml:space="preserve">Разрешено водно количество </t>
    </r>
    <r>
      <rPr>
        <b/>
        <sz val="14"/>
        <rFont val="Calibri"/>
        <family val="2"/>
        <charset val="204"/>
        <scheme val="minor"/>
      </rPr>
      <t>л/сек,</t>
    </r>
  </si>
  <si>
    <r>
      <t xml:space="preserve">Годишен лимит на водоползване -общ, </t>
    </r>
    <r>
      <rPr>
        <b/>
        <sz val="14"/>
        <rFont val="Calibri"/>
        <family val="2"/>
        <charset val="204"/>
        <scheme val="minor"/>
      </rPr>
      <t>м³</t>
    </r>
  </si>
  <si>
    <t>СДРУЖЕНИЕ КЛУБ ЗА СПОРТ И ТУРИЗЪМ МАЧИРСКИ</t>
  </si>
  <si>
    <t>река, ляв приток на р. Владайска</t>
  </si>
  <si>
    <t>BG1IS500R1130</t>
  </si>
  <si>
    <t>ПИ 68134.2095.1854</t>
  </si>
  <si>
    <t>производство на технологичен сняг</t>
  </si>
  <si>
    <t>42°35'58.90''</t>
  </si>
  <si>
    <t>23°13'58.40''</t>
  </si>
  <si>
    <t>Преливен яз с L = 8,50 м, B = 1,0 м, h = 1,0 м</t>
  </si>
  <si>
    <t>BG1VT300L1010</t>
  </si>
  <si>
    <t>водовземна кула - мокра с вътрешен диаметър 3.2 м, височина 34.83 м.</t>
  </si>
  <si>
    <t>парцел №420, масив №0</t>
  </si>
  <si>
    <t>м-ст Под язовира, масив №0, парцел №700</t>
  </si>
  <si>
    <t>МВЕЦ Телиш</t>
  </si>
  <si>
    <t>43°19'9.21''</t>
  </si>
  <si>
    <t>24°14'52.61''</t>
  </si>
  <si>
    <t>открит деривационен канал 402м</t>
  </si>
  <si>
    <t>м-ст Кнежки лъг,ПИ 73198.508.2</t>
  </si>
  <si>
    <t>42°51'39.70''</t>
  </si>
  <si>
    <t>24°41'33.20''</t>
  </si>
  <si>
    <t>42°51'52.10''</t>
  </si>
  <si>
    <t>24°41'48.20''</t>
  </si>
  <si>
    <t>42°51'52.5''</t>
  </si>
  <si>
    <t>24°41'47.80''</t>
  </si>
  <si>
    <t>водохващане Стоките</t>
  </si>
  <si>
    <t>водохващане Батошево</t>
  </si>
  <si>
    <t>водовземане Стоките</t>
  </si>
  <si>
    <t>водовземане Батошево</t>
  </si>
  <si>
    <t>42°54'14''</t>
  </si>
  <si>
    <t>25°5'2''</t>
  </si>
  <si>
    <t>ПВ2-00123</t>
  </si>
  <si>
    <t>Решение №ПВ2-00123/ 06.12.2018г. За отказ за изменение на разрешителното</t>
  </si>
  <si>
    <t>ПВ3-00054</t>
  </si>
  <si>
    <t>Решение №ПВ3-00054/ 30.10.2018г. За отказ за продължаване на срока</t>
  </si>
  <si>
    <t>13,78</t>
  </si>
  <si>
    <t>ТЕПАВИЦА ПАНЕГА - ШОПИТЕ ООД</t>
  </si>
  <si>
    <t>Савак, разположен на кота 183.29. м в защитна бетонова стена на Езеро -Глава Златна Панега</t>
  </si>
  <si>
    <t>31098</t>
  </si>
  <si>
    <t>43°5'18.50''</t>
  </si>
  <si>
    <t>24°9'36.30''</t>
  </si>
  <si>
    <t>АКВАПРОДЖЕКТ 2020 ЕООД</t>
  </si>
  <si>
    <t>BG1YN600R1020</t>
  </si>
  <si>
    <t>Къпиново</t>
  </si>
  <si>
    <t>36107</t>
  </si>
  <si>
    <t>ПИ 36107.39.25</t>
  </si>
  <si>
    <t>пъстървово стопанство</t>
  </si>
  <si>
    <t>43°1'7.63''</t>
  </si>
  <si>
    <t>25°47'8.23''</t>
  </si>
  <si>
    <t>43°1'26.33''</t>
  </si>
  <si>
    <t>25°47'15.71''</t>
  </si>
  <si>
    <t>ДП СЕВЕРОЗАПАДНО ДЪРЖАВНО ПРЕДПРИЯТИЕ</t>
  </si>
  <si>
    <t>Съществуващо дренажно водохващане</t>
  </si>
  <si>
    <t>Галово</t>
  </si>
  <si>
    <t>ПИ 078003 и 079003</t>
  </si>
  <si>
    <t>43°39'51.18''</t>
  </si>
  <si>
    <t>24°5'34.74''</t>
  </si>
  <si>
    <t>ВИ ПИ ОРГАНИКА ООД</t>
  </si>
  <si>
    <t>система за капково напояване</t>
  </si>
  <si>
    <t>Комощица</t>
  </si>
  <si>
    <t>Якимово</t>
  </si>
  <si>
    <t>38159</t>
  </si>
  <si>
    <t>имот 073062, м-ст Дундурийско бранище и имот 074001, м-ст Под бранището</t>
  </si>
  <si>
    <t>43°50'34.80''</t>
  </si>
  <si>
    <t>23°17'19.80''</t>
  </si>
  <si>
    <t>имоти с №№ 017001, 017003, 017004, 017009, 017010, 017011, 017015, 017016, 018001, 018002, 018003, 018004, 019001, 019004, 019005, 019037, 019038, 019040, 019041, 019048, 019049, 019050, 019051, 019052, 025001, 025002, 025003</t>
  </si>
  <si>
    <t>м-ст Крушако</t>
  </si>
  <si>
    <t>РО-184</t>
  </si>
  <si>
    <t>РО-185</t>
  </si>
  <si>
    <t>ПВ3-00122</t>
  </si>
  <si>
    <t>ПВ5-00049</t>
  </si>
  <si>
    <t>ПВ5-00050</t>
  </si>
  <si>
    <t xml:space="preserve">Решение №ПВ2-00196/ 06.03.2019г. За отказ за изменение </t>
  </si>
  <si>
    <t>Решение №ПВ2-00196/ 06.03.2019г. За отказ за изменение 
Решение №ПВ2-000263/ 04.08.2016г. За поправка на ОФГ в Решение №916/ 01.11.2012г. за изменение; Решение №1811/15.01.2016г. За изменение на разрешителното - срок на завършване на строителството; Решение № 188/ 18.12.2009  за изменение. Решение № 916/ 01.11.2012 за изменение на разрешителното.</t>
  </si>
  <si>
    <t>ВЕЦ Козлодуй
Студен канал 1 (СК1)</t>
  </si>
  <si>
    <t>БЕН ХЪН АГРО ООД</t>
  </si>
  <si>
    <t>52180</t>
  </si>
  <si>
    <t>44°9'8.58''</t>
  </si>
  <si>
    <t>22°48'22.38''</t>
  </si>
  <si>
    <t>ИСКРЕЦ ФИШ ЕООД</t>
  </si>
  <si>
    <t>р. Пеща (Брезенска река)</t>
  </si>
  <si>
    <t>брегово водохващане</t>
  </si>
  <si>
    <t>42°59'16.70''</t>
  </si>
  <si>
    <t>23°14'17.20''</t>
  </si>
  <si>
    <t>42°59'15.49''</t>
  </si>
  <si>
    <t>23°14'24.06''</t>
  </si>
  <si>
    <t>имоти с №№ 000075, 000121, 0000122, 000357, 000360, 000362, , 017015, 022007, 516010, 516012, 530041</t>
  </si>
  <si>
    <t>капкова система от 44 поливни секции и разпределителни възли, монтирани в началото на всяка секция</t>
  </si>
  <si>
    <t>САЛВИЯ АГРО ЕООД</t>
  </si>
  <si>
    <t>центробежна хоризонтална помпа</t>
  </si>
  <si>
    <t>части от масиви 720 и 730</t>
  </si>
  <si>
    <t>земеделски култури - зеленчуци</t>
  </si>
  <si>
    <t>съществуваща вкопана водовземна шахта; 2 центробежни помпи; стоманена нагнетателна тръба</t>
  </si>
  <si>
    <t>03736.425.45</t>
  </si>
  <si>
    <t>трошачно-миячно-сортировъчна инсталация</t>
  </si>
  <si>
    <t>43°28'11.70''</t>
  </si>
  <si>
    <t>23°17'11.04''</t>
  </si>
  <si>
    <t>65766.501.158</t>
  </si>
  <si>
    <t>миячно сортировъчна машина</t>
  </si>
  <si>
    <t>Решение №598/ 15.03.2019г. За ПРЕКРАТЯВАНЕ на разрешителното</t>
  </si>
  <si>
    <t>Решение №599/ 15.03.2019г. За ПРЕКРАТЯВАНЕ на разрешителното</t>
  </si>
  <si>
    <t>Решение №ПВ4-00095/ 08.04.2019г. За отменяне на решението за отказ за продължаване на срока</t>
  </si>
  <si>
    <t>ПВ4-00095
ОТМЕНЕНО</t>
  </si>
  <si>
    <t>Решение за прекратяване №627/ 09.04.2019г.</t>
  </si>
  <si>
    <t>Решение за прекратяване №628/ 09.04.2019г.</t>
  </si>
  <si>
    <t>перфорирана стоманена тръба с дъно стоманобетонна плоча; рибозащитно утройство - мрежа; водовземна тръба в центъра на водовземното съоръжение  ф323.9; засмукващ агрегат; резервоар; хидравличен агрегат; газопровод</t>
  </si>
  <si>
    <t>Калугерово</t>
  </si>
  <si>
    <t>35585</t>
  </si>
  <si>
    <t>имот 000804, м-ст Селището</t>
  </si>
  <si>
    <t>42°59'31.50''</t>
  </si>
  <si>
    <t>23°53'1.49''</t>
  </si>
  <si>
    <t>Решение за прекратяване №629/ 18.04.2019г.</t>
  </si>
  <si>
    <t>Решение за прекратяване №630/ 18.04.2019г.</t>
  </si>
  <si>
    <t>Решение за прекратяване №631/ 18.04.2019г.</t>
  </si>
  <si>
    <t>ВЕЛДЕ БЪЛГАРИЯ АД</t>
  </si>
  <si>
    <t>стоманобетонов бент, водовземна камера, деривационен канал, водопровод, 2 бр. утаителли, обточен канал, помпена станция</t>
  </si>
  <si>
    <t>цех за производство на дървесно-влакнести плочи, шперплат и парова централа</t>
  </si>
  <si>
    <t xml:space="preserve">42°54'38.8   </t>
  </si>
  <si>
    <t>Водоснабдяване и канализация ООД</t>
  </si>
  <si>
    <t>р. Елощица</t>
  </si>
  <si>
    <t>BG1YN400R1331</t>
  </si>
  <si>
    <t>бетонов речен праг; подпорна бетонова стена; водовземна тръба; шахта-утаител; водопровод</t>
  </si>
  <si>
    <t>24181</t>
  </si>
  <si>
    <t>Душевски колиби
Енев рът</t>
  </si>
  <si>
    <t>24181
27485</t>
  </si>
  <si>
    <t>питейно-битово водоснабдяване на с. Душевски колиби и с. Енев рът</t>
  </si>
  <si>
    <t>42°54'15.5''</t>
  </si>
  <si>
    <t>25°1'23.1''</t>
  </si>
  <si>
    <t>р. Баещица</t>
  </si>
  <si>
    <t>BG1YN400R1231</t>
  </si>
  <si>
    <t>бетонов бент; водовземна шахта-утайник; напорен водоем; гравитачен водопровод</t>
  </si>
  <si>
    <t>48742</t>
  </si>
  <si>
    <t>имот 331032</t>
  </si>
  <si>
    <t>махала Баева ливада</t>
  </si>
  <si>
    <t>питейно-битово водоснабдяване на с. Млечево</t>
  </si>
  <si>
    <t>42°53'30.60''</t>
  </si>
  <si>
    <t>24°54'30.00''</t>
  </si>
  <si>
    <t>р. Багарещица</t>
  </si>
  <si>
    <t>BG1YN400R1202</t>
  </si>
  <si>
    <t>водохващане алпийски тип; канал; утайник; преливник; изпускател; водопровод</t>
  </si>
  <si>
    <t>м-ст Гурлата</t>
  </si>
  <si>
    <t>75 населени места в общ. Севлиево</t>
  </si>
  <si>
    <t>питейно-битово водоснабдяване на 75 населени места в общ. Севлиево</t>
  </si>
  <si>
    <t>42°48'18.30''</t>
  </si>
  <si>
    <t>25°4'10.60''</t>
  </si>
  <si>
    <t>42°48'45.63''</t>
  </si>
  <si>
    <t>25°5'24.40''</t>
  </si>
  <si>
    <t>BG1WO600R1013</t>
  </si>
  <si>
    <t>Решение № 633/ 07.05.2019г. За прекратяване действието на разрешителното</t>
  </si>
  <si>
    <t>р. Зелениковец, приток на р. Росица</t>
  </si>
  <si>
    <t>водохващане алпийски тип, водовземна шахта, преливник, резервоар-утаител, водопровод</t>
  </si>
  <si>
    <t>м-ст Зелениковец</t>
  </si>
  <si>
    <t>42°48'22.40''</t>
  </si>
  <si>
    <t>25°7'56.90''</t>
  </si>
  <si>
    <t>р. Бяла</t>
  </si>
  <si>
    <t>BG1YN400R1102</t>
  </si>
  <si>
    <t>водохващане алшийски тип; водовземна шахта-утаител; преливник; изпусквател; водопровод; ПСПВ Стоките</t>
  </si>
  <si>
    <t>40275</t>
  </si>
  <si>
    <t>м-ст Лъката</t>
  </si>
  <si>
    <t>42°49'4.80''</t>
  </si>
  <si>
    <t>25°2'39.20''</t>
  </si>
  <si>
    <t>водохващане алшийски тип; канал; водовземна шахта-утаител; преливник; изпусквател; водопровод; ПСПВ Стоките</t>
  </si>
  <si>
    <t>м-ст Кръща</t>
  </si>
  <si>
    <t>42°48'16.30''</t>
  </si>
  <si>
    <t>25°6'38.90''</t>
  </si>
  <si>
    <t>42°18'3.2''</t>
  </si>
  <si>
    <t>42°18'8.435''</t>
  </si>
  <si>
    <t>23°34'10''</t>
  </si>
  <si>
    <t>23°34'16.822''</t>
  </si>
  <si>
    <t>ПИ с идентификатор 65231.917.517, м. Луковица</t>
  </si>
  <si>
    <t xml:space="preserve">100357/ 21.04.2004г. </t>
  </si>
  <si>
    <t>100356/ 21.04.2004г.</t>
  </si>
  <si>
    <t>100423/ 28.05.2004г.</t>
  </si>
  <si>
    <t xml:space="preserve">100420/ 28.05.2004г. </t>
  </si>
  <si>
    <t xml:space="preserve">100422/ 28.05.2004г. </t>
  </si>
  <si>
    <t xml:space="preserve">100421/ 28.05.2004г. </t>
  </si>
  <si>
    <t>100419/ 28.05.2004г.</t>
  </si>
  <si>
    <t>водохващане; отвор за екологични води; горна вада; ВЕЦ Леденик; долна вада</t>
  </si>
  <si>
    <t>каменен</t>
  </si>
  <si>
    <t>43 04 35.81</t>
  </si>
  <si>
    <t>25 31 00,57</t>
  </si>
  <si>
    <t>43 04 41.60</t>
  </si>
  <si>
    <t>25 31 27.45</t>
  </si>
  <si>
    <t>43 04 47.87</t>
  </si>
  <si>
    <t>25 31 39.78</t>
  </si>
  <si>
    <t>РР-01-9</t>
  </si>
  <si>
    <t>BG1YN400R1101</t>
  </si>
  <si>
    <t>населени места към общини Априлци, Севлиево, В. Търново и Габрово</t>
  </si>
  <si>
    <t>Априлци, Севлиево, В. Търново и Габрово</t>
  </si>
  <si>
    <t>Ловеч, Севлиево, В. Търново и Габрово</t>
  </si>
  <si>
    <t>питейно-битово водоснабдяване на населени места към общини Априлци, Севлиево, В. Търново и Габрово</t>
  </si>
  <si>
    <t>водохващане; деривационен канал; дневен изравнител; апаратна камера; напорен тръбопровод; сграда ВЕЦ Видима; долна вада; водовземна шахта; безнапорна деривация</t>
  </si>
  <si>
    <t>водовземане р. Пръскалска</t>
  </si>
  <si>
    <t>водовземане р. Лява Видима</t>
  </si>
  <si>
    <t>42°45'5.70''</t>
  </si>
  <si>
    <t>24°56'49.49''</t>
  </si>
  <si>
    <t>42°44'54.95''</t>
  </si>
  <si>
    <t>24°54'19.19''</t>
  </si>
  <si>
    <t>ИВИ-2008 ЕООД</t>
  </si>
  <si>
    <t>BG1IS100R1024</t>
  </si>
  <si>
    <t>масивен стоманобетонов преливаем бент; основен промивен отвор; водовземен отвор; довеждащ канал; дюкер за преминаване под р. Добревска; отклонения с разпределителни шахти към басейните</t>
  </si>
  <si>
    <t>м-ст Могилски блок, имот 000018</t>
  </si>
  <si>
    <t>имот 000062, м-ст Лъките</t>
  </si>
  <si>
    <t>43°6'0.50''</t>
  </si>
  <si>
    <t>24°9'39.32''</t>
  </si>
  <si>
    <t>43°6'16.26''</t>
  </si>
  <si>
    <t>24°9'11.92''</t>
  </si>
  <si>
    <t>Решение № ПВ2-00234/ 11.06.2019г. За поправка на ОФГ - разрешено водно количество</t>
  </si>
  <si>
    <t>Прекратено по чл. 79, ал.5 от Закона за водите, считано от 24.02.2017г.</t>
  </si>
  <si>
    <t>по чл. 79, ал. 5</t>
  </si>
  <si>
    <t>РР-01-4</t>
  </si>
  <si>
    <t>BG1IS600R1215</t>
  </si>
  <si>
    <t>масивен яз, неподвижен, преливаем</t>
  </si>
  <si>
    <t>16314</t>
  </si>
  <si>
    <t>УПИ III, кв. 101</t>
  </si>
  <si>
    <t>езеро Хидро Парк - Горна Малина</t>
  </si>
  <si>
    <t>42°42'4.89''</t>
  </si>
  <si>
    <t>23°41'48.03''</t>
  </si>
  <si>
    <t>42°41'53.68''</t>
  </si>
  <si>
    <t>23°41'22.92''</t>
  </si>
  <si>
    <t>РР-01-25</t>
  </si>
  <si>
    <t xml:space="preserve">Отказ за продължаване </t>
  </si>
  <si>
    <t>АКВА ЕН ЕООД</t>
  </si>
  <si>
    <t>BG1IS900R1303</t>
  </si>
  <si>
    <t>праг</t>
  </si>
  <si>
    <t>ПИ 65231.917.469</t>
  </si>
  <si>
    <t>ПИ 65231.918.47, м-ст Луковица</t>
  </si>
  <si>
    <t>42°17'57.6''</t>
  </si>
  <si>
    <t>23°34'13.7''</t>
  </si>
  <si>
    <t>42°18'17.9''</t>
  </si>
  <si>
    <t>23°34'6.2''</t>
  </si>
  <si>
    <t>АТИДАР</t>
  </si>
  <si>
    <t>р. Матица</t>
  </si>
  <si>
    <t>03191</t>
  </si>
  <si>
    <t>имот пл. № 233, кв. 25</t>
  </si>
  <si>
    <t>изкуствен водоем Езерото - 4 савака</t>
  </si>
  <si>
    <t>рибно стопанство - 7 бр. рибарници</t>
  </si>
  <si>
    <t>42°52'48.3''</t>
  </si>
  <si>
    <t>23°6'34.71''</t>
  </si>
  <si>
    <t>42°52'47.16''</t>
  </si>
  <si>
    <t>23°6'31.01''</t>
  </si>
  <si>
    <t>отвеждане от рибарник № 4</t>
  </si>
  <si>
    <t>отвеждане от рибарници № 1, 2 и 3</t>
  </si>
  <si>
    <t>42°52'47.2''</t>
  </si>
  <si>
    <t>23°6'33.7''</t>
  </si>
  <si>
    <t>отвеждане от рибарници № 5, 6 и 7</t>
  </si>
  <si>
    <t>42°52'47.8''</t>
  </si>
  <si>
    <t>23°6'31.2''</t>
  </si>
  <si>
    <t>БЪЛГАРСКИ РИБАРНИЦИ ЕООД</t>
  </si>
  <si>
    <t>ПИ 65231.917.469 и 65231.917.517</t>
  </si>
  <si>
    <t>предприятие за репродукция и отглеждане на пъстървови риби</t>
  </si>
  <si>
    <t>42°17'57.60''</t>
  </si>
  <si>
    <t>23°34'13.70''</t>
  </si>
  <si>
    <t>42°18'17.90''</t>
  </si>
  <si>
    <t>23°34'6.20''</t>
  </si>
  <si>
    <t>63327</t>
  </si>
  <si>
    <t>ПИ 63327.224.1</t>
  </si>
  <si>
    <t>хидравличен тест на газопровод</t>
  </si>
  <si>
    <t>43°8'48.99''</t>
  </si>
  <si>
    <t>24°9'37.82''</t>
  </si>
  <si>
    <t>BG1VT307R1107</t>
  </si>
  <si>
    <t>Ъглен</t>
  </si>
  <si>
    <t>85010</t>
  </si>
  <si>
    <t>ПИ 000224, м-ст Полето</t>
  </si>
  <si>
    <t>от Беглеж до Дерманци</t>
  </si>
  <si>
    <t>Плевен; Луковит</t>
  </si>
  <si>
    <t>Плевен: Ловеч</t>
  </si>
  <si>
    <t>43°11'17.90''</t>
  </si>
  <si>
    <t>24°18'39.99''</t>
  </si>
  <si>
    <t>перфорирани тръби; рибозащитно утройство - мрежа; водовземна тръба в центъра на водовземното съоръжение  ф323.9; засмукващ агрегат;газопровод; резервоар; тръборповод</t>
  </si>
  <si>
    <t>24092</t>
  </si>
  <si>
    <t>хидравлично изпитване на газопровод</t>
  </si>
  <si>
    <t>43°24'56.99''</t>
  </si>
  <si>
    <t>26°40'47.49''</t>
  </si>
  <si>
    <t>Решение № РР-01-13/ 22.07.2019г. За поправка на ОФГ - минимален отток в реката</t>
  </si>
  <si>
    <t>перфорирана по схема стоманена тръба с диаметър 1420мм; рибозащитно устройство - мрежа; водовземна тръба в центъра; засмукващ агрегат; резервоар; хидравличен агрегат; газопровод</t>
  </si>
  <si>
    <t>00761</t>
  </si>
  <si>
    <t>ПИ 00761.330.329</t>
  </si>
  <si>
    <t>43°18'47.45''</t>
  </si>
  <si>
    <t>25°5'47.54''</t>
  </si>
  <si>
    <t>BG1YN307R1027</t>
  </si>
  <si>
    <t>перфорирани тръби; рибозащитно утройство - мрежа; водовземна тръба в центъра на водовземното съоръжение  ф323.9; засмукващ агрегат;газопровод; резервоари-ями; тръборповод</t>
  </si>
  <si>
    <t>издравлично изпитване на газопровод</t>
  </si>
  <si>
    <t>Салвия - Агро ЕООД</t>
  </si>
  <si>
    <t>Куцина</t>
  </si>
  <si>
    <t>40782</t>
  </si>
  <si>
    <t>масив № 17</t>
  </si>
  <si>
    <t>43°16'3.31''</t>
  </si>
  <si>
    <t>25°41'8.50''</t>
  </si>
  <si>
    <t>масив № 58</t>
  </si>
  <si>
    <t>43°16'8.29''</t>
  </si>
  <si>
    <t>25°41'4.42''</t>
  </si>
  <si>
    <t>масив № 80</t>
  </si>
  <si>
    <t>земеделски култури - царевица</t>
  </si>
  <si>
    <t>43°14'13.25''</t>
  </si>
  <si>
    <t>25°42'18.51''</t>
  </si>
  <si>
    <t>перфорирани тръби; рибозащитно утройство - мрежа; водовземна тръба в центъра на водовземното съоръжение  ф323.9; засмукващ агрегат; резервоар; хидравличен агрегат; газопровод; бентонитосмесител; сондажна площадка</t>
  </si>
  <si>
    <t>ПИ 69095.204.131</t>
  </si>
  <si>
    <t>43°32'22.01''</t>
  </si>
  <si>
    <t>24°15'2.17''</t>
  </si>
  <si>
    <t>перфорирани тръби с диаметър 1020-1420 мм, вертикално поставени с помощта на автокран на дъното на реката на дълбочина 1,5-2м и височина над нивото на реката не по-малко от 0,5м, с дъно стоманобетонна плоча. Размерите на съоръжението са 1,42/1,42м и позволяват, водите да протичат свободно без да се прегражда реката</t>
  </si>
  <si>
    <t>преносен газопровод от КВ Студенец – КВ Кардам до КВ Ковачевец</t>
  </si>
  <si>
    <t>43°23'27.28''</t>
  </si>
  <si>
    <t>26°16'41.13''</t>
  </si>
  <si>
    <t>перфорирана по схема стоманена тръба с диаметър 1420 мм с височина 0.5 м над водното ниво, с дъно стоманобетонна плоча. Монтира се с автокран</t>
  </si>
  <si>
    <t>ПИ 65070.181.44</t>
  </si>
  <si>
    <t>43°18'59.97''</t>
  </si>
  <si>
    <t>24°23'49.29''</t>
  </si>
  <si>
    <t>хидравличен тест на газопровод и наклонено насочено сондиране; изграждане на нови системи и съоръжения - за поставяне на водовземна тръба</t>
  </si>
  <si>
    <t>хидравличен тест на газопровод;  изграждане на ново съоръжение за водовземане - за поставяне на водовземна тръба</t>
  </si>
  <si>
    <t>масив № 64</t>
  </si>
  <si>
    <t>водовземане т. 1</t>
  </si>
  <si>
    <t>водовземане т. 3</t>
  </si>
  <si>
    <t>43°15'36.68''</t>
  </si>
  <si>
    <t>25°41'30.95''</t>
  </si>
  <si>
    <t>43°15'30.48''</t>
  </si>
  <si>
    <t>25°41'37.33''</t>
  </si>
  <si>
    <t>43°15'13.81''</t>
  </si>
  <si>
    <t>25°41'50.86''</t>
  </si>
  <si>
    <t>р. Манастирска</t>
  </si>
  <si>
    <t>BG1WO600R1812</t>
  </si>
  <si>
    <t>преливаем бетонов яз; енергогасител; промивна галерия в тялото на яза; утайник, водна камера; рибен проход; непреливаеми бетонови стени; напорен водопровод</t>
  </si>
  <si>
    <t>81757</t>
  </si>
  <si>
    <t>м-ст Мереница</t>
  </si>
  <si>
    <t>43°29'1.97''</t>
  </si>
  <si>
    <t>22°38'42.09''</t>
  </si>
  <si>
    <t>имот № 085075, м-ст Манастирска река</t>
  </si>
  <si>
    <t>43°29'48.32''</t>
  </si>
  <si>
    <t>22°38'58.00''</t>
  </si>
  <si>
    <t>КИКО И НИКО 2010 ЕООД</t>
  </si>
  <si>
    <t>ПИ 65231.913.303</t>
  </si>
  <si>
    <t>42°19'10.70''</t>
  </si>
  <si>
    <t>23°33'39.60''</t>
  </si>
  <si>
    <t>42°19'16.80''</t>
  </si>
  <si>
    <t>23°33'23.70''</t>
  </si>
  <si>
    <t>р. Цибрица</t>
  </si>
  <si>
    <t>BG1WO800R1016</t>
  </si>
  <si>
    <t>перфорирана по схема стоманена тръба</t>
  </si>
  <si>
    <t>ПИ 12543.836.175</t>
  </si>
  <si>
    <t>хидравличен тест на газопровод и наклонено насочено сондиране; изграждане на съоръжение за водовземане от повърхностни води</t>
  </si>
  <si>
    <t>43°43'26.09''</t>
  </si>
  <si>
    <t>23°28'26.9''</t>
  </si>
  <si>
    <t>р. Арчар</t>
  </si>
  <si>
    <t>BG1WO400R1009</t>
  </si>
  <si>
    <t>ПИ 43027.67.185</t>
  </si>
  <si>
    <t>хидравличен тест на газопровод; изграждане на съоръжение за водовземане от повърхностни води</t>
  </si>
  <si>
    <t>43°46'20.26''</t>
  </si>
  <si>
    <t>22°45'20.66''</t>
  </si>
  <si>
    <t>ПИ 18505.191.140</t>
  </si>
  <si>
    <t>43°39'51.61''</t>
  </si>
  <si>
    <t>23°48'25.54''</t>
  </si>
  <si>
    <t>Решеение № РР-01-60/ 05.08.2019г. За допълване на разрешителното</t>
  </si>
  <si>
    <t>НЕК ЕАД</t>
  </si>
  <si>
    <t>сграда на ВЕЦ Видима</t>
  </si>
  <si>
    <t>изравнител ВЕЦ</t>
  </si>
  <si>
    <t>43°16'48.10''</t>
  </si>
  <si>
    <t>25°40'20.15''</t>
  </si>
  <si>
    <t>43°16'55.14''</t>
  </si>
  <si>
    <t>25°40'11.68''</t>
  </si>
  <si>
    <t>Преливаем бетонов отбивен яз – масивен</t>
  </si>
  <si>
    <t>43°13'51.75''</t>
  </si>
  <si>
    <t>24°3'28.18''</t>
  </si>
  <si>
    <t>BG1YN400R1031</t>
  </si>
  <si>
    <t>бетонов преливаем бент</t>
  </si>
  <si>
    <t>42°57'40.21''</t>
  </si>
  <si>
    <t>25°0'11.97''</t>
  </si>
  <si>
    <t>42°57'40.55''</t>
  </si>
  <si>
    <t>25°0'11.9''</t>
  </si>
  <si>
    <t>ПИ 24178.26.61 (стар 026061)</t>
  </si>
  <si>
    <t>42°57'39.98''</t>
  </si>
  <si>
    <t>25°0'15.46''</t>
  </si>
  <si>
    <t>BG1YN400R1001</t>
  </si>
  <si>
    <t>масивен яз; подвижен яз с промивни отвори</t>
  </si>
  <si>
    <t>МВЕЦ Априлци</t>
  </si>
  <si>
    <t>42°49'36.5</t>
  </si>
  <si>
    <t>24°54'19.6</t>
  </si>
  <si>
    <t>42°50'28.4</t>
  </si>
  <si>
    <t>24°54'11.9</t>
  </si>
  <si>
    <t>РР-01-30</t>
  </si>
  <si>
    <t>Решение № ПВ3-00039/ 23.08.2019г. За поправка на ОФГ - средно многогодишно водно количество</t>
  </si>
  <si>
    <t>ПИ 39743.539.41</t>
  </si>
  <si>
    <t>43°42'2.31''</t>
  </si>
  <si>
    <t>23°5'24.05''</t>
  </si>
  <si>
    <t>Решение № ПВ1-00100/ 28.08.2019г. За поправка на ОФГ - количества</t>
  </si>
  <si>
    <t>АЖД АГРО ЕООД</t>
  </si>
  <si>
    <t>43476</t>
  </si>
  <si>
    <t>ПИ 43476.313.1</t>
  </si>
  <si>
    <t>43°17'17.49''</t>
  </si>
  <si>
    <t>25°1'42.58''</t>
  </si>
  <si>
    <t>изграждане на нови съоръжения за водовеземане</t>
  </si>
  <si>
    <t>ползване - т.1</t>
  </si>
  <si>
    <t>43°17'1.43''</t>
  </si>
  <si>
    <t>25°1'20.56''</t>
  </si>
  <si>
    <t>смукателен кош, агрегат, нагнетателна ПЕВП тръба, основен захранващ водопровод</t>
  </si>
  <si>
    <t>земеделски масиви 197, 198, 200, 201 и 202</t>
  </si>
  <si>
    <t>земеделски масиви 185, 186, 187, 188, 189, 190, 191 и 192</t>
  </si>
  <si>
    <t>43°17'28.83''</t>
  </si>
  <si>
    <t>25°3'2.07''</t>
  </si>
  <si>
    <t>43°17'27.68''</t>
  </si>
  <si>
    <t>25°2'25.89''</t>
  </si>
  <si>
    <t>ЕКОТИЕРА ЕООД</t>
  </si>
  <si>
    <t>алпийски тип с дънна решетка</t>
  </si>
  <si>
    <t>24534</t>
  </si>
  <si>
    <t>ПИ 24534.147.155</t>
  </si>
  <si>
    <t>ПИ 24534.145.171, м-ст Шошеници</t>
  </si>
  <si>
    <t>ПИ 24534.145.286</t>
  </si>
  <si>
    <t>водовземане р. Крива река</t>
  </si>
  <si>
    <t>водовземане р. Конярска</t>
  </si>
  <si>
    <t>43°14'23.04''</t>
  </si>
  <si>
    <t>22°57'34.80''</t>
  </si>
  <si>
    <t>43°14'29.23''</t>
  </si>
  <si>
    <t>22°57'57.18''</t>
  </si>
  <si>
    <t>отвеждане  т.1 - от рибарник № 4/ басейн № 3</t>
  </si>
  <si>
    <t>отвеждане  т.2 - между рибарници № 4/ басейн № 3 и № 5/ басейн № 4</t>
  </si>
  <si>
    <t>43°14'29.94''</t>
  </si>
  <si>
    <t>22°57'38.14''</t>
  </si>
  <si>
    <t>43°14'30.14''</t>
  </si>
  <si>
    <t>22°57'38.26''</t>
  </si>
  <si>
    <t>отвеждане т.3 - от рибарник № 5/ басейн № 4</t>
  </si>
  <si>
    <t>43°14'30.62''</t>
  </si>
  <si>
    <t>22°57'38.54''</t>
  </si>
  <si>
    <t>отвеждане т.4 - от рибарник № 6/ басейн № 5</t>
  </si>
  <si>
    <t>43°14'31.77''</t>
  </si>
  <si>
    <t>22°57'39.21''</t>
  </si>
  <si>
    <t>отвеждане т.5 - между рибарници № 6/ басейн № 5 и № 7/ басейн № 6</t>
  </si>
  <si>
    <t>43°14'31.96''</t>
  </si>
  <si>
    <t>22°57'39.34''</t>
  </si>
  <si>
    <t>отвеждане т.6 - от рибарник № 7/ басейн № 6</t>
  </si>
  <si>
    <t>43°14'33.54''</t>
  </si>
  <si>
    <t>22°57'40.18''</t>
  </si>
  <si>
    <t>Рибарник № 1 се захранва от водовхващане № 2; рибарник № 2 се захранва от водохващане № 1 и 2; рибарник № 3 се захранва от водохващане № 1 и 2; рибарници № 4,5,6 и 7 - водата от рибарници № 1,2 и 3 посредством тръбна система и разпределителни шахти</t>
  </si>
  <si>
    <t>р. Крива река; р. Конярска</t>
  </si>
  <si>
    <t>ОБЩИНА МОНТАНА</t>
  </si>
  <si>
    <t>Изворска бара</t>
  </si>
  <si>
    <t>поливане в централен градски парк</t>
  </si>
  <si>
    <t>43°24'31.50''</t>
  </si>
  <si>
    <t>23°13'35.30''</t>
  </si>
  <si>
    <t>12283</t>
  </si>
  <si>
    <t>ПИ 000599, 000612 и 000616</t>
  </si>
  <si>
    <t>1000 дка поливни площи</t>
  </si>
  <si>
    <t>Напоителна система ”Ботевград” с действащи поливни площи - 15760 дка, от които ще се напояват 1000 дка</t>
  </si>
  <si>
    <t>42°50'43.85''</t>
  </si>
  <si>
    <t>23°46'42.46''</t>
  </si>
  <si>
    <t>яз. Бебреш, водовземане кула, основен изпускател, главен деривационен тръбопровод, 2 бр. деривационни стоманени тръбопроводи, напоителна система Ботевград</t>
  </si>
  <si>
    <t>Решение № РР-01-61/ 10.09.2019г. За поправка на ОФГ - адм.терит. единица</t>
  </si>
  <si>
    <t>Решение № ПВ3-00049/ 25.09.2019г. За поправка на ОФГ</t>
  </si>
  <si>
    <t>съществуваща входна камера(шахта)</t>
  </si>
  <si>
    <t>ПИ 48489.11.605</t>
  </si>
  <si>
    <t>парк Монтанезиум</t>
  </si>
  <si>
    <t>43°24'23.60''</t>
  </si>
  <si>
    <t>23°13'9.10''</t>
  </si>
  <si>
    <t>ЕТ Любчо Чомаковски</t>
  </si>
  <si>
    <t>р. Грезница</t>
  </si>
  <si>
    <t>ПИ 73643.81.4, м-ст Туланеца</t>
  </si>
  <si>
    <t>43°29'48.74''</t>
  </si>
  <si>
    <t>23°54'5.13''</t>
  </si>
  <si>
    <t>BG1DJ345R1010</t>
  </si>
  <si>
    <t>ПИ 06416.105.13</t>
  </si>
  <si>
    <t>напояване; изграждане на нови системи и съоръжения или реконструкция на съществъващи системи и съоръжения</t>
  </si>
  <si>
    <t>сливова овощна градина; изграждане на съоръжение за водовземане от повърхностни води</t>
  </si>
  <si>
    <t>43°27'0.249''</t>
  </si>
  <si>
    <t>27°32'20.903''</t>
  </si>
  <si>
    <t>43°26'59.915''</t>
  </si>
  <si>
    <t>27°32'21.982''</t>
  </si>
  <si>
    <t>поставяне на водовземна тръба</t>
  </si>
  <si>
    <t xml:space="preserve"> изграждане на нови системи и съоръжения или реконструкция на съществъващи системи и съоръжения</t>
  </si>
  <si>
    <t>ЗАХАРЕН СВЯТ ООД</t>
  </si>
  <si>
    <t>BG1OG789R1201</t>
  </si>
  <si>
    <t>43 22 47.4</t>
  </si>
  <si>
    <t>22 51 40.1</t>
  </si>
  <si>
    <t>43 22 48.4</t>
  </si>
  <si>
    <t>22 51 43.4</t>
  </si>
  <si>
    <t>ТЕРА ФУУД ЕООД</t>
  </si>
  <si>
    <t>BG1IS900R1103</t>
  </si>
  <si>
    <t>бетонов праг и водовземна шахта</t>
  </si>
  <si>
    <t>42°16'11.9''</t>
  </si>
  <si>
    <t>BG1OG789R1601</t>
  </si>
  <si>
    <t>м-ст Арбанашка бара</t>
  </si>
  <si>
    <t>43 24 13.2</t>
  </si>
  <si>
    <t>22 49 06.5</t>
  </si>
  <si>
    <t>43 24 12.8</t>
  </si>
  <si>
    <t>22 49 07.8</t>
  </si>
  <si>
    <t>Пещерна</t>
  </si>
  <si>
    <t>56318</t>
  </si>
  <si>
    <t xml:space="preserve"> на 3,5 км северозападно от с. Ракита, общ. Червен бряг</t>
  </si>
  <si>
    <t>3,50 км северозападно от с.  Ракита</t>
  </si>
  <si>
    <t>водохващане бент Боаза</t>
  </si>
  <si>
    <t>43°16'48.11</t>
  </si>
  <si>
    <t>24°17'45.28</t>
  </si>
  <si>
    <t>входящ савак към изравнителя</t>
  </si>
  <si>
    <t>БАРИТ МАЙНИНГ ЕООД</t>
  </si>
  <si>
    <t>р. Лесновска</t>
  </si>
  <si>
    <t>BG1IS600R1016</t>
  </si>
  <si>
    <t>3 бр. дънни тръбни дренажи от перфорирани ПВЦ тръби</t>
  </si>
  <si>
    <t>ПИ с идентификатор 68134.8439.8, м-ст Лъката</t>
  </si>
  <si>
    <t>Долни Богров
София</t>
  </si>
  <si>
    <t>22304
6834-22</t>
  </si>
  <si>
    <t>инсталация за преработка на отпадък</t>
  </si>
  <si>
    <t>42°43'20.86''</t>
  </si>
  <si>
    <t>23°28'36.18''</t>
  </si>
  <si>
    <t>място на ползване - тръбен дренаж 1</t>
  </si>
  <si>
    <t>място на ползване - тръбен дренаж 2</t>
  </si>
  <si>
    <t>място на ползване - тръбен дренаж 3</t>
  </si>
  <si>
    <t>42°43'20.74''</t>
  </si>
  <si>
    <t>23°28'35.63''</t>
  </si>
  <si>
    <t>42°43'20.57''</t>
  </si>
  <si>
    <t>23°28'35.75''</t>
  </si>
  <si>
    <t>42°43'20.46''</t>
  </si>
  <si>
    <t>23°28'35.97''</t>
  </si>
  <si>
    <t>чл. 79, ал. 5</t>
  </si>
  <si>
    <t>Прекратено по чл. 79, ал. 5 от ЗВ, считано от ЗВ от 01.04.2019г.</t>
  </si>
  <si>
    <t>смукателен кош, смукателна тръба до мобилна премествателна помпа, агрегат засмукващ вода, нагнетателна тръба, основен захранващ водопровод</t>
  </si>
  <si>
    <t>42°58'23.69''</t>
  </si>
  <si>
    <t>24°49'10.35''</t>
  </si>
  <si>
    <t>ЕТ ИЛИЯН НИКОЛАЕВ</t>
  </si>
  <si>
    <t>р. Врабевска</t>
  </si>
  <si>
    <t>смукателна тръба с клапан и решетки, моторопомпен преносим агрегат, помпа, напорна тръба, водомер</t>
  </si>
  <si>
    <t>ПИ 000246</t>
  </si>
  <si>
    <t>43°31'34.60''</t>
  </si>
  <si>
    <t>26°3'0.60''</t>
  </si>
  <si>
    <t>43°31'35.10''</t>
  </si>
  <si>
    <t>26°2'55.20''</t>
  </si>
  <si>
    <t>BG1IS200R1233</t>
  </si>
  <si>
    <t>водохващане; деривационен канал; изравнителен басейн; напорен тръбопровод</t>
  </si>
  <si>
    <t>Радомирци</t>
  </si>
  <si>
    <t>Абланица</t>
  </si>
  <si>
    <t>43°15'27.3''</t>
  </si>
  <si>
    <t xml:space="preserve">43°12'29,7''   </t>
  </si>
  <si>
    <t>24°10'08,3''</t>
  </si>
  <si>
    <t>43°15'29.1''</t>
  </si>
  <si>
    <t xml:space="preserve">24°10'0.8''                </t>
  </si>
  <si>
    <t xml:space="preserve">24°9'59.4''                </t>
  </si>
  <si>
    <t>Решение № 2853/ 27.12.2019г. за ограничаване на правата за водовземане - ДА НЕ СЕ ИЗВЪРШВА ВОДОВЗЕМАНЕ ОТ ЯЗ. БЕБРЕШ ДО ПОКАЧВАНЕ НА ВОДНОТО НИВО НА ЯЗОВИРА И ДОСТИГАНЕ НА КОТА ЗАВИРЕН ОБЕМ 490.48М.</t>
  </si>
  <si>
    <t>Решение № 2854/ 27.12.2019г. За ограничаване на правата за водовземане - ДА НЕ СЕ ИЗВЪРШВА ВОДОВЗЕМАНЕ ОТ ЯЗ. БЕБРЕШ ДИ ПОКАЧВАНЕ НА ВОДНОТО НИВО В ЯЗОВИРА И ДОСТИГАНЕ НА 50 % ОТ ОБЩИЯ ЗАВИРЕН ОБЕМ</t>
  </si>
  <si>
    <t xml:space="preserve">трапецовиден облицован с бетон участък от реката; вкопан дънен праг; четири бетонови блока; дамбалкени ; опорен преливен блок </t>
  </si>
  <si>
    <t>Златия
Игнатово</t>
  </si>
  <si>
    <t>31053
32295</t>
  </si>
  <si>
    <t>ПИ 31053.933.37
ПИ 32295.7.53</t>
  </si>
  <si>
    <t>Игнатово
Долни Цибър</t>
  </si>
  <si>
    <t>32295
22530</t>
  </si>
  <si>
    <t>Напоителни системи Цибърска низина - 2198 дка</t>
  </si>
  <si>
    <t>43°46'44.59''</t>
  </si>
  <si>
    <t>23°29'37.57''</t>
  </si>
  <si>
    <t>Отпада ползването с решение 2859/ 06.01.2020</t>
  </si>
  <si>
    <t>ПИ 61248.52.19, ПИ 61248.52.9 и ПИ 61248.52.5, м-ст Горно пасбище</t>
  </si>
  <si>
    <t>РО-187</t>
  </si>
  <si>
    <t xml:space="preserve">смукателен тръбопровод; помпа </t>
  </si>
  <si>
    <t>ПИ 12084.2719.54, м-ст Над село</t>
  </si>
  <si>
    <t xml:space="preserve">42°46'21,9''   </t>
  </si>
  <si>
    <t xml:space="preserve">23°14'02,7''                 </t>
  </si>
  <si>
    <t xml:space="preserve">42°46'23.4''  </t>
  </si>
  <si>
    <t xml:space="preserve">23°14'02,9''           </t>
  </si>
  <si>
    <t>РР-01-89</t>
  </si>
  <si>
    <t>Решение № РР-01-89/ 04.02.2020г. За отказ за изменение и продължаване на срока</t>
  </si>
  <si>
    <t>BG1DJ900R1011</t>
  </si>
  <si>
    <t>РР-01-75</t>
  </si>
  <si>
    <t>РР-01-106</t>
  </si>
  <si>
    <t>МН - 2020 ЕООД</t>
  </si>
  <si>
    <t>р. Черна река, ляв приток на Бели Вит</t>
  </si>
  <si>
    <t>Тиролско Водохващане - преливаем яз с височина 0,45м, И дължина 4,5м, С триъгълна форма в напречен профил, вертикален воден откос и наклонен въздушен откос</t>
  </si>
  <si>
    <t>62579</t>
  </si>
  <si>
    <t>ПИ 62579.117.339, м. Динките</t>
  </si>
  <si>
    <t>ПИ 62579.117.601, м. Динките</t>
  </si>
  <si>
    <t>799.47</t>
  </si>
  <si>
    <t>42°48'54.57''</t>
  </si>
  <si>
    <t>24°28'1.91''</t>
  </si>
  <si>
    <t>24°27'59.27''</t>
  </si>
  <si>
    <t>42°48'56.60''</t>
  </si>
  <si>
    <t>BG1YN800R1016</t>
  </si>
  <si>
    <t>водовземане чрез помпа; захранващ водопровод; съществуваща шахта; съществуващ водопровод; шахта и бетонов резервоар с охлаждаща камера; топлообменник</t>
  </si>
  <si>
    <t>23947</t>
  </si>
  <si>
    <t>ПИ 23947.501.1513</t>
  </si>
  <si>
    <t>инструментален завод</t>
  </si>
  <si>
    <t>42°59'5.14''</t>
  </si>
  <si>
    <t>25°29'33.58''</t>
  </si>
  <si>
    <t>2918
2616</t>
  </si>
  <si>
    <t>24.03.2020
25.3.2019</t>
  </si>
  <si>
    <t xml:space="preserve">имот с идентификатор 03366.179.74, м. Вратница,  Белене </t>
  </si>
  <si>
    <t>БЪЛГАРИЯ ЕКО 2009 ООД</t>
  </si>
  <si>
    <t>съществуващ стоманобетонов фундамент 150/100 непосредствено до десния бряг на р. Лом с монтирана върху него центробежна помпа</t>
  </si>
  <si>
    <t>Трайково</t>
  </si>
  <si>
    <t>72940</t>
  </si>
  <si>
    <t>ПИ 72940.86.27</t>
  </si>
  <si>
    <t>ПИ 44238.49.2</t>
  </si>
  <si>
    <t>трошачно-миячно-сортировъчна инсталация (ТМСИ)</t>
  </si>
  <si>
    <t>41.98</t>
  </si>
  <si>
    <t>43°45'49.34''</t>
  </si>
  <si>
    <t>23°12'53.33''</t>
  </si>
  <si>
    <t>ПИ 48489.5.597, 48489.5.564 и 48489.5.611</t>
  </si>
  <si>
    <t>137.969</t>
  </si>
  <si>
    <t>43°25'21.13837"</t>
  </si>
  <si>
    <t xml:space="preserve">23°14'02.80457"          </t>
  </si>
  <si>
    <t>2933
2724</t>
  </si>
  <si>
    <t>06.03.2020
23.8.2019</t>
  </si>
  <si>
    <t>водохващане на левите притоци р. Говежда, р. Йонов дол и р. Студен улей</t>
  </si>
  <si>
    <t>водохващане на десните притоци р. Мушичев дол и р. Криви дол</t>
  </si>
  <si>
    <t>кв. Видима</t>
  </si>
  <si>
    <t>ВЕЦ Видима - кв. Видима</t>
  </si>
  <si>
    <t>42°44'53,52</t>
  </si>
  <si>
    <t xml:space="preserve">24°54'18,78       </t>
  </si>
  <si>
    <t>42°46'48,89</t>
  </si>
  <si>
    <t xml:space="preserve">24°55'16,4    </t>
  </si>
  <si>
    <t>42°46'47,7</t>
  </si>
  <si>
    <t>24°55'15,5</t>
  </si>
  <si>
    <t>р. Пръскалска, р. Лява Видима</t>
  </si>
  <si>
    <t>BG1IS500R1109</t>
  </si>
  <si>
    <t>кв. Бояна</t>
  </si>
  <si>
    <t>преден яз - басейнов; преливен канал на утаечна камера - каменен</t>
  </si>
  <si>
    <t>23°15'36,61</t>
  </si>
  <si>
    <t>42°38'35,02</t>
  </si>
  <si>
    <t>23°15'56,02</t>
  </si>
  <si>
    <t>Преработените води през долната вада постъпват във водоснабдителната система на гр. София или в р. Боянска</t>
  </si>
  <si>
    <t>основен изпускател - Ф400, открит напоителен канал</t>
  </si>
  <si>
    <t>обществено водоснабдяване за напояване на земеделски култури</t>
  </si>
  <si>
    <t>основен изпускател яз. Долни Дъбник</t>
  </si>
  <si>
    <t>24°27'22</t>
  </si>
  <si>
    <t>С решение № 2948/ 22.04.2020г. Се отнема част от разрешеното водовземане</t>
  </si>
  <si>
    <t>ЕТ ПРИС – БОРИСЛАВ ГОРАНОВ</t>
  </si>
  <si>
    <t>р. Гостиля, ляв приток на р. Искър</t>
  </si>
  <si>
    <t>BG1IS100R025</t>
  </si>
  <si>
    <t>37376</t>
  </si>
  <si>
    <t>ПИ 37376.598.405, м-ст Криволя</t>
  </si>
  <si>
    <t>земеделски земи в ПИ 37376.597.35, №37376.597.45, №37376.735.18, №37376.597.21, №37376.597.36, №37376.597.47, №37376.597.26, №37376.596.01, №37376.597.42, №37376.597.41, №37376.597.40, №37376.597.46, №37376.597.29, №37376.597.28, №37376.597.23, №37376.597.24, №37376.597.39, №37376.597.20, №37376.597.38, №37376.597.22, №37376.596.02, №37376.597.37, №37376.597.43, №37376.597.32, №37376.597.34, №37376.597.27, №37376.596.05, №37376.597.15, №37376.597.13, №37376.597.33</t>
  </si>
  <si>
    <t>самостоятелно водоснабдяване за напояване на земеделски култури</t>
  </si>
  <si>
    <t>43°31'41.00''</t>
  </si>
  <si>
    <t>24°6'40.80''</t>
  </si>
  <si>
    <t>4732806.45</t>
  </si>
  <si>
    <t>8570751.24</t>
  </si>
  <si>
    <t>ХЕПИ ФИШ 19 ЕООД</t>
  </si>
  <si>
    <t>р. Къса река, ля приток на р. Дългоделска Огоста</t>
  </si>
  <si>
    <t>зидан дънен праг/бент</t>
  </si>
  <si>
    <t>ПИ 24534.58.217</t>
  </si>
  <si>
    <t>ПИ 24534.63.1 и  24534.63.2</t>
  </si>
  <si>
    <t>естествен</t>
  </si>
  <si>
    <t>43°15'38.56''</t>
  </si>
  <si>
    <t>22°56'43.39''</t>
  </si>
  <si>
    <t>изкуствен водоем езеро Челопечене</t>
  </si>
  <si>
    <t>тръба с перфориран смукателен кош и обратна клапа</t>
  </si>
  <si>
    <t>ПИ 68134.8439.5</t>
  </si>
  <si>
    <t>22304</t>
  </si>
  <si>
    <t>изграждане на нови съоръжения за водовземане</t>
  </si>
  <si>
    <t>42°43'20.40''</t>
  </si>
  <si>
    <t>23°28'31.40''</t>
  </si>
  <si>
    <t>инсталация за преработка на отпадък – желязосъдържаща суровина</t>
  </si>
  <si>
    <t>42°43'36.84''</t>
  </si>
  <si>
    <t>23°29'42.41''</t>
  </si>
  <si>
    <t>42°43'21.42''</t>
  </si>
  <si>
    <t>23°28'35.93''</t>
  </si>
  <si>
    <t>масивен преливаем бент от каменна зидария; промивни отвори; рибен проход; водовземни отвори с решетки и таблени затвори; утаител</t>
  </si>
  <si>
    <t>покрита траншея</t>
  </si>
  <si>
    <t xml:space="preserve">43°03'17.03   </t>
  </si>
  <si>
    <t xml:space="preserve">24°43'51.8                 </t>
  </si>
  <si>
    <t xml:space="preserve">43°03'17.7   </t>
  </si>
  <si>
    <t xml:space="preserve">24°43'52.1               </t>
  </si>
  <si>
    <t>ТОП ЕООД</t>
  </si>
  <si>
    <t xml:space="preserve">42°57'33.66   </t>
  </si>
  <si>
    <t xml:space="preserve">24°51'02.06          </t>
  </si>
  <si>
    <t>преливаем праг</t>
  </si>
  <si>
    <t>ПИ 00299.131.17</t>
  </si>
  <si>
    <t>Летница
Александрово
Каменец
Чавдарци</t>
  </si>
  <si>
    <t>Летница
Ловеч
Левски
Пордим
Ловеч</t>
  </si>
  <si>
    <t>43476
00299
00761
35780
80039</t>
  </si>
  <si>
    <t>напояване; други</t>
  </si>
  <si>
    <t>земеделски култури; завиряване на яз. Каменец</t>
  </si>
  <si>
    <t>43°14'43.52''</t>
  </si>
  <si>
    <t>24°55'3.57''</t>
  </si>
  <si>
    <t>масивен подприщителен бент - преливаем бетонов масивен яз</t>
  </si>
  <si>
    <t>ПИ 56318.53.9</t>
  </si>
  <si>
    <t>Пещерна
Торос
Дерманци
Ъглен
Ракита
Телиш
Садовец
Крушовица
Горни Дъбник
Долни Дъбник
Писарово
Искър
Горна Митрополия
Долна Митрополия
Тръстеник</t>
  </si>
  <si>
    <t>Луковит
Червен бряг
Долни Дъбник
Искър
Долна Митрополия</t>
  </si>
  <si>
    <t>Ловеч
Плевен</t>
  </si>
  <si>
    <t>56318
43058
20688
85010
61950
72206
65070
40213
16537
22407
56493
55782
16345
22215
73359</t>
  </si>
  <si>
    <t>земеделски култури;
завиряване на язовири на Витска напоителна система - яз. Горни Дъбник, яз. Телиш, яз. Крушовица и яз. Долни Дъбник</t>
  </si>
  <si>
    <t>изграждане на рибен проход на водохващане Боаза</t>
  </si>
  <si>
    <t>обществено водоснабдяване за напояване на земеделски култури; завиряване на яз. Г. Дъбник, яз. Телиш, яз. Крушовица и яз. Д. Дъбник</t>
  </si>
  <si>
    <t>изграждане на нови състеми и съоръжения за регулиране на оттока – изграждане на рибен проход на водохващане Боаза</t>
  </si>
  <si>
    <t>изграждащ се</t>
  </si>
  <si>
    <t>43°3'48.56''</t>
  </si>
  <si>
    <t>24°15'25.80''</t>
  </si>
  <si>
    <t>43°3'48.24''</t>
  </si>
  <si>
    <t>24°15'27.48''</t>
  </si>
  <si>
    <t>ПЕШКОВ 2011 ЕООД</t>
  </si>
  <si>
    <t>ПИ 37863.62.618</t>
  </si>
  <si>
    <t>43°13'51.00''</t>
  </si>
  <si>
    <t>24°3'28.00''</t>
  </si>
  <si>
    <t>43°22'32.63''</t>
  </si>
  <si>
    <t>24°7'27.08''</t>
  </si>
  <si>
    <t>временна отбивна дига</t>
  </si>
  <si>
    <t>ПИ 48489.25.537</t>
  </si>
  <si>
    <t>ПИ 48489.26.851</t>
  </si>
  <si>
    <t>рибовъдни басейни</t>
  </si>
  <si>
    <t>За изграждане на нови, реконструкция или модернизация на съществуващи системи и съоръжения</t>
  </si>
  <si>
    <t>43°23'51.29''</t>
  </si>
  <si>
    <t>23°13'38.523''</t>
  </si>
  <si>
    <t>BG1VT800L1004</t>
  </si>
  <si>
    <t>водоснабдяване за аквакултури</t>
  </si>
  <si>
    <t>Решение № 121/ 08.08.2018г. На МОСВ отменя решение № 2381/ 02.03.2018г. За изменение и продължаване на срока</t>
  </si>
  <si>
    <t>масивен яз; енергогасител; рибен проход; челно водовземно съоръжение</t>
  </si>
  <si>
    <t>м. Ливагето</t>
  </si>
  <si>
    <t>ПИ 300.1, м. Ливагето</t>
  </si>
  <si>
    <t xml:space="preserve">43°36'36.4"  </t>
  </si>
  <si>
    <t xml:space="preserve">23°41'5.4"                 </t>
  </si>
  <si>
    <t>ползване - ВЕЦ Елена</t>
  </si>
  <si>
    <t>отвеждане - р. Огоста</t>
  </si>
  <si>
    <t xml:space="preserve">43°36'38"  </t>
  </si>
  <si>
    <t xml:space="preserve">23°41'7.2"                 </t>
  </si>
  <si>
    <t xml:space="preserve">43°36'38.65"  </t>
  </si>
  <si>
    <t xml:space="preserve">23°41'7.62"                 </t>
  </si>
  <si>
    <t>Хидрострой - София ЕООД</t>
  </si>
  <si>
    <t>Решение № РР-01-25/ 20.07.2020г. За отказ за продължаване на срока</t>
  </si>
  <si>
    <t>водовземане от реката - брегови тип</t>
  </si>
  <si>
    <t>66425</t>
  </si>
  <si>
    <t>ПИ 66425.514.64</t>
  </si>
  <si>
    <t>44°6'46.90''</t>
  </si>
  <si>
    <t>27°13'39.56''</t>
  </si>
  <si>
    <t>ЕТ ЛАУРА – 2008 – НИНА РУМЕНОВА – ИВАН НИНОВ</t>
  </si>
  <si>
    <t>река без име, ляв приток на р. Скът</t>
  </si>
  <si>
    <t>BG1OG200R008</t>
  </si>
  <si>
    <t>стоманобетонова тръба с диаметър Ø 300 и дължина 40 м. Началото на тръбата е във водния обект - река (без име), непосредствено до десния бряг и е с наклон 1% към края на тръбата в опашката на рибарника</t>
  </si>
  <si>
    <t>Баница</t>
  </si>
  <si>
    <t>02590</t>
  </si>
  <si>
    <t>ПИ 02590.67.460, м. Бързенски лъг</t>
  </si>
  <si>
    <t>0.2 - януари
0.1 - февруари</t>
  </si>
  <si>
    <t>43°20'33.20''</t>
  </si>
  <si>
    <t>23°42'19.80''</t>
  </si>
  <si>
    <t>43°20'36.00''</t>
  </si>
  <si>
    <t>23°42'24.30''</t>
  </si>
  <si>
    <t>отвеждане чрез преливна тръба</t>
  </si>
  <si>
    <t>отвеждане чрез основен изпусквател</t>
  </si>
  <si>
    <t>43°20'36.50''</t>
  </si>
  <si>
    <t>23°42'25.60''</t>
  </si>
  <si>
    <t>МИКРО ВЕЦ КОСИЦА ЕООД</t>
  </si>
  <si>
    <t>42°48'44</t>
  </si>
  <si>
    <t>24°11'56.5</t>
  </si>
  <si>
    <t>42°48'43.7</t>
  </si>
  <si>
    <t>24°11'57.2</t>
  </si>
  <si>
    <t>BG1VT789R1005</t>
  </si>
  <si>
    <t>ПИ 15165.275.11, м. Видрите-Левица</t>
  </si>
  <si>
    <t>ПИ 15165.600143</t>
  </si>
  <si>
    <t>ПИ с идентификатор 73198.501.177</t>
  </si>
  <si>
    <t xml:space="preserve">24°42'56,56   </t>
  </si>
  <si>
    <t>ПИ 65070.181.14</t>
  </si>
  <si>
    <t>Решение № РР-01-57/ 27.08.2020г. За поправка на очевидна фактическа грешка</t>
  </si>
  <si>
    <t>BG1IS600R1516</t>
  </si>
  <si>
    <t>42°32'58.017''</t>
  </si>
  <si>
    <t>BG1IS600R1616</t>
  </si>
  <si>
    <t>BG1IS500R1010</t>
  </si>
  <si>
    <t>68134</t>
  </si>
  <si>
    <t>Площадка на Мрамор гранит АД в ж.к. Владая</t>
  </si>
  <si>
    <t>КУМОТОРИ ЕООД</t>
  </si>
  <si>
    <t>р. Лопянска</t>
  </si>
  <si>
    <t>Водохващане с h=6.50 м за 800 л/сек до кота РВН=610.10 м; рибен проход, напорен тръбопровод</t>
  </si>
  <si>
    <t>44313</t>
  </si>
  <si>
    <t>42°50'31.20''</t>
  </si>
  <si>
    <t>24°5'23.70''</t>
  </si>
  <si>
    <t>42°50'49.10''</t>
  </si>
  <si>
    <t>24°5'21.20''</t>
  </si>
  <si>
    <t>42°50'49.30''</t>
  </si>
  <si>
    <t>24°5'21.60''</t>
  </si>
  <si>
    <t>ТРОЯНСКА РИБОВЪДНА КОМПАНИЯ ЕООД</t>
  </si>
  <si>
    <t>BG1OS890R1416</t>
  </si>
  <si>
    <t>преливна част на по-ниска кота от водовземната решетка с функции на рибен проход</t>
  </si>
  <si>
    <t>42°48'37.40''</t>
  </si>
  <si>
    <t>24°36'47.70''</t>
  </si>
  <si>
    <t>03486.27.147, м. Дъскорезницата</t>
  </si>
  <si>
    <t>03486.27.187, м. Дъскорезницата</t>
  </si>
  <si>
    <t>Решение № ПВ3-00122/ 23.10.2020г. За попразка на очевидна фактическа грешка в решение за изменение и продължаване на срока № 3027/ 28.07.2020г.
Решение № 213/ 12.03.2020г. За отмяна на решение № ПВ3-00122/ 28.07.2018г. За отказ за продължаване на срока</t>
  </si>
  <si>
    <t>BG1IS789R1104</t>
  </si>
  <si>
    <t>16.11.2020</t>
  </si>
  <si>
    <t>11.09.2030</t>
  </si>
  <si>
    <t>Водохващане 1 р. Невижда - ляв бряг</t>
  </si>
  <si>
    <t>Водохващане 2 р. Негърщица - ляв бряг</t>
  </si>
  <si>
    <t>3089 
2530</t>
  </si>
  <si>
    <t>17.11.2020 
24/10/2018</t>
  </si>
  <si>
    <t>17.11.2020</t>
  </si>
  <si>
    <t>на 800 м. Югозапад от с. Портитовци и 1.400 км североизток от гр. Бойчиновци</t>
  </si>
  <si>
    <t>BG1OG307R1313</t>
  </si>
  <si>
    <t>водовземно съоръжение с груба и фина решетка на входа на водовземането</t>
  </si>
  <si>
    <t>място на ползване - сграда ВЕЦ</t>
  </si>
  <si>
    <t>23.11.2020</t>
  </si>
  <si>
    <t>Решение № 3100/ 23.11.2020г. за изменение и поправка на очевидни фактически грешки</t>
  </si>
  <si>
    <t>Михаил Андрейнски - ЗП</t>
  </si>
  <si>
    <t>мобилен преносим моторопомпен агрегат</t>
  </si>
  <si>
    <t>Ясен</t>
  </si>
  <si>
    <t>87583</t>
  </si>
  <si>
    <t>м-ст Бащя</t>
  </si>
  <si>
    <t>Неговановци</t>
  </si>
  <si>
    <t>51264</t>
  </si>
  <si>
    <t>51264.59.1, 51264.59.2, 51264.59.5, 51264.59.7, 51264.59.8, 51264.59.9, 51264.59.10, 51264.59.11, 51264.59.12, 51264.59.13, 51264.59.15, 51264.59</t>
  </si>
  <si>
    <t>44°7'27.41''</t>
  </si>
  <si>
    <t>22°52'38.54''</t>
  </si>
  <si>
    <t>МАНТЕХ ООД</t>
  </si>
  <si>
    <t>преливаем бетонов яз</t>
  </si>
  <si>
    <t>81757.154.12</t>
  </si>
  <si>
    <t>43°27'55.80''</t>
  </si>
  <si>
    <t>22°36'20.10''</t>
  </si>
  <si>
    <t>43°28'55.30''</t>
  </si>
  <si>
    <t>22°36'53.20''</t>
  </si>
  <si>
    <t>43°28'55.60''</t>
  </si>
  <si>
    <t>22°36'54.30''</t>
  </si>
  <si>
    <t>МВЕЦ Етрополе</t>
  </si>
  <si>
    <t>Решение № РР-01-63/ 11.12.2020г. За поправка на очевидна фактическа грешка</t>
  </si>
  <si>
    <t>Прекратено по чл. 79, ал. 5 от ЗВ  на 30.04.2019г.</t>
  </si>
  <si>
    <t>АГРИМАРТ ЕООД</t>
  </si>
  <si>
    <t>дървена рампа с площ 2,0м2 поставена върху 6бр. дървени пилоти с рамери 10/10см за монтиране на преносима помпа. Дължина на смукателната тръба 2,2 м. Ф125</t>
  </si>
  <si>
    <t>53655.94.1; 53655.94.3; 53655.94.4; 53655.94.5; 53655.94.6; 53655.94.7; 53655.94.10; ( 53655.94.13 53655.94.14; 53655.94.15; 53655.94.16; 53655.94.17 53655.96.2; 53655.96.3; 53655.96.4; 53655.96.5; 53655.96.6; 53655.96.7; 53655.96.8; 5365.96.9; 5365.96.10; 5365.96.11; 5365.96.12; 5365.96.13; 5365.96.14; 5365.96.15; 5365.96.16; 5365.96.17; 5365.96.18</t>
  </si>
  <si>
    <t>поливно поле</t>
  </si>
  <si>
    <t>43°35'47.78''</t>
  </si>
  <si>
    <t>24°21'41.71''</t>
  </si>
  <si>
    <t>АГРИКО 2000 ООД</t>
  </si>
  <si>
    <t>BG1IS789R1004</t>
  </si>
  <si>
    <t xml:space="preserve">основен изпускавел; водомерна шахта; довеждащ тръбопровод; помпена станция; напоителна система Кумански дол; отвеждащ (отводнителен) тръбопровод </t>
  </si>
  <si>
    <t>37527.597.634; 37527.597.635</t>
  </si>
  <si>
    <t>Ковачевци; 
Поповяне</t>
  </si>
  <si>
    <t>37527; 
57697</t>
  </si>
  <si>
    <t>напоителна система Кумански дол</t>
  </si>
  <si>
    <t>42°25'19.1''</t>
  </si>
  <si>
    <t>23°17'07.2''</t>
  </si>
  <si>
    <t>42°25'31.84''</t>
  </si>
  <si>
    <t>23°18'00.54''</t>
  </si>
  <si>
    <t>РР-01-80</t>
  </si>
  <si>
    <t>Отказ за продължаване срока на действие на разрешителното</t>
  </si>
  <si>
    <t>РР-01-88</t>
  </si>
  <si>
    <t>Отказ за провължаване срока на действие на разрешителното</t>
  </si>
  <si>
    <t>Поправена допусната техническа грешка в колона "Минимално водно количество след водохващането". Съгласно решение № 3087/ 16.11.2020г. за изменение и продължаване срока на разрешителното, минималното количество е 915л/сек.</t>
  </si>
  <si>
    <t>Рилски Лен АД</t>
  </si>
  <si>
    <t>направляващо съоръжение - бент; водоразпределително съоръжение с водовземна шахта; Тръбопровод с дължина 937м , Ф300мм до утаител; Тръбопровод с дължина 4780м , Ф300мм от утаител до вход предприятие за текстил</t>
  </si>
  <si>
    <t>03441.1.18</t>
  </si>
  <si>
    <t>65231.901.448; 65231.901.435</t>
  </si>
  <si>
    <t>предприятие за текстил</t>
  </si>
  <si>
    <t>42°20'35,76''</t>
  </si>
  <si>
    <t>23°32'52,97''</t>
  </si>
  <si>
    <t>42°17'30,06''</t>
  </si>
  <si>
    <t>23°32'13,03''</t>
  </si>
  <si>
    <t>BG1YN800R1216</t>
  </si>
  <si>
    <t>1. Брегово водохващане на р. Тревненска (чрез бентов канал). 2. Буферен утаителен резервоар, подземно разположен с обем 20 м3. 3. Помпа с дебит Q = 25 л/сек. 4. Напорен водопровод с диаметър Ø 80 и с дължина 80 м. 5. Разпределителна водопроводна система на производствения обект.</t>
  </si>
  <si>
    <t>73403</t>
  </si>
  <si>
    <t>73403.501.2759</t>
  </si>
  <si>
    <t>73403.501.237, 73403.501.461 и 73403.501.2661</t>
  </si>
  <si>
    <t>обособено производство</t>
  </si>
  <si>
    <t>42°52'27,60''</t>
  </si>
  <si>
    <t>25°30'7,30''</t>
  </si>
  <si>
    <t>РР-01-90</t>
  </si>
  <si>
    <t>Имот 20996.49.65</t>
  </si>
  <si>
    <t>BGARL120R1213</t>
  </si>
  <si>
    <t>РР-01-94</t>
  </si>
  <si>
    <t>РР-01-95</t>
  </si>
  <si>
    <t>РР-01-96</t>
  </si>
  <si>
    <t>точка на опашката на ез. на р. Огоста</t>
  </si>
  <si>
    <t>точка на опашката на ез. на р. Ботуня</t>
  </si>
  <si>
    <t>Поправена допусната техническа грешка - съгласно решение № 1406/ 17.09.2014г. Минималното водно количество след водохващането е 1620л/сек</t>
  </si>
  <si>
    <t>р. Брезенска (Пеща)</t>
  </si>
  <si>
    <t>подприщващ бент; отбивен яз; отбивен земен канал</t>
  </si>
  <si>
    <t>32843.3.276</t>
  </si>
  <si>
    <t>42°59'24,79''</t>
  </si>
  <si>
    <t>23°14'11,04''</t>
  </si>
  <si>
    <t>42°59'16,73''</t>
  </si>
  <si>
    <t>23°14'16,07''</t>
  </si>
  <si>
    <t>СТОРМФИШ ЕООД</t>
  </si>
  <si>
    <t>р. Пещера (Мусинска)</t>
  </si>
  <si>
    <t>съществуващо водохващане - преливаем бент</t>
  </si>
  <si>
    <t>Мусина</t>
  </si>
  <si>
    <t>49429</t>
  </si>
  <si>
    <t>УПИ в кв. 111</t>
  </si>
  <si>
    <t>43°9'4,31''</t>
  </si>
  <si>
    <t>25°25'39,17''</t>
  </si>
  <si>
    <t>43°9'7,10''</t>
  </si>
  <si>
    <t>25°25'40,10''</t>
  </si>
  <si>
    <t>отвеждане т. 1</t>
  </si>
  <si>
    <t>отвеждане т. 2</t>
  </si>
  <si>
    <t>отвеждане т. 3</t>
  </si>
  <si>
    <t>отвеждане т. 4</t>
  </si>
  <si>
    <t>отвеждане т. 5</t>
  </si>
  <si>
    <t>43°9'6,07''</t>
  </si>
  <si>
    <t>25°25'39,89''</t>
  </si>
  <si>
    <t>43°9'7,41''</t>
  </si>
  <si>
    <t>43°9'5,35''</t>
  </si>
  <si>
    <t>25°25'38,89''</t>
  </si>
  <si>
    <t>25°25'40,81''</t>
  </si>
  <si>
    <t>43°9'9,01''</t>
  </si>
  <si>
    <t>25°25'42,12''</t>
  </si>
  <si>
    <t>43°9'11,15''</t>
  </si>
  <si>
    <t>25°25'43,83''</t>
  </si>
  <si>
    <t>Централен Кооперативен Съюз</t>
  </si>
  <si>
    <t>дере, ляв приток на р. Белица</t>
  </si>
  <si>
    <t>каменен зид на десния бряг на реката със зидана бетонова тръба</t>
  </si>
  <si>
    <t>12098</t>
  </si>
  <si>
    <t>м. Усойната</t>
  </si>
  <si>
    <t>имот XVI кв.54</t>
  </si>
  <si>
    <t>42°52'43,00''</t>
  </si>
  <si>
    <t>25°37'56,60''</t>
  </si>
  <si>
    <t>42°52'29,60''</t>
  </si>
  <si>
    <t>25°38'12,00''</t>
  </si>
  <si>
    <t>42°52'30,08''</t>
  </si>
  <si>
    <t>25°38'13,50''</t>
  </si>
  <si>
    <t>Решение № РР-01-87/ 11.11.2019г. За поправка на очевидна фактическа грешка</t>
  </si>
  <si>
    <t>РР-01-69</t>
  </si>
  <si>
    <t>СМЪРФИТ КАПА БЪЛГАРИЯ ЕООД</t>
  </si>
  <si>
    <t>бетонов праг; 3 бр.дренажни тръби, гравитачен водопровод, черпателен кладенец, помпена станция, резервоави, довеждащ водопровод</t>
  </si>
  <si>
    <t>44327.115.47</t>
  </si>
  <si>
    <t>44327.502.1044</t>
  </si>
  <si>
    <t>предприятие за велпапе</t>
  </si>
  <si>
    <t>43°12'28,60''</t>
  </si>
  <si>
    <t>24°10'35,60''</t>
  </si>
  <si>
    <t>24°10'33,14''</t>
  </si>
  <si>
    <t>Агромаги ЕООД</t>
  </si>
  <si>
    <t>68758.26.14 (система за капково напояване)</t>
  </si>
  <si>
    <t>43°50'38,54''</t>
  </si>
  <si>
    <t>23°26'40,52''</t>
  </si>
  <si>
    <t>водовземна кула, водовземен тръбопровод, дюкер зад яз. Стена</t>
  </si>
  <si>
    <t>72206, масив 0, парцел 420</t>
  </si>
  <si>
    <t>72206, масив 240, парцел 70</t>
  </si>
  <si>
    <t>BG1VT300L1011</t>
  </si>
  <si>
    <t>72207</t>
  </si>
  <si>
    <t>72206, масив 0, парцел 421</t>
  </si>
  <si>
    <t>72206, масив 240, парцел 71</t>
  </si>
  <si>
    <t>BG1VT300L1012</t>
  </si>
  <si>
    <t>72208</t>
  </si>
  <si>
    <t>72206, масив 0, парцел 422</t>
  </si>
  <si>
    <t>72206, масив 240, парцел 72</t>
  </si>
  <si>
    <t>43°19'3,77''</t>
  </si>
  <si>
    <t>24°14'43,75''</t>
  </si>
  <si>
    <t>42°58'37,67''</t>
  </si>
  <si>
    <t>24°17'14,71''</t>
  </si>
  <si>
    <t>отвеждане - канал М3</t>
  </si>
  <si>
    <t>43°19'8,97''</t>
  </si>
  <si>
    <t>24°14'53,50''</t>
  </si>
  <si>
    <t>РР-01-65</t>
  </si>
  <si>
    <t>Решение за отказ за изменение № РР-01-65/ 28.5.21</t>
  </si>
  <si>
    <t>100700/ 14.12.2004 
11440003/ 04.04.2016 
11440005/ 29.11.2018</t>
  </si>
  <si>
    <t>РР--01-70</t>
  </si>
  <si>
    <t>АТС – СТОУН ООД</t>
  </si>
  <si>
    <t>BG1OG600L1015</t>
  </si>
  <si>
    <t>12259</t>
  </si>
  <si>
    <t>12259.769.7, 12259.769.8</t>
  </si>
  <si>
    <t>Концесионната площ на находище “Равнище” за скално-облицовъчни материали</t>
  </si>
  <si>
    <t>43°12'51,70''</t>
  </si>
  <si>
    <t>23°35'16,70''</t>
  </si>
  <si>
    <t xml:space="preserve">БРЕВИТА ЕООД </t>
  </si>
  <si>
    <t>преносима потопяема помпа</t>
  </si>
  <si>
    <t>80902</t>
  </si>
  <si>
    <t>80902.249.535</t>
  </si>
  <si>
    <t>80902.249.820</t>
  </si>
  <si>
    <t>рибен водоем</t>
  </si>
  <si>
    <t xml:space="preserve">42°51'29,06'' </t>
  </si>
  <si>
    <t>24°11'11,87''</t>
  </si>
  <si>
    <t>42°51'28,80''</t>
  </si>
  <si>
    <t>24°11'11,70''</t>
  </si>
  <si>
    <t>ДИЗМАТ ЕООД</t>
  </si>
  <si>
    <t>съществуващо водохващане, бент с таблен затвор, водовземен отвор 0.40м, деривационен канал до рибарниците</t>
  </si>
  <si>
    <t>Алеково</t>
  </si>
  <si>
    <t>42°52'28,83''</t>
  </si>
  <si>
    <t>24°11'12,01''</t>
  </si>
  <si>
    <t xml:space="preserve">43°27'15.98'' </t>
  </si>
  <si>
    <t>25°24'54.86''</t>
  </si>
  <si>
    <t>клетка № 13</t>
  </si>
  <si>
    <t>43°28'26.6''</t>
  </si>
  <si>
    <t>25°27'21.8''</t>
  </si>
  <si>
    <t>00237.60.71</t>
  </si>
  <si>
    <t>00237.60.72</t>
  </si>
  <si>
    <t>клетка № 12</t>
  </si>
  <si>
    <t xml:space="preserve">43°28'29.3'' </t>
  </si>
  <si>
    <t>25°27'33.7''</t>
  </si>
  <si>
    <t>77013</t>
  </si>
  <si>
    <t>77013.62.229</t>
  </si>
  <si>
    <t>клетка № 11</t>
  </si>
  <si>
    <t>43°28'41.6''</t>
  </si>
  <si>
    <t>25°27'49.3''</t>
  </si>
  <si>
    <t>77013.62.217</t>
  </si>
  <si>
    <t>клетка № 10</t>
  </si>
  <si>
    <t xml:space="preserve">43°28'55.3'' </t>
  </si>
  <si>
    <t>25°27'57.7''</t>
  </si>
  <si>
    <t>77013.62.216</t>
  </si>
  <si>
    <t>клетка № 9</t>
  </si>
  <si>
    <t xml:space="preserve">43°29'20.9'' </t>
  </si>
  <si>
    <t>25°28'9.3''</t>
  </si>
  <si>
    <t>77013.62.214</t>
  </si>
  <si>
    <t>клетка № 8А</t>
  </si>
  <si>
    <t xml:space="preserve">43°29'25.9'' </t>
  </si>
  <si>
    <t>25°28'13.6''</t>
  </si>
  <si>
    <t>77013.62.215</t>
  </si>
  <si>
    <t>клетка № 8Б</t>
  </si>
  <si>
    <t>43°29'25.9''</t>
  </si>
  <si>
    <t>77013.62.218</t>
  </si>
  <si>
    <t>клетка № 7</t>
  </si>
  <si>
    <t>43°29'31.2''</t>
  </si>
  <si>
    <t>25°28'21.9''</t>
  </si>
  <si>
    <t>77013.62.197</t>
  </si>
  <si>
    <t>клетка № 6В</t>
  </si>
  <si>
    <t xml:space="preserve">43°29'36.8'' </t>
  </si>
  <si>
    <t>25°28'35.04''</t>
  </si>
  <si>
    <t>клетка № 6Б</t>
  </si>
  <si>
    <t xml:space="preserve">43°29'40.6'' </t>
  </si>
  <si>
    <t>25°28'41.3''</t>
  </si>
  <si>
    <t>клетка № 6А</t>
  </si>
  <si>
    <t xml:space="preserve">43°29'43.3'' </t>
  </si>
  <si>
    <t>25°28'35.4''</t>
  </si>
  <si>
    <t>77013.62.198</t>
  </si>
  <si>
    <t>клетка № 5</t>
  </si>
  <si>
    <t>43°29'48.1''</t>
  </si>
  <si>
    <t>25°28'52''</t>
  </si>
  <si>
    <t>77013.62.180</t>
  </si>
  <si>
    <t>клетка № 4</t>
  </si>
  <si>
    <t>43°29'59.6''</t>
  </si>
  <si>
    <t>25°29'6.7''</t>
  </si>
  <si>
    <t>77013.62.181</t>
  </si>
  <si>
    <t>клетка № 3</t>
  </si>
  <si>
    <t xml:space="preserve">43°30'4.5'' </t>
  </si>
  <si>
    <t>25°29'19.6''</t>
  </si>
  <si>
    <t>77013.62.185</t>
  </si>
  <si>
    <t>клетка № 2</t>
  </si>
  <si>
    <t xml:space="preserve">43°30'19.2'' </t>
  </si>
  <si>
    <t>25°29'24.4''</t>
  </si>
  <si>
    <t>77013.62.153</t>
  </si>
  <si>
    <t>клетка № 1</t>
  </si>
  <si>
    <t xml:space="preserve">43°30'25.5'' </t>
  </si>
  <si>
    <t>25°29'34.2''</t>
  </si>
  <si>
    <t>клетка № 13 - отвеждане</t>
  </si>
  <si>
    <t>клетка № 12 - отвеждане</t>
  </si>
  <si>
    <t>клетка № 11 - отвеждане</t>
  </si>
  <si>
    <t>клетка № 10 - отвеждане</t>
  </si>
  <si>
    <t>клетка № 9 - отвеждане</t>
  </si>
  <si>
    <t>клетка № 8А - отвеждане</t>
  </si>
  <si>
    <t>клетка № 7 - отвеждане</t>
  </si>
  <si>
    <t>клетка № 6В - отвеждане</t>
  </si>
  <si>
    <t>клетка № 6Б - отвеждане</t>
  </si>
  <si>
    <t>клетка № 6А - отвеждане</t>
  </si>
  <si>
    <t>клетка № 5 - отвеждане</t>
  </si>
  <si>
    <t>клетка № 4 - отвеждане</t>
  </si>
  <si>
    <t>клетка № 3 - отвеждане</t>
  </si>
  <si>
    <t>клетка № 2 - отвеждане</t>
  </si>
  <si>
    <t>клетка № 1 - отвеждане</t>
  </si>
  <si>
    <t>43°28'41''</t>
  </si>
  <si>
    <t>25°27'19.6''</t>
  </si>
  <si>
    <t xml:space="preserve">43°28'47.8'' </t>
  </si>
  <si>
    <t>25°27'29.8''</t>
  </si>
  <si>
    <t xml:space="preserve">43°28'59.9'' </t>
  </si>
  <si>
    <t>25°27'42.8''</t>
  </si>
  <si>
    <t xml:space="preserve">43°29'11.1'' </t>
  </si>
  <si>
    <t>25°27'52''</t>
  </si>
  <si>
    <t xml:space="preserve">43°29'23'' </t>
  </si>
  <si>
    <t>25°28'.2''</t>
  </si>
  <si>
    <t xml:space="preserve">43°29'33.9'' </t>
  </si>
  <si>
    <t>25°28'12.1''</t>
  </si>
  <si>
    <t>25°28'22.9''</t>
  </si>
  <si>
    <t xml:space="preserve">43°29'47.5'' </t>
  </si>
  <si>
    <t>25°28'28.1''</t>
  </si>
  <si>
    <t xml:space="preserve">43°29'50.7'' </t>
  </si>
  <si>
    <t>25°28'31.7''</t>
  </si>
  <si>
    <t xml:space="preserve">43°29'54.8'' </t>
  </si>
  <si>
    <t xml:space="preserve">43°30'6.8'' </t>
  </si>
  <si>
    <t>25°28'46.7''</t>
  </si>
  <si>
    <t xml:space="preserve">43°30'14.9'' </t>
  </si>
  <si>
    <t>25°29'2.7''</t>
  </si>
  <si>
    <t xml:space="preserve">43°30'23.3'' </t>
  </si>
  <si>
    <t>25°29'11.2''</t>
  </si>
  <si>
    <t xml:space="preserve">43°30'32.8'' </t>
  </si>
  <si>
    <t>25°29'16.7''</t>
  </si>
  <si>
    <t xml:space="preserve">43°30'43.7'' </t>
  </si>
  <si>
    <t>Регионална инспекция по околната среда - Русе</t>
  </si>
  <si>
    <t>BG1DU000R001 
BG1DU000L1003</t>
  </si>
  <si>
    <t>р. Дунав; 
резерват Сребърна</t>
  </si>
  <si>
    <t>западен канал</t>
  </si>
  <si>
    <t>Ветрен</t>
  </si>
  <si>
    <t>10834</t>
  </si>
  <si>
    <t>10834.55.63</t>
  </si>
  <si>
    <t>Ветрен 
Сребърна</t>
  </si>
  <si>
    <t>10834 
68299</t>
  </si>
  <si>
    <t>10834.43.2 
68299.44.130</t>
  </si>
  <si>
    <t>възстановяване и/или поддържане на местообитания на видове, вкл. влажни зони</t>
  </si>
  <si>
    <t>други цели; изграждане на нови системи и съоръжения за водовземане от повърхностен воден обект</t>
  </si>
  <si>
    <t xml:space="preserve">44°7'52,36'' </t>
  </si>
  <si>
    <t>27°3'48,19''</t>
  </si>
  <si>
    <t>място на водовземане и ползване - десен бряг канал</t>
  </si>
  <si>
    <t>44°7'42,07''</t>
  </si>
  <si>
    <t>27°3'49,22''</t>
  </si>
  <si>
    <t>44°7'43,67''</t>
  </si>
  <si>
    <t>27°5'17,07''</t>
  </si>
  <si>
    <t>място на водоползване - вход на водата в езеро Сребърна</t>
  </si>
  <si>
    <t>BG1IS200R1023</t>
  </si>
  <si>
    <t xml:space="preserve"> Хубавене 
Караш</t>
  </si>
  <si>
    <t>77493 
36436</t>
  </si>
  <si>
    <t xml:space="preserve"> Хубавене 
Роман</t>
  </si>
  <si>
    <t>77493 
62997</t>
  </si>
  <si>
    <t>Водохващане на р. Малък Искър</t>
  </si>
  <si>
    <t xml:space="preserve">23°55'19.6''           </t>
  </si>
  <si>
    <t>BG1GJ149R1002</t>
  </si>
  <si>
    <t>смукателен тръбопровод; помпен агрегат; нагнетателен тръбопровод</t>
  </si>
  <si>
    <t>39791.6019.203, м. Кариерата</t>
  </si>
  <si>
    <t>РР-01-22</t>
  </si>
  <si>
    <t>РР-01-16</t>
  </si>
  <si>
    <t>стоманобетонов правоъгълен канал с монтиран в началото савак</t>
  </si>
  <si>
    <t>48489.2.551, 48489.2.670, 48489.2.669, 48489.2.668 и 48489.2.667</t>
  </si>
  <si>
    <t>43°25'49,96''</t>
  </si>
  <si>
    <t>23°14'10,83''</t>
  </si>
  <si>
    <t>43°25'56,67''</t>
  </si>
  <si>
    <t>23°14'22,75''</t>
  </si>
  <si>
    <t>ГОЛФ ОКОЛ ЕАД</t>
  </si>
  <si>
    <t>диги на ляв и десен бряг; отбивен канал; дренажна тръба; водоприемна шахта; ревизионна шахта</t>
  </si>
  <si>
    <t>Широки дол</t>
  </si>
  <si>
    <t>83291</t>
  </si>
  <si>
    <t>83291.9.162</t>
  </si>
  <si>
    <t>Горни Окол</t>
  </si>
  <si>
    <t>16599</t>
  </si>
  <si>
    <t>16599.45.131 и 16599.45.132</t>
  </si>
  <si>
    <t>голф игрище</t>
  </si>
  <si>
    <t>други (напояване на голф игрище и противопожарни нужди)</t>
  </si>
  <si>
    <t xml:space="preserve">42°25'49,77'' </t>
  </si>
  <si>
    <t>23°31'54,61''</t>
  </si>
  <si>
    <t>водовземане (дренажна тръба)</t>
  </si>
  <si>
    <t>42°28'21,89''</t>
  </si>
  <si>
    <t>23°31'37,82''</t>
  </si>
  <si>
    <t>резервоар тип езеро</t>
  </si>
  <si>
    <t>Водоприемна шахта</t>
  </si>
  <si>
    <t>42°25'49,61''</t>
  </si>
  <si>
    <t>23°31'53,77''</t>
  </si>
  <si>
    <t>Отвеждащ канал</t>
  </si>
  <si>
    <t>42°25'47,68''</t>
  </si>
  <si>
    <t xml:space="preserve">Ревизионна шахта </t>
  </si>
  <si>
    <t>42°25'49,49''</t>
  </si>
  <si>
    <t>23°31'55,63''</t>
  </si>
  <si>
    <t>Дига ляв бряг</t>
  </si>
  <si>
    <t xml:space="preserve">42°25'49,24'' </t>
  </si>
  <si>
    <t>23°21'53,10''</t>
  </si>
  <si>
    <t>23°31'56,43''</t>
  </si>
  <si>
    <t>Холсим България АД</t>
  </si>
  <si>
    <t>яз. Лиляче</t>
  </si>
  <si>
    <t>стационарна открита помпена станция първо стъпало с ел. помпа; тласкателен тръбопровод; резервоар; стационарна помпена станция второ стъпало с ел. помпа; производствена площадка</t>
  </si>
  <si>
    <t>Лиляче</t>
  </si>
  <si>
    <t>43712</t>
  </si>
  <si>
    <t>43712.154.142</t>
  </si>
  <si>
    <t>43712.91.303 и пътни връзки в концесионна площ на кариера за варовик</t>
  </si>
  <si>
    <t>кариера за варовик</t>
  </si>
  <si>
    <t>други (оросяване на пътни връзки и скален материал, измиване на машини и автомобили)</t>
  </si>
  <si>
    <t>43°20'9,19''</t>
  </si>
  <si>
    <t>23°31'18,06''</t>
  </si>
  <si>
    <t>С решение № 3336/ 06.08.2021г. Се преномерира, продължава и изменя разрешително № ВР-02/ 08.09.2011г.</t>
  </si>
  <si>
    <t xml:space="preserve"> 42°19'17.315"</t>
  </si>
  <si>
    <t>23°33'11.525"</t>
  </si>
  <si>
    <t>РР-01-105</t>
  </si>
  <si>
    <t>Отказ за продължаване</t>
  </si>
  <si>
    <t>Решение № 169/ 28.07.2021г. На МОСВ за отмяна на решение № РР-01-22/ 09.06.2021г. На БДДР за отказ за продължаване на разрешителното</t>
  </si>
  <si>
    <t>НАПОИТЕЛНИ СИСТЕМИ ЕАД, София</t>
  </si>
  <si>
    <t>водовземана кула, гравитачно водовземане, помпена станция, магистрален канал, напоителна система Бяла Слатина</t>
  </si>
  <si>
    <t>Еница 
Лепица 
Сухаче 
Враняк</t>
  </si>
  <si>
    <t>Кнежа 
Червен бряг 
Бяла Слатина</t>
  </si>
  <si>
    <t>Плевен 
Враца</t>
  </si>
  <si>
    <t>27509 
43311 
70281 
12214</t>
  </si>
  <si>
    <t xml:space="preserve">27509.77.127, 27509.77.129, 43311.79.585, 70281.161.160, 169001 </t>
  </si>
  <si>
    <t>07702</t>
  </si>
  <si>
    <t>напоителна система Бяла Слатина</t>
  </si>
  <si>
    <t>Обществено водоснабдяване за напояване на земеделски култури</t>
  </si>
  <si>
    <t>напоителна система Бяла Слатина - напояване на земеделски култури</t>
  </si>
  <si>
    <t>язовирна стена (десен бряг)</t>
  </si>
  <si>
    <t>43° 21' 27,13''</t>
  </si>
  <si>
    <t>24° 01' 09,33''</t>
  </si>
  <si>
    <t>37664.39.5 /039005/</t>
  </si>
  <si>
    <t>мобилен, преместваем бетонов възел</t>
  </si>
  <si>
    <t>точка</t>
  </si>
  <si>
    <t>други цели (производство на изкуствен сняг)</t>
  </si>
  <si>
    <t>КАМЪНИ И ПЯСЪК ЕООД</t>
  </si>
  <si>
    <t>Решение № РР-01-28/ 29.07.2021г. За поправка на очевидна фактическа грешка - Задължения за провеждане на собствен мониторинг</t>
  </si>
  <si>
    <t>43°13'20.37''</t>
  </si>
  <si>
    <t>25°39'52.66''</t>
  </si>
  <si>
    <t>3385; 
3309</t>
  </si>
  <si>
    <t>04.10.2021; 
28/06/2021</t>
  </si>
  <si>
    <t>РО-152 - ОТМЕНЕНО</t>
  </si>
  <si>
    <t>Решение № РО-152/01.11.2016г. За отнемане на разрешително - ОТМЕНЕНО ОТ ВАС</t>
  </si>
  <si>
    <t>15.10.2021</t>
  </si>
  <si>
    <t>РР-01-26</t>
  </si>
  <si>
    <t>12.10.2021</t>
  </si>
  <si>
    <t>Решение № РР-01+-26/ 12.10.2021г. За отказ за продължаване срока на действие на разрешителното</t>
  </si>
  <si>
    <r>
      <t xml:space="preserve">ПРЕНОМЕРИРАНО НА 11130115/ 18.10.2021Г.
 Решение </t>
    </r>
    <r>
      <rPr>
        <sz val="10"/>
        <color rgb="FFFF0000"/>
        <rFont val="Calibri"/>
        <family val="2"/>
        <charset val="204"/>
      </rPr>
      <t>№</t>
    </r>
    <r>
      <rPr>
        <sz val="10"/>
        <color rgb="FFFF0000"/>
        <rFont val="Times New Roman"/>
        <family val="1"/>
        <charset val="204"/>
      </rPr>
      <t xml:space="preserve"> ПВ1-00013/ 14.07.2015г за поправка на ОФГ</t>
    </r>
  </si>
  <si>
    <t>водохващане на р. Бели Осъм; рибен проход; водовземан камера; 2 бр. подземни стоманобетонови водовпроводи; помпена станция; напорен водопровод; резервоар; гравитачен водопровод</t>
  </si>
  <si>
    <t>Балканфарма - Троян</t>
  </si>
  <si>
    <t>промишлено водоснабдяване; охлаждане; други цели</t>
  </si>
  <si>
    <t>42°54'19.4''</t>
  </si>
  <si>
    <t>24° 42'54.7''</t>
  </si>
  <si>
    <t>0168/ 06.03.2001</t>
  </si>
  <si>
    <t>Крушовене</t>
  </si>
  <si>
    <t>смукателен водопровод към мобилен помпен агрегат поставен на брега на реката</t>
  </si>
  <si>
    <t>40195</t>
  </si>
  <si>
    <t>40195.1.851</t>
  </si>
  <si>
    <t>ПИ от № 40195.183.1 до № 40195.183.128</t>
  </si>
  <si>
    <t>43°37'35,21''</t>
  </si>
  <si>
    <t>24°24'32,00''</t>
  </si>
  <si>
    <t>АГРОТЕКС - НД ЕООД</t>
  </si>
  <si>
    <t xml:space="preserve">Съобразно заповед РД04-183/30.09.2020г. на ОД „Земеделие“ – Плевен за разпределение на масивите за ползване в село Глава, община Червен Бряг, област Плевен и споразумения на основание чл.37в, ал.2 от ЗСПЗЗ и последващите ги заповеди и споразумения но не по късно от 27.10.2026г. </t>
  </si>
  <si>
    <t>Глава</t>
  </si>
  <si>
    <t>14934</t>
  </si>
  <si>
    <t>14934.281.239</t>
  </si>
  <si>
    <t>поливно поле 1 и 2</t>
  </si>
  <si>
    <t>масив 25, 45, 46, 47 и 256 (поливно поле 1); масив № 48, 50 и 51 (поливно поле2)</t>
  </si>
  <si>
    <t>43°24'48,63''</t>
  </si>
  <si>
    <t>24°13'36,05''</t>
  </si>
  <si>
    <t>ЕНЕРДЖИ ИНВЕСТ ЛУНА ЕООД</t>
  </si>
  <si>
    <t>BG1OG600R1118</t>
  </si>
  <si>
    <t>стоманобетонова стена; основен изпускател с потопени два отвора; водовземно съоръжение на левия бряг; екологичен отвор и рибен проход в десния бряг; напорен водопровод; сграда МВЕЦ; долна вада открит канал с дължина 15м</t>
  </si>
  <si>
    <t>05894.20.167</t>
  </si>
  <si>
    <t>43°16'54,40''</t>
  </si>
  <si>
    <t>23°20'26,40''</t>
  </si>
  <si>
    <t>43°16'55,70''</t>
  </si>
  <si>
    <t>23°20'27,10''</t>
  </si>
  <si>
    <t>43°17'4,10''</t>
  </si>
  <si>
    <t>23°20'34,40''</t>
  </si>
  <si>
    <t>ОБЩИНА САМОКОВ</t>
  </si>
  <si>
    <t>р. Широк дол, десен приток на р. Палакария</t>
  </si>
  <si>
    <t>Белчин</t>
  </si>
  <si>
    <t>03767</t>
  </si>
  <si>
    <t>03767.43.340</t>
  </si>
  <si>
    <t>5 бр. водоеми</t>
  </si>
  <si>
    <t>други цели - Създаване на нови, възстановяване и/или поддържане на местообитания и/или местообитания на видове, включително влажни зони, в територии - част от Националната екологична мрежа по смисъла на чл. 3 от Закона за биологичното разнообразие, в които поддържането и/или подобряването на водния режим е важен фактор за тяхното опазване. Ползването е за цел изграждане на нови системи и съоръжения за водовземане</t>
  </si>
  <si>
    <t>03767.43.269</t>
  </si>
  <si>
    <t>42°21'41,00''</t>
  </si>
  <si>
    <t>23°21'33,20''</t>
  </si>
  <si>
    <t>42°21'35,50''</t>
  </si>
  <si>
    <t>23°21'29,10''</t>
  </si>
  <si>
    <t>водовземане - отбивен канал част 1; Изграждане на отбивен канал за ЧАСТ 1</t>
  </si>
  <si>
    <t xml:space="preserve">водовземане - отбивен канал част 2; Изграждане на отбивен канал за ЧАСТ 2 </t>
  </si>
  <si>
    <t xml:space="preserve">Водоем 2 на Част 2 </t>
  </si>
  <si>
    <t>42°21'32,00''</t>
  </si>
  <si>
    <t>23°21'25,50''</t>
  </si>
  <si>
    <t xml:space="preserve">Водоем 2 на Част 1 </t>
  </si>
  <si>
    <t>42°21'42,50''</t>
  </si>
  <si>
    <t>23°21'27,00''</t>
  </si>
  <si>
    <t xml:space="preserve">Водоем 3 на Част 1 </t>
  </si>
  <si>
    <t>42°21'47,00''</t>
  </si>
  <si>
    <t>23°21'36,80''</t>
  </si>
  <si>
    <t xml:space="preserve">Водоем 4 на Част 1 </t>
  </si>
  <si>
    <t>42°21'59,20''</t>
  </si>
  <si>
    <t>23°21'41,40''</t>
  </si>
  <si>
    <t xml:space="preserve">Водоем 5 на Част 1 </t>
  </si>
  <si>
    <t>42°21'56,70''</t>
  </si>
  <si>
    <t>23°21'44,80''</t>
  </si>
  <si>
    <t>BG1DJ100R1008</t>
  </si>
  <si>
    <t>27557.968.415</t>
  </si>
  <si>
    <t>56722.622.577</t>
  </si>
  <si>
    <t>РР-01-14</t>
  </si>
  <si>
    <t>ЗЕЛЕНИ ЕНЕРГИЙНИ СИСТЕМИ ЕООД</t>
  </si>
  <si>
    <t>масивен яз; промивна галерия; потопен правоъгълен водовземен отвор; утаечна камера; отвор за пропъскане на екологични води с рибен проход; засипан напорен довеждащ водопровод; сграда ВЕЦ; изтичало ВЕЦ</t>
  </si>
  <si>
    <t>42°49'54,40''</t>
  </si>
  <si>
    <t>24°12'2,60''</t>
  </si>
  <si>
    <t>42°50'4,40''</t>
  </si>
  <si>
    <t>24°11'38,10''</t>
  </si>
  <si>
    <t>11140167/ 21.05.2018</t>
  </si>
  <si>
    <t>водовземна кула; водовземен тръбопровод (изтичало с енергогасител); напоителен канал</t>
  </si>
  <si>
    <t>Искър; 
Горни Дъбник; 
Писарово;
Телиш</t>
  </si>
  <si>
    <t>Искър; 
Долни Дъбник; 
Червен бряг</t>
  </si>
  <si>
    <t>55782; 
16537; 
56493;  
72206</t>
  </si>
  <si>
    <t>земеделски култури и завиряване на яз. Горни Дъбник</t>
  </si>
  <si>
    <t>обществено напояване на земеделски култури; други цели</t>
  </si>
  <si>
    <t>43°19'21,77''</t>
  </si>
  <si>
    <t>BG1OG789R1501</t>
  </si>
  <si>
    <t>дренажно водохващане</t>
  </si>
  <si>
    <t>81390.501.1106 (110, кв. 76)</t>
  </si>
  <si>
    <t>зелени площи и терена на спортен комплекс</t>
  </si>
  <si>
    <t>57385.17.3; 57385.18.1; 57385.18.2</t>
  </si>
  <si>
    <t>РР-01-35</t>
  </si>
  <si>
    <t>Решение за отказ за продължаване на срока</t>
  </si>
  <si>
    <t>РР-01-61</t>
  </si>
  <si>
    <t>RR-01-95</t>
  </si>
  <si>
    <t>ВСК КЕНТАВЪР-ИЗ ДИНАМИКА ООД</t>
  </si>
  <si>
    <t>Решение № РР-01-105/ 12.01.2022г. За поправка на очевидна фактическа грешка</t>
  </si>
  <si>
    <t>Решение № РР-01-22/ 07.02.2022г. За отказ за продължаване на срока на разрешителното</t>
  </si>
  <si>
    <t>РР-01-17</t>
  </si>
  <si>
    <t>Решение за отказ за продължаване на срока № РР-01-95/ 10.01.2022г.; 
Решение № РР-01-95/ 09.02.2022г. За поправка на очевидна фактическа грешка в Решение № РР-01-95/ 10.01.2022г.за отказ за продължаване на срока</t>
  </si>
  <si>
    <t>РР-01-23</t>
  </si>
  <si>
    <t>дере, ляв приток на р. Янтра</t>
  </si>
  <si>
    <t>BG1YN130R1029</t>
  </si>
  <si>
    <t xml:space="preserve"> Водовземане с един брой моторна помпа</t>
  </si>
  <si>
    <t>Павел</t>
  </si>
  <si>
    <t>55018</t>
  </si>
  <si>
    <t>земеделска земя с площ 877.39 дка</t>
  </si>
  <si>
    <t>точка на водовземане от дере</t>
  </si>
  <si>
    <t>43°29'50,81''</t>
  </si>
  <si>
    <t>25°33'49,63''</t>
  </si>
  <si>
    <t>Агро бул инвест ООД</t>
  </si>
  <si>
    <t>Лозенска лоза ООД</t>
  </si>
  <si>
    <t>BG1YN800R1033</t>
  </si>
  <si>
    <t>водоноска</t>
  </si>
  <si>
    <t>Килифарево</t>
  </si>
  <si>
    <t>36837</t>
  </si>
  <si>
    <t xml:space="preserve">36837.69.1, 36837.69.19, 36837.70.1, 36837.71.7 и 36837.72.5 </t>
  </si>
  <si>
    <t>42°59'47,24''</t>
  </si>
  <si>
    <t>25°38'32,93''</t>
  </si>
  <si>
    <t>дървена скара върху бермата на корекцията, върху която ще бъдат монтирани водна помпа и измервателно устройство</t>
  </si>
  <si>
    <t>73345</t>
  </si>
  <si>
    <t>73345.24.365</t>
  </si>
  <si>
    <t>73345.13.223</t>
  </si>
  <si>
    <t>масив 1</t>
  </si>
  <si>
    <t>масив 2</t>
  </si>
  <si>
    <t>43°28'7,39''</t>
  </si>
  <si>
    <t>24°59'38,18''</t>
  </si>
  <si>
    <t>43°28'0,95''</t>
  </si>
  <si>
    <t>24°57'11,94''</t>
  </si>
  <si>
    <t>СИП-2000 ООД</t>
  </si>
  <si>
    <t>помпена система Honda</t>
  </si>
  <si>
    <t>Новград</t>
  </si>
  <si>
    <t>51977</t>
  </si>
  <si>
    <t>51977.4.301</t>
  </si>
  <si>
    <t>водовземане - точка от р. Янтра</t>
  </si>
  <si>
    <t>43°36'33,00''</t>
  </si>
  <si>
    <t>25°34'46,00''</t>
  </si>
  <si>
    <t>42 57 46.233</t>
  </si>
  <si>
    <t>25 18 33.804</t>
  </si>
  <si>
    <t>РР-01-104</t>
  </si>
  <si>
    <t>Прекратено по чл. 79, ал. 5 от ЗВ</t>
  </si>
  <si>
    <t>ГИП-60 ООД</t>
  </si>
  <si>
    <t>78361</t>
  </si>
  <si>
    <t>78361.39.403</t>
  </si>
  <si>
    <t>43°32'46,20''</t>
  </si>
  <si>
    <t>25°40'16,40''</t>
  </si>
  <si>
    <t>39788</t>
  </si>
  <si>
    <t>39788.33.146; 39788.36.158; 39788.21.159</t>
  </si>
  <si>
    <t>43°37'19,88''</t>
  </si>
  <si>
    <t>25°36'37,30''</t>
  </si>
  <si>
    <t>СТРОИТЕЛНИ СКЕЛЕТА ООД</t>
  </si>
  <si>
    <t>4.5.20.32</t>
  </si>
  <si>
    <t>BG1YN900R1115</t>
  </si>
  <si>
    <t>бетонов бент; открит бетонов канал; разпределителна шахта, разпределителна тръба</t>
  </si>
  <si>
    <t>14218.529.56</t>
  </si>
  <si>
    <t>1 (от октомври до юни) и 2.5 (от юли до септември)</t>
  </si>
  <si>
    <t>водовземане - точка от р. Козлята</t>
  </si>
  <si>
    <t>42°48'22,00''</t>
  </si>
  <si>
    <t>25°18'14,00''</t>
  </si>
  <si>
    <t>Дитекс - МС ЕООД</t>
  </si>
  <si>
    <t>яз. Караисен</t>
  </si>
  <si>
    <t>изходна шахта на основния изпускател; захранващ водопровод</t>
  </si>
  <si>
    <t>Караисен</t>
  </si>
  <si>
    <t>36289</t>
  </si>
  <si>
    <t>36289.41.261 и 36289.41.631</t>
  </si>
  <si>
    <t>43°21'58,30''</t>
  </si>
  <si>
    <t>25°23'3,60''</t>
  </si>
  <si>
    <t>10447.517.215</t>
  </si>
  <si>
    <t>брегова шахта; две паралелни външни трасета за водовземане;  бентов резервоар; механичен филтър; вътрешна водопеородна мрежа</t>
  </si>
  <si>
    <t xml:space="preserve"> 52218.512.543</t>
  </si>
  <si>
    <t>водохващане на десния бряг на Беленския ръкав на р. Дунав</t>
  </si>
  <si>
    <t>03366</t>
  </si>
  <si>
    <t>03366.604.1</t>
  </si>
  <si>
    <t>промишлени; други; охлаждане</t>
  </si>
  <si>
    <t xml:space="preserve">43°38'06,57 </t>
  </si>
  <si>
    <t xml:space="preserve">подвеждащ канал     край        </t>
  </si>
  <si>
    <t>3562 
2033</t>
  </si>
  <si>
    <t>19.05.2022
6.12.2016</t>
  </si>
  <si>
    <t>BG1YN900R1415</t>
  </si>
  <si>
    <t>51250.5655.83</t>
  </si>
  <si>
    <t>преработваща инсталация за производство на строителни материали - пясък и чакъл</t>
  </si>
  <si>
    <t>80409.5868.985</t>
  </si>
  <si>
    <t>68134.8631.111</t>
  </si>
  <si>
    <t>р. Блато 1</t>
  </si>
  <si>
    <t>BG1NV200R1001</t>
  </si>
  <si>
    <t>00357</t>
  </si>
  <si>
    <t>35479</t>
  </si>
  <si>
    <t>Нови Искър 
Алдомировци 
Драоил 
Калотина</t>
  </si>
  <si>
    <t>Столична 
Драгоман</t>
  </si>
  <si>
    <t>00357 
00223 
23354 
35479</t>
  </si>
  <si>
    <t>перфорирана по схема стоманена тръба; Рибозащитно устройство; водовземна тръба; Агрегат засмукващ вода; преносен маркуч; хидравличен агрегат; газопровод</t>
  </si>
  <si>
    <t>водовземане р. Нишава</t>
  </si>
  <si>
    <t>42°47'14,32''</t>
  </si>
  <si>
    <t>23°19'59,21''</t>
  </si>
  <si>
    <t>42°59'45,83''</t>
  </si>
  <si>
    <t>22°51'6,69''</t>
  </si>
  <si>
    <t>място на ползване т. 1 р. Блато 1</t>
  </si>
  <si>
    <t>водовземане р. Блато 1</t>
  </si>
  <si>
    <t>място на ползване т. 2 р. Нишава</t>
  </si>
  <si>
    <t>място на отвеждане т. 3 р. Матарица 2</t>
  </si>
  <si>
    <t>място на отвеждане т. 4 дере Рапуша</t>
  </si>
  <si>
    <t>място на отвеждане т. 5 дере 25</t>
  </si>
  <si>
    <t>място на отвеждане т. 6 р. Нишава</t>
  </si>
  <si>
    <t>42°52'34,69''</t>
  </si>
  <si>
    <t>22°57'23,00''</t>
  </si>
  <si>
    <t>42°57'0,61''</t>
  </si>
  <si>
    <t>22°50'53,96''</t>
  </si>
  <si>
    <t>42°59'4,48''</t>
  </si>
  <si>
    <t>22°50'24,45''</t>
  </si>
  <si>
    <t>Агрола Екоинвест ООД</t>
  </si>
  <si>
    <t>помпен агрегат; тръбопровод; водоноска; буферен резервоар; дизелор помпен агрегат; автоматизирана поливна система</t>
  </si>
  <si>
    <t>39788.28.138</t>
  </si>
  <si>
    <t>310 дка заемеделски култури</t>
  </si>
  <si>
    <t>Долна Студена</t>
  </si>
  <si>
    <t>22277</t>
  </si>
  <si>
    <t>22277.271.41</t>
  </si>
  <si>
    <t>340 дка земеделски култури</t>
  </si>
  <si>
    <t>43°32'0,97''</t>
  </si>
  <si>
    <t>25°42'4,84''</t>
  </si>
  <si>
    <t>Северагро ЕООД</t>
  </si>
  <si>
    <t>р. Текето (Царацар)</t>
  </si>
  <si>
    <t>BG1DJ149R1002</t>
  </si>
  <si>
    <t>водна помпа, смукателна тръба</t>
  </si>
  <si>
    <t>46913</t>
  </si>
  <si>
    <t>43°42'56,90''</t>
  </si>
  <si>
    <t>26°45'50,00''</t>
  </si>
  <si>
    <t>рибарник - т. 24</t>
  </si>
  <si>
    <t>43°42'58,40''</t>
  </si>
  <si>
    <t>26°45'55,90''</t>
  </si>
  <si>
    <t>отвеждане - от басейн 1 в т. 21</t>
  </si>
  <si>
    <t>43°42'57,80''</t>
  </si>
  <si>
    <t>26°45'54,80''</t>
  </si>
  <si>
    <t>отвеждане - от басейн 2 в т. 22</t>
  </si>
  <si>
    <t>26°46'1,87''</t>
  </si>
  <si>
    <t>отвеждане - от басейн 3 в т. 23</t>
  </si>
  <si>
    <t>43°42'58,20''</t>
  </si>
  <si>
    <t>26°46'6,00''</t>
  </si>
  <si>
    <t>ВОДОСНАБДЯВАНЕ И КАНАЛИЗАЦИЯ ЕООД</t>
  </si>
  <si>
    <t>основен изпускател 2 тръбопровода ф400</t>
  </si>
  <si>
    <t>м. Двата герана</t>
  </si>
  <si>
    <t>Опанец</t>
  </si>
  <si>
    <t>53583</t>
  </si>
  <si>
    <t>53583.1.41; 53583.6.7</t>
  </si>
  <si>
    <t>инфилтрационни ровове, представляващи линейни съоръжения с форма на необлицовани канали</t>
  </si>
  <si>
    <t>други цели - изкуствено подхранване на подземни води</t>
  </si>
  <si>
    <t>водовземане - основен изпускател</t>
  </si>
  <si>
    <t>43°25'35,44''</t>
  </si>
  <si>
    <t>24°27'17,16''</t>
  </si>
  <si>
    <t>инфилтрационнни ровове</t>
  </si>
  <si>
    <t>43°26'55,14''</t>
  </si>
  <si>
    <t>24°32'1,94''</t>
  </si>
  <si>
    <t>Емил Стамов - ЗП</t>
  </si>
  <si>
    <t>39791.6003.489</t>
  </si>
  <si>
    <t>бетонов центрър</t>
  </si>
  <si>
    <t>Решение № РР-01-78/ 21.06.2022г. За поправка на очевдина фактическа грешка в решение № 3562/ 19.05.2022г. За изменение и продължаване срока на разрешителното</t>
  </si>
  <si>
    <t>Решение № 228/ 12.01.2022г. на ВАС - потвърждава Решение РР-01-96/ 17.02.2021г. за отказ за продължаване на срока</t>
  </si>
  <si>
    <t>Решение № 5016/ 26.05.2022г. на ВАС - потвърждава Решение РР-01-94/ 17.02.2021г. за отказ за продължаване на срока</t>
  </si>
  <si>
    <t>Долни Луковит</t>
  </si>
  <si>
    <t>22438</t>
  </si>
  <si>
    <t>22438.419.23</t>
  </si>
  <si>
    <t>приготвяне на промивни течности на водна основа</t>
  </si>
  <si>
    <t>други цели - приготвяне на промивни течности на водна основа</t>
  </si>
  <si>
    <t>43°31'30.05"</t>
  </si>
  <si>
    <t>24°13'31.07"</t>
  </si>
  <si>
    <t>р. Острешка</t>
  </si>
  <si>
    <t>помпен агрегат; временен напорен водопровод; подземен стоманен резервоар; съществуващ резервоар; подземен резервоар; подземен провод (шлейф); резервоари към сондовото оборудване</t>
  </si>
  <si>
    <t>вкопан стоманобетонов перфориран пръстен; мобилна потопяема пома; тласкателен тръбопровод; подземно разположена кръгла стоманобетонова шахта..</t>
  </si>
  <si>
    <t>52218.546.577</t>
  </si>
  <si>
    <t>изграждане на съоръжения и напояване на тревни площи и друга растителност</t>
  </si>
  <si>
    <t>изграждане на водовземно съоръжение; други цели</t>
  </si>
  <si>
    <t>водовзмане</t>
  </si>
  <si>
    <t>42°49'14,90''</t>
  </si>
  <si>
    <t>24°56'39,30''</t>
  </si>
  <si>
    <t>обществено питейно-битово водоснабдяване</t>
  </si>
  <si>
    <t>80981.116.17</t>
  </si>
  <si>
    <t>Решение № РР-01-23/ 17.02.2022г. За отказ за продължаване срока на действие - отменено с решение № 47/ 13.04.2022г. На МОСВ</t>
  </si>
  <si>
    <t>Издадено ново разрешително 100824/ 18.01.2007</t>
  </si>
  <si>
    <t>АГРОТЕКС - НД</t>
  </si>
  <si>
    <t>43°24'0,70''</t>
  </si>
  <si>
    <t>24°13'32,10''</t>
  </si>
  <si>
    <t>АНАТОЛИЙ ИВАНОВ - 66</t>
  </si>
  <si>
    <t>20383.9.43 /009043/, м. Лъката</t>
  </si>
  <si>
    <t>р. Нишава (Гинска)</t>
  </si>
  <si>
    <t>СД ВПС Лилия сие Онцови</t>
  </si>
  <si>
    <t>2 бр. напоителни системи с водомерни шахти</t>
  </si>
  <si>
    <t>68148</t>
  </si>
  <si>
    <t>39730.66.271</t>
  </si>
  <si>
    <t>68148.205.214</t>
  </si>
  <si>
    <t>68148.136.12, 68148.178.1</t>
  </si>
  <si>
    <t>68148.53.5, 68148.53.6, 68148.53.3, 68148.53.9, 68148.53.10</t>
  </si>
  <si>
    <t>зеленчукови градини</t>
  </si>
  <si>
    <t>Точка на водовземане № 1</t>
  </si>
  <si>
    <t>Точка на водовземане № 2</t>
  </si>
  <si>
    <t>43°37'23,67''</t>
  </si>
  <si>
    <t>23°41'46,40''</t>
  </si>
  <si>
    <t>43°37'58,16''</t>
  </si>
  <si>
    <t>23°43'0,42''</t>
  </si>
  <si>
    <t>Агрола Екоинвест ЕООД</t>
  </si>
  <si>
    <t xml:space="preserve">помпен агрегат </t>
  </si>
  <si>
    <t>51977.17.246</t>
  </si>
  <si>
    <t>43°36'46,00''</t>
  </si>
  <si>
    <t>25°36'40,50''</t>
  </si>
  <si>
    <t>АВИГА ЕООД</t>
  </si>
  <si>
    <t>Златарица</t>
  </si>
  <si>
    <t>дизелов помпен агрегат</t>
  </si>
  <si>
    <t>30962</t>
  </si>
  <si>
    <t>30962.45.151, 30962.45.152</t>
  </si>
  <si>
    <t>30962.45.94</t>
  </si>
  <si>
    <t>30962.23.1</t>
  </si>
  <si>
    <t>т. 1 от р. Веселина</t>
  </si>
  <si>
    <t>т. 2 от р. Веселина</t>
  </si>
  <si>
    <t>т. 3 от р. Веселина</t>
  </si>
  <si>
    <t>43°2'35,32''</t>
  </si>
  <si>
    <t>25°51'32,95''</t>
  </si>
  <si>
    <t>43°2'55,09''</t>
  </si>
  <si>
    <t>25°51'51,13''</t>
  </si>
  <si>
    <t>43°3'47,71''</t>
  </si>
  <si>
    <t>25°52'41,19''</t>
  </si>
  <si>
    <t>р. Джулюница</t>
  </si>
  <si>
    <t>BG1YN600R1125</t>
  </si>
  <si>
    <t>30962.14.10</t>
  </si>
  <si>
    <t>30962.12.4, 30962.12.5, 30962.12.6, 30962.12.13, 30962.12.14</t>
  </si>
  <si>
    <t>т. 4 от р. Джулюница</t>
  </si>
  <si>
    <t>т. 5 от р. Джулюница</t>
  </si>
  <si>
    <t>43°4'27,97''</t>
  </si>
  <si>
    <t>25°54'33,54''</t>
  </si>
  <si>
    <t>43°4'11,73''</t>
  </si>
  <si>
    <t>25°54'9,48''</t>
  </si>
  <si>
    <t>3643
2853</t>
  </si>
  <si>
    <t>13.09.2022
27.12.2019</t>
  </si>
  <si>
    <t>05236.109.25</t>
  </si>
  <si>
    <t>43°28'57.622''</t>
  </si>
  <si>
    <t>23°20'38.335''</t>
  </si>
  <si>
    <t>Сони комерс ЕООД</t>
  </si>
  <si>
    <t>BG1IS200R1342</t>
  </si>
  <si>
    <t>Изградена в петата на мокрия откос на земнонасипната дига по левия бряг на р. Бебреш, стоманобетонова стена с размери 1,50 м/ 1,40 м/ 0,30 м с вградена в нея на 0,40 м от долния край етернитова тръба O 300 и с монтиран метален савак с размери 0,40 м/ 0,40 м пред стената на входа на тръбата</t>
  </si>
  <si>
    <t>Скравена</t>
  </si>
  <si>
    <t>66860</t>
  </si>
  <si>
    <t>66860.80.15</t>
  </si>
  <si>
    <t>42°56'23,84''</t>
  </si>
  <si>
    <t>23°46'4,45''</t>
  </si>
  <si>
    <t>42°56'34,83''</t>
  </si>
  <si>
    <t>23°46'4,86''</t>
  </si>
  <si>
    <t>ГБС-ИНФРАСТРУКТУРНО СТРОИТЕЛСТВОАД</t>
  </si>
  <si>
    <t>моторо-помпен агрегат</t>
  </si>
  <si>
    <t>21097</t>
  </si>
  <si>
    <t>оросяваане/обезпрашаване при строителни дейности на пътни настилки</t>
  </si>
  <si>
    <t>място на водоваземане и ползване</t>
  </si>
  <si>
    <t>43°44'56,68''</t>
  </si>
  <si>
    <t>22°44'35,32''</t>
  </si>
  <si>
    <t>р. Искър - от влизане на р. Габровница при Елисейна</t>
  </si>
  <si>
    <t>стоманобетонов подприщващ яз</t>
  </si>
  <si>
    <t>Ослен Криводол 
Царевец</t>
  </si>
  <si>
    <t>Криводол 
Мездра</t>
  </si>
  <si>
    <t>45256 
78135</t>
  </si>
  <si>
    <t>ВЕЦ ЦАРЕВЕЦ</t>
  </si>
  <si>
    <t>басейнов (стъпаловиден)</t>
  </si>
  <si>
    <t>43°8'7,62''</t>
  </si>
  <si>
    <t>23°47'42,69''</t>
  </si>
  <si>
    <t>43°7'57,60''</t>
  </si>
  <si>
    <t>23°47'45,80''</t>
  </si>
  <si>
    <t>43°7'54,99''</t>
  </si>
  <si>
    <t>23°47'50,37''</t>
  </si>
  <si>
    <t>РР-01-19</t>
  </si>
  <si>
    <t>РР-01-67</t>
  </si>
  <si>
    <t>Отказ за преиздаване на разрешителното</t>
  </si>
  <si>
    <t>Агро мотив ООД</t>
  </si>
  <si>
    <t>мобилен преносим моторопомпен агрегат, монтиран върху плаващ понтон</t>
  </si>
  <si>
    <t>38159.81.6</t>
  </si>
  <si>
    <t>система за капково напояване в лозов масив</t>
  </si>
  <si>
    <t>43°50'34,78''</t>
  </si>
  <si>
    <t>23°17'19,78''</t>
  </si>
  <si>
    <t>72940.18.13</t>
  </si>
  <si>
    <t>38758.14.15</t>
  </si>
  <si>
    <t>ИНЕКС АГРО ООД</t>
  </si>
  <si>
    <t>помпена станция - разположена на левия бряг на река Янтра; Станцията е снабдена с пясъчен филтър с капацитет на пречистване 25 куб.м./час. На изхода на помпената станция е монтирано измервателно устройство TECNIDRO</t>
  </si>
  <si>
    <t>Славейково</t>
  </si>
  <si>
    <t>66977.33.75 и 66977.33.76</t>
  </si>
  <si>
    <t>Напоителни полета - обектът е разделен на 5 зони, като за всяка капковото напояване се осъществява от дебелостенен капков маркуч, с вградени капкообразуватели, HDPE с диаметър 16мм и дебелина на стената 1,1мм. Той се монтира непосредствено върху терена, в трасето на редовете на трайните насаждения</t>
  </si>
  <si>
    <t>42°59'26,70''</t>
  </si>
  <si>
    <t>25°22'24,20''</t>
  </si>
  <si>
    <t>ЛЮЛЯЦИТЕ 2020 ООД</t>
  </si>
  <si>
    <t>Милковица</t>
  </si>
  <si>
    <t>р. Шияковска бара</t>
  </si>
  <si>
    <t>подприщително съоръжение сандрачен тип</t>
  </si>
  <si>
    <t>Шияково</t>
  </si>
  <si>
    <t>83394</t>
  </si>
  <si>
    <t>48204</t>
  </si>
  <si>
    <t>48204.231.234 и 83394.14.70</t>
  </si>
  <si>
    <t>2 бр. рибарници</t>
  </si>
  <si>
    <t>40 (при първоначално пълнене) 
30 (целогодишно)</t>
  </si>
  <si>
    <t>43°36'31.59''</t>
  </si>
  <si>
    <t>24°42'27.14''</t>
  </si>
  <si>
    <t>43°37'12.11''</t>
  </si>
  <si>
    <t>24°43'4.37''</t>
  </si>
  <si>
    <t>43°37'5.56''</t>
  </si>
  <si>
    <t>24°42'59.43''</t>
  </si>
  <si>
    <t>отвеждане от рибарник 1</t>
  </si>
  <si>
    <t>отвеждане от рибарник 2</t>
  </si>
  <si>
    <t>43°37'2.87''</t>
  </si>
  <si>
    <t>24°43'0.75''</t>
  </si>
  <si>
    <t>СТИЛИ АГРО ЕООД</t>
  </si>
  <si>
    <t>яз. Искър, изграден на р. Караман</t>
  </si>
  <si>
    <t>водовземна шахта разположена непосредствено след основния изпъскател на язовир Искър посредством водна помпа, и напорен тръбопровод с дължина 3705м</t>
  </si>
  <si>
    <t>Щипско</t>
  </si>
  <si>
    <t>84022</t>
  </si>
  <si>
    <t>земеделкси култури</t>
  </si>
  <si>
    <t>27°29'35,40''</t>
  </si>
  <si>
    <t>питейно-битово водоснабдяване; други цели</t>
  </si>
  <si>
    <t>17.11.2022</t>
  </si>
  <si>
    <t>17.11.2032</t>
  </si>
  <si>
    <t>Помпена станция; Смукателна тръба; Помпен агрегат; Напоителна мрежа; Напоителни полета</t>
  </si>
  <si>
    <t>БУЛУНИПРО ООД</t>
  </si>
  <si>
    <t>6.12.2022</t>
  </si>
  <si>
    <t>6.12.2032</t>
  </si>
  <si>
    <t>одовземане от р. Дунав - чрез мобилен преносим моторопомпен агрегат монтиран върху плаващ понтон</t>
  </si>
  <si>
    <t>68758.14.2, 68758.14.3, 68758.14.4 и 68758.14.5</t>
  </si>
  <si>
    <t>ОБЩИНА ВЪЛЧИ ДОЛ</t>
  </si>
  <si>
    <t>30.12.2022</t>
  </si>
  <si>
    <t>30.12.2028</t>
  </si>
  <si>
    <t>Арабаджи дере</t>
  </si>
  <si>
    <t>смукателна помпа (първи подем)</t>
  </si>
  <si>
    <t>12574</t>
  </si>
  <si>
    <t>12574.43.34</t>
  </si>
  <si>
    <t>инсталация за изкуствен сняг</t>
  </si>
  <si>
    <t>други цели</t>
  </si>
  <si>
    <t>43°24'18,686''</t>
  </si>
  <si>
    <t>27°33'44.529''</t>
  </si>
  <si>
    <t>ВиК ЕООД - София</t>
  </si>
  <si>
    <t>15.12.2022</t>
  </si>
  <si>
    <t>15.12.2027</t>
  </si>
  <si>
    <t>Водовземна кула; Тръбопровод; Хидравлични връзки с тръбопроводи, собственост на “Напоителни системи” ЕАД гр. София, по които се доставя вода на титуляра на разрешителното</t>
  </si>
  <si>
    <t>Ботевград; 
Трудовец; 
Скравена; 
Врачеш; 
Литаково</t>
  </si>
  <si>
    <t>Населени места и вилни зони (в.з.) в Община Ботевград, Софийска област – гр. Ботевград, в.з. Зелин, с. Трудовец, с. Скравена, в.з. Скравена, с. Врачеш и с. Литаково</t>
  </si>
  <si>
    <t>42°50'43,85''</t>
  </si>
  <si>
    <t>23°46'42,46''</t>
  </si>
  <si>
    <t>Холсим България  АД</t>
  </si>
  <si>
    <t>11490001_1</t>
  </si>
  <si>
    <t>водовземна тръба ф800 с входна и изходящи шахти</t>
  </si>
  <si>
    <t>03438</t>
  </si>
  <si>
    <t>Производствена площадка на завод за производство на циментов клинкер</t>
  </si>
  <si>
    <t>28.11.2022</t>
  </si>
  <si>
    <t>Решение № РР-01-23/ 02.12.2022г. За допълване на решение № 3705/ 28.11.2022г. За продължаване срока на действие и изменение на разрешителното</t>
  </si>
  <si>
    <t>68134.8477.7</t>
  </si>
  <si>
    <t>водовземане чрез помпа (и резервна помпа); вододовеждаща тръбна, МСИ; шламопровод</t>
  </si>
  <si>
    <t>9.12.2022</t>
  </si>
  <si>
    <t>ТЕХНОМАТИКС ЕООД</t>
  </si>
  <si>
    <t>ел. помпа; надземен смукател от ПЕВП и смукателен кош с поплавък; надземен тласкателен водопровод; рибарник; основен изпускател; отводнителна тръба</t>
  </si>
  <si>
    <t>66229.63.1</t>
  </si>
  <si>
    <t>43°38'42,32''</t>
  </si>
  <si>
    <t>26°21'36,82''</t>
  </si>
  <si>
    <t>ВЕЦ СВОГЕ ЕООД</t>
  </si>
  <si>
    <t>BG1IS135R1326</t>
  </si>
  <si>
    <t>подприщващ бент</t>
  </si>
  <si>
    <t>100949/ 16.05.2005; 
1140101/ 18.02.2011</t>
  </si>
  <si>
    <t>Створа на водовземане (сграда ВЕЦ)</t>
  </si>
  <si>
    <t>43°5'11,60''</t>
  </si>
  <si>
    <t>23°24'16,10''</t>
  </si>
  <si>
    <t>43°05'10,9''</t>
  </si>
  <si>
    <t>23°24'16,8''</t>
  </si>
  <si>
    <t>43°05'15,3''</t>
  </si>
  <si>
    <t>23°24'29,8''</t>
  </si>
  <si>
    <t>42°59'54,1''</t>
  </si>
  <si>
    <t>23°21'21,1''</t>
  </si>
  <si>
    <t>1140103/ 23.02.2011</t>
  </si>
  <si>
    <t>42°58'59,30''</t>
  </si>
  <si>
    <t>23°21'51,30''</t>
  </si>
  <si>
    <t>42°59'55,80''</t>
  </si>
  <si>
    <t>23°21'21,20''</t>
  </si>
  <si>
    <t>42°55'59,70''</t>
  </si>
  <si>
    <t>23°22'55,30''</t>
  </si>
  <si>
    <t>42°57'00,8''</t>
  </si>
  <si>
    <t>23°22'28,7''</t>
  </si>
  <si>
    <t>100964/ 20.05.2005; 
11140105/ 23.02.2011</t>
  </si>
  <si>
    <t>42°57'3,80''</t>
  </si>
  <si>
    <t>23°22'29,80''</t>
  </si>
  <si>
    <t>43°05'41,7''</t>
  </si>
  <si>
    <t>23°25'23,1''</t>
  </si>
  <si>
    <t>43°05'15,0''</t>
  </si>
  <si>
    <t>23°24'19,6''</t>
  </si>
  <si>
    <t>43°5'41,50''</t>
  </si>
  <si>
    <t>23°25'22,00''</t>
  </si>
  <si>
    <t>100950/ 165.2005; 
11140102/ 18.02.2011</t>
  </si>
  <si>
    <t>Церово 
Желен</t>
  </si>
  <si>
    <t>Редина 
Томпсън 
Своге</t>
  </si>
  <si>
    <t>Лакатник  
Миланово</t>
  </si>
  <si>
    <t>43°05'50,1''</t>
  </si>
  <si>
    <t>23°26'04,8''</t>
  </si>
  <si>
    <t>43°5'44,10''</t>
  </si>
  <si>
    <t>23°25'22,20''</t>
  </si>
  <si>
    <t>43°5'50,30''</t>
  </si>
  <si>
    <t>23°26'7,30''</t>
  </si>
  <si>
    <t>11140104/ 23.02.2011</t>
  </si>
  <si>
    <t>Номер на старо разрешително</t>
  </si>
  <si>
    <t>РР-01-2</t>
  </si>
  <si>
    <t>СКАИ-Л ООД</t>
  </si>
  <si>
    <t>BG1IS700R1107</t>
  </si>
  <si>
    <t>04234.6074.65</t>
  </si>
  <si>
    <t>11110055/ 03.12.2012г. - прекратено</t>
  </si>
  <si>
    <t>Кооперация ДУНАВ-93</t>
  </si>
  <si>
    <t>Малък Преславец</t>
  </si>
  <si>
    <t>потапяне на гъвкав маркуч с кафез на входа</t>
  </si>
  <si>
    <t>46927</t>
  </si>
  <si>
    <t>масив 18, парцел 47</t>
  </si>
  <si>
    <t>44°4'47,88''</t>
  </si>
  <si>
    <t>26°50'11,75''</t>
  </si>
  <si>
    <t>ТОПЛОФИКАЦИЯ - ПЛЕВЕН АД</t>
  </si>
  <si>
    <t>бетонна шахта</t>
  </si>
  <si>
    <t>7 бр. водоеми</t>
  </si>
  <si>
    <t>Водоснабдяване за други цели – създаване на нови, възстановяване и/или поддържане на местообитания и/или местообитания на видове, включително влажни зони, в територии - част от Националната екологична мрежа по смисъла на чл. 3 от Закона за биологичното разнообразие, в които поддържането и/или подобряването на водния режим е важен фактор за тяхното опазване. Ползване – за изграждане на нови системи и съоръжения за водовземане от повърхностен воден обект</t>
  </si>
  <si>
    <t>42°21'33,53''</t>
  </si>
  <si>
    <t>23°21'26,07''</t>
  </si>
  <si>
    <t>водоем 1</t>
  </si>
  <si>
    <t>водоем 2</t>
  </si>
  <si>
    <t>водоем 3</t>
  </si>
  <si>
    <t>водоем 4</t>
  </si>
  <si>
    <t>водоем 5</t>
  </si>
  <si>
    <t>водоем 6</t>
  </si>
  <si>
    <t>водоем 7</t>
  </si>
  <si>
    <t xml:space="preserve">42°21'33,54'' </t>
  </si>
  <si>
    <t>23°21'26,83''</t>
  </si>
  <si>
    <t>42°21'36,72''</t>
  </si>
  <si>
    <t>23°21'30,35''</t>
  </si>
  <si>
    <t>42°21'41,07''</t>
  </si>
  <si>
    <t>23°21'34,59''</t>
  </si>
  <si>
    <t>42°21'42,24''</t>
  </si>
  <si>
    <t>23°21'36,37''</t>
  </si>
  <si>
    <t>42°21'47,12''</t>
  </si>
  <si>
    <t>42°21'53,02''</t>
  </si>
  <si>
    <t>23°21'41,41''</t>
  </si>
  <si>
    <t>42°21'56,63''</t>
  </si>
  <si>
    <t>23°21'44,70''</t>
  </si>
  <si>
    <t>Решение № РР-01-50/ 17.02.2022г. За отказ за продължаване срока на действие на разрешителното - ОТМЕНЕНО</t>
  </si>
  <si>
    <t>РР-01-50 - ОТМЕНЕНО</t>
  </si>
  <si>
    <t>14903.2.102</t>
  </si>
  <si>
    <t>43°05'56.3''</t>
  </si>
  <si>
    <t>23°06'9.3''</t>
  </si>
  <si>
    <t>47336.82.35</t>
  </si>
  <si>
    <t>Преномерирано - 11140182/ 24.03.2023</t>
  </si>
  <si>
    <t>РУНО - КАЗАНЛЪК ЕАД</t>
  </si>
  <si>
    <t>р. Краставичка</t>
  </si>
  <si>
    <t>Горни Лом 
Репляна</t>
  </si>
  <si>
    <t>16571 
62493</t>
  </si>
  <si>
    <t>р. Старица</t>
  </si>
  <si>
    <t>р. Бела вода</t>
  </si>
  <si>
    <t>байпасен канал, басейнов</t>
  </si>
  <si>
    <t>водохващане Краставична река</t>
  </si>
  <si>
    <t>водохващане Старица</t>
  </si>
  <si>
    <t>водохващане Бела вода</t>
  </si>
  <si>
    <t>водохващане Неин свинарник на р. Бърза</t>
  </si>
  <si>
    <t>водохващане Лева река</t>
  </si>
  <si>
    <t xml:space="preserve">43°28'28,50'' </t>
  </si>
  <si>
    <t>22°40'52,40''</t>
  </si>
  <si>
    <t>43°27'23,20''</t>
  </si>
  <si>
    <t>22°42'16,60''</t>
  </si>
  <si>
    <t>43°26'51,50''</t>
  </si>
  <si>
    <t>22°42'38,30''</t>
  </si>
  <si>
    <t>43°26'10,60''</t>
  </si>
  <si>
    <t>22°43'11,70''</t>
  </si>
  <si>
    <t>43°26'0,80''</t>
  </si>
  <si>
    <t>22°44'23,50''</t>
  </si>
  <si>
    <t>43°28'2,20''</t>
  </si>
  <si>
    <t>22°43'32,90''</t>
  </si>
  <si>
    <t>43°27'59,00''</t>
  </si>
  <si>
    <t>22°44'1,20''</t>
  </si>
  <si>
    <t>43°27'59,10''</t>
  </si>
  <si>
    <t>Преномерирано - 11140183/ 24.03.2023</t>
  </si>
  <si>
    <t>главен канал директно от изпускателя на ВЕЦ Китка</t>
  </si>
  <si>
    <t>43˚ 28' 46.2″</t>
  </si>
  <si>
    <t>22˚ 44' 36.4″</t>
  </si>
  <si>
    <t>довеждащ канал - тунел на дълбочина 6м</t>
  </si>
  <si>
    <t>Преномерирано - 11140184/ 24.03.2023</t>
  </si>
  <si>
    <t>100407/ 17.05.2004</t>
  </si>
  <si>
    <t>100406/ 17.05.2004</t>
  </si>
  <si>
    <t>100405/ 17.05.2004</t>
  </si>
  <si>
    <t>Преномерирано - 11140185/ 29.03.2023</t>
  </si>
  <si>
    <t>BG1WO600R1112</t>
  </si>
  <si>
    <t>р. Краставичка 
река без име 
р. Лом</t>
  </si>
  <si>
    <t>BG1WO600R1712 
BG1WO600R1512 
BG1WO600R1612</t>
  </si>
  <si>
    <t>водохващане на р. Лом - бент с B=7.7м и H=0.45м</t>
  </si>
  <si>
    <t>87477</t>
  </si>
  <si>
    <t>м. Лома</t>
  </si>
  <si>
    <t>с вертикални слотове</t>
  </si>
  <si>
    <t>100408/ 17.05.2004</t>
  </si>
  <si>
    <t>52218.37.511</t>
  </si>
  <si>
    <t>42° 49' 46,2''</t>
  </si>
  <si>
    <t>42° 50' 41.62''</t>
  </si>
  <si>
    <t>24° 51' 22,5''</t>
  </si>
  <si>
    <t>24° 52' 15.77''</t>
  </si>
  <si>
    <t>42° 50' 41.45''</t>
  </si>
  <si>
    <t>24° 52' 16.22''</t>
  </si>
  <si>
    <t>РР-01-45</t>
  </si>
  <si>
    <t>ВОДЕНИЦАТА 76 ЕООД</t>
  </si>
  <si>
    <t>р. Синкевица</t>
  </si>
  <si>
    <t>брегово водовземно съоръжение - водовземна шахта ф1000 ммм</t>
  </si>
  <si>
    <t>Трънито</t>
  </si>
  <si>
    <t>73290</t>
  </si>
  <si>
    <t>42°51'56,02''</t>
  </si>
  <si>
    <t>25°14'3,51''</t>
  </si>
  <si>
    <t>аквакултури, изграждане на заустващо съоръжение</t>
  </si>
  <si>
    <t>р. Долапдере (Хлебаровска)</t>
  </si>
  <si>
    <t>BG1RL900R1112</t>
  </si>
  <si>
    <t>подприщителен бараж с височина 0.5м</t>
  </si>
  <si>
    <t>65972</t>
  </si>
  <si>
    <t>65927.501.5174</t>
  </si>
  <si>
    <t>завод за производство на санитарна арматура</t>
  </si>
  <si>
    <t>43˚ 01' 0.3″</t>
  </si>
  <si>
    <t>25˚ 06' 31.4″</t>
  </si>
  <si>
    <t>100094/21.08.2003</t>
  </si>
  <si>
    <t>С решение № 3796/ 25.04.2023 г. разрешителното се преномерира</t>
  </si>
  <si>
    <t>Преномерирано на № 11130116/ 25.04.2023</t>
  </si>
  <si>
    <t>ОРС - ИНФРАСТРУКТУРА ООД</t>
  </si>
  <si>
    <t>за водовземането се предвижда изграждане на площадка с размери 2,00/1,00м и площ 2,00м2. Върху площадката ще бъдат монтирани водна помпа и мобилен агрегат. Помпата ще се захранва с вода чрез смукателен маркуч 4м потопена под кота ВН, метално коляно 900 и метална тръба 2м. Дължината на нагнетателната тръба от помпата до външната пета на дигата е 28.00м.</t>
  </si>
  <si>
    <t>20688.79.76</t>
  </si>
  <si>
    <t>20688.79.51</t>
  </si>
  <si>
    <t>бетонов възел - изграждане на площадка за водна помпа и мобилен агрегат и поставяне на смукателна и нагнетателни тръби</t>
  </si>
  <si>
    <t>43°8'22,17''</t>
  </si>
  <si>
    <t>24°17'25,42''</t>
  </si>
  <si>
    <t>43°8'43,56''</t>
  </si>
  <si>
    <t>24°17'46,54''</t>
  </si>
  <si>
    <t>С решение № 3808/ 16.05.2023 г. се поправя и очевидна фактическа грешка - седалище на титуляря на разрешителното</t>
  </si>
  <si>
    <t>С решение № 3809/ 16.05.2023 г. се поправя и очевидна фактическа грешка - седалище на титуляря на разрешителното</t>
  </si>
  <si>
    <t>С решение № 3810/ 16.05.2023 г. се поправя и очевидна фактическа грешка - седалище на титуляря на разрешителното</t>
  </si>
  <si>
    <t>С решение № 3811/ 16.05.2023 г. се поправя и очевидна фактическа грешка - седалище на титуляря на разрешителното</t>
  </si>
  <si>
    <t>С решение № 3812/ 16.05.2023 г. се поправя и очевидна фактическа грешка - седалище на титуляря на разрешителното</t>
  </si>
  <si>
    <t>водохващане; горна вада; сградоцентрала; долна вада</t>
  </si>
  <si>
    <t>Шемшево</t>
  </si>
  <si>
    <t>83586</t>
  </si>
  <si>
    <t>10447.22.444</t>
  </si>
  <si>
    <t>1654/ 29.07.2005</t>
  </si>
  <si>
    <t xml:space="preserve">43°07'12.6'' </t>
  </si>
  <si>
    <t>довеждащ канал от р. Дунав (лиман); брегова помпена станция; съществуващ захранващ тръбопровод; воден блок; производствена площадка</t>
  </si>
  <si>
    <t>65766.418.134</t>
  </si>
  <si>
    <t>производствена площадка - инсталация за изгаряне на биомаса и производство на топло и електроенергия</t>
  </si>
  <si>
    <t>промишлено водоснабдяване; други цели; охлаждане</t>
  </si>
  <si>
    <t>43°38'44,00''</t>
  </si>
  <si>
    <t>25°18'12,70''</t>
  </si>
  <si>
    <t>рибарник 1 - 07510.20.39 
рибарник 2 - 07510.20.52</t>
  </si>
  <si>
    <t>BG1YN400L1005</t>
  </si>
  <si>
    <t>3888 
3196</t>
  </si>
  <si>
    <t>13.07.2023
4.3.2021</t>
  </si>
  <si>
    <t>ЗПК РОСИЦА - 95</t>
  </si>
  <si>
    <t>водовземане с моторна пома; преносими водопроводи минаващи повърхностно; тръбно-полкова поливна система</t>
  </si>
  <si>
    <t>масиви 360, 370, 380 и 790</t>
  </si>
  <si>
    <t>точка на водовземане № 1</t>
  </si>
  <si>
    <t>точка на водовземане № 2</t>
  </si>
  <si>
    <t>точка на водовземане № 3</t>
  </si>
  <si>
    <t>43°13'22,86''</t>
  </si>
  <si>
    <t>25°40'17,51''</t>
  </si>
  <si>
    <t>43°14'13,26''</t>
  </si>
  <si>
    <t>25°42'18,18''</t>
  </si>
  <si>
    <t>43°14'34,80''</t>
  </si>
  <si>
    <t>25°42'30,99''</t>
  </si>
  <si>
    <t>ДДФ ИНВЕСТ АД</t>
  </si>
  <si>
    <t>брегова помпена станция - плаваща, на която са монтирани 2 бр. помпи - работна и резервна</t>
  </si>
  <si>
    <t>ТМСИ1 и ТМСИ2 в Източна промишлена зона</t>
  </si>
  <si>
    <t>трошачно-миячна и сортировъчна инсталация (ТМСИ1 и ТМСИ2)</t>
  </si>
  <si>
    <t>точка на водовземане от р. Дунав</t>
  </si>
  <si>
    <t>43°52'51,64''</t>
  </si>
  <si>
    <t>26°0'33,73''</t>
  </si>
  <si>
    <t>ЕТ Кали 89 - Румен Романов</t>
  </si>
  <si>
    <t>вододобивна система, разположена на плаваща платформа изградена в р. Дунав, състояща се от хоризонтална помпа ВИпом 12Е32</t>
  </si>
  <si>
    <t>10118</t>
  </si>
  <si>
    <t>10118.147.13</t>
  </si>
  <si>
    <t>Миячно-сортировъчна инсталация</t>
  </si>
  <si>
    <t>точка № 1 на водовземане от р. Дунав</t>
  </si>
  <si>
    <t>точка № 2 на водовземане от р. Дунав</t>
  </si>
  <si>
    <t>43°36'46.12''</t>
  </si>
  <si>
    <t>25°28'44.22''</t>
  </si>
  <si>
    <t>43°36'47.21''</t>
  </si>
  <si>
    <t>КАНВАС ЛЕНД ЕООД</t>
  </si>
  <si>
    <t>масивен бетонов бент Алпийски тип с широк преливник</t>
  </si>
  <si>
    <t>15309</t>
  </si>
  <si>
    <t>15309.78.462</t>
  </si>
  <si>
    <t>43°01'46''</t>
  </si>
  <si>
    <t>23°04'3.9''</t>
  </si>
  <si>
    <t xml:space="preserve">Метална клетка от арматурна стомана. Предпазният кош се замонолитва към бетонов фундамент с размери 1.0/1.0/0.3 м. Смукател стоманена тръба Ф125 със смукателна цедка разположена в коша. Помпи – електрическа тип 18 МС 32.2 с дебит Q=22 л/сек и напор Н=50 м и бензинова с параметри дебит Q=20 л/сек и напор Н=45 м. Нагнетателен водопровод ПЕВП Ф110/10 с дължина 68 м . Надземен противопожарен хидрант ПХ 70/80 – 2 броя. Нагнетателен водопровод ПЕВП Ф63/10 с дължина 82 м Сухотръбен клон на елеваторна кула </t>
  </si>
  <si>
    <t>68045.36.12</t>
  </si>
  <si>
    <t>68045.401.38</t>
  </si>
  <si>
    <t>други цели - пожарогасене при необходимост</t>
  </si>
  <si>
    <t>43°41'30,00''</t>
  </si>
  <si>
    <t>24°46'29,00''</t>
  </si>
  <si>
    <t>3915; 
2666</t>
  </si>
  <si>
    <t>07.08.2023; 
21.6.2019</t>
  </si>
  <si>
    <t>С решение № 3917/ 11.08.2023 г. се поправя и допусната очевидна фактическа грешка в разрешителното</t>
  </si>
  <si>
    <t>Решение № РР-01-2/ 21.08.2023 г. за поправка на очевидна фактическа грешка</t>
  </si>
  <si>
    <t>ЕТ ИВАНКА АНГЕЛОВА 12</t>
  </si>
  <si>
    <t>решетка тип коанда филтър, състояща се от 4 бр. пана, всяко с дължина 1.5м.; водовземна траншея с кота преливен ръб 835.48м.; отвор за пропускане на екологични води с рибен проход</t>
  </si>
  <si>
    <t>42°51'26''</t>
  </si>
  <si>
    <t>24°38'55.9''</t>
  </si>
  <si>
    <t>43°08'42,3''</t>
  </si>
  <si>
    <t>23°41'38,2''</t>
  </si>
  <si>
    <t>47714.1.79</t>
  </si>
  <si>
    <t>яз. Дреновец, изграден на р. Медовнишка</t>
  </si>
  <si>
    <t>реки, западно от Огоста</t>
  </si>
  <si>
    <t>Масивно стоманобетоново водовземно съоръжение в речното легло на р. Лом на кота дъно 202,94 с обща дължина 62,40 м</t>
  </si>
  <si>
    <t>вододвземна кула</t>
  </si>
  <si>
    <t>87477.113.159</t>
  </si>
  <si>
    <t>Дреновец 
Воднянци</t>
  </si>
  <si>
    <t>23672 
11778</t>
  </si>
  <si>
    <t>23672.174.1, 23672.338.576, 23672.338.803, 23672.338.909, 11778.3.8 и 11778.3.196</t>
  </si>
  <si>
    <t>населени места в община Ружинци</t>
  </si>
  <si>
    <t>пълнене на яз. Дреновец</t>
  </si>
  <si>
    <t>поливни площи 15232 дка в землищата на населени места в община Ружинци</t>
  </si>
  <si>
    <t>напояване на земеделски култури; други цели</t>
  </si>
  <si>
    <t>съществуващо водовземно съоръжение на р. Лом - десен бряг</t>
  </si>
  <si>
    <t>43°36'5,63''</t>
  </si>
  <si>
    <t>22°47'18,12''</t>
  </si>
  <si>
    <t>43°41'39,50''</t>
  </si>
  <si>
    <t>22°55'1,09''</t>
  </si>
  <si>
    <t>31098.44.62</t>
  </si>
  <si>
    <t>Бела Рада</t>
  </si>
  <si>
    <t>03280.117.441</t>
  </si>
  <si>
    <t>Слана бара 
Дунавци</t>
  </si>
  <si>
    <t>67180 
24061</t>
  </si>
  <si>
    <t>поливни площи 1724 дка</t>
  </si>
  <si>
    <t>43°57'29,30''</t>
  </si>
  <si>
    <t>22°44'46,64''</t>
  </si>
  <si>
    <t>43°26'11,53''</t>
  </si>
  <si>
    <t>23°14'44,26''</t>
  </si>
  <si>
    <t>захранваща подземна тръба към басейн 6 и захранваща подземна тръба към новия стоманобетонов рибарник</t>
  </si>
  <si>
    <t>BG1IS700R1007</t>
  </si>
  <si>
    <t>РР-01-54</t>
  </si>
  <si>
    <t>Решение № РР-01-10/ 27.09.2023 г. за поправка на очевидна фактическа грешка</t>
  </si>
  <si>
    <t>Решение за отказ за продължаване на срока № РР-01-94/ 27.01.2022г. - потвърдено от ВАС ; 
Решение № РР-01-94/ 09.02.2022г. За поправка на очевидна фактическа грешка в Решение № РР-01-94/ 27.01.2022г. За отказ за продължаване срока на разрешителното</t>
  </si>
  <si>
    <t>НОМАД-Р ЕООД</t>
  </si>
  <si>
    <t>Нисово</t>
  </si>
  <si>
    <t>съществуващо речно водохващане бетонов савак</t>
  </si>
  <si>
    <t>51768</t>
  </si>
  <si>
    <t>43°39'33,80''</t>
  </si>
  <si>
    <t>26°5'35,90''</t>
  </si>
  <si>
    <t>43°39'17,80''</t>
  </si>
  <si>
    <t>26°5'7,60''</t>
  </si>
  <si>
    <t>р. Старата река</t>
  </si>
  <si>
    <t>BG1IS200R1642</t>
  </si>
  <si>
    <t>съществуващо речно водохващане бетонов праг и водовземна шахта на левия бряг</t>
  </si>
  <si>
    <t>42°57'32,88''</t>
  </si>
  <si>
    <t>23°46'38,30''</t>
  </si>
  <si>
    <t>Автомагистрали София ЕООД</t>
  </si>
  <si>
    <t>р. Медовнишка</t>
  </si>
  <si>
    <t>водовземане от р. Медовнишка чрез един или повече мобилен моторопомпен агрегат, монтиран върху автоцистерна/и</t>
  </si>
  <si>
    <t>Медовница</t>
  </si>
  <si>
    <t>47648</t>
  </si>
  <si>
    <t>новостроящи се пътни участъци от обект Модернизация на Път I-1 (Е79) Видин-Ботевград</t>
  </si>
  <si>
    <t>43°39'18,32''</t>
  </si>
  <si>
    <t>22°47'19,89''</t>
  </si>
  <si>
    <t xml:space="preserve">BG1IS200R1343           </t>
  </si>
  <si>
    <t>С решение № 4012/ 15.11.2023 г. се поправя и допусната очевидна фактическа грешка</t>
  </si>
  <si>
    <t>Решение № РР-01-77/ 09.11.2023 г. за поправка на очевидна фактическа грешка</t>
  </si>
  <si>
    <t>Решение № РР-01-43/ 14.11.2023 г. за поправка на очевидна фактическа грешка</t>
  </si>
  <si>
    <t>Бетон Монтана ЕООД</t>
  </si>
  <si>
    <t>помпен агрегат монтиран на десния бряг на реката върху метална подложка и смикател в метален предпазен кош с размери 1м./1м./1м. потопен в реката</t>
  </si>
  <si>
    <t>Боровци</t>
  </si>
  <si>
    <t>05654</t>
  </si>
  <si>
    <t>43°20'16,00''</t>
  </si>
  <si>
    <t>23°11'25,00''</t>
  </si>
  <si>
    <t>43°20'18,00''</t>
  </si>
  <si>
    <t>водовземна шахта 160/180 см</t>
  </si>
  <si>
    <t>ГРАДИНА ФИШ ЕООД</t>
  </si>
  <si>
    <t>съществуващо речно водохващане; стоманобетонна тръба ф 1000 под изградена дига на левия бряг</t>
  </si>
  <si>
    <t>22407.366.363</t>
  </si>
  <si>
    <t>22407.392.1</t>
  </si>
  <si>
    <t>43°21'52,50''</t>
  </si>
  <si>
    <t>24°27'26,10''</t>
  </si>
  <si>
    <t>НИК-ХЕДА ЕКО ЕООД</t>
  </si>
  <si>
    <t>открито водохващане с праг и отклонения чрез 4 бр. отвори с решетки, разположени над съществуващ праг в лявата каменна стена; входно съоръжение с отвор със савак и дамбалкени</t>
  </si>
  <si>
    <t>65231.901.406</t>
  </si>
  <si>
    <t>42°21'0.557''</t>
  </si>
  <si>
    <t>23°33'13.891''</t>
  </si>
  <si>
    <t>отвор 1</t>
  </si>
  <si>
    <t>отвор 2</t>
  </si>
  <si>
    <t>отвор 3</t>
  </si>
  <si>
    <t>отвор 4</t>
  </si>
  <si>
    <t>42°21'0.71''</t>
  </si>
  <si>
    <t>23°33'13.902''</t>
  </si>
  <si>
    <t>42°21'0.788''</t>
  </si>
  <si>
    <t>23°33'13.91''</t>
  </si>
  <si>
    <t>42°21'1.158''</t>
  </si>
  <si>
    <t>23°33'13.927''</t>
  </si>
  <si>
    <t>КИКО КЕЙС ЕООД</t>
  </si>
  <si>
    <t>открито стоманобетново водовземно съоръжение на левия бряг на реката, състоящо се от входна шахта  с дре крилни стени насочени косо срещу течението на реката на вход на шахтата и метален савак пред довеждащ тръбопровод</t>
  </si>
  <si>
    <t>32843.51.40</t>
  </si>
  <si>
    <t>42°59'15,08''</t>
  </si>
  <si>
    <t>23°14'28,34''</t>
  </si>
  <si>
    <t>BGIS100R1024</t>
  </si>
  <si>
    <t>БУЛАКВА ФИШ ЕООД</t>
  </si>
  <si>
    <t>Решение № РР-01-30/ 04.01.2024 г. за поправка на очевидна фактическа грешка
Решение № РР-01-30/ 14.11.2023 г. за поправка на очевидна фактическа грешка</t>
  </si>
  <si>
    <t>РР-01-60</t>
  </si>
  <si>
    <t>РР-01-42</t>
  </si>
  <si>
    <t>ЗП НИКОЛАЙ КОСТАДИНОВ ВЪЛКОВ</t>
  </si>
  <si>
    <t>Сухаче</t>
  </si>
  <si>
    <t>р. Габарска</t>
  </si>
  <si>
    <t>гравитачно водовземане</t>
  </si>
  <si>
    <t>70281</t>
  </si>
  <si>
    <t>70281.36.167</t>
  </si>
  <si>
    <t>43°19'2,60''</t>
  </si>
  <si>
    <t>24°0'4,30''</t>
  </si>
  <si>
    <t>водна помоа, поставена на дървена рампа изградена на брега на водния обект; смукателна тръба</t>
  </si>
  <si>
    <t>напоителни полета № 5, 6, 7, 8 и 9</t>
  </si>
  <si>
    <t>43°25'27,46''</t>
  </si>
  <si>
    <t>24°13'43,64''</t>
  </si>
  <si>
    <t>ВЕЦ-С ЕООД</t>
  </si>
  <si>
    <t>р. Драгосин (р. Драгостин)</t>
  </si>
  <si>
    <t>BG1IS200R1933</t>
  </si>
  <si>
    <t xml:space="preserve">Отклонение от външния довеждащ водопровод </t>
  </si>
  <si>
    <t>Отклонение от довеждащия водопровод от водохващането при р. Драгосин</t>
  </si>
  <si>
    <t>МВЕЦ 1  (ВЕЦ-С)</t>
  </si>
  <si>
    <t>МВЕЦ 3  (ВЕЦ-С)</t>
  </si>
  <si>
    <t>МВЕЦ 4  (ВЕЦ-С)</t>
  </si>
  <si>
    <t>р. Кози дол 
р. Влайковица</t>
  </si>
  <si>
    <t>BG1IS200R1233 
BG1IS200R1533</t>
  </si>
  <si>
    <t>р. Кози дол 
р. Влайковица 
р. Черешовица</t>
  </si>
  <si>
    <t>BG1IS200R1233 
BG1IS200R1533 
BG1IS200R1833</t>
  </si>
  <si>
    <t>0.0895 
0.0967</t>
  </si>
  <si>
    <t>0.0895 
0.0967 
0.025</t>
  </si>
  <si>
    <t>27632.140.597</t>
  </si>
  <si>
    <t>27632.140.469</t>
  </si>
  <si>
    <t>27632.640.597</t>
  </si>
  <si>
    <t>42°46'42,64''</t>
  </si>
  <si>
    <t>24°1'38,67''</t>
  </si>
  <si>
    <t>42°47'14,14''</t>
  </si>
  <si>
    <t>24°1'4,01''</t>
  </si>
  <si>
    <t>42°47'39,44''</t>
  </si>
  <si>
    <t>24°0'49,99''</t>
  </si>
  <si>
    <t>42°46'42,42''</t>
  </si>
  <si>
    <t>24°1'38,50''</t>
  </si>
  <si>
    <t>42°47'14,30''</t>
  </si>
  <si>
    <t>24°1'3,96''</t>
  </si>
  <si>
    <t>42°47'39,20''</t>
  </si>
  <si>
    <t>24°0'50,40''</t>
  </si>
  <si>
    <t>42°46'42,69''</t>
  </si>
  <si>
    <t>24°1'38,74''</t>
  </si>
  <si>
    <t>24°1'4,31''</t>
  </si>
  <si>
    <t>42°47'39,18''</t>
  </si>
  <si>
    <t>24°0'50,13''</t>
  </si>
  <si>
    <t>смукателен кош с възвратна клапа, укрепен заедно със смукателната тръба чрез дървена скара</t>
  </si>
  <si>
    <t>73198.504.371</t>
  </si>
  <si>
    <t>улици с площ 40 000 кв. м. и трвни площи у градини с площ 29 300 кв.м.</t>
  </si>
  <si>
    <t>други цели - измиване на улици и оросяване на тревни площи, храсти и градини</t>
  </si>
  <si>
    <t>42°53'21.597''</t>
  </si>
  <si>
    <t>24°42'54.533''</t>
  </si>
  <si>
    <t>други цели - перило за пране на битови дрехи</t>
  </si>
  <si>
    <t>АГРИМИЛ ЕООД</t>
  </si>
  <si>
    <t>Решение № РР-01-25/ 09.02.2024 г. за поправка на очевидна фактическа грешка</t>
  </si>
  <si>
    <t>Оводняване на стари меандри</t>
  </si>
  <si>
    <t>изграждане на нови, реконструкция или модернизация на съществуващи системи и съоръжения за водовземане от повърхностни води и линейна инфраструктура, пресичаща водни обекти</t>
  </si>
  <si>
    <t>общо преградно съоръжение, състоящо се от участък I - преливно съоръжение подприщващ бент и участък II - непреливаема земнонасипна стена; водовземни съоръжения-2 бр.; отвор за пропускане на екелогичните води; рибен проход; коридор за лодки и рафтинг; мост; МВЕЦ Бов север 1 и МВЕЦ Бов север 2; изтичала</t>
  </si>
  <si>
    <t>МВЕЦ Бов север 1 - руслов тип</t>
  </si>
  <si>
    <t>МВЕЦ Бов север 2 - руслов тип</t>
  </si>
  <si>
    <t>23°21'37,9''</t>
  </si>
  <si>
    <t>23°21'35,9''</t>
  </si>
  <si>
    <t>11140106/01.03.2011</t>
  </si>
  <si>
    <t>общо преградно съоръжение, състоящо се от участък I - преливно съоръжение подприщващ бент и участък II - непреливаема земнонасипна стена; водовземни съоръжения-2 бр.; отвор за пропускане на екелогичните води; рибен проход; коридор за лодки и рафтинг; мост; МВЕЦ Бов ЮГ 1 и МВЕЦ Бов ЮГ 2; изтичала</t>
  </si>
  <si>
    <t>Гара Бов                   Заселе</t>
  </si>
  <si>
    <t>14461                      30350</t>
  </si>
  <si>
    <t>МВЕЦ Бов юг - руслов тип</t>
  </si>
  <si>
    <t>43°02'26,1''</t>
  </si>
  <si>
    <t>23°21'12,8''</t>
  </si>
  <si>
    <t>водовземане за МВЕЦ Бов юг 1</t>
  </si>
  <si>
    <t>водовземане за МВЕЦ Бов юг 2</t>
  </si>
  <si>
    <t>43°02'25.6''</t>
  </si>
  <si>
    <t>23°21'11.9''</t>
  </si>
  <si>
    <t>11140107/ 01.03.20211</t>
  </si>
  <si>
    <t>м.04.2025</t>
  </si>
  <si>
    <t>водовземане за МВЕЦ Бов север 1</t>
  </si>
  <si>
    <t>водовземане за МВЕЦ Бов север 2</t>
  </si>
  <si>
    <t>43°03'4.7''</t>
  </si>
  <si>
    <t>43°03'4,7''</t>
  </si>
  <si>
    <t>32843.51.278</t>
  </si>
  <si>
    <t>32843.50.9</t>
  </si>
  <si>
    <t>водовземане за МВЕЦ Габровцница 1</t>
  </si>
  <si>
    <t>43°04'35,6''</t>
  </si>
  <si>
    <t>23°28'24,9''</t>
  </si>
  <si>
    <t>водовземане за МВЕЦ Габровцница 2</t>
  </si>
  <si>
    <t>43°04'35.6''</t>
  </si>
  <si>
    <t>23°28'25.2''</t>
  </si>
  <si>
    <t>МВЕЦ Габровница 1 - руслов тип</t>
  </si>
  <si>
    <t>МВЕЦ Габровница 2 - руслов тип</t>
  </si>
  <si>
    <t>МВЕЦ Левище 2 - руслов тип</t>
  </si>
  <si>
    <t>МВЕЦ Левище 1 - руслов тип</t>
  </si>
  <si>
    <t>водовземане за МВЕЦ Левище 1</t>
  </si>
  <si>
    <t>водовземане за МВЕЦ Левище 2</t>
  </si>
  <si>
    <t>43°05'33,1''</t>
  </si>
  <si>
    <t>23°27'39,1''</t>
  </si>
  <si>
    <t>42°55'59.7''</t>
  </si>
  <si>
    <t>23°22'55.3''</t>
  </si>
  <si>
    <t>РР-01-86</t>
  </si>
  <si>
    <t>ЗП ДИМИТЪР ГЕОРГИЕВ ИЛИЕВ</t>
  </si>
  <si>
    <t>смукателна тръба, потопена във водния обект, водна помпа</t>
  </si>
  <si>
    <t>14461 
30329</t>
  </si>
  <si>
    <t>14461 
30350</t>
  </si>
  <si>
    <t>14194 
54506</t>
  </si>
  <si>
    <t>Гара Бов 
Заноге</t>
  </si>
  <si>
    <t>Гара Бов 
Заселе</t>
  </si>
  <si>
    <t>Гара Бов
Заселе</t>
  </si>
  <si>
    <t>Габровница 
Очиндол</t>
  </si>
  <si>
    <t>с.  Габровница  Очиндол</t>
  </si>
  <si>
    <t>Своге 
Мездра</t>
  </si>
  <si>
    <t>43°18'49,70''</t>
  </si>
  <si>
    <t>23°58'24,00''</t>
  </si>
  <si>
    <t>НОРД – ЕЛ ЕООД</t>
  </si>
  <si>
    <t>81551</t>
  </si>
  <si>
    <t>81551.114.577</t>
  </si>
  <si>
    <t>81551.114.5 и 81551.114.6</t>
  </si>
  <si>
    <t>МВЕЦ Чомаковци 1</t>
  </si>
  <si>
    <t>отклонение от главен напоителен канал Бяла Слатина - водовземане тип кос преливник, съставен от: водоподприщващо съоръжение с три полета</t>
  </si>
  <si>
    <t>43°18'35.14"</t>
  </si>
  <si>
    <t>24°03'25.64"</t>
  </si>
  <si>
    <t>43°18'36.69"</t>
  </si>
  <si>
    <t>24°03'26.86"</t>
  </si>
  <si>
    <t>43°18'37.46"</t>
  </si>
  <si>
    <t>24°03'27.57"</t>
  </si>
  <si>
    <t>Мина Станянци АД</t>
  </si>
  <si>
    <t>събраните води в изкуствено създаден рудничен водосборник се изпомпват чрез две водни помпи по напорен тръбопровод до открит канал</t>
  </si>
  <si>
    <t>Станинци</t>
  </si>
  <si>
    <t>мина Станянци</t>
  </si>
  <si>
    <t>други цели (отводняване на рудничен котлован)</t>
  </si>
  <si>
    <t>43°3'31,00''</t>
  </si>
  <si>
    <t>22°55'18,00''</t>
  </si>
  <si>
    <t>43°2'51,00''</t>
  </si>
  <si>
    <t>22°55'7,00''</t>
  </si>
  <si>
    <t>43°23'45.268''</t>
  </si>
  <si>
    <t>23°13'22.171''</t>
  </si>
  <si>
    <t>ползване - т. 4</t>
  </si>
  <si>
    <t>43°23'46.012''</t>
  </si>
  <si>
    <t>23°13'22.309''</t>
  </si>
  <si>
    <t>Решение № 2148/ 03.04.2023 г. на АС - София - отмена решение РР-01-104/ 15.04.2022 г. за отказ за продължаване</t>
  </si>
  <si>
    <t>4216; 
2947</t>
  </si>
  <si>
    <t>18.06.2024; 
21.4.2020</t>
  </si>
  <si>
    <t xml:space="preserve">        </t>
  </si>
  <si>
    <t>обществено водоснабдяване за напояване на земеделски култури; други цели</t>
  </si>
  <si>
    <t>1500 дка земеделски земи; пълнене на яз. Мъртва долина 1 и яз. Мъртва долина 2</t>
  </si>
  <si>
    <t>3938 
2150</t>
  </si>
  <si>
    <t>1.9.2023 
12.07.2017</t>
  </si>
  <si>
    <t>BG1OS890R1816</t>
  </si>
  <si>
    <t>отбивен канал; преливаем бент; открит довежващ канал; саваци на канала за спиране, пускане и регулиране притока на вода; улеи</t>
  </si>
  <si>
    <t>03486.103.6017</t>
  </si>
  <si>
    <t>перило за пране на битови дрехи</t>
  </si>
  <si>
    <t>42°51'20,5''</t>
  </si>
  <si>
    <t>24°38'47,1''</t>
  </si>
  <si>
    <t>11190018/ 18.07.2012</t>
  </si>
  <si>
    <t>ЕТ ГАНА ВОДЕНИЧАРОВА - БОРЯНА ЦВЯТКОВА</t>
  </si>
  <si>
    <t xml:space="preserve">В И К ООД </t>
  </si>
  <si>
    <t>изходната шахта на основния изпускател на язовира</t>
  </si>
  <si>
    <t>63673</t>
  </si>
  <si>
    <t>63673.35.139</t>
  </si>
  <si>
    <t>65927</t>
  </si>
  <si>
    <t xml:space="preserve">03486.108.624 </t>
  </si>
  <si>
    <t>65927.59.159, 65927.59.37, 65927.59.31, 65927.59.36, 65927.59.35, 65927.59.34, 65927.59.30, 65927.59.26, 65927.59.21</t>
  </si>
  <si>
    <t>изкуствено подхранване на подземни води</t>
  </si>
  <si>
    <t>други (изкуствено подхранване на подземни води)</t>
  </si>
  <si>
    <t>43°0'57,51''</t>
  </si>
  <si>
    <t>25°4'7,49''</t>
  </si>
  <si>
    <t>преномерирано на № 11130122/ 10.07.2024</t>
  </si>
  <si>
    <t>ТОПЛОФИКАЦИЯ РУСЕ АД</t>
  </si>
  <si>
    <t>Топлофикация-Русе</t>
  </si>
  <si>
    <t>промишлено водоснабдяване; охлаждане на производствени машини и съоръжения в процеса на работата им</t>
  </si>
  <si>
    <t>нова помпена инсталация</t>
  </si>
  <si>
    <t>понтонна (стара) помпена инсталация</t>
  </si>
  <si>
    <t>стара помпена инсталация</t>
  </si>
  <si>
    <t>43°52'53.21''</t>
  </si>
  <si>
    <t>26°0'23.376''</t>
  </si>
  <si>
    <t>43°52'52.01''</t>
  </si>
  <si>
    <t>26°0'39.99''</t>
  </si>
  <si>
    <t>100571/ 30.08.2004</t>
  </si>
  <si>
    <t>С решение № 4247/ 10.07.2024г. Се преномерира разрешително 100571/ 30.08.2004 г. на 11130122/ 10.07.2024г.</t>
  </si>
  <si>
    <t>Решение № РР-01-70/ 10.07.2024 г. за поправка на очевидна фактическа грешка</t>
  </si>
  <si>
    <t>дере, ляв приток на р. Ломя</t>
  </si>
  <si>
    <t>м. Тараклъка</t>
  </si>
  <si>
    <t>101848/18.12.2006</t>
  </si>
  <si>
    <t>водовземна тръба ф125 на левия бряг на дерето към най-високо разположения рибарник</t>
  </si>
  <si>
    <t>17556</t>
  </si>
  <si>
    <t>3000326; 000331; 000337; 000338</t>
  </si>
  <si>
    <t>4 бр. каскадно разположени рибарници</t>
  </si>
  <si>
    <t>43°18'38.8''</t>
  </si>
  <si>
    <t>25°11'28.6''</t>
  </si>
  <si>
    <t>ЛИПОВИ ООД</t>
  </si>
  <si>
    <t xml:space="preserve">водовземане с моторна помпа </t>
  </si>
  <si>
    <t>Ресен</t>
  </si>
  <si>
    <t>62517</t>
  </si>
  <si>
    <t>земеделска земя 140 дка</t>
  </si>
  <si>
    <t>43°12'20,86''</t>
  </si>
  <si>
    <t>25°35'29,50''</t>
  </si>
  <si>
    <t>р. Негованка</t>
  </si>
  <si>
    <t>земеделска земя 1452 дка</t>
  </si>
  <si>
    <t>43°11'13,65''</t>
  </si>
  <si>
    <t>25°31'55,86''</t>
  </si>
  <si>
    <t>43°11'22,34''</t>
  </si>
  <si>
    <t>25°32'9,75''</t>
  </si>
  <si>
    <t>43°11'35,40''</t>
  </si>
  <si>
    <t>25°32'28,35''</t>
  </si>
  <si>
    <t xml:space="preserve">                                                       </t>
  </si>
  <si>
    <t>ПИ 48489.7.577</t>
  </si>
  <si>
    <t>Искрецка пъстърва ООД</t>
  </si>
  <si>
    <t>32843.24.25; 32843.24.37; 32843.50.282</t>
  </si>
  <si>
    <t>други цели - поливане на зелени площи и измиване на улици</t>
  </si>
  <si>
    <t>2621 
1918</t>
  </si>
  <si>
    <t>23.4.2019 
20.6.2016</t>
  </si>
  <si>
    <t>Костадин Йорданов Георгиев - Земеделски производител</t>
  </si>
  <si>
    <t>10.9.20224</t>
  </si>
  <si>
    <t>Цветкова бара</t>
  </si>
  <si>
    <t>78286</t>
  </si>
  <si>
    <t>78286.1.1</t>
  </si>
  <si>
    <t>78286.2.1</t>
  </si>
  <si>
    <t>07510.26.1</t>
  </si>
  <si>
    <t xml:space="preserve">43°11'41,97'' </t>
  </si>
  <si>
    <t>23°11'52,70''</t>
  </si>
  <si>
    <t>43°11'41,98''</t>
  </si>
  <si>
    <t>23°11'54,93''</t>
  </si>
  <si>
    <t>43°11'42,45''</t>
  </si>
  <si>
    <t>23°11'59,81''</t>
  </si>
  <si>
    <t>48489.8.436</t>
  </si>
  <si>
    <t xml:space="preserve"> стационарно дъждуване и капково напояване на тревни площи в парк Слънчева градина</t>
  </si>
  <si>
    <t>4296; 
3904</t>
  </si>
  <si>
    <t>10.09.2024; 
24.7.2023</t>
  </si>
  <si>
    <t>Преномерирано на № 111140193/ 16.09.2024г.
Решение №1058/08.05.2013 За изменение и продължаване срока на действие на разрешителното</t>
  </si>
  <si>
    <t>СТИЛ 93 ЕООД</t>
  </si>
  <si>
    <t>водохващане на р. Осъм с Qзастр=2.5куб.м./сек; канал дължина 1.7км</t>
  </si>
  <si>
    <t xml:space="preserve">43°7'5'' </t>
  </si>
  <si>
    <t>24°43'23''</t>
  </si>
  <si>
    <t>1634/ 10.06.2003</t>
  </si>
  <si>
    <t xml:space="preserve">43°7'29.2'' </t>
  </si>
  <si>
    <t>24°42'58.2''</t>
  </si>
  <si>
    <t xml:space="preserve">43°7'30.7'' </t>
  </si>
  <si>
    <t>24°42'50.3''</t>
  </si>
  <si>
    <t>ЕТ Агропрофит - Владимир Величков</t>
  </si>
  <si>
    <t>два броя водоноски, оборудвани с мобилен помпен агрегат; водата постъпва в два броя резервоари, всеки с обем 271 куб.м., поставени на най-високата точка в имота; ел. помпа; автоматизирана полична система</t>
  </si>
  <si>
    <t>РР-01-62</t>
  </si>
  <si>
    <t>ТК ИМОТИ АД</t>
  </si>
  <si>
    <t>ЕТ РИБКА БГ - ТОДОР МАРИНОВ</t>
  </si>
  <si>
    <t>BG1RL120R1213</t>
  </si>
  <si>
    <t>полустационарен нисконапорен помпен агрегат ; напорни тръбопроводи; подземен тласкателен водопровод; рибарник; основен изпускател - преливник траншеен тип</t>
  </si>
  <si>
    <t>55837</t>
  </si>
  <si>
    <t>55837.26.1</t>
  </si>
  <si>
    <t>43°35'5.7''</t>
  </si>
  <si>
    <t>25°56'10.1''</t>
  </si>
  <si>
    <t>Калфиш 2018 ЕООД</t>
  </si>
  <si>
    <t>фундамент (от бутобетон) с размери 3,50 м/ 2,15 м/ 0,80 м на дъното на р. Брезенска (р. Пеща); стоманобетоново водовземно правоъгълно корито с размери 3,00 м/ 1,15 м/ 0,85 м анкерирано върху фундамента от бугобетон, със стоманена решетка от сдвоени L25.25.1,45…3000 мм през 1 см профили, на входа и в горната част на коритото; в долната част на изхода на коритото се замонолитва стоманена тръба с Ø219,5х5 пдземно разположена от коритото до границата на ПИ с идентификатор 32843.3.22, където с преход стомана-полиетилен се свързва с тръба от PEHD РЕ100 с Ø 200х7,7, която също подземно достига до утаителен басейн за наноси, състоящ се от 2 бр. стоманобетонови корита с размери 3,00 м/ 1,15 м/ 0,85 м.</t>
  </si>
  <si>
    <t>32843.3.22</t>
  </si>
  <si>
    <t>изграждане на нови, реконструкция или модернизация на съществуващи системи и съоръжения - изграждане на ново водовземно съоръжение</t>
  </si>
  <si>
    <t>42°59'41,12''</t>
  </si>
  <si>
    <t>23°14'15,57''</t>
  </si>
  <si>
    <t>42°59'41,11''</t>
  </si>
  <si>
    <t>23°14'15,56''</t>
  </si>
  <si>
    <t>РИБЕН РАЙ-ЛИ ЕООД</t>
  </si>
  <si>
    <t>Столник</t>
  </si>
  <si>
    <t>р. Матица (Елешница)</t>
  </si>
  <si>
    <t>открито водохващане - водовземна шахта; подземен довеждащ водопровод; утаителна камера; рибовъдно стопанство; подземна заустваща тръба</t>
  </si>
  <si>
    <t>69448</t>
  </si>
  <si>
    <t>69448.76.284</t>
  </si>
  <si>
    <t>42°42'20.31''</t>
  </si>
  <si>
    <t>23°37'11.09''</t>
  </si>
  <si>
    <t>4356 
2859</t>
  </si>
  <si>
    <t>06.11.2024 
6.1.2020</t>
  </si>
  <si>
    <t>4372 
3087</t>
  </si>
  <si>
    <t>18.11.2024 
16.11.2020</t>
  </si>
  <si>
    <t>Решение № РР-01-35/ 04.11.2024г. За поправка на очевидна фактическа грешка в решение 815/21.10.2024г. За прекратяване действието на разрешителното; 
Решение № РР-01-35/ 05.11.2024г. За поправка на очевидна фактическа грешка в разрешителното</t>
  </si>
  <si>
    <t>Миджур Ризорт ЕООД</t>
  </si>
  <si>
    <t>р. Бърза (р. Равна)</t>
  </si>
  <si>
    <t>BG1WO600R1612</t>
  </si>
  <si>
    <t>водохващания на р. Бърза (р. Равна) и р. Лека река; деривационен канал до изравнител Китка на ВЕЦ Китка; ревизионна шахта ; площадкова противопожарна инсталация; гравитачен метален водопровод</t>
  </si>
  <si>
    <t>16571.1.998</t>
  </si>
  <si>
    <t>предприятие за производство на стоки за военни цели</t>
  </si>
  <si>
    <t>други цели, вкл. противопожарни</t>
  </si>
  <si>
    <t>разрешените за водовземане водни количества от р. Бърза (р. Равна) и р. Лева река се ползват от титуляря на разрешителното за водовземане чрез отклонение  от ревизионна шахта на деривационния канал от водохващането на р. Лева река до изравнител Китка на ВЕЦ Китка, поради което не се опрределя минимално допустим отток</t>
  </si>
  <si>
    <t>водовземане р. Бърза (р. Равна)</t>
  </si>
  <si>
    <t>водовземане р. Лева река</t>
  </si>
  <si>
    <t>водовземане чрез отклонение от ревизионна шахта на деривационния канал до изравнител Китка на ВЕЦ Китка</t>
  </si>
  <si>
    <t>43°26'32.10''</t>
  </si>
  <si>
    <t>22°43'13.80''</t>
  </si>
  <si>
    <t>деривационния канал до изравнител Китка на ВЕЦ Китка</t>
  </si>
  <si>
    <t>Преномерирано - 11160185/ 17.12.2024г. 
Решение № 1556/ 04.02.2015г. За изменение и продължаване</t>
  </si>
  <si>
    <t>р. Конски дол</t>
  </si>
  <si>
    <t>041114</t>
  </si>
  <si>
    <t>42° 55' 48.336"</t>
  </si>
  <si>
    <t>24° 17' 53.286"</t>
  </si>
  <si>
    <t>100799/ 04.02.2005</t>
  </si>
  <si>
    <t>ПАН - ЦВЕТКО ДИМОВ ЕТ</t>
  </si>
  <si>
    <t>Градина</t>
  </si>
  <si>
    <t>17470</t>
  </si>
  <si>
    <t>17470.73.3</t>
  </si>
  <si>
    <t>43°21'28,19''</t>
  </si>
  <si>
    <t>24°27'35,01''</t>
  </si>
  <si>
    <t>ЗЕМЕДЕЛСКА КООПЕРАЦИЯ ХЪРЦОИ</t>
  </si>
  <si>
    <t>Рибена ЕООД</t>
  </si>
  <si>
    <t>43°12'29,10''</t>
  </si>
  <si>
    <t>43°23'55,20''</t>
  </si>
  <si>
    <t>Рива 81 ЕООД</t>
  </si>
  <si>
    <t>р. Джърновица, десен приток на р. Искър</t>
  </si>
  <si>
    <t>брегова водовземна шахта</t>
  </si>
  <si>
    <t>30510.15.101, 30510.15.102</t>
  </si>
  <si>
    <t>43°04'15.83''</t>
  </si>
  <si>
    <t>23°33'53.16''</t>
  </si>
  <si>
    <t>АРМС КИЙПИНГ ЕООД</t>
  </si>
  <si>
    <t>водохващане на р. Бърза</t>
  </si>
  <si>
    <t>водохващане на р. Лева река</t>
  </si>
  <si>
    <t>16571.1.425</t>
  </si>
  <si>
    <t>складова база за съхранение на стоки за военни цели</t>
  </si>
  <si>
    <t>Разрешените с настоящото разрешително водни количества са част от водните коичества, разрешени за водовземане от р. Бърза (р. Равна) и р. Лека река с издаденото и влязло в сила разрешително за водовземане 11190094/ 16.12.2024г.</t>
  </si>
  <si>
    <t>разрешените за водовземане водни количества от р. Бърза (р. Равна) и р. Лева река се ползват от титуляря на разрешителното за вдоовземане чрез отклонение от ревизионна шахта на деривационния канал от водохващането на р. Лева река до изравнител Китка на ВЕЦ Китка, поради което не се определя минимално допустик отток</t>
  </si>
  <si>
    <t>С решение № 4409/ 17.12.2024г. се преномерира разрешителното</t>
  </si>
  <si>
    <t>дере, приток на р. Синкевица</t>
  </si>
  <si>
    <t>42°51'53.6616''</t>
  </si>
  <si>
    <t>25°14'15.5652''</t>
  </si>
  <si>
    <t>Трънито 
Габрово</t>
  </si>
  <si>
    <t>73290 
14218</t>
  </si>
  <si>
    <t>73290.615.417, 14218.473.17</t>
  </si>
  <si>
    <t>42°51'59.00''</t>
  </si>
  <si>
    <t>25°14'14.12''</t>
  </si>
  <si>
    <t>водовземна шахта с размери 150/150 см</t>
  </si>
  <si>
    <t>КЛЕЪРС ООД</t>
  </si>
  <si>
    <t>4462; 
2620</t>
  </si>
  <si>
    <t>05.02.2025; 
17.4.2019</t>
  </si>
  <si>
    <t>Преномерирано на № 11140194/ 05.02.2025г.</t>
  </si>
  <si>
    <t>ВАРУНА АД</t>
  </si>
  <si>
    <r>
      <t>водохващане на р. Искър Q</t>
    </r>
    <r>
      <rPr>
        <vertAlign val="subscript"/>
        <sz val="9"/>
        <color rgb="FFFF0000"/>
        <rFont val="Calibri"/>
        <family val="2"/>
        <charset val="204"/>
        <scheme val="minor"/>
      </rPr>
      <t xml:space="preserve">застр. </t>
    </r>
    <r>
      <rPr>
        <sz val="9"/>
        <color rgb="FFFF0000"/>
        <rFont val="Calibri"/>
        <family val="2"/>
        <charset val="204"/>
        <scheme val="minor"/>
      </rPr>
      <t>= 42.00 м</t>
    </r>
    <r>
      <rPr>
        <vertAlign val="superscript"/>
        <sz val="9"/>
        <color rgb="FFFF0000"/>
        <rFont val="Calibri"/>
        <family val="2"/>
        <charset val="204"/>
        <scheme val="minor"/>
      </rPr>
      <t>3</t>
    </r>
    <r>
      <rPr>
        <sz val="9"/>
        <color rgb="FFFF0000"/>
        <rFont val="Calibri"/>
        <family val="2"/>
        <charset val="204"/>
        <scheme val="minor"/>
      </rPr>
      <t>/сек</t>
    </r>
  </si>
  <si>
    <t xml:space="preserve">Мездра 
Брусен </t>
  </si>
  <si>
    <t>47714  
06598</t>
  </si>
  <si>
    <t>06598</t>
  </si>
  <si>
    <t>43°8'24,00''</t>
  </si>
  <si>
    <t>23°42'49,00''</t>
  </si>
  <si>
    <t>43°8'9,40''</t>
  </si>
  <si>
    <t>23°44'4,50''</t>
  </si>
  <si>
    <t>43°8'3,00''</t>
  </si>
  <si>
    <t>23°44'34,80''</t>
  </si>
  <si>
    <t>100775/ 20.01.2005</t>
  </si>
  <si>
    <t>С решение № 4463/ 05.02.2025г. Се преномерира разрешително № 100775/ 20.01.2005г.</t>
  </si>
  <si>
    <t>Преномерирано на № 11140195/ 07.02.2025г.</t>
  </si>
  <si>
    <t>ДИБ-2004 ООД</t>
  </si>
  <si>
    <t>р. златна Панега</t>
  </si>
  <si>
    <t>ВЕЦ Румянцево</t>
  </si>
  <si>
    <t>43°06'54.019''</t>
  </si>
  <si>
    <t>24°09'02.913''</t>
  </si>
  <si>
    <t>сграда ВЕЦ (т. 3)</t>
  </si>
  <si>
    <t>43°07'13.001''</t>
  </si>
  <si>
    <t>24°08'55.477''</t>
  </si>
  <si>
    <t>43°07'16.861''</t>
  </si>
  <si>
    <t>24°08'55.073''</t>
  </si>
  <si>
    <t>100823/ 14.02.2005</t>
  </si>
  <si>
    <t>С решение № 4467/ 07.02.2025г. Се преномерира разрешително № 100823/ 14.02.2005г.</t>
  </si>
  <si>
    <t>напоително поле: масив 58 в м. Бахчата, масиви 56 и 87 в м. Бостанището и масив 24 в м. Добра круша</t>
  </si>
  <si>
    <t>4468 
3911</t>
  </si>
  <si>
    <t>17.02.2025 
3.8.2023</t>
  </si>
  <si>
    <t>ВАЛЕРИ КЪНЧЕВ БЕНОВ - ЗЕМЕДЕЛСКИ ПРОИЗВОДИТЕЛ</t>
  </si>
  <si>
    <t>37863.196.430</t>
  </si>
  <si>
    <t>изграждане на съоръжения за водовземане</t>
  </si>
  <si>
    <t>ползване за изграждане на съоръжения</t>
  </si>
  <si>
    <t>43°20'8,94"</t>
  </si>
  <si>
    <t>24°07'16,77"</t>
  </si>
  <si>
    <t>ВВС ЛУКС 2 ЕООД</t>
  </si>
  <si>
    <t>масивен бент</t>
  </si>
  <si>
    <t>56441</t>
  </si>
  <si>
    <t>56441.82.549</t>
  </si>
  <si>
    <t>42 (при първоначално пълнене) 
30 (целогодишно</t>
  </si>
  <si>
    <t>43°39'34,86''</t>
  </si>
  <si>
    <t>26°9'55,68''</t>
  </si>
  <si>
    <t>Кроношпан България ЕООД</t>
  </si>
  <si>
    <t>4492 
2561</t>
  </si>
  <si>
    <t>21.03.2025 
4.12.2018</t>
  </si>
  <si>
    <t>Поправена допусната техническа грешка относно наличието или не на рибен проход</t>
  </si>
  <si>
    <t>РР-01-41</t>
  </si>
  <si>
    <t>Александър Маринов Ангелов - ЗС</t>
  </si>
  <si>
    <t>помпен агрегат, задвижван от колесен трактор</t>
  </si>
  <si>
    <t>53432.129.57; 53432.129.62; 53432.129.84; 53432.129.66; 53532.129.69; 53432.129.45; 53432.129.18; 53432.129.16; 53432.129.30; 53432.129.32; 53432.129.31; 53432.129.82</t>
  </si>
  <si>
    <t>186.275 дка земеделска земя</t>
  </si>
  <si>
    <t xml:space="preserve">43°30'35,00'' </t>
  </si>
  <si>
    <t>27°42'49,70''</t>
  </si>
  <si>
    <t>ПИ 22304.7930.244, м-ст Чумарица;
ПИ 681343.8441.14, м-ст Сухо ливаде</t>
  </si>
  <si>
    <t>събирателна шахта край на 3 бр. дренажи</t>
  </si>
  <si>
    <t>енергоблокове 1,2,3, 4 на АЕЦ Козлодуй</t>
  </si>
  <si>
    <t>голяма стъклена оранжерия</t>
  </si>
  <si>
    <t xml:space="preserve"> 42°18'59.91"</t>
  </si>
  <si>
    <t>23°32'53.37"</t>
  </si>
  <si>
    <t>малка стъклена оранжерия</t>
  </si>
  <si>
    <t>полиетиленова оранжерия</t>
  </si>
  <si>
    <t>42°18'57.47''</t>
  </si>
  <si>
    <t>23°32'58.30''</t>
  </si>
  <si>
    <t>42°18'54.97''</t>
  </si>
  <si>
    <t>23°32'56.24''</t>
  </si>
  <si>
    <t>естествен бараж от речни камъни</t>
  </si>
  <si>
    <t>4556 
3341</t>
  </si>
  <si>
    <t>03.06.2025 
12.8.2021</t>
  </si>
  <si>
    <t>4559 
4205</t>
  </si>
  <si>
    <t>04.06.2025 
12.6.2024</t>
  </si>
  <si>
    <t>Преномерирано - 11110076/ 08.07.2025г. С решение № 4601/08.07.2025</t>
  </si>
  <si>
    <t>Преномерирано - 11110077/ 08.07.2025г. С решение № 4602/08.07.2025</t>
  </si>
  <si>
    <t>Преномерирано - 11110078/ 08.07.2025г. С решение № 4603/08.07.2025</t>
  </si>
  <si>
    <t>Преномерирано - 11110079/ 08.07.2025г. С решение № 4604/08.07.2025</t>
  </si>
  <si>
    <t>Преномерирано - 11110080/ 08.07.2025г. С решение № 4605/08.07.2025</t>
  </si>
  <si>
    <t>р. Влайковица</t>
  </si>
  <si>
    <t>BG1IS200R1533</t>
  </si>
  <si>
    <t>речно водохващане алпийски тип</t>
  </si>
  <si>
    <t>питейно-битово водоснабдяване на гр. Етрополе</t>
  </si>
  <si>
    <t xml:space="preserve">42°46'10.54'' </t>
  </si>
  <si>
    <t>24°01'29.98''</t>
  </si>
  <si>
    <t>100793/ 04.02.2005</t>
  </si>
  <si>
    <t>р. Драгосин</t>
  </si>
  <si>
    <t xml:space="preserve">42°48'07.33'' </t>
  </si>
  <si>
    <t>24°01'33.41''</t>
  </si>
  <si>
    <t>100794/ 04.02.2005</t>
  </si>
  <si>
    <t>С решение № 4601/08.07.2025г. Се преномерира разрешитрелно № 100793/04.02.2005</t>
  </si>
  <si>
    <t>С решение № 4602/08.07.2025г. Се преномерира разрешитрелно № 100794/04.02.2005</t>
  </si>
  <si>
    <t>р. Стайков дол</t>
  </si>
  <si>
    <t>BG1IS200R1633</t>
  </si>
  <si>
    <t xml:space="preserve">42°47'06.82'' </t>
  </si>
  <si>
    <t>24°00'49.43''</t>
  </si>
  <si>
    <t>100796/ 04.02.2005</t>
  </si>
  <si>
    <t>р. Данчов дол</t>
  </si>
  <si>
    <t>BG1IS200R1733</t>
  </si>
  <si>
    <t xml:space="preserve">42°47'29.57'' </t>
  </si>
  <si>
    <t>24°00'47.66''</t>
  </si>
  <si>
    <t>100797/ 04.02.2005</t>
  </si>
  <si>
    <t>С решение № 4603/08.07.2025г. Се преномерира разрешитрелно № 100796/04.02.2005</t>
  </si>
  <si>
    <t>С решение № 4604/08.07.2025г. Се преномерира разрешитрелно № 100797/04.02.2005</t>
  </si>
  <si>
    <t>р. Черешовица</t>
  </si>
  <si>
    <t>BG1IS200R1833</t>
  </si>
  <si>
    <t xml:space="preserve">42°46'53.88'' </t>
  </si>
  <si>
    <t>24°01'32.82''</t>
  </si>
  <si>
    <t>100798/ 04.02.2005</t>
  </si>
  <si>
    <t>4607 
2647</t>
  </si>
  <si>
    <t>11.04.2025 
22.5.2019</t>
  </si>
  <si>
    <t>62503.180.734</t>
  </si>
  <si>
    <t xml:space="preserve">Решение № РР-01-19/ 09.07.2025г. За поправка на очевидна фактическа грешка в решение № 4556/ 03.06.2025г. </t>
  </si>
  <si>
    <t>водовземна шахта с дължина 1.25 м, ширина 1.25м и дълбочина 5.00м</t>
  </si>
  <si>
    <t>Ошане</t>
  </si>
  <si>
    <t>54517</t>
  </si>
  <si>
    <t>54517.7.118, 54517.6.15</t>
  </si>
  <si>
    <t>допълване на яз. Рабиша и напояване на земеделски култури</t>
  </si>
  <si>
    <t>други цели; обществено водоснабдяване за напояване на земеделски култури</t>
  </si>
  <si>
    <t>точка на заустване в яз. Рабиша</t>
  </si>
  <si>
    <t>язовирна стена (основен изпускател)</t>
  </si>
  <si>
    <t>43°43'55,20''</t>
  </si>
  <si>
    <t>22°35'23,20''</t>
  </si>
  <si>
    <t>ФАКТОР ЕООД</t>
  </si>
  <si>
    <t>Кър дере</t>
  </si>
  <si>
    <t>Открито водохващане - с изградени бетонови крилни и челна стена, таблен затвор, като се довежда гравитачно водата до басейна посредством закрита гофрирана PVC тръба Ø160 с дължина 11 м минаваща под дигата на басейна. Достъпа до табления затвор ще бъде по короната на изградената дига. Предвижда се и монтаж на аератор при вливането на водата в басейна</t>
  </si>
  <si>
    <t>Кормянско</t>
  </si>
  <si>
    <t>38652</t>
  </si>
  <si>
    <t>38652.18.482</t>
  </si>
  <si>
    <t>водоснабдяване за аквакултури; изграждане на съоръжения, необходими за реализиране на водовземането</t>
  </si>
  <si>
    <t>рибарник; изграждане на водовземно и заустващо съоръжение</t>
  </si>
  <si>
    <t>43°3'15,75''</t>
  </si>
  <si>
    <t>25°2'14,15''</t>
  </si>
  <si>
    <t>43°3'15,03''</t>
  </si>
  <si>
    <t>25°2'18,18''</t>
  </si>
  <si>
    <t>ВЕНЕЦ.Т ЕООД</t>
  </si>
  <si>
    <t>20300.303.1, м-ст Дълга поляна</t>
  </si>
  <si>
    <t>20300.196.1, 20300.196.2</t>
  </si>
  <si>
    <t>10971.501.387, 10971.502.188, 10971.502.193, 10971.502.194</t>
  </si>
  <si>
    <t>Решение № РР-01-22/ 05.08.2025г. За поправка на очевидна фактическа грешка в решение № 4205/ 12.06.2024
Решение № РР-01-22/ 24.06.2024г. За поправка на очевидна фактическа грешка</t>
  </si>
  <si>
    <t>Лесотехнически университет</t>
  </si>
  <si>
    <t>BG1OG700R1103</t>
  </si>
  <si>
    <t>бетонов преливаем праг, стоманен савак, водовземен отвор, бетонова шахта с метална решетка и клапа за промиване, бетонова ревизионна шахта</t>
  </si>
  <si>
    <t>07510.212.72, м. Чинчина ливада</t>
  </si>
  <si>
    <t>07510.57.2, 07510.57.4, 07510.57.7, 07510.208.20</t>
  </si>
  <si>
    <t>учебно-опитно горско стопанство</t>
  </si>
  <si>
    <t>43°10'27,48''</t>
  </si>
  <si>
    <t>23°9'38,10''</t>
  </si>
  <si>
    <t>43°11'19,44''</t>
  </si>
  <si>
    <t>23°9'22,26''</t>
  </si>
  <si>
    <t>отвеждане в дере</t>
  </si>
  <si>
    <t>Преномерирано - 11140196/ 16.09.2025г.</t>
  </si>
  <si>
    <t>СЕК ООД</t>
  </si>
  <si>
    <t>р. Милина река</t>
  </si>
  <si>
    <t xml:space="preserve">водохващане тип преливаема стена с дънна водовземна решетка </t>
  </si>
  <si>
    <t>38488</t>
  </si>
  <si>
    <t>38488.3.1265</t>
  </si>
  <si>
    <t>ВЕЦ Милина</t>
  </si>
  <si>
    <t>43°19'35.9''</t>
  </si>
  <si>
    <t>22°51'54.7''</t>
  </si>
  <si>
    <t>43°20'1.9''</t>
  </si>
  <si>
    <t>22°52'44.8''</t>
  </si>
  <si>
    <t>22°52'44.02''</t>
  </si>
  <si>
    <t>РР-01-24</t>
  </si>
  <si>
    <t>100516/ 23.07.2004</t>
  </si>
  <si>
    <t>СИЛВИЯ АЛЕКСАНДРОВА КИРИЛОВА - ЗЕМЕДЕЛСКИ ПРОИЗВОДИТЕЛ</t>
  </si>
  <si>
    <t>р. Червещица</t>
  </si>
  <si>
    <t>дере/река без име</t>
  </si>
  <si>
    <t>брегово водоземане с една помпа</t>
  </si>
  <si>
    <t>Гумощник</t>
  </si>
  <si>
    <t>18109</t>
  </si>
  <si>
    <t>20300.261.25, 20300.245.14, 20300.227.26, 20300.213.22, 20300.29.11 и 20300.245.56</t>
  </si>
  <si>
    <t>18109.152.183</t>
  </si>
  <si>
    <t>овощни насаждения - ябълки</t>
  </si>
  <si>
    <t>42°57'42,78''</t>
  </si>
  <si>
    <t>24°50'10,72''</t>
  </si>
  <si>
    <t>42°55'33,38''</t>
  </si>
  <si>
    <t>24°51'24,56''</t>
  </si>
  <si>
    <t>водовземане и ползване р. Червещица</t>
  </si>
  <si>
    <t>водовземане и ползване  дере/река без име</t>
  </si>
  <si>
    <t>Геатерм АД</t>
  </si>
  <si>
    <t>03927</t>
  </si>
  <si>
    <t>03928.38.127</t>
  </si>
  <si>
    <t>03928.509.237</t>
  </si>
  <si>
    <t>предприятие за обработка на скални материали</t>
  </si>
  <si>
    <t>43°13'41,91''</t>
  </si>
  <si>
    <t>23°4'57,18''</t>
  </si>
  <si>
    <t>4707 
2839</t>
  </si>
  <si>
    <t>23.10.2025 
16.12.2019</t>
  </si>
  <si>
    <t>Напояване на земеделски култури чрез пивоти на 433 дка от масив 1, от място на водовземане т. 1</t>
  </si>
  <si>
    <t>Напояване на земеделски култури чрез пивоти на 394,20 дка от масив 2, от място на водовземане т. 2</t>
  </si>
  <si>
    <t>4684 
3583</t>
  </si>
  <si>
    <t>02.10.2025 
20.6.2022</t>
  </si>
  <si>
    <t>промиване на речна баластра и пясък</t>
  </si>
  <si>
    <t>мелене на брашно и перило за пране</t>
  </si>
  <si>
    <t>ПИ 22304.7930.244,
ПИ 681343.8441.14</t>
  </si>
  <si>
    <t>4723 
4005</t>
  </si>
  <si>
    <t>31.10.2025 
8.11.2023</t>
  </si>
  <si>
    <t>43°41'36.6''</t>
  </si>
  <si>
    <t>22°33'40.8''</t>
  </si>
  <si>
    <t>Решение № РР-01-80/ 17.10.25г. За поправка на очевидна фактическа грешка</t>
  </si>
  <si>
    <t>Харитони ЕООД</t>
  </si>
  <si>
    <t>р. Гривишка бара</t>
  </si>
  <si>
    <t>водовземане от р. Гривишка бара чрез съществуващ покрит стоманобетонов канал с дължина 5.00м, ширина 0.40м и дълбочина 0.6м.; с метална решетка на входа на канала на левия бряг на реката и с таблен затвор (сарак) в края на канала на входа на басейн № 1 от рибарника</t>
  </si>
  <si>
    <t>56722.382.89</t>
  </si>
  <si>
    <t>43°24'46,00''</t>
  </si>
  <si>
    <t>24°39'47,30''</t>
  </si>
  <si>
    <t>ВИ АЙ ХЪНТИНГ ООД</t>
  </si>
  <si>
    <t>р. Мальовица</t>
  </si>
  <si>
    <t>BG1IS900R1203</t>
  </si>
  <si>
    <t xml:space="preserve"> бент - дължина на бента по горен преливен ръб 4,0 м; най-висока преливна кота 1837,44 м н.в. височина на бента 0,64 м; кота преливник за водовземане, тип широк праг 1837,39 м н.в.</t>
  </si>
  <si>
    <t>курортен комплекс Мальовица</t>
  </si>
  <si>
    <t>технически тип</t>
  </si>
  <si>
    <t>42°11'52,70''</t>
  </si>
  <si>
    <t>23°22'49,71''</t>
  </si>
  <si>
    <t>42°13'3,47''</t>
  </si>
  <si>
    <t>23°23'13,51''</t>
  </si>
  <si>
    <t>мобилен помпен агрегат, разположен върху дървена скара - на левия бряг на р. Искър. След помпения агрегат. Непосредствено преди напорния водопровод, ще бъде монтирано измервателно устройство. Помпата ще се захранва с вода чрез смукателна тръба с цедка, потопена във водния обект</t>
  </si>
  <si>
    <t>22438.197.648</t>
  </si>
  <si>
    <t>22438.451.1, 22438.451.3, 22438.451.4, 22438.451.5, 22438.451.6, 22438.451.12, 22438.451.14 и 22438.451.15</t>
  </si>
  <si>
    <t>зеленчукова градина</t>
  </si>
  <si>
    <t>43°30'24.51''</t>
  </si>
  <si>
    <t>24°13'39.86''</t>
  </si>
  <si>
    <t>4776 
4296</t>
  </si>
  <si>
    <t>06.01.2026 
10.9.2024</t>
  </si>
  <si>
    <t>Преномерирано на № 11110083/ 19.01.2026</t>
  </si>
  <si>
    <t>р. Желява</t>
  </si>
  <si>
    <t>BG1IS600R1116</t>
  </si>
  <si>
    <t>изградено водохващане, утаителен басейн 130/40/3м, стена - 8.0м, утаителен басейн 10/106м, втора стена 6.0м, водоприемна камера, два водопровода, резервоар, водомерно устройство, захранващ водопровод</t>
  </si>
  <si>
    <t>29204</t>
  </si>
  <si>
    <t>питейно-битово водоснабдяване на с. Желява</t>
  </si>
  <si>
    <t>42°45'40.5''</t>
  </si>
  <si>
    <t>23°36'46.5''</t>
  </si>
  <si>
    <t>100767/ 14.01.2005</t>
  </si>
  <si>
    <t>ХРИСТИЯН ЦОЛОВ НАЧЕВ - ЗЕМЕДЕЛСКИ ПРОИЗВОДИТЕЛ</t>
  </si>
  <si>
    <t>Ненови ООД</t>
  </si>
  <si>
    <t>Славяново</t>
  </si>
  <si>
    <t>мобилен помпен агрегат, разположен върху дървена скара на левия бряг на р. Осъм</t>
  </si>
  <si>
    <t>67088</t>
  </si>
  <si>
    <t>напоително поле с обща площ от 1506.6 дка, разположено в масиви 319, 325, 326 и 504</t>
  </si>
  <si>
    <t>напояване; 
монтиране на помпен агрегат</t>
  </si>
  <si>
    <t>43°28'34.8''</t>
  </si>
  <si>
    <t>24°56'54.7''</t>
  </si>
  <si>
    <t>4837 
2727</t>
  </si>
  <si>
    <t>24.02.2026 
28.8.2019</t>
  </si>
  <si>
    <t>Преномерирано - 11110084/ 26.02.2026г.</t>
  </si>
  <si>
    <t>100923/ 20.04.2005</t>
  </si>
  <si>
    <t>р. Зеленика, приток на р. Бели Осъм</t>
  </si>
  <si>
    <t>водохващане алпийски тип преливаем яз</t>
  </si>
  <si>
    <t>питейно-битово водоснабдяване на с. Бели Осъм</t>
  </si>
  <si>
    <t>42°48'37.4''</t>
  </si>
  <si>
    <t>24°36'47.7''</t>
  </si>
  <si>
    <t>АГРО М СТРОЙ ЕООД</t>
  </si>
  <si>
    <t>BG1IS200R1043</t>
  </si>
  <si>
    <t>преносима перфорирана водовземна шахта с диаметър DN2000 mm и височина 1.00 m</t>
  </si>
  <si>
    <t>Джурово</t>
  </si>
  <si>
    <t>20897</t>
  </si>
  <si>
    <t>20897.1.200</t>
  </si>
  <si>
    <t>Джурово 
Видраре</t>
  </si>
  <si>
    <t>20897 
11020</t>
  </si>
  <si>
    <t>масиви в землището на Джурово и Видраре; 
20897.1.200</t>
  </si>
  <si>
    <t>331 дка земеделски имоти; 
монтиране в реката на водовземна шахта</t>
  </si>
  <si>
    <t>напояване; монтиране на водовземна шахта</t>
  </si>
  <si>
    <t>42°58'11,59''</t>
  </si>
  <si>
    <t>24°1'38,13''</t>
  </si>
  <si>
    <t>ЕТ РАДОСЛАВ СПАСОВ АТАНАСОВ</t>
  </si>
  <si>
    <t>Съществуващо водовземно съоръжение на р. Скът, състоящо се от вкопана на десния бряг водовземна бетонова тръба с диаметър Ø 400 и дължина 6,00 м, минаваща под съществуващ полски път. На входъ на тръбата е монтирана мрежа от поцинкована тел с отвори с размери 0,04 м/ 0,04 м. Тръбата е разположена в конклавен (вдлъбнат) участък от десния бряг, така че влизайки в завоя водата от реката да навлиза в тръбата.</t>
  </si>
  <si>
    <t>7594.89.902, 57594.89.245, 57594.169.893, 57594.90.245, 57594.164.860, 57594.164.262 и 57594.89.263</t>
  </si>
  <si>
    <t>43°24'24,31''</t>
  </si>
  <si>
    <t>23°56'56,05''</t>
  </si>
  <si>
    <t>съществуваща водовземна тръба ПВЦ ф400 мм, с дължина 12.00 м, преминаваща през дигата на левия бряг на р. Бели Лом</t>
  </si>
  <si>
    <t>39832.130.479</t>
  </si>
  <si>
    <t>39832.130.51</t>
  </si>
  <si>
    <t>43°39'10.664''</t>
  </si>
  <si>
    <t>26°17'34.712''</t>
  </si>
  <si>
    <t>Дренажно съоръжение - съоръжението включва дренажен пласт с филтриращ материал, габиони тип „матрак“, двойно усукана телена мрежа с отвори 5Х7 или 6Х8 и геотекстил – 150g; дренажни тръби РР d200 SN 10 – перфорирани</t>
  </si>
  <si>
    <t>14218.505.503</t>
  </si>
  <si>
    <t>три зелени зони в гр. Габрово; 
участък от р. Синкевица (за изграждане на дренажно водовземане)</t>
  </si>
  <si>
    <t>42°52'22,40''</t>
  </si>
  <si>
    <t>25°19'1,00''</t>
  </si>
  <si>
    <t>4872 
4101</t>
  </si>
  <si>
    <t>08.04.2026 
9.2.2024</t>
  </si>
  <si>
    <t>BG1YN400R1103</t>
  </si>
  <si>
    <t xml:space="preserve">Водоснабдяване и канализация ЕООД </t>
  </si>
  <si>
    <t>р. Дълбочица</t>
  </si>
  <si>
    <t>BG1IS135R1626</t>
  </si>
  <si>
    <t>Церецел</t>
  </si>
  <si>
    <t>78402</t>
  </si>
  <si>
    <t>Томпсън</t>
  </si>
  <si>
    <t>72655</t>
  </si>
  <si>
    <t>питейно-битово водоснабдяване на с. Томпсън</t>
  </si>
  <si>
    <t>42°54'49,37''</t>
  </si>
  <si>
    <t>23°21'57,15''</t>
  </si>
  <si>
    <t>ЧТПК Прогрес ЕООД</t>
  </si>
  <si>
    <t>Водовземането от т. 1 ще се осъществи посредством една помпа (Qраб.=27-50 л/сек), разположена на площадка с площ 15 м2 на десния бряг на р. Осъм и захранвана с вода чрез смукателна тръба (Ø200 мм, с дължина 5,00 м и филтърно устройство), потопена в река Осъм. Веднага след помпата, в началото на напорния водопровод ще бъде монтирано измервателно устройство.</t>
  </si>
  <si>
    <t xml:space="preserve">Водовземането от т. 2 ще се осъществи посредством две помпи – едната с Qраб.=27-60 л/сек, а другата с Qраб.=27-40 л/сек. Всяка помпа ще бъде разположена на площадка с площ 15 м2 на десния бряг на р. Осъм и захранвана с вода чрез смукателна тръба (Ø200 мм, с дължина 5,00 м и филтърно устройство (ривърскрийн), което е общо за двете помпи), потопена в река Осъм. Веднага след всяка помпа, в началото на всеки напорен водопровод ще бъдат монтирани измервателни устройства. </t>
  </si>
  <si>
    <t>Напоително поле с обща площ от 1 115,1 дка, включващо Масив 1 (267,0 дка, масив № 24), Масив 2 (489,1 дка, масиви №№ 43, 44 и 45) и Масив 3 (359,0 дка, масиви № 39 и № 40)</t>
  </si>
  <si>
    <t>43°28'03,676"</t>
  </si>
  <si>
    <t>24°59'09,681"</t>
  </si>
  <si>
    <t>43°30'06,611"</t>
  </si>
  <si>
    <t>25°00'01,936"</t>
  </si>
  <si>
    <t>водовземане и ползване т. 1</t>
  </si>
  <si>
    <t>водовземане и ползване т. 2</t>
  </si>
  <si>
    <t>напояване; изграждане на съоръжения за водовземане</t>
  </si>
  <si>
    <t>ЧТПК Прогрес</t>
  </si>
  <si>
    <t>• Водовземане на левия бряг на р. Осъм, посредством една помпа (с променливо водоподаване Q=12-80 л/сек), разположена на площадка с площ 15 м2 и захранвана с вода чрез смукателна тръба (Ø200 мм, с дължина 5,00 м и филтърно устройство), потопена в река Осъм, в землището на с. Бацова махала, община Никопол, област Плевен.</t>
  </si>
  <si>
    <t>02957</t>
  </si>
  <si>
    <t>Напоително поле с обща площ от 850 дка, включващо Масив 1 – 650 дка и Масив 2 – 200 дка, обхващащи съответно масиви 3, 4, 5 и масиви 1, 2</t>
  </si>
  <si>
    <t>43°29'20,9"</t>
  </si>
  <si>
    <t>24°57'11,32"</t>
  </si>
  <si>
    <t>ЧАСТНА ЗЕМЕДЕЛСКА ПРОИЗВОДСТВЕНА КООПЕРАЦИЯ НОВ ЖИВОТ</t>
  </si>
  <si>
    <t>Помпен агрегат  разположен на левия бряг на водното течение, който последователно ще се премества в три места на водовземане. Ще се използва тракторна водна помпа CAPRIARI MEC-DMR 83-3/2, със следните технически характеристики: дебит Q=1800 л/мин. До 3000 л/мин. И напор 153,00 м до 131,00 м</t>
  </si>
  <si>
    <t xml:space="preserve">Масиви № 45 и № 46 – обща напоявана площ 305 дка, в землището на с. Варана, община Левски, област Плевен, ЕКАТТЕ 10080, съгласно Заповеди на Областна дирекция „Земеделие“ – Плевен за одобряване на споразумения за разпределение на масивите за ползване на земеделски земи </t>
  </si>
  <si>
    <t>водовземане и ползване т. 3</t>
  </si>
  <si>
    <t>43°21'4,30''</t>
  </si>
  <si>
    <t>25°13'17,80''</t>
  </si>
  <si>
    <t>43°21'4,10''</t>
  </si>
  <si>
    <t>25°13'26,80''</t>
  </si>
  <si>
    <t>43°21'3,20''</t>
  </si>
  <si>
    <t xml:space="preserve">25°13'35,80'' </t>
  </si>
  <si>
    <t>ЕРЕМИЯ-1 ЕООД</t>
  </si>
  <si>
    <t>11120147</t>
  </si>
  <si>
    <t>Дисевица 
Ясен</t>
  </si>
  <si>
    <t>24935 
87597</t>
  </si>
  <si>
    <t>Напоително поле № 1 с обща площ от 110 дка</t>
  </si>
  <si>
    <t xml:space="preserve">43°24'56,81" </t>
  </si>
  <si>
    <t>24°30'12,60"</t>
  </si>
  <si>
    <t>43°25'03,99"</t>
  </si>
  <si>
    <t>24°29'58,83"</t>
  </si>
  <si>
    <t>АКСАКАЛ ООД</t>
  </si>
  <si>
    <t>Водовземане от т. 1 и т. 2, посредством една преместваема мобилна помпа, разположена на десния бряг на р. Дъбнишка бара. Помпата ще се захранва с вода чрез смукателна тръба Ø150 мм (със смукателен кош Ø150 мм), потопена в река Дъбнишка бара. Смукателната тръба ще се положи по коригирания десен бряг на реката (в поземлен имот (ПИ) с идентификатор 24935.15.28, в землището на с. Дисевица)</t>
  </si>
  <si>
    <t>Помпен агрегат тип Уило</t>
  </si>
  <si>
    <t>43°01'58,95"</t>
  </si>
  <si>
    <t>23°04'19,68"</t>
  </si>
  <si>
    <t>Община Ветово</t>
  </si>
  <si>
    <t>Съществуващ масивен преливаем яз, с обща дължина 20,78 м и височина 1,00 м, изграден от поставени в надлъжна посока стоманобетонови елементи, укрепени чрез стоманени конзолно забити вертикални тръби; • Дънен отвор в лявата част на яза, пропускащ водни количества, надвишаващи минимално допустимия отток и осигуряващ миграцията на рибни видове и бентосни организми</t>
  </si>
  <si>
    <t>оводняване на стари меандри</t>
  </si>
  <si>
    <t>43°40'19,338"</t>
  </si>
  <si>
    <t>26°14'11,767"</t>
  </si>
  <si>
    <t>преместваема дизел помпа (дебит 38куб.м./час или 10.56л/сек) на шаси, със смукател, който водовзема директно от реката</t>
  </si>
  <si>
    <t>4912 
4551</t>
  </si>
  <si>
    <t>14.05.2026 
30.5.2025</t>
  </si>
  <si>
    <t>4915 
3023</t>
  </si>
  <si>
    <t>15.05.2026 
15.7.2020</t>
  </si>
  <si>
    <t>52218.26.40</t>
  </si>
  <si>
    <t>42°51'00.9''</t>
  </si>
  <si>
    <t>24°53'26.7''</t>
  </si>
  <si>
    <t>42°51'08''</t>
  </si>
  <si>
    <t>24°52'48''</t>
  </si>
  <si>
    <t>4928 
1930</t>
  </si>
  <si>
    <t>21.05.2026 
15.7.2016</t>
  </si>
  <si>
    <t>4929 
3732
3424</t>
  </si>
  <si>
    <t>21.05.2026 
30.01.2023
25.11.2021</t>
  </si>
  <si>
    <t>4929 
4466 
4070 
3732
3424</t>
  </si>
  <si>
    <t>21.05.2026 
05.02.2025 
08.01.2024 
30.01.2023
25.11.2021</t>
  </si>
  <si>
    <t>4935 
3109</t>
  </si>
  <si>
    <t>22.05.2026 
3.12.2020</t>
  </si>
  <si>
    <t>4937 
3187</t>
  </si>
  <si>
    <t>26.05.2026 
24.2.2021</t>
  </si>
  <si>
    <t>4946 
4436</t>
  </si>
  <si>
    <t>28.05.2026 
17.1.2025</t>
  </si>
  <si>
    <t xml:space="preserve">ВОДОСНАБДЯВАНЕ И КАНАЛИЗАЦИЯ ЕООД </t>
  </si>
  <si>
    <t>р. Мала река</t>
  </si>
  <si>
    <t>стоманобетонов бент с размери 1030 см Х 60 см Х h=180 см, към който на 20 см по-ниско е изграден преливник с трапецовидно сечение за провеждане на екологичния минимум на реката; - водовземен дренажен лъч от стоманени тръби Ø180 мм и дължина L=60м. Дренажният лъч се намира на около 90 см под дъното на реката, т.е. е в завирената й чаша, зад стоманобетоновия бент преграждащ двата й бряга. Над водовземния лъч е положен дренаж от едра трошена фракция с размери на зърната = 22 мм ÷ 63 мм; - в короната на бента има хоризонтално положетни три броя преливни АЦ (азбестоцимент (етернит)) тръби с Ø180 мм за провеждане на високите води от реката; - отклонените повърхностни води по основния дренажен лъч, по АЦ тръби с Ø180 мм и дължина L=10м постъпват в стоманобетонова каптажна шахта в близост до левия бряг на реката; - каптажната шахта е с двукамерна конструкция – суха и мокра, разделени от стоманобетонов праг; - в мократа камера по хранителната АЦ тръба с Ø180 мм и дължина L=10м от водохващането постъпват отклонените повърхностни води от р. Мала река. На 20 см от дъното на мократа камера е монтирана АЦ тръба с Ø180 мм, играеща ролята на начало на довеждащ напорен водопровод за селото; - на дъното на мократа камера е монтирана стоманена тръба с Ø160 мм, която преминавайки в сухата камера е затапена, т.е. не се използва. На 75 см от дъното на мократа камера е монтирана втора стоманена тръба с Ø160 мм, изпълняваща ролята на преливно-изпускателна; - сухата камера изпълнява ролята на ревизионна такава, за достъп и почистване на мократа камера от натрупване на утайки и наноси от реката</t>
  </si>
  <si>
    <t>62387</t>
  </si>
  <si>
    <t>42°54'22,45''</t>
  </si>
  <si>
    <t>23°21'29,39''</t>
  </si>
  <si>
    <t>ИНТЕРАГРО ГРУП ЕООД</t>
  </si>
  <si>
    <t>Водовземане от т. 1 и т. 2, на десния бряг на р. Осъм, което ще се осъществи посредством два мобилни помпени агрегати (всеки с Qраб.=27,78 л/сек), по един за всяко място на водовземане. Помпените агрегати са разположени върху дървени скари (с размери 2,00/2,00 м), които са поставени на площадки с площ 20,00 м2 (с размери 5,00/4,00 м)</t>
  </si>
  <si>
    <t>43476.278.21, 43476.278.26 и 43476.185.73</t>
  </si>
  <si>
    <t>Овощна градина с обща площ 268,502 дка</t>
  </si>
  <si>
    <t>43°17'42,00"</t>
  </si>
  <si>
    <t>25°03'23,00"</t>
  </si>
  <si>
    <t>43°17'48,00"</t>
  </si>
  <si>
    <t>25°03'27,00"</t>
  </si>
  <si>
    <t>ЕТ ПАН - ЦВЕТКО ДИМОВ</t>
  </si>
  <si>
    <t>р. Петърнишка бара</t>
  </si>
  <si>
    <t>преместваема мобилна помпа, разположена на десния бряг на р. Петърнишка бара. Помпата ще се захранва с вода чрез смукателна тръба Ø150 мм (със смукателен кош Ø150 мм), потопена в реката</t>
  </si>
  <si>
    <t>17470.21.1, 17470.21.2, 17470.21.3, 17470.21.4, 17470.21.5, 17470.21.7, 17470.21.10, 17470.21.11, 17470.21.12, 17470.21.13, 17470.21.14, 17470.21.15, 17470.21.16 и 17470.21.17</t>
  </si>
  <si>
    <t>Напоително поле № 5 с обща площ от 123,468 дка</t>
  </si>
  <si>
    <t>43°21'35,149"</t>
  </si>
  <si>
    <t>24°28'40,318"</t>
  </si>
  <si>
    <t>Ентити Проджектс ООД</t>
  </si>
  <si>
    <t>Съществуващо водовземно съоръжение на р. Черни Вит – масивен бетонов бент алпийски тип с дължина 13,20 м, ширина 1,30 м, конструктивна височина 1,20 м и скок на преливащата вода 0,60 м</t>
  </si>
  <si>
    <t>20996.10.141, 20996.10.150 и 20996.10.170, в местността „Требежа“</t>
  </si>
  <si>
    <t>42°49'58,28''</t>
  </si>
  <si>
    <t>24°13'25,40''</t>
  </si>
  <si>
    <t>СДРУЖЕНИЕ ЗА НАПОЯВАНЕ ОРЕХИТЕ</t>
  </si>
  <si>
    <t>изходна тръба на основния изпускател с Ø300 мм на яз. Бяло поле</t>
  </si>
  <si>
    <t>24178.57.49, 24178.52.66</t>
  </si>
  <si>
    <t>24178.40.7, 24178.40.10, 24178.57.21, 24178.52.61, 24178.57.22</t>
  </si>
  <si>
    <t>земеделска земя 34 дка</t>
  </si>
  <si>
    <t>42°57'30,00''</t>
  </si>
  <si>
    <t>25°0'33,00''</t>
  </si>
  <si>
    <t>поливни полета № 1 и № 2</t>
  </si>
  <si>
    <t xml:space="preserve">поливно поле № 1 - 37863.116.3; 37863.116.4; 37863.116.7; 37863.116.8; 37863.116.9; 37863.116.10; 37863.116.11; 37863.116.999; 37863.117.1; 37863.117.2; 37863.117.8; 37863.117.9; 37863.120.1; 37863.121.3; 37863.121.6; 37863.121.7; 
поливно поле № 2  - 37863.110.1; 37863.110.2; 37863.110.3; 37863.110.5; 37863.110.6; 37863.111.3; 37863.111.8; от 37863.111.13 до 37863.111.20; 37863.111.999; 37863.114.1; 37863.114.3; 37863.114.14; 37863.114.15; 37863.114.16; 37863.114.999; 37863.115.1; 37863.115.2; 37863.115.3; 37863.115.6; от 37863.115.9 до 37863.115.15; 37863.115.999
</t>
  </si>
  <si>
    <t xml:space="preserve">Мобилна платформа, върху която ще се монтират мобилна помпа, двигател тип IVECO и водомер DN 150, монтиран след помпения агрегат пред напорния тласкателен водопровод;
• Смукателна тръба със смукателен кош Ø 200 мм, потопен в река Искър;
• Мобилната помпа тип KORNEL, Qп=14,22 m3/h;
• Напорен тласкателен водопровод от тръби РЕND Ø160 мм, с дължина L=870 м;
• Водопровод от тръби PEND Ø200мм, с дължина 640м, свързващ пивота за напояване на поле № 1 и пивота за напояване на поле № 2;
• Система за напояване чрез дъждуване „Пивот“– 1 бр.
</t>
  </si>
  <si>
    <t>4962 
2840</t>
  </si>
  <si>
    <t>18.06.2026 
16.12.2019</t>
  </si>
  <si>
    <t>43°12'05.13''</t>
  </si>
  <si>
    <t>24°04'13.29''</t>
  </si>
  <si>
    <t>44327.332.40</t>
  </si>
  <si>
    <t>43°12'05.12''</t>
  </si>
  <si>
    <t>24°04'14.23''</t>
  </si>
  <si>
    <t>43°12'05.1''</t>
  </si>
  <si>
    <t>24°04'14.85''</t>
  </si>
  <si>
    <t xml:space="preserve">Решение №ПВ2-00193/30.09.2013г - за поправка на ОФГ - графа - седалище 
Решение №1168/19.09.2013 За продължаване срока на действие на разрешителното </t>
  </si>
  <si>
    <t>РР-01-48</t>
  </si>
  <si>
    <t>р. Селска</t>
  </si>
  <si>
    <t xml:space="preserve">1. Съществуващо водохващане „Алино“ – масивен бетонов яз с трапецовиден напречен профил, с дължина 7,66 м, ширина на дъното 2,40 м, кота дъно 928,75, височина 0,60 м и бетонов енергогасител с крилни стени след яза - дължина 8,02 м, ширина 3,61 м. 2. Бетонова водовземна шахта със стоманен савак – размери 1,00 м/ 1,40 м и кота горен ръб 929,42. 3. Довеждащ стоманен тръбопровод с диаметър Ø 300 и дължина 20,00 м от водовземната шахта до смукателна шахта с размери 1,30 м/ 1,00 м и кота горен ръб 929,28 непосредствено до сградата на ПСт „Алино“. 4. Помпена станция (ПСт) „Алино“ – масивна сграда с размери 3,60 м/ 4,20 м; долепен до сградата масивен трафопост с размери 1,50м/ 2,50 м; машинна зала с помпени агрегати и смукателна шахта; застроено водно количество 50 л/сек; застроен напор 32 м; застроена мощност 50 kW. 5. Напорен азбестоциментов тръбопровод с диаметър Ø 250 и дължина 431,00 м от ПСт „Алино“ до изходна шахта. </t>
  </si>
  <si>
    <t xml:space="preserve">1. Масивен преливаем бетонов яз с трапецовиден напречен профил, с дължина 41,73 м, ширина на дъното 1,96 м, ширина на бермата 0,76 м, височина на прага 1,00 м, преливащо водно количество 10 м3/сек и с 6 бр. стоманени савачни врати – четири в средата на яза за регулиране на водното ниво и осигуряване на екологичния минимум в реката и по един брой в двата края на яза за промивни отвора. 2. Дясна бетонова крилна стена с дължина 9,72 м и със стоманена савачна врата на отвора в стената, който е началото на НК Р – десен. 3. Лява бетонова крилна стена с дължина 4,35 м и със стоманена савачна врата на отвора в стената, който е началото на НК Р – ляв. </t>
  </si>
  <si>
    <t>Алино</t>
  </si>
  <si>
    <t>00391</t>
  </si>
  <si>
    <t>земеделски площи 1680 дка</t>
  </si>
  <si>
    <t>населени места от Община Самоков</t>
  </si>
  <si>
    <t>водохващане Алино - десен бряг</t>
  </si>
  <si>
    <t>42°24'0,14''</t>
  </si>
  <si>
    <t>23°23'6,15''</t>
  </si>
  <si>
    <t>водохващане Пипнат - десен бряг</t>
  </si>
  <si>
    <t xml:space="preserve">42°23'34,78'' </t>
  </si>
  <si>
    <t>23°23'21,01''</t>
  </si>
  <si>
    <t>Агро – Тера Груп ЕООД</t>
  </si>
  <si>
    <t>Алтимир</t>
  </si>
  <si>
    <t>Мобилен помпен агрегат (МПА) с мощност 75 к. с., максимален дебит 80 л/сек и напор 80 м, разположен на брега на р. Скът без специална площадка за МПА и със смукателен гъвкав тръбопровод за директно водовземане от реката чрез свободно спуснат в нея смукател с филтър.</t>
  </si>
  <si>
    <t>00401</t>
  </si>
  <si>
    <t>точка на водовземане от р. Скът</t>
  </si>
  <si>
    <t>43°32'57,65''</t>
  </si>
  <si>
    <t>23°49'17,08''</t>
  </si>
  <si>
    <t>МИЛККОМ ООД</t>
  </si>
  <si>
    <t xml:space="preserve"> Платформа за монтиране на помпен агрегат - ще бъде прихваната с въжета за десния бряг. Размерите му са 1,10 х 0,90 х 0,30 м и площ 0,99 м2. Прихващането за брега ще позволява на платформата да се движи само във вертикална посока;</t>
  </si>
  <si>
    <t>напоително поле № 1 с площ 590 дка</t>
  </si>
  <si>
    <t>точка от р. Златна Панега</t>
  </si>
  <si>
    <t>43°13'54,03''</t>
  </si>
  <si>
    <t>24°11'42,26''</t>
  </si>
  <si>
    <t>Водовземане посредством една преместваема мобилна помпа с дебит 12 – 15 л/сек, разположена на десния бряг на р. Вит. Помпата ще се захранва с вода чрез смукателна тръба Ø250 мм (със смукателен кош Ø250 мм), потопена в реката.</t>
  </si>
  <si>
    <t>напоително поле № 4 с обща площ 368 дка</t>
  </si>
  <si>
    <t>водовземане (ползване)</t>
  </si>
  <si>
    <t>43°20'50,307"</t>
  </si>
  <si>
    <t>24°27'29,908"</t>
  </si>
  <si>
    <t>Изкуствено езеро, образувало се в резултат на добива в границите на одобрена концесионна площ – находище „Феникс“</t>
  </si>
  <si>
    <t>Водовземане посредством моторни мобилни помпи „Сименс“ (1 бр. работна и 1 бр. резервна) с Q=4 л/сек, монтирани на платформа с площ 34,5 м2 (6,90 м/5,00 м), разположена в изкуственото езеро, образувало се в резултат на добива в границите на одобрена концесионна площ – находище „Феникс“.</t>
  </si>
  <si>
    <t>55782.145.392</t>
  </si>
  <si>
    <t>Миячно-сортировъчна инсталация (МСИ) с отводнителен модул (хидроциклон) и утаителен модул</t>
  </si>
  <si>
    <t>43°26'32,862"</t>
  </si>
  <si>
    <t>24°14'0,96"</t>
  </si>
  <si>
    <t>Преномерирано - 11110087</t>
  </si>
  <si>
    <t>В и К - СТЕНЕТО ЕООД</t>
  </si>
  <si>
    <t xml:space="preserve">Речно водохващане “Въртяшка” на река Кнежа със следните съоръжения: 1.1 Преграждащ бетонов яз с височина 2.45м и дължина 7.20м с преливаема част; 1.2 Бетонова водосъбирателна шахта до левия бряг с размери дължина 5.00м и широчина 2.85м, странични вливни отвори, промивен отвор с дървен савак; 1.3 Водовземна стоманена тръба ф 300мм за гравитачно отвеждане на водата към дренажния басейн на речното водовземане.; 
2.Комбинирано речно водовземане “Въртяшка” на мястото на събиране на реките “Жална” и “Кнежа”, със следните съоръжения: 2.1 Дренажен басейн с филтър, дренажни тръби ф 400мм и събирателен колектор ф 500мм; 2.2 Преливаем бетонов бент с дънна решетка за аварийно водовземане, направляващи стени, водовземна траншея, два промивни отвори със саваци; 2.3 Пясъкоутаител с размери дължина 10.90 и широчина 2.5м; 2.4 Водовземна тръба ф 400мм 2.5. Водомерно устройство при хлораторна станция в м. ”Шамака”. </t>
  </si>
  <si>
    <t>питейно-битово водоснабдяване на гр. Троян</t>
  </si>
  <si>
    <t>42°48'37,40''</t>
  </si>
  <si>
    <t>24°36'47,70''</t>
  </si>
  <si>
    <t>101507/ 28.04.2006</t>
  </si>
  <si>
    <t>4996 
3033</t>
  </si>
  <si>
    <t>15.07.2026 
14.8.2020</t>
  </si>
  <si>
    <t>Преномерирано - 11110088/ 21.07.2026 с решение № 5004/ 21.07.2026</t>
  </si>
  <si>
    <t>4.20.2035</t>
  </si>
  <si>
    <t>42°45'52.43''</t>
  </si>
  <si>
    <t>24°3'26.44''</t>
  </si>
  <si>
    <t>100795/ 04.02.2005</t>
  </si>
  <si>
    <t>земеделкси култури 1283 дка</t>
  </si>
  <si>
    <t>водна помпа, поставена върху мобилна платформа в границите на водния обект - на десния бряг на р. Вит преди съоръжение за защита от вредното въздействие на водите (дига)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</si>
</sst>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dd/mm/yyyy\ &quot;г.&quot;;@"/>
    <numFmt numFmtId="165" formatCode="dd\.mm\.yyyy\ &quot;г.&quot;;@"/>
    <numFmt numFmtId="166" formatCode="0.00000"/>
    <numFmt numFmtId="167" formatCode="0.000"/>
    <numFmt numFmtId="168" formatCode="0.000000"/>
    <numFmt numFmtId="169" formatCode="0.0000000"/>
    <numFmt numFmtId="170" formatCode="0.000000000"/>
    <numFmt numFmtId="171" formatCode="0.00000000"/>
    <numFmt numFmtId="172" formatCode="#,##0.000;[Red]#,##0.000"/>
    <numFmt numFmtId="173" formatCode="#,##0.000"/>
    <numFmt numFmtId="174" formatCode="0.0000"/>
  </numFmts>
  <fonts count="53" x14ac:knownFonts="1">
    <font>
      <sz val="11"/>
      <color theme="1"/>
      <name val="Calibri"/>
      <family val="2"/>
      <scheme val="minor"/>
    </font>
    <font>
      <sz val="11"/>
      <color theme="1"/>
      <name val="Calibri"/>
      <family val="2"/>
      <charset val="204"/>
      <scheme val="minor"/>
    </font>
    <font>
      <sz val="10"/>
      <name val="Arial"/>
      <family val="2"/>
      <charset val="204"/>
    </font>
    <font>
      <sz val="9"/>
      <name val="Calibri"/>
      <family val="2"/>
      <charset val="204"/>
      <scheme val="minor"/>
    </font>
    <font>
      <sz val="9"/>
      <color theme="1"/>
      <name val="Calibri"/>
      <family val="2"/>
      <charset val="204"/>
      <scheme val="minor"/>
    </font>
    <font>
      <sz val="9"/>
      <color indexed="8"/>
      <name val="Calibri"/>
      <family val="2"/>
      <charset val="204"/>
      <scheme val="minor"/>
    </font>
    <font>
      <sz val="9"/>
      <color indexed="10"/>
      <name val="Calibri"/>
      <family val="2"/>
      <charset val="204"/>
      <scheme val="minor"/>
    </font>
    <font>
      <sz val="9"/>
      <color rgb="FFFF0000"/>
      <name val="Calibri"/>
      <family val="2"/>
      <charset val="204"/>
      <scheme val="minor"/>
    </font>
    <font>
      <b/>
      <sz val="8"/>
      <color indexed="81"/>
      <name val="Tahoma"/>
      <family val="2"/>
      <charset val="204"/>
    </font>
    <font>
      <sz val="8"/>
      <color indexed="81"/>
      <name val="Tahoma"/>
      <family val="2"/>
      <charset val="204"/>
    </font>
    <font>
      <sz val="9"/>
      <color indexed="14"/>
      <name val="Calibri"/>
      <family val="2"/>
      <charset val="204"/>
      <scheme val="minor"/>
    </font>
    <font>
      <sz val="9"/>
      <name val="Calibri"/>
      <family val="2"/>
      <charset val="204"/>
    </font>
    <font>
      <sz val="9"/>
      <color rgb="FFFF0000"/>
      <name val="Calibri"/>
      <family val="2"/>
      <charset val="204"/>
    </font>
    <font>
      <sz val="10"/>
      <name val="Times New Roman"/>
      <family val="1"/>
      <charset val="204"/>
    </font>
    <font>
      <sz val="10"/>
      <color indexed="14"/>
      <name val="Times New Roman"/>
      <family val="1"/>
      <charset val="204"/>
    </font>
    <font>
      <sz val="10"/>
      <color indexed="10"/>
      <name val="Times New Roman"/>
      <family val="1"/>
      <charset val="204"/>
    </font>
    <font>
      <sz val="10"/>
      <color indexed="12"/>
      <name val="Times New Roman"/>
      <family val="1"/>
      <charset val="204"/>
    </font>
    <font>
      <b/>
      <sz val="10"/>
      <name val="Times New Roman"/>
      <family val="1"/>
      <charset val="204"/>
    </font>
    <font>
      <sz val="10"/>
      <color indexed="52"/>
      <name val="Times New Roman"/>
      <family val="1"/>
      <charset val="204"/>
    </font>
    <font>
      <sz val="10"/>
      <color rgb="FFFF0000"/>
      <name val="Times New Roman"/>
      <family val="1"/>
      <charset val="204"/>
    </font>
    <font>
      <u/>
      <sz val="10"/>
      <color indexed="12"/>
      <name val="Arial"/>
      <family val="2"/>
      <charset val="204"/>
    </font>
    <font>
      <sz val="11"/>
      <color rgb="FF7030A0"/>
      <name val="Calibri"/>
      <family val="2"/>
      <charset val="204"/>
      <scheme val="minor"/>
    </font>
    <font>
      <b/>
      <sz val="10"/>
      <color rgb="FFFF0000"/>
      <name val="Times New Roman"/>
      <family val="1"/>
      <charset val="204"/>
    </font>
    <font>
      <b/>
      <i/>
      <sz val="10"/>
      <color rgb="FFFF0000"/>
      <name val="Times New Roman"/>
      <family val="1"/>
      <charset val="204"/>
    </font>
    <font>
      <b/>
      <sz val="10"/>
      <color rgb="FF7030A0"/>
      <name val="Times New Roman"/>
      <family val="1"/>
      <charset val="204"/>
    </font>
    <font>
      <sz val="9"/>
      <color theme="0" tint="-0.34998626667073579"/>
      <name val="Calibri"/>
      <family val="2"/>
      <charset val="204"/>
      <scheme val="minor"/>
    </font>
    <font>
      <sz val="10"/>
      <color rgb="FF7030A0"/>
      <name val="Times New Roman"/>
      <family val="1"/>
      <charset val="204"/>
    </font>
    <font>
      <b/>
      <sz val="11"/>
      <color theme="1"/>
      <name val="Calibri"/>
      <family val="2"/>
      <charset val="204"/>
      <scheme val="minor"/>
    </font>
    <font>
      <b/>
      <sz val="11"/>
      <name val="Calibri"/>
      <family val="2"/>
      <charset val="204"/>
      <scheme val="minor"/>
    </font>
    <font>
      <sz val="11"/>
      <name val="Calibri"/>
      <family val="2"/>
      <charset val="204"/>
      <scheme val="minor"/>
    </font>
    <font>
      <sz val="9"/>
      <color indexed="52"/>
      <name val="Calibri"/>
      <family val="2"/>
      <charset val="204"/>
      <scheme val="minor"/>
    </font>
    <font>
      <sz val="9"/>
      <color indexed="51"/>
      <name val="Calibri"/>
      <family val="2"/>
      <charset val="204"/>
      <scheme val="minor"/>
    </font>
    <font>
      <sz val="9"/>
      <color indexed="10"/>
      <name val="Calibri"/>
      <family val="2"/>
      <charset val="204"/>
    </font>
    <font>
      <sz val="7.2"/>
      <color indexed="10"/>
      <name val="Calibri"/>
      <family val="2"/>
      <charset val="204"/>
    </font>
    <font>
      <vertAlign val="superscript"/>
      <sz val="10"/>
      <color rgb="FFFF0000"/>
      <name val="Times New Roman"/>
      <family val="1"/>
      <charset val="204"/>
    </font>
    <font>
      <sz val="10"/>
      <color rgb="FFFF0000"/>
      <name val="Calibri"/>
      <family val="2"/>
      <charset val="204"/>
    </font>
    <font>
      <sz val="9"/>
      <color theme="7"/>
      <name val="Calibri"/>
      <family val="2"/>
      <charset val="204"/>
      <scheme val="minor"/>
    </font>
    <font>
      <sz val="11"/>
      <color rgb="FFFF0000"/>
      <name val="Times New Roman"/>
      <family val="1"/>
      <charset val="204"/>
    </font>
    <font>
      <sz val="11"/>
      <color theme="1"/>
      <name val="Calibri"/>
      <family val="2"/>
      <scheme val="minor"/>
    </font>
    <font>
      <sz val="9"/>
      <color indexed="81"/>
      <name val="Tahoma"/>
      <family val="2"/>
      <charset val="204"/>
    </font>
    <font>
      <b/>
      <sz val="9"/>
      <color indexed="81"/>
      <name val="Tahoma"/>
      <family val="2"/>
      <charset val="204"/>
    </font>
    <font>
      <u/>
      <sz val="9"/>
      <color indexed="10"/>
      <name val="Calibri"/>
      <family val="2"/>
      <charset val="204"/>
      <scheme val="minor"/>
    </font>
    <font>
      <b/>
      <sz val="9"/>
      <color indexed="10"/>
      <name val="Calibri"/>
      <family val="2"/>
      <charset val="204"/>
      <scheme val="minor"/>
    </font>
    <font>
      <strike/>
      <sz val="9"/>
      <color indexed="10"/>
      <name val="Calibri"/>
      <family val="2"/>
      <charset val="204"/>
      <scheme val="minor"/>
    </font>
    <font>
      <sz val="9"/>
      <color rgb="FF7030A0"/>
      <name val="Calibri"/>
      <family val="2"/>
      <charset val="204"/>
      <scheme val="minor"/>
    </font>
    <font>
      <b/>
      <sz val="14"/>
      <name val="Calibri"/>
      <family val="2"/>
      <charset val="204"/>
      <scheme val="minor"/>
    </font>
    <font>
      <sz val="8"/>
      <name val="Calibri"/>
      <family val="2"/>
      <scheme val="minor"/>
    </font>
    <font>
      <vertAlign val="subscript"/>
      <sz val="9"/>
      <color rgb="FFFF0000"/>
      <name val="Calibri"/>
      <family val="2"/>
      <charset val="204"/>
      <scheme val="minor"/>
    </font>
    <font>
      <vertAlign val="superscript"/>
      <sz val="9"/>
      <color rgb="FFFF0000"/>
      <name val="Calibri"/>
      <family val="2"/>
      <charset val="204"/>
      <scheme val="minor"/>
    </font>
    <font>
      <sz val="9"/>
      <color indexed="81"/>
      <name val="Tahoma"/>
      <charset val="1"/>
    </font>
    <font>
      <b/>
      <sz val="9"/>
      <color indexed="81"/>
      <name val="Tahoma"/>
      <charset val="1"/>
    </font>
    <font>
      <strike/>
      <sz val="9"/>
      <color rgb="FFFF0000"/>
      <name val="Calibri"/>
      <family val="2"/>
      <charset val="204"/>
      <scheme val="minor"/>
    </font>
    <font>
      <strike/>
      <sz val="9"/>
      <color theme="1"/>
      <name val="Calibri"/>
      <family val="2"/>
      <charset val="204"/>
      <scheme val="minor"/>
    </font>
  </fonts>
  <fills count="17">
    <fill>
      <patternFill patternType="none"/>
    </fill>
    <fill>
      <patternFill patternType="gray125"/>
    </fill>
    <fill>
      <patternFill patternType="solid">
        <fgColor indexed="1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9"/>
        <bgColor indexed="64"/>
      </patternFill>
    </fill>
    <fill>
      <patternFill patternType="solid">
        <fgColor indexed="11"/>
        <bgColor indexed="64"/>
      </patternFill>
    </fill>
    <fill>
      <patternFill patternType="solid">
        <fgColor theme="7" tint="0.79998168889431442"/>
        <bgColor indexed="64"/>
      </patternFill>
    </fill>
    <fill>
      <patternFill patternType="solid">
        <fgColor rgb="FFFF0000"/>
        <bgColor indexed="64"/>
      </patternFill>
    </fill>
    <fill>
      <patternFill patternType="solid">
        <fgColor theme="0"/>
        <bgColor indexed="64"/>
      </patternFill>
    </fill>
    <fill>
      <patternFill patternType="solid">
        <fgColor indexed="41"/>
        <bgColor indexed="64"/>
      </patternFill>
    </fill>
    <fill>
      <patternFill patternType="solid">
        <fgColor indexed="47"/>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8">
    <xf numFmtId="0" fontId="0" fillId="0" borderId="0"/>
    <xf numFmtId="0" fontId="2" fillId="0" borderId="0"/>
    <xf numFmtId="0" fontId="2" fillId="0" borderId="0"/>
    <xf numFmtId="0" fontId="2" fillId="0" borderId="0"/>
    <xf numFmtId="0" fontId="20" fillId="0" borderId="0" applyNumberFormat="0" applyFill="0" applyBorder="0" applyAlignment="0" applyProtection="0">
      <alignment vertical="top"/>
      <protection locked="0"/>
    </xf>
    <xf numFmtId="0" fontId="2" fillId="0" borderId="0"/>
    <xf numFmtId="0" fontId="38" fillId="0" borderId="0"/>
    <xf numFmtId="0" fontId="38" fillId="0" borderId="0"/>
  </cellStyleXfs>
  <cellXfs count="652">
    <xf numFmtId="0" fontId="0" fillId="0" borderId="0" xfId="0"/>
    <xf numFmtId="0" fontId="7"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7" fillId="5" borderId="0" xfId="0" applyFont="1" applyFill="1" applyAlignment="1">
      <alignment horizontal="center" vertical="center" wrapText="1"/>
    </xf>
    <xf numFmtId="0" fontId="7" fillId="0" borderId="0" xfId="0" applyFont="1" applyAlignment="1">
      <alignment horizontal="center" vertical="center"/>
    </xf>
    <xf numFmtId="49" fontId="7" fillId="0" borderId="0" xfId="0" applyNumberFormat="1" applyFont="1" applyAlignment="1">
      <alignment horizontal="center" vertical="center" wrapText="1"/>
    </xf>
    <xf numFmtId="14" fontId="7" fillId="0" borderId="0" xfId="0" applyNumberFormat="1" applyFont="1" applyAlignment="1">
      <alignment horizontal="center" vertical="center" wrapText="1"/>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0" fillId="0" borderId="0" xfId="0" applyAlignment="1">
      <alignment wrapText="1"/>
    </xf>
    <xf numFmtId="0" fontId="6" fillId="5" borderId="0" xfId="0" applyFont="1" applyFill="1" applyAlignment="1">
      <alignment horizontal="center" vertical="center" wrapText="1"/>
    </xf>
    <xf numFmtId="0" fontId="13" fillId="0" borderId="0" xfId="1" applyFont="1" applyAlignment="1">
      <alignment horizontal="center" vertical="center" wrapText="1"/>
    </xf>
    <xf numFmtId="0" fontId="17" fillId="11" borderId="0" xfId="1" applyFont="1" applyFill="1" applyAlignment="1">
      <alignment horizontal="center" vertical="center" wrapText="1"/>
    </xf>
    <xf numFmtId="0" fontId="19" fillId="11" borderId="0" xfId="1" applyFont="1" applyFill="1" applyAlignment="1">
      <alignment horizontal="center" vertical="center" wrapText="1"/>
    </xf>
    <xf numFmtId="0" fontId="19" fillId="0" borderId="1" xfId="1" applyFont="1" applyBorder="1" applyAlignment="1">
      <alignment horizontal="center" vertical="center" wrapText="1"/>
    </xf>
    <xf numFmtId="0" fontId="19" fillId="6" borderId="1" xfId="1" applyFont="1" applyFill="1" applyBorder="1" applyAlignment="1">
      <alignment horizontal="center" vertical="center" wrapText="1"/>
    </xf>
    <xf numFmtId="0" fontId="15" fillId="11" borderId="0" xfId="1" applyFont="1" applyFill="1" applyAlignment="1">
      <alignment horizontal="center" vertical="center" wrapText="1"/>
    </xf>
    <xf numFmtId="0" fontId="7" fillId="5" borderId="0" xfId="0" applyFont="1" applyFill="1" applyAlignment="1">
      <alignment horizontal="center" vertical="center"/>
    </xf>
    <xf numFmtId="2" fontId="19" fillId="5"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7" borderId="1" xfId="0" applyFont="1" applyFill="1" applyBorder="1" applyAlignment="1">
      <alignment horizontal="center" vertical="center" wrapText="1"/>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4" fillId="11" borderId="0" xfId="0" applyFont="1" applyFill="1" applyAlignment="1">
      <alignment horizontal="center" vertical="center"/>
    </xf>
    <xf numFmtId="0" fontId="4"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6" fillId="0" borderId="3" xfId="0" applyFont="1" applyBorder="1" applyAlignment="1">
      <alignment horizontal="center" vertical="center"/>
    </xf>
    <xf numFmtId="0" fontId="3" fillId="0" borderId="1" xfId="0" applyFont="1" applyBorder="1" applyAlignment="1">
      <alignment horizontal="center" vertical="center"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5" fillId="0" borderId="0" xfId="0" applyFont="1" applyAlignment="1">
      <alignment horizontal="center" vertical="center" wrapText="1"/>
    </xf>
    <xf numFmtId="1" fontId="25" fillId="0" borderId="0" xfId="0" applyNumberFormat="1" applyFont="1" applyAlignment="1">
      <alignment horizontal="center" vertical="center" wrapText="1"/>
    </xf>
    <xf numFmtId="14" fontId="25"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7" fillId="5" borderId="1" xfId="0" applyFont="1" applyFill="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28" fillId="14" borderId="0" xfId="0" applyFont="1" applyFill="1" applyAlignment="1">
      <alignment horizontal="center" vertical="center"/>
    </xf>
    <xf numFmtId="1" fontId="28" fillId="14" borderId="8" xfId="0" applyNumberFormat="1" applyFont="1" applyFill="1" applyBorder="1" applyAlignment="1">
      <alignment horizontal="center" vertical="center" wrapText="1"/>
    </xf>
    <xf numFmtId="14" fontId="28" fillId="14" borderId="8" xfId="0" applyNumberFormat="1" applyFont="1" applyFill="1" applyBorder="1" applyAlignment="1">
      <alignment horizontal="center" vertical="center" wrapText="1"/>
    </xf>
    <xf numFmtId="49" fontId="28" fillId="14" borderId="8" xfId="0" applyNumberFormat="1" applyFont="1" applyFill="1" applyBorder="1" applyAlignment="1">
      <alignment horizontal="center" vertical="center" wrapText="1"/>
    </xf>
    <xf numFmtId="0" fontId="3" fillId="0" borderId="5" xfId="0" applyFont="1" applyBorder="1" applyAlignment="1">
      <alignment horizontal="center" vertical="center"/>
    </xf>
    <xf numFmtId="49" fontId="3" fillId="0" borderId="5" xfId="0" applyNumberFormat="1" applyFont="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6" fillId="0" borderId="5" xfId="0" applyFont="1" applyBorder="1" applyAlignment="1">
      <alignment horizontal="center" vertical="center" wrapText="1"/>
    </xf>
    <xf numFmtId="14" fontId="6" fillId="0" borderId="5" xfId="0" applyNumberFormat="1" applyFont="1" applyBorder="1" applyAlignment="1">
      <alignment horizontal="center" vertical="center" wrapText="1"/>
    </xf>
    <xf numFmtId="0" fontId="6" fillId="0" borderId="9" xfId="0" applyFont="1" applyBorder="1" applyAlignment="1">
      <alignment horizontal="center" vertical="center" wrapText="1"/>
    </xf>
    <xf numFmtId="49" fontId="6" fillId="0" borderId="5" xfId="0" applyNumberFormat="1" applyFont="1" applyBorder="1" applyAlignment="1">
      <alignment horizontal="center" vertical="center" wrapText="1"/>
    </xf>
    <xf numFmtId="0" fontId="4" fillId="0" borderId="5" xfId="0" applyFont="1" applyBorder="1" applyAlignment="1">
      <alignment horizontal="center" vertical="center"/>
    </xf>
    <xf numFmtId="0" fontId="6" fillId="0" borderId="16" xfId="0" applyFont="1" applyBorder="1" applyAlignment="1">
      <alignment horizontal="center" vertical="center" wrapText="1"/>
    </xf>
    <xf numFmtId="49" fontId="6" fillId="0" borderId="2" xfId="0" applyNumberFormat="1" applyFont="1" applyBorder="1" applyAlignment="1">
      <alignment horizontal="center" vertical="center" wrapText="1"/>
    </xf>
    <xf numFmtId="1" fontId="6" fillId="0" borderId="2" xfId="0" applyNumberFormat="1" applyFont="1" applyBorder="1" applyAlignment="1">
      <alignment horizontal="center" vertical="center" wrapText="1"/>
    </xf>
    <xf numFmtId="0" fontId="4" fillId="0" borderId="2" xfId="0" applyFont="1" applyBorder="1" applyAlignment="1">
      <alignment horizontal="center" vertical="center"/>
    </xf>
    <xf numFmtId="0" fontId="3" fillId="0" borderId="1" xfId="0" applyFont="1" applyBorder="1" applyAlignment="1">
      <alignment horizontal="center" vertical="center"/>
    </xf>
    <xf numFmtId="0" fontId="7" fillId="5" borderId="2" xfId="0"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14"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xf>
    <xf numFmtId="0" fontId="7" fillId="5" borderId="18" xfId="0" applyFont="1" applyFill="1" applyBorder="1" applyAlignment="1">
      <alignment horizontal="center" vertical="center"/>
    </xf>
    <xf numFmtId="0" fontId="6" fillId="0" borderId="0" xfId="0" applyFont="1" applyAlignment="1">
      <alignment horizontal="center" vertical="center"/>
    </xf>
    <xf numFmtId="1"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xf>
    <xf numFmtId="0" fontId="30" fillId="0" borderId="1" xfId="0" applyFont="1" applyBorder="1" applyAlignment="1">
      <alignment horizontal="center" vertical="center" wrapText="1"/>
    </xf>
    <xf numFmtId="1" fontId="6" fillId="5" borderId="5"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14" fontId="6" fillId="5" borderId="5"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49" fontId="6" fillId="5" borderId="5" xfId="0" applyNumberFormat="1" applyFont="1" applyFill="1" applyBorder="1" applyAlignment="1">
      <alignment horizontal="center" vertical="center" wrapText="1"/>
    </xf>
    <xf numFmtId="0" fontId="6" fillId="5" borderId="5" xfId="0" applyFont="1" applyFill="1" applyBorder="1" applyAlignment="1">
      <alignment horizontal="center" vertical="center"/>
    </xf>
    <xf numFmtId="0" fontId="4" fillId="5" borderId="5" xfId="0" applyFont="1" applyFill="1" applyBorder="1" applyAlignment="1">
      <alignment horizontal="center" vertical="center"/>
    </xf>
    <xf numFmtId="0" fontId="6" fillId="5" borderId="1" xfId="0" applyFont="1" applyFill="1" applyBorder="1" applyAlignment="1">
      <alignment horizontal="center" vertical="center"/>
    </xf>
    <xf numFmtId="0" fontId="4" fillId="5" borderId="1" xfId="0" applyFont="1" applyFill="1" applyBorder="1" applyAlignment="1">
      <alignment horizontal="center" vertical="center"/>
    </xf>
    <xf numFmtId="1" fontId="6" fillId="0" borderId="9" xfId="0"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6" fillId="0" borderId="2" xfId="0" applyFont="1" applyBorder="1" applyAlignment="1">
      <alignment horizontal="center" vertical="center"/>
    </xf>
    <xf numFmtId="0" fontId="10" fillId="0" borderId="0" xfId="0" applyFont="1" applyAlignment="1">
      <alignment horizontal="center" vertical="center" wrapText="1"/>
    </xf>
    <xf numFmtId="1" fontId="6" fillId="0" borderId="5" xfId="0" applyNumberFormat="1" applyFont="1" applyBorder="1" applyAlignment="1">
      <alignment horizontal="center" vertical="center" wrapText="1"/>
    </xf>
    <xf numFmtId="49" fontId="6"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6" fillId="11" borderId="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6" fillId="7" borderId="0" xfId="0" applyFont="1" applyFill="1" applyAlignment="1">
      <alignment horizontal="center" vertical="center" wrapText="1"/>
    </xf>
    <xf numFmtId="49" fontId="6" fillId="5" borderId="2" xfId="0" applyNumberFormat="1" applyFont="1" applyFill="1" applyBorder="1" applyAlignment="1">
      <alignment horizontal="center" vertical="center" wrapText="1"/>
    </xf>
    <xf numFmtId="1" fontId="6" fillId="5" borderId="2"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0" fontId="6" fillId="11" borderId="0" xfId="0" applyFont="1" applyFill="1" applyAlignment="1">
      <alignment horizontal="center" vertical="center" wrapText="1"/>
    </xf>
    <xf numFmtId="0" fontId="6" fillId="0" borderId="10" xfId="0" applyFont="1" applyBorder="1" applyAlignment="1">
      <alignment horizontal="center" vertical="center" wrapText="1"/>
    </xf>
    <xf numFmtId="14" fontId="4" fillId="5" borderId="1" xfId="0" applyNumberFormat="1" applyFont="1" applyFill="1" applyBorder="1" applyAlignment="1">
      <alignment horizontal="center" vertical="center"/>
    </xf>
    <xf numFmtId="0" fontId="6" fillId="5" borderId="3" xfId="0"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0" fontId="6" fillId="5" borderId="17"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0" borderId="18" xfId="0" applyFont="1" applyBorder="1" applyAlignment="1">
      <alignment horizontal="center" vertical="center" wrapText="1"/>
    </xf>
    <xf numFmtId="3" fontId="6" fillId="0" borderId="5" xfId="0" applyNumberFormat="1" applyFont="1" applyBorder="1" applyAlignment="1">
      <alignment horizontal="center" vertical="center" wrapText="1"/>
    </xf>
    <xf numFmtId="0" fontId="6" fillId="5" borderId="18" xfId="0" applyFont="1" applyFill="1" applyBorder="1" applyAlignment="1">
      <alignment horizontal="center" vertical="center" wrapText="1"/>
    </xf>
    <xf numFmtId="0" fontId="6" fillId="0" borderId="5" xfId="0" applyFont="1" applyBorder="1" applyAlignment="1">
      <alignment horizontal="center" vertical="center"/>
    </xf>
    <xf numFmtId="0" fontId="5" fillId="5" borderId="1" xfId="0" applyFont="1" applyFill="1" applyBorder="1" applyAlignment="1">
      <alignment horizontal="center" vertical="center" wrapText="1"/>
    </xf>
    <xf numFmtId="0" fontId="3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5" borderId="6"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6" fillId="0" borderId="15" xfId="0" applyFont="1" applyBorder="1" applyAlignment="1">
      <alignment horizontal="center" vertical="center" wrapText="1"/>
    </xf>
    <xf numFmtId="49" fontId="4" fillId="5" borderId="1" xfId="0" applyNumberFormat="1" applyFont="1" applyFill="1" applyBorder="1" applyAlignment="1">
      <alignment horizontal="center" vertical="center"/>
    </xf>
    <xf numFmtId="49" fontId="6" fillId="0" borderId="9" xfId="0" applyNumberFormat="1" applyFont="1" applyBorder="1" applyAlignment="1">
      <alignment horizontal="center" vertical="center" wrapText="1"/>
    </xf>
    <xf numFmtId="0" fontId="7" fillId="5" borderId="3" xfId="0" applyFont="1" applyFill="1" applyBorder="1" applyAlignment="1">
      <alignment horizontal="center" vertical="center" wrapText="1"/>
    </xf>
    <xf numFmtId="0" fontId="6" fillId="7" borderId="1" xfId="0" applyFont="1" applyFill="1" applyBorder="1" applyAlignment="1">
      <alignment horizontal="center" vertical="center"/>
    </xf>
    <xf numFmtId="49" fontId="6" fillId="0" borderId="2" xfId="0" applyNumberFormat="1" applyFont="1" applyBorder="1" applyAlignment="1">
      <alignment horizontal="center" vertical="center"/>
    </xf>
    <xf numFmtId="14" fontId="6" fillId="0" borderId="2" xfId="0" applyNumberFormat="1" applyFont="1" applyBorder="1" applyAlignment="1">
      <alignment horizontal="center" vertical="center"/>
    </xf>
    <xf numFmtId="0" fontId="6" fillId="0" borderId="18" xfId="0" applyFont="1" applyBorder="1" applyAlignment="1">
      <alignment horizontal="center" vertical="center"/>
    </xf>
    <xf numFmtId="3" fontId="6" fillId="0" borderId="1" xfId="0" applyNumberFormat="1" applyFont="1" applyBorder="1" applyAlignment="1">
      <alignment horizontal="center" vertical="center"/>
    </xf>
    <xf numFmtId="14" fontId="6" fillId="5"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xf>
    <xf numFmtId="0" fontId="6" fillId="5" borderId="3" xfId="0" applyFont="1" applyFill="1" applyBorder="1" applyAlignment="1">
      <alignment horizontal="center" vertical="center"/>
    </xf>
    <xf numFmtId="49" fontId="7" fillId="5" borderId="1" xfId="0" applyNumberFormat="1" applyFont="1" applyFill="1" applyBorder="1" applyAlignment="1">
      <alignment horizontal="center" vertical="center"/>
    </xf>
    <xf numFmtId="14" fontId="7" fillId="5" borderId="1" xfId="0" applyNumberFormat="1" applyFont="1" applyFill="1" applyBorder="1" applyAlignment="1">
      <alignment horizontal="center" vertical="center"/>
    </xf>
    <xf numFmtId="0" fontId="25" fillId="0" borderId="0" xfId="0" applyFont="1" applyAlignment="1">
      <alignment horizontal="center" vertical="center"/>
    </xf>
    <xf numFmtId="0" fontId="6" fillId="0" borderId="9" xfId="0" applyFont="1" applyBorder="1" applyAlignment="1">
      <alignment horizontal="center" vertical="center"/>
    </xf>
    <xf numFmtId="0" fontId="4" fillId="0" borderId="9" xfId="0" applyFont="1" applyBorder="1" applyAlignment="1">
      <alignment horizontal="center" vertical="center"/>
    </xf>
    <xf numFmtId="0" fontId="6" fillId="5" borderId="9" xfId="0" applyFont="1" applyFill="1" applyBorder="1" applyAlignment="1">
      <alignment horizontal="center" vertical="center" wrapText="1"/>
    </xf>
    <xf numFmtId="49" fontId="6" fillId="5" borderId="9" xfId="0" applyNumberFormat="1" applyFont="1" applyFill="1" applyBorder="1" applyAlignment="1">
      <alignment horizontal="center" vertical="center" wrapText="1"/>
    </xf>
    <xf numFmtId="14" fontId="6" fillId="5" borderId="9" xfId="0" applyNumberFormat="1"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7" borderId="2" xfId="0" applyFont="1" applyFill="1" applyBorder="1" applyAlignment="1">
      <alignment horizontal="center" vertical="center" wrapText="1"/>
    </xf>
    <xf numFmtId="1" fontId="6" fillId="7" borderId="2"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49" fontId="7" fillId="0" borderId="5"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4" fontId="7"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6" fillId="0" borderId="14" xfId="0"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11" borderId="0" xfId="0" applyFont="1" applyFill="1" applyAlignment="1">
      <alignment horizontal="center" vertical="center"/>
    </xf>
    <xf numFmtId="0" fontId="6" fillId="0" borderId="14" xfId="0" applyFont="1" applyBorder="1" applyAlignment="1">
      <alignment horizontal="center" vertical="center"/>
    </xf>
    <xf numFmtId="1"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7" fillId="0" borderId="16" xfId="0" applyFont="1" applyBorder="1" applyAlignment="1">
      <alignment horizontal="center" vertical="center" wrapText="1"/>
    </xf>
    <xf numFmtId="17" fontId="6" fillId="5" borderId="1" xfId="0" applyNumberFormat="1" applyFont="1" applyFill="1" applyBorder="1" applyAlignment="1">
      <alignment horizontal="center" vertical="center" wrapText="1"/>
    </xf>
    <xf numFmtId="0" fontId="6" fillId="7" borderId="3"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 fontId="6" fillId="5" borderId="1" xfId="0" applyNumberFormat="1" applyFont="1" applyFill="1" applyBorder="1" applyAlignment="1">
      <alignment horizontal="center" vertical="center"/>
    </xf>
    <xf numFmtId="164" fontId="6" fillId="5" borderId="1" xfId="0" applyNumberFormat="1" applyFont="1" applyFill="1" applyBorder="1" applyAlignment="1">
      <alignment horizontal="center" vertical="center" wrapText="1"/>
    </xf>
    <xf numFmtId="1" fontId="25" fillId="0" borderId="0" xfId="0" applyNumberFormat="1" applyFont="1" applyAlignment="1">
      <alignment horizontal="center" vertical="center"/>
    </xf>
    <xf numFmtId="14" fontId="25" fillId="0" borderId="0" xfId="0" applyNumberFormat="1" applyFont="1" applyAlignment="1">
      <alignment horizontal="center" vertical="center"/>
    </xf>
    <xf numFmtId="49" fontId="25" fillId="0" borderId="0" xfId="0" applyNumberFormat="1" applyFont="1" applyAlignment="1">
      <alignment horizontal="center" vertical="center"/>
    </xf>
    <xf numFmtId="49" fontId="4" fillId="0" borderId="0" xfId="0" applyNumberFormat="1" applyFont="1" applyAlignment="1">
      <alignment horizontal="center" vertical="center"/>
    </xf>
    <xf numFmtId="14" fontId="19" fillId="0" borderId="1" xfId="1" applyNumberFormat="1" applyFont="1" applyBorder="1" applyAlignment="1">
      <alignment horizontal="center" vertical="center" wrapText="1"/>
    </xf>
    <xf numFmtId="49" fontId="19" fillId="0" borderId="1" xfId="1" applyNumberFormat="1" applyFont="1" applyBorder="1" applyAlignment="1">
      <alignment horizontal="center" vertical="center" wrapText="1"/>
    </xf>
    <xf numFmtId="14" fontId="15" fillId="0" borderId="0" xfId="1" applyNumberFormat="1" applyFont="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14" fontId="7" fillId="0" borderId="12"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7" fillId="0" borderId="27" xfId="0" applyFont="1" applyBorder="1" applyAlignment="1">
      <alignment horizontal="center" vertical="center" wrapText="1"/>
    </xf>
    <xf numFmtId="0" fontId="7" fillId="0" borderId="13" xfId="0" applyFont="1" applyBorder="1" applyAlignment="1">
      <alignment horizontal="center" vertical="center" wrapText="1"/>
    </xf>
    <xf numFmtId="14" fontId="7" fillId="0" borderId="13"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14" fontId="6" fillId="0" borderId="13" xfId="0" applyNumberFormat="1" applyFont="1" applyBorder="1" applyAlignment="1">
      <alignment horizontal="center" vertical="center" wrapText="1"/>
    </xf>
    <xf numFmtId="2" fontId="13" fillId="0" borderId="0" xfId="1" applyNumberFormat="1" applyFont="1" applyAlignment="1">
      <alignment horizontal="center" vertical="center" wrapText="1"/>
    </xf>
    <xf numFmtId="0" fontId="19" fillId="0" borderId="0" xfId="1" applyFont="1" applyAlignment="1">
      <alignment horizontal="center" vertical="center" wrapText="1"/>
    </xf>
    <xf numFmtId="0" fontId="28" fillId="14" borderId="8" xfId="0" applyFont="1" applyFill="1" applyBorder="1" applyAlignment="1">
      <alignment horizontal="center" vertical="center" wrapText="1"/>
    </xf>
    <xf numFmtId="0" fontId="28" fillId="14" borderId="8" xfId="0" applyFont="1" applyFill="1" applyBorder="1" applyAlignment="1">
      <alignment horizontal="center" vertical="center"/>
    </xf>
    <xf numFmtId="0" fontId="7" fillId="0" borderId="6" xfId="0" applyFont="1" applyBorder="1" applyAlignment="1">
      <alignment horizontal="center" vertical="center" wrapText="1"/>
    </xf>
    <xf numFmtId="14" fontId="7" fillId="0" borderId="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7" fillId="0" borderId="7" xfId="0" applyFont="1" applyBorder="1" applyAlignment="1">
      <alignment horizontal="center" vertical="center" wrapText="1"/>
    </xf>
    <xf numFmtId="14" fontId="7" fillId="0" borderId="7"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13" fillId="11" borderId="0" xfId="1" applyFont="1" applyFill="1" applyAlignment="1">
      <alignment horizontal="center" vertical="center" wrapText="1"/>
    </xf>
    <xf numFmtId="0" fontId="17" fillId="13" borderId="1" xfId="1" applyFont="1" applyFill="1" applyBorder="1" applyAlignment="1">
      <alignment horizontal="center" vertical="center" wrapText="1"/>
    </xf>
    <xf numFmtId="2" fontId="19" fillId="0" borderId="1" xfId="1" applyNumberFormat="1" applyFont="1" applyBorder="1" applyAlignment="1">
      <alignment horizontal="center" vertical="center" wrapText="1"/>
    </xf>
    <xf numFmtId="1" fontId="19" fillId="0" borderId="1" xfId="4" applyNumberFormat="1" applyFont="1" applyBorder="1" applyAlignment="1" applyProtection="1">
      <alignment horizontal="center" vertical="center" wrapText="1"/>
    </xf>
    <xf numFmtId="14" fontId="19" fillId="0" borderId="1" xfId="4" applyNumberFormat="1" applyFont="1" applyBorder="1" applyAlignment="1" applyProtection="1">
      <alignment horizontal="center" vertical="center" wrapText="1"/>
    </xf>
    <xf numFmtId="1" fontId="19" fillId="0" borderId="1" xfId="1" applyNumberFormat="1" applyFont="1" applyBorder="1" applyAlignment="1">
      <alignment horizontal="center" vertical="center" wrapText="1"/>
    </xf>
    <xf numFmtId="49" fontId="19" fillId="6" borderId="1" xfId="1" applyNumberFormat="1" applyFont="1" applyFill="1" applyBorder="1" applyAlignment="1">
      <alignment horizontal="center" vertical="center" wrapText="1"/>
    </xf>
    <xf numFmtId="14" fontId="19" fillId="6" borderId="1" xfId="1" applyNumberFormat="1" applyFont="1" applyFill="1" applyBorder="1" applyAlignment="1">
      <alignment horizontal="center" vertical="center" wrapText="1"/>
    </xf>
    <xf numFmtId="1" fontId="19" fillId="6" borderId="1" xfId="1" applyNumberFormat="1" applyFont="1" applyFill="1" applyBorder="1" applyAlignment="1">
      <alignment horizontal="center" vertical="center" wrapText="1"/>
    </xf>
    <xf numFmtId="2" fontId="19" fillId="6" borderId="1" xfId="1" applyNumberFormat="1" applyFont="1" applyFill="1" applyBorder="1" applyAlignment="1">
      <alignment horizontal="center" vertical="center" wrapText="1"/>
    </xf>
    <xf numFmtId="168" fontId="19" fillId="0" borderId="1" xfId="1" applyNumberFormat="1" applyFont="1" applyBorder="1" applyAlignment="1">
      <alignment horizontal="center" vertical="center" wrapText="1"/>
    </xf>
    <xf numFmtId="3" fontId="19" fillId="0" borderId="1" xfId="1" applyNumberFormat="1" applyFont="1" applyBorder="1" applyAlignment="1">
      <alignment horizontal="center" vertical="center" wrapText="1"/>
    </xf>
    <xf numFmtId="14" fontId="13" fillId="0" borderId="0" xfId="1" applyNumberFormat="1" applyFont="1" applyAlignment="1">
      <alignment horizontal="center" vertical="center" wrapText="1"/>
    </xf>
    <xf numFmtId="0" fontId="19" fillId="6" borderId="0" xfId="1" applyFont="1" applyFill="1" applyAlignment="1">
      <alignment horizontal="center" vertical="center" wrapText="1"/>
    </xf>
    <xf numFmtId="0" fontId="14" fillId="0" borderId="0" xfId="1" applyFont="1" applyAlignment="1">
      <alignment horizontal="center" vertical="center" wrapText="1"/>
    </xf>
    <xf numFmtId="14" fontId="18" fillId="0" borderId="0" xfId="1" applyNumberFormat="1" applyFont="1" applyAlignment="1">
      <alignment horizontal="center" vertical="center" wrapText="1"/>
    </xf>
    <xf numFmtId="0" fontId="15" fillId="0" borderId="0" xfId="1" applyFont="1" applyAlignment="1">
      <alignment horizontal="center" vertical="center" wrapText="1"/>
    </xf>
    <xf numFmtId="14" fontId="16" fillId="0" borderId="0" xfId="1" applyNumberFormat="1" applyFont="1" applyAlignment="1">
      <alignment horizontal="center" vertical="center" wrapText="1"/>
    </xf>
    <xf numFmtId="0" fontId="17" fillId="0" borderId="0" xfId="1" applyFont="1" applyAlignment="1">
      <alignment horizontal="center" vertical="center" wrapText="1"/>
    </xf>
    <xf numFmtId="14" fontId="19" fillId="6" borderId="1" xfId="4" applyNumberFormat="1" applyFont="1" applyFill="1" applyBorder="1" applyAlignment="1" applyProtection="1">
      <alignment horizontal="center" vertical="center" wrapText="1"/>
    </xf>
    <xf numFmtId="1" fontId="19" fillId="6" borderId="1" xfId="4" applyNumberFormat="1" applyFont="1" applyFill="1" applyBorder="1" applyAlignment="1" applyProtection="1">
      <alignment horizontal="center" vertical="center" wrapText="1"/>
    </xf>
    <xf numFmtId="166" fontId="19" fillId="0" borderId="1" xfId="1" applyNumberFormat="1" applyFont="1" applyBorder="1" applyAlignment="1">
      <alignment horizontal="center" vertical="center" wrapText="1"/>
    </xf>
    <xf numFmtId="0" fontId="17" fillId="2" borderId="1" xfId="1" applyFont="1" applyFill="1" applyBorder="1" applyAlignment="1">
      <alignment horizontal="center" vertical="center" wrapText="1"/>
    </xf>
    <xf numFmtId="165" fontId="19" fillId="6" borderId="1" xfId="1" applyNumberFormat="1" applyFont="1" applyFill="1" applyBorder="1" applyAlignment="1">
      <alignment horizontal="center" vertical="center" wrapText="1"/>
    </xf>
    <xf numFmtId="14" fontId="19" fillId="0" borderId="1" xfId="0" applyNumberFormat="1" applyFont="1" applyBorder="1" applyAlignment="1">
      <alignment horizontal="center" vertical="center" wrapText="1"/>
    </xf>
    <xf numFmtId="14" fontId="19" fillId="6" borderId="1" xfId="0" applyNumberFormat="1" applyFont="1" applyFill="1" applyBorder="1" applyAlignment="1">
      <alignment horizontal="center" vertical="center" wrapText="1"/>
    </xf>
    <xf numFmtId="0" fontId="19" fillId="6" borderId="1" xfId="1" applyFont="1" applyFill="1" applyBorder="1" applyAlignment="1">
      <alignment horizontal="center" vertical="center" wrapText="1" shrinkToFit="1"/>
    </xf>
    <xf numFmtId="3" fontId="19" fillId="6" borderId="1" xfId="1" applyNumberFormat="1" applyFont="1" applyFill="1" applyBorder="1" applyAlignment="1">
      <alignment horizontal="center" vertical="center" wrapText="1"/>
    </xf>
    <xf numFmtId="0" fontId="36" fillId="0" borderId="0" xfId="0" applyFont="1" applyAlignment="1">
      <alignment horizontal="center" vertical="center" wrapText="1"/>
    </xf>
    <xf numFmtId="0" fontId="19" fillId="0" borderId="0" xfId="1" applyFont="1" applyAlignment="1">
      <alignment horizontal="center" vertical="center"/>
    </xf>
    <xf numFmtId="0" fontId="26" fillId="0" borderId="1" xfId="1" applyFont="1" applyBorder="1" applyAlignment="1">
      <alignment horizontal="center" vertical="center" wrapText="1"/>
    </xf>
    <xf numFmtId="0" fontId="21" fillId="0" borderId="0" xfId="0" applyFont="1" applyAlignment="1">
      <alignment wrapText="1"/>
    </xf>
    <xf numFmtId="0" fontId="7" fillId="0" borderId="25" xfId="0" applyFont="1" applyBorder="1" applyAlignment="1">
      <alignment horizontal="center" vertical="center" wrapText="1"/>
    </xf>
    <xf numFmtId="0" fontId="7" fillId="0" borderId="24" xfId="0" applyFont="1" applyBorder="1" applyAlignment="1">
      <alignment horizontal="center" vertical="center" wrapText="1"/>
    </xf>
    <xf numFmtId="14" fontId="7" fillId="0" borderId="24"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14" fontId="6" fillId="0" borderId="24" xfId="0" applyNumberFormat="1" applyFont="1" applyBorder="1" applyAlignment="1">
      <alignment horizontal="center" vertical="center" wrapText="1"/>
    </xf>
    <xf numFmtId="0" fontId="7" fillId="0" borderId="28" xfId="0" applyFont="1" applyBorder="1" applyAlignment="1">
      <alignment horizontal="center" vertical="center" wrapText="1"/>
    </xf>
    <xf numFmtId="0" fontId="36" fillId="0" borderId="13" xfId="0" applyFont="1" applyBorder="1" applyAlignment="1">
      <alignment horizontal="center" vertical="center" wrapText="1"/>
    </xf>
    <xf numFmtId="0" fontId="4" fillId="5" borderId="0" xfId="0" applyFont="1" applyFill="1" applyAlignment="1">
      <alignment horizontal="center" vertical="center" wrapText="1"/>
    </xf>
    <xf numFmtId="0" fontId="6" fillId="7" borderId="18" xfId="0" applyFont="1" applyFill="1" applyBorder="1" applyAlignment="1">
      <alignment horizontal="center" vertical="center" wrapText="1"/>
    </xf>
    <xf numFmtId="0" fontId="6" fillId="5" borderId="19" xfId="0" applyFont="1" applyFill="1" applyBorder="1" applyAlignment="1">
      <alignment horizontal="center" vertical="center"/>
    </xf>
    <xf numFmtId="0" fontId="6" fillId="5" borderId="22" xfId="0" applyFont="1" applyFill="1" applyBorder="1" applyAlignment="1">
      <alignment horizontal="center" vertical="center"/>
    </xf>
    <xf numFmtId="14" fontId="6" fillId="5" borderId="22" xfId="0" applyNumberFormat="1" applyFont="1" applyFill="1" applyBorder="1" applyAlignment="1">
      <alignment horizontal="center" vertical="center"/>
    </xf>
    <xf numFmtId="0" fontId="6" fillId="5" borderId="22" xfId="0" applyFont="1" applyFill="1" applyBorder="1" applyAlignment="1">
      <alignment horizontal="center" vertical="center" wrapText="1"/>
    </xf>
    <xf numFmtId="49" fontId="6" fillId="5" borderId="22" xfId="0" applyNumberFormat="1" applyFont="1" applyFill="1" applyBorder="1" applyAlignment="1">
      <alignment horizontal="center" vertical="center"/>
    </xf>
    <xf numFmtId="0" fontId="6" fillId="5" borderId="23" xfId="0" applyFont="1" applyFill="1" applyBorder="1" applyAlignment="1">
      <alignment horizontal="center" vertical="center"/>
    </xf>
    <xf numFmtId="0" fontId="6" fillId="5" borderId="30" xfId="0" applyFont="1" applyFill="1" applyBorder="1" applyAlignment="1">
      <alignment horizontal="center" vertical="center" wrapText="1"/>
    </xf>
    <xf numFmtId="0" fontId="6" fillId="0" borderId="8" xfId="0" applyFont="1" applyBorder="1" applyAlignment="1">
      <alignment horizontal="center" vertical="center"/>
    </xf>
    <xf numFmtId="14" fontId="6" fillId="0" borderId="8" xfId="0" applyNumberFormat="1" applyFont="1" applyBorder="1" applyAlignment="1">
      <alignment horizontal="center" vertical="center"/>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xf>
    <xf numFmtId="0" fontId="6" fillId="0" borderId="21" xfId="0" applyFont="1" applyBorder="1" applyAlignment="1">
      <alignment horizontal="center" vertical="center"/>
    </xf>
    <xf numFmtId="0" fontId="6" fillId="5" borderId="19" xfId="0" applyFont="1" applyFill="1" applyBorder="1" applyAlignment="1">
      <alignment horizontal="center" vertical="center" wrapText="1"/>
    </xf>
    <xf numFmtId="49" fontId="6" fillId="5" borderId="22" xfId="0" applyNumberFormat="1" applyFont="1" applyFill="1" applyBorder="1" applyAlignment="1">
      <alignment horizontal="center" vertical="center" wrapText="1"/>
    </xf>
    <xf numFmtId="1" fontId="6" fillId="5" borderId="22" xfId="0" applyNumberFormat="1" applyFont="1" applyFill="1" applyBorder="1" applyAlignment="1">
      <alignment horizontal="center" vertical="center" wrapText="1"/>
    </xf>
    <xf numFmtId="14" fontId="6" fillId="5" borderId="22" xfId="0" applyNumberFormat="1" applyFont="1" applyFill="1" applyBorder="1" applyAlignment="1">
      <alignment horizontal="center" vertical="center" wrapText="1"/>
    </xf>
    <xf numFmtId="0" fontId="6" fillId="0" borderId="20" xfId="0" applyFont="1" applyBorder="1" applyAlignment="1">
      <alignment horizontal="center" vertical="center" wrapText="1"/>
    </xf>
    <xf numFmtId="49" fontId="6" fillId="0" borderId="8" xfId="0" applyNumberFormat="1" applyFont="1" applyBorder="1" applyAlignment="1">
      <alignment horizontal="center" vertical="center" wrapText="1"/>
    </xf>
    <xf numFmtId="1" fontId="6" fillId="0" borderId="8" xfId="0" applyNumberFormat="1" applyFont="1" applyBorder="1" applyAlignment="1">
      <alignment horizontal="center" vertical="center" wrapText="1"/>
    </xf>
    <xf numFmtId="14" fontId="6" fillId="0" borderId="8" xfId="0" applyNumberFormat="1" applyFont="1" applyBorder="1" applyAlignment="1">
      <alignment horizontal="center" vertical="center" wrapText="1"/>
    </xf>
    <xf numFmtId="0" fontId="4" fillId="5" borderId="22" xfId="0" applyFont="1" applyFill="1" applyBorder="1" applyAlignment="1">
      <alignment horizontal="center" vertical="center"/>
    </xf>
    <xf numFmtId="0" fontId="6" fillId="5" borderId="23" xfId="0" applyFont="1" applyFill="1" applyBorder="1" applyAlignment="1">
      <alignment horizontal="center" vertical="center" wrapText="1"/>
    </xf>
    <xf numFmtId="0" fontId="6" fillId="0" borderId="30" xfId="0" applyFont="1" applyBorder="1" applyAlignment="1">
      <alignment horizontal="center" vertical="center" wrapText="1"/>
    </xf>
    <xf numFmtId="0" fontId="6" fillId="7" borderId="8" xfId="0" applyFont="1" applyFill="1" applyBorder="1" applyAlignment="1">
      <alignment horizontal="center" vertical="center" wrapText="1"/>
    </xf>
    <xf numFmtId="0" fontId="4" fillId="0" borderId="8" xfId="0" applyFont="1" applyBorder="1" applyAlignment="1">
      <alignment horizontal="center" vertical="center"/>
    </xf>
    <xf numFmtId="0" fontId="6" fillId="0" borderId="29" xfId="0" applyFont="1" applyBorder="1" applyAlignment="1">
      <alignment horizontal="center" vertical="center" wrapText="1"/>
    </xf>
    <xf numFmtId="0" fontId="30" fillId="0" borderId="2" xfId="0" applyFont="1" applyBorder="1" applyAlignment="1">
      <alignment horizontal="center" vertical="center"/>
    </xf>
    <xf numFmtId="0" fontId="4" fillId="0" borderId="24" xfId="0" applyFont="1" applyBorder="1" applyAlignment="1">
      <alignment horizontal="center" vertical="center" wrapText="1"/>
    </xf>
    <xf numFmtId="0" fontId="4" fillId="0" borderId="13" xfId="0" applyFont="1" applyBorder="1" applyAlignment="1">
      <alignment horizontal="center" vertical="center" wrapText="1"/>
    </xf>
    <xf numFmtId="0" fontId="22" fillId="6" borderId="1" xfId="1" applyFont="1" applyFill="1" applyBorder="1" applyAlignment="1">
      <alignment horizontal="center" vertical="center" wrapText="1"/>
    </xf>
    <xf numFmtId="166" fontId="19" fillId="6" borderId="1" xfId="1" applyNumberFormat="1" applyFont="1" applyFill="1" applyBorder="1" applyAlignment="1">
      <alignment horizontal="center" vertical="center" wrapText="1"/>
    </xf>
    <xf numFmtId="169" fontId="19" fillId="0" borderId="1" xfId="1" applyNumberFormat="1" applyFont="1" applyBorder="1" applyAlignment="1">
      <alignment horizontal="center" vertical="center" wrapText="1"/>
    </xf>
    <xf numFmtId="168" fontId="19" fillId="6" borderId="1" xfId="1" applyNumberFormat="1" applyFont="1" applyFill="1" applyBorder="1" applyAlignment="1">
      <alignment horizontal="center" vertical="center" wrapText="1"/>
    </xf>
    <xf numFmtId="0" fontId="19" fillId="6" borderId="2" xfId="1" applyFont="1" applyFill="1" applyBorder="1" applyAlignment="1">
      <alignment vertical="center" wrapText="1"/>
    </xf>
    <xf numFmtId="0" fontId="19" fillId="6" borderId="5" xfId="1" applyFont="1" applyFill="1" applyBorder="1" applyAlignment="1">
      <alignment vertical="center" wrapText="1"/>
    </xf>
    <xf numFmtId="0" fontId="13" fillId="6" borderId="2" xfId="1" applyFont="1" applyFill="1" applyBorder="1" applyAlignment="1">
      <alignment vertical="center" wrapText="1"/>
    </xf>
    <xf numFmtId="0" fontId="19" fillId="6" borderId="2" xfId="1" applyFont="1" applyFill="1" applyBorder="1" applyAlignment="1">
      <alignment horizontal="center" vertical="center" wrapText="1"/>
    </xf>
    <xf numFmtId="1" fontId="19" fillId="6" borderId="2" xfId="4" applyNumberFormat="1" applyFont="1" applyFill="1" applyBorder="1" applyAlignment="1" applyProtection="1">
      <alignment horizontal="center" vertical="center" wrapText="1"/>
    </xf>
    <xf numFmtId="14" fontId="19" fillId="6" borderId="2" xfId="4" applyNumberFormat="1" applyFont="1" applyFill="1" applyBorder="1" applyAlignment="1" applyProtection="1">
      <alignment horizontal="center" vertical="center" wrapText="1"/>
    </xf>
    <xf numFmtId="14" fontId="19" fillId="6" borderId="2" xfId="1" applyNumberFormat="1" applyFont="1" applyFill="1" applyBorder="1" applyAlignment="1">
      <alignment horizontal="center" vertical="center" wrapText="1"/>
    </xf>
    <xf numFmtId="2" fontId="19" fillId="6" borderId="2" xfId="1" applyNumberFormat="1" applyFont="1" applyFill="1" applyBorder="1" applyAlignment="1">
      <alignment horizontal="center" vertical="center" wrapText="1"/>
    </xf>
    <xf numFmtId="0" fontId="37" fillId="6" borderId="2" xfId="1" applyFont="1" applyFill="1" applyBorder="1" applyAlignment="1">
      <alignment horizontal="center" vertical="center" wrapText="1"/>
    </xf>
    <xf numFmtId="2" fontId="6" fillId="0" borderId="1" xfId="0" applyNumberFormat="1" applyFont="1" applyBorder="1" applyAlignment="1">
      <alignment horizontal="center" vertical="center" wrapText="1"/>
    </xf>
    <xf numFmtId="169" fontId="6" fillId="0" borderId="1" xfId="0" applyNumberFormat="1" applyFont="1" applyBorder="1" applyAlignment="1">
      <alignment horizontal="center" vertical="center" wrapText="1"/>
    </xf>
    <xf numFmtId="170" fontId="6" fillId="0" borderId="1" xfId="0" applyNumberFormat="1" applyFont="1" applyBorder="1" applyAlignment="1">
      <alignment horizontal="center" vertical="center" wrapText="1"/>
    </xf>
    <xf numFmtId="2" fontId="6" fillId="5" borderId="1" xfId="0" applyNumberFormat="1" applyFont="1" applyFill="1" applyBorder="1" applyAlignment="1">
      <alignment horizontal="center" vertical="center" wrapText="1"/>
    </xf>
    <xf numFmtId="171" fontId="6" fillId="5" borderId="1" xfId="0" applyNumberFormat="1" applyFont="1" applyFill="1" applyBorder="1" applyAlignment="1">
      <alignment horizontal="center" vertical="center" wrapText="1"/>
    </xf>
    <xf numFmtId="170" fontId="6" fillId="5" borderId="1" xfId="0" applyNumberFormat="1" applyFont="1" applyFill="1" applyBorder="1" applyAlignment="1">
      <alignment horizontal="center" vertical="center" wrapText="1"/>
    </xf>
    <xf numFmtId="0" fontId="42" fillId="5" borderId="1" xfId="0" applyFont="1" applyFill="1" applyBorder="1" applyAlignment="1">
      <alignment horizontal="center" vertical="center" wrapText="1"/>
    </xf>
    <xf numFmtId="1" fontId="42" fillId="5" borderId="1" xfId="0" applyNumberFormat="1" applyFont="1" applyFill="1" applyBorder="1" applyAlignment="1">
      <alignment horizontal="center" vertical="center" wrapText="1"/>
    </xf>
    <xf numFmtId="14" fontId="42" fillId="5" borderId="1" xfId="0" applyNumberFormat="1" applyFont="1" applyFill="1" applyBorder="1" applyAlignment="1">
      <alignment horizontal="center" vertical="center" wrapText="1"/>
    </xf>
    <xf numFmtId="49" fontId="42" fillId="5" borderId="1" xfId="0" applyNumberFormat="1" applyFont="1" applyFill="1" applyBorder="1" applyAlignment="1">
      <alignment horizontal="center" vertical="center" wrapText="1"/>
    </xf>
    <xf numFmtId="0" fontId="42" fillId="5" borderId="3" xfId="0" applyFont="1" applyFill="1" applyBorder="1" applyAlignment="1">
      <alignment horizontal="center" vertical="center" wrapText="1"/>
    </xf>
    <xf numFmtId="0" fontId="42" fillId="0" borderId="0" xfId="0" applyFont="1" applyAlignment="1">
      <alignment horizontal="center" vertical="center" wrapText="1"/>
    </xf>
    <xf numFmtId="0" fontId="7" fillId="0" borderId="8" xfId="0" applyFont="1" applyBorder="1" applyAlignment="1">
      <alignment horizontal="center" vertical="center" wrapText="1"/>
    </xf>
    <xf numFmtId="14" fontId="7" fillId="0" borderId="8"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4" fillId="5" borderId="0" xfId="0" applyFont="1" applyFill="1" applyAlignment="1">
      <alignment horizontal="center" vertical="center"/>
    </xf>
    <xf numFmtId="14" fontId="7" fillId="5" borderId="0" xfId="0" applyNumberFormat="1" applyFont="1" applyFill="1" applyAlignment="1">
      <alignment horizontal="center" vertical="center" wrapText="1"/>
    </xf>
    <xf numFmtId="49" fontId="7" fillId="5" borderId="0" xfId="0" applyNumberFormat="1" applyFont="1" applyFill="1" applyAlignment="1">
      <alignment horizontal="center" vertical="center" wrapText="1"/>
    </xf>
    <xf numFmtId="14" fontId="6" fillId="5" borderId="0" xfId="0" applyNumberFormat="1" applyFont="1" applyFill="1" applyAlignment="1">
      <alignment horizontal="center" vertical="center" wrapText="1"/>
    </xf>
    <xf numFmtId="0" fontId="7" fillId="5" borderId="12" xfId="0" applyFont="1" applyFill="1" applyBorder="1" applyAlignment="1">
      <alignment horizontal="center" vertical="center" wrapText="1"/>
    </xf>
    <xf numFmtId="14" fontId="7" fillId="5" borderId="12" xfId="0" applyNumberFormat="1" applyFont="1" applyFill="1" applyBorder="1" applyAlignment="1">
      <alignment horizontal="center" vertical="center" wrapText="1"/>
    </xf>
    <xf numFmtId="49" fontId="7" fillId="5" borderId="12" xfId="0" applyNumberFormat="1" applyFont="1" applyFill="1" applyBorder="1" applyAlignment="1">
      <alignment horizontal="center" vertical="center" wrapText="1"/>
    </xf>
    <xf numFmtId="14" fontId="6" fillId="5" borderId="12" xfId="0" applyNumberFormat="1" applyFont="1" applyFill="1" applyBorder="1" applyAlignment="1">
      <alignment horizontal="center" vertical="center" wrapText="1"/>
    </xf>
    <xf numFmtId="14" fontId="3" fillId="0" borderId="5" xfId="0" applyNumberFormat="1" applyFont="1" applyBorder="1" applyAlignment="1">
      <alignment horizontal="center" vertical="center" wrapText="1"/>
    </xf>
    <xf numFmtId="14" fontId="5" fillId="5" borderId="1" xfId="0" applyNumberFormat="1" applyFont="1" applyFill="1" applyBorder="1" applyAlignment="1">
      <alignment horizontal="center" vertical="center" wrapText="1"/>
    </xf>
    <xf numFmtId="14" fontId="6" fillId="7" borderId="1" xfId="0" applyNumberFormat="1" applyFont="1" applyFill="1" applyBorder="1" applyAlignment="1">
      <alignment horizontal="center" vertical="center" wrapText="1"/>
    </xf>
    <xf numFmtId="14" fontId="6" fillId="7" borderId="2"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4" fillId="0" borderId="0" xfId="0" applyNumberFormat="1" applyFont="1" applyAlignment="1">
      <alignment horizontal="center" vertical="center"/>
    </xf>
    <xf numFmtId="167" fontId="7" fillId="0" borderId="24" xfId="0" applyNumberFormat="1" applyFont="1" applyBorder="1" applyAlignment="1">
      <alignment horizontal="center" vertical="center" wrapText="1"/>
    </xf>
    <xf numFmtId="0" fontId="7" fillId="3" borderId="0" xfId="0" applyFont="1" applyFill="1" applyAlignment="1">
      <alignment horizontal="center" vertical="center" wrapText="1"/>
    </xf>
    <xf numFmtId="0" fontId="6" fillId="5" borderId="2" xfId="0" applyFont="1" applyFill="1" applyBorder="1" applyAlignment="1">
      <alignment horizontal="center" vertical="center"/>
    </xf>
    <xf numFmtId="0" fontId="19" fillId="5" borderId="0" xfId="1" applyFont="1" applyFill="1" applyAlignment="1">
      <alignment horizontal="center" vertical="center" wrapText="1"/>
    </xf>
    <xf numFmtId="0" fontId="7" fillId="5" borderId="13" xfId="0" applyFont="1" applyFill="1" applyBorder="1" applyAlignment="1">
      <alignment horizontal="center" vertical="center" wrapText="1"/>
    </xf>
    <xf numFmtId="14" fontId="7" fillId="5" borderId="13" xfId="0" applyNumberFormat="1" applyFont="1" applyFill="1" applyBorder="1" applyAlignment="1">
      <alignment horizontal="center" vertical="center" wrapText="1"/>
    </xf>
    <xf numFmtId="49" fontId="7" fillId="5" borderId="13" xfId="0" applyNumberFormat="1" applyFont="1" applyFill="1" applyBorder="1" applyAlignment="1">
      <alignment horizontal="center" vertical="center" wrapText="1"/>
    </xf>
    <xf numFmtId="14" fontId="6" fillId="5" borderId="13"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0" fontId="7" fillId="5" borderId="24" xfId="0" applyFont="1" applyFill="1" applyBorder="1" applyAlignment="1">
      <alignment horizontal="center" vertical="center" wrapText="1"/>
    </xf>
    <xf numFmtId="14" fontId="7" fillId="5" borderId="24" xfId="0" applyNumberFormat="1" applyFont="1" applyFill="1" applyBorder="1" applyAlignment="1">
      <alignment horizontal="center" vertical="center" wrapText="1"/>
    </xf>
    <xf numFmtId="49" fontId="7" fillId="5" borderId="24" xfId="0" applyNumberFormat="1" applyFont="1" applyFill="1" applyBorder="1" applyAlignment="1">
      <alignment horizontal="center" vertical="center" wrapText="1"/>
    </xf>
    <xf numFmtId="14" fontId="6" fillId="5" borderId="24" xfId="0" applyNumberFormat="1" applyFont="1" applyFill="1" applyBorder="1" applyAlignment="1">
      <alignment horizontal="center" vertical="center" wrapText="1"/>
    </xf>
    <xf numFmtId="169" fontId="6" fillId="5" borderId="1" xfId="0" applyNumberFormat="1" applyFont="1" applyFill="1" applyBorder="1" applyAlignment="1">
      <alignment horizontal="center" vertical="center" wrapText="1"/>
    </xf>
    <xf numFmtId="0" fontId="3" fillId="0" borderId="16" xfId="0" applyFont="1" applyBorder="1" applyAlignment="1">
      <alignment horizontal="center" vertical="center"/>
    </xf>
    <xf numFmtId="0" fontId="7" fillId="5" borderId="18" xfId="0" applyFont="1" applyFill="1" applyBorder="1" applyAlignment="1">
      <alignment horizontal="center" vertical="center" wrapText="1"/>
    </xf>
    <xf numFmtId="14" fontId="6" fillId="0" borderId="3" xfId="0" applyNumberFormat="1" applyFont="1" applyBorder="1" applyAlignment="1">
      <alignment horizontal="center" vertical="center" wrapText="1"/>
    </xf>
    <xf numFmtId="14" fontId="6" fillId="5" borderId="3" xfId="0" applyNumberFormat="1" applyFont="1" applyFill="1" applyBorder="1" applyAlignment="1">
      <alignment horizontal="center" vertical="center" wrapText="1"/>
    </xf>
    <xf numFmtId="0" fontId="6" fillId="11" borderId="3" xfId="0" applyFont="1" applyFill="1" applyBorder="1" applyAlignment="1">
      <alignment horizontal="center" vertical="center" wrapText="1"/>
    </xf>
    <xf numFmtId="14" fontId="6" fillId="5" borderId="16" xfId="0" applyNumberFormat="1" applyFont="1" applyFill="1" applyBorder="1" applyAlignment="1">
      <alignment horizontal="center" vertical="center" wrapText="1"/>
    </xf>
    <xf numFmtId="14" fontId="6" fillId="5" borderId="18" xfId="0" applyNumberFormat="1" applyFont="1" applyFill="1" applyBorder="1" applyAlignment="1">
      <alignment horizontal="center" vertical="center" wrapText="1"/>
    </xf>
    <xf numFmtId="14" fontId="6" fillId="0" borderId="16" xfId="0" applyNumberFormat="1" applyFont="1" applyBorder="1" applyAlignment="1">
      <alignment horizontal="center" vertical="center" wrapText="1"/>
    </xf>
    <xf numFmtId="0" fontId="7" fillId="11" borderId="3" xfId="0" applyFont="1" applyFill="1" applyBorder="1" applyAlignment="1">
      <alignment horizontal="center" vertical="center" wrapText="1"/>
    </xf>
    <xf numFmtId="14" fontId="7" fillId="5" borderId="3" xfId="0" applyNumberFormat="1" applyFont="1" applyFill="1" applyBorder="1" applyAlignment="1">
      <alignment horizontal="center" vertical="center" wrapText="1"/>
    </xf>
    <xf numFmtId="14" fontId="6" fillId="5" borderId="23" xfId="0" applyNumberFormat="1" applyFont="1" applyFill="1" applyBorder="1" applyAlignment="1">
      <alignment horizontal="center" vertical="center" wrapText="1"/>
    </xf>
    <xf numFmtId="0" fontId="6" fillId="0" borderId="29" xfId="0" applyFont="1" applyBorder="1" applyAlignment="1">
      <alignment horizontal="center" vertical="center"/>
    </xf>
    <xf numFmtId="14" fontId="6" fillId="0" borderId="3" xfId="0" applyNumberFormat="1" applyFont="1" applyBorder="1" applyAlignment="1">
      <alignment horizontal="center" vertical="center"/>
    </xf>
    <xf numFmtId="0" fontId="7" fillId="5" borderId="3" xfId="0" applyFont="1" applyFill="1" applyBorder="1" applyAlignment="1">
      <alignment horizontal="center" vertical="center"/>
    </xf>
    <xf numFmtId="0" fontId="6" fillId="0" borderId="31" xfId="0" applyFont="1" applyBorder="1" applyAlignment="1">
      <alignment horizontal="center" vertical="center" wrapText="1"/>
    </xf>
    <xf numFmtId="0" fontId="6" fillId="11" borderId="10" xfId="0" applyFont="1" applyFill="1" applyBorder="1" applyAlignment="1">
      <alignment horizontal="center" vertical="center" wrapText="1"/>
    </xf>
    <xf numFmtId="0" fontId="6" fillId="11" borderId="3" xfId="0" applyFont="1" applyFill="1" applyBorder="1" applyAlignment="1">
      <alignment horizontal="center" vertical="center"/>
    </xf>
    <xf numFmtId="0" fontId="6" fillId="0" borderId="16" xfId="0" applyFont="1" applyBorder="1" applyAlignment="1">
      <alignment horizontal="center" vertical="center"/>
    </xf>
    <xf numFmtId="0" fontId="7" fillId="0" borderId="18" xfId="0" applyFont="1" applyBorder="1" applyAlignment="1">
      <alignment horizontal="center" vertical="center" wrapText="1"/>
    </xf>
    <xf numFmtId="0" fontId="7" fillId="0" borderId="29" xfId="0" applyFont="1" applyBorder="1" applyAlignment="1">
      <alignment horizontal="center" vertical="center" wrapText="1"/>
    </xf>
    <xf numFmtId="0" fontId="3" fillId="0" borderId="17" xfId="0" applyFont="1" applyBorder="1" applyAlignment="1">
      <alignment horizontal="center" vertical="center"/>
    </xf>
    <xf numFmtId="0" fontId="6" fillId="0" borderId="17" xfId="0" applyFont="1" applyBorder="1" applyAlignment="1">
      <alignment horizontal="center" vertical="center" wrapText="1"/>
    </xf>
    <xf numFmtId="0" fontId="7" fillId="5" borderId="1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14" fontId="6" fillId="5" borderId="4" xfId="0" applyNumberFormat="1" applyFont="1" applyFill="1" applyBorder="1" applyAlignment="1">
      <alignment horizontal="center" vertical="center" wrapText="1"/>
    </xf>
    <xf numFmtId="0" fontId="6" fillId="5" borderId="15" xfId="0" applyFont="1" applyFill="1" applyBorder="1" applyAlignment="1">
      <alignment horizontal="center" vertical="center" wrapText="1"/>
    </xf>
    <xf numFmtId="14" fontId="6" fillId="5" borderId="17" xfId="0" applyNumberFormat="1" applyFont="1" applyFill="1" applyBorder="1" applyAlignment="1">
      <alignment horizontal="center" vertical="center" wrapText="1"/>
    </xf>
    <xf numFmtId="14" fontId="6" fillId="5" borderId="15" xfId="0" applyNumberFormat="1" applyFont="1" applyFill="1" applyBorder="1" applyAlignment="1">
      <alignment horizontal="center" vertical="center" wrapText="1"/>
    </xf>
    <xf numFmtId="14" fontId="6" fillId="0" borderId="17" xfId="0" applyNumberFormat="1" applyFont="1" applyBorder="1" applyAlignment="1">
      <alignment horizontal="center" vertical="center" wrapText="1"/>
    </xf>
    <xf numFmtId="14" fontId="7" fillId="5" borderId="4" xfId="0" applyNumberFormat="1" applyFont="1" applyFill="1" applyBorder="1" applyAlignment="1">
      <alignment horizontal="center" vertical="center" wrapText="1"/>
    </xf>
    <xf numFmtId="14" fontId="6" fillId="5" borderId="26" xfId="0" applyNumberFormat="1" applyFont="1" applyFill="1" applyBorder="1" applyAlignment="1">
      <alignment horizontal="center" vertical="center" wrapText="1"/>
    </xf>
    <xf numFmtId="14" fontId="6" fillId="0" borderId="32" xfId="0" applyNumberFormat="1" applyFont="1" applyBorder="1" applyAlignment="1">
      <alignment horizontal="center" vertical="center" wrapText="1"/>
    </xf>
    <xf numFmtId="0" fontId="6" fillId="5" borderId="4" xfId="0" applyFont="1" applyFill="1" applyBorder="1" applyAlignment="1">
      <alignment horizontal="center" vertical="center"/>
    </xf>
    <xf numFmtId="0" fontId="6" fillId="0" borderId="15" xfId="0" applyFont="1" applyBorder="1" applyAlignment="1">
      <alignment horizontal="center" vertical="center"/>
    </xf>
    <xf numFmtId="0" fontId="6" fillId="0" borderId="4" xfId="0" applyFont="1" applyBorder="1" applyAlignment="1">
      <alignment horizontal="center" vertical="center"/>
    </xf>
    <xf numFmtId="0" fontId="7" fillId="0" borderId="17" xfId="0" applyFont="1" applyBorder="1" applyAlignment="1">
      <alignment horizontal="center" vertical="center" wrapText="1"/>
    </xf>
    <xf numFmtId="0" fontId="6" fillId="5" borderId="26"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5" borderId="14" xfId="0" applyFont="1" applyFill="1" applyBorder="1" applyAlignment="1">
      <alignment horizontal="center" vertical="center" wrapText="1"/>
    </xf>
    <xf numFmtId="0" fontId="4" fillId="0" borderId="4" xfId="0" applyFont="1" applyBorder="1" applyAlignment="1">
      <alignment horizontal="center" vertical="center"/>
    </xf>
    <xf numFmtId="0" fontId="6" fillId="5" borderId="26" xfId="0" applyFont="1" applyFill="1" applyBorder="1" applyAlignment="1">
      <alignment horizontal="center" vertical="center"/>
    </xf>
    <xf numFmtId="0" fontId="6" fillId="0" borderId="32" xfId="0" applyFont="1" applyBorder="1" applyAlignment="1">
      <alignment horizontal="center" vertical="center"/>
    </xf>
    <xf numFmtId="0" fontId="42" fillId="5" borderId="4"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32" xfId="0" applyFont="1" applyBorder="1" applyAlignment="1">
      <alignment horizontal="center" vertical="center" wrapText="1"/>
    </xf>
    <xf numFmtId="3" fontId="13" fillId="11" borderId="0" xfId="1" applyNumberFormat="1" applyFont="1" applyFill="1" applyAlignment="1">
      <alignment horizontal="center" vertical="center" wrapText="1"/>
    </xf>
    <xf numFmtId="3" fontId="6" fillId="5" borderId="1" xfId="0" applyNumberFormat="1" applyFont="1" applyFill="1" applyBorder="1" applyAlignment="1">
      <alignment horizontal="center" vertical="center"/>
    </xf>
    <xf numFmtId="0" fontId="6" fillId="0" borderId="24" xfId="0" applyFont="1" applyBorder="1" applyAlignment="1">
      <alignment horizontal="center" vertical="center" wrapText="1"/>
    </xf>
    <xf numFmtId="0" fontId="6" fillId="0" borderId="13" xfId="0" applyFont="1" applyBorder="1" applyAlignment="1">
      <alignment horizontal="center" vertical="center" wrapText="1"/>
    </xf>
    <xf numFmtId="49" fontId="6" fillId="0" borderId="13" xfId="0" applyNumberFormat="1" applyFont="1" applyBorder="1" applyAlignment="1">
      <alignment horizontal="center" vertical="center" wrapText="1"/>
    </xf>
    <xf numFmtId="1" fontId="6" fillId="0" borderId="13" xfId="0" applyNumberFormat="1" applyFont="1" applyBorder="1" applyAlignment="1">
      <alignment horizontal="center" vertical="center" wrapText="1"/>
    </xf>
    <xf numFmtId="0" fontId="30" fillId="0" borderId="13" xfId="0" applyFont="1" applyBorder="1" applyAlignment="1">
      <alignment horizontal="center" vertical="center" wrapText="1"/>
    </xf>
    <xf numFmtId="0" fontId="6" fillId="0" borderId="12" xfId="0" applyFont="1" applyBorder="1" applyAlignment="1">
      <alignment horizontal="center" vertical="center" wrapText="1"/>
    </xf>
    <xf numFmtId="4" fontId="6" fillId="5" borderId="1" xfId="0" applyNumberFormat="1" applyFont="1" applyFill="1" applyBorder="1" applyAlignment="1">
      <alignment horizontal="center" vertical="center" wrapText="1"/>
    </xf>
    <xf numFmtId="0" fontId="28" fillId="14" borderId="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6" borderId="24" xfId="0" applyFont="1" applyFill="1" applyBorder="1" applyAlignment="1">
      <alignment horizontal="center" vertical="center" wrapText="1"/>
    </xf>
    <xf numFmtId="49" fontId="7" fillId="6" borderId="24" xfId="0" applyNumberFormat="1" applyFont="1" applyFill="1" applyBorder="1" applyAlignment="1">
      <alignment horizontal="center" vertical="center" wrapText="1"/>
    </xf>
    <xf numFmtId="14" fontId="7" fillId="6" borderId="24" xfId="0" applyNumberFormat="1" applyFont="1" applyFill="1" applyBorder="1" applyAlignment="1">
      <alignment horizontal="center" vertical="center" wrapText="1"/>
    </xf>
    <xf numFmtId="0" fontId="7" fillId="6" borderId="13" xfId="0" applyFont="1" applyFill="1" applyBorder="1" applyAlignment="1">
      <alignment horizontal="center" vertical="center" wrapText="1"/>
    </xf>
    <xf numFmtId="14" fontId="6" fillId="6" borderId="24" xfId="0" applyNumberFormat="1" applyFont="1" applyFill="1" applyBorder="1" applyAlignment="1">
      <alignment horizontal="center" vertical="center" wrapText="1"/>
    </xf>
    <xf numFmtId="1" fontId="7" fillId="6" borderId="24" xfId="0" applyNumberFormat="1" applyFont="1" applyFill="1" applyBorder="1" applyAlignment="1">
      <alignment horizontal="center" vertical="center" wrapText="1"/>
    </xf>
    <xf numFmtId="0" fontId="6" fillId="6" borderId="24" xfId="0" applyFont="1" applyFill="1" applyBorder="1" applyAlignment="1">
      <alignment horizontal="center" vertical="center" wrapText="1"/>
    </xf>
    <xf numFmtId="14" fontId="7" fillId="6" borderId="13" xfId="0" applyNumberFormat="1" applyFont="1" applyFill="1" applyBorder="1" applyAlignment="1">
      <alignment horizontal="center" vertical="center" wrapText="1"/>
    </xf>
    <xf numFmtId="0" fontId="7" fillId="6" borderId="0" xfId="0" applyFont="1" applyFill="1" applyAlignment="1">
      <alignment horizontal="center" vertical="center" wrapText="1"/>
    </xf>
    <xf numFmtId="14" fontId="7" fillId="6" borderId="0" xfId="0" applyNumberFormat="1" applyFont="1" applyFill="1" applyAlignment="1">
      <alignment horizontal="center" vertical="center" wrapText="1"/>
    </xf>
    <xf numFmtId="0" fontId="7" fillId="6" borderId="12" xfId="0" applyFont="1" applyFill="1" applyBorder="1" applyAlignment="1">
      <alignment horizontal="center" vertical="center" wrapText="1"/>
    </xf>
    <xf numFmtId="49" fontId="7" fillId="6" borderId="0" xfId="0" applyNumberFormat="1" applyFont="1" applyFill="1" applyAlignment="1">
      <alignment horizontal="center" vertical="center" wrapText="1"/>
    </xf>
    <xf numFmtId="14" fontId="6" fillId="6" borderId="0" xfId="0" applyNumberFormat="1" applyFont="1" applyFill="1" applyAlignment="1">
      <alignment horizontal="center" vertical="center" wrapText="1"/>
    </xf>
    <xf numFmtId="0" fontId="7" fillId="6" borderId="1" xfId="0"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14" fontId="6" fillId="6" borderId="13" xfId="0" applyNumberFormat="1" applyFont="1" applyFill="1" applyBorder="1" applyAlignment="1">
      <alignment horizontal="center" vertical="center" wrapText="1"/>
    </xf>
    <xf numFmtId="3" fontId="6" fillId="5" borderId="2"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1" fontId="6" fillId="6" borderId="1" xfId="0" applyNumberFormat="1" applyFont="1" applyFill="1" applyBorder="1" applyAlignment="1">
      <alignment horizontal="center" vertical="center" wrapText="1"/>
    </xf>
    <xf numFmtId="14" fontId="6" fillId="6" borderId="1"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4" fillId="5" borderId="5" xfId="0" applyFont="1" applyFill="1" applyBorder="1" applyAlignment="1">
      <alignment horizontal="center" vertical="center" wrapText="1"/>
    </xf>
    <xf numFmtId="14" fontId="7" fillId="5" borderId="5" xfId="0" applyNumberFormat="1" applyFont="1" applyFill="1" applyBorder="1" applyAlignment="1">
      <alignment horizontal="center" vertical="center" wrapText="1"/>
    </xf>
    <xf numFmtId="0" fontId="6" fillId="5" borderId="8" xfId="0" applyFont="1" applyFill="1" applyBorder="1" applyAlignment="1">
      <alignment horizontal="center" vertical="center" wrapText="1"/>
    </xf>
    <xf numFmtId="49" fontId="6" fillId="5" borderId="8" xfId="0" applyNumberFormat="1" applyFont="1" applyFill="1" applyBorder="1" applyAlignment="1">
      <alignment horizontal="center" vertical="center" wrapText="1"/>
    </xf>
    <xf numFmtId="1" fontId="6" fillId="5" borderId="8" xfId="0" applyNumberFormat="1" applyFont="1" applyFill="1" applyBorder="1" applyAlignment="1">
      <alignment horizontal="center" vertical="center" wrapText="1"/>
    </xf>
    <xf numFmtId="14" fontId="6" fillId="5" borderId="8" xfId="0" applyNumberFormat="1" applyFont="1" applyFill="1" applyBorder="1" applyAlignment="1">
      <alignment horizontal="center" vertical="center" wrapText="1"/>
    </xf>
    <xf numFmtId="0" fontId="6" fillId="5" borderId="29"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4" fillId="5" borderId="8" xfId="0" applyFont="1" applyFill="1" applyBorder="1" applyAlignment="1">
      <alignment horizontal="center" vertical="center"/>
    </xf>
    <xf numFmtId="0" fontId="5" fillId="5" borderId="5" xfId="0" applyFont="1" applyFill="1" applyBorder="1" applyAlignment="1">
      <alignment horizontal="center" vertical="center" wrapText="1"/>
    </xf>
    <xf numFmtId="14" fontId="5" fillId="5" borderId="5"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14" fontId="7" fillId="0" borderId="0" xfId="0" applyNumberFormat="1" applyFont="1" applyAlignment="1">
      <alignment horizontal="center" vertical="center"/>
    </xf>
    <xf numFmtId="0" fontId="28" fillId="3" borderId="8" xfId="0" applyFont="1" applyFill="1" applyBorder="1" applyAlignment="1">
      <alignment horizontal="center" vertical="center" wrapText="1"/>
    </xf>
    <xf numFmtId="0" fontId="44" fillId="5" borderId="2" xfId="0" applyFont="1" applyFill="1" applyBorder="1" applyAlignment="1">
      <alignment horizontal="center" vertical="center" wrapText="1"/>
    </xf>
    <xf numFmtId="1" fontId="44" fillId="5" borderId="2" xfId="0" applyNumberFormat="1" applyFont="1" applyFill="1" applyBorder="1" applyAlignment="1">
      <alignment horizontal="center" vertical="center" wrapText="1"/>
    </xf>
    <xf numFmtId="0" fontId="44" fillId="5" borderId="2" xfId="0" applyFont="1" applyFill="1" applyBorder="1" applyAlignment="1">
      <alignment horizontal="center" vertical="center"/>
    </xf>
    <xf numFmtId="0" fontId="44" fillId="5" borderId="5" xfId="0" applyFont="1" applyFill="1" applyBorder="1" applyAlignment="1">
      <alignment horizontal="center" vertical="center"/>
    </xf>
    <xf numFmtId="0" fontId="44" fillId="0" borderId="2" xfId="0" applyFont="1" applyBorder="1" applyAlignment="1">
      <alignment horizontal="center" vertical="center"/>
    </xf>
    <xf numFmtId="0" fontId="44" fillId="5" borderId="1" xfId="0" applyFont="1" applyFill="1" applyBorder="1" applyAlignment="1">
      <alignment horizontal="center" vertical="center"/>
    </xf>
    <xf numFmtId="0" fontId="44" fillId="0" borderId="1" xfId="0" applyFont="1" applyBorder="1" applyAlignment="1">
      <alignment horizontal="center" vertical="center"/>
    </xf>
    <xf numFmtId="0" fontId="44" fillId="5" borderId="1" xfId="0" applyFont="1" applyFill="1" applyBorder="1" applyAlignment="1">
      <alignment horizontal="center" vertical="center" wrapText="1"/>
    </xf>
    <xf numFmtId="0" fontId="44" fillId="11" borderId="1" xfId="0" applyFont="1" applyFill="1" applyBorder="1" applyAlignment="1">
      <alignment horizontal="center" vertical="center" wrapText="1"/>
    </xf>
    <xf numFmtId="0" fontId="44" fillId="0" borderId="1" xfId="0" applyFont="1" applyBorder="1" applyAlignment="1">
      <alignment horizontal="center" vertical="center" wrapText="1"/>
    </xf>
    <xf numFmtId="3" fontId="44" fillId="0" borderId="1" xfId="0" applyNumberFormat="1" applyFont="1" applyBorder="1" applyAlignment="1">
      <alignment horizontal="center" vertical="center" wrapText="1"/>
    </xf>
    <xf numFmtId="4" fontId="44" fillId="0" borderId="1" xfId="0" applyNumberFormat="1" applyFont="1" applyBorder="1" applyAlignment="1">
      <alignment horizontal="center" vertical="center" wrapText="1"/>
    </xf>
    <xf numFmtId="0" fontId="44" fillId="11" borderId="1" xfId="0" applyFont="1" applyFill="1" applyBorder="1" applyAlignment="1">
      <alignment horizontal="center" vertical="center"/>
    </xf>
    <xf numFmtId="3" fontId="44" fillId="5" borderId="1" xfId="0" applyNumberFormat="1" applyFont="1" applyFill="1" applyBorder="1" applyAlignment="1">
      <alignment horizontal="center" vertical="center" wrapText="1"/>
    </xf>
    <xf numFmtId="0" fontId="44" fillId="0" borderId="8"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2" xfId="0" applyFont="1" applyBorder="1" applyAlignment="1">
      <alignment horizontal="center" vertical="center" wrapText="1"/>
    </xf>
    <xf numFmtId="3" fontId="44" fillId="11" borderId="1" xfId="0" applyNumberFormat="1" applyFont="1" applyFill="1" applyBorder="1" applyAlignment="1">
      <alignment horizontal="center" vertical="center" wrapText="1"/>
    </xf>
    <xf numFmtId="1" fontId="6" fillId="11" borderId="1" xfId="0" applyNumberFormat="1" applyFont="1" applyFill="1" applyBorder="1" applyAlignment="1">
      <alignment horizontal="center" vertical="center" wrapText="1"/>
    </xf>
    <xf numFmtId="0" fontId="44" fillId="5" borderId="5"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44" fillId="11" borderId="5" xfId="0" applyFont="1" applyFill="1" applyBorder="1" applyAlignment="1">
      <alignment horizontal="center" vertical="center" wrapText="1"/>
    </xf>
    <xf numFmtId="0" fontId="44" fillId="5" borderId="22" xfId="0" applyFont="1" applyFill="1" applyBorder="1" applyAlignment="1">
      <alignment horizontal="center" vertical="center" wrapText="1"/>
    </xf>
    <xf numFmtId="3" fontId="44" fillId="5" borderId="1" xfId="0" applyNumberFormat="1" applyFont="1" applyFill="1" applyBorder="1" applyAlignment="1">
      <alignment horizontal="center" vertical="center"/>
    </xf>
    <xf numFmtId="0" fontId="7" fillId="11" borderId="1" xfId="0" applyFont="1" applyFill="1" applyBorder="1" applyAlignment="1">
      <alignment horizontal="center" vertical="center"/>
    </xf>
    <xf numFmtId="0" fontId="44" fillId="0" borderId="9" xfId="0" applyFont="1" applyBorder="1" applyAlignment="1">
      <alignment horizontal="center" vertical="center" wrapText="1"/>
    </xf>
    <xf numFmtId="0" fontId="6" fillId="11" borderId="2" xfId="0" applyFont="1" applyFill="1" applyBorder="1" applyAlignment="1">
      <alignment horizontal="center" vertical="center" wrapText="1"/>
    </xf>
    <xf numFmtId="0" fontId="44" fillId="11" borderId="2"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44" fillId="5" borderId="22" xfId="0" applyFont="1" applyFill="1" applyBorder="1" applyAlignment="1">
      <alignment horizontal="center" vertical="center"/>
    </xf>
    <xf numFmtId="0" fontId="44" fillId="11" borderId="22" xfId="0" applyFont="1" applyFill="1" applyBorder="1" applyAlignment="1">
      <alignment horizontal="center" vertical="center"/>
    </xf>
    <xf numFmtId="0" fontId="44" fillId="0" borderId="0" xfId="0" applyFont="1" applyAlignment="1">
      <alignment horizontal="center" vertical="center" wrapText="1"/>
    </xf>
    <xf numFmtId="0" fontId="44" fillId="5" borderId="0" xfId="0" applyFont="1" applyFill="1" applyAlignment="1">
      <alignment horizontal="center" vertical="center" wrapText="1"/>
    </xf>
    <xf numFmtId="1" fontId="6" fillId="5" borderId="9" xfId="0" applyNumberFormat="1" applyFont="1" applyFill="1" applyBorder="1" applyAlignment="1">
      <alignment horizontal="center" vertical="center" wrapText="1"/>
    </xf>
    <xf numFmtId="3" fontId="6" fillId="5" borderId="9" xfId="0" applyNumberFormat="1" applyFont="1" applyFill="1" applyBorder="1" applyAlignment="1">
      <alignment horizontal="center" vertical="center" wrapText="1"/>
    </xf>
    <xf numFmtId="0" fontId="44" fillId="11" borderId="7" xfId="0" applyFont="1" applyFill="1" applyBorder="1" applyAlignment="1">
      <alignment horizontal="center" vertical="center" wrapText="1"/>
    </xf>
    <xf numFmtId="0" fontId="44" fillId="0" borderId="12" xfId="0" applyFont="1" applyBorder="1" applyAlignment="1">
      <alignment horizontal="center" vertical="center" wrapText="1"/>
    </xf>
    <xf numFmtId="0" fontId="44" fillId="0" borderId="13" xfId="0" applyFont="1" applyBorder="1" applyAlignment="1">
      <alignment horizontal="center" vertical="center" wrapText="1"/>
    </xf>
    <xf numFmtId="0" fontId="44" fillId="0" borderId="24" xfId="0" applyFont="1" applyBorder="1" applyAlignment="1">
      <alignment horizontal="center" vertical="center" wrapText="1"/>
    </xf>
    <xf numFmtId="0" fontId="44" fillId="5" borderId="12" xfId="0" applyFont="1" applyFill="1" applyBorder="1" applyAlignment="1">
      <alignment horizontal="center" vertical="center" wrapText="1"/>
    </xf>
    <xf numFmtId="0" fontId="44" fillId="6" borderId="24" xfId="0" applyFont="1" applyFill="1" applyBorder="1" applyAlignment="1">
      <alignment horizontal="center" vertical="center" wrapText="1"/>
    </xf>
    <xf numFmtId="14" fontId="6" fillId="0" borderId="29" xfId="0" applyNumberFormat="1" applyFont="1" applyBorder="1" applyAlignment="1">
      <alignment horizontal="center" vertical="center" wrapText="1"/>
    </xf>
    <xf numFmtId="3" fontId="44" fillId="11" borderId="8" xfId="0" applyNumberFormat="1" applyFont="1" applyFill="1" applyBorder="1" applyAlignment="1">
      <alignment horizontal="center" vertical="center" wrapText="1"/>
    </xf>
    <xf numFmtId="0" fontId="44" fillId="11" borderId="8"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29" xfId="0" applyFont="1" applyFill="1" applyBorder="1" applyAlignment="1">
      <alignment horizontal="center" vertical="center"/>
    </xf>
    <xf numFmtId="14" fontId="6" fillId="5" borderId="32" xfId="0" applyNumberFormat="1" applyFont="1" applyFill="1" applyBorder="1" applyAlignment="1">
      <alignment horizontal="center" vertical="center" wrapText="1"/>
    </xf>
    <xf numFmtId="3" fontId="6" fillId="5" borderId="8" xfId="0" applyNumberFormat="1" applyFont="1" applyFill="1" applyBorder="1" applyAlignment="1">
      <alignment horizontal="center" vertical="center" wrapText="1"/>
    </xf>
    <xf numFmtId="0" fontId="44"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9" fillId="5" borderId="1" xfId="1" applyFont="1" applyFill="1" applyBorder="1" applyAlignment="1">
      <alignment horizontal="center" vertical="center" wrapText="1"/>
    </xf>
    <xf numFmtId="49" fontId="19" fillId="5" borderId="1" xfId="1" applyNumberFormat="1" applyFont="1" applyFill="1" applyBorder="1" applyAlignment="1">
      <alignment horizontal="center" vertical="center" wrapText="1"/>
    </xf>
    <xf numFmtId="1" fontId="19" fillId="5" borderId="1" xfId="4" applyNumberFormat="1" applyFont="1" applyFill="1" applyBorder="1" applyAlignment="1" applyProtection="1">
      <alignment horizontal="center" vertical="center" wrapText="1"/>
    </xf>
    <xf numFmtId="14" fontId="19" fillId="5" borderId="1" xfId="4" applyNumberFormat="1" applyFont="1" applyFill="1" applyBorder="1" applyAlignment="1" applyProtection="1">
      <alignment horizontal="center" vertical="center" wrapText="1"/>
    </xf>
    <xf numFmtId="14" fontId="19" fillId="5" borderId="1" xfId="1" applyNumberFormat="1" applyFont="1" applyFill="1" applyBorder="1" applyAlignment="1">
      <alignment horizontal="center" vertical="center" wrapText="1"/>
    </xf>
    <xf numFmtId="0" fontId="36" fillId="5" borderId="0" xfId="0" applyFont="1" applyFill="1" applyAlignment="1">
      <alignment horizontal="center" vertical="center" wrapText="1"/>
    </xf>
    <xf numFmtId="0" fontId="4" fillId="0" borderId="12" xfId="0" applyFont="1" applyBorder="1" applyAlignment="1">
      <alignment horizontal="center" vertical="center" wrapText="1"/>
    </xf>
    <xf numFmtId="14" fontId="6" fillId="5" borderId="33" xfId="0" applyNumberFormat="1" applyFont="1" applyFill="1" applyBorder="1" applyAlignment="1">
      <alignment horizontal="center" vertical="center" wrapText="1"/>
    </xf>
    <xf numFmtId="0" fontId="5" fillId="5" borderId="8" xfId="0" applyFont="1" applyFill="1" applyBorder="1" applyAlignment="1">
      <alignment horizontal="center" vertical="center" wrapText="1"/>
    </xf>
    <xf numFmtId="14" fontId="5" fillId="5" borderId="8" xfId="0" applyNumberFormat="1" applyFont="1" applyFill="1" applyBorder="1" applyAlignment="1">
      <alignment horizontal="center" vertical="center" wrapText="1"/>
    </xf>
    <xf numFmtId="49" fontId="7" fillId="5" borderId="5" xfId="0" applyNumberFormat="1" applyFont="1" applyFill="1" applyBorder="1" applyAlignment="1">
      <alignment horizontal="center" vertical="center" wrapText="1"/>
    </xf>
    <xf numFmtId="1" fontId="7" fillId="5" borderId="5" xfId="0" applyNumberFormat="1"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5" xfId="0" applyFont="1" applyFill="1" applyBorder="1" applyAlignment="1">
      <alignment horizontal="center" vertical="center"/>
    </xf>
    <xf numFmtId="0" fontId="6" fillId="16" borderId="2" xfId="0" applyFont="1" applyFill="1" applyBorder="1" applyAlignment="1">
      <alignment horizontal="center" vertical="center" wrapText="1"/>
    </xf>
    <xf numFmtId="0" fontId="6" fillId="16" borderId="1" xfId="0" applyFont="1" applyFill="1" applyBorder="1" applyAlignment="1">
      <alignment horizontal="center" vertical="center" wrapText="1"/>
    </xf>
    <xf numFmtId="49" fontId="6" fillId="16" borderId="2" xfId="0" applyNumberFormat="1" applyFont="1" applyFill="1" applyBorder="1" applyAlignment="1">
      <alignment horizontal="center" vertical="center" wrapText="1"/>
    </xf>
    <xf numFmtId="1" fontId="6" fillId="16" borderId="2" xfId="0" applyNumberFormat="1" applyFont="1" applyFill="1" applyBorder="1" applyAlignment="1">
      <alignment horizontal="center" vertical="center" wrapText="1"/>
    </xf>
    <xf numFmtId="14" fontId="6" fillId="16" borderId="2" xfId="0" applyNumberFormat="1" applyFont="1" applyFill="1" applyBorder="1" applyAlignment="1">
      <alignment horizontal="center" vertical="center" wrapText="1"/>
    </xf>
    <xf numFmtId="0" fontId="6" fillId="16" borderId="3" xfId="0" applyFont="1" applyFill="1" applyBorder="1" applyAlignment="1">
      <alignment horizontal="center" vertical="center"/>
    </xf>
    <xf numFmtId="14" fontId="6" fillId="16" borderId="15" xfId="0" applyNumberFormat="1" applyFont="1" applyFill="1" applyBorder="1" applyAlignment="1">
      <alignment horizontal="center" vertical="center" wrapText="1"/>
    </xf>
    <xf numFmtId="0" fontId="6" fillId="16" borderId="18" xfId="0" applyFont="1" applyFill="1" applyBorder="1" applyAlignment="1">
      <alignment horizontal="center" vertical="center" wrapText="1"/>
    </xf>
    <xf numFmtId="0" fontId="4" fillId="6" borderId="1" xfId="0" applyFont="1" applyFill="1" applyBorder="1" applyAlignment="1">
      <alignment horizontal="center" vertical="center"/>
    </xf>
    <xf numFmtId="0" fontId="44"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5" borderId="16" xfId="0" applyFont="1" applyFill="1" applyBorder="1" applyAlignment="1">
      <alignment horizontal="center" vertical="center"/>
    </xf>
    <xf numFmtId="169" fontId="19" fillId="5" borderId="1" xfId="1" applyNumberFormat="1" applyFont="1" applyFill="1" applyBorder="1" applyAlignment="1">
      <alignment horizontal="center" vertical="center" wrapText="1"/>
    </xf>
    <xf numFmtId="0" fontId="6" fillId="5" borderId="24" xfId="0" applyFont="1" applyFill="1" applyBorder="1" applyAlignment="1">
      <alignment horizontal="center" vertical="center" wrapText="1"/>
    </xf>
    <xf numFmtId="0" fontId="7" fillId="0" borderId="2" xfId="0" applyFont="1" applyBorder="1" applyAlignment="1">
      <alignment horizontal="center" vertical="center"/>
    </xf>
    <xf numFmtId="3" fontId="7" fillId="5" borderId="1" xfId="0" applyNumberFormat="1" applyFont="1" applyFill="1" applyBorder="1" applyAlignment="1">
      <alignment horizontal="center" vertical="center"/>
    </xf>
    <xf numFmtId="167" fontId="7" fillId="5" borderId="1" xfId="0" applyNumberFormat="1" applyFont="1" applyFill="1" applyBorder="1" applyAlignment="1">
      <alignment horizontal="center" vertical="center" wrapText="1"/>
    </xf>
    <xf numFmtId="167" fontId="7" fillId="11" borderId="1" xfId="0" applyNumberFormat="1" applyFont="1" applyFill="1" applyBorder="1" applyAlignment="1">
      <alignment horizontal="center" vertical="center" wrapText="1"/>
    </xf>
    <xf numFmtId="167" fontId="7" fillId="0" borderId="1" xfId="0" applyNumberFormat="1" applyFont="1" applyBorder="1" applyAlignment="1">
      <alignment horizontal="center" vertical="center" wrapText="1"/>
    </xf>
    <xf numFmtId="172" fontId="7" fillId="0" borderId="1" xfId="0" applyNumberFormat="1" applyFont="1" applyBorder="1" applyAlignment="1">
      <alignment horizontal="center" vertical="center" wrapText="1"/>
    </xf>
    <xf numFmtId="3" fontId="7" fillId="5" borderId="1" xfId="0" applyNumberFormat="1" applyFont="1" applyFill="1" applyBorder="1" applyAlignment="1">
      <alignment horizontal="center" vertical="center" wrapText="1"/>
    </xf>
    <xf numFmtId="0" fontId="7" fillId="0" borderId="9" xfId="0" applyFont="1" applyBorder="1" applyAlignment="1">
      <alignment horizontal="center" vertical="center" wrapText="1"/>
    </xf>
    <xf numFmtId="2" fontId="7" fillId="5" borderId="1" xfId="0" applyNumberFormat="1" applyFont="1" applyFill="1" applyBorder="1" applyAlignment="1">
      <alignment horizontal="center" vertical="center" wrapText="1"/>
    </xf>
    <xf numFmtId="3" fontId="7" fillId="5" borderId="9" xfId="0" applyNumberFormat="1" applyFont="1" applyFill="1" applyBorder="1" applyAlignment="1">
      <alignment horizontal="center" vertical="center" wrapText="1"/>
    </xf>
    <xf numFmtId="173" fontId="7" fillId="5" borderId="1" xfId="0" applyNumberFormat="1" applyFont="1" applyFill="1" applyBorder="1" applyAlignment="1">
      <alignment horizontal="center" vertical="center" wrapText="1"/>
    </xf>
    <xf numFmtId="0" fontId="7" fillId="11" borderId="5" xfId="0" applyFont="1" applyFill="1" applyBorder="1" applyAlignment="1">
      <alignment horizontal="center" vertical="center" wrapText="1"/>
    </xf>
    <xf numFmtId="172" fontId="7" fillId="0" borderId="5" xfId="0" applyNumberFormat="1" applyFont="1" applyBorder="1" applyAlignment="1">
      <alignment horizontal="center" vertical="center" wrapText="1"/>
    </xf>
    <xf numFmtId="174" fontId="7" fillId="0" borderId="1" xfId="0" applyNumberFormat="1" applyFont="1" applyBorder="1" applyAlignment="1">
      <alignment horizontal="center" vertical="center" wrapText="1"/>
    </xf>
    <xf numFmtId="0" fontId="7" fillId="5" borderId="22" xfId="0" applyFont="1" applyFill="1" applyBorder="1" applyAlignment="1">
      <alignment horizontal="center" vertical="center" wrapText="1"/>
    </xf>
    <xf numFmtId="0" fontId="7" fillId="16" borderId="2" xfId="0" applyFont="1" applyFill="1" applyBorder="1" applyAlignment="1">
      <alignment horizontal="center" vertical="center" wrapText="1"/>
    </xf>
    <xf numFmtId="0" fontId="7" fillId="0" borderId="9" xfId="0" applyFont="1" applyBorder="1" applyAlignment="1">
      <alignment horizontal="center" vertical="center"/>
    </xf>
    <xf numFmtId="3" fontId="7" fillId="5" borderId="5" xfId="0" applyNumberFormat="1" applyFont="1" applyFill="1" applyBorder="1" applyAlignment="1">
      <alignment horizontal="center" vertical="center" wrapText="1"/>
    </xf>
    <xf numFmtId="0" fontId="7" fillId="6" borderId="1" xfId="0" applyFont="1" applyFill="1" applyBorder="1" applyAlignment="1">
      <alignment horizontal="center" vertical="center"/>
    </xf>
    <xf numFmtId="0" fontId="7" fillId="5" borderId="22" xfId="0" applyFont="1" applyFill="1" applyBorder="1" applyAlignment="1">
      <alignment horizontal="center" vertical="center"/>
    </xf>
    <xf numFmtId="0" fontId="7" fillId="0" borderId="8" xfId="0" applyFont="1" applyBorder="1" applyAlignment="1">
      <alignment horizontal="center" vertical="center"/>
    </xf>
    <xf numFmtId="164" fontId="7" fillId="5" borderId="1" xfId="0" applyNumberFormat="1" applyFont="1" applyFill="1" applyBorder="1" applyAlignment="1">
      <alignment horizontal="center" vertical="center" wrapText="1"/>
    </xf>
    <xf numFmtId="0" fontId="7" fillId="11" borderId="0" xfId="0" applyFont="1" applyFill="1" applyAlignment="1">
      <alignment horizontal="center" vertical="center" wrapText="1"/>
    </xf>
    <xf numFmtId="173" fontId="7" fillId="0" borderId="13" xfId="0" applyNumberFormat="1" applyFont="1" applyBorder="1" applyAlignment="1">
      <alignment horizontal="center" vertical="center" wrapText="1"/>
    </xf>
    <xf numFmtId="0" fontId="7" fillId="0" borderId="0" xfId="0" applyFont="1" applyBorder="1" applyAlignment="1">
      <alignment horizontal="center" vertical="center" wrapText="1"/>
    </xf>
    <xf numFmtId="14" fontId="7" fillId="0" borderId="0" xfId="0" applyNumberFormat="1" applyFont="1" applyBorder="1" applyAlignment="1">
      <alignment horizontal="center" vertical="center" wrapText="1"/>
    </xf>
    <xf numFmtId="49" fontId="7" fillId="0" borderId="0" xfId="0" applyNumberFormat="1" applyFont="1" applyBorder="1" applyAlignment="1">
      <alignment horizontal="center" vertical="center" wrapText="1"/>
    </xf>
    <xf numFmtId="14" fontId="6"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3" fontId="44" fillId="5" borderId="9"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wrapText="1"/>
    </xf>
    <xf numFmtId="0" fontId="4" fillId="0" borderId="0" xfId="0" applyFont="1" applyFill="1" applyAlignment="1">
      <alignment horizontal="center" vertical="center"/>
    </xf>
    <xf numFmtId="0" fontId="44" fillId="0" borderId="1" xfId="0" applyFont="1" applyFill="1" applyBorder="1" applyAlignment="1">
      <alignment horizontal="center" vertical="center" wrapText="1"/>
    </xf>
    <xf numFmtId="0" fontId="44" fillId="0" borderId="1" xfId="0" applyFont="1" applyFill="1" applyBorder="1" applyAlignment="1">
      <alignment horizontal="center" vertical="center"/>
    </xf>
    <xf numFmtId="0" fontId="1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7" fillId="7" borderId="16" xfId="0" applyFont="1" applyFill="1" applyBorder="1" applyAlignment="1">
      <alignment horizontal="center" vertical="center" wrapText="1"/>
    </xf>
    <xf numFmtId="0" fontId="4" fillId="5" borderId="16" xfId="0" applyFont="1" applyFill="1" applyBorder="1" applyAlignment="1">
      <alignment horizontal="center" vertical="center"/>
    </xf>
    <xf numFmtId="0" fontId="4" fillId="5" borderId="3" xfId="0" applyFont="1" applyFill="1" applyBorder="1" applyAlignment="1">
      <alignment horizontal="center" vertical="center"/>
    </xf>
    <xf numFmtId="0" fontId="28" fillId="14" borderId="0"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4" fillId="5" borderId="0" xfId="0" applyFont="1" applyFill="1" applyBorder="1" applyAlignment="1">
      <alignment horizontal="center" vertical="center"/>
    </xf>
    <xf numFmtId="14" fontId="6" fillId="5" borderId="0" xfId="0" applyNumberFormat="1" applyFont="1" applyFill="1" applyBorder="1" applyAlignment="1">
      <alignment horizontal="center" vertical="center" wrapText="1"/>
    </xf>
    <xf numFmtId="0" fontId="6" fillId="7"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6" fillId="11" borderId="0" xfId="0" applyFont="1" applyFill="1" applyBorder="1" applyAlignment="1">
      <alignment horizontal="center" vertical="center" wrapText="1"/>
    </xf>
    <xf numFmtId="0" fontId="25" fillId="0" borderId="0" xfId="0" applyFont="1" applyBorder="1" applyAlignment="1">
      <alignment horizontal="center" vertical="center" wrapText="1"/>
    </xf>
    <xf numFmtId="0" fontId="4" fillId="11" borderId="0" xfId="0" applyFont="1" applyFill="1" applyBorder="1" applyAlignment="1">
      <alignment horizontal="center" vertical="center"/>
    </xf>
    <xf numFmtId="0" fontId="25" fillId="0" borderId="0" xfId="0" applyFont="1" applyBorder="1" applyAlignment="1">
      <alignment horizontal="center" vertical="center"/>
    </xf>
    <xf numFmtId="0" fontId="7" fillId="0" borderId="0" xfId="0" applyFont="1" applyBorder="1" applyAlignment="1">
      <alignment horizontal="center" vertical="center"/>
    </xf>
    <xf numFmtId="0" fontId="6" fillId="11" borderId="0"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42" fillId="0" borderId="0" xfId="0" applyFont="1" applyBorder="1" applyAlignment="1">
      <alignment horizontal="center" vertical="center" wrapText="1"/>
    </xf>
    <xf numFmtId="0" fontId="4" fillId="5" borderId="0" xfId="0" applyFont="1" applyFill="1" applyBorder="1" applyAlignment="1">
      <alignment horizontal="center" vertical="center" wrapText="1"/>
    </xf>
    <xf numFmtId="0" fontId="22" fillId="5" borderId="1" xfId="1" applyFont="1" applyFill="1" applyBorder="1" applyAlignment="1">
      <alignment horizontal="center" vertical="center" wrapText="1"/>
    </xf>
    <xf numFmtId="166" fontId="19" fillId="5" borderId="1" xfId="1" applyNumberFormat="1" applyFont="1" applyFill="1" applyBorder="1" applyAlignment="1">
      <alignment horizontal="center" vertical="center" wrapText="1"/>
    </xf>
    <xf numFmtId="0" fontId="7" fillId="0" borderId="0" xfId="0" applyFont="1" applyFill="1" applyAlignment="1">
      <alignment horizontal="center" vertical="center" wrapText="1"/>
    </xf>
    <xf numFmtId="14" fontId="7"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14" fontId="6" fillId="0" borderId="0" xfId="0" applyNumberFormat="1"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7" fillId="0" borderId="13" xfId="0" applyFont="1" applyFill="1" applyBorder="1" applyAlignment="1">
      <alignment horizontal="center" vertical="center" wrapText="1"/>
    </xf>
    <xf numFmtId="14" fontId="7" fillId="0" borderId="13"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14" fontId="6" fillId="0" borderId="13" xfId="0" applyNumberFormat="1" applyFont="1" applyFill="1" applyBorder="1" applyAlignment="1">
      <alignment horizontal="center" vertical="center" wrapText="1"/>
    </xf>
    <xf numFmtId="0" fontId="7" fillId="0" borderId="24" xfId="0" applyFont="1" applyFill="1" applyBorder="1" applyAlignment="1">
      <alignment horizontal="center" vertical="center" wrapText="1"/>
    </xf>
    <xf numFmtId="14" fontId="7" fillId="0" borderId="24" xfId="0" applyNumberFormat="1" applyFont="1" applyFill="1" applyBorder="1" applyAlignment="1">
      <alignment horizontal="center" vertical="center" wrapText="1"/>
    </xf>
    <xf numFmtId="49" fontId="7" fillId="0" borderId="24" xfId="0" applyNumberFormat="1" applyFont="1" applyFill="1" applyBorder="1" applyAlignment="1">
      <alignment horizontal="center" vertical="center" wrapText="1"/>
    </xf>
    <xf numFmtId="14" fontId="6" fillId="0" borderId="24"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14" fontId="7" fillId="0" borderId="12"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4"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14" fontId="7"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 fontId="6"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14"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3"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6" fillId="0" borderId="9" xfId="0" applyFont="1" applyFill="1" applyBorder="1" applyAlignment="1">
      <alignment horizontal="center" vertical="center"/>
    </xf>
    <xf numFmtId="3" fontId="19" fillId="5" borderId="1" xfId="1" applyNumberFormat="1" applyFont="1" applyFill="1" applyBorder="1" applyAlignment="1">
      <alignment horizontal="center" vertical="center" wrapText="1"/>
    </xf>
    <xf numFmtId="0" fontId="51" fillId="0" borderId="0" xfId="0" applyFont="1" applyAlignment="1">
      <alignment horizontal="center" vertical="center" wrapText="1"/>
    </xf>
    <xf numFmtId="14" fontId="51" fillId="0" borderId="0" xfId="0" applyNumberFormat="1" applyFont="1" applyAlignment="1">
      <alignment horizontal="center" vertical="center" wrapText="1"/>
    </xf>
    <xf numFmtId="49" fontId="51" fillId="0" borderId="0" xfId="0" applyNumberFormat="1" applyFont="1" applyAlignment="1">
      <alignment horizontal="center" vertical="center" wrapText="1"/>
    </xf>
    <xf numFmtId="14" fontId="43" fillId="0" borderId="0" xfId="0" applyNumberFormat="1" applyFont="1" applyAlignment="1">
      <alignment horizontal="center" vertical="center" wrapText="1"/>
    </xf>
    <xf numFmtId="0" fontId="52" fillId="0" borderId="0" xfId="0" applyFont="1" applyBorder="1" applyAlignment="1">
      <alignment horizontal="center" vertical="center" wrapText="1"/>
    </xf>
    <xf numFmtId="0" fontId="52" fillId="0" borderId="0" xfId="0" applyFont="1" applyAlignment="1">
      <alignment horizontal="center" vertical="center" wrapText="1"/>
    </xf>
    <xf numFmtId="0" fontId="4" fillId="5" borderId="13" xfId="0" applyFont="1" applyFill="1" applyBorder="1" applyAlignment="1">
      <alignment horizontal="center" vertical="center" wrapText="1"/>
    </xf>
    <xf numFmtId="0" fontId="17" fillId="12" borderId="1" xfId="1" applyFont="1" applyFill="1" applyBorder="1" applyAlignment="1">
      <alignment horizontal="center" vertical="center" wrapText="1"/>
    </xf>
    <xf numFmtId="0" fontId="17" fillId="3" borderId="1" xfId="1" applyFont="1" applyFill="1" applyBorder="1" applyAlignment="1">
      <alignment horizontal="center" vertical="center" wrapText="1"/>
    </xf>
    <xf numFmtId="0" fontId="17" fillId="15" borderId="1" xfId="1" applyFont="1" applyFill="1" applyBorder="1" applyAlignment="1">
      <alignment horizontal="center" vertical="center" wrapText="1"/>
    </xf>
    <xf numFmtId="0" fontId="17" fillId="13" borderId="1" xfId="1" applyFont="1" applyFill="1" applyBorder="1" applyAlignment="1">
      <alignment horizontal="center" vertical="center" wrapText="1"/>
    </xf>
    <xf numFmtId="0" fontId="17" fillId="2" borderId="1" xfId="2" applyFont="1" applyFill="1" applyBorder="1" applyAlignment="1">
      <alignment horizontal="center" vertical="center" wrapText="1"/>
    </xf>
    <xf numFmtId="0" fontId="22" fillId="4" borderId="1" xfId="1" applyFont="1" applyFill="1" applyBorder="1" applyAlignment="1">
      <alignment horizontal="center" vertical="center" wrapText="1"/>
    </xf>
    <xf numFmtId="0" fontId="24" fillId="14" borderId="1" xfId="1" applyFont="1" applyFill="1" applyBorder="1" applyAlignment="1">
      <alignment horizontal="center" vertical="center" wrapText="1"/>
    </xf>
    <xf numFmtId="0" fontId="17" fillId="0" borderId="0" xfId="2" applyFont="1" applyAlignment="1">
      <alignment horizontal="center" vertical="center" wrapText="1"/>
    </xf>
    <xf numFmtId="0" fontId="13" fillId="2" borderId="1" xfId="1" applyFont="1" applyFill="1" applyBorder="1" applyAlignment="1">
      <alignment horizontal="center" vertical="center" wrapText="1"/>
    </xf>
    <xf numFmtId="0" fontId="17" fillId="2" borderId="1" xfId="1" applyFont="1" applyFill="1" applyBorder="1" applyAlignment="1">
      <alignment horizontal="center" vertical="center" wrapText="1"/>
    </xf>
    <xf numFmtId="2" fontId="17" fillId="10" borderId="1" xfId="1" applyNumberFormat="1" applyFont="1" applyFill="1" applyBorder="1" applyAlignment="1">
      <alignment horizontal="center" vertical="center" wrapText="1"/>
    </xf>
    <xf numFmtId="14" fontId="17" fillId="8" borderId="1" xfId="1" applyNumberFormat="1" applyFont="1" applyFill="1" applyBorder="1" applyAlignment="1">
      <alignment horizontal="center" vertical="center" wrapText="1"/>
    </xf>
    <xf numFmtId="49" fontId="17" fillId="12" borderId="1" xfId="1" applyNumberFormat="1" applyFont="1" applyFill="1" applyBorder="1" applyAlignment="1">
      <alignment horizontal="center" vertical="center" wrapText="1"/>
    </xf>
    <xf numFmtId="49" fontId="17" fillId="15" borderId="1" xfId="1" applyNumberFormat="1" applyFont="1" applyFill="1" applyBorder="1" applyAlignment="1">
      <alignment horizontal="center" vertical="center" wrapText="1"/>
    </xf>
    <xf numFmtId="0" fontId="17" fillId="9" borderId="1" xfId="1" applyFont="1" applyFill="1" applyBorder="1" applyAlignment="1">
      <alignment horizontal="center" vertical="center" wrapText="1"/>
    </xf>
    <xf numFmtId="0" fontId="17" fillId="8" borderId="1" xfId="1" applyFont="1" applyFill="1" applyBorder="1" applyAlignment="1">
      <alignment horizontal="center" vertical="center" wrapText="1"/>
    </xf>
    <xf numFmtId="49" fontId="17" fillId="8" borderId="1" xfId="1" applyNumberFormat="1" applyFont="1" applyFill="1" applyBorder="1" applyAlignment="1">
      <alignment horizontal="center" vertical="center" wrapText="1"/>
    </xf>
    <xf numFmtId="0" fontId="28" fillId="14" borderId="22" xfId="0" applyFont="1" applyFill="1" applyBorder="1" applyAlignment="1">
      <alignment horizontal="center" vertical="center" wrapText="1"/>
    </xf>
    <xf numFmtId="0" fontId="1" fillId="14" borderId="8" xfId="0" applyFont="1" applyFill="1" applyBorder="1" applyAlignment="1">
      <alignment horizontal="center" vertical="center" wrapText="1"/>
    </xf>
    <xf numFmtId="0" fontId="28" fillId="14" borderId="19" xfId="0" applyFont="1" applyFill="1" applyBorder="1" applyAlignment="1">
      <alignment horizontal="center" vertical="center"/>
    </xf>
    <xf numFmtId="0" fontId="29" fillId="14" borderId="20" xfId="0" applyFont="1" applyFill="1" applyBorder="1" applyAlignment="1">
      <alignment horizontal="center" vertical="center"/>
    </xf>
    <xf numFmtId="0" fontId="28" fillId="14" borderId="22" xfId="0" applyFont="1" applyFill="1" applyBorder="1" applyAlignment="1">
      <alignment horizontal="center" vertical="center"/>
    </xf>
    <xf numFmtId="0" fontId="27" fillId="14" borderId="22"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8" fillId="14" borderId="16" xfId="0" applyFont="1" applyFill="1" applyBorder="1" applyAlignment="1">
      <alignment horizontal="center" vertical="center"/>
    </xf>
    <xf numFmtId="0" fontId="28" fillId="14" borderId="7" xfId="0" applyFont="1" applyFill="1" applyBorder="1" applyAlignment="1">
      <alignment horizontal="center" vertical="center"/>
    </xf>
    <xf numFmtId="0" fontId="28" fillId="14" borderId="17" xfId="0" applyFont="1" applyFill="1" applyBorder="1" applyAlignment="1">
      <alignment horizontal="center" vertical="center"/>
    </xf>
    <xf numFmtId="0" fontId="1" fillId="14" borderId="22" xfId="0" applyFont="1" applyFill="1" applyBorder="1" applyAlignment="1">
      <alignment horizontal="center" vertical="center"/>
    </xf>
    <xf numFmtId="0" fontId="28" fillId="14" borderId="8" xfId="0" applyFont="1" applyFill="1" applyBorder="1" applyAlignment="1">
      <alignment horizontal="center" vertical="center" wrapText="1"/>
    </xf>
    <xf numFmtId="0" fontId="28" fillId="3" borderId="22"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14" borderId="23" xfId="0" applyFont="1" applyFill="1" applyBorder="1" applyAlignment="1">
      <alignment horizontal="center" vertical="center" wrapText="1"/>
    </xf>
    <xf numFmtId="0" fontId="28" fillId="14" borderId="29" xfId="0" applyFont="1" applyFill="1" applyBorder="1" applyAlignment="1">
      <alignment horizontal="center" vertical="center" wrapText="1"/>
    </xf>
    <xf numFmtId="0" fontId="28" fillId="14" borderId="23" xfId="0" applyFont="1" applyFill="1" applyBorder="1" applyAlignment="1">
      <alignment horizontal="center" vertical="center"/>
    </xf>
    <xf numFmtId="0" fontId="28" fillId="14" borderId="26" xfId="0" applyFont="1" applyFill="1" applyBorder="1" applyAlignment="1">
      <alignment horizontal="center" vertical="center"/>
    </xf>
    <xf numFmtId="0" fontId="28" fillId="14" borderId="22" xfId="2" applyFont="1" applyFill="1" applyBorder="1" applyAlignment="1">
      <alignment horizontal="center" vertical="center" wrapText="1"/>
    </xf>
    <xf numFmtId="0" fontId="29" fillId="14" borderId="22" xfId="0" applyFont="1" applyFill="1" applyBorder="1" applyAlignment="1">
      <alignment horizontal="center" vertical="center"/>
    </xf>
    <xf numFmtId="0" fontId="28" fillId="14" borderId="26" xfId="0" applyFont="1" applyFill="1" applyBorder="1" applyAlignment="1">
      <alignment horizontal="center" vertical="center" wrapText="1"/>
    </xf>
  </cellXfs>
  <cellStyles count="8">
    <cellStyle name="Normal 2" xfId="3"/>
    <cellStyle name="Нормален" xfId="0" builtinId="0"/>
    <cellStyle name="Нормален 2" xfId="1"/>
    <cellStyle name="Нормален 2 2" xfId="5"/>
    <cellStyle name="Нормален 3" xfId="6"/>
    <cellStyle name="Нормален 4" xfId="7"/>
    <cellStyle name="Нормален_МонБДДР" xfId="2"/>
    <cellStyle name="Хипервръзка 2" xfId="4"/>
  </cellStyles>
  <dxfs count="0"/>
  <tableStyles count="0" defaultTableStyle="TableStyleMedium2" defaultPivotStyle="PivotStyleMedium9"/>
  <colors>
    <mruColors>
      <color rgb="FFD3A7FF"/>
      <color rgb="FFFFFFCC"/>
      <color rgb="FF0000FF"/>
      <color rgb="FF4336F2"/>
      <color rgb="FF2010F0"/>
      <color rgb="FFFF4747"/>
      <color rgb="FFFF9900"/>
      <color rgb="FFFF66FF"/>
      <color rgb="FFFF00FF"/>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Administrator\Application%20Data\Microsoft\Excel\&#1056;&#1072;&#1079;&#1088;&#1077;&#1096;&#1080;&#1090;&#1077;&#1083;&#1085;&#1080;%20&#1041;&#1044;&#1044;&#1056;\100824-&#1055;&#1077;&#1090;&#1088;&#1086;&#1093;&#1072;&#1085;.doc" TargetMode="External"/><Relationship Id="rId1" Type="http://schemas.openxmlformats.org/officeDocument/2006/relationships/hyperlink" Target="../Administrator/Application%20Data/Microsoft/Excel/&#1056;&#1072;&#1079;&#1088;&#1077;&#1096;&#1080;&#1090;&#1077;&#1083;&#1085;&#1080;%20&#1041;&#1044;&#1044;&#1056;/100824-&#1055;&#1077;&#1090;&#1088;&#1086;&#1093;&#1072;&#1085;.doc"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3:WZG3914"/>
  <sheetViews>
    <sheetView zoomScale="85" zoomScaleNormal="85" workbookViewId="0">
      <pane ySplit="8" topLeftCell="A193" activePane="bottomLeft" state="frozen"/>
      <selection pane="bottomLeft" activeCell="E194" sqref="E194"/>
    </sheetView>
  </sheetViews>
  <sheetFormatPr defaultRowHeight="12.75" x14ac:dyDescent="0.25"/>
  <cols>
    <col min="1" max="1" width="5.140625" style="12" customWidth="1"/>
    <col min="2" max="2" width="28.7109375" style="12" customWidth="1"/>
    <col min="3" max="3" width="15.5703125" style="12" customWidth="1"/>
    <col min="4" max="4" width="13.85546875" style="206" customWidth="1"/>
    <col min="5" max="5" width="16.140625" style="206" customWidth="1"/>
    <col min="6" max="6" width="17.7109375" style="206" customWidth="1"/>
    <col min="7" max="7" width="29.42578125" style="12" customWidth="1"/>
    <col min="8" max="8" width="23.140625" style="12" customWidth="1"/>
    <col min="9" max="9" width="35.140625" style="12" customWidth="1"/>
    <col min="10" max="10" width="17.28515625" style="12" customWidth="1"/>
    <col min="11" max="11" width="17.140625" style="12" customWidth="1"/>
    <col min="12" max="12" width="17.42578125" style="12" customWidth="1"/>
    <col min="13" max="13" width="18.28515625" style="12" customWidth="1"/>
    <col min="14" max="14" width="16.28515625" style="12" customWidth="1"/>
    <col min="15" max="15" width="14.85546875" style="12" customWidth="1"/>
    <col min="16" max="16" width="16.5703125" style="12" customWidth="1"/>
    <col min="17" max="17" width="15.28515625" style="12" customWidth="1"/>
    <col min="18" max="18" width="24.42578125" style="12" customWidth="1"/>
    <col min="19" max="19" width="18.7109375" style="12" customWidth="1"/>
    <col min="20" max="20" width="27.7109375" style="12" customWidth="1"/>
    <col min="21" max="21" width="9.42578125" style="12" customWidth="1"/>
    <col min="22" max="22" width="14" style="12" customWidth="1"/>
    <col min="23" max="23" width="17.5703125" style="12" customWidth="1"/>
    <col min="24" max="24" width="14.140625" style="12" customWidth="1"/>
    <col min="25" max="25" width="13.140625" style="12" customWidth="1"/>
    <col min="26" max="26" width="16" style="12" customWidth="1"/>
    <col min="27" max="27" width="13.42578125" style="12" customWidth="1"/>
    <col min="28" max="28" width="13" style="12" customWidth="1"/>
    <col min="29" max="29" width="13.5703125" style="12" customWidth="1"/>
    <col min="30" max="30" width="8.85546875" style="12" customWidth="1"/>
    <col min="31" max="31" width="11.42578125" style="12" customWidth="1"/>
    <col min="32" max="36" width="15" style="12" customWidth="1"/>
    <col min="37" max="38" width="11.28515625" style="12" customWidth="1"/>
    <col min="39" max="39" width="13.28515625" style="12" customWidth="1"/>
    <col min="40" max="40" width="12.5703125" style="12" customWidth="1"/>
    <col min="41" max="41" width="15.5703125" style="12" customWidth="1"/>
    <col min="42" max="42" width="9.85546875" style="12" customWidth="1"/>
    <col min="43" max="43" width="10.85546875" style="12" customWidth="1"/>
    <col min="44" max="44" width="10.42578125" style="12" customWidth="1"/>
    <col min="45" max="45" width="10.85546875" style="12" customWidth="1"/>
    <col min="46" max="46" width="11.42578125" style="12" customWidth="1"/>
    <col min="47" max="47" width="11.5703125" style="12" customWidth="1"/>
    <col min="48" max="48" width="11" style="12" customWidth="1"/>
    <col min="49" max="49" width="10.140625" style="12" customWidth="1"/>
    <col min="50" max="50" width="16.7109375" style="12" customWidth="1"/>
    <col min="51" max="51" width="12" style="182" customWidth="1"/>
    <col min="52" max="52" width="18.140625" style="12" customWidth="1"/>
    <col min="53" max="53" width="17.140625" style="12" customWidth="1"/>
    <col min="54" max="54" width="22.42578125" style="12" customWidth="1"/>
    <col min="55" max="55" width="20.28515625" style="12" customWidth="1"/>
    <col min="56" max="60" width="9.140625" style="12"/>
    <col min="61" max="61" width="12.5703125" style="12" customWidth="1"/>
    <col min="62" max="62" width="17.140625" style="12" customWidth="1"/>
    <col min="63" max="63" width="20" style="12" customWidth="1"/>
    <col min="64" max="65" width="12.28515625" style="12" customWidth="1"/>
    <col min="66" max="66" width="62.5703125" style="12" customWidth="1"/>
    <col min="67" max="67" width="17.140625" style="194" customWidth="1"/>
    <col min="68" max="261" width="9.140625" style="194"/>
    <col min="262" max="262" width="5" style="194" customWidth="1"/>
    <col min="263" max="263" width="34.5703125" style="194" customWidth="1"/>
    <col min="264" max="264" width="15.7109375" style="194" customWidth="1"/>
    <col min="265" max="265" width="9.85546875" style="194" customWidth="1"/>
    <col min="266" max="266" width="15.5703125" style="194" customWidth="1"/>
    <col min="267" max="267" width="13.85546875" style="194" customWidth="1"/>
    <col min="268" max="268" width="16.140625" style="194" customWidth="1"/>
    <col min="269" max="269" width="17.7109375" style="194" customWidth="1"/>
    <col min="270" max="271" width="16.5703125" style="194" customWidth="1"/>
    <col min="272" max="272" width="16.28515625" style="194" customWidth="1"/>
    <col min="273" max="273" width="17.28515625" style="194" customWidth="1"/>
    <col min="274" max="274" width="17.140625" style="194" customWidth="1"/>
    <col min="275" max="275" width="17.42578125" style="194" customWidth="1"/>
    <col min="276" max="276" width="18.28515625" style="194" customWidth="1"/>
    <col min="277" max="277" width="16.28515625" style="194" customWidth="1"/>
    <col min="278" max="278" width="14.85546875" style="194" customWidth="1"/>
    <col min="279" max="279" width="16.5703125" style="194" customWidth="1"/>
    <col min="280" max="280" width="15.28515625" style="194" customWidth="1"/>
    <col min="281" max="281" width="18.42578125" style="194" customWidth="1"/>
    <col min="282" max="282" width="23.42578125" style="194" customWidth="1"/>
    <col min="283" max="283" width="46.7109375" style="194" customWidth="1"/>
    <col min="284" max="284" width="9.42578125" style="194" customWidth="1"/>
    <col min="285" max="285" width="14" style="194" customWidth="1"/>
    <col min="286" max="286" width="17.5703125" style="194" customWidth="1"/>
    <col min="287" max="287" width="14.140625" style="194" customWidth="1"/>
    <col min="288" max="288" width="13.140625" style="194" customWidth="1"/>
    <col min="289" max="289" width="16" style="194" customWidth="1"/>
    <col min="290" max="290" width="13.42578125" style="194" customWidth="1"/>
    <col min="291" max="291" width="13" style="194" customWidth="1"/>
    <col min="292" max="292" width="13.5703125" style="194" customWidth="1"/>
    <col min="293" max="293" width="8.85546875" style="194" customWidth="1"/>
    <col min="294" max="294" width="11.42578125" style="194" customWidth="1"/>
    <col min="295" max="295" width="17" style="194" customWidth="1"/>
    <col min="296" max="306" width="0" style="194" hidden="1" customWidth="1"/>
    <col min="307" max="307" width="9.140625" style="194"/>
    <col min="308" max="308" width="28" style="194" customWidth="1"/>
    <col min="309" max="309" width="25.140625" style="194" customWidth="1"/>
    <col min="310" max="310" width="22.42578125" style="194" customWidth="1"/>
    <col min="311" max="311" width="20.28515625" style="194" customWidth="1"/>
    <col min="312" max="316" width="9.140625" style="194"/>
    <col min="317" max="317" width="12.5703125" style="194" customWidth="1"/>
    <col min="318" max="318" width="17.140625" style="194" customWidth="1"/>
    <col min="319" max="319" width="14.42578125" style="194" customWidth="1"/>
    <col min="320" max="320" width="28.85546875" style="194" customWidth="1"/>
    <col min="321" max="321" width="12.28515625" style="194" customWidth="1"/>
    <col min="322" max="322" width="38.85546875" style="194" customWidth="1"/>
    <col min="323" max="323" width="17.140625" style="194" customWidth="1"/>
    <col min="324" max="517" width="9.140625" style="194"/>
    <col min="518" max="518" width="5" style="194" customWidth="1"/>
    <col min="519" max="519" width="34.5703125" style="194" customWidth="1"/>
    <col min="520" max="520" width="15.7109375" style="194" customWidth="1"/>
    <col min="521" max="521" width="9.85546875" style="194" customWidth="1"/>
    <col min="522" max="522" width="15.5703125" style="194" customWidth="1"/>
    <col min="523" max="523" width="13.85546875" style="194" customWidth="1"/>
    <col min="524" max="524" width="16.140625" style="194" customWidth="1"/>
    <col min="525" max="525" width="17.7109375" style="194" customWidth="1"/>
    <col min="526" max="527" width="16.5703125" style="194" customWidth="1"/>
    <col min="528" max="528" width="16.28515625" style="194" customWidth="1"/>
    <col min="529" max="529" width="17.28515625" style="194" customWidth="1"/>
    <col min="530" max="530" width="17.140625" style="194" customWidth="1"/>
    <col min="531" max="531" width="17.42578125" style="194" customWidth="1"/>
    <col min="532" max="532" width="18.28515625" style="194" customWidth="1"/>
    <col min="533" max="533" width="16.28515625" style="194" customWidth="1"/>
    <col min="534" max="534" width="14.85546875" style="194" customWidth="1"/>
    <col min="535" max="535" width="16.5703125" style="194" customWidth="1"/>
    <col min="536" max="536" width="15.28515625" style="194" customWidth="1"/>
    <col min="537" max="537" width="18.42578125" style="194" customWidth="1"/>
    <col min="538" max="538" width="23.42578125" style="194" customWidth="1"/>
    <col min="539" max="539" width="46.7109375" style="194" customWidth="1"/>
    <col min="540" max="540" width="9.42578125" style="194" customWidth="1"/>
    <col min="541" max="541" width="14" style="194" customWidth="1"/>
    <col min="542" max="542" width="17.5703125" style="194" customWidth="1"/>
    <col min="543" max="543" width="14.140625" style="194" customWidth="1"/>
    <col min="544" max="544" width="13.140625" style="194" customWidth="1"/>
    <col min="545" max="545" width="16" style="194" customWidth="1"/>
    <col min="546" max="546" width="13.42578125" style="194" customWidth="1"/>
    <col min="547" max="547" width="13" style="194" customWidth="1"/>
    <col min="548" max="548" width="13.5703125" style="194" customWidth="1"/>
    <col min="549" max="549" width="8.85546875" style="194" customWidth="1"/>
    <col min="550" max="550" width="11.42578125" style="194" customWidth="1"/>
    <col min="551" max="551" width="17" style="194" customWidth="1"/>
    <col min="552" max="562" width="0" style="194" hidden="1" customWidth="1"/>
    <col min="563" max="563" width="9.140625" style="194"/>
    <col min="564" max="564" width="28" style="194" customWidth="1"/>
    <col min="565" max="565" width="25.140625" style="194" customWidth="1"/>
    <col min="566" max="566" width="22.42578125" style="194" customWidth="1"/>
    <col min="567" max="567" width="20.28515625" style="194" customWidth="1"/>
    <col min="568" max="572" width="9.140625" style="194"/>
    <col min="573" max="573" width="12.5703125" style="194" customWidth="1"/>
    <col min="574" max="574" width="17.140625" style="194" customWidth="1"/>
    <col min="575" max="575" width="14.42578125" style="194" customWidth="1"/>
    <col min="576" max="576" width="28.85546875" style="194" customWidth="1"/>
    <col min="577" max="577" width="12.28515625" style="194" customWidth="1"/>
    <col min="578" max="578" width="38.85546875" style="194" customWidth="1"/>
    <col min="579" max="579" width="17.140625" style="194" customWidth="1"/>
    <col min="580" max="773" width="9.140625" style="194"/>
    <col min="774" max="774" width="5" style="194" customWidth="1"/>
    <col min="775" max="775" width="34.5703125" style="194" customWidth="1"/>
    <col min="776" max="776" width="15.7109375" style="194" customWidth="1"/>
    <col min="777" max="777" width="9.85546875" style="194" customWidth="1"/>
    <col min="778" max="778" width="15.5703125" style="194" customWidth="1"/>
    <col min="779" max="779" width="13.85546875" style="194" customWidth="1"/>
    <col min="780" max="780" width="16.140625" style="194" customWidth="1"/>
    <col min="781" max="781" width="17.7109375" style="194" customWidth="1"/>
    <col min="782" max="783" width="16.5703125" style="194" customWidth="1"/>
    <col min="784" max="784" width="16.28515625" style="194" customWidth="1"/>
    <col min="785" max="785" width="17.28515625" style="194" customWidth="1"/>
    <col min="786" max="786" width="17.140625" style="194" customWidth="1"/>
    <col min="787" max="787" width="17.42578125" style="194" customWidth="1"/>
    <col min="788" max="788" width="18.28515625" style="194" customWidth="1"/>
    <col min="789" max="789" width="16.28515625" style="194" customWidth="1"/>
    <col min="790" max="790" width="14.85546875" style="194" customWidth="1"/>
    <col min="791" max="791" width="16.5703125" style="194" customWidth="1"/>
    <col min="792" max="792" width="15.28515625" style="194" customWidth="1"/>
    <col min="793" max="793" width="18.42578125" style="194" customWidth="1"/>
    <col min="794" max="794" width="23.42578125" style="194" customWidth="1"/>
    <col min="795" max="795" width="46.7109375" style="194" customWidth="1"/>
    <col min="796" max="796" width="9.42578125" style="194" customWidth="1"/>
    <col min="797" max="797" width="14" style="194" customWidth="1"/>
    <col min="798" max="798" width="17.5703125" style="194" customWidth="1"/>
    <col min="799" max="799" width="14.140625" style="194" customWidth="1"/>
    <col min="800" max="800" width="13.140625" style="194" customWidth="1"/>
    <col min="801" max="801" width="16" style="194" customWidth="1"/>
    <col min="802" max="802" width="13.42578125" style="194" customWidth="1"/>
    <col min="803" max="803" width="13" style="194" customWidth="1"/>
    <col min="804" max="804" width="13.5703125" style="194" customWidth="1"/>
    <col min="805" max="805" width="8.85546875" style="194" customWidth="1"/>
    <col min="806" max="806" width="11.42578125" style="194" customWidth="1"/>
    <col min="807" max="807" width="17" style="194" customWidth="1"/>
    <col min="808" max="818" width="0" style="194" hidden="1" customWidth="1"/>
    <col min="819" max="819" width="9.140625" style="194"/>
    <col min="820" max="820" width="28" style="194" customWidth="1"/>
    <col min="821" max="821" width="25.140625" style="194" customWidth="1"/>
    <col min="822" max="822" width="22.42578125" style="194" customWidth="1"/>
    <col min="823" max="823" width="20.28515625" style="194" customWidth="1"/>
    <col min="824" max="828" width="9.140625" style="194"/>
    <col min="829" max="829" width="12.5703125" style="194" customWidth="1"/>
    <col min="830" max="830" width="17.140625" style="194" customWidth="1"/>
    <col min="831" max="831" width="14.42578125" style="194" customWidth="1"/>
    <col min="832" max="832" width="28.85546875" style="194" customWidth="1"/>
    <col min="833" max="833" width="12.28515625" style="194" customWidth="1"/>
    <col min="834" max="834" width="38.85546875" style="194" customWidth="1"/>
    <col min="835" max="835" width="17.140625" style="194" customWidth="1"/>
    <col min="836" max="1029" width="9.140625" style="194"/>
    <col min="1030" max="1030" width="5" style="194" customWidth="1"/>
    <col min="1031" max="1031" width="34.5703125" style="194" customWidth="1"/>
    <col min="1032" max="1032" width="15.7109375" style="194" customWidth="1"/>
    <col min="1033" max="1033" width="9.85546875" style="194" customWidth="1"/>
    <col min="1034" max="1034" width="15.5703125" style="194" customWidth="1"/>
    <col min="1035" max="1035" width="13.85546875" style="194" customWidth="1"/>
    <col min="1036" max="1036" width="16.140625" style="194" customWidth="1"/>
    <col min="1037" max="1037" width="17.7109375" style="194" customWidth="1"/>
    <col min="1038" max="1039" width="16.5703125" style="194" customWidth="1"/>
    <col min="1040" max="1040" width="16.28515625" style="194" customWidth="1"/>
    <col min="1041" max="1041" width="17.28515625" style="194" customWidth="1"/>
    <col min="1042" max="1042" width="17.140625" style="194" customWidth="1"/>
    <col min="1043" max="1043" width="17.42578125" style="194" customWidth="1"/>
    <col min="1044" max="1044" width="18.28515625" style="194" customWidth="1"/>
    <col min="1045" max="1045" width="16.28515625" style="194" customWidth="1"/>
    <col min="1046" max="1046" width="14.85546875" style="194" customWidth="1"/>
    <col min="1047" max="1047" width="16.5703125" style="194" customWidth="1"/>
    <col min="1048" max="1048" width="15.28515625" style="194" customWidth="1"/>
    <col min="1049" max="1049" width="18.42578125" style="194" customWidth="1"/>
    <col min="1050" max="1050" width="23.42578125" style="194" customWidth="1"/>
    <col min="1051" max="1051" width="46.7109375" style="194" customWidth="1"/>
    <col min="1052" max="1052" width="9.42578125" style="194" customWidth="1"/>
    <col min="1053" max="1053" width="14" style="194" customWidth="1"/>
    <col min="1054" max="1054" width="17.5703125" style="194" customWidth="1"/>
    <col min="1055" max="1055" width="14.140625" style="194" customWidth="1"/>
    <col min="1056" max="1056" width="13.140625" style="194" customWidth="1"/>
    <col min="1057" max="1057" width="16" style="194" customWidth="1"/>
    <col min="1058" max="1058" width="13.42578125" style="194" customWidth="1"/>
    <col min="1059" max="1059" width="13" style="194" customWidth="1"/>
    <col min="1060" max="1060" width="13.5703125" style="194" customWidth="1"/>
    <col min="1061" max="1061" width="8.85546875" style="194" customWidth="1"/>
    <col min="1062" max="1062" width="11.42578125" style="194" customWidth="1"/>
    <col min="1063" max="1063" width="17" style="194" customWidth="1"/>
    <col min="1064" max="1074" width="0" style="194" hidden="1" customWidth="1"/>
    <col min="1075" max="1075" width="9.140625" style="194"/>
    <col min="1076" max="1076" width="28" style="194" customWidth="1"/>
    <col min="1077" max="1077" width="25.140625" style="194" customWidth="1"/>
    <col min="1078" max="1078" width="22.42578125" style="194" customWidth="1"/>
    <col min="1079" max="1079" width="20.28515625" style="194" customWidth="1"/>
    <col min="1080" max="1084" width="9.140625" style="194"/>
    <col min="1085" max="1085" width="12.5703125" style="194" customWidth="1"/>
    <col min="1086" max="1086" width="17.140625" style="194" customWidth="1"/>
    <col min="1087" max="1087" width="14.42578125" style="194" customWidth="1"/>
    <col min="1088" max="1088" width="28.85546875" style="194" customWidth="1"/>
    <col min="1089" max="1089" width="12.28515625" style="194" customWidth="1"/>
    <col min="1090" max="1090" width="38.85546875" style="194" customWidth="1"/>
    <col min="1091" max="1091" width="17.140625" style="194" customWidth="1"/>
    <col min="1092" max="1285" width="9.140625" style="194"/>
    <col min="1286" max="1286" width="5" style="194" customWidth="1"/>
    <col min="1287" max="1287" width="34.5703125" style="194" customWidth="1"/>
    <col min="1288" max="1288" width="15.7109375" style="194" customWidth="1"/>
    <col min="1289" max="1289" width="9.85546875" style="194" customWidth="1"/>
    <col min="1290" max="1290" width="15.5703125" style="194" customWidth="1"/>
    <col min="1291" max="1291" width="13.85546875" style="194" customWidth="1"/>
    <col min="1292" max="1292" width="16.140625" style="194" customWidth="1"/>
    <col min="1293" max="1293" width="17.7109375" style="194" customWidth="1"/>
    <col min="1294" max="1295" width="16.5703125" style="194" customWidth="1"/>
    <col min="1296" max="1296" width="16.28515625" style="194" customWidth="1"/>
    <col min="1297" max="1297" width="17.28515625" style="194" customWidth="1"/>
    <col min="1298" max="1298" width="17.140625" style="194" customWidth="1"/>
    <col min="1299" max="1299" width="17.42578125" style="194" customWidth="1"/>
    <col min="1300" max="1300" width="18.28515625" style="194" customWidth="1"/>
    <col min="1301" max="1301" width="16.28515625" style="194" customWidth="1"/>
    <col min="1302" max="1302" width="14.85546875" style="194" customWidth="1"/>
    <col min="1303" max="1303" width="16.5703125" style="194" customWidth="1"/>
    <col min="1304" max="1304" width="15.28515625" style="194" customWidth="1"/>
    <col min="1305" max="1305" width="18.42578125" style="194" customWidth="1"/>
    <col min="1306" max="1306" width="23.42578125" style="194" customWidth="1"/>
    <col min="1307" max="1307" width="46.7109375" style="194" customWidth="1"/>
    <col min="1308" max="1308" width="9.42578125" style="194" customWidth="1"/>
    <col min="1309" max="1309" width="14" style="194" customWidth="1"/>
    <col min="1310" max="1310" width="17.5703125" style="194" customWidth="1"/>
    <col min="1311" max="1311" width="14.140625" style="194" customWidth="1"/>
    <col min="1312" max="1312" width="13.140625" style="194" customWidth="1"/>
    <col min="1313" max="1313" width="16" style="194" customWidth="1"/>
    <col min="1314" max="1314" width="13.42578125" style="194" customWidth="1"/>
    <col min="1315" max="1315" width="13" style="194" customWidth="1"/>
    <col min="1316" max="1316" width="13.5703125" style="194" customWidth="1"/>
    <col min="1317" max="1317" width="8.85546875" style="194" customWidth="1"/>
    <col min="1318" max="1318" width="11.42578125" style="194" customWidth="1"/>
    <col min="1319" max="1319" width="17" style="194" customWidth="1"/>
    <col min="1320" max="1330" width="0" style="194" hidden="1" customWidth="1"/>
    <col min="1331" max="1331" width="9.140625" style="194"/>
    <col min="1332" max="1332" width="28" style="194" customWidth="1"/>
    <col min="1333" max="1333" width="25.140625" style="194" customWidth="1"/>
    <col min="1334" max="1334" width="22.42578125" style="194" customWidth="1"/>
    <col min="1335" max="1335" width="20.28515625" style="194" customWidth="1"/>
    <col min="1336" max="1340" width="9.140625" style="194"/>
    <col min="1341" max="1341" width="12.5703125" style="194" customWidth="1"/>
    <col min="1342" max="1342" width="17.140625" style="194" customWidth="1"/>
    <col min="1343" max="1343" width="14.42578125" style="194" customWidth="1"/>
    <col min="1344" max="1344" width="28.85546875" style="194" customWidth="1"/>
    <col min="1345" max="1345" width="12.28515625" style="194" customWidth="1"/>
    <col min="1346" max="1346" width="38.85546875" style="194" customWidth="1"/>
    <col min="1347" max="1347" width="17.140625" style="194" customWidth="1"/>
    <col min="1348" max="1541" width="9.140625" style="194"/>
    <col min="1542" max="1542" width="5" style="194" customWidth="1"/>
    <col min="1543" max="1543" width="34.5703125" style="194" customWidth="1"/>
    <col min="1544" max="1544" width="15.7109375" style="194" customWidth="1"/>
    <col min="1545" max="1545" width="9.85546875" style="194" customWidth="1"/>
    <col min="1546" max="1546" width="15.5703125" style="194" customWidth="1"/>
    <col min="1547" max="1547" width="13.85546875" style="194" customWidth="1"/>
    <col min="1548" max="1548" width="16.140625" style="194" customWidth="1"/>
    <col min="1549" max="1549" width="17.7109375" style="194" customWidth="1"/>
    <col min="1550" max="1551" width="16.5703125" style="194" customWidth="1"/>
    <col min="1552" max="1552" width="16.28515625" style="194" customWidth="1"/>
    <col min="1553" max="1553" width="17.28515625" style="194" customWidth="1"/>
    <col min="1554" max="1554" width="17.140625" style="194" customWidth="1"/>
    <col min="1555" max="1555" width="17.42578125" style="194" customWidth="1"/>
    <col min="1556" max="1556" width="18.28515625" style="194" customWidth="1"/>
    <col min="1557" max="1557" width="16.28515625" style="194" customWidth="1"/>
    <col min="1558" max="1558" width="14.85546875" style="194" customWidth="1"/>
    <col min="1559" max="1559" width="16.5703125" style="194" customWidth="1"/>
    <col min="1560" max="1560" width="15.28515625" style="194" customWidth="1"/>
    <col min="1561" max="1561" width="18.42578125" style="194" customWidth="1"/>
    <col min="1562" max="1562" width="23.42578125" style="194" customWidth="1"/>
    <col min="1563" max="1563" width="46.7109375" style="194" customWidth="1"/>
    <col min="1564" max="1564" width="9.42578125" style="194" customWidth="1"/>
    <col min="1565" max="1565" width="14" style="194" customWidth="1"/>
    <col min="1566" max="1566" width="17.5703125" style="194" customWidth="1"/>
    <col min="1567" max="1567" width="14.140625" style="194" customWidth="1"/>
    <col min="1568" max="1568" width="13.140625" style="194" customWidth="1"/>
    <col min="1569" max="1569" width="16" style="194" customWidth="1"/>
    <col min="1570" max="1570" width="13.42578125" style="194" customWidth="1"/>
    <col min="1571" max="1571" width="13" style="194" customWidth="1"/>
    <col min="1572" max="1572" width="13.5703125" style="194" customWidth="1"/>
    <col min="1573" max="1573" width="8.85546875" style="194" customWidth="1"/>
    <col min="1574" max="1574" width="11.42578125" style="194" customWidth="1"/>
    <col min="1575" max="1575" width="17" style="194" customWidth="1"/>
    <col min="1576" max="1586" width="0" style="194" hidden="1" customWidth="1"/>
    <col min="1587" max="1587" width="9.140625" style="194"/>
    <col min="1588" max="1588" width="28" style="194" customWidth="1"/>
    <col min="1589" max="1589" width="25.140625" style="194" customWidth="1"/>
    <col min="1590" max="1590" width="22.42578125" style="194" customWidth="1"/>
    <col min="1591" max="1591" width="20.28515625" style="194" customWidth="1"/>
    <col min="1592" max="1596" width="9.140625" style="194"/>
    <col min="1597" max="1597" width="12.5703125" style="194" customWidth="1"/>
    <col min="1598" max="1598" width="17.140625" style="194" customWidth="1"/>
    <col min="1599" max="1599" width="14.42578125" style="194" customWidth="1"/>
    <col min="1600" max="1600" width="28.85546875" style="194" customWidth="1"/>
    <col min="1601" max="1601" width="12.28515625" style="194" customWidth="1"/>
    <col min="1602" max="1602" width="38.85546875" style="194" customWidth="1"/>
    <col min="1603" max="1603" width="17.140625" style="194" customWidth="1"/>
    <col min="1604" max="1797" width="9.140625" style="194"/>
    <col min="1798" max="1798" width="5" style="194" customWidth="1"/>
    <col min="1799" max="1799" width="34.5703125" style="194" customWidth="1"/>
    <col min="1800" max="1800" width="15.7109375" style="194" customWidth="1"/>
    <col min="1801" max="1801" width="9.85546875" style="194" customWidth="1"/>
    <col min="1802" max="1802" width="15.5703125" style="194" customWidth="1"/>
    <col min="1803" max="1803" width="13.85546875" style="194" customWidth="1"/>
    <col min="1804" max="1804" width="16.140625" style="194" customWidth="1"/>
    <col min="1805" max="1805" width="17.7109375" style="194" customWidth="1"/>
    <col min="1806" max="1807" width="16.5703125" style="194" customWidth="1"/>
    <col min="1808" max="1808" width="16.28515625" style="194" customWidth="1"/>
    <col min="1809" max="1809" width="17.28515625" style="194" customWidth="1"/>
    <col min="1810" max="1810" width="17.140625" style="194" customWidth="1"/>
    <col min="1811" max="1811" width="17.42578125" style="194" customWidth="1"/>
    <col min="1812" max="1812" width="18.28515625" style="194" customWidth="1"/>
    <col min="1813" max="1813" width="16.28515625" style="194" customWidth="1"/>
    <col min="1814" max="1814" width="14.85546875" style="194" customWidth="1"/>
    <col min="1815" max="1815" width="16.5703125" style="194" customWidth="1"/>
    <col min="1816" max="1816" width="15.28515625" style="194" customWidth="1"/>
    <col min="1817" max="1817" width="18.42578125" style="194" customWidth="1"/>
    <col min="1818" max="1818" width="23.42578125" style="194" customWidth="1"/>
    <col min="1819" max="1819" width="46.7109375" style="194" customWidth="1"/>
    <col min="1820" max="1820" width="9.42578125" style="194" customWidth="1"/>
    <col min="1821" max="1821" width="14" style="194" customWidth="1"/>
    <col min="1822" max="1822" width="17.5703125" style="194" customWidth="1"/>
    <col min="1823" max="1823" width="14.140625" style="194" customWidth="1"/>
    <col min="1824" max="1824" width="13.140625" style="194" customWidth="1"/>
    <col min="1825" max="1825" width="16" style="194" customWidth="1"/>
    <col min="1826" max="1826" width="13.42578125" style="194" customWidth="1"/>
    <col min="1827" max="1827" width="13" style="194" customWidth="1"/>
    <col min="1828" max="1828" width="13.5703125" style="194" customWidth="1"/>
    <col min="1829" max="1829" width="8.85546875" style="194" customWidth="1"/>
    <col min="1830" max="1830" width="11.42578125" style="194" customWidth="1"/>
    <col min="1831" max="1831" width="17" style="194" customWidth="1"/>
    <col min="1832" max="1842" width="0" style="194" hidden="1" customWidth="1"/>
    <col min="1843" max="1843" width="9.140625" style="194"/>
    <col min="1844" max="1844" width="28" style="194" customWidth="1"/>
    <col min="1845" max="1845" width="25.140625" style="194" customWidth="1"/>
    <col min="1846" max="1846" width="22.42578125" style="194" customWidth="1"/>
    <col min="1847" max="1847" width="20.28515625" style="194" customWidth="1"/>
    <col min="1848" max="1852" width="9.140625" style="194"/>
    <col min="1853" max="1853" width="12.5703125" style="194" customWidth="1"/>
    <col min="1854" max="1854" width="17.140625" style="194" customWidth="1"/>
    <col min="1855" max="1855" width="14.42578125" style="194" customWidth="1"/>
    <col min="1856" max="1856" width="28.85546875" style="194" customWidth="1"/>
    <col min="1857" max="1857" width="12.28515625" style="194" customWidth="1"/>
    <col min="1858" max="1858" width="38.85546875" style="194" customWidth="1"/>
    <col min="1859" max="1859" width="17.140625" style="194" customWidth="1"/>
    <col min="1860" max="2053" width="9.140625" style="194"/>
    <col min="2054" max="2054" width="5" style="194" customWidth="1"/>
    <col min="2055" max="2055" width="34.5703125" style="194" customWidth="1"/>
    <col min="2056" max="2056" width="15.7109375" style="194" customWidth="1"/>
    <col min="2057" max="2057" width="9.85546875" style="194" customWidth="1"/>
    <col min="2058" max="2058" width="15.5703125" style="194" customWidth="1"/>
    <col min="2059" max="2059" width="13.85546875" style="194" customWidth="1"/>
    <col min="2060" max="2060" width="16.140625" style="194" customWidth="1"/>
    <col min="2061" max="2061" width="17.7109375" style="194" customWidth="1"/>
    <col min="2062" max="2063" width="16.5703125" style="194" customWidth="1"/>
    <col min="2064" max="2064" width="16.28515625" style="194" customWidth="1"/>
    <col min="2065" max="2065" width="17.28515625" style="194" customWidth="1"/>
    <col min="2066" max="2066" width="17.140625" style="194" customWidth="1"/>
    <col min="2067" max="2067" width="17.42578125" style="194" customWidth="1"/>
    <col min="2068" max="2068" width="18.28515625" style="194" customWidth="1"/>
    <col min="2069" max="2069" width="16.28515625" style="194" customWidth="1"/>
    <col min="2070" max="2070" width="14.85546875" style="194" customWidth="1"/>
    <col min="2071" max="2071" width="16.5703125" style="194" customWidth="1"/>
    <col min="2072" max="2072" width="15.28515625" style="194" customWidth="1"/>
    <col min="2073" max="2073" width="18.42578125" style="194" customWidth="1"/>
    <col min="2074" max="2074" width="23.42578125" style="194" customWidth="1"/>
    <col min="2075" max="2075" width="46.7109375" style="194" customWidth="1"/>
    <col min="2076" max="2076" width="9.42578125" style="194" customWidth="1"/>
    <col min="2077" max="2077" width="14" style="194" customWidth="1"/>
    <col min="2078" max="2078" width="17.5703125" style="194" customWidth="1"/>
    <col min="2079" max="2079" width="14.140625" style="194" customWidth="1"/>
    <col min="2080" max="2080" width="13.140625" style="194" customWidth="1"/>
    <col min="2081" max="2081" width="16" style="194" customWidth="1"/>
    <col min="2082" max="2082" width="13.42578125" style="194" customWidth="1"/>
    <col min="2083" max="2083" width="13" style="194" customWidth="1"/>
    <col min="2084" max="2084" width="13.5703125" style="194" customWidth="1"/>
    <col min="2085" max="2085" width="8.85546875" style="194" customWidth="1"/>
    <col min="2086" max="2086" width="11.42578125" style="194" customWidth="1"/>
    <col min="2087" max="2087" width="17" style="194" customWidth="1"/>
    <col min="2088" max="2098" width="0" style="194" hidden="1" customWidth="1"/>
    <col min="2099" max="2099" width="9.140625" style="194"/>
    <col min="2100" max="2100" width="28" style="194" customWidth="1"/>
    <col min="2101" max="2101" width="25.140625" style="194" customWidth="1"/>
    <col min="2102" max="2102" width="22.42578125" style="194" customWidth="1"/>
    <col min="2103" max="2103" width="20.28515625" style="194" customWidth="1"/>
    <col min="2104" max="2108" width="9.140625" style="194"/>
    <col min="2109" max="2109" width="12.5703125" style="194" customWidth="1"/>
    <col min="2110" max="2110" width="17.140625" style="194" customWidth="1"/>
    <col min="2111" max="2111" width="14.42578125" style="194" customWidth="1"/>
    <col min="2112" max="2112" width="28.85546875" style="194" customWidth="1"/>
    <col min="2113" max="2113" width="12.28515625" style="194" customWidth="1"/>
    <col min="2114" max="2114" width="38.85546875" style="194" customWidth="1"/>
    <col min="2115" max="2115" width="17.140625" style="194" customWidth="1"/>
    <col min="2116" max="2309" width="9.140625" style="194"/>
    <col min="2310" max="2310" width="5" style="194" customWidth="1"/>
    <col min="2311" max="2311" width="34.5703125" style="194" customWidth="1"/>
    <col min="2312" max="2312" width="15.7109375" style="194" customWidth="1"/>
    <col min="2313" max="2313" width="9.85546875" style="194" customWidth="1"/>
    <col min="2314" max="2314" width="15.5703125" style="194" customWidth="1"/>
    <col min="2315" max="2315" width="13.85546875" style="194" customWidth="1"/>
    <col min="2316" max="2316" width="16.140625" style="194" customWidth="1"/>
    <col min="2317" max="2317" width="17.7109375" style="194" customWidth="1"/>
    <col min="2318" max="2319" width="16.5703125" style="194" customWidth="1"/>
    <col min="2320" max="2320" width="16.28515625" style="194" customWidth="1"/>
    <col min="2321" max="2321" width="17.28515625" style="194" customWidth="1"/>
    <col min="2322" max="2322" width="17.140625" style="194" customWidth="1"/>
    <col min="2323" max="2323" width="17.42578125" style="194" customWidth="1"/>
    <col min="2324" max="2324" width="18.28515625" style="194" customWidth="1"/>
    <col min="2325" max="2325" width="16.28515625" style="194" customWidth="1"/>
    <col min="2326" max="2326" width="14.85546875" style="194" customWidth="1"/>
    <col min="2327" max="2327" width="16.5703125" style="194" customWidth="1"/>
    <col min="2328" max="2328" width="15.28515625" style="194" customWidth="1"/>
    <col min="2329" max="2329" width="18.42578125" style="194" customWidth="1"/>
    <col min="2330" max="2330" width="23.42578125" style="194" customWidth="1"/>
    <col min="2331" max="2331" width="46.7109375" style="194" customWidth="1"/>
    <col min="2332" max="2332" width="9.42578125" style="194" customWidth="1"/>
    <col min="2333" max="2333" width="14" style="194" customWidth="1"/>
    <col min="2334" max="2334" width="17.5703125" style="194" customWidth="1"/>
    <col min="2335" max="2335" width="14.140625" style="194" customWidth="1"/>
    <col min="2336" max="2336" width="13.140625" style="194" customWidth="1"/>
    <col min="2337" max="2337" width="16" style="194" customWidth="1"/>
    <col min="2338" max="2338" width="13.42578125" style="194" customWidth="1"/>
    <col min="2339" max="2339" width="13" style="194" customWidth="1"/>
    <col min="2340" max="2340" width="13.5703125" style="194" customWidth="1"/>
    <col min="2341" max="2341" width="8.85546875" style="194" customWidth="1"/>
    <col min="2342" max="2342" width="11.42578125" style="194" customWidth="1"/>
    <col min="2343" max="2343" width="17" style="194" customWidth="1"/>
    <col min="2344" max="2354" width="0" style="194" hidden="1" customWidth="1"/>
    <col min="2355" max="2355" width="9.140625" style="194"/>
    <col min="2356" max="2356" width="28" style="194" customWidth="1"/>
    <col min="2357" max="2357" width="25.140625" style="194" customWidth="1"/>
    <col min="2358" max="2358" width="22.42578125" style="194" customWidth="1"/>
    <col min="2359" max="2359" width="20.28515625" style="194" customWidth="1"/>
    <col min="2360" max="2364" width="9.140625" style="194"/>
    <col min="2365" max="2365" width="12.5703125" style="194" customWidth="1"/>
    <col min="2366" max="2366" width="17.140625" style="194" customWidth="1"/>
    <col min="2367" max="2367" width="14.42578125" style="194" customWidth="1"/>
    <col min="2368" max="2368" width="28.85546875" style="194" customWidth="1"/>
    <col min="2369" max="2369" width="12.28515625" style="194" customWidth="1"/>
    <col min="2370" max="2370" width="38.85546875" style="194" customWidth="1"/>
    <col min="2371" max="2371" width="17.140625" style="194" customWidth="1"/>
    <col min="2372" max="2565" width="9.140625" style="194"/>
    <col min="2566" max="2566" width="5" style="194" customWidth="1"/>
    <col min="2567" max="2567" width="34.5703125" style="194" customWidth="1"/>
    <col min="2568" max="2568" width="15.7109375" style="194" customWidth="1"/>
    <col min="2569" max="2569" width="9.85546875" style="194" customWidth="1"/>
    <col min="2570" max="2570" width="15.5703125" style="194" customWidth="1"/>
    <col min="2571" max="2571" width="13.85546875" style="194" customWidth="1"/>
    <col min="2572" max="2572" width="16.140625" style="194" customWidth="1"/>
    <col min="2573" max="2573" width="17.7109375" style="194" customWidth="1"/>
    <col min="2574" max="2575" width="16.5703125" style="194" customWidth="1"/>
    <col min="2576" max="2576" width="16.28515625" style="194" customWidth="1"/>
    <col min="2577" max="2577" width="17.28515625" style="194" customWidth="1"/>
    <col min="2578" max="2578" width="17.140625" style="194" customWidth="1"/>
    <col min="2579" max="2579" width="17.42578125" style="194" customWidth="1"/>
    <col min="2580" max="2580" width="18.28515625" style="194" customWidth="1"/>
    <col min="2581" max="2581" width="16.28515625" style="194" customWidth="1"/>
    <col min="2582" max="2582" width="14.85546875" style="194" customWidth="1"/>
    <col min="2583" max="2583" width="16.5703125" style="194" customWidth="1"/>
    <col min="2584" max="2584" width="15.28515625" style="194" customWidth="1"/>
    <col min="2585" max="2585" width="18.42578125" style="194" customWidth="1"/>
    <col min="2586" max="2586" width="23.42578125" style="194" customWidth="1"/>
    <col min="2587" max="2587" width="46.7109375" style="194" customWidth="1"/>
    <col min="2588" max="2588" width="9.42578125" style="194" customWidth="1"/>
    <col min="2589" max="2589" width="14" style="194" customWidth="1"/>
    <col min="2590" max="2590" width="17.5703125" style="194" customWidth="1"/>
    <col min="2591" max="2591" width="14.140625" style="194" customWidth="1"/>
    <col min="2592" max="2592" width="13.140625" style="194" customWidth="1"/>
    <col min="2593" max="2593" width="16" style="194" customWidth="1"/>
    <col min="2594" max="2594" width="13.42578125" style="194" customWidth="1"/>
    <col min="2595" max="2595" width="13" style="194" customWidth="1"/>
    <col min="2596" max="2596" width="13.5703125" style="194" customWidth="1"/>
    <col min="2597" max="2597" width="8.85546875" style="194" customWidth="1"/>
    <col min="2598" max="2598" width="11.42578125" style="194" customWidth="1"/>
    <col min="2599" max="2599" width="17" style="194" customWidth="1"/>
    <col min="2600" max="2610" width="0" style="194" hidden="1" customWidth="1"/>
    <col min="2611" max="2611" width="9.140625" style="194"/>
    <col min="2612" max="2612" width="28" style="194" customWidth="1"/>
    <col min="2613" max="2613" width="25.140625" style="194" customWidth="1"/>
    <col min="2614" max="2614" width="22.42578125" style="194" customWidth="1"/>
    <col min="2615" max="2615" width="20.28515625" style="194" customWidth="1"/>
    <col min="2616" max="2620" width="9.140625" style="194"/>
    <col min="2621" max="2621" width="12.5703125" style="194" customWidth="1"/>
    <col min="2622" max="2622" width="17.140625" style="194" customWidth="1"/>
    <col min="2623" max="2623" width="14.42578125" style="194" customWidth="1"/>
    <col min="2624" max="2624" width="28.85546875" style="194" customWidth="1"/>
    <col min="2625" max="2625" width="12.28515625" style="194" customWidth="1"/>
    <col min="2626" max="2626" width="38.85546875" style="194" customWidth="1"/>
    <col min="2627" max="2627" width="17.140625" style="194" customWidth="1"/>
    <col min="2628" max="2821" width="9.140625" style="194"/>
    <col min="2822" max="2822" width="5" style="194" customWidth="1"/>
    <col min="2823" max="2823" width="34.5703125" style="194" customWidth="1"/>
    <col min="2824" max="2824" width="15.7109375" style="194" customWidth="1"/>
    <col min="2825" max="2825" width="9.85546875" style="194" customWidth="1"/>
    <col min="2826" max="2826" width="15.5703125" style="194" customWidth="1"/>
    <col min="2827" max="2827" width="13.85546875" style="194" customWidth="1"/>
    <col min="2828" max="2828" width="16.140625" style="194" customWidth="1"/>
    <col min="2829" max="2829" width="17.7109375" style="194" customWidth="1"/>
    <col min="2830" max="2831" width="16.5703125" style="194" customWidth="1"/>
    <col min="2832" max="2832" width="16.28515625" style="194" customWidth="1"/>
    <col min="2833" max="2833" width="17.28515625" style="194" customWidth="1"/>
    <col min="2834" max="2834" width="17.140625" style="194" customWidth="1"/>
    <col min="2835" max="2835" width="17.42578125" style="194" customWidth="1"/>
    <col min="2836" max="2836" width="18.28515625" style="194" customWidth="1"/>
    <col min="2837" max="2837" width="16.28515625" style="194" customWidth="1"/>
    <col min="2838" max="2838" width="14.85546875" style="194" customWidth="1"/>
    <col min="2839" max="2839" width="16.5703125" style="194" customWidth="1"/>
    <col min="2840" max="2840" width="15.28515625" style="194" customWidth="1"/>
    <col min="2841" max="2841" width="18.42578125" style="194" customWidth="1"/>
    <col min="2842" max="2842" width="23.42578125" style="194" customWidth="1"/>
    <col min="2843" max="2843" width="46.7109375" style="194" customWidth="1"/>
    <col min="2844" max="2844" width="9.42578125" style="194" customWidth="1"/>
    <col min="2845" max="2845" width="14" style="194" customWidth="1"/>
    <col min="2846" max="2846" width="17.5703125" style="194" customWidth="1"/>
    <col min="2847" max="2847" width="14.140625" style="194" customWidth="1"/>
    <col min="2848" max="2848" width="13.140625" style="194" customWidth="1"/>
    <col min="2849" max="2849" width="16" style="194" customWidth="1"/>
    <col min="2850" max="2850" width="13.42578125" style="194" customWidth="1"/>
    <col min="2851" max="2851" width="13" style="194" customWidth="1"/>
    <col min="2852" max="2852" width="13.5703125" style="194" customWidth="1"/>
    <col min="2853" max="2853" width="8.85546875" style="194" customWidth="1"/>
    <col min="2854" max="2854" width="11.42578125" style="194" customWidth="1"/>
    <col min="2855" max="2855" width="17" style="194" customWidth="1"/>
    <col min="2856" max="2866" width="0" style="194" hidden="1" customWidth="1"/>
    <col min="2867" max="2867" width="9.140625" style="194"/>
    <col min="2868" max="2868" width="28" style="194" customWidth="1"/>
    <col min="2869" max="2869" width="25.140625" style="194" customWidth="1"/>
    <col min="2870" max="2870" width="22.42578125" style="194" customWidth="1"/>
    <col min="2871" max="2871" width="20.28515625" style="194" customWidth="1"/>
    <col min="2872" max="2876" width="9.140625" style="194"/>
    <col min="2877" max="2877" width="12.5703125" style="194" customWidth="1"/>
    <col min="2878" max="2878" width="17.140625" style="194" customWidth="1"/>
    <col min="2879" max="2879" width="14.42578125" style="194" customWidth="1"/>
    <col min="2880" max="2880" width="28.85546875" style="194" customWidth="1"/>
    <col min="2881" max="2881" width="12.28515625" style="194" customWidth="1"/>
    <col min="2882" max="2882" width="38.85546875" style="194" customWidth="1"/>
    <col min="2883" max="2883" width="17.140625" style="194" customWidth="1"/>
    <col min="2884" max="3077" width="9.140625" style="194"/>
    <col min="3078" max="3078" width="5" style="194" customWidth="1"/>
    <col min="3079" max="3079" width="34.5703125" style="194" customWidth="1"/>
    <col min="3080" max="3080" width="15.7109375" style="194" customWidth="1"/>
    <col min="3081" max="3081" width="9.85546875" style="194" customWidth="1"/>
    <col min="3082" max="3082" width="15.5703125" style="194" customWidth="1"/>
    <col min="3083" max="3083" width="13.85546875" style="194" customWidth="1"/>
    <col min="3084" max="3084" width="16.140625" style="194" customWidth="1"/>
    <col min="3085" max="3085" width="17.7109375" style="194" customWidth="1"/>
    <col min="3086" max="3087" width="16.5703125" style="194" customWidth="1"/>
    <col min="3088" max="3088" width="16.28515625" style="194" customWidth="1"/>
    <col min="3089" max="3089" width="17.28515625" style="194" customWidth="1"/>
    <col min="3090" max="3090" width="17.140625" style="194" customWidth="1"/>
    <col min="3091" max="3091" width="17.42578125" style="194" customWidth="1"/>
    <col min="3092" max="3092" width="18.28515625" style="194" customWidth="1"/>
    <col min="3093" max="3093" width="16.28515625" style="194" customWidth="1"/>
    <col min="3094" max="3094" width="14.85546875" style="194" customWidth="1"/>
    <col min="3095" max="3095" width="16.5703125" style="194" customWidth="1"/>
    <col min="3096" max="3096" width="15.28515625" style="194" customWidth="1"/>
    <col min="3097" max="3097" width="18.42578125" style="194" customWidth="1"/>
    <col min="3098" max="3098" width="23.42578125" style="194" customWidth="1"/>
    <col min="3099" max="3099" width="46.7109375" style="194" customWidth="1"/>
    <col min="3100" max="3100" width="9.42578125" style="194" customWidth="1"/>
    <col min="3101" max="3101" width="14" style="194" customWidth="1"/>
    <col min="3102" max="3102" width="17.5703125" style="194" customWidth="1"/>
    <col min="3103" max="3103" width="14.140625" style="194" customWidth="1"/>
    <col min="3104" max="3104" width="13.140625" style="194" customWidth="1"/>
    <col min="3105" max="3105" width="16" style="194" customWidth="1"/>
    <col min="3106" max="3106" width="13.42578125" style="194" customWidth="1"/>
    <col min="3107" max="3107" width="13" style="194" customWidth="1"/>
    <col min="3108" max="3108" width="13.5703125" style="194" customWidth="1"/>
    <col min="3109" max="3109" width="8.85546875" style="194" customWidth="1"/>
    <col min="3110" max="3110" width="11.42578125" style="194" customWidth="1"/>
    <col min="3111" max="3111" width="17" style="194" customWidth="1"/>
    <col min="3112" max="3122" width="0" style="194" hidden="1" customWidth="1"/>
    <col min="3123" max="3123" width="9.140625" style="194"/>
    <col min="3124" max="3124" width="28" style="194" customWidth="1"/>
    <col min="3125" max="3125" width="25.140625" style="194" customWidth="1"/>
    <col min="3126" max="3126" width="22.42578125" style="194" customWidth="1"/>
    <col min="3127" max="3127" width="20.28515625" style="194" customWidth="1"/>
    <col min="3128" max="3132" width="9.140625" style="194"/>
    <col min="3133" max="3133" width="12.5703125" style="194" customWidth="1"/>
    <col min="3134" max="3134" width="17.140625" style="194" customWidth="1"/>
    <col min="3135" max="3135" width="14.42578125" style="194" customWidth="1"/>
    <col min="3136" max="3136" width="28.85546875" style="194" customWidth="1"/>
    <col min="3137" max="3137" width="12.28515625" style="194" customWidth="1"/>
    <col min="3138" max="3138" width="38.85546875" style="194" customWidth="1"/>
    <col min="3139" max="3139" width="17.140625" style="194" customWidth="1"/>
    <col min="3140" max="3333" width="9.140625" style="194"/>
    <col min="3334" max="3334" width="5" style="194" customWidth="1"/>
    <col min="3335" max="3335" width="34.5703125" style="194" customWidth="1"/>
    <col min="3336" max="3336" width="15.7109375" style="194" customWidth="1"/>
    <col min="3337" max="3337" width="9.85546875" style="194" customWidth="1"/>
    <col min="3338" max="3338" width="15.5703125" style="194" customWidth="1"/>
    <col min="3339" max="3339" width="13.85546875" style="194" customWidth="1"/>
    <col min="3340" max="3340" width="16.140625" style="194" customWidth="1"/>
    <col min="3341" max="3341" width="17.7109375" style="194" customWidth="1"/>
    <col min="3342" max="3343" width="16.5703125" style="194" customWidth="1"/>
    <col min="3344" max="3344" width="16.28515625" style="194" customWidth="1"/>
    <col min="3345" max="3345" width="17.28515625" style="194" customWidth="1"/>
    <col min="3346" max="3346" width="17.140625" style="194" customWidth="1"/>
    <col min="3347" max="3347" width="17.42578125" style="194" customWidth="1"/>
    <col min="3348" max="3348" width="18.28515625" style="194" customWidth="1"/>
    <col min="3349" max="3349" width="16.28515625" style="194" customWidth="1"/>
    <col min="3350" max="3350" width="14.85546875" style="194" customWidth="1"/>
    <col min="3351" max="3351" width="16.5703125" style="194" customWidth="1"/>
    <col min="3352" max="3352" width="15.28515625" style="194" customWidth="1"/>
    <col min="3353" max="3353" width="18.42578125" style="194" customWidth="1"/>
    <col min="3354" max="3354" width="23.42578125" style="194" customWidth="1"/>
    <col min="3355" max="3355" width="46.7109375" style="194" customWidth="1"/>
    <col min="3356" max="3356" width="9.42578125" style="194" customWidth="1"/>
    <col min="3357" max="3357" width="14" style="194" customWidth="1"/>
    <col min="3358" max="3358" width="17.5703125" style="194" customWidth="1"/>
    <col min="3359" max="3359" width="14.140625" style="194" customWidth="1"/>
    <col min="3360" max="3360" width="13.140625" style="194" customWidth="1"/>
    <col min="3361" max="3361" width="16" style="194" customWidth="1"/>
    <col min="3362" max="3362" width="13.42578125" style="194" customWidth="1"/>
    <col min="3363" max="3363" width="13" style="194" customWidth="1"/>
    <col min="3364" max="3364" width="13.5703125" style="194" customWidth="1"/>
    <col min="3365" max="3365" width="8.85546875" style="194" customWidth="1"/>
    <col min="3366" max="3366" width="11.42578125" style="194" customWidth="1"/>
    <col min="3367" max="3367" width="17" style="194" customWidth="1"/>
    <col min="3368" max="3378" width="0" style="194" hidden="1" customWidth="1"/>
    <col min="3379" max="3379" width="9.140625" style="194"/>
    <col min="3380" max="3380" width="28" style="194" customWidth="1"/>
    <col min="3381" max="3381" width="25.140625" style="194" customWidth="1"/>
    <col min="3382" max="3382" width="22.42578125" style="194" customWidth="1"/>
    <col min="3383" max="3383" width="20.28515625" style="194" customWidth="1"/>
    <col min="3384" max="3388" width="9.140625" style="194"/>
    <col min="3389" max="3389" width="12.5703125" style="194" customWidth="1"/>
    <col min="3390" max="3390" width="17.140625" style="194" customWidth="1"/>
    <col min="3391" max="3391" width="14.42578125" style="194" customWidth="1"/>
    <col min="3392" max="3392" width="28.85546875" style="194" customWidth="1"/>
    <col min="3393" max="3393" width="12.28515625" style="194" customWidth="1"/>
    <col min="3394" max="3394" width="38.85546875" style="194" customWidth="1"/>
    <col min="3395" max="3395" width="17.140625" style="194" customWidth="1"/>
    <col min="3396" max="3589" width="9.140625" style="194"/>
    <col min="3590" max="3590" width="5" style="194" customWidth="1"/>
    <col min="3591" max="3591" width="34.5703125" style="194" customWidth="1"/>
    <col min="3592" max="3592" width="15.7109375" style="194" customWidth="1"/>
    <col min="3593" max="3593" width="9.85546875" style="194" customWidth="1"/>
    <col min="3594" max="3594" width="15.5703125" style="194" customWidth="1"/>
    <col min="3595" max="3595" width="13.85546875" style="194" customWidth="1"/>
    <col min="3596" max="3596" width="16.140625" style="194" customWidth="1"/>
    <col min="3597" max="3597" width="17.7109375" style="194" customWidth="1"/>
    <col min="3598" max="3599" width="16.5703125" style="194" customWidth="1"/>
    <col min="3600" max="3600" width="16.28515625" style="194" customWidth="1"/>
    <col min="3601" max="3601" width="17.28515625" style="194" customWidth="1"/>
    <col min="3602" max="3602" width="17.140625" style="194" customWidth="1"/>
    <col min="3603" max="3603" width="17.42578125" style="194" customWidth="1"/>
    <col min="3604" max="3604" width="18.28515625" style="194" customWidth="1"/>
    <col min="3605" max="3605" width="16.28515625" style="194" customWidth="1"/>
    <col min="3606" max="3606" width="14.85546875" style="194" customWidth="1"/>
    <col min="3607" max="3607" width="16.5703125" style="194" customWidth="1"/>
    <col min="3608" max="3608" width="15.28515625" style="194" customWidth="1"/>
    <col min="3609" max="3609" width="18.42578125" style="194" customWidth="1"/>
    <col min="3610" max="3610" width="23.42578125" style="194" customWidth="1"/>
    <col min="3611" max="3611" width="46.7109375" style="194" customWidth="1"/>
    <col min="3612" max="3612" width="9.42578125" style="194" customWidth="1"/>
    <col min="3613" max="3613" width="14" style="194" customWidth="1"/>
    <col min="3614" max="3614" width="17.5703125" style="194" customWidth="1"/>
    <col min="3615" max="3615" width="14.140625" style="194" customWidth="1"/>
    <col min="3616" max="3616" width="13.140625" style="194" customWidth="1"/>
    <col min="3617" max="3617" width="16" style="194" customWidth="1"/>
    <col min="3618" max="3618" width="13.42578125" style="194" customWidth="1"/>
    <col min="3619" max="3619" width="13" style="194" customWidth="1"/>
    <col min="3620" max="3620" width="13.5703125" style="194" customWidth="1"/>
    <col min="3621" max="3621" width="8.85546875" style="194" customWidth="1"/>
    <col min="3622" max="3622" width="11.42578125" style="194" customWidth="1"/>
    <col min="3623" max="3623" width="17" style="194" customWidth="1"/>
    <col min="3624" max="3634" width="0" style="194" hidden="1" customWidth="1"/>
    <col min="3635" max="3635" width="9.140625" style="194"/>
    <col min="3636" max="3636" width="28" style="194" customWidth="1"/>
    <col min="3637" max="3637" width="25.140625" style="194" customWidth="1"/>
    <col min="3638" max="3638" width="22.42578125" style="194" customWidth="1"/>
    <col min="3639" max="3639" width="20.28515625" style="194" customWidth="1"/>
    <col min="3640" max="3644" width="9.140625" style="194"/>
    <col min="3645" max="3645" width="12.5703125" style="194" customWidth="1"/>
    <col min="3646" max="3646" width="17.140625" style="194" customWidth="1"/>
    <col min="3647" max="3647" width="14.42578125" style="194" customWidth="1"/>
    <col min="3648" max="3648" width="28.85546875" style="194" customWidth="1"/>
    <col min="3649" max="3649" width="12.28515625" style="194" customWidth="1"/>
    <col min="3650" max="3650" width="38.85546875" style="194" customWidth="1"/>
    <col min="3651" max="3651" width="17.140625" style="194" customWidth="1"/>
    <col min="3652" max="3845" width="9.140625" style="194"/>
    <col min="3846" max="3846" width="5" style="194" customWidth="1"/>
    <col min="3847" max="3847" width="34.5703125" style="194" customWidth="1"/>
    <col min="3848" max="3848" width="15.7109375" style="194" customWidth="1"/>
    <col min="3849" max="3849" width="9.85546875" style="194" customWidth="1"/>
    <col min="3850" max="3850" width="15.5703125" style="194" customWidth="1"/>
    <col min="3851" max="3851" width="13.85546875" style="194" customWidth="1"/>
    <col min="3852" max="3852" width="16.140625" style="194" customWidth="1"/>
    <col min="3853" max="3853" width="17.7109375" style="194" customWidth="1"/>
    <col min="3854" max="3855" width="16.5703125" style="194" customWidth="1"/>
    <col min="3856" max="3856" width="16.28515625" style="194" customWidth="1"/>
    <col min="3857" max="3857" width="17.28515625" style="194" customWidth="1"/>
    <col min="3858" max="3858" width="17.140625" style="194" customWidth="1"/>
    <col min="3859" max="3859" width="17.42578125" style="194" customWidth="1"/>
    <col min="3860" max="3860" width="18.28515625" style="194" customWidth="1"/>
    <col min="3861" max="3861" width="16.28515625" style="194" customWidth="1"/>
    <col min="3862" max="3862" width="14.85546875" style="194" customWidth="1"/>
    <col min="3863" max="3863" width="16.5703125" style="194" customWidth="1"/>
    <col min="3864" max="3864" width="15.28515625" style="194" customWidth="1"/>
    <col min="3865" max="3865" width="18.42578125" style="194" customWidth="1"/>
    <col min="3866" max="3866" width="23.42578125" style="194" customWidth="1"/>
    <col min="3867" max="3867" width="46.7109375" style="194" customWidth="1"/>
    <col min="3868" max="3868" width="9.42578125" style="194" customWidth="1"/>
    <col min="3869" max="3869" width="14" style="194" customWidth="1"/>
    <col min="3870" max="3870" width="17.5703125" style="194" customWidth="1"/>
    <col min="3871" max="3871" width="14.140625" style="194" customWidth="1"/>
    <col min="3872" max="3872" width="13.140625" style="194" customWidth="1"/>
    <col min="3873" max="3873" width="16" style="194" customWidth="1"/>
    <col min="3874" max="3874" width="13.42578125" style="194" customWidth="1"/>
    <col min="3875" max="3875" width="13" style="194" customWidth="1"/>
    <col min="3876" max="3876" width="13.5703125" style="194" customWidth="1"/>
    <col min="3877" max="3877" width="8.85546875" style="194" customWidth="1"/>
    <col min="3878" max="3878" width="11.42578125" style="194" customWidth="1"/>
    <col min="3879" max="3879" width="17" style="194" customWidth="1"/>
    <col min="3880" max="3890" width="0" style="194" hidden="1" customWidth="1"/>
    <col min="3891" max="3891" width="9.140625" style="194"/>
    <col min="3892" max="3892" width="28" style="194" customWidth="1"/>
    <col min="3893" max="3893" width="25.140625" style="194" customWidth="1"/>
    <col min="3894" max="3894" width="22.42578125" style="194" customWidth="1"/>
    <col min="3895" max="3895" width="20.28515625" style="194" customWidth="1"/>
    <col min="3896" max="3900" width="9.140625" style="194"/>
    <col min="3901" max="3901" width="12.5703125" style="194" customWidth="1"/>
    <col min="3902" max="3902" width="17.140625" style="194" customWidth="1"/>
    <col min="3903" max="3903" width="14.42578125" style="194" customWidth="1"/>
    <col min="3904" max="3904" width="28.85546875" style="194" customWidth="1"/>
    <col min="3905" max="3905" width="12.28515625" style="194" customWidth="1"/>
    <col min="3906" max="3906" width="38.85546875" style="194" customWidth="1"/>
    <col min="3907" max="3907" width="17.140625" style="194" customWidth="1"/>
    <col min="3908" max="4101" width="9.140625" style="194"/>
    <col min="4102" max="4102" width="5" style="194" customWidth="1"/>
    <col min="4103" max="4103" width="34.5703125" style="194" customWidth="1"/>
    <col min="4104" max="4104" width="15.7109375" style="194" customWidth="1"/>
    <col min="4105" max="4105" width="9.85546875" style="194" customWidth="1"/>
    <col min="4106" max="4106" width="15.5703125" style="194" customWidth="1"/>
    <col min="4107" max="4107" width="13.85546875" style="194" customWidth="1"/>
    <col min="4108" max="4108" width="16.140625" style="194" customWidth="1"/>
    <col min="4109" max="4109" width="17.7109375" style="194" customWidth="1"/>
    <col min="4110" max="4111" width="16.5703125" style="194" customWidth="1"/>
    <col min="4112" max="4112" width="16.28515625" style="194" customWidth="1"/>
    <col min="4113" max="4113" width="17.28515625" style="194" customWidth="1"/>
    <col min="4114" max="4114" width="17.140625" style="194" customWidth="1"/>
    <col min="4115" max="4115" width="17.42578125" style="194" customWidth="1"/>
    <col min="4116" max="4116" width="18.28515625" style="194" customWidth="1"/>
    <col min="4117" max="4117" width="16.28515625" style="194" customWidth="1"/>
    <col min="4118" max="4118" width="14.85546875" style="194" customWidth="1"/>
    <col min="4119" max="4119" width="16.5703125" style="194" customWidth="1"/>
    <col min="4120" max="4120" width="15.28515625" style="194" customWidth="1"/>
    <col min="4121" max="4121" width="18.42578125" style="194" customWidth="1"/>
    <col min="4122" max="4122" width="23.42578125" style="194" customWidth="1"/>
    <col min="4123" max="4123" width="46.7109375" style="194" customWidth="1"/>
    <col min="4124" max="4124" width="9.42578125" style="194" customWidth="1"/>
    <col min="4125" max="4125" width="14" style="194" customWidth="1"/>
    <col min="4126" max="4126" width="17.5703125" style="194" customWidth="1"/>
    <col min="4127" max="4127" width="14.140625" style="194" customWidth="1"/>
    <col min="4128" max="4128" width="13.140625" style="194" customWidth="1"/>
    <col min="4129" max="4129" width="16" style="194" customWidth="1"/>
    <col min="4130" max="4130" width="13.42578125" style="194" customWidth="1"/>
    <col min="4131" max="4131" width="13" style="194" customWidth="1"/>
    <col min="4132" max="4132" width="13.5703125" style="194" customWidth="1"/>
    <col min="4133" max="4133" width="8.85546875" style="194" customWidth="1"/>
    <col min="4134" max="4134" width="11.42578125" style="194" customWidth="1"/>
    <col min="4135" max="4135" width="17" style="194" customWidth="1"/>
    <col min="4136" max="4146" width="0" style="194" hidden="1" customWidth="1"/>
    <col min="4147" max="4147" width="9.140625" style="194"/>
    <col min="4148" max="4148" width="28" style="194" customWidth="1"/>
    <col min="4149" max="4149" width="25.140625" style="194" customWidth="1"/>
    <col min="4150" max="4150" width="22.42578125" style="194" customWidth="1"/>
    <col min="4151" max="4151" width="20.28515625" style="194" customWidth="1"/>
    <col min="4152" max="4156" width="9.140625" style="194"/>
    <col min="4157" max="4157" width="12.5703125" style="194" customWidth="1"/>
    <col min="4158" max="4158" width="17.140625" style="194" customWidth="1"/>
    <col min="4159" max="4159" width="14.42578125" style="194" customWidth="1"/>
    <col min="4160" max="4160" width="28.85546875" style="194" customWidth="1"/>
    <col min="4161" max="4161" width="12.28515625" style="194" customWidth="1"/>
    <col min="4162" max="4162" width="38.85546875" style="194" customWidth="1"/>
    <col min="4163" max="4163" width="17.140625" style="194" customWidth="1"/>
    <col min="4164" max="4357" width="9.140625" style="194"/>
    <col min="4358" max="4358" width="5" style="194" customWidth="1"/>
    <col min="4359" max="4359" width="34.5703125" style="194" customWidth="1"/>
    <col min="4360" max="4360" width="15.7109375" style="194" customWidth="1"/>
    <col min="4361" max="4361" width="9.85546875" style="194" customWidth="1"/>
    <col min="4362" max="4362" width="15.5703125" style="194" customWidth="1"/>
    <col min="4363" max="4363" width="13.85546875" style="194" customWidth="1"/>
    <col min="4364" max="4364" width="16.140625" style="194" customWidth="1"/>
    <col min="4365" max="4365" width="17.7109375" style="194" customWidth="1"/>
    <col min="4366" max="4367" width="16.5703125" style="194" customWidth="1"/>
    <col min="4368" max="4368" width="16.28515625" style="194" customWidth="1"/>
    <col min="4369" max="4369" width="17.28515625" style="194" customWidth="1"/>
    <col min="4370" max="4370" width="17.140625" style="194" customWidth="1"/>
    <col min="4371" max="4371" width="17.42578125" style="194" customWidth="1"/>
    <col min="4372" max="4372" width="18.28515625" style="194" customWidth="1"/>
    <col min="4373" max="4373" width="16.28515625" style="194" customWidth="1"/>
    <col min="4374" max="4374" width="14.85546875" style="194" customWidth="1"/>
    <col min="4375" max="4375" width="16.5703125" style="194" customWidth="1"/>
    <col min="4376" max="4376" width="15.28515625" style="194" customWidth="1"/>
    <col min="4377" max="4377" width="18.42578125" style="194" customWidth="1"/>
    <col min="4378" max="4378" width="23.42578125" style="194" customWidth="1"/>
    <col min="4379" max="4379" width="46.7109375" style="194" customWidth="1"/>
    <col min="4380" max="4380" width="9.42578125" style="194" customWidth="1"/>
    <col min="4381" max="4381" width="14" style="194" customWidth="1"/>
    <col min="4382" max="4382" width="17.5703125" style="194" customWidth="1"/>
    <col min="4383" max="4383" width="14.140625" style="194" customWidth="1"/>
    <col min="4384" max="4384" width="13.140625" style="194" customWidth="1"/>
    <col min="4385" max="4385" width="16" style="194" customWidth="1"/>
    <col min="4386" max="4386" width="13.42578125" style="194" customWidth="1"/>
    <col min="4387" max="4387" width="13" style="194" customWidth="1"/>
    <col min="4388" max="4388" width="13.5703125" style="194" customWidth="1"/>
    <col min="4389" max="4389" width="8.85546875" style="194" customWidth="1"/>
    <col min="4390" max="4390" width="11.42578125" style="194" customWidth="1"/>
    <col min="4391" max="4391" width="17" style="194" customWidth="1"/>
    <col min="4392" max="4402" width="0" style="194" hidden="1" customWidth="1"/>
    <col min="4403" max="4403" width="9.140625" style="194"/>
    <col min="4404" max="4404" width="28" style="194" customWidth="1"/>
    <col min="4405" max="4405" width="25.140625" style="194" customWidth="1"/>
    <col min="4406" max="4406" width="22.42578125" style="194" customWidth="1"/>
    <col min="4407" max="4407" width="20.28515625" style="194" customWidth="1"/>
    <col min="4408" max="4412" width="9.140625" style="194"/>
    <col min="4413" max="4413" width="12.5703125" style="194" customWidth="1"/>
    <col min="4414" max="4414" width="17.140625" style="194" customWidth="1"/>
    <col min="4415" max="4415" width="14.42578125" style="194" customWidth="1"/>
    <col min="4416" max="4416" width="28.85546875" style="194" customWidth="1"/>
    <col min="4417" max="4417" width="12.28515625" style="194" customWidth="1"/>
    <col min="4418" max="4418" width="38.85546875" style="194" customWidth="1"/>
    <col min="4419" max="4419" width="17.140625" style="194" customWidth="1"/>
    <col min="4420" max="4613" width="9.140625" style="194"/>
    <col min="4614" max="4614" width="5" style="194" customWidth="1"/>
    <col min="4615" max="4615" width="34.5703125" style="194" customWidth="1"/>
    <col min="4616" max="4616" width="15.7109375" style="194" customWidth="1"/>
    <col min="4617" max="4617" width="9.85546875" style="194" customWidth="1"/>
    <col min="4618" max="4618" width="15.5703125" style="194" customWidth="1"/>
    <col min="4619" max="4619" width="13.85546875" style="194" customWidth="1"/>
    <col min="4620" max="4620" width="16.140625" style="194" customWidth="1"/>
    <col min="4621" max="4621" width="17.7109375" style="194" customWidth="1"/>
    <col min="4622" max="4623" width="16.5703125" style="194" customWidth="1"/>
    <col min="4624" max="4624" width="16.28515625" style="194" customWidth="1"/>
    <col min="4625" max="4625" width="17.28515625" style="194" customWidth="1"/>
    <col min="4626" max="4626" width="17.140625" style="194" customWidth="1"/>
    <col min="4627" max="4627" width="17.42578125" style="194" customWidth="1"/>
    <col min="4628" max="4628" width="18.28515625" style="194" customWidth="1"/>
    <col min="4629" max="4629" width="16.28515625" style="194" customWidth="1"/>
    <col min="4630" max="4630" width="14.85546875" style="194" customWidth="1"/>
    <col min="4631" max="4631" width="16.5703125" style="194" customWidth="1"/>
    <col min="4632" max="4632" width="15.28515625" style="194" customWidth="1"/>
    <col min="4633" max="4633" width="18.42578125" style="194" customWidth="1"/>
    <col min="4634" max="4634" width="23.42578125" style="194" customWidth="1"/>
    <col min="4635" max="4635" width="46.7109375" style="194" customWidth="1"/>
    <col min="4636" max="4636" width="9.42578125" style="194" customWidth="1"/>
    <col min="4637" max="4637" width="14" style="194" customWidth="1"/>
    <col min="4638" max="4638" width="17.5703125" style="194" customWidth="1"/>
    <col min="4639" max="4639" width="14.140625" style="194" customWidth="1"/>
    <col min="4640" max="4640" width="13.140625" style="194" customWidth="1"/>
    <col min="4641" max="4641" width="16" style="194" customWidth="1"/>
    <col min="4642" max="4642" width="13.42578125" style="194" customWidth="1"/>
    <col min="4643" max="4643" width="13" style="194" customWidth="1"/>
    <col min="4644" max="4644" width="13.5703125" style="194" customWidth="1"/>
    <col min="4645" max="4645" width="8.85546875" style="194" customWidth="1"/>
    <col min="4646" max="4646" width="11.42578125" style="194" customWidth="1"/>
    <col min="4647" max="4647" width="17" style="194" customWidth="1"/>
    <col min="4648" max="4658" width="0" style="194" hidden="1" customWidth="1"/>
    <col min="4659" max="4659" width="9.140625" style="194"/>
    <col min="4660" max="4660" width="28" style="194" customWidth="1"/>
    <col min="4661" max="4661" width="25.140625" style="194" customWidth="1"/>
    <col min="4662" max="4662" width="22.42578125" style="194" customWidth="1"/>
    <col min="4663" max="4663" width="20.28515625" style="194" customWidth="1"/>
    <col min="4664" max="4668" width="9.140625" style="194"/>
    <col min="4669" max="4669" width="12.5703125" style="194" customWidth="1"/>
    <col min="4670" max="4670" width="17.140625" style="194" customWidth="1"/>
    <col min="4671" max="4671" width="14.42578125" style="194" customWidth="1"/>
    <col min="4672" max="4672" width="28.85546875" style="194" customWidth="1"/>
    <col min="4673" max="4673" width="12.28515625" style="194" customWidth="1"/>
    <col min="4674" max="4674" width="38.85546875" style="194" customWidth="1"/>
    <col min="4675" max="4675" width="17.140625" style="194" customWidth="1"/>
    <col min="4676" max="4869" width="9.140625" style="194"/>
    <col min="4870" max="4870" width="5" style="194" customWidth="1"/>
    <col min="4871" max="4871" width="34.5703125" style="194" customWidth="1"/>
    <col min="4872" max="4872" width="15.7109375" style="194" customWidth="1"/>
    <col min="4873" max="4873" width="9.85546875" style="194" customWidth="1"/>
    <col min="4874" max="4874" width="15.5703125" style="194" customWidth="1"/>
    <col min="4875" max="4875" width="13.85546875" style="194" customWidth="1"/>
    <col min="4876" max="4876" width="16.140625" style="194" customWidth="1"/>
    <col min="4877" max="4877" width="17.7109375" style="194" customWidth="1"/>
    <col min="4878" max="4879" width="16.5703125" style="194" customWidth="1"/>
    <col min="4880" max="4880" width="16.28515625" style="194" customWidth="1"/>
    <col min="4881" max="4881" width="17.28515625" style="194" customWidth="1"/>
    <col min="4882" max="4882" width="17.140625" style="194" customWidth="1"/>
    <col min="4883" max="4883" width="17.42578125" style="194" customWidth="1"/>
    <col min="4884" max="4884" width="18.28515625" style="194" customWidth="1"/>
    <col min="4885" max="4885" width="16.28515625" style="194" customWidth="1"/>
    <col min="4886" max="4886" width="14.85546875" style="194" customWidth="1"/>
    <col min="4887" max="4887" width="16.5703125" style="194" customWidth="1"/>
    <col min="4888" max="4888" width="15.28515625" style="194" customWidth="1"/>
    <col min="4889" max="4889" width="18.42578125" style="194" customWidth="1"/>
    <col min="4890" max="4890" width="23.42578125" style="194" customWidth="1"/>
    <col min="4891" max="4891" width="46.7109375" style="194" customWidth="1"/>
    <col min="4892" max="4892" width="9.42578125" style="194" customWidth="1"/>
    <col min="4893" max="4893" width="14" style="194" customWidth="1"/>
    <col min="4894" max="4894" width="17.5703125" style="194" customWidth="1"/>
    <col min="4895" max="4895" width="14.140625" style="194" customWidth="1"/>
    <col min="4896" max="4896" width="13.140625" style="194" customWidth="1"/>
    <col min="4897" max="4897" width="16" style="194" customWidth="1"/>
    <col min="4898" max="4898" width="13.42578125" style="194" customWidth="1"/>
    <col min="4899" max="4899" width="13" style="194" customWidth="1"/>
    <col min="4900" max="4900" width="13.5703125" style="194" customWidth="1"/>
    <col min="4901" max="4901" width="8.85546875" style="194" customWidth="1"/>
    <col min="4902" max="4902" width="11.42578125" style="194" customWidth="1"/>
    <col min="4903" max="4903" width="17" style="194" customWidth="1"/>
    <col min="4904" max="4914" width="0" style="194" hidden="1" customWidth="1"/>
    <col min="4915" max="4915" width="9.140625" style="194"/>
    <col min="4916" max="4916" width="28" style="194" customWidth="1"/>
    <col min="4917" max="4917" width="25.140625" style="194" customWidth="1"/>
    <col min="4918" max="4918" width="22.42578125" style="194" customWidth="1"/>
    <col min="4919" max="4919" width="20.28515625" style="194" customWidth="1"/>
    <col min="4920" max="4924" width="9.140625" style="194"/>
    <col min="4925" max="4925" width="12.5703125" style="194" customWidth="1"/>
    <col min="4926" max="4926" width="17.140625" style="194" customWidth="1"/>
    <col min="4927" max="4927" width="14.42578125" style="194" customWidth="1"/>
    <col min="4928" max="4928" width="28.85546875" style="194" customWidth="1"/>
    <col min="4929" max="4929" width="12.28515625" style="194" customWidth="1"/>
    <col min="4930" max="4930" width="38.85546875" style="194" customWidth="1"/>
    <col min="4931" max="4931" width="17.140625" style="194" customWidth="1"/>
    <col min="4932" max="5125" width="9.140625" style="194"/>
    <col min="5126" max="5126" width="5" style="194" customWidth="1"/>
    <col min="5127" max="5127" width="34.5703125" style="194" customWidth="1"/>
    <col min="5128" max="5128" width="15.7109375" style="194" customWidth="1"/>
    <col min="5129" max="5129" width="9.85546875" style="194" customWidth="1"/>
    <col min="5130" max="5130" width="15.5703125" style="194" customWidth="1"/>
    <col min="5131" max="5131" width="13.85546875" style="194" customWidth="1"/>
    <col min="5132" max="5132" width="16.140625" style="194" customWidth="1"/>
    <col min="5133" max="5133" width="17.7109375" style="194" customWidth="1"/>
    <col min="5134" max="5135" width="16.5703125" style="194" customWidth="1"/>
    <col min="5136" max="5136" width="16.28515625" style="194" customWidth="1"/>
    <col min="5137" max="5137" width="17.28515625" style="194" customWidth="1"/>
    <col min="5138" max="5138" width="17.140625" style="194" customWidth="1"/>
    <col min="5139" max="5139" width="17.42578125" style="194" customWidth="1"/>
    <col min="5140" max="5140" width="18.28515625" style="194" customWidth="1"/>
    <col min="5141" max="5141" width="16.28515625" style="194" customWidth="1"/>
    <col min="5142" max="5142" width="14.85546875" style="194" customWidth="1"/>
    <col min="5143" max="5143" width="16.5703125" style="194" customWidth="1"/>
    <col min="5144" max="5144" width="15.28515625" style="194" customWidth="1"/>
    <col min="5145" max="5145" width="18.42578125" style="194" customWidth="1"/>
    <col min="5146" max="5146" width="23.42578125" style="194" customWidth="1"/>
    <col min="5147" max="5147" width="46.7109375" style="194" customWidth="1"/>
    <col min="5148" max="5148" width="9.42578125" style="194" customWidth="1"/>
    <col min="5149" max="5149" width="14" style="194" customWidth="1"/>
    <col min="5150" max="5150" width="17.5703125" style="194" customWidth="1"/>
    <col min="5151" max="5151" width="14.140625" style="194" customWidth="1"/>
    <col min="5152" max="5152" width="13.140625" style="194" customWidth="1"/>
    <col min="5153" max="5153" width="16" style="194" customWidth="1"/>
    <col min="5154" max="5154" width="13.42578125" style="194" customWidth="1"/>
    <col min="5155" max="5155" width="13" style="194" customWidth="1"/>
    <col min="5156" max="5156" width="13.5703125" style="194" customWidth="1"/>
    <col min="5157" max="5157" width="8.85546875" style="194" customWidth="1"/>
    <col min="5158" max="5158" width="11.42578125" style="194" customWidth="1"/>
    <col min="5159" max="5159" width="17" style="194" customWidth="1"/>
    <col min="5160" max="5170" width="0" style="194" hidden="1" customWidth="1"/>
    <col min="5171" max="5171" width="9.140625" style="194"/>
    <col min="5172" max="5172" width="28" style="194" customWidth="1"/>
    <col min="5173" max="5173" width="25.140625" style="194" customWidth="1"/>
    <col min="5174" max="5174" width="22.42578125" style="194" customWidth="1"/>
    <col min="5175" max="5175" width="20.28515625" style="194" customWidth="1"/>
    <col min="5176" max="5180" width="9.140625" style="194"/>
    <col min="5181" max="5181" width="12.5703125" style="194" customWidth="1"/>
    <col min="5182" max="5182" width="17.140625" style="194" customWidth="1"/>
    <col min="5183" max="5183" width="14.42578125" style="194" customWidth="1"/>
    <col min="5184" max="5184" width="28.85546875" style="194" customWidth="1"/>
    <col min="5185" max="5185" width="12.28515625" style="194" customWidth="1"/>
    <col min="5186" max="5186" width="38.85546875" style="194" customWidth="1"/>
    <col min="5187" max="5187" width="17.140625" style="194" customWidth="1"/>
    <col min="5188" max="5381" width="9.140625" style="194"/>
    <col min="5382" max="5382" width="5" style="194" customWidth="1"/>
    <col min="5383" max="5383" width="34.5703125" style="194" customWidth="1"/>
    <col min="5384" max="5384" width="15.7109375" style="194" customWidth="1"/>
    <col min="5385" max="5385" width="9.85546875" style="194" customWidth="1"/>
    <col min="5386" max="5386" width="15.5703125" style="194" customWidth="1"/>
    <col min="5387" max="5387" width="13.85546875" style="194" customWidth="1"/>
    <col min="5388" max="5388" width="16.140625" style="194" customWidth="1"/>
    <col min="5389" max="5389" width="17.7109375" style="194" customWidth="1"/>
    <col min="5390" max="5391" width="16.5703125" style="194" customWidth="1"/>
    <col min="5392" max="5392" width="16.28515625" style="194" customWidth="1"/>
    <col min="5393" max="5393" width="17.28515625" style="194" customWidth="1"/>
    <col min="5394" max="5394" width="17.140625" style="194" customWidth="1"/>
    <col min="5395" max="5395" width="17.42578125" style="194" customWidth="1"/>
    <col min="5396" max="5396" width="18.28515625" style="194" customWidth="1"/>
    <col min="5397" max="5397" width="16.28515625" style="194" customWidth="1"/>
    <col min="5398" max="5398" width="14.85546875" style="194" customWidth="1"/>
    <col min="5399" max="5399" width="16.5703125" style="194" customWidth="1"/>
    <col min="5400" max="5400" width="15.28515625" style="194" customWidth="1"/>
    <col min="5401" max="5401" width="18.42578125" style="194" customWidth="1"/>
    <col min="5402" max="5402" width="23.42578125" style="194" customWidth="1"/>
    <col min="5403" max="5403" width="46.7109375" style="194" customWidth="1"/>
    <col min="5404" max="5404" width="9.42578125" style="194" customWidth="1"/>
    <col min="5405" max="5405" width="14" style="194" customWidth="1"/>
    <col min="5406" max="5406" width="17.5703125" style="194" customWidth="1"/>
    <col min="5407" max="5407" width="14.140625" style="194" customWidth="1"/>
    <col min="5408" max="5408" width="13.140625" style="194" customWidth="1"/>
    <col min="5409" max="5409" width="16" style="194" customWidth="1"/>
    <col min="5410" max="5410" width="13.42578125" style="194" customWidth="1"/>
    <col min="5411" max="5411" width="13" style="194" customWidth="1"/>
    <col min="5412" max="5412" width="13.5703125" style="194" customWidth="1"/>
    <col min="5413" max="5413" width="8.85546875" style="194" customWidth="1"/>
    <col min="5414" max="5414" width="11.42578125" style="194" customWidth="1"/>
    <col min="5415" max="5415" width="17" style="194" customWidth="1"/>
    <col min="5416" max="5426" width="0" style="194" hidden="1" customWidth="1"/>
    <col min="5427" max="5427" width="9.140625" style="194"/>
    <col min="5428" max="5428" width="28" style="194" customWidth="1"/>
    <col min="5429" max="5429" width="25.140625" style="194" customWidth="1"/>
    <col min="5430" max="5430" width="22.42578125" style="194" customWidth="1"/>
    <col min="5431" max="5431" width="20.28515625" style="194" customWidth="1"/>
    <col min="5432" max="5436" width="9.140625" style="194"/>
    <col min="5437" max="5437" width="12.5703125" style="194" customWidth="1"/>
    <col min="5438" max="5438" width="17.140625" style="194" customWidth="1"/>
    <col min="5439" max="5439" width="14.42578125" style="194" customWidth="1"/>
    <col min="5440" max="5440" width="28.85546875" style="194" customWidth="1"/>
    <col min="5441" max="5441" width="12.28515625" style="194" customWidth="1"/>
    <col min="5442" max="5442" width="38.85546875" style="194" customWidth="1"/>
    <col min="5443" max="5443" width="17.140625" style="194" customWidth="1"/>
    <col min="5444" max="5637" width="9.140625" style="194"/>
    <col min="5638" max="5638" width="5" style="194" customWidth="1"/>
    <col min="5639" max="5639" width="34.5703125" style="194" customWidth="1"/>
    <col min="5640" max="5640" width="15.7109375" style="194" customWidth="1"/>
    <col min="5641" max="5641" width="9.85546875" style="194" customWidth="1"/>
    <col min="5642" max="5642" width="15.5703125" style="194" customWidth="1"/>
    <col min="5643" max="5643" width="13.85546875" style="194" customWidth="1"/>
    <col min="5644" max="5644" width="16.140625" style="194" customWidth="1"/>
    <col min="5645" max="5645" width="17.7109375" style="194" customWidth="1"/>
    <col min="5646" max="5647" width="16.5703125" style="194" customWidth="1"/>
    <col min="5648" max="5648" width="16.28515625" style="194" customWidth="1"/>
    <col min="5649" max="5649" width="17.28515625" style="194" customWidth="1"/>
    <col min="5650" max="5650" width="17.140625" style="194" customWidth="1"/>
    <col min="5651" max="5651" width="17.42578125" style="194" customWidth="1"/>
    <col min="5652" max="5652" width="18.28515625" style="194" customWidth="1"/>
    <col min="5653" max="5653" width="16.28515625" style="194" customWidth="1"/>
    <col min="5654" max="5654" width="14.85546875" style="194" customWidth="1"/>
    <col min="5655" max="5655" width="16.5703125" style="194" customWidth="1"/>
    <col min="5656" max="5656" width="15.28515625" style="194" customWidth="1"/>
    <col min="5657" max="5657" width="18.42578125" style="194" customWidth="1"/>
    <col min="5658" max="5658" width="23.42578125" style="194" customWidth="1"/>
    <col min="5659" max="5659" width="46.7109375" style="194" customWidth="1"/>
    <col min="5660" max="5660" width="9.42578125" style="194" customWidth="1"/>
    <col min="5661" max="5661" width="14" style="194" customWidth="1"/>
    <col min="5662" max="5662" width="17.5703125" style="194" customWidth="1"/>
    <col min="5663" max="5663" width="14.140625" style="194" customWidth="1"/>
    <col min="5664" max="5664" width="13.140625" style="194" customWidth="1"/>
    <col min="5665" max="5665" width="16" style="194" customWidth="1"/>
    <col min="5666" max="5666" width="13.42578125" style="194" customWidth="1"/>
    <col min="5667" max="5667" width="13" style="194" customWidth="1"/>
    <col min="5668" max="5668" width="13.5703125" style="194" customWidth="1"/>
    <col min="5669" max="5669" width="8.85546875" style="194" customWidth="1"/>
    <col min="5670" max="5670" width="11.42578125" style="194" customWidth="1"/>
    <col min="5671" max="5671" width="17" style="194" customWidth="1"/>
    <col min="5672" max="5682" width="0" style="194" hidden="1" customWidth="1"/>
    <col min="5683" max="5683" width="9.140625" style="194"/>
    <col min="5684" max="5684" width="28" style="194" customWidth="1"/>
    <col min="5685" max="5685" width="25.140625" style="194" customWidth="1"/>
    <col min="5686" max="5686" width="22.42578125" style="194" customWidth="1"/>
    <col min="5687" max="5687" width="20.28515625" style="194" customWidth="1"/>
    <col min="5688" max="5692" width="9.140625" style="194"/>
    <col min="5693" max="5693" width="12.5703125" style="194" customWidth="1"/>
    <col min="5694" max="5694" width="17.140625" style="194" customWidth="1"/>
    <col min="5695" max="5695" width="14.42578125" style="194" customWidth="1"/>
    <col min="5696" max="5696" width="28.85546875" style="194" customWidth="1"/>
    <col min="5697" max="5697" width="12.28515625" style="194" customWidth="1"/>
    <col min="5698" max="5698" width="38.85546875" style="194" customWidth="1"/>
    <col min="5699" max="5699" width="17.140625" style="194" customWidth="1"/>
    <col min="5700" max="5893" width="9.140625" style="194"/>
    <col min="5894" max="5894" width="5" style="194" customWidth="1"/>
    <col min="5895" max="5895" width="34.5703125" style="194" customWidth="1"/>
    <col min="5896" max="5896" width="15.7109375" style="194" customWidth="1"/>
    <col min="5897" max="5897" width="9.85546875" style="194" customWidth="1"/>
    <col min="5898" max="5898" width="15.5703125" style="194" customWidth="1"/>
    <col min="5899" max="5899" width="13.85546875" style="194" customWidth="1"/>
    <col min="5900" max="5900" width="16.140625" style="194" customWidth="1"/>
    <col min="5901" max="5901" width="17.7109375" style="194" customWidth="1"/>
    <col min="5902" max="5903" width="16.5703125" style="194" customWidth="1"/>
    <col min="5904" max="5904" width="16.28515625" style="194" customWidth="1"/>
    <col min="5905" max="5905" width="17.28515625" style="194" customWidth="1"/>
    <col min="5906" max="5906" width="17.140625" style="194" customWidth="1"/>
    <col min="5907" max="5907" width="17.42578125" style="194" customWidth="1"/>
    <col min="5908" max="5908" width="18.28515625" style="194" customWidth="1"/>
    <col min="5909" max="5909" width="16.28515625" style="194" customWidth="1"/>
    <col min="5910" max="5910" width="14.85546875" style="194" customWidth="1"/>
    <col min="5911" max="5911" width="16.5703125" style="194" customWidth="1"/>
    <col min="5912" max="5912" width="15.28515625" style="194" customWidth="1"/>
    <col min="5913" max="5913" width="18.42578125" style="194" customWidth="1"/>
    <col min="5914" max="5914" width="23.42578125" style="194" customWidth="1"/>
    <col min="5915" max="5915" width="46.7109375" style="194" customWidth="1"/>
    <col min="5916" max="5916" width="9.42578125" style="194" customWidth="1"/>
    <col min="5917" max="5917" width="14" style="194" customWidth="1"/>
    <col min="5918" max="5918" width="17.5703125" style="194" customWidth="1"/>
    <col min="5919" max="5919" width="14.140625" style="194" customWidth="1"/>
    <col min="5920" max="5920" width="13.140625" style="194" customWidth="1"/>
    <col min="5921" max="5921" width="16" style="194" customWidth="1"/>
    <col min="5922" max="5922" width="13.42578125" style="194" customWidth="1"/>
    <col min="5923" max="5923" width="13" style="194" customWidth="1"/>
    <col min="5924" max="5924" width="13.5703125" style="194" customWidth="1"/>
    <col min="5925" max="5925" width="8.85546875" style="194" customWidth="1"/>
    <col min="5926" max="5926" width="11.42578125" style="194" customWidth="1"/>
    <col min="5927" max="5927" width="17" style="194" customWidth="1"/>
    <col min="5928" max="5938" width="0" style="194" hidden="1" customWidth="1"/>
    <col min="5939" max="5939" width="9.140625" style="194"/>
    <col min="5940" max="5940" width="28" style="194" customWidth="1"/>
    <col min="5941" max="5941" width="25.140625" style="194" customWidth="1"/>
    <col min="5942" max="5942" width="22.42578125" style="194" customWidth="1"/>
    <col min="5943" max="5943" width="20.28515625" style="194" customWidth="1"/>
    <col min="5944" max="5948" width="9.140625" style="194"/>
    <col min="5949" max="5949" width="12.5703125" style="194" customWidth="1"/>
    <col min="5950" max="5950" width="17.140625" style="194" customWidth="1"/>
    <col min="5951" max="5951" width="14.42578125" style="194" customWidth="1"/>
    <col min="5952" max="5952" width="28.85546875" style="194" customWidth="1"/>
    <col min="5953" max="5953" width="12.28515625" style="194" customWidth="1"/>
    <col min="5954" max="5954" width="38.85546875" style="194" customWidth="1"/>
    <col min="5955" max="5955" width="17.140625" style="194" customWidth="1"/>
    <col min="5956" max="6149" width="9.140625" style="194"/>
    <col min="6150" max="6150" width="5" style="194" customWidth="1"/>
    <col min="6151" max="6151" width="34.5703125" style="194" customWidth="1"/>
    <col min="6152" max="6152" width="15.7109375" style="194" customWidth="1"/>
    <col min="6153" max="6153" width="9.85546875" style="194" customWidth="1"/>
    <col min="6154" max="6154" width="15.5703125" style="194" customWidth="1"/>
    <col min="6155" max="6155" width="13.85546875" style="194" customWidth="1"/>
    <col min="6156" max="6156" width="16.140625" style="194" customWidth="1"/>
    <col min="6157" max="6157" width="17.7109375" style="194" customWidth="1"/>
    <col min="6158" max="6159" width="16.5703125" style="194" customWidth="1"/>
    <col min="6160" max="6160" width="16.28515625" style="194" customWidth="1"/>
    <col min="6161" max="6161" width="17.28515625" style="194" customWidth="1"/>
    <col min="6162" max="6162" width="17.140625" style="194" customWidth="1"/>
    <col min="6163" max="6163" width="17.42578125" style="194" customWidth="1"/>
    <col min="6164" max="6164" width="18.28515625" style="194" customWidth="1"/>
    <col min="6165" max="6165" width="16.28515625" style="194" customWidth="1"/>
    <col min="6166" max="6166" width="14.85546875" style="194" customWidth="1"/>
    <col min="6167" max="6167" width="16.5703125" style="194" customWidth="1"/>
    <col min="6168" max="6168" width="15.28515625" style="194" customWidth="1"/>
    <col min="6169" max="6169" width="18.42578125" style="194" customWidth="1"/>
    <col min="6170" max="6170" width="23.42578125" style="194" customWidth="1"/>
    <col min="6171" max="6171" width="46.7109375" style="194" customWidth="1"/>
    <col min="6172" max="6172" width="9.42578125" style="194" customWidth="1"/>
    <col min="6173" max="6173" width="14" style="194" customWidth="1"/>
    <col min="6174" max="6174" width="17.5703125" style="194" customWidth="1"/>
    <col min="6175" max="6175" width="14.140625" style="194" customWidth="1"/>
    <col min="6176" max="6176" width="13.140625" style="194" customWidth="1"/>
    <col min="6177" max="6177" width="16" style="194" customWidth="1"/>
    <col min="6178" max="6178" width="13.42578125" style="194" customWidth="1"/>
    <col min="6179" max="6179" width="13" style="194" customWidth="1"/>
    <col min="6180" max="6180" width="13.5703125" style="194" customWidth="1"/>
    <col min="6181" max="6181" width="8.85546875" style="194" customWidth="1"/>
    <col min="6182" max="6182" width="11.42578125" style="194" customWidth="1"/>
    <col min="6183" max="6183" width="17" style="194" customWidth="1"/>
    <col min="6184" max="6194" width="0" style="194" hidden="1" customWidth="1"/>
    <col min="6195" max="6195" width="9.140625" style="194"/>
    <col min="6196" max="6196" width="28" style="194" customWidth="1"/>
    <col min="6197" max="6197" width="25.140625" style="194" customWidth="1"/>
    <col min="6198" max="6198" width="22.42578125" style="194" customWidth="1"/>
    <col min="6199" max="6199" width="20.28515625" style="194" customWidth="1"/>
    <col min="6200" max="6204" width="9.140625" style="194"/>
    <col min="6205" max="6205" width="12.5703125" style="194" customWidth="1"/>
    <col min="6206" max="6206" width="17.140625" style="194" customWidth="1"/>
    <col min="6207" max="6207" width="14.42578125" style="194" customWidth="1"/>
    <col min="6208" max="6208" width="28.85546875" style="194" customWidth="1"/>
    <col min="6209" max="6209" width="12.28515625" style="194" customWidth="1"/>
    <col min="6210" max="6210" width="38.85546875" style="194" customWidth="1"/>
    <col min="6211" max="6211" width="17.140625" style="194" customWidth="1"/>
    <col min="6212" max="6405" width="9.140625" style="194"/>
    <col min="6406" max="6406" width="5" style="194" customWidth="1"/>
    <col min="6407" max="6407" width="34.5703125" style="194" customWidth="1"/>
    <col min="6408" max="6408" width="15.7109375" style="194" customWidth="1"/>
    <col min="6409" max="6409" width="9.85546875" style="194" customWidth="1"/>
    <col min="6410" max="6410" width="15.5703125" style="194" customWidth="1"/>
    <col min="6411" max="6411" width="13.85546875" style="194" customWidth="1"/>
    <col min="6412" max="6412" width="16.140625" style="194" customWidth="1"/>
    <col min="6413" max="6413" width="17.7109375" style="194" customWidth="1"/>
    <col min="6414" max="6415" width="16.5703125" style="194" customWidth="1"/>
    <col min="6416" max="6416" width="16.28515625" style="194" customWidth="1"/>
    <col min="6417" max="6417" width="17.28515625" style="194" customWidth="1"/>
    <col min="6418" max="6418" width="17.140625" style="194" customWidth="1"/>
    <col min="6419" max="6419" width="17.42578125" style="194" customWidth="1"/>
    <col min="6420" max="6420" width="18.28515625" style="194" customWidth="1"/>
    <col min="6421" max="6421" width="16.28515625" style="194" customWidth="1"/>
    <col min="6422" max="6422" width="14.85546875" style="194" customWidth="1"/>
    <col min="6423" max="6423" width="16.5703125" style="194" customWidth="1"/>
    <col min="6424" max="6424" width="15.28515625" style="194" customWidth="1"/>
    <col min="6425" max="6425" width="18.42578125" style="194" customWidth="1"/>
    <col min="6426" max="6426" width="23.42578125" style="194" customWidth="1"/>
    <col min="6427" max="6427" width="46.7109375" style="194" customWidth="1"/>
    <col min="6428" max="6428" width="9.42578125" style="194" customWidth="1"/>
    <col min="6429" max="6429" width="14" style="194" customWidth="1"/>
    <col min="6430" max="6430" width="17.5703125" style="194" customWidth="1"/>
    <col min="6431" max="6431" width="14.140625" style="194" customWidth="1"/>
    <col min="6432" max="6432" width="13.140625" style="194" customWidth="1"/>
    <col min="6433" max="6433" width="16" style="194" customWidth="1"/>
    <col min="6434" max="6434" width="13.42578125" style="194" customWidth="1"/>
    <col min="6435" max="6435" width="13" style="194" customWidth="1"/>
    <col min="6436" max="6436" width="13.5703125" style="194" customWidth="1"/>
    <col min="6437" max="6437" width="8.85546875" style="194" customWidth="1"/>
    <col min="6438" max="6438" width="11.42578125" style="194" customWidth="1"/>
    <col min="6439" max="6439" width="17" style="194" customWidth="1"/>
    <col min="6440" max="6450" width="0" style="194" hidden="1" customWidth="1"/>
    <col min="6451" max="6451" width="9.140625" style="194"/>
    <col min="6452" max="6452" width="28" style="194" customWidth="1"/>
    <col min="6453" max="6453" width="25.140625" style="194" customWidth="1"/>
    <col min="6454" max="6454" width="22.42578125" style="194" customWidth="1"/>
    <col min="6455" max="6455" width="20.28515625" style="194" customWidth="1"/>
    <col min="6456" max="6460" width="9.140625" style="194"/>
    <col min="6461" max="6461" width="12.5703125" style="194" customWidth="1"/>
    <col min="6462" max="6462" width="17.140625" style="194" customWidth="1"/>
    <col min="6463" max="6463" width="14.42578125" style="194" customWidth="1"/>
    <col min="6464" max="6464" width="28.85546875" style="194" customWidth="1"/>
    <col min="6465" max="6465" width="12.28515625" style="194" customWidth="1"/>
    <col min="6466" max="6466" width="38.85546875" style="194" customWidth="1"/>
    <col min="6467" max="6467" width="17.140625" style="194" customWidth="1"/>
    <col min="6468" max="6661" width="9.140625" style="194"/>
    <col min="6662" max="6662" width="5" style="194" customWidth="1"/>
    <col min="6663" max="6663" width="34.5703125" style="194" customWidth="1"/>
    <col min="6664" max="6664" width="15.7109375" style="194" customWidth="1"/>
    <col min="6665" max="6665" width="9.85546875" style="194" customWidth="1"/>
    <col min="6666" max="6666" width="15.5703125" style="194" customWidth="1"/>
    <col min="6667" max="6667" width="13.85546875" style="194" customWidth="1"/>
    <col min="6668" max="6668" width="16.140625" style="194" customWidth="1"/>
    <col min="6669" max="6669" width="17.7109375" style="194" customWidth="1"/>
    <col min="6670" max="6671" width="16.5703125" style="194" customWidth="1"/>
    <col min="6672" max="6672" width="16.28515625" style="194" customWidth="1"/>
    <col min="6673" max="6673" width="17.28515625" style="194" customWidth="1"/>
    <col min="6674" max="6674" width="17.140625" style="194" customWidth="1"/>
    <col min="6675" max="6675" width="17.42578125" style="194" customWidth="1"/>
    <col min="6676" max="6676" width="18.28515625" style="194" customWidth="1"/>
    <col min="6677" max="6677" width="16.28515625" style="194" customWidth="1"/>
    <col min="6678" max="6678" width="14.85546875" style="194" customWidth="1"/>
    <col min="6679" max="6679" width="16.5703125" style="194" customWidth="1"/>
    <col min="6680" max="6680" width="15.28515625" style="194" customWidth="1"/>
    <col min="6681" max="6681" width="18.42578125" style="194" customWidth="1"/>
    <col min="6682" max="6682" width="23.42578125" style="194" customWidth="1"/>
    <col min="6683" max="6683" width="46.7109375" style="194" customWidth="1"/>
    <col min="6684" max="6684" width="9.42578125" style="194" customWidth="1"/>
    <col min="6685" max="6685" width="14" style="194" customWidth="1"/>
    <col min="6686" max="6686" width="17.5703125" style="194" customWidth="1"/>
    <col min="6687" max="6687" width="14.140625" style="194" customWidth="1"/>
    <col min="6688" max="6688" width="13.140625" style="194" customWidth="1"/>
    <col min="6689" max="6689" width="16" style="194" customWidth="1"/>
    <col min="6690" max="6690" width="13.42578125" style="194" customWidth="1"/>
    <col min="6691" max="6691" width="13" style="194" customWidth="1"/>
    <col min="6692" max="6692" width="13.5703125" style="194" customWidth="1"/>
    <col min="6693" max="6693" width="8.85546875" style="194" customWidth="1"/>
    <col min="6694" max="6694" width="11.42578125" style="194" customWidth="1"/>
    <col min="6695" max="6695" width="17" style="194" customWidth="1"/>
    <col min="6696" max="6706" width="0" style="194" hidden="1" customWidth="1"/>
    <col min="6707" max="6707" width="9.140625" style="194"/>
    <col min="6708" max="6708" width="28" style="194" customWidth="1"/>
    <col min="6709" max="6709" width="25.140625" style="194" customWidth="1"/>
    <col min="6710" max="6710" width="22.42578125" style="194" customWidth="1"/>
    <col min="6711" max="6711" width="20.28515625" style="194" customWidth="1"/>
    <col min="6712" max="6716" width="9.140625" style="194"/>
    <col min="6717" max="6717" width="12.5703125" style="194" customWidth="1"/>
    <col min="6718" max="6718" width="17.140625" style="194" customWidth="1"/>
    <col min="6719" max="6719" width="14.42578125" style="194" customWidth="1"/>
    <col min="6720" max="6720" width="28.85546875" style="194" customWidth="1"/>
    <col min="6721" max="6721" width="12.28515625" style="194" customWidth="1"/>
    <col min="6722" max="6722" width="38.85546875" style="194" customWidth="1"/>
    <col min="6723" max="6723" width="17.140625" style="194" customWidth="1"/>
    <col min="6724" max="6917" width="9.140625" style="194"/>
    <col min="6918" max="6918" width="5" style="194" customWidth="1"/>
    <col min="6919" max="6919" width="34.5703125" style="194" customWidth="1"/>
    <col min="6920" max="6920" width="15.7109375" style="194" customWidth="1"/>
    <col min="6921" max="6921" width="9.85546875" style="194" customWidth="1"/>
    <col min="6922" max="6922" width="15.5703125" style="194" customWidth="1"/>
    <col min="6923" max="6923" width="13.85546875" style="194" customWidth="1"/>
    <col min="6924" max="6924" width="16.140625" style="194" customWidth="1"/>
    <col min="6925" max="6925" width="17.7109375" style="194" customWidth="1"/>
    <col min="6926" max="6927" width="16.5703125" style="194" customWidth="1"/>
    <col min="6928" max="6928" width="16.28515625" style="194" customWidth="1"/>
    <col min="6929" max="6929" width="17.28515625" style="194" customWidth="1"/>
    <col min="6930" max="6930" width="17.140625" style="194" customWidth="1"/>
    <col min="6931" max="6931" width="17.42578125" style="194" customWidth="1"/>
    <col min="6932" max="6932" width="18.28515625" style="194" customWidth="1"/>
    <col min="6933" max="6933" width="16.28515625" style="194" customWidth="1"/>
    <col min="6934" max="6934" width="14.85546875" style="194" customWidth="1"/>
    <col min="6935" max="6935" width="16.5703125" style="194" customWidth="1"/>
    <col min="6936" max="6936" width="15.28515625" style="194" customWidth="1"/>
    <col min="6937" max="6937" width="18.42578125" style="194" customWidth="1"/>
    <col min="6938" max="6938" width="23.42578125" style="194" customWidth="1"/>
    <col min="6939" max="6939" width="46.7109375" style="194" customWidth="1"/>
    <col min="6940" max="6940" width="9.42578125" style="194" customWidth="1"/>
    <col min="6941" max="6941" width="14" style="194" customWidth="1"/>
    <col min="6942" max="6942" width="17.5703125" style="194" customWidth="1"/>
    <col min="6943" max="6943" width="14.140625" style="194" customWidth="1"/>
    <col min="6944" max="6944" width="13.140625" style="194" customWidth="1"/>
    <col min="6945" max="6945" width="16" style="194" customWidth="1"/>
    <col min="6946" max="6946" width="13.42578125" style="194" customWidth="1"/>
    <col min="6947" max="6947" width="13" style="194" customWidth="1"/>
    <col min="6948" max="6948" width="13.5703125" style="194" customWidth="1"/>
    <col min="6949" max="6949" width="8.85546875" style="194" customWidth="1"/>
    <col min="6950" max="6950" width="11.42578125" style="194" customWidth="1"/>
    <col min="6951" max="6951" width="17" style="194" customWidth="1"/>
    <col min="6952" max="6962" width="0" style="194" hidden="1" customWidth="1"/>
    <col min="6963" max="6963" width="9.140625" style="194"/>
    <col min="6964" max="6964" width="28" style="194" customWidth="1"/>
    <col min="6965" max="6965" width="25.140625" style="194" customWidth="1"/>
    <col min="6966" max="6966" width="22.42578125" style="194" customWidth="1"/>
    <col min="6967" max="6967" width="20.28515625" style="194" customWidth="1"/>
    <col min="6968" max="6972" width="9.140625" style="194"/>
    <col min="6973" max="6973" width="12.5703125" style="194" customWidth="1"/>
    <col min="6974" max="6974" width="17.140625" style="194" customWidth="1"/>
    <col min="6975" max="6975" width="14.42578125" style="194" customWidth="1"/>
    <col min="6976" max="6976" width="28.85546875" style="194" customWidth="1"/>
    <col min="6977" max="6977" width="12.28515625" style="194" customWidth="1"/>
    <col min="6978" max="6978" width="38.85546875" style="194" customWidth="1"/>
    <col min="6979" max="6979" width="17.140625" style="194" customWidth="1"/>
    <col min="6980" max="7173" width="9.140625" style="194"/>
    <col min="7174" max="7174" width="5" style="194" customWidth="1"/>
    <col min="7175" max="7175" width="34.5703125" style="194" customWidth="1"/>
    <col min="7176" max="7176" width="15.7109375" style="194" customWidth="1"/>
    <col min="7177" max="7177" width="9.85546875" style="194" customWidth="1"/>
    <col min="7178" max="7178" width="15.5703125" style="194" customWidth="1"/>
    <col min="7179" max="7179" width="13.85546875" style="194" customWidth="1"/>
    <col min="7180" max="7180" width="16.140625" style="194" customWidth="1"/>
    <col min="7181" max="7181" width="17.7109375" style="194" customWidth="1"/>
    <col min="7182" max="7183" width="16.5703125" style="194" customWidth="1"/>
    <col min="7184" max="7184" width="16.28515625" style="194" customWidth="1"/>
    <col min="7185" max="7185" width="17.28515625" style="194" customWidth="1"/>
    <col min="7186" max="7186" width="17.140625" style="194" customWidth="1"/>
    <col min="7187" max="7187" width="17.42578125" style="194" customWidth="1"/>
    <col min="7188" max="7188" width="18.28515625" style="194" customWidth="1"/>
    <col min="7189" max="7189" width="16.28515625" style="194" customWidth="1"/>
    <col min="7190" max="7190" width="14.85546875" style="194" customWidth="1"/>
    <col min="7191" max="7191" width="16.5703125" style="194" customWidth="1"/>
    <col min="7192" max="7192" width="15.28515625" style="194" customWidth="1"/>
    <col min="7193" max="7193" width="18.42578125" style="194" customWidth="1"/>
    <col min="7194" max="7194" width="23.42578125" style="194" customWidth="1"/>
    <col min="7195" max="7195" width="46.7109375" style="194" customWidth="1"/>
    <col min="7196" max="7196" width="9.42578125" style="194" customWidth="1"/>
    <col min="7197" max="7197" width="14" style="194" customWidth="1"/>
    <col min="7198" max="7198" width="17.5703125" style="194" customWidth="1"/>
    <col min="7199" max="7199" width="14.140625" style="194" customWidth="1"/>
    <col min="7200" max="7200" width="13.140625" style="194" customWidth="1"/>
    <col min="7201" max="7201" width="16" style="194" customWidth="1"/>
    <col min="7202" max="7202" width="13.42578125" style="194" customWidth="1"/>
    <col min="7203" max="7203" width="13" style="194" customWidth="1"/>
    <col min="7204" max="7204" width="13.5703125" style="194" customWidth="1"/>
    <col min="7205" max="7205" width="8.85546875" style="194" customWidth="1"/>
    <col min="7206" max="7206" width="11.42578125" style="194" customWidth="1"/>
    <col min="7207" max="7207" width="17" style="194" customWidth="1"/>
    <col min="7208" max="7218" width="0" style="194" hidden="1" customWidth="1"/>
    <col min="7219" max="7219" width="9.140625" style="194"/>
    <col min="7220" max="7220" width="28" style="194" customWidth="1"/>
    <col min="7221" max="7221" width="25.140625" style="194" customWidth="1"/>
    <col min="7222" max="7222" width="22.42578125" style="194" customWidth="1"/>
    <col min="7223" max="7223" width="20.28515625" style="194" customWidth="1"/>
    <col min="7224" max="7228" width="9.140625" style="194"/>
    <col min="7229" max="7229" width="12.5703125" style="194" customWidth="1"/>
    <col min="7230" max="7230" width="17.140625" style="194" customWidth="1"/>
    <col min="7231" max="7231" width="14.42578125" style="194" customWidth="1"/>
    <col min="7232" max="7232" width="28.85546875" style="194" customWidth="1"/>
    <col min="7233" max="7233" width="12.28515625" style="194" customWidth="1"/>
    <col min="7234" max="7234" width="38.85546875" style="194" customWidth="1"/>
    <col min="7235" max="7235" width="17.140625" style="194" customWidth="1"/>
    <col min="7236" max="7429" width="9.140625" style="194"/>
    <col min="7430" max="7430" width="5" style="194" customWidth="1"/>
    <col min="7431" max="7431" width="34.5703125" style="194" customWidth="1"/>
    <col min="7432" max="7432" width="15.7109375" style="194" customWidth="1"/>
    <col min="7433" max="7433" width="9.85546875" style="194" customWidth="1"/>
    <col min="7434" max="7434" width="15.5703125" style="194" customWidth="1"/>
    <col min="7435" max="7435" width="13.85546875" style="194" customWidth="1"/>
    <col min="7436" max="7436" width="16.140625" style="194" customWidth="1"/>
    <col min="7437" max="7437" width="17.7109375" style="194" customWidth="1"/>
    <col min="7438" max="7439" width="16.5703125" style="194" customWidth="1"/>
    <col min="7440" max="7440" width="16.28515625" style="194" customWidth="1"/>
    <col min="7441" max="7441" width="17.28515625" style="194" customWidth="1"/>
    <col min="7442" max="7442" width="17.140625" style="194" customWidth="1"/>
    <col min="7443" max="7443" width="17.42578125" style="194" customWidth="1"/>
    <col min="7444" max="7444" width="18.28515625" style="194" customWidth="1"/>
    <col min="7445" max="7445" width="16.28515625" style="194" customWidth="1"/>
    <col min="7446" max="7446" width="14.85546875" style="194" customWidth="1"/>
    <col min="7447" max="7447" width="16.5703125" style="194" customWidth="1"/>
    <col min="7448" max="7448" width="15.28515625" style="194" customWidth="1"/>
    <col min="7449" max="7449" width="18.42578125" style="194" customWidth="1"/>
    <col min="7450" max="7450" width="23.42578125" style="194" customWidth="1"/>
    <col min="7451" max="7451" width="46.7109375" style="194" customWidth="1"/>
    <col min="7452" max="7452" width="9.42578125" style="194" customWidth="1"/>
    <col min="7453" max="7453" width="14" style="194" customWidth="1"/>
    <col min="7454" max="7454" width="17.5703125" style="194" customWidth="1"/>
    <col min="7455" max="7455" width="14.140625" style="194" customWidth="1"/>
    <col min="7456" max="7456" width="13.140625" style="194" customWidth="1"/>
    <col min="7457" max="7457" width="16" style="194" customWidth="1"/>
    <col min="7458" max="7458" width="13.42578125" style="194" customWidth="1"/>
    <col min="7459" max="7459" width="13" style="194" customWidth="1"/>
    <col min="7460" max="7460" width="13.5703125" style="194" customWidth="1"/>
    <col min="7461" max="7461" width="8.85546875" style="194" customWidth="1"/>
    <col min="7462" max="7462" width="11.42578125" style="194" customWidth="1"/>
    <col min="7463" max="7463" width="17" style="194" customWidth="1"/>
    <col min="7464" max="7474" width="0" style="194" hidden="1" customWidth="1"/>
    <col min="7475" max="7475" width="9.140625" style="194"/>
    <col min="7476" max="7476" width="28" style="194" customWidth="1"/>
    <col min="7477" max="7477" width="25.140625" style="194" customWidth="1"/>
    <col min="7478" max="7478" width="22.42578125" style="194" customWidth="1"/>
    <col min="7479" max="7479" width="20.28515625" style="194" customWidth="1"/>
    <col min="7480" max="7484" width="9.140625" style="194"/>
    <col min="7485" max="7485" width="12.5703125" style="194" customWidth="1"/>
    <col min="7486" max="7486" width="17.140625" style="194" customWidth="1"/>
    <col min="7487" max="7487" width="14.42578125" style="194" customWidth="1"/>
    <col min="7488" max="7488" width="28.85546875" style="194" customWidth="1"/>
    <col min="7489" max="7489" width="12.28515625" style="194" customWidth="1"/>
    <col min="7490" max="7490" width="38.85546875" style="194" customWidth="1"/>
    <col min="7491" max="7491" width="17.140625" style="194" customWidth="1"/>
    <col min="7492" max="7685" width="9.140625" style="194"/>
    <col min="7686" max="7686" width="5" style="194" customWidth="1"/>
    <col min="7687" max="7687" width="34.5703125" style="194" customWidth="1"/>
    <col min="7688" max="7688" width="15.7109375" style="194" customWidth="1"/>
    <col min="7689" max="7689" width="9.85546875" style="194" customWidth="1"/>
    <col min="7690" max="7690" width="15.5703125" style="194" customWidth="1"/>
    <col min="7691" max="7691" width="13.85546875" style="194" customWidth="1"/>
    <col min="7692" max="7692" width="16.140625" style="194" customWidth="1"/>
    <col min="7693" max="7693" width="17.7109375" style="194" customWidth="1"/>
    <col min="7694" max="7695" width="16.5703125" style="194" customWidth="1"/>
    <col min="7696" max="7696" width="16.28515625" style="194" customWidth="1"/>
    <col min="7697" max="7697" width="17.28515625" style="194" customWidth="1"/>
    <col min="7698" max="7698" width="17.140625" style="194" customWidth="1"/>
    <col min="7699" max="7699" width="17.42578125" style="194" customWidth="1"/>
    <col min="7700" max="7700" width="18.28515625" style="194" customWidth="1"/>
    <col min="7701" max="7701" width="16.28515625" style="194" customWidth="1"/>
    <col min="7702" max="7702" width="14.85546875" style="194" customWidth="1"/>
    <col min="7703" max="7703" width="16.5703125" style="194" customWidth="1"/>
    <col min="7704" max="7704" width="15.28515625" style="194" customWidth="1"/>
    <col min="7705" max="7705" width="18.42578125" style="194" customWidth="1"/>
    <col min="7706" max="7706" width="23.42578125" style="194" customWidth="1"/>
    <col min="7707" max="7707" width="46.7109375" style="194" customWidth="1"/>
    <col min="7708" max="7708" width="9.42578125" style="194" customWidth="1"/>
    <col min="7709" max="7709" width="14" style="194" customWidth="1"/>
    <col min="7710" max="7710" width="17.5703125" style="194" customWidth="1"/>
    <col min="7711" max="7711" width="14.140625" style="194" customWidth="1"/>
    <col min="7712" max="7712" width="13.140625" style="194" customWidth="1"/>
    <col min="7713" max="7713" width="16" style="194" customWidth="1"/>
    <col min="7714" max="7714" width="13.42578125" style="194" customWidth="1"/>
    <col min="7715" max="7715" width="13" style="194" customWidth="1"/>
    <col min="7716" max="7716" width="13.5703125" style="194" customWidth="1"/>
    <col min="7717" max="7717" width="8.85546875" style="194" customWidth="1"/>
    <col min="7718" max="7718" width="11.42578125" style="194" customWidth="1"/>
    <col min="7719" max="7719" width="17" style="194" customWidth="1"/>
    <col min="7720" max="7730" width="0" style="194" hidden="1" customWidth="1"/>
    <col min="7731" max="7731" width="9.140625" style="194"/>
    <col min="7732" max="7732" width="28" style="194" customWidth="1"/>
    <col min="7733" max="7733" width="25.140625" style="194" customWidth="1"/>
    <col min="7734" max="7734" width="22.42578125" style="194" customWidth="1"/>
    <col min="7735" max="7735" width="20.28515625" style="194" customWidth="1"/>
    <col min="7736" max="7740" width="9.140625" style="194"/>
    <col min="7741" max="7741" width="12.5703125" style="194" customWidth="1"/>
    <col min="7742" max="7742" width="17.140625" style="194" customWidth="1"/>
    <col min="7743" max="7743" width="14.42578125" style="194" customWidth="1"/>
    <col min="7744" max="7744" width="28.85546875" style="194" customWidth="1"/>
    <col min="7745" max="7745" width="12.28515625" style="194" customWidth="1"/>
    <col min="7746" max="7746" width="38.85546875" style="194" customWidth="1"/>
    <col min="7747" max="7747" width="17.140625" style="194" customWidth="1"/>
    <col min="7748" max="7941" width="9.140625" style="194"/>
    <col min="7942" max="7942" width="5" style="194" customWidth="1"/>
    <col min="7943" max="7943" width="34.5703125" style="194" customWidth="1"/>
    <col min="7944" max="7944" width="15.7109375" style="194" customWidth="1"/>
    <col min="7945" max="7945" width="9.85546875" style="194" customWidth="1"/>
    <col min="7946" max="7946" width="15.5703125" style="194" customWidth="1"/>
    <col min="7947" max="7947" width="13.85546875" style="194" customWidth="1"/>
    <col min="7948" max="7948" width="16.140625" style="194" customWidth="1"/>
    <col min="7949" max="7949" width="17.7109375" style="194" customWidth="1"/>
    <col min="7950" max="7951" width="16.5703125" style="194" customWidth="1"/>
    <col min="7952" max="7952" width="16.28515625" style="194" customWidth="1"/>
    <col min="7953" max="7953" width="17.28515625" style="194" customWidth="1"/>
    <col min="7954" max="7954" width="17.140625" style="194" customWidth="1"/>
    <col min="7955" max="7955" width="17.42578125" style="194" customWidth="1"/>
    <col min="7956" max="7956" width="18.28515625" style="194" customWidth="1"/>
    <col min="7957" max="7957" width="16.28515625" style="194" customWidth="1"/>
    <col min="7958" max="7958" width="14.85546875" style="194" customWidth="1"/>
    <col min="7959" max="7959" width="16.5703125" style="194" customWidth="1"/>
    <col min="7960" max="7960" width="15.28515625" style="194" customWidth="1"/>
    <col min="7961" max="7961" width="18.42578125" style="194" customWidth="1"/>
    <col min="7962" max="7962" width="23.42578125" style="194" customWidth="1"/>
    <col min="7963" max="7963" width="46.7109375" style="194" customWidth="1"/>
    <col min="7964" max="7964" width="9.42578125" style="194" customWidth="1"/>
    <col min="7965" max="7965" width="14" style="194" customWidth="1"/>
    <col min="7966" max="7966" width="17.5703125" style="194" customWidth="1"/>
    <col min="7967" max="7967" width="14.140625" style="194" customWidth="1"/>
    <col min="7968" max="7968" width="13.140625" style="194" customWidth="1"/>
    <col min="7969" max="7969" width="16" style="194" customWidth="1"/>
    <col min="7970" max="7970" width="13.42578125" style="194" customWidth="1"/>
    <col min="7971" max="7971" width="13" style="194" customWidth="1"/>
    <col min="7972" max="7972" width="13.5703125" style="194" customWidth="1"/>
    <col min="7973" max="7973" width="8.85546875" style="194" customWidth="1"/>
    <col min="7974" max="7974" width="11.42578125" style="194" customWidth="1"/>
    <col min="7975" max="7975" width="17" style="194" customWidth="1"/>
    <col min="7976" max="7986" width="0" style="194" hidden="1" customWidth="1"/>
    <col min="7987" max="7987" width="9.140625" style="194"/>
    <col min="7988" max="7988" width="28" style="194" customWidth="1"/>
    <col min="7989" max="7989" width="25.140625" style="194" customWidth="1"/>
    <col min="7990" max="7990" width="22.42578125" style="194" customWidth="1"/>
    <col min="7991" max="7991" width="20.28515625" style="194" customWidth="1"/>
    <col min="7992" max="7996" width="9.140625" style="194"/>
    <col min="7997" max="7997" width="12.5703125" style="194" customWidth="1"/>
    <col min="7998" max="7998" width="17.140625" style="194" customWidth="1"/>
    <col min="7999" max="7999" width="14.42578125" style="194" customWidth="1"/>
    <col min="8000" max="8000" width="28.85546875" style="194" customWidth="1"/>
    <col min="8001" max="8001" width="12.28515625" style="194" customWidth="1"/>
    <col min="8002" max="8002" width="38.85546875" style="194" customWidth="1"/>
    <col min="8003" max="8003" width="17.140625" style="194" customWidth="1"/>
    <col min="8004" max="8197" width="9.140625" style="194"/>
    <col min="8198" max="8198" width="5" style="194" customWidth="1"/>
    <col min="8199" max="8199" width="34.5703125" style="194" customWidth="1"/>
    <col min="8200" max="8200" width="15.7109375" style="194" customWidth="1"/>
    <col min="8201" max="8201" width="9.85546875" style="194" customWidth="1"/>
    <col min="8202" max="8202" width="15.5703125" style="194" customWidth="1"/>
    <col min="8203" max="8203" width="13.85546875" style="194" customWidth="1"/>
    <col min="8204" max="8204" width="16.140625" style="194" customWidth="1"/>
    <col min="8205" max="8205" width="17.7109375" style="194" customWidth="1"/>
    <col min="8206" max="8207" width="16.5703125" style="194" customWidth="1"/>
    <col min="8208" max="8208" width="16.28515625" style="194" customWidth="1"/>
    <col min="8209" max="8209" width="17.28515625" style="194" customWidth="1"/>
    <col min="8210" max="8210" width="17.140625" style="194" customWidth="1"/>
    <col min="8211" max="8211" width="17.42578125" style="194" customWidth="1"/>
    <col min="8212" max="8212" width="18.28515625" style="194" customWidth="1"/>
    <col min="8213" max="8213" width="16.28515625" style="194" customWidth="1"/>
    <col min="8214" max="8214" width="14.85546875" style="194" customWidth="1"/>
    <col min="8215" max="8215" width="16.5703125" style="194" customWidth="1"/>
    <col min="8216" max="8216" width="15.28515625" style="194" customWidth="1"/>
    <col min="8217" max="8217" width="18.42578125" style="194" customWidth="1"/>
    <col min="8218" max="8218" width="23.42578125" style="194" customWidth="1"/>
    <col min="8219" max="8219" width="46.7109375" style="194" customWidth="1"/>
    <col min="8220" max="8220" width="9.42578125" style="194" customWidth="1"/>
    <col min="8221" max="8221" width="14" style="194" customWidth="1"/>
    <col min="8222" max="8222" width="17.5703125" style="194" customWidth="1"/>
    <col min="8223" max="8223" width="14.140625" style="194" customWidth="1"/>
    <col min="8224" max="8224" width="13.140625" style="194" customWidth="1"/>
    <col min="8225" max="8225" width="16" style="194" customWidth="1"/>
    <col min="8226" max="8226" width="13.42578125" style="194" customWidth="1"/>
    <col min="8227" max="8227" width="13" style="194" customWidth="1"/>
    <col min="8228" max="8228" width="13.5703125" style="194" customWidth="1"/>
    <col min="8229" max="8229" width="8.85546875" style="194" customWidth="1"/>
    <col min="8230" max="8230" width="11.42578125" style="194" customWidth="1"/>
    <col min="8231" max="8231" width="17" style="194" customWidth="1"/>
    <col min="8232" max="8242" width="0" style="194" hidden="1" customWidth="1"/>
    <col min="8243" max="8243" width="9.140625" style="194"/>
    <col min="8244" max="8244" width="28" style="194" customWidth="1"/>
    <col min="8245" max="8245" width="25.140625" style="194" customWidth="1"/>
    <col min="8246" max="8246" width="22.42578125" style="194" customWidth="1"/>
    <col min="8247" max="8247" width="20.28515625" style="194" customWidth="1"/>
    <col min="8248" max="8252" width="9.140625" style="194"/>
    <col min="8253" max="8253" width="12.5703125" style="194" customWidth="1"/>
    <col min="8254" max="8254" width="17.140625" style="194" customWidth="1"/>
    <col min="8255" max="8255" width="14.42578125" style="194" customWidth="1"/>
    <col min="8256" max="8256" width="28.85546875" style="194" customWidth="1"/>
    <col min="8257" max="8257" width="12.28515625" style="194" customWidth="1"/>
    <col min="8258" max="8258" width="38.85546875" style="194" customWidth="1"/>
    <col min="8259" max="8259" width="17.140625" style="194" customWidth="1"/>
    <col min="8260" max="8453" width="9.140625" style="194"/>
    <col min="8454" max="8454" width="5" style="194" customWidth="1"/>
    <col min="8455" max="8455" width="34.5703125" style="194" customWidth="1"/>
    <col min="8456" max="8456" width="15.7109375" style="194" customWidth="1"/>
    <col min="8457" max="8457" width="9.85546875" style="194" customWidth="1"/>
    <col min="8458" max="8458" width="15.5703125" style="194" customWidth="1"/>
    <col min="8459" max="8459" width="13.85546875" style="194" customWidth="1"/>
    <col min="8460" max="8460" width="16.140625" style="194" customWidth="1"/>
    <col min="8461" max="8461" width="17.7109375" style="194" customWidth="1"/>
    <col min="8462" max="8463" width="16.5703125" style="194" customWidth="1"/>
    <col min="8464" max="8464" width="16.28515625" style="194" customWidth="1"/>
    <col min="8465" max="8465" width="17.28515625" style="194" customWidth="1"/>
    <col min="8466" max="8466" width="17.140625" style="194" customWidth="1"/>
    <col min="8467" max="8467" width="17.42578125" style="194" customWidth="1"/>
    <col min="8468" max="8468" width="18.28515625" style="194" customWidth="1"/>
    <col min="8469" max="8469" width="16.28515625" style="194" customWidth="1"/>
    <col min="8470" max="8470" width="14.85546875" style="194" customWidth="1"/>
    <col min="8471" max="8471" width="16.5703125" style="194" customWidth="1"/>
    <col min="8472" max="8472" width="15.28515625" style="194" customWidth="1"/>
    <col min="8473" max="8473" width="18.42578125" style="194" customWidth="1"/>
    <col min="8474" max="8474" width="23.42578125" style="194" customWidth="1"/>
    <col min="8475" max="8475" width="46.7109375" style="194" customWidth="1"/>
    <col min="8476" max="8476" width="9.42578125" style="194" customWidth="1"/>
    <col min="8477" max="8477" width="14" style="194" customWidth="1"/>
    <col min="8478" max="8478" width="17.5703125" style="194" customWidth="1"/>
    <col min="8479" max="8479" width="14.140625" style="194" customWidth="1"/>
    <col min="8480" max="8480" width="13.140625" style="194" customWidth="1"/>
    <col min="8481" max="8481" width="16" style="194" customWidth="1"/>
    <col min="8482" max="8482" width="13.42578125" style="194" customWidth="1"/>
    <col min="8483" max="8483" width="13" style="194" customWidth="1"/>
    <col min="8484" max="8484" width="13.5703125" style="194" customWidth="1"/>
    <col min="8485" max="8485" width="8.85546875" style="194" customWidth="1"/>
    <col min="8486" max="8486" width="11.42578125" style="194" customWidth="1"/>
    <col min="8487" max="8487" width="17" style="194" customWidth="1"/>
    <col min="8488" max="8498" width="0" style="194" hidden="1" customWidth="1"/>
    <col min="8499" max="8499" width="9.140625" style="194"/>
    <col min="8500" max="8500" width="28" style="194" customWidth="1"/>
    <col min="8501" max="8501" width="25.140625" style="194" customWidth="1"/>
    <col min="8502" max="8502" width="22.42578125" style="194" customWidth="1"/>
    <col min="8503" max="8503" width="20.28515625" style="194" customWidth="1"/>
    <col min="8504" max="8508" width="9.140625" style="194"/>
    <col min="8509" max="8509" width="12.5703125" style="194" customWidth="1"/>
    <col min="8510" max="8510" width="17.140625" style="194" customWidth="1"/>
    <col min="8511" max="8511" width="14.42578125" style="194" customWidth="1"/>
    <col min="8512" max="8512" width="28.85546875" style="194" customWidth="1"/>
    <col min="8513" max="8513" width="12.28515625" style="194" customWidth="1"/>
    <col min="8514" max="8514" width="38.85546875" style="194" customWidth="1"/>
    <col min="8515" max="8515" width="17.140625" style="194" customWidth="1"/>
    <col min="8516" max="8709" width="9.140625" style="194"/>
    <col min="8710" max="8710" width="5" style="194" customWidth="1"/>
    <col min="8711" max="8711" width="34.5703125" style="194" customWidth="1"/>
    <col min="8712" max="8712" width="15.7109375" style="194" customWidth="1"/>
    <col min="8713" max="8713" width="9.85546875" style="194" customWidth="1"/>
    <col min="8714" max="8714" width="15.5703125" style="194" customWidth="1"/>
    <col min="8715" max="8715" width="13.85546875" style="194" customWidth="1"/>
    <col min="8716" max="8716" width="16.140625" style="194" customWidth="1"/>
    <col min="8717" max="8717" width="17.7109375" style="194" customWidth="1"/>
    <col min="8718" max="8719" width="16.5703125" style="194" customWidth="1"/>
    <col min="8720" max="8720" width="16.28515625" style="194" customWidth="1"/>
    <col min="8721" max="8721" width="17.28515625" style="194" customWidth="1"/>
    <col min="8722" max="8722" width="17.140625" style="194" customWidth="1"/>
    <col min="8723" max="8723" width="17.42578125" style="194" customWidth="1"/>
    <col min="8724" max="8724" width="18.28515625" style="194" customWidth="1"/>
    <col min="8725" max="8725" width="16.28515625" style="194" customWidth="1"/>
    <col min="8726" max="8726" width="14.85546875" style="194" customWidth="1"/>
    <col min="8727" max="8727" width="16.5703125" style="194" customWidth="1"/>
    <col min="8728" max="8728" width="15.28515625" style="194" customWidth="1"/>
    <col min="8729" max="8729" width="18.42578125" style="194" customWidth="1"/>
    <col min="8730" max="8730" width="23.42578125" style="194" customWidth="1"/>
    <col min="8731" max="8731" width="46.7109375" style="194" customWidth="1"/>
    <col min="8732" max="8732" width="9.42578125" style="194" customWidth="1"/>
    <col min="8733" max="8733" width="14" style="194" customWidth="1"/>
    <col min="8734" max="8734" width="17.5703125" style="194" customWidth="1"/>
    <col min="8735" max="8735" width="14.140625" style="194" customWidth="1"/>
    <col min="8736" max="8736" width="13.140625" style="194" customWidth="1"/>
    <col min="8737" max="8737" width="16" style="194" customWidth="1"/>
    <col min="8738" max="8738" width="13.42578125" style="194" customWidth="1"/>
    <col min="8739" max="8739" width="13" style="194" customWidth="1"/>
    <col min="8740" max="8740" width="13.5703125" style="194" customWidth="1"/>
    <col min="8741" max="8741" width="8.85546875" style="194" customWidth="1"/>
    <col min="8742" max="8742" width="11.42578125" style="194" customWidth="1"/>
    <col min="8743" max="8743" width="17" style="194" customWidth="1"/>
    <col min="8744" max="8754" width="0" style="194" hidden="1" customWidth="1"/>
    <col min="8755" max="8755" width="9.140625" style="194"/>
    <col min="8756" max="8756" width="28" style="194" customWidth="1"/>
    <col min="8757" max="8757" width="25.140625" style="194" customWidth="1"/>
    <col min="8758" max="8758" width="22.42578125" style="194" customWidth="1"/>
    <col min="8759" max="8759" width="20.28515625" style="194" customWidth="1"/>
    <col min="8760" max="8764" width="9.140625" style="194"/>
    <col min="8765" max="8765" width="12.5703125" style="194" customWidth="1"/>
    <col min="8766" max="8766" width="17.140625" style="194" customWidth="1"/>
    <col min="8767" max="8767" width="14.42578125" style="194" customWidth="1"/>
    <col min="8768" max="8768" width="28.85546875" style="194" customWidth="1"/>
    <col min="8769" max="8769" width="12.28515625" style="194" customWidth="1"/>
    <col min="8770" max="8770" width="38.85546875" style="194" customWidth="1"/>
    <col min="8771" max="8771" width="17.140625" style="194" customWidth="1"/>
    <col min="8772" max="8965" width="9.140625" style="194"/>
    <col min="8966" max="8966" width="5" style="194" customWidth="1"/>
    <col min="8967" max="8967" width="34.5703125" style="194" customWidth="1"/>
    <col min="8968" max="8968" width="15.7109375" style="194" customWidth="1"/>
    <col min="8969" max="8969" width="9.85546875" style="194" customWidth="1"/>
    <col min="8970" max="8970" width="15.5703125" style="194" customWidth="1"/>
    <col min="8971" max="8971" width="13.85546875" style="194" customWidth="1"/>
    <col min="8972" max="8972" width="16.140625" style="194" customWidth="1"/>
    <col min="8973" max="8973" width="17.7109375" style="194" customWidth="1"/>
    <col min="8974" max="8975" width="16.5703125" style="194" customWidth="1"/>
    <col min="8976" max="8976" width="16.28515625" style="194" customWidth="1"/>
    <col min="8977" max="8977" width="17.28515625" style="194" customWidth="1"/>
    <col min="8978" max="8978" width="17.140625" style="194" customWidth="1"/>
    <col min="8979" max="8979" width="17.42578125" style="194" customWidth="1"/>
    <col min="8980" max="8980" width="18.28515625" style="194" customWidth="1"/>
    <col min="8981" max="8981" width="16.28515625" style="194" customWidth="1"/>
    <col min="8982" max="8982" width="14.85546875" style="194" customWidth="1"/>
    <col min="8983" max="8983" width="16.5703125" style="194" customWidth="1"/>
    <col min="8984" max="8984" width="15.28515625" style="194" customWidth="1"/>
    <col min="8985" max="8985" width="18.42578125" style="194" customWidth="1"/>
    <col min="8986" max="8986" width="23.42578125" style="194" customWidth="1"/>
    <col min="8987" max="8987" width="46.7109375" style="194" customWidth="1"/>
    <col min="8988" max="8988" width="9.42578125" style="194" customWidth="1"/>
    <col min="8989" max="8989" width="14" style="194" customWidth="1"/>
    <col min="8990" max="8990" width="17.5703125" style="194" customWidth="1"/>
    <col min="8991" max="8991" width="14.140625" style="194" customWidth="1"/>
    <col min="8992" max="8992" width="13.140625" style="194" customWidth="1"/>
    <col min="8993" max="8993" width="16" style="194" customWidth="1"/>
    <col min="8994" max="8994" width="13.42578125" style="194" customWidth="1"/>
    <col min="8995" max="8995" width="13" style="194" customWidth="1"/>
    <col min="8996" max="8996" width="13.5703125" style="194" customWidth="1"/>
    <col min="8997" max="8997" width="8.85546875" style="194" customWidth="1"/>
    <col min="8998" max="8998" width="11.42578125" style="194" customWidth="1"/>
    <col min="8999" max="8999" width="17" style="194" customWidth="1"/>
    <col min="9000" max="9010" width="0" style="194" hidden="1" customWidth="1"/>
    <col min="9011" max="9011" width="9.140625" style="194"/>
    <col min="9012" max="9012" width="28" style="194" customWidth="1"/>
    <col min="9013" max="9013" width="25.140625" style="194" customWidth="1"/>
    <col min="9014" max="9014" width="22.42578125" style="194" customWidth="1"/>
    <col min="9015" max="9015" width="20.28515625" style="194" customWidth="1"/>
    <col min="9016" max="9020" width="9.140625" style="194"/>
    <col min="9021" max="9021" width="12.5703125" style="194" customWidth="1"/>
    <col min="9022" max="9022" width="17.140625" style="194" customWidth="1"/>
    <col min="9023" max="9023" width="14.42578125" style="194" customWidth="1"/>
    <col min="9024" max="9024" width="28.85546875" style="194" customWidth="1"/>
    <col min="9025" max="9025" width="12.28515625" style="194" customWidth="1"/>
    <col min="9026" max="9026" width="38.85546875" style="194" customWidth="1"/>
    <col min="9027" max="9027" width="17.140625" style="194" customWidth="1"/>
    <col min="9028" max="9221" width="9.140625" style="194"/>
    <col min="9222" max="9222" width="5" style="194" customWidth="1"/>
    <col min="9223" max="9223" width="34.5703125" style="194" customWidth="1"/>
    <col min="9224" max="9224" width="15.7109375" style="194" customWidth="1"/>
    <col min="9225" max="9225" width="9.85546875" style="194" customWidth="1"/>
    <col min="9226" max="9226" width="15.5703125" style="194" customWidth="1"/>
    <col min="9227" max="9227" width="13.85546875" style="194" customWidth="1"/>
    <col min="9228" max="9228" width="16.140625" style="194" customWidth="1"/>
    <col min="9229" max="9229" width="17.7109375" style="194" customWidth="1"/>
    <col min="9230" max="9231" width="16.5703125" style="194" customWidth="1"/>
    <col min="9232" max="9232" width="16.28515625" style="194" customWidth="1"/>
    <col min="9233" max="9233" width="17.28515625" style="194" customWidth="1"/>
    <col min="9234" max="9234" width="17.140625" style="194" customWidth="1"/>
    <col min="9235" max="9235" width="17.42578125" style="194" customWidth="1"/>
    <col min="9236" max="9236" width="18.28515625" style="194" customWidth="1"/>
    <col min="9237" max="9237" width="16.28515625" style="194" customWidth="1"/>
    <col min="9238" max="9238" width="14.85546875" style="194" customWidth="1"/>
    <col min="9239" max="9239" width="16.5703125" style="194" customWidth="1"/>
    <col min="9240" max="9240" width="15.28515625" style="194" customWidth="1"/>
    <col min="9241" max="9241" width="18.42578125" style="194" customWidth="1"/>
    <col min="9242" max="9242" width="23.42578125" style="194" customWidth="1"/>
    <col min="9243" max="9243" width="46.7109375" style="194" customWidth="1"/>
    <col min="9244" max="9244" width="9.42578125" style="194" customWidth="1"/>
    <col min="9245" max="9245" width="14" style="194" customWidth="1"/>
    <col min="9246" max="9246" width="17.5703125" style="194" customWidth="1"/>
    <col min="9247" max="9247" width="14.140625" style="194" customWidth="1"/>
    <col min="9248" max="9248" width="13.140625" style="194" customWidth="1"/>
    <col min="9249" max="9249" width="16" style="194" customWidth="1"/>
    <col min="9250" max="9250" width="13.42578125" style="194" customWidth="1"/>
    <col min="9251" max="9251" width="13" style="194" customWidth="1"/>
    <col min="9252" max="9252" width="13.5703125" style="194" customWidth="1"/>
    <col min="9253" max="9253" width="8.85546875" style="194" customWidth="1"/>
    <col min="9254" max="9254" width="11.42578125" style="194" customWidth="1"/>
    <col min="9255" max="9255" width="17" style="194" customWidth="1"/>
    <col min="9256" max="9266" width="0" style="194" hidden="1" customWidth="1"/>
    <col min="9267" max="9267" width="9.140625" style="194"/>
    <col min="9268" max="9268" width="28" style="194" customWidth="1"/>
    <col min="9269" max="9269" width="25.140625" style="194" customWidth="1"/>
    <col min="9270" max="9270" width="22.42578125" style="194" customWidth="1"/>
    <col min="9271" max="9271" width="20.28515625" style="194" customWidth="1"/>
    <col min="9272" max="9276" width="9.140625" style="194"/>
    <col min="9277" max="9277" width="12.5703125" style="194" customWidth="1"/>
    <col min="9278" max="9278" width="17.140625" style="194" customWidth="1"/>
    <col min="9279" max="9279" width="14.42578125" style="194" customWidth="1"/>
    <col min="9280" max="9280" width="28.85546875" style="194" customWidth="1"/>
    <col min="9281" max="9281" width="12.28515625" style="194" customWidth="1"/>
    <col min="9282" max="9282" width="38.85546875" style="194" customWidth="1"/>
    <col min="9283" max="9283" width="17.140625" style="194" customWidth="1"/>
    <col min="9284" max="9477" width="9.140625" style="194"/>
    <col min="9478" max="9478" width="5" style="194" customWidth="1"/>
    <col min="9479" max="9479" width="34.5703125" style="194" customWidth="1"/>
    <col min="9480" max="9480" width="15.7109375" style="194" customWidth="1"/>
    <col min="9481" max="9481" width="9.85546875" style="194" customWidth="1"/>
    <col min="9482" max="9482" width="15.5703125" style="194" customWidth="1"/>
    <col min="9483" max="9483" width="13.85546875" style="194" customWidth="1"/>
    <col min="9484" max="9484" width="16.140625" style="194" customWidth="1"/>
    <col min="9485" max="9485" width="17.7109375" style="194" customWidth="1"/>
    <col min="9486" max="9487" width="16.5703125" style="194" customWidth="1"/>
    <col min="9488" max="9488" width="16.28515625" style="194" customWidth="1"/>
    <col min="9489" max="9489" width="17.28515625" style="194" customWidth="1"/>
    <col min="9490" max="9490" width="17.140625" style="194" customWidth="1"/>
    <col min="9491" max="9491" width="17.42578125" style="194" customWidth="1"/>
    <col min="9492" max="9492" width="18.28515625" style="194" customWidth="1"/>
    <col min="9493" max="9493" width="16.28515625" style="194" customWidth="1"/>
    <col min="9494" max="9494" width="14.85546875" style="194" customWidth="1"/>
    <col min="9495" max="9495" width="16.5703125" style="194" customWidth="1"/>
    <col min="9496" max="9496" width="15.28515625" style="194" customWidth="1"/>
    <col min="9497" max="9497" width="18.42578125" style="194" customWidth="1"/>
    <col min="9498" max="9498" width="23.42578125" style="194" customWidth="1"/>
    <col min="9499" max="9499" width="46.7109375" style="194" customWidth="1"/>
    <col min="9500" max="9500" width="9.42578125" style="194" customWidth="1"/>
    <col min="9501" max="9501" width="14" style="194" customWidth="1"/>
    <col min="9502" max="9502" width="17.5703125" style="194" customWidth="1"/>
    <col min="9503" max="9503" width="14.140625" style="194" customWidth="1"/>
    <col min="9504" max="9504" width="13.140625" style="194" customWidth="1"/>
    <col min="9505" max="9505" width="16" style="194" customWidth="1"/>
    <col min="9506" max="9506" width="13.42578125" style="194" customWidth="1"/>
    <col min="9507" max="9507" width="13" style="194" customWidth="1"/>
    <col min="9508" max="9508" width="13.5703125" style="194" customWidth="1"/>
    <col min="9509" max="9509" width="8.85546875" style="194" customWidth="1"/>
    <col min="9510" max="9510" width="11.42578125" style="194" customWidth="1"/>
    <col min="9511" max="9511" width="17" style="194" customWidth="1"/>
    <col min="9512" max="9522" width="0" style="194" hidden="1" customWidth="1"/>
    <col min="9523" max="9523" width="9.140625" style="194"/>
    <col min="9524" max="9524" width="28" style="194" customWidth="1"/>
    <col min="9525" max="9525" width="25.140625" style="194" customWidth="1"/>
    <col min="9526" max="9526" width="22.42578125" style="194" customWidth="1"/>
    <col min="9527" max="9527" width="20.28515625" style="194" customWidth="1"/>
    <col min="9528" max="9532" width="9.140625" style="194"/>
    <col min="9533" max="9533" width="12.5703125" style="194" customWidth="1"/>
    <col min="9534" max="9534" width="17.140625" style="194" customWidth="1"/>
    <col min="9535" max="9535" width="14.42578125" style="194" customWidth="1"/>
    <col min="9536" max="9536" width="28.85546875" style="194" customWidth="1"/>
    <col min="9537" max="9537" width="12.28515625" style="194" customWidth="1"/>
    <col min="9538" max="9538" width="38.85546875" style="194" customWidth="1"/>
    <col min="9539" max="9539" width="17.140625" style="194" customWidth="1"/>
    <col min="9540" max="9733" width="9.140625" style="194"/>
    <col min="9734" max="9734" width="5" style="194" customWidth="1"/>
    <col min="9735" max="9735" width="34.5703125" style="194" customWidth="1"/>
    <col min="9736" max="9736" width="15.7109375" style="194" customWidth="1"/>
    <col min="9737" max="9737" width="9.85546875" style="194" customWidth="1"/>
    <col min="9738" max="9738" width="15.5703125" style="194" customWidth="1"/>
    <col min="9739" max="9739" width="13.85546875" style="194" customWidth="1"/>
    <col min="9740" max="9740" width="16.140625" style="194" customWidth="1"/>
    <col min="9741" max="9741" width="17.7109375" style="194" customWidth="1"/>
    <col min="9742" max="9743" width="16.5703125" style="194" customWidth="1"/>
    <col min="9744" max="9744" width="16.28515625" style="194" customWidth="1"/>
    <col min="9745" max="9745" width="17.28515625" style="194" customWidth="1"/>
    <col min="9746" max="9746" width="17.140625" style="194" customWidth="1"/>
    <col min="9747" max="9747" width="17.42578125" style="194" customWidth="1"/>
    <col min="9748" max="9748" width="18.28515625" style="194" customWidth="1"/>
    <col min="9749" max="9749" width="16.28515625" style="194" customWidth="1"/>
    <col min="9750" max="9750" width="14.85546875" style="194" customWidth="1"/>
    <col min="9751" max="9751" width="16.5703125" style="194" customWidth="1"/>
    <col min="9752" max="9752" width="15.28515625" style="194" customWidth="1"/>
    <col min="9753" max="9753" width="18.42578125" style="194" customWidth="1"/>
    <col min="9754" max="9754" width="23.42578125" style="194" customWidth="1"/>
    <col min="9755" max="9755" width="46.7109375" style="194" customWidth="1"/>
    <col min="9756" max="9756" width="9.42578125" style="194" customWidth="1"/>
    <col min="9757" max="9757" width="14" style="194" customWidth="1"/>
    <col min="9758" max="9758" width="17.5703125" style="194" customWidth="1"/>
    <col min="9759" max="9759" width="14.140625" style="194" customWidth="1"/>
    <col min="9760" max="9760" width="13.140625" style="194" customWidth="1"/>
    <col min="9761" max="9761" width="16" style="194" customWidth="1"/>
    <col min="9762" max="9762" width="13.42578125" style="194" customWidth="1"/>
    <col min="9763" max="9763" width="13" style="194" customWidth="1"/>
    <col min="9764" max="9764" width="13.5703125" style="194" customWidth="1"/>
    <col min="9765" max="9765" width="8.85546875" style="194" customWidth="1"/>
    <col min="9766" max="9766" width="11.42578125" style="194" customWidth="1"/>
    <col min="9767" max="9767" width="17" style="194" customWidth="1"/>
    <col min="9768" max="9778" width="0" style="194" hidden="1" customWidth="1"/>
    <col min="9779" max="9779" width="9.140625" style="194"/>
    <col min="9780" max="9780" width="28" style="194" customWidth="1"/>
    <col min="9781" max="9781" width="25.140625" style="194" customWidth="1"/>
    <col min="9782" max="9782" width="22.42578125" style="194" customWidth="1"/>
    <col min="9783" max="9783" width="20.28515625" style="194" customWidth="1"/>
    <col min="9784" max="9788" width="9.140625" style="194"/>
    <col min="9789" max="9789" width="12.5703125" style="194" customWidth="1"/>
    <col min="9790" max="9790" width="17.140625" style="194" customWidth="1"/>
    <col min="9791" max="9791" width="14.42578125" style="194" customWidth="1"/>
    <col min="9792" max="9792" width="28.85546875" style="194" customWidth="1"/>
    <col min="9793" max="9793" width="12.28515625" style="194" customWidth="1"/>
    <col min="9794" max="9794" width="38.85546875" style="194" customWidth="1"/>
    <col min="9795" max="9795" width="17.140625" style="194" customWidth="1"/>
    <col min="9796" max="9989" width="9.140625" style="194"/>
    <col min="9990" max="9990" width="5" style="194" customWidth="1"/>
    <col min="9991" max="9991" width="34.5703125" style="194" customWidth="1"/>
    <col min="9992" max="9992" width="15.7109375" style="194" customWidth="1"/>
    <col min="9993" max="9993" width="9.85546875" style="194" customWidth="1"/>
    <col min="9994" max="9994" width="15.5703125" style="194" customWidth="1"/>
    <col min="9995" max="9995" width="13.85546875" style="194" customWidth="1"/>
    <col min="9996" max="9996" width="16.140625" style="194" customWidth="1"/>
    <col min="9997" max="9997" width="17.7109375" style="194" customWidth="1"/>
    <col min="9998" max="9999" width="16.5703125" style="194" customWidth="1"/>
    <col min="10000" max="10000" width="16.28515625" style="194" customWidth="1"/>
    <col min="10001" max="10001" width="17.28515625" style="194" customWidth="1"/>
    <col min="10002" max="10002" width="17.140625" style="194" customWidth="1"/>
    <col min="10003" max="10003" width="17.42578125" style="194" customWidth="1"/>
    <col min="10004" max="10004" width="18.28515625" style="194" customWidth="1"/>
    <col min="10005" max="10005" width="16.28515625" style="194" customWidth="1"/>
    <col min="10006" max="10006" width="14.85546875" style="194" customWidth="1"/>
    <col min="10007" max="10007" width="16.5703125" style="194" customWidth="1"/>
    <col min="10008" max="10008" width="15.28515625" style="194" customWidth="1"/>
    <col min="10009" max="10009" width="18.42578125" style="194" customWidth="1"/>
    <col min="10010" max="10010" width="23.42578125" style="194" customWidth="1"/>
    <col min="10011" max="10011" width="46.7109375" style="194" customWidth="1"/>
    <col min="10012" max="10012" width="9.42578125" style="194" customWidth="1"/>
    <col min="10013" max="10013" width="14" style="194" customWidth="1"/>
    <col min="10014" max="10014" width="17.5703125" style="194" customWidth="1"/>
    <col min="10015" max="10015" width="14.140625" style="194" customWidth="1"/>
    <col min="10016" max="10016" width="13.140625" style="194" customWidth="1"/>
    <col min="10017" max="10017" width="16" style="194" customWidth="1"/>
    <col min="10018" max="10018" width="13.42578125" style="194" customWidth="1"/>
    <col min="10019" max="10019" width="13" style="194" customWidth="1"/>
    <col min="10020" max="10020" width="13.5703125" style="194" customWidth="1"/>
    <col min="10021" max="10021" width="8.85546875" style="194" customWidth="1"/>
    <col min="10022" max="10022" width="11.42578125" style="194" customWidth="1"/>
    <col min="10023" max="10023" width="17" style="194" customWidth="1"/>
    <col min="10024" max="10034" width="0" style="194" hidden="1" customWidth="1"/>
    <col min="10035" max="10035" width="9.140625" style="194"/>
    <col min="10036" max="10036" width="28" style="194" customWidth="1"/>
    <col min="10037" max="10037" width="25.140625" style="194" customWidth="1"/>
    <col min="10038" max="10038" width="22.42578125" style="194" customWidth="1"/>
    <col min="10039" max="10039" width="20.28515625" style="194" customWidth="1"/>
    <col min="10040" max="10044" width="9.140625" style="194"/>
    <col min="10045" max="10045" width="12.5703125" style="194" customWidth="1"/>
    <col min="10046" max="10046" width="17.140625" style="194" customWidth="1"/>
    <col min="10047" max="10047" width="14.42578125" style="194" customWidth="1"/>
    <col min="10048" max="10048" width="28.85546875" style="194" customWidth="1"/>
    <col min="10049" max="10049" width="12.28515625" style="194" customWidth="1"/>
    <col min="10050" max="10050" width="38.85546875" style="194" customWidth="1"/>
    <col min="10051" max="10051" width="17.140625" style="194" customWidth="1"/>
    <col min="10052" max="10245" width="9.140625" style="194"/>
    <col min="10246" max="10246" width="5" style="194" customWidth="1"/>
    <col min="10247" max="10247" width="34.5703125" style="194" customWidth="1"/>
    <col min="10248" max="10248" width="15.7109375" style="194" customWidth="1"/>
    <col min="10249" max="10249" width="9.85546875" style="194" customWidth="1"/>
    <col min="10250" max="10250" width="15.5703125" style="194" customWidth="1"/>
    <col min="10251" max="10251" width="13.85546875" style="194" customWidth="1"/>
    <col min="10252" max="10252" width="16.140625" style="194" customWidth="1"/>
    <col min="10253" max="10253" width="17.7109375" style="194" customWidth="1"/>
    <col min="10254" max="10255" width="16.5703125" style="194" customWidth="1"/>
    <col min="10256" max="10256" width="16.28515625" style="194" customWidth="1"/>
    <col min="10257" max="10257" width="17.28515625" style="194" customWidth="1"/>
    <col min="10258" max="10258" width="17.140625" style="194" customWidth="1"/>
    <col min="10259" max="10259" width="17.42578125" style="194" customWidth="1"/>
    <col min="10260" max="10260" width="18.28515625" style="194" customWidth="1"/>
    <col min="10261" max="10261" width="16.28515625" style="194" customWidth="1"/>
    <col min="10262" max="10262" width="14.85546875" style="194" customWidth="1"/>
    <col min="10263" max="10263" width="16.5703125" style="194" customWidth="1"/>
    <col min="10264" max="10264" width="15.28515625" style="194" customWidth="1"/>
    <col min="10265" max="10265" width="18.42578125" style="194" customWidth="1"/>
    <col min="10266" max="10266" width="23.42578125" style="194" customWidth="1"/>
    <col min="10267" max="10267" width="46.7109375" style="194" customWidth="1"/>
    <col min="10268" max="10268" width="9.42578125" style="194" customWidth="1"/>
    <col min="10269" max="10269" width="14" style="194" customWidth="1"/>
    <col min="10270" max="10270" width="17.5703125" style="194" customWidth="1"/>
    <col min="10271" max="10271" width="14.140625" style="194" customWidth="1"/>
    <col min="10272" max="10272" width="13.140625" style="194" customWidth="1"/>
    <col min="10273" max="10273" width="16" style="194" customWidth="1"/>
    <col min="10274" max="10274" width="13.42578125" style="194" customWidth="1"/>
    <col min="10275" max="10275" width="13" style="194" customWidth="1"/>
    <col min="10276" max="10276" width="13.5703125" style="194" customWidth="1"/>
    <col min="10277" max="10277" width="8.85546875" style="194" customWidth="1"/>
    <col min="10278" max="10278" width="11.42578125" style="194" customWidth="1"/>
    <col min="10279" max="10279" width="17" style="194" customWidth="1"/>
    <col min="10280" max="10290" width="0" style="194" hidden="1" customWidth="1"/>
    <col min="10291" max="10291" width="9.140625" style="194"/>
    <col min="10292" max="10292" width="28" style="194" customWidth="1"/>
    <col min="10293" max="10293" width="25.140625" style="194" customWidth="1"/>
    <col min="10294" max="10294" width="22.42578125" style="194" customWidth="1"/>
    <col min="10295" max="10295" width="20.28515625" style="194" customWidth="1"/>
    <col min="10296" max="10300" width="9.140625" style="194"/>
    <col min="10301" max="10301" width="12.5703125" style="194" customWidth="1"/>
    <col min="10302" max="10302" width="17.140625" style="194" customWidth="1"/>
    <col min="10303" max="10303" width="14.42578125" style="194" customWidth="1"/>
    <col min="10304" max="10304" width="28.85546875" style="194" customWidth="1"/>
    <col min="10305" max="10305" width="12.28515625" style="194" customWidth="1"/>
    <col min="10306" max="10306" width="38.85546875" style="194" customWidth="1"/>
    <col min="10307" max="10307" width="17.140625" style="194" customWidth="1"/>
    <col min="10308" max="10501" width="9.140625" style="194"/>
    <col min="10502" max="10502" width="5" style="194" customWidth="1"/>
    <col min="10503" max="10503" width="34.5703125" style="194" customWidth="1"/>
    <col min="10504" max="10504" width="15.7109375" style="194" customWidth="1"/>
    <col min="10505" max="10505" width="9.85546875" style="194" customWidth="1"/>
    <col min="10506" max="10506" width="15.5703125" style="194" customWidth="1"/>
    <col min="10507" max="10507" width="13.85546875" style="194" customWidth="1"/>
    <col min="10508" max="10508" width="16.140625" style="194" customWidth="1"/>
    <col min="10509" max="10509" width="17.7109375" style="194" customWidth="1"/>
    <col min="10510" max="10511" width="16.5703125" style="194" customWidth="1"/>
    <col min="10512" max="10512" width="16.28515625" style="194" customWidth="1"/>
    <col min="10513" max="10513" width="17.28515625" style="194" customWidth="1"/>
    <col min="10514" max="10514" width="17.140625" style="194" customWidth="1"/>
    <col min="10515" max="10515" width="17.42578125" style="194" customWidth="1"/>
    <col min="10516" max="10516" width="18.28515625" style="194" customWidth="1"/>
    <col min="10517" max="10517" width="16.28515625" style="194" customWidth="1"/>
    <col min="10518" max="10518" width="14.85546875" style="194" customWidth="1"/>
    <col min="10519" max="10519" width="16.5703125" style="194" customWidth="1"/>
    <col min="10520" max="10520" width="15.28515625" style="194" customWidth="1"/>
    <col min="10521" max="10521" width="18.42578125" style="194" customWidth="1"/>
    <col min="10522" max="10522" width="23.42578125" style="194" customWidth="1"/>
    <col min="10523" max="10523" width="46.7109375" style="194" customWidth="1"/>
    <col min="10524" max="10524" width="9.42578125" style="194" customWidth="1"/>
    <col min="10525" max="10525" width="14" style="194" customWidth="1"/>
    <col min="10526" max="10526" width="17.5703125" style="194" customWidth="1"/>
    <col min="10527" max="10527" width="14.140625" style="194" customWidth="1"/>
    <col min="10528" max="10528" width="13.140625" style="194" customWidth="1"/>
    <col min="10529" max="10529" width="16" style="194" customWidth="1"/>
    <col min="10530" max="10530" width="13.42578125" style="194" customWidth="1"/>
    <col min="10531" max="10531" width="13" style="194" customWidth="1"/>
    <col min="10532" max="10532" width="13.5703125" style="194" customWidth="1"/>
    <col min="10533" max="10533" width="8.85546875" style="194" customWidth="1"/>
    <col min="10534" max="10534" width="11.42578125" style="194" customWidth="1"/>
    <col min="10535" max="10535" width="17" style="194" customWidth="1"/>
    <col min="10536" max="10546" width="0" style="194" hidden="1" customWidth="1"/>
    <col min="10547" max="10547" width="9.140625" style="194"/>
    <col min="10548" max="10548" width="28" style="194" customWidth="1"/>
    <col min="10549" max="10549" width="25.140625" style="194" customWidth="1"/>
    <col min="10550" max="10550" width="22.42578125" style="194" customWidth="1"/>
    <col min="10551" max="10551" width="20.28515625" style="194" customWidth="1"/>
    <col min="10552" max="10556" width="9.140625" style="194"/>
    <col min="10557" max="10557" width="12.5703125" style="194" customWidth="1"/>
    <col min="10558" max="10558" width="17.140625" style="194" customWidth="1"/>
    <col min="10559" max="10559" width="14.42578125" style="194" customWidth="1"/>
    <col min="10560" max="10560" width="28.85546875" style="194" customWidth="1"/>
    <col min="10561" max="10561" width="12.28515625" style="194" customWidth="1"/>
    <col min="10562" max="10562" width="38.85546875" style="194" customWidth="1"/>
    <col min="10563" max="10563" width="17.140625" style="194" customWidth="1"/>
    <col min="10564" max="10757" width="9.140625" style="194"/>
    <col min="10758" max="10758" width="5" style="194" customWidth="1"/>
    <col min="10759" max="10759" width="34.5703125" style="194" customWidth="1"/>
    <col min="10760" max="10760" width="15.7109375" style="194" customWidth="1"/>
    <col min="10761" max="10761" width="9.85546875" style="194" customWidth="1"/>
    <col min="10762" max="10762" width="15.5703125" style="194" customWidth="1"/>
    <col min="10763" max="10763" width="13.85546875" style="194" customWidth="1"/>
    <col min="10764" max="10764" width="16.140625" style="194" customWidth="1"/>
    <col min="10765" max="10765" width="17.7109375" style="194" customWidth="1"/>
    <col min="10766" max="10767" width="16.5703125" style="194" customWidth="1"/>
    <col min="10768" max="10768" width="16.28515625" style="194" customWidth="1"/>
    <col min="10769" max="10769" width="17.28515625" style="194" customWidth="1"/>
    <col min="10770" max="10770" width="17.140625" style="194" customWidth="1"/>
    <col min="10771" max="10771" width="17.42578125" style="194" customWidth="1"/>
    <col min="10772" max="10772" width="18.28515625" style="194" customWidth="1"/>
    <col min="10773" max="10773" width="16.28515625" style="194" customWidth="1"/>
    <col min="10774" max="10774" width="14.85546875" style="194" customWidth="1"/>
    <col min="10775" max="10775" width="16.5703125" style="194" customWidth="1"/>
    <col min="10776" max="10776" width="15.28515625" style="194" customWidth="1"/>
    <col min="10777" max="10777" width="18.42578125" style="194" customWidth="1"/>
    <col min="10778" max="10778" width="23.42578125" style="194" customWidth="1"/>
    <col min="10779" max="10779" width="46.7109375" style="194" customWidth="1"/>
    <col min="10780" max="10780" width="9.42578125" style="194" customWidth="1"/>
    <col min="10781" max="10781" width="14" style="194" customWidth="1"/>
    <col min="10782" max="10782" width="17.5703125" style="194" customWidth="1"/>
    <col min="10783" max="10783" width="14.140625" style="194" customWidth="1"/>
    <col min="10784" max="10784" width="13.140625" style="194" customWidth="1"/>
    <col min="10785" max="10785" width="16" style="194" customWidth="1"/>
    <col min="10786" max="10786" width="13.42578125" style="194" customWidth="1"/>
    <col min="10787" max="10787" width="13" style="194" customWidth="1"/>
    <col min="10788" max="10788" width="13.5703125" style="194" customWidth="1"/>
    <col min="10789" max="10789" width="8.85546875" style="194" customWidth="1"/>
    <col min="10790" max="10790" width="11.42578125" style="194" customWidth="1"/>
    <col min="10791" max="10791" width="17" style="194" customWidth="1"/>
    <col min="10792" max="10802" width="0" style="194" hidden="1" customWidth="1"/>
    <col min="10803" max="10803" width="9.140625" style="194"/>
    <col min="10804" max="10804" width="28" style="194" customWidth="1"/>
    <col min="10805" max="10805" width="25.140625" style="194" customWidth="1"/>
    <col min="10806" max="10806" width="22.42578125" style="194" customWidth="1"/>
    <col min="10807" max="10807" width="20.28515625" style="194" customWidth="1"/>
    <col min="10808" max="10812" width="9.140625" style="194"/>
    <col min="10813" max="10813" width="12.5703125" style="194" customWidth="1"/>
    <col min="10814" max="10814" width="17.140625" style="194" customWidth="1"/>
    <col min="10815" max="10815" width="14.42578125" style="194" customWidth="1"/>
    <col min="10816" max="10816" width="28.85546875" style="194" customWidth="1"/>
    <col min="10817" max="10817" width="12.28515625" style="194" customWidth="1"/>
    <col min="10818" max="10818" width="38.85546875" style="194" customWidth="1"/>
    <col min="10819" max="10819" width="17.140625" style="194" customWidth="1"/>
    <col min="10820" max="11013" width="9.140625" style="194"/>
    <col min="11014" max="11014" width="5" style="194" customWidth="1"/>
    <col min="11015" max="11015" width="34.5703125" style="194" customWidth="1"/>
    <col min="11016" max="11016" width="15.7109375" style="194" customWidth="1"/>
    <col min="11017" max="11017" width="9.85546875" style="194" customWidth="1"/>
    <col min="11018" max="11018" width="15.5703125" style="194" customWidth="1"/>
    <col min="11019" max="11019" width="13.85546875" style="194" customWidth="1"/>
    <col min="11020" max="11020" width="16.140625" style="194" customWidth="1"/>
    <col min="11021" max="11021" width="17.7109375" style="194" customWidth="1"/>
    <col min="11022" max="11023" width="16.5703125" style="194" customWidth="1"/>
    <col min="11024" max="11024" width="16.28515625" style="194" customWidth="1"/>
    <col min="11025" max="11025" width="17.28515625" style="194" customWidth="1"/>
    <col min="11026" max="11026" width="17.140625" style="194" customWidth="1"/>
    <col min="11027" max="11027" width="17.42578125" style="194" customWidth="1"/>
    <col min="11028" max="11028" width="18.28515625" style="194" customWidth="1"/>
    <col min="11029" max="11029" width="16.28515625" style="194" customWidth="1"/>
    <col min="11030" max="11030" width="14.85546875" style="194" customWidth="1"/>
    <col min="11031" max="11031" width="16.5703125" style="194" customWidth="1"/>
    <col min="11032" max="11032" width="15.28515625" style="194" customWidth="1"/>
    <col min="11033" max="11033" width="18.42578125" style="194" customWidth="1"/>
    <col min="11034" max="11034" width="23.42578125" style="194" customWidth="1"/>
    <col min="11035" max="11035" width="46.7109375" style="194" customWidth="1"/>
    <col min="11036" max="11036" width="9.42578125" style="194" customWidth="1"/>
    <col min="11037" max="11037" width="14" style="194" customWidth="1"/>
    <col min="11038" max="11038" width="17.5703125" style="194" customWidth="1"/>
    <col min="11039" max="11039" width="14.140625" style="194" customWidth="1"/>
    <col min="11040" max="11040" width="13.140625" style="194" customWidth="1"/>
    <col min="11041" max="11041" width="16" style="194" customWidth="1"/>
    <col min="11042" max="11042" width="13.42578125" style="194" customWidth="1"/>
    <col min="11043" max="11043" width="13" style="194" customWidth="1"/>
    <col min="11044" max="11044" width="13.5703125" style="194" customWidth="1"/>
    <col min="11045" max="11045" width="8.85546875" style="194" customWidth="1"/>
    <col min="11046" max="11046" width="11.42578125" style="194" customWidth="1"/>
    <col min="11047" max="11047" width="17" style="194" customWidth="1"/>
    <col min="11048" max="11058" width="0" style="194" hidden="1" customWidth="1"/>
    <col min="11059" max="11059" width="9.140625" style="194"/>
    <col min="11060" max="11060" width="28" style="194" customWidth="1"/>
    <col min="11061" max="11061" width="25.140625" style="194" customWidth="1"/>
    <col min="11062" max="11062" width="22.42578125" style="194" customWidth="1"/>
    <col min="11063" max="11063" width="20.28515625" style="194" customWidth="1"/>
    <col min="11064" max="11068" width="9.140625" style="194"/>
    <col min="11069" max="11069" width="12.5703125" style="194" customWidth="1"/>
    <col min="11070" max="11070" width="17.140625" style="194" customWidth="1"/>
    <col min="11071" max="11071" width="14.42578125" style="194" customWidth="1"/>
    <col min="11072" max="11072" width="28.85546875" style="194" customWidth="1"/>
    <col min="11073" max="11073" width="12.28515625" style="194" customWidth="1"/>
    <col min="11074" max="11074" width="38.85546875" style="194" customWidth="1"/>
    <col min="11075" max="11075" width="17.140625" style="194" customWidth="1"/>
    <col min="11076" max="11269" width="9.140625" style="194"/>
    <col min="11270" max="11270" width="5" style="194" customWidth="1"/>
    <col min="11271" max="11271" width="34.5703125" style="194" customWidth="1"/>
    <col min="11272" max="11272" width="15.7109375" style="194" customWidth="1"/>
    <col min="11273" max="11273" width="9.85546875" style="194" customWidth="1"/>
    <col min="11274" max="11274" width="15.5703125" style="194" customWidth="1"/>
    <col min="11275" max="11275" width="13.85546875" style="194" customWidth="1"/>
    <col min="11276" max="11276" width="16.140625" style="194" customWidth="1"/>
    <col min="11277" max="11277" width="17.7109375" style="194" customWidth="1"/>
    <col min="11278" max="11279" width="16.5703125" style="194" customWidth="1"/>
    <col min="11280" max="11280" width="16.28515625" style="194" customWidth="1"/>
    <col min="11281" max="11281" width="17.28515625" style="194" customWidth="1"/>
    <col min="11282" max="11282" width="17.140625" style="194" customWidth="1"/>
    <col min="11283" max="11283" width="17.42578125" style="194" customWidth="1"/>
    <col min="11284" max="11284" width="18.28515625" style="194" customWidth="1"/>
    <col min="11285" max="11285" width="16.28515625" style="194" customWidth="1"/>
    <col min="11286" max="11286" width="14.85546875" style="194" customWidth="1"/>
    <col min="11287" max="11287" width="16.5703125" style="194" customWidth="1"/>
    <col min="11288" max="11288" width="15.28515625" style="194" customWidth="1"/>
    <col min="11289" max="11289" width="18.42578125" style="194" customWidth="1"/>
    <col min="11290" max="11290" width="23.42578125" style="194" customWidth="1"/>
    <col min="11291" max="11291" width="46.7109375" style="194" customWidth="1"/>
    <col min="11292" max="11292" width="9.42578125" style="194" customWidth="1"/>
    <col min="11293" max="11293" width="14" style="194" customWidth="1"/>
    <col min="11294" max="11294" width="17.5703125" style="194" customWidth="1"/>
    <col min="11295" max="11295" width="14.140625" style="194" customWidth="1"/>
    <col min="11296" max="11296" width="13.140625" style="194" customWidth="1"/>
    <col min="11297" max="11297" width="16" style="194" customWidth="1"/>
    <col min="11298" max="11298" width="13.42578125" style="194" customWidth="1"/>
    <col min="11299" max="11299" width="13" style="194" customWidth="1"/>
    <col min="11300" max="11300" width="13.5703125" style="194" customWidth="1"/>
    <col min="11301" max="11301" width="8.85546875" style="194" customWidth="1"/>
    <col min="11302" max="11302" width="11.42578125" style="194" customWidth="1"/>
    <col min="11303" max="11303" width="17" style="194" customWidth="1"/>
    <col min="11304" max="11314" width="0" style="194" hidden="1" customWidth="1"/>
    <col min="11315" max="11315" width="9.140625" style="194"/>
    <col min="11316" max="11316" width="28" style="194" customWidth="1"/>
    <col min="11317" max="11317" width="25.140625" style="194" customWidth="1"/>
    <col min="11318" max="11318" width="22.42578125" style="194" customWidth="1"/>
    <col min="11319" max="11319" width="20.28515625" style="194" customWidth="1"/>
    <col min="11320" max="11324" width="9.140625" style="194"/>
    <col min="11325" max="11325" width="12.5703125" style="194" customWidth="1"/>
    <col min="11326" max="11326" width="17.140625" style="194" customWidth="1"/>
    <col min="11327" max="11327" width="14.42578125" style="194" customWidth="1"/>
    <col min="11328" max="11328" width="28.85546875" style="194" customWidth="1"/>
    <col min="11329" max="11329" width="12.28515625" style="194" customWidth="1"/>
    <col min="11330" max="11330" width="38.85546875" style="194" customWidth="1"/>
    <col min="11331" max="11331" width="17.140625" style="194" customWidth="1"/>
    <col min="11332" max="11525" width="9.140625" style="194"/>
    <col min="11526" max="11526" width="5" style="194" customWidth="1"/>
    <col min="11527" max="11527" width="34.5703125" style="194" customWidth="1"/>
    <col min="11528" max="11528" width="15.7109375" style="194" customWidth="1"/>
    <col min="11529" max="11529" width="9.85546875" style="194" customWidth="1"/>
    <col min="11530" max="11530" width="15.5703125" style="194" customWidth="1"/>
    <col min="11531" max="11531" width="13.85546875" style="194" customWidth="1"/>
    <col min="11532" max="11532" width="16.140625" style="194" customWidth="1"/>
    <col min="11533" max="11533" width="17.7109375" style="194" customWidth="1"/>
    <col min="11534" max="11535" width="16.5703125" style="194" customWidth="1"/>
    <col min="11536" max="11536" width="16.28515625" style="194" customWidth="1"/>
    <col min="11537" max="11537" width="17.28515625" style="194" customWidth="1"/>
    <col min="11538" max="11538" width="17.140625" style="194" customWidth="1"/>
    <col min="11539" max="11539" width="17.42578125" style="194" customWidth="1"/>
    <col min="11540" max="11540" width="18.28515625" style="194" customWidth="1"/>
    <col min="11541" max="11541" width="16.28515625" style="194" customWidth="1"/>
    <col min="11542" max="11542" width="14.85546875" style="194" customWidth="1"/>
    <col min="11543" max="11543" width="16.5703125" style="194" customWidth="1"/>
    <col min="11544" max="11544" width="15.28515625" style="194" customWidth="1"/>
    <col min="11545" max="11545" width="18.42578125" style="194" customWidth="1"/>
    <col min="11546" max="11546" width="23.42578125" style="194" customWidth="1"/>
    <col min="11547" max="11547" width="46.7109375" style="194" customWidth="1"/>
    <col min="11548" max="11548" width="9.42578125" style="194" customWidth="1"/>
    <col min="11549" max="11549" width="14" style="194" customWidth="1"/>
    <col min="11550" max="11550" width="17.5703125" style="194" customWidth="1"/>
    <col min="11551" max="11551" width="14.140625" style="194" customWidth="1"/>
    <col min="11552" max="11552" width="13.140625" style="194" customWidth="1"/>
    <col min="11553" max="11553" width="16" style="194" customWidth="1"/>
    <col min="11554" max="11554" width="13.42578125" style="194" customWidth="1"/>
    <col min="11555" max="11555" width="13" style="194" customWidth="1"/>
    <col min="11556" max="11556" width="13.5703125" style="194" customWidth="1"/>
    <col min="11557" max="11557" width="8.85546875" style="194" customWidth="1"/>
    <col min="11558" max="11558" width="11.42578125" style="194" customWidth="1"/>
    <col min="11559" max="11559" width="17" style="194" customWidth="1"/>
    <col min="11560" max="11570" width="0" style="194" hidden="1" customWidth="1"/>
    <col min="11571" max="11571" width="9.140625" style="194"/>
    <col min="11572" max="11572" width="28" style="194" customWidth="1"/>
    <col min="11573" max="11573" width="25.140625" style="194" customWidth="1"/>
    <col min="11574" max="11574" width="22.42578125" style="194" customWidth="1"/>
    <col min="11575" max="11575" width="20.28515625" style="194" customWidth="1"/>
    <col min="11576" max="11580" width="9.140625" style="194"/>
    <col min="11581" max="11581" width="12.5703125" style="194" customWidth="1"/>
    <col min="11582" max="11582" width="17.140625" style="194" customWidth="1"/>
    <col min="11583" max="11583" width="14.42578125" style="194" customWidth="1"/>
    <col min="11584" max="11584" width="28.85546875" style="194" customWidth="1"/>
    <col min="11585" max="11585" width="12.28515625" style="194" customWidth="1"/>
    <col min="11586" max="11586" width="38.85546875" style="194" customWidth="1"/>
    <col min="11587" max="11587" width="17.140625" style="194" customWidth="1"/>
    <col min="11588" max="11781" width="9.140625" style="194"/>
    <col min="11782" max="11782" width="5" style="194" customWidth="1"/>
    <col min="11783" max="11783" width="34.5703125" style="194" customWidth="1"/>
    <col min="11784" max="11784" width="15.7109375" style="194" customWidth="1"/>
    <col min="11785" max="11785" width="9.85546875" style="194" customWidth="1"/>
    <col min="11786" max="11786" width="15.5703125" style="194" customWidth="1"/>
    <col min="11787" max="11787" width="13.85546875" style="194" customWidth="1"/>
    <col min="11788" max="11788" width="16.140625" style="194" customWidth="1"/>
    <col min="11789" max="11789" width="17.7109375" style="194" customWidth="1"/>
    <col min="11790" max="11791" width="16.5703125" style="194" customWidth="1"/>
    <col min="11792" max="11792" width="16.28515625" style="194" customWidth="1"/>
    <col min="11793" max="11793" width="17.28515625" style="194" customWidth="1"/>
    <col min="11794" max="11794" width="17.140625" style="194" customWidth="1"/>
    <col min="11795" max="11795" width="17.42578125" style="194" customWidth="1"/>
    <col min="11796" max="11796" width="18.28515625" style="194" customWidth="1"/>
    <col min="11797" max="11797" width="16.28515625" style="194" customWidth="1"/>
    <col min="11798" max="11798" width="14.85546875" style="194" customWidth="1"/>
    <col min="11799" max="11799" width="16.5703125" style="194" customWidth="1"/>
    <col min="11800" max="11800" width="15.28515625" style="194" customWidth="1"/>
    <col min="11801" max="11801" width="18.42578125" style="194" customWidth="1"/>
    <col min="11802" max="11802" width="23.42578125" style="194" customWidth="1"/>
    <col min="11803" max="11803" width="46.7109375" style="194" customWidth="1"/>
    <col min="11804" max="11804" width="9.42578125" style="194" customWidth="1"/>
    <col min="11805" max="11805" width="14" style="194" customWidth="1"/>
    <col min="11806" max="11806" width="17.5703125" style="194" customWidth="1"/>
    <col min="11807" max="11807" width="14.140625" style="194" customWidth="1"/>
    <col min="11808" max="11808" width="13.140625" style="194" customWidth="1"/>
    <col min="11809" max="11809" width="16" style="194" customWidth="1"/>
    <col min="11810" max="11810" width="13.42578125" style="194" customWidth="1"/>
    <col min="11811" max="11811" width="13" style="194" customWidth="1"/>
    <col min="11812" max="11812" width="13.5703125" style="194" customWidth="1"/>
    <col min="11813" max="11813" width="8.85546875" style="194" customWidth="1"/>
    <col min="11814" max="11814" width="11.42578125" style="194" customWidth="1"/>
    <col min="11815" max="11815" width="17" style="194" customWidth="1"/>
    <col min="11816" max="11826" width="0" style="194" hidden="1" customWidth="1"/>
    <col min="11827" max="11827" width="9.140625" style="194"/>
    <col min="11828" max="11828" width="28" style="194" customWidth="1"/>
    <col min="11829" max="11829" width="25.140625" style="194" customWidth="1"/>
    <col min="11830" max="11830" width="22.42578125" style="194" customWidth="1"/>
    <col min="11831" max="11831" width="20.28515625" style="194" customWidth="1"/>
    <col min="11832" max="11836" width="9.140625" style="194"/>
    <col min="11837" max="11837" width="12.5703125" style="194" customWidth="1"/>
    <col min="11838" max="11838" width="17.140625" style="194" customWidth="1"/>
    <col min="11839" max="11839" width="14.42578125" style="194" customWidth="1"/>
    <col min="11840" max="11840" width="28.85546875" style="194" customWidth="1"/>
    <col min="11841" max="11841" width="12.28515625" style="194" customWidth="1"/>
    <col min="11842" max="11842" width="38.85546875" style="194" customWidth="1"/>
    <col min="11843" max="11843" width="17.140625" style="194" customWidth="1"/>
    <col min="11844" max="12037" width="9.140625" style="194"/>
    <col min="12038" max="12038" width="5" style="194" customWidth="1"/>
    <col min="12039" max="12039" width="34.5703125" style="194" customWidth="1"/>
    <col min="12040" max="12040" width="15.7109375" style="194" customWidth="1"/>
    <col min="12041" max="12041" width="9.85546875" style="194" customWidth="1"/>
    <col min="12042" max="12042" width="15.5703125" style="194" customWidth="1"/>
    <col min="12043" max="12043" width="13.85546875" style="194" customWidth="1"/>
    <col min="12044" max="12044" width="16.140625" style="194" customWidth="1"/>
    <col min="12045" max="12045" width="17.7109375" style="194" customWidth="1"/>
    <col min="12046" max="12047" width="16.5703125" style="194" customWidth="1"/>
    <col min="12048" max="12048" width="16.28515625" style="194" customWidth="1"/>
    <col min="12049" max="12049" width="17.28515625" style="194" customWidth="1"/>
    <col min="12050" max="12050" width="17.140625" style="194" customWidth="1"/>
    <col min="12051" max="12051" width="17.42578125" style="194" customWidth="1"/>
    <col min="12052" max="12052" width="18.28515625" style="194" customWidth="1"/>
    <col min="12053" max="12053" width="16.28515625" style="194" customWidth="1"/>
    <col min="12054" max="12054" width="14.85546875" style="194" customWidth="1"/>
    <col min="12055" max="12055" width="16.5703125" style="194" customWidth="1"/>
    <col min="12056" max="12056" width="15.28515625" style="194" customWidth="1"/>
    <col min="12057" max="12057" width="18.42578125" style="194" customWidth="1"/>
    <col min="12058" max="12058" width="23.42578125" style="194" customWidth="1"/>
    <col min="12059" max="12059" width="46.7109375" style="194" customWidth="1"/>
    <col min="12060" max="12060" width="9.42578125" style="194" customWidth="1"/>
    <col min="12061" max="12061" width="14" style="194" customWidth="1"/>
    <col min="12062" max="12062" width="17.5703125" style="194" customWidth="1"/>
    <col min="12063" max="12063" width="14.140625" style="194" customWidth="1"/>
    <col min="12064" max="12064" width="13.140625" style="194" customWidth="1"/>
    <col min="12065" max="12065" width="16" style="194" customWidth="1"/>
    <col min="12066" max="12066" width="13.42578125" style="194" customWidth="1"/>
    <col min="12067" max="12067" width="13" style="194" customWidth="1"/>
    <col min="12068" max="12068" width="13.5703125" style="194" customWidth="1"/>
    <col min="12069" max="12069" width="8.85546875" style="194" customWidth="1"/>
    <col min="12070" max="12070" width="11.42578125" style="194" customWidth="1"/>
    <col min="12071" max="12071" width="17" style="194" customWidth="1"/>
    <col min="12072" max="12082" width="0" style="194" hidden="1" customWidth="1"/>
    <col min="12083" max="12083" width="9.140625" style="194"/>
    <col min="12084" max="12084" width="28" style="194" customWidth="1"/>
    <col min="12085" max="12085" width="25.140625" style="194" customWidth="1"/>
    <col min="12086" max="12086" width="22.42578125" style="194" customWidth="1"/>
    <col min="12087" max="12087" width="20.28515625" style="194" customWidth="1"/>
    <col min="12088" max="12092" width="9.140625" style="194"/>
    <col min="12093" max="12093" width="12.5703125" style="194" customWidth="1"/>
    <col min="12094" max="12094" width="17.140625" style="194" customWidth="1"/>
    <col min="12095" max="12095" width="14.42578125" style="194" customWidth="1"/>
    <col min="12096" max="12096" width="28.85546875" style="194" customWidth="1"/>
    <col min="12097" max="12097" width="12.28515625" style="194" customWidth="1"/>
    <col min="12098" max="12098" width="38.85546875" style="194" customWidth="1"/>
    <col min="12099" max="12099" width="17.140625" style="194" customWidth="1"/>
    <col min="12100" max="12293" width="9.140625" style="194"/>
    <col min="12294" max="12294" width="5" style="194" customWidth="1"/>
    <col min="12295" max="12295" width="34.5703125" style="194" customWidth="1"/>
    <col min="12296" max="12296" width="15.7109375" style="194" customWidth="1"/>
    <col min="12297" max="12297" width="9.85546875" style="194" customWidth="1"/>
    <col min="12298" max="12298" width="15.5703125" style="194" customWidth="1"/>
    <col min="12299" max="12299" width="13.85546875" style="194" customWidth="1"/>
    <col min="12300" max="12300" width="16.140625" style="194" customWidth="1"/>
    <col min="12301" max="12301" width="17.7109375" style="194" customWidth="1"/>
    <col min="12302" max="12303" width="16.5703125" style="194" customWidth="1"/>
    <col min="12304" max="12304" width="16.28515625" style="194" customWidth="1"/>
    <col min="12305" max="12305" width="17.28515625" style="194" customWidth="1"/>
    <col min="12306" max="12306" width="17.140625" style="194" customWidth="1"/>
    <col min="12307" max="12307" width="17.42578125" style="194" customWidth="1"/>
    <col min="12308" max="12308" width="18.28515625" style="194" customWidth="1"/>
    <col min="12309" max="12309" width="16.28515625" style="194" customWidth="1"/>
    <col min="12310" max="12310" width="14.85546875" style="194" customWidth="1"/>
    <col min="12311" max="12311" width="16.5703125" style="194" customWidth="1"/>
    <col min="12312" max="12312" width="15.28515625" style="194" customWidth="1"/>
    <col min="12313" max="12313" width="18.42578125" style="194" customWidth="1"/>
    <col min="12314" max="12314" width="23.42578125" style="194" customWidth="1"/>
    <col min="12315" max="12315" width="46.7109375" style="194" customWidth="1"/>
    <col min="12316" max="12316" width="9.42578125" style="194" customWidth="1"/>
    <col min="12317" max="12317" width="14" style="194" customWidth="1"/>
    <col min="12318" max="12318" width="17.5703125" style="194" customWidth="1"/>
    <col min="12319" max="12319" width="14.140625" style="194" customWidth="1"/>
    <col min="12320" max="12320" width="13.140625" style="194" customWidth="1"/>
    <col min="12321" max="12321" width="16" style="194" customWidth="1"/>
    <col min="12322" max="12322" width="13.42578125" style="194" customWidth="1"/>
    <col min="12323" max="12323" width="13" style="194" customWidth="1"/>
    <col min="12324" max="12324" width="13.5703125" style="194" customWidth="1"/>
    <col min="12325" max="12325" width="8.85546875" style="194" customWidth="1"/>
    <col min="12326" max="12326" width="11.42578125" style="194" customWidth="1"/>
    <col min="12327" max="12327" width="17" style="194" customWidth="1"/>
    <col min="12328" max="12338" width="0" style="194" hidden="1" customWidth="1"/>
    <col min="12339" max="12339" width="9.140625" style="194"/>
    <col min="12340" max="12340" width="28" style="194" customWidth="1"/>
    <col min="12341" max="12341" width="25.140625" style="194" customWidth="1"/>
    <col min="12342" max="12342" width="22.42578125" style="194" customWidth="1"/>
    <col min="12343" max="12343" width="20.28515625" style="194" customWidth="1"/>
    <col min="12344" max="12348" width="9.140625" style="194"/>
    <col min="12349" max="12349" width="12.5703125" style="194" customWidth="1"/>
    <col min="12350" max="12350" width="17.140625" style="194" customWidth="1"/>
    <col min="12351" max="12351" width="14.42578125" style="194" customWidth="1"/>
    <col min="12352" max="12352" width="28.85546875" style="194" customWidth="1"/>
    <col min="12353" max="12353" width="12.28515625" style="194" customWidth="1"/>
    <col min="12354" max="12354" width="38.85546875" style="194" customWidth="1"/>
    <col min="12355" max="12355" width="17.140625" style="194" customWidth="1"/>
    <col min="12356" max="12549" width="9.140625" style="194"/>
    <col min="12550" max="12550" width="5" style="194" customWidth="1"/>
    <col min="12551" max="12551" width="34.5703125" style="194" customWidth="1"/>
    <col min="12552" max="12552" width="15.7109375" style="194" customWidth="1"/>
    <col min="12553" max="12553" width="9.85546875" style="194" customWidth="1"/>
    <col min="12554" max="12554" width="15.5703125" style="194" customWidth="1"/>
    <col min="12555" max="12555" width="13.85546875" style="194" customWidth="1"/>
    <col min="12556" max="12556" width="16.140625" style="194" customWidth="1"/>
    <col min="12557" max="12557" width="17.7109375" style="194" customWidth="1"/>
    <col min="12558" max="12559" width="16.5703125" style="194" customWidth="1"/>
    <col min="12560" max="12560" width="16.28515625" style="194" customWidth="1"/>
    <col min="12561" max="12561" width="17.28515625" style="194" customWidth="1"/>
    <col min="12562" max="12562" width="17.140625" style="194" customWidth="1"/>
    <col min="12563" max="12563" width="17.42578125" style="194" customWidth="1"/>
    <col min="12564" max="12564" width="18.28515625" style="194" customWidth="1"/>
    <col min="12565" max="12565" width="16.28515625" style="194" customWidth="1"/>
    <col min="12566" max="12566" width="14.85546875" style="194" customWidth="1"/>
    <col min="12567" max="12567" width="16.5703125" style="194" customWidth="1"/>
    <col min="12568" max="12568" width="15.28515625" style="194" customWidth="1"/>
    <col min="12569" max="12569" width="18.42578125" style="194" customWidth="1"/>
    <col min="12570" max="12570" width="23.42578125" style="194" customWidth="1"/>
    <col min="12571" max="12571" width="46.7109375" style="194" customWidth="1"/>
    <col min="12572" max="12572" width="9.42578125" style="194" customWidth="1"/>
    <col min="12573" max="12573" width="14" style="194" customWidth="1"/>
    <col min="12574" max="12574" width="17.5703125" style="194" customWidth="1"/>
    <col min="12575" max="12575" width="14.140625" style="194" customWidth="1"/>
    <col min="12576" max="12576" width="13.140625" style="194" customWidth="1"/>
    <col min="12577" max="12577" width="16" style="194" customWidth="1"/>
    <col min="12578" max="12578" width="13.42578125" style="194" customWidth="1"/>
    <col min="12579" max="12579" width="13" style="194" customWidth="1"/>
    <col min="12580" max="12580" width="13.5703125" style="194" customWidth="1"/>
    <col min="12581" max="12581" width="8.85546875" style="194" customWidth="1"/>
    <col min="12582" max="12582" width="11.42578125" style="194" customWidth="1"/>
    <col min="12583" max="12583" width="17" style="194" customWidth="1"/>
    <col min="12584" max="12594" width="0" style="194" hidden="1" customWidth="1"/>
    <col min="12595" max="12595" width="9.140625" style="194"/>
    <col min="12596" max="12596" width="28" style="194" customWidth="1"/>
    <col min="12597" max="12597" width="25.140625" style="194" customWidth="1"/>
    <col min="12598" max="12598" width="22.42578125" style="194" customWidth="1"/>
    <col min="12599" max="12599" width="20.28515625" style="194" customWidth="1"/>
    <col min="12600" max="12604" width="9.140625" style="194"/>
    <col min="12605" max="12605" width="12.5703125" style="194" customWidth="1"/>
    <col min="12606" max="12606" width="17.140625" style="194" customWidth="1"/>
    <col min="12607" max="12607" width="14.42578125" style="194" customWidth="1"/>
    <col min="12608" max="12608" width="28.85546875" style="194" customWidth="1"/>
    <col min="12609" max="12609" width="12.28515625" style="194" customWidth="1"/>
    <col min="12610" max="12610" width="38.85546875" style="194" customWidth="1"/>
    <col min="12611" max="12611" width="17.140625" style="194" customWidth="1"/>
    <col min="12612" max="12805" width="9.140625" style="194"/>
    <col min="12806" max="12806" width="5" style="194" customWidth="1"/>
    <col min="12807" max="12807" width="34.5703125" style="194" customWidth="1"/>
    <col min="12808" max="12808" width="15.7109375" style="194" customWidth="1"/>
    <col min="12809" max="12809" width="9.85546875" style="194" customWidth="1"/>
    <col min="12810" max="12810" width="15.5703125" style="194" customWidth="1"/>
    <col min="12811" max="12811" width="13.85546875" style="194" customWidth="1"/>
    <col min="12812" max="12812" width="16.140625" style="194" customWidth="1"/>
    <col min="12813" max="12813" width="17.7109375" style="194" customWidth="1"/>
    <col min="12814" max="12815" width="16.5703125" style="194" customWidth="1"/>
    <col min="12816" max="12816" width="16.28515625" style="194" customWidth="1"/>
    <col min="12817" max="12817" width="17.28515625" style="194" customWidth="1"/>
    <col min="12818" max="12818" width="17.140625" style="194" customWidth="1"/>
    <col min="12819" max="12819" width="17.42578125" style="194" customWidth="1"/>
    <col min="12820" max="12820" width="18.28515625" style="194" customWidth="1"/>
    <col min="12821" max="12821" width="16.28515625" style="194" customWidth="1"/>
    <col min="12822" max="12822" width="14.85546875" style="194" customWidth="1"/>
    <col min="12823" max="12823" width="16.5703125" style="194" customWidth="1"/>
    <col min="12824" max="12824" width="15.28515625" style="194" customWidth="1"/>
    <col min="12825" max="12825" width="18.42578125" style="194" customWidth="1"/>
    <col min="12826" max="12826" width="23.42578125" style="194" customWidth="1"/>
    <col min="12827" max="12827" width="46.7109375" style="194" customWidth="1"/>
    <col min="12828" max="12828" width="9.42578125" style="194" customWidth="1"/>
    <col min="12829" max="12829" width="14" style="194" customWidth="1"/>
    <col min="12830" max="12830" width="17.5703125" style="194" customWidth="1"/>
    <col min="12831" max="12831" width="14.140625" style="194" customWidth="1"/>
    <col min="12832" max="12832" width="13.140625" style="194" customWidth="1"/>
    <col min="12833" max="12833" width="16" style="194" customWidth="1"/>
    <col min="12834" max="12834" width="13.42578125" style="194" customWidth="1"/>
    <col min="12835" max="12835" width="13" style="194" customWidth="1"/>
    <col min="12836" max="12836" width="13.5703125" style="194" customWidth="1"/>
    <col min="12837" max="12837" width="8.85546875" style="194" customWidth="1"/>
    <col min="12838" max="12838" width="11.42578125" style="194" customWidth="1"/>
    <col min="12839" max="12839" width="17" style="194" customWidth="1"/>
    <col min="12840" max="12850" width="0" style="194" hidden="1" customWidth="1"/>
    <col min="12851" max="12851" width="9.140625" style="194"/>
    <col min="12852" max="12852" width="28" style="194" customWidth="1"/>
    <col min="12853" max="12853" width="25.140625" style="194" customWidth="1"/>
    <col min="12854" max="12854" width="22.42578125" style="194" customWidth="1"/>
    <col min="12855" max="12855" width="20.28515625" style="194" customWidth="1"/>
    <col min="12856" max="12860" width="9.140625" style="194"/>
    <col min="12861" max="12861" width="12.5703125" style="194" customWidth="1"/>
    <col min="12862" max="12862" width="17.140625" style="194" customWidth="1"/>
    <col min="12863" max="12863" width="14.42578125" style="194" customWidth="1"/>
    <col min="12864" max="12864" width="28.85546875" style="194" customWidth="1"/>
    <col min="12865" max="12865" width="12.28515625" style="194" customWidth="1"/>
    <col min="12866" max="12866" width="38.85546875" style="194" customWidth="1"/>
    <col min="12867" max="12867" width="17.140625" style="194" customWidth="1"/>
    <col min="12868" max="13061" width="9.140625" style="194"/>
    <col min="13062" max="13062" width="5" style="194" customWidth="1"/>
    <col min="13063" max="13063" width="34.5703125" style="194" customWidth="1"/>
    <col min="13064" max="13064" width="15.7109375" style="194" customWidth="1"/>
    <col min="13065" max="13065" width="9.85546875" style="194" customWidth="1"/>
    <col min="13066" max="13066" width="15.5703125" style="194" customWidth="1"/>
    <col min="13067" max="13067" width="13.85546875" style="194" customWidth="1"/>
    <col min="13068" max="13068" width="16.140625" style="194" customWidth="1"/>
    <col min="13069" max="13069" width="17.7109375" style="194" customWidth="1"/>
    <col min="13070" max="13071" width="16.5703125" style="194" customWidth="1"/>
    <col min="13072" max="13072" width="16.28515625" style="194" customWidth="1"/>
    <col min="13073" max="13073" width="17.28515625" style="194" customWidth="1"/>
    <col min="13074" max="13074" width="17.140625" style="194" customWidth="1"/>
    <col min="13075" max="13075" width="17.42578125" style="194" customWidth="1"/>
    <col min="13076" max="13076" width="18.28515625" style="194" customWidth="1"/>
    <col min="13077" max="13077" width="16.28515625" style="194" customWidth="1"/>
    <col min="13078" max="13078" width="14.85546875" style="194" customWidth="1"/>
    <col min="13079" max="13079" width="16.5703125" style="194" customWidth="1"/>
    <col min="13080" max="13080" width="15.28515625" style="194" customWidth="1"/>
    <col min="13081" max="13081" width="18.42578125" style="194" customWidth="1"/>
    <col min="13082" max="13082" width="23.42578125" style="194" customWidth="1"/>
    <col min="13083" max="13083" width="46.7109375" style="194" customWidth="1"/>
    <col min="13084" max="13084" width="9.42578125" style="194" customWidth="1"/>
    <col min="13085" max="13085" width="14" style="194" customWidth="1"/>
    <col min="13086" max="13086" width="17.5703125" style="194" customWidth="1"/>
    <col min="13087" max="13087" width="14.140625" style="194" customWidth="1"/>
    <col min="13088" max="13088" width="13.140625" style="194" customWidth="1"/>
    <col min="13089" max="13089" width="16" style="194" customWidth="1"/>
    <col min="13090" max="13090" width="13.42578125" style="194" customWidth="1"/>
    <col min="13091" max="13091" width="13" style="194" customWidth="1"/>
    <col min="13092" max="13092" width="13.5703125" style="194" customWidth="1"/>
    <col min="13093" max="13093" width="8.85546875" style="194" customWidth="1"/>
    <col min="13094" max="13094" width="11.42578125" style="194" customWidth="1"/>
    <col min="13095" max="13095" width="17" style="194" customWidth="1"/>
    <col min="13096" max="13106" width="0" style="194" hidden="1" customWidth="1"/>
    <col min="13107" max="13107" width="9.140625" style="194"/>
    <col min="13108" max="13108" width="28" style="194" customWidth="1"/>
    <col min="13109" max="13109" width="25.140625" style="194" customWidth="1"/>
    <col min="13110" max="13110" width="22.42578125" style="194" customWidth="1"/>
    <col min="13111" max="13111" width="20.28515625" style="194" customWidth="1"/>
    <col min="13112" max="13116" width="9.140625" style="194"/>
    <col min="13117" max="13117" width="12.5703125" style="194" customWidth="1"/>
    <col min="13118" max="13118" width="17.140625" style="194" customWidth="1"/>
    <col min="13119" max="13119" width="14.42578125" style="194" customWidth="1"/>
    <col min="13120" max="13120" width="28.85546875" style="194" customWidth="1"/>
    <col min="13121" max="13121" width="12.28515625" style="194" customWidth="1"/>
    <col min="13122" max="13122" width="38.85546875" style="194" customWidth="1"/>
    <col min="13123" max="13123" width="17.140625" style="194" customWidth="1"/>
    <col min="13124" max="13317" width="9.140625" style="194"/>
    <col min="13318" max="13318" width="5" style="194" customWidth="1"/>
    <col min="13319" max="13319" width="34.5703125" style="194" customWidth="1"/>
    <col min="13320" max="13320" width="15.7109375" style="194" customWidth="1"/>
    <col min="13321" max="13321" width="9.85546875" style="194" customWidth="1"/>
    <col min="13322" max="13322" width="15.5703125" style="194" customWidth="1"/>
    <col min="13323" max="13323" width="13.85546875" style="194" customWidth="1"/>
    <col min="13324" max="13324" width="16.140625" style="194" customWidth="1"/>
    <col min="13325" max="13325" width="17.7109375" style="194" customWidth="1"/>
    <col min="13326" max="13327" width="16.5703125" style="194" customWidth="1"/>
    <col min="13328" max="13328" width="16.28515625" style="194" customWidth="1"/>
    <col min="13329" max="13329" width="17.28515625" style="194" customWidth="1"/>
    <col min="13330" max="13330" width="17.140625" style="194" customWidth="1"/>
    <col min="13331" max="13331" width="17.42578125" style="194" customWidth="1"/>
    <col min="13332" max="13332" width="18.28515625" style="194" customWidth="1"/>
    <col min="13333" max="13333" width="16.28515625" style="194" customWidth="1"/>
    <col min="13334" max="13334" width="14.85546875" style="194" customWidth="1"/>
    <col min="13335" max="13335" width="16.5703125" style="194" customWidth="1"/>
    <col min="13336" max="13336" width="15.28515625" style="194" customWidth="1"/>
    <col min="13337" max="13337" width="18.42578125" style="194" customWidth="1"/>
    <col min="13338" max="13338" width="23.42578125" style="194" customWidth="1"/>
    <col min="13339" max="13339" width="46.7109375" style="194" customWidth="1"/>
    <col min="13340" max="13340" width="9.42578125" style="194" customWidth="1"/>
    <col min="13341" max="13341" width="14" style="194" customWidth="1"/>
    <col min="13342" max="13342" width="17.5703125" style="194" customWidth="1"/>
    <col min="13343" max="13343" width="14.140625" style="194" customWidth="1"/>
    <col min="13344" max="13344" width="13.140625" style="194" customWidth="1"/>
    <col min="13345" max="13345" width="16" style="194" customWidth="1"/>
    <col min="13346" max="13346" width="13.42578125" style="194" customWidth="1"/>
    <col min="13347" max="13347" width="13" style="194" customWidth="1"/>
    <col min="13348" max="13348" width="13.5703125" style="194" customWidth="1"/>
    <col min="13349" max="13349" width="8.85546875" style="194" customWidth="1"/>
    <col min="13350" max="13350" width="11.42578125" style="194" customWidth="1"/>
    <col min="13351" max="13351" width="17" style="194" customWidth="1"/>
    <col min="13352" max="13362" width="0" style="194" hidden="1" customWidth="1"/>
    <col min="13363" max="13363" width="9.140625" style="194"/>
    <col min="13364" max="13364" width="28" style="194" customWidth="1"/>
    <col min="13365" max="13365" width="25.140625" style="194" customWidth="1"/>
    <col min="13366" max="13366" width="22.42578125" style="194" customWidth="1"/>
    <col min="13367" max="13367" width="20.28515625" style="194" customWidth="1"/>
    <col min="13368" max="13372" width="9.140625" style="194"/>
    <col min="13373" max="13373" width="12.5703125" style="194" customWidth="1"/>
    <col min="13374" max="13374" width="17.140625" style="194" customWidth="1"/>
    <col min="13375" max="13375" width="14.42578125" style="194" customWidth="1"/>
    <col min="13376" max="13376" width="28.85546875" style="194" customWidth="1"/>
    <col min="13377" max="13377" width="12.28515625" style="194" customWidth="1"/>
    <col min="13378" max="13378" width="38.85546875" style="194" customWidth="1"/>
    <col min="13379" max="13379" width="17.140625" style="194" customWidth="1"/>
    <col min="13380" max="13573" width="9.140625" style="194"/>
    <col min="13574" max="13574" width="5" style="194" customWidth="1"/>
    <col min="13575" max="13575" width="34.5703125" style="194" customWidth="1"/>
    <col min="13576" max="13576" width="15.7109375" style="194" customWidth="1"/>
    <col min="13577" max="13577" width="9.85546875" style="194" customWidth="1"/>
    <col min="13578" max="13578" width="15.5703125" style="194" customWidth="1"/>
    <col min="13579" max="13579" width="13.85546875" style="194" customWidth="1"/>
    <col min="13580" max="13580" width="16.140625" style="194" customWidth="1"/>
    <col min="13581" max="13581" width="17.7109375" style="194" customWidth="1"/>
    <col min="13582" max="13583" width="16.5703125" style="194" customWidth="1"/>
    <col min="13584" max="13584" width="16.28515625" style="194" customWidth="1"/>
    <col min="13585" max="13585" width="17.28515625" style="194" customWidth="1"/>
    <col min="13586" max="13586" width="17.140625" style="194" customWidth="1"/>
    <col min="13587" max="13587" width="17.42578125" style="194" customWidth="1"/>
    <col min="13588" max="13588" width="18.28515625" style="194" customWidth="1"/>
    <col min="13589" max="13589" width="16.28515625" style="194" customWidth="1"/>
    <col min="13590" max="13590" width="14.85546875" style="194" customWidth="1"/>
    <col min="13591" max="13591" width="16.5703125" style="194" customWidth="1"/>
    <col min="13592" max="13592" width="15.28515625" style="194" customWidth="1"/>
    <col min="13593" max="13593" width="18.42578125" style="194" customWidth="1"/>
    <col min="13594" max="13594" width="23.42578125" style="194" customWidth="1"/>
    <col min="13595" max="13595" width="46.7109375" style="194" customWidth="1"/>
    <col min="13596" max="13596" width="9.42578125" style="194" customWidth="1"/>
    <col min="13597" max="13597" width="14" style="194" customWidth="1"/>
    <col min="13598" max="13598" width="17.5703125" style="194" customWidth="1"/>
    <col min="13599" max="13599" width="14.140625" style="194" customWidth="1"/>
    <col min="13600" max="13600" width="13.140625" style="194" customWidth="1"/>
    <col min="13601" max="13601" width="16" style="194" customWidth="1"/>
    <col min="13602" max="13602" width="13.42578125" style="194" customWidth="1"/>
    <col min="13603" max="13603" width="13" style="194" customWidth="1"/>
    <col min="13604" max="13604" width="13.5703125" style="194" customWidth="1"/>
    <col min="13605" max="13605" width="8.85546875" style="194" customWidth="1"/>
    <col min="13606" max="13606" width="11.42578125" style="194" customWidth="1"/>
    <col min="13607" max="13607" width="17" style="194" customWidth="1"/>
    <col min="13608" max="13618" width="0" style="194" hidden="1" customWidth="1"/>
    <col min="13619" max="13619" width="9.140625" style="194"/>
    <col min="13620" max="13620" width="28" style="194" customWidth="1"/>
    <col min="13621" max="13621" width="25.140625" style="194" customWidth="1"/>
    <col min="13622" max="13622" width="22.42578125" style="194" customWidth="1"/>
    <col min="13623" max="13623" width="20.28515625" style="194" customWidth="1"/>
    <col min="13624" max="13628" width="9.140625" style="194"/>
    <col min="13629" max="13629" width="12.5703125" style="194" customWidth="1"/>
    <col min="13630" max="13630" width="17.140625" style="194" customWidth="1"/>
    <col min="13631" max="13631" width="14.42578125" style="194" customWidth="1"/>
    <col min="13632" max="13632" width="28.85546875" style="194" customWidth="1"/>
    <col min="13633" max="13633" width="12.28515625" style="194" customWidth="1"/>
    <col min="13634" max="13634" width="38.85546875" style="194" customWidth="1"/>
    <col min="13635" max="13635" width="17.140625" style="194" customWidth="1"/>
    <col min="13636" max="13829" width="9.140625" style="194"/>
    <col min="13830" max="13830" width="5" style="194" customWidth="1"/>
    <col min="13831" max="13831" width="34.5703125" style="194" customWidth="1"/>
    <col min="13832" max="13832" width="15.7109375" style="194" customWidth="1"/>
    <col min="13833" max="13833" width="9.85546875" style="194" customWidth="1"/>
    <col min="13834" max="13834" width="15.5703125" style="194" customWidth="1"/>
    <col min="13835" max="13835" width="13.85546875" style="194" customWidth="1"/>
    <col min="13836" max="13836" width="16.140625" style="194" customWidth="1"/>
    <col min="13837" max="13837" width="17.7109375" style="194" customWidth="1"/>
    <col min="13838" max="13839" width="16.5703125" style="194" customWidth="1"/>
    <col min="13840" max="13840" width="16.28515625" style="194" customWidth="1"/>
    <col min="13841" max="13841" width="17.28515625" style="194" customWidth="1"/>
    <col min="13842" max="13842" width="17.140625" style="194" customWidth="1"/>
    <col min="13843" max="13843" width="17.42578125" style="194" customWidth="1"/>
    <col min="13844" max="13844" width="18.28515625" style="194" customWidth="1"/>
    <col min="13845" max="13845" width="16.28515625" style="194" customWidth="1"/>
    <col min="13846" max="13846" width="14.85546875" style="194" customWidth="1"/>
    <col min="13847" max="13847" width="16.5703125" style="194" customWidth="1"/>
    <col min="13848" max="13848" width="15.28515625" style="194" customWidth="1"/>
    <col min="13849" max="13849" width="18.42578125" style="194" customWidth="1"/>
    <col min="13850" max="13850" width="23.42578125" style="194" customWidth="1"/>
    <col min="13851" max="13851" width="46.7109375" style="194" customWidth="1"/>
    <col min="13852" max="13852" width="9.42578125" style="194" customWidth="1"/>
    <col min="13853" max="13853" width="14" style="194" customWidth="1"/>
    <col min="13854" max="13854" width="17.5703125" style="194" customWidth="1"/>
    <col min="13855" max="13855" width="14.140625" style="194" customWidth="1"/>
    <col min="13856" max="13856" width="13.140625" style="194" customWidth="1"/>
    <col min="13857" max="13857" width="16" style="194" customWidth="1"/>
    <col min="13858" max="13858" width="13.42578125" style="194" customWidth="1"/>
    <col min="13859" max="13859" width="13" style="194" customWidth="1"/>
    <col min="13860" max="13860" width="13.5703125" style="194" customWidth="1"/>
    <col min="13861" max="13861" width="8.85546875" style="194" customWidth="1"/>
    <col min="13862" max="13862" width="11.42578125" style="194" customWidth="1"/>
    <col min="13863" max="13863" width="17" style="194" customWidth="1"/>
    <col min="13864" max="13874" width="0" style="194" hidden="1" customWidth="1"/>
    <col min="13875" max="13875" width="9.140625" style="194"/>
    <col min="13876" max="13876" width="28" style="194" customWidth="1"/>
    <col min="13877" max="13877" width="25.140625" style="194" customWidth="1"/>
    <col min="13878" max="13878" width="22.42578125" style="194" customWidth="1"/>
    <col min="13879" max="13879" width="20.28515625" style="194" customWidth="1"/>
    <col min="13880" max="13884" width="9.140625" style="194"/>
    <col min="13885" max="13885" width="12.5703125" style="194" customWidth="1"/>
    <col min="13886" max="13886" width="17.140625" style="194" customWidth="1"/>
    <col min="13887" max="13887" width="14.42578125" style="194" customWidth="1"/>
    <col min="13888" max="13888" width="28.85546875" style="194" customWidth="1"/>
    <col min="13889" max="13889" width="12.28515625" style="194" customWidth="1"/>
    <col min="13890" max="13890" width="38.85546875" style="194" customWidth="1"/>
    <col min="13891" max="13891" width="17.140625" style="194" customWidth="1"/>
    <col min="13892" max="14085" width="9.140625" style="194"/>
    <col min="14086" max="14086" width="5" style="194" customWidth="1"/>
    <col min="14087" max="14087" width="34.5703125" style="194" customWidth="1"/>
    <col min="14088" max="14088" width="15.7109375" style="194" customWidth="1"/>
    <col min="14089" max="14089" width="9.85546875" style="194" customWidth="1"/>
    <col min="14090" max="14090" width="15.5703125" style="194" customWidth="1"/>
    <col min="14091" max="14091" width="13.85546875" style="194" customWidth="1"/>
    <col min="14092" max="14092" width="16.140625" style="194" customWidth="1"/>
    <col min="14093" max="14093" width="17.7109375" style="194" customWidth="1"/>
    <col min="14094" max="14095" width="16.5703125" style="194" customWidth="1"/>
    <col min="14096" max="14096" width="16.28515625" style="194" customWidth="1"/>
    <col min="14097" max="14097" width="17.28515625" style="194" customWidth="1"/>
    <col min="14098" max="14098" width="17.140625" style="194" customWidth="1"/>
    <col min="14099" max="14099" width="17.42578125" style="194" customWidth="1"/>
    <col min="14100" max="14100" width="18.28515625" style="194" customWidth="1"/>
    <col min="14101" max="14101" width="16.28515625" style="194" customWidth="1"/>
    <col min="14102" max="14102" width="14.85546875" style="194" customWidth="1"/>
    <col min="14103" max="14103" width="16.5703125" style="194" customWidth="1"/>
    <col min="14104" max="14104" width="15.28515625" style="194" customWidth="1"/>
    <col min="14105" max="14105" width="18.42578125" style="194" customWidth="1"/>
    <col min="14106" max="14106" width="23.42578125" style="194" customWidth="1"/>
    <col min="14107" max="14107" width="46.7109375" style="194" customWidth="1"/>
    <col min="14108" max="14108" width="9.42578125" style="194" customWidth="1"/>
    <col min="14109" max="14109" width="14" style="194" customWidth="1"/>
    <col min="14110" max="14110" width="17.5703125" style="194" customWidth="1"/>
    <col min="14111" max="14111" width="14.140625" style="194" customWidth="1"/>
    <col min="14112" max="14112" width="13.140625" style="194" customWidth="1"/>
    <col min="14113" max="14113" width="16" style="194" customWidth="1"/>
    <col min="14114" max="14114" width="13.42578125" style="194" customWidth="1"/>
    <col min="14115" max="14115" width="13" style="194" customWidth="1"/>
    <col min="14116" max="14116" width="13.5703125" style="194" customWidth="1"/>
    <col min="14117" max="14117" width="8.85546875" style="194" customWidth="1"/>
    <col min="14118" max="14118" width="11.42578125" style="194" customWidth="1"/>
    <col min="14119" max="14119" width="17" style="194" customWidth="1"/>
    <col min="14120" max="14130" width="0" style="194" hidden="1" customWidth="1"/>
    <col min="14131" max="14131" width="9.140625" style="194"/>
    <col min="14132" max="14132" width="28" style="194" customWidth="1"/>
    <col min="14133" max="14133" width="25.140625" style="194" customWidth="1"/>
    <col min="14134" max="14134" width="22.42578125" style="194" customWidth="1"/>
    <col min="14135" max="14135" width="20.28515625" style="194" customWidth="1"/>
    <col min="14136" max="14140" width="9.140625" style="194"/>
    <col min="14141" max="14141" width="12.5703125" style="194" customWidth="1"/>
    <col min="14142" max="14142" width="17.140625" style="194" customWidth="1"/>
    <col min="14143" max="14143" width="14.42578125" style="194" customWidth="1"/>
    <col min="14144" max="14144" width="28.85546875" style="194" customWidth="1"/>
    <col min="14145" max="14145" width="12.28515625" style="194" customWidth="1"/>
    <col min="14146" max="14146" width="38.85546875" style="194" customWidth="1"/>
    <col min="14147" max="14147" width="17.140625" style="194" customWidth="1"/>
    <col min="14148" max="14341" width="9.140625" style="194"/>
    <col min="14342" max="14342" width="5" style="194" customWidth="1"/>
    <col min="14343" max="14343" width="34.5703125" style="194" customWidth="1"/>
    <col min="14344" max="14344" width="15.7109375" style="194" customWidth="1"/>
    <col min="14345" max="14345" width="9.85546875" style="194" customWidth="1"/>
    <col min="14346" max="14346" width="15.5703125" style="194" customWidth="1"/>
    <col min="14347" max="14347" width="13.85546875" style="194" customWidth="1"/>
    <col min="14348" max="14348" width="16.140625" style="194" customWidth="1"/>
    <col min="14349" max="14349" width="17.7109375" style="194" customWidth="1"/>
    <col min="14350" max="14351" width="16.5703125" style="194" customWidth="1"/>
    <col min="14352" max="14352" width="16.28515625" style="194" customWidth="1"/>
    <col min="14353" max="14353" width="17.28515625" style="194" customWidth="1"/>
    <col min="14354" max="14354" width="17.140625" style="194" customWidth="1"/>
    <col min="14355" max="14355" width="17.42578125" style="194" customWidth="1"/>
    <col min="14356" max="14356" width="18.28515625" style="194" customWidth="1"/>
    <col min="14357" max="14357" width="16.28515625" style="194" customWidth="1"/>
    <col min="14358" max="14358" width="14.85546875" style="194" customWidth="1"/>
    <col min="14359" max="14359" width="16.5703125" style="194" customWidth="1"/>
    <col min="14360" max="14360" width="15.28515625" style="194" customWidth="1"/>
    <col min="14361" max="14361" width="18.42578125" style="194" customWidth="1"/>
    <col min="14362" max="14362" width="23.42578125" style="194" customWidth="1"/>
    <col min="14363" max="14363" width="46.7109375" style="194" customWidth="1"/>
    <col min="14364" max="14364" width="9.42578125" style="194" customWidth="1"/>
    <col min="14365" max="14365" width="14" style="194" customWidth="1"/>
    <col min="14366" max="14366" width="17.5703125" style="194" customWidth="1"/>
    <col min="14367" max="14367" width="14.140625" style="194" customWidth="1"/>
    <col min="14368" max="14368" width="13.140625" style="194" customWidth="1"/>
    <col min="14369" max="14369" width="16" style="194" customWidth="1"/>
    <col min="14370" max="14370" width="13.42578125" style="194" customWidth="1"/>
    <col min="14371" max="14371" width="13" style="194" customWidth="1"/>
    <col min="14372" max="14372" width="13.5703125" style="194" customWidth="1"/>
    <col min="14373" max="14373" width="8.85546875" style="194" customWidth="1"/>
    <col min="14374" max="14374" width="11.42578125" style="194" customWidth="1"/>
    <col min="14375" max="14375" width="17" style="194" customWidth="1"/>
    <col min="14376" max="14386" width="0" style="194" hidden="1" customWidth="1"/>
    <col min="14387" max="14387" width="9.140625" style="194"/>
    <col min="14388" max="14388" width="28" style="194" customWidth="1"/>
    <col min="14389" max="14389" width="25.140625" style="194" customWidth="1"/>
    <col min="14390" max="14390" width="22.42578125" style="194" customWidth="1"/>
    <col min="14391" max="14391" width="20.28515625" style="194" customWidth="1"/>
    <col min="14392" max="14396" width="9.140625" style="194"/>
    <col min="14397" max="14397" width="12.5703125" style="194" customWidth="1"/>
    <col min="14398" max="14398" width="17.140625" style="194" customWidth="1"/>
    <col min="14399" max="14399" width="14.42578125" style="194" customWidth="1"/>
    <col min="14400" max="14400" width="28.85546875" style="194" customWidth="1"/>
    <col min="14401" max="14401" width="12.28515625" style="194" customWidth="1"/>
    <col min="14402" max="14402" width="38.85546875" style="194" customWidth="1"/>
    <col min="14403" max="14403" width="17.140625" style="194" customWidth="1"/>
    <col min="14404" max="14597" width="9.140625" style="194"/>
    <col min="14598" max="14598" width="5" style="194" customWidth="1"/>
    <col min="14599" max="14599" width="34.5703125" style="194" customWidth="1"/>
    <col min="14600" max="14600" width="15.7109375" style="194" customWidth="1"/>
    <col min="14601" max="14601" width="9.85546875" style="194" customWidth="1"/>
    <col min="14602" max="14602" width="15.5703125" style="194" customWidth="1"/>
    <col min="14603" max="14603" width="13.85546875" style="194" customWidth="1"/>
    <col min="14604" max="14604" width="16.140625" style="194" customWidth="1"/>
    <col min="14605" max="14605" width="17.7109375" style="194" customWidth="1"/>
    <col min="14606" max="14607" width="16.5703125" style="194" customWidth="1"/>
    <col min="14608" max="14608" width="16.28515625" style="194" customWidth="1"/>
    <col min="14609" max="14609" width="17.28515625" style="194" customWidth="1"/>
    <col min="14610" max="14610" width="17.140625" style="194" customWidth="1"/>
    <col min="14611" max="14611" width="17.42578125" style="194" customWidth="1"/>
    <col min="14612" max="14612" width="18.28515625" style="194" customWidth="1"/>
    <col min="14613" max="14613" width="16.28515625" style="194" customWidth="1"/>
    <col min="14614" max="14614" width="14.85546875" style="194" customWidth="1"/>
    <col min="14615" max="14615" width="16.5703125" style="194" customWidth="1"/>
    <col min="14616" max="14616" width="15.28515625" style="194" customWidth="1"/>
    <col min="14617" max="14617" width="18.42578125" style="194" customWidth="1"/>
    <col min="14618" max="14618" width="23.42578125" style="194" customWidth="1"/>
    <col min="14619" max="14619" width="46.7109375" style="194" customWidth="1"/>
    <col min="14620" max="14620" width="9.42578125" style="194" customWidth="1"/>
    <col min="14621" max="14621" width="14" style="194" customWidth="1"/>
    <col min="14622" max="14622" width="17.5703125" style="194" customWidth="1"/>
    <col min="14623" max="14623" width="14.140625" style="194" customWidth="1"/>
    <col min="14624" max="14624" width="13.140625" style="194" customWidth="1"/>
    <col min="14625" max="14625" width="16" style="194" customWidth="1"/>
    <col min="14626" max="14626" width="13.42578125" style="194" customWidth="1"/>
    <col min="14627" max="14627" width="13" style="194" customWidth="1"/>
    <col min="14628" max="14628" width="13.5703125" style="194" customWidth="1"/>
    <col min="14629" max="14629" width="8.85546875" style="194" customWidth="1"/>
    <col min="14630" max="14630" width="11.42578125" style="194" customWidth="1"/>
    <col min="14631" max="14631" width="17" style="194" customWidth="1"/>
    <col min="14632" max="14642" width="0" style="194" hidden="1" customWidth="1"/>
    <col min="14643" max="14643" width="9.140625" style="194"/>
    <col min="14644" max="14644" width="28" style="194" customWidth="1"/>
    <col min="14645" max="14645" width="25.140625" style="194" customWidth="1"/>
    <col min="14646" max="14646" width="22.42578125" style="194" customWidth="1"/>
    <col min="14647" max="14647" width="20.28515625" style="194" customWidth="1"/>
    <col min="14648" max="14652" width="9.140625" style="194"/>
    <col min="14653" max="14653" width="12.5703125" style="194" customWidth="1"/>
    <col min="14654" max="14654" width="17.140625" style="194" customWidth="1"/>
    <col min="14655" max="14655" width="14.42578125" style="194" customWidth="1"/>
    <col min="14656" max="14656" width="28.85546875" style="194" customWidth="1"/>
    <col min="14657" max="14657" width="12.28515625" style="194" customWidth="1"/>
    <col min="14658" max="14658" width="38.85546875" style="194" customWidth="1"/>
    <col min="14659" max="14659" width="17.140625" style="194" customWidth="1"/>
    <col min="14660" max="14853" width="9.140625" style="194"/>
    <col min="14854" max="14854" width="5" style="194" customWidth="1"/>
    <col min="14855" max="14855" width="34.5703125" style="194" customWidth="1"/>
    <col min="14856" max="14856" width="15.7109375" style="194" customWidth="1"/>
    <col min="14857" max="14857" width="9.85546875" style="194" customWidth="1"/>
    <col min="14858" max="14858" width="15.5703125" style="194" customWidth="1"/>
    <col min="14859" max="14859" width="13.85546875" style="194" customWidth="1"/>
    <col min="14860" max="14860" width="16.140625" style="194" customWidth="1"/>
    <col min="14861" max="14861" width="17.7109375" style="194" customWidth="1"/>
    <col min="14862" max="14863" width="16.5703125" style="194" customWidth="1"/>
    <col min="14864" max="14864" width="16.28515625" style="194" customWidth="1"/>
    <col min="14865" max="14865" width="17.28515625" style="194" customWidth="1"/>
    <col min="14866" max="14866" width="17.140625" style="194" customWidth="1"/>
    <col min="14867" max="14867" width="17.42578125" style="194" customWidth="1"/>
    <col min="14868" max="14868" width="18.28515625" style="194" customWidth="1"/>
    <col min="14869" max="14869" width="16.28515625" style="194" customWidth="1"/>
    <col min="14870" max="14870" width="14.85546875" style="194" customWidth="1"/>
    <col min="14871" max="14871" width="16.5703125" style="194" customWidth="1"/>
    <col min="14872" max="14872" width="15.28515625" style="194" customWidth="1"/>
    <col min="14873" max="14873" width="18.42578125" style="194" customWidth="1"/>
    <col min="14874" max="14874" width="23.42578125" style="194" customWidth="1"/>
    <col min="14875" max="14875" width="46.7109375" style="194" customWidth="1"/>
    <col min="14876" max="14876" width="9.42578125" style="194" customWidth="1"/>
    <col min="14877" max="14877" width="14" style="194" customWidth="1"/>
    <col min="14878" max="14878" width="17.5703125" style="194" customWidth="1"/>
    <col min="14879" max="14879" width="14.140625" style="194" customWidth="1"/>
    <col min="14880" max="14880" width="13.140625" style="194" customWidth="1"/>
    <col min="14881" max="14881" width="16" style="194" customWidth="1"/>
    <col min="14882" max="14882" width="13.42578125" style="194" customWidth="1"/>
    <col min="14883" max="14883" width="13" style="194" customWidth="1"/>
    <col min="14884" max="14884" width="13.5703125" style="194" customWidth="1"/>
    <col min="14885" max="14885" width="8.85546875" style="194" customWidth="1"/>
    <col min="14886" max="14886" width="11.42578125" style="194" customWidth="1"/>
    <col min="14887" max="14887" width="17" style="194" customWidth="1"/>
    <col min="14888" max="14898" width="0" style="194" hidden="1" customWidth="1"/>
    <col min="14899" max="14899" width="9.140625" style="194"/>
    <col min="14900" max="14900" width="28" style="194" customWidth="1"/>
    <col min="14901" max="14901" width="25.140625" style="194" customWidth="1"/>
    <col min="14902" max="14902" width="22.42578125" style="194" customWidth="1"/>
    <col min="14903" max="14903" width="20.28515625" style="194" customWidth="1"/>
    <col min="14904" max="14908" width="9.140625" style="194"/>
    <col min="14909" max="14909" width="12.5703125" style="194" customWidth="1"/>
    <col min="14910" max="14910" width="17.140625" style="194" customWidth="1"/>
    <col min="14911" max="14911" width="14.42578125" style="194" customWidth="1"/>
    <col min="14912" max="14912" width="28.85546875" style="194" customWidth="1"/>
    <col min="14913" max="14913" width="12.28515625" style="194" customWidth="1"/>
    <col min="14914" max="14914" width="38.85546875" style="194" customWidth="1"/>
    <col min="14915" max="14915" width="17.140625" style="194" customWidth="1"/>
    <col min="14916" max="15109" width="9.140625" style="194"/>
    <col min="15110" max="15110" width="5" style="194" customWidth="1"/>
    <col min="15111" max="15111" width="34.5703125" style="194" customWidth="1"/>
    <col min="15112" max="15112" width="15.7109375" style="194" customWidth="1"/>
    <col min="15113" max="15113" width="9.85546875" style="194" customWidth="1"/>
    <col min="15114" max="15114" width="15.5703125" style="194" customWidth="1"/>
    <col min="15115" max="15115" width="13.85546875" style="194" customWidth="1"/>
    <col min="15116" max="15116" width="16.140625" style="194" customWidth="1"/>
    <col min="15117" max="15117" width="17.7109375" style="194" customWidth="1"/>
    <col min="15118" max="15119" width="16.5703125" style="194" customWidth="1"/>
    <col min="15120" max="15120" width="16.28515625" style="194" customWidth="1"/>
    <col min="15121" max="15121" width="17.28515625" style="194" customWidth="1"/>
    <col min="15122" max="15122" width="17.140625" style="194" customWidth="1"/>
    <col min="15123" max="15123" width="17.42578125" style="194" customWidth="1"/>
    <col min="15124" max="15124" width="18.28515625" style="194" customWidth="1"/>
    <col min="15125" max="15125" width="16.28515625" style="194" customWidth="1"/>
    <col min="15126" max="15126" width="14.85546875" style="194" customWidth="1"/>
    <col min="15127" max="15127" width="16.5703125" style="194" customWidth="1"/>
    <col min="15128" max="15128" width="15.28515625" style="194" customWidth="1"/>
    <col min="15129" max="15129" width="18.42578125" style="194" customWidth="1"/>
    <col min="15130" max="15130" width="23.42578125" style="194" customWidth="1"/>
    <col min="15131" max="15131" width="46.7109375" style="194" customWidth="1"/>
    <col min="15132" max="15132" width="9.42578125" style="194" customWidth="1"/>
    <col min="15133" max="15133" width="14" style="194" customWidth="1"/>
    <col min="15134" max="15134" width="17.5703125" style="194" customWidth="1"/>
    <col min="15135" max="15135" width="14.140625" style="194" customWidth="1"/>
    <col min="15136" max="15136" width="13.140625" style="194" customWidth="1"/>
    <col min="15137" max="15137" width="16" style="194" customWidth="1"/>
    <col min="15138" max="15138" width="13.42578125" style="194" customWidth="1"/>
    <col min="15139" max="15139" width="13" style="194" customWidth="1"/>
    <col min="15140" max="15140" width="13.5703125" style="194" customWidth="1"/>
    <col min="15141" max="15141" width="8.85546875" style="194" customWidth="1"/>
    <col min="15142" max="15142" width="11.42578125" style="194" customWidth="1"/>
    <col min="15143" max="15143" width="17" style="194" customWidth="1"/>
    <col min="15144" max="15154" width="0" style="194" hidden="1" customWidth="1"/>
    <col min="15155" max="15155" width="9.140625" style="194"/>
    <col min="15156" max="15156" width="28" style="194" customWidth="1"/>
    <col min="15157" max="15157" width="25.140625" style="194" customWidth="1"/>
    <col min="15158" max="15158" width="22.42578125" style="194" customWidth="1"/>
    <col min="15159" max="15159" width="20.28515625" style="194" customWidth="1"/>
    <col min="15160" max="15164" width="9.140625" style="194"/>
    <col min="15165" max="15165" width="12.5703125" style="194" customWidth="1"/>
    <col min="15166" max="15166" width="17.140625" style="194" customWidth="1"/>
    <col min="15167" max="15167" width="14.42578125" style="194" customWidth="1"/>
    <col min="15168" max="15168" width="28.85546875" style="194" customWidth="1"/>
    <col min="15169" max="15169" width="12.28515625" style="194" customWidth="1"/>
    <col min="15170" max="15170" width="38.85546875" style="194" customWidth="1"/>
    <col min="15171" max="15171" width="17.140625" style="194" customWidth="1"/>
    <col min="15172" max="15365" width="9.140625" style="194"/>
    <col min="15366" max="15366" width="5" style="194" customWidth="1"/>
    <col min="15367" max="15367" width="34.5703125" style="194" customWidth="1"/>
    <col min="15368" max="15368" width="15.7109375" style="194" customWidth="1"/>
    <col min="15369" max="15369" width="9.85546875" style="194" customWidth="1"/>
    <col min="15370" max="15370" width="15.5703125" style="194" customWidth="1"/>
    <col min="15371" max="15371" width="13.85546875" style="194" customWidth="1"/>
    <col min="15372" max="15372" width="16.140625" style="194" customWidth="1"/>
    <col min="15373" max="15373" width="17.7109375" style="194" customWidth="1"/>
    <col min="15374" max="15375" width="16.5703125" style="194" customWidth="1"/>
    <col min="15376" max="15376" width="16.28515625" style="194" customWidth="1"/>
    <col min="15377" max="15377" width="17.28515625" style="194" customWidth="1"/>
    <col min="15378" max="15378" width="17.140625" style="194" customWidth="1"/>
    <col min="15379" max="15379" width="17.42578125" style="194" customWidth="1"/>
    <col min="15380" max="15380" width="18.28515625" style="194" customWidth="1"/>
    <col min="15381" max="15381" width="16.28515625" style="194" customWidth="1"/>
    <col min="15382" max="15382" width="14.85546875" style="194" customWidth="1"/>
    <col min="15383" max="15383" width="16.5703125" style="194" customWidth="1"/>
    <col min="15384" max="15384" width="15.28515625" style="194" customWidth="1"/>
    <col min="15385" max="15385" width="18.42578125" style="194" customWidth="1"/>
    <col min="15386" max="15386" width="23.42578125" style="194" customWidth="1"/>
    <col min="15387" max="15387" width="46.7109375" style="194" customWidth="1"/>
    <col min="15388" max="15388" width="9.42578125" style="194" customWidth="1"/>
    <col min="15389" max="15389" width="14" style="194" customWidth="1"/>
    <col min="15390" max="15390" width="17.5703125" style="194" customWidth="1"/>
    <col min="15391" max="15391" width="14.140625" style="194" customWidth="1"/>
    <col min="15392" max="15392" width="13.140625" style="194" customWidth="1"/>
    <col min="15393" max="15393" width="16" style="194" customWidth="1"/>
    <col min="15394" max="15394" width="13.42578125" style="194" customWidth="1"/>
    <col min="15395" max="15395" width="13" style="194" customWidth="1"/>
    <col min="15396" max="15396" width="13.5703125" style="194" customWidth="1"/>
    <col min="15397" max="15397" width="8.85546875" style="194" customWidth="1"/>
    <col min="15398" max="15398" width="11.42578125" style="194" customWidth="1"/>
    <col min="15399" max="15399" width="17" style="194" customWidth="1"/>
    <col min="15400" max="15410" width="0" style="194" hidden="1" customWidth="1"/>
    <col min="15411" max="15411" width="9.140625" style="194"/>
    <col min="15412" max="15412" width="28" style="194" customWidth="1"/>
    <col min="15413" max="15413" width="25.140625" style="194" customWidth="1"/>
    <col min="15414" max="15414" width="22.42578125" style="194" customWidth="1"/>
    <col min="15415" max="15415" width="20.28515625" style="194" customWidth="1"/>
    <col min="15416" max="15420" width="9.140625" style="194"/>
    <col min="15421" max="15421" width="12.5703125" style="194" customWidth="1"/>
    <col min="15422" max="15422" width="17.140625" style="194" customWidth="1"/>
    <col min="15423" max="15423" width="14.42578125" style="194" customWidth="1"/>
    <col min="15424" max="15424" width="28.85546875" style="194" customWidth="1"/>
    <col min="15425" max="15425" width="12.28515625" style="194" customWidth="1"/>
    <col min="15426" max="15426" width="38.85546875" style="194" customWidth="1"/>
    <col min="15427" max="15427" width="17.140625" style="194" customWidth="1"/>
    <col min="15428" max="15621" width="9.140625" style="194"/>
    <col min="15622" max="15622" width="5" style="194" customWidth="1"/>
    <col min="15623" max="15623" width="34.5703125" style="194" customWidth="1"/>
    <col min="15624" max="15624" width="15.7109375" style="194" customWidth="1"/>
    <col min="15625" max="15625" width="9.85546875" style="194" customWidth="1"/>
    <col min="15626" max="15626" width="15.5703125" style="194" customWidth="1"/>
    <col min="15627" max="15627" width="13.85546875" style="194" customWidth="1"/>
    <col min="15628" max="15628" width="16.140625" style="194" customWidth="1"/>
    <col min="15629" max="15629" width="17.7109375" style="194" customWidth="1"/>
    <col min="15630" max="15631" width="16.5703125" style="194" customWidth="1"/>
    <col min="15632" max="15632" width="16.28515625" style="194" customWidth="1"/>
    <col min="15633" max="15633" width="17.28515625" style="194" customWidth="1"/>
    <col min="15634" max="15634" width="17.140625" style="194" customWidth="1"/>
    <col min="15635" max="15635" width="17.42578125" style="194" customWidth="1"/>
    <col min="15636" max="15636" width="18.28515625" style="194" customWidth="1"/>
    <col min="15637" max="15637" width="16.28515625" style="194" customWidth="1"/>
    <col min="15638" max="15638" width="14.85546875" style="194" customWidth="1"/>
    <col min="15639" max="15639" width="16.5703125" style="194" customWidth="1"/>
    <col min="15640" max="15640" width="15.28515625" style="194" customWidth="1"/>
    <col min="15641" max="15641" width="18.42578125" style="194" customWidth="1"/>
    <col min="15642" max="15642" width="23.42578125" style="194" customWidth="1"/>
    <col min="15643" max="15643" width="46.7109375" style="194" customWidth="1"/>
    <col min="15644" max="15644" width="9.42578125" style="194" customWidth="1"/>
    <col min="15645" max="15645" width="14" style="194" customWidth="1"/>
    <col min="15646" max="15646" width="17.5703125" style="194" customWidth="1"/>
    <col min="15647" max="15647" width="14.140625" style="194" customWidth="1"/>
    <col min="15648" max="15648" width="13.140625" style="194" customWidth="1"/>
    <col min="15649" max="15649" width="16" style="194" customWidth="1"/>
    <col min="15650" max="15650" width="13.42578125" style="194" customWidth="1"/>
    <col min="15651" max="15651" width="13" style="194" customWidth="1"/>
    <col min="15652" max="15652" width="13.5703125" style="194" customWidth="1"/>
    <col min="15653" max="15653" width="8.85546875" style="194" customWidth="1"/>
    <col min="15654" max="15654" width="11.42578125" style="194" customWidth="1"/>
    <col min="15655" max="15655" width="17" style="194" customWidth="1"/>
    <col min="15656" max="15666" width="0" style="194" hidden="1" customWidth="1"/>
    <col min="15667" max="15667" width="9.140625" style="194"/>
    <col min="15668" max="15668" width="28" style="194" customWidth="1"/>
    <col min="15669" max="15669" width="25.140625" style="194" customWidth="1"/>
    <col min="15670" max="15670" width="22.42578125" style="194" customWidth="1"/>
    <col min="15671" max="15671" width="20.28515625" style="194" customWidth="1"/>
    <col min="15672" max="15676" width="9.140625" style="194"/>
    <col min="15677" max="15677" width="12.5703125" style="194" customWidth="1"/>
    <col min="15678" max="15678" width="17.140625" style="194" customWidth="1"/>
    <col min="15679" max="15679" width="14.42578125" style="194" customWidth="1"/>
    <col min="15680" max="15680" width="28.85546875" style="194" customWidth="1"/>
    <col min="15681" max="15681" width="12.28515625" style="194" customWidth="1"/>
    <col min="15682" max="15682" width="38.85546875" style="194" customWidth="1"/>
    <col min="15683" max="15683" width="17.140625" style="194" customWidth="1"/>
    <col min="15684" max="15877" width="9.140625" style="194"/>
    <col min="15878" max="15878" width="5" style="194" customWidth="1"/>
    <col min="15879" max="15879" width="34.5703125" style="194" customWidth="1"/>
    <col min="15880" max="15880" width="15.7109375" style="194" customWidth="1"/>
    <col min="15881" max="15881" width="9.85546875" style="194" customWidth="1"/>
    <col min="15882" max="15882" width="15.5703125" style="194" customWidth="1"/>
    <col min="15883" max="15883" width="13.85546875" style="194" customWidth="1"/>
    <col min="15884" max="15884" width="16.140625" style="194" customWidth="1"/>
    <col min="15885" max="15885" width="17.7109375" style="194" customWidth="1"/>
    <col min="15886" max="15887" width="16.5703125" style="194" customWidth="1"/>
    <col min="15888" max="15888" width="16.28515625" style="194" customWidth="1"/>
    <col min="15889" max="15889" width="17.28515625" style="194" customWidth="1"/>
    <col min="15890" max="15890" width="17.140625" style="194" customWidth="1"/>
    <col min="15891" max="15891" width="17.42578125" style="194" customWidth="1"/>
    <col min="15892" max="15892" width="18.28515625" style="194" customWidth="1"/>
    <col min="15893" max="15893" width="16.28515625" style="194" customWidth="1"/>
    <col min="15894" max="15894" width="14.85546875" style="194" customWidth="1"/>
    <col min="15895" max="15895" width="16.5703125" style="194" customWidth="1"/>
    <col min="15896" max="15896" width="15.28515625" style="194" customWidth="1"/>
    <col min="15897" max="15897" width="18.42578125" style="194" customWidth="1"/>
    <col min="15898" max="15898" width="23.42578125" style="194" customWidth="1"/>
    <col min="15899" max="15899" width="46.7109375" style="194" customWidth="1"/>
    <col min="15900" max="15900" width="9.42578125" style="194" customWidth="1"/>
    <col min="15901" max="15901" width="14" style="194" customWidth="1"/>
    <col min="15902" max="15902" width="17.5703125" style="194" customWidth="1"/>
    <col min="15903" max="15903" width="14.140625" style="194" customWidth="1"/>
    <col min="15904" max="15904" width="13.140625" style="194" customWidth="1"/>
    <col min="15905" max="15905" width="16" style="194" customWidth="1"/>
    <col min="15906" max="15906" width="13.42578125" style="194" customWidth="1"/>
    <col min="15907" max="15907" width="13" style="194" customWidth="1"/>
    <col min="15908" max="15908" width="13.5703125" style="194" customWidth="1"/>
    <col min="15909" max="15909" width="8.85546875" style="194" customWidth="1"/>
    <col min="15910" max="15910" width="11.42578125" style="194" customWidth="1"/>
    <col min="15911" max="15911" width="17" style="194" customWidth="1"/>
    <col min="15912" max="15922" width="0" style="194" hidden="1" customWidth="1"/>
    <col min="15923" max="15923" width="9.140625" style="194"/>
    <col min="15924" max="15924" width="28" style="194" customWidth="1"/>
    <col min="15925" max="15925" width="25.140625" style="194" customWidth="1"/>
    <col min="15926" max="15926" width="22.42578125" style="194" customWidth="1"/>
    <col min="15927" max="15927" width="20.28515625" style="194" customWidth="1"/>
    <col min="15928" max="15932" width="9.140625" style="194"/>
    <col min="15933" max="15933" width="12.5703125" style="194" customWidth="1"/>
    <col min="15934" max="15934" width="17.140625" style="194" customWidth="1"/>
    <col min="15935" max="15935" width="14.42578125" style="194" customWidth="1"/>
    <col min="15936" max="15936" width="28.85546875" style="194" customWidth="1"/>
    <col min="15937" max="15937" width="12.28515625" style="194" customWidth="1"/>
    <col min="15938" max="15938" width="38.85546875" style="194" customWidth="1"/>
    <col min="15939" max="15939" width="17.140625" style="194" customWidth="1"/>
    <col min="15940" max="16133" width="9.140625" style="194"/>
    <col min="16134" max="16134" width="5" style="194" customWidth="1"/>
    <col min="16135" max="16135" width="34.5703125" style="194" customWidth="1"/>
    <col min="16136" max="16136" width="15.7109375" style="194" customWidth="1"/>
    <col min="16137" max="16137" width="9.85546875" style="194" customWidth="1"/>
    <col min="16138" max="16138" width="15.5703125" style="194" customWidth="1"/>
    <col min="16139" max="16139" width="13.85546875" style="194" customWidth="1"/>
    <col min="16140" max="16140" width="16.140625" style="194" customWidth="1"/>
    <col min="16141" max="16141" width="17.7109375" style="194" customWidth="1"/>
    <col min="16142" max="16143" width="16.5703125" style="194" customWidth="1"/>
    <col min="16144" max="16144" width="16.28515625" style="194" customWidth="1"/>
    <col min="16145" max="16145" width="17.28515625" style="194" customWidth="1"/>
    <col min="16146" max="16146" width="17.140625" style="194" customWidth="1"/>
    <col min="16147" max="16147" width="17.42578125" style="194" customWidth="1"/>
    <col min="16148" max="16148" width="18.28515625" style="194" customWidth="1"/>
    <col min="16149" max="16149" width="16.28515625" style="194" customWidth="1"/>
    <col min="16150" max="16150" width="14.85546875" style="194" customWidth="1"/>
    <col min="16151" max="16151" width="16.5703125" style="194" customWidth="1"/>
    <col min="16152" max="16152" width="15.28515625" style="194" customWidth="1"/>
    <col min="16153" max="16153" width="18.42578125" style="194" customWidth="1"/>
    <col min="16154" max="16154" width="23.42578125" style="194" customWidth="1"/>
    <col min="16155" max="16155" width="46.7109375" style="194" customWidth="1"/>
    <col min="16156" max="16156" width="9.42578125" style="194" customWidth="1"/>
    <col min="16157" max="16157" width="14" style="194" customWidth="1"/>
    <col min="16158" max="16158" width="17.5703125" style="194" customWidth="1"/>
    <col min="16159" max="16159" width="14.140625" style="194" customWidth="1"/>
    <col min="16160" max="16160" width="13.140625" style="194" customWidth="1"/>
    <col min="16161" max="16161" width="16" style="194" customWidth="1"/>
    <col min="16162" max="16162" width="13.42578125" style="194" customWidth="1"/>
    <col min="16163" max="16163" width="13" style="194" customWidth="1"/>
    <col min="16164" max="16164" width="13.5703125" style="194" customWidth="1"/>
    <col min="16165" max="16165" width="8.85546875" style="194" customWidth="1"/>
    <col min="16166" max="16166" width="11.42578125" style="194" customWidth="1"/>
    <col min="16167" max="16167" width="17" style="194" customWidth="1"/>
    <col min="16168" max="16178" width="0" style="194" hidden="1" customWidth="1"/>
    <col min="16179" max="16179" width="9.140625" style="194"/>
    <col min="16180" max="16180" width="28" style="194" customWidth="1"/>
    <col min="16181" max="16181" width="25.140625" style="194" customWidth="1"/>
    <col min="16182" max="16182" width="22.42578125" style="194" customWidth="1"/>
    <col min="16183" max="16183" width="20.28515625" style="194" customWidth="1"/>
    <col min="16184" max="16188" width="9.140625" style="194"/>
    <col min="16189" max="16189" width="12.5703125" style="194" customWidth="1"/>
    <col min="16190" max="16190" width="17.140625" style="194" customWidth="1"/>
    <col min="16191" max="16191" width="14.42578125" style="194" customWidth="1"/>
    <col min="16192" max="16192" width="28.85546875" style="194" customWidth="1"/>
    <col min="16193" max="16193" width="12.28515625" style="194" customWidth="1"/>
    <col min="16194" max="16194" width="38.85546875" style="194" customWidth="1"/>
    <col min="16195" max="16195" width="17.140625" style="194" customWidth="1"/>
    <col min="16196" max="16384" width="9.140625" style="194"/>
  </cols>
  <sheetData>
    <row r="3" spans="1:66" ht="12.75" customHeight="1" x14ac:dyDescent="0.25">
      <c r="B3" s="210"/>
      <c r="C3" s="210"/>
      <c r="D3" s="171"/>
      <c r="E3" s="171"/>
      <c r="F3" s="211"/>
      <c r="G3" s="210"/>
      <c r="H3" s="210"/>
      <c r="I3" s="210"/>
      <c r="J3" s="212"/>
    </row>
    <row r="4" spans="1:66" x14ac:dyDescent="0.25">
      <c r="B4" s="208"/>
      <c r="F4" s="209"/>
      <c r="J4" s="212"/>
      <c r="BB4" s="212"/>
      <c r="BD4" s="621"/>
      <c r="BE4" s="621"/>
      <c r="BF4" s="621"/>
      <c r="BG4" s="621"/>
      <c r="BH4" s="621"/>
      <c r="BI4" s="621"/>
      <c r="BJ4" s="621"/>
      <c r="BK4" s="621"/>
    </row>
    <row r="5" spans="1:66" s="13" customFormat="1" ht="2.25" customHeight="1" x14ac:dyDescent="0.25">
      <c r="A5" s="629" t="s">
        <v>0</v>
      </c>
      <c r="B5" s="629" t="s">
        <v>1</v>
      </c>
      <c r="C5" s="630" t="s">
        <v>481</v>
      </c>
      <c r="D5" s="625" t="s">
        <v>554</v>
      </c>
      <c r="E5" s="625"/>
      <c r="F5" s="625"/>
      <c r="G5" s="626" t="s">
        <v>555</v>
      </c>
      <c r="H5" s="626"/>
      <c r="I5" s="626"/>
      <c r="J5" s="626"/>
      <c r="K5" s="626"/>
      <c r="L5" s="626"/>
      <c r="M5" s="626"/>
      <c r="N5" s="627" t="s">
        <v>556</v>
      </c>
      <c r="O5" s="627"/>
      <c r="P5" s="627"/>
      <c r="Q5" s="628" t="s">
        <v>11</v>
      </c>
      <c r="R5" s="614" t="s">
        <v>333</v>
      </c>
      <c r="S5" s="614" t="s">
        <v>557</v>
      </c>
      <c r="T5" s="614" t="s">
        <v>558</v>
      </c>
      <c r="U5" s="614" t="s">
        <v>559</v>
      </c>
      <c r="V5" s="614" t="s">
        <v>4524</v>
      </c>
      <c r="W5" s="617" t="s">
        <v>4525</v>
      </c>
      <c r="X5" s="617" t="s">
        <v>4526</v>
      </c>
      <c r="Y5" s="617" t="s">
        <v>4527</v>
      </c>
      <c r="Z5" s="617" t="s">
        <v>4528</v>
      </c>
      <c r="AA5" s="617" t="s">
        <v>4529</v>
      </c>
      <c r="AB5" s="617" t="s">
        <v>4530</v>
      </c>
      <c r="AC5" s="617" t="s">
        <v>4531</v>
      </c>
      <c r="AD5" s="617" t="s">
        <v>4532</v>
      </c>
      <c r="AE5" s="617" t="s">
        <v>4533</v>
      </c>
      <c r="AF5" s="620" t="s">
        <v>4534</v>
      </c>
      <c r="AG5" s="620" t="s">
        <v>3507</v>
      </c>
      <c r="AH5" s="620" t="s">
        <v>3506</v>
      </c>
      <c r="AI5" s="619" t="s">
        <v>3369</v>
      </c>
      <c r="AJ5" s="619" t="s">
        <v>1065</v>
      </c>
      <c r="AK5" s="616" t="s">
        <v>4535</v>
      </c>
      <c r="AL5" s="616" t="s">
        <v>3340</v>
      </c>
      <c r="AM5" s="616" t="s">
        <v>12</v>
      </c>
      <c r="AN5" s="616" t="s">
        <v>13</v>
      </c>
      <c r="AO5" s="616" t="s">
        <v>14</v>
      </c>
      <c r="AP5" s="616" t="s">
        <v>3337</v>
      </c>
      <c r="AQ5" s="616" t="s">
        <v>3338</v>
      </c>
      <c r="AR5" s="617" t="s">
        <v>560</v>
      </c>
      <c r="AS5" s="617" t="s">
        <v>561</v>
      </c>
      <c r="AT5" s="617" t="s">
        <v>562</v>
      </c>
      <c r="AU5" s="617" t="s">
        <v>563</v>
      </c>
      <c r="AV5" s="617" t="s">
        <v>564</v>
      </c>
      <c r="AW5" s="617" t="s">
        <v>565</v>
      </c>
      <c r="AX5" s="615" t="s">
        <v>3341</v>
      </c>
      <c r="AY5" s="624" t="s">
        <v>566</v>
      </c>
      <c r="AZ5" s="617" t="s">
        <v>567</v>
      </c>
      <c r="BA5" s="617"/>
      <c r="BB5" s="617"/>
      <c r="BC5" s="617"/>
      <c r="BD5" s="617"/>
      <c r="BE5" s="617"/>
      <c r="BF5" s="617"/>
      <c r="BG5" s="617"/>
      <c r="BH5" s="617"/>
      <c r="BI5" s="617"/>
      <c r="BJ5" s="617"/>
      <c r="BK5" s="617"/>
      <c r="BL5" s="195"/>
      <c r="BM5" s="195"/>
      <c r="BN5" s="617" t="s">
        <v>568</v>
      </c>
    </row>
    <row r="6" spans="1:66" s="13" customFormat="1" ht="16.5" customHeight="1" x14ac:dyDescent="0.25">
      <c r="A6" s="629"/>
      <c r="B6" s="629"/>
      <c r="C6" s="630"/>
      <c r="D6" s="625" t="s">
        <v>569</v>
      </c>
      <c r="E6" s="625" t="s">
        <v>570</v>
      </c>
      <c r="F6" s="625" t="s">
        <v>571</v>
      </c>
      <c r="G6" s="626"/>
      <c r="H6" s="626"/>
      <c r="I6" s="626"/>
      <c r="J6" s="626"/>
      <c r="K6" s="626"/>
      <c r="L6" s="626"/>
      <c r="M6" s="626"/>
      <c r="N6" s="627"/>
      <c r="O6" s="627"/>
      <c r="P6" s="627"/>
      <c r="Q6" s="628"/>
      <c r="R6" s="614"/>
      <c r="S6" s="614"/>
      <c r="T6" s="614"/>
      <c r="U6" s="614"/>
      <c r="V6" s="614"/>
      <c r="W6" s="617"/>
      <c r="X6" s="617"/>
      <c r="Y6" s="617"/>
      <c r="Z6" s="617"/>
      <c r="AA6" s="617"/>
      <c r="AB6" s="617"/>
      <c r="AC6" s="617"/>
      <c r="AD6" s="617"/>
      <c r="AE6" s="617"/>
      <c r="AF6" s="620"/>
      <c r="AG6" s="620"/>
      <c r="AH6" s="620"/>
      <c r="AI6" s="619"/>
      <c r="AJ6" s="619"/>
      <c r="AK6" s="616"/>
      <c r="AL6" s="616"/>
      <c r="AM6" s="616"/>
      <c r="AN6" s="616"/>
      <c r="AO6" s="616"/>
      <c r="AP6" s="616"/>
      <c r="AQ6" s="616"/>
      <c r="AR6" s="617"/>
      <c r="AS6" s="617"/>
      <c r="AT6" s="617"/>
      <c r="AU6" s="617"/>
      <c r="AV6" s="617"/>
      <c r="AW6" s="617"/>
      <c r="AX6" s="615"/>
      <c r="AY6" s="624"/>
      <c r="AZ6" s="617"/>
      <c r="BA6" s="617"/>
      <c r="BB6" s="617"/>
      <c r="BC6" s="617"/>
      <c r="BD6" s="617"/>
      <c r="BE6" s="617"/>
      <c r="BF6" s="617"/>
      <c r="BG6" s="617"/>
      <c r="BH6" s="617"/>
      <c r="BI6" s="617"/>
      <c r="BJ6" s="617"/>
      <c r="BK6" s="617"/>
      <c r="BL6" s="195"/>
      <c r="BM6" s="195"/>
      <c r="BN6" s="617"/>
    </row>
    <row r="7" spans="1:66" s="13" customFormat="1" ht="57" customHeight="1" x14ac:dyDescent="0.25">
      <c r="A7" s="629"/>
      <c r="B7" s="629"/>
      <c r="C7" s="630"/>
      <c r="D7" s="625"/>
      <c r="E7" s="625"/>
      <c r="F7" s="625"/>
      <c r="G7" s="614" t="s">
        <v>572</v>
      </c>
      <c r="H7" s="614" t="s">
        <v>7</v>
      </c>
      <c r="I7" s="614" t="s">
        <v>573</v>
      </c>
      <c r="J7" s="614" t="s">
        <v>8</v>
      </c>
      <c r="K7" s="614" t="s">
        <v>574</v>
      </c>
      <c r="L7" s="614" t="s">
        <v>10</v>
      </c>
      <c r="M7" s="614" t="s">
        <v>575</v>
      </c>
      <c r="N7" s="614" t="s">
        <v>8</v>
      </c>
      <c r="O7" s="614" t="s">
        <v>574</v>
      </c>
      <c r="P7" s="614" t="s">
        <v>10</v>
      </c>
      <c r="Q7" s="628"/>
      <c r="R7" s="614"/>
      <c r="S7" s="614"/>
      <c r="T7" s="614"/>
      <c r="U7" s="614"/>
      <c r="V7" s="614"/>
      <c r="W7" s="617"/>
      <c r="X7" s="617"/>
      <c r="Y7" s="617"/>
      <c r="Z7" s="617"/>
      <c r="AA7" s="617"/>
      <c r="AB7" s="617"/>
      <c r="AC7" s="617"/>
      <c r="AD7" s="617"/>
      <c r="AE7" s="617"/>
      <c r="AF7" s="620"/>
      <c r="AG7" s="620"/>
      <c r="AH7" s="620"/>
      <c r="AI7" s="619"/>
      <c r="AJ7" s="619"/>
      <c r="AK7" s="616"/>
      <c r="AL7" s="616"/>
      <c r="AM7" s="616"/>
      <c r="AN7" s="616"/>
      <c r="AO7" s="616"/>
      <c r="AP7" s="616"/>
      <c r="AQ7" s="616"/>
      <c r="AR7" s="617"/>
      <c r="AS7" s="617"/>
      <c r="AT7" s="617"/>
      <c r="AU7" s="617"/>
      <c r="AV7" s="617"/>
      <c r="AW7" s="617"/>
      <c r="AX7" s="615"/>
      <c r="AY7" s="624"/>
      <c r="AZ7" s="617" t="s">
        <v>3492</v>
      </c>
      <c r="BA7" s="617"/>
      <c r="BB7" s="623" t="s">
        <v>16</v>
      </c>
      <c r="BC7" s="623"/>
      <c r="BD7" s="618" t="s">
        <v>576</v>
      </c>
      <c r="BE7" s="618"/>
      <c r="BF7" s="618"/>
      <c r="BG7" s="618" t="s">
        <v>577</v>
      </c>
      <c r="BH7" s="618"/>
      <c r="BI7" s="618"/>
      <c r="BJ7" s="618" t="s">
        <v>578</v>
      </c>
      <c r="BK7" s="622"/>
      <c r="BL7" s="195"/>
      <c r="BM7" s="615" t="s">
        <v>3339</v>
      </c>
      <c r="BN7" s="617"/>
    </row>
    <row r="8" spans="1:66" s="13" customFormat="1" ht="35.25" customHeight="1" x14ac:dyDescent="0.25">
      <c r="A8" s="629"/>
      <c r="B8" s="629"/>
      <c r="C8" s="630"/>
      <c r="D8" s="625"/>
      <c r="E8" s="625"/>
      <c r="F8" s="625"/>
      <c r="G8" s="614"/>
      <c r="H8" s="614"/>
      <c r="I8" s="614"/>
      <c r="J8" s="614"/>
      <c r="K8" s="614"/>
      <c r="L8" s="614"/>
      <c r="M8" s="614"/>
      <c r="N8" s="614"/>
      <c r="O8" s="614"/>
      <c r="P8" s="614"/>
      <c r="Q8" s="628"/>
      <c r="R8" s="614"/>
      <c r="S8" s="614"/>
      <c r="T8" s="614"/>
      <c r="U8" s="614"/>
      <c r="V8" s="614"/>
      <c r="W8" s="617"/>
      <c r="X8" s="617"/>
      <c r="Y8" s="617"/>
      <c r="Z8" s="617"/>
      <c r="AA8" s="617"/>
      <c r="AB8" s="617"/>
      <c r="AC8" s="617"/>
      <c r="AD8" s="617"/>
      <c r="AE8" s="617"/>
      <c r="AF8" s="620"/>
      <c r="AG8" s="620"/>
      <c r="AH8" s="620"/>
      <c r="AI8" s="619"/>
      <c r="AJ8" s="619"/>
      <c r="AK8" s="616"/>
      <c r="AL8" s="616"/>
      <c r="AM8" s="616"/>
      <c r="AN8" s="616"/>
      <c r="AO8" s="616"/>
      <c r="AP8" s="616"/>
      <c r="AQ8" s="616"/>
      <c r="AR8" s="195"/>
      <c r="AS8" s="195"/>
      <c r="AT8" s="195"/>
      <c r="AU8" s="195"/>
      <c r="AV8" s="195"/>
      <c r="AW8" s="195"/>
      <c r="AX8" s="615"/>
      <c r="AY8" s="624"/>
      <c r="AZ8" s="195" t="s">
        <v>21</v>
      </c>
      <c r="BA8" s="195" t="s">
        <v>22</v>
      </c>
      <c r="BB8" s="216" t="s">
        <v>23</v>
      </c>
      <c r="BC8" s="216" t="s">
        <v>24</v>
      </c>
      <c r="BD8" s="216" t="s">
        <v>25</v>
      </c>
      <c r="BE8" s="216" t="s">
        <v>26</v>
      </c>
      <c r="BF8" s="216" t="s">
        <v>27</v>
      </c>
      <c r="BG8" s="216" t="s">
        <v>25</v>
      </c>
      <c r="BH8" s="216" t="s">
        <v>26</v>
      </c>
      <c r="BI8" s="216" t="s">
        <v>27</v>
      </c>
      <c r="BJ8" s="216" t="s">
        <v>23</v>
      </c>
      <c r="BK8" s="216" t="s">
        <v>24</v>
      </c>
      <c r="BL8" s="195"/>
      <c r="BM8" s="615"/>
      <c r="BN8" s="617"/>
    </row>
    <row r="9" spans="1:66" s="183" customFormat="1" ht="58.5" customHeight="1" x14ac:dyDescent="0.25">
      <c r="A9" s="16" t="s">
        <v>3387</v>
      </c>
      <c r="B9" s="16" t="s">
        <v>5022</v>
      </c>
      <c r="C9" s="200" t="s">
        <v>5029</v>
      </c>
      <c r="D9" s="201">
        <v>37054</v>
      </c>
      <c r="E9" s="201">
        <v>38383</v>
      </c>
      <c r="F9" s="201">
        <v>42035</v>
      </c>
      <c r="G9" s="16" t="s">
        <v>469</v>
      </c>
      <c r="H9" s="16" t="s">
        <v>581</v>
      </c>
      <c r="I9" s="16" t="s">
        <v>5023</v>
      </c>
      <c r="J9" s="16" t="s">
        <v>5024</v>
      </c>
      <c r="K9" s="16" t="s">
        <v>224</v>
      </c>
      <c r="L9" s="16" t="s">
        <v>92</v>
      </c>
      <c r="M9" s="16"/>
      <c r="N9" s="16" t="s">
        <v>5024</v>
      </c>
      <c r="O9" s="16" t="s">
        <v>224</v>
      </c>
      <c r="P9" s="16" t="s">
        <v>92</v>
      </c>
      <c r="Q9" s="16" t="s">
        <v>42</v>
      </c>
      <c r="R9" s="16" t="s">
        <v>484</v>
      </c>
      <c r="S9" s="16" t="s">
        <v>341</v>
      </c>
      <c r="T9" s="16" t="s">
        <v>5025</v>
      </c>
      <c r="U9" s="16"/>
      <c r="V9" s="16">
        <v>11000000</v>
      </c>
      <c r="W9" s="16"/>
      <c r="X9" s="16"/>
      <c r="Y9" s="202"/>
      <c r="Z9" s="16"/>
      <c r="AA9" s="16">
        <v>11000000</v>
      </c>
      <c r="AB9" s="16"/>
      <c r="AC9" s="16"/>
      <c r="AD9" s="16"/>
      <c r="AE9" s="16"/>
      <c r="AF9" s="16"/>
      <c r="AG9" s="16"/>
      <c r="AH9" s="16"/>
      <c r="AI9" s="16">
        <v>4000</v>
      </c>
      <c r="AJ9" s="16"/>
      <c r="AK9" s="16"/>
      <c r="AL9" s="16"/>
      <c r="AM9" s="16"/>
      <c r="AN9" s="16"/>
      <c r="AO9" s="16"/>
      <c r="AP9" s="16"/>
      <c r="AQ9" s="16"/>
      <c r="AR9" s="16"/>
      <c r="AS9" s="16"/>
      <c r="AT9" s="16"/>
      <c r="AU9" s="16"/>
      <c r="AV9" s="16"/>
      <c r="AW9" s="16"/>
      <c r="AX9" s="16"/>
      <c r="AY9" s="203"/>
      <c r="AZ9" s="16"/>
      <c r="BA9" s="16"/>
      <c r="BB9" s="16"/>
      <c r="BC9" s="16"/>
      <c r="BD9" s="16"/>
      <c r="BE9" s="16"/>
      <c r="BF9" s="16"/>
      <c r="BG9" s="16"/>
      <c r="BH9" s="16"/>
      <c r="BI9" s="16"/>
      <c r="BJ9" s="16"/>
      <c r="BK9" s="16"/>
      <c r="BL9" s="16"/>
      <c r="BM9" s="16"/>
      <c r="BN9" s="16" t="s">
        <v>5026</v>
      </c>
    </row>
    <row r="10" spans="1:66" s="183" customFormat="1" ht="58.5" customHeight="1" x14ac:dyDescent="0.25">
      <c r="A10" s="16" t="s">
        <v>3387</v>
      </c>
      <c r="B10" s="16" t="s">
        <v>5022</v>
      </c>
      <c r="C10" s="200" t="s">
        <v>5028</v>
      </c>
      <c r="D10" s="201">
        <v>37054</v>
      </c>
      <c r="E10" s="201">
        <v>38383</v>
      </c>
      <c r="F10" s="201">
        <v>42035</v>
      </c>
      <c r="G10" s="16" t="s">
        <v>5027</v>
      </c>
      <c r="H10" s="16" t="s">
        <v>5030</v>
      </c>
      <c r="I10" s="16" t="s">
        <v>5031</v>
      </c>
      <c r="J10" s="16" t="s">
        <v>5094</v>
      </c>
      <c r="K10" s="16" t="s">
        <v>224</v>
      </c>
      <c r="L10" s="16" t="s">
        <v>92</v>
      </c>
      <c r="M10" s="16"/>
      <c r="N10" s="16" t="s">
        <v>5032</v>
      </c>
      <c r="O10" s="16" t="s">
        <v>224</v>
      </c>
      <c r="P10" s="16" t="s">
        <v>92</v>
      </c>
      <c r="Q10" s="16" t="s">
        <v>5035</v>
      </c>
      <c r="R10" s="16" t="s">
        <v>484</v>
      </c>
      <c r="S10" s="16" t="s">
        <v>341</v>
      </c>
      <c r="T10" s="16" t="s">
        <v>5033</v>
      </c>
      <c r="U10" s="16"/>
      <c r="V10" s="16">
        <v>27300000</v>
      </c>
      <c r="W10" s="16"/>
      <c r="X10" s="16"/>
      <c r="Y10" s="202"/>
      <c r="Z10" s="16"/>
      <c r="AA10" s="16">
        <v>27300000</v>
      </c>
      <c r="AB10" s="16"/>
      <c r="AC10" s="16"/>
      <c r="AD10" s="16"/>
      <c r="AE10" s="16"/>
      <c r="AF10" s="16"/>
      <c r="AG10" s="16"/>
      <c r="AH10" s="16"/>
      <c r="AI10" s="16">
        <v>6600</v>
      </c>
      <c r="AJ10" s="16"/>
      <c r="AK10" s="16"/>
      <c r="AL10" s="16"/>
      <c r="AM10" s="16"/>
      <c r="AN10" s="16"/>
      <c r="AO10" s="16"/>
      <c r="AP10" s="16"/>
      <c r="AQ10" s="16"/>
      <c r="AR10" s="16"/>
      <c r="AS10" s="16"/>
      <c r="AT10" s="16"/>
      <c r="AU10" s="16"/>
      <c r="AV10" s="16"/>
      <c r="AW10" s="16"/>
      <c r="AX10" s="16"/>
      <c r="AY10" s="203"/>
      <c r="AZ10" s="16"/>
      <c r="BA10" s="16"/>
      <c r="BB10" s="16"/>
      <c r="BC10" s="16"/>
      <c r="BD10" s="16"/>
      <c r="BE10" s="16"/>
      <c r="BF10" s="16"/>
      <c r="BG10" s="16"/>
      <c r="BH10" s="16"/>
      <c r="BI10" s="16"/>
      <c r="BJ10" s="16"/>
      <c r="BK10" s="16"/>
      <c r="BL10" s="16"/>
      <c r="BM10" s="16"/>
      <c r="BN10" s="16" t="s">
        <v>5034</v>
      </c>
    </row>
    <row r="11" spans="1:66" s="183" customFormat="1" ht="58.5" customHeight="1" x14ac:dyDescent="0.25">
      <c r="A11" s="16" t="s">
        <v>3387</v>
      </c>
      <c r="B11" s="16" t="s">
        <v>5022</v>
      </c>
      <c r="C11" s="200" t="s">
        <v>5036</v>
      </c>
      <c r="D11" s="201">
        <v>37054</v>
      </c>
      <c r="E11" s="201">
        <v>38383</v>
      </c>
      <c r="F11" s="201">
        <v>42035</v>
      </c>
      <c r="G11" s="16" t="s">
        <v>5037</v>
      </c>
      <c r="H11" s="16" t="s">
        <v>998</v>
      </c>
      <c r="I11" s="16" t="s">
        <v>5038</v>
      </c>
      <c r="J11" s="16" t="s">
        <v>5039</v>
      </c>
      <c r="K11" s="16" t="s">
        <v>169</v>
      </c>
      <c r="L11" s="16" t="s">
        <v>92</v>
      </c>
      <c r="M11" s="16"/>
      <c r="N11" s="16" t="s">
        <v>5039</v>
      </c>
      <c r="O11" s="16" t="s">
        <v>169</v>
      </c>
      <c r="P11" s="16" t="s">
        <v>92</v>
      </c>
      <c r="Q11" s="16" t="s">
        <v>462</v>
      </c>
      <c r="R11" s="16" t="s">
        <v>484</v>
      </c>
      <c r="S11" s="16" t="s">
        <v>341</v>
      </c>
      <c r="T11" s="16"/>
      <c r="U11" s="16"/>
      <c r="V11" s="16">
        <v>1500000</v>
      </c>
      <c r="W11" s="16"/>
      <c r="X11" s="16"/>
      <c r="Y11" s="202"/>
      <c r="Z11" s="16"/>
      <c r="AA11" s="16">
        <v>1500000</v>
      </c>
      <c r="AB11" s="16"/>
      <c r="AC11" s="16"/>
      <c r="AD11" s="16"/>
      <c r="AE11" s="16"/>
      <c r="AF11" s="16"/>
      <c r="AG11" s="16"/>
      <c r="AH11" s="16"/>
      <c r="AI11" s="16">
        <v>800</v>
      </c>
      <c r="AJ11" s="16">
        <v>10</v>
      </c>
      <c r="AK11" s="16"/>
      <c r="AL11" s="16"/>
      <c r="AM11" s="16"/>
      <c r="AN11" s="16"/>
      <c r="AO11" s="16"/>
      <c r="AP11" s="16"/>
      <c r="AQ11" s="16"/>
      <c r="AR11" s="16"/>
      <c r="AS11" s="16"/>
      <c r="AT11" s="16"/>
      <c r="AU11" s="16"/>
      <c r="AV11" s="16"/>
      <c r="AW11" s="16"/>
      <c r="AX11" s="16" t="s">
        <v>5040</v>
      </c>
      <c r="AY11" s="203"/>
      <c r="AZ11" s="16"/>
      <c r="BA11" s="16"/>
      <c r="BB11" s="16"/>
      <c r="BC11" s="16"/>
      <c r="BD11" s="16"/>
      <c r="BE11" s="16"/>
      <c r="BF11" s="16"/>
      <c r="BG11" s="16"/>
      <c r="BH11" s="16"/>
      <c r="BI11" s="16"/>
      <c r="BJ11" s="16"/>
      <c r="BK11" s="16"/>
      <c r="BL11" s="16"/>
      <c r="BM11" s="16"/>
      <c r="BN11" s="16" t="s">
        <v>5041</v>
      </c>
    </row>
    <row r="12" spans="1:66" s="183" customFormat="1" ht="58.5" customHeight="1" x14ac:dyDescent="0.25">
      <c r="A12" s="16" t="s">
        <v>3387</v>
      </c>
      <c r="B12" s="16" t="s">
        <v>5022</v>
      </c>
      <c r="C12" s="200" t="s">
        <v>5043</v>
      </c>
      <c r="D12" s="201">
        <v>37054</v>
      </c>
      <c r="E12" s="201">
        <v>38383</v>
      </c>
      <c r="F12" s="201">
        <v>42035</v>
      </c>
      <c r="G12" s="16" t="s">
        <v>5042</v>
      </c>
      <c r="H12" s="16" t="s">
        <v>1049</v>
      </c>
      <c r="I12" s="16" t="s">
        <v>5044</v>
      </c>
      <c r="J12" s="16" t="s">
        <v>860</v>
      </c>
      <c r="K12" s="16" t="s">
        <v>92</v>
      </c>
      <c r="L12" s="16" t="s">
        <v>5045</v>
      </c>
      <c r="M12" s="16"/>
      <c r="N12" s="16" t="s">
        <v>860</v>
      </c>
      <c r="O12" s="16" t="s">
        <v>92</v>
      </c>
      <c r="P12" s="16" t="s">
        <v>5045</v>
      </c>
      <c r="Q12" s="16" t="s">
        <v>462</v>
      </c>
      <c r="R12" s="16" t="s">
        <v>484</v>
      </c>
      <c r="S12" s="16" t="s">
        <v>341</v>
      </c>
      <c r="T12" s="16" t="s">
        <v>5046</v>
      </c>
      <c r="U12" s="16"/>
      <c r="V12" s="16">
        <v>1500000</v>
      </c>
      <c r="W12" s="16"/>
      <c r="X12" s="16"/>
      <c r="Y12" s="202"/>
      <c r="Z12" s="16"/>
      <c r="AA12" s="16">
        <v>1500000</v>
      </c>
      <c r="AB12" s="16"/>
      <c r="AC12" s="16"/>
      <c r="AD12" s="16"/>
      <c r="AE12" s="16"/>
      <c r="AF12" s="16"/>
      <c r="AG12" s="16"/>
      <c r="AH12" s="16"/>
      <c r="AI12" s="16">
        <v>450</v>
      </c>
      <c r="AJ12" s="16"/>
      <c r="AK12" s="16"/>
      <c r="AL12" s="16"/>
      <c r="AM12" s="16"/>
      <c r="AN12" s="16"/>
      <c r="AO12" s="16"/>
      <c r="AP12" s="16"/>
      <c r="AQ12" s="16"/>
      <c r="AR12" s="16"/>
      <c r="AS12" s="16"/>
      <c r="AT12" s="16"/>
      <c r="AU12" s="16"/>
      <c r="AV12" s="16"/>
      <c r="AW12" s="16"/>
      <c r="AX12" s="16"/>
      <c r="AY12" s="203"/>
      <c r="AZ12" s="16"/>
      <c r="BA12" s="16"/>
      <c r="BB12" s="16"/>
      <c r="BC12" s="16"/>
      <c r="BD12" s="16"/>
      <c r="BE12" s="16"/>
      <c r="BF12" s="16"/>
      <c r="BG12" s="16"/>
      <c r="BH12" s="16"/>
      <c r="BI12" s="16"/>
      <c r="BJ12" s="16"/>
      <c r="BK12" s="16"/>
      <c r="BL12" s="16"/>
      <c r="BM12" s="16"/>
      <c r="BN12" s="16" t="s">
        <v>5047</v>
      </c>
    </row>
    <row r="13" spans="1:66" s="183" customFormat="1" ht="58.5" customHeight="1" x14ac:dyDescent="0.25">
      <c r="A13" s="16" t="s">
        <v>3387</v>
      </c>
      <c r="B13" s="16" t="s">
        <v>5022</v>
      </c>
      <c r="C13" s="200" t="s">
        <v>5068</v>
      </c>
      <c r="D13" s="201">
        <v>37089</v>
      </c>
      <c r="E13" s="201">
        <v>38443</v>
      </c>
      <c r="F13" s="201">
        <v>42095</v>
      </c>
      <c r="G13" s="16" t="s">
        <v>2848</v>
      </c>
      <c r="H13" s="16" t="s">
        <v>1595</v>
      </c>
      <c r="I13" s="16" t="s">
        <v>5069</v>
      </c>
      <c r="J13" s="16" t="s">
        <v>189</v>
      </c>
      <c r="K13" s="16" t="s">
        <v>189</v>
      </c>
      <c r="L13" s="16" t="s">
        <v>189</v>
      </c>
      <c r="M13" s="16" t="s">
        <v>5070</v>
      </c>
      <c r="N13" s="16" t="s">
        <v>189</v>
      </c>
      <c r="O13" s="16" t="s">
        <v>189</v>
      </c>
      <c r="P13" s="16" t="s">
        <v>189</v>
      </c>
      <c r="Q13" s="16" t="s">
        <v>462</v>
      </c>
      <c r="R13" s="16" t="s">
        <v>484</v>
      </c>
      <c r="S13" s="16" t="s">
        <v>341</v>
      </c>
      <c r="T13" s="16" t="s">
        <v>5071</v>
      </c>
      <c r="U13" s="16"/>
      <c r="V13" s="16">
        <v>3600000</v>
      </c>
      <c r="W13" s="16"/>
      <c r="X13" s="16"/>
      <c r="Y13" s="202"/>
      <c r="Z13" s="16"/>
      <c r="AA13" s="16">
        <v>3600000</v>
      </c>
      <c r="AB13" s="16"/>
      <c r="AC13" s="16"/>
      <c r="AD13" s="16"/>
      <c r="AE13" s="16"/>
      <c r="AF13" s="16"/>
      <c r="AG13" s="16"/>
      <c r="AH13" s="16"/>
      <c r="AI13" s="16">
        <v>2200</v>
      </c>
      <c r="AJ13" s="16"/>
      <c r="AK13" s="16"/>
      <c r="AL13" s="16"/>
      <c r="AM13" s="16"/>
      <c r="AN13" s="16"/>
      <c r="AO13" s="16"/>
      <c r="AP13" s="16"/>
      <c r="AQ13" s="16"/>
      <c r="AR13" s="16"/>
      <c r="AS13" s="16"/>
      <c r="AT13" s="16"/>
      <c r="AU13" s="16"/>
      <c r="AV13" s="16"/>
      <c r="AW13" s="16"/>
      <c r="AX13" s="16" t="s">
        <v>5072</v>
      </c>
      <c r="AY13" s="203"/>
      <c r="AZ13" s="16"/>
      <c r="BA13" s="16"/>
      <c r="BB13" s="16"/>
      <c r="BC13" s="16"/>
      <c r="BD13" s="16"/>
      <c r="BE13" s="16"/>
      <c r="BF13" s="16"/>
      <c r="BG13" s="16"/>
      <c r="BH13" s="16"/>
      <c r="BI13" s="16"/>
      <c r="BJ13" s="16"/>
      <c r="BK13" s="16"/>
      <c r="BL13" s="16"/>
      <c r="BM13" s="16"/>
      <c r="BN13" s="16" t="s">
        <v>5073</v>
      </c>
    </row>
    <row r="14" spans="1:66" s="183" customFormat="1" ht="58.5" customHeight="1" x14ac:dyDescent="0.25">
      <c r="A14" s="16" t="s">
        <v>3387</v>
      </c>
      <c r="B14" s="16" t="s">
        <v>5022</v>
      </c>
      <c r="C14" s="200" t="s">
        <v>5074</v>
      </c>
      <c r="D14" s="201">
        <v>37082</v>
      </c>
      <c r="E14" s="201">
        <v>38443</v>
      </c>
      <c r="F14" s="201">
        <v>42095</v>
      </c>
      <c r="G14" s="16" t="s">
        <v>469</v>
      </c>
      <c r="H14" s="16" t="s">
        <v>581</v>
      </c>
      <c r="I14" s="16" t="s">
        <v>5075</v>
      </c>
      <c r="J14" s="16" t="s">
        <v>188</v>
      </c>
      <c r="K14" s="16" t="s">
        <v>188</v>
      </c>
      <c r="L14" s="16" t="s">
        <v>189</v>
      </c>
      <c r="M14" s="16"/>
      <c r="N14" s="16" t="s">
        <v>188</v>
      </c>
      <c r="O14" s="16" t="s">
        <v>188</v>
      </c>
      <c r="P14" s="16" t="s">
        <v>189</v>
      </c>
      <c r="Q14" s="16" t="s">
        <v>42</v>
      </c>
      <c r="R14" s="16" t="s">
        <v>484</v>
      </c>
      <c r="S14" s="16" t="s">
        <v>341</v>
      </c>
      <c r="T14" s="16" t="s">
        <v>5076</v>
      </c>
      <c r="U14" s="16"/>
      <c r="V14" s="16">
        <v>9510000</v>
      </c>
      <c r="W14" s="16"/>
      <c r="X14" s="16"/>
      <c r="Y14" s="202"/>
      <c r="Z14" s="16"/>
      <c r="AA14" s="16">
        <v>9510000</v>
      </c>
      <c r="AB14" s="16"/>
      <c r="AC14" s="16"/>
      <c r="AD14" s="16"/>
      <c r="AE14" s="16"/>
      <c r="AF14" s="16"/>
      <c r="AG14" s="16"/>
      <c r="AH14" s="16"/>
      <c r="AI14" s="16">
        <v>3800</v>
      </c>
      <c r="AJ14" s="16"/>
      <c r="AK14" s="16"/>
      <c r="AL14" s="16"/>
      <c r="AM14" s="16"/>
      <c r="AN14" s="16"/>
      <c r="AO14" s="16"/>
      <c r="AP14" s="16"/>
      <c r="AQ14" s="16"/>
      <c r="AR14" s="16"/>
      <c r="AS14" s="16"/>
      <c r="AT14" s="16"/>
      <c r="AU14" s="16"/>
      <c r="AV14" s="16"/>
      <c r="AW14" s="16"/>
      <c r="AX14" s="16" t="s">
        <v>5076</v>
      </c>
      <c r="AY14" s="203"/>
      <c r="AZ14" s="16"/>
      <c r="BA14" s="16"/>
      <c r="BB14" s="16"/>
      <c r="BC14" s="16"/>
      <c r="BD14" s="16"/>
      <c r="BE14" s="16"/>
      <c r="BF14" s="16"/>
      <c r="BG14" s="16"/>
      <c r="BH14" s="16"/>
      <c r="BI14" s="16"/>
      <c r="BJ14" s="16"/>
      <c r="BK14" s="16"/>
      <c r="BL14" s="16"/>
      <c r="BM14" s="16"/>
      <c r="BN14" s="16" t="s">
        <v>5077</v>
      </c>
    </row>
    <row r="15" spans="1:66" s="183" customFormat="1" ht="58.5" customHeight="1" x14ac:dyDescent="0.25">
      <c r="A15" s="16" t="s">
        <v>3387</v>
      </c>
      <c r="B15" s="16" t="s">
        <v>5022</v>
      </c>
      <c r="C15" s="200" t="s">
        <v>5078</v>
      </c>
      <c r="D15" s="201">
        <v>37082</v>
      </c>
      <c r="E15" s="201">
        <v>38443</v>
      </c>
      <c r="F15" s="201">
        <v>42095</v>
      </c>
      <c r="G15" s="16" t="s">
        <v>817</v>
      </c>
      <c r="H15" s="16" t="s">
        <v>982</v>
      </c>
      <c r="I15" s="16" t="s">
        <v>5079</v>
      </c>
      <c r="J15" s="16" t="s">
        <v>434</v>
      </c>
      <c r="K15" s="16" t="s">
        <v>282</v>
      </c>
      <c r="L15" s="16" t="s">
        <v>189</v>
      </c>
      <c r="M15" s="16" t="s">
        <v>5080</v>
      </c>
      <c r="N15" s="16" t="s">
        <v>434</v>
      </c>
      <c r="O15" s="16" t="s">
        <v>282</v>
      </c>
      <c r="P15" s="16" t="s">
        <v>189</v>
      </c>
      <c r="Q15" s="16" t="s">
        <v>462</v>
      </c>
      <c r="R15" s="16" t="s">
        <v>484</v>
      </c>
      <c r="S15" s="16" t="s">
        <v>341</v>
      </c>
      <c r="T15" s="16" t="s">
        <v>5081</v>
      </c>
      <c r="U15" s="16"/>
      <c r="V15" s="16">
        <v>3380000</v>
      </c>
      <c r="W15" s="16"/>
      <c r="X15" s="16"/>
      <c r="Y15" s="202"/>
      <c r="Z15" s="16"/>
      <c r="AA15" s="16">
        <v>3380000</v>
      </c>
      <c r="AB15" s="16"/>
      <c r="AC15" s="16"/>
      <c r="AD15" s="16"/>
      <c r="AE15" s="16"/>
      <c r="AF15" s="16"/>
      <c r="AG15" s="16"/>
      <c r="AH15" s="16"/>
      <c r="AI15" s="16">
        <v>2500</v>
      </c>
      <c r="AJ15" s="16"/>
      <c r="AK15" s="16"/>
      <c r="AL15" s="16"/>
      <c r="AM15" s="16"/>
      <c r="AN15" s="16"/>
      <c r="AO15" s="16"/>
      <c r="AP15" s="16"/>
      <c r="AQ15" s="16"/>
      <c r="AR15" s="16"/>
      <c r="AS15" s="16"/>
      <c r="AT15" s="16"/>
      <c r="AU15" s="16"/>
      <c r="AV15" s="16"/>
      <c r="AW15" s="16"/>
      <c r="AX15" s="16" t="s">
        <v>5081</v>
      </c>
      <c r="AY15" s="203"/>
      <c r="AZ15" s="16"/>
      <c r="BA15" s="16"/>
      <c r="BB15" s="16"/>
      <c r="BC15" s="16"/>
      <c r="BD15" s="16"/>
      <c r="BE15" s="16"/>
      <c r="BF15" s="16"/>
      <c r="BG15" s="16"/>
      <c r="BH15" s="16"/>
      <c r="BI15" s="16"/>
      <c r="BJ15" s="16"/>
      <c r="BK15" s="16"/>
      <c r="BL15" s="16"/>
      <c r="BM15" s="16"/>
      <c r="BN15" s="16" t="s">
        <v>5082</v>
      </c>
    </row>
    <row r="16" spans="1:66" s="183" customFormat="1" ht="58.5" customHeight="1" x14ac:dyDescent="0.25">
      <c r="A16" s="16">
        <v>1</v>
      </c>
      <c r="B16" s="16" t="s">
        <v>416</v>
      </c>
      <c r="C16" s="200" t="s">
        <v>579</v>
      </c>
      <c r="D16" s="201">
        <v>36964</v>
      </c>
      <c r="E16" s="201">
        <v>38397</v>
      </c>
      <c r="F16" s="201">
        <v>42049</v>
      </c>
      <c r="G16" s="16" t="s">
        <v>580</v>
      </c>
      <c r="H16" s="16" t="s">
        <v>581</v>
      </c>
      <c r="I16" s="16"/>
      <c r="J16" s="16" t="s">
        <v>188</v>
      </c>
      <c r="K16" s="16" t="s">
        <v>188</v>
      </c>
      <c r="L16" s="16" t="s">
        <v>189</v>
      </c>
      <c r="M16" s="16" t="s">
        <v>4536</v>
      </c>
      <c r="N16" s="16" t="s">
        <v>188</v>
      </c>
      <c r="O16" s="16" t="s">
        <v>188</v>
      </c>
      <c r="P16" s="16" t="s">
        <v>189</v>
      </c>
      <c r="Q16" s="16" t="s">
        <v>42</v>
      </c>
      <c r="R16" s="16" t="s">
        <v>467</v>
      </c>
      <c r="S16" s="16" t="s">
        <v>582</v>
      </c>
      <c r="T16" s="16" t="s">
        <v>4537</v>
      </c>
      <c r="U16" s="16" t="s">
        <v>583</v>
      </c>
      <c r="V16" s="16">
        <v>5000000000</v>
      </c>
      <c r="W16" s="16"/>
      <c r="X16" s="16"/>
      <c r="Y16" s="202">
        <v>2497000000</v>
      </c>
      <c r="Z16" s="16">
        <v>2680000</v>
      </c>
      <c r="AA16" s="16"/>
      <c r="AB16" s="16"/>
      <c r="AC16" s="16"/>
      <c r="AD16" s="16"/>
      <c r="AE16" s="16"/>
      <c r="AF16" s="16">
        <v>2500000000</v>
      </c>
      <c r="AG16" s="16"/>
      <c r="AH16" s="16"/>
      <c r="AI16" s="16"/>
      <c r="AJ16" s="16"/>
      <c r="AK16" s="16"/>
      <c r="AL16" s="16"/>
      <c r="AM16" s="16"/>
      <c r="AN16" s="16"/>
      <c r="AO16" s="16"/>
      <c r="AP16" s="16"/>
      <c r="AQ16" s="16"/>
      <c r="AR16" s="16"/>
      <c r="AS16" s="16"/>
      <c r="AT16" s="16"/>
      <c r="AU16" s="16"/>
      <c r="AV16" s="16"/>
      <c r="AW16" s="16"/>
      <c r="AX16" s="16"/>
      <c r="AY16" s="203"/>
      <c r="AZ16" s="16"/>
      <c r="BA16" s="16"/>
      <c r="BB16" s="16"/>
      <c r="BC16" s="16"/>
      <c r="BD16" s="16"/>
      <c r="BE16" s="16"/>
      <c r="BF16" s="16"/>
      <c r="BG16" s="16"/>
      <c r="BH16" s="16"/>
      <c r="BI16" s="16"/>
      <c r="BJ16" s="16"/>
      <c r="BK16" s="16"/>
      <c r="BL16" s="16"/>
      <c r="BM16" s="16"/>
      <c r="BN16" s="16" t="s">
        <v>4538</v>
      </c>
    </row>
    <row r="17" spans="1:818 1064:1842 2088:2866 3112:3890 4136:4914 5160:5938 6184:6962 7208:7986 8232:9010 9256:10034 10280:11058 11304:12082 12328:13106 13352:14130 14376:15154 15400:16178" s="183" customFormat="1" ht="48.75" customHeight="1" x14ac:dyDescent="0.25">
      <c r="A17" s="16" t="s">
        <v>3387</v>
      </c>
      <c r="B17" s="16" t="s">
        <v>5022</v>
      </c>
      <c r="C17" s="200" t="s">
        <v>5112</v>
      </c>
      <c r="D17" s="201">
        <v>38383</v>
      </c>
      <c r="E17" s="201">
        <v>38383</v>
      </c>
      <c r="F17" s="201">
        <v>49340</v>
      </c>
      <c r="G17" s="16" t="s">
        <v>5113</v>
      </c>
      <c r="H17" s="16" t="s">
        <v>3383</v>
      </c>
      <c r="I17" s="16" t="s">
        <v>5114</v>
      </c>
      <c r="J17" s="16" t="s">
        <v>196</v>
      </c>
      <c r="K17" s="16" t="s">
        <v>102</v>
      </c>
      <c r="L17" s="16" t="s">
        <v>92</v>
      </c>
      <c r="M17" s="16"/>
      <c r="N17" s="16" t="s">
        <v>196</v>
      </c>
      <c r="O17" s="16" t="s">
        <v>102</v>
      </c>
      <c r="P17" s="16" t="s">
        <v>92</v>
      </c>
      <c r="Q17" s="16" t="s">
        <v>95</v>
      </c>
      <c r="R17" s="16" t="s">
        <v>467</v>
      </c>
      <c r="S17" s="16" t="s">
        <v>4720</v>
      </c>
      <c r="T17" s="16" t="s">
        <v>5117</v>
      </c>
      <c r="U17" s="16"/>
      <c r="V17" s="16">
        <v>10400000</v>
      </c>
      <c r="W17" s="16"/>
      <c r="X17" s="16"/>
      <c r="Y17" s="202"/>
      <c r="Z17" s="16"/>
      <c r="AA17" s="16"/>
      <c r="AB17" s="16"/>
      <c r="AC17" s="16"/>
      <c r="AD17" s="16"/>
      <c r="AE17" s="16"/>
      <c r="AF17" s="16">
        <v>10400000</v>
      </c>
      <c r="AG17" s="16">
        <v>160</v>
      </c>
      <c r="AH17" s="16">
        <v>20</v>
      </c>
      <c r="AI17" s="16">
        <v>1000</v>
      </c>
      <c r="AJ17" s="16">
        <v>46</v>
      </c>
      <c r="AK17" s="16"/>
      <c r="AL17" s="16"/>
      <c r="AM17" s="16"/>
      <c r="AN17" s="16"/>
      <c r="AO17" s="16"/>
      <c r="AP17" s="16"/>
      <c r="AQ17" s="16"/>
      <c r="AR17" s="16"/>
      <c r="AS17" s="16"/>
      <c r="AT17" s="16"/>
      <c r="AU17" s="16"/>
      <c r="AV17" s="16"/>
      <c r="AW17" s="16"/>
      <c r="AX17" s="16" t="s">
        <v>467</v>
      </c>
      <c r="AY17" s="203">
        <v>147.22</v>
      </c>
      <c r="AZ17" s="203"/>
      <c r="BA17" s="203"/>
      <c r="BB17" s="16" t="s">
        <v>5118</v>
      </c>
      <c r="BC17" s="16" t="s">
        <v>5119</v>
      </c>
      <c r="BD17" s="16">
        <v>43</v>
      </c>
      <c r="BE17" s="16">
        <v>36</v>
      </c>
      <c r="BF17" s="16">
        <v>59.05</v>
      </c>
      <c r="BG17" s="16">
        <v>23</v>
      </c>
      <c r="BH17" s="16">
        <v>0</v>
      </c>
      <c r="BI17" s="16">
        <v>44.09</v>
      </c>
      <c r="BJ17" s="267">
        <f t="shared" ref="BJ17:BJ19" si="0">BD17+BE17/60+BF17/3600</f>
        <v>43.616402777777779</v>
      </c>
      <c r="BK17" s="267">
        <f t="shared" ref="BK17:BK19" si="1">BG17+BH17/60+BI17/3600</f>
        <v>23.012247222222221</v>
      </c>
      <c r="BL17" s="16"/>
      <c r="BM17" s="16"/>
      <c r="BN17" s="16" t="s">
        <v>7435</v>
      </c>
    </row>
    <row r="18" spans="1:818 1064:1842 2088:2866 3112:3890 4136:4914 5160:5938 6184:6962 7208:7986 8232:9010 9256:10034 10280:11058 11304:12082 12328:13106 13352:14130 14376:15154 15400:16178" s="183" customFormat="1" ht="48.75" customHeight="1" x14ac:dyDescent="0.25">
      <c r="A18" s="16"/>
      <c r="B18" s="16" t="s">
        <v>5022</v>
      </c>
      <c r="C18" s="200" t="s">
        <v>5112</v>
      </c>
      <c r="D18" s="201">
        <v>38383</v>
      </c>
      <c r="E18" s="201">
        <v>38383</v>
      </c>
      <c r="F18" s="201">
        <v>49340</v>
      </c>
      <c r="G18" s="16" t="s">
        <v>5113</v>
      </c>
      <c r="H18" s="16" t="s">
        <v>3383</v>
      </c>
      <c r="I18" s="16" t="s">
        <v>5116</v>
      </c>
      <c r="J18" s="16" t="s">
        <v>196</v>
      </c>
      <c r="K18" s="16" t="s">
        <v>102</v>
      </c>
      <c r="L18" s="16" t="s">
        <v>92</v>
      </c>
      <c r="M18" s="16"/>
      <c r="N18" s="16" t="s">
        <v>196</v>
      </c>
      <c r="O18" s="16" t="s">
        <v>102</v>
      </c>
      <c r="P18" s="16" t="s">
        <v>92</v>
      </c>
      <c r="Q18" s="16" t="s">
        <v>95</v>
      </c>
      <c r="R18" s="16" t="s">
        <v>467</v>
      </c>
      <c r="S18" s="16" t="s">
        <v>4720</v>
      </c>
      <c r="T18" s="16" t="s">
        <v>5117</v>
      </c>
      <c r="U18" s="16"/>
      <c r="V18" s="16" t="s">
        <v>2722</v>
      </c>
      <c r="W18" s="16"/>
      <c r="X18" s="16"/>
      <c r="Y18" s="202"/>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t="s">
        <v>484</v>
      </c>
      <c r="AY18" s="203">
        <v>146.6</v>
      </c>
      <c r="AZ18" s="203"/>
      <c r="BA18" s="203"/>
      <c r="BB18" s="16" t="s">
        <v>5120</v>
      </c>
      <c r="BC18" s="16" t="s">
        <v>5121</v>
      </c>
      <c r="BD18" s="16">
        <v>43</v>
      </c>
      <c r="BE18" s="16">
        <v>36</v>
      </c>
      <c r="BF18" s="16">
        <v>59.02</v>
      </c>
      <c r="BG18" s="16">
        <v>23</v>
      </c>
      <c r="BH18" s="16">
        <v>0</v>
      </c>
      <c r="BI18" s="16">
        <v>47.01</v>
      </c>
      <c r="BJ18" s="267">
        <f t="shared" si="0"/>
        <v>43.616394444444445</v>
      </c>
      <c r="BK18" s="267">
        <f t="shared" si="1"/>
        <v>23.013058333333333</v>
      </c>
      <c r="BL18" s="16"/>
      <c r="BM18" s="16"/>
      <c r="BN18" s="16" t="s">
        <v>7435</v>
      </c>
    </row>
    <row r="19" spans="1:818 1064:1842 2088:2866 3112:3890 4136:4914 5160:5938 6184:6962 7208:7986 8232:9010 9256:10034 10280:11058 11304:12082 12328:13106 13352:14130 14376:15154 15400:16178" s="183" customFormat="1" ht="48.75" customHeight="1" x14ac:dyDescent="0.25">
      <c r="A19" s="16"/>
      <c r="B19" s="16" t="s">
        <v>5022</v>
      </c>
      <c r="C19" s="200" t="s">
        <v>5112</v>
      </c>
      <c r="D19" s="201">
        <v>38383</v>
      </c>
      <c r="E19" s="201">
        <v>38383</v>
      </c>
      <c r="F19" s="201">
        <v>49340</v>
      </c>
      <c r="G19" s="16" t="s">
        <v>5113</v>
      </c>
      <c r="H19" s="16" t="s">
        <v>3383</v>
      </c>
      <c r="I19" s="16" t="s">
        <v>5115</v>
      </c>
      <c r="J19" s="16" t="s">
        <v>196</v>
      </c>
      <c r="K19" s="16" t="s">
        <v>102</v>
      </c>
      <c r="L19" s="16" t="s">
        <v>92</v>
      </c>
      <c r="M19" s="16"/>
      <c r="N19" s="16" t="s">
        <v>196</v>
      </c>
      <c r="O19" s="16" t="s">
        <v>102</v>
      </c>
      <c r="P19" s="16" t="s">
        <v>92</v>
      </c>
      <c r="Q19" s="16" t="s">
        <v>95</v>
      </c>
      <c r="R19" s="16" t="s">
        <v>467</v>
      </c>
      <c r="S19" s="16" t="s">
        <v>4720</v>
      </c>
      <c r="T19" s="16" t="s">
        <v>5117</v>
      </c>
      <c r="U19" s="16"/>
      <c r="V19" s="16" t="s">
        <v>2722</v>
      </c>
      <c r="W19" s="16"/>
      <c r="X19" s="16"/>
      <c r="Y19" s="202"/>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t="s">
        <v>3647</v>
      </c>
      <c r="AY19" s="203">
        <v>145.38999999999999</v>
      </c>
      <c r="AZ19" s="203"/>
      <c r="BA19" s="203"/>
      <c r="BB19" s="16" t="s">
        <v>5122</v>
      </c>
      <c r="BC19" s="16" t="s">
        <v>5123</v>
      </c>
      <c r="BD19" s="16">
        <v>43</v>
      </c>
      <c r="BE19" s="16">
        <v>37</v>
      </c>
      <c r="BF19" s="16">
        <v>0.18</v>
      </c>
      <c r="BG19" s="16">
        <v>23</v>
      </c>
      <c r="BH19" s="16">
        <v>0</v>
      </c>
      <c r="BI19" s="16">
        <v>44.54</v>
      </c>
      <c r="BJ19" s="267">
        <f t="shared" si="0"/>
        <v>43.616716666666669</v>
      </c>
      <c r="BK19" s="267">
        <f t="shared" si="1"/>
        <v>23.012372222222222</v>
      </c>
      <c r="BL19" s="16"/>
      <c r="BM19" s="16"/>
      <c r="BN19" s="16" t="s">
        <v>7435</v>
      </c>
    </row>
    <row r="20" spans="1:818 1064:1842 2088:2866 3112:3890 4136:4914 5160:5938 6184:6962 7208:7986 8232:9010 9256:10034 10280:11058 11304:12082 12328:13106 13352:14130 14376:15154 15400:16178" s="183" customFormat="1" ht="51.75" customHeight="1" x14ac:dyDescent="0.25">
      <c r="A20" s="15">
        <v>1</v>
      </c>
      <c r="B20" s="15" t="s">
        <v>416</v>
      </c>
      <c r="C20" s="170" t="s">
        <v>579</v>
      </c>
      <c r="D20" s="169">
        <v>36964</v>
      </c>
      <c r="E20" s="169">
        <v>41752</v>
      </c>
      <c r="F20" s="169">
        <v>49057</v>
      </c>
      <c r="G20" s="15" t="s">
        <v>580</v>
      </c>
      <c r="H20" s="15" t="s">
        <v>581</v>
      </c>
      <c r="I20" s="15" t="s">
        <v>3510</v>
      </c>
      <c r="J20" s="15" t="s">
        <v>188</v>
      </c>
      <c r="K20" s="15" t="s">
        <v>188</v>
      </c>
      <c r="L20" s="15" t="s">
        <v>189</v>
      </c>
      <c r="M20" s="15" t="s">
        <v>4539</v>
      </c>
      <c r="N20" s="15" t="s">
        <v>188</v>
      </c>
      <c r="O20" s="15" t="s">
        <v>188</v>
      </c>
      <c r="P20" s="15" t="s">
        <v>189</v>
      </c>
      <c r="Q20" s="15" t="s">
        <v>42</v>
      </c>
      <c r="R20" s="15" t="s">
        <v>467</v>
      </c>
      <c r="S20" s="15" t="s">
        <v>3511</v>
      </c>
      <c r="T20" s="15" t="s">
        <v>3512</v>
      </c>
      <c r="U20" s="15" t="s">
        <v>583</v>
      </c>
      <c r="V20" s="199">
        <f>SUM(W20:AE20)</f>
        <v>3000000000</v>
      </c>
      <c r="W20" s="15"/>
      <c r="X20" s="199">
        <v>2000000</v>
      </c>
      <c r="Y20" s="199">
        <v>2998000000</v>
      </c>
      <c r="Z20" s="15"/>
      <c r="AA20" s="15"/>
      <c r="AB20" s="15"/>
      <c r="AC20" s="15"/>
      <c r="AD20" s="15"/>
      <c r="AE20" s="15"/>
      <c r="AF20" s="15"/>
      <c r="AG20" s="15"/>
      <c r="AH20" s="15"/>
      <c r="AI20" s="15">
        <v>110</v>
      </c>
      <c r="AJ20" s="15"/>
      <c r="AK20" s="15"/>
      <c r="AL20" s="15"/>
      <c r="AM20" s="15"/>
      <c r="AN20" s="15"/>
      <c r="AO20" s="15"/>
      <c r="AP20" s="15"/>
      <c r="AQ20" s="15"/>
      <c r="AR20" s="15"/>
      <c r="AS20" s="15"/>
      <c r="AT20" s="15"/>
      <c r="AU20" s="15"/>
      <c r="AV20" s="15"/>
      <c r="AW20" s="15"/>
      <c r="AX20" s="15" t="s">
        <v>467</v>
      </c>
      <c r="AY20" s="196" t="s">
        <v>4540</v>
      </c>
      <c r="AZ20" s="15"/>
      <c r="BA20" s="15"/>
      <c r="BB20" s="196" t="s">
        <v>4541</v>
      </c>
      <c r="BC20" s="196" t="s">
        <v>4542</v>
      </c>
      <c r="BD20" s="196">
        <v>43</v>
      </c>
      <c r="BE20" s="196">
        <v>45</v>
      </c>
      <c r="BF20" s="196">
        <v>14.8</v>
      </c>
      <c r="BG20" s="196">
        <v>23</v>
      </c>
      <c r="BH20" s="196">
        <v>51</v>
      </c>
      <c r="BI20" s="196">
        <v>5.32</v>
      </c>
      <c r="BJ20" s="204">
        <f>BD20+BE20/60+BF20/3600</f>
        <v>43.754111111111108</v>
      </c>
      <c r="BK20" s="204">
        <f>BG20+BH20/60+BI20/3600</f>
        <v>23.851477777777781</v>
      </c>
      <c r="BL20" s="15"/>
      <c r="BM20" s="15"/>
      <c r="BN20" s="15" t="s">
        <v>5581</v>
      </c>
      <c r="KJ20" s="14"/>
      <c r="KK20" s="14"/>
      <c r="KL20" s="14"/>
      <c r="KM20" s="14"/>
      <c r="KN20" s="14"/>
      <c r="KO20" s="14"/>
      <c r="KP20" s="14"/>
      <c r="KQ20" s="14"/>
      <c r="KR20" s="14"/>
      <c r="KS20" s="14"/>
      <c r="KT20" s="14"/>
      <c r="UF20" s="14"/>
      <c r="UG20" s="14"/>
      <c r="UH20" s="14"/>
      <c r="UI20" s="14"/>
      <c r="UJ20" s="14"/>
      <c r="UK20" s="14"/>
      <c r="UL20" s="14"/>
      <c r="UM20" s="14"/>
      <c r="UN20" s="14"/>
      <c r="UO20" s="14"/>
      <c r="UP20" s="14"/>
      <c r="AEB20" s="14"/>
      <c r="AEC20" s="14"/>
      <c r="AED20" s="14"/>
      <c r="AEE20" s="14"/>
      <c r="AEF20" s="14"/>
      <c r="AEG20" s="14"/>
      <c r="AEH20" s="14"/>
      <c r="AEI20" s="14"/>
      <c r="AEJ20" s="14"/>
      <c r="AEK20" s="14"/>
      <c r="AEL20" s="14"/>
      <c r="ANX20" s="14"/>
      <c r="ANY20" s="14"/>
      <c r="ANZ20" s="14"/>
      <c r="AOA20" s="14"/>
      <c r="AOB20" s="14"/>
      <c r="AOC20" s="14"/>
      <c r="AOD20" s="14"/>
      <c r="AOE20" s="14"/>
      <c r="AOF20" s="14"/>
      <c r="AOG20" s="14"/>
      <c r="AOH20" s="14"/>
      <c r="AXT20" s="14"/>
      <c r="AXU20" s="14"/>
      <c r="AXV20" s="14"/>
      <c r="AXW20" s="14"/>
      <c r="AXX20" s="14"/>
      <c r="AXY20" s="14"/>
      <c r="AXZ20" s="14"/>
      <c r="AYA20" s="14"/>
      <c r="AYB20" s="14"/>
      <c r="AYC20" s="14"/>
      <c r="AYD20" s="14"/>
      <c r="BHP20" s="14"/>
      <c r="BHQ20" s="14"/>
      <c r="BHR20" s="14"/>
      <c r="BHS20" s="14"/>
      <c r="BHT20" s="14"/>
      <c r="BHU20" s="14"/>
      <c r="BHV20" s="14"/>
      <c r="BHW20" s="14"/>
      <c r="BHX20" s="14"/>
      <c r="BHY20" s="14"/>
      <c r="BHZ20" s="14"/>
      <c r="BRL20" s="14"/>
      <c r="BRM20" s="14"/>
      <c r="BRN20" s="14"/>
      <c r="BRO20" s="14"/>
      <c r="BRP20" s="14"/>
      <c r="BRQ20" s="14"/>
      <c r="BRR20" s="14"/>
      <c r="BRS20" s="14"/>
      <c r="BRT20" s="14"/>
      <c r="BRU20" s="14"/>
      <c r="BRV20" s="14"/>
      <c r="CBH20" s="14"/>
      <c r="CBI20" s="14"/>
      <c r="CBJ20" s="14"/>
      <c r="CBK20" s="14"/>
      <c r="CBL20" s="14"/>
      <c r="CBM20" s="14"/>
      <c r="CBN20" s="14"/>
      <c r="CBO20" s="14"/>
      <c r="CBP20" s="14"/>
      <c r="CBQ20" s="14"/>
      <c r="CBR20" s="14"/>
      <c r="CLD20" s="14"/>
      <c r="CLE20" s="14"/>
      <c r="CLF20" s="14"/>
      <c r="CLG20" s="14"/>
      <c r="CLH20" s="14"/>
      <c r="CLI20" s="14"/>
      <c r="CLJ20" s="14"/>
      <c r="CLK20" s="14"/>
      <c r="CLL20" s="14"/>
      <c r="CLM20" s="14"/>
      <c r="CLN20" s="14"/>
      <c r="CUZ20" s="14"/>
      <c r="CVA20" s="14"/>
      <c r="CVB20" s="14"/>
      <c r="CVC20" s="14"/>
      <c r="CVD20" s="14"/>
      <c r="CVE20" s="14"/>
      <c r="CVF20" s="14"/>
      <c r="CVG20" s="14"/>
      <c r="CVH20" s="14"/>
      <c r="CVI20" s="14"/>
      <c r="CVJ20" s="14"/>
      <c r="DEV20" s="14"/>
      <c r="DEW20" s="14"/>
      <c r="DEX20" s="14"/>
      <c r="DEY20" s="14"/>
      <c r="DEZ20" s="14"/>
      <c r="DFA20" s="14"/>
      <c r="DFB20" s="14"/>
      <c r="DFC20" s="14"/>
      <c r="DFD20" s="14"/>
      <c r="DFE20" s="14"/>
      <c r="DFF20" s="14"/>
      <c r="DOR20" s="14"/>
      <c r="DOS20" s="14"/>
      <c r="DOT20" s="14"/>
      <c r="DOU20" s="14"/>
      <c r="DOV20" s="14"/>
      <c r="DOW20" s="14"/>
      <c r="DOX20" s="14"/>
      <c r="DOY20" s="14"/>
      <c r="DOZ20" s="14"/>
      <c r="DPA20" s="14"/>
      <c r="DPB20" s="14"/>
      <c r="DYN20" s="14"/>
      <c r="DYO20" s="14"/>
      <c r="DYP20" s="14"/>
      <c r="DYQ20" s="14"/>
      <c r="DYR20" s="14"/>
      <c r="DYS20" s="14"/>
      <c r="DYT20" s="14"/>
      <c r="DYU20" s="14"/>
      <c r="DYV20" s="14"/>
      <c r="DYW20" s="14"/>
      <c r="DYX20" s="14"/>
      <c r="EIJ20" s="14"/>
      <c r="EIK20" s="14"/>
      <c r="EIL20" s="14"/>
      <c r="EIM20" s="14"/>
      <c r="EIN20" s="14"/>
      <c r="EIO20" s="14"/>
      <c r="EIP20" s="14"/>
      <c r="EIQ20" s="14"/>
      <c r="EIR20" s="14"/>
      <c r="EIS20" s="14"/>
      <c r="EIT20" s="14"/>
      <c r="ESF20" s="14"/>
      <c r="ESG20" s="14"/>
      <c r="ESH20" s="14"/>
      <c r="ESI20" s="14"/>
      <c r="ESJ20" s="14"/>
      <c r="ESK20" s="14"/>
      <c r="ESL20" s="14"/>
      <c r="ESM20" s="14"/>
      <c r="ESN20" s="14"/>
      <c r="ESO20" s="14"/>
      <c r="ESP20" s="14"/>
      <c r="FCB20" s="14"/>
      <c r="FCC20" s="14"/>
      <c r="FCD20" s="14"/>
      <c r="FCE20" s="14"/>
      <c r="FCF20" s="14"/>
      <c r="FCG20" s="14"/>
      <c r="FCH20" s="14"/>
      <c r="FCI20" s="14"/>
      <c r="FCJ20" s="14"/>
      <c r="FCK20" s="14"/>
      <c r="FCL20" s="14"/>
      <c r="FLX20" s="14"/>
      <c r="FLY20" s="14"/>
      <c r="FLZ20" s="14"/>
      <c r="FMA20" s="14"/>
      <c r="FMB20" s="14"/>
      <c r="FMC20" s="14"/>
      <c r="FMD20" s="14"/>
      <c r="FME20" s="14"/>
      <c r="FMF20" s="14"/>
      <c r="FMG20" s="14"/>
      <c r="FMH20" s="14"/>
      <c r="FVT20" s="14"/>
      <c r="FVU20" s="14"/>
      <c r="FVV20" s="14"/>
      <c r="FVW20" s="14"/>
      <c r="FVX20" s="14"/>
      <c r="FVY20" s="14"/>
      <c r="FVZ20" s="14"/>
      <c r="FWA20" s="14"/>
      <c r="FWB20" s="14"/>
      <c r="FWC20" s="14"/>
      <c r="FWD20" s="14"/>
      <c r="GFP20" s="14"/>
      <c r="GFQ20" s="14"/>
      <c r="GFR20" s="14"/>
      <c r="GFS20" s="14"/>
      <c r="GFT20" s="14"/>
      <c r="GFU20" s="14"/>
      <c r="GFV20" s="14"/>
      <c r="GFW20" s="14"/>
      <c r="GFX20" s="14"/>
      <c r="GFY20" s="14"/>
      <c r="GFZ20" s="14"/>
      <c r="GPL20" s="14"/>
      <c r="GPM20" s="14"/>
      <c r="GPN20" s="14"/>
      <c r="GPO20" s="14"/>
      <c r="GPP20" s="14"/>
      <c r="GPQ20" s="14"/>
      <c r="GPR20" s="14"/>
      <c r="GPS20" s="14"/>
      <c r="GPT20" s="14"/>
      <c r="GPU20" s="14"/>
      <c r="GPV20" s="14"/>
      <c r="GZH20" s="14"/>
      <c r="GZI20" s="14"/>
      <c r="GZJ20" s="14"/>
      <c r="GZK20" s="14"/>
      <c r="GZL20" s="14"/>
      <c r="GZM20" s="14"/>
      <c r="GZN20" s="14"/>
      <c r="GZO20" s="14"/>
      <c r="GZP20" s="14"/>
      <c r="GZQ20" s="14"/>
      <c r="GZR20" s="14"/>
      <c r="HJD20" s="14"/>
      <c r="HJE20" s="14"/>
      <c r="HJF20" s="14"/>
      <c r="HJG20" s="14"/>
      <c r="HJH20" s="14"/>
      <c r="HJI20" s="14"/>
      <c r="HJJ20" s="14"/>
      <c r="HJK20" s="14"/>
      <c r="HJL20" s="14"/>
      <c r="HJM20" s="14"/>
      <c r="HJN20" s="14"/>
      <c r="HSZ20" s="14"/>
      <c r="HTA20" s="14"/>
      <c r="HTB20" s="14"/>
      <c r="HTC20" s="14"/>
      <c r="HTD20" s="14"/>
      <c r="HTE20" s="14"/>
      <c r="HTF20" s="14"/>
      <c r="HTG20" s="14"/>
      <c r="HTH20" s="14"/>
      <c r="HTI20" s="14"/>
      <c r="HTJ20" s="14"/>
      <c r="ICV20" s="14"/>
      <c r="ICW20" s="14"/>
      <c r="ICX20" s="14"/>
      <c r="ICY20" s="14"/>
      <c r="ICZ20" s="14"/>
      <c r="IDA20" s="14"/>
      <c r="IDB20" s="14"/>
      <c r="IDC20" s="14"/>
      <c r="IDD20" s="14"/>
      <c r="IDE20" s="14"/>
      <c r="IDF20" s="14"/>
      <c r="IMR20" s="14"/>
      <c r="IMS20" s="14"/>
      <c r="IMT20" s="14"/>
      <c r="IMU20" s="14"/>
      <c r="IMV20" s="14"/>
      <c r="IMW20" s="14"/>
      <c r="IMX20" s="14"/>
      <c r="IMY20" s="14"/>
      <c r="IMZ20" s="14"/>
      <c r="INA20" s="14"/>
      <c r="INB20" s="14"/>
      <c r="IWN20" s="14"/>
      <c r="IWO20" s="14"/>
      <c r="IWP20" s="14"/>
      <c r="IWQ20" s="14"/>
      <c r="IWR20" s="14"/>
      <c r="IWS20" s="14"/>
      <c r="IWT20" s="14"/>
      <c r="IWU20" s="14"/>
      <c r="IWV20" s="14"/>
      <c r="IWW20" s="14"/>
      <c r="IWX20" s="14"/>
      <c r="JGJ20" s="14"/>
      <c r="JGK20" s="14"/>
      <c r="JGL20" s="14"/>
      <c r="JGM20" s="14"/>
      <c r="JGN20" s="14"/>
      <c r="JGO20" s="14"/>
      <c r="JGP20" s="14"/>
      <c r="JGQ20" s="14"/>
      <c r="JGR20" s="14"/>
      <c r="JGS20" s="14"/>
      <c r="JGT20" s="14"/>
      <c r="JQF20" s="14"/>
      <c r="JQG20" s="14"/>
      <c r="JQH20" s="14"/>
      <c r="JQI20" s="14"/>
      <c r="JQJ20" s="14"/>
      <c r="JQK20" s="14"/>
      <c r="JQL20" s="14"/>
      <c r="JQM20" s="14"/>
      <c r="JQN20" s="14"/>
      <c r="JQO20" s="14"/>
      <c r="JQP20" s="14"/>
      <c r="KAB20" s="14"/>
      <c r="KAC20" s="14"/>
      <c r="KAD20" s="14"/>
      <c r="KAE20" s="14"/>
      <c r="KAF20" s="14"/>
      <c r="KAG20" s="14"/>
      <c r="KAH20" s="14"/>
      <c r="KAI20" s="14"/>
      <c r="KAJ20" s="14"/>
      <c r="KAK20" s="14"/>
      <c r="KAL20" s="14"/>
      <c r="KJX20" s="14"/>
      <c r="KJY20" s="14"/>
      <c r="KJZ20" s="14"/>
      <c r="KKA20" s="14"/>
      <c r="KKB20" s="14"/>
      <c r="KKC20" s="14"/>
      <c r="KKD20" s="14"/>
      <c r="KKE20" s="14"/>
      <c r="KKF20" s="14"/>
      <c r="KKG20" s="14"/>
      <c r="KKH20" s="14"/>
      <c r="KTT20" s="14"/>
      <c r="KTU20" s="14"/>
      <c r="KTV20" s="14"/>
      <c r="KTW20" s="14"/>
      <c r="KTX20" s="14"/>
      <c r="KTY20" s="14"/>
      <c r="KTZ20" s="14"/>
      <c r="KUA20" s="14"/>
      <c r="KUB20" s="14"/>
      <c r="KUC20" s="14"/>
      <c r="KUD20" s="14"/>
      <c r="LDP20" s="14"/>
      <c r="LDQ20" s="14"/>
      <c r="LDR20" s="14"/>
      <c r="LDS20" s="14"/>
      <c r="LDT20" s="14"/>
      <c r="LDU20" s="14"/>
      <c r="LDV20" s="14"/>
      <c r="LDW20" s="14"/>
      <c r="LDX20" s="14"/>
      <c r="LDY20" s="14"/>
      <c r="LDZ20" s="14"/>
      <c r="LNL20" s="14"/>
      <c r="LNM20" s="14"/>
      <c r="LNN20" s="14"/>
      <c r="LNO20" s="14"/>
      <c r="LNP20" s="14"/>
      <c r="LNQ20" s="14"/>
      <c r="LNR20" s="14"/>
      <c r="LNS20" s="14"/>
      <c r="LNT20" s="14"/>
      <c r="LNU20" s="14"/>
      <c r="LNV20" s="14"/>
      <c r="LXH20" s="14"/>
      <c r="LXI20" s="14"/>
      <c r="LXJ20" s="14"/>
      <c r="LXK20" s="14"/>
      <c r="LXL20" s="14"/>
      <c r="LXM20" s="14"/>
      <c r="LXN20" s="14"/>
      <c r="LXO20" s="14"/>
      <c r="LXP20" s="14"/>
      <c r="LXQ20" s="14"/>
      <c r="LXR20" s="14"/>
      <c r="MHD20" s="14"/>
      <c r="MHE20" s="14"/>
      <c r="MHF20" s="14"/>
      <c r="MHG20" s="14"/>
      <c r="MHH20" s="14"/>
      <c r="MHI20" s="14"/>
      <c r="MHJ20" s="14"/>
      <c r="MHK20" s="14"/>
      <c r="MHL20" s="14"/>
      <c r="MHM20" s="14"/>
      <c r="MHN20" s="14"/>
      <c r="MQZ20" s="14"/>
      <c r="MRA20" s="14"/>
      <c r="MRB20" s="14"/>
      <c r="MRC20" s="14"/>
      <c r="MRD20" s="14"/>
      <c r="MRE20" s="14"/>
      <c r="MRF20" s="14"/>
      <c r="MRG20" s="14"/>
      <c r="MRH20" s="14"/>
      <c r="MRI20" s="14"/>
      <c r="MRJ20" s="14"/>
      <c r="NAV20" s="14"/>
      <c r="NAW20" s="14"/>
      <c r="NAX20" s="14"/>
      <c r="NAY20" s="14"/>
      <c r="NAZ20" s="14"/>
      <c r="NBA20" s="14"/>
      <c r="NBB20" s="14"/>
      <c r="NBC20" s="14"/>
      <c r="NBD20" s="14"/>
      <c r="NBE20" s="14"/>
      <c r="NBF20" s="14"/>
      <c r="NKR20" s="14"/>
      <c r="NKS20" s="14"/>
      <c r="NKT20" s="14"/>
      <c r="NKU20" s="14"/>
      <c r="NKV20" s="14"/>
      <c r="NKW20" s="14"/>
      <c r="NKX20" s="14"/>
      <c r="NKY20" s="14"/>
      <c r="NKZ20" s="14"/>
      <c r="NLA20" s="14"/>
      <c r="NLB20" s="14"/>
      <c r="NUN20" s="14"/>
      <c r="NUO20" s="14"/>
      <c r="NUP20" s="14"/>
      <c r="NUQ20" s="14"/>
      <c r="NUR20" s="14"/>
      <c r="NUS20" s="14"/>
      <c r="NUT20" s="14"/>
      <c r="NUU20" s="14"/>
      <c r="NUV20" s="14"/>
      <c r="NUW20" s="14"/>
      <c r="NUX20" s="14"/>
      <c r="OEJ20" s="14"/>
      <c r="OEK20" s="14"/>
      <c r="OEL20" s="14"/>
      <c r="OEM20" s="14"/>
      <c r="OEN20" s="14"/>
      <c r="OEO20" s="14"/>
      <c r="OEP20" s="14"/>
      <c r="OEQ20" s="14"/>
      <c r="OER20" s="14"/>
      <c r="OES20" s="14"/>
      <c r="OET20" s="14"/>
      <c r="OOF20" s="14"/>
      <c r="OOG20" s="14"/>
      <c r="OOH20" s="14"/>
      <c r="OOI20" s="14"/>
      <c r="OOJ20" s="14"/>
      <c r="OOK20" s="14"/>
      <c r="OOL20" s="14"/>
      <c r="OOM20" s="14"/>
      <c r="OON20" s="14"/>
      <c r="OOO20" s="14"/>
      <c r="OOP20" s="14"/>
      <c r="OYB20" s="14"/>
      <c r="OYC20" s="14"/>
      <c r="OYD20" s="14"/>
      <c r="OYE20" s="14"/>
      <c r="OYF20" s="14"/>
      <c r="OYG20" s="14"/>
      <c r="OYH20" s="14"/>
      <c r="OYI20" s="14"/>
      <c r="OYJ20" s="14"/>
      <c r="OYK20" s="14"/>
      <c r="OYL20" s="14"/>
      <c r="PHX20" s="14"/>
      <c r="PHY20" s="14"/>
      <c r="PHZ20" s="14"/>
      <c r="PIA20" s="14"/>
      <c r="PIB20" s="14"/>
      <c r="PIC20" s="14"/>
      <c r="PID20" s="14"/>
      <c r="PIE20" s="14"/>
      <c r="PIF20" s="14"/>
      <c r="PIG20" s="14"/>
      <c r="PIH20" s="14"/>
      <c r="PRT20" s="14"/>
      <c r="PRU20" s="14"/>
      <c r="PRV20" s="14"/>
      <c r="PRW20" s="14"/>
      <c r="PRX20" s="14"/>
      <c r="PRY20" s="14"/>
      <c r="PRZ20" s="14"/>
      <c r="PSA20" s="14"/>
      <c r="PSB20" s="14"/>
      <c r="PSC20" s="14"/>
      <c r="PSD20" s="14"/>
      <c r="QBP20" s="14"/>
      <c r="QBQ20" s="14"/>
      <c r="QBR20" s="14"/>
      <c r="QBS20" s="14"/>
      <c r="QBT20" s="14"/>
      <c r="QBU20" s="14"/>
      <c r="QBV20" s="14"/>
      <c r="QBW20" s="14"/>
      <c r="QBX20" s="14"/>
      <c r="QBY20" s="14"/>
      <c r="QBZ20" s="14"/>
      <c r="QLL20" s="14"/>
      <c r="QLM20" s="14"/>
      <c r="QLN20" s="14"/>
      <c r="QLO20" s="14"/>
      <c r="QLP20" s="14"/>
      <c r="QLQ20" s="14"/>
      <c r="QLR20" s="14"/>
      <c r="QLS20" s="14"/>
      <c r="QLT20" s="14"/>
      <c r="QLU20" s="14"/>
      <c r="QLV20" s="14"/>
      <c r="QVH20" s="14"/>
      <c r="QVI20" s="14"/>
      <c r="QVJ20" s="14"/>
      <c r="QVK20" s="14"/>
      <c r="QVL20" s="14"/>
      <c r="QVM20" s="14"/>
      <c r="QVN20" s="14"/>
      <c r="QVO20" s="14"/>
      <c r="QVP20" s="14"/>
      <c r="QVQ20" s="14"/>
      <c r="QVR20" s="14"/>
      <c r="RFD20" s="14"/>
      <c r="RFE20" s="14"/>
      <c r="RFF20" s="14"/>
      <c r="RFG20" s="14"/>
      <c r="RFH20" s="14"/>
      <c r="RFI20" s="14"/>
      <c r="RFJ20" s="14"/>
      <c r="RFK20" s="14"/>
      <c r="RFL20" s="14"/>
      <c r="RFM20" s="14"/>
      <c r="RFN20" s="14"/>
      <c r="ROZ20" s="14"/>
      <c r="RPA20" s="14"/>
      <c r="RPB20" s="14"/>
      <c r="RPC20" s="14"/>
      <c r="RPD20" s="14"/>
      <c r="RPE20" s="14"/>
      <c r="RPF20" s="14"/>
      <c r="RPG20" s="14"/>
      <c r="RPH20" s="14"/>
      <c r="RPI20" s="14"/>
      <c r="RPJ20" s="14"/>
      <c r="RYV20" s="14"/>
      <c r="RYW20" s="14"/>
      <c r="RYX20" s="14"/>
      <c r="RYY20" s="14"/>
      <c r="RYZ20" s="14"/>
      <c r="RZA20" s="14"/>
      <c r="RZB20" s="14"/>
      <c r="RZC20" s="14"/>
      <c r="RZD20" s="14"/>
      <c r="RZE20" s="14"/>
      <c r="RZF20" s="14"/>
      <c r="SIR20" s="14"/>
      <c r="SIS20" s="14"/>
      <c r="SIT20" s="14"/>
      <c r="SIU20" s="14"/>
      <c r="SIV20" s="14"/>
      <c r="SIW20" s="14"/>
      <c r="SIX20" s="14"/>
      <c r="SIY20" s="14"/>
      <c r="SIZ20" s="14"/>
      <c r="SJA20" s="14"/>
      <c r="SJB20" s="14"/>
      <c r="SSN20" s="14"/>
      <c r="SSO20" s="14"/>
      <c r="SSP20" s="14"/>
      <c r="SSQ20" s="14"/>
      <c r="SSR20" s="14"/>
      <c r="SSS20" s="14"/>
      <c r="SST20" s="14"/>
      <c r="SSU20" s="14"/>
      <c r="SSV20" s="14"/>
      <c r="SSW20" s="14"/>
      <c r="SSX20" s="14"/>
      <c r="TCJ20" s="14"/>
      <c r="TCK20" s="14"/>
      <c r="TCL20" s="14"/>
      <c r="TCM20" s="14"/>
      <c r="TCN20" s="14"/>
      <c r="TCO20" s="14"/>
      <c r="TCP20" s="14"/>
      <c r="TCQ20" s="14"/>
      <c r="TCR20" s="14"/>
      <c r="TCS20" s="14"/>
      <c r="TCT20" s="14"/>
      <c r="TMF20" s="14"/>
      <c r="TMG20" s="14"/>
      <c r="TMH20" s="14"/>
      <c r="TMI20" s="14"/>
      <c r="TMJ20" s="14"/>
      <c r="TMK20" s="14"/>
      <c r="TML20" s="14"/>
      <c r="TMM20" s="14"/>
      <c r="TMN20" s="14"/>
      <c r="TMO20" s="14"/>
      <c r="TMP20" s="14"/>
      <c r="TWB20" s="14"/>
      <c r="TWC20" s="14"/>
      <c r="TWD20" s="14"/>
      <c r="TWE20" s="14"/>
      <c r="TWF20" s="14"/>
      <c r="TWG20" s="14"/>
      <c r="TWH20" s="14"/>
      <c r="TWI20" s="14"/>
      <c r="TWJ20" s="14"/>
      <c r="TWK20" s="14"/>
      <c r="TWL20" s="14"/>
      <c r="UFX20" s="14"/>
      <c r="UFY20" s="14"/>
      <c r="UFZ20" s="14"/>
      <c r="UGA20" s="14"/>
      <c r="UGB20" s="14"/>
      <c r="UGC20" s="14"/>
      <c r="UGD20" s="14"/>
      <c r="UGE20" s="14"/>
      <c r="UGF20" s="14"/>
      <c r="UGG20" s="14"/>
      <c r="UGH20" s="14"/>
      <c r="UPT20" s="14"/>
      <c r="UPU20" s="14"/>
      <c r="UPV20" s="14"/>
      <c r="UPW20" s="14"/>
      <c r="UPX20" s="14"/>
      <c r="UPY20" s="14"/>
      <c r="UPZ20" s="14"/>
      <c r="UQA20" s="14"/>
      <c r="UQB20" s="14"/>
      <c r="UQC20" s="14"/>
      <c r="UQD20" s="14"/>
      <c r="UZP20" s="14"/>
      <c r="UZQ20" s="14"/>
      <c r="UZR20" s="14"/>
      <c r="UZS20" s="14"/>
      <c r="UZT20" s="14"/>
      <c r="UZU20" s="14"/>
      <c r="UZV20" s="14"/>
      <c r="UZW20" s="14"/>
      <c r="UZX20" s="14"/>
      <c r="UZY20" s="14"/>
      <c r="UZZ20" s="14"/>
      <c r="VJL20" s="14"/>
      <c r="VJM20" s="14"/>
      <c r="VJN20" s="14"/>
      <c r="VJO20" s="14"/>
      <c r="VJP20" s="14"/>
      <c r="VJQ20" s="14"/>
      <c r="VJR20" s="14"/>
      <c r="VJS20" s="14"/>
      <c r="VJT20" s="14"/>
      <c r="VJU20" s="14"/>
      <c r="VJV20" s="14"/>
      <c r="VTH20" s="14"/>
      <c r="VTI20" s="14"/>
      <c r="VTJ20" s="14"/>
      <c r="VTK20" s="14"/>
      <c r="VTL20" s="14"/>
      <c r="VTM20" s="14"/>
      <c r="VTN20" s="14"/>
      <c r="VTO20" s="14"/>
      <c r="VTP20" s="14"/>
      <c r="VTQ20" s="14"/>
      <c r="VTR20" s="14"/>
      <c r="WDD20" s="14"/>
      <c r="WDE20" s="14"/>
      <c r="WDF20" s="14"/>
      <c r="WDG20" s="14"/>
      <c r="WDH20" s="14"/>
      <c r="WDI20" s="14"/>
      <c r="WDJ20" s="14"/>
      <c r="WDK20" s="14"/>
      <c r="WDL20" s="14"/>
      <c r="WDM20" s="14"/>
      <c r="WDN20" s="14"/>
      <c r="WMZ20" s="14"/>
      <c r="WNA20" s="14"/>
      <c r="WNB20" s="14"/>
      <c r="WNC20" s="14"/>
      <c r="WND20" s="14"/>
      <c r="WNE20" s="14"/>
      <c r="WNF20" s="14"/>
      <c r="WNG20" s="14"/>
      <c r="WNH20" s="14"/>
      <c r="WNI20" s="14"/>
      <c r="WNJ20" s="14"/>
      <c r="WWV20" s="14"/>
      <c r="WWW20" s="14"/>
      <c r="WWX20" s="14"/>
      <c r="WWY20" s="14"/>
      <c r="WWZ20" s="14"/>
      <c r="WXA20" s="14"/>
      <c r="WXB20" s="14"/>
      <c r="WXC20" s="14"/>
      <c r="WXD20" s="14"/>
      <c r="WXE20" s="14"/>
      <c r="WXF20" s="14"/>
    </row>
    <row r="21" spans="1:818 1064:1842 2088:2866 3112:3890 4136:4914 5160:5938 6184:6962 7208:7986 8232:9010 9256:10034 10280:11058 11304:12082 12328:13106 13352:14130 14376:15154 15400:16178" s="183" customFormat="1" ht="51.75" customHeight="1" x14ac:dyDescent="0.25">
      <c r="A21" s="15"/>
      <c r="B21" s="15" t="s">
        <v>416</v>
      </c>
      <c r="C21" s="170" t="s">
        <v>579</v>
      </c>
      <c r="D21" s="169">
        <v>36964</v>
      </c>
      <c r="E21" s="169">
        <v>41752</v>
      </c>
      <c r="F21" s="169">
        <v>49057</v>
      </c>
      <c r="G21" s="15" t="s">
        <v>580</v>
      </c>
      <c r="H21" s="15" t="s">
        <v>581</v>
      </c>
      <c r="I21" s="15" t="s">
        <v>3510</v>
      </c>
      <c r="J21" s="15" t="s">
        <v>188</v>
      </c>
      <c r="K21" s="15" t="s">
        <v>188</v>
      </c>
      <c r="L21" s="15" t="s">
        <v>189</v>
      </c>
      <c r="M21" s="15" t="s">
        <v>4539</v>
      </c>
      <c r="N21" s="15" t="s">
        <v>188</v>
      </c>
      <c r="O21" s="15" t="s">
        <v>188</v>
      </c>
      <c r="P21" s="15" t="s">
        <v>189</v>
      </c>
      <c r="Q21" s="15" t="s">
        <v>42</v>
      </c>
      <c r="R21" s="15" t="s">
        <v>467</v>
      </c>
      <c r="S21" s="15" t="s">
        <v>3511</v>
      </c>
      <c r="T21" s="15" t="s">
        <v>3513</v>
      </c>
      <c r="U21" s="15"/>
      <c r="V21" s="199"/>
      <c r="W21" s="15"/>
      <c r="X21" s="199"/>
      <c r="Y21" s="199"/>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t="s">
        <v>3515</v>
      </c>
      <c r="AY21" s="196">
        <v>41842</v>
      </c>
      <c r="AZ21" s="15"/>
      <c r="BA21" s="15"/>
      <c r="BB21" s="196" t="s">
        <v>4543</v>
      </c>
      <c r="BC21" s="196" t="s">
        <v>4544</v>
      </c>
      <c r="BD21" s="196">
        <v>43</v>
      </c>
      <c r="BE21" s="196">
        <v>45</v>
      </c>
      <c r="BF21" s="196">
        <v>4.8600000000000003</v>
      </c>
      <c r="BG21" s="196">
        <v>23</v>
      </c>
      <c r="BH21" s="196">
        <v>51</v>
      </c>
      <c r="BI21" s="196">
        <v>40.159999999999997</v>
      </c>
      <c r="BJ21" s="204">
        <f t="shared" ref="BJ21" si="2">BD21+BE21/60+BF21/3600</f>
        <v>43.751350000000002</v>
      </c>
      <c r="BK21" s="204">
        <f>BG21+BH21/60+BI21/3600</f>
        <v>23.861155555555555</v>
      </c>
      <c r="BL21" s="15"/>
      <c r="BM21" s="15"/>
      <c r="BN21" s="15" t="s">
        <v>5581</v>
      </c>
      <c r="KJ21" s="14"/>
      <c r="KK21" s="14"/>
      <c r="KL21" s="14"/>
      <c r="KM21" s="14"/>
      <c r="KN21" s="14"/>
      <c r="KO21" s="14"/>
      <c r="KP21" s="14"/>
      <c r="KQ21" s="14"/>
      <c r="KR21" s="14"/>
      <c r="KS21" s="14"/>
      <c r="KT21" s="14"/>
      <c r="UF21" s="14"/>
      <c r="UG21" s="14"/>
      <c r="UH21" s="14"/>
      <c r="UI21" s="14"/>
      <c r="UJ21" s="14"/>
      <c r="UK21" s="14"/>
      <c r="UL21" s="14"/>
      <c r="UM21" s="14"/>
      <c r="UN21" s="14"/>
      <c r="UO21" s="14"/>
      <c r="UP21" s="14"/>
      <c r="AEB21" s="14"/>
      <c r="AEC21" s="14"/>
      <c r="AED21" s="14"/>
      <c r="AEE21" s="14"/>
      <c r="AEF21" s="14"/>
      <c r="AEG21" s="14"/>
      <c r="AEH21" s="14"/>
      <c r="AEI21" s="14"/>
      <c r="AEJ21" s="14"/>
      <c r="AEK21" s="14"/>
      <c r="AEL21" s="14"/>
      <c r="ANX21" s="14"/>
      <c r="ANY21" s="14"/>
      <c r="ANZ21" s="14"/>
      <c r="AOA21" s="14"/>
      <c r="AOB21" s="14"/>
      <c r="AOC21" s="14"/>
      <c r="AOD21" s="14"/>
      <c r="AOE21" s="14"/>
      <c r="AOF21" s="14"/>
      <c r="AOG21" s="14"/>
      <c r="AOH21" s="14"/>
      <c r="AXT21" s="14"/>
      <c r="AXU21" s="14"/>
      <c r="AXV21" s="14"/>
      <c r="AXW21" s="14"/>
      <c r="AXX21" s="14"/>
      <c r="AXY21" s="14"/>
      <c r="AXZ21" s="14"/>
      <c r="AYA21" s="14"/>
      <c r="AYB21" s="14"/>
      <c r="AYC21" s="14"/>
      <c r="AYD21" s="14"/>
      <c r="BHP21" s="14"/>
      <c r="BHQ21" s="14"/>
      <c r="BHR21" s="14"/>
      <c r="BHS21" s="14"/>
      <c r="BHT21" s="14"/>
      <c r="BHU21" s="14"/>
      <c r="BHV21" s="14"/>
      <c r="BHW21" s="14"/>
      <c r="BHX21" s="14"/>
      <c r="BHY21" s="14"/>
      <c r="BHZ21" s="14"/>
      <c r="BRL21" s="14"/>
      <c r="BRM21" s="14"/>
      <c r="BRN21" s="14"/>
      <c r="BRO21" s="14"/>
      <c r="BRP21" s="14"/>
      <c r="BRQ21" s="14"/>
      <c r="BRR21" s="14"/>
      <c r="BRS21" s="14"/>
      <c r="BRT21" s="14"/>
      <c r="BRU21" s="14"/>
      <c r="BRV21" s="14"/>
      <c r="CBH21" s="14"/>
      <c r="CBI21" s="14"/>
      <c r="CBJ21" s="14"/>
      <c r="CBK21" s="14"/>
      <c r="CBL21" s="14"/>
      <c r="CBM21" s="14"/>
      <c r="CBN21" s="14"/>
      <c r="CBO21" s="14"/>
      <c r="CBP21" s="14"/>
      <c r="CBQ21" s="14"/>
      <c r="CBR21" s="14"/>
      <c r="CLD21" s="14"/>
      <c r="CLE21" s="14"/>
      <c r="CLF21" s="14"/>
      <c r="CLG21" s="14"/>
      <c r="CLH21" s="14"/>
      <c r="CLI21" s="14"/>
      <c r="CLJ21" s="14"/>
      <c r="CLK21" s="14"/>
      <c r="CLL21" s="14"/>
      <c r="CLM21" s="14"/>
      <c r="CLN21" s="14"/>
      <c r="CUZ21" s="14"/>
      <c r="CVA21" s="14"/>
      <c r="CVB21" s="14"/>
      <c r="CVC21" s="14"/>
      <c r="CVD21" s="14"/>
      <c r="CVE21" s="14"/>
      <c r="CVF21" s="14"/>
      <c r="CVG21" s="14"/>
      <c r="CVH21" s="14"/>
      <c r="CVI21" s="14"/>
      <c r="CVJ21" s="14"/>
      <c r="DEV21" s="14"/>
      <c r="DEW21" s="14"/>
      <c r="DEX21" s="14"/>
      <c r="DEY21" s="14"/>
      <c r="DEZ21" s="14"/>
      <c r="DFA21" s="14"/>
      <c r="DFB21" s="14"/>
      <c r="DFC21" s="14"/>
      <c r="DFD21" s="14"/>
      <c r="DFE21" s="14"/>
      <c r="DFF21" s="14"/>
      <c r="DOR21" s="14"/>
      <c r="DOS21" s="14"/>
      <c r="DOT21" s="14"/>
      <c r="DOU21" s="14"/>
      <c r="DOV21" s="14"/>
      <c r="DOW21" s="14"/>
      <c r="DOX21" s="14"/>
      <c r="DOY21" s="14"/>
      <c r="DOZ21" s="14"/>
      <c r="DPA21" s="14"/>
      <c r="DPB21" s="14"/>
      <c r="DYN21" s="14"/>
      <c r="DYO21" s="14"/>
      <c r="DYP21" s="14"/>
      <c r="DYQ21" s="14"/>
      <c r="DYR21" s="14"/>
      <c r="DYS21" s="14"/>
      <c r="DYT21" s="14"/>
      <c r="DYU21" s="14"/>
      <c r="DYV21" s="14"/>
      <c r="DYW21" s="14"/>
      <c r="DYX21" s="14"/>
      <c r="EIJ21" s="14"/>
      <c r="EIK21" s="14"/>
      <c r="EIL21" s="14"/>
      <c r="EIM21" s="14"/>
      <c r="EIN21" s="14"/>
      <c r="EIO21" s="14"/>
      <c r="EIP21" s="14"/>
      <c r="EIQ21" s="14"/>
      <c r="EIR21" s="14"/>
      <c r="EIS21" s="14"/>
      <c r="EIT21" s="14"/>
      <c r="ESF21" s="14"/>
      <c r="ESG21" s="14"/>
      <c r="ESH21" s="14"/>
      <c r="ESI21" s="14"/>
      <c r="ESJ21" s="14"/>
      <c r="ESK21" s="14"/>
      <c r="ESL21" s="14"/>
      <c r="ESM21" s="14"/>
      <c r="ESN21" s="14"/>
      <c r="ESO21" s="14"/>
      <c r="ESP21" s="14"/>
      <c r="FCB21" s="14"/>
      <c r="FCC21" s="14"/>
      <c r="FCD21" s="14"/>
      <c r="FCE21" s="14"/>
      <c r="FCF21" s="14"/>
      <c r="FCG21" s="14"/>
      <c r="FCH21" s="14"/>
      <c r="FCI21" s="14"/>
      <c r="FCJ21" s="14"/>
      <c r="FCK21" s="14"/>
      <c r="FCL21" s="14"/>
      <c r="FLX21" s="14"/>
      <c r="FLY21" s="14"/>
      <c r="FLZ21" s="14"/>
      <c r="FMA21" s="14"/>
      <c r="FMB21" s="14"/>
      <c r="FMC21" s="14"/>
      <c r="FMD21" s="14"/>
      <c r="FME21" s="14"/>
      <c r="FMF21" s="14"/>
      <c r="FMG21" s="14"/>
      <c r="FMH21" s="14"/>
      <c r="FVT21" s="14"/>
      <c r="FVU21" s="14"/>
      <c r="FVV21" s="14"/>
      <c r="FVW21" s="14"/>
      <c r="FVX21" s="14"/>
      <c r="FVY21" s="14"/>
      <c r="FVZ21" s="14"/>
      <c r="FWA21" s="14"/>
      <c r="FWB21" s="14"/>
      <c r="FWC21" s="14"/>
      <c r="FWD21" s="14"/>
      <c r="GFP21" s="14"/>
      <c r="GFQ21" s="14"/>
      <c r="GFR21" s="14"/>
      <c r="GFS21" s="14"/>
      <c r="GFT21" s="14"/>
      <c r="GFU21" s="14"/>
      <c r="GFV21" s="14"/>
      <c r="GFW21" s="14"/>
      <c r="GFX21" s="14"/>
      <c r="GFY21" s="14"/>
      <c r="GFZ21" s="14"/>
      <c r="GPL21" s="14"/>
      <c r="GPM21" s="14"/>
      <c r="GPN21" s="14"/>
      <c r="GPO21" s="14"/>
      <c r="GPP21" s="14"/>
      <c r="GPQ21" s="14"/>
      <c r="GPR21" s="14"/>
      <c r="GPS21" s="14"/>
      <c r="GPT21" s="14"/>
      <c r="GPU21" s="14"/>
      <c r="GPV21" s="14"/>
      <c r="GZH21" s="14"/>
      <c r="GZI21" s="14"/>
      <c r="GZJ21" s="14"/>
      <c r="GZK21" s="14"/>
      <c r="GZL21" s="14"/>
      <c r="GZM21" s="14"/>
      <c r="GZN21" s="14"/>
      <c r="GZO21" s="14"/>
      <c r="GZP21" s="14"/>
      <c r="GZQ21" s="14"/>
      <c r="GZR21" s="14"/>
      <c r="HJD21" s="14"/>
      <c r="HJE21" s="14"/>
      <c r="HJF21" s="14"/>
      <c r="HJG21" s="14"/>
      <c r="HJH21" s="14"/>
      <c r="HJI21" s="14"/>
      <c r="HJJ21" s="14"/>
      <c r="HJK21" s="14"/>
      <c r="HJL21" s="14"/>
      <c r="HJM21" s="14"/>
      <c r="HJN21" s="14"/>
      <c r="HSZ21" s="14"/>
      <c r="HTA21" s="14"/>
      <c r="HTB21" s="14"/>
      <c r="HTC21" s="14"/>
      <c r="HTD21" s="14"/>
      <c r="HTE21" s="14"/>
      <c r="HTF21" s="14"/>
      <c r="HTG21" s="14"/>
      <c r="HTH21" s="14"/>
      <c r="HTI21" s="14"/>
      <c r="HTJ21" s="14"/>
      <c r="ICV21" s="14"/>
      <c r="ICW21" s="14"/>
      <c r="ICX21" s="14"/>
      <c r="ICY21" s="14"/>
      <c r="ICZ21" s="14"/>
      <c r="IDA21" s="14"/>
      <c r="IDB21" s="14"/>
      <c r="IDC21" s="14"/>
      <c r="IDD21" s="14"/>
      <c r="IDE21" s="14"/>
      <c r="IDF21" s="14"/>
      <c r="IMR21" s="14"/>
      <c r="IMS21" s="14"/>
      <c r="IMT21" s="14"/>
      <c r="IMU21" s="14"/>
      <c r="IMV21" s="14"/>
      <c r="IMW21" s="14"/>
      <c r="IMX21" s="14"/>
      <c r="IMY21" s="14"/>
      <c r="IMZ21" s="14"/>
      <c r="INA21" s="14"/>
      <c r="INB21" s="14"/>
      <c r="IWN21" s="14"/>
      <c r="IWO21" s="14"/>
      <c r="IWP21" s="14"/>
      <c r="IWQ21" s="14"/>
      <c r="IWR21" s="14"/>
      <c r="IWS21" s="14"/>
      <c r="IWT21" s="14"/>
      <c r="IWU21" s="14"/>
      <c r="IWV21" s="14"/>
      <c r="IWW21" s="14"/>
      <c r="IWX21" s="14"/>
      <c r="JGJ21" s="14"/>
      <c r="JGK21" s="14"/>
      <c r="JGL21" s="14"/>
      <c r="JGM21" s="14"/>
      <c r="JGN21" s="14"/>
      <c r="JGO21" s="14"/>
      <c r="JGP21" s="14"/>
      <c r="JGQ21" s="14"/>
      <c r="JGR21" s="14"/>
      <c r="JGS21" s="14"/>
      <c r="JGT21" s="14"/>
      <c r="JQF21" s="14"/>
      <c r="JQG21" s="14"/>
      <c r="JQH21" s="14"/>
      <c r="JQI21" s="14"/>
      <c r="JQJ21" s="14"/>
      <c r="JQK21" s="14"/>
      <c r="JQL21" s="14"/>
      <c r="JQM21" s="14"/>
      <c r="JQN21" s="14"/>
      <c r="JQO21" s="14"/>
      <c r="JQP21" s="14"/>
      <c r="KAB21" s="14"/>
      <c r="KAC21" s="14"/>
      <c r="KAD21" s="14"/>
      <c r="KAE21" s="14"/>
      <c r="KAF21" s="14"/>
      <c r="KAG21" s="14"/>
      <c r="KAH21" s="14"/>
      <c r="KAI21" s="14"/>
      <c r="KAJ21" s="14"/>
      <c r="KAK21" s="14"/>
      <c r="KAL21" s="14"/>
      <c r="KJX21" s="14"/>
      <c r="KJY21" s="14"/>
      <c r="KJZ21" s="14"/>
      <c r="KKA21" s="14"/>
      <c r="KKB21" s="14"/>
      <c r="KKC21" s="14"/>
      <c r="KKD21" s="14"/>
      <c r="KKE21" s="14"/>
      <c r="KKF21" s="14"/>
      <c r="KKG21" s="14"/>
      <c r="KKH21" s="14"/>
      <c r="KTT21" s="14"/>
      <c r="KTU21" s="14"/>
      <c r="KTV21" s="14"/>
      <c r="KTW21" s="14"/>
      <c r="KTX21" s="14"/>
      <c r="KTY21" s="14"/>
      <c r="KTZ21" s="14"/>
      <c r="KUA21" s="14"/>
      <c r="KUB21" s="14"/>
      <c r="KUC21" s="14"/>
      <c r="KUD21" s="14"/>
      <c r="LDP21" s="14"/>
      <c r="LDQ21" s="14"/>
      <c r="LDR21" s="14"/>
      <c r="LDS21" s="14"/>
      <c r="LDT21" s="14"/>
      <c r="LDU21" s="14"/>
      <c r="LDV21" s="14"/>
      <c r="LDW21" s="14"/>
      <c r="LDX21" s="14"/>
      <c r="LDY21" s="14"/>
      <c r="LDZ21" s="14"/>
      <c r="LNL21" s="14"/>
      <c r="LNM21" s="14"/>
      <c r="LNN21" s="14"/>
      <c r="LNO21" s="14"/>
      <c r="LNP21" s="14"/>
      <c r="LNQ21" s="14"/>
      <c r="LNR21" s="14"/>
      <c r="LNS21" s="14"/>
      <c r="LNT21" s="14"/>
      <c r="LNU21" s="14"/>
      <c r="LNV21" s="14"/>
      <c r="LXH21" s="14"/>
      <c r="LXI21" s="14"/>
      <c r="LXJ21" s="14"/>
      <c r="LXK21" s="14"/>
      <c r="LXL21" s="14"/>
      <c r="LXM21" s="14"/>
      <c r="LXN21" s="14"/>
      <c r="LXO21" s="14"/>
      <c r="LXP21" s="14"/>
      <c r="LXQ21" s="14"/>
      <c r="LXR21" s="14"/>
      <c r="MHD21" s="14"/>
      <c r="MHE21" s="14"/>
      <c r="MHF21" s="14"/>
      <c r="MHG21" s="14"/>
      <c r="MHH21" s="14"/>
      <c r="MHI21" s="14"/>
      <c r="MHJ21" s="14"/>
      <c r="MHK21" s="14"/>
      <c r="MHL21" s="14"/>
      <c r="MHM21" s="14"/>
      <c r="MHN21" s="14"/>
      <c r="MQZ21" s="14"/>
      <c r="MRA21" s="14"/>
      <c r="MRB21" s="14"/>
      <c r="MRC21" s="14"/>
      <c r="MRD21" s="14"/>
      <c r="MRE21" s="14"/>
      <c r="MRF21" s="14"/>
      <c r="MRG21" s="14"/>
      <c r="MRH21" s="14"/>
      <c r="MRI21" s="14"/>
      <c r="MRJ21" s="14"/>
      <c r="NAV21" s="14"/>
      <c r="NAW21" s="14"/>
      <c r="NAX21" s="14"/>
      <c r="NAY21" s="14"/>
      <c r="NAZ21" s="14"/>
      <c r="NBA21" s="14"/>
      <c r="NBB21" s="14"/>
      <c r="NBC21" s="14"/>
      <c r="NBD21" s="14"/>
      <c r="NBE21" s="14"/>
      <c r="NBF21" s="14"/>
      <c r="NKR21" s="14"/>
      <c r="NKS21" s="14"/>
      <c r="NKT21" s="14"/>
      <c r="NKU21" s="14"/>
      <c r="NKV21" s="14"/>
      <c r="NKW21" s="14"/>
      <c r="NKX21" s="14"/>
      <c r="NKY21" s="14"/>
      <c r="NKZ21" s="14"/>
      <c r="NLA21" s="14"/>
      <c r="NLB21" s="14"/>
      <c r="NUN21" s="14"/>
      <c r="NUO21" s="14"/>
      <c r="NUP21" s="14"/>
      <c r="NUQ21" s="14"/>
      <c r="NUR21" s="14"/>
      <c r="NUS21" s="14"/>
      <c r="NUT21" s="14"/>
      <c r="NUU21" s="14"/>
      <c r="NUV21" s="14"/>
      <c r="NUW21" s="14"/>
      <c r="NUX21" s="14"/>
      <c r="OEJ21" s="14"/>
      <c r="OEK21" s="14"/>
      <c r="OEL21" s="14"/>
      <c r="OEM21" s="14"/>
      <c r="OEN21" s="14"/>
      <c r="OEO21" s="14"/>
      <c r="OEP21" s="14"/>
      <c r="OEQ21" s="14"/>
      <c r="OER21" s="14"/>
      <c r="OES21" s="14"/>
      <c r="OET21" s="14"/>
      <c r="OOF21" s="14"/>
      <c r="OOG21" s="14"/>
      <c r="OOH21" s="14"/>
      <c r="OOI21" s="14"/>
      <c r="OOJ21" s="14"/>
      <c r="OOK21" s="14"/>
      <c r="OOL21" s="14"/>
      <c r="OOM21" s="14"/>
      <c r="OON21" s="14"/>
      <c r="OOO21" s="14"/>
      <c r="OOP21" s="14"/>
      <c r="OYB21" s="14"/>
      <c r="OYC21" s="14"/>
      <c r="OYD21" s="14"/>
      <c r="OYE21" s="14"/>
      <c r="OYF21" s="14"/>
      <c r="OYG21" s="14"/>
      <c r="OYH21" s="14"/>
      <c r="OYI21" s="14"/>
      <c r="OYJ21" s="14"/>
      <c r="OYK21" s="14"/>
      <c r="OYL21" s="14"/>
      <c r="PHX21" s="14"/>
      <c r="PHY21" s="14"/>
      <c r="PHZ21" s="14"/>
      <c r="PIA21" s="14"/>
      <c r="PIB21" s="14"/>
      <c r="PIC21" s="14"/>
      <c r="PID21" s="14"/>
      <c r="PIE21" s="14"/>
      <c r="PIF21" s="14"/>
      <c r="PIG21" s="14"/>
      <c r="PIH21" s="14"/>
      <c r="PRT21" s="14"/>
      <c r="PRU21" s="14"/>
      <c r="PRV21" s="14"/>
      <c r="PRW21" s="14"/>
      <c r="PRX21" s="14"/>
      <c r="PRY21" s="14"/>
      <c r="PRZ21" s="14"/>
      <c r="PSA21" s="14"/>
      <c r="PSB21" s="14"/>
      <c r="PSC21" s="14"/>
      <c r="PSD21" s="14"/>
      <c r="QBP21" s="14"/>
      <c r="QBQ21" s="14"/>
      <c r="QBR21" s="14"/>
      <c r="QBS21" s="14"/>
      <c r="QBT21" s="14"/>
      <c r="QBU21" s="14"/>
      <c r="QBV21" s="14"/>
      <c r="QBW21" s="14"/>
      <c r="QBX21" s="14"/>
      <c r="QBY21" s="14"/>
      <c r="QBZ21" s="14"/>
      <c r="QLL21" s="14"/>
      <c r="QLM21" s="14"/>
      <c r="QLN21" s="14"/>
      <c r="QLO21" s="14"/>
      <c r="QLP21" s="14"/>
      <c r="QLQ21" s="14"/>
      <c r="QLR21" s="14"/>
      <c r="QLS21" s="14"/>
      <c r="QLT21" s="14"/>
      <c r="QLU21" s="14"/>
      <c r="QLV21" s="14"/>
      <c r="QVH21" s="14"/>
      <c r="QVI21" s="14"/>
      <c r="QVJ21" s="14"/>
      <c r="QVK21" s="14"/>
      <c r="QVL21" s="14"/>
      <c r="QVM21" s="14"/>
      <c r="QVN21" s="14"/>
      <c r="QVO21" s="14"/>
      <c r="QVP21" s="14"/>
      <c r="QVQ21" s="14"/>
      <c r="QVR21" s="14"/>
      <c r="RFD21" s="14"/>
      <c r="RFE21" s="14"/>
      <c r="RFF21" s="14"/>
      <c r="RFG21" s="14"/>
      <c r="RFH21" s="14"/>
      <c r="RFI21" s="14"/>
      <c r="RFJ21" s="14"/>
      <c r="RFK21" s="14"/>
      <c r="RFL21" s="14"/>
      <c r="RFM21" s="14"/>
      <c r="RFN21" s="14"/>
      <c r="ROZ21" s="14"/>
      <c r="RPA21" s="14"/>
      <c r="RPB21" s="14"/>
      <c r="RPC21" s="14"/>
      <c r="RPD21" s="14"/>
      <c r="RPE21" s="14"/>
      <c r="RPF21" s="14"/>
      <c r="RPG21" s="14"/>
      <c r="RPH21" s="14"/>
      <c r="RPI21" s="14"/>
      <c r="RPJ21" s="14"/>
      <c r="RYV21" s="14"/>
      <c r="RYW21" s="14"/>
      <c r="RYX21" s="14"/>
      <c r="RYY21" s="14"/>
      <c r="RYZ21" s="14"/>
      <c r="RZA21" s="14"/>
      <c r="RZB21" s="14"/>
      <c r="RZC21" s="14"/>
      <c r="RZD21" s="14"/>
      <c r="RZE21" s="14"/>
      <c r="RZF21" s="14"/>
      <c r="SIR21" s="14"/>
      <c r="SIS21" s="14"/>
      <c r="SIT21" s="14"/>
      <c r="SIU21" s="14"/>
      <c r="SIV21" s="14"/>
      <c r="SIW21" s="14"/>
      <c r="SIX21" s="14"/>
      <c r="SIY21" s="14"/>
      <c r="SIZ21" s="14"/>
      <c r="SJA21" s="14"/>
      <c r="SJB21" s="14"/>
      <c r="SSN21" s="14"/>
      <c r="SSO21" s="14"/>
      <c r="SSP21" s="14"/>
      <c r="SSQ21" s="14"/>
      <c r="SSR21" s="14"/>
      <c r="SSS21" s="14"/>
      <c r="SST21" s="14"/>
      <c r="SSU21" s="14"/>
      <c r="SSV21" s="14"/>
      <c r="SSW21" s="14"/>
      <c r="SSX21" s="14"/>
      <c r="TCJ21" s="14"/>
      <c r="TCK21" s="14"/>
      <c r="TCL21" s="14"/>
      <c r="TCM21" s="14"/>
      <c r="TCN21" s="14"/>
      <c r="TCO21" s="14"/>
      <c r="TCP21" s="14"/>
      <c r="TCQ21" s="14"/>
      <c r="TCR21" s="14"/>
      <c r="TCS21" s="14"/>
      <c r="TCT21" s="14"/>
      <c r="TMF21" s="14"/>
      <c r="TMG21" s="14"/>
      <c r="TMH21" s="14"/>
      <c r="TMI21" s="14"/>
      <c r="TMJ21" s="14"/>
      <c r="TMK21" s="14"/>
      <c r="TML21" s="14"/>
      <c r="TMM21" s="14"/>
      <c r="TMN21" s="14"/>
      <c r="TMO21" s="14"/>
      <c r="TMP21" s="14"/>
      <c r="TWB21" s="14"/>
      <c r="TWC21" s="14"/>
      <c r="TWD21" s="14"/>
      <c r="TWE21" s="14"/>
      <c r="TWF21" s="14"/>
      <c r="TWG21" s="14"/>
      <c r="TWH21" s="14"/>
      <c r="TWI21" s="14"/>
      <c r="TWJ21" s="14"/>
      <c r="TWK21" s="14"/>
      <c r="TWL21" s="14"/>
      <c r="UFX21" s="14"/>
      <c r="UFY21" s="14"/>
      <c r="UFZ21" s="14"/>
      <c r="UGA21" s="14"/>
      <c r="UGB21" s="14"/>
      <c r="UGC21" s="14"/>
      <c r="UGD21" s="14"/>
      <c r="UGE21" s="14"/>
      <c r="UGF21" s="14"/>
      <c r="UGG21" s="14"/>
      <c r="UGH21" s="14"/>
      <c r="UPT21" s="14"/>
      <c r="UPU21" s="14"/>
      <c r="UPV21" s="14"/>
      <c r="UPW21" s="14"/>
      <c r="UPX21" s="14"/>
      <c r="UPY21" s="14"/>
      <c r="UPZ21" s="14"/>
      <c r="UQA21" s="14"/>
      <c r="UQB21" s="14"/>
      <c r="UQC21" s="14"/>
      <c r="UQD21" s="14"/>
      <c r="UZP21" s="14"/>
      <c r="UZQ21" s="14"/>
      <c r="UZR21" s="14"/>
      <c r="UZS21" s="14"/>
      <c r="UZT21" s="14"/>
      <c r="UZU21" s="14"/>
      <c r="UZV21" s="14"/>
      <c r="UZW21" s="14"/>
      <c r="UZX21" s="14"/>
      <c r="UZY21" s="14"/>
      <c r="UZZ21" s="14"/>
      <c r="VJL21" s="14"/>
      <c r="VJM21" s="14"/>
      <c r="VJN21" s="14"/>
      <c r="VJO21" s="14"/>
      <c r="VJP21" s="14"/>
      <c r="VJQ21" s="14"/>
      <c r="VJR21" s="14"/>
      <c r="VJS21" s="14"/>
      <c r="VJT21" s="14"/>
      <c r="VJU21" s="14"/>
      <c r="VJV21" s="14"/>
      <c r="VTH21" s="14"/>
      <c r="VTI21" s="14"/>
      <c r="VTJ21" s="14"/>
      <c r="VTK21" s="14"/>
      <c r="VTL21" s="14"/>
      <c r="VTM21" s="14"/>
      <c r="VTN21" s="14"/>
      <c r="VTO21" s="14"/>
      <c r="VTP21" s="14"/>
      <c r="VTQ21" s="14"/>
      <c r="VTR21" s="14"/>
      <c r="WDD21" s="14"/>
      <c r="WDE21" s="14"/>
      <c r="WDF21" s="14"/>
      <c r="WDG21" s="14"/>
      <c r="WDH21" s="14"/>
      <c r="WDI21" s="14"/>
      <c r="WDJ21" s="14"/>
      <c r="WDK21" s="14"/>
      <c r="WDL21" s="14"/>
      <c r="WDM21" s="14"/>
      <c r="WDN21" s="14"/>
      <c r="WMZ21" s="14"/>
      <c r="WNA21" s="14"/>
      <c r="WNB21" s="14"/>
      <c r="WNC21" s="14"/>
      <c r="WND21" s="14"/>
      <c r="WNE21" s="14"/>
      <c r="WNF21" s="14"/>
      <c r="WNG21" s="14"/>
      <c r="WNH21" s="14"/>
      <c r="WNI21" s="14"/>
      <c r="WNJ21" s="14"/>
      <c r="WWV21" s="14"/>
      <c r="WWW21" s="14"/>
      <c r="WWX21" s="14"/>
      <c r="WWY21" s="14"/>
      <c r="WWZ21" s="14"/>
      <c r="WXA21" s="14"/>
      <c r="WXB21" s="14"/>
      <c r="WXC21" s="14"/>
      <c r="WXD21" s="14"/>
      <c r="WXE21" s="14"/>
      <c r="WXF21" s="14"/>
    </row>
    <row r="22" spans="1:818 1064:1842 2088:2866 3112:3890 4136:4914 5160:5938 6184:6962 7208:7986 8232:9010 9256:10034 10280:11058 11304:12082 12328:13106 13352:14130 14376:15154 15400:16178" s="183" customFormat="1" ht="51.75" customHeight="1" x14ac:dyDescent="0.25">
      <c r="A22" s="15"/>
      <c r="B22" s="15" t="s">
        <v>416</v>
      </c>
      <c r="C22" s="170" t="s">
        <v>579</v>
      </c>
      <c r="D22" s="169">
        <v>36964</v>
      </c>
      <c r="E22" s="169">
        <v>41752</v>
      </c>
      <c r="F22" s="169">
        <v>49057</v>
      </c>
      <c r="G22" s="15" t="s">
        <v>580</v>
      </c>
      <c r="H22" s="15" t="s">
        <v>581</v>
      </c>
      <c r="I22" s="15" t="s">
        <v>3510</v>
      </c>
      <c r="J22" s="15" t="s">
        <v>188</v>
      </c>
      <c r="K22" s="15" t="s">
        <v>188</v>
      </c>
      <c r="L22" s="15" t="s">
        <v>189</v>
      </c>
      <c r="M22" s="15" t="s">
        <v>4539</v>
      </c>
      <c r="N22" s="15" t="s">
        <v>188</v>
      </c>
      <c r="O22" s="15" t="s">
        <v>188</v>
      </c>
      <c r="P22" s="15" t="s">
        <v>189</v>
      </c>
      <c r="Q22" s="15" t="s">
        <v>42</v>
      </c>
      <c r="R22" s="15" t="s">
        <v>467</v>
      </c>
      <c r="S22" s="15" t="s">
        <v>3511</v>
      </c>
      <c r="T22" s="15" t="s">
        <v>3514</v>
      </c>
      <c r="U22" s="15"/>
      <c r="V22" s="199"/>
      <c r="W22" s="15"/>
      <c r="X22" s="199"/>
      <c r="Y22" s="199"/>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t="s">
        <v>3516</v>
      </c>
      <c r="AY22" s="196">
        <v>23</v>
      </c>
      <c r="AZ22" s="15"/>
      <c r="BA22" s="15"/>
      <c r="BB22" s="196" t="s">
        <v>4545</v>
      </c>
      <c r="BC22" s="196" t="s">
        <v>4546</v>
      </c>
      <c r="BD22" s="196">
        <v>43</v>
      </c>
      <c r="BE22" s="196">
        <v>45</v>
      </c>
      <c r="BF22" s="196">
        <v>20.29</v>
      </c>
      <c r="BG22" s="196">
        <v>23</v>
      </c>
      <c r="BH22" s="196">
        <v>46</v>
      </c>
      <c r="BI22" s="196">
        <v>32.81</v>
      </c>
      <c r="BJ22" s="204">
        <f>BD22+BE22/60+BF22/3600</f>
        <v>43.755636111111109</v>
      </c>
      <c r="BK22" s="204">
        <f>BG22+BH22/60+BI22/3600</f>
        <v>23.775780555555556</v>
      </c>
      <c r="BL22" s="15"/>
      <c r="BM22" s="15"/>
      <c r="BN22" s="15" t="s">
        <v>5581</v>
      </c>
      <c r="KJ22" s="14"/>
      <c r="KK22" s="14"/>
      <c r="KL22" s="14"/>
      <c r="KM22" s="14"/>
      <c r="KN22" s="14"/>
      <c r="KO22" s="14"/>
      <c r="KP22" s="14"/>
      <c r="KQ22" s="14"/>
      <c r="KR22" s="14"/>
      <c r="KS22" s="14"/>
      <c r="KT22" s="14"/>
      <c r="UF22" s="14"/>
      <c r="UG22" s="14"/>
      <c r="UH22" s="14"/>
      <c r="UI22" s="14"/>
      <c r="UJ22" s="14"/>
      <c r="UK22" s="14"/>
      <c r="UL22" s="14"/>
      <c r="UM22" s="14"/>
      <c r="UN22" s="14"/>
      <c r="UO22" s="14"/>
      <c r="UP22" s="14"/>
      <c r="AEB22" s="14"/>
      <c r="AEC22" s="14"/>
      <c r="AED22" s="14"/>
      <c r="AEE22" s="14"/>
      <c r="AEF22" s="14"/>
      <c r="AEG22" s="14"/>
      <c r="AEH22" s="14"/>
      <c r="AEI22" s="14"/>
      <c r="AEJ22" s="14"/>
      <c r="AEK22" s="14"/>
      <c r="AEL22" s="14"/>
      <c r="ANX22" s="14"/>
      <c r="ANY22" s="14"/>
      <c r="ANZ22" s="14"/>
      <c r="AOA22" s="14"/>
      <c r="AOB22" s="14"/>
      <c r="AOC22" s="14"/>
      <c r="AOD22" s="14"/>
      <c r="AOE22" s="14"/>
      <c r="AOF22" s="14"/>
      <c r="AOG22" s="14"/>
      <c r="AOH22" s="14"/>
      <c r="AXT22" s="14"/>
      <c r="AXU22" s="14"/>
      <c r="AXV22" s="14"/>
      <c r="AXW22" s="14"/>
      <c r="AXX22" s="14"/>
      <c r="AXY22" s="14"/>
      <c r="AXZ22" s="14"/>
      <c r="AYA22" s="14"/>
      <c r="AYB22" s="14"/>
      <c r="AYC22" s="14"/>
      <c r="AYD22" s="14"/>
      <c r="BHP22" s="14"/>
      <c r="BHQ22" s="14"/>
      <c r="BHR22" s="14"/>
      <c r="BHS22" s="14"/>
      <c r="BHT22" s="14"/>
      <c r="BHU22" s="14"/>
      <c r="BHV22" s="14"/>
      <c r="BHW22" s="14"/>
      <c r="BHX22" s="14"/>
      <c r="BHY22" s="14"/>
      <c r="BHZ22" s="14"/>
      <c r="BRL22" s="14"/>
      <c r="BRM22" s="14"/>
      <c r="BRN22" s="14"/>
      <c r="BRO22" s="14"/>
      <c r="BRP22" s="14"/>
      <c r="BRQ22" s="14"/>
      <c r="BRR22" s="14"/>
      <c r="BRS22" s="14"/>
      <c r="BRT22" s="14"/>
      <c r="BRU22" s="14"/>
      <c r="BRV22" s="14"/>
      <c r="CBH22" s="14"/>
      <c r="CBI22" s="14"/>
      <c r="CBJ22" s="14"/>
      <c r="CBK22" s="14"/>
      <c r="CBL22" s="14"/>
      <c r="CBM22" s="14"/>
      <c r="CBN22" s="14"/>
      <c r="CBO22" s="14"/>
      <c r="CBP22" s="14"/>
      <c r="CBQ22" s="14"/>
      <c r="CBR22" s="14"/>
      <c r="CLD22" s="14"/>
      <c r="CLE22" s="14"/>
      <c r="CLF22" s="14"/>
      <c r="CLG22" s="14"/>
      <c r="CLH22" s="14"/>
      <c r="CLI22" s="14"/>
      <c r="CLJ22" s="14"/>
      <c r="CLK22" s="14"/>
      <c r="CLL22" s="14"/>
      <c r="CLM22" s="14"/>
      <c r="CLN22" s="14"/>
      <c r="CUZ22" s="14"/>
      <c r="CVA22" s="14"/>
      <c r="CVB22" s="14"/>
      <c r="CVC22" s="14"/>
      <c r="CVD22" s="14"/>
      <c r="CVE22" s="14"/>
      <c r="CVF22" s="14"/>
      <c r="CVG22" s="14"/>
      <c r="CVH22" s="14"/>
      <c r="CVI22" s="14"/>
      <c r="CVJ22" s="14"/>
      <c r="DEV22" s="14"/>
      <c r="DEW22" s="14"/>
      <c r="DEX22" s="14"/>
      <c r="DEY22" s="14"/>
      <c r="DEZ22" s="14"/>
      <c r="DFA22" s="14"/>
      <c r="DFB22" s="14"/>
      <c r="DFC22" s="14"/>
      <c r="DFD22" s="14"/>
      <c r="DFE22" s="14"/>
      <c r="DFF22" s="14"/>
      <c r="DOR22" s="14"/>
      <c r="DOS22" s="14"/>
      <c r="DOT22" s="14"/>
      <c r="DOU22" s="14"/>
      <c r="DOV22" s="14"/>
      <c r="DOW22" s="14"/>
      <c r="DOX22" s="14"/>
      <c r="DOY22" s="14"/>
      <c r="DOZ22" s="14"/>
      <c r="DPA22" s="14"/>
      <c r="DPB22" s="14"/>
      <c r="DYN22" s="14"/>
      <c r="DYO22" s="14"/>
      <c r="DYP22" s="14"/>
      <c r="DYQ22" s="14"/>
      <c r="DYR22" s="14"/>
      <c r="DYS22" s="14"/>
      <c r="DYT22" s="14"/>
      <c r="DYU22" s="14"/>
      <c r="DYV22" s="14"/>
      <c r="DYW22" s="14"/>
      <c r="DYX22" s="14"/>
      <c r="EIJ22" s="14"/>
      <c r="EIK22" s="14"/>
      <c r="EIL22" s="14"/>
      <c r="EIM22" s="14"/>
      <c r="EIN22" s="14"/>
      <c r="EIO22" s="14"/>
      <c r="EIP22" s="14"/>
      <c r="EIQ22" s="14"/>
      <c r="EIR22" s="14"/>
      <c r="EIS22" s="14"/>
      <c r="EIT22" s="14"/>
      <c r="ESF22" s="14"/>
      <c r="ESG22" s="14"/>
      <c r="ESH22" s="14"/>
      <c r="ESI22" s="14"/>
      <c r="ESJ22" s="14"/>
      <c r="ESK22" s="14"/>
      <c r="ESL22" s="14"/>
      <c r="ESM22" s="14"/>
      <c r="ESN22" s="14"/>
      <c r="ESO22" s="14"/>
      <c r="ESP22" s="14"/>
      <c r="FCB22" s="14"/>
      <c r="FCC22" s="14"/>
      <c r="FCD22" s="14"/>
      <c r="FCE22" s="14"/>
      <c r="FCF22" s="14"/>
      <c r="FCG22" s="14"/>
      <c r="FCH22" s="14"/>
      <c r="FCI22" s="14"/>
      <c r="FCJ22" s="14"/>
      <c r="FCK22" s="14"/>
      <c r="FCL22" s="14"/>
      <c r="FLX22" s="14"/>
      <c r="FLY22" s="14"/>
      <c r="FLZ22" s="14"/>
      <c r="FMA22" s="14"/>
      <c r="FMB22" s="14"/>
      <c r="FMC22" s="14"/>
      <c r="FMD22" s="14"/>
      <c r="FME22" s="14"/>
      <c r="FMF22" s="14"/>
      <c r="FMG22" s="14"/>
      <c r="FMH22" s="14"/>
      <c r="FVT22" s="14"/>
      <c r="FVU22" s="14"/>
      <c r="FVV22" s="14"/>
      <c r="FVW22" s="14"/>
      <c r="FVX22" s="14"/>
      <c r="FVY22" s="14"/>
      <c r="FVZ22" s="14"/>
      <c r="FWA22" s="14"/>
      <c r="FWB22" s="14"/>
      <c r="FWC22" s="14"/>
      <c r="FWD22" s="14"/>
      <c r="GFP22" s="14"/>
      <c r="GFQ22" s="14"/>
      <c r="GFR22" s="14"/>
      <c r="GFS22" s="14"/>
      <c r="GFT22" s="14"/>
      <c r="GFU22" s="14"/>
      <c r="GFV22" s="14"/>
      <c r="GFW22" s="14"/>
      <c r="GFX22" s="14"/>
      <c r="GFY22" s="14"/>
      <c r="GFZ22" s="14"/>
      <c r="GPL22" s="14"/>
      <c r="GPM22" s="14"/>
      <c r="GPN22" s="14"/>
      <c r="GPO22" s="14"/>
      <c r="GPP22" s="14"/>
      <c r="GPQ22" s="14"/>
      <c r="GPR22" s="14"/>
      <c r="GPS22" s="14"/>
      <c r="GPT22" s="14"/>
      <c r="GPU22" s="14"/>
      <c r="GPV22" s="14"/>
      <c r="GZH22" s="14"/>
      <c r="GZI22" s="14"/>
      <c r="GZJ22" s="14"/>
      <c r="GZK22" s="14"/>
      <c r="GZL22" s="14"/>
      <c r="GZM22" s="14"/>
      <c r="GZN22" s="14"/>
      <c r="GZO22" s="14"/>
      <c r="GZP22" s="14"/>
      <c r="GZQ22" s="14"/>
      <c r="GZR22" s="14"/>
      <c r="HJD22" s="14"/>
      <c r="HJE22" s="14"/>
      <c r="HJF22" s="14"/>
      <c r="HJG22" s="14"/>
      <c r="HJH22" s="14"/>
      <c r="HJI22" s="14"/>
      <c r="HJJ22" s="14"/>
      <c r="HJK22" s="14"/>
      <c r="HJL22" s="14"/>
      <c r="HJM22" s="14"/>
      <c r="HJN22" s="14"/>
      <c r="HSZ22" s="14"/>
      <c r="HTA22" s="14"/>
      <c r="HTB22" s="14"/>
      <c r="HTC22" s="14"/>
      <c r="HTD22" s="14"/>
      <c r="HTE22" s="14"/>
      <c r="HTF22" s="14"/>
      <c r="HTG22" s="14"/>
      <c r="HTH22" s="14"/>
      <c r="HTI22" s="14"/>
      <c r="HTJ22" s="14"/>
      <c r="ICV22" s="14"/>
      <c r="ICW22" s="14"/>
      <c r="ICX22" s="14"/>
      <c r="ICY22" s="14"/>
      <c r="ICZ22" s="14"/>
      <c r="IDA22" s="14"/>
      <c r="IDB22" s="14"/>
      <c r="IDC22" s="14"/>
      <c r="IDD22" s="14"/>
      <c r="IDE22" s="14"/>
      <c r="IDF22" s="14"/>
      <c r="IMR22" s="14"/>
      <c r="IMS22" s="14"/>
      <c r="IMT22" s="14"/>
      <c r="IMU22" s="14"/>
      <c r="IMV22" s="14"/>
      <c r="IMW22" s="14"/>
      <c r="IMX22" s="14"/>
      <c r="IMY22" s="14"/>
      <c r="IMZ22" s="14"/>
      <c r="INA22" s="14"/>
      <c r="INB22" s="14"/>
      <c r="IWN22" s="14"/>
      <c r="IWO22" s="14"/>
      <c r="IWP22" s="14"/>
      <c r="IWQ22" s="14"/>
      <c r="IWR22" s="14"/>
      <c r="IWS22" s="14"/>
      <c r="IWT22" s="14"/>
      <c r="IWU22" s="14"/>
      <c r="IWV22" s="14"/>
      <c r="IWW22" s="14"/>
      <c r="IWX22" s="14"/>
      <c r="JGJ22" s="14"/>
      <c r="JGK22" s="14"/>
      <c r="JGL22" s="14"/>
      <c r="JGM22" s="14"/>
      <c r="JGN22" s="14"/>
      <c r="JGO22" s="14"/>
      <c r="JGP22" s="14"/>
      <c r="JGQ22" s="14"/>
      <c r="JGR22" s="14"/>
      <c r="JGS22" s="14"/>
      <c r="JGT22" s="14"/>
      <c r="JQF22" s="14"/>
      <c r="JQG22" s="14"/>
      <c r="JQH22" s="14"/>
      <c r="JQI22" s="14"/>
      <c r="JQJ22" s="14"/>
      <c r="JQK22" s="14"/>
      <c r="JQL22" s="14"/>
      <c r="JQM22" s="14"/>
      <c r="JQN22" s="14"/>
      <c r="JQO22" s="14"/>
      <c r="JQP22" s="14"/>
      <c r="KAB22" s="14"/>
      <c r="KAC22" s="14"/>
      <c r="KAD22" s="14"/>
      <c r="KAE22" s="14"/>
      <c r="KAF22" s="14"/>
      <c r="KAG22" s="14"/>
      <c r="KAH22" s="14"/>
      <c r="KAI22" s="14"/>
      <c r="KAJ22" s="14"/>
      <c r="KAK22" s="14"/>
      <c r="KAL22" s="14"/>
      <c r="KJX22" s="14"/>
      <c r="KJY22" s="14"/>
      <c r="KJZ22" s="14"/>
      <c r="KKA22" s="14"/>
      <c r="KKB22" s="14"/>
      <c r="KKC22" s="14"/>
      <c r="KKD22" s="14"/>
      <c r="KKE22" s="14"/>
      <c r="KKF22" s="14"/>
      <c r="KKG22" s="14"/>
      <c r="KKH22" s="14"/>
      <c r="KTT22" s="14"/>
      <c r="KTU22" s="14"/>
      <c r="KTV22" s="14"/>
      <c r="KTW22" s="14"/>
      <c r="KTX22" s="14"/>
      <c r="KTY22" s="14"/>
      <c r="KTZ22" s="14"/>
      <c r="KUA22" s="14"/>
      <c r="KUB22" s="14"/>
      <c r="KUC22" s="14"/>
      <c r="KUD22" s="14"/>
      <c r="LDP22" s="14"/>
      <c r="LDQ22" s="14"/>
      <c r="LDR22" s="14"/>
      <c r="LDS22" s="14"/>
      <c r="LDT22" s="14"/>
      <c r="LDU22" s="14"/>
      <c r="LDV22" s="14"/>
      <c r="LDW22" s="14"/>
      <c r="LDX22" s="14"/>
      <c r="LDY22" s="14"/>
      <c r="LDZ22" s="14"/>
      <c r="LNL22" s="14"/>
      <c r="LNM22" s="14"/>
      <c r="LNN22" s="14"/>
      <c r="LNO22" s="14"/>
      <c r="LNP22" s="14"/>
      <c r="LNQ22" s="14"/>
      <c r="LNR22" s="14"/>
      <c r="LNS22" s="14"/>
      <c r="LNT22" s="14"/>
      <c r="LNU22" s="14"/>
      <c r="LNV22" s="14"/>
      <c r="LXH22" s="14"/>
      <c r="LXI22" s="14"/>
      <c r="LXJ22" s="14"/>
      <c r="LXK22" s="14"/>
      <c r="LXL22" s="14"/>
      <c r="LXM22" s="14"/>
      <c r="LXN22" s="14"/>
      <c r="LXO22" s="14"/>
      <c r="LXP22" s="14"/>
      <c r="LXQ22" s="14"/>
      <c r="LXR22" s="14"/>
      <c r="MHD22" s="14"/>
      <c r="MHE22" s="14"/>
      <c r="MHF22" s="14"/>
      <c r="MHG22" s="14"/>
      <c r="MHH22" s="14"/>
      <c r="MHI22" s="14"/>
      <c r="MHJ22" s="14"/>
      <c r="MHK22" s="14"/>
      <c r="MHL22" s="14"/>
      <c r="MHM22" s="14"/>
      <c r="MHN22" s="14"/>
      <c r="MQZ22" s="14"/>
      <c r="MRA22" s="14"/>
      <c r="MRB22" s="14"/>
      <c r="MRC22" s="14"/>
      <c r="MRD22" s="14"/>
      <c r="MRE22" s="14"/>
      <c r="MRF22" s="14"/>
      <c r="MRG22" s="14"/>
      <c r="MRH22" s="14"/>
      <c r="MRI22" s="14"/>
      <c r="MRJ22" s="14"/>
      <c r="NAV22" s="14"/>
      <c r="NAW22" s="14"/>
      <c r="NAX22" s="14"/>
      <c r="NAY22" s="14"/>
      <c r="NAZ22" s="14"/>
      <c r="NBA22" s="14"/>
      <c r="NBB22" s="14"/>
      <c r="NBC22" s="14"/>
      <c r="NBD22" s="14"/>
      <c r="NBE22" s="14"/>
      <c r="NBF22" s="14"/>
      <c r="NKR22" s="14"/>
      <c r="NKS22" s="14"/>
      <c r="NKT22" s="14"/>
      <c r="NKU22" s="14"/>
      <c r="NKV22" s="14"/>
      <c r="NKW22" s="14"/>
      <c r="NKX22" s="14"/>
      <c r="NKY22" s="14"/>
      <c r="NKZ22" s="14"/>
      <c r="NLA22" s="14"/>
      <c r="NLB22" s="14"/>
      <c r="NUN22" s="14"/>
      <c r="NUO22" s="14"/>
      <c r="NUP22" s="14"/>
      <c r="NUQ22" s="14"/>
      <c r="NUR22" s="14"/>
      <c r="NUS22" s="14"/>
      <c r="NUT22" s="14"/>
      <c r="NUU22" s="14"/>
      <c r="NUV22" s="14"/>
      <c r="NUW22" s="14"/>
      <c r="NUX22" s="14"/>
      <c r="OEJ22" s="14"/>
      <c r="OEK22" s="14"/>
      <c r="OEL22" s="14"/>
      <c r="OEM22" s="14"/>
      <c r="OEN22" s="14"/>
      <c r="OEO22" s="14"/>
      <c r="OEP22" s="14"/>
      <c r="OEQ22" s="14"/>
      <c r="OER22" s="14"/>
      <c r="OES22" s="14"/>
      <c r="OET22" s="14"/>
      <c r="OOF22" s="14"/>
      <c r="OOG22" s="14"/>
      <c r="OOH22" s="14"/>
      <c r="OOI22" s="14"/>
      <c r="OOJ22" s="14"/>
      <c r="OOK22" s="14"/>
      <c r="OOL22" s="14"/>
      <c r="OOM22" s="14"/>
      <c r="OON22" s="14"/>
      <c r="OOO22" s="14"/>
      <c r="OOP22" s="14"/>
      <c r="OYB22" s="14"/>
      <c r="OYC22" s="14"/>
      <c r="OYD22" s="14"/>
      <c r="OYE22" s="14"/>
      <c r="OYF22" s="14"/>
      <c r="OYG22" s="14"/>
      <c r="OYH22" s="14"/>
      <c r="OYI22" s="14"/>
      <c r="OYJ22" s="14"/>
      <c r="OYK22" s="14"/>
      <c r="OYL22" s="14"/>
      <c r="PHX22" s="14"/>
      <c r="PHY22" s="14"/>
      <c r="PHZ22" s="14"/>
      <c r="PIA22" s="14"/>
      <c r="PIB22" s="14"/>
      <c r="PIC22" s="14"/>
      <c r="PID22" s="14"/>
      <c r="PIE22" s="14"/>
      <c r="PIF22" s="14"/>
      <c r="PIG22" s="14"/>
      <c r="PIH22" s="14"/>
      <c r="PRT22" s="14"/>
      <c r="PRU22" s="14"/>
      <c r="PRV22" s="14"/>
      <c r="PRW22" s="14"/>
      <c r="PRX22" s="14"/>
      <c r="PRY22" s="14"/>
      <c r="PRZ22" s="14"/>
      <c r="PSA22" s="14"/>
      <c r="PSB22" s="14"/>
      <c r="PSC22" s="14"/>
      <c r="PSD22" s="14"/>
      <c r="QBP22" s="14"/>
      <c r="QBQ22" s="14"/>
      <c r="QBR22" s="14"/>
      <c r="QBS22" s="14"/>
      <c r="QBT22" s="14"/>
      <c r="QBU22" s="14"/>
      <c r="QBV22" s="14"/>
      <c r="QBW22" s="14"/>
      <c r="QBX22" s="14"/>
      <c r="QBY22" s="14"/>
      <c r="QBZ22" s="14"/>
      <c r="QLL22" s="14"/>
      <c r="QLM22" s="14"/>
      <c r="QLN22" s="14"/>
      <c r="QLO22" s="14"/>
      <c r="QLP22" s="14"/>
      <c r="QLQ22" s="14"/>
      <c r="QLR22" s="14"/>
      <c r="QLS22" s="14"/>
      <c r="QLT22" s="14"/>
      <c r="QLU22" s="14"/>
      <c r="QLV22" s="14"/>
      <c r="QVH22" s="14"/>
      <c r="QVI22" s="14"/>
      <c r="QVJ22" s="14"/>
      <c r="QVK22" s="14"/>
      <c r="QVL22" s="14"/>
      <c r="QVM22" s="14"/>
      <c r="QVN22" s="14"/>
      <c r="QVO22" s="14"/>
      <c r="QVP22" s="14"/>
      <c r="QVQ22" s="14"/>
      <c r="QVR22" s="14"/>
      <c r="RFD22" s="14"/>
      <c r="RFE22" s="14"/>
      <c r="RFF22" s="14"/>
      <c r="RFG22" s="14"/>
      <c r="RFH22" s="14"/>
      <c r="RFI22" s="14"/>
      <c r="RFJ22" s="14"/>
      <c r="RFK22" s="14"/>
      <c r="RFL22" s="14"/>
      <c r="RFM22" s="14"/>
      <c r="RFN22" s="14"/>
      <c r="ROZ22" s="14"/>
      <c r="RPA22" s="14"/>
      <c r="RPB22" s="14"/>
      <c r="RPC22" s="14"/>
      <c r="RPD22" s="14"/>
      <c r="RPE22" s="14"/>
      <c r="RPF22" s="14"/>
      <c r="RPG22" s="14"/>
      <c r="RPH22" s="14"/>
      <c r="RPI22" s="14"/>
      <c r="RPJ22" s="14"/>
      <c r="RYV22" s="14"/>
      <c r="RYW22" s="14"/>
      <c r="RYX22" s="14"/>
      <c r="RYY22" s="14"/>
      <c r="RYZ22" s="14"/>
      <c r="RZA22" s="14"/>
      <c r="RZB22" s="14"/>
      <c r="RZC22" s="14"/>
      <c r="RZD22" s="14"/>
      <c r="RZE22" s="14"/>
      <c r="RZF22" s="14"/>
      <c r="SIR22" s="14"/>
      <c r="SIS22" s="14"/>
      <c r="SIT22" s="14"/>
      <c r="SIU22" s="14"/>
      <c r="SIV22" s="14"/>
      <c r="SIW22" s="14"/>
      <c r="SIX22" s="14"/>
      <c r="SIY22" s="14"/>
      <c r="SIZ22" s="14"/>
      <c r="SJA22" s="14"/>
      <c r="SJB22" s="14"/>
      <c r="SSN22" s="14"/>
      <c r="SSO22" s="14"/>
      <c r="SSP22" s="14"/>
      <c r="SSQ22" s="14"/>
      <c r="SSR22" s="14"/>
      <c r="SSS22" s="14"/>
      <c r="SST22" s="14"/>
      <c r="SSU22" s="14"/>
      <c r="SSV22" s="14"/>
      <c r="SSW22" s="14"/>
      <c r="SSX22" s="14"/>
      <c r="TCJ22" s="14"/>
      <c r="TCK22" s="14"/>
      <c r="TCL22" s="14"/>
      <c r="TCM22" s="14"/>
      <c r="TCN22" s="14"/>
      <c r="TCO22" s="14"/>
      <c r="TCP22" s="14"/>
      <c r="TCQ22" s="14"/>
      <c r="TCR22" s="14"/>
      <c r="TCS22" s="14"/>
      <c r="TCT22" s="14"/>
      <c r="TMF22" s="14"/>
      <c r="TMG22" s="14"/>
      <c r="TMH22" s="14"/>
      <c r="TMI22" s="14"/>
      <c r="TMJ22" s="14"/>
      <c r="TMK22" s="14"/>
      <c r="TML22" s="14"/>
      <c r="TMM22" s="14"/>
      <c r="TMN22" s="14"/>
      <c r="TMO22" s="14"/>
      <c r="TMP22" s="14"/>
      <c r="TWB22" s="14"/>
      <c r="TWC22" s="14"/>
      <c r="TWD22" s="14"/>
      <c r="TWE22" s="14"/>
      <c r="TWF22" s="14"/>
      <c r="TWG22" s="14"/>
      <c r="TWH22" s="14"/>
      <c r="TWI22" s="14"/>
      <c r="TWJ22" s="14"/>
      <c r="TWK22" s="14"/>
      <c r="TWL22" s="14"/>
      <c r="UFX22" s="14"/>
      <c r="UFY22" s="14"/>
      <c r="UFZ22" s="14"/>
      <c r="UGA22" s="14"/>
      <c r="UGB22" s="14"/>
      <c r="UGC22" s="14"/>
      <c r="UGD22" s="14"/>
      <c r="UGE22" s="14"/>
      <c r="UGF22" s="14"/>
      <c r="UGG22" s="14"/>
      <c r="UGH22" s="14"/>
      <c r="UPT22" s="14"/>
      <c r="UPU22" s="14"/>
      <c r="UPV22" s="14"/>
      <c r="UPW22" s="14"/>
      <c r="UPX22" s="14"/>
      <c r="UPY22" s="14"/>
      <c r="UPZ22" s="14"/>
      <c r="UQA22" s="14"/>
      <c r="UQB22" s="14"/>
      <c r="UQC22" s="14"/>
      <c r="UQD22" s="14"/>
      <c r="UZP22" s="14"/>
      <c r="UZQ22" s="14"/>
      <c r="UZR22" s="14"/>
      <c r="UZS22" s="14"/>
      <c r="UZT22" s="14"/>
      <c r="UZU22" s="14"/>
      <c r="UZV22" s="14"/>
      <c r="UZW22" s="14"/>
      <c r="UZX22" s="14"/>
      <c r="UZY22" s="14"/>
      <c r="UZZ22" s="14"/>
      <c r="VJL22" s="14"/>
      <c r="VJM22" s="14"/>
      <c r="VJN22" s="14"/>
      <c r="VJO22" s="14"/>
      <c r="VJP22" s="14"/>
      <c r="VJQ22" s="14"/>
      <c r="VJR22" s="14"/>
      <c r="VJS22" s="14"/>
      <c r="VJT22" s="14"/>
      <c r="VJU22" s="14"/>
      <c r="VJV22" s="14"/>
      <c r="VTH22" s="14"/>
      <c r="VTI22" s="14"/>
      <c r="VTJ22" s="14"/>
      <c r="VTK22" s="14"/>
      <c r="VTL22" s="14"/>
      <c r="VTM22" s="14"/>
      <c r="VTN22" s="14"/>
      <c r="VTO22" s="14"/>
      <c r="VTP22" s="14"/>
      <c r="VTQ22" s="14"/>
      <c r="VTR22" s="14"/>
      <c r="WDD22" s="14"/>
      <c r="WDE22" s="14"/>
      <c r="WDF22" s="14"/>
      <c r="WDG22" s="14"/>
      <c r="WDH22" s="14"/>
      <c r="WDI22" s="14"/>
      <c r="WDJ22" s="14"/>
      <c r="WDK22" s="14"/>
      <c r="WDL22" s="14"/>
      <c r="WDM22" s="14"/>
      <c r="WDN22" s="14"/>
      <c r="WMZ22" s="14"/>
      <c r="WNA22" s="14"/>
      <c r="WNB22" s="14"/>
      <c r="WNC22" s="14"/>
      <c r="WND22" s="14"/>
      <c r="WNE22" s="14"/>
      <c r="WNF22" s="14"/>
      <c r="WNG22" s="14"/>
      <c r="WNH22" s="14"/>
      <c r="WNI22" s="14"/>
      <c r="WNJ22" s="14"/>
      <c r="WWV22" s="14"/>
      <c r="WWW22" s="14"/>
      <c r="WWX22" s="14"/>
      <c r="WWY22" s="14"/>
      <c r="WWZ22" s="14"/>
      <c r="WXA22" s="14"/>
      <c r="WXB22" s="14"/>
      <c r="WXC22" s="14"/>
      <c r="WXD22" s="14"/>
      <c r="WXE22" s="14"/>
      <c r="WXF22" s="14"/>
    </row>
    <row r="23" spans="1:818 1064:1842 2088:2866 3112:3890 4136:4914 5160:5938 6184:6962 7208:7986 8232:9010 9256:10034 10280:11058 11304:12082 12328:13106 13352:14130 14376:15154 15400:16178" s="183" customFormat="1" ht="51.75" customHeight="1" x14ac:dyDescent="0.25">
      <c r="A23" s="16" t="s">
        <v>3387</v>
      </c>
      <c r="B23" s="16" t="s">
        <v>1759</v>
      </c>
      <c r="C23" s="200" t="s">
        <v>5146</v>
      </c>
      <c r="D23" s="201">
        <v>36956</v>
      </c>
      <c r="E23" s="201">
        <v>36956</v>
      </c>
      <c r="F23" s="201">
        <v>44262</v>
      </c>
      <c r="G23" s="16" t="s">
        <v>934</v>
      </c>
      <c r="H23" s="16" t="s">
        <v>977</v>
      </c>
      <c r="I23" s="16" t="s">
        <v>5147</v>
      </c>
      <c r="J23" s="16" t="s">
        <v>106</v>
      </c>
      <c r="K23" s="16" t="s">
        <v>106</v>
      </c>
      <c r="L23" s="16" t="s">
        <v>72</v>
      </c>
      <c r="M23" s="16"/>
      <c r="N23" s="16" t="s">
        <v>106</v>
      </c>
      <c r="O23" s="16" t="s">
        <v>106</v>
      </c>
      <c r="P23" s="16" t="s">
        <v>72</v>
      </c>
      <c r="Q23" s="16" t="s">
        <v>73</v>
      </c>
      <c r="R23" s="16" t="s">
        <v>467</v>
      </c>
      <c r="S23" s="16" t="s">
        <v>5148</v>
      </c>
      <c r="T23" s="16"/>
      <c r="U23" s="16"/>
      <c r="V23" s="202">
        <v>1300000</v>
      </c>
      <c r="W23" s="16"/>
      <c r="X23" s="202">
        <v>100000</v>
      </c>
      <c r="Y23" s="202">
        <v>1186430</v>
      </c>
      <c r="Z23" s="16">
        <v>13570</v>
      </c>
      <c r="AA23" s="16"/>
      <c r="AB23" s="16"/>
      <c r="AC23" s="16"/>
      <c r="AD23" s="16"/>
      <c r="AE23" s="16"/>
      <c r="AF23" s="16"/>
      <c r="AG23" s="16"/>
      <c r="AH23" s="16"/>
      <c r="AI23" s="16">
        <v>50</v>
      </c>
      <c r="AJ23" s="16">
        <v>0.38500000000000001</v>
      </c>
      <c r="AK23" s="16"/>
      <c r="AL23" s="16"/>
      <c r="AM23" s="16"/>
      <c r="AN23" s="16"/>
      <c r="AO23" s="16"/>
      <c r="AP23" s="16"/>
      <c r="AQ23" s="16"/>
      <c r="AR23" s="16"/>
      <c r="AS23" s="16"/>
      <c r="AT23" s="16"/>
      <c r="AU23" s="16"/>
      <c r="AV23" s="16"/>
      <c r="AW23" s="16"/>
      <c r="AX23" s="16" t="s">
        <v>4781</v>
      </c>
      <c r="AY23" s="203"/>
      <c r="AZ23" s="16"/>
      <c r="BA23" s="16"/>
      <c r="BB23" s="203" t="s">
        <v>5149</v>
      </c>
      <c r="BC23" s="203" t="s">
        <v>5150</v>
      </c>
      <c r="BD23" s="203">
        <v>42</v>
      </c>
      <c r="BE23" s="203">
        <v>54</v>
      </c>
      <c r="BF23" s="203">
        <v>19.399999999999999</v>
      </c>
      <c r="BG23" s="203">
        <v>24</v>
      </c>
      <c r="BH23" s="203">
        <v>42</v>
      </c>
      <c r="BI23" s="203">
        <v>54.7</v>
      </c>
      <c r="BJ23" s="267">
        <f t="shared" ref="BJ23" si="3">BD23+BE23/60+BF23/3600</f>
        <v>42.905388888888886</v>
      </c>
      <c r="BK23" s="267">
        <f>BG23+BH23/60+BI23/3600</f>
        <v>24.715194444444442</v>
      </c>
      <c r="BL23" s="16"/>
      <c r="BM23" s="16"/>
      <c r="BN23" s="16" t="s">
        <v>9470</v>
      </c>
      <c r="KJ23" s="14"/>
      <c r="KK23" s="14"/>
      <c r="KL23" s="14"/>
      <c r="KM23" s="14"/>
      <c r="KN23" s="14"/>
      <c r="KO23" s="14"/>
      <c r="KP23" s="14"/>
      <c r="KQ23" s="14"/>
      <c r="KR23" s="14"/>
      <c r="KS23" s="14"/>
      <c r="KT23" s="14"/>
      <c r="UF23" s="14"/>
      <c r="UG23" s="14"/>
      <c r="UH23" s="14"/>
      <c r="UI23" s="14"/>
      <c r="UJ23" s="14"/>
      <c r="UK23" s="14"/>
      <c r="UL23" s="14"/>
      <c r="UM23" s="14"/>
      <c r="UN23" s="14"/>
      <c r="UO23" s="14"/>
      <c r="UP23" s="14"/>
      <c r="AEB23" s="14"/>
      <c r="AEC23" s="14"/>
      <c r="AED23" s="14"/>
      <c r="AEE23" s="14"/>
      <c r="AEF23" s="14"/>
      <c r="AEG23" s="14"/>
      <c r="AEH23" s="14"/>
      <c r="AEI23" s="14"/>
      <c r="AEJ23" s="14"/>
      <c r="AEK23" s="14"/>
      <c r="AEL23" s="14"/>
      <c r="ANX23" s="14"/>
      <c r="ANY23" s="14"/>
      <c r="ANZ23" s="14"/>
      <c r="AOA23" s="14"/>
      <c r="AOB23" s="14"/>
      <c r="AOC23" s="14"/>
      <c r="AOD23" s="14"/>
      <c r="AOE23" s="14"/>
      <c r="AOF23" s="14"/>
      <c r="AOG23" s="14"/>
      <c r="AOH23" s="14"/>
      <c r="AXT23" s="14"/>
      <c r="AXU23" s="14"/>
      <c r="AXV23" s="14"/>
      <c r="AXW23" s="14"/>
      <c r="AXX23" s="14"/>
      <c r="AXY23" s="14"/>
      <c r="AXZ23" s="14"/>
      <c r="AYA23" s="14"/>
      <c r="AYB23" s="14"/>
      <c r="AYC23" s="14"/>
      <c r="AYD23" s="14"/>
      <c r="BHP23" s="14"/>
      <c r="BHQ23" s="14"/>
      <c r="BHR23" s="14"/>
      <c r="BHS23" s="14"/>
      <c r="BHT23" s="14"/>
      <c r="BHU23" s="14"/>
      <c r="BHV23" s="14"/>
      <c r="BHW23" s="14"/>
      <c r="BHX23" s="14"/>
      <c r="BHY23" s="14"/>
      <c r="BHZ23" s="14"/>
      <c r="BRL23" s="14"/>
      <c r="BRM23" s="14"/>
      <c r="BRN23" s="14"/>
      <c r="BRO23" s="14"/>
      <c r="BRP23" s="14"/>
      <c r="BRQ23" s="14"/>
      <c r="BRR23" s="14"/>
      <c r="BRS23" s="14"/>
      <c r="BRT23" s="14"/>
      <c r="BRU23" s="14"/>
      <c r="BRV23" s="14"/>
      <c r="CBH23" s="14"/>
      <c r="CBI23" s="14"/>
      <c r="CBJ23" s="14"/>
      <c r="CBK23" s="14"/>
      <c r="CBL23" s="14"/>
      <c r="CBM23" s="14"/>
      <c r="CBN23" s="14"/>
      <c r="CBO23" s="14"/>
      <c r="CBP23" s="14"/>
      <c r="CBQ23" s="14"/>
      <c r="CBR23" s="14"/>
      <c r="CLD23" s="14"/>
      <c r="CLE23" s="14"/>
      <c r="CLF23" s="14"/>
      <c r="CLG23" s="14"/>
      <c r="CLH23" s="14"/>
      <c r="CLI23" s="14"/>
      <c r="CLJ23" s="14"/>
      <c r="CLK23" s="14"/>
      <c r="CLL23" s="14"/>
      <c r="CLM23" s="14"/>
      <c r="CLN23" s="14"/>
      <c r="CUZ23" s="14"/>
      <c r="CVA23" s="14"/>
      <c r="CVB23" s="14"/>
      <c r="CVC23" s="14"/>
      <c r="CVD23" s="14"/>
      <c r="CVE23" s="14"/>
      <c r="CVF23" s="14"/>
      <c r="CVG23" s="14"/>
      <c r="CVH23" s="14"/>
      <c r="CVI23" s="14"/>
      <c r="CVJ23" s="14"/>
      <c r="DEV23" s="14"/>
      <c r="DEW23" s="14"/>
      <c r="DEX23" s="14"/>
      <c r="DEY23" s="14"/>
      <c r="DEZ23" s="14"/>
      <c r="DFA23" s="14"/>
      <c r="DFB23" s="14"/>
      <c r="DFC23" s="14"/>
      <c r="DFD23" s="14"/>
      <c r="DFE23" s="14"/>
      <c r="DFF23" s="14"/>
      <c r="DOR23" s="14"/>
      <c r="DOS23" s="14"/>
      <c r="DOT23" s="14"/>
      <c r="DOU23" s="14"/>
      <c r="DOV23" s="14"/>
      <c r="DOW23" s="14"/>
      <c r="DOX23" s="14"/>
      <c r="DOY23" s="14"/>
      <c r="DOZ23" s="14"/>
      <c r="DPA23" s="14"/>
      <c r="DPB23" s="14"/>
      <c r="DYN23" s="14"/>
      <c r="DYO23" s="14"/>
      <c r="DYP23" s="14"/>
      <c r="DYQ23" s="14"/>
      <c r="DYR23" s="14"/>
      <c r="DYS23" s="14"/>
      <c r="DYT23" s="14"/>
      <c r="DYU23" s="14"/>
      <c r="DYV23" s="14"/>
      <c r="DYW23" s="14"/>
      <c r="DYX23" s="14"/>
      <c r="EIJ23" s="14"/>
      <c r="EIK23" s="14"/>
      <c r="EIL23" s="14"/>
      <c r="EIM23" s="14"/>
      <c r="EIN23" s="14"/>
      <c r="EIO23" s="14"/>
      <c r="EIP23" s="14"/>
      <c r="EIQ23" s="14"/>
      <c r="EIR23" s="14"/>
      <c r="EIS23" s="14"/>
      <c r="EIT23" s="14"/>
      <c r="ESF23" s="14"/>
      <c r="ESG23" s="14"/>
      <c r="ESH23" s="14"/>
      <c r="ESI23" s="14"/>
      <c r="ESJ23" s="14"/>
      <c r="ESK23" s="14"/>
      <c r="ESL23" s="14"/>
      <c r="ESM23" s="14"/>
      <c r="ESN23" s="14"/>
      <c r="ESO23" s="14"/>
      <c r="ESP23" s="14"/>
      <c r="FCB23" s="14"/>
      <c r="FCC23" s="14"/>
      <c r="FCD23" s="14"/>
      <c r="FCE23" s="14"/>
      <c r="FCF23" s="14"/>
      <c r="FCG23" s="14"/>
      <c r="FCH23" s="14"/>
      <c r="FCI23" s="14"/>
      <c r="FCJ23" s="14"/>
      <c r="FCK23" s="14"/>
      <c r="FCL23" s="14"/>
      <c r="FLX23" s="14"/>
      <c r="FLY23" s="14"/>
      <c r="FLZ23" s="14"/>
      <c r="FMA23" s="14"/>
      <c r="FMB23" s="14"/>
      <c r="FMC23" s="14"/>
      <c r="FMD23" s="14"/>
      <c r="FME23" s="14"/>
      <c r="FMF23" s="14"/>
      <c r="FMG23" s="14"/>
      <c r="FMH23" s="14"/>
      <c r="FVT23" s="14"/>
      <c r="FVU23" s="14"/>
      <c r="FVV23" s="14"/>
      <c r="FVW23" s="14"/>
      <c r="FVX23" s="14"/>
      <c r="FVY23" s="14"/>
      <c r="FVZ23" s="14"/>
      <c r="FWA23" s="14"/>
      <c r="FWB23" s="14"/>
      <c r="FWC23" s="14"/>
      <c r="FWD23" s="14"/>
      <c r="GFP23" s="14"/>
      <c r="GFQ23" s="14"/>
      <c r="GFR23" s="14"/>
      <c r="GFS23" s="14"/>
      <c r="GFT23" s="14"/>
      <c r="GFU23" s="14"/>
      <c r="GFV23" s="14"/>
      <c r="GFW23" s="14"/>
      <c r="GFX23" s="14"/>
      <c r="GFY23" s="14"/>
      <c r="GFZ23" s="14"/>
      <c r="GPL23" s="14"/>
      <c r="GPM23" s="14"/>
      <c r="GPN23" s="14"/>
      <c r="GPO23" s="14"/>
      <c r="GPP23" s="14"/>
      <c r="GPQ23" s="14"/>
      <c r="GPR23" s="14"/>
      <c r="GPS23" s="14"/>
      <c r="GPT23" s="14"/>
      <c r="GPU23" s="14"/>
      <c r="GPV23" s="14"/>
      <c r="GZH23" s="14"/>
      <c r="GZI23" s="14"/>
      <c r="GZJ23" s="14"/>
      <c r="GZK23" s="14"/>
      <c r="GZL23" s="14"/>
      <c r="GZM23" s="14"/>
      <c r="GZN23" s="14"/>
      <c r="GZO23" s="14"/>
      <c r="GZP23" s="14"/>
      <c r="GZQ23" s="14"/>
      <c r="GZR23" s="14"/>
      <c r="HJD23" s="14"/>
      <c r="HJE23" s="14"/>
      <c r="HJF23" s="14"/>
      <c r="HJG23" s="14"/>
      <c r="HJH23" s="14"/>
      <c r="HJI23" s="14"/>
      <c r="HJJ23" s="14"/>
      <c r="HJK23" s="14"/>
      <c r="HJL23" s="14"/>
      <c r="HJM23" s="14"/>
      <c r="HJN23" s="14"/>
      <c r="HSZ23" s="14"/>
      <c r="HTA23" s="14"/>
      <c r="HTB23" s="14"/>
      <c r="HTC23" s="14"/>
      <c r="HTD23" s="14"/>
      <c r="HTE23" s="14"/>
      <c r="HTF23" s="14"/>
      <c r="HTG23" s="14"/>
      <c r="HTH23" s="14"/>
      <c r="HTI23" s="14"/>
      <c r="HTJ23" s="14"/>
      <c r="ICV23" s="14"/>
      <c r="ICW23" s="14"/>
      <c r="ICX23" s="14"/>
      <c r="ICY23" s="14"/>
      <c r="ICZ23" s="14"/>
      <c r="IDA23" s="14"/>
      <c r="IDB23" s="14"/>
      <c r="IDC23" s="14"/>
      <c r="IDD23" s="14"/>
      <c r="IDE23" s="14"/>
      <c r="IDF23" s="14"/>
      <c r="IMR23" s="14"/>
      <c r="IMS23" s="14"/>
      <c r="IMT23" s="14"/>
      <c r="IMU23" s="14"/>
      <c r="IMV23" s="14"/>
      <c r="IMW23" s="14"/>
      <c r="IMX23" s="14"/>
      <c r="IMY23" s="14"/>
      <c r="IMZ23" s="14"/>
      <c r="INA23" s="14"/>
      <c r="INB23" s="14"/>
      <c r="IWN23" s="14"/>
      <c r="IWO23" s="14"/>
      <c r="IWP23" s="14"/>
      <c r="IWQ23" s="14"/>
      <c r="IWR23" s="14"/>
      <c r="IWS23" s="14"/>
      <c r="IWT23" s="14"/>
      <c r="IWU23" s="14"/>
      <c r="IWV23" s="14"/>
      <c r="IWW23" s="14"/>
      <c r="IWX23" s="14"/>
      <c r="JGJ23" s="14"/>
      <c r="JGK23" s="14"/>
      <c r="JGL23" s="14"/>
      <c r="JGM23" s="14"/>
      <c r="JGN23" s="14"/>
      <c r="JGO23" s="14"/>
      <c r="JGP23" s="14"/>
      <c r="JGQ23" s="14"/>
      <c r="JGR23" s="14"/>
      <c r="JGS23" s="14"/>
      <c r="JGT23" s="14"/>
      <c r="JQF23" s="14"/>
      <c r="JQG23" s="14"/>
      <c r="JQH23" s="14"/>
      <c r="JQI23" s="14"/>
      <c r="JQJ23" s="14"/>
      <c r="JQK23" s="14"/>
      <c r="JQL23" s="14"/>
      <c r="JQM23" s="14"/>
      <c r="JQN23" s="14"/>
      <c r="JQO23" s="14"/>
      <c r="JQP23" s="14"/>
      <c r="KAB23" s="14"/>
      <c r="KAC23" s="14"/>
      <c r="KAD23" s="14"/>
      <c r="KAE23" s="14"/>
      <c r="KAF23" s="14"/>
      <c r="KAG23" s="14"/>
      <c r="KAH23" s="14"/>
      <c r="KAI23" s="14"/>
      <c r="KAJ23" s="14"/>
      <c r="KAK23" s="14"/>
      <c r="KAL23" s="14"/>
      <c r="KJX23" s="14"/>
      <c r="KJY23" s="14"/>
      <c r="KJZ23" s="14"/>
      <c r="KKA23" s="14"/>
      <c r="KKB23" s="14"/>
      <c r="KKC23" s="14"/>
      <c r="KKD23" s="14"/>
      <c r="KKE23" s="14"/>
      <c r="KKF23" s="14"/>
      <c r="KKG23" s="14"/>
      <c r="KKH23" s="14"/>
      <c r="KTT23" s="14"/>
      <c r="KTU23" s="14"/>
      <c r="KTV23" s="14"/>
      <c r="KTW23" s="14"/>
      <c r="KTX23" s="14"/>
      <c r="KTY23" s="14"/>
      <c r="KTZ23" s="14"/>
      <c r="KUA23" s="14"/>
      <c r="KUB23" s="14"/>
      <c r="KUC23" s="14"/>
      <c r="KUD23" s="14"/>
      <c r="LDP23" s="14"/>
      <c r="LDQ23" s="14"/>
      <c r="LDR23" s="14"/>
      <c r="LDS23" s="14"/>
      <c r="LDT23" s="14"/>
      <c r="LDU23" s="14"/>
      <c r="LDV23" s="14"/>
      <c r="LDW23" s="14"/>
      <c r="LDX23" s="14"/>
      <c r="LDY23" s="14"/>
      <c r="LDZ23" s="14"/>
      <c r="LNL23" s="14"/>
      <c r="LNM23" s="14"/>
      <c r="LNN23" s="14"/>
      <c r="LNO23" s="14"/>
      <c r="LNP23" s="14"/>
      <c r="LNQ23" s="14"/>
      <c r="LNR23" s="14"/>
      <c r="LNS23" s="14"/>
      <c r="LNT23" s="14"/>
      <c r="LNU23" s="14"/>
      <c r="LNV23" s="14"/>
      <c r="LXH23" s="14"/>
      <c r="LXI23" s="14"/>
      <c r="LXJ23" s="14"/>
      <c r="LXK23" s="14"/>
      <c r="LXL23" s="14"/>
      <c r="LXM23" s="14"/>
      <c r="LXN23" s="14"/>
      <c r="LXO23" s="14"/>
      <c r="LXP23" s="14"/>
      <c r="LXQ23" s="14"/>
      <c r="LXR23" s="14"/>
      <c r="MHD23" s="14"/>
      <c r="MHE23" s="14"/>
      <c r="MHF23" s="14"/>
      <c r="MHG23" s="14"/>
      <c r="MHH23" s="14"/>
      <c r="MHI23" s="14"/>
      <c r="MHJ23" s="14"/>
      <c r="MHK23" s="14"/>
      <c r="MHL23" s="14"/>
      <c r="MHM23" s="14"/>
      <c r="MHN23" s="14"/>
      <c r="MQZ23" s="14"/>
      <c r="MRA23" s="14"/>
      <c r="MRB23" s="14"/>
      <c r="MRC23" s="14"/>
      <c r="MRD23" s="14"/>
      <c r="MRE23" s="14"/>
      <c r="MRF23" s="14"/>
      <c r="MRG23" s="14"/>
      <c r="MRH23" s="14"/>
      <c r="MRI23" s="14"/>
      <c r="MRJ23" s="14"/>
      <c r="NAV23" s="14"/>
      <c r="NAW23" s="14"/>
      <c r="NAX23" s="14"/>
      <c r="NAY23" s="14"/>
      <c r="NAZ23" s="14"/>
      <c r="NBA23" s="14"/>
      <c r="NBB23" s="14"/>
      <c r="NBC23" s="14"/>
      <c r="NBD23" s="14"/>
      <c r="NBE23" s="14"/>
      <c r="NBF23" s="14"/>
      <c r="NKR23" s="14"/>
      <c r="NKS23" s="14"/>
      <c r="NKT23" s="14"/>
      <c r="NKU23" s="14"/>
      <c r="NKV23" s="14"/>
      <c r="NKW23" s="14"/>
      <c r="NKX23" s="14"/>
      <c r="NKY23" s="14"/>
      <c r="NKZ23" s="14"/>
      <c r="NLA23" s="14"/>
      <c r="NLB23" s="14"/>
      <c r="NUN23" s="14"/>
      <c r="NUO23" s="14"/>
      <c r="NUP23" s="14"/>
      <c r="NUQ23" s="14"/>
      <c r="NUR23" s="14"/>
      <c r="NUS23" s="14"/>
      <c r="NUT23" s="14"/>
      <c r="NUU23" s="14"/>
      <c r="NUV23" s="14"/>
      <c r="NUW23" s="14"/>
      <c r="NUX23" s="14"/>
      <c r="OEJ23" s="14"/>
      <c r="OEK23" s="14"/>
      <c r="OEL23" s="14"/>
      <c r="OEM23" s="14"/>
      <c r="OEN23" s="14"/>
      <c r="OEO23" s="14"/>
      <c r="OEP23" s="14"/>
      <c r="OEQ23" s="14"/>
      <c r="OER23" s="14"/>
      <c r="OES23" s="14"/>
      <c r="OET23" s="14"/>
      <c r="OOF23" s="14"/>
      <c r="OOG23" s="14"/>
      <c r="OOH23" s="14"/>
      <c r="OOI23" s="14"/>
      <c r="OOJ23" s="14"/>
      <c r="OOK23" s="14"/>
      <c r="OOL23" s="14"/>
      <c r="OOM23" s="14"/>
      <c r="OON23" s="14"/>
      <c r="OOO23" s="14"/>
      <c r="OOP23" s="14"/>
      <c r="OYB23" s="14"/>
      <c r="OYC23" s="14"/>
      <c r="OYD23" s="14"/>
      <c r="OYE23" s="14"/>
      <c r="OYF23" s="14"/>
      <c r="OYG23" s="14"/>
      <c r="OYH23" s="14"/>
      <c r="OYI23" s="14"/>
      <c r="OYJ23" s="14"/>
      <c r="OYK23" s="14"/>
      <c r="OYL23" s="14"/>
      <c r="PHX23" s="14"/>
      <c r="PHY23" s="14"/>
      <c r="PHZ23" s="14"/>
      <c r="PIA23" s="14"/>
      <c r="PIB23" s="14"/>
      <c r="PIC23" s="14"/>
      <c r="PID23" s="14"/>
      <c r="PIE23" s="14"/>
      <c r="PIF23" s="14"/>
      <c r="PIG23" s="14"/>
      <c r="PIH23" s="14"/>
      <c r="PRT23" s="14"/>
      <c r="PRU23" s="14"/>
      <c r="PRV23" s="14"/>
      <c r="PRW23" s="14"/>
      <c r="PRX23" s="14"/>
      <c r="PRY23" s="14"/>
      <c r="PRZ23" s="14"/>
      <c r="PSA23" s="14"/>
      <c r="PSB23" s="14"/>
      <c r="PSC23" s="14"/>
      <c r="PSD23" s="14"/>
      <c r="QBP23" s="14"/>
      <c r="QBQ23" s="14"/>
      <c r="QBR23" s="14"/>
      <c r="QBS23" s="14"/>
      <c r="QBT23" s="14"/>
      <c r="QBU23" s="14"/>
      <c r="QBV23" s="14"/>
      <c r="QBW23" s="14"/>
      <c r="QBX23" s="14"/>
      <c r="QBY23" s="14"/>
      <c r="QBZ23" s="14"/>
      <c r="QLL23" s="14"/>
      <c r="QLM23" s="14"/>
      <c r="QLN23" s="14"/>
      <c r="QLO23" s="14"/>
      <c r="QLP23" s="14"/>
      <c r="QLQ23" s="14"/>
      <c r="QLR23" s="14"/>
      <c r="QLS23" s="14"/>
      <c r="QLT23" s="14"/>
      <c r="QLU23" s="14"/>
      <c r="QLV23" s="14"/>
      <c r="QVH23" s="14"/>
      <c r="QVI23" s="14"/>
      <c r="QVJ23" s="14"/>
      <c r="QVK23" s="14"/>
      <c r="QVL23" s="14"/>
      <c r="QVM23" s="14"/>
      <c r="QVN23" s="14"/>
      <c r="QVO23" s="14"/>
      <c r="QVP23" s="14"/>
      <c r="QVQ23" s="14"/>
      <c r="QVR23" s="14"/>
      <c r="RFD23" s="14"/>
      <c r="RFE23" s="14"/>
      <c r="RFF23" s="14"/>
      <c r="RFG23" s="14"/>
      <c r="RFH23" s="14"/>
      <c r="RFI23" s="14"/>
      <c r="RFJ23" s="14"/>
      <c r="RFK23" s="14"/>
      <c r="RFL23" s="14"/>
      <c r="RFM23" s="14"/>
      <c r="RFN23" s="14"/>
      <c r="ROZ23" s="14"/>
      <c r="RPA23" s="14"/>
      <c r="RPB23" s="14"/>
      <c r="RPC23" s="14"/>
      <c r="RPD23" s="14"/>
      <c r="RPE23" s="14"/>
      <c r="RPF23" s="14"/>
      <c r="RPG23" s="14"/>
      <c r="RPH23" s="14"/>
      <c r="RPI23" s="14"/>
      <c r="RPJ23" s="14"/>
      <c r="RYV23" s="14"/>
      <c r="RYW23" s="14"/>
      <c r="RYX23" s="14"/>
      <c r="RYY23" s="14"/>
      <c r="RYZ23" s="14"/>
      <c r="RZA23" s="14"/>
      <c r="RZB23" s="14"/>
      <c r="RZC23" s="14"/>
      <c r="RZD23" s="14"/>
      <c r="RZE23" s="14"/>
      <c r="RZF23" s="14"/>
      <c r="SIR23" s="14"/>
      <c r="SIS23" s="14"/>
      <c r="SIT23" s="14"/>
      <c r="SIU23" s="14"/>
      <c r="SIV23" s="14"/>
      <c r="SIW23" s="14"/>
      <c r="SIX23" s="14"/>
      <c r="SIY23" s="14"/>
      <c r="SIZ23" s="14"/>
      <c r="SJA23" s="14"/>
      <c r="SJB23" s="14"/>
      <c r="SSN23" s="14"/>
      <c r="SSO23" s="14"/>
      <c r="SSP23" s="14"/>
      <c r="SSQ23" s="14"/>
      <c r="SSR23" s="14"/>
      <c r="SSS23" s="14"/>
      <c r="SST23" s="14"/>
      <c r="SSU23" s="14"/>
      <c r="SSV23" s="14"/>
      <c r="SSW23" s="14"/>
      <c r="SSX23" s="14"/>
      <c r="TCJ23" s="14"/>
      <c r="TCK23" s="14"/>
      <c r="TCL23" s="14"/>
      <c r="TCM23" s="14"/>
      <c r="TCN23" s="14"/>
      <c r="TCO23" s="14"/>
      <c r="TCP23" s="14"/>
      <c r="TCQ23" s="14"/>
      <c r="TCR23" s="14"/>
      <c r="TCS23" s="14"/>
      <c r="TCT23" s="14"/>
      <c r="TMF23" s="14"/>
      <c r="TMG23" s="14"/>
      <c r="TMH23" s="14"/>
      <c r="TMI23" s="14"/>
      <c r="TMJ23" s="14"/>
      <c r="TMK23" s="14"/>
      <c r="TML23" s="14"/>
      <c r="TMM23" s="14"/>
      <c r="TMN23" s="14"/>
      <c r="TMO23" s="14"/>
      <c r="TMP23" s="14"/>
      <c r="TWB23" s="14"/>
      <c r="TWC23" s="14"/>
      <c r="TWD23" s="14"/>
      <c r="TWE23" s="14"/>
      <c r="TWF23" s="14"/>
      <c r="TWG23" s="14"/>
      <c r="TWH23" s="14"/>
      <c r="TWI23" s="14"/>
      <c r="TWJ23" s="14"/>
      <c r="TWK23" s="14"/>
      <c r="TWL23" s="14"/>
      <c r="UFX23" s="14"/>
      <c r="UFY23" s="14"/>
      <c r="UFZ23" s="14"/>
      <c r="UGA23" s="14"/>
      <c r="UGB23" s="14"/>
      <c r="UGC23" s="14"/>
      <c r="UGD23" s="14"/>
      <c r="UGE23" s="14"/>
      <c r="UGF23" s="14"/>
      <c r="UGG23" s="14"/>
      <c r="UGH23" s="14"/>
      <c r="UPT23" s="14"/>
      <c r="UPU23" s="14"/>
      <c r="UPV23" s="14"/>
      <c r="UPW23" s="14"/>
      <c r="UPX23" s="14"/>
      <c r="UPY23" s="14"/>
      <c r="UPZ23" s="14"/>
      <c r="UQA23" s="14"/>
      <c r="UQB23" s="14"/>
      <c r="UQC23" s="14"/>
      <c r="UQD23" s="14"/>
      <c r="UZP23" s="14"/>
      <c r="UZQ23" s="14"/>
      <c r="UZR23" s="14"/>
      <c r="UZS23" s="14"/>
      <c r="UZT23" s="14"/>
      <c r="UZU23" s="14"/>
      <c r="UZV23" s="14"/>
      <c r="UZW23" s="14"/>
      <c r="UZX23" s="14"/>
      <c r="UZY23" s="14"/>
      <c r="UZZ23" s="14"/>
      <c r="VJL23" s="14"/>
      <c r="VJM23" s="14"/>
      <c r="VJN23" s="14"/>
      <c r="VJO23" s="14"/>
      <c r="VJP23" s="14"/>
      <c r="VJQ23" s="14"/>
      <c r="VJR23" s="14"/>
      <c r="VJS23" s="14"/>
      <c r="VJT23" s="14"/>
      <c r="VJU23" s="14"/>
      <c r="VJV23" s="14"/>
      <c r="VTH23" s="14"/>
      <c r="VTI23" s="14"/>
      <c r="VTJ23" s="14"/>
      <c r="VTK23" s="14"/>
      <c r="VTL23" s="14"/>
      <c r="VTM23" s="14"/>
      <c r="VTN23" s="14"/>
      <c r="VTO23" s="14"/>
      <c r="VTP23" s="14"/>
      <c r="VTQ23" s="14"/>
      <c r="VTR23" s="14"/>
      <c r="WDD23" s="14"/>
      <c r="WDE23" s="14"/>
      <c r="WDF23" s="14"/>
      <c r="WDG23" s="14"/>
      <c r="WDH23" s="14"/>
      <c r="WDI23" s="14"/>
      <c r="WDJ23" s="14"/>
      <c r="WDK23" s="14"/>
      <c r="WDL23" s="14"/>
      <c r="WDM23" s="14"/>
      <c r="WDN23" s="14"/>
      <c r="WMZ23" s="14"/>
      <c r="WNA23" s="14"/>
      <c r="WNB23" s="14"/>
      <c r="WNC23" s="14"/>
      <c r="WND23" s="14"/>
      <c r="WNE23" s="14"/>
      <c r="WNF23" s="14"/>
      <c r="WNG23" s="14"/>
      <c r="WNH23" s="14"/>
      <c r="WNI23" s="14"/>
      <c r="WNJ23" s="14"/>
      <c r="WWV23" s="14"/>
      <c r="WWW23" s="14"/>
      <c r="WWX23" s="14"/>
      <c r="WWY23" s="14"/>
      <c r="WWZ23" s="14"/>
      <c r="WXA23" s="14"/>
      <c r="WXB23" s="14"/>
      <c r="WXC23" s="14"/>
      <c r="WXD23" s="14"/>
      <c r="WXE23" s="14"/>
      <c r="WXF23" s="14"/>
    </row>
    <row r="24" spans="1:818 1064:1842 2088:2866 3112:3890 4136:4914 5160:5938 6184:6962 7208:7986 8232:9010 9256:10034 10280:11058 11304:12082 12328:13106 13352:14130 14376:15154 15400:16178" s="183" customFormat="1" ht="51.75" customHeight="1" x14ac:dyDescent="0.25">
      <c r="A24" s="16"/>
      <c r="B24" s="16" t="s">
        <v>1759</v>
      </c>
      <c r="C24" s="200" t="s">
        <v>5146</v>
      </c>
      <c r="D24" s="201">
        <v>36956</v>
      </c>
      <c r="E24" s="201">
        <v>36956</v>
      </c>
      <c r="F24" s="201">
        <v>44262</v>
      </c>
      <c r="G24" s="16" t="s">
        <v>934</v>
      </c>
      <c r="H24" s="16" t="s">
        <v>977</v>
      </c>
      <c r="I24" s="16" t="s">
        <v>5147</v>
      </c>
      <c r="J24" s="16" t="s">
        <v>106</v>
      </c>
      <c r="K24" s="16" t="s">
        <v>106</v>
      </c>
      <c r="L24" s="16" t="s">
        <v>72</v>
      </c>
      <c r="M24" s="16"/>
      <c r="N24" s="16" t="s">
        <v>106</v>
      </c>
      <c r="O24" s="16" t="s">
        <v>106</v>
      </c>
      <c r="P24" s="16" t="s">
        <v>72</v>
      </c>
      <c r="Q24" s="16" t="s">
        <v>73</v>
      </c>
      <c r="R24" s="16" t="s">
        <v>467</v>
      </c>
      <c r="S24" s="16" t="s">
        <v>5148</v>
      </c>
      <c r="T24" s="16"/>
      <c r="U24" s="16"/>
      <c r="V24" s="202" t="s">
        <v>2722</v>
      </c>
      <c r="W24" s="16"/>
      <c r="X24" s="202"/>
      <c r="Y24" s="202"/>
      <c r="Z24" s="16"/>
      <c r="AA24" s="16"/>
      <c r="AB24" s="16"/>
      <c r="AC24" s="16"/>
      <c r="AD24" s="16"/>
      <c r="AE24" s="16"/>
      <c r="AF24" s="16"/>
      <c r="AG24" s="16"/>
      <c r="AH24" s="16"/>
      <c r="AI24" s="16" t="s">
        <v>2722</v>
      </c>
      <c r="AJ24" s="16"/>
      <c r="AK24" s="16"/>
      <c r="AL24" s="16"/>
      <c r="AM24" s="16"/>
      <c r="AN24" s="16"/>
      <c r="AO24" s="16"/>
      <c r="AP24" s="16"/>
      <c r="AQ24" s="16"/>
      <c r="AR24" s="16"/>
      <c r="AS24" s="16"/>
      <c r="AT24" s="16"/>
      <c r="AU24" s="16"/>
      <c r="AV24" s="16"/>
      <c r="AW24" s="16"/>
      <c r="AX24" s="16" t="s">
        <v>4784</v>
      </c>
      <c r="AY24" s="203"/>
      <c r="AZ24" s="16"/>
      <c r="BA24" s="16"/>
      <c r="BB24" s="203" t="s">
        <v>5151</v>
      </c>
      <c r="BC24" s="203" t="s">
        <v>5152</v>
      </c>
      <c r="BD24" s="203">
        <v>42</v>
      </c>
      <c r="BE24" s="203">
        <v>54</v>
      </c>
      <c r="BF24" s="203">
        <v>19.100000000000001</v>
      </c>
      <c r="BG24" s="203">
        <v>24</v>
      </c>
      <c r="BH24" s="203">
        <v>42</v>
      </c>
      <c r="BI24" s="203">
        <v>56.9</v>
      </c>
      <c r="BJ24" s="267">
        <f>BD24+BE24/60+BF24/3600</f>
        <v>42.905305555555557</v>
      </c>
      <c r="BK24" s="267">
        <f>BG24+BH24/60+BI24/3600</f>
        <v>24.715805555555555</v>
      </c>
      <c r="BL24" s="16"/>
      <c r="BM24" s="16"/>
      <c r="BN24" s="16" t="s">
        <v>9470</v>
      </c>
      <c r="KJ24" s="14"/>
      <c r="KK24" s="14"/>
      <c r="KL24" s="14"/>
      <c r="KM24" s="14"/>
      <c r="KN24" s="14"/>
      <c r="KO24" s="14"/>
      <c r="KP24" s="14"/>
      <c r="KQ24" s="14"/>
      <c r="KR24" s="14"/>
      <c r="KS24" s="14"/>
      <c r="KT24" s="14"/>
      <c r="UF24" s="14"/>
      <c r="UG24" s="14"/>
      <c r="UH24" s="14"/>
      <c r="UI24" s="14"/>
      <c r="UJ24" s="14"/>
      <c r="UK24" s="14"/>
      <c r="UL24" s="14"/>
      <c r="UM24" s="14"/>
      <c r="UN24" s="14"/>
      <c r="UO24" s="14"/>
      <c r="UP24" s="14"/>
      <c r="AEB24" s="14"/>
      <c r="AEC24" s="14"/>
      <c r="AED24" s="14"/>
      <c r="AEE24" s="14"/>
      <c r="AEF24" s="14"/>
      <c r="AEG24" s="14"/>
      <c r="AEH24" s="14"/>
      <c r="AEI24" s="14"/>
      <c r="AEJ24" s="14"/>
      <c r="AEK24" s="14"/>
      <c r="AEL24" s="14"/>
      <c r="ANX24" s="14"/>
      <c r="ANY24" s="14"/>
      <c r="ANZ24" s="14"/>
      <c r="AOA24" s="14"/>
      <c r="AOB24" s="14"/>
      <c r="AOC24" s="14"/>
      <c r="AOD24" s="14"/>
      <c r="AOE24" s="14"/>
      <c r="AOF24" s="14"/>
      <c r="AOG24" s="14"/>
      <c r="AOH24" s="14"/>
      <c r="AXT24" s="14"/>
      <c r="AXU24" s="14"/>
      <c r="AXV24" s="14"/>
      <c r="AXW24" s="14"/>
      <c r="AXX24" s="14"/>
      <c r="AXY24" s="14"/>
      <c r="AXZ24" s="14"/>
      <c r="AYA24" s="14"/>
      <c r="AYB24" s="14"/>
      <c r="AYC24" s="14"/>
      <c r="AYD24" s="14"/>
      <c r="BHP24" s="14"/>
      <c r="BHQ24" s="14"/>
      <c r="BHR24" s="14"/>
      <c r="BHS24" s="14"/>
      <c r="BHT24" s="14"/>
      <c r="BHU24" s="14"/>
      <c r="BHV24" s="14"/>
      <c r="BHW24" s="14"/>
      <c r="BHX24" s="14"/>
      <c r="BHY24" s="14"/>
      <c r="BHZ24" s="14"/>
      <c r="BRL24" s="14"/>
      <c r="BRM24" s="14"/>
      <c r="BRN24" s="14"/>
      <c r="BRO24" s="14"/>
      <c r="BRP24" s="14"/>
      <c r="BRQ24" s="14"/>
      <c r="BRR24" s="14"/>
      <c r="BRS24" s="14"/>
      <c r="BRT24" s="14"/>
      <c r="BRU24" s="14"/>
      <c r="BRV24" s="14"/>
      <c r="CBH24" s="14"/>
      <c r="CBI24" s="14"/>
      <c r="CBJ24" s="14"/>
      <c r="CBK24" s="14"/>
      <c r="CBL24" s="14"/>
      <c r="CBM24" s="14"/>
      <c r="CBN24" s="14"/>
      <c r="CBO24" s="14"/>
      <c r="CBP24" s="14"/>
      <c r="CBQ24" s="14"/>
      <c r="CBR24" s="14"/>
      <c r="CLD24" s="14"/>
      <c r="CLE24" s="14"/>
      <c r="CLF24" s="14"/>
      <c r="CLG24" s="14"/>
      <c r="CLH24" s="14"/>
      <c r="CLI24" s="14"/>
      <c r="CLJ24" s="14"/>
      <c r="CLK24" s="14"/>
      <c r="CLL24" s="14"/>
      <c r="CLM24" s="14"/>
      <c r="CLN24" s="14"/>
      <c r="CUZ24" s="14"/>
      <c r="CVA24" s="14"/>
      <c r="CVB24" s="14"/>
      <c r="CVC24" s="14"/>
      <c r="CVD24" s="14"/>
      <c r="CVE24" s="14"/>
      <c r="CVF24" s="14"/>
      <c r="CVG24" s="14"/>
      <c r="CVH24" s="14"/>
      <c r="CVI24" s="14"/>
      <c r="CVJ24" s="14"/>
      <c r="DEV24" s="14"/>
      <c r="DEW24" s="14"/>
      <c r="DEX24" s="14"/>
      <c r="DEY24" s="14"/>
      <c r="DEZ24" s="14"/>
      <c r="DFA24" s="14"/>
      <c r="DFB24" s="14"/>
      <c r="DFC24" s="14"/>
      <c r="DFD24" s="14"/>
      <c r="DFE24" s="14"/>
      <c r="DFF24" s="14"/>
      <c r="DOR24" s="14"/>
      <c r="DOS24" s="14"/>
      <c r="DOT24" s="14"/>
      <c r="DOU24" s="14"/>
      <c r="DOV24" s="14"/>
      <c r="DOW24" s="14"/>
      <c r="DOX24" s="14"/>
      <c r="DOY24" s="14"/>
      <c r="DOZ24" s="14"/>
      <c r="DPA24" s="14"/>
      <c r="DPB24" s="14"/>
      <c r="DYN24" s="14"/>
      <c r="DYO24" s="14"/>
      <c r="DYP24" s="14"/>
      <c r="DYQ24" s="14"/>
      <c r="DYR24" s="14"/>
      <c r="DYS24" s="14"/>
      <c r="DYT24" s="14"/>
      <c r="DYU24" s="14"/>
      <c r="DYV24" s="14"/>
      <c r="DYW24" s="14"/>
      <c r="DYX24" s="14"/>
      <c r="EIJ24" s="14"/>
      <c r="EIK24" s="14"/>
      <c r="EIL24" s="14"/>
      <c r="EIM24" s="14"/>
      <c r="EIN24" s="14"/>
      <c r="EIO24" s="14"/>
      <c r="EIP24" s="14"/>
      <c r="EIQ24" s="14"/>
      <c r="EIR24" s="14"/>
      <c r="EIS24" s="14"/>
      <c r="EIT24" s="14"/>
      <c r="ESF24" s="14"/>
      <c r="ESG24" s="14"/>
      <c r="ESH24" s="14"/>
      <c r="ESI24" s="14"/>
      <c r="ESJ24" s="14"/>
      <c r="ESK24" s="14"/>
      <c r="ESL24" s="14"/>
      <c r="ESM24" s="14"/>
      <c r="ESN24" s="14"/>
      <c r="ESO24" s="14"/>
      <c r="ESP24" s="14"/>
      <c r="FCB24" s="14"/>
      <c r="FCC24" s="14"/>
      <c r="FCD24" s="14"/>
      <c r="FCE24" s="14"/>
      <c r="FCF24" s="14"/>
      <c r="FCG24" s="14"/>
      <c r="FCH24" s="14"/>
      <c r="FCI24" s="14"/>
      <c r="FCJ24" s="14"/>
      <c r="FCK24" s="14"/>
      <c r="FCL24" s="14"/>
      <c r="FLX24" s="14"/>
      <c r="FLY24" s="14"/>
      <c r="FLZ24" s="14"/>
      <c r="FMA24" s="14"/>
      <c r="FMB24" s="14"/>
      <c r="FMC24" s="14"/>
      <c r="FMD24" s="14"/>
      <c r="FME24" s="14"/>
      <c r="FMF24" s="14"/>
      <c r="FMG24" s="14"/>
      <c r="FMH24" s="14"/>
      <c r="FVT24" s="14"/>
      <c r="FVU24" s="14"/>
      <c r="FVV24" s="14"/>
      <c r="FVW24" s="14"/>
      <c r="FVX24" s="14"/>
      <c r="FVY24" s="14"/>
      <c r="FVZ24" s="14"/>
      <c r="FWA24" s="14"/>
      <c r="FWB24" s="14"/>
      <c r="FWC24" s="14"/>
      <c r="FWD24" s="14"/>
      <c r="GFP24" s="14"/>
      <c r="GFQ24" s="14"/>
      <c r="GFR24" s="14"/>
      <c r="GFS24" s="14"/>
      <c r="GFT24" s="14"/>
      <c r="GFU24" s="14"/>
      <c r="GFV24" s="14"/>
      <c r="GFW24" s="14"/>
      <c r="GFX24" s="14"/>
      <c r="GFY24" s="14"/>
      <c r="GFZ24" s="14"/>
      <c r="GPL24" s="14"/>
      <c r="GPM24" s="14"/>
      <c r="GPN24" s="14"/>
      <c r="GPO24" s="14"/>
      <c r="GPP24" s="14"/>
      <c r="GPQ24" s="14"/>
      <c r="GPR24" s="14"/>
      <c r="GPS24" s="14"/>
      <c r="GPT24" s="14"/>
      <c r="GPU24" s="14"/>
      <c r="GPV24" s="14"/>
      <c r="GZH24" s="14"/>
      <c r="GZI24" s="14"/>
      <c r="GZJ24" s="14"/>
      <c r="GZK24" s="14"/>
      <c r="GZL24" s="14"/>
      <c r="GZM24" s="14"/>
      <c r="GZN24" s="14"/>
      <c r="GZO24" s="14"/>
      <c r="GZP24" s="14"/>
      <c r="GZQ24" s="14"/>
      <c r="GZR24" s="14"/>
      <c r="HJD24" s="14"/>
      <c r="HJE24" s="14"/>
      <c r="HJF24" s="14"/>
      <c r="HJG24" s="14"/>
      <c r="HJH24" s="14"/>
      <c r="HJI24" s="14"/>
      <c r="HJJ24" s="14"/>
      <c r="HJK24" s="14"/>
      <c r="HJL24" s="14"/>
      <c r="HJM24" s="14"/>
      <c r="HJN24" s="14"/>
      <c r="HSZ24" s="14"/>
      <c r="HTA24" s="14"/>
      <c r="HTB24" s="14"/>
      <c r="HTC24" s="14"/>
      <c r="HTD24" s="14"/>
      <c r="HTE24" s="14"/>
      <c r="HTF24" s="14"/>
      <c r="HTG24" s="14"/>
      <c r="HTH24" s="14"/>
      <c r="HTI24" s="14"/>
      <c r="HTJ24" s="14"/>
      <c r="ICV24" s="14"/>
      <c r="ICW24" s="14"/>
      <c r="ICX24" s="14"/>
      <c r="ICY24" s="14"/>
      <c r="ICZ24" s="14"/>
      <c r="IDA24" s="14"/>
      <c r="IDB24" s="14"/>
      <c r="IDC24" s="14"/>
      <c r="IDD24" s="14"/>
      <c r="IDE24" s="14"/>
      <c r="IDF24" s="14"/>
      <c r="IMR24" s="14"/>
      <c r="IMS24" s="14"/>
      <c r="IMT24" s="14"/>
      <c r="IMU24" s="14"/>
      <c r="IMV24" s="14"/>
      <c r="IMW24" s="14"/>
      <c r="IMX24" s="14"/>
      <c r="IMY24" s="14"/>
      <c r="IMZ24" s="14"/>
      <c r="INA24" s="14"/>
      <c r="INB24" s="14"/>
      <c r="IWN24" s="14"/>
      <c r="IWO24" s="14"/>
      <c r="IWP24" s="14"/>
      <c r="IWQ24" s="14"/>
      <c r="IWR24" s="14"/>
      <c r="IWS24" s="14"/>
      <c r="IWT24" s="14"/>
      <c r="IWU24" s="14"/>
      <c r="IWV24" s="14"/>
      <c r="IWW24" s="14"/>
      <c r="IWX24" s="14"/>
      <c r="JGJ24" s="14"/>
      <c r="JGK24" s="14"/>
      <c r="JGL24" s="14"/>
      <c r="JGM24" s="14"/>
      <c r="JGN24" s="14"/>
      <c r="JGO24" s="14"/>
      <c r="JGP24" s="14"/>
      <c r="JGQ24" s="14"/>
      <c r="JGR24" s="14"/>
      <c r="JGS24" s="14"/>
      <c r="JGT24" s="14"/>
      <c r="JQF24" s="14"/>
      <c r="JQG24" s="14"/>
      <c r="JQH24" s="14"/>
      <c r="JQI24" s="14"/>
      <c r="JQJ24" s="14"/>
      <c r="JQK24" s="14"/>
      <c r="JQL24" s="14"/>
      <c r="JQM24" s="14"/>
      <c r="JQN24" s="14"/>
      <c r="JQO24" s="14"/>
      <c r="JQP24" s="14"/>
      <c r="KAB24" s="14"/>
      <c r="KAC24" s="14"/>
      <c r="KAD24" s="14"/>
      <c r="KAE24" s="14"/>
      <c r="KAF24" s="14"/>
      <c r="KAG24" s="14"/>
      <c r="KAH24" s="14"/>
      <c r="KAI24" s="14"/>
      <c r="KAJ24" s="14"/>
      <c r="KAK24" s="14"/>
      <c r="KAL24" s="14"/>
      <c r="KJX24" s="14"/>
      <c r="KJY24" s="14"/>
      <c r="KJZ24" s="14"/>
      <c r="KKA24" s="14"/>
      <c r="KKB24" s="14"/>
      <c r="KKC24" s="14"/>
      <c r="KKD24" s="14"/>
      <c r="KKE24" s="14"/>
      <c r="KKF24" s="14"/>
      <c r="KKG24" s="14"/>
      <c r="KKH24" s="14"/>
      <c r="KTT24" s="14"/>
      <c r="KTU24" s="14"/>
      <c r="KTV24" s="14"/>
      <c r="KTW24" s="14"/>
      <c r="KTX24" s="14"/>
      <c r="KTY24" s="14"/>
      <c r="KTZ24" s="14"/>
      <c r="KUA24" s="14"/>
      <c r="KUB24" s="14"/>
      <c r="KUC24" s="14"/>
      <c r="KUD24" s="14"/>
      <c r="LDP24" s="14"/>
      <c r="LDQ24" s="14"/>
      <c r="LDR24" s="14"/>
      <c r="LDS24" s="14"/>
      <c r="LDT24" s="14"/>
      <c r="LDU24" s="14"/>
      <c r="LDV24" s="14"/>
      <c r="LDW24" s="14"/>
      <c r="LDX24" s="14"/>
      <c r="LDY24" s="14"/>
      <c r="LDZ24" s="14"/>
      <c r="LNL24" s="14"/>
      <c r="LNM24" s="14"/>
      <c r="LNN24" s="14"/>
      <c r="LNO24" s="14"/>
      <c r="LNP24" s="14"/>
      <c r="LNQ24" s="14"/>
      <c r="LNR24" s="14"/>
      <c r="LNS24" s="14"/>
      <c r="LNT24" s="14"/>
      <c r="LNU24" s="14"/>
      <c r="LNV24" s="14"/>
      <c r="LXH24" s="14"/>
      <c r="LXI24" s="14"/>
      <c r="LXJ24" s="14"/>
      <c r="LXK24" s="14"/>
      <c r="LXL24" s="14"/>
      <c r="LXM24" s="14"/>
      <c r="LXN24" s="14"/>
      <c r="LXO24" s="14"/>
      <c r="LXP24" s="14"/>
      <c r="LXQ24" s="14"/>
      <c r="LXR24" s="14"/>
      <c r="MHD24" s="14"/>
      <c r="MHE24" s="14"/>
      <c r="MHF24" s="14"/>
      <c r="MHG24" s="14"/>
      <c r="MHH24" s="14"/>
      <c r="MHI24" s="14"/>
      <c r="MHJ24" s="14"/>
      <c r="MHK24" s="14"/>
      <c r="MHL24" s="14"/>
      <c r="MHM24" s="14"/>
      <c r="MHN24" s="14"/>
      <c r="MQZ24" s="14"/>
      <c r="MRA24" s="14"/>
      <c r="MRB24" s="14"/>
      <c r="MRC24" s="14"/>
      <c r="MRD24" s="14"/>
      <c r="MRE24" s="14"/>
      <c r="MRF24" s="14"/>
      <c r="MRG24" s="14"/>
      <c r="MRH24" s="14"/>
      <c r="MRI24" s="14"/>
      <c r="MRJ24" s="14"/>
      <c r="NAV24" s="14"/>
      <c r="NAW24" s="14"/>
      <c r="NAX24" s="14"/>
      <c r="NAY24" s="14"/>
      <c r="NAZ24" s="14"/>
      <c r="NBA24" s="14"/>
      <c r="NBB24" s="14"/>
      <c r="NBC24" s="14"/>
      <c r="NBD24" s="14"/>
      <c r="NBE24" s="14"/>
      <c r="NBF24" s="14"/>
      <c r="NKR24" s="14"/>
      <c r="NKS24" s="14"/>
      <c r="NKT24" s="14"/>
      <c r="NKU24" s="14"/>
      <c r="NKV24" s="14"/>
      <c r="NKW24" s="14"/>
      <c r="NKX24" s="14"/>
      <c r="NKY24" s="14"/>
      <c r="NKZ24" s="14"/>
      <c r="NLA24" s="14"/>
      <c r="NLB24" s="14"/>
      <c r="NUN24" s="14"/>
      <c r="NUO24" s="14"/>
      <c r="NUP24" s="14"/>
      <c r="NUQ24" s="14"/>
      <c r="NUR24" s="14"/>
      <c r="NUS24" s="14"/>
      <c r="NUT24" s="14"/>
      <c r="NUU24" s="14"/>
      <c r="NUV24" s="14"/>
      <c r="NUW24" s="14"/>
      <c r="NUX24" s="14"/>
      <c r="OEJ24" s="14"/>
      <c r="OEK24" s="14"/>
      <c r="OEL24" s="14"/>
      <c r="OEM24" s="14"/>
      <c r="OEN24" s="14"/>
      <c r="OEO24" s="14"/>
      <c r="OEP24" s="14"/>
      <c r="OEQ24" s="14"/>
      <c r="OER24" s="14"/>
      <c r="OES24" s="14"/>
      <c r="OET24" s="14"/>
      <c r="OOF24" s="14"/>
      <c r="OOG24" s="14"/>
      <c r="OOH24" s="14"/>
      <c r="OOI24" s="14"/>
      <c r="OOJ24" s="14"/>
      <c r="OOK24" s="14"/>
      <c r="OOL24" s="14"/>
      <c r="OOM24" s="14"/>
      <c r="OON24" s="14"/>
      <c r="OOO24" s="14"/>
      <c r="OOP24" s="14"/>
      <c r="OYB24" s="14"/>
      <c r="OYC24" s="14"/>
      <c r="OYD24" s="14"/>
      <c r="OYE24" s="14"/>
      <c r="OYF24" s="14"/>
      <c r="OYG24" s="14"/>
      <c r="OYH24" s="14"/>
      <c r="OYI24" s="14"/>
      <c r="OYJ24" s="14"/>
      <c r="OYK24" s="14"/>
      <c r="OYL24" s="14"/>
      <c r="PHX24" s="14"/>
      <c r="PHY24" s="14"/>
      <c r="PHZ24" s="14"/>
      <c r="PIA24" s="14"/>
      <c r="PIB24" s="14"/>
      <c r="PIC24" s="14"/>
      <c r="PID24" s="14"/>
      <c r="PIE24" s="14"/>
      <c r="PIF24" s="14"/>
      <c r="PIG24" s="14"/>
      <c r="PIH24" s="14"/>
      <c r="PRT24" s="14"/>
      <c r="PRU24" s="14"/>
      <c r="PRV24" s="14"/>
      <c r="PRW24" s="14"/>
      <c r="PRX24" s="14"/>
      <c r="PRY24" s="14"/>
      <c r="PRZ24" s="14"/>
      <c r="PSA24" s="14"/>
      <c r="PSB24" s="14"/>
      <c r="PSC24" s="14"/>
      <c r="PSD24" s="14"/>
      <c r="QBP24" s="14"/>
      <c r="QBQ24" s="14"/>
      <c r="QBR24" s="14"/>
      <c r="QBS24" s="14"/>
      <c r="QBT24" s="14"/>
      <c r="QBU24" s="14"/>
      <c r="QBV24" s="14"/>
      <c r="QBW24" s="14"/>
      <c r="QBX24" s="14"/>
      <c r="QBY24" s="14"/>
      <c r="QBZ24" s="14"/>
      <c r="QLL24" s="14"/>
      <c r="QLM24" s="14"/>
      <c r="QLN24" s="14"/>
      <c r="QLO24" s="14"/>
      <c r="QLP24" s="14"/>
      <c r="QLQ24" s="14"/>
      <c r="QLR24" s="14"/>
      <c r="QLS24" s="14"/>
      <c r="QLT24" s="14"/>
      <c r="QLU24" s="14"/>
      <c r="QLV24" s="14"/>
      <c r="QVH24" s="14"/>
      <c r="QVI24" s="14"/>
      <c r="QVJ24" s="14"/>
      <c r="QVK24" s="14"/>
      <c r="QVL24" s="14"/>
      <c r="QVM24" s="14"/>
      <c r="QVN24" s="14"/>
      <c r="QVO24" s="14"/>
      <c r="QVP24" s="14"/>
      <c r="QVQ24" s="14"/>
      <c r="QVR24" s="14"/>
      <c r="RFD24" s="14"/>
      <c r="RFE24" s="14"/>
      <c r="RFF24" s="14"/>
      <c r="RFG24" s="14"/>
      <c r="RFH24" s="14"/>
      <c r="RFI24" s="14"/>
      <c r="RFJ24" s="14"/>
      <c r="RFK24" s="14"/>
      <c r="RFL24" s="14"/>
      <c r="RFM24" s="14"/>
      <c r="RFN24" s="14"/>
      <c r="ROZ24" s="14"/>
      <c r="RPA24" s="14"/>
      <c r="RPB24" s="14"/>
      <c r="RPC24" s="14"/>
      <c r="RPD24" s="14"/>
      <c r="RPE24" s="14"/>
      <c r="RPF24" s="14"/>
      <c r="RPG24" s="14"/>
      <c r="RPH24" s="14"/>
      <c r="RPI24" s="14"/>
      <c r="RPJ24" s="14"/>
      <c r="RYV24" s="14"/>
      <c r="RYW24" s="14"/>
      <c r="RYX24" s="14"/>
      <c r="RYY24" s="14"/>
      <c r="RYZ24" s="14"/>
      <c r="RZA24" s="14"/>
      <c r="RZB24" s="14"/>
      <c r="RZC24" s="14"/>
      <c r="RZD24" s="14"/>
      <c r="RZE24" s="14"/>
      <c r="RZF24" s="14"/>
      <c r="SIR24" s="14"/>
      <c r="SIS24" s="14"/>
      <c r="SIT24" s="14"/>
      <c r="SIU24" s="14"/>
      <c r="SIV24" s="14"/>
      <c r="SIW24" s="14"/>
      <c r="SIX24" s="14"/>
      <c r="SIY24" s="14"/>
      <c r="SIZ24" s="14"/>
      <c r="SJA24" s="14"/>
      <c r="SJB24" s="14"/>
      <c r="SSN24" s="14"/>
      <c r="SSO24" s="14"/>
      <c r="SSP24" s="14"/>
      <c r="SSQ24" s="14"/>
      <c r="SSR24" s="14"/>
      <c r="SSS24" s="14"/>
      <c r="SST24" s="14"/>
      <c r="SSU24" s="14"/>
      <c r="SSV24" s="14"/>
      <c r="SSW24" s="14"/>
      <c r="SSX24" s="14"/>
      <c r="TCJ24" s="14"/>
      <c r="TCK24" s="14"/>
      <c r="TCL24" s="14"/>
      <c r="TCM24" s="14"/>
      <c r="TCN24" s="14"/>
      <c r="TCO24" s="14"/>
      <c r="TCP24" s="14"/>
      <c r="TCQ24" s="14"/>
      <c r="TCR24" s="14"/>
      <c r="TCS24" s="14"/>
      <c r="TCT24" s="14"/>
      <c r="TMF24" s="14"/>
      <c r="TMG24" s="14"/>
      <c r="TMH24" s="14"/>
      <c r="TMI24" s="14"/>
      <c r="TMJ24" s="14"/>
      <c r="TMK24" s="14"/>
      <c r="TML24" s="14"/>
      <c r="TMM24" s="14"/>
      <c r="TMN24" s="14"/>
      <c r="TMO24" s="14"/>
      <c r="TMP24" s="14"/>
      <c r="TWB24" s="14"/>
      <c r="TWC24" s="14"/>
      <c r="TWD24" s="14"/>
      <c r="TWE24" s="14"/>
      <c r="TWF24" s="14"/>
      <c r="TWG24" s="14"/>
      <c r="TWH24" s="14"/>
      <c r="TWI24" s="14"/>
      <c r="TWJ24" s="14"/>
      <c r="TWK24" s="14"/>
      <c r="TWL24" s="14"/>
      <c r="UFX24" s="14"/>
      <c r="UFY24" s="14"/>
      <c r="UFZ24" s="14"/>
      <c r="UGA24" s="14"/>
      <c r="UGB24" s="14"/>
      <c r="UGC24" s="14"/>
      <c r="UGD24" s="14"/>
      <c r="UGE24" s="14"/>
      <c r="UGF24" s="14"/>
      <c r="UGG24" s="14"/>
      <c r="UGH24" s="14"/>
      <c r="UPT24" s="14"/>
      <c r="UPU24" s="14"/>
      <c r="UPV24" s="14"/>
      <c r="UPW24" s="14"/>
      <c r="UPX24" s="14"/>
      <c r="UPY24" s="14"/>
      <c r="UPZ24" s="14"/>
      <c r="UQA24" s="14"/>
      <c r="UQB24" s="14"/>
      <c r="UQC24" s="14"/>
      <c r="UQD24" s="14"/>
      <c r="UZP24" s="14"/>
      <c r="UZQ24" s="14"/>
      <c r="UZR24" s="14"/>
      <c r="UZS24" s="14"/>
      <c r="UZT24" s="14"/>
      <c r="UZU24" s="14"/>
      <c r="UZV24" s="14"/>
      <c r="UZW24" s="14"/>
      <c r="UZX24" s="14"/>
      <c r="UZY24" s="14"/>
      <c r="UZZ24" s="14"/>
      <c r="VJL24" s="14"/>
      <c r="VJM24" s="14"/>
      <c r="VJN24" s="14"/>
      <c r="VJO24" s="14"/>
      <c r="VJP24" s="14"/>
      <c r="VJQ24" s="14"/>
      <c r="VJR24" s="14"/>
      <c r="VJS24" s="14"/>
      <c r="VJT24" s="14"/>
      <c r="VJU24" s="14"/>
      <c r="VJV24" s="14"/>
      <c r="VTH24" s="14"/>
      <c r="VTI24" s="14"/>
      <c r="VTJ24" s="14"/>
      <c r="VTK24" s="14"/>
      <c r="VTL24" s="14"/>
      <c r="VTM24" s="14"/>
      <c r="VTN24" s="14"/>
      <c r="VTO24" s="14"/>
      <c r="VTP24" s="14"/>
      <c r="VTQ24" s="14"/>
      <c r="VTR24" s="14"/>
      <c r="WDD24" s="14"/>
      <c r="WDE24" s="14"/>
      <c r="WDF24" s="14"/>
      <c r="WDG24" s="14"/>
      <c r="WDH24" s="14"/>
      <c r="WDI24" s="14"/>
      <c r="WDJ24" s="14"/>
      <c r="WDK24" s="14"/>
      <c r="WDL24" s="14"/>
      <c r="WDM24" s="14"/>
      <c r="WDN24" s="14"/>
      <c r="WMZ24" s="14"/>
      <c r="WNA24" s="14"/>
      <c r="WNB24" s="14"/>
      <c r="WNC24" s="14"/>
      <c r="WND24" s="14"/>
      <c r="WNE24" s="14"/>
      <c r="WNF24" s="14"/>
      <c r="WNG24" s="14"/>
      <c r="WNH24" s="14"/>
      <c r="WNI24" s="14"/>
      <c r="WNJ24" s="14"/>
      <c r="WWV24" s="14"/>
      <c r="WWW24" s="14"/>
      <c r="WWX24" s="14"/>
      <c r="WWY24" s="14"/>
      <c r="WWZ24" s="14"/>
      <c r="WXA24" s="14"/>
      <c r="WXB24" s="14"/>
      <c r="WXC24" s="14"/>
      <c r="WXD24" s="14"/>
      <c r="WXE24" s="14"/>
      <c r="WXF24" s="14"/>
    </row>
    <row r="25" spans="1:818 1064:1842 2088:2866 3112:3890 4136:4914 5160:5938 6184:6962 7208:7986 8232:9010 9256:10034 10280:11058 11304:12082 12328:13106 13352:14130 14376:15154 15400:16178" s="183" customFormat="1" ht="36" customHeight="1" x14ac:dyDescent="0.25">
      <c r="A25" s="16" t="e">
        <f>#REF!+1</f>
        <v>#REF!</v>
      </c>
      <c r="B25" s="16" t="s">
        <v>3318</v>
      </c>
      <c r="C25" s="16">
        <v>100004</v>
      </c>
      <c r="D25" s="201"/>
      <c r="E25" s="201">
        <v>37764</v>
      </c>
      <c r="F25" s="201">
        <v>39591</v>
      </c>
      <c r="G25" s="16" t="s">
        <v>42</v>
      </c>
      <c r="H25" s="16"/>
      <c r="I25" s="16"/>
      <c r="J25" s="16" t="s">
        <v>143</v>
      </c>
      <c r="K25" s="16" t="s">
        <v>143</v>
      </c>
      <c r="L25" s="16" t="s">
        <v>76</v>
      </c>
      <c r="M25" s="16"/>
      <c r="N25" s="16" t="s">
        <v>143</v>
      </c>
      <c r="O25" s="16" t="s">
        <v>143</v>
      </c>
      <c r="P25" s="16" t="s">
        <v>76</v>
      </c>
      <c r="Q25" s="16" t="s">
        <v>42</v>
      </c>
      <c r="R25" s="16" t="s">
        <v>549</v>
      </c>
      <c r="S25" s="16" t="s">
        <v>341</v>
      </c>
      <c r="T25" s="16"/>
      <c r="U25" s="16"/>
      <c r="V25" s="16">
        <v>10000000</v>
      </c>
      <c r="W25" s="16"/>
      <c r="X25" s="16">
        <v>0</v>
      </c>
      <c r="Y25" s="16">
        <v>0</v>
      </c>
      <c r="Z25" s="16">
        <v>0</v>
      </c>
      <c r="AA25" s="16">
        <v>10000000</v>
      </c>
      <c r="AB25" s="16">
        <v>0</v>
      </c>
      <c r="AC25" s="16">
        <v>0</v>
      </c>
      <c r="AD25" s="16"/>
      <c r="AE25" s="16">
        <v>0</v>
      </c>
      <c r="AF25" s="16"/>
      <c r="AG25" s="16"/>
      <c r="AH25" s="16"/>
      <c r="AI25" s="16"/>
      <c r="AJ25" s="16"/>
      <c r="AK25" s="16"/>
      <c r="AL25" s="16"/>
      <c r="AM25" s="16"/>
      <c r="AN25" s="16"/>
      <c r="AO25" s="16"/>
      <c r="AP25" s="16"/>
      <c r="AQ25" s="16"/>
      <c r="AR25" s="16"/>
      <c r="AS25" s="16"/>
      <c r="AT25" s="16"/>
      <c r="AU25" s="16"/>
      <c r="AV25" s="16"/>
      <c r="AW25" s="16"/>
      <c r="AX25" s="16"/>
      <c r="AY25" s="203"/>
      <c r="AZ25" s="16"/>
      <c r="BA25" s="16"/>
      <c r="BB25" s="16" t="s">
        <v>5566</v>
      </c>
      <c r="BC25" s="16" t="s">
        <v>5565</v>
      </c>
      <c r="BD25" s="16">
        <v>43</v>
      </c>
      <c r="BE25" s="16">
        <v>38</v>
      </c>
      <c r="BF25" s="16">
        <v>47.655000000000001</v>
      </c>
      <c r="BG25" s="16">
        <v>25</v>
      </c>
      <c r="BH25" s="16">
        <v>11</v>
      </c>
      <c r="BI25" s="16">
        <v>56.481999999999999</v>
      </c>
      <c r="BJ25" s="16">
        <f>BD25+BE25/60+BF25/3600</f>
        <v>43.646570833333335</v>
      </c>
      <c r="BK25" s="16">
        <f t="shared" ref="BK25:BK40" si="4">BG25+BH25/60+BI25/3600</f>
        <v>25.199022777777778</v>
      </c>
      <c r="BL25" s="16"/>
      <c r="BM25" s="16"/>
      <c r="BN25" s="16"/>
    </row>
    <row r="26" spans="1:818 1064:1842 2088:2866 3112:3890 4136:4914 5160:5938 6184:6962 7208:7986 8232:9010 9256:10034 10280:11058 11304:12082 12328:13106 13352:14130 14376:15154 15400:16178" s="183" customFormat="1" ht="36" customHeight="1" x14ac:dyDescent="0.25">
      <c r="A26" s="16" t="e">
        <f t="shared" ref="A26:A38" si="5">A25+1</f>
        <v>#REF!</v>
      </c>
      <c r="B26" s="16" t="s">
        <v>3318</v>
      </c>
      <c r="C26" s="16">
        <v>100005</v>
      </c>
      <c r="D26" s="201"/>
      <c r="E26" s="201">
        <v>37764</v>
      </c>
      <c r="F26" s="201">
        <v>39591</v>
      </c>
      <c r="G26" s="16" t="s">
        <v>42</v>
      </c>
      <c r="H26" s="16"/>
      <c r="I26" s="16"/>
      <c r="J26" s="16" t="s">
        <v>586</v>
      </c>
      <c r="K26" s="16" t="s">
        <v>436</v>
      </c>
      <c r="L26" s="16" t="s">
        <v>76</v>
      </c>
      <c r="M26" s="16"/>
      <c r="N26" s="16" t="s">
        <v>586</v>
      </c>
      <c r="O26" s="16" t="s">
        <v>436</v>
      </c>
      <c r="P26" s="16" t="s">
        <v>76</v>
      </c>
      <c r="Q26" s="16" t="s">
        <v>42</v>
      </c>
      <c r="R26" s="16" t="s">
        <v>549</v>
      </c>
      <c r="S26" s="16" t="s">
        <v>341</v>
      </c>
      <c r="T26" s="16"/>
      <c r="U26" s="16"/>
      <c r="V26" s="16">
        <v>18000000</v>
      </c>
      <c r="W26" s="16"/>
      <c r="X26" s="16"/>
      <c r="Y26" s="16"/>
      <c r="Z26" s="16"/>
      <c r="AA26" s="16">
        <v>18000000</v>
      </c>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203"/>
      <c r="AZ26" s="16"/>
      <c r="BA26" s="16"/>
      <c r="BB26" s="16" t="s">
        <v>5568</v>
      </c>
      <c r="BC26" s="16" t="s">
        <v>5567</v>
      </c>
      <c r="BD26" s="16">
        <v>43</v>
      </c>
      <c r="BE26" s="16">
        <v>45</v>
      </c>
      <c r="BF26" s="16">
        <v>46.186999999999998</v>
      </c>
      <c r="BG26" s="16">
        <v>24</v>
      </c>
      <c r="BH26" s="16">
        <v>34</v>
      </c>
      <c r="BI26" s="16">
        <v>6.2539999999999996</v>
      </c>
      <c r="BJ26" s="16">
        <f t="shared" ref="BJ26:BJ40" si="6">BD26+BE26/60+BF26/3600</f>
        <v>43.762829722222222</v>
      </c>
      <c r="BK26" s="16">
        <f t="shared" si="4"/>
        <v>24.568403888888888</v>
      </c>
      <c r="BL26" s="16"/>
      <c r="BM26" s="16"/>
      <c r="BN26" s="16"/>
    </row>
    <row r="27" spans="1:818 1064:1842 2088:2866 3112:3890 4136:4914 5160:5938 6184:6962 7208:7986 8232:9010 9256:10034 10280:11058 11304:12082 12328:13106 13352:14130 14376:15154 15400:16178" s="183" customFormat="1" ht="36" customHeight="1" x14ac:dyDescent="0.25">
      <c r="A27" s="16" t="e">
        <f t="shared" si="5"/>
        <v>#REF!</v>
      </c>
      <c r="B27" s="16" t="s">
        <v>3318</v>
      </c>
      <c r="C27" s="16">
        <v>100006</v>
      </c>
      <c r="D27" s="201"/>
      <c r="E27" s="201">
        <v>37764</v>
      </c>
      <c r="F27" s="201">
        <v>39591</v>
      </c>
      <c r="G27" s="16" t="s">
        <v>42</v>
      </c>
      <c r="H27" s="16"/>
      <c r="I27" s="16"/>
      <c r="J27" s="16" t="s">
        <v>436</v>
      </c>
      <c r="K27" s="16" t="s">
        <v>436</v>
      </c>
      <c r="L27" s="16" t="s">
        <v>76</v>
      </c>
      <c r="M27" s="16"/>
      <c r="N27" s="16" t="s">
        <v>436</v>
      </c>
      <c r="O27" s="16" t="s">
        <v>436</v>
      </c>
      <c r="P27" s="16" t="s">
        <v>76</v>
      </c>
      <c r="Q27" s="16" t="s">
        <v>42</v>
      </c>
      <c r="R27" s="16" t="s">
        <v>549</v>
      </c>
      <c r="S27" s="16" t="s">
        <v>341</v>
      </c>
      <c r="T27" s="16"/>
      <c r="U27" s="16"/>
      <c r="V27" s="16">
        <v>7500000</v>
      </c>
      <c r="W27" s="16"/>
      <c r="X27" s="16"/>
      <c r="Y27" s="16"/>
      <c r="Z27" s="16"/>
      <c r="AA27" s="16">
        <v>7500000</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203"/>
      <c r="AZ27" s="16"/>
      <c r="BA27" s="16"/>
      <c r="BB27" s="16" t="s">
        <v>5570</v>
      </c>
      <c r="BC27" s="16" t="s">
        <v>5569</v>
      </c>
      <c r="BD27" s="16">
        <v>43</v>
      </c>
      <c r="BE27" s="16">
        <v>41</v>
      </c>
      <c r="BF27" s="16">
        <v>56.027999999999999</v>
      </c>
      <c r="BG27" s="16">
        <v>24</v>
      </c>
      <c r="BH27" s="16">
        <v>41</v>
      </c>
      <c r="BI27" s="16">
        <v>32.168999999999997</v>
      </c>
      <c r="BJ27" s="16">
        <f t="shared" si="6"/>
        <v>43.698896666666663</v>
      </c>
      <c r="BK27" s="16">
        <f t="shared" si="4"/>
        <v>24.692269166666666</v>
      </c>
      <c r="BL27" s="16"/>
      <c r="BM27" s="16"/>
      <c r="BN27" s="16"/>
    </row>
    <row r="28" spans="1:818 1064:1842 2088:2866 3112:3890 4136:4914 5160:5938 6184:6962 7208:7986 8232:9010 9256:10034 10280:11058 11304:12082 12328:13106 13352:14130 14376:15154 15400:16178" s="183" customFormat="1" ht="30.75" customHeight="1" x14ac:dyDescent="0.25">
      <c r="A28" s="16" t="e">
        <f>#REF!+1</f>
        <v>#REF!</v>
      </c>
      <c r="B28" s="16" t="s">
        <v>3084</v>
      </c>
      <c r="C28" s="214">
        <v>100010</v>
      </c>
      <c r="D28" s="201"/>
      <c r="E28" s="201">
        <v>37781</v>
      </c>
      <c r="F28" s="201">
        <v>39973</v>
      </c>
      <c r="G28" s="16" t="s">
        <v>587</v>
      </c>
      <c r="H28" s="16"/>
      <c r="I28" s="16"/>
      <c r="J28" s="16" t="s">
        <v>52</v>
      </c>
      <c r="K28" s="16" t="s">
        <v>52</v>
      </c>
      <c r="L28" s="16" t="s">
        <v>52</v>
      </c>
      <c r="M28" s="16"/>
      <c r="N28" s="16" t="s">
        <v>52</v>
      </c>
      <c r="O28" s="16" t="s">
        <v>52</v>
      </c>
      <c r="P28" s="16" t="s">
        <v>52</v>
      </c>
      <c r="Q28" s="16" t="s">
        <v>55</v>
      </c>
      <c r="R28" s="16" t="s">
        <v>467</v>
      </c>
      <c r="S28" s="16" t="s">
        <v>400</v>
      </c>
      <c r="T28" s="16"/>
      <c r="U28" s="16"/>
      <c r="V28" s="16">
        <v>1404000</v>
      </c>
      <c r="W28" s="16"/>
      <c r="X28" s="16">
        <v>1404000</v>
      </c>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203"/>
      <c r="AZ28" s="16"/>
      <c r="BA28" s="16"/>
      <c r="BB28" s="16"/>
      <c r="BC28" s="16"/>
      <c r="BD28" s="16"/>
      <c r="BE28" s="16"/>
      <c r="BF28" s="16"/>
      <c r="BG28" s="16"/>
      <c r="BH28" s="16"/>
      <c r="BI28" s="16"/>
      <c r="BJ28" s="16">
        <f t="shared" si="6"/>
        <v>0</v>
      </c>
      <c r="BK28" s="16">
        <f t="shared" si="4"/>
        <v>0</v>
      </c>
      <c r="BL28" s="16"/>
      <c r="BM28" s="16"/>
      <c r="BN28" s="16"/>
    </row>
    <row r="29" spans="1:818 1064:1842 2088:2866 3112:3890 4136:4914 5160:5938 6184:6962 7208:7986 8232:9010 9256:10034 10280:11058 11304:12082 12328:13106 13352:14130 14376:15154 15400:16178" s="183" customFormat="1" ht="30.75" customHeight="1" x14ac:dyDescent="0.25">
      <c r="A29" s="472"/>
      <c r="B29" s="472" t="s">
        <v>588</v>
      </c>
      <c r="C29" s="474">
        <v>1634</v>
      </c>
      <c r="D29" s="476">
        <v>37782</v>
      </c>
      <c r="E29" s="476">
        <v>37782</v>
      </c>
      <c r="F29" s="476">
        <v>45087</v>
      </c>
      <c r="G29" s="472" t="s">
        <v>331</v>
      </c>
      <c r="H29" s="472" t="s">
        <v>589</v>
      </c>
      <c r="I29" s="472" t="s">
        <v>590</v>
      </c>
      <c r="J29" s="472" t="s">
        <v>72</v>
      </c>
      <c r="K29" s="472" t="s">
        <v>72</v>
      </c>
      <c r="L29" s="472" t="s">
        <v>72</v>
      </c>
      <c r="M29" s="472" t="s">
        <v>4547</v>
      </c>
      <c r="N29" s="472" t="s">
        <v>72</v>
      </c>
      <c r="O29" s="472" t="s">
        <v>72</v>
      </c>
      <c r="P29" s="472" t="s">
        <v>72</v>
      </c>
      <c r="Q29" s="472" t="s">
        <v>73</v>
      </c>
      <c r="R29" s="472" t="s">
        <v>591</v>
      </c>
      <c r="S29" s="472" t="s">
        <v>592</v>
      </c>
      <c r="T29" s="472" t="s">
        <v>593</v>
      </c>
      <c r="U29" s="472"/>
      <c r="V29" s="606">
        <v>57000000</v>
      </c>
      <c r="W29" s="472"/>
      <c r="X29" s="472"/>
      <c r="Y29" s="472"/>
      <c r="Z29" s="472"/>
      <c r="AA29" s="472"/>
      <c r="AB29" s="472"/>
      <c r="AC29" s="472"/>
      <c r="AD29" s="472"/>
      <c r="AE29" s="472"/>
      <c r="AF29" s="606">
        <v>57000000</v>
      </c>
      <c r="AG29" s="606"/>
      <c r="AH29" s="606"/>
      <c r="AI29" s="606"/>
      <c r="AJ29" s="606"/>
      <c r="AK29" s="472"/>
      <c r="AL29" s="472"/>
      <c r="AM29" s="472"/>
      <c r="AN29" s="472"/>
      <c r="AO29" s="472"/>
      <c r="AP29" s="472"/>
      <c r="AQ29" s="472"/>
      <c r="AR29" s="472"/>
      <c r="AS29" s="472"/>
      <c r="AT29" s="472"/>
      <c r="AU29" s="472"/>
      <c r="AV29" s="472"/>
      <c r="AW29" s="472"/>
      <c r="AX29" s="472"/>
      <c r="AY29" s="19">
        <v>187</v>
      </c>
      <c r="AZ29" s="472"/>
      <c r="BA29" s="472"/>
      <c r="BB29" s="472" t="s">
        <v>4705</v>
      </c>
      <c r="BC29" s="472" t="s">
        <v>4706</v>
      </c>
      <c r="BD29" s="472">
        <v>43</v>
      </c>
      <c r="BE29" s="472">
        <v>5</v>
      </c>
      <c r="BF29" s="472">
        <v>7</v>
      </c>
      <c r="BG29" s="472">
        <v>24</v>
      </c>
      <c r="BH29" s="472">
        <v>43</v>
      </c>
      <c r="BI29" s="472">
        <v>23</v>
      </c>
      <c r="BJ29" s="472">
        <f>BD29+BE29/60+BF29/3600</f>
        <v>43.085277777777783</v>
      </c>
      <c r="BK29" s="472">
        <f>BG29+BH29/60+BI29/3600</f>
        <v>24.723055555555554</v>
      </c>
      <c r="BL29" s="472"/>
      <c r="BM29" s="472"/>
      <c r="BN29" s="472" t="s">
        <v>10479</v>
      </c>
      <c r="KJ29" s="14"/>
      <c r="KK29" s="14"/>
      <c r="KL29" s="14"/>
      <c r="KM29" s="14"/>
      <c r="KN29" s="14"/>
      <c r="KO29" s="14"/>
      <c r="KP29" s="14"/>
      <c r="KQ29" s="14"/>
      <c r="KR29" s="14"/>
      <c r="KS29" s="14"/>
      <c r="KT29" s="14"/>
      <c r="UF29" s="14"/>
      <c r="UG29" s="14"/>
      <c r="UH29" s="14"/>
      <c r="UI29" s="14"/>
      <c r="UJ29" s="14"/>
      <c r="UK29" s="14"/>
      <c r="UL29" s="14"/>
      <c r="UM29" s="14"/>
      <c r="UN29" s="14"/>
      <c r="UO29" s="14"/>
      <c r="UP29" s="14"/>
      <c r="AEB29" s="14"/>
      <c r="AEC29" s="14"/>
      <c r="AED29" s="14"/>
      <c r="AEE29" s="14"/>
      <c r="AEF29" s="14"/>
      <c r="AEG29" s="14"/>
      <c r="AEH29" s="14"/>
      <c r="AEI29" s="14"/>
      <c r="AEJ29" s="14"/>
      <c r="AEK29" s="14"/>
      <c r="AEL29" s="14"/>
      <c r="ANX29" s="14"/>
      <c r="ANY29" s="14"/>
      <c r="ANZ29" s="14"/>
      <c r="AOA29" s="14"/>
      <c r="AOB29" s="14"/>
      <c r="AOC29" s="14"/>
      <c r="AOD29" s="14"/>
      <c r="AOE29" s="14"/>
      <c r="AOF29" s="14"/>
      <c r="AOG29" s="14"/>
      <c r="AOH29" s="14"/>
      <c r="AXT29" s="14"/>
      <c r="AXU29" s="14"/>
      <c r="AXV29" s="14"/>
      <c r="AXW29" s="14"/>
      <c r="AXX29" s="14"/>
      <c r="AXY29" s="14"/>
      <c r="AXZ29" s="14"/>
      <c r="AYA29" s="14"/>
      <c r="AYB29" s="14"/>
      <c r="AYC29" s="14"/>
      <c r="AYD29" s="14"/>
      <c r="BHP29" s="14"/>
      <c r="BHQ29" s="14"/>
      <c r="BHR29" s="14"/>
      <c r="BHS29" s="14"/>
      <c r="BHT29" s="14"/>
      <c r="BHU29" s="14"/>
      <c r="BHV29" s="14"/>
      <c r="BHW29" s="14"/>
      <c r="BHX29" s="14"/>
      <c r="BHY29" s="14"/>
      <c r="BHZ29" s="14"/>
      <c r="BRL29" s="14"/>
      <c r="BRM29" s="14"/>
      <c r="BRN29" s="14"/>
      <c r="BRO29" s="14"/>
      <c r="BRP29" s="14"/>
      <c r="BRQ29" s="14"/>
      <c r="BRR29" s="14"/>
      <c r="BRS29" s="14"/>
      <c r="BRT29" s="14"/>
      <c r="BRU29" s="14"/>
      <c r="BRV29" s="14"/>
      <c r="CBH29" s="14"/>
      <c r="CBI29" s="14"/>
      <c r="CBJ29" s="14"/>
      <c r="CBK29" s="14"/>
      <c r="CBL29" s="14"/>
      <c r="CBM29" s="14"/>
      <c r="CBN29" s="14"/>
      <c r="CBO29" s="14"/>
      <c r="CBP29" s="14"/>
      <c r="CBQ29" s="14"/>
      <c r="CBR29" s="14"/>
      <c r="CLD29" s="14"/>
      <c r="CLE29" s="14"/>
      <c r="CLF29" s="14"/>
      <c r="CLG29" s="14"/>
      <c r="CLH29" s="14"/>
      <c r="CLI29" s="14"/>
      <c r="CLJ29" s="14"/>
      <c r="CLK29" s="14"/>
      <c r="CLL29" s="14"/>
      <c r="CLM29" s="14"/>
      <c r="CLN29" s="14"/>
      <c r="CUZ29" s="14"/>
      <c r="CVA29" s="14"/>
      <c r="CVB29" s="14"/>
      <c r="CVC29" s="14"/>
      <c r="CVD29" s="14"/>
      <c r="CVE29" s="14"/>
      <c r="CVF29" s="14"/>
      <c r="CVG29" s="14"/>
      <c r="CVH29" s="14"/>
      <c r="CVI29" s="14"/>
      <c r="CVJ29" s="14"/>
      <c r="DEV29" s="14"/>
      <c r="DEW29" s="14"/>
      <c r="DEX29" s="14"/>
      <c r="DEY29" s="14"/>
      <c r="DEZ29" s="14"/>
      <c r="DFA29" s="14"/>
      <c r="DFB29" s="14"/>
      <c r="DFC29" s="14"/>
      <c r="DFD29" s="14"/>
      <c r="DFE29" s="14"/>
      <c r="DFF29" s="14"/>
      <c r="DOR29" s="14"/>
      <c r="DOS29" s="14"/>
      <c r="DOT29" s="14"/>
      <c r="DOU29" s="14"/>
      <c r="DOV29" s="14"/>
      <c r="DOW29" s="14"/>
      <c r="DOX29" s="14"/>
      <c r="DOY29" s="14"/>
      <c r="DOZ29" s="14"/>
      <c r="DPA29" s="14"/>
      <c r="DPB29" s="14"/>
      <c r="DYN29" s="14"/>
      <c r="DYO29" s="14"/>
      <c r="DYP29" s="14"/>
      <c r="DYQ29" s="14"/>
      <c r="DYR29" s="14"/>
      <c r="DYS29" s="14"/>
      <c r="DYT29" s="14"/>
      <c r="DYU29" s="14"/>
      <c r="DYV29" s="14"/>
      <c r="DYW29" s="14"/>
      <c r="DYX29" s="14"/>
      <c r="EIJ29" s="14"/>
      <c r="EIK29" s="14"/>
      <c r="EIL29" s="14"/>
      <c r="EIM29" s="14"/>
      <c r="EIN29" s="14"/>
      <c r="EIO29" s="14"/>
      <c r="EIP29" s="14"/>
      <c r="EIQ29" s="14"/>
      <c r="EIR29" s="14"/>
      <c r="EIS29" s="14"/>
      <c r="EIT29" s="14"/>
      <c r="ESF29" s="14"/>
      <c r="ESG29" s="14"/>
      <c r="ESH29" s="14"/>
      <c r="ESI29" s="14"/>
      <c r="ESJ29" s="14"/>
      <c r="ESK29" s="14"/>
      <c r="ESL29" s="14"/>
      <c r="ESM29" s="14"/>
      <c r="ESN29" s="14"/>
      <c r="ESO29" s="14"/>
      <c r="ESP29" s="14"/>
      <c r="FCB29" s="14"/>
      <c r="FCC29" s="14"/>
      <c r="FCD29" s="14"/>
      <c r="FCE29" s="14"/>
      <c r="FCF29" s="14"/>
      <c r="FCG29" s="14"/>
      <c r="FCH29" s="14"/>
      <c r="FCI29" s="14"/>
      <c r="FCJ29" s="14"/>
      <c r="FCK29" s="14"/>
      <c r="FCL29" s="14"/>
      <c r="FLX29" s="14"/>
      <c r="FLY29" s="14"/>
      <c r="FLZ29" s="14"/>
      <c r="FMA29" s="14"/>
      <c r="FMB29" s="14"/>
      <c r="FMC29" s="14"/>
      <c r="FMD29" s="14"/>
      <c r="FME29" s="14"/>
      <c r="FMF29" s="14"/>
      <c r="FMG29" s="14"/>
      <c r="FMH29" s="14"/>
      <c r="FVT29" s="14"/>
      <c r="FVU29" s="14"/>
      <c r="FVV29" s="14"/>
      <c r="FVW29" s="14"/>
      <c r="FVX29" s="14"/>
      <c r="FVY29" s="14"/>
      <c r="FVZ29" s="14"/>
      <c r="FWA29" s="14"/>
      <c r="FWB29" s="14"/>
      <c r="FWC29" s="14"/>
      <c r="FWD29" s="14"/>
      <c r="GFP29" s="14"/>
      <c r="GFQ29" s="14"/>
      <c r="GFR29" s="14"/>
      <c r="GFS29" s="14"/>
      <c r="GFT29" s="14"/>
      <c r="GFU29" s="14"/>
      <c r="GFV29" s="14"/>
      <c r="GFW29" s="14"/>
      <c r="GFX29" s="14"/>
      <c r="GFY29" s="14"/>
      <c r="GFZ29" s="14"/>
      <c r="GPL29" s="14"/>
      <c r="GPM29" s="14"/>
      <c r="GPN29" s="14"/>
      <c r="GPO29" s="14"/>
      <c r="GPP29" s="14"/>
      <c r="GPQ29" s="14"/>
      <c r="GPR29" s="14"/>
      <c r="GPS29" s="14"/>
      <c r="GPT29" s="14"/>
      <c r="GPU29" s="14"/>
      <c r="GPV29" s="14"/>
      <c r="GZH29" s="14"/>
      <c r="GZI29" s="14"/>
      <c r="GZJ29" s="14"/>
      <c r="GZK29" s="14"/>
      <c r="GZL29" s="14"/>
      <c r="GZM29" s="14"/>
      <c r="GZN29" s="14"/>
      <c r="GZO29" s="14"/>
      <c r="GZP29" s="14"/>
      <c r="GZQ29" s="14"/>
      <c r="GZR29" s="14"/>
      <c r="HJD29" s="14"/>
      <c r="HJE29" s="14"/>
      <c r="HJF29" s="14"/>
      <c r="HJG29" s="14"/>
      <c r="HJH29" s="14"/>
      <c r="HJI29" s="14"/>
      <c r="HJJ29" s="14"/>
      <c r="HJK29" s="14"/>
      <c r="HJL29" s="14"/>
      <c r="HJM29" s="14"/>
      <c r="HJN29" s="14"/>
      <c r="HSZ29" s="14"/>
      <c r="HTA29" s="14"/>
      <c r="HTB29" s="14"/>
      <c r="HTC29" s="14"/>
      <c r="HTD29" s="14"/>
      <c r="HTE29" s="14"/>
      <c r="HTF29" s="14"/>
      <c r="HTG29" s="14"/>
      <c r="HTH29" s="14"/>
      <c r="HTI29" s="14"/>
      <c r="HTJ29" s="14"/>
      <c r="ICV29" s="14"/>
      <c r="ICW29" s="14"/>
      <c r="ICX29" s="14"/>
      <c r="ICY29" s="14"/>
      <c r="ICZ29" s="14"/>
      <c r="IDA29" s="14"/>
      <c r="IDB29" s="14"/>
      <c r="IDC29" s="14"/>
      <c r="IDD29" s="14"/>
      <c r="IDE29" s="14"/>
      <c r="IDF29" s="14"/>
      <c r="IMR29" s="14"/>
      <c r="IMS29" s="14"/>
      <c r="IMT29" s="14"/>
      <c r="IMU29" s="14"/>
      <c r="IMV29" s="14"/>
      <c r="IMW29" s="14"/>
      <c r="IMX29" s="14"/>
      <c r="IMY29" s="14"/>
      <c r="IMZ29" s="14"/>
      <c r="INA29" s="14"/>
      <c r="INB29" s="14"/>
      <c r="IWN29" s="14"/>
      <c r="IWO29" s="14"/>
      <c r="IWP29" s="14"/>
      <c r="IWQ29" s="14"/>
      <c r="IWR29" s="14"/>
      <c r="IWS29" s="14"/>
      <c r="IWT29" s="14"/>
      <c r="IWU29" s="14"/>
      <c r="IWV29" s="14"/>
      <c r="IWW29" s="14"/>
      <c r="IWX29" s="14"/>
      <c r="JGJ29" s="14"/>
      <c r="JGK29" s="14"/>
      <c r="JGL29" s="14"/>
      <c r="JGM29" s="14"/>
      <c r="JGN29" s="14"/>
      <c r="JGO29" s="14"/>
      <c r="JGP29" s="14"/>
      <c r="JGQ29" s="14"/>
      <c r="JGR29" s="14"/>
      <c r="JGS29" s="14"/>
      <c r="JGT29" s="14"/>
      <c r="JQF29" s="14"/>
      <c r="JQG29" s="14"/>
      <c r="JQH29" s="14"/>
      <c r="JQI29" s="14"/>
      <c r="JQJ29" s="14"/>
      <c r="JQK29" s="14"/>
      <c r="JQL29" s="14"/>
      <c r="JQM29" s="14"/>
      <c r="JQN29" s="14"/>
      <c r="JQO29" s="14"/>
      <c r="JQP29" s="14"/>
      <c r="KAB29" s="14"/>
      <c r="KAC29" s="14"/>
      <c r="KAD29" s="14"/>
      <c r="KAE29" s="14"/>
      <c r="KAF29" s="14"/>
      <c r="KAG29" s="14"/>
      <c r="KAH29" s="14"/>
      <c r="KAI29" s="14"/>
      <c r="KAJ29" s="14"/>
      <c r="KAK29" s="14"/>
      <c r="KAL29" s="14"/>
      <c r="KJX29" s="14"/>
      <c r="KJY29" s="14"/>
      <c r="KJZ29" s="14"/>
      <c r="KKA29" s="14"/>
      <c r="KKB29" s="14"/>
      <c r="KKC29" s="14"/>
      <c r="KKD29" s="14"/>
      <c r="KKE29" s="14"/>
      <c r="KKF29" s="14"/>
      <c r="KKG29" s="14"/>
      <c r="KKH29" s="14"/>
      <c r="KTT29" s="14"/>
      <c r="KTU29" s="14"/>
      <c r="KTV29" s="14"/>
      <c r="KTW29" s="14"/>
      <c r="KTX29" s="14"/>
      <c r="KTY29" s="14"/>
      <c r="KTZ29" s="14"/>
      <c r="KUA29" s="14"/>
      <c r="KUB29" s="14"/>
      <c r="KUC29" s="14"/>
      <c r="KUD29" s="14"/>
      <c r="LDP29" s="14"/>
      <c r="LDQ29" s="14"/>
      <c r="LDR29" s="14"/>
      <c r="LDS29" s="14"/>
      <c r="LDT29" s="14"/>
      <c r="LDU29" s="14"/>
      <c r="LDV29" s="14"/>
      <c r="LDW29" s="14"/>
      <c r="LDX29" s="14"/>
      <c r="LDY29" s="14"/>
      <c r="LDZ29" s="14"/>
      <c r="LNL29" s="14"/>
      <c r="LNM29" s="14"/>
      <c r="LNN29" s="14"/>
      <c r="LNO29" s="14"/>
      <c r="LNP29" s="14"/>
      <c r="LNQ29" s="14"/>
      <c r="LNR29" s="14"/>
      <c r="LNS29" s="14"/>
      <c r="LNT29" s="14"/>
      <c r="LNU29" s="14"/>
      <c r="LNV29" s="14"/>
      <c r="LXH29" s="14"/>
      <c r="LXI29" s="14"/>
      <c r="LXJ29" s="14"/>
      <c r="LXK29" s="14"/>
      <c r="LXL29" s="14"/>
      <c r="LXM29" s="14"/>
      <c r="LXN29" s="14"/>
      <c r="LXO29" s="14"/>
      <c r="LXP29" s="14"/>
      <c r="LXQ29" s="14"/>
      <c r="LXR29" s="14"/>
      <c r="MHD29" s="14"/>
      <c r="MHE29" s="14"/>
      <c r="MHF29" s="14"/>
      <c r="MHG29" s="14"/>
      <c r="MHH29" s="14"/>
      <c r="MHI29" s="14"/>
      <c r="MHJ29" s="14"/>
      <c r="MHK29" s="14"/>
      <c r="MHL29" s="14"/>
      <c r="MHM29" s="14"/>
      <c r="MHN29" s="14"/>
      <c r="MQZ29" s="14"/>
      <c r="MRA29" s="14"/>
      <c r="MRB29" s="14"/>
      <c r="MRC29" s="14"/>
      <c r="MRD29" s="14"/>
      <c r="MRE29" s="14"/>
      <c r="MRF29" s="14"/>
      <c r="MRG29" s="14"/>
      <c r="MRH29" s="14"/>
      <c r="MRI29" s="14"/>
      <c r="MRJ29" s="14"/>
      <c r="NAV29" s="14"/>
      <c r="NAW29" s="14"/>
      <c r="NAX29" s="14"/>
      <c r="NAY29" s="14"/>
      <c r="NAZ29" s="14"/>
      <c r="NBA29" s="14"/>
      <c r="NBB29" s="14"/>
      <c r="NBC29" s="14"/>
      <c r="NBD29" s="14"/>
      <c r="NBE29" s="14"/>
      <c r="NBF29" s="14"/>
      <c r="NKR29" s="14"/>
      <c r="NKS29" s="14"/>
      <c r="NKT29" s="14"/>
      <c r="NKU29" s="14"/>
      <c r="NKV29" s="14"/>
      <c r="NKW29" s="14"/>
      <c r="NKX29" s="14"/>
      <c r="NKY29" s="14"/>
      <c r="NKZ29" s="14"/>
      <c r="NLA29" s="14"/>
      <c r="NLB29" s="14"/>
      <c r="NUN29" s="14"/>
      <c r="NUO29" s="14"/>
      <c r="NUP29" s="14"/>
      <c r="NUQ29" s="14"/>
      <c r="NUR29" s="14"/>
      <c r="NUS29" s="14"/>
      <c r="NUT29" s="14"/>
      <c r="NUU29" s="14"/>
      <c r="NUV29" s="14"/>
      <c r="NUW29" s="14"/>
      <c r="NUX29" s="14"/>
      <c r="OEJ29" s="14"/>
      <c r="OEK29" s="14"/>
      <c r="OEL29" s="14"/>
      <c r="OEM29" s="14"/>
      <c r="OEN29" s="14"/>
      <c r="OEO29" s="14"/>
      <c r="OEP29" s="14"/>
      <c r="OEQ29" s="14"/>
      <c r="OER29" s="14"/>
      <c r="OES29" s="14"/>
      <c r="OET29" s="14"/>
      <c r="OOF29" s="14"/>
      <c r="OOG29" s="14"/>
      <c r="OOH29" s="14"/>
      <c r="OOI29" s="14"/>
      <c r="OOJ29" s="14"/>
      <c r="OOK29" s="14"/>
      <c r="OOL29" s="14"/>
      <c r="OOM29" s="14"/>
      <c r="OON29" s="14"/>
      <c r="OOO29" s="14"/>
      <c r="OOP29" s="14"/>
      <c r="OYB29" s="14"/>
      <c r="OYC29" s="14"/>
      <c r="OYD29" s="14"/>
      <c r="OYE29" s="14"/>
      <c r="OYF29" s="14"/>
      <c r="OYG29" s="14"/>
      <c r="OYH29" s="14"/>
      <c r="OYI29" s="14"/>
      <c r="OYJ29" s="14"/>
      <c r="OYK29" s="14"/>
      <c r="OYL29" s="14"/>
      <c r="PHX29" s="14"/>
      <c r="PHY29" s="14"/>
      <c r="PHZ29" s="14"/>
      <c r="PIA29" s="14"/>
      <c r="PIB29" s="14"/>
      <c r="PIC29" s="14"/>
      <c r="PID29" s="14"/>
      <c r="PIE29" s="14"/>
      <c r="PIF29" s="14"/>
      <c r="PIG29" s="14"/>
      <c r="PIH29" s="14"/>
      <c r="PRT29" s="14"/>
      <c r="PRU29" s="14"/>
      <c r="PRV29" s="14"/>
      <c r="PRW29" s="14"/>
      <c r="PRX29" s="14"/>
      <c r="PRY29" s="14"/>
      <c r="PRZ29" s="14"/>
      <c r="PSA29" s="14"/>
      <c r="PSB29" s="14"/>
      <c r="PSC29" s="14"/>
      <c r="PSD29" s="14"/>
      <c r="QBP29" s="14"/>
      <c r="QBQ29" s="14"/>
      <c r="QBR29" s="14"/>
      <c r="QBS29" s="14"/>
      <c r="QBT29" s="14"/>
      <c r="QBU29" s="14"/>
      <c r="QBV29" s="14"/>
      <c r="QBW29" s="14"/>
      <c r="QBX29" s="14"/>
      <c r="QBY29" s="14"/>
      <c r="QBZ29" s="14"/>
      <c r="QLL29" s="14"/>
      <c r="QLM29" s="14"/>
      <c r="QLN29" s="14"/>
      <c r="QLO29" s="14"/>
      <c r="QLP29" s="14"/>
      <c r="QLQ29" s="14"/>
      <c r="QLR29" s="14"/>
      <c r="QLS29" s="14"/>
      <c r="QLT29" s="14"/>
      <c r="QLU29" s="14"/>
      <c r="QLV29" s="14"/>
      <c r="QVH29" s="14"/>
      <c r="QVI29" s="14"/>
      <c r="QVJ29" s="14"/>
      <c r="QVK29" s="14"/>
      <c r="QVL29" s="14"/>
      <c r="QVM29" s="14"/>
      <c r="QVN29" s="14"/>
      <c r="QVO29" s="14"/>
      <c r="QVP29" s="14"/>
      <c r="QVQ29" s="14"/>
      <c r="QVR29" s="14"/>
      <c r="RFD29" s="14"/>
      <c r="RFE29" s="14"/>
      <c r="RFF29" s="14"/>
      <c r="RFG29" s="14"/>
      <c r="RFH29" s="14"/>
      <c r="RFI29" s="14"/>
      <c r="RFJ29" s="14"/>
      <c r="RFK29" s="14"/>
      <c r="RFL29" s="14"/>
      <c r="RFM29" s="14"/>
      <c r="RFN29" s="14"/>
      <c r="ROZ29" s="14"/>
      <c r="RPA29" s="14"/>
      <c r="RPB29" s="14"/>
      <c r="RPC29" s="14"/>
      <c r="RPD29" s="14"/>
      <c r="RPE29" s="14"/>
      <c r="RPF29" s="14"/>
      <c r="RPG29" s="14"/>
      <c r="RPH29" s="14"/>
      <c r="RPI29" s="14"/>
      <c r="RPJ29" s="14"/>
      <c r="RYV29" s="14"/>
      <c r="RYW29" s="14"/>
      <c r="RYX29" s="14"/>
      <c r="RYY29" s="14"/>
      <c r="RYZ29" s="14"/>
      <c r="RZA29" s="14"/>
      <c r="RZB29" s="14"/>
      <c r="RZC29" s="14"/>
      <c r="RZD29" s="14"/>
      <c r="RZE29" s="14"/>
      <c r="RZF29" s="14"/>
      <c r="SIR29" s="14"/>
      <c r="SIS29" s="14"/>
      <c r="SIT29" s="14"/>
      <c r="SIU29" s="14"/>
      <c r="SIV29" s="14"/>
      <c r="SIW29" s="14"/>
      <c r="SIX29" s="14"/>
      <c r="SIY29" s="14"/>
      <c r="SIZ29" s="14"/>
      <c r="SJA29" s="14"/>
      <c r="SJB29" s="14"/>
      <c r="SSN29" s="14"/>
      <c r="SSO29" s="14"/>
      <c r="SSP29" s="14"/>
      <c r="SSQ29" s="14"/>
      <c r="SSR29" s="14"/>
      <c r="SSS29" s="14"/>
      <c r="SST29" s="14"/>
      <c r="SSU29" s="14"/>
      <c r="SSV29" s="14"/>
      <c r="SSW29" s="14"/>
      <c r="SSX29" s="14"/>
      <c r="TCJ29" s="14"/>
      <c r="TCK29" s="14"/>
      <c r="TCL29" s="14"/>
      <c r="TCM29" s="14"/>
      <c r="TCN29" s="14"/>
      <c r="TCO29" s="14"/>
      <c r="TCP29" s="14"/>
      <c r="TCQ29" s="14"/>
      <c r="TCR29" s="14"/>
      <c r="TCS29" s="14"/>
      <c r="TCT29" s="14"/>
      <c r="TMF29" s="14"/>
      <c r="TMG29" s="14"/>
      <c r="TMH29" s="14"/>
      <c r="TMI29" s="14"/>
      <c r="TMJ29" s="14"/>
      <c r="TMK29" s="14"/>
      <c r="TML29" s="14"/>
      <c r="TMM29" s="14"/>
      <c r="TMN29" s="14"/>
      <c r="TMO29" s="14"/>
      <c r="TMP29" s="14"/>
      <c r="TWB29" s="14"/>
      <c r="TWC29" s="14"/>
      <c r="TWD29" s="14"/>
      <c r="TWE29" s="14"/>
      <c r="TWF29" s="14"/>
      <c r="TWG29" s="14"/>
      <c r="TWH29" s="14"/>
      <c r="TWI29" s="14"/>
      <c r="TWJ29" s="14"/>
      <c r="TWK29" s="14"/>
      <c r="TWL29" s="14"/>
      <c r="UFX29" s="14"/>
      <c r="UFY29" s="14"/>
      <c r="UFZ29" s="14"/>
      <c r="UGA29" s="14"/>
      <c r="UGB29" s="14"/>
      <c r="UGC29" s="14"/>
      <c r="UGD29" s="14"/>
      <c r="UGE29" s="14"/>
      <c r="UGF29" s="14"/>
      <c r="UGG29" s="14"/>
      <c r="UGH29" s="14"/>
      <c r="UPT29" s="14"/>
      <c r="UPU29" s="14"/>
      <c r="UPV29" s="14"/>
      <c r="UPW29" s="14"/>
      <c r="UPX29" s="14"/>
      <c r="UPY29" s="14"/>
      <c r="UPZ29" s="14"/>
      <c r="UQA29" s="14"/>
      <c r="UQB29" s="14"/>
      <c r="UQC29" s="14"/>
      <c r="UQD29" s="14"/>
      <c r="UZP29" s="14"/>
      <c r="UZQ29" s="14"/>
      <c r="UZR29" s="14"/>
      <c r="UZS29" s="14"/>
      <c r="UZT29" s="14"/>
      <c r="UZU29" s="14"/>
      <c r="UZV29" s="14"/>
      <c r="UZW29" s="14"/>
      <c r="UZX29" s="14"/>
      <c r="UZY29" s="14"/>
      <c r="UZZ29" s="14"/>
      <c r="VJL29" s="14"/>
      <c r="VJM29" s="14"/>
      <c r="VJN29" s="14"/>
      <c r="VJO29" s="14"/>
      <c r="VJP29" s="14"/>
      <c r="VJQ29" s="14"/>
      <c r="VJR29" s="14"/>
      <c r="VJS29" s="14"/>
      <c r="VJT29" s="14"/>
      <c r="VJU29" s="14"/>
      <c r="VJV29" s="14"/>
      <c r="VTH29" s="14"/>
      <c r="VTI29" s="14"/>
      <c r="VTJ29" s="14"/>
      <c r="VTK29" s="14"/>
      <c r="VTL29" s="14"/>
      <c r="VTM29" s="14"/>
      <c r="VTN29" s="14"/>
      <c r="VTO29" s="14"/>
      <c r="VTP29" s="14"/>
      <c r="VTQ29" s="14"/>
      <c r="VTR29" s="14"/>
      <c r="WDD29" s="14"/>
      <c r="WDE29" s="14"/>
      <c r="WDF29" s="14"/>
      <c r="WDG29" s="14"/>
      <c r="WDH29" s="14"/>
      <c r="WDI29" s="14"/>
      <c r="WDJ29" s="14"/>
      <c r="WDK29" s="14"/>
      <c r="WDL29" s="14"/>
      <c r="WDM29" s="14"/>
      <c r="WDN29" s="14"/>
      <c r="WMZ29" s="14"/>
      <c r="WNA29" s="14"/>
      <c r="WNB29" s="14"/>
      <c r="WNC29" s="14"/>
      <c r="WND29" s="14"/>
      <c r="WNE29" s="14"/>
      <c r="WNF29" s="14"/>
      <c r="WNG29" s="14"/>
      <c r="WNH29" s="14"/>
      <c r="WNI29" s="14"/>
      <c r="WNJ29" s="14"/>
      <c r="WWV29" s="14"/>
      <c r="WWW29" s="14"/>
      <c r="WWX29" s="14"/>
      <c r="WWY29" s="14"/>
      <c r="WWZ29" s="14"/>
      <c r="WXA29" s="14"/>
      <c r="WXB29" s="14"/>
      <c r="WXC29" s="14"/>
      <c r="WXD29" s="14"/>
      <c r="WXE29" s="14"/>
      <c r="WXF29" s="14"/>
    </row>
    <row r="30" spans="1:818 1064:1842 2088:2866 3112:3890 4136:4914 5160:5938 6184:6962 7208:7986 8232:9010 9256:10034 10280:11058 11304:12082 12328:13106 13352:14130 14376:15154 15400:16178" s="183" customFormat="1" ht="25.5" customHeight="1" x14ac:dyDescent="0.25">
      <c r="A30" s="16" t="e">
        <f>#REF!+1</f>
        <v>#REF!</v>
      </c>
      <c r="B30" s="16" t="s">
        <v>3085</v>
      </c>
      <c r="C30" s="16">
        <v>100012</v>
      </c>
      <c r="D30" s="213"/>
      <c r="E30" s="213">
        <v>37809</v>
      </c>
      <c r="F30" s="201">
        <v>40001</v>
      </c>
      <c r="G30" s="16" t="s">
        <v>4548</v>
      </c>
      <c r="H30" s="16" t="s">
        <v>595</v>
      </c>
      <c r="I30" s="16"/>
      <c r="J30" s="16" t="s">
        <v>58</v>
      </c>
      <c r="K30" s="16" t="s">
        <v>58</v>
      </c>
      <c r="L30" s="16" t="s">
        <v>52</v>
      </c>
      <c r="M30" s="16" t="s">
        <v>255</v>
      </c>
      <c r="N30" s="16" t="s">
        <v>58</v>
      </c>
      <c r="O30" s="16" t="s">
        <v>58</v>
      </c>
      <c r="P30" s="16" t="s">
        <v>52</v>
      </c>
      <c r="Q30" s="16" t="s">
        <v>55</v>
      </c>
      <c r="R30" s="16" t="s">
        <v>549</v>
      </c>
      <c r="S30" s="16" t="s">
        <v>3080</v>
      </c>
      <c r="T30" s="16"/>
      <c r="U30" s="16"/>
      <c r="V30" s="16">
        <v>11000000</v>
      </c>
      <c r="W30" s="16"/>
      <c r="X30" s="16" t="s">
        <v>255</v>
      </c>
      <c r="Y30" s="16"/>
      <c r="Z30" s="16"/>
      <c r="AA30" s="16"/>
      <c r="AB30" s="16"/>
      <c r="AC30" s="16"/>
      <c r="AD30" s="16"/>
      <c r="AE30" s="16"/>
      <c r="AF30" s="16">
        <v>11000000</v>
      </c>
      <c r="AG30" s="16"/>
      <c r="AH30" s="16"/>
      <c r="AI30" s="16"/>
      <c r="AJ30" s="16"/>
      <c r="AK30" s="16"/>
      <c r="AL30" s="16"/>
      <c r="AM30" s="16"/>
      <c r="AN30" s="16"/>
      <c r="AO30" s="16"/>
      <c r="AP30" s="16"/>
      <c r="AQ30" s="16"/>
      <c r="AR30" s="16"/>
      <c r="AS30" s="16"/>
      <c r="AT30" s="16"/>
      <c r="AU30" s="16"/>
      <c r="AV30" s="16"/>
      <c r="AW30" s="16"/>
      <c r="AX30" s="16"/>
      <c r="AY30" s="203"/>
      <c r="AZ30" s="16"/>
      <c r="BA30" s="16"/>
      <c r="BB30" s="16"/>
      <c r="BC30" s="16"/>
      <c r="BD30" s="16"/>
      <c r="BE30" s="16"/>
      <c r="BF30" s="16"/>
      <c r="BG30" s="16"/>
      <c r="BH30" s="16"/>
      <c r="BI30" s="16"/>
      <c r="BJ30" s="16">
        <f t="shared" si="6"/>
        <v>0</v>
      </c>
      <c r="BK30" s="16">
        <f t="shared" si="4"/>
        <v>0</v>
      </c>
      <c r="BL30" s="16"/>
      <c r="BM30" s="16"/>
      <c r="BN30" s="16"/>
      <c r="KJ30" s="207"/>
      <c r="KK30" s="207"/>
      <c r="KL30" s="207"/>
      <c r="KM30" s="207"/>
      <c r="KN30" s="207"/>
      <c r="KO30" s="207"/>
      <c r="KP30" s="207"/>
      <c r="KQ30" s="207"/>
      <c r="KR30" s="207"/>
      <c r="KS30" s="207"/>
      <c r="KT30" s="207"/>
      <c r="UF30" s="207"/>
      <c r="UG30" s="207"/>
      <c r="UH30" s="207"/>
      <c r="UI30" s="207"/>
      <c r="UJ30" s="207"/>
      <c r="UK30" s="207"/>
      <c r="UL30" s="207"/>
      <c r="UM30" s="207"/>
      <c r="UN30" s="207"/>
      <c r="UO30" s="207"/>
      <c r="UP30" s="207"/>
      <c r="AEB30" s="207"/>
      <c r="AEC30" s="207"/>
      <c r="AED30" s="207"/>
      <c r="AEE30" s="207"/>
      <c r="AEF30" s="207"/>
      <c r="AEG30" s="207"/>
      <c r="AEH30" s="207"/>
      <c r="AEI30" s="207"/>
      <c r="AEJ30" s="207"/>
      <c r="AEK30" s="207"/>
      <c r="AEL30" s="207"/>
      <c r="ANX30" s="207"/>
      <c r="ANY30" s="207"/>
      <c r="ANZ30" s="207"/>
      <c r="AOA30" s="207"/>
      <c r="AOB30" s="207"/>
      <c r="AOC30" s="207"/>
      <c r="AOD30" s="207"/>
      <c r="AOE30" s="207"/>
      <c r="AOF30" s="207"/>
      <c r="AOG30" s="207"/>
      <c r="AOH30" s="207"/>
      <c r="AXT30" s="207"/>
      <c r="AXU30" s="207"/>
      <c r="AXV30" s="207"/>
      <c r="AXW30" s="207"/>
      <c r="AXX30" s="207"/>
      <c r="AXY30" s="207"/>
      <c r="AXZ30" s="207"/>
      <c r="AYA30" s="207"/>
      <c r="AYB30" s="207"/>
      <c r="AYC30" s="207"/>
      <c r="AYD30" s="207"/>
      <c r="BHP30" s="207"/>
      <c r="BHQ30" s="207"/>
      <c r="BHR30" s="207"/>
      <c r="BHS30" s="207"/>
      <c r="BHT30" s="207"/>
      <c r="BHU30" s="207"/>
      <c r="BHV30" s="207"/>
      <c r="BHW30" s="207"/>
      <c r="BHX30" s="207"/>
      <c r="BHY30" s="207"/>
      <c r="BHZ30" s="207"/>
      <c r="BRL30" s="207"/>
      <c r="BRM30" s="207"/>
      <c r="BRN30" s="207"/>
      <c r="BRO30" s="207"/>
      <c r="BRP30" s="207"/>
      <c r="BRQ30" s="207"/>
      <c r="BRR30" s="207"/>
      <c r="BRS30" s="207"/>
      <c r="BRT30" s="207"/>
      <c r="BRU30" s="207"/>
      <c r="BRV30" s="207"/>
      <c r="CBH30" s="207"/>
      <c r="CBI30" s="207"/>
      <c r="CBJ30" s="207"/>
      <c r="CBK30" s="207"/>
      <c r="CBL30" s="207"/>
      <c r="CBM30" s="207"/>
      <c r="CBN30" s="207"/>
      <c r="CBO30" s="207"/>
      <c r="CBP30" s="207"/>
      <c r="CBQ30" s="207"/>
      <c r="CBR30" s="207"/>
      <c r="CLD30" s="207"/>
      <c r="CLE30" s="207"/>
      <c r="CLF30" s="207"/>
      <c r="CLG30" s="207"/>
      <c r="CLH30" s="207"/>
      <c r="CLI30" s="207"/>
      <c r="CLJ30" s="207"/>
      <c r="CLK30" s="207"/>
      <c r="CLL30" s="207"/>
      <c r="CLM30" s="207"/>
      <c r="CLN30" s="207"/>
      <c r="CUZ30" s="207"/>
      <c r="CVA30" s="207"/>
      <c r="CVB30" s="207"/>
      <c r="CVC30" s="207"/>
      <c r="CVD30" s="207"/>
      <c r="CVE30" s="207"/>
      <c r="CVF30" s="207"/>
      <c r="CVG30" s="207"/>
      <c r="CVH30" s="207"/>
      <c r="CVI30" s="207"/>
      <c r="CVJ30" s="207"/>
      <c r="DEV30" s="207"/>
      <c r="DEW30" s="207"/>
      <c r="DEX30" s="207"/>
      <c r="DEY30" s="207"/>
      <c r="DEZ30" s="207"/>
      <c r="DFA30" s="207"/>
      <c r="DFB30" s="207"/>
      <c r="DFC30" s="207"/>
      <c r="DFD30" s="207"/>
      <c r="DFE30" s="207"/>
      <c r="DFF30" s="207"/>
      <c r="DOR30" s="207"/>
      <c r="DOS30" s="207"/>
      <c r="DOT30" s="207"/>
      <c r="DOU30" s="207"/>
      <c r="DOV30" s="207"/>
      <c r="DOW30" s="207"/>
      <c r="DOX30" s="207"/>
      <c r="DOY30" s="207"/>
      <c r="DOZ30" s="207"/>
      <c r="DPA30" s="207"/>
      <c r="DPB30" s="207"/>
      <c r="DYN30" s="207"/>
      <c r="DYO30" s="207"/>
      <c r="DYP30" s="207"/>
      <c r="DYQ30" s="207"/>
      <c r="DYR30" s="207"/>
      <c r="DYS30" s="207"/>
      <c r="DYT30" s="207"/>
      <c r="DYU30" s="207"/>
      <c r="DYV30" s="207"/>
      <c r="DYW30" s="207"/>
      <c r="DYX30" s="207"/>
      <c r="EIJ30" s="207"/>
      <c r="EIK30" s="207"/>
      <c r="EIL30" s="207"/>
      <c r="EIM30" s="207"/>
      <c r="EIN30" s="207"/>
      <c r="EIO30" s="207"/>
      <c r="EIP30" s="207"/>
      <c r="EIQ30" s="207"/>
      <c r="EIR30" s="207"/>
      <c r="EIS30" s="207"/>
      <c r="EIT30" s="207"/>
      <c r="ESF30" s="207"/>
      <c r="ESG30" s="207"/>
      <c r="ESH30" s="207"/>
      <c r="ESI30" s="207"/>
      <c r="ESJ30" s="207"/>
      <c r="ESK30" s="207"/>
      <c r="ESL30" s="207"/>
      <c r="ESM30" s="207"/>
      <c r="ESN30" s="207"/>
      <c r="ESO30" s="207"/>
      <c r="ESP30" s="207"/>
      <c r="FCB30" s="207"/>
      <c r="FCC30" s="207"/>
      <c r="FCD30" s="207"/>
      <c r="FCE30" s="207"/>
      <c r="FCF30" s="207"/>
      <c r="FCG30" s="207"/>
      <c r="FCH30" s="207"/>
      <c r="FCI30" s="207"/>
      <c r="FCJ30" s="207"/>
      <c r="FCK30" s="207"/>
      <c r="FCL30" s="207"/>
      <c r="FLX30" s="207"/>
      <c r="FLY30" s="207"/>
      <c r="FLZ30" s="207"/>
      <c r="FMA30" s="207"/>
      <c r="FMB30" s="207"/>
      <c r="FMC30" s="207"/>
      <c r="FMD30" s="207"/>
      <c r="FME30" s="207"/>
      <c r="FMF30" s="207"/>
      <c r="FMG30" s="207"/>
      <c r="FMH30" s="207"/>
      <c r="FVT30" s="207"/>
      <c r="FVU30" s="207"/>
      <c r="FVV30" s="207"/>
      <c r="FVW30" s="207"/>
      <c r="FVX30" s="207"/>
      <c r="FVY30" s="207"/>
      <c r="FVZ30" s="207"/>
      <c r="FWA30" s="207"/>
      <c r="FWB30" s="207"/>
      <c r="FWC30" s="207"/>
      <c r="FWD30" s="207"/>
      <c r="GFP30" s="207"/>
      <c r="GFQ30" s="207"/>
      <c r="GFR30" s="207"/>
      <c r="GFS30" s="207"/>
      <c r="GFT30" s="207"/>
      <c r="GFU30" s="207"/>
      <c r="GFV30" s="207"/>
      <c r="GFW30" s="207"/>
      <c r="GFX30" s="207"/>
      <c r="GFY30" s="207"/>
      <c r="GFZ30" s="207"/>
      <c r="GPL30" s="207"/>
      <c r="GPM30" s="207"/>
      <c r="GPN30" s="207"/>
      <c r="GPO30" s="207"/>
      <c r="GPP30" s="207"/>
      <c r="GPQ30" s="207"/>
      <c r="GPR30" s="207"/>
      <c r="GPS30" s="207"/>
      <c r="GPT30" s="207"/>
      <c r="GPU30" s="207"/>
      <c r="GPV30" s="207"/>
      <c r="GZH30" s="207"/>
      <c r="GZI30" s="207"/>
      <c r="GZJ30" s="207"/>
      <c r="GZK30" s="207"/>
      <c r="GZL30" s="207"/>
      <c r="GZM30" s="207"/>
      <c r="GZN30" s="207"/>
      <c r="GZO30" s="207"/>
      <c r="GZP30" s="207"/>
      <c r="GZQ30" s="207"/>
      <c r="GZR30" s="207"/>
      <c r="HJD30" s="207"/>
      <c r="HJE30" s="207"/>
      <c r="HJF30" s="207"/>
      <c r="HJG30" s="207"/>
      <c r="HJH30" s="207"/>
      <c r="HJI30" s="207"/>
      <c r="HJJ30" s="207"/>
      <c r="HJK30" s="207"/>
      <c r="HJL30" s="207"/>
      <c r="HJM30" s="207"/>
      <c r="HJN30" s="207"/>
      <c r="HSZ30" s="207"/>
      <c r="HTA30" s="207"/>
      <c r="HTB30" s="207"/>
      <c r="HTC30" s="207"/>
      <c r="HTD30" s="207"/>
      <c r="HTE30" s="207"/>
      <c r="HTF30" s="207"/>
      <c r="HTG30" s="207"/>
      <c r="HTH30" s="207"/>
      <c r="HTI30" s="207"/>
      <c r="HTJ30" s="207"/>
      <c r="ICV30" s="207"/>
      <c r="ICW30" s="207"/>
      <c r="ICX30" s="207"/>
      <c r="ICY30" s="207"/>
      <c r="ICZ30" s="207"/>
      <c r="IDA30" s="207"/>
      <c r="IDB30" s="207"/>
      <c r="IDC30" s="207"/>
      <c r="IDD30" s="207"/>
      <c r="IDE30" s="207"/>
      <c r="IDF30" s="207"/>
      <c r="IMR30" s="207"/>
      <c r="IMS30" s="207"/>
      <c r="IMT30" s="207"/>
      <c r="IMU30" s="207"/>
      <c r="IMV30" s="207"/>
      <c r="IMW30" s="207"/>
      <c r="IMX30" s="207"/>
      <c r="IMY30" s="207"/>
      <c r="IMZ30" s="207"/>
      <c r="INA30" s="207"/>
      <c r="INB30" s="207"/>
      <c r="IWN30" s="207"/>
      <c r="IWO30" s="207"/>
      <c r="IWP30" s="207"/>
      <c r="IWQ30" s="207"/>
      <c r="IWR30" s="207"/>
      <c r="IWS30" s="207"/>
      <c r="IWT30" s="207"/>
      <c r="IWU30" s="207"/>
      <c r="IWV30" s="207"/>
      <c r="IWW30" s="207"/>
      <c r="IWX30" s="207"/>
      <c r="JGJ30" s="207"/>
      <c r="JGK30" s="207"/>
      <c r="JGL30" s="207"/>
      <c r="JGM30" s="207"/>
      <c r="JGN30" s="207"/>
      <c r="JGO30" s="207"/>
      <c r="JGP30" s="207"/>
      <c r="JGQ30" s="207"/>
      <c r="JGR30" s="207"/>
      <c r="JGS30" s="207"/>
      <c r="JGT30" s="207"/>
      <c r="JQF30" s="207"/>
      <c r="JQG30" s="207"/>
      <c r="JQH30" s="207"/>
      <c r="JQI30" s="207"/>
      <c r="JQJ30" s="207"/>
      <c r="JQK30" s="207"/>
      <c r="JQL30" s="207"/>
      <c r="JQM30" s="207"/>
      <c r="JQN30" s="207"/>
      <c r="JQO30" s="207"/>
      <c r="JQP30" s="207"/>
      <c r="KAB30" s="207"/>
      <c r="KAC30" s="207"/>
      <c r="KAD30" s="207"/>
      <c r="KAE30" s="207"/>
      <c r="KAF30" s="207"/>
      <c r="KAG30" s="207"/>
      <c r="KAH30" s="207"/>
      <c r="KAI30" s="207"/>
      <c r="KAJ30" s="207"/>
      <c r="KAK30" s="207"/>
      <c r="KAL30" s="207"/>
      <c r="KJX30" s="207"/>
      <c r="KJY30" s="207"/>
      <c r="KJZ30" s="207"/>
      <c r="KKA30" s="207"/>
      <c r="KKB30" s="207"/>
      <c r="KKC30" s="207"/>
      <c r="KKD30" s="207"/>
      <c r="KKE30" s="207"/>
      <c r="KKF30" s="207"/>
      <c r="KKG30" s="207"/>
      <c r="KKH30" s="207"/>
      <c r="KTT30" s="207"/>
      <c r="KTU30" s="207"/>
      <c r="KTV30" s="207"/>
      <c r="KTW30" s="207"/>
      <c r="KTX30" s="207"/>
      <c r="KTY30" s="207"/>
      <c r="KTZ30" s="207"/>
      <c r="KUA30" s="207"/>
      <c r="KUB30" s="207"/>
      <c r="KUC30" s="207"/>
      <c r="KUD30" s="207"/>
      <c r="LDP30" s="207"/>
      <c r="LDQ30" s="207"/>
      <c r="LDR30" s="207"/>
      <c r="LDS30" s="207"/>
      <c r="LDT30" s="207"/>
      <c r="LDU30" s="207"/>
      <c r="LDV30" s="207"/>
      <c r="LDW30" s="207"/>
      <c r="LDX30" s="207"/>
      <c r="LDY30" s="207"/>
      <c r="LDZ30" s="207"/>
      <c r="LNL30" s="207"/>
      <c r="LNM30" s="207"/>
      <c r="LNN30" s="207"/>
      <c r="LNO30" s="207"/>
      <c r="LNP30" s="207"/>
      <c r="LNQ30" s="207"/>
      <c r="LNR30" s="207"/>
      <c r="LNS30" s="207"/>
      <c r="LNT30" s="207"/>
      <c r="LNU30" s="207"/>
      <c r="LNV30" s="207"/>
      <c r="LXH30" s="207"/>
      <c r="LXI30" s="207"/>
      <c r="LXJ30" s="207"/>
      <c r="LXK30" s="207"/>
      <c r="LXL30" s="207"/>
      <c r="LXM30" s="207"/>
      <c r="LXN30" s="207"/>
      <c r="LXO30" s="207"/>
      <c r="LXP30" s="207"/>
      <c r="LXQ30" s="207"/>
      <c r="LXR30" s="207"/>
      <c r="MHD30" s="207"/>
      <c r="MHE30" s="207"/>
      <c r="MHF30" s="207"/>
      <c r="MHG30" s="207"/>
      <c r="MHH30" s="207"/>
      <c r="MHI30" s="207"/>
      <c r="MHJ30" s="207"/>
      <c r="MHK30" s="207"/>
      <c r="MHL30" s="207"/>
      <c r="MHM30" s="207"/>
      <c r="MHN30" s="207"/>
      <c r="MQZ30" s="207"/>
      <c r="MRA30" s="207"/>
      <c r="MRB30" s="207"/>
      <c r="MRC30" s="207"/>
      <c r="MRD30" s="207"/>
      <c r="MRE30" s="207"/>
      <c r="MRF30" s="207"/>
      <c r="MRG30" s="207"/>
      <c r="MRH30" s="207"/>
      <c r="MRI30" s="207"/>
      <c r="MRJ30" s="207"/>
      <c r="NAV30" s="207"/>
      <c r="NAW30" s="207"/>
      <c r="NAX30" s="207"/>
      <c r="NAY30" s="207"/>
      <c r="NAZ30" s="207"/>
      <c r="NBA30" s="207"/>
      <c r="NBB30" s="207"/>
      <c r="NBC30" s="207"/>
      <c r="NBD30" s="207"/>
      <c r="NBE30" s="207"/>
      <c r="NBF30" s="207"/>
      <c r="NKR30" s="207"/>
      <c r="NKS30" s="207"/>
      <c r="NKT30" s="207"/>
      <c r="NKU30" s="207"/>
      <c r="NKV30" s="207"/>
      <c r="NKW30" s="207"/>
      <c r="NKX30" s="207"/>
      <c r="NKY30" s="207"/>
      <c r="NKZ30" s="207"/>
      <c r="NLA30" s="207"/>
      <c r="NLB30" s="207"/>
      <c r="NUN30" s="207"/>
      <c r="NUO30" s="207"/>
      <c r="NUP30" s="207"/>
      <c r="NUQ30" s="207"/>
      <c r="NUR30" s="207"/>
      <c r="NUS30" s="207"/>
      <c r="NUT30" s="207"/>
      <c r="NUU30" s="207"/>
      <c r="NUV30" s="207"/>
      <c r="NUW30" s="207"/>
      <c r="NUX30" s="207"/>
      <c r="OEJ30" s="207"/>
      <c r="OEK30" s="207"/>
      <c r="OEL30" s="207"/>
      <c r="OEM30" s="207"/>
      <c r="OEN30" s="207"/>
      <c r="OEO30" s="207"/>
      <c r="OEP30" s="207"/>
      <c r="OEQ30" s="207"/>
      <c r="OER30" s="207"/>
      <c r="OES30" s="207"/>
      <c r="OET30" s="207"/>
      <c r="OOF30" s="207"/>
      <c r="OOG30" s="207"/>
      <c r="OOH30" s="207"/>
      <c r="OOI30" s="207"/>
      <c r="OOJ30" s="207"/>
      <c r="OOK30" s="207"/>
      <c r="OOL30" s="207"/>
      <c r="OOM30" s="207"/>
      <c r="OON30" s="207"/>
      <c r="OOO30" s="207"/>
      <c r="OOP30" s="207"/>
      <c r="OYB30" s="207"/>
      <c r="OYC30" s="207"/>
      <c r="OYD30" s="207"/>
      <c r="OYE30" s="207"/>
      <c r="OYF30" s="207"/>
      <c r="OYG30" s="207"/>
      <c r="OYH30" s="207"/>
      <c r="OYI30" s="207"/>
      <c r="OYJ30" s="207"/>
      <c r="OYK30" s="207"/>
      <c r="OYL30" s="207"/>
      <c r="PHX30" s="207"/>
      <c r="PHY30" s="207"/>
      <c r="PHZ30" s="207"/>
      <c r="PIA30" s="207"/>
      <c r="PIB30" s="207"/>
      <c r="PIC30" s="207"/>
      <c r="PID30" s="207"/>
      <c r="PIE30" s="207"/>
      <c r="PIF30" s="207"/>
      <c r="PIG30" s="207"/>
      <c r="PIH30" s="207"/>
      <c r="PRT30" s="207"/>
      <c r="PRU30" s="207"/>
      <c r="PRV30" s="207"/>
      <c r="PRW30" s="207"/>
      <c r="PRX30" s="207"/>
      <c r="PRY30" s="207"/>
      <c r="PRZ30" s="207"/>
      <c r="PSA30" s="207"/>
      <c r="PSB30" s="207"/>
      <c r="PSC30" s="207"/>
      <c r="PSD30" s="207"/>
      <c r="QBP30" s="207"/>
      <c r="QBQ30" s="207"/>
      <c r="QBR30" s="207"/>
      <c r="QBS30" s="207"/>
      <c r="QBT30" s="207"/>
      <c r="QBU30" s="207"/>
      <c r="QBV30" s="207"/>
      <c r="QBW30" s="207"/>
      <c r="QBX30" s="207"/>
      <c r="QBY30" s="207"/>
      <c r="QBZ30" s="207"/>
      <c r="QLL30" s="207"/>
      <c r="QLM30" s="207"/>
      <c r="QLN30" s="207"/>
      <c r="QLO30" s="207"/>
      <c r="QLP30" s="207"/>
      <c r="QLQ30" s="207"/>
      <c r="QLR30" s="207"/>
      <c r="QLS30" s="207"/>
      <c r="QLT30" s="207"/>
      <c r="QLU30" s="207"/>
      <c r="QLV30" s="207"/>
      <c r="QVH30" s="207"/>
      <c r="QVI30" s="207"/>
      <c r="QVJ30" s="207"/>
      <c r="QVK30" s="207"/>
      <c r="QVL30" s="207"/>
      <c r="QVM30" s="207"/>
      <c r="QVN30" s="207"/>
      <c r="QVO30" s="207"/>
      <c r="QVP30" s="207"/>
      <c r="QVQ30" s="207"/>
      <c r="QVR30" s="207"/>
      <c r="RFD30" s="207"/>
      <c r="RFE30" s="207"/>
      <c r="RFF30" s="207"/>
      <c r="RFG30" s="207"/>
      <c r="RFH30" s="207"/>
      <c r="RFI30" s="207"/>
      <c r="RFJ30" s="207"/>
      <c r="RFK30" s="207"/>
      <c r="RFL30" s="207"/>
      <c r="RFM30" s="207"/>
      <c r="RFN30" s="207"/>
      <c r="ROZ30" s="207"/>
      <c r="RPA30" s="207"/>
      <c r="RPB30" s="207"/>
      <c r="RPC30" s="207"/>
      <c r="RPD30" s="207"/>
      <c r="RPE30" s="207"/>
      <c r="RPF30" s="207"/>
      <c r="RPG30" s="207"/>
      <c r="RPH30" s="207"/>
      <c r="RPI30" s="207"/>
      <c r="RPJ30" s="207"/>
      <c r="RYV30" s="207"/>
      <c r="RYW30" s="207"/>
      <c r="RYX30" s="207"/>
      <c r="RYY30" s="207"/>
      <c r="RYZ30" s="207"/>
      <c r="RZA30" s="207"/>
      <c r="RZB30" s="207"/>
      <c r="RZC30" s="207"/>
      <c r="RZD30" s="207"/>
      <c r="RZE30" s="207"/>
      <c r="RZF30" s="207"/>
      <c r="SIR30" s="207"/>
      <c r="SIS30" s="207"/>
      <c r="SIT30" s="207"/>
      <c r="SIU30" s="207"/>
      <c r="SIV30" s="207"/>
      <c r="SIW30" s="207"/>
      <c r="SIX30" s="207"/>
      <c r="SIY30" s="207"/>
      <c r="SIZ30" s="207"/>
      <c r="SJA30" s="207"/>
      <c r="SJB30" s="207"/>
      <c r="SSN30" s="207"/>
      <c r="SSO30" s="207"/>
      <c r="SSP30" s="207"/>
      <c r="SSQ30" s="207"/>
      <c r="SSR30" s="207"/>
      <c r="SSS30" s="207"/>
      <c r="SST30" s="207"/>
      <c r="SSU30" s="207"/>
      <c r="SSV30" s="207"/>
      <c r="SSW30" s="207"/>
      <c r="SSX30" s="207"/>
      <c r="TCJ30" s="207"/>
      <c r="TCK30" s="207"/>
      <c r="TCL30" s="207"/>
      <c r="TCM30" s="207"/>
      <c r="TCN30" s="207"/>
      <c r="TCO30" s="207"/>
      <c r="TCP30" s="207"/>
      <c r="TCQ30" s="207"/>
      <c r="TCR30" s="207"/>
      <c r="TCS30" s="207"/>
      <c r="TCT30" s="207"/>
      <c r="TMF30" s="207"/>
      <c r="TMG30" s="207"/>
      <c r="TMH30" s="207"/>
      <c r="TMI30" s="207"/>
      <c r="TMJ30" s="207"/>
      <c r="TMK30" s="207"/>
      <c r="TML30" s="207"/>
      <c r="TMM30" s="207"/>
      <c r="TMN30" s="207"/>
      <c r="TMO30" s="207"/>
      <c r="TMP30" s="207"/>
      <c r="TWB30" s="207"/>
      <c r="TWC30" s="207"/>
      <c r="TWD30" s="207"/>
      <c r="TWE30" s="207"/>
      <c r="TWF30" s="207"/>
      <c r="TWG30" s="207"/>
      <c r="TWH30" s="207"/>
      <c r="TWI30" s="207"/>
      <c r="TWJ30" s="207"/>
      <c r="TWK30" s="207"/>
      <c r="TWL30" s="207"/>
      <c r="UFX30" s="207"/>
      <c r="UFY30" s="207"/>
      <c r="UFZ30" s="207"/>
      <c r="UGA30" s="207"/>
      <c r="UGB30" s="207"/>
      <c r="UGC30" s="207"/>
      <c r="UGD30" s="207"/>
      <c r="UGE30" s="207"/>
      <c r="UGF30" s="207"/>
      <c r="UGG30" s="207"/>
      <c r="UGH30" s="207"/>
      <c r="UPT30" s="207"/>
      <c r="UPU30" s="207"/>
      <c r="UPV30" s="207"/>
      <c r="UPW30" s="207"/>
      <c r="UPX30" s="207"/>
      <c r="UPY30" s="207"/>
      <c r="UPZ30" s="207"/>
      <c r="UQA30" s="207"/>
      <c r="UQB30" s="207"/>
      <c r="UQC30" s="207"/>
      <c r="UQD30" s="207"/>
      <c r="UZP30" s="207"/>
      <c r="UZQ30" s="207"/>
      <c r="UZR30" s="207"/>
      <c r="UZS30" s="207"/>
      <c r="UZT30" s="207"/>
      <c r="UZU30" s="207"/>
      <c r="UZV30" s="207"/>
      <c r="UZW30" s="207"/>
      <c r="UZX30" s="207"/>
      <c r="UZY30" s="207"/>
      <c r="UZZ30" s="207"/>
      <c r="VJL30" s="207"/>
      <c r="VJM30" s="207"/>
      <c r="VJN30" s="207"/>
      <c r="VJO30" s="207"/>
      <c r="VJP30" s="207"/>
      <c r="VJQ30" s="207"/>
      <c r="VJR30" s="207"/>
      <c r="VJS30" s="207"/>
      <c r="VJT30" s="207"/>
      <c r="VJU30" s="207"/>
      <c r="VJV30" s="207"/>
      <c r="VTH30" s="207"/>
      <c r="VTI30" s="207"/>
      <c r="VTJ30" s="207"/>
      <c r="VTK30" s="207"/>
      <c r="VTL30" s="207"/>
      <c r="VTM30" s="207"/>
      <c r="VTN30" s="207"/>
      <c r="VTO30" s="207"/>
      <c r="VTP30" s="207"/>
      <c r="VTQ30" s="207"/>
      <c r="VTR30" s="207"/>
      <c r="WDD30" s="207"/>
      <c r="WDE30" s="207"/>
      <c r="WDF30" s="207"/>
      <c r="WDG30" s="207"/>
      <c r="WDH30" s="207"/>
      <c r="WDI30" s="207"/>
      <c r="WDJ30" s="207"/>
      <c r="WDK30" s="207"/>
      <c r="WDL30" s="207"/>
      <c r="WDM30" s="207"/>
      <c r="WDN30" s="207"/>
      <c r="WMZ30" s="207"/>
      <c r="WNA30" s="207"/>
      <c r="WNB30" s="207"/>
      <c r="WNC30" s="207"/>
      <c r="WND30" s="207"/>
      <c r="WNE30" s="207"/>
      <c r="WNF30" s="207"/>
      <c r="WNG30" s="207"/>
      <c r="WNH30" s="207"/>
      <c r="WNI30" s="207"/>
      <c r="WNJ30" s="207"/>
      <c r="WWV30" s="207"/>
      <c r="WWW30" s="207"/>
      <c r="WWX30" s="207"/>
      <c r="WWY30" s="207"/>
      <c r="WWZ30" s="207"/>
      <c r="WXA30" s="207"/>
      <c r="WXB30" s="207"/>
      <c r="WXC30" s="207"/>
      <c r="WXD30" s="207"/>
      <c r="WXE30" s="207"/>
      <c r="WXF30" s="207"/>
    </row>
    <row r="31" spans="1:818 1064:1842 2088:2866 3112:3890 4136:4914 5160:5938 6184:6962 7208:7986 8232:9010 9256:10034 10280:11058 11304:12082 12328:13106 13352:14130 14376:15154 15400:16178" s="183" customFormat="1" ht="29.25" customHeight="1" x14ac:dyDescent="0.25">
      <c r="A31" s="16" t="e">
        <f>#REF!+1</f>
        <v>#REF!</v>
      </c>
      <c r="B31" s="16" t="s">
        <v>596</v>
      </c>
      <c r="C31" s="214">
        <v>100015</v>
      </c>
      <c r="D31" s="201"/>
      <c r="E31" s="201">
        <v>37795</v>
      </c>
      <c r="F31" s="201">
        <v>39402</v>
      </c>
      <c r="G31" s="16" t="s">
        <v>597</v>
      </c>
      <c r="H31" s="16" t="s">
        <v>598</v>
      </c>
      <c r="I31" s="16"/>
      <c r="J31" s="16" t="s">
        <v>599</v>
      </c>
      <c r="K31" s="16" t="s">
        <v>357</v>
      </c>
      <c r="L31" s="16" t="s">
        <v>51</v>
      </c>
      <c r="M31" s="16"/>
      <c r="N31" s="16" t="s">
        <v>599</v>
      </c>
      <c r="O31" s="16" t="s">
        <v>357</v>
      </c>
      <c r="P31" s="16" t="s">
        <v>51</v>
      </c>
      <c r="Q31" s="16" t="s">
        <v>60</v>
      </c>
      <c r="R31" s="16" t="s">
        <v>549</v>
      </c>
      <c r="S31" s="16" t="s">
        <v>544</v>
      </c>
      <c r="T31" s="16"/>
      <c r="U31" s="16"/>
      <c r="V31" s="16">
        <v>11160</v>
      </c>
      <c r="W31" s="16"/>
      <c r="X31" s="16"/>
      <c r="Y31" s="16"/>
      <c r="Z31" s="16"/>
      <c r="AA31" s="16"/>
      <c r="AB31" s="16"/>
      <c r="AC31" s="16">
        <v>11160</v>
      </c>
      <c r="AD31" s="16"/>
      <c r="AE31" s="16"/>
      <c r="AF31" s="16"/>
      <c r="AG31" s="16"/>
      <c r="AH31" s="16"/>
      <c r="AI31" s="16"/>
      <c r="AJ31" s="16"/>
      <c r="AK31" s="16"/>
      <c r="AL31" s="16"/>
      <c r="AM31" s="16"/>
      <c r="AN31" s="16"/>
      <c r="AO31" s="16"/>
      <c r="AP31" s="16"/>
      <c r="AQ31" s="16"/>
      <c r="AR31" s="16"/>
      <c r="AS31" s="16"/>
      <c r="AT31" s="16"/>
      <c r="AU31" s="16"/>
      <c r="AV31" s="16"/>
      <c r="AW31" s="16"/>
      <c r="AX31" s="16"/>
      <c r="AY31" s="203"/>
      <c r="AZ31" s="16"/>
      <c r="BA31" s="16"/>
      <c r="BB31" s="16"/>
      <c r="BC31" s="16"/>
      <c r="BD31" s="16"/>
      <c r="BE31" s="16"/>
      <c r="BF31" s="16"/>
      <c r="BG31" s="16"/>
      <c r="BH31" s="16"/>
      <c r="BI31" s="16"/>
      <c r="BJ31" s="16">
        <f t="shared" si="6"/>
        <v>0</v>
      </c>
      <c r="BK31" s="16">
        <f t="shared" si="4"/>
        <v>0</v>
      </c>
      <c r="BL31" s="16"/>
      <c r="BM31" s="16"/>
      <c r="BN31" s="16"/>
    </row>
    <row r="32" spans="1:818 1064:1842 2088:2866 3112:3890 4136:4914 5160:5938 6184:6962 7208:7986 8232:9010 9256:10034 10280:11058 11304:12082 12328:13106 13352:14130 14376:15154 15400:16178" s="183" customFormat="1" ht="24" customHeight="1" x14ac:dyDescent="0.25">
      <c r="A32" s="16" t="e">
        <f>#REF!+1</f>
        <v>#REF!</v>
      </c>
      <c r="B32" s="16" t="s">
        <v>1583</v>
      </c>
      <c r="C32" s="16">
        <v>100027</v>
      </c>
      <c r="D32" s="201"/>
      <c r="E32" s="201">
        <v>37812</v>
      </c>
      <c r="F32" s="201">
        <v>39639</v>
      </c>
      <c r="G32" s="16" t="s">
        <v>602</v>
      </c>
      <c r="H32" s="16" t="s">
        <v>603</v>
      </c>
      <c r="I32" s="16"/>
      <c r="J32" s="16" t="s">
        <v>195</v>
      </c>
      <c r="K32" s="16" t="s">
        <v>64</v>
      </c>
      <c r="L32" s="16" t="s">
        <v>35</v>
      </c>
      <c r="M32" s="16"/>
      <c r="N32" s="16" t="s">
        <v>195</v>
      </c>
      <c r="O32" s="16" t="s">
        <v>64</v>
      </c>
      <c r="P32" s="16" t="s">
        <v>35</v>
      </c>
      <c r="Q32" s="16" t="s">
        <v>37</v>
      </c>
      <c r="R32" s="16" t="s">
        <v>549</v>
      </c>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203"/>
      <c r="AZ32" s="16"/>
      <c r="BA32" s="16"/>
      <c r="BB32" s="16" t="s">
        <v>2841</v>
      </c>
      <c r="BC32" s="16" t="s">
        <v>2842</v>
      </c>
      <c r="BD32" s="16">
        <v>42</v>
      </c>
      <c r="BE32" s="16">
        <v>48</v>
      </c>
      <c r="BF32" s="16">
        <v>13.5</v>
      </c>
      <c r="BG32" s="16">
        <v>25</v>
      </c>
      <c r="BH32" s="16">
        <v>28</v>
      </c>
      <c r="BI32" s="16">
        <v>7.9</v>
      </c>
      <c r="BJ32" s="16">
        <f>BD32+BE32/60+BF32/3600</f>
        <v>42.803749999999994</v>
      </c>
      <c r="BK32" s="16">
        <f>BG32+BH32/60+BI32/3600</f>
        <v>25.46886111111111</v>
      </c>
      <c r="BL32" s="16"/>
      <c r="BM32" s="16"/>
      <c r="BN32" s="16"/>
    </row>
    <row r="33" spans="1:818 1064:1842 2088:2866 3112:3890 4136:4914 5160:5938 6184:6962 7208:7986 8232:9010 9256:10034 10280:11058 11304:12082 12328:13106 13352:14130 14376:15154 15400:16178" s="183" customFormat="1" ht="24" customHeight="1" x14ac:dyDescent="0.25">
      <c r="A33" s="16" t="e">
        <f>#REF!+1</f>
        <v>#REF!</v>
      </c>
      <c r="B33" s="16" t="s">
        <v>1497</v>
      </c>
      <c r="C33" s="214">
        <v>100033</v>
      </c>
      <c r="D33" s="213"/>
      <c r="E33" s="201">
        <v>37817</v>
      </c>
      <c r="F33" s="201">
        <v>39644</v>
      </c>
      <c r="G33" s="16" t="s">
        <v>3725</v>
      </c>
      <c r="H33" s="16" t="s">
        <v>605</v>
      </c>
      <c r="I33" s="16"/>
      <c r="J33" s="16" t="s">
        <v>83</v>
      </c>
      <c r="K33" s="16" t="s">
        <v>80</v>
      </c>
      <c r="L33" s="16" t="s">
        <v>76</v>
      </c>
      <c r="M33" s="16"/>
      <c r="N33" s="16" t="s">
        <v>83</v>
      </c>
      <c r="O33" s="16" t="s">
        <v>80</v>
      </c>
      <c r="P33" s="16" t="s">
        <v>76</v>
      </c>
      <c r="Q33" s="16" t="s">
        <v>73</v>
      </c>
      <c r="R33" s="16" t="s">
        <v>549</v>
      </c>
      <c r="S33" s="16" t="s">
        <v>341</v>
      </c>
      <c r="T33" s="16"/>
      <c r="U33" s="16"/>
      <c r="V33" s="16">
        <v>2000000</v>
      </c>
      <c r="W33" s="16"/>
      <c r="X33" s="16"/>
      <c r="Y33" s="16"/>
      <c r="Z33" s="16"/>
      <c r="AA33" s="16">
        <v>2000000</v>
      </c>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203"/>
      <c r="AZ33" s="16"/>
      <c r="BA33" s="16"/>
      <c r="BB33" s="16"/>
      <c r="BC33" s="16"/>
      <c r="BD33" s="16"/>
      <c r="BE33" s="16"/>
      <c r="BF33" s="16"/>
      <c r="BG33" s="16"/>
      <c r="BH33" s="16"/>
      <c r="BI33" s="16"/>
      <c r="BJ33" s="16">
        <f t="shared" si="6"/>
        <v>0</v>
      </c>
      <c r="BK33" s="16">
        <f t="shared" si="4"/>
        <v>0</v>
      </c>
      <c r="BL33" s="16"/>
      <c r="BM33" s="16"/>
      <c r="BN33" s="16"/>
    </row>
    <row r="34" spans="1:818 1064:1842 2088:2866 3112:3890 4136:4914 5160:5938 6184:6962 7208:7986 8232:9010 9256:10034 10280:11058 11304:12082 12328:13106 13352:14130 14376:15154 15400:16178" s="183" customFormat="1" ht="24" customHeight="1" x14ac:dyDescent="0.25">
      <c r="A34" s="16" t="e">
        <f>#REF!+1</f>
        <v>#REF!</v>
      </c>
      <c r="B34" s="16" t="s">
        <v>1497</v>
      </c>
      <c r="C34" s="214">
        <v>100041</v>
      </c>
      <c r="D34" s="213"/>
      <c r="E34" s="213">
        <v>37820</v>
      </c>
      <c r="F34" s="201">
        <v>39647</v>
      </c>
      <c r="G34" s="16" t="s">
        <v>3726</v>
      </c>
      <c r="H34" s="16" t="s">
        <v>607</v>
      </c>
      <c r="I34" s="16"/>
      <c r="J34" s="16" t="s">
        <v>76</v>
      </c>
      <c r="K34" s="16" t="s">
        <v>76</v>
      </c>
      <c r="L34" s="16" t="s">
        <v>76</v>
      </c>
      <c r="M34" s="16"/>
      <c r="N34" s="16" t="s">
        <v>76</v>
      </c>
      <c r="O34" s="16" t="s">
        <v>76</v>
      </c>
      <c r="P34" s="16" t="s">
        <v>76</v>
      </c>
      <c r="Q34" s="16" t="s">
        <v>135</v>
      </c>
      <c r="R34" s="16" t="s">
        <v>549</v>
      </c>
      <c r="S34" s="16" t="s">
        <v>608</v>
      </c>
      <c r="T34" s="16"/>
      <c r="U34" s="16"/>
      <c r="V34" s="16">
        <v>2000000</v>
      </c>
      <c r="W34" s="16"/>
      <c r="X34" s="16"/>
      <c r="Y34" s="16"/>
      <c r="Z34" s="16"/>
      <c r="AA34" s="16">
        <v>2000000</v>
      </c>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203"/>
      <c r="AZ34" s="16"/>
      <c r="BA34" s="16"/>
      <c r="BB34" s="16"/>
      <c r="BC34" s="16"/>
      <c r="BD34" s="16"/>
      <c r="BE34" s="16"/>
      <c r="BF34" s="16"/>
      <c r="BG34" s="16"/>
      <c r="BH34" s="16"/>
      <c r="BI34" s="16"/>
      <c r="BJ34" s="16">
        <f t="shared" si="6"/>
        <v>0</v>
      </c>
      <c r="BK34" s="16">
        <f t="shared" si="4"/>
        <v>0</v>
      </c>
      <c r="BL34" s="16"/>
      <c r="BM34" s="16"/>
      <c r="BN34" s="16"/>
    </row>
    <row r="35" spans="1:818 1064:1842 2088:2866 3112:3890 4136:4914 5160:5938 6184:6962 7208:7986 8232:9010 9256:10034 10280:11058 11304:12082 12328:13106 13352:14130 14376:15154 15400:16178" s="183" customFormat="1" ht="12.75" customHeight="1" x14ac:dyDescent="0.25">
      <c r="A35" s="16" t="e">
        <f t="shared" si="5"/>
        <v>#REF!</v>
      </c>
      <c r="B35" s="16" t="s">
        <v>1497</v>
      </c>
      <c r="C35" s="214">
        <v>100042</v>
      </c>
      <c r="D35" s="213"/>
      <c r="E35" s="213">
        <v>37820</v>
      </c>
      <c r="F35" s="201">
        <v>39647</v>
      </c>
      <c r="G35" s="16" t="s">
        <v>3727</v>
      </c>
      <c r="H35" s="16" t="s">
        <v>607</v>
      </c>
      <c r="I35" s="16"/>
      <c r="J35" s="16" t="s">
        <v>76</v>
      </c>
      <c r="K35" s="16" t="s">
        <v>76</v>
      </c>
      <c r="L35" s="16" t="s">
        <v>76</v>
      </c>
      <c r="M35" s="16"/>
      <c r="N35" s="16" t="s">
        <v>76</v>
      </c>
      <c r="O35" s="16" t="s">
        <v>76</v>
      </c>
      <c r="P35" s="16" t="s">
        <v>76</v>
      </c>
      <c r="Q35" s="16" t="s">
        <v>135</v>
      </c>
      <c r="R35" s="16" t="s">
        <v>549</v>
      </c>
      <c r="S35" s="16" t="s">
        <v>341</v>
      </c>
      <c r="T35" s="16"/>
      <c r="U35" s="16"/>
      <c r="V35" s="16">
        <v>2000000</v>
      </c>
      <c r="W35" s="16"/>
      <c r="X35" s="16"/>
      <c r="Y35" s="16"/>
      <c r="Z35" s="16"/>
      <c r="AA35" s="16">
        <v>2000000</v>
      </c>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203"/>
      <c r="AZ35" s="16"/>
      <c r="BA35" s="16"/>
      <c r="BB35" s="16"/>
      <c r="BC35" s="16"/>
      <c r="BD35" s="16"/>
      <c r="BE35" s="16"/>
      <c r="BF35" s="16"/>
      <c r="BG35" s="16"/>
      <c r="BH35" s="16"/>
      <c r="BI35" s="16"/>
      <c r="BJ35" s="16">
        <f t="shared" si="6"/>
        <v>0</v>
      </c>
      <c r="BK35" s="16">
        <f t="shared" si="4"/>
        <v>0</v>
      </c>
      <c r="BL35" s="16"/>
      <c r="BM35" s="16"/>
      <c r="BN35" s="16"/>
    </row>
    <row r="36" spans="1:818 1064:1842 2088:2866 3112:3890 4136:4914 5160:5938 6184:6962 7208:7986 8232:9010 9256:10034 10280:11058 11304:12082 12328:13106 13352:14130 14376:15154 15400:16178" s="183" customFormat="1" ht="12.75" customHeight="1" x14ac:dyDescent="0.25">
      <c r="A36" s="16" t="e">
        <f t="shared" si="5"/>
        <v>#REF!</v>
      </c>
      <c r="B36" s="16" t="s">
        <v>1497</v>
      </c>
      <c r="C36" s="214">
        <v>100043</v>
      </c>
      <c r="D36" s="213"/>
      <c r="E36" s="213">
        <v>37820</v>
      </c>
      <c r="F36" s="201">
        <v>39647</v>
      </c>
      <c r="G36" s="16" t="s">
        <v>3728</v>
      </c>
      <c r="H36" s="16" t="s">
        <v>607</v>
      </c>
      <c r="I36" s="16"/>
      <c r="J36" s="16" t="s">
        <v>76</v>
      </c>
      <c r="K36" s="16" t="s">
        <v>76</v>
      </c>
      <c r="L36" s="16" t="s">
        <v>76</v>
      </c>
      <c r="M36" s="16"/>
      <c r="N36" s="16" t="s">
        <v>76</v>
      </c>
      <c r="O36" s="16" t="s">
        <v>76</v>
      </c>
      <c r="P36" s="16" t="s">
        <v>76</v>
      </c>
      <c r="Q36" s="16" t="s">
        <v>135</v>
      </c>
      <c r="R36" s="16" t="s">
        <v>549</v>
      </c>
      <c r="S36" s="16" t="s">
        <v>400</v>
      </c>
      <c r="T36" s="16"/>
      <c r="U36" s="16"/>
      <c r="V36" s="16">
        <v>320000</v>
      </c>
      <c r="W36" s="16"/>
      <c r="X36" s="16">
        <v>320000</v>
      </c>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203"/>
      <c r="AZ36" s="16"/>
      <c r="BA36" s="16"/>
      <c r="BB36" s="16"/>
      <c r="BC36" s="16"/>
      <c r="BD36" s="16"/>
      <c r="BE36" s="16"/>
      <c r="BF36" s="16"/>
      <c r="BG36" s="16"/>
      <c r="BH36" s="16"/>
      <c r="BI36" s="16"/>
      <c r="BJ36" s="16">
        <f t="shared" si="6"/>
        <v>0</v>
      </c>
      <c r="BK36" s="16">
        <f t="shared" si="4"/>
        <v>0</v>
      </c>
      <c r="BL36" s="16"/>
      <c r="BM36" s="16"/>
      <c r="BN36" s="16"/>
    </row>
    <row r="37" spans="1:818 1064:1842 2088:2866 3112:3890 4136:4914 5160:5938 6184:6962 7208:7986 8232:9010 9256:10034 10280:11058 11304:12082 12328:13106 13352:14130 14376:15154 15400:16178" s="183" customFormat="1" ht="12.75" customHeight="1" x14ac:dyDescent="0.25">
      <c r="A37" s="16" t="e">
        <f t="shared" si="5"/>
        <v>#REF!</v>
      </c>
      <c r="B37" s="16" t="s">
        <v>1497</v>
      </c>
      <c r="C37" s="214">
        <v>100044</v>
      </c>
      <c r="D37" s="213"/>
      <c r="E37" s="213">
        <v>37820</v>
      </c>
      <c r="F37" s="201">
        <v>39647</v>
      </c>
      <c r="G37" s="16" t="s">
        <v>3729</v>
      </c>
      <c r="H37" s="16" t="s">
        <v>607</v>
      </c>
      <c r="I37" s="16"/>
      <c r="J37" s="16" t="s">
        <v>76</v>
      </c>
      <c r="K37" s="16" t="s">
        <v>76</v>
      </c>
      <c r="L37" s="16" t="s">
        <v>76</v>
      </c>
      <c r="M37" s="16"/>
      <c r="N37" s="16" t="s">
        <v>76</v>
      </c>
      <c r="O37" s="16" t="s">
        <v>76</v>
      </c>
      <c r="P37" s="16" t="s">
        <v>76</v>
      </c>
      <c r="Q37" s="16" t="s">
        <v>135</v>
      </c>
      <c r="R37" s="16" t="s">
        <v>549</v>
      </c>
      <c r="S37" s="16" t="s">
        <v>400</v>
      </c>
      <c r="T37" s="16"/>
      <c r="U37" s="16"/>
      <c r="V37" s="16">
        <v>55190000</v>
      </c>
      <c r="W37" s="16"/>
      <c r="X37" s="16">
        <v>55190000</v>
      </c>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203"/>
      <c r="AZ37" s="16"/>
      <c r="BA37" s="16"/>
      <c r="BB37" s="16"/>
      <c r="BC37" s="16"/>
      <c r="BD37" s="16"/>
      <c r="BE37" s="16"/>
      <c r="BF37" s="16"/>
      <c r="BG37" s="16"/>
      <c r="BH37" s="16"/>
      <c r="BI37" s="16"/>
      <c r="BJ37" s="16">
        <f t="shared" si="6"/>
        <v>0</v>
      </c>
      <c r="BK37" s="16">
        <f t="shared" si="4"/>
        <v>0</v>
      </c>
      <c r="BL37" s="16"/>
      <c r="BM37" s="16"/>
      <c r="BN37" s="16"/>
    </row>
    <row r="38" spans="1:818 1064:1842 2088:2866 3112:3890 4136:4914 5160:5938 6184:6962 7208:7986 8232:9010 9256:10034 10280:11058 11304:12082 12328:13106 13352:14130 14376:15154 15400:16178" s="183" customFormat="1" ht="12.75" customHeight="1" x14ac:dyDescent="0.25">
      <c r="A38" s="16" t="e">
        <f t="shared" si="5"/>
        <v>#REF!</v>
      </c>
      <c r="B38" s="16" t="s">
        <v>1497</v>
      </c>
      <c r="C38" s="214">
        <v>100045</v>
      </c>
      <c r="D38" s="213"/>
      <c r="E38" s="213">
        <v>37820</v>
      </c>
      <c r="F38" s="201">
        <v>39647</v>
      </c>
      <c r="G38" s="200" t="s">
        <v>3730</v>
      </c>
      <c r="H38" s="200" t="s">
        <v>607</v>
      </c>
      <c r="I38" s="200"/>
      <c r="J38" s="16" t="s">
        <v>76</v>
      </c>
      <c r="K38" s="16" t="s">
        <v>76</v>
      </c>
      <c r="L38" s="16" t="s">
        <v>76</v>
      </c>
      <c r="M38" s="16" t="s">
        <v>255</v>
      </c>
      <c r="N38" s="16" t="s">
        <v>76</v>
      </c>
      <c r="O38" s="16" t="s">
        <v>76</v>
      </c>
      <c r="P38" s="16" t="s">
        <v>76</v>
      </c>
      <c r="Q38" s="16" t="s">
        <v>135</v>
      </c>
      <c r="R38" s="16" t="s">
        <v>549</v>
      </c>
      <c r="S38" s="16" t="s">
        <v>341</v>
      </c>
      <c r="T38" s="16"/>
      <c r="U38" s="16"/>
      <c r="V38" s="16">
        <v>350000</v>
      </c>
      <c r="W38" s="16"/>
      <c r="X38" s="16"/>
      <c r="Y38" s="16"/>
      <c r="Z38" s="16"/>
      <c r="AA38" s="16">
        <v>350000</v>
      </c>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203"/>
      <c r="AZ38" s="16"/>
      <c r="BA38" s="16"/>
      <c r="BB38" s="16"/>
      <c r="BC38" s="16"/>
      <c r="BD38" s="16"/>
      <c r="BE38" s="16"/>
      <c r="BF38" s="16"/>
      <c r="BG38" s="16"/>
      <c r="BH38" s="16"/>
      <c r="BI38" s="16"/>
      <c r="BJ38" s="16">
        <f t="shared" si="6"/>
        <v>0</v>
      </c>
      <c r="BK38" s="16">
        <f t="shared" si="4"/>
        <v>0</v>
      </c>
      <c r="BL38" s="16"/>
      <c r="BM38" s="16"/>
      <c r="BN38" s="16"/>
    </row>
    <row r="39" spans="1:818 1064:1842 2088:2866 3112:3890 4136:4914 5160:5938 6184:6962 7208:7986 8232:9010 9256:10034 10280:11058 11304:12082 12328:13106 13352:14130 14376:15154 15400:16178" s="183" customFormat="1" ht="54.75" customHeight="1" x14ac:dyDescent="0.25">
      <c r="A39" s="16" t="e">
        <f>#REF!+1</f>
        <v>#REF!</v>
      </c>
      <c r="B39" s="16" t="s">
        <v>4707</v>
      </c>
      <c r="C39" s="214">
        <v>100063</v>
      </c>
      <c r="D39" s="213"/>
      <c r="E39" s="201">
        <v>37823</v>
      </c>
      <c r="F39" s="201">
        <v>41476</v>
      </c>
      <c r="G39" s="16" t="s">
        <v>609</v>
      </c>
      <c r="H39" s="16"/>
      <c r="I39" s="16"/>
      <c r="J39" s="16" t="s">
        <v>124</v>
      </c>
      <c r="K39" s="16" t="s">
        <v>124</v>
      </c>
      <c r="L39" s="16" t="s">
        <v>35</v>
      </c>
      <c r="M39" s="16"/>
      <c r="N39" s="16" t="s">
        <v>124</v>
      </c>
      <c r="O39" s="16" t="s">
        <v>124</v>
      </c>
      <c r="P39" s="16" t="s">
        <v>35</v>
      </c>
      <c r="Q39" s="16" t="s">
        <v>37</v>
      </c>
      <c r="R39" s="16" t="s">
        <v>549</v>
      </c>
      <c r="S39" s="16" t="s">
        <v>337</v>
      </c>
      <c r="T39" s="16"/>
      <c r="U39" s="16"/>
      <c r="V39" s="16">
        <v>7400</v>
      </c>
      <c r="W39" s="16"/>
      <c r="X39" s="16"/>
      <c r="Y39" s="16"/>
      <c r="Z39" s="16"/>
      <c r="AA39" s="16"/>
      <c r="AB39" s="16">
        <v>7400</v>
      </c>
      <c r="AC39" s="16"/>
      <c r="AD39" s="16"/>
      <c r="AE39" s="16"/>
      <c r="AF39" s="16"/>
      <c r="AG39" s="16"/>
      <c r="AH39" s="16"/>
      <c r="AI39" s="16"/>
      <c r="AJ39" s="16"/>
      <c r="AK39" s="16"/>
      <c r="AL39" s="16"/>
      <c r="AM39" s="16"/>
      <c r="AN39" s="16"/>
      <c r="AO39" s="16"/>
      <c r="AP39" s="16"/>
      <c r="AQ39" s="16"/>
      <c r="AR39" s="16"/>
      <c r="AS39" s="16"/>
      <c r="AT39" s="16"/>
      <c r="AU39" s="16"/>
      <c r="AV39" s="16"/>
      <c r="AW39" s="16"/>
      <c r="AX39" s="16"/>
      <c r="AY39" s="203"/>
      <c r="AZ39" s="16"/>
      <c r="BA39" s="16"/>
      <c r="BB39" s="16" t="s">
        <v>5571</v>
      </c>
      <c r="BC39" s="16" t="s">
        <v>5572</v>
      </c>
      <c r="BD39" s="16">
        <v>42</v>
      </c>
      <c r="BE39" s="16">
        <v>58</v>
      </c>
      <c r="BF39" s="16">
        <v>45.5</v>
      </c>
      <c r="BG39" s="16">
        <v>25</v>
      </c>
      <c r="BH39" s="16">
        <v>5</v>
      </c>
      <c r="BI39" s="16">
        <v>31.2</v>
      </c>
      <c r="BJ39" s="16">
        <f t="shared" si="6"/>
        <v>42.979305555555555</v>
      </c>
      <c r="BK39" s="16">
        <f t="shared" si="4"/>
        <v>25.091999999999999</v>
      </c>
      <c r="BL39" s="16"/>
      <c r="BM39" s="16"/>
      <c r="BN39" s="16" t="s">
        <v>3581</v>
      </c>
      <c r="KJ39" s="207"/>
      <c r="KK39" s="207"/>
      <c r="KL39" s="207"/>
      <c r="KM39" s="207"/>
      <c r="KN39" s="207"/>
      <c r="KO39" s="207"/>
      <c r="KP39" s="207"/>
      <c r="KQ39" s="207"/>
      <c r="KR39" s="207"/>
      <c r="KS39" s="207"/>
      <c r="KT39" s="207"/>
      <c r="UF39" s="207"/>
      <c r="UG39" s="207"/>
      <c r="UH39" s="207"/>
      <c r="UI39" s="207"/>
      <c r="UJ39" s="207"/>
      <c r="UK39" s="207"/>
      <c r="UL39" s="207"/>
      <c r="UM39" s="207"/>
      <c r="UN39" s="207"/>
      <c r="UO39" s="207"/>
      <c r="UP39" s="207"/>
      <c r="AEB39" s="207"/>
      <c r="AEC39" s="207"/>
      <c r="AED39" s="207"/>
      <c r="AEE39" s="207"/>
      <c r="AEF39" s="207"/>
      <c r="AEG39" s="207"/>
      <c r="AEH39" s="207"/>
      <c r="AEI39" s="207"/>
      <c r="AEJ39" s="207"/>
      <c r="AEK39" s="207"/>
      <c r="AEL39" s="207"/>
      <c r="ANX39" s="207"/>
      <c r="ANY39" s="207"/>
      <c r="ANZ39" s="207"/>
      <c r="AOA39" s="207"/>
      <c r="AOB39" s="207"/>
      <c r="AOC39" s="207"/>
      <c r="AOD39" s="207"/>
      <c r="AOE39" s="207"/>
      <c r="AOF39" s="207"/>
      <c r="AOG39" s="207"/>
      <c r="AOH39" s="207"/>
      <c r="AXT39" s="207"/>
      <c r="AXU39" s="207"/>
      <c r="AXV39" s="207"/>
      <c r="AXW39" s="207"/>
      <c r="AXX39" s="207"/>
      <c r="AXY39" s="207"/>
      <c r="AXZ39" s="207"/>
      <c r="AYA39" s="207"/>
      <c r="AYB39" s="207"/>
      <c r="AYC39" s="207"/>
      <c r="AYD39" s="207"/>
      <c r="BHP39" s="207"/>
      <c r="BHQ39" s="207"/>
      <c r="BHR39" s="207"/>
      <c r="BHS39" s="207"/>
      <c r="BHT39" s="207"/>
      <c r="BHU39" s="207"/>
      <c r="BHV39" s="207"/>
      <c r="BHW39" s="207"/>
      <c r="BHX39" s="207"/>
      <c r="BHY39" s="207"/>
      <c r="BHZ39" s="207"/>
      <c r="BRL39" s="207"/>
      <c r="BRM39" s="207"/>
      <c r="BRN39" s="207"/>
      <c r="BRO39" s="207"/>
      <c r="BRP39" s="207"/>
      <c r="BRQ39" s="207"/>
      <c r="BRR39" s="207"/>
      <c r="BRS39" s="207"/>
      <c r="BRT39" s="207"/>
      <c r="BRU39" s="207"/>
      <c r="BRV39" s="207"/>
      <c r="CBH39" s="207"/>
      <c r="CBI39" s="207"/>
      <c r="CBJ39" s="207"/>
      <c r="CBK39" s="207"/>
      <c r="CBL39" s="207"/>
      <c r="CBM39" s="207"/>
      <c r="CBN39" s="207"/>
      <c r="CBO39" s="207"/>
      <c r="CBP39" s="207"/>
      <c r="CBQ39" s="207"/>
      <c r="CBR39" s="207"/>
      <c r="CLD39" s="207"/>
      <c r="CLE39" s="207"/>
      <c r="CLF39" s="207"/>
      <c r="CLG39" s="207"/>
      <c r="CLH39" s="207"/>
      <c r="CLI39" s="207"/>
      <c r="CLJ39" s="207"/>
      <c r="CLK39" s="207"/>
      <c r="CLL39" s="207"/>
      <c r="CLM39" s="207"/>
      <c r="CLN39" s="207"/>
      <c r="CUZ39" s="207"/>
      <c r="CVA39" s="207"/>
      <c r="CVB39" s="207"/>
      <c r="CVC39" s="207"/>
      <c r="CVD39" s="207"/>
      <c r="CVE39" s="207"/>
      <c r="CVF39" s="207"/>
      <c r="CVG39" s="207"/>
      <c r="CVH39" s="207"/>
      <c r="CVI39" s="207"/>
      <c r="CVJ39" s="207"/>
      <c r="DEV39" s="207"/>
      <c r="DEW39" s="207"/>
      <c r="DEX39" s="207"/>
      <c r="DEY39" s="207"/>
      <c r="DEZ39" s="207"/>
      <c r="DFA39" s="207"/>
      <c r="DFB39" s="207"/>
      <c r="DFC39" s="207"/>
      <c r="DFD39" s="207"/>
      <c r="DFE39" s="207"/>
      <c r="DFF39" s="207"/>
      <c r="DOR39" s="207"/>
      <c r="DOS39" s="207"/>
      <c r="DOT39" s="207"/>
      <c r="DOU39" s="207"/>
      <c r="DOV39" s="207"/>
      <c r="DOW39" s="207"/>
      <c r="DOX39" s="207"/>
      <c r="DOY39" s="207"/>
      <c r="DOZ39" s="207"/>
      <c r="DPA39" s="207"/>
      <c r="DPB39" s="207"/>
      <c r="DYN39" s="207"/>
      <c r="DYO39" s="207"/>
      <c r="DYP39" s="207"/>
      <c r="DYQ39" s="207"/>
      <c r="DYR39" s="207"/>
      <c r="DYS39" s="207"/>
      <c r="DYT39" s="207"/>
      <c r="DYU39" s="207"/>
      <c r="DYV39" s="207"/>
      <c r="DYW39" s="207"/>
      <c r="DYX39" s="207"/>
      <c r="EIJ39" s="207"/>
      <c r="EIK39" s="207"/>
      <c r="EIL39" s="207"/>
      <c r="EIM39" s="207"/>
      <c r="EIN39" s="207"/>
      <c r="EIO39" s="207"/>
      <c r="EIP39" s="207"/>
      <c r="EIQ39" s="207"/>
      <c r="EIR39" s="207"/>
      <c r="EIS39" s="207"/>
      <c r="EIT39" s="207"/>
      <c r="ESF39" s="207"/>
      <c r="ESG39" s="207"/>
      <c r="ESH39" s="207"/>
      <c r="ESI39" s="207"/>
      <c r="ESJ39" s="207"/>
      <c r="ESK39" s="207"/>
      <c r="ESL39" s="207"/>
      <c r="ESM39" s="207"/>
      <c r="ESN39" s="207"/>
      <c r="ESO39" s="207"/>
      <c r="ESP39" s="207"/>
      <c r="FCB39" s="207"/>
      <c r="FCC39" s="207"/>
      <c r="FCD39" s="207"/>
      <c r="FCE39" s="207"/>
      <c r="FCF39" s="207"/>
      <c r="FCG39" s="207"/>
      <c r="FCH39" s="207"/>
      <c r="FCI39" s="207"/>
      <c r="FCJ39" s="207"/>
      <c r="FCK39" s="207"/>
      <c r="FCL39" s="207"/>
      <c r="FLX39" s="207"/>
      <c r="FLY39" s="207"/>
      <c r="FLZ39" s="207"/>
      <c r="FMA39" s="207"/>
      <c r="FMB39" s="207"/>
      <c r="FMC39" s="207"/>
      <c r="FMD39" s="207"/>
      <c r="FME39" s="207"/>
      <c r="FMF39" s="207"/>
      <c r="FMG39" s="207"/>
      <c r="FMH39" s="207"/>
      <c r="FVT39" s="207"/>
      <c r="FVU39" s="207"/>
      <c r="FVV39" s="207"/>
      <c r="FVW39" s="207"/>
      <c r="FVX39" s="207"/>
      <c r="FVY39" s="207"/>
      <c r="FVZ39" s="207"/>
      <c r="FWA39" s="207"/>
      <c r="FWB39" s="207"/>
      <c r="FWC39" s="207"/>
      <c r="FWD39" s="207"/>
      <c r="GFP39" s="207"/>
      <c r="GFQ39" s="207"/>
      <c r="GFR39" s="207"/>
      <c r="GFS39" s="207"/>
      <c r="GFT39" s="207"/>
      <c r="GFU39" s="207"/>
      <c r="GFV39" s="207"/>
      <c r="GFW39" s="207"/>
      <c r="GFX39" s="207"/>
      <c r="GFY39" s="207"/>
      <c r="GFZ39" s="207"/>
      <c r="GPL39" s="207"/>
      <c r="GPM39" s="207"/>
      <c r="GPN39" s="207"/>
      <c r="GPO39" s="207"/>
      <c r="GPP39" s="207"/>
      <c r="GPQ39" s="207"/>
      <c r="GPR39" s="207"/>
      <c r="GPS39" s="207"/>
      <c r="GPT39" s="207"/>
      <c r="GPU39" s="207"/>
      <c r="GPV39" s="207"/>
      <c r="GZH39" s="207"/>
      <c r="GZI39" s="207"/>
      <c r="GZJ39" s="207"/>
      <c r="GZK39" s="207"/>
      <c r="GZL39" s="207"/>
      <c r="GZM39" s="207"/>
      <c r="GZN39" s="207"/>
      <c r="GZO39" s="207"/>
      <c r="GZP39" s="207"/>
      <c r="GZQ39" s="207"/>
      <c r="GZR39" s="207"/>
      <c r="HJD39" s="207"/>
      <c r="HJE39" s="207"/>
      <c r="HJF39" s="207"/>
      <c r="HJG39" s="207"/>
      <c r="HJH39" s="207"/>
      <c r="HJI39" s="207"/>
      <c r="HJJ39" s="207"/>
      <c r="HJK39" s="207"/>
      <c r="HJL39" s="207"/>
      <c r="HJM39" s="207"/>
      <c r="HJN39" s="207"/>
      <c r="HSZ39" s="207"/>
      <c r="HTA39" s="207"/>
      <c r="HTB39" s="207"/>
      <c r="HTC39" s="207"/>
      <c r="HTD39" s="207"/>
      <c r="HTE39" s="207"/>
      <c r="HTF39" s="207"/>
      <c r="HTG39" s="207"/>
      <c r="HTH39" s="207"/>
      <c r="HTI39" s="207"/>
      <c r="HTJ39" s="207"/>
      <c r="ICV39" s="207"/>
      <c r="ICW39" s="207"/>
      <c r="ICX39" s="207"/>
      <c r="ICY39" s="207"/>
      <c r="ICZ39" s="207"/>
      <c r="IDA39" s="207"/>
      <c r="IDB39" s="207"/>
      <c r="IDC39" s="207"/>
      <c r="IDD39" s="207"/>
      <c r="IDE39" s="207"/>
      <c r="IDF39" s="207"/>
      <c r="IMR39" s="207"/>
      <c r="IMS39" s="207"/>
      <c r="IMT39" s="207"/>
      <c r="IMU39" s="207"/>
      <c r="IMV39" s="207"/>
      <c r="IMW39" s="207"/>
      <c r="IMX39" s="207"/>
      <c r="IMY39" s="207"/>
      <c r="IMZ39" s="207"/>
      <c r="INA39" s="207"/>
      <c r="INB39" s="207"/>
      <c r="IWN39" s="207"/>
      <c r="IWO39" s="207"/>
      <c r="IWP39" s="207"/>
      <c r="IWQ39" s="207"/>
      <c r="IWR39" s="207"/>
      <c r="IWS39" s="207"/>
      <c r="IWT39" s="207"/>
      <c r="IWU39" s="207"/>
      <c r="IWV39" s="207"/>
      <c r="IWW39" s="207"/>
      <c r="IWX39" s="207"/>
      <c r="JGJ39" s="207"/>
      <c r="JGK39" s="207"/>
      <c r="JGL39" s="207"/>
      <c r="JGM39" s="207"/>
      <c r="JGN39" s="207"/>
      <c r="JGO39" s="207"/>
      <c r="JGP39" s="207"/>
      <c r="JGQ39" s="207"/>
      <c r="JGR39" s="207"/>
      <c r="JGS39" s="207"/>
      <c r="JGT39" s="207"/>
      <c r="JQF39" s="207"/>
      <c r="JQG39" s="207"/>
      <c r="JQH39" s="207"/>
      <c r="JQI39" s="207"/>
      <c r="JQJ39" s="207"/>
      <c r="JQK39" s="207"/>
      <c r="JQL39" s="207"/>
      <c r="JQM39" s="207"/>
      <c r="JQN39" s="207"/>
      <c r="JQO39" s="207"/>
      <c r="JQP39" s="207"/>
      <c r="KAB39" s="207"/>
      <c r="KAC39" s="207"/>
      <c r="KAD39" s="207"/>
      <c r="KAE39" s="207"/>
      <c r="KAF39" s="207"/>
      <c r="KAG39" s="207"/>
      <c r="KAH39" s="207"/>
      <c r="KAI39" s="207"/>
      <c r="KAJ39" s="207"/>
      <c r="KAK39" s="207"/>
      <c r="KAL39" s="207"/>
      <c r="KJX39" s="207"/>
      <c r="KJY39" s="207"/>
      <c r="KJZ39" s="207"/>
      <c r="KKA39" s="207"/>
      <c r="KKB39" s="207"/>
      <c r="KKC39" s="207"/>
      <c r="KKD39" s="207"/>
      <c r="KKE39" s="207"/>
      <c r="KKF39" s="207"/>
      <c r="KKG39" s="207"/>
      <c r="KKH39" s="207"/>
      <c r="KTT39" s="207"/>
      <c r="KTU39" s="207"/>
      <c r="KTV39" s="207"/>
      <c r="KTW39" s="207"/>
      <c r="KTX39" s="207"/>
      <c r="KTY39" s="207"/>
      <c r="KTZ39" s="207"/>
      <c r="KUA39" s="207"/>
      <c r="KUB39" s="207"/>
      <c r="KUC39" s="207"/>
      <c r="KUD39" s="207"/>
      <c r="LDP39" s="207"/>
      <c r="LDQ39" s="207"/>
      <c r="LDR39" s="207"/>
      <c r="LDS39" s="207"/>
      <c r="LDT39" s="207"/>
      <c r="LDU39" s="207"/>
      <c r="LDV39" s="207"/>
      <c r="LDW39" s="207"/>
      <c r="LDX39" s="207"/>
      <c r="LDY39" s="207"/>
      <c r="LDZ39" s="207"/>
      <c r="LNL39" s="207"/>
      <c r="LNM39" s="207"/>
      <c r="LNN39" s="207"/>
      <c r="LNO39" s="207"/>
      <c r="LNP39" s="207"/>
      <c r="LNQ39" s="207"/>
      <c r="LNR39" s="207"/>
      <c r="LNS39" s="207"/>
      <c r="LNT39" s="207"/>
      <c r="LNU39" s="207"/>
      <c r="LNV39" s="207"/>
      <c r="LXH39" s="207"/>
      <c r="LXI39" s="207"/>
      <c r="LXJ39" s="207"/>
      <c r="LXK39" s="207"/>
      <c r="LXL39" s="207"/>
      <c r="LXM39" s="207"/>
      <c r="LXN39" s="207"/>
      <c r="LXO39" s="207"/>
      <c r="LXP39" s="207"/>
      <c r="LXQ39" s="207"/>
      <c r="LXR39" s="207"/>
      <c r="MHD39" s="207"/>
      <c r="MHE39" s="207"/>
      <c r="MHF39" s="207"/>
      <c r="MHG39" s="207"/>
      <c r="MHH39" s="207"/>
      <c r="MHI39" s="207"/>
      <c r="MHJ39" s="207"/>
      <c r="MHK39" s="207"/>
      <c r="MHL39" s="207"/>
      <c r="MHM39" s="207"/>
      <c r="MHN39" s="207"/>
      <c r="MQZ39" s="207"/>
      <c r="MRA39" s="207"/>
      <c r="MRB39" s="207"/>
      <c r="MRC39" s="207"/>
      <c r="MRD39" s="207"/>
      <c r="MRE39" s="207"/>
      <c r="MRF39" s="207"/>
      <c r="MRG39" s="207"/>
      <c r="MRH39" s="207"/>
      <c r="MRI39" s="207"/>
      <c r="MRJ39" s="207"/>
      <c r="NAV39" s="207"/>
      <c r="NAW39" s="207"/>
      <c r="NAX39" s="207"/>
      <c r="NAY39" s="207"/>
      <c r="NAZ39" s="207"/>
      <c r="NBA39" s="207"/>
      <c r="NBB39" s="207"/>
      <c r="NBC39" s="207"/>
      <c r="NBD39" s="207"/>
      <c r="NBE39" s="207"/>
      <c r="NBF39" s="207"/>
      <c r="NKR39" s="207"/>
      <c r="NKS39" s="207"/>
      <c r="NKT39" s="207"/>
      <c r="NKU39" s="207"/>
      <c r="NKV39" s="207"/>
      <c r="NKW39" s="207"/>
      <c r="NKX39" s="207"/>
      <c r="NKY39" s="207"/>
      <c r="NKZ39" s="207"/>
      <c r="NLA39" s="207"/>
      <c r="NLB39" s="207"/>
      <c r="NUN39" s="207"/>
      <c r="NUO39" s="207"/>
      <c r="NUP39" s="207"/>
      <c r="NUQ39" s="207"/>
      <c r="NUR39" s="207"/>
      <c r="NUS39" s="207"/>
      <c r="NUT39" s="207"/>
      <c r="NUU39" s="207"/>
      <c r="NUV39" s="207"/>
      <c r="NUW39" s="207"/>
      <c r="NUX39" s="207"/>
      <c r="OEJ39" s="207"/>
      <c r="OEK39" s="207"/>
      <c r="OEL39" s="207"/>
      <c r="OEM39" s="207"/>
      <c r="OEN39" s="207"/>
      <c r="OEO39" s="207"/>
      <c r="OEP39" s="207"/>
      <c r="OEQ39" s="207"/>
      <c r="OER39" s="207"/>
      <c r="OES39" s="207"/>
      <c r="OET39" s="207"/>
      <c r="OOF39" s="207"/>
      <c r="OOG39" s="207"/>
      <c r="OOH39" s="207"/>
      <c r="OOI39" s="207"/>
      <c r="OOJ39" s="207"/>
      <c r="OOK39" s="207"/>
      <c r="OOL39" s="207"/>
      <c r="OOM39" s="207"/>
      <c r="OON39" s="207"/>
      <c r="OOO39" s="207"/>
      <c r="OOP39" s="207"/>
      <c r="OYB39" s="207"/>
      <c r="OYC39" s="207"/>
      <c r="OYD39" s="207"/>
      <c r="OYE39" s="207"/>
      <c r="OYF39" s="207"/>
      <c r="OYG39" s="207"/>
      <c r="OYH39" s="207"/>
      <c r="OYI39" s="207"/>
      <c r="OYJ39" s="207"/>
      <c r="OYK39" s="207"/>
      <c r="OYL39" s="207"/>
      <c r="PHX39" s="207"/>
      <c r="PHY39" s="207"/>
      <c r="PHZ39" s="207"/>
      <c r="PIA39" s="207"/>
      <c r="PIB39" s="207"/>
      <c r="PIC39" s="207"/>
      <c r="PID39" s="207"/>
      <c r="PIE39" s="207"/>
      <c r="PIF39" s="207"/>
      <c r="PIG39" s="207"/>
      <c r="PIH39" s="207"/>
      <c r="PRT39" s="207"/>
      <c r="PRU39" s="207"/>
      <c r="PRV39" s="207"/>
      <c r="PRW39" s="207"/>
      <c r="PRX39" s="207"/>
      <c r="PRY39" s="207"/>
      <c r="PRZ39" s="207"/>
      <c r="PSA39" s="207"/>
      <c r="PSB39" s="207"/>
      <c r="PSC39" s="207"/>
      <c r="PSD39" s="207"/>
      <c r="QBP39" s="207"/>
      <c r="QBQ39" s="207"/>
      <c r="QBR39" s="207"/>
      <c r="QBS39" s="207"/>
      <c r="QBT39" s="207"/>
      <c r="QBU39" s="207"/>
      <c r="QBV39" s="207"/>
      <c r="QBW39" s="207"/>
      <c r="QBX39" s="207"/>
      <c r="QBY39" s="207"/>
      <c r="QBZ39" s="207"/>
      <c r="QLL39" s="207"/>
      <c r="QLM39" s="207"/>
      <c r="QLN39" s="207"/>
      <c r="QLO39" s="207"/>
      <c r="QLP39" s="207"/>
      <c r="QLQ39" s="207"/>
      <c r="QLR39" s="207"/>
      <c r="QLS39" s="207"/>
      <c r="QLT39" s="207"/>
      <c r="QLU39" s="207"/>
      <c r="QLV39" s="207"/>
      <c r="QVH39" s="207"/>
      <c r="QVI39" s="207"/>
      <c r="QVJ39" s="207"/>
      <c r="QVK39" s="207"/>
      <c r="QVL39" s="207"/>
      <c r="QVM39" s="207"/>
      <c r="QVN39" s="207"/>
      <c r="QVO39" s="207"/>
      <c r="QVP39" s="207"/>
      <c r="QVQ39" s="207"/>
      <c r="QVR39" s="207"/>
      <c r="RFD39" s="207"/>
      <c r="RFE39" s="207"/>
      <c r="RFF39" s="207"/>
      <c r="RFG39" s="207"/>
      <c r="RFH39" s="207"/>
      <c r="RFI39" s="207"/>
      <c r="RFJ39" s="207"/>
      <c r="RFK39" s="207"/>
      <c r="RFL39" s="207"/>
      <c r="RFM39" s="207"/>
      <c r="RFN39" s="207"/>
      <c r="ROZ39" s="207"/>
      <c r="RPA39" s="207"/>
      <c r="RPB39" s="207"/>
      <c r="RPC39" s="207"/>
      <c r="RPD39" s="207"/>
      <c r="RPE39" s="207"/>
      <c r="RPF39" s="207"/>
      <c r="RPG39" s="207"/>
      <c r="RPH39" s="207"/>
      <c r="RPI39" s="207"/>
      <c r="RPJ39" s="207"/>
      <c r="RYV39" s="207"/>
      <c r="RYW39" s="207"/>
      <c r="RYX39" s="207"/>
      <c r="RYY39" s="207"/>
      <c r="RYZ39" s="207"/>
      <c r="RZA39" s="207"/>
      <c r="RZB39" s="207"/>
      <c r="RZC39" s="207"/>
      <c r="RZD39" s="207"/>
      <c r="RZE39" s="207"/>
      <c r="RZF39" s="207"/>
      <c r="SIR39" s="207"/>
      <c r="SIS39" s="207"/>
      <c r="SIT39" s="207"/>
      <c r="SIU39" s="207"/>
      <c r="SIV39" s="207"/>
      <c r="SIW39" s="207"/>
      <c r="SIX39" s="207"/>
      <c r="SIY39" s="207"/>
      <c r="SIZ39" s="207"/>
      <c r="SJA39" s="207"/>
      <c r="SJB39" s="207"/>
      <c r="SSN39" s="207"/>
      <c r="SSO39" s="207"/>
      <c r="SSP39" s="207"/>
      <c r="SSQ39" s="207"/>
      <c r="SSR39" s="207"/>
      <c r="SSS39" s="207"/>
      <c r="SST39" s="207"/>
      <c r="SSU39" s="207"/>
      <c r="SSV39" s="207"/>
      <c r="SSW39" s="207"/>
      <c r="SSX39" s="207"/>
      <c r="TCJ39" s="207"/>
      <c r="TCK39" s="207"/>
      <c r="TCL39" s="207"/>
      <c r="TCM39" s="207"/>
      <c r="TCN39" s="207"/>
      <c r="TCO39" s="207"/>
      <c r="TCP39" s="207"/>
      <c r="TCQ39" s="207"/>
      <c r="TCR39" s="207"/>
      <c r="TCS39" s="207"/>
      <c r="TCT39" s="207"/>
      <c r="TMF39" s="207"/>
      <c r="TMG39" s="207"/>
      <c r="TMH39" s="207"/>
      <c r="TMI39" s="207"/>
      <c r="TMJ39" s="207"/>
      <c r="TMK39" s="207"/>
      <c r="TML39" s="207"/>
      <c r="TMM39" s="207"/>
      <c r="TMN39" s="207"/>
      <c r="TMO39" s="207"/>
      <c r="TMP39" s="207"/>
      <c r="TWB39" s="207"/>
      <c r="TWC39" s="207"/>
      <c r="TWD39" s="207"/>
      <c r="TWE39" s="207"/>
      <c r="TWF39" s="207"/>
      <c r="TWG39" s="207"/>
      <c r="TWH39" s="207"/>
      <c r="TWI39" s="207"/>
      <c r="TWJ39" s="207"/>
      <c r="TWK39" s="207"/>
      <c r="TWL39" s="207"/>
      <c r="UFX39" s="207"/>
      <c r="UFY39" s="207"/>
      <c r="UFZ39" s="207"/>
      <c r="UGA39" s="207"/>
      <c r="UGB39" s="207"/>
      <c r="UGC39" s="207"/>
      <c r="UGD39" s="207"/>
      <c r="UGE39" s="207"/>
      <c r="UGF39" s="207"/>
      <c r="UGG39" s="207"/>
      <c r="UGH39" s="207"/>
      <c r="UPT39" s="207"/>
      <c r="UPU39" s="207"/>
      <c r="UPV39" s="207"/>
      <c r="UPW39" s="207"/>
      <c r="UPX39" s="207"/>
      <c r="UPY39" s="207"/>
      <c r="UPZ39" s="207"/>
      <c r="UQA39" s="207"/>
      <c r="UQB39" s="207"/>
      <c r="UQC39" s="207"/>
      <c r="UQD39" s="207"/>
      <c r="UZP39" s="207"/>
      <c r="UZQ39" s="207"/>
      <c r="UZR39" s="207"/>
      <c r="UZS39" s="207"/>
      <c r="UZT39" s="207"/>
      <c r="UZU39" s="207"/>
      <c r="UZV39" s="207"/>
      <c r="UZW39" s="207"/>
      <c r="UZX39" s="207"/>
      <c r="UZY39" s="207"/>
      <c r="UZZ39" s="207"/>
      <c r="VJL39" s="207"/>
      <c r="VJM39" s="207"/>
      <c r="VJN39" s="207"/>
      <c r="VJO39" s="207"/>
      <c r="VJP39" s="207"/>
      <c r="VJQ39" s="207"/>
      <c r="VJR39" s="207"/>
      <c r="VJS39" s="207"/>
      <c r="VJT39" s="207"/>
      <c r="VJU39" s="207"/>
      <c r="VJV39" s="207"/>
      <c r="VTH39" s="207"/>
      <c r="VTI39" s="207"/>
      <c r="VTJ39" s="207"/>
      <c r="VTK39" s="207"/>
      <c r="VTL39" s="207"/>
      <c r="VTM39" s="207"/>
      <c r="VTN39" s="207"/>
      <c r="VTO39" s="207"/>
      <c r="VTP39" s="207"/>
      <c r="VTQ39" s="207"/>
      <c r="VTR39" s="207"/>
      <c r="WDD39" s="207"/>
      <c r="WDE39" s="207"/>
      <c r="WDF39" s="207"/>
      <c r="WDG39" s="207"/>
      <c r="WDH39" s="207"/>
      <c r="WDI39" s="207"/>
      <c r="WDJ39" s="207"/>
      <c r="WDK39" s="207"/>
      <c r="WDL39" s="207"/>
      <c r="WDM39" s="207"/>
      <c r="WDN39" s="207"/>
      <c r="WMZ39" s="207"/>
      <c r="WNA39" s="207"/>
      <c r="WNB39" s="207"/>
      <c r="WNC39" s="207"/>
      <c r="WND39" s="207"/>
      <c r="WNE39" s="207"/>
      <c r="WNF39" s="207"/>
      <c r="WNG39" s="207"/>
      <c r="WNH39" s="207"/>
      <c r="WNI39" s="207"/>
      <c r="WNJ39" s="207"/>
      <c r="WWV39" s="207"/>
      <c r="WWW39" s="207"/>
      <c r="WWX39" s="207"/>
      <c r="WWY39" s="207"/>
      <c r="WWZ39" s="207"/>
      <c r="WXA39" s="207"/>
      <c r="WXB39" s="207"/>
      <c r="WXC39" s="207"/>
      <c r="WXD39" s="207"/>
      <c r="WXE39" s="207"/>
      <c r="WXF39" s="207"/>
    </row>
    <row r="40" spans="1:818 1064:1842 2088:2866 3112:3890 4136:4914 5160:5938 6184:6962 7208:7986 8232:9010 9256:10034 10280:11058 11304:12082 12328:13106 13352:14130 14376:15154 15400:16178" s="183" customFormat="1" ht="25.5" customHeight="1" x14ac:dyDescent="0.25">
      <c r="A40" s="16" t="e">
        <f t="shared" ref="A40:A57" si="7">A39+1</f>
        <v>#REF!</v>
      </c>
      <c r="B40" s="16" t="s">
        <v>611</v>
      </c>
      <c r="C40" s="214">
        <v>100064</v>
      </c>
      <c r="D40" s="213"/>
      <c r="E40" s="201">
        <v>37823</v>
      </c>
      <c r="F40" s="201">
        <v>40138</v>
      </c>
      <c r="G40" s="16" t="s">
        <v>42</v>
      </c>
      <c r="H40" s="16"/>
      <c r="I40" s="16"/>
      <c r="J40" s="16" t="s">
        <v>111</v>
      </c>
      <c r="K40" s="16" t="s">
        <v>111</v>
      </c>
      <c r="L40" s="16" t="s">
        <v>111</v>
      </c>
      <c r="M40" s="16"/>
      <c r="N40" s="16" t="s">
        <v>111</v>
      </c>
      <c r="O40" s="16" t="s">
        <v>111</v>
      </c>
      <c r="P40" s="16" t="s">
        <v>111</v>
      </c>
      <c r="Q40" s="16" t="s">
        <v>42</v>
      </c>
      <c r="R40" s="16" t="s">
        <v>549</v>
      </c>
      <c r="S40" s="16" t="s">
        <v>341</v>
      </c>
      <c r="T40" s="16"/>
      <c r="U40" s="16"/>
      <c r="V40" s="16">
        <v>4686</v>
      </c>
      <c r="W40" s="16"/>
      <c r="X40" s="16"/>
      <c r="Y40" s="16"/>
      <c r="Z40" s="16"/>
      <c r="AA40" s="16">
        <v>4686</v>
      </c>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203"/>
      <c r="AZ40" s="16"/>
      <c r="BA40" s="16"/>
      <c r="BB40" s="16"/>
      <c r="BC40" s="16"/>
      <c r="BD40" s="16"/>
      <c r="BE40" s="16"/>
      <c r="BF40" s="16"/>
      <c r="BG40" s="16"/>
      <c r="BH40" s="16"/>
      <c r="BI40" s="16"/>
      <c r="BJ40" s="16">
        <f t="shared" si="6"/>
        <v>0</v>
      </c>
      <c r="BK40" s="16">
        <f t="shared" si="4"/>
        <v>0</v>
      </c>
      <c r="BL40" s="16"/>
      <c r="BM40" s="16"/>
      <c r="BN40" s="16"/>
    </row>
    <row r="41" spans="1:818 1064:1842 2088:2866 3112:3890 4136:4914 5160:5938 6184:6962 7208:7986 8232:9010 9256:10034 10280:11058 11304:12082 12328:13106 13352:14130 14376:15154 15400:16178" s="183" customFormat="1" ht="25.5" x14ac:dyDescent="0.25">
      <c r="A41" s="16" t="e">
        <f>#REF!+1</f>
        <v>#REF!</v>
      </c>
      <c r="B41" s="16" t="s">
        <v>3086</v>
      </c>
      <c r="C41" s="214">
        <v>100068</v>
      </c>
      <c r="D41" s="213"/>
      <c r="E41" s="201">
        <v>37827</v>
      </c>
      <c r="F41" s="201">
        <v>39654</v>
      </c>
      <c r="G41" s="16" t="s">
        <v>3731</v>
      </c>
      <c r="H41" s="16"/>
      <c r="I41" s="16"/>
      <c r="J41" s="16" t="s">
        <v>88</v>
      </c>
      <c r="K41" s="16" t="s">
        <v>89</v>
      </c>
      <c r="L41" s="16" t="s">
        <v>72</v>
      </c>
      <c r="M41" s="16"/>
      <c r="N41" s="16" t="s">
        <v>88</v>
      </c>
      <c r="O41" s="16" t="s">
        <v>89</v>
      </c>
      <c r="P41" s="16" t="s">
        <v>72</v>
      </c>
      <c r="Q41" s="16" t="s">
        <v>73</v>
      </c>
      <c r="R41" s="16" t="s">
        <v>549</v>
      </c>
      <c r="S41" s="16" t="s">
        <v>341</v>
      </c>
      <c r="T41" s="16"/>
      <c r="U41" s="16"/>
      <c r="V41" s="16">
        <v>1000000</v>
      </c>
      <c r="W41" s="16"/>
      <c r="X41" s="16"/>
      <c r="Y41" s="16"/>
      <c r="Z41" s="16"/>
      <c r="AA41" s="16">
        <v>1000000</v>
      </c>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203"/>
      <c r="AZ41" s="16"/>
      <c r="BA41" s="16"/>
      <c r="BB41" s="16"/>
      <c r="BC41" s="16"/>
      <c r="BD41" s="16"/>
      <c r="BE41" s="16"/>
      <c r="BF41" s="16"/>
      <c r="BG41" s="16"/>
      <c r="BH41" s="16"/>
      <c r="BI41" s="16"/>
      <c r="BJ41" s="16">
        <f t="shared" ref="BJ41:BJ58" si="8">BD41+BE41/60+BF41/3600</f>
        <v>0</v>
      </c>
      <c r="BK41" s="16">
        <f t="shared" ref="BK41:BK58" si="9">BG41+BH41/60+BI41/3600</f>
        <v>0</v>
      </c>
      <c r="BL41" s="16"/>
      <c r="BM41" s="16"/>
      <c r="BN41" s="16"/>
    </row>
    <row r="42" spans="1:818 1064:1842 2088:2866 3112:3890 4136:4914 5160:5938 6184:6962 7208:7986 8232:9010 9256:10034 10280:11058 11304:12082 12328:13106 13352:14130 14376:15154 15400:16178" s="183" customFormat="1" ht="25.5" x14ac:dyDescent="0.25">
      <c r="A42" s="16" t="e">
        <f t="shared" si="7"/>
        <v>#REF!</v>
      </c>
      <c r="B42" s="16" t="s">
        <v>3086</v>
      </c>
      <c r="C42" s="214">
        <v>100069</v>
      </c>
      <c r="D42" s="213"/>
      <c r="E42" s="213">
        <v>37827</v>
      </c>
      <c r="F42" s="201">
        <v>39654</v>
      </c>
      <c r="G42" s="16" t="s">
        <v>73</v>
      </c>
      <c r="H42" s="16"/>
      <c r="I42" s="16"/>
      <c r="J42" s="16" t="s">
        <v>612</v>
      </c>
      <c r="K42" s="16" t="s">
        <v>149</v>
      </c>
      <c r="L42" s="16" t="s">
        <v>76</v>
      </c>
      <c r="M42" s="16"/>
      <c r="N42" s="16" t="s">
        <v>612</v>
      </c>
      <c r="O42" s="16" t="s">
        <v>149</v>
      </c>
      <c r="P42" s="16" t="s">
        <v>76</v>
      </c>
      <c r="Q42" s="16" t="s">
        <v>73</v>
      </c>
      <c r="R42" s="16" t="s">
        <v>549</v>
      </c>
      <c r="S42" s="16" t="s">
        <v>341</v>
      </c>
      <c r="T42" s="16"/>
      <c r="U42" s="16"/>
      <c r="V42" s="16">
        <v>15000</v>
      </c>
      <c r="W42" s="16"/>
      <c r="X42" s="16"/>
      <c r="Y42" s="16"/>
      <c r="Z42" s="16"/>
      <c r="AA42" s="16">
        <v>15000</v>
      </c>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203"/>
      <c r="AZ42" s="16"/>
      <c r="BA42" s="16"/>
      <c r="BB42" s="16" t="s">
        <v>5574</v>
      </c>
      <c r="BC42" s="16" t="s">
        <v>5573</v>
      </c>
      <c r="BD42" s="16">
        <v>43</v>
      </c>
      <c r="BE42" s="16">
        <v>31</v>
      </c>
      <c r="BF42" s="16">
        <v>3.367</v>
      </c>
      <c r="BG42" s="16">
        <v>25</v>
      </c>
      <c r="BH42" s="16">
        <v>1</v>
      </c>
      <c r="BI42" s="16">
        <v>18.567</v>
      </c>
      <c r="BJ42" s="16">
        <f t="shared" si="8"/>
        <v>43.517601944444444</v>
      </c>
      <c r="BK42" s="16">
        <f t="shared" si="9"/>
        <v>25.021824166666665</v>
      </c>
      <c r="BL42" s="16"/>
      <c r="BM42" s="16"/>
      <c r="BN42" s="16"/>
    </row>
    <row r="43" spans="1:818 1064:1842 2088:2866 3112:3890 4136:4914 5160:5938 6184:6962 7208:7986 8232:9010 9256:10034 10280:11058 11304:12082 12328:13106 13352:14130 14376:15154 15400:16178" s="183" customFormat="1" ht="25.5" customHeight="1" x14ac:dyDescent="0.25">
      <c r="A43" s="16" t="e">
        <f>#REF!+1</f>
        <v>#REF!</v>
      </c>
      <c r="B43" s="16" t="s">
        <v>3088</v>
      </c>
      <c r="C43" s="214">
        <v>100073</v>
      </c>
      <c r="D43" s="213"/>
      <c r="E43" s="201">
        <v>37837</v>
      </c>
      <c r="F43" s="201">
        <v>40029</v>
      </c>
      <c r="G43" s="16" t="s">
        <v>613</v>
      </c>
      <c r="H43" s="16"/>
      <c r="I43" s="16"/>
      <c r="J43" s="16" t="s">
        <v>614</v>
      </c>
      <c r="K43" s="16" t="s">
        <v>615</v>
      </c>
      <c r="L43" s="16" t="s">
        <v>92</v>
      </c>
      <c r="M43" s="16"/>
      <c r="N43" s="16" t="s">
        <v>614</v>
      </c>
      <c r="O43" s="16" t="s">
        <v>615</v>
      </c>
      <c r="P43" s="16" t="s">
        <v>92</v>
      </c>
      <c r="Q43" s="16" t="s">
        <v>462</v>
      </c>
      <c r="R43" s="16" t="s">
        <v>549</v>
      </c>
      <c r="S43" s="16" t="s">
        <v>616</v>
      </c>
      <c r="T43" s="16"/>
      <c r="U43" s="16"/>
      <c r="V43" s="16">
        <v>31535</v>
      </c>
      <c r="W43" s="16">
        <v>31535</v>
      </c>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203"/>
      <c r="AZ43" s="16"/>
      <c r="BA43" s="16"/>
      <c r="BB43" s="16"/>
      <c r="BC43" s="16"/>
      <c r="BD43" s="16"/>
      <c r="BE43" s="16"/>
      <c r="BF43" s="16"/>
      <c r="BG43" s="16"/>
      <c r="BH43" s="16"/>
      <c r="BI43" s="16"/>
      <c r="BJ43" s="16">
        <f t="shared" si="8"/>
        <v>0</v>
      </c>
      <c r="BK43" s="16">
        <f t="shared" si="9"/>
        <v>0</v>
      </c>
      <c r="BL43" s="16"/>
      <c r="BM43" s="16"/>
      <c r="BN43" s="16"/>
    </row>
    <row r="44" spans="1:818 1064:1842 2088:2866 3112:3890 4136:4914 5160:5938 6184:6962 7208:7986 8232:9010 9256:10034 10280:11058 11304:12082 12328:13106 13352:14130 14376:15154 15400:16178" s="183" customFormat="1" ht="25.5" customHeight="1" x14ac:dyDescent="0.25">
      <c r="A44" s="16" t="e">
        <f t="shared" si="7"/>
        <v>#REF!</v>
      </c>
      <c r="B44" s="16" t="s">
        <v>3088</v>
      </c>
      <c r="C44" s="214">
        <v>100074</v>
      </c>
      <c r="D44" s="213"/>
      <c r="E44" s="201">
        <v>37837</v>
      </c>
      <c r="F44" s="201">
        <v>40029</v>
      </c>
      <c r="G44" s="16" t="s">
        <v>617</v>
      </c>
      <c r="H44" s="16"/>
      <c r="I44" s="16"/>
      <c r="J44" s="16" t="s">
        <v>618</v>
      </c>
      <c r="K44" s="16" t="s">
        <v>166</v>
      </c>
      <c r="L44" s="16" t="s">
        <v>92</v>
      </c>
      <c r="M44" s="16"/>
      <c r="N44" s="16" t="s">
        <v>618</v>
      </c>
      <c r="O44" s="16" t="s">
        <v>166</v>
      </c>
      <c r="P44" s="16" t="s">
        <v>92</v>
      </c>
      <c r="Q44" s="16" t="s">
        <v>462</v>
      </c>
      <c r="R44" s="16" t="s">
        <v>549</v>
      </c>
      <c r="S44" s="16" t="s">
        <v>616</v>
      </c>
      <c r="T44" s="16"/>
      <c r="U44" s="16"/>
      <c r="V44" s="16">
        <v>40998</v>
      </c>
      <c r="W44" s="16">
        <v>40998</v>
      </c>
      <c r="X44" s="16"/>
      <c r="Y44" s="16"/>
      <c r="Z44" s="16"/>
      <c r="AA44" s="16" t="s">
        <v>255</v>
      </c>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203"/>
      <c r="AZ44" s="16"/>
      <c r="BA44" s="16"/>
      <c r="BB44" s="16"/>
      <c r="BC44" s="16"/>
      <c r="BD44" s="16"/>
      <c r="BE44" s="16"/>
      <c r="BF44" s="16"/>
      <c r="BG44" s="16"/>
      <c r="BH44" s="16"/>
      <c r="BI44" s="16"/>
      <c r="BJ44" s="16">
        <f t="shared" si="8"/>
        <v>0</v>
      </c>
      <c r="BK44" s="16">
        <f t="shared" si="9"/>
        <v>0</v>
      </c>
      <c r="BL44" s="16"/>
      <c r="BM44" s="16"/>
      <c r="BN44" s="16"/>
    </row>
    <row r="45" spans="1:818 1064:1842 2088:2866 3112:3890 4136:4914 5160:5938 6184:6962 7208:7986 8232:9010 9256:10034 10280:11058 11304:12082 12328:13106 13352:14130 14376:15154 15400:16178" s="183" customFormat="1" ht="22.5" customHeight="1" x14ac:dyDescent="0.25">
      <c r="A45" s="16" t="e">
        <f t="shared" si="7"/>
        <v>#REF!</v>
      </c>
      <c r="B45" s="16" t="s">
        <v>3088</v>
      </c>
      <c r="C45" s="214">
        <v>100075</v>
      </c>
      <c r="D45" s="213"/>
      <c r="E45" s="201">
        <v>37837</v>
      </c>
      <c r="F45" s="201">
        <v>40029</v>
      </c>
      <c r="G45" s="16" t="s">
        <v>619</v>
      </c>
      <c r="H45" s="16"/>
      <c r="I45" s="16"/>
      <c r="J45" s="16" t="s">
        <v>615</v>
      </c>
      <c r="K45" s="16" t="s">
        <v>615</v>
      </c>
      <c r="L45" s="16" t="s">
        <v>92</v>
      </c>
      <c r="M45" s="16"/>
      <c r="N45" s="16" t="s">
        <v>615</v>
      </c>
      <c r="O45" s="16" t="s">
        <v>615</v>
      </c>
      <c r="P45" s="16" t="s">
        <v>92</v>
      </c>
      <c r="Q45" s="16" t="s">
        <v>462</v>
      </c>
      <c r="R45" s="16" t="s">
        <v>549</v>
      </c>
      <c r="S45" s="16" t="s">
        <v>616</v>
      </c>
      <c r="T45" s="16"/>
      <c r="U45" s="16"/>
      <c r="V45" s="16">
        <v>63070</v>
      </c>
      <c r="W45" s="16">
        <v>63070</v>
      </c>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203"/>
      <c r="AZ45" s="16"/>
      <c r="BA45" s="16"/>
      <c r="BB45" s="16"/>
      <c r="BC45" s="16"/>
      <c r="BD45" s="16"/>
      <c r="BE45" s="16"/>
      <c r="BF45" s="16"/>
      <c r="BG45" s="16"/>
      <c r="BH45" s="16"/>
      <c r="BI45" s="16"/>
      <c r="BJ45" s="16">
        <f t="shared" si="8"/>
        <v>0</v>
      </c>
      <c r="BK45" s="16">
        <f t="shared" si="9"/>
        <v>0</v>
      </c>
      <c r="BL45" s="16"/>
      <c r="BM45" s="16"/>
      <c r="BN45" s="16"/>
    </row>
    <row r="46" spans="1:818 1064:1842 2088:2866 3112:3890 4136:4914 5160:5938 6184:6962 7208:7986 8232:9010 9256:10034 10280:11058 11304:12082 12328:13106 13352:14130 14376:15154 15400:16178" s="183" customFormat="1" ht="25.5" customHeight="1" x14ac:dyDescent="0.25">
      <c r="A46" s="16" t="e">
        <f>#REF!+1</f>
        <v>#REF!</v>
      </c>
      <c r="B46" s="16" t="s">
        <v>3089</v>
      </c>
      <c r="C46" s="16">
        <v>100078</v>
      </c>
      <c r="D46" s="213"/>
      <c r="E46" s="213">
        <v>37838</v>
      </c>
      <c r="F46" s="201">
        <v>38235</v>
      </c>
      <c r="G46" s="16" t="s">
        <v>622</v>
      </c>
      <c r="H46" s="16"/>
      <c r="I46" s="16"/>
      <c r="J46" s="16" t="s">
        <v>88</v>
      </c>
      <c r="K46" s="16" t="s">
        <v>89</v>
      </c>
      <c r="L46" s="16" t="s">
        <v>72</v>
      </c>
      <c r="M46" s="16"/>
      <c r="N46" s="16" t="s">
        <v>88</v>
      </c>
      <c r="O46" s="16" t="s">
        <v>89</v>
      </c>
      <c r="P46" s="16" t="s">
        <v>72</v>
      </c>
      <c r="Q46" s="16" t="s">
        <v>73</v>
      </c>
      <c r="R46" s="16" t="s">
        <v>549</v>
      </c>
      <c r="S46" s="16" t="s">
        <v>400</v>
      </c>
      <c r="T46" s="16"/>
      <c r="U46" s="16"/>
      <c r="V46" s="16">
        <v>4100</v>
      </c>
      <c r="W46" s="16"/>
      <c r="X46" s="16">
        <v>4100</v>
      </c>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203"/>
      <c r="AZ46" s="16"/>
      <c r="BA46" s="16"/>
      <c r="BB46" s="16" t="s">
        <v>5575</v>
      </c>
      <c r="BC46" s="16" t="s">
        <v>5576</v>
      </c>
      <c r="BD46" s="16">
        <v>43</v>
      </c>
      <c r="BE46" s="16">
        <v>11</v>
      </c>
      <c r="BF46" s="16">
        <v>40</v>
      </c>
      <c r="BG46" s="16">
        <v>25</v>
      </c>
      <c r="BH46" s="16">
        <v>1</v>
      </c>
      <c r="BI46" s="16">
        <v>50</v>
      </c>
      <c r="BJ46" s="16">
        <f t="shared" si="8"/>
        <v>43.194444444444443</v>
      </c>
      <c r="BK46" s="16">
        <f t="shared" si="9"/>
        <v>25.030555555555555</v>
      </c>
      <c r="BL46" s="16"/>
      <c r="BM46" s="16"/>
      <c r="BN46" s="16"/>
    </row>
    <row r="47" spans="1:818 1064:1842 2088:2866 3112:3890 4136:4914 5160:5938 6184:6962 7208:7986 8232:9010 9256:10034 10280:11058 11304:12082 12328:13106 13352:14130 14376:15154 15400:16178" s="183" customFormat="1" ht="24.75" customHeight="1" x14ac:dyDescent="0.25">
      <c r="A47" s="16" t="e">
        <f>#REF!+1</f>
        <v>#REF!</v>
      </c>
      <c r="B47" s="16" t="s">
        <v>3090</v>
      </c>
      <c r="C47" s="214">
        <v>100087</v>
      </c>
      <c r="D47" s="213"/>
      <c r="E47" s="213">
        <v>37854</v>
      </c>
      <c r="F47" s="201">
        <v>40046</v>
      </c>
      <c r="G47" s="16" t="s">
        <v>624</v>
      </c>
      <c r="H47" s="16"/>
      <c r="I47" s="16"/>
      <c r="J47" s="16" t="s">
        <v>299</v>
      </c>
      <c r="K47" s="16" t="s">
        <v>78</v>
      </c>
      <c r="L47" s="16" t="s">
        <v>52</v>
      </c>
      <c r="M47" s="16"/>
      <c r="N47" s="16" t="s">
        <v>299</v>
      </c>
      <c r="O47" s="16" t="s">
        <v>78</v>
      </c>
      <c r="P47" s="16" t="s">
        <v>52</v>
      </c>
      <c r="Q47" s="16" t="s">
        <v>55</v>
      </c>
      <c r="R47" s="16" t="s">
        <v>549</v>
      </c>
      <c r="S47" s="16" t="s">
        <v>616</v>
      </c>
      <c r="T47" s="16"/>
      <c r="U47" s="16"/>
      <c r="V47" s="16">
        <v>946080</v>
      </c>
      <c r="W47" s="16">
        <v>946080</v>
      </c>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203"/>
      <c r="AZ47" s="16"/>
      <c r="BA47" s="16"/>
      <c r="BB47" s="16"/>
      <c r="BC47" s="16"/>
      <c r="BD47" s="16"/>
      <c r="BE47" s="16"/>
      <c r="BF47" s="16"/>
      <c r="BG47" s="16"/>
      <c r="BH47" s="16"/>
      <c r="BI47" s="16"/>
      <c r="BJ47" s="16">
        <f t="shared" si="8"/>
        <v>0</v>
      </c>
      <c r="BK47" s="16">
        <f t="shared" si="9"/>
        <v>0</v>
      </c>
      <c r="BL47" s="16"/>
      <c r="BM47" s="16"/>
      <c r="BN47" s="16"/>
      <c r="BO47" s="369"/>
    </row>
    <row r="48" spans="1:818 1064:1842 2088:2866 3112:3890 4136:4914 5160:5938 6184:6962 7208:7986 8232:9010 9256:10034 10280:11058 11304:12082 12328:13106 13352:14130 14376:15154 15400:16178" s="183" customFormat="1" ht="25.5" customHeight="1" x14ac:dyDescent="0.25">
      <c r="A48" s="16" t="e">
        <f t="shared" si="7"/>
        <v>#REF!</v>
      </c>
      <c r="B48" s="16" t="s">
        <v>3091</v>
      </c>
      <c r="C48" s="214">
        <v>100088</v>
      </c>
      <c r="D48" s="213">
        <v>37845</v>
      </c>
      <c r="E48" s="213">
        <v>37845</v>
      </c>
      <c r="F48" s="213">
        <v>38071</v>
      </c>
      <c r="G48" s="16" t="s">
        <v>625</v>
      </c>
      <c r="H48" s="16"/>
      <c r="I48" s="16"/>
      <c r="J48" s="16" t="s">
        <v>52</v>
      </c>
      <c r="K48" s="16" t="s">
        <v>52</v>
      </c>
      <c r="L48" s="16" t="s">
        <v>52</v>
      </c>
      <c r="M48" s="16"/>
      <c r="N48" s="16" t="s">
        <v>52</v>
      </c>
      <c r="O48" s="16" t="s">
        <v>52</v>
      </c>
      <c r="P48" s="16" t="s">
        <v>52</v>
      </c>
      <c r="Q48" s="16" t="s">
        <v>55</v>
      </c>
      <c r="R48" s="16" t="s">
        <v>549</v>
      </c>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203"/>
      <c r="AZ48" s="16"/>
      <c r="BA48" s="16"/>
      <c r="BB48" s="16"/>
      <c r="BC48" s="16"/>
      <c r="BD48" s="16"/>
      <c r="BE48" s="16"/>
      <c r="BF48" s="16"/>
      <c r="BG48" s="16"/>
      <c r="BH48" s="16"/>
      <c r="BI48" s="16"/>
      <c r="BJ48" s="16">
        <f t="shared" si="8"/>
        <v>0</v>
      </c>
      <c r="BK48" s="16">
        <f t="shared" si="9"/>
        <v>0</v>
      </c>
      <c r="BL48" s="16"/>
      <c r="BM48" s="16"/>
      <c r="BN48" s="16"/>
      <c r="BO48" s="369"/>
      <c r="BP48" s="194"/>
      <c r="BQ48" s="194"/>
    </row>
    <row r="49" spans="1:818 1064:1842 2088:2866 3112:3890 4136:4914 5160:5938 6184:6962 7208:7986 8232:9010 9256:10034 10280:11058 11304:12082 12328:13106 13352:14130 14376:15154 15400:16178" s="183" customFormat="1" ht="15.75" customHeight="1" x14ac:dyDescent="0.25">
      <c r="A49" s="16" t="e">
        <f>#REF!+1</f>
        <v>#REF!</v>
      </c>
      <c r="B49" s="16" t="s">
        <v>1497</v>
      </c>
      <c r="C49" s="214">
        <v>100090</v>
      </c>
      <c r="D49" s="213"/>
      <c r="E49" s="213">
        <v>37845</v>
      </c>
      <c r="F49" s="201">
        <v>39672</v>
      </c>
      <c r="G49" s="16" t="s">
        <v>3732</v>
      </c>
      <c r="H49" s="16"/>
      <c r="I49" s="16"/>
      <c r="J49" s="16" t="s">
        <v>626</v>
      </c>
      <c r="K49" s="16" t="s">
        <v>314</v>
      </c>
      <c r="L49" s="16" t="s">
        <v>76</v>
      </c>
      <c r="M49" s="16"/>
      <c r="N49" s="16" t="s">
        <v>626</v>
      </c>
      <c r="O49" s="16" t="s">
        <v>314</v>
      </c>
      <c r="P49" s="16" t="s">
        <v>76</v>
      </c>
      <c r="Q49" s="16" t="s">
        <v>73</v>
      </c>
      <c r="R49" s="16" t="s">
        <v>549</v>
      </c>
      <c r="S49" s="16" t="s">
        <v>341</v>
      </c>
      <c r="T49" s="16"/>
      <c r="U49" s="16"/>
      <c r="V49" s="16">
        <v>12000000</v>
      </c>
      <c r="W49" s="16"/>
      <c r="X49" s="16"/>
      <c r="Y49" s="16"/>
      <c r="Z49" s="16"/>
      <c r="AA49" s="16">
        <v>12000000</v>
      </c>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203"/>
      <c r="AZ49" s="16"/>
      <c r="BA49" s="16"/>
      <c r="BB49" s="16"/>
      <c r="BC49" s="16"/>
      <c r="BD49" s="16"/>
      <c r="BE49" s="16"/>
      <c r="BF49" s="16"/>
      <c r="BG49" s="16"/>
      <c r="BH49" s="16"/>
      <c r="BI49" s="16"/>
      <c r="BJ49" s="16">
        <f t="shared" si="8"/>
        <v>0</v>
      </c>
      <c r="BK49" s="16">
        <f t="shared" si="9"/>
        <v>0</v>
      </c>
      <c r="BL49" s="16"/>
      <c r="BM49" s="16"/>
      <c r="BN49" s="16"/>
    </row>
    <row r="50" spans="1:818 1064:1842 2088:2866 3112:3890 4136:4914 5160:5938 6184:6962 7208:7986 8232:9010 9256:10034 10280:11058 11304:12082 12328:13106 13352:14130 14376:15154 15400:16178" s="183" customFormat="1" ht="25.5" customHeight="1" x14ac:dyDescent="0.25">
      <c r="A50" s="16" t="e">
        <f>#REF!+1</f>
        <v>#REF!</v>
      </c>
      <c r="B50" s="16" t="s">
        <v>3092</v>
      </c>
      <c r="C50" s="214">
        <v>100094</v>
      </c>
      <c r="D50" s="213"/>
      <c r="E50" s="213">
        <v>37854</v>
      </c>
      <c r="F50" s="201">
        <v>41507</v>
      </c>
      <c r="G50" s="16" t="s">
        <v>229</v>
      </c>
      <c r="H50" s="16"/>
      <c r="I50" s="16"/>
      <c r="J50" s="16" t="s">
        <v>124</v>
      </c>
      <c r="K50" s="16" t="s">
        <v>124</v>
      </c>
      <c r="L50" s="16" t="s">
        <v>35</v>
      </c>
      <c r="M50" s="16"/>
      <c r="N50" s="16" t="s">
        <v>124</v>
      </c>
      <c r="O50" s="16" t="s">
        <v>124</v>
      </c>
      <c r="P50" s="16" t="s">
        <v>35</v>
      </c>
      <c r="Q50" s="16" t="s">
        <v>37</v>
      </c>
      <c r="R50" s="16" t="s">
        <v>549</v>
      </c>
      <c r="S50" s="16" t="s">
        <v>400</v>
      </c>
      <c r="T50" s="16"/>
      <c r="U50" s="16"/>
      <c r="V50" s="16">
        <v>536112</v>
      </c>
      <c r="W50" s="16"/>
      <c r="X50" s="16">
        <v>536112</v>
      </c>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203">
        <v>192.3</v>
      </c>
      <c r="AZ50" s="16"/>
      <c r="BA50" s="16"/>
      <c r="BB50" s="16" t="s">
        <v>3093</v>
      </c>
      <c r="BC50" s="16" t="s">
        <v>3094</v>
      </c>
      <c r="BD50" s="16">
        <v>43</v>
      </c>
      <c r="BE50" s="16">
        <v>0.1</v>
      </c>
      <c r="BF50" s="16">
        <v>0.3</v>
      </c>
      <c r="BG50" s="16">
        <v>25</v>
      </c>
      <c r="BH50" s="16">
        <v>0.6</v>
      </c>
      <c r="BI50" s="16">
        <v>31.4</v>
      </c>
      <c r="BJ50" s="16">
        <f t="shared" si="8"/>
        <v>43.001750000000001</v>
      </c>
      <c r="BK50" s="16">
        <f t="shared" si="9"/>
        <v>25.018722222222223</v>
      </c>
      <c r="BL50" s="16"/>
      <c r="BM50" s="16"/>
      <c r="BN50" s="16" t="s">
        <v>4586</v>
      </c>
      <c r="KJ50" s="207"/>
      <c r="KK50" s="207"/>
      <c r="KL50" s="207"/>
      <c r="KM50" s="207"/>
      <c r="KN50" s="207"/>
      <c r="KO50" s="207"/>
      <c r="KP50" s="207"/>
      <c r="KQ50" s="207"/>
      <c r="KR50" s="207"/>
      <c r="KS50" s="207"/>
      <c r="KT50" s="207"/>
      <c r="UF50" s="207"/>
      <c r="UG50" s="207"/>
      <c r="UH50" s="207"/>
      <c r="UI50" s="207"/>
      <c r="UJ50" s="207"/>
      <c r="UK50" s="207"/>
      <c r="UL50" s="207"/>
      <c r="UM50" s="207"/>
      <c r="UN50" s="207"/>
      <c r="UO50" s="207"/>
      <c r="UP50" s="207"/>
      <c r="AEB50" s="207"/>
      <c r="AEC50" s="207"/>
      <c r="AED50" s="207"/>
      <c r="AEE50" s="207"/>
      <c r="AEF50" s="207"/>
      <c r="AEG50" s="207"/>
      <c r="AEH50" s="207"/>
      <c r="AEI50" s="207"/>
      <c r="AEJ50" s="207"/>
      <c r="AEK50" s="207"/>
      <c r="AEL50" s="207"/>
      <c r="ANX50" s="207"/>
      <c r="ANY50" s="207"/>
      <c r="ANZ50" s="207"/>
      <c r="AOA50" s="207"/>
      <c r="AOB50" s="207"/>
      <c r="AOC50" s="207"/>
      <c r="AOD50" s="207"/>
      <c r="AOE50" s="207"/>
      <c r="AOF50" s="207"/>
      <c r="AOG50" s="207"/>
      <c r="AOH50" s="207"/>
      <c r="AXT50" s="207"/>
      <c r="AXU50" s="207"/>
      <c r="AXV50" s="207"/>
      <c r="AXW50" s="207"/>
      <c r="AXX50" s="207"/>
      <c r="AXY50" s="207"/>
      <c r="AXZ50" s="207"/>
      <c r="AYA50" s="207"/>
      <c r="AYB50" s="207"/>
      <c r="AYC50" s="207"/>
      <c r="AYD50" s="207"/>
      <c r="BHP50" s="207"/>
      <c r="BHQ50" s="207"/>
      <c r="BHR50" s="207"/>
      <c r="BHS50" s="207"/>
      <c r="BHT50" s="207"/>
      <c r="BHU50" s="207"/>
      <c r="BHV50" s="207"/>
      <c r="BHW50" s="207"/>
      <c r="BHX50" s="207"/>
      <c r="BHY50" s="207"/>
      <c r="BHZ50" s="207"/>
      <c r="BRL50" s="207"/>
      <c r="BRM50" s="207"/>
      <c r="BRN50" s="207"/>
      <c r="BRO50" s="207"/>
      <c r="BRP50" s="207"/>
      <c r="BRQ50" s="207"/>
      <c r="BRR50" s="207"/>
      <c r="BRS50" s="207"/>
      <c r="BRT50" s="207"/>
      <c r="BRU50" s="207"/>
      <c r="BRV50" s="207"/>
      <c r="CBH50" s="207"/>
      <c r="CBI50" s="207"/>
      <c r="CBJ50" s="207"/>
      <c r="CBK50" s="207"/>
      <c r="CBL50" s="207"/>
      <c r="CBM50" s="207"/>
      <c r="CBN50" s="207"/>
      <c r="CBO50" s="207"/>
      <c r="CBP50" s="207"/>
      <c r="CBQ50" s="207"/>
      <c r="CBR50" s="207"/>
      <c r="CLD50" s="207"/>
      <c r="CLE50" s="207"/>
      <c r="CLF50" s="207"/>
      <c r="CLG50" s="207"/>
      <c r="CLH50" s="207"/>
      <c r="CLI50" s="207"/>
      <c r="CLJ50" s="207"/>
      <c r="CLK50" s="207"/>
      <c r="CLL50" s="207"/>
      <c r="CLM50" s="207"/>
      <c r="CLN50" s="207"/>
      <c r="CUZ50" s="207"/>
      <c r="CVA50" s="207"/>
      <c r="CVB50" s="207"/>
      <c r="CVC50" s="207"/>
      <c r="CVD50" s="207"/>
      <c r="CVE50" s="207"/>
      <c r="CVF50" s="207"/>
      <c r="CVG50" s="207"/>
      <c r="CVH50" s="207"/>
      <c r="CVI50" s="207"/>
      <c r="CVJ50" s="207"/>
      <c r="DEV50" s="207"/>
      <c r="DEW50" s="207"/>
      <c r="DEX50" s="207"/>
      <c r="DEY50" s="207"/>
      <c r="DEZ50" s="207"/>
      <c r="DFA50" s="207"/>
      <c r="DFB50" s="207"/>
      <c r="DFC50" s="207"/>
      <c r="DFD50" s="207"/>
      <c r="DFE50" s="207"/>
      <c r="DFF50" s="207"/>
      <c r="DOR50" s="207"/>
      <c r="DOS50" s="207"/>
      <c r="DOT50" s="207"/>
      <c r="DOU50" s="207"/>
      <c r="DOV50" s="207"/>
      <c r="DOW50" s="207"/>
      <c r="DOX50" s="207"/>
      <c r="DOY50" s="207"/>
      <c r="DOZ50" s="207"/>
      <c r="DPA50" s="207"/>
      <c r="DPB50" s="207"/>
      <c r="DYN50" s="207"/>
      <c r="DYO50" s="207"/>
      <c r="DYP50" s="207"/>
      <c r="DYQ50" s="207"/>
      <c r="DYR50" s="207"/>
      <c r="DYS50" s="207"/>
      <c r="DYT50" s="207"/>
      <c r="DYU50" s="207"/>
      <c r="DYV50" s="207"/>
      <c r="DYW50" s="207"/>
      <c r="DYX50" s="207"/>
      <c r="EIJ50" s="207"/>
      <c r="EIK50" s="207"/>
      <c r="EIL50" s="207"/>
      <c r="EIM50" s="207"/>
      <c r="EIN50" s="207"/>
      <c r="EIO50" s="207"/>
      <c r="EIP50" s="207"/>
      <c r="EIQ50" s="207"/>
      <c r="EIR50" s="207"/>
      <c r="EIS50" s="207"/>
      <c r="EIT50" s="207"/>
      <c r="ESF50" s="207"/>
      <c r="ESG50" s="207"/>
      <c r="ESH50" s="207"/>
      <c r="ESI50" s="207"/>
      <c r="ESJ50" s="207"/>
      <c r="ESK50" s="207"/>
      <c r="ESL50" s="207"/>
      <c r="ESM50" s="207"/>
      <c r="ESN50" s="207"/>
      <c r="ESO50" s="207"/>
      <c r="ESP50" s="207"/>
      <c r="FCB50" s="207"/>
      <c r="FCC50" s="207"/>
      <c r="FCD50" s="207"/>
      <c r="FCE50" s="207"/>
      <c r="FCF50" s="207"/>
      <c r="FCG50" s="207"/>
      <c r="FCH50" s="207"/>
      <c r="FCI50" s="207"/>
      <c r="FCJ50" s="207"/>
      <c r="FCK50" s="207"/>
      <c r="FCL50" s="207"/>
      <c r="FLX50" s="207"/>
      <c r="FLY50" s="207"/>
      <c r="FLZ50" s="207"/>
      <c r="FMA50" s="207"/>
      <c r="FMB50" s="207"/>
      <c r="FMC50" s="207"/>
      <c r="FMD50" s="207"/>
      <c r="FME50" s="207"/>
      <c r="FMF50" s="207"/>
      <c r="FMG50" s="207"/>
      <c r="FMH50" s="207"/>
      <c r="FVT50" s="207"/>
      <c r="FVU50" s="207"/>
      <c r="FVV50" s="207"/>
      <c r="FVW50" s="207"/>
      <c r="FVX50" s="207"/>
      <c r="FVY50" s="207"/>
      <c r="FVZ50" s="207"/>
      <c r="FWA50" s="207"/>
      <c r="FWB50" s="207"/>
      <c r="FWC50" s="207"/>
      <c r="FWD50" s="207"/>
      <c r="GFP50" s="207"/>
      <c r="GFQ50" s="207"/>
      <c r="GFR50" s="207"/>
      <c r="GFS50" s="207"/>
      <c r="GFT50" s="207"/>
      <c r="GFU50" s="207"/>
      <c r="GFV50" s="207"/>
      <c r="GFW50" s="207"/>
      <c r="GFX50" s="207"/>
      <c r="GFY50" s="207"/>
      <c r="GFZ50" s="207"/>
      <c r="GPL50" s="207"/>
      <c r="GPM50" s="207"/>
      <c r="GPN50" s="207"/>
      <c r="GPO50" s="207"/>
      <c r="GPP50" s="207"/>
      <c r="GPQ50" s="207"/>
      <c r="GPR50" s="207"/>
      <c r="GPS50" s="207"/>
      <c r="GPT50" s="207"/>
      <c r="GPU50" s="207"/>
      <c r="GPV50" s="207"/>
      <c r="GZH50" s="207"/>
      <c r="GZI50" s="207"/>
      <c r="GZJ50" s="207"/>
      <c r="GZK50" s="207"/>
      <c r="GZL50" s="207"/>
      <c r="GZM50" s="207"/>
      <c r="GZN50" s="207"/>
      <c r="GZO50" s="207"/>
      <c r="GZP50" s="207"/>
      <c r="GZQ50" s="207"/>
      <c r="GZR50" s="207"/>
      <c r="HJD50" s="207"/>
      <c r="HJE50" s="207"/>
      <c r="HJF50" s="207"/>
      <c r="HJG50" s="207"/>
      <c r="HJH50" s="207"/>
      <c r="HJI50" s="207"/>
      <c r="HJJ50" s="207"/>
      <c r="HJK50" s="207"/>
      <c r="HJL50" s="207"/>
      <c r="HJM50" s="207"/>
      <c r="HJN50" s="207"/>
      <c r="HSZ50" s="207"/>
      <c r="HTA50" s="207"/>
      <c r="HTB50" s="207"/>
      <c r="HTC50" s="207"/>
      <c r="HTD50" s="207"/>
      <c r="HTE50" s="207"/>
      <c r="HTF50" s="207"/>
      <c r="HTG50" s="207"/>
      <c r="HTH50" s="207"/>
      <c r="HTI50" s="207"/>
      <c r="HTJ50" s="207"/>
      <c r="ICV50" s="207"/>
      <c r="ICW50" s="207"/>
      <c r="ICX50" s="207"/>
      <c r="ICY50" s="207"/>
      <c r="ICZ50" s="207"/>
      <c r="IDA50" s="207"/>
      <c r="IDB50" s="207"/>
      <c r="IDC50" s="207"/>
      <c r="IDD50" s="207"/>
      <c r="IDE50" s="207"/>
      <c r="IDF50" s="207"/>
      <c r="IMR50" s="207"/>
      <c r="IMS50" s="207"/>
      <c r="IMT50" s="207"/>
      <c r="IMU50" s="207"/>
      <c r="IMV50" s="207"/>
      <c r="IMW50" s="207"/>
      <c r="IMX50" s="207"/>
      <c r="IMY50" s="207"/>
      <c r="IMZ50" s="207"/>
      <c r="INA50" s="207"/>
      <c r="INB50" s="207"/>
      <c r="IWN50" s="207"/>
      <c r="IWO50" s="207"/>
      <c r="IWP50" s="207"/>
      <c r="IWQ50" s="207"/>
      <c r="IWR50" s="207"/>
      <c r="IWS50" s="207"/>
      <c r="IWT50" s="207"/>
      <c r="IWU50" s="207"/>
      <c r="IWV50" s="207"/>
      <c r="IWW50" s="207"/>
      <c r="IWX50" s="207"/>
      <c r="JGJ50" s="207"/>
      <c r="JGK50" s="207"/>
      <c r="JGL50" s="207"/>
      <c r="JGM50" s="207"/>
      <c r="JGN50" s="207"/>
      <c r="JGO50" s="207"/>
      <c r="JGP50" s="207"/>
      <c r="JGQ50" s="207"/>
      <c r="JGR50" s="207"/>
      <c r="JGS50" s="207"/>
      <c r="JGT50" s="207"/>
      <c r="JQF50" s="207"/>
      <c r="JQG50" s="207"/>
      <c r="JQH50" s="207"/>
      <c r="JQI50" s="207"/>
      <c r="JQJ50" s="207"/>
      <c r="JQK50" s="207"/>
      <c r="JQL50" s="207"/>
      <c r="JQM50" s="207"/>
      <c r="JQN50" s="207"/>
      <c r="JQO50" s="207"/>
      <c r="JQP50" s="207"/>
      <c r="KAB50" s="207"/>
      <c r="KAC50" s="207"/>
      <c r="KAD50" s="207"/>
      <c r="KAE50" s="207"/>
      <c r="KAF50" s="207"/>
      <c r="KAG50" s="207"/>
      <c r="KAH50" s="207"/>
      <c r="KAI50" s="207"/>
      <c r="KAJ50" s="207"/>
      <c r="KAK50" s="207"/>
      <c r="KAL50" s="207"/>
      <c r="KJX50" s="207"/>
      <c r="KJY50" s="207"/>
      <c r="KJZ50" s="207"/>
      <c r="KKA50" s="207"/>
      <c r="KKB50" s="207"/>
      <c r="KKC50" s="207"/>
      <c r="KKD50" s="207"/>
      <c r="KKE50" s="207"/>
      <c r="KKF50" s="207"/>
      <c r="KKG50" s="207"/>
      <c r="KKH50" s="207"/>
      <c r="KTT50" s="207"/>
      <c r="KTU50" s="207"/>
      <c r="KTV50" s="207"/>
      <c r="KTW50" s="207"/>
      <c r="KTX50" s="207"/>
      <c r="KTY50" s="207"/>
      <c r="KTZ50" s="207"/>
      <c r="KUA50" s="207"/>
      <c r="KUB50" s="207"/>
      <c r="KUC50" s="207"/>
      <c r="KUD50" s="207"/>
      <c r="LDP50" s="207"/>
      <c r="LDQ50" s="207"/>
      <c r="LDR50" s="207"/>
      <c r="LDS50" s="207"/>
      <c r="LDT50" s="207"/>
      <c r="LDU50" s="207"/>
      <c r="LDV50" s="207"/>
      <c r="LDW50" s="207"/>
      <c r="LDX50" s="207"/>
      <c r="LDY50" s="207"/>
      <c r="LDZ50" s="207"/>
      <c r="LNL50" s="207"/>
      <c r="LNM50" s="207"/>
      <c r="LNN50" s="207"/>
      <c r="LNO50" s="207"/>
      <c r="LNP50" s="207"/>
      <c r="LNQ50" s="207"/>
      <c r="LNR50" s="207"/>
      <c r="LNS50" s="207"/>
      <c r="LNT50" s="207"/>
      <c r="LNU50" s="207"/>
      <c r="LNV50" s="207"/>
      <c r="LXH50" s="207"/>
      <c r="LXI50" s="207"/>
      <c r="LXJ50" s="207"/>
      <c r="LXK50" s="207"/>
      <c r="LXL50" s="207"/>
      <c r="LXM50" s="207"/>
      <c r="LXN50" s="207"/>
      <c r="LXO50" s="207"/>
      <c r="LXP50" s="207"/>
      <c r="LXQ50" s="207"/>
      <c r="LXR50" s="207"/>
      <c r="MHD50" s="207"/>
      <c r="MHE50" s="207"/>
      <c r="MHF50" s="207"/>
      <c r="MHG50" s="207"/>
      <c r="MHH50" s="207"/>
      <c r="MHI50" s="207"/>
      <c r="MHJ50" s="207"/>
      <c r="MHK50" s="207"/>
      <c r="MHL50" s="207"/>
      <c r="MHM50" s="207"/>
      <c r="MHN50" s="207"/>
      <c r="MQZ50" s="207"/>
      <c r="MRA50" s="207"/>
      <c r="MRB50" s="207"/>
      <c r="MRC50" s="207"/>
      <c r="MRD50" s="207"/>
      <c r="MRE50" s="207"/>
      <c r="MRF50" s="207"/>
      <c r="MRG50" s="207"/>
      <c r="MRH50" s="207"/>
      <c r="MRI50" s="207"/>
      <c r="MRJ50" s="207"/>
      <c r="NAV50" s="207"/>
      <c r="NAW50" s="207"/>
      <c r="NAX50" s="207"/>
      <c r="NAY50" s="207"/>
      <c r="NAZ50" s="207"/>
      <c r="NBA50" s="207"/>
      <c r="NBB50" s="207"/>
      <c r="NBC50" s="207"/>
      <c r="NBD50" s="207"/>
      <c r="NBE50" s="207"/>
      <c r="NBF50" s="207"/>
      <c r="NKR50" s="207"/>
      <c r="NKS50" s="207"/>
      <c r="NKT50" s="207"/>
      <c r="NKU50" s="207"/>
      <c r="NKV50" s="207"/>
      <c r="NKW50" s="207"/>
      <c r="NKX50" s="207"/>
      <c r="NKY50" s="207"/>
      <c r="NKZ50" s="207"/>
      <c r="NLA50" s="207"/>
      <c r="NLB50" s="207"/>
      <c r="NUN50" s="207"/>
      <c r="NUO50" s="207"/>
      <c r="NUP50" s="207"/>
      <c r="NUQ50" s="207"/>
      <c r="NUR50" s="207"/>
      <c r="NUS50" s="207"/>
      <c r="NUT50" s="207"/>
      <c r="NUU50" s="207"/>
      <c r="NUV50" s="207"/>
      <c r="NUW50" s="207"/>
      <c r="NUX50" s="207"/>
      <c r="OEJ50" s="207"/>
      <c r="OEK50" s="207"/>
      <c r="OEL50" s="207"/>
      <c r="OEM50" s="207"/>
      <c r="OEN50" s="207"/>
      <c r="OEO50" s="207"/>
      <c r="OEP50" s="207"/>
      <c r="OEQ50" s="207"/>
      <c r="OER50" s="207"/>
      <c r="OES50" s="207"/>
      <c r="OET50" s="207"/>
      <c r="OOF50" s="207"/>
      <c r="OOG50" s="207"/>
      <c r="OOH50" s="207"/>
      <c r="OOI50" s="207"/>
      <c r="OOJ50" s="207"/>
      <c r="OOK50" s="207"/>
      <c r="OOL50" s="207"/>
      <c r="OOM50" s="207"/>
      <c r="OON50" s="207"/>
      <c r="OOO50" s="207"/>
      <c r="OOP50" s="207"/>
      <c r="OYB50" s="207"/>
      <c r="OYC50" s="207"/>
      <c r="OYD50" s="207"/>
      <c r="OYE50" s="207"/>
      <c r="OYF50" s="207"/>
      <c r="OYG50" s="207"/>
      <c r="OYH50" s="207"/>
      <c r="OYI50" s="207"/>
      <c r="OYJ50" s="207"/>
      <c r="OYK50" s="207"/>
      <c r="OYL50" s="207"/>
      <c r="PHX50" s="207"/>
      <c r="PHY50" s="207"/>
      <c r="PHZ50" s="207"/>
      <c r="PIA50" s="207"/>
      <c r="PIB50" s="207"/>
      <c r="PIC50" s="207"/>
      <c r="PID50" s="207"/>
      <c r="PIE50" s="207"/>
      <c r="PIF50" s="207"/>
      <c r="PIG50" s="207"/>
      <c r="PIH50" s="207"/>
      <c r="PRT50" s="207"/>
      <c r="PRU50" s="207"/>
      <c r="PRV50" s="207"/>
      <c r="PRW50" s="207"/>
      <c r="PRX50" s="207"/>
      <c r="PRY50" s="207"/>
      <c r="PRZ50" s="207"/>
      <c r="PSA50" s="207"/>
      <c r="PSB50" s="207"/>
      <c r="PSC50" s="207"/>
      <c r="PSD50" s="207"/>
      <c r="QBP50" s="207"/>
      <c r="QBQ50" s="207"/>
      <c r="QBR50" s="207"/>
      <c r="QBS50" s="207"/>
      <c r="QBT50" s="207"/>
      <c r="QBU50" s="207"/>
      <c r="QBV50" s="207"/>
      <c r="QBW50" s="207"/>
      <c r="QBX50" s="207"/>
      <c r="QBY50" s="207"/>
      <c r="QBZ50" s="207"/>
      <c r="QLL50" s="207"/>
      <c r="QLM50" s="207"/>
      <c r="QLN50" s="207"/>
      <c r="QLO50" s="207"/>
      <c r="QLP50" s="207"/>
      <c r="QLQ50" s="207"/>
      <c r="QLR50" s="207"/>
      <c r="QLS50" s="207"/>
      <c r="QLT50" s="207"/>
      <c r="QLU50" s="207"/>
      <c r="QLV50" s="207"/>
      <c r="QVH50" s="207"/>
      <c r="QVI50" s="207"/>
      <c r="QVJ50" s="207"/>
      <c r="QVK50" s="207"/>
      <c r="QVL50" s="207"/>
      <c r="QVM50" s="207"/>
      <c r="QVN50" s="207"/>
      <c r="QVO50" s="207"/>
      <c r="QVP50" s="207"/>
      <c r="QVQ50" s="207"/>
      <c r="QVR50" s="207"/>
      <c r="RFD50" s="207"/>
      <c r="RFE50" s="207"/>
      <c r="RFF50" s="207"/>
      <c r="RFG50" s="207"/>
      <c r="RFH50" s="207"/>
      <c r="RFI50" s="207"/>
      <c r="RFJ50" s="207"/>
      <c r="RFK50" s="207"/>
      <c r="RFL50" s="207"/>
      <c r="RFM50" s="207"/>
      <c r="RFN50" s="207"/>
      <c r="ROZ50" s="207"/>
      <c r="RPA50" s="207"/>
      <c r="RPB50" s="207"/>
      <c r="RPC50" s="207"/>
      <c r="RPD50" s="207"/>
      <c r="RPE50" s="207"/>
      <c r="RPF50" s="207"/>
      <c r="RPG50" s="207"/>
      <c r="RPH50" s="207"/>
      <c r="RPI50" s="207"/>
      <c r="RPJ50" s="207"/>
      <c r="RYV50" s="207"/>
      <c r="RYW50" s="207"/>
      <c r="RYX50" s="207"/>
      <c r="RYY50" s="207"/>
      <c r="RYZ50" s="207"/>
      <c r="RZA50" s="207"/>
      <c r="RZB50" s="207"/>
      <c r="RZC50" s="207"/>
      <c r="RZD50" s="207"/>
      <c r="RZE50" s="207"/>
      <c r="RZF50" s="207"/>
      <c r="SIR50" s="207"/>
      <c r="SIS50" s="207"/>
      <c r="SIT50" s="207"/>
      <c r="SIU50" s="207"/>
      <c r="SIV50" s="207"/>
      <c r="SIW50" s="207"/>
      <c r="SIX50" s="207"/>
      <c r="SIY50" s="207"/>
      <c r="SIZ50" s="207"/>
      <c r="SJA50" s="207"/>
      <c r="SJB50" s="207"/>
      <c r="SSN50" s="207"/>
      <c r="SSO50" s="207"/>
      <c r="SSP50" s="207"/>
      <c r="SSQ50" s="207"/>
      <c r="SSR50" s="207"/>
      <c r="SSS50" s="207"/>
      <c r="SST50" s="207"/>
      <c r="SSU50" s="207"/>
      <c r="SSV50" s="207"/>
      <c r="SSW50" s="207"/>
      <c r="SSX50" s="207"/>
      <c r="TCJ50" s="207"/>
      <c r="TCK50" s="207"/>
      <c r="TCL50" s="207"/>
      <c r="TCM50" s="207"/>
      <c r="TCN50" s="207"/>
      <c r="TCO50" s="207"/>
      <c r="TCP50" s="207"/>
      <c r="TCQ50" s="207"/>
      <c r="TCR50" s="207"/>
      <c r="TCS50" s="207"/>
      <c r="TCT50" s="207"/>
      <c r="TMF50" s="207"/>
      <c r="TMG50" s="207"/>
      <c r="TMH50" s="207"/>
      <c r="TMI50" s="207"/>
      <c r="TMJ50" s="207"/>
      <c r="TMK50" s="207"/>
      <c r="TML50" s="207"/>
      <c r="TMM50" s="207"/>
      <c r="TMN50" s="207"/>
      <c r="TMO50" s="207"/>
      <c r="TMP50" s="207"/>
      <c r="TWB50" s="207"/>
      <c r="TWC50" s="207"/>
      <c r="TWD50" s="207"/>
      <c r="TWE50" s="207"/>
      <c r="TWF50" s="207"/>
      <c r="TWG50" s="207"/>
      <c r="TWH50" s="207"/>
      <c r="TWI50" s="207"/>
      <c r="TWJ50" s="207"/>
      <c r="TWK50" s="207"/>
      <c r="TWL50" s="207"/>
      <c r="UFX50" s="207"/>
      <c r="UFY50" s="207"/>
      <c r="UFZ50" s="207"/>
      <c r="UGA50" s="207"/>
      <c r="UGB50" s="207"/>
      <c r="UGC50" s="207"/>
      <c r="UGD50" s="207"/>
      <c r="UGE50" s="207"/>
      <c r="UGF50" s="207"/>
      <c r="UGG50" s="207"/>
      <c r="UGH50" s="207"/>
      <c r="UPT50" s="207"/>
      <c r="UPU50" s="207"/>
      <c r="UPV50" s="207"/>
      <c r="UPW50" s="207"/>
      <c r="UPX50" s="207"/>
      <c r="UPY50" s="207"/>
      <c r="UPZ50" s="207"/>
      <c r="UQA50" s="207"/>
      <c r="UQB50" s="207"/>
      <c r="UQC50" s="207"/>
      <c r="UQD50" s="207"/>
      <c r="UZP50" s="207"/>
      <c r="UZQ50" s="207"/>
      <c r="UZR50" s="207"/>
      <c r="UZS50" s="207"/>
      <c r="UZT50" s="207"/>
      <c r="UZU50" s="207"/>
      <c r="UZV50" s="207"/>
      <c r="UZW50" s="207"/>
      <c r="UZX50" s="207"/>
      <c r="UZY50" s="207"/>
      <c r="UZZ50" s="207"/>
      <c r="VJL50" s="207"/>
      <c r="VJM50" s="207"/>
      <c r="VJN50" s="207"/>
      <c r="VJO50" s="207"/>
      <c r="VJP50" s="207"/>
      <c r="VJQ50" s="207"/>
      <c r="VJR50" s="207"/>
      <c r="VJS50" s="207"/>
      <c r="VJT50" s="207"/>
      <c r="VJU50" s="207"/>
      <c r="VJV50" s="207"/>
      <c r="VTH50" s="207"/>
      <c r="VTI50" s="207"/>
      <c r="VTJ50" s="207"/>
      <c r="VTK50" s="207"/>
      <c r="VTL50" s="207"/>
      <c r="VTM50" s="207"/>
      <c r="VTN50" s="207"/>
      <c r="VTO50" s="207"/>
      <c r="VTP50" s="207"/>
      <c r="VTQ50" s="207"/>
      <c r="VTR50" s="207"/>
      <c r="WDD50" s="207"/>
      <c r="WDE50" s="207"/>
      <c r="WDF50" s="207"/>
      <c r="WDG50" s="207"/>
      <c r="WDH50" s="207"/>
      <c r="WDI50" s="207"/>
      <c r="WDJ50" s="207"/>
      <c r="WDK50" s="207"/>
      <c r="WDL50" s="207"/>
      <c r="WDM50" s="207"/>
      <c r="WDN50" s="207"/>
      <c r="WMZ50" s="207"/>
      <c r="WNA50" s="207"/>
      <c r="WNB50" s="207"/>
      <c r="WNC50" s="207"/>
      <c r="WND50" s="207"/>
      <c r="WNE50" s="207"/>
      <c r="WNF50" s="207"/>
      <c r="WNG50" s="207"/>
      <c r="WNH50" s="207"/>
      <c r="WNI50" s="207"/>
      <c r="WNJ50" s="207"/>
      <c r="WWV50" s="207"/>
      <c r="WWW50" s="207"/>
      <c r="WWX50" s="207"/>
      <c r="WWY50" s="207"/>
      <c r="WWZ50" s="207"/>
      <c r="WXA50" s="207"/>
      <c r="WXB50" s="207"/>
      <c r="WXC50" s="207"/>
      <c r="WXD50" s="207"/>
      <c r="WXE50" s="207"/>
      <c r="WXF50" s="207"/>
    </row>
    <row r="51" spans="1:818 1064:1842 2088:2866 3112:3890 4136:4914 5160:5938 6184:6962 7208:7986 8232:9010 9256:10034 10280:11058 11304:12082 12328:13106 13352:14130 14376:15154 15400:16178" s="14" customFormat="1" ht="19.5" customHeight="1" x14ac:dyDescent="0.25">
      <c r="A51" s="472" t="e">
        <f>50:50</f>
        <v>#REF!</v>
      </c>
      <c r="B51" s="472" t="s">
        <v>3092</v>
      </c>
      <c r="C51" s="474">
        <v>100094</v>
      </c>
      <c r="D51" s="475"/>
      <c r="E51" s="475">
        <v>37854</v>
      </c>
      <c r="F51" s="476">
        <v>45159</v>
      </c>
      <c r="G51" s="472" t="s">
        <v>229</v>
      </c>
      <c r="H51" s="472"/>
      <c r="I51" s="472"/>
      <c r="J51" s="472" t="s">
        <v>124</v>
      </c>
      <c r="K51" s="472" t="s">
        <v>124</v>
      </c>
      <c r="L51" s="472" t="s">
        <v>35</v>
      </c>
      <c r="M51" s="472"/>
      <c r="N51" s="472" t="s">
        <v>124</v>
      </c>
      <c r="O51" s="472" t="s">
        <v>124</v>
      </c>
      <c r="P51" s="472" t="s">
        <v>35</v>
      </c>
      <c r="Q51" s="472" t="s">
        <v>37</v>
      </c>
      <c r="R51" s="472" t="s">
        <v>549</v>
      </c>
      <c r="S51" s="472" t="s">
        <v>400</v>
      </c>
      <c r="T51" s="472"/>
      <c r="U51" s="472"/>
      <c r="V51" s="472">
        <v>536112</v>
      </c>
      <c r="W51" s="472"/>
      <c r="X51" s="472">
        <v>536112</v>
      </c>
      <c r="Y51" s="472"/>
      <c r="Z51" s="472"/>
      <c r="AA51" s="472"/>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v>192.3</v>
      </c>
      <c r="AZ51" s="472"/>
      <c r="BA51" s="472"/>
      <c r="BB51" s="472" t="s">
        <v>3093</v>
      </c>
      <c r="BC51" s="472" t="s">
        <v>3094</v>
      </c>
      <c r="BD51" s="472">
        <v>43</v>
      </c>
      <c r="BE51" s="472">
        <v>0.1</v>
      </c>
      <c r="BF51" s="472">
        <v>0.3</v>
      </c>
      <c r="BG51" s="472">
        <v>25</v>
      </c>
      <c r="BH51" s="472">
        <v>0.6</v>
      </c>
      <c r="BI51" s="472">
        <v>31.4</v>
      </c>
      <c r="BJ51" s="472">
        <f>BD51+BE51/60+BF51/3600</f>
        <v>43.001750000000001</v>
      </c>
      <c r="BK51" s="472">
        <f>BG51+BH51/60+BI51/3600</f>
        <v>25.018722222222223</v>
      </c>
      <c r="BL51" s="472"/>
      <c r="BM51" s="472"/>
      <c r="BN51" s="472" t="s">
        <v>10074</v>
      </c>
    </row>
    <row r="52" spans="1:818 1064:1842 2088:2866 3112:3890 4136:4914 5160:5938 6184:6962 7208:7986 8232:9010 9256:10034 10280:11058 11304:12082 12328:13106 13352:14130 14376:15154 15400:16178" s="14" customFormat="1" ht="18" customHeight="1" x14ac:dyDescent="0.25">
      <c r="A52" s="16" t="e">
        <f>A50+1</f>
        <v>#REF!</v>
      </c>
      <c r="B52" s="16" t="s">
        <v>3090</v>
      </c>
      <c r="C52" s="214">
        <v>100095</v>
      </c>
      <c r="D52" s="213"/>
      <c r="E52" s="213">
        <v>37854</v>
      </c>
      <c r="F52" s="201">
        <v>40046</v>
      </c>
      <c r="G52" s="16" t="s">
        <v>628</v>
      </c>
      <c r="H52" s="16"/>
      <c r="I52" s="16"/>
      <c r="J52" s="16" t="s">
        <v>299</v>
      </c>
      <c r="K52" s="16" t="s">
        <v>78</v>
      </c>
      <c r="L52" s="16" t="s">
        <v>52</v>
      </c>
      <c r="M52" s="16"/>
      <c r="N52" s="16" t="s">
        <v>299</v>
      </c>
      <c r="O52" s="16" t="s">
        <v>78</v>
      </c>
      <c r="P52" s="16" t="s">
        <v>52</v>
      </c>
      <c r="Q52" s="16" t="s">
        <v>55</v>
      </c>
      <c r="R52" s="16" t="s">
        <v>549</v>
      </c>
      <c r="S52" s="16" t="s">
        <v>616</v>
      </c>
      <c r="T52" s="16"/>
      <c r="U52" s="16"/>
      <c r="V52" s="16">
        <v>220752</v>
      </c>
      <c r="W52" s="16">
        <v>220752</v>
      </c>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203"/>
      <c r="AZ52" s="16"/>
      <c r="BA52" s="16"/>
      <c r="BB52" s="16"/>
      <c r="BC52" s="16"/>
      <c r="BD52" s="16"/>
      <c r="BE52" s="16"/>
      <c r="BF52" s="16"/>
      <c r="BG52" s="16"/>
      <c r="BH52" s="16"/>
      <c r="BI52" s="16"/>
      <c r="BJ52" s="16">
        <f t="shared" si="8"/>
        <v>0</v>
      </c>
      <c r="BK52" s="16">
        <f t="shared" si="9"/>
        <v>0</v>
      </c>
      <c r="BL52" s="16"/>
      <c r="BM52" s="16"/>
      <c r="BN52" s="16"/>
    </row>
    <row r="53" spans="1:818 1064:1842 2088:2866 3112:3890 4136:4914 5160:5938 6184:6962 7208:7986 8232:9010 9256:10034 10280:11058 11304:12082 12328:13106 13352:14130 14376:15154 15400:16178" s="183" customFormat="1" ht="25.5" customHeight="1" x14ac:dyDescent="0.25">
      <c r="A53" s="16" t="e">
        <f>#REF!+1</f>
        <v>#REF!</v>
      </c>
      <c r="B53" s="16" t="s">
        <v>3095</v>
      </c>
      <c r="C53" s="16">
        <v>100099</v>
      </c>
      <c r="D53" s="213"/>
      <c r="E53" s="213">
        <v>37862</v>
      </c>
      <c r="F53" s="201">
        <v>40054</v>
      </c>
      <c r="G53" s="16" t="s">
        <v>3733</v>
      </c>
      <c r="H53" s="16"/>
      <c r="I53" s="16"/>
      <c r="J53" s="16" t="s">
        <v>166</v>
      </c>
      <c r="K53" s="16" t="s">
        <v>166</v>
      </c>
      <c r="L53" s="16" t="s">
        <v>92</v>
      </c>
      <c r="M53" s="16"/>
      <c r="N53" s="16" t="s">
        <v>166</v>
      </c>
      <c r="O53" s="16" t="s">
        <v>166</v>
      </c>
      <c r="P53" s="16" t="s">
        <v>92</v>
      </c>
      <c r="Q53" s="16" t="s">
        <v>462</v>
      </c>
      <c r="R53" s="16" t="s">
        <v>549</v>
      </c>
      <c r="S53" s="16" t="s">
        <v>616</v>
      </c>
      <c r="T53" s="16"/>
      <c r="U53" s="16"/>
      <c r="V53" s="16">
        <v>63072</v>
      </c>
      <c r="W53" s="16">
        <v>63072</v>
      </c>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203"/>
      <c r="AZ53" s="16"/>
      <c r="BA53" s="16"/>
      <c r="BB53" s="16"/>
      <c r="BC53" s="16"/>
      <c r="BD53" s="16"/>
      <c r="BE53" s="16"/>
      <c r="BF53" s="16"/>
      <c r="BG53" s="16"/>
      <c r="BH53" s="16"/>
      <c r="BI53" s="16"/>
      <c r="BJ53" s="16">
        <f t="shared" si="8"/>
        <v>0</v>
      </c>
      <c r="BK53" s="16">
        <f t="shared" si="9"/>
        <v>0</v>
      </c>
      <c r="BL53" s="16"/>
      <c r="BM53" s="16"/>
      <c r="BN53" s="16"/>
    </row>
    <row r="54" spans="1:818 1064:1842 2088:2866 3112:3890 4136:4914 5160:5938 6184:6962 7208:7986 8232:9010 9256:10034 10280:11058 11304:12082 12328:13106 13352:14130 14376:15154 15400:16178" s="183" customFormat="1" ht="29.25" customHeight="1" x14ac:dyDescent="0.25">
      <c r="A54" s="16" t="e">
        <f>#REF!+1</f>
        <v>#REF!</v>
      </c>
      <c r="B54" s="16" t="s">
        <v>3095</v>
      </c>
      <c r="C54" s="16">
        <v>100108</v>
      </c>
      <c r="D54" s="213"/>
      <c r="E54" s="213">
        <v>37868</v>
      </c>
      <c r="F54" s="201">
        <v>40060</v>
      </c>
      <c r="G54" s="16" t="s">
        <v>3734</v>
      </c>
      <c r="H54" s="16"/>
      <c r="I54" s="16"/>
      <c r="J54" s="16" t="s">
        <v>166</v>
      </c>
      <c r="K54" s="16" t="s">
        <v>166</v>
      </c>
      <c r="L54" s="16" t="s">
        <v>92</v>
      </c>
      <c r="M54" s="16"/>
      <c r="N54" s="16" t="s">
        <v>166</v>
      </c>
      <c r="O54" s="16" t="s">
        <v>166</v>
      </c>
      <c r="P54" s="16" t="s">
        <v>92</v>
      </c>
      <c r="Q54" s="16" t="s">
        <v>462</v>
      </c>
      <c r="R54" s="16" t="s">
        <v>549</v>
      </c>
      <c r="S54" s="16" t="s">
        <v>616</v>
      </c>
      <c r="T54" s="16"/>
      <c r="U54" s="16"/>
      <c r="V54" s="16">
        <v>63072</v>
      </c>
      <c r="W54" s="16">
        <v>63072</v>
      </c>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203"/>
      <c r="AZ54" s="16"/>
      <c r="BA54" s="16"/>
      <c r="BB54" s="16"/>
      <c r="BC54" s="16"/>
      <c r="BD54" s="16"/>
      <c r="BE54" s="16"/>
      <c r="BF54" s="16"/>
      <c r="BG54" s="16"/>
      <c r="BH54" s="16"/>
      <c r="BI54" s="16"/>
      <c r="BJ54" s="16">
        <f t="shared" si="8"/>
        <v>0</v>
      </c>
      <c r="BK54" s="16">
        <f t="shared" si="9"/>
        <v>0</v>
      </c>
      <c r="BL54" s="16"/>
      <c r="BM54" s="16"/>
      <c r="BN54" s="16"/>
    </row>
    <row r="55" spans="1:818 1064:1842 2088:2866 3112:3890 4136:4914 5160:5938 6184:6962 7208:7986 8232:9010 9256:10034 10280:11058 11304:12082 12328:13106 13352:14130 14376:15154 15400:16178" s="183" customFormat="1" ht="43.5" customHeight="1" x14ac:dyDescent="0.25">
      <c r="A55" s="16" t="e">
        <f>#REF!+1</f>
        <v>#REF!</v>
      </c>
      <c r="B55" s="16" t="s">
        <v>3097</v>
      </c>
      <c r="C55" s="214">
        <v>100110</v>
      </c>
      <c r="D55" s="213"/>
      <c r="E55" s="213">
        <v>37867</v>
      </c>
      <c r="F55" s="201">
        <v>40037</v>
      </c>
      <c r="G55" s="200" t="s">
        <v>3735</v>
      </c>
      <c r="H55" s="200"/>
      <c r="I55" s="200"/>
      <c r="J55" s="16" t="s">
        <v>5095</v>
      </c>
      <c r="K55" s="16" t="s">
        <v>78</v>
      </c>
      <c r="L55" s="16" t="s">
        <v>52</v>
      </c>
      <c r="M55" s="16" t="s">
        <v>255</v>
      </c>
      <c r="N55" s="16" t="s">
        <v>630</v>
      </c>
      <c r="O55" s="16" t="s">
        <v>78</v>
      </c>
      <c r="P55" s="16" t="s">
        <v>52</v>
      </c>
      <c r="Q55" s="16" t="s">
        <v>55</v>
      </c>
      <c r="R55" s="16" t="s">
        <v>549</v>
      </c>
      <c r="S55" s="16" t="s">
        <v>616</v>
      </c>
      <c r="T55" s="16"/>
      <c r="U55" s="16"/>
      <c r="V55" s="16">
        <v>157680</v>
      </c>
      <c r="W55" s="16">
        <v>157680</v>
      </c>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203"/>
      <c r="AZ55" s="16"/>
      <c r="BA55" s="16"/>
      <c r="BB55" s="16"/>
      <c r="BC55" s="16"/>
      <c r="BD55" s="16"/>
      <c r="BE55" s="16"/>
      <c r="BF55" s="16"/>
      <c r="BG55" s="16"/>
      <c r="BH55" s="16"/>
      <c r="BI55" s="16"/>
      <c r="BJ55" s="16">
        <f t="shared" si="8"/>
        <v>0</v>
      </c>
      <c r="BK55" s="16">
        <f t="shared" si="9"/>
        <v>0</v>
      </c>
      <c r="BL55" s="16"/>
      <c r="BM55" s="16"/>
      <c r="BN55" s="16"/>
    </row>
    <row r="56" spans="1:818 1064:1842 2088:2866 3112:3890 4136:4914 5160:5938 6184:6962 7208:7986 8232:9010 9256:10034 10280:11058 11304:12082 12328:13106 13352:14130 14376:15154 15400:16178" s="183" customFormat="1" ht="25.5" customHeight="1" x14ac:dyDescent="0.25">
      <c r="A56" s="16" t="e">
        <f>#REF!+1</f>
        <v>#REF!</v>
      </c>
      <c r="B56" s="16" t="s">
        <v>3095</v>
      </c>
      <c r="C56" s="214">
        <v>100112</v>
      </c>
      <c r="D56" s="213"/>
      <c r="E56" s="213">
        <v>37868</v>
      </c>
      <c r="F56" s="201">
        <v>40060</v>
      </c>
      <c r="G56" s="16" t="s">
        <v>3736</v>
      </c>
      <c r="H56" s="16"/>
      <c r="I56" s="16"/>
      <c r="J56" s="16" t="s">
        <v>166</v>
      </c>
      <c r="K56" s="16" t="s">
        <v>166</v>
      </c>
      <c r="L56" s="16" t="s">
        <v>92</v>
      </c>
      <c r="M56" s="16"/>
      <c r="N56" s="16" t="s">
        <v>166</v>
      </c>
      <c r="O56" s="16" t="s">
        <v>166</v>
      </c>
      <c r="P56" s="16" t="s">
        <v>92</v>
      </c>
      <c r="Q56" s="16" t="s">
        <v>462</v>
      </c>
      <c r="R56" s="16" t="s">
        <v>549</v>
      </c>
      <c r="S56" s="16" t="s">
        <v>616</v>
      </c>
      <c r="T56" s="16"/>
      <c r="U56" s="16"/>
      <c r="V56" s="16">
        <v>63072</v>
      </c>
      <c r="W56" s="16">
        <v>63072</v>
      </c>
      <c r="X56" s="16"/>
      <c r="Y56" s="16"/>
      <c r="Z56" s="16"/>
      <c r="AA56" s="16" t="s">
        <v>255</v>
      </c>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203"/>
      <c r="AZ56" s="16"/>
      <c r="BA56" s="264"/>
      <c r="BB56" s="16"/>
      <c r="BC56" s="16"/>
      <c r="BD56" s="16"/>
      <c r="BE56" s="16"/>
      <c r="BF56" s="16"/>
      <c r="BG56" s="16"/>
      <c r="BH56" s="16"/>
      <c r="BI56" s="16"/>
      <c r="BJ56" s="16">
        <f t="shared" si="8"/>
        <v>0</v>
      </c>
      <c r="BK56" s="16">
        <f t="shared" si="9"/>
        <v>0</v>
      </c>
      <c r="BL56" s="264"/>
      <c r="BM56" s="264"/>
      <c r="BN56" s="16" t="s">
        <v>5577</v>
      </c>
    </row>
    <row r="57" spans="1:818 1064:1842 2088:2866 3112:3890 4136:4914 5160:5938 6184:6962 7208:7986 8232:9010 9256:10034 10280:11058 11304:12082 12328:13106 13352:14130 14376:15154 15400:16178" s="183" customFormat="1" ht="20.25" customHeight="1" x14ac:dyDescent="0.25">
      <c r="A57" s="16" t="e">
        <f t="shared" si="7"/>
        <v>#REF!</v>
      </c>
      <c r="B57" s="16" t="s">
        <v>3095</v>
      </c>
      <c r="C57" s="214">
        <v>100113</v>
      </c>
      <c r="D57" s="213"/>
      <c r="E57" s="213">
        <v>37868</v>
      </c>
      <c r="F57" s="201">
        <v>40060</v>
      </c>
      <c r="G57" s="16" t="s">
        <v>631</v>
      </c>
      <c r="H57" s="16"/>
      <c r="I57" s="16"/>
      <c r="J57" s="16" t="s">
        <v>166</v>
      </c>
      <c r="K57" s="16" t="s">
        <v>166</v>
      </c>
      <c r="L57" s="16" t="s">
        <v>92</v>
      </c>
      <c r="M57" s="16" t="s">
        <v>255</v>
      </c>
      <c r="N57" s="16" t="s">
        <v>166</v>
      </c>
      <c r="O57" s="16" t="s">
        <v>166</v>
      </c>
      <c r="P57" s="16" t="s">
        <v>92</v>
      </c>
      <c r="Q57" s="16" t="s">
        <v>462</v>
      </c>
      <c r="R57" s="16" t="s">
        <v>549</v>
      </c>
      <c r="S57" s="16" t="s">
        <v>616</v>
      </c>
      <c r="T57" s="16" t="s">
        <v>255</v>
      </c>
      <c r="U57" s="16"/>
      <c r="V57" s="16">
        <v>31536</v>
      </c>
      <c r="W57" s="16">
        <v>31536</v>
      </c>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203"/>
      <c r="AZ57" s="16"/>
      <c r="BA57" s="264"/>
      <c r="BB57" s="16"/>
      <c r="BC57" s="16"/>
      <c r="BD57" s="16"/>
      <c r="BE57" s="16"/>
      <c r="BF57" s="16"/>
      <c r="BG57" s="16"/>
      <c r="BH57" s="16"/>
      <c r="BI57" s="16"/>
      <c r="BJ57" s="16">
        <f t="shared" si="8"/>
        <v>0</v>
      </c>
      <c r="BK57" s="16">
        <f t="shared" si="9"/>
        <v>0</v>
      </c>
      <c r="BL57" s="264"/>
      <c r="BM57" s="264"/>
      <c r="BN57" s="16"/>
    </row>
    <row r="58" spans="1:818 1064:1842 2088:2866 3112:3890 4136:4914 5160:5938 6184:6962 7208:7986 8232:9010 9256:10034 10280:11058 11304:12082 12328:13106 13352:14130 14376:15154 15400:16178" s="183" customFormat="1" ht="54.75" customHeight="1" x14ac:dyDescent="0.25">
      <c r="A58" s="16" t="e">
        <f>#REF!+1</f>
        <v>#REF!</v>
      </c>
      <c r="B58" s="16" t="s">
        <v>3098</v>
      </c>
      <c r="C58" s="16">
        <v>100117</v>
      </c>
      <c r="D58" s="213"/>
      <c r="E58" s="213">
        <v>37868</v>
      </c>
      <c r="F58" s="201">
        <v>40060</v>
      </c>
      <c r="G58" s="200" t="s">
        <v>224</v>
      </c>
      <c r="H58" s="200"/>
      <c r="I58" s="200"/>
      <c r="J58" s="16" t="s">
        <v>632</v>
      </c>
      <c r="K58" s="16" t="s">
        <v>183</v>
      </c>
      <c r="L58" s="16" t="s">
        <v>111</v>
      </c>
      <c r="M58" s="16"/>
      <c r="N58" s="16" t="s">
        <v>632</v>
      </c>
      <c r="O58" s="16" t="s">
        <v>183</v>
      </c>
      <c r="P58" s="16" t="s">
        <v>111</v>
      </c>
      <c r="Q58" s="16" t="s">
        <v>224</v>
      </c>
      <c r="R58" s="16" t="s">
        <v>549</v>
      </c>
      <c r="S58" s="16" t="s">
        <v>2826</v>
      </c>
      <c r="T58" s="16"/>
      <c r="U58" s="16"/>
      <c r="V58" s="16">
        <v>26749430</v>
      </c>
      <c r="W58" s="16"/>
      <c r="X58" s="16"/>
      <c r="Y58" s="16"/>
      <c r="Z58" s="16"/>
      <c r="AA58" s="16"/>
      <c r="AB58" s="16"/>
      <c r="AC58" s="16"/>
      <c r="AD58" s="16"/>
      <c r="AE58" s="16"/>
      <c r="AF58" s="16">
        <v>26749430</v>
      </c>
      <c r="AG58" s="16"/>
      <c r="AH58" s="16"/>
      <c r="AI58" s="16"/>
      <c r="AJ58" s="16"/>
      <c r="AK58" s="16"/>
      <c r="AL58" s="16"/>
      <c r="AM58" s="16"/>
      <c r="AN58" s="16"/>
      <c r="AO58" s="16"/>
      <c r="AP58" s="16"/>
      <c r="AQ58" s="16"/>
      <c r="AR58" s="16"/>
      <c r="AS58" s="16"/>
      <c r="AT58" s="16"/>
      <c r="AU58" s="16"/>
      <c r="AV58" s="16"/>
      <c r="AW58" s="16"/>
      <c r="AX58" s="16"/>
      <c r="AY58" s="203"/>
      <c r="AZ58" s="16"/>
      <c r="BA58" s="16"/>
      <c r="BB58" s="16"/>
      <c r="BC58" s="16"/>
      <c r="BD58" s="16"/>
      <c r="BE58" s="16"/>
      <c r="BF58" s="16"/>
      <c r="BG58" s="16"/>
      <c r="BH58" s="16"/>
      <c r="BI58" s="16"/>
      <c r="BJ58" s="16">
        <f t="shared" si="8"/>
        <v>0</v>
      </c>
      <c r="BK58" s="16">
        <f t="shared" si="9"/>
        <v>0</v>
      </c>
      <c r="BL58" s="16"/>
      <c r="BM58" s="16"/>
      <c r="BN58" s="16" t="s">
        <v>5578</v>
      </c>
    </row>
    <row r="59" spans="1:818 1064:1842 2088:2866 3112:3890 4136:4914 5160:5938 6184:6962 7208:7986 8232:9010 9256:10034 10280:11058 11304:12082 12328:13106 13352:14130 14376:15154 15400:16178" s="183" customFormat="1" ht="24" customHeight="1" x14ac:dyDescent="0.25">
      <c r="A59" s="16" t="e">
        <f>#REF!+1</f>
        <v>#REF!</v>
      </c>
      <c r="B59" s="16" t="s">
        <v>3100</v>
      </c>
      <c r="C59" s="214">
        <v>100145</v>
      </c>
      <c r="D59" s="213"/>
      <c r="E59" s="213">
        <v>37908</v>
      </c>
      <c r="F59" s="201">
        <v>39752</v>
      </c>
      <c r="G59" s="16" t="s">
        <v>55</v>
      </c>
      <c r="H59" s="16"/>
      <c r="I59" s="16"/>
      <c r="J59" s="16" t="s">
        <v>639</v>
      </c>
      <c r="K59" s="16" t="s">
        <v>52</v>
      </c>
      <c r="L59" s="16" t="s">
        <v>52</v>
      </c>
      <c r="M59" s="16"/>
      <c r="N59" s="16" t="s">
        <v>639</v>
      </c>
      <c r="O59" s="16" t="s">
        <v>52</v>
      </c>
      <c r="P59" s="16" t="s">
        <v>52</v>
      </c>
      <c r="Q59" s="200" t="s">
        <v>55</v>
      </c>
      <c r="R59" s="16" t="s">
        <v>549</v>
      </c>
      <c r="S59" s="16" t="s">
        <v>608</v>
      </c>
      <c r="T59" s="16"/>
      <c r="U59" s="16"/>
      <c r="V59" s="16">
        <v>140000</v>
      </c>
      <c r="W59" s="16"/>
      <c r="X59" s="16"/>
      <c r="Y59" s="16"/>
      <c r="Z59" s="16"/>
      <c r="AA59" s="16">
        <v>140000</v>
      </c>
      <c r="AB59" s="16" t="s">
        <v>255</v>
      </c>
      <c r="AC59" s="16"/>
      <c r="AD59" s="16"/>
      <c r="AE59" s="16"/>
      <c r="AF59" s="16"/>
      <c r="AG59" s="16"/>
      <c r="AH59" s="16"/>
      <c r="AI59" s="16"/>
      <c r="AJ59" s="16"/>
      <c r="AK59" s="16"/>
      <c r="AL59" s="16"/>
      <c r="AM59" s="16"/>
      <c r="AN59" s="16"/>
      <c r="AO59" s="16"/>
      <c r="AP59" s="16"/>
      <c r="AQ59" s="16"/>
      <c r="AR59" s="16"/>
      <c r="AS59" s="16"/>
      <c r="AT59" s="16"/>
      <c r="AU59" s="16"/>
      <c r="AV59" s="16"/>
      <c r="AW59" s="16"/>
      <c r="AX59" s="16"/>
      <c r="AY59" s="203"/>
      <c r="AZ59" s="16"/>
      <c r="BA59" s="16"/>
      <c r="BB59" s="16" t="s">
        <v>5579</v>
      </c>
      <c r="BC59" s="16" t="s">
        <v>5580</v>
      </c>
      <c r="BD59" s="16">
        <v>42</v>
      </c>
      <c r="BE59" s="16">
        <v>42</v>
      </c>
      <c r="BF59" s="16">
        <v>36.200000000000003</v>
      </c>
      <c r="BG59" s="16">
        <v>23</v>
      </c>
      <c r="BH59" s="16">
        <v>25</v>
      </c>
      <c r="BI59" s="16">
        <v>22.2</v>
      </c>
      <c r="BJ59" s="16">
        <f t="shared" ref="BJ59:BJ65" si="10">BD59+BE59/60+BF59/3600</f>
        <v>42.710055555555556</v>
      </c>
      <c r="BK59" s="16">
        <f t="shared" ref="BK59:BK65" si="11">BG59+BH59/60+BI59/3600</f>
        <v>23.422833333333333</v>
      </c>
      <c r="BL59" s="16"/>
      <c r="BM59" s="16"/>
      <c r="BN59" s="16"/>
    </row>
    <row r="60" spans="1:818 1064:1842 2088:2866 3112:3890 4136:4914 5160:5938 6184:6962 7208:7986 8232:9010 9256:10034 10280:11058 11304:12082 12328:13106 13352:14130 14376:15154 15400:16178" s="183" customFormat="1" ht="32.25" customHeight="1" x14ac:dyDescent="0.25">
      <c r="A60" s="16" t="e">
        <f>#REF!+1</f>
        <v>#REF!</v>
      </c>
      <c r="B60" s="16" t="s">
        <v>3100</v>
      </c>
      <c r="C60" s="214">
        <v>100150</v>
      </c>
      <c r="D60" s="213"/>
      <c r="E60" s="213">
        <v>37914</v>
      </c>
      <c r="F60" s="201">
        <v>39741</v>
      </c>
      <c r="G60" s="16" t="s">
        <v>3737</v>
      </c>
      <c r="H60" s="16"/>
      <c r="I60" s="16"/>
      <c r="J60" s="16" t="s">
        <v>345</v>
      </c>
      <c r="K60" s="16" t="s">
        <v>72</v>
      </c>
      <c r="L60" s="16" t="s">
        <v>72</v>
      </c>
      <c r="M60" s="16"/>
      <c r="N60" s="16" t="s">
        <v>345</v>
      </c>
      <c r="O60" s="16" t="s">
        <v>72</v>
      </c>
      <c r="P60" s="16" t="s">
        <v>72</v>
      </c>
      <c r="Q60" s="16" t="s">
        <v>73</v>
      </c>
      <c r="R60" s="16" t="s">
        <v>549</v>
      </c>
      <c r="S60" s="16" t="s">
        <v>608</v>
      </c>
      <c r="T60" s="16"/>
      <c r="U60" s="16"/>
      <c r="V60" s="16">
        <v>100000</v>
      </c>
      <c r="W60" s="16"/>
      <c r="X60" s="16"/>
      <c r="Y60" s="16"/>
      <c r="Z60" s="16"/>
      <c r="AA60" s="16">
        <v>100000</v>
      </c>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203"/>
      <c r="AZ60" s="16"/>
      <c r="BA60" s="16"/>
      <c r="BB60" s="16"/>
      <c r="BC60" s="16"/>
      <c r="BD60" s="16"/>
      <c r="BE60" s="16"/>
      <c r="BF60" s="16"/>
      <c r="BG60" s="16"/>
      <c r="BH60" s="16"/>
      <c r="BI60" s="16"/>
      <c r="BJ60" s="16">
        <f t="shared" si="10"/>
        <v>0</v>
      </c>
      <c r="BK60" s="16">
        <f t="shared" si="11"/>
        <v>0</v>
      </c>
      <c r="BL60" s="16"/>
      <c r="BM60" s="16"/>
      <c r="BN60" s="16"/>
    </row>
    <row r="61" spans="1:818 1064:1842 2088:2866 3112:3890 4136:4914 5160:5938 6184:6962 7208:7986 8232:9010 9256:10034 10280:11058 11304:12082 12328:13106 13352:14130 14376:15154 15400:16178" s="183" customFormat="1" ht="38.25" customHeight="1" x14ac:dyDescent="0.25">
      <c r="A61" s="16" t="e">
        <f t="shared" ref="A61:A63" si="12">A60+1</f>
        <v>#REF!</v>
      </c>
      <c r="B61" s="16" t="s">
        <v>3100</v>
      </c>
      <c r="C61" s="214">
        <v>100151</v>
      </c>
      <c r="D61" s="201">
        <v>37914</v>
      </c>
      <c r="E61" s="201">
        <v>37914</v>
      </c>
      <c r="F61" s="201">
        <v>39741</v>
      </c>
      <c r="G61" s="16" t="s">
        <v>3738</v>
      </c>
      <c r="H61" s="16"/>
      <c r="I61" s="16"/>
      <c r="J61" s="16" t="s">
        <v>90</v>
      </c>
      <c r="K61" s="16" t="s">
        <v>72</v>
      </c>
      <c r="L61" s="16" t="s">
        <v>72</v>
      </c>
      <c r="M61" s="16" t="s">
        <v>3739</v>
      </c>
      <c r="N61" s="16" t="s">
        <v>90</v>
      </c>
      <c r="O61" s="16" t="s">
        <v>72</v>
      </c>
      <c r="P61" s="16" t="s">
        <v>72</v>
      </c>
      <c r="Q61" s="16" t="s">
        <v>73</v>
      </c>
      <c r="R61" s="16" t="s">
        <v>549</v>
      </c>
      <c r="S61" s="16" t="s">
        <v>608</v>
      </c>
      <c r="T61" s="16"/>
      <c r="U61" s="16"/>
      <c r="V61" s="16">
        <v>200000</v>
      </c>
      <c r="W61" s="16"/>
      <c r="X61" s="16"/>
      <c r="Y61" s="16"/>
      <c r="Z61" s="16"/>
      <c r="AA61" s="16">
        <v>200000</v>
      </c>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203"/>
      <c r="AZ61" s="16"/>
      <c r="BA61" s="16"/>
      <c r="BB61" s="16"/>
      <c r="BC61" s="16"/>
      <c r="BD61" s="16"/>
      <c r="BE61" s="16"/>
      <c r="BF61" s="16"/>
      <c r="BG61" s="16"/>
      <c r="BH61" s="16"/>
      <c r="BI61" s="16"/>
      <c r="BJ61" s="16">
        <f t="shared" si="10"/>
        <v>0</v>
      </c>
      <c r="BK61" s="16">
        <f t="shared" si="11"/>
        <v>0</v>
      </c>
      <c r="BL61" s="16"/>
      <c r="BM61" s="16"/>
      <c r="BN61" s="16"/>
    </row>
    <row r="62" spans="1:818 1064:1842 2088:2866 3112:3890 4136:4914 5160:5938 6184:6962 7208:7986 8232:9010 9256:10034 10280:11058 11304:12082 12328:13106 13352:14130 14376:15154 15400:16178" s="183" customFormat="1" ht="27" customHeight="1" x14ac:dyDescent="0.25">
      <c r="A62" s="16" t="e">
        <f>#REF!+1</f>
        <v>#REF!</v>
      </c>
      <c r="B62" s="16" t="s">
        <v>640</v>
      </c>
      <c r="C62" s="214">
        <v>100166</v>
      </c>
      <c r="D62" s="213"/>
      <c r="E62" s="213">
        <v>37929</v>
      </c>
      <c r="F62" s="201">
        <v>39756</v>
      </c>
      <c r="G62" s="16" t="s">
        <v>3740</v>
      </c>
      <c r="H62" s="16"/>
      <c r="I62" s="16"/>
      <c r="J62" s="16" t="s">
        <v>157</v>
      </c>
      <c r="K62" s="16" t="s">
        <v>157</v>
      </c>
      <c r="L62" s="16" t="s">
        <v>72</v>
      </c>
      <c r="M62" s="16"/>
      <c r="N62" s="16" t="s">
        <v>157</v>
      </c>
      <c r="O62" s="16" t="s">
        <v>157</v>
      </c>
      <c r="P62" s="16" t="s">
        <v>72</v>
      </c>
      <c r="Q62" s="16" t="s">
        <v>37</v>
      </c>
      <c r="R62" s="16" t="s">
        <v>484</v>
      </c>
      <c r="S62" s="16" t="s">
        <v>610</v>
      </c>
      <c r="T62" s="16"/>
      <c r="U62" s="16"/>
      <c r="V62" s="16">
        <v>120</v>
      </c>
      <c r="W62" s="16"/>
      <c r="X62" s="16"/>
      <c r="Y62" s="16"/>
      <c r="Z62" s="16"/>
      <c r="AA62" s="16"/>
      <c r="AB62" s="16"/>
      <c r="AC62" s="16"/>
      <c r="AD62" s="16">
        <v>120</v>
      </c>
      <c r="AE62" s="16"/>
      <c r="AF62" s="16"/>
      <c r="AG62" s="16"/>
      <c r="AH62" s="16"/>
      <c r="AI62" s="16"/>
      <c r="AJ62" s="16"/>
      <c r="AK62" s="16"/>
      <c r="AL62" s="16"/>
      <c r="AM62" s="16"/>
      <c r="AN62" s="16"/>
      <c r="AO62" s="16"/>
      <c r="AP62" s="16"/>
      <c r="AQ62" s="16"/>
      <c r="AR62" s="16"/>
      <c r="AS62" s="16"/>
      <c r="AT62" s="16"/>
      <c r="AU62" s="16"/>
      <c r="AV62" s="16"/>
      <c r="AW62" s="16"/>
      <c r="AX62" s="16"/>
      <c r="AY62" s="203"/>
      <c r="AZ62" s="16"/>
      <c r="BA62" s="16"/>
      <c r="BB62" s="16"/>
      <c r="BC62" s="16"/>
      <c r="BD62" s="16"/>
      <c r="BE62" s="16"/>
      <c r="BF62" s="16"/>
      <c r="BG62" s="16"/>
      <c r="BH62" s="16"/>
      <c r="BI62" s="16"/>
      <c r="BJ62" s="16">
        <f t="shared" si="10"/>
        <v>0</v>
      </c>
      <c r="BK62" s="16">
        <f t="shared" si="11"/>
        <v>0</v>
      </c>
      <c r="BL62" s="16"/>
      <c r="BM62" s="16"/>
      <c r="BN62" s="16"/>
    </row>
    <row r="63" spans="1:818 1064:1842 2088:2866 3112:3890 4136:4914 5160:5938 6184:6962 7208:7986 8232:9010 9256:10034 10280:11058 11304:12082 12328:13106 13352:14130 14376:15154 15400:16178" s="183" customFormat="1" ht="27" customHeight="1" x14ac:dyDescent="0.25">
      <c r="A63" s="16" t="e">
        <f t="shared" si="12"/>
        <v>#REF!</v>
      </c>
      <c r="B63" s="16" t="s">
        <v>3741</v>
      </c>
      <c r="C63" s="214">
        <v>100167</v>
      </c>
      <c r="D63" s="213"/>
      <c r="E63" s="213">
        <v>37929</v>
      </c>
      <c r="F63" s="201">
        <v>39756</v>
      </c>
      <c r="G63" s="16" t="s">
        <v>3742</v>
      </c>
      <c r="H63" s="16"/>
      <c r="I63" s="16"/>
      <c r="J63" s="16" t="s">
        <v>296</v>
      </c>
      <c r="K63" s="16" t="s">
        <v>106</v>
      </c>
      <c r="L63" s="16" t="s">
        <v>72</v>
      </c>
      <c r="M63" s="16" t="s">
        <v>255</v>
      </c>
      <c r="N63" s="16" t="s">
        <v>296</v>
      </c>
      <c r="O63" s="16" t="s">
        <v>106</v>
      </c>
      <c r="P63" s="16" t="s">
        <v>72</v>
      </c>
      <c r="Q63" s="16" t="s">
        <v>135</v>
      </c>
      <c r="R63" s="16" t="s">
        <v>484</v>
      </c>
      <c r="S63" s="16" t="s">
        <v>544</v>
      </c>
      <c r="T63" s="16"/>
      <c r="U63" s="16"/>
      <c r="V63" s="16">
        <v>376800</v>
      </c>
      <c r="W63" s="16"/>
      <c r="X63" s="16"/>
      <c r="Y63" s="16"/>
      <c r="Z63" s="16"/>
      <c r="AA63" s="16"/>
      <c r="AB63" s="16"/>
      <c r="AC63" s="16">
        <v>376800</v>
      </c>
      <c r="AD63" s="16"/>
      <c r="AE63" s="16"/>
      <c r="AF63" s="16"/>
      <c r="AG63" s="16"/>
      <c r="AH63" s="16"/>
      <c r="AI63" s="16"/>
      <c r="AJ63" s="16"/>
      <c r="AK63" s="16"/>
      <c r="AL63" s="16"/>
      <c r="AM63" s="16"/>
      <c r="AN63" s="16"/>
      <c r="AO63" s="16"/>
      <c r="AP63" s="16"/>
      <c r="AQ63" s="16"/>
      <c r="AR63" s="16"/>
      <c r="AS63" s="16"/>
      <c r="AT63" s="16"/>
      <c r="AU63" s="16"/>
      <c r="AV63" s="16"/>
      <c r="AW63" s="16"/>
      <c r="AX63" s="16"/>
      <c r="AY63" s="203"/>
      <c r="AZ63" s="16"/>
      <c r="BA63" s="16"/>
      <c r="BB63" s="16" t="s">
        <v>5582</v>
      </c>
      <c r="BC63" s="16" t="s">
        <v>5583</v>
      </c>
      <c r="BD63" s="16">
        <v>42</v>
      </c>
      <c r="BE63" s="16">
        <v>57</v>
      </c>
      <c r="BF63" s="16">
        <v>31</v>
      </c>
      <c r="BG63" s="16">
        <v>24</v>
      </c>
      <c r="BH63" s="16">
        <v>29</v>
      </c>
      <c r="BI63" s="16">
        <v>21.2</v>
      </c>
      <c r="BJ63" s="16">
        <f t="shared" si="10"/>
        <v>42.958611111111111</v>
      </c>
      <c r="BK63" s="16">
        <f t="shared" si="11"/>
        <v>24.489222222222224</v>
      </c>
      <c r="BL63" s="16"/>
      <c r="BM63" s="16"/>
      <c r="BN63" s="16"/>
    </row>
    <row r="64" spans="1:818 1064:1842 2088:2866 3112:3890 4136:4914 5160:5938 6184:6962 7208:7986 8232:9010 9256:10034 10280:11058 11304:12082 12328:13106 13352:14130 14376:15154 15400:16178" s="183" customFormat="1" ht="71.25" customHeight="1" x14ac:dyDescent="0.25">
      <c r="A64" s="16" t="e">
        <f>#REF!+1</f>
        <v>#REF!</v>
      </c>
      <c r="B64" s="16" t="s">
        <v>5585</v>
      </c>
      <c r="C64" s="214">
        <v>100184</v>
      </c>
      <c r="D64" s="213"/>
      <c r="E64" s="213">
        <v>37951</v>
      </c>
      <c r="F64" s="201">
        <v>40143</v>
      </c>
      <c r="G64" s="16" t="s">
        <v>55</v>
      </c>
      <c r="H64" s="16"/>
      <c r="I64" s="16"/>
      <c r="J64" s="16" t="s">
        <v>234</v>
      </c>
      <c r="K64" s="16" t="s">
        <v>249</v>
      </c>
      <c r="L64" s="16" t="s">
        <v>189</v>
      </c>
      <c r="M64" s="16"/>
      <c r="N64" s="16" t="s">
        <v>234</v>
      </c>
      <c r="O64" s="16" t="s">
        <v>249</v>
      </c>
      <c r="P64" s="16" t="s">
        <v>189</v>
      </c>
      <c r="Q64" s="16" t="s">
        <v>55</v>
      </c>
      <c r="R64" s="16" t="s">
        <v>484</v>
      </c>
      <c r="S64" s="16" t="s">
        <v>2750</v>
      </c>
      <c r="T64" s="16"/>
      <c r="U64" s="16"/>
      <c r="V64" s="16">
        <v>1117670400</v>
      </c>
      <c r="W64" s="16"/>
      <c r="X64" s="16"/>
      <c r="Y64" s="16"/>
      <c r="Z64" s="16"/>
      <c r="AA64" s="16"/>
      <c r="AB64" s="16"/>
      <c r="AC64" s="16"/>
      <c r="AD64" s="16"/>
      <c r="AE64" s="16"/>
      <c r="AF64" s="16">
        <v>1117670400</v>
      </c>
      <c r="AG64" s="16"/>
      <c r="AH64" s="16"/>
      <c r="AI64" s="16"/>
      <c r="AJ64" s="16"/>
      <c r="AK64" s="16"/>
      <c r="AL64" s="16"/>
      <c r="AM64" s="16"/>
      <c r="AN64" s="16"/>
      <c r="AO64" s="16"/>
      <c r="AP64" s="16"/>
      <c r="AQ64" s="16"/>
      <c r="AR64" s="16"/>
      <c r="AS64" s="16"/>
      <c r="AT64" s="16"/>
      <c r="AU64" s="16"/>
      <c r="AV64" s="16"/>
      <c r="AW64" s="16"/>
      <c r="AX64" s="16"/>
      <c r="AY64" s="203"/>
      <c r="AZ64" s="16"/>
      <c r="BA64" s="16"/>
      <c r="BB64" s="16"/>
      <c r="BC64" s="16"/>
      <c r="BD64" s="16"/>
      <c r="BE64" s="16"/>
      <c r="BF64" s="16"/>
      <c r="BG64" s="16"/>
      <c r="BH64" s="16"/>
      <c r="BI64" s="16"/>
      <c r="BJ64" s="16">
        <f t="shared" si="10"/>
        <v>0</v>
      </c>
      <c r="BK64" s="16">
        <f t="shared" si="11"/>
        <v>0</v>
      </c>
      <c r="BL64" s="16"/>
      <c r="BM64" s="16"/>
      <c r="BN64" s="16" t="s">
        <v>5584</v>
      </c>
      <c r="KJ64" s="207"/>
      <c r="KK64" s="207"/>
      <c r="KL64" s="207"/>
      <c r="KM64" s="207"/>
      <c r="KN64" s="207"/>
      <c r="KO64" s="207"/>
      <c r="KP64" s="207"/>
      <c r="KQ64" s="207"/>
      <c r="KR64" s="207"/>
      <c r="KS64" s="207"/>
      <c r="KT64" s="207"/>
      <c r="UF64" s="207"/>
      <c r="UG64" s="207"/>
      <c r="UH64" s="207"/>
      <c r="UI64" s="207"/>
      <c r="UJ64" s="207"/>
      <c r="UK64" s="207"/>
      <c r="UL64" s="207"/>
      <c r="UM64" s="207"/>
      <c r="UN64" s="207"/>
      <c r="UO64" s="207"/>
      <c r="UP64" s="207"/>
      <c r="AEB64" s="207"/>
      <c r="AEC64" s="207"/>
      <c r="AED64" s="207"/>
      <c r="AEE64" s="207"/>
      <c r="AEF64" s="207"/>
      <c r="AEG64" s="207"/>
      <c r="AEH64" s="207"/>
      <c r="AEI64" s="207"/>
      <c r="AEJ64" s="207"/>
      <c r="AEK64" s="207"/>
      <c r="AEL64" s="207"/>
      <c r="ANX64" s="207"/>
      <c r="ANY64" s="207"/>
      <c r="ANZ64" s="207"/>
      <c r="AOA64" s="207"/>
      <c r="AOB64" s="207"/>
      <c r="AOC64" s="207"/>
      <c r="AOD64" s="207"/>
      <c r="AOE64" s="207"/>
      <c r="AOF64" s="207"/>
      <c r="AOG64" s="207"/>
      <c r="AOH64" s="207"/>
      <c r="AXT64" s="207"/>
      <c r="AXU64" s="207"/>
      <c r="AXV64" s="207"/>
      <c r="AXW64" s="207"/>
      <c r="AXX64" s="207"/>
      <c r="AXY64" s="207"/>
      <c r="AXZ64" s="207"/>
      <c r="AYA64" s="207"/>
      <c r="AYB64" s="207"/>
      <c r="AYC64" s="207"/>
      <c r="AYD64" s="207"/>
      <c r="BHP64" s="207"/>
      <c r="BHQ64" s="207"/>
      <c r="BHR64" s="207"/>
      <c r="BHS64" s="207"/>
      <c r="BHT64" s="207"/>
      <c r="BHU64" s="207"/>
      <c r="BHV64" s="207"/>
      <c r="BHW64" s="207"/>
      <c r="BHX64" s="207"/>
      <c r="BHY64" s="207"/>
      <c r="BHZ64" s="207"/>
      <c r="BRL64" s="207"/>
      <c r="BRM64" s="207"/>
      <c r="BRN64" s="207"/>
      <c r="BRO64" s="207"/>
      <c r="BRP64" s="207"/>
      <c r="BRQ64" s="207"/>
      <c r="BRR64" s="207"/>
      <c r="BRS64" s="207"/>
      <c r="BRT64" s="207"/>
      <c r="BRU64" s="207"/>
      <c r="BRV64" s="207"/>
      <c r="CBH64" s="207"/>
      <c r="CBI64" s="207"/>
      <c r="CBJ64" s="207"/>
      <c r="CBK64" s="207"/>
      <c r="CBL64" s="207"/>
      <c r="CBM64" s="207"/>
      <c r="CBN64" s="207"/>
      <c r="CBO64" s="207"/>
      <c r="CBP64" s="207"/>
      <c r="CBQ64" s="207"/>
      <c r="CBR64" s="207"/>
      <c r="CLD64" s="207"/>
      <c r="CLE64" s="207"/>
      <c r="CLF64" s="207"/>
      <c r="CLG64" s="207"/>
      <c r="CLH64" s="207"/>
      <c r="CLI64" s="207"/>
      <c r="CLJ64" s="207"/>
      <c r="CLK64" s="207"/>
      <c r="CLL64" s="207"/>
      <c r="CLM64" s="207"/>
      <c r="CLN64" s="207"/>
      <c r="CUZ64" s="207"/>
      <c r="CVA64" s="207"/>
      <c r="CVB64" s="207"/>
      <c r="CVC64" s="207"/>
      <c r="CVD64" s="207"/>
      <c r="CVE64" s="207"/>
      <c r="CVF64" s="207"/>
      <c r="CVG64" s="207"/>
      <c r="CVH64" s="207"/>
      <c r="CVI64" s="207"/>
      <c r="CVJ64" s="207"/>
      <c r="DEV64" s="207"/>
      <c r="DEW64" s="207"/>
      <c r="DEX64" s="207"/>
      <c r="DEY64" s="207"/>
      <c r="DEZ64" s="207"/>
      <c r="DFA64" s="207"/>
      <c r="DFB64" s="207"/>
      <c r="DFC64" s="207"/>
      <c r="DFD64" s="207"/>
      <c r="DFE64" s="207"/>
      <c r="DFF64" s="207"/>
      <c r="DOR64" s="207"/>
      <c r="DOS64" s="207"/>
      <c r="DOT64" s="207"/>
      <c r="DOU64" s="207"/>
      <c r="DOV64" s="207"/>
      <c r="DOW64" s="207"/>
      <c r="DOX64" s="207"/>
      <c r="DOY64" s="207"/>
      <c r="DOZ64" s="207"/>
      <c r="DPA64" s="207"/>
      <c r="DPB64" s="207"/>
      <c r="DYN64" s="207"/>
      <c r="DYO64" s="207"/>
      <c r="DYP64" s="207"/>
      <c r="DYQ64" s="207"/>
      <c r="DYR64" s="207"/>
      <c r="DYS64" s="207"/>
      <c r="DYT64" s="207"/>
      <c r="DYU64" s="207"/>
      <c r="DYV64" s="207"/>
      <c r="DYW64" s="207"/>
      <c r="DYX64" s="207"/>
      <c r="EIJ64" s="207"/>
      <c r="EIK64" s="207"/>
      <c r="EIL64" s="207"/>
      <c r="EIM64" s="207"/>
      <c r="EIN64" s="207"/>
      <c r="EIO64" s="207"/>
      <c r="EIP64" s="207"/>
      <c r="EIQ64" s="207"/>
      <c r="EIR64" s="207"/>
      <c r="EIS64" s="207"/>
      <c r="EIT64" s="207"/>
      <c r="ESF64" s="207"/>
      <c r="ESG64" s="207"/>
      <c r="ESH64" s="207"/>
      <c r="ESI64" s="207"/>
      <c r="ESJ64" s="207"/>
      <c r="ESK64" s="207"/>
      <c r="ESL64" s="207"/>
      <c r="ESM64" s="207"/>
      <c r="ESN64" s="207"/>
      <c r="ESO64" s="207"/>
      <c r="ESP64" s="207"/>
      <c r="FCB64" s="207"/>
      <c r="FCC64" s="207"/>
      <c r="FCD64" s="207"/>
      <c r="FCE64" s="207"/>
      <c r="FCF64" s="207"/>
      <c r="FCG64" s="207"/>
      <c r="FCH64" s="207"/>
      <c r="FCI64" s="207"/>
      <c r="FCJ64" s="207"/>
      <c r="FCK64" s="207"/>
      <c r="FCL64" s="207"/>
      <c r="FLX64" s="207"/>
      <c r="FLY64" s="207"/>
      <c r="FLZ64" s="207"/>
      <c r="FMA64" s="207"/>
      <c r="FMB64" s="207"/>
      <c r="FMC64" s="207"/>
      <c r="FMD64" s="207"/>
      <c r="FME64" s="207"/>
      <c r="FMF64" s="207"/>
      <c r="FMG64" s="207"/>
      <c r="FMH64" s="207"/>
      <c r="FVT64" s="207"/>
      <c r="FVU64" s="207"/>
      <c r="FVV64" s="207"/>
      <c r="FVW64" s="207"/>
      <c r="FVX64" s="207"/>
      <c r="FVY64" s="207"/>
      <c r="FVZ64" s="207"/>
      <c r="FWA64" s="207"/>
      <c r="FWB64" s="207"/>
      <c r="FWC64" s="207"/>
      <c r="FWD64" s="207"/>
      <c r="GFP64" s="207"/>
      <c r="GFQ64" s="207"/>
      <c r="GFR64" s="207"/>
      <c r="GFS64" s="207"/>
      <c r="GFT64" s="207"/>
      <c r="GFU64" s="207"/>
      <c r="GFV64" s="207"/>
      <c r="GFW64" s="207"/>
      <c r="GFX64" s="207"/>
      <c r="GFY64" s="207"/>
      <c r="GFZ64" s="207"/>
      <c r="GPL64" s="207"/>
      <c r="GPM64" s="207"/>
      <c r="GPN64" s="207"/>
      <c r="GPO64" s="207"/>
      <c r="GPP64" s="207"/>
      <c r="GPQ64" s="207"/>
      <c r="GPR64" s="207"/>
      <c r="GPS64" s="207"/>
      <c r="GPT64" s="207"/>
      <c r="GPU64" s="207"/>
      <c r="GPV64" s="207"/>
      <c r="GZH64" s="207"/>
      <c r="GZI64" s="207"/>
      <c r="GZJ64" s="207"/>
      <c r="GZK64" s="207"/>
      <c r="GZL64" s="207"/>
      <c r="GZM64" s="207"/>
      <c r="GZN64" s="207"/>
      <c r="GZO64" s="207"/>
      <c r="GZP64" s="207"/>
      <c r="GZQ64" s="207"/>
      <c r="GZR64" s="207"/>
      <c r="HJD64" s="207"/>
      <c r="HJE64" s="207"/>
      <c r="HJF64" s="207"/>
      <c r="HJG64" s="207"/>
      <c r="HJH64" s="207"/>
      <c r="HJI64" s="207"/>
      <c r="HJJ64" s="207"/>
      <c r="HJK64" s="207"/>
      <c r="HJL64" s="207"/>
      <c r="HJM64" s="207"/>
      <c r="HJN64" s="207"/>
      <c r="HSZ64" s="207"/>
      <c r="HTA64" s="207"/>
      <c r="HTB64" s="207"/>
      <c r="HTC64" s="207"/>
      <c r="HTD64" s="207"/>
      <c r="HTE64" s="207"/>
      <c r="HTF64" s="207"/>
      <c r="HTG64" s="207"/>
      <c r="HTH64" s="207"/>
      <c r="HTI64" s="207"/>
      <c r="HTJ64" s="207"/>
      <c r="ICV64" s="207"/>
      <c r="ICW64" s="207"/>
      <c r="ICX64" s="207"/>
      <c r="ICY64" s="207"/>
      <c r="ICZ64" s="207"/>
      <c r="IDA64" s="207"/>
      <c r="IDB64" s="207"/>
      <c r="IDC64" s="207"/>
      <c r="IDD64" s="207"/>
      <c r="IDE64" s="207"/>
      <c r="IDF64" s="207"/>
      <c r="IMR64" s="207"/>
      <c r="IMS64" s="207"/>
      <c r="IMT64" s="207"/>
      <c r="IMU64" s="207"/>
      <c r="IMV64" s="207"/>
      <c r="IMW64" s="207"/>
      <c r="IMX64" s="207"/>
      <c r="IMY64" s="207"/>
      <c r="IMZ64" s="207"/>
      <c r="INA64" s="207"/>
      <c r="INB64" s="207"/>
      <c r="IWN64" s="207"/>
      <c r="IWO64" s="207"/>
      <c r="IWP64" s="207"/>
      <c r="IWQ64" s="207"/>
      <c r="IWR64" s="207"/>
      <c r="IWS64" s="207"/>
      <c r="IWT64" s="207"/>
      <c r="IWU64" s="207"/>
      <c r="IWV64" s="207"/>
      <c r="IWW64" s="207"/>
      <c r="IWX64" s="207"/>
      <c r="JGJ64" s="207"/>
      <c r="JGK64" s="207"/>
      <c r="JGL64" s="207"/>
      <c r="JGM64" s="207"/>
      <c r="JGN64" s="207"/>
      <c r="JGO64" s="207"/>
      <c r="JGP64" s="207"/>
      <c r="JGQ64" s="207"/>
      <c r="JGR64" s="207"/>
      <c r="JGS64" s="207"/>
      <c r="JGT64" s="207"/>
      <c r="JQF64" s="207"/>
      <c r="JQG64" s="207"/>
      <c r="JQH64" s="207"/>
      <c r="JQI64" s="207"/>
      <c r="JQJ64" s="207"/>
      <c r="JQK64" s="207"/>
      <c r="JQL64" s="207"/>
      <c r="JQM64" s="207"/>
      <c r="JQN64" s="207"/>
      <c r="JQO64" s="207"/>
      <c r="JQP64" s="207"/>
      <c r="KAB64" s="207"/>
      <c r="KAC64" s="207"/>
      <c r="KAD64" s="207"/>
      <c r="KAE64" s="207"/>
      <c r="KAF64" s="207"/>
      <c r="KAG64" s="207"/>
      <c r="KAH64" s="207"/>
      <c r="KAI64" s="207"/>
      <c r="KAJ64" s="207"/>
      <c r="KAK64" s="207"/>
      <c r="KAL64" s="207"/>
      <c r="KJX64" s="207"/>
      <c r="KJY64" s="207"/>
      <c r="KJZ64" s="207"/>
      <c r="KKA64" s="207"/>
      <c r="KKB64" s="207"/>
      <c r="KKC64" s="207"/>
      <c r="KKD64" s="207"/>
      <c r="KKE64" s="207"/>
      <c r="KKF64" s="207"/>
      <c r="KKG64" s="207"/>
      <c r="KKH64" s="207"/>
      <c r="KTT64" s="207"/>
      <c r="KTU64" s="207"/>
      <c r="KTV64" s="207"/>
      <c r="KTW64" s="207"/>
      <c r="KTX64" s="207"/>
      <c r="KTY64" s="207"/>
      <c r="KTZ64" s="207"/>
      <c r="KUA64" s="207"/>
      <c r="KUB64" s="207"/>
      <c r="KUC64" s="207"/>
      <c r="KUD64" s="207"/>
      <c r="LDP64" s="207"/>
      <c r="LDQ64" s="207"/>
      <c r="LDR64" s="207"/>
      <c r="LDS64" s="207"/>
      <c r="LDT64" s="207"/>
      <c r="LDU64" s="207"/>
      <c r="LDV64" s="207"/>
      <c r="LDW64" s="207"/>
      <c r="LDX64" s="207"/>
      <c r="LDY64" s="207"/>
      <c r="LDZ64" s="207"/>
      <c r="LNL64" s="207"/>
      <c r="LNM64" s="207"/>
      <c r="LNN64" s="207"/>
      <c r="LNO64" s="207"/>
      <c r="LNP64" s="207"/>
      <c r="LNQ64" s="207"/>
      <c r="LNR64" s="207"/>
      <c r="LNS64" s="207"/>
      <c r="LNT64" s="207"/>
      <c r="LNU64" s="207"/>
      <c r="LNV64" s="207"/>
      <c r="LXH64" s="207"/>
      <c r="LXI64" s="207"/>
      <c r="LXJ64" s="207"/>
      <c r="LXK64" s="207"/>
      <c r="LXL64" s="207"/>
      <c r="LXM64" s="207"/>
      <c r="LXN64" s="207"/>
      <c r="LXO64" s="207"/>
      <c r="LXP64" s="207"/>
      <c r="LXQ64" s="207"/>
      <c r="LXR64" s="207"/>
      <c r="MHD64" s="207"/>
      <c r="MHE64" s="207"/>
      <c r="MHF64" s="207"/>
      <c r="MHG64" s="207"/>
      <c r="MHH64" s="207"/>
      <c r="MHI64" s="207"/>
      <c r="MHJ64" s="207"/>
      <c r="MHK64" s="207"/>
      <c r="MHL64" s="207"/>
      <c r="MHM64" s="207"/>
      <c r="MHN64" s="207"/>
      <c r="MQZ64" s="207"/>
      <c r="MRA64" s="207"/>
      <c r="MRB64" s="207"/>
      <c r="MRC64" s="207"/>
      <c r="MRD64" s="207"/>
      <c r="MRE64" s="207"/>
      <c r="MRF64" s="207"/>
      <c r="MRG64" s="207"/>
      <c r="MRH64" s="207"/>
      <c r="MRI64" s="207"/>
      <c r="MRJ64" s="207"/>
      <c r="NAV64" s="207"/>
      <c r="NAW64" s="207"/>
      <c r="NAX64" s="207"/>
      <c r="NAY64" s="207"/>
      <c r="NAZ64" s="207"/>
      <c r="NBA64" s="207"/>
      <c r="NBB64" s="207"/>
      <c r="NBC64" s="207"/>
      <c r="NBD64" s="207"/>
      <c r="NBE64" s="207"/>
      <c r="NBF64" s="207"/>
      <c r="NKR64" s="207"/>
      <c r="NKS64" s="207"/>
      <c r="NKT64" s="207"/>
      <c r="NKU64" s="207"/>
      <c r="NKV64" s="207"/>
      <c r="NKW64" s="207"/>
      <c r="NKX64" s="207"/>
      <c r="NKY64" s="207"/>
      <c r="NKZ64" s="207"/>
      <c r="NLA64" s="207"/>
      <c r="NLB64" s="207"/>
      <c r="NUN64" s="207"/>
      <c r="NUO64" s="207"/>
      <c r="NUP64" s="207"/>
      <c r="NUQ64" s="207"/>
      <c r="NUR64" s="207"/>
      <c r="NUS64" s="207"/>
      <c r="NUT64" s="207"/>
      <c r="NUU64" s="207"/>
      <c r="NUV64" s="207"/>
      <c r="NUW64" s="207"/>
      <c r="NUX64" s="207"/>
      <c r="OEJ64" s="207"/>
      <c r="OEK64" s="207"/>
      <c r="OEL64" s="207"/>
      <c r="OEM64" s="207"/>
      <c r="OEN64" s="207"/>
      <c r="OEO64" s="207"/>
      <c r="OEP64" s="207"/>
      <c r="OEQ64" s="207"/>
      <c r="OER64" s="207"/>
      <c r="OES64" s="207"/>
      <c r="OET64" s="207"/>
      <c r="OOF64" s="207"/>
      <c r="OOG64" s="207"/>
      <c r="OOH64" s="207"/>
      <c r="OOI64" s="207"/>
      <c r="OOJ64" s="207"/>
      <c r="OOK64" s="207"/>
      <c r="OOL64" s="207"/>
      <c r="OOM64" s="207"/>
      <c r="OON64" s="207"/>
      <c r="OOO64" s="207"/>
      <c r="OOP64" s="207"/>
      <c r="OYB64" s="207"/>
      <c r="OYC64" s="207"/>
      <c r="OYD64" s="207"/>
      <c r="OYE64" s="207"/>
      <c r="OYF64" s="207"/>
      <c r="OYG64" s="207"/>
      <c r="OYH64" s="207"/>
      <c r="OYI64" s="207"/>
      <c r="OYJ64" s="207"/>
      <c r="OYK64" s="207"/>
      <c r="OYL64" s="207"/>
      <c r="PHX64" s="207"/>
      <c r="PHY64" s="207"/>
      <c r="PHZ64" s="207"/>
      <c r="PIA64" s="207"/>
      <c r="PIB64" s="207"/>
      <c r="PIC64" s="207"/>
      <c r="PID64" s="207"/>
      <c r="PIE64" s="207"/>
      <c r="PIF64" s="207"/>
      <c r="PIG64" s="207"/>
      <c r="PIH64" s="207"/>
      <c r="PRT64" s="207"/>
      <c r="PRU64" s="207"/>
      <c r="PRV64" s="207"/>
      <c r="PRW64" s="207"/>
      <c r="PRX64" s="207"/>
      <c r="PRY64" s="207"/>
      <c r="PRZ64" s="207"/>
      <c r="PSA64" s="207"/>
      <c r="PSB64" s="207"/>
      <c r="PSC64" s="207"/>
      <c r="PSD64" s="207"/>
      <c r="QBP64" s="207"/>
      <c r="QBQ64" s="207"/>
      <c r="QBR64" s="207"/>
      <c r="QBS64" s="207"/>
      <c r="QBT64" s="207"/>
      <c r="QBU64" s="207"/>
      <c r="QBV64" s="207"/>
      <c r="QBW64" s="207"/>
      <c r="QBX64" s="207"/>
      <c r="QBY64" s="207"/>
      <c r="QBZ64" s="207"/>
      <c r="QLL64" s="207"/>
      <c r="QLM64" s="207"/>
      <c r="QLN64" s="207"/>
      <c r="QLO64" s="207"/>
      <c r="QLP64" s="207"/>
      <c r="QLQ64" s="207"/>
      <c r="QLR64" s="207"/>
      <c r="QLS64" s="207"/>
      <c r="QLT64" s="207"/>
      <c r="QLU64" s="207"/>
      <c r="QLV64" s="207"/>
      <c r="QVH64" s="207"/>
      <c r="QVI64" s="207"/>
      <c r="QVJ64" s="207"/>
      <c r="QVK64" s="207"/>
      <c r="QVL64" s="207"/>
      <c r="QVM64" s="207"/>
      <c r="QVN64" s="207"/>
      <c r="QVO64" s="207"/>
      <c r="QVP64" s="207"/>
      <c r="QVQ64" s="207"/>
      <c r="QVR64" s="207"/>
      <c r="RFD64" s="207"/>
      <c r="RFE64" s="207"/>
      <c r="RFF64" s="207"/>
      <c r="RFG64" s="207"/>
      <c r="RFH64" s="207"/>
      <c r="RFI64" s="207"/>
      <c r="RFJ64" s="207"/>
      <c r="RFK64" s="207"/>
      <c r="RFL64" s="207"/>
      <c r="RFM64" s="207"/>
      <c r="RFN64" s="207"/>
      <c r="ROZ64" s="207"/>
      <c r="RPA64" s="207"/>
      <c r="RPB64" s="207"/>
      <c r="RPC64" s="207"/>
      <c r="RPD64" s="207"/>
      <c r="RPE64" s="207"/>
      <c r="RPF64" s="207"/>
      <c r="RPG64" s="207"/>
      <c r="RPH64" s="207"/>
      <c r="RPI64" s="207"/>
      <c r="RPJ64" s="207"/>
      <c r="RYV64" s="207"/>
      <c r="RYW64" s="207"/>
      <c r="RYX64" s="207"/>
      <c r="RYY64" s="207"/>
      <c r="RYZ64" s="207"/>
      <c r="RZA64" s="207"/>
      <c r="RZB64" s="207"/>
      <c r="RZC64" s="207"/>
      <c r="RZD64" s="207"/>
      <c r="RZE64" s="207"/>
      <c r="RZF64" s="207"/>
      <c r="SIR64" s="207"/>
      <c r="SIS64" s="207"/>
      <c r="SIT64" s="207"/>
      <c r="SIU64" s="207"/>
      <c r="SIV64" s="207"/>
      <c r="SIW64" s="207"/>
      <c r="SIX64" s="207"/>
      <c r="SIY64" s="207"/>
      <c r="SIZ64" s="207"/>
      <c r="SJA64" s="207"/>
      <c r="SJB64" s="207"/>
      <c r="SSN64" s="207"/>
      <c r="SSO64" s="207"/>
      <c r="SSP64" s="207"/>
      <c r="SSQ64" s="207"/>
      <c r="SSR64" s="207"/>
      <c r="SSS64" s="207"/>
      <c r="SST64" s="207"/>
      <c r="SSU64" s="207"/>
      <c r="SSV64" s="207"/>
      <c r="SSW64" s="207"/>
      <c r="SSX64" s="207"/>
      <c r="TCJ64" s="207"/>
      <c r="TCK64" s="207"/>
      <c r="TCL64" s="207"/>
      <c r="TCM64" s="207"/>
      <c r="TCN64" s="207"/>
      <c r="TCO64" s="207"/>
      <c r="TCP64" s="207"/>
      <c r="TCQ64" s="207"/>
      <c r="TCR64" s="207"/>
      <c r="TCS64" s="207"/>
      <c r="TCT64" s="207"/>
      <c r="TMF64" s="207"/>
      <c r="TMG64" s="207"/>
      <c r="TMH64" s="207"/>
      <c r="TMI64" s="207"/>
      <c r="TMJ64" s="207"/>
      <c r="TMK64" s="207"/>
      <c r="TML64" s="207"/>
      <c r="TMM64" s="207"/>
      <c r="TMN64" s="207"/>
      <c r="TMO64" s="207"/>
      <c r="TMP64" s="207"/>
      <c r="TWB64" s="207"/>
      <c r="TWC64" s="207"/>
      <c r="TWD64" s="207"/>
      <c r="TWE64" s="207"/>
      <c r="TWF64" s="207"/>
      <c r="TWG64" s="207"/>
      <c r="TWH64" s="207"/>
      <c r="TWI64" s="207"/>
      <c r="TWJ64" s="207"/>
      <c r="TWK64" s="207"/>
      <c r="TWL64" s="207"/>
      <c r="UFX64" s="207"/>
      <c r="UFY64" s="207"/>
      <c r="UFZ64" s="207"/>
      <c r="UGA64" s="207"/>
      <c r="UGB64" s="207"/>
      <c r="UGC64" s="207"/>
      <c r="UGD64" s="207"/>
      <c r="UGE64" s="207"/>
      <c r="UGF64" s="207"/>
      <c r="UGG64" s="207"/>
      <c r="UGH64" s="207"/>
      <c r="UPT64" s="207"/>
      <c r="UPU64" s="207"/>
      <c r="UPV64" s="207"/>
      <c r="UPW64" s="207"/>
      <c r="UPX64" s="207"/>
      <c r="UPY64" s="207"/>
      <c r="UPZ64" s="207"/>
      <c r="UQA64" s="207"/>
      <c r="UQB64" s="207"/>
      <c r="UQC64" s="207"/>
      <c r="UQD64" s="207"/>
      <c r="UZP64" s="207"/>
      <c r="UZQ64" s="207"/>
      <c r="UZR64" s="207"/>
      <c r="UZS64" s="207"/>
      <c r="UZT64" s="207"/>
      <c r="UZU64" s="207"/>
      <c r="UZV64" s="207"/>
      <c r="UZW64" s="207"/>
      <c r="UZX64" s="207"/>
      <c r="UZY64" s="207"/>
      <c r="UZZ64" s="207"/>
      <c r="VJL64" s="207"/>
      <c r="VJM64" s="207"/>
      <c r="VJN64" s="207"/>
      <c r="VJO64" s="207"/>
      <c r="VJP64" s="207"/>
      <c r="VJQ64" s="207"/>
      <c r="VJR64" s="207"/>
      <c r="VJS64" s="207"/>
      <c r="VJT64" s="207"/>
      <c r="VJU64" s="207"/>
      <c r="VJV64" s="207"/>
      <c r="VTH64" s="207"/>
      <c r="VTI64" s="207"/>
      <c r="VTJ64" s="207"/>
      <c r="VTK64" s="207"/>
      <c r="VTL64" s="207"/>
      <c r="VTM64" s="207"/>
      <c r="VTN64" s="207"/>
      <c r="VTO64" s="207"/>
      <c r="VTP64" s="207"/>
      <c r="VTQ64" s="207"/>
      <c r="VTR64" s="207"/>
      <c r="WDD64" s="207"/>
      <c r="WDE64" s="207"/>
      <c r="WDF64" s="207"/>
      <c r="WDG64" s="207"/>
      <c r="WDH64" s="207"/>
      <c r="WDI64" s="207"/>
      <c r="WDJ64" s="207"/>
      <c r="WDK64" s="207"/>
      <c r="WDL64" s="207"/>
      <c r="WDM64" s="207"/>
      <c r="WDN64" s="207"/>
      <c r="WMZ64" s="207"/>
      <c r="WNA64" s="207"/>
      <c r="WNB64" s="207"/>
      <c r="WNC64" s="207"/>
      <c r="WND64" s="207"/>
      <c r="WNE64" s="207"/>
      <c r="WNF64" s="207"/>
      <c r="WNG64" s="207"/>
      <c r="WNH64" s="207"/>
      <c r="WNI64" s="207"/>
      <c r="WNJ64" s="207"/>
      <c r="WWV64" s="207"/>
      <c r="WWW64" s="207"/>
      <c r="WWX64" s="207"/>
      <c r="WWY64" s="207"/>
      <c r="WWZ64" s="207"/>
      <c r="WXA64" s="207"/>
      <c r="WXB64" s="207"/>
      <c r="WXC64" s="207"/>
      <c r="WXD64" s="207"/>
      <c r="WXE64" s="207"/>
      <c r="WXF64" s="207"/>
    </row>
    <row r="65" spans="1:818 1064:1842 2088:2866 3112:3890 4136:4914 5160:5938 6184:6962 7208:7986 8232:9010 9256:10034 10280:11058 11304:12082 12328:13106 13352:14130 14376:15154 15400:16178" s="183" customFormat="1" ht="38.25" customHeight="1" x14ac:dyDescent="0.25">
      <c r="A65" s="16" t="e">
        <f>#REF!+1</f>
        <v>#REF!</v>
      </c>
      <c r="B65" s="16" t="s">
        <v>3743</v>
      </c>
      <c r="C65" s="214">
        <v>100186</v>
      </c>
      <c r="D65" s="213"/>
      <c r="E65" s="213">
        <v>37956</v>
      </c>
      <c r="F65" s="201">
        <v>40730</v>
      </c>
      <c r="G65" s="16" t="s">
        <v>642</v>
      </c>
      <c r="H65" s="16"/>
      <c r="I65" s="16"/>
      <c r="J65" s="16" t="s">
        <v>643</v>
      </c>
      <c r="K65" s="16" t="s">
        <v>644</v>
      </c>
      <c r="L65" s="16" t="s">
        <v>645</v>
      </c>
      <c r="M65" s="16"/>
      <c r="N65" s="16" t="s">
        <v>646</v>
      </c>
      <c r="O65" s="16" t="s">
        <v>644</v>
      </c>
      <c r="P65" s="16" t="s">
        <v>645</v>
      </c>
      <c r="Q65" s="16" t="s">
        <v>462</v>
      </c>
      <c r="R65" s="16" t="s">
        <v>484</v>
      </c>
      <c r="S65" s="16" t="s">
        <v>3101</v>
      </c>
      <c r="T65" s="16"/>
      <c r="U65" s="16"/>
      <c r="V65" s="16">
        <v>51850000</v>
      </c>
      <c r="W65" s="16"/>
      <c r="X65" s="16"/>
      <c r="Y65" s="16"/>
      <c r="Z65" s="16"/>
      <c r="AA65" s="16"/>
      <c r="AB65" s="16"/>
      <c r="AC65" s="16"/>
      <c r="AD65" s="16"/>
      <c r="AE65" s="16"/>
      <c r="AF65" s="16">
        <v>51850000</v>
      </c>
      <c r="AG65" s="16"/>
      <c r="AH65" s="16"/>
      <c r="AI65" s="16"/>
      <c r="AJ65" s="16"/>
      <c r="AK65" s="16"/>
      <c r="AL65" s="16"/>
      <c r="AM65" s="16"/>
      <c r="AN65" s="16"/>
      <c r="AO65" s="16"/>
      <c r="AP65" s="16"/>
      <c r="AQ65" s="16"/>
      <c r="AR65" s="16"/>
      <c r="AS65" s="16"/>
      <c r="AT65" s="16"/>
      <c r="AU65" s="16"/>
      <c r="AV65" s="16"/>
      <c r="AW65" s="16"/>
      <c r="AX65" s="16"/>
      <c r="AY65" s="203"/>
      <c r="AZ65" s="16"/>
      <c r="BA65" s="16"/>
      <c r="BB65" s="16"/>
      <c r="BC65" s="16"/>
      <c r="BD65" s="16"/>
      <c r="BE65" s="16"/>
      <c r="BF65" s="16"/>
      <c r="BG65" s="16"/>
      <c r="BH65" s="16"/>
      <c r="BI65" s="16"/>
      <c r="BJ65" s="16">
        <f t="shared" si="10"/>
        <v>0</v>
      </c>
      <c r="BK65" s="16">
        <f t="shared" si="11"/>
        <v>0</v>
      </c>
      <c r="BL65" s="16"/>
      <c r="BM65" s="16"/>
      <c r="BN65" s="16" t="s">
        <v>3582</v>
      </c>
      <c r="KJ65" s="207"/>
      <c r="KK65" s="207"/>
      <c r="KL65" s="207"/>
      <c r="KM65" s="207"/>
      <c r="KN65" s="207"/>
      <c r="KO65" s="207"/>
      <c r="KP65" s="207"/>
      <c r="KQ65" s="207"/>
      <c r="KR65" s="207"/>
      <c r="KS65" s="207"/>
      <c r="KT65" s="207"/>
      <c r="UF65" s="207"/>
      <c r="UG65" s="207"/>
      <c r="UH65" s="207"/>
      <c r="UI65" s="207"/>
      <c r="UJ65" s="207"/>
      <c r="UK65" s="207"/>
      <c r="UL65" s="207"/>
      <c r="UM65" s="207"/>
      <c r="UN65" s="207"/>
      <c r="UO65" s="207"/>
      <c r="UP65" s="207"/>
      <c r="AEB65" s="207"/>
      <c r="AEC65" s="207"/>
      <c r="AED65" s="207"/>
      <c r="AEE65" s="207"/>
      <c r="AEF65" s="207"/>
      <c r="AEG65" s="207"/>
      <c r="AEH65" s="207"/>
      <c r="AEI65" s="207"/>
      <c r="AEJ65" s="207"/>
      <c r="AEK65" s="207"/>
      <c r="AEL65" s="207"/>
      <c r="ANX65" s="207"/>
      <c r="ANY65" s="207"/>
      <c r="ANZ65" s="207"/>
      <c r="AOA65" s="207"/>
      <c r="AOB65" s="207"/>
      <c r="AOC65" s="207"/>
      <c r="AOD65" s="207"/>
      <c r="AOE65" s="207"/>
      <c r="AOF65" s="207"/>
      <c r="AOG65" s="207"/>
      <c r="AOH65" s="207"/>
      <c r="AXT65" s="207"/>
      <c r="AXU65" s="207"/>
      <c r="AXV65" s="207"/>
      <c r="AXW65" s="207"/>
      <c r="AXX65" s="207"/>
      <c r="AXY65" s="207"/>
      <c r="AXZ65" s="207"/>
      <c r="AYA65" s="207"/>
      <c r="AYB65" s="207"/>
      <c r="AYC65" s="207"/>
      <c r="AYD65" s="207"/>
      <c r="BHP65" s="207"/>
      <c r="BHQ65" s="207"/>
      <c r="BHR65" s="207"/>
      <c r="BHS65" s="207"/>
      <c r="BHT65" s="207"/>
      <c r="BHU65" s="207"/>
      <c r="BHV65" s="207"/>
      <c r="BHW65" s="207"/>
      <c r="BHX65" s="207"/>
      <c r="BHY65" s="207"/>
      <c r="BHZ65" s="207"/>
      <c r="BRL65" s="207"/>
      <c r="BRM65" s="207"/>
      <c r="BRN65" s="207"/>
      <c r="BRO65" s="207"/>
      <c r="BRP65" s="207"/>
      <c r="BRQ65" s="207"/>
      <c r="BRR65" s="207"/>
      <c r="BRS65" s="207"/>
      <c r="BRT65" s="207"/>
      <c r="BRU65" s="207"/>
      <c r="BRV65" s="207"/>
      <c r="CBH65" s="207"/>
      <c r="CBI65" s="207"/>
      <c r="CBJ65" s="207"/>
      <c r="CBK65" s="207"/>
      <c r="CBL65" s="207"/>
      <c r="CBM65" s="207"/>
      <c r="CBN65" s="207"/>
      <c r="CBO65" s="207"/>
      <c r="CBP65" s="207"/>
      <c r="CBQ65" s="207"/>
      <c r="CBR65" s="207"/>
      <c r="CLD65" s="207"/>
      <c r="CLE65" s="207"/>
      <c r="CLF65" s="207"/>
      <c r="CLG65" s="207"/>
      <c r="CLH65" s="207"/>
      <c r="CLI65" s="207"/>
      <c r="CLJ65" s="207"/>
      <c r="CLK65" s="207"/>
      <c r="CLL65" s="207"/>
      <c r="CLM65" s="207"/>
      <c r="CLN65" s="207"/>
      <c r="CUZ65" s="207"/>
      <c r="CVA65" s="207"/>
      <c r="CVB65" s="207"/>
      <c r="CVC65" s="207"/>
      <c r="CVD65" s="207"/>
      <c r="CVE65" s="207"/>
      <c r="CVF65" s="207"/>
      <c r="CVG65" s="207"/>
      <c r="CVH65" s="207"/>
      <c r="CVI65" s="207"/>
      <c r="CVJ65" s="207"/>
      <c r="DEV65" s="207"/>
      <c r="DEW65" s="207"/>
      <c r="DEX65" s="207"/>
      <c r="DEY65" s="207"/>
      <c r="DEZ65" s="207"/>
      <c r="DFA65" s="207"/>
      <c r="DFB65" s="207"/>
      <c r="DFC65" s="207"/>
      <c r="DFD65" s="207"/>
      <c r="DFE65" s="207"/>
      <c r="DFF65" s="207"/>
      <c r="DOR65" s="207"/>
      <c r="DOS65" s="207"/>
      <c r="DOT65" s="207"/>
      <c r="DOU65" s="207"/>
      <c r="DOV65" s="207"/>
      <c r="DOW65" s="207"/>
      <c r="DOX65" s="207"/>
      <c r="DOY65" s="207"/>
      <c r="DOZ65" s="207"/>
      <c r="DPA65" s="207"/>
      <c r="DPB65" s="207"/>
      <c r="DYN65" s="207"/>
      <c r="DYO65" s="207"/>
      <c r="DYP65" s="207"/>
      <c r="DYQ65" s="207"/>
      <c r="DYR65" s="207"/>
      <c r="DYS65" s="207"/>
      <c r="DYT65" s="207"/>
      <c r="DYU65" s="207"/>
      <c r="DYV65" s="207"/>
      <c r="DYW65" s="207"/>
      <c r="DYX65" s="207"/>
      <c r="EIJ65" s="207"/>
      <c r="EIK65" s="207"/>
      <c r="EIL65" s="207"/>
      <c r="EIM65" s="207"/>
      <c r="EIN65" s="207"/>
      <c r="EIO65" s="207"/>
      <c r="EIP65" s="207"/>
      <c r="EIQ65" s="207"/>
      <c r="EIR65" s="207"/>
      <c r="EIS65" s="207"/>
      <c r="EIT65" s="207"/>
      <c r="ESF65" s="207"/>
      <c r="ESG65" s="207"/>
      <c r="ESH65" s="207"/>
      <c r="ESI65" s="207"/>
      <c r="ESJ65" s="207"/>
      <c r="ESK65" s="207"/>
      <c r="ESL65" s="207"/>
      <c r="ESM65" s="207"/>
      <c r="ESN65" s="207"/>
      <c r="ESO65" s="207"/>
      <c r="ESP65" s="207"/>
      <c r="FCB65" s="207"/>
      <c r="FCC65" s="207"/>
      <c r="FCD65" s="207"/>
      <c r="FCE65" s="207"/>
      <c r="FCF65" s="207"/>
      <c r="FCG65" s="207"/>
      <c r="FCH65" s="207"/>
      <c r="FCI65" s="207"/>
      <c r="FCJ65" s="207"/>
      <c r="FCK65" s="207"/>
      <c r="FCL65" s="207"/>
      <c r="FLX65" s="207"/>
      <c r="FLY65" s="207"/>
      <c r="FLZ65" s="207"/>
      <c r="FMA65" s="207"/>
      <c r="FMB65" s="207"/>
      <c r="FMC65" s="207"/>
      <c r="FMD65" s="207"/>
      <c r="FME65" s="207"/>
      <c r="FMF65" s="207"/>
      <c r="FMG65" s="207"/>
      <c r="FMH65" s="207"/>
      <c r="FVT65" s="207"/>
      <c r="FVU65" s="207"/>
      <c r="FVV65" s="207"/>
      <c r="FVW65" s="207"/>
      <c r="FVX65" s="207"/>
      <c r="FVY65" s="207"/>
      <c r="FVZ65" s="207"/>
      <c r="FWA65" s="207"/>
      <c r="FWB65" s="207"/>
      <c r="FWC65" s="207"/>
      <c r="FWD65" s="207"/>
      <c r="GFP65" s="207"/>
      <c r="GFQ65" s="207"/>
      <c r="GFR65" s="207"/>
      <c r="GFS65" s="207"/>
      <c r="GFT65" s="207"/>
      <c r="GFU65" s="207"/>
      <c r="GFV65" s="207"/>
      <c r="GFW65" s="207"/>
      <c r="GFX65" s="207"/>
      <c r="GFY65" s="207"/>
      <c r="GFZ65" s="207"/>
      <c r="GPL65" s="207"/>
      <c r="GPM65" s="207"/>
      <c r="GPN65" s="207"/>
      <c r="GPO65" s="207"/>
      <c r="GPP65" s="207"/>
      <c r="GPQ65" s="207"/>
      <c r="GPR65" s="207"/>
      <c r="GPS65" s="207"/>
      <c r="GPT65" s="207"/>
      <c r="GPU65" s="207"/>
      <c r="GPV65" s="207"/>
      <c r="GZH65" s="207"/>
      <c r="GZI65" s="207"/>
      <c r="GZJ65" s="207"/>
      <c r="GZK65" s="207"/>
      <c r="GZL65" s="207"/>
      <c r="GZM65" s="207"/>
      <c r="GZN65" s="207"/>
      <c r="GZO65" s="207"/>
      <c r="GZP65" s="207"/>
      <c r="GZQ65" s="207"/>
      <c r="GZR65" s="207"/>
      <c r="HJD65" s="207"/>
      <c r="HJE65" s="207"/>
      <c r="HJF65" s="207"/>
      <c r="HJG65" s="207"/>
      <c r="HJH65" s="207"/>
      <c r="HJI65" s="207"/>
      <c r="HJJ65" s="207"/>
      <c r="HJK65" s="207"/>
      <c r="HJL65" s="207"/>
      <c r="HJM65" s="207"/>
      <c r="HJN65" s="207"/>
      <c r="HSZ65" s="207"/>
      <c r="HTA65" s="207"/>
      <c r="HTB65" s="207"/>
      <c r="HTC65" s="207"/>
      <c r="HTD65" s="207"/>
      <c r="HTE65" s="207"/>
      <c r="HTF65" s="207"/>
      <c r="HTG65" s="207"/>
      <c r="HTH65" s="207"/>
      <c r="HTI65" s="207"/>
      <c r="HTJ65" s="207"/>
      <c r="ICV65" s="207"/>
      <c r="ICW65" s="207"/>
      <c r="ICX65" s="207"/>
      <c r="ICY65" s="207"/>
      <c r="ICZ65" s="207"/>
      <c r="IDA65" s="207"/>
      <c r="IDB65" s="207"/>
      <c r="IDC65" s="207"/>
      <c r="IDD65" s="207"/>
      <c r="IDE65" s="207"/>
      <c r="IDF65" s="207"/>
      <c r="IMR65" s="207"/>
      <c r="IMS65" s="207"/>
      <c r="IMT65" s="207"/>
      <c r="IMU65" s="207"/>
      <c r="IMV65" s="207"/>
      <c r="IMW65" s="207"/>
      <c r="IMX65" s="207"/>
      <c r="IMY65" s="207"/>
      <c r="IMZ65" s="207"/>
      <c r="INA65" s="207"/>
      <c r="INB65" s="207"/>
      <c r="IWN65" s="207"/>
      <c r="IWO65" s="207"/>
      <c r="IWP65" s="207"/>
      <c r="IWQ65" s="207"/>
      <c r="IWR65" s="207"/>
      <c r="IWS65" s="207"/>
      <c r="IWT65" s="207"/>
      <c r="IWU65" s="207"/>
      <c r="IWV65" s="207"/>
      <c r="IWW65" s="207"/>
      <c r="IWX65" s="207"/>
      <c r="JGJ65" s="207"/>
      <c r="JGK65" s="207"/>
      <c r="JGL65" s="207"/>
      <c r="JGM65" s="207"/>
      <c r="JGN65" s="207"/>
      <c r="JGO65" s="207"/>
      <c r="JGP65" s="207"/>
      <c r="JGQ65" s="207"/>
      <c r="JGR65" s="207"/>
      <c r="JGS65" s="207"/>
      <c r="JGT65" s="207"/>
      <c r="JQF65" s="207"/>
      <c r="JQG65" s="207"/>
      <c r="JQH65" s="207"/>
      <c r="JQI65" s="207"/>
      <c r="JQJ65" s="207"/>
      <c r="JQK65" s="207"/>
      <c r="JQL65" s="207"/>
      <c r="JQM65" s="207"/>
      <c r="JQN65" s="207"/>
      <c r="JQO65" s="207"/>
      <c r="JQP65" s="207"/>
      <c r="KAB65" s="207"/>
      <c r="KAC65" s="207"/>
      <c r="KAD65" s="207"/>
      <c r="KAE65" s="207"/>
      <c r="KAF65" s="207"/>
      <c r="KAG65" s="207"/>
      <c r="KAH65" s="207"/>
      <c r="KAI65" s="207"/>
      <c r="KAJ65" s="207"/>
      <c r="KAK65" s="207"/>
      <c r="KAL65" s="207"/>
      <c r="KJX65" s="207"/>
      <c r="KJY65" s="207"/>
      <c r="KJZ65" s="207"/>
      <c r="KKA65" s="207"/>
      <c r="KKB65" s="207"/>
      <c r="KKC65" s="207"/>
      <c r="KKD65" s="207"/>
      <c r="KKE65" s="207"/>
      <c r="KKF65" s="207"/>
      <c r="KKG65" s="207"/>
      <c r="KKH65" s="207"/>
      <c r="KTT65" s="207"/>
      <c r="KTU65" s="207"/>
      <c r="KTV65" s="207"/>
      <c r="KTW65" s="207"/>
      <c r="KTX65" s="207"/>
      <c r="KTY65" s="207"/>
      <c r="KTZ65" s="207"/>
      <c r="KUA65" s="207"/>
      <c r="KUB65" s="207"/>
      <c r="KUC65" s="207"/>
      <c r="KUD65" s="207"/>
      <c r="LDP65" s="207"/>
      <c r="LDQ65" s="207"/>
      <c r="LDR65" s="207"/>
      <c r="LDS65" s="207"/>
      <c r="LDT65" s="207"/>
      <c r="LDU65" s="207"/>
      <c r="LDV65" s="207"/>
      <c r="LDW65" s="207"/>
      <c r="LDX65" s="207"/>
      <c r="LDY65" s="207"/>
      <c r="LDZ65" s="207"/>
      <c r="LNL65" s="207"/>
      <c r="LNM65" s="207"/>
      <c r="LNN65" s="207"/>
      <c r="LNO65" s="207"/>
      <c r="LNP65" s="207"/>
      <c r="LNQ65" s="207"/>
      <c r="LNR65" s="207"/>
      <c r="LNS65" s="207"/>
      <c r="LNT65" s="207"/>
      <c r="LNU65" s="207"/>
      <c r="LNV65" s="207"/>
      <c r="LXH65" s="207"/>
      <c r="LXI65" s="207"/>
      <c r="LXJ65" s="207"/>
      <c r="LXK65" s="207"/>
      <c r="LXL65" s="207"/>
      <c r="LXM65" s="207"/>
      <c r="LXN65" s="207"/>
      <c r="LXO65" s="207"/>
      <c r="LXP65" s="207"/>
      <c r="LXQ65" s="207"/>
      <c r="LXR65" s="207"/>
      <c r="MHD65" s="207"/>
      <c r="MHE65" s="207"/>
      <c r="MHF65" s="207"/>
      <c r="MHG65" s="207"/>
      <c r="MHH65" s="207"/>
      <c r="MHI65" s="207"/>
      <c r="MHJ65" s="207"/>
      <c r="MHK65" s="207"/>
      <c r="MHL65" s="207"/>
      <c r="MHM65" s="207"/>
      <c r="MHN65" s="207"/>
      <c r="MQZ65" s="207"/>
      <c r="MRA65" s="207"/>
      <c r="MRB65" s="207"/>
      <c r="MRC65" s="207"/>
      <c r="MRD65" s="207"/>
      <c r="MRE65" s="207"/>
      <c r="MRF65" s="207"/>
      <c r="MRG65" s="207"/>
      <c r="MRH65" s="207"/>
      <c r="MRI65" s="207"/>
      <c r="MRJ65" s="207"/>
      <c r="NAV65" s="207"/>
      <c r="NAW65" s="207"/>
      <c r="NAX65" s="207"/>
      <c r="NAY65" s="207"/>
      <c r="NAZ65" s="207"/>
      <c r="NBA65" s="207"/>
      <c r="NBB65" s="207"/>
      <c r="NBC65" s="207"/>
      <c r="NBD65" s="207"/>
      <c r="NBE65" s="207"/>
      <c r="NBF65" s="207"/>
      <c r="NKR65" s="207"/>
      <c r="NKS65" s="207"/>
      <c r="NKT65" s="207"/>
      <c r="NKU65" s="207"/>
      <c r="NKV65" s="207"/>
      <c r="NKW65" s="207"/>
      <c r="NKX65" s="207"/>
      <c r="NKY65" s="207"/>
      <c r="NKZ65" s="207"/>
      <c r="NLA65" s="207"/>
      <c r="NLB65" s="207"/>
      <c r="NUN65" s="207"/>
      <c r="NUO65" s="207"/>
      <c r="NUP65" s="207"/>
      <c r="NUQ65" s="207"/>
      <c r="NUR65" s="207"/>
      <c r="NUS65" s="207"/>
      <c r="NUT65" s="207"/>
      <c r="NUU65" s="207"/>
      <c r="NUV65" s="207"/>
      <c r="NUW65" s="207"/>
      <c r="NUX65" s="207"/>
      <c r="OEJ65" s="207"/>
      <c r="OEK65" s="207"/>
      <c r="OEL65" s="207"/>
      <c r="OEM65" s="207"/>
      <c r="OEN65" s="207"/>
      <c r="OEO65" s="207"/>
      <c r="OEP65" s="207"/>
      <c r="OEQ65" s="207"/>
      <c r="OER65" s="207"/>
      <c r="OES65" s="207"/>
      <c r="OET65" s="207"/>
      <c r="OOF65" s="207"/>
      <c r="OOG65" s="207"/>
      <c r="OOH65" s="207"/>
      <c r="OOI65" s="207"/>
      <c r="OOJ65" s="207"/>
      <c r="OOK65" s="207"/>
      <c r="OOL65" s="207"/>
      <c r="OOM65" s="207"/>
      <c r="OON65" s="207"/>
      <c r="OOO65" s="207"/>
      <c r="OOP65" s="207"/>
      <c r="OYB65" s="207"/>
      <c r="OYC65" s="207"/>
      <c r="OYD65" s="207"/>
      <c r="OYE65" s="207"/>
      <c r="OYF65" s="207"/>
      <c r="OYG65" s="207"/>
      <c r="OYH65" s="207"/>
      <c r="OYI65" s="207"/>
      <c r="OYJ65" s="207"/>
      <c r="OYK65" s="207"/>
      <c r="OYL65" s="207"/>
      <c r="PHX65" s="207"/>
      <c r="PHY65" s="207"/>
      <c r="PHZ65" s="207"/>
      <c r="PIA65" s="207"/>
      <c r="PIB65" s="207"/>
      <c r="PIC65" s="207"/>
      <c r="PID65" s="207"/>
      <c r="PIE65" s="207"/>
      <c r="PIF65" s="207"/>
      <c r="PIG65" s="207"/>
      <c r="PIH65" s="207"/>
      <c r="PRT65" s="207"/>
      <c r="PRU65" s="207"/>
      <c r="PRV65" s="207"/>
      <c r="PRW65" s="207"/>
      <c r="PRX65" s="207"/>
      <c r="PRY65" s="207"/>
      <c r="PRZ65" s="207"/>
      <c r="PSA65" s="207"/>
      <c r="PSB65" s="207"/>
      <c r="PSC65" s="207"/>
      <c r="PSD65" s="207"/>
      <c r="QBP65" s="207"/>
      <c r="QBQ65" s="207"/>
      <c r="QBR65" s="207"/>
      <c r="QBS65" s="207"/>
      <c r="QBT65" s="207"/>
      <c r="QBU65" s="207"/>
      <c r="QBV65" s="207"/>
      <c r="QBW65" s="207"/>
      <c r="QBX65" s="207"/>
      <c r="QBY65" s="207"/>
      <c r="QBZ65" s="207"/>
      <c r="QLL65" s="207"/>
      <c r="QLM65" s="207"/>
      <c r="QLN65" s="207"/>
      <c r="QLO65" s="207"/>
      <c r="QLP65" s="207"/>
      <c r="QLQ65" s="207"/>
      <c r="QLR65" s="207"/>
      <c r="QLS65" s="207"/>
      <c r="QLT65" s="207"/>
      <c r="QLU65" s="207"/>
      <c r="QLV65" s="207"/>
      <c r="QVH65" s="207"/>
      <c r="QVI65" s="207"/>
      <c r="QVJ65" s="207"/>
      <c r="QVK65" s="207"/>
      <c r="QVL65" s="207"/>
      <c r="QVM65" s="207"/>
      <c r="QVN65" s="207"/>
      <c r="QVO65" s="207"/>
      <c r="QVP65" s="207"/>
      <c r="QVQ65" s="207"/>
      <c r="QVR65" s="207"/>
      <c r="RFD65" s="207"/>
      <c r="RFE65" s="207"/>
      <c r="RFF65" s="207"/>
      <c r="RFG65" s="207"/>
      <c r="RFH65" s="207"/>
      <c r="RFI65" s="207"/>
      <c r="RFJ65" s="207"/>
      <c r="RFK65" s="207"/>
      <c r="RFL65" s="207"/>
      <c r="RFM65" s="207"/>
      <c r="RFN65" s="207"/>
      <c r="ROZ65" s="207"/>
      <c r="RPA65" s="207"/>
      <c r="RPB65" s="207"/>
      <c r="RPC65" s="207"/>
      <c r="RPD65" s="207"/>
      <c r="RPE65" s="207"/>
      <c r="RPF65" s="207"/>
      <c r="RPG65" s="207"/>
      <c r="RPH65" s="207"/>
      <c r="RPI65" s="207"/>
      <c r="RPJ65" s="207"/>
      <c r="RYV65" s="207"/>
      <c r="RYW65" s="207"/>
      <c r="RYX65" s="207"/>
      <c r="RYY65" s="207"/>
      <c r="RYZ65" s="207"/>
      <c r="RZA65" s="207"/>
      <c r="RZB65" s="207"/>
      <c r="RZC65" s="207"/>
      <c r="RZD65" s="207"/>
      <c r="RZE65" s="207"/>
      <c r="RZF65" s="207"/>
      <c r="SIR65" s="207"/>
      <c r="SIS65" s="207"/>
      <c r="SIT65" s="207"/>
      <c r="SIU65" s="207"/>
      <c r="SIV65" s="207"/>
      <c r="SIW65" s="207"/>
      <c r="SIX65" s="207"/>
      <c r="SIY65" s="207"/>
      <c r="SIZ65" s="207"/>
      <c r="SJA65" s="207"/>
      <c r="SJB65" s="207"/>
      <c r="SSN65" s="207"/>
      <c r="SSO65" s="207"/>
      <c r="SSP65" s="207"/>
      <c r="SSQ65" s="207"/>
      <c r="SSR65" s="207"/>
      <c r="SSS65" s="207"/>
      <c r="SST65" s="207"/>
      <c r="SSU65" s="207"/>
      <c r="SSV65" s="207"/>
      <c r="SSW65" s="207"/>
      <c r="SSX65" s="207"/>
      <c r="TCJ65" s="207"/>
      <c r="TCK65" s="207"/>
      <c r="TCL65" s="207"/>
      <c r="TCM65" s="207"/>
      <c r="TCN65" s="207"/>
      <c r="TCO65" s="207"/>
      <c r="TCP65" s="207"/>
      <c r="TCQ65" s="207"/>
      <c r="TCR65" s="207"/>
      <c r="TCS65" s="207"/>
      <c r="TCT65" s="207"/>
      <c r="TMF65" s="207"/>
      <c r="TMG65" s="207"/>
      <c r="TMH65" s="207"/>
      <c r="TMI65" s="207"/>
      <c r="TMJ65" s="207"/>
      <c r="TMK65" s="207"/>
      <c r="TML65" s="207"/>
      <c r="TMM65" s="207"/>
      <c r="TMN65" s="207"/>
      <c r="TMO65" s="207"/>
      <c r="TMP65" s="207"/>
      <c r="TWB65" s="207"/>
      <c r="TWC65" s="207"/>
      <c r="TWD65" s="207"/>
      <c r="TWE65" s="207"/>
      <c r="TWF65" s="207"/>
      <c r="TWG65" s="207"/>
      <c r="TWH65" s="207"/>
      <c r="TWI65" s="207"/>
      <c r="TWJ65" s="207"/>
      <c r="TWK65" s="207"/>
      <c r="TWL65" s="207"/>
      <c r="UFX65" s="207"/>
      <c r="UFY65" s="207"/>
      <c r="UFZ65" s="207"/>
      <c r="UGA65" s="207"/>
      <c r="UGB65" s="207"/>
      <c r="UGC65" s="207"/>
      <c r="UGD65" s="207"/>
      <c r="UGE65" s="207"/>
      <c r="UGF65" s="207"/>
      <c r="UGG65" s="207"/>
      <c r="UGH65" s="207"/>
      <c r="UPT65" s="207"/>
      <c r="UPU65" s="207"/>
      <c r="UPV65" s="207"/>
      <c r="UPW65" s="207"/>
      <c r="UPX65" s="207"/>
      <c r="UPY65" s="207"/>
      <c r="UPZ65" s="207"/>
      <c r="UQA65" s="207"/>
      <c r="UQB65" s="207"/>
      <c r="UQC65" s="207"/>
      <c r="UQD65" s="207"/>
      <c r="UZP65" s="207"/>
      <c r="UZQ65" s="207"/>
      <c r="UZR65" s="207"/>
      <c r="UZS65" s="207"/>
      <c r="UZT65" s="207"/>
      <c r="UZU65" s="207"/>
      <c r="UZV65" s="207"/>
      <c r="UZW65" s="207"/>
      <c r="UZX65" s="207"/>
      <c r="UZY65" s="207"/>
      <c r="UZZ65" s="207"/>
      <c r="VJL65" s="207"/>
      <c r="VJM65" s="207"/>
      <c r="VJN65" s="207"/>
      <c r="VJO65" s="207"/>
      <c r="VJP65" s="207"/>
      <c r="VJQ65" s="207"/>
      <c r="VJR65" s="207"/>
      <c r="VJS65" s="207"/>
      <c r="VJT65" s="207"/>
      <c r="VJU65" s="207"/>
      <c r="VJV65" s="207"/>
      <c r="VTH65" s="207"/>
      <c r="VTI65" s="207"/>
      <c r="VTJ65" s="207"/>
      <c r="VTK65" s="207"/>
      <c r="VTL65" s="207"/>
      <c r="VTM65" s="207"/>
      <c r="VTN65" s="207"/>
      <c r="VTO65" s="207"/>
      <c r="VTP65" s="207"/>
      <c r="VTQ65" s="207"/>
      <c r="VTR65" s="207"/>
      <c r="WDD65" s="207"/>
      <c r="WDE65" s="207"/>
      <c r="WDF65" s="207"/>
      <c r="WDG65" s="207"/>
      <c r="WDH65" s="207"/>
      <c r="WDI65" s="207"/>
      <c r="WDJ65" s="207"/>
      <c r="WDK65" s="207"/>
      <c r="WDL65" s="207"/>
      <c r="WDM65" s="207"/>
      <c r="WDN65" s="207"/>
      <c r="WMZ65" s="207"/>
      <c r="WNA65" s="207"/>
      <c r="WNB65" s="207"/>
      <c r="WNC65" s="207"/>
      <c r="WND65" s="207"/>
      <c r="WNE65" s="207"/>
      <c r="WNF65" s="207"/>
      <c r="WNG65" s="207"/>
      <c r="WNH65" s="207"/>
      <c r="WNI65" s="207"/>
      <c r="WNJ65" s="207"/>
      <c r="WWV65" s="207"/>
      <c r="WWW65" s="207"/>
      <c r="WWX65" s="207"/>
      <c r="WWY65" s="207"/>
      <c r="WWZ65" s="207"/>
      <c r="WXA65" s="207"/>
      <c r="WXB65" s="207"/>
      <c r="WXC65" s="207"/>
      <c r="WXD65" s="207"/>
      <c r="WXE65" s="207"/>
      <c r="WXF65" s="207"/>
    </row>
    <row r="66" spans="1:818 1064:1842 2088:2866 3112:3890 4136:4914 5160:5938 6184:6962 7208:7986 8232:9010 9256:10034 10280:11058 11304:12082 12328:13106 13352:14130 14376:15154 15400:16178" s="183" customFormat="1" ht="24.75" customHeight="1" x14ac:dyDescent="0.25">
      <c r="A66" s="16" t="e">
        <f>#REF!+1</f>
        <v>#REF!</v>
      </c>
      <c r="B66" s="16" t="s">
        <v>3102</v>
      </c>
      <c r="C66" s="214">
        <v>100192</v>
      </c>
      <c r="D66" s="213"/>
      <c r="E66" s="213">
        <v>37960</v>
      </c>
      <c r="F66" s="201">
        <v>40882</v>
      </c>
      <c r="G66" s="16" t="s">
        <v>42</v>
      </c>
      <c r="H66" s="16"/>
      <c r="I66" s="16"/>
      <c r="J66" s="16" t="s">
        <v>282</v>
      </c>
      <c r="K66" s="16" t="s">
        <v>282</v>
      </c>
      <c r="L66" s="16" t="s">
        <v>189</v>
      </c>
      <c r="M66" s="16"/>
      <c r="N66" s="16" t="s">
        <v>282</v>
      </c>
      <c r="O66" s="16" t="s">
        <v>282</v>
      </c>
      <c r="P66" s="16" t="s">
        <v>189</v>
      </c>
      <c r="Q66" s="16" t="s">
        <v>42</v>
      </c>
      <c r="R66" s="16" t="s">
        <v>549</v>
      </c>
      <c r="S66" s="16" t="s">
        <v>400</v>
      </c>
      <c r="T66" s="16"/>
      <c r="U66" s="16"/>
      <c r="V66" s="16">
        <v>347760</v>
      </c>
      <c r="W66" s="16"/>
      <c r="X66" s="16">
        <v>347760</v>
      </c>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203"/>
      <c r="AZ66" s="16"/>
      <c r="BA66" s="16"/>
      <c r="BB66" s="16" t="s">
        <v>5586</v>
      </c>
      <c r="BC66" s="16" t="s">
        <v>5587</v>
      </c>
      <c r="BD66" s="16">
        <v>43</v>
      </c>
      <c r="BE66" s="16">
        <v>44</v>
      </c>
      <c r="BF66" s="16">
        <v>58.4</v>
      </c>
      <c r="BG66" s="16">
        <v>23</v>
      </c>
      <c r="BH66" s="16">
        <v>51</v>
      </c>
      <c r="BI66" s="16">
        <v>59.4</v>
      </c>
      <c r="BJ66" s="16">
        <f t="shared" ref="BJ66:BJ71" si="13">BD66+BE66/60+BF66/3600</f>
        <v>43.74955555555556</v>
      </c>
      <c r="BK66" s="16">
        <f t="shared" ref="BK66:BK71" si="14">BG66+BH66/60+BI66/3600</f>
        <v>23.866500000000002</v>
      </c>
      <c r="BL66" s="16"/>
      <c r="BM66" s="16"/>
      <c r="BN66" s="16"/>
    </row>
    <row r="67" spans="1:818 1064:1842 2088:2866 3112:3890 4136:4914 5160:5938 6184:6962 7208:7986 8232:9010 9256:10034 10280:11058 11304:12082 12328:13106 13352:14130 14376:15154 15400:16178" s="183" customFormat="1" ht="33" customHeight="1" x14ac:dyDescent="0.25">
      <c r="A67" s="16" t="e">
        <f t="shared" ref="A67:A71" si="15">A66+1</f>
        <v>#REF!</v>
      </c>
      <c r="B67" s="16" t="s">
        <v>515</v>
      </c>
      <c r="C67" s="214">
        <v>100193</v>
      </c>
      <c r="D67" s="213"/>
      <c r="E67" s="213">
        <v>37960</v>
      </c>
      <c r="F67" s="201">
        <v>39787</v>
      </c>
      <c r="G67" s="16" t="s">
        <v>55</v>
      </c>
      <c r="H67" s="16"/>
      <c r="I67" s="16"/>
      <c r="J67" s="16" t="s">
        <v>5096</v>
      </c>
      <c r="K67" s="16" t="s">
        <v>55</v>
      </c>
      <c r="L67" s="16" t="s">
        <v>76</v>
      </c>
      <c r="M67" s="16"/>
      <c r="N67" s="16" t="s">
        <v>55</v>
      </c>
      <c r="O67" s="16" t="s">
        <v>55</v>
      </c>
      <c r="P67" s="16" t="s">
        <v>76</v>
      </c>
      <c r="Q67" s="16" t="s">
        <v>55</v>
      </c>
      <c r="R67" s="16" t="s">
        <v>549</v>
      </c>
      <c r="S67" s="16" t="s">
        <v>647</v>
      </c>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203"/>
      <c r="AZ67" s="16"/>
      <c r="BA67" s="16"/>
      <c r="BB67" s="16" t="s">
        <v>5588</v>
      </c>
      <c r="BC67" s="16" t="s">
        <v>5589</v>
      </c>
      <c r="BD67" s="16">
        <v>43</v>
      </c>
      <c r="BE67" s="16">
        <v>25</v>
      </c>
      <c r="BF67" s="16">
        <v>3.7</v>
      </c>
      <c r="BG67" s="16">
        <v>24</v>
      </c>
      <c r="BH67" s="16">
        <v>13</v>
      </c>
      <c r="BI67" s="16">
        <v>57.6</v>
      </c>
      <c r="BJ67" s="16">
        <f t="shared" si="13"/>
        <v>43.417694444444443</v>
      </c>
      <c r="BK67" s="16">
        <f t="shared" si="14"/>
        <v>24.232666666666663</v>
      </c>
      <c r="BL67" s="16"/>
      <c r="BM67" s="16"/>
      <c r="BN67" s="16"/>
    </row>
    <row r="68" spans="1:818 1064:1842 2088:2866 3112:3890 4136:4914 5160:5938 6184:6962 7208:7986 8232:9010 9256:10034 10280:11058 11304:12082 12328:13106 13352:14130 14376:15154 15400:16178" s="183" customFormat="1" ht="41.25" customHeight="1" x14ac:dyDescent="0.25">
      <c r="A68" s="16" t="e">
        <f>#REF!+1</f>
        <v>#REF!</v>
      </c>
      <c r="B68" s="16" t="s">
        <v>3103</v>
      </c>
      <c r="C68" s="16">
        <v>100219</v>
      </c>
      <c r="D68" s="213"/>
      <c r="E68" s="213">
        <v>37984</v>
      </c>
      <c r="F68" s="201">
        <v>40176</v>
      </c>
      <c r="G68" s="16" t="s">
        <v>3744</v>
      </c>
      <c r="H68" s="16"/>
      <c r="I68" s="16"/>
      <c r="J68" s="16" t="s">
        <v>648</v>
      </c>
      <c r="K68" s="16" t="s">
        <v>124</v>
      </c>
      <c r="L68" s="16" t="s">
        <v>35</v>
      </c>
      <c r="M68" s="16"/>
      <c r="N68" s="16" t="s">
        <v>648</v>
      </c>
      <c r="O68" s="16" t="s">
        <v>124</v>
      </c>
      <c r="P68" s="16" t="s">
        <v>35</v>
      </c>
      <c r="Q68" s="16" t="s">
        <v>37</v>
      </c>
      <c r="R68" s="16" t="s">
        <v>484</v>
      </c>
      <c r="S68" s="16" t="s">
        <v>2898</v>
      </c>
      <c r="T68" s="16"/>
      <c r="U68" s="16"/>
      <c r="V68" s="16">
        <v>5500000</v>
      </c>
      <c r="W68" s="16"/>
      <c r="X68" s="16"/>
      <c r="Y68" s="16"/>
      <c r="Z68" s="16"/>
      <c r="AA68" s="16"/>
      <c r="AB68" s="16"/>
      <c r="AC68" s="16"/>
      <c r="AD68" s="16"/>
      <c r="AE68" s="16"/>
      <c r="AF68" s="16">
        <v>5500000</v>
      </c>
      <c r="AG68" s="16"/>
      <c r="AH68" s="16"/>
      <c r="AI68" s="16"/>
      <c r="AJ68" s="16"/>
      <c r="AK68" s="16"/>
      <c r="AL68" s="16"/>
      <c r="AM68" s="16"/>
      <c r="AN68" s="16"/>
      <c r="AO68" s="16"/>
      <c r="AP68" s="16"/>
      <c r="AQ68" s="16"/>
      <c r="AR68" s="16"/>
      <c r="AS68" s="16"/>
      <c r="AT68" s="16"/>
      <c r="AU68" s="16"/>
      <c r="AV68" s="16"/>
      <c r="AW68" s="16"/>
      <c r="AX68" s="16"/>
      <c r="AY68" s="203"/>
      <c r="AZ68" s="16"/>
      <c r="BA68" s="16"/>
      <c r="BB68" s="16"/>
      <c r="BC68" s="16"/>
      <c r="BD68" s="16"/>
      <c r="BE68" s="16"/>
      <c r="BF68" s="16"/>
      <c r="BG68" s="16"/>
      <c r="BH68" s="16"/>
      <c r="BI68" s="16"/>
      <c r="BJ68" s="16">
        <f t="shared" si="13"/>
        <v>0</v>
      </c>
      <c r="BK68" s="16">
        <f t="shared" si="14"/>
        <v>0</v>
      </c>
      <c r="BL68" s="16"/>
      <c r="BM68" s="16"/>
      <c r="BN68" s="16"/>
    </row>
    <row r="69" spans="1:818 1064:1842 2088:2866 3112:3890 4136:4914 5160:5938 6184:6962 7208:7986 8232:9010 9256:10034 10280:11058 11304:12082 12328:13106 13352:14130 14376:15154 15400:16178" s="183" customFormat="1" ht="25.5" customHeight="1" x14ac:dyDescent="0.25">
      <c r="A69" s="16" t="e">
        <f>#REF!+1</f>
        <v>#REF!</v>
      </c>
      <c r="B69" s="16" t="s">
        <v>649</v>
      </c>
      <c r="C69" s="214">
        <v>100227</v>
      </c>
      <c r="D69" s="213"/>
      <c r="E69" s="213">
        <v>37992</v>
      </c>
      <c r="F69" s="201">
        <v>40184</v>
      </c>
      <c r="G69" s="16" t="s">
        <v>224</v>
      </c>
      <c r="H69" s="16"/>
      <c r="I69" s="16"/>
      <c r="J69" s="16" t="s">
        <v>192</v>
      </c>
      <c r="K69" s="16" t="s">
        <v>191</v>
      </c>
      <c r="L69" s="16" t="s">
        <v>111</v>
      </c>
      <c r="M69" s="16"/>
      <c r="N69" s="16" t="s">
        <v>192</v>
      </c>
      <c r="O69" s="16" t="s">
        <v>191</v>
      </c>
      <c r="P69" s="16" t="s">
        <v>111</v>
      </c>
      <c r="Q69" s="16" t="s">
        <v>224</v>
      </c>
      <c r="R69" s="16" t="s">
        <v>484</v>
      </c>
      <c r="S69" s="16" t="s">
        <v>544</v>
      </c>
      <c r="T69" s="16"/>
      <c r="U69" s="16"/>
      <c r="V69" s="16">
        <v>177376</v>
      </c>
      <c r="W69" s="16"/>
      <c r="X69" s="16"/>
      <c r="Y69" s="16"/>
      <c r="Z69" s="16"/>
      <c r="AA69" s="16"/>
      <c r="AB69" s="16"/>
      <c r="AC69" s="16">
        <v>177376</v>
      </c>
      <c r="AD69" s="16"/>
      <c r="AE69" s="16"/>
      <c r="AF69" s="16"/>
      <c r="AG69" s="16"/>
      <c r="AH69" s="16"/>
      <c r="AI69" s="16"/>
      <c r="AJ69" s="16"/>
      <c r="AK69" s="16"/>
      <c r="AL69" s="16"/>
      <c r="AM69" s="16"/>
      <c r="AN69" s="16"/>
      <c r="AO69" s="16"/>
      <c r="AP69" s="16"/>
      <c r="AQ69" s="16"/>
      <c r="AR69" s="16"/>
      <c r="AS69" s="16"/>
      <c r="AT69" s="16"/>
      <c r="AU69" s="16"/>
      <c r="AV69" s="16"/>
      <c r="AW69" s="16"/>
      <c r="AX69" s="16"/>
      <c r="AY69" s="203"/>
      <c r="AZ69" s="16"/>
      <c r="BA69" s="16"/>
      <c r="BB69" s="16"/>
      <c r="BC69" s="16"/>
      <c r="BD69" s="16"/>
      <c r="BE69" s="16"/>
      <c r="BF69" s="16"/>
      <c r="BG69" s="16"/>
      <c r="BH69" s="16"/>
      <c r="BI69" s="16"/>
      <c r="BJ69" s="16">
        <f t="shared" si="13"/>
        <v>0</v>
      </c>
      <c r="BK69" s="16">
        <f t="shared" si="14"/>
        <v>0</v>
      </c>
      <c r="BL69" s="16"/>
      <c r="BM69" s="16"/>
      <c r="BN69" s="16"/>
    </row>
    <row r="70" spans="1:818 1064:1842 2088:2866 3112:3890 4136:4914 5160:5938 6184:6962 7208:7986 8232:9010 9256:10034 10280:11058 11304:12082 12328:13106 13352:14130 14376:15154 15400:16178" s="183" customFormat="1" ht="24" customHeight="1" x14ac:dyDescent="0.25">
      <c r="A70" s="16" t="e">
        <f>#REF!+1</f>
        <v>#REF!</v>
      </c>
      <c r="B70" s="16" t="s">
        <v>3104</v>
      </c>
      <c r="C70" s="16">
        <v>100234</v>
      </c>
      <c r="D70" s="213"/>
      <c r="E70" s="213">
        <v>37995</v>
      </c>
      <c r="F70" s="201">
        <v>40187</v>
      </c>
      <c r="G70" s="16" t="s">
        <v>3745</v>
      </c>
      <c r="H70" s="16"/>
      <c r="I70" s="16"/>
      <c r="J70" s="16" t="s">
        <v>299</v>
      </c>
      <c r="K70" s="16" t="s">
        <v>78</v>
      </c>
      <c r="L70" s="16" t="s">
        <v>52</v>
      </c>
      <c r="M70" s="16"/>
      <c r="N70" s="16" t="s">
        <v>299</v>
      </c>
      <c r="O70" s="16" t="s">
        <v>78</v>
      </c>
      <c r="P70" s="16" t="s">
        <v>52</v>
      </c>
      <c r="Q70" s="16" t="s">
        <v>55</v>
      </c>
      <c r="R70" s="16" t="s">
        <v>484</v>
      </c>
      <c r="S70" s="16" t="s">
        <v>544</v>
      </c>
      <c r="T70" s="16"/>
      <c r="U70" s="16"/>
      <c r="V70" s="16">
        <v>946000</v>
      </c>
      <c r="W70" s="16"/>
      <c r="X70" s="16"/>
      <c r="Y70" s="16"/>
      <c r="Z70" s="16"/>
      <c r="AA70" s="16" t="s">
        <v>255</v>
      </c>
      <c r="AB70" s="16"/>
      <c r="AC70" s="16">
        <v>946000</v>
      </c>
      <c r="AD70" s="16"/>
      <c r="AE70" s="16"/>
      <c r="AF70" s="16"/>
      <c r="AG70" s="16"/>
      <c r="AH70" s="16"/>
      <c r="AI70" s="16"/>
      <c r="AJ70" s="16"/>
      <c r="AK70" s="16"/>
      <c r="AL70" s="16"/>
      <c r="AM70" s="16"/>
      <c r="AN70" s="16"/>
      <c r="AO70" s="16"/>
      <c r="AP70" s="16"/>
      <c r="AQ70" s="16"/>
      <c r="AR70" s="16"/>
      <c r="AS70" s="16"/>
      <c r="AT70" s="16"/>
      <c r="AU70" s="16"/>
      <c r="AV70" s="16"/>
      <c r="AW70" s="16"/>
      <c r="AX70" s="16"/>
      <c r="AY70" s="203"/>
      <c r="AZ70" s="16"/>
      <c r="BA70" s="16"/>
      <c r="BB70" s="16"/>
      <c r="BC70" s="16"/>
      <c r="BD70" s="16"/>
      <c r="BE70" s="16"/>
      <c r="BF70" s="16"/>
      <c r="BG70" s="16"/>
      <c r="BH70" s="16"/>
      <c r="BI70" s="16"/>
      <c r="BJ70" s="16">
        <f t="shared" si="13"/>
        <v>0</v>
      </c>
      <c r="BK70" s="16">
        <f t="shared" si="14"/>
        <v>0</v>
      </c>
      <c r="BL70" s="16"/>
      <c r="BM70" s="16"/>
      <c r="BN70" s="16"/>
    </row>
    <row r="71" spans="1:818 1064:1842 2088:2866 3112:3890 4136:4914 5160:5938 6184:6962 7208:7986 8232:9010 9256:10034 10280:11058 11304:12082 12328:13106 13352:14130 14376:15154 15400:16178" s="183" customFormat="1" ht="22.5" customHeight="1" x14ac:dyDescent="0.25">
      <c r="A71" s="16" t="e">
        <f t="shared" si="15"/>
        <v>#REF!</v>
      </c>
      <c r="B71" s="16" t="s">
        <v>3105</v>
      </c>
      <c r="C71" s="16">
        <v>100235</v>
      </c>
      <c r="D71" s="213"/>
      <c r="E71" s="213">
        <v>37998</v>
      </c>
      <c r="F71" s="201">
        <v>39880</v>
      </c>
      <c r="G71" s="16" t="s">
        <v>641</v>
      </c>
      <c r="H71" s="16"/>
      <c r="I71" s="16"/>
      <c r="J71" s="16" t="s">
        <v>235</v>
      </c>
      <c r="K71" s="16" t="s">
        <v>202</v>
      </c>
      <c r="L71" s="16" t="s">
        <v>72</v>
      </c>
      <c r="M71" s="16"/>
      <c r="N71" s="16" t="s">
        <v>235</v>
      </c>
      <c r="O71" s="16" t="s">
        <v>202</v>
      </c>
      <c r="P71" s="16" t="s">
        <v>72</v>
      </c>
      <c r="Q71" s="16" t="s">
        <v>135</v>
      </c>
      <c r="R71" s="16" t="s">
        <v>484</v>
      </c>
      <c r="S71" s="16" t="s">
        <v>544</v>
      </c>
      <c r="T71" s="16"/>
      <c r="U71" s="16"/>
      <c r="V71" s="16">
        <v>604800</v>
      </c>
      <c r="W71" s="16"/>
      <c r="X71" s="16"/>
      <c r="Y71" s="16"/>
      <c r="Z71" s="16"/>
      <c r="AA71" s="16"/>
      <c r="AB71" s="16"/>
      <c r="AC71" s="16">
        <v>604800</v>
      </c>
      <c r="AD71" s="16"/>
      <c r="AE71" s="16"/>
      <c r="AF71" s="16"/>
      <c r="AG71" s="16"/>
      <c r="AH71" s="16"/>
      <c r="AI71" s="16"/>
      <c r="AJ71" s="16"/>
      <c r="AK71" s="16"/>
      <c r="AL71" s="16"/>
      <c r="AM71" s="16"/>
      <c r="AN71" s="16"/>
      <c r="AO71" s="16"/>
      <c r="AP71" s="16"/>
      <c r="AQ71" s="16"/>
      <c r="AR71" s="16"/>
      <c r="AS71" s="16"/>
      <c r="AT71" s="16"/>
      <c r="AU71" s="16"/>
      <c r="AV71" s="16"/>
      <c r="AW71" s="16"/>
      <c r="AX71" s="16"/>
      <c r="AY71" s="203"/>
      <c r="AZ71" s="16"/>
      <c r="BA71" s="16"/>
      <c r="BB71" s="16" t="s">
        <v>5590</v>
      </c>
      <c r="BC71" s="16" t="s">
        <v>5591</v>
      </c>
      <c r="BD71" s="16">
        <v>42</v>
      </c>
      <c r="BE71" s="16">
        <v>59</v>
      </c>
      <c r="BF71" s="16">
        <v>32.799999999999997</v>
      </c>
      <c r="BG71" s="16">
        <v>24</v>
      </c>
      <c r="BH71" s="16">
        <v>24</v>
      </c>
      <c r="BI71" s="16">
        <v>21</v>
      </c>
      <c r="BJ71" s="16">
        <f t="shared" si="13"/>
        <v>42.992444444444445</v>
      </c>
      <c r="BK71" s="16">
        <f t="shared" si="14"/>
        <v>24.40583333333333</v>
      </c>
      <c r="BL71" s="16"/>
      <c r="BM71" s="16"/>
      <c r="BN71" s="16"/>
    </row>
    <row r="72" spans="1:818 1064:1842 2088:2866 3112:3890 4136:4914 5160:5938 6184:6962 7208:7986 8232:9010 9256:10034 10280:11058 11304:12082 12328:13106 13352:14130 14376:15154 15400:16178" s="183" customFormat="1" ht="28.5" customHeight="1" x14ac:dyDescent="0.25">
      <c r="A72" s="16" t="e">
        <f>#REF!+1</f>
        <v>#REF!</v>
      </c>
      <c r="B72" s="16" t="s">
        <v>3106</v>
      </c>
      <c r="C72" s="214">
        <v>100266</v>
      </c>
      <c r="D72" s="213"/>
      <c r="E72" s="213">
        <v>38023</v>
      </c>
      <c r="F72" s="201">
        <v>39850</v>
      </c>
      <c r="G72" s="16" t="s">
        <v>3746</v>
      </c>
      <c r="H72" s="16"/>
      <c r="I72" s="16"/>
      <c r="J72" s="16" t="s">
        <v>76</v>
      </c>
      <c r="K72" s="16" t="s">
        <v>76</v>
      </c>
      <c r="L72" s="16" t="s">
        <v>76</v>
      </c>
      <c r="M72" s="16"/>
      <c r="N72" s="16" t="s">
        <v>76</v>
      </c>
      <c r="O72" s="16" t="s">
        <v>76</v>
      </c>
      <c r="P72" s="16" t="s">
        <v>76</v>
      </c>
      <c r="Q72" s="16" t="s">
        <v>135</v>
      </c>
      <c r="R72" s="16" t="s">
        <v>484</v>
      </c>
      <c r="S72" s="16" t="s">
        <v>400</v>
      </c>
      <c r="T72" s="16"/>
      <c r="U72" s="16"/>
      <c r="V72" s="16">
        <v>500000</v>
      </c>
      <c r="W72" s="16"/>
      <c r="X72" s="16">
        <v>50000</v>
      </c>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203"/>
      <c r="AZ72" s="16"/>
      <c r="BA72" s="16"/>
      <c r="BB72" s="16" t="s">
        <v>5592</v>
      </c>
      <c r="BC72" s="16" t="s">
        <v>5593</v>
      </c>
      <c r="BD72" s="16">
        <v>43</v>
      </c>
      <c r="BE72" s="16">
        <v>25</v>
      </c>
      <c r="BF72" s="16">
        <v>12.5</v>
      </c>
      <c r="BG72" s="16">
        <v>24</v>
      </c>
      <c r="BH72" s="16">
        <v>37</v>
      </c>
      <c r="BI72" s="16">
        <v>35.4</v>
      </c>
      <c r="BJ72" s="16">
        <f t="shared" ref="BJ72:BJ75" si="16">BD72+BE72/60+BF72/3600</f>
        <v>43.420138888888886</v>
      </c>
      <c r="BK72" s="16">
        <f t="shared" ref="BK72:BK75" si="17">BG72+BH72/60+BI72/3600</f>
        <v>24.6265</v>
      </c>
      <c r="BL72" s="16"/>
      <c r="BM72" s="16"/>
      <c r="BN72" s="16"/>
    </row>
    <row r="73" spans="1:818 1064:1842 2088:2866 3112:3890 4136:4914 5160:5938 6184:6962 7208:7986 8232:9010 9256:10034 10280:11058 11304:12082 12328:13106 13352:14130 14376:15154 15400:16178" s="183" customFormat="1" ht="21" customHeight="1" x14ac:dyDescent="0.25">
      <c r="A73" s="16" t="e">
        <f>#REF!+1</f>
        <v>#REF!</v>
      </c>
      <c r="B73" s="16" t="s">
        <v>3107</v>
      </c>
      <c r="C73" s="214">
        <v>100282</v>
      </c>
      <c r="D73" s="213"/>
      <c r="E73" s="213">
        <v>38036</v>
      </c>
      <c r="F73" s="213">
        <v>40593</v>
      </c>
      <c r="G73" s="16" t="s">
        <v>655</v>
      </c>
      <c r="H73" s="16"/>
      <c r="I73" s="16"/>
      <c r="J73" s="16" t="s">
        <v>513</v>
      </c>
      <c r="K73" s="16" t="s">
        <v>202</v>
      </c>
      <c r="L73" s="16" t="s">
        <v>72</v>
      </c>
      <c r="M73" s="16"/>
      <c r="N73" s="16" t="s">
        <v>513</v>
      </c>
      <c r="O73" s="16" t="s">
        <v>202</v>
      </c>
      <c r="P73" s="16" t="s">
        <v>72</v>
      </c>
      <c r="Q73" s="16" t="s">
        <v>135</v>
      </c>
      <c r="R73" s="16" t="s">
        <v>656</v>
      </c>
      <c r="S73" s="16" t="s">
        <v>3108</v>
      </c>
      <c r="T73" s="16"/>
      <c r="U73" s="16"/>
      <c r="V73" s="16">
        <v>7100000</v>
      </c>
      <c r="W73" s="16"/>
      <c r="X73" s="16"/>
      <c r="Y73" s="16"/>
      <c r="Z73" s="16"/>
      <c r="AA73" s="16"/>
      <c r="AB73" s="16"/>
      <c r="AC73" s="16"/>
      <c r="AD73" s="16"/>
      <c r="AE73" s="16"/>
      <c r="AF73" s="16">
        <v>7100000</v>
      </c>
      <c r="AG73" s="16"/>
      <c r="AH73" s="16"/>
      <c r="AI73" s="16"/>
      <c r="AJ73" s="16"/>
      <c r="AK73" s="16"/>
      <c r="AL73" s="16"/>
      <c r="AM73" s="16"/>
      <c r="AN73" s="16"/>
      <c r="AO73" s="16"/>
      <c r="AP73" s="16"/>
      <c r="AQ73" s="16"/>
      <c r="AR73" s="16"/>
      <c r="AS73" s="16"/>
      <c r="AT73" s="16"/>
      <c r="AU73" s="16"/>
      <c r="AV73" s="16"/>
      <c r="AW73" s="16"/>
      <c r="AX73" s="16"/>
      <c r="AY73" s="203"/>
      <c r="AZ73" s="16"/>
      <c r="BA73" s="16"/>
      <c r="BB73" s="16" t="s">
        <v>1166</v>
      </c>
      <c r="BC73" s="16" t="s">
        <v>1167</v>
      </c>
      <c r="BD73" s="16">
        <v>42</v>
      </c>
      <c r="BE73" s="16">
        <v>48</v>
      </c>
      <c r="BF73" s="16">
        <v>28.29</v>
      </c>
      <c r="BG73" s="16">
        <v>24</v>
      </c>
      <c r="BH73" s="16">
        <v>11</v>
      </c>
      <c r="BI73" s="16">
        <v>26</v>
      </c>
      <c r="BJ73" s="16">
        <f t="shared" si="16"/>
        <v>42.807858333333328</v>
      </c>
      <c r="BK73" s="16">
        <f t="shared" si="17"/>
        <v>24.190555555555555</v>
      </c>
      <c r="BL73" s="16"/>
      <c r="BM73" s="16"/>
      <c r="BN73" s="16" t="s">
        <v>5594</v>
      </c>
    </row>
    <row r="74" spans="1:818 1064:1842 2088:2866 3112:3890 4136:4914 5160:5938 6184:6962 7208:7986 8232:9010 9256:10034 10280:11058 11304:12082 12328:13106 13352:14130 14376:15154 15400:16178" s="183" customFormat="1" ht="38.25" customHeight="1" x14ac:dyDescent="0.25">
      <c r="A74" s="16" t="e">
        <f>#REF!+1</f>
        <v>#REF!</v>
      </c>
      <c r="B74" s="16" t="s">
        <v>3109</v>
      </c>
      <c r="C74" s="214">
        <v>100285</v>
      </c>
      <c r="D74" s="213"/>
      <c r="E74" s="213">
        <v>38040</v>
      </c>
      <c r="F74" s="201">
        <v>40962</v>
      </c>
      <c r="G74" s="16" t="s">
        <v>657</v>
      </c>
      <c r="H74" s="16"/>
      <c r="I74" s="16"/>
      <c r="J74" s="16" t="s">
        <v>35</v>
      </c>
      <c r="K74" s="16" t="s">
        <v>35</v>
      </c>
      <c r="L74" s="16" t="s">
        <v>35</v>
      </c>
      <c r="M74" s="16"/>
      <c r="N74" s="16" t="s">
        <v>35</v>
      </c>
      <c r="O74" s="16" t="s">
        <v>35</v>
      </c>
      <c r="P74" s="16" t="s">
        <v>35</v>
      </c>
      <c r="Q74" s="16" t="s">
        <v>37</v>
      </c>
      <c r="R74" s="16" t="s">
        <v>484</v>
      </c>
      <c r="S74" s="16" t="s">
        <v>400</v>
      </c>
      <c r="T74" s="16"/>
      <c r="U74" s="16"/>
      <c r="V74" s="16">
        <v>30720</v>
      </c>
      <c r="W74" s="16"/>
      <c r="X74" s="16">
        <v>30720</v>
      </c>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203"/>
      <c r="AZ74" s="16"/>
      <c r="BA74" s="16"/>
      <c r="BB74" s="16" t="s">
        <v>5595</v>
      </c>
      <c r="BC74" s="16" t="s">
        <v>5596</v>
      </c>
      <c r="BD74" s="16">
        <v>42</v>
      </c>
      <c r="BE74" s="16">
        <v>51</v>
      </c>
      <c r="BF74" s="16">
        <v>21.342279999999999</v>
      </c>
      <c r="BG74" s="16">
        <v>25</v>
      </c>
      <c r="BH74" s="16">
        <v>19</v>
      </c>
      <c r="BI74" s="16">
        <v>30.839639999999999</v>
      </c>
      <c r="BJ74" s="16">
        <f>BD74+BE74/60+BF74/3600</f>
        <v>42.855928411111115</v>
      </c>
      <c r="BK74" s="16">
        <f>BG74+BH74/60+BI74/3600</f>
        <v>25.325233233333332</v>
      </c>
      <c r="BL74" s="16"/>
      <c r="BM74" s="16"/>
      <c r="BN74" s="213" t="s">
        <v>4600</v>
      </c>
      <c r="KJ74" s="207"/>
      <c r="KK74" s="207"/>
      <c r="KL74" s="207"/>
      <c r="KM74" s="207"/>
      <c r="KN74" s="207"/>
      <c r="KO74" s="207"/>
      <c r="KP74" s="207"/>
      <c r="KQ74" s="207"/>
      <c r="KR74" s="207"/>
      <c r="KS74" s="207"/>
      <c r="KT74" s="207"/>
      <c r="UF74" s="207"/>
      <c r="UG74" s="207"/>
      <c r="UH74" s="207"/>
      <c r="UI74" s="207"/>
      <c r="UJ74" s="207"/>
      <c r="UK74" s="207"/>
      <c r="UL74" s="207"/>
      <c r="UM74" s="207"/>
      <c r="UN74" s="207"/>
      <c r="UO74" s="207"/>
      <c r="UP74" s="207"/>
      <c r="AEB74" s="207"/>
      <c r="AEC74" s="207"/>
      <c r="AED74" s="207"/>
      <c r="AEE74" s="207"/>
      <c r="AEF74" s="207"/>
      <c r="AEG74" s="207"/>
      <c r="AEH74" s="207"/>
      <c r="AEI74" s="207"/>
      <c r="AEJ74" s="207"/>
      <c r="AEK74" s="207"/>
      <c r="AEL74" s="207"/>
      <c r="ANX74" s="207"/>
      <c r="ANY74" s="207"/>
      <c r="ANZ74" s="207"/>
      <c r="AOA74" s="207"/>
      <c r="AOB74" s="207"/>
      <c r="AOC74" s="207"/>
      <c r="AOD74" s="207"/>
      <c r="AOE74" s="207"/>
      <c r="AOF74" s="207"/>
      <c r="AOG74" s="207"/>
      <c r="AOH74" s="207"/>
      <c r="AXT74" s="207"/>
      <c r="AXU74" s="207"/>
      <c r="AXV74" s="207"/>
      <c r="AXW74" s="207"/>
      <c r="AXX74" s="207"/>
      <c r="AXY74" s="207"/>
      <c r="AXZ74" s="207"/>
      <c r="AYA74" s="207"/>
      <c r="AYB74" s="207"/>
      <c r="AYC74" s="207"/>
      <c r="AYD74" s="207"/>
      <c r="BHP74" s="207"/>
      <c r="BHQ74" s="207"/>
      <c r="BHR74" s="207"/>
      <c r="BHS74" s="207"/>
      <c r="BHT74" s="207"/>
      <c r="BHU74" s="207"/>
      <c r="BHV74" s="207"/>
      <c r="BHW74" s="207"/>
      <c r="BHX74" s="207"/>
      <c r="BHY74" s="207"/>
      <c r="BHZ74" s="207"/>
      <c r="BRL74" s="207"/>
      <c r="BRM74" s="207"/>
      <c r="BRN74" s="207"/>
      <c r="BRO74" s="207"/>
      <c r="BRP74" s="207"/>
      <c r="BRQ74" s="207"/>
      <c r="BRR74" s="207"/>
      <c r="BRS74" s="207"/>
      <c r="BRT74" s="207"/>
      <c r="BRU74" s="207"/>
      <c r="BRV74" s="207"/>
      <c r="CBH74" s="207"/>
      <c r="CBI74" s="207"/>
      <c r="CBJ74" s="207"/>
      <c r="CBK74" s="207"/>
      <c r="CBL74" s="207"/>
      <c r="CBM74" s="207"/>
      <c r="CBN74" s="207"/>
      <c r="CBO74" s="207"/>
      <c r="CBP74" s="207"/>
      <c r="CBQ74" s="207"/>
      <c r="CBR74" s="207"/>
      <c r="CLD74" s="207"/>
      <c r="CLE74" s="207"/>
      <c r="CLF74" s="207"/>
      <c r="CLG74" s="207"/>
      <c r="CLH74" s="207"/>
      <c r="CLI74" s="207"/>
      <c r="CLJ74" s="207"/>
      <c r="CLK74" s="207"/>
      <c r="CLL74" s="207"/>
      <c r="CLM74" s="207"/>
      <c r="CLN74" s="207"/>
      <c r="CUZ74" s="207"/>
      <c r="CVA74" s="207"/>
      <c r="CVB74" s="207"/>
      <c r="CVC74" s="207"/>
      <c r="CVD74" s="207"/>
      <c r="CVE74" s="207"/>
      <c r="CVF74" s="207"/>
      <c r="CVG74" s="207"/>
      <c r="CVH74" s="207"/>
      <c r="CVI74" s="207"/>
      <c r="CVJ74" s="207"/>
      <c r="DEV74" s="207"/>
      <c r="DEW74" s="207"/>
      <c r="DEX74" s="207"/>
      <c r="DEY74" s="207"/>
      <c r="DEZ74" s="207"/>
      <c r="DFA74" s="207"/>
      <c r="DFB74" s="207"/>
      <c r="DFC74" s="207"/>
      <c r="DFD74" s="207"/>
      <c r="DFE74" s="207"/>
      <c r="DFF74" s="207"/>
      <c r="DOR74" s="207"/>
      <c r="DOS74" s="207"/>
      <c r="DOT74" s="207"/>
      <c r="DOU74" s="207"/>
      <c r="DOV74" s="207"/>
      <c r="DOW74" s="207"/>
      <c r="DOX74" s="207"/>
      <c r="DOY74" s="207"/>
      <c r="DOZ74" s="207"/>
      <c r="DPA74" s="207"/>
      <c r="DPB74" s="207"/>
      <c r="DYN74" s="207"/>
      <c r="DYO74" s="207"/>
      <c r="DYP74" s="207"/>
      <c r="DYQ74" s="207"/>
      <c r="DYR74" s="207"/>
      <c r="DYS74" s="207"/>
      <c r="DYT74" s="207"/>
      <c r="DYU74" s="207"/>
      <c r="DYV74" s="207"/>
      <c r="DYW74" s="207"/>
      <c r="DYX74" s="207"/>
      <c r="EIJ74" s="207"/>
      <c r="EIK74" s="207"/>
      <c r="EIL74" s="207"/>
      <c r="EIM74" s="207"/>
      <c r="EIN74" s="207"/>
      <c r="EIO74" s="207"/>
      <c r="EIP74" s="207"/>
      <c r="EIQ74" s="207"/>
      <c r="EIR74" s="207"/>
      <c r="EIS74" s="207"/>
      <c r="EIT74" s="207"/>
      <c r="ESF74" s="207"/>
      <c r="ESG74" s="207"/>
      <c r="ESH74" s="207"/>
      <c r="ESI74" s="207"/>
      <c r="ESJ74" s="207"/>
      <c r="ESK74" s="207"/>
      <c r="ESL74" s="207"/>
      <c r="ESM74" s="207"/>
      <c r="ESN74" s="207"/>
      <c r="ESO74" s="207"/>
      <c r="ESP74" s="207"/>
      <c r="FCB74" s="207"/>
      <c r="FCC74" s="207"/>
      <c r="FCD74" s="207"/>
      <c r="FCE74" s="207"/>
      <c r="FCF74" s="207"/>
      <c r="FCG74" s="207"/>
      <c r="FCH74" s="207"/>
      <c r="FCI74" s="207"/>
      <c r="FCJ74" s="207"/>
      <c r="FCK74" s="207"/>
      <c r="FCL74" s="207"/>
      <c r="FLX74" s="207"/>
      <c r="FLY74" s="207"/>
      <c r="FLZ74" s="207"/>
      <c r="FMA74" s="207"/>
      <c r="FMB74" s="207"/>
      <c r="FMC74" s="207"/>
      <c r="FMD74" s="207"/>
      <c r="FME74" s="207"/>
      <c r="FMF74" s="207"/>
      <c r="FMG74" s="207"/>
      <c r="FMH74" s="207"/>
      <c r="FVT74" s="207"/>
      <c r="FVU74" s="207"/>
      <c r="FVV74" s="207"/>
      <c r="FVW74" s="207"/>
      <c r="FVX74" s="207"/>
      <c r="FVY74" s="207"/>
      <c r="FVZ74" s="207"/>
      <c r="FWA74" s="207"/>
      <c r="FWB74" s="207"/>
      <c r="FWC74" s="207"/>
      <c r="FWD74" s="207"/>
      <c r="GFP74" s="207"/>
      <c r="GFQ74" s="207"/>
      <c r="GFR74" s="207"/>
      <c r="GFS74" s="207"/>
      <c r="GFT74" s="207"/>
      <c r="GFU74" s="207"/>
      <c r="GFV74" s="207"/>
      <c r="GFW74" s="207"/>
      <c r="GFX74" s="207"/>
      <c r="GFY74" s="207"/>
      <c r="GFZ74" s="207"/>
      <c r="GPL74" s="207"/>
      <c r="GPM74" s="207"/>
      <c r="GPN74" s="207"/>
      <c r="GPO74" s="207"/>
      <c r="GPP74" s="207"/>
      <c r="GPQ74" s="207"/>
      <c r="GPR74" s="207"/>
      <c r="GPS74" s="207"/>
      <c r="GPT74" s="207"/>
      <c r="GPU74" s="207"/>
      <c r="GPV74" s="207"/>
      <c r="GZH74" s="207"/>
      <c r="GZI74" s="207"/>
      <c r="GZJ74" s="207"/>
      <c r="GZK74" s="207"/>
      <c r="GZL74" s="207"/>
      <c r="GZM74" s="207"/>
      <c r="GZN74" s="207"/>
      <c r="GZO74" s="207"/>
      <c r="GZP74" s="207"/>
      <c r="GZQ74" s="207"/>
      <c r="GZR74" s="207"/>
      <c r="HJD74" s="207"/>
      <c r="HJE74" s="207"/>
      <c r="HJF74" s="207"/>
      <c r="HJG74" s="207"/>
      <c r="HJH74" s="207"/>
      <c r="HJI74" s="207"/>
      <c r="HJJ74" s="207"/>
      <c r="HJK74" s="207"/>
      <c r="HJL74" s="207"/>
      <c r="HJM74" s="207"/>
      <c r="HJN74" s="207"/>
      <c r="HSZ74" s="207"/>
      <c r="HTA74" s="207"/>
      <c r="HTB74" s="207"/>
      <c r="HTC74" s="207"/>
      <c r="HTD74" s="207"/>
      <c r="HTE74" s="207"/>
      <c r="HTF74" s="207"/>
      <c r="HTG74" s="207"/>
      <c r="HTH74" s="207"/>
      <c r="HTI74" s="207"/>
      <c r="HTJ74" s="207"/>
      <c r="ICV74" s="207"/>
      <c r="ICW74" s="207"/>
      <c r="ICX74" s="207"/>
      <c r="ICY74" s="207"/>
      <c r="ICZ74" s="207"/>
      <c r="IDA74" s="207"/>
      <c r="IDB74" s="207"/>
      <c r="IDC74" s="207"/>
      <c r="IDD74" s="207"/>
      <c r="IDE74" s="207"/>
      <c r="IDF74" s="207"/>
      <c r="IMR74" s="207"/>
      <c r="IMS74" s="207"/>
      <c r="IMT74" s="207"/>
      <c r="IMU74" s="207"/>
      <c r="IMV74" s="207"/>
      <c r="IMW74" s="207"/>
      <c r="IMX74" s="207"/>
      <c r="IMY74" s="207"/>
      <c r="IMZ74" s="207"/>
      <c r="INA74" s="207"/>
      <c r="INB74" s="207"/>
      <c r="IWN74" s="207"/>
      <c r="IWO74" s="207"/>
      <c r="IWP74" s="207"/>
      <c r="IWQ74" s="207"/>
      <c r="IWR74" s="207"/>
      <c r="IWS74" s="207"/>
      <c r="IWT74" s="207"/>
      <c r="IWU74" s="207"/>
      <c r="IWV74" s="207"/>
      <c r="IWW74" s="207"/>
      <c r="IWX74" s="207"/>
      <c r="JGJ74" s="207"/>
      <c r="JGK74" s="207"/>
      <c r="JGL74" s="207"/>
      <c r="JGM74" s="207"/>
      <c r="JGN74" s="207"/>
      <c r="JGO74" s="207"/>
      <c r="JGP74" s="207"/>
      <c r="JGQ74" s="207"/>
      <c r="JGR74" s="207"/>
      <c r="JGS74" s="207"/>
      <c r="JGT74" s="207"/>
      <c r="JQF74" s="207"/>
      <c r="JQG74" s="207"/>
      <c r="JQH74" s="207"/>
      <c r="JQI74" s="207"/>
      <c r="JQJ74" s="207"/>
      <c r="JQK74" s="207"/>
      <c r="JQL74" s="207"/>
      <c r="JQM74" s="207"/>
      <c r="JQN74" s="207"/>
      <c r="JQO74" s="207"/>
      <c r="JQP74" s="207"/>
      <c r="KAB74" s="207"/>
      <c r="KAC74" s="207"/>
      <c r="KAD74" s="207"/>
      <c r="KAE74" s="207"/>
      <c r="KAF74" s="207"/>
      <c r="KAG74" s="207"/>
      <c r="KAH74" s="207"/>
      <c r="KAI74" s="207"/>
      <c r="KAJ74" s="207"/>
      <c r="KAK74" s="207"/>
      <c r="KAL74" s="207"/>
      <c r="KJX74" s="207"/>
      <c r="KJY74" s="207"/>
      <c r="KJZ74" s="207"/>
      <c r="KKA74" s="207"/>
      <c r="KKB74" s="207"/>
      <c r="KKC74" s="207"/>
      <c r="KKD74" s="207"/>
      <c r="KKE74" s="207"/>
      <c r="KKF74" s="207"/>
      <c r="KKG74" s="207"/>
      <c r="KKH74" s="207"/>
      <c r="KTT74" s="207"/>
      <c r="KTU74" s="207"/>
      <c r="KTV74" s="207"/>
      <c r="KTW74" s="207"/>
      <c r="KTX74" s="207"/>
      <c r="KTY74" s="207"/>
      <c r="KTZ74" s="207"/>
      <c r="KUA74" s="207"/>
      <c r="KUB74" s="207"/>
      <c r="KUC74" s="207"/>
      <c r="KUD74" s="207"/>
      <c r="LDP74" s="207"/>
      <c r="LDQ74" s="207"/>
      <c r="LDR74" s="207"/>
      <c r="LDS74" s="207"/>
      <c r="LDT74" s="207"/>
      <c r="LDU74" s="207"/>
      <c r="LDV74" s="207"/>
      <c r="LDW74" s="207"/>
      <c r="LDX74" s="207"/>
      <c r="LDY74" s="207"/>
      <c r="LDZ74" s="207"/>
      <c r="LNL74" s="207"/>
      <c r="LNM74" s="207"/>
      <c r="LNN74" s="207"/>
      <c r="LNO74" s="207"/>
      <c r="LNP74" s="207"/>
      <c r="LNQ74" s="207"/>
      <c r="LNR74" s="207"/>
      <c r="LNS74" s="207"/>
      <c r="LNT74" s="207"/>
      <c r="LNU74" s="207"/>
      <c r="LNV74" s="207"/>
      <c r="LXH74" s="207"/>
      <c r="LXI74" s="207"/>
      <c r="LXJ74" s="207"/>
      <c r="LXK74" s="207"/>
      <c r="LXL74" s="207"/>
      <c r="LXM74" s="207"/>
      <c r="LXN74" s="207"/>
      <c r="LXO74" s="207"/>
      <c r="LXP74" s="207"/>
      <c r="LXQ74" s="207"/>
      <c r="LXR74" s="207"/>
      <c r="MHD74" s="207"/>
      <c r="MHE74" s="207"/>
      <c r="MHF74" s="207"/>
      <c r="MHG74" s="207"/>
      <c r="MHH74" s="207"/>
      <c r="MHI74" s="207"/>
      <c r="MHJ74" s="207"/>
      <c r="MHK74" s="207"/>
      <c r="MHL74" s="207"/>
      <c r="MHM74" s="207"/>
      <c r="MHN74" s="207"/>
      <c r="MQZ74" s="207"/>
      <c r="MRA74" s="207"/>
      <c r="MRB74" s="207"/>
      <c r="MRC74" s="207"/>
      <c r="MRD74" s="207"/>
      <c r="MRE74" s="207"/>
      <c r="MRF74" s="207"/>
      <c r="MRG74" s="207"/>
      <c r="MRH74" s="207"/>
      <c r="MRI74" s="207"/>
      <c r="MRJ74" s="207"/>
      <c r="NAV74" s="207"/>
      <c r="NAW74" s="207"/>
      <c r="NAX74" s="207"/>
      <c r="NAY74" s="207"/>
      <c r="NAZ74" s="207"/>
      <c r="NBA74" s="207"/>
      <c r="NBB74" s="207"/>
      <c r="NBC74" s="207"/>
      <c r="NBD74" s="207"/>
      <c r="NBE74" s="207"/>
      <c r="NBF74" s="207"/>
      <c r="NKR74" s="207"/>
      <c r="NKS74" s="207"/>
      <c r="NKT74" s="207"/>
      <c r="NKU74" s="207"/>
      <c r="NKV74" s="207"/>
      <c r="NKW74" s="207"/>
      <c r="NKX74" s="207"/>
      <c r="NKY74" s="207"/>
      <c r="NKZ74" s="207"/>
      <c r="NLA74" s="207"/>
      <c r="NLB74" s="207"/>
      <c r="NUN74" s="207"/>
      <c r="NUO74" s="207"/>
      <c r="NUP74" s="207"/>
      <c r="NUQ74" s="207"/>
      <c r="NUR74" s="207"/>
      <c r="NUS74" s="207"/>
      <c r="NUT74" s="207"/>
      <c r="NUU74" s="207"/>
      <c r="NUV74" s="207"/>
      <c r="NUW74" s="207"/>
      <c r="NUX74" s="207"/>
      <c r="OEJ74" s="207"/>
      <c r="OEK74" s="207"/>
      <c r="OEL74" s="207"/>
      <c r="OEM74" s="207"/>
      <c r="OEN74" s="207"/>
      <c r="OEO74" s="207"/>
      <c r="OEP74" s="207"/>
      <c r="OEQ74" s="207"/>
      <c r="OER74" s="207"/>
      <c r="OES74" s="207"/>
      <c r="OET74" s="207"/>
      <c r="OOF74" s="207"/>
      <c r="OOG74" s="207"/>
      <c r="OOH74" s="207"/>
      <c r="OOI74" s="207"/>
      <c r="OOJ74" s="207"/>
      <c r="OOK74" s="207"/>
      <c r="OOL74" s="207"/>
      <c r="OOM74" s="207"/>
      <c r="OON74" s="207"/>
      <c r="OOO74" s="207"/>
      <c r="OOP74" s="207"/>
      <c r="OYB74" s="207"/>
      <c r="OYC74" s="207"/>
      <c r="OYD74" s="207"/>
      <c r="OYE74" s="207"/>
      <c r="OYF74" s="207"/>
      <c r="OYG74" s="207"/>
      <c r="OYH74" s="207"/>
      <c r="OYI74" s="207"/>
      <c r="OYJ74" s="207"/>
      <c r="OYK74" s="207"/>
      <c r="OYL74" s="207"/>
      <c r="PHX74" s="207"/>
      <c r="PHY74" s="207"/>
      <c r="PHZ74" s="207"/>
      <c r="PIA74" s="207"/>
      <c r="PIB74" s="207"/>
      <c r="PIC74" s="207"/>
      <c r="PID74" s="207"/>
      <c r="PIE74" s="207"/>
      <c r="PIF74" s="207"/>
      <c r="PIG74" s="207"/>
      <c r="PIH74" s="207"/>
      <c r="PRT74" s="207"/>
      <c r="PRU74" s="207"/>
      <c r="PRV74" s="207"/>
      <c r="PRW74" s="207"/>
      <c r="PRX74" s="207"/>
      <c r="PRY74" s="207"/>
      <c r="PRZ74" s="207"/>
      <c r="PSA74" s="207"/>
      <c r="PSB74" s="207"/>
      <c r="PSC74" s="207"/>
      <c r="PSD74" s="207"/>
      <c r="QBP74" s="207"/>
      <c r="QBQ74" s="207"/>
      <c r="QBR74" s="207"/>
      <c r="QBS74" s="207"/>
      <c r="QBT74" s="207"/>
      <c r="QBU74" s="207"/>
      <c r="QBV74" s="207"/>
      <c r="QBW74" s="207"/>
      <c r="QBX74" s="207"/>
      <c r="QBY74" s="207"/>
      <c r="QBZ74" s="207"/>
      <c r="QLL74" s="207"/>
      <c r="QLM74" s="207"/>
      <c r="QLN74" s="207"/>
      <c r="QLO74" s="207"/>
      <c r="QLP74" s="207"/>
      <c r="QLQ74" s="207"/>
      <c r="QLR74" s="207"/>
      <c r="QLS74" s="207"/>
      <c r="QLT74" s="207"/>
      <c r="QLU74" s="207"/>
      <c r="QLV74" s="207"/>
      <c r="QVH74" s="207"/>
      <c r="QVI74" s="207"/>
      <c r="QVJ74" s="207"/>
      <c r="QVK74" s="207"/>
      <c r="QVL74" s="207"/>
      <c r="QVM74" s="207"/>
      <c r="QVN74" s="207"/>
      <c r="QVO74" s="207"/>
      <c r="QVP74" s="207"/>
      <c r="QVQ74" s="207"/>
      <c r="QVR74" s="207"/>
      <c r="RFD74" s="207"/>
      <c r="RFE74" s="207"/>
      <c r="RFF74" s="207"/>
      <c r="RFG74" s="207"/>
      <c r="RFH74" s="207"/>
      <c r="RFI74" s="207"/>
      <c r="RFJ74" s="207"/>
      <c r="RFK74" s="207"/>
      <c r="RFL74" s="207"/>
      <c r="RFM74" s="207"/>
      <c r="RFN74" s="207"/>
      <c r="ROZ74" s="207"/>
      <c r="RPA74" s="207"/>
      <c r="RPB74" s="207"/>
      <c r="RPC74" s="207"/>
      <c r="RPD74" s="207"/>
      <c r="RPE74" s="207"/>
      <c r="RPF74" s="207"/>
      <c r="RPG74" s="207"/>
      <c r="RPH74" s="207"/>
      <c r="RPI74" s="207"/>
      <c r="RPJ74" s="207"/>
      <c r="RYV74" s="207"/>
      <c r="RYW74" s="207"/>
      <c r="RYX74" s="207"/>
      <c r="RYY74" s="207"/>
      <c r="RYZ74" s="207"/>
      <c r="RZA74" s="207"/>
      <c r="RZB74" s="207"/>
      <c r="RZC74" s="207"/>
      <c r="RZD74" s="207"/>
      <c r="RZE74" s="207"/>
      <c r="RZF74" s="207"/>
      <c r="SIR74" s="207"/>
      <c r="SIS74" s="207"/>
      <c r="SIT74" s="207"/>
      <c r="SIU74" s="207"/>
      <c r="SIV74" s="207"/>
      <c r="SIW74" s="207"/>
      <c r="SIX74" s="207"/>
      <c r="SIY74" s="207"/>
      <c r="SIZ74" s="207"/>
      <c r="SJA74" s="207"/>
      <c r="SJB74" s="207"/>
      <c r="SSN74" s="207"/>
      <c r="SSO74" s="207"/>
      <c r="SSP74" s="207"/>
      <c r="SSQ74" s="207"/>
      <c r="SSR74" s="207"/>
      <c r="SSS74" s="207"/>
      <c r="SST74" s="207"/>
      <c r="SSU74" s="207"/>
      <c r="SSV74" s="207"/>
      <c r="SSW74" s="207"/>
      <c r="SSX74" s="207"/>
      <c r="TCJ74" s="207"/>
      <c r="TCK74" s="207"/>
      <c r="TCL74" s="207"/>
      <c r="TCM74" s="207"/>
      <c r="TCN74" s="207"/>
      <c r="TCO74" s="207"/>
      <c r="TCP74" s="207"/>
      <c r="TCQ74" s="207"/>
      <c r="TCR74" s="207"/>
      <c r="TCS74" s="207"/>
      <c r="TCT74" s="207"/>
      <c r="TMF74" s="207"/>
      <c r="TMG74" s="207"/>
      <c r="TMH74" s="207"/>
      <c r="TMI74" s="207"/>
      <c r="TMJ74" s="207"/>
      <c r="TMK74" s="207"/>
      <c r="TML74" s="207"/>
      <c r="TMM74" s="207"/>
      <c r="TMN74" s="207"/>
      <c r="TMO74" s="207"/>
      <c r="TMP74" s="207"/>
      <c r="TWB74" s="207"/>
      <c r="TWC74" s="207"/>
      <c r="TWD74" s="207"/>
      <c r="TWE74" s="207"/>
      <c r="TWF74" s="207"/>
      <c r="TWG74" s="207"/>
      <c r="TWH74" s="207"/>
      <c r="TWI74" s="207"/>
      <c r="TWJ74" s="207"/>
      <c r="TWK74" s="207"/>
      <c r="TWL74" s="207"/>
      <c r="UFX74" s="207"/>
      <c r="UFY74" s="207"/>
      <c r="UFZ74" s="207"/>
      <c r="UGA74" s="207"/>
      <c r="UGB74" s="207"/>
      <c r="UGC74" s="207"/>
      <c r="UGD74" s="207"/>
      <c r="UGE74" s="207"/>
      <c r="UGF74" s="207"/>
      <c r="UGG74" s="207"/>
      <c r="UGH74" s="207"/>
      <c r="UPT74" s="207"/>
      <c r="UPU74" s="207"/>
      <c r="UPV74" s="207"/>
      <c r="UPW74" s="207"/>
      <c r="UPX74" s="207"/>
      <c r="UPY74" s="207"/>
      <c r="UPZ74" s="207"/>
      <c r="UQA74" s="207"/>
      <c r="UQB74" s="207"/>
      <c r="UQC74" s="207"/>
      <c r="UQD74" s="207"/>
      <c r="UZP74" s="207"/>
      <c r="UZQ74" s="207"/>
      <c r="UZR74" s="207"/>
      <c r="UZS74" s="207"/>
      <c r="UZT74" s="207"/>
      <c r="UZU74" s="207"/>
      <c r="UZV74" s="207"/>
      <c r="UZW74" s="207"/>
      <c r="UZX74" s="207"/>
      <c r="UZY74" s="207"/>
      <c r="UZZ74" s="207"/>
      <c r="VJL74" s="207"/>
      <c r="VJM74" s="207"/>
      <c r="VJN74" s="207"/>
      <c r="VJO74" s="207"/>
      <c r="VJP74" s="207"/>
      <c r="VJQ74" s="207"/>
      <c r="VJR74" s="207"/>
      <c r="VJS74" s="207"/>
      <c r="VJT74" s="207"/>
      <c r="VJU74" s="207"/>
      <c r="VJV74" s="207"/>
      <c r="VTH74" s="207"/>
      <c r="VTI74" s="207"/>
      <c r="VTJ74" s="207"/>
      <c r="VTK74" s="207"/>
      <c r="VTL74" s="207"/>
      <c r="VTM74" s="207"/>
      <c r="VTN74" s="207"/>
      <c r="VTO74" s="207"/>
      <c r="VTP74" s="207"/>
      <c r="VTQ74" s="207"/>
      <c r="VTR74" s="207"/>
      <c r="WDD74" s="207"/>
      <c r="WDE74" s="207"/>
      <c r="WDF74" s="207"/>
      <c r="WDG74" s="207"/>
      <c r="WDH74" s="207"/>
      <c r="WDI74" s="207"/>
      <c r="WDJ74" s="207"/>
      <c r="WDK74" s="207"/>
      <c r="WDL74" s="207"/>
      <c r="WDM74" s="207"/>
      <c r="WDN74" s="207"/>
      <c r="WMZ74" s="207"/>
      <c r="WNA74" s="207"/>
      <c r="WNB74" s="207"/>
      <c r="WNC74" s="207"/>
      <c r="WND74" s="207"/>
      <c r="WNE74" s="207"/>
      <c r="WNF74" s="207"/>
      <c r="WNG74" s="207"/>
      <c r="WNH74" s="207"/>
      <c r="WNI74" s="207"/>
      <c r="WNJ74" s="207"/>
      <c r="WWV74" s="207"/>
      <c r="WWW74" s="207"/>
      <c r="WWX74" s="207"/>
      <c r="WWY74" s="207"/>
      <c r="WWZ74" s="207"/>
      <c r="WXA74" s="207"/>
      <c r="WXB74" s="207"/>
      <c r="WXC74" s="207"/>
      <c r="WXD74" s="207"/>
      <c r="WXE74" s="207"/>
      <c r="WXF74" s="207"/>
    </row>
    <row r="75" spans="1:818 1064:1842 2088:2866 3112:3890 4136:4914 5160:5938 6184:6962 7208:7986 8232:9010 9256:10034 10280:11058 11304:12082 12328:13106 13352:14130 14376:15154 15400:16178" s="183" customFormat="1" ht="27" customHeight="1" x14ac:dyDescent="0.25">
      <c r="A75" s="16" t="e">
        <f>#REF!+1</f>
        <v>#REF!</v>
      </c>
      <c r="B75" s="16" t="s">
        <v>3110</v>
      </c>
      <c r="C75" s="16">
        <v>100310</v>
      </c>
      <c r="D75" s="213"/>
      <c r="E75" s="213">
        <v>38062</v>
      </c>
      <c r="F75" s="201">
        <v>40253</v>
      </c>
      <c r="G75" s="16" t="s">
        <v>658</v>
      </c>
      <c r="H75" s="16"/>
      <c r="I75" s="16"/>
      <c r="J75" s="16" t="s">
        <v>659</v>
      </c>
      <c r="K75" s="16" t="s">
        <v>72</v>
      </c>
      <c r="L75" s="16" t="s">
        <v>72</v>
      </c>
      <c r="M75" s="16"/>
      <c r="N75" s="16" t="s">
        <v>659</v>
      </c>
      <c r="O75" s="16" t="s">
        <v>72</v>
      </c>
      <c r="P75" s="16" t="s">
        <v>72</v>
      </c>
      <c r="Q75" s="16" t="s">
        <v>73</v>
      </c>
      <c r="R75" s="16" t="s">
        <v>484</v>
      </c>
      <c r="S75" s="16" t="s">
        <v>3747</v>
      </c>
      <c r="T75" s="16"/>
      <c r="U75" s="16"/>
      <c r="V75" s="16">
        <v>2560000</v>
      </c>
      <c r="W75" s="16"/>
      <c r="X75" s="16"/>
      <c r="Y75" s="16"/>
      <c r="Z75" s="16"/>
      <c r="AA75" s="16"/>
      <c r="AB75" s="16"/>
      <c r="AC75" s="16"/>
      <c r="AD75" s="16"/>
      <c r="AE75" s="16"/>
      <c r="AF75" s="16">
        <v>2560000</v>
      </c>
      <c r="AG75" s="16"/>
      <c r="AH75" s="16"/>
      <c r="AI75" s="16"/>
      <c r="AJ75" s="16"/>
      <c r="AK75" s="16"/>
      <c r="AL75" s="16"/>
      <c r="AM75" s="16"/>
      <c r="AN75" s="16"/>
      <c r="AO75" s="16"/>
      <c r="AP75" s="16"/>
      <c r="AQ75" s="16"/>
      <c r="AR75" s="16"/>
      <c r="AS75" s="16"/>
      <c r="AT75" s="16"/>
      <c r="AU75" s="16"/>
      <c r="AV75" s="16"/>
      <c r="AW75" s="16"/>
      <c r="AX75" s="16"/>
      <c r="AY75" s="203"/>
      <c r="AZ75" s="16"/>
      <c r="BA75" s="16"/>
      <c r="BB75" s="16" t="s">
        <v>5597</v>
      </c>
      <c r="BC75" s="16" t="s">
        <v>5598</v>
      </c>
      <c r="BD75" s="16">
        <v>43</v>
      </c>
      <c r="BE75" s="16">
        <v>1</v>
      </c>
      <c r="BF75" s="16">
        <v>3.5</v>
      </c>
      <c r="BG75" s="16">
        <v>24</v>
      </c>
      <c r="BH75" s="16">
        <v>43</v>
      </c>
      <c r="BI75" s="16">
        <v>23.2</v>
      </c>
      <c r="BJ75" s="16">
        <f t="shared" si="16"/>
        <v>43.017638888888889</v>
      </c>
      <c r="BK75" s="16">
        <f t="shared" si="17"/>
        <v>24.723111111111109</v>
      </c>
      <c r="BL75" s="16"/>
      <c r="BM75" s="16"/>
      <c r="BN75" s="16"/>
    </row>
    <row r="76" spans="1:818 1064:1842 2088:2866 3112:3890 4136:4914 5160:5938 6184:6962 7208:7986 8232:9010 9256:10034 10280:11058 11304:12082 12328:13106 13352:14130 14376:15154 15400:16178" s="183" customFormat="1" ht="30" customHeight="1" x14ac:dyDescent="0.25">
      <c r="A76" s="16" t="e">
        <f>#REF!+1</f>
        <v>#REF!</v>
      </c>
      <c r="B76" s="16" t="s">
        <v>1906</v>
      </c>
      <c r="C76" s="214">
        <v>100334</v>
      </c>
      <c r="D76" s="213"/>
      <c r="E76" s="213">
        <v>38078</v>
      </c>
      <c r="F76" s="201">
        <v>40269</v>
      </c>
      <c r="G76" s="16" t="s">
        <v>3111</v>
      </c>
      <c r="H76" s="16"/>
      <c r="I76" s="16"/>
      <c r="J76" s="16" t="s">
        <v>92</v>
      </c>
      <c r="K76" s="16" t="s">
        <v>92</v>
      </c>
      <c r="L76" s="16" t="s">
        <v>92</v>
      </c>
      <c r="M76" s="16"/>
      <c r="N76" s="16" t="s">
        <v>92</v>
      </c>
      <c r="O76" s="16" t="s">
        <v>92</v>
      </c>
      <c r="P76" s="16" t="s">
        <v>92</v>
      </c>
      <c r="Q76" s="16" t="s">
        <v>462</v>
      </c>
      <c r="R76" s="16" t="s">
        <v>484</v>
      </c>
      <c r="S76" s="16" t="s">
        <v>662</v>
      </c>
      <c r="T76" s="16"/>
      <c r="U76" s="16"/>
      <c r="V76" s="16">
        <v>390000</v>
      </c>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203"/>
      <c r="AZ76" s="16"/>
      <c r="BA76" s="16"/>
      <c r="BB76" s="16" t="s">
        <v>5599</v>
      </c>
      <c r="BC76" s="16" t="s">
        <v>5600</v>
      </c>
      <c r="BD76" s="16">
        <v>43</v>
      </c>
      <c r="BE76" s="16">
        <v>25</v>
      </c>
      <c r="BF76" s="16">
        <v>35.5</v>
      </c>
      <c r="BG76" s="16">
        <v>23</v>
      </c>
      <c r="BH76" s="16">
        <v>14</v>
      </c>
      <c r="BI76" s="16">
        <v>6.2</v>
      </c>
      <c r="BJ76" s="16">
        <f t="shared" ref="BJ76:BJ89" si="18">BD76+BE76/60+BF76/3600</f>
        <v>43.426527777777778</v>
      </c>
      <c r="BK76" s="16">
        <f t="shared" ref="BK76:BK89" si="19">BG76+BH76/60+BI76/3600</f>
        <v>23.235055555555558</v>
      </c>
      <c r="BL76" s="16"/>
      <c r="BM76" s="16"/>
      <c r="BN76" s="16" t="s">
        <v>4587</v>
      </c>
    </row>
    <row r="77" spans="1:818 1064:1842 2088:2866 3112:3890 4136:4914 5160:5938 6184:6962 7208:7986 8232:9010 9256:10034 10280:11058 11304:12082 12328:13106 13352:14130 14376:15154 15400:16178" s="183" customFormat="1" ht="30" customHeight="1" x14ac:dyDescent="0.25">
      <c r="A77" s="16" t="e">
        <f>#REF!+1</f>
        <v>#REF!</v>
      </c>
      <c r="B77" s="16" t="s">
        <v>3112</v>
      </c>
      <c r="C77" s="214">
        <v>100339</v>
      </c>
      <c r="D77" s="213"/>
      <c r="E77" s="213">
        <v>38078</v>
      </c>
      <c r="F77" s="201">
        <v>40268</v>
      </c>
      <c r="G77" s="16" t="s">
        <v>663</v>
      </c>
      <c r="H77" s="16"/>
      <c r="I77" s="16"/>
      <c r="J77" s="16" t="s">
        <v>329</v>
      </c>
      <c r="K77" s="16" t="s">
        <v>58</v>
      </c>
      <c r="L77" s="16" t="s">
        <v>52</v>
      </c>
      <c r="M77" s="16"/>
      <c r="N77" s="16" t="s">
        <v>329</v>
      </c>
      <c r="O77" s="16" t="s">
        <v>58</v>
      </c>
      <c r="P77" s="16" t="s">
        <v>52</v>
      </c>
      <c r="Q77" s="16" t="s">
        <v>55</v>
      </c>
      <c r="R77" s="16" t="s">
        <v>484</v>
      </c>
      <c r="S77" s="16" t="s">
        <v>3113</v>
      </c>
      <c r="T77" s="16"/>
      <c r="U77" s="16"/>
      <c r="V77" s="16">
        <v>9460800</v>
      </c>
      <c r="W77" s="16"/>
      <c r="X77" s="16"/>
      <c r="Y77" s="16"/>
      <c r="Z77" s="16"/>
      <c r="AA77" s="16"/>
      <c r="AB77" s="16"/>
      <c r="AC77" s="16"/>
      <c r="AD77" s="16"/>
      <c r="AE77" s="16"/>
      <c r="AF77" s="16">
        <v>9460800</v>
      </c>
      <c r="AG77" s="16"/>
      <c r="AH77" s="16"/>
      <c r="AI77" s="16"/>
      <c r="AJ77" s="16"/>
      <c r="AK77" s="16"/>
      <c r="AL77" s="16"/>
      <c r="AM77" s="16"/>
      <c r="AN77" s="16"/>
      <c r="AO77" s="16"/>
      <c r="AP77" s="16"/>
      <c r="AQ77" s="16"/>
      <c r="AR77" s="16"/>
      <c r="AS77" s="16"/>
      <c r="AT77" s="16"/>
      <c r="AU77" s="16"/>
      <c r="AV77" s="16"/>
      <c r="AW77" s="16"/>
      <c r="AX77" s="16"/>
      <c r="AY77" s="203"/>
      <c r="AZ77" s="16"/>
      <c r="BA77" s="16"/>
      <c r="BB77" s="16" t="s">
        <v>5601</v>
      </c>
      <c r="BC77" s="16" t="s">
        <v>5602</v>
      </c>
      <c r="BD77" s="16">
        <v>42</v>
      </c>
      <c r="BE77" s="16">
        <v>29</v>
      </c>
      <c r="BF77" s="16">
        <v>0.81</v>
      </c>
      <c r="BG77" s="16">
        <v>23</v>
      </c>
      <c r="BH77" s="16">
        <v>58</v>
      </c>
      <c r="BI77" s="16">
        <v>4.84</v>
      </c>
      <c r="BJ77" s="16">
        <f t="shared" si="18"/>
        <v>42.483558333333335</v>
      </c>
      <c r="BK77" s="16">
        <f t="shared" si="19"/>
        <v>23.96801111111111</v>
      </c>
      <c r="BL77" s="16"/>
      <c r="BM77" s="16"/>
      <c r="BN77" s="16" t="s">
        <v>5471</v>
      </c>
    </row>
    <row r="78" spans="1:818 1064:1842 2088:2866 3112:3890 4136:4914 5160:5938 6184:6962 7208:7986 8232:9010 9256:10034 10280:11058 11304:12082 12328:13106 13352:14130 14376:15154 15400:16178" s="183" customFormat="1" ht="30" customHeight="1" x14ac:dyDescent="0.25">
      <c r="A78" s="15"/>
      <c r="B78" s="15" t="s">
        <v>3112</v>
      </c>
      <c r="C78" s="197">
        <v>100339</v>
      </c>
      <c r="D78" s="198">
        <v>38078</v>
      </c>
      <c r="E78" s="198">
        <v>38078</v>
      </c>
      <c r="F78" s="169">
        <v>43556</v>
      </c>
      <c r="G78" s="15" t="s">
        <v>663</v>
      </c>
      <c r="H78" s="15"/>
      <c r="I78" s="15"/>
      <c r="J78" s="15" t="s">
        <v>329</v>
      </c>
      <c r="K78" s="15" t="s">
        <v>58</v>
      </c>
      <c r="L78" s="15" t="s">
        <v>52</v>
      </c>
      <c r="M78" s="15"/>
      <c r="N78" s="15" t="s">
        <v>329</v>
      </c>
      <c r="O78" s="15" t="s">
        <v>58</v>
      </c>
      <c r="P78" s="15" t="s">
        <v>52</v>
      </c>
      <c r="Q78" s="15" t="s">
        <v>55</v>
      </c>
      <c r="R78" s="15" t="s">
        <v>484</v>
      </c>
      <c r="S78" s="15" t="s">
        <v>3113</v>
      </c>
      <c r="T78" s="15" t="s">
        <v>2272</v>
      </c>
      <c r="U78" s="15"/>
      <c r="V78" s="15">
        <v>9460800</v>
      </c>
      <c r="W78" s="15"/>
      <c r="X78" s="15"/>
      <c r="Y78" s="15"/>
      <c r="Z78" s="15"/>
      <c r="AA78" s="15"/>
      <c r="AB78" s="15"/>
      <c r="AC78" s="15"/>
      <c r="AD78" s="15"/>
      <c r="AE78" s="15"/>
      <c r="AF78" s="15">
        <v>9460800</v>
      </c>
      <c r="AG78" s="15"/>
      <c r="AH78" s="15"/>
      <c r="AI78" s="15"/>
      <c r="AJ78" s="15"/>
      <c r="AK78" s="15"/>
      <c r="AL78" s="15"/>
      <c r="AM78" s="15"/>
      <c r="AN78" s="15"/>
      <c r="AO78" s="15"/>
      <c r="AP78" s="15"/>
      <c r="AQ78" s="15"/>
      <c r="AR78" s="15"/>
      <c r="AS78" s="15"/>
      <c r="AT78" s="15"/>
      <c r="AU78" s="15"/>
      <c r="AV78" s="15"/>
      <c r="AW78" s="15"/>
      <c r="AX78" s="15"/>
      <c r="AY78" s="196"/>
      <c r="AZ78" s="15"/>
      <c r="BA78" s="15"/>
      <c r="BB78" s="15" t="s">
        <v>7239</v>
      </c>
      <c r="BC78" s="15" t="s">
        <v>7240</v>
      </c>
      <c r="BD78" s="15">
        <v>42</v>
      </c>
      <c r="BE78" s="15">
        <v>48</v>
      </c>
      <c r="BF78" s="15">
        <v>48</v>
      </c>
      <c r="BG78" s="15">
        <v>24</v>
      </c>
      <c r="BH78" s="15">
        <v>4</v>
      </c>
      <c r="BI78" s="15">
        <v>37</v>
      </c>
      <c r="BJ78" s="15">
        <f t="shared" ref="BJ78" si="20">BD78+BE78/60+BF78/3600</f>
        <v>42.813333333333333</v>
      </c>
      <c r="BK78" s="15">
        <f t="shared" ref="BK78" si="21">BG78+BH78/60+BI78/3600</f>
        <v>24.076944444444443</v>
      </c>
      <c r="BL78" s="15"/>
      <c r="BM78" s="15"/>
      <c r="BN78" s="15" t="s">
        <v>8371</v>
      </c>
    </row>
    <row r="79" spans="1:818 1064:1842 2088:2866 3112:3890 4136:4914 5160:5938 6184:6962 7208:7986 8232:9010 9256:10034 10280:11058 11304:12082 12328:13106 13352:14130 14376:15154 15400:16178" s="183" customFormat="1" ht="30" customHeight="1" x14ac:dyDescent="0.25">
      <c r="A79" s="15"/>
      <c r="B79" s="15" t="s">
        <v>3112</v>
      </c>
      <c r="C79" s="197">
        <v>100339</v>
      </c>
      <c r="D79" s="198">
        <v>38078</v>
      </c>
      <c r="E79" s="198">
        <v>38078</v>
      </c>
      <c r="F79" s="169">
        <v>43556</v>
      </c>
      <c r="G79" s="15" t="s">
        <v>663</v>
      </c>
      <c r="H79" s="15"/>
      <c r="I79" s="15"/>
      <c r="J79" s="15" t="s">
        <v>329</v>
      </c>
      <c r="K79" s="15" t="s">
        <v>58</v>
      </c>
      <c r="L79" s="15" t="s">
        <v>52</v>
      </c>
      <c r="M79" s="15"/>
      <c r="N79" s="15" t="s">
        <v>329</v>
      </c>
      <c r="O79" s="15" t="s">
        <v>58</v>
      </c>
      <c r="P79" s="15" t="s">
        <v>52</v>
      </c>
      <c r="Q79" s="15" t="s">
        <v>55</v>
      </c>
      <c r="R79" s="15" t="s">
        <v>484</v>
      </c>
      <c r="S79" s="15" t="s">
        <v>3113</v>
      </c>
      <c r="T79" s="15" t="s">
        <v>529</v>
      </c>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96"/>
      <c r="AZ79" s="15"/>
      <c r="BA79" s="15"/>
      <c r="BB79" s="15" t="s">
        <v>7241</v>
      </c>
      <c r="BC79" s="15" t="s">
        <v>7242</v>
      </c>
      <c r="BD79" s="15">
        <v>42</v>
      </c>
      <c r="BE79" s="15">
        <v>48</v>
      </c>
      <c r="BF79" s="15">
        <v>59.5</v>
      </c>
      <c r="BG79" s="15">
        <v>24</v>
      </c>
      <c r="BH79" s="15">
        <v>4</v>
      </c>
      <c r="BI79" s="15">
        <v>34.1</v>
      </c>
      <c r="BJ79" s="15">
        <f t="shared" ref="BJ79:BJ80" si="22">BD79+BE79/60+BF79/3600</f>
        <v>42.816527777777772</v>
      </c>
      <c r="BK79" s="15">
        <f t="shared" ref="BK79:BK80" si="23">BG79+BH79/60+BI79/3600</f>
        <v>24.076138888888888</v>
      </c>
      <c r="BL79" s="15"/>
      <c r="BM79" s="15"/>
      <c r="BN79" s="15" t="s">
        <v>8370</v>
      </c>
    </row>
    <row r="80" spans="1:818 1064:1842 2088:2866 3112:3890 4136:4914 5160:5938 6184:6962 7208:7986 8232:9010 9256:10034 10280:11058 11304:12082 12328:13106 13352:14130 14376:15154 15400:16178" s="183" customFormat="1" ht="30" customHeight="1" x14ac:dyDescent="0.25">
      <c r="A80" s="15"/>
      <c r="B80" s="15" t="s">
        <v>3112</v>
      </c>
      <c r="C80" s="197">
        <v>100339</v>
      </c>
      <c r="D80" s="198">
        <v>38078</v>
      </c>
      <c r="E80" s="198">
        <v>38078</v>
      </c>
      <c r="F80" s="169">
        <v>43556</v>
      </c>
      <c r="G80" s="15" t="s">
        <v>663</v>
      </c>
      <c r="H80" s="15"/>
      <c r="I80" s="15"/>
      <c r="J80" s="15" t="s">
        <v>329</v>
      </c>
      <c r="K80" s="15" t="s">
        <v>58</v>
      </c>
      <c r="L80" s="15" t="s">
        <v>52</v>
      </c>
      <c r="M80" s="15"/>
      <c r="N80" s="15" t="s">
        <v>329</v>
      </c>
      <c r="O80" s="15" t="s">
        <v>58</v>
      </c>
      <c r="P80" s="15" t="s">
        <v>52</v>
      </c>
      <c r="Q80" s="15" t="s">
        <v>55</v>
      </c>
      <c r="R80" s="15" t="s">
        <v>484</v>
      </c>
      <c r="S80" s="15" t="s">
        <v>3113</v>
      </c>
      <c r="T80" s="15" t="s">
        <v>3494</v>
      </c>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96"/>
      <c r="AZ80" s="15"/>
      <c r="BA80" s="15"/>
      <c r="BB80" s="15" t="s">
        <v>7243</v>
      </c>
      <c r="BC80" s="15" t="s">
        <v>7244</v>
      </c>
      <c r="BD80" s="15">
        <v>42</v>
      </c>
      <c r="BE80" s="15">
        <v>49</v>
      </c>
      <c r="BF80" s="15">
        <v>0.7</v>
      </c>
      <c r="BG80" s="15">
        <v>24</v>
      </c>
      <c r="BH80" s="15">
        <v>4</v>
      </c>
      <c r="BI80" s="15">
        <v>34.799999999999997</v>
      </c>
      <c r="BJ80" s="15">
        <f t="shared" si="22"/>
        <v>42.816861111111116</v>
      </c>
      <c r="BK80" s="15">
        <f t="shared" si="23"/>
        <v>24.076333333333334</v>
      </c>
      <c r="BL80" s="15"/>
      <c r="BM80" s="15"/>
      <c r="BN80" s="15"/>
    </row>
    <row r="81" spans="1:818 1064:1842 2088:2866 3112:3890 4136:4914 5160:5938 6184:6962 7208:7986 8232:9010 9256:10034 10280:11058 11304:12082 12328:13106 13352:14130 14376:15154 15400:16178" s="183" customFormat="1" ht="51.75" customHeight="1" x14ac:dyDescent="0.25">
      <c r="A81" s="16" t="e">
        <f>#REF!+1</f>
        <v>#REF!</v>
      </c>
      <c r="B81" s="16" t="s">
        <v>664</v>
      </c>
      <c r="C81" s="214">
        <v>100349</v>
      </c>
      <c r="D81" s="213"/>
      <c r="E81" s="213">
        <v>38092</v>
      </c>
      <c r="F81" s="201">
        <v>40648</v>
      </c>
      <c r="G81" s="16" t="s">
        <v>135</v>
      </c>
      <c r="H81" s="16"/>
      <c r="I81" s="16"/>
      <c r="J81" s="16" t="s">
        <v>203</v>
      </c>
      <c r="K81" s="16" t="s">
        <v>202</v>
      </c>
      <c r="L81" s="16" t="s">
        <v>72</v>
      </c>
      <c r="M81" s="16"/>
      <c r="N81" s="16" t="s">
        <v>203</v>
      </c>
      <c r="O81" s="16" t="s">
        <v>202</v>
      </c>
      <c r="P81" s="16" t="s">
        <v>72</v>
      </c>
      <c r="Q81" s="16" t="s">
        <v>135</v>
      </c>
      <c r="R81" s="16" t="s">
        <v>484</v>
      </c>
      <c r="S81" s="16" t="s">
        <v>2777</v>
      </c>
      <c r="T81" s="16"/>
      <c r="U81" s="16"/>
      <c r="V81" s="16">
        <v>33000000</v>
      </c>
      <c r="W81" s="16"/>
      <c r="X81" s="16"/>
      <c r="Y81" s="16"/>
      <c r="Z81" s="16"/>
      <c r="AA81" s="16"/>
      <c r="AB81" s="16"/>
      <c r="AC81" s="16"/>
      <c r="AD81" s="16"/>
      <c r="AE81" s="16"/>
      <c r="AF81" s="16">
        <v>33000000</v>
      </c>
      <c r="AG81" s="16"/>
      <c r="AH81" s="16"/>
      <c r="AI81" s="16"/>
      <c r="AJ81" s="16"/>
      <c r="AK81" s="16"/>
      <c r="AL81" s="16"/>
      <c r="AM81" s="16"/>
      <c r="AN81" s="16"/>
      <c r="AO81" s="16"/>
      <c r="AP81" s="16"/>
      <c r="AQ81" s="16"/>
      <c r="AR81" s="16"/>
      <c r="AS81" s="16"/>
      <c r="AT81" s="16"/>
      <c r="AU81" s="16"/>
      <c r="AV81" s="16"/>
      <c r="AW81" s="16"/>
      <c r="AX81" s="16"/>
      <c r="AY81" s="203"/>
      <c r="AZ81" s="16"/>
      <c r="BA81" s="16"/>
      <c r="BB81" s="16"/>
      <c r="BC81" s="16"/>
      <c r="BD81" s="16"/>
      <c r="BE81" s="16"/>
      <c r="BF81" s="16"/>
      <c r="BG81" s="16"/>
      <c r="BH81" s="16"/>
      <c r="BI81" s="16"/>
      <c r="BJ81" s="16">
        <f t="shared" si="18"/>
        <v>0</v>
      </c>
      <c r="BK81" s="16">
        <f t="shared" si="19"/>
        <v>0</v>
      </c>
      <c r="BL81" s="16"/>
      <c r="BM81" s="16"/>
      <c r="BN81" s="16" t="s">
        <v>5603</v>
      </c>
    </row>
    <row r="82" spans="1:818 1064:1842 2088:2866 3112:3890 4136:4914 5160:5938 6184:6962 7208:7986 8232:9010 9256:10034 10280:11058 11304:12082 12328:13106 13352:14130 14376:15154 15400:16178" s="183" customFormat="1" ht="38.25" customHeight="1" x14ac:dyDescent="0.25">
      <c r="A82" s="16" t="e">
        <f t="shared" ref="A82:A89" si="24">A81+1</f>
        <v>#REF!</v>
      </c>
      <c r="B82" s="16" t="s">
        <v>3114</v>
      </c>
      <c r="C82" s="214">
        <v>100350</v>
      </c>
      <c r="D82" s="213"/>
      <c r="E82" s="213">
        <v>38092</v>
      </c>
      <c r="F82" s="201">
        <v>40648</v>
      </c>
      <c r="G82" s="16" t="s">
        <v>5604</v>
      </c>
      <c r="H82" s="16"/>
      <c r="I82" s="16"/>
      <c r="J82" s="16" t="s">
        <v>105</v>
      </c>
      <c r="K82" s="16" t="s">
        <v>106</v>
      </c>
      <c r="L82" s="16" t="s">
        <v>72</v>
      </c>
      <c r="M82" s="16"/>
      <c r="N82" s="16" t="s">
        <v>105</v>
      </c>
      <c r="O82" s="16" t="s">
        <v>106</v>
      </c>
      <c r="P82" s="16" t="s">
        <v>72</v>
      </c>
      <c r="Q82" s="16" t="s">
        <v>73</v>
      </c>
      <c r="R82" s="16" t="s">
        <v>484</v>
      </c>
      <c r="S82" s="16" t="s">
        <v>3115</v>
      </c>
      <c r="T82" s="16"/>
      <c r="U82" s="16"/>
      <c r="V82" s="16">
        <v>6700000</v>
      </c>
      <c r="W82" s="16"/>
      <c r="X82" s="16"/>
      <c r="Y82" s="16"/>
      <c r="Z82" s="16"/>
      <c r="AA82" s="16"/>
      <c r="AB82" s="16"/>
      <c r="AC82" s="16"/>
      <c r="AD82" s="16"/>
      <c r="AE82" s="16"/>
      <c r="AF82" s="16">
        <v>6700000</v>
      </c>
      <c r="AG82" s="16"/>
      <c r="AH82" s="16"/>
      <c r="AI82" s="16"/>
      <c r="AJ82" s="16"/>
      <c r="AK82" s="16"/>
      <c r="AL82" s="16"/>
      <c r="AM82" s="16"/>
      <c r="AN82" s="16"/>
      <c r="AO82" s="16"/>
      <c r="AP82" s="16"/>
      <c r="AQ82" s="16"/>
      <c r="AR82" s="16"/>
      <c r="AS82" s="16"/>
      <c r="AT82" s="16"/>
      <c r="AU82" s="16"/>
      <c r="AV82" s="16"/>
      <c r="AW82" s="16"/>
      <c r="AX82" s="16"/>
      <c r="AY82" s="203"/>
      <c r="AZ82" s="16"/>
      <c r="BA82" s="16"/>
      <c r="BB82" s="16"/>
      <c r="BC82" s="16"/>
      <c r="BD82" s="16"/>
      <c r="BE82" s="16"/>
      <c r="BF82" s="16"/>
      <c r="BG82" s="16"/>
      <c r="BH82" s="16"/>
      <c r="BI82" s="16"/>
      <c r="BJ82" s="16">
        <f t="shared" si="18"/>
        <v>0</v>
      </c>
      <c r="BK82" s="16">
        <f t="shared" si="19"/>
        <v>0</v>
      </c>
      <c r="BL82" s="16"/>
      <c r="BM82" s="16"/>
      <c r="BN82" s="213" t="s">
        <v>5610</v>
      </c>
      <c r="KJ82" s="207"/>
      <c r="KK82" s="207"/>
      <c r="KL82" s="207"/>
      <c r="KM82" s="207"/>
      <c r="KN82" s="207"/>
      <c r="KO82" s="207"/>
      <c r="KP82" s="207"/>
      <c r="KQ82" s="207"/>
      <c r="KR82" s="207"/>
      <c r="KS82" s="207"/>
      <c r="KT82" s="207"/>
      <c r="UF82" s="207"/>
      <c r="UG82" s="207"/>
      <c r="UH82" s="207"/>
      <c r="UI82" s="207"/>
      <c r="UJ82" s="207"/>
      <c r="UK82" s="207"/>
      <c r="UL82" s="207"/>
      <c r="UM82" s="207"/>
      <c r="UN82" s="207"/>
      <c r="UO82" s="207"/>
      <c r="UP82" s="207"/>
      <c r="AEB82" s="207"/>
      <c r="AEC82" s="207"/>
      <c r="AED82" s="207"/>
      <c r="AEE82" s="207"/>
      <c r="AEF82" s="207"/>
      <c r="AEG82" s="207"/>
      <c r="AEH82" s="207"/>
      <c r="AEI82" s="207"/>
      <c r="AEJ82" s="207"/>
      <c r="AEK82" s="207"/>
      <c r="AEL82" s="207"/>
      <c r="ANX82" s="207"/>
      <c r="ANY82" s="207"/>
      <c r="ANZ82" s="207"/>
      <c r="AOA82" s="207"/>
      <c r="AOB82" s="207"/>
      <c r="AOC82" s="207"/>
      <c r="AOD82" s="207"/>
      <c r="AOE82" s="207"/>
      <c r="AOF82" s="207"/>
      <c r="AOG82" s="207"/>
      <c r="AOH82" s="207"/>
      <c r="AXT82" s="207"/>
      <c r="AXU82" s="207"/>
      <c r="AXV82" s="207"/>
      <c r="AXW82" s="207"/>
      <c r="AXX82" s="207"/>
      <c r="AXY82" s="207"/>
      <c r="AXZ82" s="207"/>
      <c r="AYA82" s="207"/>
      <c r="AYB82" s="207"/>
      <c r="AYC82" s="207"/>
      <c r="AYD82" s="207"/>
      <c r="BHP82" s="207"/>
      <c r="BHQ82" s="207"/>
      <c r="BHR82" s="207"/>
      <c r="BHS82" s="207"/>
      <c r="BHT82" s="207"/>
      <c r="BHU82" s="207"/>
      <c r="BHV82" s="207"/>
      <c r="BHW82" s="207"/>
      <c r="BHX82" s="207"/>
      <c r="BHY82" s="207"/>
      <c r="BHZ82" s="207"/>
      <c r="BRL82" s="207"/>
      <c r="BRM82" s="207"/>
      <c r="BRN82" s="207"/>
      <c r="BRO82" s="207"/>
      <c r="BRP82" s="207"/>
      <c r="BRQ82" s="207"/>
      <c r="BRR82" s="207"/>
      <c r="BRS82" s="207"/>
      <c r="BRT82" s="207"/>
      <c r="BRU82" s="207"/>
      <c r="BRV82" s="207"/>
      <c r="CBH82" s="207"/>
      <c r="CBI82" s="207"/>
      <c r="CBJ82" s="207"/>
      <c r="CBK82" s="207"/>
      <c r="CBL82" s="207"/>
      <c r="CBM82" s="207"/>
      <c r="CBN82" s="207"/>
      <c r="CBO82" s="207"/>
      <c r="CBP82" s="207"/>
      <c r="CBQ82" s="207"/>
      <c r="CBR82" s="207"/>
      <c r="CLD82" s="207"/>
      <c r="CLE82" s="207"/>
      <c r="CLF82" s="207"/>
      <c r="CLG82" s="207"/>
      <c r="CLH82" s="207"/>
      <c r="CLI82" s="207"/>
      <c r="CLJ82" s="207"/>
      <c r="CLK82" s="207"/>
      <c r="CLL82" s="207"/>
      <c r="CLM82" s="207"/>
      <c r="CLN82" s="207"/>
      <c r="CUZ82" s="207"/>
      <c r="CVA82" s="207"/>
      <c r="CVB82" s="207"/>
      <c r="CVC82" s="207"/>
      <c r="CVD82" s="207"/>
      <c r="CVE82" s="207"/>
      <c r="CVF82" s="207"/>
      <c r="CVG82" s="207"/>
      <c r="CVH82" s="207"/>
      <c r="CVI82" s="207"/>
      <c r="CVJ82" s="207"/>
      <c r="DEV82" s="207"/>
      <c r="DEW82" s="207"/>
      <c r="DEX82" s="207"/>
      <c r="DEY82" s="207"/>
      <c r="DEZ82" s="207"/>
      <c r="DFA82" s="207"/>
      <c r="DFB82" s="207"/>
      <c r="DFC82" s="207"/>
      <c r="DFD82" s="207"/>
      <c r="DFE82" s="207"/>
      <c r="DFF82" s="207"/>
      <c r="DOR82" s="207"/>
      <c r="DOS82" s="207"/>
      <c r="DOT82" s="207"/>
      <c r="DOU82" s="207"/>
      <c r="DOV82" s="207"/>
      <c r="DOW82" s="207"/>
      <c r="DOX82" s="207"/>
      <c r="DOY82" s="207"/>
      <c r="DOZ82" s="207"/>
      <c r="DPA82" s="207"/>
      <c r="DPB82" s="207"/>
      <c r="DYN82" s="207"/>
      <c r="DYO82" s="207"/>
      <c r="DYP82" s="207"/>
      <c r="DYQ82" s="207"/>
      <c r="DYR82" s="207"/>
      <c r="DYS82" s="207"/>
      <c r="DYT82" s="207"/>
      <c r="DYU82" s="207"/>
      <c r="DYV82" s="207"/>
      <c r="DYW82" s="207"/>
      <c r="DYX82" s="207"/>
      <c r="EIJ82" s="207"/>
      <c r="EIK82" s="207"/>
      <c r="EIL82" s="207"/>
      <c r="EIM82" s="207"/>
      <c r="EIN82" s="207"/>
      <c r="EIO82" s="207"/>
      <c r="EIP82" s="207"/>
      <c r="EIQ82" s="207"/>
      <c r="EIR82" s="207"/>
      <c r="EIS82" s="207"/>
      <c r="EIT82" s="207"/>
      <c r="ESF82" s="207"/>
      <c r="ESG82" s="207"/>
      <c r="ESH82" s="207"/>
      <c r="ESI82" s="207"/>
      <c r="ESJ82" s="207"/>
      <c r="ESK82" s="207"/>
      <c r="ESL82" s="207"/>
      <c r="ESM82" s="207"/>
      <c r="ESN82" s="207"/>
      <c r="ESO82" s="207"/>
      <c r="ESP82" s="207"/>
      <c r="FCB82" s="207"/>
      <c r="FCC82" s="207"/>
      <c r="FCD82" s="207"/>
      <c r="FCE82" s="207"/>
      <c r="FCF82" s="207"/>
      <c r="FCG82" s="207"/>
      <c r="FCH82" s="207"/>
      <c r="FCI82" s="207"/>
      <c r="FCJ82" s="207"/>
      <c r="FCK82" s="207"/>
      <c r="FCL82" s="207"/>
      <c r="FLX82" s="207"/>
      <c r="FLY82" s="207"/>
      <c r="FLZ82" s="207"/>
      <c r="FMA82" s="207"/>
      <c r="FMB82" s="207"/>
      <c r="FMC82" s="207"/>
      <c r="FMD82" s="207"/>
      <c r="FME82" s="207"/>
      <c r="FMF82" s="207"/>
      <c r="FMG82" s="207"/>
      <c r="FMH82" s="207"/>
      <c r="FVT82" s="207"/>
      <c r="FVU82" s="207"/>
      <c r="FVV82" s="207"/>
      <c r="FVW82" s="207"/>
      <c r="FVX82" s="207"/>
      <c r="FVY82" s="207"/>
      <c r="FVZ82" s="207"/>
      <c r="FWA82" s="207"/>
      <c r="FWB82" s="207"/>
      <c r="FWC82" s="207"/>
      <c r="FWD82" s="207"/>
      <c r="GFP82" s="207"/>
      <c r="GFQ82" s="207"/>
      <c r="GFR82" s="207"/>
      <c r="GFS82" s="207"/>
      <c r="GFT82" s="207"/>
      <c r="GFU82" s="207"/>
      <c r="GFV82" s="207"/>
      <c r="GFW82" s="207"/>
      <c r="GFX82" s="207"/>
      <c r="GFY82" s="207"/>
      <c r="GFZ82" s="207"/>
      <c r="GPL82" s="207"/>
      <c r="GPM82" s="207"/>
      <c r="GPN82" s="207"/>
      <c r="GPO82" s="207"/>
      <c r="GPP82" s="207"/>
      <c r="GPQ82" s="207"/>
      <c r="GPR82" s="207"/>
      <c r="GPS82" s="207"/>
      <c r="GPT82" s="207"/>
      <c r="GPU82" s="207"/>
      <c r="GPV82" s="207"/>
      <c r="GZH82" s="207"/>
      <c r="GZI82" s="207"/>
      <c r="GZJ82" s="207"/>
      <c r="GZK82" s="207"/>
      <c r="GZL82" s="207"/>
      <c r="GZM82" s="207"/>
      <c r="GZN82" s="207"/>
      <c r="GZO82" s="207"/>
      <c r="GZP82" s="207"/>
      <c r="GZQ82" s="207"/>
      <c r="GZR82" s="207"/>
      <c r="HJD82" s="207"/>
      <c r="HJE82" s="207"/>
      <c r="HJF82" s="207"/>
      <c r="HJG82" s="207"/>
      <c r="HJH82" s="207"/>
      <c r="HJI82" s="207"/>
      <c r="HJJ82" s="207"/>
      <c r="HJK82" s="207"/>
      <c r="HJL82" s="207"/>
      <c r="HJM82" s="207"/>
      <c r="HJN82" s="207"/>
      <c r="HSZ82" s="207"/>
      <c r="HTA82" s="207"/>
      <c r="HTB82" s="207"/>
      <c r="HTC82" s="207"/>
      <c r="HTD82" s="207"/>
      <c r="HTE82" s="207"/>
      <c r="HTF82" s="207"/>
      <c r="HTG82" s="207"/>
      <c r="HTH82" s="207"/>
      <c r="HTI82" s="207"/>
      <c r="HTJ82" s="207"/>
      <c r="ICV82" s="207"/>
      <c r="ICW82" s="207"/>
      <c r="ICX82" s="207"/>
      <c r="ICY82" s="207"/>
      <c r="ICZ82" s="207"/>
      <c r="IDA82" s="207"/>
      <c r="IDB82" s="207"/>
      <c r="IDC82" s="207"/>
      <c r="IDD82" s="207"/>
      <c r="IDE82" s="207"/>
      <c r="IDF82" s="207"/>
      <c r="IMR82" s="207"/>
      <c r="IMS82" s="207"/>
      <c r="IMT82" s="207"/>
      <c r="IMU82" s="207"/>
      <c r="IMV82" s="207"/>
      <c r="IMW82" s="207"/>
      <c r="IMX82" s="207"/>
      <c r="IMY82" s="207"/>
      <c r="IMZ82" s="207"/>
      <c r="INA82" s="207"/>
      <c r="INB82" s="207"/>
      <c r="IWN82" s="207"/>
      <c r="IWO82" s="207"/>
      <c r="IWP82" s="207"/>
      <c r="IWQ82" s="207"/>
      <c r="IWR82" s="207"/>
      <c r="IWS82" s="207"/>
      <c r="IWT82" s="207"/>
      <c r="IWU82" s="207"/>
      <c r="IWV82" s="207"/>
      <c r="IWW82" s="207"/>
      <c r="IWX82" s="207"/>
      <c r="JGJ82" s="207"/>
      <c r="JGK82" s="207"/>
      <c r="JGL82" s="207"/>
      <c r="JGM82" s="207"/>
      <c r="JGN82" s="207"/>
      <c r="JGO82" s="207"/>
      <c r="JGP82" s="207"/>
      <c r="JGQ82" s="207"/>
      <c r="JGR82" s="207"/>
      <c r="JGS82" s="207"/>
      <c r="JGT82" s="207"/>
      <c r="JQF82" s="207"/>
      <c r="JQG82" s="207"/>
      <c r="JQH82" s="207"/>
      <c r="JQI82" s="207"/>
      <c r="JQJ82" s="207"/>
      <c r="JQK82" s="207"/>
      <c r="JQL82" s="207"/>
      <c r="JQM82" s="207"/>
      <c r="JQN82" s="207"/>
      <c r="JQO82" s="207"/>
      <c r="JQP82" s="207"/>
      <c r="KAB82" s="207"/>
      <c r="KAC82" s="207"/>
      <c r="KAD82" s="207"/>
      <c r="KAE82" s="207"/>
      <c r="KAF82" s="207"/>
      <c r="KAG82" s="207"/>
      <c r="KAH82" s="207"/>
      <c r="KAI82" s="207"/>
      <c r="KAJ82" s="207"/>
      <c r="KAK82" s="207"/>
      <c r="KAL82" s="207"/>
      <c r="KJX82" s="207"/>
      <c r="KJY82" s="207"/>
      <c r="KJZ82" s="207"/>
      <c r="KKA82" s="207"/>
      <c r="KKB82" s="207"/>
      <c r="KKC82" s="207"/>
      <c r="KKD82" s="207"/>
      <c r="KKE82" s="207"/>
      <c r="KKF82" s="207"/>
      <c r="KKG82" s="207"/>
      <c r="KKH82" s="207"/>
      <c r="KTT82" s="207"/>
      <c r="KTU82" s="207"/>
      <c r="KTV82" s="207"/>
      <c r="KTW82" s="207"/>
      <c r="KTX82" s="207"/>
      <c r="KTY82" s="207"/>
      <c r="KTZ82" s="207"/>
      <c r="KUA82" s="207"/>
      <c r="KUB82" s="207"/>
      <c r="KUC82" s="207"/>
      <c r="KUD82" s="207"/>
      <c r="LDP82" s="207"/>
      <c r="LDQ82" s="207"/>
      <c r="LDR82" s="207"/>
      <c r="LDS82" s="207"/>
      <c r="LDT82" s="207"/>
      <c r="LDU82" s="207"/>
      <c r="LDV82" s="207"/>
      <c r="LDW82" s="207"/>
      <c r="LDX82" s="207"/>
      <c r="LDY82" s="207"/>
      <c r="LDZ82" s="207"/>
      <c r="LNL82" s="207"/>
      <c r="LNM82" s="207"/>
      <c r="LNN82" s="207"/>
      <c r="LNO82" s="207"/>
      <c r="LNP82" s="207"/>
      <c r="LNQ82" s="207"/>
      <c r="LNR82" s="207"/>
      <c r="LNS82" s="207"/>
      <c r="LNT82" s="207"/>
      <c r="LNU82" s="207"/>
      <c r="LNV82" s="207"/>
      <c r="LXH82" s="207"/>
      <c r="LXI82" s="207"/>
      <c r="LXJ82" s="207"/>
      <c r="LXK82" s="207"/>
      <c r="LXL82" s="207"/>
      <c r="LXM82" s="207"/>
      <c r="LXN82" s="207"/>
      <c r="LXO82" s="207"/>
      <c r="LXP82" s="207"/>
      <c r="LXQ82" s="207"/>
      <c r="LXR82" s="207"/>
      <c r="MHD82" s="207"/>
      <c r="MHE82" s="207"/>
      <c r="MHF82" s="207"/>
      <c r="MHG82" s="207"/>
      <c r="MHH82" s="207"/>
      <c r="MHI82" s="207"/>
      <c r="MHJ82" s="207"/>
      <c r="MHK82" s="207"/>
      <c r="MHL82" s="207"/>
      <c r="MHM82" s="207"/>
      <c r="MHN82" s="207"/>
      <c r="MQZ82" s="207"/>
      <c r="MRA82" s="207"/>
      <c r="MRB82" s="207"/>
      <c r="MRC82" s="207"/>
      <c r="MRD82" s="207"/>
      <c r="MRE82" s="207"/>
      <c r="MRF82" s="207"/>
      <c r="MRG82" s="207"/>
      <c r="MRH82" s="207"/>
      <c r="MRI82" s="207"/>
      <c r="MRJ82" s="207"/>
      <c r="NAV82" s="207"/>
      <c r="NAW82" s="207"/>
      <c r="NAX82" s="207"/>
      <c r="NAY82" s="207"/>
      <c r="NAZ82" s="207"/>
      <c r="NBA82" s="207"/>
      <c r="NBB82" s="207"/>
      <c r="NBC82" s="207"/>
      <c r="NBD82" s="207"/>
      <c r="NBE82" s="207"/>
      <c r="NBF82" s="207"/>
      <c r="NKR82" s="207"/>
      <c r="NKS82" s="207"/>
      <c r="NKT82" s="207"/>
      <c r="NKU82" s="207"/>
      <c r="NKV82" s="207"/>
      <c r="NKW82" s="207"/>
      <c r="NKX82" s="207"/>
      <c r="NKY82" s="207"/>
      <c r="NKZ82" s="207"/>
      <c r="NLA82" s="207"/>
      <c r="NLB82" s="207"/>
      <c r="NUN82" s="207"/>
      <c r="NUO82" s="207"/>
      <c r="NUP82" s="207"/>
      <c r="NUQ82" s="207"/>
      <c r="NUR82" s="207"/>
      <c r="NUS82" s="207"/>
      <c r="NUT82" s="207"/>
      <c r="NUU82" s="207"/>
      <c r="NUV82" s="207"/>
      <c r="NUW82" s="207"/>
      <c r="NUX82" s="207"/>
      <c r="OEJ82" s="207"/>
      <c r="OEK82" s="207"/>
      <c r="OEL82" s="207"/>
      <c r="OEM82" s="207"/>
      <c r="OEN82" s="207"/>
      <c r="OEO82" s="207"/>
      <c r="OEP82" s="207"/>
      <c r="OEQ82" s="207"/>
      <c r="OER82" s="207"/>
      <c r="OES82" s="207"/>
      <c r="OET82" s="207"/>
      <c r="OOF82" s="207"/>
      <c r="OOG82" s="207"/>
      <c r="OOH82" s="207"/>
      <c r="OOI82" s="207"/>
      <c r="OOJ82" s="207"/>
      <c r="OOK82" s="207"/>
      <c r="OOL82" s="207"/>
      <c r="OOM82" s="207"/>
      <c r="OON82" s="207"/>
      <c r="OOO82" s="207"/>
      <c r="OOP82" s="207"/>
      <c r="OYB82" s="207"/>
      <c r="OYC82" s="207"/>
      <c r="OYD82" s="207"/>
      <c r="OYE82" s="207"/>
      <c r="OYF82" s="207"/>
      <c r="OYG82" s="207"/>
      <c r="OYH82" s="207"/>
      <c r="OYI82" s="207"/>
      <c r="OYJ82" s="207"/>
      <c r="OYK82" s="207"/>
      <c r="OYL82" s="207"/>
      <c r="PHX82" s="207"/>
      <c r="PHY82" s="207"/>
      <c r="PHZ82" s="207"/>
      <c r="PIA82" s="207"/>
      <c r="PIB82" s="207"/>
      <c r="PIC82" s="207"/>
      <c r="PID82" s="207"/>
      <c r="PIE82" s="207"/>
      <c r="PIF82" s="207"/>
      <c r="PIG82" s="207"/>
      <c r="PIH82" s="207"/>
      <c r="PRT82" s="207"/>
      <c r="PRU82" s="207"/>
      <c r="PRV82" s="207"/>
      <c r="PRW82" s="207"/>
      <c r="PRX82" s="207"/>
      <c r="PRY82" s="207"/>
      <c r="PRZ82" s="207"/>
      <c r="PSA82" s="207"/>
      <c r="PSB82" s="207"/>
      <c r="PSC82" s="207"/>
      <c r="PSD82" s="207"/>
      <c r="QBP82" s="207"/>
      <c r="QBQ82" s="207"/>
      <c r="QBR82" s="207"/>
      <c r="QBS82" s="207"/>
      <c r="QBT82" s="207"/>
      <c r="QBU82" s="207"/>
      <c r="QBV82" s="207"/>
      <c r="QBW82" s="207"/>
      <c r="QBX82" s="207"/>
      <c r="QBY82" s="207"/>
      <c r="QBZ82" s="207"/>
      <c r="QLL82" s="207"/>
      <c r="QLM82" s="207"/>
      <c r="QLN82" s="207"/>
      <c r="QLO82" s="207"/>
      <c r="QLP82" s="207"/>
      <c r="QLQ82" s="207"/>
      <c r="QLR82" s="207"/>
      <c r="QLS82" s="207"/>
      <c r="QLT82" s="207"/>
      <c r="QLU82" s="207"/>
      <c r="QLV82" s="207"/>
      <c r="QVH82" s="207"/>
      <c r="QVI82" s="207"/>
      <c r="QVJ82" s="207"/>
      <c r="QVK82" s="207"/>
      <c r="QVL82" s="207"/>
      <c r="QVM82" s="207"/>
      <c r="QVN82" s="207"/>
      <c r="QVO82" s="207"/>
      <c r="QVP82" s="207"/>
      <c r="QVQ82" s="207"/>
      <c r="QVR82" s="207"/>
      <c r="RFD82" s="207"/>
      <c r="RFE82" s="207"/>
      <c r="RFF82" s="207"/>
      <c r="RFG82" s="207"/>
      <c r="RFH82" s="207"/>
      <c r="RFI82" s="207"/>
      <c r="RFJ82" s="207"/>
      <c r="RFK82" s="207"/>
      <c r="RFL82" s="207"/>
      <c r="RFM82" s="207"/>
      <c r="RFN82" s="207"/>
      <c r="ROZ82" s="207"/>
      <c r="RPA82" s="207"/>
      <c r="RPB82" s="207"/>
      <c r="RPC82" s="207"/>
      <c r="RPD82" s="207"/>
      <c r="RPE82" s="207"/>
      <c r="RPF82" s="207"/>
      <c r="RPG82" s="207"/>
      <c r="RPH82" s="207"/>
      <c r="RPI82" s="207"/>
      <c r="RPJ82" s="207"/>
      <c r="RYV82" s="207"/>
      <c r="RYW82" s="207"/>
      <c r="RYX82" s="207"/>
      <c r="RYY82" s="207"/>
      <c r="RYZ82" s="207"/>
      <c r="RZA82" s="207"/>
      <c r="RZB82" s="207"/>
      <c r="RZC82" s="207"/>
      <c r="RZD82" s="207"/>
      <c r="RZE82" s="207"/>
      <c r="RZF82" s="207"/>
      <c r="SIR82" s="207"/>
      <c r="SIS82" s="207"/>
      <c r="SIT82" s="207"/>
      <c r="SIU82" s="207"/>
      <c r="SIV82" s="207"/>
      <c r="SIW82" s="207"/>
      <c r="SIX82" s="207"/>
      <c r="SIY82" s="207"/>
      <c r="SIZ82" s="207"/>
      <c r="SJA82" s="207"/>
      <c r="SJB82" s="207"/>
      <c r="SSN82" s="207"/>
      <c r="SSO82" s="207"/>
      <c r="SSP82" s="207"/>
      <c r="SSQ82" s="207"/>
      <c r="SSR82" s="207"/>
      <c r="SSS82" s="207"/>
      <c r="SST82" s="207"/>
      <c r="SSU82" s="207"/>
      <c r="SSV82" s="207"/>
      <c r="SSW82" s="207"/>
      <c r="SSX82" s="207"/>
      <c r="TCJ82" s="207"/>
      <c r="TCK82" s="207"/>
      <c r="TCL82" s="207"/>
      <c r="TCM82" s="207"/>
      <c r="TCN82" s="207"/>
      <c r="TCO82" s="207"/>
      <c r="TCP82" s="207"/>
      <c r="TCQ82" s="207"/>
      <c r="TCR82" s="207"/>
      <c r="TCS82" s="207"/>
      <c r="TCT82" s="207"/>
      <c r="TMF82" s="207"/>
      <c r="TMG82" s="207"/>
      <c r="TMH82" s="207"/>
      <c r="TMI82" s="207"/>
      <c r="TMJ82" s="207"/>
      <c r="TMK82" s="207"/>
      <c r="TML82" s="207"/>
      <c r="TMM82" s="207"/>
      <c r="TMN82" s="207"/>
      <c r="TMO82" s="207"/>
      <c r="TMP82" s="207"/>
      <c r="TWB82" s="207"/>
      <c r="TWC82" s="207"/>
      <c r="TWD82" s="207"/>
      <c r="TWE82" s="207"/>
      <c r="TWF82" s="207"/>
      <c r="TWG82" s="207"/>
      <c r="TWH82" s="207"/>
      <c r="TWI82" s="207"/>
      <c r="TWJ82" s="207"/>
      <c r="TWK82" s="207"/>
      <c r="TWL82" s="207"/>
      <c r="UFX82" s="207"/>
      <c r="UFY82" s="207"/>
      <c r="UFZ82" s="207"/>
      <c r="UGA82" s="207"/>
      <c r="UGB82" s="207"/>
      <c r="UGC82" s="207"/>
      <c r="UGD82" s="207"/>
      <c r="UGE82" s="207"/>
      <c r="UGF82" s="207"/>
      <c r="UGG82" s="207"/>
      <c r="UGH82" s="207"/>
      <c r="UPT82" s="207"/>
      <c r="UPU82" s="207"/>
      <c r="UPV82" s="207"/>
      <c r="UPW82" s="207"/>
      <c r="UPX82" s="207"/>
      <c r="UPY82" s="207"/>
      <c r="UPZ82" s="207"/>
      <c r="UQA82" s="207"/>
      <c r="UQB82" s="207"/>
      <c r="UQC82" s="207"/>
      <c r="UQD82" s="207"/>
      <c r="UZP82" s="207"/>
      <c r="UZQ82" s="207"/>
      <c r="UZR82" s="207"/>
      <c r="UZS82" s="207"/>
      <c r="UZT82" s="207"/>
      <c r="UZU82" s="207"/>
      <c r="UZV82" s="207"/>
      <c r="UZW82" s="207"/>
      <c r="UZX82" s="207"/>
      <c r="UZY82" s="207"/>
      <c r="UZZ82" s="207"/>
      <c r="VJL82" s="207"/>
      <c r="VJM82" s="207"/>
      <c r="VJN82" s="207"/>
      <c r="VJO82" s="207"/>
      <c r="VJP82" s="207"/>
      <c r="VJQ82" s="207"/>
      <c r="VJR82" s="207"/>
      <c r="VJS82" s="207"/>
      <c r="VJT82" s="207"/>
      <c r="VJU82" s="207"/>
      <c r="VJV82" s="207"/>
      <c r="VTH82" s="207"/>
      <c r="VTI82" s="207"/>
      <c r="VTJ82" s="207"/>
      <c r="VTK82" s="207"/>
      <c r="VTL82" s="207"/>
      <c r="VTM82" s="207"/>
      <c r="VTN82" s="207"/>
      <c r="VTO82" s="207"/>
      <c r="VTP82" s="207"/>
      <c r="VTQ82" s="207"/>
      <c r="VTR82" s="207"/>
      <c r="WDD82" s="207"/>
      <c r="WDE82" s="207"/>
      <c r="WDF82" s="207"/>
      <c r="WDG82" s="207"/>
      <c r="WDH82" s="207"/>
      <c r="WDI82" s="207"/>
      <c r="WDJ82" s="207"/>
      <c r="WDK82" s="207"/>
      <c r="WDL82" s="207"/>
      <c r="WDM82" s="207"/>
      <c r="WDN82" s="207"/>
      <c r="WMZ82" s="207"/>
      <c r="WNA82" s="207"/>
      <c r="WNB82" s="207"/>
      <c r="WNC82" s="207"/>
      <c r="WND82" s="207"/>
      <c r="WNE82" s="207"/>
      <c r="WNF82" s="207"/>
      <c r="WNG82" s="207"/>
      <c r="WNH82" s="207"/>
      <c r="WNI82" s="207"/>
      <c r="WNJ82" s="207"/>
      <c r="WWV82" s="207"/>
      <c r="WWW82" s="207"/>
      <c r="WWX82" s="207"/>
      <c r="WWY82" s="207"/>
      <c r="WWZ82" s="207"/>
      <c r="WXA82" s="207"/>
      <c r="WXB82" s="207"/>
      <c r="WXC82" s="207"/>
      <c r="WXD82" s="207"/>
      <c r="WXE82" s="207"/>
      <c r="WXF82" s="207"/>
    </row>
    <row r="83" spans="1:818 1064:1842 2088:2866 3112:3890 4136:4914 5160:5938 6184:6962 7208:7986 8232:9010 9256:10034 10280:11058 11304:12082 12328:13106 13352:14130 14376:15154 15400:16178" s="183" customFormat="1" ht="25.5" customHeight="1" x14ac:dyDescent="0.25">
      <c r="A83" s="16" t="e">
        <f>#REF!+1</f>
        <v>#REF!</v>
      </c>
      <c r="B83" s="16" t="s">
        <v>3114</v>
      </c>
      <c r="C83" s="214">
        <v>100353</v>
      </c>
      <c r="D83" s="213"/>
      <c r="E83" s="213">
        <v>38098</v>
      </c>
      <c r="F83" s="201">
        <v>40654</v>
      </c>
      <c r="G83" s="16" t="s">
        <v>5605</v>
      </c>
      <c r="H83" s="16"/>
      <c r="I83" s="16"/>
      <c r="J83" s="16" t="s">
        <v>120</v>
      </c>
      <c r="K83" s="16" t="s">
        <v>106</v>
      </c>
      <c r="L83" s="16" t="s">
        <v>72</v>
      </c>
      <c r="M83" s="16"/>
      <c r="N83" s="16" t="s">
        <v>120</v>
      </c>
      <c r="O83" s="16" t="s">
        <v>106</v>
      </c>
      <c r="P83" s="16" t="s">
        <v>72</v>
      </c>
      <c r="Q83" s="16" t="s">
        <v>73</v>
      </c>
      <c r="R83" s="16" t="s">
        <v>484</v>
      </c>
      <c r="S83" s="16" t="s">
        <v>3116</v>
      </c>
      <c r="T83" s="16"/>
      <c r="U83" s="16"/>
      <c r="V83" s="16">
        <v>5020000</v>
      </c>
      <c r="W83" s="16"/>
      <c r="X83" s="16"/>
      <c r="Y83" s="16"/>
      <c r="Z83" s="16"/>
      <c r="AA83" s="16"/>
      <c r="AB83" s="16"/>
      <c r="AC83" s="16"/>
      <c r="AD83" s="16"/>
      <c r="AE83" s="16"/>
      <c r="AF83" s="16">
        <v>5020000</v>
      </c>
      <c r="AG83" s="16"/>
      <c r="AH83" s="16"/>
      <c r="AI83" s="16"/>
      <c r="AJ83" s="16"/>
      <c r="AK83" s="16"/>
      <c r="AL83" s="16"/>
      <c r="AM83" s="16"/>
      <c r="AN83" s="16"/>
      <c r="AO83" s="16"/>
      <c r="AP83" s="16"/>
      <c r="AQ83" s="16"/>
      <c r="AR83" s="16"/>
      <c r="AS83" s="16"/>
      <c r="AT83" s="16"/>
      <c r="AU83" s="16"/>
      <c r="AV83" s="16"/>
      <c r="AW83" s="16"/>
      <c r="AX83" s="16"/>
      <c r="AY83" s="203"/>
      <c r="AZ83" s="16"/>
      <c r="BA83" s="16"/>
      <c r="BB83" s="16"/>
      <c r="BC83" s="16"/>
      <c r="BD83" s="16"/>
      <c r="BE83" s="16"/>
      <c r="BF83" s="16"/>
      <c r="BG83" s="16"/>
      <c r="BH83" s="16"/>
      <c r="BI83" s="16"/>
      <c r="BJ83" s="16">
        <f t="shared" si="18"/>
        <v>0</v>
      </c>
      <c r="BK83" s="16">
        <f t="shared" si="19"/>
        <v>0</v>
      </c>
      <c r="BL83" s="16"/>
      <c r="BM83" s="16"/>
      <c r="BN83" s="16"/>
    </row>
    <row r="84" spans="1:818 1064:1842 2088:2866 3112:3890 4136:4914 5160:5938 6184:6962 7208:7986 8232:9010 9256:10034 10280:11058 11304:12082 12328:13106 13352:14130 14376:15154 15400:16178" s="183" customFormat="1" ht="38.25" customHeight="1" x14ac:dyDescent="0.25">
      <c r="A84" s="16" t="e">
        <f>#REF!+1</f>
        <v>#REF!</v>
      </c>
      <c r="B84" s="16" t="s">
        <v>518</v>
      </c>
      <c r="C84" s="214">
        <v>100356</v>
      </c>
      <c r="D84" s="213"/>
      <c r="E84" s="213">
        <v>38098</v>
      </c>
      <c r="F84" s="201">
        <v>41750</v>
      </c>
      <c r="G84" s="16" t="s">
        <v>5606</v>
      </c>
      <c r="H84" s="16"/>
      <c r="I84" s="16"/>
      <c r="J84" s="16" t="s">
        <v>156</v>
      </c>
      <c r="K84" s="16" t="s">
        <v>124</v>
      </c>
      <c r="L84" s="16" t="s">
        <v>35</v>
      </c>
      <c r="M84" s="16"/>
      <c r="N84" s="16" t="s">
        <v>156</v>
      </c>
      <c r="O84" s="16" t="s">
        <v>124</v>
      </c>
      <c r="P84" s="16" t="s">
        <v>35</v>
      </c>
      <c r="Q84" s="16" t="s">
        <v>37</v>
      </c>
      <c r="R84" s="16" t="s">
        <v>484</v>
      </c>
      <c r="S84" s="16" t="s">
        <v>616</v>
      </c>
      <c r="T84" s="16"/>
      <c r="U84" s="16"/>
      <c r="V84" s="16">
        <v>12615</v>
      </c>
      <c r="W84" s="16">
        <v>12615</v>
      </c>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203">
        <v>606.79999999999995</v>
      </c>
      <c r="AZ84" s="16"/>
      <c r="BA84" s="16"/>
      <c r="BB84" s="16" t="s">
        <v>3319</v>
      </c>
      <c r="BC84" s="16" t="s">
        <v>667</v>
      </c>
      <c r="BD84" s="16">
        <v>42</v>
      </c>
      <c r="BE84" s="16">
        <v>53</v>
      </c>
      <c r="BF84" s="16">
        <v>30.6</v>
      </c>
      <c r="BG84" s="16">
        <v>24</v>
      </c>
      <c r="BH84" s="16">
        <v>54</v>
      </c>
      <c r="BI84" s="16">
        <v>30</v>
      </c>
      <c r="BJ84" s="16">
        <f t="shared" si="18"/>
        <v>42.891833333333331</v>
      </c>
      <c r="BK84" s="16">
        <f t="shared" si="19"/>
        <v>24.908333333333331</v>
      </c>
      <c r="BL84" s="16"/>
      <c r="BM84" s="16"/>
      <c r="BN84" s="213" t="s">
        <v>4588</v>
      </c>
      <c r="KJ84" s="207"/>
      <c r="KK84" s="207"/>
      <c r="KL84" s="207"/>
      <c r="KM84" s="207"/>
      <c r="KN84" s="207"/>
      <c r="KO84" s="207"/>
      <c r="KP84" s="207"/>
      <c r="KQ84" s="207"/>
      <c r="KR84" s="207"/>
      <c r="KS84" s="207"/>
      <c r="KT84" s="207"/>
      <c r="UF84" s="207"/>
      <c r="UG84" s="207"/>
      <c r="UH84" s="207"/>
      <c r="UI84" s="207"/>
      <c r="UJ84" s="207"/>
      <c r="UK84" s="207"/>
      <c r="UL84" s="207"/>
      <c r="UM84" s="207"/>
      <c r="UN84" s="207"/>
      <c r="UO84" s="207"/>
      <c r="UP84" s="207"/>
      <c r="AEB84" s="207"/>
      <c r="AEC84" s="207"/>
      <c r="AED84" s="207"/>
      <c r="AEE84" s="207"/>
      <c r="AEF84" s="207"/>
      <c r="AEG84" s="207"/>
      <c r="AEH84" s="207"/>
      <c r="AEI84" s="207"/>
      <c r="AEJ84" s="207"/>
      <c r="AEK84" s="207"/>
      <c r="AEL84" s="207"/>
      <c r="ANX84" s="207"/>
      <c r="ANY84" s="207"/>
      <c r="ANZ84" s="207"/>
      <c r="AOA84" s="207"/>
      <c r="AOB84" s="207"/>
      <c r="AOC84" s="207"/>
      <c r="AOD84" s="207"/>
      <c r="AOE84" s="207"/>
      <c r="AOF84" s="207"/>
      <c r="AOG84" s="207"/>
      <c r="AOH84" s="207"/>
      <c r="AXT84" s="207"/>
      <c r="AXU84" s="207"/>
      <c r="AXV84" s="207"/>
      <c r="AXW84" s="207"/>
      <c r="AXX84" s="207"/>
      <c r="AXY84" s="207"/>
      <c r="AXZ84" s="207"/>
      <c r="AYA84" s="207"/>
      <c r="AYB84" s="207"/>
      <c r="AYC84" s="207"/>
      <c r="AYD84" s="207"/>
      <c r="BHP84" s="207"/>
      <c r="BHQ84" s="207"/>
      <c r="BHR84" s="207"/>
      <c r="BHS84" s="207"/>
      <c r="BHT84" s="207"/>
      <c r="BHU84" s="207"/>
      <c r="BHV84" s="207"/>
      <c r="BHW84" s="207"/>
      <c r="BHX84" s="207"/>
      <c r="BHY84" s="207"/>
      <c r="BHZ84" s="207"/>
      <c r="BRL84" s="207"/>
      <c r="BRM84" s="207"/>
      <c r="BRN84" s="207"/>
      <c r="BRO84" s="207"/>
      <c r="BRP84" s="207"/>
      <c r="BRQ84" s="207"/>
      <c r="BRR84" s="207"/>
      <c r="BRS84" s="207"/>
      <c r="BRT84" s="207"/>
      <c r="BRU84" s="207"/>
      <c r="BRV84" s="207"/>
      <c r="CBH84" s="207"/>
      <c r="CBI84" s="207"/>
      <c r="CBJ84" s="207"/>
      <c r="CBK84" s="207"/>
      <c r="CBL84" s="207"/>
      <c r="CBM84" s="207"/>
      <c r="CBN84" s="207"/>
      <c r="CBO84" s="207"/>
      <c r="CBP84" s="207"/>
      <c r="CBQ84" s="207"/>
      <c r="CBR84" s="207"/>
      <c r="CLD84" s="207"/>
      <c r="CLE84" s="207"/>
      <c r="CLF84" s="207"/>
      <c r="CLG84" s="207"/>
      <c r="CLH84" s="207"/>
      <c r="CLI84" s="207"/>
      <c r="CLJ84" s="207"/>
      <c r="CLK84" s="207"/>
      <c r="CLL84" s="207"/>
      <c r="CLM84" s="207"/>
      <c r="CLN84" s="207"/>
      <c r="CUZ84" s="207"/>
      <c r="CVA84" s="207"/>
      <c r="CVB84" s="207"/>
      <c r="CVC84" s="207"/>
      <c r="CVD84" s="207"/>
      <c r="CVE84" s="207"/>
      <c r="CVF84" s="207"/>
      <c r="CVG84" s="207"/>
      <c r="CVH84" s="207"/>
      <c r="CVI84" s="207"/>
      <c r="CVJ84" s="207"/>
      <c r="DEV84" s="207"/>
      <c r="DEW84" s="207"/>
      <c r="DEX84" s="207"/>
      <c r="DEY84" s="207"/>
      <c r="DEZ84" s="207"/>
      <c r="DFA84" s="207"/>
      <c r="DFB84" s="207"/>
      <c r="DFC84" s="207"/>
      <c r="DFD84" s="207"/>
      <c r="DFE84" s="207"/>
      <c r="DFF84" s="207"/>
      <c r="DOR84" s="207"/>
      <c r="DOS84" s="207"/>
      <c r="DOT84" s="207"/>
      <c r="DOU84" s="207"/>
      <c r="DOV84" s="207"/>
      <c r="DOW84" s="207"/>
      <c r="DOX84" s="207"/>
      <c r="DOY84" s="207"/>
      <c r="DOZ84" s="207"/>
      <c r="DPA84" s="207"/>
      <c r="DPB84" s="207"/>
      <c r="DYN84" s="207"/>
      <c r="DYO84" s="207"/>
      <c r="DYP84" s="207"/>
      <c r="DYQ84" s="207"/>
      <c r="DYR84" s="207"/>
      <c r="DYS84" s="207"/>
      <c r="DYT84" s="207"/>
      <c r="DYU84" s="207"/>
      <c r="DYV84" s="207"/>
      <c r="DYW84" s="207"/>
      <c r="DYX84" s="207"/>
      <c r="EIJ84" s="207"/>
      <c r="EIK84" s="207"/>
      <c r="EIL84" s="207"/>
      <c r="EIM84" s="207"/>
      <c r="EIN84" s="207"/>
      <c r="EIO84" s="207"/>
      <c r="EIP84" s="207"/>
      <c r="EIQ84" s="207"/>
      <c r="EIR84" s="207"/>
      <c r="EIS84" s="207"/>
      <c r="EIT84" s="207"/>
      <c r="ESF84" s="207"/>
      <c r="ESG84" s="207"/>
      <c r="ESH84" s="207"/>
      <c r="ESI84" s="207"/>
      <c r="ESJ84" s="207"/>
      <c r="ESK84" s="207"/>
      <c r="ESL84" s="207"/>
      <c r="ESM84" s="207"/>
      <c r="ESN84" s="207"/>
      <c r="ESO84" s="207"/>
      <c r="ESP84" s="207"/>
      <c r="FCB84" s="207"/>
      <c r="FCC84" s="207"/>
      <c r="FCD84" s="207"/>
      <c r="FCE84" s="207"/>
      <c r="FCF84" s="207"/>
      <c r="FCG84" s="207"/>
      <c r="FCH84" s="207"/>
      <c r="FCI84" s="207"/>
      <c r="FCJ84" s="207"/>
      <c r="FCK84" s="207"/>
      <c r="FCL84" s="207"/>
      <c r="FLX84" s="207"/>
      <c r="FLY84" s="207"/>
      <c r="FLZ84" s="207"/>
      <c r="FMA84" s="207"/>
      <c r="FMB84" s="207"/>
      <c r="FMC84" s="207"/>
      <c r="FMD84" s="207"/>
      <c r="FME84" s="207"/>
      <c r="FMF84" s="207"/>
      <c r="FMG84" s="207"/>
      <c r="FMH84" s="207"/>
      <c r="FVT84" s="207"/>
      <c r="FVU84" s="207"/>
      <c r="FVV84" s="207"/>
      <c r="FVW84" s="207"/>
      <c r="FVX84" s="207"/>
      <c r="FVY84" s="207"/>
      <c r="FVZ84" s="207"/>
      <c r="FWA84" s="207"/>
      <c r="FWB84" s="207"/>
      <c r="FWC84" s="207"/>
      <c r="FWD84" s="207"/>
      <c r="GFP84" s="207"/>
      <c r="GFQ84" s="207"/>
      <c r="GFR84" s="207"/>
      <c r="GFS84" s="207"/>
      <c r="GFT84" s="207"/>
      <c r="GFU84" s="207"/>
      <c r="GFV84" s="207"/>
      <c r="GFW84" s="207"/>
      <c r="GFX84" s="207"/>
      <c r="GFY84" s="207"/>
      <c r="GFZ84" s="207"/>
      <c r="GPL84" s="207"/>
      <c r="GPM84" s="207"/>
      <c r="GPN84" s="207"/>
      <c r="GPO84" s="207"/>
      <c r="GPP84" s="207"/>
      <c r="GPQ84" s="207"/>
      <c r="GPR84" s="207"/>
      <c r="GPS84" s="207"/>
      <c r="GPT84" s="207"/>
      <c r="GPU84" s="207"/>
      <c r="GPV84" s="207"/>
      <c r="GZH84" s="207"/>
      <c r="GZI84" s="207"/>
      <c r="GZJ84" s="207"/>
      <c r="GZK84" s="207"/>
      <c r="GZL84" s="207"/>
      <c r="GZM84" s="207"/>
      <c r="GZN84" s="207"/>
      <c r="GZO84" s="207"/>
      <c r="GZP84" s="207"/>
      <c r="GZQ84" s="207"/>
      <c r="GZR84" s="207"/>
      <c r="HJD84" s="207"/>
      <c r="HJE84" s="207"/>
      <c r="HJF84" s="207"/>
      <c r="HJG84" s="207"/>
      <c r="HJH84" s="207"/>
      <c r="HJI84" s="207"/>
      <c r="HJJ84" s="207"/>
      <c r="HJK84" s="207"/>
      <c r="HJL84" s="207"/>
      <c r="HJM84" s="207"/>
      <c r="HJN84" s="207"/>
      <c r="HSZ84" s="207"/>
      <c r="HTA84" s="207"/>
      <c r="HTB84" s="207"/>
      <c r="HTC84" s="207"/>
      <c r="HTD84" s="207"/>
      <c r="HTE84" s="207"/>
      <c r="HTF84" s="207"/>
      <c r="HTG84" s="207"/>
      <c r="HTH84" s="207"/>
      <c r="HTI84" s="207"/>
      <c r="HTJ84" s="207"/>
      <c r="ICV84" s="207"/>
      <c r="ICW84" s="207"/>
      <c r="ICX84" s="207"/>
      <c r="ICY84" s="207"/>
      <c r="ICZ84" s="207"/>
      <c r="IDA84" s="207"/>
      <c r="IDB84" s="207"/>
      <c r="IDC84" s="207"/>
      <c r="IDD84" s="207"/>
      <c r="IDE84" s="207"/>
      <c r="IDF84" s="207"/>
      <c r="IMR84" s="207"/>
      <c r="IMS84" s="207"/>
      <c r="IMT84" s="207"/>
      <c r="IMU84" s="207"/>
      <c r="IMV84" s="207"/>
      <c r="IMW84" s="207"/>
      <c r="IMX84" s="207"/>
      <c r="IMY84" s="207"/>
      <c r="IMZ84" s="207"/>
      <c r="INA84" s="207"/>
      <c r="INB84" s="207"/>
      <c r="IWN84" s="207"/>
      <c r="IWO84" s="207"/>
      <c r="IWP84" s="207"/>
      <c r="IWQ84" s="207"/>
      <c r="IWR84" s="207"/>
      <c r="IWS84" s="207"/>
      <c r="IWT84" s="207"/>
      <c r="IWU84" s="207"/>
      <c r="IWV84" s="207"/>
      <c r="IWW84" s="207"/>
      <c r="IWX84" s="207"/>
      <c r="JGJ84" s="207"/>
      <c r="JGK84" s="207"/>
      <c r="JGL84" s="207"/>
      <c r="JGM84" s="207"/>
      <c r="JGN84" s="207"/>
      <c r="JGO84" s="207"/>
      <c r="JGP84" s="207"/>
      <c r="JGQ84" s="207"/>
      <c r="JGR84" s="207"/>
      <c r="JGS84" s="207"/>
      <c r="JGT84" s="207"/>
      <c r="JQF84" s="207"/>
      <c r="JQG84" s="207"/>
      <c r="JQH84" s="207"/>
      <c r="JQI84" s="207"/>
      <c r="JQJ84" s="207"/>
      <c r="JQK84" s="207"/>
      <c r="JQL84" s="207"/>
      <c r="JQM84" s="207"/>
      <c r="JQN84" s="207"/>
      <c r="JQO84" s="207"/>
      <c r="JQP84" s="207"/>
      <c r="KAB84" s="207"/>
      <c r="KAC84" s="207"/>
      <c r="KAD84" s="207"/>
      <c r="KAE84" s="207"/>
      <c r="KAF84" s="207"/>
      <c r="KAG84" s="207"/>
      <c r="KAH84" s="207"/>
      <c r="KAI84" s="207"/>
      <c r="KAJ84" s="207"/>
      <c r="KAK84" s="207"/>
      <c r="KAL84" s="207"/>
      <c r="KJX84" s="207"/>
      <c r="KJY84" s="207"/>
      <c r="KJZ84" s="207"/>
      <c r="KKA84" s="207"/>
      <c r="KKB84" s="207"/>
      <c r="KKC84" s="207"/>
      <c r="KKD84" s="207"/>
      <c r="KKE84" s="207"/>
      <c r="KKF84" s="207"/>
      <c r="KKG84" s="207"/>
      <c r="KKH84" s="207"/>
      <c r="KTT84" s="207"/>
      <c r="KTU84" s="207"/>
      <c r="KTV84" s="207"/>
      <c r="KTW84" s="207"/>
      <c r="KTX84" s="207"/>
      <c r="KTY84" s="207"/>
      <c r="KTZ84" s="207"/>
      <c r="KUA84" s="207"/>
      <c r="KUB84" s="207"/>
      <c r="KUC84" s="207"/>
      <c r="KUD84" s="207"/>
      <c r="LDP84" s="207"/>
      <c r="LDQ84" s="207"/>
      <c r="LDR84" s="207"/>
      <c r="LDS84" s="207"/>
      <c r="LDT84" s="207"/>
      <c r="LDU84" s="207"/>
      <c r="LDV84" s="207"/>
      <c r="LDW84" s="207"/>
      <c r="LDX84" s="207"/>
      <c r="LDY84" s="207"/>
      <c r="LDZ84" s="207"/>
      <c r="LNL84" s="207"/>
      <c r="LNM84" s="207"/>
      <c r="LNN84" s="207"/>
      <c r="LNO84" s="207"/>
      <c r="LNP84" s="207"/>
      <c r="LNQ84" s="207"/>
      <c r="LNR84" s="207"/>
      <c r="LNS84" s="207"/>
      <c r="LNT84" s="207"/>
      <c r="LNU84" s="207"/>
      <c r="LNV84" s="207"/>
      <c r="LXH84" s="207"/>
      <c r="LXI84" s="207"/>
      <c r="LXJ84" s="207"/>
      <c r="LXK84" s="207"/>
      <c r="LXL84" s="207"/>
      <c r="LXM84" s="207"/>
      <c r="LXN84" s="207"/>
      <c r="LXO84" s="207"/>
      <c r="LXP84" s="207"/>
      <c r="LXQ84" s="207"/>
      <c r="LXR84" s="207"/>
      <c r="MHD84" s="207"/>
      <c r="MHE84" s="207"/>
      <c r="MHF84" s="207"/>
      <c r="MHG84" s="207"/>
      <c r="MHH84" s="207"/>
      <c r="MHI84" s="207"/>
      <c r="MHJ84" s="207"/>
      <c r="MHK84" s="207"/>
      <c r="MHL84" s="207"/>
      <c r="MHM84" s="207"/>
      <c r="MHN84" s="207"/>
      <c r="MQZ84" s="207"/>
      <c r="MRA84" s="207"/>
      <c r="MRB84" s="207"/>
      <c r="MRC84" s="207"/>
      <c r="MRD84" s="207"/>
      <c r="MRE84" s="207"/>
      <c r="MRF84" s="207"/>
      <c r="MRG84" s="207"/>
      <c r="MRH84" s="207"/>
      <c r="MRI84" s="207"/>
      <c r="MRJ84" s="207"/>
      <c r="NAV84" s="207"/>
      <c r="NAW84" s="207"/>
      <c r="NAX84" s="207"/>
      <c r="NAY84" s="207"/>
      <c r="NAZ84" s="207"/>
      <c r="NBA84" s="207"/>
      <c r="NBB84" s="207"/>
      <c r="NBC84" s="207"/>
      <c r="NBD84" s="207"/>
      <c r="NBE84" s="207"/>
      <c r="NBF84" s="207"/>
      <c r="NKR84" s="207"/>
      <c r="NKS84" s="207"/>
      <c r="NKT84" s="207"/>
      <c r="NKU84" s="207"/>
      <c r="NKV84" s="207"/>
      <c r="NKW84" s="207"/>
      <c r="NKX84" s="207"/>
      <c r="NKY84" s="207"/>
      <c r="NKZ84" s="207"/>
      <c r="NLA84" s="207"/>
      <c r="NLB84" s="207"/>
      <c r="NUN84" s="207"/>
      <c r="NUO84" s="207"/>
      <c r="NUP84" s="207"/>
      <c r="NUQ84" s="207"/>
      <c r="NUR84" s="207"/>
      <c r="NUS84" s="207"/>
      <c r="NUT84" s="207"/>
      <c r="NUU84" s="207"/>
      <c r="NUV84" s="207"/>
      <c r="NUW84" s="207"/>
      <c r="NUX84" s="207"/>
      <c r="OEJ84" s="207"/>
      <c r="OEK84" s="207"/>
      <c r="OEL84" s="207"/>
      <c r="OEM84" s="207"/>
      <c r="OEN84" s="207"/>
      <c r="OEO84" s="207"/>
      <c r="OEP84" s="207"/>
      <c r="OEQ84" s="207"/>
      <c r="OER84" s="207"/>
      <c r="OES84" s="207"/>
      <c r="OET84" s="207"/>
      <c r="OOF84" s="207"/>
      <c r="OOG84" s="207"/>
      <c r="OOH84" s="207"/>
      <c r="OOI84" s="207"/>
      <c r="OOJ84" s="207"/>
      <c r="OOK84" s="207"/>
      <c r="OOL84" s="207"/>
      <c r="OOM84" s="207"/>
      <c r="OON84" s="207"/>
      <c r="OOO84" s="207"/>
      <c r="OOP84" s="207"/>
      <c r="OYB84" s="207"/>
      <c r="OYC84" s="207"/>
      <c r="OYD84" s="207"/>
      <c r="OYE84" s="207"/>
      <c r="OYF84" s="207"/>
      <c r="OYG84" s="207"/>
      <c r="OYH84" s="207"/>
      <c r="OYI84" s="207"/>
      <c r="OYJ84" s="207"/>
      <c r="OYK84" s="207"/>
      <c r="OYL84" s="207"/>
      <c r="PHX84" s="207"/>
      <c r="PHY84" s="207"/>
      <c r="PHZ84" s="207"/>
      <c r="PIA84" s="207"/>
      <c r="PIB84" s="207"/>
      <c r="PIC84" s="207"/>
      <c r="PID84" s="207"/>
      <c r="PIE84" s="207"/>
      <c r="PIF84" s="207"/>
      <c r="PIG84" s="207"/>
      <c r="PIH84" s="207"/>
      <c r="PRT84" s="207"/>
      <c r="PRU84" s="207"/>
      <c r="PRV84" s="207"/>
      <c r="PRW84" s="207"/>
      <c r="PRX84" s="207"/>
      <c r="PRY84" s="207"/>
      <c r="PRZ84" s="207"/>
      <c r="PSA84" s="207"/>
      <c r="PSB84" s="207"/>
      <c r="PSC84" s="207"/>
      <c r="PSD84" s="207"/>
      <c r="QBP84" s="207"/>
      <c r="QBQ84" s="207"/>
      <c r="QBR84" s="207"/>
      <c r="QBS84" s="207"/>
      <c r="QBT84" s="207"/>
      <c r="QBU84" s="207"/>
      <c r="QBV84" s="207"/>
      <c r="QBW84" s="207"/>
      <c r="QBX84" s="207"/>
      <c r="QBY84" s="207"/>
      <c r="QBZ84" s="207"/>
      <c r="QLL84" s="207"/>
      <c r="QLM84" s="207"/>
      <c r="QLN84" s="207"/>
      <c r="QLO84" s="207"/>
      <c r="QLP84" s="207"/>
      <c r="QLQ84" s="207"/>
      <c r="QLR84" s="207"/>
      <c r="QLS84" s="207"/>
      <c r="QLT84" s="207"/>
      <c r="QLU84" s="207"/>
      <c r="QLV84" s="207"/>
      <c r="QVH84" s="207"/>
      <c r="QVI84" s="207"/>
      <c r="QVJ84" s="207"/>
      <c r="QVK84" s="207"/>
      <c r="QVL84" s="207"/>
      <c r="QVM84" s="207"/>
      <c r="QVN84" s="207"/>
      <c r="QVO84" s="207"/>
      <c r="QVP84" s="207"/>
      <c r="QVQ84" s="207"/>
      <c r="QVR84" s="207"/>
      <c r="RFD84" s="207"/>
      <c r="RFE84" s="207"/>
      <c r="RFF84" s="207"/>
      <c r="RFG84" s="207"/>
      <c r="RFH84" s="207"/>
      <c r="RFI84" s="207"/>
      <c r="RFJ84" s="207"/>
      <c r="RFK84" s="207"/>
      <c r="RFL84" s="207"/>
      <c r="RFM84" s="207"/>
      <c r="RFN84" s="207"/>
      <c r="ROZ84" s="207"/>
      <c r="RPA84" s="207"/>
      <c r="RPB84" s="207"/>
      <c r="RPC84" s="207"/>
      <c r="RPD84" s="207"/>
      <c r="RPE84" s="207"/>
      <c r="RPF84" s="207"/>
      <c r="RPG84" s="207"/>
      <c r="RPH84" s="207"/>
      <c r="RPI84" s="207"/>
      <c r="RPJ84" s="207"/>
      <c r="RYV84" s="207"/>
      <c r="RYW84" s="207"/>
      <c r="RYX84" s="207"/>
      <c r="RYY84" s="207"/>
      <c r="RYZ84" s="207"/>
      <c r="RZA84" s="207"/>
      <c r="RZB84" s="207"/>
      <c r="RZC84" s="207"/>
      <c r="RZD84" s="207"/>
      <c r="RZE84" s="207"/>
      <c r="RZF84" s="207"/>
      <c r="SIR84" s="207"/>
      <c r="SIS84" s="207"/>
      <c r="SIT84" s="207"/>
      <c r="SIU84" s="207"/>
      <c r="SIV84" s="207"/>
      <c r="SIW84" s="207"/>
      <c r="SIX84" s="207"/>
      <c r="SIY84" s="207"/>
      <c r="SIZ84" s="207"/>
      <c r="SJA84" s="207"/>
      <c r="SJB84" s="207"/>
      <c r="SSN84" s="207"/>
      <c r="SSO84" s="207"/>
      <c r="SSP84" s="207"/>
      <c r="SSQ84" s="207"/>
      <c r="SSR84" s="207"/>
      <c r="SSS84" s="207"/>
      <c r="SST84" s="207"/>
      <c r="SSU84" s="207"/>
      <c r="SSV84" s="207"/>
      <c r="SSW84" s="207"/>
      <c r="SSX84" s="207"/>
      <c r="TCJ84" s="207"/>
      <c r="TCK84" s="207"/>
      <c r="TCL84" s="207"/>
      <c r="TCM84" s="207"/>
      <c r="TCN84" s="207"/>
      <c r="TCO84" s="207"/>
      <c r="TCP84" s="207"/>
      <c r="TCQ84" s="207"/>
      <c r="TCR84" s="207"/>
      <c r="TCS84" s="207"/>
      <c r="TCT84" s="207"/>
      <c r="TMF84" s="207"/>
      <c r="TMG84" s="207"/>
      <c r="TMH84" s="207"/>
      <c r="TMI84" s="207"/>
      <c r="TMJ84" s="207"/>
      <c r="TMK84" s="207"/>
      <c r="TML84" s="207"/>
      <c r="TMM84" s="207"/>
      <c r="TMN84" s="207"/>
      <c r="TMO84" s="207"/>
      <c r="TMP84" s="207"/>
      <c r="TWB84" s="207"/>
      <c r="TWC84" s="207"/>
      <c r="TWD84" s="207"/>
      <c r="TWE84" s="207"/>
      <c r="TWF84" s="207"/>
      <c r="TWG84" s="207"/>
      <c r="TWH84" s="207"/>
      <c r="TWI84" s="207"/>
      <c r="TWJ84" s="207"/>
      <c r="TWK84" s="207"/>
      <c r="TWL84" s="207"/>
      <c r="UFX84" s="207"/>
      <c r="UFY84" s="207"/>
      <c r="UFZ84" s="207"/>
      <c r="UGA84" s="207"/>
      <c r="UGB84" s="207"/>
      <c r="UGC84" s="207"/>
      <c r="UGD84" s="207"/>
      <c r="UGE84" s="207"/>
      <c r="UGF84" s="207"/>
      <c r="UGG84" s="207"/>
      <c r="UGH84" s="207"/>
      <c r="UPT84" s="207"/>
      <c r="UPU84" s="207"/>
      <c r="UPV84" s="207"/>
      <c r="UPW84" s="207"/>
      <c r="UPX84" s="207"/>
      <c r="UPY84" s="207"/>
      <c r="UPZ84" s="207"/>
      <c r="UQA84" s="207"/>
      <c r="UQB84" s="207"/>
      <c r="UQC84" s="207"/>
      <c r="UQD84" s="207"/>
      <c r="UZP84" s="207"/>
      <c r="UZQ84" s="207"/>
      <c r="UZR84" s="207"/>
      <c r="UZS84" s="207"/>
      <c r="UZT84" s="207"/>
      <c r="UZU84" s="207"/>
      <c r="UZV84" s="207"/>
      <c r="UZW84" s="207"/>
      <c r="UZX84" s="207"/>
      <c r="UZY84" s="207"/>
      <c r="UZZ84" s="207"/>
      <c r="VJL84" s="207"/>
      <c r="VJM84" s="207"/>
      <c r="VJN84" s="207"/>
      <c r="VJO84" s="207"/>
      <c r="VJP84" s="207"/>
      <c r="VJQ84" s="207"/>
      <c r="VJR84" s="207"/>
      <c r="VJS84" s="207"/>
      <c r="VJT84" s="207"/>
      <c r="VJU84" s="207"/>
      <c r="VJV84" s="207"/>
      <c r="VTH84" s="207"/>
      <c r="VTI84" s="207"/>
      <c r="VTJ84" s="207"/>
      <c r="VTK84" s="207"/>
      <c r="VTL84" s="207"/>
      <c r="VTM84" s="207"/>
      <c r="VTN84" s="207"/>
      <c r="VTO84" s="207"/>
      <c r="VTP84" s="207"/>
      <c r="VTQ84" s="207"/>
      <c r="VTR84" s="207"/>
      <c r="WDD84" s="207"/>
      <c r="WDE84" s="207"/>
      <c r="WDF84" s="207"/>
      <c r="WDG84" s="207"/>
      <c r="WDH84" s="207"/>
      <c r="WDI84" s="207"/>
      <c r="WDJ84" s="207"/>
      <c r="WDK84" s="207"/>
      <c r="WDL84" s="207"/>
      <c r="WDM84" s="207"/>
      <c r="WDN84" s="207"/>
      <c r="WMZ84" s="207"/>
      <c r="WNA84" s="207"/>
      <c r="WNB84" s="207"/>
      <c r="WNC84" s="207"/>
      <c r="WND84" s="207"/>
      <c r="WNE84" s="207"/>
      <c r="WNF84" s="207"/>
      <c r="WNG84" s="207"/>
      <c r="WNH84" s="207"/>
      <c r="WNI84" s="207"/>
      <c r="WNJ84" s="207"/>
      <c r="WWV84" s="207"/>
      <c r="WWW84" s="207"/>
      <c r="WWX84" s="207"/>
      <c r="WWY84" s="207"/>
      <c r="WWZ84" s="207"/>
      <c r="WXA84" s="207"/>
      <c r="WXB84" s="207"/>
      <c r="WXC84" s="207"/>
      <c r="WXD84" s="207"/>
      <c r="WXE84" s="207"/>
      <c r="WXF84" s="207"/>
    </row>
    <row r="85" spans="1:818 1064:1842 2088:2866 3112:3890 4136:4914 5160:5938 6184:6962 7208:7986 8232:9010 9256:10034 10280:11058 11304:12082 12328:13106 13352:14130 14376:15154 15400:16178" s="183" customFormat="1" ht="25.5" customHeight="1" x14ac:dyDescent="0.25">
      <c r="A85" s="472" t="e">
        <f t="shared" si="24"/>
        <v>#REF!</v>
      </c>
      <c r="B85" s="472" t="s">
        <v>518</v>
      </c>
      <c r="C85" s="474">
        <v>100356</v>
      </c>
      <c r="D85" s="475">
        <v>38098</v>
      </c>
      <c r="E85" s="475">
        <v>38098</v>
      </c>
      <c r="F85" s="476">
        <v>45403</v>
      </c>
      <c r="G85" s="472" t="s">
        <v>5607</v>
      </c>
      <c r="H85" s="472" t="s">
        <v>1054</v>
      </c>
      <c r="I85" s="472" t="s">
        <v>3393</v>
      </c>
      <c r="J85" s="472" t="s">
        <v>156</v>
      </c>
      <c r="K85" s="472" t="s">
        <v>124</v>
      </c>
      <c r="L85" s="472" t="s">
        <v>35</v>
      </c>
      <c r="M85" s="472" t="s">
        <v>3748</v>
      </c>
      <c r="N85" s="472" t="s">
        <v>156</v>
      </c>
      <c r="O85" s="472" t="s">
        <v>124</v>
      </c>
      <c r="P85" s="472" t="s">
        <v>35</v>
      </c>
      <c r="Q85" s="472" t="s">
        <v>37</v>
      </c>
      <c r="R85" s="472" t="s">
        <v>484</v>
      </c>
      <c r="S85" s="472" t="s">
        <v>616</v>
      </c>
      <c r="T85" s="472" t="s">
        <v>3394</v>
      </c>
      <c r="U85" s="472"/>
      <c r="V85" s="472">
        <v>12615</v>
      </c>
      <c r="W85" s="472">
        <v>12615</v>
      </c>
      <c r="X85" s="472"/>
      <c r="Y85" s="472"/>
      <c r="Z85" s="472"/>
      <c r="AA85" s="472"/>
      <c r="AB85" s="472"/>
      <c r="AC85" s="472"/>
      <c r="AD85" s="472"/>
      <c r="AE85" s="472"/>
      <c r="AF85" s="472"/>
      <c r="AG85" s="472"/>
      <c r="AH85" s="472"/>
      <c r="AI85" s="472">
        <v>1</v>
      </c>
      <c r="AJ85" s="472">
        <v>4</v>
      </c>
      <c r="AK85" s="472"/>
      <c r="AL85" s="472"/>
      <c r="AM85" s="472"/>
      <c r="AN85" s="472"/>
      <c r="AO85" s="472"/>
      <c r="AP85" s="472"/>
      <c r="AQ85" s="472"/>
      <c r="AR85" s="472"/>
      <c r="AS85" s="472"/>
      <c r="AT85" s="472"/>
      <c r="AU85" s="472"/>
      <c r="AV85" s="472"/>
      <c r="AW85" s="472"/>
      <c r="AX85" s="472"/>
      <c r="AY85" s="19">
        <v>606.79999999999995</v>
      </c>
      <c r="AZ85" s="472"/>
      <c r="BA85" s="472"/>
      <c r="BB85" s="472" t="s">
        <v>3319</v>
      </c>
      <c r="BC85" s="472" t="s">
        <v>667</v>
      </c>
      <c r="BD85" s="472">
        <v>42</v>
      </c>
      <c r="BE85" s="472">
        <v>53</v>
      </c>
      <c r="BF85" s="472">
        <v>30.6</v>
      </c>
      <c r="BG85" s="472">
        <v>24</v>
      </c>
      <c r="BH85" s="472">
        <v>54</v>
      </c>
      <c r="BI85" s="472">
        <v>30</v>
      </c>
      <c r="BJ85" s="472">
        <f t="shared" ref="BJ85" si="25">BD85+BE85/60+BF85/3600</f>
        <v>42.891833333333331</v>
      </c>
      <c r="BK85" s="472">
        <f t="shared" ref="BK85" si="26">BG85+BH85/60+BI85/3600</f>
        <v>24.908333333333331</v>
      </c>
      <c r="BL85" s="472"/>
      <c r="BM85" s="472"/>
      <c r="BN85" s="472" t="s">
        <v>8398</v>
      </c>
    </row>
    <row r="86" spans="1:818 1064:1842 2088:2866 3112:3890 4136:4914 5160:5938 6184:6962 7208:7986 8232:9010 9256:10034 10280:11058 11304:12082 12328:13106 13352:14130 14376:15154 15400:16178" s="207" customFormat="1" ht="38.25" customHeight="1" x14ac:dyDescent="0.25">
      <c r="A86" s="16" t="e">
        <f>A84+1</f>
        <v>#REF!</v>
      </c>
      <c r="B86" s="16" t="s">
        <v>518</v>
      </c>
      <c r="C86" s="214">
        <v>100357</v>
      </c>
      <c r="D86" s="213"/>
      <c r="E86" s="213">
        <v>38098</v>
      </c>
      <c r="F86" s="201">
        <v>41750</v>
      </c>
      <c r="G86" s="16" t="s">
        <v>5608</v>
      </c>
      <c r="H86" s="16"/>
      <c r="I86" s="16"/>
      <c r="J86" s="16" t="s">
        <v>668</v>
      </c>
      <c r="K86" s="16" t="s">
        <v>124</v>
      </c>
      <c r="L86" s="16" t="s">
        <v>35</v>
      </c>
      <c r="M86" s="16"/>
      <c r="N86" s="16" t="s">
        <v>668</v>
      </c>
      <c r="O86" s="16" t="s">
        <v>124</v>
      </c>
      <c r="P86" s="16" t="s">
        <v>35</v>
      </c>
      <c r="Q86" s="16" t="s">
        <v>37</v>
      </c>
      <c r="R86" s="16" t="s">
        <v>484</v>
      </c>
      <c r="S86" s="16" t="s">
        <v>616</v>
      </c>
      <c r="T86" s="16"/>
      <c r="U86" s="16"/>
      <c r="V86" s="16">
        <v>3154</v>
      </c>
      <c r="W86" s="16">
        <v>3154</v>
      </c>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203">
        <v>509.5</v>
      </c>
      <c r="AZ86" s="16"/>
      <c r="BA86" s="16"/>
      <c r="BB86" s="16" t="s">
        <v>3320</v>
      </c>
      <c r="BC86" s="16" t="s">
        <v>669</v>
      </c>
      <c r="BD86" s="16">
        <v>42</v>
      </c>
      <c r="BE86" s="16">
        <v>54</v>
      </c>
      <c r="BF86" s="16">
        <v>15.5</v>
      </c>
      <c r="BG86" s="16">
        <v>25</v>
      </c>
      <c r="BH86" s="16">
        <v>1</v>
      </c>
      <c r="BI86" s="16">
        <v>23.1</v>
      </c>
      <c r="BJ86" s="16">
        <f t="shared" si="18"/>
        <v>42.904305555555553</v>
      </c>
      <c r="BK86" s="16">
        <f t="shared" si="19"/>
        <v>25.023083333333332</v>
      </c>
      <c r="BL86" s="16"/>
      <c r="BM86" s="16"/>
      <c r="BN86" s="213" t="s">
        <v>3583</v>
      </c>
    </row>
    <row r="87" spans="1:818 1064:1842 2088:2866 3112:3890 4136:4914 5160:5938 6184:6962 7208:7986 8232:9010 9256:10034 10280:11058 11304:12082 12328:13106 13352:14130 14376:15154 15400:16178" s="183" customFormat="1" ht="25.5" customHeight="1" x14ac:dyDescent="0.25">
      <c r="A87" s="472" t="e">
        <f t="shared" si="24"/>
        <v>#REF!</v>
      </c>
      <c r="B87" s="472" t="s">
        <v>518</v>
      </c>
      <c r="C87" s="474">
        <v>100357</v>
      </c>
      <c r="D87" s="475">
        <v>38098</v>
      </c>
      <c r="E87" s="475">
        <v>38098</v>
      </c>
      <c r="F87" s="476">
        <v>45403</v>
      </c>
      <c r="G87" s="472" t="s">
        <v>3749</v>
      </c>
      <c r="H87" s="472" t="s">
        <v>987</v>
      </c>
      <c r="I87" s="472" t="s">
        <v>3366</v>
      </c>
      <c r="J87" s="472" t="s">
        <v>3367</v>
      </c>
      <c r="K87" s="472" t="s">
        <v>124</v>
      </c>
      <c r="L87" s="472" t="s">
        <v>35</v>
      </c>
      <c r="M87" s="472" t="s">
        <v>3750</v>
      </c>
      <c r="N87" s="472" t="s">
        <v>3368</v>
      </c>
      <c r="O87" s="472" t="s">
        <v>124</v>
      </c>
      <c r="P87" s="472" t="s">
        <v>35</v>
      </c>
      <c r="Q87" s="472" t="s">
        <v>37</v>
      </c>
      <c r="R87" s="472" t="s">
        <v>484</v>
      </c>
      <c r="S87" s="472" t="s">
        <v>616</v>
      </c>
      <c r="T87" s="472" t="s">
        <v>3751</v>
      </c>
      <c r="U87" s="472"/>
      <c r="V87" s="472">
        <v>3154</v>
      </c>
      <c r="W87" s="472">
        <v>3154</v>
      </c>
      <c r="X87" s="472"/>
      <c r="Y87" s="472"/>
      <c r="Z87" s="472"/>
      <c r="AA87" s="472"/>
      <c r="AB87" s="472"/>
      <c r="AC87" s="472"/>
      <c r="AD87" s="472"/>
      <c r="AE87" s="472"/>
      <c r="AF87" s="472"/>
      <c r="AG87" s="472"/>
      <c r="AH87" s="472"/>
      <c r="AI87" s="472">
        <v>1</v>
      </c>
      <c r="AJ87" s="472">
        <v>2</v>
      </c>
      <c r="AK87" s="472"/>
      <c r="AL87" s="472"/>
      <c r="AM87" s="472"/>
      <c r="AN87" s="472"/>
      <c r="AO87" s="472"/>
      <c r="AP87" s="472"/>
      <c r="AQ87" s="472"/>
      <c r="AR87" s="472"/>
      <c r="AS87" s="472"/>
      <c r="AT87" s="472"/>
      <c r="AU87" s="472"/>
      <c r="AV87" s="472"/>
      <c r="AW87" s="472"/>
      <c r="AX87" s="472"/>
      <c r="AY87" s="19">
        <v>509.5</v>
      </c>
      <c r="AZ87" s="472"/>
      <c r="BA87" s="472"/>
      <c r="BB87" s="472" t="s">
        <v>3320</v>
      </c>
      <c r="BC87" s="472" t="s">
        <v>669</v>
      </c>
      <c r="BD87" s="472">
        <v>42</v>
      </c>
      <c r="BE87" s="472">
        <v>54</v>
      </c>
      <c r="BF87" s="472">
        <v>15.5</v>
      </c>
      <c r="BG87" s="472">
        <v>25</v>
      </c>
      <c r="BH87" s="472">
        <v>1</v>
      </c>
      <c r="BI87" s="472">
        <v>23.1</v>
      </c>
      <c r="BJ87" s="472">
        <f t="shared" ref="BJ87" si="27">BD87+BE87/60+BF87/3600</f>
        <v>42.904305555555553</v>
      </c>
      <c r="BK87" s="472">
        <f t="shared" ref="BK87" si="28">BG87+BH87/60+BI87/3600</f>
        <v>25.023083333333332</v>
      </c>
      <c r="BL87" s="472"/>
      <c r="BM87" s="472"/>
      <c r="BN87" s="472" t="s">
        <v>8397</v>
      </c>
    </row>
    <row r="88" spans="1:818 1064:1842 2088:2866 3112:3890 4136:4914 5160:5938 6184:6962 7208:7986 8232:9010 9256:10034 10280:11058 11304:12082 12328:13106 13352:14130 14376:15154 15400:16178" s="183" customFormat="1" ht="38.25" customHeight="1" x14ac:dyDescent="0.25">
      <c r="A88" s="16" t="e">
        <f>A86+1</f>
        <v>#REF!</v>
      </c>
      <c r="B88" s="16" t="s">
        <v>518</v>
      </c>
      <c r="C88" s="214">
        <v>100358</v>
      </c>
      <c r="D88" s="213"/>
      <c r="E88" s="213">
        <v>38098</v>
      </c>
      <c r="F88" s="201">
        <v>41750</v>
      </c>
      <c r="G88" s="16" t="s">
        <v>5609</v>
      </c>
      <c r="H88" s="16" t="s">
        <v>1054</v>
      </c>
      <c r="I88" s="16"/>
      <c r="J88" s="16" t="s">
        <v>141</v>
      </c>
      <c r="K88" s="16" t="s">
        <v>124</v>
      </c>
      <c r="L88" s="16" t="s">
        <v>35</v>
      </c>
      <c r="M88" s="16"/>
      <c r="N88" s="16" t="s">
        <v>141</v>
      </c>
      <c r="O88" s="16" t="s">
        <v>124</v>
      </c>
      <c r="P88" s="16" t="s">
        <v>35</v>
      </c>
      <c r="Q88" s="16" t="s">
        <v>37</v>
      </c>
      <c r="R88" s="16" t="s">
        <v>484</v>
      </c>
      <c r="S88" s="16" t="s">
        <v>616</v>
      </c>
      <c r="T88" s="16"/>
      <c r="U88" s="16"/>
      <c r="V88" s="16">
        <v>7884</v>
      </c>
      <c r="W88" s="16">
        <v>7884</v>
      </c>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203">
        <v>326.8</v>
      </c>
      <c r="AZ88" s="16"/>
      <c r="BA88" s="16"/>
      <c r="BB88" s="16" t="s">
        <v>3321</v>
      </c>
      <c r="BC88" s="16" t="s">
        <v>670</v>
      </c>
      <c r="BD88" s="16">
        <v>42</v>
      </c>
      <c r="BE88" s="16">
        <v>57</v>
      </c>
      <c r="BF88" s="16">
        <v>46.5</v>
      </c>
      <c r="BG88" s="16">
        <v>24</v>
      </c>
      <c r="BH88" s="16">
        <v>52</v>
      </c>
      <c r="BI88" s="16">
        <v>13.5</v>
      </c>
      <c r="BJ88" s="16">
        <f t="shared" si="18"/>
        <v>42.962916666666672</v>
      </c>
      <c r="BK88" s="16">
        <f t="shared" si="19"/>
        <v>24.870416666666667</v>
      </c>
      <c r="BL88" s="16"/>
      <c r="BM88" s="16"/>
      <c r="BN88" s="16" t="s">
        <v>5295</v>
      </c>
    </row>
    <row r="89" spans="1:818 1064:1842 2088:2866 3112:3890 4136:4914 5160:5938 6184:6962 7208:7986 8232:9010 9256:10034 10280:11058 11304:12082 12328:13106 13352:14130 14376:15154 15400:16178" s="207" customFormat="1" ht="38.25" customHeight="1" x14ac:dyDescent="0.25">
      <c r="A89" s="16" t="e">
        <f t="shared" si="24"/>
        <v>#REF!</v>
      </c>
      <c r="B89" s="16" t="s">
        <v>3117</v>
      </c>
      <c r="C89" s="214">
        <v>100359</v>
      </c>
      <c r="D89" s="213"/>
      <c r="E89" s="213">
        <v>38098</v>
      </c>
      <c r="F89" s="201">
        <v>40654</v>
      </c>
      <c r="G89" s="16" t="s">
        <v>671</v>
      </c>
      <c r="H89" s="16"/>
      <c r="I89" s="16"/>
      <c r="J89" s="16" t="s">
        <v>219</v>
      </c>
      <c r="K89" s="16" t="s">
        <v>672</v>
      </c>
      <c r="L89" s="16" t="s">
        <v>76</v>
      </c>
      <c r="M89" s="16"/>
      <c r="N89" s="16" t="s">
        <v>219</v>
      </c>
      <c r="O89" s="16" t="s">
        <v>672</v>
      </c>
      <c r="P89" s="16" t="s">
        <v>76</v>
      </c>
      <c r="Q89" s="16" t="s">
        <v>135</v>
      </c>
      <c r="R89" s="16" t="s">
        <v>484</v>
      </c>
      <c r="S89" s="16" t="s">
        <v>2912</v>
      </c>
      <c r="T89" s="16"/>
      <c r="U89" s="16"/>
      <c r="V89" s="16">
        <v>33000000</v>
      </c>
      <c r="W89" s="16"/>
      <c r="X89" s="16"/>
      <c r="Y89" s="16"/>
      <c r="Z89" s="16"/>
      <c r="AA89" s="16"/>
      <c r="AB89" s="16"/>
      <c r="AC89" s="16"/>
      <c r="AD89" s="16"/>
      <c r="AE89" s="16"/>
      <c r="AF89" s="16">
        <v>33000000</v>
      </c>
      <c r="AG89" s="16"/>
      <c r="AH89" s="16"/>
      <c r="AI89" s="16"/>
      <c r="AJ89" s="16"/>
      <c r="AK89" s="16"/>
      <c r="AL89" s="16"/>
      <c r="AM89" s="16"/>
      <c r="AN89" s="16"/>
      <c r="AO89" s="16"/>
      <c r="AP89" s="16"/>
      <c r="AQ89" s="16"/>
      <c r="AR89" s="16"/>
      <c r="AS89" s="16"/>
      <c r="AT89" s="16"/>
      <c r="AU89" s="16"/>
      <c r="AV89" s="16"/>
      <c r="AW89" s="16"/>
      <c r="AX89" s="16"/>
      <c r="AY89" s="203"/>
      <c r="AZ89" s="16"/>
      <c r="BA89" s="16"/>
      <c r="BB89" s="16"/>
      <c r="BC89" s="16"/>
      <c r="BD89" s="16"/>
      <c r="BE89" s="16"/>
      <c r="BF89" s="16"/>
      <c r="BG89" s="16"/>
      <c r="BH89" s="16"/>
      <c r="BI89" s="16"/>
      <c r="BJ89" s="16">
        <f t="shared" si="18"/>
        <v>0</v>
      </c>
      <c r="BK89" s="16">
        <f t="shared" si="19"/>
        <v>0</v>
      </c>
      <c r="BL89" s="16"/>
      <c r="BM89" s="16"/>
      <c r="BN89" s="213" t="s">
        <v>3584</v>
      </c>
    </row>
    <row r="90" spans="1:818 1064:1842 2088:2866 3112:3890 4136:4914 5160:5938 6184:6962 7208:7986 8232:9010 9256:10034 10280:11058 11304:12082 12328:13106 13352:14130 14376:15154 15400:16178" s="183" customFormat="1" ht="50.25" customHeight="1" x14ac:dyDescent="0.25">
      <c r="A90" s="16" t="e">
        <f>#REF!+1</f>
        <v>#REF!</v>
      </c>
      <c r="B90" s="16" t="s">
        <v>3118</v>
      </c>
      <c r="C90" s="214">
        <v>100391</v>
      </c>
      <c r="D90" s="213"/>
      <c r="E90" s="213">
        <v>38124</v>
      </c>
      <c r="F90" s="201">
        <v>41776</v>
      </c>
      <c r="G90" s="16" t="s">
        <v>657</v>
      </c>
      <c r="H90" s="16"/>
      <c r="I90" s="16"/>
      <c r="J90" s="16" t="s">
        <v>35</v>
      </c>
      <c r="K90" s="16" t="s">
        <v>35</v>
      </c>
      <c r="L90" s="16" t="s">
        <v>35</v>
      </c>
      <c r="M90" s="16"/>
      <c r="N90" s="16" t="s">
        <v>35</v>
      </c>
      <c r="O90" s="16" t="s">
        <v>35</v>
      </c>
      <c r="P90" s="16" t="s">
        <v>35</v>
      </c>
      <c r="Q90" s="16" t="s">
        <v>37</v>
      </c>
      <c r="R90" s="16" t="s">
        <v>484</v>
      </c>
      <c r="S90" s="16" t="s">
        <v>3119</v>
      </c>
      <c r="T90" s="16"/>
      <c r="U90" s="16"/>
      <c r="V90" s="16">
        <v>5400000</v>
      </c>
      <c r="W90" s="16"/>
      <c r="X90" s="16"/>
      <c r="Y90" s="16"/>
      <c r="Z90" s="16"/>
      <c r="AA90" s="16"/>
      <c r="AB90" s="16"/>
      <c r="AC90" s="16"/>
      <c r="AD90" s="16"/>
      <c r="AE90" s="16"/>
      <c r="AF90" s="16">
        <v>5400000</v>
      </c>
      <c r="AG90" s="16"/>
      <c r="AH90" s="16"/>
      <c r="AI90" s="16"/>
      <c r="AJ90" s="16"/>
      <c r="AK90" s="16"/>
      <c r="AL90" s="16"/>
      <c r="AM90" s="16"/>
      <c r="AN90" s="16"/>
      <c r="AO90" s="16"/>
      <c r="AP90" s="16"/>
      <c r="AQ90" s="16"/>
      <c r="AR90" s="16"/>
      <c r="AS90" s="16"/>
      <c r="AT90" s="16"/>
      <c r="AU90" s="16"/>
      <c r="AV90" s="16"/>
      <c r="AW90" s="16"/>
      <c r="AX90" s="16"/>
      <c r="AY90" s="203"/>
      <c r="AZ90" s="16"/>
      <c r="BA90" s="16"/>
      <c r="BB90" s="16"/>
      <c r="BC90" s="16"/>
      <c r="BD90" s="16"/>
      <c r="BE90" s="16"/>
      <c r="BF90" s="16"/>
      <c r="BG90" s="16"/>
      <c r="BH90" s="16"/>
      <c r="BI90" s="16"/>
      <c r="BJ90" s="16">
        <f t="shared" ref="BJ90:BJ118" si="29">BD90+BE90/60+BF90/3600</f>
        <v>0</v>
      </c>
      <c r="BK90" s="16">
        <f t="shared" ref="BK90:BK118" si="30">BG90+BH90/60+BI90/3600</f>
        <v>0</v>
      </c>
      <c r="BL90" s="16"/>
      <c r="BM90" s="16"/>
      <c r="BN90" s="16" t="s">
        <v>3585</v>
      </c>
    </row>
    <row r="91" spans="1:818 1064:1842 2088:2866 3112:3890 4136:4914 5160:5938 6184:6962 7208:7986 8232:9010 9256:10034 10280:11058 11304:12082 12328:13106 13352:14130 14376:15154 15400:16178" s="183" customFormat="1" ht="52.5" customHeight="1" x14ac:dyDescent="0.25">
      <c r="A91" s="16" t="e">
        <f>#REF!+1</f>
        <v>#REF!</v>
      </c>
      <c r="B91" s="16" t="s">
        <v>3120</v>
      </c>
      <c r="C91" s="16">
        <v>100405</v>
      </c>
      <c r="D91" s="213"/>
      <c r="E91" s="213">
        <v>38124</v>
      </c>
      <c r="F91" s="201">
        <v>41776</v>
      </c>
      <c r="G91" s="16" t="s">
        <v>675</v>
      </c>
      <c r="H91" s="16"/>
      <c r="I91" s="16"/>
      <c r="J91" s="16" t="s">
        <v>627</v>
      </c>
      <c r="K91" s="16" t="s">
        <v>127</v>
      </c>
      <c r="L91" s="16" t="s">
        <v>111</v>
      </c>
      <c r="M91" s="16"/>
      <c r="N91" s="16" t="s">
        <v>627</v>
      </c>
      <c r="O91" s="16" t="s">
        <v>127</v>
      </c>
      <c r="P91" s="16" t="s">
        <v>111</v>
      </c>
      <c r="Q91" s="16" t="s">
        <v>224</v>
      </c>
      <c r="R91" s="16" t="s">
        <v>484</v>
      </c>
      <c r="S91" s="16" t="s">
        <v>3121</v>
      </c>
      <c r="T91" s="16"/>
      <c r="U91" s="16"/>
      <c r="V91" s="16">
        <v>25000000</v>
      </c>
      <c r="W91" s="16"/>
      <c r="X91" s="16" t="s">
        <v>255</v>
      </c>
      <c r="Y91" s="16"/>
      <c r="Z91" s="16"/>
      <c r="AA91" s="16"/>
      <c r="AB91" s="16"/>
      <c r="AC91" s="16"/>
      <c r="AD91" s="16"/>
      <c r="AE91" s="16"/>
      <c r="AF91" s="16">
        <v>25000000</v>
      </c>
      <c r="AG91" s="16"/>
      <c r="AH91" s="16"/>
      <c r="AI91" s="16"/>
      <c r="AJ91" s="16"/>
      <c r="AK91" s="16"/>
      <c r="AL91" s="16"/>
      <c r="AM91" s="16"/>
      <c r="AN91" s="16"/>
      <c r="AO91" s="16"/>
      <c r="AP91" s="16"/>
      <c r="AQ91" s="16"/>
      <c r="AR91" s="16"/>
      <c r="AS91" s="16"/>
      <c r="AT91" s="16"/>
      <c r="AU91" s="16"/>
      <c r="AV91" s="16"/>
      <c r="AW91" s="16"/>
      <c r="AX91" s="16"/>
      <c r="AY91" s="203"/>
      <c r="AZ91" s="16"/>
      <c r="BA91" s="16"/>
      <c r="BB91" s="16" t="s">
        <v>5611</v>
      </c>
      <c r="BC91" s="16" t="s">
        <v>5612</v>
      </c>
      <c r="BD91" s="16">
        <v>43</v>
      </c>
      <c r="BE91" s="16">
        <v>28</v>
      </c>
      <c r="BF91" s="16">
        <v>28.5</v>
      </c>
      <c r="BG91" s="16">
        <v>22</v>
      </c>
      <c r="BH91" s="16">
        <v>40</v>
      </c>
      <c r="BI91" s="16">
        <v>52.4</v>
      </c>
      <c r="BJ91" s="16">
        <f t="shared" si="29"/>
        <v>43.474583333333335</v>
      </c>
      <c r="BK91" s="16">
        <f t="shared" si="30"/>
        <v>22.681222222222225</v>
      </c>
      <c r="BL91" s="16"/>
      <c r="BM91" s="16"/>
      <c r="BN91" s="16" t="s">
        <v>3586</v>
      </c>
    </row>
    <row r="92" spans="1:818 1064:1842 2088:2866 3112:3890 4136:4914 5160:5938 6184:6962 7208:7986 8232:9010 9256:10034 10280:11058 11304:12082 12328:13106 13352:14130 14376:15154 15400:16178" s="183" customFormat="1" ht="40.5" customHeight="1" x14ac:dyDescent="0.25">
      <c r="A92" s="472">
        <v>410</v>
      </c>
      <c r="B92" s="472" t="s">
        <v>3120</v>
      </c>
      <c r="C92" s="474">
        <v>100405</v>
      </c>
      <c r="D92" s="475">
        <v>38124</v>
      </c>
      <c r="E92" s="476">
        <v>41777</v>
      </c>
      <c r="F92" s="476">
        <v>45430</v>
      </c>
      <c r="G92" s="472" t="s">
        <v>3753</v>
      </c>
      <c r="H92" s="472" t="s">
        <v>993</v>
      </c>
      <c r="I92" s="472" t="s">
        <v>3473</v>
      </c>
      <c r="J92" s="472" t="s">
        <v>627</v>
      </c>
      <c r="K92" s="472" t="s">
        <v>127</v>
      </c>
      <c r="L92" s="472" t="s">
        <v>111</v>
      </c>
      <c r="M92" s="472" t="s">
        <v>3474</v>
      </c>
      <c r="N92" s="472" t="s">
        <v>627</v>
      </c>
      <c r="O92" s="472" t="s">
        <v>127</v>
      </c>
      <c r="P92" s="472" t="s">
        <v>111</v>
      </c>
      <c r="Q92" s="472" t="s">
        <v>224</v>
      </c>
      <c r="R92" s="472" t="s">
        <v>467</v>
      </c>
      <c r="S92" s="472" t="s">
        <v>3754</v>
      </c>
      <c r="T92" s="570" t="s">
        <v>4690</v>
      </c>
      <c r="U92" s="472"/>
      <c r="V92" s="472">
        <v>25000000</v>
      </c>
      <c r="W92" s="472"/>
      <c r="X92" s="472" t="s">
        <v>255</v>
      </c>
      <c r="Y92" s="472"/>
      <c r="Z92" s="472"/>
      <c r="AA92" s="472"/>
      <c r="AB92" s="472"/>
      <c r="AC92" s="472"/>
      <c r="AD92" s="472"/>
      <c r="AE92" s="472"/>
      <c r="AF92" s="472">
        <v>25000000</v>
      </c>
      <c r="AG92" s="472">
        <v>5450</v>
      </c>
      <c r="AH92" s="472">
        <v>203</v>
      </c>
      <c r="AI92" s="472">
        <v>3.3</v>
      </c>
      <c r="AJ92" s="472">
        <v>23</v>
      </c>
      <c r="AK92" s="472"/>
      <c r="AL92" s="472"/>
      <c r="AM92" s="472"/>
      <c r="AN92" s="472"/>
      <c r="AO92" s="472"/>
      <c r="AP92" s="472"/>
      <c r="AQ92" s="472"/>
      <c r="AR92" s="472"/>
      <c r="AS92" s="472"/>
      <c r="AT92" s="472"/>
      <c r="AU92" s="472"/>
      <c r="AV92" s="472"/>
      <c r="AW92" s="472"/>
      <c r="AX92" s="472" t="s">
        <v>3755</v>
      </c>
      <c r="AY92" s="19">
        <v>707.8</v>
      </c>
      <c r="AZ92" s="472"/>
      <c r="BA92" s="472"/>
      <c r="BB92" s="19" t="s">
        <v>3475</v>
      </c>
      <c r="BC92" s="19" t="s">
        <v>3476</v>
      </c>
      <c r="BD92" s="19">
        <v>43</v>
      </c>
      <c r="BE92" s="19">
        <v>28</v>
      </c>
      <c r="BF92" s="19">
        <v>28.5</v>
      </c>
      <c r="BG92" s="19">
        <v>22</v>
      </c>
      <c r="BH92" s="19">
        <v>40</v>
      </c>
      <c r="BI92" s="19">
        <v>52.4</v>
      </c>
      <c r="BJ92" s="571">
        <f t="shared" ref="BJ92" si="31">BD92+BE92/60+BF92/3600</f>
        <v>43.474583333333335</v>
      </c>
      <c r="BK92" s="571">
        <f t="shared" ref="BK92" si="32">BG92+BH92/60+BI92/3600</f>
        <v>22.681222222222225</v>
      </c>
      <c r="BL92" s="19"/>
      <c r="BM92" s="19"/>
      <c r="BN92" s="473" t="s">
        <v>10002</v>
      </c>
    </row>
    <row r="93" spans="1:818 1064:1842 2088:2866 3112:3890 4136:4914 5160:5938 6184:6962 7208:7986 8232:9010 9256:10034 10280:11058 11304:12082 12328:13106 13352:14130 14376:15154 15400:16178" s="183" customFormat="1" ht="40.5" customHeight="1" x14ac:dyDescent="0.25">
      <c r="A93" s="472"/>
      <c r="B93" s="472" t="s">
        <v>3120</v>
      </c>
      <c r="C93" s="474">
        <v>100405</v>
      </c>
      <c r="D93" s="475">
        <v>38124</v>
      </c>
      <c r="E93" s="476">
        <v>41777</v>
      </c>
      <c r="F93" s="476">
        <v>45430</v>
      </c>
      <c r="G93" s="472" t="s">
        <v>3753</v>
      </c>
      <c r="H93" s="472" t="s">
        <v>993</v>
      </c>
      <c r="I93" s="472" t="s">
        <v>3473</v>
      </c>
      <c r="J93" s="472" t="s">
        <v>627</v>
      </c>
      <c r="K93" s="472" t="s">
        <v>127</v>
      </c>
      <c r="L93" s="472" t="s">
        <v>111</v>
      </c>
      <c r="M93" s="472" t="s">
        <v>3474</v>
      </c>
      <c r="N93" s="472" t="s">
        <v>627</v>
      </c>
      <c r="O93" s="472" t="s">
        <v>127</v>
      </c>
      <c r="P93" s="472" t="s">
        <v>111</v>
      </c>
      <c r="Q93" s="472" t="s">
        <v>224</v>
      </c>
      <c r="R93" s="472" t="s">
        <v>467</v>
      </c>
      <c r="S93" s="472" t="s">
        <v>3754</v>
      </c>
      <c r="T93" s="570" t="s">
        <v>4690</v>
      </c>
      <c r="U93" s="472"/>
      <c r="V93" s="472"/>
      <c r="W93" s="472"/>
      <c r="X93" s="472" t="s">
        <v>255</v>
      </c>
      <c r="Y93" s="472"/>
      <c r="Z93" s="472"/>
      <c r="AA93" s="472"/>
      <c r="AB93" s="472"/>
      <c r="AC93" s="472"/>
      <c r="AD93" s="472"/>
      <c r="AE93" s="472"/>
      <c r="AF93" s="472"/>
      <c r="AG93" s="472">
        <v>5450</v>
      </c>
      <c r="AH93" s="472">
        <v>203</v>
      </c>
      <c r="AI93" s="472">
        <v>3.3</v>
      </c>
      <c r="AJ93" s="472">
        <v>6</v>
      </c>
      <c r="AK93" s="472"/>
      <c r="AL93" s="472"/>
      <c r="AM93" s="472"/>
      <c r="AN93" s="472"/>
      <c r="AO93" s="472"/>
      <c r="AP93" s="472"/>
      <c r="AQ93" s="472"/>
      <c r="AR93" s="472"/>
      <c r="AS93" s="472"/>
      <c r="AT93" s="472"/>
      <c r="AU93" s="472"/>
      <c r="AV93" s="472"/>
      <c r="AW93" s="472"/>
      <c r="AX93" s="472" t="s">
        <v>3756</v>
      </c>
      <c r="AY93" s="19">
        <v>700.2</v>
      </c>
      <c r="AZ93" s="472"/>
      <c r="BA93" s="472"/>
      <c r="BB93" s="19" t="s">
        <v>3477</v>
      </c>
      <c r="BC93" s="19" t="s">
        <v>3478</v>
      </c>
      <c r="BD93" s="19">
        <v>43</v>
      </c>
      <c r="BE93" s="19">
        <v>27</v>
      </c>
      <c r="BF93" s="19">
        <v>23.2</v>
      </c>
      <c r="BG93" s="19">
        <v>22</v>
      </c>
      <c r="BH93" s="19">
        <v>42</v>
      </c>
      <c r="BI93" s="19">
        <v>16.600000000000001</v>
      </c>
      <c r="BJ93" s="571">
        <f t="shared" ref="BJ93:BJ98" si="33">BD93+BE93/60+BF93/3600</f>
        <v>43.45644444444445</v>
      </c>
      <c r="BK93" s="571">
        <f t="shared" ref="BK93:BK98" si="34">BG93+BH93/60+BI93/3600</f>
        <v>22.70461111111111</v>
      </c>
      <c r="BL93" s="19"/>
      <c r="BM93" s="19"/>
      <c r="BN93" s="473" t="s">
        <v>10002</v>
      </c>
    </row>
    <row r="94" spans="1:818 1064:1842 2088:2866 3112:3890 4136:4914 5160:5938 6184:6962 7208:7986 8232:9010 9256:10034 10280:11058 11304:12082 12328:13106 13352:14130 14376:15154 15400:16178" s="183" customFormat="1" ht="40.5" customHeight="1" x14ac:dyDescent="0.25">
      <c r="A94" s="472"/>
      <c r="B94" s="472" t="s">
        <v>3120</v>
      </c>
      <c r="C94" s="474">
        <v>100405</v>
      </c>
      <c r="D94" s="475">
        <v>38124</v>
      </c>
      <c r="E94" s="476">
        <v>41777</v>
      </c>
      <c r="F94" s="476">
        <v>45430</v>
      </c>
      <c r="G94" s="472" t="s">
        <v>3753</v>
      </c>
      <c r="H94" s="472" t="s">
        <v>993</v>
      </c>
      <c r="I94" s="472" t="s">
        <v>3473</v>
      </c>
      <c r="J94" s="472" t="s">
        <v>627</v>
      </c>
      <c r="K94" s="472" t="s">
        <v>127</v>
      </c>
      <c r="L94" s="472" t="s">
        <v>111</v>
      </c>
      <c r="M94" s="472" t="s">
        <v>3474</v>
      </c>
      <c r="N94" s="472" t="s">
        <v>627</v>
      </c>
      <c r="O94" s="472" t="s">
        <v>127</v>
      </c>
      <c r="P94" s="472" t="s">
        <v>111</v>
      </c>
      <c r="Q94" s="472" t="s">
        <v>224</v>
      </c>
      <c r="R94" s="472" t="s">
        <v>467</v>
      </c>
      <c r="S94" s="472" t="s">
        <v>3754</v>
      </c>
      <c r="T94" s="570" t="s">
        <v>4690</v>
      </c>
      <c r="U94" s="472"/>
      <c r="V94" s="472"/>
      <c r="W94" s="472"/>
      <c r="X94" s="472" t="s">
        <v>255</v>
      </c>
      <c r="Y94" s="472"/>
      <c r="Z94" s="472"/>
      <c r="AA94" s="472"/>
      <c r="AB94" s="472"/>
      <c r="AC94" s="472"/>
      <c r="AD94" s="472"/>
      <c r="AE94" s="472"/>
      <c r="AF94" s="472"/>
      <c r="AG94" s="472">
        <v>5450</v>
      </c>
      <c r="AH94" s="472">
        <v>203</v>
      </c>
      <c r="AI94" s="472">
        <v>3.3</v>
      </c>
      <c r="AJ94" s="472">
        <v>13</v>
      </c>
      <c r="AK94" s="472"/>
      <c r="AL94" s="472"/>
      <c r="AM94" s="472"/>
      <c r="AN94" s="472"/>
      <c r="AO94" s="472"/>
      <c r="AP94" s="472"/>
      <c r="AQ94" s="472"/>
      <c r="AR94" s="472"/>
      <c r="AS94" s="472"/>
      <c r="AT94" s="472"/>
      <c r="AU94" s="472"/>
      <c r="AV94" s="472"/>
      <c r="AW94" s="472"/>
      <c r="AX94" s="472" t="s">
        <v>3757</v>
      </c>
      <c r="AY94" s="19">
        <v>689.35</v>
      </c>
      <c r="AZ94" s="472"/>
      <c r="BA94" s="472"/>
      <c r="BB94" s="19" t="s">
        <v>3479</v>
      </c>
      <c r="BC94" s="19" t="s">
        <v>3480</v>
      </c>
      <c r="BD94" s="19">
        <v>43</v>
      </c>
      <c r="BE94" s="19">
        <v>26</v>
      </c>
      <c r="BF94" s="19">
        <v>51.5</v>
      </c>
      <c r="BG94" s="19">
        <v>22</v>
      </c>
      <c r="BH94" s="19">
        <v>42</v>
      </c>
      <c r="BI94" s="19">
        <v>38.299999999999997</v>
      </c>
      <c r="BJ94" s="571">
        <f t="shared" si="33"/>
        <v>43.447638888888882</v>
      </c>
      <c r="BK94" s="571">
        <f t="shared" si="34"/>
        <v>22.710638888888887</v>
      </c>
      <c r="BL94" s="19"/>
      <c r="BM94" s="19"/>
      <c r="BN94" s="473" t="s">
        <v>10002</v>
      </c>
    </row>
    <row r="95" spans="1:818 1064:1842 2088:2866 3112:3890 4136:4914 5160:5938 6184:6962 7208:7986 8232:9010 9256:10034 10280:11058 11304:12082 12328:13106 13352:14130 14376:15154 15400:16178" s="183" customFormat="1" ht="40.5" customHeight="1" x14ac:dyDescent="0.25">
      <c r="A95" s="472"/>
      <c r="B95" s="472" t="s">
        <v>3120</v>
      </c>
      <c r="C95" s="474">
        <v>100405</v>
      </c>
      <c r="D95" s="475">
        <v>38124</v>
      </c>
      <c r="E95" s="476">
        <v>41777</v>
      </c>
      <c r="F95" s="476">
        <v>45430</v>
      </c>
      <c r="G95" s="472" t="s">
        <v>3753</v>
      </c>
      <c r="H95" s="472" t="s">
        <v>993</v>
      </c>
      <c r="I95" s="472" t="s">
        <v>3473</v>
      </c>
      <c r="J95" s="472" t="s">
        <v>627</v>
      </c>
      <c r="K95" s="472" t="s">
        <v>127</v>
      </c>
      <c r="L95" s="472" t="s">
        <v>111</v>
      </c>
      <c r="M95" s="472" t="s">
        <v>3474</v>
      </c>
      <c r="N95" s="472" t="s">
        <v>627</v>
      </c>
      <c r="O95" s="472" t="s">
        <v>127</v>
      </c>
      <c r="P95" s="472" t="s">
        <v>111</v>
      </c>
      <c r="Q95" s="472" t="s">
        <v>224</v>
      </c>
      <c r="R95" s="472" t="s">
        <v>467</v>
      </c>
      <c r="S95" s="472" t="s">
        <v>3754</v>
      </c>
      <c r="T95" s="570" t="s">
        <v>4690</v>
      </c>
      <c r="U95" s="472"/>
      <c r="V95" s="472"/>
      <c r="W95" s="472"/>
      <c r="X95" s="472" t="s">
        <v>255</v>
      </c>
      <c r="Y95" s="472"/>
      <c r="Z95" s="472"/>
      <c r="AA95" s="472"/>
      <c r="AB95" s="472"/>
      <c r="AC95" s="472"/>
      <c r="AD95" s="472"/>
      <c r="AE95" s="472"/>
      <c r="AF95" s="472"/>
      <c r="AG95" s="472">
        <v>5450</v>
      </c>
      <c r="AH95" s="472">
        <v>203</v>
      </c>
      <c r="AI95" s="472">
        <v>3.3</v>
      </c>
      <c r="AJ95" s="472">
        <v>40</v>
      </c>
      <c r="AK95" s="472"/>
      <c r="AL95" s="472"/>
      <c r="AM95" s="472"/>
      <c r="AN95" s="472"/>
      <c r="AO95" s="472"/>
      <c r="AP95" s="472"/>
      <c r="AQ95" s="472"/>
      <c r="AR95" s="472"/>
      <c r="AS95" s="472"/>
      <c r="AT95" s="472"/>
      <c r="AU95" s="472"/>
      <c r="AV95" s="472"/>
      <c r="AW95" s="472"/>
      <c r="AX95" s="472" t="s">
        <v>3758</v>
      </c>
      <c r="AY95" s="19">
        <v>703.66</v>
      </c>
      <c r="AZ95" s="472"/>
      <c r="BA95" s="472"/>
      <c r="BB95" s="19" t="s">
        <v>3481</v>
      </c>
      <c r="BC95" s="19" t="s">
        <v>3482</v>
      </c>
      <c r="BD95" s="19">
        <v>43</v>
      </c>
      <c r="BE95" s="19">
        <v>26</v>
      </c>
      <c r="BF95" s="19">
        <v>10.6</v>
      </c>
      <c r="BG95" s="19">
        <v>22</v>
      </c>
      <c r="BH95" s="19">
        <v>43</v>
      </c>
      <c r="BI95" s="19">
        <v>11.7</v>
      </c>
      <c r="BJ95" s="571">
        <f t="shared" si="33"/>
        <v>43.436277777777775</v>
      </c>
      <c r="BK95" s="571">
        <f t="shared" si="34"/>
        <v>22.719916666666666</v>
      </c>
      <c r="BL95" s="19"/>
      <c r="BM95" s="19"/>
      <c r="BN95" s="473" t="s">
        <v>10002</v>
      </c>
    </row>
    <row r="96" spans="1:818 1064:1842 2088:2866 3112:3890 4136:4914 5160:5938 6184:6962 7208:7986 8232:9010 9256:10034 10280:11058 11304:12082 12328:13106 13352:14130 14376:15154 15400:16178" s="183" customFormat="1" ht="40.5" customHeight="1" x14ac:dyDescent="0.25">
      <c r="A96" s="472"/>
      <c r="B96" s="472" t="s">
        <v>3120</v>
      </c>
      <c r="C96" s="474">
        <v>100405</v>
      </c>
      <c r="D96" s="475">
        <v>38124</v>
      </c>
      <c r="E96" s="476">
        <v>41777</v>
      </c>
      <c r="F96" s="476">
        <v>45430</v>
      </c>
      <c r="G96" s="472" t="s">
        <v>3753</v>
      </c>
      <c r="H96" s="472" t="s">
        <v>993</v>
      </c>
      <c r="I96" s="472" t="s">
        <v>3473</v>
      </c>
      <c r="J96" s="472" t="s">
        <v>627</v>
      </c>
      <c r="K96" s="472" t="s">
        <v>127</v>
      </c>
      <c r="L96" s="472" t="s">
        <v>111</v>
      </c>
      <c r="M96" s="472" t="s">
        <v>3474</v>
      </c>
      <c r="N96" s="472" t="s">
        <v>627</v>
      </c>
      <c r="O96" s="472" t="s">
        <v>127</v>
      </c>
      <c r="P96" s="472" t="s">
        <v>111</v>
      </c>
      <c r="Q96" s="472" t="s">
        <v>224</v>
      </c>
      <c r="R96" s="472" t="s">
        <v>467</v>
      </c>
      <c r="S96" s="472" t="s">
        <v>3754</v>
      </c>
      <c r="T96" s="570" t="s">
        <v>4690</v>
      </c>
      <c r="U96" s="472"/>
      <c r="V96" s="472"/>
      <c r="W96" s="472"/>
      <c r="X96" s="472" t="s">
        <v>255</v>
      </c>
      <c r="Y96" s="472"/>
      <c r="Z96" s="472"/>
      <c r="AA96" s="472"/>
      <c r="AB96" s="472"/>
      <c r="AC96" s="472"/>
      <c r="AD96" s="472"/>
      <c r="AE96" s="472"/>
      <c r="AF96" s="472"/>
      <c r="AG96" s="472">
        <v>5450</v>
      </c>
      <c r="AH96" s="472">
        <v>203</v>
      </c>
      <c r="AI96" s="472">
        <v>3.3</v>
      </c>
      <c r="AJ96" s="472">
        <v>44</v>
      </c>
      <c r="AK96" s="472"/>
      <c r="AL96" s="472"/>
      <c r="AM96" s="472"/>
      <c r="AN96" s="472"/>
      <c r="AO96" s="472"/>
      <c r="AP96" s="472"/>
      <c r="AQ96" s="472"/>
      <c r="AR96" s="472"/>
      <c r="AS96" s="472"/>
      <c r="AT96" s="472"/>
      <c r="AU96" s="472"/>
      <c r="AV96" s="472"/>
      <c r="AW96" s="472"/>
      <c r="AX96" s="472" t="s">
        <v>3759</v>
      </c>
      <c r="AY96" s="19">
        <v>705.36</v>
      </c>
      <c r="AZ96" s="472"/>
      <c r="BA96" s="472"/>
      <c r="BB96" s="19" t="s">
        <v>3483</v>
      </c>
      <c r="BC96" s="19" t="s">
        <v>3484</v>
      </c>
      <c r="BD96" s="19">
        <v>43</v>
      </c>
      <c r="BE96" s="19">
        <v>26</v>
      </c>
      <c r="BF96" s="19">
        <v>0.8</v>
      </c>
      <c r="BG96" s="19">
        <v>22</v>
      </c>
      <c r="BH96" s="19">
        <v>44</v>
      </c>
      <c r="BI96" s="19">
        <v>23.5</v>
      </c>
      <c r="BJ96" s="571">
        <f t="shared" si="33"/>
        <v>43.43355555555555</v>
      </c>
      <c r="BK96" s="571">
        <f t="shared" si="34"/>
        <v>22.739861111111111</v>
      </c>
      <c r="BL96" s="19"/>
      <c r="BM96" s="19"/>
      <c r="BN96" s="473" t="s">
        <v>10002</v>
      </c>
    </row>
    <row r="97" spans="1:818 1064:1842 2088:2866 3112:3890 4136:4914 5160:5938 6184:6962 7208:7986 8232:9010 9256:10034 10280:11058 11304:12082 12328:13106 13352:14130 14376:15154 15400:16178" s="183" customFormat="1" ht="40.5" customHeight="1" x14ac:dyDescent="0.25">
      <c r="A97" s="472"/>
      <c r="B97" s="472" t="s">
        <v>3120</v>
      </c>
      <c r="C97" s="474">
        <v>100405</v>
      </c>
      <c r="D97" s="475">
        <v>38124</v>
      </c>
      <c r="E97" s="476">
        <v>41777</v>
      </c>
      <c r="F97" s="476">
        <v>45430</v>
      </c>
      <c r="G97" s="472" t="s">
        <v>3753</v>
      </c>
      <c r="H97" s="472" t="s">
        <v>993</v>
      </c>
      <c r="I97" s="472" t="s">
        <v>3473</v>
      </c>
      <c r="J97" s="472" t="s">
        <v>627</v>
      </c>
      <c r="K97" s="472" t="s">
        <v>127</v>
      </c>
      <c r="L97" s="472" t="s">
        <v>111</v>
      </c>
      <c r="M97" s="472" t="s">
        <v>3474</v>
      </c>
      <c r="N97" s="472" t="s">
        <v>627</v>
      </c>
      <c r="O97" s="472" t="s">
        <v>127</v>
      </c>
      <c r="P97" s="472" t="s">
        <v>111</v>
      </c>
      <c r="Q97" s="472" t="s">
        <v>224</v>
      </c>
      <c r="R97" s="472" t="s">
        <v>467</v>
      </c>
      <c r="S97" s="472" t="s">
        <v>3754</v>
      </c>
      <c r="T97" s="570" t="s">
        <v>4690</v>
      </c>
      <c r="U97" s="472"/>
      <c r="V97" s="472"/>
      <c r="W97" s="472"/>
      <c r="X97" s="472" t="s">
        <v>255</v>
      </c>
      <c r="Y97" s="472"/>
      <c r="Z97" s="472"/>
      <c r="AA97" s="472"/>
      <c r="AB97" s="472"/>
      <c r="AC97" s="472"/>
      <c r="AD97" s="472"/>
      <c r="AE97" s="472"/>
      <c r="AF97" s="472"/>
      <c r="AG97" s="472">
        <v>5450</v>
      </c>
      <c r="AH97" s="472">
        <v>203</v>
      </c>
      <c r="AI97" s="472">
        <v>3.3</v>
      </c>
      <c r="AJ97" s="472"/>
      <c r="AK97" s="472"/>
      <c r="AL97" s="472"/>
      <c r="AM97" s="472"/>
      <c r="AN97" s="472"/>
      <c r="AO97" s="472"/>
      <c r="AP97" s="472"/>
      <c r="AQ97" s="472"/>
      <c r="AR97" s="472"/>
      <c r="AS97" s="472"/>
      <c r="AT97" s="472"/>
      <c r="AU97" s="472"/>
      <c r="AV97" s="472"/>
      <c r="AW97" s="472"/>
      <c r="AX97" s="472" t="s">
        <v>3412</v>
      </c>
      <c r="AY97" s="19">
        <v>69.06</v>
      </c>
      <c r="AZ97" s="472"/>
      <c r="BA97" s="472"/>
      <c r="BB97" s="19" t="s">
        <v>3485</v>
      </c>
      <c r="BC97" s="19" t="s">
        <v>3486</v>
      </c>
      <c r="BD97" s="19">
        <v>43</v>
      </c>
      <c r="BE97" s="19">
        <v>28</v>
      </c>
      <c r="BF97" s="19">
        <v>2.2000000000000002</v>
      </c>
      <c r="BG97" s="19">
        <v>22</v>
      </c>
      <c r="BH97" s="19">
        <v>43</v>
      </c>
      <c r="BI97" s="19">
        <v>32.9</v>
      </c>
      <c r="BJ97" s="571">
        <f t="shared" si="33"/>
        <v>43.467277777777781</v>
      </c>
      <c r="BK97" s="571">
        <f t="shared" si="34"/>
        <v>22.725805555555553</v>
      </c>
      <c r="BL97" s="19"/>
      <c r="BM97" s="19"/>
      <c r="BN97" s="473" t="s">
        <v>10002</v>
      </c>
    </row>
    <row r="98" spans="1:818 1064:1842 2088:2866 3112:3890 4136:4914 5160:5938 6184:6962 7208:7986 8232:9010 9256:10034 10280:11058 11304:12082 12328:13106 13352:14130 14376:15154 15400:16178" s="183" customFormat="1" ht="40.5" customHeight="1" x14ac:dyDescent="0.25">
      <c r="A98" s="472"/>
      <c r="B98" s="472" t="s">
        <v>3120</v>
      </c>
      <c r="C98" s="474">
        <v>100405</v>
      </c>
      <c r="D98" s="475">
        <v>38124</v>
      </c>
      <c r="E98" s="476">
        <v>41777</v>
      </c>
      <c r="F98" s="476">
        <v>45430</v>
      </c>
      <c r="G98" s="472" t="s">
        <v>3753</v>
      </c>
      <c r="H98" s="472" t="s">
        <v>993</v>
      </c>
      <c r="I98" s="472" t="s">
        <v>3473</v>
      </c>
      <c r="J98" s="472" t="s">
        <v>627</v>
      </c>
      <c r="K98" s="472" t="s">
        <v>127</v>
      </c>
      <c r="L98" s="472" t="s">
        <v>111</v>
      </c>
      <c r="M98" s="472"/>
      <c r="N98" s="472" t="s">
        <v>627</v>
      </c>
      <c r="O98" s="472" t="s">
        <v>127</v>
      </c>
      <c r="P98" s="472" t="s">
        <v>111</v>
      </c>
      <c r="Q98" s="472" t="s">
        <v>224</v>
      </c>
      <c r="R98" s="472" t="s">
        <v>467</v>
      </c>
      <c r="S98" s="472" t="s">
        <v>3754</v>
      </c>
      <c r="T98" s="570" t="s">
        <v>3490</v>
      </c>
      <c r="U98" s="472"/>
      <c r="V98" s="472">
        <v>0</v>
      </c>
      <c r="W98" s="472"/>
      <c r="X98" s="472"/>
      <c r="Y98" s="472"/>
      <c r="Z98" s="472"/>
      <c r="AA98" s="472"/>
      <c r="AB98" s="472"/>
      <c r="AC98" s="472"/>
      <c r="AD98" s="472"/>
      <c r="AE98" s="472"/>
      <c r="AF98" s="472"/>
      <c r="AG98" s="472"/>
      <c r="AH98" s="472"/>
      <c r="AI98" s="472"/>
      <c r="AJ98" s="472"/>
      <c r="AK98" s="472"/>
      <c r="AL98" s="472"/>
      <c r="AM98" s="472"/>
      <c r="AN98" s="472"/>
      <c r="AO98" s="472"/>
      <c r="AP98" s="472"/>
      <c r="AQ98" s="472"/>
      <c r="AR98" s="472"/>
      <c r="AS98" s="472"/>
      <c r="AT98" s="472"/>
      <c r="AU98" s="472"/>
      <c r="AV98" s="472"/>
      <c r="AW98" s="472"/>
      <c r="AX98" s="472" t="s">
        <v>3487</v>
      </c>
      <c r="AY98" s="19">
        <v>492</v>
      </c>
      <c r="AZ98" s="472"/>
      <c r="BA98" s="472"/>
      <c r="BB98" s="19" t="s">
        <v>3488</v>
      </c>
      <c r="BC98" s="19" t="s">
        <v>3489</v>
      </c>
      <c r="BD98" s="19">
        <v>43</v>
      </c>
      <c r="BE98" s="19">
        <v>27</v>
      </c>
      <c r="BF98" s="19">
        <v>59</v>
      </c>
      <c r="BG98" s="19">
        <v>22</v>
      </c>
      <c r="BH98" s="19">
        <v>44</v>
      </c>
      <c r="BI98" s="19">
        <v>1.2</v>
      </c>
      <c r="BJ98" s="571">
        <f t="shared" si="33"/>
        <v>43.466388888888893</v>
      </c>
      <c r="BK98" s="571">
        <f t="shared" si="34"/>
        <v>22.733666666666668</v>
      </c>
      <c r="BL98" s="472"/>
      <c r="BM98" s="472"/>
      <c r="BN98" s="473" t="s">
        <v>10002</v>
      </c>
    </row>
    <row r="99" spans="1:818 1064:1842 2088:2866 3112:3890 4136:4914 5160:5938 6184:6962 7208:7986 8232:9010 9256:10034 10280:11058 11304:12082 12328:13106 13352:14130 14376:15154 15400:16178" s="183" customFormat="1" ht="40.5" customHeight="1" x14ac:dyDescent="0.25">
      <c r="A99" s="472"/>
      <c r="B99" s="472" t="s">
        <v>3120</v>
      </c>
      <c r="C99" s="474">
        <v>100405</v>
      </c>
      <c r="D99" s="475">
        <v>38124</v>
      </c>
      <c r="E99" s="476">
        <v>41777</v>
      </c>
      <c r="F99" s="476">
        <v>45430</v>
      </c>
      <c r="G99" s="472" t="s">
        <v>3753</v>
      </c>
      <c r="H99" s="472" t="s">
        <v>993</v>
      </c>
      <c r="I99" s="472" t="s">
        <v>3473</v>
      </c>
      <c r="J99" s="472" t="s">
        <v>627</v>
      </c>
      <c r="K99" s="472" t="s">
        <v>127</v>
      </c>
      <c r="L99" s="472" t="s">
        <v>111</v>
      </c>
      <c r="M99" s="472"/>
      <c r="N99" s="472" t="s">
        <v>627</v>
      </c>
      <c r="O99" s="472" t="s">
        <v>127</v>
      </c>
      <c r="P99" s="472" t="s">
        <v>111</v>
      </c>
      <c r="Q99" s="472" t="s">
        <v>224</v>
      </c>
      <c r="R99" s="472" t="s">
        <v>467</v>
      </c>
      <c r="S99" s="472" t="s">
        <v>3754</v>
      </c>
      <c r="T99" s="472" t="s">
        <v>3493</v>
      </c>
      <c r="U99" s="472"/>
      <c r="V99" s="472">
        <v>0</v>
      </c>
      <c r="W99" s="472"/>
      <c r="X99" s="472"/>
      <c r="Y99" s="472"/>
      <c r="Z99" s="472"/>
      <c r="AA99" s="472"/>
      <c r="AB99" s="472"/>
      <c r="AC99" s="472"/>
      <c r="AD99" s="472"/>
      <c r="AE99" s="472"/>
      <c r="AF99" s="472"/>
      <c r="AG99" s="472"/>
      <c r="AH99" s="472"/>
      <c r="AI99" s="472"/>
      <c r="AJ99" s="472"/>
      <c r="AK99" s="472"/>
      <c r="AL99" s="472"/>
      <c r="AM99" s="472"/>
      <c r="AN99" s="472"/>
      <c r="AO99" s="472"/>
      <c r="AP99" s="472"/>
      <c r="AQ99" s="472"/>
      <c r="AR99" s="472"/>
      <c r="AS99" s="472"/>
      <c r="AT99" s="472"/>
      <c r="AU99" s="472"/>
      <c r="AV99" s="472"/>
      <c r="AW99" s="472"/>
      <c r="AX99" s="472" t="s">
        <v>3494</v>
      </c>
      <c r="AY99" s="19"/>
      <c r="AZ99" s="472"/>
      <c r="BA99" s="472"/>
      <c r="BB99" s="19" t="s">
        <v>3495</v>
      </c>
      <c r="BC99" s="19" t="s">
        <v>3489</v>
      </c>
      <c r="BD99" s="19">
        <v>43</v>
      </c>
      <c r="BE99" s="19">
        <v>27</v>
      </c>
      <c r="BF99" s="19">
        <v>59.1</v>
      </c>
      <c r="BG99" s="19">
        <v>22</v>
      </c>
      <c r="BH99" s="19">
        <v>44</v>
      </c>
      <c r="BI99" s="19">
        <v>1.2</v>
      </c>
      <c r="BJ99" s="571">
        <f t="shared" ref="BJ99" si="35">BD99+BE99/60+BF99/3600</f>
        <v>43.466416666666667</v>
      </c>
      <c r="BK99" s="571">
        <f t="shared" ref="BK99" si="36">BG99+BH99/60+BI99/3600</f>
        <v>22.733666666666668</v>
      </c>
      <c r="BL99" s="472"/>
      <c r="BM99" s="472"/>
      <c r="BN99" s="473" t="s">
        <v>10002</v>
      </c>
    </row>
    <row r="100" spans="1:818 1064:1842 2088:2866 3112:3890 4136:4914 5160:5938 6184:6962 7208:7986 8232:9010 9256:10034 10280:11058 11304:12082 12328:13106 13352:14130 14376:15154 15400:16178" s="183" customFormat="1" ht="40.5" customHeight="1" x14ac:dyDescent="0.25">
      <c r="A100" s="16" t="e">
        <f>A91+1</f>
        <v>#REF!</v>
      </c>
      <c r="B100" s="16" t="s">
        <v>3120</v>
      </c>
      <c r="C100" s="214">
        <v>100406</v>
      </c>
      <c r="D100" s="213"/>
      <c r="E100" s="201">
        <v>38124</v>
      </c>
      <c r="F100" s="201">
        <v>41776</v>
      </c>
      <c r="G100" s="16" t="s">
        <v>5613</v>
      </c>
      <c r="H100" s="16"/>
      <c r="I100" s="16"/>
      <c r="J100" s="16" t="s">
        <v>627</v>
      </c>
      <c r="K100" s="16" t="s">
        <v>127</v>
      </c>
      <c r="L100" s="16" t="s">
        <v>111</v>
      </c>
      <c r="M100" s="16"/>
      <c r="N100" s="16" t="s">
        <v>627</v>
      </c>
      <c r="O100" s="16" t="s">
        <v>127</v>
      </c>
      <c r="P100" s="16" t="s">
        <v>111</v>
      </c>
      <c r="Q100" s="16" t="s">
        <v>224</v>
      </c>
      <c r="R100" s="16" t="s">
        <v>484</v>
      </c>
      <c r="S100" s="16" t="s">
        <v>3122</v>
      </c>
      <c r="T100" s="16"/>
      <c r="U100" s="16"/>
      <c r="V100" s="16">
        <v>23000000</v>
      </c>
      <c r="W100" s="16"/>
      <c r="X100" s="16"/>
      <c r="Y100" s="16"/>
      <c r="Z100" s="16"/>
      <c r="AA100" s="16"/>
      <c r="AB100" s="16"/>
      <c r="AC100" s="16"/>
      <c r="AD100" s="16"/>
      <c r="AE100" s="16"/>
      <c r="AF100" s="16">
        <v>23000000</v>
      </c>
      <c r="AG100" s="16"/>
      <c r="AH100" s="16"/>
      <c r="AI100" s="16"/>
      <c r="AJ100" s="16"/>
      <c r="AK100" s="16"/>
      <c r="AL100" s="16"/>
      <c r="AM100" s="16"/>
      <c r="AN100" s="16"/>
      <c r="AO100" s="16"/>
      <c r="AP100" s="16"/>
      <c r="AQ100" s="16"/>
      <c r="AR100" s="16"/>
      <c r="AS100" s="16"/>
      <c r="AT100" s="16"/>
      <c r="AU100" s="16"/>
      <c r="AV100" s="16"/>
      <c r="AW100" s="16"/>
      <c r="AX100" s="16"/>
      <c r="AY100" s="203"/>
      <c r="AZ100" s="16"/>
      <c r="BA100" s="16"/>
      <c r="BB100" s="203" t="s">
        <v>5614</v>
      </c>
      <c r="BC100" s="203" t="s">
        <v>5615</v>
      </c>
      <c r="BD100" s="203">
        <v>43</v>
      </c>
      <c r="BE100" s="203">
        <v>28</v>
      </c>
      <c r="BF100" s="203">
        <v>47.4</v>
      </c>
      <c r="BG100" s="203">
        <v>22</v>
      </c>
      <c r="BH100" s="203">
        <v>44</v>
      </c>
      <c r="BI100" s="203">
        <v>32.299999999999997</v>
      </c>
      <c r="BJ100" s="265">
        <f t="shared" si="29"/>
        <v>43.479833333333332</v>
      </c>
      <c r="BK100" s="265">
        <f t="shared" si="30"/>
        <v>22.742305555555557</v>
      </c>
      <c r="BL100" s="16"/>
      <c r="BM100" s="16"/>
      <c r="BN100" s="200" t="s">
        <v>3587</v>
      </c>
    </row>
    <row r="101" spans="1:818 1064:1842 2088:2866 3112:3890 4136:4914 5160:5938 6184:6962 7208:7986 8232:9010 9256:10034 10280:11058 11304:12082 12328:13106 13352:14130 14376:15154 15400:16178" s="183" customFormat="1" ht="54.75" customHeight="1" x14ac:dyDescent="0.25">
      <c r="A101" s="472">
        <f>A92+1</f>
        <v>411</v>
      </c>
      <c r="B101" s="472" t="s">
        <v>3120</v>
      </c>
      <c r="C101" s="474">
        <v>100406</v>
      </c>
      <c r="D101" s="475">
        <v>38124</v>
      </c>
      <c r="E101" s="476">
        <v>41777</v>
      </c>
      <c r="F101" s="476">
        <v>45430</v>
      </c>
      <c r="G101" s="472" t="s">
        <v>3760</v>
      </c>
      <c r="H101" s="472" t="s">
        <v>993</v>
      </c>
      <c r="I101" s="472" t="s">
        <v>3496</v>
      </c>
      <c r="J101" s="472" t="s">
        <v>627</v>
      </c>
      <c r="K101" s="472" t="s">
        <v>127</v>
      </c>
      <c r="L101" s="472" t="s">
        <v>111</v>
      </c>
      <c r="M101" s="472" t="s">
        <v>1376</v>
      </c>
      <c r="N101" s="472" t="s">
        <v>627</v>
      </c>
      <c r="O101" s="472" t="s">
        <v>127</v>
      </c>
      <c r="P101" s="472" t="s">
        <v>111</v>
      </c>
      <c r="Q101" s="472" t="s">
        <v>224</v>
      </c>
      <c r="R101" s="472" t="s">
        <v>467</v>
      </c>
      <c r="S101" s="472" t="s">
        <v>3754</v>
      </c>
      <c r="T101" s="472" t="s">
        <v>3497</v>
      </c>
      <c r="U101" s="472"/>
      <c r="V101" s="472">
        <v>23000000</v>
      </c>
      <c r="W101" s="472"/>
      <c r="X101" s="472"/>
      <c r="Y101" s="472"/>
      <c r="Z101" s="472"/>
      <c r="AA101" s="472"/>
      <c r="AB101" s="472"/>
      <c r="AC101" s="472"/>
      <c r="AD101" s="472"/>
      <c r="AE101" s="472"/>
      <c r="AF101" s="472">
        <v>23000000</v>
      </c>
      <c r="AG101" s="472">
        <v>1310</v>
      </c>
      <c r="AH101" s="472">
        <v>58.5</v>
      </c>
      <c r="AI101" s="472">
        <v>3.3</v>
      </c>
      <c r="AJ101" s="472"/>
      <c r="AK101" s="472"/>
      <c r="AL101" s="472"/>
      <c r="AM101" s="472"/>
      <c r="AN101" s="472"/>
      <c r="AO101" s="472"/>
      <c r="AP101" s="472"/>
      <c r="AQ101" s="472"/>
      <c r="AR101" s="472"/>
      <c r="AS101" s="472"/>
      <c r="AT101" s="472"/>
      <c r="AU101" s="472"/>
      <c r="AV101" s="472"/>
      <c r="AW101" s="472"/>
      <c r="AX101" s="472" t="s">
        <v>933</v>
      </c>
      <c r="AY101" s="19"/>
      <c r="AZ101" s="472"/>
      <c r="BA101" s="472"/>
      <c r="BB101" s="19" t="s">
        <v>3498</v>
      </c>
      <c r="BC101" s="19" t="s">
        <v>3499</v>
      </c>
      <c r="BD101" s="19">
        <v>43</v>
      </c>
      <c r="BE101" s="19">
        <v>27</v>
      </c>
      <c r="BF101" s="19">
        <v>59.1</v>
      </c>
      <c r="BG101" s="19">
        <v>22</v>
      </c>
      <c r="BH101" s="19">
        <v>44</v>
      </c>
      <c r="BI101" s="19">
        <v>1.2</v>
      </c>
      <c r="BJ101" s="571">
        <f t="shared" ref="BJ101" si="37">BD101+BE101/60+BF101/3600</f>
        <v>43.466416666666667</v>
      </c>
      <c r="BK101" s="571">
        <f t="shared" ref="BK101" si="38">BG101+BH101/60+BI101/3600</f>
        <v>22.733666666666668</v>
      </c>
      <c r="BL101" s="19"/>
      <c r="BM101" s="19"/>
      <c r="BN101" s="473" t="s">
        <v>10030</v>
      </c>
    </row>
    <row r="102" spans="1:818 1064:1842 2088:2866 3112:3890 4136:4914 5160:5938 6184:6962 7208:7986 8232:9010 9256:10034 10280:11058 11304:12082 12328:13106 13352:14130 14376:15154 15400:16178" s="183" customFormat="1" ht="54.75" customHeight="1" x14ac:dyDescent="0.25">
      <c r="A102" s="472"/>
      <c r="B102" s="472" t="s">
        <v>3120</v>
      </c>
      <c r="C102" s="474">
        <v>100406</v>
      </c>
      <c r="D102" s="475">
        <v>38124</v>
      </c>
      <c r="E102" s="476">
        <v>41777</v>
      </c>
      <c r="F102" s="476">
        <v>45430</v>
      </c>
      <c r="G102" s="472" t="s">
        <v>3760</v>
      </c>
      <c r="H102" s="472" t="s">
        <v>993</v>
      </c>
      <c r="I102" s="472" t="s">
        <v>3496</v>
      </c>
      <c r="J102" s="472" t="s">
        <v>627</v>
      </c>
      <c r="K102" s="472" t="s">
        <v>127</v>
      </c>
      <c r="L102" s="472" t="s">
        <v>111</v>
      </c>
      <c r="M102" s="472" t="s">
        <v>1376</v>
      </c>
      <c r="N102" s="472" t="s">
        <v>627</v>
      </c>
      <c r="O102" s="472" t="s">
        <v>127</v>
      </c>
      <c r="P102" s="472" t="s">
        <v>111</v>
      </c>
      <c r="Q102" s="472" t="s">
        <v>224</v>
      </c>
      <c r="R102" s="472" t="s">
        <v>467</v>
      </c>
      <c r="S102" s="472" t="s">
        <v>3754</v>
      </c>
      <c r="T102" s="472" t="s">
        <v>3500</v>
      </c>
      <c r="U102" s="472"/>
      <c r="V102" s="472"/>
      <c r="W102" s="472"/>
      <c r="X102" s="472"/>
      <c r="Y102" s="472"/>
      <c r="Z102" s="472"/>
      <c r="AA102" s="472"/>
      <c r="AB102" s="472"/>
      <c r="AC102" s="472"/>
      <c r="AD102" s="472"/>
      <c r="AE102" s="472"/>
      <c r="AF102" s="472"/>
      <c r="AG102" s="472"/>
      <c r="AH102" s="472"/>
      <c r="AI102" s="472"/>
      <c r="AJ102" s="472"/>
      <c r="AK102" s="472"/>
      <c r="AL102" s="472"/>
      <c r="AM102" s="472"/>
      <c r="AN102" s="472"/>
      <c r="AO102" s="472"/>
      <c r="AP102" s="472"/>
      <c r="AQ102" s="472"/>
      <c r="AR102" s="472"/>
      <c r="AS102" s="472"/>
      <c r="AT102" s="472"/>
      <c r="AU102" s="472"/>
      <c r="AV102" s="472"/>
      <c r="AW102" s="472"/>
      <c r="AX102" s="472" t="s">
        <v>3487</v>
      </c>
      <c r="AY102" s="19"/>
      <c r="AZ102" s="472"/>
      <c r="BA102" s="472"/>
      <c r="BB102" s="19" t="s">
        <v>4691</v>
      </c>
      <c r="BC102" s="19" t="s">
        <v>4692</v>
      </c>
      <c r="BD102" s="19">
        <v>43</v>
      </c>
      <c r="BE102" s="19">
        <v>28</v>
      </c>
      <c r="BF102" s="19">
        <v>47.5</v>
      </c>
      <c r="BG102" s="19">
        <v>22</v>
      </c>
      <c r="BH102" s="19">
        <v>44</v>
      </c>
      <c r="BI102" s="19">
        <v>32.1</v>
      </c>
      <c r="BJ102" s="571">
        <f t="shared" ref="BJ102:BJ103" si="39">BD102+BE102/60+BF102/3600</f>
        <v>43.479861111111113</v>
      </c>
      <c r="BK102" s="571">
        <f t="shared" ref="BK102:BK103" si="40">BG102+BH102/60+BI102/3600</f>
        <v>22.742250000000002</v>
      </c>
      <c r="BL102" s="19"/>
      <c r="BM102" s="19"/>
      <c r="BN102" s="473" t="s">
        <v>10030</v>
      </c>
    </row>
    <row r="103" spans="1:818 1064:1842 2088:2866 3112:3890 4136:4914 5160:5938 6184:6962 7208:7986 8232:9010 9256:10034 10280:11058 11304:12082 12328:13106 13352:14130 14376:15154 15400:16178" s="183" customFormat="1" ht="54.75" customHeight="1" x14ac:dyDescent="0.25">
      <c r="A103" s="472"/>
      <c r="B103" s="472" t="s">
        <v>3120</v>
      </c>
      <c r="C103" s="474">
        <v>100406</v>
      </c>
      <c r="D103" s="475">
        <v>38124</v>
      </c>
      <c r="E103" s="476">
        <v>41777</v>
      </c>
      <c r="F103" s="476">
        <v>45430</v>
      </c>
      <c r="G103" s="472" t="s">
        <v>3760</v>
      </c>
      <c r="H103" s="472" t="s">
        <v>993</v>
      </c>
      <c r="I103" s="472" t="s">
        <v>3496</v>
      </c>
      <c r="J103" s="472" t="s">
        <v>627</v>
      </c>
      <c r="K103" s="472" t="s">
        <v>127</v>
      </c>
      <c r="L103" s="472" t="s">
        <v>111</v>
      </c>
      <c r="M103" s="472" t="s">
        <v>1376</v>
      </c>
      <c r="N103" s="472" t="s">
        <v>627</v>
      </c>
      <c r="O103" s="472" t="s">
        <v>127</v>
      </c>
      <c r="P103" s="472" t="s">
        <v>111</v>
      </c>
      <c r="Q103" s="472" t="s">
        <v>224</v>
      </c>
      <c r="R103" s="472" t="s">
        <v>467</v>
      </c>
      <c r="S103" s="472" t="s">
        <v>3754</v>
      </c>
      <c r="T103" s="472" t="s">
        <v>3501</v>
      </c>
      <c r="U103" s="472"/>
      <c r="V103" s="472"/>
      <c r="W103" s="472"/>
      <c r="X103" s="472"/>
      <c r="Y103" s="472"/>
      <c r="Z103" s="472"/>
      <c r="AA103" s="472"/>
      <c r="AB103" s="472"/>
      <c r="AC103" s="472"/>
      <c r="AD103" s="472"/>
      <c r="AE103" s="472"/>
      <c r="AF103" s="472"/>
      <c r="AG103" s="472"/>
      <c r="AH103" s="472"/>
      <c r="AI103" s="472"/>
      <c r="AJ103" s="472"/>
      <c r="AK103" s="472"/>
      <c r="AL103" s="472"/>
      <c r="AM103" s="472"/>
      <c r="AN103" s="472"/>
      <c r="AO103" s="472"/>
      <c r="AP103" s="472"/>
      <c r="AQ103" s="472"/>
      <c r="AR103" s="472"/>
      <c r="AS103" s="472"/>
      <c r="AT103" s="472"/>
      <c r="AU103" s="472"/>
      <c r="AV103" s="472"/>
      <c r="AW103" s="472"/>
      <c r="AX103" s="472" t="s">
        <v>3494</v>
      </c>
      <c r="AY103" s="19"/>
      <c r="AZ103" s="472"/>
      <c r="BA103" s="472"/>
      <c r="BB103" s="19" t="s">
        <v>4693</v>
      </c>
      <c r="BC103" s="19" t="s">
        <v>4694</v>
      </c>
      <c r="BD103" s="19">
        <v>43</v>
      </c>
      <c r="BE103" s="19">
        <v>28</v>
      </c>
      <c r="BF103" s="19">
        <v>47.4</v>
      </c>
      <c r="BG103" s="19">
        <v>22</v>
      </c>
      <c r="BH103" s="19">
        <v>44</v>
      </c>
      <c r="BI103" s="19">
        <v>32.299999999999997</v>
      </c>
      <c r="BJ103" s="571">
        <f t="shared" si="39"/>
        <v>43.479833333333332</v>
      </c>
      <c r="BK103" s="571">
        <f t="shared" si="40"/>
        <v>22.742305555555557</v>
      </c>
      <c r="BL103" s="19"/>
      <c r="BM103" s="19"/>
      <c r="BN103" s="473" t="s">
        <v>10030</v>
      </c>
    </row>
    <row r="104" spans="1:818 1064:1842 2088:2866 3112:3890 4136:4914 5160:5938 6184:6962 7208:7986 8232:9010 9256:10034 10280:11058 11304:12082 12328:13106 13352:14130 14376:15154 15400:16178" s="183" customFormat="1" ht="39" customHeight="1" x14ac:dyDescent="0.25">
      <c r="A104" s="16" t="e">
        <f>A100+1</f>
        <v>#REF!</v>
      </c>
      <c r="B104" s="16" t="s">
        <v>3120</v>
      </c>
      <c r="C104" s="16">
        <v>100407</v>
      </c>
      <c r="D104" s="213"/>
      <c r="E104" s="213">
        <v>38124</v>
      </c>
      <c r="F104" s="201">
        <v>41776</v>
      </c>
      <c r="G104" s="16" t="s">
        <v>5616</v>
      </c>
      <c r="H104" s="16"/>
      <c r="I104" s="16"/>
      <c r="J104" s="16" t="s">
        <v>627</v>
      </c>
      <c r="K104" s="16" t="s">
        <v>127</v>
      </c>
      <c r="L104" s="16" t="s">
        <v>111</v>
      </c>
      <c r="M104" s="16" t="s">
        <v>255</v>
      </c>
      <c r="N104" s="16" t="s">
        <v>627</v>
      </c>
      <c r="O104" s="16" t="s">
        <v>127</v>
      </c>
      <c r="P104" s="16" t="s">
        <v>111</v>
      </c>
      <c r="Q104" s="16" t="s">
        <v>224</v>
      </c>
      <c r="R104" s="16" t="s">
        <v>484</v>
      </c>
      <c r="S104" s="16" t="s">
        <v>2767</v>
      </c>
      <c r="T104" s="16"/>
      <c r="U104" s="16"/>
      <c r="V104" s="16">
        <v>16000000</v>
      </c>
      <c r="W104" s="16"/>
      <c r="X104" s="16"/>
      <c r="Y104" s="16"/>
      <c r="Z104" s="16"/>
      <c r="AA104" s="16"/>
      <c r="AB104" s="16"/>
      <c r="AC104" s="16"/>
      <c r="AD104" s="16"/>
      <c r="AE104" s="16"/>
      <c r="AF104" s="16">
        <v>16000000</v>
      </c>
      <c r="AG104" s="16"/>
      <c r="AH104" s="16"/>
      <c r="AI104" s="16"/>
      <c r="AJ104" s="16"/>
      <c r="AK104" s="16"/>
      <c r="AL104" s="16"/>
      <c r="AM104" s="16"/>
      <c r="AN104" s="16"/>
      <c r="AO104" s="16"/>
      <c r="AP104" s="16"/>
      <c r="AQ104" s="16"/>
      <c r="AR104" s="16"/>
      <c r="AS104" s="16"/>
      <c r="AT104" s="16"/>
      <c r="AU104" s="16"/>
      <c r="AV104" s="16"/>
      <c r="AW104" s="16"/>
      <c r="AX104" s="16"/>
      <c r="AY104" s="203"/>
      <c r="AZ104" s="16"/>
      <c r="BA104" s="16"/>
      <c r="BB104" s="16"/>
      <c r="BC104" s="16"/>
      <c r="BD104" s="16"/>
      <c r="BE104" s="16"/>
      <c r="BF104" s="16"/>
      <c r="BG104" s="16"/>
      <c r="BH104" s="16"/>
      <c r="BI104" s="16"/>
      <c r="BJ104" s="16">
        <f t="shared" si="29"/>
        <v>0</v>
      </c>
      <c r="BK104" s="16">
        <f t="shared" si="30"/>
        <v>0</v>
      </c>
      <c r="BL104" s="16"/>
      <c r="BM104" s="16"/>
      <c r="BN104" s="16" t="s">
        <v>3588</v>
      </c>
      <c r="KJ104" s="207"/>
      <c r="KK104" s="207"/>
      <c r="KL104" s="207"/>
      <c r="KM104" s="207"/>
      <c r="KN104" s="207"/>
      <c r="KO104" s="207"/>
      <c r="KP104" s="207"/>
      <c r="KQ104" s="207"/>
      <c r="KR104" s="207"/>
      <c r="KS104" s="207"/>
      <c r="KT104" s="207"/>
      <c r="UF104" s="207"/>
      <c r="UG104" s="207"/>
      <c r="UH104" s="207"/>
      <c r="UI104" s="207"/>
      <c r="UJ104" s="207"/>
      <c r="UK104" s="207"/>
      <c r="UL104" s="207"/>
      <c r="UM104" s="207"/>
      <c r="UN104" s="207"/>
      <c r="UO104" s="207"/>
      <c r="UP104" s="207"/>
      <c r="AEB104" s="207"/>
      <c r="AEC104" s="207"/>
      <c r="AED104" s="207"/>
      <c r="AEE104" s="207"/>
      <c r="AEF104" s="207"/>
      <c r="AEG104" s="207"/>
      <c r="AEH104" s="207"/>
      <c r="AEI104" s="207"/>
      <c r="AEJ104" s="207"/>
      <c r="AEK104" s="207"/>
      <c r="AEL104" s="207"/>
      <c r="ANX104" s="207"/>
      <c r="ANY104" s="207"/>
      <c r="ANZ104" s="207"/>
      <c r="AOA104" s="207"/>
      <c r="AOB104" s="207"/>
      <c r="AOC104" s="207"/>
      <c r="AOD104" s="207"/>
      <c r="AOE104" s="207"/>
      <c r="AOF104" s="207"/>
      <c r="AOG104" s="207"/>
      <c r="AOH104" s="207"/>
      <c r="AXT104" s="207"/>
      <c r="AXU104" s="207"/>
      <c r="AXV104" s="207"/>
      <c r="AXW104" s="207"/>
      <c r="AXX104" s="207"/>
      <c r="AXY104" s="207"/>
      <c r="AXZ104" s="207"/>
      <c r="AYA104" s="207"/>
      <c r="AYB104" s="207"/>
      <c r="AYC104" s="207"/>
      <c r="AYD104" s="207"/>
      <c r="BHP104" s="207"/>
      <c r="BHQ104" s="207"/>
      <c r="BHR104" s="207"/>
      <c r="BHS104" s="207"/>
      <c r="BHT104" s="207"/>
      <c r="BHU104" s="207"/>
      <c r="BHV104" s="207"/>
      <c r="BHW104" s="207"/>
      <c r="BHX104" s="207"/>
      <c r="BHY104" s="207"/>
      <c r="BHZ104" s="207"/>
      <c r="BRL104" s="207"/>
      <c r="BRM104" s="207"/>
      <c r="BRN104" s="207"/>
      <c r="BRO104" s="207"/>
      <c r="BRP104" s="207"/>
      <c r="BRQ104" s="207"/>
      <c r="BRR104" s="207"/>
      <c r="BRS104" s="207"/>
      <c r="BRT104" s="207"/>
      <c r="BRU104" s="207"/>
      <c r="BRV104" s="207"/>
      <c r="CBH104" s="207"/>
      <c r="CBI104" s="207"/>
      <c r="CBJ104" s="207"/>
      <c r="CBK104" s="207"/>
      <c r="CBL104" s="207"/>
      <c r="CBM104" s="207"/>
      <c r="CBN104" s="207"/>
      <c r="CBO104" s="207"/>
      <c r="CBP104" s="207"/>
      <c r="CBQ104" s="207"/>
      <c r="CBR104" s="207"/>
      <c r="CLD104" s="207"/>
      <c r="CLE104" s="207"/>
      <c r="CLF104" s="207"/>
      <c r="CLG104" s="207"/>
      <c r="CLH104" s="207"/>
      <c r="CLI104" s="207"/>
      <c r="CLJ104" s="207"/>
      <c r="CLK104" s="207"/>
      <c r="CLL104" s="207"/>
      <c r="CLM104" s="207"/>
      <c r="CLN104" s="207"/>
      <c r="CUZ104" s="207"/>
      <c r="CVA104" s="207"/>
      <c r="CVB104" s="207"/>
      <c r="CVC104" s="207"/>
      <c r="CVD104" s="207"/>
      <c r="CVE104" s="207"/>
      <c r="CVF104" s="207"/>
      <c r="CVG104" s="207"/>
      <c r="CVH104" s="207"/>
      <c r="CVI104" s="207"/>
      <c r="CVJ104" s="207"/>
      <c r="DEV104" s="207"/>
      <c r="DEW104" s="207"/>
      <c r="DEX104" s="207"/>
      <c r="DEY104" s="207"/>
      <c r="DEZ104" s="207"/>
      <c r="DFA104" s="207"/>
      <c r="DFB104" s="207"/>
      <c r="DFC104" s="207"/>
      <c r="DFD104" s="207"/>
      <c r="DFE104" s="207"/>
      <c r="DFF104" s="207"/>
      <c r="DOR104" s="207"/>
      <c r="DOS104" s="207"/>
      <c r="DOT104" s="207"/>
      <c r="DOU104" s="207"/>
      <c r="DOV104" s="207"/>
      <c r="DOW104" s="207"/>
      <c r="DOX104" s="207"/>
      <c r="DOY104" s="207"/>
      <c r="DOZ104" s="207"/>
      <c r="DPA104" s="207"/>
      <c r="DPB104" s="207"/>
      <c r="DYN104" s="207"/>
      <c r="DYO104" s="207"/>
      <c r="DYP104" s="207"/>
      <c r="DYQ104" s="207"/>
      <c r="DYR104" s="207"/>
      <c r="DYS104" s="207"/>
      <c r="DYT104" s="207"/>
      <c r="DYU104" s="207"/>
      <c r="DYV104" s="207"/>
      <c r="DYW104" s="207"/>
      <c r="DYX104" s="207"/>
      <c r="EIJ104" s="207"/>
      <c r="EIK104" s="207"/>
      <c r="EIL104" s="207"/>
      <c r="EIM104" s="207"/>
      <c r="EIN104" s="207"/>
      <c r="EIO104" s="207"/>
      <c r="EIP104" s="207"/>
      <c r="EIQ104" s="207"/>
      <c r="EIR104" s="207"/>
      <c r="EIS104" s="207"/>
      <c r="EIT104" s="207"/>
      <c r="ESF104" s="207"/>
      <c r="ESG104" s="207"/>
      <c r="ESH104" s="207"/>
      <c r="ESI104" s="207"/>
      <c r="ESJ104" s="207"/>
      <c r="ESK104" s="207"/>
      <c r="ESL104" s="207"/>
      <c r="ESM104" s="207"/>
      <c r="ESN104" s="207"/>
      <c r="ESO104" s="207"/>
      <c r="ESP104" s="207"/>
      <c r="FCB104" s="207"/>
      <c r="FCC104" s="207"/>
      <c r="FCD104" s="207"/>
      <c r="FCE104" s="207"/>
      <c r="FCF104" s="207"/>
      <c r="FCG104" s="207"/>
      <c r="FCH104" s="207"/>
      <c r="FCI104" s="207"/>
      <c r="FCJ104" s="207"/>
      <c r="FCK104" s="207"/>
      <c r="FCL104" s="207"/>
      <c r="FLX104" s="207"/>
      <c r="FLY104" s="207"/>
      <c r="FLZ104" s="207"/>
      <c r="FMA104" s="207"/>
      <c r="FMB104" s="207"/>
      <c r="FMC104" s="207"/>
      <c r="FMD104" s="207"/>
      <c r="FME104" s="207"/>
      <c r="FMF104" s="207"/>
      <c r="FMG104" s="207"/>
      <c r="FMH104" s="207"/>
      <c r="FVT104" s="207"/>
      <c r="FVU104" s="207"/>
      <c r="FVV104" s="207"/>
      <c r="FVW104" s="207"/>
      <c r="FVX104" s="207"/>
      <c r="FVY104" s="207"/>
      <c r="FVZ104" s="207"/>
      <c r="FWA104" s="207"/>
      <c r="FWB104" s="207"/>
      <c r="FWC104" s="207"/>
      <c r="FWD104" s="207"/>
      <c r="GFP104" s="207"/>
      <c r="GFQ104" s="207"/>
      <c r="GFR104" s="207"/>
      <c r="GFS104" s="207"/>
      <c r="GFT104" s="207"/>
      <c r="GFU104" s="207"/>
      <c r="GFV104" s="207"/>
      <c r="GFW104" s="207"/>
      <c r="GFX104" s="207"/>
      <c r="GFY104" s="207"/>
      <c r="GFZ104" s="207"/>
      <c r="GPL104" s="207"/>
      <c r="GPM104" s="207"/>
      <c r="GPN104" s="207"/>
      <c r="GPO104" s="207"/>
      <c r="GPP104" s="207"/>
      <c r="GPQ104" s="207"/>
      <c r="GPR104" s="207"/>
      <c r="GPS104" s="207"/>
      <c r="GPT104" s="207"/>
      <c r="GPU104" s="207"/>
      <c r="GPV104" s="207"/>
      <c r="GZH104" s="207"/>
      <c r="GZI104" s="207"/>
      <c r="GZJ104" s="207"/>
      <c r="GZK104" s="207"/>
      <c r="GZL104" s="207"/>
      <c r="GZM104" s="207"/>
      <c r="GZN104" s="207"/>
      <c r="GZO104" s="207"/>
      <c r="GZP104" s="207"/>
      <c r="GZQ104" s="207"/>
      <c r="GZR104" s="207"/>
      <c r="HJD104" s="207"/>
      <c r="HJE104" s="207"/>
      <c r="HJF104" s="207"/>
      <c r="HJG104" s="207"/>
      <c r="HJH104" s="207"/>
      <c r="HJI104" s="207"/>
      <c r="HJJ104" s="207"/>
      <c r="HJK104" s="207"/>
      <c r="HJL104" s="207"/>
      <c r="HJM104" s="207"/>
      <c r="HJN104" s="207"/>
      <c r="HSZ104" s="207"/>
      <c r="HTA104" s="207"/>
      <c r="HTB104" s="207"/>
      <c r="HTC104" s="207"/>
      <c r="HTD104" s="207"/>
      <c r="HTE104" s="207"/>
      <c r="HTF104" s="207"/>
      <c r="HTG104" s="207"/>
      <c r="HTH104" s="207"/>
      <c r="HTI104" s="207"/>
      <c r="HTJ104" s="207"/>
      <c r="ICV104" s="207"/>
      <c r="ICW104" s="207"/>
      <c r="ICX104" s="207"/>
      <c r="ICY104" s="207"/>
      <c r="ICZ104" s="207"/>
      <c r="IDA104" s="207"/>
      <c r="IDB104" s="207"/>
      <c r="IDC104" s="207"/>
      <c r="IDD104" s="207"/>
      <c r="IDE104" s="207"/>
      <c r="IDF104" s="207"/>
      <c r="IMR104" s="207"/>
      <c r="IMS104" s="207"/>
      <c r="IMT104" s="207"/>
      <c r="IMU104" s="207"/>
      <c r="IMV104" s="207"/>
      <c r="IMW104" s="207"/>
      <c r="IMX104" s="207"/>
      <c r="IMY104" s="207"/>
      <c r="IMZ104" s="207"/>
      <c r="INA104" s="207"/>
      <c r="INB104" s="207"/>
      <c r="IWN104" s="207"/>
      <c r="IWO104" s="207"/>
      <c r="IWP104" s="207"/>
      <c r="IWQ104" s="207"/>
      <c r="IWR104" s="207"/>
      <c r="IWS104" s="207"/>
      <c r="IWT104" s="207"/>
      <c r="IWU104" s="207"/>
      <c r="IWV104" s="207"/>
      <c r="IWW104" s="207"/>
      <c r="IWX104" s="207"/>
      <c r="JGJ104" s="207"/>
      <c r="JGK104" s="207"/>
      <c r="JGL104" s="207"/>
      <c r="JGM104" s="207"/>
      <c r="JGN104" s="207"/>
      <c r="JGO104" s="207"/>
      <c r="JGP104" s="207"/>
      <c r="JGQ104" s="207"/>
      <c r="JGR104" s="207"/>
      <c r="JGS104" s="207"/>
      <c r="JGT104" s="207"/>
      <c r="JQF104" s="207"/>
      <c r="JQG104" s="207"/>
      <c r="JQH104" s="207"/>
      <c r="JQI104" s="207"/>
      <c r="JQJ104" s="207"/>
      <c r="JQK104" s="207"/>
      <c r="JQL104" s="207"/>
      <c r="JQM104" s="207"/>
      <c r="JQN104" s="207"/>
      <c r="JQO104" s="207"/>
      <c r="JQP104" s="207"/>
      <c r="KAB104" s="207"/>
      <c r="KAC104" s="207"/>
      <c r="KAD104" s="207"/>
      <c r="KAE104" s="207"/>
      <c r="KAF104" s="207"/>
      <c r="KAG104" s="207"/>
      <c r="KAH104" s="207"/>
      <c r="KAI104" s="207"/>
      <c r="KAJ104" s="207"/>
      <c r="KAK104" s="207"/>
      <c r="KAL104" s="207"/>
      <c r="KJX104" s="207"/>
      <c r="KJY104" s="207"/>
      <c r="KJZ104" s="207"/>
      <c r="KKA104" s="207"/>
      <c r="KKB104" s="207"/>
      <c r="KKC104" s="207"/>
      <c r="KKD104" s="207"/>
      <c r="KKE104" s="207"/>
      <c r="KKF104" s="207"/>
      <c r="KKG104" s="207"/>
      <c r="KKH104" s="207"/>
      <c r="KTT104" s="207"/>
      <c r="KTU104" s="207"/>
      <c r="KTV104" s="207"/>
      <c r="KTW104" s="207"/>
      <c r="KTX104" s="207"/>
      <c r="KTY104" s="207"/>
      <c r="KTZ104" s="207"/>
      <c r="KUA104" s="207"/>
      <c r="KUB104" s="207"/>
      <c r="KUC104" s="207"/>
      <c r="KUD104" s="207"/>
      <c r="LDP104" s="207"/>
      <c r="LDQ104" s="207"/>
      <c r="LDR104" s="207"/>
      <c r="LDS104" s="207"/>
      <c r="LDT104" s="207"/>
      <c r="LDU104" s="207"/>
      <c r="LDV104" s="207"/>
      <c r="LDW104" s="207"/>
      <c r="LDX104" s="207"/>
      <c r="LDY104" s="207"/>
      <c r="LDZ104" s="207"/>
      <c r="LNL104" s="207"/>
      <c r="LNM104" s="207"/>
      <c r="LNN104" s="207"/>
      <c r="LNO104" s="207"/>
      <c r="LNP104" s="207"/>
      <c r="LNQ104" s="207"/>
      <c r="LNR104" s="207"/>
      <c r="LNS104" s="207"/>
      <c r="LNT104" s="207"/>
      <c r="LNU104" s="207"/>
      <c r="LNV104" s="207"/>
      <c r="LXH104" s="207"/>
      <c r="LXI104" s="207"/>
      <c r="LXJ104" s="207"/>
      <c r="LXK104" s="207"/>
      <c r="LXL104" s="207"/>
      <c r="LXM104" s="207"/>
      <c r="LXN104" s="207"/>
      <c r="LXO104" s="207"/>
      <c r="LXP104" s="207"/>
      <c r="LXQ104" s="207"/>
      <c r="LXR104" s="207"/>
      <c r="MHD104" s="207"/>
      <c r="MHE104" s="207"/>
      <c r="MHF104" s="207"/>
      <c r="MHG104" s="207"/>
      <c r="MHH104" s="207"/>
      <c r="MHI104" s="207"/>
      <c r="MHJ104" s="207"/>
      <c r="MHK104" s="207"/>
      <c r="MHL104" s="207"/>
      <c r="MHM104" s="207"/>
      <c r="MHN104" s="207"/>
      <c r="MQZ104" s="207"/>
      <c r="MRA104" s="207"/>
      <c r="MRB104" s="207"/>
      <c r="MRC104" s="207"/>
      <c r="MRD104" s="207"/>
      <c r="MRE104" s="207"/>
      <c r="MRF104" s="207"/>
      <c r="MRG104" s="207"/>
      <c r="MRH104" s="207"/>
      <c r="MRI104" s="207"/>
      <c r="MRJ104" s="207"/>
      <c r="NAV104" s="207"/>
      <c r="NAW104" s="207"/>
      <c r="NAX104" s="207"/>
      <c r="NAY104" s="207"/>
      <c r="NAZ104" s="207"/>
      <c r="NBA104" s="207"/>
      <c r="NBB104" s="207"/>
      <c r="NBC104" s="207"/>
      <c r="NBD104" s="207"/>
      <c r="NBE104" s="207"/>
      <c r="NBF104" s="207"/>
      <c r="NKR104" s="207"/>
      <c r="NKS104" s="207"/>
      <c r="NKT104" s="207"/>
      <c r="NKU104" s="207"/>
      <c r="NKV104" s="207"/>
      <c r="NKW104" s="207"/>
      <c r="NKX104" s="207"/>
      <c r="NKY104" s="207"/>
      <c r="NKZ104" s="207"/>
      <c r="NLA104" s="207"/>
      <c r="NLB104" s="207"/>
      <c r="NUN104" s="207"/>
      <c r="NUO104" s="207"/>
      <c r="NUP104" s="207"/>
      <c r="NUQ104" s="207"/>
      <c r="NUR104" s="207"/>
      <c r="NUS104" s="207"/>
      <c r="NUT104" s="207"/>
      <c r="NUU104" s="207"/>
      <c r="NUV104" s="207"/>
      <c r="NUW104" s="207"/>
      <c r="NUX104" s="207"/>
      <c r="OEJ104" s="207"/>
      <c r="OEK104" s="207"/>
      <c r="OEL104" s="207"/>
      <c r="OEM104" s="207"/>
      <c r="OEN104" s="207"/>
      <c r="OEO104" s="207"/>
      <c r="OEP104" s="207"/>
      <c r="OEQ104" s="207"/>
      <c r="OER104" s="207"/>
      <c r="OES104" s="207"/>
      <c r="OET104" s="207"/>
      <c r="OOF104" s="207"/>
      <c r="OOG104" s="207"/>
      <c r="OOH104" s="207"/>
      <c r="OOI104" s="207"/>
      <c r="OOJ104" s="207"/>
      <c r="OOK104" s="207"/>
      <c r="OOL104" s="207"/>
      <c r="OOM104" s="207"/>
      <c r="OON104" s="207"/>
      <c r="OOO104" s="207"/>
      <c r="OOP104" s="207"/>
      <c r="OYB104" s="207"/>
      <c r="OYC104" s="207"/>
      <c r="OYD104" s="207"/>
      <c r="OYE104" s="207"/>
      <c r="OYF104" s="207"/>
      <c r="OYG104" s="207"/>
      <c r="OYH104" s="207"/>
      <c r="OYI104" s="207"/>
      <c r="OYJ104" s="207"/>
      <c r="OYK104" s="207"/>
      <c r="OYL104" s="207"/>
      <c r="PHX104" s="207"/>
      <c r="PHY104" s="207"/>
      <c r="PHZ104" s="207"/>
      <c r="PIA104" s="207"/>
      <c r="PIB104" s="207"/>
      <c r="PIC104" s="207"/>
      <c r="PID104" s="207"/>
      <c r="PIE104" s="207"/>
      <c r="PIF104" s="207"/>
      <c r="PIG104" s="207"/>
      <c r="PIH104" s="207"/>
      <c r="PRT104" s="207"/>
      <c r="PRU104" s="207"/>
      <c r="PRV104" s="207"/>
      <c r="PRW104" s="207"/>
      <c r="PRX104" s="207"/>
      <c r="PRY104" s="207"/>
      <c r="PRZ104" s="207"/>
      <c r="PSA104" s="207"/>
      <c r="PSB104" s="207"/>
      <c r="PSC104" s="207"/>
      <c r="PSD104" s="207"/>
      <c r="QBP104" s="207"/>
      <c r="QBQ104" s="207"/>
      <c r="QBR104" s="207"/>
      <c r="QBS104" s="207"/>
      <c r="QBT104" s="207"/>
      <c r="QBU104" s="207"/>
      <c r="QBV104" s="207"/>
      <c r="QBW104" s="207"/>
      <c r="QBX104" s="207"/>
      <c r="QBY104" s="207"/>
      <c r="QBZ104" s="207"/>
      <c r="QLL104" s="207"/>
      <c r="QLM104" s="207"/>
      <c r="QLN104" s="207"/>
      <c r="QLO104" s="207"/>
      <c r="QLP104" s="207"/>
      <c r="QLQ104" s="207"/>
      <c r="QLR104" s="207"/>
      <c r="QLS104" s="207"/>
      <c r="QLT104" s="207"/>
      <c r="QLU104" s="207"/>
      <c r="QLV104" s="207"/>
      <c r="QVH104" s="207"/>
      <c r="QVI104" s="207"/>
      <c r="QVJ104" s="207"/>
      <c r="QVK104" s="207"/>
      <c r="QVL104" s="207"/>
      <c r="QVM104" s="207"/>
      <c r="QVN104" s="207"/>
      <c r="QVO104" s="207"/>
      <c r="QVP104" s="207"/>
      <c r="QVQ104" s="207"/>
      <c r="QVR104" s="207"/>
      <c r="RFD104" s="207"/>
      <c r="RFE104" s="207"/>
      <c r="RFF104" s="207"/>
      <c r="RFG104" s="207"/>
      <c r="RFH104" s="207"/>
      <c r="RFI104" s="207"/>
      <c r="RFJ104" s="207"/>
      <c r="RFK104" s="207"/>
      <c r="RFL104" s="207"/>
      <c r="RFM104" s="207"/>
      <c r="RFN104" s="207"/>
      <c r="ROZ104" s="207"/>
      <c r="RPA104" s="207"/>
      <c r="RPB104" s="207"/>
      <c r="RPC104" s="207"/>
      <c r="RPD104" s="207"/>
      <c r="RPE104" s="207"/>
      <c r="RPF104" s="207"/>
      <c r="RPG104" s="207"/>
      <c r="RPH104" s="207"/>
      <c r="RPI104" s="207"/>
      <c r="RPJ104" s="207"/>
      <c r="RYV104" s="207"/>
      <c r="RYW104" s="207"/>
      <c r="RYX104" s="207"/>
      <c r="RYY104" s="207"/>
      <c r="RYZ104" s="207"/>
      <c r="RZA104" s="207"/>
      <c r="RZB104" s="207"/>
      <c r="RZC104" s="207"/>
      <c r="RZD104" s="207"/>
      <c r="RZE104" s="207"/>
      <c r="RZF104" s="207"/>
      <c r="SIR104" s="207"/>
      <c r="SIS104" s="207"/>
      <c r="SIT104" s="207"/>
      <c r="SIU104" s="207"/>
      <c r="SIV104" s="207"/>
      <c r="SIW104" s="207"/>
      <c r="SIX104" s="207"/>
      <c r="SIY104" s="207"/>
      <c r="SIZ104" s="207"/>
      <c r="SJA104" s="207"/>
      <c r="SJB104" s="207"/>
      <c r="SSN104" s="207"/>
      <c r="SSO104" s="207"/>
      <c r="SSP104" s="207"/>
      <c r="SSQ104" s="207"/>
      <c r="SSR104" s="207"/>
      <c r="SSS104" s="207"/>
      <c r="SST104" s="207"/>
      <c r="SSU104" s="207"/>
      <c r="SSV104" s="207"/>
      <c r="SSW104" s="207"/>
      <c r="SSX104" s="207"/>
      <c r="TCJ104" s="207"/>
      <c r="TCK104" s="207"/>
      <c r="TCL104" s="207"/>
      <c r="TCM104" s="207"/>
      <c r="TCN104" s="207"/>
      <c r="TCO104" s="207"/>
      <c r="TCP104" s="207"/>
      <c r="TCQ104" s="207"/>
      <c r="TCR104" s="207"/>
      <c r="TCS104" s="207"/>
      <c r="TCT104" s="207"/>
      <c r="TMF104" s="207"/>
      <c r="TMG104" s="207"/>
      <c r="TMH104" s="207"/>
      <c r="TMI104" s="207"/>
      <c r="TMJ104" s="207"/>
      <c r="TMK104" s="207"/>
      <c r="TML104" s="207"/>
      <c r="TMM104" s="207"/>
      <c r="TMN104" s="207"/>
      <c r="TMO104" s="207"/>
      <c r="TMP104" s="207"/>
      <c r="TWB104" s="207"/>
      <c r="TWC104" s="207"/>
      <c r="TWD104" s="207"/>
      <c r="TWE104" s="207"/>
      <c r="TWF104" s="207"/>
      <c r="TWG104" s="207"/>
      <c r="TWH104" s="207"/>
      <c r="TWI104" s="207"/>
      <c r="TWJ104" s="207"/>
      <c r="TWK104" s="207"/>
      <c r="TWL104" s="207"/>
      <c r="UFX104" s="207"/>
      <c r="UFY104" s="207"/>
      <c r="UFZ104" s="207"/>
      <c r="UGA104" s="207"/>
      <c r="UGB104" s="207"/>
      <c r="UGC104" s="207"/>
      <c r="UGD104" s="207"/>
      <c r="UGE104" s="207"/>
      <c r="UGF104" s="207"/>
      <c r="UGG104" s="207"/>
      <c r="UGH104" s="207"/>
      <c r="UPT104" s="207"/>
      <c r="UPU104" s="207"/>
      <c r="UPV104" s="207"/>
      <c r="UPW104" s="207"/>
      <c r="UPX104" s="207"/>
      <c r="UPY104" s="207"/>
      <c r="UPZ104" s="207"/>
      <c r="UQA104" s="207"/>
      <c r="UQB104" s="207"/>
      <c r="UQC104" s="207"/>
      <c r="UQD104" s="207"/>
      <c r="UZP104" s="207"/>
      <c r="UZQ104" s="207"/>
      <c r="UZR104" s="207"/>
      <c r="UZS104" s="207"/>
      <c r="UZT104" s="207"/>
      <c r="UZU104" s="207"/>
      <c r="UZV104" s="207"/>
      <c r="UZW104" s="207"/>
      <c r="UZX104" s="207"/>
      <c r="UZY104" s="207"/>
      <c r="UZZ104" s="207"/>
      <c r="VJL104" s="207"/>
      <c r="VJM104" s="207"/>
      <c r="VJN104" s="207"/>
      <c r="VJO104" s="207"/>
      <c r="VJP104" s="207"/>
      <c r="VJQ104" s="207"/>
      <c r="VJR104" s="207"/>
      <c r="VJS104" s="207"/>
      <c r="VJT104" s="207"/>
      <c r="VJU104" s="207"/>
      <c r="VJV104" s="207"/>
      <c r="VTH104" s="207"/>
      <c r="VTI104" s="207"/>
      <c r="VTJ104" s="207"/>
      <c r="VTK104" s="207"/>
      <c r="VTL104" s="207"/>
      <c r="VTM104" s="207"/>
      <c r="VTN104" s="207"/>
      <c r="VTO104" s="207"/>
      <c r="VTP104" s="207"/>
      <c r="VTQ104" s="207"/>
      <c r="VTR104" s="207"/>
      <c r="WDD104" s="207"/>
      <c r="WDE104" s="207"/>
      <c r="WDF104" s="207"/>
      <c r="WDG104" s="207"/>
      <c r="WDH104" s="207"/>
      <c r="WDI104" s="207"/>
      <c r="WDJ104" s="207"/>
      <c r="WDK104" s="207"/>
      <c r="WDL104" s="207"/>
      <c r="WDM104" s="207"/>
      <c r="WDN104" s="207"/>
      <c r="WMZ104" s="207"/>
      <c r="WNA104" s="207"/>
      <c r="WNB104" s="207"/>
      <c r="WNC104" s="207"/>
      <c r="WND104" s="207"/>
      <c r="WNE104" s="207"/>
      <c r="WNF104" s="207"/>
      <c r="WNG104" s="207"/>
      <c r="WNH104" s="207"/>
      <c r="WNI104" s="207"/>
      <c r="WNJ104" s="207"/>
      <c r="WWV104" s="207"/>
      <c r="WWW104" s="207"/>
      <c r="WWX104" s="207"/>
      <c r="WWY104" s="207"/>
      <c r="WWZ104" s="207"/>
      <c r="WXA104" s="207"/>
      <c r="WXB104" s="207"/>
      <c r="WXC104" s="207"/>
      <c r="WXD104" s="207"/>
      <c r="WXE104" s="207"/>
      <c r="WXF104" s="207"/>
    </row>
    <row r="105" spans="1:818 1064:1842 2088:2866 3112:3890 4136:4914 5160:5938 6184:6962 7208:7986 8232:9010 9256:10034 10280:11058 11304:12082 12328:13106 13352:14130 14376:15154 15400:16178" s="183" customFormat="1" ht="54.75" customHeight="1" x14ac:dyDescent="0.25">
      <c r="A105" s="472">
        <f>A101+1</f>
        <v>412</v>
      </c>
      <c r="B105" s="472" t="s">
        <v>3120</v>
      </c>
      <c r="C105" s="474">
        <v>100407</v>
      </c>
      <c r="D105" s="475">
        <v>38124</v>
      </c>
      <c r="E105" s="476">
        <v>41777</v>
      </c>
      <c r="F105" s="476">
        <v>45430</v>
      </c>
      <c r="G105" s="472" t="s">
        <v>489</v>
      </c>
      <c r="H105" s="472" t="s">
        <v>993</v>
      </c>
      <c r="I105" s="472" t="s">
        <v>3502</v>
      </c>
      <c r="J105" s="472" t="s">
        <v>627</v>
      </c>
      <c r="K105" s="472" t="s">
        <v>127</v>
      </c>
      <c r="L105" s="472" t="s">
        <v>111</v>
      </c>
      <c r="M105" s="472" t="s">
        <v>3503</v>
      </c>
      <c r="N105" s="472" t="s">
        <v>627</v>
      </c>
      <c r="O105" s="472" t="s">
        <v>127</v>
      </c>
      <c r="P105" s="472" t="s">
        <v>111</v>
      </c>
      <c r="Q105" s="472" t="s">
        <v>224</v>
      </c>
      <c r="R105" s="472" t="s">
        <v>467</v>
      </c>
      <c r="S105" s="472" t="s">
        <v>3754</v>
      </c>
      <c r="T105" s="472" t="s">
        <v>2767</v>
      </c>
      <c r="U105" s="472"/>
      <c r="V105" s="472">
        <v>16000000</v>
      </c>
      <c r="W105" s="472"/>
      <c r="X105" s="472"/>
      <c r="Y105" s="472"/>
      <c r="Z105" s="472"/>
      <c r="AA105" s="472"/>
      <c r="AB105" s="472"/>
      <c r="AC105" s="472"/>
      <c r="AD105" s="472"/>
      <c r="AE105" s="472"/>
      <c r="AF105" s="472">
        <v>16000000</v>
      </c>
      <c r="AG105" s="472">
        <v>200</v>
      </c>
      <c r="AH105" s="472">
        <v>7</v>
      </c>
      <c r="AI105" s="472">
        <v>2.6</v>
      </c>
      <c r="AJ105" s="472"/>
      <c r="AK105" s="472"/>
      <c r="AL105" s="472"/>
      <c r="AM105" s="472"/>
      <c r="AN105" s="472"/>
      <c r="AO105" s="472"/>
      <c r="AP105" s="472"/>
      <c r="AQ105" s="472"/>
      <c r="AR105" s="472"/>
      <c r="AS105" s="472"/>
      <c r="AT105" s="472"/>
      <c r="AU105" s="472"/>
      <c r="AV105" s="472"/>
      <c r="AW105" s="472"/>
      <c r="AX105" s="472" t="s">
        <v>933</v>
      </c>
      <c r="AY105" s="19"/>
      <c r="AZ105" s="472"/>
      <c r="BA105" s="472"/>
      <c r="BB105" s="19" t="s">
        <v>4693</v>
      </c>
      <c r="BC105" s="19" t="s">
        <v>4694</v>
      </c>
      <c r="BD105" s="19">
        <v>43</v>
      </c>
      <c r="BE105" s="19">
        <v>28</v>
      </c>
      <c r="BF105" s="19">
        <v>47.7</v>
      </c>
      <c r="BG105" s="19">
        <v>22</v>
      </c>
      <c r="BH105" s="19">
        <v>44</v>
      </c>
      <c r="BI105" s="19">
        <v>32.299999999999997</v>
      </c>
      <c r="BJ105" s="571">
        <f t="shared" ref="BJ105:BJ107" si="41">BD105+BE105/60+BF105/3600</f>
        <v>43.479916666666668</v>
      </c>
      <c r="BK105" s="571">
        <f t="shared" ref="BK105:BK107" si="42">BG105+BH105/60+BI105/3600</f>
        <v>22.742305555555557</v>
      </c>
      <c r="BL105" s="19"/>
      <c r="BM105" s="19"/>
      <c r="BN105" s="473" t="s">
        <v>10035</v>
      </c>
    </row>
    <row r="106" spans="1:818 1064:1842 2088:2866 3112:3890 4136:4914 5160:5938 6184:6962 7208:7986 8232:9010 9256:10034 10280:11058 11304:12082 12328:13106 13352:14130 14376:15154 15400:16178" s="183" customFormat="1" ht="54.75" customHeight="1" x14ac:dyDescent="0.25">
      <c r="A106" s="472"/>
      <c r="B106" s="472" t="s">
        <v>3120</v>
      </c>
      <c r="C106" s="474">
        <v>100407</v>
      </c>
      <c r="D106" s="475">
        <v>38124</v>
      </c>
      <c r="E106" s="476">
        <v>41777</v>
      </c>
      <c r="F106" s="476">
        <v>45430</v>
      </c>
      <c r="G106" s="472" t="s">
        <v>489</v>
      </c>
      <c r="H106" s="472" t="s">
        <v>993</v>
      </c>
      <c r="I106" s="472" t="s">
        <v>3502</v>
      </c>
      <c r="J106" s="472" t="s">
        <v>627</v>
      </c>
      <c r="K106" s="472" t="s">
        <v>127</v>
      </c>
      <c r="L106" s="472" t="s">
        <v>111</v>
      </c>
      <c r="M106" s="472" t="s">
        <v>457</v>
      </c>
      <c r="N106" s="472" t="s">
        <v>627</v>
      </c>
      <c r="O106" s="472" t="s">
        <v>127</v>
      </c>
      <c r="P106" s="472" t="s">
        <v>111</v>
      </c>
      <c r="Q106" s="472" t="s">
        <v>224</v>
      </c>
      <c r="R106" s="472" t="s">
        <v>467</v>
      </c>
      <c r="S106" s="472" t="s">
        <v>3754</v>
      </c>
      <c r="T106" s="472" t="s">
        <v>3504</v>
      </c>
      <c r="U106" s="472"/>
      <c r="V106" s="472"/>
      <c r="W106" s="472"/>
      <c r="X106" s="472"/>
      <c r="Y106" s="472"/>
      <c r="Z106" s="472"/>
      <c r="AA106" s="472"/>
      <c r="AB106" s="472"/>
      <c r="AC106" s="472"/>
      <c r="AD106" s="472"/>
      <c r="AE106" s="472"/>
      <c r="AF106" s="472"/>
      <c r="AG106" s="472"/>
      <c r="AH106" s="472"/>
      <c r="AI106" s="472"/>
      <c r="AJ106" s="472"/>
      <c r="AK106" s="472"/>
      <c r="AL106" s="472"/>
      <c r="AM106" s="472"/>
      <c r="AN106" s="472"/>
      <c r="AO106" s="472"/>
      <c r="AP106" s="472"/>
      <c r="AQ106" s="472"/>
      <c r="AR106" s="472"/>
      <c r="AS106" s="472"/>
      <c r="AT106" s="472"/>
      <c r="AU106" s="472"/>
      <c r="AV106" s="472"/>
      <c r="AW106" s="472"/>
      <c r="AX106" s="472" t="s">
        <v>3487</v>
      </c>
      <c r="AY106" s="19"/>
      <c r="AZ106" s="472"/>
      <c r="BA106" s="472"/>
      <c r="BB106" s="19" t="s">
        <v>4695</v>
      </c>
      <c r="BC106" s="19" t="s">
        <v>4696</v>
      </c>
      <c r="BD106" s="19">
        <v>43</v>
      </c>
      <c r="BE106" s="19">
        <v>28</v>
      </c>
      <c r="BF106" s="19">
        <v>58.2</v>
      </c>
      <c r="BG106" s="19">
        <v>22</v>
      </c>
      <c r="BH106" s="19">
        <v>44</v>
      </c>
      <c r="BI106" s="19">
        <v>37.5</v>
      </c>
      <c r="BJ106" s="571">
        <f t="shared" si="41"/>
        <v>43.482833333333332</v>
      </c>
      <c r="BK106" s="571">
        <f t="shared" si="42"/>
        <v>22.743750000000002</v>
      </c>
      <c r="BL106" s="19"/>
      <c r="BM106" s="19"/>
      <c r="BN106" s="473" t="s">
        <v>10035</v>
      </c>
    </row>
    <row r="107" spans="1:818 1064:1842 2088:2866 3112:3890 4136:4914 5160:5938 6184:6962 7208:7986 8232:9010 9256:10034 10280:11058 11304:12082 12328:13106 13352:14130 14376:15154 15400:16178" s="183" customFormat="1" ht="54.75" customHeight="1" x14ac:dyDescent="0.25">
      <c r="A107" s="472"/>
      <c r="B107" s="472" t="s">
        <v>3120</v>
      </c>
      <c r="C107" s="474">
        <v>100407</v>
      </c>
      <c r="D107" s="475">
        <v>38124</v>
      </c>
      <c r="E107" s="476">
        <v>41777</v>
      </c>
      <c r="F107" s="476">
        <v>45430</v>
      </c>
      <c r="G107" s="472" t="s">
        <v>489</v>
      </c>
      <c r="H107" s="472" t="s">
        <v>993</v>
      </c>
      <c r="I107" s="472" t="s">
        <v>3502</v>
      </c>
      <c r="J107" s="472" t="s">
        <v>627</v>
      </c>
      <c r="K107" s="472" t="s">
        <v>127</v>
      </c>
      <c r="L107" s="472" t="s">
        <v>111</v>
      </c>
      <c r="M107" s="472" t="s">
        <v>3491</v>
      </c>
      <c r="N107" s="472" t="s">
        <v>627</v>
      </c>
      <c r="O107" s="472" t="s">
        <v>127</v>
      </c>
      <c r="P107" s="472" t="s">
        <v>111</v>
      </c>
      <c r="Q107" s="472" t="s">
        <v>224</v>
      </c>
      <c r="R107" s="472" t="s">
        <v>467</v>
      </c>
      <c r="S107" s="472" t="s">
        <v>3754</v>
      </c>
      <c r="T107" s="472" t="s">
        <v>3505</v>
      </c>
      <c r="U107" s="472"/>
      <c r="V107" s="472"/>
      <c r="W107" s="472"/>
      <c r="X107" s="472"/>
      <c r="Y107" s="472"/>
      <c r="Z107" s="472"/>
      <c r="AA107" s="472"/>
      <c r="AB107" s="472"/>
      <c r="AC107" s="472"/>
      <c r="AD107" s="472"/>
      <c r="AE107" s="472"/>
      <c r="AF107" s="472"/>
      <c r="AG107" s="472"/>
      <c r="AH107" s="472"/>
      <c r="AI107" s="472"/>
      <c r="AJ107" s="472"/>
      <c r="AK107" s="472"/>
      <c r="AL107" s="472"/>
      <c r="AM107" s="472"/>
      <c r="AN107" s="472"/>
      <c r="AO107" s="472"/>
      <c r="AP107" s="472"/>
      <c r="AQ107" s="472"/>
      <c r="AR107" s="472"/>
      <c r="AS107" s="472"/>
      <c r="AT107" s="472"/>
      <c r="AU107" s="472"/>
      <c r="AV107" s="472"/>
      <c r="AW107" s="472"/>
      <c r="AX107" s="472" t="s">
        <v>3494</v>
      </c>
      <c r="AY107" s="19"/>
      <c r="AZ107" s="472"/>
      <c r="BA107" s="472"/>
      <c r="BB107" s="19" t="s">
        <v>4697</v>
      </c>
      <c r="BC107" s="19" t="s">
        <v>4698</v>
      </c>
      <c r="BD107" s="19">
        <v>43</v>
      </c>
      <c r="BE107" s="19">
        <v>28</v>
      </c>
      <c r="BF107" s="19">
        <v>58.3</v>
      </c>
      <c r="BG107" s="19">
        <v>22</v>
      </c>
      <c r="BH107" s="19">
        <v>44</v>
      </c>
      <c r="BI107" s="19">
        <v>38</v>
      </c>
      <c r="BJ107" s="571">
        <f t="shared" si="41"/>
        <v>43.482861111111113</v>
      </c>
      <c r="BK107" s="571">
        <f t="shared" si="42"/>
        <v>22.74388888888889</v>
      </c>
      <c r="BL107" s="19"/>
      <c r="BM107" s="19"/>
      <c r="BN107" s="473" t="s">
        <v>10035</v>
      </c>
    </row>
    <row r="108" spans="1:818 1064:1842 2088:2866 3112:3890 4136:4914 5160:5938 6184:6962 7208:7986 8232:9010 9256:10034 10280:11058 11304:12082 12328:13106 13352:14130 14376:15154 15400:16178" s="183" customFormat="1" ht="39" customHeight="1" x14ac:dyDescent="0.25">
      <c r="A108" s="16" t="e">
        <f>A104+1</f>
        <v>#REF!</v>
      </c>
      <c r="B108" s="16" t="s">
        <v>3120</v>
      </c>
      <c r="C108" s="16">
        <v>100408</v>
      </c>
      <c r="D108" s="213"/>
      <c r="E108" s="213">
        <v>38124</v>
      </c>
      <c r="F108" s="201">
        <v>41776</v>
      </c>
      <c r="G108" s="16" t="s">
        <v>224</v>
      </c>
      <c r="H108" s="16"/>
      <c r="I108" s="16"/>
      <c r="J108" s="16" t="s">
        <v>632</v>
      </c>
      <c r="K108" s="16" t="s">
        <v>183</v>
      </c>
      <c r="L108" s="16" t="s">
        <v>111</v>
      </c>
      <c r="M108" s="16" t="s">
        <v>255</v>
      </c>
      <c r="N108" s="16" t="s">
        <v>632</v>
      </c>
      <c r="O108" s="16" t="s">
        <v>183</v>
      </c>
      <c r="P108" s="16" t="s">
        <v>111</v>
      </c>
      <c r="Q108" s="16" t="s">
        <v>224</v>
      </c>
      <c r="R108" s="16" t="s">
        <v>484</v>
      </c>
      <c r="S108" s="16" t="s">
        <v>3123</v>
      </c>
      <c r="T108" s="16"/>
      <c r="U108" s="16"/>
      <c r="V108" s="16">
        <v>23000000</v>
      </c>
      <c r="W108" s="16"/>
      <c r="X108" s="16"/>
      <c r="Y108" s="16"/>
      <c r="Z108" s="16"/>
      <c r="AA108" s="16"/>
      <c r="AB108" s="16"/>
      <c r="AC108" s="16"/>
      <c r="AD108" s="16"/>
      <c r="AE108" s="16"/>
      <c r="AF108" s="16">
        <v>23000000</v>
      </c>
      <c r="AG108" s="16"/>
      <c r="AH108" s="16"/>
      <c r="AI108" s="16"/>
      <c r="AJ108" s="16"/>
      <c r="AK108" s="16"/>
      <c r="AL108" s="16"/>
      <c r="AM108" s="16"/>
      <c r="AN108" s="16"/>
      <c r="AO108" s="16"/>
      <c r="AP108" s="16"/>
      <c r="AQ108" s="16"/>
      <c r="AR108" s="16"/>
      <c r="AS108" s="16"/>
      <c r="AT108" s="16"/>
      <c r="AU108" s="16"/>
      <c r="AV108" s="16"/>
      <c r="AW108" s="16"/>
      <c r="AX108" s="16"/>
      <c r="AY108" s="203"/>
      <c r="AZ108" s="16"/>
      <c r="BA108" s="16"/>
      <c r="BB108" s="16"/>
      <c r="BC108" s="16"/>
      <c r="BD108" s="16"/>
      <c r="BE108" s="16"/>
      <c r="BF108" s="16"/>
      <c r="BG108" s="16"/>
      <c r="BH108" s="16"/>
      <c r="BI108" s="16"/>
      <c r="BJ108" s="16">
        <f t="shared" si="29"/>
        <v>0</v>
      </c>
      <c r="BK108" s="16">
        <f t="shared" si="30"/>
        <v>0</v>
      </c>
      <c r="BL108" s="16"/>
      <c r="BM108" s="16"/>
      <c r="BN108" s="16" t="s">
        <v>3589</v>
      </c>
    </row>
    <row r="109" spans="1:818 1064:1842 2088:2866 3112:3890 4136:4914 5160:5938 6184:6962 7208:7986 8232:9010 9256:10034 10280:11058 11304:12082 12328:13106 13352:14130 14376:15154 15400:16178" s="183" customFormat="1" ht="54.75" customHeight="1" x14ac:dyDescent="0.25">
      <c r="A109" s="472">
        <f>A105+1</f>
        <v>413</v>
      </c>
      <c r="B109" s="472" t="s">
        <v>3120</v>
      </c>
      <c r="C109" s="474">
        <v>100408</v>
      </c>
      <c r="D109" s="475">
        <v>38124</v>
      </c>
      <c r="E109" s="476">
        <v>41777</v>
      </c>
      <c r="F109" s="476">
        <v>45430</v>
      </c>
      <c r="G109" s="472" t="s">
        <v>489</v>
      </c>
      <c r="H109" s="472" t="s">
        <v>993</v>
      </c>
      <c r="I109" s="472" t="s">
        <v>3761</v>
      </c>
      <c r="J109" s="472" t="s">
        <v>632</v>
      </c>
      <c r="K109" s="472" t="s">
        <v>183</v>
      </c>
      <c r="L109" s="472" t="s">
        <v>111</v>
      </c>
      <c r="M109" s="472" t="s">
        <v>3762</v>
      </c>
      <c r="N109" s="472" t="s">
        <v>632</v>
      </c>
      <c r="O109" s="472" t="s">
        <v>183</v>
      </c>
      <c r="P109" s="472" t="s">
        <v>111</v>
      </c>
      <c r="Q109" s="472" t="s">
        <v>224</v>
      </c>
      <c r="R109" s="472" t="s">
        <v>467</v>
      </c>
      <c r="S109" s="472" t="s">
        <v>3754</v>
      </c>
      <c r="T109" s="472" t="s">
        <v>3123</v>
      </c>
      <c r="U109" s="472"/>
      <c r="V109" s="472">
        <v>23000000</v>
      </c>
      <c r="W109" s="472"/>
      <c r="X109" s="472"/>
      <c r="Y109" s="472"/>
      <c r="Z109" s="472"/>
      <c r="AA109" s="472"/>
      <c r="AB109" s="472"/>
      <c r="AC109" s="472"/>
      <c r="AD109" s="472"/>
      <c r="AE109" s="472"/>
      <c r="AF109" s="472">
        <v>23000000</v>
      </c>
      <c r="AG109" s="472">
        <v>210</v>
      </c>
      <c r="AH109" s="472">
        <v>9</v>
      </c>
      <c r="AI109" s="472">
        <v>2.8</v>
      </c>
      <c r="AJ109" s="472">
        <v>246</v>
      </c>
      <c r="AK109" s="472"/>
      <c r="AL109" s="472"/>
      <c r="AM109" s="472"/>
      <c r="AN109" s="472"/>
      <c r="AO109" s="472"/>
      <c r="AP109" s="472"/>
      <c r="AQ109" s="472"/>
      <c r="AR109" s="472"/>
      <c r="AS109" s="472"/>
      <c r="AT109" s="472"/>
      <c r="AU109" s="472"/>
      <c r="AV109" s="472"/>
      <c r="AW109" s="472"/>
      <c r="AX109" s="472" t="s">
        <v>933</v>
      </c>
      <c r="AY109" s="19">
        <v>238</v>
      </c>
      <c r="AZ109" s="472"/>
      <c r="BA109" s="472"/>
      <c r="BB109" s="19" t="s">
        <v>4699</v>
      </c>
      <c r="BC109" s="19" t="s">
        <v>4700</v>
      </c>
      <c r="BD109" s="19">
        <v>43</v>
      </c>
      <c r="BE109" s="19">
        <v>35</v>
      </c>
      <c r="BF109" s="19">
        <v>11.1</v>
      </c>
      <c r="BG109" s="19">
        <v>22</v>
      </c>
      <c r="BH109" s="19">
        <v>47</v>
      </c>
      <c r="BI109" s="19">
        <v>2.1</v>
      </c>
      <c r="BJ109" s="571">
        <f t="shared" ref="BJ109:BJ111" si="43">BD109+BE109/60+BF109/3600</f>
        <v>43.586416666666672</v>
      </c>
      <c r="BK109" s="571">
        <f t="shared" ref="BK109:BK111" si="44">BG109+BH109/60+BI109/3600</f>
        <v>22.78391666666667</v>
      </c>
      <c r="BL109" s="19"/>
      <c r="BM109" s="19"/>
      <c r="BN109" s="473" t="s">
        <v>10039</v>
      </c>
    </row>
    <row r="110" spans="1:818 1064:1842 2088:2866 3112:3890 4136:4914 5160:5938 6184:6962 7208:7986 8232:9010 9256:10034 10280:11058 11304:12082 12328:13106 13352:14130 14376:15154 15400:16178" s="183" customFormat="1" ht="54.75" customHeight="1" x14ac:dyDescent="0.25">
      <c r="A110" s="472"/>
      <c r="B110" s="472" t="s">
        <v>3120</v>
      </c>
      <c r="C110" s="474">
        <v>100408</v>
      </c>
      <c r="D110" s="475">
        <v>38124</v>
      </c>
      <c r="E110" s="476">
        <v>41777</v>
      </c>
      <c r="F110" s="476">
        <v>45430</v>
      </c>
      <c r="G110" s="472" t="s">
        <v>489</v>
      </c>
      <c r="H110" s="472" t="s">
        <v>993</v>
      </c>
      <c r="I110" s="472" t="s">
        <v>3761</v>
      </c>
      <c r="J110" s="472" t="s">
        <v>632</v>
      </c>
      <c r="K110" s="472" t="s">
        <v>183</v>
      </c>
      <c r="L110" s="472" t="s">
        <v>111</v>
      </c>
      <c r="M110" s="472" t="s">
        <v>457</v>
      </c>
      <c r="N110" s="472" t="s">
        <v>632</v>
      </c>
      <c r="O110" s="472" t="s">
        <v>183</v>
      </c>
      <c r="P110" s="472" t="s">
        <v>111</v>
      </c>
      <c r="Q110" s="472" t="s">
        <v>224</v>
      </c>
      <c r="R110" s="472" t="s">
        <v>467</v>
      </c>
      <c r="S110" s="472" t="s">
        <v>3754</v>
      </c>
      <c r="T110" s="472" t="s">
        <v>3508</v>
      </c>
      <c r="U110" s="472"/>
      <c r="V110" s="472"/>
      <c r="W110" s="472"/>
      <c r="X110" s="472"/>
      <c r="Y110" s="472"/>
      <c r="Z110" s="472"/>
      <c r="AA110" s="472"/>
      <c r="AB110" s="472"/>
      <c r="AC110" s="472"/>
      <c r="AD110" s="472"/>
      <c r="AE110" s="472"/>
      <c r="AF110" s="472"/>
      <c r="AG110" s="472"/>
      <c r="AH110" s="472"/>
      <c r="AI110" s="472"/>
      <c r="AJ110" s="472"/>
      <c r="AK110" s="472"/>
      <c r="AL110" s="472"/>
      <c r="AM110" s="472"/>
      <c r="AN110" s="472"/>
      <c r="AO110" s="472"/>
      <c r="AP110" s="472"/>
      <c r="AQ110" s="472"/>
      <c r="AR110" s="472"/>
      <c r="AS110" s="472"/>
      <c r="AT110" s="472"/>
      <c r="AU110" s="472"/>
      <c r="AV110" s="472"/>
      <c r="AW110" s="472"/>
      <c r="AX110" s="472" t="s">
        <v>3487</v>
      </c>
      <c r="AY110" s="19">
        <v>227.25</v>
      </c>
      <c r="AZ110" s="472"/>
      <c r="BA110" s="472"/>
      <c r="BB110" s="19" t="s">
        <v>4701</v>
      </c>
      <c r="BC110" s="19" t="s">
        <v>4702</v>
      </c>
      <c r="BD110" s="19">
        <v>43</v>
      </c>
      <c r="BE110" s="19">
        <v>35</v>
      </c>
      <c r="BF110" s="19">
        <v>18.05</v>
      </c>
      <c r="BG110" s="19">
        <v>22</v>
      </c>
      <c r="BH110" s="19">
        <v>46</v>
      </c>
      <c r="BI110" s="19">
        <v>55.1</v>
      </c>
      <c r="BJ110" s="571">
        <f t="shared" si="43"/>
        <v>43.588347222222225</v>
      </c>
      <c r="BK110" s="571">
        <f t="shared" si="44"/>
        <v>22.781972222222223</v>
      </c>
      <c r="BL110" s="19"/>
      <c r="BM110" s="19"/>
      <c r="BN110" s="473" t="s">
        <v>10039</v>
      </c>
    </row>
    <row r="111" spans="1:818 1064:1842 2088:2866 3112:3890 4136:4914 5160:5938 6184:6962 7208:7986 8232:9010 9256:10034 10280:11058 11304:12082 12328:13106 13352:14130 14376:15154 15400:16178" s="183" customFormat="1" ht="54.75" customHeight="1" x14ac:dyDescent="0.25">
      <c r="A111" s="472"/>
      <c r="B111" s="472" t="s">
        <v>3120</v>
      </c>
      <c r="C111" s="474">
        <v>100408</v>
      </c>
      <c r="D111" s="475">
        <v>38124</v>
      </c>
      <c r="E111" s="476">
        <v>41777</v>
      </c>
      <c r="F111" s="476">
        <v>45430</v>
      </c>
      <c r="G111" s="472" t="s">
        <v>489</v>
      </c>
      <c r="H111" s="472" t="s">
        <v>993</v>
      </c>
      <c r="I111" s="472" t="s">
        <v>3761</v>
      </c>
      <c r="J111" s="472" t="s">
        <v>632</v>
      </c>
      <c r="K111" s="472" t="s">
        <v>183</v>
      </c>
      <c r="L111" s="472" t="s">
        <v>111</v>
      </c>
      <c r="M111" s="472" t="s">
        <v>3491</v>
      </c>
      <c r="N111" s="472" t="s">
        <v>632</v>
      </c>
      <c r="O111" s="472" t="s">
        <v>183</v>
      </c>
      <c r="P111" s="472" t="s">
        <v>111</v>
      </c>
      <c r="Q111" s="472" t="s">
        <v>224</v>
      </c>
      <c r="R111" s="472" t="s">
        <v>467</v>
      </c>
      <c r="S111" s="472" t="s">
        <v>3754</v>
      </c>
      <c r="T111" s="472" t="s">
        <v>3509</v>
      </c>
      <c r="U111" s="472"/>
      <c r="V111" s="472"/>
      <c r="W111" s="472"/>
      <c r="X111" s="472"/>
      <c r="Y111" s="472"/>
      <c r="Z111" s="472"/>
      <c r="AA111" s="472"/>
      <c r="AB111" s="472"/>
      <c r="AC111" s="472"/>
      <c r="AD111" s="472"/>
      <c r="AE111" s="472"/>
      <c r="AF111" s="472"/>
      <c r="AG111" s="472"/>
      <c r="AH111" s="472"/>
      <c r="AI111" s="472"/>
      <c r="AJ111" s="472"/>
      <c r="AK111" s="472"/>
      <c r="AL111" s="472"/>
      <c r="AM111" s="472"/>
      <c r="AN111" s="472"/>
      <c r="AO111" s="472"/>
      <c r="AP111" s="472"/>
      <c r="AQ111" s="472"/>
      <c r="AR111" s="472"/>
      <c r="AS111" s="472"/>
      <c r="AT111" s="472"/>
      <c r="AU111" s="472"/>
      <c r="AV111" s="472"/>
      <c r="AW111" s="472"/>
      <c r="AX111" s="472" t="s">
        <v>3494</v>
      </c>
      <c r="AY111" s="19"/>
      <c r="AZ111" s="472"/>
      <c r="BA111" s="472"/>
      <c r="BB111" s="19" t="s">
        <v>4703</v>
      </c>
      <c r="BC111" s="19" t="s">
        <v>4704</v>
      </c>
      <c r="BD111" s="19">
        <v>43</v>
      </c>
      <c r="BE111" s="19">
        <v>35</v>
      </c>
      <c r="BF111" s="19">
        <v>18.600000000000001</v>
      </c>
      <c r="BG111" s="19">
        <v>22</v>
      </c>
      <c r="BH111" s="19">
        <v>46</v>
      </c>
      <c r="BI111" s="19">
        <v>54.7</v>
      </c>
      <c r="BJ111" s="571">
        <f t="shared" si="43"/>
        <v>43.588500000000003</v>
      </c>
      <c r="BK111" s="571">
        <f t="shared" si="44"/>
        <v>22.781861111111109</v>
      </c>
      <c r="BL111" s="19"/>
      <c r="BM111" s="19"/>
      <c r="BN111" s="473" t="s">
        <v>10039</v>
      </c>
    </row>
    <row r="112" spans="1:818 1064:1842 2088:2866 3112:3890 4136:4914 5160:5938 6184:6962 7208:7986 8232:9010 9256:10034 10280:11058 11304:12082 12328:13106 13352:14130 14376:15154 15400:16178" s="183" customFormat="1" ht="16.5" customHeight="1" x14ac:dyDescent="0.25">
      <c r="A112" s="472" t="e">
        <f>#REF!+1</f>
        <v>#REF!</v>
      </c>
      <c r="B112" s="472" t="s">
        <v>7437</v>
      </c>
      <c r="C112" s="474">
        <v>100419</v>
      </c>
      <c r="D112" s="475"/>
      <c r="E112" s="475">
        <v>38135</v>
      </c>
      <c r="F112" s="476">
        <v>47266</v>
      </c>
      <c r="G112" s="472" t="s">
        <v>229</v>
      </c>
      <c r="H112" s="472"/>
      <c r="I112" s="472"/>
      <c r="J112" s="472" t="s">
        <v>147</v>
      </c>
      <c r="K112" s="472" t="s">
        <v>124</v>
      </c>
      <c r="L112" s="472" t="s">
        <v>35</v>
      </c>
      <c r="M112" s="472"/>
      <c r="N112" s="472" t="s">
        <v>147</v>
      </c>
      <c r="O112" s="472" t="s">
        <v>124</v>
      </c>
      <c r="P112" s="472" t="s">
        <v>35</v>
      </c>
      <c r="Q112" s="472" t="s">
        <v>37</v>
      </c>
      <c r="R112" s="472" t="s">
        <v>484</v>
      </c>
      <c r="S112" s="472" t="s">
        <v>616</v>
      </c>
      <c r="T112" s="472"/>
      <c r="U112" s="472"/>
      <c r="V112" s="472">
        <v>3784320</v>
      </c>
      <c r="W112" s="472">
        <v>3784320</v>
      </c>
      <c r="X112" s="472"/>
      <c r="Y112" s="472"/>
      <c r="Z112" s="472"/>
      <c r="AA112" s="472"/>
      <c r="AB112" s="472"/>
      <c r="AC112" s="472"/>
      <c r="AD112" s="472"/>
      <c r="AE112" s="472"/>
      <c r="AF112" s="472"/>
      <c r="AG112" s="472"/>
      <c r="AH112" s="472"/>
      <c r="AI112" s="472"/>
      <c r="AJ112" s="472"/>
      <c r="AK112" s="472"/>
      <c r="AL112" s="472"/>
      <c r="AM112" s="472"/>
      <c r="AN112" s="472"/>
      <c r="AO112" s="472"/>
      <c r="AP112" s="472"/>
      <c r="AQ112" s="472"/>
      <c r="AR112" s="472"/>
      <c r="AS112" s="472"/>
      <c r="AT112" s="472"/>
      <c r="AU112" s="472"/>
      <c r="AV112" s="472"/>
      <c r="AW112" s="472"/>
      <c r="AX112" s="472"/>
      <c r="AY112" s="19">
        <v>564.29999999999995</v>
      </c>
      <c r="AZ112" s="472"/>
      <c r="BA112" s="472"/>
      <c r="BB112" s="472" t="s">
        <v>3322</v>
      </c>
      <c r="BC112" s="472" t="s">
        <v>676</v>
      </c>
      <c r="BD112" s="472">
        <v>42</v>
      </c>
      <c r="BE112" s="472">
        <v>48</v>
      </c>
      <c r="BF112" s="472">
        <v>16.3</v>
      </c>
      <c r="BG112" s="472">
        <v>25</v>
      </c>
      <c r="BH112" s="472">
        <v>6</v>
      </c>
      <c r="BI112" s="472">
        <v>38.9</v>
      </c>
      <c r="BJ112" s="472">
        <f t="shared" si="29"/>
        <v>42.804527777777778</v>
      </c>
      <c r="BK112" s="472">
        <f t="shared" si="30"/>
        <v>25.110805555555558</v>
      </c>
      <c r="BL112" s="472"/>
      <c r="BM112" s="472"/>
      <c r="BN112" s="472" t="s">
        <v>8411</v>
      </c>
    </row>
    <row r="113" spans="1:818 1064:1842 2088:2866 3112:3890 4136:4914 5160:5938 6184:6962 7208:7986 8232:9010 9256:10034 10280:11058 11304:12082 12328:13106 13352:14130 14376:15154 15400:16178" s="183" customFormat="1" ht="25.5" customHeight="1" x14ac:dyDescent="0.25">
      <c r="A113" s="472" t="e">
        <f t="shared" ref="A113:A116" si="45">A112+1</f>
        <v>#REF!</v>
      </c>
      <c r="B113" s="472" t="s">
        <v>7437</v>
      </c>
      <c r="C113" s="474">
        <v>100420</v>
      </c>
      <c r="D113" s="475"/>
      <c r="E113" s="475">
        <v>38135</v>
      </c>
      <c r="F113" s="476">
        <v>47266</v>
      </c>
      <c r="G113" s="472" t="s">
        <v>7778</v>
      </c>
      <c r="H113" s="472"/>
      <c r="I113" s="472"/>
      <c r="J113" s="472" t="s">
        <v>147</v>
      </c>
      <c r="K113" s="472" t="s">
        <v>124</v>
      </c>
      <c r="L113" s="472" t="s">
        <v>35</v>
      </c>
      <c r="M113" s="472"/>
      <c r="N113" s="472" t="s">
        <v>147</v>
      </c>
      <c r="O113" s="472" t="s">
        <v>124</v>
      </c>
      <c r="P113" s="472" t="s">
        <v>35</v>
      </c>
      <c r="Q113" s="472" t="s">
        <v>37</v>
      </c>
      <c r="R113" s="472" t="s">
        <v>484</v>
      </c>
      <c r="S113" s="472" t="s">
        <v>616</v>
      </c>
      <c r="T113" s="472"/>
      <c r="U113" s="472"/>
      <c r="V113" s="472">
        <v>630720</v>
      </c>
      <c r="W113" s="472">
        <v>630720</v>
      </c>
      <c r="X113" s="472"/>
      <c r="Y113" s="472"/>
      <c r="Z113" s="472"/>
      <c r="AA113" s="472"/>
      <c r="AB113" s="472"/>
      <c r="AC113" s="472"/>
      <c r="AD113" s="472"/>
      <c r="AE113" s="472"/>
      <c r="AF113" s="472"/>
      <c r="AG113" s="472"/>
      <c r="AH113" s="472"/>
      <c r="AI113" s="472"/>
      <c r="AJ113" s="472"/>
      <c r="AK113" s="472"/>
      <c r="AL113" s="472"/>
      <c r="AM113" s="472"/>
      <c r="AN113" s="472"/>
      <c r="AO113" s="472"/>
      <c r="AP113" s="472"/>
      <c r="AQ113" s="472"/>
      <c r="AR113" s="472"/>
      <c r="AS113" s="472"/>
      <c r="AT113" s="472"/>
      <c r="AU113" s="472"/>
      <c r="AV113" s="472"/>
      <c r="AW113" s="472"/>
      <c r="AX113" s="472"/>
      <c r="AY113" s="19">
        <v>579.79999999999995</v>
      </c>
      <c r="AZ113" s="472"/>
      <c r="BA113" s="472"/>
      <c r="BB113" s="472" t="s">
        <v>3323</v>
      </c>
      <c r="BC113" s="472" t="s">
        <v>677</v>
      </c>
      <c r="BD113" s="472">
        <v>42</v>
      </c>
      <c r="BE113" s="472">
        <v>48</v>
      </c>
      <c r="BF113" s="472">
        <v>45.63</v>
      </c>
      <c r="BG113" s="472">
        <v>25</v>
      </c>
      <c r="BH113" s="472">
        <v>5</v>
      </c>
      <c r="BI113" s="472">
        <v>24.4</v>
      </c>
      <c r="BJ113" s="472">
        <f t="shared" si="29"/>
        <v>42.812674999999999</v>
      </c>
      <c r="BK113" s="472">
        <f t="shared" si="30"/>
        <v>25.09011111111111</v>
      </c>
      <c r="BL113" s="472"/>
      <c r="BM113" s="472"/>
      <c r="BN113" s="472" t="s">
        <v>8402</v>
      </c>
    </row>
    <row r="114" spans="1:818 1064:1842 2088:2866 3112:3890 4136:4914 5160:5938 6184:6962 7208:7986 8232:9010 9256:10034 10280:11058 11304:12082 12328:13106 13352:14130 14376:15154 15400:16178" s="183" customFormat="1" ht="18" customHeight="1" x14ac:dyDescent="0.25">
      <c r="A114" s="474" t="e">
        <f t="shared" si="45"/>
        <v>#REF!</v>
      </c>
      <c r="B114" s="472" t="s">
        <v>7437</v>
      </c>
      <c r="C114" s="474">
        <v>100421</v>
      </c>
      <c r="D114" s="475"/>
      <c r="E114" s="475">
        <v>38135</v>
      </c>
      <c r="F114" s="476">
        <v>47266</v>
      </c>
      <c r="G114" s="472" t="s">
        <v>7779</v>
      </c>
      <c r="H114" s="472"/>
      <c r="I114" s="472"/>
      <c r="J114" s="472" t="s">
        <v>148</v>
      </c>
      <c r="K114" s="472" t="s">
        <v>124</v>
      </c>
      <c r="L114" s="472" t="s">
        <v>35</v>
      </c>
      <c r="M114" s="472"/>
      <c r="N114" s="472" t="s">
        <v>148</v>
      </c>
      <c r="O114" s="472" t="s">
        <v>124</v>
      </c>
      <c r="P114" s="472" t="s">
        <v>35</v>
      </c>
      <c r="Q114" s="472" t="s">
        <v>37</v>
      </c>
      <c r="R114" s="472" t="s">
        <v>484</v>
      </c>
      <c r="S114" s="472" t="s">
        <v>616</v>
      </c>
      <c r="T114" s="472"/>
      <c r="U114" s="472"/>
      <c r="V114" s="472">
        <v>2680560</v>
      </c>
      <c r="W114" s="472">
        <v>2680560</v>
      </c>
      <c r="X114" s="472"/>
      <c r="Y114" s="472"/>
      <c r="Z114" s="472"/>
      <c r="AA114" s="472"/>
      <c r="AB114" s="472"/>
      <c r="AC114" s="472"/>
      <c r="AD114" s="472"/>
      <c r="AE114" s="472"/>
      <c r="AF114" s="472"/>
      <c r="AG114" s="472"/>
      <c r="AH114" s="472"/>
      <c r="AI114" s="472"/>
      <c r="AJ114" s="472"/>
      <c r="AK114" s="472"/>
      <c r="AL114" s="472"/>
      <c r="AM114" s="472"/>
      <c r="AN114" s="472"/>
      <c r="AO114" s="472"/>
      <c r="AP114" s="472"/>
      <c r="AQ114" s="472"/>
      <c r="AR114" s="472"/>
      <c r="AS114" s="472"/>
      <c r="AT114" s="472"/>
      <c r="AU114" s="472"/>
      <c r="AV114" s="472"/>
      <c r="AW114" s="472"/>
      <c r="AX114" s="472"/>
      <c r="AY114" s="19">
        <v>571.79999999999995</v>
      </c>
      <c r="AZ114" s="472"/>
      <c r="BA114" s="472"/>
      <c r="BB114" s="472" t="s">
        <v>3324</v>
      </c>
      <c r="BC114" s="472" t="s">
        <v>678</v>
      </c>
      <c r="BD114" s="472">
        <v>42</v>
      </c>
      <c r="BE114" s="472">
        <v>49</v>
      </c>
      <c r="BF114" s="472">
        <v>4.8</v>
      </c>
      <c r="BG114" s="472">
        <v>24</v>
      </c>
      <c r="BH114" s="472">
        <v>2</v>
      </c>
      <c r="BI114" s="472">
        <v>39.200000000000003</v>
      </c>
      <c r="BJ114" s="472">
        <f t="shared" si="29"/>
        <v>42.818000000000005</v>
      </c>
      <c r="BK114" s="472">
        <f t="shared" si="30"/>
        <v>24.044222222222224</v>
      </c>
      <c r="BL114" s="472"/>
      <c r="BM114" s="472"/>
      <c r="BN114" s="472" t="s">
        <v>8410</v>
      </c>
    </row>
    <row r="115" spans="1:818 1064:1842 2088:2866 3112:3890 4136:4914 5160:5938 6184:6962 7208:7986 8232:9010 9256:10034 10280:11058 11304:12082 12328:13106 13352:14130 14376:15154 15400:16178" s="183" customFormat="1" ht="24" customHeight="1" x14ac:dyDescent="0.25">
      <c r="A115" s="472" t="e">
        <f t="shared" si="45"/>
        <v>#REF!</v>
      </c>
      <c r="B115" s="472" t="s">
        <v>7437</v>
      </c>
      <c r="C115" s="474">
        <v>100422</v>
      </c>
      <c r="D115" s="475"/>
      <c r="E115" s="475">
        <v>38135</v>
      </c>
      <c r="F115" s="476">
        <v>47266</v>
      </c>
      <c r="G115" s="472" t="s">
        <v>7780</v>
      </c>
      <c r="H115" s="472"/>
      <c r="I115" s="472"/>
      <c r="J115" s="472" t="s">
        <v>147</v>
      </c>
      <c r="K115" s="472" t="s">
        <v>124</v>
      </c>
      <c r="L115" s="472" t="s">
        <v>35</v>
      </c>
      <c r="M115" s="472" t="s">
        <v>255</v>
      </c>
      <c r="N115" s="472" t="s">
        <v>147</v>
      </c>
      <c r="O115" s="472" t="s">
        <v>124</v>
      </c>
      <c r="P115" s="472" t="s">
        <v>35</v>
      </c>
      <c r="Q115" s="472" t="s">
        <v>37</v>
      </c>
      <c r="R115" s="472" t="s">
        <v>484</v>
      </c>
      <c r="S115" s="472" t="s">
        <v>616</v>
      </c>
      <c r="T115" s="472"/>
      <c r="U115" s="472"/>
      <c r="V115" s="472">
        <v>1261440</v>
      </c>
      <c r="W115" s="472">
        <v>1261440</v>
      </c>
      <c r="X115" s="472"/>
      <c r="Y115" s="472"/>
      <c r="Z115" s="472"/>
      <c r="AA115" s="472"/>
      <c r="AB115" s="472"/>
      <c r="AC115" s="472"/>
      <c r="AD115" s="472"/>
      <c r="AE115" s="472"/>
      <c r="AF115" s="472"/>
      <c r="AG115" s="472"/>
      <c r="AH115" s="472"/>
      <c r="AI115" s="472"/>
      <c r="AJ115" s="472"/>
      <c r="AK115" s="472"/>
      <c r="AL115" s="472"/>
      <c r="AM115" s="472"/>
      <c r="AN115" s="472"/>
      <c r="AO115" s="472"/>
      <c r="AP115" s="472"/>
      <c r="AQ115" s="472"/>
      <c r="AR115" s="472"/>
      <c r="AS115" s="472"/>
      <c r="AT115" s="472"/>
      <c r="AU115" s="472"/>
      <c r="AV115" s="472"/>
      <c r="AW115" s="472"/>
      <c r="AX115" s="472"/>
      <c r="AY115" s="19">
        <v>581.20000000000005</v>
      </c>
      <c r="AZ115" s="472"/>
      <c r="BA115" s="472"/>
      <c r="BB115" s="472" t="s">
        <v>3325</v>
      </c>
      <c r="BC115" s="472" t="s">
        <v>679</v>
      </c>
      <c r="BD115" s="472">
        <v>42</v>
      </c>
      <c r="BE115" s="472">
        <v>48</v>
      </c>
      <c r="BF115" s="472">
        <v>22.4</v>
      </c>
      <c r="BG115" s="472">
        <v>25</v>
      </c>
      <c r="BH115" s="472">
        <v>7</v>
      </c>
      <c r="BI115" s="472">
        <v>56.9</v>
      </c>
      <c r="BJ115" s="472">
        <f t="shared" si="29"/>
        <v>42.806222222222218</v>
      </c>
      <c r="BK115" s="472">
        <f t="shared" si="30"/>
        <v>25.132472222222223</v>
      </c>
      <c r="BL115" s="472"/>
      <c r="BM115" s="472"/>
      <c r="BN115" s="472" t="s">
        <v>8409</v>
      </c>
    </row>
    <row r="116" spans="1:818 1064:1842 2088:2866 3112:3890 4136:4914 5160:5938 6184:6962 7208:7986 8232:9010 9256:10034 10280:11058 11304:12082 12328:13106 13352:14130 14376:15154 15400:16178" s="183" customFormat="1" ht="25.5" customHeight="1" x14ac:dyDescent="0.25">
      <c r="A116" s="472" t="e">
        <f t="shared" si="45"/>
        <v>#REF!</v>
      </c>
      <c r="B116" s="472" t="s">
        <v>7437</v>
      </c>
      <c r="C116" s="474">
        <v>100423</v>
      </c>
      <c r="D116" s="475"/>
      <c r="E116" s="475">
        <v>38135</v>
      </c>
      <c r="F116" s="476">
        <v>47266</v>
      </c>
      <c r="G116" s="472" t="s">
        <v>7778</v>
      </c>
      <c r="H116" s="472"/>
      <c r="I116" s="472"/>
      <c r="J116" s="472" t="s">
        <v>147</v>
      </c>
      <c r="K116" s="472" t="s">
        <v>124</v>
      </c>
      <c r="L116" s="472" t="s">
        <v>35</v>
      </c>
      <c r="M116" s="472"/>
      <c r="N116" s="472" t="s">
        <v>147</v>
      </c>
      <c r="O116" s="472" t="s">
        <v>124</v>
      </c>
      <c r="P116" s="472" t="s">
        <v>35</v>
      </c>
      <c r="Q116" s="472" t="s">
        <v>37</v>
      </c>
      <c r="R116" s="472" t="s">
        <v>484</v>
      </c>
      <c r="S116" s="472" t="s">
        <v>616</v>
      </c>
      <c r="T116" s="472"/>
      <c r="U116" s="472"/>
      <c r="V116" s="472">
        <v>3784320</v>
      </c>
      <c r="W116" s="472">
        <v>3784320</v>
      </c>
      <c r="X116" s="472"/>
      <c r="Y116" s="472"/>
      <c r="Z116" s="472"/>
      <c r="AA116" s="472"/>
      <c r="AB116" s="472"/>
      <c r="AC116" s="472"/>
      <c r="AD116" s="472"/>
      <c r="AE116" s="472"/>
      <c r="AF116" s="472"/>
      <c r="AG116" s="472"/>
      <c r="AH116" s="472"/>
      <c r="AI116" s="472"/>
      <c r="AJ116" s="472"/>
      <c r="AK116" s="472"/>
      <c r="AL116" s="472"/>
      <c r="AM116" s="472"/>
      <c r="AN116" s="472"/>
      <c r="AO116" s="472"/>
      <c r="AP116" s="472"/>
      <c r="AQ116" s="472"/>
      <c r="AR116" s="472"/>
      <c r="AS116" s="472"/>
      <c r="AT116" s="472"/>
      <c r="AU116" s="472"/>
      <c r="AV116" s="472"/>
      <c r="AW116" s="472"/>
      <c r="AX116" s="472"/>
      <c r="AY116" s="19">
        <v>656.5</v>
      </c>
      <c r="AZ116" s="472"/>
      <c r="BA116" s="472"/>
      <c r="BB116" s="472" t="s">
        <v>3326</v>
      </c>
      <c r="BC116" s="472" t="s">
        <v>680</v>
      </c>
      <c r="BD116" s="472">
        <v>42</v>
      </c>
      <c r="BE116" s="472">
        <v>48</v>
      </c>
      <c r="BF116" s="472">
        <v>18.3</v>
      </c>
      <c r="BG116" s="472">
        <v>25</v>
      </c>
      <c r="BH116" s="472">
        <v>4</v>
      </c>
      <c r="BI116" s="472">
        <v>10.6</v>
      </c>
      <c r="BJ116" s="472">
        <f t="shared" si="29"/>
        <v>42.805083333333329</v>
      </c>
      <c r="BK116" s="472">
        <f t="shared" si="30"/>
        <v>25.069611111111112</v>
      </c>
      <c r="BL116" s="472"/>
      <c r="BM116" s="472"/>
      <c r="BN116" s="472" t="s">
        <v>8401</v>
      </c>
    </row>
    <row r="117" spans="1:818 1064:1842 2088:2866 3112:3890 4136:4914 5160:5938 6184:6962 7208:7986 8232:9010 9256:10034 10280:11058 11304:12082 12328:13106 13352:14130 14376:15154 15400:16178" s="183" customFormat="1" ht="25.5" customHeight="1" x14ac:dyDescent="0.25">
      <c r="A117" s="16" t="e">
        <f>#REF!+1</f>
        <v>#REF!</v>
      </c>
      <c r="B117" s="16" t="s">
        <v>682</v>
      </c>
      <c r="C117" s="214">
        <v>100429</v>
      </c>
      <c r="D117" s="213"/>
      <c r="E117" s="213">
        <v>38139</v>
      </c>
      <c r="F117" s="201">
        <v>39965</v>
      </c>
      <c r="G117" s="16" t="s">
        <v>3752</v>
      </c>
      <c r="H117" s="16"/>
      <c r="I117" s="16"/>
      <c r="J117" s="16" t="s">
        <v>117</v>
      </c>
      <c r="K117" s="16" t="s">
        <v>117</v>
      </c>
      <c r="L117" s="16" t="s">
        <v>66</v>
      </c>
      <c r="M117" s="16"/>
      <c r="N117" s="16" t="s">
        <v>117</v>
      </c>
      <c r="O117" s="16" t="s">
        <v>117</v>
      </c>
      <c r="P117" s="16" t="s">
        <v>66</v>
      </c>
      <c r="Q117" s="16" t="s">
        <v>600</v>
      </c>
      <c r="R117" s="16" t="s">
        <v>484</v>
      </c>
      <c r="S117" s="16" t="s">
        <v>341</v>
      </c>
      <c r="T117" s="16"/>
      <c r="U117" s="16"/>
      <c r="V117" s="16">
        <v>20000</v>
      </c>
      <c r="W117" s="16"/>
      <c r="X117" s="16"/>
      <c r="Y117" s="16"/>
      <c r="Z117" s="16"/>
      <c r="AA117" s="16">
        <v>20000</v>
      </c>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203"/>
      <c r="AZ117" s="16"/>
      <c r="BA117" s="16"/>
      <c r="BB117" s="16"/>
      <c r="BC117" s="16"/>
      <c r="BD117" s="16"/>
      <c r="BE117" s="16"/>
      <c r="BF117" s="16"/>
      <c r="BG117" s="16"/>
      <c r="BH117" s="16"/>
      <c r="BI117" s="16"/>
      <c r="BJ117" s="16">
        <f t="shared" si="29"/>
        <v>0</v>
      </c>
      <c r="BK117" s="16">
        <f t="shared" si="30"/>
        <v>0</v>
      </c>
      <c r="BL117" s="16"/>
      <c r="BM117" s="16"/>
      <c r="BN117" s="16"/>
    </row>
    <row r="118" spans="1:818 1064:1842 2088:2866 3112:3890 4136:4914 5160:5938 6184:6962 7208:7986 8232:9010 9256:10034 10280:11058 11304:12082 12328:13106 13352:14130 14376:15154 15400:16178" s="183" customFormat="1" ht="25.5" customHeight="1" x14ac:dyDescent="0.25">
      <c r="A118" s="16" t="e">
        <f>#REF!+1</f>
        <v>#REF!</v>
      </c>
      <c r="B118" s="16" t="s">
        <v>3124</v>
      </c>
      <c r="C118" s="214">
        <v>100431</v>
      </c>
      <c r="D118" s="213"/>
      <c r="E118" s="213">
        <v>38142</v>
      </c>
      <c r="F118" s="201">
        <v>41794</v>
      </c>
      <c r="G118" s="16" t="s">
        <v>683</v>
      </c>
      <c r="H118" s="16"/>
      <c r="I118" s="16"/>
      <c r="J118" s="16" t="s">
        <v>258</v>
      </c>
      <c r="K118" s="16" t="s">
        <v>101</v>
      </c>
      <c r="L118" s="16" t="s">
        <v>92</v>
      </c>
      <c r="M118" s="16"/>
      <c r="N118" s="16" t="s">
        <v>258</v>
      </c>
      <c r="O118" s="16" t="s">
        <v>101</v>
      </c>
      <c r="P118" s="16" t="s">
        <v>92</v>
      </c>
      <c r="Q118" s="16" t="s">
        <v>462</v>
      </c>
      <c r="R118" s="16" t="s">
        <v>484</v>
      </c>
      <c r="S118" s="16" t="s">
        <v>3125</v>
      </c>
      <c r="T118" s="16"/>
      <c r="U118" s="16"/>
      <c r="V118" s="16">
        <v>14913000</v>
      </c>
      <c r="W118" s="16"/>
      <c r="X118" s="16"/>
      <c r="Y118" s="16"/>
      <c r="Z118" s="16"/>
      <c r="AA118" s="16"/>
      <c r="AB118" s="16"/>
      <c r="AC118" s="16"/>
      <c r="AD118" s="16"/>
      <c r="AE118" s="16"/>
      <c r="AF118" s="16">
        <v>14913000</v>
      </c>
      <c r="AG118" s="16"/>
      <c r="AH118" s="16"/>
      <c r="AI118" s="16"/>
      <c r="AJ118" s="16"/>
      <c r="AK118" s="16"/>
      <c r="AL118" s="16"/>
      <c r="AM118" s="16"/>
      <c r="AN118" s="16"/>
      <c r="AO118" s="16"/>
      <c r="AP118" s="16"/>
      <c r="AQ118" s="16"/>
      <c r="AR118" s="16"/>
      <c r="AS118" s="16"/>
      <c r="AT118" s="16"/>
      <c r="AU118" s="16"/>
      <c r="AV118" s="16"/>
      <c r="AW118" s="16"/>
      <c r="AX118" s="16"/>
      <c r="AY118" s="203"/>
      <c r="AZ118" s="16"/>
      <c r="BA118" s="16"/>
      <c r="BB118" s="16" t="s">
        <v>5617</v>
      </c>
      <c r="BC118" s="16" t="s">
        <v>5618</v>
      </c>
      <c r="BD118" s="16">
        <v>43</v>
      </c>
      <c r="BE118" s="16">
        <v>14</v>
      </c>
      <c r="BF118" s="16">
        <v>21.2</v>
      </c>
      <c r="BG118" s="16">
        <v>22</v>
      </c>
      <c r="BH118" s="16">
        <v>57</v>
      </c>
      <c r="BI118" s="16">
        <v>34.4</v>
      </c>
      <c r="BJ118" s="16">
        <f t="shared" si="29"/>
        <v>43.239222222222224</v>
      </c>
      <c r="BK118" s="16">
        <f t="shared" si="30"/>
        <v>22.959555555555553</v>
      </c>
      <c r="BL118" s="16"/>
      <c r="BM118" s="16"/>
      <c r="BN118" s="16" t="s">
        <v>5519</v>
      </c>
    </row>
    <row r="119" spans="1:818 1064:1842 2088:2866 3112:3890 4136:4914 5160:5938 6184:6962 7208:7986 8232:9010 9256:10034 10280:11058 11304:12082 12328:13106 13352:14130 14376:15154 15400:16178" s="183" customFormat="1" ht="72" customHeight="1" x14ac:dyDescent="0.25">
      <c r="A119" s="16" t="e">
        <f>#REF!+1</f>
        <v>#REF!</v>
      </c>
      <c r="B119" s="16" t="s">
        <v>3763</v>
      </c>
      <c r="C119" s="214">
        <v>100485</v>
      </c>
      <c r="D119" s="213"/>
      <c r="E119" s="213">
        <v>38180</v>
      </c>
      <c r="F119" s="201">
        <v>40371</v>
      </c>
      <c r="G119" s="16" t="s">
        <v>685</v>
      </c>
      <c r="H119" s="16"/>
      <c r="I119" s="16"/>
      <c r="J119" s="16" t="s">
        <v>286</v>
      </c>
      <c r="K119" s="16" t="s">
        <v>249</v>
      </c>
      <c r="L119" s="16" t="s">
        <v>189</v>
      </c>
      <c r="M119" s="16"/>
      <c r="N119" s="16" t="s">
        <v>286</v>
      </c>
      <c r="O119" s="16" t="s">
        <v>249</v>
      </c>
      <c r="P119" s="16" t="s">
        <v>189</v>
      </c>
      <c r="Q119" s="16" t="s">
        <v>55</v>
      </c>
      <c r="R119" s="16" t="s">
        <v>484</v>
      </c>
      <c r="S119" s="16" t="s">
        <v>400</v>
      </c>
      <c r="T119" s="16"/>
      <c r="U119" s="16"/>
      <c r="V119" s="16">
        <v>1635800</v>
      </c>
      <c r="W119" s="16"/>
      <c r="X119" s="16">
        <v>1635800</v>
      </c>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203"/>
      <c r="AZ119" s="16"/>
      <c r="BA119" s="16"/>
      <c r="BB119" s="16"/>
      <c r="BC119" s="16"/>
      <c r="BD119" s="16"/>
      <c r="BE119" s="16"/>
      <c r="BF119" s="16"/>
      <c r="BG119" s="16"/>
      <c r="BH119" s="16"/>
      <c r="BI119" s="16"/>
      <c r="BJ119" s="16">
        <f t="shared" ref="BJ119:BJ125" si="46">BD119+BE119/60+BF119/3600</f>
        <v>0</v>
      </c>
      <c r="BK119" s="16">
        <f t="shared" ref="BK119:BK125" si="47">BG119+BH119/60+BI119/3600</f>
        <v>0</v>
      </c>
      <c r="BL119" s="16"/>
      <c r="BM119" s="16"/>
      <c r="BN119" s="16" t="s">
        <v>5619</v>
      </c>
      <c r="KJ119" s="207"/>
      <c r="KK119" s="207"/>
      <c r="KL119" s="207"/>
      <c r="KM119" s="207"/>
      <c r="KN119" s="207"/>
      <c r="KO119" s="207"/>
      <c r="KP119" s="207"/>
      <c r="KQ119" s="207"/>
      <c r="KR119" s="207"/>
      <c r="KS119" s="207"/>
      <c r="KT119" s="207"/>
      <c r="UF119" s="207"/>
      <c r="UG119" s="207"/>
      <c r="UH119" s="207"/>
      <c r="UI119" s="207"/>
      <c r="UJ119" s="207"/>
      <c r="UK119" s="207"/>
      <c r="UL119" s="207"/>
      <c r="UM119" s="207"/>
      <c r="UN119" s="207"/>
      <c r="UO119" s="207"/>
      <c r="UP119" s="207"/>
      <c r="AEB119" s="207"/>
      <c r="AEC119" s="207"/>
      <c r="AED119" s="207"/>
      <c r="AEE119" s="207"/>
      <c r="AEF119" s="207"/>
      <c r="AEG119" s="207"/>
      <c r="AEH119" s="207"/>
      <c r="AEI119" s="207"/>
      <c r="AEJ119" s="207"/>
      <c r="AEK119" s="207"/>
      <c r="AEL119" s="207"/>
      <c r="ANX119" s="207"/>
      <c r="ANY119" s="207"/>
      <c r="ANZ119" s="207"/>
      <c r="AOA119" s="207"/>
      <c r="AOB119" s="207"/>
      <c r="AOC119" s="207"/>
      <c r="AOD119" s="207"/>
      <c r="AOE119" s="207"/>
      <c r="AOF119" s="207"/>
      <c r="AOG119" s="207"/>
      <c r="AOH119" s="207"/>
      <c r="AXT119" s="207"/>
      <c r="AXU119" s="207"/>
      <c r="AXV119" s="207"/>
      <c r="AXW119" s="207"/>
      <c r="AXX119" s="207"/>
      <c r="AXY119" s="207"/>
      <c r="AXZ119" s="207"/>
      <c r="AYA119" s="207"/>
      <c r="AYB119" s="207"/>
      <c r="AYC119" s="207"/>
      <c r="AYD119" s="207"/>
      <c r="BHP119" s="207"/>
      <c r="BHQ119" s="207"/>
      <c r="BHR119" s="207"/>
      <c r="BHS119" s="207"/>
      <c r="BHT119" s="207"/>
      <c r="BHU119" s="207"/>
      <c r="BHV119" s="207"/>
      <c r="BHW119" s="207"/>
      <c r="BHX119" s="207"/>
      <c r="BHY119" s="207"/>
      <c r="BHZ119" s="207"/>
      <c r="BRL119" s="207"/>
      <c r="BRM119" s="207"/>
      <c r="BRN119" s="207"/>
      <c r="BRO119" s="207"/>
      <c r="BRP119" s="207"/>
      <c r="BRQ119" s="207"/>
      <c r="BRR119" s="207"/>
      <c r="BRS119" s="207"/>
      <c r="BRT119" s="207"/>
      <c r="BRU119" s="207"/>
      <c r="BRV119" s="207"/>
      <c r="CBH119" s="207"/>
      <c r="CBI119" s="207"/>
      <c r="CBJ119" s="207"/>
      <c r="CBK119" s="207"/>
      <c r="CBL119" s="207"/>
      <c r="CBM119" s="207"/>
      <c r="CBN119" s="207"/>
      <c r="CBO119" s="207"/>
      <c r="CBP119" s="207"/>
      <c r="CBQ119" s="207"/>
      <c r="CBR119" s="207"/>
      <c r="CLD119" s="207"/>
      <c r="CLE119" s="207"/>
      <c r="CLF119" s="207"/>
      <c r="CLG119" s="207"/>
      <c r="CLH119" s="207"/>
      <c r="CLI119" s="207"/>
      <c r="CLJ119" s="207"/>
      <c r="CLK119" s="207"/>
      <c r="CLL119" s="207"/>
      <c r="CLM119" s="207"/>
      <c r="CLN119" s="207"/>
      <c r="CUZ119" s="207"/>
      <c r="CVA119" s="207"/>
      <c r="CVB119" s="207"/>
      <c r="CVC119" s="207"/>
      <c r="CVD119" s="207"/>
      <c r="CVE119" s="207"/>
      <c r="CVF119" s="207"/>
      <c r="CVG119" s="207"/>
      <c r="CVH119" s="207"/>
      <c r="CVI119" s="207"/>
      <c r="CVJ119" s="207"/>
      <c r="DEV119" s="207"/>
      <c r="DEW119" s="207"/>
      <c r="DEX119" s="207"/>
      <c r="DEY119" s="207"/>
      <c r="DEZ119" s="207"/>
      <c r="DFA119" s="207"/>
      <c r="DFB119" s="207"/>
      <c r="DFC119" s="207"/>
      <c r="DFD119" s="207"/>
      <c r="DFE119" s="207"/>
      <c r="DFF119" s="207"/>
      <c r="DOR119" s="207"/>
      <c r="DOS119" s="207"/>
      <c r="DOT119" s="207"/>
      <c r="DOU119" s="207"/>
      <c r="DOV119" s="207"/>
      <c r="DOW119" s="207"/>
      <c r="DOX119" s="207"/>
      <c r="DOY119" s="207"/>
      <c r="DOZ119" s="207"/>
      <c r="DPA119" s="207"/>
      <c r="DPB119" s="207"/>
      <c r="DYN119" s="207"/>
      <c r="DYO119" s="207"/>
      <c r="DYP119" s="207"/>
      <c r="DYQ119" s="207"/>
      <c r="DYR119" s="207"/>
      <c r="DYS119" s="207"/>
      <c r="DYT119" s="207"/>
      <c r="DYU119" s="207"/>
      <c r="DYV119" s="207"/>
      <c r="DYW119" s="207"/>
      <c r="DYX119" s="207"/>
      <c r="EIJ119" s="207"/>
      <c r="EIK119" s="207"/>
      <c r="EIL119" s="207"/>
      <c r="EIM119" s="207"/>
      <c r="EIN119" s="207"/>
      <c r="EIO119" s="207"/>
      <c r="EIP119" s="207"/>
      <c r="EIQ119" s="207"/>
      <c r="EIR119" s="207"/>
      <c r="EIS119" s="207"/>
      <c r="EIT119" s="207"/>
      <c r="ESF119" s="207"/>
      <c r="ESG119" s="207"/>
      <c r="ESH119" s="207"/>
      <c r="ESI119" s="207"/>
      <c r="ESJ119" s="207"/>
      <c r="ESK119" s="207"/>
      <c r="ESL119" s="207"/>
      <c r="ESM119" s="207"/>
      <c r="ESN119" s="207"/>
      <c r="ESO119" s="207"/>
      <c r="ESP119" s="207"/>
      <c r="FCB119" s="207"/>
      <c r="FCC119" s="207"/>
      <c r="FCD119" s="207"/>
      <c r="FCE119" s="207"/>
      <c r="FCF119" s="207"/>
      <c r="FCG119" s="207"/>
      <c r="FCH119" s="207"/>
      <c r="FCI119" s="207"/>
      <c r="FCJ119" s="207"/>
      <c r="FCK119" s="207"/>
      <c r="FCL119" s="207"/>
      <c r="FLX119" s="207"/>
      <c r="FLY119" s="207"/>
      <c r="FLZ119" s="207"/>
      <c r="FMA119" s="207"/>
      <c r="FMB119" s="207"/>
      <c r="FMC119" s="207"/>
      <c r="FMD119" s="207"/>
      <c r="FME119" s="207"/>
      <c r="FMF119" s="207"/>
      <c r="FMG119" s="207"/>
      <c r="FMH119" s="207"/>
      <c r="FVT119" s="207"/>
      <c r="FVU119" s="207"/>
      <c r="FVV119" s="207"/>
      <c r="FVW119" s="207"/>
      <c r="FVX119" s="207"/>
      <c r="FVY119" s="207"/>
      <c r="FVZ119" s="207"/>
      <c r="FWA119" s="207"/>
      <c r="FWB119" s="207"/>
      <c r="FWC119" s="207"/>
      <c r="FWD119" s="207"/>
      <c r="GFP119" s="207"/>
      <c r="GFQ119" s="207"/>
      <c r="GFR119" s="207"/>
      <c r="GFS119" s="207"/>
      <c r="GFT119" s="207"/>
      <c r="GFU119" s="207"/>
      <c r="GFV119" s="207"/>
      <c r="GFW119" s="207"/>
      <c r="GFX119" s="207"/>
      <c r="GFY119" s="207"/>
      <c r="GFZ119" s="207"/>
      <c r="GPL119" s="207"/>
      <c r="GPM119" s="207"/>
      <c r="GPN119" s="207"/>
      <c r="GPO119" s="207"/>
      <c r="GPP119" s="207"/>
      <c r="GPQ119" s="207"/>
      <c r="GPR119" s="207"/>
      <c r="GPS119" s="207"/>
      <c r="GPT119" s="207"/>
      <c r="GPU119" s="207"/>
      <c r="GPV119" s="207"/>
      <c r="GZH119" s="207"/>
      <c r="GZI119" s="207"/>
      <c r="GZJ119" s="207"/>
      <c r="GZK119" s="207"/>
      <c r="GZL119" s="207"/>
      <c r="GZM119" s="207"/>
      <c r="GZN119" s="207"/>
      <c r="GZO119" s="207"/>
      <c r="GZP119" s="207"/>
      <c r="GZQ119" s="207"/>
      <c r="GZR119" s="207"/>
      <c r="HJD119" s="207"/>
      <c r="HJE119" s="207"/>
      <c r="HJF119" s="207"/>
      <c r="HJG119" s="207"/>
      <c r="HJH119" s="207"/>
      <c r="HJI119" s="207"/>
      <c r="HJJ119" s="207"/>
      <c r="HJK119" s="207"/>
      <c r="HJL119" s="207"/>
      <c r="HJM119" s="207"/>
      <c r="HJN119" s="207"/>
      <c r="HSZ119" s="207"/>
      <c r="HTA119" s="207"/>
      <c r="HTB119" s="207"/>
      <c r="HTC119" s="207"/>
      <c r="HTD119" s="207"/>
      <c r="HTE119" s="207"/>
      <c r="HTF119" s="207"/>
      <c r="HTG119" s="207"/>
      <c r="HTH119" s="207"/>
      <c r="HTI119" s="207"/>
      <c r="HTJ119" s="207"/>
      <c r="ICV119" s="207"/>
      <c r="ICW119" s="207"/>
      <c r="ICX119" s="207"/>
      <c r="ICY119" s="207"/>
      <c r="ICZ119" s="207"/>
      <c r="IDA119" s="207"/>
      <c r="IDB119" s="207"/>
      <c r="IDC119" s="207"/>
      <c r="IDD119" s="207"/>
      <c r="IDE119" s="207"/>
      <c r="IDF119" s="207"/>
      <c r="IMR119" s="207"/>
      <c r="IMS119" s="207"/>
      <c r="IMT119" s="207"/>
      <c r="IMU119" s="207"/>
      <c r="IMV119" s="207"/>
      <c r="IMW119" s="207"/>
      <c r="IMX119" s="207"/>
      <c r="IMY119" s="207"/>
      <c r="IMZ119" s="207"/>
      <c r="INA119" s="207"/>
      <c r="INB119" s="207"/>
      <c r="IWN119" s="207"/>
      <c r="IWO119" s="207"/>
      <c r="IWP119" s="207"/>
      <c r="IWQ119" s="207"/>
      <c r="IWR119" s="207"/>
      <c r="IWS119" s="207"/>
      <c r="IWT119" s="207"/>
      <c r="IWU119" s="207"/>
      <c r="IWV119" s="207"/>
      <c r="IWW119" s="207"/>
      <c r="IWX119" s="207"/>
      <c r="JGJ119" s="207"/>
      <c r="JGK119" s="207"/>
      <c r="JGL119" s="207"/>
      <c r="JGM119" s="207"/>
      <c r="JGN119" s="207"/>
      <c r="JGO119" s="207"/>
      <c r="JGP119" s="207"/>
      <c r="JGQ119" s="207"/>
      <c r="JGR119" s="207"/>
      <c r="JGS119" s="207"/>
      <c r="JGT119" s="207"/>
      <c r="JQF119" s="207"/>
      <c r="JQG119" s="207"/>
      <c r="JQH119" s="207"/>
      <c r="JQI119" s="207"/>
      <c r="JQJ119" s="207"/>
      <c r="JQK119" s="207"/>
      <c r="JQL119" s="207"/>
      <c r="JQM119" s="207"/>
      <c r="JQN119" s="207"/>
      <c r="JQO119" s="207"/>
      <c r="JQP119" s="207"/>
      <c r="KAB119" s="207"/>
      <c r="KAC119" s="207"/>
      <c r="KAD119" s="207"/>
      <c r="KAE119" s="207"/>
      <c r="KAF119" s="207"/>
      <c r="KAG119" s="207"/>
      <c r="KAH119" s="207"/>
      <c r="KAI119" s="207"/>
      <c r="KAJ119" s="207"/>
      <c r="KAK119" s="207"/>
      <c r="KAL119" s="207"/>
      <c r="KJX119" s="207"/>
      <c r="KJY119" s="207"/>
      <c r="KJZ119" s="207"/>
      <c r="KKA119" s="207"/>
      <c r="KKB119" s="207"/>
      <c r="KKC119" s="207"/>
      <c r="KKD119" s="207"/>
      <c r="KKE119" s="207"/>
      <c r="KKF119" s="207"/>
      <c r="KKG119" s="207"/>
      <c r="KKH119" s="207"/>
      <c r="KTT119" s="207"/>
      <c r="KTU119" s="207"/>
      <c r="KTV119" s="207"/>
      <c r="KTW119" s="207"/>
      <c r="KTX119" s="207"/>
      <c r="KTY119" s="207"/>
      <c r="KTZ119" s="207"/>
      <c r="KUA119" s="207"/>
      <c r="KUB119" s="207"/>
      <c r="KUC119" s="207"/>
      <c r="KUD119" s="207"/>
      <c r="LDP119" s="207"/>
      <c r="LDQ119" s="207"/>
      <c r="LDR119" s="207"/>
      <c r="LDS119" s="207"/>
      <c r="LDT119" s="207"/>
      <c r="LDU119" s="207"/>
      <c r="LDV119" s="207"/>
      <c r="LDW119" s="207"/>
      <c r="LDX119" s="207"/>
      <c r="LDY119" s="207"/>
      <c r="LDZ119" s="207"/>
      <c r="LNL119" s="207"/>
      <c r="LNM119" s="207"/>
      <c r="LNN119" s="207"/>
      <c r="LNO119" s="207"/>
      <c r="LNP119" s="207"/>
      <c r="LNQ119" s="207"/>
      <c r="LNR119" s="207"/>
      <c r="LNS119" s="207"/>
      <c r="LNT119" s="207"/>
      <c r="LNU119" s="207"/>
      <c r="LNV119" s="207"/>
      <c r="LXH119" s="207"/>
      <c r="LXI119" s="207"/>
      <c r="LXJ119" s="207"/>
      <c r="LXK119" s="207"/>
      <c r="LXL119" s="207"/>
      <c r="LXM119" s="207"/>
      <c r="LXN119" s="207"/>
      <c r="LXO119" s="207"/>
      <c r="LXP119" s="207"/>
      <c r="LXQ119" s="207"/>
      <c r="LXR119" s="207"/>
      <c r="MHD119" s="207"/>
      <c r="MHE119" s="207"/>
      <c r="MHF119" s="207"/>
      <c r="MHG119" s="207"/>
      <c r="MHH119" s="207"/>
      <c r="MHI119" s="207"/>
      <c r="MHJ119" s="207"/>
      <c r="MHK119" s="207"/>
      <c r="MHL119" s="207"/>
      <c r="MHM119" s="207"/>
      <c r="MHN119" s="207"/>
      <c r="MQZ119" s="207"/>
      <c r="MRA119" s="207"/>
      <c r="MRB119" s="207"/>
      <c r="MRC119" s="207"/>
      <c r="MRD119" s="207"/>
      <c r="MRE119" s="207"/>
      <c r="MRF119" s="207"/>
      <c r="MRG119" s="207"/>
      <c r="MRH119" s="207"/>
      <c r="MRI119" s="207"/>
      <c r="MRJ119" s="207"/>
      <c r="NAV119" s="207"/>
      <c r="NAW119" s="207"/>
      <c r="NAX119" s="207"/>
      <c r="NAY119" s="207"/>
      <c r="NAZ119" s="207"/>
      <c r="NBA119" s="207"/>
      <c r="NBB119" s="207"/>
      <c r="NBC119" s="207"/>
      <c r="NBD119" s="207"/>
      <c r="NBE119" s="207"/>
      <c r="NBF119" s="207"/>
      <c r="NKR119" s="207"/>
      <c r="NKS119" s="207"/>
      <c r="NKT119" s="207"/>
      <c r="NKU119" s="207"/>
      <c r="NKV119" s="207"/>
      <c r="NKW119" s="207"/>
      <c r="NKX119" s="207"/>
      <c r="NKY119" s="207"/>
      <c r="NKZ119" s="207"/>
      <c r="NLA119" s="207"/>
      <c r="NLB119" s="207"/>
      <c r="NUN119" s="207"/>
      <c r="NUO119" s="207"/>
      <c r="NUP119" s="207"/>
      <c r="NUQ119" s="207"/>
      <c r="NUR119" s="207"/>
      <c r="NUS119" s="207"/>
      <c r="NUT119" s="207"/>
      <c r="NUU119" s="207"/>
      <c r="NUV119" s="207"/>
      <c r="NUW119" s="207"/>
      <c r="NUX119" s="207"/>
      <c r="OEJ119" s="207"/>
      <c r="OEK119" s="207"/>
      <c r="OEL119" s="207"/>
      <c r="OEM119" s="207"/>
      <c r="OEN119" s="207"/>
      <c r="OEO119" s="207"/>
      <c r="OEP119" s="207"/>
      <c r="OEQ119" s="207"/>
      <c r="OER119" s="207"/>
      <c r="OES119" s="207"/>
      <c r="OET119" s="207"/>
      <c r="OOF119" s="207"/>
      <c r="OOG119" s="207"/>
      <c r="OOH119" s="207"/>
      <c r="OOI119" s="207"/>
      <c r="OOJ119" s="207"/>
      <c r="OOK119" s="207"/>
      <c r="OOL119" s="207"/>
      <c r="OOM119" s="207"/>
      <c r="OON119" s="207"/>
      <c r="OOO119" s="207"/>
      <c r="OOP119" s="207"/>
      <c r="OYB119" s="207"/>
      <c r="OYC119" s="207"/>
      <c r="OYD119" s="207"/>
      <c r="OYE119" s="207"/>
      <c r="OYF119" s="207"/>
      <c r="OYG119" s="207"/>
      <c r="OYH119" s="207"/>
      <c r="OYI119" s="207"/>
      <c r="OYJ119" s="207"/>
      <c r="OYK119" s="207"/>
      <c r="OYL119" s="207"/>
      <c r="PHX119" s="207"/>
      <c r="PHY119" s="207"/>
      <c r="PHZ119" s="207"/>
      <c r="PIA119" s="207"/>
      <c r="PIB119" s="207"/>
      <c r="PIC119" s="207"/>
      <c r="PID119" s="207"/>
      <c r="PIE119" s="207"/>
      <c r="PIF119" s="207"/>
      <c r="PIG119" s="207"/>
      <c r="PIH119" s="207"/>
      <c r="PRT119" s="207"/>
      <c r="PRU119" s="207"/>
      <c r="PRV119" s="207"/>
      <c r="PRW119" s="207"/>
      <c r="PRX119" s="207"/>
      <c r="PRY119" s="207"/>
      <c r="PRZ119" s="207"/>
      <c r="PSA119" s="207"/>
      <c r="PSB119" s="207"/>
      <c r="PSC119" s="207"/>
      <c r="PSD119" s="207"/>
      <c r="QBP119" s="207"/>
      <c r="QBQ119" s="207"/>
      <c r="QBR119" s="207"/>
      <c r="QBS119" s="207"/>
      <c r="QBT119" s="207"/>
      <c r="QBU119" s="207"/>
      <c r="QBV119" s="207"/>
      <c r="QBW119" s="207"/>
      <c r="QBX119" s="207"/>
      <c r="QBY119" s="207"/>
      <c r="QBZ119" s="207"/>
      <c r="QLL119" s="207"/>
      <c r="QLM119" s="207"/>
      <c r="QLN119" s="207"/>
      <c r="QLO119" s="207"/>
      <c r="QLP119" s="207"/>
      <c r="QLQ119" s="207"/>
      <c r="QLR119" s="207"/>
      <c r="QLS119" s="207"/>
      <c r="QLT119" s="207"/>
      <c r="QLU119" s="207"/>
      <c r="QLV119" s="207"/>
      <c r="QVH119" s="207"/>
      <c r="QVI119" s="207"/>
      <c r="QVJ119" s="207"/>
      <c r="QVK119" s="207"/>
      <c r="QVL119" s="207"/>
      <c r="QVM119" s="207"/>
      <c r="QVN119" s="207"/>
      <c r="QVO119" s="207"/>
      <c r="QVP119" s="207"/>
      <c r="QVQ119" s="207"/>
      <c r="QVR119" s="207"/>
      <c r="RFD119" s="207"/>
      <c r="RFE119" s="207"/>
      <c r="RFF119" s="207"/>
      <c r="RFG119" s="207"/>
      <c r="RFH119" s="207"/>
      <c r="RFI119" s="207"/>
      <c r="RFJ119" s="207"/>
      <c r="RFK119" s="207"/>
      <c r="RFL119" s="207"/>
      <c r="RFM119" s="207"/>
      <c r="RFN119" s="207"/>
      <c r="ROZ119" s="207"/>
      <c r="RPA119" s="207"/>
      <c r="RPB119" s="207"/>
      <c r="RPC119" s="207"/>
      <c r="RPD119" s="207"/>
      <c r="RPE119" s="207"/>
      <c r="RPF119" s="207"/>
      <c r="RPG119" s="207"/>
      <c r="RPH119" s="207"/>
      <c r="RPI119" s="207"/>
      <c r="RPJ119" s="207"/>
      <c r="RYV119" s="207"/>
      <c r="RYW119" s="207"/>
      <c r="RYX119" s="207"/>
      <c r="RYY119" s="207"/>
      <c r="RYZ119" s="207"/>
      <c r="RZA119" s="207"/>
      <c r="RZB119" s="207"/>
      <c r="RZC119" s="207"/>
      <c r="RZD119" s="207"/>
      <c r="RZE119" s="207"/>
      <c r="RZF119" s="207"/>
      <c r="SIR119" s="207"/>
      <c r="SIS119" s="207"/>
      <c r="SIT119" s="207"/>
      <c r="SIU119" s="207"/>
      <c r="SIV119" s="207"/>
      <c r="SIW119" s="207"/>
      <c r="SIX119" s="207"/>
      <c r="SIY119" s="207"/>
      <c r="SIZ119" s="207"/>
      <c r="SJA119" s="207"/>
      <c r="SJB119" s="207"/>
      <c r="SSN119" s="207"/>
      <c r="SSO119" s="207"/>
      <c r="SSP119" s="207"/>
      <c r="SSQ119" s="207"/>
      <c r="SSR119" s="207"/>
      <c r="SSS119" s="207"/>
      <c r="SST119" s="207"/>
      <c r="SSU119" s="207"/>
      <c r="SSV119" s="207"/>
      <c r="SSW119" s="207"/>
      <c r="SSX119" s="207"/>
      <c r="TCJ119" s="207"/>
      <c r="TCK119" s="207"/>
      <c r="TCL119" s="207"/>
      <c r="TCM119" s="207"/>
      <c r="TCN119" s="207"/>
      <c r="TCO119" s="207"/>
      <c r="TCP119" s="207"/>
      <c r="TCQ119" s="207"/>
      <c r="TCR119" s="207"/>
      <c r="TCS119" s="207"/>
      <c r="TCT119" s="207"/>
      <c r="TMF119" s="207"/>
      <c r="TMG119" s="207"/>
      <c r="TMH119" s="207"/>
      <c r="TMI119" s="207"/>
      <c r="TMJ119" s="207"/>
      <c r="TMK119" s="207"/>
      <c r="TML119" s="207"/>
      <c r="TMM119" s="207"/>
      <c r="TMN119" s="207"/>
      <c r="TMO119" s="207"/>
      <c r="TMP119" s="207"/>
      <c r="TWB119" s="207"/>
      <c r="TWC119" s="207"/>
      <c r="TWD119" s="207"/>
      <c r="TWE119" s="207"/>
      <c r="TWF119" s="207"/>
      <c r="TWG119" s="207"/>
      <c r="TWH119" s="207"/>
      <c r="TWI119" s="207"/>
      <c r="TWJ119" s="207"/>
      <c r="TWK119" s="207"/>
      <c r="TWL119" s="207"/>
      <c r="UFX119" s="207"/>
      <c r="UFY119" s="207"/>
      <c r="UFZ119" s="207"/>
      <c r="UGA119" s="207"/>
      <c r="UGB119" s="207"/>
      <c r="UGC119" s="207"/>
      <c r="UGD119" s="207"/>
      <c r="UGE119" s="207"/>
      <c r="UGF119" s="207"/>
      <c r="UGG119" s="207"/>
      <c r="UGH119" s="207"/>
      <c r="UPT119" s="207"/>
      <c r="UPU119" s="207"/>
      <c r="UPV119" s="207"/>
      <c r="UPW119" s="207"/>
      <c r="UPX119" s="207"/>
      <c r="UPY119" s="207"/>
      <c r="UPZ119" s="207"/>
      <c r="UQA119" s="207"/>
      <c r="UQB119" s="207"/>
      <c r="UQC119" s="207"/>
      <c r="UQD119" s="207"/>
      <c r="UZP119" s="207"/>
      <c r="UZQ119" s="207"/>
      <c r="UZR119" s="207"/>
      <c r="UZS119" s="207"/>
      <c r="UZT119" s="207"/>
      <c r="UZU119" s="207"/>
      <c r="UZV119" s="207"/>
      <c r="UZW119" s="207"/>
      <c r="UZX119" s="207"/>
      <c r="UZY119" s="207"/>
      <c r="UZZ119" s="207"/>
      <c r="VJL119" s="207"/>
      <c r="VJM119" s="207"/>
      <c r="VJN119" s="207"/>
      <c r="VJO119" s="207"/>
      <c r="VJP119" s="207"/>
      <c r="VJQ119" s="207"/>
      <c r="VJR119" s="207"/>
      <c r="VJS119" s="207"/>
      <c r="VJT119" s="207"/>
      <c r="VJU119" s="207"/>
      <c r="VJV119" s="207"/>
      <c r="VTH119" s="207"/>
      <c r="VTI119" s="207"/>
      <c r="VTJ119" s="207"/>
      <c r="VTK119" s="207"/>
      <c r="VTL119" s="207"/>
      <c r="VTM119" s="207"/>
      <c r="VTN119" s="207"/>
      <c r="VTO119" s="207"/>
      <c r="VTP119" s="207"/>
      <c r="VTQ119" s="207"/>
      <c r="VTR119" s="207"/>
      <c r="WDD119" s="207"/>
      <c r="WDE119" s="207"/>
      <c r="WDF119" s="207"/>
      <c r="WDG119" s="207"/>
      <c r="WDH119" s="207"/>
      <c r="WDI119" s="207"/>
      <c r="WDJ119" s="207"/>
      <c r="WDK119" s="207"/>
      <c r="WDL119" s="207"/>
      <c r="WDM119" s="207"/>
      <c r="WDN119" s="207"/>
      <c r="WMZ119" s="207"/>
      <c r="WNA119" s="207"/>
      <c r="WNB119" s="207"/>
      <c r="WNC119" s="207"/>
      <c r="WND119" s="207"/>
      <c r="WNE119" s="207"/>
      <c r="WNF119" s="207"/>
      <c r="WNG119" s="207"/>
      <c r="WNH119" s="207"/>
      <c r="WNI119" s="207"/>
      <c r="WNJ119" s="207"/>
      <c r="WWV119" s="207"/>
      <c r="WWW119" s="207"/>
      <c r="WWX119" s="207"/>
      <c r="WWY119" s="207"/>
      <c r="WWZ119" s="207"/>
      <c r="WXA119" s="207"/>
      <c r="WXB119" s="207"/>
      <c r="WXC119" s="207"/>
      <c r="WXD119" s="207"/>
      <c r="WXE119" s="207"/>
      <c r="WXF119" s="207"/>
    </row>
    <row r="120" spans="1:818 1064:1842 2088:2866 3112:3890 4136:4914 5160:5938 6184:6962 7208:7986 8232:9010 9256:10034 10280:11058 11304:12082 12328:13106 13352:14130 14376:15154 15400:16178" s="183" customFormat="1" ht="30" customHeight="1" x14ac:dyDescent="0.25">
      <c r="A120" s="16" t="e">
        <f>#REF!+1</f>
        <v>#REF!</v>
      </c>
      <c r="B120" s="16" t="s">
        <v>3126</v>
      </c>
      <c r="C120" s="214">
        <v>100494</v>
      </c>
      <c r="D120" s="213"/>
      <c r="E120" s="213">
        <v>38184</v>
      </c>
      <c r="F120" s="201">
        <v>39447</v>
      </c>
      <c r="G120" s="16" t="s">
        <v>204</v>
      </c>
      <c r="H120" s="16"/>
      <c r="I120" s="16"/>
      <c r="J120" s="16" t="s">
        <v>204</v>
      </c>
      <c r="K120" s="16" t="s">
        <v>205</v>
      </c>
      <c r="L120" s="16" t="s">
        <v>72</v>
      </c>
      <c r="M120" s="16"/>
      <c r="N120" s="16" t="s">
        <v>204</v>
      </c>
      <c r="O120" s="16" t="s">
        <v>205</v>
      </c>
      <c r="P120" s="16" t="s">
        <v>72</v>
      </c>
      <c r="Q120" s="16" t="s">
        <v>55</v>
      </c>
      <c r="R120" s="16" t="s">
        <v>484</v>
      </c>
      <c r="S120" s="16" t="s">
        <v>400</v>
      </c>
      <c r="T120" s="16"/>
      <c r="U120" s="16"/>
      <c r="V120" s="16">
        <v>41340</v>
      </c>
      <c r="W120" s="16"/>
      <c r="X120" s="16">
        <v>41340</v>
      </c>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203"/>
      <c r="AZ120" s="16"/>
      <c r="BA120" s="16"/>
      <c r="BB120" s="16"/>
      <c r="BC120" s="16"/>
      <c r="BD120" s="16"/>
      <c r="BE120" s="16"/>
      <c r="BF120" s="16"/>
      <c r="BG120" s="16"/>
      <c r="BH120" s="16"/>
      <c r="BI120" s="16"/>
      <c r="BJ120" s="16">
        <f t="shared" si="46"/>
        <v>0</v>
      </c>
      <c r="BK120" s="16">
        <f t="shared" si="47"/>
        <v>0</v>
      </c>
      <c r="BL120" s="16"/>
      <c r="BM120" s="16"/>
      <c r="BN120" s="16"/>
    </row>
    <row r="121" spans="1:818 1064:1842 2088:2866 3112:3890 4136:4914 5160:5938 6184:6962 7208:7986 8232:9010 9256:10034 10280:11058 11304:12082 12328:13106 13352:14130 14376:15154 15400:16178" s="183" customFormat="1" ht="21" customHeight="1" x14ac:dyDescent="0.25">
      <c r="A121" s="16" t="e">
        <f>#REF!+1</f>
        <v>#REF!</v>
      </c>
      <c r="B121" s="16" t="s">
        <v>686</v>
      </c>
      <c r="C121" s="214">
        <v>100497</v>
      </c>
      <c r="D121" s="213"/>
      <c r="E121" s="213">
        <v>38187</v>
      </c>
      <c r="F121" s="201">
        <v>41839</v>
      </c>
      <c r="G121" s="16" t="s">
        <v>204</v>
      </c>
      <c r="H121" s="16"/>
      <c r="I121" s="16"/>
      <c r="J121" s="16" t="s">
        <v>621</v>
      </c>
      <c r="K121" s="16" t="s">
        <v>152</v>
      </c>
      <c r="L121" s="16" t="s">
        <v>72</v>
      </c>
      <c r="M121" s="16"/>
      <c r="N121" s="16" t="s">
        <v>621</v>
      </c>
      <c r="O121" s="16" t="s">
        <v>152</v>
      </c>
      <c r="P121" s="16" t="s">
        <v>72</v>
      </c>
      <c r="Q121" s="16" t="s">
        <v>55</v>
      </c>
      <c r="R121" s="16" t="s">
        <v>484</v>
      </c>
      <c r="S121" s="16" t="s">
        <v>400</v>
      </c>
      <c r="T121" s="16"/>
      <c r="U121" s="16"/>
      <c r="V121" s="16">
        <v>1200</v>
      </c>
      <c r="W121" s="16"/>
      <c r="X121" s="16">
        <v>1200</v>
      </c>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203"/>
      <c r="AZ121" s="16"/>
      <c r="BA121" s="16"/>
      <c r="BB121" s="16"/>
      <c r="BC121" s="16"/>
      <c r="BD121" s="16"/>
      <c r="BE121" s="16"/>
      <c r="BF121" s="16"/>
      <c r="BG121" s="16"/>
      <c r="BH121" s="16"/>
      <c r="BI121" s="16"/>
      <c r="BJ121" s="16">
        <f t="shared" si="46"/>
        <v>0</v>
      </c>
      <c r="BK121" s="16">
        <f t="shared" si="47"/>
        <v>0</v>
      </c>
      <c r="BL121" s="16"/>
      <c r="BM121" s="16"/>
      <c r="BN121" s="16"/>
    </row>
    <row r="122" spans="1:818 1064:1842 2088:2866 3112:3890 4136:4914 5160:5938 6184:6962 7208:7986 8232:9010 9256:10034 10280:11058 11304:12082 12328:13106 13352:14130 14376:15154 15400:16178" s="183" customFormat="1" ht="25.5" x14ac:dyDescent="0.25">
      <c r="A122" s="16" t="e">
        <f>#REF!+1</f>
        <v>#REF!</v>
      </c>
      <c r="B122" s="16" t="s">
        <v>687</v>
      </c>
      <c r="C122" s="214">
        <v>100501</v>
      </c>
      <c r="D122" s="213"/>
      <c r="E122" s="213">
        <v>38191</v>
      </c>
      <c r="F122" s="201">
        <v>41113</v>
      </c>
      <c r="G122" s="16" t="s">
        <v>688</v>
      </c>
      <c r="H122" s="16"/>
      <c r="I122" s="16"/>
      <c r="J122" s="16" t="s">
        <v>66</v>
      </c>
      <c r="K122" s="16" t="s">
        <v>66</v>
      </c>
      <c r="L122" s="16" t="s">
        <v>66</v>
      </c>
      <c r="M122" s="16"/>
      <c r="N122" s="16" t="s">
        <v>66</v>
      </c>
      <c r="O122" s="16" t="s">
        <v>66</v>
      </c>
      <c r="P122" s="16" t="s">
        <v>66</v>
      </c>
      <c r="Q122" s="16" t="s">
        <v>600</v>
      </c>
      <c r="R122" s="16" t="s">
        <v>484</v>
      </c>
      <c r="S122" s="16" t="s">
        <v>400</v>
      </c>
      <c r="T122" s="16"/>
      <c r="U122" s="16"/>
      <c r="V122" s="16">
        <v>14000</v>
      </c>
      <c r="W122" s="16"/>
      <c r="X122" s="16">
        <v>14000</v>
      </c>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203"/>
      <c r="AZ122" s="16"/>
      <c r="BA122" s="16"/>
      <c r="BB122" s="16"/>
      <c r="BC122" s="16"/>
      <c r="BD122" s="16"/>
      <c r="BE122" s="16"/>
      <c r="BF122" s="16"/>
      <c r="BG122" s="16"/>
      <c r="BH122" s="16"/>
      <c r="BI122" s="16"/>
      <c r="BJ122" s="16">
        <f t="shared" si="46"/>
        <v>0</v>
      </c>
      <c r="BK122" s="16">
        <f t="shared" si="47"/>
        <v>0</v>
      </c>
      <c r="BL122" s="16"/>
      <c r="BM122" s="16"/>
      <c r="BN122" s="16"/>
    </row>
    <row r="123" spans="1:818 1064:1842 2088:2866 3112:3890 4136:4914 5160:5938 6184:6962 7208:7986 8232:9010 9256:10034 10280:11058 11304:12082 12328:13106 13352:14130 14376:15154 15400:16178" s="183" customFormat="1" ht="25.5" x14ac:dyDescent="0.25">
      <c r="A123" s="16" t="e">
        <f t="shared" ref="A123:A132" si="48">A122+1</f>
        <v>#REF!</v>
      </c>
      <c r="B123" s="16" t="s">
        <v>689</v>
      </c>
      <c r="C123" s="214">
        <v>100502</v>
      </c>
      <c r="D123" s="213"/>
      <c r="E123" s="213">
        <v>38191</v>
      </c>
      <c r="F123" s="201">
        <v>41113</v>
      </c>
      <c r="G123" s="16" t="s">
        <v>204</v>
      </c>
      <c r="H123" s="16"/>
      <c r="I123" s="16"/>
      <c r="J123" s="16" t="s">
        <v>621</v>
      </c>
      <c r="K123" s="16" t="s">
        <v>152</v>
      </c>
      <c r="L123" s="16" t="s">
        <v>72</v>
      </c>
      <c r="M123" s="16"/>
      <c r="N123" s="16" t="s">
        <v>621</v>
      </c>
      <c r="O123" s="16" t="s">
        <v>152</v>
      </c>
      <c r="P123" s="16" t="s">
        <v>72</v>
      </c>
      <c r="Q123" s="16" t="s">
        <v>55</v>
      </c>
      <c r="R123" s="16" t="s">
        <v>484</v>
      </c>
      <c r="S123" s="16" t="s">
        <v>3764</v>
      </c>
      <c r="T123" s="16"/>
      <c r="U123" s="16"/>
      <c r="V123" s="16">
        <v>20000</v>
      </c>
      <c r="W123" s="16"/>
      <c r="X123" s="16">
        <v>20000</v>
      </c>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203"/>
      <c r="AZ123" s="16"/>
      <c r="BA123" s="16"/>
      <c r="BB123" s="16" t="s">
        <v>5620</v>
      </c>
      <c r="BC123" s="16" t="s">
        <v>5621</v>
      </c>
      <c r="BD123" s="16">
        <v>43</v>
      </c>
      <c r="BE123" s="16">
        <v>12</v>
      </c>
      <c r="BF123" s="16">
        <v>28.4</v>
      </c>
      <c r="BG123" s="16">
        <v>24</v>
      </c>
      <c r="BH123" s="16">
        <v>10</v>
      </c>
      <c r="BI123" s="16">
        <v>35.6</v>
      </c>
      <c r="BJ123" s="16">
        <f t="shared" si="46"/>
        <v>43.207888888888888</v>
      </c>
      <c r="BK123" s="16">
        <f t="shared" si="47"/>
        <v>24.176555555555556</v>
      </c>
      <c r="BL123" s="16"/>
      <c r="BM123" s="16"/>
      <c r="BN123" s="16"/>
    </row>
    <row r="124" spans="1:818 1064:1842 2088:2866 3112:3890 4136:4914 5160:5938 6184:6962 7208:7986 8232:9010 9256:10034 10280:11058 11304:12082 12328:13106 13352:14130 14376:15154 15400:16178" s="183" customFormat="1" ht="25.5" x14ac:dyDescent="0.25">
      <c r="A124" s="16" t="e">
        <f t="shared" si="48"/>
        <v>#REF!</v>
      </c>
      <c r="B124" s="16" t="s">
        <v>690</v>
      </c>
      <c r="C124" s="214">
        <v>100503</v>
      </c>
      <c r="D124" s="213"/>
      <c r="E124" s="213">
        <v>38562</v>
      </c>
      <c r="F124" s="201">
        <v>41843</v>
      </c>
      <c r="G124" s="16" t="s">
        <v>42</v>
      </c>
      <c r="H124" s="16"/>
      <c r="I124" s="16"/>
      <c r="J124" s="16" t="s">
        <v>691</v>
      </c>
      <c r="K124" s="16" t="s">
        <v>149</v>
      </c>
      <c r="L124" s="16" t="s">
        <v>76</v>
      </c>
      <c r="M124" s="16"/>
      <c r="N124" s="16" t="s">
        <v>691</v>
      </c>
      <c r="O124" s="16" t="s">
        <v>149</v>
      </c>
      <c r="P124" s="16" t="s">
        <v>76</v>
      </c>
      <c r="Q124" s="16" t="s">
        <v>42</v>
      </c>
      <c r="R124" s="16" t="s">
        <v>484</v>
      </c>
      <c r="S124" s="16" t="s">
        <v>400</v>
      </c>
      <c r="T124" s="16"/>
      <c r="U124" s="16"/>
      <c r="V124" s="16">
        <v>6386688</v>
      </c>
      <c r="W124" s="16"/>
      <c r="X124" s="16">
        <v>6386688</v>
      </c>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203"/>
      <c r="AZ124" s="16"/>
      <c r="BA124" s="16"/>
      <c r="BB124" s="16"/>
      <c r="BC124" s="16"/>
      <c r="BD124" s="16"/>
      <c r="BE124" s="16"/>
      <c r="BF124" s="16"/>
      <c r="BG124" s="16"/>
      <c r="BH124" s="16"/>
      <c r="BI124" s="16"/>
      <c r="BJ124" s="16">
        <f t="shared" si="46"/>
        <v>0</v>
      </c>
      <c r="BK124" s="16">
        <f t="shared" si="47"/>
        <v>0</v>
      </c>
      <c r="BL124" s="16"/>
      <c r="BM124" s="16"/>
      <c r="BN124" s="16" t="s">
        <v>5622</v>
      </c>
    </row>
    <row r="125" spans="1:818 1064:1842 2088:2866 3112:3890 4136:4914 5160:5938 6184:6962 7208:7986 8232:9010 9256:10034 10280:11058 11304:12082 12328:13106 13352:14130 14376:15154 15400:16178" s="183" customFormat="1" ht="26.25" customHeight="1" x14ac:dyDescent="0.25">
      <c r="A125" s="16" t="e">
        <f t="shared" si="48"/>
        <v>#REF!</v>
      </c>
      <c r="B125" s="16" t="s">
        <v>692</v>
      </c>
      <c r="C125" s="214">
        <v>100504</v>
      </c>
      <c r="D125" s="213"/>
      <c r="E125" s="213">
        <v>38191</v>
      </c>
      <c r="F125" s="201">
        <v>41843</v>
      </c>
      <c r="G125" s="16" t="s">
        <v>3765</v>
      </c>
      <c r="H125" s="16"/>
      <c r="I125" s="16"/>
      <c r="J125" s="16" t="s">
        <v>134</v>
      </c>
      <c r="K125" s="16" t="s">
        <v>134</v>
      </c>
      <c r="L125" s="16" t="s">
        <v>76</v>
      </c>
      <c r="M125" s="16"/>
      <c r="N125" s="16" t="s">
        <v>134</v>
      </c>
      <c r="O125" s="16" t="s">
        <v>134</v>
      </c>
      <c r="P125" s="16" t="s">
        <v>76</v>
      </c>
      <c r="Q125" s="16" t="s">
        <v>135</v>
      </c>
      <c r="R125" s="16" t="s">
        <v>484</v>
      </c>
      <c r="S125" s="16" t="s">
        <v>385</v>
      </c>
      <c r="T125" s="16"/>
      <c r="U125" s="16"/>
      <c r="V125" s="16">
        <v>80000</v>
      </c>
      <c r="W125" s="16"/>
      <c r="X125" s="16"/>
      <c r="Y125" s="16">
        <v>80000</v>
      </c>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203"/>
      <c r="AZ125" s="16"/>
      <c r="BA125" s="16"/>
      <c r="BB125" s="16"/>
      <c r="BC125" s="16"/>
      <c r="BD125" s="16"/>
      <c r="BE125" s="16"/>
      <c r="BF125" s="16"/>
      <c r="BG125" s="16"/>
      <c r="BH125" s="16"/>
      <c r="BI125" s="16"/>
      <c r="BJ125" s="16">
        <f t="shared" si="46"/>
        <v>0</v>
      </c>
      <c r="BK125" s="16">
        <f t="shared" si="47"/>
        <v>0</v>
      </c>
      <c r="BL125" s="16"/>
      <c r="BM125" s="16"/>
      <c r="BN125" s="16" t="s">
        <v>4589</v>
      </c>
      <c r="KJ125" s="207"/>
      <c r="KK125" s="207"/>
      <c r="KL125" s="207"/>
      <c r="KM125" s="207"/>
      <c r="KN125" s="207"/>
      <c r="KO125" s="207"/>
      <c r="KP125" s="207"/>
      <c r="KQ125" s="207"/>
      <c r="KR125" s="207"/>
      <c r="KS125" s="207"/>
      <c r="KT125" s="207"/>
      <c r="UF125" s="207"/>
      <c r="UG125" s="207"/>
      <c r="UH125" s="207"/>
      <c r="UI125" s="207"/>
      <c r="UJ125" s="207"/>
      <c r="UK125" s="207"/>
      <c r="UL125" s="207"/>
      <c r="UM125" s="207"/>
      <c r="UN125" s="207"/>
      <c r="UO125" s="207"/>
      <c r="UP125" s="207"/>
      <c r="AEB125" s="207"/>
      <c r="AEC125" s="207"/>
      <c r="AED125" s="207"/>
      <c r="AEE125" s="207"/>
      <c r="AEF125" s="207"/>
      <c r="AEG125" s="207"/>
      <c r="AEH125" s="207"/>
      <c r="AEI125" s="207"/>
      <c r="AEJ125" s="207"/>
      <c r="AEK125" s="207"/>
      <c r="AEL125" s="207"/>
      <c r="ANX125" s="207"/>
      <c r="ANY125" s="207"/>
      <c r="ANZ125" s="207"/>
      <c r="AOA125" s="207"/>
      <c r="AOB125" s="207"/>
      <c r="AOC125" s="207"/>
      <c r="AOD125" s="207"/>
      <c r="AOE125" s="207"/>
      <c r="AOF125" s="207"/>
      <c r="AOG125" s="207"/>
      <c r="AOH125" s="207"/>
      <c r="AXT125" s="207"/>
      <c r="AXU125" s="207"/>
      <c r="AXV125" s="207"/>
      <c r="AXW125" s="207"/>
      <c r="AXX125" s="207"/>
      <c r="AXY125" s="207"/>
      <c r="AXZ125" s="207"/>
      <c r="AYA125" s="207"/>
      <c r="AYB125" s="207"/>
      <c r="AYC125" s="207"/>
      <c r="AYD125" s="207"/>
      <c r="BHP125" s="207"/>
      <c r="BHQ125" s="207"/>
      <c r="BHR125" s="207"/>
      <c r="BHS125" s="207"/>
      <c r="BHT125" s="207"/>
      <c r="BHU125" s="207"/>
      <c r="BHV125" s="207"/>
      <c r="BHW125" s="207"/>
      <c r="BHX125" s="207"/>
      <c r="BHY125" s="207"/>
      <c r="BHZ125" s="207"/>
      <c r="BRL125" s="207"/>
      <c r="BRM125" s="207"/>
      <c r="BRN125" s="207"/>
      <c r="BRO125" s="207"/>
      <c r="BRP125" s="207"/>
      <c r="BRQ125" s="207"/>
      <c r="BRR125" s="207"/>
      <c r="BRS125" s="207"/>
      <c r="BRT125" s="207"/>
      <c r="BRU125" s="207"/>
      <c r="BRV125" s="207"/>
      <c r="CBH125" s="207"/>
      <c r="CBI125" s="207"/>
      <c r="CBJ125" s="207"/>
      <c r="CBK125" s="207"/>
      <c r="CBL125" s="207"/>
      <c r="CBM125" s="207"/>
      <c r="CBN125" s="207"/>
      <c r="CBO125" s="207"/>
      <c r="CBP125" s="207"/>
      <c r="CBQ125" s="207"/>
      <c r="CBR125" s="207"/>
      <c r="CLD125" s="207"/>
      <c r="CLE125" s="207"/>
      <c r="CLF125" s="207"/>
      <c r="CLG125" s="207"/>
      <c r="CLH125" s="207"/>
      <c r="CLI125" s="207"/>
      <c r="CLJ125" s="207"/>
      <c r="CLK125" s="207"/>
      <c r="CLL125" s="207"/>
      <c r="CLM125" s="207"/>
      <c r="CLN125" s="207"/>
      <c r="CUZ125" s="207"/>
      <c r="CVA125" s="207"/>
      <c r="CVB125" s="207"/>
      <c r="CVC125" s="207"/>
      <c r="CVD125" s="207"/>
      <c r="CVE125" s="207"/>
      <c r="CVF125" s="207"/>
      <c r="CVG125" s="207"/>
      <c r="CVH125" s="207"/>
      <c r="CVI125" s="207"/>
      <c r="CVJ125" s="207"/>
      <c r="DEV125" s="207"/>
      <c r="DEW125" s="207"/>
      <c r="DEX125" s="207"/>
      <c r="DEY125" s="207"/>
      <c r="DEZ125" s="207"/>
      <c r="DFA125" s="207"/>
      <c r="DFB125" s="207"/>
      <c r="DFC125" s="207"/>
      <c r="DFD125" s="207"/>
      <c r="DFE125" s="207"/>
      <c r="DFF125" s="207"/>
      <c r="DOR125" s="207"/>
      <c r="DOS125" s="207"/>
      <c r="DOT125" s="207"/>
      <c r="DOU125" s="207"/>
      <c r="DOV125" s="207"/>
      <c r="DOW125" s="207"/>
      <c r="DOX125" s="207"/>
      <c r="DOY125" s="207"/>
      <c r="DOZ125" s="207"/>
      <c r="DPA125" s="207"/>
      <c r="DPB125" s="207"/>
      <c r="DYN125" s="207"/>
      <c r="DYO125" s="207"/>
      <c r="DYP125" s="207"/>
      <c r="DYQ125" s="207"/>
      <c r="DYR125" s="207"/>
      <c r="DYS125" s="207"/>
      <c r="DYT125" s="207"/>
      <c r="DYU125" s="207"/>
      <c r="DYV125" s="207"/>
      <c r="DYW125" s="207"/>
      <c r="DYX125" s="207"/>
      <c r="EIJ125" s="207"/>
      <c r="EIK125" s="207"/>
      <c r="EIL125" s="207"/>
      <c r="EIM125" s="207"/>
      <c r="EIN125" s="207"/>
      <c r="EIO125" s="207"/>
      <c r="EIP125" s="207"/>
      <c r="EIQ125" s="207"/>
      <c r="EIR125" s="207"/>
      <c r="EIS125" s="207"/>
      <c r="EIT125" s="207"/>
      <c r="ESF125" s="207"/>
      <c r="ESG125" s="207"/>
      <c r="ESH125" s="207"/>
      <c r="ESI125" s="207"/>
      <c r="ESJ125" s="207"/>
      <c r="ESK125" s="207"/>
      <c r="ESL125" s="207"/>
      <c r="ESM125" s="207"/>
      <c r="ESN125" s="207"/>
      <c r="ESO125" s="207"/>
      <c r="ESP125" s="207"/>
      <c r="FCB125" s="207"/>
      <c r="FCC125" s="207"/>
      <c r="FCD125" s="207"/>
      <c r="FCE125" s="207"/>
      <c r="FCF125" s="207"/>
      <c r="FCG125" s="207"/>
      <c r="FCH125" s="207"/>
      <c r="FCI125" s="207"/>
      <c r="FCJ125" s="207"/>
      <c r="FCK125" s="207"/>
      <c r="FCL125" s="207"/>
      <c r="FLX125" s="207"/>
      <c r="FLY125" s="207"/>
      <c r="FLZ125" s="207"/>
      <c r="FMA125" s="207"/>
      <c r="FMB125" s="207"/>
      <c r="FMC125" s="207"/>
      <c r="FMD125" s="207"/>
      <c r="FME125" s="207"/>
      <c r="FMF125" s="207"/>
      <c r="FMG125" s="207"/>
      <c r="FMH125" s="207"/>
      <c r="FVT125" s="207"/>
      <c r="FVU125" s="207"/>
      <c r="FVV125" s="207"/>
      <c r="FVW125" s="207"/>
      <c r="FVX125" s="207"/>
      <c r="FVY125" s="207"/>
      <c r="FVZ125" s="207"/>
      <c r="FWA125" s="207"/>
      <c r="FWB125" s="207"/>
      <c r="FWC125" s="207"/>
      <c r="FWD125" s="207"/>
      <c r="GFP125" s="207"/>
      <c r="GFQ125" s="207"/>
      <c r="GFR125" s="207"/>
      <c r="GFS125" s="207"/>
      <c r="GFT125" s="207"/>
      <c r="GFU125" s="207"/>
      <c r="GFV125" s="207"/>
      <c r="GFW125" s="207"/>
      <c r="GFX125" s="207"/>
      <c r="GFY125" s="207"/>
      <c r="GFZ125" s="207"/>
      <c r="GPL125" s="207"/>
      <c r="GPM125" s="207"/>
      <c r="GPN125" s="207"/>
      <c r="GPO125" s="207"/>
      <c r="GPP125" s="207"/>
      <c r="GPQ125" s="207"/>
      <c r="GPR125" s="207"/>
      <c r="GPS125" s="207"/>
      <c r="GPT125" s="207"/>
      <c r="GPU125" s="207"/>
      <c r="GPV125" s="207"/>
      <c r="GZH125" s="207"/>
      <c r="GZI125" s="207"/>
      <c r="GZJ125" s="207"/>
      <c r="GZK125" s="207"/>
      <c r="GZL125" s="207"/>
      <c r="GZM125" s="207"/>
      <c r="GZN125" s="207"/>
      <c r="GZO125" s="207"/>
      <c r="GZP125" s="207"/>
      <c r="GZQ125" s="207"/>
      <c r="GZR125" s="207"/>
      <c r="HJD125" s="207"/>
      <c r="HJE125" s="207"/>
      <c r="HJF125" s="207"/>
      <c r="HJG125" s="207"/>
      <c r="HJH125" s="207"/>
      <c r="HJI125" s="207"/>
      <c r="HJJ125" s="207"/>
      <c r="HJK125" s="207"/>
      <c r="HJL125" s="207"/>
      <c r="HJM125" s="207"/>
      <c r="HJN125" s="207"/>
      <c r="HSZ125" s="207"/>
      <c r="HTA125" s="207"/>
      <c r="HTB125" s="207"/>
      <c r="HTC125" s="207"/>
      <c r="HTD125" s="207"/>
      <c r="HTE125" s="207"/>
      <c r="HTF125" s="207"/>
      <c r="HTG125" s="207"/>
      <c r="HTH125" s="207"/>
      <c r="HTI125" s="207"/>
      <c r="HTJ125" s="207"/>
      <c r="ICV125" s="207"/>
      <c r="ICW125" s="207"/>
      <c r="ICX125" s="207"/>
      <c r="ICY125" s="207"/>
      <c r="ICZ125" s="207"/>
      <c r="IDA125" s="207"/>
      <c r="IDB125" s="207"/>
      <c r="IDC125" s="207"/>
      <c r="IDD125" s="207"/>
      <c r="IDE125" s="207"/>
      <c r="IDF125" s="207"/>
      <c r="IMR125" s="207"/>
      <c r="IMS125" s="207"/>
      <c r="IMT125" s="207"/>
      <c r="IMU125" s="207"/>
      <c r="IMV125" s="207"/>
      <c r="IMW125" s="207"/>
      <c r="IMX125" s="207"/>
      <c r="IMY125" s="207"/>
      <c r="IMZ125" s="207"/>
      <c r="INA125" s="207"/>
      <c r="INB125" s="207"/>
      <c r="IWN125" s="207"/>
      <c r="IWO125" s="207"/>
      <c r="IWP125" s="207"/>
      <c r="IWQ125" s="207"/>
      <c r="IWR125" s="207"/>
      <c r="IWS125" s="207"/>
      <c r="IWT125" s="207"/>
      <c r="IWU125" s="207"/>
      <c r="IWV125" s="207"/>
      <c r="IWW125" s="207"/>
      <c r="IWX125" s="207"/>
      <c r="JGJ125" s="207"/>
      <c r="JGK125" s="207"/>
      <c r="JGL125" s="207"/>
      <c r="JGM125" s="207"/>
      <c r="JGN125" s="207"/>
      <c r="JGO125" s="207"/>
      <c r="JGP125" s="207"/>
      <c r="JGQ125" s="207"/>
      <c r="JGR125" s="207"/>
      <c r="JGS125" s="207"/>
      <c r="JGT125" s="207"/>
      <c r="JQF125" s="207"/>
      <c r="JQG125" s="207"/>
      <c r="JQH125" s="207"/>
      <c r="JQI125" s="207"/>
      <c r="JQJ125" s="207"/>
      <c r="JQK125" s="207"/>
      <c r="JQL125" s="207"/>
      <c r="JQM125" s="207"/>
      <c r="JQN125" s="207"/>
      <c r="JQO125" s="207"/>
      <c r="JQP125" s="207"/>
      <c r="KAB125" s="207"/>
      <c r="KAC125" s="207"/>
      <c r="KAD125" s="207"/>
      <c r="KAE125" s="207"/>
      <c r="KAF125" s="207"/>
      <c r="KAG125" s="207"/>
      <c r="KAH125" s="207"/>
      <c r="KAI125" s="207"/>
      <c r="KAJ125" s="207"/>
      <c r="KAK125" s="207"/>
      <c r="KAL125" s="207"/>
      <c r="KJX125" s="207"/>
      <c r="KJY125" s="207"/>
      <c r="KJZ125" s="207"/>
      <c r="KKA125" s="207"/>
      <c r="KKB125" s="207"/>
      <c r="KKC125" s="207"/>
      <c r="KKD125" s="207"/>
      <c r="KKE125" s="207"/>
      <c r="KKF125" s="207"/>
      <c r="KKG125" s="207"/>
      <c r="KKH125" s="207"/>
      <c r="KTT125" s="207"/>
      <c r="KTU125" s="207"/>
      <c r="KTV125" s="207"/>
      <c r="KTW125" s="207"/>
      <c r="KTX125" s="207"/>
      <c r="KTY125" s="207"/>
      <c r="KTZ125" s="207"/>
      <c r="KUA125" s="207"/>
      <c r="KUB125" s="207"/>
      <c r="KUC125" s="207"/>
      <c r="KUD125" s="207"/>
      <c r="LDP125" s="207"/>
      <c r="LDQ125" s="207"/>
      <c r="LDR125" s="207"/>
      <c r="LDS125" s="207"/>
      <c r="LDT125" s="207"/>
      <c r="LDU125" s="207"/>
      <c r="LDV125" s="207"/>
      <c r="LDW125" s="207"/>
      <c r="LDX125" s="207"/>
      <c r="LDY125" s="207"/>
      <c r="LDZ125" s="207"/>
      <c r="LNL125" s="207"/>
      <c r="LNM125" s="207"/>
      <c r="LNN125" s="207"/>
      <c r="LNO125" s="207"/>
      <c r="LNP125" s="207"/>
      <c r="LNQ125" s="207"/>
      <c r="LNR125" s="207"/>
      <c r="LNS125" s="207"/>
      <c r="LNT125" s="207"/>
      <c r="LNU125" s="207"/>
      <c r="LNV125" s="207"/>
      <c r="LXH125" s="207"/>
      <c r="LXI125" s="207"/>
      <c r="LXJ125" s="207"/>
      <c r="LXK125" s="207"/>
      <c r="LXL125" s="207"/>
      <c r="LXM125" s="207"/>
      <c r="LXN125" s="207"/>
      <c r="LXO125" s="207"/>
      <c r="LXP125" s="207"/>
      <c r="LXQ125" s="207"/>
      <c r="LXR125" s="207"/>
      <c r="MHD125" s="207"/>
      <c r="MHE125" s="207"/>
      <c r="MHF125" s="207"/>
      <c r="MHG125" s="207"/>
      <c r="MHH125" s="207"/>
      <c r="MHI125" s="207"/>
      <c r="MHJ125" s="207"/>
      <c r="MHK125" s="207"/>
      <c r="MHL125" s="207"/>
      <c r="MHM125" s="207"/>
      <c r="MHN125" s="207"/>
      <c r="MQZ125" s="207"/>
      <c r="MRA125" s="207"/>
      <c r="MRB125" s="207"/>
      <c r="MRC125" s="207"/>
      <c r="MRD125" s="207"/>
      <c r="MRE125" s="207"/>
      <c r="MRF125" s="207"/>
      <c r="MRG125" s="207"/>
      <c r="MRH125" s="207"/>
      <c r="MRI125" s="207"/>
      <c r="MRJ125" s="207"/>
      <c r="NAV125" s="207"/>
      <c r="NAW125" s="207"/>
      <c r="NAX125" s="207"/>
      <c r="NAY125" s="207"/>
      <c r="NAZ125" s="207"/>
      <c r="NBA125" s="207"/>
      <c r="NBB125" s="207"/>
      <c r="NBC125" s="207"/>
      <c r="NBD125" s="207"/>
      <c r="NBE125" s="207"/>
      <c r="NBF125" s="207"/>
      <c r="NKR125" s="207"/>
      <c r="NKS125" s="207"/>
      <c r="NKT125" s="207"/>
      <c r="NKU125" s="207"/>
      <c r="NKV125" s="207"/>
      <c r="NKW125" s="207"/>
      <c r="NKX125" s="207"/>
      <c r="NKY125" s="207"/>
      <c r="NKZ125" s="207"/>
      <c r="NLA125" s="207"/>
      <c r="NLB125" s="207"/>
      <c r="NUN125" s="207"/>
      <c r="NUO125" s="207"/>
      <c r="NUP125" s="207"/>
      <c r="NUQ125" s="207"/>
      <c r="NUR125" s="207"/>
      <c r="NUS125" s="207"/>
      <c r="NUT125" s="207"/>
      <c r="NUU125" s="207"/>
      <c r="NUV125" s="207"/>
      <c r="NUW125" s="207"/>
      <c r="NUX125" s="207"/>
      <c r="OEJ125" s="207"/>
      <c r="OEK125" s="207"/>
      <c r="OEL125" s="207"/>
      <c r="OEM125" s="207"/>
      <c r="OEN125" s="207"/>
      <c r="OEO125" s="207"/>
      <c r="OEP125" s="207"/>
      <c r="OEQ125" s="207"/>
      <c r="OER125" s="207"/>
      <c r="OES125" s="207"/>
      <c r="OET125" s="207"/>
      <c r="OOF125" s="207"/>
      <c r="OOG125" s="207"/>
      <c r="OOH125" s="207"/>
      <c r="OOI125" s="207"/>
      <c r="OOJ125" s="207"/>
      <c r="OOK125" s="207"/>
      <c r="OOL125" s="207"/>
      <c r="OOM125" s="207"/>
      <c r="OON125" s="207"/>
      <c r="OOO125" s="207"/>
      <c r="OOP125" s="207"/>
      <c r="OYB125" s="207"/>
      <c r="OYC125" s="207"/>
      <c r="OYD125" s="207"/>
      <c r="OYE125" s="207"/>
      <c r="OYF125" s="207"/>
      <c r="OYG125" s="207"/>
      <c r="OYH125" s="207"/>
      <c r="OYI125" s="207"/>
      <c r="OYJ125" s="207"/>
      <c r="OYK125" s="207"/>
      <c r="OYL125" s="207"/>
      <c r="PHX125" s="207"/>
      <c r="PHY125" s="207"/>
      <c r="PHZ125" s="207"/>
      <c r="PIA125" s="207"/>
      <c r="PIB125" s="207"/>
      <c r="PIC125" s="207"/>
      <c r="PID125" s="207"/>
      <c r="PIE125" s="207"/>
      <c r="PIF125" s="207"/>
      <c r="PIG125" s="207"/>
      <c r="PIH125" s="207"/>
      <c r="PRT125" s="207"/>
      <c r="PRU125" s="207"/>
      <c r="PRV125" s="207"/>
      <c r="PRW125" s="207"/>
      <c r="PRX125" s="207"/>
      <c r="PRY125" s="207"/>
      <c r="PRZ125" s="207"/>
      <c r="PSA125" s="207"/>
      <c r="PSB125" s="207"/>
      <c r="PSC125" s="207"/>
      <c r="PSD125" s="207"/>
      <c r="QBP125" s="207"/>
      <c r="QBQ125" s="207"/>
      <c r="QBR125" s="207"/>
      <c r="QBS125" s="207"/>
      <c r="QBT125" s="207"/>
      <c r="QBU125" s="207"/>
      <c r="QBV125" s="207"/>
      <c r="QBW125" s="207"/>
      <c r="QBX125" s="207"/>
      <c r="QBY125" s="207"/>
      <c r="QBZ125" s="207"/>
      <c r="QLL125" s="207"/>
      <c r="QLM125" s="207"/>
      <c r="QLN125" s="207"/>
      <c r="QLO125" s="207"/>
      <c r="QLP125" s="207"/>
      <c r="QLQ125" s="207"/>
      <c r="QLR125" s="207"/>
      <c r="QLS125" s="207"/>
      <c r="QLT125" s="207"/>
      <c r="QLU125" s="207"/>
      <c r="QLV125" s="207"/>
      <c r="QVH125" s="207"/>
      <c r="QVI125" s="207"/>
      <c r="QVJ125" s="207"/>
      <c r="QVK125" s="207"/>
      <c r="QVL125" s="207"/>
      <c r="QVM125" s="207"/>
      <c r="QVN125" s="207"/>
      <c r="QVO125" s="207"/>
      <c r="QVP125" s="207"/>
      <c r="QVQ125" s="207"/>
      <c r="QVR125" s="207"/>
      <c r="RFD125" s="207"/>
      <c r="RFE125" s="207"/>
      <c r="RFF125" s="207"/>
      <c r="RFG125" s="207"/>
      <c r="RFH125" s="207"/>
      <c r="RFI125" s="207"/>
      <c r="RFJ125" s="207"/>
      <c r="RFK125" s="207"/>
      <c r="RFL125" s="207"/>
      <c r="RFM125" s="207"/>
      <c r="RFN125" s="207"/>
      <c r="ROZ125" s="207"/>
      <c r="RPA125" s="207"/>
      <c r="RPB125" s="207"/>
      <c r="RPC125" s="207"/>
      <c r="RPD125" s="207"/>
      <c r="RPE125" s="207"/>
      <c r="RPF125" s="207"/>
      <c r="RPG125" s="207"/>
      <c r="RPH125" s="207"/>
      <c r="RPI125" s="207"/>
      <c r="RPJ125" s="207"/>
      <c r="RYV125" s="207"/>
      <c r="RYW125" s="207"/>
      <c r="RYX125" s="207"/>
      <c r="RYY125" s="207"/>
      <c r="RYZ125" s="207"/>
      <c r="RZA125" s="207"/>
      <c r="RZB125" s="207"/>
      <c r="RZC125" s="207"/>
      <c r="RZD125" s="207"/>
      <c r="RZE125" s="207"/>
      <c r="RZF125" s="207"/>
      <c r="SIR125" s="207"/>
      <c r="SIS125" s="207"/>
      <c r="SIT125" s="207"/>
      <c r="SIU125" s="207"/>
      <c r="SIV125" s="207"/>
      <c r="SIW125" s="207"/>
      <c r="SIX125" s="207"/>
      <c r="SIY125" s="207"/>
      <c r="SIZ125" s="207"/>
      <c r="SJA125" s="207"/>
      <c r="SJB125" s="207"/>
      <c r="SSN125" s="207"/>
      <c r="SSO125" s="207"/>
      <c r="SSP125" s="207"/>
      <c r="SSQ125" s="207"/>
      <c r="SSR125" s="207"/>
      <c r="SSS125" s="207"/>
      <c r="SST125" s="207"/>
      <c r="SSU125" s="207"/>
      <c r="SSV125" s="207"/>
      <c r="SSW125" s="207"/>
      <c r="SSX125" s="207"/>
      <c r="TCJ125" s="207"/>
      <c r="TCK125" s="207"/>
      <c r="TCL125" s="207"/>
      <c r="TCM125" s="207"/>
      <c r="TCN125" s="207"/>
      <c r="TCO125" s="207"/>
      <c r="TCP125" s="207"/>
      <c r="TCQ125" s="207"/>
      <c r="TCR125" s="207"/>
      <c r="TCS125" s="207"/>
      <c r="TCT125" s="207"/>
      <c r="TMF125" s="207"/>
      <c r="TMG125" s="207"/>
      <c r="TMH125" s="207"/>
      <c r="TMI125" s="207"/>
      <c r="TMJ125" s="207"/>
      <c r="TMK125" s="207"/>
      <c r="TML125" s="207"/>
      <c r="TMM125" s="207"/>
      <c r="TMN125" s="207"/>
      <c r="TMO125" s="207"/>
      <c r="TMP125" s="207"/>
      <c r="TWB125" s="207"/>
      <c r="TWC125" s="207"/>
      <c r="TWD125" s="207"/>
      <c r="TWE125" s="207"/>
      <c r="TWF125" s="207"/>
      <c r="TWG125" s="207"/>
      <c r="TWH125" s="207"/>
      <c r="TWI125" s="207"/>
      <c r="TWJ125" s="207"/>
      <c r="TWK125" s="207"/>
      <c r="TWL125" s="207"/>
      <c r="UFX125" s="207"/>
      <c r="UFY125" s="207"/>
      <c r="UFZ125" s="207"/>
      <c r="UGA125" s="207"/>
      <c r="UGB125" s="207"/>
      <c r="UGC125" s="207"/>
      <c r="UGD125" s="207"/>
      <c r="UGE125" s="207"/>
      <c r="UGF125" s="207"/>
      <c r="UGG125" s="207"/>
      <c r="UGH125" s="207"/>
      <c r="UPT125" s="207"/>
      <c r="UPU125" s="207"/>
      <c r="UPV125" s="207"/>
      <c r="UPW125" s="207"/>
      <c r="UPX125" s="207"/>
      <c r="UPY125" s="207"/>
      <c r="UPZ125" s="207"/>
      <c r="UQA125" s="207"/>
      <c r="UQB125" s="207"/>
      <c r="UQC125" s="207"/>
      <c r="UQD125" s="207"/>
      <c r="UZP125" s="207"/>
      <c r="UZQ125" s="207"/>
      <c r="UZR125" s="207"/>
      <c r="UZS125" s="207"/>
      <c r="UZT125" s="207"/>
      <c r="UZU125" s="207"/>
      <c r="UZV125" s="207"/>
      <c r="UZW125" s="207"/>
      <c r="UZX125" s="207"/>
      <c r="UZY125" s="207"/>
      <c r="UZZ125" s="207"/>
      <c r="VJL125" s="207"/>
      <c r="VJM125" s="207"/>
      <c r="VJN125" s="207"/>
      <c r="VJO125" s="207"/>
      <c r="VJP125" s="207"/>
      <c r="VJQ125" s="207"/>
      <c r="VJR125" s="207"/>
      <c r="VJS125" s="207"/>
      <c r="VJT125" s="207"/>
      <c r="VJU125" s="207"/>
      <c r="VJV125" s="207"/>
      <c r="VTH125" s="207"/>
      <c r="VTI125" s="207"/>
      <c r="VTJ125" s="207"/>
      <c r="VTK125" s="207"/>
      <c r="VTL125" s="207"/>
      <c r="VTM125" s="207"/>
      <c r="VTN125" s="207"/>
      <c r="VTO125" s="207"/>
      <c r="VTP125" s="207"/>
      <c r="VTQ125" s="207"/>
      <c r="VTR125" s="207"/>
      <c r="WDD125" s="207"/>
      <c r="WDE125" s="207"/>
      <c r="WDF125" s="207"/>
      <c r="WDG125" s="207"/>
      <c r="WDH125" s="207"/>
      <c r="WDI125" s="207"/>
      <c r="WDJ125" s="207"/>
      <c r="WDK125" s="207"/>
      <c r="WDL125" s="207"/>
      <c r="WDM125" s="207"/>
      <c r="WDN125" s="207"/>
      <c r="WMZ125" s="207"/>
      <c r="WNA125" s="207"/>
      <c r="WNB125" s="207"/>
      <c r="WNC125" s="207"/>
      <c r="WND125" s="207"/>
      <c r="WNE125" s="207"/>
      <c r="WNF125" s="207"/>
      <c r="WNG125" s="207"/>
      <c r="WNH125" s="207"/>
      <c r="WNI125" s="207"/>
      <c r="WNJ125" s="207"/>
      <c r="WWV125" s="207"/>
      <c r="WWW125" s="207"/>
      <c r="WWX125" s="207"/>
      <c r="WWY125" s="207"/>
      <c r="WWZ125" s="207"/>
      <c r="WXA125" s="207"/>
      <c r="WXB125" s="207"/>
      <c r="WXC125" s="207"/>
      <c r="WXD125" s="207"/>
      <c r="WXE125" s="207"/>
      <c r="WXF125" s="207"/>
    </row>
    <row r="126" spans="1:818 1064:1842 2088:2866 3112:3890 4136:4914 5160:5938 6184:6962 7208:7986 8232:9010 9256:10034 10280:11058 11304:12082 12328:13106 13352:14130 14376:15154 15400:16178" s="183" customFormat="1" ht="40.5" customHeight="1" x14ac:dyDescent="0.25">
      <c r="A126" s="15"/>
      <c r="B126" s="15" t="s">
        <v>692</v>
      </c>
      <c r="C126" s="197">
        <v>100504</v>
      </c>
      <c r="D126" s="198">
        <v>38191</v>
      </c>
      <c r="E126" s="198">
        <v>38191</v>
      </c>
      <c r="F126" s="169">
        <v>45496</v>
      </c>
      <c r="G126" s="15" t="s">
        <v>3557</v>
      </c>
      <c r="H126" s="15" t="s">
        <v>994</v>
      </c>
      <c r="I126" s="15" t="s">
        <v>3766</v>
      </c>
      <c r="J126" s="15" t="s">
        <v>134</v>
      </c>
      <c r="K126" s="15" t="s">
        <v>134</v>
      </c>
      <c r="L126" s="15" t="s">
        <v>76</v>
      </c>
      <c r="M126" s="15"/>
      <c r="N126" s="15" t="s">
        <v>134</v>
      </c>
      <c r="O126" s="15" t="s">
        <v>134</v>
      </c>
      <c r="P126" s="15" t="s">
        <v>76</v>
      </c>
      <c r="Q126" s="15" t="s">
        <v>135</v>
      </c>
      <c r="R126" s="15" t="s">
        <v>523</v>
      </c>
      <c r="S126" s="15" t="s">
        <v>385</v>
      </c>
      <c r="T126" s="15" t="s">
        <v>3558</v>
      </c>
      <c r="U126" s="15"/>
      <c r="V126" s="15">
        <v>80000</v>
      </c>
      <c r="W126" s="15"/>
      <c r="X126" s="15"/>
      <c r="Y126" s="15">
        <v>80000</v>
      </c>
      <c r="Z126" s="15"/>
      <c r="AA126" s="15"/>
      <c r="AB126" s="15"/>
      <c r="AC126" s="15"/>
      <c r="AD126" s="15"/>
      <c r="AE126" s="15"/>
      <c r="AF126" s="15"/>
      <c r="AG126" s="15"/>
      <c r="AH126" s="15"/>
      <c r="AI126" s="15">
        <v>4.5</v>
      </c>
      <c r="AJ126" s="15"/>
      <c r="AK126" s="15"/>
      <c r="AL126" s="15"/>
      <c r="AM126" s="15"/>
      <c r="AN126" s="15"/>
      <c r="AO126" s="15"/>
      <c r="AP126" s="15"/>
      <c r="AQ126" s="15"/>
      <c r="AR126" s="15"/>
      <c r="AS126" s="15"/>
      <c r="AT126" s="15"/>
      <c r="AU126" s="15"/>
      <c r="AV126" s="15"/>
      <c r="AW126" s="15"/>
      <c r="AX126" s="15"/>
      <c r="AY126" s="196"/>
      <c r="AZ126" s="15"/>
      <c r="BA126" s="15"/>
      <c r="BB126" s="196" t="s">
        <v>3767</v>
      </c>
      <c r="BC126" s="196" t="s">
        <v>3768</v>
      </c>
      <c r="BD126" s="196">
        <v>43</v>
      </c>
      <c r="BE126" s="196">
        <v>25</v>
      </c>
      <c r="BF126" s="196">
        <v>37.1</v>
      </c>
      <c r="BG126" s="196">
        <v>24</v>
      </c>
      <c r="BH126" s="196">
        <v>27</v>
      </c>
      <c r="BI126" s="196">
        <v>15.6</v>
      </c>
      <c r="BJ126" s="215">
        <f t="shared" ref="BJ126" si="49">BD126+BE126/60+BF126/3600</f>
        <v>43.426972222222219</v>
      </c>
      <c r="BK126" s="215">
        <f t="shared" ref="BK126" si="50">BG126+BH126/60+BI126/3600</f>
        <v>24.454333333333334</v>
      </c>
      <c r="BL126" s="15"/>
      <c r="BM126" s="15"/>
      <c r="BN126" s="15"/>
    </row>
    <row r="127" spans="1:818 1064:1842 2088:2866 3112:3890 4136:4914 5160:5938 6184:6962 7208:7986 8232:9010 9256:10034 10280:11058 11304:12082 12328:13106 13352:14130 14376:15154 15400:16178" s="183" customFormat="1" ht="22.5" customHeight="1" x14ac:dyDescent="0.25">
      <c r="A127" s="16" t="e">
        <f>#REF!+1</f>
        <v>#REF!</v>
      </c>
      <c r="B127" s="16" t="s">
        <v>693</v>
      </c>
      <c r="C127" s="200">
        <v>100511</v>
      </c>
      <c r="D127" s="213"/>
      <c r="E127" s="213">
        <v>38191</v>
      </c>
      <c r="F127" s="201">
        <v>40382</v>
      </c>
      <c r="G127" s="16" t="s">
        <v>694</v>
      </c>
      <c r="H127" s="16"/>
      <c r="I127" s="16"/>
      <c r="J127" s="16" t="s">
        <v>445</v>
      </c>
      <c r="K127" s="16" t="s">
        <v>52</v>
      </c>
      <c r="L127" s="16" t="s">
        <v>52</v>
      </c>
      <c r="M127" s="16"/>
      <c r="N127" s="16" t="s">
        <v>445</v>
      </c>
      <c r="O127" s="16" t="s">
        <v>52</v>
      </c>
      <c r="P127" s="16" t="s">
        <v>52</v>
      </c>
      <c r="Q127" s="16" t="s">
        <v>55</v>
      </c>
      <c r="R127" s="16" t="s">
        <v>484</v>
      </c>
      <c r="S127" s="16" t="s">
        <v>544</v>
      </c>
      <c r="T127" s="16"/>
      <c r="U127" s="16"/>
      <c r="V127" s="16">
        <v>63072</v>
      </c>
      <c r="W127" s="16"/>
      <c r="X127" s="16"/>
      <c r="Y127" s="16"/>
      <c r="Z127" s="16"/>
      <c r="AA127" s="16"/>
      <c r="AB127" s="16"/>
      <c r="AC127" s="16">
        <v>63072</v>
      </c>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203"/>
      <c r="AZ127" s="16"/>
      <c r="BA127" s="16"/>
      <c r="BB127" s="16"/>
      <c r="BC127" s="16"/>
      <c r="BD127" s="16"/>
      <c r="BE127" s="16"/>
      <c r="BF127" s="16"/>
      <c r="BG127" s="16"/>
      <c r="BH127" s="16"/>
      <c r="BI127" s="16"/>
      <c r="BJ127" s="16">
        <f t="shared" ref="BJ127:BJ135" si="51">BD127+BE127/60+BF127/3600</f>
        <v>0</v>
      </c>
      <c r="BK127" s="16">
        <f t="shared" ref="BK127:BK135" si="52">BG127+BH127/60+BI127/3600</f>
        <v>0</v>
      </c>
      <c r="BL127" s="16"/>
      <c r="BM127" s="16"/>
      <c r="BN127" s="16"/>
    </row>
    <row r="128" spans="1:818 1064:1842 2088:2866 3112:3890 4136:4914 5160:5938 6184:6962 7208:7986 8232:9010 9256:10034 10280:11058 11304:12082 12328:13106 13352:14130 14376:15154 15400:16178" s="183" customFormat="1" ht="27" customHeight="1" x14ac:dyDescent="0.25">
      <c r="A128" s="472" t="e">
        <f>#REF!+1</f>
        <v>#REF!</v>
      </c>
      <c r="B128" s="472" t="s">
        <v>3127</v>
      </c>
      <c r="C128" s="473">
        <v>100516</v>
      </c>
      <c r="D128" s="475">
        <v>38191</v>
      </c>
      <c r="E128" s="476">
        <v>41844</v>
      </c>
      <c r="F128" s="476">
        <v>45497</v>
      </c>
      <c r="G128" s="472" t="s">
        <v>3769</v>
      </c>
      <c r="H128" s="472" t="s">
        <v>990</v>
      </c>
      <c r="I128" s="472" t="s">
        <v>3538</v>
      </c>
      <c r="J128" s="472" t="s">
        <v>259</v>
      </c>
      <c r="K128" s="472" t="s">
        <v>101</v>
      </c>
      <c r="L128" s="472" t="s">
        <v>92</v>
      </c>
      <c r="M128" s="472" t="s">
        <v>3539</v>
      </c>
      <c r="N128" s="472" t="s">
        <v>259</v>
      </c>
      <c r="O128" s="472" t="s">
        <v>101</v>
      </c>
      <c r="P128" s="472" t="s">
        <v>92</v>
      </c>
      <c r="Q128" s="472" t="s">
        <v>462</v>
      </c>
      <c r="R128" s="472" t="s">
        <v>484</v>
      </c>
      <c r="S128" s="472" t="s">
        <v>3754</v>
      </c>
      <c r="T128" s="472" t="s">
        <v>3128</v>
      </c>
      <c r="U128" s="472"/>
      <c r="V128" s="472">
        <v>11240000</v>
      </c>
      <c r="W128" s="472"/>
      <c r="X128" s="472"/>
      <c r="Y128" s="472"/>
      <c r="Z128" s="472"/>
      <c r="AA128" s="472"/>
      <c r="AB128" s="472"/>
      <c r="AC128" s="472"/>
      <c r="AD128" s="472"/>
      <c r="AE128" s="472"/>
      <c r="AF128" s="472">
        <v>11240000</v>
      </c>
      <c r="AG128" s="472">
        <v>400</v>
      </c>
      <c r="AH128" s="472">
        <v>116.7</v>
      </c>
      <c r="AI128" s="472">
        <v>0.4</v>
      </c>
      <c r="AJ128" s="472">
        <v>26</v>
      </c>
      <c r="AK128" s="472"/>
      <c r="AL128" s="472"/>
      <c r="AM128" s="472"/>
      <c r="AN128" s="472"/>
      <c r="AO128" s="472"/>
      <c r="AP128" s="472"/>
      <c r="AQ128" s="472"/>
      <c r="AR128" s="472"/>
      <c r="AS128" s="472"/>
      <c r="AT128" s="472"/>
      <c r="AU128" s="472"/>
      <c r="AV128" s="472"/>
      <c r="AW128" s="472"/>
      <c r="AX128" s="472" t="s">
        <v>3540</v>
      </c>
      <c r="AY128" s="19">
        <v>853.7</v>
      </c>
      <c r="AZ128" s="472"/>
      <c r="BA128" s="472"/>
      <c r="BB128" s="19" t="s">
        <v>3770</v>
      </c>
      <c r="BC128" s="19" t="s">
        <v>3771</v>
      </c>
      <c r="BD128" s="19">
        <v>43</v>
      </c>
      <c r="BE128" s="19">
        <v>19</v>
      </c>
      <c r="BF128" s="19">
        <v>35.9</v>
      </c>
      <c r="BG128" s="19">
        <v>22</v>
      </c>
      <c r="BH128" s="19">
        <v>51</v>
      </c>
      <c r="BI128" s="19">
        <v>54.7</v>
      </c>
      <c r="BJ128" s="571">
        <f t="shared" ref="BJ128:BJ129" si="53">BD128+BE128/60+BF128/3600</f>
        <v>43.326638888888894</v>
      </c>
      <c r="BK128" s="571">
        <f t="shared" ref="BK128:BK129" si="54">BG128+BH128/60+BI128/3600</f>
        <v>22.865194444444445</v>
      </c>
      <c r="BL128" s="472"/>
      <c r="BM128" s="472"/>
      <c r="BN128" s="472" t="s">
        <v>10725</v>
      </c>
    </row>
    <row r="129" spans="1:818 1064:1842 2088:2866 3112:3890 4136:4914 5160:5938 6184:6962 7208:7986 8232:9010 9256:10034 10280:11058 11304:12082 12328:13106 13352:14130 14376:15154 15400:16178" s="183" customFormat="1" ht="27" customHeight="1" x14ac:dyDescent="0.25">
      <c r="A129" s="472" t="e">
        <f t="shared" si="48"/>
        <v>#REF!</v>
      </c>
      <c r="B129" s="472" t="s">
        <v>3127</v>
      </c>
      <c r="C129" s="473">
        <v>100516</v>
      </c>
      <c r="D129" s="475">
        <v>38191</v>
      </c>
      <c r="E129" s="476">
        <v>41844</v>
      </c>
      <c r="F129" s="476">
        <v>45497</v>
      </c>
      <c r="G129" s="472" t="s">
        <v>3769</v>
      </c>
      <c r="H129" s="472" t="s">
        <v>990</v>
      </c>
      <c r="I129" s="472" t="s">
        <v>3538</v>
      </c>
      <c r="J129" s="472" t="s">
        <v>259</v>
      </c>
      <c r="K129" s="472" t="s">
        <v>101</v>
      </c>
      <c r="L129" s="472" t="s">
        <v>92</v>
      </c>
      <c r="M129" s="472" t="s">
        <v>3539</v>
      </c>
      <c r="N129" s="472" t="s">
        <v>259</v>
      </c>
      <c r="O129" s="472" t="s">
        <v>101</v>
      </c>
      <c r="P129" s="472" t="s">
        <v>92</v>
      </c>
      <c r="Q129" s="472" t="s">
        <v>462</v>
      </c>
      <c r="R129" s="472" t="s">
        <v>484</v>
      </c>
      <c r="S129" s="472" t="s">
        <v>3754</v>
      </c>
      <c r="T129" s="472" t="s">
        <v>3128</v>
      </c>
      <c r="U129" s="472"/>
      <c r="V129" s="472">
        <v>11240000</v>
      </c>
      <c r="W129" s="472"/>
      <c r="X129" s="472"/>
      <c r="Y129" s="472"/>
      <c r="Z129" s="472"/>
      <c r="AA129" s="472"/>
      <c r="AB129" s="472"/>
      <c r="AC129" s="472"/>
      <c r="AD129" s="472"/>
      <c r="AE129" s="472"/>
      <c r="AF129" s="472">
        <v>11240000</v>
      </c>
      <c r="AG129" s="472">
        <v>400</v>
      </c>
      <c r="AH129" s="472">
        <v>116.7</v>
      </c>
      <c r="AI129" s="472">
        <v>0.4</v>
      </c>
      <c r="AJ129" s="472">
        <v>26</v>
      </c>
      <c r="AK129" s="472"/>
      <c r="AL129" s="472"/>
      <c r="AM129" s="472"/>
      <c r="AN129" s="472"/>
      <c r="AO129" s="472"/>
      <c r="AP129" s="472"/>
      <c r="AQ129" s="472"/>
      <c r="AR129" s="472"/>
      <c r="AS129" s="472"/>
      <c r="AT129" s="472"/>
      <c r="AU129" s="472"/>
      <c r="AV129" s="472"/>
      <c r="AW129" s="472"/>
      <c r="AX129" s="472" t="s">
        <v>457</v>
      </c>
      <c r="AY129" s="19">
        <v>734.6</v>
      </c>
      <c r="AZ129" s="472"/>
      <c r="BA129" s="472"/>
      <c r="BB129" s="19" t="s">
        <v>3772</v>
      </c>
      <c r="BC129" s="19" t="s">
        <v>3773</v>
      </c>
      <c r="BD129" s="19">
        <v>43</v>
      </c>
      <c r="BE129" s="19">
        <v>20</v>
      </c>
      <c r="BF129" s="19">
        <v>1.9</v>
      </c>
      <c r="BG129" s="19">
        <v>22</v>
      </c>
      <c r="BH129" s="19">
        <v>52</v>
      </c>
      <c r="BI129" s="19">
        <v>44.8</v>
      </c>
      <c r="BJ129" s="571">
        <f t="shared" si="53"/>
        <v>43.333861111111112</v>
      </c>
      <c r="BK129" s="571">
        <f t="shared" si="54"/>
        <v>22.879111111111111</v>
      </c>
      <c r="BL129" s="472"/>
      <c r="BM129" s="472"/>
      <c r="BN129" s="472"/>
    </row>
    <row r="130" spans="1:818 1064:1842 2088:2866 3112:3890 4136:4914 5160:5938 6184:6962 7208:7986 8232:9010 9256:10034 10280:11058 11304:12082 12328:13106 13352:14130 14376:15154 15400:16178" s="183" customFormat="1" ht="30" customHeight="1" x14ac:dyDescent="0.25">
      <c r="A130" s="16" t="e">
        <f>#REF!+1</f>
        <v>#REF!</v>
      </c>
      <c r="B130" s="16" t="s">
        <v>1502</v>
      </c>
      <c r="C130" s="214">
        <v>100522</v>
      </c>
      <c r="D130" s="213"/>
      <c r="E130" s="213">
        <v>38194</v>
      </c>
      <c r="F130" s="201">
        <v>39623</v>
      </c>
      <c r="G130" s="16" t="s">
        <v>37</v>
      </c>
      <c r="H130" s="16"/>
      <c r="I130" s="16"/>
      <c r="J130" s="16" t="s">
        <v>35</v>
      </c>
      <c r="K130" s="16" t="s">
        <v>35</v>
      </c>
      <c r="L130" s="16" t="s">
        <v>35</v>
      </c>
      <c r="M130" s="16"/>
      <c r="N130" s="16" t="s">
        <v>35</v>
      </c>
      <c r="O130" s="16" t="s">
        <v>35</v>
      </c>
      <c r="P130" s="16" t="s">
        <v>35</v>
      </c>
      <c r="Q130" s="16" t="s">
        <v>37</v>
      </c>
      <c r="R130" s="16" t="s">
        <v>484</v>
      </c>
      <c r="S130" s="16" t="s">
        <v>385</v>
      </c>
      <c r="T130" s="16"/>
      <c r="U130" s="16"/>
      <c r="V130" s="16">
        <v>8090</v>
      </c>
      <c r="W130" s="16"/>
      <c r="X130" s="16"/>
      <c r="Y130" s="16">
        <v>8090</v>
      </c>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203"/>
      <c r="AZ130" s="16"/>
      <c r="BA130" s="16"/>
      <c r="BB130" s="203" t="s">
        <v>3129</v>
      </c>
      <c r="BC130" s="203" t="s">
        <v>2824</v>
      </c>
      <c r="BD130" s="203">
        <v>42</v>
      </c>
      <c r="BE130" s="203">
        <v>48</v>
      </c>
      <c r="BF130" s="203">
        <v>36.299999999999997</v>
      </c>
      <c r="BG130" s="203">
        <v>25</v>
      </c>
      <c r="BH130" s="203">
        <v>22</v>
      </c>
      <c r="BI130" s="203">
        <v>4</v>
      </c>
      <c r="BJ130" s="265">
        <f>BD130+BE130/60+BF130/3600</f>
        <v>42.810083333333331</v>
      </c>
      <c r="BK130" s="265">
        <f>BG130+BH130/60+BI130/3600</f>
        <v>25.367777777777778</v>
      </c>
      <c r="BL130" s="16"/>
      <c r="BM130" s="16"/>
      <c r="BN130" s="16"/>
    </row>
    <row r="131" spans="1:818 1064:1842 2088:2866 3112:3890 4136:4914 5160:5938 6184:6962 7208:7986 8232:9010 9256:10034 10280:11058 11304:12082 12328:13106 13352:14130 14376:15154 15400:16178" s="183" customFormat="1" ht="36.75" customHeight="1" x14ac:dyDescent="0.25">
      <c r="A131" s="16" t="e">
        <f>#REF!+1</f>
        <v>#REF!</v>
      </c>
      <c r="B131" s="16" t="s">
        <v>3130</v>
      </c>
      <c r="C131" s="214">
        <v>100536</v>
      </c>
      <c r="D131" s="213"/>
      <c r="E131" s="213">
        <v>38215</v>
      </c>
      <c r="F131" s="201">
        <v>40109</v>
      </c>
      <c r="G131" s="16" t="s">
        <v>229</v>
      </c>
      <c r="H131" s="16"/>
      <c r="I131" s="16"/>
      <c r="J131" s="16" t="s">
        <v>695</v>
      </c>
      <c r="K131" s="16" t="s">
        <v>124</v>
      </c>
      <c r="L131" s="16" t="s">
        <v>35</v>
      </c>
      <c r="M131" s="16"/>
      <c r="N131" s="16" t="s">
        <v>695</v>
      </c>
      <c r="O131" s="16" t="s">
        <v>124</v>
      </c>
      <c r="P131" s="16" t="s">
        <v>35</v>
      </c>
      <c r="Q131" s="16" t="s">
        <v>37</v>
      </c>
      <c r="R131" s="16" t="s">
        <v>484</v>
      </c>
      <c r="S131" s="16" t="s">
        <v>2896</v>
      </c>
      <c r="T131" s="16"/>
      <c r="U131" s="16"/>
      <c r="V131" s="16">
        <v>8540000</v>
      </c>
      <c r="W131" s="16"/>
      <c r="X131" s="16"/>
      <c r="Y131" s="16"/>
      <c r="Z131" s="16"/>
      <c r="AA131" s="16"/>
      <c r="AB131" s="16"/>
      <c r="AC131" s="16"/>
      <c r="AD131" s="16"/>
      <c r="AE131" s="16"/>
      <c r="AF131" s="16">
        <v>8540000</v>
      </c>
      <c r="AG131" s="16"/>
      <c r="AH131" s="16"/>
      <c r="AI131" s="16"/>
      <c r="AJ131" s="16"/>
      <c r="AK131" s="16"/>
      <c r="AL131" s="16"/>
      <c r="AM131" s="16"/>
      <c r="AN131" s="16"/>
      <c r="AO131" s="16"/>
      <c r="AP131" s="16"/>
      <c r="AQ131" s="16"/>
      <c r="AR131" s="16"/>
      <c r="AS131" s="16"/>
      <c r="AT131" s="16"/>
      <c r="AU131" s="16"/>
      <c r="AV131" s="16"/>
      <c r="AW131" s="16"/>
      <c r="AX131" s="16"/>
      <c r="AY131" s="203"/>
      <c r="AZ131" s="16"/>
      <c r="BA131" s="16"/>
      <c r="BB131" s="16" t="s">
        <v>5623</v>
      </c>
      <c r="BC131" s="16" t="s">
        <v>5624</v>
      </c>
      <c r="BD131" s="16">
        <v>42</v>
      </c>
      <c r="BE131" s="16">
        <v>51</v>
      </c>
      <c r="BF131" s="16">
        <v>53</v>
      </c>
      <c r="BG131" s="16">
        <v>25</v>
      </c>
      <c r="BH131" s="16">
        <v>4</v>
      </c>
      <c r="BI131" s="16">
        <v>28</v>
      </c>
      <c r="BJ131" s="16">
        <f t="shared" si="51"/>
        <v>42.864722222222227</v>
      </c>
      <c r="BK131" s="16">
        <f t="shared" si="52"/>
        <v>25.074444444444445</v>
      </c>
      <c r="BL131" s="16"/>
      <c r="BM131" s="16"/>
      <c r="BN131" s="16"/>
    </row>
    <row r="132" spans="1:818 1064:1842 2088:2866 3112:3890 4136:4914 5160:5938 6184:6962 7208:7986 8232:9010 9256:10034 10280:11058 11304:12082 12328:13106 13352:14130 14376:15154 15400:16178" s="183" customFormat="1" ht="36.75" customHeight="1" x14ac:dyDescent="0.25">
      <c r="A132" s="16" t="e">
        <f t="shared" si="48"/>
        <v>#REF!</v>
      </c>
      <c r="B132" s="16" t="s">
        <v>3130</v>
      </c>
      <c r="C132" s="214">
        <v>100537</v>
      </c>
      <c r="D132" s="213"/>
      <c r="E132" s="213">
        <v>38215</v>
      </c>
      <c r="F132" s="201">
        <v>40109</v>
      </c>
      <c r="G132" s="16" t="s">
        <v>229</v>
      </c>
      <c r="H132" s="16"/>
      <c r="I132" s="16"/>
      <c r="J132" s="16" t="s">
        <v>147</v>
      </c>
      <c r="K132" s="16" t="s">
        <v>124</v>
      </c>
      <c r="L132" s="16" t="s">
        <v>35</v>
      </c>
      <c r="M132" s="16"/>
      <c r="N132" s="16" t="s">
        <v>147</v>
      </c>
      <c r="O132" s="16" t="s">
        <v>124</v>
      </c>
      <c r="P132" s="16" t="s">
        <v>35</v>
      </c>
      <c r="Q132" s="16" t="s">
        <v>37</v>
      </c>
      <c r="R132" s="16" t="s">
        <v>484</v>
      </c>
      <c r="S132" s="16" t="s">
        <v>2897</v>
      </c>
      <c r="T132" s="16"/>
      <c r="U132" s="16"/>
      <c r="V132" s="16">
        <v>43130000</v>
      </c>
      <c r="W132" s="16"/>
      <c r="X132" s="16"/>
      <c r="Y132" s="16"/>
      <c r="Z132" s="16"/>
      <c r="AA132" s="16"/>
      <c r="AB132" s="16"/>
      <c r="AC132" s="16"/>
      <c r="AD132" s="16"/>
      <c r="AE132" s="16"/>
      <c r="AF132" s="16">
        <v>43130000</v>
      </c>
      <c r="AG132" s="16"/>
      <c r="AH132" s="16"/>
      <c r="AI132" s="16"/>
      <c r="AJ132" s="16"/>
      <c r="AK132" s="16"/>
      <c r="AL132" s="16"/>
      <c r="AM132" s="16"/>
      <c r="AN132" s="16"/>
      <c r="AO132" s="16"/>
      <c r="AP132" s="16"/>
      <c r="AQ132" s="16"/>
      <c r="AR132" s="16"/>
      <c r="AS132" s="16"/>
      <c r="AT132" s="16"/>
      <c r="AU132" s="16"/>
      <c r="AV132" s="16"/>
      <c r="AW132" s="16"/>
      <c r="AX132" s="16"/>
      <c r="AY132" s="203"/>
      <c r="AZ132" s="16"/>
      <c r="BA132" s="16"/>
      <c r="BB132" s="16"/>
      <c r="BC132" s="16"/>
      <c r="BD132" s="16"/>
      <c r="BE132" s="16"/>
      <c r="BF132" s="16"/>
      <c r="BG132" s="16"/>
      <c r="BH132" s="16"/>
      <c r="BI132" s="16"/>
      <c r="BJ132" s="16">
        <f t="shared" si="51"/>
        <v>0</v>
      </c>
      <c r="BK132" s="16">
        <f t="shared" si="52"/>
        <v>0</v>
      </c>
      <c r="BL132" s="16"/>
      <c r="BM132" s="16"/>
      <c r="BN132" s="16"/>
    </row>
    <row r="133" spans="1:818 1064:1842 2088:2866 3112:3890 4136:4914 5160:5938 6184:6962 7208:7986 8232:9010 9256:10034 10280:11058 11304:12082 12328:13106 13352:14130 14376:15154 15400:16178" s="183" customFormat="1" ht="24.75" customHeight="1" x14ac:dyDescent="0.25">
      <c r="A133" s="16" t="e">
        <f>#REF!+1</f>
        <v>#REF!</v>
      </c>
      <c r="B133" s="16" t="s">
        <v>1759</v>
      </c>
      <c r="C133" s="200">
        <v>100545</v>
      </c>
      <c r="D133" s="213"/>
      <c r="E133" s="213">
        <v>38215</v>
      </c>
      <c r="F133" s="201">
        <v>40110</v>
      </c>
      <c r="G133" s="16" t="s">
        <v>319</v>
      </c>
      <c r="H133" s="16"/>
      <c r="I133" s="16"/>
      <c r="J133" s="16" t="s">
        <v>106</v>
      </c>
      <c r="K133" s="16" t="s">
        <v>106</v>
      </c>
      <c r="L133" s="16" t="s">
        <v>72</v>
      </c>
      <c r="M133" s="16"/>
      <c r="N133" s="16" t="s">
        <v>106</v>
      </c>
      <c r="O133" s="16" t="s">
        <v>106</v>
      </c>
      <c r="P133" s="16" t="s">
        <v>72</v>
      </c>
      <c r="Q133" s="16" t="s">
        <v>73</v>
      </c>
      <c r="R133" s="16" t="s">
        <v>484</v>
      </c>
      <c r="S133" s="16" t="s">
        <v>698</v>
      </c>
      <c r="T133" s="16"/>
      <c r="U133" s="16"/>
      <c r="V133" s="16">
        <v>200000</v>
      </c>
      <c r="W133" s="16"/>
      <c r="X133" s="16">
        <v>200000</v>
      </c>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203"/>
      <c r="AZ133" s="16"/>
      <c r="BA133" s="16"/>
      <c r="BB133" s="16" t="s">
        <v>5625</v>
      </c>
      <c r="BC133" s="16" t="s">
        <v>5626</v>
      </c>
      <c r="BD133" s="16">
        <v>42</v>
      </c>
      <c r="BE133" s="16">
        <v>54</v>
      </c>
      <c r="BF133" s="16">
        <v>20.8</v>
      </c>
      <c r="BG133" s="16">
        <v>24</v>
      </c>
      <c r="BH133" s="16">
        <v>42</v>
      </c>
      <c r="BI133" s="16">
        <v>58.4</v>
      </c>
      <c r="BJ133" s="16">
        <f t="shared" si="51"/>
        <v>42.905777777777779</v>
      </c>
      <c r="BK133" s="16">
        <f t="shared" si="52"/>
        <v>24.716222222222221</v>
      </c>
      <c r="BL133" s="16"/>
      <c r="BM133" s="16"/>
      <c r="BN133" s="16"/>
    </row>
    <row r="134" spans="1:818 1064:1842 2088:2866 3112:3890 4136:4914 5160:5938 6184:6962 7208:7986 8232:9010 9256:10034 10280:11058 11304:12082 12328:13106 13352:14130 14376:15154 15400:16178" s="183" customFormat="1" ht="64.5" customHeight="1" x14ac:dyDescent="0.25">
      <c r="A134" s="16" t="e">
        <f>#REF!+1</f>
        <v>#REF!</v>
      </c>
      <c r="B134" s="16" t="s">
        <v>3774</v>
      </c>
      <c r="C134" s="214">
        <v>100567</v>
      </c>
      <c r="D134" s="201"/>
      <c r="E134" s="213">
        <v>38229</v>
      </c>
      <c r="F134" s="201">
        <v>40420</v>
      </c>
      <c r="G134" s="16" t="s">
        <v>625</v>
      </c>
      <c r="H134" s="16"/>
      <c r="I134" s="16"/>
      <c r="J134" s="16" t="s">
        <v>697</v>
      </c>
      <c r="K134" s="16" t="s">
        <v>52</v>
      </c>
      <c r="L134" s="16" t="s">
        <v>52</v>
      </c>
      <c r="M134" s="16"/>
      <c r="N134" s="16" t="s">
        <v>697</v>
      </c>
      <c r="O134" s="16" t="s">
        <v>52</v>
      </c>
      <c r="P134" s="16" t="s">
        <v>52</v>
      </c>
      <c r="Q134" s="16" t="s">
        <v>509</v>
      </c>
      <c r="R134" s="16" t="s">
        <v>484</v>
      </c>
      <c r="S134" s="16" t="s">
        <v>400</v>
      </c>
      <c r="T134" s="16"/>
      <c r="U134" s="16"/>
      <c r="V134" s="16">
        <v>32076</v>
      </c>
      <c r="W134" s="16"/>
      <c r="X134" s="16">
        <v>32076</v>
      </c>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203"/>
      <c r="AZ134" s="16"/>
      <c r="BA134" s="16"/>
      <c r="BB134" s="16"/>
      <c r="BC134" s="16"/>
      <c r="BD134" s="16"/>
      <c r="BE134" s="16"/>
      <c r="BF134" s="16"/>
      <c r="BG134" s="16"/>
      <c r="BH134" s="16"/>
      <c r="BI134" s="16"/>
      <c r="BJ134" s="16">
        <f t="shared" si="51"/>
        <v>0</v>
      </c>
      <c r="BK134" s="16">
        <f t="shared" si="52"/>
        <v>0</v>
      </c>
      <c r="BL134" s="16"/>
      <c r="BM134" s="16"/>
      <c r="BN134" s="16" t="s">
        <v>5627</v>
      </c>
      <c r="KJ134" s="207"/>
      <c r="KK134" s="207"/>
      <c r="KL134" s="207"/>
      <c r="KM134" s="207"/>
      <c r="KN134" s="207"/>
      <c r="KO134" s="207"/>
      <c r="KP134" s="207"/>
      <c r="KQ134" s="207"/>
      <c r="KR134" s="207"/>
      <c r="KS134" s="207"/>
      <c r="KT134" s="207"/>
      <c r="UF134" s="207"/>
      <c r="UG134" s="207"/>
      <c r="UH134" s="207"/>
      <c r="UI134" s="207"/>
      <c r="UJ134" s="207"/>
      <c r="UK134" s="207"/>
      <c r="UL134" s="207"/>
      <c r="UM134" s="207"/>
      <c r="UN134" s="207"/>
      <c r="UO134" s="207"/>
      <c r="UP134" s="207"/>
      <c r="AEB134" s="207"/>
      <c r="AEC134" s="207"/>
      <c r="AED134" s="207"/>
      <c r="AEE134" s="207"/>
      <c r="AEF134" s="207"/>
      <c r="AEG134" s="207"/>
      <c r="AEH134" s="207"/>
      <c r="AEI134" s="207"/>
      <c r="AEJ134" s="207"/>
      <c r="AEK134" s="207"/>
      <c r="AEL134" s="207"/>
      <c r="ANX134" s="207"/>
      <c r="ANY134" s="207"/>
      <c r="ANZ134" s="207"/>
      <c r="AOA134" s="207"/>
      <c r="AOB134" s="207"/>
      <c r="AOC134" s="207"/>
      <c r="AOD134" s="207"/>
      <c r="AOE134" s="207"/>
      <c r="AOF134" s="207"/>
      <c r="AOG134" s="207"/>
      <c r="AOH134" s="207"/>
      <c r="AXT134" s="207"/>
      <c r="AXU134" s="207"/>
      <c r="AXV134" s="207"/>
      <c r="AXW134" s="207"/>
      <c r="AXX134" s="207"/>
      <c r="AXY134" s="207"/>
      <c r="AXZ134" s="207"/>
      <c r="AYA134" s="207"/>
      <c r="AYB134" s="207"/>
      <c r="AYC134" s="207"/>
      <c r="AYD134" s="207"/>
      <c r="BHP134" s="207"/>
      <c r="BHQ134" s="207"/>
      <c r="BHR134" s="207"/>
      <c r="BHS134" s="207"/>
      <c r="BHT134" s="207"/>
      <c r="BHU134" s="207"/>
      <c r="BHV134" s="207"/>
      <c r="BHW134" s="207"/>
      <c r="BHX134" s="207"/>
      <c r="BHY134" s="207"/>
      <c r="BHZ134" s="207"/>
      <c r="BRL134" s="207"/>
      <c r="BRM134" s="207"/>
      <c r="BRN134" s="207"/>
      <c r="BRO134" s="207"/>
      <c r="BRP134" s="207"/>
      <c r="BRQ134" s="207"/>
      <c r="BRR134" s="207"/>
      <c r="BRS134" s="207"/>
      <c r="BRT134" s="207"/>
      <c r="BRU134" s="207"/>
      <c r="BRV134" s="207"/>
      <c r="CBH134" s="207"/>
      <c r="CBI134" s="207"/>
      <c r="CBJ134" s="207"/>
      <c r="CBK134" s="207"/>
      <c r="CBL134" s="207"/>
      <c r="CBM134" s="207"/>
      <c r="CBN134" s="207"/>
      <c r="CBO134" s="207"/>
      <c r="CBP134" s="207"/>
      <c r="CBQ134" s="207"/>
      <c r="CBR134" s="207"/>
      <c r="CLD134" s="207"/>
      <c r="CLE134" s="207"/>
      <c r="CLF134" s="207"/>
      <c r="CLG134" s="207"/>
      <c r="CLH134" s="207"/>
      <c r="CLI134" s="207"/>
      <c r="CLJ134" s="207"/>
      <c r="CLK134" s="207"/>
      <c r="CLL134" s="207"/>
      <c r="CLM134" s="207"/>
      <c r="CLN134" s="207"/>
      <c r="CUZ134" s="207"/>
      <c r="CVA134" s="207"/>
      <c r="CVB134" s="207"/>
      <c r="CVC134" s="207"/>
      <c r="CVD134" s="207"/>
      <c r="CVE134" s="207"/>
      <c r="CVF134" s="207"/>
      <c r="CVG134" s="207"/>
      <c r="CVH134" s="207"/>
      <c r="CVI134" s="207"/>
      <c r="CVJ134" s="207"/>
      <c r="DEV134" s="207"/>
      <c r="DEW134" s="207"/>
      <c r="DEX134" s="207"/>
      <c r="DEY134" s="207"/>
      <c r="DEZ134" s="207"/>
      <c r="DFA134" s="207"/>
      <c r="DFB134" s="207"/>
      <c r="DFC134" s="207"/>
      <c r="DFD134" s="207"/>
      <c r="DFE134" s="207"/>
      <c r="DFF134" s="207"/>
      <c r="DOR134" s="207"/>
      <c r="DOS134" s="207"/>
      <c r="DOT134" s="207"/>
      <c r="DOU134" s="207"/>
      <c r="DOV134" s="207"/>
      <c r="DOW134" s="207"/>
      <c r="DOX134" s="207"/>
      <c r="DOY134" s="207"/>
      <c r="DOZ134" s="207"/>
      <c r="DPA134" s="207"/>
      <c r="DPB134" s="207"/>
      <c r="DYN134" s="207"/>
      <c r="DYO134" s="207"/>
      <c r="DYP134" s="207"/>
      <c r="DYQ134" s="207"/>
      <c r="DYR134" s="207"/>
      <c r="DYS134" s="207"/>
      <c r="DYT134" s="207"/>
      <c r="DYU134" s="207"/>
      <c r="DYV134" s="207"/>
      <c r="DYW134" s="207"/>
      <c r="DYX134" s="207"/>
      <c r="EIJ134" s="207"/>
      <c r="EIK134" s="207"/>
      <c r="EIL134" s="207"/>
      <c r="EIM134" s="207"/>
      <c r="EIN134" s="207"/>
      <c r="EIO134" s="207"/>
      <c r="EIP134" s="207"/>
      <c r="EIQ134" s="207"/>
      <c r="EIR134" s="207"/>
      <c r="EIS134" s="207"/>
      <c r="EIT134" s="207"/>
      <c r="ESF134" s="207"/>
      <c r="ESG134" s="207"/>
      <c r="ESH134" s="207"/>
      <c r="ESI134" s="207"/>
      <c r="ESJ134" s="207"/>
      <c r="ESK134" s="207"/>
      <c r="ESL134" s="207"/>
      <c r="ESM134" s="207"/>
      <c r="ESN134" s="207"/>
      <c r="ESO134" s="207"/>
      <c r="ESP134" s="207"/>
      <c r="FCB134" s="207"/>
      <c r="FCC134" s="207"/>
      <c r="FCD134" s="207"/>
      <c r="FCE134" s="207"/>
      <c r="FCF134" s="207"/>
      <c r="FCG134" s="207"/>
      <c r="FCH134" s="207"/>
      <c r="FCI134" s="207"/>
      <c r="FCJ134" s="207"/>
      <c r="FCK134" s="207"/>
      <c r="FCL134" s="207"/>
      <c r="FLX134" s="207"/>
      <c r="FLY134" s="207"/>
      <c r="FLZ134" s="207"/>
      <c r="FMA134" s="207"/>
      <c r="FMB134" s="207"/>
      <c r="FMC134" s="207"/>
      <c r="FMD134" s="207"/>
      <c r="FME134" s="207"/>
      <c r="FMF134" s="207"/>
      <c r="FMG134" s="207"/>
      <c r="FMH134" s="207"/>
      <c r="FVT134" s="207"/>
      <c r="FVU134" s="207"/>
      <c r="FVV134" s="207"/>
      <c r="FVW134" s="207"/>
      <c r="FVX134" s="207"/>
      <c r="FVY134" s="207"/>
      <c r="FVZ134" s="207"/>
      <c r="FWA134" s="207"/>
      <c r="FWB134" s="207"/>
      <c r="FWC134" s="207"/>
      <c r="FWD134" s="207"/>
      <c r="GFP134" s="207"/>
      <c r="GFQ134" s="207"/>
      <c r="GFR134" s="207"/>
      <c r="GFS134" s="207"/>
      <c r="GFT134" s="207"/>
      <c r="GFU134" s="207"/>
      <c r="GFV134" s="207"/>
      <c r="GFW134" s="207"/>
      <c r="GFX134" s="207"/>
      <c r="GFY134" s="207"/>
      <c r="GFZ134" s="207"/>
      <c r="GPL134" s="207"/>
      <c r="GPM134" s="207"/>
      <c r="GPN134" s="207"/>
      <c r="GPO134" s="207"/>
      <c r="GPP134" s="207"/>
      <c r="GPQ134" s="207"/>
      <c r="GPR134" s="207"/>
      <c r="GPS134" s="207"/>
      <c r="GPT134" s="207"/>
      <c r="GPU134" s="207"/>
      <c r="GPV134" s="207"/>
      <c r="GZH134" s="207"/>
      <c r="GZI134" s="207"/>
      <c r="GZJ134" s="207"/>
      <c r="GZK134" s="207"/>
      <c r="GZL134" s="207"/>
      <c r="GZM134" s="207"/>
      <c r="GZN134" s="207"/>
      <c r="GZO134" s="207"/>
      <c r="GZP134" s="207"/>
      <c r="GZQ134" s="207"/>
      <c r="GZR134" s="207"/>
      <c r="HJD134" s="207"/>
      <c r="HJE134" s="207"/>
      <c r="HJF134" s="207"/>
      <c r="HJG134" s="207"/>
      <c r="HJH134" s="207"/>
      <c r="HJI134" s="207"/>
      <c r="HJJ134" s="207"/>
      <c r="HJK134" s="207"/>
      <c r="HJL134" s="207"/>
      <c r="HJM134" s="207"/>
      <c r="HJN134" s="207"/>
      <c r="HSZ134" s="207"/>
      <c r="HTA134" s="207"/>
      <c r="HTB134" s="207"/>
      <c r="HTC134" s="207"/>
      <c r="HTD134" s="207"/>
      <c r="HTE134" s="207"/>
      <c r="HTF134" s="207"/>
      <c r="HTG134" s="207"/>
      <c r="HTH134" s="207"/>
      <c r="HTI134" s="207"/>
      <c r="HTJ134" s="207"/>
      <c r="ICV134" s="207"/>
      <c r="ICW134" s="207"/>
      <c r="ICX134" s="207"/>
      <c r="ICY134" s="207"/>
      <c r="ICZ134" s="207"/>
      <c r="IDA134" s="207"/>
      <c r="IDB134" s="207"/>
      <c r="IDC134" s="207"/>
      <c r="IDD134" s="207"/>
      <c r="IDE134" s="207"/>
      <c r="IDF134" s="207"/>
      <c r="IMR134" s="207"/>
      <c r="IMS134" s="207"/>
      <c r="IMT134" s="207"/>
      <c r="IMU134" s="207"/>
      <c r="IMV134" s="207"/>
      <c r="IMW134" s="207"/>
      <c r="IMX134" s="207"/>
      <c r="IMY134" s="207"/>
      <c r="IMZ134" s="207"/>
      <c r="INA134" s="207"/>
      <c r="INB134" s="207"/>
      <c r="IWN134" s="207"/>
      <c r="IWO134" s="207"/>
      <c r="IWP134" s="207"/>
      <c r="IWQ134" s="207"/>
      <c r="IWR134" s="207"/>
      <c r="IWS134" s="207"/>
      <c r="IWT134" s="207"/>
      <c r="IWU134" s="207"/>
      <c r="IWV134" s="207"/>
      <c r="IWW134" s="207"/>
      <c r="IWX134" s="207"/>
      <c r="JGJ134" s="207"/>
      <c r="JGK134" s="207"/>
      <c r="JGL134" s="207"/>
      <c r="JGM134" s="207"/>
      <c r="JGN134" s="207"/>
      <c r="JGO134" s="207"/>
      <c r="JGP134" s="207"/>
      <c r="JGQ134" s="207"/>
      <c r="JGR134" s="207"/>
      <c r="JGS134" s="207"/>
      <c r="JGT134" s="207"/>
      <c r="JQF134" s="207"/>
      <c r="JQG134" s="207"/>
      <c r="JQH134" s="207"/>
      <c r="JQI134" s="207"/>
      <c r="JQJ134" s="207"/>
      <c r="JQK134" s="207"/>
      <c r="JQL134" s="207"/>
      <c r="JQM134" s="207"/>
      <c r="JQN134" s="207"/>
      <c r="JQO134" s="207"/>
      <c r="JQP134" s="207"/>
      <c r="KAB134" s="207"/>
      <c r="KAC134" s="207"/>
      <c r="KAD134" s="207"/>
      <c r="KAE134" s="207"/>
      <c r="KAF134" s="207"/>
      <c r="KAG134" s="207"/>
      <c r="KAH134" s="207"/>
      <c r="KAI134" s="207"/>
      <c r="KAJ134" s="207"/>
      <c r="KAK134" s="207"/>
      <c r="KAL134" s="207"/>
      <c r="KJX134" s="207"/>
      <c r="KJY134" s="207"/>
      <c r="KJZ134" s="207"/>
      <c r="KKA134" s="207"/>
      <c r="KKB134" s="207"/>
      <c r="KKC134" s="207"/>
      <c r="KKD134" s="207"/>
      <c r="KKE134" s="207"/>
      <c r="KKF134" s="207"/>
      <c r="KKG134" s="207"/>
      <c r="KKH134" s="207"/>
      <c r="KTT134" s="207"/>
      <c r="KTU134" s="207"/>
      <c r="KTV134" s="207"/>
      <c r="KTW134" s="207"/>
      <c r="KTX134" s="207"/>
      <c r="KTY134" s="207"/>
      <c r="KTZ134" s="207"/>
      <c r="KUA134" s="207"/>
      <c r="KUB134" s="207"/>
      <c r="KUC134" s="207"/>
      <c r="KUD134" s="207"/>
      <c r="LDP134" s="207"/>
      <c r="LDQ134" s="207"/>
      <c r="LDR134" s="207"/>
      <c r="LDS134" s="207"/>
      <c r="LDT134" s="207"/>
      <c r="LDU134" s="207"/>
      <c r="LDV134" s="207"/>
      <c r="LDW134" s="207"/>
      <c r="LDX134" s="207"/>
      <c r="LDY134" s="207"/>
      <c r="LDZ134" s="207"/>
      <c r="LNL134" s="207"/>
      <c r="LNM134" s="207"/>
      <c r="LNN134" s="207"/>
      <c r="LNO134" s="207"/>
      <c r="LNP134" s="207"/>
      <c r="LNQ134" s="207"/>
      <c r="LNR134" s="207"/>
      <c r="LNS134" s="207"/>
      <c r="LNT134" s="207"/>
      <c r="LNU134" s="207"/>
      <c r="LNV134" s="207"/>
      <c r="LXH134" s="207"/>
      <c r="LXI134" s="207"/>
      <c r="LXJ134" s="207"/>
      <c r="LXK134" s="207"/>
      <c r="LXL134" s="207"/>
      <c r="LXM134" s="207"/>
      <c r="LXN134" s="207"/>
      <c r="LXO134" s="207"/>
      <c r="LXP134" s="207"/>
      <c r="LXQ134" s="207"/>
      <c r="LXR134" s="207"/>
      <c r="MHD134" s="207"/>
      <c r="MHE134" s="207"/>
      <c r="MHF134" s="207"/>
      <c r="MHG134" s="207"/>
      <c r="MHH134" s="207"/>
      <c r="MHI134" s="207"/>
      <c r="MHJ134" s="207"/>
      <c r="MHK134" s="207"/>
      <c r="MHL134" s="207"/>
      <c r="MHM134" s="207"/>
      <c r="MHN134" s="207"/>
      <c r="MQZ134" s="207"/>
      <c r="MRA134" s="207"/>
      <c r="MRB134" s="207"/>
      <c r="MRC134" s="207"/>
      <c r="MRD134" s="207"/>
      <c r="MRE134" s="207"/>
      <c r="MRF134" s="207"/>
      <c r="MRG134" s="207"/>
      <c r="MRH134" s="207"/>
      <c r="MRI134" s="207"/>
      <c r="MRJ134" s="207"/>
      <c r="NAV134" s="207"/>
      <c r="NAW134" s="207"/>
      <c r="NAX134" s="207"/>
      <c r="NAY134" s="207"/>
      <c r="NAZ134" s="207"/>
      <c r="NBA134" s="207"/>
      <c r="NBB134" s="207"/>
      <c r="NBC134" s="207"/>
      <c r="NBD134" s="207"/>
      <c r="NBE134" s="207"/>
      <c r="NBF134" s="207"/>
      <c r="NKR134" s="207"/>
      <c r="NKS134" s="207"/>
      <c r="NKT134" s="207"/>
      <c r="NKU134" s="207"/>
      <c r="NKV134" s="207"/>
      <c r="NKW134" s="207"/>
      <c r="NKX134" s="207"/>
      <c r="NKY134" s="207"/>
      <c r="NKZ134" s="207"/>
      <c r="NLA134" s="207"/>
      <c r="NLB134" s="207"/>
      <c r="NUN134" s="207"/>
      <c r="NUO134" s="207"/>
      <c r="NUP134" s="207"/>
      <c r="NUQ134" s="207"/>
      <c r="NUR134" s="207"/>
      <c r="NUS134" s="207"/>
      <c r="NUT134" s="207"/>
      <c r="NUU134" s="207"/>
      <c r="NUV134" s="207"/>
      <c r="NUW134" s="207"/>
      <c r="NUX134" s="207"/>
      <c r="OEJ134" s="207"/>
      <c r="OEK134" s="207"/>
      <c r="OEL134" s="207"/>
      <c r="OEM134" s="207"/>
      <c r="OEN134" s="207"/>
      <c r="OEO134" s="207"/>
      <c r="OEP134" s="207"/>
      <c r="OEQ134" s="207"/>
      <c r="OER134" s="207"/>
      <c r="OES134" s="207"/>
      <c r="OET134" s="207"/>
      <c r="OOF134" s="207"/>
      <c r="OOG134" s="207"/>
      <c r="OOH134" s="207"/>
      <c r="OOI134" s="207"/>
      <c r="OOJ134" s="207"/>
      <c r="OOK134" s="207"/>
      <c r="OOL134" s="207"/>
      <c r="OOM134" s="207"/>
      <c r="OON134" s="207"/>
      <c r="OOO134" s="207"/>
      <c r="OOP134" s="207"/>
      <c r="OYB134" s="207"/>
      <c r="OYC134" s="207"/>
      <c r="OYD134" s="207"/>
      <c r="OYE134" s="207"/>
      <c r="OYF134" s="207"/>
      <c r="OYG134" s="207"/>
      <c r="OYH134" s="207"/>
      <c r="OYI134" s="207"/>
      <c r="OYJ134" s="207"/>
      <c r="OYK134" s="207"/>
      <c r="OYL134" s="207"/>
      <c r="PHX134" s="207"/>
      <c r="PHY134" s="207"/>
      <c r="PHZ134" s="207"/>
      <c r="PIA134" s="207"/>
      <c r="PIB134" s="207"/>
      <c r="PIC134" s="207"/>
      <c r="PID134" s="207"/>
      <c r="PIE134" s="207"/>
      <c r="PIF134" s="207"/>
      <c r="PIG134" s="207"/>
      <c r="PIH134" s="207"/>
      <c r="PRT134" s="207"/>
      <c r="PRU134" s="207"/>
      <c r="PRV134" s="207"/>
      <c r="PRW134" s="207"/>
      <c r="PRX134" s="207"/>
      <c r="PRY134" s="207"/>
      <c r="PRZ134" s="207"/>
      <c r="PSA134" s="207"/>
      <c r="PSB134" s="207"/>
      <c r="PSC134" s="207"/>
      <c r="PSD134" s="207"/>
      <c r="QBP134" s="207"/>
      <c r="QBQ134" s="207"/>
      <c r="QBR134" s="207"/>
      <c r="QBS134" s="207"/>
      <c r="QBT134" s="207"/>
      <c r="QBU134" s="207"/>
      <c r="QBV134" s="207"/>
      <c r="QBW134" s="207"/>
      <c r="QBX134" s="207"/>
      <c r="QBY134" s="207"/>
      <c r="QBZ134" s="207"/>
      <c r="QLL134" s="207"/>
      <c r="QLM134" s="207"/>
      <c r="QLN134" s="207"/>
      <c r="QLO134" s="207"/>
      <c r="QLP134" s="207"/>
      <c r="QLQ134" s="207"/>
      <c r="QLR134" s="207"/>
      <c r="QLS134" s="207"/>
      <c r="QLT134" s="207"/>
      <c r="QLU134" s="207"/>
      <c r="QLV134" s="207"/>
      <c r="QVH134" s="207"/>
      <c r="QVI134" s="207"/>
      <c r="QVJ134" s="207"/>
      <c r="QVK134" s="207"/>
      <c r="QVL134" s="207"/>
      <c r="QVM134" s="207"/>
      <c r="QVN134" s="207"/>
      <c r="QVO134" s="207"/>
      <c r="QVP134" s="207"/>
      <c r="QVQ134" s="207"/>
      <c r="QVR134" s="207"/>
      <c r="RFD134" s="207"/>
      <c r="RFE134" s="207"/>
      <c r="RFF134" s="207"/>
      <c r="RFG134" s="207"/>
      <c r="RFH134" s="207"/>
      <c r="RFI134" s="207"/>
      <c r="RFJ134" s="207"/>
      <c r="RFK134" s="207"/>
      <c r="RFL134" s="207"/>
      <c r="RFM134" s="207"/>
      <c r="RFN134" s="207"/>
      <c r="ROZ134" s="207"/>
      <c r="RPA134" s="207"/>
      <c r="RPB134" s="207"/>
      <c r="RPC134" s="207"/>
      <c r="RPD134" s="207"/>
      <c r="RPE134" s="207"/>
      <c r="RPF134" s="207"/>
      <c r="RPG134" s="207"/>
      <c r="RPH134" s="207"/>
      <c r="RPI134" s="207"/>
      <c r="RPJ134" s="207"/>
      <c r="RYV134" s="207"/>
      <c r="RYW134" s="207"/>
      <c r="RYX134" s="207"/>
      <c r="RYY134" s="207"/>
      <c r="RYZ134" s="207"/>
      <c r="RZA134" s="207"/>
      <c r="RZB134" s="207"/>
      <c r="RZC134" s="207"/>
      <c r="RZD134" s="207"/>
      <c r="RZE134" s="207"/>
      <c r="RZF134" s="207"/>
      <c r="SIR134" s="207"/>
      <c r="SIS134" s="207"/>
      <c r="SIT134" s="207"/>
      <c r="SIU134" s="207"/>
      <c r="SIV134" s="207"/>
      <c r="SIW134" s="207"/>
      <c r="SIX134" s="207"/>
      <c r="SIY134" s="207"/>
      <c r="SIZ134" s="207"/>
      <c r="SJA134" s="207"/>
      <c r="SJB134" s="207"/>
      <c r="SSN134" s="207"/>
      <c r="SSO134" s="207"/>
      <c r="SSP134" s="207"/>
      <c r="SSQ134" s="207"/>
      <c r="SSR134" s="207"/>
      <c r="SSS134" s="207"/>
      <c r="SST134" s="207"/>
      <c r="SSU134" s="207"/>
      <c r="SSV134" s="207"/>
      <c r="SSW134" s="207"/>
      <c r="SSX134" s="207"/>
      <c r="TCJ134" s="207"/>
      <c r="TCK134" s="207"/>
      <c r="TCL134" s="207"/>
      <c r="TCM134" s="207"/>
      <c r="TCN134" s="207"/>
      <c r="TCO134" s="207"/>
      <c r="TCP134" s="207"/>
      <c r="TCQ134" s="207"/>
      <c r="TCR134" s="207"/>
      <c r="TCS134" s="207"/>
      <c r="TCT134" s="207"/>
      <c r="TMF134" s="207"/>
      <c r="TMG134" s="207"/>
      <c r="TMH134" s="207"/>
      <c r="TMI134" s="207"/>
      <c r="TMJ134" s="207"/>
      <c r="TMK134" s="207"/>
      <c r="TML134" s="207"/>
      <c r="TMM134" s="207"/>
      <c r="TMN134" s="207"/>
      <c r="TMO134" s="207"/>
      <c r="TMP134" s="207"/>
      <c r="TWB134" s="207"/>
      <c r="TWC134" s="207"/>
      <c r="TWD134" s="207"/>
      <c r="TWE134" s="207"/>
      <c r="TWF134" s="207"/>
      <c r="TWG134" s="207"/>
      <c r="TWH134" s="207"/>
      <c r="TWI134" s="207"/>
      <c r="TWJ134" s="207"/>
      <c r="TWK134" s="207"/>
      <c r="TWL134" s="207"/>
      <c r="UFX134" s="207"/>
      <c r="UFY134" s="207"/>
      <c r="UFZ134" s="207"/>
      <c r="UGA134" s="207"/>
      <c r="UGB134" s="207"/>
      <c r="UGC134" s="207"/>
      <c r="UGD134" s="207"/>
      <c r="UGE134" s="207"/>
      <c r="UGF134" s="207"/>
      <c r="UGG134" s="207"/>
      <c r="UGH134" s="207"/>
      <c r="UPT134" s="207"/>
      <c r="UPU134" s="207"/>
      <c r="UPV134" s="207"/>
      <c r="UPW134" s="207"/>
      <c r="UPX134" s="207"/>
      <c r="UPY134" s="207"/>
      <c r="UPZ134" s="207"/>
      <c r="UQA134" s="207"/>
      <c r="UQB134" s="207"/>
      <c r="UQC134" s="207"/>
      <c r="UQD134" s="207"/>
      <c r="UZP134" s="207"/>
      <c r="UZQ134" s="207"/>
      <c r="UZR134" s="207"/>
      <c r="UZS134" s="207"/>
      <c r="UZT134" s="207"/>
      <c r="UZU134" s="207"/>
      <c r="UZV134" s="207"/>
      <c r="UZW134" s="207"/>
      <c r="UZX134" s="207"/>
      <c r="UZY134" s="207"/>
      <c r="UZZ134" s="207"/>
      <c r="VJL134" s="207"/>
      <c r="VJM134" s="207"/>
      <c r="VJN134" s="207"/>
      <c r="VJO134" s="207"/>
      <c r="VJP134" s="207"/>
      <c r="VJQ134" s="207"/>
      <c r="VJR134" s="207"/>
      <c r="VJS134" s="207"/>
      <c r="VJT134" s="207"/>
      <c r="VJU134" s="207"/>
      <c r="VJV134" s="207"/>
      <c r="VTH134" s="207"/>
      <c r="VTI134" s="207"/>
      <c r="VTJ134" s="207"/>
      <c r="VTK134" s="207"/>
      <c r="VTL134" s="207"/>
      <c r="VTM134" s="207"/>
      <c r="VTN134" s="207"/>
      <c r="VTO134" s="207"/>
      <c r="VTP134" s="207"/>
      <c r="VTQ134" s="207"/>
      <c r="VTR134" s="207"/>
      <c r="WDD134" s="207"/>
      <c r="WDE134" s="207"/>
      <c r="WDF134" s="207"/>
      <c r="WDG134" s="207"/>
      <c r="WDH134" s="207"/>
      <c r="WDI134" s="207"/>
      <c r="WDJ134" s="207"/>
      <c r="WDK134" s="207"/>
      <c r="WDL134" s="207"/>
      <c r="WDM134" s="207"/>
      <c r="WDN134" s="207"/>
      <c r="WMZ134" s="207"/>
      <c r="WNA134" s="207"/>
      <c r="WNB134" s="207"/>
      <c r="WNC134" s="207"/>
      <c r="WND134" s="207"/>
      <c r="WNE134" s="207"/>
      <c r="WNF134" s="207"/>
      <c r="WNG134" s="207"/>
      <c r="WNH134" s="207"/>
      <c r="WNI134" s="207"/>
      <c r="WNJ134" s="207"/>
      <c r="WWV134" s="207"/>
      <c r="WWW134" s="207"/>
      <c r="WWX134" s="207"/>
      <c r="WWY134" s="207"/>
      <c r="WWZ134" s="207"/>
      <c r="WXA134" s="207"/>
      <c r="WXB134" s="207"/>
      <c r="WXC134" s="207"/>
      <c r="WXD134" s="207"/>
      <c r="WXE134" s="207"/>
      <c r="WXF134" s="207"/>
    </row>
    <row r="135" spans="1:818 1064:1842 2088:2866 3112:3890 4136:4914 5160:5938 6184:6962 7208:7986 8232:9010 9256:10034 10280:11058 11304:12082 12328:13106 13352:14130 14376:15154 15400:16178" s="183" customFormat="1" ht="18.75" customHeight="1" x14ac:dyDescent="0.25">
      <c r="A135" s="16" t="e">
        <f t="shared" ref="A135:A143" si="55">A134+1</f>
        <v>#REF!</v>
      </c>
      <c r="B135" s="16" t="s">
        <v>700</v>
      </c>
      <c r="C135" s="214">
        <v>100568</v>
      </c>
      <c r="D135" s="201"/>
      <c r="E135" s="213">
        <v>38229</v>
      </c>
      <c r="F135" s="201">
        <v>40420</v>
      </c>
      <c r="G135" s="16" t="s">
        <v>625</v>
      </c>
      <c r="H135" s="16"/>
      <c r="I135" s="16"/>
      <c r="J135" s="16" t="s">
        <v>439</v>
      </c>
      <c r="K135" s="16" t="s">
        <v>52</v>
      </c>
      <c r="L135" s="16" t="s">
        <v>52</v>
      </c>
      <c r="M135" s="16" t="s">
        <v>255</v>
      </c>
      <c r="N135" s="16" t="s">
        <v>439</v>
      </c>
      <c r="O135" s="16" t="s">
        <v>52</v>
      </c>
      <c r="P135" s="16" t="s">
        <v>52</v>
      </c>
      <c r="Q135" s="16" t="s">
        <v>55</v>
      </c>
      <c r="R135" s="16" t="s">
        <v>484</v>
      </c>
      <c r="S135" s="16" t="s">
        <v>400</v>
      </c>
      <c r="T135" s="16"/>
      <c r="U135" s="16"/>
      <c r="V135" s="16">
        <v>3600</v>
      </c>
      <c r="W135" s="16"/>
      <c r="X135" s="16">
        <v>3600</v>
      </c>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203"/>
      <c r="AZ135" s="16"/>
      <c r="BA135" s="16"/>
      <c r="BB135" s="16" t="s">
        <v>5628</v>
      </c>
      <c r="BC135" s="16" t="s">
        <v>5629</v>
      </c>
      <c r="BD135" s="16">
        <v>42</v>
      </c>
      <c r="BE135" s="16">
        <v>39</v>
      </c>
      <c r="BF135" s="16">
        <v>42.3</v>
      </c>
      <c r="BG135" s="16">
        <v>23</v>
      </c>
      <c r="BH135" s="16">
        <v>14</v>
      </c>
      <c r="BI135" s="16">
        <v>49.63</v>
      </c>
      <c r="BJ135" s="16">
        <f t="shared" si="51"/>
        <v>42.661749999999998</v>
      </c>
      <c r="BK135" s="16">
        <f t="shared" si="52"/>
        <v>23.247119444444447</v>
      </c>
      <c r="BL135" s="16"/>
      <c r="BM135" s="16"/>
      <c r="BN135" s="16"/>
    </row>
    <row r="136" spans="1:818 1064:1842 2088:2866 3112:3890 4136:4914 5160:5938 6184:6962 7208:7986 8232:9010 9256:10034 10280:11058 11304:12082 12328:13106 13352:14130 14376:15154 15400:16178" s="183" customFormat="1" ht="17.25" customHeight="1" x14ac:dyDescent="0.25">
      <c r="A136" s="16" t="e">
        <f>#REF!+1</f>
        <v>#REF!</v>
      </c>
      <c r="B136" s="16" t="s">
        <v>3132</v>
      </c>
      <c r="C136" s="214">
        <v>100570</v>
      </c>
      <c r="D136" s="213"/>
      <c r="E136" s="213">
        <v>38229</v>
      </c>
      <c r="F136" s="201">
        <v>41881</v>
      </c>
      <c r="G136" s="16" t="s">
        <v>73</v>
      </c>
      <c r="H136" s="16"/>
      <c r="I136" s="16"/>
      <c r="J136" s="16" t="s">
        <v>701</v>
      </c>
      <c r="K136" s="16" t="s">
        <v>72</v>
      </c>
      <c r="L136" s="16" t="s">
        <v>72</v>
      </c>
      <c r="M136" s="16" t="s">
        <v>255</v>
      </c>
      <c r="N136" s="16" t="s">
        <v>701</v>
      </c>
      <c r="O136" s="16" t="s">
        <v>72</v>
      </c>
      <c r="P136" s="16" t="s">
        <v>72</v>
      </c>
      <c r="Q136" s="16" t="s">
        <v>73</v>
      </c>
      <c r="R136" s="16" t="s">
        <v>484</v>
      </c>
      <c r="S136" s="16" t="s">
        <v>400</v>
      </c>
      <c r="T136" s="16" t="s">
        <v>255</v>
      </c>
      <c r="U136" s="16"/>
      <c r="V136" s="16">
        <v>2000</v>
      </c>
      <c r="W136" s="16"/>
      <c r="X136" s="16">
        <v>2000</v>
      </c>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203"/>
      <c r="AZ136" s="16"/>
      <c r="BA136" s="16"/>
      <c r="BB136" s="16"/>
      <c r="BC136" s="16"/>
      <c r="BD136" s="16"/>
      <c r="BE136" s="16"/>
      <c r="BF136" s="16"/>
      <c r="BG136" s="16"/>
      <c r="BH136" s="16"/>
      <c r="BI136" s="16"/>
      <c r="BJ136" s="16">
        <f t="shared" ref="BJ136:BJ146" si="56">BD136+BE136/60+BF136/3600</f>
        <v>0</v>
      </c>
      <c r="BK136" s="16">
        <f t="shared" ref="BK136:BK146" si="57">BG136+BH136/60+BI136/3600</f>
        <v>0</v>
      </c>
      <c r="BL136" s="16"/>
      <c r="BM136" s="16"/>
      <c r="BN136" s="16"/>
    </row>
    <row r="137" spans="1:818 1064:1842 2088:2866 3112:3890 4136:4914 5160:5938 6184:6962 7208:7986 8232:9010 9256:10034 10280:11058 11304:12082 12328:13106 13352:14130 14376:15154 15400:16178" s="183" customFormat="1" ht="25.5" customHeight="1" x14ac:dyDescent="0.25">
      <c r="A137" s="16" t="e">
        <f t="shared" si="55"/>
        <v>#REF!</v>
      </c>
      <c r="B137" s="16" t="s">
        <v>3133</v>
      </c>
      <c r="C137" s="214">
        <v>100571</v>
      </c>
      <c r="D137" s="213"/>
      <c r="E137" s="213">
        <v>38229</v>
      </c>
      <c r="F137" s="201">
        <v>41881</v>
      </c>
      <c r="G137" s="16" t="s">
        <v>42</v>
      </c>
      <c r="H137" s="16"/>
      <c r="I137" s="16"/>
      <c r="J137" s="16" t="s">
        <v>51</v>
      </c>
      <c r="K137" s="16" t="s">
        <v>51</v>
      </c>
      <c r="L137" s="16" t="s">
        <v>51</v>
      </c>
      <c r="M137" s="16"/>
      <c r="N137" s="16" t="s">
        <v>51</v>
      </c>
      <c r="O137" s="16" t="s">
        <v>51</v>
      </c>
      <c r="P137" s="16" t="s">
        <v>51</v>
      </c>
      <c r="Q137" s="16" t="s">
        <v>42</v>
      </c>
      <c r="R137" s="16" t="s">
        <v>484</v>
      </c>
      <c r="S137" s="16" t="s">
        <v>702</v>
      </c>
      <c r="T137" s="16"/>
      <c r="U137" s="16"/>
      <c r="V137" s="16">
        <v>43934720</v>
      </c>
      <c r="W137" s="16"/>
      <c r="X137" s="16">
        <v>5613335</v>
      </c>
      <c r="Y137" s="16">
        <v>42321385</v>
      </c>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203"/>
      <c r="AZ137" s="16"/>
      <c r="BA137" s="16"/>
      <c r="BB137" s="16"/>
      <c r="BC137" s="16"/>
      <c r="BD137" s="16"/>
      <c r="BE137" s="16"/>
      <c r="BF137" s="16"/>
      <c r="BG137" s="16"/>
      <c r="BH137" s="16"/>
      <c r="BI137" s="16"/>
      <c r="BJ137" s="16">
        <f t="shared" si="56"/>
        <v>0</v>
      </c>
      <c r="BK137" s="16">
        <f t="shared" si="57"/>
        <v>0</v>
      </c>
      <c r="BL137" s="16"/>
      <c r="BM137" s="16"/>
      <c r="BN137" s="16" t="s">
        <v>4590</v>
      </c>
      <c r="KJ137" s="207"/>
      <c r="KK137" s="207"/>
      <c r="KL137" s="207"/>
      <c r="KM137" s="207"/>
      <c r="KN137" s="207"/>
      <c r="KO137" s="207"/>
      <c r="KP137" s="207"/>
      <c r="KQ137" s="207"/>
      <c r="KR137" s="207"/>
      <c r="KS137" s="207"/>
      <c r="KT137" s="207"/>
      <c r="UF137" s="207"/>
      <c r="UG137" s="207"/>
      <c r="UH137" s="207"/>
      <c r="UI137" s="207"/>
      <c r="UJ137" s="207"/>
      <c r="UK137" s="207"/>
      <c r="UL137" s="207"/>
      <c r="UM137" s="207"/>
      <c r="UN137" s="207"/>
      <c r="UO137" s="207"/>
      <c r="UP137" s="207"/>
      <c r="AEB137" s="207"/>
      <c r="AEC137" s="207"/>
      <c r="AED137" s="207"/>
      <c r="AEE137" s="207"/>
      <c r="AEF137" s="207"/>
      <c r="AEG137" s="207"/>
      <c r="AEH137" s="207"/>
      <c r="AEI137" s="207"/>
      <c r="AEJ137" s="207"/>
      <c r="AEK137" s="207"/>
      <c r="AEL137" s="207"/>
      <c r="ANX137" s="207"/>
      <c r="ANY137" s="207"/>
      <c r="ANZ137" s="207"/>
      <c r="AOA137" s="207"/>
      <c r="AOB137" s="207"/>
      <c r="AOC137" s="207"/>
      <c r="AOD137" s="207"/>
      <c r="AOE137" s="207"/>
      <c r="AOF137" s="207"/>
      <c r="AOG137" s="207"/>
      <c r="AOH137" s="207"/>
      <c r="AXT137" s="207"/>
      <c r="AXU137" s="207"/>
      <c r="AXV137" s="207"/>
      <c r="AXW137" s="207"/>
      <c r="AXX137" s="207"/>
      <c r="AXY137" s="207"/>
      <c r="AXZ137" s="207"/>
      <c r="AYA137" s="207"/>
      <c r="AYB137" s="207"/>
      <c r="AYC137" s="207"/>
      <c r="AYD137" s="207"/>
      <c r="BHP137" s="207"/>
      <c r="BHQ137" s="207"/>
      <c r="BHR137" s="207"/>
      <c r="BHS137" s="207"/>
      <c r="BHT137" s="207"/>
      <c r="BHU137" s="207"/>
      <c r="BHV137" s="207"/>
      <c r="BHW137" s="207"/>
      <c r="BHX137" s="207"/>
      <c r="BHY137" s="207"/>
      <c r="BHZ137" s="207"/>
      <c r="BRL137" s="207"/>
      <c r="BRM137" s="207"/>
      <c r="BRN137" s="207"/>
      <c r="BRO137" s="207"/>
      <c r="BRP137" s="207"/>
      <c r="BRQ137" s="207"/>
      <c r="BRR137" s="207"/>
      <c r="BRS137" s="207"/>
      <c r="BRT137" s="207"/>
      <c r="BRU137" s="207"/>
      <c r="BRV137" s="207"/>
      <c r="CBH137" s="207"/>
      <c r="CBI137" s="207"/>
      <c r="CBJ137" s="207"/>
      <c r="CBK137" s="207"/>
      <c r="CBL137" s="207"/>
      <c r="CBM137" s="207"/>
      <c r="CBN137" s="207"/>
      <c r="CBO137" s="207"/>
      <c r="CBP137" s="207"/>
      <c r="CBQ137" s="207"/>
      <c r="CBR137" s="207"/>
      <c r="CLD137" s="207"/>
      <c r="CLE137" s="207"/>
      <c r="CLF137" s="207"/>
      <c r="CLG137" s="207"/>
      <c r="CLH137" s="207"/>
      <c r="CLI137" s="207"/>
      <c r="CLJ137" s="207"/>
      <c r="CLK137" s="207"/>
      <c r="CLL137" s="207"/>
      <c r="CLM137" s="207"/>
      <c r="CLN137" s="207"/>
      <c r="CUZ137" s="207"/>
      <c r="CVA137" s="207"/>
      <c r="CVB137" s="207"/>
      <c r="CVC137" s="207"/>
      <c r="CVD137" s="207"/>
      <c r="CVE137" s="207"/>
      <c r="CVF137" s="207"/>
      <c r="CVG137" s="207"/>
      <c r="CVH137" s="207"/>
      <c r="CVI137" s="207"/>
      <c r="CVJ137" s="207"/>
      <c r="DEV137" s="207"/>
      <c r="DEW137" s="207"/>
      <c r="DEX137" s="207"/>
      <c r="DEY137" s="207"/>
      <c r="DEZ137" s="207"/>
      <c r="DFA137" s="207"/>
      <c r="DFB137" s="207"/>
      <c r="DFC137" s="207"/>
      <c r="DFD137" s="207"/>
      <c r="DFE137" s="207"/>
      <c r="DFF137" s="207"/>
      <c r="DOR137" s="207"/>
      <c r="DOS137" s="207"/>
      <c r="DOT137" s="207"/>
      <c r="DOU137" s="207"/>
      <c r="DOV137" s="207"/>
      <c r="DOW137" s="207"/>
      <c r="DOX137" s="207"/>
      <c r="DOY137" s="207"/>
      <c r="DOZ137" s="207"/>
      <c r="DPA137" s="207"/>
      <c r="DPB137" s="207"/>
      <c r="DYN137" s="207"/>
      <c r="DYO137" s="207"/>
      <c r="DYP137" s="207"/>
      <c r="DYQ137" s="207"/>
      <c r="DYR137" s="207"/>
      <c r="DYS137" s="207"/>
      <c r="DYT137" s="207"/>
      <c r="DYU137" s="207"/>
      <c r="DYV137" s="207"/>
      <c r="DYW137" s="207"/>
      <c r="DYX137" s="207"/>
      <c r="EIJ137" s="207"/>
      <c r="EIK137" s="207"/>
      <c r="EIL137" s="207"/>
      <c r="EIM137" s="207"/>
      <c r="EIN137" s="207"/>
      <c r="EIO137" s="207"/>
      <c r="EIP137" s="207"/>
      <c r="EIQ137" s="207"/>
      <c r="EIR137" s="207"/>
      <c r="EIS137" s="207"/>
      <c r="EIT137" s="207"/>
      <c r="ESF137" s="207"/>
      <c r="ESG137" s="207"/>
      <c r="ESH137" s="207"/>
      <c r="ESI137" s="207"/>
      <c r="ESJ137" s="207"/>
      <c r="ESK137" s="207"/>
      <c r="ESL137" s="207"/>
      <c r="ESM137" s="207"/>
      <c r="ESN137" s="207"/>
      <c r="ESO137" s="207"/>
      <c r="ESP137" s="207"/>
      <c r="FCB137" s="207"/>
      <c r="FCC137" s="207"/>
      <c r="FCD137" s="207"/>
      <c r="FCE137" s="207"/>
      <c r="FCF137" s="207"/>
      <c r="FCG137" s="207"/>
      <c r="FCH137" s="207"/>
      <c r="FCI137" s="207"/>
      <c r="FCJ137" s="207"/>
      <c r="FCK137" s="207"/>
      <c r="FCL137" s="207"/>
      <c r="FLX137" s="207"/>
      <c r="FLY137" s="207"/>
      <c r="FLZ137" s="207"/>
      <c r="FMA137" s="207"/>
      <c r="FMB137" s="207"/>
      <c r="FMC137" s="207"/>
      <c r="FMD137" s="207"/>
      <c r="FME137" s="207"/>
      <c r="FMF137" s="207"/>
      <c r="FMG137" s="207"/>
      <c r="FMH137" s="207"/>
      <c r="FVT137" s="207"/>
      <c r="FVU137" s="207"/>
      <c r="FVV137" s="207"/>
      <c r="FVW137" s="207"/>
      <c r="FVX137" s="207"/>
      <c r="FVY137" s="207"/>
      <c r="FVZ137" s="207"/>
      <c r="FWA137" s="207"/>
      <c r="FWB137" s="207"/>
      <c r="FWC137" s="207"/>
      <c r="FWD137" s="207"/>
      <c r="GFP137" s="207"/>
      <c r="GFQ137" s="207"/>
      <c r="GFR137" s="207"/>
      <c r="GFS137" s="207"/>
      <c r="GFT137" s="207"/>
      <c r="GFU137" s="207"/>
      <c r="GFV137" s="207"/>
      <c r="GFW137" s="207"/>
      <c r="GFX137" s="207"/>
      <c r="GFY137" s="207"/>
      <c r="GFZ137" s="207"/>
      <c r="GPL137" s="207"/>
      <c r="GPM137" s="207"/>
      <c r="GPN137" s="207"/>
      <c r="GPO137" s="207"/>
      <c r="GPP137" s="207"/>
      <c r="GPQ137" s="207"/>
      <c r="GPR137" s="207"/>
      <c r="GPS137" s="207"/>
      <c r="GPT137" s="207"/>
      <c r="GPU137" s="207"/>
      <c r="GPV137" s="207"/>
      <c r="GZH137" s="207"/>
      <c r="GZI137" s="207"/>
      <c r="GZJ137" s="207"/>
      <c r="GZK137" s="207"/>
      <c r="GZL137" s="207"/>
      <c r="GZM137" s="207"/>
      <c r="GZN137" s="207"/>
      <c r="GZO137" s="207"/>
      <c r="GZP137" s="207"/>
      <c r="GZQ137" s="207"/>
      <c r="GZR137" s="207"/>
      <c r="HJD137" s="207"/>
      <c r="HJE137" s="207"/>
      <c r="HJF137" s="207"/>
      <c r="HJG137" s="207"/>
      <c r="HJH137" s="207"/>
      <c r="HJI137" s="207"/>
      <c r="HJJ137" s="207"/>
      <c r="HJK137" s="207"/>
      <c r="HJL137" s="207"/>
      <c r="HJM137" s="207"/>
      <c r="HJN137" s="207"/>
      <c r="HSZ137" s="207"/>
      <c r="HTA137" s="207"/>
      <c r="HTB137" s="207"/>
      <c r="HTC137" s="207"/>
      <c r="HTD137" s="207"/>
      <c r="HTE137" s="207"/>
      <c r="HTF137" s="207"/>
      <c r="HTG137" s="207"/>
      <c r="HTH137" s="207"/>
      <c r="HTI137" s="207"/>
      <c r="HTJ137" s="207"/>
      <c r="ICV137" s="207"/>
      <c r="ICW137" s="207"/>
      <c r="ICX137" s="207"/>
      <c r="ICY137" s="207"/>
      <c r="ICZ137" s="207"/>
      <c r="IDA137" s="207"/>
      <c r="IDB137" s="207"/>
      <c r="IDC137" s="207"/>
      <c r="IDD137" s="207"/>
      <c r="IDE137" s="207"/>
      <c r="IDF137" s="207"/>
      <c r="IMR137" s="207"/>
      <c r="IMS137" s="207"/>
      <c r="IMT137" s="207"/>
      <c r="IMU137" s="207"/>
      <c r="IMV137" s="207"/>
      <c r="IMW137" s="207"/>
      <c r="IMX137" s="207"/>
      <c r="IMY137" s="207"/>
      <c r="IMZ137" s="207"/>
      <c r="INA137" s="207"/>
      <c r="INB137" s="207"/>
      <c r="IWN137" s="207"/>
      <c r="IWO137" s="207"/>
      <c r="IWP137" s="207"/>
      <c r="IWQ137" s="207"/>
      <c r="IWR137" s="207"/>
      <c r="IWS137" s="207"/>
      <c r="IWT137" s="207"/>
      <c r="IWU137" s="207"/>
      <c r="IWV137" s="207"/>
      <c r="IWW137" s="207"/>
      <c r="IWX137" s="207"/>
      <c r="JGJ137" s="207"/>
      <c r="JGK137" s="207"/>
      <c r="JGL137" s="207"/>
      <c r="JGM137" s="207"/>
      <c r="JGN137" s="207"/>
      <c r="JGO137" s="207"/>
      <c r="JGP137" s="207"/>
      <c r="JGQ137" s="207"/>
      <c r="JGR137" s="207"/>
      <c r="JGS137" s="207"/>
      <c r="JGT137" s="207"/>
      <c r="JQF137" s="207"/>
      <c r="JQG137" s="207"/>
      <c r="JQH137" s="207"/>
      <c r="JQI137" s="207"/>
      <c r="JQJ137" s="207"/>
      <c r="JQK137" s="207"/>
      <c r="JQL137" s="207"/>
      <c r="JQM137" s="207"/>
      <c r="JQN137" s="207"/>
      <c r="JQO137" s="207"/>
      <c r="JQP137" s="207"/>
      <c r="KAB137" s="207"/>
      <c r="KAC137" s="207"/>
      <c r="KAD137" s="207"/>
      <c r="KAE137" s="207"/>
      <c r="KAF137" s="207"/>
      <c r="KAG137" s="207"/>
      <c r="KAH137" s="207"/>
      <c r="KAI137" s="207"/>
      <c r="KAJ137" s="207"/>
      <c r="KAK137" s="207"/>
      <c r="KAL137" s="207"/>
      <c r="KJX137" s="207"/>
      <c r="KJY137" s="207"/>
      <c r="KJZ137" s="207"/>
      <c r="KKA137" s="207"/>
      <c r="KKB137" s="207"/>
      <c r="KKC137" s="207"/>
      <c r="KKD137" s="207"/>
      <c r="KKE137" s="207"/>
      <c r="KKF137" s="207"/>
      <c r="KKG137" s="207"/>
      <c r="KKH137" s="207"/>
      <c r="KTT137" s="207"/>
      <c r="KTU137" s="207"/>
      <c r="KTV137" s="207"/>
      <c r="KTW137" s="207"/>
      <c r="KTX137" s="207"/>
      <c r="KTY137" s="207"/>
      <c r="KTZ137" s="207"/>
      <c r="KUA137" s="207"/>
      <c r="KUB137" s="207"/>
      <c r="KUC137" s="207"/>
      <c r="KUD137" s="207"/>
      <c r="LDP137" s="207"/>
      <c r="LDQ137" s="207"/>
      <c r="LDR137" s="207"/>
      <c r="LDS137" s="207"/>
      <c r="LDT137" s="207"/>
      <c r="LDU137" s="207"/>
      <c r="LDV137" s="207"/>
      <c r="LDW137" s="207"/>
      <c r="LDX137" s="207"/>
      <c r="LDY137" s="207"/>
      <c r="LDZ137" s="207"/>
      <c r="LNL137" s="207"/>
      <c r="LNM137" s="207"/>
      <c r="LNN137" s="207"/>
      <c r="LNO137" s="207"/>
      <c r="LNP137" s="207"/>
      <c r="LNQ137" s="207"/>
      <c r="LNR137" s="207"/>
      <c r="LNS137" s="207"/>
      <c r="LNT137" s="207"/>
      <c r="LNU137" s="207"/>
      <c r="LNV137" s="207"/>
      <c r="LXH137" s="207"/>
      <c r="LXI137" s="207"/>
      <c r="LXJ137" s="207"/>
      <c r="LXK137" s="207"/>
      <c r="LXL137" s="207"/>
      <c r="LXM137" s="207"/>
      <c r="LXN137" s="207"/>
      <c r="LXO137" s="207"/>
      <c r="LXP137" s="207"/>
      <c r="LXQ137" s="207"/>
      <c r="LXR137" s="207"/>
      <c r="MHD137" s="207"/>
      <c r="MHE137" s="207"/>
      <c r="MHF137" s="207"/>
      <c r="MHG137" s="207"/>
      <c r="MHH137" s="207"/>
      <c r="MHI137" s="207"/>
      <c r="MHJ137" s="207"/>
      <c r="MHK137" s="207"/>
      <c r="MHL137" s="207"/>
      <c r="MHM137" s="207"/>
      <c r="MHN137" s="207"/>
      <c r="MQZ137" s="207"/>
      <c r="MRA137" s="207"/>
      <c r="MRB137" s="207"/>
      <c r="MRC137" s="207"/>
      <c r="MRD137" s="207"/>
      <c r="MRE137" s="207"/>
      <c r="MRF137" s="207"/>
      <c r="MRG137" s="207"/>
      <c r="MRH137" s="207"/>
      <c r="MRI137" s="207"/>
      <c r="MRJ137" s="207"/>
      <c r="NAV137" s="207"/>
      <c r="NAW137" s="207"/>
      <c r="NAX137" s="207"/>
      <c r="NAY137" s="207"/>
      <c r="NAZ137" s="207"/>
      <c r="NBA137" s="207"/>
      <c r="NBB137" s="207"/>
      <c r="NBC137" s="207"/>
      <c r="NBD137" s="207"/>
      <c r="NBE137" s="207"/>
      <c r="NBF137" s="207"/>
      <c r="NKR137" s="207"/>
      <c r="NKS137" s="207"/>
      <c r="NKT137" s="207"/>
      <c r="NKU137" s="207"/>
      <c r="NKV137" s="207"/>
      <c r="NKW137" s="207"/>
      <c r="NKX137" s="207"/>
      <c r="NKY137" s="207"/>
      <c r="NKZ137" s="207"/>
      <c r="NLA137" s="207"/>
      <c r="NLB137" s="207"/>
      <c r="NUN137" s="207"/>
      <c r="NUO137" s="207"/>
      <c r="NUP137" s="207"/>
      <c r="NUQ137" s="207"/>
      <c r="NUR137" s="207"/>
      <c r="NUS137" s="207"/>
      <c r="NUT137" s="207"/>
      <c r="NUU137" s="207"/>
      <c r="NUV137" s="207"/>
      <c r="NUW137" s="207"/>
      <c r="NUX137" s="207"/>
      <c r="OEJ137" s="207"/>
      <c r="OEK137" s="207"/>
      <c r="OEL137" s="207"/>
      <c r="OEM137" s="207"/>
      <c r="OEN137" s="207"/>
      <c r="OEO137" s="207"/>
      <c r="OEP137" s="207"/>
      <c r="OEQ137" s="207"/>
      <c r="OER137" s="207"/>
      <c r="OES137" s="207"/>
      <c r="OET137" s="207"/>
      <c r="OOF137" s="207"/>
      <c r="OOG137" s="207"/>
      <c r="OOH137" s="207"/>
      <c r="OOI137" s="207"/>
      <c r="OOJ137" s="207"/>
      <c r="OOK137" s="207"/>
      <c r="OOL137" s="207"/>
      <c r="OOM137" s="207"/>
      <c r="OON137" s="207"/>
      <c r="OOO137" s="207"/>
      <c r="OOP137" s="207"/>
      <c r="OYB137" s="207"/>
      <c r="OYC137" s="207"/>
      <c r="OYD137" s="207"/>
      <c r="OYE137" s="207"/>
      <c r="OYF137" s="207"/>
      <c r="OYG137" s="207"/>
      <c r="OYH137" s="207"/>
      <c r="OYI137" s="207"/>
      <c r="OYJ137" s="207"/>
      <c r="OYK137" s="207"/>
      <c r="OYL137" s="207"/>
      <c r="PHX137" s="207"/>
      <c r="PHY137" s="207"/>
      <c r="PHZ137" s="207"/>
      <c r="PIA137" s="207"/>
      <c r="PIB137" s="207"/>
      <c r="PIC137" s="207"/>
      <c r="PID137" s="207"/>
      <c r="PIE137" s="207"/>
      <c r="PIF137" s="207"/>
      <c r="PIG137" s="207"/>
      <c r="PIH137" s="207"/>
      <c r="PRT137" s="207"/>
      <c r="PRU137" s="207"/>
      <c r="PRV137" s="207"/>
      <c r="PRW137" s="207"/>
      <c r="PRX137" s="207"/>
      <c r="PRY137" s="207"/>
      <c r="PRZ137" s="207"/>
      <c r="PSA137" s="207"/>
      <c r="PSB137" s="207"/>
      <c r="PSC137" s="207"/>
      <c r="PSD137" s="207"/>
      <c r="QBP137" s="207"/>
      <c r="QBQ137" s="207"/>
      <c r="QBR137" s="207"/>
      <c r="QBS137" s="207"/>
      <c r="QBT137" s="207"/>
      <c r="QBU137" s="207"/>
      <c r="QBV137" s="207"/>
      <c r="QBW137" s="207"/>
      <c r="QBX137" s="207"/>
      <c r="QBY137" s="207"/>
      <c r="QBZ137" s="207"/>
      <c r="QLL137" s="207"/>
      <c r="QLM137" s="207"/>
      <c r="QLN137" s="207"/>
      <c r="QLO137" s="207"/>
      <c r="QLP137" s="207"/>
      <c r="QLQ137" s="207"/>
      <c r="QLR137" s="207"/>
      <c r="QLS137" s="207"/>
      <c r="QLT137" s="207"/>
      <c r="QLU137" s="207"/>
      <c r="QLV137" s="207"/>
      <c r="QVH137" s="207"/>
      <c r="QVI137" s="207"/>
      <c r="QVJ137" s="207"/>
      <c r="QVK137" s="207"/>
      <c r="QVL137" s="207"/>
      <c r="QVM137" s="207"/>
      <c r="QVN137" s="207"/>
      <c r="QVO137" s="207"/>
      <c r="QVP137" s="207"/>
      <c r="QVQ137" s="207"/>
      <c r="QVR137" s="207"/>
      <c r="RFD137" s="207"/>
      <c r="RFE137" s="207"/>
      <c r="RFF137" s="207"/>
      <c r="RFG137" s="207"/>
      <c r="RFH137" s="207"/>
      <c r="RFI137" s="207"/>
      <c r="RFJ137" s="207"/>
      <c r="RFK137" s="207"/>
      <c r="RFL137" s="207"/>
      <c r="RFM137" s="207"/>
      <c r="RFN137" s="207"/>
      <c r="ROZ137" s="207"/>
      <c r="RPA137" s="207"/>
      <c r="RPB137" s="207"/>
      <c r="RPC137" s="207"/>
      <c r="RPD137" s="207"/>
      <c r="RPE137" s="207"/>
      <c r="RPF137" s="207"/>
      <c r="RPG137" s="207"/>
      <c r="RPH137" s="207"/>
      <c r="RPI137" s="207"/>
      <c r="RPJ137" s="207"/>
      <c r="RYV137" s="207"/>
      <c r="RYW137" s="207"/>
      <c r="RYX137" s="207"/>
      <c r="RYY137" s="207"/>
      <c r="RYZ137" s="207"/>
      <c r="RZA137" s="207"/>
      <c r="RZB137" s="207"/>
      <c r="RZC137" s="207"/>
      <c r="RZD137" s="207"/>
      <c r="RZE137" s="207"/>
      <c r="RZF137" s="207"/>
      <c r="SIR137" s="207"/>
      <c r="SIS137" s="207"/>
      <c r="SIT137" s="207"/>
      <c r="SIU137" s="207"/>
      <c r="SIV137" s="207"/>
      <c r="SIW137" s="207"/>
      <c r="SIX137" s="207"/>
      <c r="SIY137" s="207"/>
      <c r="SIZ137" s="207"/>
      <c r="SJA137" s="207"/>
      <c r="SJB137" s="207"/>
      <c r="SSN137" s="207"/>
      <c r="SSO137" s="207"/>
      <c r="SSP137" s="207"/>
      <c r="SSQ137" s="207"/>
      <c r="SSR137" s="207"/>
      <c r="SSS137" s="207"/>
      <c r="SST137" s="207"/>
      <c r="SSU137" s="207"/>
      <c r="SSV137" s="207"/>
      <c r="SSW137" s="207"/>
      <c r="SSX137" s="207"/>
      <c r="TCJ137" s="207"/>
      <c r="TCK137" s="207"/>
      <c r="TCL137" s="207"/>
      <c r="TCM137" s="207"/>
      <c r="TCN137" s="207"/>
      <c r="TCO137" s="207"/>
      <c r="TCP137" s="207"/>
      <c r="TCQ137" s="207"/>
      <c r="TCR137" s="207"/>
      <c r="TCS137" s="207"/>
      <c r="TCT137" s="207"/>
      <c r="TMF137" s="207"/>
      <c r="TMG137" s="207"/>
      <c r="TMH137" s="207"/>
      <c r="TMI137" s="207"/>
      <c r="TMJ137" s="207"/>
      <c r="TMK137" s="207"/>
      <c r="TML137" s="207"/>
      <c r="TMM137" s="207"/>
      <c r="TMN137" s="207"/>
      <c r="TMO137" s="207"/>
      <c r="TMP137" s="207"/>
      <c r="TWB137" s="207"/>
      <c r="TWC137" s="207"/>
      <c r="TWD137" s="207"/>
      <c r="TWE137" s="207"/>
      <c r="TWF137" s="207"/>
      <c r="TWG137" s="207"/>
      <c r="TWH137" s="207"/>
      <c r="TWI137" s="207"/>
      <c r="TWJ137" s="207"/>
      <c r="TWK137" s="207"/>
      <c r="TWL137" s="207"/>
      <c r="UFX137" s="207"/>
      <c r="UFY137" s="207"/>
      <c r="UFZ137" s="207"/>
      <c r="UGA137" s="207"/>
      <c r="UGB137" s="207"/>
      <c r="UGC137" s="207"/>
      <c r="UGD137" s="207"/>
      <c r="UGE137" s="207"/>
      <c r="UGF137" s="207"/>
      <c r="UGG137" s="207"/>
      <c r="UGH137" s="207"/>
      <c r="UPT137" s="207"/>
      <c r="UPU137" s="207"/>
      <c r="UPV137" s="207"/>
      <c r="UPW137" s="207"/>
      <c r="UPX137" s="207"/>
      <c r="UPY137" s="207"/>
      <c r="UPZ137" s="207"/>
      <c r="UQA137" s="207"/>
      <c r="UQB137" s="207"/>
      <c r="UQC137" s="207"/>
      <c r="UQD137" s="207"/>
      <c r="UZP137" s="207"/>
      <c r="UZQ137" s="207"/>
      <c r="UZR137" s="207"/>
      <c r="UZS137" s="207"/>
      <c r="UZT137" s="207"/>
      <c r="UZU137" s="207"/>
      <c r="UZV137" s="207"/>
      <c r="UZW137" s="207"/>
      <c r="UZX137" s="207"/>
      <c r="UZY137" s="207"/>
      <c r="UZZ137" s="207"/>
      <c r="VJL137" s="207"/>
      <c r="VJM137" s="207"/>
      <c r="VJN137" s="207"/>
      <c r="VJO137" s="207"/>
      <c r="VJP137" s="207"/>
      <c r="VJQ137" s="207"/>
      <c r="VJR137" s="207"/>
      <c r="VJS137" s="207"/>
      <c r="VJT137" s="207"/>
      <c r="VJU137" s="207"/>
      <c r="VJV137" s="207"/>
      <c r="VTH137" s="207"/>
      <c r="VTI137" s="207"/>
      <c r="VTJ137" s="207"/>
      <c r="VTK137" s="207"/>
      <c r="VTL137" s="207"/>
      <c r="VTM137" s="207"/>
      <c r="VTN137" s="207"/>
      <c r="VTO137" s="207"/>
      <c r="VTP137" s="207"/>
      <c r="VTQ137" s="207"/>
      <c r="VTR137" s="207"/>
      <c r="WDD137" s="207"/>
      <c r="WDE137" s="207"/>
      <c r="WDF137" s="207"/>
      <c r="WDG137" s="207"/>
      <c r="WDH137" s="207"/>
      <c r="WDI137" s="207"/>
      <c r="WDJ137" s="207"/>
      <c r="WDK137" s="207"/>
      <c r="WDL137" s="207"/>
      <c r="WDM137" s="207"/>
      <c r="WDN137" s="207"/>
      <c r="WMZ137" s="207"/>
      <c r="WNA137" s="207"/>
      <c r="WNB137" s="207"/>
      <c r="WNC137" s="207"/>
      <c r="WND137" s="207"/>
      <c r="WNE137" s="207"/>
      <c r="WNF137" s="207"/>
      <c r="WNG137" s="207"/>
      <c r="WNH137" s="207"/>
      <c r="WNI137" s="207"/>
      <c r="WNJ137" s="207"/>
      <c r="WWV137" s="207"/>
      <c r="WWW137" s="207"/>
      <c r="WWX137" s="207"/>
      <c r="WWY137" s="207"/>
      <c r="WWZ137" s="207"/>
      <c r="WXA137" s="207"/>
      <c r="WXB137" s="207"/>
      <c r="WXC137" s="207"/>
      <c r="WXD137" s="207"/>
      <c r="WXE137" s="207"/>
      <c r="WXF137" s="207"/>
    </row>
    <row r="138" spans="1:818 1064:1842 2088:2866 3112:3890 4136:4914 5160:5938 6184:6962 7208:7986 8232:9010 9256:10034 10280:11058 11304:12082 12328:13106 13352:14130 14376:15154 15400:16178" s="183" customFormat="1" ht="48.75" customHeight="1" x14ac:dyDescent="0.25">
      <c r="A138" s="472"/>
      <c r="B138" s="472" t="s">
        <v>3133</v>
      </c>
      <c r="C138" s="474">
        <v>100571</v>
      </c>
      <c r="D138" s="475">
        <v>38229</v>
      </c>
      <c r="E138" s="475">
        <v>38229</v>
      </c>
      <c r="F138" s="476">
        <v>45534</v>
      </c>
      <c r="G138" s="472" t="s">
        <v>3775</v>
      </c>
      <c r="H138" s="472" t="s">
        <v>581</v>
      </c>
      <c r="I138" s="472" t="s">
        <v>3620</v>
      </c>
      <c r="J138" s="472" t="s">
        <v>51</v>
      </c>
      <c r="K138" s="472" t="s">
        <v>51</v>
      </c>
      <c r="L138" s="472" t="s">
        <v>51</v>
      </c>
      <c r="M138" s="472"/>
      <c r="N138" s="472" t="s">
        <v>51</v>
      </c>
      <c r="O138" s="472" t="s">
        <v>51</v>
      </c>
      <c r="P138" s="472" t="s">
        <v>51</v>
      </c>
      <c r="Q138" s="472" t="s">
        <v>42</v>
      </c>
      <c r="R138" s="472" t="s">
        <v>467</v>
      </c>
      <c r="S138" s="472" t="s">
        <v>702</v>
      </c>
      <c r="T138" s="472"/>
      <c r="U138" s="472"/>
      <c r="V138" s="472">
        <v>47934720</v>
      </c>
      <c r="W138" s="472"/>
      <c r="X138" s="472">
        <v>5613335</v>
      </c>
      <c r="Y138" s="472">
        <v>42321385</v>
      </c>
      <c r="Z138" s="472"/>
      <c r="AA138" s="472"/>
      <c r="AB138" s="472"/>
      <c r="AC138" s="472"/>
      <c r="AD138" s="472"/>
      <c r="AE138" s="472"/>
      <c r="AF138" s="472"/>
      <c r="AG138" s="472"/>
      <c r="AH138" s="472"/>
      <c r="AI138" s="472">
        <v>2350</v>
      </c>
      <c r="AJ138" s="472"/>
      <c r="AK138" s="472"/>
      <c r="AL138" s="472"/>
      <c r="AM138" s="472"/>
      <c r="AN138" s="472"/>
      <c r="AO138" s="472"/>
      <c r="AP138" s="472"/>
      <c r="AQ138" s="472"/>
      <c r="AR138" s="472"/>
      <c r="AS138" s="472"/>
      <c r="AT138" s="472"/>
      <c r="AU138" s="472"/>
      <c r="AV138" s="472"/>
      <c r="AW138" s="472"/>
      <c r="AX138" s="472" t="s">
        <v>3621</v>
      </c>
      <c r="AY138" s="19"/>
      <c r="AZ138" s="472"/>
      <c r="BA138" s="472"/>
      <c r="BB138" s="19" t="s">
        <v>3623</v>
      </c>
      <c r="BC138" s="19" t="s">
        <v>3624</v>
      </c>
      <c r="BD138" s="19">
        <v>43</v>
      </c>
      <c r="BE138" s="19">
        <v>52</v>
      </c>
      <c r="BF138" s="19">
        <v>53.21</v>
      </c>
      <c r="BG138" s="19">
        <v>26</v>
      </c>
      <c r="BH138" s="19">
        <v>0</v>
      </c>
      <c r="BI138" s="19">
        <v>23.376000000000001</v>
      </c>
      <c r="BJ138" s="571">
        <f t="shared" ref="BJ138" si="58">BD138+BE138/60+BF138/3600</f>
        <v>43.881447222222221</v>
      </c>
      <c r="BK138" s="571">
        <f t="shared" ref="BK138" si="59">BG138+BH138/60+BI138/3600</f>
        <v>26.006493333333335</v>
      </c>
      <c r="BL138" s="472"/>
      <c r="BM138" s="472"/>
      <c r="BN138" s="472" t="s">
        <v>10417</v>
      </c>
    </row>
    <row r="139" spans="1:818 1064:1842 2088:2866 3112:3890 4136:4914 5160:5938 6184:6962 7208:7986 8232:9010 9256:10034 10280:11058 11304:12082 12328:13106 13352:14130 14376:15154 15400:16178" s="183" customFormat="1" ht="48.75" customHeight="1" x14ac:dyDescent="0.25">
      <c r="A139" s="472"/>
      <c r="B139" s="472" t="s">
        <v>3133</v>
      </c>
      <c r="C139" s="474">
        <v>100571</v>
      </c>
      <c r="D139" s="475">
        <v>38229</v>
      </c>
      <c r="E139" s="475">
        <v>38229</v>
      </c>
      <c r="F139" s="476">
        <v>45534</v>
      </c>
      <c r="G139" s="472" t="s">
        <v>3775</v>
      </c>
      <c r="H139" s="472" t="s">
        <v>581</v>
      </c>
      <c r="I139" s="472" t="s">
        <v>3620</v>
      </c>
      <c r="J139" s="472" t="s">
        <v>51</v>
      </c>
      <c r="K139" s="472" t="s">
        <v>51</v>
      </c>
      <c r="L139" s="472" t="s">
        <v>51</v>
      </c>
      <c r="M139" s="472"/>
      <c r="N139" s="472" t="s">
        <v>51</v>
      </c>
      <c r="O139" s="472" t="s">
        <v>51</v>
      </c>
      <c r="P139" s="472" t="s">
        <v>51</v>
      </c>
      <c r="Q139" s="472" t="s">
        <v>42</v>
      </c>
      <c r="R139" s="472" t="s">
        <v>467</v>
      </c>
      <c r="S139" s="472" t="s">
        <v>702</v>
      </c>
      <c r="T139" s="472"/>
      <c r="U139" s="472"/>
      <c r="V139" s="472">
        <v>47934720</v>
      </c>
      <c r="W139" s="472"/>
      <c r="X139" s="472">
        <v>5613335</v>
      </c>
      <c r="Y139" s="472">
        <v>42321385</v>
      </c>
      <c r="Z139" s="472"/>
      <c r="AA139" s="472"/>
      <c r="AB139" s="472"/>
      <c r="AC139" s="472"/>
      <c r="AD139" s="472"/>
      <c r="AE139" s="472"/>
      <c r="AF139" s="472"/>
      <c r="AG139" s="472"/>
      <c r="AH139" s="472"/>
      <c r="AI139" s="472">
        <v>2350</v>
      </c>
      <c r="AJ139" s="472"/>
      <c r="AK139" s="472"/>
      <c r="AL139" s="472"/>
      <c r="AM139" s="472"/>
      <c r="AN139" s="472"/>
      <c r="AO139" s="472"/>
      <c r="AP139" s="472"/>
      <c r="AQ139" s="472"/>
      <c r="AR139" s="472"/>
      <c r="AS139" s="472"/>
      <c r="AT139" s="472"/>
      <c r="AU139" s="472"/>
      <c r="AV139" s="472"/>
      <c r="AW139" s="472"/>
      <c r="AX139" s="472" t="s">
        <v>3622</v>
      </c>
      <c r="AY139" s="19"/>
      <c r="AZ139" s="472"/>
      <c r="BA139" s="472"/>
      <c r="BB139" s="19" t="s">
        <v>3625</v>
      </c>
      <c r="BC139" s="19" t="s">
        <v>3626</v>
      </c>
      <c r="BD139" s="19">
        <v>43</v>
      </c>
      <c r="BE139" s="19">
        <v>52</v>
      </c>
      <c r="BF139" s="19">
        <v>52.01</v>
      </c>
      <c r="BG139" s="19">
        <v>26</v>
      </c>
      <c r="BH139" s="19">
        <v>0</v>
      </c>
      <c r="BI139" s="19">
        <v>39.99</v>
      </c>
      <c r="BJ139" s="571">
        <f t="shared" ref="BJ139" si="60">BD139+BE139/60+BF139/3600</f>
        <v>43.881113888888891</v>
      </c>
      <c r="BK139" s="571">
        <f t="shared" ref="BK139" si="61">BG139+BH139/60+BI139/3600</f>
        <v>26.011108333333333</v>
      </c>
      <c r="BL139" s="472"/>
      <c r="BM139" s="472"/>
      <c r="BN139" s="472"/>
    </row>
    <row r="140" spans="1:818 1064:1842 2088:2866 3112:3890 4136:4914 5160:5938 6184:6962 7208:7986 8232:9010 9256:10034 10280:11058 11304:12082 12328:13106 13352:14130 14376:15154 15400:16178" s="183" customFormat="1" ht="23.25" customHeight="1" x14ac:dyDescent="0.25">
      <c r="A140" s="16" t="e">
        <f>#REF!+1</f>
        <v>#REF!</v>
      </c>
      <c r="B140" s="16" t="s">
        <v>3134</v>
      </c>
      <c r="C140" s="214">
        <v>100581</v>
      </c>
      <c r="D140" s="213"/>
      <c r="E140" s="213">
        <v>38233</v>
      </c>
      <c r="F140" s="201">
        <v>41885</v>
      </c>
      <c r="G140" s="16" t="s">
        <v>42</v>
      </c>
      <c r="H140" s="16"/>
      <c r="I140" s="16"/>
      <c r="J140" s="16" t="s">
        <v>109</v>
      </c>
      <c r="K140" s="16" t="s">
        <v>110</v>
      </c>
      <c r="L140" s="16" t="s">
        <v>51</v>
      </c>
      <c r="M140" s="16"/>
      <c r="N140" s="16" t="s">
        <v>109</v>
      </c>
      <c r="O140" s="16" t="s">
        <v>110</v>
      </c>
      <c r="P140" s="16" t="s">
        <v>51</v>
      </c>
      <c r="Q140" s="16" t="s">
        <v>42</v>
      </c>
      <c r="R140" s="16" t="s">
        <v>484</v>
      </c>
      <c r="S140" s="16" t="s">
        <v>544</v>
      </c>
      <c r="T140" s="16"/>
      <c r="U140" s="16"/>
      <c r="V140" s="16">
        <v>635100</v>
      </c>
      <c r="W140" s="16"/>
      <c r="X140" s="16"/>
      <c r="Y140" s="16"/>
      <c r="Z140" s="16"/>
      <c r="AA140" s="16"/>
      <c r="AB140" s="16"/>
      <c r="AC140" s="16">
        <v>635100</v>
      </c>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203"/>
      <c r="AZ140" s="16"/>
      <c r="BA140" s="16"/>
      <c r="BB140" s="16" t="s">
        <v>5630</v>
      </c>
      <c r="BC140" s="16" t="s">
        <v>5631</v>
      </c>
      <c r="BD140" s="16">
        <v>43</v>
      </c>
      <c r="BE140" s="16">
        <v>40</v>
      </c>
      <c r="BF140" s="16">
        <v>10.6</v>
      </c>
      <c r="BG140" s="16">
        <v>25</v>
      </c>
      <c r="BH140" s="16">
        <v>39</v>
      </c>
      <c r="BI140" s="16">
        <v>20.7</v>
      </c>
      <c r="BJ140" s="16">
        <f t="shared" si="56"/>
        <v>43.669611111111109</v>
      </c>
      <c r="BK140" s="16">
        <f t="shared" si="57"/>
        <v>25.655749999999998</v>
      </c>
      <c r="BL140" s="16"/>
      <c r="BM140" s="16"/>
      <c r="BN140" s="16"/>
    </row>
    <row r="141" spans="1:818 1064:1842 2088:2866 3112:3890 4136:4914 5160:5938 6184:6962 7208:7986 8232:9010 9256:10034 10280:11058 11304:12082 12328:13106 13352:14130 14376:15154 15400:16178" s="183" customFormat="1" ht="29.25" customHeight="1" x14ac:dyDescent="0.25">
      <c r="A141" s="16" t="e">
        <f>#REF!+1</f>
        <v>#REF!</v>
      </c>
      <c r="B141" s="16" t="s">
        <v>703</v>
      </c>
      <c r="C141" s="214">
        <v>100607</v>
      </c>
      <c r="D141" s="213"/>
      <c r="E141" s="201">
        <v>38275</v>
      </c>
      <c r="F141" s="201">
        <v>40466</v>
      </c>
      <c r="G141" s="16" t="s">
        <v>704</v>
      </c>
      <c r="H141" s="16"/>
      <c r="I141" s="16"/>
      <c r="J141" s="16" t="s">
        <v>705</v>
      </c>
      <c r="K141" s="16" t="s">
        <v>121</v>
      </c>
      <c r="L141" s="16" t="s">
        <v>52</v>
      </c>
      <c r="M141" s="16"/>
      <c r="N141" s="16" t="s">
        <v>705</v>
      </c>
      <c r="O141" s="16" t="s">
        <v>121</v>
      </c>
      <c r="P141" s="16" t="s">
        <v>52</v>
      </c>
      <c r="Q141" s="16" t="s">
        <v>509</v>
      </c>
      <c r="R141" s="16" t="s">
        <v>484</v>
      </c>
      <c r="S141" s="16" t="s">
        <v>544</v>
      </c>
      <c r="T141" s="16"/>
      <c r="U141" s="16"/>
      <c r="V141" s="16">
        <v>63072</v>
      </c>
      <c r="W141" s="16"/>
      <c r="X141" s="16"/>
      <c r="Y141" s="16"/>
      <c r="Z141" s="16"/>
      <c r="AA141" s="16"/>
      <c r="AB141" s="16"/>
      <c r="AC141" s="16">
        <v>63072</v>
      </c>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203"/>
      <c r="AZ141" s="16"/>
      <c r="BA141" s="16"/>
      <c r="BB141" s="16" t="s">
        <v>5632</v>
      </c>
      <c r="BC141" s="16" t="s">
        <v>1392</v>
      </c>
      <c r="BD141" s="16">
        <v>43</v>
      </c>
      <c r="BE141" s="16">
        <v>2</v>
      </c>
      <c r="BF141" s="16">
        <v>7.9</v>
      </c>
      <c r="BG141" s="16">
        <v>23</v>
      </c>
      <c r="BH141" s="16">
        <v>20</v>
      </c>
      <c r="BI141" s="16">
        <v>19.5</v>
      </c>
      <c r="BJ141" s="16">
        <f t="shared" si="56"/>
        <v>43.035527777777773</v>
      </c>
      <c r="BK141" s="16">
        <f t="shared" si="57"/>
        <v>23.338749999999997</v>
      </c>
      <c r="BL141" s="16"/>
      <c r="BM141" s="16"/>
      <c r="BN141" s="16"/>
    </row>
    <row r="142" spans="1:818 1064:1842 2088:2866 3112:3890 4136:4914 5160:5938 6184:6962 7208:7986 8232:9010 9256:10034 10280:11058 11304:12082 12328:13106 13352:14130 14376:15154 15400:16178" s="183" customFormat="1" ht="24.75" customHeight="1" x14ac:dyDescent="0.25">
      <c r="A142" s="16" t="e">
        <f>#REF!+1</f>
        <v>#REF!</v>
      </c>
      <c r="B142" s="16" t="s">
        <v>3136</v>
      </c>
      <c r="C142" s="214">
        <v>100613</v>
      </c>
      <c r="D142" s="213"/>
      <c r="E142" s="201">
        <v>38275</v>
      </c>
      <c r="F142" s="201">
        <v>41927</v>
      </c>
      <c r="G142" s="16" t="s">
        <v>37</v>
      </c>
      <c r="H142" s="16"/>
      <c r="I142" s="16"/>
      <c r="J142" s="16" t="s">
        <v>35</v>
      </c>
      <c r="K142" s="16" t="s">
        <v>35</v>
      </c>
      <c r="L142" s="16" t="s">
        <v>35</v>
      </c>
      <c r="M142" s="16"/>
      <c r="N142" s="16" t="s">
        <v>35</v>
      </c>
      <c r="O142" s="16" t="s">
        <v>35</v>
      </c>
      <c r="P142" s="16" t="s">
        <v>35</v>
      </c>
      <c r="Q142" s="16" t="s">
        <v>666</v>
      </c>
      <c r="R142" s="16" t="s">
        <v>484</v>
      </c>
      <c r="S142" s="16" t="s">
        <v>400</v>
      </c>
      <c r="T142" s="16"/>
      <c r="U142" s="16"/>
      <c r="V142" s="16">
        <v>50000</v>
      </c>
      <c r="W142" s="16"/>
      <c r="X142" s="16">
        <v>50000</v>
      </c>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203"/>
      <c r="AZ142" s="16"/>
      <c r="BA142" s="16"/>
      <c r="BB142" s="16"/>
      <c r="BC142" s="16"/>
      <c r="BD142" s="16"/>
      <c r="BE142" s="16"/>
      <c r="BF142" s="16"/>
      <c r="BG142" s="16"/>
      <c r="BH142" s="16"/>
      <c r="BI142" s="16"/>
      <c r="BJ142" s="16">
        <f t="shared" si="56"/>
        <v>0</v>
      </c>
      <c r="BK142" s="16">
        <f t="shared" si="57"/>
        <v>0</v>
      </c>
      <c r="BL142" s="16"/>
      <c r="BM142" s="16"/>
      <c r="BN142" s="16"/>
    </row>
    <row r="143" spans="1:818 1064:1842 2088:2866 3112:3890 4136:4914 5160:5938 6184:6962 7208:7986 8232:9010 9256:10034 10280:11058 11304:12082 12328:13106 13352:14130 14376:15154 15400:16178" s="183" customFormat="1" ht="32.25" customHeight="1" x14ac:dyDescent="0.25">
      <c r="A143" s="16" t="e">
        <f t="shared" si="55"/>
        <v>#REF!</v>
      </c>
      <c r="B143" s="16" t="s">
        <v>3135</v>
      </c>
      <c r="C143" s="214">
        <v>100614</v>
      </c>
      <c r="D143" s="213"/>
      <c r="E143" s="201">
        <v>38275</v>
      </c>
      <c r="F143" s="201">
        <v>41927</v>
      </c>
      <c r="G143" s="16" t="s">
        <v>707</v>
      </c>
      <c r="H143" s="16"/>
      <c r="I143" s="16"/>
      <c r="J143" s="16" t="s">
        <v>105</v>
      </c>
      <c r="K143" s="16" t="s">
        <v>106</v>
      </c>
      <c r="L143" s="16" t="s">
        <v>72</v>
      </c>
      <c r="M143" s="16"/>
      <c r="N143" s="16" t="s">
        <v>105</v>
      </c>
      <c r="O143" s="16" t="s">
        <v>106</v>
      </c>
      <c r="P143" s="16" t="s">
        <v>72</v>
      </c>
      <c r="Q143" s="16" t="s">
        <v>73</v>
      </c>
      <c r="R143" s="16" t="s">
        <v>484</v>
      </c>
      <c r="S143" s="16" t="s">
        <v>616</v>
      </c>
      <c r="T143" s="16"/>
      <c r="U143" s="16"/>
      <c r="V143" s="16">
        <v>17217</v>
      </c>
      <c r="W143" s="16">
        <v>17217</v>
      </c>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203">
        <v>728.8</v>
      </c>
      <c r="AZ143" s="16">
        <v>4655079.0470000003</v>
      </c>
      <c r="BA143" s="16">
        <v>86808559.640000001</v>
      </c>
      <c r="BB143" s="16" t="s">
        <v>5633</v>
      </c>
      <c r="BC143" s="16" t="s">
        <v>5634</v>
      </c>
      <c r="BD143" s="16">
        <v>42</v>
      </c>
      <c r="BE143" s="16">
        <v>49</v>
      </c>
      <c r="BF143" s="16">
        <v>25.7</v>
      </c>
      <c r="BG143" s="16">
        <v>24</v>
      </c>
      <c r="BH143" s="16">
        <v>33</v>
      </c>
      <c r="BI143" s="16">
        <v>47.4</v>
      </c>
      <c r="BJ143" s="16">
        <f t="shared" si="56"/>
        <v>42.823805555555559</v>
      </c>
      <c r="BK143" s="16">
        <f t="shared" si="57"/>
        <v>24.563166666666667</v>
      </c>
      <c r="BL143" s="16"/>
      <c r="BM143" s="16"/>
      <c r="BN143" s="16" t="s">
        <v>5635</v>
      </c>
    </row>
    <row r="144" spans="1:818 1064:1842 2088:2866 3112:3890 4136:4914 5160:5938 6184:6962 7208:7986 8232:9010 9256:10034 10280:11058 11304:12082 12328:13106 13352:14130 14376:15154 15400:16178" s="183" customFormat="1" ht="51" x14ac:dyDescent="0.25">
      <c r="A144" s="16" t="e">
        <f>#REF!+1</f>
        <v>#REF!</v>
      </c>
      <c r="B144" s="16" t="s">
        <v>3776</v>
      </c>
      <c r="C144" s="214">
        <v>100621</v>
      </c>
      <c r="D144" s="201"/>
      <c r="E144" s="213">
        <v>38278</v>
      </c>
      <c r="F144" s="201">
        <v>41930</v>
      </c>
      <c r="G144" s="16" t="s">
        <v>55</v>
      </c>
      <c r="H144" s="16"/>
      <c r="I144" s="16"/>
      <c r="J144" s="217" t="s">
        <v>708</v>
      </c>
      <c r="K144" s="16" t="s">
        <v>256</v>
      </c>
      <c r="L144" s="16" t="s">
        <v>189</v>
      </c>
      <c r="M144" s="16"/>
      <c r="N144" s="16" t="s">
        <v>708</v>
      </c>
      <c r="O144" s="16" t="s">
        <v>256</v>
      </c>
      <c r="P144" s="16" t="s">
        <v>189</v>
      </c>
      <c r="Q144" s="16" t="s">
        <v>509</v>
      </c>
      <c r="R144" s="16" t="s">
        <v>484</v>
      </c>
      <c r="S144" s="16" t="s">
        <v>2940</v>
      </c>
      <c r="T144" s="16"/>
      <c r="U144" s="16"/>
      <c r="V144" s="16">
        <v>928200000</v>
      </c>
      <c r="W144" s="16"/>
      <c r="X144" s="16"/>
      <c r="Y144" s="16"/>
      <c r="Z144" s="16"/>
      <c r="AA144" s="16"/>
      <c r="AB144" s="16"/>
      <c r="AC144" s="16"/>
      <c r="AD144" s="16"/>
      <c r="AE144" s="16"/>
      <c r="AF144" s="16">
        <v>928200000</v>
      </c>
      <c r="AG144" s="16">
        <v>1875</v>
      </c>
      <c r="AH144" s="16">
        <v>5</v>
      </c>
      <c r="AI144" s="16"/>
      <c r="AJ144" s="16"/>
      <c r="AK144" s="16"/>
      <c r="AL144" s="16"/>
      <c r="AM144" s="16"/>
      <c r="AN144" s="16"/>
      <c r="AO144" s="16"/>
      <c r="AP144" s="16"/>
      <c r="AQ144" s="16"/>
      <c r="AR144" s="16"/>
      <c r="AS144" s="16"/>
      <c r="AT144" s="16"/>
      <c r="AU144" s="16"/>
      <c r="AV144" s="16"/>
      <c r="AW144" s="16"/>
      <c r="AX144" s="16"/>
      <c r="AY144" s="203"/>
      <c r="AZ144" s="16"/>
      <c r="BA144" s="16"/>
      <c r="BB144" s="16"/>
      <c r="BC144" s="16"/>
      <c r="BD144" s="16"/>
      <c r="BE144" s="16"/>
      <c r="BF144" s="16"/>
      <c r="BG144" s="16"/>
      <c r="BH144" s="16"/>
      <c r="BI144" s="16"/>
      <c r="BJ144" s="16">
        <f t="shared" si="56"/>
        <v>0</v>
      </c>
      <c r="BK144" s="16">
        <f t="shared" si="57"/>
        <v>0</v>
      </c>
      <c r="BL144" s="16"/>
      <c r="BM144" s="16"/>
      <c r="BN144" s="16" t="s">
        <v>5636</v>
      </c>
      <c r="KJ144" s="207"/>
      <c r="KK144" s="207"/>
      <c r="KL144" s="207"/>
      <c r="KM144" s="207"/>
      <c r="KN144" s="207"/>
      <c r="KO144" s="207"/>
      <c r="KP144" s="207"/>
      <c r="KQ144" s="207"/>
      <c r="KR144" s="207"/>
      <c r="KS144" s="207"/>
      <c r="KT144" s="207"/>
      <c r="UF144" s="207"/>
      <c r="UG144" s="207"/>
      <c r="UH144" s="207"/>
      <c r="UI144" s="207"/>
      <c r="UJ144" s="207"/>
      <c r="UK144" s="207"/>
      <c r="UL144" s="207"/>
      <c r="UM144" s="207"/>
      <c r="UN144" s="207"/>
      <c r="UO144" s="207"/>
      <c r="UP144" s="207"/>
      <c r="AEB144" s="207"/>
      <c r="AEC144" s="207"/>
      <c r="AED144" s="207"/>
      <c r="AEE144" s="207"/>
      <c r="AEF144" s="207"/>
      <c r="AEG144" s="207"/>
      <c r="AEH144" s="207"/>
      <c r="AEI144" s="207"/>
      <c r="AEJ144" s="207"/>
      <c r="AEK144" s="207"/>
      <c r="AEL144" s="207"/>
      <c r="ANX144" s="207"/>
      <c r="ANY144" s="207"/>
      <c r="ANZ144" s="207"/>
      <c r="AOA144" s="207"/>
      <c r="AOB144" s="207"/>
      <c r="AOC144" s="207"/>
      <c r="AOD144" s="207"/>
      <c r="AOE144" s="207"/>
      <c r="AOF144" s="207"/>
      <c r="AOG144" s="207"/>
      <c r="AOH144" s="207"/>
      <c r="AXT144" s="207"/>
      <c r="AXU144" s="207"/>
      <c r="AXV144" s="207"/>
      <c r="AXW144" s="207"/>
      <c r="AXX144" s="207"/>
      <c r="AXY144" s="207"/>
      <c r="AXZ144" s="207"/>
      <c r="AYA144" s="207"/>
      <c r="AYB144" s="207"/>
      <c r="AYC144" s="207"/>
      <c r="AYD144" s="207"/>
      <c r="BHP144" s="207"/>
      <c r="BHQ144" s="207"/>
      <c r="BHR144" s="207"/>
      <c r="BHS144" s="207"/>
      <c r="BHT144" s="207"/>
      <c r="BHU144" s="207"/>
      <c r="BHV144" s="207"/>
      <c r="BHW144" s="207"/>
      <c r="BHX144" s="207"/>
      <c r="BHY144" s="207"/>
      <c r="BHZ144" s="207"/>
      <c r="BRL144" s="207"/>
      <c r="BRM144" s="207"/>
      <c r="BRN144" s="207"/>
      <c r="BRO144" s="207"/>
      <c r="BRP144" s="207"/>
      <c r="BRQ144" s="207"/>
      <c r="BRR144" s="207"/>
      <c r="BRS144" s="207"/>
      <c r="BRT144" s="207"/>
      <c r="BRU144" s="207"/>
      <c r="BRV144" s="207"/>
      <c r="CBH144" s="207"/>
      <c r="CBI144" s="207"/>
      <c r="CBJ144" s="207"/>
      <c r="CBK144" s="207"/>
      <c r="CBL144" s="207"/>
      <c r="CBM144" s="207"/>
      <c r="CBN144" s="207"/>
      <c r="CBO144" s="207"/>
      <c r="CBP144" s="207"/>
      <c r="CBQ144" s="207"/>
      <c r="CBR144" s="207"/>
      <c r="CLD144" s="207"/>
      <c r="CLE144" s="207"/>
      <c r="CLF144" s="207"/>
      <c r="CLG144" s="207"/>
      <c r="CLH144" s="207"/>
      <c r="CLI144" s="207"/>
      <c r="CLJ144" s="207"/>
      <c r="CLK144" s="207"/>
      <c r="CLL144" s="207"/>
      <c r="CLM144" s="207"/>
      <c r="CLN144" s="207"/>
      <c r="CUZ144" s="207"/>
      <c r="CVA144" s="207"/>
      <c r="CVB144" s="207"/>
      <c r="CVC144" s="207"/>
      <c r="CVD144" s="207"/>
      <c r="CVE144" s="207"/>
      <c r="CVF144" s="207"/>
      <c r="CVG144" s="207"/>
      <c r="CVH144" s="207"/>
      <c r="CVI144" s="207"/>
      <c r="CVJ144" s="207"/>
      <c r="DEV144" s="207"/>
      <c r="DEW144" s="207"/>
      <c r="DEX144" s="207"/>
      <c r="DEY144" s="207"/>
      <c r="DEZ144" s="207"/>
      <c r="DFA144" s="207"/>
      <c r="DFB144" s="207"/>
      <c r="DFC144" s="207"/>
      <c r="DFD144" s="207"/>
      <c r="DFE144" s="207"/>
      <c r="DFF144" s="207"/>
      <c r="DOR144" s="207"/>
      <c r="DOS144" s="207"/>
      <c r="DOT144" s="207"/>
      <c r="DOU144" s="207"/>
      <c r="DOV144" s="207"/>
      <c r="DOW144" s="207"/>
      <c r="DOX144" s="207"/>
      <c r="DOY144" s="207"/>
      <c r="DOZ144" s="207"/>
      <c r="DPA144" s="207"/>
      <c r="DPB144" s="207"/>
      <c r="DYN144" s="207"/>
      <c r="DYO144" s="207"/>
      <c r="DYP144" s="207"/>
      <c r="DYQ144" s="207"/>
      <c r="DYR144" s="207"/>
      <c r="DYS144" s="207"/>
      <c r="DYT144" s="207"/>
      <c r="DYU144" s="207"/>
      <c r="DYV144" s="207"/>
      <c r="DYW144" s="207"/>
      <c r="DYX144" s="207"/>
      <c r="EIJ144" s="207"/>
      <c r="EIK144" s="207"/>
      <c r="EIL144" s="207"/>
      <c r="EIM144" s="207"/>
      <c r="EIN144" s="207"/>
      <c r="EIO144" s="207"/>
      <c r="EIP144" s="207"/>
      <c r="EIQ144" s="207"/>
      <c r="EIR144" s="207"/>
      <c r="EIS144" s="207"/>
      <c r="EIT144" s="207"/>
      <c r="ESF144" s="207"/>
      <c r="ESG144" s="207"/>
      <c r="ESH144" s="207"/>
      <c r="ESI144" s="207"/>
      <c r="ESJ144" s="207"/>
      <c r="ESK144" s="207"/>
      <c r="ESL144" s="207"/>
      <c r="ESM144" s="207"/>
      <c r="ESN144" s="207"/>
      <c r="ESO144" s="207"/>
      <c r="ESP144" s="207"/>
      <c r="FCB144" s="207"/>
      <c r="FCC144" s="207"/>
      <c r="FCD144" s="207"/>
      <c r="FCE144" s="207"/>
      <c r="FCF144" s="207"/>
      <c r="FCG144" s="207"/>
      <c r="FCH144" s="207"/>
      <c r="FCI144" s="207"/>
      <c r="FCJ144" s="207"/>
      <c r="FCK144" s="207"/>
      <c r="FCL144" s="207"/>
      <c r="FLX144" s="207"/>
      <c r="FLY144" s="207"/>
      <c r="FLZ144" s="207"/>
      <c r="FMA144" s="207"/>
      <c r="FMB144" s="207"/>
      <c r="FMC144" s="207"/>
      <c r="FMD144" s="207"/>
      <c r="FME144" s="207"/>
      <c r="FMF144" s="207"/>
      <c r="FMG144" s="207"/>
      <c r="FMH144" s="207"/>
      <c r="FVT144" s="207"/>
      <c r="FVU144" s="207"/>
      <c r="FVV144" s="207"/>
      <c r="FVW144" s="207"/>
      <c r="FVX144" s="207"/>
      <c r="FVY144" s="207"/>
      <c r="FVZ144" s="207"/>
      <c r="FWA144" s="207"/>
      <c r="FWB144" s="207"/>
      <c r="FWC144" s="207"/>
      <c r="FWD144" s="207"/>
      <c r="GFP144" s="207"/>
      <c r="GFQ144" s="207"/>
      <c r="GFR144" s="207"/>
      <c r="GFS144" s="207"/>
      <c r="GFT144" s="207"/>
      <c r="GFU144" s="207"/>
      <c r="GFV144" s="207"/>
      <c r="GFW144" s="207"/>
      <c r="GFX144" s="207"/>
      <c r="GFY144" s="207"/>
      <c r="GFZ144" s="207"/>
      <c r="GPL144" s="207"/>
      <c r="GPM144" s="207"/>
      <c r="GPN144" s="207"/>
      <c r="GPO144" s="207"/>
      <c r="GPP144" s="207"/>
      <c r="GPQ144" s="207"/>
      <c r="GPR144" s="207"/>
      <c r="GPS144" s="207"/>
      <c r="GPT144" s="207"/>
      <c r="GPU144" s="207"/>
      <c r="GPV144" s="207"/>
      <c r="GZH144" s="207"/>
      <c r="GZI144" s="207"/>
      <c r="GZJ144" s="207"/>
      <c r="GZK144" s="207"/>
      <c r="GZL144" s="207"/>
      <c r="GZM144" s="207"/>
      <c r="GZN144" s="207"/>
      <c r="GZO144" s="207"/>
      <c r="GZP144" s="207"/>
      <c r="GZQ144" s="207"/>
      <c r="GZR144" s="207"/>
      <c r="HJD144" s="207"/>
      <c r="HJE144" s="207"/>
      <c r="HJF144" s="207"/>
      <c r="HJG144" s="207"/>
      <c r="HJH144" s="207"/>
      <c r="HJI144" s="207"/>
      <c r="HJJ144" s="207"/>
      <c r="HJK144" s="207"/>
      <c r="HJL144" s="207"/>
      <c r="HJM144" s="207"/>
      <c r="HJN144" s="207"/>
      <c r="HSZ144" s="207"/>
      <c r="HTA144" s="207"/>
      <c r="HTB144" s="207"/>
      <c r="HTC144" s="207"/>
      <c r="HTD144" s="207"/>
      <c r="HTE144" s="207"/>
      <c r="HTF144" s="207"/>
      <c r="HTG144" s="207"/>
      <c r="HTH144" s="207"/>
      <c r="HTI144" s="207"/>
      <c r="HTJ144" s="207"/>
      <c r="ICV144" s="207"/>
      <c r="ICW144" s="207"/>
      <c r="ICX144" s="207"/>
      <c r="ICY144" s="207"/>
      <c r="ICZ144" s="207"/>
      <c r="IDA144" s="207"/>
      <c r="IDB144" s="207"/>
      <c r="IDC144" s="207"/>
      <c r="IDD144" s="207"/>
      <c r="IDE144" s="207"/>
      <c r="IDF144" s="207"/>
      <c r="IMR144" s="207"/>
      <c r="IMS144" s="207"/>
      <c r="IMT144" s="207"/>
      <c r="IMU144" s="207"/>
      <c r="IMV144" s="207"/>
      <c r="IMW144" s="207"/>
      <c r="IMX144" s="207"/>
      <c r="IMY144" s="207"/>
      <c r="IMZ144" s="207"/>
      <c r="INA144" s="207"/>
      <c r="INB144" s="207"/>
      <c r="IWN144" s="207"/>
      <c r="IWO144" s="207"/>
      <c r="IWP144" s="207"/>
      <c r="IWQ144" s="207"/>
      <c r="IWR144" s="207"/>
      <c r="IWS144" s="207"/>
      <c r="IWT144" s="207"/>
      <c r="IWU144" s="207"/>
      <c r="IWV144" s="207"/>
      <c r="IWW144" s="207"/>
      <c r="IWX144" s="207"/>
      <c r="JGJ144" s="207"/>
      <c r="JGK144" s="207"/>
      <c r="JGL144" s="207"/>
      <c r="JGM144" s="207"/>
      <c r="JGN144" s="207"/>
      <c r="JGO144" s="207"/>
      <c r="JGP144" s="207"/>
      <c r="JGQ144" s="207"/>
      <c r="JGR144" s="207"/>
      <c r="JGS144" s="207"/>
      <c r="JGT144" s="207"/>
      <c r="JQF144" s="207"/>
      <c r="JQG144" s="207"/>
      <c r="JQH144" s="207"/>
      <c r="JQI144" s="207"/>
      <c r="JQJ144" s="207"/>
      <c r="JQK144" s="207"/>
      <c r="JQL144" s="207"/>
      <c r="JQM144" s="207"/>
      <c r="JQN144" s="207"/>
      <c r="JQO144" s="207"/>
      <c r="JQP144" s="207"/>
      <c r="KAB144" s="207"/>
      <c r="KAC144" s="207"/>
      <c r="KAD144" s="207"/>
      <c r="KAE144" s="207"/>
      <c r="KAF144" s="207"/>
      <c r="KAG144" s="207"/>
      <c r="KAH144" s="207"/>
      <c r="KAI144" s="207"/>
      <c r="KAJ144" s="207"/>
      <c r="KAK144" s="207"/>
      <c r="KAL144" s="207"/>
      <c r="KJX144" s="207"/>
      <c r="KJY144" s="207"/>
      <c r="KJZ144" s="207"/>
      <c r="KKA144" s="207"/>
      <c r="KKB144" s="207"/>
      <c r="KKC144" s="207"/>
      <c r="KKD144" s="207"/>
      <c r="KKE144" s="207"/>
      <c r="KKF144" s="207"/>
      <c r="KKG144" s="207"/>
      <c r="KKH144" s="207"/>
      <c r="KTT144" s="207"/>
      <c r="KTU144" s="207"/>
      <c r="KTV144" s="207"/>
      <c r="KTW144" s="207"/>
      <c r="KTX144" s="207"/>
      <c r="KTY144" s="207"/>
      <c r="KTZ144" s="207"/>
      <c r="KUA144" s="207"/>
      <c r="KUB144" s="207"/>
      <c r="KUC144" s="207"/>
      <c r="KUD144" s="207"/>
      <c r="LDP144" s="207"/>
      <c r="LDQ144" s="207"/>
      <c r="LDR144" s="207"/>
      <c r="LDS144" s="207"/>
      <c r="LDT144" s="207"/>
      <c r="LDU144" s="207"/>
      <c r="LDV144" s="207"/>
      <c r="LDW144" s="207"/>
      <c r="LDX144" s="207"/>
      <c r="LDY144" s="207"/>
      <c r="LDZ144" s="207"/>
      <c r="LNL144" s="207"/>
      <c r="LNM144" s="207"/>
      <c r="LNN144" s="207"/>
      <c r="LNO144" s="207"/>
      <c r="LNP144" s="207"/>
      <c r="LNQ144" s="207"/>
      <c r="LNR144" s="207"/>
      <c r="LNS144" s="207"/>
      <c r="LNT144" s="207"/>
      <c r="LNU144" s="207"/>
      <c r="LNV144" s="207"/>
      <c r="LXH144" s="207"/>
      <c r="LXI144" s="207"/>
      <c r="LXJ144" s="207"/>
      <c r="LXK144" s="207"/>
      <c r="LXL144" s="207"/>
      <c r="LXM144" s="207"/>
      <c r="LXN144" s="207"/>
      <c r="LXO144" s="207"/>
      <c r="LXP144" s="207"/>
      <c r="LXQ144" s="207"/>
      <c r="LXR144" s="207"/>
      <c r="MHD144" s="207"/>
      <c r="MHE144" s="207"/>
      <c r="MHF144" s="207"/>
      <c r="MHG144" s="207"/>
      <c r="MHH144" s="207"/>
      <c r="MHI144" s="207"/>
      <c r="MHJ144" s="207"/>
      <c r="MHK144" s="207"/>
      <c r="MHL144" s="207"/>
      <c r="MHM144" s="207"/>
      <c r="MHN144" s="207"/>
      <c r="MQZ144" s="207"/>
      <c r="MRA144" s="207"/>
      <c r="MRB144" s="207"/>
      <c r="MRC144" s="207"/>
      <c r="MRD144" s="207"/>
      <c r="MRE144" s="207"/>
      <c r="MRF144" s="207"/>
      <c r="MRG144" s="207"/>
      <c r="MRH144" s="207"/>
      <c r="MRI144" s="207"/>
      <c r="MRJ144" s="207"/>
      <c r="NAV144" s="207"/>
      <c r="NAW144" s="207"/>
      <c r="NAX144" s="207"/>
      <c r="NAY144" s="207"/>
      <c r="NAZ144" s="207"/>
      <c r="NBA144" s="207"/>
      <c r="NBB144" s="207"/>
      <c r="NBC144" s="207"/>
      <c r="NBD144" s="207"/>
      <c r="NBE144" s="207"/>
      <c r="NBF144" s="207"/>
      <c r="NKR144" s="207"/>
      <c r="NKS144" s="207"/>
      <c r="NKT144" s="207"/>
      <c r="NKU144" s="207"/>
      <c r="NKV144" s="207"/>
      <c r="NKW144" s="207"/>
      <c r="NKX144" s="207"/>
      <c r="NKY144" s="207"/>
      <c r="NKZ144" s="207"/>
      <c r="NLA144" s="207"/>
      <c r="NLB144" s="207"/>
      <c r="NUN144" s="207"/>
      <c r="NUO144" s="207"/>
      <c r="NUP144" s="207"/>
      <c r="NUQ144" s="207"/>
      <c r="NUR144" s="207"/>
      <c r="NUS144" s="207"/>
      <c r="NUT144" s="207"/>
      <c r="NUU144" s="207"/>
      <c r="NUV144" s="207"/>
      <c r="NUW144" s="207"/>
      <c r="NUX144" s="207"/>
      <c r="OEJ144" s="207"/>
      <c r="OEK144" s="207"/>
      <c r="OEL144" s="207"/>
      <c r="OEM144" s="207"/>
      <c r="OEN144" s="207"/>
      <c r="OEO144" s="207"/>
      <c r="OEP144" s="207"/>
      <c r="OEQ144" s="207"/>
      <c r="OER144" s="207"/>
      <c r="OES144" s="207"/>
      <c r="OET144" s="207"/>
      <c r="OOF144" s="207"/>
      <c r="OOG144" s="207"/>
      <c r="OOH144" s="207"/>
      <c r="OOI144" s="207"/>
      <c r="OOJ144" s="207"/>
      <c r="OOK144" s="207"/>
      <c r="OOL144" s="207"/>
      <c r="OOM144" s="207"/>
      <c r="OON144" s="207"/>
      <c r="OOO144" s="207"/>
      <c r="OOP144" s="207"/>
      <c r="OYB144" s="207"/>
      <c r="OYC144" s="207"/>
      <c r="OYD144" s="207"/>
      <c r="OYE144" s="207"/>
      <c r="OYF144" s="207"/>
      <c r="OYG144" s="207"/>
      <c r="OYH144" s="207"/>
      <c r="OYI144" s="207"/>
      <c r="OYJ144" s="207"/>
      <c r="OYK144" s="207"/>
      <c r="OYL144" s="207"/>
      <c r="PHX144" s="207"/>
      <c r="PHY144" s="207"/>
      <c r="PHZ144" s="207"/>
      <c r="PIA144" s="207"/>
      <c r="PIB144" s="207"/>
      <c r="PIC144" s="207"/>
      <c r="PID144" s="207"/>
      <c r="PIE144" s="207"/>
      <c r="PIF144" s="207"/>
      <c r="PIG144" s="207"/>
      <c r="PIH144" s="207"/>
      <c r="PRT144" s="207"/>
      <c r="PRU144" s="207"/>
      <c r="PRV144" s="207"/>
      <c r="PRW144" s="207"/>
      <c r="PRX144" s="207"/>
      <c r="PRY144" s="207"/>
      <c r="PRZ144" s="207"/>
      <c r="PSA144" s="207"/>
      <c r="PSB144" s="207"/>
      <c r="PSC144" s="207"/>
      <c r="PSD144" s="207"/>
      <c r="QBP144" s="207"/>
      <c r="QBQ144" s="207"/>
      <c r="QBR144" s="207"/>
      <c r="QBS144" s="207"/>
      <c r="QBT144" s="207"/>
      <c r="QBU144" s="207"/>
      <c r="QBV144" s="207"/>
      <c r="QBW144" s="207"/>
      <c r="QBX144" s="207"/>
      <c r="QBY144" s="207"/>
      <c r="QBZ144" s="207"/>
      <c r="QLL144" s="207"/>
      <c r="QLM144" s="207"/>
      <c r="QLN144" s="207"/>
      <c r="QLO144" s="207"/>
      <c r="QLP144" s="207"/>
      <c r="QLQ144" s="207"/>
      <c r="QLR144" s="207"/>
      <c r="QLS144" s="207"/>
      <c r="QLT144" s="207"/>
      <c r="QLU144" s="207"/>
      <c r="QLV144" s="207"/>
      <c r="QVH144" s="207"/>
      <c r="QVI144" s="207"/>
      <c r="QVJ144" s="207"/>
      <c r="QVK144" s="207"/>
      <c r="QVL144" s="207"/>
      <c r="QVM144" s="207"/>
      <c r="QVN144" s="207"/>
      <c r="QVO144" s="207"/>
      <c r="QVP144" s="207"/>
      <c r="QVQ144" s="207"/>
      <c r="QVR144" s="207"/>
      <c r="RFD144" s="207"/>
      <c r="RFE144" s="207"/>
      <c r="RFF144" s="207"/>
      <c r="RFG144" s="207"/>
      <c r="RFH144" s="207"/>
      <c r="RFI144" s="207"/>
      <c r="RFJ144" s="207"/>
      <c r="RFK144" s="207"/>
      <c r="RFL144" s="207"/>
      <c r="RFM144" s="207"/>
      <c r="RFN144" s="207"/>
      <c r="ROZ144" s="207"/>
      <c r="RPA144" s="207"/>
      <c r="RPB144" s="207"/>
      <c r="RPC144" s="207"/>
      <c r="RPD144" s="207"/>
      <c r="RPE144" s="207"/>
      <c r="RPF144" s="207"/>
      <c r="RPG144" s="207"/>
      <c r="RPH144" s="207"/>
      <c r="RPI144" s="207"/>
      <c r="RPJ144" s="207"/>
      <c r="RYV144" s="207"/>
      <c r="RYW144" s="207"/>
      <c r="RYX144" s="207"/>
      <c r="RYY144" s="207"/>
      <c r="RYZ144" s="207"/>
      <c r="RZA144" s="207"/>
      <c r="RZB144" s="207"/>
      <c r="RZC144" s="207"/>
      <c r="RZD144" s="207"/>
      <c r="RZE144" s="207"/>
      <c r="RZF144" s="207"/>
      <c r="SIR144" s="207"/>
      <c r="SIS144" s="207"/>
      <c r="SIT144" s="207"/>
      <c r="SIU144" s="207"/>
      <c r="SIV144" s="207"/>
      <c r="SIW144" s="207"/>
      <c r="SIX144" s="207"/>
      <c r="SIY144" s="207"/>
      <c r="SIZ144" s="207"/>
      <c r="SJA144" s="207"/>
      <c r="SJB144" s="207"/>
      <c r="SSN144" s="207"/>
      <c r="SSO144" s="207"/>
      <c r="SSP144" s="207"/>
      <c r="SSQ144" s="207"/>
      <c r="SSR144" s="207"/>
      <c r="SSS144" s="207"/>
      <c r="SST144" s="207"/>
      <c r="SSU144" s="207"/>
      <c r="SSV144" s="207"/>
      <c r="SSW144" s="207"/>
      <c r="SSX144" s="207"/>
      <c r="TCJ144" s="207"/>
      <c r="TCK144" s="207"/>
      <c r="TCL144" s="207"/>
      <c r="TCM144" s="207"/>
      <c r="TCN144" s="207"/>
      <c r="TCO144" s="207"/>
      <c r="TCP144" s="207"/>
      <c r="TCQ144" s="207"/>
      <c r="TCR144" s="207"/>
      <c r="TCS144" s="207"/>
      <c r="TCT144" s="207"/>
      <c r="TMF144" s="207"/>
      <c r="TMG144" s="207"/>
      <c r="TMH144" s="207"/>
      <c r="TMI144" s="207"/>
      <c r="TMJ144" s="207"/>
      <c r="TMK144" s="207"/>
      <c r="TML144" s="207"/>
      <c r="TMM144" s="207"/>
      <c r="TMN144" s="207"/>
      <c r="TMO144" s="207"/>
      <c r="TMP144" s="207"/>
      <c r="TWB144" s="207"/>
      <c r="TWC144" s="207"/>
      <c r="TWD144" s="207"/>
      <c r="TWE144" s="207"/>
      <c r="TWF144" s="207"/>
      <c r="TWG144" s="207"/>
      <c r="TWH144" s="207"/>
      <c r="TWI144" s="207"/>
      <c r="TWJ144" s="207"/>
      <c r="TWK144" s="207"/>
      <c r="TWL144" s="207"/>
      <c r="UFX144" s="207"/>
      <c r="UFY144" s="207"/>
      <c r="UFZ144" s="207"/>
      <c r="UGA144" s="207"/>
      <c r="UGB144" s="207"/>
      <c r="UGC144" s="207"/>
      <c r="UGD144" s="207"/>
      <c r="UGE144" s="207"/>
      <c r="UGF144" s="207"/>
      <c r="UGG144" s="207"/>
      <c r="UGH144" s="207"/>
      <c r="UPT144" s="207"/>
      <c r="UPU144" s="207"/>
      <c r="UPV144" s="207"/>
      <c r="UPW144" s="207"/>
      <c r="UPX144" s="207"/>
      <c r="UPY144" s="207"/>
      <c r="UPZ144" s="207"/>
      <c r="UQA144" s="207"/>
      <c r="UQB144" s="207"/>
      <c r="UQC144" s="207"/>
      <c r="UQD144" s="207"/>
      <c r="UZP144" s="207"/>
      <c r="UZQ144" s="207"/>
      <c r="UZR144" s="207"/>
      <c r="UZS144" s="207"/>
      <c r="UZT144" s="207"/>
      <c r="UZU144" s="207"/>
      <c r="UZV144" s="207"/>
      <c r="UZW144" s="207"/>
      <c r="UZX144" s="207"/>
      <c r="UZY144" s="207"/>
      <c r="UZZ144" s="207"/>
      <c r="VJL144" s="207"/>
      <c r="VJM144" s="207"/>
      <c r="VJN144" s="207"/>
      <c r="VJO144" s="207"/>
      <c r="VJP144" s="207"/>
      <c r="VJQ144" s="207"/>
      <c r="VJR144" s="207"/>
      <c r="VJS144" s="207"/>
      <c r="VJT144" s="207"/>
      <c r="VJU144" s="207"/>
      <c r="VJV144" s="207"/>
      <c r="VTH144" s="207"/>
      <c r="VTI144" s="207"/>
      <c r="VTJ144" s="207"/>
      <c r="VTK144" s="207"/>
      <c r="VTL144" s="207"/>
      <c r="VTM144" s="207"/>
      <c r="VTN144" s="207"/>
      <c r="VTO144" s="207"/>
      <c r="VTP144" s="207"/>
      <c r="VTQ144" s="207"/>
      <c r="VTR144" s="207"/>
      <c r="WDD144" s="207"/>
      <c r="WDE144" s="207"/>
      <c r="WDF144" s="207"/>
      <c r="WDG144" s="207"/>
      <c r="WDH144" s="207"/>
      <c r="WDI144" s="207"/>
      <c r="WDJ144" s="207"/>
      <c r="WDK144" s="207"/>
      <c r="WDL144" s="207"/>
      <c r="WDM144" s="207"/>
      <c r="WDN144" s="207"/>
      <c r="WMZ144" s="207"/>
      <c r="WNA144" s="207"/>
      <c r="WNB144" s="207"/>
      <c r="WNC144" s="207"/>
      <c r="WND144" s="207"/>
      <c r="WNE144" s="207"/>
      <c r="WNF144" s="207"/>
      <c r="WNG144" s="207"/>
      <c r="WNH144" s="207"/>
      <c r="WNI144" s="207"/>
      <c r="WNJ144" s="207"/>
      <c r="WWV144" s="207"/>
      <c r="WWW144" s="207"/>
      <c r="WWX144" s="207"/>
      <c r="WWY144" s="207"/>
      <c r="WWZ144" s="207"/>
      <c r="WXA144" s="207"/>
      <c r="WXB144" s="207"/>
      <c r="WXC144" s="207"/>
      <c r="WXD144" s="207"/>
      <c r="WXE144" s="207"/>
      <c r="WXF144" s="207"/>
    </row>
    <row r="145" spans="1:818 1064:1842 2088:2866 3112:3890 4136:4914 5160:5938 6184:6962 7208:7986 8232:9010 9256:10034 10280:11058 11304:12082 12328:13106 13352:14130 14376:15154 15400:16178" s="183" customFormat="1" ht="21" customHeight="1" x14ac:dyDescent="0.25">
      <c r="A145" s="16" t="e">
        <f>#REF!+1</f>
        <v>#REF!</v>
      </c>
      <c r="B145" s="16" t="s">
        <v>709</v>
      </c>
      <c r="C145" s="214">
        <v>100625</v>
      </c>
      <c r="D145" s="213"/>
      <c r="E145" s="213">
        <v>38282</v>
      </c>
      <c r="F145" s="201">
        <v>40473</v>
      </c>
      <c r="G145" s="16" t="s">
        <v>164</v>
      </c>
      <c r="H145" s="16"/>
      <c r="I145" s="16"/>
      <c r="J145" s="16" t="s">
        <v>684</v>
      </c>
      <c r="K145" s="16" t="s">
        <v>163</v>
      </c>
      <c r="L145" s="16" t="s">
        <v>52</v>
      </c>
      <c r="M145" s="16"/>
      <c r="N145" s="16" t="s">
        <v>684</v>
      </c>
      <c r="O145" s="16" t="s">
        <v>163</v>
      </c>
      <c r="P145" s="16" t="s">
        <v>52</v>
      </c>
      <c r="Q145" s="16" t="s">
        <v>710</v>
      </c>
      <c r="R145" s="16" t="s">
        <v>484</v>
      </c>
      <c r="S145" s="16" t="s">
        <v>544</v>
      </c>
      <c r="T145" s="16"/>
      <c r="U145" s="16"/>
      <c r="V145" s="16">
        <v>207360</v>
      </c>
      <c r="W145" s="16"/>
      <c r="X145" s="16"/>
      <c r="Y145" s="16"/>
      <c r="Z145" s="16"/>
      <c r="AA145" s="16"/>
      <c r="AB145" s="16"/>
      <c r="AC145" s="16">
        <v>207360</v>
      </c>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203"/>
      <c r="AZ145" s="16"/>
      <c r="BA145" s="16"/>
      <c r="BB145" s="16"/>
      <c r="BC145" s="16"/>
      <c r="BD145" s="16"/>
      <c r="BE145" s="16"/>
      <c r="BF145" s="16"/>
      <c r="BG145" s="16"/>
      <c r="BH145" s="16"/>
      <c r="BI145" s="16"/>
      <c r="BJ145" s="16">
        <f t="shared" si="56"/>
        <v>0</v>
      </c>
      <c r="BK145" s="16">
        <f t="shared" si="57"/>
        <v>0</v>
      </c>
      <c r="BL145" s="16"/>
      <c r="BM145" s="16"/>
      <c r="BN145" s="16"/>
    </row>
    <row r="146" spans="1:818 1064:1842 2088:2866 3112:3890 4136:4914 5160:5938 6184:6962 7208:7986 8232:9010 9256:10034 10280:11058 11304:12082 12328:13106 13352:14130 14376:15154 15400:16178" s="183" customFormat="1" ht="21" customHeight="1" x14ac:dyDescent="0.25">
      <c r="A146" s="16" t="e">
        <f>#REF!+1</f>
        <v>#REF!</v>
      </c>
      <c r="B146" s="16" t="s">
        <v>3138</v>
      </c>
      <c r="C146" s="214">
        <v>100629</v>
      </c>
      <c r="D146" s="213"/>
      <c r="E146" s="213">
        <v>38282</v>
      </c>
      <c r="F146" s="201">
        <v>40473</v>
      </c>
      <c r="G146" s="16" t="s">
        <v>625</v>
      </c>
      <c r="H146" s="16"/>
      <c r="I146" s="16"/>
      <c r="J146" s="16" t="s">
        <v>52</v>
      </c>
      <c r="K146" s="16" t="s">
        <v>52</v>
      </c>
      <c r="L146" s="16" t="s">
        <v>52</v>
      </c>
      <c r="M146" s="16" t="s">
        <v>255</v>
      </c>
      <c r="N146" s="16" t="s">
        <v>52</v>
      </c>
      <c r="O146" s="16" t="s">
        <v>52</v>
      </c>
      <c r="P146" s="16" t="s">
        <v>52</v>
      </c>
      <c r="Q146" s="16" t="s">
        <v>55</v>
      </c>
      <c r="R146" s="16" t="s">
        <v>484</v>
      </c>
      <c r="S146" s="16" t="s">
        <v>400</v>
      </c>
      <c r="T146" s="16"/>
      <c r="U146" s="16"/>
      <c r="V146" s="16">
        <v>2920</v>
      </c>
      <c r="W146" s="16"/>
      <c r="X146" s="16">
        <v>2920</v>
      </c>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203"/>
      <c r="AZ146" s="16"/>
      <c r="BA146" s="16"/>
      <c r="BB146" s="16"/>
      <c r="BC146" s="16"/>
      <c r="BD146" s="16"/>
      <c r="BE146" s="16"/>
      <c r="BF146" s="16"/>
      <c r="BG146" s="16"/>
      <c r="BH146" s="16"/>
      <c r="BI146" s="16"/>
      <c r="BJ146" s="16">
        <f t="shared" si="56"/>
        <v>0</v>
      </c>
      <c r="BK146" s="16">
        <f t="shared" si="57"/>
        <v>0</v>
      </c>
      <c r="BL146" s="16"/>
      <c r="BM146" s="16"/>
      <c r="BN146" s="16"/>
    </row>
    <row r="147" spans="1:818 1064:1842 2088:2866 3112:3890 4136:4914 5160:5938 6184:6962 7208:7986 8232:9010 9256:10034 10280:11058 11304:12082 12328:13106 13352:14130 14376:15154 15400:16178" s="183" customFormat="1" ht="25.5" customHeight="1" x14ac:dyDescent="0.25">
      <c r="A147" s="16">
        <v>642</v>
      </c>
      <c r="B147" s="16" t="s">
        <v>3139</v>
      </c>
      <c r="C147" s="214">
        <v>100636</v>
      </c>
      <c r="D147" s="213"/>
      <c r="E147" s="213">
        <v>38306</v>
      </c>
      <c r="F147" s="201">
        <v>40132</v>
      </c>
      <c r="G147" s="16" t="s">
        <v>3765</v>
      </c>
      <c r="H147" s="16"/>
      <c r="I147" s="16"/>
      <c r="J147" s="16" t="s">
        <v>134</v>
      </c>
      <c r="K147" s="16" t="s">
        <v>134</v>
      </c>
      <c r="L147" s="16" t="s">
        <v>76</v>
      </c>
      <c r="M147" s="16"/>
      <c r="N147" s="16" t="s">
        <v>134</v>
      </c>
      <c r="O147" s="16" t="s">
        <v>134</v>
      </c>
      <c r="P147" s="16" t="s">
        <v>76</v>
      </c>
      <c r="Q147" s="16" t="s">
        <v>135</v>
      </c>
      <c r="R147" s="16" t="s">
        <v>484</v>
      </c>
      <c r="S147" s="16" t="s">
        <v>341</v>
      </c>
      <c r="T147" s="16" t="s">
        <v>255</v>
      </c>
      <c r="U147" s="16"/>
      <c r="V147" s="16">
        <v>3000000</v>
      </c>
      <c r="W147" s="16"/>
      <c r="X147" s="16"/>
      <c r="Y147" s="16"/>
      <c r="Z147" s="16"/>
      <c r="AA147" s="16">
        <v>3000000</v>
      </c>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203"/>
      <c r="AZ147" s="16"/>
      <c r="BA147" s="16"/>
      <c r="BB147" s="16"/>
      <c r="BC147" s="16"/>
      <c r="BD147" s="16"/>
      <c r="BE147" s="16"/>
      <c r="BF147" s="16"/>
      <c r="BG147" s="16"/>
      <c r="BH147" s="16"/>
      <c r="BI147" s="16"/>
      <c r="BJ147" s="16">
        <f t="shared" ref="BJ147:BJ162" si="62">BD147+BE147/60+BF147/3600</f>
        <v>0</v>
      </c>
      <c r="BK147" s="16">
        <f t="shared" ref="BK147:BK162" si="63">BG147+BH147/60+BI147/3600</f>
        <v>0</v>
      </c>
      <c r="BL147" s="16"/>
      <c r="BM147" s="16"/>
      <c r="BN147" s="16"/>
    </row>
    <row r="148" spans="1:818 1064:1842 2088:2866 3112:3890 4136:4914 5160:5938 6184:6962 7208:7986 8232:9010 9256:10034 10280:11058 11304:12082 12328:13106 13352:14130 14376:15154 15400:16178" s="183" customFormat="1" ht="21" customHeight="1" x14ac:dyDescent="0.25">
      <c r="A148" s="16">
        <v>643</v>
      </c>
      <c r="B148" s="16" t="s">
        <v>3139</v>
      </c>
      <c r="C148" s="214">
        <v>100637</v>
      </c>
      <c r="D148" s="213"/>
      <c r="E148" s="213">
        <v>38306</v>
      </c>
      <c r="F148" s="201">
        <v>40132</v>
      </c>
      <c r="G148" s="16" t="s">
        <v>3777</v>
      </c>
      <c r="H148" s="16"/>
      <c r="I148" s="16"/>
      <c r="J148" s="16" t="s">
        <v>350</v>
      </c>
      <c r="K148" s="16" t="s">
        <v>134</v>
      </c>
      <c r="L148" s="16" t="s">
        <v>76</v>
      </c>
      <c r="M148" s="16"/>
      <c r="N148" s="16" t="s">
        <v>350</v>
      </c>
      <c r="O148" s="16" t="s">
        <v>134</v>
      </c>
      <c r="P148" s="16" t="s">
        <v>76</v>
      </c>
      <c r="Q148" s="16" t="s">
        <v>135</v>
      </c>
      <c r="R148" s="16" t="s">
        <v>484</v>
      </c>
      <c r="S148" s="16" t="s">
        <v>341</v>
      </c>
      <c r="T148" s="16"/>
      <c r="U148" s="16"/>
      <c r="V148" s="16">
        <v>1000000</v>
      </c>
      <c r="W148" s="16"/>
      <c r="X148" s="16"/>
      <c r="Y148" s="16"/>
      <c r="Z148" s="16"/>
      <c r="AA148" s="16">
        <v>1000000</v>
      </c>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203"/>
      <c r="AZ148" s="16"/>
      <c r="BA148" s="16"/>
      <c r="BB148" s="16"/>
      <c r="BC148" s="16"/>
      <c r="BD148" s="16"/>
      <c r="BE148" s="16"/>
      <c r="BF148" s="16"/>
      <c r="BG148" s="16"/>
      <c r="BH148" s="16"/>
      <c r="BI148" s="16"/>
      <c r="BJ148" s="16">
        <f t="shared" si="62"/>
        <v>0</v>
      </c>
      <c r="BK148" s="16">
        <f t="shared" si="63"/>
        <v>0</v>
      </c>
      <c r="BL148" s="16"/>
      <c r="BM148" s="16"/>
      <c r="BN148" s="16"/>
    </row>
    <row r="149" spans="1:818 1064:1842 2088:2866 3112:3890 4136:4914 5160:5938 6184:6962 7208:7986 8232:9010 9256:10034 10280:11058 11304:12082 12328:13106 13352:14130 14376:15154 15400:16178" s="183" customFormat="1" ht="43.5" customHeight="1" x14ac:dyDescent="0.25">
      <c r="A149" s="16">
        <v>644</v>
      </c>
      <c r="B149" s="16" t="s">
        <v>711</v>
      </c>
      <c r="C149" s="214">
        <v>100638</v>
      </c>
      <c r="D149" s="213"/>
      <c r="E149" s="213">
        <v>38287</v>
      </c>
      <c r="F149" s="201">
        <v>41939</v>
      </c>
      <c r="G149" s="16" t="s">
        <v>641</v>
      </c>
      <c r="H149" s="16"/>
      <c r="I149" s="16"/>
      <c r="J149" s="16" t="s">
        <v>202</v>
      </c>
      <c r="K149" s="16" t="s">
        <v>202</v>
      </c>
      <c r="L149" s="16" t="s">
        <v>72</v>
      </c>
      <c r="M149" s="16"/>
      <c r="N149" s="16" t="s">
        <v>202</v>
      </c>
      <c r="O149" s="16" t="s">
        <v>202</v>
      </c>
      <c r="P149" s="16" t="s">
        <v>72</v>
      </c>
      <c r="Q149" s="16" t="s">
        <v>135</v>
      </c>
      <c r="R149" s="16" t="s">
        <v>484</v>
      </c>
      <c r="S149" s="16" t="s">
        <v>385</v>
      </c>
      <c r="T149" s="16"/>
      <c r="U149" s="16"/>
      <c r="V149" s="16">
        <v>1200</v>
      </c>
      <c r="W149" s="16"/>
      <c r="X149" s="16"/>
      <c r="Y149" s="16">
        <v>1200</v>
      </c>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203"/>
      <c r="AZ149" s="16"/>
      <c r="BA149" s="16"/>
      <c r="BB149" s="16"/>
      <c r="BC149" s="16"/>
      <c r="BD149" s="16"/>
      <c r="BE149" s="16"/>
      <c r="BF149" s="16"/>
      <c r="BG149" s="16"/>
      <c r="BH149" s="16"/>
      <c r="BI149" s="16"/>
      <c r="BJ149" s="16">
        <f t="shared" si="62"/>
        <v>0</v>
      </c>
      <c r="BK149" s="16">
        <f t="shared" si="63"/>
        <v>0</v>
      </c>
      <c r="BL149" s="16"/>
      <c r="BM149" s="16"/>
      <c r="BN149" s="16" t="s">
        <v>4591</v>
      </c>
      <c r="KJ149" s="207"/>
      <c r="KK149" s="207"/>
      <c r="KL149" s="207"/>
      <c r="KM149" s="207"/>
      <c r="KN149" s="207"/>
      <c r="KO149" s="207"/>
      <c r="KP149" s="207"/>
      <c r="KQ149" s="207"/>
      <c r="KR149" s="207"/>
      <c r="KS149" s="207"/>
      <c r="KT149" s="207"/>
      <c r="UF149" s="207"/>
      <c r="UG149" s="207"/>
      <c r="UH149" s="207"/>
      <c r="UI149" s="207"/>
      <c r="UJ149" s="207"/>
      <c r="UK149" s="207"/>
      <c r="UL149" s="207"/>
      <c r="UM149" s="207"/>
      <c r="UN149" s="207"/>
      <c r="UO149" s="207"/>
      <c r="UP149" s="207"/>
      <c r="AEB149" s="207"/>
      <c r="AEC149" s="207"/>
      <c r="AED149" s="207"/>
      <c r="AEE149" s="207"/>
      <c r="AEF149" s="207"/>
      <c r="AEG149" s="207"/>
      <c r="AEH149" s="207"/>
      <c r="AEI149" s="207"/>
      <c r="AEJ149" s="207"/>
      <c r="AEK149" s="207"/>
      <c r="AEL149" s="207"/>
      <c r="ANX149" s="207"/>
      <c r="ANY149" s="207"/>
      <c r="ANZ149" s="207"/>
      <c r="AOA149" s="207"/>
      <c r="AOB149" s="207"/>
      <c r="AOC149" s="207"/>
      <c r="AOD149" s="207"/>
      <c r="AOE149" s="207"/>
      <c r="AOF149" s="207"/>
      <c r="AOG149" s="207"/>
      <c r="AOH149" s="207"/>
      <c r="AXT149" s="207"/>
      <c r="AXU149" s="207"/>
      <c r="AXV149" s="207"/>
      <c r="AXW149" s="207"/>
      <c r="AXX149" s="207"/>
      <c r="AXY149" s="207"/>
      <c r="AXZ149" s="207"/>
      <c r="AYA149" s="207"/>
      <c r="AYB149" s="207"/>
      <c r="AYC149" s="207"/>
      <c r="AYD149" s="207"/>
      <c r="BHP149" s="207"/>
      <c r="BHQ149" s="207"/>
      <c r="BHR149" s="207"/>
      <c r="BHS149" s="207"/>
      <c r="BHT149" s="207"/>
      <c r="BHU149" s="207"/>
      <c r="BHV149" s="207"/>
      <c r="BHW149" s="207"/>
      <c r="BHX149" s="207"/>
      <c r="BHY149" s="207"/>
      <c r="BHZ149" s="207"/>
      <c r="BRL149" s="207"/>
      <c r="BRM149" s="207"/>
      <c r="BRN149" s="207"/>
      <c r="BRO149" s="207"/>
      <c r="BRP149" s="207"/>
      <c r="BRQ149" s="207"/>
      <c r="BRR149" s="207"/>
      <c r="BRS149" s="207"/>
      <c r="BRT149" s="207"/>
      <c r="BRU149" s="207"/>
      <c r="BRV149" s="207"/>
      <c r="CBH149" s="207"/>
      <c r="CBI149" s="207"/>
      <c r="CBJ149" s="207"/>
      <c r="CBK149" s="207"/>
      <c r="CBL149" s="207"/>
      <c r="CBM149" s="207"/>
      <c r="CBN149" s="207"/>
      <c r="CBO149" s="207"/>
      <c r="CBP149" s="207"/>
      <c r="CBQ149" s="207"/>
      <c r="CBR149" s="207"/>
      <c r="CLD149" s="207"/>
      <c r="CLE149" s="207"/>
      <c r="CLF149" s="207"/>
      <c r="CLG149" s="207"/>
      <c r="CLH149" s="207"/>
      <c r="CLI149" s="207"/>
      <c r="CLJ149" s="207"/>
      <c r="CLK149" s="207"/>
      <c r="CLL149" s="207"/>
      <c r="CLM149" s="207"/>
      <c r="CLN149" s="207"/>
      <c r="CUZ149" s="207"/>
      <c r="CVA149" s="207"/>
      <c r="CVB149" s="207"/>
      <c r="CVC149" s="207"/>
      <c r="CVD149" s="207"/>
      <c r="CVE149" s="207"/>
      <c r="CVF149" s="207"/>
      <c r="CVG149" s="207"/>
      <c r="CVH149" s="207"/>
      <c r="CVI149" s="207"/>
      <c r="CVJ149" s="207"/>
      <c r="DEV149" s="207"/>
      <c r="DEW149" s="207"/>
      <c r="DEX149" s="207"/>
      <c r="DEY149" s="207"/>
      <c r="DEZ149" s="207"/>
      <c r="DFA149" s="207"/>
      <c r="DFB149" s="207"/>
      <c r="DFC149" s="207"/>
      <c r="DFD149" s="207"/>
      <c r="DFE149" s="207"/>
      <c r="DFF149" s="207"/>
      <c r="DOR149" s="207"/>
      <c r="DOS149" s="207"/>
      <c r="DOT149" s="207"/>
      <c r="DOU149" s="207"/>
      <c r="DOV149" s="207"/>
      <c r="DOW149" s="207"/>
      <c r="DOX149" s="207"/>
      <c r="DOY149" s="207"/>
      <c r="DOZ149" s="207"/>
      <c r="DPA149" s="207"/>
      <c r="DPB149" s="207"/>
      <c r="DYN149" s="207"/>
      <c r="DYO149" s="207"/>
      <c r="DYP149" s="207"/>
      <c r="DYQ149" s="207"/>
      <c r="DYR149" s="207"/>
      <c r="DYS149" s="207"/>
      <c r="DYT149" s="207"/>
      <c r="DYU149" s="207"/>
      <c r="DYV149" s="207"/>
      <c r="DYW149" s="207"/>
      <c r="DYX149" s="207"/>
      <c r="EIJ149" s="207"/>
      <c r="EIK149" s="207"/>
      <c r="EIL149" s="207"/>
      <c r="EIM149" s="207"/>
      <c r="EIN149" s="207"/>
      <c r="EIO149" s="207"/>
      <c r="EIP149" s="207"/>
      <c r="EIQ149" s="207"/>
      <c r="EIR149" s="207"/>
      <c r="EIS149" s="207"/>
      <c r="EIT149" s="207"/>
      <c r="ESF149" s="207"/>
      <c r="ESG149" s="207"/>
      <c r="ESH149" s="207"/>
      <c r="ESI149" s="207"/>
      <c r="ESJ149" s="207"/>
      <c r="ESK149" s="207"/>
      <c r="ESL149" s="207"/>
      <c r="ESM149" s="207"/>
      <c r="ESN149" s="207"/>
      <c r="ESO149" s="207"/>
      <c r="ESP149" s="207"/>
      <c r="FCB149" s="207"/>
      <c r="FCC149" s="207"/>
      <c r="FCD149" s="207"/>
      <c r="FCE149" s="207"/>
      <c r="FCF149" s="207"/>
      <c r="FCG149" s="207"/>
      <c r="FCH149" s="207"/>
      <c r="FCI149" s="207"/>
      <c r="FCJ149" s="207"/>
      <c r="FCK149" s="207"/>
      <c r="FCL149" s="207"/>
      <c r="FLX149" s="207"/>
      <c r="FLY149" s="207"/>
      <c r="FLZ149" s="207"/>
      <c r="FMA149" s="207"/>
      <c r="FMB149" s="207"/>
      <c r="FMC149" s="207"/>
      <c r="FMD149" s="207"/>
      <c r="FME149" s="207"/>
      <c r="FMF149" s="207"/>
      <c r="FMG149" s="207"/>
      <c r="FMH149" s="207"/>
      <c r="FVT149" s="207"/>
      <c r="FVU149" s="207"/>
      <c r="FVV149" s="207"/>
      <c r="FVW149" s="207"/>
      <c r="FVX149" s="207"/>
      <c r="FVY149" s="207"/>
      <c r="FVZ149" s="207"/>
      <c r="FWA149" s="207"/>
      <c r="FWB149" s="207"/>
      <c r="FWC149" s="207"/>
      <c r="FWD149" s="207"/>
      <c r="GFP149" s="207"/>
      <c r="GFQ149" s="207"/>
      <c r="GFR149" s="207"/>
      <c r="GFS149" s="207"/>
      <c r="GFT149" s="207"/>
      <c r="GFU149" s="207"/>
      <c r="GFV149" s="207"/>
      <c r="GFW149" s="207"/>
      <c r="GFX149" s="207"/>
      <c r="GFY149" s="207"/>
      <c r="GFZ149" s="207"/>
      <c r="GPL149" s="207"/>
      <c r="GPM149" s="207"/>
      <c r="GPN149" s="207"/>
      <c r="GPO149" s="207"/>
      <c r="GPP149" s="207"/>
      <c r="GPQ149" s="207"/>
      <c r="GPR149" s="207"/>
      <c r="GPS149" s="207"/>
      <c r="GPT149" s="207"/>
      <c r="GPU149" s="207"/>
      <c r="GPV149" s="207"/>
      <c r="GZH149" s="207"/>
      <c r="GZI149" s="207"/>
      <c r="GZJ149" s="207"/>
      <c r="GZK149" s="207"/>
      <c r="GZL149" s="207"/>
      <c r="GZM149" s="207"/>
      <c r="GZN149" s="207"/>
      <c r="GZO149" s="207"/>
      <c r="GZP149" s="207"/>
      <c r="GZQ149" s="207"/>
      <c r="GZR149" s="207"/>
      <c r="HJD149" s="207"/>
      <c r="HJE149" s="207"/>
      <c r="HJF149" s="207"/>
      <c r="HJG149" s="207"/>
      <c r="HJH149" s="207"/>
      <c r="HJI149" s="207"/>
      <c r="HJJ149" s="207"/>
      <c r="HJK149" s="207"/>
      <c r="HJL149" s="207"/>
      <c r="HJM149" s="207"/>
      <c r="HJN149" s="207"/>
      <c r="HSZ149" s="207"/>
      <c r="HTA149" s="207"/>
      <c r="HTB149" s="207"/>
      <c r="HTC149" s="207"/>
      <c r="HTD149" s="207"/>
      <c r="HTE149" s="207"/>
      <c r="HTF149" s="207"/>
      <c r="HTG149" s="207"/>
      <c r="HTH149" s="207"/>
      <c r="HTI149" s="207"/>
      <c r="HTJ149" s="207"/>
      <c r="ICV149" s="207"/>
      <c r="ICW149" s="207"/>
      <c r="ICX149" s="207"/>
      <c r="ICY149" s="207"/>
      <c r="ICZ149" s="207"/>
      <c r="IDA149" s="207"/>
      <c r="IDB149" s="207"/>
      <c r="IDC149" s="207"/>
      <c r="IDD149" s="207"/>
      <c r="IDE149" s="207"/>
      <c r="IDF149" s="207"/>
      <c r="IMR149" s="207"/>
      <c r="IMS149" s="207"/>
      <c r="IMT149" s="207"/>
      <c r="IMU149" s="207"/>
      <c r="IMV149" s="207"/>
      <c r="IMW149" s="207"/>
      <c r="IMX149" s="207"/>
      <c r="IMY149" s="207"/>
      <c r="IMZ149" s="207"/>
      <c r="INA149" s="207"/>
      <c r="INB149" s="207"/>
      <c r="IWN149" s="207"/>
      <c r="IWO149" s="207"/>
      <c r="IWP149" s="207"/>
      <c r="IWQ149" s="207"/>
      <c r="IWR149" s="207"/>
      <c r="IWS149" s="207"/>
      <c r="IWT149" s="207"/>
      <c r="IWU149" s="207"/>
      <c r="IWV149" s="207"/>
      <c r="IWW149" s="207"/>
      <c r="IWX149" s="207"/>
      <c r="JGJ149" s="207"/>
      <c r="JGK149" s="207"/>
      <c r="JGL149" s="207"/>
      <c r="JGM149" s="207"/>
      <c r="JGN149" s="207"/>
      <c r="JGO149" s="207"/>
      <c r="JGP149" s="207"/>
      <c r="JGQ149" s="207"/>
      <c r="JGR149" s="207"/>
      <c r="JGS149" s="207"/>
      <c r="JGT149" s="207"/>
      <c r="JQF149" s="207"/>
      <c r="JQG149" s="207"/>
      <c r="JQH149" s="207"/>
      <c r="JQI149" s="207"/>
      <c r="JQJ149" s="207"/>
      <c r="JQK149" s="207"/>
      <c r="JQL149" s="207"/>
      <c r="JQM149" s="207"/>
      <c r="JQN149" s="207"/>
      <c r="JQO149" s="207"/>
      <c r="JQP149" s="207"/>
      <c r="KAB149" s="207"/>
      <c r="KAC149" s="207"/>
      <c r="KAD149" s="207"/>
      <c r="KAE149" s="207"/>
      <c r="KAF149" s="207"/>
      <c r="KAG149" s="207"/>
      <c r="KAH149" s="207"/>
      <c r="KAI149" s="207"/>
      <c r="KAJ149" s="207"/>
      <c r="KAK149" s="207"/>
      <c r="KAL149" s="207"/>
      <c r="KJX149" s="207"/>
      <c r="KJY149" s="207"/>
      <c r="KJZ149" s="207"/>
      <c r="KKA149" s="207"/>
      <c r="KKB149" s="207"/>
      <c r="KKC149" s="207"/>
      <c r="KKD149" s="207"/>
      <c r="KKE149" s="207"/>
      <c r="KKF149" s="207"/>
      <c r="KKG149" s="207"/>
      <c r="KKH149" s="207"/>
      <c r="KTT149" s="207"/>
      <c r="KTU149" s="207"/>
      <c r="KTV149" s="207"/>
      <c r="KTW149" s="207"/>
      <c r="KTX149" s="207"/>
      <c r="KTY149" s="207"/>
      <c r="KTZ149" s="207"/>
      <c r="KUA149" s="207"/>
      <c r="KUB149" s="207"/>
      <c r="KUC149" s="207"/>
      <c r="KUD149" s="207"/>
      <c r="LDP149" s="207"/>
      <c r="LDQ149" s="207"/>
      <c r="LDR149" s="207"/>
      <c r="LDS149" s="207"/>
      <c r="LDT149" s="207"/>
      <c r="LDU149" s="207"/>
      <c r="LDV149" s="207"/>
      <c r="LDW149" s="207"/>
      <c r="LDX149" s="207"/>
      <c r="LDY149" s="207"/>
      <c r="LDZ149" s="207"/>
      <c r="LNL149" s="207"/>
      <c r="LNM149" s="207"/>
      <c r="LNN149" s="207"/>
      <c r="LNO149" s="207"/>
      <c r="LNP149" s="207"/>
      <c r="LNQ149" s="207"/>
      <c r="LNR149" s="207"/>
      <c r="LNS149" s="207"/>
      <c r="LNT149" s="207"/>
      <c r="LNU149" s="207"/>
      <c r="LNV149" s="207"/>
      <c r="LXH149" s="207"/>
      <c r="LXI149" s="207"/>
      <c r="LXJ149" s="207"/>
      <c r="LXK149" s="207"/>
      <c r="LXL149" s="207"/>
      <c r="LXM149" s="207"/>
      <c r="LXN149" s="207"/>
      <c r="LXO149" s="207"/>
      <c r="LXP149" s="207"/>
      <c r="LXQ149" s="207"/>
      <c r="LXR149" s="207"/>
      <c r="MHD149" s="207"/>
      <c r="MHE149" s="207"/>
      <c r="MHF149" s="207"/>
      <c r="MHG149" s="207"/>
      <c r="MHH149" s="207"/>
      <c r="MHI149" s="207"/>
      <c r="MHJ149" s="207"/>
      <c r="MHK149" s="207"/>
      <c r="MHL149" s="207"/>
      <c r="MHM149" s="207"/>
      <c r="MHN149" s="207"/>
      <c r="MQZ149" s="207"/>
      <c r="MRA149" s="207"/>
      <c r="MRB149" s="207"/>
      <c r="MRC149" s="207"/>
      <c r="MRD149" s="207"/>
      <c r="MRE149" s="207"/>
      <c r="MRF149" s="207"/>
      <c r="MRG149" s="207"/>
      <c r="MRH149" s="207"/>
      <c r="MRI149" s="207"/>
      <c r="MRJ149" s="207"/>
      <c r="NAV149" s="207"/>
      <c r="NAW149" s="207"/>
      <c r="NAX149" s="207"/>
      <c r="NAY149" s="207"/>
      <c r="NAZ149" s="207"/>
      <c r="NBA149" s="207"/>
      <c r="NBB149" s="207"/>
      <c r="NBC149" s="207"/>
      <c r="NBD149" s="207"/>
      <c r="NBE149" s="207"/>
      <c r="NBF149" s="207"/>
      <c r="NKR149" s="207"/>
      <c r="NKS149" s="207"/>
      <c r="NKT149" s="207"/>
      <c r="NKU149" s="207"/>
      <c r="NKV149" s="207"/>
      <c r="NKW149" s="207"/>
      <c r="NKX149" s="207"/>
      <c r="NKY149" s="207"/>
      <c r="NKZ149" s="207"/>
      <c r="NLA149" s="207"/>
      <c r="NLB149" s="207"/>
      <c r="NUN149" s="207"/>
      <c r="NUO149" s="207"/>
      <c r="NUP149" s="207"/>
      <c r="NUQ149" s="207"/>
      <c r="NUR149" s="207"/>
      <c r="NUS149" s="207"/>
      <c r="NUT149" s="207"/>
      <c r="NUU149" s="207"/>
      <c r="NUV149" s="207"/>
      <c r="NUW149" s="207"/>
      <c r="NUX149" s="207"/>
      <c r="OEJ149" s="207"/>
      <c r="OEK149" s="207"/>
      <c r="OEL149" s="207"/>
      <c r="OEM149" s="207"/>
      <c r="OEN149" s="207"/>
      <c r="OEO149" s="207"/>
      <c r="OEP149" s="207"/>
      <c r="OEQ149" s="207"/>
      <c r="OER149" s="207"/>
      <c r="OES149" s="207"/>
      <c r="OET149" s="207"/>
      <c r="OOF149" s="207"/>
      <c r="OOG149" s="207"/>
      <c r="OOH149" s="207"/>
      <c r="OOI149" s="207"/>
      <c r="OOJ149" s="207"/>
      <c r="OOK149" s="207"/>
      <c r="OOL149" s="207"/>
      <c r="OOM149" s="207"/>
      <c r="OON149" s="207"/>
      <c r="OOO149" s="207"/>
      <c r="OOP149" s="207"/>
      <c r="OYB149" s="207"/>
      <c r="OYC149" s="207"/>
      <c r="OYD149" s="207"/>
      <c r="OYE149" s="207"/>
      <c r="OYF149" s="207"/>
      <c r="OYG149" s="207"/>
      <c r="OYH149" s="207"/>
      <c r="OYI149" s="207"/>
      <c r="OYJ149" s="207"/>
      <c r="OYK149" s="207"/>
      <c r="OYL149" s="207"/>
      <c r="PHX149" s="207"/>
      <c r="PHY149" s="207"/>
      <c r="PHZ149" s="207"/>
      <c r="PIA149" s="207"/>
      <c r="PIB149" s="207"/>
      <c r="PIC149" s="207"/>
      <c r="PID149" s="207"/>
      <c r="PIE149" s="207"/>
      <c r="PIF149" s="207"/>
      <c r="PIG149" s="207"/>
      <c r="PIH149" s="207"/>
      <c r="PRT149" s="207"/>
      <c r="PRU149" s="207"/>
      <c r="PRV149" s="207"/>
      <c r="PRW149" s="207"/>
      <c r="PRX149" s="207"/>
      <c r="PRY149" s="207"/>
      <c r="PRZ149" s="207"/>
      <c r="PSA149" s="207"/>
      <c r="PSB149" s="207"/>
      <c r="PSC149" s="207"/>
      <c r="PSD149" s="207"/>
      <c r="QBP149" s="207"/>
      <c r="QBQ149" s="207"/>
      <c r="QBR149" s="207"/>
      <c r="QBS149" s="207"/>
      <c r="QBT149" s="207"/>
      <c r="QBU149" s="207"/>
      <c r="QBV149" s="207"/>
      <c r="QBW149" s="207"/>
      <c r="QBX149" s="207"/>
      <c r="QBY149" s="207"/>
      <c r="QBZ149" s="207"/>
      <c r="QLL149" s="207"/>
      <c r="QLM149" s="207"/>
      <c r="QLN149" s="207"/>
      <c r="QLO149" s="207"/>
      <c r="QLP149" s="207"/>
      <c r="QLQ149" s="207"/>
      <c r="QLR149" s="207"/>
      <c r="QLS149" s="207"/>
      <c r="QLT149" s="207"/>
      <c r="QLU149" s="207"/>
      <c r="QLV149" s="207"/>
      <c r="QVH149" s="207"/>
      <c r="QVI149" s="207"/>
      <c r="QVJ149" s="207"/>
      <c r="QVK149" s="207"/>
      <c r="QVL149" s="207"/>
      <c r="QVM149" s="207"/>
      <c r="QVN149" s="207"/>
      <c r="QVO149" s="207"/>
      <c r="QVP149" s="207"/>
      <c r="QVQ149" s="207"/>
      <c r="QVR149" s="207"/>
      <c r="RFD149" s="207"/>
      <c r="RFE149" s="207"/>
      <c r="RFF149" s="207"/>
      <c r="RFG149" s="207"/>
      <c r="RFH149" s="207"/>
      <c r="RFI149" s="207"/>
      <c r="RFJ149" s="207"/>
      <c r="RFK149" s="207"/>
      <c r="RFL149" s="207"/>
      <c r="RFM149" s="207"/>
      <c r="RFN149" s="207"/>
      <c r="ROZ149" s="207"/>
      <c r="RPA149" s="207"/>
      <c r="RPB149" s="207"/>
      <c r="RPC149" s="207"/>
      <c r="RPD149" s="207"/>
      <c r="RPE149" s="207"/>
      <c r="RPF149" s="207"/>
      <c r="RPG149" s="207"/>
      <c r="RPH149" s="207"/>
      <c r="RPI149" s="207"/>
      <c r="RPJ149" s="207"/>
      <c r="RYV149" s="207"/>
      <c r="RYW149" s="207"/>
      <c r="RYX149" s="207"/>
      <c r="RYY149" s="207"/>
      <c r="RYZ149" s="207"/>
      <c r="RZA149" s="207"/>
      <c r="RZB149" s="207"/>
      <c r="RZC149" s="207"/>
      <c r="RZD149" s="207"/>
      <c r="RZE149" s="207"/>
      <c r="RZF149" s="207"/>
      <c r="SIR149" s="207"/>
      <c r="SIS149" s="207"/>
      <c r="SIT149" s="207"/>
      <c r="SIU149" s="207"/>
      <c r="SIV149" s="207"/>
      <c r="SIW149" s="207"/>
      <c r="SIX149" s="207"/>
      <c r="SIY149" s="207"/>
      <c r="SIZ149" s="207"/>
      <c r="SJA149" s="207"/>
      <c r="SJB149" s="207"/>
      <c r="SSN149" s="207"/>
      <c r="SSO149" s="207"/>
      <c r="SSP149" s="207"/>
      <c r="SSQ149" s="207"/>
      <c r="SSR149" s="207"/>
      <c r="SSS149" s="207"/>
      <c r="SST149" s="207"/>
      <c r="SSU149" s="207"/>
      <c r="SSV149" s="207"/>
      <c r="SSW149" s="207"/>
      <c r="SSX149" s="207"/>
      <c r="TCJ149" s="207"/>
      <c r="TCK149" s="207"/>
      <c r="TCL149" s="207"/>
      <c r="TCM149" s="207"/>
      <c r="TCN149" s="207"/>
      <c r="TCO149" s="207"/>
      <c r="TCP149" s="207"/>
      <c r="TCQ149" s="207"/>
      <c r="TCR149" s="207"/>
      <c r="TCS149" s="207"/>
      <c r="TCT149" s="207"/>
      <c r="TMF149" s="207"/>
      <c r="TMG149" s="207"/>
      <c r="TMH149" s="207"/>
      <c r="TMI149" s="207"/>
      <c r="TMJ149" s="207"/>
      <c r="TMK149" s="207"/>
      <c r="TML149" s="207"/>
      <c r="TMM149" s="207"/>
      <c r="TMN149" s="207"/>
      <c r="TMO149" s="207"/>
      <c r="TMP149" s="207"/>
      <c r="TWB149" s="207"/>
      <c r="TWC149" s="207"/>
      <c r="TWD149" s="207"/>
      <c r="TWE149" s="207"/>
      <c r="TWF149" s="207"/>
      <c r="TWG149" s="207"/>
      <c r="TWH149" s="207"/>
      <c r="TWI149" s="207"/>
      <c r="TWJ149" s="207"/>
      <c r="TWK149" s="207"/>
      <c r="TWL149" s="207"/>
      <c r="UFX149" s="207"/>
      <c r="UFY149" s="207"/>
      <c r="UFZ149" s="207"/>
      <c r="UGA149" s="207"/>
      <c r="UGB149" s="207"/>
      <c r="UGC149" s="207"/>
      <c r="UGD149" s="207"/>
      <c r="UGE149" s="207"/>
      <c r="UGF149" s="207"/>
      <c r="UGG149" s="207"/>
      <c r="UGH149" s="207"/>
      <c r="UPT149" s="207"/>
      <c r="UPU149" s="207"/>
      <c r="UPV149" s="207"/>
      <c r="UPW149" s="207"/>
      <c r="UPX149" s="207"/>
      <c r="UPY149" s="207"/>
      <c r="UPZ149" s="207"/>
      <c r="UQA149" s="207"/>
      <c r="UQB149" s="207"/>
      <c r="UQC149" s="207"/>
      <c r="UQD149" s="207"/>
      <c r="UZP149" s="207"/>
      <c r="UZQ149" s="207"/>
      <c r="UZR149" s="207"/>
      <c r="UZS149" s="207"/>
      <c r="UZT149" s="207"/>
      <c r="UZU149" s="207"/>
      <c r="UZV149" s="207"/>
      <c r="UZW149" s="207"/>
      <c r="UZX149" s="207"/>
      <c r="UZY149" s="207"/>
      <c r="UZZ149" s="207"/>
      <c r="VJL149" s="207"/>
      <c r="VJM149" s="207"/>
      <c r="VJN149" s="207"/>
      <c r="VJO149" s="207"/>
      <c r="VJP149" s="207"/>
      <c r="VJQ149" s="207"/>
      <c r="VJR149" s="207"/>
      <c r="VJS149" s="207"/>
      <c r="VJT149" s="207"/>
      <c r="VJU149" s="207"/>
      <c r="VJV149" s="207"/>
      <c r="VTH149" s="207"/>
      <c r="VTI149" s="207"/>
      <c r="VTJ149" s="207"/>
      <c r="VTK149" s="207"/>
      <c r="VTL149" s="207"/>
      <c r="VTM149" s="207"/>
      <c r="VTN149" s="207"/>
      <c r="VTO149" s="207"/>
      <c r="VTP149" s="207"/>
      <c r="VTQ149" s="207"/>
      <c r="VTR149" s="207"/>
      <c r="WDD149" s="207"/>
      <c r="WDE149" s="207"/>
      <c r="WDF149" s="207"/>
      <c r="WDG149" s="207"/>
      <c r="WDH149" s="207"/>
      <c r="WDI149" s="207"/>
      <c r="WDJ149" s="207"/>
      <c r="WDK149" s="207"/>
      <c r="WDL149" s="207"/>
      <c r="WDM149" s="207"/>
      <c r="WDN149" s="207"/>
      <c r="WMZ149" s="207"/>
      <c r="WNA149" s="207"/>
      <c r="WNB149" s="207"/>
      <c r="WNC149" s="207"/>
      <c r="WND149" s="207"/>
      <c r="WNE149" s="207"/>
      <c r="WNF149" s="207"/>
      <c r="WNG149" s="207"/>
      <c r="WNH149" s="207"/>
      <c r="WNI149" s="207"/>
      <c r="WNJ149" s="207"/>
      <c r="WWV149" s="207"/>
      <c r="WWW149" s="207"/>
      <c r="WWX149" s="207"/>
      <c r="WWY149" s="207"/>
      <c r="WWZ149" s="207"/>
      <c r="WXA149" s="207"/>
      <c r="WXB149" s="207"/>
      <c r="WXC149" s="207"/>
      <c r="WXD149" s="207"/>
      <c r="WXE149" s="207"/>
      <c r="WXF149" s="207"/>
    </row>
    <row r="150" spans="1:818 1064:1842 2088:2866 3112:3890 4136:4914 5160:5938 6184:6962 7208:7986 8232:9010 9256:10034 10280:11058 11304:12082 12328:13106 13352:14130 14376:15154 15400:16178" s="183" customFormat="1" ht="48.75" customHeight="1" x14ac:dyDescent="0.25">
      <c r="A150" s="15"/>
      <c r="B150" s="15" t="s">
        <v>711</v>
      </c>
      <c r="C150" s="197">
        <v>100638</v>
      </c>
      <c r="D150" s="198">
        <v>38287</v>
      </c>
      <c r="E150" s="198">
        <v>38287</v>
      </c>
      <c r="F150" s="169">
        <v>45592</v>
      </c>
      <c r="G150" s="15" t="s">
        <v>3778</v>
      </c>
      <c r="H150" s="15" t="s">
        <v>604</v>
      </c>
      <c r="I150" s="15" t="s">
        <v>3779</v>
      </c>
      <c r="J150" s="15" t="s">
        <v>202</v>
      </c>
      <c r="K150" s="15" t="s">
        <v>202</v>
      </c>
      <c r="L150" s="15" t="s">
        <v>72</v>
      </c>
      <c r="M150" s="15" t="s">
        <v>3674</v>
      </c>
      <c r="N150" s="15" t="s">
        <v>202</v>
      </c>
      <c r="O150" s="15" t="s">
        <v>202</v>
      </c>
      <c r="P150" s="15" t="s">
        <v>72</v>
      </c>
      <c r="Q150" s="15" t="s">
        <v>135</v>
      </c>
      <c r="R150" s="15" t="s">
        <v>484</v>
      </c>
      <c r="S150" s="15" t="s">
        <v>385</v>
      </c>
      <c r="T150" s="15"/>
      <c r="U150" s="15"/>
      <c r="V150" s="15">
        <v>1200</v>
      </c>
      <c r="W150" s="15"/>
      <c r="X150" s="15"/>
      <c r="Y150" s="15">
        <v>1200</v>
      </c>
      <c r="Z150" s="15"/>
      <c r="AA150" s="15"/>
      <c r="AB150" s="15"/>
      <c r="AC150" s="15"/>
      <c r="AD150" s="15"/>
      <c r="AE150" s="15"/>
      <c r="AF150" s="15"/>
      <c r="AG150" s="15"/>
      <c r="AH150" s="15"/>
      <c r="AI150" s="15">
        <v>6</v>
      </c>
      <c r="AJ150" s="15">
        <v>488</v>
      </c>
      <c r="AK150" s="15"/>
      <c r="AL150" s="15"/>
      <c r="AM150" s="15"/>
      <c r="AN150" s="15"/>
      <c r="AO150" s="15"/>
      <c r="AP150" s="15"/>
      <c r="AQ150" s="15"/>
      <c r="AR150" s="15"/>
      <c r="AS150" s="15"/>
      <c r="AT150" s="15"/>
      <c r="AU150" s="15"/>
      <c r="AV150" s="15"/>
      <c r="AW150" s="15"/>
      <c r="AX150" s="15"/>
      <c r="AY150" s="196"/>
      <c r="AZ150" s="15"/>
      <c r="BA150" s="15"/>
      <c r="BB150" s="196" t="s">
        <v>3675</v>
      </c>
      <c r="BC150" s="196" t="s">
        <v>3676</v>
      </c>
      <c r="BD150" s="196">
        <v>42</v>
      </c>
      <c r="BE150" s="196">
        <v>55</v>
      </c>
      <c r="BF150" s="196">
        <v>27.65</v>
      </c>
      <c r="BG150" s="196">
        <v>24</v>
      </c>
      <c r="BH150" s="196">
        <v>14</v>
      </c>
      <c r="BI150" s="196">
        <v>51.91</v>
      </c>
      <c r="BJ150" s="215">
        <f t="shared" ref="BJ150" si="64">BD150+BE150/60+BF150/3600</f>
        <v>42.924347222222217</v>
      </c>
      <c r="BK150" s="215">
        <f t="shared" ref="BK150" si="65">BG150+BH150/60+BI150/3600</f>
        <v>24.24775277777778</v>
      </c>
      <c r="BL150" s="15"/>
      <c r="BM150" s="15"/>
      <c r="BN150" s="15"/>
    </row>
    <row r="151" spans="1:818 1064:1842 2088:2866 3112:3890 4136:4914 5160:5938 6184:6962 7208:7986 8232:9010 9256:10034 10280:11058 11304:12082 12328:13106 13352:14130 14376:15154 15400:16178" s="183" customFormat="1" ht="18.75" customHeight="1" x14ac:dyDescent="0.25">
      <c r="A151" s="16">
        <v>652</v>
      </c>
      <c r="B151" s="16" t="s">
        <v>712</v>
      </c>
      <c r="C151" s="214">
        <v>100646</v>
      </c>
      <c r="D151" s="201"/>
      <c r="E151" s="213">
        <v>38310</v>
      </c>
      <c r="F151" s="201">
        <v>40187</v>
      </c>
      <c r="G151" s="16" t="s">
        <v>3780</v>
      </c>
      <c r="H151" s="16"/>
      <c r="I151" s="16"/>
      <c r="J151" s="16" t="s">
        <v>299</v>
      </c>
      <c r="K151" s="16" t="s">
        <v>78</v>
      </c>
      <c r="L151" s="16" t="s">
        <v>52</v>
      </c>
      <c r="M151" s="16"/>
      <c r="N151" s="16" t="s">
        <v>299</v>
      </c>
      <c r="O151" s="16" t="s">
        <v>78</v>
      </c>
      <c r="P151" s="16" t="s">
        <v>52</v>
      </c>
      <c r="Q151" s="16" t="s">
        <v>55</v>
      </c>
      <c r="R151" s="16" t="s">
        <v>484</v>
      </c>
      <c r="S151" s="16" t="s">
        <v>544</v>
      </c>
      <c r="T151" s="16"/>
      <c r="U151" s="16"/>
      <c r="V151" s="16">
        <v>946000</v>
      </c>
      <c r="W151" s="16"/>
      <c r="X151" s="16"/>
      <c r="Y151" s="16"/>
      <c r="Z151" s="16"/>
      <c r="AA151" s="16"/>
      <c r="AB151" s="16"/>
      <c r="AC151" s="16">
        <v>946000</v>
      </c>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203"/>
      <c r="AZ151" s="16"/>
      <c r="BA151" s="16"/>
      <c r="BB151" s="16"/>
      <c r="BC151" s="16"/>
      <c r="BD151" s="16"/>
      <c r="BE151" s="16"/>
      <c r="BF151" s="16"/>
      <c r="BG151" s="16"/>
      <c r="BH151" s="16"/>
      <c r="BI151" s="16"/>
      <c r="BJ151" s="16">
        <f t="shared" si="62"/>
        <v>0</v>
      </c>
      <c r="BK151" s="16">
        <f t="shared" si="63"/>
        <v>0</v>
      </c>
      <c r="BL151" s="16"/>
      <c r="BM151" s="16"/>
      <c r="BN151" s="16"/>
    </row>
    <row r="152" spans="1:818 1064:1842 2088:2866 3112:3890 4136:4914 5160:5938 6184:6962 7208:7986 8232:9010 9256:10034 10280:11058 11304:12082 12328:13106 13352:14130 14376:15154 15400:16178" s="183" customFormat="1" ht="46.5" customHeight="1" x14ac:dyDescent="0.25">
      <c r="A152" s="16">
        <v>660</v>
      </c>
      <c r="B152" s="16" t="s">
        <v>714</v>
      </c>
      <c r="C152" s="214">
        <v>100654</v>
      </c>
      <c r="D152" s="213">
        <v>38299</v>
      </c>
      <c r="E152" s="201">
        <v>38299</v>
      </c>
      <c r="F152" s="201">
        <v>41951</v>
      </c>
      <c r="G152" s="16" t="s">
        <v>37</v>
      </c>
      <c r="H152" s="16"/>
      <c r="I152" s="16"/>
      <c r="J152" s="16" t="s">
        <v>715</v>
      </c>
      <c r="K152" s="16" t="s">
        <v>716</v>
      </c>
      <c r="L152" s="16" t="s">
        <v>716</v>
      </c>
      <c r="M152" s="16" t="s">
        <v>255</v>
      </c>
      <c r="N152" s="16" t="s">
        <v>715</v>
      </c>
      <c r="O152" s="16" t="s">
        <v>716</v>
      </c>
      <c r="P152" s="16" t="s">
        <v>716</v>
      </c>
      <c r="Q152" s="16" t="s">
        <v>666</v>
      </c>
      <c r="R152" s="16" t="s">
        <v>484</v>
      </c>
      <c r="S152" s="16" t="s">
        <v>3764</v>
      </c>
      <c r="T152" s="16"/>
      <c r="U152" s="16"/>
      <c r="V152" s="16">
        <v>60000</v>
      </c>
      <c r="W152" s="16"/>
      <c r="X152" s="16">
        <v>48000</v>
      </c>
      <c r="Y152" s="16"/>
      <c r="Z152" s="16"/>
      <c r="AA152" s="16"/>
      <c r="AB152" s="16"/>
      <c r="AC152" s="16"/>
      <c r="AD152" s="16"/>
      <c r="AE152" s="16">
        <v>12000</v>
      </c>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f t="shared" si="62"/>
        <v>0</v>
      </c>
      <c r="BK152" s="16">
        <f t="shared" si="63"/>
        <v>0</v>
      </c>
      <c r="BL152" s="203"/>
      <c r="BM152" s="203"/>
      <c r="BN152" s="200" t="s">
        <v>4592</v>
      </c>
    </row>
    <row r="153" spans="1:818 1064:1842 2088:2866 3112:3890 4136:4914 5160:5938 6184:6962 7208:7986 8232:9010 9256:10034 10280:11058 11304:12082 12328:13106 13352:14130 14376:15154 15400:16178" s="183" customFormat="1" ht="46.5" customHeight="1" x14ac:dyDescent="0.25">
      <c r="A153" s="16">
        <v>660</v>
      </c>
      <c r="B153" s="16" t="s">
        <v>714</v>
      </c>
      <c r="C153" s="214">
        <v>100654</v>
      </c>
      <c r="D153" s="213">
        <v>38832</v>
      </c>
      <c r="E153" s="201">
        <v>38832</v>
      </c>
      <c r="F153" s="201">
        <v>41951</v>
      </c>
      <c r="G153" s="16" t="s">
        <v>37</v>
      </c>
      <c r="H153" s="16"/>
      <c r="I153" s="16"/>
      <c r="J153" s="16" t="s">
        <v>715</v>
      </c>
      <c r="K153" s="16" t="s">
        <v>716</v>
      </c>
      <c r="L153" s="16" t="s">
        <v>716</v>
      </c>
      <c r="M153" s="16" t="s">
        <v>255</v>
      </c>
      <c r="N153" s="16" t="s">
        <v>715</v>
      </c>
      <c r="O153" s="16" t="s">
        <v>716</v>
      </c>
      <c r="P153" s="16" t="s">
        <v>716</v>
      </c>
      <c r="Q153" s="16" t="s">
        <v>666</v>
      </c>
      <c r="R153" s="16" t="s">
        <v>484</v>
      </c>
      <c r="S153" s="16" t="s">
        <v>3764</v>
      </c>
      <c r="T153" s="16" t="s">
        <v>3781</v>
      </c>
      <c r="U153" s="16" t="s">
        <v>584</v>
      </c>
      <c r="V153" s="16">
        <f>SUM(W153:AF153)</f>
        <v>92500</v>
      </c>
      <c r="W153" s="16"/>
      <c r="X153" s="16">
        <v>80500</v>
      </c>
      <c r="Y153" s="16"/>
      <c r="Z153" s="16"/>
      <c r="AA153" s="16"/>
      <c r="AB153" s="16"/>
      <c r="AC153" s="16"/>
      <c r="AD153" s="16"/>
      <c r="AE153" s="16">
        <v>12000</v>
      </c>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t="s">
        <v>5637</v>
      </c>
      <c r="BC153" s="16" t="s">
        <v>5638</v>
      </c>
      <c r="BD153" s="16">
        <v>43</v>
      </c>
      <c r="BE153" s="16">
        <v>3</v>
      </c>
      <c r="BF153" s="16">
        <v>42.7</v>
      </c>
      <c r="BG153" s="16">
        <v>25</v>
      </c>
      <c r="BH153" s="16">
        <v>36</v>
      </c>
      <c r="BI153" s="16">
        <v>53.3</v>
      </c>
      <c r="BJ153" s="16">
        <f>BD153+BE153/60+BF153/3600</f>
        <v>43.061861111111106</v>
      </c>
      <c r="BK153" s="16">
        <f>BG153+BH153/60+BI153/3600</f>
        <v>25.614805555555556</v>
      </c>
      <c r="BL153" s="203"/>
      <c r="BM153" s="203"/>
      <c r="BN153" s="200" t="s">
        <v>4593</v>
      </c>
    </row>
    <row r="154" spans="1:818 1064:1842 2088:2866 3112:3890 4136:4914 5160:5938 6184:6962 7208:7986 8232:9010 9256:10034 10280:11058 11304:12082 12328:13106 13352:14130 14376:15154 15400:16178" s="183" customFormat="1" ht="54.75" customHeight="1" x14ac:dyDescent="0.25">
      <c r="A154" s="16">
        <v>660</v>
      </c>
      <c r="B154" s="16" t="s">
        <v>714</v>
      </c>
      <c r="C154" s="214">
        <v>100654</v>
      </c>
      <c r="D154" s="213">
        <v>38832</v>
      </c>
      <c r="E154" s="201">
        <v>38832</v>
      </c>
      <c r="F154" s="201">
        <v>45604</v>
      </c>
      <c r="G154" s="16" t="s">
        <v>3782</v>
      </c>
      <c r="H154" s="16" t="s">
        <v>1011</v>
      </c>
      <c r="I154" s="16" t="s">
        <v>3783</v>
      </c>
      <c r="J154" s="16" t="s">
        <v>715</v>
      </c>
      <c r="K154" s="16" t="s">
        <v>716</v>
      </c>
      <c r="L154" s="16" t="s">
        <v>716</v>
      </c>
      <c r="M154" s="16" t="s">
        <v>3696</v>
      </c>
      <c r="N154" s="16" t="s">
        <v>715</v>
      </c>
      <c r="O154" s="16" t="s">
        <v>716</v>
      </c>
      <c r="P154" s="16" t="s">
        <v>716</v>
      </c>
      <c r="Q154" s="16" t="s">
        <v>666</v>
      </c>
      <c r="R154" s="16" t="s">
        <v>467</v>
      </c>
      <c r="S154" s="16" t="s">
        <v>3764</v>
      </c>
      <c r="T154" s="16" t="s">
        <v>3784</v>
      </c>
      <c r="U154" s="16"/>
      <c r="V154" s="16">
        <f>SUM(W154:AF154)</f>
        <v>92500</v>
      </c>
      <c r="W154" s="16"/>
      <c r="X154" s="16">
        <v>80500</v>
      </c>
      <c r="Y154" s="16"/>
      <c r="Z154" s="16"/>
      <c r="AA154" s="16"/>
      <c r="AB154" s="16"/>
      <c r="AC154" s="16"/>
      <c r="AD154" s="16"/>
      <c r="AE154" s="16">
        <v>12000</v>
      </c>
      <c r="AF154" s="16"/>
      <c r="AG154" s="16"/>
      <c r="AH154" s="16"/>
      <c r="AI154" s="16">
        <v>25</v>
      </c>
      <c r="AJ154" s="16">
        <v>1.2</v>
      </c>
      <c r="AK154" s="16"/>
      <c r="AL154" s="16"/>
      <c r="AM154" s="16"/>
      <c r="AN154" s="16"/>
      <c r="AO154" s="16"/>
      <c r="AP154" s="16"/>
      <c r="AQ154" s="16"/>
      <c r="AR154" s="16"/>
      <c r="AS154" s="16"/>
      <c r="AT154" s="16"/>
      <c r="AU154" s="16"/>
      <c r="AV154" s="16"/>
      <c r="AW154" s="16"/>
      <c r="AX154" s="16"/>
      <c r="AY154" s="16">
        <v>134</v>
      </c>
      <c r="AZ154" s="16"/>
      <c r="BA154" s="16"/>
      <c r="BB154" s="16" t="s">
        <v>3785</v>
      </c>
      <c r="BC154" s="16" t="s">
        <v>3786</v>
      </c>
      <c r="BD154" s="16">
        <v>43</v>
      </c>
      <c r="BE154" s="16">
        <v>3</v>
      </c>
      <c r="BF154" s="16">
        <v>42.7</v>
      </c>
      <c r="BG154" s="16">
        <v>25</v>
      </c>
      <c r="BH154" s="16">
        <v>36</v>
      </c>
      <c r="BI154" s="16">
        <v>53.3</v>
      </c>
      <c r="BJ154" s="16">
        <f t="shared" ref="BJ154" si="66">BD154+BE154/60+BF154/3600</f>
        <v>43.061861111111106</v>
      </c>
      <c r="BK154" s="16">
        <f t="shared" ref="BK154" si="67">BG154+BH154/60+BI154/3600</f>
        <v>25.614805555555556</v>
      </c>
      <c r="BL154" s="203"/>
      <c r="BM154" s="203"/>
      <c r="BN154" s="200" t="s">
        <v>5894</v>
      </c>
    </row>
    <row r="155" spans="1:818 1064:1842 2088:2866 3112:3890 4136:4914 5160:5938 6184:6962 7208:7986 8232:9010 9256:10034 10280:11058 11304:12082 12328:13106 13352:14130 14376:15154 15400:16178" s="183" customFormat="1" ht="25.5" customHeight="1" x14ac:dyDescent="0.25">
      <c r="A155" s="16">
        <v>669</v>
      </c>
      <c r="B155" s="16" t="s">
        <v>3140</v>
      </c>
      <c r="C155" s="214">
        <v>100663</v>
      </c>
      <c r="D155" s="213"/>
      <c r="E155" s="213">
        <v>38306</v>
      </c>
      <c r="F155" s="201">
        <v>40497</v>
      </c>
      <c r="G155" s="16" t="s">
        <v>3787</v>
      </c>
      <c r="H155" s="16"/>
      <c r="I155" s="16"/>
      <c r="J155" s="16" t="s">
        <v>346</v>
      </c>
      <c r="K155" s="16" t="s">
        <v>114</v>
      </c>
      <c r="L155" s="16" t="s">
        <v>66</v>
      </c>
      <c r="M155" s="16"/>
      <c r="N155" s="16" t="s">
        <v>346</v>
      </c>
      <c r="O155" s="16" t="s">
        <v>114</v>
      </c>
      <c r="P155" s="16" t="s">
        <v>66</v>
      </c>
      <c r="Q155" s="16" t="s">
        <v>600</v>
      </c>
      <c r="R155" s="16" t="s">
        <v>484</v>
      </c>
      <c r="S155" s="16" t="s">
        <v>341</v>
      </c>
      <c r="T155" s="16"/>
      <c r="U155" s="16"/>
      <c r="V155" s="16">
        <v>33400</v>
      </c>
      <c r="W155" s="16"/>
      <c r="X155" s="16"/>
      <c r="Y155" s="16"/>
      <c r="Z155" s="16"/>
      <c r="AA155" s="16">
        <v>33400</v>
      </c>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203"/>
      <c r="AZ155" s="16"/>
      <c r="BA155" s="16"/>
      <c r="BB155" s="16"/>
      <c r="BC155" s="16"/>
      <c r="BD155" s="16"/>
      <c r="BE155" s="16"/>
      <c r="BF155" s="16"/>
      <c r="BG155" s="16"/>
      <c r="BH155" s="16"/>
      <c r="BI155" s="16"/>
      <c r="BJ155" s="16">
        <f t="shared" si="62"/>
        <v>0</v>
      </c>
      <c r="BK155" s="16">
        <f t="shared" si="63"/>
        <v>0</v>
      </c>
      <c r="BL155" s="16"/>
      <c r="BM155" s="16"/>
      <c r="BN155" s="16"/>
    </row>
    <row r="156" spans="1:818 1064:1842 2088:2866 3112:3890 4136:4914 5160:5938 6184:6962 7208:7986 8232:9010 9256:10034 10280:11058 11304:12082 12328:13106 13352:14130 14376:15154 15400:16178" s="183" customFormat="1" ht="48" customHeight="1" x14ac:dyDescent="0.25">
      <c r="A156" s="16"/>
      <c r="B156" s="16" t="s">
        <v>718</v>
      </c>
      <c r="C156" s="214">
        <v>100664</v>
      </c>
      <c r="D156" s="213">
        <v>38306</v>
      </c>
      <c r="E156" s="213">
        <v>38306</v>
      </c>
      <c r="F156" s="201">
        <v>41958</v>
      </c>
      <c r="G156" s="16" t="s">
        <v>720</v>
      </c>
      <c r="H156" s="16" t="s">
        <v>598</v>
      </c>
      <c r="I156" s="16"/>
      <c r="J156" s="16" t="s">
        <v>719</v>
      </c>
      <c r="K156" s="16" t="s">
        <v>176</v>
      </c>
      <c r="L156" s="16" t="s">
        <v>51</v>
      </c>
      <c r="M156" s="16"/>
      <c r="N156" s="16" t="s">
        <v>719</v>
      </c>
      <c r="O156" s="16" t="s">
        <v>176</v>
      </c>
      <c r="P156" s="16" t="s">
        <v>51</v>
      </c>
      <c r="Q156" s="16" t="s">
        <v>60</v>
      </c>
      <c r="R156" s="16" t="s">
        <v>484</v>
      </c>
      <c r="S156" s="16" t="s">
        <v>544</v>
      </c>
      <c r="T156" s="16"/>
      <c r="U156" s="16"/>
      <c r="V156" s="16">
        <v>12000</v>
      </c>
      <c r="W156" s="16"/>
      <c r="X156" s="16"/>
      <c r="Y156" s="16"/>
      <c r="Z156" s="16"/>
      <c r="AA156" s="16"/>
      <c r="AB156" s="16"/>
      <c r="AC156" s="16">
        <v>12000</v>
      </c>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203"/>
      <c r="AZ156" s="16"/>
      <c r="BA156" s="16"/>
      <c r="BB156" s="16"/>
      <c r="BC156" s="16"/>
      <c r="BD156" s="16"/>
      <c r="BE156" s="16"/>
      <c r="BF156" s="16"/>
      <c r="BG156" s="16"/>
      <c r="BH156" s="16"/>
      <c r="BI156" s="16"/>
      <c r="BJ156" s="16">
        <f>BD156+BE156/60+BF156/3600</f>
        <v>0</v>
      </c>
      <c r="BK156" s="16">
        <f>BG156+BH156/60+BI156/3600</f>
        <v>0</v>
      </c>
      <c r="BL156" s="16"/>
      <c r="BM156" s="16"/>
      <c r="BN156" s="16" t="s">
        <v>5050</v>
      </c>
    </row>
    <row r="157" spans="1:818 1064:1842 2088:2866 3112:3890 4136:4914 5160:5938 6184:6962 7208:7986 8232:9010 9256:10034 10280:11058 11304:12082 12328:13106 13352:14130 14376:15154 15400:16178" s="183" customFormat="1" ht="52.5" customHeight="1" x14ac:dyDescent="0.25">
      <c r="A157" s="16">
        <v>672</v>
      </c>
      <c r="B157" s="16" t="s">
        <v>5639</v>
      </c>
      <c r="C157" s="214">
        <v>100668</v>
      </c>
      <c r="D157" s="213"/>
      <c r="E157" s="213">
        <v>38310</v>
      </c>
      <c r="F157" s="201">
        <v>41252</v>
      </c>
      <c r="G157" s="16" t="s">
        <v>722</v>
      </c>
      <c r="H157" s="16"/>
      <c r="I157" s="16"/>
      <c r="J157" s="16" t="s">
        <v>319</v>
      </c>
      <c r="K157" s="16" t="s">
        <v>106</v>
      </c>
      <c r="L157" s="16" t="s">
        <v>72</v>
      </c>
      <c r="M157" s="16"/>
      <c r="N157" s="16" t="s">
        <v>319</v>
      </c>
      <c r="O157" s="16" t="s">
        <v>106</v>
      </c>
      <c r="P157" s="16" t="s">
        <v>72</v>
      </c>
      <c r="Q157" s="16" t="s">
        <v>73</v>
      </c>
      <c r="R157" s="16" t="s">
        <v>484</v>
      </c>
      <c r="S157" s="16" t="s">
        <v>2999</v>
      </c>
      <c r="T157" s="16"/>
      <c r="U157" s="16"/>
      <c r="V157" s="16">
        <v>5230000</v>
      </c>
      <c r="W157" s="16"/>
      <c r="X157" s="16"/>
      <c r="Y157" s="16"/>
      <c r="Z157" s="16"/>
      <c r="AA157" s="16"/>
      <c r="AB157" s="16"/>
      <c r="AC157" s="16"/>
      <c r="AD157" s="16"/>
      <c r="AE157" s="16"/>
      <c r="AF157" s="16">
        <v>5230000</v>
      </c>
      <c r="AG157" s="16"/>
      <c r="AH157" s="16"/>
      <c r="AI157" s="16"/>
      <c r="AJ157" s="16"/>
      <c r="AK157" s="16"/>
      <c r="AL157" s="16"/>
      <c r="AM157" s="16"/>
      <c r="AN157" s="16"/>
      <c r="AO157" s="16"/>
      <c r="AP157" s="16"/>
      <c r="AQ157" s="16"/>
      <c r="AR157" s="16"/>
      <c r="AS157" s="16"/>
      <c r="AT157" s="16"/>
      <c r="AU157" s="16"/>
      <c r="AV157" s="16"/>
      <c r="AW157" s="16"/>
      <c r="AX157" s="16"/>
      <c r="AY157" s="203"/>
      <c r="AZ157" s="16"/>
      <c r="BA157" s="16"/>
      <c r="BB157" s="16"/>
      <c r="BC157" s="16"/>
      <c r="BD157" s="16"/>
      <c r="BE157" s="16"/>
      <c r="BF157" s="16"/>
      <c r="BG157" s="16"/>
      <c r="BH157" s="16"/>
      <c r="BI157" s="16"/>
      <c r="BJ157" s="16">
        <f t="shared" si="62"/>
        <v>0</v>
      </c>
      <c r="BK157" s="16">
        <f t="shared" si="63"/>
        <v>0</v>
      </c>
      <c r="BL157" s="16"/>
      <c r="BM157" s="16"/>
      <c r="BN157" s="16" t="s">
        <v>4594</v>
      </c>
      <c r="KJ157" s="207"/>
      <c r="KK157" s="207"/>
      <c r="KL157" s="207"/>
      <c r="KM157" s="207"/>
      <c r="KN157" s="207"/>
      <c r="KO157" s="207"/>
      <c r="KP157" s="207"/>
      <c r="KQ157" s="207"/>
      <c r="KR157" s="207"/>
      <c r="KS157" s="207"/>
      <c r="KT157" s="207"/>
      <c r="UF157" s="207"/>
      <c r="UG157" s="207"/>
      <c r="UH157" s="207"/>
      <c r="UI157" s="207"/>
      <c r="UJ157" s="207"/>
      <c r="UK157" s="207"/>
      <c r="UL157" s="207"/>
      <c r="UM157" s="207"/>
      <c r="UN157" s="207"/>
      <c r="UO157" s="207"/>
      <c r="UP157" s="207"/>
      <c r="AEB157" s="207"/>
      <c r="AEC157" s="207"/>
      <c r="AED157" s="207"/>
      <c r="AEE157" s="207"/>
      <c r="AEF157" s="207"/>
      <c r="AEG157" s="207"/>
      <c r="AEH157" s="207"/>
      <c r="AEI157" s="207"/>
      <c r="AEJ157" s="207"/>
      <c r="AEK157" s="207"/>
      <c r="AEL157" s="207"/>
      <c r="ANX157" s="207"/>
      <c r="ANY157" s="207"/>
      <c r="ANZ157" s="207"/>
      <c r="AOA157" s="207"/>
      <c r="AOB157" s="207"/>
      <c r="AOC157" s="207"/>
      <c r="AOD157" s="207"/>
      <c r="AOE157" s="207"/>
      <c r="AOF157" s="207"/>
      <c r="AOG157" s="207"/>
      <c r="AOH157" s="207"/>
      <c r="AXT157" s="207"/>
      <c r="AXU157" s="207"/>
      <c r="AXV157" s="207"/>
      <c r="AXW157" s="207"/>
      <c r="AXX157" s="207"/>
      <c r="AXY157" s="207"/>
      <c r="AXZ157" s="207"/>
      <c r="AYA157" s="207"/>
      <c r="AYB157" s="207"/>
      <c r="AYC157" s="207"/>
      <c r="AYD157" s="207"/>
      <c r="BHP157" s="207"/>
      <c r="BHQ157" s="207"/>
      <c r="BHR157" s="207"/>
      <c r="BHS157" s="207"/>
      <c r="BHT157" s="207"/>
      <c r="BHU157" s="207"/>
      <c r="BHV157" s="207"/>
      <c r="BHW157" s="207"/>
      <c r="BHX157" s="207"/>
      <c r="BHY157" s="207"/>
      <c r="BHZ157" s="207"/>
      <c r="BRL157" s="207"/>
      <c r="BRM157" s="207"/>
      <c r="BRN157" s="207"/>
      <c r="BRO157" s="207"/>
      <c r="BRP157" s="207"/>
      <c r="BRQ157" s="207"/>
      <c r="BRR157" s="207"/>
      <c r="BRS157" s="207"/>
      <c r="BRT157" s="207"/>
      <c r="BRU157" s="207"/>
      <c r="BRV157" s="207"/>
      <c r="CBH157" s="207"/>
      <c r="CBI157" s="207"/>
      <c r="CBJ157" s="207"/>
      <c r="CBK157" s="207"/>
      <c r="CBL157" s="207"/>
      <c r="CBM157" s="207"/>
      <c r="CBN157" s="207"/>
      <c r="CBO157" s="207"/>
      <c r="CBP157" s="207"/>
      <c r="CBQ157" s="207"/>
      <c r="CBR157" s="207"/>
      <c r="CLD157" s="207"/>
      <c r="CLE157" s="207"/>
      <c r="CLF157" s="207"/>
      <c r="CLG157" s="207"/>
      <c r="CLH157" s="207"/>
      <c r="CLI157" s="207"/>
      <c r="CLJ157" s="207"/>
      <c r="CLK157" s="207"/>
      <c r="CLL157" s="207"/>
      <c r="CLM157" s="207"/>
      <c r="CLN157" s="207"/>
      <c r="CUZ157" s="207"/>
      <c r="CVA157" s="207"/>
      <c r="CVB157" s="207"/>
      <c r="CVC157" s="207"/>
      <c r="CVD157" s="207"/>
      <c r="CVE157" s="207"/>
      <c r="CVF157" s="207"/>
      <c r="CVG157" s="207"/>
      <c r="CVH157" s="207"/>
      <c r="CVI157" s="207"/>
      <c r="CVJ157" s="207"/>
      <c r="DEV157" s="207"/>
      <c r="DEW157" s="207"/>
      <c r="DEX157" s="207"/>
      <c r="DEY157" s="207"/>
      <c r="DEZ157" s="207"/>
      <c r="DFA157" s="207"/>
      <c r="DFB157" s="207"/>
      <c r="DFC157" s="207"/>
      <c r="DFD157" s="207"/>
      <c r="DFE157" s="207"/>
      <c r="DFF157" s="207"/>
      <c r="DOR157" s="207"/>
      <c r="DOS157" s="207"/>
      <c r="DOT157" s="207"/>
      <c r="DOU157" s="207"/>
      <c r="DOV157" s="207"/>
      <c r="DOW157" s="207"/>
      <c r="DOX157" s="207"/>
      <c r="DOY157" s="207"/>
      <c r="DOZ157" s="207"/>
      <c r="DPA157" s="207"/>
      <c r="DPB157" s="207"/>
      <c r="DYN157" s="207"/>
      <c r="DYO157" s="207"/>
      <c r="DYP157" s="207"/>
      <c r="DYQ157" s="207"/>
      <c r="DYR157" s="207"/>
      <c r="DYS157" s="207"/>
      <c r="DYT157" s="207"/>
      <c r="DYU157" s="207"/>
      <c r="DYV157" s="207"/>
      <c r="DYW157" s="207"/>
      <c r="DYX157" s="207"/>
      <c r="EIJ157" s="207"/>
      <c r="EIK157" s="207"/>
      <c r="EIL157" s="207"/>
      <c r="EIM157" s="207"/>
      <c r="EIN157" s="207"/>
      <c r="EIO157" s="207"/>
      <c r="EIP157" s="207"/>
      <c r="EIQ157" s="207"/>
      <c r="EIR157" s="207"/>
      <c r="EIS157" s="207"/>
      <c r="EIT157" s="207"/>
      <c r="ESF157" s="207"/>
      <c r="ESG157" s="207"/>
      <c r="ESH157" s="207"/>
      <c r="ESI157" s="207"/>
      <c r="ESJ157" s="207"/>
      <c r="ESK157" s="207"/>
      <c r="ESL157" s="207"/>
      <c r="ESM157" s="207"/>
      <c r="ESN157" s="207"/>
      <c r="ESO157" s="207"/>
      <c r="ESP157" s="207"/>
      <c r="FCB157" s="207"/>
      <c r="FCC157" s="207"/>
      <c r="FCD157" s="207"/>
      <c r="FCE157" s="207"/>
      <c r="FCF157" s="207"/>
      <c r="FCG157" s="207"/>
      <c r="FCH157" s="207"/>
      <c r="FCI157" s="207"/>
      <c r="FCJ157" s="207"/>
      <c r="FCK157" s="207"/>
      <c r="FCL157" s="207"/>
      <c r="FLX157" s="207"/>
      <c r="FLY157" s="207"/>
      <c r="FLZ157" s="207"/>
      <c r="FMA157" s="207"/>
      <c r="FMB157" s="207"/>
      <c r="FMC157" s="207"/>
      <c r="FMD157" s="207"/>
      <c r="FME157" s="207"/>
      <c r="FMF157" s="207"/>
      <c r="FMG157" s="207"/>
      <c r="FMH157" s="207"/>
      <c r="FVT157" s="207"/>
      <c r="FVU157" s="207"/>
      <c r="FVV157" s="207"/>
      <c r="FVW157" s="207"/>
      <c r="FVX157" s="207"/>
      <c r="FVY157" s="207"/>
      <c r="FVZ157" s="207"/>
      <c r="FWA157" s="207"/>
      <c r="FWB157" s="207"/>
      <c r="FWC157" s="207"/>
      <c r="FWD157" s="207"/>
      <c r="GFP157" s="207"/>
      <c r="GFQ157" s="207"/>
      <c r="GFR157" s="207"/>
      <c r="GFS157" s="207"/>
      <c r="GFT157" s="207"/>
      <c r="GFU157" s="207"/>
      <c r="GFV157" s="207"/>
      <c r="GFW157" s="207"/>
      <c r="GFX157" s="207"/>
      <c r="GFY157" s="207"/>
      <c r="GFZ157" s="207"/>
      <c r="GPL157" s="207"/>
      <c r="GPM157" s="207"/>
      <c r="GPN157" s="207"/>
      <c r="GPO157" s="207"/>
      <c r="GPP157" s="207"/>
      <c r="GPQ157" s="207"/>
      <c r="GPR157" s="207"/>
      <c r="GPS157" s="207"/>
      <c r="GPT157" s="207"/>
      <c r="GPU157" s="207"/>
      <c r="GPV157" s="207"/>
      <c r="GZH157" s="207"/>
      <c r="GZI157" s="207"/>
      <c r="GZJ157" s="207"/>
      <c r="GZK157" s="207"/>
      <c r="GZL157" s="207"/>
      <c r="GZM157" s="207"/>
      <c r="GZN157" s="207"/>
      <c r="GZO157" s="207"/>
      <c r="GZP157" s="207"/>
      <c r="GZQ157" s="207"/>
      <c r="GZR157" s="207"/>
      <c r="HJD157" s="207"/>
      <c r="HJE157" s="207"/>
      <c r="HJF157" s="207"/>
      <c r="HJG157" s="207"/>
      <c r="HJH157" s="207"/>
      <c r="HJI157" s="207"/>
      <c r="HJJ157" s="207"/>
      <c r="HJK157" s="207"/>
      <c r="HJL157" s="207"/>
      <c r="HJM157" s="207"/>
      <c r="HJN157" s="207"/>
      <c r="HSZ157" s="207"/>
      <c r="HTA157" s="207"/>
      <c r="HTB157" s="207"/>
      <c r="HTC157" s="207"/>
      <c r="HTD157" s="207"/>
      <c r="HTE157" s="207"/>
      <c r="HTF157" s="207"/>
      <c r="HTG157" s="207"/>
      <c r="HTH157" s="207"/>
      <c r="HTI157" s="207"/>
      <c r="HTJ157" s="207"/>
      <c r="ICV157" s="207"/>
      <c r="ICW157" s="207"/>
      <c r="ICX157" s="207"/>
      <c r="ICY157" s="207"/>
      <c r="ICZ157" s="207"/>
      <c r="IDA157" s="207"/>
      <c r="IDB157" s="207"/>
      <c r="IDC157" s="207"/>
      <c r="IDD157" s="207"/>
      <c r="IDE157" s="207"/>
      <c r="IDF157" s="207"/>
      <c r="IMR157" s="207"/>
      <c r="IMS157" s="207"/>
      <c r="IMT157" s="207"/>
      <c r="IMU157" s="207"/>
      <c r="IMV157" s="207"/>
      <c r="IMW157" s="207"/>
      <c r="IMX157" s="207"/>
      <c r="IMY157" s="207"/>
      <c r="IMZ157" s="207"/>
      <c r="INA157" s="207"/>
      <c r="INB157" s="207"/>
      <c r="IWN157" s="207"/>
      <c r="IWO157" s="207"/>
      <c r="IWP157" s="207"/>
      <c r="IWQ157" s="207"/>
      <c r="IWR157" s="207"/>
      <c r="IWS157" s="207"/>
      <c r="IWT157" s="207"/>
      <c r="IWU157" s="207"/>
      <c r="IWV157" s="207"/>
      <c r="IWW157" s="207"/>
      <c r="IWX157" s="207"/>
      <c r="JGJ157" s="207"/>
      <c r="JGK157" s="207"/>
      <c r="JGL157" s="207"/>
      <c r="JGM157" s="207"/>
      <c r="JGN157" s="207"/>
      <c r="JGO157" s="207"/>
      <c r="JGP157" s="207"/>
      <c r="JGQ157" s="207"/>
      <c r="JGR157" s="207"/>
      <c r="JGS157" s="207"/>
      <c r="JGT157" s="207"/>
      <c r="JQF157" s="207"/>
      <c r="JQG157" s="207"/>
      <c r="JQH157" s="207"/>
      <c r="JQI157" s="207"/>
      <c r="JQJ157" s="207"/>
      <c r="JQK157" s="207"/>
      <c r="JQL157" s="207"/>
      <c r="JQM157" s="207"/>
      <c r="JQN157" s="207"/>
      <c r="JQO157" s="207"/>
      <c r="JQP157" s="207"/>
      <c r="KAB157" s="207"/>
      <c r="KAC157" s="207"/>
      <c r="KAD157" s="207"/>
      <c r="KAE157" s="207"/>
      <c r="KAF157" s="207"/>
      <c r="KAG157" s="207"/>
      <c r="KAH157" s="207"/>
      <c r="KAI157" s="207"/>
      <c r="KAJ157" s="207"/>
      <c r="KAK157" s="207"/>
      <c r="KAL157" s="207"/>
      <c r="KJX157" s="207"/>
      <c r="KJY157" s="207"/>
      <c r="KJZ157" s="207"/>
      <c r="KKA157" s="207"/>
      <c r="KKB157" s="207"/>
      <c r="KKC157" s="207"/>
      <c r="KKD157" s="207"/>
      <c r="KKE157" s="207"/>
      <c r="KKF157" s="207"/>
      <c r="KKG157" s="207"/>
      <c r="KKH157" s="207"/>
      <c r="KTT157" s="207"/>
      <c r="KTU157" s="207"/>
      <c r="KTV157" s="207"/>
      <c r="KTW157" s="207"/>
      <c r="KTX157" s="207"/>
      <c r="KTY157" s="207"/>
      <c r="KTZ157" s="207"/>
      <c r="KUA157" s="207"/>
      <c r="KUB157" s="207"/>
      <c r="KUC157" s="207"/>
      <c r="KUD157" s="207"/>
      <c r="LDP157" s="207"/>
      <c r="LDQ157" s="207"/>
      <c r="LDR157" s="207"/>
      <c r="LDS157" s="207"/>
      <c r="LDT157" s="207"/>
      <c r="LDU157" s="207"/>
      <c r="LDV157" s="207"/>
      <c r="LDW157" s="207"/>
      <c r="LDX157" s="207"/>
      <c r="LDY157" s="207"/>
      <c r="LDZ157" s="207"/>
      <c r="LNL157" s="207"/>
      <c r="LNM157" s="207"/>
      <c r="LNN157" s="207"/>
      <c r="LNO157" s="207"/>
      <c r="LNP157" s="207"/>
      <c r="LNQ157" s="207"/>
      <c r="LNR157" s="207"/>
      <c r="LNS157" s="207"/>
      <c r="LNT157" s="207"/>
      <c r="LNU157" s="207"/>
      <c r="LNV157" s="207"/>
      <c r="LXH157" s="207"/>
      <c r="LXI157" s="207"/>
      <c r="LXJ157" s="207"/>
      <c r="LXK157" s="207"/>
      <c r="LXL157" s="207"/>
      <c r="LXM157" s="207"/>
      <c r="LXN157" s="207"/>
      <c r="LXO157" s="207"/>
      <c r="LXP157" s="207"/>
      <c r="LXQ157" s="207"/>
      <c r="LXR157" s="207"/>
      <c r="MHD157" s="207"/>
      <c r="MHE157" s="207"/>
      <c r="MHF157" s="207"/>
      <c r="MHG157" s="207"/>
      <c r="MHH157" s="207"/>
      <c r="MHI157" s="207"/>
      <c r="MHJ157" s="207"/>
      <c r="MHK157" s="207"/>
      <c r="MHL157" s="207"/>
      <c r="MHM157" s="207"/>
      <c r="MHN157" s="207"/>
      <c r="MQZ157" s="207"/>
      <c r="MRA157" s="207"/>
      <c r="MRB157" s="207"/>
      <c r="MRC157" s="207"/>
      <c r="MRD157" s="207"/>
      <c r="MRE157" s="207"/>
      <c r="MRF157" s="207"/>
      <c r="MRG157" s="207"/>
      <c r="MRH157" s="207"/>
      <c r="MRI157" s="207"/>
      <c r="MRJ157" s="207"/>
      <c r="NAV157" s="207"/>
      <c r="NAW157" s="207"/>
      <c r="NAX157" s="207"/>
      <c r="NAY157" s="207"/>
      <c r="NAZ157" s="207"/>
      <c r="NBA157" s="207"/>
      <c r="NBB157" s="207"/>
      <c r="NBC157" s="207"/>
      <c r="NBD157" s="207"/>
      <c r="NBE157" s="207"/>
      <c r="NBF157" s="207"/>
      <c r="NKR157" s="207"/>
      <c r="NKS157" s="207"/>
      <c r="NKT157" s="207"/>
      <c r="NKU157" s="207"/>
      <c r="NKV157" s="207"/>
      <c r="NKW157" s="207"/>
      <c r="NKX157" s="207"/>
      <c r="NKY157" s="207"/>
      <c r="NKZ157" s="207"/>
      <c r="NLA157" s="207"/>
      <c r="NLB157" s="207"/>
      <c r="NUN157" s="207"/>
      <c r="NUO157" s="207"/>
      <c r="NUP157" s="207"/>
      <c r="NUQ157" s="207"/>
      <c r="NUR157" s="207"/>
      <c r="NUS157" s="207"/>
      <c r="NUT157" s="207"/>
      <c r="NUU157" s="207"/>
      <c r="NUV157" s="207"/>
      <c r="NUW157" s="207"/>
      <c r="NUX157" s="207"/>
      <c r="OEJ157" s="207"/>
      <c r="OEK157" s="207"/>
      <c r="OEL157" s="207"/>
      <c r="OEM157" s="207"/>
      <c r="OEN157" s="207"/>
      <c r="OEO157" s="207"/>
      <c r="OEP157" s="207"/>
      <c r="OEQ157" s="207"/>
      <c r="OER157" s="207"/>
      <c r="OES157" s="207"/>
      <c r="OET157" s="207"/>
      <c r="OOF157" s="207"/>
      <c r="OOG157" s="207"/>
      <c r="OOH157" s="207"/>
      <c r="OOI157" s="207"/>
      <c r="OOJ157" s="207"/>
      <c r="OOK157" s="207"/>
      <c r="OOL157" s="207"/>
      <c r="OOM157" s="207"/>
      <c r="OON157" s="207"/>
      <c r="OOO157" s="207"/>
      <c r="OOP157" s="207"/>
      <c r="OYB157" s="207"/>
      <c r="OYC157" s="207"/>
      <c r="OYD157" s="207"/>
      <c r="OYE157" s="207"/>
      <c r="OYF157" s="207"/>
      <c r="OYG157" s="207"/>
      <c r="OYH157" s="207"/>
      <c r="OYI157" s="207"/>
      <c r="OYJ157" s="207"/>
      <c r="OYK157" s="207"/>
      <c r="OYL157" s="207"/>
      <c r="PHX157" s="207"/>
      <c r="PHY157" s="207"/>
      <c r="PHZ157" s="207"/>
      <c r="PIA157" s="207"/>
      <c r="PIB157" s="207"/>
      <c r="PIC157" s="207"/>
      <c r="PID157" s="207"/>
      <c r="PIE157" s="207"/>
      <c r="PIF157" s="207"/>
      <c r="PIG157" s="207"/>
      <c r="PIH157" s="207"/>
      <c r="PRT157" s="207"/>
      <c r="PRU157" s="207"/>
      <c r="PRV157" s="207"/>
      <c r="PRW157" s="207"/>
      <c r="PRX157" s="207"/>
      <c r="PRY157" s="207"/>
      <c r="PRZ157" s="207"/>
      <c r="PSA157" s="207"/>
      <c r="PSB157" s="207"/>
      <c r="PSC157" s="207"/>
      <c r="PSD157" s="207"/>
      <c r="QBP157" s="207"/>
      <c r="QBQ157" s="207"/>
      <c r="QBR157" s="207"/>
      <c r="QBS157" s="207"/>
      <c r="QBT157" s="207"/>
      <c r="QBU157" s="207"/>
      <c r="QBV157" s="207"/>
      <c r="QBW157" s="207"/>
      <c r="QBX157" s="207"/>
      <c r="QBY157" s="207"/>
      <c r="QBZ157" s="207"/>
      <c r="QLL157" s="207"/>
      <c r="QLM157" s="207"/>
      <c r="QLN157" s="207"/>
      <c r="QLO157" s="207"/>
      <c r="QLP157" s="207"/>
      <c r="QLQ157" s="207"/>
      <c r="QLR157" s="207"/>
      <c r="QLS157" s="207"/>
      <c r="QLT157" s="207"/>
      <c r="QLU157" s="207"/>
      <c r="QLV157" s="207"/>
      <c r="QVH157" s="207"/>
      <c r="QVI157" s="207"/>
      <c r="QVJ157" s="207"/>
      <c r="QVK157" s="207"/>
      <c r="QVL157" s="207"/>
      <c r="QVM157" s="207"/>
      <c r="QVN157" s="207"/>
      <c r="QVO157" s="207"/>
      <c r="QVP157" s="207"/>
      <c r="QVQ157" s="207"/>
      <c r="QVR157" s="207"/>
      <c r="RFD157" s="207"/>
      <c r="RFE157" s="207"/>
      <c r="RFF157" s="207"/>
      <c r="RFG157" s="207"/>
      <c r="RFH157" s="207"/>
      <c r="RFI157" s="207"/>
      <c r="RFJ157" s="207"/>
      <c r="RFK157" s="207"/>
      <c r="RFL157" s="207"/>
      <c r="RFM157" s="207"/>
      <c r="RFN157" s="207"/>
      <c r="ROZ157" s="207"/>
      <c r="RPA157" s="207"/>
      <c r="RPB157" s="207"/>
      <c r="RPC157" s="207"/>
      <c r="RPD157" s="207"/>
      <c r="RPE157" s="207"/>
      <c r="RPF157" s="207"/>
      <c r="RPG157" s="207"/>
      <c r="RPH157" s="207"/>
      <c r="RPI157" s="207"/>
      <c r="RPJ157" s="207"/>
      <c r="RYV157" s="207"/>
      <c r="RYW157" s="207"/>
      <c r="RYX157" s="207"/>
      <c r="RYY157" s="207"/>
      <c r="RYZ157" s="207"/>
      <c r="RZA157" s="207"/>
      <c r="RZB157" s="207"/>
      <c r="RZC157" s="207"/>
      <c r="RZD157" s="207"/>
      <c r="RZE157" s="207"/>
      <c r="RZF157" s="207"/>
      <c r="SIR157" s="207"/>
      <c r="SIS157" s="207"/>
      <c r="SIT157" s="207"/>
      <c r="SIU157" s="207"/>
      <c r="SIV157" s="207"/>
      <c r="SIW157" s="207"/>
      <c r="SIX157" s="207"/>
      <c r="SIY157" s="207"/>
      <c r="SIZ157" s="207"/>
      <c r="SJA157" s="207"/>
      <c r="SJB157" s="207"/>
      <c r="SSN157" s="207"/>
      <c r="SSO157" s="207"/>
      <c r="SSP157" s="207"/>
      <c r="SSQ157" s="207"/>
      <c r="SSR157" s="207"/>
      <c r="SSS157" s="207"/>
      <c r="SST157" s="207"/>
      <c r="SSU157" s="207"/>
      <c r="SSV157" s="207"/>
      <c r="SSW157" s="207"/>
      <c r="SSX157" s="207"/>
      <c r="TCJ157" s="207"/>
      <c r="TCK157" s="207"/>
      <c r="TCL157" s="207"/>
      <c r="TCM157" s="207"/>
      <c r="TCN157" s="207"/>
      <c r="TCO157" s="207"/>
      <c r="TCP157" s="207"/>
      <c r="TCQ157" s="207"/>
      <c r="TCR157" s="207"/>
      <c r="TCS157" s="207"/>
      <c r="TCT157" s="207"/>
      <c r="TMF157" s="207"/>
      <c r="TMG157" s="207"/>
      <c r="TMH157" s="207"/>
      <c r="TMI157" s="207"/>
      <c r="TMJ157" s="207"/>
      <c r="TMK157" s="207"/>
      <c r="TML157" s="207"/>
      <c r="TMM157" s="207"/>
      <c r="TMN157" s="207"/>
      <c r="TMO157" s="207"/>
      <c r="TMP157" s="207"/>
      <c r="TWB157" s="207"/>
      <c r="TWC157" s="207"/>
      <c r="TWD157" s="207"/>
      <c r="TWE157" s="207"/>
      <c r="TWF157" s="207"/>
      <c r="TWG157" s="207"/>
      <c r="TWH157" s="207"/>
      <c r="TWI157" s="207"/>
      <c r="TWJ157" s="207"/>
      <c r="TWK157" s="207"/>
      <c r="TWL157" s="207"/>
      <c r="UFX157" s="207"/>
      <c r="UFY157" s="207"/>
      <c r="UFZ157" s="207"/>
      <c r="UGA157" s="207"/>
      <c r="UGB157" s="207"/>
      <c r="UGC157" s="207"/>
      <c r="UGD157" s="207"/>
      <c r="UGE157" s="207"/>
      <c r="UGF157" s="207"/>
      <c r="UGG157" s="207"/>
      <c r="UGH157" s="207"/>
      <c r="UPT157" s="207"/>
      <c r="UPU157" s="207"/>
      <c r="UPV157" s="207"/>
      <c r="UPW157" s="207"/>
      <c r="UPX157" s="207"/>
      <c r="UPY157" s="207"/>
      <c r="UPZ157" s="207"/>
      <c r="UQA157" s="207"/>
      <c r="UQB157" s="207"/>
      <c r="UQC157" s="207"/>
      <c r="UQD157" s="207"/>
      <c r="UZP157" s="207"/>
      <c r="UZQ157" s="207"/>
      <c r="UZR157" s="207"/>
      <c r="UZS157" s="207"/>
      <c r="UZT157" s="207"/>
      <c r="UZU157" s="207"/>
      <c r="UZV157" s="207"/>
      <c r="UZW157" s="207"/>
      <c r="UZX157" s="207"/>
      <c r="UZY157" s="207"/>
      <c r="UZZ157" s="207"/>
      <c r="VJL157" s="207"/>
      <c r="VJM157" s="207"/>
      <c r="VJN157" s="207"/>
      <c r="VJO157" s="207"/>
      <c r="VJP157" s="207"/>
      <c r="VJQ157" s="207"/>
      <c r="VJR157" s="207"/>
      <c r="VJS157" s="207"/>
      <c r="VJT157" s="207"/>
      <c r="VJU157" s="207"/>
      <c r="VJV157" s="207"/>
      <c r="VTH157" s="207"/>
      <c r="VTI157" s="207"/>
      <c r="VTJ157" s="207"/>
      <c r="VTK157" s="207"/>
      <c r="VTL157" s="207"/>
      <c r="VTM157" s="207"/>
      <c r="VTN157" s="207"/>
      <c r="VTO157" s="207"/>
      <c r="VTP157" s="207"/>
      <c r="VTQ157" s="207"/>
      <c r="VTR157" s="207"/>
      <c r="WDD157" s="207"/>
      <c r="WDE157" s="207"/>
      <c r="WDF157" s="207"/>
      <c r="WDG157" s="207"/>
      <c r="WDH157" s="207"/>
      <c r="WDI157" s="207"/>
      <c r="WDJ157" s="207"/>
      <c r="WDK157" s="207"/>
      <c r="WDL157" s="207"/>
      <c r="WDM157" s="207"/>
      <c r="WDN157" s="207"/>
      <c r="WMZ157" s="207"/>
      <c r="WNA157" s="207"/>
      <c r="WNB157" s="207"/>
      <c r="WNC157" s="207"/>
      <c r="WND157" s="207"/>
      <c r="WNE157" s="207"/>
      <c r="WNF157" s="207"/>
      <c r="WNG157" s="207"/>
      <c r="WNH157" s="207"/>
      <c r="WNI157" s="207"/>
      <c r="WNJ157" s="207"/>
      <c r="WWV157" s="207"/>
      <c r="WWW157" s="207"/>
      <c r="WWX157" s="207"/>
      <c r="WWY157" s="207"/>
      <c r="WWZ157" s="207"/>
      <c r="WXA157" s="207"/>
      <c r="WXB157" s="207"/>
      <c r="WXC157" s="207"/>
      <c r="WXD157" s="207"/>
      <c r="WXE157" s="207"/>
      <c r="WXF157" s="207"/>
    </row>
    <row r="158" spans="1:818 1064:1842 2088:2866 3112:3890 4136:4914 5160:5938 6184:6962 7208:7986 8232:9010 9256:10034 10280:11058 11304:12082 12328:13106 13352:14130 14376:15154 15400:16178" s="183" customFormat="1" ht="28.5" customHeight="1" x14ac:dyDescent="0.25">
      <c r="A158" s="16">
        <v>673</v>
      </c>
      <c r="B158" s="16" t="s">
        <v>723</v>
      </c>
      <c r="C158" s="214">
        <v>100669</v>
      </c>
      <c r="D158" s="201"/>
      <c r="E158" s="213">
        <v>38310</v>
      </c>
      <c r="F158" s="201">
        <v>41962</v>
      </c>
      <c r="G158" s="16" t="s">
        <v>3789</v>
      </c>
      <c r="H158" s="16"/>
      <c r="I158" s="16"/>
      <c r="J158" s="16" t="s">
        <v>225</v>
      </c>
      <c r="K158" s="16" t="s">
        <v>163</v>
      </c>
      <c r="L158" s="16" t="s">
        <v>52</v>
      </c>
      <c r="M158" s="16"/>
      <c r="N158" s="16" t="s">
        <v>225</v>
      </c>
      <c r="O158" s="16" t="s">
        <v>163</v>
      </c>
      <c r="P158" s="16" t="s">
        <v>52</v>
      </c>
      <c r="Q158" s="16" t="s">
        <v>721</v>
      </c>
      <c r="R158" s="16" t="s">
        <v>484</v>
      </c>
      <c r="S158" s="16" t="s">
        <v>3141</v>
      </c>
      <c r="T158" s="16"/>
      <c r="U158" s="16"/>
      <c r="V158" s="16">
        <v>7000000</v>
      </c>
      <c r="W158" s="16"/>
      <c r="X158" s="16"/>
      <c r="Y158" s="16"/>
      <c r="Z158" s="16"/>
      <c r="AA158" s="16"/>
      <c r="AB158" s="16"/>
      <c r="AC158" s="16"/>
      <c r="AD158" s="16"/>
      <c r="AE158" s="16"/>
      <c r="AF158" s="16">
        <v>7000000</v>
      </c>
      <c r="AG158" s="16"/>
      <c r="AH158" s="16"/>
      <c r="AI158" s="16"/>
      <c r="AJ158" s="16"/>
      <c r="AK158" s="16"/>
      <c r="AL158" s="16"/>
      <c r="AM158" s="16"/>
      <c r="AN158" s="16"/>
      <c r="AO158" s="16"/>
      <c r="AP158" s="16"/>
      <c r="AQ158" s="16"/>
      <c r="AR158" s="16"/>
      <c r="AS158" s="16"/>
      <c r="AT158" s="16"/>
      <c r="AU158" s="16"/>
      <c r="AV158" s="16"/>
      <c r="AW158" s="16"/>
      <c r="AX158" s="16"/>
      <c r="AY158" s="203"/>
      <c r="AZ158" s="16"/>
      <c r="BA158" s="16"/>
      <c r="BB158" s="16" t="s">
        <v>5640</v>
      </c>
      <c r="BC158" s="16" t="s">
        <v>5641</v>
      </c>
      <c r="BD158" s="16">
        <v>43</v>
      </c>
      <c r="BE158" s="16">
        <v>8</v>
      </c>
      <c r="BF158" s="16">
        <v>41.1</v>
      </c>
      <c r="BG158" s="16">
        <v>23</v>
      </c>
      <c r="BH158" s="16">
        <v>0</v>
      </c>
      <c r="BI158" s="16">
        <v>53.1</v>
      </c>
      <c r="BJ158" s="16">
        <f t="shared" si="62"/>
        <v>43.144750000000002</v>
      </c>
      <c r="BK158" s="16">
        <f t="shared" si="63"/>
        <v>23.014749999999999</v>
      </c>
      <c r="BL158" s="16"/>
      <c r="BM158" s="16"/>
      <c r="BN158" s="16"/>
    </row>
    <row r="159" spans="1:818 1064:1842 2088:2866 3112:3890 4136:4914 5160:5938 6184:6962 7208:7986 8232:9010 9256:10034 10280:11058 11304:12082 12328:13106 13352:14130 14376:15154 15400:16178" s="183" customFormat="1" ht="39.75" customHeight="1" x14ac:dyDescent="0.25">
      <c r="A159" s="16">
        <v>673</v>
      </c>
      <c r="B159" s="16" t="s">
        <v>724</v>
      </c>
      <c r="C159" s="214">
        <v>100679</v>
      </c>
      <c r="D159" s="213"/>
      <c r="E159" s="213">
        <v>38315</v>
      </c>
      <c r="F159" s="201">
        <v>41967</v>
      </c>
      <c r="G159" s="16" t="s">
        <v>642</v>
      </c>
      <c r="H159" s="16"/>
      <c r="I159" s="16"/>
      <c r="J159" s="16" t="s">
        <v>642</v>
      </c>
      <c r="K159" s="16" t="s">
        <v>336</v>
      </c>
      <c r="L159" s="16" t="s">
        <v>189</v>
      </c>
      <c r="M159" s="16"/>
      <c r="N159" s="16" t="s">
        <v>642</v>
      </c>
      <c r="O159" s="16" t="s">
        <v>336</v>
      </c>
      <c r="P159" s="16" t="s">
        <v>189</v>
      </c>
      <c r="Q159" s="16" t="s">
        <v>717</v>
      </c>
      <c r="R159" s="16" t="s">
        <v>484</v>
      </c>
      <c r="S159" s="16" t="s">
        <v>3142</v>
      </c>
      <c r="T159" s="16"/>
      <c r="U159" s="16"/>
      <c r="V159" s="16">
        <v>52900000</v>
      </c>
      <c r="W159" s="16"/>
      <c r="X159" s="16"/>
      <c r="Y159" s="16"/>
      <c r="Z159" s="16"/>
      <c r="AA159" s="16"/>
      <c r="AB159" s="16"/>
      <c r="AC159" s="16"/>
      <c r="AD159" s="16"/>
      <c r="AE159" s="16"/>
      <c r="AF159" s="16">
        <v>52900000</v>
      </c>
      <c r="AG159" s="16"/>
      <c r="AH159" s="16"/>
      <c r="AI159" s="16"/>
      <c r="AJ159" s="16"/>
      <c r="AK159" s="16"/>
      <c r="AL159" s="16"/>
      <c r="AM159" s="16"/>
      <c r="AN159" s="16"/>
      <c r="AO159" s="16"/>
      <c r="AP159" s="16"/>
      <c r="AQ159" s="16"/>
      <c r="AR159" s="16"/>
      <c r="AS159" s="16"/>
      <c r="AT159" s="16"/>
      <c r="AU159" s="16"/>
      <c r="AV159" s="16"/>
      <c r="AW159" s="16"/>
      <c r="AX159" s="16"/>
      <c r="AY159" s="203"/>
      <c r="AZ159" s="16"/>
      <c r="BA159" s="16"/>
      <c r="BB159" s="16"/>
      <c r="BC159" s="16"/>
      <c r="BD159" s="16"/>
      <c r="BE159" s="16"/>
      <c r="BF159" s="16"/>
      <c r="BG159" s="16"/>
      <c r="BH159" s="16"/>
      <c r="BI159" s="16"/>
      <c r="BJ159" s="16">
        <f t="shared" si="62"/>
        <v>0</v>
      </c>
      <c r="BK159" s="16">
        <f t="shared" si="63"/>
        <v>0</v>
      </c>
      <c r="BL159" s="16"/>
      <c r="BM159" s="16"/>
      <c r="BN159" s="16" t="s">
        <v>5642</v>
      </c>
    </row>
    <row r="160" spans="1:818 1064:1842 2088:2866 3112:3890 4136:4914 5160:5938 6184:6962 7208:7986 8232:9010 9256:10034 10280:11058 11304:12082 12328:13106 13352:14130 14376:15154 15400:16178" s="183" customFormat="1" ht="79.5" customHeight="1" x14ac:dyDescent="0.25">
      <c r="A160" s="16">
        <v>258</v>
      </c>
      <c r="B160" s="16" t="s">
        <v>724</v>
      </c>
      <c r="C160" s="200" t="s">
        <v>915</v>
      </c>
      <c r="D160" s="201">
        <v>38896</v>
      </c>
      <c r="E160" s="201">
        <v>38896</v>
      </c>
      <c r="F160" s="201"/>
      <c r="G160" s="217"/>
      <c r="H160" s="16"/>
      <c r="I160" s="16"/>
      <c r="J160" s="16" t="s">
        <v>642</v>
      </c>
      <c r="K160" s="16" t="s">
        <v>336</v>
      </c>
      <c r="L160" s="16" t="s">
        <v>189</v>
      </c>
      <c r="M160" s="16"/>
      <c r="N160" s="16" t="s">
        <v>642</v>
      </c>
      <c r="O160" s="16" t="s">
        <v>642</v>
      </c>
      <c r="P160" s="16" t="s">
        <v>336</v>
      </c>
      <c r="Q160" s="16" t="s">
        <v>726</v>
      </c>
      <c r="R160" s="16" t="s">
        <v>484</v>
      </c>
      <c r="S160" s="16" t="s">
        <v>3879</v>
      </c>
      <c r="T160" s="16" t="s">
        <v>3142</v>
      </c>
      <c r="U160" s="16"/>
      <c r="V160" s="16">
        <f>SUM(W160:AF160)</f>
        <v>52900000</v>
      </c>
      <c r="W160" s="16"/>
      <c r="X160" s="16"/>
      <c r="Y160" s="16"/>
      <c r="Z160" s="16"/>
      <c r="AA160" s="16"/>
      <c r="AB160" s="16"/>
      <c r="AC160" s="16"/>
      <c r="AD160" s="16"/>
      <c r="AE160" s="16"/>
      <c r="AF160" s="16">
        <v>52900000</v>
      </c>
      <c r="AG160" s="16"/>
      <c r="AH160" s="16"/>
      <c r="AI160" s="16"/>
      <c r="AJ160" s="16"/>
      <c r="AK160" s="16"/>
      <c r="AL160" s="16"/>
      <c r="AM160" s="16"/>
      <c r="AN160" s="16"/>
      <c r="AO160" s="16"/>
      <c r="AP160" s="16"/>
      <c r="AQ160" s="16"/>
      <c r="AR160" s="16"/>
      <c r="AS160" s="16"/>
      <c r="AT160" s="16"/>
      <c r="AU160" s="16"/>
      <c r="AV160" s="16"/>
      <c r="AW160" s="16"/>
      <c r="AX160" s="16"/>
      <c r="AY160" s="203"/>
      <c r="AZ160" s="16"/>
      <c r="BA160" s="16"/>
      <c r="BB160" s="16" t="s">
        <v>5866</v>
      </c>
      <c r="BC160" s="16" t="s">
        <v>5867</v>
      </c>
      <c r="BD160" s="16">
        <v>43</v>
      </c>
      <c r="BE160" s="16">
        <v>17</v>
      </c>
      <c r="BF160" s="16">
        <v>7</v>
      </c>
      <c r="BG160" s="16">
        <v>23</v>
      </c>
      <c r="BH160" s="16">
        <v>20</v>
      </c>
      <c r="BI160" s="16">
        <v>38.1</v>
      </c>
      <c r="BJ160" s="16">
        <f>BD160+BE160/60+BF160/3600</f>
        <v>43.285277777777779</v>
      </c>
      <c r="BK160" s="16">
        <f>BG160+BH160/60+BI160/3600</f>
        <v>23.343916666666665</v>
      </c>
      <c r="BL160" s="16"/>
      <c r="BM160" s="16"/>
      <c r="BN160" s="16"/>
    </row>
    <row r="161" spans="1:818 1064:1842 2088:2866 3112:3890 4136:4914 5160:5938 6184:6962 7208:7986 8232:9010 9256:10034 10280:11058 11304:12082 12328:13106 13352:14130 14376:15154 15400:16178" s="183" customFormat="1" ht="25.5" customHeight="1" x14ac:dyDescent="0.25">
      <c r="A161" s="16">
        <v>674</v>
      </c>
      <c r="B161" s="16" t="s">
        <v>477</v>
      </c>
      <c r="C161" s="214">
        <v>100680</v>
      </c>
      <c r="D161" s="213"/>
      <c r="E161" s="213">
        <v>38315</v>
      </c>
      <c r="F161" s="201">
        <v>41969</v>
      </c>
      <c r="G161" s="16" t="s">
        <v>725</v>
      </c>
      <c r="H161" s="16"/>
      <c r="I161" s="16"/>
      <c r="J161" s="16" t="s">
        <v>91</v>
      </c>
      <c r="K161" s="16" t="s">
        <v>40</v>
      </c>
      <c r="L161" s="16" t="s">
        <v>41</v>
      </c>
      <c r="M161" s="16" t="s">
        <v>3790</v>
      </c>
      <c r="N161" s="16" t="s">
        <v>91</v>
      </c>
      <c r="O161" s="16" t="s">
        <v>40</v>
      </c>
      <c r="P161" s="16" t="s">
        <v>41</v>
      </c>
      <c r="Q161" s="16" t="s">
        <v>600</v>
      </c>
      <c r="R161" s="16" t="s">
        <v>484</v>
      </c>
      <c r="S161" s="16" t="s">
        <v>544</v>
      </c>
      <c r="T161" s="16"/>
      <c r="U161" s="16"/>
      <c r="V161" s="16">
        <v>12500</v>
      </c>
      <c r="W161" s="16"/>
      <c r="X161" s="16"/>
      <c r="Y161" s="16"/>
      <c r="Z161" s="16"/>
      <c r="AA161" s="16"/>
      <c r="AB161" s="16"/>
      <c r="AC161" s="16">
        <v>12500</v>
      </c>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203"/>
      <c r="AZ161" s="16"/>
      <c r="BA161" s="16"/>
      <c r="BB161" s="16"/>
      <c r="BC161" s="16"/>
      <c r="BD161" s="16"/>
      <c r="BE161" s="16"/>
      <c r="BF161" s="16"/>
      <c r="BG161" s="16"/>
      <c r="BH161" s="16"/>
      <c r="BI161" s="16"/>
      <c r="BJ161" s="16">
        <f t="shared" si="62"/>
        <v>0</v>
      </c>
      <c r="BK161" s="16">
        <f t="shared" si="63"/>
        <v>0</v>
      </c>
      <c r="BL161" s="16"/>
      <c r="BM161" s="16"/>
      <c r="BN161" s="16" t="s">
        <v>3590</v>
      </c>
      <c r="KJ161" s="207"/>
      <c r="KK161" s="207"/>
      <c r="KL161" s="207"/>
      <c r="KM161" s="207"/>
      <c r="KN161" s="207"/>
      <c r="KO161" s="207"/>
      <c r="KP161" s="207"/>
      <c r="KQ161" s="207"/>
      <c r="KR161" s="207"/>
      <c r="KS161" s="207"/>
      <c r="KT161" s="207"/>
      <c r="UF161" s="207"/>
      <c r="UG161" s="207"/>
      <c r="UH161" s="207"/>
      <c r="UI161" s="207"/>
      <c r="UJ161" s="207"/>
      <c r="UK161" s="207"/>
      <c r="UL161" s="207"/>
      <c r="UM161" s="207"/>
      <c r="UN161" s="207"/>
      <c r="UO161" s="207"/>
      <c r="UP161" s="207"/>
      <c r="AEB161" s="207"/>
      <c r="AEC161" s="207"/>
      <c r="AED161" s="207"/>
      <c r="AEE161" s="207"/>
      <c r="AEF161" s="207"/>
      <c r="AEG161" s="207"/>
      <c r="AEH161" s="207"/>
      <c r="AEI161" s="207"/>
      <c r="AEJ161" s="207"/>
      <c r="AEK161" s="207"/>
      <c r="AEL161" s="207"/>
      <c r="ANX161" s="207"/>
      <c r="ANY161" s="207"/>
      <c r="ANZ161" s="207"/>
      <c r="AOA161" s="207"/>
      <c r="AOB161" s="207"/>
      <c r="AOC161" s="207"/>
      <c r="AOD161" s="207"/>
      <c r="AOE161" s="207"/>
      <c r="AOF161" s="207"/>
      <c r="AOG161" s="207"/>
      <c r="AOH161" s="207"/>
      <c r="AXT161" s="207"/>
      <c r="AXU161" s="207"/>
      <c r="AXV161" s="207"/>
      <c r="AXW161" s="207"/>
      <c r="AXX161" s="207"/>
      <c r="AXY161" s="207"/>
      <c r="AXZ161" s="207"/>
      <c r="AYA161" s="207"/>
      <c r="AYB161" s="207"/>
      <c r="AYC161" s="207"/>
      <c r="AYD161" s="207"/>
      <c r="BHP161" s="207"/>
      <c r="BHQ161" s="207"/>
      <c r="BHR161" s="207"/>
      <c r="BHS161" s="207"/>
      <c r="BHT161" s="207"/>
      <c r="BHU161" s="207"/>
      <c r="BHV161" s="207"/>
      <c r="BHW161" s="207"/>
      <c r="BHX161" s="207"/>
      <c r="BHY161" s="207"/>
      <c r="BHZ161" s="207"/>
      <c r="BRL161" s="207"/>
      <c r="BRM161" s="207"/>
      <c r="BRN161" s="207"/>
      <c r="BRO161" s="207"/>
      <c r="BRP161" s="207"/>
      <c r="BRQ161" s="207"/>
      <c r="BRR161" s="207"/>
      <c r="BRS161" s="207"/>
      <c r="BRT161" s="207"/>
      <c r="BRU161" s="207"/>
      <c r="BRV161" s="207"/>
      <c r="CBH161" s="207"/>
      <c r="CBI161" s="207"/>
      <c r="CBJ161" s="207"/>
      <c r="CBK161" s="207"/>
      <c r="CBL161" s="207"/>
      <c r="CBM161" s="207"/>
      <c r="CBN161" s="207"/>
      <c r="CBO161" s="207"/>
      <c r="CBP161" s="207"/>
      <c r="CBQ161" s="207"/>
      <c r="CBR161" s="207"/>
      <c r="CLD161" s="207"/>
      <c r="CLE161" s="207"/>
      <c r="CLF161" s="207"/>
      <c r="CLG161" s="207"/>
      <c r="CLH161" s="207"/>
      <c r="CLI161" s="207"/>
      <c r="CLJ161" s="207"/>
      <c r="CLK161" s="207"/>
      <c r="CLL161" s="207"/>
      <c r="CLM161" s="207"/>
      <c r="CLN161" s="207"/>
      <c r="CUZ161" s="207"/>
      <c r="CVA161" s="207"/>
      <c r="CVB161" s="207"/>
      <c r="CVC161" s="207"/>
      <c r="CVD161" s="207"/>
      <c r="CVE161" s="207"/>
      <c r="CVF161" s="207"/>
      <c r="CVG161" s="207"/>
      <c r="CVH161" s="207"/>
      <c r="CVI161" s="207"/>
      <c r="CVJ161" s="207"/>
      <c r="DEV161" s="207"/>
      <c r="DEW161" s="207"/>
      <c r="DEX161" s="207"/>
      <c r="DEY161" s="207"/>
      <c r="DEZ161" s="207"/>
      <c r="DFA161" s="207"/>
      <c r="DFB161" s="207"/>
      <c r="DFC161" s="207"/>
      <c r="DFD161" s="207"/>
      <c r="DFE161" s="207"/>
      <c r="DFF161" s="207"/>
      <c r="DOR161" s="207"/>
      <c r="DOS161" s="207"/>
      <c r="DOT161" s="207"/>
      <c r="DOU161" s="207"/>
      <c r="DOV161" s="207"/>
      <c r="DOW161" s="207"/>
      <c r="DOX161" s="207"/>
      <c r="DOY161" s="207"/>
      <c r="DOZ161" s="207"/>
      <c r="DPA161" s="207"/>
      <c r="DPB161" s="207"/>
      <c r="DYN161" s="207"/>
      <c r="DYO161" s="207"/>
      <c r="DYP161" s="207"/>
      <c r="DYQ161" s="207"/>
      <c r="DYR161" s="207"/>
      <c r="DYS161" s="207"/>
      <c r="DYT161" s="207"/>
      <c r="DYU161" s="207"/>
      <c r="DYV161" s="207"/>
      <c r="DYW161" s="207"/>
      <c r="DYX161" s="207"/>
      <c r="EIJ161" s="207"/>
      <c r="EIK161" s="207"/>
      <c r="EIL161" s="207"/>
      <c r="EIM161" s="207"/>
      <c r="EIN161" s="207"/>
      <c r="EIO161" s="207"/>
      <c r="EIP161" s="207"/>
      <c r="EIQ161" s="207"/>
      <c r="EIR161" s="207"/>
      <c r="EIS161" s="207"/>
      <c r="EIT161" s="207"/>
      <c r="ESF161" s="207"/>
      <c r="ESG161" s="207"/>
      <c r="ESH161" s="207"/>
      <c r="ESI161" s="207"/>
      <c r="ESJ161" s="207"/>
      <c r="ESK161" s="207"/>
      <c r="ESL161" s="207"/>
      <c r="ESM161" s="207"/>
      <c r="ESN161" s="207"/>
      <c r="ESO161" s="207"/>
      <c r="ESP161" s="207"/>
      <c r="FCB161" s="207"/>
      <c r="FCC161" s="207"/>
      <c r="FCD161" s="207"/>
      <c r="FCE161" s="207"/>
      <c r="FCF161" s="207"/>
      <c r="FCG161" s="207"/>
      <c r="FCH161" s="207"/>
      <c r="FCI161" s="207"/>
      <c r="FCJ161" s="207"/>
      <c r="FCK161" s="207"/>
      <c r="FCL161" s="207"/>
      <c r="FLX161" s="207"/>
      <c r="FLY161" s="207"/>
      <c r="FLZ161" s="207"/>
      <c r="FMA161" s="207"/>
      <c r="FMB161" s="207"/>
      <c r="FMC161" s="207"/>
      <c r="FMD161" s="207"/>
      <c r="FME161" s="207"/>
      <c r="FMF161" s="207"/>
      <c r="FMG161" s="207"/>
      <c r="FMH161" s="207"/>
      <c r="FVT161" s="207"/>
      <c r="FVU161" s="207"/>
      <c r="FVV161" s="207"/>
      <c r="FVW161" s="207"/>
      <c r="FVX161" s="207"/>
      <c r="FVY161" s="207"/>
      <c r="FVZ161" s="207"/>
      <c r="FWA161" s="207"/>
      <c r="FWB161" s="207"/>
      <c r="FWC161" s="207"/>
      <c r="FWD161" s="207"/>
      <c r="GFP161" s="207"/>
      <c r="GFQ161" s="207"/>
      <c r="GFR161" s="207"/>
      <c r="GFS161" s="207"/>
      <c r="GFT161" s="207"/>
      <c r="GFU161" s="207"/>
      <c r="GFV161" s="207"/>
      <c r="GFW161" s="207"/>
      <c r="GFX161" s="207"/>
      <c r="GFY161" s="207"/>
      <c r="GFZ161" s="207"/>
      <c r="GPL161" s="207"/>
      <c r="GPM161" s="207"/>
      <c r="GPN161" s="207"/>
      <c r="GPO161" s="207"/>
      <c r="GPP161" s="207"/>
      <c r="GPQ161" s="207"/>
      <c r="GPR161" s="207"/>
      <c r="GPS161" s="207"/>
      <c r="GPT161" s="207"/>
      <c r="GPU161" s="207"/>
      <c r="GPV161" s="207"/>
      <c r="GZH161" s="207"/>
      <c r="GZI161" s="207"/>
      <c r="GZJ161" s="207"/>
      <c r="GZK161" s="207"/>
      <c r="GZL161" s="207"/>
      <c r="GZM161" s="207"/>
      <c r="GZN161" s="207"/>
      <c r="GZO161" s="207"/>
      <c r="GZP161" s="207"/>
      <c r="GZQ161" s="207"/>
      <c r="GZR161" s="207"/>
      <c r="HJD161" s="207"/>
      <c r="HJE161" s="207"/>
      <c r="HJF161" s="207"/>
      <c r="HJG161" s="207"/>
      <c r="HJH161" s="207"/>
      <c r="HJI161" s="207"/>
      <c r="HJJ161" s="207"/>
      <c r="HJK161" s="207"/>
      <c r="HJL161" s="207"/>
      <c r="HJM161" s="207"/>
      <c r="HJN161" s="207"/>
      <c r="HSZ161" s="207"/>
      <c r="HTA161" s="207"/>
      <c r="HTB161" s="207"/>
      <c r="HTC161" s="207"/>
      <c r="HTD161" s="207"/>
      <c r="HTE161" s="207"/>
      <c r="HTF161" s="207"/>
      <c r="HTG161" s="207"/>
      <c r="HTH161" s="207"/>
      <c r="HTI161" s="207"/>
      <c r="HTJ161" s="207"/>
      <c r="ICV161" s="207"/>
      <c r="ICW161" s="207"/>
      <c r="ICX161" s="207"/>
      <c r="ICY161" s="207"/>
      <c r="ICZ161" s="207"/>
      <c r="IDA161" s="207"/>
      <c r="IDB161" s="207"/>
      <c r="IDC161" s="207"/>
      <c r="IDD161" s="207"/>
      <c r="IDE161" s="207"/>
      <c r="IDF161" s="207"/>
      <c r="IMR161" s="207"/>
      <c r="IMS161" s="207"/>
      <c r="IMT161" s="207"/>
      <c r="IMU161" s="207"/>
      <c r="IMV161" s="207"/>
      <c r="IMW161" s="207"/>
      <c r="IMX161" s="207"/>
      <c r="IMY161" s="207"/>
      <c r="IMZ161" s="207"/>
      <c r="INA161" s="207"/>
      <c r="INB161" s="207"/>
      <c r="IWN161" s="207"/>
      <c r="IWO161" s="207"/>
      <c r="IWP161" s="207"/>
      <c r="IWQ161" s="207"/>
      <c r="IWR161" s="207"/>
      <c r="IWS161" s="207"/>
      <c r="IWT161" s="207"/>
      <c r="IWU161" s="207"/>
      <c r="IWV161" s="207"/>
      <c r="IWW161" s="207"/>
      <c r="IWX161" s="207"/>
      <c r="JGJ161" s="207"/>
      <c r="JGK161" s="207"/>
      <c r="JGL161" s="207"/>
      <c r="JGM161" s="207"/>
      <c r="JGN161" s="207"/>
      <c r="JGO161" s="207"/>
      <c r="JGP161" s="207"/>
      <c r="JGQ161" s="207"/>
      <c r="JGR161" s="207"/>
      <c r="JGS161" s="207"/>
      <c r="JGT161" s="207"/>
      <c r="JQF161" s="207"/>
      <c r="JQG161" s="207"/>
      <c r="JQH161" s="207"/>
      <c r="JQI161" s="207"/>
      <c r="JQJ161" s="207"/>
      <c r="JQK161" s="207"/>
      <c r="JQL161" s="207"/>
      <c r="JQM161" s="207"/>
      <c r="JQN161" s="207"/>
      <c r="JQO161" s="207"/>
      <c r="JQP161" s="207"/>
      <c r="KAB161" s="207"/>
      <c r="KAC161" s="207"/>
      <c r="KAD161" s="207"/>
      <c r="KAE161" s="207"/>
      <c r="KAF161" s="207"/>
      <c r="KAG161" s="207"/>
      <c r="KAH161" s="207"/>
      <c r="KAI161" s="207"/>
      <c r="KAJ161" s="207"/>
      <c r="KAK161" s="207"/>
      <c r="KAL161" s="207"/>
      <c r="KJX161" s="207"/>
      <c r="KJY161" s="207"/>
      <c r="KJZ161" s="207"/>
      <c r="KKA161" s="207"/>
      <c r="KKB161" s="207"/>
      <c r="KKC161" s="207"/>
      <c r="KKD161" s="207"/>
      <c r="KKE161" s="207"/>
      <c r="KKF161" s="207"/>
      <c r="KKG161" s="207"/>
      <c r="KKH161" s="207"/>
      <c r="KTT161" s="207"/>
      <c r="KTU161" s="207"/>
      <c r="KTV161" s="207"/>
      <c r="KTW161" s="207"/>
      <c r="KTX161" s="207"/>
      <c r="KTY161" s="207"/>
      <c r="KTZ161" s="207"/>
      <c r="KUA161" s="207"/>
      <c r="KUB161" s="207"/>
      <c r="KUC161" s="207"/>
      <c r="KUD161" s="207"/>
      <c r="LDP161" s="207"/>
      <c r="LDQ161" s="207"/>
      <c r="LDR161" s="207"/>
      <c r="LDS161" s="207"/>
      <c r="LDT161" s="207"/>
      <c r="LDU161" s="207"/>
      <c r="LDV161" s="207"/>
      <c r="LDW161" s="207"/>
      <c r="LDX161" s="207"/>
      <c r="LDY161" s="207"/>
      <c r="LDZ161" s="207"/>
      <c r="LNL161" s="207"/>
      <c r="LNM161" s="207"/>
      <c r="LNN161" s="207"/>
      <c r="LNO161" s="207"/>
      <c r="LNP161" s="207"/>
      <c r="LNQ161" s="207"/>
      <c r="LNR161" s="207"/>
      <c r="LNS161" s="207"/>
      <c r="LNT161" s="207"/>
      <c r="LNU161" s="207"/>
      <c r="LNV161" s="207"/>
      <c r="LXH161" s="207"/>
      <c r="LXI161" s="207"/>
      <c r="LXJ161" s="207"/>
      <c r="LXK161" s="207"/>
      <c r="LXL161" s="207"/>
      <c r="LXM161" s="207"/>
      <c r="LXN161" s="207"/>
      <c r="LXO161" s="207"/>
      <c r="LXP161" s="207"/>
      <c r="LXQ161" s="207"/>
      <c r="LXR161" s="207"/>
      <c r="MHD161" s="207"/>
      <c r="MHE161" s="207"/>
      <c r="MHF161" s="207"/>
      <c r="MHG161" s="207"/>
      <c r="MHH161" s="207"/>
      <c r="MHI161" s="207"/>
      <c r="MHJ161" s="207"/>
      <c r="MHK161" s="207"/>
      <c r="MHL161" s="207"/>
      <c r="MHM161" s="207"/>
      <c r="MHN161" s="207"/>
      <c r="MQZ161" s="207"/>
      <c r="MRA161" s="207"/>
      <c r="MRB161" s="207"/>
      <c r="MRC161" s="207"/>
      <c r="MRD161" s="207"/>
      <c r="MRE161" s="207"/>
      <c r="MRF161" s="207"/>
      <c r="MRG161" s="207"/>
      <c r="MRH161" s="207"/>
      <c r="MRI161" s="207"/>
      <c r="MRJ161" s="207"/>
      <c r="NAV161" s="207"/>
      <c r="NAW161" s="207"/>
      <c r="NAX161" s="207"/>
      <c r="NAY161" s="207"/>
      <c r="NAZ161" s="207"/>
      <c r="NBA161" s="207"/>
      <c r="NBB161" s="207"/>
      <c r="NBC161" s="207"/>
      <c r="NBD161" s="207"/>
      <c r="NBE161" s="207"/>
      <c r="NBF161" s="207"/>
      <c r="NKR161" s="207"/>
      <c r="NKS161" s="207"/>
      <c r="NKT161" s="207"/>
      <c r="NKU161" s="207"/>
      <c r="NKV161" s="207"/>
      <c r="NKW161" s="207"/>
      <c r="NKX161" s="207"/>
      <c r="NKY161" s="207"/>
      <c r="NKZ161" s="207"/>
      <c r="NLA161" s="207"/>
      <c r="NLB161" s="207"/>
      <c r="NUN161" s="207"/>
      <c r="NUO161" s="207"/>
      <c r="NUP161" s="207"/>
      <c r="NUQ161" s="207"/>
      <c r="NUR161" s="207"/>
      <c r="NUS161" s="207"/>
      <c r="NUT161" s="207"/>
      <c r="NUU161" s="207"/>
      <c r="NUV161" s="207"/>
      <c r="NUW161" s="207"/>
      <c r="NUX161" s="207"/>
      <c r="OEJ161" s="207"/>
      <c r="OEK161" s="207"/>
      <c r="OEL161" s="207"/>
      <c r="OEM161" s="207"/>
      <c r="OEN161" s="207"/>
      <c r="OEO161" s="207"/>
      <c r="OEP161" s="207"/>
      <c r="OEQ161" s="207"/>
      <c r="OER161" s="207"/>
      <c r="OES161" s="207"/>
      <c r="OET161" s="207"/>
      <c r="OOF161" s="207"/>
      <c r="OOG161" s="207"/>
      <c r="OOH161" s="207"/>
      <c r="OOI161" s="207"/>
      <c r="OOJ161" s="207"/>
      <c r="OOK161" s="207"/>
      <c r="OOL161" s="207"/>
      <c r="OOM161" s="207"/>
      <c r="OON161" s="207"/>
      <c r="OOO161" s="207"/>
      <c r="OOP161" s="207"/>
      <c r="OYB161" s="207"/>
      <c r="OYC161" s="207"/>
      <c r="OYD161" s="207"/>
      <c r="OYE161" s="207"/>
      <c r="OYF161" s="207"/>
      <c r="OYG161" s="207"/>
      <c r="OYH161" s="207"/>
      <c r="OYI161" s="207"/>
      <c r="OYJ161" s="207"/>
      <c r="OYK161" s="207"/>
      <c r="OYL161" s="207"/>
      <c r="PHX161" s="207"/>
      <c r="PHY161" s="207"/>
      <c r="PHZ161" s="207"/>
      <c r="PIA161" s="207"/>
      <c r="PIB161" s="207"/>
      <c r="PIC161" s="207"/>
      <c r="PID161" s="207"/>
      <c r="PIE161" s="207"/>
      <c r="PIF161" s="207"/>
      <c r="PIG161" s="207"/>
      <c r="PIH161" s="207"/>
      <c r="PRT161" s="207"/>
      <c r="PRU161" s="207"/>
      <c r="PRV161" s="207"/>
      <c r="PRW161" s="207"/>
      <c r="PRX161" s="207"/>
      <c r="PRY161" s="207"/>
      <c r="PRZ161" s="207"/>
      <c r="PSA161" s="207"/>
      <c r="PSB161" s="207"/>
      <c r="PSC161" s="207"/>
      <c r="PSD161" s="207"/>
      <c r="QBP161" s="207"/>
      <c r="QBQ161" s="207"/>
      <c r="QBR161" s="207"/>
      <c r="QBS161" s="207"/>
      <c r="QBT161" s="207"/>
      <c r="QBU161" s="207"/>
      <c r="QBV161" s="207"/>
      <c r="QBW161" s="207"/>
      <c r="QBX161" s="207"/>
      <c r="QBY161" s="207"/>
      <c r="QBZ161" s="207"/>
      <c r="QLL161" s="207"/>
      <c r="QLM161" s="207"/>
      <c r="QLN161" s="207"/>
      <c r="QLO161" s="207"/>
      <c r="QLP161" s="207"/>
      <c r="QLQ161" s="207"/>
      <c r="QLR161" s="207"/>
      <c r="QLS161" s="207"/>
      <c r="QLT161" s="207"/>
      <c r="QLU161" s="207"/>
      <c r="QLV161" s="207"/>
      <c r="QVH161" s="207"/>
      <c r="QVI161" s="207"/>
      <c r="QVJ161" s="207"/>
      <c r="QVK161" s="207"/>
      <c r="QVL161" s="207"/>
      <c r="QVM161" s="207"/>
      <c r="QVN161" s="207"/>
      <c r="QVO161" s="207"/>
      <c r="QVP161" s="207"/>
      <c r="QVQ161" s="207"/>
      <c r="QVR161" s="207"/>
      <c r="RFD161" s="207"/>
      <c r="RFE161" s="207"/>
      <c r="RFF161" s="207"/>
      <c r="RFG161" s="207"/>
      <c r="RFH161" s="207"/>
      <c r="RFI161" s="207"/>
      <c r="RFJ161" s="207"/>
      <c r="RFK161" s="207"/>
      <c r="RFL161" s="207"/>
      <c r="RFM161" s="207"/>
      <c r="RFN161" s="207"/>
      <c r="ROZ161" s="207"/>
      <c r="RPA161" s="207"/>
      <c r="RPB161" s="207"/>
      <c r="RPC161" s="207"/>
      <c r="RPD161" s="207"/>
      <c r="RPE161" s="207"/>
      <c r="RPF161" s="207"/>
      <c r="RPG161" s="207"/>
      <c r="RPH161" s="207"/>
      <c r="RPI161" s="207"/>
      <c r="RPJ161" s="207"/>
      <c r="RYV161" s="207"/>
      <c r="RYW161" s="207"/>
      <c r="RYX161" s="207"/>
      <c r="RYY161" s="207"/>
      <c r="RYZ161" s="207"/>
      <c r="RZA161" s="207"/>
      <c r="RZB161" s="207"/>
      <c r="RZC161" s="207"/>
      <c r="RZD161" s="207"/>
      <c r="RZE161" s="207"/>
      <c r="RZF161" s="207"/>
      <c r="SIR161" s="207"/>
      <c r="SIS161" s="207"/>
      <c r="SIT161" s="207"/>
      <c r="SIU161" s="207"/>
      <c r="SIV161" s="207"/>
      <c r="SIW161" s="207"/>
      <c r="SIX161" s="207"/>
      <c r="SIY161" s="207"/>
      <c r="SIZ161" s="207"/>
      <c r="SJA161" s="207"/>
      <c r="SJB161" s="207"/>
      <c r="SSN161" s="207"/>
      <c r="SSO161" s="207"/>
      <c r="SSP161" s="207"/>
      <c r="SSQ161" s="207"/>
      <c r="SSR161" s="207"/>
      <c r="SSS161" s="207"/>
      <c r="SST161" s="207"/>
      <c r="SSU161" s="207"/>
      <c r="SSV161" s="207"/>
      <c r="SSW161" s="207"/>
      <c r="SSX161" s="207"/>
      <c r="TCJ161" s="207"/>
      <c r="TCK161" s="207"/>
      <c r="TCL161" s="207"/>
      <c r="TCM161" s="207"/>
      <c r="TCN161" s="207"/>
      <c r="TCO161" s="207"/>
      <c r="TCP161" s="207"/>
      <c r="TCQ161" s="207"/>
      <c r="TCR161" s="207"/>
      <c r="TCS161" s="207"/>
      <c r="TCT161" s="207"/>
      <c r="TMF161" s="207"/>
      <c r="TMG161" s="207"/>
      <c r="TMH161" s="207"/>
      <c r="TMI161" s="207"/>
      <c r="TMJ161" s="207"/>
      <c r="TMK161" s="207"/>
      <c r="TML161" s="207"/>
      <c r="TMM161" s="207"/>
      <c r="TMN161" s="207"/>
      <c r="TMO161" s="207"/>
      <c r="TMP161" s="207"/>
      <c r="TWB161" s="207"/>
      <c r="TWC161" s="207"/>
      <c r="TWD161" s="207"/>
      <c r="TWE161" s="207"/>
      <c r="TWF161" s="207"/>
      <c r="TWG161" s="207"/>
      <c r="TWH161" s="207"/>
      <c r="TWI161" s="207"/>
      <c r="TWJ161" s="207"/>
      <c r="TWK161" s="207"/>
      <c r="TWL161" s="207"/>
      <c r="UFX161" s="207"/>
      <c r="UFY161" s="207"/>
      <c r="UFZ161" s="207"/>
      <c r="UGA161" s="207"/>
      <c r="UGB161" s="207"/>
      <c r="UGC161" s="207"/>
      <c r="UGD161" s="207"/>
      <c r="UGE161" s="207"/>
      <c r="UGF161" s="207"/>
      <c r="UGG161" s="207"/>
      <c r="UGH161" s="207"/>
      <c r="UPT161" s="207"/>
      <c r="UPU161" s="207"/>
      <c r="UPV161" s="207"/>
      <c r="UPW161" s="207"/>
      <c r="UPX161" s="207"/>
      <c r="UPY161" s="207"/>
      <c r="UPZ161" s="207"/>
      <c r="UQA161" s="207"/>
      <c r="UQB161" s="207"/>
      <c r="UQC161" s="207"/>
      <c r="UQD161" s="207"/>
      <c r="UZP161" s="207"/>
      <c r="UZQ161" s="207"/>
      <c r="UZR161" s="207"/>
      <c r="UZS161" s="207"/>
      <c r="UZT161" s="207"/>
      <c r="UZU161" s="207"/>
      <c r="UZV161" s="207"/>
      <c r="UZW161" s="207"/>
      <c r="UZX161" s="207"/>
      <c r="UZY161" s="207"/>
      <c r="UZZ161" s="207"/>
      <c r="VJL161" s="207"/>
      <c r="VJM161" s="207"/>
      <c r="VJN161" s="207"/>
      <c r="VJO161" s="207"/>
      <c r="VJP161" s="207"/>
      <c r="VJQ161" s="207"/>
      <c r="VJR161" s="207"/>
      <c r="VJS161" s="207"/>
      <c r="VJT161" s="207"/>
      <c r="VJU161" s="207"/>
      <c r="VJV161" s="207"/>
      <c r="VTH161" s="207"/>
      <c r="VTI161" s="207"/>
      <c r="VTJ161" s="207"/>
      <c r="VTK161" s="207"/>
      <c r="VTL161" s="207"/>
      <c r="VTM161" s="207"/>
      <c r="VTN161" s="207"/>
      <c r="VTO161" s="207"/>
      <c r="VTP161" s="207"/>
      <c r="VTQ161" s="207"/>
      <c r="VTR161" s="207"/>
      <c r="WDD161" s="207"/>
      <c r="WDE161" s="207"/>
      <c r="WDF161" s="207"/>
      <c r="WDG161" s="207"/>
      <c r="WDH161" s="207"/>
      <c r="WDI161" s="207"/>
      <c r="WDJ161" s="207"/>
      <c r="WDK161" s="207"/>
      <c r="WDL161" s="207"/>
      <c r="WDM161" s="207"/>
      <c r="WDN161" s="207"/>
      <c r="WMZ161" s="207"/>
      <c r="WNA161" s="207"/>
      <c r="WNB161" s="207"/>
      <c r="WNC161" s="207"/>
      <c r="WND161" s="207"/>
      <c r="WNE161" s="207"/>
      <c r="WNF161" s="207"/>
      <c r="WNG161" s="207"/>
      <c r="WNH161" s="207"/>
      <c r="WNI161" s="207"/>
      <c r="WNJ161" s="207"/>
      <c r="WWV161" s="207"/>
      <c r="WWW161" s="207"/>
      <c r="WWX161" s="207"/>
      <c r="WWY161" s="207"/>
      <c r="WWZ161" s="207"/>
      <c r="WXA161" s="207"/>
      <c r="WXB161" s="207"/>
      <c r="WXC161" s="207"/>
      <c r="WXD161" s="207"/>
      <c r="WXE161" s="207"/>
      <c r="WXF161" s="207"/>
    </row>
    <row r="162" spans="1:818 1064:1842 2088:2866 3112:3890 4136:4914 5160:5938 6184:6962 7208:7986 8232:9010 9256:10034 10280:11058 11304:12082 12328:13106 13352:14130 14376:15154 15400:16178" s="183" customFormat="1" ht="49.5" customHeight="1" x14ac:dyDescent="0.25">
      <c r="A162" s="16">
        <v>678</v>
      </c>
      <c r="B162" s="16" t="s">
        <v>727</v>
      </c>
      <c r="C162" s="214">
        <v>100684</v>
      </c>
      <c r="D162" s="213"/>
      <c r="E162" s="213">
        <v>38315</v>
      </c>
      <c r="F162" s="201">
        <v>41967</v>
      </c>
      <c r="G162" s="16" t="s">
        <v>641</v>
      </c>
      <c r="H162" s="16"/>
      <c r="I162" s="16"/>
      <c r="J162" s="16" t="s">
        <v>202</v>
      </c>
      <c r="K162" s="16" t="s">
        <v>202</v>
      </c>
      <c r="L162" s="16" t="s">
        <v>72</v>
      </c>
      <c r="M162" s="16"/>
      <c r="N162" s="16" t="s">
        <v>202</v>
      </c>
      <c r="O162" s="16" t="s">
        <v>202</v>
      </c>
      <c r="P162" s="16" t="s">
        <v>72</v>
      </c>
      <c r="Q162" s="16" t="s">
        <v>135</v>
      </c>
      <c r="R162" s="16" t="s">
        <v>484</v>
      </c>
      <c r="S162" s="16" t="s">
        <v>3791</v>
      </c>
      <c r="T162" s="16"/>
      <c r="U162" s="16"/>
      <c r="V162" s="16">
        <v>106000</v>
      </c>
      <c r="W162" s="16"/>
      <c r="X162" s="16">
        <v>6000</v>
      </c>
      <c r="Y162" s="16"/>
      <c r="Z162" s="16"/>
      <c r="AA162" s="16"/>
      <c r="AB162" s="16"/>
      <c r="AC162" s="16"/>
      <c r="AD162" s="16"/>
      <c r="AE162" s="16">
        <v>100000</v>
      </c>
      <c r="AF162" s="16"/>
      <c r="AG162" s="16"/>
      <c r="AH162" s="16"/>
      <c r="AI162" s="16"/>
      <c r="AJ162" s="16"/>
      <c r="AK162" s="16"/>
      <c r="AL162" s="16"/>
      <c r="AM162" s="16"/>
      <c r="AN162" s="16"/>
      <c r="AO162" s="16"/>
      <c r="AP162" s="16"/>
      <c r="AQ162" s="16"/>
      <c r="AR162" s="16"/>
      <c r="AS162" s="16"/>
      <c r="AT162" s="16"/>
      <c r="AU162" s="16"/>
      <c r="AV162" s="16"/>
      <c r="AW162" s="16"/>
      <c r="AX162" s="16"/>
      <c r="AY162" s="203"/>
      <c r="AZ162" s="16"/>
      <c r="BA162" s="16"/>
      <c r="BB162" s="16"/>
      <c r="BC162" s="16"/>
      <c r="BD162" s="16"/>
      <c r="BE162" s="16"/>
      <c r="BF162" s="16"/>
      <c r="BG162" s="16"/>
      <c r="BH162" s="16"/>
      <c r="BI162" s="16"/>
      <c r="BJ162" s="16">
        <f t="shared" si="62"/>
        <v>0</v>
      </c>
      <c r="BK162" s="16">
        <f t="shared" si="63"/>
        <v>0</v>
      </c>
      <c r="BL162" s="16"/>
      <c r="BM162" s="16"/>
      <c r="BN162" s="16" t="s">
        <v>3591</v>
      </c>
      <c r="KJ162" s="207"/>
      <c r="KK162" s="207"/>
      <c r="KL162" s="207"/>
      <c r="KM162" s="207"/>
      <c r="KN162" s="207"/>
      <c r="KO162" s="207"/>
      <c r="KP162" s="207"/>
      <c r="KQ162" s="207"/>
      <c r="KR162" s="207"/>
      <c r="KS162" s="207"/>
      <c r="KT162" s="207"/>
      <c r="UF162" s="207"/>
      <c r="UG162" s="207"/>
      <c r="UH162" s="207"/>
      <c r="UI162" s="207"/>
      <c r="UJ162" s="207"/>
      <c r="UK162" s="207"/>
      <c r="UL162" s="207"/>
      <c r="UM162" s="207"/>
      <c r="UN162" s="207"/>
      <c r="UO162" s="207"/>
      <c r="UP162" s="207"/>
      <c r="AEB162" s="207"/>
      <c r="AEC162" s="207"/>
      <c r="AED162" s="207"/>
      <c r="AEE162" s="207"/>
      <c r="AEF162" s="207"/>
      <c r="AEG162" s="207"/>
      <c r="AEH162" s="207"/>
      <c r="AEI162" s="207"/>
      <c r="AEJ162" s="207"/>
      <c r="AEK162" s="207"/>
      <c r="AEL162" s="207"/>
      <c r="ANX162" s="207"/>
      <c r="ANY162" s="207"/>
      <c r="ANZ162" s="207"/>
      <c r="AOA162" s="207"/>
      <c r="AOB162" s="207"/>
      <c r="AOC162" s="207"/>
      <c r="AOD162" s="207"/>
      <c r="AOE162" s="207"/>
      <c r="AOF162" s="207"/>
      <c r="AOG162" s="207"/>
      <c r="AOH162" s="207"/>
      <c r="AXT162" s="207"/>
      <c r="AXU162" s="207"/>
      <c r="AXV162" s="207"/>
      <c r="AXW162" s="207"/>
      <c r="AXX162" s="207"/>
      <c r="AXY162" s="207"/>
      <c r="AXZ162" s="207"/>
      <c r="AYA162" s="207"/>
      <c r="AYB162" s="207"/>
      <c r="AYC162" s="207"/>
      <c r="AYD162" s="207"/>
      <c r="BHP162" s="207"/>
      <c r="BHQ162" s="207"/>
      <c r="BHR162" s="207"/>
      <c r="BHS162" s="207"/>
      <c r="BHT162" s="207"/>
      <c r="BHU162" s="207"/>
      <c r="BHV162" s="207"/>
      <c r="BHW162" s="207"/>
      <c r="BHX162" s="207"/>
      <c r="BHY162" s="207"/>
      <c r="BHZ162" s="207"/>
      <c r="BRL162" s="207"/>
      <c r="BRM162" s="207"/>
      <c r="BRN162" s="207"/>
      <c r="BRO162" s="207"/>
      <c r="BRP162" s="207"/>
      <c r="BRQ162" s="207"/>
      <c r="BRR162" s="207"/>
      <c r="BRS162" s="207"/>
      <c r="BRT162" s="207"/>
      <c r="BRU162" s="207"/>
      <c r="BRV162" s="207"/>
      <c r="CBH162" s="207"/>
      <c r="CBI162" s="207"/>
      <c r="CBJ162" s="207"/>
      <c r="CBK162" s="207"/>
      <c r="CBL162" s="207"/>
      <c r="CBM162" s="207"/>
      <c r="CBN162" s="207"/>
      <c r="CBO162" s="207"/>
      <c r="CBP162" s="207"/>
      <c r="CBQ162" s="207"/>
      <c r="CBR162" s="207"/>
      <c r="CLD162" s="207"/>
      <c r="CLE162" s="207"/>
      <c r="CLF162" s="207"/>
      <c r="CLG162" s="207"/>
      <c r="CLH162" s="207"/>
      <c r="CLI162" s="207"/>
      <c r="CLJ162" s="207"/>
      <c r="CLK162" s="207"/>
      <c r="CLL162" s="207"/>
      <c r="CLM162" s="207"/>
      <c r="CLN162" s="207"/>
      <c r="CUZ162" s="207"/>
      <c r="CVA162" s="207"/>
      <c r="CVB162" s="207"/>
      <c r="CVC162" s="207"/>
      <c r="CVD162" s="207"/>
      <c r="CVE162" s="207"/>
      <c r="CVF162" s="207"/>
      <c r="CVG162" s="207"/>
      <c r="CVH162" s="207"/>
      <c r="CVI162" s="207"/>
      <c r="CVJ162" s="207"/>
      <c r="DEV162" s="207"/>
      <c r="DEW162" s="207"/>
      <c r="DEX162" s="207"/>
      <c r="DEY162" s="207"/>
      <c r="DEZ162" s="207"/>
      <c r="DFA162" s="207"/>
      <c r="DFB162" s="207"/>
      <c r="DFC162" s="207"/>
      <c r="DFD162" s="207"/>
      <c r="DFE162" s="207"/>
      <c r="DFF162" s="207"/>
      <c r="DOR162" s="207"/>
      <c r="DOS162" s="207"/>
      <c r="DOT162" s="207"/>
      <c r="DOU162" s="207"/>
      <c r="DOV162" s="207"/>
      <c r="DOW162" s="207"/>
      <c r="DOX162" s="207"/>
      <c r="DOY162" s="207"/>
      <c r="DOZ162" s="207"/>
      <c r="DPA162" s="207"/>
      <c r="DPB162" s="207"/>
      <c r="DYN162" s="207"/>
      <c r="DYO162" s="207"/>
      <c r="DYP162" s="207"/>
      <c r="DYQ162" s="207"/>
      <c r="DYR162" s="207"/>
      <c r="DYS162" s="207"/>
      <c r="DYT162" s="207"/>
      <c r="DYU162" s="207"/>
      <c r="DYV162" s="207"/>
      <c r="DYW162" s="207"/>
      <c r="DYX162" s="207"/>
      <c r="EIJ162" s="207"/>
      <c r="EIK162" s="207"/>
      <c r="EIL162" s="207"/>
      <c r="EIM162" s="207"/>
      <c r="EIN162" s="207"/>
      <c r="EIO162" s="207"/>
      <c r="EIP162" s="207"/>
      <c r="EIQ162" s="207"/>
      <c r="EIR162" s="207"/>
      <c r="EIS162" s="207"/>
      <c r="EIT162" s="207"/>
      <c r="ESF162" s="207"/>
      <c r="ESG162" s="207"/>
      <c r="ESH162" s="207"/>
      <c r="ESI162" s="207"/>
      <c r="ESJ162" s="207"/>
      <c r="ESK162" s="207"/>
      <c r="ESL162" s="207"/>
      <c r="ESM162" s="207"/>
      <c r="ESN162" s="207"/>
      <c r="ESO162" s="207"/>
      <c r="ESP162" s="207"/>
      <c r="FCB162" s="207"/>
      <c r="FCC162" s="207"/>
      <c r="FCD162" s="207"/>
      <c r="FCE162" s="207"/>
      <c r="FCF162" s="207"/>
      <c r="FCG162" s="207"/>
      <c r="FCH162" s="207"/>
      <c r="FCI162" s="207"/>
      <c r="FCJ162" s="207"/>
      <c r="FCK162" s="207"/>
      <c r="FCL162" s="207"/>
      <c r="FLX162" s="207"/>
      <c r="FLY162" s="207"/>
      <c r="FLZ162" s="207"/>
      <c r="FMA162" s="207"/>
      <c r="FMB162" s="207"/>
      <c r="FMC162" s="207"/>
      <c r="FMD162" s="207"/>
      <c r="FME162" s="207"/>
      <c r="FMF162" s="207"/>
      <c r="FMG162" s="207"/>
      <c r="FMH162" s="207"/>
      <c r="FVT162" s="207"/>
      <c r="FVU162" s="207"/>
      <c r="FVV162" s="207"/>
      <c r="FVW162" s="207"/>
      <c r="FVX162" s="207"/>
      <c r="FVY162" s="207"/>
      <c r="FVZ162" s="207"/>
      <c r="FWA162" s="207"/>
      <c r="FWB162" s="207"/>
      <c r="FWC162" s="207"/>
      <c r="FWD162" s="207"/>
      <c r="GFP162" s="207"/>
      <c r="GFQ162" s="207"/>
      <c r="GFR162" s="207"/>
      <c r="GFS162" s="207"/>
      <c r="GFT162" s="207"/>
      <c r="GFU162" s="207"/>
      <c r="GFV162" s="207"/>
      <c r="GFW162" s="207"/>
      <c r="GFX162" s="207"/>
      <c r="GFY162" s="207"/>
      <c r="GFZ162" s="207"/>
      <c r="GPL162" s="207"/>
      <c r="GPM162" s="207"/>
      <c r="GPN162" s="207"/>
      <c r="GPO162" s="207"/>
      <c r="GPP162" s="207"/>
      <c r="GPQ162" s="207"/>
      <c r="GPR162" s="207"/>
      <c r="GPS162" s="207"/>
      <c r="GPT162" s="207"/>
      <c r="GPU162" s="207"/>
      <c r="GPV162" s="207"/>
      <c r="GZH162" s="207"/>
      <c r="GZI162" s="207"/>
      <c r="GZJ162" s="207"/>
      <c r="GZK162" s="207"/>
      <c r="GZL162" s="207"/>
      <c r="GZM162" s="207"/>
      <c r="GZN162" s="207"/>
      <c r="GZO162" s="207"/>
      <c r="GZP162" s="207"/>
      <c r="GZQ162" s="207"/>
      <c r="GZR162" s="207"/>
      <c r="HJD162" s="207"/>
      <c r="HJE162" s="207"/>
      <c r="HJF162" s="207"/>
      <c r="HJG162" s="207"/>
      <c r="HJH162" s="207"/>
      <c r="HJI162" s="207"/>
      <c r="HJJ162" s="207"/>
      <c r="HJK162" s="207"/>
      <c r="HJL162" s="207"/>
      <c r="HJM162" s="207"/>
      <c r="HJN162" s="207"/>
      <c r="HSZ162" s="207"/>
      <c r="HTA162" s="207"/>
      <c r="HTB162" s="207"/>
      <c r="HTC162" s="207"/>
      <c r="HTD162" s="207"/>
      <c r="HTE162" s="207"/>
      <c r="HTF162" s="207"/>
      <c r="HTG162" s="207"/>
      <c r="HTH162" s="207"/>
      <c r="HTI162" s="207"/>
      <c r="HTJ162" s="207"/>
      <c r="ICV162" s="207"/>
      <c r="ICW162" s="207"/>
      <c r="ICX162" s="207"/>
      <c r="ICY162" s="207"/>
      <c r="ICZ162" s="207"/>
      <c r="IDA162" s="207"/>
      <c r="IDB162" s="207"/>
      <c r="IDC162" s="207"/>
      <c r="IDD162" s="207"/>
      <c r="IDE162" s="207"/>
      <c r="IDF162" s="207"/>
      <c r="IMR162" s="207"/>
      <c r="IMS162" s="207"/>
      <c r="IMT162" s="207"/>
      <c r="IMU162" s="207"/>
      <c r="IMV162" s="207"/>
      <c r="IMW162" s="207"/>
      <c r="IMX162" s="207"/>
      <c r="IMY162" s="207"/>
      <c r="IMZ162" s="207"/>
      <c r="INA162" s="207"/>
      <c r="INB162" s="207"/>
      <c r="IWN162" s="207"/>
      <c r="IWO162" s="207"/>
      <c r="IWP162" s="207"/>
      <c r="IWQ162" s="207"/>
      <c r="IWR162" s="207"/>
      <c r="IWS162" s="207"/>
      <c r="IWT162" s="207"/>
      <c r="IWU162" s="207"/>
      <c r="IWV162" s="207"/>
      <c r="IWW162" s="207"/>
      <c r="IWX162" s="207"/>
      <c r="JGJ162" s="207"/>
      <c r="JGK162" s="207"/>
      <c r="JGL162" s="207"/>
      <c r="JGM162" s="207"/>
      <c r="JGN162" s="207"/>
      <c r="JGO162" s="207"/>
      <c r="JGP162" s="207"/>
      <c r="JGQ162" s="207"/>
      <c r="JGR162" s="207"/>
      <c r="JGS162" s="207"/>
      <c r="JGT162" s="207"/>
      <c r="JQF162" s="207"/>
      <c r="JQG162" s="207"/>
      <c r="JQH162" s="207"/>
      <c r="JQI162" s="207"/>
      <c r="JQJ162" s="207"/>
      <c r="JQK162" s="207"/>
      <c r="JQL162" s="207"/>
      <c r="JQM162" s="207"/>
      <c r="JQN162" s="207"/>
      <c r="JQO162" s="207"/>
      <c r="JQP162" s="207"/>
      <c r="KAB162" s="207"/>
      <c r="KAC162" s="207"/>
      <c r="KAD162" s="207"/>
      <c r="KAE162" s="207"/>
      <c r="KAF162" s="207"/>
      <c r="KAG162" s="207"/>
      <c r="KAH162" s="207"/>
      <c r="KAI162" s="207"/>
      <c r="KAJ162" s="207"/>
      <c r="KAK162" s="207"/>
      <c r="KAL162" s="207"/>
      <c r="KJX162" s="207"/>
      <c r="KJY162" s="207"/>
      <c r="KJZ162" s="207"/>
      <c r="KKA162" s="207"/>
      <c r="KKB162" s="207"/>
      <c r="KKC162" s="207"/>
      <c r="KKD162" s="207"/>
      <c r="KKE162" s="207"/>
      <c r="KKF162" s="207"/>
      <c r="KKG162" s="207"/>
      <c r="KKH162" s="207"/>
      <c r="KTT162" s="207"/>
      <c r="KTU162" s="207"/>
      <c r="KTV162" s="207"/>
      <c r="KTW162" s="207"/>
      <c r="KTX162" s="207"/>
      <c r="KTY162" s="207"/>
      <c r="KTZ162" s="207"/>
      <c r="KUA162" s="207"/>
      <c r="KUB162" s="207"/>
      <c r="KUC162" s="207"/>
      <c r="KUD162" s="207"/>
      <c r="LDP162" s="207"/>
      <c r="LDQ162" s="207"/>
      <c r="LDR162" s="207"/>
      <c r="LDS162" s="207"/>
      <c r="LDT162" s="207"/>
      <c r="LDU162" s="207"/>
      <c r="LDV162" s="207"/>
      <c r="LDW162" s="207"/>
      <c r="LDX162" s="207"/>
      <c r="LDY162" s="207"/>
      <c r="LDZ162" s="207"/>
      <c r="LNL162" s="207"/>
      <c r="LNM162" s="207"/>
      <c r="LNN162" s="207"/>
      <c r="LNO162" s="207"/>
      <c r="LNP162" s="207"/>
      <c r="LNQ162" s="207"/>
      <c r="LNR162" s="207"/>
      <c r="LNS162" s="207"/>
      <c r="LNT162" s="207"/>
      <c r="LNU162" s="207"/>
      <c r="LNV162" s="207"/>
      <c r="LXH162" s="207"/>
      <c r="LXI162" s="207"/>
      <c r="LXJ162" s="207"/>
      <c r="LXK162" s="207"/>
      <c r="LXL162" s="207"/>
      <c r="LXM162" s="207"/>
      <c r="LXN162" s="207"/>
      <c r="LXO162" s="207"/>
      <c r="LXP162" s="207"/>
      <c r="LXQ162" s="207"/>
      <c r="LXR162" s="207"/>
      <c r="MHD162" s="207"/>
      <c r="MHE162" s="207"/>
      <c r="MHF162" s="207"/>
      <c r="MHG162" s="207"/>
      <c r="MHH162" s="207"/>
      <c r="MHI162" s="207"/>
      <c r="MHJ162" s="207"/>
      <c r="MHK162" s="207"/>
      <c r="MHL162" s="207"/>
      <c r="MHM162" s="207"/>
      <c r="MHN162" s="207"/>
      <c r="MQZ162" s="207"/>
      <c r="MRA162" s="207"/>
      <c r="MRB162" s="207"/>
      <c r="MRC162" s="207"/>
      <c r="MRD162" s="207"/>
      <c r="MRE162" s="207"/>
      <c r="MRF162" s="207"/>
      <c r="MRG162" s="207"/>
      <c r="MRH162" s="207"/>
      <c r="MRI162" s="207"/>
      <c r="MRJ162" s="207"/>
      <c r="NAV162" s="207"/>
      <c r="NAW162" s="207"/>
      <c r="NAX162" s="207"/>
      <c r="NAY162" s="207"/>
      <c r="NAZ162" s="207"/>
      <c r="NBA162" s="207"/>
      <c r="NBB162" s="207"/>
      <c r="NBC162" s="207"/>
      <c r="NBD162" s="207"/>
      <c r="NBE162" s="207"/>
      <c r="NBF162" s="207"/>
      <c r="NKR162" s="207"/>
      <c r="NKS162" s="207"/>
      <c r="NKT162" s="207"/>
      <c r="NKU162" s="207"/>
      <c r="NKV162" s="207"/>
      <c r="NKW162" s="207"/>
      <c r="NKX162" s="207"/>
      <c r="NKY162" s="207"/>
      <c r="NKZ162" s="207"/>
      <c r="NLA162" s="207"/>
      <c r="NLB162" s="207"/>
      <c r="NUN162" s="207"/>
      <c r="NUO162" s="207"/>
      <c r="NUP162" s="207"/>
      <c r="NUQ162" s="207"/>
      <c r="NUR162" s="207"/>
      <c r="NUS162" s="207"/>
      <c r="NUT162" s="207"/>
      <c r="NUU162" s="207"/>
      <c r="NUV162" s="207"/>
      <c r="NUW162" s="207"/>
      <c r="NUX162" s="207"/>
      <c r="OEJ162" s="207"/>
      <c r="OEK162" s="207"/>
      <c r="OEL162" s="207"/>
      <c r="OEM162" s="207"/>
      <c r="OEN162" s="207"/>
      <c r="OEO162" s="207"/>
      <c r="OEP162" s="207"/>
      <c r="OEQ162" s="207"/>
      <c r="OER162" s="207"/>
      <c r="OES162" s="207"/>
      <c r="OET162" s="207"/>
      <c r="OOF162" s="207"/>
      <c r="OOG162" s="207"/>
      <c r="OOH162" s="207"/>
      <c r="OOI162" s="207"/>
      <c r="OOJ162" s="207"/>
      <c r="OOK162" s="207"/>
      <c r="OOL162" s="207"/>
      <c r="OOM162" s="207"/>
      <c r="OON162" s="207"/>
      <c r="OOO162" s="207"/>
      <c r="OOP162" s="207"/>
      <c r="OYB162" s="207"/>
      <c r="OYC162" s="207"/>
      <c r="OYD162" s="207"/>
      <c r="OYE162" s="207"/>
      <c r="OYF162" s="207"/>
      <c r="OYG162" s="207"/>
      <c r="OYH162" s="207"/>
      <c r="OYI162" s="207"/>
      <c r="OYJ162" s="207"/>
      <c r="OYK162" s="207"/>
      <c r="OYL162" s="207"/>
      <c r="PHX162" s="207"/>
      <c r="PHY162" s="207"/>
      <c r="PHZ162" s="207"/>
      <c r="PIA162" s="207"/>
      <c r="PIB162" s="207"/>
      <c r="PIC162" s="207"/>
      <c r="PID162" s="207"/>
      <c r="PIE162" s="207"/>
      <c r="PIF162" s="207"/>
      <c r="PIG162" s="207"/>
      <c r="PIH162" s="207"/>
      <c r="PRT162" s="207"/>
      <c r="PRU162" s="207"/>
      <c r="PRV162" s="207"/>
      <c r="PRW162" s="207"/>
      <c r="PRX162" s="207"/>
      <c r="PRY162" s="207"/>
      <c r="PRZ162" s="207"/>
      <c r="PSA162" s="207"/>
      <c r="PSB162" s="207"/>
      <c r="PSC162" s="207"/>
      <c r="PSD162" s="207"/>
      <c r="QBP162" s="207"/>
      <c r="QBQ162" s="207"/>
      <c r="QBR162" s="207"/>
      <c r="QBS162" s="207"/>
      <c r="QBT162" s="207"/>
      <c r="QBU162" s="207"/>
      <c r="QBV162" s="207"/>
      <c r="QBW162" s="207"/>
      <c r="QBX162" s="207"/>
      <c r="QBY162" s="207"/>
      <c r="QBZ162" s="207"/>
      <c r="QLL162" s="207"/>
      <c r="QLM162" s="207"/>
      <c r="QLN162" s="207"/>
      <c r="QLO162" s="207"/>
      <c r="QLP162" s="207"/>
      <c r="QLQ162" s="207"/>
      <c r="QLR162" s="207"/>
      <c r="QLS162" s="207"/>
      <c r="QLT162" s="207"/>
      <c r="QLU162" s="207"/>
      <c r="QLV162" s="207"/>
      <c r="QVH162" s="207"/>
      <c r="QVI162" s="207"/>
      <c r="QVJ162" s="207"/>
      <c r="QVK162" s="207"/>
      <c r="QVL162" s="207"/>
      <c r="QVM162" s="207"/>
      <c r="QVN162" s="207"/>
      <c r="QVO162" s="207"/>
      <c r="QVP162" s="207"/>
      <c r="QVQ162" s="207"/>
      <c r="QVR162" s="207"/>
      <c r="RFD162" s="207"/>
      <c r="RFE162" s="207"/>
      <c r="RFF162" s="207"/>
      <c r="RFG162" s="207"/>
      <c r="RFH162" s="207"/>
      <c r="RFI162" s="207"/>
      <c r="RFJ162" s="207"/>
      <c r="RFK162" s="207"/>
      <c r="RFL162" s="207"/>
      <c r="RFM162" s="207"/>
      <c r="RFN162" s="207"/>
      <c r="ROZ162" s="207"/>
      <c r="RPA162" s="207"/>
      <c r="RPB162" s="207"/>
      <c r="RPC162" s="207"/>
      <c r="RPD162" s="207"/>
      <c r="RPE162" s="207"/>
      <c r="RPF162" s="207"/>
      <c r="RPG162" s="207"/>
      <c r="RPH162" s="207"/>
      <c r="RPI162" s="207"/>
      <c r="RPJ162" s="207"/>
      <c r="RYV162" s="207"/>
      <c r="RYW162" s="207"/>
      <c r="RYX162" s="207"/>
      <c r="RYY162" s="207"/>
      <c r="RYZ162" s="207"/>
      <c r="RZA162" s="207"/>
      <c r="RZB162" s="207"/>
      <c r="RZC162" s="207"/>
      <c r="RZD162" s="207"/>
      <c r="RZE162" s="207"/>
      <c r="RZF162" s="207"/>
      <c r="SIR162" s="207"/>
      <c r="SIS162" s="207"/>
      <c r="SIT162" s="207"/>
      <c r="SIU162" s="207"/>
      <c r="SIV162" s="207"/>
      <c r="SIW162" s="207"/>
      <c r="SIX162" s="207"/>
      <c r="SIY162" s="207"/>
      <c r="SIZ162" s="207"/>
      <c r="SJA162" s="207"/>
      <c r="SJB162" s="207"/>
      <c r="SSN162" s="207"/>
      <c r="SSO162" s="207"/>
      <c r="SSP162" s="207"/>
      <c r="SSQ162" s="207"/>
      <c r="SSR162" s="207"/>
      <c r="SSS162" s="207"/>
      <c r="SST162" s="207"/>
      <c r="SSU162" s="207"/>
      <c r="SSV162" s="207"/>
      <c r="SSW162" s="207"/>
      <c r="SSX162" s="207"/>
      <c r="TCJ162" s="207"/>
      <c r="TCK162" s="207"/>
      <c r="TCL162" s="207"/>
      <c r="TCM162" s="207"/>
      <c r="TCN162" s="207"/>
      <c r="TCO162" s="207"/>
      <c r="TCP162" s="207"/>
      <c r="TCQ162" s="207"/>
      <c r="TCR162" s="207"/>
      <c r="TCS162" s="207"/>
      <c r="TCT162" s="207"/>
      <c r="TMF162" s="207"/>
      <c r="TMG162" s="207"/>
      <c r="TMH162" s="207"/>
      <c r="TMI162" s="207"/>
      <c r="TMJ162" s="207"/>
      <c r="TMK162" s="207"/>
      <c r="TML162" s="207"/>
      <c r="TMM162" s="207"/>
      <c r="TMN162" s="207"/>
      <c r="TMO162" s="207"/>
      <c r="TMP162" s="207"/>
      <c r="TWB162" s="207"/>
      <c r="TWC162" s="207"/>
      <c r="TWD162" s="207"/>
      <c r="TWE162" s="207"/>
      <c r="TWF162" s="207"/>
      <c r="TWG162" s="207"/>
      <c r="TWH162" s="207"/>
      <c r="TWI162" s="207"/>
      <c r="TWJ162" s="207"/>
      <c r="TWK162" s="207"/>
      <c r="TWL162" s="207"/>
      <c r="UFX162" s="207"/>
      <c r="UFY162" s="207"/>
      <c r="UFZ162" s="207"/>
      <c r="UGA162" s="207"/>
      <c r="UGB162" s="207"/>
      <c r="UGC162" s="207"/>
      <c r="UGD162" s="207"/>
      <c r="UGE162" s="207"/>
      <c r="UGF162" s="207"/>
      <c r="UGG162" s="207"/>
      <c r="UGH162" s="207"/>
      <c r="UPT162" s="207"/>
      <c r="UPU162" s="207"/>
      <c r="UPV162" s="207"/>
      <c r="UPW162" s="207"/>
      <c r="UPX162" s="207"/>
      <c r="UPY162" s="207"/>
      <c r="UPZ162" s="207"/>
      <c r="UQA162" s="207"/>
      <c r="UQB162" s="207"/>
      <c r="UQC162" s="207"/>
      <c r="UQD162" s="207"/>
      <c r="UZP162" s="207"/>
      <c r="UZQ162" s="207"/>
      <c r="UZR162" s="207"/>
      <c r="UZS162" s="207"/>
      <c r="UZT162" s="207"/>
      <c r="UZU162" s="207"/>
      <c r="UZV162" s="207"/>
      <c r="UZW162" s="207"/>
      <c r="UZX162" s="207"/>
      <c r="UZY162" s="207"/>
      <c r="UZZ162" s="207"/>
      <c r="VJL162" s="207"/>
      <c r="VJM162" s="207"/>
      <c r="VJN162" s="207"/>
      <c r="VJO162" s="207"/>
      <c r="VJP162" s="207"/>
      <c r="VJQ162" s="207"/>
      <c r="VJR162" s="207"/>
      <c r="VJS162" s="207"/>
      <c r="VJT162" s="207"/>
      <c r="VJU162" s="207"/>
      <c r="VJV162" s="207"/>
      <c r="VTH162" s="207"/>
      <c r="VTI162" s="207"/>
      <c r="VTJ162" s="207"/>
      <c r="VTK162" s="207"/>
      <c r="VTL162" s="207"/>
      <c r="VTM162" s="207"/>
      <c r="VTN162" s="207"/>
      <c r="VTO162" s="207"/>
      <c r="VTP162" s="207"/>
      <c r="VTQ162" s="207"/>
      <c r="VTR162" s="207"/>
      <c r="WDD162" s="207"/>
      <c r="WDE162" s="207"/>
      <c r="WDF162" s="207"/>
      <c r="WDG162" s="207"/>
      <c r="WDH162" s="207"/>
      <c r="WDI162" s="207"/>
      <c r="WDJ162" s="207"/>
      <c r="WDK162" s="207"/>
      <c r="WDL162" s="207"/>
      <c r="WDM162" s="207"/>
      <c r="WDN162" s="207"/>
      <c r="WMZ162" s="207"/>
      <c r="WNA162" s="207"/>
      <c r="WNB162" s="207"/>
      <c r="WNC162" s="207"/>
      <c r="WND162" s="207"/>
      <c r="WNE162" s="207"/>
      <c r="WNF162" s="207"/>
      <c r="WNG162" s="207"/>
      <c r="WNH162" s="207"/>
      <c r="WNI162" s="207"/>
      <c r="WNJ162" s="207"/>
      <c r="WWV162" s="207"/>
      <c r="WWW162" s="207"/>
      <c r="WWX162" s="207"/>
      <c r="WWY162" s="207"/>
      <c r="WWZ162" s="207"/>
      <c r="WXA162" s="207"/>
      <c r="WXB162" s="207"/>
      <c r="WXC162" s="207"/>
      <c r="WXD162" s="207"/>
      <c r="WXE162" s="207"/>
      <c r="WXF162" s="207"/>
    </row>
    <row r="163" spans="1:818 1064:1842 2088:2866 3112:3890 4136:4914 5160:5938 6184:6962 7208:7986 8232:9010 9256:10034 10280:11058 11304:12082 12328:13106 13352:14130 14376:15154 15400:16178" s="183" customFormat="1" ht="40.5" customHeight="1" x14ac:dyDescent="0.25">
      <c r="A163" s="16">
        <v>694</v>
      </c>
      <c r="B163" s="16" t="s">
        <v>2705</v>
      </c>
      <c r="C163" s="214">
        <v>100700</v>
      </c>
      <c r="D163" s="213">
        <v>38335</v>
      </c>
      <c r="E163" s="213">
        <v>38335</v>
      </c>
      <c r="F163" s="201">
        <v>41987</v>
      </c>
      <c r="G163" s="16" t="s">
        <v>3792</v>
      </c>
      <c r="H163" s="16" t="s">
        <v>994</v>
      </c>
      <c r="I163" s="16"/>
      <c r="J163" s="16" t="s">
        <v>242</v>
      </c>
      <c r="K163" s="16" t="s">
        <v>292</v>
      </c>
      <c r="L163" s="16" t="s">
        <v>76</v>
      </c>
      <c r="M163" s="16"/>
      <c r="N163" s="16" t="s">
        <v>242</v>
      </c>
      <c r="O163" s="16" t="s">
        <v>292</v>
      </c>
      <c r="P163" s="16" t="s">
        <v>76</v>
      </c>
      <c r="Q163" s="16" t="s">
        <v>729</v>
      </c>
      <c r="R163" s="16" t="s">
        <v>484</v>
      </c>
      <c r="S163" s="16" t="s">
        <v>3143</v>
      </c>
      <c r="T163" s="16"/>
      <c r="U163" s="16"/>
      <c r="V163" s="16">
        <v>37000000</v>
      </c>
      <c r="W163" s="16"/>
      <c r="X163" s="16"/>
      <c r="Y163" s="16"/>
      <c r="Z163" s="16"/>
      <c r="AA163" s="16">
        <v>3000000</v>
      </c>
      <c r="AB163" s="16"/>
      <c r="AC163" s="16"/>
      <c r="AD163" s="16"/>
      <c r="AE163" s="16"/>
      <c r="AF163" s="16">
        <v>34000000</v>
      </c>
      <c r="AG163" s="16"/>
      <c r="AH163" s="16"/>
      <c r="AI163" s="16"/>
      <c r="AJ163" s="16"/>
      <c r="AK163" s="16"/>
      <c r="AL163" s="16"/>
      <c r="AM163" s="16"/>
      <c r="AN163" s="16"/>
      <c r="AO163" s="16"/>
      <c r="AP163" s="16"/>
      <c r="AQ163" s="16"/>
      <c r="AR163" s="16"/>
      <c r="AS163" s="16"/>
      <c r="AT163" s="16"/>
      <c r="AU163" s="16"/>
      <c r="AV163" s="16"/>
      <c r="AW163" s="16"/>
      <c r="AX163" s="16"/>
      <c r="AY163" s="203"/>
      <c r="AZ163" s="16"/>
      <c r="BA163" s="16"/>
      <c r="BB163" s="16"/>
      <c r="BC163" s="16"/>
      <c r="BD163" s="16"/>
      <c r="BE163" s="16"/>
      <c r="BF163" s="16"/>
      <c r="BG163" s="16"/>
      <c r="BH163" s="16"/>
      <c r="BI163" s="16"/>
      <c r="BJ163" s="16">
        <f t="shared" ref="BJ163:BJ173" si="68">BD163+BE163/60+BF163/3600</f>
        <v>0</v>
      </c>
      <c r="BK163" s="16">
        <f t="shared" ref="BK163:BK173" si="69">BG163+BH163/60+BI163/3600</f>
        <v>0</v>
      </c>
      <c r="BL163" s="16"/>
      <c r="BM163" s="16"/>
      <c r="BN163" s="16" t="s">
        <v>5049</v>
      </c>
    </row>
    <row r="164" spans="1:818 1064:1842 2088:2866 3112:3890 4136:4914 5160:5938 6184:6962 7208:7986 8232:9010 9256:10034 10280:11058 11304:12082 12328:13106 13352:14130 14376:15154 15400:16178" s="183" customFormat="1" ht="25.5" customHeight="1" x14ac:dyDescent="0.25">
      <c r="A164" s="16">
        <v>695</v>
      </c>
      <c r="B164" s="16" t="s">
        <v>2705</v>
      </c>
      <c r="C164" s="214">
        <v>100701</v>
      </c>
      <c r="D164" s="213"/>
      <c r="E164" s="213">
        <v>38335</v>
      </c>
      <c r="F164" s="201">
        <v>41987</v>
      </c>
      <c r="G164" s="16" t="s">
        <v>3793</v>
      </c>
      <c r="H164" s="16"/>
      <c r="I164" s="16"/>
      <c r="J164" s="16" t="s">
        <v>199</v>
      </c>
      <c r="K164" s="16" t="s">
        <v>199</v>
      </c>
      <c r="L164" s="16" t="s">
        <v>76</v>
      </c>
      <c r="M164" s="16"/>
      <c r="N164" s="16" t="s">
        <v>199</v>
      </c>
      <c r="O164" s="16" t="s">
        <v>199</v>
      </c>
      <c r="P164" s="16" t="s">
        <v>76</v>
      </c>
      <c r="Q164" s="16" t="s">
        <v>729</v>
      </c>
      <c r="R164" s="16" t="s">
        <v>484</v>
      </c>
      <c r="S164" s="16" t="s">
        <v>730</v>
      </c>
      <c r="T164" s="16"/>
      <c r="U164" s="16"/>
      <c r="V164" s="16">
        <v>3000000</v>
      </c>
      <c r="W164" s="16"/>
      <c r="X164" s="16"/>
      <c r="Y164" s="16"/>
      <c r="Z164" s="16"/>
      <c r="AA164" s="16">
        <v>3000000</v>
      </c>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203"/>
      <c r="AZ164" s="16"/>
      <c r="BA164" s="16"/>
      <c r="BB164" s="16"/>
      <c r="BC164" s="16"/>
      <c r="BD164" s="16"/>
      <c r="BE164" s="16"/>
      <c r="BF164" s="16"/>
      <c r="BG164" s="16"/>
      <c r="BH164" s="16"/>
      <c r="BI164" s="16"/>
      <c r="BJ164" s="16">
        <f t="shared" si="68"/>
        <v>0</v>
      </c>
      <c r="BK164" s="16">
        <f t="shared" si="69"/>
        <v>0</v>
      </c>
      <c r="BL164" s="16"/>
      <c r="BM164" s="16"/>
      <c r="BN164" s="16"/>
    </row>
    <row r="165" spans="1:818 1064:1842 2088:2866 3112:3890 4136:4914 5160:5938 6184:6962 7208:7986 8232:9010 9256:10034 10280:11058 11304:12082 12328:13106 13352:14130 14376:15154 15400:16178" s="183" customFormat="1" ht="52.5" customHeight="1" x14ac:dyDescent="0.25">
      <c r="A165" s="16">
        <v>698</v>
      </c>
      <c r="B165" s="16" t="s">
        <v>3144</v>
      </c>
      <c r="C165" s="214">
        <v>100704</v>
      </c>
      <c r="D165" s="213"/>
      <c r="E165" s="213">
        <v>38335</v>
      </c>
      <c r="F165" s="201">
        <v>41987</v>
      </c>
      <c r="G165" s="16" t="s">
        <v>732</v>
      </c>
      <c r="H165" s="16"/>
      <c r="I165" s="16"/>
      <c r="J165" s="16" t="s">
        <v>235</v>
      </c>
      <c r="K165" s="16" t="s">
        <v>202</v>
      </c>
      <c r="L165" s="16" t="s">
        <v>72</v>
      </c>
      <c r="M165" s="16" t="s">
        <v>255</v>
      </c>
      <c r="N165" s="16" t="s">
        <v>235</v>
      </c>
      <c r="O165" s="16" t="s">
        <v>202</v>
      </c>
      <c r="P165" s="16" t="s">
        <v>72</v>
      </c>
      <c r="Q165" s="16" t="s">
        <v>135</v>
      </c>
      <c r="R165" s="16" t="s">
        <v>484</v>
      </c>
      <c r="S165" s="16" t="s">
        <v>3145</v>
      </c>
      <c r="T165" s="16"/>
      <c r="U165" s="16"/>
      <c r="V165" s="16">
        <v>8100000</v>
      </c>
      <c r="W165" s="16"/>
      <c r="X165" s="16"/>
      <c r="Y165" s="16"/>
      <c r="Z165" s="16"/>
      <c r="AA165" s="16"/>
      <c r="AB165" s="16"/>
      <c r="AC165" s="16"/>
      <c r="AD165" s="16"/>
      <c r="AE165" s="16"/>
      <c r="AF165" s="16">
        <v>8100000</v>
      </c>
      <c r="AG165" s="16"/>
      <c r="AH165" s="16"/>
      <c r="AI165" s="16"/>
      <c r="AJ165" s="16"/>
      <c r="AK165" s="16"/>
      <c r="AL165" s="16"/>
      <c r="AM165" s="16"/>
      <c r="AN165" s="16"/>
      <c r="AO165" s="16"/>
      <c r="AP165" s="16"/>
      <c r="AQ165" s="16"/>
      <c r="AR165" s="16"/>
      <c r="AS165" s="16"/>
      <c r="AT165" s="16"/>
      <c r="AU165" s="16"/>
      <c r="AV165" s="16"/>
      <c r="AW165" s="16"/>
      <c r="AX165" s="16"/>
      <c r="AY165" s="203"/>
      <c r="AZ165" s="16"/>
      <c r="BA165" s="16"/>
      <c r="BB165" s="16" t="s">
        <v>5643</v>
      </c>
      <c r="BC165" s="16" t="s">
        <v>5644</v>
      </c>
      <c r="BD165" s="16">
        <v>42</v>
      </c>
      <c r="BE165" s="16">
        <v>48</v>
      </c>
      <c r="BF165" s="16">
        <v>49.2</v>
      </c>
      <c r="BG165" s="16">
        <v>24</v>
      </c>
      <c r="BH165" s="16">
        <v>22</v>
      </c>
      <c r="BI165" s="16">
        <v>23.3</v>
      </c>
      <c r="BJ165" s="16">
        <f t="shared" si="68"/>
        <v>42.813666666666663</v>
      </c>
      <c r="BK165" s="16">
        <f t="shared" si="69"/>
        <v>24.373138888888889</v>
      </c>
      <c r="BL165" s="16"/>
      <c r="BM165" s="16"/>
      <c r="BN165" s="16"/>
    </row>
    <row r="166" spans="1:818 1064:1842 2088:2866 3112:3890 4136:4914 5160:5938 6184:6962 7208:7986 8232:9010 9256:10034 10280:11058 11304:12082 12328:13106 13352:14130 14376:15154 15400:16178" s="183" customFormat="1" ht="40.5" customHeight="1" x14ac:dyDescent="0.25">
      <c r="A166" s="16">
        <v>699</v>
      </c>
      <c r="B166" s="16" t="s">
        <v>3794</v>
      </c>
      <c r="C166" s="214">
        <v>100705</v>
      </c>
      <c r="D166" s="213"/>
      <c r="E166" s="213">
        <v>38335</v>
      </c>
      <c r="F166" s="201">
        <v>39173</v>
      </c>
      <c r="G166" s="16" t="s">
        <v>37</v>
      </c>
      <c r="H166" s="16"/>
      <c r="I166" s="16"/>
      <c r="J166" s="16" t="s">
        <v>65</v>
      </c>
      <c r="K166" s="16" t="s">
        <v>44</v>
      </c>
      <c r="L166" s="16" t="s">
        <v>45</v>
      </c>
      <c r="M166" s="16"/>
      <c r="N166" s="16" t="s">
        <v>65</v>
      </c>
      <c r="O166" s="16" t="s">
        <v>44</v>
      </c>
      <c r="P166" s="16" t="s">
        <v>45</v>
      </c>
      <c r="Q166" s="16" t="s">
        <v>37</v>
      </c>
      <c r="R166" s="16" t="s">
        <v>4708</v>
      </c>
      <c r="S166" s="16" t="s">
        <v>733</v>
      </c>
      <c r="T166" s="16" t="s">
        <v>255</v>
      </c>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203"/>
      <c r="AZ166" s="16"/>
      <c r="BA166" s="16"/>
      <c r="BB166" s="16"/>
      <c r="BC166" s="16"/>
      <c r="BD166" s="16"/>
      <c r="BE166" s="16"/>
      <c r="BF166" s="16"/>
      <c r="BG166" s="16"/>
      <c r="BH166" s="16"/>
      <c r="BI166" s="16"/>
      <c r="BJ166" s="16">
        <f t="shared" si="68"/>
        <v>0</v>
      </c>
      <c r="BK166" s="16">
        <f t="shared" si="69"/>
        <v>0</v>
      </c>
      <c r="BL166" s="16"/>
      <c r="BM166" s="16"/>
      <c r="BN166" s="16"/>
    </row>
    <row r="167" spans="1:818 1064:1842 2088:2866 3112:3890 4136:4914 5160:5938 6184:6962 7208:7986 8232:9010 9256:10034 10280:11058 11304:12082 12328:13106 13352:14130 14376:15154 15400:16178" s="183" customFormat="1" ht="39.75" customHeight="1" x14ac:dyDescent="0.25">
      <c r="A167" s="16">
        <v>717</v>
      </c>
      <c r="B167" s="16" t="s">
        <v>3146</v>
      </c>
      <c r="C167" s="214">
        <v>100723</v>
      </c>
      <c r="D167" s="213"/>
      <c r="E167" s="213">
        <v>38344</v>
      </c>
      <c r="F167" s="201">
        <v>41996</v>
      </c>
      <c r="G167" s="16" t="s">
        <v>734</v>
      </c>
      <c r="H167" s="16"/>
      <c r="I167" s="16"/>
      <c r="J167" s="16" t="s">
        <v>246</v>
      </c>
      <c r="K167" s="16" t="s">
        <v>79</v>
      </c>
      <c r="L167" s="16" t="s">
        <v>45</v>
      </c>
      <c r="M167" s="16"/>
      <c r="N167" s="16" t="s">
        <v>246</v>
      </c>
      <c r="O167" s="16" t="s">
        <v>79</v>
      </c>
      <c r="P167" s="16" t="s">
        <v>45</v>
      </c>
      <c r="Q167" s="16" t="s">
        <v>37</v>
      </c>
      <c r="R167" s="16" t="s">
        <v>735</v>
      </c>
      <c r="S167" s="16" t="s">
        <v>3147</v>
      </c>
      <c r="T167" s="16" t="s">
        <v>3795</v>
      </c>
      <c r="U167" s="16"/>
      <c r="V167" s="16">
        <v>45946000</v>
      </c>
      <c r="W167" s="16"/>
      <c r="X167" s="16"/>
      <c r="Y167" s="16"/>
      <c r="Z167" s="16"/>
      <c r="AA167" s="16"/>
      <c r="AB167" s="16"/>
      <c r="AC167" s="16"/>
      <c r="AD167" s="16"/>
      <c r="AE167" s="16"/>
      <c r="AF167" s="16">
        <v>45946000</v>
      </c>
      <c r="AG167" s="16"/>
      <c r="AH167" s="16"/>
      <c r="AI167" s="16"/>
      <c r="AJ167" s="16"/>
      <c r="AK167" s="16"/>
      <c r="AL167" s="16"/>
      <c r="AM167" s="16"/>
      <c r="AN167" s="16"/>
      <c r="AO167" s="16"/>
      <c r="AP167" s="16"/>
      <c r="AQ167" s="16"/>
      <c r="AR167" s="16"/>
      <c r="AS167" s="16"/>
      <c r="AT167" s="16"/>
      <c r="AU167" s="16"/>
      <c r="AV167" s="16"/>
      <c r="AW167" s="16"/>
      <c r="AX167" s="16"/>
      <c r="AY167" s="203"/>
      <c r="AZ167" s="16"/>
      <c r="BA167" s="16"/>
      <c r="BB167" s="16" t="s">
        <v>3148</v>
      </c>
      <c r="BC167" s="16" t="s">
        <v>3149</v>
      </c>
      <c r="BD167" s="16">
        <v>42</v>
      </c>
      <c r="BE167" s="16">
        <v>54</v>
      </c>
      <c r="BF167" s="16">
        <v>0.42</v>
      </c>
      <c r="BG167" s="16">
        <v>25</v>
      </c>
      <c r="BH167" s="16">
        <v>19</v>
      </c>
      <c r="BI167" s="16">
        <v>22.2</v>
      </c>
      <c r="BJ167" s="16">
        <f t="shared" si="68"/>
        <v>42.900116666666662</v>
      </c>
      <c r="BK167" s="16">
        <f t="shared" si="69"/>
        <v>25.322833333333332</v>
      </c>
      <c r="BL167" s="16"/>
      <c r="BM167" s="16"/>
      <c r="BN167" s="16"/>
    </row>
    <row r="168" spans="1:818 1064:1842 2088:2866 3112:3890 4136:4914 5160:5938 6184:6962 7208:7986 8232:9010 9256:10034 10280:11058 11304:12082 12328:13106 13352:14130 14376:15154 15400:16178" s="183" customFormat="1" ht="25.5" customHeight="1" x14ac:dyDescent="0.25">
      <c r="A168" s="16">
        <v>732</v>
      </c>
      <c r="B168" s="16" t="s">
        <v>3137</v>
      </c>
      <c r="C168" s="214">
        <v>100738</v>
      </c>
      <c r="D168" s="213"/>
      <c r="E168" s="213">
        <v>38362</v>
      </c>
      <c r="F168" s="201">
        <v>40553</v>
      </c>
      <c r="G168" s="16" t="s">
        <v>3796</v>
      </c>
      <c r="H168" s="16"/>
      <c r="I168" s="16"/>
      <c r="J168" s="16" t="s">
        <v>398</v>
      </c>
      <c r="K168" s="16" t="s">
        <v>189</v>
      </c>
      <c r="L168" s="16" t="s">
        <v>189</v>
      </c>
      <c r="M168" s="16"/>
      <c r="N168" s="16" t="s">
        <v>398</v>
      </c>
      <c r="O168" s="16" t="s">
        <v>189</v>
      </c>
      <c r="P168" s="16" t="s">
        <v>189</v>
      </c>
      <c r="Q168" s="16" t="s">
        <v>717</v>
      </c>
      <c r="R168" s="16" t="s">
        <v>484</v>
      </c>
      <c r="S168" s="16" t="s">
        <v>736</v>
      </c>
      <c r="T168" s="16"/>
      <c r="U168" s="16"/>
      <c r="V168" s="16">
        <v>2887000</v>
      </c>
      <c r="W168" s="16"/>
      <c r="X168" s="16"/>
      <c r="Y168" s="16">
        <v>2887000</v>
      </c>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203"/>
      <c r="AZ168" s="16"/>
      <c r="BA168" s="16"/>
      <c r="BB168" s="16"/>
      <c r="BC168" s="16"/>
      <c r="BD168" s="16"/>
      <c r="BE168" s="16"/>
      <c r="BF168" s="16"/>
      <c r="BG168" s="16"/>
      <c r="BH168" s="16"/>
      <c r="BI168" s="16"/>
      <c r="BJ168" s="16">
        <f t="shared" si="68"/>
        <v>0</v>
      </c>
      <c r="BK168" s="16">
        <f t="shared" si="69"/>
        <v>0</v>
      </c>
      <c r="BL168" s="16"/>
      <c r="BM168" s="16"/>
      <c r="BN168" s="16" t="s">
        <v>5645</v>
      </c>
    </row>
    <row r="169" spans="1:818 1064:1842 2088:2866 3112:3890 4136:4914 5160:5938 6184:6962 7208:7986 8232:9010 9256:10034 10280:11058 11304:12082 12328:13106 13352:14130 14376:15154 15400:16178" s="183" customFormat="1" ht="20.25" customHeight="1" x14ac:dyDescent="0.25">
      <c r="A169" s="16">
        <v>735</v>
      </c>
      <c r="B169" s="16" t="s">
        <v>3131</v>
      </c>
      <c r="C169" s="214">
        <v>100741</v>
      </c>
      <c r="D169" s="213"/>
      <c r="E169" s="213">
        <v>38362</v>
      </c>
      <c r="F169" s="201">
        <v>42014</v>
      </c>
      <c r="G169" s="16" t="s">
        <v>204</v>
      </c>
      <c r="H169" s="16"/>
      <c r="I169" s="16"/>
      <c r="J169" s="16" t="s">
        <v>353</v>
      </c>
      <c r="K169" s="16" t="s">
        <v>292</v>
      </c>
      <c r="L169" s="16" t="s">
        <v>76</v>
      </c>
      <c r="M169" s="16"/>
      <c r="N169" s="16" t="s">
        <v>353</v>
      </c>
      <c r="O169" s="16" t="s">
        <v>292</v>
      </c>
      <c r="P169" s="16" t="s">
        <v>76</v>
      </c>
      <c r="Q169" s="16" t="s">
        <v>509</v>
      </c>
      <c r="R169" s="16" t="s">
        <v>484</v>
      </c>
      <c r="S169" s="16" t="s">
        <v>385</v>
      </c>
      <c r="T169" s="16"/>
      <c r="U169" s="16"/>
      <c r="V169" s="16">
        <v>140000</v>
      </c>
      <c r="W169" s="16"/>
      <c r="X169" s="16"/>
      <c r="Y169" s="16">
        <v>140000</v>
      </c>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203"/>
      <c r="AZ169" s="16"/>
      <c r="BA169" s="16"/>
      <c r="BB169" s="16" t="s">
        <v>5646</v>
      </c>
      <c r="BC169" s="16" t="s">
        <v>5647</v>
      </c>
      <c r="BD169" s="16">
        <v>43</v>
      </c>
      <c r="BE169" s="16">
        <v>16</v>
      </c>
      <c r="BF169" s="16">
        <v>10.029999999999999</v>
      </c>
      <c r="BG169" s="16">
        <v>24</v>
      </c>
      <c r="BH169" s="16">
        <v>7</v>
      </c>
      <c r="BI169" s="16">
        <v>44.61</v>
      </c>
      <c r="BJ169" s="16">
        <f t="shared" si="68"/>
        <v>43.269452777777779</v>
      </c>
      <c r="BK169" s="16">
        <f t="shared" si="69"/>
        <v>24.129058333333333</v>
      </c>
      <c r="BL169" s="16"/>
      <c r="BM169" s="16"/>
      <c r="BN169" s="16" t="s">
        <v>5648</v>
      </c>
    </row>
    <row r="170" spans="1:818 1064:1842 2088:2866 3112:3890 4136:4914 5160:5938 6184:6962 7208:7986 8232:9010 9256:10034 10280:11058 11304:12082 12328:13106 13352:14130 14376:15154 15400:16178" s="183" customFormat="1" ht="38.25" customHeight="1" x14ac:dyDescent="0.25">
      <c r="A170" s="16">
        <v>737</v>
      </c>
      <c r="B170" s="16" t="s">
        <v>3797</v>
      </c>
      <c r="C170" s="214">
        <v>100743</v>
      </c>
      <c r="D170" s="213"/>
      <c r="E170" s="213">
        <v>38362</v>
      </c>
      <c r="F170" s="201">
        <v>40553</v>
      </c>
      <c r="G170" s="16" t="s">
        <v>3780</v>
      </c>
      <c r="H170" s="16"/>
      <c r="I170" s="16"/>
      <c r="J170" s="16" t="s">
        <v>281</v>
      </c>
      <c r="K170" s="16" t="s">
        <v>78</v>
      </c>
      <c r="L170" s="16" t="s">
        <v>52</v>
      </c>
      <c r="M170" s="16"/>
      <c r="N170" s="16" t="s">
        <v>281</v>
      </c>
      <c r="O170" s="16" t="s">
        <v>78</v>
      </c>
      <c r="P170" s="16" t="s">
        <v>52</v>
      </c>
      <c r="Q170" s="16" t="s">
        <v>55</v>
      </c>
      <c r="R170" s="16" t="s">
        <v>484</v>
      </c>
      <c r="S170" s="16" t="s">
        <v>400</v>
      </c>
      <c r="T170" s="16"/>
      <c r="U170" s="16"/>
      <c r="V170" s="16">
        <v>15000</v>
      </c>
      <c r="W170" s="16"/>
      <c r="X170" s="16">
        <v>15000</v>
      </c>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203"/>
      <c r="AZ170" s="16"/>
      <c r="BA170" s="16"/>
      <c r="BB170" s="16"/>
      <c r="BC170" s="16"/>
      <c r="BD170" s="16"/>
      <c r="BE170" s="16"/>
      <c r="BF170" s="16"/>
      <c r="BG170" s="16"/>
      <c r="BH170" s="16"/>
      <c r="BI170" s="16"/>
      <c r="BJ170" s="16">
        <f t="shared" si="68"/>
        <v>0</v>
      </c>
      <c r="BK170" s="16">
        <f t="shared" si="69"/>
        <v>0</v>
      </c>
      <c r="BL170" s="16"/>
      <c r="BM170" s="16"/>
      <c r="BN170" s="16" t="s">
        <v>5649</v>
      </c>
      <c r="KJ170" s="207"/>
      <c r="KK170" s="207"/>
      <c r="KL170" s="207"/>
      <c r="KM170" s="207"/>
      <c r="KN170" s="207"/>
      <c r="KO170" s="207"/>
      <c r="KP170" s="207"/>
      <c r="KQ170" s="207"/>
      <c r="KR170" s="207"/>
      <c r="KS170" s="207"/>
      <c r="KT170" s="207"/>
      <c r="UF170" s="207"/>
      <c r="UG170" s="207"/>
      <c r="UH170" s="207"/>
      <c r="UI170" s="207"/>
      <c r="UJ170" s="207"/>
      <c r="UK170" s="207"/>
      <c r="UL170" s="207"/>
      <c r="UM170" s="207"/>
      <c r="UN170" s="207"/>
      <c r="UO170" s="207"/>
      <c r="UP170" s="207"/>
      <c r="AEB170" s="207"/>
      <c r="AEC170" s="207"/>
      <c r="AED170" s="207"/>
      <c r="AEE170" s="207"/>
      <c r="AEF170" s="207"/>
      <c r="AEG170" s="207"/>
      <c r="AEH170" s="207"/>
      <c r="AEI170" s="207"/>
      <c r="AEJ170" s="207"/>
      <c r="AEK170" s="207"/>
      <c r="AEL170" s="207"/>
      <c r="ANX170" s="207"/>
      <c r="ANY170" s="207"/>
      <c r="ANZ170" s="207"/>
      <c r="AOA170" s="207"/>
      <c r="AOB170" s="207"/>
      <c r="AOC170" s="207"/>
      <c r="AOD170" s="207"/>
      <c r="AOE170" s="207"/>
      <c r="AOF170" s="207"/>
      <c r="AOG170" s="207"/>
      <c r="AOH170" s="207"/>
      <c r="AXT170" s="207"/>
      <c r="AXU170" s="207"/>
      <c r="AXV170" s="207"/>
      <c r="AXW170" s="207"/>
      <c r="AXX170" s="207"/>
      <c r="AXY170" s="207"/>
      <c r="AXZ170" s="207"/>
      <c r="AYA170" s="207"/>
      <c r="AYB170" s="207"/>
      <c r="AYC170" s="207"/>
      <c r="AYD170" s="207"/>
      <c r="BHP170" s="207"/>
      <c r="BHQ170" s="207"/>
      <c r="BHR170" s="207"/>
      <c r="BHS170" s="207"/>
      <c r="BHT170" s="207"/>
      <c r="BHU170" s="207"/>
      <c r="BHV170" s="207"/>
      <c r="BHW170" s="207"/>
      <c r="BHX170" s="207"/>
      <c r="BHY170" s="207"/>
      <c r="BHZ170" s="207"/>
      <c r="BRL170" s="207"/>
      <c r="BRM170" s="207"/>
      <c r="BRN170" s="207"/>
      <c r="BRO170" s="207"/>
      <c r="BRP170" s="207"/>
      <c r="BRQ170" s="207"/>
      <c r="BRR170" s="207"/>
      <c r="BRS170" s="207"/>
      <c r="BRT170" s="207"/>
      <c r="BRU170" s="207"/>
      <c r="BRV170" s="207"/>
      <c r="CBH170" s="207"/>
      <c r="CBI170" s="207"/>
      <c r="CBJ170" s="207"/>
      <c r="CBK170" s="207"/>
      <c r="CBL170" s="207"/>
      <c r="CBM170" s="207"/>
      <c r="CBN170" s="207"/>
      <c r="CBO170" s="207"/>
      <c r="CBP170" s="207"/>
      <c r="CBQ170" s="207"/>
      <c r="CBR170" s="207"/>
      <c r="CLD170" s="207"/>
      <c r="CLE170" s="207"/>
      <c r="CLF170" s="207"/>
      <c r="CLG170" s="207"/>
      <c r="CLH170" s="207"/>
      <c r="CLI170" s="207"/>
      <c r="CLJ170" s="207"/>
      <c r="CLK170" s="207"/>
      <c r="CLL170" s="207"/>
      <c r="CLM170" s="207"/>
      <c r="CLN170" s="207"/>
      <c r="CUZ170" s="207"/>
      <c r="CVA170" s="207"/>
      <c r="CVB170" s="207"/>
      <c r="CVC170" s="207"/>
      <c r="CVD170" s="207"/>
      <c r="CVE170" s="207"/>
      <c r="CVF170" s="207"/>
      <c r="CVG170" s="207"/>
      <c r="CVH170" s="207"/>
      <c r="CVI170" s="207"/>
      <c r="CVJ170" s="207"/>
      <c r="DEV170" s="207"/>
      <c r="DEW170" s="207"/>
      <c r="DEX170" s="207"/>
      <c r="DEY170" s="207"/>
      <c r="DEZ170" s="207"/>
      <c r="DFA170" s="207"/>
      <c r="DFB170" s="207"/>
      <c r="DFC170" s="207"/>
      <c r="DFD170" s="207"/>
      <c r="DFE170" s="207"/>
      <c r="DFF170" s="207"/>
      <c r="DOR170" s="207"/>
      <c r="DOS170" s="207"/>
      <c r="DOT170" s="207"/>
      <c r="DOU170" s="207"/>
      <c r="DOV170" s="207"/>
      <c r="DOW170" s="207"/>
      <c r="DOX170" s="207"/>
      <c r="DOY170" s="207"/>
      <c r="DOZ170" s="207"/>
      <c r="DPA170" s="207"/>
      <c r="DPB170" s="207"/>
      <c r="DYN170" s="207"/>
      <c r="DYO170" s="207"/>
      <c r="DYP170" s="207"/>
      <c r="DYQ170" s="207"/>
      <c r="DYR170" s="207"/>
      <c r="DYS170" s="207"/>
      <c r="DYT170" s="207"/>
      <c r="DYU170" s="207"/>
      <c r="DYV170" s="207"/>
      <c r="DYW170" s="207"/>
      <c r="DYX170" s="207"/>
      <c r="EIJ170" s="207"/>
      <c r="EIK170" s="207"/>
      <c r="EIL170" s="207"/>
      <c r="EIM170" s="207"/>
      <c r="EIN170" s="207"/>
      <c r="EIO170" s="207"/>
      <c r="EIP170" s="207"/>
      <c r="EIQ170" s="207"/>
      <c r="EIR170" s="207"/>
      <c r="EIS170" s="207"/>
      <c r="EIT170" s="207"/>
      <c r="ESF170" s="207"/>
      <c r="ESG170" s="207"/>
      <c r="ESH170" s="207"/>
      <c r="ESI170" s="207"/>
      <c r="ESJ170" s="207"/>
      <c r="ESK170" s="207"/>
      <c r="ESL170" s="207"/>
      <c r="ESM170" s="207"/>
      <c r="ESN170" s="207"/>
      <c r="ESO170" s="207"/>
      <c r="ESP170" s="207"/>
      <c r="FCB170" s="207"/>
      <c r="FCC170" s="207"/>
      <c r="FCD170" s="207"/>
      <c r="FCE170" s="207"/>
      <c r="FCF170" s="207"/>
      <c r="FCG170" s="207"/>
      <c r="FCH170" s="207"/>
      <c r="FCI170" s="207"/>
      <c r="FCJ170" s="207"/>
      <c r="FCK170" s="207"/>
      <c r="FCL170" s="207"/>
      <c r="FLX170" s="207"/>
      <c r="FLY170" s="207"/>
      <c r="FLZ170" s="207"/>
      <c r="FMA170" s="207"/>
      <c r="FMB170" s="207"/>
      <c r="FMC170" s="207"/>
      <c r="FMD170" s="207"/>
      <c r="FME170" s="207"/>
      <c r="FMF170" s="207"/>
      <c r="FMG170" s="207"/>
      <c r="FMH170" s="207"/>
      <c r="FVT170" s="207"/>
      <c r="FVU170" s="207"/>
      <c r="FVV170" s="207"/>
      <c r="FVW170" s="207"/>
      <c r="FVX170" s="207"/>
      <c r="FVY170" s="207"/>
      <c r="FVZ170" s="207"/>
      <c r="FWA170" s="207"/>
      <c r="FWB170" s="207"/>
      <c r="FWC170" s="207"/>
      <c r="FWD170" s="207"/>
      <c r="GFP170" s="207"/>
      <c r="GFQ170" s="207"/>
      <c r="GFR170" s="207"/>
      <c r="GFS170" s="207"/>
      <c r="GFT170" s="207"/>
      <c r="GFU170" s="207"/>
      <c r="GFV170" s="207"/>
      <c r="GFW170" s="207"/>
      <c r="GFX170" s="207"/>
      <c r="GFY170" s="207"/>
      <c r="GFZ170" s="207"/>
      <c r="GPL170" s="207"/>
      <c r="GPM170" s="207"/>
      <c r="GPN170" s="207"/>
      <c r="GPO170" s="207"/>
      <c r="GPP170" s="207"/>
      <c r="GPQ170" s="207"/>
      <c r="GPR170" s="207"/>
      <c r="GPS170" s="207"/>
      <c r="GPT170" s="207"/>
      <c r="GPU170" s="207"/>
      <c r="GPV170" s="207"/>
      <c r="GZH170" s="207"/>
      <c r="GZI170" s="207"/>
      <c r="GZJ170" s="207"/>
      <c r="GZK170" s="207"/>
      <c r="GZL170" s="207"/>
      <c r="GZM170" s="207"/>
      <c r="GZN170" s="207"/>
      <c r="GZO170" s="207"/>
      <c r="GZP170" s="207"/>
      <c r="GZQ170" s="207"/>
      <c r="GZR170" s="207"/>
      <c r="HJD170" s="207"/>
      <c r="HJE170" s="207"/>
      <c r="HJF170" s="207"/>
      <c r="HJG170" s="207"/>
      <c r="HJH170" s="207"/>
      <c r="HJI170" s="207"/>
      <c r="HJJ170" s="207"/>
      <c r="HJK170" s="207"/>
      <c r="HJL170" s="207"/>
      <c r="HJM170" s="207"/>
      <c r="HJN170" s="207"/>
      <c r="HSZ170" s="207"/>
      <c r="HTA170" s="207"/>
      <c r="HTB170" s="207"/>
      <c r="HTC170" s="207"/>
      <c r="HTD170" s="207"/>
      <c r="HTE170" s="207"/>
      <c r="HTF170" s="207"/>
      <c r="HTG170" s="207"/>
      <c r="HTH170" s="207"/>
      <c r="HTI170" s="207"/>
      <c r="HTJ170" s="207"/>
      <c r="ICV170" s="207"/>
      <c r="ICW170" s="207"/>
      <c r="ICX170" s="207"/>
      <c r="ICY170" s="207"/>
      <c r="ICZ170" s="207"/>
      <c r="IDA170" s="207"/>
      <c r="IDB170" s="207"/>
      <c r="IDC170" s="207"/>
      <c r="IDD170" s="207"/>
      <c r="IDE170" s="207"/>
      <c r="IDF170" s="207"/>
      <c r="IMR170" s="207"/>
      <c r="IMS170" s="207"/>
      <c r="IMT170" s="207"/>
      <c r="IMU170" s="207"/>
      <c r="IMV170" s="207"/>
      <c r="IMW170" s="207"/>
      <c r="IMX170" s="207"/>
      <c r="IMY170" s="207"/>
      <c r="IMZ170" s="207"/>
      <c r="INA170" s="207"/>
      <c r="INB170" s="207"/>
      <c r="IWN170" s="207"/>
      <c r="IWO170" s="207"/>
      <c r="IWP170" s="207"/>
      <c r="IWQ170" s="207"/>
      <c r="IWR170" s="207"/>
      <c r="IWS170" s="207"/>
      <c r="IWT170" s="207"/>
      <c r="IWU170" s="207"/>
      <c r="IWV170" s="207"/>
      <c r="IWW170" s="207"/>
      <c r="IWX170" s="207"/>
      <c r="JGJ170" s="207"/>
      <c r="JGK170" s="207"/>
      <c r="JGL170" s="207"/>
      <c r="JGM170" s="207"/>
      <c r="JGN170" s="207"/>
      <c r="JGO170" s="207"/>
      <c r="JGP170" s="207"/>
      <c r="JGQ170" s="207"/>
      <c r="JGR170" s="207"/>
      <c r="JGS170" s="207"/>
      <c r="JGT170" s="207"/>
      <c r="JQF170" s="207"/>
      <c r="JQG170" s="207"/>
      <c r="JQH170" s="207"/>
      <c r="JQI170" s="207"/>
      <c r="JQJ170" s="207"/>
      <c r="JQK170" s="207"/>
      <c r="JQL170" s="207"/>
      <c r="JQM170" s="207"/>
      <c r="JQN170" s="207"/>
      <c r="JQO170" s="207"/>
      <c r="JQP170" s="207"/>
      <c r="KAB170" s="207"/>
      <c r="KAC170" s="207"/>
      <c r="KAD170" s="207"/>
      <c r="KAE170" s="207"/>
      <c r="KAF170" s="207"/>
      <c r="KAG170" s="207"/>
      <c r="KAH170" s="207"/>
      <c r="KAI170" s="207"/>
      <c r="KAJ170" s="207"/>
      <c r="KAK170" s="207"/>
      <c r="KAL170" s="207"/>
      <c r="KJX170" s="207"/>
      <c r="KJY170" s="207"/>
      <c r="KJZ170" s="207"/>
      <c r="KKA170" s="207"/>
      <c r="KKB170" s="207"/>
      <c r="KKC170" s="207"/>
      <c r="KKD170" s="207"/>
      <c r="KKE170" s="207"/>
      <c r="KKF170" s="207"/>
      <c r="KKG170" s="207"/>
      <c r="KKH170" s="207"/>
      <c r="KTT170" s="207"/>
      <c r="KTU170" s="207"/>
      <c r="KTV170" s="207"/>
      <c r="KTW170" s="207"/>
      <c r="KTX170" s="207"/>
      <c r="KTY170" s="207"/>
      <c r="KTZ170" s="207"/>
      <c r="KUA170" s="207"/>
      <c r="KUB170" s="207"/>
      <c r="KUC170" s="207"/>
      <c r="KUD170" s="207"/>
      <c r="LDP170" s="207"/>
      <c r="LDQ170" s="207"/>
      <c r="LDR170" s="207"/>
      <c r="LDS170" s="207"/>
      <c r="LDT170" s="207"/>
      <c r="LDU170" s="207"/>
      <c r="LDV170" s="207"/>
      <c r="LDW170" s="207"/>
      <c r="LDX170" s="207"/>
      <c r="LDY170" s="207"/>
      <c r="LDZ170" s="207"/>
      <c r="LNL170" s="207"/>
      <c r="LNM170" s="207"/>
      <c r="LNN170" s="207"/>
      <c r="LNO170" s="207"/>
      <c r="LNP170" s="207"/>
      <c r="LNQ170" s="207"/>
      <c r="LNR170" s="207"/>
      <c r="LNS170" s="207"/>
      <c r="LNT170" s="207"/>
      <c r="LNU170" s="207"/>
      <c r="LNV170" s="207"/>
      <c r="LXH170" s="207"/>
      <c r="LXI170" s="207"/>
      <c r="LXJ170" s="207"/>
      <c r="LXK170" s="207"/>
      <c r="LXL170" s="207"/>
      <c r="LXM170" s="207"/>
      <c r="LXN170" s="207"/>
      <c r="LXO170" s="207"/>
      <c r="LXP170" s="207"/>
      <c r="LXQ170" s="207"/>
      <c r="LXR170" s="207"/>
      <c r="MHD170" s="207"/>
      <c r="MHE170" s="207"/>
      <c r="MHF170" s="207"/>
      <c r="MHG170" s="207"/>
      <c r="MHH170" s="207"/>
      <c r="MHI170" s="207"/>
      <c r="MHJ170" s="207"/>
      <c r="MHK170" s="207"/>
      <c r="MHL170" s="207"/>
      <c r="MHM170" s="207"/>
      <c r="MHN170" s="207"/>
      <c r="MQZ170" s="207"/>
      <c r="MRA170" s="207"/>
      <c r="MRB170" s="207"/>
      <c r="MRC170" s="207"/>
      <c r="MRD170" s="207"/>
      <c r="MRE170" s="207"/>
      <c r="MRF170" s="207"/>
      <c r="MRG170" s="207"/>
      <c r="MRH170" s="207"/>
      <c r="MRI170" s="207"/>
      <c r="MRJ170" s="207"/>
      <c r="NAV170" s="207"/>
      <c r="NAW170" s="207"/>
      <c r="NAX170" s="207"/>
      <c r="NAY170" s="207"/>
      <c r="NAZ170" s="207"/>
      <c r="NBA170" s="207"/>
      <c r="NBB170" s="207"/>
      <c r="NBC170" s="207"/>
      <c r="NBD170" s="207"/>
      <c r="NBE170" s="207"/>
      <c r="NBF170" s="207"/>
      <c r="NKR170" s="207"/>
      <c r="NKS170" s="207"/>
      <c r="NKT170" s="207"/>
      <c r="NKU170" s="207"/>
      <c r="NKV170" s="207"/>
      <c r="NKW170" s="207"/>
      <c r="NKX170" s="207"/>
      <c r="NKY170" s="207"/>
      <c r="NKZ170" s="207"/>
      <c r="NLA170" s="207"/>
      <c r="NLB170" s="207"/>
      <c r="NUN170" s="207"/>
      <c r="NUO170" s="207"/>
      <c r="NUP170" s="207"/>
      <c r="NUQ170" s="207"/>
      <c r="NUR170" s="207"/>
      <c r="NUS170" s="207"/>
      <c r="NUT170" s="207"/>
      <c r="NUU170" s="207"/>
      <c r="NUV170" s="207"/>
      <c r="NUW170" s="207"/>
      <c r="NUX170" s="207"/>
      <c r="OEJ170" s="207"/>
      <c r="OEK170" s="207"/>
      <c r="OEL170" s="207"/>
      <c r="OEM170" s="207"/>
      <c r="OEN170" s="207"/>
      <c r="OEO170" s="207"/>
      <c r="OEP170" s="207"/>
      <c r="OEQ170" s="207"/>
      <c r="OER170" s="207"/>
      <c r="OES170" s="207"/>
      <c r="OET170" s="207"/>
      <c r="OOF170" s="207"/>
      <c r="OOG170" s="207"/>
      <c r="OOH170" s="207"/>
      <c r="OOI170" s="207"/>
      <c r="OOJ170" s="207"/>
      <c r="OOK170" s="207"/>
      <c r="OOL170" s="207"/>
      <c r="OOM170" s="207"/>
      <c r="OON170" s="207"/>
      <c r="OOO170" s="207"/>
      <c r="OOP170" s="207"/>
      <c r="OYB170" s="207"/>
      <c r="OYC170" s="207"/>
      <c r="OYD170" s="207"/>
      <c r="OYE170" s="207"/>
      <c r="OYF170" s="207"/>
      <c r="OYG170" s="207"/>
      <c r="OYH170" s="207"/>
      <c r="OYI170" s="207"/>
      <c r="OYJ170" s="207"/>
      <c r="OYK170" s="207"/>
      <c r="OYL170" s="207"/>
      <c r="PHX170" s="207"/>
      <c r="PHY170" s="207"/>
      <c r="PHZ170" s="207"/>
      <c r="PIA170" s="207"/>
      <c r="PIB170" s="207"/>
      <c r="PIC170" s="207"/>
      <c r="PID170" s="207"/>
      <c r="PIE170" s="207"/>
      <c r="PIF170" s="207"/>
      <c r="PIG170" s="207"/>
      <c r="PIH170" s="207"/>
      <c r="PRT170" s="207"/>
      <c r="PRU170" s="207"/>
      <c r="PRV170" s="207"/>
      <c r="PRW170" s="207"/>
      <c r="PRX170" s="207"/>
      <c r="PRY170" s="207"/>
      <c r="PRZ170" s="207"/>
      <c r="PSA170" s="207"/>
      <c r="PSB170" s="207"/>
      <c r="PSC170" s="207"/>
      <c r="PSD170" s="207"/>
      <c r="QBP170" s="207"/>
      <c r="QBQ170" s="207"/>
      <c r="QBR170" s="207"/>
      <c r="QBS170" s="207"/>
      <c r="QBT170" s="207"/>
      <c r="QBU170" s="207"/>
      <c r="QBV170" s="207"/>
      <c r="QBW170" s="207"/>
      <c r="QBX170" s="207"/>
      <c r="QBY170" s="207"/>
      <c r="QBZ170" s="207"/>
      <c r="QLL170" s="207"/>
      <c r="QLM170" s="207"/>
      <c r="QLN170" s="207"/>
      <c r="QLO170" s="207"/>
      <c r="QLP170" s="207"/>
      <c r="QLQ170" s="207"/>
      <c r="QLR170" s="207"/>
      <c r="QLS170" s="207"/>
      <c r="QLT170" s="207"/>
      <c r="QLU170" s="207"/>
      <c r="QLV170" s="207"/>
      <c r="QVH170" s="207"/>
      <c r="QVI170" s="207"/>
      <c r="QVJ170" s="207"/>
      <c r="QVK170" s="207"/>
      <c r="QVL170" s="207"/>
      <c r="QVM170" s="207"/>
      <c r="QVN170" s="207"/>
      <c r="QVO170" s="207"/>
      <c r="QVP170" s="207"/>
      <c r="QVQ170" s="207"/>
      <c r="QVR170" s="207"/>
      <c r="RFD170" s="207"/>
      <c r="RFE170" s="207"/>
      <c r="RFF170" s="207"/>
      <c r="RFG170" s="207"/>
      <c r="RFH170" s="207"/>
      <c r="RFI170" s="207"/>
      <c r="RFJ170" s="207"/>
      <c r="RFK170" s="207"/>
      <c r="RFL170" s="207"/>
      <c r="RFM170" s="207"/>
      <c r="RFN170" s="207"/>
      <c r="ROZ170" s="207"/>
      <c r="RPA170" s="207"/>
      <c r="RPB170" s="207"/>
      <c r="RPC170" s="207"/>
      <c r="RPD170" s="207"/>
      <c r="RPE170" s="207"/>
      <c r="RPF170" s="207"/>
      <c r="RPG170" s="207"/>
      <c r="RPH170" s="207"/>
      <c r="RPI170" s="207"/>
      <c r="RPJ170" s="207"/>
      <c r="RYV170" s="207"/>
      <c r="RYW170" s="207"/>
      <c r="RYX170" s="207"/>
      <c r="RYY170" s="207"/>
      <c r="RYZ170" s="207"/>
      <c r="RZA170" s="207"/>
      <c r="RZB170" s="207"/>
      <c r="RZC170" s="207"/>
      <c r="RZD170" s="207"/>
      <c r="RZE170" s="207"/>
      <c r="RZF170" s="207"/>
      <c r="SIR170" s="207"/>
      <c r="SIS170" s="207"/>
      <c r="SIT170" s="207"/>
      <c r="SIU170" s="207"/>
      <c r="SIV170" s="207"/>
      <c r="SIW170" s="207"/>
      <c r="SIX170" s="207"/>
      <c r="SIY170" s="207"/>
      <c r="SIZ170" s="207"/>
      <c r="SJA170" s="207"/>
      <c r="SJB170" s="207"/>
      <c r="SSN170" s="207"/>
      <c r="SSO170" s="207"/>
      <c r="SSP170" s="207"/>
      <c r="SSQ170" s="207"/>
      <c r="SSR170" s="207"/>
      <c r="SSS170" s="207"/>
      <c r="SST170" s="207"/>
      <c r="SSU170" s="207"/>
      <c r="SSV170" s="207"/>
      <c r="SSW170" s="207"/>
      <c r="SSX170" s="207"/>
      <c r="TCJ170" s="207"/>
      <c r="TCK170" s="207"/>
      <c r="TCL170" s="207"/>
      <c r="TCM170" s="207"/>
      <c r="TCN170" s="207"/>
      <c r="TCO170" s="207"/>
      <c r="TCP170" s="207"/>
      <c r="TCQ170" s="207"/>
      <c r="TCR170" s="207"/>
      <c r="TCS170" s="207"/>
      <c r="TCT170" s="207"/>
      <c r="TMF170" s="207"/>
      <c r="TMG170" s="207"/>
      <c r="TMH170" s="207"/>
      <c r="TMI170" s="207"/>
      <c r="TMJ170" s="207"/>
      <c r="TMK170" s="207"/>
      <c r="TML170" s="207"/>
      <c r="TMM170" s="207"/>
      <c r="TMN170" s="207"/>
      <c r="TMO170" s="207"/>
      <c r="TMP170" s="207"/>
      <c r="TWB170" s="207"/>
      <c r="TWC170" s="207"/>
      <c r="TWD170" s="207"/>
      <c r="TWE170" s="207"/>
      <c r="TWF170" s="207"/>
      <c r="TWG170" s="207"/>
      <c r="TWH170" s="207"/>
      <c r="TWI170" s="207"/>
      <c r="TWJ170" s="207"/>
      <c r="TWK170" s="207"/>
      <c r="TWL170" s="207"/>
      <c r="UFX170" s="207"/>
      <c r="UFY170" s="207"/>
      <c r="UFZ170" s="207"/>
      <c r="UGA170" s="207"/>
      <c r="UGB170" s="207"/>
      <c r="UGC170" s="207"/>
      <c r="UGD170" s="207"/>
      <c r="UGE170" s="207"/>
      <c r="UGF170" s="207"/>
      <c r="UGG170" s="207"/>
      <c r="UGH170" s="207"/>
      <c r="UPT170" s="207"/>
      <c r="UPU170" s="207"/>
      <c r="UPV170" s="207"/>
      <c r="UPW170" s="207"/>
      <c r="UPX170" s="207"/>
      <c r="UPY170" s="207"/>
      <c r="UPZ170" s="207"/>
      <c r="UQA170" s="207"/>
      <c r="UQB170" s="207"/>
      <c r="UQC170" s="207"/>
      <c r="UQD170" s="207"/>
      <c r="UZP170" s="207"/>
      <c r="UZQ170" s="207"/>
      <c r="UZR170" s="207"/>
      <c r="UZS170" s="207"/>
      <c r="UZT170" s="207"/>
      <c r="UZU170" s="207"/>
      <c r="UZV170" s="207"/>
      <c r="UZW170" s="207"/>
      <c r="UZX170" s="207"/>
      <c r="UZY170" s="207"/>
      <c r="UZZ170" s="207"/>
      <c r="VJL170" s="207"/>
      <c r="VJM170" s="207"/>
      <c r="VJN170" s="207"/>
      <c r="VJO170" s="207"/>
      <c r="VJP170" s="207"/>
      <c r="VJQ170" s="207"/>
      <c r="VJR170" s="207"/>
      <c r="VJS170" s="207"/>
      <c r="VJT170" s="207"/>
      <c r="VJU170" s="207"/>
      <c r="VJV170" s="207"/>
      <c r="VTH170" s="207"/>
      <c r="VTI170" s="207"/>
      <c r="VTJ170" s="207"/>
      <c r="VTK170" s="207"/>
      <c r="VTL170" s="207"/>
      <c r="VTM170" s="207"/>
      <c r="VTN170" s="207"/>
      <c r="VTO170" s="207"/>
      <c r="VTP170" s="207"/>
      <c r="VTQ170" s="207"/>
      <c r="VTR170" s="207"/>
      <c r="WDD170" s="207"/>
      <c r="WDE170" s="207"/>
      <c r="WDF170" s="207"/>
      <c r="WDG170" s="207"/>
      <c r="WDH170" s="207"/>
      <c r="WDI170" s="207"/>
      <c r="WDJ170" s="207"/>
      <c r="WDK170" s="207"/>
      <c r="WDL170" s="207"/>
      <c r="WDM170" s="207"/>
      <c r="WDN170" s="207"/>
      <c r="WMZ170" s="207"/>
      <c r="WNA170" s="207"/>
      <c r="WNB170" s="207"/>
      <c r="WNC170" s="207"/>
      <c r="WND170" s="207"/>
      <c r="WNE170" s="207"/>
      <c r="WNF170" s="207"/>
      <c r="WNG170" s="207"/>
      <c r="WNH170" s="207"/>
      <c r="WNI170" s="207"/>
      <c r="WNJ170" s="207"/>
      <c r="WWV170" s="207"/>
      <c r="WWW170" s="207"/>
      <c r="WWX170" s="207"/>
      <c r="WWY170" s="207"/>
      <c r="WWZ170" s="207"/>
      <c r="WXA170" s="207"/>
      <c r="WXB170" s="207"/>
      <c r="WXC170" s="207"/>
      <c r="WXD170" s="207"/>
      <c r="WXE170" s="207"/>
      <c r="WXF170" s="207"/>
    </row>
    <row r="171" spans="1:818 1064:1842 2088:2866 3112:3890 4136:4914 5160:5938 6184:6962 7208:7986 8232:9010 9256:10034 10280:11058 11304:12082 12328:13106 13352:14130 14376:15154 15400:16178" s="183" customFormat="1" ht="25.5" customHeight="1" x14ac:dyDescent="0.25">
      <c r="A171" s="16">
        <v>741</v>
      </c>
      <c r="B171" s="16" t="s">
        <v>3150</v>
      </c>
      <c r="C171" s="214">
        <v>100747</v>
      </c>
      <c r="D171" s="213"/>
      <c r="E171" s="213">
        <v>38362</v>
      </c>
      <c r="F171" s="201">
        <v>42014</v>
      </c>
      <c r="G171" s="16" t="s">
        <v>37</v>
      </c>
      <c r="H171" s="16"/>
      <c r="I171" s="16"/>
      <c r="J171" s="16" t="s">
        <v>35</v>
      </c>
      <c r="K171" s="16" t="s">
        <v>35</v>
      </c>
      <c r="L171" s="16" t="s">
        <v>35</v>
      </c>
      <c r="M171" s="16"/>
      <c r="N171" s="16" t="s">
        <v>35</v>
      </c>
      <c r="O171" s="16" t="s">
        <v>35</v>
      </c>
      <c r="P171" s="16" t="s">
        <v>35</v>
      </c>
      <c r="Q171" s="16" t="s">
        <v>666</v>
      </c>
      <c r="R171" s="16" t="s">
        <v>484</v>
      </c>
      <c r="S171" s="16" t="s">
        <v>3151</v>
      </c>
      <c r="T171" s="16"/>
      <c r="U171" s="16"/>
      <c r="V171" s="16">
        <v>80000000</v>
      </c>
      <c r="W171" s="16"/>
      <c r="X171" s="16"/>
      <c r="Y171" s="16"/>
      <c r="Z171" s="16"/>
      <c r="AA171" s="16"/>
      <c r="AB171" s="16"/>
      <c r="AC171" s="16"/>
      <c r="AD171" s="16"/>
      <c r="AE171" s="16"/>
      <c r="AF171" s="16">
        <v>80000000</v>
      </c>
      <c r="AG171" s="16"/>
      <c r="AH171" s="16"/>
      <c r="AI171" s="16"/>
      <c r="AJ171" s="16"/>
      <c r="AK171" s="16"/>
      <c r="AL171" s="16"/>
      <c r="AM171" s="16"/>
      <c r="AN171" s="16"/>
      <c r="AO171" s="16"/>
      <c r="AP171" s="16"/>
      <c r="AQ171" s="16"/>
      <c r="AR171" s="16"/>
      <c r="AS171" s="16"/>
      <c r="AT171" s="16"/>
      <c r="AU171" s="16"/>
      <c r="AV171" s="16"/>
      <c r="AW171" s="16"/>
      <c r="AX171" s="16"/>
      <c r="AY171" s="203"/>
      <c r="AZ171" s="16"/>
      <c r="BA171" s="16"/>
      <c r="BB171" s="16"/>
      <c r="BC171" s="16"/>
      <c r="BD171" s="16"/>
      <c r="BE171" s="16"/>
      <c r="BF171" s="16"/>
      <c r="BG171" s="16"/>
      <c r="BH171" s="16"/>
      <c r="BI171" s="16"/>
      <c r="BJ171" s="16">
        <f t="shared" si="68"/>
        <v>0</v>
      </c>
      <c r="BK171" s="16">
        <f t="shared" si="69"/>
        <v>0</v>
      </c>
      <c r="BL171" s="16"/>
      <c r="BM171" s="16"/>
      <c r="BN171" s="16" t="s">
        <v>5650</v>
      </c>
      <c r="KJ171" s="207"/>
      <c r="KK171" s="207"/>
      <c r="KL171" s="207"/>
      <c r="KM171" s="207"/>
      <c r="KN171" s="207"/>
      <c r="KO171" s="207"/>
      <c r="KP171" s="207"/>
      <c r="KQ171" s="207"/>
      <c r="KR171" s="207"/>
      <c r="KS171" s="207"/>
      <c r="KT171" s="207"/>
      <c r="UF171" s="207"/>
      <c r="UG171" s="207"/>
      <c r="UH171" s="207"/>
      <c r="UI171" s="207"/>
      <c r="UJ171" s="207"/>
      <c r="UK171" s="207"/>
      <c r="UL171" s="207"/>
      <c r="UM171" s="207"/>
      <c r="UN171" s="207"/>
      <c r="UO171" s="207"/>
      <c r="UP171" s="207"/>
      <c r="AEB171" s="207"/>
      <c r="AEC171" s="207"/>
      <c r="AED171" s="207"/>
      <c r="AEE171" s="207"/>
      <c r="AEF171" s="207"/>
      <c r="AEG171" s="207"/>
      <c r="AEH171" s="207"/>
      <c r="AEI171" s="207"/>
      <c r="AEJ171" s="207"/>
      <c r="AEK171" s="207"/>
      <c r="AEL171" s="207"/>
      <c r="ANX171" s="207"/>
      <c r="ANY171" s="207"/>
      <c r="ANZ171" s="207"/>
      <c r="AOA171" s="207"/>
      <c r="AOB171" s="207"/>
      <c r="AOC171" s="207"/>
      <c r="AOD171" s="207"/>
      <c r="AOE171" s="207"/>
      <c r="AOF171" s="207"/>
      <c r="AOG171" s="207"/>
      <c r="AOH171" s="207"/>
      <c r="AXT171" s="207"/>
      <c r="AXU171" s="207"/>
      <c r="AXV171" s="207"/>
      <c r="AXW171" s="207"/>
      <c r="AXX171" s="207"/>
      <c r="AXY171" s="207"/>
      <c r="AXZ171" s="207"/>
      <c r="AYA171" s="207"/>
      <c r="AYB171" s="207"/>
      <c r="AYC171" s="207"/>
      <c r="AYD171" s="207"/>
      <c r="BHP171" s="207"/>
      <c r="BHQ171" s="207"/>
      <c r="BHR171" s="207"/>
      <c r="BHS171" s="207"/>
      <c r="BHT171" s="207"/>
      <c r="BHU171" s="207"/>
      <c r="BHV171" s="207"/>
      <c r="BHW171" s="207"/>
      <c r="BHX171" s="207"/>
      <c r="BHY171" s="207"/>
      <c r="BHZ171" s="207"/>
      <c r="BRL171" s="207"/>
      <c r="BRM171" s="207"/>
      <c r="BRN171" s="207"/>
      <c r="BRO171" s="207"/>
      <c r="BRP171" s="207"/>
      <c r="BRQ171" s="207"/>
      <c r="BRR171" s="207"/>
      <c r="BRS171" s="207"/>
      <c r="BRT171" s="207"/>
      <c r="BRU171" s="207"/>
      <c r="BRV171" s="207"/>
      <c r="CBH171" s="207"/>
      <c r="CBI171" s="207"/>
      <c r="CBJ171" s="207"/>
      <c r="CBK171" s="207"/>
      <c r="CBL171" s="207"/>
      <c r="CBM171" s="207"/>
      <c r="CBN171" s="207"/>
      <c r="CBO171" s="207"/>
      <c r="CBP171" s="207"/>
      <c r="CBQ171" s="207"/>
      <c r="CBR171" s="207"/>
      <c r="CLD171" s="207"/>
      <c r="CLE171" s="207"/>
      <c r="CLF171" s="207"/>
      <c r="CLG171" s="207"/>
      <c r="CLH171" s="207"/>
      <c r="CLI171" s="207"/>
      <c r="CLJ171" s="207"/>
      <c r="CLK171" s="207"/>
      <c r="CLL171" s="207"/>
      <c r="CLM171" s="207"/>
      <c r="CLN171" s="207"/>
      <c r="CUZ171" s="207"/>
      <c r="CVA171" s="207"/>
      <c r="CVB171" s="207"/>
      <c r="CVC171" s="207"/>
      <c r="CVD171" s="207"/>
      <c r="CVE171" s="207"/>
      <c r="CVF171" s="207"/>
      <c r="CVG171" s="207"/>
      <c r="CVH171" s="207"/>
      <c r="CVI171" s="207"/>
      <c r="CVJ171" s="207"/>
      <c r="DEV171" s="207"/>
      <c r="DEW171" s="207"/>
      <c r="DEX171" s="207"/>
      <c r="DEY171" s="207"/>
      <c r="DEZ171" s="207"/>
      <c r="DFA171" s="207"/>
      <c r="DFB171" s="207"/>
      <c r="DFC171" s="207"/>
      <c r="DFD171" s="207"/>
      <c r="DFE171" s="207"/>
      <c r="DFF171" s="207"/>
      <c r="DOR171" s="207"/>
      <c r="DOS171" s="207"/>
      <c r="DOT171" s="207"/>
      <c r="DOU171" s="207"/>
      <c r="DOV171" s="207"/>
      <c r="DOW171" s="207"/>
      <c r="DOX171" s="207"/>
      <c r="DOY171" s="207"/>
      <c r="DOZ171" s="207"/>
      <c r="DPA171" s="207"/>
      <c r="DPB171" s="207"/>
      <c r="DYN171" s="207"/>
      <c r="DYO171" s="207"/>
      <c r="DYP171" s="207"/>
      <c r="DYQ171" s="207"/>
      <c r="DYR171" s="207"/>
      <c r="DYS171" s="207"/>
      <c r="DYT171" s="207"/>
      <c r="DYU171" s="207"/>
      <c r="DYV171" s="207"/>
      <c r="DYW171" s="207"/>
      <c r="DYX171" s="207"/>
      <c r="EIJ171" s="207"/>
      <c r="EIK171" s="207"/>
      <c r="EIL171" s="207"/>
      <c r="EIM171" s="207"/>
      <c r="EIN171" s="207"/>
      <c r="EIO171" s="207"/>
      <c r="EIP171" s="207"/>
      <c r="EIQ171" s="207"/>
      <c r="EIR171" s="207"/>
      <c r="EIS171" s="207"/>
      <c r="EIT171" s="207"/>
      <c r="ESF171" s="207"/>
      <c r="ESG171" s="207"/>
      <c r="ESH171" s="207"/>
      <c r="ESI171" s="207"/>
      <c r="ESJ171" s="207"/>
      <c r="ESK171" s="207"/>
      <c r="ESL171" s="207"/>
      <c r="ESM171" s="207"/>
      <c r="ESN171" s="207"/>
      <c r="ESO171" s="207"/>
      <c r="ESP171" s="207"/>
      <c r="FCB171" s="207"/>
      <c r="FCC171" s="207"/>
      <c r="FCD171" s="207"/>
      <c r="FCE171" s="207"/>
      <c r="FCF171" s="207"/>
      <c r="FCG171" s="207"/>
      <c r="FCH171" s="207"/>
      <c r="FCI171" s="207"/>
      <c r="FCJ171" s="207"/>
      <c r="FCK171" s="207"/>
      <c r="FCL171" s="207"/>
      <c r="FLX171" s="207"/>
      <c r="FLY171" s="207"/>
      <c r="FLZ171" s="207"/>
      <c r="FMA171" s="207"/>
      <c r="FMB171" s="207"/>
      <c r="FMC171" s="207"/>
      <c r="FMD171" s="207"/>
      <c r="FME171" s="207"/>
      <c r="FMF171" s="207"/>
      <c r="FMG171" s="207"/>
      <c r="FMH171" s="207"/>
      <c r="FVT171" s="207"/>
      <c r="FVU171" s="207"/>
      <c r="FVV171" s="207"/>
      <c r="FVW171" s="207"/>
      <c r="FVX171" s="207"/>
      <c r="FVY171" s="207"/>
      <c r="FVZ171" s="207"/>
      <c r="FWA171" s="207"/>
      <c r="FWB171" s="207"/>
      <c r="FWC171" s="207"/>
      <c r="FWD171" s="207"/>
      <c r="GFP171" s="207"/>
      <c r="GFQ171" s="207"/>
      <c r="GFR171" s="207"/>
      <c r="GFS171" s="207"/>
      <c r="GFT171" s="207"/>
      <c r="GFU171" s="207"/>
      <c r="GFV171" s="207"/>
      <c r="GFW171" s="207"/>
      <c r="GFX171" s="207"/>
      <c r="GFY171" s="207"/>
      <c r="GFZ171" s="207"/>
      <c r="GPL171" s="207"/>
      <c r="GPM171" s="207"/>
      <c r="GPN171" s="207"/>
      <c r="GPO171" s="207"/>
      <c r="GPP171" s="207"/>
      <c r="GPQ171" s="207"/>
      <c r="GPR171" s="207"/>
      <c r="GPS171" s="207"/>
      <c r="GPT171" s="207"/>
      <c r="GPU171" s="207"/>
      <c r="GPV171" s="207"/>
      <c r="GZH171" s="207"/>
      <c r="GZI171" s="207"/>
      <c r="GZJ171" s="207"/>
      <c r="GZK171" s="207"/>
      <c r="GZL171" s="207"/>
      <c r="GZM171" s="207"/>
      <c r="GZN171" s="207"/>
      <c r="GZO171" s="207"/>
      <c r="GZP171" s="207"/>
      <c r="GZQ171" s="207"/>
      <c r="GZR171" s="207"/>
      <c r="HJD171" s="207"/>
      <c r="HJE171" s="207"/>
      <c r="HJF171" s="207"/>
      <c r="HJG171" s="207"/>
      <c r="HJH171" s="207"/>
      <c r="HJI171" s="207"/>
      <c r="HJJ171" s="207"/>
      <c r="HJK171" s="207"/>
      <c r="HJL171" s="207"/>
      <c r="HJM171" s="207"/>
      <c r="HJN171" s="207"/>
      <c r="HSZ171" s="207"/>
      <c r="HTA171" s="207"/>
      <c r="HTB171" s="207"/>
      <c r="HTC171" s="207"/>
      <c r="HTD171" s="207"/>
      <c r="HTE171" s="207"/>
      <c r="HTF171" s="207"/>
      <c r="HTG171" s="207"/>
      <c r="HTH171" s="207"/>
      <c r="HTI171" s="207"/>
      <c r="HTJ171" s="207"/>
      <c r="ICV171" s="207"/>
      <c r="ICW171" s="207"/>
      <c r="ICX171" s="207"/>
      <c r="ICY171" s="207"/>
      <c r="ICZ171" s="207"/>
      <c r="IDA171" s="207"/>
      <c r="IDB171" s="207"/>
      <c r="IDC171" s="207"/>
      <c r="IDD171" s="207"/>
      <c r="IDE171" s="207"/>
      <c r="IDF171" s="207"/>
      <c r="IMR171" s="207"/>
      <c r="IMS171" s="207"/>
      <c r="IMT171" s="207"/>
      <c r="IMU171" s="207"/>
      <c r="IMV171" s="207"/>
      <c r="IMW171" s="207"/>
      <c r="IMX171" s="207"/>
      <c r="IMY171" s="207"/>
      <c r="IMZ171" s="207"/>
      <c r="INA171" s="207"/>
      <c r="INB171" s="207"/>
      <c r="IWN171" s="207"/>
      <c r="IWO171" s="207"/>
      <c r="IWP171" s="207"/>
      <c r="IWQ171" s="207"/>
      <c r="IWR171" s="207"/>
      <c r="IWS171" s="207"/>
      <c r="IWT171" s="207"/>
      <c r="IWU171" s="207"/>
      <c r="IWV171" s="207"/>
      <c r="IWW171" s="207"/>
      <c r="IWX171" s="207"/>
      <c r="JGJ171" s="207"/>
      <c r="JGK171" s="207"/>
      <c r="JGL171" s="207"/>
      <c r="JGM171" s="207"/>
      <c r="JGN171" s="207"/>
      <c r="JGO171" s="207"/>
      <c r="JGP171" s="207"/>
      <c r="JGQ171" s="207"/>
      <c r="JGR171" s="207"/>
      <c r="JGS171" s="207"/>
      <c r="JGT171" s="207"/>
      <c r="JQF171" s="207"/>
      <c r="JQG171" s="207"/>
      <c r="JQH171" s="207"/>
      <c r="JQI171" s="207"/>
      <c r="JQJ171" s="207"/>
      <c r="JQK171" s="207"/>
      <c r="JQL171" s="207"/>
      <c r="JQM171" s="207"/>
      <c r="JQN171" s="207"/>
      <c r="JQO171" s="207"/>
      <c r="JQP171" s="207"/>
      <c r="KAB171" s="207"/>
      <c r="KAC171" s="207"/>
      <c r="KAD171" s="207"/>
      <c r="KAE171" s="207"/>
      <c r="KAF171" s="207"/>
      <c r="KAG171" s="207"/>
      <c r="KAH171" s="207"/>
      <c r="KAI171" s="207"/>
      <c r="KAJ171" s="207"/>
      <c r="KAK171" s="207"/>
      <c r="KAL171" s="207"/>
      <c r="KJX171" s="207"/>
      <c r="KJY171" s="207"/>
      <c r="KJZ171" s="207"/>
      <c r="KKA171" s="207"/>
      <c r="KKB171" s="207"/>
      <c r="KKC171" s="207"/>
      <c r="KKD171" s="207"/>
      <c r="KKE171" s="207"/>
      <c r="KKF171" s="207"/>
      <c r="KKG171" s="207"/>
      <c r="KKH171" s="207"/>
      <c r="KTT171" s="207"/>
      <c r="KTU171" s="207"/>
      <c r="KTV171" s="207"/>
      <c r="KTW171" s="207"/>
      <c r="KTX171" s="207"/>
      <c r="KTY171" s="207"/>
      <c r="KTZ171" s="207"/>
      <c r="KUA171" s="207"/>
      <c r="KUB171" s="207"/>
      <c r="KUC171" s="207"/>
      <c r="KUD171" s="207"/>
      <c r="LDP171" s="207"/>
      <c r="LDQ171" s="207"/>
      <c r="LDR171" s="207"/>
      <c r="LDS171" s="207"/>
      <c r="LDT171" s="207"/>
      <c r="LDU171" s="207"/>
      <c r="LDV171" s="207"/>
      <c r="LDW171" s="207"/>
      <c r="LDX171" s="207"/>
      <c r="LDY171" s="207"/>
      <c r="LDZ171" s="207"/>
      <c r="LNL171" s="207"/>
      <c r="LNM171" s="207"/>
      <c r="LNN171" s="207"/>
      <c r="LNO171" s="207"/>
      <c r="LNP171" s="207"/>
      <c r="LNQ171" s="207"/>
      <c r="LNR171" s="207"/>
      <c r="LNS171" s="207"/>
      <c r="LNT171" s="207"/>
      <c r="LNU171" s="207"/>
      <c r="LNV171" s="207"/>
      <c r="LXH171" s="207"/>
      <c r="LXI171" s="207"/>
      <c r="LXJ171" s="207"/>
      <c r="LXK171" s="207"/>
      <c r="LXL171" s="207"/>
      <c r="LXM171" s="207"/>
      <c r="LXN171" s="207"/>
      <c r="LXO171" s="207"/>
      <c r="LXP171" s="207"/>
      <c r="LXQ171" s="207"/>
      <c r="LXR171" s="207"/>
      <c r="MHD171" s="207"/>
      <c r="MHE171" s="207"/>
      <c r="MHF171" s="207"/>
      <c r="MHG171" s="207"/>
      <c r="MHH171" s="207"/>
      <c r="MHI171" s="207"/>
      <c r="MHJ171" s="207"/>
      <c r="MHK171" s="207"/>
      <c r="MHL171" s="207"/>
      <c r="MHM171" s="207"/>
      <c r="MHN171" s="207"/>
      <c r="MQZ171" s="207"/>
      <c r="MRA171" s="207"/>
      <c r="MRB171" s="207"/>
      <c r="MRC171" s="207"/>
      <c r="MRD171" s="207"/>
      <c r="MRE171" s="207"/>
      <c r="MRF171" s="207"/>
      <c r="MRG171" s="207"/>
      <c r="MRH171" s="207"/>
      <c r="MRI171" s="207"/>
      <c r="MRJ171" s="207"/>
      <c r="NAV171" s="207"/>
      <c r="NAW171" s="207"/>
      <c r="NAX171" s="207"/>
      <c r="NAY171" s="207"/>
      <c r="NAZ171" s="207"/>
      <c r="NBA171" s="207"/>
      <c r="NBB171" s="207"/>
      <c r="NBC171" s="207"/>
      <c r="NBD171" s="207"/>
      <c r="NBE171" s="207"/>
      <c r="NBF171" s="207"/>
      <c r="NKR171" s="207"/>
      <c r="NKS171" s="207"/>
      <c r="NKT171" s="207"/>
      <c r="NKU171" s="207"/>
      <c r="NKV171" s="207"/>
      <c r="NKW171" s="207"/>
      <c r="NKX171" s="207"/>
      <c r="NKY171" s="207"/>
      <c r="NKZ171" s="207"/>
      <c r="NLA171" s="207"/>
      <c r="NLB171" s="207"/>
      <c r="NUN171" s="207"/>
      <c r="NUO171" s="207"/>
      <c r="NUP171" s="207"/>
      <c r="NUQ171" s="207"/>
      <c r="NUR171" s="207"/>
      <c r="NUS171" s="207"/>
      <c r="NUT171" s="207"/>
      <c r="NUU171" s="207"/>
      <c r="NUV171" s="207"/>
      <c r="NUW171" s="207"/>
      <c r="NUX171" s="207"/>
      <c r="OEJ171" s="207"/>
      <c r="OEK171" s="207"/>
      <c r="OEL171" s="207"/>
      <c r="OEM171" s="207"/>
      <c r="OEN171" s="207"/>
      <c r="OEO171" s="207"/>
      <c r="OEP171" s="207"/>
      <c r="OEQ171" s="207"/>
      <c r="OER171" s="207"/>
      <c r="OES171" s="207"/>
      <c r="OET171" s="207"/>
      <c r="OOF171" s="207"/>
      <c r="OOG171" s="207"/>
      <c r="OOH171" s="207"/>
      <c r="OOI171" s="207"/>
      <c r="OOJ171" s="207"/>
      <c r="OOK171" s="207"/>
      <c r="OOL171" s="207"/>
      <c r="OOM171" s="207"/>
      <c r="OON171" s="207"/>
      <c r="OOO171" s="207"/>
      <c r="OOP171" s="207"/>
      <c r="OYB171" s="207"/>
      <c r="OYC171" s="207"/>
      <c r="OYD171" s="207"/>
      <c r="OYE171" s="207"/>
      <c r="OYF171" s="207"/>
      <c r="OYG171" s="207"/>
      <c r="OYH171" s="207"/>
      <c r="OYI171" s="207"/>
      <c r="OYJ171" s="207"/>
      <c r="OYK171" s="207"/>
      <c r="OYL171" s="207"/>
      <c r="PHX171" s="207"/>
      <c r="PHY171" s="207"/>
      <c r="PHZ171" s="207"/>
      <c r="PIA171" s="207"/>
      <c r="PIB171" s="207"/>
      <c r="PIC171" s="207"/>
      <c r="PID171" s="207"/>
      <c r="PIE171" s="207"/>
      <c r="PIF171" s="207"/>
      <c r="PIG171" s="207"/>
      <c r="PIH171" s="207"/>
      <c r="PRT171" s="207"/>
      <c r="PRU171" s="207"/>
      <c r="PRV171" s="207"/>
      <c r="PRW171" s="207"/>
      <c r="PRX171" s="207"/>
      <c r="PRY171" s="207"/>
      <c r="PRZ171" s="207"/>
      <c r="PSA171" s="207"/>
      <c r="PSB171" s="207"/>
      <c r="PSC171" s="207"/>
      <c r="PSD171" s="207"/>
      <c r="QBP171" s="207"/>
      <c r="QBQ171" s="207"/>
      <c r="QBR171" s="207"/>
      <c r="QBS171" s="207"/>
      <c r="QBT171" s="207"/>
      <c r="QBU171" s="207"/>
      <c r="QBV171" s="207"/>
      <c r="QBW171" s="207"/>
      <c r="QBX171" s="207"/>
      <c r="QBY171" s="207"/>
      <c r="QBZ171" s="207"/>
      <c r="QLL171" s="207"/>
      <c r="QLM171" s="207"/>
      <c r="QLN171" s="207"/>
      <c r="QLO171" s="207"/>
      <c r="QLP171" s="207"/>
      <c r="QLQ171" s="207"/>
      <c r="QLR171" s="207"/>
      <c r="QLS171" s="207"/>
      <c r="QLT171" s="207"/>
      <c r="QLU171" s="207"/>
      <c r="QLV171" s="207"/>
      <c r="QVH171" s="207"/>
      <c r="QVI171" s="207"/>
      <c r="QVJ171" s="207"/>
      <c r="QVK171" s="207"/>
      <c r="QVL171" s="207"/>
      <c r="QVM171" s="207"/>
      <c r="QVN171" s="207"/>
      <c r="QVO171" s="207"/>
      <c r="QVP171" s="207"/>
      <c r="QVQ171" s="207"/>
      <c r="QVR171" s="207"/>
      <c r="RFD171" s="207"/>
      <c r="RFE171" s="207"/>
      <c r="RFF171" s="207"/>
      <c r="RFG171" s="207"/>
      <c r="RFH171" s="207"/>
      <c r="RFI171" s="207"/>
      <c r="RFJ171" s="207"/>
      <c r="RFK171" s="207"/>
      <c r="RFL171" s="207"/>
      <c r="RFM171" s="207"/>
      <c r="RFN171" s="207"/>
      <c r="ROZ171" s="207"/>
      <c r="RPA171" s="207"/>
      <c r="RPB171" s="207"/>
      <c r="RPC171" s="207"/>
      <c r="RPD171" s="207"/>
      <c r="RPE171" s="207"/>
      <c r="RPF171" s="207"/>
      <c r="RPG171" s="207"/>
      <c r="RPH171" s="207"/>
      <c r="RPI171" s="207"/>
      <c r="RPJ171" s="207"/>
      <c r="RYV171" s="207"/>
      <c r="RYW171" s="207"/>
      <c r="RYX171" s="207"/>
      <c r="RYY171" s="207"/>
      <c r="RYZ171" s="207"/>
      <c r="RZA171" s="207"/>
      <c r="RZB171" s="207"/>
      <c r="RZC171" s="207"/>
      <c r="RZD171" s="207"/>
      <c r="RZE171" s="207"/>
      <c r="RZF171" s="207"/>
      <c r="SIR171" s="207"/>
      <c r="SIS171" s="207"/>
      <c r="SIT171" s="207"/>
      <c r="SIU171" s="207"/>
      <c r="SIV171" s="207"/>
      <c r="SIW171" s="207"/>
      <c r="SIX171" s="207"/>
      <c r="SIY171" s="207"/>
      <c r="SIZ171" s="207"/>
      <c r="SJA171" s="207"/>
      <c r="SJB171" s="207"/>
      <c r="SSN171" s="207"/>
      <c r="SSO171" s="207"/>
      <c r="SSP171" s="207"/>
      <c r="SSQ171" s="207"/>
      <c r="SSR171" s="207"/>
      <c r="SSS171" s="207"/>
      <c r="SST171" s="207"/>
      <c r="SSU171" s="207"/>
      <c r="SSV171" s="207"/>
      <c r="SSW171" s="207"/>
      <c r="SSX171" s="207"/>
      <c r="TCJ171" s="207"/>
      <c r="TCK171" s="207"/>
      <c r="TCL171" s="207"/>
      <c r="TCM171" s="207"/>
      <c r="TCN171" s="207"/>
      <c r="TCO171" s="207"/>
      <c r="TCP171" s="207"/>
      <c r="TCQ171" s="207"/>
      <c r="TCR171" s="207"/>
      <c r="TCS171" s="207"/>
      <c r="TCT171" s="207"/>
      <c r="TMF171" s="207"/>
      <c r="TMG171" s="207"/>
      <c r="TMH171" s="207"/>
      <c r="TMI171" s="207"/>
      <c r="TMJ171" s="207"/>
      <c r="TMK171" s="207"/>
      <c r="TML171" s="207"/>
      <c r="TMM171" s="207"/>
      <c r="TMN171" s="207"/>
      <c r="TMO171" s="207"/>
      <c r="TMP171" s="207"/>
      <c r="TWB171" s="207"/>
      <c r="TWC171" s="207"/>
      <c r="TWD171" s="207"/>
      <c r="TWE171" s="207"/>
      <c r="TWF171" s="207"/>
      <c r="TWG171" s="207"/>
      <c r="TWH171" s="207"/>
      <c r="TWI171" s="207"/>
      <c r="TWJ171" s="207"/>
      <c r="TWK171" s="207"/>
      <c r="TWL171" s="207"/>
      <c r="UFX171" s="207"/>
      <c r="UFY171" s="207"/>
      <c r="UFZ171" s="207"/>
      <c r="UGA171" s="207"/>
      <c r="UGB171" s="207"/>
      <c r="UGC171" s="207"/>
      <c r="UGD171" s="207"/>
      <c r="UGE171" s="207"/>
      <c r="UGF171" s="207"/>
      <c r="UGG171" s="207"/>
      <c r="UGH171" s="207"/>
      <c r="UPT171" s="207"/>
      <c r="UPU171" s="207"/>
      <c r="UPV171" s="207"/>
      <c r="UPW171" s="207"/>
      <c r="UPX171" s="207"/>
      <c r="UPY171" s="207"/>
      <c r="UPZ171" s="207"/>
      <c r="UQA171" s="207"/>
      <c r="UQB171" s="207"/>
      <c r="UQC171" s="207"/>
      <c r="UQD171" s="207"/>
      <c r="UZP171" s="207"/>
      <c r="UZQ171" s="207"/>
      <c r="UZR171" s="207"/>
      <c r="UZS171" s="207"/>
      <c r="UZT171" s="207"/>
      <c r="UZU171" s="207"/>
      <c r="UZV171" s="207"/>
      <c r="UZW171" s="207"/>
      <c r="UZX171" s="207"/>
      <c r="UZY171" s="207"/>
      <c r="UZZ171" s="207"/>
      <c r="VJL171" s="207"/>
      <c r="VJM171" s="207"/>
      <c r="VJN171" s="207"/>
      <c r="VJO171" s="207"/>
      <c r="VJP171" s="207"/>
      <c r="VJQ171" s="207"/>
      <c r="VJR171" s="207"/>
      <c r="VJS171" s="207"/>
      <c r="VJT171" s="207"/>
      <c r="VJU171" s="207"/>
      <c r="VJV171" s="207"/>
      <c r="VTH171" s="207"/>
      <c r="VTI171" s="207"/>
      <c r="VTJ171" s="207"/>
      <c r="VTK171" s="207"/>
      <c r="VTL171" s="207"/>
      <c r="VTM171" s="207"/>
      <c r="VTN171" s="207"/>
      <c r="VTO171" s="207"/>
      <c r="VTP171" s="207"/>
      <c r="VTQ171" s="207"/>
      <c r="VTR171" s="207"/>
      <c r="WDD171" s="207"/>
      <c r="WDE171" s="207"/>
      <c r="WDF171" s="207"/>
      <c r="WDG171" s="207"/>
      <c r="WDH171" s="207"/>
      <c r="WDI171" s="207"/>
      <c r="WDJ171" s="207"/>
      <c r="WDK171" s="207"/>
      <c r="WDL171" s="207"/>
      <c r="WDM171" s="207"/>
      <c r="WDN171" s="207"/>
      <c r="WMZ171" s="207"/>
      <c r="WNA171" s="207"/>
      <c r="WNB171" s="207"/>
      <c r="WNC171" s="207"/>
      <c r="WND171" s="207"/>
      <c r="WNE171" s="207"/>
      <c r="WNF171" s="207"/>
      <c r="WNG171" s="207"/>
      <c r="WNH171" s="207"/>
      <c r="WNI171" s="207"/>
      <c r="WNJ171" s="207"/>
      <c r="WWV171" s="207"/>
      <c r="WWW171" s="207"/>
      <c r="WWX171" s="207"/>
      <c r="WWY171" s="207"/>
      <c r="WWZ171" s="207"/>
      <c r="WXA171" s="207"/>
      <c r="WXB171" s="207"/>
      <c r="WXC171" s="207"/>
      <c r="WXD171" s="207"/>
      <c r="WXE171" s="207"/>
      <c r="WXF171" s="207"/>
    </row>
    <row r="172" spans="1:818 1064:1842 2088:2866 3112:3890 4136:4914 5160:5938 6184:6962 7208:7986 8232:9010 9256:10034 10280:11058 11304:12082 12328:13106 13352:14130 14376:15154 15400:16178" s="183" customFormat="1" ht="53.25" customHeight="1" x14ac:dyDescent="0.25">
      <c r="A172" s="16">
        <v>742</v>
      </c>
      <c r="B172" s="16" t="s">
        <v>3152</v>
      </c>
      <c r="C172" s="214">
        <v>100748</v>
      </c>
      <c r="D172" s="213"/>
      <c r="E172" s="213">
        <v>38362</v>
      </c>
      <c r="F172" s="201">
        <v>42014</v>
      </c>
      <c r="G172" s="16" t="s">
        <v>204</v>
      </c>
      <c r="H172" s="16"/>
      <c r="I172" s="16"/>
      <c r="J172" s="16" t="s">
        <v>204</v>
      </c>
      <c r="K172" s="16" t="s">
        <v>205</v>
      </c>
      <c r="L172" s="16" t="s">
        <v>72</v>
      </c>
      <c r="M172" s="16"/>
      <c r="N172" s="16" t="s">
        <v>204</v>
      </c>
      <c r="O172" s="16" t="s">
        <v>205</v>
      </c>
      <c r="P172" s="16" t="s">
        <v>72</v>
      </c>
      <c r="Q172" s="16" t="s">
        <v>55</v>
      </c>
      <c r="R172" s="16" t="s">
        <v>484</v>
      </c>
      <c r="S172" s="16" t="s">
        <v>3153</v>
      </c>
      <c r="T172" s="16"/>
      <c r="U172" s="16"/>
      <c r="V172" s="16">
        <v>105700000</v>
      </c>
      <c r="W172" s="16"/>
      <c r="X172" s="16"/>
      <c r="Y172" s="16"/>
      <c r="Z172" s="16"/>
      <c r="AA172" s="16"/>
      <c r="AB172" s="16"/>
      <c r="AC172" s="16"/>
      <c r="AD172" s="16"/>
      <c r="AE172" s="16"/>
      <c r="AF172" s="16">
        <v>105700000</v>
      </c>
      <c r="AG172" s="16"/>
      <c r="AH172" s="16"/>
      <c r="AI172" s="16"/>
      <c r="AJ172" s="16"/>
      <c r="AK172" s="16"/>
      <c r="AL172" s="16"/>
      <c r="AM172" s="16"/>
      <c r="AN172" s="16"/>
      <c r="AO172" s="16"/>
      <c r="AP172" s="16"/>
      <c r="AQ172" s="16"/>
      <c r="AR172" s="16"/>
      <c r="AS172" s="16"/>
      <c r="AT172" s="16"/>
      <c r="AU172" s="16"/>
      <c r="AV172" s="16"/>
      <c r="AW172" s="16"/>
      <c r="AX172" s="16"/>
      <c r="AY172" s="203"/>
      <c r="AZ172" s="16"/>
      <c r="BA172" s="16"/>
      <c r="BB172" s="16"/>
      <c r="BC172" s="16"/>
      <c r="BD172" s="16"/>
      <c r="BE172" s="16"/>
      <c r="BF172" s="16"/>
      <c r="BG172" s="16"/>
      <c r="BH172" s="16"/>
      <c r="BI172" s="16"/>
      <c r="BJ172" s="16">
        <f t="shared" si="68"/>
        <v>0</v>
      </c>
      <c r="BK172" s="16">
        <f t="shared" si="69"/>
        <v>0</v>
      </c>
      <c r="BL172" s="16"/>
      <c r="BM172" s="16"/>
      <c r="BN172" s="16" t="s">
        <v>3592</v>
      </c>
    </row>
    <row r="173" spans="1:818 1064:1842 2088:2866 3112:3890 4136:4914 5160:5938 6184:6962 7208:7986 8232:9010 9256:10034 10280:11058 11304:12082 12328:13106 13352:14130 14376:15154 15400:16178" s="183" customFormat="1" ht="21" customHeight="1" x14ac:dyDescent="0.25">
      <c r="A173" s="16">
        <v>751</v>
      </c>
      <c r="B173" s="16" t="s">
        <v>3154</v>
      </c>
      <c r="C173" s="214">
        <v>100757</v>
      </c>
      <c r="D173" s="213"/>
      <c r="E173" s="213">
        <v>38366</v>
      </c>
      <c r="F173" s="201">
        <v>42018</v>
      </c>
      <c r="G173" s="16" t="s">
        <v>739</v>
      </c>
      <c r="H173" s="16"/>
      <c r="I173" s="16"/>
      <c r="J173" s="16" t="s">
        <v>739</v>
      </c>
      <c r="K173" s="16" t="s">
        <v>202</v>
      </c>
      <c r="L173" s="16" t="s">
        <v>72</v>
      </c>
      <c r="M173" s="16"/>
      <c r="N173" s="16" t="s">
        <v>739</v>
      </c>
      <c r="O173" s="16" t="s">
        <v>202</v>
      </c>
      <c r="P173" s="16" t="s">
        <v>72</v>
      </c>
      <c r="Q173" s="16" t="s">
        <v>729</v>
      </c>
      <c r="R173" s="16" t="s">
        <v>484</v>
      </c>
      <c r="S173" s="16" t="s">
        <v>385</v>
      </c>
      <c r="T173" s="16"/>
      <c r="U173" s="16"/>
      <c r="V173" s="16">
        <v>700</v>
      </c>
      <c r="W173" s="16"/>
      <c r="X173" s="16"/>
      <c r="Y173" s="16">
        <v>700</v>
      </c>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203"/>
      <c r="AZ173" s="16"/>
      <c r="BA173" s="16"/>
      <c r="BB173" s="16" t="s">
        <v>5651</v>
      </c>
      <c r="BC173" s="16" t="s">
        <v>5652</v>
      </c>
      <c r="BD173" s="16">
        <v>42</v>
      </c>
      <c r="BE173" s="16">
        <v>52</v>
      </c>
      <c r="BF173" s="16">
        <v>35.950000000000003</v>
      </c>
      <c r="BG173" s="16">
        <v>24</v>
      </c>
      <c r="BH173" s="16">
        <v>11</v>
      </c>
      <c r="BI173" s="16">
        <v>33.270000000000003</v>
      </c>
      <c r="BJ173" s="16">
        <f t="shared" si="68"/>
        <v>42.876652777777778</v>
      </c>
      <c r="BK173" s="16">
        <f t="shared" si="69"/>
        <v>24.192575000000001</v>
      </c>
      <c r="BL173" s="16"/>
      <c r="BM173" s="16"/>
      <c r="BN173" s="16"/>
    </row>
    <row r="174" spans="1:818 1064:1842 2088:2866 3112:3890 4136:4914 5160:5938 6184:6962 7208:7986 8232:9010 9256:10034 10280:11058 11304:12082 12328:13106 13352:14130 14376:15154 15400:16178" s="183" customFormat="1" ht="15" customHeight="1" x14ac:dyDescent="0.25">
      <c r="A174" s="16">
        <v>755</v>
      </c>
      <c r="B174" s="16" t="s">
        <v>3155</v>
      </c>
      <c r="C174" s="214">
        <v>100761</v>
      </c>
      <c r="D174" s="213"/>
      <c r="E174" s="213">
        <v>38366</v>
      </c>
      <c r="F174" s="201">
        <v>42018</v>
      </c>
      <c r="G174" s="16" t="s">
        <v>641</v>
      </c>
      <c r="H174" s="16"/>
      <c r="I174" s="16"/>
      <c r="J174" s="16" t="s">
        <v>202</v>
      </c>
      <c r="K174" s="16" t="s">
        <v>202</v>
      </c>
      <c r="L174" s="16" t="s">
        <v>72</v>
      </c>
      <c r="M174" s="16"/>
      <c r="N174" s="16" t="s">
        <v>202</v>
      </c>
      <c r="O174" s="16" t="s">
        <v>202</v>
      </c>
      <c r="P174" s="16" t="s">
        <v>72</v>
      </c>
      <c r="Q174" s="16" t="s">
        <v>729</v>
      </c>
      <c r="R174" s="16" t="s">
        <v>484</v>
      </c>
      <c r="S174" s="16" t="s">
        <v>385</v>
      </c>
      <c r="T174" s="16"/>
      <c r="U174" s="16"/>
      <c r="V174" s="16">
        <v>3500</v>
      </c>
      <c r="W174" s="16"/>
      <c r="X174" s="16"/>
      <c r="Y174" s="16">
        <v>3500</v>
      </c>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203"/>
      <c r="AZ174" s="16"/>
      <c r="BA174" s="16"/>
      <c r="BB174" s="16" t="s">
        <v>3798</v>
      </c>
      <c r="BC174" s="16" t="s">
        <v>3156</v>
      </c>
      <c r="BD174" s="16">
        <v>42</v>
      </c>
      <c r="BE174" s="16">
        <v>55</v>
      </c>
      <c r="BF174" s="16">
        <v>27.31</v>
      </c>
      <c r="BG174" s="16">
        <v>24</v>
      </c>
      <c r="BH174" s="16">
        <v>14</v>
      </c>
      <c r="BI174" s="16">
        <v>52.12</v>
      </c>
      <c r="BJ174" s="16">
        <f t="shared" ref="BJ174:BJ195" si="70">BD174+BE174/60+BF174/3600</f>
        <v>42.924252777777774</v>
      </c>
      <c r="BK174" s="16">
        <f t="shared" ref="BK174:BK195" si="71">BG174+BH174/60+BI174/3600</f>
        <v>24.247811111111112</v>
      </c>
      <c r="BL174" s="16"/>
      <c r="BM174" s="16"/>
      <c r="BN174" s="16" t="s">
        <v>740</v>
      </c>
    </row>
    <row r="175" spans="1:818 1064:1842 2088:2866 3112:3890 4136:4914 5160:5938 6184:6962 7208:7986 8232:9010 9256:10034 10280:11058 11304:12082 12328:13106 13352:14130 14376:15154 15400:16178" s="183" customFormat="1" ht="15" customHeight="1" x14ac:dyDescent="0.25">
      <c r="A175" s="16">
        <v>756</v>
      </c>
      <c r="B175" s="16" t="s">
        <v>3157</v>
      </c>
      <c r="C175" s="214">
        <v>100762</v>
      </c>
      <c r="D175" s="213"/>
      <c r="E175" s="213">
        <v>38366</v>
      </c>
      <c r="F175" s="201">
        <v>42018</v>
      </c>
      <c r="G175" s="16" t="s">
        <v>641</v>
      </c>
      <c r="H175" s="16"/>
      <c r="I175" s="16"/>
      <c r="J175" s="16" t="s">
        <v>202</v>
      </c>
      <c r="K175" s="16" t="s">
        <v>202</v>
      </c>
      <c r="L175" s="16" t="s">
        <v>72</v>
      </c>
      <c r="M175" s="16"/>
      <c r="N175" s="16" t="s">
        <v>202</v>
      </c>
      <c r="O175" s="16" t="s">
        <v>202</v>
      </c>
      <c r="P175" s="16" t="s">
        <v>72</v>
      </c>
      <c r="Q175" s="16" t="s">
        <v>729</v>
      </c>
      <c r="R175" s="16" t="s">
        <v>484</v>
      </c>
      <c r="S175" s="16" t="s">
        <v>400</v>
      </c>
      <c r="T175" s="16"/>
      <c r="U175" s="16"/>
      <c r="V175" s="16">
        <v>1500</v>
      </c>
      <c r="W175" s="16"/>
      <c r="X175" s="16">
        <v>1500</v>
      </c>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203"/>
      <c r="AZ175" s="16"/>
      <c r="BA175" s="16"/>
      <c r="BB175" s="16" t="s">
        <v>5653</v>
      </c>
      <c r="BC175" s="16" t="s">
        <v>5654</v>
      </c>
      <c r="BD175" s="16">
        <v>42</v>
      </c>
      <c r="BE175" s="16">
        <v>44</v>
      </c>
      <c r="BF175" s="16">
        <v>36</v>
      </c>
      <c r="BG175" s="16">
        <v>24</v>
      </c>
      <c r="BH175" s="16">
        <v>14</v>
      </c>
      <c r="BI175" s="16">
        <v>52</v>
      </c>
      <c r="BJ175" s="16">
        <f t="shared" si="70"/>
        <v>42.743333333333332</v>
      </c>
      <c r="BK175" s="16">
        <f t="shared" si="71"/>
        <v>24.247777777777777</v>
      </c>
      <c r="BL175" s="16"/>
      <c r="BM175" s="16"/>
      <c r="BN175" s="16" t="s">
        <v>5655</v>
      </c>
    </row>
    <row r="176" spans="1:818 1064:1842 2088:2866 3112:3890 4136:4914 5160:5938 6184:6962 7208:7986 8232:9010 9256:10034 10280:11058 11304:12082 12328:13106 13352:14130 14376:15154 15400:16178" s="183" customFormat="1" ht="15" customHeight="1" x14ac:dyDescent="0.25">
      <c r="A176" s="472">
        <v>761</v>
      </c>
      <c r="B176" s="472" t="s">
        <v>289</v>
      </c>
      <c r="C176" s="474">
        <v>100767</v>
      </c>
      <c r="D176" s="476"/>
      <c r="E176" s="476">
        <v>38366</v>
      </c>
      <c r="F176" s="476">
        <v>45935</v>
      </c>
      <c r="G176" s="472" t="s">
        <v>742</v>
      </c>
      <c r="H176" s="472"/>
      <c r="I176" s="472"/>
      <c r="J176" s="472" t="s">
        <v>742</v>
      </c>
      <c r="K176" s="472" t="s">
        <v>327</v>
      </c>
      <c r="L176" s="472" t="s">
        <v>52</v>
      </c>
      <c r="M176" s="472" t="s">
        <v>255</v>
      </c>
      <c r="N176" s="472" t="s">
        <v>742</v>
      </c>
      <c r="O176" s="472" t="s">
        <v>327</v>
      </c>
      <c r="P176" s="472" t="s">
        <v>52</v>
      </c>
      <c r="Q176" s="472" t="s">
        <v>55</v>
      </c>
      <c r="R176" s="472" t="s">
        <v>484</v>
      </c>
      <c r="S176" s="472" t="s">
        <v>616</v>
      </c>
      <c r="T176" s="472"/>
      <c r="U176" s="472"/>
      <c r="V176" s="472">
        <v>819936</v>
      </c>
      <c r="W176" s="472">
        <v>819936</v>
      </c>
      <c r="X176" s="472"/>
      <c r="Y176" s="472"/>
      <c r="Z176" s="472"/>
      <c r="AA176" s="472"/>
      <c r="AB176" s="472"/>
      <c r="AC176" s="472"/>
      <c r="AD176" s="472"/>
      <c r="AE176" s="472"/>
      <c r="AF176" s="472"/>
      <c r="AG176" s="472"/>
      <c r="AH176" s="472"/>
      <c r="AI176" s="472"/>
      <c r="AJ176" s="472"/>
      <c r="AK176" s="472"/>
      <c r="AL176" s="472"/>
      <c r="AM176" s="472"/>
      <c r="AN176" s="472"/>
      <c r="AO176" s="472"/>
      <c r="AP176" s="472"/>
      <c r="AQ176" s="472"/>
      <c r="AR176" s="472"/>
      <c r="AS176" s="472"/>
      <c r="AT176" s="472"/>
      <c r="AU176" s="472"/>
      <c r="AV176" s="472"/>
      <c r="AW176" s="472"/>
      <c r="AX176" s="472"/>
      <c r="AY176" s="19"/>
      <c r="AZ176" s="472"/>
      <c r="BA176" s="472"/>
      <c r="BB176" s="472"/>
      <c r="BC176" s="472"/>
      <c r="BD176" s="472"/>
      <c r="BE176" s="472"/>
      <c r="BF176" s="472"/>
      <c r="BG176" s="472"/>
      <c r="BH176" s="472"/>
      <c r="BI176" s="472"/>
      <c r="BJ176" s="472">
        <f t="shared" si="70"/>
        <v>0</v>
      </c>
      <c r="BK176" s="472">
        <f t="shared" si="71"/>
        <v>0</v>
      </c>
      <c r="BL176" s="472"/>
      <c r="BM176" s="472"/>
      <c r="BN176" s="472" t="s">
        <v>10799</v>
      </c>
    </row>
    <row r="177" spans="1:818 1064:1842 2088:2866 3112:3890 4136:4914 5160:5938 6184:6962 7208:7986 8232:9010 9256:10034 10280:11058 11304:12082 12328:13106 13352:14130 14376:15154 15400:16178" s="183" customFormat="1" ht="25.5" customHeight="1" x14ac:dyDescent="0.25">
      <c r="A177" s="472">
        <v>763</v>
      </c>
      <c r="B177" s="472" t="s">
        <v>7437</v>
      </c>
      <c r="C177" s="474">
        <v>100769</v>
      </c>
      <c r="D177" s="476"/>
      <c r="E177" s="476">
        <v>38372</v>
      </c>
      <c r="F177" s="476">
        <v>47503</v>
      </c>
      <c r="G177" s="472" t="s">
        <v>743</v>
      </c>
      <c r="H177" s="472"/>
      <c r="I177" s="472"/>
      <c r="J177" s="472" t="s">
        <v>157</v>
      </c>
      <c r="K177" s="472" t="s">
        <v>157</v>
      </c>
      <c r="L177" s="472" t="s">
        <v>72</v>
      </c>
      <c r="M177" s="472"/>
      <c r="N177" s="472" t="s">
        <v>157</v>
      </c>
      <c r="O177" s="472" t="s">
        <v>157</v>
      </c>
      <c r="P177" s="472" t="s">
        <v>72</v>
      </c>
      <c r="Q177" s="472" t="s">
        <v>37</v>
      </c>
      <c r="R177" s="472" t="s">
        <v>484</v>
      </c>
      <c r="S177" s="472" t="s">
        <v>616</v>
      </c>
      <c r="T177" s="472"/>
      <c r="U177" s="472"/>
      <c r="V177" s="472">
        <v>5676480</v>
      </c>
      <c r="W177" s="472">
        <v>5676480</v>
      </c>
      <c r="X177" s="472"/>
      <c r="Y177" s="472"/>
      <c r="Z177" s="472"/>
      <c r="AA177" s="472" t="s">
        <v>255</v>
      </c>
      <c r="AB177" s="472"/>
      <c r="AC177" s="472"/>
      <c r="AD177" s="472"/>
      <c r="AE177" s="472"/>
      <c r="AF177" s="472"/>
      <c r="AG177" s="472"/>
      <c r="AH177" s="472"/>
      <c r="AI177" s="472"/>
      <c r="AJ177" s="472"/>
      <c r="AK177" s="472"/>
      <c r="AL177" s="472"/>
      <c r="AM177" s="472"/>
      <c r="AN177" s="472"/>
      <c r="AO177" s="472"/>
      <c r="AP177" s="472"/>
      <c r="AQ177" s="472"/>
      <c r="AR177" s="472"/>
      <c r="AS177" s="472"/>
      <c r="AT177" s="472"/>
      <c r="AU177" s="472"/>
      <c r="AV177" s="472"/>
      <c r="AW177" s="472"/>
      <c r="AX177" s="472"/>
      <c r="AY177" s="19">
        <v>980.5</v>
      </c>
      <c r="AZ177" s="472"/>
      <c r="BA177" s="472"/>
      <c r="BB177" s="472"/>
      <c r="BC177" s="472"/>
      <c r="BD177" s="472"/>
      <c r="BE177" s="472"/>
      <c r="BF177" s="472"/>
      <c r="BG177" s="472"/>
      <c r="BH177" s="472"/>
      <c r="BI177" s="472"/>
      <c r="BJ177" s="472">
        <f t="shared" si="70"/>
        <v>0</v>
      </c>
      <c r="BK177" s="472">
        <f t="shared" si="71"/>
        <v>0</v>
      </c>
      <c r="BL177" s="472"/>
      <c r="BM177" s="472"/>
      <c r="BN177" s="472" t="s">
        <v>8446</v>
      </c>
    </row>
    <row r="178" spans="1:818 1064:1842 2088:2866 3112:3890 4136:4914 5160:5938 6184:6962 7208:7986 8232:9010 9256:10034 10280:11058 11304:12082 12328:13106 13352:14130 14376:15154 15400:16178" s="183" customFormat="1" ht="25.5" customHeight="1" x14ac:dyDescent="0.25">
      <c r="A178" s="16">
        <v>765</v>
      </c>
      <c r="B178" s="16" t="s">
        <v>3158</v>
      </c>
      <c r="C178" s="214">
        <v>100771</v>
      </c>
      <c r="D178" s="201"/>
      <c r="E178" s="201">
        <v>38372</v>
      </c>
      <c r="F178" s="201">
        <v>40563</v>
      </c>
      <c r="G178" s="16" t="s">
        <v>3799</v>
      </c>
      <c r="H178" s="16"/>
      <c r="I178" s="16"/>
      <c r="J178" s="16" t="s">
        <v>166</v>
      </c>
      <c r="K178" s="16" t="s">
        <v>166</v>
      </c>
      <c r="L178" s="16" t="s">
        <v>92</v>
      </c>
      <c r="M178" s="16"/>
      <c r="N178" s="16" t="s">
        <v>166</v>
      </c>
      <c r="O178" s="16" t="s">
        <v>166</v>
      </c>
      <c r="P178" s="16" t="s">
        <v>92</v>
      </c>
      <c r="Q178" s="16" t="s">
        <v>717</v>
      </c>
      <c r="R178" s="16" t="s">
        <v>484</v>
      </c>
      <c r="S178" s="16" t="s">
        <v>400</v>
      </c>
      <c r="T178" s="16"/>
      <c r="U178" s="16"/>
      <c r="V178" s="16">
        <v>68500</v>
      </c>
      <c r="W178" s="16"/>
      <c r="X178" s="16">
        <v>68500</v>
      </c>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203"/>
      <c r="AZ178" s="16"/>
      <c r="BA178" s="16"/>
      <c r="BB178" s="16" t="s">
        <v>5656</v>
      </c>
      <c r="BC178" s="16" t="s">
        <v>5657</v>
      </c>
      <c r="BD178" s="16">
        <v>43</v>
      </c>
      <c r="BE178" s="16">
        <v>13</v>
      </c>
      <c r="BF178" s="16">
        <v>41.88</v>
      </c>
      <c r="BG178" s="16">
        <v>23</v>
      </c>
      <c r="BH178" s="16">
        <v>4</v>
      </c>
      <c r="BI178" s="16">
        <v>56.94</v>
      </c>
      <c r="BJ178" s="16">
        <f t="shared" si="70"/>
        <v>43.228300000000004</v>
      </c>
      <c r="BK178" s="16">
        <f t="shared" si="71"/>
        <v>23.082483333333332</v>
      </c>
      <c r="BL178" s="16"/>
      <c r="BM178" s="16"/>
      <c r="BN178" s="16"/>
    </row>
    <row r="179" spans="1:818 1064:1842 2088:2866 3112:3890 4136:4914 5160:5938 6184:6962 7208:7986 8232:9010 9256:10034 10280:11058 11304:12082 12328:13106 13352:14130 14376:15154 15400:16178" s="183" customFormat="1" ht="91.5" customHeight="1" x14ac:dyDescent="0.25">
      <c r="A179" s="16">
        <v>768</v>
      </c>
      <c r="B179" s="16" t="s">
        <v>3800</v>
      </c>
      <c r="C179" s="214">
        <v>100774</v>
      </c>
      <c r="D179" s="213"/>
      <c r="E179" s="213">
        <v>38372</v>
      </c>
      <c r="F179" s="201">
        <v>40563</v>
      </c>
      <c r="G179" s="16" t="s">
        <v>55</v>
      </c>
      <c r="H179" s="16"/>
      <c r="I179" s="16"/>
      <c r="J179" s="16" t="s">
        <v>256</v>
      </c>
      <c r="K179" s="16" t="s">
        <v>256</v>
      </c>
      <c r="L179" s="16" t="s">
        <v>189</v>
      </c>
      <c r="M179" s="16"/>
      <c r="N179" s="16" t="s">
        <v>256</v>
      </c>
      <c r="O179" s="16" t="s">
        <v>256</v>
      </c>
      <c r="P179" s="16" t="s">
        <v>189</v>
      </c>
      <c r="Q179" s="16" t="s">
        <v>509</v>
      </c>
      <c r="R179" s="16" t="s">
        <v>484</v>
      </c>
      <c r="S179" s="16" t="s">
        <v>400</v>
      </c>
      <c r="T179" s="16"/>
      <c r="U179" s="16"/>
      <c r="V179" s="16">
        <v>40000</v>
      </c>
      <c r="W179" s="16"/>
      <c r="X179" s="16">
        <v>40000</v>
      </c>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203"/>
      <c r="AZ179" s="16"/>
      <c r="BA179" s="16"/>
      <c r="BB179" s="16"/>
      <c r="BC179" s="16"/>
      <c r="BD179" s="16"/>
      <c r="BE179" s="16"/>
      <c r="BF179" s="16"/>
      <c r="BG179" s="16"/>
      <c r="BH179" s="16"/>
      <c r="BI179" s="16"/>
      <c r="BJ179" s="16">
        <f t="shared" si="70"/>
        <v>0</v>
      </c>
      <c r="BK179" s="16">
        <f t="shared" si="71"/>
        <v>0</v>
      </c>
      <c r="BL179" s="16"/>
      <c r="BM179" s="16"/>
      <c r="BN179" s="16" t="s">
        <v>5658</v>
      </c>
      <c r="KJ179" s="207"/>
      <c r="KK179" s="207"/>
      <c r="KL179" s="207"/>
      <c r="KM179" s="207"/>
      <c r="KN179" s="207"/>
      <c r="KO179" s="207"/>
      <c r="KP179" s="207"/>
      <c r="KQ179" s="207"/>
      <c r="KR179" s="207"/>
      <c r="KS179" s="207"/>
      <c r="KT179" s="207"/>
      <c r="UF179" s="207"/>
      <c r="UG179" s="207"/>
      <c r="UH179" s="207"/>
      <c r="UI179" s="207"/>
      <c r="UJ179" s="207"/>
      <c r="UK179" s="207"/>
      <c r="UL179" s="207"/>
      <c r="UM179" s="207"/>
      <c r="UN179" s="207"/>
      <c r="UO179" s="207"/>
      <c r="UP179" s="207"/>
      <c r="AEB179" s="207"/>
      <c r="AEC179" s="207"/>
      <c r="AED179" s="207"/>
      <c r="AEE179" s="207"/>
      <c r="AEF179" s="207"/>
      <c r="AEG179" s="207"/>
      <c r="AEH179" s="207"/>
      <c r="AEI179" s="207"/>
      <c r="AEJ179" s="207"/>
      <c r="AEK179" s="207"/>
      <c r="AEL179" s="207"/>
      <c r="ANX179" s="207"/>
      <c r="ANY179" s="207"/>
      <c r="ANZ179" s="207"/>
      <c r="AOA179" s="207"/>
      <c r="AOB179" s="207"/>
      <c r="AOC179" s="207"/>
      <c r="AOD179" s="207"/>
      <c r="AOE179" s="207"/>
      <c r="AOF179" s="207"/>
      <c r="AOG179" s="207"/>
      <c r="AOH179" s="207"/>
      <c r="AXT179" s="207"/>
      <c r="AXU179" s="207"/>
      <c r="AXV179" s="207"/>
      <c r="AXW179" s="207"/>
      <c r="AXX179" s="207"/>
      <c r="AXY179" s="207"/>
      <c r="AXZ179" s="207"/>
      <c r="AYA179" s="207"/>
      <c r="AYB179" s="207"/>
      <c r="AYC179" s="207"/>
      <c r="AYD179" s="207"/>
      <c r="BHP179" s="207"/>
      <c r="BHQ179" s="207"/>
      <c r="BHR179" s="207"/>
      <c r="BHS179" s="207"/>
      <c r="BHT179" s="207"/>
      <c r="BHU179" s="207"/>
      <c r="BHV179" s="207"/>
      <c r="BHW179" s="207"/>
      <c r="BHX179" s="207"/>
      <c r="BHY179" s="207"/>
      <c r="BHZ179" s="207"/>
      <c r="BRL179" s="207"/>
      <c r="BRM179" s="207"/>
      <c r="BRN179" s="207"/>
      <c r="BRO179" s="207"/>
      <c r="BRP179" s="207"/>
      <c r="BRQ179" s="207"/>
      <c r="BRR179" s="207"/>
      <c r="BRS179" s="207"/>
      <c r="BRT179" s="207"/>
      <c r="BRU179" s="207"/>
      <c r="BRV179" s="207"/>
      <c r="CBH179" s="207"/>
      <c r="CBI179" s="207"/>
      <c r="CBJ179" s="207"/>
      <c r="CBK179" s="207"/>
      <c r="CBL179" s="207"/>
      <c r="CBM179" s="207"/>
      <c r="CBN179" s="207"/>
      <c r="CBO179" s="207"/>
      <c r="CBP179" s="207"/>
      <c r="CBQ179" s="207"/>
      <c r="CBR179" s="207"/>
      <c r="CLD179" s="207"/>
      <c r="CLE179" s="207"/>
      <c r="CLF179" s="207"/>
      <c r="CLG179" s="207"/>
      <c r="CLH179" s="207"/>
      <c r="CLI179" s="207"/>
      <c r="CLJ179" s="207"/>
      <c r="CLK179" s="207"/>
      <c r="CLL179" s="207"/>
      <c r="CLM179" s="207"/>
      <c r="CLN179" s="207"/>
      <c r="CUZ179" s="207"/>
      <c r="CVA179" s="207"/>
      <c r="CVB179" s="207"/>
      <c r="CVC179" s="207"/>
      <c r="CVD179" s="207"/>
      <c r="CVE179" s="207"/>
      <c r="CVF179" s="207"/>
      <c r="CVG179" s="207"/>
      <c r="CVH179" s="207"/>
      <c r="CVI179" s="207"/>
      <c r="CVJ179" s="207"/>
      <c r="DEV179" s="207"/>
      <c r="DEW179" s="207"/>
      <c r="DEX179" s="207"/>
      <c r="DEY179" s="207"/>
      <c r="DEZ179" s="207"/>
      <c r="DFA179" s="207"/>
      <c r="DFB179" s="207"/>
      <c r="DFC179" s="207"/>
      <c r="DFD179" s="207"/>
      <c r="DFE179" s="207"/>
      <c r="DFF179" s="207"/>
      <c r="DOR179" s="207"/>
      <c r="DOS179" s="207"/>
      <c r="DOT179" s="207"/>
      <c r="DOU179" s="207"/>
      <c r="DOV179" s="207"/>
      <c r="DOW179" s="207"/>
      <c r="DOX179" s="207"/>
      <c r="DOY179" s="207"/>
      <c r="DOZ179" s="207"/>
      <c r="DPA179" s="207"/>
      <c r="DPB179" s="207"/>
      <c r="DYN179" s="207"/>
      <c r="DYO179" s="207"/>
      <c r="DYP179" s="207"/>
      <c r="DYQ179" s="207"/>
      <c r="DYR179" s="207"/>
      <c r="DYS179" s="207"/>
      <c r="DYT179" s="207"/>
      <c r="DYU179" s="207"/>
      <c r="DYV179" s="207"/>
      <c r="DYW179" s="207"/>
      <c r="DYX179" s="207"/>
      <c r="EIJ179" s="207"/>
      <c r="EIK179" s="207"/>
      <c r="EIL179" s="207"/>
      <c r="EIM179" s="207"/>
      <c r="EIN179" s="207"/>
      <c r="EIO179" s="207"/>
      <c r="EIP179" s="207"/>
      <c r="EIQ179" s="207"/>
      <c r="EIR179" s="207"/>
      <c r="EIS179" s="207"/>
      <c r="EIT179" s="207"/>
      <c r="ESF179" s="207"/>
      <c r="ESG179" s="207"/>
      <c r="ESH179" s="207"/>
      <c r="ESI179" s="207"/>
      <c r="ESJ179" s="207"/>
      <c r="ESK179" s="207"/>
      <c r="ESL179" s="207"/>
      <c r="ESM179" s="207"/>
      <c r="ESN179" s="207"/>
      <c r="ESO179" s="207"/>
      <c r="ESP179" s="207"/>
      <c r="FCB179" s="207"/>
      <c r="FCC179" s="207"/>
      <c r="FCD179" s="207"/>
      <c r="FCE179" s="207"/>
      <c r="FCF179" s="207"/>
      <c r="FCG179" s="207"/>
      <c r="FCH179" s="207"/>
      <c r="FCI179" s="207"/>
      <c r="FCJ179" s="207"/>
      <c r="FCK179" s="207"/>
      <c r="FCL179" s="207"/>
      <c r="FLX179" s="207"/>
      <c r="FLY179" s="207"/>
      <c r="FLZ179" s="207"/>
      <c r="FMA179" s="207"/>
      <c r="FMB179" s="207"/>
      <c r="FMC179" s="207"/>
      <c r="FMD179" s="207"/>
      <c r="FME179" s="207"/>
      <c r="FMF179" s="207"/>
      <c r="FMG179" s="207"/>
      <c r="FMH179" s="207"/>
      <c r="FVT179" s="207"/>
      <c r="FVU179" s="207"/>
      <c r="FVV179" s="207"/>
      <c r="FVW179" s="207"/>
      <c r="FVX179" s="207"/>
      <c r="FVY179" s="207"/>
      <c r="FVZ179" s="207"/>
      <c r="FWA179" s="207"/>
      <c r="FWB179" s="207"/>
      <c r="FWC179" s="207"/>
      <c r="FWD179" s="207"/>
      <c r="GFP179" s="207"/>
      <c r="GFQ179" s="207"/>
      <c r="GFR179" s="207"/>
      <c r="GFS179" s="207"/>
      <c r="GFT179" s="207"/>
      <c r="GFU179" s="207"/>
      <c r="GFV179" s="207"/>
      <c r="GFW179" s="207"/>
      <c r="GFX179" s="207"/>
      <c r="GFY179" s="207"/>
      <c r="GFZ179" s="207"/>
      <c r="GPL179" s="207"/>
      <c r="GPM179" s="207"/>
      <c r="GPN179" s="207"/>
      <c r="GPO179" s="207"/>
      <c r="GPP179" s="207"/>
      <c r="GPQ179" s="207"/>
      <c r="GPR179" s="207"/>
      <c r="GPS179" s="207"/>
      <c r="GPT179" s="207"/>
      <c r="GPU179" s="207"/>
      <c r="GPV179" s="207"/>
      <c r="GZH179" s="207"/>
      <c r="GZI179" s="207"/>
      <c r="GZJ179" s="207"/>
      <c r="GZK179" s="207"/>
      <c r="GZL179" s="207"/>
      <c r="GZM179" s="207"/>
      <c r="GZN179" s="207"/>
      <c r="GZO179" s="207"/>
      <c r="GZP179" s="207"/>
      <c r="GZQ179" s="207"/>
      <c r="GZR179" s="207"/>
      <c r="HJD179" s="207"/>
      <c r="HJE179" s="207"/>
      <c r="HJF179" s="207"/>
      <c r="HJG179" s="207"/>
      <c r="HJH179" s="207"/>
      <c r="HJI179" s="207"/>
      <c r="HJJ179" s="207"/>
      <c r="HJK179" s="207"/>
      <c r="HJL179" s="207"/>
      <c r="HJM179" s="207"/>
      <c r="HJN179" s="207"/>
      <c r="HSZ179" s="207"/>
      <c r="HTA179" s="207"/>
      <c r="HTB179" s="207"/>
      <c r="HTC179" s="207"/>
      <c r="HTD179" s="207"/>
      <c r="HTE179" s="207"/>
      <c r="HTF179" s="207"/>
      <c r="HTG179" s="207"/>
      <c r="HTH179" s="207"/>
      <c r="HTI179" s="207"/>
      <c r="HTJ179" s="207"/>
      <c r="ICV179" s="207"/>
      <c r="ICW179" s="207"/>
      <c r="ICX179" s="207"/>
      <c r="ICY179" s="207"/>
      <c r="ICZ179" s="207"/>
      <c r="IDA179" s="207"/>
      <c r="IDB179" s="207"/>
      <c r="IDC179" s="207"/>
      <c r="IDD179" s="207"/>
      <c r="IDE179" s="207"/>
      <c r="IDF179" s="207"/>
      <c r="IMR179" s="207"/>
      <c r="IMS179" s="207"/>
      <c r="IMT179" s="207"/>
      <c r="IMU179" s="207"/>
      <c r="IMV179" s="207"/>
      <c r="IMW179" s="207"/>
      <c r="IMX179" s="207"/>
      <c r="IMY179" s="207"/>
      <c r="IMZ179" s="207"/>
      <c r="INA179" s="207"/>
      <c r="INB179" s="207"/>
      <c r="IWN179" s="207"/>
      <c r="IWO179" s="207"/>
      <c r="IWP179" s="207"/>
      <c r="IWQ179" s="207"/>
      <c r="IWR179" s="207"/>
      <c r="IWS179" s="207"/>
      <c r="IWT179" s="207"/>
      <c r="IWU179" s="207"/>
      <c r="IWV179" s="207"/>
      <c r="IWW179" s="207"/>
      <c r="IWX179" s="207"/>
      <c r="JGJ179" s="207"/>
      <c r="JGK179" s="207"/>
      <c r="JGL179" s="207"/>
      <c r="JGM179" s="207"/>
      <c r="JGN179" s="207"/>
      <c r="JGO179" s="207"/>
      <c r="JGP179" s="207"/>
      <c r="JGQ179" s="207"/>
      <c r="JGR179" s="207"/>
      <c r="JGS179" s="207"/>
      <c r="JGT179" s="207"/>
      <c r="JQF179" s="207"/>
      <c r="JQG179" s="207"/>
      <c r="JQH179" s="207"/>
      <c r="JQI179" s="207"/>
      <c r="JQJ179" s="207"/>
      <c r="JQK179" s="207"/>
      <c r="JQL179" s="207"/>
      <c r="JQM179" s="207"/>
      <c r="JQN179" s="207"/>
      <c r="JQO179" s="207"/>
      <c r="JQP179" s="207"/>
      <c r="KAB179" s="207"/>
      <c r="KAC179" s="207"/>
      <c r="KAD179" s="207"/>
      <c r="KAE179" s="207"/>
      <c r="KAF179" s="207"/>
      <c r="KAG179" s="207"/>
      <c r="KAH179" s="207"/>
      <c r="KAI179" s="207"/>
      <c r="KAJ179" s="207"/>
      <c r="KAK179" s="207"/>
      <c r="KAL179" s="207"/>
      <c r="KJX179" s="207"/>
      <c r="KJY179" s="207"/>
      <c r="KJZ179" s="207"/>
      <c r="KKA179" s="207"/>
      <c r="KKB179" s="207"/>
      <c r="KKC179" s="207"/>
      <c r="KKD179" s="207"/>
      <c r="KKE179" s="207"/>
      <c r="KKF179" s="207"/>
      <c r="KKG179" s="207"/>
      <c r="KKH179" s="207"/>
      <c r="KTT179" s="207"/>
      <c r="KTU179" s="207"/>
      <c r="KTV179" s="207"/>
      <c r="KTW179" s="207"/>
      <c r="KTX179" s="207"/>
      <c r="KTY179" s="207"/>
      <c r="KTZ179" s="207"/>
      <c r="KUA179" s="207"/>
      <c r="KUB179" s="207"/>
      <c r="KUC179" s="207"/>
      <c r="KUD179" s="207"/>
      <c r="LDP179" s="207"/>
      <c r="LDQ179" s="207"/>
      <c r="LDR179" s="207"/>
      <c r="LDS179" s="207"/>
      <c r="LDT179" s="207"/>
      <c r="LDU179" s="207"/>
      <c r="LDV179" s="207"/>
      <c r="LDW179" s="207"/>
      <c r="LDX179" s="207"/>
      <c r="LDY179" s="207"/>
      <c r="LDZ179" s="207"/>
      <c r="LNL179" s="207"/>
      <c r="LNM179" s="207"/>
      <c r="LNN179" s="207"/>
      <c r="LNO179" s="207"/>
      <c r="LNP179" s="207"/>
      <c r="LNQ179" s="207"/>
      <c r="LNR179" s="207"/>
      <c r="LNS179" s="207"/>
      <c r="LNT179" s="207"/>
      <c r="LNU179" s="207"/>
      <c r="LNV179" s="207"/>
      <c r="LXH179" s="207"/>
      <c r="LXI179" s="207"/>
      <c r="LXJ179" s="207"/>
      <c r="LXK179" s="207"/>
      <c r="LXL179" s="207"/>
      <c r="LXM179" s="207"/>
      <c r="LXN179" s="207"/>
      <c r="LXO179" s="207"/>
      <c r="LXP179" s="207"/>
      <c r="LXQ179" s="207"/>
      <c r="LXR179" s="207"/>
      <c r="MHD179" s="207"/>
      <c r="MHE179" s="207"/>
      <c r="MHF179" s="207"/>
      <c r="MHG179" s="207"/>
      <c r="MHH179" s="207"/>
      <c r="MHI179" s="207"/>
      <c r="MHJ179" s="207"/>
      <c r="MHK179" s="207"/>
      <c r="MHL179" s="207"/>
      <c r="MHM179" s="207"/>
      <c r="MHN179" s="207"/>
      <c r="MQZ179" s="207"/>
      <c r="MRA179" s="207"/>
      <c r="MRB179" s="207"/>
      <c r="MRC179" s="207"/>
      <c r="MRD179" s="207"/>
      <c r="MRE179" s="207"/>
      <c r="MRF179" s="207"/>
      <c r="MRG179" s="207"/>
      <c r="MRH179" s="207"/>
      <c r="MRI179" s="207"/>
      <c r="MRJ179" s="207"/>
      <c r="NAV179" s="207"/>
      <c r="NAW179" s="207"/>
      <c r="NAX179" s="207"/>
      <c r="NAY179" s="207"/>
      <c r="NAZ179" s="207"/>
      <c r="NBA179" s="207"/>
      <c r="NBB179" s="207"/>
      <c r="NBC179" s="207"/>
      <c r="NBD179" s="207"/>
      <c r="NBE179" s="207"/>
      <c r="NBF179" s="207"/>
      <c r="NKR179" s="207"/>
      <c r="NKS179" s="207"/>
      <c r="NKT179" s="207"/>
      <c r="NKU179" s="207"/>
      <c r="NKV179" s="207"/>
      <c r="NKW179" s="207"/>
      <c r="NKX179" s="207"/>
      <c r="NKY179" s="207"/>
      <c r="NKZ179" s="207"/>
      <c r="NLA179" s="207"/>
      <c r="NLB179" s="207"/>
      <c r="NUN179" s="207"/>
      <c r="NUO179" s="207"/>
      <c r="NUP179" s="207"/>
      <c r="NUQ179" s="207"/>
      <c r="NUR179" s="207"/>
      <c r="NUS179" s="207"/>
      <c r="NUT179" s="207"/>
      <c r="NUU179" s="207"/>
      <c r="NUV179" s="207"/>
      <c r="NUW179" s="207"/>
      <c r="NUX179" s="207"/>
      <c r="OEJ179" s="207"/>
      <c r="OEK179" s="207"/>
      <c r="OEL179" s="207"/>
      <c r="OEM179" s="207"/>
      <c r="OEN179" s="207"/>
      <c r="OEO179" s="207"/>
      <c r="OEP179" s="207"/>
      <c r="OEQ179" s="207"/>
      <c r="OER179" s="207"/>
      <c r="OES179" s="207"/>
      <c r="OET179" s="207"/>
      <c r="OOF179" s="207"/>
      <c r="OOG179" s="207"/>
      <c r="OOH179" s="207"/>
      <c r="OOI179" s="207"/>
      <c r="OOJ179" s="207"/>
      <c r="OOK179" s="207"/>
      <c r="OOL179" s="207"/>
      <c r="OOM179" s="207"/>
      <c r="OON179" s="207"/>
      <c r="OOO179" s="207"/>
      <c r="OOP179" s="207"/>
      <c r="OYB179" s="207"/>
      <c r="OYC179" s="207"/>
      <c r="OYD179" s="207"/>
      <c r="OYE179" s="207"/>
      <c r="OYF179" s="207"/>
      <c r="OYG179" s="207"/>
      <c r="OYH179" s="207"/>
      <c r="OYI179" s="207"/>
      <c r="OYJ179" s="207"/>
      <c r="OYK179" s="207"/>
      <c r="OYL179" s="207"/>
      <c r="PHX179" s="207"/>
      <c r="PHY179" s="207"/>
      <c r="PHZ179" s="207"/>
      <c r="PIA179" s="207"/>
      <c r="PIB179" s="207"/>
      <c r="PIC179" s="207"/>
      <c r="PID179" s="207"/>
      <c r="PIE179" s="207"/>
      <c r="PIF179" s="207"/>
      <c r="PIG179" s="207"/>
      <c r="PIH179" s="207"/>
      <c r="PRT179" s="207"/>
      <c r="PRU179" s="207"/>
      <c r="PRV179" s="207"/>
      <c r="PRW179" s="207"/>
      <c r="PRX179" s="207"/>
      <c r="PRY179" s="207"/>
      <c r="PRZ179" s="207"/>
      <c r="PSA179" s="207"/>
      <c r="PSB179" s="207"/>
      <c r="PSC179" s="207"/>
      <c r="PSD179" s="207"/>
      <c r="QBP179" s="207"/>
      <c r="QBQ179" s="207"/>
      <c r="QBR179" s="207"/>
      <c r="QBS179" s="207"/>
      <c r="QBT179" s="207"/>
      <c r="QBU179" s="207"/>
      <c r="QBV179" s="207"/>
      <c r="QBW179" s="207"/>
      <c r="QBX179" s="207"/>
      <c r="QBY179" s="207"/>
      <c r="QBZ179" s="207"/>
      <c r="QLL179" s="207"/>
      <c r="QLM179" s="207"/>
      <c r="QLN179" s="207"/>
      <c r="QLO179" s="207"/>
      <c r="QLP179" s="207"/>
      <c r="QLQ179" s="207"/>
      <c r="QLR179" s="207"/>
      <c r="QLS179" s="207"/>
      <c r="QLT179" s="207"/>
      <c r="QLU179" s="207"/>
      <c r="QLV179" s="207"/>
      <c r="QVH179" s="207"/>
      <c r="QVI179" s="207"/>
      <c r="QVJ179" s="207"/>
      <c r="QVK179" s="207"/>
      <c r="QVL179" s="207"/>
      <c r="QVM179" s="207"/>
      <c r="QVN179" s="207"/>
      <c r="QVO179" s="207"/>
      <c r="QVP179" s="207"/>
      <c r="QVQ179" s="207"/>
      <c r="QVR179" s="207"/>
      <c r="RFD179" s="207"/>
      <c r="RFE179" s="207"/>
      <c r="RFF179" s="207"/>
      <c r="RFG179" s="207"/>
      <c r="RFH179" s="207"/>
      <c r="RFI179" s="207"/>
      <c r="RFJ179" s="207"/>
      <c r="RFK179" s="207"/>
      <c r="RFL179" s="207"/>
      <c r="RFM179" s="207"/>
      <c r="RFN179" s="207"/>
      <c r="ROZ179" s="207"/>
      <c r="RPA179" s="207"/>
      <c r="RPB179" s="207"/>
      <c r="RPC179" s="207"/>
      <c r="RPD179" s="207"/>
      <c r="RPE179" s="207"/>
      <c r="RPF179" s="207"/>
      <c r="RPG179" s="207"/>
      <c r="RPH179" s="207"/>
      <c r="RPI179" s="207"/>
      <c r="RPJ179" s="207"/>
      <c r="RYV179" s="207"/>
      <c r="RYW179" s="207"/>
      <c r="RYX179" s="207"/>
      <c r="RYY179" s="207"/>
      <c r="RYZ179" s="207"/>
      <c r="RZA179" s="207"/>
      <c r="RZB179" s="207"/>
      <c r="RZC179" s="207"/>
      <c r="RZD179" s="207"/>
      <c r="RZE179" s="207"/>
      <c r="RZF179" s="207"/>
      <c r="SIR179" s="207"/>
      <c r="SIS179" s="207"/>
      <c r="SIT179" s="207"/>
      <c r="SIU179" s="207"/>
      <c r="SIV179" s="207"/>
      <c r="SIW179" s="207"/>
      <c r="SIX179" s="207"/>
      <c r="SIY179" s="207"/>
      <c r="SIZ179" s="207"/>
      <c r="SJA179" s="207"/>
      <c r="SJB179" s="207"/>
      <c r="SSN179" s="207"/>
      <c r="SSO179" s="207"/>
      <c r="SSP179" s="207"/>
      <c r="SSQ179" s="207"/>
      <c r="SSR179" s="207"/>
      <c r="SSS179" s="207"/>
      <c r="SST179" s="207"/>
      <c r="SSU179" s="207"/>
      <c r="SSV179" s="207"/>
      <c r="SSW179" s="207"/>
      <c r="SSX179" s="207"/>
      <c r="TCJ179" s="207"/>
      <c r="TCK179" s="207"/>
      <c r="TCL179" s="207"/>
      <c r="TCM179" s="207"/>
      <c r="TCN179" s="207"/>
      <c r="TCO179" s="207"/>
      <c r="TCP179" s="207"/>
      <c r="TCQ179" s="207"/>
      <c r="TCR179" s="207"/>
      <c r="TCS179" s="207"/>
      <c r="TCT179" s="207"/>
      <c r="TMF179" s="207"/>
      <c r="TMG179" s="207"/>
      <c r="TMH179" s="207"/>
      <c r="TMI179" s="207"/>
      <c r="TMJ179" s="207"/>
      <c r="TMK179" s="207"/>
      <c r="TML179" s="207"/>
      <c r="TMM179" s="207"/>
      <c r="TMN179" s="207"/>
      <c r="TMO179" s="207"/>
      <c r="TMP179" s="207"/>
      <c r="TWB179" s="207"/>
      <c r="TWC179" s="207"/>
      <c r="TWD179" s="207"/>
      <c r="TWE179" s="207"/>
      <c r="TWF179" s="207"/>
      <c r="TWG179" s="207"/>
      <c r="TWH179" s="207"/>
      <c r="TWI179" s="207"/>
      <c r="TWJ179" s="207"/>
      <c r="TWK179" s="207"/>
      <c r="TWL179" s="207"/>
      <c r="UFX179" s="207"/>
      <c r="UFY179" s="207"/>
      <c r="UFZ179" s="207"/>
      <c r="UGA179" s="207"/>
      <c r="UGB179" s="207"/>
      <c r="UGC179" s="207"/>
      <c r="UGD179" s="207"/>
      <c r="UGE179" s="207"/>
      <c r="UGF179" s="207"/>
      <c r="UGG179" s="207"/>
      <c r="UGH179" s="207"/>
      <c r="UPT179" s="207"/>
      <c r="UPU179" s="207"/>
      <c r="UPV179" s="207"/>
      <c r="UPW179" s="207"/>
      <c r="UPX179" s="207"/>
      <c r="UPY179" s="207"/>
      <c r="UPZ179" s="207"/>
      <c r="UQA179" s="207"/>
      <c r="UQB179" s="207"/>
      <c r="UQC179" s="207"/>
      <c r="UQD179" s="207"/>
      <c r="UZP179" s="207"/>
      <c r="UZQ179" s="207"/>
      <c r="UZR179" s="207"/>
      <c r="UZS179" s="207"/>
      <c r="UZT179" s="207"/>
      <c r="UZU179" s="207"/>
      <c r="UZV179" s="207"/>
      <c r="UZW179" s="207"/>
      <c r="UZX179" s="207"/>
      <c r="UZY179" s="207"/>
      <c r="UZZ179" s="207"/>
      <c r="VJL179" s="207"/>
      <c r="VJM179" s="207"/>
      <c r="VJN179" s="207"/>
      <c r="VJO179" s="207"/>
      <c r="VJP179" s="207"/>
      <c r="VJQ179" s="207"/>
      <c r="VJR179" s="207"/>
      <c r="VJS179" s="207"/>
      <c r="VJT179" s="207"/>
      <c r="VJU179" s="207"/>
      <c r="VJV179" s="207"/>
      <c r="VTH179" s="207"/>
      <c r="VTI179" s="207"/>
      <c r="VTJ179" s="207"/>
      <c r="VTK179" s="207"/>
      <c r="VTL179" s="207"/>
      <c r="VTM179" s="207"/>
      <c r="VTN179" s="207"/>
      <c r="VTO179" s="207"/>
      <c r="VTP179" s="207"/>
      <c r="VTQ179" s="207"/>
      <c r="VTR179" s="207"/>
      <c r="WDD179" s="207"/>
      <c r="WDE179" s="207"/>
      <c r="WDF179" s="207"/>
      <c r="WDG179" s="207"/>
      <c r="WDH179" s="207"/>
      <c r="WDI179" s="207"/>
      <c r="WDJ179" s="207"/>
      <c r="WDK179" s="207"/>
      <c r="WDL179" s="207"/>
      <c r="WDM179" s="207"/>
      <c r="WDN179" s="207"/>
      <c r="WMZ179" s="207"/>
      <c r="WNA179" s="207"/>
      <c r="WNB179" s="207"/>
      <c r="WNC179" s="207"/>
      <c r="WND179" s="207"/>
      <c r="WNE179" s="207"/>
      <c r="WNF179" s="207"/>
      <c r="WNG179" s="207"/>
      <c r="WNH179" s="207"/>
      <c r="WNI179" s="207"/>
      <c r="WNJ179" s="207"/>
      <c r="WWV179" s="207"/>
      <c r="WWW179" s="207"/>
      <c r="WWX179" s="207"/>
      <c r="WWY179" s="207"/>
      <c r="WWZ179" s="207"/>
      <c r="WXA179" s="207"/>
      <c r="WXB179" s="207"/>
      <c r="WXC179" s="207"/>
      <c r="WXD179" s="207"/>
      <c r="WXE179" s="207"/>
      <c r="WXF179" s="207"/>
    </row>
    <row r="180" spans="1:818 1064:1842 2088:2866 3112:3890 4136:4914 5160:5938 6184:6962 7208:7986 8232:9010 9256:10034 10280:11058 11304:12082 12328:13106 13352:14130 14376:15154 15400:16178" s="183" customFormat="1" ht="53.25" customHeight="1" x14ac:dyDescent="0.25">
      <c r="A180" s="472">
        <v>769</v>
      </c>
      <c r="B180" s="472" t="s">
        <v>3159</v>
      </c>
      <c r="C180" s="474">
        <v>100775</v>
      </c>
      <c r="D180" s="475">
        <v>38372</v>
      </c>
      <c r="E180" s="475">
        <v>42024</v>
      </c>
      <c r="F180" s="476">
        <v>45678</v>
      </c>
      <c r="G180" s="472" t="s">
        <v>3801</v>
      </c>
      <c r="H180" s="472" t="s">
        <v>881</v>
      </c>
      <c r="I180" s="472" t="s">
        <v>3802</v>
      </c>
      <c r="J180" s="472" t="s">
        <v>256</v>
      </c>
      <c r="K180" s="472" t="s">
        <v>256</v>
      </c>
      <c r="L180" s="472" t="s">
        <v>189</v>
      </c>
      <c r="M180" s="472"/>
      <c r="N180" s="472" t="s">
        <v>256</v>
      </c>
      <c r="O180" s="472" t="s">
        <v>256</v>
      </c>
      <c r="P180" s="472" t="s">
        <v>189</v>
      </c>
      <c r="Q180" s="472" t="s">
        <v>55</v>
      </c>
      <c r="R180" s="472" t="s">
        <v>484</v>
      </c>
      <c r="S180" s="472" t="s">
        <v>3667</v>
      </c>
      <c r="T180" s="472" t="s">
        <v>3803</v>
      </c>
      <c r="U180" s="472"/>
      <c r="V180" s="472">
        <v>750000000</v>
      </c>
      <c r="W180" s="472"/>
      <c r="X180" s="472"/>
      <c r="Y180" s="472"/>
      <c r="Z180" s="472"/>
      <c r="AA180" s="472"/>
      <c r="AB180" s="472"/>
      <c r="AC180" s="472"/>
      <c r="AD180" s="472"/>
      <c r="AE180" s="472"/>
      <c r="AF180" s="472">
        <v>750000000</v>
      </c>
      <c r="AG180" s="472">
        <v>3000</v>
      </c>
      <c r="AH180" s="472">
        <v>8</v>
      </c>
      <c r="AI180" s="472">
        <v>42000</v>
      </c>
      <c r="AJ180" s="472">
        <v>5</v>
      </c>
      <c r="AK180" s="472"/>
      <c r="AL180" s="472"/>
      <c r="AM180" s="472"/>
      <c r="AN180" s="472"/>
      <c r="AO180" s="472"/>
      <c r="AP180" s="472"/>
      <c r="AQ180" s="472"/>
      <c r="AR180" s="472"/>
      <c r="AS180" s="472"/>
      <c r="AT180" s="472"/>
      <c r="AU180" s="472"/>
      <c r="AV180" s="472"/>
      <c r="AW180" s="472"/>
      <c r="AX180" s="472" t="s">
        <v>467</v>
      </c>
      <c r="AY180" s="19"/>
      <c r="AZ180" s="472"/>
      <c r="BA180" s="472"/>
      <c r="BB180" s="19" t="s">
        <v>3668</v>
      </c>
      <c r="BC180" s="19" t="s">
        <v>3669</v>
      </c>
      <c r="BD180" s="19">
        <v>43</v>
      </c>
      <c r="BE180" s="19">
        <v>8</v>
      </c>
      <c r="BF180" s="19">
        <v>9.4</v>
      </c>
      <c r="BG180" s="19">
        <v>23</v>
      </c>
      <c r="BH180" s="19">
        <v>44</v>
      </c>
      <c r="BI180" s="19">
        <v>4.4000000000000004</v>
      </c>
      <c r="BJ180" s="571">
        <f t="shared" ref="BJ180" si="72">BD180+BE180/60+BF180/3600</f>
        <v>43.135944444444441</v>
      </c>
      <c r="BK180" s="571">
        <f t="shared" ref="BK180" si="73">BG180+BH180/60+BI180/3600</f>
        <v>23.734555555555556</v>
      </c>
      <c r="BL180" s="472"/>
      <c r="BM180" s="472"/>
      <c r="BN180" s="472" t="s">
        <v>10577</v>
      </c>
    </row>
    <row r="181" spans="1:818 1064:1842 2088:2866 3112:3890 4136:4914 5160:5938 6184:6962 7208:7986 8232:9010 9256:10034 10280:11058 11304:12082 12328:13106 13352:14130 14376:15154 15400:16178" s="183" customFormat="1" ht="18.75" customHeight="1" x14ac:dyDescent="0.25">
      <c r="A181" s="16">
        <v>772</v>
      </c>
      <c r="B181" s="16" t="s">
        <v>3161</v>
      </c>
      <c r="C181" s="214">
        <v>100778</v>
      </c>
      <c r="D181" s="213"/>
      <c r="E181" s="213">
        <v>38372</v>
      </c>
      <c r="F181" s="201">
        <v>42024</v>
      </c>
      <c r="G181" s="16" t="s">
        <v>745</v>
      </c>
      <c r="H181" s="16"/>
      <c r="I181" s="16"/>
      <c r="J181" s="16" t="s">
        <v>344</v>
      </c>
      <c r="K181" s="16" t="s">
        <v>106</v>
      </c>
      <c r="L181" s="16" t="s">
        <v>72</v>
      </c>
      <c r="M181" s="16" t="s">
        <v>255</v>
      </c>
      <c r="N181" s="16" t="s">
        <v>344</v>
      </c>
      <c r="O181" s="16" t="s">
        <v>106</v>
      </c>
      <c r="P181" s="16" t="s">
        <v>72</v>
      </c>
      <c r="Q181" s="16" t="s">
        <v>73</v>
      </c>
      <c r="R181" s="16" t="s">
        <v>484</v>
      </c>
      <c r="S181" s="16" t="s">
        <v>400</v>
      </c>
      <c r="T181" s="16"/>
      <c r="U181" s="16"/>
      <c r="V181" s="16">
        <v>6000</v>
      </c>
      <c r="W181" s="16"/>
      <c r="X181" s="16">
        <v>6000</v>
      </c>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203"/>
      <c r="AZ181" s="16"/>
      <c r="BA181" s="16"/>
      <c r="BB181" s="16"/>
      <c r="BC181" s="16"/>
      <c r="BD181" s="16"/>
      <c r="BE181" s="16"/>
      <c r="BF181" s="16"/>
      <c r="BG181" s="16"/>
      <c r="BH181" s="16"/>
      <c r="BI181" s="16"/>
      <c r="BJ181" s="16">
        <f t="shared" si="70"/>
        <v>0</v>
      </c>
      <c r="BK181" s="16">
        <f t="shared" si="71"/>
        <v>0</v>
      </c>
      <c r="BL181" s="16"/>
      <c r="BM181" s="16"/>
      <c r="BN181" s="16"/>
    </row>
    <row r="182" spans="1:818 1064:1842 2088:2866 3112:3890 4136:4914 5160:5938 6184:6962 7208:7986 8232:9010 9256:10034 10280:11058 11304:12082 12328:13106 13352:14130 14376:15154 15400:16178" s="183" customFormat="1" ht="31.5" customHeight="1" x14ac:dyDescent="0.25">
      <c r="A182" s="16">
        <v>786</v>
      </c>
      <c r="B182" s="16" t="s">
        <v>3162</v>
      </c>
      <c r="C182" s="214">
        <v>100792</v>
      </c>
      <c r="D182" s="213"/>
      <c r="E182" s="201">
        <v>38387</v>
      </c>
      <c r="F182" s="201">
        <v>42039</v>
      </c>
      <c r="G182" s="16" t="s">
        <v>55</v>
      </c>
      <c r="H182" s="16"/>
      <c r="I182" s="16"/>
      <c r="J182" s="16" t="s">
        <v>5097</v>
      </c>
      <c r="K182" s="16" t="s">
        <v>256</v>
      </c>
      <c r="L182" s="16" t="s">
        <v>189</v>
      </c>
      <c r="M182" s="16"/>
      <c r="N182" s="16" t="s">
        <v>746</v>
      </c>
      <c r="O182" s="16" t="s">
        <v>256</v>
      </c>
      <c r="P182" s="16" t="s">
        <v>189</v>
      </c>
      <c r="Q182" s="16" t="s">
        <v>509</v>
      </c>
      <c r="R182" s="16" t="s">
        <v>484</v>
      </c>
      <c r="S182" s="16" t="s">
        <v>4720</v>
      </c>
      <c r="T182" s="16" t="s">
        <v>3163</v>
      </c>
      <c r="U182" s="16"/>
      <c r="V182" s="16">
        <v>971500000</v>
      </c>
      <c r="W182" s="16"/>
      <c r="X182" s="16"/>
      <c r="Y182" s="16"/>
      <c r="Z182" s="16"/>
      <c r="AA182" s="16"/>
      <c r="AB182" s="16"/>
      <c r="AC182" s="16"/>
      <c r="AD182" s="16"/>
      <c r="AE182" s="16"/>
      <c r="AF182" s="16">
        <v>971500000</v>
      </c>
      <c r="AG182" s="16"/>
      <c r="AH182" s="16"/>
      <c r="AI182" s="16"/>
      <c r="AJ182" s="16"/>
      <c r="AK182" s="16"/>
      <c r="AL182" s="16"/>
      <c r="AM182" s="16"/>
      <c r="AN182" s="16"/>
      <c r="AO182" s="16"/>
      <c r="AP182" s="16"/>
      <c r="AQ182" s="16"/>
      <c r="AR182" s="16"/>
      <c r="AS182" s="16"/>
      <c r="AT182" s="16"/>
      <c r="AU182" s="16"/>
      <c r="AV182" s="16"/>
      <c r="AW182" s="16"/>
      <c r="AX182" s="16"/>
      <c r="AY182" s="203"/>
      <c r="AZ182" s="16"/>
      <c r="BA182" s="16"/>
      <c r="BB182" s="16"/>
      <c r="BC182" s="16"/>
      <c r="BD182" s="16"/>
      <c r="BE182" s="16"/>
      <c r="BF182" s="16"/>
      <c r="BG182" s="16"/>
      <c r="BH182" s="16"/>
      <c r="BI182" s="16"/>
      <c r="BJ182" s="16">
        <f t="shared" si="70"/>
        <v>0</v>
      </c>
      <c r="BK182" s="16">
        <f t="shared" si="71"/>
        <v>0</v>
      </c>
      <c r="BL182" s="16"/>
      <c r="BM182" s="16"/>
      <c r="BN182" s="16" t="s">
        <v>4746</v>
      </c>
    </row>
    <row r="183" spans="1:818 1064:1842 2088:2866 3112:3890 4136:4914 5160:5938 6184:6962 7208:7986 8232:9010 9256:10034 10280:11058 11304:12082 12328:13106 13352:14130 14376:15154 15400:16178" s="183" customFormat="1" ht="45.75" customHeight="1" x14ac:dyDescent="0.25">
      <c r="A183" s="15">
        <v>786</v>
      </c>
      <c r="B183" s="15" t="s">
        <v>3162</v>
      </c>
      <c r="C183" s="197">
        <v>100792</v>
      </c>
      <c r="D183" s="198">
        <v>38387</v>
      </c>
      <c r="E183" s="169">
        <v>38387</v>
      </c>
      <c r="F183" s="169">
        <v>49344</v>
      </c>
      <c r="G183" s="15" t="s">
        <v>490</v>
      </c>
      <c r="H183" s="15" t="s">
        <v>881</v>
      </c>
      <c r="I183" s="15" t="s">
        <v>4747</v>
      </c>
      <c r="J183" s="15" t="s">
        <v>5097</v>
      </c>
      <c r="K183" s="15" t="s">
        <v>256</v>
      </c>
      <c r="L183" s="15" t="s">
        <v>189</v>
      </c>
      <c r="M183" s="15"/>
      <c r="N183" s="15" t="s">
        <v>746</v>
      </c>
      <c r="O183" s="15" t="s">
        <v>256</v>
      </c>
      <c r="P183" s="15" t="s">
        <v>189</v>
      </c>
      <c r="Q183" s="15" t="s">
        <v>509</v>
      </c>
      <c r="R183" s="15" t="s">
        <v>484</v>
      </c>
      <c r="S183" s="15" t="s">
        <v>4720</v>
      </c>
      <c r="T183" s="15" t="s">
        <v>3163</v>
      </c>
      <c r="U183" s="15"/>
      <c r="V183" s="15">
        <v>971500000</v>
      </c>
      <c r="W183" s="15"/>
      <c r="X183" s="15"/>
      <c r="Y183" s="15"/>
      <c r="Z183" s="15"/>
      <c r="AA183" s="15"/>
      <c r="AB183" s="15"/>
      <c r="AC183" s="15"/>
      <c r="AD183" s="15"/>
      <c r="AE183" s="15"/>
      <c r="AF183" s="15">
        <v>971500000</v>
      </c>
      <c r="AG183" s="15">
        <v>3550</v>
      </c>
      <c r="AH183" s="15">
        <v>9.5</v>
      </c>
      <c r="AI183" s="15">
        <v>46200</v>
      </c>
      <c r="AJ183" s="15"/>
      <c r="AK183" s="15"/>
      <c r="AL183" s="15"/>
      <c r="AM183" s="15"/>
      <c r="AN183" s="15"/>
      <c r="AO183" s="15"/>
      <c r="AP183" s="15"/>
      <c r="AQ183" s="15"/>
      <c r="AR183" s="15"/>
      <c r="AS183" s="15"/>
      <c r="AT183" s="15"/>
      <c r="AU183" s="15"/>
      <c r="AV183" s="15"/>
      <c r="AW183" s="15"/>
      <c r="AX183" s="15" t="s">
        <v>4750</v>
      </c>
      <c r="AY183" s="196">
        <v>213.5</v>
      </c>
      <c r="AZ183" s="15"/>
      <c r="BA183" s="15"/>
      <c r="BB183" s="15" t="s">
        <v>4751</v>
      </c>
      <c r="BC183" s="15" t="s">
        <v>4752</v>
      </c>
      <c r="BD183" s="15">
        <v>43</v>
      </c>
      <c r="BE183" s="15">
        <v>7</v>
      </c>
      <c r="BF183" s="15">
        <v>21.303999999999998</v>
      </c>
      <c r="BG183" s="15">
        <v>23</v>
      </c>
      <c r="BH183" s="15">
        <v>42</v>
      </c>
      <c r="BI183" s="15">
        <v>17.731000000000002</v>
      </c>
      <c r="BJ183" s="15">
        <f t="shared" ref="BJ183" si="74">BD183+BE183/60+BF183/3600</f>
        <v>43.122584444444442</v>
      </c>
      <c r="BK183" s="15">
        <f t="shared" ref="BK183" si="75">BG183+BH183/60+BI183/3600</f>
        <v>23.704925277777779</v>
      </c>
      <c r="BL183" s="15"/>
      <c r="BM183" s="15"/>
      <c r="BN183" s="15" t="s">
        <v>5659</v>
      </c>
    </row>
    <row r="184" spans="1:818 1064:1842 2088:2866 3112:3890 4136:4914 5160:5938 6184:6962 7208:7986 8232:9010 9256:10034 10280:11058 11304:12082 12328:13106 13352:14130 14376:15154 15400:16178" s="183" customFormat="1" ht="45.75" customHeight="1" x14ac:dyDescent="0.25">
      <c r="A184" s="15">
        <v>786</v>
      </c>
      <c r="B184" s="15" t="s">
        <v>3162</v>
      </c>
      <c r="C184" s="197">
        <v>100792</v>
      </c>
      <c r="D184" s="198">
        <v>38387</v>
      </c>
      <c r="E184" s="169">
        <v>38387</v>
      </c>
      <c r="F184" s="169">
        <v>49344</v>
      </c>
      <c r="G184" s="15" t="s">
        <v>490</v>
      </c>
      <c r="H184" s="15" t="s">
        <v>881</v>
      </c>
      <c r="I184" s="15" t="s">
        <v>4748</v>
      </c>
      <c r="J184" s="15" t="s">
        <v>5097</v>
      </c>
      <c r="K184" s="15" t="s">
        <v>256</v>
      </c>
      <c r="L184" s="15" t="s">
        <v>189</v>
      </c>
      <c r="M184" s="15"/>
      <c r="N184" s="15" t="s">
        <v>746</v>
      </c>
      <c r="O184" s="15" t="s">
        <v>256</v>
      </c>
      <c r="P184" s="15" t="s">
        <v>189</v>
      </c>
      <c r="Q184" s="15" t="s">
        <v>509</v>
      </c>
      <c r="R184" s="15" t="s">
        <v>484</v>
      </c>
      <c r="S184" s="15" t="s">
        <v>4720</v>
      </c>
      <c r="T184" s="15" t="s">
        <v>3163</v>
      </c>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t="s">
        <v>529</v>
      </c>
      <c r="AY184" s="196">
        <v>204.5</v>
      </c>
      <c r="AZ184" s="15"/>
      <c r="BA184" s="15"/>
      <c r="BB184" s="15" t="s">
        <v>4753</v>
      </c>
      <c r="BC184" s="15" t="s">
        <v>4754</v>
      </c>
      <c r="BD184" s="15">
        <v>43</v>
      </c>
      <c r="BE184" s="15">
        <v>8</v>
      </c>
      <c r="BF184" s="15">
        <v>0.81499999999999995</v>
      </c>
      <c r="BG184" s="15">
        <v>23</v>
      </c>
      <c r="BH184" s="15">
        <v>42</v>
      </c>
      <c r="BI184" s="15">
        <v>24.338999999999999</v>
      </c>
      <c r="BJ184" s="15">
        <f t="shared" ref="BJ184:BJ185" si="76">BD184+BE184/60+BF184/3600</f>
        <v>43.133559722222223</v>
      </c>
      <c r="BK184" s="15">
        <f t="shared" ref="BK184:BK185" si="77">BG184+BH184/60+BI184/3600</f>
        <v>23.706760833333334</v>
      </c>
      <c r="BL184" s="15"/>
      <c r="BM184" s="15"/>
      <c r="BN184" s="15"/>
    </row>
    <row r="185" spans="1:818 1064:1842 2088:2866 3112:3890 4136:4914 5160:5938 6184:6962 7208:7986 8232:9010 9256:10034 10280:11058 11304:12082 12328:13106 13352:14130 14376:15154 15400:16178" s="183" customFormat="1" ht="45.75" customHeight="1" x14ac:dyDescent="0.25">
      <c r="A185" s="15">
        <v>786</v>
      </c>
      <c r="B185" s="15" t="s">
        <v>3162</v>
      </c>
      <c r="C185" s="197">
        <v>100792</v>
      </c>
      <c r="D185" s="198">
        <v>38387</v>
      </c>
      <c r="E185" s="169">
        <v>38387</v>
      </c>
      <c r="F185" s="169">
        <v>49344</v>
      </c>
      <c r="G185" s="15" t="s">
        <v>490</v>
      </c>
      <c r="H185" s="15" t="s">
        <v>881</v>
      </c>
      <c r="I185" s="15" t="s">
        <v>4749</v>
      </c>
      <c r="J185" s="15" t="s">
        <v>5097</v>
      </c>
      <c r="K185" s="15" t="s">
        <v>256</v>
      </c>
      <c r="L185" s="15" t="s">
        <v>189</v>
      </c>
      <c r="M185" s="15"/>
      <c r="N185" s="15" t="s">
        <v>746</v>
      </c>
      <c r="O185" s="15" t="s">
        <v>256</v>
      </c>
      <c r="P185" s="15" t="s">
        <v>189</v>
      </c>
      <c r="Q185" s="15" t="s">
        <v>509</v>
      </c>
      <c r="R185" s="15" t="s">
        <v>484</v>
      </c>
      <c r="S185" s="15" t="s">
        <v>4720</v>
      </c>
      <c r="T185" s="15" t="s">
        <v>3163</v>
      </c>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t="s">
        <v>3647</v>
      </c>
      <c r="AY185" s="196">
        <v>204</v>
      </c>
      <c r="AZ185" s="15"/>
      <c r="BA185" s="15"/>
      <c r="BB185" s="15" t="s">
        <v>4755</v>
      </c>
      <c r="BC185" s="15" t="s">
        <v>4756</v>
      </c>
      <c r="BD185" s="15">
        <v>43</v>
      </c>
      <c r="BE185" s="15">
        <v>8</v>
      </c>
      <c r="BF185" s="15">
        <v>11.851000000000001</v>
      </c>
      <c r="BG185" s="15">
        <v>23</v>
      </c>
      <c r="BH185" s="15">
        <v>42</v>
      </c>
      <c r="BI185" s="15">
        <v>12.724</v>
      </c>
      <c r="BJ185" s="15">
        <f t="shared" si="76"/>
        <v>43.136625277777775</v>
      </c>
      <c r="BK185" s="15">
        <f t="shared" si="77"/>
        <v>23.703534444444443</v>
      </c>
      <c r="BL185" s="15"/>
      <c r="BM185" s="15"/>
      <c r="BN185" s="15"/>
    </row>
    <row r="186" spans="1:818 1064:1842 2088:2866 3112:3890 4136:4914 5160:5938 6184:6962 7208:7986 8232:9010 9256:10034 10280:11058 11304:12082 12328:13106 13352:14130 14376:15154 15400:16178" s="183" customFormat="1" ht="18" customHeight="1" x14ac:dyDescent="0.25">
      <c r="A186" s="472">
        <v>787</v>
      </c>
      <c r="B186" s="472" t="s">
        <v>3087</v>
      </c>
      <c r="C186" s="474">
        <v>100793</v>
      </c>
      <c r="D186" s="475"/>
      <c r="E186" s="476">
        <v>38387</v>
      </c>
      <c r="F186" s="476">
        <v>45692</v>
      </c>
      <c r="G186" s="472" t="s">
        <v>747</v>
      </c>
      <c r="H186" s="472"/>
      <c r="I186" s="472"/>
      <c r="J186" s="472" t="s">
        <v>58</v>
      </c>
      <c r="K186" s="472" t="s">
        <v>58</v>
      </c>
      <c r="L186" s="472" t="s">
        <v>52</v>
      </c>
      <c r="M186" s="472"/>
      <c r="N186" s="472" t="s">
        <v>58</v>
      </c>
      <c r="O186" s="472" t="s">
        <v>58</v>
      </c>
      <c r="P186" s="472" t="s">
        <v>52</v>
      </c>
      <c r="Q186" s="472" t="s">
        <v>509</v>
      </c>
      <c r="R186" s="472" t="s">
        <v>484</v>
      </c>
      <c r="S186" s="472" t="s">
        <v>616</v>
      </c>
      <c r="T186" s="472"/>
      <c r="U186" s="472"/>
      <c r="V186" s="472">
        <v>200000</v>
      </c>
      <c r="W186" s="472">
        <v>200000</v>
      </c>
      <c r="X186" s="472"/>
      <c r="Y186" s="472"/>
      <c r="Z186" s="472"/>
      <c r="AA186" s="472"/>
      <c r="AB186" s="472"/>
      <c r="AC186" s="472"/>
      <c r="AD186" s="472"/>
      <c r="AE186" s="472"/>
      <c r="AF186" s="472"/>
      <c r="AG186" s="472"/>
      <c r="AH186" s="472"/>
      <c r="AI186" s="472"/>
      <c r="AJ186" s="472"/>
      <c r="AK186" s="472"/>
      <c r="AL186" s="472"/>
      <c r="AM186" s="472"/>
      <c r="AN186" s="472"/>
      <c r="AO186" s="472"/>
      <c r="AP186" s="472"/>
      <c r="AQ186" s="472"/>
      <c r="AR186" s="472"/>
      <c r="AS186" s="472"/>
      <c r="AT186" s="472"/>
      <c r="AU186" s="472"/>
      <c r="AV186" s="472"/>
      <c r="AW186" s="472"/>
      <c r="AX186" s="472"/>
      <c r="AY186" s="19">
        <v>876.4</v>
      </c>
      <c r="AZ186" s="472"/>
      <c r="BA186" s="472"/>
      <c r="BB186" s="472" t="s">
        <v>3327</v>
      </c>
      <c r="BC186" s="472" t="s">
        <v>748</v>
      </c>
      <c r="BD186" s="472">
        <v>42</v>
      </c>
      <c r="BE186" s="472">
        <v>46</v>
      </c>
      <c r="BF186" s="472">
        <v>10.54</v>
      </c>
      <c r="BG186" s="472">
        <v>24</v>
      </c>
      <c r="BH186" s="472">
        <v>1</v>
      </c>
      <c r="BI186" s="472">
        <v>29.98</v>
      </c>
      <c r="BJ186" s="472">
        <f t="shared" si="70"/>
        <v>42.769594444444444</v>
      </c>
      <c r="BK186" s="472">
        <f t="shared" si="71"/>
        <v>24.024994444444445</v>
      </c>
      <c r="BL186" s="472"/>
      <c r="BM186" s="472"/>
      <c r="BN186" s="472" t="s">
        <v>10648</v>
      </c>
    </row>
    <row r="187" spans="1:818 1064:1842 2088:2866 3112:3890 4136:4914 5160:5938 6184:6962 7208:7986 8232:9010 9256:10034 10280:11058 11304:12082 12328:13106 13352:14130 14376:15154 15400:16178" s="183" customFormat="1" ht="15" customHeight="1" x14ac:dyDescent="0.25">
      <c r="A187" s="472">
        <v>788</v>
      </c>
      <c r="B187" s="472" t="s">
        <v>3087</v>
      </c>
      <c r="C187" s="474">
        <v>100794</v>
      </c>
      <c r="D187" s="475"/>
      <c r="E187" s="476">
        <v>38387</v>
      </c>
      <c r="F187" s="476">
        <v>45692</v>
      </c>
      <c r="G187" s="472" t="s">
        <v>749</v>
      </c>
      <c r="H187" s="472"/>
      <c r="I187" s="472"/>
      <c r="J187" s="472" t="s">
        <v>58</v>
      </c>
      <c r="K187" s="472" t="s">
        <v>58</v>
      </c>
      <c r="L187" s="472" t="s">
        <v>52</v>
      </c>
      <c r="M187" s="472"/>
      <c r="N187" s="472" t="s">
        <v>58</v>
      </c>
      <c r="O187" s="472" t="s">
        <v>58</v>
      </c>
      <c r="P187" s="472" t="s">
        <v>52</v>
      </c>
      <c r="Q187" s="472" t="s">
        <v>509</v>
      </c>
      <c r="R187" s="472" t="s">
        <v>484</v>
      </c>
      <c r="S187" s="472" t="s">
        <v>616</v>
      </c>
      <c r="T187" s="472"/>
      <c r="U187" s="472"/>
      <c r="V187" s="472">
        <v>120000</v>
      </c>
      <c r="W187" s="472">
        <v>120000</v>
      </c>
      <c r="X187" s="472"/>
      <c r="Y187" s="472"/>
      <c r="Z187" s="472"/>
      <c r="AA187" s="472"/>
      <c r="AB187" s="472"/>
      <c r="AC187" s="472"/>
      <c r="AD187" s="472"/>
      <c r="AE187" s="472"/>
      <c r="AF187" s="472"/>
      <c r="AG187" s="472"/>
      <c r="AH187" s="472"/>
      <c r="AI187" s="472"/>
      <c r="AJ187" s="472"/>
      <c r="AK187" s="472"/>
      <c r="AL187" s="472"/>
      <c r="AM187" s="472"/>
      <c r="AN187" s="472"/>
      <c r="AO187" s="472"/>
      <c r="AP187" s="472"/>
      <c r="AQ187" s="472"/>
      <c r="AR187" s="472"/>
      <c r="AS187" s="472"/>
      <c r="AT187" s="472"/>
      <c r="AU187" s="472"/>
      <c r="AV187" s="472"/>
      <c r="AW187" s="472"/>
      <c r="AX187" s="472"/>
      <c r="AY187" s="19">
        <v>745.64</v>
      </c>
      <c r="AZ187" s="472"/>
      <c r="BA187" s="472"/>
      <c r="BB187" s="472" t="s">
        <v>3328</v>
      </c>
      <c r="BC187" s="472" t="s">
        <v>750</v>
      </c>
      <c r="BD187" s="472">
        <v>42</v>
      </c>
      <c r="BE187" s="472">
        <v>48</v>
      </c>
      <c r="BF187" s="472">
        <v>7.33</v>
      </c>
      <c r="BG187" s="472">
        <v>24</v>
      </c>
      <c r="BH187" s="472">
        <v>1</v>
      </c>
      <c r="BI187" s="472">
        <v>33.409999999999997</v>
      </c>
      <c r="BJ187" s="472">
        <f t="shared" si="70"/>
        <v>42.802036111111107</v>
      </c>
      <c r="BK187" s="472">
        <f t="shared" si="71"/>
        <v>24.025947222222221</v>
      </c>
      <c r="BL187" s="472"/>
      <c r="BM187" s="472"/>
      <c r="BN187" s="472" t="s">
        <v>10649</v>
      </c>
    </row>
    <row r="188" spans="1:818 1064:1842 2088:2866 3112:3890 4136:4914 5160:5938 6184:6962 7208:7986 8232:9010 9256:10034 10280:11058 11304:12082 12328:13106 13352:14130 14376:15154 15400:16178" s="183" customFormat="1" ht="15" customHeight="1" x14ac:dyDescent="0.25">
      <c r="A188" s="472">
        <v>789</v>
      </c>
      <c r="B188" s="472" t="s">
        <v>3087</v>
      </c>
      <c r="C188" s="474">
        <v>100795</v>
      </c>
      <c r="D188" s="475"/>
      <c r="E188" s="476">
        <v>38387</v>
      </c>
      <c r="F188" s="476">
        <v>45692</v>
      </c>
      <c r="G188" s="472" t="s">
        <v>751</v>
      </c>
      <c r="H188" s="472"/>
      <c r="I188" s="472"/>
      <c r="J188" s="472" t="s">
        <v>58</v>
      </c>
      <c r="K188" s="472" t="s">
        <v>58</v>
      </c>
      <c r="L188" s="472" t="s">
        <v>52</v>
      </c>
      <c r="M188" s="472"/>
      <c r="N188" s="472" t="s">
        <v>58</v>
      </c>
      <c r="O188" s="472" t="s">
        <v>58</v>
      </c>
      <c r="P188" s="472" t="s">
        <v>52</v>
      </c>
      <c r="Q188" s="472" t="s">
        <v>509</v>
      </c>
      <c r="R188" s="472" t="s">
        <v>484</v>
      </c>
      <c r="S188" s="472" t="s">
        <v>616</v>
      </c>
      <c r="T188" s="472"/>
      <c r="U188" s="472"/>
      <c r="V188" s="472">
        <v>200000</v>
      </c>
      <c r="W188" s="472">
        <v>200000</v>
      </c>
      <c r="X188" s="472"/>
      <c r="Y188" s="472"/>
      <c r="Z188" s="472"/>
      <c r="AA188" s="472"/>
      <c r="AB188" s="472"/>
      <c r="AC188" s="472"/>
      <c r="AD188" s="472"/>
      <c r="AE188" s="472"/>
      <c r="AF188" s="472"/>
      <c r="AG188" s="472"/>
      <c r="AH188" s="472"/>
      <c r="AI188" s="472"/>
      <c r="AJ188" s="472"/>
      <c r="AK188" s="472"/>
      <c r="AL188" s="472"/>
      <c r="AM188" s="472"/>
      <c r="AN188" s="472"/>
      <c r="AO188" s="472"/>
      <c r="AP188" s="472"/>
      <c r="AQ188" s="472"/>
      <c r="AR188" s="472"/>
      <c r="AS188" s="472"/>
      <c r="AT188" s="472"/>
      <c r="AU188" s="472"/>
      <c r="AV188" s="472"/>
      <c r="AW188" s="472"/>
      <c r="AX188" s="472"/>
      <c r="AY188" s="19">
        <v>1025.2</v>
      </c>
      <c r="AZ188" s="472"/>
      <c r="BA188" s="472"/>
      <c r="BB188" s="472" t="s">
        <v>3329</v>
      </c>
      <c r="BC188" s="472" t="s">
        <v>752</v>
      </c>
      <c r="BD188" s="472">
        <v>42</v>
      </c>
      <c r="BE188" s="472">
        <v>45</v>
      </c>
      <c r="BF188" s="472">
        <v>52.43</v>
      </c>
      <c r="BG188" s="472">
        <v>24</v>
      </c>
      <c r="BH188" s="472">
        <v>3</v>
      </c>
      <c r="BI188" s="472">
        <v>26.44</v>
      </c>
      <c r="BJ188" s="472">
        <f t="shared" si="70"/>
        <v>42.764563888888887</v>
      </c>
      <c r="BK188" s="472">
        <f t="shared" si="71"/>
        <v>24.057344444444446</v>
      </c>
      <c r="BL188" s="472"/>
      <c r="BM188" s="472"/>
      <c r="BN188" s="472" t="s">
        <v>11028</v>
      </c>
    </row>
    <row r="189" spans="1:818 1064:1842 2088:2866 3112:3890 4136:4914 5160:5938 6184:6962 7208:7986 8232:9010 9256:10034 10280:11058 11304:12082 12328:13106 13352:14130 14376:15154 15400:16178" s="183" customFormat="1" ht="15" customHeight="1" x14ac:dyDescent="0.25">
      <c r="A189" s="472">
        <v>790</v>
      </c>
      <c r="B189" s="472" t="s">
        <v>3087</v>
      </c>
      <c r="C189" s="474">
        <v>100796</v>
      </c>
      <c r="D189" s="475"/>
      <c r="E189" s="476">
        <v>38387</v>
      </c>
      <c r="F189" s="476">
        <v>45692</v>
      </c>
      <c r="G189" s="472" t="s">
        <v>753</v>
      </c>
      <c r="H189" s="472"/>
      <c r="I189" s="472"/>
      <c r="J189" s="472" t="s">
        <v>58</v>
      </c>
      <c r="K189" s="472" t="s">
        <v>58</v>
      </c>
      <c r="L189" s="472" t="s">
        <v>52</v>
      </c>
      <c r="M189" s="472"/>
      <c r="N189" s="472" t="s">
        <v>58</v>
      </c>
      <c r="O189" s="472" t="s">
        <v>58</v>
      </c>
      <c r="P189" s="472" t="s">
        <v>52</v>
      </c>
      <c r="Q189" s="472" t="s">
        <v>509</v>
      </c>
      <c r="R189" s="472" t="s">
        <v>484</v>
      </c>
      <c r="S189" s="472" t="s">
        <v>616</v>
      </c>
      <c r="T189" s="472"/>
      <c r="U189" s="472"/>
      <c r="V189" s="472">
        <v>160000</v>
      </c>
      <c r="W189" s="472">
        <v>160000</v>
      </c>
      <c r="X189" s="472"/>
      <c r="Y189" s="472"/>
      <c r="Z189" s="472"/>
      <c r="AA189" s="472"/>
      <c r="AB189" s="472"/>
      <c r="AC189" s="472"/>
      <c r="AD189" s="472"/>
      <c r="AE189" s="472"/>
      <c r="AF189" s="472"/>
      <c r="AG189" s="472"/>
      <c r="AH189" s="472"/>
      <c r="AI189" s="472"/>
      <c r="AJ189" s="472"/>
      <c r="AK189" s="472"/>
      <c r="AL189" s="472"/>
      <c r="AM189" s="472"/>
      <c r="AN189" s="472"/>
      <c r="AO189" s="472"/>
      <c r="AP189" s="472"/>
      <c r="AQ189" s="472"/>
      <c r="AR189" s="472"/>
      <c r="AS189" s="472"/>
      <c r="AT189" s="472"/>
      <c r="AU189" s="472"/>
      <c r="AV189" s="472"/>
      <c r="AW189" s="472"/>
      <c r="AX189" s="472"/>
      <c r="AY189" s="19">
        <v>743.54</v>
      </c>
      <c r="AZ189" s="472"/>
      <c r="BA189" s="472"/>
      <c r="BB189" s="472" t="s">
        <v>3330</v>
      </c>
      <c r="BC189" s="472" t="s">
        <v>754</v>
      </c>
      <c r="BD189" s="472">
        <v>42</v>
      </c>
      <c r="BE189" s="472">
        <v>47</v>
      </c>
      <c r="BF189" s="472">
        <v>6.82</v>
      </c>
      <c r="BG189" s="472">
        <v>24</v>
      </c>
      <c r="BH189" s="472">
        <v>0</v>
      </c>
      <c r="BI189" s="472">
        <v>49.43</v>
      </c>
      <c r="BJ189" s="472">
        <f t="shared" si="70"/>
        <v>42.785227777777777</v>
      </c>
      <c r="BK189" s="472">
        <f t="shared" si="71"/>
        <v>24.013730555555554</v>
      </c>
      <c r="BL189" s="472"/>
      <c r="BM189" s="472"/>
      <c r="BN189" s="472" t="s">
        <v>10650</v>
      </c>
    </row>
    <row r="190" spans="1:818 1064:1842 2088:2866 3112:3890 4136:4914 5160:5938 6184:6962 7208:7986 8232:9010 9256:10034 10280:11058 11304:12082 12328:13106 13352:14130 14376:15154 15400:16178" s="183" customFormat="1" ht="15" customHeight="1" x14ac:dyDescent="0.25">
      <c r="A190" s="472">
        <v>791</v>
      </c>
      <c r="B190" s="472" t="s">
        <v>3087</v>
      </c>
      <c r="C190" s="474">
        <v>100797</v>
      </c>
      <c r="D190" s="475"/>
      <c r="E190" s="476">
        <v>38387</v>
      </c>
      <c r="F190" s="476">
        <v>45692</v>
      </c>
      <c r="G190" s="472" t="s">
        <v>755</v>
      </c>
      <c r="H190" s="472"/>
      <c r="I190" s="472"/>
      <c r="J190" s="472" t="s">
        <v>58</v>
      </c>
      <c r="K190" s="472" t="s">
        <v>58</v>
      </c>
      <c r="L190" s="472" t="s">
        <v>52</v>
      </c>
      <c r="M190" s="472"/>
      <c r="N190" s="472" t="s">
        <v>58</v>
      </c>
      <c r="O190" s="472" t="s">
        <v>58</v>
      </c>
      <c r="P190" s="472" t="s">
        <v>52</v>
      </c>
      <c r="Q190" s="472" t="s">
        <v>509</v>
      </c>
      <c r="R190" s="472" t="s">
        <v>484</v>
      </c>
      <c r="S190" s="472" t="s">
        <v>616</v>
      </c>
      <c r="T190" s="472"/>
      <c r="U190" s="472"/>
      <c r="V190" s="472">
        <v>60000</v>
      </c>
      <c r="W190" s="472">
        <v>60000</v>
      </c>
      <c r="X190" s="472"/>
      <c r="Y190" s="472"/>
      <c r="Z190" s="472"/>
      <c r="AA190" s="472"/>
      <c r="AB190" s="472"/>
      <c r="AC190" s="472"/>
      <c r="AD190" s="472"/>
      <c r="AE190" s="472"/>
      <c r="AF190" s="472"/>
      <c r="AG190" s="472"/>
      <c r="AH190" s="472"/>
      <c r="AI190" s="472"/>
      <c r="AJ190" s="472"/>
      <c r="AK190" s="472"/>
      <c r="AL190" s="472"/>
      <c r="AM190" s="472"/>
      <c r="AN190" s="472"/>
      <c r="AO190" s="472"/>
      <c r="AP190" s="472"/>
      <c r="AQ190" s="472"/>
      <c r="AR190" s="472"/>
      <c r="AS190" s="472"/>
      <c r="AT190" s="472"/>
      <c r="AU190" s="472"/>
      <c r="AV190" s="472"/>
      <c r="AW190" s="472"/>
      <c r="AX190" s="472"/>
      <c r="AY190" s="19">
        <v>693.81</v>
      </c>
      <c r="AZ190" s="472"/>
      <c r="BA190" s="472"/>
      <c r="BB190" s="472" t="s">
        <v>3331</v>
      </c>
      <c r="BC190" s="472" t="s">
        <v>756</v>
      </c>
      <c r="BD190" s="472">
        <v>42</v>
      </c>
      <c r="BE190" s="472">
        <v>47</v>
      </c>
      <c r="BF190" s="472">
        <v>29.57</v>
      </c>
      <c r="BG190" s="472">
        <v>24</v>
      </c>
      <c r="BH190" s="472">
        <v>0</v>
      </c>
      <c r="BI190" s="472">
        <v>47.66</v>
      </c>
      <c r="BJ190" s="472">
        <f t="shared" si="70"/>
        <v>42.791547222222221</v>
      </c>
      <c r="BK190" s="472">
        <f t="shared" si="71"/>
        <v>24.013238888888889</v>
      </c>
      <c r="BL190" s="472"/>
      <c r="BM190" s="472"/>
      <c r="BN190" s="472" t="s">
        <v>10651</v>
      </c>
    </row>
    <row r="191" spans="1:818 1064:1842 2088:2866 3112:3890 4136:4914 5160:5938 6184:6962 7208:7986 8232:9010 9256:10034 10280:11058 11304:12082 12328:13106 13352:14130 14376:15154 15400:16178" s="183" customFormat="1" ht="15" customHeight="1" x14ac:dyDescent="0.25">
      <c r="A191" s="472">
        <v>792</v>
      </c>
      <c r="B191" s="472" t="s">
        <v>3087</v>
      </c>
      <c r="C191" s="474">
        <v>100798</v>
      </c>
      <c r="D191" s="475"/>
      <c r="E191" s="476">
        <v>38387</v>
      </c>
      <c r="F191" s="476">
        <v>45692</v>
      </c>
      <c r="G191" s="472" t="s">
        <v>295</v>
      </c>
      <c r="H191" s="472"/>
      <c r="I191" s="472"/>
      <c r="J191" s="472" t="s">
        <v>58</v>
      </c>
      <c r="K191" s="472" t="s">
        <v>58</v>
      </c>
      <c r="L191" s="472" t="s">
        <v>52</v>
      </c>
      <c r="M191" s="472"/>
      <c r="N191" s="472" t="s">
        <v>58</v>
      </c>
      <c r="O191" s="472" t="s">
        <v>58</v>
      </c>
      <c r="P191" s="472" t="s">
        <v>52</v>
      </c>
      <c r="Q191" s="472" t="s">
        <v>509</v>
      </c>
      <c r="R191" s="472" t="s">
        <v>484</v>
      </c>
      <c r="S191" s="472" t="s">
        <v>616</v>
      </c>
      <c r="T191" s="472"/>
      <c r="U191" s="472"/>
      <c r="V191" s="472">
        <v>40000</v>
      </c>
      <c r="W191" s="472">
        <v>40000</v>
      </c>
      <c r="X191" s="472"/>
      <c r="Y191" s="472"/>
      <c r="Z191" s="472"/>
      <c r="AA191" s="472"/>
      <c r="AB191" s="472"/>
      <c r="AC191" s="472"/>
      <c r="AD191" s="472"/>
      <c r="AE191" s="472"/>
      <c r="AF191" s="472"/>
      <c r="AG191" s="472"/>
      <c r="AH191" s="472"/>
      <c r="AI191" s="472"/>
      <c r="AJ191" s="472"/>
      <c r="AK191" s="472"/>
      <c r="AL191" s="472"/>
      <c r="AM191" s="472"/>
      <c r="AN191" s="472"/>
      <c r="AO191" s="472"/>
      <c r="AP191" s="472"/>
      <c r="AQ191" s="472"/>
      <c r="AR191" s="472"/>
      <c r="AS191" s="472"/>
      <c r="AT191" s="472"/>
      <c r="AU191" s="472"/>
      <c r="AV191" s="472"/>
      <c r="AW191" s="472"/>
      <c r="AX191" s="472"/>
      <c r="AY191" s="19">
        <v>777.25</v>
      </c>
      <c r="AZ191" s="472"/>
      <c r="BA191" s="472"/>
      <c r="BB191" s="472" t="s">
        <v>3332</v>
      </c>
      <c r="BC191" s="472" t="s">
        <v>757</v>
      </c>
      <c r="BD191" s="472">
        <v>42</v>
      </c>
      <c r="BE191" s="472">
        <v>46</v>
      </c>
      <c r="BF191" s="472">
        <v>53.88</v>
      </c>
      <c r="BG191" s="472">
        <v>24</v>
      </c>
      <c r="BH191" s="472">
        <v>1</v>
      </c>
      <c r="BI191" s="472">
        <v>32.82</v>
      </c>
      <c r="BJ191" s="472">
        <f t="shared" si="70"/>
        <v>42.781633333333332</v>
      </c>
      <c r="BK191" s="472">
        <f t="shared" si="71"/>
        <v>24.025783333333333</v>
      </c>
      <c r="BL191" s="472"/>
      <c r="BM191" s="472"/>
      <c r="BN191" s="472" t="s">
        <v>10652</v>
      </c>
    </row>
    <row r="192" spans="1:818 1064:1842 2088:2866 3112:3890 4136:4914 5160:5938 6184:6962 7208:7986 8232:9010 9256:10034 10280:11058 11304:12082 12328:13106 13352:14130 14376:15154 15400:16178" s="183" customFormat="1" ht="37.5" customHeight="1" x14ac:dyDescent="0.25">
      <c r="A192" s="472">
        <v>793</v>
      </c>
      <c r="B192" s="472" t="s">
        <v>3164</v>
      </c>
      <c r="C192" s="474">
        <v>100799</v>
      </c>
      <c r="D192" s="475">
        <v>38387</v>
      </c>
      <c r="E192" s="476">
        <v>38387</v>
      </c>
      <c r="F192" s="476">
        <v>45692</v>
      </c>
      <c r="G192" s="472" t="s">
        <v>706</v>
      </c>
      <c r="H192" s="472" t="s">
        <v>604</v>
      </c>
      <c r="I192" s="472" t="s">
        <v>4939</v>
      </c>
      <c r="J192" s="472" t="s">
        <v>202</v>
      </c>
      <c r="K192" s="472" t="s">
        <v>202</v>
      </c>
      <c r="L192" s="472" t="s">
        <v>72</v>
      </c>
      <c r="M192" s="472">
        <v>72343</v>
      </c>
      <c r="N192" s="472" t="s">
        <v>202</v>
      </c>
      <c r="O192" s="472" t="s">
        <v>202</v>
      </c>
      <c r="P192" s="472" t="s">
        <v>72</v>
      </c>
      <c r="Q192" s="472" t="s">
        <v>729</v>
      </c>
      <c r="R192" s="472" t="s">
        <v>484</v>
      </c>
      <c r="S192" s="472" t="s">
        <v>544</v>
      </c>
      <c r="T192" s="472" t="s">
        <v>4940</v>
      </c>
      <c r="U192" s="472"/>
      <c r="V192" s="472">
        <v>153400</v>
      </c>
      <c r="W192" s="472"/>
      <c r="X192" s="472"/>
      <c r="Y192" s="472"/>
      <c r="Z192" s="472"/>
      <c r="AA192" s="472"/>
      <c r="AB192" s="472"/>
      <c r="AC192" s="472">
        <v>153400</v>
      </c>
      <c r="AD192" s="472"/>
      <c r="AE192" s="472"/>
      <c r="AF192" s="472"/>
      <c r="AG192" s="472"/>
      <c r="AH192" s="472"/>
      <c r="AI192" s="472">
        <v>7</v>
      </c>
      <c r="AJ192" s="472">
        <v>34</v>
      </c>
      <c r="AK192" s="472"/>
      <c r="AL192" s="472"/>
      <c r="AM192" s="472"/>
      <c r="AN192" s="472"/>
      <c r="AO192" s="472"/>
      <c r="AP192" s="472"/>
      <c r="AQ192" s="472"/>
      <c r="AR192" s="472"/>
      <c r="AS192" s="472"/>
      <c r="AT192" s="472"/>
      <c r="AU192" s="472"/>
      <c r="AV192" s="472"/>
      <c r="AW192" s="472"/>
      <c r="AX192" s="472"/>
      <c r="AY192" s="19"/>
      <c r="AZ192" s="472">
        <v>4666563.78</v>
      </c>
      <c r="BA192" s="472">
        <v>8586731.0399999991</v>
      </c>
      <c r="BB192" s="472" t="s">
        <v>5660</v>
      </c>
      <c r="BC192" s="472" t="s">
        <v>5661</v>
      </c>
      <c r="BD192" s="472">
        <v>42</v>
      </c>
      <c r="BE192" s="472">
        <v>55</v>
      </c>
      <c r="BF192" s="472">
        <v>48.3</v>
      </c>
      <c r="BG192" s="472">
        <v>24</v>
      </c>
      <c r="BH192" s="472">
        <v>17</v>
      </c>
      <c r="BI192" s="472">
        <v>53.3</v>
      </c>
      <c r="BJ192" s="472">
        <f t="shared" ref="BJ192" si="78">BD192+BE192/60+BF192/3600</f>
        <v>42.930083333333329</v>
      </c>
      <c r="BK192" s="472">
        <f t="shared" ref="BK192" si="79">BG192+BH192/60+BI192/3600</f>
        <v>24.298138888888889</v>
      </c>
      <c r="BL192" s="472"/>
      <c r="BM192" s="472"/>
      <c r="BN192" s="472" t="s">
        <v>10535</v>
      </c>
    </row>
    <row r="193" spans="1:66" s="183" customFormat="1" ht="17.25" customHeight="1" x14ac:dyDescent="0.25">
      <c r="A193" s="16">
        <v>801</v>
      </c>
      <c r="B193" s="16" t="s">
        <v>3165</v>
      </c>
      <c r="C193" s="214">
        <v>100807</v>
      </c>
      <c r="D193" s="213"/>
      <c r="E193" s="213">
        <v>38387</v>
      </c>
      <c r="F193" s="201">
        <v>40578</v>
      </c>
      <c r="G193" s="16" t="s">
        <v>3804</v>
      </c>
      <c r="H193" s="16"/>
      <c r="I193" s="16"/>
      <c r="J193" s="16" t="s">
        <v>276</v>
      </c>
      <c r="K193" s="16" t="s">
        <v>44</v>
      </c>
      <c r="L193" s="16" t="s">
        <v>45</v>
      </c>
      <c r="M193" s="16"/>
      <c r="N193" s="16" t="s">
        <v>276</v>
      </c>
      <c r="O193" s="16" t="s">
        <v>44</v>
      </c>
      <c r="P193" s="16" t="s">
        <v>45</v>
      </c>
      <c r="Q193" s="16" t="s">
        <v>758</v>
      </c>
      <c r="R193" s="16" t="s">
        <v>484</v>
      </c>
      <c r="S193" s="16" t="s">
        <v>341</v>
      </c>
      <c r="T193" s="16"/>
      <c r="U193" s="16"/>
      <c r="V193" s="16">
        <v>233280</v>
      </c>
      <c r="W193" s="16"/>
      <c r="X193" s="16"/>
      <c r="Y193" s="16"/>
      <c r="Z193" s="16"/>
      <c r="AA193" s="16">
        <v>233280</v>
      </c>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203"/>
      <c r="AZ193" s="16"/>
      <c r="BA193" s="16"/>
      <c r="BB193" s="16" t="s">
        <v>5662</v>
      </c>
      <c r="BC193" s="16" t="s">
        <v>5663</v>
      </c>
      <c r="BD193" s="16">
        <v>43</v>
      </c>
      <c r="BE193" s="16">
        <v>18</v>
      </c>
      <c r="BF193" s="16">
        <v>31.3</v>
      </c>
      <c r="BG193" s="16">
        <v>25</v>
      </c>
      <c r="BH193" s="16">
        <v>50</v>
      </c>
      <c r="BI193" s="16">
        <v>25.9</v>
      </c>
      <c r="BJ193" s="16">
        <f t="shared" si="70"/>
        <v>43.308694444444441</v>
      </c>
      <c r="BK193" s="16">
        <f t="shared" si="71"/>
        <v>25.840527777777776</v>
      </c>
      <c r="BL193" s="16"/>
      <c r="BM193" s="16"/>
      <c r="BN193" s="16"/>
    </row>
    <row r="194" spans="1:66" s="183" customFormat="1" ht="25.5" x14ac:dyDescent="0.25">
      <c r="A194" s="16">
        <v>809</v>
      </c>
      <c r="B194" s="16" t="s">
        <v>3166</v>
      </c>
      <c r="C194" s="214">
        <v>100815</v>
      </c>
      <c r="D194" s="201"/>
      <c r="E194" s="201">
        <v>38391</v>
      </c>
      <c r="F194" s="201">
        <v>41554</v>
      </c>
      <c r="G194" s="16" t="s">
        <v>760</v>
      </c>
      <c r="H194" s="16"/>
      <c r="I194" s="16"/>
      <c r="J194" s="16" t="s">
        <v>202</v>
      </c>
      <c r="K194" s="16" t="s">
        <v>202</v>
      </c>
      <c r="L194" s="16" t="s">
        <v>72</v>
      </c>
      <c r="M194" s="16">
        <v>54223</v>
      </c>
      <c r="N194" s="16" t="s">
        <v>202</v>
      </c>
      <c r="O194" s="16" t="s">
        <v>202</v>
      </c>
      <c r="P194" s="16" t="s">
        <v>72</v>
      </c>
      <c r="Q194" s="16" t="s">
        <v>135</v>
      </c>
      <c r="R194" s="16" t="s">
        <v>484</v>
      </c>
      <c r="S194" s="16" t="s">
        <v>544</v>
      </c>
      <c r="T194" s="16"/>
      <c r="U194" s="16"/>
      <c r="V194" s="16">
        <v>378000</v>
      </c>
      <c r="W194" s="16"/>
      <c r="X194" s="16"/>
      <c r="Y194" s="16"/>
      <c r="Z194" s="16"/>
      <c r="AA194" s="16"/>
      <c r="AB194" s="16"/>
      <c r="AC194" s="16">
        <v>378000</v>
      </c>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203"/>
      <c r="AZ194" s="16"/>
      <c r="BA194" s="16"/>
      <c r="BB194" s="16" t="s">
        <v>5664</v>
      </c>
      <c r="BC194" s="16" t="s">
        <v>5665</v>
      </c>
      <c r="BD194" s="16">
        <v>42</v>
      </c>
      <c r="BE194" s="16">
        <v>52</v>
      </c>
      <c r="BF194" s="16">
        <v>51.7</v>
      </c>
      <c r="BG194" s="16">
        <v>24</v>
      </c>
      <c r="BH194" s="16">
        <v>19</v>
      </c>
      <c r="BI194" s="16">
        <v>52.6</v>
      </c>
      <c r="BJ194" s="16">
        <f t="shared" si="70"/>
        <v>42.881027777777781</v>
      </c>
      <c r="BK194" s="16">
        <f t="shared" si="71"/>
        <v>24.331277777777778</v>
      </c>
      <c r="BL194" s="16"/>
      <c r="BM194" s="16"/>
      <c r="BN194" s="16"/>
    </row>
    <row r="195" spans="1:66" s="183" customFormat="1" ht="21.75" customHeight="1" x14ac:dyDescent="0.25">
      <c r="A195" s="16">
        <v>813</v>
      </c>
      <c r="B195" s="16" t="s">
        <v>761</v>
      </c>
      <c r="C195" s="214">
        <v>100819</v>
      </c>
      <c r="D195" s="201">
        <v>38393</v>
      </c>
      <c r="E195" s="201">
        <v>38393</v>
      </c>
      <c r="F195" s="201">
        <v>42045</v>
      </c>
      <c r="G195" s="16" t="s">
        <v>609</v>
      </c>
      <c r="H195" s="16"/>
      <c r="I195" s="16"/>
      <c r="J195" s="16" t="s">
        <v>157</v>
      </c>
      <c r="K195" s="16" t="s">
        <v>157</v>
      </c>
      <c r="L195" s="16" t="s">
        <v>72</v>
      </c>
      <c r="M195" s="16">
        <v>6085</v>
      </c>
      <c r="N195" s="16" t="s">
        <v>157</v>
      </c>
      <c r="O195" s="16" t="s">
        <v>157</v>
      </c>
      <c r="P195" s="16" t="s">
        <v>72</v>
      </c>
      <c r="Q195" s="16" t="s">
        <v>37</v>
      </c>
      <c r="R195" s="16" t="s">
        <v>484</v>
      </c>
      <c r="S195" s="16" t="s">
        <v>400</v>
      </c>
      <c r="T195" s="16"/>
      <c r="U195" s="16"/>
      <c r="V195" s="16">
        <v>39000</v>
      </c>
      <c r="W195" s="16"/>
      <c r="X195" s="16">
        <v>39000</v>
      </c>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203"/>
      <c r="AZ195" s="16"/>
      <c r="BA195" s="16"/>
      <c r="BB195" s="16"/>
      <c r="BC195" s="16"/>
      <c r="BD195" s="16"/>
      <c r="BE195" s="16"/>
      <c r="BF195" s="16"/>
      <c r="BG195" s="16"/>
      <c r="BH195" s="16"/>
      <c r="BI195" s="16"/>
      <c r="BJ195" s="16">
        <f t="shared" si="70"/>
        <v>0</v>
      </c>
      <c r="BK195" s="16">
        <f t="shared" si="71"/>
        <v>0</v>
      </c>
      <c r="BL195" s="16"/>
      <c r="BM195" s="16"/>
      <c r="BN195" s="16"/>
    </row>
    <row r="196" spans="1:66" s="183" customFormat="1" ht="53.25" customHeight="1" x14ac:dyDescent="0.25">
      <c r="A196" s="472">
        <v>817</v>
      </c>
      <c r="B196" s="472" t="s">
        <v>3167</v>
      </c>
      <c r="C196" s="474">
        <v>100823</v>
      </c>
      <c r="D196" s="475">
        <v>38397</v>
      </c>
      <c r="E196" s="475">
        <v>38397</v>
      </c>
      <c r="F196" s="476">
        <v>45702</v>
      </c>
      <c r="G196" s="472" t="s">
        <v>461</v>
      </c>
      <c r="H196" s="472" t="s">
        <v>995</v>
      </c>
      <c r="I196" s="472" t="s">
        <v>4916</v>
      </c>
      <c r="J196" s="472" t="s">
        <v>762</v>
      </c>
      <c r="K196" s="472" t="s">
        <v>152</v>
      </c>
      <c r="L196" s="472" t="s">
        <v>72</v>
      </c>
      <c r="M196" s="472" t="s">
        <v>4915</v>
      </c>
      <c r="N196" s="472" t="s">
        <v>762</v>
      </c>
      <c r="O196" s="472" t="s">
        <v>152</v>
      </c>
      <c r="P196" s="472" t="s">
        <v>72</v>
      </c>
      <c r="Q196" s="472" t="s">
        <v>55</v>
      </c>
      <c r="R196" s="472" t="s">
        <v>484</v>
      </c>
      <c r="S196" s="472" t="s">
        <v>4720</v>
      </c>
      <c r="T196" s="472" t="s">
        <v>2665</v>
      </c>
      <c r="U196" s="472"/>
      <c r="V196" s="472">
        <v>65589000</v>
      </c>
      <c r="W196" s="472"/>
      <c r="X196" s="472"/>
      <c r="Y196" s="472"/>
      <c r="Z196" s="472"/>
      <c r="AA196" s="472"/>
      <c r="AB196" s="472"/>
      <c r="AC196" s="472"/>
      <c r="AD196" s="472"/>
      <c r="AE196" s="472"/>
      <c r="AF196" s="472">
        <v>65589000</v>
      </c>
      <c r="AG196" s="472">
        <v>153.9</v>
      </c>
      <c r="AH196" s="472">
        <v>5.5</v>
      </c>
      <c r="AI196" s="472">
        <v>4000</v>
      </c>
      <c r="AJ196" s="472">
        <v>360</v>
      </c>
      <c r="AK196" s="472"/>
      <c r="AL196" s="472"/>
      <c r="AM196" s="472"/>
      <c r="AN196" s="472"/>
      <c r="AO196" s="472"/>
      <c r="AP196" s="472"/>
      <c r="AQ196" s="472"/>
      <c r="AR196" s="472"/>
      <c r="AS196" s="472"/>
      <c r="AT196" s="472"/>
      <c r="AU196" s="472"/>
      <c r="AV196" s="472"/>
      <c r="AW196" s="472"/>
      <c r="AX196" s="472" t="s">
        <v>467</v>
      </c>
      <c r="AY196" s="19"/>
      <c r="AZ196" s="472">
        <v>4686934.1969999997</v>
      </c>
      <c r="BA196" s="472">
        <v>8574462.9529999997</v>
      </c>
      <c r="BB196" s="19" t="s">
        <v>5666</v>
      </c>
      <c r="BC196" s="19" t="s">
        <v>5667</v>
      </c>
      <c r="BD196" s="19">
        <v>43</v>
      </c>
      <c r="BE196" s="19">
        <v>6</v>
      </c>
      <c r="BF196" s="19">
        <v>53.3</v>
      </c>
      <c r="BG196" s="19">
        <v>24</v>
      </c>
      <c r="BH196" s="19">
        <v>9</v>
      </c>
      <c r="BI196" s="19">
        <v>2.6</v>
      </c>
      <c r="BJ196" s="571">
        <f t="shared" ref="BJ196" si="80">BD196+BE196/60+BF196/3600</f>
        <v>43.114805555555556</v>
      </c>
      <c r="BK196" s="571">
        <f t="shared" ref="BK196" si="81">BG196+BH196/60+BI196/3600</f>
        <v>24.150722222222221</v>
      </c>
      <c r="BL196" s="472"/>
      <c r="BM196" s="472"/>
      <c r="BN196" s="472" t="s">
        <v>10591</v>
      </c>
    </row>
    <row r="197" spans="1:66" s="183" customFormat="1" ht="54" customHeight="1" x14ac:dyDescent="0.25">
      <c r="A197" s="271">
        <v>818</v>
      </c>
      <c r="B197" s="271" t="s">
        <v>3168</v>
      </c>
      <c r="C197" s="272">
        <v>100824</v>
      </c>
      <c r="D197" s="273">
        <v>38401</v>
      </c>
      <c r="E197" s="273">
        <v>38401</v>
      </c>
      <c r="F197" s="274">
        <v>42053</v>
      </c>
      <c r="G197" s="271" t="s">
        <v>763</v>
      </c>
      <c r="H197" s="271" t="s">
        <v>1017</v>
      </c>
      <c r="I197" s="271"/>
      <c r="J197" s="271" t="s">
        <v>618</v>
      </c>
      <c r="K197" s="271" t="s">
        <v>166</v>
      </c>
      <c r="L197" s="271" t="s">
        <v>92</v>
      </c>
      <c r="M197" s="271"/>
      <c r="N197" s="271" t="s">
        <v>618</v>
      </c>
      <c r="O197" s="271" t="s">
        <v>166</v>
      </c>
      <c r="P197" s="271" t="s">
        <v>92</v>
      </c>
      <c r="Q197" s="271" t="s">
        <v>717</v>
      </c>
      <c r="R197" s="271" t="s">
        <v>549</v>
      </c>
      <c r="S197" s="16" t="s">
        <v>4720</v>
      </c>
      <c r="T197" s="16" t="s">
        <v>2745</v>
      </c>
      <c r="U197" s="271"/>
      <c r="V197" s="271">
        <v>19200000</v>
      </c>
      <c r="W197" s="271"/>
      <c r="X197" s="271"/>
      <c r="Y197" s="271"/>
      <c r="Z197" s="271"/>
      <c r="AA197" s="271"/>
      <c r="AB197" s="271"/>
      <c r="AC197" s="271"/>
      <c r="AD197" s="271"/>
      <c r="AE197" s="271"/>
      <c r="AF197" s="271">
        <v>19200000</v>
      </c>
      <c r="AG197" s="271"/>
      <c r="AH197" s="271"/>
      <c r="AI197" s="271"/>
      <c r="AJ197" s="271"/>
      <c r="AK197" s="271"/>
      <c r="AL197" s="271"/>
      <c r="AM197" s="271"/>
      <c r="AN197" s="271"/>
      <c r="AO197" s="271"/>
      <c r="AP197" s="271"/>
      <c r="AQ197" s="271"/>
      <c r="AR197" s="271"/>
      <c r="AS197" s="271"/>
      <c r="AT197" s="271"/>
      <c r="AU197" s="271"/>
      <c r="AV197" s="271"/>
      <c r="AW197" s="271"/>
      <c r="AX197" s="271"/>
      <c r="AY197" s="275"/>
      <c r="AZ197" s="271"/>
      <c r="BA197" s="271"/>
      <c r="BB197" s="271"/>
      <c r="BC197" s="271"/>
      <c r="BD197" s="271"/>
      <c r="BE197" s="271"/>
      <c r="BF197" s="271"/>
      <c r="BG197" s="271"/>
      <c r="BH197" s="271"/>
      <c r="BI197" s="271"/>
      <c r="BJ197" s="271">
        <f t="shared" ref="BJ197:BJ218" si="82">BD197+BE197/60+BF197/3600</f>
        <v>0</v>
      </c>
      <c r="BK197" s="271">
        <f t="shared" ref="BK197:BK218" si="83">BG197+BH197/60+BI197/3600</f>
        <v>0</v>
      </c>
      <c r="BL197" s="271"/>
      <c r="BM197" s="271"/>
      <c r="BN197" s="276" t="s">
        <v>4986</v>
      </c>
    </row>
    <row r="198" spans="1:66" s="183" customFormat="1" ht="53.25" customHeight="1" x14ac:dyDescent="0.25">
      <c r="A198" s="472">
        <v>818</v>
      </c>
      <c r="B198" s="472" t="s">
        <v>4978</v>
      </c>
      <c r="C198" s="474">
        <v>100824</v>
      </c>
      <c r="D198" s="475">
        <v>38401</v>
      </c>
      <c r="E198" s="475">
        <v>38401</v>
      </c>
      <c r="F198" s="476">
        <v>49358</v>
      </c>
      <c r="G198" s="472" t="s">
        <v>4997</v>
      </c>
      <c r="H198" s="472" t="s">
        <v>1017</v>
      </c>
      <c r="I198" s="472" t="s">
        <v>4979</v>
      </c>
      <c r="J198" s="472" t="s">
        <v>618</v>
      </c>
      <c r="K198" s="472" t="s">
        <v>166</v>
      </c>
      <c r="L198" s="472" t="s">
        <v>92</v>
      </c>
      <c r="M198" s="472"/>
      <c r="N198" s="472" t="s">
        <v>618</v>
      </c>
      <c r="O198" s="472" t="s">
        <v>166</v>
      </c>
      <c r="P198" s="472" t="s">
        <v>92</v>
      </c>
      <c r="Q198" s="472" t="s">
        <v>717</v>
      </c>
      <c r="R198" s="472" t="s">
        <v>549</v>
      </c>
      <c r="S198" s="472" t="s">
        <v>4720</v>
      </c>
      <c r="T198" s="472" t="s">
        <v>2745</v>
      </c>
      <c r="U198" s="472"/>
      <c r="V198" s="472">
        <v>19200000</v>
      </c>
      <c r="W198" s="472"/>
      <c r="X198" s="472"/>
      <c r="Y198" s="472"/>
      <c r="Z198" s="472"/>
      <c r="AA198" s="472"/>
      <c r="AB198" s="472"/>
      <c r="AC198" s="472"/>
      <c r="AD198" s="472"/>
      <c r="AE198" s="472"/>
      <c r="AF198" s="472">
        <v>19200000</v>
      </c>
      <c r="AG198" s="472">
        <v>7800</v>
      </c>
      <c r="AH198" s="472">
        <v>511</v>
      </c>
      <c r="AI198" s="472">
        <v>1900</v>
      </c>
      <c r="AJ198" s="472"/>
      <c r="AK198" s="472"/>
      <c r="AL198" s="472"/>
      <c r="AM198" s="472"/>
      <c r="AN198" s="472"/>
      <c r="AO198" s="472"/>
      <c r="AP198" s="472"/>
      <c r="AQ198" s="472"/>
      <c r="AR198" s="472"/>
      <c r="AS198" s="472"/>
      <c r="AT198" s="472"/>
      <c r="AU198" s="472"/>
      <c r="AV198" s="472"/>
      <c r="AW198" s="472"/>
      <c r="AX198" s="472" t="s">
        <v>4980</v>
      </c>
      <c r="AY198" s="19"/>
      <c r="AZ198" s="472"/>
      <c r="BA198" s="472"/>
      <c r="BB198" s="19" t="s">
        <v>4981</v>
      </c>
      <c r="BC198" s="19" t="s">
        <v>4982</v>
      </c>
      <c r="BD198" s="19">
        <v>43</v>
      </c>
      <c r="BE198" s="19">
        <v>7</v>
      </c>
      <c r="BF198" s="19">
        <v>17.7</v>
      </c>
      <c r="BG198" s="19">
        <v>23</v>
      </c>
      <c r="BH198" s="19">
        <v>7</v>
      </c>
      <c r="BI198" s="19">
        <v>30.5</v>
      </c>
      <c r="BJ198" s="499">
        <f t="shared" ref="BJ198:BJ199" si="84">BD198+BE198/60+BF198/3600</f>
        <v>43.121583333333334</v>
      </c>
      <c r="BK198" s="499">
        <f t="shared" ref="BK198:BK199" si="85">BG198+BH198/60+BI198/3600</f>
        <v>23.125138888888891</v>
      </c>
      <c r="BL198" s="472"/>
      <c r="BM198" s="472"/>
      <c r="BN198" s="472" t="s">
        <v>9740</v>
      </c>
    </row>
    <row r="199" spans="1:66" s="183" customFormat="1" ht="54" customHeight="1" x14ac:dyDescent="0.25">
      <c r="A199" s="472"/>
      <c r="B199" s="472" t="s">
        <v>4978</v>
      </c>
      <c r="C199" s="474">
        <v>100824</v>
      </c>
      <c r="D199" s="475">
        <v>38401</v>
      </c>
      <c r="E199" s="475">
        <v>38401</v>
      </c>
      <c r="F199" s="476">
        <v>49358</v>
      </c>
      <c r="G199" s="472" t="s">
        <v>4997</v>
      </c>
      <c r="H199" s="472" t="s">
        <v>1017</v>
      </c>
      <c r="I199" s="472" t="s">
        <v>2745</v>
      </c>
      <c r="J199" s="472" t="s">
        <v>618</v>
      </c>
      <c r="K199" s="472" t="s">
        <v>166</v>
      </c>
      <c r="L199" s="472" t="s">
        <v>92</v>
      </c>
      <c r="M199" s="472"/>
      <c r="N199" s="472" t="s">
        <v>618</v>
      </c>
      <c r="O199" s="472" t="s">
        <v>166</v>
      </c>
      <c r="P199" s="472" t="s">
        <v>92</v>
      </c>
      <c r="Q199" s="472" t="s">
        <v>717</v>
      </c>
      <c r="R199" s="472" t="s">
        <v>549</v>
      </c>
      <c r="S199" s="472" t="s">
        <v>4720</v>
      </c>
      <c r="T199" s="472" t="s">
        <v>2745</v>
      </c>
      <c r="U199" s="472"/>
      <c r="V199" s="472"/>
      <c r="W199" s="472"/>
      <c r="X199" s="472"/>
      <c r="Y199" s="472"/>
      <c r="Z199" s="472"/>
      <c r="AA199" s="472"/>
      <c r="AB199" s="472"/>
      <c r="AC199" s="472"/>
      <c r="AD199" s="472"/>
      <c r="AE199" s="472"/>
      <c r="AF199" s="472"/>
      <c r="AG199" s="472"/>
      <c r="AH199" s="472"/>
      <c r="AI199" s="472"/>
      <c r="AJ199" s="472"/>
      <c r="AK199" s="472"/>
      <c r="AL199" s="472"/>
      <c r="AM199" s="472"/>
      <c r="AN199" s="472"/>
      <c r="AO199" s="472"/>
      <c r="AP199" s="472"/>
      <c r="AQ199" s="472"/>
      <c r="AR199" s="472"/>
      <c r="AS199" s="472"/>
      <c r="AT199" s="472"/>
      <c r="AU199" s="472"/>
      <c r="AV199" s="472"/>
      <c r="AW199" s="472"/>
      <c r="AX199" s="472" t="s">
        <v>456</v>
      </c>
      <c r="AY199" s="19" t="s">
        <v>4985</v>
      </c>
      <c r="AZ199" s="472"/>
      <c r="BA199" s="472"/>
      <c r="BB199" s="472" t="s">
        <v>4983</v>
      </c>
      <c r="BC199" s="472" t="s">
        <v>4984</v>
      </c>
      <c r="BD199" s="472">
        <v>43</v>
      </c>
      <c r="BE199" s="472">
        <v>8</v>
      </c>
      <c r="BF199" s="472">
        <v>32.700000000000003</v>
      </c>
      <c r="BG199" s="472">
        <v>23</v>
      </c>
      <c r="BH199" s="472">
        <v>8</v>
      </c>
      <c r="BI199" s="472">
        <v>23.5</v>
      </c>
      <c r="BJ199" s="472">
        <f t="shared" si="84"/>
        <v>43.142416666666669</v>
      </c>
      <c r="BK199" s="472">
        <f t="shared" si="85"/>
        <v>23.139861111111109</v>
      </c>
      <c r="BL199" s="472"/>
      <c r="BM199" s="472"/>
      <c r="BN199" s="472" t="s">
        <v>9740</v>
      </c>
    </row>
    <row r="200" spans="1:66" s="183" customFormat="1" ht="54" customHeight="1" x14ac:dyDescent="0.25">
      <c r="A200" s="271">
        <v>819</v>
      </c>
      <c r="B200" s="271" t="s">
        <v>3169</v>
      </c>
      <c r="C200" s="272">
        <v>100825</v>
      </c>
      <c r="D200" s="273"/>
      <c r="E200" s="273">
        <v>38401</v>
      </c>
      <c r="F200" s="274">
        <v>42053</v>
      </c>
      <c r="G200" s="271" t="s">
        <v>763</v>
      </c>
      <c r="H200" s="271" t="s">
        <v>1016</v>
      </c>
      <c r="I200" s="271"/>
      <c r="J200" s="271" t="s">
        <v>618</v>
      </c>
      <c r="K200" s="271" t="s">
        <v>166</v>
      </c>
      <c r="L200" s="271" t="s">
        <v>92</v>
      </c>
      <c r="M200" s="271"/>
      <c r="N200" s="271" t="s">
        <v>618</v>
      </c>
      <c r="O200" s="271" t="s">
        <v>166</v>
      </c>
      <c r="P200" s="271" t="s">
        <v>92</v>
      </c>
      <c r="Q200" s="271" t="s">
        <v>717</v>
      </c>
      <c r="R200" s="271" t="s">
        <v>549</v>
      </c>
      <c r="S200" s="16" t="s">
        <v>4720</v>
      </c>
      <c r="T200" s="16" t="s">
        <v>3170</v>
      </c>
      <c r="U200" s="271"/>
      <c r="V200" s="271"/>
      <c r="W200" s="271"/>
      <c r="X200" s="271"/>
      <c r="Y200" s="271"/>
      <c r="Z200" s="271"/>
      <c r="AA200" s="271"/>
      <c r="AB200" s="271"/>
      <c r="AC200" s="271"/>
      <c r="AD200" s="271"/>
      <c r="AE200" s="271"/>
      <c r="AF200" s="271"/>
      <c r="AG200" s="271"/>
      <c r="AH200" s="271"/>
      <c r="AI200" s="271"/>
      <c r="AJ200" s="271"/>
      <c r="AK200" s="271"/>
      <c r="AL200" s="271"/>
      <c r="AM200" s="271"/>
      <c r="AN200" s="271"/>
      <c r="AO200" s="271"/>
      <c r="AP200" s="271"/>
      <c r="AQ200" s="271"/>
      <c r="AR200" s="271"/>
      <c r="AS200" s="271"/>
      <c r="AT200" s="271"/>
      <c r="AU200" s="271"/>
      <c r="AV200" s="271"/>
      <c r="AW200" s="271"/>
      <c r="AX200" s="271"/>
      <c r="AY200" s="275"/>
      <c r="AZ200" s="271"/>
      <c r="BA200" s="271"/>
      <c r="BB200" s="271"/>
      <c r="BC200" s="271"/>
      <c r="BD200" s="271"/>
      <c r="BE200" s="271"/>
      <c r="BF200" s="271"/>
      <c r="BG200" s="271"/>
      <c r="BH200" s="271"/>
      <c r="BI200" s="271"/>
      <c r="BJ200" s="271">
        <f t="shared" si="82"/>
        <v>0</v>
      </c>
      <c r="BK200" s="271">
        <f t="shared" si="83"/>
        <v>0</v>
      </c>
      <c r="BL200" s="271"/>
      <c r="BM200" s="271"/>
      <c r="BN200" s="276" t="s">
        <v>4977</v>
      </c>
    </row>
    <row r="201" spans="1:66" s="183" customFormat="1" ht="53.25" customHeight="1" x14ac:dyDescent="0.25">
      <c r="A201" s="15">
        <v>819</v>
      </c>
      <c r="B201" s="15" t="s">
        <v>4978</v>
      </c>
      <c r="C201" s="197">
        <v>100825</v>
      </c>
      <c r="D201" s="198">
        <v>38401</v>
      </c>
      <c r="E201" s="198">
        <v>38401</v>
      </c>
      <c r="F201" s="169">
        <v>49358</v>
      </c>
      <c r="G201" s="15" t="s">
        <v>4998</v>
      </c>
      <c r="H201" s="15" t="s">
        <v>1016</v>
      </c>
      <c r="I201" s="15" t="s">
        <v>4970</v>
      </c>
      <c r="J201" s="15" t="s">
        <v>618</v>
      </c>
      <c r="K201" s="15" t="s">
        <v>166</v>
      </c>
      <c r="L201" s="15" t="s">
        <v>92</v>
      </c>
      <c r="M201" s="15"/>
      <c r="N201" s="15" t="s">
        <v>618</v>
      </c>
      <c r="O201" s="15" t="s">
        <v>166</v>
      </c>
      <c r="P201" s="15" t="s">
        <v>92</v>
      </c>
      <c r="Q201" s="15" t="s">
        <v>717</v>
      </c>
      <c r="R201" s="15" t="s">
        <v>467</v>
      </c>
      <c r="S201" s="15" t="s">
        <v>4720</v>
      </c>
      <c r="T201" s="15" t="s">
        <v>3170</v>
      </c>
      <c r="U201" s="15"/>
      <c r="V201" s="15">
        <v>49000000</v>
      </c>
      <c r="W201" s="15"/>
      <c r="X201" s="15"/>
      <c r="Y201" s="15"/>
      <c r="Z201" s="15"/>
      <c r="AA201" s="15"/>
      <c r="AB201" s="15"/>
      <c r="AC201" s="15"/>
      <c r="AD201" s="15"/>
      <c r="AE201" s="15"/>
      <c r="AF201" s="15">
        <v>49000000</v>
      </c>
      <c r="AG201" s="15">
        <v>5600</v>
      </c>
      <c r="AH201" s="15">
        <v>243.5</v>
      </c>
      <c r="AI201" s="15">
        <v>2900</v>
      </c>
      <c r="AJ201" s="15"/>
      <c r="AK201" s="15"/>
      <c r="AL201" s="15"/>
      <c r="AM201" s="15"/>
      <c r="AN201" s="15"/>
      <c r="AO201" s="15"/>
      <c r="AP201" s="15"/>
      <c r="AQ201" s="15"/>
      <c r="AR201" s="15"/>
      <c r="AS201" s="15"/>
      <c r="AT201" s="15"/>
      <c r="AU201" s="15"/>
      <c r="AV201" s="15"/>
      <c r="AW201" s="15"/>
      <c r="AX201" s="15" t="s">
        <v>4974</v>
      </c>
      <c r="AY201" s="196"/>
      <c r="AZ201" s="15"/>
      <c r="BA201" s="15"/>
      <c r="BB201" s="196" t="s">
        <v>4975</v>
      </c>
      <c r="BC201" s="196" t="s">
        <v>4976</v>
      </c>
      <c r="BD201" s="196">
        <v>43</v>
      </c>
      <c r="BE201" s="196">
        <v>9</v>
      </c>
      <c r="BF201" s="196">
        <v>42.7</v>
      </c>
      <c r="BG201" s="196">
        <v>23</v>
      </c>
      <c r="BH201" s="196">
        <v>10</v>
      </c>
      <c r="BI201" s="196">
        <v>4.3</v>
      </c>
      <c r="BJ201" s="266">
        <f t="shared" ref="BJ201:BJ202" si="86">BD201+BE201/60+BF201/3600</f>
        <v>43.161861111111108</v>
      </c>
      <c r="BK201" s="266">
        <f t="shared" ref="BK201:BK202" si="87">BG201+BH201/60+BI201/3600</f>
        <v>23.167861111111112</v>
      </c>
      <c r="BL201" s="15"/>
      <c r="BM201" s="15"/>
      <c r="BN201" s="15"/>
    </row>
    <row r="202" spans="1:66" s="183" customFormat="1" ht="54" customHeight="1" x14ac:dyDescent="0.25">
      <c r="A202" s="15"/>
      <c r="B202" s="15" t="s">
        <v>4978</v>
      </c>
      <c r="C202" s="197">
        <v>100825</v>
      </c>
      <c r="D202" s="198">
        <v>38401</v>
      </c>
      <c r="E202" s="198">
        <v>38401</v>
      </c>
      <c r="F202" s="169">
        <v>49358</v>
      </c>
      <c r="G202" s="15" t="s">
        <v>4998</v>
      </c>
      <c r="H202" s="15" t="s">
        <v>1016</v>
      </c>
      <c r="I202" s="15" t="s">
        <v>4971</v>
      </c>
      <c r="J202" s="15" t="s">
        <v>618</v>
      </c>
      <c r="K202" s="15" t="s">
        <v>166</v>
      </c>
      <c r="L202" s="15" t="s">
        <v>92</v>
      </c>
      <c r="M202" s="15"/>
      <c r="N202" s="15" t="s">
        <v>618</v>
      </c>
      <c r="O202" s="15" t="s">
        <v>166</v>
      </c>
      <c r="P202" s="15" t="s">
        <v>92</v>
      </c>
      <c r="Q202" s="15" t="s">
        <v>717</v>
      </c>
      <c r="R202" s="15" t="s">
        <v>467</v>
      </c>
      <c r="S202" s="15" t="s">
        <v>4720</v>
      </c>
      <c r="T202" s="15" t="s">
        <v>3170</v>
      </c>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t="s">
        <v>456</v>
      </c>
      <c r="AY202" s="196">
        <v>614.78</v>
      </c>
      <c r="AZ202" s="15"/>
      <c r="BA202" s="15"/>
      <c r="BB202" s="15" t="s">
        <v>4972</v>
      </c>
      <c r="BC202" s="15" t="s">
        <v>4973</v>
      </c>
      <c r="BD202" s="15">
        <v>43</v>
      </c>
      <c r="BE202" s="15">
        <v>10</v>
      </c>
      <c r="BF202" s="15">
        <v>7.6</v>
      </c>
      <c r="BG202" s="15">
        <v>23</v>
      </c>
      <c r="BH202" s="15">
        <v>9</v>
      </c>
      <c r="BI202" s="15">
        <v>19.2</v>
      </c>
      <c r="BJ202" s="15">
        <f t="shared" si="86"/>
        <v>43.168777777777777</v>
      </c>
      <c r="BK202" s="15">
        <f t="shared" si="87"/>
        <v>23.155333333333331</v>
      </c>
      <c r="BL202" s="15"/>
      <c r="BM202" s="15"/>
      <c r="BN202" s="15"/>
    </row>
    <row r="203" spans="1:66" s="183" customFormat="1" ht="54" customHeight="1" x14ac:dyDescent="0.25">
      <c r="A203" s="271">
        <v>820</v>
      </c>
      <c r="B203" s="271" t="s">
        <v>3169</v>
      </c>
      <c r="C203" s="272">
        <v>100826</v>
      </c>
      <c r="D203" s="273"/>
      <c r="E203" s="273">
        <v>38401</v>
      </c>
      <c r="F203" s="274">
        <v>42053</v>
      </c>
      <c r="G203" s="271" t="s">
        <v>763</v>
      </c>
      <c r="H203" s="271" t="s">
        <v>1016</v>
      </c>
      <c r="I203" s="271"/>
      <c r="J203" s="271" t="s">
        <v>618</v>
      </c>
      <c r="K203" s="271" t="s">
        <v>166</v>
      </c>
      <c r="L203" s="271" t="s">
        <v>92</v>
      </c>
      <c r="M203" s="271"/>
      <c r="N203" s="271" t="s">
        <v>618</v>
      </c>
      <c r="O203" s="271" t="s">
        <v>166</v>
      </c>
      <c r="P203" s="271" t="s">
        <v>92</v>
      </c>
      <c r="Q203" s="271" t="s">
        <v>717</v>
      </c>
      <c r="R203" s="271" t="s">
        <v>549</v>
      </c>
      <c r="S203" s="16" t="s">
        <v>4720</v>
      </c>
      <c r="T203" s="207" t="s">
        <v>3171</v>
      </c>
      <c r="U203" s="271"/>
      <c r="V203" s="271"/>
      <c r="W203" s="271"/>
      <c r="X203" s="271"/>
      <c r="Y203" s="271"/>
      <c r="Z203" s="271"/>
      <c r="AA203" s="271"/>
      <c r="AB203" s="271"/>
      <c r="AC203" s="271"/>
      <c r="AD203" s="271"/>
      <c r="AE203" s="271"/>
      <c r="AF203" s="271"/>
      <c r="AG203" s="271"/>
      <c r="AH203" s="271"/>
      <c r="AI203" s="271"/>
      <c r="AJ203" s="271"/>
      <c r="AK203" s="271"/>
      <c r="AL203" s="271"/>
      <c r="AM203" s="271"/>
      <c r="AN203" s="271"/>
      <c r="AO203" s="271"/>
      <c r="AP203" s="271"/>
      <c r="AQ203" s="271"/>
      <c r="AR203" s="271"/>
      <c r="AS203" s="271"/>
      <c r="AT203" s="271"/>
      <c r="AU203" s="271"/>
      <c r="AV203" s="271"/>
      <c r="AW203" s="271"/>
      <c r="AX203" s="271"/>
      <c r="AY203" s="275"/>
      <c r="AZ203" s="271"/>
      <c r="BA203" s="271"/>
      <c r="BB203" s="271"/>
      <c r="BC203" s="271"/>
      <c r="BD203" s="271"/>
      <c r="BE203" s="271"/>
      <c r="BF203" s="271"/>
      <c r="BG203" s="271"/>
      <c r="BH203" s="271"/>
      <c r="BI203" s="271"/>
      <c r="BJ203" s="271">
        <f t="shared" si="82"/>
        <v>0</v>
      </c>
      <c r="BK203" s="271">
        <f t="shared" si="83"/>
        <v>0</v>
      </c>
      <c r="BL203" s="271"/>
      <c r="BM203" s="271"/>
      <c r="BN203" s="276" t="s">
        <v>4958</v>
      </c>
    </row>
    <row r="204" spans="1:66" s="183" customFormat="1" ht="53.25" customHeight="1" x14ac:dyDescent="0.25">
      <c r="A204" s="15">
        <v>820</v>
      </c>
      <c r="B204" s="15" t="s">
        <v>4978</v>
      </c>
      <c r="C204" s="197">
        <v>100826</v>
      </c>
      <c r="D204" s="198">
        <v>38401</v>
      </c>
      <c r="E204" s="198">
        <v>38401</v>
      </c>
      <c r="F204" s="169">
        <v>49358</v>
      </c>
      <c r="G204" s="15" t="s">
        <v>4999</v>
      </c>
      <c r="H204" s="15" t="s">
        <v>1016</v>
      </c>
      <c r="I204" s="15" t="s">
        <v>4957</v>
      </c>
      <c r="J204" s="15" t="s">
        <v>618</v>
      </c>
      <c r="K204" s="15" t="s">
        <v>166</v>
      </c>
      <c r="L204" s="15" t="s">
        <v>92</v>
      </c>
      <c r="M204" s="15"/>
      <c r="N204" s="15" t="s">
        <v>618</v>
      </c>
      <c r="O204" s="15" t="s">
        <v>166</v>
      </c>
      <c r="P204" s="15" t="s">
        <v>92</v>
      </c>
      <c r="Q204" s="15" t="s">
        <v>717</v>
      </c>
      <c r="R204" s="15" t="s">
        <v>467</v>
      </c>
      <c r="S204" s="15" t="s">
        <v>4720</v>
      </c>
      <c r="T204" s="15" t="s">
        <v>4954</v>
      </c>
      <c r="U204" s="15"/>
      <c r="V204" s="15">
        <v>65900000</v>
      </c>
      <c r="W204" s="15"/>
      <c r="X204" s="15"/>
      <c r="Y204" s="15"/>
      <c r="Z204" s="15"/>
      <c r="AA204" s="15"/>
      <c r="AB204" s="15"/>
      <c r="AC204" s="15"/>
      <c r="AD204" s="15"/>
      <c r="AE204" s="15"/>
      <c r="AF204" s="15">
        <v>65900000</v>
      </c>
      <c r="AG204" s="15">
        <v>4000</v>
      </c>
      <c r="AH204" s="15">
        <v>112</v>
      </c>
      <c r="AI204" s="15">
        <v>4000</v>
      </c>
      <c r="AJ204" s="15"/>
      <c r="AK204" s="15"/>
      <c r="AL204" s="15"/>
      <c r="AM204" s="15"/>
      <c r="AN204" s="15"/>
      <c r="AO204" s="15"/>
      <c r="AP204" s="15"/>
      <c r="AQ204" s="15"/>
      <c r="AR204" s="15"/>
      <c r="AS204" s="15"/>
      <c r="AT204" s="15"/>
      <c r="AU204" s="15"/>
      <c r="AV204" s="15"/>
      <c r="AW204" s="15"/>
      <c r="AX204" s="15" t="s">
        <v>4959</v>
      </c>
      <c r="AY204" s="196"/>
      <c r="AZ204" s="15"/>
      <c r="BA204" s="15"/>
      <c r="BB204" s="196" t="s">
        <v>4960</v>
      </c>
      <c r="BC204" s="196" t="s">
        <v>4961</v>
      </c>
      <c r="BD204" s="196">
        <v>43</v>
      </c>
      <c r="BE204" s="196">
        <v>10</v>
      </c>
      <c r="BF204" s="196">
        <v>13.37</v>
      </c>
      <c r="BG204" s="196">
        <v>23</v>
      </c>
      <c r="BH204" s="196">
        <v>9</v>
      </c>
      <c r="BI204" s="196">
        <v>20.079999999999998</v>
      </c>
      <c r="BJ204" s="266">
        <f t="shared" ref="BJ204" si="88">BD204+BE204/60+BF204/3600</f>
        <v>43.170380555555553</v>
      </c>
      <c r="BK204" s="266">
        <f t="shared" ref="BK204" si="89">BG204+BH204/60+BI204/3600</f>
        <v>23.155577777777776</v>
      </c>
      <c r="BL204" s="15"/>
      <c r="BM204" s="15"/>
      <c r="BN204" s="15"/>
    </row>
    <row r="205" spans="1:66" s="183" customFormat="1" ht="43.5" customHeight="1" x14ac:dyDescent="0.25">
      <c r="A205" s="15"/>
      <c r="B205" s="15" t="s">
        <v>4978</v>
      </c>
      <c r="C205" s="197">
        <v>100826</v>
      </c>
      <c r="D205" s="198">
        <v>38401</v>
      </c>
      <c r="E205" s="198">
        <v>38401</v>
      </c>
      <c r="F205" s="169">
        <v>49358</v>
      </c>
      <c r="G205" s="15" t="s">
        <v>4999</v>
      </c>
      <c r="H205" s="15" t="s">
        <v>1016</v>
      </c>
      <c r="I205" s="15" t="s">
        <v>4956</v>
      </c>
      <c r="J205" s="15" t="s">
        <v>618</v>
      </c>
      <c r="K205" s="15" t="s">
        <v>166</v>
      </c>
      <c r="L205" s="15" t="s">
        <v>92</v>
      </c>
      <c r="M205" s="15"/>
      <c r="N205" s="15" t="s">
        <v>618</v>
      </c>
      <c r="O205" s="15" t="s">
        <v>166</v>
      </c>
      <c r="P205" s="15" t="s">
        <v>92</v>
      </c>
      <c r="Q205" s="15" t="s">
        <v>717</v>
      </c>
      <c r="R205" s="15" t="s">
        <v>467</v>
      </c>
      <c r="S205" s="15" t="s">
        <v>4720</v>
      </c>
      <c r="T205" s="15" t="s">
        <v>4954</v>
      </c>
      <c r="U205" s="15"/>
      <c r="V205" s="15" t="s">
        <v>2722</v>
      </c>
      <c r="W205" s="15"/>
      <c r="X205" s="15"/>
      <c r="Y205" s="15"/>
      <c r="Z205" s="15"/>
      <c r="AA205" s="15"/>
      <c r="AB205" s="15"/>
      <c r="AC205" s="15"/>
      <c r="AD205" s="15"/>
      <c r="AE205" s="15"/>
      <c r="AF205" s="15" t="s">
        <v>2722</v>
      </c>
      <c r="AG205" s="15"/>
      <c r="AH205" s="15"/>
      <c r="AI205" s="15"/>
      <c r="AJ205" s="15"/>
      <c r="AK205" s="15"/>
      <c r="AL205" s="15"/>
      <c r="AM205" s="15"/>
      <c r="AN205" s="15"/>
      <c r="AO205" s="15"/>
      <c r="AP205" s="15"/>
      <c r="AQ205" s="15"/>
      <c r="AR205" s="15"/>
      <c r="AS205" s="15"/>
      <c r="AT205" s="15"/>
      <c r="AU205" s="15"/>
      <c r="AV205" s="15"/>
      <c r="AW205" s="15"/>
      <c r="AX205" s="15" t="s">
        <v>457</v>
      </c>
      <c r="AY205" s="196"/>
      <c r="AZ205" s="15"/>
      <c r="BA205" s="15"/>
      <c r="BB205" s="15" t="s">
        <v>4962</v>
      </c>
      <c r="BC205" s="15" t="s">
        <v>4963</v>
      </c>
      <c r="BD205" s="15">
        <v>43</v>
      </c>
      <c r="BE205" s="15">
        <v>11</v>
      </c>
      <c r="BF205" s="15">
        <v>41.43</v>
      </c>
      <c r="BG205" s="15">
        <v>23</v>
      </c>
      <c r="BH205" s="15">
        <v>9</v>
      </c>
      <c r="BI205" s="15">
        <v>43.41</v>
      </c>
      <c r="BJ205" s="15">
        <f t="shared" ref="BJ205:BJ207" si="90">BD205+BE205/60+BF205/3600</f>
        <v>43.194841666666662</v>
      </c>
      <c r="BK205" s="15">
        <f t="shared" ref="BK205:BK207" si="91">BG205+BH205/60+BI205/3600</f>
        <v>23.162058333333331</v>
      </c>
      <c r="BL205" s="15"/>
      <c r="BM205" s="15"/>
      <c r="BN205" s="15"/>
    </row>
    <row r="206" spans="1:66" s="183" customFormat="1" ht="48" customHeight="1" x14ac:dyDescent="0.25">
      <c r="A206" s="15"/>
      <c r="B206" s="15" t="s">
        <v>4978</v>
      </c>
      <c r="C206" s="197">
        <v>100826</v>
      </c>
      <c r="D206" s="198">
        <v>38401</v>
      </c>
      <c r="E206" s="198">
        <v>38401</v>
      </c>
      <c r="F206" s="169">
        <v>49358</v>
      </c>
      <c r="G206" s="15" t="s">
        <v>4999</v>
      </c>
      <c r="H206" s="15" t="s">
        <v>1016</v>
      </c>
      <c r="I206" s="15" t="s">
        <v>4955</v>
      </c>
      <c r="J206" s="15" t="s">
        <v>618</v>
      </c>
      <c r="K206" s="15" t="s">
        <v>166</v>
      </c>
      <c r="L206" s="15" t="s">
        <v>92</v>
      </c>
      <c r="M206" s="15"/>
      <c r="N206" s="15" t="s">
        <v>618</v>
      </c>
      <c r="O206" s="15" t="s">
        <v>166</v>
      </c>
      <c r="P206" s="15" t="s">
        <v>92</v>
      </c>
      <c r="Q206" s="15" t="s">
        <v>717</v>
      </c>
      <c r="R206" s="15" t="s">
        <v>467</v>
      </c>
      <c r="S206" s="15" t="s">
        <v>4720</v>
      </c>
      <c r="T206" s="15" t="s">
        <v>4954</v>
      </c>
      <c r="U206" s="15"/>
      <c r="V206" s="15" t="s">
        <v>2722</v>
      </c>
      <c r="W206" s="15"/>
      <c r="X206" s="15"/>
      <c r="Y206" s="15"/>
      <c r="Z206" s="15"/>
      <c r="AA206" s="15"/>
      <c r="AB206" s="15"/>
      <c r="AC206" s="15"/>
      <c r="AD206" s="15"/>
      <c r="AE206" s="15"/>
      <c r="AF206" s="15" t="s">
        <v>2722</v>
      </c>
      <c r="AG206" s="15"/>
      <c r="AH206" s="15"/>
      <c r="AI206" s="15"/>
      <c r="AJ206" s="15"/>
      <c r="AK206" s="15"/>
      <c r="AL206" s="15"/>
      <c r="AM206" s="15"/>
      <c r="AN206" s="15"/>
      <c r="AO206" s="15"/>
      <c r="AP206" s="15"/>
      <c r="AQ206" s="15"/>
      <c r="AR206" s="15"/>
      <c r="AS206" s="15"/>
      <c r="AT206" s="15"/>
      <c r="AU206" s="15"/>
      <c r="AV206" s="15"/>
      <c r="AW206" s="15"/>
      <c r="AX206" s="15" t="s">
        <v>4964</v>
      </c>
      <c r="AY206" s="196"/>
      <c r="AZ206" s="15"/>
      <c r="BA206" s="15"/>
      <c r="BB206" s="15" t="s">
        <v>4966</v>
      </c>
      <c r="BC206" s="15" t="s">
        <v>4967</v>
      </c>
      <c r="BD206" s="15">
        <v>43</v>
      </c>
      <c r="BE206" s="15">
        <v>11</v>
      </c>
      <c r="BF206" s="15">
        <v>45.4</v>
      </c>
      <c r="BG206" s="15">
        <v>23</v>
      </c>
      <c r="BH206" s="15">
        <v>9</v>
      </c>
      <c r="BI206" s="15">
        <v>41.5</v>
      </c>
      <c r="BJ206" s="15">
        <f t="shared" si="90"/>
        <v>43.195944444444443</v>
      </c>
      <c r="BK206" s="15">
        <f t="shared" si="91"/>
        <v>23.161527777777778</v>
      </c>
      <c r="BL206" s="15"/>
      <c r="BM206" s="15"/>
      <c r="BN206" s="15"/>
    </row>
    <row r="207" spans="1:66" s="183" customFormat="1" ht="54" customHeight="1" x14ac:dyDescent="0.25">
      <c r="A207" s="15"/>
      <c r="B207" s="15" t="s">
        <v>4978</v>
      </c>
      <c r="C207" s="197">
        <v>100826</v>
      </c>
      <c r="D207" s="198">
        <v>38401</v>
      </c>
      <c r="E207" s="198">
        <v>38401</v>
      </c>
      <c r="F207" s="169">
        <v>49358</v>
      </c>
      <c r="G207" s="15" t="s">
        <v>4999</v>
      </c>
      <c r="H207" s="15" t="s">
        <v>1016</v>
      </c>
      <c r="I207" s="15" t="s">
        <v>4955</v>
      </c>
      <c r="J207" s="15" t="s">
        <v>618</v>
      </c>
      <c r="K207" s="15" t="s">
        <v>166</v>
      </c>
      <c r="L207" s="15" t="s">
        <v>92</v>
      </c>
      <c r="M207" s="15"/>
      <c r="N207" s="15" t="s">
        <v>618</v>
      </c>
      <c r="O207" s="15" t="s">
        <v>166</v>
      </c>
      <c r="P207" s="15" t="s">
        <v>92</v>
      </c>
      <c r="Q207" s="15" t="s">
        <v>717</v>
      </c>
      <c r="R207" s="15" t="s">
        <v>467</v>
      </c>
      <c r="S207" s="15" t="s">
        <v>4720</v>
      </c>
      <c r="T207" s="15" t="s">
        <v>4954</v>
      </c>
      <c r="U207" s="15"/>
      <c r="V207" s="15" t="s">
        <v>2722</v>
      </c>
      <c r="W207" s="15"/>
      <c r="X207" s="15"/>
      <c r="Y207" s="15"/>
      <c r="Z207" s="15"/>
      <c r="AA207" s="15"/>
      <c r="AB207" s="15"/>
      <c r="AC207" s="15"/>
      <c r="AD207" s="15"/>
      <c r="AE207" s="15"/>
      <c r="AF207" s="15" t="s">
        <v>2722</v>
      </c>
      <c r="AG207" s="15"/>
      <c r="AH207" s="15"/>
      <c r="AI207" s="15"/>
      <c r="AJ207" s="15"/>
      <c r="AK207" s="15"/>
      <c r="AL207" s="15"/>
      <c r="AM207" s="15"/>
      <c r="AN207" s="15"/>
      <c r="AO207" s="15"/>
      <c r="AP207" s="15"/>
      <c r="AQ207" s="15"/>
      <c r="AR207" s="15"/>
      <c r="AS207" s="15"/>
      <c r="AT207" s="15"/>
      <c r="AU207" s="15"/>
      <c r="AV207" s="15"/>
      <c r="AW207" s="15"/>
      <c r="AX207" s="15" t="s">
        <v>4965</v>
      </c>
      <c r="AY207" s="196"/>
      <c r="AZ207" s="15"/>
      <c r="BA207" s="15"/>
      <c r="BB207" s="15" t="s">
        <v>4968</v>
      </c>
      <c r="BC207" s="15" t="s">
        <v>4969</v>
      </c>
      <c r="BD207" s="15">
        <v>43</v>
      </c>
      <c r="BE207" s="15">
        <v>11</v>
      </c>
      <c r="BF207" s="15">
        <v>40.799999999999997</v>
      </c>
      <c r="BG207" s="15">
        <v>23</v>
      </c>
      <c r="BH207" s="15">
        <v>9</v>
      </c>
      <c r="BI207" s="15">
        <v>47.8</v>
      </c>
      <c r="BJ207" s="15">
        <f t="shared" si="90"/>
        <v>43.194666666666663</v>
      </c>
      <c r="BK207" s="15">
        <f t="shared" si="91"/>
        <v>23.163277777777775</v>
      </c>
      <c r="BL207" s="15"/>
      <c r="BM207" s="15"/>
      <c r="BN207" s="15"/>
    </row>
    <row r="208" spans="1:66" s="183" customFormat="1" ht="25.5" customHeight="1" x14ac:dyDescent="0.25">
      <c r="A208" s="16">
        <v>824</v>
      </c>
      <c r="B208" s="16" t="s">
        <v>517</v>
      </c>
      <c r="C208" s="214">
        <v>100830</v>
      </c>
      <c r="D208" s="201"/>
      <c r="E208" s="201">
        <v>38401</v>
      </c>
      <c r="F208" s="201">
        <v>42053</v>
      </c>
      <c r="G208" s="16" t="s">
        <v>55</v>
      </c>
      <c r="H208" s="16"/>
      <c r="I208" s="16"/>
      <c r="J208" s="16" t="s">
        <v>198</v>
      </c>
      <c r="K208" s="16" t="s">
        <v>199</v>
      </c>
      <c r="L208" s="16" t="s">
        <v>76</v>
      </c>
      <c r="M208" s="16"/>
      <c r="N208" s="16" t="s">
        <v>198</v>
      </c>
      <c r="O208" s="16" t="s">
        <v>199</v>
      </c>
      <c r="P208" s="16" t="s">
        <v>76</v>
      </c>
      <c r="Q208" s="16" t="s">
        <v>509</v>
      </c>
      <c r="R208" s="16" t="s">
        <v>484</v>
      </c>
      <c r="S208" s="16" t="s">
        <v>400</v>
      </c>
      <c r="T208" s="16"/>
      <c r="U208" s="16"/>
      <c r="V208" s="16">
        <v>173880</v>
      </c>
      <c r="W208" s="16"/>
      <c r="X208" s="16">
        <v>173880</v>
      </c>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203"/>
      <c r="AZ208" s="16"/>
      <c r="BA208" s="16"/>
      <c r="BB208" s="16" t="s">
        <v>5668</v>
      </c>
      <c r="BC208" s="16" t="s">
        <v>5669</v>
      </c>
      <c r="BD208" s="16">
        <v>43</v>
      </c>
      <c r="BE208" s="16">
        <v>35</v>
      </c>
      <c r="BF208" s="16">
        <v>18.600000000000001</v>
      </c>
      <c r="BG208" s="16">
        <v>24</v>
      </c>
      <c r="BH208" s="16">
        <v>21</v>
      </c>
      <c r="BI208" s="16">
        <v>32.6</v>
      </c>
      <c r="BJ208" s="16">
        <f t="shared" si="82"/>
        <v>43.588500000000003</v>
      </c>
      <c r="BK208" s="16">
        <f t="shared" si="83"/>
        <v>24.359055555555557</v>
      </c>
      <c r="BL208" s="16"/>
      <c r="BM208" s="16"/>
      <c r="BN208" s="16"/>
    </row>
    <row r="209" spans="1:818 1064:1842 2088:2866 3112:3890 4136:4914 5160:5938 6184:6962 7208:7986 8232:9010 9256:10034 10280:11058 11304:12082 12328:13106 13352:14130 14376:15154 15400:16178" s="183" customFormat="1" ht="21" customHeight="1" x14ac:dyDescent="0.25">
      <c r="A209" s="16">
        <v>834</v>
      </c>
      <c r="B209" s="16" t="s">
        <v>3172</v>
      </c>
      <c r="C209" s="214">
        <v>100840</v>
      </c>
      <c r="D209" s="213"/>
      <c r="E209" s="213">
        <v>38411</v>
      </c>
      <c r="F209" s="201">
        <v>40237</v>
      </c>
      <c r="G209" s="16" t="s">
        <v>42</v>
      </c>
      <c r="H209" s="16"/>
      <c r="I209" s="16"/>
      <c r="J209" s="16" t="s">
        <v>51</v>
      </c>
      <c r="K209" s="16" t="s">
        <v>51</v>
      </c>
      <c r="L209" s="16" t="s">
        <v>51</v>
      </c>
      <c r="M209" s="16"/>
      <c r="N209" s="16" t="s">
        <v>51</v>
      </c>
      <c r="O209" s="16" t="s">
        <v>51</v>
      </c>
      <c r="P209" s="16" t="s">
        <v>51</v>
      </c>
      <c r="Q209" s="16" t="s">
        <v>765</v>
      </c>
      <c r="R209" s="16" t="s">
        <v>484</v>
      </c>
      <c r="S209" s="16" t="s">
        <v>400</v>
      </c>
      <c r="T209" s="16"/>
      <c r="U209" s="16"/>
      <c r="V209" s="16">
        <v>653200</v>
      </c>
      <c r="W209" s="16"/>
      <c r="X209" s="16">
        <v>653200</v>
      </c>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203"/>
      <c r="AZ209" s="16"/>
      <c r="BA209" s="16"/>
      <c r="BB209" s="16"/>
      <c r="BC209" s="16"/>
      <c r="BD209" s="16"/>
      <c r="BE209" s="16"/>
      <c r="BF209" s="16"/>
      <c r="BG209" s="16"/>
      <c r="BH209" s="16"/>
      <c r="BI209" s="16"/>
      <c r="BJ209" s="16">
        <f t="shared" si="82"/>
        <v>0</v>
      </c>
      <c r="BK209" s="16">
        <f t="shared" si="83"/>
        <v>0</v>
      </c>
      <c r="BL209" s="16"/>
      <c r="BM209" s="16"/>
      <c r="BN209" s="16"/>
    </row>
    <row r="210" spans="1:818 1064:1842 2088:2866 3112:3890 4136:4914 5160:5938 6184:6962 7208:7986 8232:9010 9256:10034 10280:11058 11304:12082 12328:13106 13352:14130 14376:15154 15400:16178" s="183" customFormat="1" ht="63.75" x14ac:dyDescent="0.25">
      <c r="A210" s="16">
        <v>839</v>
      </c>
      <c r="B210" s="16" t="s">
        <v>3173</v>
      </c>
      <c r="C210" s="214">
        <v>100845</v>
      </c>
      <c r="D210" s="213">
        <v>38418</v>
      </c>
      <c r="E210" s="213">
        <v>38418</v>
      </c>
      <c r="F210" s="201">
        <v>42070</v>
      </c>
      <c r="G210" s="16" t="s">
        <v>766</v>
      </c>
      <c r="H210" s="16" t="s">
        <v>881</v>
      </c>
      <c r="I210" s="16"/>
      <c r="J210" s="16" t="s">
        <v>767</v>
      </c>
      <c r="K210" s="16" t="s">
        <v>121</v>
      </c>
      <c r="L210" s="16" t="s">
        <v>52</v>
      </c>
      <c r="M210" s="16" t="s">
        <v>255</v>
      </c>
      <c r="N210" s="16" t="s">
        <v>767</v>
      </c>
      <c r="O210" s="16" t="s">
        <v>121</v>
      </c>
      <c r="P210" s="16" t="s">
        <v>52</v>
      </c>
      <c r="Q210" s="16" t="s">
        <v>55</v>
      </c>
      <c r="R210" s="16" t="s">
        <v>484</v>
      </c>
      <c r="S210" s="16" t="s">
        <v>4719</v>
      </c>
      <c r="T210" s="16" t="s">
        <v>3174</v>
      </c>
      <c r="U210" s="16"/>
      <c r="V210" s="16">
        <v>8000000</v>
      </c>
      <c r="W210" s="16"/>
      <c r="X210" s="16"/>
      <c r="Y210" s="16"/>
      <c r="Z210" s="16"/>
      <c r="AA210" s="16"/>
      <c r="AB210" s="16"/>
      <c r="AC210" s="16"/>
      <c r="AD210" s="16"/>
      <c r="AE210" s="16"/>
      <c r="AF210" s="16">
        <v>8000000</v>
      </c>
      <c r="AG210" s="16"/>
      <c r="AH210" s="16"/>
      <c r="AI210" s="16"/>
      <c r="AJ210" s="16"/>
      <c r="AK210" s="16"/>
      <c r="AL210" s="16"/>
      <c r="AM210" s="16"/>
      <c r="AN210" s="16"/>
      <c r="AO210" s="16"/>
      <c r="AP210" s="16"/>
      <c r="AQ210" s="16"/>
      <c r="AR210" s="16"/>
      <c r="AS210" s="16"/>
      <c r="AT210" s="16"/>
      <c r="AU210" s="16"/>
      <c r="AV210" s="16"/>
      <c r="AW210" s="16"/>
      <c r="AX210" s="16"/>
      <c r="AY210" s="203">
        <v>635</v>
      </c>
      <c r="AZ210" s="16"/>
      <c r="BA210" s="16"/>
      <c r="BB210" s="16" t="s">
        <v>4722</v>
      </c>
      <c r="BC210" s="16" t="s">
        <v>4721</v>
      </c>
      <c r="BD210" s="16">
        <v>43</v>
      </c>
      <c r="BE210" s="16">
        <v>5</v>
      </c>
      <c r="BF210" s="16">
        <v>25.5</v>
      </c>
      <c r="BG210" s="16">
        <v>23</v>
      </c>
      <c r="BH210" s="16">
        <v>19</v>
      </c>
      <c r="BI210" s="16">
        <v>27.6</v>
      </c>
      <c r="BJ210" s="16">
        <f t="shared" si="82"/>
        <v>43.09041666666667</v>
      </c>
      <c r="BK210" s="16">
        <f t="shared" si="83"/>
        <v>23.324333333333332</v>
      </c>
      <c r="BL210" s="16"/>
      <c r="BM210" s="16"/>
      <c r="BN210" s="16" t="s">
        <v>4717</v>
      </c>
    </row>
    <row r="211" spans="1:818 1064:1842 2088:2866 3112:3890 4136:4914 5160:5938 6184:6962 7208:7986 8232:9010 9256:10034 10280:11058 11304:12082 12328:13106 13352:14130 14376:15154 15400:16178" s="183" customFormat="1" ht="56.25" customHeight="1" x14ac:dyDescent="0.25">
      <c r="A211" s="15">
        <v>839</v>
      </c>
      <c r="B211" s="15" t="s">
        <v>4769</v>
      </c>
      <c r="C211" s="197">
        <v>100845</v>
      </c>
      <c r="D211" s="198">
        <v>38418</v>
      </c>
      <c r="E211" s="198">
        <v>38418</v>
      </c>
      <c r="F211" s="169">
        <v>45723</v>
      </c>
      <c r="G211" s="15" t="s">
        <v>766</v>
      </c>
      <c r="H211" s="15" t="s">
        <v>881</v>
      </c>
      <c r="I211" s="15" t="s">
        <v>4718</v>
      </c>
      <c r="J211" s="15" t="s">
        <v>767</v>
      </c>
      <c r="K211" s="15" t="s">
        <v>121</v>
      </c>
      <c r="L211" s="15" t="s">
        <v>52</v>
      </c>
      <c r="M211" s="15" t="s">
        <v>255</v>
      </c>
      <c r="N211" s="15" t="s">
        <v>767</v>
      </c>
      <c r="O211" s="15" t="s">
        <v>121</v>
      </c>
      <c r="P211" s="15" t="s">
        <v>52</v>
      </c>
      <c r="Q211" s="15" t="s">
        <v>55</v>
      </c>
      <c r="R211" s="15" t="s">
        <v>484</v>
      </c>
      <c r="S211" s="183" t="s">
        <v>4720</v>
      </c>
      <c r="T211" s="15" t="s">
        <v>3174</v>
      </c>
      <c r="U211" s="15"/>
      <c r="V211" s="15">
        <v>8000000</v>
      </c>
      <c r="W211" s="15"/>
      <c r="X211" s="15"/>
      <c r="Y211" s="15"/>
      <c r="Z211" s="15"/>
      <c r="AA211" s="15"/>
      <c r="AB211" s="15"/>
      <c r="AC211" s="15"/>
      <c r="AD211" s="15"/>
      <c r="AE211" s="15"/>
      <c r="AF211" s="15">
        <v>8000000</v>
      </c>
      <c r="AG211" s="15"/>
      <c r="AH211" s="15"/>
      <c r="AI211" s="15">
        <v>700</v>
      </c>
      <c r="AJ211" s="15">
        <v>40</v>
      </c>
      <c r="AK211" s="15"/>
      <c r="AL211" s="15"/>
      <c r="AM211" s="15"/>
      <c r="AN211" s="15"/>
      <c r="AO211" s="15"/>
      <c r="AP211" s="15"/>
      <c r="AQ211" s="15"/>
      <c r="AR211" s="15"/>
      <c r="AS211" s="15"/>
      <c r="AT211" s="15"/>
      <c r="AU211" s="15"/>
      <c r="AV211" s="15"/>
      <c r="AW211" s="15"/>
      <c r="AX211" s="15"/>
      <c r="AY211" s="196">
        <v>635</v>
      </c>
      <c r="AZ211" s="15"/>
      <c r="BA211" s="15"/>
      <c r="BB211" s="15" t="s">
        <v>4722</v>
      </c>
      <c r="BC211" s="15" t="s">
        <v>4721</v>
      </c>
      <c r="BD211" s="15">
        <v>43</v>
      </c>
      <c r="BE211" s="15">
        <v>5</v>
      </c>
      <c r="BF211" s="15">
        <v>25.5</v>
      </c>
      <c r="BG211" s="15">
        <v>23</v>
      </c>
      <c r="BH211" s="15">
        <v>19</v>
      </c>
      <c r="BI211" s="15">
        <v>27.6</v>
      </c>
      <c r="BJ211" s="15">
        <f t="shared" ref="BJ211" si="92">BD211+BE211/60+BF211/3600</f>
        <v>43.09041666666667</v>
      </c>
      <c r="BK211" s="15">
        <f t="shared" ref="BK211" si="93">BG211+BH211/60+BI211/3600</f>
        <v>23.324333333333332</v>
      </c>
      <c r="BL211" s="15"/>
      <c r="BM211" s="15"/>
      <c r="BN211" s="15"/>
    </row>
    <row r="212" spans="1:818 1064:1842 2088:2866 3112:3890 4136:4914 5160:5938 6184:6962 7208:7986 8232:9010 9256:10034 10280:11058 11304:12082 12328:13106 13352:14130 14376:15154 15400:16178" s="183" customFormat="1" ht="25.5" x14ac:dyDescent="0.25">
      <c r="A212" s="16">
        <v>841</v>
      </c>
      <c r="B212" s="16" t="s">
        <v>3175</v>
      </c>
      <c r="C212" s="214">
        <v>100847</v>
      </c>
      <c r="D212" s="213"/>
      <c r="E212" s="213">
        <v>38418</v>
      </c>
      <c r="F212" s="201">
        <v>42070</v>
      </c>
      <c r="G212" s="16" t="s">
        <v>146</v>
      </c>
      <c r="H212" s="16"/>
      <c r="I212" s="16"/>
      <c r="J212" s="16" t="s">
        <v>324</v>
      </c>
      <c r="K212" s="16" t="s">
        <v>144</v>
      </c>
      <c r="L212" s="16" t="s">
        <v>145</v>
      </c>
      <c r="M212" s="16"/>
      <c r="N212" s="16" t="s">
        <v>324</v>
      </c>
      <c r="O212" s="16" t="s">
        <v>144</v>
      </c>
      <c r="P212" s="16" t="s">
        <v>145</v>
      </c>
      <c r="Q212" s="16" t="s">
        <v>146</v>
      </c>
      <c r="R212" s="16" t="s">
        <v>484</v>
      </c>
      <c r="S212" s="207" t="s">
        <v>4720</v>
      </c>
      <c r="T212" s="16" t="s">
        <v>3176</v>
      </c>
      <c r="U212" s="16"/>
      <c r="V212" s="16">
        <v>46700000</v>
      </c>
      <c r="W212" s="16"/>
      <c r="X212" s="16"/>
      <c r="Y212" s="16"/>
      <c r="Z212" s="16"/>
      <c r="AA212" s="16"/>
      <c r="AB212" s="16"/>
      <c r="AC212" s="16"/>
      <c r="AD212" s="16"/>
      <c r="AE212" s="16"/>
      <c r="AF212" s="16">
        <v>46700000</v>
      </c>
      <c r="AG212" s="16"/>
      <c r="AH212" s="16"/>
      <c r="AI212" s="16"/>
      <c r="AJ212" s="16"/>
      <c r="AK212" s="16"/>
      <c r="AL212" s="16"/>
      <c r="AM212" s="16"/>
      <c r="AN212" s="16"/>
      <c r="AO212" s="16"/>
      <c r="AP212" s="16"/>
      <c r="AQ212" s="16"/>
      <c r="AR212" s="16"/>
      <c r="AS212" s="16"/>
      <c r="AT212" s="16"/>
      <c r="AU212" s="16"/>
      <c r="AV212" s="16"/>
      <c r="AW212" s="16"/>
      <c r="AX212" s="16"/>
      <c r="AY212" s="203"/>
      <c r="AZ212" s="16"/>
      <c r="BA212" s="16"/>
      <c r="BB212" s="16"/>
      <c r="BC212" s="16"/>
      <c r="BD212" s="16"/>
      <c r="BE212" s="16"/>
      <c r="BF212" s="16"/>
      <c r="BG212" s="16"/>
      <c r="BH212" s="16"/>
      <c r="BI212" s="16"/>
      <c r="BJ212" s="16">
        <f t="shared" si="82"/>
        <v>0</v>
      </c>
      <c r="BK212" s="16">
        <f t="shared" si="83"/>
        <v>0</v>
      </c>
      <c r="BL212" s="16"/>
      <c r="BM212" s="16"/>
      <c r="BN212" s="16" t="s">
        <v>3593</v>
      </c>
    </row>
    <row r="213" spans="1:818 1064:1842 2088:2866 3112:3890 4136:4914 5160:5938 6184:6962 7208:7986 8232:9010 9256:10034 10280:11058 11304:12082 12328:13106 13352:14130 14376:15154 15400:16178" s="183" customFormat="1" ht="25.5" x14ac:dyDescent="0.25">
      <c r="A213" s="16">
        <v>842</v>
      </c>
      <c r="B213" s="16" t="s">
        <v>3177</v>
      </c>
      <c r="C213" s="214">
        <v>100848</v>
      </c>
      <c r="D213" s="213"/>
      <c r="E213" s="213">
        <v>38418</v>
      </c>
      <c r="F213" s="201">
        <v>42070</v>
      </c>
      <c r="G213" s="16" t="s">
        <v>642</v>
      </c>
      <c r="H213" s="16"/>
      <c r="I213" s="16"/>
      <c r="J213" s="16" t="s">
        <v>94</v>
      </c>
      <c r="K213" s="16" t="s">
        <v>94</v>
      </c>
      <c r="L213" s="16" t="s">
        <v>92</v>
      </c>
      <c r="M213" s="16"/>
      <c r="N213" s="16" t="s">
        <v>94</v>
      </c>
      <c r="O213" s="16" t="s">
        <v>94</v>
      </c>
      <c r="P213" s="16" t="s">
        <v>92</v>
      </c>
      <c r="Q213" s="16" t="s">
        <v>462</v>
      </c>
      <c r="R213" s="16" t="s">
        <v>484</v>
      </c>
      <c r="S213" s="207" t="s">
        <v>4720</v>
      </c>
      <c r="T213" s="16" t="s">
        <v>3178</v>
      </c>
      <c r="U213" s="16"/>
      <c r="V213" s="16">
        <v>10000000</v>
      </c>
      <c r="W213" s="16"/>
      <c r="X213" s="16"/>
      <c r="Y213" s="16"/>
      <c r="Z213" s="16"/>
      <c r="AA213" s="16"/>
      <c r="AB213" s="16"/>
      <c r="AC213" s="16"/>
      <c r="AD213" s="16"/>
      <c r="AE213" s="16"/>
      <c r="AF213" s="16">
        <v>10000000</v>
      </c>
      <c r="AG213" s="16"/>
      <c r="AH213" s="16"/>
      <c r="AI213" s="16"/>
      <c r="AJ213" s="16"/>
      <c r="AK213" s="16"/>
      <c r="AL213" s="16"/>
      <c r="AM213" s="16"/>
      <c r="AN213" s="16"/>
      <c r="AO213" s="16"/>
      <c r="AP213" s="16"/>
      <c r="AQ213" s="16"/>
      <c r="AR213" s="16"/>
      <c r="AS213" s="16"/>
      <c r="AT213" s="16"/>
      <c r="AU213" s="16"/>
      <c r="AV213" s="16"/>
      <c r="AW213" s="16"/>
      <c r="AX213" s="16"/>
      <c r="AY213" s="203"/>
      <c r="AZ213" s="16"/>
      <c r="BA213" s="16"/>
      <c r="BB213" s="16"/>
      <c r="BC213" s="16"/>
      <c r="BD213" s="16"/>
      <c r="BE213" s="16"/>
      <c r="BF213" s="16"/>
      <c r="BG213" s="16"/>
      <c r="BH213" s="16"/>
      <c r="BI213" s="16"/>
      <c r="BJ213" s="16">
        <f t="shared" si="82"/>
        <v>0</v>
      </c>
      <c r="BK213" s="16">
        <f t="shared" si="83"/>
        <v>0</v>
      </c>
      <c r="BL213" s="16"/>
      <c r="BM213" s="16"/>
      <c r="BN213" s="16" t="s">
        <v>3594</v>
      </c>
    </row>
    <row r="214" spans="1:818 1064:1842 2088:2866 3112:3890 4136:4914 5160:5938 6184:6962 7208:7986 8232:9010 9256:10034 10280:11058 11304:12082 12328:13106 13352:14130 14376:15154 15400:16178" s="183" customFormat="1" ht="25.5" x14ac:dyDescent="0.25">
      <c r="A214" s="16">
        <v>843</v>
      </c>
      <c r="B214" s="16" t="s">
        <v>768</v>
      </c>
      <c r="C214" s="214">
        <v>100849</v>
      </c>
      <c r="D214" s="213"/>
      <c r="E214" s="213">
        <v>38421</v>
      </c>
      <c r="F214" s="201">
        <v>42073</v>
      </c>
      <c r="G214" s="16" t="s">
        <v>120</v>
      </c>
      <c r="H214" s="16"/>
      <c r="I214" s="16"/>
      <c r="J214" s="16" t="s">
        <v>106</v>
      </c>
      <c r="K214" s="16" t="s">
        <v>106</v>
      </c>
      <c r="L214" s="16" t="s">
        <v>72</v>
      </c>
      <c r="M214" s="16"/>
      <c r="N214" s="16" t="s">
        <v>106</v>
      </c>
      <c r="O214" s="16" t="s">
        <v>106</v>
      </c>
      <c r="P214" s="16" t="s">
        <v>72</v>
      </c>
      <c r="Q214" s="16" t="s">
        <v>764</v>
      </c>
      <c r="R214" s="16" t="s">
        <v>484</v>
      </c>
      <c r="S214" s="16" t="s">
        <v>341</v>
      </c>
      <c r="T214" s="16"/>
      <c r="U214" s="16"/>
      <c r="V214" s="16">
        <v>220000</v>
      </c>
      <c r="W214" s="16"/>
      <c r="X214" s="16"/>
      <c r="Y214" s="16"/>
      <c r="Z214" s="16"/>
      <c r="AA214" s="16">
        <v>220000</v>
      </c>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203"/>
      <c r="AZ214" s="16"/>
      <c r="BA214" s="16"/>
      <c r="BB214" s="16" t="s">
        <v>5670</v>
      </c>
      <c r="BC214" s="16" t="s">
        <v>5671</v>
      </c>
      <c r="BD214" s="16">
        <v>42</v>
      </c>
      <c r="BE214" s="16">
        <v>54</v>
      </c>
      <c r="BF214" s="16">
        <v>25</v>
      </c>
      <c r="BG214" s="16">
        <v>24</v>
      </c>
      <c r="BH214" s="16">
        <v>13</v>
      </c>
      <c r="BI214" s="16">
        <v>10</v>
      </c>
      <c r="BJ214" s="16">
        <f t="shared" si="82"/>
        <v>42.906944444444441</v>
      </c>
      <c r="BK214" s="16">
        <f t="shared" si="83"/>
        <v>24.219444444444441</v>
      </c>
      <c r="BL214" s="16"/>
      <c r="BM214" s="16"/>
      <c r="BN214" s="16"/>
    </row>
    <row r="215" spans="1:818 1064:1842 2088:2866 3112:3890 4136:4914 5160:5938 6184:6962 7208:7986 8232:9010 9256:10034 10280:11058 11304:12082 12328:13106 13352:14130 14376:15154 15400:16178" s="183" customFormat="1" ht="16.5" customHeight="1" x14ac:dyDescent="0.25">
      <c r="A215" s="16">
        <v>861</v>
      </c>
      <c r="B215" s="16" t="s">
        <v>3179</v>
      </c>
      <c r="C215" s="16">
        <v>100867</v>
      </c>
      <c r="D215" s="201"/>
      <c r="E215" s="201">
        <v>38436</v>
      </c>
      <c r="F215" s="201">
        <v>40627</v>
      </c>
      <c r="G215" s="16" t="s">
        <v>771</v>
      </c>
      <c r="H215" s="16"/>
      <c r="I215" s="16"/>
      <c r="J215" s="16" t="s">
        <v>281</v>
      </c>
      <c r="K215" s="16" t="s">
        <v>78</v>
      </c>
      <c r="L215" s="16" t="s">
        <v>52</v>
      </c>
      <c r="M215" s="16" t="s">
        <v>3808</v>
      </c>
      <c r="N215" s="16" t="s">
        <v>281</v>
      </c>
      <c r="O215" s="16" t="s">
        <v>78</v>
      </c>
      <c r="P215" s="16" t="s">
        <v>52</v>
      </c>
      <c r="Q215" s="16" t="s">
        <v>55</v>
      </c>
      <c r="R215" s="16" t="s">
        <v>484</v>
      </c>
      <c r="S215" s="16" t="s">
        <v>544</v>
      </c>
      <c r="T215" s="16"/>
      <c r="U215" s="16"/>
      <c r="V215" s="16">
        <v>63072</v>
      </c>
      <c r="W215" s="16"/>
      <c r="X215" s="16"/>
      <c r="Y215" s="16"/>
      <c r="Z215" s="16"/>
      <c r="AA215" s="16"/>
      <c r="AB215" s="16"/>
      <c r="AC215" s="16">
        <v>63072</v>
      </c>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203"/>
      <c r="AZ215" s="16"/>
      <c r="BA215" s="16"/>
      <c r="BB215" s="16"/>
      <c r="BC215" s="16"/>
      <c r="BD215" s="16"/>
      <c r="BE215" s="16"/>
      <c r="BF215" s="16"/>
      <c r="BG215" s="16"/>
      <c r="BH215" s="16"/>
      <c r="BI215" s="16"/>
      <c r="BJ215" s="16">
        <f t="shared" si="82"/>
        <v>0</v>
      </c>
      <c r="BK215" s="16">
        <f t="shared" si="83"/>
        <v>0</v>
      </c>
      <c r="BL215" s="16"/>
      <c r="BM215" s="16"/>
      <c r="BN215" s="16" t="s">
        <v>5672</v>
      </c>
    </row>
    <row r="216" spans="1:818 1064:1842 2088:2866 3112:3890 4136:4914 5160:5938 6184:6962 7208:7986 8232:9010 9256:10034 10280:11058 11304:12082 12328:13106 13352:14130 14376:15154 15400:16178" s="183" customFormat="1" ht="38.25" customHeight="1" x14ac:dyDescent="0.25">
      <c r="A216" s="16">
        <v>877</v>
      </c>
      <c r="B216" s="16" t="s">
        <v>3132</v>
      </c>
      <c r="C216" s="214">
        <v>100883</v>
      </c>
      <c r="D216" s="213"/>
      <c r="E216" s="213">
        <v>38443</v>
      </c>
      <c r="F216" s="201">
        <v>42095</v>
      </c>
      <c r="G216" s="16" t="s">
        <v>772</v>
      </c>
      <c r="H216" s="16"/>
      <c r="I216" s="16"/>
      <c r="J216" s="16" t="s">
        <v>701</v>
      </c>
      <c r="K216" s="16" t="s">
        <v>72</v>
      </c>
      <c r="L216" s="16" t="s">
        <v>72</v>
      </c>
      <c r="M216" s="16"/>
      <c r="N216" s="16" t="s">
        <v>701</v>
      </c>
      <c r="O216" s="16" t="s">
        <v>72</v>
      </c>
      <c r="P216" s="16" t="s">
        <v>72</v>
      </c>
      <c r="Q216" s="16" t="s">
        <v>764</v>
      </c>
      <c r="R216" s="16" t="s">
        <v>484</v>
      </c>
      <c r="S216" s="16" t="s">
        <v>400</v>
      </c>
      <c r="T216" s="16" t="s">
        <v>255</v>
      </c>
      <c r="U216" s="16"/>
      <c r="V216" s="16">
        <v>2000</v>
      </c>
      <c r="W216" s="16"/>
      <c r="X216" s="16">
        <v>2000</v>
      </c>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203"/>
      <c r="AZ216" s="16"/>
      <c r="BA216" s="16"/>
      <c r="BB216" s="16"/>
      <c r="BC216" s="16"/>
      <c r="BD216" s="16"/>
      <c r="BE216" s="16"/>
      <c r="BF216" s="16"/>
      <c r="BG216" s="16"/>
      <c r="BH216" s="16"/>
      <c r="BI216" s="16"/>
      <c r="BJ216" s="16">
        <f t="shared" si="82"/>
        <v>0</v>
      </c>
      <c r="BK216" s="16">
        <f t="shared" si="83"/>
        <v>0</v>
      </c>
      <c r="BL216" s="16"/>
      <c r="BM216" s="16"/>
      <c r="BN216" s="16"/>
    </row>
    <row r="217" spans="1:818 1064:1842 2088:2866 3112:3890 4136:4914 5160:5938 6184:6962 7208:7986 8232:9010 9256:10034 10280:11058 11304:12082 12328:13106 13352:14130 14376:15154 15400:16178" s="183" customFormat="1" ht="51" customHeight="1" x14ac:dyDescent="0.25">
      <c r="A217" s="16">
        <v>878</v>
      </c>
      <c r="B217" s="16" t="s">
        <v>3809</v>
      </c>
      <c r="C217" s="214">
        <v>100884</v>
      </c>
      <c r="D217" s="213"/>
      <c r="E217" s="213">
        <v>38443</v>
      </c>
      <c r="F217" s="201">
        <v>40634</v>
      </c>
      <c r="G217" s="16" t="s">
        <v>773</v>
      </c>
      <c r="H217" s="16"/>
      <c r="I217" s="16"/>
      <c r="J217" s="16" t="s">
        <v>361</v>
      </c>
      <c r="K217" s="16" t="s">
        <v>166</v>
      </c>
      <c r="L217" s="16" t="s">
        <v>92</v>
      </c>
      <c r="M217" s="16"/>
      <c r="N217" s="16" t="s">
        <v>361</v>
      </c>
      <c r="O217" s="16" t="s">
        <v>166</v>
      </c>
      <c r="P217" s="16" t="s">
        <v>92</v>
      </c>
      <c r="Q217" s="16" t="s">
        <v>696</v>
      </c>
      <c r="R217" s="16" t="s">
        <v>484</v>
      </c>
      <c r="S217" s="16" t="s">
        <v>400</v>
      </c>
      <c r="T217" s="16"/>
      <c r="U217" s="16" t="s">
        <v>774</v>
      </c>
      <c r="V217" s="16">
        <v>24300</v>
      </c>
      <c r="W217" s="16"/>
      <c r="X217" s="16">
        <v>24300</v>
      </c>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203"/>
      <c r="AZ217" s="16"/>
      <c r="BA217" s="16"/>
      <c r="BB217" s="16"/>
      <c r="BC217" s="16"/>
      <c r="BD217" s="16"/>
      <c r="BE217" s="16"/>
      <c r="BF217" s="16"/>
      <c r="BG217" s="16"/>
      <c r="BH217" s="16"/>
      <c r="BI217" s="16"/>
      <c r="BJ217" s="16">
        <f t="shared" si="82"/>
        <v>0</v>
      </c>
      <c r="BK217" s="16">
        <f t="shared" si="83"/>
        <v>0</v>
      </c>
      <c r="BL217" s="16"/>
      <c r="BM217" s="16"/>
      <c r="BN217" s="16" t="s">
        <v>5673</v>
      </c>
      <c r="KJ217" s="207"/>
      <c r="KK217" s="207"/>
      <c r="KL217" s="207"/>
      <c r="KM217" s="207"/>
      <c r="KN217" s="207"/>
      <c r="KO217" s="207"/>
      <c r="KP217" s="207"/>
      <c r="KQ217" s="207"/>
      <c r="KR217" s="207"/>
      <c r="KS217" s="207"/>
      <c r="KT217" s="207"/>
      <c r="UF217" s="207"/>
      <c r="UG217" s="207"/>
      <c r="UH217" s="207"/>
      <c r="UI217" s="207"/>
      <c r="UJ217" s="207"/>
      <c r="UK217" s="207"/>
      <c r="UL217" s="207"/>
      <c r="UM217" s="207"/>
      <c r="UN217" s="207"/>
      <c r="UO217" s="207"/>
      <c r="UP217" s="207"/>
      <c r="AEB217" s="207"/>
      <c r="AEC217" s="207"/>
      <c r="AED217" s="207"/>
      <c r="AEE217" s="207"/>
      <c r="AEF217" s="207"/>
      <c r="AEG217" s="207"/>
      <c r="AEH217" s="207"/>
      <c r="AEI217" s="207"/>
      <c r="AEJ217" s="207"/>
      <c r="AEK217" s="207"/>
      <c r="AEL217" s="207"/>
      <c r="ANX217" s="207"/>
      <c r="ANY217" s="207"/>
      <c r="ANZ217" s="207"/>
      <c r="AOA217" s="207"/>
      <c r="AOB217" s="207"/>
      <c r="AOC217" s="207"/>
      <c r="AOD217" s="207"/>
      <c r="AOE217" s="207"/>
      <c r="AOF217" s="207"/>
      <c r="AOG217" s="207"/>
      <c r="AOH217" s="207"/>
      <c r="AXT217" s="207"/>
      <c r="AXU217" s="207"/>
      <c r="AXV217" s="207"/>
      <c r="AXW217" s="207"/>
      <c r="AXX217" s="207"/>
      <c r="AXY217" s="207"/>
      <c r="AXZ217" s="207"/>
      <c r="AYA217" s="207"/>
      <c r="AYB217" s="207"/>
      <c r="AYC217" s="207"/>
      <c r="AYD217" s="207"/>
      <c r="BHP217" s="207"/>
      <c r="BHQ217" s="207"/>
      <c r="BHR217" s="207"/>
      <c r="BHS217" s="207"/>
      <c r="BHT217" s="207"/>
      <c r="BHU217" s="207"/>
      <c r="BHV217" s="207"/>
      <c r="BHW217" s="207"/>
      <c r="BHX217" s="207"/>
      <c r="BHY217" s="207"/>
      <c r="BHZ217" s="207"/>
      <c r="BRL217" s="207"/>
      <c r="BRM217" s="207"/>
      <c r="BRN217" s="207"/>
      <c r="BRO217" s="207"/>
      <c r="BRP217" s="207"/>
      <c r="BRQ217" s="207"/>
      <c r="BRR217" s="207"/>
      <c r="BRS217" s="207"/>
      <c r="BRT217" s="207"/>
      <c r="BRU217" s="207"/>
      <c r="BRV217" s="207"/>
      <c r="CBH217" s="207"/>
      <c r="CBI217" s="207"/>
      <c r="CBJ217" s="207"/>
      <c r="CBK217" s="207"/>
      <c r="CBL217" s="207"/>
      <c r="CBM217" s="207"/>
      <c r="CBN217" s="207"/>
      <c r="CBO217" s="207"/>
      <c r="CBP217" s="207"/>
      <c r="CBQ217" s="207"/>
      <c r="CBR217" s="207"/>
      <c r="CLD217" s="207"/>
      <c r="CLE217" s="207"/>
      <c r="CLF217" s="207"/>
      <c r="CLG217" s="207"/>
      <c r="CLH217" s="207"/>
      <c r="CLI217" s="207"/>
      <c r="CLJ217" s="207"/>
      <c r="CLK217" s="207"/>
      <c r="CLL217" s="207"/>
      <c r="CLM217" s="207"/>
      <c r="CLN217" s="207"/>
      <c r="CUZ217" s="207"/>
      <c r="CVA217" s="207"/>
      <c r="CVB217" s="207"/>
      <c r="CVC217" s="207"/>
      <c r="CVD217" s="207"/>
      <c r="CVE217" s="207"/>
      <c r="CVF217" s="207"/>
      <c r="CVG217" s="207"/>
      <c r="CVH217" s="207"/>
      <c r="CVI217" s="207"/>
      <c r="CVJ217" s="207"/>
      <c r="DEV217" s="207"/>
      <c r="DEW217" s="207"/>
      <c r="DEX217" s="207"/>
      <c r="DEY217" s="207"/>
      <c r="DEZ217" s="207"/>
      <c r="DFA217" s="207"/>
      <c r="DFB217" s="207"/>
      <c r="DFC217" s="207"/>
      <c r="DFD217" s="207"/>
      <c r="DFE217" s="207"/>
      <c r="DFF217" s="207"/>
      <c r="DOR217" s="207"/>
      <c r="DOS217" s="207"/>
      <c r="DOT217" s="207"/>
      <c r="DOU217" s="207"/>
      <c r="DOV217" s="207"/>
      <c r="DOW217" s="207"/>
      <c r="DOX217" s="207"/>
      <c r="DOY217" s="207"/>
      <c r="DOZ217" s="207"/>
      <c r="DPA217" s="207"/>
      <c r="DPB217" s="207"/>
      <c r="DYN217" s="207"/>
      <c r="DYO217" s="207"/>
      <c r="DYP217" s="207"/>
      <c r="DYQ217" s="207"/>
      <c r="DYR217" s="207"/>
      <c r="DYS217" s="207"/>
      <c r="DYT217" s="207"/>
      <c r="DYU217" s="207"/>
      <c r="DYV217" s="207"/>
      <c r="DYW217" s="207"/>
      <c r="DYX217" s="207"/>
      <c r="EIJ217" s="207"/>
      <c r="EIK217" s="207"/>
      <c r="EIL217" s="207"/>
      <c r="EIM217" s="207"/>
      <c r="EIN217" s="207"/>
      <c r="EIO217" s="207"/>
      <c r="EIP217" s="207"/>
      <c r="EIQ217" s="207"/>
      <c r="EIR217" s="207"/>
      <c r="EIS217" s="207"/>
      <c r="EIT217" s="207"/>
      <c r="ESF217" s="207"/>
      <c r="ESG217" s="207"/>
      <c r="ESH217" s="207"/>
      <c r="ESI217" s="207"/>
      <c r="ESJ217" s="207"/>
      <c r="ESK217" s="207"/>
      <c r="ESL217" s="207"/>
      <c r="ESM217" s="207"/>
      <c r="ESN217" s="207"/>
      <c r="ESO217" s="207"/>
      <c r="ESP217" s="207"/>
      <c r="FCB217" s="207"/>
      <c r="FCC217" s="207"/>
      <c r="FCD217" s="207"/>
      <c r="FCE217" s="207"/>
      <c r="FCF217" s="207"/>
      <c r="FCG217" s="207"/>
      <c r="FCH217" s="207"/>
      <c r="FCI217" s="207"/>
      <c r="FCJ217" s="207"/>
      <c r="FCK217" s="207"/>
      <c r="FCL217" s="207"/>
      <c r="FLX217" s="207"/>
      <c r="FLY217" s="207"/>
      <c r="FLZ217" s="207"/>
      <c r="FMA217" s="207"/>
      <c r="FMB217" s="207"/>
      <c r="FMC217" s="207"/>
      <c r="FMD217" s="207"/>
      <c r="FME217" s="207"/>
      <c r="FMF217" s="207"/>
      <c r="FMG217" s="207"/>
      <c r="FMH217" s="207"/>
      <c r="FVT217" s="207"/>
      <c r="FVU217" s="207"/>
      <c r="FVV217" s="207"/>
      <c r="FVW217" s="207"/>
      <c r="FVX217" s="207"/>
      <c r="FVY217" s="207"/>
      <c r="FVZ217" s="207"/>
      <c r="FWA217" s="207"/>
      <c r="FWB217" s="207"/>
      <c r="FWC217" s="207"/>
      <c r="FWD217" s="207"/>
      <c r="GFP217" s="207"/>
      <c r="GFQ217" s="207"/>
      <c r="GFR217" s="207"/>
      <c r="GFS217" s="207"/>
      <c r="GFT217" s="207"/>
      <c r="GFU217" s="207"/>
      <c r="GFV217" s="207"/>
      <c r="GFW217" s="207"/>
      <c r="GFX217" s="207"/>
      <c r="GFY217" s="207"/>
      <c r="GFZ217" s="207"/>
      <c r="GPL217" s="207"/>
      <c r="GPM217" s="207"/>
      <c r="GPN217" s="207"/>
      <c r="GPO217" s="207"/>
      <c r="GPP217" s="207"/>
      <c r="GPQ217" s="207"/>
      <c r="GPR217" s="207"/>
      <c r="GPS217" s="207"/>
      <c r="GPT217" s="207"/>
      <c r="GPU217" s="207"/>
      <c r="GPV217" s="207"/>
      <c r="GZH217" s="207"/>
      <c r="GZI217" s="207"/>
      <c r="GZJ217" s="207"/>
      <c r="GZK217" s="207"/>
      <c r="GZL217" s="207"/>
      <c r="GZM217" s="207"/>
      <c r="GZN217" s="207"/>
      <c r="GZO217" s="207"/>
      <c r="GZP217" s="207"/>
      <c r="GZQ217" s="207"/>
      <c r="GZR217" s="207"/>
      <c r="HJD217" s="207"/>
      <c r="HJE217" s="207"/>
      <c r="HJF217" s="207"/>
      <c r="HJG217" s="207"/>
      <c r="HJH217" s="207"/>
      <c r="HJI217" s="207"/>
      <c r="HJJ217" s="207"/>
      <c r="HJK217" s="207"/>
      <c r="HJL217" s="207"/>
      <c r="HJM217" s="207"/>
      <c r="HJN217" s="207"/>
      <c r="HSZ217" s="207"/>
      <c r="HTA217" s="207"/>
      <c r="HTB217" s="207"/>
      <c r="HTC217" s="207"/>
      <c r="HTD217" s="207"/>
      <c r="HTE217" s="207"/>
      <c r="HTF217" s="207"/>
      <c r="HTG217" s="207"/>
      <c r="HTH217" s="207"/>
      <c r="HTI217" s="207"/>
      <c r="HTJ217" s="207"/>
      <c r="ICV217" s="207"/>
      <c r="ICW217" s="207"/>
      <c r="ICX217" s="207"/>
      <c r="ICY217" s="207"/>
      <c r="ICZ217" s="207"/>
      <c r="IDA217" s="207"/>
      <c r="IDB217" s="207"/>
      <c r="IDC217" s="207"/>
      <c r="IDD217" s="207"/>
      <c r="IDE217" s="207"/>
      <c r="IDF217" s="207"/>
      <c r="IMR217" s="207"/>
      <c r="IMS217" s="207"/>
      <c r="IMT217" s="207"/>
      <c r="IMU217" s="207"/>
      <c r="IMV217" s="207"/>
      <c r="IMW217" s="207"/>
      <c r="IMX217" s="207"/>
      <c r="IMY217" s="207"/>
      <c r="IMZ217" s="207"/>
      <c r="INA217" s="207"/>
      <c r="INB217" s="207"/>
      <c r="IWN217" s="207"/>
      <c r="IWO217" s="207"/>
      <c r="IWP217" s="207"/>
      <c r="IWQ217" s="207"/>
      <c r="IWR217" s="207"/>
      <c r="IWS217" s="207"/>
      <c r="IWT217" s="207"/>
      <c r="IWU217" s="207"/>
      <c r="IWV217" s="207"/>
      <c r="IWW217" s="207"/>
      <c r="IWX217" s="207"/>
      <c r="JGJ217" s="207"/>
      <c r="JGK217" s="207"/>
      <c r="JGL217" s="207"/>
      <c r="JGM217" s="207"/>
      <c r="JGN217" s="207"/>
      <c r="JGO217" s="207"/>
      <c r="JGP217" s="207"/>
      <c r="JGQ217" s="207"/>
      <c r="JGR217" s="207"/>
      <c r="JGS217" s="207"/>
      <c r="JGT217" s="207"/>
      <c r="JQF217" s="207"/>
      <c r="JQG217" s="207"/>
      <c r="JQH217" s="207"/>
      <c r="JQI217" s="207"/>
      <c r="JQJ217" s="207"/>
      <c r="JQK217" s="207"/>
      <c r="JQL217" s="207"/>
      <c r="JQM217" s="207"/>
      <c r="JQN217" s="207"/>
      <c r="JQO217" s="207"/>
      <c r="JQP217" s="207"/>
      <c r="KAB217" s="207"/>
      <c r="KAC217" s="207"/>
      <c r="KAD217" s="207"/>
      <c r="KAE217" s="207"/>
      <c r="KAF217" s="207"/>
      <c r="KAG217" s="207"/>
      <c r="KAH217" s="207"/>
      <c r="KAI217" s="207"/>
      <c r="KAJ217" s="207"/>
      <c r="KAK217" s="207"/>
      <c r="KAL217" s="207"/>
      <c r="KJX217" s="207"/>
      <c r="KJY217" s="207"/>
      <c r="KJZ217" s="207"/>
      <c r="KKA217" s="207"/>
      <c r="KKB217" s="207"/>
      <c r="KKC217" s="207"/>
      <c r="KKD217" s="207"/>
      <c r="KKE217" s="207"/>
      <c r="KKF217" s="207"/>
      <c r="KKG217" s="207"/>
      <c r="KKH217" s="207"/>
      <c r="KTT217" s="207"/>
      <c r="KTU217" s="207"/>
      <c r="KTV217" s="207"/>
      <c r="KTW217" s="207"/>
      <c r="KTX217" s="207"/>
      <c r="KTY217" s="207"/>
      <c r="KTZ217" s="207"/>
      <c r="KUA217" s="207"/>
      <c r="KUB217" s="207"/>
      <c r="KUC217" s="207"/>
      <c r="KUD217" s="207"/>
      <c r="LDP217" s="207"/>
      <c r="LDQ217" s="207"/>
      <c r="LDR217" s="207"/>
      <c r="LDS217" s="207"/>
      <c r="LDT217" s="207"/>
      <c r="LDU217" s="207"/>
      <c r="LDV217" s="207"/>
      <c r="LDW217" s="207"/>
      <c r="LDX217" s="207"/>
      <c r="LDY217" s="207"/>
      <c r="LDZ217" s="207"/>
      <c r="LNL217" s="207"/>
      <c r="LNM217" s="207"/>
      <c r="LNN217" s="207"/>
      <c r="LNO217" s="207"/>
      <c r="LNP217" s="207"/>
      <c r="LNQ217" s="207"/>
      <c r="LNR217" s="207"/>
      <c r="LNS217" s="207"/>
      <c r="LNT217" s="207"/>
      <c r="LNU217" s="207"/>
      <c r="LNV217" s="207"/>
      <c r="LXH217" s="207"/>
      <c r="LXI217" s="207"/>
      <c r="LXJ217" s="207"/>
      <c r="LXK217" s="207"/>
      <c r="LXL217" s="207"/>
      <c r="LXM217" s="207"/>
      <c r="LXN217" s="207"/>
      <c r="LXO217" s="207"/>
      <c r="LXP217" s="207"/>
      <c r="LXQ217" s="207"/>
      <c r="LXR217" s="207"/>
      <c r="MHD217" s="207"/>
      <c r="MHE217" s="207"/>
      <c r="MHF217" s="207"/>
      <c r="MHG217" s="207"/>
      <c r="MHH217" s="207"/>
      <c r="MHI217" s="207"/>
      <c r="MHJ217" s="207"/>
      <c r="MHK217" s="207"/>
      <c r="MHL217" s="207"/>
      <c r="MHM217" s="207"/>
      <c r="MHN217" s="207"/>
      <c r="MQZ217" s="207"/>
      <c r="MRA217" s="207"/>
      <c r="MRB217" s="207"/>
      <c r="MRC217" s="207"/>
      <c r="MRD217" s="207"/>
      <c r="MRE217" s="207"/>
      <c r="MRF217" s="207"/>
      <c r="MRG217" s="207"/>
      <c r="MRH217" s="207"/>
      <c r="MRI217" s="207"/>
      <c r="MRJ217" s="207"/>
      <c r="NAV217" s="207"/>
      <c r="NAW217" s="207"/>
      <c r="NAX217" s="207"/>
      <c r="NAY217" s="207"/>
      <c r="NAZ217" s="207"/>
      <c r="NBA217" s="207"/>
      <c r="NBB217" s="207"/>
      <c r="NBC217" s="207"/>
      <c r="NBD217" s="207"/>
      <c r="NBE217" s="207"/>
      <c r="NBF217" s="207"/>
      <c r="NKR217" s="207"/>
      <c r="NKS217" s="207"/>
      <c r="NKT217" s="207"/>
      <c r="NKU217" s="207"/>
      <c r="NKV217" s="207"/>
      <c r="NKW217" s="207"/>
      <c r="NKX217" s="207"/>
      <c r="NKY217" s="207"/>
      <c r="NKZ217" s="207"/>
      <c r="NLA217" s="207"/>
      <c r="NLB217" s="207"/>
      <c r="NUN217" s="207"/>
      <c r="NUO217" s="207"/>
      <c r="NUP217" s="207"/>
      <c r="NUQ217" s="207"/>
      <c r="NUR217" s="207"/>
      <c r="NUS217" s="207"/>
      <c r="NUT217" s="207"/>
      <c r="NUU217" s="207"/>
      <c r="NUV217" s="207"/>
      <c r="NUW217" s="207"/>
      <c r="NUX217" s="207"/>
      <c r="OEJ217" s="207"/>
      <c r="OEK217" s="207"/>
      <c r="OEL217" s="207"/>
      <c r="OEM217" s="207"/>
      <c r="OEN217" s="207"/>
      <c r="OEO217" s="207"/>
      <c r="OEP217" s="207"/>
      <c r="OEQ217" s="207"/>
      <c r="OER217" s="207"/>
      <c r="OES217" s="207"/>
      <c r="OET217" s="207"/>
      <c r="OOF217" s="207"/>
      <c r="OOG217" s="207"/>
      <c r="OOH217" s="207"/>
      <c r="OOI217" s="207"/>
      <c r="OOJ217" s="207"/>
      <c r="OOK217" s="207"/>
      <c r="OOL217" s="207"/>
      <c r="OOM217" s="207"/>
      <c r="OON217" s="207"/>
      <c r="OOO217" s="207"/>
      <c r="OOP217" s="207"/>
      <c r="OYB217" s="207"/>
      <c r="OYC217" s="207"/>
      <c r="OYD217" s="207"/>
      <c r="OYE217" s="207"/>
      <c r="OYF217" s="207"/>
      <c r="OYG217" s="207"/>
      <c r="OYH217" s="207"/>
      <c r="OYI217" s="207"/>
      <c r="OYJ217" s="207"/>
      <c r="OYK217" s="207"/>
      <c r="OYL217" s="207"/>
      <c r="PHX217" s="207"/>
      <c r="PHY217" s="207"/>
      <c r="PHZ217" s="207"/>
      <c r="PIA217" s="207"/>
      <c r="PIB217" s="207"/>
      <c r="PIC217" s="207"/>
      <c r="PID217" s="207"/>
      <c r="PIE217" s="207"/>
      <c r="PIF217" s="207"/>
      <c r="PIG217" s="207"/>
      <c r="PIH217" s="207"/>
      <c r="PRT217" s="207"/>
      <c r="PRU217" s="207"/>
      <c r="PRV217" s="207"/>
      <c r="PRW217" s="207"/>
      <c r="PRX217" s="207"/>
      <c r="PRY217" s="207"/>
      <c r="PRZ217" s="207"/>
      <c r="PSA217" s="207"/>
      <c r="PSB217" s="207"/>
      <c r="PSC217" s="207"/>
      <c r="PSD217" s="207"/>
      <c r="QBP217" s="207"/>
      <c r="QBQ217" s="207"/>
      <c r="QBR217" s="207"/>
      <c r="QBS217" s="207"/>
      <c r="QBT217" s="207"/>
      <c r="QBU217" s="207"/>
      <c r="QBV217" s="207"/>
      <c r="QBW217" s="207"/>
      <c r="QBX217" s="207"/>
      <c r="QBY217" s="207"/>
      <c r="QBZ217" s="207"/>
      <c r="QLL217" s="207"/>
      <c r="QLM217" s="207"/>
      <c r="QLN217" s="207"/>
      <c r="QLO217" s="207"/>
      <c r="QLP217" s="207"/>
      <c r="QLQ217" s="207"/>
      <c r="QLR217" s="207"/>
      <c r="QLS217" s="207"/>
      <c r="QLT217" s="207"/>
      <c r="QLU217" s="207"/>
      <c r="QLV217" s="207"/>
      <c r="QVH217" s="207"/>
      <c r="QVI217" s="207"/>
      <c r="QVJ217" s="207"/>
      <c r="QVK217" s="207"/>
      <c r="QVL217" s="207"/>
      <c r="QVM217" s="207"/>
      <c r="QVN217" s="207"/>
      <c r="QVO217" s="207"/>
      <c r="QVP217" s="207"/>
      <c r="QVQ217" s="207"/>
      <c r="QVR217" s="207"/>
      <c r="RFD217" s="207"/>
      <c r="RFE217" s="207"/>
      <c r="RFF217" s="207"/>
      <c r="RFG217" s="207"/>
      <c r="RFH217" s="207"/>
      <c r="RFI217" s="207"/>
      <c r="RFJ217" s="207"/>
      <c r="RFK217" s="207"/>
      <c r="RFL217" s="207"/>
      <c r="RFM217" s="207"/>
      <c r="RFN217" s="207"/>
      <c r="ROZ217" s="207"/>
      <c r="RPA217" s="207"/>
      <c r="RPB217" s="207"/>
      <c r="RPC217" s="207"/>
      <c r="RPD217" s="207"/>
      <c r="RPE217" s="207"/>
      <c r="RPF217" s="207"/>
      <c r="RPG217" s="207"/>
      <c r="RPH217" s="207"/>
      <c r="RPI217" s="207"/>
      <c r="RPJ217" s="207"/>
      <c r="RYV217" s="207"/>
      <c r="RYW217" s="207"/>
      <c r="RYX217" s="207"/>
      <c r="RYY217" s="207"/>
      <c r="RYZ217" s="207"/>
      <c r="RZA217" s="207"/>
      <c r="RZB217" s="207"/>
      <c r="RZC217" s="207"/>
      <c r="RZD217" s="207"/>
      <c r="RZE217" s="207"/>
      <c r="RZF217" s="207"/>
      <c r="SIR217" s="207"/>
      <c r="SIS217" s="207"/>
      <c r="SIT217" s="207"/>
      <c r="SIU217" s="207"/>
      <c r="SIV217" s="207"/>
      <c r="SIW217" s="207"/>
      <c r="SIX217" s="207"/>
      <c r="SIY217" s="207"/>
      <c r="SIZ217" s="207"/>
      <c r="SJA217" s="207"/>
      <c r="SJB217" s="207"/>
      <c r="SSN217" s="207"/>
      <c r="SSO217" s="207"/>
      <c r="SSP217" s="207"/>
      <c r="SSQ217" s="207"/>
      <c r="SSR217" s="207"/>
      <c r="SSS217" s="207"/>
      <c r="SST217" s="207"/>
      <c r="SSU217" s="207"/>
      <c r="SSV217" s="207"/>
      <c r="SSW217" s="207"/>
      <c r="SSX217" s="207"/>
      <c r="TCJ217" s="207"/>
      <c r="TCK217" s="207"/>
      <c r="TCL217" s="207"/>
      <c r="TCM217" s="207"/>
      <c r="TCN217" s="207"/>
      <c r="TCO217" s="207"/>
      <c r="TCP217" s="207"/>
      <c r="TCQ217" s="207"/>
      <c r="TCR217" s="207"/>
      <c r="TCS217" s="207"/>
      <c r="TCT217" s="207"/>
      <c r="TMF217" s="207"/>
      <c r="TMG217" s="207"/>
      <c r="TMH217" s="207"/>
      <c r="TMI217" s="207"/>
      <c r="TMJ217" s="207"/>
      <c r="TMK217" s="207"/>
      <c r="TML217" s="207"/>
      <c r="TMM217" s="207"/>
      <c r="TMN217" s="207"/>
      <c r="TMO217" s="207"/>
      <c r="TMP217" s="207"/>
      <c r="TWB217" s="207"/>
      <c r="TWC217" s="207"/>
      <c r="TWD217" s="207"/>
      <c r="TWE217" s="207"/>
      <c r="TWF217" s="207"/>
      <c r="TWG217" s="207"/>
      <c r="TWH217" s="207"/>
      <c r="TWI217" s="207"/>
      <c r="TWJ217" s="207"/>
      <c r="TWK217" s="207"/>
      <c r="TWL217" s="207"/>
      <c r="UFX217" s="207"/>
      <c r="UFY217" s="207"/>
      <c r="UFZ217" s="207"/>
      <c r="UGA217" s="207"/>
      <c r="UGB217" s="207"/>
      <c r="UGC217" s="207"/>
      <c r="UGD217" s="207"/>
      <c r="UGE217" s="207"/>
      <c r="UGF217" s="207"/>
      <c r="UGG217" s="207"/>
      <c r="UGH217" s="207"/>
      <c r="UPT217" s="207"/>
      <c r="UPU217" s="207"/>
      <c r="UPV217" s="207"/>
      <c r="UPW217" s="207"/>
      <c r="UPX217" s="207"/>
      <c r="UPY217" s="207"/>
      <c r="UPZ217" s="207"/>
      <c r="UQA217" s="207"/>
      <c r="UQB217" s="207"/>
      <c r="UQC217" s="207"/>
      <c r="UQD217" s="207"/>
      <c r="UZP217" s="207"/>
      <c r="UZQ217" s="207"/>
      <c r="UZR217" s="207"/>
      <c r="UZS217" s="207"/>
      <c r="UZT217" s="207"/>
      <c r="UZU217" s="207"/>
      <c r="UZV217" s="207"/>
      <c r="UZW217" s="207"/>
      <c r="UZX217" s="207"/>
      <c r="UZY217" s="207"/>
      <c r="UZZ217" s="207"/>
      <c r="VJL217" s="207"/>
      <c r="VJM217" s="207"/>
      <c r="VJN217" s="207"/>
      <c r="VJO217" s="207"/>
      <c r="VJP217" s="207"/>
      <c r="VJQ217" s="207"/>
      <c r="VJR217" s="207"/>
      <c r="VJS217" s="207"/>
      <c r="VJT217" s="207"/>
      <c r="VJU217" s="207"/>
      <c r="VJV217" s="207"/>
      <c r="VTH217" s="207"/>
      <c r="VTI217" s="207"/>
      <c r="VTJ217" s="207"/>
      <c r="VTK217" s="207"/>
      <c r="VTL217" s="207"/>
      <c r="VTM217" s="207"/>
      <c r="VTN217" s="207"/>
      <c r="VTO217" s="207"/>
      <c r="VTP217" s="207"/>
      <c r="VTQ217" s="207"/>
      <c r="VTR217" s="207"/>
      <c r="WDD217" s="207"/>
      <c r="WDE217" s="207"/>
      <c r="WDF217" s="207"/>
      <c r="WDG217" s="207"/>
      <c r="WDH217" s="207"/>
      <c r="WDI217" s="207"/>
      <c r="WDJ217" s="207"/>
      <c r="WDK217" s="207"/>
      <c r="WDL217" s="207"/>
      <c r="WDM217" s="207"/>
      <c r="WDN217" s="207"/>
      <c r="WMZ217" s="207"/>
      <c r="WNA217" s="207"/>
      <c r="WNB217" s="207"/>
      <c r="WNC217" s="207"/>
      <c r="WND217" s="207"/>
      <c r="WNE217" s="207"/>
      <c r="WNF217" s="207"/>
      <c r="WNG217" s="207"/>
      <c r="WNH217" s="207"/>
      <c r="WNI217" s="207"/>
      <c r="WNJ217" s="207"/>
      <c r="WWV217" s="207"/>
      <c r="WWW217" s="207"/>
      <c r="WWX217" s="207"/>
      <c r="WWY217" s="207"/>
      <c r="WWZ217" s="207"/>
      <c r="WXA217" s="207"/>
      <c r="WXB217" s="207"/>
      <c r="WXC217" s="207"/>
      <c r="WXD217" s="207"/>
      <c r="WXE217" s="207"/>
      <c r="WXF217" s="207"/>
    </row>
    <row r="218" spans="1:818 1064:1842 2088:2866 3112:3890 4136:4914 5160:5938 6184:6962 7208:7986 8232:9010 9256:10034 10280:11058 11304:12082 12328:13106 13352:14130 14376:15154 15400:16178" s="183" customFormat="1" ht="27.75" customHeight="1" x14ac:dyDescent="0.25">
      <c r="A218" s="16">
        <v>879</v>
      </c>
      <c r="B218" s="16" t="s">
        <v>3144</v>
      </c>
      <c r="C218" s="214">
        <v>100885</v>
      </c>
      <c r="D218" s="213"/>
      <c r="E218" s="213">
        <v>38443</v>
      </c>
      <c r="F218" s="201">
        <v>42095</v>
      </c>
      <c r="G218" s="16" t="s">
        <v>731</v>
      </c>
      <c r="H218" s="16"/>
      <c r="I218" s="16"/>
      <c r="J218" s="16" t="s">
        <v>235</v>
      </c>
      <c r="K218" s="16" t="s">
        <v>202</v>
      </c>
      <c r="L218" s="16" t="s">
        <v>72</v>
      </c>
      <c r="M218" s="16"/>
      <c r="N218" s="16" t="s">
        <v>235</v>
      </c>
      <c r="O218" s="16" t="s">
        <v>202</v>
      </c>
      <c r="P218" s="16" t="s">
        <v>72</v>
      </c>
      <c r="Q218" s="16" t="s">
        <v>135</v>
      </c>
      <c r="R218" s="16" t="s">
        <v>484</v>
      </c>
      <c r="S218" s="16" t="s">
        <v>3180</v>
      </c>
      <c r="T218" s="16"/>
      <c r="U218" s="16"/>
      <c r="V218" s="16">
        <v>11425000</v>
      </c>
      <c r="W218" s="16"/>
      <c r="X218" s="16"/>
      <c r="Y218" s="16"/>
      <c r="Z218" s="16"/>
      <c r="AA218" s="16"/>
      <c r="AB218" s="16"/>
      <c r="AC218" s="16"/>
      <c r="AD218" s="16"/>
      <c r="AE218" s="16"/>
      <c r="AF218" s="16">
        <v>11425000</v>
      </c>
      <c r="AG218" s="16"/>
      <c r="AH218" s="16"/>
      <c r="AI218" s="16"/>
      <c r="AJ218" s="16"/>
      <c r="AK218" s="16"/>
      <c r="AL218" s="16"/>
      <c r="AM218" s="16"/>
      <c r="AN218" s="16"/>
      <c r="AO218" s="16"/>
      <c r="AP218" s="16"/>
      <c r="AQ218" s="16"/>
      <c r="AR218" s="16"/>
      <c r="AS218" s="16"/>
      <c r="AT218" s="16"/>
      <c r="AU218" s="16"/>
      <c r="AV218" s="16"/>
      <c r="AW218" s="16"/>
      <c r="AX218" s="16"/>
      <c r="AY218" s="203"/>
      <c r="AZ218" s="16"/>
      <c r="BA218" s="16"/>
      <c r="BB218" s="16" t="s">
        <v>5674</v>
      </c>
      <c r="BC218" s="16" t="s">
        <v>5675</v>
      </c>
      <c r="BD218" s="16">
        <v>42</v>
      </c>
      <c r="BE218" s="16">
        <v>48</v>
      </c>
      <c r="BF218" s="16">
        <v>46.5</v>
      </c>
      <c r="BG218" s="16">
        <v>24</v>
      </c>
      <c r="BH218" s="16">
        <v>19</v>
      </c>
      <c r="BI218" s="16">
        <v>47.2</v>
      </c>
      <c r="BJ218" s="16">
        <f t="shared" si="82"/>
        <v>42.812916666666666</v>
      </c>
      <c r="BK218" s="16">
        <f t="shared" si="83"/>
        <v>24.329777777777778</v>
      </c>
      <c r="BL218" s="16"/>
      <c r="BM218" s="16"/>
      <c r="BN218" s="16"/>
    </row>
    <row r="219" spans="1:818 1064:1842 2088:2866 3112:3890 4136:4914 5160:5938 6184:6962 7208:7986 8232:9010 9256:10034 10280:11058 11304:12082 12328:13106 13352:14130 14376:15154 15400:16178" s="183" customFormat="1" ht="27.75" customHeight="1" x14ac:dyDescent="0.25">
      <c r="A219" s="16">
        <v>880</v>
      </c>
      <c r="B219" s="16" t="s">
        <v>3181</v>
      </c>
      <c r="C219" s="214">
        <v>100886</v>
      </c>
      <c r="D219" s="213"/>
      <c r="E219" s="213">
        <v>38443</v>
      </c>
      <c r="F219" s="201">
        <v>42095</v>
      </c>
      <c r="G219" s="16" t="s">
        <v>775</v>
      </c>
      <c r="H219" s="16"/>
      <c r="I219" s="16"/>
      <c r="J219" s="16" t="s">
        <v>157</v>
      </c>
      <c r="K219" s="16" t="s">
        <v>157</v>
      </c>
      <c r="L219" s="16" t="s">
        <v>72</v>
      </c>
      <c r="M219" s="16" t="s">
        <v>776</v>
      </c>
      <c r="N219" s="16" t="s">
        <v>157</v>
      </c>
      <c r="O219" s="16" t="s">
        <v>157</v>
      </c>
      <c r="P219" s="16" t="s">
        <v>72</v>
      </c>
      <c r="Q219" s="16" t="s">
        <v>37</v>
      </c>
      <c r="R219" s="16" t="s">
        <v>484</v>
      </c>
      <c r="S219" s="16" t="s">
        <v>544</v>
      </c>
      <c r="T219" s="16"/>
      <c r="U219" s="16" t="s">
        <v>584</v>
      </c>
      <c r="V219" s="16">
        <v>2630</v>
      </c>
      <c r="W219" s="16"/>
      <c r="X219" s="16"/>
      <c r="Y219" s="16"/>
      <c r="Z219" s="16"/>
      <c r="AA219" s="16"/>
      <c r="AB219" s="16"/>
      <c r="AC219" s="16">
        <v>2630</v>
      </c>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203"/>
      <c r="AZ219" s="16"/>
      <c r="BA219" s="16"/>
      <c r="BB219" s="16"/>
      <c r="BC219" s="16"/>
      <c r="BD219" s="16"/>
      <c r="BE219" s="16"/>
      <c r="BF219" s="16"/>
      <c r="BG219" s="16"/>
      <c r="BH219" s="16"/>
      <c r="BI219" s="16"/>
      <c r="BJ219" s="16">
        <f t="shared" ref="BJ219:BJ224" si="94">BD219+BE219/60+BF219/3600</f>
        <v>0</v>
      </c>
      <c r="BK219" s="16">
        <f t="shared" ref="BK219:BK224" si="95">BG219+BH219/60+BI219/3600</f>
        <v>0</v>
      </c>
      <c r="BL219" s="16"/>
      <c r="BM219" s="16"/>
      <c r="BN219" s="16"/>
    </row>
    <row r="220" spans="1:818 1064:1842 2088:2866 3112:3890 4136:4914 5160:5938 6184:6962 7208:7986 8232:9010 9256:10034 10280:11058 11304:12082 12328:13106 13352:14130 14376:15154 15400:16178" s="183" customFormat="1" ht="38.25" customHeight="1" x14ac:dyDescent="0.25">
      <c r="A220" s="16">
        <v>881</v>
      </c>
      <c r="B220" s="16" t="s">
        <v>777</v>
      </c>
      <c r="C220" s="214">
        <v>100887</v>
      </c>
      <c r="D220" s="213"/>
      <c r="E220" s="213">
        <v>38443</v>
      </c>
      <c r="F220" s="201">
        <v>42101</v>
      </c>
      <c r="G220" s="16" t="s">
        <v>778</v>
      </c>
      <c r="H220" s="16"/>
      <c r="I220" s="16"/>
      <c r="J220" s="16" t="s">
        <v>300</v>
      </c>
      <c r="K220" s="16" t="s">
        <v>116</v>
      </c>
      <c r="L220" s="16" t="s">
        <v>41</v>
      </c>
      <c r="M220" s="16" t="s">
        <v>779</v>
      </c>
      <c r="N220" s="16" t="s">
        <v>300</v>
      </c>
      <c r="O220" s="16" t="s">
        <v>116</v>
      </c>
      <c r="P220" s="16" t="s">
        <v>41</v>
      </c>
      <c r="Q220" s="16" t="s">
        <v>780</v>
      </c>
      <c r="R220" s="16" t="s">
        <v>484</v>
      </c>
      <c r="S220" s="16" t="s">
        <v>337</v>
      </c>
      <c r="T220" s="16"/>
      <c r="U220" s="16"/>
      <c r="V220" s="16">
        <v>4000</v>
      </c>
      <c r="W220" s="16"/>
      <c r="X220" s="16"/>
      <c r="Y220" s="16"/>
      <c r="Z220" s="16"/>
      <c r="AA220" s="16"/>
      <c r="AB220" s="16">
        <v>4000</v>
      </c>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203"/>
      <c r="AZ220" s="16"/>
      <c r="BA220" s="16"/>
      <c r="BB220" s="16"/>
      <c r="BC220" s="16"/>
      <c r="BD220" s="16"/>
      <c r="BE220" s="16"/>
      <c r="BF220" s="16"/>
      <c r="BG220" s="16"/>
      <c r="BH220" s="16"/>
      <c r="BI220" s="16"/>
      <c r="BJ220" s="16">
        <f t="shared" si="94"/>
        <v>0</v>
      </c>
      <c r="BK220" s="16">
        <f t="shared" si="95"/>
        <v>0</v>
      </c>
      <c r="BL220" s="16"/>
      <c r="BM220" s="16"/>
      <c r="BN220" s="16"/>
    </row>
    <row r="221" spans="1:818 1064:1842 2088:2866 3112:3890 4136:4914 5160:5938 6184:6962 7208:7986 8232:9010 9256:10034 10280:11058 11304:12082 12328:13106 13352:14130 14376:15154 15400:16178" s="183" customFormat="1" ht="38.25" customHeight="1" x14ac:dyDescent="0.25">
      <c r="A221" s="16">
        <v>899</v>
      </c>
      <c r="B221" s="16" t="s">
        <v>782</v>
      </c>
      <c r="C221" s="214">
        <v>100905</v>
      </c>
      <c r="D221" s="213"/>
      <c r="E221" s="213">
        <v>38460</v>
      </c>
      <c r="F221" s="201">
        <v>40651</v>
      </c>
      <c r="G221" s="16" t="s">
        <v>462</v>
      </c>
      <c r="H221" s="16"/>
      <c r="I221" s="16"/>
      <c r="J221" s="16" t="s">
        <v>355</v>
      </c>
      <c r="K221" s="16" t="s">
        <v>211</v>
      </c>
      <c r="L221" s="16" t="s">
        <v>92</v>
      </c>
      <c r="M221" s="16"/>
      <c r="N221" s="16" t="s">
        <v>355</v>
      </c>
      <c r="O221" s="16" t="s">
        <v>211</v>
      </c>
      <c r="P221" s="16" t="s">
        <v>92</v>
      </c>
      <c r="Q221" s="16" t="s">
        <v>696</v>
      </c>
      <c r="R221" s="16" t="s">
        <v>484</v>
      </c>
      <c r="S221" s="16" t="s">
        <v>400</v>
      </c>
      <c r="T221" s="16" t="s">
        <v>255</v>
      </c>
      <c r="U221" s="16" t="s">
        <v>783</v>
      </c>
      <c r="V221" s="16">
        <v>223200</v>
      </c>
      <c r="W221" s="16"/>
      <c r="X221" s="16">
        <v>223200</v>
      </c>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203"/>
      <c r="AZ221" s="16"/>
      <c r="BA221" s="16"/>
      <c r="BB221" s="16"/>
      <c r="BC221" s="16"/>
      <c r="BD221" s="16"/>
      <c r="BE221" s="16"/>
      <c r="BF221" s="16"/>
      <c r="BG221" s="16"/>
      <c r="BH221" s="16"/>
      <c r="BI221" s="16"/>
      <c r="BJ221" s="16">
        <f t="shared" si="94"/>
        <v>0</v>
      </c>
      <c r="BK221" s="16">
        <f t="shared" si="95"/>
        <v>0</v>
      </c>
      <c r="BL221" s="16"/>
      <c r="BM221" s="16"/>
      <c r="BN221" s="16"/>
    </row>
    <row r="222" spans="1:818 1064:1842 2088:2866 3112:3890 4136:4914 5160:5938 6184:6962 7208:7986 8232:9010 9256:10034 10280:11058 11304:12082 12328:13106 13352:14130 14376:15154 15400:16178" s="183" customFormat="1" ht="38.25" customHeight="1" x14ac:dyDescent="0.25">
      <c r="A222" s="16">
        <v>915</v>
      </c>
      <c r="B222" s="16" t="s">
        <v>784</v>
      </c>
      <c r="C222" s="214">
        <v>100921</v>
      </c>
      <c r="D222" s="213"/>
      <c r="E222" s="213">
        <v>38462</v>
      </c>
      <c r="F222" s="201">
        <v>42114</v>
      </c>
      <c r="G222" s="16" t="s">
        <v>332</v>
      </c>
      <c r="H222" s="16"/>
      <c r="I222" s="16"/>
      <c r="J222" s="16" t="s">
        <v>203</v>
      </c>
      <c r="K222" s="16" t="s">
        <v>202</v>
      </c>
      <c r="L222" s="16" t="s">
        <v>72</v>
      </c>
      <c r="M222" s="16" t="s">
        <v>785</v>
      </c>
      <c r="N222" s="16" t="s">
        <v>203</v>
      </c>
      <c r="O222" s="16" t="s">
        <v>202</v>
      </c>
      <c r="P222" s="16" t="s">
        <v>72</v>
      </c>
      <c r="Q222" s="16" t="s">
        <v>135</v>
      </c>
      <c r="R222" s="16" t="s">
        <v>484</v>
      </c>
      <c r="S222" s="16" t="s">
        <v>544</v>
      </c>
      <c r="T222" s="16"/>
      <c r="U222" s="16" t="s">
        <v>786</v>
      </c>
      <c r="V222" s="16">
        <v>36000</v>
      </c>
      <c r="W222" s="16"/>
      <c r="X222" s="16"/>
      <c r="Y222" s="16"/>
      <c r="Z222" s="16"/>
      <c r="AA222" s="16"/>
      <c r="AB222" s="16"/>
      <c r="AC222" s="16">
        <v>36000</v>
      </c>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203"/>
      <c r="AZ222" s="16"/>
      <c r="BA222" s="16"/>
      <c r="BB222" s="16" t="s">
        <v>5676</v>
      </c>
      <c r="BC222" s="16" t="s">
        <v>5677</v>
      </c>
      <c r="BD222" s="16">
        <v>42</v>
      </c>
      <c r="BE222" s="16">
        <v>58</v>
      </c>
      <c r="BF222" s="16">
        <v>22.45</v>
      </c>
      <c r="BG222" s="16">
        <v>24</v>
      </c>
      <c r="BH222" s="16">
        <v>11</v>
      </c>
      <c r="BI222" s="16">
        <v>45.9</v>
      </c>
      <c r="BJ222" s="16">
        <f t="shared" si="94"/>
        <v>42.972902777777783</v>
      </c>
      <c r="BK222" s="16">
        <f t="shared" si="95"/>
        <v>24.196083333333334</v>
      </c>
      <c r="BL222" s="16"/>
      <c r="BM222" s="16"/>
      <c r="BN222" s="16"/>
    </row>
    <row r="223" spans="1:818 1064:1842 2088:2866 3112:3890 4136:4914 5160:5938 6184:6962 7208:7986 8232:9010 9256:10034 10280:11058 11304:12082 12328:13106 13352:14130 14376:15154 15400:16178" s="183" customFormat="1" ht="38.25" customHeight="1" x14ac:dyDescent="0.25">
      <c r="A223" s="472">
        <v>917</v>
      </c>
      <c r="B223" s="472" t="s">
        <v>524</v>
      </c>
      <c r="C223" s="474">
        <v>100923</v>
      </c>
      <c r="D223" s="475"/>
      <c r="E223" s="475">
        <v>38462</v>
      </c>
      <c r="F223" s="476">
        <v>45767</v>
      </c>
      <c r="G223" s="472" t="s">
        <v>787</v>
      </c>
      <c r="H223" s="472"/>
      <c r="I223" s="472"/>
      <c r="J223" s="472" t="s">
        <v>120</v>
      </c>
      <c r="K223" s="472" t="s">
        <v>106</v>
      </c>
      <c r="L223" s="472" t="s">
        <v>72</v>
      </c>
      <c r="M223" s="472"/>
      <c r="N223" s="472" t="s">
        <v>120</v>
      </c>
      <c r="O223" s="472" t="s">
        <v>106</v>
      </c>
      <c r="P223" s="472" t="s">
        <v>72</v>
      </c>
      <c r="Q223" s="472" t="s">
        <v>764</v>
      </c>
      <c r="R223" s="472" t="s">
        <v>484</v>
      </c>
      <c r="S223" s="472" t="s">
        <v>616</v>
      </c>
      <c r="T223" s="472"/>
      <c r="U223" s="472" t="s">
        <v>565</v>
      </c>
      <c r="V223" s="472">
        <v>157680</v>
      </c>
      <c r="W223" s="472">
        <v>157680</v>
      </c>
      <c r="X223" s="472"/>
      <c r="Y223" s="472"/>
      <c r="Z223" s="472"/>
      <c r="AA223" s="472"/>
      <c r="AB223" s="472"/>
      <c r="AC223" s="472"/>
      <c r="AD223" s="472"/>
      <c r="AE223" s="472"/>
      <c r="AF223" s="472"/>
      <c r="AG223" s="472"/>
      <c r="AH223" s="472"/>
      <c r="AI223" s="472"/>
      <c r="AJ223" s="472"/>
      <c r="AK223" s="472"/>
      <c r="AL223" s="472"/>
      <c r="AM223" s="472"/>
      <c r="AN223" s="472"/>
      <c r="AO223" s="472"/>
      <c r="AP223" s="472"/>
      <c r="AQ223" s="472"/>
      <c r="AR223" s="472"/>
      <c r="AS223" s="472"/>
      <c r="AT223" s="472"/>
      <c r="AU223" s="472"/>
      <c r="AV223" s="472"/>
      <c r="AW223" s="472"/>
      <c r="AX223" s="472"/>
      <c r="AY223" s="19">
        <v>732</v>
      </c>
      <c r="AZ223" s="472"/>
      <c r="BA223" s="472"/>
      <c r="BB223" s="472" t="s">
        <v>3333</v>
      </c>
      <c r="BC223" s="472" t="s">
        <v>788</v>
      </c>
      <c r="BD223" s="472">
        <v>42</v>
      </c>
      <c r="BE223" s="472">
        <v>48</v>
      </c>
      <c r="BF223" s="472">
        <v>37.4</v>
      </c>
      <c r="BG223" s="472">
        <v>24</v>
      </c>
      <c r="BH223" s="472">
        <v>36</v>
      </c>
      <c r="BI223" s="472">
        <v>47.7</v>
      </c>
      <c r="BJ223" s="472">
        <f t="shared" si="94"/>
        <v>42.810388888888887</v>
      </c>
      <c r="BK223" s="472">
        <f t="shared" si="95"/>
        <v>24.613250000000001</v>
      </c>
      <c r="BL223" s="472"/>
      <c r="BM223" s="472"/>
      <c r="BN223" s="472" t="s">
        <v>10819</v>
      </c>
    </row>
    <row r="224" spans="1:818 1064:1842 2088:2866 3112:3890 4136:4914 5160:5938 6184:6962 7208:7986 8232:9010 9256:10034 10280:11058 11304:12082 12328:13106 13352:14130 14376:15154 15400:16178" s="183" customFormat="1" ht="76.5" customHeight="1" x14ac:dyDescent="0.25">
      <c r="A224" s="16">
        <v>943</v>
      </c>
      <c r="B224" s="16" t="s">
        <v>4709</v>
      </c>
      <c r="C224" s="214">
        <v>100949</v>
      </c>
      <c r="D224" s="213"/>
      <c r="E224" s="213">
        <v>38488</v>
      </c>
      <c r="F224" s="201">
        <v>42140</v>
      </c>
      <c r="G224" s="16" t="s">
        <v>55</v>
      </c>
      <c r="H224" s="16"/>
      <c r="I224" s="16"/>
      <c r="J224" s="16" t="s">
        <v>5098</v>
      </c>
      <c r="K224" s="16" t="s">
        <v>121</v>
      </c>
      <c r="L224" s="16" t="s">
        <v>52</v>
      </c>
      <c r="M224" s="16"/>
      <c r="N224" s="16" t="s">
        <v>791</v>
      </c>
      <c r="O224" s="16" t="s">
        <v>121</v>
      </c>
      <c r="P224" s="16" t="s">
        <v>52</v>
      </c>
      <c r="Q224" s="16" t="s">
        <v>55</v>
      </c>
      <c r="R224" s="16" t="s">
        <v>484</v>
      </c>
      <c r="S224" s="16" t="s">
        <v>2958</v>
      </c>
      <c r="T224" s="16"/>
      <c r="U224" s="16"/>
      <c r="V224" s="16">
        <v>734738652</v>
      </c>
      <c r="W224" s="16"/>
      <c r="X224" s="16"/>
      <c r="Y224" s="16"/>
      <c r="Z224" s="16"/>
      <c r="AA224" s="16"/>
      <c r="AB224" s="16"/>
      <c r="AC224" s="16"/>
      <c r="AD224" s="16"/>
      <c r="AE224" s="16"/>
      <c r="AF224" s="16">
        <v>734738652</v>
      </c>
      <c r="AG224" s="16"/>
      <c r="AH224" s="16"/>
      <c r="AI224" s="16"/>
      <c r="AJ224" s="16"/>
      <c r="AK224" s="16"/>
      <c r="AL224" s="16"/>
      <c r="AM224" s="16"/>
      <c r="AN224" s="16"/>
      <c r="AO224" s="16"/>
      <c r="AP224" s="16"/>
      <c r="AQ224" s="16"/>
      <c r="AR224" s="16"/>
      <c r="AS224" s="16"/>
      <c r="AT224" s="16"/>
      <c r="AU224" s="16"/>
      <c r="AV224" s="16"/>
      <c r="AW224" s="16"/>
      <c r="AX224" s="16"/>
      <c r="AY224" s="203"/>
      <c r="AZ224" s="16"/>
      <c r="BA224" s="16"/>
      <c r="BB224" s="16"/>
      <c r="BC224" s="16"/>
      <c r="BD224" s="16"/>
      <c r="BE224" s="16"/>
      <c r="BF224" s="16"/>
      <c r="BG224" s="16"/>
      <c r="BH224" s="16"/>
      <c r="BI224" s="16"/>
      <c r="BJ224" s="16">
        <f t="shared" si="94"/>
        <v>0</v>
      </c>
      <c r="BK224" s="16">
        <f t="shared" si="95"/>
        <v>0</v>
      </c>
      <c r="BL224" s="16"/>
      <c r="BM224" s="16"/>
      <c r="BN224" s="16" t="s">
        <v>5678</v>
      </c>
      <c r="KJ224" s="207"/>
      <c r="KK224" s="207"/>
      <c r="KL224" s="207"/>
      <c r="KM224" s="207"/>
      <c r="KN224" s="207"/>
      <c r="KO224" s="207"/>
      <c r="KP224" s="207"/>
      <c r="KQ224" s="207"/>
      <c r="KR224" s="207"/>
      <c r="KS224" s="207"/>
      <c r="KT224" s="207"/>
      <c r="UF224" s="207"/>
      <c r="UG224" s="207"/>
      <c r="UH224" s="207"/>
      <c r="UI224" s="207"/>
      <c r="UJ224" s="207"/>
      <c r="UK224" s="207"/>
      <c r="UL224" s="207"/>
      <c r="UM224" s="207"/>
      <c r="UN224" s="207"/>
      <c r="UO224" s="207"/>
      <c r="UP224" s="207"/>
      <c r="AEB224" s="207"/>
      <c r="AEC224" s="207"/>
      <c r="AED224" s="207"/>
      <c r="AEE224" s="207"/>
      <c r="AEF224" s="207"/>
      <c r="AEG224" s="207"/>
      <c r="AEH224" s="207"/>
      <c r="AEI224" s="207"/>
      <c r="AEJ224" s="207"/>
      <c r="AEK224" s="207"/>
      <c r="AEL224" s="207"/>
      <c r="ANX224" s="207"/>
      <c r="ANY224" s="207"/>
      <c r="ANZ224" s="207"/>
      <c r="AOA224" s="207"/>
      <c r="AOB224" s="207"/>
      <c r="AOC224" s="207"/>
      <c r="AOD224" s="207"/>
      <c r="AOE224" s="207"/>
      <c r="AOF224" s="207"/>
      <c r="AOG224" s="207"/>
      <c r="AOH224" s="207"/>
      <c r="AXT224" s="207"/>
      <c r="AXU224" s="207"/>
      <c r="AXV224" s="207"/>
      <c r="AXW224" s="207"/>
      <c r="AXX224" s="207"/>
      <c r="AXY224" s="207"/>
      <c r="AXZ224" s="207"/>
      <c r="AYA224" s="207"/>
      <c r="AYB224" s="207"/>
      <c r="AYC224" s="207"/>
      <c r="AYD224" s="207"/>
      <c r="BHP224" s="207"/>
      <c r="BHQ224" s="207"/>
      <c r="BHR224" s="207"/>
      <c r="BHS224" s="207"/>
      <c r="BHT224" s="207"/>
      <c r="BHU224" s="207"/>
      <c r="BHV224" s="207"/>
      <c r="BHW224" s="207"/>
      <c r="BHX224" s="207"/>
      <c r="BHY224" s="207"/>
      <c r="BHZ224" s="207"/>
      <c r="BRL224" s="207"/>
      <c r="BRM224" s="207"/>
      <c r="BRN224" s="207"/>
      <c r="BRO224" s="207"/>
      <c r="BRP224" s="207"/>
      <c r="BRQ224" s="207"/>
      <c r="BRR224" s="207"/>
      <c r="BRS224" s="207"/>
      <c r="BRT224" s="207"/>
      <c r="BRU224" s="207"/>
      <c r="BRV224" s="207"/>
      <c r="CBH224" s="207"/>
      <c r="CBI224" s="207"/>
      <c r="CBJ224" s="207"/>
      <c r="CBK224" s="207"/>
      <c r="CBL224" s="207"/>
      <c r="CBM224" s="207"/>
      <c r="CBN224" s="207"/>
      <c r="CBO224" s="207"/>
      <c r="CBP224" s="207"/>
      <c r="CBQ224" s="207"/>
      <c r="CBR224" s="207"/>
      <c r="CLD224" s="207"/>
      <c r="CLE224" s="207"/>
      <c r="CLF224" s="207"/>
      <c r="CLG224" s="207"/>
      <c r="CLH224" s="207"/>
      <c r="CLI224" s="207"/>
      <c r="CLJ224" s="207"/>
      <c r="CLK224" s="207"/>
      <c r="CLL224" s="207"/>
      <c r="CLM224" s="207"/>
      <c r="CLN224" s="207"/>
      <c r="CUZ224" s="207"/>
      <c r="CVA224" s="207"/>
      <c r="CVB224" s="207"/>
      <c r="CVC224" s="207"/>
      <c r="CVD224" s="207"/>
      <c r="CVE224" s="207"/>
      <c r="CVF224" s="207"/>
      <c r="CVG224" s="207"/>
      <c r="CVH224" s="207"/>
      <c r="CVI224" s="207"/>
      <c r="CVJ224" s="207"/>
      <c r="DEV224" s="207"/>
      <c r="DEW224" s="207"/>
      <c r="DEX224" s="207"/>
      <c r="DEY224" s="207"/>
      <c r="DEZ224" s="207"/>
      <c r="DFA224" s="207"/>
      <c r="DFB224" s="207"/>
      <c r="DFC224" s="207"/>
      <c r="DFD224" s="207"/>
      <c r="DFE224" s="207"/>
      <c r="DFF224" s="207"/>
      <c r="DOR224" s="207"/>
      <c r="DOS224" s="207"/>
      <c r="DOT224" s="207"/>
      <c r="DOU224" s="207"/>
      <c r="DOV224" s="207"/>
      <c r="DOW224" s="207"/>
      <c r="DOX224" s="207"/>
      <c r="DOY224" s="207"/>
      <c r="DOZ224" s="207"/>
      <c r="DPA224" s="207"/>
      <c r="DPB224" s="207"/>
      <c r="DYN224" s="207"/>
      <c r="DYO224" s="207"/>
      <c r="DYP224" s="207"/>
      <c r="DYQ224" s="207"/>
      <c r="DYR224" s="207"/>
      <c r="DYS224" s="207"/>
      <c r="DYT224" s="207"/>
      <c r="DYU224" s="207"/>
      <c r="DYV224" s="207"/>
      <c r="DYW224" s="207"/>
      <c r="DYX224" s="207"/>
      <c r="EIJ224" s="207"/>
      <c r="EIK224" s="207"/>
      <c r="EIL224" s="207"/>
      <c r="EIM224" s="207"/>
      <c r="EIN224" s="207"/>
      <c r="EIO224" s="207"/>
      <c r="EIP224" s="207"/>
      <c r="EIQ224" s="207"/>
      <c r="EIR224" s="207"/>
      <c r="EIS224" s="207"/>
      <c r="EIT224" s="207"/>
      <c r="ESF224" s="207"/>
      <c r="ESG224" s="207"/>
      <c r="ESH224" s="207"/>
      <c r="ESI224" s="207"/>
      <c r="ESJ224" s="207"/>
      <c r="ESK224" s="207"/>
      <c r="ESL224" s="207"/>
      <c r="ESM224" s="207"/>
      <c r="ESN224" s="207"/>
      <c r="ESO224" s="207"/>
      <c r="ESP224" s="207"/>
      <c r="FCB224" s="207"/>
      <c r="FCC224" s="207"/>
      <c r="FCD224" s="207"/>
      <c r="FCE224" s="207"/>
      <c r="FCF224" s="207"/>
      <c r="FCG224" s="207"/>
      <c r="FCH224" s="207"/>
      <c r="FCI224" s="207"/>
      <c r="FCJ224" s="207"/>
      <c r="FCK224" s="207"/>
      <c r="FCL224" s="207"/>
      <c r="FLX224" s="207"/>
      <c r="FLY224" s="207"/>
      <c r="FLZ224" s="207"/>
      <c r="FMA224" s="207"/>
      <c r="FMB224" s="207"/>
      <c r="FMC224" s="207"/>
      <c r="FMD224" s="207"/>
      <c r="FME224" s="207"/>
      <c r="FMF224" s="207"/>
      <c r="FMG224" s="207"/>
      <c r="FMH224" s="207"/>
      <c r="FVT224" s="207"/>
      <c r="FVU224" s="207"/>
      <c r="FVV224" s="207"/>
      <c r="FVW224" s="207"/>
      <c r="FVX224" s="207"/>
      <c r="FVY224" s="207"/>
      <c r="FVZ224" s="207"/>
      <c r="FWA224" s="207"/>
      <c r="FWB224" s="207"/>
      <c r="FWC224" s="207"/>
      <c r="FWD224" s="207"/>
      <c r="GFP224" s="207"/>
      <c r="GFQ224" s="207"/>
      <c r="GFR224" s="207"/>
      <c r="GFS224" s="207"/>
      <c r="GFT224" s="207"/>
      <c r="GFU224" s="207"/>
      <c r="GFV224" s="207"/>
      <c r="GFW224" s="207"/>
      <c r="GFX224" s="207"/>
      <c r="GFY224" s="207"/>
      <c r="GFZ224" s="207"/>
      <c r="GPL224" s="207"/>
      <c r="GPM224" s="207"/>
      <c r="GPN224" s="207"/>
      <c r="GPO224" s="207"/>
      <c r="GPP224" s="207"/>
      <c r="GPQ224" s="207"/>
      <c r="GPR224" s="207"/>
      <c r="GPS224" s="207"/>
      <c r="GPT224" s="207"/>
      <c r="GPU224" s="207"/>
      <c r="GPV224" s="207"/>
      <c r="GZH224" s="207"/>
      <c r="GZI224" s="207"/>
      <c r="GZJ224" s="207"/>
      <c r="GZK224" s="207"/>
      <c r="GZL224" s="207"/>
      <c r="GZM224" s="207"/>
      <c r="GZN224" s="207"/>
      <c r="GZO224" s="207"/>
      <c r="GZP224" s="207"/>
      <c r="GZQ224" s="207"/>
      <c r="GZR224" s="207"/>
      <c r="HJD224" s="207"/>
      <c r="HJE224" s="207"/>
      <c r="HJF224" s="207"/>
      <c r="HJG224" s="207"/>
      <c r="HJH224" s="207"/>
      <c r="HJI224" s="207"/>
      <c r="HJJ224" s="207"/>
      <c r="HJK224" s="207"/>
      <c r="HJL224" s="207"/>
      <c r="HJM224" s="207"/>
      <c r="HJN224" s="207"/>
      <c r="HSZ224" s="207"/>
      <c r="HTA224" s="207"/>
      <c r="HTB224" s="207"/>
      <c r="HTC224" s="207"/>
      <c r="HTD224" s="207"/>
      <c r="HTE224" s="207"/>
      <c r="HTF224" s="207"/>
      <c r="HTG224" s="207"/>
      <c r="HTH224" s="207"/>
      <c r="HTI224" s="207"/>
      <c r="HTJ224" s="207"/>
      <c r="ICV224" s="207"/>
      <c r="ICW224" s="207"/>
      <c r="ICX224" s="207"/>
      <c r="ICY224" s="207"/>
      <c r="ICZ224" s="207"/>
      <c r="IDA224" s="207"/>
      <c r="IDB224" s="207"/>
      <c r="IDC224" s="207"/>
      <c r="IDD224" s="207"/>
      <c r="IDE224" s="207"/>
      <c r="IDF224" s="207"/>
      <c r="IMR224" s="207"/>
      <c r="IMS224" s="207"/>
      <c r="IMT224" s="207"/>
      <c r="IMU224" s="207"/>
      <c r="IMV224" s="207"/>
      <c r="IMW224" s="207"/>
      <c r="IMX224" s="207"/>
      <c r="IMY224" s="207"/>
      <c r="IMZ224" s="207"/>
      <c r="INA224" s="207"/>
      <c r="INB224" s="207"/>
      <c r="IWN224" s="207"/>
      <c r="IWO224" s="207"/>
      <c r="IWP224" s="207"/>
      <c r="IWQ224" s="207"/>
      <c r="IWR224" s="207"/>
      <c r="IWS224" s="207"/>
      <c r="IWT224" s="207"/>
      <c r="IWU224" s="207"/>
      <c r="IWV224" s="207"/>
      <c r="IWW224" s="207"/>
      <c r="IWX224" s="207"/>
      <c r="JGJ224" s="207"/>
      <c r="JGK224" s="207"/>
      <c r="JGL224" s="207"/>
      <c r="JGM224" s="207"/>
      <c r="JGN224" s="207"/>
      <c r="JGO224" s="207"/>
      <c r="JGP224" s="207"/>
      <c r="JGQ224" s="207"/>
      <c r="JGR224" s="207"/>
      <c r="JGS224" s="207"/>
      <c r="JGT224" s="207"/>
      <c r="JQF224" s="207"/>
      <c r="JQG224" s="207"/>
      <c r="JQH224" s="207"/>
      <c r="JQI224" s="207"/>
      <c r="JQJ224" s="207"/>
      <c r="JQK224" s="207"/>
      <c r="JQL224" s="207"/>
      <c r="JQM224" s="207"/>
      <c r="JQN224" s="207"/>
      <c r="JQO224" s="207"/>
      <c r="JQP224" s="207"/>
      <c r="KAB224" s="207"/>
      <c r="KAC224" s="207"/>
      <c r="KAD224" s="207"/>
      <c r="KAE224" s="207"/>
      <c r="KAF224" s="207"/>
      <c r="KAG224" s="207"/>
      <c r="KAH224" s="207"/>
      <c r="KAI224" s="207"/>
      <c r="KAJ224" s="207"/>
      <c r="KAK224" s="207"/>
      <c r="KAL224" s="207"/>
      <c r="KJX224" s="207"/>
      <c r="KJY224" s="207"/>
      <c r="KJZ224" s="207"/>
      <c r="KKA224" s="207"/>
      <c r="KKB224" s="207"/>
      <c r="KKC224" s="207"/>
      <c r="KKD224" s="207"/>
      <c r="KKE224" s="207"/>
      <c r="KKF224" s="207"/>
      <c r="KKG224" s="207"/>
      <c r="KKH224" s="207"/>
      <c r="KTT224" s="207"/>
      <c r="KTU224" s="207"/>
      <c r="KTV224" s="207"/>
      <c r="KTW224" s="207"/>
      <c r="KTX224" s="207"/>
      <c r="KTY224" s="207"/>
      <c r="KTZ224" s="207"/>
      <c r="KUA224" s="207"/>
      <c r="KUB224" s="207"/>
      <c r="KUC224" s="207"/>
      <c r="KUD224" s="207"/>
      <c r="LDP224" s="207"/>
      <c r="LDQ224" s="207"/>
      <c r="LDR224" s="207"/>
      <c r="LDS224" s="207"/>
      <c r="LDT224" s="207"/>
      <c r="LDU224" s="207"/>
      <c r="LDV224" s="207"/>
      <c r="LDW224" s="207"/>
      <c r="LDX224" s="207"/>
      <c r="LDY224" s="207"/>
      <c r="LDZ224" s="207"/>
      <c r="LNL224" s="207"/>
      <c r="LNM224" s="207"/>
      <c r="LNN224" s="207"/>
      <c r="LNO224" s="207"/>
      <c r="LNP224" s="207"/>
      <c r="LNQ224" s="207"/>
      <c r="LNR224" s="207"/>
      <c r="LNS224" s="207"/>
      <c r="LNT224" s="207"/>
      <c r="LNU224" s="207"/>
      <c r="LNV224" s="207"/>
      <c r="LXH224" s="207"/>
      <c r="LXI224" s="207"/>
      <c r="LXJ224" s="207"/>
      <c r="LXK224" s="207"/>
      <c r="LXL224" s="207"/>
      <c r="LXM224" s="207"/>
      <c r="LXN224" s="207"/>
      <c r="LXO224" s="207"/>
      <c r="LXP224" s="207"/>
      <c r="LXQ224" s="207"/>
      <c r="LXR224" s="207"/>
      <c r="MHD224" s="207"/>
      <c r="MHE224" s="207"/>
      <c r="MHF224" s="207"/>
      <c r="MHG224" s="207"/>
      <c r="MHH224" s="207"/>
      <c r="MHI224" s="207"/>
      <c r="MHJ224" s="207"/>
      <c r="MHK224" s="207"/>
      <c r="MHL224" s="207"/>
      <c r="MHM224" s="207"/>
      <c r="MHN224" s="207"/>
      <c r="MQZ224" s="207"/>
      <c r="MRA224" s="207"/>
      <c r="MRB224" s="207"/>
      <c r="MRC224" s="207"/>
      <c r="MRD224" s="207"/>
      <c r="MRE224" s="207"/>
      <c r="MRF224" s="207"/>
      <c r="MRG224" s="207"/>
      <c r="MRH224" s="207"/>
      <c r="MRI224" s="207"/>
      <c r="MRJ224" s="207"/>
      <c r="NAV224" s="207"/>
      <c r="NAW224" s="207"/>
      <c r="NAX224" s="207"/>
      <c r="NAY224" s="207"/>
      <c r="NAZ224" s="207"/>
      <c r="NBA224" s="207"/>
      <c r="NBB224" s="207"/>
      <c r="NBC224" s="207"/>
      <c r="NBD224" s="207"/>
      <c r="NBE224" s="207"/>
      <c r="NBF224" s="207"/>
      <c r="NKR224" s="207"/>
      <c r="NKS224" s="207"/>
      <c r="NKT224" s="207"/>
      <c r="NKU224" s="207"/>
      <c r="NKV224" s="207"/>
      <c r="NKW224" s="207"/>
      <c r="NKX224" s="207"/>
      <c r="NKY224" s="207"/>
      <c r="NKZ224" s="207"/>
      <c r="NLA224" s="207"/>
      <c r="NLB224" s="207"/>
      <c r="NUN224" s="207"/>
      <c r="NUO224" s="207"/>
      <c r="NUP224" s="207"/>
      <c r="NUQ224" s="207"/>
      <c r="NUR224" s="207"/>
      <c r="NUS224" s="207"/>
      <c r="NUT224" s="207"/>
      <c r="NUU224" s="207"/>
      <c r="NUV224" s="207"/>
      <c r="NUW224" s="207"/>
      <c r="NUX224" s="207"/>
      <c r="OEJ224" s="207"/>
      <c r="OEK224" s="207"/>
      <c r="OEL224" s="207"/>
      <c r="OEM224" s="207"/>
      <c r="OEN224" s="207"/>
      <c r="OEO224" s="207"/>
      <c r="OEP224" s="207"/>
      <c r="OEQ224" s="207"/>
      <c r="OER224" s="207"/>
      <c r="OES224" s="207"/>
      <c r="OET224" s="207"/>
      <c r="OOF224" s="207"/>
      <c r="OOG224" s="207"/>
      <c r="OOH224" s="207"/>
      <c r="OOI224" s="207"/>
      <c r="OOJ224" s="207"/>
      <c r="OOK224" s="207"/>
      <c r="OOL224" s="207"/>
      <c r="OOM224" s="207"/>
      <c r="OON224" s="207"/>
      <c r="OOO224" s="207"/>
      <c r="OOP224" s="207"/>
      <c r="OYB224" s="207"/>
      <c r="OYC224" s="207"/>
      <c r="OYD224" s="207"/>
      <c r="OYE224" s="207"/>
      <c r="OYF224" s="207"/>
      <c r="OYG224" s="207"/>
      <c r="OYH224" s="207"/>
      <c r="OYI224" s="207"/>
      <c r="OYJ224" s="207"/>
      <c r="OYK224" s="207"/>
      <c r="OYL224" s="207"/>
      <c r="PHX224" s="207"/>
      <c r="PHY224" s="207"/>
      <c r="PHZ224" s="207"/>
      <c r="PIA224" s="207"/>
      <c r="PIB224" s="207"/>
      <c r="PIC224" s="207"/>
      <c r="PID224" s="207"/>
      <c r="PIE224" s="207"/>
      <c r="PIF224" s="207"/>
      <c r="PIG224" s="207"/>
      <c r="PIH224" s="207"/>
      <c r="PRT224" s="207"/>
      <c r="PRU224" s="207"/>
      <c r="PRV224" s="207"/>
      <c r="PRW224" s="207"/>
      <c r="PRX224" s="207"/>
      <c r="PRY224" s="207"/>
      <c r="PRZ224" s="207"/>
      <c r="PSA224" s="207"/>
      <c r="PSB224" s="207"/>
      <c r="PSC224" s="207"/>
      <c r="PSD224" s="207"/>
      <c r="QBP224" s="207"/>
      <c r="QBQ224" s="207"/>
      <c r="QBR224" s="207"/>
      <c r="QBS224" s="207"/>
      <c r="QBT224" s="207"/>
      <c r="QBU224" s="207"/>
      <c r="QBV224" s="207"/>
      <c r="QBW224" s="207"/>
      <c r="QBX224" s="207"/>
      <c r="QBY224" s="207"/>
      <c r="QBZ224" s="207"/>
      <c r="QLL224" s="207"/>
      <c r="QLM224" s="207"/>
      <c r="QLN224" s="207"/>
      <c r="QLO224" s="207"/>
      <c r="QLP224" s="207"/>
      <c r="QLQ224" s="207"/>
      <c r="QLR224" s="207"/>
      <c r="QLS224" s="207"/>
      <c r="QLT224" s="207"/>
      <c r="QLU224" s="207"/>
      <c r="QLV224" s="207"/>
      <c r="QVH224" s="207"/>
      <c r="QVI224" s="207"/>
      <c r="QVJ224" s="207"/>
      <c r="QVK224" s="207"/>
      <c r="QVL224" s="207"/>
      <c r="QVM224" s="207"/>
      <c r="QVN224" s="207"/>
      <c r="QVO224" s="207"/>
      <c r="QVP224" s="207"/>
      <c r="QVQ224" s="207"/>
      <c r="QVR224" s="207"/>
      <c r="RFD224" s="207"/>
      <c r="RFE224" s="207"/>
      <c r="RFF224" s="207"/>
      <c r="RFG224" s="207"/>
      <c r="RFH224" s="207"/>
      <c r="RFI224" s="207"/>
      <c r="RFJ224" s="207"/>
      <c r="RFK224" s="207"/>
      <c r="RFL224" s="207"/>
      <c r="RFM224" s="207"/>
      <c r="RFN224" s="207"/>
      <c r="ROZ224" s="207"/>
      <c r="RPA224" s="207"/>
      <c r="RPB224" s="207"/>
      <c r="RPC224" s="207"/>
      <c r="RPD224" s="207"/>
      <c r="RPE224" s="207"/>
      <c r="RPF224" s="207"/>
      <c r="RPG224" s="207"/>
      <c r="RPH224" s="207"/>
      <c r="RPI224" s="207"/>
      <c r="RPJ224" s="207"/>
      <c r="RYV224" s="207"/>
      <c r="RYW224" s="207"/>
      <c r="RYX224" s="207"/>
      <c r="RYY224" s="207"/>
      <c r="RYZ224" s="207"/>
      <c r="RZA224" s="207"/>
      <c r="RZB224" s="207"/>
      <c r="RZC224" s="207"/>
      <c r="RZD224" s="207"/>
      <c r="RZE224" s="207"/>
      <c r="RZF224" s="207"/>
      <c r="SIR224" s="207"/>
      <c r="SIS224" s="207"/>
      <c r="SIT224" s="207"/>
      <c r="SIU224" s="207"/>
      <c r="SIV224" s="207"/>
      <c r="SIW224" s="207"/>
      <c r="SIX224" s="207"/>
      <c r="SIY224" s="207"/>
      <c r="SIZ224" s="207"/>
      <c r="SJA224" s="207"/>
      <c r="SJB224" s="207"/>
      <c r="SSN224" s="207"/>
      <c r="SSO224" s="207"/>
      <c r="SSP224" s="207"/>
      <c r="SSQ224" s="207"/>
      <c r="SSR224" s="207"/>
      <c r="SSS224" s="207"/>
      <c r="SST224" s="207"/>
      <c r="SSU224" s="207"/>
      <c r="SSV224" s="207"/>
      <c r="SSW224" s="207"/>
      <c r="SSX224" s="207"/>
      <c r="TCJ224" s="207"/>
      <c r="TCK224" s="207"/>
      <c r="TCL224" s="207"/>
      <c r="TCM224" s="207"/>
      <c r="TCN224" s="207"/>
      <c r="TCO224" s="207"/>
      <c r="TCP224" s="207"/>
      <c r="TCQ224" s="207"/>
      <c r="TCR224" s="207"/>
      <c r="TCS224" s="207"/>
      <c r="TCT224" s="207"/>
      <c r="TMF224" s="207"/>
      <c r="TMG224" s="207"/>
      <c r="TMH224" s="207"/>
      <c r="TMI224" s="207"/>
      <c r="TMJ224" s="207"/>
      <c r="TMK224" s="207"/>
      <c r="TML224" s="207"/>
      <c r="TMM224" s="207"/>
      <c r="TMN224" s="207"/>
      <c r="TMO224" s="207"/>
      <c r="TMP224" s="207"/>
      <c r="TWB224" s="207"/>
      <c r="TWC224" s="207"/>
      <c r="TWD224" s="207"/>
      <c r="TWE224" s="207"/>
      <c r="TWF224" s="207"/>
      <c r="TWG224" s="207"/>
      <c r="TWH224" s="207"/>
      <c r="TWI224" s="207"/>
      <c r="TWJ224" s="207"/>
      <c r="TWK224" s="207"/>
      <c r="TWL224" s="207"/>
      <c r="UFX224" s="207"/>
      <c r="UFY224" s="207"/>
      <c r="UFZ224" s="207"/>
      <c r="UGA224" s="207"/>
      <c r="UGB224" s="207"/>
      <c r="UGC224" s="207"/>
      <c r="UGD224" s="207"/>
      <c r="UGE224" s="207"/>
      <c r="UGF224" s="207"/>
      <c r="UGG224" s="207"/>
      <c r="UGH224" s="207"/>
      <c r="UPT224" s="207"/>
      <c r="UPU224" s="207"/>
      <c r="UPV224" s="207"/>
      <c r="UPW224" s="207"/>
      <c r="UPX224" s="207"/>
      <c r="UPY224" s="207"/>
      <c r="UPZ224" s="207"/>
      <c r="UQA224" s="207"/>
      <c r="UQB224" s="207"/>
      <c r="UQC224" s="207"/>
      <c r="UQD224" s="207"/>
      <c r="UZP224" s="207"/>
      <c r="UZQ224" s="207"/>
      <c r="UZR224" s="207"/>
      <c r="UZS224" s="207"/>
      <c r="UZT224" s="207"/>
      <c r="UZU224" s="207"/>
      <c r="UZV224" s="207"/>
      <c r="UZW224" s="207"/>
      <c r="UZX224" s="207"/>
      <c r="UZY224" s="207"/>
      <c r="UZZ224" s="207"/>
      <c r="VJL224" s="207"/>
      <c r="VJM224" s="207"/>
      <c r="VJN224" s="207"/>
      <c r="VJO224" s="207"/>
      <c r="VJP224" s="207"/>
      <c r="VJQ224" s="207"/>
      <c r="VJR224" s="207"/>
      <c r="VJS224" s="207"/>
      <c r="VJT224" s="207"/>
      <c r="VJU224" s="207"/>
      <c r="VJV224" s="207"/>
      <c r="VTH224" s="207"/>
      <c r="VTI224" s="207"/>
      <c r="VTJ224" s="207"/>
      <c r="VTK224" s="207"/>
      <c r="VTL224" s="207"/>
      <c r="VTM224" s="207"/>
      <c r="VTN224" s="207"/>
      <c r="VTO224" s="207"/>
      <c r="VTP224" s="207"/>
      <c r="VTQ224" s="207"/>
      <c r="VTR224" s="207"/>
      <c r="WDD224" s="207"/>
      <c r="WDE224" s="207"/>
      <c r="WDF224" s="207"/>
      <c r="WDG224" s="207"/>
      <c r="WDH224" s="207"/>
      <c r="WDI224" s="207"/>
      <c r="WDJ224" s="207"/>
      <c r="WDK224" s="207"/>
      <c r="WDL224" s="207"/>
      <c r="WDM224" s="207"/>
      <c r="WDN224" s="207"/>
      <c r="WMZ224" s="207"/>
      <c r="WNA224" s="207"/>
      <c r="WNB224" s="207"/>
      <c r="WNC224" s="207"/>
      <c r="WND224" s="207"/>
      <c r="WNE224" s="207"/>
      <c r="WNF224" s="207"/>
      <c r="WNG224" s="207"/>
      <c r="WNH224" s="207"/>
      <c r="WNI224" s="207"/>
      <c r="WNJ224" s="207"/>
      <c r="WWV224" s="207"/>
      <c r="WWW224" s="207"/>
      <c r="WWX224" s="207"/>
      <c r="WWY224" s="207"/>
      <c r="WWZ224" s="207"/>
      <c r="WXA224" s="207"/>
      <c r="WXB224" s="207"/>
      <c r="WXC224" s="207"/>
      <c r="WXD224" s="207"/>
      <c r="WXE224" s="207"/>
      <c r="WXF224" s="207"/>
    </row>
    <row r="225" spans="1:818 1064:1842 2088:2866 3112:3890 4136:4914 5160:5938 6184:6962 7208:7986 8232:9010 9256:10034 10280:11058 11304:12082 12328:13106 13352:14130 14376:15154 15400:16178" s="183" customFormat="1" ht="58.5" customHeight="1" x14ac:dyDescent="0.25">
      <c r="A225" s="16">
        <v>944</v>
      </c>
      <c r="B225" s="16" t="s">
        <v>4709</v>
      </c>
      <c r="C225" s="214">
        <v>100950</v>
      </c>
      <c r="D225" s="213"/>
      <c r="E225" s="213">
        <v>38488</v>
      </c>
      <c r="F225" s="201">
        <v>42140</v>
      </c>
      <c r="G225" s="16" t="s">
        <v>55</v>
      </c>
      <c r="H225" s="16"/>
      <c r="I225" s="16"/>
      <c r="J225" s="16" t="s">
        <v>5098</v>
      </c>
      <c r="K225" s="16" t="s">
        <v>121</v>
      </c>
      <c r="L225" s="16" t="s">
        <v>52</v>
      </c>
      <c r="M225" s="16"/>
      <c r="N225" s="16" t="s">
        <v>791</v>
      </c>
      <c r="O225" s="16" t="s">
        <v>121</v>
      </c>
      <c r="P225" s="16" t="s">
        <v>52</v>
      </c>
      <c r="Q225" s="16" t="s">
        <v>55</v>
      </c>
      <c r="R225" s="16" t="s">
        <v>484</v>
      </c>
      <c r="S225" s="16" t="s">
        <v>3182</v>
      </c>
      <c r="T225" s="16"/>
      <c r="U225" s="16"/>
      <c r="V225" s="16">
        <v>737559503</v>
      </c>
      <c r="W225" s="16"/>
      <c r="X225" s="16"/>
      <c r="Y225" s="16"/>
      <c r="Z225" s="16"/>
      <c r="AA225" s="16"/>
      <c r="AB225" s="16"/>
      <c r="AC225" s="16"/>
      <c r="AD225" s="16"/>
      <c r="AE225" s="16"/>
      <c r="AF225" s="16">
        <v>737559503</v>
      </c>
      <c r="AG225" s="16"/>
      <c r="AH225" s="16"/>
      <c r="AI225" s="16"/>
      <c r="AJ225" s="16"/>
      <c r="AK225" s="16"/>
      <c r="AL225" s="16"/>
      <c r="AM225" s="16"/>
      <c r="AN225" s="16"/>
      <c r="AO225" s="16"/>
      <c r="AP225" s="16"/>
      <c r="AQ225" s="16"/>
      <c r="AR225" s="16"/>
      <c r="AS225" s="16"/>
      <c r="AT225" s="16"/>
      <c r="AU225" s="16"/>
      <c r="AV225" s="16"/>
      <c r="AW225" s="16"/>
      <c r="AX225" s="16"/>
      <c r="AY225" s="203"/>
      <c r="AZ225" s="16"/>
      <c r="BA225" s="16"/>
      <c r="BB225" s="16"/>
      <c r="BC225" s="16"/>
      <c r="BD225" s="16"/>
      <c r="BE225" s="16"/>
      <c r="BF225" s="16"/>
      <c r="BG225" s="16"/>
      <c r="BH225" s="16"/>
      <c r="BI225" s="16"/>
      <c r="BJ225" s="16">
        <f t="shared" ref="BJ225:BJ241" si="96">BD225+BE225/60+BF225/3600</f>
        <v>0</v>
      </c>
      <c r="BK225" s="16">
        <f t="shared" ref="BK225:BK241" si="97">BG225+BH225/60+BI225/3600</f>
        <v>0</v>
      </c>
      <c r="BL225" s="16"/>
      <c r="BM225" s="16"/>
      <c r="BN225" s="16" t="s">
        <v>5679</v>
      </c>
      <c r="KJ225" s="207"/>
      <c r="KK225" s="207"/>
      <c r="KL225" s="207"/>
      <c r="KM225" s="207"/>
      <c r="KN225" s="207"/>
      <c r="KO225" s="207"/>
      <c r="KP225" s="207"/>
      <c r="KQ225" s="207"/>
      <c r="KR225" s="207"/>
      <c r="KS225" s="207"/>
      <c r="KT225" s="207"/>
      <c r="UF225" s="207"/>
      <c r="UG225" s="207"/>
      <c r="UH225" s="207"/>
      <c r="UI225" s="207"/>
      <c r="UJ225" s="207"/>
      <c r="UK225" s="207"/>
      <c r="UL225" s="207"/>
      <c r="UM225" s="207"/>
      <c r="UN225" s="207"/>
      <c r="UO225" s="207"/>
      <c r="UP225" s="207"/>
      <c r="AEB225" s="207"/>
      <c r="AEC225" s="207"/>
      <c r="AED225" s="207"/>
      <c r="AEE225" s="207"/>
      <c r="AEF225" s="207"/>
      <c r="AEG225" s="207"/>
      <c r="AEH225" s="207"/>
      <c r="AEI225" s="207"/>
      <c r="AEJ225" s="207"/>
      <c r="AEK225" s="207"/>
      <c r="AEL225" s="207"/>
      <c r="ANX225" s="207"/>
      <c r="ANY225" s="207"/>
      <c r="ANZ225" s="207"/>
      <c r="AOA225" s="207"/>
      <c r="AOB225" s="207"/>
      <c r="AOC225" s="207"/>
      <c r="AOD225" s="207"/>
      <c r="AOE225" s="207"/>
      <c r="AOF225" s="207"/>
      <c r="AOG225" s="207"/>
      <c r="AOH225" s="207"/>
      <c r="AXT225" s="207"/>
      <c r="AXU225" s="207"/>
      <c r="AXV225" s="207"/>
      <c r="AXW225" s="207"/>
      <c r="AXX225" s="207"/>
      <c r="AXY225" s="207"/>
      <c r="AXZ225" s="207"/>
      <c r="AYA225" s="207"/>
      <c r="AYB225" s="207"/>
      <c r="AYC225" s="207"/>
      <c r="AYD225" s="207"/>
      <c r="BHP225" s="207"/>
      <c r="BHQ225" s="207"/>
      <c r="BHR225" s="207"/>
      <c r="BHS225" s="207"/>
      <c r="BHT225" s="207"/>
      <c r="BHU225" s="207"/>
      <c r="BHV225" s="207"/>
      <c r="BHW225" s="207"/>
      <c r="BHX225" s="207"/>
      <c r="BHY225" s="207"/>
      <c r="BHZ225" s="207"/>
      <c r="BRL225" s="207"/>
      <c r="BRM225" s="207"/>
      <c r="BRN225" s="207"/>
      <c r="BRO225" s="207"/>
      <c r="BRP225" s="207"/>
      <c r="BRQ225" s="207"/>
      <c r="BRR225" s="207"/>
      <c r="BRS225" s="207"/>
      <c r="BRT225" s="207"/>
      <c r="BRU225" s="207"/>
      <c r="BRV225" s="207"/>
      <c r="CBH225" s="207"/>
      <c r="CBI225" s="207"/>
      <c r="CBJ225" s="207"/>
      <c r="CBK225" s="207"/>
      <c r="CBL225" s="207"/>
      <c r="CBM225" s="207"/>
      <c r="CBN225" s="207"/>
      <c r="CBO225" s="207"/>
      <c r="CBP225" s="207"/>
      <c r="CBQ225" s="207"/>
      <c r="CBR225" s="207"/>
      <c r="CLD225" s="207"/>
      <c r="CLE225" s="207"/>
      <c r="CLF225" s="207"/>
      <c r="CLG225" s="207"/>
      <c r="CLH225" s="207"/>
      <c r="CLI225" s="207"/>
      <c r="CLJ225" s="207"/>
      <c r="CLK225" s="207"/>
      <c r="CLL225" s="207"/>
      <c r="CLM225" s="207"/>
      <c r="CLN225" s="207"/>
      <c r="CUZ225" s="207"/>
      <c r="CVA225" s="207"/>
      <c r="CVB225" s="207"/>
      <c r="CVC225" s="207"/>
      <c r="CVD225" s="207"/>
      <c r="CVE225" s="207"/>
      <c r="CVF225" s="207"/>
      <c r="CVG225" s="207"/>
      <c r="CVH225" s="207"/>
      <c r="CVI225" s="207"/>
      <c r="CVJ225" s="207"/>
      <c r="DEV225" s="207"/>
      <c r="DEW225" s="207"/>
      <c r="DEX225" s="207"/>
      <c r="DEY225" s="207"/>
      <c r="DEZ225" s="207"/>
      <c r="DFA225" s="207"/>
      <c r="DFB225" s="207"/>
      <c r="DFC225" s="207"/>
      <c r="DFD225" s="207"/>
      <c r="DFE225" s="207"/>
      <c r="DFF225" s="207"/>
      <c r="DOR225" s="207"/>
      <c r="DOS225" s="207"/>
      <c r="DOT225" s="207"/>
      <c r="DOU225" s="207"/>
      <c r="DOV225" s="207"/>
      <c r="DOW225" s="207"/>
      <c r="DOX225" s="207"/>
      <c r="DOY225" s="207"/>
      <c r="DOZ225" s="207"/>
      <c r="DPA225" s="207"/>
      <c r="DPB225" s="207"/>
      <c r="DYN225" s="207"/>
      <c r="DYO225" s="207"/>
      <c r="DYP225" s="207"/>
      <c r="DYQ225" s="207"/>
      <c r="DYR225" s="207"/>
      <c r="DYS225" s="207"/>
      <c r="DYT225" s="207"/>
      <c r="DYU225" s="207"/>
      <c r="DYV225" s="207"/>
      <c r="DYW225" s="207"/>
      <c r="DYX225" s="207"/>
      <c r="EIJ225" s="207"/>
      <c r="EIK225" s="207"/>
      <c r="EIL225" s="207"/>
      <c r="EIM225" s="207"/>
      <c r="EIN225" s="207"/>
      <c r="EIO225" s="207"/>
      <c r="EIP225" s="207"/>
      <c r="EIQ225" s="207"/>
      <c r="EIR225" s="207"/>
      <c r="EIS225" s="207"/>
      <c r="EIT225" s="207"/>
      <c r="ESF225" s="207"/>
      <c r="ESG225" s="207"/>
      <c r="ESH225" s="207"/>
      <c r="ESI225" s="207"/>
      <c r="ESJ225" s="207"/>
      <c r="ESK225" s="207"/>
      <c r="ESL225" s="207"/>
      <c r="ESM225" s="207"/>
      <c r="ESN225" s="207"/>
      <c r="ESO225" s="207"/>
      <c r="ESP225" s="207"/>
      <c r="FCB225" s="207"/>
      <c r="FCC225" s="207"/>
      <c r="FCD225" s="207"/>
      <c r="FCE225" s="207"/>
      <c r="FCF225" s="207"/>
      <c r="FCG225" s="207"/>
      <c r="FCH225" s="207"/>
      <c r="FCI225" s="207"/>
      <c r="FCJ225" s="207"/>
      <c r="FCK225" s="207"/>
      <c r="FCL225" s="207"/>
      <c r="FLX225" s="207"/>
      <c r="FLY225" s="207"/>
      <c r="FLZ225" s="207"/>
      <c r="FMA225" s="207"/>
      <c r="FMB225" s="207"/>
      <c r="FMC225" s="207"/>
      <c r="FMD225" s="207"/>
      <c r="FME225" s="207"/>
      <c r="FMF225" s="207"/>
      <c r="FMG225" s="207"/>
      <c r="FMH225" s="207"/>
      <c r="FVT225" s="207"/>
      <c r="FVU225" s="207"/>
      <c r="FVV225" s="207"/>
      <c r="FVW225" s="207"/>
      <c r="FVX225" s="207"/>
      <c r="FVY225" s="207"/>
      <c r="FVZ225" s="207"/>
      <c r="FWA225" s="207"/>
      <c r="FWB225" s="207"/>
      <c r="FWC225" s="207"/>
      <c r="FWD225" s="207"/>
      <c r="GFP225" s="207"/>
      <c r="GFQ225" s="207"/>
      <c r="GFR225" s="207"/>
      <c r="GFS225" s="207"/>
      <c r="GFT225" s="207"/>
      <c r="GFU225" s="207"/>
      <c r="GFV225" s="207"/>
      <c r="GFW225" s="207"/>
      <c r="GFX225" s="207"/>
      <c r="GFY225" s="207"/>
      <c r="GFZ225" s="207"/>
      <c r="GPL225" s="207"/>
      <c r="GPM225" s="207"/>
      <c r="GPN225" s="207"/>
      <c r="GPO225" s="207"/>
      <c r="GPP225" s="207"/>
      <c r="GPQ225" s="207"/>
      <c r="GPR225" s="207"/>
      <c r="GPS225" s="207"/>
      <c r="GPT225" s="207"/>
      <c r="GPU225" s="207"/>
      <c r="GPV225" s="207"/>
      <c r="GZH225" s="207"/>
      <c r="GZI225" s="207"/>
      <c r="GZJ225" s="207"/>
      <c r="GZK225" s="207"/>
      <c r="GZL225" s="207"/>
      <c r="GZM225" s="207"/>
      <c r="GZN225" s="207"/>
      <c r="GZO225" s="207"/>
      <c r="GZP225" s="207"/>
      <c r="GZQ225" s="207"/>
      <c r="GZR225" s="207"/>
      <c r="HJD225" s="207"/>
      <c r="HJE225" s="207"/>
      <c r="HJF225" s="207"/>
      <c r="HJG225" s="207"/>
      <c r="HJH225" s="207"/>
      <c r="HJI225" s="207"/>
      <c r="HJJ225" s="207"/>
      <c r="HJK225" s="207"/>
      <c r="HJL225" s="207"/>
      <c r="HJM225" s="207"/>
      <c r="HJN225" s="207"/>
      <c r="HSZ225" s="207"/>
      <c r="HTA225" s="207"/>
      <c r="HTB225" s="207"/>
      <c r="HTC225" s="207"/>
      <c r="HTD225" s="207"/>
      <c r="HTE225" s="207"/>
      <c r="HTF225" s="207"/>
      <c r="HTG225" s="207"/>
      <c r="HTH225" s="207"/>
      <c r="HTI225" s="207"/>
      <c r="HTJ225" s="207"/>
      <c r="ICV225" s="207"/>
      <c r="ICW225" s="207"/>
      <c r="ICX225" s="207"/>
      <c r="ICY225" s="207"/>
      <c r="ICZ225" s="207"/>
      <c r="IDA225" s="207"/>
      <c r="IDB225" s="207"/>
      <c r="IDC225" s="207"/>
      <c r="IDD225" s="207"/>
      <c r="IDE225" s="207"/>
      <c r="IDF225" s="207"/>
      <c r="IMR225" s="207"/>
      <c r="IMS225" s="207"/>
      <c r="IMT225" s="207"/>
      <c r="IMU225" s="207"/>
      <c r="IMV225" s="207"/>
      <c r="IMW225" s="207"/>
      <c r="IMX225" s="207"/>
      <c r="IMY225" s="207"/>
      <c r="IMZ225" s="207"/>
      <c r="INA225" s="207"/>
      <c r="INB225" s="207"/>
      <c r="IWN225" s="207"/>
      <c r="IWO225" s="207"/>
      <c r="IWP225" s="207"/>
      <c r="IWQ225" s="207"/>
      <c r="IWR225" s="207"/>
      <c r="IWS225" s="207"/>
      <c r="IWT225" s="207"/>
      <c r="IWU225" s="207"/>
      <c r="IWV225" s="207"/>
      <c r="IWW225" s="207"/>
      <c r="IWX225" s="207"/>
      <c r="JGJ225" s="207"/>
      <c r="JGK225" s="207"/>
      <c r="JGL225" s="207"/>
      <c r="JGM225" s="207"/>
      <c r="JGN225" s="207"/>
      <c r="JGO225" s="207"/>
      <c r="JGP225" s="207"/>
      <c r="JGQ225" s="207"/>
      <c r="JGR225" s="207"/>
      <c r="JGS225" s="207"/>
      <c r="JGT225" s="207"/>
      <c r="JQF225" s="207"/>
      <c r="JQG225" s="207"/>
      <c r="JQH225" s="207"/>
      <c r="JQI225" s="207"/>
      <c r="JQJ225" s="207"/>
      <c r="JQK225" s="207"/>
      <c r="JQL225" s="207"/>
      <c r="JQM225" s="207"/>
      <c r="JQN225" s="207"/>
      <c r="JQO225" s="207"/>
      <c r="JQP225" s="207"/>
      <c r="KAB225" s="207"/>
      <c r="KAC225" s="207"/>
      <c r="KAD225" s="207"/>
      <c r="KAE225" s="207"/>
      <c r="KAF225" s="207"/>
      <c r="KAG225" s="207"/>
      <c r="KAH225" s="207"/>
      <c r="KAI225" s="207"/>
      <c r="KAJ225" s="207"/>
      <c r="KAK225" s="207"/>
      <c r="KAL225" s="207"/>
      <c r="KJX225" s="207"/>
      <c r="KJY225" s="207"/>
      <c r="KJZ225" s="207"/>
      <c r="KKA225" s="207"/>
      <c r="KKB225" s="207"/>
      <c r="KKC225" s="207"/>
      <c r="KKD225" s="207"/>
      <c r="KKE225" s="207"/>
      <c r="KKF225" s="207"/>
      <c r="KKG225" s="207"/>
      <c r="KKH225" s="207"/>
      <c r="KTT225" s="207"/>
      <c r="KTU225" s="207"/>
      <c r="KTV225" s="207"/>
      <c r="KTW225" s="207"/>
      <c r="KTX225" s="207"/>
      <c r="KTY225" s="207"/>
      <c r="KTZ225" s="207"/>
      <c r="KUA225" s="207"/>
      <c r="KUB225" s="207"/>
      <c r="KUC225" s="207"/>
      <c r="KUD225" s="207"/>
      <c r="LDP225" s="207"/>
      <c r="LDQ225" s="207"/>
      <c r="LDR225" s="207"/>
      <c r="LDS225" s="207"/>
      <c r="LDT225" s="207"/>
      <c r="LDU225" s="207"/>
      <c r="LDV225" s="207"/>
      <c r="LDW225" s="207"/>
      <c r="LDX225" s="207"/>
      <c r="LDY225" s="207"/>
      <c r="LDZ225" s="207"/>
      <c r="LNL225" s="207"/>
      <c r="LNM225" s="207"/>
      <c r="LNN225" s="207"/>
      <c r="LNO225" s="207"/>
      <c r="LNP225" s="207"/>
      <c r="LNQ225" s="207"/>
      <c r="LNR225" s="207"/>
      <c r="LNS225" s="207"/>
      <c r="LNT225" s="207"/>
      <c r="LNU225" s="207"/>
      <c r="LNV225" s="207"/>
      <c r="LXH225" s="207"/>
      <c r="LXI225" s="207"/>
      <c r="LXJ225" s="207"/>
      <c r="LXK225" s="207"/>
      <c r="LXL225" s="207"/>
      <c r="LXM225" s="207"/>
      <c r="LXN225" s="207"/>
      <c r="LXO225" s="207"/>
      <c r="LXP225" s="207"/>
      <c r="LXQ225" s="207"/>
      <c r="LXR225" s="207"/>
      <c r="MHD225" s="207"/>
      <c r="MHE225" s="207"/>
      <c r="MHF225" s="207"/>
      <c r="MHG225" s="207"/>
      <c r="MHH225" s="207"/>
      <c r="MHI225" s="207"/>
      <c r="MHJ225" s="207"/>
      <c r="MHK225" s="207"/>
      <c r="MHL225" s="207"/>
      <c r="MHM225" s="207"/>
      <c r="MHN225" s="207"/>
      <c r="MQZ225" s="207"/>
      <c r="MRA225" s="207"/>
      <c r="MRB225" s="207"/>
      <c r="MRC225" s="207"/>
      <c r="MRD225" s="207"/>
      <c r="MRE225" s="207"/>
      <c r="MRF225" s="207"/>
      <c r="MRG225" s="207"/>
      <c r="MRH225" s="207"/>
      <c r="MRI225" s="207"/>
      <c r="MRJ225" s="207"/>
      <c r="NAV225" s="207"/>
      <c r="NAW225" s="207"/>
      <c r="NAX225" s="207"/>
      <c r="NAY225" s="207"/>
      <c r="NAZ225" s="207"/>
      <c r="NBA225" s="207"/>
      <c r="NBB225" s="207"/>
      <c r="NBC225" s="207"/>
      <c r="NBD225" s="207"/>
      <c r="NBE225" s="207"/>
      <c r="NBF225" s="207"/>
      <c r="NKR225" s="207"/>
      <c r="NKS225" s="207"/>
      <c r="NKT225" s="207"/>
      <c r="NKU225" s="207"/>
      <c r="NKV225" s="207"/>
      <c r="NKW225" s="207"/>
      <c r="NKX225" s="207"/>
      <c r="NKY225" s="207"/>
      <c r="NKZ225" s="207"/>
      <c r="NLA225" s="207"/>
      <c r="NLB225" s="207"/>
      <c r="NUN225" s="207"/>
      <c r="NUO225" s="207"/>
      <c r="NUP225" s="207"/>
      <c r="NUQ225" s="207"/>
      <c r="NUR225" s="207"/>
      <c r="NUS225" s="207"/>
      <c r="NUT225" s="207"/>
      <c r="NUU225" s="207"/>
      <c r="NUV225" s="207"/>
      <c r="NUW225" s="207"/>
      <c r="NUX225" s="207"/>
      <c r="OEJ225" s="207"/>
      <c r="OEK225" s="207"/>
      <c r="OEL225" s="207"/>
      <c r="OEM225" s="207"/>
      <c r="OEN225" s="207"/>
      <c r="OEO225" s="207"/>
      <c r="OEP225" s="207"/>
      <c r="OEQ225" s="207"/>
      <c r="OER225" s="207"/>
      <c r="OES225" s="207"/>
      <c r="OET225" s="207"/>
      <c r="OOF225" s="207"/>
      <c r="OOG225" s="207"/>
      <c r="OOH225" s="207"/>
      <c r="OOI225" s="207"/>
      <c r="OOJ225" s="207"/>
      <c r="OOK225" s="207"/>
      <c r="OOL225" s="207"/>
      <c r="OOM225" s="207"/>
      <c r="OON225" s="207"/>
      <c r="OOO225" s="207"/>
      <c r="OOP225" s="207"/>
      <c r="OYB225" s="207"/>
      <c r="OYC225" s="207"/>
      <c r="OYD225" s="207"/>
      <c r="OYE225" s="207"/>
      <c r="OYF225" s="207"/>
      <c r="OYG225" s="207"/>
      <c r="OYH225" s="207"/>
      <c r="OYI225" s="207"/>
      <c r="OYJ225" s="207"/>
      <c r="OYK225" s="207"/>
      <c r="OYL225" s="207"/>
      <c r="PHX225" s="207"/>
      <c r="PHY225" s="207"/>
      <c r="PHZ225" s="207"/>
      <c r="PIA225" s="207"/>
      <c r="PIB225" s="207"/>
      <c r="PIC225" s="207"/>
      <c r="PID225" s="207"/>
      <c r="PIE225" s="207"/>
      <c r="PIF225" s="207"/>
      <c r="PIG225" s="207"/>
      <c r="PIH225" s="207"/>
      <c r="PRT225" s="207"/>
      <c r="PRU225" s="207"/>
      <c r="PRV225" s="207"/>
      <c r="PRW225" s="207"/>
      <c r="PRX225" s="207"/>
      <c r="PRY225" s="207"/>
      <c r="PRZ225" s="207"/>
      <c r="PSA225" s="207"/>
      <c r="PSB225" s="207"/>
      <c r="PSC225" s="207"/>
      <c r="PSD225" s="207"/>
      <c r="QBP225" s="207"/>
      <c r="QBQ225" s="207"/>
      <c r="QBR225" s="207"/>
      <c r="QBS225" s="207"/>
      <c r="QBT225" s="207"/>
      <c r="QBU225" s="207"/>
      <c r="QBV225" s="207"/>
      <c r="QBW225" s="207"/>
      <c r="QBX225" s="207"/>
      <c r="QBY225" s="207"/>
      <c r="QBZ225" s="207"/>
      <c r="QLL225" s="207"/>
      <c r="QLM225" s="207"/>
      <c r="QLN225" s="207"/>
      <c r="QLO225" s="207"/>
      <c r="QLP225" s="207"/>
      <c r="QLQ225" s="207"/>
      <c r="QLR225" s="207"/>
      <c r="QLS225" s="207"/>
      <c r="QLT225" s="207"/>
      <c r="QLU225" s="207"/>
      <c r="QLV225" s="207"/>
      <c r="QVH225" s="207"/>
      <c r="QVI225" s="207"/>
      <c r="QVJ225" s="207"/>
      <c r="QVK225" s="207"/>
      <c r="QVL225" s="207"/>
      <c r="QVM225" s="207"/>
      <c r="QVN225" s="207"/>
      <c r="QVO225" s="207"/>
      <c r="QVP225" s="207"/>
      <c r="QVQ225" s="207"/>
      <c r="QVR225" s="207"/>
      <c r="RFD225" s="207"/>
      <c r="RFE225" s="207"/>
      <c r="RFF225" s="207"/>
      <c r="RFG225" s="207"/>
      <c r="RFH225" s="207"/>
      <c r="RFI225" s="207"/>
      <c r="RFJ225" s="207"/>
      <c r="RFK225" s="207"/>
      <c r="RFL225" s="207"/>
      <c r="RFM225" s="207"/>
      <c r="RFN225" s="207"/>
      <c r="ROZ225" s="207"/>
      <c r="RPA225" s="207"/>
      <c r="RPB225" s="207"/>
      <c r="RPC225" s="207"/>
      <c r="RPD225" s="207"/>
      <c r="RPE225" s="207"/>
      <c r="RPF225" s="207"/>
      <c r="RPG225" s="207"/>
      <c r="RPH225" s="207"/>
      <c r="RPI225" s="207"/>
      <c r="RPJ225" s="207"/>
      <c r="RYV225" s="207"/>
      <c r="RYW225" s="207"/>
      <c r="RYX225" s="207"/>
      <c r="RYY225" s="207"/>
      <c r="RYZ225" s="207"/>
      <c r="RZA225" s="207"/>
      <c r="RZB225" s="207"/>
      <c r="RZC225" s="207"/>
      <c r="RZD225" s="207"/>
      <c r="RZE225" s="207"/>
      <c r="RZF225" s="207"/>
      <c r="SIR225" s="207"/>
      <c r="SIS225" s="207"/>
      <c r="SIT225" s="207"/>
      <c r="SIU225" s="207"/>
      <c r="SIV225" s="207"/>
      <c r="SIW225" s="207"/>
      <c r="SIX225" s="207"/>
      <c r="SIY225" s="207"/>
      <c r="SIZ225" s="207"/>
      <c r="SJA225" s="207"/>
      <c r="SJB225" s="207"/>
      <c r="SSN225" s="207"/>
      <c r="SSO225" s="207"/>
      <c r="SSP225" s="207"/>
      <c r="SSQ225" s="207"/>
      <c r="SSR225" s="207"/>
      <c r="SSS225" s="207"/>
      <c r="SST225" s="207"/>
      <c r="SSU225" s="207"/>
      <c r="SSV225" s="207"/>
      <c r="SSW225" s="207"/>
      <c r="SSX225" s="207"/>
      <c r="TCJ225" s="207"/>
      <c r="TCK225" s="207"/>
      <c r="TCL225" s="207"/>
      <c r="TCM225" s="207"/>
      <c r="TCN225" s="207"/>
      <c r="TCO225" s="207"/>
      <c r="TCP225" s="207"/>
      <c r="TCQ225" s="207"/>
      <c r="TCR225" s="207"/>
      <c r="TCS225" s="207"/>
      <c r="TCT225" s="207"/>
      <c r="TMF225" s="207"/>
      <c r="TMG225" s="207"/>
      <c r="TMH225" s="207"/>
      <c r="TMI225" s="207"/>
      <c r="TMJ225" s="207"/>
      <c r="TMK225" s="207"/>
      <c r="TML225" s="207"/>
      <c r="TMM225" s="207"/>
      <c r="TMN225" s="207"/>
      <c r="TMO225" s="207"/>
      <c r="TMP225" s="207"/>
      <c r="TWB225" s="207"/>
      <c r="TWC225" s="207"/>
      <c r="TWD225" s="207"/>
      <c r="TWE225" s="207"/>
      <c r="TWF225" s="207"/>
      <c r="TWG225" s="207"/>
      <c r="TWH225" s="207"/>
      <c r="TWI225" s="207"/>
      <c r="TWJ225" s="207"/>
      <c r="TWK225" s="207"/>
      <c r="TWL225" s="207"/>
      <c r="UFX225" s="207"/>
      <c r="UFY225" s="207"/>
      <c r="UFZ225" s="207"/>
      <c r="UGA225" s="207"/>
      <c r="UGB225" s="207"/>
      <c r="UGC225" s="207"/>
      <c r="UGD225" s="207"/>
      <c r="UGE225" s="207"/>
      <c r="UGF225" s="207"/>
      <c r="UGG225" s="207"/>
      <c r="UGH225" s="207"/>
      <c r="UPT225" s="207"/>
      <c r="UPU225" s="207"/>
      <c r="UPV225" s="207"/>
      <c r="UPW225" s="207"/>
      <c r="UPX225" s="207"/>
      <c r="UPY225" s="207"/>
      <c r="UPZ225" s="207"/>
      <c r="UQA225" s="207"/>
      <c r="UQB225" s="207"/>
      <c r="UQC225" s="207"/>
      <c r="UQD225" s="207"/>
      <c r="UZP225" s="207"/>
      <c r="UZQ225" s="207"/>
      <c r="UZR225" s="207"/>
      <c r="UZS225" s="207"/>
      <c r="UZT225" s="207"/>
      <c r="UZU225" s="207"/>
      <c r="UZV225" s="207"/>
      <c r="UZW225" s="207"/>
      <c r="UZX225" s="207"/>
      <c r="UZY225" s="207"/>
      <c r="UZZ225" s="207"/>
      <c r="VJL225" s="207"/>
      <c r="VJM225" s="207"/>
      <c r="VJN225" s="207"/>
      <c r="VJO225" s="207"/>
      <c r="VJP225" s="207"/>
      <c r="VJQ225" s="207"/>
      <c r="VJR225" s="207"/>
      <c r="VJS225" s="207"/>
      <c r="VJT225" s="207"/>
      <c r="VJU225" s="207"/>
      <c r="VJV225" s="207"/>
      <c r="VTH225" s="207"/>
      <c r="VTI225" s="207"/>
      <c r="VTJ225" s="207"/>
      <c r="VTK225" s="207"/>
      <c r="VTL225" s="207"/>
      <c r="VTM225" s="207"/>
      <c r="VTN225" s="207"/>
      <c r="VTO225" s="207"/>
      <c r="VTP225" s="207"/>
      <c r="VTQ225" s="207"/>
      <c r="VTR225" s="207"/>
      <c r="WDD225" s="207"/>
      <c r="WDE225" s="207"/>
      <c r="WDF225" s="207"/>
      <c r="WDG225" s="207"/>
      <c r="WDH225" s="207"/>
      <c r="WDI225" s="207"/>
      <c r="WDJ225" s="207"/>
      <c r="WDK225" s="207"/>
      <c r="WDL225" s="207"/>
      <c r="WDM225" s="207"/>
      <c r="WDN225" s="207"/>
      <c r="WMZ225" s="207"/>
      <c r="WNA225" s="207"/>
      <c r="WNB225" s="207"/>
      <c r="WNC225" s="207"/>
      <c r="WND225" s="207"/>
      <c r="WNE225" s="207"/>
      <c r="WNF225" s="207"/>
      <c r="WNG225" s="207"/>
      <c r="WNH225" s="207"/>
      <c r="WNI225" s="207"/>
      <c r="WNJ225" s="207"/>
      <c r="WWV225" s="207"/>
      <c r="WWW225" s="207"/>
      <c r="WWX225" s="207"/>
      <c r="WWY225" s="207"/>
      <c r="WWZ225" s="207"/>
      <c r="WXA225" s="207"/>
      <c r="WXB225" s="207"/>
      <c r="WXC225" s="207"/>
      <c r="WXD225" s="207"/>
      <c r="WXE225" s="207"/>
      <c r="WXF225" s="207"/>
    </row>
    <row r="226" spans="1:818 1064:1842 2088:2866 3112:3890 4136:4914 5160:5938 6184:6962 7208:7986 8232:9010 9256:10034 10280:11058 11304:12082 12328:13106 13352:14130 14376:15154 15400:16178" s="183" customFormat="1" ht="33.75" customHeight="1" x14ac:dyDescent="0.25">
      <c r="A226" s="16">
        <v>952</v>
      </c>
      <c r="B226" s="16" t="s">
        <v>2705</v>
      </c>
      <c r="C226" s="16">
        <v>100958</v>
      </c>
      <c r="D226" s="201"/>
      <c r="E226" s="201">
        <v>38492</v>
      </c>
      <c r="F226" s="201">
        <v>40693</v>
      </c>
      <c r="G226" s="16" t="s">
        <v>60</v>
      </c>
      <c r="H226" s="16"/>
      <c r="I226" s="16"/>
      <c r="J226" s="16" t="s">
        <v>792</v>
      </c>
      <c r="K226" s="16" t="s">
        <v>51</v>
      </c>
      <c r="L226" s="16" t="s">
        <v>51</v>
      </c>
      <c r="M226" s="16"/>
      <c r="N226" s="16" t="s">
        <v>792</v>
      </c>
      <c r="O226" s="16" t="s">
        <v>51</v>
      </c>
      <c r="P226" s="16" t="s">
        <v>51</v>
      </c>
      <c r="Q226" s="16" t="s">
        <v>60</v>
      </c>
      <c r="R226" s="16" t="s">
        <v>484</v>
      </c>
      <c r="S226" s="16" t="s">
        <v>341</v>
      </c>
      <c r="T226" s="16"/>
      <c r="U226" s="16" t="s">
        <v>786</v>
      </c>
      <c r="V226" s="16">
        <v>2200000</v>
      </c>
      <c r="W226" s="16"/>
      <c r="X226" s="16"/>
      <c r="Y226" s="16"/>
      <c r="Z226" s="16"/>
      <c r="AA226" s="16"/>
      <c r="AB226" s="16"/>
      <c r="AC226" s="16"/>
      <c r="AD226" s="16"/>
      <c r="AE226" s="16"/>
      <c r="AF226" s="16">
        <v>2200000</v>
      </c>
      <c r="AG226" s="16"/>
      <c r="AH226" s="16"/>
      <c r="AI226" s="16"/>
      <c r="AJ226" s="16"/>
      <c r="AK226" s="16"/>
      <c r="AL226" s="16"/>
      <c r="AM226" s="16"/>
      <c r="AN226" s="16"/>
      <c r="AO226" s="16"/>
      <c r="AP226" s="16"/>
      <c r="AQ226" s="16"/>
      <c r="AR226" s="16"/>
      <c r="AS226" s="16"/>
      <c r="AT226" s="16"/>
      <c r="AU226" s="16"/>
      <c r="AV226" s="16"/>
      <c r="AW226" s="16"/>
      <c r="AX226" s="16"/>
      <c r="AY226" s="203"/>
      <c r="AZ226" s="16"/>
      <c r="BA226" s="16"/>
      <c r="BB226" s="16" t="s">
        <v>5680</v>
      </c>
      <c r="BC226" s="16" t="s">
        <v>5681</v>
      </c>
      <c r="BD226" s="16">
        <v>43</v>
      </c>
      <c r="BE226" s="16">
        <v>46</v>
      </c>
      <c r="BF226" s="16">
        <v>54.2</v>
      </c>
      <c r="BG226" s="16">
        <v>25</v>
      </c>
      <c r="BH226" s="16">
        <v>56</v>
      </c>
      <c r="BI226" s="16">
        <v>10.8</v>
      </c>
      <c r="BJ226" s="16">
        <f t="shared" si="96"/>
        <v>43.781722222222221</v>
      </c>
      <c r="BK226" s="16">
        <f t="shared" si="97"/>
        <v>25.936333333333334</v>
      </c>
      <c r="BL226" s="16"/>
      <c r="BM226" s="16"/>
      <c r="BN226" s="16" t="s">
        <v>5682</v>
      </c>
    </row>
    <row r="227" spans="1:818 1064:1842 2088:2866 3112:3890 4136:4914 5160:5938 6184:6962 7208:7986 8232:9010 9256:10034 10280:11058 11304:12082 12328:13106 13352:14130 14376:15154 15400:16178" s="183" customFormat="1" ht="92.25" customHeight="1" x14ac:dyDescent="0.25">
      <c r="A227" s="16">
        <v>955</v>
      </c>
      <c r="B227" s="16" t="s">
        <v>3183</v>
      </c>
      <c r="C227" s="16">
        <v>100961</v>
      </c>
      <c r="D227" s="201"/>
      <c r="E227" s="201">
        <v>38492</v>
      </c>
      <c r="F227" s="201">
        <v>42144</v>
      </c>
      <c r="G227" s="16" t="s">
        <v>55</v>
      </c>
      <c r="H227" s="16"/>
      <c r="I227" s="16"/>
      <c r="J227" s="16" t="s">
        <v>793</v>
      </c>
      <c r="K227" s="16" t="s">
        <v>121</v>
      </c>
      <c r="L227" s="16" t="s">
        <v>52</v>
      </c>
      <c r="M227" s="16"/>
      <c r="N227" s="16" t="s">
        <v>793</v>
      </c>
      <c r="O227" s="16" t="s">
        <v>121</v>
      </c>
      <c r="P227" s="16" t="s">
        <v>52</v>
      </c>
      <c r="Q227" s="16" t="s">
        <v>55</v>
      </c>
      <c r="R227" s="16" t="s">
        <v>484</v>
      </c>
      <c r="S227" s="16" t="s">
        <v>3184</v>
      </c>
      <c r="T227" s="16"/>
      <c r="U227" s="16"/>
      <c r="V227" s="16">
        <v>738016445</v>
      </c>
      <c r="W227" s="16"/>
      <c r="X227" s="16"/>
      <c r="Y227" s="16"/>
      <c r="Z227" s="16"/>
      <c r="AA227" s="16"/>
      <c r="AB227" s="16"/>
      <c r="AC227" s="16"/>
      <c r="AD227" s="16"/>
      <c r="AE227" s="16"/>
      <c r="AF227" s="16">
        <v>738016445</v>
      </c>
      <c r="AG227" s="16"/>
      <c r="AH227" s="16"/>
      <c r="AI227" s="16"/>
      <c r="AJ227" s="16"/>
      <c r="AK227" s="16"/>
      <c r="AL227" s="16"/>
      <c r="AM227" s="16"/>
      <c r="AN227" s="16"/>
      <c r="AO227" s="16"/>
      <c r="AP227" s="16"/>
      <c r="AQ227" s="16"/>
      <c r="AR227" s="16"/>
      <c r="AS227" s="16"/>
      <c r="AT227" s="16"/>
      <c r="AU227" s="16"/>
      <c r="AV227" s="16"/>
      <c r="AW227" s="16"/>
      <c r="AX227" s="16"/>
      <c r="AY227" s="203"/>
      <c r="AZ227" s="16"/>
      <c r="BA227" s="16"/>
      <c r="BB227" s="16"/>
      <c r="BC227" s="16"/>
      <c r="BD227" s="16"/>
      <c r="BE227" s="16"/>
      <c r="BF227" s="16"/>
      <c r="BG227" s="16"/>
      <c r="BH227" s="16"/>
      <c r="BI227" s="16"/>
      <c r="BJ227" s="16">
        <f t="shared" si="96"/>
        <v>0</v>
      </c>
      <c r="BK227" s="16">
        <f t="shared" si="97"/>
        <v>0</v>
      </c>
      <c r="BL227" s="16"/>
      <c r="BM227" s="16"/>
      <c r="BN227" s="16" t="s">
        <v>5683</v>
      </c>
      <c r="KJ227" s="207"/>
      <c r="KK227" s="207"/>
      <c r="KL227" s="207"/>
      <c r="KM227" s="207"/>
      <c r="KN227" s="207"/>
      <c r="KO227" s="207"/>
      <c r="KP227" s="207"/>
      <c r="KQ227" s="207"/>
      <c r="KR227" s="207"/>
      <c r="KS227" s="207"/>
      <c r="KT227" s="207"/>
      <c r="UF227" s="207"/>
      <c r="UG227" s="207"/>
      <c r="UH227" s="207"/>
      <c r="UI227" s="207"/>
      <c r="UJ227" s="207"/>
      <c r="UK227" s="207"/>
      <c r="UL227" s="207"/>
      <c r="UM227" s="207"/>
      <c r="UN227" s="207"/>
      <c r="UO227" s="207"/>
      <c r="UP227" s="207"/>
      <c r="AEB227" s="207"/>
      <c r="AEC227" s="207"/>
      <c r="AED227" s="207"/>
      <c r="AEE227" s="207"/>
      <c r="AEF227" s="207"/>
      <c r="AEG227" s="207"/>
      <c r="AEH227" s="207"/>
      <c r="AEI227" s="207"/>
      <c r="AEJ227" s="207"/>
      <c r="AEK227" s="207"/>
      <c r="AEL227" s="207"/>
      <c r="ANX227" s="207"/>
      <c r="ANY227" s="207"/>
      <c r="ANZ227" s="207"/>
      <c r="AOA227" s="207"/>
      <c r="AOB227" s="207"/>
      <c r="AOC227" s="207"/>
      <c r="AOD227" s="207"/>
      <c r="AOE227" s="207"/>
      <c r="AOF227" s="207"/>
      <c r="AOG227" s="207"/>
      <c r="AOH227" s="207"/>
      <c r="AXT227" s="207"/>
      <c r="AXU227" s="207"/>
      <c r="AXV227" s="207"/>
      <c r="AXW227" s="207"/>
      <c r="AXX227" s="207"/>
      <c r="AXY227" s="207"/>
      <c r="AXZ227" s="207"/>
      <c r="AYA227" s="207"/>
      <c r="AYB227" s="207"/>
      <c r="AYC227" s="207"/>
      <c r="AYD227" s="207"/>
      <c r="BHP227" s="207"/>
      <c r="BHQ227" s="207"/>
      <c r="BHR227" s="207"/>
      <c r="BHS227" s="207"/>
      <c r="BHT227" s="207"/>
      <c r="BHU227" s="207"/>
      <c r="BHV227" s="207"/>
      <c r="BHW227" s="207"/>
      <c r="BHX227" s="207"/>
      <c r="BHY227" s="207"/>
      <c r="BHZ227" s="207"/>
      <c r="BRL227" s="207"/>
      <c r="BRM227" s="207"/>
      <c r="BRN227" s="207"/>
      <c r="BRO227" s="207"/>
      <c r="BRP227" s="207"/>
      <c r="BRQ227" s="207"/>
      <c r="BRR227" s="207"/>
      <c r="BRS227" s="207"/>
      <c r="BRT227" s="207"/>
      <c r="BRU227" s="207"/>
      <c r="BRV227" s="207"/>
      <c r="CBH227" s="207"/>
      <c r="CBI227" s="207"/>
      <c r="CBJ227" s="207"/>
      <c r="CBK227" s="207"/>
      <c r="CBL227" s="207"/>
      <c r="CBM227" s="207"/>
      <c r="CBN227" s="207"/>
      <c r="CBO227" s="207"/>
      <c r="CBP227" s="207"/>
      <c r="CBQ227" s="207"/>
      <c r="CBR227" s="207"/>
      <c r="CLD227" s="207"/>
      <c r="CLE227" s="207"/>
      <c r="CLF227" s="207"/>
      <c r="CLG227" s="207"/>
      <c r="CLH227" s="207"/>
      <c r="CLI227" s="207"/>
      <c r="CLJ227" s="207"/>
      <c r="CLK227" s="207"/>
      <c r="CLL227" s="207"/>
      <c r="CLM227" s="207"/>
      <c r="CLN227" s="207"/>
      <c r="CUZ227" s="207"/>
      <c r="CVA227" s="207"/>
      <c r="CVB227" s="207"/>
      <c r="CVC227" s="207"/>
      <c r="CVD227" s="207"/>
      <c r="CVE227" s="207"/>
      <c r="CVF227" s="207"/>
      <c r="CVG227" s="207"/>
      <c r="CVH227" s="207"/>
      <c r="CVI227" s="207"/>
      <c r="CVJ227" s="207"/>
      <c r="DEV227" s="207"/>
      <c r="DEW227" s="207"/>
      <c r="DEX227" s="207"/>
      <c r="DEY227" s="207"/>
      <c r="DEZ227" s="207"/>
      <c r="DFA227" s="207"/>
      <c r="DFB227" s="207"/>
      <c r="DFC227" s="207"/>
      <c r="DFD227" s="207"/>
      <c r="DFE227" s="207"/>
      <c r="DFF227" s="207"/>
      <c r="DOR227" s="207"/>
      <c r="DOS227" s="207"/>
      <c r="DOT227" s="207"/>
      <c r="DOU227" s="207"/>
      <c r="DOV227" s="207"/>
      <c r="DOW227" s="207"/>
      <c r="DOX227" s="207"/>
      <c r="DOY227" s="207"/>
      <c r="DOZ227" s="207"/>
      <c r="DPA227" s="207"/>
      <c r="DPB227" s="207"/>
      <c r="DYN227" s="207"/>
      <c r="DYO227" s="207"/>
      <c r="DYP227" s="207"/>
      <c r="DYQ227" s="207"/>
      <c r="DYR227" s="207"/>
      <c r="DYS227" s="207"/>
      <c r="DYT227" s="207"/>
      <c r="DYU227" s="207"/>
      <c r="DYV227" s="207"/>
      <c r="DYW227" s="207"/>
      <c r="DYX227" s="207"/>
      <c r="EIJ227" s="207"/>
      <c r="EIK227" s="207"/>
      <c r="EIL227" s="207"/>
      <c r="EIM227" s="207"/>
      <c r="EIN227" s="207"/>
      <c r="EIO227" s="207"/>
      <c r="EIP227" s="207"/>
      <c r="EIQ227" s="207"/>
      <c r="EIR227" s="207"/>
      <c r="EIS227" s="207"/>
      <c r="EIT227" s="207"/>
      <c r="ESF227" s="207"/>
      <c r="ESG227" s="207"/>
      <c r="ESH227" s="207"/>
      <c r="ESI227" s="207"/>
      <c r="ESJ227" s="207"/>
      <c r="ESK227" s="207"/>
      <c r="ESL227" s="207"/>
      <c r="ESM227" s="207"/>
      <c r="ESN227" s="207"/>
      <c r="ESO227" s="207"/>
      <c r="ESP227" s="207"/>
      <c r="FCB227" s="207"/>
      <c r="FCC227" s="207"/>
      <c r="FCD227" s="207"/>
      <c r="FCE227" s="207"/>
      <c r="FCF227" s="207"/>
      <c r="FCG227" s="207"/>
      <c r="FCH227" s="207"/>
      <c r="FCI227" s="207"/>
      <c r="FCJ227" s="207"/>
      <c r="FCK227" s="207"/>
      <c r="FCL227" s="207"/>
      <c r="FLX227" s="207"/>
      <c r="FLY227" s="207"/>
      <c r="FLZ227" s="207"/>
      <c r="FMA227" s="207"/>
      <c r="FMB227" s="207"/>
      <c r="FMC227" s="207"/>
      <c r="FMD227" s="207"/>
      <c r="FME227" s="207"/>
      <c r="FMF227" s="207"/>
      <c r="FMG227" s="207"/>
      <c r="FMH227" s="207"/>
      <c r="FVT227" s="207"/>
      <c r="FVU227" s="207"/>
      <c r="FVV227" s="207"/>
      <c r="FVW227" s="207"/>
      <c r="FVX227" s="207"/>
      <c r="FVY227" s="207"/>
      <c r="FVZ227" s="207"/>
      <c r="FWA227" s="207"/>
      <c r="FWB227" s="207"/>
      <c r="FWC227" s="207"/>
      <c r="FWD227" s="207"/>
      <c r="GFP227" s="207"/>
      <c r="GFQ227" s="207"/>
      <c r="GFR227" s="207"/>
      <c r="GFS227" s="207"/>
      <c r="GFT227" s="207"/>
      <c r="GFU227" s="207"/>
      <c r="GFV227" s="207"/>
      <c r="GFW227" s="207"/>
      <c r="GFX227" s="207"/>
      <c r="GFY227" s="207"/>
      <c r="GFZ227" s="207"/>
      <c r="GPL227" s="207"/>
      <c r="GPM227" s="207"/>
      <c r="GPN227" s="207"/>
      <c r="GPO227" s="207"/>
      <c r="GPP227" s="207"/>
      <c r="GPQ227" s="207"/>
      <c r="GPR227" s="207"/>
      <c r="GPS227" s="207"/>
      <c r="GPT227" s="207"/>
      <c r="GPU227" s="207"/>
      <c r="GPV227" s="207"/>
      <c r="GZH227" s="207"/>
      <c r="GZI227" s="207"/>
      <c r="GZJ227" s="207"/>
      <c r="GZK227" s="207"/>
      <c r="GZL227" s="207"/>
      <c r="GZM227" s="207"/>
      <c r="GZN227" s="207"/>
      <c r="GZO227" s="207"/>
      <c r="GZP227" s="207"/>
      <c r="GZQ227" s="207"/>
      <c r="GZR227" s="207"/>
      <c r="HJD227" s="207"/>
      <c r="HJE227" s="207"/>
      <c r="HJF227" s="207"/>
      <c r="HJG227" s="207"/>
      <c r="HJH227" s="207"/>
      <c r="HJI227" s="207"/>
      <c r="HJJ227" s="207"/>
      <c r="HJK227" s="207"/>
      <c r="HJL227" s="207"/>
      <c r="HJM227" s="207"/>
      <c r="HJN227" s="207"/>
      <c r="HSZ227" s="207"/>
      <c r="HTA227" s="207"/>
      <c r="HTB227" s="207"/>
      <c r="HTC227" s="207"/>
      <c r="HTD227" s="207"/>
      <c r="HTE227" s="207"/>
      <c r="HTF227" s="207"/>
      <c r="HTG227" s="207"/>
      <c r="HTH227" s="207"/>
      <c r="HTI227" s="207"/>
      <c r="HTJ227" s="207"/>
      <c r="ICV227" s="207"/>
      <c r="ICW227" s="207"/>
      <c r="ICX227" s="207"/>
      <c r="ICY227" s="207"/>
      <c r="ICZ227" s="207"/>
      <c r="IDA227" s="207"/>
      <c r="IDB227" s="207"/>
      <c r="IDC227" s="207"/>
      <c r="IDD227" s="207"/>
      <c r="IDE227" s="207"/>
      <c r="IDF227" s="207"/>
      <c r="IMR227" s="207"/>
      <c r="IMS227" s="207"/>
      <c r="IMT227" s="207"/>
      <c r="IMU227" s="207"/>
      <c r="IMV227" s="207"/>
      <c r="IMW227" s="207"/>
      <c r="IMX227" s="207"/>
      <c r="IMY227" s="207"/>
      <c r="IMZ227" s="207"/>
      <c r="INA227" s="207"/>
      <c r="INB227" s="207"/>
      <c r="IWN227" s="207"/>
      <c r="IWO227" s="207"/>
      <c r="IWP227" s="207"/>
      <c r="IWQ227" s="207"/>
      <c r="IWR227" s="207"/>
      <c r="IWS227" s="207"/>
      <c r="IWT227" s="207"/>
      <c r="IWU227" s="207"/>
      <c r="IWV227" s="207"/>
      <c r="IWW227" s="207"/>
      <c r="IWX227" s="207"/>
      <c r="JGJ227" s="207"/>
      <c r="JGK227" s="207"/>
      <c r="JGL227" s="207"/>
      <c r="JGM227" s="207"/>
      <c r="JGN227" s="207"/>
      <c r="JGO227" s="207"/>
      <c r="JGP227" s="207"/>
      <c r="JGQ227" s="207"/>
      <c r="JGR227" s="207"/>
      <c r="JGS227" s="207"/>
      <c r="JGT227" s="207"/>
      <c r="JQF227" s="207"/>
      <c r="JQG227" s="207"/>
      <c r="JQH227" s="207"/>
      <c r="JQI227" s="207"/>
      <c r="JQJ227" s="207"/>
      <c r="JQK227" s="207"/>
      <c r="JQL227" s="207"/>
      <c r="JQM227" s="207"/>
      <c r="JQN227" s="207"/>
      <c r="JQO227" s="207"/>
      <c r="JQP227" s="207"/>
      <c r="KAB227" s="207"/>
      <c r="KAC227" s="207"/>
      <c r="KAD227" s="207"/>
      <c r="KAE227" s="207"/>
      <c r="KAF227" s="207"/>
      <c r="KAG227" s="207"/>
      <c r="KAH227" s="207"/>
      <c r="KAI227" s="207"/>
      <c r="KAJ227" s="207"/>
      <c r="KAK227" s="207"/>
      <c r="KAL227" s="207"/>
      <c r="KJX227" s="207"/>
      <c r="KJY227" s="207"/>
      <c r="KJZ227" s="207"/>
      <c r="KKA227" s="207"/>
      <c r="KKB227" s="207"/>
      <c r="KKC227" s="207"/>
      <c r="KKD227" s="207"/>
      <c r="KKE227" s="207"/>
      <c r="KKF227" s="207"/>
      <c r="KKG227" s="207"/>
      <c r="KKH227" s="207"/>
      <c r="KTT227" s="207"/>
      <c r="KTU227" s="207"/>
      <c r="KTV227" s="207"/>
      <c r="KTW227" s="207"/>
      <c r="KTX227" s="207"/>
      <c r="KTY227" s="207"/>
      <c r="KTZ227" s="207"/>
      <c r="KUA227" s="207"/>
      <c r="KUB227" s="207"/>
      <c r="KUC227" s="207"/>
      <c r="KUD227" s="207"/>
      <c r="LDP227" s="207"/>
      <c r="LDQ227" s="207"/>
      <c r="LDR227" s="207"/>
      <c r="LDS227" s="207"/>
      <c r="LDT227" s="207"/>
      <c r="LDU227" s="207"/>
      <c r="LDV227" s="207"/>
      <c r="LDW227" s="207"/>
      <c r="LDX227" s="207"/>
      <c r="LDY227" s="207"/>
      <c r="LDZ227" s="207"/>
      <c r="LNL227" s="207"/>
      <c r="LNM227" s="207"/>
      <c r="LNN227" s="207"/>
      <c r="LNO227" s="207"/>
      <c r="LNP227" s="207"/>
      <c r="LNQ227" s="207"/>
      <c r="LNR227" s="207"/>
      <c r="LNS227" s="207"/>
      <c r="LNT227" s="207"/>
      <c r="LNU227" s="207"/>
      <c r="LNV227" s="207"/>
      <c r="LXH227" s="207"/>
      <c r="LXI227" s="207"/>
      <c r="LXJ227" s="207"/>
      <c r="LXK227" s="207"/>
      <c r="LXL227" s="207"/>
      <c r="LXM227" s="207"/>
      <c r="LXN227" s="207"/>
      <c r="LXO227" s="207"/>
      <c r="LXP227" s="207"/>
      <c r="LXQ227" s="207"/>
      <c r="LXR227" s="207"/>
      <c r="MHD227" s="207"/>
      <c r="MHE227" s="207"/>
      <c r="MHF227" s="207"/>
      <c r="MHG227" s="207"/>
      <c r="MHH227" s="207"/>
      <c r="MHI227" s="207"/>
      <c r="MHJ227" s="207"/>
      <c r="MHK227" s="207"/>
      <c r="MHL227" s="207"/>
      <c r="MHM227" s="207"/>
      <c r="MHN227" s="207"/>
      <c r="MQZ227" s="207"/>
      <c r="MRA227" s="207"/>
      <c r="MRB227" s="207"/>
      <c r="MRC227" s="207"/>
      <c r="MRD227" s="207"/>
      <c r="MRE227" s="207"/>
      <c r="MRF227" s="207"/>
      <c r="MRG227" s="207"/>
      <c r="MRH227" s="207"/>
      <c r="MRI227" s="207"/>
      <c r="MRJ227" s="207"/>
      <c r="NAV227" s="207"/>
      <c r="NAW227" s="207"/>
      <c r="NAX227" s="207"/>
      <c r="NAY227" s="207"/>
      <c r="NAZ227" s="207"/>
      <c r="NBA227" s="207"/>
      <c r="NBB227" s="207"/>
      <c r="NBC227" s="207"/>
      <c r="NBD227" s="207"/>
      <c r="NBE227" s="207"/>
      <c r="NBF227" s="207"/>
      <c r="NKR227" s="207"/>
      <c r="NKS227" s="207"/>
      <c r="NKT227" s="207"/>
      <c r="NKU227" s="207"/>
      <c r="NKV227" s="207"/>
      <c r="NKW227" s="207"/>
      <c r="NKX227" s="207"/>
      <c r="NKY227" s="207"/>
      <c r="NKZ227" s="207"/>
      <c r="NLA227" s="207"/>
      <c r="NLB227" s="207"/>
      <c r="NUN227" s="207"/>
      <c r="NUO227" s="207"/>
      <c r="NUP227" s="207"/>
      <c r="NUQ227" s="207"/>
      <c r="NUR227" s="207"/>
      <c r="NUS227" s="207"/>
      <c r="NUT227" s="207"/>
      <c r="NUU227" s="207"/>
      <c r="NUV227" s="207"/>
      <c r="NUW227" s="207"/>
      <c r="NUX227" s="207"/>
      <c r="OEJ227" s="207"/>
      <c r="OEK227" s="207"/>
      <c r="OEL227" s="207"/>
      <c r="OEM227" s="207"/>
      <c r="OEN227" s="207"/>
      <c r="OEO227" s="207"/>
      <c r="OEP227" s="207"/>
      <c r="OEQ227" s="207"/>
      <c r="OER227" s="207"/>
      <c r="OES227" s="207"/>
      <c r="OET227" s="207"/>
      <c r="OOF227" s="207"/>
      <c r="OOG227" s="207"/>
      <c r="OOH227" s="207"/>
      <c r="OOI227" s="207"/>
      <c r="OOJ227" s="207"/>
      <c r="OOK227" s="207"/>
      <c r="OOL227" s="207"/>
      <c r="OOM227" s="207"/>
      <c r="OON227" s="207"/>
      <c r="OOO227" s="207"/>
      <c r="OOP227" s="207"/>
      <c r="OYB227" s="207"/>
      <c r="OYC227" s="207"/>
      <c r="OYD227" s="207"/>
      <c r="OYE227" s="207"/>
      <c r="OYF227" s="207"/>
      <c r="OYG227" s="207"/>
      <c r="OYH227" s="207"/>
      <c r="OYI227" s="207"/>
      <c r="OYJ227" s="207"/>
      <c r="OYK227" s="207"/>
      <c r="OYL227" s="207"/>
      <c r="PHX227" s="207"/>
      <c r="PHY227" s="207"/>
      <c r="PHZ227" s="207"/>
      <c r="PIA227" s="207"/>
      <c r="PIB227" s="207"/>
      <c r="PIC227" s="207"/>
      <c r="PID227" s="207"/>
      <c r="PIE227" s="207"/>
      <c r="PIF227" s="207"/>
      <c r="PIG227" s="207"/>
      <c r="PIH227" s="207"/>
      <c r="PRT227" s="207"/>
      <c r="PRU227" s="207"/>
      <c r="PRV227" s="207"/>
      <c r="PRW227" s="207"/>
      <c r="PRX227" s="207"/>
      <c r="PRY227" s="207"/>
      <c r="PRZ227" s="207"/>
      <c r="PSA227" s="207"/>
      <c r="PSB227" s="207"/>
      <c r="PSC227" s="207"/>
      <c r="PSD227" s="207"/>
      <c r="QBP227" s="207"/>
      <c r="QBQ227" s="207"/>
      <c r="QBR227" s="207"/>
      <c r="QBS227" s="207"/>
      <c r="QBT227" s="207"/>
      <c r="QBU227" s="207"/>
      <c r="QBV227" s="207"/>
      <c r="QBW227" s="207"/>
      <c r="QBX227" s="207"/>
      <c r="QBY227" s="207"/>
      <c r="QBZ227" s="207"/>
      <c r="QLL227" s="207"/>
      <c r="QLM227" s="207"/>
      <c r="QLN227" s="207"/>
      <c r="QLO227" s="207"/>
      <c r="QLP227" s="207"/>
      <c r="QLQ227" s="207"/>
      <c r="QLR227" s="207"/>
      <c r="QLS227" s="207"/>
      <c r="QLT227" s="207"/>
      <c r="QLU227" s="207"/>
      <c r="QLV227" s="207"/>
      <c r="QVH227" s="207"/>
      <c r="QVI227" s="207"/>
      <c r="QVJ227" s="207"/>
      <c r="QVK227" s="207"/>
      <c r="QVL227" s="207"/>
      <c r="QVM227" s="207"/>
      <c r="QVN227" s="207"/>
      <c r="QVO227" s="207"/>
      <c r="QVP227" s="207"/>
      <c r="QVQ227" s="207"/>
      <c r="QVR227" s="207"/>
      <c r="RFD227" s="207"/>
      <c r="RFE227" s="207"/>
      <c r="RFF227" s="207"/>
      <c r="RFG227" s="207"/>
      <c r="RFH227" s="207"/>
      <c r="RFI227" s="207"/>
      <c r="RFJ227" s="207"/>
      <c r="RFK227" s="207"/>
      <c r="RFL227" s="207"/>
      <c r="RFM227" s="207"/>
      <c r="RFN227" s="207"/>
      <c r="ROZ227" s="207"/>
      <c r="RPA227" s="207"/>
      <c r="RPB227" s="207"/>
      <c r="RPC227" s="207"/>
      <c r="RPD227" s="207"/>
      <c r="RPE227" s="207"/>
      <c r="RPF227" s="207"/>
      <c r="RPG227" s="207"/>
      <c r="RPH227" s="207"/>
      <c r="RPI227" s="207"/>
      <c r="RPJ227" s="207"/>
      <c r="RYV227" s="207"/>
      <c r="RYW227" s="207"/>
      <c r="RYX227" s="207"/>
      <c r="RYY227" s="207"/>
      <c r="RYZ227" s="207"/>
      <c r="RZA227" s="207"/>
      <c r="RZB227" s="207"/>
      <c r="RZC227" s="207"/>
      <c r="RZD227" s="207"/>
      <c r="RZE227" s="207"/>
      <c r="RZF227" s="207"/>
      <c r="SIR227" s="207"/>
      <c r="SIS227" s="207"/>
      <c r="SIT227" s="207"/>
      <c r="SIU227" s="207"/>
      <c r="SIV227" s="207"/>
      <c r="SIW227" s="207"/>
      <c r="SIX227" s="207"/>
      <c r="SIY227" s="207"/>
      <c r="SIZ227" s="207"/>
      <c r="SJA227" s="207"/>
      <c r="SJB227" s="207"/>
      <c r="SSN227" s="207"/>
      <c r="SSO227" s="207"/>
      <c r="SSP227" s="207"/>
      <c r="SSQ227" s="207"/>
      <c r="SSR227" s="207"/>
      <c r="SSS227" s="207"/>
      <c r="SST227" s="207"/>
      <c r="SSU227" s="207"/>
      <c r="SSV227" s="207"/>
      <c r="SSW227" s="207"/>
      <c r="SSX227" s="207"/>
      <c r="TCJ227" s="207"/>
      <c r="TCK227" s="207"/>
      <c r="TCL227" s="207"/>
      <c r="TCM227" s="207"/>
      <c r="TCN227" s="207"/>
      <c r="TCO227" s="207"/>
      <c r="TCP227" s="207"/>
      <c r="TCQ227" s="207"/>
      <c r="TCR227" s="207"/>
      <c r="TCS227" s="207"/>
      <c r="TCT227" s="207"/>
      <c r="TMF227" s="207"/>
      <c r="TMG227" s="207"/>
      <c r="TMH227" s="207"/>
      <c r="TMI227" s="207"/>
      <c r="TMJ227" s="207"/>
      <c r="TMK227" s="207"/>
      <c r="TML227" s="207"/>
      <c r="TMM227" s="207"/>
      <c r="TMN227" s="207"/>
      <c r="TMO227" s="207"/>
      <c r="TMP227" s="207"/>
      <c r="TWB227" s="207"/>
      <c r="TWC227" s="207"/>
      <c r="TWD227" s="207"/>
      <c r="TWE227" s="207"/>
      <c r="TWF227" s="207"/>
      <c r="TWG227" s="207"/>
      <c r="TWH227" s="207"/>
      <c r="TWI227" s="207"/>
      <c r="TWJ227" s="207"/>
      <c r="TWK227" s="207"/>
      <c r="TWL227" s="207"/>
      <c r="UFX227" s="207"/>
      <c r="UFY227" s="207"/>
      <c r="UFZ227" s="207"/>
      <c r="UGA227" s="207"/>
      <c r="UGB227" s="207"/>
      <c r="UGC227" s="207"/>
      <c r="UGD227" s="207"/>
      <c r="UGE227" s="207"/>
      <c r="UGF227" s="207"/>
      <c r="UGG227" s="207"/>
      <c r="UGH227" s="207"/>
      <c r="UPT227" s="207"/>
      <c r="UPU227" s="207"/>
      <c r="UPV227" s="207"/>
      <c r="UPW227" s="207"/>
      <c r="UPX227" s="207"/>
      <c r="UPY227" s="207"/>
      <c r="UPZ227" s="207"/>
      <c r="UQA227" s="207"/>
      <c r="UQB227" s="207"/>
      <c r="UQC227" s="207"/>
      <c r="UQD227" s="207"/>
      <c r="UZP227" s="207"/>
      <c r="UZQ227" s="207"/>
      <c r="UZR227" s="207"/>
      <c r="UZS227" s="207"/>
      <c r="UZT227" s="207"/>
      <c r="UZU227" s="207"/>
      <c r="UZV227" s="207"/>
      <c r="UZW227" s="207"/>
      <c r="UZX227" s="207"/>
      <c r="UZY227" s="207"/>
      <c r="UZZ227" s="207"/>
      <c r="VJL227" s="207"/>
      <c r="VJM227" s="207"/>
      <c r="VJN227" s="207"/>
      <c r="VJO227" s="207"/>
      <c r="VJP227" s="207"/>
      <c r="VJQ227" s="207"/>
      <c r="VJR227" s="207"/>
      <c r="VJS227" s="207"/>
      <c r="VJT227" s="207"/>
      <c r="VJU227" s="207"/>
      <c r="VJV227" s="207"/>
      <c r="VTH227" s="207"/>
      <c r="VTI227" s="207"/>
      <c r="VTJ227" s="207"/>
      <c r="VTK227" s="207"/>
      <c r="VTL227" s="207"/>
      <c r="VTM227" s="207"/>
      <c r="VTN227" s="207"/>
      <c r="VTO227" s="207"/>
      <c r="VTP227" s="207"/>
      <c r="VTQ227" s="207"/>
      <c r="VTR227" s="207"/>
      <c r="WDD227" s="207"/>
      <c r="WDE227" s="207"/>
      <c r="WDF227" s="207"/>
      <c r="WDG227" s="207"/>
      <c r="WDH227" s="207"/>
      <c r="WDI227" s="207"/>
      <c r="WDJ227" s="207"/>
      <c r="WDK227" s="207"/>
      <c r="WDL227" s="207"/>
      <c r="WDM227" s="207"/>
      <c r="WDN227" s="207"/>
      <c r="WMZ227" s="207"/>
      <c r="WNA227" s="207"/>
      <c r="WNB227" s="207"/>
      <c r="WNC227" s="207"/>
      <c r="WND227" s="207"/>
      <c r="WNE227" s="207"/>
      <c r="WNF227" s="207"/>
      <c r="WNG227" s="207"/>
      <c r="WNH227" s="207"/>
      <c r="WNI227" s="207"/>
      <c r="WNJ227" s="207"/>
      <c r="WWV227" s="207"/>
      <c r="WWW227" s="207"/>
      <c r="WWX227" s="207"/>
      <c r="WWY227" s="207"/>
      <c r="WWZ227" s="207"/>
      <c r="WXA227" s="207"/>
      <c r="WXB227" s="207"/>
      <c r="WXC227" s="207"/>
      <c r="WXD227" s="207"/>
      <c r="WXE227" s="207"/>
      <c r="WXF227" s="207"/>
    </row>
    <row r="228" spans="1:818 1064:1842 2088:2866 3112:3890 4136:4914 5160:5938 6184:6962 7208:7986 8232:9010 9256:10034 10280:11058 11304:12082 12328:13106 13352:14130 14376:15154 15400:16178" s="183" customFormat="1" ht="76.5" customHeight="1" x14ac:dyDescent="0.25">
      <c r="A228" s="16">
        <v>956</v>
      </c>
      <c r="B228" s="16" t="s">
        <v>3185</v>
      </c>
      <c r="C228" s="16">
        <v>100962</v>
      </c>
      <c r="D228" s="201"/>
      <c r="E228" s="201">
        <v>38492</v>
      </c>
      <c r="F228" s="201">
        <v>42144</v>
      </c>
      <c r="G228" s="16" t="s">
        <v>55</v>
      </c>
      <c r="H228" s="16"/>
      <c r="I228" s="16"/>
      <c r="J228" s="16" t="s">
        <v>794</v>
      </c>
      <c r="K228" s="16" t="s">
        <v>795</v>
      </c>
      <c r="L228" s="16" t="s">
        <v>796</v>
      </c>
      <c r="M228" s="16"/>
      <c r="N228" s="16" t="s">
        <v>794</v>
      </c>
      <c r="O228" s="16" t="s">
        <v>795</v>
      </c>
      <c r="P228" s="16" t="s">
        <v>796</v>
      </c>
      <c r="Q228" s="16" t="s">
        <v>55</v>
      </c>
      <c r="R228" s="16" t="s">
        <v>484</v>
      </c>
      <c r="S228" s="16" t="s">
        <v>3186</v>
      </c>
      <c r="T228" s="16" t="s">
        <v>255</v>
      </c>
      <c r="U228" s="16"/>
      <c r="V228" s="16">
        <v>740217924</v>
      </c>
      <c r="W228" s="16"/>
      <c r="X228" s="16"/>
      <c r="Y228" s="16"/>
      <c r="Z228" s="16"/>
      <c r="AA228" s="16"/>
      <c r="AB228" s="16"/>
      <c r="AC228" s="16"/>
      <c r="AD228" s="16"/>
      <c r="AE228" s="16"/>
      <c r="AF228" s="16">
        <v>740217924</v>
      </c>
      <c r="AG228" s="16"/>
      <c r="AH228" s="16"/>
      <c r="AI228" s="16"/>
      <c r="AJ228" s="16"/>
      <c r="AK228" s="16"/>
      <c r="AL228" s="16"/>
      <c r="AM228" s="16"/>
      <c r="AN228" s="16"/>
      <c r="AO228" s="16"/>
      <c r="AP228" s="16"/>
      <c r="AQ228" s="16"/>
      <c r="AR228" s="16"/>
      <c r="AS228" s="16"/>
      <c r="AT228" s="16"/>
      <c r="AU228" s="16"/>
      <c r="AV228" s="16"/>
      <c r="AW228" s="16"/>
      <c r="AX228" s="16"/>
      <c r="AY228" s="203"/>
      <c r="AZ228" s="16"/>
      <c r="BA228" s="16"/>
      <c r="BB228" s="16"/>
      <c r="BC228" s="16"/>
      <c r="BD228" s="16"/>
      <c r="BE228" s="16"/>
      <c r="BF228" s="16"/>
      <c r="BG228" s="16"/>
      <c r="BH228" s="16"/>
      <c r="BI228" s="16"/>
      <c r="BJ228" s="16">
        <f t="shared" si="96"/>
        <v>0</v>
      </c>
      <c r="BK228" s="16">
        <f t="shared" si="97"/>
        <v>0</v>
      </c>
      <c r="BL228" s="16"/>
      <c r="BM228" s="16"/>
      <c r="BN228" s="16" t="s">
        <v>5684</v>
      </c>
      <c r="KJ228" s="207"/>
      <c r="KK228" s="207"/>
      <c r="KL228" s="207"/>
      <c r="KM228" s="207"/>
      <c r="KN228" s="207"/>
      <c r="KO228" s="207"/>
      <c r="KP228" s="207"/>
      <c r="KQ228" s="207"/>
      <c r="KR228" s="207"/>
      <c r="KS228" s="207"/>
      <c r="KT228" s="207"/>
      <c r="UF228" s="207"/>
      <c r="UG228" s="207"/>
      <c r="UH228" s="207"/>
      <c r="UI228" s="207"/>
      <c r="UJ228" s="207"/>
      <c r="UK228" s="207"/>
      <c r="UL228" s="207"/>
      <c r="UM228" s="207"/>
      <c r="UN228" s="207"/>
      <c r="UO228" s="207"/>
      <c r="UP228" s="207"/>
      <c r="AEB228" s="207"/>
      <c r="AEC228" s="207"/>
      <c r="AED228" s="207"/>
      <c r="AEE228" s="207"/>
      <c r="AEF228" s="207"/>
      <c r="AEG228" s="207"/>
      <c r="AEH228" s="207"/>
      <c r="AEI228" s="207"/>
      <c r="AEJ228" s="207"/>
      <c r="AEK228" s="207"/>
      <c r="AEL228" s="207"/>
      <c r="ANX228" s="207"/>
      <c r="ANY228" s="207"/>
      <c r="ANZ228" s="207"/>
      <c r="AOA228" s="207"/>
      <c r="AOB228" s="207"/>
      <c r="AOC228" s="207"/>
      <c r="AOD228" s="207"/>
      <c r="AOE228" s="207"/>
      <c r="AOF228" s="207"/>
      <c r="AOG228" s="207"/>
      <c r="AOH228" s="207"/>
      <c r="AXT228" s="207"/>
      <c r="AXU228" s="207"/>
      <c r="AXV228" s="207"/>
      <c r="AXW228" s="207"/>
      <c r="AXX228" s="207"/>
      <c r="AXY228" s="207"/>
      <c r="AXZ228" s="207"/>
      <c r="AYA228" s="207"/>
      <c r="AYB228" s="207"/>
      <c r="AYC228" s="207"/>
      <c r="AYD228" s="207"/>
      <c r="BHP228" s="207"/>
      <c r="BHQ228" s="207"/>
      <c r="BHR228" s="207"/>
      <c r="BHS228" s="207"/>
      <c r="BHT228" s="207"/>
      <c r="BHU228" s="207"/>
      <c r="BHV228" s="207"/>
      <c r="BHW228" s="207"/>
      <c r="BHX228" s="207"/>
      <c r="BHY228" s="207"/>
      <c r="BHZ228" s="207"/>
      <c r="BRL228" s="207"/>
      <c r="BRM228" s="207"/>
      <c r="BRN228" s="207"/>
      <c r="BRO228" s="207"/>
      <c r="BRP228" s="207"/>
      <c r="BRQ228" s="207"/>
      <c r="BRR228" s="207"/>
      <c r="BRS228" s="207"/>
      <c r="BRT228" s="207"/>
      <c r="BRU228" s="207"/>
      <c r="BRV228" s="207"/>
      <c r="CBH228" s="207"/>
      <c r="CBI228" s="207"/>
      <c r="CBJ228" s="207"/>
      <c r="CBK228" s="207"/>
      <c r="CBL228" s="207"/>
      <c r="CBM228" s="207"/>
      <c r="CBN228" s="207"/>
      <c r="CBO228" s="207"/>
      <c r="CBP228" s="207"/>
      <c r="CBQ228" s="207"/>
      <c r="CBR228" s="207"/>
      <c r="CLD228" s="207"/>
      <c r="CLE228" s="207"/>
      <c r="CLF228" s="207"/>
      <c r="CLG228" s="207"/>
      <c r="CLH228" s="207"/>
      <c r="CLI228" s="207"/>
      <c r="CLJ228" s="207"/>
      <c r="CLK228" s="207"/>
      <c r="CLL228" s="207"/>
      <c r="CLM228" s="207"/>
      <c r="CLN228" s="207"/>
      <c r="CUZ228" s="207"/>
      <c r="CVA228" s="207"/>
      <c r="CVB228" s="207"/>
      <c r="CVC228" s="207"/>
      <c r="CVD228" s="207"/>
      <c r="CVE228" s="207"/>
      <c r="CVF228" s="207"/>
      <c r="CVG228" s="207"/>
      <c r="CVH228" s="207"/>
      <c r="CVI228" s="207"/>
      <c r="CVJ228" s="207"/>
      <c r="DEV228" s="207"/>
      <c r="DEW228" s="207"/>
      <c r="DEX228" s="207"/>
      <c r="DEY228" s="207"/>
      <c r="DEZ228" s="207"/>
      <c r="DFA228" s="207"/>
      <c r="DFB228" s="207"/>
      <c r="DFC228" s="207"/>
      <c r="DFD228" s="207"/>
      <c r="DFE228" s="207"/>
      <c r="DFF228" s="207"/>
      <c r="DOR228" s="207"/>
      <c r="DOS228" s="207"/>
      <c r="DOT228" s="207"/>
      <c r="DOU228" s="207"/>
      <c r="DOV228" s="207"/>
      <c r="DOW228" s="207"/>
      <c r="DOX228" s="207"/>
      <c r="DOY228" s="207"/>
      <c r="DOZ228" s="207"/>
      <c r="DPA228" s="207"/>
      <c r="DPB228" s="207"/>
      <c r="DYN228" s="207"/>
      <c r="DYO228" s="207"/>
      <c r="DYP228" s="207"/>
      <c r="DYQ228" s="207"/>
      <c r="DYR228" s="207"/>
      <c r="DYS228" s="207"/>
      <c r="DYT228" s="207"/>
      <c r="DYU228" s="207"/>
      <c r="DYV228" s="207"/>
      <c r="DYW228" s="207"/>
      <c r="DYX228" s="207"/>
      <c r="EIJ228" s="207"/>
      <c r="EIK228" s="207"/>
      <c r="EIL228" s="207"/>
      <c r="EIM228" s="207"/>
      <c r="EIN228" s="207"/>
      <c r="EIO228" s="207"/>
      <c r="EIP228" s="207"/>
      <c r="EIQ228" s="207"/>
      <c r="EIR228" s="207"/>
      <c r="EIS228" s="207"/>
      <c r="EIT228" s="207"/>
      <c r="ESF228" s="207"/>
      <c r="ESG228" s="207"/>
      <c r="ESH228" s="207"/>
      <c r="ESI228" s="207"/>
      <c r="ESJ228" s="207"/>
      <c r="ESK228" s="207"/>
      <c r="ESL228" s="207"/>
      <c r="ESM228" s="207"/>
      <c r="ESN228" s="207"/>
      <c r="ESO228" s="207"/>
      <c r="ESP228" s="207"/>
      <c r="FCB228" s="207"/>
      <c r="FCC228" s="207"/>
      <c r="FCD228" s="207"/>
      <c r="FCE228" s="207"/>
      <c r="FCF228" s="207"/>
      <c r="FCG228" s="207"/>
      <c r="FCH228" s="207"/>
      <c r="FCI228" s="207"/>
      <c r="FCJ228" s="207"/>
      <c r="FCK228" s="207"/>
      <c r="FCL228" s="207"/>
      <c r="FLX228" s="207"/>
      <c r="FLY228" s="207"/>
      <c r="FLZ228" s="207"/>
      <c r="FMA228" s="207"/>
      <c r="FMB228" s="207"/>
      <c r="FMC228" s="207"/>
      <c r="FMD228" s="207"/>
      <c r="FME228" s="207"/>
      <c r="FMF228" s="207"/>
      <c r="FMG228" s="207"/>
      <c r="FMH228" s="207"/>
      <c r="FVT228" s="207"/>
      <c r="FVU228" s="207"/>
      <c r="FVV228" s="207"/>
      <c r="FVW228" s="207"/>
      <c r="FVX228" s="207"/>
      <c r="FVY228" s="207"/>
      <c r="FVZ228" s="207"/>
      <c r="FWA228" s="207"/>
      <c r="FWB228" s="207"/>
      <c r="FWC228" s="207"/>
      <c r="FWD228" s="207"/>
      <c r="GFP228" s="207"/>
      <c r="GFQ228" s="207"/>
      <c r="GFR228" s="207"/>
      <c r="GFS228" s="207"/>
      <c r="GFT228" s="207"/>
      <c r="GFU228" s="207"/>
      <c r="GFV228" s="207"/>
      <c r="GFW228" s="207"/>
      <c r="GFX228" s="207"/>
      <c r="GFY228" s="207"/>
      <c r="GFZ228" s="207"/>
      <c r="GPL228" s="207"/>
      <c r="GPM228" s="207"/>
      <c r="GPN228" s="207"/>
      <c r="GPO228" s="207"/>
      <c r="GPP228" s="207"/>
      <c r="GPQ228" s="207"/>
      <c r="GPR228" s="207"/>
      <c r="GPS228" s="207"/>
      <c r="GPT228" s="207"/>
      <c r="GPU228" s="207"/>
      <c r="GPV228" s="207"/>
      <c r="GZH228" s="207"/>
      <c r="GZI228" s="207"/>
      <c r="GZJ228" s="207"/>
      <c r="GZK228" s="207"/>
      <c r="GZL228" s="207"/>
      <c r="GZM228" s="207"/>
      <c r="GZN228" s="207"/>
      <c r="GZO228" s="207"/>
      <c r="GZP228" s="207"/>
      <c r="GZQ228" s="207"/>
      <c r="GZR228" s="207"/>
      <c r="HJD228" s="207"/>
      <c r="HJE228" s="207"/>
      <c r="HJF228" s="207"/>
      <c r="HJG228" s="207"/>
      <c r="HJH228" s="207"/>
      <c r="HJI228" s="207"/>
      <c r="HJJ228" s="207"/>
      <c r="HJK228" s="207"/>
      <c r="HJL228" s="207"/>
      <c r="HJM228" s="207"/>
      <c r="HJN228" s="207"/>
      <c r="HSZ228" s="207"/>
      <c r="HTA228" s="207"/>
      <c r="HTB228" s="207"/>
      <c r="HTC228" s="207"/>
      <c r="HTD228" s="207"/>
      <c r="HTE228" s="207"/>
      <c r="HTF228" s="207"/>
      <c r="HTG228" s="207"/>
      <c r="HTH228" s="207"/>
      <c r="HTI228" s="207"/>
      <c r="HTJ228" s="207"/>
      <c r="ICV228" s="207"/>
      <c r="ICW228" s="207"/>
      <c r="ICX228" s="207"/>
      <c r="ICY228" s="207"/>
      <c r="ICZ228" s="207"/>
      <c r="IDA228" s="207"/>
      <c r="IDB228" s="207"/>
      <c r="IDC228" s="207"/>
      <c r="IDD228" s="207"/>
      <c r="IDE228" s="207"/>
      <c r="IDF228" s="207"/>
      <c r="IMR228" s="207"/>
      <c r="IMS228" s="207"/>
      <c r="IMT228" s="207"/>
      <c r="IMU228" s="207"/>
      <c r="IMV228" s="207"/>
      <c r="IMW228" s="207"/>
      <c r="IMX228" s="207"/>
      <c r="IMY228" s="207"/>
      <c r="IMZ228" s="207"/>
      <c r="INA228" s="207"/>
      <c r="INB228" s="207"/>
      <c r="IWN228" s="207"/>
      <c r="IWO228" s="207"/>
      <c r="IWP228" s="207"/>
      <c r="IWQ228" s="207"/>
      <c r="IWR228" s="207"/>
      <c r="IWS228" s="207"/>
      <c r="IWT228" s="207"/>
      <c r="IWU228" s="207"/>
      <c r="IWV228" s="207"/>
      <c r="IWW228" s="207"/>
      <c r="IWX228" s="207"/>
      <c r="JGJ228" s="207"/>
      <c r="JGK228" s="207"/>
      <c r="JGL228" s="207"/>
      <c r="JGM228" s="207"/>
      <c r="JGN228" s="207"/>
      <c r="JGO228" s="207"/>
      <c r="JGP228" s="207"/>
      <c r="JGQ228" s="207"/>
      <c r="JGR228" s="207"/>
      <c r="JGS228" s="207"/>
      <c r="JGT228" s="207"/>
      <c r="JQF228" s="207"/>
      <c r="JQG228" s="207"/>
      <c r="JQH228" s="207"/>
      <c r="JQI228" s="207"/>
      <c r="JQJ228" s="207"/>
      <c r="JQK228" s="207"/>
      <c r="JQL228" s="207"/>
      <c r="JQM228" s="207"/>
      <c r="JQN228" s="207"/>
      <c r="JQO228" s="207"/>
      <c r="JQP228" s="207"/>
      <c r="KAB228" s="207"/>
      <c r="KAC228" s="207"/>
      <c r="KAD228" s="207"/>
      <c r="KAE228" s="207"/>
      <c r="KAF228" s="207"/>
      <c r="KAG228" s="207"/>
      <c r="KAH228" s="207"/>
      <c r="KAI228" s="207"/>
      <c r="KAJ228" s="207"/>
      <c r="KAK228" s="207"/>
      <c r="KAL228" s="207"/>
      <c r="KJX228" s="207"/>
      <c r="KJY228" s="207"/>
      <c r="KJZ228" s="207"/>
      <c r="KKA228" s="207"/>
      <c r="KKB228" s="207"/>
      <c r="KKC228" s="207"/>
      <c r="KKD228" s="207"/>
      <c r="KKE228" s="207"/>
      <c r="KKF228" s="207"/>
      <c r="KKG228" s="207"/>
      <c r="KKH228" s="207"/>
      <c r="KTT228" s="207"/>
      <c r="KTU228" s="207"/>
      <c r="KTV228" s="207"/>
      <c r="KTW228" s="207"/>
      <c r="KTX228" s="207"/>
      <c r="KTY228" s="207"/>
      <c r="KTZ228" s="207"/>
      <c r="KUA228" s="207"/>
      <c r="KUB228" s="207"/>
      <c r="KUC228" s="207"/>
      <c r="KUD228" s="207"/>
      <c r="LDP228" s="207"/>
      <c r="LDQ228" s="207"/>
      <c r="LDR228" s="207"/>
      <c r="LDS228" s="207"/>
      <c r="LDT228" s="207"/>
      <c r="LDU228" s="207"/>
      <c r="LDV228" s="207"/>
      <c r="LDW228" s="207"/>
      <c r="LDX228" s="207"/>
      <c r="LDY228" s="207"/>
      <c r="LDZ228" s="207"/>
      <c r="LNL228" s="207"/>
      <c r="LNM228" s="207"/>
      <c r="LNN228" s="207"/>
      <c r="LNO228" s="207"/>
      <c r="LNP228" s="207"/>
      <c r="LNQ228" s="207"/>
      <c r="LNR228" s="207"/>
      <c r="LNS228" s="207"/>
      <c r="LNT228" s="207"/>
      <c r="LNU228" s="207"/>
      <c r="LNV228" s="207"/>
      <c r="LXH228" s="207"/>
      <c r="LXI228" s="207"/>
      <c r="LXJ228" s="207"/>
      <c r="LXK228" s="207"/>
      <c r="LXL228" s="207"/>
      <c r="LXM228" s="207"/>
      <c r="LXN228" s="207"/>
      <c r="LXO228" s="207"/>
      <c r="LXP228" s="207"/>
      <c r="LXQ228" s="207"/>
      <c r="LXR228" s="207"/>
      <c r="MHD228" s="207"/>
      <c r="MHE228" s="207"/>
      <c r="MHF228" s="207"/>
      <c r="MHG228" s="207"/>
      <c r="MHH228" s="207"/>
      <c r="MHI228" s="207"/>
      <c r="MHJ228" s="207"/>
      <c r="MHK228" s="207"/>
      <c r="MHL228" s="207"/>
      <c r="MHM228" s="207"/>
      <c r="MHN228" s="207"/>
      <c r="MQZ228" s="207"/>
      <c r="MRA228" s="207"/>
      <c r="MRB228" s="207"/>
      <c r="MRC228" s="207"/>
      <c r="MRD228" s="207"/>
      <c r="MRE228" s="207"/>
      <c r="MRF228" s="207"/>
      <c r="MRG228" s="207"/>
      <c r="MRH228" s="207"/>
      <c r="MRI228" s="207"/>
      <c r="MRJ228" s="207"/>
      <c r="NAV228" s="207"/>
      <c r="NAW228" s="207"/>
      <c r="NAX228" s="207"/>
      <c r="NAY228" s="207"/>
      <c r="NAZ228" s="207"/>
      <c r="NBA228" s="207"/>
      <c r="NBB228" s="207"/>
      <c r="NBC228" s="207"/>
      <c r="NBD228" s="207"/>
      <c r="NBE228" s="207"/>
      <c r="NBF228" s="207"/>
      <c r="NKR228" s="207"/>
      <c r="NKS228" s="207"/>
      <c r="NKT228" s="207"/>
      <c r="NKU228" s="207"/>
      <c r="NKV228" s="207"/>
      <c r="NKW228" s="207"/>
      <c r="NKX228" s="207"/>
      <c r="NKY228" s="207"/>
      <c r="NKZ228" s="207"/>
      <c r="NLA228" s="207"/>
      <c r="NLB228" s="207"/>
      <c r="NUN228" s="207"/>
      <c r="NUO228" s="207"/>
      <c r="NUP228" s="207"/>
      <c r="NUQ228" s="207"/>
      <c r="NUR228" s="207"/>
      <c r="NUS228" s="207"/>
      <c r="NUT228" s="207"/>
      <c r="NUU228" s="207"/>
      <c r="NUV228" s="207"/>
      <c r="NUW228" s="207"/>
      <c r="NUX228" s="207"/>
      <c r="OEJ228" s="207"/>
      <c r="OEK228" s="207"/>
      <c r="OEL228" s="207"/>
      <c r="OEM228" s="207"/>
      <c r="OEN228" s="207"/>
      <c r="OEO228" s="207"/>
      <c r="OEP228" s="207"/>
      <c r="OEQ228" s="207"/>
      <c r="OER228" s="207"/>
      <c r="OES228" s="207"/>
      <c r="OET228" s="207"/>
      <c r="OOF228" s="207"/>
      <c r="OOG228" s="207"/>
      <c r="OOH228" s="207"/>
      <c r="OOI228" s="207"/>
      <c r="OOJ228" s="207"/>
      <c r="OOK228" s="207"/>
      <c r="OOL228" s="207"/>
      <c r="OOM228" s="207"/>
      <c r="OON228" s="207"/>
      <c r="OOO228" s="207"/>
      <c r="OOP228" s="207"/>
      <c r="OYB228" s="207"/>
      <c r="OYC228" s="207"/>
      <c r="OYD228" s="207"/>
      <c r="OYE228" s="207"/>
      <c r="OYF228" s="207"/>
      <c r="OYG228" s="207"/>
      <c r="OYH228" s="207"/>
      <c r="OYI228" s="207"/>
      <c r="OYJ228" s="207"/>
      <c r="OYK228" s="207"/>
      <c r="OYL228" s="207"/>
      <c r="PHX228" s="207"/>
      <c r="PHY228" s="207"/>
      <c r="PHZ228" s="207"/>
      <c r="PIA228" s="207"/>
      <c r="PIB228" s="207"/>
      <c r="PIC228" s="207"/>
      <c r="PID228" s="207"/>
      <c r="PIE228" s="207"/>
      <c r="PIF228" s="207"/>
      <c r="PIG228" s="207"/>
      <c r="PIH228" s="207"/>
      <c r="PRT228" s="207"/>
      <c r="PRU228" s="207"/>
      <c r="PRV228" s="207"/>
      <c r="PRW228" s="207"/>
      <c r="PRX228" s="207"/>
      <c r="PRY228" s="207"/>
      <c r="PRZ228" s="207"/>
      <c r="PSA228" s="207"/>
      <c r="PSB228" s="207"/>
      <c r="PSC228" s="207"/>
      <c r="PSD228" s="207"/>
      <c r="QBP228" s="207"/>
      <c r="QBQ228" s="207"/>
      <c r="QBR228" s="207"/>
      <c r="QBS228" s="207"/>
      <c r="QBT228" s="207"/>
      <c r="QBU228" s="207"/>
      <c r="QBV228" s="207"/>
      <c r="QBW228" s="207"/>
      <c r="QBX228" s="207"/>
      <c r="QBY228" s="207"/>
      <c r="QBZ228" s="207"/>
      <c r="QLL228" s="207"/>
      <c r="QLM228" s="207"/>
      <c r="QLN228" s="207"/>
      <c r="QLO228" s="207"/>
      <c r="QLP228" s="207"/>
      <c r="QLQ228" s="207"/>
      <c r="QLR228" s="207"/>
      <c r="QLS228" s="207"/>
      <c r="QLT228" s="207"/>
      <c r="QLU228" s="207"/>
      <c r="QLV228" s="207"/>
      <c r="QVH228" s="207"/>
      <c r="QVI228" s="207"/>
      <c r="QVJ228" s="207"/>
      <c r="QVK228" s="207"/>
      <c r="QVL228" s="207"/>
      <c r="QVM228" s="207"/>
      <c r="QVN228" s="207"/>
      <c r="QVO228" s="207"/>
      <c r="QVP228" s="207"/>
      <c r="QVQ228" s="207"/>
      <c r="QVR228" s="207"/>
      <c r="RFD228" s="207"/>
      <c r="RFE228" s="207"/>
      <c r="RFF228" s="207"/>
      <c r="RFG228" s="207"/>
      <c r="RFH228" s="207"/>
      <c r="RFI228" s="207"/>
      <c r="RFJ228" s="207"/>
      <c r="RFK228" s="207"/>
      <c r="RFL228" s="207"/>
      <c r="RFM228" s="207"/>
      <c r="RFN228" s="207"/>
      <c r="ROZ228" s="207"/>
      <c r="RPA228" s="207"/>
      <c r="RPB228" s="207"/>
      <c r="RPC228" s="207"/>
      <c r="RPD228" s="207"/>
      <c r="RPE228" s="207"/>
      <c r="RPF228" s="207"/>
      <c r="RPG228" s="207"/>
      <c r="RPH228" s="207"/>
      <c r="RPI228" s="207"/>
      <c r="RPJ228" s="207"/>
      <c r="RYV228" s="207"/>
      <c r="RYW228" s="207"/>
      <c r="RYX228" s="207"/>
      <c r="RYY228" s="207"/>
      <c r="RYZ228" s="207"/>
      <c r="RZA228" s="207"/>
      <c r="RZB228" s="207"/>
      <c r="RZC228" s="207"/>
      <c r="RZD228" s="207"/>
      <c r="RZE228" s="207"/>
      <c r="RZF228" s="207"/>
      <c r="SIR228" s="207"/>
      <c r="SIS228" s="207"/>
      <c r="SIT228" s="207"/>
      <c r="SIU228" s="207"/>
      <c r="SIV228" s="207"/>
      <c r="SIW228" s="207"/>
      <c r="SIX228" s="207"/>
      <c r="SIY228" s="207"/>
      <c r="SIZ228" s="207"/>
      <c r="SJA228" s="207"/>
      <c r="SJB228" s="207"/>
      <c r="SSN228" s="207"/>
      <c r="SSO228" s="207"/>
      <c r="SSP228" s="207"/>
      <c r="SSQ228" s="207"/>
      <c r="SSR228" s="207"/>
      <c r="SSS228" s="207"/>
      <c r="SST228" s="207"/>
      <c r="SSU228" s="207"/>
      <c r="SSV228" s="207"/>
      <c r="SSW228" s="207"/>
      <c r="SSX228" s="207"/>
      <c r="TCJ228" s="207"/>
      <c r="TCK228" s="207"/>
      <c r="TCL228" s="207"/>
      <c r="TCM228" s="207"/>
      <c r="TCN228" s="207"/>
      <c r="TCO228" s="207"/>
      <c r="TCP228" s="207"/>
      <c r="TCQ228" s="207"/>
      <c r="TCR228" s="207"/>
      <c r="TCS228" s="207"/>
      <c r="TCT228" s="207"/>
      <c r="TMF228" s="207"/>
      <c r="TMG228" s="207"/>
      <c r="TMH228" s="207"/>
      <c r="TMI228" s="207"/>
      <c r="TMJ228" s="207"/>
      <c r="TMK228" s="207"/>
      <c r="TML228" s="207"/>
      <c r="TMM228" s="207"/>
      <c r="TMN228" s="207"/>
      <c r="TMO228" s="207"/>
      <c r="TMP228" s="207"/>
      <c r="TWB228" s="207"/>
      <c r="TWC228" s="207"/>
      <c r="TWD228" s="207"/>
      <c r="TWE228" s="207"/>
      <c r="TWF228" s="207"/>
      <c r="TWG228" s="207"/>
      <c r="TWH228" s="207"/>
      <c r="TWI228" s="207"/>
      <c r="TWJ228" s="207"/>
      <c r="TWK228" s="207"/>
      <c r="TWL228" s="207"/>
      <c r="UFX228" s="207"/>
      <c r="UFY228" s="207"/>
      <c r="UFZ228" s="207"/>
      <c r="UGA228" s="207"/>
      <c r="UGB228" s="207"/>
      <c r="UGC228" s="207"/>
      <c r="UGD228" s="207"/>
      <c r="UGE228" s="207"/>
      <c r="UGF228" s="207"/>
      <c r="UGG228" s="207"/>
      <c r="UGH228" s="207"/>
      <c r="UPT228" s="207"/>
      <c r="UPU228" s="207"/>
      <c r="UPV228" s="207"/>
      <c r="UPW228" s="207"/>
      <c r="UPX228" s="207"/>
      <c r="UPY228" s="207"/>
      <c r="UPZ228" s="207"/>
      <c r="UQA228" s="207"/>
      <c r="UQB228" s="207"/>
      <c r="UQC228" s="207"/>
      <c r="UQD228" s="207"/>
      <c r="UZP228" s="207"/>
      <c r="UZQ228" s="207"/>
      <c r="UZR228" s="207"/>
      <c r="UZS228" s="207"/>
      <c r="UZT228" s="207"/>
      <c r="UZU228" s="207"/>
      <c r="UZV228" s="207"/>
      <c r="UZW228" s="207"/>
      <c r="UZX228" s="207"/>
      <c r="UZY228" s="207"/>
      <c r="UZZ228" s="207"/>
      <c r="VJL228" s="207"/>
      <c r="VJM228" s="207"/>
      <c r="VJN228" s="207"/>
      <c r="VJO228" s="207"/>
      <c r="VJP228" s="207"/>
      <c r="VJQ228" s="207"/>
      <c r="VJR228" s="207"/>
      <c r="VJS228" s="207"/>
      <c r="VJT228" s="207"/>
      <c r="VJU228" s="207"/>
      <c r="VJV228" s="207"/>
      <c r="VTH228" s="207"/>
      <c r="VTI228" s="207"/>
      <c r="VTJ228" s="207"/>
      <c r="VTK228" s="207"/>
      <c r="VTL228" s="207"/>
      <c r="VTM228" s="207"/>
      <c r="VTN228" s="207"/>
      <c r="VTO228" s="207"/>
      <c r="VTP228" s="207"/>
      <c r="VTQ228" s="207"/>
      <c r="VTR228" s="207"/>
      <c r="WDD228" s="207"/>
      <c r="WDE228" s="207"/>
      <c r="WDF228" s="207"/>
      <c r="WDG228" s="207"/>
      <c r="WDH228" s="207"/>
      <c r="WDI228" s="207"/>
      <c r="WDJ228" s="207"/>
      <c r="WDK228" s="207"/>
      <c r="WDL228" s="207"/>
      <c r="WDM228" s="207"/>
      <c r="WDN228" s="207"/>
      <c r="WMZ228" s="207"/>
      <c r="WNA228" s="207"/>
      <c r="WNB228" s="207"/>
      <c r="WNC228" s="207"/>
      <c r="WND228" s="207"/>
      <c r="WNE228" s="207"/>
      <c r="WNF228" s="207"/>
      <c r="WNG228" s="207"/>
      <c r="WNH228" s="207"/>
      <c r="WNI228" s="207"/>
      <c r="WNJ228" s="207"/>
      <c r="WWV228" s="207"/>
      <c r="WWW228" s="207"/>
      <c r="WWX228" s="207"/>
      <c r="WWY228" s="207"/>
      <c r="WWZ228" s="207"/>
      <c r="WXA228" s="207"/>
      <c r="WXB228" s="207"/>
      <c r="WXC228" s="207"/>
      <c r="WXD228" s="207"/>
      <c r="WXE228" s="207"/>
      <c r="WXF228" s="207"/>
    </row>
    <row r="229" spans="1:818 1064:1842 2088:2866 3112:3890 4136:4914 5160:5938 6184:6962 7208:7986 8232:9010 9256:10034 10280:11058 11304:12082 12328:13106 13352:14130 14376:15154 15400:16178" s="183" customFormat="1" ht="76.5" customHeight="1" x14ac:dyDescent="0.25">
      <c r="A229" s="16">
        <v>957</v>
      </c>
      <c r="B229" s="16" t="s">
        <v>3187</v>
      </c>
      <c r="C229" s="16">
        <v>100963</v>
      </c>
      <c r="D229" s="201"/>
      <c r="E229" s="201">
        <v>38492</v>
      </c>
      <c r="F229" s="201">
        <v>42144</v>
      </c>
      <c r="G229" s="16" t="s">
        <v>55</v>
      </c>
      <c r="H229" s="16"/>
      <c r="I229" s="16"/>
      <c r="J229" s="16" t="s">
        <v>794</v>
      </c>
      <c r="K229" s="16" t="s">
        <v>795</v>
      </c>
      <c r="L229" s="16" t="s">
        <v>796</v>
      </c>
      <c r="M229" s="16"/>
      <c r="N229" s="16" t="s">
        <v>794</v>
      </c>
      <c r="O229" s="16" t="s">
        <v>795</v>
      </c>
      <c r="P229" s="16" t="s">
        <v>796</v>
      </c>
      <c r="Q229" s="16" t="s">
        <v>55</v>
      </c>
      <c r="R229" s="16" t="s">
        <v>484</v>
      </c>
      <c r="S229" s="16" t="s">
        <v>2840</v>
      </c>
      <c r="T229" s="16" t="s">
        <v>255</v>
      </c>
      <c r="U229" s="16"/>
      <c r="V229" s="16">
        <v>741774998</v>
      </c>
      <c r="W229" s="16"/>
      <c r="X229" s="16"/>
      <c r="Y229" s="16"/>
      <c r="Z229" s="16"/>
      <c r="AA229" s="16"/>
      <c r="AB229" s="16"/>
      <c r="AC229" s="16"/>
      <c r="AD229" s="16"/>
      <c r="AE229" s="16"/>
      <c r="AF229" s="16">
        <v>741774998</v>
      </c>
      <c r="AG229" s="16"/>
      <c r="AH229" s="16"/>
      <c r="AI229" s="16"/>
      <c r="AJ229" s="16"/>
      <c r="AK229" s="16"/>
      <c r="AL229" s="16"/>
      <c r="AM229" s="16"/>
      <c r="AN229" s="16"/>
      <c r="AO229" s="16"/>
      <c r="AP229" s="16"/>
      <c r="AQ229" s="16"/>
      <c r="AR229" s="16"/>
      <c r="AS229" s="16"/>
      <c r="AT229" s="16"/>
      <c r="AU229" s="16"/>
      <c r="AV229" s="16"/>
      <c r="AW229" s="16"/>
      <c r="AX229" s="16"/>
      <c r="AY229" s="203"/>
      <c r="AZ229" s="16"/>
      <c r="BA229" s="16"/>
      <c r="BB229" s="16"/>
      <c r="BC229" s="16"/>
      <c r="BD229" s="16"/>
      <c r="BE229" s="16"/>
      <c r="BF229" s="16"/>
      <c r="BG229" s="16"/>
      <c r="BH229" s="16"/>
      <c r="BI229" s="16"/>
      <c r="BJ229" s="16">
        <f t="shared" si="96"/>
        <v>0</v>
      </c>
      <c r="BK229" s="16">
        <f t="shared" si="97"/>
        <v>0</v>
      </c>
      <c r="BL229" s="16"/>
      <c r="BM229" s="16"/>
      <c r="BN229" s="16" t="s">
        <v>5685</v>
      </c>
      <c r="KJ229" s="207"/>
      <c r="KK229" s="207"/>
      <c r="KL229" s="207"/>
      <c r="KM229" s="207"/>
      <c r="KN229" s="207"/>
      <c r="KO229" s="207"/>
      <c r="KP229" s="207"/>
      <c r="KQ229" s="207"/>
      <c r="KR229" s="207"/>
      <c r="KS229" s="207"/>
      <c r="KT229" s="207"/>
      <c r="UF229" s="207"/>
      <c r="UG229" s="207"/>
      <c r="UH229" s="207"/>
      <c r="UI229" s="207"/>
      <c r="UJ229" s="207"/>
      <c r="UK229" s="207"/>
      <c r="UL229" s="207"/>
      <c r="UM229" s="207"/>
      <c r="UN229" s="207"/>
      <c r="UO229" s="207"/>
      <c r="UP229" s="207"/>
      <c r="AEB229" s="207"/>
      <c r="AEC229" s="207"/>
      <c r="AED229" s="207"/>
      <c r="AEE229" s="207"/>
      <c r="AEF229" s="207"/>
      <c r="AEG229" s="207"/>
      <c r="AEH229" s="207"/>
      <c r="AEI229" s="207"/>
      <c r="AEJ229" s="207"/>
      <c r="AEK229" s="207"/>
      <c r="AEL229" s="207"/>
      <c r="ANX229" s="207"/>
      <c r="ANY229" s="207"/>
      <c r="ANZ229" s="207"/>
      <c r="AOA229" s="207"/>
      <c r="AOB229" s="207"/>
      <c r="AOC229" s="207"/>
      <c r="AOD229" s="207"/>
      <c r="AOE229" s="207"/>
      <c r="AOF229" s="207"/>
      <c r="AOG229" s="207"/>
      <c r="AOH229" s="207"/>
      <c r="AXT229" s="207"/>
      <c r="AXU229" s="207"/>
      <c r="AXV229" s="207"/>
      <c r="AXW229" s="207"/>
      <c r="AXX229" s="207"/>
      <c r="AXY229" s="207"/>
      <c r="AXZ229" s="207"/>
      <c r="AYA229" s="207"/>
      <c r="AYB229" s="207"/>
      <c r="AYC229" s="207"/>
      <c r="AYD229" s="207"/>
      <c r="BHP229" s="207"/>
      <c r="BHQ229" s="207"/>
      <c r="BHR229" s="207"/>
      <c r="BHS229" s="207"/>
      <c r="BHT229" s="207"/>
      <c r="BHU229" s="207"/>
      <c r="BHV229" s="207"/>
      <c r="BHW229" s="207"/>
      <c r="BHX229" s="207"/>
      <c r="BHY229" s="207"/>
      <c r="BHZ229" s="207"/>
      <c r="BRL229" s="207"/>
      <c r="BRM229" s="207"/>
      <c r="BRN229" s="207"/>
      <c r="BRO229" s="207"/>
      <c r="BRP229" s="207"/>
      <c r="BRQ229" s="207"/>
      <c r="BRR229" s="207"/>
      <c r="BRS229" s="207"/>
      <c r="BRT229" s="207"/>
      <c r="BRU229" s="207"/>
      <c r="BRV229" s="207"/>
      <c r="CBH229" s="207"/>
      <c r="CBI229" s="207"/>
      <c r="CBJ229" s="207"/>
      <c r="CBK229" s="207"/>
      <c r="CBL229" s="207"/>
      <c r="CBM229" s="207"/>
      <c r="CBN229" s="207"/>
      <c r="CBO229" s="207"/>
      <c r="CBP229" s="207"/>
      <c r="CBQ229" s="207"/>
      <c r="CBR229" s="207"/>
      <c r="CLD229" s="207"/>
      <c r="CLE229" s="207"/>
      <c r="CLF229" s="207"/>
      <c r="CLG229" s="207"/>
      <c r="CLH229" s="207"/>
      <c r="CLI229" s="207"/>
      <c r="CLJ229" s="207"/>
      <c r="CLK229" s="207"/>
      <c r="CLL229" s="207"/>
      <c r="CLM229" s="207"/>
      <c r="CLN229" s="207"/>
      <c r="CUZ229" s="207"/>
      <c r="CVA229" s="207"/>
      <c r="CVB229" s="207"/>
      <c r="CVC229" s="207"/>
      <c r="CVD229" s="207"/>
      <c r="CVE229" s="207"/>
      <c r="CVF229" s="207"/>
      <c r="CVG229" s="207"/>
      <c r="CVH229" s="207"/>
      <c r="CVI229" s="207"/>
      <c r="CVJ229" s="207"/>
      <c r="DEV229" s="207"/>
      <c r="DEW229" s="207"/>
      <c r="DEX229" s="207"/>
      <c r="DEY229" s="207"/>
      <c r="DEZ229" s="207"/>
      <c r="DFA229" s="207"/>
      <c r="DFB229" s="207"/>
      <c r="DFC229" s="207"/>
      <c r="DFD229" s="207"/>
      <c r="DFE229" s="207"/>
      <c r="DFF229" s="207"/>
      <c r="DOR229" s="207"/>
      <c r="DOS229" s="207"/>
      <c r="DOT229" s="207"/>
      <c r="DOU229" s="207"/>
      <c r="DOV229" s="207"/>
      <c r="DOW229" s="207"/>
      <c r="DOX229" s="207"/>
      <c r="DOY229" s="207"/>
      <c r="DOZ229" s="207"/>
      <c r="DPA229" s="207"/>
      <c r="DPB229" s="207"/>
      <c r="DYN229" s="207"/>
      <c r="DYO229" s="207"/>
      <c r="DYP229" s="207"/>
      <c r="DYQ229" s="207"/>
      <c r="DYR229" s="207"/>
      <c r="DYS229" s="207"/>
      <c r="DYT229" s="207"/>
      <c r="DYU229" s="207"/>
      <c r="DYV229" s="207"/>
      <c r="DYW229" s="207"/>
      <c r="DYX229" s="207"/>
      <c r="EIJ229" s="207"/>
      <c r="EIK229" s="207"/>
      <c r="EIL229" s="207"/>
      <c r="EIM229" s="207"/>
      <c r="EIN229" s="207"/>
      <c r="EIO229" s="207"/>
      <c r="EIP229" s="207"/>
      <c r="EIQ229" s="207"/>
      <c r="EIR229" s="207"/>
      <c r="EIS229" s="207"/>
      <c r="EIT229" s="207"/>
      <c r="ESF229" s="207"/>
      <c r="ESG229" s="207"/>
      <c r="ESH229" s="207"/>
      <c r="ESI229" s="207"/>
      <c r="ESJ229" s="207"/>
      <c r="ESK229" s="207"/>
      <c r="ESL229" s="207"/>
      <c r="ESM229" s="207"/>
      <c r="ESN229" s="207"/>
      <c r="ESO229" s="207"/>
      <c r="ESP229" s="207"/>
      <c r="FCB229" s="207"/>
      <c r="FCC229" s="207"/>
      <c r="FCD229" s="207"/>
      <c r="FCE229" s="207"/>
      <c r="FCF229" s="207"/>
      <c r="FCG229" s="207"/>
      <c r="FCH229" s="207"/>
      <c r="FCI229" s="207"/>
      <c r="FCJ229" s="207"/>
      <c r="FCK229" s="207"/>
      <c r="FCL229" s="207"/>
      <c r="FLX229" s="207"/>
      <c r="FLY229" s="207"/>
      <c r="FLZ229" s="207"/>
      <c r="FMA229" s="207"/>
      <c r="FMB229" s="207"/>
      <c r="FMC229" s="207"/>
      <c r="FMD229" s="207"/>
      <c r="FME229" s="207"/>
      <c r="FMF229" s="207"/>
      <c r="FMG229" s="207"/>
      <c r="FMH229" s="207"/>
      <c r="FVT229" s="207"/>
      <c r="FVU229" s="207"/>
      <c r="FVV229" s="207"/>
      <c r="FVW229" s="207"/>
      <c r="FVX229" s="207"/>
      <c r="FVY229" s="207"/>
      <c r="FVZ229" s="207"/>
      <c r="FWA229" s="207"/>
      <c r="FWB229" s="207"/>
      <c r="FWC229" s="207"/>
      <c r="FWD229" s="207"/>
      <c r="GFP229" s="207"/>
      <c r="GFQ229" s="207"/>
      <c r="GFR229" s="207"/>
      <c r="GFS229" s="207"/>
      <c r="GFT229" s="207"/>
      <c r="GFU229" s="207"/>
      <c r="GFV229" s="207"/>
      <c r="GFW229" s="207"/>
      <c r="GFX229" s="207"/>
      <c r="GFY229" s="207"/>
      <c r="GFZ229" s="207"/>
      <c r="GPL229" s="207"/>
      <c r="GPM229" s="207"/>
      <c r="GPN229" s="207"/>
      <c r="GPO229" s="207"/>
      <c r="GPP229" s="207"/>
      <c r="GPQ229" s="207"/>
      <c r="GPR229" s="207"/>
      <c r="GPS229" s="207"/>
      <c r="GPT229" s="207"/>
      <c r="GPU229" s="207"/>
      <c r="GPV229" s="207"/>
      <c r="GZH229" s="207"/>
      <c r="GZI229" s="207"/>
      <c r="GZJ229" s="207"/>
      <c r="GZK229" s="207"/>
      <c r="GZL229" s="207"/>
      <c r="GZM229" s="207"/>
      <c r="GZN229" s="207"/>
      <c r="GZO229" s="207"/>
      <c r="GZP229" s="207"/>
      <c r="GZQ229" s="207"/>
      <c r="GZR229" s="207"/>
      <c r="HJD229" s="207"/>
      <c r="HJE229" s="207"/>
      <c r="HJF229" s="207"/>
      <c r="HJG229" s="207"/>
      <c r="HJH229" s="207"/>
      <c r="HJI229" s="207"/>
      <c r="HJJ229" s="207"/>
      <c r="HJK229" s="207"/>
      <c r="HJL229" s="207"/>
      <c r="HJM229" s="207"/>
      <c r="HJN229" s="207"/>
      <c r="HSZ229" s="207"/>
      <c r="HTA229" s="207"/>
      <c r="HTB229" s="207"/>
      <c r="HTC229" s="207"/>
      <c r="HTD229" s="207"/>
      <c r="HTE229" s="207"/>
      <c r="HTF229" s="207"/>
      <c r="HTG229" s="207"/>
      <c r="HTH229" s="207"/>
      <c r="HTI229" s="207"/>
      <c r="HTJ229" s="207"/>
      <c r="ICV229" s="207"/>
      <c r="ICW229" s="207"/>
      <c r="ICX229" s="207"/>
      <c r="ICY229" s="207"/>
      <c r="ICZ229" s="207"/>
      <c r="IDA229" s="207"/>
      <c r="IDB229" s="207"/>
      <c r="IDC229" s="207"/>
      <c r="IDD229" s="207"/>
      <c r="IDE229" s="207"/>
      <c r="IDF229" s="207"/>
      <c r="IMR229" s="207"/>
      <c r="IMS229" s="207"/>
      <c r="IMT229" s="207"/>
      <c r="IMU229" s="207"/>
      <c r="IMV229" s="207"/>
      <c r="IMW229" s="207"/>
      <c r="IMX229" s="207"/>
      <c r="IMY229" s="207"/>
      <c r="IMZ229" s="207"/>
      <c r="INA229" s="207"/>
      <c r="INB229" s="207"/>
      <c r="IWN229" s="207"/>
      <c r="IWO229" s="207"/>
      <c r="IWP229" s="207"/>
      <c r="IWQ229" s="207"/>
      <c r="IWR229" s="207"/>
      <c r="IWS229" s="207"/>
      <c r="IWT229" s="207"/>
      <c r="IWU229" s="207"/>
      <c r="IWV229" s="207"/>
      <c r="IWW229" s="207"/>
      <c r="IWX229" s="207"/>
      <c r="JGJ229" s="207"/>
      <c r="JGK229" s="207"/>
      <c r="JGL229" s="207"/>
      <c r="JGM229" s="207"/>
      <c r="JGN229" s="207"/>
      <c r="JGO229" s="207"/>
      <c r="JGP229" s="207"/>
      <c r="JGQ229" s="207"/>
      <c r="JGR229" s="207"/>
      <c r="JGS229" s="207"/>
      <c r="JGT229" s="207"/>
      <c r="JQF229" s="207"/>
      <c r="JQG229" s="207"/>
      <c r="JQH229" s="207"/>
      <c r="JQI229" s="207"/>
      <c r="JQJ229" s="207"/>
      <c r="JQK229" s="207"/>
      <c r="JQL229" s="207"/>
      <c r="JQM229" s="207"/>
      <c r="JQN229" s="207"/>
      <c r="JQO229" s="207"/>
      <c r="JQP229" s="207"/>
      <c r="KAB229" s="207"/>
      <c r="KAC229" s="207"/>
      <c r="KAD229" s="207"/>
      <c r="KAE229" s="207"/>
      <c r="KAF229" s="207"/>
      <c r="KAG229" s="207"/>
      <c r="KAH229" s="207"/>
      <c r="KAI229" s="207"/>
      <c r="KAJ229" s="207"/>
      <c r="KAK229" s="207"/>
      <c r="KAL229" s="207"/>
      <c r="KJX229" s="207"/>
      <c r="KJY229" s="207"/>
      <c r="KJZ229" s="207"/>
      <c r="KKA229" s="207"/>
      <c r="KKB229" s="207"/>
      <c r="KKC229" s="207"/>
      <c r="KKD229" s="207"/>
      <c r="KKE229" s="207"/>
      <c r="KKF229" s="207"/>
      <c r="KKG229" s="207"/>
      <c r="KKH229" s="207"/>
      <c r="KTT229" s="207"/>
      <c r="KTU229" s="207"/>
      <c r="KTV229" s="207"/>
      <c r="KTW229" s="207"/>
      <c r="KTX229" s="207"/>
      <c r="KTY229" s="207"/>
      <c r="KTZ229" s="207"/>
      <c r="KUA229" s="207"/>
      <c r="KUB229" s="207"/>
      <c r="KUC229" s="207"/>
      <c r="KUD229" s="207"/>
      <c r="LDP229" s="207"/>
      <c r="LDQ229" s="207"/>
      <c r="LDR229" s="207"/>
      <c r="LDS229" s="207"/>
      <c r="LDT229" s="207"/>
      <c r="LDU229" s="207"/>
      <c r="LDV229" s="207"/>
      <c r="LDW229" s="207"/>
      <c r="LDX229" s="207"/>
      <c r="LDY229" s="207"/>
      <c r="LDZ229" s="207"/>
      <c r="LNL229" s="207"/>
      <c r="LNM229" s="207"/>
      <c r="LNN229" s="207"/>
      <c r="LNO229" s="207"/>
      <c r="LNP229" s="207"/>
      <c r="LNQ229" s="207"/>
      <c r="LNR229" s="207"/>
      <c r="LNS229" s="207"/>
      <c r="LNT229" s="207"/>
      <c r="LNU229" s="207"/>
      <c r="LNV229" s="207"/>
      <c r="LXH229" s="207"/>
      <c r="LXI229" s="207"/>
      <c r="LXJ229" s="207"/>
      <c r="LXK229" s="207"/>
      <c r="LXL229" s="207"/>
      <c r="LXM229" s="207"/>
      <c r="LXN229" s="207"/>
      <c r="LXO229" s="207"/>
      <c r="LXP229" s="207"/>
      <c r="LXQ229" s="207"/>
      <c r="LXR229" s="207"/>
      <c r="MHD229" s="207"/>
      <c r="MHE229" s="207"/>
      <c r="MHF229" s="207"/>
      <c r="MHG229" s="207"/>
      <c r="MHH229" s="207"/>
      <c r="MHI229" s="207"/>
      <c r="MHJ229" s="207"/>
      <c r="MHK229" s="207"/>
      <c r="MHL229" s="207"/>
      <c r="MHM229" s="207"/>
      <c r="MHN229" s="207"/>
      <c r="MQZ229" s="207"/>
      <c r="MRA229" s="207"/>
      <c r="MRB229" s="207"/>
      <c r="MRC229" s="207"/>
      <c r="MRD229" s="207"/>
      <c r="MRE229" s="207"/>
      <c r="MRF229" s="207"/>
      <c r="MRG229" s="207"/>
      <c r="MRH229" s="207"/>
      <c r="MRI229" s="207"/>
      <c r="MRJ229" s="207"/>
      <c r="NAV229" s="207"/>
      <c r="NAW229" s="207"/>
      <c r="NAX229" s="207"/>
      <c r="NAY229" s="207"/>
      <c r="NAZ229" s="207"/>
      <c r="NBA229" s="207"/>
      <c r="NBB229" s="207"/>
      <c r="NBC229" s="207"/>
      <c r="NBD229" s="207"/>
      <c r="NBE229" s="207"/>
      <c r="NBF229" s="207"/>
      <c r="NKR229" s="207"/>
      <c r="NKS229" s="207"/>
      <c r="NKT229" s="207"/>
      <c r="NKU229" s="207"/>
      <c r="NKV229" s="207"/>
      <c r="NKW229" s="207"/>
      <c r="NKX229" s="207"/>
      <c r="NKY229" s="207"/>
      <c r="NKZ229" s="207"/>
      <c r="NLA229" s="207"/>
      <c r="NLB229" s="207"/>
      <c r="NUN229" s="207"/>
      <c r="NUO229" s="207"/>
      <c r="NUP229" s="207"/>
      <c r="NUQ229" s="207"/>
      <c r="NUR229" s="207"/>
      <c r="NUS229" s="207"/>
      <c r="NUT229" s="207"/>
      <c r="NUU229" s="207"/>
      <c r="NUV229" s="207"/>
      <c r="NUW229" s="207"/>
      <c r="NUX229" s="207"/>
      <c r="OEJ229" s="207"/>
      <c r="OEK229" s="207"/>
      <c r="OEL229" s="207"/>
      <c r="OEM229" s="207"/>
      <c r="OEN229" s="207"/>
      <c r="OEO229" s="207"/>
      <c r="OEP229" s="207"/>
      <c r="OEQ229" s="207"/>
      <c r="OER229" s="207"/>
      <c r="OES229" s="207"/>
      <c r="OET229" s="207"/>
      <c r="OOF229" s="207"/>
      <c r="OOG229" s="207"/>
      <c r="OOH229" s="207"/>
      <c r="OOI229" s="207"/>
      <c r="OOJ229" s="207"/>
      <c r="OOK229" s="207"/>
      <c r="OOL229" s="207"/>
      <c r="OOM229" s="207"/>
      <c r="OON229" s="207"/>
      <c r="OOO229" s="207"/>
      <c r="OOP229" s="207"/>
      <c r="OYB229" s="207"/>
      <c r="OYC229" s="207"/>
      <c r="OYD229" s="207"/>
      <c r="OYE229" s="207"/>
      <c r="OYF229" s="207"/>
      <c r="OYG229" s="207"/>
      <c r="OYH229" s="207"/>
      <c r="OYI229" s="207"/>
      <c r="OYJ229" s="207"/>
      <c r="OYK229" s="207"/>
      <c r="OYL229" s="207"/>
      <c r="PHX229" s="207"/>
      <c r="PHY229" s="207"/>
      <c r="PHZ229" s="207"/>
      <c r="PIA229" s="207"/>
      <c r="PIB229" s="207"/>
      <c r="PIC229" s="207"/>
      <c r="PID229" s="207"/>
      <c r="PIE229" s="207"/>
      <c r="PIF229" s="207"/>
      <c r="PIG229" s="207"/>
      <c r="PIH229" s="207"/>
      <c r="PRT229" s="207"/>
      <c r="PRU229" s="207"/>
      <c r="PRV229" s="207"/>
      <c r="PRW229" s="207"/>
      <c r="PRX229" s="207"/>
      <c r="PRY229" s="207"/>
      <c r="PRZ229" s="207"/>
      <c r="PSA229" s="207"/>
      <c r="PSB229" s="207"/>
      <c r="PSC229" s="207"/>
      <c r="PSD229" s="207"/>
      <c r="QBP229" s="207"/>
      <c r="QBQ229" s="207"/>
      <c r="QBR229" s="207"/>
      <c r="QBS229" s="207"/>
      <c r="QBT229" s="207"/>
      <c r="QBU229" s="207"/>
      <c r="QBV229" s="207"/>
      <c r="QBW229" s="207"/>
      <c r="QBX229" s="207"/>
      <c r="QBY229" s="207"/>
      <c r="QBZ229" s="207"/>
      <c r="QLL229" s="207"/>
      <c r="QLM229" s="207"/>
      <c r="QLN229" s="207"/>
      <c r="QLO229" s="207"/>
      <c r="QLP229" s="207"/>
      <c r="QLQ229" s="207"/>
      <c r="QLR229" s="207"/>
      <c r="QLS229" s="207"/>
      <c r="QLT229" s="207"/>
      <c r="QLU229" s="207"/>
      <c r="QLV229" s="207"/>
      <c r="QVH229" s="207"/>
      <c r="QVI229" s="207"/>
      <c r="QVJ229" s="207"/>
      <c r="QVK229" s="207"/>
      <c r="QVL229" s="207"/>
      <c r="QVM229" s="207"/>
      <c r="QVN229" s="207"/>
      <c r="QVO229" s="207"/>
      <c r="QVP229" s="207"/>
      <c r="QVQ229" s="207"/>
      <c r="QVR229" s="207"/>
      <c r="RFD229" s="207"/>
      <c r="RFE229" s="207"/>
      <c r="RFF229" s="207"/>
      <c r="RFG229" s="207"/>
      <c r="RFH229" s="207"/>
      <c r="RFI229" s="207"/>
      <c r="RFJ229" s="207"/>
      <c r="RFK229" s="207"/>
      <c r="RFL229" s="207"/>
      <c r="RFM229" s="207"/>
      <c r="RFN229" s="207"/>
      <c r="ROZ229" s="207"/>
      <c r="RPA229" s="207"/>
      <c r="RPB229" s="207"/>
      <c r="RPC229" s="207"/>
      <c r="RPD229" s="207"/>
      <c r="RPE229" s="207"/>
      <c r="RPF229" s="207"/>
      <c r="RPG229" s="207"/>
      <c r="RPH229" s="207"/>
      <c r="RPI229" s="207"/>
      <c r="RPJ229" s="207"/>
      <c r="RYV229" s="207"/>
      <c r="RYW229" s="207"/>
      <c r="RYX229" s="207"/>
      <c r="RYY229" s="207"/>
      <c r="RYZ229" s="207"/>
      <c r="RZA229" s="207"/>
      <c r="RZB229" s="207"/>
      <c r="RZC229" s="207"/>
      <c r="RZD229" s="207"/>
      <c r="RZE229" s="207"/>
      <c r="RZF229" s="207"/>
      <c r="SIR229" s="207"/>
      <c r="SIS229" s="207"/>
      <c r="SIT229" s="207"/>
      <c r="SIU229" s="207"/>
      <c r="SIV229" s="207"/>
      <c r="SIW229" s="207"/>
      <c r="SIX229" s="207"/>
      <c r="SIY229" s="207"/>
      <c r="SIZ229" s="207"/>
      <c r="SJA229" s="207"/>
      <c r="SJB229" s="207"/>
      <c r="SSN229" s="207"/>
      <c r="SSO229" s="207"/>
      <c r="SSP229" s="207"/>
      <c r="SSQ229" s="207"/>
      <c r="SSR229" s="207"/>
      <c r="SSS229" s="207"/>
      <c r="SST229" s="207"/>
      <c r="SSU229" s="207"/>
      <c r="SSV229" s="207"/>
      <c r="SSW229" s="207"/>
      <c r="SSX229" s="207"/>
      <c r="TCJ229" s="207"/>
      <c r="TCK229" s="207"/>
      <c r="TCL229" s="207"/>
      <c r="TCM229" s="207"/>
      <c r="TCN229" s="207"/>
      <c r="TCO229" s="207"/>
      <c r="TCP229" s="207"/>
      <c r="TCQ229" s="207"/>
      <c r="TCR229" s="207"/>
      <c r="TCS229" s="207"/>
      <c r="TCT229" s="207"/>
      <c r="TMF229" s="207"/>
      <c r="TMG229" s="207"/>
      <c r="TMH229" s="207"/>
      <c r="TMI229" s="207"/>
      <c r="TMJ229" s="207"/>
      <c r="TMK229" s="207"/>
      <c r="TML229" s="207"/>
      <c r="TMM229" s="207"/>
      <c r="TMN229" s="207"/>
      <c r="TMO229" s="207"/>
      <c r="TMP229" s="207"/>
      <c r="TWB229" s="207"/>
      <c r="TWC229" s="207"/>
      <c r="TWD229" s="207"/>
      <c r="TWE229" s="207"/>
      <c r="TWF229" s="207"/>
      <c r="TWG229" s="207"/>
      <c r="TWH229" s="207"/>
      <c r="TWI229" s="207"/>
      <c r="TWJ229" s="207"/>
      <c r="TWK229" s="207"/>
      <c r="TWL229" s="207"/>
      <c r="UFX229" s="207"/>
      <c r="UFY229" s="207"/>
      <c r="UFZ229" s="207"/>
      <c r="UGA229" s="207"/>
      <c r="UGB229" s="207"/>
      <c r="UGC229" s="207"/>
      <c r="UGD229" s="207"/>
      <c r="UGE229" s="207"/>
      <c r="UGF229" s="207"/>
      <c r="UGG229" s="207"/>
      <c r="UGH229" s="207"/>
      <c r="UPT229" s="207"/>
      <c r="UPU229" s="207"/>
      <c r="UPV229" s="207"/>
      <c r="UPW229" s="207"/>
      <c r="UPX229" s="207"/>
      <c r="UPY229" s="207"/>
      <c r="UPZ229" s="207"/>
      <c r="UQA229" s="207"/>
      <c r="UQB229" s="207"/>
      <c r="UQC229" s="207"/>
      <c r="UQD229" s="207"/>
      <c r="UZP229" s="207"/>
      <c r="UZQ229" s="207"/>
      <c r="UZR229" s="207"/>
      <c r="UZS229" s="207"/>
      <c r="UZT229" s="207"/>
      <c r="UZU229" s="207"/>
      <c r="UZV229" s="207"/>
      <c r="UZW229" s="207"/>
      <c r="UZX229" s="207"/>
      <c r="UZY229" s="207"/>
      <c r="UZZ229" s="207"/>
      <c r="VJL229" s="207"/>
      <c r="VJM229" s="207"/>
      <c r="VJN229" s="207"/>
      <c r="VJO229" s="207"/>
      <c r="VJP229" s="207"/>
      <c r="VJQ229" s="207"/>
      <c r="VJR229" s="207"/>
      <c r="VJS229" s="207"/>
      <c r="VJT229" s="207"/>
      <c r="VJU229" s="207"/>
      <c r="VJV229" s="207"/>
      <c r="VTH229" s="207"/>
      <c r="VTI229" s="207"/>
      <c r="VTJ229" s="207"/>
      <c r="VTK229" s="207"/>
      <c r="VTL229" s="207"/>
      <c r="VTM229" s="207"/>
      <c r="VTN229" s="207"/>
      <c r="VTO229" s="207"/>
      <c r="VTP229" s="207"/>
      <c r="VTQ229" s="207"/>
      <c r="VTR229" s="207"/>
      <c r="WDD229" s="207"/>
      <c r="WDE229" s="207"/>
      <c r="WDF229" s="207"/>
      <c r="WDG229" s="207"/>
      <c r="WDH229" s="207"/>
      <c r="WDI229" s="207"/>
      <c r="WDJ229" s="207"/>
      <c r="WDK229" s="207"/>
      <c r="WDL229" s="207"/>
      <c r="WDM229" s="207"/>
      <c r="WDN229" s="207"/>
      <c r="WMZ229" s="207"/>
      <c r="WNA229" s="207"/>
      <c r="WNB229" s="207"/>
      <c r="WNC229" s="207"/>
      <c r="WND229" s="207"/>
      <c r="WNE229" s="207"/>
      <c r="WNF229" s="207"/>
      <c r="WNG229" s="207"/>
      <c r="WNH229" s="207"/>
      <c r="WNI229" s="207"/>
      <c r="WNJ229" s="207"/>
      <c r="WWV229" s="207"/>
      <c r="WWW229" s="207"/>
      <c r="WWX229" s="207"/>
      <c r="WWY229" s="207"/>
      <c r="WWZ229" s="207"/>
      <c r="WXA229" s="207"/>
      <c r="WXB229" s="207"/>
      <c r="WXC229" s="207"/>
      <c r="WXD229" s="207"/>
      <c r="WXE229" s="207"/>
      <c r="WXF229" s="207"/>
    </row>
    <row r="230" spans="1:818 1064:1842 2088:2866 3112:3890 4136:4914 5160:5938 6184:6962 7208:7986 8232:9010 9256:10034 10280:11058 11304:12082 12328:13106 13352:14130 14376:15154 15400:16178" s="183" customFormat="1" ht="76.5" customHeight="1" x14ac:dyDescent="0.25">
      <c r="A230" s="16">
        <v>958</v>
      </c>
      <c r="B230" s="16" t="s">
        <v>3188</v>
      </c>
      <c r="C230" s="16">
        <v>100964</v>
      </c>
      <c r="D230" s="201"/>
      <c r="E230" s="201">
        <v>38492</v>
      </c>
      <c r="F230" s="201">
        <v>42144</v>
      </c>
      <c r="G230" s="16" t="s">
        <v>55</v>
      </c>
      <c r="H230" s="16"/>
      <c r="I230" s="16"/>
      <c r="J230" s="16" t="s">
        <v>797</v>
      </c>
      <c r="K230" s="16" t="s">
        <v>121</v>
      </c>
      <c r="L230" s="16" t="s">
        <v>798</v>
      </c>
      <c r="M230" s="16"/>
      <c r="N230" s="16" t="s">
        <v>797</v>
      </c>
      <c r="O230" s="16" t="s">
        <v>121</v>
      </c>
      <c r="P230" s="16" t="s">
        <v>798</v>
      </c>
      <c r="Q230" s="16" t="s">
        <v>55</v>
      </c>
      <c r="R230" s="16" t="s">
        <v>484</v>
      </c>
      <c r="S230" s="16" t="s">
        <v>3189</v>
      </c>
      <c r="T230" s="16" t="s">
        <v>255</v>
      </c>
      <c r="U230" s="16"/>
      <c r="V230" s="16">
        <v>588763508</v>
      </c>
      <c r="W230" s="16"/>
      <c r="X230" s="16"/>
      <c r="Y230" s="16"/>
      <c r="Z230" s="16"/>
      <c r="AA230" s="16"/>
      <c r="AB230" s="16"/>
      <c r="AC230" s="16"/>
      <c r="AD230" s="16"/>
      <c r="AE230" s="16"/>
      <c r="AF230" s="16">
        <v>588763508</v>
      </c>
      <c r="AG230" s="16"/>
      <c r="AH230" s="16"/>
      <c r="AI230" s="16"/>
      <c r="AJ230" s="16"/>
      <c r="AK230" s="16"/>
      <c r="AL230" s="16"/>
      <c r="AM230" s="16"/>
      <c r="AN230" s="16"/>
      <c r="AO230" s="16"/>
      <c r="AP230" s="16"/>
      <c r="AQ230" s="16"/>
      <c r="AR230" s="16"/>
      <c r="AS230" s="16"/>
      <c r="AT230" s="16"/>
      <c r="AU230" s="16"/>
      <c r="AV230" s="16"/>
      <c r="AW230" s="16"/>
      <c r="AX230" s="16"/>
      <c r="AY230" s="203"/>
      <c r="AZ230" s="16"/>
      <c r="BA230" s="16"/>
      <c r="BB230" s="16"/>
      <c r="BC230" s="16"/>
      <c r="BD230" s="16"/>
      <c r="BE230" s="16"/>
      <c r="BF230" s="16"/>
      <c r="BG230" s="16"/>
      <c r="BH230" s="16"/>
      <c r="BI230" s="16"/>
      <c r="BJ230" s="16">
        <f t="shared" si="96"/>
        <v>0</v>
      </c>
      <c r="BK230" s="16">
        <f t="shared" si="97"/>
        <v>0</v>
      </c>
      <c r="BL230" s="16"/>
      <c r="BM230" s="16"/>
      <c r="BN230" s="16" t="s">
        <v>5686</v>
      </c>
      <c r="KJ230" s="207"/>
      <c r="KK230" s="207"/>
      <c r="KL230" s="207"/>
      <c r="KM230" s="207"/>
      <c r="KN230" s="207"/>
      <c r="KO230" s="207"/>
      <c r="KP230" s="207"/>
      <c r="KQ230" s="207"/>
      <c r="KR230" s="207"/>
      <c r="KS230" s="207"/>
      <c r="KT230" s="207"/>
      <c r="UF230" s="207"/>
      <c r="UG230" s="207"/>
      <c r="UH230" s="207"/>
      <c r="UI230" s="207"/>
      <c r="UJ230" s="207"/>
      <c r="UK230" s="207"/>
      <c r="UL230" s="207"/>
      <c r="UM230" s="207"/>
      <c r="UN230" s="207"/>
      <c r="UO230" s="207"/>
      <c r="UP230" s="207"/>
      <c r="AEB230" s="207"/>
      <c r="AEC230" s="207"/>
      <c r="AED230" s="207"/>
      <c r="AEE230" s="207"/>
      <c r="AEF230" s="207"/>
      <c r="AEG230" s="207"/>
      <c r="AEH230" s="207"/>
      <c r="AEI230" s="207"/>
      <c r="AEJ230" s="207"/>
      <c r="AEK230" s="207"/>
      <c r="AEL230" s="207"/>
      <c r="ANX230" s="207"/>
      <c r="ANY230" s="207"/>
      <c r="ANZ230" s="207"/>
      <c r="AOA230" s="207"/>
      <c r="AOB230" s="207"/>
      <c r="AOC230" s="207"/>
      <c r="AOD230" s="207"/>
      <c r="AOE230" s="207"/>
      <c r="AOF230" s="207"/>
      <c r="AOG230" s="207"/>
      <c r="AOH230" s="207"/>
      <c r="AXT230" s="207"/>
      <c r="AXU230" s="207"/>
      <c r="AXV230" s="207"/>
      <c r="AXW230" s="207"/>
      <c r="AXX230" s="207"/>
      <c r="AXY230" s="207"/>
      <c r="AXZ230" s="207"/>
      <c r="AYA230" s="207"/>
      <c r="AYB230" s="207"/>
      <c r="AYC230" s="207"/>
      <c r="AYD230" s="207"/>
      <c r="BHP230" s="207"/>
      <c r="BHQ230" s="207"/>
      <c r="BHR230" s="207"/>
      <c r="BHS230" s="207"/>
      <c r="BHT230" s="207"/>
      <c r="BHU230" s="207"/>
      <c r="BHV230" s="207"/>
      <c r="BHW230" s="207"/>
      <c r="BHX230" s="207"/>
      <c r="BHY230" s="207"/>
      <c r="BHZ230" s="207"/>
      <c r="BRL230" s="207"/>
      <c r="BRM230" s="207"/>
      <c r="BRN230" s="207"/>
      <c r="BRO230" s="207"/>
      <c r="BRP230" s="207"/>
      <c r="BRQ230" s="207"/>
      <c r="BRR230" s="207"/>
      <c r="BRS230" s="207"/>
      <c r="BRT230" s="207"/>
      <c r="BRU230" s="207"/>
      <c r="BRV230" s="207"/>
      <c r="CBH230" s="207"/>
      <c r="CBI230" s="207"/>
      <c r="CBJ230" s="207"/>
      <c r="CBK230" s="207"/>
      <c r="CBL230" s="207"/>
      <c r="CBM230" s="207"/>
      <c r="CBN230" s="207"/>
      <c r="CBO230" s="207"/>
      <c r="CBP230" s="207"/>
      <c r="CBQ230" s="207"/>
      <c r="CBR230" s="207"/>
      <c r="CLD230" s="207"/>
      <c r="CLE230" s="207"/>
      <c r="CLF230" s="207"/>
      <c r="CLG230" s="207"/>
      <c r="CLH230" s="207"/>
      <c r="CLI230" s="207"/>
      <c r="CLJ230" s="207"/>
      <c r="CLK230" s="207"/>
      <c r="CLL230" s="207"/>
      <c r="CLM230" s="207"/>
      <c r="CLN230" s="207"/>
      <c r="CUZ230" s="207"/>
      <c r="CVA230" s="207"/>
      <c r="CVB230" s="207"/>
      <c r="CVC230" s="207"/>
      <c r="CVD230" s="207"/>
      <c r="CVE230" s="207"/>
      <c r="CVF230" s="207"/>
      <c r="CVG230" s="207"/>
      <c r="CVH230" s="207"/>
      <c r="CVI230" s="207"/>
      <c r="CVJ230" s="207"/>
      <c r="DEV230" s="207"/>
      <c r="DEW230" s="207"/>
      <c r="DEX230" s="207"/>
      <c r="DEY230" s="207"/>
      <c r="DEZ230" s="207"/>
      <c r="DFA230" s="207"/>
      <c r="DFB230" s="207"/>
      <c r="DFC230" s="207"/>
      <c r="DFD230" s="207"/>
      <c r="DFE230" s="207"/>
      <c r="DFF230" s="207"/>
      <c r="DOR230" s="207"/>
      <c r="DOS230" s="207"/>
      <c r="DOT230" s="207"/>
      <c r="DOU230" s="207"/>
      <c r="DOV230" s="207"/>
      <c r="DOW230" s="207"/>
      <c r="DOX230" s="207"/>
      <c r="DOY230" s="207"/>
      <c r="DOZ230" s="207"/>
      <c r="DPA230" s="207"/>
      <c r="DPB230" s="207"/>
      <c r="DYN230" s="207"/>
      <c r="DYO230" s="207"/>
      <c r="DYP230" s="207"/>
      <c r="DYQ230" s="207"/>
      <c r="DYR230" s="207"/>
      <c r="DYS230" s="207"/>
      <c r="DYT230" s="207"/>
      <c r="DYU230" s="207"/>
      <c r="DYV230" s="207"/>
      <c r="DYW230" s="207"/>
      <c r="DYX230" s="207"/>
      <c r="EIJ230" s="207"/>
      <c r="EIK230" s="207"/>
      <c r="EIL230" s="207"/>
      <c r="EIM230" s="207"/>
      <c r="EIN230" s="207"/>
      <c r="EIO230" s="207"/>
      <c r="EIP230" s="207"/>
      <c r="EIQ230" s="207"/>
      <c r="EIR230" s="207"/>
      <c r="EIS230" s="207"/>
      <c r="EIT230" s="207"/>
      <c r="ESF230" s="207"/>
      <c r="ESG230" s="207"/>
      <c r="ESH230" s="207"/>
      <c r="ESI230" s="207"/>
      <c r="ESJ230" s="207"/>
      <c r="ESK230" s="207"/>
      <c r="ESL230" s="207"/>
      <c r="ESM230" s="207"/>
      <c r="ESN230" s="207"/>
      <c r="ESO230" s="207"/>
      <c r="ESP230" s="207"/>
      <c r="FCB230" s="207"/>
      <c r="FCC230" s="207"/>
      <c r="FCD230" s="207"/>
      <c r="FCE230" s="207"/>
      <c r="FCF230" s="207"/>
      <c r="FCG230" s="207"/>
      <c r="FCH230" s="207"/>
      <c r="FCI230" s="207"/>
      <c r="FCJ230" s="207"/>
      <c r="FCK230" s="207"/>
      <c r="FCL230" s="207"/>
      <c r="FLX230" s="207"/>
      <c r="FLY230" s="207"/>
      <c r="FLZ230" s="207"/>
      <c r="FMA230" s="207"/>
      <c r="FMB230" s="207"/>
      <c r="FMC230" s="207"/>
      <c r="FMD230" s="207"/>
      <c r="FME230" s="207"/>
      <c r="FMF230" s="207"/>
      <c r="FMG230" s="207"/>
      <c r="FMH230" s="207"/>
      <c r="FVT230" s="207"/>
      <c r="FVU230" s="207"/>
      <c r="FVV230" s="207"/>
      <c r="FVW230" s="207"/>
      <c r="FVX230" s="207"/>
      <c r="FVY230" s="207"/>
      <c r="FVZ230" s="207"/>
      <c r="FWA230" s="207"/>
      <c r="FWB230" s="207"/>
      <c r="FWC230" s="207"/>
      <c r="FWD230" s="207"/>
      <c r="GFP230" s="207"/>
      <c r="GFQ230" s="207"/>
      <c r="GFR230" s="207"/>
      <c r="GFS230" s="207"/>
      <c r="GFT230" s="207"/>
      <c r="GFU230" s="207"/>
      <c r="GFV230" s="207"/>
      <c r="GFW230" s="207"/>
      <c r="GFX230" s="207"/>
      <c r="GFY230" s="207"/>
      <c r="GFZ230" s="207"/>
      <c r="GPL230" s="207"/>
      <c r="GPM230" s="207"/>
      <c r="GPN230" s="207"/>
      <c r="GPO230" s="207"/>
      <c r="GPP230" s="207"/>
      <c r="GPQ230" s="207"/>
      <c r="GPR230" s="207"/>
      <c r="GPS230" s="207"/>
      <c r="GPT230" s="207"/>
      <c r="GPU230" s="207"/>
      <c r="GPV230" s="207"/>
      <c r="GZH230" s="207"/>
      <c r="GZI230" s="207"/>
      <c r="GZJ230" s="207"/>
      <c r="GZK230" s="207"/>
      <c r="GZL230" s="207"/>
      <c r="GZM230" s="207"/>
      <c r="GZN230" s="207"/>
      <c r="GZO230" s="207"/>
      <c r="GZP230" s="207"/>
      <c r="GZQ230" s="207"/>
      <c r="GZR230" s="207"/>
      <c r="HJD230" s="207"/>
      <c r="HJE230" s="207"/>
      <c r="HJF230" s="207"/>
      <c r="HJG230" s="207"/>
      <c r="HJH230" s="207"/>
      <c r="HJI230" s="207"/>
      <c r="HJJ230" s="207"/>
      <c r="HJK230" s="207"/>
      <c r="HJL230" s="207"/>
      <c r="HJM230" s="207"/>
      <c r="HJN230" s="207"/>
      <c r="HSZ230" s="207"/>
      <c r="HTA230" s="207"/>
      <c r="HTB230" s="207"/>
      <c r="HTC230" s="207"/>
      <c r="HTD230" s="207"/>
      <c r="HTE230" s="207"/>
      <c r="HTF230" s="207"/>
      <c r="HTG230" s="207"/>
      <c r="HTH230" s="207"/>
      <c r="HTI230" s="207"/>
      <c r="HTJ230" s="207"/>
      <c r="ICV230" s="207"/>
      <c r="ICW230" s="207"/>
      <c r="ICX230" s="207"/>
      <c r="ICY230" s="207"/>
      <c r="ICZ230" s="207"/>
      <c r="IDA230" s="207"/>
      <c r="IDB230" s="207"/>
      <c r="IDC230" s="207"/>
      <c r="IDD230" s="207"/>
      <c r="IDE230" s="207"/>
      <c r="IDF230" s="207"/>
      <c r="IMR230" s="207"/>
      <c r="IMS230" s="207"/>
      <c r="IMT230" s="207"/>
      <c r="IMU230" s="207"/>
      <c r="IMV230" s="207"/>
      <c r="IMW230" s="207"/>
      <c r="IMX230" s="207"/>
      <c r="IMY230" s="207"/>
      <c r="IMZ230" s="207"/>
      <c r="INA230" s="207"/>
      <c r="INB230" s="207"/>
      <c r="IWN230" s="207"/>
      <c r="IWO230" s="207"/>
      <c r="IWP230" s="207"/>
      <c r="IWQ230" s="207"/>
      <c r="IWR230" s="207"/>
      <c r="IWS230" s="207"/>
      <c r="IWT230" s="207"/>
      <c r="IWU230" s="207"/>
      <c r="IWV230" s="207"/>
      <c r="IWW230" s="207"/>
      <c r="IWX230" s="207"/>
      <c r="JGJ230" s="207"/>
      <c r="JGK230" s="207"/>
      <c r="JGL230" s="207"/>
      <c r="JGM230" s="207"/>
      <c r="JGN230" s="207"/>
      <c r="JGO230" s="207"/>
      <c r="JGP230" s="207"/>
      <c r="JGQ230" s="207"/>
      <c r="JGR230" s="207"/>
      <c r="JGS230" s="207"/>
      <c r="JGT230" s="207"/>
      <c r="JQF230" s="207"/>
      <c r="JQG230" s="207"/>
      <c r="JQH230" s="207"/>
      <c r="JQI230" s="207"/>
      <c r="JQJ230" s="207"/>
      <c r="JQK230" s="207"/>
      <c r="JQL230" s="207"/>
      <c r="JQM230" s="207"/>
      <c r="JQN230" s="207"/>
      <c r="JQO230" s="207"/>
      <c r="JQP230" s="207"/>
      <c r="KAB230" s="207"/>
      <c r="KAC230" s="207"/>
      <c r="KAD230" s="207"/>
      <c r="KAE230" s="207"/>
      <c r="KAF230" s="207"/>
      <c r="KAG230" s="207"/>
      <c r="KAH230" s="207"/>
      <c r="KAI230" s="207"/>
      <c r="KAJ230" s="207"/>
      <c r="KAK230" s="207"/>
      <c r="KAL230" s="207"/>
      <c r="KJX230" s="207"/>
      <c r="KJY230" s="207"/>
      <c r="KJZ230" s="207"/>
      <c r="KKA230" s="207"/>
      <c r="KKB230" s="207"/>
      <c r="KKC230" s="207"/>
      <c r="KKD230" s="207"/>
      <c r="KKE230" s="207"/>
      <c r="KKF230" s="207"/>
      <c r="KKG230" s="207"/>
      <c r="KKH230" s="207"/>
      <c r="KTT230" s="207"/>
      <c r="KTU230" s="207"/>
      <c r="KTV230" s="207"/>
      <c r="KTW230" s="207"/>
      <c r="KTX230" s="207"/>
      <c r="KTY230" s="207"/>
      <c r="KTZ230" s="207"/>
      <c r="KUA230" s="207"/>
      <c r="KUB230" s="207"/>
      <c r="KUC230" s="207"/>
      <c r="KUD230" s="207"/>
      <c r="LDP230" s="207"/>
      <c r="LDQ230" s="207"/>
      <c r="LDR230" s="207"/>
      <c r="LDS230" s="207"/>
      <c r="LDT230" s="207"/>
      <c r="LDU230" s="207"/>
      <c r="LDV230" s="207"/>
      <c r="LDW230" s="207"/>
      <c r="LDX230" s="207"/>
      <c r="LDY230" s="207"/>
      <c r="LDZ230" s="207"/>
      <c r="LNL230" s="207"/>
      <c r="LNM230" s="207"/>
      <c r="LNN230" s="207"/>
      <c r="LNO230" s="207"/>
      <c r="LNP230" s="207"/>
      <c r="LNQ230" s="207"/>
      <c r="LNR230" s="207"/>
      <c r="LNS230" s="207"/>
      <c r="LNT230" s="207"/>
      <c r="LNU230" s="207"/>
      <c r="LNV230" s="207"/>
      <c r="LXH230" s="207"/>
      <c r="LXI230" s="207"/>
      <c r="LXJ230" s="207"/>
      <c r="LXK230" s="207"/>
      <c r="LXL230" s="207"/>
      <c r="LXM230" s="207"/>
      <c r="LXN230" s="207"/>
      <c r="LXO230" s="207"/>
      <c r="LXP230" s="207"/>
      <c r="LXQ230" s="207"/>
      <c r="LXR230" s="207"/>
      <c r="MHD230" s="207"/>
      <c r="MHE230" s="207"/>
      <c r="MHF230" s="207"/>
      <c r="MHG230" s="207"/>
      <c r="MHH230" s="207"/>
      <c r="MHI230" s="207"/>
      <c r="MHJ230" s="207"/>
      <c r="MHK230" s="207"/>
      <c r="MHL230" s="207"/>
      <c r="MHM230" s="207"/>
      <c r="MHN230" s="207"/>
      <c r="MQZ230" s="207"/>
      <c r="MRA230" s="207"/>
      <c r="MRB230" s="207"/>
      <c r="MRC230" s="207"/>
      <c r="MRD230" s="207"/>
      <c r="MRE230" s="207"/>
      <c r="MRF230" s="207"/>
      <c r="MRG230" s="207"/>
      <c r="MRH230" s="207"/>
      <c r="MRI230" s="207"/>
      <c r="MRJ230" s="207"/>
      <c r="NAV230" s="207"/>
      <c r="NAW230" s="207"/>
      <c r="NAX230" s="207"/>
      <c r="NAY230" s="207"/>
      <c r="NAZ230" s="207"/>
      <c r="NBA230" s="207"/>
      <c r="NBB230" s="207"/>
      <c r="NBC230" s="207"/>
      <c r="NBD230" s="207"/>
      <c r="NBE230" s="207"/>
      <c r="NBF230" s="207"/>
      <c r="NKR230" s="207"/>
      <c r="NKS230" s="207"/>
      <c r="NKT230" s="207"/>
      <c r="NKU230" s="207"/>
      <c r="NKV230" s="207"/>
      <c r="NKW230" s="207"/>
      <c r="NKX230" s="207"/>
      <c r="NKY230" s="207"/>
      <c r="NKZ230" s="207"/>
      <c r="NLA230" s="207"/>
      <c r="NLB230" s="207"/>
      <c r="NUN230" s="207"/>
      <c r="NUO230" s="207"/>
      <c r="NUP230" s="207"/>
      <c r="NUQ230" s="207"/>
      <c r="NUR230" s="207"/>
      <c r="NUS230" s="207"/>
      <c r="NUT230" s="207"/>
      <c r="NUU230" s="207"/>
      <c r="NUV230" s="207"/>
      <c r="NUW230" s="207"/>
      <c r="NUX230" s="207"/>
      <c r="OEJ230" s="207"/>
      <c r="OEK230" s="207"/>
      <c r="OEL230" s="207"/>
      <c r="OEM230" s="207"/>
      <c r="OEN230" s="207"/>
      <c r="OEO230" s="207"/>
      <c r="OEP230" s="207"/>
      <c r="OEQ230" s="207"/>
      <c r="OER230" s="207"/>
      <c r="OES230" s="207"/>
      <c r="OET230" s="207"/>
      <c r="OOF230" s="207"/>
      <c r="OOG230" s="207"/>
      <c r="OOH230" s="207"/>
      <c r="OOI230" s="207"/>
      <c r="OOJ230" s="207"/>
      <c r="OOK230" s="207"/>
      <c r="OOL230" s="207"/>
      <c r="OOM230" s="207"/>
      <c r="OON230" s="207"/>
      <c r="OOO230" s="207"/>
      <c r="OOP230" s="207"/>
      <c r="OYB230" s="207"/>
      <c r="OYC230" s="207"/>
      <c r="OYD230" s="207"/>
      <c r="OYE230" s="207"/>
      <c r="OYF230" s="207"/>
      <c r="OYG230" s="207"/>
      <c r="OYH230" s="207"/>
      <c r="OYI230" s="207"/>
      <c r="OYJ230" s="207"/>
      <c r="OYK230" s="207"/>
      <c r="OYL230" s="207"/>
      <c r="PHX230" s="207"/>
      <c r="PHY230" s="207"/>
      <c r="PHZ230" s="207"/>
      <c r="PIA230" s="207"/>
      <c r="PIB230" s="207"/>
      <c r="PIC230" s="207"/>
      <c r="PID230" s="207"/>
      <c r="PIE230" s="207"/>
      <c r="PIF230" s="207"/>
      <c r="PIG230" s="207"/>
      <c r="PIH230" s="207"/>
      <c r="PRT230" s="207"/>
      <c r="PRU230" s="207"/>
      <c r="PRV230" s="207"/>
      <c r="PRW230" s="207"/>
      <c r="PRX230" s="207"/>
      <c r="PRY230" s="207"/>
      <c r="PRZ230" s="207"/>
      <c r="PSA230" s="207"/>
      <c r="PSB230" s="207"/>
      <c r="PSC230" s="207"/>
      <c r="PSD230" s="207"/>
      <c r="QBP230" s="207"/>
      <c r="QBQ230" s="207"/>
      <c r="QBR230" s="207"/>
      <c r="QBS230" s="207"/>
      <c r="QBT230" s="207"/>
      <c r="QBU230" s="207"/>
      <c r="QBV230" s="207"/>
      <c r="QBW230" s="207"/>
      <c r="QBX230" s="207"/>
      <c r="QBY230" s="207"/>
      <c r="QBZ230" s="207"/>
      <c r="QLL230" s="207"/>
      <c r="QLM230" s="207"/>
      <c r="QLN230" s="207"/>
      <c r="QLO230" s="207"/>
      <c r="QLP230" s="207"/>
      <c r="QLQ230" s="207"/>
      <c r="QLR230" s="207"/>
      <c r="QLS230" s="207"/>
      <c r="QLT230" s="207"/>
      <c r="QLU230" s="207"/>
      <c r="QLV230" s="207"/>
      <c r="QVH230" s="207"/>
      <c r="QVI230" s="207"/>
      <c r="QVJ230" s="207"/>
      <c r="QVK230" s="207"/>
      <c r="QVL230" s="207"/>
      <c r="QVM230" s="207"/>
      <c r="QVN230" s="207"/>
      <c r="QVO230" s="207"/>
      <c r="QVP230" s="207"/>
      <c r="QVQ230" s="207"/>
      <c r="QVR230" s="207"/>
      <c r="RFD230" s="207"/>
      <c r="RFE230" s="207"/>
      <c r="RFF230" s="207"/>
      <c r="RFG230" s="207"/>
      <c r="RFH230" s="207"/>
      <c r="RFI230" s="207"/>
      <c r="RFJ230" s="207"/>
      <c r="RFK230" s="207"/>
      <c r="RFL230" s="207"/>
      <c r="RFM230" s="207"/>
      <c r="RFN230" s="207"/>
      <c r="ROZ230" s="207"/>
      <c r="RPA230" s="207"/>
      <c r="RPB230" s="207"/>
      <c r="RPC230" s="207"/>
      <c r="RPD230" s="207"/>
      <c r="RPE230" s="207"/>
      <c r="RPF230" s="207"/>
      <c r="RPG230" s="207"/>
      <c r="RPH230" s="207"/>
      <c r="RPI230" s="207"/>
      <c r="RPJ230" s="207"/>
      <c r="RYV230" s="207"/>
      <c r="RYW230" s="207"/>
      <c r="RYX230" s="207"/>
      <c r="RYY230" s="207"/>
      <c r="RYZ230" s="207"/>
      <c r="RZA230" s="207"/>
      <c r="RZB230" s="207"/>
      <c r="RZC230" s="207"/>
      <c r="RZD230" s="207"/>
      <c r="RZE230" s="207"/>
      <c r="RZF230" s="207"/>
      <c r="SIR230" s="207"/>
      <c r="SIS230" s="207"/>
      <c r="SIT230" s="207"/>
      <c r="SIU230" s="207"/>
      <c r="SIV230" s="207"/>
      <c r="SIW230" s="207"/>
      <c r="SIX230" s="207"/>
      <c r="SIY230" s="207"/>
      <c r="SIZ230" s="207"/>
      <c r="SJA230" s="207"/>
      <c r="SJB230" s="207"/>
      <c r="SSN230" s="207"/>
      <c r="SSO230" s="207"/>
      <c r="SSP230" s="207"/>
      <c r="SSQ230" s="207"/>
      <c r="SSR230" s="207"/>
      <c r="SSS230" s="207"/>
      <c r="SST230" s="207"/>
      <c r="SSU230" s="207"/>
      <c r="SSV230" s="207"/>
      <c r="SSW230" s="207"/>
      <c r="SSX230" s="207"/>
      <c r="TCJ230" s="207"/>
      <c r="TCK230" s="207"/>
      <c r="TCL230" s="207"/>
      <c r="TCM230" s="207"/>
      <c r="TCN230" s="207"/>
      <c r="TCO230" s="207"/>
      <c r="TCP230" s="207"/>
      <c r="TCQ230" s="207"/>
      <c r="TCR230" s="207"/>
      <c r="TCS230" s="207"/>
      <c r="TCT230" s="207"/>
      <c r="TMF230" s="207"/>
      <c r="TMG230" s="207"/>
      <c r="TMH230" s="207"/>
      <c r="TMI230" s="207"/>
      <c r="TMJ230" s="207"/>
      <c r="TMK230" s="207"/>
      <c r="TML230" s="207"/>
      <c r="TMM230" s="207"/>
      <c r="TMN230" s="207"/>
      <c r="TMO230" s="207"/>
      <c r="TMP230" s="207"/>
      <c r="TWB230" s="207"/>
      <c r="TWC230" s="207"/>
      <c r="TWD230" s="207"/>
      <c r="TWE230" s="207"/>
      <c r="TWF230" s="207"/>
      <c r="TWG230" s="207"/>
      <c r="TWH230" s="207"/>
      <c r="TWI230" s="207"/>
      <c r="TWJ230" s="207"/>
      <c r="TWK230" s="207"/>
      <c r="TWL230" s="207"/>
      <c r="UFX230" s="207"/>
      <c r="UFY230" s="207"/>
      <c r="UFZ230" s="207"/>
      <c r="UGA230" s="207"/>
      <c r="UGB230" s="207"/>
      <c r="UGC230" s="207"/>
      <c r="UGD230" s="207"/>
      <c r="UGE230" s="207"/>
      <c r="UGF230" s="207"/>
      <c r="UGG230" s="207"/>
      <c r="UGH230" s="207"/>
      <c r="UPT230" s="207"/>
      <c r="UPU230" s="207"/>
      <c r="UPV230" s="207"/>
      <c r="UPW230" s="207"/>
      <c r="UPX230" s="207"/>
      <c r="UPY230" s="207"/>
      <c r="UPZ230" s="207"/>
      <c r="UQA230" s="207"/>
      <c r="UQB230" s="207"/>
      <c r="UQC230" s="207"/>
      <c r="UQD230" s="207"/>
      <c r="UZP230" s="207"/>
      <c r="UZQ230" s="207"/>
      <c r="UZR230" s="207"/>
      <c r="UZS230" s="207"/>
      <c r="UZT230" s="207"/>
      <c r="UZU230" s="207"/>
      <c r="UZV230" s="207"/>
      <c r="UZW230" s="207"/>
      <c r="UZX230" s="207"/>
      <c r="UZY230" s="207"/>
      <c r="UZZ230" s="207"/>
      <c r="VJL230" s="207"/>
      <c r="VJM230" s="207"/>
      <c r="VJN230" s="207"/>
      <c r="VJO230" s="207"/>
      <c r="VJP230" s="207"/>
      <c r="VJQ230" s="207"/>
      <c r="VJR230" s="207"/>
      <c r="VJS230" s="207"/>
      <c r="VJT230" s="207"/>
      <c r="VJU230" s="207"/>
      <c r="VJV230" s="207"/>
      <c r="VTH230" s="207"/>
      <c r="VTI230" s="207"/>
      <c r="VTJ230" s="207"/>
      <c r="VTK230" s="207"/>
      <c r="VTL230" s="207"/>
      <c r="VTM230" s="207"/>
      <c r="VTN230" s="207"/>
      <c r="VTO230" s="207"/>
      <c r="VTP230" s="207"/>
      <c r="VTQ230" s="207"/>
      <c r="VTR230" s="207"/>
      <c r="WDD230" s="207"/>
      <c r="WDE230" s="207"/>
      <c r="WDF230" s="207"/>
      <c r="WDG230" s="207"/>
      <c r="WDH230" s="207"/>
      <c r="WDI230" s="207"/>
      <c r="WDJ230" s="207"/>
      <c r="WDK230" s="207"/>
      <c r="WDL230" s="207"/>
      <c r="WDM230" s="207"/>
      <c r="WDN230" s="207"/>
      <c r="WMZ230" s="207"/>
      <c r="WNA230" s="207"/>
      <c r="WNB230" s="207"/>
      <c r="WNC230" s="207"/>
      <c r="WND230" s="207"/>
      <c r="WNE230" s="207"/>
      <c r="WNF230" s="207"/>
      <c r="WNG230" s="207"/>
      <c r="WNH230" s="207"/>
      <c r="WNI230" s="207"/>
      <c r="WNJ230" s="207"/>
      <c r="WWV230" s="207"/>
      <c r="WWW230" s="207"/>
      <c r="WWX230" s="207"/>
      <c r="WWY230" s="207"/>
      <c r="WWZ230" s="207"/>
      <c r="WXA230" s="207"/>
      <c r="WXB230" s="207"/>
      <c r="WXC230" s="207"/>
      <c r="WXD230" s="207"/>
      <c r="WXE230" s="207"/>
      <c r="WXF230" s="207"/>
    </row>
    <row r="231" spans="1:818 1064:1842 2088:2866 3112:3890 4136:4914 5160:5938 6184:6962 7208:7986 8232:9010 9256:10034 10280:11058 11304:12082 12328:13106 13352:14130 14376:15154 15400:16178" s="183" customFormat="1" ht="76.5" customHeight="1" x14ac:dyDescent="0.25">
      <c r="A231" s="16">
        <v>959</v>
      </c>
      <c r="B231" s="16" t="s">
        <v>3190</v>
      </c>
      <c r="C231" s="16">
        <v>100965</v>
      </c>
      <c r="D231" s="201"/>
      <c r="E231" s="201">
        <v>38492</v>
      </c>
      <c r="F231" s="201">
        <v>42144</v>
      </c>
      <c r="G231" s="16" t="s">
        <v>55</v>
      </c>
      <c r="H231" s="16"/>
      <c r="I231" s="16"/>
      <c r="J231" s="16" t="s">
        <v>799</v>
      </c>
      <c r="K231" s="16" t="s">
        <v>121</v>
      </c>
      <c r="L231" s="16" t="s">
        <v>798</v>
      </c>
      <c r="M231" s="16" t="s">
        <v>255</v>
      </c>
      <c r="N231" s="16" t="s">
        <v>799</v>
      </c>
      <c r="O231" s="16" t="s">
        <v>121</v>
      </c>
      <c r="P231" s="16" t="s">
        <v>798</v>
      </c>
      <c r="Q231" s="16" t="s">
        <v>55</v>
      </c>
      <c r="R231" s="16" t="s">
        <v>484</v>
      </c>
      <c r="S231" s="16" t="s">
        <v>3191</v>
      </c>
      <c r="T231" s="16" t="s">
        <v>255</v>
      </c>
      <c r="U231" s="16"/>
      <c r="V231" s="16">
        <v>683102472</v>
      </c>
      <c r="W231" s="16"/>
      <c r="X231" s="16"/>
      <c r="Y231" s="16"/>
      <c r="Z231" s="16"/>
      <c r="AA231" s="16"/>
      <c r="AB231" s="16"/>
      <c r="AC231" s="16"/>
      <c r="AD231" s="16"/>
      <c r="AE231" s="16"/>
      <c r="AF231" s="16">
        <v>683102472</v>
      </c>
      <c r="AG231" s="16"/>
      <c r="AH231" s="16"/>
      <c r="AI231" s="16"/>
      <c r="AJ231" s="16"/>
      <c r="AK231" s="16"/>
      <c r="AL231" s="16"/>
      <c r="AM231" s="16"/>
      <c r="AN231" s="16"/>
      <c r="AO231" s="16"/>
      <c r="AP231" s="16"/>
      <c r="AQ231" s="16"/>
      <c r="AR231" s="16"/>
      <c r="AS231" s="16"/>
      <c r="AT231" s="16"/>
      <c r="AU231" s="16"/>
      <c r="AV231" s="16"/>
      <c r="AW231" s="16"/>
      <c r="AX231" s="16"/>
      <c r="AY231" s="203"/>
      <c r="AZ231" s="16"/>
      <c r="BA231" s="16"/>
      <c r="BB231" s="16"/>
      <c r="BC231" s="16"/>
      <c r="BD231" s="16"/>
      <c r="BE231" s="16"/>
      <c r="BF231" s="16"/>
      <c r="BG231" s="16"/>
      <c r="BH231" s="16"/>
      <c r="BI231" s="16"/>
      <c r="BJ231" s="16">
        <f t="shared" si="96"/>
        <v>0</v>
      </c>
      <c r="BK231" s="16">
        <f t="shared" si="97"/>
        <v>0</v>
      </c>
      <c r="BL231" s="16"/>
      <c r="BM231" s="16"/>
      <c r="BN231" s="16" t="s">
        <v>5687</v>
      </c>
      <c r="KJ231" s="207"/>
      <c r="KK231" s="207"/>
      <c r="KL231" s="207"/>
      <c r="KM231" s="207"/>
      <c r="KN231" s="207"/>
      <c r="KO231" s="207"/>
      <c r="KP231" s="207"/>
      <c r="KQ231" s="207"/>
      <c r="KR231" s="207"/>
      <c r="KS231" s="207"/>
      <c r="KT231" s="207"/>
      <c r="UF231" s="207"/>
      <c r="UG231" s="207"/>
      <c r="UH231" s="207"/>
      <c r="UI231" s="207"/>
      <c r="UJ231" s="207"/>
      <c r="UK231" s="207"/>
      <c r="UL231" s="207"/>
      <c r="UM231" s="207"/>
      <c r="UN231" s="207"/>
      <c r="UO231" s="207"/>
      <c r="UP231" s="207"/>
      <c r="AEB231" s="207"/>
      <c r="AEC231" s="207"/>
      <c r="AED231" s="207"/>
      <c r="AEE231" s="207"/>
      <c r="AEF231" s="207"/>
      <c r="AEG231" s="207"/>
      <c r="AEH231" s="207"/>
      <c r="AEI231" s="207"/>
      <c r="AEJ231" s="207"/>
      <c r="AEK231" s="207"/>
      <c r="AEL231" s="207"/>
      <c r="ANX231" s="207"/>
      <c r="ANY231" s="207"/>
      <c r="ANZ231" s="207"/>
      <c r="AOA231" s="207"/>
      <c r="AOB231" s="207"/>
      <c r="AOC231" s="207"/>
      <c r="AOD231" s="207"/>
      <c r="AOE231" s="207"/>
      <c r="AOF231" s="207"/>
      <c r="AOG231" s="207"/>
      <c r="AOH231" s="207"/>
      <c r="AXT231" s="207"/>
      <c r="AXU231" s="207"/>
      <c r="AXV231" s="207"/>
      <c r="AXW231" s="207"/>
      <c r="AXX231" s="207"/>
      <c r="AXY231" s="207"/>
      <c r="AXZ231" s="207"/>
      <c r="AYA231" s="207"/>
      <c r="AYB231" s="207"/>
      <c r="AYC231" s="207"/>
      <c r="AYD231" s="207"/>
      <c r="BHP231" s="207"/>
      <c r="BHQ231" s="207"/>
      <c r="BHR231" s="207"/>
      <c r="BHS231" s="207"/>
      <c r="BHT231" s="207"/>
      <c r="BHU231" s="207"/>
      <c r="BHV231" s="207"/>
      <c r="BHW231" s="207"/>
      <c r="BHX231" s="207"/>
      <c r="BHY231" s="207"/>
      <c r="BHZ231" s="207"/>
      <c r="BRL231" s="207"/>
      <c r="BRM231" s="207"/>
      <c r="BRN231" s="207"/>
      <c r="BRO231" s="207"/>
      <c r="BRP231" s="207"/>
      <c r="BRQ231" s="207"/>
      <c r="BRR231" s="207"/>
      <c r="BRS231" s="207"/>
      <c r="BRT231" s="207"/>
      <c r="BRU231" s="207"/>
      <c r="BRV231" s="207"/>
      <c r="CBH231" s="207"/>
      <c r="CBI231" s="207"/>
      <c r="CBJ231" s="207"/>
      <c r="CBK231" s="207"/>
      <c r="CBL231" s="207"/>
      <c r="CBM231" s="207"/>
      <c r="CBN231" s="207"/>
      <c r="CBO231" s="207"/>
      <c r="CBP231" s="207"/>
      <c r="CBQ231" s="207"/>
      <c r="CBR231" s="207"/>
      <c r="CLD231" s="207"/>
      <c r="CLE231" s="207"/>
      <c r="CLF231" s="207"/>
      <c r="CLG231" s="207"/>
      <c r="CLH231" s="207"/>
      <c r="CLI231" s="207"/>
      <c r="CLJ231" s="207"/>
      <c r="CLK231" s="207"/>
      <c r="CLL231" s="207"/>
      <c r="CLM231" s="207"/>
      <c r="CLN231" s="207"/>
      <c r="CUZ231" s="207"/>
      <c r="CVA231" s="207"/>
      <c r="CVB231" s="207"/>
      <c r="CVC231" s="207"/>
      <c r="CVD231" s="207"/>
      <c r="CVE231" s="207"/>
      <c r="CVF231" s="207"/>
      <c r="CVG231" s="207"/>
      <c r="CVH231" s="207"/>
      <c r="CVI231" s="207"/>
      <c r="CVJ231" s="207"/>
      <c r="DEV231" s="207"/>
      <c r="DEW231" s="207"/>
      <c r="DEX231" s="207"/>
      <c r="DEY231" s="207"/>
      <c r="DEZ231" s="207"/>
      <c r="DFA231" s="207"/>
      <c r="DFB231" s="207"/>
      <c r="DFC231" s="207"/>
      <c r="DFD231" s="207"/>
      <c r="DFE231" s="207"/>
      <c r="DFF231" s="207"/>
      <c r="DOR231" s="207"/>
      <c r="DOS231" s="207"/>
      <c r="DOT231" s="207"/>
      <c r="DOU231" s="207"/>
      <c r="DOV231" s="207"/>
      <c r="DOW231" s="207"/>
      <c r="DOX231" s="207"/>
      <c r="DOY231" s="207"/>
      <c r="DOZ231" s="207"/>
      <c r="DPA231" s="207"/>
      <c r="DPB231" s="207"/>
      <c r="DYN231" s="207"/>
      <c r="DYO231" s="207"/>
      <c r="DYP231" s="207"/>
      <c r="DYQ231" s="207"/>
      <c r="DYR231" s="207"/>
      <c r="DYS231" s="207"/>
      <c r="DYT231" s="207"/>
      <c r="DYU231" s="207"/>
      <c r="DYV231" s="207"/>
      <c r="DYW231" s="207"/>
      <c r="DYX231" s="207"/>
      <c r="EIJ231" s="207"/>
      <c r="EIK231" s="207"/>
      <c r="EIL231" s="207"/>
      <c r="EIM231" s="207"/>
      <c r="EIN231" s="207"/>
      <c r="EIO231" s="207"/>
      <c r="EIP231" s="207"/>
      <c r="EIQ231" s="207"/>
      <c r="EIR231" s="207"/>
      <c r="EIS231" s="207"/>
      <c r="EIT231" s="207"/>
      <c r="ESF231" s="207"/>
      <c r="ESG231" s="207"/>
      <c r="ESH231" s="207"/>
      <c r="ESI231" s="207"/>
      <c r="ESJ231" s="207"/>
      <c r="ESK231" s="207"/>
      <c r="ESL231" s="207"/>
      <c r="ESM231" s="207"/>
      <c r="ESN231" s="207"/>
      <c r="ESO231" s="207"/>
      <c r="ESP231" s="207"/>
      <c r="FCB231" s="207"/>
      <c r="FCC231" s="207"/>
      <c r="FCD231" s="207"/>
      <c r="FCE231" s="207"/>
      <c r="FCF231" s="207"/>
      <c r="FCG231" s="207"/>
      <c r="FCH231" s="207"/>
      <c r="FCI231" s="207"/>
      <c r="FCJ231" s="207"/>
      <c r="FCK231" s="207"/>
      <c r="FCL231" s="207"/>
      <c r="FLX231" s="207"/>
      <c r="FLY231" s="207"/>
      <c r="FLZ231" s="207"/>
      <c r="FMA231" s="207"/>
      <c r="FMB231" s="207"/>
      <c r="FMC231" s="207"/>
      <c r="FMD231" s="207"/>
      <c r="FME231" s="207"/>
      <c r="FMF231" s="207"/>
      <c r="FMG231" s="207"/>
      <c r="FMH231" s="207"/>
      <c r="FVT231" s="207"/>
      <c r="FVU231" s="207"/>
      <c r="FVV231" s="207"/>
      <c r="FVW231" s="207"/>
      <c r="FVX231" s="207"/>
      <c r="FVY231" s="207"/>
      <c r="FVZ231" s="207"/>
      <c r="FWA231" s="207"/>
      <c r="FWB231" s="207"/>
      <c r="FWC231" s="207"/>
      <c r="FWD231" s="207"/>
      <c r="GFP231" s="207"/>
      <c r="GFQ231" s="207"/>
      <c r="GFR231" s="207"/>
      <c r="GFS231" s="207"/>
      <c r="GFT231" s="207"/>
      <c r="GFU231" s="207"/>
      <c r="GFV231" s="207"/>
      <c r="GFW231" s="207"/>
      <c r="GFX231" s="207"/>
      <c r="GFY231" s="207"/>
      <c r="GFZ231" s="207"/>
      <c r="GPL231" s="207"/>
      <c r="GPM231" s="207"/>
      <c r="GPN231" s="207"/>
      <c r="GPO231" s="207"/>
      <c r="GPP231" s="207"/>
      <c r="GPQ231" s="207"/>
      <c r="GPR231" s="207"/>
      <c r="GPS231" s="207"/>
      <c r="GPT231" s="207"/>
      <c r="GPU231" s="207"/>
      <c r="GPV231" s="207"/>
      <c r="GZH231" s="207"/>
      <c r="GZI231" s="207"/>
      <c r="GZJ231" s="207"/>
      <c r="GZK231" s="207"/>
      <c r="GZL231" s="207"/>
      <c r="GZM231" s="207"/>
      <c r="GZN231" s="207"/>
      <c r="GZO231" s="207"/>
      <c r="GZP231" s="207"/>
      <c r="GZQ231" s="207"/>
      <c r="GZR231" s="207"/>
      <c r="HJD231" s="207"/>
      <c r="HJE231" s="207"/>
      <c r="HJF231" s="207"/>
      <c r="HJG231" s="207"/>
      <c r="HJH231" s="207"/>
      <c r="HJI231" s="207"/>
      <c r="HJJ231" s="207"/>
      <c r="HJK231" s="207"/>
      <c r="HJL231" s="207"/>
      <c r="HJM231" s="207"/>
      <c r="HJN231" s="207"/>
      <c r="HSZ231" s="207"/>
      <c r="HTA231" s="207"/>
      <c r="HTB231" s="207"/>
      <c r="HTC231" s="207"/>
      <c r="HTD231" s="207"/>
      <c r="HTE231" s="207"/>
      <c r="HTF231" s="207"/>
      <c r="HTG231" s="207"/>
      <c r="HTH231" s="207"/>
      <c r="HTI231" s="207"/>
      <c r="HTJ231" s="207"/>
      <c r="ICV231" s="207"/>
      <c r="ICW231" s="207"/>
      <c r="ICX231" s="207"/>
      <c r="ICY231" s="207"/>
      <c r="ICZ231" s="207"/>
      <c r="IDA231" s="207"/>
      <c r="IDB231" s="207"/>
      <c r="IDC231" s="207"/>
      <c r="IDD231" s="207"/>
      <c r="IDE231" s="207"/>
      <c r="IDF231" s="207"/>
      <c r="IMR231" s="207"/>
      <c r="IMS231" s="207"/>
      <c r="IMT231" s="207"/>
      <c r="IMU231" s="207"/>
      <c r="IMV231" s="207"/>
      <c r="IMW231" s="207"/>
      <c r="IMX231" s="207"/>
      <c r="IMY231" s="207"/>
      <c r="IMZ231" s="207"/>
      <c r="INA231" s="207"/>
      <c r="INB231" s="207"/>
      <c r="IWN231" s="207"/>
      <c r="IWO231" s="207"/>
      <c r="IWP231" s="207"/>
      <c r="IWQ231" s="207"/>
      <c r="IWR231" s="207"/>
      <c r="IWS231" s="207"/>
      <c r="IWT231" s="207"/>
      <c r="IWU231" s="207"/>
      <c r="IWV231" s="207"/>
      <c r="IWW231" s="207"/>
      <c r="IWX231" s="207"/>
      <c r="JGJ231" s="207"/>
      <c r="JGK231" s="207"/>
      <c r="JGL231" s="207"/>
      <c r="JGM231" s="207"/>
      <c r="JGN231" s="207"/>
      <c r="JGO231" s="207"/>
      <c r="JGP231" s="207"/>
      <c r="JGQ231" s="207"/>
      <c r="JGR231" s="207"/>
      <c r="JGS231" s="207"/>
      <c r="JGT231" s="207"/>
      <c r="JQF231" s="207"/>
      <c r="JQG231" s="207"/>
      <c r="JQH231" s="207"/>
      <c r="JQI231" s="207"/>
      <c r="JQJ231" s="207"/>
      <c r="JQK231" s="207"/>
      <c r="JQL231" s="207"/>
      <c r="JQM231" s="207"/>
      <c r="JQN231" s="207"/>
      <c r="JQO231" s="207"/>
      <c r="JQP231" s="207"/>
      <c r="KAB231" s="207"/>
      <c r="KAC231" s="207"/>
      <c r="KAD231" s="207"/>
      <c r="KAE231" s="207"/>
      <c r="KAF231" s="207"/>
      <c r="KAG231" s="207"/>
      <c r="KAH231" s="207"/>
      <c r="KAI231" s="207"/>
      <c r="KAJ231" s="207"/>
      <c r="KAK231" s="207"/>
      <c r="KAL231" s="207"/>
      <c r="KJX231" s="207"/>
      <c r="KJY231" s="207"/>
      <c r="KJZ231" s="207"/>
      <c r="KKA231" s="207"/>
      <c r="KKB231" s="207"/>
      <c r="KKC231" s="207"/>
      <c r="KKD231" s="207"/>
      <c r="KKE231" s="207"/>
      <c r="KKF231" s="207"/>
      <c r="KKG231" s="207"/>
      <c r="KKH231" s="207"/>
      <c r="KTT231" s="207"/>
      <c r="KTU231" s="207"/>
      <c r="KTV231" s="207"/>
      <c r="KTW231" s="207"/>
      <c r="KTX231" s="207"/>
      <c r="KTY231" s="207"/>
      <c r="KTZ231" s="207"/>
      <c r="KUA231" s="207"/>
      <c r="KUB231" s="207"/>
      <c r="KUC231" s="207"/>
      <c r="KUD231" s="207"/>
      <c r="LDP231" s="207"/>
      <c r="LDQ231" s="207"/>
      <c r="LDR231" s="207"/>
      <c r="LDS231" s="207"/>
      <c r="LDT231" s="207"/>
      <c r="LDU231" s="207"/>
      <c r="LDV231" s="207"/>
      <c r="LDW231" s="207"/>
      <c r="LDX231" s="207"/>
      <c r="LDY231" s="207"/>
      <c r="LDZ231" s="207"/>
      <c r="LNL231" s="207"/>
      <c r="LNM231" s="207"/>
      <c r="LNN231" s="207"/>
      <c r="LNO231" s="207"/>
      <c r="LNP231" s="207"/>
      <c r="LNQ231" s="207"/>
      <c r="LNR231" s="207"/>
      <c r="LNS231" s="207"/>
      <c r="LNT231" s="207"/>
      <c r="LNU231" s="207"/>
      <c r="LNV231" s="207"/>
      <c r="LXH231" s="207"/>
      <c r="LXI231" s="207"/>
      <c r="LXJ231" s="207"/>
      <c r="LXK231" s="207"/>
      <c r="LXL231" s="207"/>
      <c r="LXM231" s="207"/>
      <c r="LXN231" s="207"/>
      <c r="LXO231" s="207"/>
      <c r="LXP231" s="207"/>
      <c r="LXQ231" s="207"/>
      <c r="LXR231" s="207"/>
      <c r="MHD231" s="207"/>
      <c r="MHE231" s="207"/>
      <c r="MHF231" s="207"/>
      <c r="MHG231" s="207"/>
      <c r="MHH231" s="207"/>
      <c r="MHI231" s="207"/>
      <c r="MHJ231" s="207"/>
      <c r="MHK231" s="207"/>
      <c r="MHL231" s="207"/>
      <c r="MHM231" s="207"/>
      <c r="MHN231" s="207"/>
      <c r="MQZ231" s="207"/>
      <c r="MRA231" s="207"/>
      <c r="MRB231" s="207"/>
      <c r="MRC231" s="207"/>
      <c r="MRD231" s="207"/>
      <c r="MRE231" s="207"/>
      <c r="MRF231" s="207"/>
      <c r="MRG231" s="207"/>
      <c r="MRH231" s="207"/>
      <c r="MRI231" s="207"/>
      <c r="MRJ231" s="207"/>
      <c r="NAV231" s="207"/>
      <c r="NAW231" s="207"/>
      <c r="NAX231" s="207"/>
      <c r="NAY231" s="207"/>
      <c r="NAZ231" s="207"/>
      <c r="NBA231" s="207"/>
      <c r="NBB231" s="207"/>
      <c r="NBC231" s="207"/>
      <c r="NBD231" s="207"/>
      <c r="NBE231" s="207"/>
      <c r="NBF231" s="207"/>
      <c r="NKR231" s="207"/>
      <c r="NKS231" s="207"/>
      <c r="NKT231" s="207"/>
      <c r="NKU231" s="207"/>
      <c r="NKV231" s="207"/>
      <c r="NKW231" s="207"/>
      <c r="NKX231" s="207"/>
      <c r="NKY231" s="207"/>
      <c r="NKZ231" s="207"/>
      <c r="NLA231" s="207"/>
      <c r="NLB231" s="207"/>
      <c r="NUN231" s="207"/>
      <c r="NUO231" s="207"/>
      <c r="NUP231" s="207"/>
      <c r="NUQ231" s="207"/>
      <c r="NUR231" s="207"/>
      <c r="NUS231" s="207"/>
      <c r="NUT231" s="207"/>
      <c r="NUU231" s="207"/>
      <c r="NUV231" s="207"/>
      <c r="NUW231" s="207"/>
      <c r="NUX231" s="207"/>
      <c r="OEJ231" s="207"/>
      <c r="OEK231" s="207"/>
      <c r="OEL231" s="207"/>
      <c r="OEM231" s="207"/>
      <c r="OEN231" s="207"/>
      <c r="OEO231" s="207"/>
      <c r="OEP231" s="207"/>
      <c r="OEQ231" s="207"/>
      <c r="OER231" s="207"/>
      <c r="OES231" s="207"/>
      <c r="OET231" s="207"/>
      <c r="OOF231" s="207"/>
      <c r="OOG231" s="207"/>
      <c r="OOH231" s="207"/>
      <c r="OOI231" s="207"/>
      <c r="OOJ231" s="207"/>
      <c r="OOK231" s="207"/>
      <c r="OOL231" s="207"/>
      <c r="OOM231" s="207"/>
      <c r="OON231" s="207"/>
      <c r="OOO231" s="207"/>
      <c r="OOP231" s="207"/>
      <c r="OYB231" s="207"/>
      <c r="OYC231" s="207"/>
      <c r="OYD231" s="207"/>
      <c r="OYE231" s="207"/>
      <c r="OYF231" s="207"/>
      <c r="OYG231" s="207"/>
      <c r="OYH231" s="207"/>
      <c r="OYI231" s="207"/>
      <c r="OYJ231" s="207"/>
      <c r="OYK231" s="207"/>
      <c r="OYL231" s="207"/>
      <c r="PHX231" s="207"/>
      <c r="PHY231" s="207"/>
      <c r="PHZ231" s="207"/>
      <c r="PIA231" s="207"/>
      <c r="PIB231" s="207"/>
      <c r="PIC231" s="207"/>
      <c r="PID231" s="207"/>
      <c r="PIE231" s="207"/>
      <c r="PIF231" s="207"/>
      <c r="PIG231" s="207"/>
      <c r="PIH231" s="207"/>
      <c r="PRT231" s="207"/>
      <c r="PRU231" s="207"/>
      <c r="PRV231" s="207"/>
      <c r="PRW231" s="207"/>
      <c r="PRX231" s="207"/>
      <c r="PRY231" s="207"/>
      <c r="PRZ231" s="207"/>
      <c r="PSA231" s="207"/>
      <c r="PSB231" s="207"/>
      <c r="PSC231" s="207"/>
      <c r="PSD231" s="207"/>
      <c r="QBP231" s="207"/>
      <c r="QBQ231" s="207"/>
      <c r="QBR231" s="207"/>
      <c r="QBS231" s="207"/>
      <c r="QBT231" s="207"/>
      <c r="QBU231" s="207"/>
      <c r="QBV231" s="207"/>
      <c r="QBW231" s="207"/>
      <c r="QBX231" s="207"/>
      <c r="QBY231" s="207"/>
      <c r="QBZ231" s="207"/>
      <c r="QLL231" s="207"/>
      <c r="QLM231" s="207"/>
      <c r="QLN231" s="207"/>
      <c r="QLO231" s="207"/>
      <c r="QLP231" s="207"/>
      <c r="QLQ231" s="207"/>
      <c r="QLR231" s="207"/>
      <c r="QLS231" s="207"/>
      <c r="QLT231" s="207"/>
      <c r="QLU231" s="207"/>
      <c r="QLV231" s="207"/>
      <c r="QVH231" s="207"/>
      <c r="QVI231" s="207"/>
      <c r="QVJ231" s="207"/>
      <c r="QVK231" s="207"/>
      <c r="QVL231" s="207"/>
      <c r="QVM231" s="207"/>
      <c r="QVN231" s="207"/>
      <c r="QVO231" s="207"/>
      <c r="QVP231" s="207"/>
      <c r="QVQ231" s="207"/>
      <c r="QVR231" s="207"/>
      <c r="RFD231" s="207"/>
      <c r="RFE231" s="207"/>
      <c r="RFF231" s="207"/>
      <c r="RFG231" s="207"/>
      <c r="RFH231" s="207"/>
      <c r="RFI231" s="207"/>
      <c r="RFJ231" s="207"/>
      <c r="RFK231" s="207"/>
      <c r="RFL231" s="207"/>
      <c r="RFM231" s="207"/>
      <c r="RFN231" s="207"/>
      <c r="ROZ231" s="207"/>
      <c r="RPA231" s="207"/>
      <c r="RPB231" s="207"/>
      <c r="RPC231" s="207"/>
      <c r="RPD231" s="207"/>
      <c r="RPE231" s="207"/>
      <c r="RPF231" s="207"/>
      <c r="RPG231" s="207"/>
      <c r="RPH231" s="207"/>
      <c r="RPI231" s="207"/>
      <c r="RPJ231" s="207"/>
      <c r="RYV231" s="207"/>
      <c r="RYW231" s="207"/>
      <c r="RYX231" s="207"/>
      <c r="RYY231" s="207"/>
      <c r="RYZ231" s="207"/>
      <c r="RZA231" s="207"/>
      <c r="RZB231" s="207"/>
      <c r="RZC231" s="207"/>
      <c r="RZD231" s="207"/>
      <c r="RZE231" s="207"/>
      <c r="RZF231" s="207"/>
      <c r="SIR231" s="207"/>
      <c r="SIS231" s="207"/>
      <c r="SIT231" s="207"/>
      <c r="SIU231" s="207"/>
      <c r="SIV231" s="207"/>
      <c r="SIW231" s="207"/>
      <c r="SIX231" s="207"/>
      <c r="SIY231" s="207"/>
      <c r="SIZ231" s="207"/>
      <c r="SJA231" s="207"/>
      <c r="SJB231" s="207"/>
      <c r="SSN231" s="207"/>
      <c r="SSO231" s="207"/>
      <c r="SSP231" s="207"/>
      <c r="SSQ231" s="207"/>
      <c r="SSR231" s="207"/>
      <c r="SSS231" s="207"/>
      <c r="SST231" s="207"/>
      <c r="SSU231" s="207"/>
      <c r="SSV231" s="207"/>
      <c r="SSW231" s="207"/>
      <c r="SSX231" s="207"/>
      <c r="TCJ231" s="207"/>
      <c r="TCK231" s="207"/>
      <c r="TCL231" s="207"/>
      <c r="TCM231" s="207"/>
      <c r="TCN231" s="207"/>
      <c r="TCO231" s="207"/>
      <c r="TCP231" s="207"/>
      <c r="TCQ231" s="207"/>
      <c r="TCR231" s="207"/>
      <c r="TCS231" s="207"/>
      <c r="TCT231" s="207"/>
      <c r="TMF231" s="207"/>
      <c r="TMG231" s="207"/>
      <c r="TMH231" s="207"/>
      <c r="TMI231" s="207"/>
      <c r="TMJ231" s="207"/>
      <c r="TMK231" s="207"/>
      <c r="TML231" s="207"/>
      <c r="TMM231" s="207"/>
      <c r="TMN231" s="207"/>
      <c r="TMO231" s="207"/>
      <c r="TMP231" s="207"/>
      <c r="TWB231" s="207"/>
      <c r="TWC231" s="207"/>
      <c r="TWD231" s="207"/>
      <c r="TWE231" s="207"/>
      <c r="TWF231" s="207"/>
      <c r="TWG231" s="207"/>
      <c r="TWH231" s="207"/>
      <c r="TWI231" s="207"/>
      <c r="TWJ231" s="207"/>
      <c r="TWK231" s="207"/>
      <c r="TWL231" s="207"/>
      <c r="UFX231" s="207"/>
      <c r="UFY231" s="207"/>
      <c r="UFZ231" s="207"/>
      <c r="UGA231" s="207"/>
      <c r="UGB231" s="207"/>
      <c r="UGC231" s="207"/>
      <c r="UGD231" s="207"/>
      <c r="UGE231" s="207"/>
      <c r="UGF231" s="207"/>
      <c r="UGG231" s="207"/>
      <c r="UGH231" s="207"/>
      <c r="UPT231" s="207"/>
      <c r="UPU231" s="207"/>
      <c r="UPV231" s="207"/>
      <c r="UPW231" s="207"/>
      <c r="UPX231" s="207"/>
      <c r="UPY231" s="207"/>
      <c r="UPZ231" s="207"/>
      <c r="UQA231" s="207"/>
      <c r="UQB231" s="207"/>
      <c r="UQC231" s="207"/>
      <c r="UQD231" s="207"/>
      <c r="UZP231" s="207"/>
      <c r="UZQ231" s="207"/>
      <c r="UZR231" s="207"/>
      <c r="UZS231" s="207"/>
      <c r="UZT231" s="207"/>
      <c r="UZU231" s="207"/>
      <c r="UZV231" s="207"/>
      <c r="UZW231" s="207"/>
      <c r="UZX231" s="207"/>
      <c r="UZY231" s="207"/>
      <c r="UZZ231" s="207"/>
      <c r="VJL231" s="207"/>
      <c r="VJM231" s="207"/>
      <c r="VJN231" s="207"/>
      <c r="VJO231" s="207"/>
      <c r="VJP231" s="207"/>
      <c r="VJQ231" s="207"/>
      <c r="VJR231" s="207"/>
      <c r="VJS231" s="207"/>
      <c r="VJT231" s="207"/>
      <c r="VJU231" s="207"/>
      <c r="VJV231" s="207"/>
      <c r="VTH231" s="207"/>
      <c r="VTI231" s="207"/>
      <c r="VTJ231" s="207"/>
      <c r="VTK231" s="207"/>
      <c r="VTL231" s="207"/>
      <c r="VTM231" s="207"/>
      <c r="VTN231" s="207"/>
      <c r="VTO231" s="207"/>
      <c r="VTP231" s="207"/>
      <c r="VTQ231" s="207"/>
      <c r="VTR231" s="207"/>
      <c r="WDD231" s="207"/>
      <c r="WDE231" s="207"/>
      <c r="WDF231" s="207"/>
      <c r="WDG231" s="207"/>
      <c r="WDH231" s="207"/>
      <c r="WDI231" s="207"/>
      <c r="WDJ231" s="207"/>
      <c r="WDK231" s="207"/>
      <c r="WDL231" s="207"/>
      <c r="WDM231" s="207"/>
      <c r="WDN231" s="207"/>
      <c r="WMZ231" s="207"/>
      <c r="WNA231" s="207"/>
      <c r="WNB231" s="207"/>
      <c r="WNC231" s="207"/>
      <c r="WND231" s="207"/>
      <c r="WNE231" s="207"/>
      <c r="WNF231" s="207"/>
      <c r="WNG231" s="207"/>
      <c r="WNH231" s="207"/>
      <c r="WNI231" s="207"/>
      <c r="WNJ231" s="207"/>
      <c r="WWV231" s="207"/>
      <c r="WWW231" s="207"/>
      <c r="WWX231" s="207"/>
      <c r="WWY231" s="207"/>
      <c r="WWZ231" s="207"/>
      <c r="WXA231" s="207"/>
      <c r="WXB231" s="207"/>
      <c r="WXC231" s="207"/>
      <c r="WXD231" s="207"/>
      <c r="WXE231" s="207"/>
      <c r="WXF231" s="207"/>
    </row>
    <row r="232" spans="1:818 1064:1842 2088:2866 3112:3890 4136:4914 5160:5938 6184:6962 7208:7986 8232:9010 9256:10034 10280:11058 11304:12082 12328:13106 13352:14130 14376:15154 15400:16178" s="183" customFormat="1" ht="76.5" customHeight="1" x14ac:dyDescent="0.25">
      <c r="A232" s="16">
        <v>960</v>
      </c>
      <c r="B232" s="16" t="s">
        <v>3192</v>
      </c>
      <c r="C232" s="16">
        <v>100966</v>
      </c>
      <c r="D232" s="201"/>
      <c r="E232" s="201">
        <v>38492</v>
      </c>
      <c r="F232" s="201">
        <v>42144</v>
      </c>
      <c r="G232" s="16" t="s">
        <v>55</v>
      </c>
      <c r="H232" s="16"/>
      <c r="I232" s="16"/>
      <c r="J232" s="16" t="s">
        <v>705</v>
      </c>
      <c r="K232" s="16" t="s">
        <v>121</v>
      </c>
      <c r="L232" s="16" t="s">
        <v>798</v>
      </c>
      <c r="M232" s="16" t="s">
        <v>255</v>
      </c>
      <c r="N232" s="16" t="s">
        <v>705</v>
      </c>
      <c r="O232" s="16" t="s">
        <v>121</v>
      </c>
      <c r="P232" s="16" t="s">
        <v>798</v>
      </c>
      <c r="Q232" s="16" t="s">
        <v>55</v>
      </c>
      <c r="R232" s="16" t="s">
        <v>484</v>
      </c>
      <c r="S232" s="16" t="s">
        <v>3193</v>
      </c>
      <c r="T232" s="16" t="s">
        <v>255</v>
      </c>
      <c r="U232" s="16"/>
      <c r="V232" s="16">
        <v>693635813</v>
      </c>
      <c r="W232" s="16"/>
      <c r="X232" s="16"/>
      <c r="Y232" s="16"/>
      <c r="Z232" s="16"/>
      <c r="AA232" s="16"/>
      <c r="AB232" s="16"/>
      <c r="AC232" s="16"/>
      <c r="AD232" s="16"/>
      <c r="AE232" s="16"/>
      <c r="AF232" s="16">
        <v>693635813</v>
      </c>
      <c r="AG232" s="16"/>
      <c r="AH232" s="16"/>
      <c r="AI232" s="16"/>
      <c r="AJ232" s="16"/>
      <c r="AK232" s="16"/>
      <c r="AL232" s="16"/>
      <c r="AM232" s="16"/>
      <c r="AN232" s="16"/>
      <c r="AO232" s="16"/>
      <c r="AP232" s="16"/>
      <c r="AQ232" s="16"/>
      <c r="AR232" s="16"/>
      <c r="AS232" s="16"/>
      <c r="AT232" s="16"/>
      <c r="AU232" s="16"/>
      <c r="AV232" s="16"/>
      <c r="AW232" s="16"/>
      <c r="AX232" s="16"/>
      <c r="AY232" s="203"/>
      <c r="AZ232" s="16"/>
      <c r="BA232" s="16"/>
      <c r="BB232" s="16"/>
      <c r="BC232" s="16"/>
      <c r="BD232" s="16"/>
      <c r="BE232" s="16"/>
      <c r="BF232" s="16"/>
      <c r="BG232" s="16"/>
      <c r="BH232" s="16"/>
      <c r="BI232" s="16"/>
      <c r="BJ232" s="16">
        <f t="shared" si="96"/>
        <v>0</v>
      </c>
      <c r="BK232" s="16">
        <f t="shared" si="97"/>
        <v>0</v>
      </c>
      <c r="BL232" s="16"/>
      <c r="BM232" s="16"/>
      <c r="BN232" s="16" t="s">
        <v>5688</v>
      </c>
      <c r="KJ232" s="207"/>
      <c r="KK232" s="207"/>
      <c r="KL232" s="207"/>
      <c r="KM232" s="207"/>
      <c r="KN232" s="207"/>
      <c r="KO232" s="207"/>
      <c r="KP232" s="207"/>
      <c r="KQ232" s="207"/>
      <c r="KR232" s="207"/>
      <c r="KS232" s="207"/>
      <c r="KT232" s="207"/>
      <c r="UF232" s="207"/>
      <c r="UG232" s="207"/>
      <c r="UH232" s="207"/>
      <c r="UI232" s="207"/>
      <c r="UJ232" s="207"/>
      <c r="UK232" s="207"/>
      <c r="UL232" s="207"/>
      <c r="UM232" s="207"/>
      <c r="UN232" s="207"/>
      <c r="UO232" s="207"/>
      <c r="UP232" s="207"/>
      <c r="AEB232" s="207"/>
      <c r="AEC232" s="207"/>
      <c r="AED232" s="207"/>
      <c r="AEE232" s="207"/>
      <c r="AEF232" s="207"/>
      <c r="AEG232" s="207"/>
      <c r="AEH232" s="207"/>
      <c r="AEI232" s="207"/>
      <c r="AEJ232" s="207"/>
      <c r="AEK232" s="207"/>
      <c r="AEL232" s="207"/>
      <c r="ANX232" s="207"/>
      <c r="ANY232" s="207"/>
      <c r="ANZ232" s="207"/>
      <c r="AOA232" s="207"/>
      <c r="AOB232" s="207"/>
      <c r="AOC232" s="207"/>
      <c r="AOD232" s="207"/>
      <c r="AOE232" s="207"/>
      <c r="AOF232" s="207"/>
      <c r="AOG232" s="207"/>
      <c r="AOH232" s="207"/>
      <c r="AXT232" s="207"/>
      <c r="AXU232" s="207"/>
      <c r="AXV232" s="207"/>
      <c r="AXW232" s="207"/>
      <c r="AXX232" s="207"/>
      <c r="AXY232" s="207"/>
      <c r="AXZ232" s="207"/>
      <c r="AYA232" s="207"/>
      <c r="AYB232" s="207"/>
      <c r="AYC232" s="207"/>
      <c r="AYD232" s="207"/>
      <c r="BHP232" s="207"/>
      <c r="BHQ232" s="207"/>
      <c r="BHR232" s="207"/>
      <c r="BHS232" s="207"/>
      <c r="BHT232" s="207"/>
      <c r="BHU232" s="207"/>
      <c r="BHV232" s="207"/>
      <c r="BHW232" s="207"/>
      <c r="BHX232" s="207"/>
      <c r="BHY232" s="207"/>
      <c r="BHZ232" s="207"/>
      <c r="BRL232" s="207"/>
      <c r="BRM232" s="207"/>
      <c r="BRN232" s="207"/>
      <c r="BRO232" s="207"/>
      <c r="BRP232" s="207"/>
      <c r="BRQ232" s="207"/>
      <c r="BRR232" s="207"/>
      <c r="BRS232" s="207"/>
      <c r="BRT232" s="207"/>
      <c r="BRU232" s="207"/>
      <c r="BRV232" s="207"/>
      <c r="CBH232" s="207"/>
      <c r="CBI232" s="207"/>
      <c r="CBJ232" s="207"/>
      <c r="CBK232" s="207"/>
      <c r="CBL232" s="207"/>
      <c r="CBM232" s="207"/>
      <c r="CBN232" s="207"/>
      <c r="CBO232" s="207"/>
      <c r="CBP232" s="207"/>
      <c r="CBQ232" s="207"/>
      <c r="CBR232" s="207"/>
      <c r="CLD232" s="207"/>
      <c r="CLE232" s="207"/>
      <c r="CLF232" s="207"/>
      <c r="CLG232" s="207"/>
      <c r="CLH232" s="207"/>
      <c r="CLI232" s="207"/>
      <c r="CLJ232" s="207"/>
      <c r="CLK232" s="207"/>
      <c r="CLL232" s="207"/>
      <c r="CLM232" s="207"/>
      <c r="CLN232" s="207"/>
      <c r="CUZ232" s="207"/>
      <c r="CVA232" s="207"/>
      <c r="CVB232" s="207"/>
      <c r="CVC232" s="207"/>
      <c r="CVD232" s="207"/>
      <c r="CVE232" s="207"/>
      <c r="CVF232" s="207"/>
      <c r="CVG232" s="207"/>
      <c r="CVH232" s="207"/>
      <c r="CVI232" s="207"/>
      <c r="CVJ232" s="207"/>
      <c r="DEV232" s="207"/>
      <c r="DEW232" s="207"/>
      <c r="DEX232" s="207"/>
      <c r="DEY232" s="207"/>
      <c r="DEZ232" s="207"/>
      <c r="DFA232" s="207"/>
      <c r="DFB232" s="207"/>
      <c r="DFC232" s="207"/>
      <c r="DFD232" s="207"/>
      <c r="DFE232" s="207"/>
      <c r="DFF232" s="207"/>
      <c r="DOR232" s="207"/>
      <c r="DOS232" s="207"/>
      <c r="DOT232" s="207"/>
      <c r="DOU232" s="207"/>
      <c r="DOV232" s="207"/>
      <c r="DOW232" s="207"/>
      <c r="DOX232" s="207"/>
      <c r="DOY232" s="207"/>
      <c r="DOZ232" s="207"/>
      <c r="DPA232" s="207"/>
      <c r="DPB232" s="207"/>
      <c r="DYN232" s="207"/>
      <c r="DYO232" s="207"/>
      <c r="DYP232" s="207"/>
      <c r="DYQ232" s="207"/>
      <c r="DYR232" s="207"/>
      <c r="DYS232" s="207"/>
      <c r="DYT232" s="207"/>
      <c r="DYU232" s="207"/>
      <c r="DYV232" s="207"/>
      <c r="DYW232" s="207"/>
      <c r="DYX232" s="207"/>
      <c r="EIJ232" s="207"/>
      <c r="EIK232" s="207"/>
      <c r="EIL232" s="207"/>
      <c r="EIM232" s="207"/>
      <c r="EIN232" s="207"/>
      <c r="EIO232" s="207"/>
      <c r="EIP232" s="207"/>
      <c r="EIQ232" s="207"/>
      <c r="EIR232" s="207"/>
      <c r="EIS232" s="207"/>
      <c r="EIT232" s="207"/>
      <c r="ESF232" s="207"/>
      <c r="ESG232" s="207"/>
      <c r="ESH232" s="207"/>
      <c r="ESI232" s="207"/>
      <c r="ESJ232" s="207"/>
      <c r="ESK232" s="207"/>
      <c r="ESL232" s="207"/>
      <c r="ESM232" s="207"/>
      <c r="ESN232" s="207"/>
      <c r="ESO232" s="207"/>
      <c r="ESP232" s="207"/>
      <c r="FCB232" s="207"/>
      <c r="FCC232" s="207"/>
      <c r="FCD232" s="207"/>
      <c r="FCE232" s="207"/>
      <c r="FCF232" s="207"/>
      <c r="FCG232" s="207"/>
      <c r="FCH232" s="207"/>
      <c r="FCI232" s="207"/>
      <c r="FCJ232" s="207"/>
      <c r="FCK232" s="207"/>
      <c r="FCL232" s="207"/>
      <c r="FLX232" s="207"/>
      <c r="FLY232" s="207"/>
      <c r="FLZ232" s="207"/>
      <c r="FMA232" s="207"/>
      <c r="FMB232" s="207"/>
      <c r="FMC232" s="207"/>
      <c r="FMD232" s="207"/>
      <c r="FME232" s="207"/>
      <c r="FMF232" s="207"/>
      <c r="FMG232" s="207"/>
      <c r="FMH232" s="207"/>
      <c r="FVT232" s="207"/>
      <c r="FVU232" s="207"/>
      <c r="FVV232" s="207"/>
      <c r="FVW232" s="207"/>
      <c r="FVX232" s="207"/>
      <c r="FVY232" s="207"/>
      <c r="FVZ232" s="207"/>
      <c r="FWA232" s="207"/>
      <c r="FWB232" s="207"/>
      <c r="FWC232" s="207"/>
      <c r="FWD232" s="207"/>
      <c r="GFP232" s="207"/>
      <c r="GFQ232" s="207"/>
      <c r="GFR232" s="207"/>
      <c r="GFS232" s="207"/>
      <c r="GFT232" s="207"/>
      <c r="GFU232" s="207"/>
      <c r="GFV232" s="207"/>
      <c r="GFW232" s="207"/>
      <c r="GFX232" s="207"/>
      <c r="GFY232" s="207"/>
      <c r="GFZ232" s="207"/>
      <c r="GPL232" s="207"/>
      <c r="GPM232" s="207"/>
      <c r="GPN232" s="207"/>
      <c r="GPO232" s="207"/>
      <c r="GPP232" s="207"/>
      <c r="GPQ232" s="207"/>
      <c r="GPR232" s="207"/>
      <c r="GPS232" s="207"/>
      <c r="GPT232" s="207"/>
      <c r="GPU232" s="207"/>
      <c r="GPV232" s="207"/>
      <c r="GZH232" s="207"/>
      <c r="GZI232" s="207"/>
      <c r="GZJ232" s="207"/>
      <c r="GZK232" s="207"/>
      <c r="GZL232" s="207"/>
      <c r="GZM232" s="207"/>
      <c r="GZN232" s="207"/>
      <c r="GZO232" s="207"/>
      <c r="GZP232" s="207"/>
      <c r="GZQ232" s="207"/>
      <c r="GZR232" s="207"/>
      <c r="HJD232" s="207"/>
      <c r="HJE232" s="207"/>
      <c r="HJF232" s="207"/>
      <c r="HJG232" s="207"/>
      <c r="HJH232" s="207"/>
      <c r="HJI232" s="207"/>
      <c r="HJJ232" s="207"/>
      <c r="HJK232" s="207"/>
      <c r="HJL232" s="207"/>
      <c r="HJM232" s="207"/>
      <c r="HJN232" s="207"/>
      <c r="HSZ232" s="207"/>
      <c r="HTA232" s="207"/>
      <c r="HTB232" s="207"/>
      <c r="HTC232" s="207"/>
      <c r="HTD232" s="207"/>
      <c r="HTE232" s="207"/>
      <c r="HTF232" s="207"/>
      <c r="HTG232" s="207"/>
      <c r="HTH232" s="207"/>
      <c r="HTI232" s="207"/>
      <c r="HTJ232" s="207"/>
      <c r="ICV232" s="207"/>
      <c r="ICW232" s="207"/>
      <c r="ICX232" s="207"/>
      <c r="ICY232" s="207"/>
      <c r="ICZ232" s="207"/>
      <c r="IDA232" s="207"/>
      <c r="IDB232" s="207"/>
      <c r="IDC232" s="207"/>
      <c r="IDD232" s="207"/>
      <c r="IDE232" s="207"/>
      <c r="IDF232" s="207"/>
      <c r="IMR232" s="207"/>
      <c r="IMS232" s="207"/>
      <c r="IMT232" s="207"/>
      <c r="IMU232" s="207"/>
      <c r="IMV232" s="207"/>
      <c r="IMW232" s="207"/>
      <c r="IMX232" s="207"/>
      <c r="IMY232" s="207"/>
      <c r="IMZ232" s="207"/>
      <c r="INA232" s="207"/>
      <c r="INB232" s="207"/>
      <c r="IWN232" s="207"/>
      <c r="IWO232" s="207"/>
      <c r="IWP232" s="207"/>
      <c r="IWQ232" s="207"/>
      <c r="IWR232" s="207"/>
      <c r="IWS232" s="207"/>
      <c r="IWT232" s="207"/>
      <c r="IWU232" s="207"/>
      <c r="IWV232" s="207"/>
      <c r="IWW232" s="207"/>
      <c r="IWX232" s="207"/>
      <c r="JGJ232" s="207"/>
      <c r="JGK232" s="207"/>
      <c r="JGL232" s="207"/>
      <c r="JGM232" s="207"/>
      <c r="JGN232" s="207"/>
      <c r="JGO232" s="207"/>
      <c r="JGP232" s="207"/>
      <c r="JGQ232" s="207"/>
      <c r="JGR232" s="207"/>
      <c r="JGS232" s="207"/>
      <c r="JGT232" s="207"/>
      <c r="JQF232" s="207"/>
      <c r="JQG232" s="207"/>
      <c r="JQH232" s="207"/>
      <c r="JQI232" s="207"/>
      <c r="JQJ232" s="207"/>
      <c r="JQK232" s="207"/>
      <c r="JQL232" s="207"/>
      <c r="JQM232" s="207"/>
      <c r="JQN232" s="207"/>
      <c r="JQO232" s="207"/>
      <c r="JQP232" s="207"/>
      <c r="KAB232" s="207"/>
      <c r="KAC232" s="207"/>
      <c r="KAD232" s="207"/>
      <c r="KAE232" s="207"/>
      <c r="KAF232" s="207"/>
      <c r="KAG232" s="207"/>
      <c r="KAH232" s="207"/>
      <c r="KAI232" s="207"/>
      <c r="KAJ232" s="207"/>
      <c r="KAK232" s="207"/>
      <c r="KAL232" s="207"/>
      <c r="KJX232" s="207"/>
      <c r="KJY232" s="207"/>
      <c r="KJZ232" s="207"/>
      <c r="KKA232" s="207"/>
      <c r="KKB232" s="207"/>
      <c r="KKC232" s="207"/>
      <c r="KKD232" s="207"/>
      <c r="KKE232" s="207"/>
      <c r="KKF232" s="207"/>
      <c r="KKG232" s="207"/>
      <c r="KKH232" s="207"/>
      <c r="KTT232" s="207"/>
      <c r="KTU232" s="207"/>
      <c r="KTV232" s="207"/>
      <c r="KTW232" s="207"/>
      <c r="KTX232" s="207"/>
      <c r="KTY232" s="207"/>
      <c r="KTZ232" s="207"/>
      <c r="KUA232" s="207"/>
      <c r="KUB232" s="207"/>
      <c r="KUC232" s="207"/>
      <c r="KUD232" s="207"/>
      <c r="LDP232" s="207"/>
      <c r="LDQ232" s="207"/>
      <c r="LDR232" s="207"/>
      <c r="LDS232" s="207"/>
      <c r="LDT232" s="207"/>
      <c r="LDU232" s="207"/>
      <c r="LDV232" s="207"/>
      <c r="LDW232" s="207"/>
      <c r="LDX232" s="207"/>
      <c r="LDY232" s="207"/>
      <c r="LDZ232" s="207"/>
      <c r="LNL232" s="207"/>
      <c r="LNM232" s="207"/>
      <c r="LNN232" s="207"/>
      <c r="LNO232" s="207"/>
      <c r="LNP232" s="207"/>
      <c r="LNQ232" s="207"/>
      <c r="LNR232" s="207"/>
      <c r="LNS232" s="207"/>
      <c r="LNT232" s="207"/>
      <c r="LNU232" s="207"/>
      <c r="LNV232" s="207"/>
      <c r="LXH232" s="207"/>
      <c r="LXI232" s="207"/>
      <c r="LXJ232" s="207"/>
      <c r="LXK232" s="207"/>
      <c r="LXL232" s="207"/>
      <c r="LXM232" s="207"/>
      <c r="LXN232" s="207"/>
      <c r="LXO232" s="207"/>
      <c r="LXP232" s="207"/>
      <c r="LXQ232" s="207"/>
      <c r="LXR232" s="207"/>
      <c r="MHD232" s="207"/>
      <c r="MHE232" s="207"/>
      <c r="MHF232" s="207"/>
      <c r="MHG232" s="207"/>
      <c r="MHH232" s="207"/>
      <c r="MHI232" s="207"/>
      <c r="MHJ232" s="207"/>
      <c r="MHK232" s="207"/>
      <c r="MHL232" s="207"/>
      <c r="MHM232" s="207"/>
      <c r="MHN232" s="207"/>
      <c r="MQZ232" s="207"/>
      <c r="MRA232" s="207"/>
      <c r="MRB232" s="207"/>
      <c r="MRC232" s="207"/>
      <c r="MRD232" s="207"/>
      <c r="MRE232" s="207"/>
      <c r="MRF232" s="207"/>
      <c r="MRG232" s="207"/>
      <c r="MRH232" s="207"/>
      <c r="MRI232" s="207"/>
      <c r="MRJ232" s="207"/>
      <c r="NAV232" s="207"/>
      <c r="NAW232" s="207"/>
      <c r="NAX232" s="207"/>
      <c r="NAY232" s="207"/>
      <c r="NAZ232" s="207"/>
      <c r="NBA232" s="207"/>
      <c r="NBB232" s="207"/>
      <c r="NBC232" s="207"/>
      <c r="NBD232" s="207"/>
      <c r="NBE232" s="207"/>
      <c r="NBF232" s="207"/>
      <c r="NKR232" s="207"/>
      <c r="NKS232" s="207"/>
      <c r="NKT232" s="207"/>
      <c r="NKU232" s="207"/>
      <c r="NKV232" s="207"/>
      <c r="NKW232" s="207"/>
      <c r="NKX232" s="207"/>
      <c r="NKY232" s="207"/>
      <c r="NKZ232" s="207"/>
      <c r="NLA232" s="207"/>
      <c r="NLB232" s="207"/>
      <c r="NUN232" s="207"/>
      <c r="NUO232" s="207"/>
      <c r="NUP232" s="207"/>
      <c r="NUQ232" s="207"/>
      <c r="NUR232" s="207"/>
      <c r="NUS232" s="207"/>
      <c r="NUT232" s="207"/>
      <c r="NUU232" s="207"/>
      <c r="NUV232" s="207"/>
      <c r="NUW232" s="207"/>
      <c r="NUX232" s="207"/>
      <c r="OEJ232" s="207"/>
      <c r="OEK232" s="207"/>
      <c r="OEL232" s="207"/>
      <c r="OEM232" s="207"/>
      <c r="OEN232" s="207"/>
      <c r="OEO232" s="207"/>
      <c r="OEP232" s="207"/>
      <c r="OEQ232" s="207"/>
      <c r="OER232" s="207"/>
      <c r="OES232" s="207"/>
      <c r="OET232" s="207"/>
      <c r="OOF232" s="207"/>
      <c r="OOG232" s="207"/>
      <c r="OOH232" s="207"/>
      <c r="OOI232" s="207"/>
      <c r="OOJ232" s="207"/>
      <c r="OOK232" s="207"/>
      <c r="OOL232" s="207"/>
      <c r="OOM232" s="207"/>
      <c r="OON232" s="207"/>
      <c r="OOO232" s="207"/>
      <c r="OOP232" s="207"/>
      <c r="OYB232" s="207"/>
      <c r="OYC232" s="207"/>
      <c r="OYD232" s="207"/>
      <c r="OYE232" s="207"/>
      <c r="OYF232" s="207"/>
      <c r="OYG232" s="207"/>
      <c r="OYH232" s="207"/>
      <c r="OYI232" s="207"/>
      <c r="OYJ232" s="207"/>
      <c r="OYK232" s="207"/>
      <c r="OYL232" s="207"/>
      <c r="PHX232" s="207"/>
      <c r="PHY232" s="207"/>
      <c r="PHZ232" s="207"/>
      <c r="PIA232" s="207"/>
      <c r="PIB232" s="207"/>
      <c r="PIC232" s="207"/>
      <c r="PID232" s="207"/>
      <c r="PIE232" s="207"/>
      <c r="PIF232" s="207"/>
      <c r="PIG232" s="207"/>
      <c r="PIH232" s="207"/>
      <c r="PRT232" s="207"/>
      <c r="PRU232" s="207"/>
      <c r="PRV232" s="207"/>
      <c r="PRW232" s="207"/>
      <c r="PRX232" s="207"/>
      <c r="PRY232" s="207"/>
      <c r="PRZ232" s="207"/>
      <c r="PSA232" s="207"/>
      <c r="PSB232" s="207"/>
      <c r="PSC232" s="207"/>
      <c r="PSD232" s="207"/>
      <c r="QBP232" s="207"/>
      <c r="QBQ232" s="207"/>
      <c r="QBR232" s="207"/>
      <c r="QBS232" s="207"/>
      <c r="QBT232" s="207"/>
      <c r="QBU232" s="207"/>
      <c r="QBV232" s="207"/>
      <c r="QBW232" s="207"/>
      <c r="QBX232" s="207"/>
      <c r="QBY232" s="207"/>
      <c r="QBZ232" s="207"/>
      <c r="QLL232" s="207"/>
      <c r="QLM232" s="207"/>
      <c r="QLN232" s="207"/>
      <c r="QLO232" s="207"/>
      <c r="QLP232" s="207"/>
      <c r="QLQ232" s="207"/>
      <c r="QLR232" s="207"/>
      <c r="QLS232" s="207"/>
      <c r="QLT232" s="207"/>
      <c r="QLU232" s="207"/>
      <c r="QLV232" s="207"/>
      <c r="QVH232" s="207"/>
      <c r="QVI232" s="207"/>
      <c r="QVJ232" s="207"/>
      <c r="QVK232" s="207"/>
      <c r="QVL232" s="207"/>
      <c r="QVM232" s="207"/>
      <c r="QVN232" s="207"/>
      <c r="QVO232" s="207"/>
      <c r="QVP232" s="207"/>
      <c r="QVQ232" s="207"/>
      <c r="QVR232" s="207"/>
      <c r="RFD232" s="207"/>
      <c r="RFE232" s="207"/>
      <c r="RFF232" s="207"/>
      <c r="RFG232" s="207"/>
      <c r="RFH232" s="207"/>
      <c r="RFI232" s="207"/>
      <c r="RFJ232" s="207"/>
      <c r="RFK232" s="207"/>
      <c r="RFL232" s="207"/>
      <c r="RFM232" s="207"/>
      <c r="RFN232" s="207"/>
      <c r="ROZ232" s="207"/>
      <c r="RPA232" s="207"/>
      <c r="RPB232" s="207"/>
      <c r="RPC232" s="207"/>
      <c r="RPD232" s="207"/>
      <c r="RPE232" s="207"/>
      <c r="RPF232" s="207"/>
      <c r="RPG232" s="207"/>
      <c r="RPH232" s="207"/>
      <c r="RPI232" s="207"/>
      <c r="RPJ232" s="207"/>
      <c r="RYV232" s="207"/>
      <c r="RYW232" s="207"/>
      <c r="RYX232" s="207"/>
      <c r="RYY232" s="207"/>
      <c r="RYZ232" s="207"/>
      <c r="RZA232" s="207"/>
      <c r="RZB232" s="207"/>
      <c r="RZC232" s="207"/>
      <c r="RZD232" s="207"/>
      <c r="RZE232" s="207"/>
      <c r="RZF232" s="207"/>
      <c r="SIR232" s="207"/>
      <c r="SIS232" s="207"/>
      <c r="SIT232" s="207"/>
      <c r="SIU232" s="207"/>
      <c r="SIV232" s="207"/>
      <c r="SIW232" s="207"/>
      <c r="SIX232" s="207"/>
      <c r="SIY232" s="207"/>
      <c r="SIZ232" s="207"/>
      <c r="SJA232" s="207"/>
      <c r="SJB232" s="207"/>
      <c r="SSN232" s="207"/>
      <c r="SSO232" s="207"/>
      <c r="SSP232" s="207"/>
      <c r="SSQ232" s="207"/>
      <c r="SSR232" s="207"/>
      <c r="SSS232" s="207"/>
      <c r="SST232" s="207"/>
      <c r="SSU232" s="207"/>
      <c r="SSV232" s="207"/>
      <c r="SSW232" s="207"/>
      <c r="SSX232" s="207"/>
      <c r="TCJ232" s="207"/>
      <c r="TCK232" s="207"/>
      <c r="TCL232" s="207"/>
      <c r="TCM232" s="207"/>
      <c r="TCN232" s="207"/>
      <c r="TCO232" s="207"/>
      <c r="TCP232" s="207"/>
      <c r="TCQ232" s="207"/>
      <c r="TCR232" s="207"/>
      <c r="TCS232" s="207"/>
      <c r="TCT232" s="207"/>
      <c r="TMF232" s="207"/>
      <c r="TMG232" s="207"/>
      <c r="TMH232" s="207"/>
      <c r="TMI232" s="207"/>
      <c r="TMJ232" s="207"/>
      <c r="TMK232" s="207"/>
      <c r="TML232" s="207"/>
      <c r="TMM232" s="207"/>
      <c r="TMN232" s="207"/>
      <c r="TMO232" s="207"/>
      <c r="TMP232" s="207"/>
      <c r="TWB232" s="207"/>
      <c r="TWC232" s="207"/>
      <c r="TWD232" s="207"/>
      <c r="TWE232" s="207"/>
      <c r="TWF232" s="207"/>
      <c r="TWG232" s="207"/>
      <c r="TWH232" s="207"/>
      <c r="TWI232" s="207"/>
      <c r="TWJ232" s="207"/>
      <c r="TWK232" s="207"/>
      <c r="TWL232" s="207"/>
      <c r="UFX232" s="207"/>
      <c r="UFY232" s="207"/>
      <c r="UFZ232" s="207"/>
      <c r="UGA232" s="207"/>
      <c r="UGB232" s="207"/>
      <c r="UGC232" s="207"/>
      <c r="UGD232" s="207"/>
      <c r="UGE232" s="207"/>
      <c r="UGF232" s="207"/>
      <c r="UGG232" s="207"/>
      <c r="UGH232" s="207"/>
      <c r="UPT232" s="207"/>
      <c r="UPU232" s="207"/>
      <c r="UPV232" s="207"/>
      <c r="UPW232" s="207"/>
      <c r="UPX232" s="207"/>
      <c r="UPY232" s="207"/>
      <c r="UPZ232" s="207"/>
      <c r="UQA232" s="207"/>
      <c r="UQB232" s="207"/>
      <c r="UQC232" s="207"/>
      <c r="UQD232" s="207"/>
      <c r="UZP232" s="207"/>
      <c r="UZQ232" s="207"/>
      <c r="UZR232" s="207"/>
      <c r="UZS232" s="207"/>
      <c r="UZT232" s="207"/>
      <c r="UZU232" s="207"/>
      <c r="UZV232" s="207"/>
      <c r="UZW232" s="207"/>
      <c r="UZX232" s="207"/>
      <c r="UZY232" s="207"/>
      <c r="UZZ232" s="207"/>
      <c r="VJL232" s="207"/>
      <c r="VJM232" s="207"/>
      <c r="VJN232" s="207"/>
      <c r="VJO232" s="207"/>
      <c r="VJP232" s="207"/>
      <c r="VJQ232" s="207"/>
      <c r="VJR232" s="207"/>
      <c r="VJS232" s="207"/>
      <c r="VJT232" s="207"/>
      <c r="VJU232" s="207"/>
      <c r="VJV232" s="207"/>
      <c r="VTH232" s="207"/>
      <c r="VTI232" s="207"/>
      <c r="VTJ232" s="207"/>
      <c r="VTK232" s="207"/>
      <c r="VTL232" s="207"/>
      <c r="VTM232" s="207"/>
      <c r="VTN232" s="207"/>
      <c r="VTO232" s="207"/>
      <c r="VTP232" s="207"/>
      <c r="VTQ232" s="207"/>
      <c r="VTR232" s="207"/>
      <c r="WDD232" s="207"/>
      <c r="WDE232" s="207"/>
      <c r="WDF232" s="207"/>
      <c r="WDG232" s="207"/>
      <c r="WDH232" s="207"/>
      <c r="WDI232" s="207"/>
      <c r="WDJ232" s="207"/>
      <c r="WDK232" s="207"/>
      <c r="WDL232" s="207"/>
      <c r="WDM232" s="207"/>
      <c r="WDN232" s="207"/>
      <c r="WMZ232" s="207"/>
      <c r="WNA232" s="207"/>
      <c r="WNB232" s="207"/>
      <c r="WNC232" s="207"/>
      <c r="WND232" s="207"/>
      <c r="WNE232" s="207"/>
      <c r="WNF232" s="207"/>
      <c r="WNG232" s="207"/>
      <c r="WNH232" s="207"/>
      <c r="WNI232" s="207"/>
      <c r="WNJ232" s="207"/>
      <c r="WWV232" s="207"/>
      <c r="WWW232" s="207"/>
      <c r="WWX232" s="207"/>
      <c r="WWY232" s="207"/>
      <c r="WWZ232" s="207"/>
      <c r="WXA232" s="207"/>
      <c r="WXB232" s="207"/>
      <c r="WXC232" s="207"/>
      <c r="WXD232" s="207"/>
      <c r="WXE232" s="207"/>
      <c r="WXF232" s="207"/>
    </row>
    <row r="233" spans="1:818 1064:1842 2088:2866 3112:3890 4136:4914 5160:5938 6184:6962 7208:7986 8232:9010 9256:10034 10280:11058 11304:12082 12328:13106 13352:14130 14376:15154 15400:16178" s="183" customFormat="1" ht="76.5" customHeight="1" x14ac:dyDescent="0.25">
      <c r="A233" s="16">
        <v>961</v>
      </c>
      <c r="B233" s="16" t="s">
        <v>3194</v>
      </c>
      <c r="C233" s="16">
        <v>100967</v>
      </c>
      <c r="D233" s="201"/>
      <c r="E233" s="201">
        <v>38492</v>
      </c>
      <c r="F233" s="201">
        <v>42144</v>
      </c>
      <c r="G233" s="16" t="s">
        <v>55</v>
      </c>
      <c r="H233" s="16"/>
      <c r="I233" s="16"/>
      <c r="J233" s="16" t="s">
        <v>800</v>
      </c>
      <c r="K233" s="16" t="s">
        <v>121</v>
      </c>
      <c r="L233" s="16" t="s">
        <v>798</v>
      </c>
      <c r="M233" s="16" t="s">
        <v>255</v>
      </c>
      <c r="N233" s="16" t="s">
        <v>800</v>
      </c>
      <c r="O233" s="16" t="s">
        <v>121</v>
      </c>
      <c r="P233" s="16" t="s">
        <v>798</v>
      </c>
      <c r="Q233" s="16" t="s">
        <v>55</v>
      </c>
      <c r="R233" s="16" t="s">
        <v>484</v>
      </c>
      <c r="S233" s="16" t="s">
        <v>3195</v>
      </c>
      <c r="T233" s="16" t="s">
        <v>255</v>
      </c>
      <c r="U233" s="16"/>
      <c r="V233" s="16">
        <v>697546938</v>
      </c>
      <c r="W233" s="16"/>
      <c r="X233" s="16"/>
      <c r="Y233" s="16"/>
      <c r="Z233" s="16"/>
      <c r="AA233" s="16"/>
      <c r="AB233" s="16"/>
      <c r="AC233" s="16"/>
      <c r="AD233" s="16"/>
      <c r="AE233" s="16"/>
      <c r="AF233" s="16">
        <v>697546938</v>
      </c>
      <c r="AG233" s="16"/>
      <c r="AH233" s="16"/>
      <c r="AI233" s="16"/>
      <c r="AJ233" s="16"/>
      <c r="AK233" s="16"/>
      <c r="AL233" s="16"/>
      <c r="AM233" s="16"/>
      <c r="AN233" s="16"/>
      <c r="AO233" s="16"/>
      <c r="AP233" s="16"/>
      <c r="AQ233" s="16"/>
      <c r="AR233" s="16"/>
      <c r="AS233" s="16"/>
      <c r="AT233" s="16"/>
      <c r="AU233" s="16"/>
      <c r="AV233" s="16"/>
      <c r="AW233" s="16"/>
      <c r="AX233" s="16"/>
      <c r="AY233" s="203"/>
      <c r="AZ233" s="16"/>
      <c r="BA233" s="16"/>
      <c r="BB233" s="16"/>
      <c r="BC233" s="16"/>
      <c r="BD233" s="16"/>
      <c r="BE233" s="16"/>
      <c r="BF233" s="16"/>
      <c r="BG233" s="16"/>
      <c r="BH233" s="16"/>
      <c r="BI233" s="16"/>
      <c r="BJ233" s="16">
        <f t="shared" si="96"/>
        <v>0</v>
      </c>
      <c r="BK233" s="16">
        <f t="shared" si="97"/>
        <v>0</v>
      </c>
      <c r="BL233" s="16"/>
      <c r="BM233" s="16"/>
      <c r="BN233" s="16" t="s">
        <v>5689</v>
      </c>
      <c r="KJ233" s="207"/>
      <c r="KK233" s="207"/>
      <c r="KL233" s="207"/>
      <c r="KM233" s="207"/>
      <c r="KN233" s="207"/>
      <c r="KO233" s="207"/>
      <c r="KP233" s="207"/>
      <c r="KQ233" s="207"/>
      <c r="KR233" s="207"/>
      <c r="KS233" s="207"/>
      <c r="KT233" s="207"/>
      <c r="UF233" s="207"/>
      <c r="UG233" s="207"/>
      <c r="UH233" s="207"/>
      <c r="UI233" s="207"/>
      <c r="UJ233" s="207"/>
      <c r="UK233" s="207"/>
      <c r="UL233" s="207"/>
      <c r="UM233" s="207"/>
      <c r="UN233" s="207"/>
      <c r="UO233" s="207"/>
      <c r="UP233" s="207"/>
      <c r="AEB233" s="207"/>
      <c r="AEC233" s="207"/>
      <c r="AED233" s="207"/>
      <c r="AEE233" s="207"/>
      <c r="AEF233" s="207"/>
      <c r="AEG233" s="207"/>
      <c r="AEH233" s="207"/>
      <c r="AEI233" s="207"/>
      <c r="AEJ233" s="207"/>
      <c r="AEK233" s="207"/>
      <c r="AEL233" s="207"/>
      <c r="ANX233" s="207"/>
      <c r="ANY233" s="207"/>
      <c r="ANZ233" s="207"/>
      <c r="AOA233" s="207"/>
      <c r="AOB233" s="207"/>
      <c r="AOC233" s="207"/>
      <c r="AOD233" s="207"/>
      <c r="AOE233" s="207"/>
      <c r="AOF233" s="207"/>
      <c r="AOG233" s="207"/>
      <c r="AOH233" s="207"/>
      <c r="AXT233" s="207"/>
      <c r="AXU233" s="207"/>
      <c r="AXV233" s="207"/>
      <c r="AXW233" s="207"/>
      <c r="AXX233" s="207"/>
      <c r="AXY233" s="207"/>
      <c r="AXZ233" s="207"/>
      <c r="AYA233" s="207"/>
      <c r="AYB233" s="207"/>
      <c r="AYC233" s="207"/>
      <c r="AYD233" s="207"/>
      <c r="BHP233" s="207"/>
      <c r="BHQ233" s="207"/>
      <c r="BHR233" s="207"/>
      <c r="BHS233" s="207"/>
      <c r="BHT233" s="207"/>
      <c r="BHU233" s="207"/>
      <c r="BHV233" s="207"/>
      <c r="BHW233" s="207"/>
      <c r="BHX233" s="207"/>
      <c r="BHY233" s="207"/>
      <c r="BHZ233" s="207"/>
      <c r="BRL233" s="207"/>
      <c r="BRM233" s="207"/>
      <c r="BRN233" s="207"/>
      <c r="BRO233" s="207"/>
      <c r="BRP233" s="207"/>
      <c r="BRQ233" s="207"/>
      <c r="BRR233" s="207"/>
      <c r="BRS233" s="207"/>
      <c r="BRT233" s="207"/>
      <c r="BRU233" s="207"/>
      <c r="BRV233" s="207"/>
      <c r="CBH233" s="207"/>
      <c r="CBI233" s="207"/>
      <c r="CBJ233" s="207"/>
      <c r="CBK233" s="207"/>
      <c r="CBL233" s="207"/>
      <c r="CBM233" s="207"/>
      <c r="CBN233" s="207"/>
      <c r="CBO233" s="207"/>
      <c r="CBP233" s="207"/>
      <c r="CBQ233" s="207"/>
      <c r="CBR233" s="207"/>
      <c r="CLD233" s="207"/>
      <c r="CLE233" s="207"/>
      <c r="CLF233" s="207"/>
      <c r="CLG233" s="207"/>
      <c r="CLH233" s="207"/>
      <c r="CLI233" s="207"/>
      <c r="CLJ233" s="207"/>
      <c r="CLK233" s="207"/>
      <c r="CLL233" s="207"/>
      <c r="CLM233" s="207"/>
      <c r="CLN233" s="207"/>
      <c r="CUZ233" s="207"/>
      <c r="CVA233" s="207"/>
      <c r="CVB233" s="207"/>
      <c r="CVC233" s="207"/>
      <c r="CVD233" s="207"/>
      <c r="CVE233" s="207"/>
      <c r="CVF233" s="207"/>
      <c r="CVG233" s="207"/>
      <c r="CVH233" s="207"/>
      <c r="CVI233" s="207"/>
      <c r="CVJ233" s="207"/>
      <c r="DEV233" s="207"/>
      <c r="DEW233" s="207"/>
      <c r="DEX233" s="207"/>
      <c r="DEY233" s="207"/>
      <c r="DEZ233" s="207"/>
      <c r="DFA233" s="207"/>
      <c r="DFB233" s="207"/>
      <c r="DFC233" s="207"/>
      <c r="DFD233" s="207"/>
      <c r="DFE233" s="207"/>
      <c r="DFF233" s="207"/>
      <c r="DOR233" s="207"/>
      <c r="DOS233" s="207"/>
      <c r="DOT233" s="207"/>
      <c r="DOU233" s="207"/>
      <c r="DOV233" s="207"/>
      <c r="DOW233" s="207"/>
      <c r="DOX233" s="207"/>
      <c r="DOY233" s="207"/>
      <c r="DOZ233" s="207"/>
      <c r="DPA233" s="207"/>
      <c r="DPB233" s="207"/>
      <c r="DYN233" s="207"/>
      <c r="DYO233" s="207"/>
      <c r="DYP233" s="207"/>
      <c r="DYQ233" s="207"/>
      <c r="DYR233" s="207"/>
      <c r="DYS233" s="207"/>
      <c r="DYT233" s="207"/>
      <c r="DYU233" s="207"/>
      <c r="DYV233" s="207"/>
      <c r="DYW233" s="207"/>
      <c r="DYX233" s="207"/>
      <c r="EIJ233" s="207"/>
      <c r="EIK233" s="207"/>
      <c r="EIL233" s="207"/>
      <c r="EIM233" s="207"/>
      <c r="EIN233" s="207"/>
      <c r="EIO233" s="207"/>
      <c r="EIP233" s="207"/>
      <c r="EIQ233" s="207"/>
      <c r="EIR233" s="207"/>
      <c r="EIS233" s="207"/>
      <c r="EIT233" s="207"/>
      <c r="ESF233" s="207"/>
      <c r="ESG233" s="207"/>
      <c r="ESH233" s="207"/>
      <c r="ESI233" s="207"/>
      <c r="ESJ233" s="207"/>
      <c r="ESK233" s="207"/>
      <c r="ESL233" s="207"/>
      <c r="ESM233" s="207"/>
      <c r="ESN233" s="207"/>
      <c r="ESO233" s="207"/>
      <c r="ESP233" s="207"/>
      <c r="FCB233" s="207"/>
      <c r="FCC233" s="207"/>
      <c r="FCD233" s="207"/>
      <c r="FCE233" s="207"/>
      <c r="FCF233" s="207"/>
      <c r="FCG233" s="207"/>
      <c r="FCH233" s="207"/>
      <c r="FCI233" s="207"/>
      <c r="FCJ233" s="207"/>
      <c r="FCK233" s="207"/>
      <c r="FCL233" s="207"/>
      <c r="FLX233" s="207"/>
      <c r="FLY233" s="207"/>
      <c r="FLZ233" s="207"/>
      <c r="FMA233" s="207"/>
      <c r="FMB233" s="207"/>
      <c r="FMC233" s="207"/>
      <c r="FMD233" s="207"/>
      <c r="FME233" s="207"/>
      <c r="FMF233" s="207"/>
      <c r="FMG233" s="207"/>
      <c r="FMH233" s="207"/>
      <c r="FVT233" s="207"/>
      <c r="FVU233" s="207"/>
      <c r="FVV233" s="207"/>
      <c r="FVW233" s="207"/>
      <c r="FVX233" s="207"/>
      <c r="FVY233" s="207"/>
      <c r="FVZ233" s="207"/>
      <c r="FWA233" s="207"/>
      <c r="FWB233" s="207"/>
      <c r="FWC233" s="207"/>
      <c r="FWD233" s="207"/>
      <c r="GFP233" s="207"/>
      <c r="GFQ233" s="207"/>
      <c r="GFR233" s="207"/>
      <c r="GFS233" s="207"/>
      <c r="GFT233" s="207"/>
      <c r="GFU233" s="207"/>
      <c r="GFV233" s="207"/>
      <c r="GFW233" s="207"/>
      <c r="GFX233" s="207"/>
      <c r="GFY233" s="207"/>
      <c r="GFZ233" s="207"/>
      <c r="GPL233" s="207"/>
      <c r="GPM233" s="207"/>
      <c r="GPN233" s="207"/>
      <c r="GPO233" s="207"/>
      <c r="GPP233" s="207"/>
      <c r="GPQ233" s="207"/>
      <c r="GPR233" s="207"/>
      <c r="GPS233" s="207"/>
      <c r="GPT233" s="207"/>
      <c r="GPU233" s="207"/>
      <c r="GPV233" s="207"/>
      <c r="GZH233" s="207"/>
      <c r="GZI233" s="207"/>
      <c r="GZJ233" s="207"/>
      <c r="GZK233" s="207"/>
      <c r="GZL233" s="207"/>
      <c r="GZM233" s="207"/>
      <c r="GZN233" s="207"/>
      <c r="GZO233" s="207"/>
      <c r="GZP233" s="207"/>
      <c r="GZQ233" s="207"/>
      <c r="GZR233" s="207"/>
      <c r="HJD233" s="207"/>
      <c r="HJE233" s="207"/>
      <c r="HJF233" s="207"/>
      <c r="HJG233" s="207"/>
      <c r="HJH233" s="207"/>
      <c r="HJI233" s="207"/>
      <c r="HJJ233" s="207"/>
      <c r="HJK233" s="207"/>
      <c r="HJL233" s="207"/>
      <c r="HJM233" s="207"/>
      <c r="HJN233" s="207"/>
      <c r="HSZ233" s="207"/>
      <c r="HTA233" s="207"/>
      <c r="HTB233" s="207"/>
      <c r="HTC233" s="207"/>
      <c r="HTD233" s="207"/>
      <c r="HTE233" s="207"/>
      <c r="HTF233" s="207"/>
      <c r="HTG233" s="207"/>
      <c r="HTH233" s="207"/>
      <c r="HTI233" s="207"/>
      <c r="HTJ233" s="207"/>
      <c r="ICV233" s="207"/>
      <c r="ICW233" s="207"/>
      <c r="ICX233" s="207"/>
      <c r="ICY233" s="207"/>
      <c r="ICZ233" s="207"/>
      <c r="IDA233" s="207"/>
      <c r="IDB233" s="207"/>
      <c r="IDC233" s="207"/>
      <c r="IDD233" s="207"/>
      <c r="IDE233" s="207"/>
      <c r="IDF233" s="207"/>
      <c r="IMR233" s="207"/>
      <c r="IMS233" s="207"/>
      <c r="IMT233" s="207"/>
      <c r="IMU233" s="207"/>
      <c r="IMV233" s="207"/>
      <c r="IMW233" s="207"/>
      <c r="IMX233" s="207"/>
      <c r="IMY233" s="207"/>
      <c r="IMZ233" s="207"/>
      <c r="INA233" s="207"/>
      <c r="INB233" s="207"/>
      <c r="IWN233" s="207"/>
      <c r="IWO233" s="207"/>
      <c r="IWP233" s="207"/>
      <c r="IWQ233" s="207"/>
      <c r="IWR233" s="207"/>
      <c r="IWS233" s="207"/>
      <c r="IWT233" s="207"/>
      <c r="IWU233" s="207"/>
      <c r="IWV233" s="207"/>
      <c r="IWW233" s="207"/>
      <c r="IWX233" s="207"/>
      <c r="JGJ233" s="207"/>
      <c r="JGK233" s="207"/>
      <c r="JGL233" s="207"/>
      <c r="JGM233" s="207"/>
      <c r="JGN233" s="207"/>
      <c r="JGO233" s="207"/>
      <c r="JGP233" s="207"/>
      <c r="JGQ233" s="207"/>
      <c r="JGR233" s="207"/>
      <c r="JGS233" s="207"/>
      <c r="JGT233" s="207"/>
      <c r="JQF233" s="207"/>
      <c r="JQG233" s="207"/>
      <c r="JQH233" s="207"/>
      <c r="JQI233" s="207"/>
      <c r="JQJ233" s="207"/>
      <c r="JQK233" s="207"/>
      <c r="JQL233" s="207"/>
      <c r="JQM233" s="207"/>
      <c r="JQN233" s="207"/>
      <c r="JQO233" s="207"/>
      <c r="JQP233" s="207"/>
      <c r="KAB233" s="207"/>
      <c r="KAC233" s="207"/>
      <c r="KAD233" s="207"/>
      <c r="KAE233" s="207"/>
      <c r="KAF233" s="207"/>
      <c r="KAG233" s="207"/>
      <c r="KAH233" s="207"/>
      <c r="KAI233" s="207"/>
      <c r="KAJ233" s="207"/>
      <c r="KAK233" s="207"/>
      <c r="KAL233" s="207"/>
      <c r="KJX233" s="207"/>
      <c r="KJY233" s="207"/>
      <c r="KJZ233" s="207"/>
      <c r="KKA233" s="207"/>
      <c r="KKB233" s="207"/>
      <c r="KKC233" s="207"/>
      <c r="KKD233" s="207"/>
      <c r="KKE233" s="207"/>
      <c r="KKF233" s="207"/>
      <c r="KKG233" s="207"/>
      <c r="KKH233" s="207"/>
      <c r="KTT233" s="207"/>
      <c r="KTU233" s="207"/>
      <c r="KTV233" s="207"/>
      <c r="KTW233" s="207"/>
      <c r="KTX233" s="207"/>
      <c r="KTY233" s="207"/>
      <c r="KTZ233" s="207"/>
      <c r="KUA233" s="207"/>
      <c r="KUB233" s="207"/>
      <c r="KUC233" s="207"/>
      <c r="KUD233" s="207"/>
      <c r="LDP233" s="207"/>
      <c r="LDQ233" s="207"/>
      <c r="LDR233" s="207"/>
      <c r="LDS233" s="207"/>
      <c r="LDT233" s="207"/>
      <c r="LDU233" s="207"/>
      <c r="LDV233" s="207"/>
      <c r="LDW233" s="207"/>
      <c r="LDX233" s="207"/>
      <c r="LDY233" s="207"/>
      <c r="LDZ233" s="207"/>
      <c r="LNL233" s="207"/>
      <c r="LNM233" s="207"/>
      <c r="LNN233" s="207"/>
      <c r="LNO233" s="207"/>
      <c r="LNP233" s="207"/>
      <c r="LNQ233" s="207"/>
      <c r="LNR233" s="207"/>
      <c r="LNS233" s="207"/>
      <c r="LNT233" s="207"/>
      <c r="LNU233" s="207"/>
      <c r="LNV233" s="207"/>
      <c r="LXH233" s="207"/>
      <c r="LXI233" s="207"/>
      <c r="LXJ233" s="207"/>
      <c r="LXK233" s="207"/>
      <c r="LXL233" s="207"/>
      <c r="LXM233" s="207"/>
      <c r="LXN233" s="207"/>
      <c r="LXO233" s="207"/>
      <c r="LXP233" s="207"/>
      <c r="LXQ233" s="207"/>
      <c r="LXR233" s="207"/>
      <c r="MHD233" s="207"/>
      <c r="MHE233" s="207"/>
      <c r="MHF233" s="207"/>
      <c r="MHG233" s="207"/>
      <c r="MHH233" s="207"/>
      <c r="MHI233" s="207"/>
      <c r="MHJ233" s="207"/>
      <c r="MHK233" s="207"/>
      <c r="MHL233" s="207"/>
      <c r="MHM233" s="207"/>
      <c r="MHN233" s="207"/>
      <c r="MQZ233" s="207"/>
      <c r="MRA233" s="207"/>
      <c r="MRB233" s="207"/>
      <c r="MRC233" s="207"/>
      <c r="MRD233" s="207"/>
      <c r="MRE233" s="207"/>
      <c r="MRF233" s="207"/>
      <c r="MRG233" s="207"/>
      <c r="MRH233" s="207"/>
      <c r="MRI233" s="207"/>
      <c r="MRJ233" s="207"/>
      <c r="NAV233" s="207"/>
      <c r="NAW233" s="207"/>
      <c r="NAX233" s="207"/>
      <c r="NAY233" s="207"/>
      <c r="NAZ233" s="207"/>
      <c r="NBA233" s="207"/>
      <c r="NBB233" s="207"/>
      <c r="NBC233" s="207"/>
      <c r="NBD233" s="207"/>
      <c r="NBE233" s="207"/>
      <c r="NBF233" s="207"/>
      <c r="NKR233" s="207"/>
      <c r="NKS233" s="207"/>
      <c r="NKT233" s="207"/>
      <c r="NKU233" s="207"/>
      <c r="NKV233" s="207"/>
      <c r="NKW233" s="207"/>
      <c r="NKX233" s="207"/>
      <c r="NKY233" s="207"/>
      <c r="NKZ233" s="207"/>
      <c r="NLA233" s="207"/>
      <c r="NLB233" s="207"/>
      <c r="NUN233" s="207"/>
      <c r="NUO233" s="207"/>
      <c r="NUP233" s="207"/>
      <c r="NUQ233" s="207"/>
      <c r="NUR233" s="207"/>
      <c r="NUS233" s="207"/>
      <c r="NUT233" s="207"/>
      <c r="NUU233" s="207"/>
      <c r="NUV233" s="207"/>
      <c r="NUW233" s="207"/>
      <c r="NUX233" s="207"/>
      <c r="OEJ233" s="207"/>
      <c r="OEK233" s="207"/>
      <c r="OEL233" s="207"/>
      <c r="OEM233" s="207"/>
      <c r="OEN233" s="207"/>
      <c r="OEO233" s="207"/>
      <c r="OEP233" s="207"/>
      <c r="OEQ233" s="207"/>
      <c r="OER233" s="207"/>
      <c r="OES233" s="207"/>
      <c r="OET233" s="207"/>
      <c r="OOF233" s="207"/>
      <c r="OOG233" s="207"/>
      <c r="OOH233" s="207"/>
      <c r="OOI233" s="207"/>
      <c r="OOJ233" s="207"/>
      <c r="OOK233" s="207"/>
      <c r="OOL233" s="207"/>
      <c r="OOM233" s="207"/>
      <c r="OON233" s="207"/>
      <c r="OOO233" s="207"/>
      <c r="OOP233" s="207"/>
      <c r="OYB233" s="207"/>
      <c r="OYC233" s="207"/>
      <c r="OYD233" s="207"/>
      <c r="OYE233" s="207"/>
      <c r="OYF233" s="207"/>
      <c r="OYG233" s="207"/>
      <c r="OYH233" s="207"/>
      <c r="OYI233" s="207"/>
      <c r="OYJ233" s="207"/>
      <c r="OYK233" s="207"/>
      <c r="OYL233" s="207"/>
      <c r="PHX233" s="207"/>
      <c r="PHY233" s="207"/>
      <c r="PHZ233" s="207"/>
      <c r="PIA233" s="207"/>
      <c r="PIB233" s="207"/>
      <c r="PIC233" s="207"/>
      <c r="PID233" s="207"/>
      <c r="PIE233" s="207"/>
      <c r="PIF233" s="207"/>
      <c r="PIG233" s="207"/>
      <c r="PIH233" s="207"/>
      <c r="PRT233" s="207"/>
      <c r="PRU233" s="207"/>
      <c r="PRV233" s="207"/>
      <c r="PRW233" s="207"/>
      <c r="PRX233" s="207"/>
      <c r="PRY233" s="207"/>
      <c r="PRZ233" s="207"/>
      <c r="PSA233" s="207"/>
      <c r="PSB233" s="207"/>
      <c r="PSC233" s="207"/>
      <c r="PSD233" s="207"/>
      <c r="QBP233" s="207"/>
      <c r="QBQ233" s="207"/>
      <c r="QBR233" s="207"/>
      <c r="QBS233" s="207"/>
      <c r="QBT233" s="207"/>
      <c r="QBU233" s="207"/>
      <c r="QBV233" s="207"/>
      <c r="QBW233" s="207"/>
      <c r="QBX233" s="207"/>
      <c r="QBY233" s="207"/>
      <c r="QBZ233" s="207"/>
      <c r="QLL233" s="207"/>
      <c r="QLM233" s="207"/>
      <c r="QLN233" s="207"/>
      <c r="QLO233" s="207"/>
      <c r="QLP233" s="207"/>
      <c r="QLQ233" s="207"/>
      <c r="QLR233" s="207"/>
      <c r="QLS233" s="207"/>
      <c r="QLT233" s="207"/>
      <c r="QLU233" s="207"/>
      <c r="QLV233" s="207"/>
      <c r="QVH233" s="207"/>
      <c r="QVI233" s="207"/>
      <c r="QVJ233" s="207"/>
      <c r="QVK233" s="207"/>
      <c r="QVL233" s="207"/>
      <c r="QVM233" s="207"/>
      <c r="QVN233" s="207"/>
      <c r="QVO233" s="207"/>
      <c r="QVP233" s="207"/>
      <c r="QVQ233" s="207"/>
      <c r="QVR233" s="207"/>
      <c r="RFD233" s="207"/>
      <c r="RFE233" s="207"/>
      <c r="RFF233" s="207"/>
      <c r="RFG233" s="207"/>
      <c r="RFH233" s="207"/>
      <c r="RFI233" s="207"/>
      <c r="RFJ233" s="207"/>
      <c r="RFK233" s="207"/>
      <c r="RFL233" s="207"/>
      <c r="RFM233" s="207"/>
      <c r="RFN233" s="207"/>
      <c r="ROZ233" s="207"/>
      <c r="RPA233" s="207"/>
      <c r="RPB233" s="207"/>
      <c r="RPC233" s="207"/>
      <c r="RPD233" s="207"/>
      <c r="RPE233" s="207"/>
      <c r="RPF233" s="207"/>
      <c r="RPG233" s="207"/>
      <c r="RPH233" s="207"/>
      <c r="RPI233" s="207"/>
      <c r="RPJ233" s="207"/>
      <c r="RYV233" s="207"/>
      <c r="RYW233" s="207"/>
      <c r="RYX233" s="207"/>
      <c r="RYY233" s="207"/>
      <c r="RYZ233" s="207"/>
      <c r="RZA233" s="207"/>
      <c r="RZB233" s="207"/>
      <c r="RZC233" s="207"/>
      <c r="RZD233" s="207"/>
      <c r="RZE233" s="207"/>
      <c r="RZF233" s="207"/>
      <c r="SIR233" s="207"/>
      <c r="SIS233" s="207"/>
      <c r="SIT233" s="207"/>
      <c r="SIU233" s="207"/>
      <c r="SIV233" s="207"/>
      <c r="SIW233" s="207"/>
      <c r="SIX233" s="207"/>
      <c r="SIY233" s="207"/>
      <c r="SIZ233" s="207"/>
      <c r="SJA233" s="207"/>
      <c r="SJB233" s="207"/>
      <c r="SSN233" s="207"/>
      <c r="SSO233" s="207"/>
      <c r="SSP233" s="207"/>
      <c r="SSQ233" s="207"/>
      <c r="SSR233" s="207"/>
      <c r="SSS233" s="207"/>
      <c r="SST233" s="207"/>
      <c r="SSU233" s="207"/>
      <c r="SSV233" s="207"/>
      <c r="SSW233" s="207"/>
      <c r="SSX233" s="207"/>
      <c r="TCJ233" s="207"/>
      <c r="TCK233" s="207"/>
      <c r="TCL233" s="207"/>
      <c r="TCM233" s="207"/>
      <c r="TCN233" s="207"/>
      <c r="TCO233" s="207"/>
      <c r="TCP233" s="207"/>
      <c r="TCQ233" s="207"/>
      <c r="TCR233" s="207"/>
      <c r="TCS233" s="207"/>
      <c r="TCT233" s="207"/>
      <c r="TMF233" s="207"/>
      <c r="TMG233" s="207"/>
      <c r="TMH233" s="207"/>
      <c r="TMI233" s="207"/>
      <c r="TMJ233" s="207"/>
      <c r="TMK233" s="207"/>
      <c r="TML233" s="207"/>
      <c r="TMM233" s="207"/>
      <c r="TMN233" s="207"/>
      <c r="TMO233" s="207"/>
      <c r="TMP233" s="207"/>
      <c r="TWB233" s="207"/>
      <c r="TWC233" s="207"/>
      <c r="TWD233" s="207"/>
      <c r="TWE233" s="207"/>
      <c r="TWF233" s="207"/>
      <c r="TWG233" s="207"/>
      <c r="TWH233" s="207"/>
      <c r="TWI233" s="207"/>
      <c r="TWJ233" s="207"/>
      <c r="TWK233" s="207"/>
      <c r="TWL233" s="207"/>
      <c r="UFX233" s="207"/>
      <c r="UFY233" s="207"/>
      <c r="UFZ233" s="207"/>
      <c r="UGA233" s="207"/>
      <c r="UGB233" s="207"/>
      <c r="UGC233" s="207"/>
      <c r="UGD233" s="207"/>
      <c r="UGE233" s="207"/>
      <c r="UGF233" s="207"/>
      <c r="UGG233" s="207"/>
      <c r="UGH233" s="207"/>
      <c r="UPT233" s="207"/>
      <c r="UPU233" s="207"/>
      <c r="UPV233" s="207"/>
      <c r="UPW233" s="207"/>
      <c r="UPX233" s="207"/>
      <c r="UPY233" s="207"/>
      <c r="UPZ233" s="207"/>
      <c r="UQA233" s="207"/>
      <c r="UQB233" s="207"/>
      <c r="UQC233" s="207"/>
      <c r="UQD233" s="207"/>
      <c r="UZP233" s="207"/>
      <c r="UZQ233" s="207"/>
      <c r="UZR233" s="207"/>
      <c r="UZS233" s="207"/>
      <c r="UZT233" s="207"/>
      <c r="UZU233" s="207"/>
      <c r="UZV233" s="207"/>
      <c r="UZW233" s="207"/>
      <c r="UZX233" s="207"/>
      <c r="UZY233" s="207"/>
      <c r="UZZ233" s="207"/>
      <c r="VJL233" s="207"/>
      <c r="VJM233" s="207"/>
      <c r="VJN233" s="207"/>
      <c r="VJO233" s="207"/>
      <c r="VJP233" s="207"/>
      <c r="VJQ233" s="207"/>
      <c r="VJR233" s="207"/>
      <c r="VJS233" s="207"/>
      <c r="VJT233" s="207"/>
      <c r="VJU233" s="207"/>
      <c r="VJV233" s="207"/>
      <c r="VTH233" s="207"/>
      <c r="VTI233" s="207"/>
      <c r="VTJ233" s="207"/>
      <c r="VTK233" s="207"/>
      <c r="VTL233" s="207"/>
      <c r="VTM233" s="207"/>
      <c r="VTN233" s="207"/>
      <c r="VTO233" s="207"/>
      <c r="VTP233" s="207"/>
      <c r="VTQ233" s="207"/>
      <c r="VTR233" s="207"/>
      <c r="WDD233" s="207"/>
      <c r="WDE233" s="207"/>
      <c r="WDF233" s="207"/>
      <c r="WDG233" s="207"/>
      <c r="WDH233" s="207"/>
      <c r="WDI233" s="207"/>
      <c r="WDJ233" s="207"/>
      <c r="WDK233" s="207"/>
      <c r="WDL233" s="207"/>
      <c r="WDM233" s="207"/>
      <c r="WDN233" s="207"/>
      <c r="WMZ233" s="207"/>
      <c r="WNA233" s="207"/>
      <c r="WNB233" s="207"/>
      <c r="WNC233" s="207"/>
      <c r="WND233" s="207"/>
      <c r="WNE233" s="207"/>
      <c r="WNF233" s="207"/>
      <c r="WNG233" s="207"/>
      <c r="WNH233" s="207"/>
      <c r="WNI233" s="207"/>
      <c r="WNJ233" s="207"/>
      <c r="WWV233" s="207"/>
      <c r="WWW233" s="207"/>
      <c r="WWX233" s="207"/>
      <c r="WWY233" s="207"/>
      <c r="WWZ233" s="207"/>
      <c r="WXA233" s="207"/>
      <c r="WXB233" s="207"/>
      <c r="WXC233" s="207"/>
      <c r="WXD233" s="207"/>
      <c r="WXE233" s="207"/>
      <c r="WXF233" s="207"/>
    </row>
    <row r="234" spans="1:818 1064:1842 2088:2866 3112:3890 4136:4914 5160:5938 6184:6962 7208:7986 8232:9010 9256:10034 10280:11058 11304:12082 12328:13106 13352:14130 14376:15154 15400:16178" s="183" customFormat="1" ht="17.25" customHeight="1" x14ac:dyDescent="0.25">
      <c r="A234" s="16">
        <v>968</v>
      </c>
      <c r="B234" s="16" t="s">
        <v>801</v>
      </c>
      <c r="C234" s="214">
        <v>100974</v>
      </c>
      <c r="D234" s="213"/>
      <c r="E234" s="219">
        <v>38497</v>
      </c>
      <c r="F234" s="201">
        <v>42154</v>
      </c>
      <c r="G234" s="16" t="s">
        <v>725</v>
      </c>
      <c r="H234" s="16"/>
      <c r="I234" s="16"/>
      <c r="J234" s="16" t="s">
        <v>91</v>
      </c>
      <c r="K234" s="16" t="s">
        <v>40</v>
      </c>
      <c r="L234" s="16" t="s">
        <v>41</v>
      </c>
      <c r="M234" s="16" t="s">
        <v>802</v>
      </c>
      <c r="N234" s="16" t="s">
        <v>91</v>
      </c>
      <c r="O234" s="16" t="s">
        <v>40</v>
      </c>
      <c r="P234" s="16" t="s">
        <v>41</v>
      </c>
      <c r="Q234" s="16" t="s">
        <v>60</v>
      </c>
      <c r="R234" s="16" t="s">
        <v>484</v>
      </c>
      <c r="S234" s="16" t="s">
        <v>544</v>
      </c>
      <c r="T234" s="16"/>
      <c r="U234" s="16"/>
      <c r="V234" s="16">
        <v>10000</v>
      </c>
      <c r="W234" s="16"/>
      <c r="X234" s="16"/>
      <c r="Y234" s="16"/>
      <c r="Z234" s="16"/>
      <c r="AA234" s="16"/>
      <c r="AB234" s="16"/>
      <c r="AC234" s="16">
        <v>10000</v>
      </c>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203"/>
      <c r="AZ234" s="16"/>
      <c r="BA234" s="16"/>
      <c r="BB234" s="16"/>
      <c r="BC234" s="16"/>
      <c r="BD234" s="16"/>
      <c r="BE234" s="16"/>
      <c r="BF234" s="16"/>
      <c r="BG234" s="16"/>
      <c r="BH234" s="16"/>
      <c r="BI234" s="16"/>
      <c r="BJ234" s="16">
        <f t="shared" si="96"/>
        <v>0</v>
      </c>
      <c r="BK234" s="16">
        <f t="shared" si="97"/>
        <v>0</v>
      </c>
      <c r="BL234" s="16"/>
      <c r="BM234" s="16"/>
      <c r="BN234" s="16"/>
    </row>
    <row r="235" spans="1:818 1064:1842 2088:2866 3112:3890 4136:4914 5160:5938 6184:6962 7208:7986 8232:9010 9256:10034 10280:11058 11304:12082 12328:13106 13352:14130 14376:15154 15400:16178" s="183" customFormat="1" ht="51" customHeight="1" x14ac:dyDescent="0.25">
      <c r="A235" s="16">
        <v>971</v>
      </c>
      <c r="B235" s="16" t="s">
        <v>3811</v>
      </c>
      <c r="C235" s="214">
        <v>100977</v>
      </c>
      <c r="D235" s="213"/>
      <c r="E235" s="219">
        <v>38504</v>
      </c>
      <c r="F235" s="201">
        <v>42156</v>
      </c>
      <c r="G235" s="16" t="s">
        <v>55</v>
      </c>
      <c r="H235" s="16"/>
      <c r="I235" s="16"/>
      <c r="J235" s="16" t="s">
        <v>803</v>
      </c>
      <c r="K235" s="16" t="s">
        <v>249</v>
      </c>
      <c r="L235" s="16" t="s">
        <v>189</v>
      </c>
      <c r="M235" s="16"/>
      <c r="N235" s="16" t="s">
        <v>803</v>
      </c>
      <c r="O235" s="16" t="s">
        <v>249</v>
      </c>
      <c r="P235" s="16" t="s">
        <v>189</v>
      </c>
      <c r="Q235" s="16" t="s">
        <v>55</v>
      </c>
      <c r="R235" s="16" t="s">
        <v>484</v>
      </c>
      <c r="S235" s="16" t="s">
        <v>2941</v>
      </c>
      <c r="T235" s="16"/>
      <c r="U235" s="16"/>
      <c r="V235" s="16">
        <v>1154250000</v>
      </c>
      <c r="W235" s="16"/>
      <c r="X235" s="16"/>
      <c r="Y235" s="16"/>
      <c r="Z235" s="16"/>
      <c r="AA235" s="16"/>
      <c r="AB235" s="16"/>
      <c r="AC235" s="16"/>
      <c r="AD235" s="16"/>
      <c r="AE235" s="16"/>
      <c r="AF235" s="16">
        <v>1154250000</v>
      </c>
      <c r="AG235" s="16"/>
      <c r="AH235" s="16"/>
      <c r="AI235" s="16"/>
      <c r="AJ235" s="16"/>
      <c r="AK235" s="16"/>
      <c r="AL235" s="16"/>
      <c r="AM235" s="16"/>
      <c r="AN235" s="16"/>
      <c r="AO235" s="16"/>
      <c r="AP235" s="16"/>
      <c r="AQ235" s="16"/>
      <c r="AR235" s="16"/>
      <c r="AS235" s="16"/>
      <c r="AT235" s="16"/>
      <c r="AU235" s="16"/>
      <c r="AV235" s="16"/>
      <c r="AW235" s="16"/>
      <c r="AX235" s="16"/>
      <c r="AY235" s="203"/>
      <c r="AZ235" s="16"/>
      <c r="BA235" s="16"/>
      <c r="BB235" s="16"/>
      <c r="BC235" s="16"/>
      <c r="BD235" s="16"/>
      <c r="BE235" s="16"/>
      <c r="BF235" s="16"/>
      <c r="BG235" s="16"/>
      <c r="BH235" s="16"/>
      <c r="BI235" s="16"/>
      <c r="BJ235" s="16">
        <f t="shared" si="96"/>
        <v>0</v>
      </c>
      <c r="BK235" s="16">
        <f t="shared" si="97"/>
        <v>0</v>
      </c>
      <c r="BL235" s="16"/>
      <c r="BM235" s="16"/>
      <c r="BN235" s="16" t="s">
        <v>3595</v>
      </c>
      <c r="KJ235" s="207"/>
      <c r="KK235" s="207"/>
      <c r="KL235" s="207"/>
      <c r="KM235" s="207"/>
      <c r="KN235" s="207"/>
      <c r="KO235" s="207"/>
      <c r="KP235" s="207"/>
      <c r="KQ235" s="207"/>
      <c r="KR235" s="207"/>
      <c r="KS235" s="207"/>
      <c r="KT235" s="207"/>
      <c r="UF235" s="207"/>
      <c r="UG235" s="207"/>
      <c r="UH235" s="207"/>
      <c r="UI235" s="207"/>
      <c r="UJ235" s="207"/>
      <c r="UK235" s="207"/>
      <c r="UL235" s="207"/>
      <c r="UM235" s="207"/>
      <c r="UN235" s="207"/>
      <c r="UO235" s="207"/>
      <c r="UP235" s="207"/>
      <c r="AEB235" s="207"/>
      <c r="AEC235" s="207"/>
      <c r="AED235" s="207"/>
      <c r="AEE235" s="207"/>
      <c r="AEF235" s="207"/>
      <c r="AEG235" s="207"/>
      <c r="AEH235" s="207"/>
      <c r="AEI235" s="207"/>
      <c r="AEJ235" s="207"/>
      <c r="AEK235" s="207"/>
      <c r="AEL235" s="207"/>
      <c r="ANX235" s="207"/>
      <c r="ANY235" s="207"/>
      <c r="ANZ235" s="207"/>
      <c r="AOA235" s="207"/>
      <c r="AOB235" s="207"/>
      <c r="AOC235" s="207"/>
      <c r="AOD235" s="207"/>
      <c r="AOE235" s="207"/>
      <c r="AOF235" s="207"/>
      <c r="AOG235" s="207"/>
      <c r="AOH235" s="207"/>
      <c r="AXT235" s="207"/>
      <c r="AXU235" s="207"/>
      <c r="AXV235" s="207"/>
      <c r="AXW235" s="207"/>
      <c r="AXX235" s="207"/>
      <c r="AXY235" s="207"/>
      <c r="AXZ235" s="207"/>
      <c r="AYA235" s="207"/>
      <c r="AYB235" s="207"/>
      <c r="AYC235" s="207"/>
      <c r="AYD235" s="207"/>
      <c r="BHP235" s="207"/>
      <c r="BHQ235" s="207"/>
      <c r="BHR235" s="207"/>
      <c r="BHS235" s="207"/>
      <c r="BHT235" s="207"/>
      <c r="BHU235" s="207"/>
      <c r="BHV235" s="207"/>
      <c r="BHW235" s="207"/>
      <c r="BHX235" s="207"/>
      <c r="BHY235" s="207"/>
      <c r="BHZ235" s="207"/>
      <c r="BRL235" s="207"/>
      <c r="BRM235" s="207"/>
      <c r="BRN235" s="207"/>
      <c r="BRO235" s="207"/>
      <c r="BRP235" s="207"/>
      <c r="BRQ235" s="207"/>
      <c r="BRR235" s="207"/>
      <c r="BRS235" s="207"/>
      <c r="BRT235" s="207"/>
      <c r="BRU235" s="207"/>
      <c r="BRV235" s="207"/>
      <c r="CBH235" s="207"/>
      <c r="CBI235" s="207"/>
      <c r="CBJ235" s="207"/>
      <c r="CBK235" s="207"/>
      <c r="CBL235" s="207"/>
      <c r="CBM235" s="207"/>
      <c r="CBN235" s="207"/>
      <c r="CBO235" s="207"/>
      <c r="CBP235" s="207"/>
      <c r="CBQ235" s="207"/>
      <c r="CBR235" s="207"/>
      <c r="CLD235" s="207"/>
      <c r="CLE235" s="207"/>
      <c r="CLF235" s="207"/>
      <c r="CLG235" s="207"/>
      <c r="CLH235" s="207"/>
      <c r="CLI235" s="207"/>
      <c r="CLJ235" s="207"/>
      <c r="CLK235" s="207"/>
      <c r="CLL235" s="207"/>
      <c r="CLM235" s="207"/>
      <c r="CLN235" s="207"/>
      <c r="CUZ235" s="207"/>
      <c r="CVA235" s="207"/>
      <c r="CVB235" s="207"/>
      <c r="CVC235" s="207"/>
      <c r="CVD235" s="207"/>
      <c r="CVE235" s="207"/>
      <c r="CVF235" s="207"/>
      <c r="CVG235" s="207"/>
      <c r="CVH235" s="207"/>
      <c r="CVI235" s="207"/>
      <c r="CVJ235" s="207"/>
      <c r="DEV235" s="207"/>
      <c r="DEW235" s="207"/>
      <c r="DEX235" s="207"/>
      <c r="DEY235" s="207"/>
      <c r="DEZ235" s="207"/>
      <c r="DFA235" s="207"/>
      <c r="DFB235" s="207"/>
      <c r="DFC235" s="207"/>
      <c r="DFD235" s="207"/>
      <c r="DFE235" s="207"/>
      <c r="DFF235" s="207"/>
      <c r="DOR235" s="207"/>
      <c r="DOS235" s="207"/>
      <c r="DOT235" s="207"/>
      <c r="DOU235" s="207"/>
      <c r="DOV235" s="207"/>
      <c r="DOW235" s="207"/>
      <c r="DOX235" s="207"/>
      <c r="DOY235" s="207"/>
      <c r="DOZ235" s="207"/>
      <c r="DPA235" s="207"/>
      <c r="DPB235" s="207"/>
      <c r="DYN235" s="207"/>
      <c r="DYO235" s="207"/>
      <c r="DYP235" s="207"/>
      <c r="DYQ235" s="207"/>
      <c r="DYR235" s="207"/>
      <c r="DYS235" s="207"/>
      <c r="DYT235" s="207"/>
      <c r="DYU235" s="207"/>
      <c r="DYV235" s="207"/>
      <c r="DYW235" s="207"/>
      <c r="DYX235" s="207"/>
      <c r="EIJ235" s="207"/>
      <c r="EIK235" s="207"/>
      <c r="EIL235" s="207"/>
      <c r="EIM235" s="207"/>
      <c r="EIN235" s="207"/>
      <c r="EIO235" s="207"/>
      <c r="EIP235" s="207"/>
      <c r="EIQ235" s="207"/>
      <c r="EIR235" s="207"/>
      <c r="EIS235" s="207"/>
      <c r="EIT235" s="207"/>
      <c r="ESF235" s="207"/>
      <c r="ESG235" s="207"/>
      <c r="ESH235" s="207"/>
      <c r="ESI235" s="207"/>
      <c r="ESJ235" s="207"/>
      <c r="ESK235" s="207"/>
      <c r="ESL235" s="207"/>
      <c r="ESM235" s="207"/>
      <c r="ESN235" s="207"/>
      <c r="ESO235" s="207"/>
      <c r="ESP235" s="207"/>
      <c r="FCB235" s="207"/>
      <c r="FCC235" s="207"/>
      <c r="FCD235" s="207"/>
      <c r="FCE235" s="207"/>
      <c r="FCF235" s="207"/>
      <c r="FCG235" s="207"/>
      <c r="FCH235" s="207"/>
      <c r="FCI235" s="207"/>
      <c r="FCJ235" s="207"/>
      <c r="FCK235" s="207"/>
      <c r="FCL235" s="207"/>
      <c r="FLX235" s="207"/>
      <c r="FLY235" s="207"/>
      <c r="FLZ235" s="207"/>
      <c r="FMA235" s="207"/>
      <c r="FMB235" s="207"/>
      <c r="FMC235" s="207"/>
      <c r="FMD235" s="207"/>
      <c r="FME235" s="207"/>
      <c r="FMF235" s="207"/>
      <c r="FMG235" s="207"/>
      <c r="FMH235" s="207"/>
      <c r="FVT235" s="207"/>
      <c r="FVU235" s="207"/>
      <c r="FVV235" s="207"/>
      <c r="FVW235" s="207"/>
      <c r="FVX235" s="207"/>
      <c r="FVY235" s="207"/>
      <c r="FVZ235" s="207"/>
      <c r="FWA235" s="207"/>
      <c r="FWB235" s="207"/>
      <c r="FWC235" s="207"/>
      <c r="FWD235" s="207"/>
      <c r="GFP235" s="207"/>
      <c r="GFQ235" s="207"/>
      <c r="GFR235" s="207"/>
      <c r="GFS235" s="207"/>
      <c r="GFT235" s="207"/>
      <c r="GFU235" s="207"/>
      <c r="GFV235" s="207"/>
      <c r="GFW235" s="207"/>
      <c r="GFX235" s="207"/>
      <c r="GFY235" s="207"/>
      <c r="GFZ235" s="207"/>
      <c r="GPL235" s="207"/>
      <c r="GPM235" s="207"/>
      <c r="GPN235" s="207"/>
      <c r="GPO235" s="207"/>
      <c r="GPP235" s="207"/>
      <c r="GPQ235" s="207"/>
      <c r="GPR235" s="207"/>
      <c r="GPS235" s="207"/>
      <c r="GPT235" s="207"/>
      <c r="GPU235" s="207"/>
      <c r="GPV235" s="207"/>
      <c r="GZH235" s="207"/>
      <c r="GZI235" s="207"/>
      <c r="GZJ235" s="207"/>
      <c r="GZK235" s="207"/>
      <c r="GZL235" s="207"/>
      <c r="GZM235" s="207"/>
      <c r="GZN235" s="207"/>
      <c r="GZO235" s="207"/>
      <c r="GZP235" s="207"/>
      <c r="GZQ235" s="207"/>
      <c r="GZR235" s="207"/>
      <c r="HJD235" s="207"/>
      <c r="HJE235" s="207"/>
      <c r="HJF235" s="207"/>
      <c r="HJG235" s="207"/>
      <c r="HJH235" s="207"/>
      <c r="HJI235" s="207"/>
      <c r="HJJ235" s="207"/>
      <c r="HJK235" s="207"/>
      <c r="HJL235" s="207"/>
      <c r="HJM235" s="207"/>
      <c r="HJN235" s="207"/>
      <c r="HSZ235" s="207"/>
      <c r="HTA235" s="207"/>
      <c r="HTB235" s="207"/>
      <c r="HTC235" s="207"/>
      <c r="HTD235" s="207"/>
      <c r="HTE235" s="207"/>
      <c r="HTF235" s="207"/>
      <c r="HTG235" s="207"/>
      <c r="HTH235" s="207"/>
      <c r="HTI235" s="207"/>
      <c r="HTJ235" s="207"/>
      <c r="ICV235" s="207"/>
      <c r="ICW235" s="207"/>
      <c r="ICX235" s="207"/>
      <c r="ICY235" s="207"/>
      <c r="ICZ235" s="207"/>
      <c r="IDA235" s="207"/>
      <c r="IDB235" s="207"/>
      <c r="IDC235" s="207"/>
      <c r="IDD235" s="207"/>
      <c r="IDE235" s="207"/>
      <c r="IDF235" s="207"/>
      <c r="IMR235" s="207"/>
      <c r="IMS235" s="207"/>
      <c r="IMT235" s="207"/>
      <c r="IMU235" s="207"/>
      <c r="IMV235" s="207"/>
      <c r="IMW235" s="207"/>
      <c r="IMX235" s="207"/>
      <c r="IMY235" s="207"/>
      <c r="IMZ235" s="207"/>
      <c r="INA235" s="207"/>
      <c r="INB235" s="207"/>
      <c r="IWN235" s="207"/>
      <c r="IWO235" s="207"/>
      <c r="IWP235" s="207"/>
      <c r="IWQ235" s="207"/>
      <c r="IWR235" s="207"/>
      <c r="IWS235" s="207"/>
      <c r="IWT235" s="207"/>
      <c r="IWU235" s="207"/>
      <c r="IWV235" s="207"/>
      <c r="IWW235" s="207"/>
      <c r="IWX235" s="207"/>
      <c r="JGJ235" s="207"/>
      <c r="JGK235" s="207"/>
      <c r="JGL235" s="207"/>
      <c r="JGM235" s="207"/>
      <c r="JGN235" s="207"/>
      <c r="JGO235" s="207"/>
      <c r="JGP235" s="207"/>
      <c r="JGQ235" s="207"/>
      <c r="JGR235" s="207"/>
      <c r="JGS235" s="207"/>
      <c r="JGT235" s="207"/>
      <c r="JQF235" s="207"/>
      <c r="JQG235" s="207"/>
      <c r="JQH235" s="207"/>
      <c r="JQI235" s="207"/>
      <c r="JQJ235" s="207"/>
      <c r="JQK235" s="207"/>
      <c r="JQL235" s="207"/>
      <c r="JQM235" s="207"/>
      <c r="JQN235" s="207"/>
      <c r="JQO235" s="207"/>
      <c r="JQP235" s="207"/>
      <c r="KAB235" s="207"/>
      <c r="KAC235" s="207"/>
      <c r="KAD235" s="207"/>
      <c r="KAE235" s="207"/>
      <c r="KAF235" s="207"/>
      <c r="KAG235" s="207"/>
      <c r="KAH235" s="207"/>
      <c r="KAI235" s="207"/>
      <c r="KAJ235" s="207"/>
      <c r="KAK235" s="207"/>
      <c r="KAL235" s="207"/>
      <c r="KJX235" s="207"/>
      <c r="KJY235" s="207"/>
      <c r="KJZ235" s="207"/>
      <c r="KKA235" s="207"/>
      <c r="KKB235" s="207"/>
      <c r="KKC235" s="207"/>
      <c r="KKD235" s="207"/>
      <c r="KKE235" s="207"/>
      <c r="KKF235" s="207"/>
      <c r="KKG235" s="207"/>
      <c r="KKH235" s="207"/>
      <c r="KTT235" s="207"/>
      <c r="KTU235" s="207"/>
      <c r="KTV235" s="207"/>
      <c r="KTW235" s="207"/>
      <c r="KTX235" s="207"/>
      <c r="KTY235" s="207"/>
      <c r="KTZ235" s="207"/>
      <c r="KUA235" s="207"/>
      <c r="KUB235" s="207"/>
      <c r="KUC235" s="207"/>
      <c r="KUD235" s="207"/>
      <c r="LDP235" s="207"/>
      <c r="LDQ235" s="207"/>
      <c r="LDR235" s="207"/>
      <c r="LDS235" s="207"/>
      <c r="LDT235" s="207"/>
      <c r="LDU235" s="207"/>
      <c r="LDV235" s="207"/>
      <c r="LDW235" s="207"/>
      <c r="LDX235" s="207"/>
      <c r="LDY235" s="207"/>
      <c r="LDZ235" s="207"/>
      <c r="LNL235" s="207"/>
      <c r="LNM235" s="207"/>
      <c r="LNN235" s="207"/>
      <c r="LNO235" s="207"/>
      <c r="LNP235" s="207"/>
      <c r="LNQ235" s="207"/>
      <c r="LNR235" s="207"/>
      <c r="LNS235" s="207"/>
      <c r="LNT235" s="207"/>
      <c r="LNU235" s="207"/>
      <c r="LNV235" s="207"/>
      <c r="LXH235" s="207"/>
      <c r="LXI235" s="207"/>
      <c r="LXJ235" s="207"/>
      <c r="LXK235" s="207"/>
      <c r="LXL235" s="207"/>
      <c r="LXM235" s="207"/>
      <c r="LXN235" s="207"/>
      <c r="LXO235" s="207"/>
      <c r="LXP235" s="207"/>
      <c r="LXQ235" s="207"/>
      <c r="LXR235" s="207"/>
      <c r="MHD235" s="207"/>
      <c r="MHE235" s="207"/>
      <c r="MHF235" s="207"/>
      <c r="MHG235" s="207"/>
      <c r="MHH235" s="207"/>
      <c r="MHI235" s="207"/>
      <c r="MHJ235" s="207"/>
      <c r="MHK235" s="207"/>
      <c r="MHL235" s="207"/>
      <c r="MHM235" s="207"/>
      <c r="MHN235" s="207"/>
      <c r="MQZ235" s="207"/>
      <c r="MRA235" s="207"/>
      <c r="MRB235" s="207"/>
      <c r="MRC235" s="207"/>
      <c r="MRD235" s="207"/>
      <c r="MRE235" s="207"/>
      <c r="MRF235" s="207"/>
      <c r="MRG235" s="207"/>
      <c r="MRH235" s="207"/>
      <c r="MRI235" s="207"/>
      <c r="MRJ235" s="207"/>
      <c r="NAV235" s="207"/>
      <c r="NAW235" s="207"/>
      <c r="NAX235" s="207"/>
      <c r="NAY235" s="207"/>
      <c r="NAZ235" s="207"/>
      <c r="NBA235" s="207"/>
      <c r="NBB235" s="207"/>
      <c r="NBC235" s="207"/>
      <c r="NBD235" s="207"/>
      <c r="NBE235" s="207"/>
      <c r="NBF235" s="207"/>
      <c r="NKR235" s="207"/>
      <c r="NKS235" s="207"/>
      <c r="NKT235" s="207"/>
      <c r="NKU235" s="207"/>
      <c r="NKV235" s="207"/>
      <c r="NKW235" s="207"/>
      <c r="NKX235" s="207"/>
      <c r="NKY235" s="207"/>
      <c r="NKZ235" s="207"/>
      <c r="NLA235" s="207"/>
      <c r="NLB235" s="207"/>
      <c r="NUN235" s="207"/>
      <c r="NUO235" s="207"/>
      <c r="NUP235" s="207"/>
      <c r="NUQ235" s="207"/>
      <c r="NUR235" s="207"/>
      <c r="NUS235" s="207"/>
      <c r="NUT235" s="207"/>
      <c r="NUU235" s="207"/>
      <c r="NUV235" s="207"/>
      <c r="NUW235" s="207"/>
      <c r="NUX235" s="207"/>
      <c r="OEJ235" s="207"/>
      <c r="OEK235" s="207"/>
      <c r="OEL235" s="207"/>
      <c r="OEM235" s="207"/>
      <c r="OEN235" s="207"/>
      <c r="OEO235" s="207"/>
      <c r="OEP235" s="207"/>
      <c r="OEQ235" s="207"/>
      <c r="OER235" s="207"/>
      <c r="OES235" s="207"/>
      <c r="OET235" s="207"/>
      <c r="OOF235" s="207"/>
      <c r="OOG235" s="207"/>
      <c r="OOH235" s="207"/>
      <c r="OOI235" s="207"/>
      <c r="OOJ235" s="207"/>
      <c r="OOK235" s="207"/>
      <c r="OOL235" s="207"/>
      <c r="OOM235" s="207"/>
      <c r="OON235" s="207"/>
      <c r="OOO235" s="207"/>
      <c r="OOP235" s="207"/>
      <c r="OYB235" s="207"/>
      <c r="OYC235" s="207"/>
      <c r="OYD235" s="207"/>
      <c r="OYE235" s="207"/>
      <c r="OYF235" s="207"/>
      <c r="OYG235" s="207"/>
      <c r="OYH235" s="207"/>
      <c r="OYI235" s="207"/>
      <c r="OYJ235" s="207"/>
      <c r="OYK235" s="207"/>
      <c r="OYL235" s="207"/>
      <c r="PHX235" s="207"/>
      <c r="PHY235" s="207"/>
      <c r="PHZ235" s="207"/>
      <c r="PIA235" s="207"/>
      <c r="PIB235" s="207"/>
      <c r="PIC235" s="207"/>
      <c r="PID235" s="207"/>
      <c r="PIE235" s="207"/>
      <c r="PIF235" s="207"/>
      <c r="PIG235" s="207"/>
      <c r="PIH235" s="207"/>
      <c r="PRT235" s="207"/>
      <c r="PRU235" s="207"/>
      <c r="PRV235" s="207"/>
      <c r="PRW235" s="207"/>
      <c r="PRX235" s="207"/>
      <c r="PRY235" s="207"/>
      <c r="PRZ235" s="207"/>
      <c r="PSA235" s="207"/>
      <c r="PSB235" s="207"/>
      <c r="PSC235" s="207"/>
      <c r="PSD235" s="207"/>
      <c r="QBP235" s="207"/>
      <c r="QBQ235" s="207"/>
      <c r="QBR235" s="207"/>
      <c r="QBS235" s="207"/>
      <c r="QBT235" s="207"/>
      <c r="QBU235" s="207"/>
      <c r="QBV235" s="207"/>
      <c r="QBW235" s="207"/>
      <c r="QBX235" s="207"/>
      <c r="QBY235" s="207"/>
      <c r="QBZ235" s="207"/>
      <c r="QLL235" s="207"/>
      <c r="QLM235" s="207"/>
      <c r="QLN235" s="207"/>
      <c r="QLO235" s="207"/>
      <c r="QLP235" s="207"/>
      <c r="QLQ235" s="207"/>
      <c r="QLR235" s="207"/>
      <c r="QLS235" s="207"/>
      <c r="QLT235" s="207"/>
      <c r="QLU235" s="207"/>
      <c r="QLV235" s="207"/>
      <c r="QVH235" s="207"/>
      <c r="QVI235" s="207"/>
      <c r="QVJ235" s="207"/>
      <c r="QVK235" s="207"/>
      <c r="QVL235" s="207"/>
      <c r="QVM235" s="207"/>
      <c r="QVN235" s="207"/>
      <c r="QVO235" s="207"/>
      <c r="QVP235" s="207"/>
      <c r="QVQ235" s="207"/>
      <c r="QVR235" s="207"/>
      <c r="RFD235" s="207"/>
      <c r="RFE235" s="207"/>
      <c r="RFF235" s="207"/>
      <c r="RFG235" s="207"/>
      <c r="RFH235" s="207"/>
      <c r="RFI235" s="207"/>
      <c r="RFJ235" s="207"/>
      <c r="RFK235" s="207"/>
      <c r="RFL235" s="207"/>
      <c r="RFM235" s="207"/>
      <c r="RFN235" s="207"/>
      <c r="ROZ235" s="207"/>
      <c r="RPA235" s="207"/>
      <c r="RPB235" s="207"/>
      <c r="RPC235" s="207"/>
      <c r="RPD235" s="207"/>
      <c r="RPE235" s="207"/>
      <c r="RPF235" s="207"/>
      <c r="RPG235" s="207"/>
      <c r="RPH235" s="207"/>
      <c r="RPI235" s="207"/>
      <c r="RPJ235" s="207"/>
      <c r="RYV235" s="207"/>
      <c r="RYW235" s="207"/>
      <c r="RYX235" s="207"/>
      <c r="RYY235" s="207"/>
      <c r="RYZ235" s="207"/>
      <c r="RZA235" s="207"/>
      <c r="RZB235" s="207"/>
      <c r="RZC235" s="207"/>
      <c r="RZD235" s="207"/>
      <c r="RZE235" s="207"/>
      <c r="RZF235" s="207"/>
      <c r="SIR235" s="207"/>
      <c r="SIS235" s="207"/>
      <c r="SIT235" s="207"/>
      <c r="SIU235" s="207"/>
      <c r="SIV235" s="207"/>
      <c r="SIW235" s="207"/>
      <c r="SIX235" s="207"/>
      <c r="SIY235" s="207"/>
      <c r="SIZ235" s="207"/>
      <c r="SJA235" s="207"/>
      <c r="SJB235" s="207"/>
      <c r="SSN235" s="207"/>
      <c r="SSO235" s="207"/>
      <c r="SSP235" s="207"/>
      <c r="SSQ235" s="207"/>
      <c r="SSR235" s="207"/>
      <c r="SSS235" s="207"/>
      <c r="SST235" s="207"/>
      <c r="SSU235" s="207"/>
      <c r="SSV235" s="207"/>
      <c r="SSW235" s="207"/>
      <c r="SSX235" s="207"/>
      <c r="TCJ235" s="207"/>
      <c r="TCK235" s="207"/>
      <c r="TCL235" s="207"/>
      <c r="TCM235" s="207"/>
      <c r="TCN235" s="207"/>
      <c r="TCO235" s="207"/>
      <c r="TCP235" s="207"/>
      <c r="TCQ235" s="207"/>
      <c r="TCR235" s="207"/>
      <c r="TCS235" s="207"/>
      <c r="TCT235" s="207"/>
      <c r="TMF235" s="207"/>
      <c r="TMG235" s="207"/>
      <c r="TMH235" s="207"/>
      <c r="TMI235" s="207"/>
      <c r="TMJ235" s="207"/>
      <c r="TMK235" s="207"/>
      <c r="TML235" s="207"/>
      <c r="TMM235" s="207"/>
      <c r="TMN235" s="207"/>
      <c r="TMO235" s="207"/>
      <c r="TMP235" s="207"/>
      <c r="TWB235" s="207"/>
      <c r="TWC235" s="207"/>
      <c r="TWD235" s="207"/>
      <c r="TWE235" s="207"/>
      <c r="TWF235" s="207"/>
      <c r="TWG235" s="207"/>
      <c r="TWH235" s="207"/>
      <c r="TWI235" s="207"/>
      <c r="TWJ235" s="207"/>
      <c r="TWK235" s="207"/>
      <c r="TWL235" s="207"/>
      <c r="UFX235" s="207"/>
      <c r="UFY235" s="207"/>
      <c r="UFZ235" s="207"/>
      <c r="UGA235" s="207"/>
      <c r="UGB235" s="207"/>
      <c r="UGC235" s="207"/>
      <c r="UGD235" s="207"/>
      <c r="UGE235" s="207"/>
      <c r="UGF235" s="207"/>
      <c r="UGG235" s="207"/>
      <c r="UGH235" s="207"/>
      <c r="UPT235" s="207"/>
      <c r="UPU235" s="207"/>
      <c r="UPV235" s="207"/>
      <c r="UPW235" s="207"/>
      <c r="UPX235" s="207"/>
      <c r="UPY235" s="207"/>
      <c r="UPZ235" s="207"/>
      <c r="UQA235" s="207"/>
      <c r="UQB235" s="207"/>
      <c r="UQC235" s="207"/>
      <c r="UQD235" s="207"/>
      <c r="UZP235" s="207"/>
      <c r="UZQ235" s="207"/>
      <c r="UZR235" s="207"/>
      <c r="UZS235" s="207"/>
      <c r="UZT235" s="207"/>
      <c r="UZU235" s="207"/>
      <c r="UZV235" s="207"/>
      <c r="UZW235" s="207"/>
      <c r="UZX235" s="207"/>
      <c r="UZY235" s="207"/>
      <c r="UZZ235" s="207"/>
      <c r="VJL235" s="207"/>
      <c r="VJM235" s="207"/>
      <c r="VJN235" s="207"/>
      <c r="VJO235" s="207"/>
      <c r="VJP235" s="207"/>
      <c r="VJQ235" s="207"/>
      <c r="VJR235" s="207"/>
      <c r="VJS235" s="207"/>
      <c r="VJT235" s="207"/>
      <c r="VJU235" s="207"/>
      <c r="VJV235" s="207"/>
      <c r="VTH235" s="207"/>
      <c r="VTI235" s="207"/>
      <c r="VTJ235" s="207"/>
      <c r="VTK235" s="207"/>
      <c r="VTL235" s="207"/>
      <c r="VTM235" s="207"/>
      <c r="VTN235" s="207"/>
      <c r="VTO235" s="207"/>
      <c r="VTP235" s="207"/>
      <c r="VTQ235" s="207"/>
      <c r="VTR235" s="207"/>
      <c r="WDD235" s="207"/>
      <c r="WDE235" s="207"/>
      <c r="WDF235" s="207"/>
      <c r="WDG235" s="207"/>
      <c r="WDH235" s="207"/>
      <c r="WDI235" s="207"/>
      <c r="WDJ235" s="207"/>
      <c r="WDK235" s="207"/>
      <c r="WDL235" s="207"/>
      <c r="WDM235" s="207"/>
      <c r="WDN235" s="207"/>
      <c r="WMZ235" s="207"/>
      <c r="WNA235" s="207"/>
      <c r="WNB235" s="207"/>
      <c r="WNC235" s="207"/>
      <c r="WND235" s="207"/>
      <c r="WNE235" s="207"/>
      <c r="WNF235" s="207"/>
      <c r="WNG235" s="207"/>
      <c r="WNH235" s="207"/>
      <c r="WNI235" s="207"/>
      <c r="WNJ235" s="207"/>
      <c r="WWV235" s="207"/>
      <c r="WWW235" s="207"/>
      <c r="WWX235" s="207"/>
      <c r="WWY235" s="207"/>
      <c r="WWZ235" s="207"/>
      <c r="WXA235" s="207"/>
      <c r="WXB235" s="207"/>
      <c r="WXC235" s="207"/>
      <c r="WXD235" s="207"/>
      <c r="WXE235" s="207"/>
      <c r="WXF235" s="207"/>
    </row>
    <row r="236" spans="1:818 1064:1842 2088:2866 3112:3890 4136:4914 5160:5938 6184:6962 7208:7986 8232:9010 9256:10034 10280:11058 11304:12082 12328:13106 13352:14130 14376:15154 15400:16178" s="183" customFormat="1" ht="49.5" customHeight="1" x14ac:dyDescent="0.25">
      <c r="A236" s="16">
        <v>973</v>
      </c>
      <c r="B236" s="16" t="s">
        <v>3196</v>
      </c>
      <c r="C236" s="214">
        <v>100979</v>
      </c>
      <c r="D236" s="213"/>
      <c r="E236" s="219">
        <v>38504</v>
      </c>
      <c r="F236" s="201">
        <v>42156</v>
      </c>
      <c r="G236" s="16" t="s">
        <v>55</v>
      </c>
      <c r="H236" s="16" t="s">
        <v>881</v>
      </c>
      <c r="I236" s="16"/>
      <c r="J236" s="16" t="s">
        <v>621</v>
      </c>
      <c r="K236" s="16" t="s">
        <v>152</v>
      </c>
      <c r="L236" s="16" t="s">
        <v>72</v>
      </c>
      <c r="M236" s="16"/>
      <c r="N236" s="16" t="s">
        <v>621</v>
      </c>
      <c r="O236" s="16" t="s">
        <v>152</v>
      </c>
      <c r="P236" s="16" t="s">
        <v>72</v>
      </c>
      <c r="Q236" s="16" t="s">
        <v>55</v>
      </c>
      <c r="R236" s="16" t="s">
        <v>660</v>
      </c>
      <c r="S236" s="16" t="s">
        <v>5088</v>
      </c>
      <c r="T236" s="16" t="s">
        <v>5089</v>
      </c>
      <c r="U236" s="16"/>
      <c r="V236" s="16">
        <v>1237870000</v>
      </c>
      <c r="W236" s="16"/>
      <c r="X236" s="16"/>
      <c r="Y236" s="16"/>
      <c r="Z236" s="16"/>
      <c r="AA236" s="16"/>
      <c r="AB236" s="16"/>
      <c r="AC236" s="16"/>
      <c r="AD236" s="16"/>
      <c r="AE236" s="16"/>
      <c r="AF236" s="16">
        <v>1237870000</v>
      </c>
      <c r="AG236" s="16"/>
      <c r="AH236" s="16"/>
      <c r="AI236" s="16"/>
      <c r="AJ236" s="16"/>
      <c r="AK236" s="16"/>
      <c r="AL236" s="16"/>
      <c r="AM236" s="16"/>
      <c r="AN236" s="16"/>
      <c r="AO236" s="16"/>
      <c r="AP236" s="16"/>
      <c r="AQ236" s="16"/>
      <c r="AR236" s="16"/>
      <c r="AS236" s="16"/>
      <c r="AT236" s="16"/>
      <c r="AU236" s="16"/>
      <c r="AV236" s="16"/>
      <c r="AW236" s="16"/>
      <c r="AX236" s="16" t="s">
        <v>467</v>
      </c>
      <c r="AY236" s="203"/>
      <c r="AZ236" s="16" t="s">
        <v>5091</v>
      </c>
      <c r="BA236" s="16" t="s">
        <v>5092</v>
      </c>
      <c r="BB236" s="16"/>
      <c r="BC236" s="16"/>
      <c r="BD236" s="16"/>
      <c r="BE236" s="16"/>
      <c r="BF236" s="16"/>
      <c r="BG236" s="16"/>
      <c r="BH236" s="16"/>
      <c r="BI236" s="16"/>
      <c r="BJ236" s="16">
        <f t="shared" si="96"/>
        <v>0</v>
      </c>
      <c r="BK236" s="16">
        <f t="shared" si="97"/>
        <v>0</v>
      </c>
      <c r="BL236" s="16"/>
      <c r="BM236" s="16"/>
      <c r="BN236" s="16" t="s">
        <v>5093</v>
      </c>
    </row>
    <row r="237" spans="1:818 1064:1842 2088:2866 3112:3890 4136:4914 5160:5938 6184:6962 7208:7986 8232:9010 9256:10034 10280:11058 11304:12082 12328:13106 13352:14130 14376:15154 15400:16178" s="183" customFormat="1" ht="54.75" customHeight="1" x14ac:dyDescent="0.25">
      <c r="A237" s="16"/>
      <c r="B237" s="16" t="s">
        <v>5086</v>
      </c>
      <c r="C237" s="214">
        <v>100979</v>
      </c>
      <c r="D237" s="213">
        <v>38504</v>
      </c>
      <c r="E237" s="219">
        <v>38504</v>
      </c>
      <c r="F237" s="201">
        <v>42522</v>
      </c>
      <c r="G237" s="16" t="s">
        <v>55</v>
      </c>
      <c r="H237" s="16" t="s">
        <v>881</v>
      </c>
      <c r="I237" s="16" t="s">
        <v>5090</v>
      </c>
      <c r="J237" s="16" t="s">
        <v>621</v>
      </c>
      <c r="K237" s="16" t="s">
        <v>152</v>
      </c>
      <c r="L237" s="16" t="s">
        <v>72</v>
      </c>
      <c r="M237" s="16" t="s">
        <v>5087</v>
      </c>
      <c r="N237" s="16" t="s">
        <v>621</v>
      </c>
      <c r="O237" s="16" t="s">
        <v>152</v>
      </c>
      <c r="P237" s="16" t="s">
        <v>72</v>
      </c>
      <c r="Q237" s="16" t="s">
        <v>55</v>
      </c>
      <c r="R237" s="16" t="s">
        <v>467</v>
      </c>
      <c r="S237" s="16" t="s">
        <v>5088</v>
      </c>
      <c r="T237" s="16" t="s">
        <v>5089</v>
      </c>
      <c r="U237" s="16"/>
      <c r="V237" s="16">
        <v>1237870000</v>
      </c>
      <c r="W237" s="16"/>
      <c r="X237" s="16"/>
      <c r="Y237" s="16"/>
      <c r="Z237" s="16"/>
      <c r="AA237" s="16"/>
      <c r="AB237" s="16"/>
      <c r="AC237" s="16"/>
      <c r="AD237" s="16"/>
      <c r="AE237" s="16"/>
      <c r="AF237" s="16">
        <v>1237870000</v>
      </c>
      <c r="AG237" s="16">
        <v>2270</v>
      </c>
      <c r="AH237" s="16">
        <v>5.24</v>
      </c>
      <c r="AI237" s="16">
        <v>54000</v>
      </c>
      <c r="AJ237" s="16">
        <v>5100</v>
      </c>
      <c r="AK237" s="16"/>
      <c r="AL237" s="16"/>
      <c r="AM237" s="16"/>
      <c r="AN237" s="16"/>
      <c r="AO237" s="16"/>
      <c r="AP237" s="16"/>
      <c r="AQ237" s="16"/>
      <c r="AR237" s="16"/>
      <c r="AS237" s="16"/>
      <c r="AT237" s="16"/>
      <c r="AU237" s="16"/>
      <c r="AV237" s="16"/>
      <c r="AW237" s="16"/>
      <c r="AX237" s="16" t="s">
        <v>467</v>
      </c>
      <c r="AY237" s="203"/>
      <c r="AZ237" s="16" t="s">
        <v>5091</v>
      </c>
      <c r="BA237" s="16" t="s">
        <v>5092</v>
      </c>
      <c r="BB237" s="214" t="s">
        <v>5690</v>
      </c>
      <c r="BC237" s="16" t="s">
        <v>5691</v>
      </c>
      <c r="BD237" s="16">
        <v>43</v>
      </c>
      <c r="BE237" s="16">
        <v>12</v>
      </c>
      <c r="BF237" s="16">
        <v>8.3000000000000007</v>
      </c>
      <c r="BG237" s="16">
        <v>24</v>
      </c>
      <c r="BH237" s="16">
        <v>4</v>
      </c>
      <c r="BI237" s="16">
        <v>13.4</v>
      </c>
      <c r="BJ237" s="16">
        <f t="shared" ref="BJ237" si="98">BD237+BE237/60+BF237/3600</f>
        <v>43.202305555555562</v>
      </c>
      <c r="BK237" s="16">
        <f t="shared" ref="BK237" si="99">BG237+BH237/60+BI237/3600</f>
        <v>24.070388888888889</v>
      </c>
      <c r="BL237" s="16"/>
      <c r="BM237" s="16"/>
      <c r="BN237" s="16" t="s">
        <v>5901</v>
      </c>
    </row>
    <row r="238" spans="1:818 1064:1842 2088:2866 3112:3890 4136:4914 5160:5938 6184:6962 7208:7986 8232:9010 9256:10034 10280:11058 11304:12082 12328:13106 13352:14130 14376:15154 15400:16178" s="183" customFormat="1" ht="54.75" customHeight="1" x14ac:dyDescent="0.25">
      <c r="A238" s="16"/>
      <c r="B238" s="16" t="s">
        <v>5086</v>
      </c>
      <c r="C238" s="214">
        <v>100979</v>
      </c>
      <c r="D238" s="213">
        <v>38504</v>
      </c>
      <c r="E238" s="219">
        <v>38504</v>
      </c>
      <c r="F238" s="201">
        <v>46174</v>
      </c>
      <c r="G238" s="16" t="s">
        <v>55</v>
      </c>
      <c r="H238" s="16" t="s">
        <v>881</v>
      </c>
      <c r="I238" s="16" t="s">
        <v>5090</v>
      </c>
      <c r="J238" s="16" t="s">
        <v>621</v>
      </c>
      <c r="K238" s="16" t="s">
        <v>152</v>
      </c>
      <c r="L238" s="16" t="s">
        <v>72</v>
      </c>
      <c r="M238" s="16" t="s">
        <v>5087</v>
      </c>
      <c r="N238" s="16" t="s">
        <v>621</v>
      </c>
      <c r="O238" s="16" t="s">
        <v>152</v>
      </c>
      <c r="P238" s="16" t="s">
        <v>72</v>
      </c>
      <c r="Q238" s="16" t="s">
        <v>55</v>
      </c>
      <c r="R238" s="16" t="s">
        <v>467</v>
      </c>
      <c r="S238" s="16" t="s">
        <v>5088</v>
      </c>
      <c r="T238" s="16" t="s">
        <v>5089</v>
      </c>
      <c r="U238" s="16"/>
      <c r="V238" s="16">
        <v>1237870000</v>
      </c>
      <c r="W238" s="16"/>
      <c r="X238" s="16"/>
      <c r="Y238" s="16"/>
      <c r="Z238" s="16"/>
      <c r="AA238" s="16"/>
      <c r="AB238" s="16"/>
      <c r="AC238" s="16"/>
      <c r="AD238" s="16"/>
      <c r="AE238" s="16"/>
      <c r="AF238" s="16">
        <v>1237870000</v>
      </c>
      <c r="AG238" s="16">
        <v>2270</v>
      </c>
      <c r="AH238" s="16">
        <v>5.24</v>
      </c>
      <c r="AI238" s="16">
        <v>54000</v>
      </c>
      <c r="AJ238" s="16">
        <v>5100</v>
      </c>
      <c r="AK238" s="16"/>
      <c r="AL238" s="16"/>
      <c r="AM238" s="16"/>
      <c r="AN238" s="16"/>
      <c r="AO238" s="16"/>
      <c r="AP238" s="16"/>
      <c r="AQ238" s="16"/>
      <c r="AR238" s="16"/>
      <c r="AS238" s="16"/>
      <c r="AT238" s="16"/>
      <c r="AU238" s="16"/>
      <c r="AV238" s="16"/>
      <c r="AW238" s="16"/>
      <c r="AX238" s="16" t="s">
        <v>467</v>
      </c>
      <c r="AY238" s="203"/>
      <c r="AZ238" s="16" t="s">
        <v>5091</v>
      </c>
      <c r="BA238" s="16" t="s">
        <v>5092</v>
      </c>
      <c r="BB238" s="214" t="s">
        <v>5690</v>
      </c>
      <c r="BC238" s="16" t="s">
        <v>5691</v>
      </c>
      <c r="BD238" s="16">
        <v>43</v>
      </c>
      <c r="BE238" s="16">
        <v>12</v>
      </c>
      <c r="BF238" s="16">
        <v>8.3000000000000007</v>
      </c>
      <c r="BG238" s="16">
        <v>24</v>
      </c>
      <c r="BH238" s="16">
        <v>4</v>
      </c>
      <c r="BI238" s="16">
        <v>13.4</v>
      </c>
      <c r="BJ238" s="16">
        <f t="shared" ref="BJ238" si="100">BD238+BE238/60+BF238/3600</f>
        <v>43.202305555555562</v>
      </c>
      <c r="BK238" s="16">
        <f t="shared" ref="BK238" si="101">BG238+BH238/60+BI238/3600</f>
        <v>24.070388888888889</v>
      </c>
      <c r="BL238" s="16"/>
      <c r="BM238" s="16"/>
      <c r="BN238" s="16" t="s">
        <v>7307</v>
      </c>
    </row>
    <row r="239" spans="1:818 1064:1842 2088:2866 3112:3890 4136:4914 5160:5938 6184:6962 7208:7986 8232:9010 9256:10034 10280:11058 11304:12082 12328:13106 13352:14130 14376:15154 15400:16178" s="183" customFormat="1" ht="32.25" customHeight="1" x14ac:dyDescent="0.25">
      <c r="A239" s="16">
        <v>999</v>
      </c>
      <c r="B239" s="16" t="s">
        <v>807</v>
      </c>
      <c r="C239" s="214">
        <v>101005</v>
      </c>
      <c r="D239" s="213">
        <v>38516</v>
      </c>
      <c r="E239" s="213">
        <v>38516</v>
      </c>
      <c r="F239" s="201">
        <v>42168</v>
      </c>
      <c r="G239" s="16" t="s">
        <v>808</v>
      </c>
      <c r="H239" s="16" t="s">
        <v>994</v>
      </c>
      <c r="I239" s="16" t="s">
        <v>5084</v>
      </c>
      <c r="J239" s="16" t="s">
        <v>137</v>
      </c>
      <c r="K239" s="16" t="s">
        <v>76</v>
      </c>
      <c r="L239" s="16" t="s">
        <v>76</v>
      </c>
      <c r="M239" s="16" t="s">
        <v>5085</v>
      </c>
      <c r="N239" s="16" t="s">
        <v>137</v>
      </c>
      <c r="O239" s="16" t="s">
        <v>76</v>
      </c>
      <c r="P239" s="16" t="s">
        <v>76</v>
      </c>
      <c r="Q239" s="16" t="s">
        <v>135</v>
      </c>
      <c r="R239" s="16" t="s">
        <v>484</v>
      </c>
      <c r="S239" s="16" t="s">
        <v>544</v>
      </c>
      <c r="T239" s="16" t="s">
        <v>638</v>
      </c>
      <c r="U239" s="16"/>
      <c r="V239" s="16">
        <v>15000</v>
      </c>
      <c r="W239" s="16"/>
      <c r="X239" s="16"/>
      <c r="Y239" s="16"/>
      <c r="Z239" s="16"/>
      <c r="AA239" s="16"/>
      <c r="AB239" s="16"/>
      <c r="AC239" s="16">
        <v>15000</v>
      </c>
      <c r="AD239" s="16"/>
      <c r="AE239" s="16"/>
      <c r="AF239" s="16"/>
      <c r="AG239" s="16"/>
      <c r="AH239" s="16"/>
      <c r="AI239" s="16">
        <v>10</v>
      </c>
      <c r="AJ239" s="16"/>
      <c r="AK239" s="16"/>
      <c r="AL239" s="16"/>
      <c r="AM239" s="16"/>
      <c r="AN239" s="16"/>
      <c r="AO239" s="16"/>
      <c r="AP239" s="16"/>
      <c r="AQ239" s="16"/>
      <c r="AR239" s="16"/>
      <c r="AS239" s="16"/>
      <c r="AT239" s="16"/>
      <c r="AU239" s="16"/>
      <c r="AV239" s="16"/>
      <c r="AW239" s="16"/>
      <c r="AX239" s="16"/>
      <c r="AY239" s="203"/>
      <c r="AZ239" s="16"/>
      <c r="BA239" s="16"/>
      <c r="BB239" s="16"/>
      <c r="BC239" s="16"/>
      <c r="BD239" s="16"/>
      <c r="BE239" s="16"/>
      <c r="BF239" s="16"/>
      <c r="BG239" s="16"/>
      <c r="BH239" s="16"/>
      <c r="BI239" s="16"/>
      <c r="BJ239" s="16">
        <f t="shared" si="96"/>
        <v>0</v>
      </c>
      <c r="BK239" s="16">
        <f t="shared" si="97"/>
        <v>0</v>
      </c>
      <c r="BL239" s="16"/>
      <c r="BM239" s="16"/>
      <c r="BN239" s="16" t="s">
        <v>5083</v>
      </c>
    </row>
    <row r="240" spans="1:818 1064:1842 2088:2866 3112:3890 4136:4914 5160:5938 6184:6962 7208:7986 8232:9010 9256:10034 10280:11058 11304:12082 12328:13106 13352:14130 14376:15154 15400:16178" s="183" customFormat="1" ht="25.5" customHeight="1" x14ac:dyDescent="0.25">
      <c r="A240" s="16">
        <v>1000</v>
      </c>
      <c r="B240" s="16" t="s">
        <v>3197</v>
      </c>
      <c r="C240" s="214">
        <v>101006</v>
      </c>
      <c r="D240" s="213"/>
      <c r="E240" s="213">
        <v>38516</v>
      </c>
      <c r="F240" s="201">
        <v>42168</v>
      </c>
      <c r="G240" s="16" t="s">
        <v>745</v>
      </c>
      <c r="H240" s="16"/>
      <c r="I240" s="16"/>
      <c r="J240" s="16" t="s">
        <v>171</v>
      </c>
      <c r="K240" s="16" t="s">
        <v>106</v>
      </c>
      <c r="L240" s="16" t="s">
        <v>72</v>
      </c>
      <c r="M240" s="16" t="s">
        <v>809</v>
      </c>
      <c r="N240" s="16" t="s">
        <v>171</v>
      </c>
      <c r="O240" s="16" t="s">
        <v>106</v>
      </c>
      <c r="P240" s="16" t="s">
        <v>72</v>
      </c>
      <c r="Q240" s="16" t="s">
        <v>73</v>
      </c>
      <c r="R240" s="16" t="s">
        <v>484</v>
      </c>
      <c r="S240" s="16" t="s">
        <v>544</v>
      </c>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203"/>
      <c r="AZ240" s="16"/>
      <c r="BA240" s="16"/>
      <c r="BB240" s="16" t="s">
        <v>5692</v>
      </c>
      <c r="BC240" s="16" t="s">
        <v>5693</v>
      </c>
      <c r="BD240" s="16">
        <v>42</v>
      </c>
      <c r="BE240" s="16">
        <v>53</v>
      </c>
      <c r="BF240" s="16">
        <v>51.57</v>
      </c>
      <c r="BG240" s="16">
        <v>24</v>
      </c>
      <c r="BH240" s="16">
        <v>33</v>
      </c>
      <c r="BI240" s="16">
        <v>28.63</v>
      </c>
      <c r="BJ240" s="16">
        <f t="shared" si="96"/>
        <v>42.897658333333332</v>
      </c>
      <c r="BK240" s="16">
        <f t="shared" si="97"/>
        <v>24.557952777777778</v>
      </c>
      <c r="BL240" s="16"/>
      <c r="BM240" s="16"/>
      <c r="BN240" s="16"/>
    </row>
    <row r="241" spans="1:818 1064:1842 2088:2866 3112:3890 4136:4914 5160:5938 6184:6962 7208:7986 8232:9010 9256:10034 10280:11058 11304:12082 12328:13106 13352:14130 14376:15154 15400:16178" s="183" customFormat="1" ht="18" customHeight="1" x14ac:dyDescent="0.25">
      <c r="A241" s="16">
        <v>1004</v>
      </c>
      <c r="B241" s="16" t="s">
        <v>3198</v>
      </c>
      <c r="C241" s="214">
        <v>101010</v>
      </c>
      <c r="D241" s="213"/>
      <c r="E241" s="213">
        <v>38519</v>
      </c>
      <c r="F241" s="201">
        <v>42171</v>
      </c>
      <c r="G241" s="16" t="s">
        <v>73</v>
      </c>
      <c r="H241" s="16"/>
      <c r="I241" s="16"/>
      <c r="J241" s="16" t="s">
        <v>72</v>
      </c>
      <c r="K241" s="16" t="s">
        <v>72</v>
      </c>
      <c r="L241" s="16" t="s">
        <v>72</v>
      </c>
      <c r="M241" s="16"/>
      <c r="N241" s="16" t="s">
        <v>72</v>
      </c>
      <c r="O241" s="16" t="s">
        <v>72</v>
      </c>
      <c r="P241" s="16" t="s">
        <v>72</v>
      </c>
      <c r="Q241" s="16" t="s">
        <v>73</v>
      </c>
      <c r="R241" s="16" t="s">
        <v>484</v>
      </c>
      <c r="S241" s="16" t="s">
        <v>400</v>
      </c>
      <c r="T241" s="16"/>
      <c r="U241" s="16"/>
      <c r="V241" s="16">
        <v>10000</v>
      </c>
      <c r="W241" s="16"/>
      <c r="X241" s="16">
        <v>10000</v>
      </c>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203"/>
      <c r="AZ241" s="16"/>
      <c r="BA241" s="16"/>
      <c r="BB241" s="16" t="s">
        <v>5694</v>
      </c>
      <c r="BC241" s="16" t="s">
        <v>5695</v>
      </c>
      <c r="BD241" s="16">
        <v>43</v>
      </c>
      <c r="BE241" s="16">
        <v>8</v>
      </c>
      <c r="BF241" s="16">
        <v>43.7</v>
      </c>
      <c r="BG241" s="16">
        <v>24</v>
      </c>
      <c r="BH241" s="16">
        <v>43</v>
      </c>
      <c r="BI241" s="16">
        <v>37.799999999999997</v>
      </c>
      <c r="BJ241" s="16">
        <f t="shared" si="96"/>
        <v>43.145472222222224</v>
      </c>
      <c r="BK241" s="16">
        <f t="shared" si="97"/>
        <v>24.727166666666665</v>
      </c>
      <c r="BL241" s="16"/>
      <c r="BM241" s="16"/>
      <c r="BN241" s="16"/>
    </row>
    <row r="242" spans="1:818 1064:1842 2088:2866 3112:3890 4136:4914 5160:5938 6184:6962 7208:7986 8232:9010 9256:10034 10280:11058 11304:12082 12328:13106 13352:14130 14376:15154 15400:16178" s="183" customFormat="1" ht="33.75" customHeight="1" x14ac:dyDescent="0.25">
      <c r="A242" s="16">
        <v>1038</v>
      </c>
      <c r="B242" s="16" t="s">
        <v>3199</v>
      </c>
      <c r="C242" s="214">
        <v>101043</v>
      </c>
      <c r="D242" s="201"/>
      <c r="E242" s="213">
        <v>38532</v>
      </c>
      <c r="F242" s="201">
        <v>42184</v>
      </c>
      <c r="G242" s="16" t="s">
        <v>3812</v>
      </c>
      <c r="H242" s="16"/>
      <c r="I242" s="16"/>
      <c r="J242" s="16" t="s">
        <v>35</v>
      </c>
      <c r="K242" s="16" t="s">
        <v>35</v>
      </c>
      <c r="L242" s="16" t="s">
        <v>35</v>
      </c>
      <c r="M242" s="16"/>
      <c r="N242" s="16" t="s">
        <v>35</v>
      </c>
      <c r="O242" s="16" t="s">
        <v>35</v>
      </c>
      <c r="P242" s="16" t="s">
        <v>35</v>
      </c>
      <c r="Q242" s="16" t="s">
        <v>37</v>
      </c>
      <c r="R242" s="16" t="s">
        <v>484</v>
      </c>
      <c r="S242" s="16" t="s">
        <v>3200</v>
      </c>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203"/>
      <c r="AZ242" s="16"/>
      <c r="BA242" s="16"/>
      <c r="BB242" s="16"/>
      <c r="BC242" s="16"/>
      <c r="BD242" s="16"/>
      <c r="BE242" s="16"/>
      <c r="BF242" s="16"/>
      <c r="BG242" s="16"/>
      <c r="BH242" s="16"/>
      <c r="BI242" s="16"/>
      <c r="BJ242" s="16">
        <f t="shared" ref="BJ242:BJ250" si="102">BD242+BE242/60+BF242/3600</f>
        <v>0</v>
      </c>
      <c r="BK242" s="16">
        <f t="shared" ref="BK242:BK250" si="103">BG242+BH242/60+BI242/3600</f>
        <v>0</v>
      </c>
      <c r="BL242" s="16"/>
      <c r="BM242" s="16"/>
      <c r="BN242" s="16" t="s">
        <v>811</v>
      </c>
      <c r="KJ242" s="207"/>
      <c r="KK242" s="207"/>
      <c r="KL242" s="207"/>
      <c r="KM242" s="207"/>
      <c r="KN242" s="207"/>
      <c r="KO242" s="207"/>
      <c r="KP242" s="207"/>
      <c r="KQ242" s="207"/>
      <c r="KR242" s="207"/>
      <c r="KS242" s="207"/>
      <c r="KT242" s="207"/>
      <c r="UF242" s="207"/>
      <c r="UG242" s="207"/>
      <c r="UH242" s="207"/>
      <c r="UI242" s="207"/>
      <c r="UJ242" s="207"/>
      <c r="UK242" s="207"/>
      <c r="UL242" s="207"/>
      <c r="UM242" s="207"/>
      <c r="UN242" s="207"/>
      <c r="UO242" s="207"/>
      <c r="UP242" s="207"/>
      <c r="AEB242" s="207"/>
      <c r="AEC242" s="207"/>
      <c r="AED242" s="207"/>
      <c r="AEE242" s="207"/>
      <c r="AEF242" s="207"/>
      <c r="AEG242" s="207"/>
      <c r="AEH242" s="207"/>
      <c r="AEI242" s="207"/>
      <c r="AEJ242" s="207"/>
      <c r="AEK242" s="207"/>
      <c r="AEL242" s="207"/>
      <c r="ANX242" s="207"/>
      <c r="ANY242" s="207"/>
      <c r="ANZ242" s="207"/>
      <c r="AOA242" s="207"/>
      <c r="AOB242" s="207"/>
      <c r="AOC242" s="207"/>
      <c r="AOD242" s="207"/>
      <c r="AOE242" s="207"/>
      <c r="AOF242" s="207"/>
      <c r="AOG242" s="207"/>
      <c r="AOH242" s="207"/>
      <c r="AXT242" s="207"/>
      <c r="AXU242" s="207"/>
      <c r="AXV242" s="207"/>
      <c r="AXW242" s="207"/>
      <c r="AXX242" s="207"/>
      <c r="AXY242" s="207"/>
      <c r="AXZ242" s="207"/>
      <c r="AYA242" s="207"/>
      <c r="AYB242" s="207"/>
      <c r="AYC242" s="207"/>
      <c r="AYD242" s="207"/>
      <c r="BHP242" s="207"/>
      <c r="BHQ242" s="207"/>
      <c r="BHR242" s="207"/>
      <c r="BHS242" s="207"/>
      <c r="BHT242" s="207"/>
      <c r="BHU242" s="207"/>
      <c r="BHV242" s="207"/>
      <c r="BHW242" s="207"/>
      <c r="BHX242" s="207"/>
      <c r="BHY242" s="207"/>
      <c r="BHZ242" s="207"/>
      <c r="BRL242" s="207"/>
      <c r="BRM242" s="207"/>
      <c r="BRN242" s="207"/>
      <c r="BRO242" s="207"/>
      <c r="BRP242" s="207"/>
      <c r="BRQ242" s="207"/>
      <c r="BRR242" s="207"/>
      <c r="BRS242" s="207"/>
      <c r="BRT242" s="207"/>
      <c r="BRU242" s="207"/>
      <c r="BRV242" s="207"/>
      <c r="CBH242" s="207"/>
      <c r="CBI242" s="207"/>
      <c r="CBJ242" s="207"/>
      <c r="CBK242" s="207"/>
      <c r="CBL242" s="207"/>
      <c r="CBM242" s="207"/>
      <c r="CBN242" s="207"/>
      <c r="CBO242" s="207"/>
      <c r="CBP242" s="207"/>
      <c r="CBQ242" s="207"/>
      <c r="CBR242" s="207"/>
      <c r="CLD242" s="207"/>
      <c r="CLE242" s="207"/>
      <c r="CLF242" s="207"/>
      <c r="CLG242" s="207"/>
      <c r="CLH242" s="207"/>
      <c r="CLI242" s="207"/>
      <c r="CLJ242" s="207"/>
      <c r="CLK242" s="207"/>
      <c r="CLL242" s="207"/>
      <c r="CLM242" s="207"/>
      <c r="CLN242" s="207"/>
      <c r="CUZ242" s="207"/>
      <c r="CVA242" s="207"/>
      <c r="CVB242" s="207"/>
      <c r="CVC242" s="207"/>
      <c r="CVD242" s="207"/>
      <c r="CVE242" s="207"/>
      <c r="CVF242" s="207"/>
      <c r="CVG242" s="207"/>
      <c r="CVH242" s="207"/>
      <c r="CVI242" s="207"/>
      <c r="CVJ242" s="207"/>
      <c r="DEV242" s="207"/>
      <c r="DEW242" s="207"/>
      <c r="DEX242" s="207"/>
      <c r="DEY242" s="207"/>
      <c r="DEZ242" s="207"/>
      <c r="DFA242" s="207"/>
      <c r="DFB242" s="207"/>
      <c r="DFC242" s="207"/>
      <c r="DFD242" s="207"/>
      <c r="DFE242" s="207"/>
      <c r="DFF242" s="207"/>
      <c r="DOR242" s="207"/>
      <c r="DOS242" s="207"/>
      <c r="DOT242" s="207"/>
      <c r="DOU242" s="207"/>
      <c r="DOV242" s="207"/>
      <c r="DOW242" s="207"/>
      <c r="DOX242" s="207"/>
      <c r="DOY242" s="207"/>
      <c r="DOZ242" s="207"/>
      <c r="DPA242" s="207"/>
      <c r="DPB242" s="207"/>
      <c r="DYN242" s="207"/>
      <c r="DYO242" s="207"/>
      <c r="DYP242" s="207"/>
      <c r="DYQ242" s="207"/>
      <c r="DYR242" s="207"/>
      <c r="DYS242" s="207"/>
      <c r="DYT242" s="207"/>
      <c r="DYU242" s="207"/>
      <c r="DYV242" s="207"/>
      <c r="DYW242" s="207"/>
      <c r="DYX242" s="207"/>
      <c r="EIJ242" s="207"/>
      <c r="EIK242" s="207"/>
      <c r="EIL242" s="207"/>
      <c r="EIM242" s="207"/>
      <c r="EIN242" s="207"/>
      <c r="EIO242" s="207"/>
      <c r="EIP242" s="207"/>
      <c r="EIQ242" s="207"/>
      <c r="EIR242" s="207"/>
      <c r="EIS242" s="207"/>
      <c r="EIT242" s="207"/>
      <c r="ESF242" s="207"/>
      <c r="ESG242" s="207"/>
      <c r="ESH242" s="207"/>
      <c r="ESI242" s="207"/>
      <c r="ESJ242" s="207"/>
      <c r="ESK242" s="207"/>
      <c r="ESL242" s="207"/>
      <c r="ESM242" s="207"/>
      <c r="ESN242" s="207"/>
      <c r="ESO242" s="207"/>
      <c r="ESP242" s="207"/>
      <c r="FCB242" s="207"/>
      <c r="FCC242" s="207"/>
      <c r="FCD242" s="207"/>
      <c r="FCE242" s="207"/>
      <c r="FCF242" s="207"/>
      <c r="FCG242" s="207"/>
      <c r="FCH242" s="207"/>
      <c r="FCI242" s="207"/>
      <c r="FCJ242" s="207"/>
      <c r="FCK242" s="207"/>
      <c r="FCL242" s="207"/>
      <c r="FLX242" s="207"/>
      <c r="FLY242" s="207"/>
      <c r="FLZ242" s="207"/>
      <c r="FMA242" s="207"/>
      <c r="FMB242" s="207"/>
      <c r="FMC242" s="207"/>
      <c r="FMD242" s="207"/>
      <c r="FME242" s="207"/>
      <c r="FMF242" s="207"/>
      <c r="FMG242" s="207"/>
      <c r="FMH242" s="207"/>
      <c r="FVT242" s="207"/>
      <c r="FVU242" s="207"/>
      <c r="FVV242" s="207"/>
      <c r="FVW242" s="207"/>
      <c r="FVX242" s="207"/>
      <c r="FVY242" s="207"/>
      <c r="FVZ242" s="207"/>
      <c r="FWA242" s="207"/>
      <c r="FWB242" s="207"/>
      <c r="FWC242" s="207"/>
      <c r="FWD242" s="207"/>
      <c r="GFP242" s="207"/>
      <c r="GFQ242" s="207"/>
      <c r="GFR242" s="207"/>
      <c r="GFS242" s="207"/>
      <c r="GFT242" s="207"/>
      <c r="GFU242" s="207"/>
      <c r="GFV242" s="207"/>
      <c r="GFW242" s="207"/>
      <c r="GFX242" s="207"/>
      <c r="GFY242" s="207"/>
      <c r="GFZ242" s="207"/>
      <c r="GPL242" s="207"/>
      <c r="GPM242" s="207"/>
      <c r="GPN242" s="207"/>
      <c r="GPO242" s="207"/>
      <c r="GPP242" s="207"/>
      <c r="GPQ242" s="207"/>
      <c r="GPR242" s="207"/>
      <c r="GPS242" s="207"/>
      <c r="GPT242" s="207"/>
      <c r="GPU242" s="207"/>
      <c r="GPV242" s="207"/>
      <c r="GZH242" s="207"/>
      <c r="GZI242" s="207"/>
      <c r="GZJ242" s="207"/>
      <c r="GZK242" s="207"/>
      <c r="GZL242" s="207"/>
      <c r="GZM242" s="207"/>
      <c r="GZN242" s="207"/>
      <c r="GZO242" s="207"/>
      <c r="GZP242" s="207"/>
      <c r="GZQ242" s="207"/>
      <c r="GZR242" s="207"/>
      <c r="HJD242" s="207"/>
      <c r="HJE242" s="207"/>
      <c r="HJF242" s="207"/>
      <c r="HJG242" s="207"/>
      <c r="HJH242" s="207"/>
      <c r="HJI242" s="207"/>
      <c r="HJJ242" s="207"/>
      <c r="HJK242" s="207"/>
      <c r="HJL242" s="207"/>
      <c r="HJM242" s="207"/>
      <c r="HJN242" s="207"/>
      <c r="HSZ242" s="207"/>
      <c r="HTA242" s="207"/>
      <c r="HTB242" s="207"/>
      <c r="HTC242" s="207"/>
      <c r="HTD242" s="207"/>
      <c r="HTE242" s="207"/>
      <c r="HTF242" s="207"/>
      <c r="HTG242" s="207"/>
      <c r="HTH242" s="207"/>
      <c r="HTI242" s="207"/>
      <c r="HTJ242" s="207"/>
      <c r="ICV242" s="207"/>
      <c r="ICW242" s="207"/>
      <c r="ICX242" s="207"/>
      <c r="ICY242" s="207"/>
      <c r="ICZ242" s="207"/>
      <c r="IDA242" s="207"/>
      <c r="IDB242" s="207"/>
      <c r="IDC242" s="207"/>
      <c r="IDD242" s="207"/>
      <c r="IDE242" s="207"/>
      <c r="IDF242" s="207"/>
      <c r="IMR242" s="207"/>
      <c r="IMS242" s="207"/>
      <c r="IMT242" s="207"/>
      <c r="IMU242" s="207"/>
      <c r="IMV242" s="207"/>
      <c r="IMW242" s="207"/>
      <c r="IMX242" s="207"/>
      <c r="IMY242" s="207"/>
      <c r="IMZ242" s="207"/>
      <c r="INA242" s="207"/>
      <c r="INB242" s="207"/>
      <c r="IWN242" s="207"/>
      <c r="IWO242" s="207"/>
      <c r="IWP242" s="207"/>
      <c r="IWQ242" s="207"/>
      <c r="IWR242" s="207"/>
      <c r="IWS242" s="207"/>
      <c r="IWT242" s="207"/>
      <c r="IWU242" s="207"/>
      <c r="IWV242" s="207"/>
      <c r="IWW242" s="207"/>
      <c r="IWX242" s="207"/>
      <c r="JGJ242" s="207"/>
      <c r="JGK242" s="207"/>
      <c r="JGL242" s="207"/>
      <c r="JGM242" s="207"/>
      <c r="JGN242" s="207"/>
      <c r="JGO242" s="207"/>
      <c r="JGP242" s="207"/>
      <c r="JGQ242" s="207"/>
      <c r="JGR242" s="207"/>
      <c r="JGS242" s="207"/>
      <c r="JGT242" s="207"/>
      <c r="JQF242" s="207"/>
      <c r="JQG242" s="207"/>
      <c r="JQH242" s="207"/>
      <c r="JQI242" s="207"/>
      <c r="JQJ242" s="207"/>
      <c r="JQK242" s="207"/>
      <c r="JQL242" s="207"/>
      <c r="JQM242" s="207"/>
      <c r="JQN242" s="207"/>
      <c r="JQO242" s="207"/>
      <c r="JQP242" s="207"/>
      <c r="KAB242" s="207"/>
      <c r="KAC242" s="207"/>
      <c r="KAD242" s="207"/>
      <c r="KAE242" s="207"/>
      <c r="KAF242" s="207"/>
      <c r="KAG242" s="207"/>
      <c r="KAH242" s="207"/>
      <c r="KAI242" s="207"/>
      <c r="KAJ242" s="207"/>
      <c r="KAK242" s="207"/>
      <c r="KAL242" s="207"/>
      <c r="KJX242" s="207"/>
      <c r="KJY242" s="207"/>
      <c r="KJZ242" s="207"/>
      <c r="KKA242" s="207"/>
      <c r="KKB242" s="207"/>
      <c r="KKC242" s="207"/>
      <c r="KKD242" s="207"/>
      <c r="KKE242" s="207"/>
      <c r="KKF242" s="207"/>
      <c r="KKG242" s="207"/>
      <c r="KKH242" s="207"/>
      <c r="KTT242" s="207"/>
      <c r="KTU242" s="207"/>
      <c r="KTV242" s="207"/>
      <c r="KTW242" s="207"/>
      <c r="KTX242" s="207"/>
      <c r="KTY242" s="207"/>
      <c r="KTZ242" s="207"/>
      <c r="KUA242" s="207"/>
      <c r="KUB242" s="207"/>
      <c r="KUC242" s="207"/>
      <c r="KUD242" s="207"/>
      <c r="LDP242" s="207"/>
      <c r="LDQ242" s="207"/>
      <c r="LDR242" s="207"/>
      <c r="LDS242" s="207"/>
      <c r="LDT242" s="207"/>
      <c r="LDU242" s="207"/>
      <c r="LDV242" s="207"/>
      <c r="LDW242" s="207"/>
      <c r="LDX242" s="207"/>
      <c r="LDY242" s="207"/>
      <c r="LDZ242" s="207"/>
      <c r="LNL242" s="207"/>
      <c r="LNM242" s="207"/>
      <c r="LNN242" s="207"/>
      <c r="LNO242" s="207"/>
      <c r="LNP242" s="207"/>
      <c r="LNQ242" s="207"/>
      <c r="LNR242" s="207"/>
      <c r="LNS242" s="207"/>
      <c r="LNT242" s="207"/>
      <c r="LNU242" s="207"/>
      <c r="LNV242" s="207"/>
      <c r="LXH242" s="207"/>
      <c r="LXI242" s="207"/>
      <c r="LXJ242" s="207"/>
      <c r="LXK242" s="207"/>
      <c r="LXL242" s="207"/>
      <c r="LXM242" s="207"/>
      <c r="LXN242" s="207"/>
      <c r="LXO242" s="207"/>
      <c r="LXP242" s="207"/>
      <c r="LXQ242" s="207"/>
      <c r="LXR242" s="207"/>
      <c r="MHD242" s="207"/>
      <c r="MHE242" s="207"/>
      <c r="MHF242" s="207"/>
      <c r="MHG242" s="207"/>
      <c r="MHH242" s="207"/>
      <c r="MHI242" s="207"/>
      <c r="MHJ242" s="207"/>
      <c r="MHK242" s="207"/>
      <c r="MHL242" s="207"/>
      <c r="MHM242" s="207"/>
      <c r="MHN242" s="207"/>
      <c r="MQZ242" s="207"/>
      <c r="MRA242" s="207"/>
      <c r="MRB242" s="207"/>
      <c r="MRC242" s="207"/>
      <c r="MRD242" s="207"/>
      <c r="MRE242" s="207"/>
      <c r="MRF242" s="207"/>
      <c r="MRG242" s="207"/>
      <c r="MRH242" s="207"/>
      <c r="MRI242" s="207"/>
      <c r="MRJ242" s="207"/>
      <c r="NAV242" s="207"/>
      <c r="NAW242" s="207"/>
      <c r="NAX242" s="207"/>
      <c r="NAY242" s="207"/>
      <c r="NAZ242" s="207"/>
      <c r="NBA242" s="207"/>
      <c r="NBB242" s="207"/>
      <c r="NBC242" s="207"/>
      <c r="NBD242" s="207"/>
      <c r="NBE242" s="207"/>
      <c r="NBF242" s="207"/>
      <c r="NKR242" s="207"/>
      <c r="NKS242" s="207"/>
      <c r="NKT242" s="207"/>
      <c r="NKU242" s="207"/>
      <c r="NKV242" s="207"/>
      <c r="NKW242" s="207"/>
      <c r="NKX242" s="207"/>
      <c r="NKY242" s="207"/>
      <c r="NKZ242" s="207"/>
      <c r="NLA242" s="207"/>
      <c r="NLB242" s="207"/>
      <c r="NUN242" s="207"/>
      <c r="NUO242" s="207"/>
      <c r="NUP242" s="207"/>
      <c r="NUQ242" s="207"/>
      <c r="NUR242" s="207"/>
      <c r="NUS242" s="207"/>
      <c r="NUT242" s="207"/>
      <c r="NUU242" s="207"/>
      <c r="NUV242" s="207"/>
      <c r="NUW242" s="207"/>
      <c r="NUX242" s="207"/>
      <c r="OEJ242" s="207"/>
      <c r="OEK242" s="207"/>
      <c r="OEL242" s="207"/>
      <c r="OEM242" s="207"/>
      <c r="OEN242" s="207"/>
      <c r="OEO242" s="207"/>
      <c r="OEP242" s="207"/>
      <c r="OEQ242" s="207"/>
      <c r="OER242" s="207"/>
      <c r="OES242" s="207"/>
      <c r="OET242" s="207"/>
      <c r="OOF242" s="207"/>
      <c r="OOG242" s="207"/>
      <c r="OOH242" s="207"/>
      <c r="OOI242" s="207"/>
      <c r="OOJ242" s="207"/>
      <c r="OOK242" s="207"/>
      <c r="OOL242" s="207"/>
      <c r="OOM242" s="207"/>
      <c r="OON242" s="207"/>
      <c r="OOO242" s="207"/>
      <c r="OOP242" s="207"/>
      <c r="OYB242" s="207"/>
      <c r="OYC242" s="207"/>
      <c r="OYD242" s="207"/>
      <c r="OYE242" s="207"/>
      <c r="OYF242" s="207"/>
      <c r="OYG242" s="207"/>
      <c r="OYH242" s="207"/>
      <c r="OYI242" s="207"/>
      <c r="OYJ242" s="207"/>
      <c r="OYK242" s="207"/>
      <c r="OYL242" s="207"/>
      <c r="PHX242" s="207"/>
      <c r="PHY242" s="207"/>
      <c r="PHZ242" s="207"/>
      <c r="PIA242" s="207"/>
      <c r="PIB242" s="207"/>
      <c r="PIC242" s="207"/>
      <c r="PID242" s="207"/>
      <c r="PIE242" s="207"/>
      <c r="PIF242" s="207"/>
      <c r="PIG242" s="207"/>
      <c r="PIH242" s="207"/>
      <c r="PRT242" s="207"/>
      <c r="PRU242" s="207"/>
      <c r="PRV242" s="207"/>
      <c r="PRW242" s="207"/>
      <c r="PRX242" s="207"/>
      <c r="PRY242" s="207"/>
      <c r="PRZ242" s="207"/>
      <c r="PSA242" s="207"/>
      <c r="PSB242" s="207"/>
      <c r="PSC242" s="207"/>
      <c r="PSD242" s="207"/>
      <c r="QBP242" s="207"/>
      <c r="QBQ242" s="207"/>
      <c r="QBR242" s="207"/>
      <c r="QBS242" s="207"/>
      <c r="QBT242" s="207"/>
      <c r="QBU242" s="207"/>
      <c r="QBV242" s="207"/>
      <c r="QBW242" s="207"/>
      <c r="QBX242" s="207"/>
      <c r="QBY242" s="207"/>
      <c r="QBZ242" s="207"/>
      <c r="QLL242" s="207"/>
      <c r="QLM242" s="207"/>
      <c r="QLN242" s="207"/>
      <c r="QLO242" s="207"/>
      <c r="QLP242" s="207"/>
      <c r="QLQ242" s="207"/>
      <c r="QLR242" s="207"/>
      <c r="QLS242" s="207"/>
      <c r="QLT242" s="207"/>
      <c r="QLU242" s="207"/>
      <c r="QLV242" s="207"/>
      <c r="QVH242" s="207"/>
      <c r="QVI242" s="207"/>
      <c r="QVJ242" s="207"/>
      <c r="QVK242" s="207"/>
      <c r="QVL242" s="207"/>
      <c r="QVM242" s="207"/>
      <c r="QVN242" s="207"/>
      <c r="QVO242" s="207"/>
      <c r="QVP242" s="207"/>
      <c r="QVQ242" s="207"/>
      <c r="QVR242" s="207"/>
      <c r="RFD242" s="207"/>
      <c r="RFE242" s="207"/>
      <c r="RFF242" s="207"/>
      <c r="RFG242" s="207"/>
      <c r="RFH242" s="207"/>
      <c r="RFI242" s="207"/>
      <c r="RFJ242" s="207"/>
      <c r="RFK242" s="207"/>
      <c r="RFL242" s="207"/>
      <c r="RFM242" s="207"/>
      <c r="RFN242" s="207"/>
      <c r="ROZ242" s="207"/>
      <c r="RPA242" s="207"/>
      <c r="RPB242" s="207"/>
      <c r="RPC242" s="207"/>
      <c r="RPD242" s="207"/>
      <c r="RPE242" s="207"/>
      <c r="RPF242" s="207"/>
      <c r="RPG242" s="207"/>
      <c r="RPH242" s="207"/>
      <c r="RPI242" s="207"/>
      <c r="RPJ242" s="207"/>
      <c r="RYV242" s="207"/>
      <c r="RYW242" s="207"/>
      <c r="RYX242" s="207"/>
      <c r="RYY242" s="207"/>
      <c r="RYZ242" s="207"/>
      <c r="RZA242" s="207"/>
      <c r="RZB242" s="207"/>
      <c r="RZC242" s="207"/>
      <c r="RZD242" s="207"/>
      <c r="RZE242" s="207"/>
      <c r="RZF242" s="207"/>
      <c r="SIR242" s="207"/>
      <c r="SIS242" s="207"/>
      <c r="SIT242" s="207"/>
      <c r="SIU242" s="207"/>
      <c r="SIV242" s="207"/>
      <c r="SIW242" s="207"/>
      <c r="SIX242" s="207"/>
      <c r="SIY242" s="207"/>
      <c r="SIZ242" s="207"/>
      <c r="SJA242" s="207"/>
      <c r="SJB242" s="207"/>
      <c r="SSN242" s="207"/>
      <c r="SSO242" s="207"/>
      <c r="SSP242" s="207"/>
      <c r="SSQ242" s="207"/>
      <c r="SSR242" s="207"/>
      <c r="SSS242" s="207"/>
      <c r="SST242" s="207"/>
      <c r="SSU242" s="207"/>
      <c r="SSV242" s="207"/>
      <c r="SSW242" s="207"/>
      <c r="SSX242" s="207"/>
      <c r="TCJ242" s="207"/>
      <c r="TCK242" s="207"/>
      <c r="TCL242" s="207"/>
      <c r="TCM242" s="207"/>
      <c r="TCN242" s="207"/>
      <c r="TCO242" s="207"/>
      <c r="TCP242" s="207"/>
      <c r="TCQ242" s="207"/>
      <c r="TCR242" s="207"/>
      <c r="TCS242" s="207"/>
      <c r="TCT242" s="207"/>
      <c r="TMF242" s="207"/>
      <c r="TMG242" s="207"/>
      <c r="TMH242" s="207"/>
      <c r="TMI242" s="207"/>
      <c r="TMJ242" s="207"/>
      <c r="TMK242" s="207"/>
      <c r="TML242" s="207"/>
      <c r="TMM242" s="207"/>
      <c r="TMN242" s="207"/>
      <c r="TMO242" s="207"/>
      <c r="TMP242" s="207"/>
      <c r="TWB242" s="207"/>
      <c r="TWC242" s="207"/>
      <c r="TWD242" s="207"/>
      <c r="TWE242" s="207"/>
      <c r="TWF242" s="207"/>
      <c r="TWG242" s="207"/>
      <c r="TWH242" s="207"/>
      <c r="TWI242" s="207"/>
      <c r="TWJ242" s="207"/>
      <c r="TWK242" s="207"/>
      <c r="TWL242" s="207"/>
      <c r="UFX242" s="207"/>
      <c r="UFY242" s="207"/>
      <c r="UFZ242" s="207"/>
      <c r="UGA242" s="207"/>
      <c r="UGB242" s="207"/>
      <c r="UGC242" s="207"/>
      <c r="UGD242" s="207"/>
      <c r="UGE242" s="207"/>
      <c r="UGF242" s="207"/>
      <c r="UGG242" s="207"/>
      <c r="UGH242" s="207"/>
      <c r="UPT242" s="207"/>
      <c r="UPU242" s="207"/>
      <c r="UPV242" s="207"/>
      <c r="UPW242" s="207"/>
      <c r="UPX242" s="207"/>
      <c r="UPY242" s="207"/>
      <c r="UPZ242" s="207"/>
      <c r="UQA242" s="207"/>
      <c r="UQB242" s="207"/>
      <c r="UQC242" s="207"/>
      <c r="UQD242" s="207"/>
      <c r="UZP242" s="207"/>
      <c r="UZQ242" s="207"/>
      <c r="UZR242" s="207"/>
      <c r="UZS242" s="207"/>
      <c r="UZT242" s="207"/>
      <c r="UZU242" s="207"/>
      <c r="UZV242" s="207"/>
      <c r="UZW242" s="207"/>
      <c r="UZX242" s="207"/>
      <c r="UZY242" s="207"/>
      <c r="UZZ242" s="207"/>
      <c r="VJL242" s="207"/>
      <c r="VJM242" s="207"/>
      <c r="VJN242" s="207"/>
      <c r="VJO242" s="207"/>
      <c r="VJP242" s="207"/>
      <c r="VJQ242" s="207"/>
      <c r="VJR242" s="207"/>
      <c r="VJS242" s="207"/>
      <c r="VJT242" s="207"/>
      <c r="VJU242" s="207"/>
      <c r="VJV242" s="207"/>
      <c r="VTH242" s="207"/>
      <c r="VTI242" s="207"/>
      <c r="VTJ242" s="207"/>
      <c r="VTK242" s="207"/>
      <c r="VTL242" s="207"/>
      <c r="VTM242" s="207"/>
      <c r="VTN242" s="207"/>
      <c r="VTO242" s="207"/>
      <c r="VTP242" s="207"/>
      <c r="VTQ242" s="207"/>
      <c r="VTR242" s="207"/>
      <c r="WDD242" s="207"/>
      <c r="WDE242" s="207"/>
      <c r="WDF242" s="207"/>
      <c r="WDG242" s="207"/>
      <c r="WDH242" s="207"/>
      <c r="WDI242" s="207"/>
      <c r="WDJ242" s="207"/>
      <c r="WDK242" s="207"/>
      <c r="WDL242" s="207"/>
      <c r="WDM242" s="207"/>
      <c r="WDN242" s="207"/>
      <c r="WMZ242" s="207"/>
      <c r="WNA242" s="207"/>
      <c r="WNB242" s="207"/>
      <c r="WNC242" s="207"/>
      <c r="WND242" s="207"/>
      <c r="WNE242" s="207"/>
      <c r="WNF242" s="207"/>
      <c r="WNG242" s="207"/>
      <c r="WNH242" s="207"/>
      <c r="WNI242" s="207"/>
      <c r="WNJ242" s="207"/>
      <c r="WWV242" s="207"/>
      <c r="WWW242" s="207"/>
      <c r="WWX242" s="207"/>
      <c r="WWY242" s="207"/>
      <c r="WWZ242" s="207"/>
      <c r="WXA242" s="207"/>
      <c r="WXB242" s="207"/>
      <c r="WXC242" s="207"/>
      <c r="WXD242" s="207"/>
      <c r="WXE242" s="207"/>
      <c r="WXF242" s="207"/>
    </row>
    <row r="243" spans="1:818 1064:1842 2088:2866 3112:3890 4136:4914 5160:5938 6184:6962 7208:7986 8232:9010 9256:10034 10280:11058 11304:12082 12328:13106 13352:14130 14376:15154 15400:16178" s="183" customFormat="1" ht="25.5" customHeight="1" x14ac:dyDescent="0.25">
      <c r="A243" s="16">
        <v>1040</v>
      </c>
      <c r="B243" s="16" t="s">
        <v>3201</v>
      </c>
      <c r="C243" s="214">
        <v>101045</v>
      </c>
      <c r="D243" s="213"/>
      <c r="E243" s="213">
        <v>38555</v>
      </c>
      <c r="F243" s="201">
        <v>40746</v>
      </c>
      <c r="G243" s="16" t="s">
        <v>3805</v>
      </c>
      <c r="H243" s="16"/>
      <c r="I243" s="16"/>
      <c r="J243" s="16" t="s">
        <v>759</v>
      </c>
      <c r="K243" s="16" t="s">
        <v>124</v>
      </c>
      <c r="L243" s="16" t="s">
        <v>35</v>
      </c>
      <c r="M243" s="16" t="s">
        <v>812</v>
      </c>
      <c r="N243" s="16" t="s">
        <v>759</v>
      </c>
      <c r="O243" s="16" t="s">
        <v>124</v>
      </c>
      <c r="P243" s="16" t="s">
        <v>35</v>
      </c>
      <c r="Q243" s="16" t="s">
        <v>37</v>
      </c>
      <c r="R243" s="16" t="s">
        <v>484</v>
      </c>
      <c r="S243" s="16" t="s">
        <v>813</v>
      </c>
      <c r="T243" s="16"/>
      <c r="U243" s="16" t="s">
        <v>786</v>
      </c>
      <c r="V243" s="16" t="s">
        <v>814</v>
      </c>
      <c r="W243" s="16"/>
      <c r="X243" s="16"/>
      <c r="Y243" s="16"/>
      <c r="Z243" s="16">
        <v>120000</v>
      </c>
      <c r="AA243" s="16">
        <v>180000</v>
      </c>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203"/>
      <c r="AZ243" s="16"/>
      <c r="BA243" s="16"/>
      <c r="BB243" s="16"/>
      <c r="BC243" s="16"/>
      <c r="BD243" s="16"/>
      <c r="BE243" s="16"/>
      <c r="BF243" s="16"/>
      <c r="BG243" s="16"/>
      <c r="BH243" s="16"/>
      <c r="BI243" s="16"/>
      <c r="BJ243" s="16">
        <f t="shared" si="102"/>
        <v>0</v>
      </c>
      <c r="BK243" s="16">
        <f t="shared" si="103"/>
        <v>0</v>
      </c>
      <c r="BL243" s="16"/>
      <c r="BM243" s="16"/>
      <c r="BN243" s="16"/>
    </row>
    <row r="244" spans="1:818 1064:1842 2088:2866 3112:3890 4136:4914 5160:5938 6184:6962 7208:7986 8232:9010 9256:10034 10280:11058 11304:12082 12328:13106 13352:14130 14376:15154 15400:16178" s="183" customFormat="1" ht="53.25" customHeight="1" x14ac:dyDescent="0.25">
      <c r="A244" s="16">
        <v>1043</v>
      </c>
      <c r="B244" s="16" t="s">
        <v>3202</v>
      </c>
      <c r="C244" s="214">
        <v>101048</v>
      </c>
      <c r="D244" s="213">
        <v>38555</v>
      </c>
      <c r="E244" s="213">
        <v>38555</v>
      </c>
      <c r="F244" s="201">
        <v>42207</v>
      </c>
      <c r="G244" s="16" t="s">
        <v>3813</v>
      </c>
      <c r="H244" s="16"/>
      <c r="I244" s="16" t="s">
        <v>5141</v>
      </c>
      <c r="J244" s="16" t="s">
        <v>391</v>
      </c>
      <c r="K244" s="16" t="s">
        <v>131</v>
      </c>
      <c r="L244" s="16" t="s">
        <v>168</v>
      </c>
      <c r="M244" s="16"/>
      <c r="N244" s="16" t="s">
        <v>391</v>
      </c>
      <c r="O244" s="16" t="s">
        <v>131</v>
      </c>
      <c r="P244" s="16" t="s">
        <v>168</v>
      </c>
      <c r="Q244" s="16" t="s">
        <v>55</v>
      </c>
      <c r="R244" s="16" t="s">
        <v>484</v>
      </c>
      <c r="S244" s="16" t="s">
        <v>4720</v>
      </c>
      <c r="T244" s="16" t="s">
        <v>3203</v>
      </c>
      <c r="U244" s="16"/>
      <c r="V244" s="16">
        <v>104000000</v>
      </c>
      <c r="W244" s="16"/>
      <c r="X244" s="16"/>
      <c r="Y244" s="16"/>
      <c r="Z244" s="16"/>
      <c r="AA244" s="16"/>
      <c r="AB244" s="16"/>
      <c r="AC244" s="16"/>
      <c r="AD244" s="16"/>
      <c r="AE244" s="16"/>
      <c r="AF244" s="16">
        <v>104000000</v>
      </c>
      <c r="AG244" s="16"/>
      <c r="AH244" s="16"/>
      <c r="AI244" s="16">
        <v>4000</v>
      </c>
      <c r="AJ244" s="16"/>
      <c r="AK244" s="16"/>
      <c r="AL244" s="16"/>
      <c r="AM244" s="16"/>
      <c r="AN244" s="16"/>
      <c r="AO244" s="16"/>
      <c r="AP244" s="16"/>
      <c r="AQ244" s="16"/>
      <c r="AR244" s="16"/>
      <c r="AS244" s="16"/>
      <c r="AT244" s="16"/>
      <c r="AU244" s="16"/>
      <c r="AV244" s="16"/>
      <c r="AW244" s="16"/>
      <c r="AX244" s="16"/>
      <c r="AY244" s="203"/>
      <c r="AZ244" s="16"/>
      <c r="BA244" s="16"/>
      <c r="BB244" s="16"/>
      <c r="BC244" s="16"/>
      <c r="BD244" s="16"/>
      <c r="BE244" s="16"/>
      <c r="BF244" s="16"/>
      <c r="BG244" s="16"/>
      <c r="BH244" s="16"/>
      <c r="BI244" s="16"/>
      <c r="BJ244" s="16">
        <f t="shared" si="102"/>
        <v>0</v>
      </c>
      <c r="BK244" s="16">
        <f t="shared" si="103"/>
        <v>0</v>
      </c>
      <c r="BL244" s="16"/>
      <c r="BM244" s="16"/>
      <c r="BN244" s="16" t="s">
        <v>5140</v>
      </c>
    </row>
    <row r="245" spans="1:818 1064:1842 2088:2866 3112:3890 4136:4914 5160:5938 6184:6962 7208:7986 8232:9010 9256:10034 10280:11058 11304:12082 12328:13106 13352:14130 14376:15154 15400:16178" s="207" customFormat="1" ht="46.5" customHeight="1" x14ac:dyDescent="0.25">
      <c r="A245" s="16">
        <v>1058</v>
      </c>
      <c r="B245" s="16" t="s">
        <v>3204</v>
      </c>
      <c r="C245" s="214">
        <v>101063</v>
      </c>
      <c r="D245" s="213"/>
      <c r="E245" s="219">
        <v>38555</v>
      </c>
      <c r="F245" s="201">
        <v>42207</v>
      </c>
      <c r="G245" s="16" t="s">
        <v>3814</v>
      </c>
      <c r="H245" s="16"/>
      <c r="I245" s="16"/>
      <c r="J245" s="16" t="s">
        <v>627</v>
      </c>
      <c r="K245" s="16" t="s">
        <v>127</v>
      </c>
      <c r="L245" s="16" t="s">
        <v>111</v>
      </c>
      <c r="M245" s="16"/>
      <c r="N245" s="16" t="s">
        <v>627</v>
      </c>
      <c r="O245" s="16" t="s">
        <v>127</v>
      </c>
      <c r="P245" s="16" t="s">
        <v>111</v>
      </c>
      <c r="Q245" s="16" t="s">
        <v>726</v>
      </c>
      <c r="R245" s="16" t="s">
        <v>484</v>
      </c>
      <c r="S245" s="16" t="s">
        <v>3079</v>
      </c>
      <c r="T245" s="16"/>
      <c r="U245" s="16"/>
      <c r="V245" s="16">
        <v>12500000</v>
      </c>
      <c r="W245" s="16"/>
      <c r="X245" s="16"/>
      <c r="Y245" s="16"/>
      <c r="Z245" s="16"/>
      <c r="AA245" s="16"/>
      <c r="AB245" s="16"/>
      <c r="AC245" s="16"/>
      <c r="AD245" s="16"/>
      <c r="AE245" s="16"/>
      <c r="AF245" s="16">
        <v>12500000</v>
      </c>
      <c r="AG245" s="16"/>
      <c r="AH245" s="16"/>
      <c r="AI245" s="16"/>
      <c r="AJ245" s="16"/>
      <c r="AK245" s="16"/>
      <c r="AL245" s="16"/>
      <c r="AM245" s="16"/>
      <c r="AN245" s="16"/>
      <c r="AO245" s="16"/>
      <c r="AP245" s="16"/>
      <c r="AQ245" s="16"/>
      <c r="AR245" s="16"/>
      <c r="AS245" s="16"/>
      <c r="AT245" s="16"/>
      <c r="AU245" s="16"/>
      <c r="AV245" s="16"/>
      <c r="AW245" s="16"/>
      <c r="AX245" s="16"/>
      <c r="AY245" s="203"/>
      <c r="AZ245" s="16"/>
      <c r="BA245" s="16"/>
      <c r="BB245" s="16"/>
      <c r="BC245" s="16"/>
      <c r="BD245" s="16"/>
      <c r="BE245" s="16"/>
      <c r="BF245" s="16"/>
      <c r="BG245" s="16"/>
      <c r="BH245" s="16"/>
      <c r="BI245" s="16"/>
      <c r="BJ245" s="16">
        <f t="shared" si="102"/>
        <v>0</v>
      </c>
      <c r="BK245" s="16">
        <f t="shared" si="103"/>
        <v>0</v>
      </c>
      <c r="BL245" s="16"/>
      <c r="BM245" s="16"/>
      <c r="BN245" s="16" t="s">
        <v>3596</v>
      </c>
    </row>
    <row r="246" spans="1:818 1064:1842 2088:2866 3112:3890 4136:4914 5160:5938 6184:6962 7208:7986 8232:9010 9256:10034 10280:11058 11304:12082 12328:13106 13352:14130 14376:15154 15400:16178" s="183" customFormat="1" ht="63" customHeight="1" x14ac:dyDescent="0.25">
      <c r="A246" s="15">
        <v>1058</v>
      </c>
      <c r="B246" s="15" t="s">
        <v>3204</v>
      </c>
      <c r="C246" s="197">
        <v>101063</v>
      </c>
      <c r="D246" s="198">
        <v>38555</v>
      </c>
      <c r="E246" s="218">
        <v>38555</v>
      </c>
      <c r="F246" s="169">
        <v>49512</v>
      </c>
      <c r="G246" s="15" t="s">
        <v>5125</v>
      </c>
      <c r="H246" s="15" t="s">
        <v>993</v>
      </c>
      <c r="I246" s="15" t="s">
        <v>5126</v>
      </c>
      <c r="J246" s="15" t="s">
        <v>627</v>
      </c>
      <c r="K246" s="15" t="s">
        <v>127</v>
      </c>
      <c r="L246" s="15" t="s">
        <v>111</v>
      </c>
      <c r="M246" s="15"/>
      <c r="N246" s="15" t="s">
        <v>627</v>
      </c>
      <c r="O246" s="15" t="s">
        <v>127</v>
      </c>
      <c r="P246" s="15" t="s">
        <v>111</v>
      </c>
      <c r="Q246" s="15" t="s">
        <v>726</v>
      </c>
      <c r="R246" s="15" t="s">
        <v>467</v>
      </c>
      <c r="S246" s="15" t="s">
        <v>4720</v>
      </c>
      <c r="T246" s="15" t="s">
        <v>5128</v>
      </c>
      <c r="U246" s="15"/>
      <c r="V246" s="15">
        <v>12500000</v>
      </c>
      <c r="W246" s="15"/>
      <c r="X246" s="15"/>
      <c r="Y246" s="15"/>
      <c r="Z246" s="15"/>
      <c r="AA246" s="15"/>
      <c r="AB246" s="15"/>
      <c r="AC246" s="15"/>
      <c r="AD246" s="15"/>
      <c r="AE246" s="15"/>
      <c r="AF246" s="15">
        <v>12500000</v>
      </c>
      <c r="AG246" s="15"/>
      <c r="AH246" s="15"/>
      <c r="AI246" s="15">
        <v>300</v>
      </c>
      <c r="AJ246" s="15">
        <v>19</v>
      </c>
      <c r="AK246" s="15"/>
      <c r="AL246" s="15"/>
      <c r="AM246" s="15"/>
      <c r="AN246" s="15"/>
      <c r="AO246" s="15"/>
      <c r="AP246" s="15"/>
      <c r="AQ246" s="15"/>
      <c r="AR246" s="15"/>
      <c r="AS246" s="15"/>
      <c r="AT246" s="15"/>
      <c r="AU246" s="15"/>
      <c r="AV246" s="15"/>
      <c r="AW246" s="15"/>
      <c r="AX246" s="15" t="s">
        <v>5129</v>
      </c>
      <c r="AY246" s="196"/>
      <c r="AZ246" s="15"/>
      <c r="BA246" s="15"/>
      <c r="BB246" s="15" t="s">
        <v>5131</v>
      </c>
      <c r="BC246" s="15" t="s">
        <v>5132</v>
      </c>
      <c r="BD246" s="15">
        <v>43</v>
      </c>
      <c r="BE246" s="15">
        <v>25</v>
      </c>
      <c r="BF246" s="15">
        <v>1.2</v>
      </c>
      <c r="BG246" s="15">
        <v>22</v>
      </c>
      <c r="BH246" s="15">
        <v>41</v>
      </c>
      <c r="BI246" s="15">
        <v>46.3</v>
      </c>
      <c r="BJ246" s="15">
        <f t="shared" ref="BJ246" si="104">BD246+BE246/60+BF246/3600</f>
        <v>43.416999999999994</v>
      </c>
      <c r="BK246" s="15">
        <f t="shared" ref="BK246" si="105">BG246+BH246/60+BI246/3600</f>
        <v>22.696194444444444</v>
      </c>
      <c r="BL246" s="15"/>
      <c r="BM246" s="15"/>
      <c r="BN246" s="15" t="s">
        <v>5139</v>
      </c>
    </row>
    <row r="247" spans="1:818 1064:1842 2088:2866 3112:3890 4136:4914 5160:5938 6184:6962 7208:7986 8232:9010 9256:10034 10280:11058 11304:12082 12328:13106 13352:14130 14376:15154 15400:16178" s="183" customFormat="1" ht="63" customHeight="1" x14ac:dyDescent="0.25">
      <c r="A247" s="15"/>
      <c r="B247" s="15" t="s">
        <v>3204</v>
      </c>
      <c r="C247" s="197">
        <v>101063</v>
      </c>
      <c r="D247" s="198">
        <v>38555</v>
      </c>
      <c r="E247" s="218">
        <v>38555</v>
      </c>
      <c r="F247" s="169">
        <v>49512</v>
      </c>
      <c r="G247" s="15" t="s">
        <v>5124</v>
      </c>
      <c r="H247" s="15" t="s">
        <v>993</v>
      </c>
      <c r="I247" s="15" t="s">
        <v>5127</v>
      </c>
      <c r="J247" s="15" t="s">
        <v>627</v>
      </c>
      <c r="K247" s="15" t="s">
        <v>127</v>
      </c>
      <c r="L247" s="15" t="s">
        <v>111</v>
      </c>
      <c r="M247" s="15"/>
      <c r="N247" s="15" t="s">
        <v>627</v>
      </c>
      <c r="O247" s="15" t="s">
        <v>127</v>
      </c>
      <c r="P247" s="15" t="s">
        <v>111</v>
      </c>
      <c r="Q247" s="15" t="s">
        <v>726</v>
      </c>
      <c r="R247" s="15" t="s">
        <v>467</v>
      </c>
      <c r="S247" s="15" t="s">
        <v>4720</v>
      </c>
      <c r="T247" s="15" t="s">
        <v>5128</v>
      </c>
      <c r="U247" s="15"/>
      <c r="V247" s="15" t="s">
        <v>2722</v>
      </c>
      <c r="W247" s="15"/>
      <c r="X247" s="15"/>
      <c r="Y247" s="15"/>
      <c r="Z247" s="15"/>
      <c r="AA247" s="15"/>
      <c r="AB247" s="15"/>
      <c r="AC247" s="15"/>
      <c r="AD247" s="15"/>
      <c r="AE247" s="15"/>
      <c r="AF247" s="15" t="s">
        <v>2722</v>
      </c>
      <c r="AG247" s="15"/>
      <c r="AH247" s="15"/>
      <c r="AI247" s="15">
        <v>200</v>
      </c>
      <c r="AJ247" s="15">
        <v>13</v>
      </c>
      <c r="AK247" s="15"/>
      <c r="AL247" s="15"/>
      <c r="AM247" s="15"/>
      <c r="AN247" s="15"/>
      <c r="AO247" s="15"/>
      <c r="AP247" s="15"/>
      <c r="AQ247" s="15"/>
      <c r="AR247" s="15"/>
      <c r="AS247" s="15"/>
      <c r="AT247" s="15"/>
      <c r="AU247" s="15"/>
      <c r="AV247" s="15"/>
      <c r="AW247" s="15"/>
      <c r="AX247" s="15" t="s">
        <v>5130</v>
      </c>
      <c r="AY247" s="196"/>
      <c r="AZ247" s="15"/>
      <c r="BA247" s="15"/>
      <c r="BB247" s="15" t="s">
        <v>5135</v>
      </c>
      <c r="BC247" s="15" t="s">
        <v>5136</v>
      </c>
      <c r="BD247" s="15">
        <v>43</v>
      </c>
      <c r="BE247" s="15">
        <v>25</v>
      </c>
      <c r="BF247" s="15">
        <v>5.5</v>
      </c>
      <c r="BG247" s="15">
        <v>22</v>
      </c>
      <c r="BH247" s="15">
        <v>41</v>
      </c>
      <c r="BI247" s="15">
        <v>40.4</v>
      </c>
      <c r="BJ247" s="15">
        <f t="shared" ref="BJ247:BJ249" si="106">BD247+BE247/60+BF247/3600</f>
        <v>43.418194444444445</v>
      </c>
      <c r="BK247" s="15">
        <f t="shared" ref="BK247:BK249" si="107">BG247+BH247/60+BI247/3600</f>
        <v>22.694555555555556</v>
      </c>
      <c r="BL247" s="15"/>
      <c r="BM247" s="15"/>
      <c r="BN247" s="15" t="s">
        <v>5139</v>
      </c>
    </row>
    <row r="248" spans="1:818 1064:1842 2088:2866 3112:3890 4136:4914 5160:5938 6184:6962 7208:7986 8232:9010 9256:10034 10280:11058 11304:12082 12328:13106 13352:14130 14376:15154 15400:16178" s="183" customFormat="1" ht="63" customHeight="1" x14ac:dyDescent="0.25">
      <c r="A248" s="15"/>
      <c r="B248" s="15" t="s">
        <v>3204</v>
      </c>
      <c r="C248" s="197">
        <v>101063</v>
      </c>
      <c r="D248" s="198">
        <v>38555</v>
      </c>
      <c r="E248" s="218">
        <v>38555</v>
      </c>
      <c r="F248" s="169">
        <v>49512</v>
      </c>
      <c r="G248" s="15" t="s">
        <v>5125</v>
      </c>
      <c r="H248" s="15" t="s">
        <v>993</v>
      </c>
      <c r="I248" s="15" t="s">
        <v>5128</v>
      </c>
      <c r="J248" s="15" t="s">
        <v>627</v>
      </c>
      <c r="K248" s="15" t="s">
        <v>127</v>
      </c>
      <c r="L248" s="15" t="s">
        <v>111</v>
      </c>
      <c r="M248" s="15"/>
      <c r="N248" s="15" t="s">
        <v>627</v>
      </c>
      <c r="O248" s="15" t="s">
        <v>127</v>
      </c>
      <c r="P248" s="15" t="s">
        <v>111</v>
      </c>
      <c r="Q248" s="15" t="s">
        <v>726</v>
      </c>
      <c r="R248" s="15" t="s">
        <v>467</v>
      </c>
      <c r="S248" s="15" t="s">
        <v>4720</v>
      </c>
      <c r="T248" s="15" t="s">
        <v>5128</v>
      </c>
      <c r="U248" s="15"/>
      <c r="V248" s="15" t="s">
        <v>2722</v>
      </c>
      <c r="W248" s="15"/>
      <c r="X248" s="15"/>
      <c r="Y248" s="15"/>
      <c r="Z248" s="15"/>
      <c r="AA248" s="15"/>
      <c r="AB248" s="15"/>
      <c r="AC248" s="15"/>
      <c r="AD248" s="15"/>
      <c r="AE248" s="15"/>
      <c r="AF248" s="15" t="s">
        <v>2722</v>
      </c>
      <c r="AG248" s="15"/>
      <c r="AH248" s="15"/>
      <c r="AI248" s="15" t="s">
        <v>2722</v>
      </c>
      <c r="AJ248" s="15"/>
      <c r="AK248" s="15"/>
      <c r="AL248" s="15"/>
      <c r="AM248" s="15"/>
      <c r="AN248" s="15"/>
      <c r="AO248" s="15"/>
      <c r="AP248" s="15"/>
      <c r="AQ248" s="15"/>
      <c r="AR248" s="15"/>
      <c r="AS248" s="15"/>
      <c r="AT248" s="15"/>
      <c r="AU248" s="15"/>
      <c r="AV248" s="15"/>
      <c r="AW248" s="15"/>
      <c r="AX248" s="15" t="s">
        <v>456</v>
      </c>
      <c r="AY248" s="196"/>
      <c r="AZ248" s="15"/>
      <c r="BA248" s="15"/>
      <c r="BB248" s="15" t="s">
        <v>5133</v>
      </c>
      <c r="BC248" s="15" t="s">
        <v>5134</v>
      </c>
      <c r="BD248" s="15">
        <v>43</v>
      </c>
      <c r="BE248" s="15">
        <v>25</v>
      </c>
      <c r="BF248" s="15">
        <v>15.2</v>
      </c>
      <c r="BG248" s="15">
        <v>22</v>
      </c>
      <c r="BH248" s="15">
        <v>42</v>
      </c>
      <c r="BI248" s="15">
        <v>1.9</v>
      </c>
      <c r="BJ248" s="15">
        <f t="shared" si="106"/>
        <v>43.420888888888889</v>
      </c>
      <c r="BK248" s="15">
        <f t="shared" si="107"/>
        <v>22.700527777777776</v>
      </c>
      <c r="BL248" s="15"/>
      <c r="BM248" s="15"/>
      <c r="BN248" s="15" t="s">
        <v>5139</v>
      </c>
    </row>
    <row r="249" spans="1:818 1064:1842 2088:2866 3112:3890 4136:4914 5160:5938 6184:6962 7208:7986 8232:9010 9256:10034 10280:11058 11304:12082 12328:13106 13352:14130 14376:15154 15400:16178" s="183" customFormat="1" ht="63" customHeight="1" x14ac:dyDescent="0.25">
      <c r="A249" s="15"/>
      <c r="B249" s="15" t="s">
        <v>3204</v>
      </c>
      <c r="C249" s="197">
        <v>101063</v>
      </c>
      <c r="D249" s="198">
        <v>38555</v>
      </c>
      <c r="E249" s="218">
        <v>38555</v>
      </c>
      <c r="F249" s="169">
        <v>49512</v>
      </c>
      <c r="G249" s="15" t="s">
        <v>5125</v>
      </c>
      <c r="H249" s="15" t="s">
        <v>993</v>
      </c>
      <c r="I249" s="15" t="s">
        <v>2718</v>
      </c>
      <c r="J249" s="15" t="s">
        <v>627</v>
      </c>
      <c r="K249" s="15" t="s">
        <v>127</v>
      </c>
      <c r="L249" s="15" t="s">
        <v>111</v>
      </c>
      <c r="M249" s="15"/>
      <c r="N249" s="15" t="s">
        <v>627</v>
      </c>
      <c r="O249" s="15" t="s">
        <v>127</v>
      </c>
      <c r="P249" s="15" t="s">
        <v>111</v>
      </c>
      <c r="Q249" s="15" t="s">
        <v>726</v>
      </c>
      <c r="R249" s="15" t="s">
        <v>467</v>
      </c>
      <c r="S249" s="15" t="s">
        <v>4720</v>
      </c>
      <c r="T249" s="15" t="s">
        <v>5128</v>
      </c>
      <c r="U249" s="15"/>
      <c r="V249" s="15" t="s">
        <v>2722</v>
      </c>
      <c r="W249" s="15"/>
      <c r="X249" s="15"/>
      <c r="Y249" s="15"/>
      <c r="Z249" s="15"/>
      <c r="AA249" s="15"/>
      <c r="AB249" s="15"/>
      <c r="AC249" s="15"/>
      <c r="AD249" s="15"/>
      <c r="AE249" s="15"/>
      <c r="AF249" s="15" t="s">
        <v>2722</v>
      </c>
      <c r="AG249" s="15"/>
      <c r="AH249" s="15"/>
      <c r="AI249" s="15" t="s">
        <v>2722</v>
      </c>
      <c r="AJ249" s="15"/>
      <c r="AK249" s="15"/>
      <c r="AL249" s="15"/>
      <c r="AM249" s="15"/>
      <c r="AN249" s="15"/>
      <c r="AO249" s="15"/>
      <c r="AP249" s="15"/>
      <c r="AQ249" s="15"/>
      <c r="AR249" s="15"/>
      <c r="AS249" s="15"/>
      <c r="AT249" s="15"/>
      <c r="AU249" s="15"/>
      <c r="AV249" s="15"/>
      <c r="AW249" s="15"/>
      <c r="AX249" s="15" t="s">
        <v>3491</v>
      </c>
      <c r="AY249" s="196"/>
      <c r="AZ249" s="15"/>
      <c r="BA249" s="15"/>
      <c r="BB249" s="15" t="s">
        <v>5137</v>
      </c>
      <c r="BC249" s="15" t="s">
        <v>5138</v>
      </c>
      <c r="BD249" s="15">
        <v>43</v>
      </c>
      <c r="BE249" s="15">
        <v>25</v>
      </c>
      <c r="BF249" s="15">
        <v>14.9</v>
      </c>
      <c r="BG249" s="15">
        <v>22</v>
      </c>
      <c r="BH249" s="15">
        <v>42</v>
      </c>
      <c r="BI249" s="15">
        <v>1.4</v>
      </c>
      <c r="BJ249" s="15">
        <f t="shared" si="106"/>
        <v>43.420805555555553</v>
      </c>
      <c r="BK249" s="15">
        <f t="shared" si="107"/>
        <v>22.700388888888888</v>
      </c>
      <c r="BL249" s="15"/>
      <c r="BM249" s="15"/>
      <c r="BN249" s="15" t="s">
        <v>5139</v>
      </c>
    </row>
    <row r="250" spans="1:818 1064:1842 2088:2866 3112:3890 4136:4914 5160:5938 6184:6962 7208:7986 8232:9010 9256:10034 10280:11058 11304:12082 12328:13106 13352:14130 14376:15154 15400:16178" s="183" customFormat="1" ht="76.5" x14ac:dyDescent="0.25">
      <c r="A250" s="16">
        <v>1059</v>
      </c>
      <c r="B250" s="16" t="s">
        <v>3205</v>
      </c>
      <c r="C250" s="214">
        <v>101064</v>
      </c>
      <c r="D250" s="213">
        <v>38555</v>
      </c>
      <c r="E250" s="219">
        <v>38555</v>
      </c>
      <c r="F250" s="201">
        <v>42207</v>
      </c>
      <c r="G250" s="16" t="s">
        <v>3815</v>
      </c>
      <c r="H250" s="16"/>
      <c r="I250" s="16"/>
      <c r="J250" s="16" t="s">
        <v>627</v>
      </c>
      <c r="K250" s="16" t="s">
        <v>127</v>
      </c>
      <c r="L250" s="16" t="s">
        <v>111</v>
      </c>
      <c r="M250" s="16"/>
      <c r="N250" s="16" t="s">
        <v>627</v>
      </c>
      <c r="O250" s="16" t="s">
        <v>127</v>
      </c>
      <c r="P250" s="16" t="s">
        <v>111</v>
      </c>
      <c r="Q250" s="16" t="s">
        <v>726</v>
      </c>
      <c r="R250" s="16" t="s">
        <v>484</v>
      </c>
      <c r="S250" s="16" t="s">
        <v>3206</v>
      </c>
      <c r="T250" s="16"/>
      <c r="U250" s="16" t="s">
        <v>255</v>
      </c>
      <c r="V250" s="16" t="s">
        <v>815</v>
      </c>
      <c r="W250" s="16"/>
      <c r="X250" s="16"/>
      <c r="Y250" s="16"/>
      <c r="Z250" s="16"/>
      <c r="AA250" s="16"/>
      <c r="AB250" s="16"/>
      <c r="AC250" s="16"/>
      <c r="AD250" s="16"/>
      <c r="AE250" s="16"/>
      <c r="AF250" s="16" t="s">
        <v>816</v>
      </c>
      <c r="AG250" s="16"/>
      <c r="AH250" s="16"/>
      <c r="AI250" s="16"/>
      <c r="AJ250" s="16"/>
      <c r="AK250" s="16"/>
      <c r="AL250" s="16"/>
      <c r="AM250" s="16"/>
      <c r="AN250" s="16"/>
      <c r="AO250" s="16"/>
      <c r="AP250" s="16"/>
      <c r="AQ250" s="16"/>
      <c r="AR250" s="16"/>
      <c r="AS250" s="16"/>
      <c r="AT250" s="16"/>
      <c r="AU250" s="16"/>
      <c r="AV250" s="16"/>
      <c r="AW250" s="16"/>
      <c r="AX250" s="16"/>
      <c r="AY250" s="203"/>
      <c r="AZ250" s="16"/>
      <c r="BA250" s="16"/>
      <c r="BB250" s="16" t="s">
        <v>3816</v>
      </c>
      <c r="BC250" s="16" t="s">
        <v>3817</v>
      </c>
      <c r="BD250" s="16">
        <v>43</v>
      </c>
      <c r="BE250" s="16">
        <v>25</v>
      </c>
      <c r="BF250" s="16">
        <v>21.83</v>
      </c>
      <c r="BG250" s="16">
        <v>22</v>
      </c>
      <c r="BH250" s="16">
        <v>42</v>
      </c>
      <c r="BI250" s="16">
        <v>20.059999999999999</v>
      </c>
      <c r="BJ250" s="16">
        <f t="shared" si="102"/>
        <v>43.422730555555553</v>
      </c>
      <c r="BK250" s="16">
        <f t="shared" si="103"/>
        <v>22.705572222222223</v>
      </c>
      <c r="BL250" s="16"/>
      <c r="BM250" s="16"/>
      <c r="BN250" s="16" t="s">
        <v>5696</v>
      </c>
      <c r="KJ250" s="207"/>
      <c r="KK250" s="207"/>
      <c r="KL250" s="207"/>
      <c r="KM250" s="207"/>
      <c r="KN250" s="207"/>
      <c r="KO250" s="207"/>
      <c r="KP250" s="207"/>
      <c r="KQ250" s="207"/>
      <c r="KR250" s="207"/>
      <c r="KS250" s="207"/>
      <c r="KT250" s="207"/>
      <c r="UF250" s="207"/>
      <c r="UG250" s="207"/>
      <c r="UH250" s="207"/>
      <c r="UI250" s="207"/>
      <c r="UJ250" s="207"/>
      <c r="UK250" s="207"/>
      <c r="UL250" s="207"/>
      <c r="UM250" s="207"/>
      <c r="UN250" s="207"/>
      <c r="UO250" s="207"/>
      <c r="UP250" s="207"/>
      <c r="AEB250" s="207"/>
      <c r="AEC250" s="207"/>
      <c r="AED250" s="207"/>
      <c r="AEE250" s="207"/>
      <c r="AEF250" s="207"/>
      <c r="AEG250" s="207"/>
      <c r="AEH250" s="207"/>
      <c r="AEI250" s="207"/>
      <c r="AEJ250" s="207"/>
      <c r="AEK250" s="207"/>
      <c r="AEL250" s="207"/>
      <c r="ANX250" s="207"/>
      <c r="ANY250" s="207"/>
      <c r="ANZ250" s="207"/>
      <c r="AOA250" s="207"/>
      <c r="AOB250" s="207"/>
      <c r="AOC250" s="207"/>
      <c r="AOD250" s="207"/>
      <c r="AOE250" s="207"/>
      <c r="AOF250" s="207"/>
      <c r="AOG250" s="207"/>
      <c r="AOH250" s="207"/>
      <c r="AXT250" s="207"/>
      <c r="AXU250" s="207"/>
      <c r="AXV250" s="207"/>
      <c r="AXW250" s="207"/>
      <c r="AXX250" s="207"/>
      <c r="AXY250" s="207"/>
      <c r="AXZ250" s="207"/>
      <c r="AYA250" s="207"/>
      <c r="AYB250" s="207"/>
      <c r="AYC250" s="207"/>
      <c r="AYD250" s="207"/>
      <c r="BHP250" s="207"/>
      <c r="BHQ250" s="207"/>
      <c r="BHR250" s="207"/>
      <c r="BHS250" s="207"/>
      <c r="BHT250" s="207"/>
      <c r="BHU250" s="207"/>
      <c r="BHV250" s="207"/>
      <c r="BHW250" s="207"/>
      <c r="BHX250" s="207"/>
      <c r="BHY250" s="207"/>
      <c r="BHZ250" s="207"/>
      <c r="BRL250" s="207"/>
      <c r="BRM250" s="207"/>
      <c r="BRN250" s="207"/>
      <c r="BRO250" s="207"/>
      <c r="BRP250" s="207"/>
      <c r="BRQ250" s="207"/>
      <c r="BRR250" s="207"/>
      <c r="BRS250" s="207"/>
      <c r="BRT250" s="207"/>
      <c r="BRU250" s="207"/>
      <c r="BRV250" s="207"/>
      <c r="CBH250" s="207"/>
      <c r="CBI250" s="207"/>
      <c r="CBJ250" s="207"/>
      <c r="CBK250" s="207"/>
      <c r="CBL250" s="207"/>
      <c r="CBM250" s="207"/>
      <c r="CBN250" s="207"/>
      <c r="CBO250" s="207"/>
      <c r="CBP250" s="207"/>
      <c r="CBQ250" s="207"/>
      <c r="CBR250" s="207"/>
      <c r="CLD250" s="207"/>
      <c r="CLE250" s="207"/>
      <c r="CLF250" s="207"/>
      <c r="CLG250" s="207"/>
      <c r="CLH250" s="207"/>
      <c r="CLI250" s="207"/>
      <c r="CLJ250" s="207"/>
      <c r="CLK250" s="207"/>
      <c r="CLL250" s="207"/>
      <c r="CLM250" s="207"/>
      <c r="CLN250" s="207"/>
      <c r="CUZ250" s="207"/>
      <c r="CVA250" s="207"/>
      <c r="CVB250" s="207"/>
      <c r="CVC250" s="207"/>
      <c r="CVD250" s="207"/>
      <c r="CVE250" s="207"/>
      <c r="CVF250" s="207"/>
      <c r="CVG250" s="207"/>
      <c r="CVH250" s="207"/>
      <c r="CVI250" s="207"/>
      <c r="CVJ250" s="207"/>
      <c r="DEV250" s="207"/>
      <c r="DEW250" s="207"/>
      <c r="DEX250" s="207"/>
      <c r="DEY250" s="207"/>
      <c r="DEZ250" s="207"/>
      <c r="DFA250" s="207"/>
      <c r="DFB250" s="207"/>
      <c r="DFC250" s="207"/>
      <c r="DFD250" s="207"/>
      <c r="DFE250" s="207"/>
      <c r="DFF250" s="207"/>
      <c r="DOR250" s="207"/>
      <c r="DOS250" s="207"/>
      <c r="DOT250" s="207"/>
      <c r="DOU250" s="207"/>
      <c r="DOV250" s="207"/>
      <c r="DOW250" s="207"/>
      <c r="DOX250" s="207"/>
      <c r="DOY250" s="207"/>
      <c r="DOZ250" s="207"/>
      <c r="DPA250" s="207"/>
      <c r="DPB250" s="207"/>
      <c r="DYN250" s="207"/>
      <c r="DYO250" s="207"/>
      <c r="DYP250" s="207"/>
      <c r="DYQ250" s="207"/>
      <c r="DYR250" s="207"/>
      <c r="DYS250" s="207"/>
      <c r="DYT250" s="207"/>
      <c r="DYU250" s="207"/>
      <c r="DYV250" s="207"/>
      <c r="DYW250" s="207"/>
      <c r="DYX250" s="207"/>
      <c r="EIJ250" s="207"/>
      <c r="EIK250" s="207"/>
      <c r="EIL250" s="207"/>
      <c r="EIM250" s="207"/>
      <c r="EIN250" s="207"/>
      <c r="EIO250" s="207"/>
      <c r="EIP250" s="207"/>
      <c r="EIQ250" s="207"/>
      <c r="EIR250" s="207"/>
      <c r="EIS250" s="207"/>
      <c r="EIT250" s="207"/>
      <c r="ESF250" s="207"/>
      <c r="ESG250" s="207"/>
      <c r="ESH250" s="207"/>
      <c r="ESI250" s="207"/>
      <c r="ESJ250" s="207"/>
      <c r="ESK250" s="207"/>
      <c r="ESL250" s="207"/>
      <c r="ESM250" s="207"/>
      <c r="ESN250" s="207"/>
      <c r="ESO250" s="207"/>
      <c r="ESP250" s="207"/>
      <c r="FCB250" s="207"/>
      <c r="FCC250" s="207"/>
      <c r="FCD250" s="207"/>
      <c r="FCE250" s="207"/>
      <c r="FCF250" s="207"/>
      <c r="FCG250" s="207"/>
      <c r="FCH250" s="207"/>
      <c r="FCI250" s="207"/>
      <c r="FCJ250" s="207"/>
      <c r="FCK250" s="207"/>
      <c r="FCL250" s="207"/>
      <c r="FLX250" s="207"/>
      <c r="FLY250" s="207"/>
      <c r="FLZ250" s="207"/>
      <c r="FMA250" s="207"/>
      <c r="FMB250" s="207"/>
      <c r="FMC250" s="207"/>
      <c r="FMD250" s="207"/>
      <c r="FME250" s="207"/>
      <c r="FMF250" s="207"/>
      <c r="FMG250" s="207"/>
      <c r="FMH250" s="207"/>
      <c r="FVT250" s="207"/>
      <c r="FVU250" s="207"/>
      <c r="FVV250" s="207"/>
      <c r="FVW250" s="207"/>
      <c r="FVX250" s="207"/>
      <c r="FVY250" s="207"/>
      <c r="FVZ250" s="207"/>
      <c r="FWA250" s="207"/>
      <c r="FWB250" s="207"/>
      <c r="FWC250" s="207"/>
      <c r="FWD250" s="207"/>
      <c r="GFP250" s="207"/>
      <c r="GFQ250" s="207"/>
      <c r="GFR250" s="207"/>
      <c r="GFS250" s="207"/>
      <c r="GFT250" s="207"/>
      <c r="GFU250" s="207"/>
      <c r="GFV250" s="207"/>
      <c r="GFW250" s="207"/>
      <c r="GFX250" s="207"/>
      <c r="GFY250" s="207"/>
      <c r="GFZ250" s="207"/>
      <c r="GPL250" s="207"/>
      <c r="GPM250" s="207"/>
      <c r="GPN250" s="207"/>
      <c r="GPO250" s="207"/>
      <c r="GPP250" s="207"/>
      <c r="GPQ250" s="207"/>
      <c r="GPR250" s="207"/>
      <c r="GPS250" s="207"/>
      <c r="GPT250" s="207"/>
      <c r="GPU250" s="207"/>
      <c r="GPV250" s="207"/>
      <c r="GZH250" s="207"/>
      <c r="GZI250" s="207"/>
      <c r="GZJ250" s="207"/>
      <c r="GZK250" s="207"/>
      <c r="GZL250" s="207"/>
      <c r="GZM250" s="207"/>
      <c r="GZN250" s="207"/>
      <c r="GZO250" s="207"/>
      <c r="GZP250" s="207"/>
      <c r="GZQ250" s="207"/>
      <c r="GZR250" s="207"/>
      <c r="HJD250" s="207"/>
      <c r="HJE250" s="207"/>
      <c r="HJF250" s="207"/>
      <c r="HJG250" s="207"/>
      <c r="HJH250" s="207"/>
      <c r="HJI250" s="207"/>
      <c r="HJJ250" s="207"/>
      <c r="HJK250" s="207"/>
      <c r="HJL250" s="207"/>
      <c r="HJM250" s="207"/>
      <c r="HJN250" s="207"/>
      <c r="HSZ250" s="207"/>
      <c r="HTA250" s="207"/>
      <c r="HTB250" s="207"/>
      <c r="HTC250" s="207"/>
      <c r="HTD250" s="207"/>
      <c r="HTE250" s="207"/>
      <c r="HTF250" s="207"/>
      <c r="HTG250" s="207"/>
      <c r="HTH250" s="207"/>
      <c r="HTI250" s="207"/>
      <c r="HTJ250" s="207"/>
      <c r="ICV250" s="207"/>
      <c r="ICW250" s="207"/>
      <c r="ICX250" s="207"/>
      <c r="ICY250" s="207"/>
      <c r="ICZ250" s="207"/>
      <c r="IDA250" s="207"/>
      <c r="IDB250" s="207"/>
      <c r="IDC250" s="207"/>
      <c r="IDD250" s="207"/>
      <c r="IDE250" s="207"/>
      <c r="IDF250" s="207"/>
      <c r="IMR250" s="207"/>
      <c r="IMS250" s="207"/>
      <c r="IMT250" s="207"/>
      <c r="IMU250" s="207"/>
      <c r="IMV250" s="207"/>
      <c r="IMW250" s="207"/>
      <c r="IMX250" s="207"/>
      <c r="IMY250" s="207"/>
      <c r="IMZ250" s="207"/>
      <c r="INA250" s="207"/>
      <c r="INB250" s="207"/>
      <c r="IWN250" s="207"/>
      <c r="IWO250" s="207"/>
      <c r="IWP250" s="207"/>
      <c r="IWQ250" s="207"/>
      <c r="IWR250" s="207"/>
      <c r="IWS250" s="207"/>
      <c r="IWT250" s="207"/>
      <c r="IWU250" s="207"/>
      <c r="IWV250" s="207"/>
      <c r="IWW250" s="207"/>
      <c r="IWX250" s="207"/>
      <c r="JGJ250" s="207"/>
      <c r="JGK250" s="207"/>
      <c r="JGL250" s="207"/>
      <c r="JGM250" s="207"/>
      <c r="JGN250" s="207"/>
      <c r="JGO250" s="207"/>
      <c r="JGP250" s="207"/>
      <c r="JGQ250" s="207"/>
      <c r="JGR250" s="207"/>
      <c r="JGS250" s="207"/>
      <c r="JGT250" s="207"/>
      <c r="JQF250" s="207"/>
      <c r="JQG250" s="207"/>
      <c r="JQH250" s="207"/>
      <c r="JQI250" s="207"/>
      <c r="JQJ250" s="207"/>
      <c r="JQK250" s="207"/>
      <c r="JQL250" s="207"/>
      <c r="JQM250" s="207"/>
      <c r="JQN250" s="207"/>
      <c r="JQO250" s="207"/>
      <c r="JQP250" s="207"/>
      <c r="KAB250" s="207"/>
      <c r="KAC250" s="207"/>
      <c r="KAD250" s="207"/>
      <c r="KAE250" s="207"/>
      <c r="KAF250" s="207"/>
      <c r="KAG250" s="207"/>
      <c r="KAH250" s="207"/>
      <c r="KAI250" s="207"/>
      <c r="KAJ250" s="207"/>
      <c r="KAK250" s="207"/>
      <c r="KAL250" s="207"/>
      <c r="KJX250" s="207"/>
      <c r="KJY250" s="207"/>
      <c r="KJZ250" s="207"/>
      <c r="KKA250" s="207"/>
      <c r="KKB250" s="207"/>
      <c r="KKC250" s="207"/>
      <c r="KKD250" s="207"/>
      <c r="KKE250" s="207"/>
      <c r="KKF250" s="207"/>
      <c r="KKG250" s="207"/>
      <c r="KKH250" s="207"/>
      <c r="KTT250" s="207"/>
      <c r="KTU250" s="207"/>
      <c r="KTV250" s="207"/>
      <c r="KTW250" s="207"/>
      <c r="KTX250" s="207"/>
      <c r="KTY250" s="207"/>
      <c r="KTZ250" s="207"/>
      <c r="KUA250" s="207"/>
      <c r="KUB250" s="207"/>
      <c r="KUC250" s="207"/>
      <c r="KUD250" s="207"/>
      <c r="LDP250" s="207"/>
      <c r="LDQ250" s="207"/>
      <c r="LDR250" s="207"/>
      <c r="LDS250" s="207"/>
      <c r="LDT250" s="207"/>
      <c r="LDU250" s="207"/>
      <c r="LDV250" s="207"/>
      <c r="LDW250" s="207"/>
      <c r="LDX250" s="207"/>
      <c r="LDY250" s="207"/>
      <c r="LDZ250" s="207"/>
      <c r="LNL250" s="207"/>
      <c r="LNM250" s="207"/>
      <c r="LNN250" s="207"/>
      <c r="LNO250" s="207"/>
      <c r="LNP250" s="207"/>
      <c r="LNQ250" s="207"/>
      <c r="LNR250" s="207"/>
      <c r="LNS250" s="207"/>
      <c r="LNT250" s="207"/>
      <c r="LNU250" s="207"/>
      <c r="LNV250" s="207"/>
      <c r="LXH250" s="207"/>
      <c r="LXI250" s="207"/>
      <c r="LXJ250" s="207"/>
      <c r="LXK250" s="207"/>
      <c r="LXL250" s="207"/>
      <c r="LXM250" s="207"/>
      <c r="LXN250" s="207"/>
      <c r="LXO250" s="207"/>
      <c r="LXP250" s="207"/>
      <c r="LXQ250" s="207"/>
      <c r="LXR250" s="207"/>
      <c r="MHD250" s="207"/>
      <c r="MHE250" s="207"/>
      <c r="MHF250" s="207"/>
      <c r="MHG250" s="207"/>
      <c r="MHH250" s="207"/>
      <c r="MHI250" s="207"/>
      <c r="MHJ250" s="207"/>
      <c r="MHK250" s="207"/>
      <c r="MHL250" s="207"/>
      <c r="MHM250" s="207"/>
      <c r="MHN250" s="207"/>
      <c r="MQZ250" s="207"/>
      <c r="MRA250" s="207"/>
      <c r="MRB250" s="207"/>
      <c r="MRC250" s="207"/>
      <c r="MRD250" s="207"/>
      <c r="MRE250" s="207"/>
      <c r="MRF250" s="207"/>
      <c r="MRG250" s="207"/>
      <c r="MRH250" s="207"/>
      <c r="MRI250" s="207"/>
      <c r="MRJ250" s="207"/>
      <c r="NAV250" s="207"/>
      <c r="NAW250" s="207"/>
      <c r="NAX250" s="207"/>
      <c r="NAY250" s="207"/>
      <c r="NAZ250" s="207"/>
      <c r="NBA250" s="207"/>
      <c r="NBB250" s="207"/>
      <c r="NBC250" s="207"/>
      <c r="NBD250" s="207"/>
      <c r="NBE250" s="207"/>
      <c r="NBF250" s="207"/>
      <c r="NKR250" s="207"/>
      <c r="NKS250" s="207"/>
      <c r="NKT250" s="207"/>
      <c r="NKU250" s="207"/>
      <c r="NKV250" s="207"/>
      <c r="NKW250" s="207"/>
      <c r="NKX250" s="207"/>
      <c r="NKY250" s="207"/>
      <c r="NKZ250" s="207"/>
      <c r="NLA250" s="207"/>
      <c r="NLB250" s="207"/>
      <c r="NUN250" s="207"/>
      <c r="NUO250" s="207"/>
      <c r="NUP250" s="207"/>
      <c r="NUQ250" s="207"/>
      <c r="NUR250" s="207"/>
      <c r="NUS250" s="207"/>
      <c r="NUT250" s="207"/>
      <c r="NUU250" s="207"/>
      <c r="NUV250" s="207"/>
      <c r="NUW250" s="207"/>
      <c r="NUX250" s="207"/>
      <c r="OEJ250" s="207"/>
      <c r="OEK250" s="207"/>
      <c r="OEL250" s="207"/>
      <c r="OEM250" s="207"/>
      <c r="OEN250" s="207"/>
      <c r="OEO250" s="207"/>
      <c r="OEP250" s="207"/>
      <c r="OEQ250" s="207"/>
      <c r="OER250" s="207"/>
      <c r="OES250" s="207"/>
      <c r="OET250" s="207"/>
      <c r="OOF250" s="207"/>
      <c r="OOG250" s="207"/>
      <c r="OOH250" s="207"/>
      <c r="OOI250" s="207"/>
      <c r="OOJ250" s="207"/>
      <c r="OOK250" s="207"/>
      <c r="OOL250" s="207"/>
      <c r="OOM250" s="207"/>
      <c r="OON250" s="207"/>
      <c r="OOO250" s="207"/>
      <c r="OOP250" s="207"/>
      <c r="OYB250" s="207"/>
      <c r="OYC250" s="207"/>
      <c r="OYD250" s="207"/>
      <c r="OYE250" s="207"/>
      <c r="OYF250" s="207"/>
      <c r="OYG250" s="207"/>
      <c r="OYH250" s="207"/>
      <c r="OYI250" s="207"/>
      <c r="OYJ250" s="207"/>
      <c r="OYK250" s="207"/>
      <c r="OYL250" s="207"/>
      <c r="PHX250" s="207"/>
      <c r="PHY250" s="207"/>
      <c r="PHZ250" s="207"/>
      <c r="PIA250" s="207"/>
      <c r="PIB250" s="207"/>
      <c r="PIC250" s="207"/>
      <c r="PID250" s="207"/>
      <c r="PIE250" s="207"/>
      <c r="PIF250" s="207"/>
      <c r="PIG250" s="207"/>
      <c r="PIH250" s="207"/>
      <c r="PRT250" s="207"/>
      <c r="PRU250" s="207"/>
      <c r="PRV250" s="207"/>
      <c r="PRW250" s="207"/>
      <c r="PRX250" s="207"/>
      <c r="PRY250" s="207"/>
      <c r="PRZ250" s="207"/>
      <c r="PSA250" s="207"/>
      <c r="PSB250" s="207"/>
      <c r="PSC250" s="207"/>
      <c r="PSD250" s="207"/>
      <c r="QBP250" s="207"/>
      <c r="QBQ250" s="207"/>
      <c r="QBR250" s="207"/>
      <c r="QBS250" s="207"/>
      <c r="QBT250" s="207"/>
      <c r="QBU250" s="207"/>
      <c r="QBV250" s="207"/>
      <c r="QBW250" s="207"/>
      <c r="QBX250" s="207"/>
      <c r="QBY250" s="207"/>
      <c r="QBZ250" s="207"/>
      <c r="QLL250" s="207"/>
      <c r="QLM250" s="207"/>
      <c r="QLN250" s="207"/>
      <c r="QLO250" s="207"/>
      <c r="QLP250" s="207"/>
      <c r="QLQ250" s="207"/>
      <c r="QLR250" s="207"/>
      <c r="QLS250" s="207"/>
      <c r="QLT250" s="207"/>
      <c r="QLU250" s="207"/>
      <c r="QLV250" s="207"/>
      <c r="QVH250" s="207"/>
      <c r="QVI250" s="207"/>
      <c r="QVJ250" s="207"/>
      <c r="QVK250" s="207"/>
      <c r="QVL250" s="207"/>
      <c r="QVM250" s="207"/>
      <c r="QVN250" s="207"/>
      <c r="QVO250" s="207"/>
      <c r="QVP250" s="207"/>
      <c r="QVQ250" s="207"/>
      <c r="QVR250" s="207"/>
      <c r="RFD250" s="207"/>
      <c r="RFE250" s="207"/>
      <c r="RFF250" s="207"/>
      <c r="RFG250" s="207"/>
      <c r="RFH250" s="207"/>
      <c r="RFI250" s="207"/>
      <c r="RFJ250" s="207"/>
      <c r="RFK250" s="207"/>
      <c r="RFL250" s="207"/>
      <c r="RFM250" s="207"/>
      <c r="RFN250" s="207"/>
      <c r="ROZ250" s="207"/>
      <c r="RPA250" s="207"/>
      <c r="RPB250" s="207"/>
      <c r="RPC250" s="207"/>
      <c r="RPD250" s="207"/>
      <c r="RPE250" s="207"/>
      <c r="RPF250" s="207"/>
      <c r="RPG250" s="207"/>
      <c r="RPH250" s="207"/>
      <c r="RPI250" s="207"/>
      <c r="RPJ250" s="207"/>
      <c r="RYV250" s="207"/>
      <c r="RYW250" s="207"/>
      <c r="RYX250" s="207"/>
      <c r="RYY250" s="207"/>
      <c r="RYZ250" s="207"/>
      <c r="RZA250" s="207"/>
      <c r="RZB250" s="207"/>
      <c r="RZC250" s="207"/>
      <c r="RZD250" s="207"/>
      <c r="RZE250" s="207"/>
      <c r="RZF250" s="207"/>
      <c r="SIR250" s="207"/>
      <c r="SIS250" s="207"/>
      <c r="SIT250" s="207"/>
      <c r="SIU250" s="207"/>
      <c r="SIV250" s="207"/>
      <c r="SIW250" s="207"/>
      <c r="SIX250" s="207"/>
      <c r="SIY250" s="207"/>
      <c r="SIZ250" s="207"/>
      <c r="SJA250" s="207"/>
      <c r="SJB250" s="207"/>
      <c r="SSN250" s="207"/>
      <c r="SSO250" s="207"/>
      <c r="SSP250" s="207"/>
      <c r="SSQ250" s="207"/>
      <c r="SSR250" s="207"/>
      <c r="SSS250" s="207"/>
      <c r="SST250" s="207"/>
      <c r="SSU250" s="207"/>
      <c r="SSV250" s="207"/>
      <c r="SSW250" s="207"/>
      <c r="SSX250" s="207"/>
      <c r="TCJ250" s="207"/>
      <c r="TCK250" s="207"/>
      <c r="TCL250" s="207"/>
      <c r="TCM250" s="207"/>
      <c r="TCN250" s="207"/>
      <c r="TCO250" s="207"/>
      <c r="TCP250" s="207"/>
      <c r="TCQ250" s="207"/>
      <c r="TCR250" s="207"/>
      <c r="TCS250" s="207"/>
      <c r="TCT250" s="207"/>
      <c r="TMF250" s="207"/>
      <c r="TMG250" s="207"/>
      <c r="TMH250" s="207"/>
      <c r="TMI250" s="207"/>
      <c r="TMJ250" s="207"/>
      <c r="TMK250" s="207"/>
      <c r="TML250" s="207"/>
      <c r="TMM250" s="207"/>
      <c r="TMN250" s="207"/>
      <c r="TMO250" s="207"/>
      <c r="TMP250" s="207"/>
      <c r="TWB250" s="207"/>
      <c r="TWC250" s="207"/>
      <c r="TWD250" s="207"/>
      <c r="TWE250" s="207"/>
      <c r="TWF250" s="207"/>
      <c r="TWG250" s="207"/>
      <c r="TWH250" s="207"/>
      <c r="TWI250" s="207"/>
      <c r="TWJ250" s="207"/>
      <c r="TWK250" s="207"/>
      <c r="TWL250" s="207"/>
      <c r="UFX250" s="207"/>
      <c r="UFY250" s="207"/>
      <c r="UFZ250" s="207"/>
      <c r="UGA250" s="207"/>
      <c r="UGB250" s="207"/>
      <c r="UGC250" s="207"/>
      <c r="UGD250" s="207"/>
      <c r="UGE250" s="207"/>
      <c r="UGF250" s="207"/>
      <c r="UGG250" s="207"/>
      <c r="UGH250" s="207"/>
      <c r="UPT250" s="207"/>
      <c r="UPU250" s="207"/>
      <c r="UPV250" s="207"/>
      <c r="UPW250" s="207"/>
      <c r="UPX250" s="207"/>
      <c r="UPY250" s="207"/>
      <c r="UPZ250" s="207"/>
      <c r="UQA250" s="207"/>
      <c r="UQB250" s="207"/>
      <c r="UQC250" s="207"/>
      <c r="UQD250" s="207"/>
      <c r="UZP250" s="207"/>
      <c r="UZQ250" s="207"/>
      <c r="UZR250" s="207"/>
      <c r="UZS250" s="207"/>
      <c r="UZT250" s="207"/>
      <c r="UZU250" s="207"/>
      <c r="UZV250" s="207"/>
      <c r="UZW250" s="207"/>
      <c r="UZX250" s="207"/>
      <c r="UZY250" s="207"/>
      <c r="UZZ250" s="207"/>
      <c r="VJL250" s="207"/>
      <c r="VJM250" s="207"/>
      <c r="VJN250" s="207"/>
      <c r="VJO250" s="207"/>
      <c r="VJP250" s="207"/>
      <c r="VJQ250" s="207"/>
      <c r="VJR250" s="207"/>
      <c r="VJS250" s="207"/>
      <c r="VJT250" s="207"/>
      <c r="VJU250" s="207"/>
      <c r="VJV250" s="207"/>
      <c r="VTH250" s="207"/>
      <c r="VTI250" s="207"/>
      <c r="VTJ250" s="207"/>
      <c r="VTK250" s="207"/>
      <c r="VTL250" s="207"/>
      <c r="VTM250" s="207"/>
      <c r="VTN250" s="207"/>
      <c r="VTO250" s="207"/>
      <c r="VTP250" s="207"/>
      <c r="VTQ250" s="207"/>
      <c r="VTR250" s="207"/>
      <c r="WDD250" s="207"/>
      <c r="WDE250" s="207"/>
      <c r="WDF250" s="207"/>
      <c r="WDG250" s="207"/>
      <c r="WDH250" s="207"/>
      <c r="WDI250" s="207"/>
      <c r="WDJ250" s="207"/>
      <c r="WDK250" s="207"/>
      <c r="WDL250" s="207"/>
      <c r="WDM250" s="207"/>
      <c r="WDN250" s="207"/>
      <c r="WMZ250" s="207"/>
      <c r="WNA250" s="207"/>
      <c r="WNB250" s="207"/>
      <c r="WNC250" s="207"/>
      <c r="WND250" s="207"/>
      <c r="WNE250" s="207"/>
      <c r="WNF250" s="207"/>
      <c r="WNG250" s="207"/>
      <c r="WNH250" s="207"/>
      <c r="WNI250" s="207"/>
      <c r="WNJ250" s="207"/>
      <c r="WWV250" s="207"/>
      <c r="WWW250" s="207"/>
      <c r="WWX250" s="207"/>
      <c r="WWY250" s="207"/>
      <c r="WWZ250" s="207"/>
      <c r="WXA250" s="207"/>
      <c r="WXB250" s="207"/>
      <c r="WXC250" s="207"/>
      <c r="WXD250" s="207"/>
      <c r="WXE250" s="207"/>
      <c r="WXF250" s="207"/>
    </row>
    <row r="251" spans="1:818 1064:1842 2088:2866 3112:3890 4136:4914 5160:5938 6184:6962 7208:7986 8232:9010 9256:10034 10280:11058 11304:12082 12328:13106 13352:14130 14376:15154 15400:16178" s="183" customFormat="1" ht="25.5" customHeight="1" x14ac:dyDescent="0.25">
      <c r="A251" s="16" t="e">
        <f>#REF!+1</f>
        <v>#REF!</v>
      </c>
      <c r="B251" s="16" t="s">
        <v>3201</v>
      </c>
      <c r="C251" s="16">
        <v>101086</v>
      </c>
      <c r="D251" s="201">
        <v>38560</v>
      </c>
      <c r="E251" s="201">
        <v>38560</v>
      </c>
      <c r="F251" s="201">
        <v>40751</v>
      </c>
      <c r="G251" s="16" t="s">
        <v>3806</v>
      </c>
      <c r="H251" s="16"/>
      <c r="I251" s="16"/>
      <c r="J251" s="16" t="s">
        <v>769</v>
      </c>
      <c r="K251" s="16" t="s">
        <v>124</v>
      </c>
      <c r="L251" s="16" t="s">
        <v>35</v>
      </c>
      <c r="M251" s="16" t="s">
        <v>820</v>
      </c>
      <c r="N251" s="16" t="s">
        <v>769</v>
      </c>
      <c r="O251" s="16" t="s">
        <v>124</v>
      </c>
      <c r="P251" s="16" t="s">
        <v>35</v>
      </c>
      <c r="Q251" s="16" t="s">
        <v>37</v>
      </c>
      <c r="R251" s="16" t="s">
        <v>484</v>
      </c>
      <c r="S251" s="16" t="s">
        <v>341</v>
      </c>
      <c r="T251" s="16"/>
      <c r="U251" s="16"/>
      <c r="V251" s="16">
        <v>817800</v>
      </c>
      <c r="W251" s="16"/>
      <c r="X251" s="16"/>
      <c r="Y251" s="16"/>
      <c r="Z251" s="16"/>
      <c r="AA251" s="16">
        <v>817800</v>
      </c>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203"/>
      <c r="AZ251" s="16"/>
      <c r="BA251" s="16"/>
      <c r="BB251" s="16"/>
      <c r="BC251" s="16"/>
      <c r="BD251" s="16"/>
      <c r="BE251" s="16"/>
      <c r="BF251" s="16"/>
      <c r="BG251" s="16"/>
      <c r="BH251" s="16"/>
      <c r="BI251" s="16"/>
      <c r="BJ251" s="16">
        <f t="shared" ref="BJ251:BJ258" si="108">BD251+BE251/60+BF251/3600</f>
        <v>0</v>
      </c>
      <c r="BK251" s="16">
        <f t="shared" ref="BK251:BK258" si="109">BG251+BH251/60+BI251/3600</f>
        <v>0</v>
      </c>
      <c r="BL251" s="16"/>
      <c r="BM251" s="16"/>
      <c r="BN251" s="16"/>
    </row>
    <row r="252" spans="1:818 1064:1842 2088:2866 3112:3890 4136:4914 5160:5938 6184:6962 7208:7986 8232:9010 9256:10034 10280:11058 11304:12082 12328:13106 13352:14130 14376:15154 15400:16178" s="183" customFormat="1" ht="25.5" customHeight="1" x14ac:dyDescent="0.25">
      <c r="A252" s="16" t="e">
        <f t="shared" ref="A252:A253" si="110">A251+1</f>
        <v>#REF!</v>
      </c>
      <c r="B252" s="16" t="s">
        <v>3208</v>
      </c>
      <c r="C252" s="16">
        <v>101087</v>
      </c>
      <c r="D252" s="201"/>
      <c r="E252" s="201">
        <v>38560</v>
      </c>
      <c r="F252" s="201">
        <v>42212</v>
      </c>
      <c r="G252" s="16" t="s">
        <v>3819</v>
      </c>
      <c r="H252" s="16"/>
      <c r="I252" s="16"/>
      <c r="J252" s="16" t="s">
        <v>49</v>
      </c>
      <c r="K252" s="16" t="s">
        <v>49</v>
      </c>
      <c r="L252" s="16" t="s">
        <v>45</v>
      </c>
      <c r="M252" s="16"/>
      <c r="N252" s="16" t="s">
        <v>49</v>
      </c>
      <c r="O252" s="16" t="s">
        <v>49</v>
      </c>
      <c r="P252" s="16" t="s">
        <v>45</v>
      </c>
      <c r="Q252" s="16" t="s">
        <v>37</v>
      </c>
      <c r="R252" s="16" t="s">
        <v>484</v>
      </c>
      <c r="S252" s="16" t="s">
        <v>400</v>
      </c>
      <c r="T252" s="16"/>
      <c r="U252" s="16"/>
      <c r="V252" s="16">
        <v>365000</v>
      </c>
      <c r="W252" s="16"/>
      <c r="X252" s="16">
        <v>365000</v>
      </c>
      <c r="Y252" s="16"/>
      <c r="Z252" s="16"/>
      <c r="AA252" s="16"/>
      <c r="AB252" s="16"/>
      <c r="AC252" s="16"/>
      <c r="AD252" s="16" t="s">
        <v>255</v>
      </c>
      <c r="AE252" s="16"/>
      <c r="AF252" s="16"/>
      <c r="AG252" s="16"/>
      <c r="AH252" s="16"/>
      <c r="AI252" s="16"/>
      <c r="AJ252" s="16"/>
      <c r="AK252" s="16"/>
      <c r="AL252" s="16"/>
      <c r="AM252" s="16"/>
      <c r="AN252" s="16"/>
      <c r="AO252" s="16"/>
      <c r="AP252" s="16"/>
      <c r="AQ252" s="16"/>
      <c r="AR252" s="16"/>
      <c r="AS252" s="16"/>
      <c r="AT252" s="16"/>
      <c r="AU252" s="16"/>
      <c r="AV252" s="16"/>
      <c r="AW252" s="16"/>
      <c r="AX252" s="16"/>
      <c r="AY252" s="203"/>
      <c r="AZ252" s="16"/>
      <c r="BA252" s="16"/>
      <c r="BB252" s="16" t="s">
        <v>5697</v>
      </c>
      <c r="BC252" s="16" t="s">
        <v>5698</v>
      </c>
      <c r="BD252" s="16">
        <v>42</v>
      </c>
      <c r="BE252" s="16">
        <v>55</v>
      </c>
      <c r="BF252" s="16">
        <v>10.56</v>
      </c>
      <c r="BG252" s="16">
        <v>25</v>
      </c>
      <c r="BH252" s="16">
        <v>55</v>
      </c>
      <c r="BI252" s="16">
        <v>55.32</v>
      </c>
      <c r="BJ252" s="16">
        <f t="shared" si="108"/>
        <v>42.919599999999996</v>
      </c>
      <c r="BK252" s="16">
        <f t="shared" si="109"/>
        <v>25.932033333333333</v>
      </c>
      <c r="BL252" s="16"/>
      <c r="BM252" s="16"/>
      <c r="BN252" s="16" t="s">
        <v>5699</v>
      </c>
    </row>
    <row r="253" spans="1:818 1064:1842 2088:2866 3112:3890 4136:4914 5160:5938 6184:6962 7208:7986 8232:9010 9256:10034 10280:11058 11304:12082 12328:13106 13352:14130 14376:15154 15400:16178" s="183" customFormat="1" ht="26.25" customHeight="1" x14ac:dyDescent="0.25">
      <c r="A253" s="16" t="e">
        <f t="shared" si="110"/>
        <v>#REF!</v>
      </c>
      <c r="B253" s="16" t="s">
        <v>3201</v>
      </c>
      <c r="C253" s="16">
        <v>101088</v>
      </c>
      <c r="D253" s="201"/>
      <c r="E253" s="201">
        <v>38560</v>
      </c>
      <c r="F253" s="201">
        <v>40751</v>
      </c>
      <c r="G253" s="16" t="s">
        <v>3820</v>
      </c>
      <c r="H253" s="16"/>
      <c r="I253" s="16"/>
      <c r="J253" s="16" t="s">
        <v>821</v>
      </c>
      <c r="K253" s="16" t="s">
        <v>72</v>
      </c>
      <c r="L253" s="16" t="s">
        <v>72</v>
      </c>
      <c r="M253" s="16" t="s">
        <v>822</v>
      </c>
      <c r="N253" s="16" t="s">
        <v>821</v>
      </c>
      <c r="O253" s="16" t="s">
        <v>72</v>
      </c>
      <c r="P253" s="16" t="s">
        <v>72</v>
      </c>
      <c r="Q253" s="16" t="s">
        <v>37</v>
      </c>
      <c r="R253" s="16" t="s">
        <v>484</v>
      </c>
      <c r="S253" s="16" t="s">
        <v>341</v>
      </c>
      <c r="T253" s="16"/>
      <c r="U253" s="16" t="s">
        <v>786</v>
      </c>
      <c r="V253" s="16">
        <v>3997500</v>
      </c>
      <c r="W253" s="16"/>
      <c r="X253" s="16"/>
      <c r="Y253" s="16"/>
      <c r="Z253" s="16"/>
      <c r="AA253" s="16">
        <v>3997500</v>
      </c>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203"/>
      <c r="AZ253" s="16"/>
      <c r="BA253" s="16"/>
      <c r="BB253" s="16"/>
      <c r="BC253" s="16"/>
      <c r="BD253" s="16"/>
      <c r="BE253" s="16"/>
      <c r="BF253" s="16"/>
      <c r="BG253" s="16"/>
      <c r="BH253" s="16"/>
      <c r="BI253" s="16"/>
      <c r="BJ253" s="16">
        <f t="shared" si="108"/>
        <v>0</v>
      </c>
      <c r="BK253" s="16">
        <f t="shared" si="109"/>
        <v>0</v>
      </c>
      <c r="BL253" s="16"/>
      <c r="BM253" s="16"/>
      <c r="BN253" s="16"/>
    </row>
    <row r="254" spans="1:818 1064:1842 2088:2866 3112:3890 4136:4914 5160:5938 6184:6962 7208:7986 8232:9010 9256:10034 10280:11058 11304:12082 12328:13106 13352:14130 14376:15154 15400:16178" s="183" customFormat="1" ht="26.25" customHeight="1" x14ac:dyDescent="0.25">
      <c r="A254" s="16" t="e">
        <f>#REF!+1</f>
        <v>#REF!</v>
      </c>
      <c r="B254" s="16" t="s">
        <v>3209</v>
      </c>
      <c r="C254" s="16">
        <v>101093</v>
      </c>
      <c r="D254" s="201"/>
      <c r="E254" s="201">
        <v>38562</v>
      </c>
      <c r="F254" s="201">
        <v>42214</v>
      </c>
      <c r="G254" s="16" t="s">
        <v>3821</v>
      </c>
      <c r="H254" s="16"/>
      <c r="I254" s="16"/>
      <c r="J254" s="16" t="s">
        <v>134</v>
      </c>
      <c r="K254" s="16" t="s">
        <v>134</v>
      </c>
      <c r="L254" s="16" t="s">
        <v>76</v>
      </c>
      <c r="M254" s="16"/>
      <c r="N254" s="16" t="s">
        <v>134</v>
      </c>
      <c r="O254" s="16" t="s">
        <v>134</v>
      </c>
      <c r="P254" s="16" t="s">
        <v>76</v>
      </c>
      <c r="Q254" s="16" t="s">
        <v>729</v>
      </c>
      <c r="R254" s="16" t="s">
        <v>484</v>
      </c>
      <c r="S254" s="16" t="s">
        <v>385</v>
      </c>
      <c r="T254" s="16"/>
      <c r="U254" s="16" t="s">
        <v>786</v>
      </c>
      <c r="V254" s="16">
        <v>2000</v>
      </c>
      <c r="W254" s="16"/>
      <c r="X254" s="16"/>
      <c r="Y254" s="16">
        <v>2000</v>
      </c>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203"/>
      <c r="AZ254" s="16"/>
      <c r="BA254" s="16"/>
      <c r="BB254" s="16"/>
      <c r="BC254" s="16"/>
      <c r="BD254" s="16"/>
      <c r="BE254" s="16"/>
      <c r="BF254" s="16"/>
      <c r="BG254" s="16"/>
      <c r="BH254" s="16"/>
      <c r="BI254" s="16"/>
      <c r="BJ254" s="16">
        <f t="shared" si="108"/>
        <v>0</v>
      </c>
      <c r="BK254" s="16">
        <f t="shared" si="109"/>
        <v>0</v>
      </c>
      <c r="BL254" s="16"/>
      <c r="BM254" s="16"/>
      <c r="BN254" s="16"/>
    </row>
    <row r="255" spans="1:818 1064:1842 2088:2866 3112:3890 4136:4914 5160:5938 6184:6962 7208:7986 8232:9010 9256:10034 10280:11058 11304:12082 12328:13106 13352:14130 14376:15154 15400:16178" s="183" customFormat="1" ht="25.5" customHeight="1" x14ac:dyDescent="0.25">
      <c r="A255" s="16">
        <v>1124</v>
      </c>
      <c r="B255" s="16" t="s">
        <v>3210</v>
      </c>
      <c r="C255" s="214">
        <v>101129</v>
      </c>
      <c r="D255" s="213"/>
      <c r="E255" s="213">
        <v>38588</v>
      </c>
      <c r="F255" s="201">
        <v>42240</v>
      </c>
      <c r="G255" s="16" t="s">
        <v>3822</v>
      </c>
      <c r="H255" s="16"/>
      <c r="I255" s="16"/>
      <c r="J255" s="16" t="s">
        <v>627</v>
      </c>
      <c r="K255" s="16" t="s">
        <v>127</v>
      </c>
      <c r="L255" s="16" t="s">
        <v>111</v>
      </c>
      <c r="M255" s="16" t="s">
        <v>828</v>
      </c>
      <c r="N255" s="16" t="s">
        <v>627</v>
      </c>
      <c r="O255" s="16" t="s">
        <v>127</v>
      </c>
      <c r="P255" s="16" t="s">
        <v>111</v>
      </c>
      <c r="Q255" s="16" t="s">
        <v>95</v>
      </c>
      <c r="R255" s="16" t="s">
        <v>484</v>
      </c>
      <c r="S255" s="16" t="s">
        <v>829</v>
      </c>
      <c r="T255" s="16"/>
      <c r="U255" s="16"/>
      <c r="V255" s="16">
        <v>3720</v>
      </c>
      <c r="W255" s="16"/>
      <c r="X255" s="16">
        <v>600</v>
      </c>
      <c r="Y255" s="16"/>
      <c r="Z255" s="16">
        <v>3000</v>
      </c>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203"/>
      <c r="AZ255" s="16"/>
      <c r="BA255" s="16"/>
      <c r="BB255" s="16" t="s">
        <v>5868</v>
      </c>
      <c r="BC255" s="16" t="s">
        <v>5869</v>
      </c>
      <c r="BD255" s="16">
        <v>43</v>
      </c>
      <c r="BE255" s="16">
        <v>26</v>
      </c>
      <c r="BF255" s="16">
        <v>32.1</v>
      </c>
      <c r="BG255" s="16">
        <v>22</v>
      </c>
      <c r="BH255" s="16">
        <v>43</v>
      </c>
      <c r="BI255" s="16">
        <v>13.8</v>
      </c>
      <c r="BJ255" s="16">
        <f t="shared" si="108"/>
        <v>43.442249999999994</v>
      </c>
      <c r="BK255" s="16">
        <f t="shared" si="109"/>
        <v>22.720499999999998</v>
      </c>
      <c r="BL255" s="16"/>
      <c r="BM255" s="16"/>
      <c r="BN255" s="16"/>
    </row>
    <row r="256" spans="1:818 1064:1842 2088:2866 3112:3890 4136:4914 5160:5938 6184:6962 7208:7986 8232:9010 9256:10034 10280:11058 11304:12082 12328:13106 13352:14130 14376:15154 15400:16178" s="183" customFormat="1" ht="51" x14ac:dyDescent="0.25">
      <c r="A256" s="16">
        <v>1126</v>
      </c>
      <c r="B256" s="16" t="s">
        <v>3823</v>
      </c>
      <c r="C256" s="214">
        <v>101131</v>
      </c>
      <c r="D256" s="213"/>
      <c r="E256" s="213">
        <v>38588</v>
      </c>
      <c r="F256" s="201">
        <v>42240</v>
      </c>
      <c r="G256" s="16" t="s">
        <v>3824</v>
      </c>
      <c r="H256" s="16"/>
      <c r="I256" s="16"/>
      <c r="J256" s="16" t="s">
        <v>434</v>
      </c>
      <c r="K256" s="16" t="s">
        <v>282</v>
      </c>
      <c r="L256" s="16" t="s">
        <v>189</v>
      </c>
      <c r="M256" s="16"/>
      <c r="N256" s="16" t="s">
        <v>434</v>
      </c>
      <c r="O256" s="16" t="s">
        <v>282</v>
      </c>
      <c r="P256" s="16" t="s">
        <v>189</v>
      </c>
      <c r="Q256" s="16" t="s">
        <v>95</v>
      </c>
      <c r="R256" s="16" t="s">
        <v>484</v>
      </c>
      <c r="S256" s="16" t="s">
        <v>2956</v>
      </c>
      <c r="T256" s="16"/>
      <c r="U256" s="16"/>
      <c r="V256" s="16">
        <v>221000000</v>
      </c>
      <c r="W256" s="16"/>
      <c r="X256" s="16"/>
      <c r="Y256" s="16"/>
      <c r="Z256" s="16"/>
      <c r="AA256" s="16"/>
      <c r="AB256" s="16"/>
      <c r="AC256" s="16"/>
      <c r="AD256" s="16"/>
      <c r="AE256" s="16"/>
      <c r="AF256" s="16">
        <v>221000000</v>
      </c>
      <c r="AG256" s="16"/>
      <c r="AH256" s="16"/>
      <c r="AI256" s="16"/>
      <c r="AJ256" s="16"/>
      <c r="AK256" s="16"/>
      <c r="AL256" s="16"/>
      <c r="AM256" s="16"/>
      <c r="AN256" s="16"/>
      <c r="AO256" s="16"/>
      <c r="AP256" s="16"/>
      <c r="AQ256" s="16"/>
      <c r="AR256" s="16"/>
      <c r="AS256" s="16"/>
      <c r="AT256" s="16"/>
      <c r="AU256" s="16"/>
      <c r="AV256" s="16"/>
      <c r="AW256" s="16"/>
      <c r="AX256" s="16"/>
      <c r="AY256" s="203"/>
      <c r="AZ256" s="16"/>
      <c r="BA256" s="16"/>
      <c r="BB256" s="16"/>
      <c r="BC256" s="16"/>
      <c r="BD256" s="16"/>
      <c r="BE256" s="16"/>
      <c r="BF256" s="16"/>
      <c r="BG256" s="16"/>
      <c r="BH256" s="16"/>
      <c r="BI256" s="16"/>
      <c r="BJ256" s="16">
        <f t="shared" si="108"/>
        <v>0</v>
      </c>
      <c r="BK256" s="16">
        <f t="shared" si="109"/>
        <v>0</v>
      </c>
      <c r="BL256" s="16"/>
      <c r="BM256" s="16"/>
      <c r="BN256" s="16" t="s">
        <v>5700</v>
      </c>
      <c r="KJ256" s="207"/>
      <c r="KK256" s="207"/>
      <c r="KL256" s="207"/>
      <c r="KM256" s="207"/>
      <c r="KN256" s="207"/>
      <c r="KO256" s="207"/>
      <c r="KP256" s="207"/>
      <c r="KQ256" s="207"/>
      <c r="KR256" s="207"/>
      <c r="KS256" s="207"/>
      <c r="KT256" s="207"/>
      <c r="UF256" s="207"/>
      <c r="UG256" s="207"/>
      <c r="UH256" s="207"/>
      <c r="UI256" s="207"/>
      <c r="UJ256" s="207"/>
      <c r="UK256" s="207"/>
      <c r="UL256" s="207"/>
      <c r="UM256" s="207"/>
      <c r="UN256" s="207"/>
      <c r="UO256" s="207"/>
      <c r="UP256" s="207"/>
      <c r="AEB256" s="207"/>
      <c r="AEC256" s="207"/>
      <c r="AED256" s="207"/>
      <c r="AEE256" s="207"/>
      <c r="AEF256" s="207"/>
      <c r="AEG256" s="207"/>
      <c r="AEH256" s="207"/>
      <c r="AEI256" s="207"/>
      <c r="AEJ256" s="207"/>
      <c r="AEK256" s="207"/>
      <c r="AEL256" s="207"/>
      <c r="ANX256" s="207"/>
      <c r="ANY256" s="207"/>
      <c r="ANZ256" s="207"/>
      <c r="AOA256" s="207"/>
      <c r="AOB256" s="207"/>
      <c r="AOC256" s="207"/>
      <c r="AOD256" s="207"/>
      <c r="AOE256" s="207"/>
      <c r="AOF256" s="207"/>
      <c r="AOG256" s="207"/>
      <c r="AOH256" s="207"/>
      <c r="AXT256" s="207"/>
      <c r="AXU256" s="207"/>
      <c r="AXV256" s="207"/>
      <c r="AXW256" s="207"/>
      <c r="AXX256" s="207"/>
      <c r="AXY256" s="207"/>
      <c r="AXZ256" s="207"/>
      <c r="AYA256" s="207"/>
      <c r="AYB256" s="207"/>
      <c r="AYC256" s="207"/>
      <c r="AYD256" s="207"/>
      <c r="BHP256" s="207"/>
      <c r="BHQ256" s="207"/>
      <c r="BHR256" s="207"/>
      <c r="BHS256" s="207"/>
      <c r="BHT256" s="207"/>
      <c r="BHU256" s="207"/>
      <c r="BHV256" s="207"/>
      <c r="BHW256" s="207"/>
      <c r="BHX256" s="207"/>
      <c r="BHY256" s="207"/>
      <c r="BHZ256" s="207"/>
      <c r="BRL256" s="207"/>
      <c r="BRM256" s="207"/>
      <c r="BRN256" s="207"/>
      <c r="BRO256" s="207"/>
      <c r="BRP256" s="207"/>
      <c r="BRQ256" s="207"/>
      <c r="BRR256" s="207"/>
      <c r="BRS256" s="207"/>
      <c r="BRT256" s="207"/>
      <c r="BRU256" s="207"/>
      <c r="BRV256" s="207"/>
      <c r="CBH256" s="207"/>
      <c r="CBI256" s="207"/>
      <c r="CBJ256" s="207"/>
      <c r="CBK256" s="207"/>
      <c r="CBL256" s="207"/>
      <c r="CBM256" s="207"/>
      <c r="CBN256" s="207"/>
      <c r="CBO256" s="207"/>
      <c r="CBP256" s="207"/>
      <c r="CBQ256" s="207"/>
      <c r="CBR256" s="207"/>
      <c r="CLD256" s="207"/>
      <c r="CLE256" s="207"/>
      <c r="CLF256" s="207"/>
      <c r="CLG256" s="207"/>
      <c r="CLH256" s="207"/>
      <c r="CLI256" s="207"/>
      <c r="CLJ256" s="207"/>
      <c r="CLK256" s="207"/>
      <c r="CLL256" s="207"/>
      <c r="CLM256" s="207"/>
      <c r="CLN256" s="207"/>
      <c r="CUZ256" s="207"/>
      <c r="CVA256" s="207"/>
      <c r="CVB256" s="207"/>
      <c r="CVC256" s="207"/>
      <c r="CVD256" s="207"/>
      <c r="CVE256" s="207"/>
      <c r="CVF256" s="207"/>
      <c r="CVG256" s="207"/>
      <c r="CVH256" s="207"/>
      <c r="CVI256" s="207"/>
      <c r="CVJ256" s="207"/>
      <c r="DEV256" s="207"/>
      <c r="DEW256" s="207"/>
      <c r="DEX256" s="207"/>
      <c r="DEY256" s="207"/>
      <c r="DEZ256" s="207"/>
      <c r="DFA256" s="207"/>
      <c r="DFB256" s="207"/>
      <c r="DFC256" s="207"/>
      <c r="DFD256" s="207"/>
      <c r="DFE256" s="207"/>
      <c r="DFF256" s="207"/>
      <c r="DOR256" s="207"/>
      <c r="DOS256" s="207"/>
      <c r="DOT256" s="207"/>
      <c r="DOU256" s="207"/>
      <c r="DOV256" s="207"/>
      <c r="DOW256" s="207"/>
      <c r="DOX256" s="207"/>
      <c r="DOY256" s="207"/>
      <c r="DOZ256" s="207"/>
      <c r="DPA256" s="207"/>
      <c r="DPB256" s="207"/>
      <c r="DYN256" s="207"/>
      <c r="DYO256" s="207"/>
      <c r="DYP256" s="207"/>
      <c r="DYQ256" s="207"/>
      <c r="DYR256" s="207"/>
      <c r="DYS256" s="207"/>
      <c r="DYT256" s="207"/>
      <c r="DYU256" s="207"/>
      <c r="DYV256" s="207"/>
      <c r="DYW256" s="207"/>
      <c r="DYX256" s="207"/>
      <c r="EIJ256" s="207"/>
      <c r="EIK256" s="207"/>
      <c r="EIL256" s="207"/>
      <c r="EIM256" s="207"/>
      <c r="EIN256" s="207"/>
      <c r="EIO256" s="207"/>
      <c r="EIP256" s="207"/>
      <c r="EIQ256" s="207"/>
      <c r="EIR256" s="207"/>
      <c r="EIS256" s="207"/>
      <c r="EIT256" s="207"/>
      <c r="ESF256" s="207"/>
      <c r="ESG256" s="207"/>
      <c r="ESH256" s="207"/>
      <c r="ESI256" s="207"/>
      <c r="ESJ256" s="207"/>
      <c r="ESK256" s="207"/>
      <c r="ESL256" s="207"/>
      <c r="ESM256" s="207"/>
      <c r="ESN256" s="207"/>
      <c r="ESO256" s="207"/>
      <c r="ESP256" s="207"/>
      <c r="FCB256" s="207"/>
      <c r="FCC256" s="207"/>
      <c r="FCD256" s="207"/>
      <c r="FCE256" s="207"/>
      <c r="FCF256" s="207"/>
      <c r="FCG256" s="207"/>
      <c r="FCH256" s="207"/>
      <c r="FCI256" s="207"/>
      <c r="FCJ256" s="207"/>
      <c r="FCK256" s="207"/>
      <c r="FCL256" s="207"/>
      <c r="FLX256" s="207"/>
      <c r="FLY256" s="207"/>
      <c r="FLZ256" s="207"/>
      <c r="FMA256" s="207"/>
      <c r="FMB256" s="207"/>
      <c r="FMC256" s="207"/>
      <c r="FMD256" s="207"/>
      <c r="FME256" s="207"/>
      <c r="FMF256" s="207"/>
      <c r="FMG256" s="207"/>
      <c r="FMH256" s="207"/>
      <c r="FVT256" s="207"/>
      <c r="FVU256" s="207"/>
      <c r="FVV256" s="207"/>
      <c r="FVW256" s="207"/>
      <c r="FVX256" s="207"/>
      <c r="FVY256" s="207"/>
      <c r="FVZ256" s="207"/>
      <c r="FWA256" s="207"/>
      <c r="FWB256" s="207"/>
      <c r="FWC256" s="207"/>
      <c r="FWD256" s="207"/>
      <c r="GFP256" s="207"/>
      <c r="GFQ256" s="207"/>
      <c r="GFR256" s="207"/>
      <c r="GFS256" s="207"/>
      <c r="GFT256" s="207"/>
      <c r="GFU256" s="207"/>
      <c r="GFV256" s="207"/>
      <c r="GFW256" s="207"/>
      <c r="GFX256" s="207"/>
      <c r="GFY256" s="207"/>
      <c r="GFZ256" s="207"/>
      <c r="GPL256" s="207"/>
      <c r="GPM256" s="207"/>
      <c r="GPN256" s="207"/>
      <c r="GPO256" s="207"/>
      <c r="GPP256" s="207"/>
      <c r="GPQ256" s="207"/>
      <c r="GPR256" s="207"/>
      <c r="GPS256" s="207"/>
      <c r="GPT256" s="207"/>
      <c r="GPU256" s="207"/>
      <c r="GPV256" s="207"/>
      <c r="GZH256" s="207"/>
      <c r="GZI256" s="207"/>
      <c r="GZJ256" s="207"/>
      <c r="GZK256" s="207"/>
      <c r="GZL256" s="207"/>
      <c r="GZM256" s="207"/>
      <c r="GZN256" s="207"/>
      <c r="GZO256" s="207"/>
      <c r="GZP256" s="207"/>
      <c r="GZQ256" s="207"/>
      <c r="GZR256" s="207"/>
      <c r="HJD256" s="207"/>
      <c r="HJE256" s="207"/>
      <c r="HJF256" s="207"/>
      <c r="HJG256" s="207"/>
      <c r="HJH256" s="207"/>
      <c r="HJI256" s="207"/>
      <c r="HJJ256" s="207"/>
      <c r="HJK256" s="207"/>
      <c r="HJL256" s="207"/>
      <c r="HJM256" s="207"/>
      <c r="HJN256" s="207"/>
      <c r="HSZ256" s="207"/>
      <c r="HTA256" s="207"/>
      <c r="HTB256" s="207"/>
      <c r="HTC256" s="207"/>
      <c r="HTD256" s="207"/>
      <c r="HTE256" s="207"/>
      <c r="HTF256" s="207"/>
      <c r="HTG256" s="207"/>
      <c r="HTH256" s="207"/>
      <c r="HTI256" s="207"/>
      <c r="HTJ256" s="207"/>
      <c r="ICV256" s="207"/>
      <c r="ICW256" s="207"/>
      <c r="ICX256" s="207"/>
      <c r="ICY256" s="207"/>
      <c r="ICZ256" s="207"/>
      <c r="IDA256" s="207"/>
      <c r="IDB256" s="207"/>
      <c r="IDC256" s="207"/>
      <c r="IDD256" s="207"/>
      <c r="IDE256" s="207"/>
      <c r="IDF256" s="207"/>
      <c r="IMR256" s="207"/>
      <c r="IMS256" s="207"/>
      <c r="IMT256" s="207"/>
      <c r="IMU256" s="207"/>
      <c r="IMV256" s="207"/>
      <c r="IMW256" s="207"/>
      <c r="IMX256" s="207"/>
      <c r="IMY256" s="207"/>
      <c r="IMZ256" s="207"/>
      <c r="INA256" s="207"/>
      <c r="INB256" s="207"/>
      <c r="IWN256" s="207"/>
      <c r="IWO256" s="207"/>
      <c r="IWP256" s="207"/>
      <c r="IWQ256" s="207"/>
      <c r="IWR256" s="207"/>
      <c r="IWS256" s="207"/>
      <c r="IWT256" s="207"/>
      <c r="IWU256" s="207"/>
      <c r="IWV256" s="207"/>
      <c r="IWW256" s="207"/>
      <c r="IWX256" s="207"/>
      <c r="JGJ256" s="207"/>
      <c r="JGK256" s="207"/>
      <c r="JGL256" s="207"/>
      <c r="JGM256" s="207"/>
      <c r="JGN256" s="207"/>
      <c r="JGO256" s="207"/>
      <c r="JGP256" s="207"/>
      <c r="JGQ256" s="207"/>
      <c r="JGR256" s="207"/>
      <c r="JGS256" s="207"/>
      <c r="JGT256" s="207"/>
      <c r="JQF256" s="207"/>
      <c r="JQG256" s="207"/>
      <c r="JQH256" s="207"/>
      <c r="JQI256" s="207"/>
      <c r="JQJ256" s="207"/>
      <c r="JQK256" s="207"/>
      <c r="JQL256" s="207"/>
      <c r="JQM256" s="207"/>
      <c r="JQN256" s="207"/>
      <c r="JQO256" s="207"/>
      <c r="JQP256" s="207"/>
      <c r="KAB256" s="207"/>
      <c r="KAC256" s="207"/>
      <c r="KAD256" s="207"/>
      <c r="KAE256" s="207"/>
      <c r="KAF256" s="207"/>
      <c r="KAG256" s="207"/>
      <c r="KAH256" s="207"/>
      <c r="KAI256" s="207"/>
      <c r="KAJ256" s="207"/>
      <c r="KAK256" s="207"/>
      <c r="KAL256" s="207"/>
      <c r="KJX256" s="207"/>
      <c r="KJY256" s="207"/>
      <c r="KJZ256" s="207"/>
      <c r="KKA256" s="207"/>
      <c r="KKB256" s="207"/>
      <c r="KKC256" s="207"/>
      <c r="KKD256" s="207"/>
      <c r="KKE256" s="207"/>
      <c r="KKF256" s="207"/>
      <c r="KKG256" s="207"/>
      <c r="KKH256" s="207"/>
      <c r="KTT256" s="207"/>
      <c r="KTU256" s="207"/>
      <c r="KTV256" s="207"/>
      <c r="KTW256" s="207"/>
      <c r="KTX256" s="207"/>
      <c r="KTY256" s="207"/>
      <c r="KTZ256" s="207"/>
      <c r="KUA256" s="207"/>
      <c r="KUB256" s="207"/>
      <c r="KUC256" s="207"/>
      <c r="KUD256" s="207"/>
      <c r="LDP256" s="207"/>
      <c r="LDQ256" s="207"/>
      <c r="LDR256" s="207"/>
      <c r="LDS256" s="207"/>
      <c r="LDT256" s="207"/>
      <c r="LDU256" s="207"/>
      <c r="LDV256" s="207"/>
      <c r="LDW256" s="207"/>
      <c r="LDX256" s="207"/>
      <c r="LDY256" s="207"/>
      <c r="LDZ256" s="207"/>
      <c r="LNL256" s="207"/>
      <c r="LNM256" s="207"/>
      <c r="LNN256" s="207"/>
      <c r="LNO256" s="207"/>
      <c r="LNP256" s="207"/>
      <c r="LNQ256" s="207"/>
      <c r="LNR256" s="207"/>
      <c r="LNS256" s="207"/>
      <c r="LNT256" s="207"/>
      <c r="LNU256" s="207"/>
      <c r="LNV256" s="207"/>
      <c r="LXH256" s="207"/>
      <c r="LXI256" s="207"/>
      <c r="LXJ256" s="207"/>
      <c r="LXK256" s="207"/>
      <c r="LXL256" s="207"/>
      <c r="LXM256" s="207"/>
      <c r="LXN256" s="207"/>
      <c r="LXO256" s="207"/>
      <c r="LXP256" s="207"/>
      <c r="LXQ256" s="207"/>
      <c r="LXR256" s="207"/>
      <c r="MHD256" s="207"/>
      <c r="MHE256" s="207"/>
      <c r="MHF256" s="207"/>
      <c r="MHG256" s="207"/>
      <c r="MHH256" s="207"/>
      <c r="MHI256" s="207"/>
      <c r="MHJ256" s="207"/>
      <c r="MHK256" s="207"/>
      <c r="MHL256" s="207"/>
      <c r="MHM256" s="207"/>
      <c r="MHN256" s="207"/>
      <c r="MQZ256" s="207"/>
      <c r="MRA256" s="207"/>
      <c r="MRB256" s="207"/>
      <c r="MRC256" s="207"/>
      <c r="MRD256" s="207"/>
      <c r="MRE256" s="207"/>
      <c r="MRF256" s="207"/>
      <c r="MRG256" s="207"/>
      <c r="MRH256" s="207"/>
      <c r="MRI256" s="207"/>
      <c r="MRJ256" s="207"/>
      <c r="NAV256" s="207"/>
      <c r="NAW256" s="207"/>
      <c r="NAX256" s="207"/>
      <c r="NAY256" s="207"/>
      <c r="NAZ256" s="207"/>
      <c r="NBA256" s="207"/>
      <c r="NBB256" s="207"/>
      <c r="NBC256" s="207"/>
      <c r="NBD256" s="207"/>
      <c r="NBE256" s="207"/>
      <c r="NBF256" s="207"/>
      <c r="NKR256" s="207"/>
      <c r="NKS256" s="207"/>
      <c r="NKT256" s="207"/>
      <c r="NKU256" s="207"/>
      <c r="NKV256" s="207"/>
      <c r="NKW256" s="207"/>
      <c r="NKX256" s="207"/>
      <c r="NKY256" s="207"/>
      <c r="NKZ256" s="207"/>
      <c r="NLA256" s="207"/>
      <c r="NLB256" s="207"/>
      <c r="NUN256" s="207"/>
      <c r="NUO256" s="207"/>
      <c r="NUP256" s="207"/>
      <c r="NUQ256" s="207"/>
      <c r="NUR256" s="207"/>
      <c r="NUS256" s="207"/>
      <c r="NUT256" s="207"/>
      <c r="NUU256" s="207"/>
      <c r="NUV256" s="207"/>
      <c r="NUW256" s="207"/>
      <c r="NUX256" s="207"/>
      <c r="OEJ256" s="207"/>
      <c r="OEK256" s="207"/>
      <c r="OEL256" s="207"/>
      <c r="OEM256" s="207"/>
      <c r="OEN256" s="207"/>
      <c r="OEO256" s="207"/>
      <c r="OEP256" s="207"/>
      <c r="OEQ256" s="207"/>
      <c r="OER256" s="207"/>
      <c r="OES256" s="207"/>
      <c r="OET256" s="207"/>
      <c r="OOF256" s="207"/>
      <c r="OOG256" s="207"/>
      <c r="OOH256" s="207"/>
      <c r="OOI256" s="207"/>
      <c r="OOJ256" s="207"/>
      <c r="OOK256" s="207"/>
      <c r="OOL256" s="207"/>
      <c r="OOM256" s="207"/>
      <c r="OON256" s="207"/>
      <c r="OOO256" s="207"/>
      <c r="OOP256" s="207"/>
      <c r="OYB256" s="207"/>
      <c r="OYC256" s="207"/>
      <c r="OYD256" s="207"/>
      <c r="OYE256" s="207"/>
      <c r="OYF256" s="207"/>
      <c r="OYG256" s="207"/>
      <c r="OYH256" s="207"/>
      <c r="OYI256" s="207"/>
      <c r="OYJ256" s="207"/>
      <c r="OYK256" s="207"/>
      <c r="OYL256" s="207"/>
      <c r="PHX256" s="207"/>
      <c r="PHY256" s="207"/>
      <c r="PHZ256" s="207"/>
      <c r="PIA256" s="207"/>
      <c r="PIB256" s="207"/>
      <c r="PIC256" s="207"/>
      <c r="PID256" s="207"/>
      <c r="PIE256" s="207"/>
      <c r="PIF256" s="207"/>
      <c r="PIG256" s="207"/>
      <c r="PIH256" s="207"/>
      <c r="PRT256" s="207"/>
      <c r="PRU256" s="207"/>
      <c r="PRV256" s="207"/>
      <c r="PRW256" s="207"/>
      <c r="PRX256" s="207"/>
      <c r="PRY256" s="207"/>
      <c r="PRZ256" s="207"/>
      <c r="PSA256" s="207"/>
      <c r="PSB256" s="207"/>
      <c r="PSC256" s="207"/>
      <c r="PSD256" s="207"/>
      <c r="QBP256" s="207"/>
      <c r="QBQ256" s="207"/>
      <c r="QBR256" s="207"/>
      <c r="QBS256" s="207"/>
      <c r="QBT256" s="207"/>
      <c r="QBU256" s="207"/>
      <c r="QBV256" s="207"/>
      <c r="QBW256" s="207"/>
      <c r="QBX256" s="207"/>
      <c r="QBY256" s="207"/>
      <c r="QBZ256" s="207"/>
      <c r="QLL256" s="207"/>
      <c r="QLM256" s="207"/>
      <c r="QLN256" s="207"/>
      <c r="QLO256" s="207"/>
      <c r="QLP256" s="207"/>
      <c r="QLQ256" s="207"/>
      <c r="QLR256" s="207"/>
      <c r="QLS256" s="207"/>
      <c r="QLT256" s="207"/>
      <c r="QLU256" s="207"/>
      <c r="QLV256" s="207"/>
      <c r="QVH256" s="207"/>
      <c r="QVI256" s="207"/>
      <c r="QVJ256" s="207"/>
      <c r="QVK256" s="207"/>
      <c r="QVL256" s="207"/>
      <c r="QVM256" s="207"/>
      <c r="QVN256" s="207"/>
      <c r="QVO256" s="207"/>
      <c r="QVP256" s="207"/>
      <c r="QVQ256" s="207"/>
      <c r="QVR256" s="207"/>
      <c r="RFD256" s="207"/>
      <c r="RFE256" s="207"/>
      <c r="RFF256" s="207"/>
      <c r="RFG256" s="207"/>
      <c r="RFH256" s="207"/>
      <c r="RFI256" s="207"/>
      <c r="RFJ256" s="207"/>
      <c r="RFK256" s="207"/>
      <c r="RFL256" s="207"/>
      <c r="RFM256" s="207"/>
      <c r="RFN256" s="207"/>
      <c r="ROZ256" s="207"/>
      <c r="RPA256" s="207"/>
      <c r="RPB256" s="207"/>
      <c r="RPC256" s="207"/>
      <c r="RPD256" s="207"/>
      <c r="RPE256" s="207"/>
      <c r="RPF256" s="207"/>
      <c r="RPG256" s="207"/>
      <c r="RPH256" s="207"/>
      <c r="RPI256" s="207"/>
      <c r="RPJ256" s="207"/>
      <c r="RYV256" s="207"/>
      <c r="RYW256" s="207"/>
      <c r="RYX256" s="207"/>
      <c r="RYY256" s="207"/>
      <c r="RYZ256" s="207"/>
      <c r="RZA256" s="207"/>
      <c r="RZB256" s="207"/>
      <c r="RZC256" s="207"/>
      <c r="RZD256" s="207"/>
      <c r="RZE256" s="207"/>
      <c r="RZF256" s="207"/>
      <c r="SIR256" s="207"/>
      <c r="SIS256" s="207"/>
      <c r="SIT256" s="207"/>
      <c r="SIU256" s="207"/>
      <c r="SIV256" s="207"/>
      <c r="SIW256" s="207"/>
      <c r="SIX256" s="207"/>
      <c r="SIY256" s="207"/>
      <c r="SIZ256" s="207"/>
      <c r="SJA256" s="207"/>
      <c r="SJB256" s="207"/>
      <c r="SSN256" s="207"/>
      <c r="SSO256" s="207"/>
      <c r="SSP256" s="207"/>
      <c r="SSQ256" s="207"/>
      <c r="SSR256" s="207"/>
      <c r="SSS256" s="207"/>
      <c r="SST256" s="207"/>
      <c r="SSU256" s="207"/>
      <c r="SSV256" s="207"/>
      <c r="SSW256" s="207"/>
      <c r="SSX256" s="207"/>
      <c r="TCJ256" s="207"/>
      <c r="TCK256" s="207"/>
      <c r="TCL256" s="207"/>
      <c r="TCM256" s="207"/>
      <c r="TCN256" s="207"/>
      <c r="TCO256" s="207"/>
      <c r="TCP256" s="207"/>
      <c r="TCQ256" s="207"/>
      <c r="TCR256" s="207"/>
      <c r="TCS256" s="207"/>
      <c r="TCT256" s="207"/>
      <c r="TMF256" s="207"/>
      <c r="TMG256" s="207"/>
      <c r="TMH256" s="207"/>
      <c r="TMI256" s="207"/>
      <c r="TMJ256" s="207"/>
      <c r="TMK256" s="207"/>
      <c r="TML256" s="207"/>
      <c r="TMM256" s="207"/>
      <c r="TMN256" s="207"/>
      <c r="TMO256" s="207"/>
      <c r="TMP256" s="207"/>
      <c r="TWB256" s="207"/>
      <c r="TWC256" s="207"/>
      <c r="TWD256" s="207"/>
      <c r="TWE256" s="207"/>
      <c r="TWF256" s="207"/>
      <c r="TWG256" s="207"/>
      <c r="TWH256" s="207"/>
      <c r="TWI256" s="207"/>
      <c r="TWJ256" s="207"/>
      <c r="TWK256" s="207"/>
      <c r="TWL256" s="207"/>
      <c r="UFX256" s="207"/>
      <c r="UFY256" s="207"/>
      <c r="UFZ256" s="207"/>
      <c r="UGA256" s="207"/>
      <c r="UGB256" s="207"/>
      <c r="UGC256" s="207"/>
      <c r="UGD256" s="207"/>
      <c r="UGE256" s="207"/>
      <c r="UGF256" s="207"/>
      <c r="UGG256" s="207"/>
      <c r="UGH256" s="207"/>
      <c r="UPT256" s="207"/>
      <c r="UPU256" s="207"/>
      <c r="UPV256" s="207"/>
      <c r="UPW256" s="207"/>
      <c r="UPX256" s="207"/>
      <c r="UPY256" s="207"/>
      <c r="UPZ256" s="207"/>
      <c r="UQA256" s="207"/>
      <c r="UQB256" s="207"/>
      <c r="UQC256" s="207"/>
      <c r="UQD256" s="207"/>
      <c r="UZP256" s="207"/>
      <c r="UZQ256" s="207"/>
      <c r="UZR256" s="207"/>
      <c r="UZS256" s="207"/>
      <c r="UZT256" s="207"/>
      <c r="UZU256" s="207"/>
      <c r="UZV256" s="207"/>
      <c r="UZW256" s="207"/>
      <c r="UZX256" s="207"/>
      <c r="UZY256" s="207"/>
      <c r="UZZ256" s="207"/>
      <c r="VJL256" s="207"/>
      <c r="VJM256" s="207"/>
      <c r="VJN256" s="207"/>
      <c r="VJO256" s="207"/>
      <c r="VJP256" s="207"/>
      <c r="VJQ256" s="207"/>
      <c r="VJR256" s="207"/>
      <c r="VJS256" s="207"/>
      <c r="VJT256" s="207"/>
      <c r="VJU256" s="207"/>
      <c r="VJV256" s="207"/>
      <c r="VTH256" s="207"/>
      <c r="VTI256" s="207"/>
      <c r="VTJ256" s="207"/>
      <c r="VTK256" s="207"/>
      <c r="VTL256" s="207"/>
      <c r="VTM256" s="207"/>
      <c r="VTN256" s="207"/>
      <c r="VTO256" s="207"/>
      <c r="VTP256" s="207"/>
      <c r="VTQ256" s="207"/>
      <c r="VTR256" s="207"/>
      <c r="WDD256" s="207"/>
      <c r="WDE256" s="207"/>
      <c r="WDF256" s="207"/>
      <c r="WDG256" s="207"/>
      <c r="WDH256" s="207"/>
      <c r="WDI256" s="207"/>
      <c r="WDJ256" s="207"/>
      <c r="WDK256" s="207"/>
      <c r="WDL256" s="207"/>
      <c r="WDM256" s="207"/>
      <c r="WDN256" s="207"/>
      <c r="WMZ256" s="207"/>
      <c r="WNA256" s="207"/>
      <c r="WNB256" s="207"/>
      <c r="WNC256" s="207"/>
      <c r="WND256" s="207"/>
      <c r="WNE256" s="207"/>
      <c r="WNF256" s="207"/>
      <c r="WNG256" s="207"/>
      <c r="WNH256" s="207"/>
      <c r="WNI256" s="207"/>
      <c r="WNJ256" s="207"/>
      <c r="WWV256" s="207"/>
      <c r="WWW256" s="207"/>
      <c r="WWX256" s="207"/>
      <c r="WWY256" s="207"/>
      <c r="WWZ256" s="207"/>
      <c r="WXA256" s="207"/>
      <c r="WXB256" s="207"/>
      <c r="WXC256" s="207"/>
      <c r="WXD256" s="207"/>
      <c r="WXE256" s="207"/>
      <c r="WXF256" s="207"/>
    </row>
    <row r="257" spans="1:16178" s="183" customFormat="1" ht="51" x14ac:dyDescent="0.25">
      <c r="A257" s="16">
        <v>1127</v>
      </c>
      <c r="B257" s="16" t="s">
        <v>3825</v>
      </c>
      <c r="C257" s="214">
        <v>101132</v>
      </c>
      <c r="D257" s="213"/>
      <c r="E257" s="213">
        <v>38588</v>
      </c>
      <c r="F257" s="201">
        <v>42240</v>
      </c>
      <c r="G257" s="16" t="s">
        <v>817</v>
      </c>
      <c r="H257" s="16"/>
      <c r="I257" s="16"/>
      <c r="J257" s="16" t="s">
        <v>830</v>
      </c>
      <c r="K257" s="16" t="s">
        <v>211</v>
      </c>
      <c r="L257" s="16" t="s">
        <v>92</v>
      </c>
      <c r="M257" s="16"/>
      <c r="N257" s="16" t="s">
        <v>830</v>
      </c>
      <c r="O257" s="16" t="s">
        <v>211</v>
      </c>
      <c r="P257" s="16" t="s">
        <v>92</v>
      </c>
      <c r="Q257" s="16" t="s">
        <v>95</v>
      </c>
      <c r="R257" s="16" t="s">
        <v>484</v>
      </c>
      <c r="S257" s="16" t="s">
        <v>2957</v>
      </c>
      <c r="T257" s="16" t="s">
        <v>255</v>
      </c>
      <c r="U257" s="16"/>
      <c r="V257" s="16">
        <v>220000000</v>
      </c>
      <c r="W257" s="16"/>
      <c r="X257" s="16"/>
      <c r="Y257" s="16"/>
      <c r="Z257" s="16"/>
      <c r="AA257" s="16"/>
      <c r="AB257" s="16"/>
      <c r="AC257" s="16"/>
      <c r="AD257" s="16"/>
      <c r="AE257" s="16"/>
      <c r="AF257" s="16">
        <v>220000000</v>
      </c>
      <c r="AG257" s="16"/>
      <c r="AH257" s="16"/>
      <c r="AI257" s="16"/>
      <c r="AJ257" s="16"/>
      <c r="AK257" s="16"/>
      <c r="AL257" s="16"/>
      <c r="AM257" s="16"/>
      <c r="AN257" s="16"/>
      <c r="AO257" s="16"/>
      <c r="AP257" s="16"/>
      <c r="AQ257" s="16"/>
      <c r="AR257" s="16"/>
      <c r="AS257" s="16"/>
      <c r="AT257" s="16"/>
      <c r="AU257" s="16"/>
      <c r="AV257" s="16"/>
      <c r="AW257" s="16"/>
      <c r="AX257" s="16"/>
      <c r="AY257" s="203"/>
      <c r="AZ257" s="16"/>
      <c r="BA257" s="16"/>
      <c r="BB257" s="16"/>
      <c r="BC257" s="16"/>
      <c r="BD257" s="16"/>
      <c r="BE257" s="16"/>
      <c r="BF257" s="16"/>
      <c r="BG257" s="16"/>
      <c r="BH257" s="16"/>
      <c r="BI257" s="16"/>
      <c r="BJ257" s="16">
        <f t="shared" si="108"/>
        <v>0</v>
      </c>
      <c r="BK257" s="16">
        <f t="shared" si="109"/>
        <v>0</v>
      </c>
      <c r="BL257" s="16"/>
      <c r="BM257" s="16"/>
      <c r="BN257" s="16" t="s">
        <v>5701</v>
      </c>
      <c r="KJ257" s="207"/>
      <c r="KK257" s="207"/>
      <c r="KL257" s="207"/>
      <c r="KM257" s="207"/>
      <c r="KN257" s="207"/>
      <c r="KO257" s="207"/>
      <c r="KP257" s="207"/>
      <c r="KQ257" s="207"/>
      <c r="KR257" s="207"/>
      <c r="KS257" s="207"/>
      <c r="KT257" s="207"/>
      <c r="UF257" s="207"/>
      <c r="UG257" s="207"/>
      <c r="UH257" s="207"/>
      <c r="UI257" s="207"/>
      <c r="UJ257" s="207"/>
      <c r="UK257" s="207"/>
      <c r="UL257" s="207"/>
      <c r="UM257" s="207"/>
      <c r="UN257" s="207"/>
      <c r="UO257" s="207"/>
      <c r="UP257" s="207"/>
      <c r="AEB257" s="207"/>
      <c r="AEC257" s="207"/>
      <c r="AED257" s="207"/>
      <c r="AEE257" s="207"/>
      <c r="AEF257" s="207"/>
      <c r="AEG257" s="207"/>
      <c r="AEH257" s="207"/>
      <c r="AEI257" s="207"/>
      <c r="AEJ257" s="207"/>
      <c r="AEK257" s="207"/>
      <c r="AEL257" s="207"/>
      <c r="ANX257" s="207"/>
      <c r="ANY257" s="207"/>
      <c r="ANZ257" s="207"/>
      <c r="AOA257" s="207"/>
      <c r="AOB257" s="207"/>
      <c r="AOC257" s="207"/>
      <c r="AOD257" s="207"/>
      <c r="AOE257" s="207"/>
      <c r="AOF257" s="207"/>
      <c r="AOG257" s="207"/>
      <c r="AOH257" s="207"/>
      <c r="AXT257" s="207"/>
      <c r="AXU257" s="207"/>
      <c r="AXV257" s="207"/>
      <c r="AXW257" s="207"/>
      <c r="AXX257" s="207"/>
      <c r="AXY257" s="207"/>
      <c r="AXZ257" s="207"/>
      <c r="AYA257" s="207"/>
      <c r="AYB257" s="207"/>
      <c r="AYC257" s="207"/>
      <c r="AYD257" s="207"/>
      <c r="BHP257" s="207"/>
      <c r="BHQ257" s="207"/>
      <c r="BHR257" s="207"/>
      <c r="BHS257" s="207"/>
      <c r="BHT257" s="207"/>
      <c r="BHU257" s="207"/>
      <c r="BHV257" s="207"/>
      <c r="BHW257" s="207"/>
      <c r="BHX257" s="207"/>
      <c r="BHY257" s="207"/>
      <c r="BHZ257" s="207"/>
      <c r="BRL257" s="207"/>
      <c r="BRM257" s="207"/>
      <c r="BRN257" s="207"/>
      <c r="BRO257" s="207"/>
      <c r="BRP257" s="207"/>
      <c r="BRQ257" s="207"/>
      <c r="BRR257" s="207"/>
      <c r="BRS257" s="207"/>
      <c r="BRT257" s="207"/>
      <c r="BRU257" s="207"/>
      <c r="BRV257" s="207"/>
      <c r="CBH257" s="207"/>
      <c r="CBI257" s="207"/>
      <c r="CBJ257" s="207"/>
      <c r="CBK257" s="207"/>
      <c r="CBL257" s="207"/>
      <c r="CBM257" s="207"/>
      <c r="CBN257" s="207"/>
      <c r="CBO257" s="207"/>
      <c r="CBP257" s="207"/>
      <c r="CBQ257" s="207"/>
      <c r="CBR257" s="207"/>
      <c r="CLD257" s="207"/>
      <c r="CLE257" s="207"/>
      <c r="CLF257" s="207"/>
      <c r="CLG257" s="207"/>
      <c r="CLH257" s="207"/>
      <c r="CLI257" s="207"/>
      <c r="CLJ257" s="207"/>
      <c r="CLK257" s="207"/>
      <c r="CLL257" s="207"/>
      <c r="CLM257" s="207"/>
      <c r="CLN257" s="207"/>
      <c r="CUZ257" s="207"/>
      <c r="CVA257" s="207"/>
      <c r="CVB257" s="207"/>
      <c r="CVC257" s="207"/>
      <c r="CVD257" s="207"/>
      <c r="CVE257" s="207"/>
      <c r="CVF257" s="207"/>
      <c r="CVG257" s="207"/>
      <c r="CVH257" s="207"/>
      <c r="CVI257" s="207"/>
      <c r="CVJ257" s="207"/>
      <c r="DEV257" s="207"/>
      <c r="DEW257" s="207"/>
      <c r="DEX257" s="207"/>
      <c r="DEY257" s="207"/>
      <c r="DEZ257" s="207"/>
      <c r="DFA257" s="207"/>
      <c r="DFB257" s="207"/>
      <c r="DFC257" s="207"/>
      <c r="DFD257" s="207"/>
      <c r="DFE257" s="207"/>
      <c r="DFF257" s="207"/>
      <c r="DOR257" s="207"/>
      <c r="DOS257" s="207"/>
      <c r="DOT257" s="207"/>
      <c r="DOU257" s="207"/>
      <c r="DOV257" s="207"/>
      <c r="DOW257" s="207"/>
      <c r="DOX257" s="207"/>
      <c r="DOY257" s="207"/>
      <c r="DOZ257" s="207"/>
      <c r="DPA257" s="207"/>
      <c r="DPB257" s="207"/>
      <c r="DYN257" s="207"/>
      <c r="DYO257" s="207"/>
      <c r="DYP257" s="207"/>
      <c r="DYQ257" s="207"/>
      <c r="DYR257" s="207"/>
      <c r="DYS257" s="207"/>
      <c r="DYT257" s="207"/>
      <c r="DYU257" s="207"/>
      <c r="DYV257" s="207"/>
      <c r="DYW257" s="207"/>
      <c r="DYX257" s="207"/>
      <c r="EIJ257" s="207"/>
      <c r="EIK257" s="207"/>
      <c r="EIL257" s="207"/>
      <c r="EIM257" s="207"/>
      <c r="EIN257" s="207"/>
      <c r="EIO257" s="207"/>
      <c r="EIP257" s="207"/>
      <c r="EIQ257" s="207"/>
      <c r="EIR257" s="207"/>
      <c r="EIS257" s="207"/>
      <c r="EIT257" s="207"/>
      <c r="ESF257" s="207"/>
      <c r="ESG257" s="207"/>
      <c r="ESH257" s="207"/>
      <c r="ESI257" s="207"/>
      <c r="ESJ257" s="207"/>
      <c r="ESK257" s="207"/>
      <c r="ESL257" s="207"/>
      <c r="ESM257" s="207"/>
      <c r="ESN257" s="207"/>
      <c r="ESO257" s="207"/>
      <c r="ESP257" s="207"/>
      <c r="FCB257" s="207"/>
      <c r="FCC257" s="207"/>
      <c r="FCD257" s="207"/>
      <c r="FCE257" s="207"/>
      <c r="FCF257" s="207"/>
      <c r="FCG257" s="207"/>
      <c r="FCH257" s="207"/>
      <c r="FCI257" s="207"/>
      <c r="FCJ257" s="207"/>
      <c r="FCK257" s="207"/>
      <c r="FCL257" s="207"/>
      <c r="FLX257" s="207"/>
      <c r="FLY257" s="207"/>
      <c r="FLZ257" s="207"/>
      <c r="FMA257" s="207"/>
      <c r="FMB257" s="207"/>
      <c r="FMC257" s="207"/>
      <c r="FMD257" s="207"/>
      <c r="FME257" s="207"/>
      <c r="FMF257" s="207"/>
      <c r="FMG257" s="207"/>
      <c r="FMH257" s="207"/>
      <c r="FVT257" s="207"/>
      <c r="FVU257" s="207"/>
      <c r="FVV257" s="207"/>
      <c r="FVW257" s="207"/>
      <c r="FVX257" s="207"/>
      <c r="FVY257" s="207"/>
      <c r="FVZ257" s="207"/>
      <c r="FWA257" s="207"/>
      <c r="FWB257" s="207"/>
      <c r="FWC257" s="207"/>
      <c r="FWD257" s="207"/>
      <c r="GFP257" s="207"/>
      <c r="GFQ257" s="207"/>
      <c r="GFR257" s="207"/>
      <c r="GFS257" s="207"/>
      <c r="GFT257" s="207"/>
      <c r="GFU257" s="207"/>
      <c r="GFV257" s="207"/>
      <c r="GFW257" s="207"/>
      <c r="GFX257" s="207"/>
      <c r="GFY257" s="207"/>
      <c r="GFZ257" s="207"/>
      <c r="GPL257" s="207"/>
      <c r="GPM257" s="207"/>
      <c r="GPN257" s="207"/>
      <c r="GPO257" s="207"/>
      <c r="GPP257" s="207"/>
      <c r="GPQ257" s="207"/>
      <c r="GPR257" s="207"/>
      <c r="GPS257" s="207"/>
      <c r="GPT257" s="207"/>
      <c r="GPU257" s="207"/>
      <c r="GPV257" s="207"/>
      <c r="GZH257" s="207"/>
      <c r="GZI257" s="207"/>
      <c r="GZJ257" s="207"/>
      <c r="GZK257" s="207"/>
      <c r="GZL257" s="207"/>
      <c r="GZM257" s="207"/>
      <c r="GZN257" s="207"/>
      <c r="GZO257" s="207"/>
      <c r="GZP257" s="207"/>
      <c r="GZQ257" s="207"/>
      <c r="GZR257" s="207"/>
      <c r="HJD257" s="207"/>
      <c r="HJE257" s="207"/>
      <c r="HJF257" s="207"/>
      <c r="HJG257" s="207"/>
      <c r="HJH257" s="207"/>
      <c r="HJI257" s="207"/>
      <c r="HJJ257" s="207"/>
      <c r="HJK257" s="207"/>
      <c r="HJL257" s="207"/>
      <c r="HJM257" s="207"/>
      <c r="HJN257" s="207"/>
      <c r="HSZ257" s="207"/>
      <c r="HTA257" s="207"/>
      <c r="HTB257" s="207"/>
      <c r="HTC257" s="207"/>
      <c r="HTD257" s="207"/>
      <c r="HTE257" s="207"/>
      <c r="HTF257" s="207"/>
      <c r="HTG257" s="207"/>
      <c r="HTH257" s="207"/>
      <c r="HTI257" s="207"/>
      <c r="HTJ257" s="207"/>
      <c r="ICV257" s="207"/>
      <c r="ICW257" s="207"/>
      <c r="ICX257" s="207"/>
      <c r="ICY257" s="207"/>
      <c r="ICZ257" s="207"/>
      <c r="IDA257" s="207"/>
      <c r="IDB257" s="207"/>
      <c r="IDC257" s="207"/>
      <c r="IDD257" s="207"/>
      <c r="IDE257" s="207"/>
      <c r="IDF257" s="207"/>
      <c r="IMR257" s="207"/>
      <c r="IMS257" s="207"/>
      <c r="IMT257" s="207"/>
      <c r="IMU257" s="207"/>
      <c r="IMV257" s="207"/>
      <c r="IMW257" s="207"/>
      <c r="IMX257" s="207"/>
      <c r="IMY257" s="207"/>
      <c r="IMZ257" s="207"/>
      <c r="INA257" s="207"/>
      <c r="INB257" s="207"/>
      <c r="IWN257" s="207"/>
      <c r="IWO257" s="207"/>
      <c r="IWP257" s="207"/>
      <c r="IWQ257" s="207"/>
      <c r="IWR257" s="207"/>
      <c r="IWS257" s="207"/>
      <c r="IWT257" s="207"/>
      <c r="IWU257" s="207"/>
      <c r="IWV257" s="207"/>
      <c r="IWW257" s="207"/>
      <c r="IWX257" s="207"/>
      <c r="JGJ257" s="207"/>
      <c r="JGK257" s="207"/>
      <c r="JGL257" s="207"/>
      <c r="JGM257" s="207"/>
      <c r="JGN257" s="207"/>
      <c r="JGO257" s="207"/>
      <c r="JGP257" s="207"/>
      <c r="JGQ257" s="207"/>
      <c r="JGR257" s="207"/>
      <c r="JGS257" s="207"/>
      <c r="JGT257" s="207"/>
      <c r="JQF257" s="207"/>
      <c r="JQG257" s="207"/>
      <c r="JQH257" s="207"/>
      <c r="JQI257" s="207"/>
      <c r="JQJ257" s="207"/>
      <c r="JQK257" s="207"/>
      <c r="JQL257" s="207"/>
      <c r="JQM257" s="207"/>
      <c r="JQN257" s="207"/>
      <c r="JQO257" s="207"/>
      <c r="JQP257" s="207"/>
      <c r="KAB257" s="207"/>
      <c r="KAC257" s="207"/>
      <c r="KAD257" s="207"/>
      <c r="KAE257" s="207"/>
      <c r="KAF257" s="207"/>
      <c r="KAG257" s="207"/>
      <c r="KAH257" s="207"/>
      <c r="KAI257" s="207"/>
      <c r="KAJ257" s="207"/>
      <c r="KAK257" s="207"/>
      <c r="KAL257" s="207"/>
      <c r="KJX257" s="207"/>
      <c r="KJY257" s="207"/>
      <c r="KJZ257" s="207"/>
      <c r="KKA257" s="207"/>
      <c r="KKB257" s="207"/>
      <c r="KKC257" s="207"/>
      <c r="KKD257" s="207"/>
      <c r="KKE257" s="207"/>
      <c r="KKF257" s="207"/>
      <c r="KKG257" s="207"/>
      <c r="KKH257" s="207"/>
      <c r="KTT257" s="207"/>
      <c r="KTU257" s="207"/>
      <c r="KTV257" s="207"/>
      <c r="KTW257" s="207"/>
      <c r="KTX257" s="207"/>
      <c r="KTY257" s="207"/>
      <c r="KTZ257" s="207"/>
      <c r="KUA257" s="207"/>
      <c r="KUB257" s="207"/>
      <c r="KUC257" s="207"/>
      <c r="KUD257" s="207"/>
      <c r="LDP257" s="207"/>
      <c r="LDQ257" s="207"/>
      <c r="LDR257" s="207"/>
      <c r="LDS257" s="207"/>
      <c r="LDT257" s="207"/>
      <c r="LDU257" s="207"/>
      <c r="LDV257" s="207"/>
      <c r="LDW257" s="207"/>
      <c r="LDX257" s="207"/>
      <c r="LDY257" s="207"/>
      <c r="LDZ257" s="207"/>
      <c r="LNL257" s="207"/>
      <c r="LNM257" s="207"/>
      <c r="LNN257" s="207"/>
      <c r="LNO257" s="207"/>
      <c r="LNP257" s="207"/>
      <c r="LNQ257" s="207"/>
      <c r="LNR257" s="207"/>
      <c r="LNS257" s="207"/>
      <c r="LNT257" s="207"/>
      <c r="LNU257" s="207"/>
      <c r="LNV257" s="207"/>
      <c r="LXH257" s="207"/>
      <c r="LXI257" s="207"/>
      <c r="LXJ257" s="207"/>
      <c r="LXK257" s="207"/>
      <c r="LXL257" s="207"/>
      <c r="LXM257" s="207"/>
      <c r="LXN257" s="207"/>
      <c r="LXO257" s="207"/>
      <c r="LXP257" s="207"/>
      <c r="LXQ257" s="207"/>
      <c r="LXR257" s="207"/>
      <c r="MHD257" s="207"/>
      <c r="MHE257" s="207"/>
      <c r="MHF257" s="207"/>
      <c r="MHG257" s="207"/>
      <c r="MHH257" s="207"/>
      <c r="MHI257" s="207"/>
      <c r="MHJ257" s="207"/>
      <c r="MHK257" s="207"/>
      <c r="MHL257" s="207"/>
      <c r="MHM257" s="207"/>
      <c r="MHN257" s="207"/>
      <c r="MQZ257" s="207"/>
      <c r="MRA257" s="207"/>
      <c r="MRB257" s="207"/>
      <c r="MRC257" s="207"/>
      <c r="MRD257" s="207"/>
      <c r="MRE257" s="207"/>
      <c r="MRF257" s="207"/>
      <c r="MRG257" s="207"/>
      <c r="MRH257" s="207"/>
      <c r="MRI257" s="207"/>
      <c r="MRJ257" s="207"/>
      <c r="NAV257" s="207"/>
      <c r="NAW257" s="207"/>
      <c r="NAX257" s="207"/>
      <c r="NAY257" s="207"/>
      <c r="NAZ257" s="207"/>
      <c r="NBA257" s="207"/>
      <c r="NBB257" s="207"/>
      <c r="NBC257" s="207"/>
      <c r="NBD257" s="207"/>
      <c r="NBE257" s="207"/>
      <c r="NBF257" s="207"/>
      <c r="NKR257" s="207"/>
      <c r="NKS257" s="207"/>
      <c r="NKT257" s="207"/>
      <c r="NKU257" s="207"/>
      <c r="NKV257" s="207"/>
      <c r="NKW257" s="207"/>
      <c r="NKX257" s="207"/>
      <c r="NKY257" s="207"/>
      <c r="NKZ257" s="207"/>
      <c r="NLA257" s="207"/>
      <c r="NLB257" s="207"/>
      <c r="NUN257" s="207"/>
      <c r="NUO257" s="207"/>
      <c r="NUP257" s="207"/>
      <c r="NUQ257" s="207"/>
      <c r="NUR257" s="207"/>
      <c r="NUS257" s="207"/>
      <c r="NUT257" s="207"/>
      <c r="NUU257" s="207"/>
      <c r="NUV257" s="207"/>
      <c r="NUW257" s="207"/>
      <c r="NUX257" s="207"/>
      <c r="OEJ257" s="207"/>
      <c r="OEK257" s="207"/>
      <c r="OEL257" s="207"/>
      <c r="OEM257" s="207"/>
      <c r="OEN257" s="207"/>
      <c r="OEO257" s="207"/>
      <c r="OEP257" s="207"/>
      <c r="OEQ257" s="207"/>
      <c r="OER257" s="207"/>
      <c r="OES257" s="207"/>
      <c r="OET257" s="207"/>
      <c r="OOF257" s="207"/>
      <c r="OOG257" s="207"/>
      <c r="OOH257" s="207"/>
      <c r="OOI257" s="207"/>
      <c r="OOJ257" s="207"/>
      <c r="OOK257" s="207"/>
      <c r="OOL257" s="207"/>
      <c r="OOM257" s="207"/>
      <c r="OON257" s="207"/>
      <c r="OOO257" s="207"/>
      <c r="OOP257" s="207"/>
      <c r="OYB257" s="207"/>
      <c r="OYC257" s="207"/>
      <c r="OYD257" s="207"/>
      <c r="OYE257" s="207"/>
      <c r="OYF257" s="207"/>
      <c r="OYG257" s="207"/>
      <c r="OYH257" s="207"/>
      <c r="OYI257" s="207"/>
      <c r="OYJ257" s="207"/>
      <c r="OYK257" s="207"/>
      <c r="OYL257" s="207"/>
      <c r="PHX257" s="207"/>
      <c r="PHY257" s="207"/>
      <c r="PHZ257" s="207"/>
      <c r="PIA257" s="207"/>
      <c r="PIB257" s="207"/>
      <c r="PIC257" s="207"/>
      <c r="PID257" s="207"/>
      <c r="PIE257" s="207"/>
      <c r="PIF257" s="207"/>
      <c r="PIG257" s="207"/>
      <c r="PIH257" s="207"/>
      <c r="PRT257" s="207"/>
      <c r="PRU257" s="207"/>
      <c r="PRV257" s="207"/>
      <c r="PRW257" s="207"/>
      <c r="PRX257" s="207"/>
      <c r="PRY257" s="207"/>
      <c r="PRZ257" s="207"/>
      <c r="PSA257" s="207"/>
      <c r="PSB257" s="207"/>
      <c r="PSC257" s="207"/>
      <c r="PSD257" s="207"/>
      <c r="QBP257" s="207"/>
      <c r="QBQ257" s="207"/>
      <c r="QBR257" s="207"/>
      <c r="QBS257" s="207"/>
      <c r="QBT257" s="207"/>
      <c r="QBU257" s="207"/>
      <c r="QBV257" s="207"/>
      <c r="QBW257" s="207"/>
      <c r="QBX257" s="207"/>
      <c r="QBY257" s="207"/>
      <c r="QBZ257" s="207"/>
      <c r="QLL257" s="207"/>
      <c r="QLM257" s="207"/>
      <c r="QLN257" s="207"/>
      <c r="QLO257" s="207"/>
      <c r="QLP257" s="207"/>
      <c r="QLQ257" s="207"/>
      <c r="QLR257" s="207"/>
      <c r="QLS257" s="207"/>
      <c r="QLT257" s="207"/>
      <c r="QLU257" s="207"/>
      <c r="QLV257" s="207"/>
      <c r="QVH257" s="207"/>
      <c r="QVI257" s="207"/>
      <c r="QVJ257" s="207"/>
      <c r="QVK257" s="207"/>
      <c r="QVL257" s="207"/>
      <c r="QVM257" s="207"/>
      <c r="QVN257" s="207"/>
      <c r="QVO257" s="207"/>
      <c r="QVP257" s="207"/>
      <c r="QVQ257" s="207"/>
      <c r="QVR257" s="207"/>
      <c r="RFD257" s="207"/>
      <c r="RFE257" s="207"/>
      <c r="RFF257" s="207"/>
      <c r="RFG257" s="207"/>
      <c r="RFH257" s="207"/>
      <c r="RFI257" s="207"/>
      <c r="RFJ257" s="207"/>
      <c r="RFK257" s="207"/>
      <c r="RFL257" s="207"/>
      <c r="RFM257" s="207"/>
      <c r="RFN257" s="207"/>
      <c r="ROZ257" s="207"/>
      <c r="RPA257" s="207"/>
      <c r="RPB257" s="207"/>
      <c r="RPC257" s="207"/>
      <c r="RPD257" s="207"/>
      <c r="RPE257" s="207"/>
      <c r="RPF257" s="207"/>
      <c r="RPG257" s="207"/>
      <c r="RPH257" s="207"/>
      <c r="RPI257" s="207"/>
      <c r="RPJ257" s="207"/>
      <c r="RYV257" s="207"/>
      <c r="RYW257" s="207"/>
      <c r="RYX257" s="207"/>
      <c r="RYY257" s="207"/>
      <c r="RYZ257" s="207"/>
      <c r="RZA257" s="207"/>
      <c r="RZB257" s="207"/>
      <c r="RZC257" s="207"/>
      <c r="RZD257" s="207"/>
      <c r="RZE257" s="207"/>
      <c r="RZF257" s="207"/>
      <c r="SIR257" s="207"/>
      <c r="SIS257" s="207"/>
      <c r="SIT257" s="207"/>
      <c r="SIU257" s="207"/>
      <c r="SIV257" s="207"/>
      <c r="SIW257" s="207"/>
      <c r="SIX257" s="207"/>
      <c r="SIY257" s="207"/>
      <c r="SIZ257" s="207"/>
      <c r="SJA257" s="207"/>
      <c r="SJB257" s="207"/>
      <c r="SSN257" s="207"/>
      <c r="SSO257" s="207"/>
      <c r="SSP257" s="207"/>
      <c r="SSQ257" s="207"/>
      <c r="SSR257" s="207"/>
      <c r="SSS257" s="207"/>
      <c r="SST257" s="207"/>
      <c r="SSU257" s="207"/>
      <c r="SSV257" s="207"/>
      <c r="SSW257" s="207"/>
      <c r="SSX257" s="207"/>
      <c r="TCJ257" s="207"/>
      <c r="TCK257" s="207"/>
      <c r="TCL257" s="207"/>
      <c r="TCM257" s="207"/>
      <c r="TCN257" s="207"/>
      <c r="TCO257" s="207"/>
      <c r="TCP257" s="207"/>
      <c r="TCQ257" s="207"/>
      <c r="TCR257" s="207"/>
      <c r="TCS257" s="207"/>
      <c r="TCT257" s="207"/>
      <c r="TMF257" s="207"/>
      <c r="TMG257" s="207"/>
      <c r="TMH257" s="207"/>
      <c r="TMI257" s="207"/>
      <c r="TMJ257" s="207"/>
      <c r="TMK257" s="207"/>
      <c r="TML257" s="207"/>
      <c r="TMM257" s="207"/>
      <c r="TMN257" s="207"/>
      <c r="TMO257" s="207"/>
      <c r="TMP257" s="207"/>
      <c r="TWB257" s="207"/>
      <c r="TWC257" s="207"/>
      <c r="TWD257" s="207"/>
      <c r="TWE257" s="207"/>
      <c r="TWF257" s="207"/>
      <c r="TWG257" s="207"/>
      <c r="TWH257" s="207"/>
      <c r="TWI257" s="207"/>
      <c r="TWJ257" s="207"/>
      <c r="TWK257" s="207"/>
      <c r="TWL257" s="207"/>
      <c r="UFX257" s="207"/>
      <c r="UFY257" s="207"/>
      <c r="UFZ257" s="207"/>
      <c r="UGA257" s="207"/>
      <c r="UGB257" s="207"/>
      <c r="UGC257" s="207"/>
      <c r="UGD257" s="207"/>
      <c r="UGE257" s="207"/>
      <c r="UGF257" s="207"/>
      <c r="UGG257" s="207"/>
      <c r="UGH257" s="207"/>
      <c r="UPT257" s="207"/>
      <c r="UPU257" s="207"/>
      <c r="UPV257" s="207"/>
      <c r="UPW257" s="207"/>
      <c r="UPX257" s="207"/>
      <c r="UPY257" s="207"/>
      <c r="UPZ257" s="207"/>
      <c r="UQA257" s="207"/>
      <c r="UQB257" s="207"/>
      <c r="UQC257" s="207"/>
      <c r="UQD257" s="207"/>
      <c r="UZP257" s="207"/>
      <c r="UZQ257" s="207"/>
      <c r="UZR257" s="207"/>
      <c r="UZS257" s="207"/>
      <c r="UZT257" s="207"/>
      <c r="UZU257" s="207"/>
      <c r="UZV257" s="207"/>
      <c r="UZW257" s="207"/>
      <c r="UZX257" s="207"/>
      <c r="UZY257" s="207"/>
      <c r="UZZ257" s="207"/>
      <c r="VJL257" s="207"/>
      <c r="VJM257" s="207"/>
      <c r="VJN257" s="207"/>
      <c r="VJO257" s="207"/>
      <c r="VJP257" s="207"/>
      <c r="VJQ257" s="207"/>
      <c r="VJR257" s="207"/>
      <c r="VJS257" s="207"/>
      <c r="VJT257" s="207"/>
      <c r="VJU257" s="207"/>
      <c r="VJV257" s="207"/>
      <c r="VTH257" s="207"/>
      <c r="VTI257" s="207"/>
      <c r="VTJ257" s="207"/>
      <c r="VTK257" s="207"/>
      <c r="VTL257" s="207"/>
      <c r="VTM257" s="207"/>
      <c r="VTN257" s="207"/>
      <c r="VTO257" s="207"/>
      <c r="VTP257" s="207"/>
      <c r="VTQ257" s="207"/>
      <c r="VTR257" s="207"/>
      <c r="WDD257" s="207"/>
      <c r="WDE257" s="207"/>
      <c r="WDF257" s="207"/>
      <c r="WDG257" s="207"/>
      <c r="WDH257" s="207"/>
      <c r="WDI257" s="207"/>
      <c r="WDJ257" s="207"/>
      <c r="WDK257" s="207"/>
      <c r="WDL257" s="207"/>
      <c r="WDM257" s="207"/>
      <c r="WDN257" s="207"/>
      <c r="WMZ257" s="207"/>
      <c r="WNA257" s="207"/>
      <c r="WNB257" s="207"/>
      <c r="WNC257" s="207"/>
      <c r="WND257" s="207"/>
      <c r="WNE257" s="207"/>
      <c r="WNF257" s="207"/>
      <c r="WNG257" s="207"/>
      <c r="WNH257" s="207"/>
      <c r="WNI257" s="207"/>
      <c r="WNJ257" s="207"/>
      <c r="WWV257" s="207"/>
      <c r="WWW257" s="207"/>
      <c r="WWX257" s="207"/>
      <c r="WWY257" s="207"/>
      <c r="WWZ257" s="207"/>
      <c r="WXA257" s="207"/>
      <c r="WXB257" s="207"/>
      <c r="WXC257" s="207"/>
      <c r="WXD257" s="207"/>
      <c r="WXE257" s="207"/>
      <c r="WXF257" s="207"/>
    </row>
    <row r="258" spans="1:16178" s="183" customFormat="1" ht="34.5" customHeight="1" x14ac:dyDescent="0.25">
      <c r="A258" s="16">
        <v>1130</v>
      </c>
      <c r="B258" s="16" t="s">
        <v>3211</v>
      </c>
      <c r="C258" s="214">
        <v>101135</v>
      </c>
      <c r="D258" s="213"/>
      <c r="E258" s="213">
        <v>38593</v>
      </c>
      <c r="F258" s="201">
        <v>42245</v>
      </c>
      <c r="G258" s="16" t="s">
        <v>938</v>
      </c>
      <c r="H258" s="16" t="s">
        <v>990</v>
      </c>
      <c r="I258" s="16"/>
      <c r="J258" s="16" t="s">
        <v>240</v>
      </c>
      <c r="K258" s="16" t="s">
        <v>240</v>
      </c>
      <c r="L258" s="16" t="s">
        <v>92</v>
      </c>
      <c r="M258" s="16"/>
      <c r="N258" s="16" t="s">
        <v>240</v>
      </c>
      <c r="O258" s="16" t="s">
        <v>240</v>
      </c>
      <c r="P258" s="16" t="s">
        <v>92</v>
      </c>
      <c r="Q258" s="16" t="s">
        <v>95</v>
      </c>
      <c r="R258" s="16" t="s">
        <v>484</v>
      </c>
      <c r="S258" s="16" t="s">
        <v>3212</v>
      </c>
      <c r="T258" s="16"/>
      <c r="U258" s="16"/>
      <c r="V258" s="16">
        <v>17400000</v>
      </c>
      <c r="W258" s="16"/>
      <c r="X258" s="16"/>
      <c r="Y258" s="16"/>
      <c r="Z258" s="16"/>
      <c r="AA258" s="16"/>
      <c r="AB258" s="16"/>
      <c r="AC258" s="16"/>
      <c r="AD258" s="16"/>
      <c r="AE258" s="16"/>
      <c r="AF258" s="16">
        <v>17400000</v>
      </c>
      <c r="AG258" s="16"/>
      <c r="AH258" s="16"/>
      <c r="AI258" s="16"/>
      <c r="AJ258" s="16"/>
      <c r="AK258" s="16"/>
      <c r="AL258" s="16"/>
      <c r="AM258" s="16"/>
      <c r="AN258" s="16"/>
      <c r="AO258" s="16"/>
      <c r="AP258" s="16"/>
      <c r="AQ258" s="16"/>
      <c r="AR258" s="16"/>
      <c r="AS258" s="16"/>
      <c r="AT258" s="16"/>
      <c r="AU258" s="16"/>
      <c r="AV258" s="16"/>
      <c r="AW258" s="16"/>
      <c r="AX258" s="16"/>
      <c r="AY258" s="203"/>
      <c r="AZ258" s="16"/>
      <c r="BA258" s="16"/>
      <c r="BB258" s="16"/>
      <c r="BC258" s="16"/>
      <c r="BD258" s="16"/>
      <c r="BE258" s="16"/>
      <c r="BF258" s="16"/>
      <c r="BG258" s="16"/>
      <c r="BH258" s="16"/>
      <c r="BI258" s="16"/>
      <c r="BJ258" s="16">
        <f t="shared" si="108"/>
        <v>0</v>
      </c>
      <c r="BK258" s="16">
        <f t="shared" si="109"/>
        <v>0</v>
      </c>
      <c r="BL258" s="16"/>
      <c r="BM258" s="16"/>
      <c r="BN258" s="16" t="s">
        <v>5303</v>
      </c>
    </row>
    <row r="259" spans="1:16178" s="183" customFormat="1" ht="34.5" customHeight="1" x14ac:dyDescent="0.25">
      <c r="A259" s="15">
        <v>1130</v>
      </c>
      <c r="B259" s="15" t="s">
        <v>5304</v>
      </c>
      <c r="C259" s="197">
        <v>101135</v>
      </c>
      <c r="D259" s="198">
        <v>38593</v>
      </c>
      <c r="E259" s="198">
        <v>38593</v>
      </c>
      <c r="F259" s="169">
        <v>49550</v>
      </c>
      <c r="G259" s="15" t="s">
        <v>938</v>
      </c>
      <c r="H259" s="15" t="s">
        <v>990</v>
      </c>
      <c r="I259" s="15" t="s">
        <v>5306</v>
      </c>
      <c r="J259" s="15" t="s">
        <v>240</v>
      </c>
      <c r="K259" s="15" t="s">
        <v>240</v>
      </c>
      <c r="L259" s="15" t="s">
        <v>92</v>
      </c>
      <c r="M259" s="15"/>
      <c r="N259" s="15" t="s">
        <v>240</v>
      </c>
      <c r="O259" s="15" t="s">
        <v>240</v>
      </c>
      <c r="P259" s="15" t="s">
        <v>92</v>
      </c>
      <c r="Q259" s="15" t="s">
        <v>95</v>
      </c>
      <c r="R259" s="15" t="s">
        <v>484</v>
      </c>
      <c r="S259" s="15" t="s">
        <v>4720</v>
      </c>
      <c r="T259" s="15" t="s">
        <v>3212</v>
      </c>
      <c r="U259" s="15"/>
      <c r="V259" s="15">
        <v>31000000</v>
      </c>
      <c r="W259" s="15"/>
      <c r="X259" s="15"/>
      <c r="Y259" s="15"/>
      <c r="Z259" s="15"/>
      <c r="AA259" s="15"/>
      <c r="AB259" s="15"/>
      <c r="AC259" s="15"/>
      <c r="AD259" s="15"/>
      <c r="AE259" s="15"/>
      <c r="AF259" s="15">
        <v>31000000</v>
      </c>
      <c r="AG259" s="15">
        <v>850</v>
      </c>
      <c r="AH259" s="15">
        <v>48</v>
      </c>
      <c r="AI259" s="15">
        <v>2500</v>
      </c>
      <c r="AJ259" s="15">
        <v>80</v>
      </c>
      <c r="AK259" s="15"/>
      <c r="AL259" s="15"/>
      <c r="AM259" s="15"/>
      <c r="AN259" s="15"/>
      <c r="AO259" s="15"/>
      <c r="AP259" s="15"/>
      <c r="AQ259" s="15"/>
      <c r="AR259" s="15"/>
      <c r="AS259" s="15"/>
      <c r="AT259" s="15"/>
      <c r="AU259" s="15"/>
      <c r="AV259" s="15"/>
      <c r="AW259" s="15"/>
      <c r="AX259" s="15" t="s">
        <v>467</v>
      </c>
      <c r="AY259" s="196"/>
      <c r="AZ259" s="15"/>
      <c r="BA259" s="15"/>
      <c r="BB259" s="15" t="s">
        <v>5307</v>
      </c>
      <c r="BC259" s="15" t="s">
        <v>5308</v>
      </c>
      <c r="BD259" s="15">
        <v>43</v>
      </c>
      <c r="BE259" s="15">
        <v>22</v>
      </c>
      <c r="BF259" s="15">
        <v>12.04</v>
      </c>
      <c r="BG259" s="15">
        <v>22</v>
      </c>
      <c r="BH259" s="15">
        <v>52</v>
      </c>
      <c r="BI259" s="15">
        <v>56.1</v>
      </c>
      <c r="BJ259" s="15">
        <f t="shared" ref="BJ259:BJ261" si="111">BD259+BE259/60+BF259/3600</f>
        <v>43.370011111111111</v>
      </c>
      <c r="BK259" s="15">
        <f t="shared" ref="BK259:BK261" si="112">BG259+BH259/60+BI259/3600</f>
        <v>22.882249999999999</v>
      </c>
      <c r="BL259" s="15"/>
      <c r="BM259" s="15"/>
      <c r="BN259" s="15"/>
    </row>
    <row r="260" spans="1:16178" s="183" customFormat="1" ht="34.5" customHeight="1" x14ac:dyDescent="0.25">
      <c r="A260" s="15">
        <v>1130</v>
      </c>
      <c r="B260" s="15" t="s">
        <v>5304</v>
      </c>
      <c r="C260" s="197">
        <v>101135</v>
      </c>
      <c r="D260" s="198">
        <v>38593</v>
      </c>
      <c r="E260" s="198">
        <v>38593</v>
      </c>
      <c r="F260" s="169">
        <v>49550</v>
      </c>
      <c r="G260" s="15" t="s">
        <v>938</v>
      </c>
      <c r="H260" s="15" t="s">
        <v>990</v>
      </c>
      <c r="I260" s="15" t="s">
        <v>5305</v>
      </c>
      <c r="J260" s="15" t="s">
        <v>240</v>
      </c>
      <c r="K260" s="15" t="s">
        <v>240</v>
      </c>
      <c r="L260" s="15" t="s">
        <v>92</v>
      </c>
      <c r="M260" s="15"/>
      <c r="N260" s="15" t="s">
        <v>240</v>
      </c>
      <c r="O260" s="15" t="s">
        <v>240</v>
      </c>
      <c r="P260" s="15" t="s">
        <v>92</v>
      </c>
      <c r="Q260" s="15" t="s">
        <v>95</v>
      </c>
      <c r="R260" s="15" t="s">
        <v>484</v>
      </c>
      <c r="S260" s="15" t="s">
        <v>4720</v>
      </c>
      <c r="T260" s="15" t="s">
        <v>3212</v>
      </c>
      <c r="U260" s="15"/>
      <c r="V260" s="15"/>
      <c r="W260" s="15"/>
      <c r="X260" s="15"/>
      <c r="Y260" s="15"/>
      <c r="Z260" s="15"/>
      <c r="AA260" s="15"/>
      <c r="AB260" s="15"/>
      <c r="AC260" s="15"/>
      <c r="AD260" s="15"/>
      <c r="AE260" s="15"/>
      <c r="AF260" s="15" t="s">
        <v>2722</v>
      </c>
      <c r="AG260" s="15"/>
      <c r="AH260" s="15"/>
      <c r="AI260" s="15"/>
      <c r="AJ260" s="15"/>
      <c r="AK260" s="15"/>
      <c r="AL260" s="15"/>
      <c r="AM260" s="15"/>
      <c r="AN260" s="15"/>
      <c r="AO260" s="15"/>
      <c r="AP260" s="15"/>
      <c r="AQ260" s="15"/>
      <c r="AR260" s="15"/>
      <c r="AS260" s="15"/>
      <c r="AT260" s="15"/>
      <c r="AU260" s="15"/>
      <c r="AV260" s="15"/>
      <c r="AW260" s="15"/>
      <c r="AX260" s="224" t="s">
        <v>457</v>
      </c>
      <c r="AY260" s="196"/>
      <c r="AZ260" s="15"/>
      <c r="BA260" s="15"/>
      <c r="BB260" s="15" t="s">
        <v>5309</v>
      </c>
      <c r="BC260" s="15" t="s">
        <v>5310</v>
      </c>
      <c r="BD260" s="15">
        <v>43</v>
      </c>
      <c r="BE260" s="15">
        <v>22</v>
      </c>
      <c r="BF260" s="15">
        <v>56.4</v>
      </c>
      <c r="BG260" s="15">
        <v>22</v>
      </c>
      <c r="BH260" s="15">
        <v>54</v>
      </c>
      <c r="BI260" s="15">
        <v>40.1</v>
      </c>
      <c r="BJ260" s="15">
        <f t="shared" si="111"/>
        <v>43.382333333333335</v>
      </c>
      <c r="BK260" s="15">
        <f t="shared" si="112"/>
        <v>22.911138888888889</v>
      </c>
      <c r="BL260" s="15"/>
      <c r="BM260" s="15"/>
      <c r="BN260" s="15"/>
    </row>
    <row r="261" spans="1:16178" s="183" customFormat="1" ht="34.5" customHeight="1" x14ac:dyDescent="0.25">
      <c r="A261" s="15">
        <v>1130</v>
      </c>
      <c r="B261" s="15" t="s">
        <v>5304</v>
      </c>
      <c r="C261" s="197">
        <v>101135</v>
      </c>
      <c r="D261" s="198">
        <v>38593</v>
      </c>
      <c r="E261" s="198">
        <v>38593</v>
      </c>
      <c r="F261" s="169">
        <v>49550</v>
      </c>
      <c r="G261" s="15" t="s">
        <v>938</v>
      </c>
      <c r="H261" s="15" t="s">
        <v>990</v>
      </c>
      <c r="I261" s="15" t="s">
        <v>2718</v>
      </c>
      <c r="J261" s="15" t="s">
        <v>240</v>
      </c>
      <c r="K261" s="15" t="s">
        <v>240</v>
      </c>
      <c r="L261" s="15" t="s">
        <v>92</v>
      </c>
      <c r="M261" s="15"/>
      <c r="N261" s="15" t="s">
        <v>240</v>
      </c>
      <c r="O261" s="15" t="s">
        <v>240</v>
      </c>
      <c r="P261" s="15" t="s">
        <v>92</v>
      </c>
      <c r="Q261" s="15" t="s">
        <v>95</v>
      </c>
      <c r="R261" s="15" t="s">
        <v>484</v>
      </c>
      <c r="S261" s="15" t="s">
        <v>4720</v>
      </c>
      <c r="T261" s="15" t="s">
        <v>3212</v>
      </c>
      <c r="U261" s="15"/>
      <c r="W261" s="15"/>
      <c r="X261" s="15"/>
      <c r="Y261" s="15"/>
      <c r="Z261" s="15"/>
      <c r="AA261" s="15"/>
      <c r="AB261" s="15"/>
      <c r="AC261" s="15"/>
      <c r="AD261" s="15"/>
      <c r="AE261" s="15"/>
      <c r="AF261" s="15" t="s">
        <v>2722</v>
      </c>
      <c r="AG261" s="15"/>
      <c r="AH261" s="15"/>
      <c r="AI261" s="15"/>
      <c r="AJ261" s="15"/>
      <c r="AK261" s="15"/>
      <c r="AL261" s="15"/>
      <c r="AM261" s="15"/>
      <c r="AN261" s="15"/>
      <c r="AO261" s="15"/>
      <c r="AP261" s="15"/>
      <c r="AQ261" s="15"/>
      <c r="AR261" s="15"/>
      <c r="AS261" s="15"/>
      <c r="AT261" s="15"/>
      <c r="AU261" s="15"/>
      <c r="AV261" s="15"/>
      <c r="AW261" s="15"/>
      <c r="AX261" s="224" t="s">
        <v>3647</v>
      </c>
      <c r="AY261" s="196"/>
      <c r="AZ261" s="15"/>
      <c r="BA261" s="15"/>
      <c r="BB261" s="15" t="s">
        <v>5311</v>
      </c>
      <c r="BC261" s="15" t="s">
        <v>5312</v>
      </c>
      <c r="BD261" s="15">
        <v>43</v>
      </c>
      <c r="BE261" s="15">
        <v>22</v>
      </c>
      <c r="BF261" s="15">
        <v>56.7</v>
      </c>
      <c r="BG261" s="15">
        <v>22</v>
      </c>
      <c r="BH261" s="15">
        <v>54</v>
      </c>
      <c r="BI261" s="15">
        <v>41.8</v>
      </c>
      <c r="BJ261" s="15">
        <f t="shared" si="111"/>
        <v>43.382416666666664</v>
      </c>
      <c r="BK261" s="15">
        <f t="shared" si="112"/>
        <v>22.91161111111111</v>
      </c>
      <c r="BL261" s="15"/>
      <c r="BM261" s="15"/>
      <c r="BN261" s="15"/>
    </row>
    <row r="262" spans="1:16178" s="183" customFormat="1" ht="34.5" customHeight="1" x14ac:dyDescent="0.25">
      <c r="A262" s="16">
        <v>1138</v>
      </c>
      <c r="B262" s="16" t="s">
        <v>2507</v>
      </c>
      <c r="C262" s="214">
        <v>101143</v>
      </c>
      <c r="D262" s="213"/>
      <c r="E262" s="213">
        <v>38595</v>
      </c>
      <c r="F262" s="201">
        <v>42247</v>
      </c>
      <c r="G262" s="16" t="s">
        <v>653</v>
      </c>
      <c r="H262" s="16"/>
      <c r="I262" s="16"/>
      <c r="J262" s="16" t="s">
        <v>97</v>
      </c>
      <c r="K262" s="16" t="s">
        <v>98</v>
      </c>
      <c r="L262" s="16" t="s">
        <v>51</v>
      </c>
      <c r="M262" s="16" t="s">
        <v>831</v>
      </c>
      <c r="N262" s="16" t="s">
        <v>97</v>
      </c>
      <c r="O262" s="16" t="s">
        <v>98</v>
      </c>
      <c r="P262" s="16" t="s">
        <v>51</v>
      </c>
      <c r="Q262" s="16" t="s">
        <v>60</v>
      </c>
      <c r="R262" s="16" t="s">
        <v>484</v>
      </c>
      <c r="S262" s="16" t="s">
        <v>544</v>
      </c>
      <c r="T262" s="16"/>
      <c r="U262" s="16"/>
      <c r="V262" s="16">
        <v>16000</v>
      </c>
      <c r="W262" s="16"/>
      <c r="X262" s="16"/>
      <c r="Y262" s="16"/>
      <c r="Z262" s="16"/>
      <c r="AA262" s="16"/>
      <c r="AB262" s="16"/>
      <c r="AC262" s="16">
        <v>16000</v>
      </c>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203"/>
      <c r="AZ262" s="16"/>
      <c r="BA262" s="16"/>
      <c r="BB262" s="16" t="s">
        <v>5702</v>
      </c>
      <c r="BC262" s="16" t="s">
        <v>5703</v>
      </c>
      <c r="BD262" s="16">
        <v>43</v>
      </c>
      <c r="BE262" s="16">
        <v>28</v>
      </c>
      <c r="BF262" s="16">
        <v>37.340000000000003</v>
      </c>
      <c r="BG262" s="16">
        <v>25</v>
      </c>
      <c r="BH262" s="16">
        <v>54</v>
      </c>
      <c r="BI262" s="16">
        <v>16.690000000000001</v>
      </c>
      <c r="BJ262" s="16">
        <f t="shared" ref="BJ262:BJ281" si="113">BD262+BE262/60+BF262/3600</f>
        <v>43.477038888888892</v>
      </c>
      <c r="BK262" s="16">
        <f t="shared" ref="BK262:BK281" si="114">BG262+BH262/60+BI262/3600</f>
        <v>25.90463611111111</v>
      </c>
      <c r="BL262" s="16"/>
      <c r="BM262" s="16"/>
      <c r="BN262" s="16" t="s">
        <v>5704</v>
      </c>
    </row>
    <row r="263" spans="1:16178" s="183" customFormat="1" ht="34.5" customHeight="1" x14ac:dyDescent="0.25">
      <c r="A263" s="16">
        <v>1139</v>
      </c>
      <c r="B263" s="16" t="s">
        <v>832</v>
      </c>
      <c r="C263" s="214">
        <v>101144</v>
      </c>
      <c r="D263" s="213"/>
      <c r="E263" s="213">
        <v>38595</v>
      </c>
      <c r="F263" s="201">
        <v>42369</v>
      </c>
      <c r="G263" s="16" t="s">
        <v>3826</v>
      </c>
      <c r="H263" s="16"/>
      <c r="I263" s="16"/>
      <c r="J263" s="16" t="s">
        <v>301</v>
      </c>
      <c r="K263" s="16" t="s">
        <v>98</v>
      </c>
      <c r="L263" s="16" t="s">
        <v>51</v>
      </c>
      <c r="M263" s="16" t="s">
        <v>833</v>
      </c>
      <c r="N263" s="16" t="s">
        <v>301</v>
      </c>
      <c r="O263" s="16" t="s">
        <v>98</v>
      </c>
      <c r="P263" s="16" t="s">
        <v>51</v>
      </c>
      <c r="Q263" s="16" t="s">
        <v>60</v>
      </c>
      <c r="R263" s="16" t="s">
        <v>834</v>
      </c>
      <c r="S263" s="16" t="s">
        <v>835</v>
      </c>
      <c r="T263" s="16"/>
      <c r="U263" s="16"/>
      <c r="V263" s="16">
        <v>36000</v>
      </c>
      <c r="W263" s="16"/>
      <c r="X263" s="16"/>
      <c r="Y263" s="16"/>
      <c r="Z263" s="16"/>
      <c r="AA263" s="16"/>
      <c r="AB263" s="16"/>
      <c r="AC263" s="16">
        <v>36000</v>
      </c>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203"/>
      <c r="AZ263" s="16"/>
      <c r="BA263" s="16"/>
      <c r="BB263" s="16" t="s">
        <v>5705</v>
      </c>
      <c r="BC263" s="16" t="s">
        <v>5706</v>
      </c>
      <c r="BD263" s="16">
        <v>42</v>
      </c>
      <c r="BE263" s="16">
        <v>51</v>
      </c>
      <c r="BF263" s="16">
        <v>21.34</v>
      </c>
      <c r="BG263" s="16">
        <v>25</v>
      </c>
      <c r="BH263" s="16">
        <v>19</v>
      </c>
      <c r="BI263" s="16">
        <v>30.84</v>
      </c>
      <c r="BJ263" s="16">
        <f t="shared" si="113"/>
        <v>42.855927777777779</v>
      </c>
      <c r="BK263" s="16">
        <f t="shared" si="114"/>
        <v>25.325233333333333</v>
      </c>
      <c r="BL263" s="16"/>
      <c r="BM263" s="16"/>
      <c r="BN263" s="16"/>
    </row>
    <row r="264" spans="1:16178" s="14" customFormat="1" ht="38.25" customHeight="1" x14ac:dyDescent="0.25">
      <c r="A264" s="16" t="e">
        <f>#REF!+1</f>
        <v>#REF!</v>
      </c>
      <c r="B264" s="16" t="s">
        <v>3213</v>
      </c>
      <c r="C264" s="16">
        <v>101161</v>
      </c>
      <c r="D264" s="201"/>
      <c r="E264" s="201">
        <v>38621</v>
      </c>
      <c r="F264" s="201">
        <v>40812</v>
      </c>
      <c r="G264" s="16" t="s">
        <v>3828</v>
      </c>
      <c r="H264" s="16"/>
      <c r="I264" s="16"/>
      <c r="J264" s="16" t="s">
        <v>312</v>
      </c>
      <c r="K264" s="16" t="s">
        <v>79</v>
      </c>
      <c r="L264" s="16" t="s">
        <v>45</v>
      </c>
      <c r="M264" s="16"/>
      <c r="N264" s="16" t="s">
        <v>312</v>
      </c>
      <c r="O264" s="16" t="s">
        <v>79</v>
      </c>
      <c r="P264" s="16" t="s">
        <v>45</v>
      </c>
      <c r="Q264" s="16" t="s">
        <v>764</v>
      </c>
      <c r="R264" s="16" t="s">
        <v>484</v>
      </c>
      <c r="S264" s="16" t="s">
        <v>378</v>
      </c>
      <c r="T264" s="16"/>
      <c r="U264" s="16"/>
      <c r="V264" s="16">
        <v>3500</v>
      </c>
      <c r="W264" s="16"/>
      <c r="X264" s="16">
        <v>3500</v>
      </c>
      <c r="Y264" s="16"/>
      <c r="Z264" s="16"/>
      <c r="AA264" s="16"/>
      <c r="AB264" s="16"/>
      <c r="AC264" s="16"/>
      <c r="AD264" s="16" t="s">
        <v>255</v>
      </c>
      <c r="AE264" s="16"/>
      <c r="AF264" s="16"/>
      <c r="AG264" s="16"/>
      <c r="AH264" s="16"/>
      <c r="AI264" s="16"/>
      <c r="AJ264" s="16"/>
      <c r="AK264" s="16"/>
      <c r="AL264" s="16"/>
      <c r="AM264" s="16"/>
      <c r="AN264" s="16"/>
      <c r="AO264" s="16"/>
      <c r="AP264" s="16"/>
      <c r="AQ264" s="16"/>
      <c r="AR264" s="16"/>
      <c r="AS264" s="16"/>
      <c r="AT264" s="16"/>
      <c r="AU264" s="16"/>
      <c r="AV264" s="16"/>
      <c r="AW264" s="16"/>
      <c r="AX264" s="16"/>
      <c r="AY264" s="203"/>
      <c r="AZ264" s="16"/>
      <c r="BA264" s="16"/>
      <c r="BB264" s="16" t="s">
        <v>5707</v>
      </c>
      <c r="BC264" s="16" t="s">
        <v>5708</v>
      </c>
      <c r="BD264" s="16">
        <v>43</v>
      </c>
      <c r="BE264" s="16">
        <v>17</v>
      </c>
      <c r="BF264" s="16">
        <v>41.9</v>
      </c>
      <c r="BG264" s="16">
        <v>25</v>
      </c>
      <c r="BH264" s="16">
        <v>13</v>
      </c>
      <c r="BI264" s="16">
        <v>18</v>
      </c>
      <c r="BJ264" s="16">
        <f t="shared" si="113"/>
        <v>43.294972222222221</v>
      </c>
      <c r="BK264" s="16">
        <f t="shared" si="114"/>
        <v>25.221666666666664</v>
      </c>
      <c r="BL264" s="16"/>
      <c r="BM264" s="16"/>
      <c r="BN264" s="16" t="s">
        <v>3597</v>
      </c>
    </row>
    <row r="265" spans="1:16178" s="10" customFormat="1" ht="35.25" customHeight="1" x14ac:dyDescent="0.25">
      <c r="A265" s="16" t="s">
        <v>3387</v>
      </c>
      <c r="B265" s="16" t="s">
        <v>3215</v>
      </c>
      <c r="C265" s="16">
        <v>101168</v>
      </c>
      <c r="D265" s="201">
        <v>38621</v>
      </c>
      <c r="E265" s="201">
        <v>38621</v>
      </c>
      <c r="F265" s="201">
        <v>42273</v>
      </c>
      <c r="G265" s="16" t="s">
        <v>5262</v>
      </c>
      <c r="H265" s="16"/>
      <c r="I265" s="16" t="s">
        <v>5263</v>
      </c>
      <c r="J265" s="16" t="s">
        <v>130</v>
      </c>
      <c r="K265" s="16" t="s">
        <v>131</v>
      </c>
      <c r="L265" s="16" t="s">
        <v>168</v>
      </c>
      <c r="M265" s="16"/>
      <c r="N265" s="16" t="s">
        <v>130</v>
      </c>
      <c r="O265" s="16" t="s">
        <v>131</v>
      </c>
      <c r="P265" s="16" t="s">
        <v>168</v>
      </c>
      <c r="Q265" s="16" t="s">
        <v>509</v>
      </c>
      <c r="R265" s="16" t="s">
        <v>3548</v>
      </c>
      <c r="S265" s="16" t="s">
        <v>5088</v>
      </c>
      <c r="T265" s="16" t="s">
        <v>5264</v>
      </c>
      <c r="U265" s="16"/>
      <c r="V265" s="16">
        <v>5004000</v>
      </c>
      <c r="W265" s="16"/>
      <c r="X265" s="16"/>
      <c r="Y265" s="16"/>
      <c r="Z265" s="16"/>
      <c r="AA265" s="16"/>
      <c r="AB265" s="16"/>
      <c r="AC265" s="16"/>
      <c r="AD265" s="16"/>
      <c r="AE265" s="16"/>
      <c r="AF265" s="16">
        <v>5004000</v>
      </c>
      <c r="AG265" s="16">
        <v>3677</v>
      </c>
      <c r="AH265" s="16">
        <v>316.7</v>
      </c>
      <c r="AI265" s="16">
        <v>0.4</v>
      </c>
      <c r="AJ265" s="16">
        <v>20</v>
      </c>
      <c r="AK265" s="16"/>
      <c r="AL265" s="16"/>
      <c r="AM265" s="16"/>
      <c r="AN265" s="16"/>
      <c r="AO265" s="16"/>
      <c r="AP265" s="16"/>
      <c r="AQ265" s="16"/>
      <c r="AR265" s="16"/>
      <c r="AS265" s="16"/>
      <c r="AT265" s="16"/>
      <c r="AU265" s="16"/>
      <c r="AV265" s="16"/>
      <c r="AW265" s="16"/>
      <c r="AX265" s="16" t="s">
        <v>3549</v>
      </c>
      <c r="AY265" s="16"/>
      <c r="AZ265" s="16"/>
      <c r="BA265" s="16"/>
      <c r="BB265" s="16"/>
      <c r="BC265" s="16"/>
      <c r="BD265" s="16"/>
      <c r="BE265" s="16"/>
      <c r="BF265" s="16"/>
      <c r="BG265" s="16"/>
      <c r="BH265" s="16"/>
      <c r="BI265" s="16"/>
      <c r="BJ265" s="16"/>
      <c r="BK265" s="16"/>
      <c r="BL265" s="203"/>
      <c r="BM265" s="203"/>
      <c r="BN265" s="200" t="s">
        <v>5709</v>
      </c>
      <c r="BO265" s="183"/>
      <c r="BP265" s="183"/>
      <c r="BQ265" s="183"/>
      <c r="BR265" s="183"/>
      <c r="BS265" s="183"/>
      <c r="BT265" s="183"/>
      <c r="BU265" s="183"/>
      <c r="BV265" s="183"/>
      <c r="BW265" s="183"/>
      <c r="BX265" s="183"/>
      <c r="BY265" s="183"/>
      <c r="BZ265" s="183"/>
      <c r="CA265" s="183"/>
      <c r="CB265" s="183"/>
      <c r="CC265" s="183"/>
      <c r="CD265" s="183"/>
      <c r="CE265" s="183"/>
      <c r="CF265" s="183"/>
      <c r="CG265" s="183"/>
      <c r="CH265" s="183"/>
      <c r="CI265" s="183"/>
      <c r="CJ265" s="183"/>
      <c r="CK265" s="183"/>
      <c r="CL265" s="183"/>
      <c r="CM265" s="183"/>
      <c r="CN265" s="183"/>
      <c r="CO265" s="183"/>
      <c r="CP265" s="183"/>
      <c r="CQ265" s="183"/>
      <c r="CR265" s="183"/>
      <c r="CS265" s="183"/>
      <c r="CT265" s="183"/>
      <c r="CU265" s="183"/>
      <c r="CV265" s="183"/>
      <c r="CW265" s="183"/>
      <c r="CX265" s="183"/>
      <c r="CY265" s="183"/>
      <c r="CZ265" s="183"/>
      <c r="DA265" s="183"/>
      <c r="DB265" s="183"/>
      <c r="DC265" s="183"/>
      <c r="DD265" s="183"/>
      <c r="DE265" s="183"/>
      <c r="DF265" s="183"/>
      <c r="DG265" s="183"/>
      <c r="DH265" s="183"/>
      <c r="DI265" s="183"/>
      <c r="DJ265" s="183"/>
      <c r="DK265" s="183"/>
      <c r="DL265" s="183"/>
      <c r="DM265" s="183"/>
      <c r="DN265" s="183"/>
      <c r="DO265" s="183"/>
      <c r="DP265" s="183"/>
      <c r="DQ265" s="183"/>
      <c r="DR265" s="183"/>
      <c r="DS265" s="183"/>
      <c r="DT265" s="183"/>
      <c r="DU265" s="183"/>
      <c r="DV265" s="183"/>
      <c r="DW265" s="183"/>
      <c r="DX265" s="183"/>
      <c r="DY265" s="183"/>
      <c r="DZ265" s="183"/>
      <c r="EA265" s="183"/>
      <c r="EB265" s="183"/>
      <c r="EC265" s="183"/>
      <c r="ED265" s="183"/>
      <c r="EE265" s="183"/>
      <c r="EF265" s="183"/>
      <c r="EG265" s="183"/>
      <c r="EH265" s="183"/>
      <c r="EI265" s="183"/>
      <c r="EJ265" s="183"/>
      <c r="EK265" s="183"/>
      <c r="EL265" s="183"/>
      <c r="EM265" s="183"/>
      <c r="EN265" s="183"/>
      <c r="EO265" s="183"/>
      <c r="EP265" s="183"/>
      <c r="EQ265" s="183"/>
      <c r="ER265" s="183"/>
      <c r="ES265" s="183"/>
      <c r="ET265" s="183"/>
      <c r="EU265" s="183"/>
      <c r="EV265" s="183"/>
      <c r="EW265" s="183"/>
      <c r="EX265" s="183"/>
      <c r="EY265" s="183"/>
      <c r="EZ265" s="183"/>
      <c r="FA265" s="183"/>
      <c r="FB265" s="183"/>
      <c r="FC265" s="183"/>
      <c r="FD265" s="183"/>
      <c r="FE265" s="183"/>
      <c r="FF265" s="183"/>
      <c r="FG265" s="183"/>
      <c r="FH265" s="183"/>
      <c r="FI265" s="183"/>
      <c r="FJ265" s="183"/>
      <c r="FK265" s="183"/>
      <c r="FL265" s="183"/>
      <c r="FM265" s="183"/>
      <c r="FN265" s="183"/>
      <c r="FO265" s="183"/>
      <c r="FP265" s="183"/>
      <c r="FQ265" s="183"/>
      <c r="FR265" s="183"/>
      <c r="FS265" s="183"/>
      <c r="FT265" s="183"/>
      <c r="FU265" s="183"/>
      <c r="FV265" s="183"/>
      <c r="FW265" s="183"/>
      <c r="FX265" s="183"/>
      <c r="FY265" s="183"/>
      <c r="FZ265" s="183"/>
      <c r="GA265" s="183"/>
      <c r="GB265" s="183"/>
      <c r="GC265" s="183"/>
      <c r="GD265" s="183"/>
      <c r="GE265" s="183"/>
      <c r="GF265" s="183"/>
      <c r="GG265" s="183"/>
      <c r="GH265" s="183"/>
      <c r="GI265" s="183"/>
      <c r="GJ265" s="183"/>
      <c r="GK265" s="183"/>
      <c r="GL265" s="183"/>
      <c r="GM265" s="183"/>
      <c r="GN265" s="183"/>
      <c r="GO265" s="183"/>
      <c r="GP265" s="183"/>
      <c r="GQ265" s="183"/>
      <c r="GR265" s="183"/>
      <c r="GS265" s="183"/>
      <c r="GT265" s="183"/>
      <c r="GU265" s="183"/>
      <c r="GV265" s="183"/>
      <c r="GW265" s="183"/>
      <c r="GX265" s="183"/>
      <c r="GY265" s="183"/>
      <c r="GZ265" s="183"/>
      <c r="HA265" s="183"/>
      <c r="HB265" s="183"/>
      <c r="HC265" s="183"/>
      <c r="HD265" s="183"/>
      <c r="HE265" s="183"/>
      <c r="HF265" s="183"/>
      <c r="HG265" s="183"/>
      <c r="HH265" s="183"/>
      <c r="HI265" s="183"/>
      <c r="HJ265" s="183"/>
      <c r="HK265" s="183"/>
      <c r="HL265" s="183"/>
      <c r="HM265" s="183"/>
      <c r="HN265" s="183"/>
      <c r="HO265" s="183"/>
      <c r="HP265" s="183"/>
      <c r="HQ265" s="183"/>
      <c r="HR265" s="183"/>
      <c r="HS265" s="183"/>
      <c r="HT265" s="183"/>
      <c r="HU265" s="183"/>
      <c r="HV265" s="183"/>
      <c r="HW265" s="183"/>
      <c r="HX265" s="183"/>
      <c r="HY265" s="183"/>
      <c r="HZ265" s="183"/>
      <c r="IA265" s="183"/>
      <c r="IB265" s="183"/>
      <c r="IC265" s="183"/>
      <c r="ID265" s="183"/>
      <c r="IE265" s="183"/>
      <c r="IF265" s="183"/>
      <c r="IG265" s="183"/>
      <c r="IH265" s="183"/>
      <c r="II265" s="183"/>
      <c r="IJ265" s="183"/>
      <c r="IK265" s="183"/>
      <c r="IL265" s="183"/>
      <c r="IM265" s="183"/>
      <c r="IN265" s="183"/>
      <c r="IO265" s="183"/>
      <c r="IP265" s="183"/>
      <c r="IQ265" s="183"/>
      <c r="IR265" s="183"/>
      <c r="IS265" s="183"/>
      <c r="IT265" s="183"/>
      <c r="IU265" s="183"/>
      <c r="IV265" s="183"/>
      <c r="IW265" s="183"/>
      <c r="IX265" s="183"/>
      <c r="IY265" s="183"/>
      <c r="IZ265" s="183"/>
      <c r="JA265" s="183"/>
      <c r="JB265" s="183"/>
      <c r="JC265" s="183"/>
      <c r="JD265" s="183"/>
      <c r="JE265" s="183"/>
      <c r="JF265" s="183"/>
      <c r="JG265" s="183"/>
      <c r="JH265" s="183"/>
      <c r="JI265" s="183"/>
      <c r="JJ265" s="183"/>
      <c r="JK265" s="183"/>
      <c r="JL265" s="183"/>
      <c r="JM265" s="183"/>
      <c r="JN265" s="183"/>
      <c r="JO265" s="183"/>
      <c r="JP265" s="183"/>
      <c r="JQ265" s="183"/>
      <c r="JR265" s="183"/>
      <c r="JS265" s="183"/>
      <c r="JT265" s="183"/>
      <c r="JU265" s="183"/>
      <c r="JV265" s="183"/>
      <c r="JW265" s="183"/>
      <c r="JX265" s="183"/>
      <c r="JY265" s="183"/>
      <c r="JZ265" s="183"/>
      <c r="KA265" s="183"/>
      <c r="KB265" s="183"/>
      <c r="KC265" s="183"/>
      <c r="KD265" s="183"/>
      <c r="KE265" s="183"/>
      <c r="KF265" s="183"/>
      <c r="KG265" s="183"/>
      <c r="KH265" s="183"/>
      <c r="KI265" s="183"/>
      <c r="KJ265" s="183"/>
      <c r="KK265" s="183"/>
      <c r="KL265" s="183"/>
      <c r="KM265" s="183"/>
      <c r="KN265" s="183"/>
      <c r="KO265" s="183"/>
      <c r="KP265" s="183"/>
      <c r="KQ265" s="183"/>
      <c r="KR265" s="183"/>
      <c r="KS265" s="183"/>
      <c r="KT265" s="183"/>
      <c r="KU265" s="183"/>
      <c r="KV265" s="183"/>
      <c r="KW265" s="183"/>
      <c r="KX265" s="183"/>
      <c r="KY265" s="183"/>
      <c r="KZ265" s="183"/>
      <c r="LA265" s="183"/>
      <c r="LB265" s="183"/>
      <c r="LC265" s="183"/>
      <c r="LD265" s="183"/>
      <c r="LE265" s="183"/>
      <c r="LF265" s="183"/>
      <c r="LG265" s="183"/>
      <c r="LH265" s="183"/>
      <c r="LI265" s="183"/>
      <c r="LJ265" s="183"/>
      <c r="LK265" s="183"/>
      <c r="LL265" s="183"/>
      <c r="LM265" s="183"/>
      <c r="LN265" s="183"/>
      <c r="LO265" s="183"/>
      <c r="LP265" s="183"/>
      <c r="LQ265" s="183"/>
      <c r="LR265" s="183"/>
      <c r="LS265" s="183"/>
      <c r="LT265" s="183"/>
      <c r="LU265" s="183"/>
      <c r="LV265" s="183"/>
      <c r="LW265" s="183"/>
      <c r="LX265" s="183"/>
      <c r="LY265" s="183"/>
      <c r="LZ265" s="183"/>
      <c r="MA265" s="183"/>
      <c r="MB265" s="183"/>
      <c r="MC265" s="183"/>
      <c r="MD265" s="183"/>
      <c r="ME265" s="183"/>
      <c r="MF265" s="183"/>
      <c r="MG265" s="183"/>
      <c r="MH265" s="183"/>
      <c r="MI265" s="183"/>
      <c r="MJ265" s="183"/>
      <c r="MK265" s="183"/>
      <c r="ML265" s="183"/>
      <c r="MM265" s="183"/>
      <c r="MN265" s="183"/>
      <c r="MO265" s="183"/>
      <c r="MP265" s="183"/>
      <c r="MQ265" s="183"/>
      <c r="MR265" s="183"/>
      <c r="MS265" s="183"/>
      <c r="MT265" s="183"/>
      <c r="MU265" s="183"/>
      <c r="MV265" s="183"/>
      <c r="MW265" s="183"/>
      <c r="MX265" s="183"/>
      <c r="MY265" s="183"/>
      <c r="MZ265" s="183"/>
      <c r="NA265" s="183"/>
      <c r="NB265" s="183"/>
      <c r="NC265" s="183"/>
      <c r="ND265" s="183"/>
      <c r="NE265" s="183"/>
      <c r="NF265" s="183"/>
      <c r="NG265" s="183"/>
      <c r="NH265" s="183"/>
      <c r="NI265" s="183"/>
      <c r="NJ265" s="183"/>
      <c r="NK265" s="183"/>
      <c r="NL265" s="183"/>
      <c r="NM265" s="183"/>
      <c r="NN265" s="183"/>
      <c r="NO265" s="183"/>
      <c r="NP265" s="183"/>
      <c r="NQ265" s="183"/>
      <c r="NR265" s="183"/>
      <c r="NS265" s="183"/>
      <c r="NT265" s="183"/>
      <c r="NU265" s="183"/>
      <c r="NV265" s="183"/>
      <c r="NW265" s="183"/>
      <c r="NX265" s="183"/>
      <c r="NY265" s="183"/>
      <c r="NZ265" s="183"/>
      <c r="OA265" s="183"/>
      <c r="OB265" s="183"/>
      <c r="OC265" s="183"/>
      <c r="OD265" s="183"/>
      <c r="OE265" s="183"/>
      <c r="OF265" s="183"/>
      <c r="OG265" s="183"/>
      <c r="OH265" s="183"/>
      <c r="OI265" s="183"/>
      <c r="OJ265" s="183"/>
      <c r="OK265" s="183"/>
      <c r="OL265" s="183"/>
      <c r="OM265" s="183"/>
      <c r="ON265" s="183"/>
      <c r="OO265" s="183"/>
      <c r="OP265" s="183"/>
      <c r="OQ265" s="183"/>
      <c r="OR265" s="183"/>
      <c r="OS265" s="183"/>
      <c r="OT265" s="183"/>
      <c r="OU265" s="183"/>
      <c r="OV265" s="183"/>
      <c r="OW265" s="183"/>
      <c r="OX265" s="183"/>
      <c r="OY265" s="183"/>
      <c r="OZ265" s="183"/>
      <c r="PA265" s="183"/>
      <c r="PB265" s="183"/>
      <c r="PC265" s="183"/>
      <c r="PD265" s="183"/>
      <c r="PE265" s="183"/>
      <c r="PF265" s="183"/>
      <c r="PG265" s="183"/>
      <c r="PH265" s="183"/>
      <c r="PI265" s="183"/>
      <c r="PJ265" s="183"/>
      <c r="PK265" s="183"/>
      <c r="PL265" s="183"/>
      <c r="PM265" s="183"/>
      <c r="PN265" s="183"/>
      <c r="PO265" s="183"/>
      <c r="PP265" s="183"/>
      <c r="PQ265" s="183"/>
      <c r="PR265" s="183"/>
      <c r="PS265" s="183"/>
      <c r="PT265" s="183"/>
      <c r="PU265" s="183"/>
      <c r="PV265" s="183"/>
      <c r="PW265" s="183"/>
      <c r="PX265" s="183"/>
      <c r="PY265" s="183"/>
      <c r="PZ265" s="183"/>
      <c r="QA265" s="183"/>
      <c r="QB265" s="183"/>
      <c r="QC265" s="183"/>
      <c r="QD265" s="183"/>
      <c r="QE265" s="183"/>
      <c r="QF265" s="183"/>
      <c r="QG265" s="183"/>
      <c r="QH265" s="183"/>
      <c r="QI265" s="183"/>
      <c r="QJ265" s="183"/>
      <c r="QK265" s="183"/>
      <c r="QL265" s="183"/>
      <c r="QM265" s="183"/>
      <c r="QN265" s="183"/>
      <c r="QO265" s="183"/>
      <c r="QP265" s="183"/>
      <c r="QQ265" s="183"/>
      <c r="QR265" s="183"/>
      <c r="QS265" s="183"/>
      <c r="QT265" s="183"/>
      <c r="QU265" s="183"/>
      <c r="QV265" s="183"/>
      <c r="QW265" s="183"/>
      <c r="QX265" s="183"/>
      <c r="QY265" s="183"/>
      <c r="QZ265" s="183"/>
      <c r="RA265" s="183"/>
      <c r="RB265" s="183"/>
      <c r="RC265" s="183"/>
      <c r="RD265" s="183"/>
      <c r="RE265" s="183"/>
      <c r="RF265" s="183"/>
      <c r="RG265" s="183"/>
      <c r="RH265" s="183"/>
      <c r="RI265" s="183"/>
      <c r="RJ265" s="183"/>
      <c r="RK265" s="183"/>
      <c r="RL265" s="183"/>
      <c r="RM265" s="183"/>
      <c r="RN265" s="183"/>
      <c r="RO265" s="183"/>
      <c r="RP265" s="183"/>
      <c r="RQ265" s="183"/>
      <c r="RR265" s="183"/>
      <c r="RS265" s="183"/>
      <c r="RT265" s="183"/>
      <c r="RU265" s="183"/>
      <c r="RV265" s="183"/>
      <c r="RW265" s="183"/>
      <c r="RX265" s="183"/>
      <c r="RY265" s="183"/>
      <c r="RZ265" s="183"/>
      <c r="SA265" s="183"/>
      <c r="SB265" s="183"/>
      <c r="SC265" s="183"/>
      <c r="SD265" s="183"/>
      <c r="SE265" s="183"/>
      <c r="SF265" s="183"/>
      <c r="SG265" s="183"/>
      <c r="SH265" s="183"/>
      <c r="SI265" s="183"/>
      <c r="SJ265" s="183"/>
      <c r="SK265" s="183"/>
      <c r="SL265" s="183"/>
      <c r="SM265" s="183"/>
      <c r="SN265" s="183"/>
      <c r="SO265" s="183"/>
      <c r="SP265" s="183"/>
      <c r="SQ265" s="183"/>
      <c r="SR265" s="183"/>
      <c r="SS265" s="183"/>
      <c r="ST265" s="183"/>
      <c r="SU265" s="183"/>
      <c r="SV265" s="183"/>
      <c r="SW265" s="183"/>
      <c r="SX265" s="183"/>
      <c r="SY265" s="183"/>
      <c r="SZ265" s="183"/>
      <c r="TA265" s="183"/>
      <c r="TB265" s="183"/>
      <c r="TC265" s="183"/>
      <c r="TD265" s="183"/>
      <c r="TE265" s="183"/>
      <c r="TF265" s="183"/>
      <c r="TG265" s="183"/>
      <c r="TH265" s="183"/>
      <c r="TI265" s="183"/>
      <c r="TJ265" s="183"/>
      <c r="TK265" s="183"/>
      <c r="TL265" s="183"/>
      <c r="TM265" s="183"/>
      <c r="TN265" s="183"/>
      <c r="TO265" s="183"/>
      <c r="TP265" s="183"/>
      <c r="TQ265" s="183"/>
      <c r="TR265" s="183"/>
      <c r="TS265" s="183"/>
      <c r="TT265" s="183"/>
      <c r="TU265" s="183"/>
      <c r="TV265" s="183"/>
      <c r="TW265" s="183"/>
      <c r="TX265" s="183"/>
      <c r="TY265" s="183"/>
      <c r="TZ265" s="183"/>
      <c r="UA265" s="183"/>
      <c r="UB265" s="183"/>
      <c r="UC265" s="183"/>
      <c r="UD265" s="183"/>
      <c r="UE265" s="183"/>
      <c r="UF265" s="183"/>
      <c r="UG265" s="183"/>
      <c r="UH265" s="183"/>
      <c r="UI265" s="183"/>
      <c r="UJ265" s="183"/>
      <c r="UK265" s="183"/>
      <c r="UL265" s="183"/>
      <c r="UM265" s="183"/>
      <c r="UN265" s="183"/>
      <c r="UO265" s="183"/>
      <c r="UP265" s="183"/>
      <c r="UQ265" s="183"/>
      <c r="UR265" s="183"/>
      <c r="US265" s="183"/>
      <c r="UT265" s="183"/>
      <c r="UU265" s="183"/>
      <c r="UV265" s="183"/>
      <c r="UW265" s="183"/>
      <c r="UX265" s="183"/>
      <c r="UY265" s="183"/>
      <c r="UZ265" s="183"/>
      <c r="VA265" s="183"/>
      <c r="VB265" s="183"/>
      <c r="VC265" s="183"/>
      <c r="VD265" s="183"/>
      <c r="VE265" s="183"/>
      <c r="VF265" s="183"/>
      <c r="VG265" s="183"/>
      <c r="VH265" s="183"/>
      <c r="VI265" s="183"/>
      <c r="VJ265" s="183"/>
      <c r="VK265" s="183"/>
      <c r="VL265" s="183"/>
      <c r="VM265" s="183"/>
      <c r="VN265" s="183"/>
      <c r="VO265" s="183"/>
      <c r="VP265" s="183"/>
      <c r="VQ265" s="183"/>
      <c r="VR265" s="183"/>
      <c r="VS265" s="183"/>
      <c r="VT265" s="183"/>
      <c r="VU265" s="183"/>
      <c r="VV265" s="183"/>
      <c r="VW265" s="183"/>
      <c r="VX265" s="183"/>
      <c r="VY265" s="183"/>
      <c r="VZ265" s="183"/>
      <c r="WA265" s="183"/>
      <c r="WB265" s="183"/>
      <c r="WC265" s="183"/>
      <c r="WD265" s="183"/>
      <c r="WE265" s="183"/>
      <c r="WF265" s="183"/>
      <c r="WG265" s="183"/>
      <c r="WH265" s="183"/>
      <c r="WI265" s="183"/>
      <c r="WJ265" s="183"/>
      <c r="WK265" s="183"/>
      <c r="WL265" s="183"/>
      <c r="WM265" s="183"/>
      <c r="WN265" s="183"/>
      <c r="WO265" s="183"/>
      <c r="WP265" s="183"/>
      <c r="WQ265" s="183"/>
      <c r="WR265" s="183"/>
      <c r="WS265" s="183"/>
      <c r="WT265" s="183"/>
      <c r="WU265" s="183"/>
      <c r="WV265" s="183"/>
      <c r="WW265" s="183"/>
      <c r="WX265" s="183"/>
      <c r="WY265" s="183"/>
      <c r="WZ265" s="183"/>
      <c r="XA265" s="183"/>
      <c r="XB265" s="183"/>
      <c r="XC265" s="183"/>
      <c r="XD265" s="183"/>
      <c r="XE265" s="183"/>
      <c r="XF265" s="183"/>
      <c r="XG265" s="183"/>
      <c r="XH265" s="183"/>
      <c r="XI265" s="183"/>
      <c r="XJ265" s="183"/>
      <c r="XK265" s="183"/>
      <c r="XL265" s="183"/>
      <c r="XM265" s="183"/>
      <c r="XN265" s="183"/>
      <c r="XO265" s="183"/>
      <c r="XP265" s="183"/>
      <c r="XQ265" s="183"/>
      <c r="XR265" s="183"/>
      <c r="XS265" s="183"/>
      <c r="XT265" s="183"/>
      <c r="XU265" s="183"/>
      <c r="XV265" s="183"/>
      <c r="XW265" s="183"/>
      <c r="XX265" s="183"/>
      <c r="XY265" s="183"/>
      <c r="XZ265" s="183"/>
      <c r="YA265" s="183"/>
      <c r="YB265" s="183"/>
      <c r="YC265" s="183"/>
      <c r="YD265" s="183"/>
      <c r="YE265" s="183"/>
      <c r="YF265" s="183"/>
      <c r="YG265" s="183"/>
      <c r="YH265" s="183"/>
      <c r="YI265" s="183"/>
      <c r="YJ265" s="183"/>
      <c r="YK265" s="183"/>
      <c r="YL265" s="183"/>
      <c r="YM265" s="183"/>
      <c r="YN265" s="183"/>
      <c r="YO265" s="183"/>
      <c r="YP265" s="183"/>
      <c r="YQ265" s="183"/>
      <c r="YR265" s="183"/>
      <c r="YS265" s="183"/>
      <c r="YT265" s="183"/>
      <c r="YU265" s="183"/>
      <c r="YV265" s="183"/>
      <c r="YW265" s="183"/>
      <c r="YX265" s="183"/>
      <c r="YY265" s="183"/>
      <c r="YZ265" s="183"/>
      <c r="ZA265" s="183"/>
      <c r="ZB265" s="183"/>
      <c r="ZC265" s="183"/>
      <c r="ZD265" s="183"/>
      <c r="ZE265" s="183"/>
      <c r="ZF265" s="183"/>
      <c r="ZG265" s="183"/>
      <c r="ZH265" s="183"/>
      <c r="ZI265" s="183"/>
      <c r="ZJ265" s="183"/>
      <c r="ZK265" s="183"/>
      <c r="ZL265" s="183"/>
      <c r="ZM265" s="183"/>
      <c r="ZN265" s="183"/>
      <c r="ZO265" s="183"/>
      <c r="ZP265" s="183"/>
      <c r="ZQ265" s="183"/>
      <c r="ZR265" s="183"/>
      <c r="ZS265" s="183"/>
      <c r="ZT265" s="183"/>
      <c r="ZU265" s="183"/>
      <c r="ZV265" s="183"/>
      <c r="ZW265" s="183"/>
      <c r="ZX265" s="183"/>
      <c r="ZY265" s="183"/>
      <c r="ZZ265" s="183"/>
      <c r="AAA265" s="183"/>
      <c r="AAB265" s="183"/>
      <c r="AAC265" s="183"/>
      <c r="AAD265" s="183"/>
      <c r="AAE265" s="183"/>
      <c r="AAF265" s="183"/>
      <c r="AAG265" s="183"/>
      <c r="AAH265" s="183"/>
      <c r="AAI265" s="183"/>
      <c r="AAJ265" s="183"/>
      <c r="AAK265" s="183"/>
      <c r="AAL265" s="183"/>
      <c r="AAM265" s="183"/>
      <c r="AAN265" s="183"/>
      <c r="AAO265" s="183"/>
      <c r="AAP265" s="183"/>
      <c r="AAQ265" s="183"/>
      <c r="AAR265" s="183"/>
      <c r="AAS265" s="183"/>
      <c r="AAT265" s="183"/>
      <c r="AAU265" s="183"/>
      <c r="AAV265" s="183"/>
      <c r="AAW265" s="183"/>
      <c r="AAX265" s="183"/>
      <c r="AAY265" s="183"/>
      <c r="AAZ265" s="183"/>
      <c r="ABA265" s="183"/>
      <c r="ABB265" s="183"/>
      <c r="ABC265" s="183"/>
      <c r="ABD265" s="183"/>
      <c r="ABE265" s="183"/>
      <c r="ABF265" s="183"/>
      <c r="ABG265" s="183"/>
      <c r="ABH265" s="183"/>
      <c r="ABI265" s="183"/>
      <c r="ABJ265" s="183"/>
      <c r="ABK265" s="183"/>
      <c r="ABL265" s="183"/>
      <c r="ABM265" s="183"/>
      <c r="ABN265" s="183"/>
      <c r="ABO265" s="183"/>
      <c r="ABP265" s="183"/>
      <c r="ABQ265" s="183"/>
      <c r="ABR265" s="183"/>
      <c r="ABS265" s="183"/>
      <c r="ABT265" s="183"/>
      <c r="ABU265" s="183"/>
      <c r="ABV265" s="183"/>
      <c r="ABW265" s="183"/>
      <c r="ABX265" s="183"/>
      <c r="ABY265" s="183"/>
      <c r="ABZ265" s="183"/>
      <c r="ACA265" s="183"/>
      <c r="ACB265" s="183"/>
      <c r="ACC265" s="183"/>
      <c r="ACD265" s="183"/>
      <c r="ACE265" s="183"/>
      <c r="ACF265" s="183"/>
      <c r="ACG265" s="183"/>
      <c r="ACH265" s="183"/>
      <c r="ACI265" s="183"/>
      <c r="ACJ265" s="183"/>
      <c r="ACK265" s="183"/>
      <c r="ACL265" s="183"/>
      <c r="ACM265" s="183"/>
      <c r="ACN265" s="183"/>
      <c r="ACO265" s="183"/>
      <c r="ACP265" s="183"/>
      <c r="ACQ265" s="183"/>
      <c r="ACR265" s="183"/>
      <c r="ACS265" s="183"/>
      <c r="ACT265" s="183"/>
      <c r="ACU265" s="183"/>
      <c r="ACV265" s="183"/>
      <c r="ACW265" s="183"/>
      <c r="ACX265" s="183"/>
      <c r="ACY265" s="183"/>
      <c r="ACZ265" s="183"/>
      <c r="ADA265" s="183"/>
      <c r="ADB265" s="183"/>
      <c r="ADC265" s="183"/>
      <c r="ADD265" s="183"/>
      <c r="ADE265" s="183"/>
      <c r="ADF265" s="183"/>
      <c r="ADG265" s="183"/>
      <c r="ADH265" s="183"/>
      <c r="ADI265" s="183"/>
      <c r="ADJ265" s="183"/>
      <c r="ADK265" s="183"/>
      <c r="ADL265" s="183"/>
      <c r="ADM265" s="183"/>
      <c r="ADN265" s="183"/>
      <c r="ADO265" s="183"/>
      <c r="ADP265" s="183"/>
      <c r="ADQ265" s="183"/>
      <c r="ADR265" s="183"/>
      <c r="ADS265" s="183"/>
      <c r="ADT265" s="183"/>
      <c r="ADU265" s="183"/>
      <c r="ADV265" s="183"/>
      <c r="ADW265" s="183"/>
      <c r="ADX265" s="183"/>
      <c r="ADY265" s="183"/>
      <c r="ADZ265" s="183"/>
      <c r="AEA265" s="183"/>
      <c r="AEB265" s="183"/>
      <c r="AEC265" s="183"/>
      <c r="AED265" s="183"/>
      <c r="AEE265" s="183"/>
      <c r="AEF265" s="183"/>
      <c r="AEG265" s="183"/>
      <c r="AEH265" s="183"/>
      <c r="AEI265" s="183"/>
      <c r="AEJ265" s="183"/>
      <c r="AEK265" s="183"/>
      <c r="AEL265" s="183"/>
      <c r="AEM265" s="183"/>
      <c r="AEN265" s="183"/>
      <c r="AEO265" s="183"/>
      <c r="AEP265" s="183"/>
      <c r="AEQ265" s="183"/>
      <c r="AER265" s="183"/>
      <c r="AES265" s="183"/>
      <c r="AET265" s="183"/>
      <c r="AEU265" s="183"/>
      <c r="AEV265" s="183"/>
      <c r="AEW265" s="183"/>
      <c r="AEX265" s="183"/>
      <c r="AEY265" s="183"/>
      <c r="AEZ265" s="183"/>
      <c r="AFA265" s="183"/>
      <c r="AFB265" s="183"/>
      <c r="AFC265" s="183"/>
      <c r="AFD265" s="183"/>
      <c r="AFE265" s="183"/>
      <c r="AFF265" s="183"/>
      <c r="AFG265" s="183"/>
      <c r="AFH265" s="183"/>
      <c r="AFI265" s="183"/>
      <c r="AFJ265" s="183"/>
      <c r="AFK265" s="183"/>
      <c r="AFL265" s="183"/>
      <c r="AFM265" s="183"/>
      <c r="AFN265" s="183"/>
      <c r="AFO265" s="183"/>
      <c r="AFP265" s="183"/>
      <c r="AFQ265" s="183"/>
      <c r="AFR265" s="183"/>
      <c r="AFS265" s="183"/>
      <c r="AFT265" s="183"/>
      <c r="AFU265" s="183"/>
      <c r="AFV265" s="183"/>
      <c r="AFW265" s="183"/>
      <c r="AFX265" s="183"/>
      <c r="AFY265" s="183"/>
      <c r="AFZ265" s="183"/>
      <c r="AGA265" s="183"/>
      <c r="AGB265" s="183"/>
      <c r="AGC265" s="183"/>
      <c r="AGD265" s="183"/>
      <c r="AGE265" s="183"/>
      <c r="AGF265" s="183"/>
      <c r="AGG265" s="183"/>
      <c r="AGH265" s="183"/>
      <c r="AGI265" s="183"/>
      <c r="AGJ265" s="183"/>
      <c r="AGK265" s="183"/>
      <c r="AGL265" s="183"/>
      <c r="AGM265" s="183"/>
      <c r="AGN265" s="183"/>
      <c r="AGO265" s="183"/>
      <c r="AGP265" s="183"/>
      <c r="AGQ265" s="183"/>
      <c r="AGR265" s="183"/>
      <c r="AGS265" s="183"/>
      <c r="AGT265" s="183"/>
      <c r="AGU265" s="183"/>
      <c r="AGV265" s="183"/>
      <c r="AGW265" s="183"/>
      <c r="AGX265" s="183"/>
      <c r="AGY265" s="183"/>
      <c r="AGZ265" s="183"/>
      <c r="AHA265" s="183"/>
      <c r="AHB265" s="183"/>
      <c r="AHC265" s="183"/>
      <c r="AHD265" s="183"/>
      <c r="AHE265" s="183"/>
      <c r="AHF265" s="183"/>
      <c r="AHG265" s="183"/>
      <c r="AHH265" s="183"/>
      <c r="AHI265" s="183"/>
      <c r="AHJ265" s="183"/>
      <c r="AHK265" s="183"/>
      <c r="AHL265" s="183"/>
      <c r="AHM265" s="183"/>
      <c r="AHN265" s="183"/>
      <c r="AHO265" s="183"/>
      <c r="AHP265" s="183"/>
      <c r="AHQ265" s="183"/>
      <c r="AHR265" s="183"/>
      <c r="AHS265" s="183"/>
      <c r="AHT265" s="183"/>
      <c r="AHU265" s="183"/>
      <c r="AHV265" s="183"/>
      <c r="AHW265" s="183"/>
      <c r="AHX265" s="183"/>
      <c r="AHY265" s="183"/>
      <c r="AHZ265" s="183"/>
      <c r="AIA265" s="183"/>
      <c r="AIB265" s="183"/>
      <c r="AIC265" s="183"/>
      <c r="AID265" s="183"/>
      <c r="AIE265" s="183"/>
      <c r="AIF265" s="183"/>
      <c r="AIG265" s="183"/>
      <c r="AIH265" s="183"/>
      <c r="AII265" s="183"/>
      <c r="AIJ265" s="183"/>
      <c r="AIK265" s="183"/>
      <c r="AIL265" s="183"/>
      <c r="AIM265" s="183"/>
      <c r="AIN265" s="183"/>
      <c r="AIO265" s="183"/>
      <c r="AIP265" s="183"/>
      <c r="AIQ265" s="183"/>
      <c r="AIR265" s="183"/>
      <c r="AIS265" s="183"/>
      <c r="AIT265" s="183"/>
      <c r="AIU265" s="183"/>
      <c r="AIV265" s="183"/>
      <c r="AIW265" s="183"/>
      <c r="AIX265" s="183"/>
      <c r="AIY265" s="183"/>
      <c r="AIZ265" s="183"/>
      <c r="AJA265" s="183"/>
      <c r="AJB265" s="183"/>
      <c r="AJC265" s="183"/>
      <c r="AJD265" s="183"/>
      <c r="AJE265" s="183"/>
      <c r="AJF265" s="183"/>
      <c r="AJG265" s="183"/>
      <c r="AJH265" s="183"/>
      <c r="AJI265" s="183"/>
      <c r="AJJ265" s="183"/>
      <c r="AJK265" s="183"/>
      <c r="AJL265" s="183"/>
      <c r="AJM265" s="183"/>
      <c r="AJN265" s="183"/>
      <c r="AJO265" s="183"/>
      <c r="AJP265" s="183"/>
      <c r="AJQ265" s="183"/>
      <c r="AJR265" s="183"/>
      <c r="AJS265" s="183"/>
      <c r="AJT265" s="183"/>
      <c r="AJU265" s="183"/>
      <c r="AJV265" s="183"/>
      <c r="AJW265" s="183"/>
      <c r="AJX265" s="183"/>
      <c r="AJY265" s="183"/>
      <c r="AJZ265" s="183"/>
      <c r="AKA265" s="183"/>
      <c r="AKB265" s="183"/>
      <c r="AKC265" s="183"/>
      <c r="AKD265" s="183"/>
      <c r="AKE265" s="183"/>
      <c r="AKF265" s="183"/>
      <c r="AKG265" s="183"/>
      <c r="AKH265" s="183"/>
      <c r="AKI265" s="183"/>
      <c r="AKJ265" s="183"/>
      <c r="AKK265" s="183"/>
      <c r="AKL265" s="183"/>
      <c r="AKM265" s="183"/>
      <c r="AKN265" s="183"/>
      <c r="AKO265" s="183"/>
      <c r="AKP265" s="183"/>
      <c r="AKQ265" s="183"/>
      <c r="AKR265" s="183"/>
      <c r="AKS265" s="183"/>
      <c r="AKT265" s="183"/>
      <c r="AKU265" s="183"/>
      <c r="AKV265" s="183"/>
      <c r="AKW265" s="183"/>
      <c r="AKX265" s="183"/>
      <c r="AKY265" s="183"/>
      <c r="AKZ265" s="183"/>
      <c r="ALA265" s="183"/>
      <c r="ALB265" s="183"/>
      <c r="ALC265" s="183"/>
      <c r="ALD265" s="183"/>
      <c r="ALE265" s="183"/>
      <c r="ALF265" s="183"/>
      <c r="ALG265" s="183"/>
      <c r="ALH265" s="183"/>
      <c r="ALI265" s="183"/>
      <c r="ALJ265" s="183"/>
      <c r="ALK265" s="183"/>
      <c r="ALL265" s="183"/>
      <c r="ALM265" s="183"/>
      <c r="ALN265" s="183"/>
      <c r="ALO265" s="183"/>
      <c r="ALP265" s="183"/>
      <c r="ALQ265" s="183"/>
      <c r="ALR265" s="183"/>
      <c r="ALS265" s="183"/>
      <c r="ALT265" s="183"/>
      <c r="ALU265" s="183"/>
      <c r="ALV265" s="183"/>
      <c r="ALW265" s="183"/>
      <c r="ALX265" s="183"/>
      <c r="ALY265" s="183"/>
      <c r="ALZ265" s="183"/>
      <c r="AMA265" s="183"/>
      <c r="AMB265" s="183"/>
      <c r="AMC265" s="183"/>
      <c r="AMD265" s="183"/>
      <c r="AME265" s="183"/>
      <c r="AMF265" s="183"/>
      <c r="AMG265" s="183"/>
      <c r="AMH265" s="183"/>
      <c r="AMI265" s="183"/>
      <c r="AMJ265" s="183"/>
      <c r="AMK265" s="183"/>
      <c r="AML265" s="183"/>
      <c r="AMM265" s="183"/>
      <c r="AMN265" s="183"/>
      <c r="AMO265" s="183"/>
      <c r="AMP265" s="183"/>
      <c r="AMQ265" s="183"/>
      <c r="AMR265" s="183"/>
      <c r="AMS265" s="183"/>
      <c r="AMT265" s="183"/>
      <c r="AMU265" s="183"/>
      <c r="AMV265" s="183"/>
      <c r="AMW265" s="183"/>
      <c r="AMX265" s="183"/>
      <c r="AMY265" s="183"/>
      <c r="AMZ265" s="183"/>
      <c r="ANA265" s="183"/>
      <c r="ANB265" s="183"/>
      <c r="ANC265" s="183"/>
      <c r="AND265" s="183"/>
      <c r="ANE265" s="183"/>
      <c r="ANF265" s="183"/>
      <c r="ANG265" s="183"/>
      <c r="ANH265" s="183"/>
      <c r="ANI265" s="183"/>
      <c r="ANJ265" s="183"/>
      <c r="ANK265" s="183"/>
      <c r="ANL265" s="183"/>
      <c r="ANM265" s="183"/>
      <c r="ANN265" s="183"/>
      <c r="ANO265" s="183"/>
      <c r="ANP265" s="183"/>
      <c r="ANQ265" s="183"/>
      <c r="ANR265" s="183"/>
      <c r="ANS265" s="183"/>
      <c r="ANT265" s="183"/>
      <c r="ANU265" s="183"/>
      <c r="ANV265" s="183"/>
      <c r="ANW265" s="183"/>
      <c r="ANX265" s="183"/>
      <c r="ANY265" s="183"/>
      <c r="ANZ265" s="183"/>
      <c r="AOA265" s="183"/>
      <c r="AOB265" s="183"/>
      <c r="AOC265" s="183"/>
      <c r="AOD265" s="183"/>
      <c r="AOE265" s="183"/>
      <c r="AOF265" s="183"/>
      <c r="AOG265" s="183"/>
      <c r="AOH265" s="183"/>
      <c r="AOI265" s="183"/>
      <c r="AOJ265" s="183"/>
      <c r="AOK265" s="183"/>
      <c r="AOL265" s="183"/>
      <c r="AOM265" s="183"/>
      <c r="AON265" s="183"/>
      <c r="AOO265" s="183"/>
      <c r="AOP265" s="183"/>
      <c r="AOQ265" s="183"/>
      <c r="AOR265" s="183"/>
      <c r="AOS265" s="183"/>
      <c r="AOT265" s="183"/>
      <c r="AOU265" s="183"/>
      <c r="AOV265" s="183"/>
      <c r="AOW265" s="183"/>
      <c r="AOX265" s="183"/>
      <c r="AOY265" s="183"/>
      <c r="AOZ265" s="183"/>
      <c r="APA265" s="183"/>
      <c r="APB265" s="183"/>
      <c r="APC265" s="183"/>
      <c r="APD265" s="183"/>
      <c r="APE265" s="183"/>
      <c r="APF265" s="183"/>
      <c r="APG265" s="183"/>
      <c r="APH265" s="183"/>
      <c r="API265" s="183"/>
      <c r="APJ265" s="183"/>
      <c r="APK265" s="183"/>
      <c r="APL265" s="183"/>
      <c r="APM265" s="183"/>
      <c r="APN265" s="183"/>
      <c r="APO265" s="183"/>
      <c r="APP265" s="183"/>
      <c r="APQ265" s="183"/>
      <c r="APR265" s="183"/>
      <c r="APS265" s="183"/>
      <c r="APT265" s="183"/>
      <c r="APU265" s="183"/>
      <c r="APV265" s="183"/>
      <c r="APW265" s="183"/>
      <c r="APX265" s="183"/>
      <c r="APY265" s="183"/>
      <c r="APZ265" s="183"/>
      <c r="AQA265" s="183"/>
      <c r="AQB265" s="183"/>
      <c r="AQC265" s="183"/>
      <c r="AQD265" s="183"/>
      <c r="AQE265" s="183"/>
      <c r="AQF265" s="183"/>
      <c r="AQG265" s="183"/>
      <c r="AQH265" s="183"/>
      <c r="AQI265" s="183"/>
      <c r="AQJ265" s="183"/>
      <c r="AQK265" s="183"/>
      <c r="AQL265" s="183"/>
      <c r="AQM265" s="183"/>
      <c r="AQN265" s="183"/>
      <c r="AQO265" s="183"/>
      <c r="AQP265" s="183"/>
      <c r="AQQ265" s="183"/>
      <c r="AQR265" s="183"/>
      <c r="AQS265" s="183"/>
      <c r="AQT265" s="183"/>
      <c r="AQU265" s="183"/>
      <c r="AQV265" s="183"/>
      <c r="AQW265" s="183"/>
      <c r="AQX265" s="183"/>
      <c r="AQY265" s="183"/>
      <c r="AQZ265" s="183"/>
      <c r="ARA265" s="183"/>
      <c r="ARB265" s="183"/>
      <c r="ARC265" s="183"/>
      <c r="ARD265" s="183"/>
      <c r="ARE265" s="183"/>
      <c r="ARF265" s="183"/>
      <c r="ARG265" s="183"/>
      <c r="ARH265" s="183"/>
      <c r="ARI265" s="183"/>
      <c r="ARJ265" s="183"/>
      <c r="ARK265" s="183"/>
      <c r="ARL265" s="183"/>
      <c r="ARM265" s="183"/>
      <c r="ARN265" s="183"/>
      <c r="ARO265" s="183"/>
      <c r="ARP265" s="183"/>
      <c r="ARQ265" s="183"/>
      <c r="ARR265" s="183"/>
      <c r="ARS265" s="183"/>
      <c r="ART265" s="183"/>
      <c r="ARU265" s="183"/>
      <c r="ARV265" s="183"/>
      <c r="ARW265" s="183"/>
      <c r="ARX265" s="183"/>
      <c r="ARY265" s="183"/>
      <c r="ARZ265" s="183"/>
      <c r="ASA265" s="183"/>
      <c r="ASB265" s="183"/>
      <c r="ASC265" s="183"/>
      <c r="ASD265" s="183"/>
      <c r="ASE265" s="183"/>
      <c r="ASF265" s="183"/>
      <c r="ASG265" s="183"/>
      <c r="ASH265" s="183"/>
      <c r="ASI265" s="183"/>
      <c r="ASJ265" s="183"/>
      <c r="ASK265" s="183"/>
      <c r="ASL265" s="183"/>
      <c r="ASM265" s="183"/>
      <c r="ASN265" s="183"/>
      <c r="ASO265" s="183"/>
      <c r="ASP265" s="183"/>
      <c r="ASQ265" s="183"/>
      <c r="ASR265" s="183"/>
      <c r="ASS265" s="183"/>
      <c r="AST265" s="183"/>
      <c r="ASU265" s="183"/>
      <c r="ASV265" s="183"/>
      <c r="ASW265" s="183"/>
      <c r="ASX265" s="183"/>
      <c r="ASY265" s="183"/>
      <c r="ASZ265" s="183"/>
      <c r="ATA265" s="183"/>
      <c r="ATB265" s="183"/>
      <c r="ATC265" s="183"/>
      <c r="ATD265" s="183"/>
      <c r="ATE265" s="183"/>
      <c r="ATF265" s="183"/>
      <c r="ATG265" s="183"/>
      <c r="ATH265" s="183"/>
      <c r="ATI265" s="183"/>
      <c r="ATJ265" s="183"/>
      <c r="ATK265" s="183"/>
      <c r="ATL265" s="183"/>
      <c r="ATM265" s="183"/>
      <c r="ATN265" s="183"/>
      <c r="ATO265" s="183"/>
      <c r="ATP265" s="183"/>
      <c r="ATQ265" s="183"/>
      <c r="ATR265" s="183"/>
      <c r="ATS265" s="183"/>
      <c r="ATT265" s="183"/>
      <c r="ATU265" s="183"/>
      <c r="ATV265" s="183"/>
      <c r="ATW265" s="183"/>
      <c r="ATX265" s="183"/>
      <c r="ATY265" s="183"/>
      <c r="ATZ265" s="183"/>
      <c r="AUA265" s="183"/>
      <c r="AUB265" s="183"/>
      <c r="AUC265" s="183"/>
      <c r="AUD265" s="183"/>
      <c r="AUE265" s="183"/>
      <c r="AUF265" s="183"/>
      <c r="AUG265" s="183"/>
      <c r="AUH265" s="183"/>
      <c r="AUI265" s="183"/>
      <c r="AUJ265" s="183"/>
      <c r="AUK265" s="183"/>
      <c r="AUL265" s="183"/>
      <c r="AUM265" s="183"/>
      <c r="AUN265" s="183"/>
      <c r="AUO265" s="183"/>
      <c r="AUP265" s="183"/>
      <c r="AUQ265" s="183"/>
      <c r="AUR265" s="183"/>
      <c r="AUS265" s="183"/>
      <c r="AUT265" s="183"/>
      <c r="AUU265" s="183"/>
      <c r="AUV265" s="183"/>
      <c r="AUW265" s="183"/>
      <c r="AUX265" s="183"/>
      <c r="AUY265" s="183"/>
      <c r="AUZ265" s="183"/>
      <c r="AVA265" s="183"/>
      <c r="AVB265" s="183"/>
      <c r="AVC265" s="183"/>
      <c r="AVD265" s="183"/>
      <c r="AVE265" s="183"/>
      <c r="AVF265" s="183"/>
      <c r="AVG265" s="183"/>
      <c r="AVH265" s="183"/>
      <c r="AVI265" s="183"/>
      <c r="AVJ265" s="183"/>
      <c r="AVK265" s="183"/>
      <c r="AVL265" s="183"/>
      <c r="AVM265" s="183"/>
      <c r="AVN265" s="183"/>
      <c r="AVO265" s="183"/>
      <c r="AVP265" s="183"/>
      <c r="AVQ265" s="183"/>
      <c r="AVR265" s="183"/>
      <c r="AVS265" s="183"/>
      <c r="AVT265" s="183"/>
      <c r="AVU265" s="183"/>
      <c r="AVV265" s="183"/>
      <c r="AVW265" s="183"/>
      <c r="AVX265" s="183"/>
      <c r="AVY265" s="183"/>
      <c r="AVZ265" s="183"/>
      <c r="AWA265" s="183"/>
      <c r="AWB265" s="183"/>
      <c r="AWC265" s="183"/>
      <c r="AWD265" s="183"/>
      <c r="AWE265" s="183"/>
      <c r="AWF265" s="183"/>
      <c r="AWG265" s="183"/>
      <c r="AWH265" s="183"/>
      <c r="AWI265" s="183"/>
      <c r="AWJ265" s="183"/>
      <c r="AWK265" s="183"/>
      <c r="AWL265" s="183"/>
      <c r="AWM265" s="183"/>
      <c r="AWN265" s="183"/>
      <c r="AWO265" s="183"/>
      <c r="AWP265" s="183"/>
      <c r="AWQ265" s="183"/>
      <c r="AWR265" s="183"/>
      <c r="AWS265" s="183"/>
      <c r="AWT265" s="183"/>
      <c r="AWU265" s="183"/>
      <c r="AWV265" s="183"/>
      <c r="AWW265" s="183"/>
      <c r="AWX265" s="183"/>
      <c r="AWY265" s="183"/>
      <c r="AWZ265" s="183"/>
      <c r="AXA265" s="183"/>
      <c r="AXB265" s="183"/>
      <c r="AXC265" s="183"/>
      <c r="AXD265" s="183"/>
      <c r="AXE265" s="183"/>
      <c r="AXF265" s="183"/>
      <c r="AXG265" s="183"/>
      <c r="AXH265" s="183"/>
      <c r="AXI265" s="183"/>
      <c r="AXJ265" s="183"/>
      <c r="AXK265" s="183"/>
      <c r="AXL265" s="183"/>
      <c r="AXM265" s="183"/>
      <c r="AXN265" s="183"/>
      <c r="AXO265" s="183"/>
      <c r="AXP265" s="183"/>
      <c r="AXQ265" s="183"/>
      <c r="AXR265" s="183"/>
      <c r="AXS265" s="183"/>
      <c r="AXT265" s="183"/>
      <c r="AXU265" s="183"/>
      <c r="AXV265" s="183"/>
      <c r="AXW265" s="183"/>
      <c r="AXX265" s="183"/>
      <c r="AXY265" s="183"/>
      <c r="AXZ265" s="183"/>
      <c r="AYA265" s="183"/>
      <c r="AYB265" s="183"/>
      <c r="AYC265" s="183"/>
      <c r="AYD265" s="183"/>
      <c r="AYE265" s="183"/>
      <c r="AYF265" s="183"/>
      <c r="AYG265" s="183"/>
      <c r="AYH265" s="183"/>
      <c r="AYI265" s="183"/>
      <c r="AYJ265" s="183"/>
      <c r="AYK265" s="183"/>
      <c r="AYL265" s="183"/>
      <c r="AYM265" s="183"/>
      <c r="AYN265" s="183"/>
      <c r="AYO265" s="183"/>
      <c r="AYP265" s="183"/>
      <c r="AYQ265" s="183"/>
      <c r="AYR265" s="183"/>
      <c r="AYS265" s="183"/>
      <c r="AYT265" s="183"/>
      <c r="AYU265" s="183"/>
      <c r="AYV265" s="183"/>
      <c r="AYW265" s="183"/>
      <c r="AYX265" s="183"/>
      <c r="AYY265" s="183"/>
      <c r="AYZ265" s="183"/>
      <c r="AZA265" s="183"/>
      <c r="AZB265" s="183"/>
      <c r="AZC265" s="183"/>
      <c r="AZD265" s="183"/>
      <c r="AZE265" s="183"/>
      <c r="AZF265" s="183"/>
      <c r="AZG265" s="183"/>
      <c r="AZH265" s="183"/>
      <c r="AZI265" s="183"/>
      <c r="AZJ265" s="183"/>
      <c r="AZK265" s="183"/>
      <c r="AZL265" s="183"/>
      <c r="AZM265" s="183"/>
      <c r="AZN265" s="183"/>
      <c r="AZO265" s="183"/>
      <c r="AZP265" s="183"/>
      <c r="AZQ265" s="183"/>
      <c r="AZR265" s="183"/>
      <c r="AZS265" s="183"/>
      <c r="AZT265" s="183"/>
      <c r="AZU265" s="183"/>
      <c r="AZV265" s="183"/>
      <c r="AZW265" s="183"/>
      <c r="AZX265" s="183"/>
      <c r="AZY265" s="183"/>
      <c r="AZZ265" s="183"/>
      <c r="BAA265" s="183"/>
      <c r="BAB265" s="183"/>
      <c r="BAC265" s="183"/>
      <c r="BAD265" s="183"/>
      <c r="BAE265" s="183"/>
      <c r="BAF265" s="183"/>
      <c r="BAG265" s="183"/>
      <c r="BAH265" s="183"/>
      <c r="BAI265" s="183"/>
      <c r="BAJ265" s="183"/>
      <c r="BAK265" s="183"/>
      <c r="BAL265" s="183"/>
      <c r="BAM265" s="183"/>
      <c r="BAN265" s="183"/>
      <c r="BAO265" s="183"/>
      <c r="BAP265" s="183"/>
      <c r="BAQ265" s="183"/>
      <c r="BAR265" s="183"/>
      <c r="BAS265" s="183"/>
      <c r="BAT265" s="183"/>
      <c r="BAU265" s="183"/>
      <c r="BAV265" s="183"/>
      <c r="BAW265" s="183"/>
      <c r="BAX265" s="183"/>
      <c r="BAY265" s="183"/>
      <c r="BAZ265" s="183"/>
      <c r="BBA265" s="183"/>
      <c r="BBB265" s="183"/>
      <c r="BBC265" s="183"/>
      <c r="BBD265" s="183"/>
      <c r="BBE265" s="183"/>
      <c r="BBF265" s="183"/>
      <c r="BBG265" s="183"/>
      <c r="BBH265" s="183"/>
      <c r="BBI265" s="183"/>
      <c r="BBJ265" s="183"/>
      <c r="BBK265" s="183"/>
      <c r="BBL265" s="183"/>
      <c r="BBM265" s="183"/>
      <c r="BBN265" s="183"/>
      <c r="BBO265" s="183"/>
      <c r="BBP265" s="183"/>
      <c r="BBQ265" s="183"/>
      <c r="BBR265" s="183"/>
      <c r="BBS265" s="183"/>
      <c r="BBT265" s="183"/>
      <c r="BBU265" s="183"/>
      <c r="BBV265" s="183"/>
      <c r="BBW265" s="183"/>
      <c r="BBX265" s="183"/>
      <c r="BBY265" s="183"/>
      <c r="BBZ265" s="183"/>
      <c r="BCA265" s="183"/>
      <c r="BCB265" s="183"/>
      <c r="BCC265" s="183"/>
      <c r="BCD265" s="183"/>
      <c r="BCE265" s="183"/>
      <c r="BCF265" s="183"/>
      <c r="BCG265" s="183"/>
      <c r="BCH265" s="183"/>
      <c r="BCI265" s="183"/>
      <c r="BCJ265" s="183"/>
      <c r="BCK265" s="183"/>
      <c r="BCL265" s="183"/>
      <c r="BCM265" s="183"/>
      <c r="BCN265" s="183"/>
      <c r="BCO265" s="183"/>
      <c r="BCP265" s="183"/>
      <c r="BCQ265" s="183"/>
      <c r="BCR265" s="183"/>
      <c r="BCS265" s="183"/>
      <c r="BCT265" s="183"/>
      <c r="BCU265" s="183"/>
      <c r="BCV265" s="183"/>
      <c r="BCW265" s="183"/>
      <c r="BCX265" s="183"/>
      <c r="BCY265" s="183"/>
      <c r="BCZ265" s="183"/>
      <c r="BDA265" s="183"/>
      <c r="BDB265" s="183"/>
      <c r="BDC265" s="183"/>
      <c r="BDD265" s="183"/>
      <c r="BDE265" s="183"/>
      <c r="BDF265" s="183"/>
      <c r="BDG265" s="183"/>
      <c r="BDH265" s="183"/>
      <c r="BDI265" s="183"/>
      <c r="BDJ265" s="183"/>
      <c r="BDK265" s="183"/>
      <c r="BDL265" s="183"/>
      <c r="BDM265" s="183"/>
      <c r="BDN265" s="183"/>
      <c r="BDO265" s="183"/>
      <c r="BDP265" s="183"/>
      <c r="BDQ265" s="183"/>
      <c r="BDR265" s="183"/>
      <c r="BDS265" s="183"/>
      <c r="BDT265" s="183"/>
      <c r="BDU265" s="183"/>
      <c r="BDV265" s="183"/>
      <c r="BDW265" s="183"/>
      <c r="BDX265" s="183"/>
      <c r="BDY265" s="183"/>
      <c r="BDZ265" s="183"/>
      <c r="BEA265" s="183"/>
      <c r="BEB265" s="183"/>
      <c r="BEC265" s="183"/>
      <c r="BED265" s="183"/>
      <c r="BEE265" s="183"/>
      <c r="BEF265" s="183"/>
      <c r="BEG265" s="183"/>
      <c r="BEH265" s="183"/>
      <c r="BEI265" s="183"/>
      <c r="BEJ265" s="183"/>
      <c r="BEK265" s="183"/>
      <c r="BEL265" s="183"/>
      <c r="BEM265" s="183"/>
      <c r="BEN265" s="183"/>
      <c r="BEO265" s="183"/>
      <c r="BEP265" s="183"/>
      <c r="BEQ265" s="183"/>
      <c r="BER265" s="183"/>
      <c r="BES265" s="183"/>
      <c r="BET265" s="183"/>
      <c r="BEU265" s="183"/>
      <c r="BEV265" s="183"/>
      <c r="BEW265" s="183"/>
      <c r="BEX265" s="183"/>
      <c r="BEY265" s="183"/>
      <c r="BEZ265" s="183"/>
      <c r="BFA265" s="183"/>
      <c r="BFB265" s="183"/>
      <c r="BFC265" s="183"/>
      <c r="BFD265" s="183"/>
      <c r="BFE265" s="183"/>
      <c r="BFF265" s="183"/>
      <c r="BFG265" s="183"/>
      <c r="BFH265" s="183"/>
      <c r="BFI265" s="183"/>
      <c r="BFJ265" s="183"/>
      <c r="BFK265" s="183"/>
      <c r="BFL265" s="183"/>
      <c r="BFM265" s="183"/>
      <c r="BFN265" s="183"/>
      <c r="BFO265" s="183"/>
      <c r="BFP265" s="183"/>
      <c r="BFQ265" s="183"/>
      <c r="BFR265" s="183"/>
      <c r="BFS265" s="183"/>
      <c r="BFT265" s="183"/>
      <c r="BFU265" s="183"/>
      <c r="BFV265" s="183"/>
      <c r="BFW265" s="183"/>
      <c r="BFX265" s="183"/>
      <c r="BFY265" s="183"/>
      <c r="BFZ265" s="183"/>
      <c r="BGA265" s="183"/>
      <c r="BGB265" s="183"/>
      <c r="BGC265" s="183"/>
      <c r="BGD265" s="183"/>
      <c r="BGE265" s="183"/>
      <c r="BGF265" s="183"/>
      <c r="BGG265" s="183"/>
      <c r="BGH265" s="183"/>
      <c r="BGI265" s="183"/>
      <c r="BGJ265" s="183"/>
      <c r="BGK265" s="183"/>
      <c r="BGL265" s="183"/>
      <c r="BGM265" s="183"/>
      <c r="BGN265" s="183"/>
      <c r="BGO265" s="183"/>
      <c r="BGP265" s="183"/>
      <c r="BGQ265" s="183"/>
      <c r="BGR265" s="183"/>
      <c r="BGS265" s="183"/>
      <c r="BGT265" s="183"/>
      <c r="BGU265" s="183"/>
      <c r="BGV265" s="183"/>
      <c r="BGW265" s="183"/>
      <c r="BGX265" s="183"/>
      <c r="BGY265" s="183"/>
      <c r="BGZ265" s="183"/>
      <c r="BHA265" s="183"/>
      <c r="BHB265" s="183"/>
      <c r="BHC265" s="183"/>
      <c r="BHD265" s="183"/>
      <c r="BHE265" s="183"/>
      <c r="BHF265" s="183"/>
      <c r="BHG265" s="183"/>
      <c r="BHH265" s="183"/>
      <c r="BHI265" s="183"/>
      <c r="BHJ265" s="183"/>
      <c r="BHK265" s="183"/>
      <c r="BHL265" s="183"/>
      <c r="BHM265" s="183"/>
      <c r="BHN265" s="183"/>
      <c r="BHO265" s="183"/>
      <c r="BHP265" s="183"/>
      <c r="BHQ265" s="183"/>
      <c r="BHR265" s="183"/>
      <c r="BHS265" s="183"/>
      <c r="BHT265" s="183"/>
      <c r="BHU265" s="183"/>
      <c r="BHV265" s="183"/>
      <c r="BHW265" s="183"/>
      <c r="BHX265" s="183"/>
      <c r="BHY265" s="183"/>
      <c r="BHZ265" s="183"/>
      <c r="BIA265" s="183"/>
      <c r="BIB265" s="183"/>
      <c r="BIC265" s="183"/>
      <c r="BID265" s="183"/>
      <c r="BIE265" s="183"/>
      <c r="BIF265" s="183"/>
      <c r="BIG265" s="183"/>
      <c r="BIH265" s="183"/>
      <c r="BII265" s="183"/>
      <c r="BIJ265" s="183"/>
      <c r="BIK265" s="183"/>
      <c r="BIL265" s="183"/>
      <c r="BIM265" s="183"/>
      <c r="BIN265" s="183"/>
      <c r="BIO265" s="183"/>
      <c r="BIP265" s="183"/>
      <c r="BIQ265" s="183"/>
      <c r="BIR265" s="183"/>
      <c r="BIS265" s="183"/>
      <c r="BIT265" s="183"/>
      <c r="BIU265" s="183"/>
      <c r="BIV265" s="183"/>
      <c r="BIW265" s="183"/>
      <c r="BIX265" s="183"/>
      <c r="BIY265" s="183"/>
      <c r="BIZ265" s="183"/>
      <c r="BJA265" s="183"/>
      <c r="BJB265" s="183"/>
      <c r="BJC265" s="183"/>
      <c r="BJD265" s="183"/>
      <c r="BJE265" s="183"/>
      <c r="BJF265" s="183"/>
      <c r="BJG265" s="183"/>
      <c r="BJH265" s="183"/>
      <c r="BJI265" s="183"/>
      <c r="BJJ265" s="183"/>
      <c r="BJK265" s="183"/>
      <c r="BJL265" s="183"/>
      <c r="BJM265" s="183"/>
      <c r="BJN265" s="183"/>
      <c r="BJO265" s="183"/>
      <c r="BJP265" s="183"/>
      <c r="BJQ265" s="183"/>
      <c r="BJR265" s="183"/>
      <c r="BJS265" s="183"/>
      <c r="BJT265" s="183"/>
      <c r="BJU265" s="183"/>
      <c r="BJV265" s="183"/>
      <c r="BJW265" s="183"/>
      <c r="BJX265" s="183"/>
      <c r="BJY265" s="183"/>
      <c r="BJZ265" s="183"/>
      <c r="BKA265" s="183"/>
      <c r="BKB265" s="183"/>
      <c r="BKC265" s="183"/>
      <c r="BKD265" s="183"/>
      <c r="BKE265" s="183"/>
      <c r="BKF265" s="183"/>
      <c r="BKG265" s="183"/>
      <c r="BKH265" s="183"/>
      <c r="BKI265" s="183"/>
      <c r="BKJ265" s="183"/>
      <c r="BKK265" s="183"/>
      <c r="BKL265" s="183"/>
      <c r="BKM265" s="183"/>
      <c r="BKN265" s="183"/>
      <c r="BKO265" s="183"/>
      <c r="BKP265" s="183"/>
      <c r="BKQ265" s="183"/>
      <c r="BKR265" s="183"/>
      <c r="BKS265" s="183"/>
      <c r="BKT265" s="183"/>
      <c r="BKU265" s="183"/>
      <c r="BKV265" s="183"/>
      <c r="BKW265" s="183"/>
      <c r="BKX265" s="183"/>
      <c r="BKY265" s="183"/>
      <c r="BKZ265" s="183"/>
      <c r="BLA265" s="183"/>
      <c r="BLB265" s="183"/>
      <c r="BLC265" s="183"/>
      <c r="BLD265" s="183"/>
      <c r="BLE265" s="183"/>
      <c r="BLF265" s="183"/>
      <c r="BLG265" s="183"/>
      <c r="BLH265" s="183"/>
      <c r="BLI265" s="183"/>
      <c r="BLJ265" s="183"/>
      <c r="BLK265" s="183"/>
      <c r="BLL265" s="183"/>
      <c r="BLM265" s="183"/>
      <c r="BLN265" s="183"/>
      <c r="BLO265" s="183"/>
      <c r="BLP265" s="183"/>
      <c r="BLQ265" s="183"/>
      <c r="BLR265" s="183"/>
      <c r="BLS265" s="183"/>
      <c r="BLT265" s="183"/>
      <c r="BLU265" s="183"/>
      <c r="BLV265" s="183"/>
      <c r="BLW265" s="183"/>
      <c r="BLX265" s="183"/>
      <c r="BLY265" s="183"/>
      <c r="BLZ265" s="183"/>
      <c r="BMA265" s="183"/>
      <c r="BMB265" s="183"/>
      <c r="BMC265" s="183"/>
      <c r="BMD265" s="183"/>
      <c r="BME265" s="183"/>
      <c r="BMF265" s="183"/>
      <c r="BMG265" s="183"/>
      <c r="BMH265" s="183"/>
      <c r="BMI265" s="183"/>
      <c r="BMJ265" s="183"/>
      <c r="BMK265" s="183"/>
      <c r="BML265" s="183"/>
      <c r="BMM265" s="183"/>
      <c r="BMN265" s="183"/>
      <c r="BMO265" s="183"/>
      <c r="BMP265" s="183"/>
      <c r="BMQ265" s="183"/>
      <c r="BMR265" s="183"/>
      <c r="BMS265" s="183"/>
      <c r="BMT265" s="183"/>
      <c r="BMU265" s="183"/>
      <c r="BMV265" s="183"/>
      <c r="BMW265" s="183"/>
      <c r="BMX265" s="183"/>
      <c r="BMY265" s="183"/>
      <c r="BMZ265" s="183"/>
      <c r="BNA265" s="183"/>
      <c r="BNB265" s="183"/>
      <c r="BNC265" s="183"/>
      <c r="BND265" s="183"/>
      <c r="BNE265" s="183"/>
      <c r="BNF265" s="183"/>
      <c r="BNG265" s="183"/>
      <c r="BNH265" s="183"/>
      <c r="BNI265" s="183"/>
      <c r="BNJ265" s="183"/>
      <c r="BNK265" s="183"/>
      <c r="BNL265" s="183"/>
      <c r="BNM265" s="183"/>
      <c r="BNN265" s="183"/>
      <c r="BNO265" s="183"/>
      <c r="BNP265" s="183"/>
      <c r="BNQ265" s="183"/>
      <c r="BNR265" s="183"/>
      <c r="BNS265" s="183"/>
      <c r="BNT265" s="183"/>
      <c r="BNU265" s="183"/>
      <c r="BNV265" s="183"/>
      <c r="BNW265" s="183"/>
      <c r="BNX265" s="183"/>
      <c r="BNY265" s="183"/>
      <c r="BNZ265" s="183"/>
      <c r="BOA265" s="183"/>
      <c r="BOB265" s="183"/>
      <c r="BOC265" s="183"/>
      <c r="BOD265" s="183"/>
      <c r="BOE265" s="183"/>
      <c r="BOF265" s="183"/>
      <c r="BOG265" s="183"/>
      <c r="BOH265" s="183"/>
      <c r="BOI265" s="183"/>
      <c r="BOJ265" s="183"/>
      <c r="BOK265" s="183"/>
      <c r="BOL265" s="183"/>
      <c r="BOM265" s="183"/>
      <c r="BON265" s="183"/>
      <c r="BOO265" s="183"/>
      <c r="BOP265" s="183"/>
      <c r="BOQ265" s="183"/>
      <c r="BOR265" s="183"/>
      <c r="BOS265" s="183"/>
      <c r="BOT265" s="183"/>
      <c r="BOU265" s="183"/>
      <c r="BOV265" s="183"/>
      <c r="BOW265" s="183"/>
      <c r="BOX265" s="183"/>
      <c r="BOY265" s="183"/>
      <c r="BOZ265" s="183"/>
      <c r="BPA265" s="183"/>
      <c r="BPB265" s="183"/>
      <c r="BPC265" s="183"/>
      <c r="BPD265" s="183"/>
      <c r="BPE265" s="183"/>
      <c r="BPF265" s="183"/>
      <c r="BPG265" s="183"/>
      <c r="BPH265" s="183"/>
      <c r="BPI265" s="183"/>
      <c r="BPJ265" s="183"/>
      <c r="BPK265" s="183"/>
      <c r="BPL265" s="183"/>
      <c r="BPM265" s="183"/>
      <c r="BPN265" s="183"/>
      <c r="BPO265" s="183"/>
      <c r="BPP265" s="183"/>
      <c r="BPQ265" s="183"/>
      <c r="BPR265" s="183"/>
      <c r="BPS265" s="183"/>
      <c r="BPT265" s="183"/>
      <c r="BPU265" s="183"/>
      <c r="BPV265" s="183"/>
      <c r="BPW265" s="183"/>
      <c r="BPX265" s="183"/>
      <c r="BPY265" s="183"/>
      <c r="BPZ265" s="183"/>
      <c r="BQA265" s="183"/>
      <c r="BQB265" s="183"/>
      <c r="BQC265" s="183"/>
      <c r="BQD265" s="183"/>
      <c r="BQE265" s="183"/>
      <c r="BQF265" s="183"/>
      <c r="BQG265" s="183"/>
      <c r="BQH265" s="183"/>
      <c r="BQI265" s="183"/>
      <c r="BQJ265" s="183"/>
      <c r="BQK265" s="183"/>
      <c r="BQL265" s="183"/>
      <c r="BQM265" s="183"/>
      <c r="BQN265" s="183"/>
      <c r="BQO265" s="183"/>
      <c r="BQP265" s="183"/>
      <c r="BQQ265" s="183"/>
      <c r="BQR265" s="183"/>
      <c r="BQS265" s="183"/>
      <c r="BQT265" s="183"/>
      <c r="BQU265" s="183"/>
      <c r="BQV265" s="183"/>
      <c r="BQW265" s="183"/>
      <c r="BQX265" s="183"/>
      <c r="BQY265" s="183"/>
      <c r="BQZ265" s="183"/>
      <c r="BRA265" s="183"/>
      <c r="BRB265" s="183"/>
      <c r="BRC265" s="183"/>
      <c r="BRD265" s="183"/>
      <c r="BRE265" s="183"/>
      <c r="BRF265" s="183"/>
      <c r="BRG265" s="183"/>
      <c r="BRH265" s="183"/>
      <c r="BRI265" s="183"/>
      <c r="BRJ265" s="183"/>
      <c r="BRK265" s="183"/>
      <c r="BRL265" s="183"/>
      <c r="BRM265" s="183"/>
      <c r="BRN265" s="183"/>
      <c r="BRO265" s="183"/>
      <c r="BRP265" s="183"/>
      <c r="BRQ265" s="183"/>
      <c r="BRR265" s="183"/>
      <c r="BRS265" s="183"/>
      <c r="BRT265" s="183"/>
      <c r="BRU265" s="183"/>
      <c r="BRV265" s="183"/>
      <c r="BRW265" s="183"/>
      <c r="BRX265" s="183"/>
      <c r="BRY265" s="183"/>
      <c r="BRZ265" s="183"/>
      <c r="BSA265" s="183"/>
      <c r="BSB265" s="183"/>
      <c r="BSC265" s="183"/>
      <c r="BSD265" s="183"/>
      <c r="BSE265" s="183"/>
      <c r="BSF265" s="183"/>
      <c r="BSG265" s="183"/>
      <c r="BSH265" s="183"/>
      <c r="BSI265" s="183"/>
      <c r="BSJ265" s="183"/>
      <c r="BSK265" s="183"/>
      <c r="BSL265" s="183"/>
      <c r="BSM265" s="183"/>
      <c r="BSN265" s="183"/>
      <c r="BSO265" s="183"/>
      <c r="BSP265" s="183"/>
      <c r="BSQ265" s="183"/>
      <c r="BSR265" s="183"/>
      <c r="BSS265" s="183"/>
      <c r="BST265" s="183"/>
      <c r="BSU265" s="183"/>
      <c r="BSV265" s="183"/>
      <c r="BSW265" s="183"/>
      <c r="BSX265" s="183"/>
      <c r="BSY265" s="183"/>
      <c r="BSZ265" s="183"/>
      <c r="BTA265" s="183"/>
      <c r="BTB265" s="183"/>
      <c r="BTC265" s="183"/>
      <c r="BTD265" s="183"/>
      <c r="BTE265" s="183"/>
      <c r="BTF265" s="183"/>
      <c r="BTG265" s="183"/>
      <c r="BTH265" s="183"/>
      <c r="BTI265" s="183"/>
      <c r="BTJ265" s="183"/>
      <c r="BTK265" s="183"/>
      <c r="BTL265" s="183"/>
      <c r="BTM265" s="183"/>
      <c r="BTN265" s="183"/>
      <c r="BTO265" s="183"/>
      <c r="BTP265" s="183"/>
      <c r="BTQ265" s="183"/>
      <c r="BTR265" s="183"/>
      <c r="BTS265" s="183"/>
      <c r="BTT265" s="183"/>
      <c r="BTU265" s="183"/>
      <c r="BTV265" s="183"/>
      <c r="BTW265" s="183"/>
      <c r="BTX265" s="183"/>
      <c r="BTY265" s="183"/>
      <c r="BTZ265" s="183"/>
      <c r="BUA265" s="183"/>
      <c r="BUB265" s="183"/>
      <c r="BUC265" s="183"/>
      <c r="BUD265" s="183"/>
      <c r="BUE265" s="183"/>
      <c r="BUF265" s="183"/>
      <c r="BUG265" s="183"/>
      <c r="BUH265" s="183"/>
      <c r="BUI265" s="183"/>
      <c r="BUJ265" s="183"/>
      <c r="BUK265" s="183"/>
      <c r="BUL265" s="183"/>
      <c r="BUM265" s="183"/>
      <c r="BUN265" s="183"/>
      <c r="BUO265" s="183"/>
      <c r="BUP265" s="183"/>
      <c r="BUQ265" s="183"/>
      <c r="BUR265" s="183"/>
      <c r="BUS265" s="183"/>
      <c r="BUT265" s="183"/>
      <c r="BUU265" s="183"/>
      <c r="BUV265" s="183"/>
      <c r="BUW265" s="183"/>
      <c r="BUX265" s="183"/>
      <c r="BUY265" s="183"/>
      <c r="BUZ265" s="183"/>
      <c r="BVA265" s="183"/>
      <c r="BVB265" s="183"/>
      <c r="BVC265" s="183"/>
      <c r="BVD265" s="183"/>
      <c r="BVE265" s="183"/>
      <c r="BVF265" s="183"/>
      <c r="BVG265" s="183"/>
      <c r="BVH265" s="183"/>
      <c r="BVI265" s="183"/>
      <c r="BVJ265" s="183"/>
      <c r="BVK265" s="183"/>
      <c r="BVL265" s="183"/>
      <c r="BVM265" s="183"/>
      <c r="BVN265" s="183"/>
      <c r="BVO265" s="183"/>
      <c r="BVP265" s="183"/>
      <c r="BVQ265" s="183"/>
      <c r="BVR265" s="183"/>
      <c r="BVS265" s="183"/>
      <c r="BVT265" s="183"/>
      <c r="BVU265" s="183"/>
      <c r="BVV265" s="183"/>
      <c r="BVW265" s="183"/>
      <c r="BVX265" s="183"/>
      <c r="BVY265" s="183"/>
      <c r="BVZ265" s="183"/>
      <c r="BWA265" s="183"/>
      <c r="BWB265" s="183"/>
      <c r="BWC265" s="183"/>
      <c r="BWD265" s="183"/>
      <c r="BWE265" s="183"/>
      <c r="BWF265" s="183"/>
      <c r="BWG265" s="183"/>
      <c r="BWH265" s="183"/>
      <c r="BWI265" s="183"/>
      <c r="BWJ265" s="183"/>
      <c r="BWK265" s="183"/>
      <c r="BWL265" s="183"/>
      <c r="BWM265" s="183"/>
      <c r="BWN265" s="183"/>
      <c r="BWO265" s="183"/>
      <c r="BWP265" s="183"/>
      <c r="BWQ265" s="183"/>
      <c r="BWR265" s="183"/>
      <c r="BWS265" s="183"/>
      <c r="BWT265" s="183"/>
      <c r="BWU265" s="183"/>
      <c r="BWV265" s="183"/>
      <c r="BWW265" s="183"/>
      <c r="BWX265" s="183"/>
      <c r="BWY265" s="183"/>
      <c r="BWZ265" s="183"/>
      <c r="BXA265" s="183"/>
      <c r="BXB265" s="183"/>
      <c r="BXC265" s="183"/>
      <c r="BXD265" s="183"/>
      <c r="BXE265" s="183"/>
      <c r="BXF265" s="183"/>
      <c r="BXG265" s="183"/>
      <c r="BXH265" s="183"/>
      <c r="BXI265" s="183"/>
      <c r="BXJ265" s="183"/>
      <c r="BXK265" s="183"/>
      <c r="BXL265" s="183"/>
      <c r="BXM265" s="183"/>
      <c r="BXN265" s="183"/>
      <c r="BXO265" s="183"/>
      <c r="BXP265" s="183"/>
      <c r="BXQ265" s="183"/>
      <c r="BXR265" s="183"/>
      <c r="BXS265" s="183"/>
      <c r="BXT265" s="183"/>
      <c r="BXU265" s="183"/>
      <c r="BXV265" s="183"/>
      <c r="BXW265" s="183"/>
      <c r="BXX265" s="183"/>
      <c r="BXY265" s="183"/>
      <c r="BXZ265" s="183"/>
      <c r="BYA265" s="183"/>
      <c r="BYB265" s="183"/>
      <c r="BYC265" s="183"/>
      <c r="BYD265" s="183"/>
      <c r="BYE265" s="183"/>
      <c r="BYF265" s="183"/>
      <c r="BYG265" s="183"/>
      <c r="BYH265" s="183"/>
      <c r="BYI265" s="183"/>
      <c r="BYJ265" s="183"/>
      <c r="BYK265" s="183"/>
      <c r="BYL265" s="183"/>
      <c r="BYM265" s="183"/>
      <c r="BYN265" s="183"/>
      <c r="BYO265" s="183"/>
      <c r="BYP265" s="183"/>
      <c r="BYQ265" s="183"/>
      <c r="BYR265" s="183"/>
      <c r="BYS265" s="183"/>
      <c r="BYT265" s="183"/>
      <c r="BYU265" s="183"/>
      <c r="BYV265" s="183"/>
      <c r="BYW265" s="183"/>
      <c r="BYX265" s="183"/>
      <c r="BYY265" s="183"/>
      <c r="BYZ265" s="183"/>
      <c r="BZA265" s="183"/>
      <c r="BZB265" s="183"/>
      <c r="BZC265" s="183"/>
      <c r="BZD265" s="183"/>
      <c r="BZE265" s="183"/>
      <c r="BZF265" s="183"/>
      <c r="BZG265" s="183"/>
      <c r="BZH265" s="183"/>
      <c r="BZI265" s="183"/>
      <c r="BZJ265" s="183"/>
      <c r="BZK265" s="183"/>
      <c r="BZL265" s="183"/>
      <c r="BZM265" s="183"/>
      <c r="BZN265" s="183"/>
      <c r="BZO265" s="183"/>
      <c r="BZP265" s="183"/>
      <c r="BZQ265" s="183"/>
      <c r="BZR265" s="183"/>
      <c r="BZS265" s="183"/>
      <c r="BZT265" s="183"/>
      <c r="BZU265" s="183"/>
      <c r="BZV265" s="183"/>
      <c r="BZW265" s="183"/>
      <c r="BZX265" s="183"/>
      <c r="BZY265" s="183"/>
      <c r="BZZ265" s="183"/>
      <c r="CAA265" s="183"/>
      <c r="CAB265" s="183"/>
      <c r="CAC265" s="183"/>
      <c r="CAD265" s="183"/>
      <c r="CAE265" s="183"/>
      <c r="CAF265" s="183"/>
      <c r="CAG265" s="183"/>
      <c r="CAH265" s="183"/>
      <c r="CAI265" s="183"/>
      <c r="CAJ265" s="183"/>
      <c r="CAK265" s="183"/>
      <c r="CAL265" s="183"/>
      <c r="CAM265" s="183"/>
      <c r="CAN265" s="183"/>
      <c r="CAO265" s="183"/>
      <c r="CAP265" s="183"/>
      <c r="CAQ265" s="183"/>
      <c r="CAR265" s="183"/>
      <c r="CAS265" s="183"/>
      <c r="CAT265" s="183"/>
      <c r="CAU265" s="183"/>
      <c r="CAV265" s="183"/>
      <c r="CAW265" s="183"/>
      <c r="CAX265" s="183"/>
      <c r="CAY265" s="183"/>
      <c r="CAZ265" s="183"/>
      <c r="CBA265" s="183"/>
      <c r="CBB265" s="183"/>
      <c r="CBC265" s="183"/>
      <c r="CBD265" s="183"/>
      <c r="CBE265" s="183"/>
      <c r="CBF265" s="183"/>
      <c r="CBG265" s="183"/>
      <c r="CBH265" s="183"/>
      <c r="CBI265" s="183"/>
      <c r="CBJ265" s="183"/>
      <c r="CBK265" s="183"/>
      <c r="CBL265" s="183"/>
      <c r="CBM265" s="183"/>
      <c r="CBN265" s="183"/>
      <c r="CBO265" s="183"/>
      <c r="CBP265" s="183"/>
      <c r="CBQ265" s="183"/>
      <c r="CBR265" s="183"/>
      <c r="CBS265" s="183"/>
      <c r="CBT265" s="183"/>
      <c r="CBU265" s="183"/>
      <c r="CBV265" s="183"/>
      <c r="CBW265" s="183"/>
      <c r="CBX265" s="183"/>
      <c r="CBY265" s="183"/>
      <c r="CBZ265" s="183"/>
      <c r="CCA265" s="183"/>
      <c r="CCB265" s="183"/>
      <c r="CCC265" s="183"/>
      <c r="CCD265" s="183"/>
      <c r="CCE265" s="183"/>
      <c r="CCF265" s="183"/>
      <c r="CCG265" s="183"/>
      <c r="CCH265" s="183"/>
      <c r="CCI265" s="183"/>
      <c r="CCJ265" s="183"/>
      <c r="CCK265" s="183"/>
      <c r="CCL265" s="183"/>
      <c r="CCM265" s="183"/>
      <c r="CCN265" s="183"/>
      <c r="CCO265" s="183"/>
      <c r="CCP265" s="183"/>
      <c r="CCQ265" s="183"/>
      <c r="CCR265" s="183"/>
      <c r="CCS265" s="183"/>
      <c r="CCT265" s="183"/>
      <c r="CCU265" s="183"/>
      <c r="CCV265" s="183"/>
      <c r="CCW265" s="183"/>
      <c r="CCX265" s="183"/>
      <c r="CCY265" s="183"/>
      <c r="CCZ265" s="183"/>
      <c r="CDA265" s="183"/>
      <c r="CDB265" s="183"/>
      <c r="CDC265" s="183"/>
      <c r="CDD265" s="183"/>
      <c r="CDE265" s="183"/>
      <c r="CDF265" s="183"/>
      <c r="CDG265" s="183"/>
      <c r="CDH265" s="183"/>
      <c r="CDI265" s="183"/>
      <c r="CDJ265" s="183"/>
      <c r="CDK265" s="183"/>
      <c r="CDL265" s="183"/>
      <c r="CDM265" s="183"/>
      <c r="CDN265" s="183"/>
      <c r="CDO265" s="183"/>
      <c r="CDP265" s="183"/>
      <c r="CDQ265" s="183"/>
      <c r="CDR265" s="183"/>
      <c r="CDS265" s="183"/>
      <c r="CDT265" s="183"/>
      <c r="CDU265" s="183"/>
      <c r="CDV265" s="183"/>
      <c r="CDW265" s="183"/>
      <c r="CDX265" s="183"/>
      <c r="CDY265" s="183"/>
      <c r="CDZ265" s="183"/>
      <c r="CEA265" s="183"/>
      <c r="CEB265" s="183"/>
      <c r="CEC265" s="183"/>
      <c r="CED265" s="183"/>
      <c r="CEE265" s="183"/>
      <c r="CEF265" s="183"/>
      <c r="CEG265" s="183"/>
      <c r="CEH265" s="183"/>
      <c r="CEI265" s="183"/>
      <c r="CEJ265" s="183"/>
      <c r="CEK265" s="183"/>
      <c r="CEL265" s="183"/>
      <c r="CEM265" s="183"/>
      <c r="CEN265" s="183"/>
      <c r="CEO265" s="183"/>
      <c r="CEP265" s="183"/>
      <c r="CEQ265" s="183"/>
      <c r="CER265" s="183"/>
      <c r="CES265" s="183"/>
      <c r="CET265" s="183"/>
      <c r="CEU265" s="183"/>
      <c r="CEV265" s="183"/>
      <c r="CEW265" s="183"/>
      <c r="CEX265" s="183"/>
      <c r="CEY265" s="183"/>
      <c r="CEZ265" s="183"/>
      <c r="CFA265" s="183"/>
      <c r="CFB265" s="183"/>
      <c r="CFC265" s="183"/>
      <c r="CFD265" s="183"/>
      <c r="CFE265" s="183"/>
      <c r="CFF265" s="183"/>
      <c r="CFG265" s="183"/>
      <c r="CFH265" s="183"/>
      <c r="CFI265" s="183"/>
      <c r="CFJ265" s="183"/>
      <c r="CFK265" s="183"/>
      <c r="CFL265" s="183"/>
      <c r="CFM265" s="183"/>
      <c r="CFN265" s="183"/>
      <c r="CFO265" s="183"/>
      <c r="CFP265" s="183"/>
      <c r="CFQ265" s="183"/>
      <c r="CFR265" s="183"/>
      <c r="CFS265" s="183"/>
      <c r="CFT265" s="183"/>
      <c r="CFU265" s="183"/>
      <c r="CFV265" s="183"/>
      <c r="CFW265" s="183"/>
      <c r="CFX265" s="183"/>
      <c r="CFY265" s="183"/>
      <c r="CFZ265" s="183"/>
      <c r="CGA265" s="183"/>
      <c r="CGB265" s="183"/>
      <c r="CGC265" s="183"/>
      <c r="CGD265" s="183"/>
      <c r="CGE265" s="183"/>
      <c r="CGF265" s="183"/>
      <c r="CGG265" s="183"/>
      <c r="CGH265" s="183"/>
      <c r="CGI265" s="183"/>
      <c r="CGJ265" s="183"/>
      <c r="CGK265" s="183"/>
      <c r="CGL265" s="183"/>
      <c r="CGM265" s="183"/>
      <c r="CGN265" s="183"/>
      <c r="CGO265" s="183"/>
      <c r="CGP265" s="183"/>
      <c r="CGQ265" s="183"/>
      <c r="CGR265" s="183"/>
      <c r="CGS265" s="183"/>
      <c r="CGT265" s="183"/>
      <c r="CGU265" s="183"/>
      <c r="CGV265" s="183"/>
      <c r="CGW265" s="183"/>
      <c r="CGX265" s="183"/>
      <c r="CGY265" s="183"/>
      <c r="CGZ265" s="183"/>
      <c r="CHA265" s="183"/>
      <c r="CHB265" s="183"/>
      <c r="CHC265" s="183"/>
      <c r="CHD265" s="183"/>
      <c r="CHE265" s="183"/>
      <c r="CHF265" s="183"/>
      <c r="CHG265" s="183"/>
      <c r="CHH265" s="183"/>
      <c r="CHI265" s="183"/>
      <c r="CHJ265" s="183"/>
      <c r="CHK265" s="183"/>
      <c r="CHL265" s="183"/>
      <c r="CHM265" s="183"/>
      <c r="CHN265" s="183"/>
      <c r="CHO265" s="183"/>
      <c r="CHP265" s="183"/>
      <c r="CHQ265" s="183"/>
      <c r="CHR265" s="183"/>
      <c r="CHS265" s="183"/>
      <c r="CHT265" s="183"/>
      <c r="CHU265" s="183"/>
      <c r="CHV265" s="183"/>
      <c r="CHW265" s="183"/>
      <c r="CHX265" s="183"/>
      <c r="CHY265" s="183"/>
      <c r="CHZ265" s="183"/>
      <c r="CIA265" s="183"/>
      <c r="CIB265" s="183"/>
      <c r="CIC265" s="183"/>
      <c r="CID265" s="183"/>
      <c r="CIE265" s="183"/>
      <c r="CIF265" s="183"/>
      <c r="CIG265" s="183"/>
      <c r="CIH265" s="183"/>
      <c r="CII265" s="183"/>
      <c r="CIJ265" s="183"/>
      <c r="CIK265" s="183"/>
      <c r="CIL265" s="183"/>
      <c r="CIM265" s="183"/>
      <c r="CIN265" s="183"/>
      <c r="CIO265" s="183"/>
      <c r="CIP265" s="183"/>
      <c r="CIQ265" s="183"/>
      <c r="CIR265" s="183"/>
      <c r="CIS265" s="183"/>
      <c r="CIT265" s="183"/>
      <c r="CIU265" s="183"/>
      <c r="CIV265" s="183"/>
      <c r="CIW265" s="183"/>
      <c r="CIX265" s="183"/>
      <c r="CIY265" s="183"/>
      <c r="CIZ265" s="183"/>
      <c r="CJA265" s="183"/>
      <c r="CJB265" s="183"/>
      <c r="CJC265" s="183"/>
      <c r="CJD265" s="183"/>
      <c r="CJE265" s="183"/>
      <c r="CJF265" s="183"/>
      <c r="CJG265" s="183"/>
      <c r="CJH265" s="183"/>
      <c r="CJI265" s="183"/>
      <c r="CJJ265" s="183"/>
      <c r="CJK265" s="183"/>
      <c r="CJL265" s="183"/>
      <c r="CJM265" s="183"/>
      <c r="CJN265" s="183"/>
      <c r="CJO265" s="183"/>
      <c r="CJP265" s="183"/>
      <c r="CJQ265" s="183"/>
      <c r="CJR265" s="183"/>
      <c r="CJS265" s="183"/>
      <c r="CJT265" s="183"/>
      <c r="CJU265" s="183"/>
      <c r="CJV265" s="183"/>
      <c r="CJW265" s="183"/>
      <c r="CJX265" s="183"/>
      <c r="CJY265" s="183"/>
      <c r="CJZ265" s="183"/>
      <c r="CKA265" s="183"/>
      <c r="CKB265" s="183"/>
      <c r="CKC265" s="183"/>
      <c r="CKD265" s="183"/>
      <c r="CKE265" s="183"/>
      <c r="CKF265" s="183"/>
      <c r="CKG265" s="183"/>
      <c r="CKH265" s="183"/>
      <c r="CKI265" s="183"/>
      <c r="CKJ265" s="183"/>
      <c r="CKK265" s="183"/>
      <c r="CKL265" s="183"/>
      <c r="CKM265" s="183"/>
      <c r="CKN265" s="183"/>
      <c r="CKO265" s="183"/>
      <c r="CKP265" s="183"/>
      <c r="CKQ265" s="183"/>
      <c r="CKR265" s="183"/>
      <c r="CKS265" s="183"/>
      <c r="CKT265" s="183"/>
      <c r="CKU265" s="183"/>
      <c r="CKV265" s="183"/>
      <c r="CKW265" s="183"/>
      <c r="CKX265" s="183"/>
      <c r="CKY265" s="183"/>
      <c r="CKZ265" s="183"/>
      <c r="CLA265" s="183"/>
      <c r="CLB265" s="183"/>
      <c r="CLC265" s="183"/>
      <c r="CLD265" s="183"/>
      <c r="CLE265" s="183"/>
      <c r="CLF265" s="183"/>
      <c r="CLG265" s="183"/>
      <c r="CLH265" s="183"/>
      <c r="CLI265" s="183"/>
      <c r="CLJ265" s="183"/>
      <c r="CLK265" s="183"/>
      <c r="CLL265" s="183"/>
      <c r="CLM265" s="183"/>
      <c r="CLN265" s="183"/>
      <c r="CLO265" s="183"/>
      <c r="CLP265" s="183"/>
      <c r="CLQ265" s="183"/>
      <c r="CLR265" s="183"/>
      <c r="CLS265" s="183"/>
      <c r="CLT265" s="183"/>
      <c r="CLU265" s="183"/>
      <c r="CLV265" s="183"/>
      <c r="CLW265" s="183"/>
      <c r="CLX265" s="183"/>
      <c r="CLY265" s="183"/>
      <c r="CLZ265" s="183"/>
      <c r="CMA265" s="183"/>
      <c r="CMB265" s="183"/>
      <c r="CMC265" s="183"/>
      <c r="CMD265" s="183"/>
      <c r="CME265" s="183"/>
      <c r="CMF265" s="183"/>
      <c r="CMG265" s="183"/>
      <c r="CMH265" s="183"/>
      <c r="CMI265" s="183"/>
      <c r="CMJ265" s="183"/>
      <c r="CMK265" s="183"/>
      <c r="CML265" s="183"/>
      <c r="CMM265" s="183"/>
      <c r="CMN265" s="183"/>
      <c r="CMO265" s="183"/>
      <c r="CMP265" s="183"/>
      <c r="CMQ265" s="183"/>
      <c r="CMR265" s="183"/>
      <c r="CMS265" s="183"/>
      <c r="CMT265" s="183"/>
      <c r="CMU265" s="183"/>
      <c r="CMV265" s="183"/>
      <c r="CMW265" s="183"/>
      <c r="CMX265" s="183"/>
      <c r="CMY265" s="183"/>
      <c r="CMZ265" s="183"/>
      <c r="CNA265" s="183"/>
      <c r="CNB265" s="183"/>
      <c r="CNC265" s="183"/>
      <c r="CND265" s="183"/>
      <c r="CNE265" s="183"/>
      <c r="CNF265" s="183"/>
      <c r="CNG265" s="183"/>
      <c r="CNH265" s="183"/>
      <c r="CNI265" s="183"/>
      <c r="CNJ265" s="183"/>
      <c r="CNK265" s="183"/>
      <c r="CNL265" s="183"/>
      <c r="CNM265" s="183"/>
      <c r="CNN265" s="183"/>
      <c r="CNO265" s="183"/>
      <c r="CNP265" s="183"/>
      <c r="CNQ265" s="183"/>
      <c r="CNR265" s="183"/>
      <c r="CNS265" s="183"/>
      <c r="CNT265" s="183"/>
      <c r="CNU265" s="183"/>
      <c r="CNV265" s="183"/>
      <c r="CNW265" s="183"/>
      <c r="CNX265" s="183"/>
      <c r="CNY265" s="183"/>
      <c r="CNZ265" s="183"/>
      <c r="COA265" s="183"/>
      <c r="COB265" s="183"/>
      <c r="COC265" s="183"/>
      <c r="COD265" s="183"/>
      <c r="COE265" s="183"/>
      <c r="COF265" s="183"/>
      <c r="COG265" s="183"/>
      <c r="COH265" s="183"/>
      <c r="COI265" s="183"/>
      <c r="COJ265" s="183"/>
      <c r="COK265" s="183"/>
      <c r="COL265" s="183"/>
      <c r="COM265" s="183"/>
      <c r="CON265" s="183"/>
      <c r="COO265" s="183"/>
      <c r="COP265" s="183"/>
      <c r="COQ265" s="183"/>
      <c r="COR265" s="183"/>
      <c r="COS265" s="183"/>
      <c r="COT265" s="183"/>
      <c r="COU265" s="183"/>
      <c r="COV265" s="183"/>
      <c r="COW265" s="183"/>
      <c r="COX265" s="183"/>
      <c r="COY265" s="183"/>
      <c r="COZ265" s="183"/>
      <c r="CPA265" s="183"/>
      <c r="CPB265" s="183"/>
      <c r="CPC265" s="183"/>
      <c r="CPD265" s="183"/>
      <c r="CPE265" s="183"/>
      <c r="CPF265" s="183"/>
      <c r="CPG265" s="183"/>
      <c r="CPH265" s="183"/>
      <c r="CPI265" s="183"/>
      <c r="CPJ265" s="183"/>
      <c r="CPK265" s="183"/>
      <c r="CPL265" s="183"/>
      <c r="CPM265" s="183"/>
      <c r="CPN265" s="183"/>
      <c r="CPO265" s="183"/>
      <c r="CPP265" s="183"/>
      <c r="CPQ265" s="183"/>
      <c r="CPR265" s="183"/>
      <c r="CPS265" s="183"/>
      <c r="CPT265" s="183"/>
      <c r="CPU265" s="183"/>
      <c r="CPV265" s="183"/>
      <c r="CPW265" s="183"/>
      <c r="CPX265" s="183"/>
      <c r="CPY265" s="183"/>
      <c r="CPZ265" s="183"/>
      <c r="CQA265" s="183"/>
      <c r="CQB265" s="183"/>
      <c r="CQC265" s="183"/>
      <c r="CQD265" s="183"/>
      <c r="CQE265" s="183"/>
      <c r="CQF265" s="183"/>
      <c r="CQG265" s="183"/>
      <c r="CQH265" s="183"/>
      <c r="CQI265" s="183"/>
      <c r="CQJ265" s="183"/>
      <c r="CQK265" s="183"/>
      <c r="CQL265" s="183"/>
      <c r="CQM265" s="183"/>
      <c r="CQN265" s="183"/>
      <c r="CQO265" s="183"/>
      <c r="CQP265" s="183"/>
      <c r="CQQ265" s="183"/>
      <c r="CQR265" s="183"/>
      <c r="CQS265" s="183"/>
      <c r="CQT265" s="183"/>
      <c r="CQU265" s="183"/>
      <c r="CQV265" s="183"/>
      <c r="CQW265" s="183"/>
      <c r="CQX265" s="183"/>
      <c r="CQY265" s="183"/>
      <c r="CQZ265" s="183"/>
      <c r="CRA265" s="183"/>
      <c r="CRB265" s="183"/>
      <c r="CRC265" s="183"/>
      <c r="CRD265" s="183"/>
      <c r="CRE265" s="183"/>
      <c r="CRF265" s="183"/>
      <c r="CRG265" s="183"/>
      <c r="CRH265" s="183"/>
      <c r="CRI265" s="183"/>
      <c r="CRJ265" s="183"/>
      <c r="CRK265" s="183"/>
      <c r="CRL265" s="183"/>
      <c r="CRM265" s="183"/>
      <c r="CRN265" s="183"/>
      <c r="CRO265" s="183"/>
      <c r="CRP265" s="183"/>
      <c r="CRQ265" s="183"/>
      <c r="CRR265" s="183"/>
      <c r="CRS265" s="183"/>
      <c r="CRT265" s="183"/>
      <c r="CRU265" s="183"/>
      <c r="CRV265" s="183"/>
      <c r="CRW265" s="183"/>
      <c r="CRX265" s="183"/>
      <c r="CRY265" s="183"/>
      <c r="CRZ265" s="183"/>
      <c r="CSA265" s="183"/>
      <c r="CSB265" s="183"/>
      <c r="CSC265" s="183"/>
      <c r="CSD265" s="183"/>
      <c r="CSE265" s="183"/>
      <c r="CSF265" s="183"/>
      <c r="CSG265" s="183"/>
      <c r="CSH265" s="183"/>
      <c r="CSI265" s="183"/>
      <c r="CSJ265" s="183"/>
      <c r="CSK265" s="183"/>
      <c r="CSL265" s="183"/>
      <c r="CSM265" s="183"/>
      <c r="CSN265" s="183"/>
      <c r="CSO265" s="183"/>
      <c r="CSP265" s="183"/>
      <c r="CSQ265" s="183"/>
      <c r="CSR265" s="183"/>
      <c r="CSS265" s="183"/>
      <c r="CST265" s="183"/>
      <c r="CSU265" s="183"/>
      <c r="CSV265" s="183"/>
      <c r="CSW265" s="183"/>
      <c r="CSX265" s="183"/>
      <c r="CSY265" s="183"/>
      <c r="CSZ265" s="183"/>
      <c r="CTA265" s="183"/>
      <c r="CTB265" s="183"/>
      <c r="CTC265" s="183"/>
      <c r="CTD265" s="183"/>
      <c r="CTE265" s="183"/>
      <c r="CTF265" s="183"/>
      <c r="CTG265" s="183"/>
      <c r="CTH265" s="183"/>
      <c r="CTI265" s="183"/>
      <c r="CTJ265" s="183"/>
      <c r="CTK265" s="183"/>
      <c r="CTL265" s="183"/>
      <c r="CTM265" s="183"/>
      <c r="CTN265" s="183"/>
      <c r="CTO265" s="183"/>
      <c r="CTP265" s="183"/>
      <c r="CTQ265" s="183"/>
      <c r="CTR265" s="183"/>
      <c r="CTS265" s="183"/>
      <c r="CTT265" s="183"/>
      <c r="CTU265" s="183"/>
      <c r="CTV265" s="183"/>
      <c r="CTW265" s="183"/>
      <c r="CTX265" s="183"/>
      <c r="CTY265" s="183"/>
      <c r="CTZ265" s="183"/>
      <c r="CUA265" s="183"/>
      <c r="CUB265" s="183"/>
      <c r="CUC265" s="183"/>
      <c r="CUD265" s="183"/>
      <c r="CUE265" s="183"/>
      <c r="CUF265" s="183"/>
      <c r="CUG265" s="183"/>
      <c r="CUH265" s="183"/>
      <c r="CUI265" s="183"/>
      <c r="CUJ265" s="183"/>
      <c r="CUK265" s="183"/>
      <c r="CUL265" s="183"/>
      <c r="CUM265" s="183"/>
      <c r="CUN265" s="183"/>
      <c r="CUO265" s="183"/>
      <c r="CUP265" s="183"/>
      <c r="CUQ265" s="183"/>
      <c r="CUR265" s="183"/>
      <c r="CUS265" s="183"/>
      <c r="CUT265" s="183"/>
      <c r="CUU265" s="183"/>
      <c r="CUV265" s="183"/>
      <c r="CUW265" s="183"/>
      <c r="CUX265" s="183"/>
      <c r="CUY265" s="183"/>
      <c r="CUZ265" s="183"/>
      <c r="CVA265" s="183"/>
      <c r="CVB265" s="183"/>
      <c r="CVC265" s="183"/>
      <c r="CVD265" s="183"/>
      <c r="CVE265" s="183"/>
      <c r="CVF265" s="183"/>
      <c r="CVG265" s="183"/>
      <c r="CVH265" s="183"/>
      <c r="CVI265" s="183"/>
      <c r="CVJ265" s="183"/>
      <c r="CVK265" s="183"/>
      <c r="CVL265" s="183"/>
      <c r="CVM265" s="183"/>
      <c r="CVN265" s="183"/>
      <c r="CVO265" s="183"/>
      <c r="CVP265" s="183"/>
      <c r="CVQ265" s="183"/>
      <c r="CVR265" s="183"/>
      <c r="CVS265" s="183"/>
      <c r="CVT265" s="183"/>
      <c r="CVU265" s="183"/>
      <c r="CVV265" s="183"/>
      <c r="CVW265" s="183"/>
      <c r="CVX265" s="183"/>
      <c r="CVY265" s="183"/>
      <c r="CVZ265" s="183"/>
      <c r="CWA265" s="183"/>
      <c r="CWB265" s="183"/>
      <c r="CWC265" s="183"/>
      <c r="CWD265" s="183"/>
      <c r="CWE265" s="183"/>
      <c r="CWF265" s="183"/>
      <c r="CWG265" s="183"/>
      <c r="CWH265" s="183"/>
      <c r="CWI265" s="183"/>
      <c r="CWJ265" s="183"/>
      <c r="CWK265" s="183"/>
      <c r="CWL265" s="183"/>
      <c r="CWM265" s="183"/>
      <c r="CWN265" s="183"/>
      <c r="CWO265" s="183"/>
      <c r="CWP265" s="183"/>
      <c r="CWQ265" s="183"/>
      <c r="CWR265" s="183"/>
      <c r="CWS265" s="183"/>
      <c r="CWT265" s="183"/>
      <c r="CWU265" s="183"/>
      <c r="CWV265" s="183"/>
      <c r="CWW265" s="183"/>
      <c r="CWX265" s="183"/>
      <c r="CWY265" s="183"/>
      <c r="CWZ265" s="183"/>
      <c r="CXA265" s="183"/>
      <c r="CXB265" s="183"/>
      <c r="CXC265" s="183"/>
      <c r="CXD265" s="183"/>
      <c r="CXE265" s="183"/>
      <c r="CXF265" s="183"/>
      <c r="CXG265" s="183"/>
      <c r="CXH265" s="183"/>
      <c r="CXI265" s="183"/>
      <c r="CXJ265" s="183"/>
      <c r="CXK265" s="183"/>
      <c r="CXL265" s="183"/>
      <c r="CXM265" s="183"/>
      <c r="CXN265" s="183"/>
      <c r="CXO265" s="183"/>
      <c r="CXP265" s="183"/>
      <c r="CXQ265" s="183"/>
      <c r="CXR265" s="183"/>
      <c r="CXS265" s="183"/>
      <c r="CXT265" s="183"/>
      <c r="CXU265" s="183"/>
      <c r="CXV265" s="183"/>
      <c r="CXW265" s="183"/>
      <c r="CXX265" s="183"/>
      <c r="CXY265" s="183"/>
      <c r="CXZ265" s="183"/>
      <c r="CYA265" s="183"/>
      <c r="CYB265" s="183"/>
      <c r="CYC265" s="183"/>
      <c r="CYD265" s="183"/>
      <c r="CYE265" s="183"/>
      <c r="CYF265" s="183"/>
      <c r="CYG265" s="183"/>
      <c r="CYH265" s="183"/>
      <c r="CYI265" s="183"/>
      <c r="CYJ265" s="183"/>
      <c r="CYK265" s="183"/>
      <c r="CYL265" s="183"/>
      <c r="CYM265" s="183"/>
      <c r="CYN265" s="183"/>
      <c r="CYO265" s="183"/>
      <c r="CYP265" s="183"/>
      <c r="CYQ265" s="183"/>
      <c r="CYR265" s="183"/>
      <c r="CYS265" s="183"/>
      <c r="CYT265" s="183"/>
      <c r="CYU265" s="183"/>
      <c r="CYV265" s="183"/>
      <c r="CYW265" s="183"/>
      <c r="CYX265" s="183"/>
      <c r="CYY265" s="183"/>
      <c r="CYZ265" s="183"/>
      <c r="CZA265" s="183"/>
      <c r="CZB265" s="183"/>
      <c r="CZC265" s="183"/>
      <c r="CZD265" s="183"/>
      <c r="CZE265" s="183"/>
      <c r="CZF265" s="183"/>
      <c r="CZG265" s="183"/>
      <c r="CZH265" s="183"/>
      <c r="CZI265" s="183"/>
      <c r="CZJ265" s="183"/>
      <c r="CZK265" s="183"/>
      <c r="CZL265" s="183"/>
      <c r="CZM265" s="183"/>
      <c r="CZN265" s="183"/>
      <c r="CZO265" s="183"/>
      <c r="CZP265" s="183"/>
      <c r="CZQ265" s="183"/>
      <c r="CZR265" s="183"/>
      <c r="CZS265" s="183"/>
      <c r="CZT265" s="183"/>
      <c r="CZU265" s="183"/>
      <c r="CZV265" s="183"/>
      <c r="CZW265" s="183"/>
      <c r="CZX265" s="183"/>
      <c r="CZY265" s="183"/>
      <c r="CZZ265" s="183"/>
      <c r="DAA265" s="183"/>
      <c r="DAB265" s="183"/>
      <c r="DAC265" s="183"/>
      <c r="DAD265" s="183"/>
      <c r="DAE265" s="183"/>
      <c r="DAF265" s="183"/>
      <c r="DAG265" s="183"/>
      <c r="DAH265" s="183"/>
      <c r="DAI265" s="183"/>
      <c r="DAJ265" s="183"/>
      <c r="DAK265" s="183"/>
      <c r="DAL265" s="183"/>
      <c r="DAM265" s="183"/>
      <c r="DAN265" s="183"/>
      <c r="DAO265" s="183"/>
      <c r="DAP265" s="183"/>
      <c r="DAQ265" s="183"/>
      <c r="DAR265" s="183"/>
      <c r="DAS265" s="183"/>
      <c r="DAT265" s="183"/>
      <c r="DAU265" s="183"/>
      <c r="DAV265" s="183"/>
      <c r="DAW265" s="183"/>
      <c r="DAX265" s="183"/>
      <c r="DAY265" s="183"/>
      <c r="DAZ265" s="183"/>
      <c r="DBA265" s="183"/>
      <c r="DBB265" s="183"/>
      <c r="DBC265" s="183"/>
      <c r="DBD265" s="183"/>
      <c r="DBE265" s="183"/>
      <c r="DBF265" s="183"/>
      <c r="DBG265" s="183"/>
      <c r="DBH265" s="183"/>
      <c r="DBI265" s="183"/>
      <c r="DBJ265" s="183"/>
      <c r="DBK265" s="183"/>
      <c r="DBL265" s="183"/>
      <c r="DBM265" s="183"/>
      <c r="DBN265" s="183"/>
      <c r="DBO265" s="183"/>
      <c r="DBP265" s="183"/>
      <c r="DBQ265" s="183"/>
      <c r="DBR265" s="183"/>
      <c r="DBS265" s="183"/>
      <c r="DBT265" s="183"/>
      <c r="DBU265" s="183"/>
      <c r="DBV265" s="183"/>
      <c r="DBW265" s="183"/>
      <c r="DBX265" s="183"/>
      <c r="DBY265" s="183"/>
      <c r="DBZ265" s="183"/>
      <c r="DCA265" s="183"/>
      <c r="DCB265" s="183"/>
      <c r="DCC265" s="183"/>
      <c r="DCD265" s="183"/>
      <c r="DCE265" s="183"/>
      <c r="DCF265" s="183"/>
      <c r="DCG265" s="183"/>
      <c r="DCH265" s="183"/>
      <c r="DCI265" s="183"/>
      <c r="DCJ265" s="183"/>
      <c r="DCK265" s="183"/>
      <c r="DCL265" s="183"/>
      <c r="DCM265" s="183"/>
      <c r="DCN265" s="183"/>
      <c r="DCO265" s="183"/>
      <c r="DCP265" s="183"/>
      <c r="DCQ265" s="183"/>
      <c r="DCR265" s="183"/>
      <c r="DCS265" s="183"/>
      <c r="DCT265" s="183"/>
      <c r="DCU265" s="183"/>
      <c r="DCV265" s="183"/>
      <c r="DCW265" s="183"/>
      <c r="DCX265" s="183"/>
      <c r="DCY265" s="183"/>
      <c r="DCZ265" s="183"/>
      <c r="DDA265" s="183"/>
      <c r="DDB265" s="183"/>
      <c r="DDC265" s="183"/>
      <c r="DDD265" s="183"/>
      <c r="DDE265" s="183"/>
      <c r="DDF265" s="183"/>
      <c r="DDG265" s="183"/>
      <c r="DDH265" s="183"/>
      <c r="DDI265" s="183"/>
      <c r="DDJ265" s="183"/>
      <c r="DDK265" s="183"/>
      <c r="DDL265" s="183"/>
      <c r="DDM265" s="183"/>
      <c r="DDN265" s="183"/>
      <c r="DDO265" s="183"/>
      <c r="DDP265" s="183"/>
      <c r="DDQ265" s="183"/>
      <c r="DDR265" s="183"/>
      <c r="DDS265" s="183"/>
      <c r="DDT265" s="183"/>
      <c r="DDU265" s="183"/>
      <c r="DDV265" s="183"/>
      <c r="DDW265" s="183"/>
      <c r="DDX265" s="183"/>
      <c r="DDY265" s="183"/>
      <c r="DDZ265" s="183"/>
      <c r="DEA265" s="183"/>
      <c r="DEB265" s="183"/>
      <c r="DEC265" s="183"/>
      <c r="DED265" s="183"/>
      <c r="DEE265" s="183"/>
      <c r="DEF265" s="183"/>
      <c r="DEG265" s="183"/>
      <c r="DEH265" s="183"/>
      <c r="DEI265" s="183"/>
      <c r="DEJ265" s="183"/>
      <c r="DEK265" s="183"/>
      <c r="DEL265" s="183"/>
      <c r="DEM265" s="183"/>
      <c r="DEN265" s="183"/>
      <c r="DEO265" s="183"/>
      <c r="DEP265" s="183"/>
      <c r="DEQ265" s="183"/>
      <c r="DER265" s="183"/>
      <c r="DES265" s="183"/>
      <c r="DET265" s="183"/>
      <c r="DEU265" s="183"/>
      <c r="DEV265" s="183"/>
      <c r="DEW265" s="183"/>
      <c r="DEX265" s="183"/>
      <c r="DEY265" s="183"/>
      <c r="DEZ265" s="183"/>
      <c r="DFA265" s="183"/>
      <c r="DFB265" s="183"/>
      <c r="DFC265" s="183"/>
      <c r="DFD265" s="183"/>
      <c r="DFE265" s="183"/>
      <c r="DFF265" s="183"/>
      <c r="DFG265" s="183"/>
      <c r="DFH265" s="183"/>
      <c r="DFI265" s="183"/>
      <c r="DFJ265" s="183"/>
      <c r="DFK265" s="183"/>
      <c r="DFL265" s="183"/>
      <c r="DFM265" s="183"/>
      <c r="DFN265" s="183"/>
      <c r="DFO265" s="183"/>
      <c r="DFP265" s="183"/>
      <c r="DFQ265" s="183"/>
      <c r="DFR265" s="183"/>
      <c r="DFS265" s="183"/>
      <c r="DFT265" s="183"/>
      <c r="DFU265" s="183"/>
      <c r="DFV265" s="183"/>
      <c r="DFW265" s="183"/>
      <c r="DFX265" s="183"/>
      <c r="DFY265" s="183"/>
      <c r="DFZ265" s="183"/>
      <c r="DGA265" s="183"/>
      <c r="DGB265" s="183"/>
      <c r="DGC265" s="183"/>
      <c r="DGD265" s="183"/>
      <c r="DGE265" s="183"/>
      <c r="DGF265" s="183"/>
      <c r="DGG265" s="183"/>
      <c r="DGH265" s="183"/>
      <c r="DGI265" s="183"/>
      <c r="DGJ265" s="183"/>
      <c r="DGK265" s="183"/>
      <c r="DGL265" s="183"/>
      <c r="DGM265" s="183"/>
      <c r="DGN265" s="183"/>
      <c r="DGO265" s="183"/>
      <c r="DGP265" s="183"/>
      <c r="DGQ265" s="183"/>
      <c r="DGR265" s="183"/>
      <c r="DGS265" s="183"/>
      <c r="DGT265" s="183"/>
      <c r="DGU265" s="183"/>
      <c r="DGV265" s="183"/>
      <c r="DGW265" s="183"/>
      <c r="DGX265" s="183"/>
      <c r="DGY265" s="183"/>
      <c r="DGZ265" s="183"/>
      <c r="DHA265" s="183"/>
      <c r="DHB265" s="183"/>
      <c r="DHC265" s="183"/>
      <c r="DHD265" s="183"/>
      <c r="DHE265" s="183"/>
      <c r="DHF265" s="183"/>
      <c r="DHG265" s="183"/>
      <c r="DHH265" s="183"/>
      <c r="DHI265" s="183"/>
      <c r="DHJ265" s="183"/>
      <c r="DHK265" s="183"/>
      <c r="DHL265" s="183"/>
      <c r="DHM265" s="183"/>
      <c r="DHN265" s="183"/>
      <c r="DHO265" s="183"/>
      <c r="DHP265" s="183"/>
      <c r="DHQ265" s="183"/>
      <c r="DHR265" s="183"/>
      <c r="DHS265" s="183"/>
      <c r="DHT265" s="183"/>
      <c r="DHU265" s="183"/>
      <c r="DHV265" s="183"/>
      <c r="DHW265" s="183"/>
      <c r="DHX265" s="183"/>
      <c r="DHY265" s="183"/>
      <c r="DHZ265" s="183"/>
      <c r="DIA265" s="183"/>
      <c r="DIB265" s="183"/>
      <c r="DIC265" s="183"/>
      <c r="DID265" s="183"/>
      <c r="DIE265" s="183"/>
      <c r="DIF265" s="183"/>
      <c r="DIG265" s="183"/>
      <c r="DIH265" s="183"/>
      <c r="DII265" s="183"/>
      <c r="DIJ265" s="183"/>
      <c r="DIK265" s="183"/>
      <c r="DIL265" s="183"/>
      <c r="DIM265" s="183"/>
      <c r="DIN265" s="183"/>
      <c r="DIO265" s="183"/>
      <c r="DIP265" s="183"/>
      <c r="DIQ265" s="183"/>
      <c r="DIR265" s="183"/>
      <c r="DIS265" s="183"/>
      <c r="DIT265" s="183"/>
      <c r="DIU265" s="183"/>
      <c r="DIV265" s="183"/>
      <c r="DIW265" s="183"/>
      <c r="DIX265" s="183"/>
      <c r="DIY265" s="183"/>
      <c r="DIZ265" s="183"/>
      <c r="DJA265" s="183"/>
      <c r="DJB265" s="183"/>
      <c r="DJC265" s="183"/>
      <c r="DJD265" s="183"/>
      <c r="DJE265" s="183"/>
      <c r="DJF265" s="183"/>
      <c r="DJG265" s="183"/>
      <c r="DJH265" s="183"/>
      <c r="DJI265" s="183"/>
      <c r="DJJ265" s="183"/>
      <c r="DJK265" s="183"/>
      <c r="DJL265" s="183"/>
      <c r="DJM265" s="183"/>
      <c r="DJN265" s="183"/>
      <c r="DJO265" s="183"/>
      <c r="DJP265" s="183"/>
      <c r="DJQ265" s="183"/>
      <c r="DJR265" s="183"/>
      <c r="DJS265" s="183"/>
      <c r="DJT265" s="183"/>
      <c r="DJU265" s="183"/>
      <c r="DJV265" s="183"/>
      <c r="DJW265" s="183"/>
      <c r="DJX265" s="183"/>
      <c r="DJY265" s="183"/>
      <c r="DJZ265" s="183"/>
      <c r="DKA265" s="183"/>
      <c r="DKB265" s="183"/>
      <c r="DKC265" s="183"/>
      <c r="DKD265" s="183"/>
      <c r="DKE265" s="183"/>
      <c r="DKF265" s="183"/>
      <c r="DKG265" s="183"/>
      <c r="DKH265" s="183"/>
      <c r="DKI265" s="183"/>
      <c r="DKJ265" s="183"/>
      <c r="DKK265" s="183"/>
      <c r="DKL265" s="183"/>
      <c r="DKM265" s="183"/>
      <c r="DKN265" s="183"/>
      <c r="DKO265" s="183"/>
      <c r="DKP265" s="183"/>
      <c r="DKQ265" s="183"/>
      <c r="DKR265" s="183"/>
      <c r="DKS265" s="183"/>
      <c r="DKT265" s="183"/>
      <c r="DKU265" s="183"/>
      <c r="DKV265" s="183"/>
      <c r="DKW265" s="183"/>
      <c r="DKX265" s="183"/>
      <c r="DKY265" s="183"/>
      <c r="DKZ265" s="183"/>
      <c r="DLA265" s="183"/>
      <c r="DLB265" s="183"/>
      <c r="DLC265" s="183"/>
      <c r="DLD265" s="183"/>
      <c r="DLE265" s="183"/>
      <c r="DLF265" s="183"/>
      <c r="DLG265" s="183"/>
      <c r="DLH265" s="183"/>
      <c r="DLI265" s="183"/>
      <c r="DLJ265" s="183"/>
      <c r="DLK265" s="183"/>
      <c r="DLL265" s="183"/>
      <c r="DLM265" s="183"/>
      <c r="DLN265" s="183"/>
      <c r="DLO265" s="183"/>
      <c r="DLP265" s="183"/>
      <c r="DLQ265" s="183"/>
      <c r="DLR265" s="183"/>
      <c r="DLS265" s="183"/>
      <c r="DLT265" s="183"/>
      <c r="DLU265" s="183"/>
      <c r="DLV265" s="183"/>
      <c r="DLW265" s="183"/>
      <c r="DLX265" s="183"/>
      <c r="DLY265" s="183"/>
      <c r="DLZ265" s="183"/>
      <c r="DMA265" s="183"/>
      <c r="DMB265" s="183"/>
      <c r="DMC265" s="183"/>
      <c r="DMD265" s="183"/>
      <c r="DME265" s="183"/>
      <c r="DMF265" s="183"/>
      <c r="DMG265" s="183"/>
      <c r="DMH265" s="183"/>
      <c r="DMI265" s="183"/>
      <c r="DMJ265" s="183"/>
      <c r="DMK265" s="183"/>
      <c r="DML265" s="183"/>
      <c r="DMM265" s="183"/>
      <c r="DMN265" s="183"/>
      <c r="DMO265" s="183"/>
      <c r="DMP265" s="183"/>
      <c r="DMQ265" s="183"/>
      <c r="DMR265" s="183"/>
      <c r="DMS265" s="183"/>
      <c r="DMT265" s="183"/>
      <c r="DMU265" s="183"/>
      <c r="DMV265" s="183"/>
      <c r="DMW265" s="183"/>
      <c r="DMX265" s="183"/>
      <c r="DMY265" s="183"/>
      <c r="DMZ265" s="183"/>
      <c r="DNA265" s="183"/>
      <c r="DNB265" s="183"/>
      <c r="DNC265" s="183"/>
      <c r="DND265" s="183"/>
      <c r="DNE265" s="183"/>
      <c r="DNF265" s="183"/>
      <c r="DNG265" s="183"/>
      <c r="DNH265" s="183"/>
      <c r="DNI265" s="183"/>
      <c r="DNJ265" s="183"/>
      <c r="DNK265" s="183"/>
      <c r="DNL265" s="183"/>
      <c r="DNM265" s="183"/>
      <c r="DNN265" s="183"/>
      <c r="DNO265" s="183"/>
      <c r="DNP265" s="183"/>
      <c r="DNQ265" s="183"/>
      <c r="DNR265" s="183"/>
      <c r="DNS265" s="183"/>
      <c r="DNT265" s="183"/>
      <c r="DNU265" s="183"/>
      <c r="DNV265" s="183"/>
      <c r="DNW265" s="183"/>
      <c r="DNX265" s="183"/>
      <c r="DNY265" s="183"/>
      <c r="DNZ265" s="183"/>
      <c r="DOA265" s="183"/>
      <c r="DOB265" s="183"/>
      <c r="DOC265" s="183"/>
      <c r="DOD265" s="183"/>
      <c r="DOE265" s="183"/>
      <c r="DOF265" s="183"/>
      <c r="DOG265" s="183"/>
      <c r="DOH265" s="183"/>
      <c r="DOI265" s="183"/>
      <c r="DOJ265" s="183"/>
      <c r="DOK265" s="183"/>
      <c r="DOL265" s="183"/>
      <c r="DOM265" s="183"/>
      <c r="DON265" s="183"/>
      <c r="DOO265" s="183"/>
      <c r="DOP265" s="183"/>
      <c r="DOQ265" s="183"/>
      <c r="DOR265" s="183"/>
      <c r="DOS265" s="183"/>
      <c r="DOT265" s="183"/>
      <c r="DOU265" s="183"/>
      <c r="DOV265" s="183"/>
      <c r="DOW265" s="183"/>
      <c r="DOX265" s="183"/>
      <c r="DOY265" s="183"/>
      <c r="DOZ265" s="183"/>
      <c r="DPA265" s="183"/>
      <c r="DPB265" s="183"/>
      <c r="DPC265" s="183"/>
      <c r="DPD265" s="183"/>
      <c r="DPE265" s="183"/>
      <c r="DPF265" s="183"/>
      <c r="DPG265" s="183"/>
      <c r="DPH265" s="183"/>
      <c r="DPI265" s="183"/>
      <c r="DPJ265" s="183"/>
      <c r="DPK265" s="183"/>
      <c r="DPL265" s="183"/>
      <c r="DPM265" s="183"/>
      <c r="DPN265" s="183"/>
      <c r="DPO265" s="183"/>
      <c r="DPP265" s="183"/>
      <c r="DPQ265" s="183"/>
      <c r="DPR265" s="183"/>
      <c r="DPS265" s="183"/>
      <c r="DPT265" s="183"/>
      <c r="DPU265" s="183"/>
      <c r="DPV265" s="183"/>
      <c r="DPW265" s="183"/>
      <c r="DPX265" s="183"/>
      <c r="DPY265" s="183"/>
      <c r="DPZ265" s="183"/>
      <c r="DQA265" s="183"/>
      <c r="DQB265" s="183"/>
      <c r="DQC265" s="183"/>
      <c r="DQD265" s="183"/>
      <c r="DQE265" s="183"/>
      <c r="DQF265" s="183"/>
      <c r="DQG265" s="183"/>
      <c r="DQH265" s="183"/>
      <c r="DQI265" s="183"/>
      <c r="DQJ265" s="183"/>
      <c r="DQK265" s="183"/>
      <c r="DQL265" s="183"/>
      <c r="DQM265" s="183"/>
      <c r="DQN265" s="183"/>
      <c r="DQO265" s="183"/>
      <c r="DQP265" s="183"/>
      <c r="DQQ265" s="183"/>
      <c r="DQR265" s="183"/>
      <c r="DQS265" s="183"/>
      <c r="DQT265" s="183"/>
      <c r="DQU265" s="183"/>
      <c r="DQV265" s="183"/>
      <c r="DQW265" s="183"/>
      <c r="DQX265" s="183"/>
      <c r="DQY265" s="183"/>
      <c r="DQZ265" s="183"/>
      <c r="DRA265" s="183"/>
      <c r="DRB265" s="183"/>
      <c r="DRC265" s="183"/>
      <c r="DRD265" s="183"/>
      <c r="DRE265" s="183"/>
      <c r="DRF265" s="183"/>
      <c r="DRG265" s="183"/>
      <c r="DRH265" s="183"/>
      <c r="DRI265" s="183"/>
      <c r="DRJ265" s="183"/>
      <c r="DRK265" s="183"/>
      <c r="DRL265" s="183"/>
      <c r="DRM265" s="183"/>
      <c r="DRN265" s="183"/>
      <c r="DRO265" s="183"/>
      <c r="DRP265" s="183"/>
      <c r="DRQ265" s="183"/>
      <c r="DRR265" s="183"/>
      <c r="DRS265" s="183"/>
      <c r="DRT265" s="183"/>
      <c r="DRU265" s="183"/>
      <c r="DRV265" s="183"/>
      <c r="DRW265" s="183"/>
      <c r="DRX265" s="183"/>
      <c r="DRY265" s="183"/>
      <c r="DRZ265" s="183"/>
      <c r="DSA265" s="183"/>
      <c r="DSB265" s="183"/>
      <c r="DSC265" s="183"/>
      <c r="DSD265" s="183"/>
      <c r="DSE265" s="183"/>
      <c r="DSF265" s="183"/>
      <c r="DSG265" s="183"/>
      <c r="DSH265" s="183"/>
      <c r="DSI265" s="183"/>
      <c r="DSJ265" s="183"/>
      <c r="DSK265" s="183"/>
      <c r="DSL265" s="183"/>
      <c r="DSM265" s="183"/>
      <c r="DSN265" s="183"/>
      <c r="DSO265" s="183"/>
      <c r="DSP265" s="183"/>
      <c r="DSQ265" s="183"/>
      <c r="DSR265" s="183"/>
      <c r="DSS265" s="183"/>
      <c r="DST265" s="183"/>
      <c r="DSU265" s="183"/>
      <c r="DSV265" s="183"/>
      <c r="DSW265" s="183"/>
      <c r="DSX265" s="183"/>
      <c r="DSY265" s="183"/>
      <c r="DSZ265" s="183"/>
      <c r="DTA265" s="183"/>
      <c r="DTB265" s="183"/>
      <c r="DTC265" s="183"/>
      <c r="DTD265" s="183"/>
      <c r="DTE265" s="183"/>
      <c r="DTF265" s="183"/>
      <c r="DTG265" s="183"/>
      <c r="DTH265" s="183"/>
      <c r="DTI265" s="183"/>
      <c r="DTJ265" s="183"/>
      <c r="DTK265" s="183"/>
      <c r="DTL265" s="183"/>
      <c r="DTM265" s="183"/>
      <c r="DTN265" s="183"/>
      <c r="DTO265" s="183"/>
      <c r="DTP265" s="183"/>
      <c r="DTQ265" s="183"/>
      <c r="DTR265" s="183"/>
      <c r="DTS265" s="183"/>
      <c r="DTT265" s="183"/>
      <c r="DTU265" s="183"/>
      <c r="DTV265" s="183"/>
      <c r="DTW265" s="183"/>
      <c r="DTX265" s="183"/>
      <c r="DTY265" s="183"/>
      <c r="DTZ265" s="183"/>
      <c r="DUA265" s="183"/>
      <c r="DUB265" s="183"/>
      <c r="DUC265" s="183"/>
      <c r="DUD265" s="183"/>
      <c r="DUE265" s="183"/>
      <c r="DUF265" s="183"/>
      <c r="DUG265" s="183"/>
      <c r="DUH265" s="183"/>
      <c r="DUI265" s="183"/>
      <c r="DUJ265" s="183"/>
      <c r="DUK265" s="183"/>
      <c r="DUL265" s="183"/>
      <c r="DUM265" s="183"/>
      <c r="DUN265" s="183"/>
      <c r="DUO265" s="183"/>
      <c r="DUP265" s="183"/>
      <c r="DUQ265" s="183"/>
      <c r="DUR265" s="183"/>
      <c r="DUS265" s="183"/>
      <c r="DUT265" s="183"/>
      <c r="DUU265" s="183"/>
      <c r="DUV265" s="183"/>
      <c r="DUW265" s="183"/>
      <c r="DUX265" s="183"/>
      <c r="DUY265" s="183"/>
      <c r="DUZ265" s="183"/>
      <c r="DVA265" s="183"/>
      <c r="DVB265" s="183"/>
      <c r="DVC265" s="183"/>
      <c r="DVD265" s="183"/>
      <c r="DVE265" s="183"/>
      <c r="DVF265" s="183"/>
      <c r="DVG265" s="183"/>
      <c r="DVH265" s="183"/>
      <c r="DVI265" s="183"/>
      <c r="DVJ265" s="183"/>
      <c r="DVK265" s="183"/>
      <c r="DVL265" s="183"/>
      <c r="DVM265" s="183"/>
      <c r="DVN265" s="183"/>
      <c r="DVO265" s="183"/>
      <c r="DVP265" s="183"/>
      <c r="DVQ265" s="183"/>
      <c r="DVR265" s="183"/>
      <c r="DVS265" s="183"/>
      <c r="DVT265" s="183"/>
      <c r="DVU265" s="183"/>
      <c r="DVV265" s="183"/>
      <c r="DVW265" s="183"/>
      <c r="DVX265" s="183"/>
      <c r="DVY265" s="183"/>
      <c r="DVZ265" s="183"/>
      <c r="DWA265" s="183"/>
      <c r="DWB265" s="183"/>
      <c r="DWC265" s="183"/>
      <c r="DWD265" s="183"/>
      <c r="DWE265" s="183"/>
      <c r="DWF265" s="183"/>
      <c r="DWG265" s="183"/>
      <c r="DWH265" s="183"/>
      <c r="DWI265" s="183"/>
      <c r="DWJ265" s="183"/>
      <c r="DWK265" s="183"/>
      <c r="DWL265" s="183"/>
      <c r="DWM265" s="183"/>
      <c r="DWN265" s="183"/>
      <c r="DWO265" s="183"/>
      <c r="DWP265" s="183"/>
      <c r="DWQ265" s="183"/>
      <c r="DWR265" s="183"/>
      <c r="DWS265" s="183"/>
      <c r="DWT265" s="183"/>
      <c r="DWU265" s="183"/>
      <c r="DWV265" s="183"/>
      <c r="DWW265" s="183"/>
      <c r="DWX265" s="183"/>
      <c r="DWY265" s="183"/>
      <c r="DWZ265" s="183"/>
      <c r="DXA265" s="183"/>
      <c r="DXB265" s="183"/>
      <c r="DXC265" s="183"/>
      <c r="DXD265" s="183"/>
      <c r="DXE265" s="183"/>
      <c r="DXF265" s="183"/>
      <c r="DXG265" s="183"/>
      <c r="DXH265" s="183"/>
      <c r="DXI265" s="183"/>
      <c r="DXJ265" s="183"/>
      <c r="DXK265" s="183"/>
      <c r="DXL265" s="183"/>
      <c r="DXM265" s="183"/>
      <c r="DXN265" s="183"/>
      <c r="DXO265" s="183"/>
      <c r="DXP265" s="183"/>
      <c r="DXQ265" s="183"/>
      <c r="DXR265" s="183"/>
      <c r="DXS265" s="183"/>
      <c r="DXT265" s="183"/>
      <c r="DXU265" s="183"/>
      <c r="DXV265" s="183"/>
      <c r="DXW265" s="183"/>
      <c r="DXX265" s="183"/>
      <c r="DXY265" s="183"/>
      <c r="DXZ265" s="183"/>
      <c r="DYA265" s="183"/>
      <c r="DYB265" s="183"/>
      <c r="DYC265" s="183"/>
      <c r="DYD265" s="183"/>
      <c r="DYE265" s="183"/>
      <c r="DYF265" s="183"/>
      <c r="DYG265" s="183"/>
      <c r="DYH265" s="183"/>
      <c r="DYI265" s="183"/>
      <c r="DYJ265" s="183"/>
      <c r="DYK265" s="183"/>
      <c r="DYL265" s="183"/>
      <c r="DYM265" s="183"/>
      <c r="DYN265" s="183"/>
      <c r="DYO265" s="183"/>
      <c r="DYP265" s="183"/>
      <c r="DYQ265" s="183"/>
      <c r="DYR265" s="183"/>
      <c r="DYS265" s="183"/>
      <c r="DYT265" s="183"/>
      <c r="DYU265" s="183"/>
      <c r="DYV265" s="183"/>
      <c r="DYW265" s="183"/>
      <c r="DYX265" s="183"/>
      <c r="DYY265" s="183"/>
      <c r="DYZ265" s="183"/>
      <c r="DZA265" s="183"/>
      <c r="DZB265" s="183"/>
      <c r="DZC265" s="183"/>
      <c r="DZD265" s="183"/>
      <c r="DZE265" s="183"/>
      <c r="DZF265" s="183"/>
      <c r="DZG265" s="183"/>
      <c r="DZH265" s="183"/>
      <c r="DZI265" s="183"/>
      <c r="DZJ265" s="183"/>
      <c r="DZK265" s="183"/>
      <c r="DZL265" s="183"/>
      <c r="DZM265" s="183"/>
      <c r="DZN265" s="183"/>
      <c r="DZO265" s="183"/>
      <c r="DZP265" s="183"/>
      <c r="DZQ265" s="183"/>
      <c r="DZR265" s="183"/>
      <c r="DZS265" s="183"/>
      <c r="DZT265" s="183"/>
      <c r="DZU265" s="183"/>
      <c r="DZV265" s="183"/>
      <c r="DZW265" s="183"/>
      <c r="DZX265" s="183"/>
      <c r="DZY265" s="183"/>
      <c r="DZZ265" s="183"/>
      <c r="EAA265" s="183"/>
      <c r="EAB265" s="183"/>
      <c r="EAC265" s="183"/>
      <c r="EAD265" s="183"/>
      <c r="EAE265" s="183"/>
      <c r="EAF265" s="183"/>
      <c r="EAG265" s="183"/>
      <c r="EAH265" s="183"/>
      <c r="EAI265" s="183"/>
      <c r="EAJ265" s="183"/>
      <c r="EAK265" s="183"/>
      <c r="EAL265" s="183"/>
      <c r="EAM265" s="183"/>
      <c r="EAN265" s="183"/>
      <c r="EAO265" s="183"/>
      <c r="EAP265" s="183"/>
      <c r="EAQ265" s="183"/>
      <c r="EAR265" s="183"/>
      <c r="EAS265" s="183"/>
      <c r="EAT265" s="183"/>
      <c r="EAU265" s="183"/>
      <c r="EAV265" s="183"/>
      <c r="EAW265" s="183"/>
      <c r="EAX265" s="183"/>
      <c r="EAY265" s="183"/>
      <c r="EAZ265" s="183"/>
      <c r="EBA265" s="183"/>
      <c r="EBB265" s="183"/>
      <c r="EBC265" s="183"/>
      <c r="EBD265" s="183"/>
      <c r="EBE265" s="183"/>
      <c r="EBF265" s="183"/>
      <c r="EBG265" s="183"/>
      <c r="EBH265" s="183"/>
      <c r="EBI265" s="183"/>
      <c r="EBJ265" s="183"/>
      <c r="EBK265" s="183"/>
      <c r="EBL265" s="183"/>
      <c r="EBM265" s="183"/>
      <c r="EBN265" s="183"/>
      <c r="EBO265" s="183"/>
      <c r="EBP265" s="183"/>
      <c r="EBQ265" s="183"/>
      <c r="EBR265" s="183"/>
      <c r="EBS265" s="183"/>
      <c r="EBT265" s="183"/>
      <c r="EBU265" s="183"/>
      <c r="EBV265" s="183"/>
      <c r="EBW265" s="183"/>
      <c r="EBX265" s="183"/>
      <c r="EBY265" s="183"/>
      <c r="EBZ265" s="183"/>
      <c r="ECA265" s="183"/>
      <c r="ECB265" s="183"/>
      <c r="ECC265" s="183"/>
      <c r="ECD265" s="183"/>
      <c r="ECE265" s="183"/>
      <c r="ECF265" s="183"/>
      <c r="ECG265" s="183"/>
      <c r="ECH265" s="183"/>
      <c r="ECI265" s="183"/>
      <c r="ECJ265" s="183"/>
      <c r="ECK265" s="183"/>
      <c r="ECL265" s="183"/>
      <c r="ECM265" s="183"/>
      <c r="ECN265" s="183"/>
      <c r="ECO265" s="183"/>
      <c r="ECP265" s="183"/>
      <c r="ECQ265" s="183"/>
      <c r="ECR265" s="183"/>
      <c r="ECS265" s="183"/>
      <c r="ECT265" s="183"/>
      <c r="ECU265" s="183"/>
      <c r="ECV265" s="183"/>
      <c r="ECW265" s="183"/>
      <c r="ECX265" s="183"/>
      <c r="ECY265" s="183"/>
      <c r="ECZ265" s="183"/>
      <c r="EDA265" s="183"/>
      <c r="EDB265" s="183"/>
      <c r="EDC265" s="183"/>
      <c r="EDD265" s="183"/>
      <c r="EDE265" s="183"/>
      <c r="EDF265" s="183"/>
      <c r="EDG265" s="183"/>
      <c r="EDH265" s="183"/>
      <c r="EDI265" s="183"/>
      <c r="EDJ265" s="183"/>
      <c r="EDK265" s="183"/>
      <c r="EDL265" s="183"/>
      <c r="EDM265" s="183"/>
      <c r="EDN265" s="183"/>
      <c r="EDO265" s="183"/>
      <c r="EDP265" s="183"/>
      <c r="EDQ265" s="183"/>
      <c r="EDR265" s="183"/>
      <c r="EDS265" s="183"/>
      <c r="EDT265" s="183"/>
      <c r="EDU265" s="183"/>
      <c r="EDV265" s="183"/>
      <c r="EDW265" s="183"/>
      <c r="EDX265" s="183"/>
      <c r="EDY265" s="183"/>
      <c r="EDZ265" s="183"/>
      <c r="EEA265" s="183"/>
      <c r="EEB265" s="183"/>
      <c r="EEC265" s="183"/>
      <c r="EED265" s="183"/>
      <c r="EEE265" s="183"/>
      <c r="EEF265" s="183"/>
      <c r="EEG265" s="183"/>
      <c r="EEH265" s="183"/>
      <c r="EEI265" s="183"/>
      <c r="EEJ265" s="183"/>
      <c r="EEK265" s="183"/>
      <c r="EEL265" s="183"/>
      <c r="EEM265" s="183"/>
      <c r="EEN265" s="183"/>
      <c r="EEO265" s="183"/>
      <c r="EEP265" s="183"/>
      <c r="EEQ265" s="183"/>
      <c r="EER265" s="183"/>
      <c r="EES265" s="183"/>
      <c r="EET265" s="183"/>
      <c r="EEU265" s="183"/>
      <c r="EEV265" s="183"/>
      <c r="EEW265" s="183"/>
      <c r="EEX265" s="183"/>
      <c r="EEY265" s="183"/>
      <c r="EEZ265" s="183"/>
      <c r="EFA265" s="183"/>
      <c r="EFB265" s="183"/>
      <c r="EFC265" s="183"/>
      <c r="EFD265" s="183"/>
      <c r="EFE265" s="183"/>
      <c r="EFF265" s="183"/>
      <c r="EFG265" s="183"/>
      <c r="EFH265" s="183"/>
      <c r="EFI265" s="183"/>
      <c r="EFJ265" s="183"/>
      <c r="EFK265" s="183"/>
      <c r="EFL265" s="183"/>
      <c r="EFM265" s="183"/>
      <c r="EFN265" s="183"/>
      <c r="EFO265" s="183"/>
      <c r="EFP265" s="183"/>
      <c r="EFQ265" s="183"/>
      <c r="EFR265" s="183"/>
      <c r="EFS265" s="183"/>
      <c r="EFT265" s="183"/>
      <c r="EFU265" s="183"/>
      <c r="EFV265" s="183"/>
      <c r="EFW265" s="183"/>
      <c r="EFX265" s="183"/>
      <c r="EFY265" s="183"/>
      <c r="EFZ265" s="183"/>
      <c r="EGA265" s="183"/>
      <c r="EGB265" s="183"/>
      <c r="EGC265" s="183"/>
      <c r="EGD265" s="183"/>
      <c r="EGE265" s="183"/>
      <c r="EGF265" s="183"/>
      <c r="EGG265" s="183"/>
      <c r="EGH265" s="183"/>
      <c r="EGI265" s="183"/>
      <c r="EGJ265" s="183"/>
      <c r="EGK265" s="183"/>
      <c r="EGL265" s="183"/>
      <c r="EGM265" s="183"/>
      <c r="EGN265" s="183"/>
      <c r="EGO265" s="183"/>
      <c r="EGP265" s="183"/>
      <c r="EGQ265" s="183"/>
      <c r="EGR265" s="183"/>
      <c r="EGS265" s="183"/>
      <c r="EGT265" s="183"/>
      <c r="EGU265" s="183"/>
      <c r="EGV265" s="183"/>
      <c r="EGW265" s="183"/>
      <c r="EGX265" s="183"/>
      <c r="EGY265" s="183"/>
      <c r="EGZ265" s="183"/>
      <c r="EHA265" s="183"/>
      <c r="EHB265" s="183"/>
      <c r="EHC265" s="183"/>
      <c r="EHD265" s="183"/>
      <c r="EHE265" s="183"/>
      <c r="EHF265" s="183"/>
      <c r="EHG265" s="183"/>
      <c r="EHH265" s="183"/>
      <c r="EHI265" s="183"/>
      <c r="EHJ265" s="183"/>
      <c r="EHK265" s="183"/>
      <c r="EHL265" s="183"/>
      <c r="EHM265" s="183"/>
      <c r="EHN265" s="183"/>
      <c r="EHO265" s="183"/>
      <c r="EHP265" s="183"/>
      <c r="EHQ265" s="183"/>
      <c r="EHR265" s="183"/>
      <c r="EHS265" s="183"/>
      <c r="EHT265" s="183"/>
      <c r="EHU265" s="183"/>
      <c r="EHV265" s="183"/>
      <c r="EHW265" s="183"/>
      <c r="EHX265" s="183"/>
      <c r="EHY265" s="183"/>
      <c r="EHZ265" s="183"/>
      <c r="EIA265" s="183"/>
      <c r="EIB265" s="183"/>
      <c r="EIC265" s="183"/>
      <c r="EID265" s="183"/>
      <c r="EIE265" s="183"/>
      <c r="EIF265" s="183"/>
      <c r="EIG265" s="183"/>
      <c r="EIH265" s="183"/>
      <c r="EII265" s="183"/>
      <c r="EIJ265" s="183"/>
      <c r="EIK265" s="183"/>
      <c r="EIL265" s="183"/>
      <c r="EIM265" s="183"/>
      <c r="EIN265" s="183"/>
      <c r="EIO265" s="183"/>
      <c r="EIP265" s="183"/>
      <c r="EIQ265" s="183"/>
      <c r="EIR265" s="183"/>
      <c r="EIS265" s="183"/>
      <c r="EIT265" s="183"/>
      <c r="EIU265" s="183"/>
      <c r="EIV265" s="183"/>
      <c r="EIW265" s="183"/>
      <c r="EIX265" s="183"/>
      <c r="EIY265" s="183"/>
      <c r="EIZ265" s="183"/>
      <c r="EJA265" s="183"/>
      <c r="EJB265" s="183"/>
      <c r="EJC265" s="183"/>
      <c r="EJD265" s="183"/>
      <c r="EJE265" s="183"/>
      <c r="EJF265" s="183"/>
      <c r="EJG265" s="183"/>
      <c r="EJH265" s="183"/>
      <c r="EJI265" s="183"/>
      <c r="EJJ265" s="183"/>
      <c r="EJK265" s="183"/>
      <c r="EJL265" s="183"/>
      <c r="EJM265" s="183"/>
      <c r="EJN265" s="183"/>
      <c r="EJO265" s="183"/>
      <c r="EJP265" s="183"/>
      <c r="EJQ265" s="183"/>
      <c r="EJR265" s="183"/>
      <c r="EJS265" s="183"/>
      <c r="EJT265" s="183"/>
      <c r="EJU265" s="183"/>
      <c r="EJV265" s="183"/>
      <c r="EJW265" s="183"/>
      <c r="EJX265" s="183"/>
      <c r="EJY265" s="183"/>
      <c r="EJZ265" s="183"/>
      <c r="EKA265" s="183"/>
      <c r="EKB265" s="183"/>
      <c r="EKC265" s="183"/>
      <c r="EKD265" s="183"/>
      <c r="EKE265" s="183"/>
      <c r="EKF265" s="183"/>
      <c r="EKG265" s="183"/>
      <c r="EKH265" s="183"/>
      <c r="EKI265" s="183"/>
      <c r="EKJ265" s="183"/>
      <c r="EKK265" s="183"/>
      <c r="EKL265" s="183"/>
      <c r="EKM265" s="183"/>
      <c r="EKN265" s="183"/>
      <c r="EKO265" s="183"/>
      <c r="EKP265" s="183"/>
      <c r="EKQ265" s="183"/>
      <c r="EKR265" s="183"/>
      <c r="EKS265" s="183"/>
      <c r="EKT265" s="183"/>
      <c r="EKU265" s="183"/>
      <c r="EKV265" s="183"/>
      <c r="EKW265" s="183"/>
      <c r="EKX265" s="183"/>
      <c r="EKY265" s="183"/>
      <c r="EKZ265" s="183"/>
      <c r="ELA265" s="183"/>
      <c r="ELB265" s="183"/>
      <c r="ELC265" s="183"/>
      <c r="ELD265" s="183"/>
      <c r="ELE265" s="183"/>
      <c r="ELF265" s="183"/>
      <c r="ELG265" s="183"/>
      <c r="ELH265" s="183"/>
      <c r="ELI265" s="183"/>
      <c r="ELJ265" s="183"/>
      <c r="ELK265" s="183"/>
      <c r="ELL265" s="183"/>
      <c r="ELM265" s="183"/>
      <c r="ELN265" s="183"/>
      <c r="ELO265" s="183"/>
      <c r="ELP265" s="183"/>
      <c r="ELQ265" s="183"/>
      <c r="ELR265" s="183"/>
      <c r="ELS265" s="183"/>
      <c r="ELT265" s="183"/>
      <c r="ELU265" s="183"/>
      <c r="ELV265" s="183"/>
      <c r="ELW265" s="183"/>
      <c r="ELX265" s="183"/>
      <c r="ELY265" s="183"/>
      <c r="ELZ265" s="183"/>
      <c r="EMA265" s="183"/>
      <c r="EMB265" s="183"/>
      <c r="EMC265" s="183"/>
      <c r="EMD265" s="183"/>
      <c r="EME265" s="183"/>
      <c r="EMF265" s="183"/>
      <c r="EMG265" s="183"/>
      <c r="EMH265" s="183"/>
      <c r="EMI265" s="183"/>
      <c r="EMJ265" s="183"/>
      <c r="EMK265" s="183"/>
      <c r="EML265" s="183"/>
      <c r="EMM265" s="183"/>
      <c r="EMN265" s="183"/>
      <c r="EMO265" s="183"/>
      <c r="EMP265" s="183"/>
      <c r="EMQ265" s="183"/>
      <c r="EMR265" s="183"/>
      <c r="EMS265" s="183"/>
      <c r="EMT265" s="183"/>
      <c r="EMU265" s="183"/>
      <c r="EMV265" s="183"/>
      <c r="EMW265" s="183"/>
      <c r="EMX265" s="183"/>
      <c r="EMY265" s="183"/>
      <c r="EMZ265" s="183"/>
      <c r="ENA265" s="183"/>
      <c r="ENB265" s="183"/>
      <c r="ENC265" s="183"/>
      <c r="END265" s="183"/>
      <c r="ENE265" s="183"/>
      <c r="ENF265" s="183"/>
      <c r="ENG265" s="183"/>
      <c r="ENH265" s="183"/>
      <c r="ENI265" s="183"/>
      <c r="ENJ265" s="183"/>
      <c r="ENK265" s="183"/>
      <c r="ENL265" s="183"/>
      <c r="ENM265" s="183"/>
      <c r="ENN265" s="183"/>
      <c r="ENO265" s="183"/>
      <c r="ENP265" s="183"/>
      <c r="ENQ265" s="183"/>
      <c r="ENR265" s="183"/>
      <c r="ENS265" s="183"/>
      <c r="ENT265" s="183"/>
      <c r="ENU265" s="183"/>
      <c r="ENV265" s="183"/>
      <c r="ENW265" s="183"/>
      <c r="ENX265" s="183"/>
      <c r="ENY265" s="183"/>
      <c r="ENZ265" s="183"/>
      <c r="EOA265" s="183"/>
      <c r="EOB265" s="183"/>
      <c r="EOC265" s="183"/>
      <c r="EOD265" s="183"/>
      <c r="EOE265" s="183"/>
      <c r="EOF265" s="183"/>
      <c r="EOG265" s="183"/>
      <c r="EOH265" s="183"/>
      <c r="EOI265" s="183"/>
      <c r="EOJ265" s="183"/>
      <c r="EOK265" s="183"/>
      <c r="EOL265" s="183"/>
      <c r="EOM265" s="183"/>
      <c r="EON265" s="183"/>
      <c r="EOO265" s="183"/>
      <c r="EOP265" s="183"/>
      <c r="EOQ265" s="183"/>
      <c r="EOR265" s="183"/>
      <c r="EOS265" s="183"/>
      <c r="EOT265" s="183"/>
      <c r="EOU265" s="183"/>
      <c r="EOV265" s="183"/>
      <c r="EOW265" s="183"/>
      <c r="EOX265" s="183"/>
      <c r="EOY265" s="183"/>
      <c r="EOZ265" s="183"/>
      <c r="EPA265" s="183"/>
      <c r="EPB265" s="183"/>
      <c r="EPC265" s="183"/>
      <c r="EPD265" s="183"/>
      <c r="EPE265" s="183"/>
      <c r="EPF265" s="183"/>
      <c r="EPG265" s="183"/>
      <c r="EPH265" s="183"/>
      <c r="EPI265" s="183"/>
      <c r="EPJ265" s="183"/>
      <c r="EPK265" s="183"/>
      <c r="EPL265" s="183"/>
      <c r="EPM265" s="183"/>
      <c r="EPN265" s="183"/>
      <c r="EPO265" s="183"/>
      <c r="EPP265" s="183"/>
      <c r="EPQ265" s="183"/>
      <c r="EPR265" s="183"/>
      <c r="EPS265" s="183"/>
      <c r="EPT265" s="183"/>
      <c r="EPU265" s="183"/>
      <c r="EPV265" s="183"/>
      <c r="EPW265" s="183"/>
      <c r="EPX265" s="183"/>
      <c r="EPY265" s="183"/>
      <c r="EPZ265" s="183"/>
      <c r="EQA265" s="183"/>
      <c r="EQB265" s="183"/>
      <c r="EQC265" s="183"/>
      <c r="EQD265" s="183"/>
      <c r="EQE265" s="183"/>
      <c r="EQF265" s="183"/>
      <c r="EQG265" s="183"/>
      <c r="EQH265" s="183"/>
      <c r="EQI265" s="183"/>
      <c r="EQJ265" s="183"/>
      <c r="EQK265" s="183"/>
      <c r="EQL265" s="183"/>
      <c r="EQM265" s="183"/>
      <c r="EQN265" s="183"/>
      <c r="EQO265" s="183"/>
      <c r="EQP265" s="183"/>
      <c r="EQQ265" s="183"/>
      <c r="EQR265" s="183"/>
      <c r="EQS265" s="183"/>
      <c r="EQT265" s="183"/>
      <c r="EQU265" s="183"/>
      <c r="EQV265" s="183"/>
      <c r="EQW265" s="183"/>
      <c r="EQX265" s="183"/>
      <c r="EQY265" s="183"/>
      <c r="EQZ265" s="183"/>
      <c r="ERA265" s="183"/>
      <c r="ERB265" s="183"/>
      <c r="ERC265" s="183"/>
      <c r="ERD265" s="183"/>
      <c r="ERE265" s="183"/>
      <c r="ERF265" s="183"/>
      <c r="ERG265" s="183"/>
      <c r="ERH265" s="183"/>
      <c r="ERI265" s="183"/>
      <c r="ERJ265" s="183"/>
      <c r="ERK265" s="183"/>
      <c r="ERL265" s="183"/>
      <c r="ERM265" s="183"/>
      <c r="ERN265" s="183"/>
      <c r="ERO265" s="183"/>
      <c r="ERP265" s="183"/>
      <c r="ERQ265" s="183"/>
      <c r="ERR265" s="183"/>
      <c r="ERS265" s="183"/>
      <c r="ERT265" s="183"/>
      <c r="ERU265" s="183"/>
      <c r="ERV265" s="183"/>
      <c r="ERW265" s="183"/>
      <c r="ERX265" s="183"/>
      <c r="ERY265" s="183"/>
      <c r="ERZ265" s="183"/>
      <c r="ESA265" s="183"/>
      <c r="ESB265" s="183"/>
      <c r="ESC265" s="183"/>
      <c r="ESD265" s="183"/>
      <c r="ESE265" s="183"/>
      <c r="ESF265" s="183"/>
      <c r="ESG265" s="183"/>
      <c r="ESH265" s="183"/>
      <c r="ESI265" s="183"/>
      <c r="ESJ265" s="183"/>
      <c r="ESK265" s="183"/>
      <c r="ESL265" s="183"/>
      <c r="ESM265" s="183"/>
      <c r="ESN265" s="183"/>
      <c r="ESO265" s="183"/>
      <c r="ESP265" s="183"/>
      <c r="ESQ265" s="183"/>
      <c r="ESR265" s="183"/>
      <c r="ESS265" s="183"/>
      <c r="EST265" s="183"/>
      <c r="ESU265" s="183"/>
      <c r="ESV265" s="183"/>
      <c r="ESW265" s="183"/>
      <c r="ESX265" s="183"/>
      <c r="ESY265" s="183"/>
      <c r="ESZ265" s="183"/>
      <c r="ETA265" s="183"/>
      <c r="ETB265" s="183"/>
      <c r="ETC265" s="183"/>
      <c r="ETD265" s="183"/>
      <c r="ETE265" s="183"/>
      <c r="ETF265" s="183"/>
      <c r="ETG265" s="183"/>
      <c r="ETH265" s="183"/>
      <c r="ETI265" s="183"/>
      <c r="ETJ265" s="183"/>
      <c r="ETK265" s="183"/>
      <c r="ETL265" s="183"/>
      <c r="ETM265" s="183"/>
      <c r="ETN265" s="183"/>
      <c r="ETO265" s="183"/>
      <c r="ETP265" s="183"/>
      <c r="ETQ265" s="183"/>
      <c r="ETR265" s="183"/>
      <c r="ETS265" s="183"/>
      <c r="ETT265" s="183"/>
      <c r="ETU265" s="183"/>
      <c r="ETV265" s="183"/>
      <c r="ETW265" s="183"/>
      <c r="ETX265" s="183"/>
      <c r="ETY265" s="183"/>
      <c r="ETZ265" s="183"/>
      <c r="EUA265" s="183"/>
      <c r="EUB265" s="183"/>
      <c r="EUC265" s="183"/>
      <c r="EUD265" s="183"/>
      <c r="EUE265" s="183"/>
      <c r="EUF265" s="183"/>
      <c r="EUG265" s="183"/>
      <c r="EUH265" s="183"/>
      <c r="EUI265" s="183"/>
      <c r="EUJ265" s="183"/>
      <c r="EUK265" s="183"/>
      <c r="EUL265" s="183"/>
      <c r="EUM265" s="183"/>
      <c r="EUN265" s="183"/>
      <c r="EUO265" s="183"/>
      <c r="EUP265" s="183"/>
      <c r="EUQ265" s="183"/>
      <c r="EUR265" s="183"/>
      <c r="EUS265" s="183"/>
      <c r="EUT265" s="183"/>
      <c r="EUU265" s="183"/>
      <c r="EUV265" s="183"/>
      <c r="EUW265" s="183"/>
      <c r="EUX265" s="183"/>
      <c r="EUY265" s="183"/>
      <c r="EUZ265" s="183"/>
      <c r="EVA265" s="183"/>
      <c r="EVB265" s="183"/>
      <c r="EVC265" s="183"/>
      <c r="EVD265" s="183"/>
      <c r="EVE265" s="183"/>
      <c r="EVF265" s="183"/>
      <c r="EVG265" s="183"/>
      <c r="EVH265" s="183"/>
      <c r="EVI265" s="183"/>
      <c r="EVJ265" s="183"/>
      <c r="EVK265" s="183"/>
      <c r="EVL265" s="183"/>
      <c r="EVM265" s="183"/>
      <c r="EVN265" s="183"/>
      <c r="EVO265" s="183"/>
      <c r="EVP265" s="183"/>
      <c r="EVQ265" s="183"/>
      <c r="EVR265" s="183"/>
      <c r="EVS265" s="183"/>
      <c r="EVT265" s="183"/>
      <c r="EVU265" s="183"/>
      <c r="EVV265" s="183"/>
      <c r="EVW265" s="183"/>
      <c r="EVX265" s="183"/>
      <c r="EVY265" s="183"/>
      <c r="EVZ265" s="183"/>
      <c r="EWA265" s="183"/>
      <c r="EWB265" s="183"/>
      <c r="EWC265" s="183"/>
      <c r="EWD265" s="183"/>
      <c r="EWE265" s="183"/>
      <c r="EWF265" s="183"/>
      <c r="EWG265" s="183"/>
      <c r="EWH265" s="183"/>
      <c r="EWI265" s="183"/>
      <c r="EWJ265" s="183"/>
      <c r="EWK265" s="183"/>
      <c r="EWL265" s="183"/>
      <c r="EWM265" s="183"/>
      <c r="EWN265" s="183"/>
      <c r="EWO265" s="183"/>
      <c r="EWP265" s="183"/>
      <c r="EWQ265" s="183"/>
      <c r="EWR265" s="183"/>
      <c r="EWS265" s="183"/>
      <c r="EWT265" s="183"/>
      <c r="EWU265" s="183"/>
      <c r="EWV265" s="183"/>
      <c r="EWW265" s="183"/>
      <c r="EWX265" s="183"/>
      <c r="EWY265" s="183"/>
      <c r="EWZ265" s="183"/>
      <c r="EXA265" s="183"/>
      <c r="EXB265" s="183"/>
      <c r="EXC265" s="183"/>
      <c r="EXD265" s="183"/>
      <c r="EXE265" s="183"/>
      <c r="EXF265" s="183"/>
      <c r="EXG265" s="183"/>
      <c r="EXH265" s="183"/>
      <c r="EXI265" s="183"/>
      <c r="EXJ265" s="183"/>
      <c r="EXK265" s="183"/>
      <c r="EXL265" s="183"/>
      <c r="EXM265" s="183"/>
      <c r="EXN265" s="183"/>
      <c r="EXO265" s="183"/>
      <c r="EXP265" s="183"/>
      <c r="EXQ265" s="183"/>
      <c r="EXR265" s="183"/>
      <c r="EXS265" s="183"/>
      <c r="EXT265" s="183"/>
      <c r="EXU265" s="183"/>
      <c r="EXV265" s="183"/>
      <c r="EXW265" s="183"/>
      <c r="EXX265" s="183"/>
      <c r="EXY265" s="183"/>
      <c r="EXZ265" s="183"/>
      <c r="EYA265" s="183"/>
      <c r="EYB265" s="183"/>
      <c r="EYC265" s="183"/>
      <c r="EYD265" s="183"/>
      <c r="EYE265" s="183"/>
      <c r="EYF265" s="183"/>
      <c r="EYG265" s="183"/>
      <c r="EYH265" s="183"/>
      <c r="EYI265" s="183"/>
      <c r="EYJ265" s="183"/>
      <c r="EYK265" s="183"/>
      <c r="EYL265" s="183"/>
      <c r="EYM265" s="183"/>
      <c r="EYN265" s="183"/>
      <c r="EYO265" s="183"/>
      <c r="EYP265" s="183"/>
      <c r="EYQ265" s="183"/>
      <c r="EYR265" s="183"/>
      <c r="EYS265" s="183"/>
      <c r="EYT265" s="183"/>
      <c r="EYU265" s="183"/>
      <c r="EYV265" s="183"/>
      <c r="EYW265" s="183"/>
      <c r="EYX265" s="183"/>
      <c r="EYY265" s="183"/>
      <c r="EYZ265" s="183"/>
      <c r="EZA265" s="183"/>
      <c r="EZB265" s="183"/>
      <c r="EZC265" s="183"/>
      <c r="EZD265" s="183"/>
      <c r="EZE265" s="183"/>
      <c r="EZF265" s="183"/>
      <c r="EZG265" s="183"/>
      <c r="EZH265" s="183"/>
      <c r="EZI265" s="183"/>
      <c r="EZJ265" s="183"/>
      <c r="EZK265" s="183"/>
      <c r="EZL265" s="183"/>
      <c r="EZM265" s="183"/>
      <c r="EZN265" s="183"/>
      <c r="EZO265" s="183"/>
      <c r="EZP265" s="183"/>
      <c r="EZQ265" s="183"/>
      <c r="EZR265" s="183"/>
      <c r="EZS265" s="183"/>
      <c r="EZT265" s="183"/>
      <c r="EZU265" s="183"/>
      <c r="EZV265" s="183"/>
      <c r="EZW265" s="183"/>
      <c r="EZX265" s="183"/>
      <c r="EZY265" s="183"/>
      <c r="EZZ265" s="183"/>
      <c r="FAA265" s="183"/>
      <c r="FAB265" s="183"/>
      <c r="FAC265" s="183"/>
      <c r="FAD265" s="183"/>
      <c r="FAE265" s="183"/>
      <c r="FAF265" s="183"/>
      <c r="FAG265" s="183"/>
      <c r="FAH265" s="183"/>
      <c r="FAI265" s="183"/>
      <c r="FAJ265" s="183"/>
      <c r="FAK265" s="183"/>
      <c r="FAL265" s="183"/>
      <c r="FAM265" s="183"/>
      <c r="FAN265" s="183"/>
      <c r="FAO265" s="183"/>
      <c r="FAP265" s="183"/>
      <c r="FAQ265" s="183"/>
      <c r="FAR265" s="183"/>
      <c r="FAS265" s="183"/>
      <c r="FAT265" s="183"/>
      <c r="FAU265" s="183"/>
      <c r="FAV265" s="183"/>
      <c r="FAW265" s="183"/>
      <c r="FAX265" s="183"/>
      <c r="FAY265" s="183"/>
      <c r="FAZ265" s="183"/>
      <c r="FBA265" s="183"/>
      <c r="FBB265" s="183"/>
      <c r="FBC265" s="183"/>
      <c r="FBD265" s="183"/>
      <c r="FBE265" s="183"/>
      <c r="FBF265" s="183"/>
      <c r="FBG265" s="183"/>
      <c r="FBH265" s="183"/>
      <c r="FBI265" s="183"/>
      <c r="FBJ265" s="183"/>
      <c r="FBK265" s="183"/>
      <c r="FBL265" s="183"/>
      <c r="FBM265" s="183"/>
      <c r="FBN265" s="183"/>
      <c r="FBO265" s="183"/>
      <c r="FBP265" s="183"/>
      <c r="FBQ265" s="183"/>
      <c r="FBR265" s="183"/>
      <c r="FBS265" s="183"/>
      <c r="FBT265" s="183"/>
      <c r="FBU265" s="183"/>
      <c r="FBV265" s="183"/>
      <c r="FBW265" s="183"/>
      <c r="FBX265" s="183"/>
      <c r="FBY265" s="183"/>
      <c r="FBZ265" s="183"/>
      <c r="FCA265" s="183"/>
      <c r="FCB265" s="183"/>
      <c r="FCC265" s="183"/>
      <c r="FCD265" s="183"/>
      <c r="FCE265" s="183"/>
      <c r="FCF265" s="183"/>
      <c r="FCG265" s="183"/>
      <c r="FCH265" s="183"/>
      <c r="FCI265" s="183"/>
      <c r="FCJ265" s="183"/>
      <c r="FCK265" s="183"/>
      <c r="FCL265" s="183"/>
      <c r="FCM265" s="183"/>
      <c r="FCN265" s="183"/>
      <c r="FCO265" s="183"/>
      <c r="FCP265" s="183"/>
      <c r="FCQ265" s="183"/>
      <c r="FCR265" s="183"/>
      <c r="FCS265" s="183"/>
      <c r="FCT265" s="183"/>
      <c r="FCU265" s="183"/>
      <c r="FCV265" s="183"/>
      <c r="FCW265" s="183"/>
      <c r="FCX265" s="183"/>
      <c r="FCY265" s="183"/>
      <c r="FCZ265" s="183"/>
      <c r="FDA265" s="183"/>
      <c r="FDB265" s="183"/>
      <c r="FDC265" s="183"/>
      <c r="FDD265" s="183"/>
      <c r="FDE265" s="183"/>
      <c r="FDF265" s="183"/>
      <c r="FDG265" s="183"/>
      <c r="FDH265" s="183"/>
      <c r="FDI265" s="183"/>
      <c r="FDJ265" s="183"/>
      <c r="FDK265" s="183"/>
      <c r="FDL265" s="183"/>
      <c r="FDM265" s="183"/>
      <c r="FDN265" s="183"/>
      <c r="FDO265" s="183"/>
      <c r="FDP265" s="183"/>
      <c r="FDQ265" s="183"/>
      <c r="FDR265" s="183"/>
      <c r="FDS265" s="183"/>
      <c r="FDT265" s="183"/>
      <c r="FDU265" s="183"/>
      <c r="FDV265" s="183"/>
      <c r="FDW265" s="183"/>
      <c r="FDX265" s="183"/>
      <c r="FDY265" s="183"/>
      <c r="FDZ265" s="183"/>
      <c r="FEA265" s="183"/>
      <c r="FEB265" s="183"/>
      <c r="FEC265" s="183"/>
      <c r="FED265" s="183"/>
      <c r="FEE265" s="183"/>
      <c r="FEF265" s="183"/>
      <c r="FEG265" s="183"/>
      <c r="FEH265" s="183"/>
      <c r="FEI265" s="183"/>
      <c r="FEJ265" s="183"/>
      <c r="FEK265" s="183"/>
      <c r="FEL265" s="183"/>
      <c r="FEM265" s="183"/>
      <c r="FEN265" s="183"/>
      <c r="FEO265" s="183"/>
      <c r="FEP265" s="183"/>
      <c r="FEQ265" s="183"/>
      <c r="FER265" s="183"/>
      <c r="FES265" s="183"/>
      <c r="FET265" s="183"/>
      <c r="FEU265" s="183"/>
      <c r="FEV265" s="183"/>
      <c r="FEW265" s="183"/>
      <c r="FEX265" s="183"/>
      <c r="FEY265" s="183"/>
      <c r="FEZ265" s="183"/>
      <c r="FFA265" s="183"/>
      <c r="FFB265" s="183"/>
      <c r="FFC265" s="183"/>
      <c r="FFD265" s="183"/>
      <c r="FFE265" s="183"/>
      <c r="FFF265" s="183"/>
      <c r="FFG265" s="183"/>
      <c r="FFH265" s="183"/>
      <c r="FFI265" s="183"/>
      <c r="FFJ265" s="183"/>
      <c r="FFK265" s="183"/>
      <c r="FFL265" s="183"/>
      <c r="FFM265" s="183"/>
      <c r="FFN265" s="183"/>
      <c r="FFO265" s="183"/>
      <c r="FFP265" s="183"/>
      <c r="FFQ265" s="183"/>
      <c r="FFR265" s="183"/>
      <c r="FFS265" s="183"/>
      <c r="FFT265" s="183"/>
      <c r="FFU265" s="183"/>
      <c r="FFV265" s="183"/>
      <c r="FFW265" s="183"/>
      <c r="FFX265" s="183"/>
      <c r="FFY265" s="183"/>
      <c r="FFZ265" s="183"/>
      <c r="FGA265" s="183"/>
      <c r="FGB265" s="183"/>
      <c r="FGC265" s="183"/>
      <c r="FGD265" s="183"/>
      <c r="FGE265" s="183"/>
      <c r="FGF265" s="183"/>
      <c r="FGG265" s="183"/>
      <c r="FGH265" s="183"/>
      <c r="FGI265" s="183"/>
      <c r="FGJ265" s="183"/>
      <c r="FGK265" s="183"/>
      <c r="FGL265" s="183"/>
      <c r="FGM265" s="183"/>
      <c r="FGN265" s="183"/>
      <c r="FGO265" s="183"/>
      <c r="FGP265" s="183"/>
      <c r="FGQ265" s="183"/>
      <c r="FGR265" s="183"/>
      <c r="FGS265" s="183"/>
      <c r="FGT265" s="183"/>
      <c r="FGU265" s="183"/>
      <c r="FGV265" s="183"/>
      <c r="FGW265" s="183"/>
      <c r="FGX265" s="183"/>
      <c r="FGY265" s="183"/>
      <c r="FGZ265" s="183"/>
      <c r="FHA265" s="183"/>
      <c r="FHB265" s="183"/>
      <c r="FHC265" s="183"/>
      <c r="FHD265" s="183"/>
      <c r="FHE265" s="183"/>
      <c r="FHF265" s="183"/>
      <c r="FHG265" s="183"/>
      <c r="FHH265" s="183"/>
      <c r="FHI265" s="183"/>
      <c r="FHJ265" s="183"/>
      <c r="FHK265" s="183"/>
      <c r="FHL265" s="183"/>
      <c r="FHM265" s="183"/>
      <c r="FHN265" s="183"/>
      <c r="FHO265" s="183"/>
      <c r="FHP265" s="183"/>
      <c r="FHQ265" s="183"/>
      <c r="FHR265" s="183"/>
      <c r="FHS265" s="183"/>
      <c r="FHT265" s="183"/>
      <c r="FHU265" s="183"/>
      <c r="FHV265" s="183"/>
      <c r="FHW265" s="183"/>
      <c r="FHX265" s="183"/>
      <c r="FHY265" s="183"/>
      <c r="FHZ265" s="183"/>
      <c r="FIA265" s="183"/>
      <c r="FIB265" s="183"/>
      <c r="FIC265" s="183"/>
      <c r="FID265" s="183"/>
      <c r="FIE265" s="183"/>
      <c r="FIF265" s="183"/>
      <c r="FIG265" s="183"/>
      <c r="FIH265" s="183"/>
      <c r="FII265" s="183"/>
      <c r="FIJ265" s="183"/>
      <c r="FIK265" s="183"/>
      <c r="FIL265" s="183"/>
      <c r="FIM265" s="183"/>
      <c r="FIN265" s="183"/>
      <c r="FIO265" s="183"/>
      <c r="FIP265" s="183"/>
      <c r="FIQ265" s="183"/>
      <c r="FIR265" s="183"/>
      <c r="FIS265" s="183"/>
      <c r="FIT265" s="183"/>
      <c r="FIU265" s="183"/>
      <c r="FIV265" s="183"/>
      <c r="FIW265" s="183"/>
      <c r="FIX265" s="183"/>
      <c r="FIY265" s="183"/>
      <c r="FIZ265" s="183"/>
      <c r="FJA265" s="183"/>
      <c r="FJB265" s="183"/>
      <c r="FJC265" s="183"/>
      <c r="FJD265" s="183"/>
      <c r="FJE265" s="183"/>
      <c r="FJF265" s="183"/>
      <c r="FJG265" s="183"/>
      <c r="FJH265" s="183"/>
      <c r="FJI265" s="183"/>
      <c r="FJJ265" s="183"/>
      <c r="FJK265" s="183"/>
      <c r="FJL265" s="183"/>
      <c r="FJM265" s="183"/>
      <c r="FJN265" s="183"/>
      <c r="FJO265" s="183"/>
      <c r="FJP265" s="183"/>
      <c r="FJQ265" s="183"/>
      <c r="FJR265" s="183"/>
      <c r="FJS265" s="183"/>
      <c r="FJT265" s="183"/>
      <c r="FJU265" s="183"/>
      <c r="FJV265" s="183"/>
      <c r="FJW265" s="183"/>
      <c r="FJX265" s="183"/>
      <c r="FJY265" s="183"/>
      <c r="FJZ265" s="183"/>
      <c r="FKA265" s="183"/>
      <c r="FKB265" s="183"/>
      <c r="FKC265" s="183"/>
      <c r="FKD265" s="183"/>
      <c r="FKE265" s="183"/>
      <c r="FKF265" s="183"/>
      <c r="FKG265" s="183"/>
      <c r="FKH265" s="183"/>
      <c r="FKI265" s="183"/>
      <c r="FKJ265" s="183"/>
      <c r="FKK265" s="183"/>
      <c r="FKL265" s="183"/>
      <c r="FKM265" s="183"/>
      <c r="FKN265" s="183"/>
      <c r="FKO265" s="183"/>
      <c r="FKP265" s="183"/>
      <c r="FKQ265" s="183"/>
      <c r="FKR265" s="183"/>
      <c r="FKS265" s="183"/>
      <c r="FKT265" s="183"/>
      <c r="FKU265" s="183"/>
      <c r="FKV265" s="183"/>
      <c r="FKW265" s="183"/>
      <c r="FKX265" s="183"/>
      <c r="FKY265" s="183"/>
      <c r="FKZ265" s="183"/>
      <c r="FLA265" s="183"/>
      <c r="FLB265" s="183"/>
      <c r="FLC265" s="183"/>
      <c r="FLD265" s="183"/>
      <c r="FLE265" s="183"/>
      <c r="FLF265" s="183"/>
      <c r="FLG265" s="183"/>
      <c r="FLH265" s="183"/>
      <c r="FLI265" s="183"/>
      <c r="FLJ265" s="183"/>
      <c r="FLK265" s="183"/>
      <c r="FLL265" s="183"/>
      <c r="FLM265" s="183"/>
      <c r="FLN265" s="183"/>
      <c r="FLO265" s="183"/>
      <c r="FLP265" s="183"/>
      <c r="FLQ265" s="183"/>
      <c r="FLR265" s="183"/>
      <c r="FLS265" s="183"/>
      <c r="FLT265" s="183"/>
      <c r="FLU265" s="183"/>
      <c r="FLV265" s="183"/>
      <c r="FLW265" s="183"/>
      <c r="FLX265" s="183"/>
      <c r="FLY265" s="183"/>
      <c r="FLZ265" s="183"/>
      <c r="FMA265" s="183"/>
      <c r="FMB265" s="183"/>
      <c r="FMC265" s="183"/>
      <c r="FMD265" s="183"/>
      <c r="FME265" s="183"/>
      <c r="FMF265" s="183"/>
      <c r="FMG265" s="183"/>
      <c r="FMH265" s="183"/>
      <c r="FMI265" s="183"/>
      <c r="FMJ265" s="183"/>
      <c r="FMK265" s="183"/>
      <c r="FML265" s="183"/>
      <c r="FMM265" s="183"/>
      <c r="FMN265" s="183"/>
      <c r="FMO265" s="183"/>
      <c r="FMP265" s="183"/>
      <c r="FMQ265" s="183"/>
      <c r="FMR265" s="183"/>
      <c r="FMS265" s="183"/>
      <c r="FMT265" s="183"/>
      <c r="FMU265" s="183"/>
      <c r="FMV265" s="183"/>
      <c r="FMW265" s="183"/>
      <c r="FMX265" s="183"/>
      <c r="FMY265" s="183"/>
      <c r="FMZ265" s="183"/>
      <c r="FNA265" s="183"/>
      <c r="FNB265" s="183"/>
      <c r="FNC265" s="183"/>
      <c r="FND265" s="183"/>
      <c r="FNE265" s="183"/>
      <c r="FNF265" s="183"/>
      <c r="FNG265" s="183"/>
      <c r="FNH265" s="183"/>
      <c r="FNI265" s="183"/>
      <c r="FNJ265" s="183"/>
      <c r="FNK265" s="183"/>
      <c r="FNL265" s="183"/>
      <c r="FNM265" s="183"/>
      <c r="FNN265" s="183"/>
      <c r="FNO265" s="183"/>
      <c r="FNP265" s="183"/>
      <c r="FNQ265" s="183"/>
      <c r="FNR265" s="183"/>
      <c r="FNS265" s="183"/>
      <c r="FNT265" s="183"/>
      <c r="FNU265" s="183"/>
      <c r="FNV265" s="183"/>
      <c r="FNW265" s="183"/>
      <c r="FNX265" s="183"/>
      <c r="FNY265" s="183"/>
      <c r="FNZ265" s="183"/>
      <c r="FOA265" s="183"/>
      <c r="FOB265" s="183"/>
      <c r="FOC265" s="183"/>
      <c r="FOD265" s="183"/>
      <c r="FOE265" s="183"/>
      <c r="FOF265" s="183"/>
      <c r="FOG265" s="183"/>
      <c r="FOH265" s="183"/>
      <c r="FOI265" s="183"/>
      <c r="FOJ265" s="183"/>
      <c r="FOK265" s="183"/>
      <c r="FOL265" s="183"/>
      <c r="FOM265" s="183"/>
      <c r="FON265" s="183"/>
      <c r="FOO265" s="183"/>
      <c r="FOP265" s="183"/>
      <c r="FOQ265" s="183"/>
      <c r="FOR265" s="183"/>
      <c r="FOS265" s="183"/>
      <c r="FOT265" s="183"/>
      <c r="FOU265" s="183"/>
      <c r="FOV265" s="183"/>
      <c r="FOW265" s="183"/>
      <c r="FOX265" s="183"/>
      <c r="FOY265" s="183"/>
      <c r="FOZ265" s="183"/>
      <c r="FPA265" s="183"/>
      <c r="FPB265" s="183"/>
      <c r="FPC265" s="183"/>
      <c r="FPD265" s="183"/>
      <c r="FPE265" s="183"/>
      <c r="FPF265" s="183"/>
      <c r="FPG265" s="183"/>
      <c r="FPH265" s="183"/>
      <c r="FPI265" s="183"/>
      <c r="FPJ265" s="183"/>
      <c r="FPK265" s="183"/>
      <c r="FPL265" s="183"/>
      <c r="FPM265" s="183"/>
      <c r="FPN265" s="183"/>
      <c r="FPO265" s="183"/>
      <c r="FPP265" s="183"/>
      <c r="FPQ265" s="183"/>
      <c r="FPR265" s="183"/>
      <c r="FPS265" s="183"/>
      <c r="FPT265" s="183"/>
      <c r="FPU265" s="183"/>
      <c r="FPV265" s="183"/>
      <c r="FPW265" s="183"/>
      <c r="FPX265" s="183"/>
      <c r="FPY265" s="183"/>
      <c r="FPZ265" s="183"/>
      <c r="FQA265" s="183"/>
      <c r="FQB265" s="183"/>
      <c r="FQC265" s="183"/>
      <c r="FQD265" s="183"/>
      <c r="FQE265" s="183"/>
      <c r="FQF265" s="183"/>
      <c r="FQG265" s="183"/>
      <c r="FQH265" s="183"/>
      <c r="FQI265" s="183"/>
      <c r="FQJ265" s="183"/>
      <c r="FQK265" s="183"/>
      <c r="FQL265" s="183"/>
      <c r="FQM265" s="183"/>
      <c r="FQN265" s="183"/>
      <c r="FQO265" s="183"/>
      <c r="FQP265" s="183"/>
      <c r="FQQ265" s="183"/>
      <c r="FQR265" s="183"/>
      <c r="FQS265" s="183"/>
      <c r="FQT265" s="183"/>
      <c r="FQU265" s="183"/>
      <c r="FQV265" s="183"/>
      <c r="FQW265" s="183"/>
      <c r="FQX265" s="183"/>
      <c r="FQY265" s="183"/>
      <c r="FQZ265" s="183"/>
      <c r="FRA265" s="183"/>
      <c r="FRB265" s="183"/>
      <c r="FRC265" s="183"/>
      <c r="FRD265" s="183"/>
      <c r="FRE265" s="183"/>
      <c r="FRF265" s="183"/>
      <c r="FRG265" s="183"/>
      <c r="FRH265" s="183"/>
      <c r="FRI265" s="183"/>
      <c r="FRJ265" s="183"/>
      <c r="FRK265" s="183"/>
      <c r="FRL265" s="183"/>
      <c r="FRM265" s="183"/>
      <c r="FRN265" s="183"/>
      <c r="FRO265" s="183"/>
      <c r="FRP265" s="183"/>
      <c r="FRQ265" s="183"/>
      <c r="FRR265" s="183"/>
      <c r="FRS265" s="183"/>
      <c r="FRT265" s="183"/>
      <c r="FRU265" s="183"/>
      <c r="FRV265" s="183"/>
      <c r="FRW265" s="183"/>
      <c r="FRX265" s="183"/>
      <c r="FRY265" s="183"/>
      <c r="FRZ265" s="183"/>
      <c r="FSA265" s="183"/>
      <c r="FSB265" s="183"/>
      <c r="FSC265" s="183"/>
      <c r="FSD265" s="183"/>
      <c r="FSE265" s="183"/>
      <c r="FSF265" s="183"/>
      <c r="FSG265" s="183"/>
      <c r="FSH265" s="183"/>
      <c r="FSI265" s="183"/>
      <c r="FSJ265" s="183"/>
      <c r="FSK265" s="183"/>
      <c r="FSL265" s="183"/>
      <c r="FSM265" s="183"/>
      <c r="FSN265" s="183"/>
      <c r="FSO265" s="183"/>
      <c r="FSP265" s="183"/>
      <c r="FSQ265" s="183"/>
      <c r="FSR265" s="183"/>
      <c r="FSS265" s="183"/>
      <c r="FST265" s="183"/>
      <c r="FSU265" s="183"/>
      <c r="FSV265" s="183"/>
      <c r="FSW265" s="183"/>
      <c r="FSX265" s="183"/>
      <c r="FSY265" s="183"/>
      <c r="FSZ265" s="183"/>
      <c r="FTA265" s="183"/>
      <c r="FTB265" s="183"/>
      <c r="FTC265" s="183"/>
      <c r="FTD265" s="183"/>
      <c r="FTE265" s="183"/>
      <c r="FTF265" s="183"/>
      <c r="FTG265" s="183"/>
      <c r="FTH265" s="183"/>
      <c r="FTI265" s="183"/>
      <c r="FTJ265" s="183"/>
      <c r="FTK265" s="183"/>
      <c r="FTL265" s="183"/>
      <c r="FTM265" s="183"/>
      <c r="FTN265" s="183"/>
      <c r="FTO265" s="183"/>
      <c r="FTP265" s="183"/>
      <c r="FTQ265" s="183"/>
      <c r="FTR265" s="183"/>
      <c r="FTS265" s="183"/>
      <c r="FTT265" s="183"/>
      <c r="FTU265" s="183"/>
      <c r="FTV265" s="183"/>
      <c r="FTW265" s="183"/>
      <c r="FTX265" s="183"/>
      <c r="FTY265" s="183"/>
      <c r="FTZ265" s="183"/>
      <c r="FUA265" s="183"/>
      <c r="FUB265" s="183"/>
      <c r="FUC265" s="183"/>
      <c r="FUD265" s="183"/>
      <c r="FUE265" s="183"/>
      <c r="FUF265" s="183"/>
      <c r="FUG265" s="183"/>
      <c r="FUH265" s="183"/>
      <c r="FUI265" s="183"/>
      <c r="FUJ265" s="183"/>
      <c r="FUK265" s="183"/>
      <c r="FUL265" s="183"/>
      <c r="FUM265" s="183"/>
      <c r="FUN265" s="183"/>
      <c r="FUO265" s="183"/>
      <c r="FUP265" s="183"/>
      <c r="FUQ265" s="183"/>
      <c r="FUR265" s="183"/>
      <c r="FUS265" s="183"/>
      <c r="FUT265" s="183"/>
      <c r="FUU265" s="183"/>
      <c r="FUV265" s="183"/>
      <c r="FUW265" s="183"/>
      <c r="FUX265" s="183"/>
      <c r="FUY265" s="183"/>
      <c r="FUZ265" s="183"/>
      <c r="FVA265" s="183"/>
      <c r="FVB265" s="183"/>
      <c r="FVC265" s="183"/>
      <c r="FVD265" s="183"/>
      <c r="FVE265" s="183"/>
      <c r="FVF265" s="183"/>
      <c r="FVG265" s="183"/>
      <c r="FVH265" s="183"/>
      <c r="FVI265" s="183"/>
      <c r="FVJ265" s="183"/>
      <c r="FVK265" s="183"/>
      <c r="FVL265" s="183"/>
      <c r="FVM265" s="183"/>
      <c r="FVN265" s="183"/>
      <c r="FVO265" s="183"/>
      <c r="FVP265" s="183"/>
      <c r="FVQ265" s="183"/>
      <c r="FVR265" s="183"/>
      <c r="FVS265" s="183"/>
      <c r="FVT265" s="183"/>
      <c r="FVU265" s="183"/>
      <c r="FVV265" s="183"/>
      <c r="FVW265" s="183"/>
      <c r="FVX265" s="183"/>
      <c r="FVY265" s="183"/>
      <c r="FVZ265" s="183"/>
      <c r="FWA265" s="183"/>
      <c r="FWB265" s="183"/>
      <c r="FWC265" s="183"/>
      <c r="FWD265" s="183"/>
      <c r="FWE265" s="183"/>
      <c r="FWF265" s="183"/>
      <c r="FWG265" s="183"/>
      <c r="FWH265" s="183"/>
      <c r="FWI265" s="183"/>
      <c r="FWJ265" s="183"/>
      <c r="FWK265" s="183"/>
      <c r="FWL265" s="183"/>
      <c r="FWM265" s="183"/>
      <c r="FWN265" s="183"/>
      <c r="FWO265" s="183"/>
      <c r="FWP265" s="183"/>
      <c r="FWQ265" s="183"/>
      <c r="FWR265" s="183"/>
      <c r="FWS265" s="183"/>
      <c r="FWT265" s="183"/>
      <c r="FWU265" s="183"/>
      <c r="FWV265" s="183"/>
      <c r="FWW265" s="183"/>
      <c r="FWX265" s="183"/>
      <c r="FWY265" s="183"/>
      <c r="FWZ265" s="183"/>
      <c r="FXA265" s="183"/>
      <c r="FXB265" s="183"/>
      <c r="FXC265" s="183"/>
      <c r="FXD265" s="183"/>
      <c r="FXE265" s="183"/>
      <c r="FXF265" s="183"/>
      <c r="FXG265" s="183"/>
      <c r="FXH265" s="183"/>
      <c r="FXI265" s="183"/>
      <c r="FXJ265" s="183"/>
      <c r="FXK265" s="183"/>
      <c r="FXL265" s="183"/>
      <c r="FXM265" s="183"/>
      <c r="FXN265" s="183"/>
      <c r="FXO265" s="183"/>
      <c r="FXP265" s="183"/>
      <c r="FXQ265" s="183"/>
      <c r="FXR265" s="183"/>
      <c r="FXS265" s="183"/>
      <c r="FXT265" s="183"/>
      <c r="FXU265" s="183"/>
      <c r="FXV265" s="183"/>
      <c r="FXW265" s="183"/>
      <c r="FXX265" s="183"/>
      <c r="FXY265" s="183"/>
      <c r="FXZ265" s="183"/>
      <c r="FYA265" s="183"/>
      <c r="FYB265" s="183"/>
      <c r="FYC265" s="183"/>
      <c r="FYD265" s="183"/>
      <c r="FYE265" s="183"/>
      <c r="FYF265" s="183"/>
      <c r="FYG265" s="183"/>
      <c r="FYH265" s="183"/>
      <c r="FYI265" s="183"/>
      <c r="FYJ265" s="183"/>
      <c r="FYK265" s="183"/>
      <c r="FYL265" s="183"/>
      <c r="FYM265" s="183"/>
      <c r="FYN265" s="183"/>
      <c r="FYO265" s="183"/>
      <c r="FYP265" s="183"/>
      <c r="FYQ265" s="183"/>
      <c r="FYR265" s="183"/>
      <c r="FYS265" s="183"/>
      <c r="FYT265" s="183"/>
      <c r="FYU265" s="183"/>
      <c r="FYV265" s="183"/>
      <c r="FYW265" s="183"/>
      <c r="FYX265" s="183"/>
      <c r="FYY265" s="183"/>
      <c r="FYZ265" s="183"/>
      <c r="FZA265" s="183"/>
      <c r="FZB265" s="183"/>
      <c r="FZC265" s="183"/>
      <c r="FZD265" s="183"/>
      <c r="FZE265" s="183"/>
      <c r="FZF265" s="183"/>
      <c r="FZG265" s="183"/>
      <c r="FZH265" s="183"/>
      <c r="FZI265" s="183"/>
      <c r="FZJ265" s="183"/>
      <c r="FZK265" s="183"/>
      <c r="FZL265" s="183"/>
      <c r="FZM265" s="183"/>
      <c r="FZN265" s="183"/>
      <c r="FZO265" s="183"/>
      <c r="FZP265" s="183"/>
      <c r="FZQ265" s="183"/>
      <c r="FZR265" s="183"/>
      <c r="FZS265" s="183"/>
      <c r="FZT265" s="183"/>
      <c r="FZU265" s="183"/>
      <c r="FZV265" s="183"/>
      <c r="FZW265" s="183"/>
      <c r="FZX265" s="183"/>
      <c r="FZY265" s="183"/>
      <c r="FZZ265" s="183"/>
      <c r="GAA265" s="183"/>
      <c r="GAB265" s="183"/>
      <c r="GAC265" s="183"/>
      <c r="GAD265" s="183"/>
      <c r="GAE265" s="183"/>
      <c r="GAF265" s="183"/>
      <c r="GAG265" s="183"/>
      <c r="GAH265" s="183"/>
      <c r="GAI265" s="183"/>
      <c r="GAJ265" s="183"/>
      <c r="GAK265" s="183"/>
      <c r="GAL265" s="183"/>
      <c r="GAM265" s="183"/>
      <c r="GAN265" s="183"/>
      <c r="GAO265" s="183"/>
      <c r="GAP265" s="183"/>
      <c r="GAQ265" s="183"/>
      <c r="GAR265" s="183"/>
      <c r="GAS265" s="183"/>
      <c r="GAT265" s="183"/>
      <c r="GAU265" s="183"/>
      <c r="GAV265" s="183"/>
      <c r="GAW265" s="183"/>
      <c r="GAX265" s="183"/>
      <c r="GAY265" s="183"/>
      <c r="GAZ265" s="183"/>
      <c r="GBA265" s="183"/>
      <c r="GBB265" s="183"/>
      <c r="GBC265" s="183"/>
      <c r="GBD265" s="183"/>
      <c r="GBE265" s="183"/>
      <c r="GBF265" s="183"/>
      <c r="GBG265" s="183"/>
      <c r="GBH265" s="183"/>
      <c r="GBI265" s="183"/>
      <c r="GBJ265" s="183"/>
      <c r="GBK265" s="183"/>
      <c r="GBL265" s="183"/>
      <c r="GBM265" s="183"/>
      <c r="GBN265" s="183"/>
      <c r="GBO265" s="183"/>
      <c r="GBP265" s="183"/>
      <c r="GBQ265" s="183"/>
      <c r="GBR265" s="183"/>
      <c r="GBS265" s="183"/>
      <c r="GBT265" s="183"/>
      <c r="GBU265" s="183"/>
      <c r="GBV265" s="183"/>
      <c r="GBW265" s="183"/>
      <c r="GBX265" s="183"/>
      <c r="GBY265" s="183"/>
      <c r="GBZ265" s="183"/>
      <c r="GCA265" s="183"/>
      <c r="GCB265" s="183"/>
      <c r="GCC265" s="183"/>
      <c r="GCD265" s="183"/>
      <c r="GCE265" s="183"/>
      <c r="GCF265" s="183"/>
      <c r="GCG265" s="183"/>
      <c r="GCH265" s="183"/>
      <c r="GCI265" s="183"/>
      <c r="GCJ265" s="183"/>
      <c r="GCK265" s="183"/>
      <c r="GCL265" s="183"/>
      <c r="GCM265" s="183"/>
      <c r="GCN265" s="183"/>
      <c r="GCO265" s="183"/>
      <c r="GCP265" s="183"/>
      <c r="GCQ265" s="183"/>
      <c r="GCR265" s="183"/>
      <c r="GCS265" s="183"/>
      <c r="GCT265" s="183"/>
      <c r="GCU265" s="183"/>
      <c r="GCV265" s="183"/>
      <c r="GCW265" s="183"/>
      <c r="GCX265" s="183"/>
      <c r="GCY265" s="183"/>
      <c r="GCZ265" s="183"/>
      <c r="GDA265" s="183"/>
      <c r="GDB265" s="183"/>
      <c r="GDC265" s="183"/>
      <c r="GDD265" s="183"/>
      <c r="GDE265" s="183"/>
      <c r="GDF265" s="183"/>
      <c r="GDG265" s="183"/>
      <c r="GDH265" s="183"/>
      <c r="GDI265" s="183"/>
      <c r="GDJ265" s="183"/>
      <c r="GDK265" s="183"/>
      <c r="GDL265" s="183"/>
      <c r="GDM265" s="183"/>
      <c r="GDN265" s="183"/>
      <c r="GDO265" s="183"/>
      <c r="GDP265" s="183"/>
      <c r="GDQ265" s="183"/>
      <c r="GDR265" s="183"/>
      <c r="GDS265" s="183"/>
      <c r="GDT265" s="183"/>
      <c r="GDU265" s="183"/>
      <c r="GDV265" s="183"/>
      <c r="GDW265" s="183"/>
      <c r="GDX265" s="183"/>
      <c r="GDY265" s="183"/>
      <c r="GDZ265" s="183"/>
      <c r="GEA265" s="183"/>
      <c r="GEB265" s="183"/>
      <c r="GEC265" s="183"/>
      <c r="GED265" s="183"/>
      <c r="GEE265" s="183"/>
      <c r="GEF265" s="183"/>
      <c r="GEG265" s="183"/>
      <c r="GEH265" s="183"/>
      <c r="GEI265" s="183"/>
      <c r="GEJ265" s="183"/>
      <c r="GEK265" s="183"/>
      <c r="GEL265" s="183"/>
      <c r="GEM265" s="183"/>
      <c r="GEN265" s="183"/>
      <c r="GEO265" s="183"/>
      <c r="GEP265" s="183"/>
      <c r="GEQ265" s="183"/>
      <c r="GER265" s="183"/>
      <c r="GES265" s="183"/>
      <c r="GET265" s="183"/>
      <c r="GEU265" s="183"/>
      <c r="GEV265" s="183"/>
      <c r="GEW265" s="183"/>
      <c r="GEX265" s="183"/>
      <c r="GEY265" s="183"/>
      <c r="GEZ265" s="183"/>
      <c r="GFA265" s="183"/>
      <c r="GFB265" s="183"/>
      <c r="GFC265" s="183"/>
      <c r="GFD265" s="183"/>
      <c r="GFE265" s="183"/>
      <c r="GFF265" s="183"/>
      <c r="GFG265" s="183"/>
      <c r="GFH265" s="183"/>
      <c r="GFI265" s="183"/>
      <c r="GFJ265" s="183"/>
      <c r="GFK265" s="183"/>
      <c r="GFL265" s="183"/>
      <c r="GFM265" s="183"/>
      <c r="GFN265" s="183"/>
      <c r="GFO265" s="183"/>
      <c r="GFP265" s="183"/>
      <c r="GFQ265" s="183"/>
      <c r="GFR265" s="183"/>
      <c r="GFS265" s="183"/>
      <c r="GFT265" s="183"/>
      <c r="GFU265" s="183"/>
      <c r="GFV265" s="183"/>
      <c r="GFW265" s="183"/>
      <c r="GFX265" s="183"/>
      <c r="GFY265" s="183"/>
      <c r="GFZ265" s="183"/>
      <c r="GGA265" s="183"/>
      <c r="GGB265" s="183"/>
      <c r="GGC265" s="183"/>
      <c r="GGD265" s="183"/>
      <c r="GGE265" s="183"/>
      <c r="GGF265" s="183"/>
      <c r="GGG265" s="183"/>
      <c r="GGH265" s="183"/>
      <c r="GGI265" s="183"/>
      <c r="GGJ265" s="183"/>
      <c r="GGK265" s="183"/>
      <c r="GGL265" s="183"/>
      <c r="GGM265" s="183"/>
      <c r="GGN265" s="183"/>
      <c r="GGO265" s="183"/>
      <c r="GGP265" s="183"/>
      <c r="GGQ265" s="183"/>
      <c r="GGR265" s="183"/>
      <c r="GGS265" s="183"/>
      <c r="GGT265" s="183"/>
      <c r="GGU265" s="183"/>
      <c r="GGV265" s="183"/>
      <c r="GGW265" s="183"/>
      <c r="GGX265" s="183"/>
      <c r="GGY265" s="183"/>
      <c r="GGZ265" s="183"/>
      <c r="GHA265" s="183"/>
      <c r="GHB265" s="183"/>
      <c r="GHC265" s="183"/>
      <c r="GHD265" s="183"/>
      <c r="GHE265" s="183"/>
      <c r="GHF265" s="183"/>
      <c r="GHG265" s="183"/>
      <c r="GHH265" s="183"/>
      <c r="GHI265" s="183"/>
      <c r="GHJ265" s="183"/>
      <c r="GHK265" s="183"/>
      <c r="GHL265" s="183"/>
      <c r="GHM265" s="183"/>
      <c r="GHN265" s="183"/>
      <c r="GHO265" s="183"/>
      <c r="GHP265" s="183"/>
      <c r="GHQ265" s="183"/>
      <c r="GHR265" s="183"/>
      <c r="GHS265" s="183"/>
      <c r="GHT265" s="183"/>
      <c r="GHU265" s="183"/>
      <c r="GHV265" s="183"/>
      <c r="GHW265" s="183"/>
      <c r="GHX265" s="183"/>
      <c r="GHY265" s="183"/>
      <c r="GHZ265" s="183"/>
      <c r="GIA265" s="183"/>
      <c r="GIB265" s="183"/>
      <c r="GIC265" s="183"/>
      <c r="GID265" s="183"/>
      <c r="GIE265" s="183"/>
      <c r="GIF265" s="183"/>
      <c r="GIG265" s="183"/>
      <c r="GIH265" s="183"/>
      <c r="GII265" s="183"/>
      <c r="GIJ265" s="183"/>
      <c r="GIK265" s="183"/>
      <c r="GIL265" s="183"/>
      <c r="GIM265" s="183"/>
      <c r="GIN265" s="183"/>
      <c r="GIO265" s="183"/>
      <c r="GIP265" s="183"/>
      <c r="GIQ265" s="183"/>
      <c r="GIR265" s="183"/>
      <c r="GIS265" s="183"/>
      <c r="GIT265" s="183"/>
      <c r="GIU265" s="183"/>
      <c r="GIV265" s="183"/>
      <c r="GIW265" s="183"/>
      <c r="GIX265" s="183"/>
      <c r="GIY265" s="183"/>
      <c r="GIZ265" s="183"/>
      <c r="GJA265" s="183"/>
      <c r="GJB265" s="183"/>
      <c r="GJC265" s="183"/>
      <c r="GJD265" s="183"/>
      <c r="GJE265" s="183"/>
      <c r="GJF265" s="183"/>
      <c r="GJG265" s="183"/>
      <c r="GJH265" s="183"/>
      <c r="GJI265" s="183"/>
      <c r="GJJ265" s="183"/>
      <c r="GJK265" s="183"/>
      <c r="GJL265" s="183"/>
      <c r="GJM265" s="183"/>
      <c r="GJN265" s="183"/>
      <c r="GJO265" s="183"/>
      <c r="GJP265" s="183"/>
      <c r="GJQ265" s="183"/>
      <c r="GJR265" s="183"/>
      <c r="GJS265" s="183"/>
      <c r="GJT265" s="183"/>
      <c r="GJU265" s="183"/>
      <c r="GJV265" s="183"/>
      <c r="GJW265" s="183"/>
      <c r="GJX265" s="183"/>
      <c r="GJY265" s="183"/>
      <c r="GJZ265" s="183"/>
      <c r="GKA265" s="183"/>
      <c r="GKB265" s="183"/>
      <c r="GKC265" s="183"/>
      <c r="GKD265" s="183"/>
      <c r="GKE265" s="183"/>
      <c r="GKF265" s="183"/>
      <c r="GKG265" s="183"/>
      <c r="GKH265" s="183"/>
      <c r="GKI265" s="183"/>
      <c r="GKJ265" s="183"/>
      <c r="GKK265" s="183"/>
      <c r="GKL265" s="183"/>
      <c r="GKM265" s="183"/>
      <c r="GKN265" s="183"/>
      <c r="GKO265" s="183"/>
      <c r="GKP265" s="183"/>
      <c r="GKQ265" s="183"/>
      <c r="GKR265" s="183"/>
      <c r="GKS265" s="183"/>
      <c r="GKT265" s="183"/>
      <c r="GKU265" s="183"/>
      <c r="GKV265" s="183"/>
      <c r="GKW265" s="183"/>
      <c r="GKX265" s="183"/>
      <c r="GKY265" s="183"/>
      <c r="GKZ265" s="183"/>
      <c r="GLA265" s="183"/>
      <c r="GLB265" s="183"/>
      <c r="GLC265" s="183"/>
      <c r="GLD265" s="183"/>
      <c r="GLE265" s="183"/>
      <c r="GLF265" s="183"/>
      <c r="GLG265" s="183"/>
      <c r="GLH265" s="183"/>
      <c r="GLI265" s="183"/>
      <c r="GLJ265" s="183"/>
      <c r="GLK265" s="183"/>
      <c r="GLL265" s="183"/>
      <c r="GLM265" s="183"/>
      <c r="GLN265" s="183"/>
      <c r="GLO265" s="183"/>
      <c r="GLP265" s="183"/>
      <c r="GLQ265" s="183"/>
      <c r="GLR265" s="183"/>
      <c r="GLS265" s="183"/>
      <c r="GLT265" s="183"/>
      <c r="GLU265" s="183"/>
      <c r="GLV265" s="183"/>
      <c r="GLW265" s="183"/>
      <c r="GLX265" s="183"/>
      <c r="GLY265" s="183"/>
      <c r="GLZ265" s="183"/>
      <c r="GMA265" s="183"/>
      <c r="GMB265" s="183"/>
      <c r="GMC265" s="183"/>
      <c r="GMD265" s="183"/>
      <c r="GME265" s="183"/>
      <c r="GMF265" s="183"/>
      <c r="GMG265" s="183"/>
      <c r="GMH265" s="183"/>
      <c r="GMI265" s="183"/>
      <c r="GMJ265" s="183"/>
      <c r="GMK265" s="183"/>
      <c r="GML265" s="183"/>
      <c r="GMM265" s="183"/>
      <c r="GMN265" s="183"/>
      <c r="GMO265" s="183"/>
      <c r="GMP265" s="183"/>
      <c r="GMQ265" s="183"/>
      <c r="GMR265" s="183"/>
      <c r="GMS265" s="183"/>
      <c r="GMT265" s="183"/>
      <c r="GMU265" s="183"/>
      <c r="GMV265" s="183"/>
      <c r="GMW265" s="183"/>
      <c r="GMX265" s="183"/>
      <c r="GMY265" s="183"/>
      <c r="GMZ265" s="183"/>
      <c r="GNA265" s="183"/>
      <c r="GNB265" s="183"/>
      <c r="GNC265" s="183"/>
      <c r="GND265" s="183"/>
      <c r="GNE265" s="183"/>
      <c r="GNF265" s="183"/>
      <c r="GNG265" s="183"/>
      <c r="GNH265" s="183"/>
      <c r="GNI265" s="183"/>
      <c r="GNJ265" s="183"/>
      <c r="GNK265" s="183"/>
      <c r="GNL265" s="183"/>
      <c r="GNM265" s="183"/>
      <c r="GNN265" s="183"/>
      <c r="GNO265" s="183"/>
      <c r="GNP265" s="183"/>
      <c r="GNQ265" s="183"/>
      <c r="GNR265" s="183"/>
      <c r="GNS265" s="183"/>
      <c r="GNT265" s="183"/>
      <c r="GNU265" s="183"/>
      <c r="GNV265" s="183"/>
      <c r="GNW265" s="183"/>
      <c r="GNX265" s="183"/>
      <c r="GNY265" s="183"/>
      <c r="GNZ265" s="183"/>
      <c r="GOA265" s="183"/>
      <c r="GOB265" s="183"/>
      <c r="GOC265" s="183"/>
      <c r="GOD265" s="183"/>
      <c r="GOE265" s="183"/>
      <c r="GOF265" s="183"/>
      <c r="GOG265" s="183"/>
      <c r="GOH265" s="183"/>
      <c r="GOI265" s="183"/>
      <c r="GOJ265" s="183"/>
      <c r="GOK265" s="183"/>
      <c r="GOL265" s="183"/>
      <c r="GOM265" s="183"/>
      <c r="GON265" s="183"/>
      <c r="GOO265" s="183"/>
      <c r="GOP265" s="183"/>
      <c r="GOQ265" s="183"/>
      <c r="GOR265" s="183"/>
      <c r="GOS265" s="183"/>
      <c r="GOT265" s="183"/>
      <c r="GOU265" s="183"/>
      <c r="GOV265" s="183"/>
      <c r="GOW265" s="183"/>
      <c r="GOX265" s="183"/>
      <c r="GOY265" s="183"/>
      <c r="GOZ265" s="183"/>
      <c r="GPA265" s="183"/>
      <c r="GPB265" s="183"/>
      <c r="GPC265" s="183"/>
      <c r="GPD265" s="183"/>
      <c r="GPE265" s="183"/>
      <c r="GPF265" s="183"/>
      <c r="GPG265" s="183"/>
      <c r="GPH265" s="183"/>
      <c r="GPI265" s="183"/>
      <c r="GPJ265" s="183"/>
      <c r="GPK265" s="183"/>
      <c r="GPL265" s="183"/>
      <c r="GPM265" s="183"/>
      <c r="GPN265" s="183"/>
      <c r="GPO265" s="183"/>
      <c r="GPP265" s="183"/>
      <c r="GPQ265" s="183"/>
      <c r="GPR265" s="183"/>
      <c r="GPS265" s="183"/>
      <c r="GPT265" s="183"/>
      <c r="GPU265" s="183"/>
      <c r="GPV265" s="183"/>
      <c r="GPW265" s="183"/>
      <c r="GPX265" s="183"/>
      <c r="GPY265" s="183"/>
      <c r="GPZ265" s="183"/>
      <c r="GQA265" s="183"/>
      <c r="GQB265" s="183"/>
      <c r="GQC265" s="183"/>
      <c r="GQD265" s="183"/>
      <c r="GQE265" s="183"/>
      <c r="GQF265" s="183"/>
      <c r="GQG265" s="183"/>
      <c r="GQH265" s="183"/>
      <c r="GQI265" s="183"/>
      <c r="GQJ265" s="183"/>
      <c r="GQK265" s="183"/>
      <c r="GQL265" s="183"/>
      <c r="GQM265" s="183"/>
      <c r="GQN265" s="183"/>
      <c r="GQO265" s="183"/>
      <c r="GQP265" s="183"/>
      <c r="GQQ265" s="183"/>
      <c r="GQR265" s="183"/>
      <c r="GQS265" s="183"/>
      <c r="GQT265" s="183"/>
      <c r="GQU265" s="183"/>
      <c r="GQV265" s="183"/>
      <c r="GQW265" s="183"/>
      <c r="GQX265" s="183"/>
      <c r="GQY265" s="183"/>
      <c r="GQZ265" s="183"/>
      <c r="GRA265" s="183"/>
      <c r="GRB265" s="183"/>
      <c r="GRC265" s="183"/>
      <c r="GRD265" s="183"/>
      <c r="GRE265" s="183"/>
      <c r="GRF265" s="183"/>
      <c r="GRG265" s="183"/>
      <c r="GRH265" s="183"/>
      <c r="GRI265" s="183"/>
      <c r="GRJ265" s="183"/>
      <c r="GRK265" s="183"/>
      <c r="GRL265" s="183"/>
      <c r="GRM265" s="183"/>
      <c r="GRN265" s="183"/>
      <c r="GRO265" s="183"/>
      <c r="GRP265" s="183"/>
      <c r="GRQ265" s="183"/>
      <c r="GRR265" s="183"/>
      <c r="GRS265" s="183"/>
      <c r="GRT265" s="183"/>
      <c r="GRU265" s="183"/>
      <c r="GRV265" s="183"/>
      <c r="GRW265" s="183"/>
      <c r="GRX265" s="183"/>
      <c r="GRY265" s="183"/>
      <c r="GRZ265" s="183"/>
      <c r="GSA265" s="183"/>
      <c r="GSB265" s="183"/>
      <c r="GSC265" s="183"/>
      <c r="GSD265" s="183"/>
      <c r="GSE265" s="183"/>
      <c r="GSF265" s="183"/>
      <c r="GSG265" s="183"/>
      <c r="GSH265" s="183"/>
      <c r="GSI265" s="183"/>
      <c r="GSJ265" s="183"/>
      <c r="GSK265" s="183"/>
      <c r="GSL265" s="183"/>
      <c r="GSM265" s="183"/>
      <c r="GSN265" s="183"/>
      <c r="GSO265" s="183"/>
      <c r="GSP265" s="183"/>
      <c r="GSQ265" s="183"/>
      <c r="GSR265" s="183"/>
      <c r="GSS265" s="183"/>
      <c r="GST265" s="183"/>
      <c r="GSU265" s="183"/>
      <c r="GSV265" s="183"/>
      <c r="GSW265" s="183"/>
      <c r="GSX265" s="183"/>
      <c r="GSY265" s="183"/>
      <c r="GSZ265" s="183"/>
      <c r="GTA265" s="183"/>
      <c r="GTB265" s="183"/>
      <c r="GTC265" s="183"/>
      <c r="GTD265" s="183"/>
      <c r="GTE265" s="183"/>
      <c r="GTF265" s="183"/>
      <c r="GTG265" s="183"/>
      <c r="GTH265" s="183"/>
      <c r="GTI265" s="183"/>
      <c r="GTJ265" s="183"/>
      <c r="GTK265" s="183"/>
      <c r="GTL265" s="183"/>
      <c r="GTM265" s="183"/>
      <c r="GTN265" s="183"/>
      <c r="GTO265" s="183"/>
      <c r="GTP265" s="183"/>
      <c r="GTQ265" s="183"/>
      <c r="GTR265" s="183"/>
      <c r="GTS265" s="183"/>
      <c r="GTT265" s="183"/>
      <c r="GTU265" s="183"/>
      <c r="GTV265" s="183"/>
      <c r="GTW265" s="183"/>
      <c r="GTX265" s="183"/>
      <c r="GTY265" s="183"/>
      <c r="GTZ265" s="183"/>
      <c r="GUA265" s="183"/>
      <c r="GUB265" s="183"/>
      <c r="GUC265" s="183"/>
      <c r="GUD265" s="183"/>
      <c r="GUE265" s="183"/>
      <c r="GUF265" s="183"/>
      <c r="GUG265" s="183"/>
      <c r="GUH265" s="183"/>
      <c r="GUI265" s="183"/>
      <c r="GUJ265" s="183"/>
      <c r="GUK265" s="183"/>
      <c r="GUL265" s="183"/>
      <c r="GUM265" s="183"/>
      <c r="GUN265" s="183"/>
      <c r="GUO265" s="183"/>
      <c r="GUP265" s="183"/>
      <c r="GUQ265" s="183"/>
      <c r="GUR265" s="183"/>
      <c r="GUS265" s="183"/>
      <c r="GUT265" s="183"/>
      <c r="GUU265" s="183"/>
      <c r="GUV265" s="183"/>
      <c r="GUW265" s="183"/>
      <c r="GUX265" s="183"/>
      <c r="GUY265" s="183"/>
      <c r="GUZ265" s="183"/>
      <c r="GVA265" s="183"/>
      <c r="GVB265" s="183"/>
      <c r="GVC265" s="183"/>
      <c r="GVD265" s="183"/>
      <c r="GVE265" s="183"/>
      <c r="GVF265" s="183"/>
      <c r="GVG265" s="183"/>
      <c r="GVH265" s="183"/>
      <c r="GVI265" s="183"/>
      <c r="GVJ265" s="183"/>
      <c r="GVK265" s="183"/>
      <c r="GVL265" s="183"/>
      <c r="GVM265" s="183"/>
      <c r="GVN265" s="183"/>
      <c r="GVO265" s="183"/>
      <c r="GVP265" s="183"/>
      <c r="GVQ265" s="183"/>
      <c r="GVR265" s="183"/>
      <c r="GVS265" s="183"/>
      <c r="GVT265" s="183"/>
      <c r="GVU265" s="183"/>
      <c r="GVV265" s="183"/>
      <c r="GVW265" s="183"/>
      <c r="GVX265" s="183"/>
      <c r="GVY265" s="183"/>
      <c r="GVZ265" s="183"/>
      <c r="GWA265" s="183"/>
      <c r="GWB265" s="183"/>
      <c r="GWC265" s="183"/>
      <c r="GWD265" s="183"/>
      <c r="GWE265" s="183"/>
      <c r="GWF265" s="183"/>
      <c r="GWG265" s="183"/>
      <c r="GWH265" s="183"/>
      <c r="GWI265" s="183"/>
      <c r="GWJ265" s="183"/>
      <c r="GWK265" s="183"/>
      <c r="GWL265" s="183"/>
      <c r="GWM265" s="183"/>
      <c r="GWN265" s="183"/>
      <c r="GWO265" s="183"/>
      <c r="GWP265" s="183"/>
      <c r="GWQ265" s="183"/>
      <c r="GWR265" s="183"/>
      <c r="GWS265" s="183"/>
      <c r="GWT265" s="183"/>
      <c r="GWU265" s="183"/>
      <c r="GWV265" s="183"/>
      <c r="GWW265" s="183"/>
      <c r="GWX265" s="183"/>
      <c r="GWY265" s="183"/>
      <c r="GWZ265" s="183"/>
      <c r="GXA265" s="183"/>
      <c r="GXB265" s="183"/>
      <c r="GXC265" s="183"/>
      <c r="GXD265" s="183"/>
      <c r="GXE265" s="183"/>
      <c r="GXF265" s="183"/>
      <c r="GXG265" s="183"/>
      <c r="GXH265" s="183"/>
      <c r="GXI265" s="183"/>
      <c r="GXJ265" s="183"/>
      <c r="GXK265" s="183"/>
      <c r="GXL265" s="183"/>
      <c r="GXM265" s="183"/>
      <c r="GXN265" s="183"/>
      <c r="GXO265" s="183"/>
      <c r="GXP265" s="183"/>
      <c r="GXQ265" s="183"/>
      <c r="GXR265" s="183"/>
      <c r="GXS265" s="183"/>
      <c r="GXT265" s="183"/>
      <c r="GXU265" s="183"/>
      <c r="GXV265" s="183"/>
      <c r="GXW265" s="183"/>
      <c r="GXX265" s="183"/>
      <c r="GXY265" s="183"/>
      <c r="GXZ265" s="183"/>
      <c r="GYA265" s="183"/>
      <c r="GYB265" s="183"/>
      <c r="GYC265" s="183"/>
      <c r="GYD265" s="183"/>
      <c r="GYE265" s="183"/>
      <c r="GYF265" s="183"/>
      <c r="GYG265" s="183"/>
      <c r="GYH265" s="183"/>
      <c r="GYI265" s="183"/>
      <c r="GYJ265" s="183"/>
      <c r="GYK265" s="183"/>
      <c r="GYL265" s="183"/>
      <c r="GYM265" s="183"/>
      <c r="GYN265" s="183"/>
      <c r="GYO265" s="183"/>
      <c r="GYP265" s="183"/>
      <c r="GYQ265" s="183"/>
      <c r="GYR265" s="183"/>
      <c r="GYS265" s="183"/>
      <c r="GYT265" s="183"/>
      <c r="GYU265" s="183"/>
      <c r="GYV265" s="183"/>
      <c r="GYW265" s="183"/>
      <c r="GYX265" s="183"/>
      <c r="GYY265" s="183"/>
      <c r="GYZ265" s="183"/>
      <c r="GZA265" s="183"/>
      <c r="GZB265" s="183"/>
      <c r="GZC265" s="183"/>
      <c r="GZD265" s="183"/>
      <c r="GZE265" s="183"/>
      <c r="GZF265" s="183"/>
      <c r="GZG265" s="183"/>
      <c r="GZH265" s="183"/>
      <c r="GZI265" s="183"/>
      <c r="GZJ265" s="183"/>
      <c r="GZK265" s="183"/>
      <c r="GZL265" s="183"/>
      <c r="GZM265" s="183"/>
      <c r="GZN265" s="183"/>
      <c r="GZO265" s="183"/>
      <c r="GZP265" s="183"/>
      <c r="GZQ265" s="183"/>
      <c r="GZR265" s="183"/>
      <c r="GZS265" s="183"/>
      <c r="GZT265" s="183"/>
      <c r="GZU265" s="183"/>
      <c r="GZV265" s="183"/>
      <c r="GZW265" s="183"/>
      <c r="GZX265" s="183"/>
      <c r="GZY265" s="183"/>
      <c r="GZZ265" s="183"/>
      <c r="HAA265" s="183"/>
      <c r="HAB265" s="183"/>
      <c r="HAC265" s="183"/>
      <c r="HAD265" s="183"/>
      <c r="HAE265" s="183"/>
      <c r="HAF265" s="183"/>
      <c r="HAG265" s="183"/>
      <c r="HAH265" s="183"/>
      <c r="HAI265" s="183"/>
      <c r="HAJ265" s="183"/>
      <c r="HAK265" s="183"/>
      <c r="HAL265" s="183"/>
      <c r="HAM265" s="183"/>
      <c r="HAN265" s="183"/>
      <c r="HAO265" s="183"/>
      <c r="HAP265" s="183"/>
      <c r="HAQ265" s="183"/>
      <c r="HAR265" s="183"/>
      <c r="HAS265" s="183"/>
      <c r="HAT265" s="183"/>
      <c r="HAU265" s="183"/>
      <c r="HAV265" s="183"/>
      <c r="HAW265" s="183"/>
      <c r="HAX265" s="183"/>
      <c r="HAY265" s="183"/>
      <c r="HAZ265" s="183"/>
      <c r="HBA265" s="183"/>
      <c r="HBB265" s="183"/>
      <c r="HBC265" s="183"/>
      <c r="HBD265" s="183"/>
      <c r="HBE265" s="183"/>
      <c r="HBF265" s="183"/>
      <c r="HBG265" s="183"/>
      <c r="HBH265" s="183"/>
      <c r="HBI265" s="183"/>
      <c r="HBJ265" s="183"/>
      <c r="HBK265" s="183"/>
      <c r="HBL265" s="183"/>
      <c r="HBM265" s="183"/>
      <c r="HBN265" s="183"/>
      <c r="HBO265" s="183"/>
      <c r="HBP265" s="183"/>
      <c r="HBQ265" s="183"/>
      <c r="HBR265" s="183"/>
      <c r="HBS265" s="183"/>
      <c r="HBT265" s="183"/>
      <c r="HBU265" s="183"/>
      <c r="HBV265" s="183"/>
      <c r="HBW265" s="183"/>
      <c r="HBX265" s="183"/>
      <c r="HBY265" s="183"/>
      <c r="HBZ265" s="183"/>
      <c r="HCA265" s="183"/>
      <c r="HCB265" s="183"/>
      <c r="HCC265" s="183"/>
      <c r="HCD265" s="183"/>
      <c r="HCE265" s="183"/>
      <c r="HCF265" s="183"/>
      <c r="HCG265" s="183"/>
      <c r="HCH265" s="183"/>
      <c r="HCI265" s="183"/>
      <c r="HCJ265" s="183"/>
      <c r="HCK265" s="183"/>
      <c r="HCL265" s="183"/>
      <c r="HCM265" s="183"/>
      <c r="HCN265" s="183"/>
      <c r="HCO265" s="183"/>
      <c r="HCP265" s="183"/>
      <c r="HCQ265" s="183"/>
      <c r="HCR265" s="183"/>
      <c r="HCS265" s="183"/>
      <c r="HCT265" s="183"/>
      <c r="HCU265" s="183"/>
      <c r="HCV265" s="183"/>
      <c r="HCW265" s="183"/>
      <c r="HCX265" s="183"/>
      <c r="HCY265" s="183"/>
      <c r="HCZ265" s="183"/>
      <c r="HDA265" s="183"/>
      <c r="HDB265" s="183"/>
      <c r="HDC265" s="183"/>
      <c r="HDD265" s="183"/>
      <c r="HDE265" s="183"/>
      <c r="HDF265" s="183"/>
      <c r="HDG265" s="183"/>
      <c r="HDH265" s="183"/>
      <c r="HDI265" s="183"/>
      <c r="HDJ265" s="183"/>
      <c r="HDK265" s="183"/>
      <c r="HDL265" s="183"/>
      <c r="HDM265" s="183"/>
      <c r="HDN265" s="183"/>
      <c r="HDO265" s="183"/>
      <c r="HDP265" s="183"/>
      <c r="HDQ265" s="183"/>
      <c r="HDR265" s="183"/>
      <c r="HDS265" s="183"/>
      <c r="HDT265" s="183"/>
      <c r="HDU265" s="183"/>
      <c r="HDV265" s="183"/>
      <c r="HDW265" s="183"/>
      <c r="HDX265" s="183"/>
      <c r="HDY265" s="183"/>
      <c r="HDZ265" s="183"/>
      <c r="HEA265" s="183"/>
      <c r="HEB265" s="183"/>
      <c r="HEC265" s="183"/>
      <c r="HED265" s="183"/>
      <c r="HEE265" s="183"/>
      <c r="HEF265" s="183"/>
      <c r="HEG265" s="183"/>
      <c r="HEH265" s="183"/>
      <c r="HEI265" s="183"/>
      <c r="HEJ265" s="183"/>
      <c r="HEK265" s="183"/>
      <c r="HEL265" s="183"/>
      <c r="HEM265" s="183"/>
      <c r="HEN265" s="183"/>
      <c r="HEO265" s="183"/>
      <c r="HEP265" s="183"/>
      <c r="HEQ265" s="183"/>
      <c r="HER265" s="183"/>
      <c r="HES265" s="183"/>
      <c r="HET265" s="183"/>
      <c r="HEU265" s="183"/>
      <c r="HEV265" s="183"/>
      <c r="HEW265" s="183"/>
      <c r="HEX265" s="183"/>
      <c r="HEY265" s="183"/>
      <c r="HEZ265" s="183"/>
      <c r="HFA265" s="183"/>
      <c r="HFB265" s="183"/>
      <c r="HFC265" s="183"/>
      <c r="HFD265" s="183"/>
      <c r="HFE265" s="183"/>
      <c r="HFF265" s="183"/>
      <c r="HFG265" s="183"/>
      <c r="HFH265" s="183"/>
      <c r="HFI265" s="183"/>
      <c r="HFJ265" s="183"/>
      <c r="HFK265" s="183"/>
      <c r="HFL265" s="183"/>
      <c r="HFM265" s="183"/>
      <c r="HFN265" s="183"/>
      <c r="HFO265" s="183"/>
      <c r="HFP265" s="183"/>
      <c r="HFQ265" s="183"/>
      <c r="HFR265" s="183"/>
      <c r="HFS265" s="183"/>
      <c r="HFT265" s="183"/>
      <c r="HFU265" s="183"/>
      <c r="HFV265" s="183"/>
      <c r="HFW265" s="183"/>
      <c r="HFX265" s="183"/>
      <c r="HFY265" s="183"/>
      <c r="HFZ265" s="183"/>
      <c r="HGA265" s="183"/>
      <c r="HGB265" s="183"/>
      <c r="HGC265" s="183"/>
      <c r="HGD265" s="183"/>
      <c r="HGE265" s="183"/>
      <c r="HGF265" s="183"/>
      <c r="HGG265" s="183"/>
      <c r="HGH265" s="183"/>
      <c r="HGI265" s="183"/>
      <c r="HGJ265" s="183"/>
      <c r="HGK265" s="183"/>
      <c r="HGL265" s="183"/>
      <c r="HGM265" s="183"/>
      <c r="HGN265" s="183"/>
      <c r="HGO265" s="183"/>
      <c r="HGP265" s="183"/>
      <c r="HGQ265" s="183"/>
      <c r="HGR265" s="183"/>
      <c r="HGS265" s="183"/>
      <c r="HGT265" s="183"/>
      <c r="HGU265" s="183"/>
      <c r="HGV265" s="183"/>
      <c r="HGW265" s="183"/>
      <c r="HGX265" s="183"/>
      <c r="HGY265" s="183"/>
      <c r="HGZ265" s="183"/>
      <c r="HHA265" s="183"/>
      <c r="HHB265" s="183"/>
      <c r="HHC265" s="183"/>
      <c r="HHD265" s="183"/>
      <c r="HHE265" s="183"/>
      <c r="HHF265" s="183"/>
      <c r="HHG265" s="183"/>
      <c r="HHH265" s="183"/>
      <c r="HHI265" s="183"/>
      <c r="HHJ265" s="183"/>
      <c r="HHK265" s="183"/>
      <c r="HHL265" s="183"/>
      <c r="HHM265" s="183"/>
      <c r="HHN265" s="183"/>
      <c r="HHO265" s="183"/>
      <c r="HHP265" s="183"/>
      <c r="HHQ265" s="183"/>
      <c r="HHR265" s="183"/>
      <c r="HHS265" s="183"/>
      <c r="HHT265" s="183"/>
      <c r="HHU265" s="183"/>
      <c r="HHV265" s="183"/>
      <c r="HHW265" s="183"/>
      <c r="HHX265" s="183"/>
      <c r="HHY265" s="183"/>
      <c r="HHZ265" s="183"/>
      <c r="HIA265" s="183"/>
      <c r="HIB265" s="183"/>
      <c r="HIC265" s="183"/>
      <c r="HID265" s="183"/>
      <c r="HIE265" s="183"/>
      <c r="HIF265" s="183"/>
      <c r="HIG265" s="183"/>
      <c r="HIH265" s="183"/>
      <c r="HII265" s="183"/>
      <c r="HIJ265" s="183"/>
      <c r="HIK265" s="183"/>
      <c r="HIL265" s="183"/>
      <c r="HIM265" s="183"/>
      <c r="HIN265" s="183"/>
      <c r="HIO265" s="183"/>
      <c r="HIP265" s="183"/>
      <c r="HIQ265" s="183"/>
      <c r="HIR265" s="183"/>
      <c r="HIS265" s="183"/>
      <c r="HIT265" s="183"/>
      <c r="HIU265" s="183"/>
      <c r="HIV265" s="183"/>
      <c r="HIW265" s="183"/>
      <c r="HIX265" s="183"/>
      <c r="HIY265" s="183"/>
      <c r="HIZ265" s="183"/>
      <c r="HJA265" s="183"/>
      <c r="HJB265" s="183"/>
      <c r="HJC265" s="183"/>
      <c r="HJD265" s="183"/>
      <c r="HJE265" s="183"/>
      <c r="HJF265" s="183"/>
      <c r="HJG265" s="183"/>
      <c r="HJH265" s="183"/>
      <c r="HJI265" s="183"/>
      <c r="HJJ265" s="183"/>
      <c r="HJK265" s="183"/>
      <c r="HJL265" s="183"/>
      <c r="HJM265" s="183"/>
      <c r="HJN265" s="183"/>
      <c r="HJO265" s="183"/>
      <c r="HJP265" s="183"/>
      <c r="HJQ265" s="183"/>
      <c r="HJR265" s="183"/>
      <c r="HJS265" s="183"/>
      <c r="HJT265" s="183"/>
      <c r="HJU265" s="183"/>
      <c r="HJV265" s="183"/>
      <c r="HJW265" s="183"/>
      <c r="HJX265" s="183"/>
      <c r="HJY265" s="183"/>
      <c r="HJZ265" s="183"/>
      <c r="HKA265" s="183"/>
      <c r="HKB265" s="183"/>
      <c r="HKC265" s="183"/>
      <c r="HKD265" s="183"/>
      <c r="HKE265" s="183"/>
      <c r="HKF265" s="183"/>
      <c r="HKG265" s="183"/>
      <c r="HKH265" s="183"/>
      <c r="HKI265" s="183"/>
      <c r="HKJ265" s="183"/>
      <c r="HKK265" s="183"/>
      <c r="HKL265" s="183"/>
      <c r="HKM265" s="183"/>
      <c r="HKN265" s="183"/>
      <c r="HKO265" s="183"/>
      <c r="HKP265" s="183"/>
      <c r="HKQ265" s="183"/>
      <c r="HKR265" s="183"/>
      <c r="HKS265" s="183"/>
      <c r="HKT265" s="183"/>
      <c r="HKU265" s="183"/>
      <c r="HKV265" s="183"/>
      <c r="HKW265" s="183"/>
      <c r="HKX265" s="183"/>
      <c r="HKY265" s="183"/>
      <c r="HKZ265" s="183"/>
      <c r="HLA265" s="183"/>
      <c r="HLB265" s="183"/>
      <c r="HLC265" s="183"/>
      <c r="HLD265" s="183"/>
      <c r="HLE265" s="183"/>
      <c r="HLF265" s="183"/>
      <c r="HLG265" s="183"/>
      <c r="HLH265" s="183"/>
      <c r="HLI265" s="183"/>
      <c r="HLJ265" s="183"/>
      <c r="HLK265" s="183"/>
      <c r="HLL265" s="183"/>
      <c r="HLM265" s="183"/>
      <c r="HLN265" s="183"/>
      <c r="HLO265" s="183"/>
      <c r="HLP265" s="183"/>
      <c r="HLQ265" s="183"/>
      <c r="HLR265" s="183"/>
      <c r="HLS265" s="183"/>
      <c r="HLT265" s="183"/>
      <c r="HLU265" s="183"/>
      <c r="HLV265" s="183"/>
      <c r="HLW265" s="183"/>
      <c r="HLX265" s="183"/>
      <c r="HLY265" s="183"/>
      <c r="HLZ265" s="183"/>
      <c r="HMA265" s="183"/>
      <c r="HMB265" s="183"/>
      <c r="HMC265" s="183"/>
      <c r="HMD265" s="183"/>
      <c r="HME265" s="183"/>
      <c r="HMF265" s="183"/>
      <c r="HMG265" s="183"/>
      <c r="HMH265" s="183"/>
      <c r="HMI265" s="183"/>
      <c r="HMJ265" s="183"/>
      <c r="HMK265" s="183"/>
      <c r="HML265" s="183"/>
      <c r="HMM265" s="183"/>
      <c r="HMN265" s="183"/>
      <c r="HMO265" s="183"/>
      <c r="HMP265" s="183"/>
      <c r="HMQ265" s="183"/>
      <c r="HMR265" s="183"/>
      <c r="HMS265" s="183"/>
      <c r="HMT265" s="183"/>
      <c r="HMU265" s="183"/>
      <c r="HMV265" s="183"/>
      <c r="HMW265" s="183"/>
      <c r="HMX265" s="183"/>
      <c r="HMY265" s="183"/>
      <c r="HMZ265" s="183"/>
      <c r="HNA265" s="183"/>
      <c r="HNB265" s="183"/>
      <c r="HNC265" s="183"/>
      <c r="HND265" s="183"/>
      <c r="HNE265" s="183"/>
      <c r="HNF265" s="183"/>
      <c r="HNG265" s="183"/>
      <c r="HNH265" s="183"/>
      <c r="HNI265" s="183"/>
      <c r="HNJ265" s="183"/>
      <c r="HNK265" s="183"/>
      <c r="HNL265" s="183"/>
      <c r="HNM265" s="183"/>
      <c r="HNN265" s="183"/>
      <c r="HNO265" s="183"/>
      <c r="HNP265" s="183"/>
      <c r="HNQ265" s="183"/>
      <c r="HNR265" s="183"/>
      <c r="HNS265" s="183"/>
      <c r="HNT265" s="183"/>
      <c r="HNU265" s="183"/>
      <c r="HNV265" s="183"/>
      <c r="HNW265" s="183"/>
      <c r="HNX265" s="183"/>
      <c r="HNY265" s="183"/>
      <c r="HNZ265" s="183"/>
      <c r="HOA265" s="183"/>
      <c r="HOB265" s="183"/>
      <c r="HOC265" s="183"/>
      <c r="HOD265" s="183"/>
      <c r="HOE265" s="183"/>
      <c r="HOF265" s="183"/>
      <c r="HOG265" s="183"/>
      <c r="HOH265" s="183"/>
      <c r="HOI265" s="183"/>
      <c r="HOJ265" s="183"/>
      <c r="HOK265" s="183"/>
      <c r="HOL265" s="183"/>
      <c r="HOM265" s="183"/>
      <c r="HON265" s="183"/>
      <c r="HOO265" s="183"/>
      <c r="HOP265" s="183"/>
      <c r="HOQ265" s="183"/>
      <c r="HOR265" s="183"/>
      <c r="HOS265" s="183"/>
      <c r="HOT265" s="183"/>
      <c r="HOU265" s="183"/>
      <c r="HOV265" s="183"/>
      <c r="HOW265" s="183"/>
      <c r="HOX265" s="183"/>
      <c r="HOY265" s="183"/>
      <c r="HOZ265" s="183"/>
      <c r="HPA265" s="183"/>
      <c r="HPB265" s="183"/>
      <c r="HPC265" s="183"/>
      <c r="HPD265" s="183"/>
      <c r="HPE265" s="183"/>
      <c r="HPF265" s="183"/>
      <c r="HPG265" s="183"/>
      <c r="HPH265" s="183"/>
      <c r="HPI265" s="183"/>
      <c r="HPJ265" s="183"/>
      <c r="HPK265" s="183"/>
      <c r="HPL265" s="183"/>
      <c r="HPM265" s="183"/>
      <c r="HPN265" s="183"/>
      <c r="HPO265" s="183"/>
      <c r="HPP265" s="183"/>
      <c r="HPQ265" s="183"/>
      <c r="HPR265" s="183"/>
      <c r="HPS265" s="183"/>
      <c r="HPT265" s="183"/>
      <c r="HPU265" s="183"/>
      <c r="HPV265" s="183"/>
      <c r="HPW265" s="183"/>
      <c r="HPX265" s="183"/>
      <c r="HPY265" s="183"/>
      <c r="HPZ265" s="183"/>
      <c r="HQA265" s="183"/>
      <c r="HQB265" s="183"/>
      <c r="HQC265" s="183"/>
      <c r="HQD265" s="183"/>
      <c r="HQE265" s="183"/>
      <c r="HQF265" s="183"/>
      <c r="HQG265" s="183"/>
      <c r="HQH265" s="183"/>
      <c r="HQI265" s="183"/>
      <c r="HQJ265" s="183"/>
      <c r="HQK265" s="183"/>
      <c r="HQL265" s="183"/>
      <c r="HQM265" s="183"/>
      <c r="HQN265" s="183"/>
      <c r="HQO265" s="183"/>
      <c r="HQP265" s="183"/>
      <c r="HQQ265" s="183"/>
      <c r="HQR265" s="183"/>
      <c r="HQS265" s="183"/>
      <c r="HQT265" s="183"/>
      <c r="HQU265" s="183"/>
      <c r="HQV265" s="183"/>
      <c r="HQW265" s="183"/>
      <c r="HQX265" s="183"/>
      <c r="HQY265" s="183"/>
      <c r="HQZ265" s="183"/>
      <c r="HRA265" s="183"/>
      <c r="HRB265" s="183"/>
      <c r="HRC265" s="183"/>
      <c r="HRD265" s="183"/>
      <c r="HRE265" s="183"/>
      <c r="HRF265" s="183"/>
      <c r="HRG265" s="183"/>
      <c r="HRH265" s="183"/>
      <c r="HRI265" s="183"/>
      <c r="HRJ265" s="183"/>
      <c r="HRK265" s="183"/>
      <c r="HRL265" s="183"/>
      <c r="HRM265" s="183"/>
      <c r="HRN265" s="183"/>
      <c r="HRO265" s="183"/>
      <c r="HRP265" s="183"/>
      <c r="HRQ265" s="183"/>
      <c r="HRR265" s="183"/>
      <c r="HRS265" s="183"/>
      <c r="HRT265" s="183"/>
      <c r="HRU265" s="183"/>
      <c r="HRV265" s="183"/>
      <c r="HRW265" s="183"/>
      <c r="HRX265" s="183"/>
      <c r="HRY265" s="183"/>
      <c r="HRZ265" s="183"/>
      <c r="HSA265" s="183"/>
      <c r="HSB265" s="183"/>
      <c r="HSC265" s="183"/>
      <c r="HSD265" s="183"/>
      <c r="HSE265" s="183"/>
      <c r="HSF265" s="183"/>
      <c r="HSG265" s="183"/>
      <c r="HSH265" s="183"/>
      <c r="HSI265" s="183"/>
      <c r="HSJ265" s="183"/>
      <c r="HSK265" s="183"/>
      <c r="HSL265" s="183"/>
      <c r="HSM265" s="183"/>
      <c r="HSN265" s="183"/>
      <c r="HSO265" s="183"/>
      <c r="HSP265" s="183"/>
      <c r="HSQ265" s="183"/>
      <c r="HSR265" s="183"/>
      <c r="HSS265" s="183"/>
      <c r="HST265" s="183"/>
      <c r="HSU265" s="183"/>
      <c r="HSV265" s="183"/>
      <c r="HSW265" s="183"/>
      <c r="HSX265" s="183"/>
      <c r="HSY265" s="183"/>
      <c r="HSZ265" s="183"/>
      <c r="HTA265" s="183"/>
      <c r="HTB265" s="183"/>
      <c r="HTC265" s="183"/>
      <c r="HTD265" s="183"/>
      <c r="HTE265" s="183"/>
      <c r="HTF265" s="183"/>
      <c r="HTG265" s="183"/>
      <c r="HTH265" s="183"/>
      <c r="HTI265" s="183"/>
      <c r="HTJ265" s="183"/>
      <c r="HTK265" s="183"/>
      <c r="HTL265" s="183"/>
      <c r="HTM265" s="183"/>
      <c r="HTN265" s="183"/>
      <c r="HTO265" s="183"/>
      <c r="HTP265" s="183"/>
      <c r="HTQ265" s="183"/>
      <c r="HTR265" s="183"/>
      <c r="HTS265" s="183"/>
      <c r="HTT265" s="183"/>
      <c r="HTU265" s="183"/>
      <c r="HTV265" s="183"/>
      <c r="HTW265" s="183"/>
      <c r="HTX265" s="183"/>
      <c r="HTY265" s="183"/>
      <c r="HTZ265" s="183"/>
      <c r="HUA265" s="183"/>
      <c r="HUB265" s="183"/>
      <c r="HUC265" s="183"/>
      <c r="HUD265" s="183"/>
      <c r="HUE265" s="183"/>
      <c r="HUF265" s="183"/>
      <c r="HUG265" s="183"/>
      <c r="HUH265" s="183"/>
      <c r="HUI265" s="183"/>
      <c r="HUJ265" s="183"/>
      <c r="HUK265" s="183"/>
      <c r="HUL265" s="183"/>
      <c r="HUM265" s="183"/>
      <c r="HUN265" s="183"/>
      <c r="HUO265" s="183"/>
      <c r="HUP265" s="183"/>
      <c r="HUQ265" s="183"/>
      <c r="HUR265" s="183"/>
      <c r="HUS265" s="183"/>
      <c r="HUT265" s="183"/>
      <c r="HUU265" s="183"/>
      <c r="HUV265" s="183"/>
      <c r="HUW265" s="183"/>
      <c r="HUX265" s="183"/>
      <c r="HUY265" s="183"/>
      <c r="HUZ265" s="183"/>
      <c r="HVA265" s="183"/>
      <c r="HVB265" s="183"/>
      <c r="HVC265" s="183"/>
      <c r="HVD265" s="183"/>
      <c r="HVE265" s="183"/>
      <c r="HVF265" s="183"/>
      <c r="HVG265" s="183"/>
      <c r="HVH265" s="183"/>
      <c r="HVI265" s="183"/>
      <c r="HVJ265" s="183"/>
      <c r="HVK265" s="183"/>
      <c r="HVL265" s="183"/>
      <c r="HVM265" s="183"/>
      <c r="HVN265" s="183"/>
      <c r="HVO265" s="183"/>
      <c r="HVP265" s="183"/>
      <c r="HVQ265" s="183"/>
      <c r="HVR265" s="183"/>
      <c r="HVS265" s="183"/>
      <c r="HVT265" s="183"/>
      <c r="HVU265" s="183"/>
      <c r="HVV265" s="183"/>
      <c r="HVW265" s="183"/>
      <c r="HVX265" s="183"/>
      <c r="HVY265" s="183"/>
      <c r="HVZ265" s="183"/>
      <c r="HWA265" s="183"/>
      <c r="HWB265" s="183"/>
      <c r="HWC265" s="183"/>
      <c r="HWD265" s="183"/>
      <c r="HWE265" s="183"/>
      <c r="HWF265" s="183"/>
      <c r="HWG265" s="183"/>
      <c r="HWH265" s="183"/>
      <c r="HWI265" s="183"/>
      <c r="HWJ265" s="183"/>
      <c r="HWK265" s="183"/>
      <c r="HWL265" s="183"/>
      <c r="HWM265" s="183"/>
      <c r="HWN265" s="183"/>
      <c r="HWO265" s="183"/>
      <c r="HWP265" s="183"/>
      <c r="HWQ265" s="183"/>
      <c r="HWR265" s="183"/>
      <c r="HWS265" s="183"/>
      <c r="HWT265" s="183"/>
      <c r="HWU265" s="183"/>
      <c r="HWV265" s="183"/>
      <c r="HWW265" s="183"/>
      <c r="HWX265" s="183"/>
      <c r="HWY265" s="183"/>
      <c r="HWZ265" s="183"/>
      <c r="HXA265" s="183"/>
      <c r="HXB265" s="183"/>
      <c r="HXC265" s="183"/>
      <c r="HXD265" s="183"/>
      <c r="HXE265" s="183"/>
      <c r="HXF265" s="183"/>
      <c r="HXG265" s="183"/>
      <c r="HXH265" s="183"/>
      <c r="HXI265" s="183"/>
      <c r="HXJ265" s="183"/>
      <c r="HXK265" s="183"/>
      <c r="HXL265" s="183"/>
      <c r="HXM265" s="183"/>
      <c r="HXN265" s="183"/>
      <c r="HXO265" s="183"/>
      <c r="HXP265" s="183"/>
      <c r="HXQ265" s="183"/>
      <c r="HXR265" s="183"/>
      <c r="HXS265" s="183"/>
      <c r="HXT265" s="183"/>
      <c r="HXU265" s="183"/>
      <c r="HXV265" s="183"/>
      <c r="HXW265" s="183"/>
      <c r="HXX265" s="183"/>
      <c r="HXY265" s="183"/>
      <c r="HXZ265" s="183"/>
      <c r="HYA265" s="183"/>
      <c r="HYB265" s="183"/>
      <c r="HYC265" s="183"/>
      <c r="HYD265" s="183"/>
      <c r="HYE265" s="183"/>
      <c r="HYF265" s="183"/>
      <c r="HYG265" s="183"/>
      <c r="HYH265" s="183"/>
      <c r="HYI265" s="183"/>
      <c r="HYJ265" s="183"/>
      <c r="HYK265" s="183"/>
      <c r="HYL265" s="183"/>
      <c r="HYM265" s="183"/>
      <c r="HYN265" s="183"/>
      <c r="HYO265" s="183"/>
      <c r="HYP265" s="183"/>
      <c r="HYQ265" s="183"/>
      <c r="HYR265" s="183"/>
      <c r="HYS265" s="183"/>
      <c r="HYT265" s="183"/>
      <c r="HYU265" s="183"/>
      <c r="HYV265" s="183"/>
      <c r="HYW265" s="183"/>
      <c r="HYX265" s="183"/>
      <c r="HYY265" s="183"/>
      <c r="HYZ265" s="183"/>
      <c r="HZA265" s="183"/>
      <c r="HZB265" s="183"/>
      <c r="HZC265" s="183"/>
      <c r="HZD265" s="183"/>
      <c r="HZE265" s="183"/>
      <c r="HZF265" s="183"/>
      <c r="HZG265" s="183"/>
      <c r="HZH265" s="183"/>
      <c r="HZI265" s="183"/>
      <c r="HZJ265" s="183"/>
      <c r="HZK265" s="183"/>
      <c r="HZL265" s="183"/>
      <c r="HZM265" s="183"/>
      <c r="HZN265" s="183"/>
      <c r="HZO265" s="183"/>
      <c r="HZP265" s="183"/>
      <c r="HZQ265" s="183"/>
      <c r="HZR265" s="183"/>
      <c r="HZS265" s="183"/>
      <c r="HZT265" s="183"/>
      <c r="HZU265" s="183"/>
      <c r="HZV265" s="183"/>
      <c r="HZW265" s="183"/>
      <c r="HZX265" s="183"/>
      <c r="HZY265" s="183"/>
      <c r="HZZ265" s="183"/>
      <c r="IAA265" s="183"/>
      <c r="IAB265" s="183"/>
      <c r="IAC265" s="183"/>
      <c r="IAD265" s="183"/>
      <c r="IAE265" s="183"/>
      <c r="IAF265" s="183"/>
      <c r="IAG265" s="183"/>
      <c r="IAH265" s="183"/>
      <c r="IAI265" s="183"/>
      <c r="IAJ265" s="183"/>
      <c r="IAK265" s="183"/>
      <c r="IAL265" s="183"/>
      <c r="IAM265" s="183"/>
      <c r="IAN265" s="183"/>
      <c r="IAO265" s="183"/>
      <c r="IAP265" s="183"/>
      <c r="IAQ265" s="183"/>
      <c r="IAR265" s="183"/>
      <c r="IAS265" s="183"/>
      <c r="IAT265" s="183"/>
      <c r="IAU265" s="183"/>
      <c r="IAV265" s="183"/>
      <c r="IAW265" s="183"/>
      <c r="IAX265" s="183"/>
      <c r="IAY265" s="183"/>
      <c r="IAZ265" s="183"/>
      <c r="IBA265" s="183"/>
      <c r="IBB265" s="183"/>
      <c r="IBC265" s="183"/>
      <c r="IBD265" s="183"/>
      <c r="IBE265" s="183"/>
      <c r="IBF265" s="183"/>
      <c r="IBG265" s="183"/>
      <c r="IBH265" s="183"/>
      <c r="IBI265" s="183"/>
      <c r="IBJ265" s="183"/>
      <c r="IBK265" s="183"/>
      <c r="IBL265" s="183"/>
      <c r="IBM265" s="183"/>
      <c r="IBN265" s="183"/>
      <c r="IBO265" s="183"/>
      <c r="IBP265" s="183"/>
      <c r="IBQ265" s="183"/>
      <c r="IBR265" s="183"/>
      <c r="IBS265" s="183"/>
      <c r="IBT265" s="183"/>
      <c r="IBU265" s="183"/>
      <c r="IBV265" s="183"/>
      <c r="IBW265" s="183"/>
      <c r="IBX265" s="183"/>
      <c r="IBY265" s="183"/>
      <c r="IBZ265" s="183"/>
      <c r="ICA265" s="183"/>
      <c r="ICB265" s="183"/>
      <c r="ICC265" s="183"/>
      <c r="ICD265" s="183"/>
      <c r="ICE265" s="183"/>
      <c r="ICF265" s="183"/>
      <c r="ICG265" s="183"/>
      <c r="ICH265" s="183"/>
      <c r="ICI265" s="183"/>
      <c r="ICJ265" s="183"/>
      <c r="ICK265" s="183"/>
      <c r="ICL265" s="183"/>
      <c r="ICM265" s="183"/>
      <c r="ICN265" s="183"/>
      <c r="ICO265" s="183"/>
      <c r="ICP265" s="183"/>
      <c r="ICQ265" s="183"/>
      <c r="ICR265" s="183"/>
      <c r="ICS265" s="183"/>
      <c r="ICT265" s="183"/>
      <c r="ICU265" s="183"/>
      <c r="ICV265" s="183"/>
      <c r="ICW265" s="183"/>
      <c r="ICX265" s="183"/>
      <c r="ICY265" s="183"/>
      <c r="ICZ265" s="183"/>
      <c r="IDA265" s="183"/>
      <c r="IDB265" s="183"/>
      <c r="IDC265" s="183"/>
      <c r="IDD265" s="183"/>
      <c r="IDE265" s="183"/>
      <c r="IDF265" s="183"/>
      <c r="IDG265" s="183"/>
      <c r="IDH265" s="183"/>
      <c r="IDI265" s="183"/>
      <c r="IDJ265" s="183"/>
      <c r="IDK265" s="183"/>
      <c r="IDL265" s="183"/>
      <c r="IDM265" s="183"/>
      <c r="IDN265" s="183"/>
      <c r="IDO265" s="183"/>
      <c r="IDP265" s="183"/>
      <c r="IDQ265" s="183"/>
      <c r="IDR265" s="183"/>
      <c r="IDS265" s="183"/>
      <c r="IDT265" s="183"/>
      <c r="IDU265" s="183"/>
      <c r="IDV265" s="183"/>
      <c r="IDW265" s="183"/>
      <c r="IDX265" s="183"/>
      <c r="IDY265" s="183"/>
      <c r="IDZ265" s="183"/>
      <c r="IEA265" s="183"/>
      <c r="IEB265" s="183"/>
      <c r="IEC265" s="183"/>
      <c r="IED265" s="183"/>
      <c r="IEE265" s="183"/>
      <c r="IEF265" s="183"/>
      <c r="IEG265" s="183"/>
      <c r="IEH265" s="183"/>
      <c r="IEI265" s="183"/>
      <c r="IEJ265" s="183"/>
      <c r="IEK265" s="183"/>
      <c r="IEL265" s="183"/>
      <c r="IEM265" s="183"/>
      <c r="IEN265" s="183"/>
      <c r="IEO265" s="183"/>
      <c r="IEP265" s="183"/>
      <c r="IEQ265" s="183"/>
      <c r="IER265" s="183"/>
      <c r="IES265" s="183"/>
      <c r="IET265" s="183"/>
      <c r="IEU265" s="183"/>
      <c r="IEV265" s="183"/>
      <c r="IEW265" s="183"/>
      <c r="IEX265" s="183"/>
      <c r="IEY265" s="183"/>
      <c r="IEZ265" s="183"/>
      <c r="IFA265" s="183"/>
      <c r="IFB265" s="183"/>
      <c r="IFC265" s="183"/>
      <c r="IFD265" s="183"/>
      <c r="IFE265" s="183"/>
      <c r="IFF265" s="183"/>
      <c r="IFG265" s="183"/>
      <c r="IFH265" s="183"/>
      <c r="IFI265" s="183"/>
      <c r="IFJ265" s="183"/>
      <c r="IFK265" s="183"/>
      <c r="IFL265" s="183"/>
      <c r="IFM265" s="183"/>
      <c r="IFN265" s="183"/>
      <c r="IFO265" s="183"/>
      <c r="IFP265" s="183"/>
      <c r="IFQ265" s="183"/>
      <c r="IFR265" s="183"/>
      <c r="IFS265" s="183"/>
      <c r="IFT265" s="183"/>
      <c r="IFU265" s="183"/>
      <c r="IFV265" s="183"/>
      <c r="IFW265" s="183"/>
      <c r="IFX265" s="183"/>
      <c r="IFY265" s="183"/>
      <c r="IFZ265" s="183"/>
      <c r="IGA265" s="183"/>
      <c r="IGB265" s="183"/>
      <c r="IGC265" s="183"/>
      <c r="IGD265" s="183"/>
      <c r="IGE265" s="183"/>
      <c r="IGF265" s="183"/>
      <c r="IGG265" s="183"/>
      <c r="IGH265" s="183"/>
      <c r="IGI265" s="183"/>
      <c r="IGJ265" s="183"/>
      <c r="IGK265" s="183"/>
      <c r="IGL265" s="183"/>
      <c r="IGM265" s="183"/>
      <c r="IGN265" s="183"/>
      <c r="IGO265" s="183"/>
      <c r="IGP265" s="183"/>
      <c r="IGQ265" s="183"/>
      <c r="IGR265" s="183"/>
      <c r="IGS265" s="183"/>
      <c r="IGT265" s="183"/>
      <c r="IGU265" s="183"/>
      <c r="IGV265" s="183"/>
      <c r="IGW265" s="183"/>
      <c r="IGX265" s="183"/>
      <c r="IGY265" s="183"/>
      <c r="IGZ265" s="183"/>
      <c r="IHA265" s="183"/>
      <c r="IHB265" s="183"/>
      <c r="IHC265" s="183"/>
      <c r="IHD265" s="183"/>
      <c r="IHE265" s="183"/>
      <c r="IHF265" s="183"/>
      <c r="IHG265" s="183"/>
      <c r="IHH265" s="183"/>
      <c r="IHI265" s="183"/>
      <c r="IHJ265" s="183"/>
      <c r="IHK265" s="183"/>
      <c r="IHL265" s="183"/>
      <c r="IHM265" s="183"/>
      <c r="IHN265" s="183"/>
      <c r="IHO265" s="183"/>
      <c r="IHP265" s="183"/>
      <c r="IHQ265" s="183"/>
      <c r="IHR265" s="183"/>
      <c r="IHS265" s="183"/>
      <c r="IHT265" s="183"/>
      <c r="IHU265" s="183"/>
      <c r="IHV265" s="183"/>
      <c r="IHW265" s="183"/>
      <c r="IHX265" s="183"/>
      <c r="IHY265" s="183"/>
      <c r="IHZ265" s="183"/>
      <c r="IIA265" s="183"/>
      <c r="IIB265" s="183"/>
      <c r="IIC265" s="183"/>
      <c r="IID265" s="183"/>
      <c r="IIE265" s="183"/>
      <c r="IIF265" s="183"/>
      <c r="IIG265" s="183"/>
      <c r="IIH265" s="183"/>
      <c r="III265" s="183"/>
      <c r="IIJ265" s="183"/>
      <c r="IIK265" s="183"/>
      <c r="IIL265" s="183"/>
      <c r="IIM265" s="183"/>
      <c r="IIN265" s="183"/>
      <c r="IIO265" s="183"/>
      <c r="IIP265" s="183"/>
      <c r="IIQ265" s="183"/>
      <c r="IIR265" s="183"/>
      <c r="IIS265" s="183"/>
      <c r="IIT265" s="183"/>
      <c r="IIU265" s="183"/>
      <c r="IIV265" s="183"/>
      <c r="IIW265" s="183"/>
      <c r="IIX265" s="183"/>
      <c r="IIY265" s="183"/>
      <c r="IIZ265" s="183"/>
      <c r="IJA265" s="183"/>
      <c r="IJB265" s="183"/>
      <c r="IJC265" s="183"/>
      <c r="IJD265" s="183"/>
      <c r="IJE265" s="183"/>
      <c r="IJF265" s="183"/>
      <c r="IJG265" s="183"/>
      <c r="IJH265" s="183"/>
      <c r="IJI265" s="183"/>
      <c r="IJJ265" s="183"/>
      <c r="IJK265" s="183"/>
      <c r="IJL265" s="183"/>
      <c r="IJM265" s="183"/>
      <c r="IJN265" s="183"/>
      <c r="IJO265" s="183"/>
      <c r="IJP265" s="183"/>
      <c r="IJQ265" s="183"/>
      <c r="IJR265" s="183"/>
      <c r="IJS265" s="183"/>
      <c r="IJT265" s="183"/>
      <c r="IJU265" s="183"/>
      <c r="IJV265" s="183"/>
      <c r="IJW265" s="183"/>
      <c r="IJX265" s="183"/>
      <c r="IJY265" s="183"/>
      <c r="IJZ265" s="183"/>
      <c r="IKA265" s="183"/>
      <c r="IKB265" s="183"/>
      <c r="IKC265" s="183"/>
      <c r="IKD265" s="183"/>
      <c r="IKE265" s="183"/>
      <c r="IKF265" s="183"/>
      <c r="IKG265" s="183"/>
      <c r="IKH265" s="183"/>
      <c r="IKI265" s="183"/>
      <c r="IKJ265" s="183"/>
      <c r="IKK265" s="183"/>
      <c r="IKL265" s="183"/>
      <c r="IKM265" s="183"/>
      <c r="IKN265" s="183"/>
      <c r="IKO265" s="183"/>
      <c r="IKP265" s="183"/>
      <c r="IKQ265" s="183"/>
      <c r="IKR265" s="183"/>
      <c r="IKS265" s="183"/>
      <c r="IKT265" s="183"/>
      <c r="IKU265" s="183"/>
      <c r="IKV265" s="183"/>
      <c r="IKW265" s="183"/>
      <c r="IKX265" s="183"/>
      <c r="IKY265" s="183"/>
      <c r="IKZ265" s="183"/>
      <c r="ILA265" s="183"/>
      <c r="ILB265" s="183"/>
      <c r="ILC265" s="183"/>
      <c r="ILD265" s="183"/>
      <c r="ILE265" s="183"/>
      <c r="ILF265" s="183"/>
      <c r="ILG265" s="183"/>
      <c r="ILH265" s="183"/>
      <c r="ILI265" s="183"/>
      <c r="ILJ265" s="183"/>
      <c r="ILK265" s="183"/>
      <c r="ILL265" s="183"/>
      <c r="ILM265" s="183"/>
      <c r="ILN265" s="183"/>
      <c r="ILO265" s="183"/>
      <c r="ILP265" s="183"/>
      <c r="ILQ265" s="183"/>
      <c r="ILR265" s="183"/>
      <c r="ILS265" s="183"/>
      <c r="ILT265" s="183"/>
      <c r="ILU265" s="183"/>
      <c r="ILV265" s="183"/>
      <c r="ILW265" s="183"/>
      <c r="ILX265" s="183"/>
      <c r="ILY265" s="183"/>
      <c r="ILZ265" s="183"/>
      <c r="IMA265" s="183"/>
      <c r="IMB265" s="183"/>
      <c r="IMC265" s="183"/>
      <c r="IMD265" s="183"/>
      <c r="IME265" s="183"/>
      <c r="IMF265" s="183"/>
      <c r="IMG265" s="183"/>
      <c r="IMH265" s="183"/>
      <c r="IMI265" s="183"/>
      <c r="IMJ265" s="183"/>
      <c r="IMK265" s="183"/>
      <c r="IML265" s="183"/>
      <c r="IMM265" s="183"/>
      <c r="IMN265" s="183"/>
      <c r="IMO265" s="183"/>
      <c r="IMP265" s="183"/>
      <c r="IMQ265" s="183"/>
      <c r="IMR265" s="183"/>
      <c r="IMS265" s="183"/>
      <c r="IMT265" s="183"/>
      <c r="IMU265" s="183"/>
      <c r="IMV265" s="183"/>
      <c r="IMW265" s="183"/>
      <c r="IMX265" s="183"/>
      <c r="IMY265" s="183"/>
      <c r="IMZ265" s="183"/>
      <c r="INA265" s="183"/>
      <c r="INB265" s="183"/>
      <c r="INC265" s="183"/>
      <c r="IND265" s="183"/>
      <c r="INE265" s="183"/>
      <c r="INF265" s="183"/>
      <c r="ING265" s="183"/>
      <c r="INH265" s="183"/>
      <c r="INI265" s="183"/>
      <c r="INJ265" s="183"/>
      <c r="INK265" s="183"/>
      <c r="INL265" s="183"/>
      <c r="INM265" s="183"/>
      <c r="INN265" s="183"/>
      <c r="INO265" s="183"/>
      <c r="INP265" s="183"/>
      <c r="INQ265" s="183"/>
      <c r="INR265" s="183"/>
      <c r="INS265" s="183"/>
      <c r="INT265" s="183"/>
      <c r="INU265" s="183"/>
      <c r="INV265" s="183"/>
      <c r="INW265" s="183"/>
      <c r="INX265" s="183"/>
      <c r="INY265" s="183"/>
      <c r="INZ265" s="183"/>
      <c r="IOA265" s="183"/>
      <c r="IOB265" s="183"/>
      <c r="IOC265" s="183"/>
      <c r="IOD265" s="183"/>
      <c r="IOE265" s="183"/>
      <c r="IOF265" s="183"/>
      <c r="IOG265" s="183"/>
      <c r="IOH265" s="183"/>
      <c r="IOI265" s="183"/>
      <c r="IOJ265" s="183"/>
      <c r="IOK265" s="183"/>
      <c r="IOL265" s="183"/>
      <c r="IOM265" s="183"/>
      <c r="ION265" s="183"/>
      <c r="IOO265" s="183"/>
      <c r="IOP265" s="183"/>
      <c r="IOQ265" s="183"/>
      <c r="IOR265" s="183"/>
      <c r="IOS265" s="183"/>
      <c r="IOT265" s="183"/>
      <c r="IOU265" s="183"/>
      <c r="IOV265" s="183"/>
      <c r="IOW265" s="183"/>
      <c r="IOX265" s="183"/>
      <c r="IOY265" s="183"/>
      <c r="IOZ265" s="183"/>
      <c r="IPA265" s="183"/>
      <c r="IPB265" s="183"/>
      <c r="IPC265" s="183"/>
      <c r="IPD265" s="183"/>
      <c r="IPE265" s="183"/>
      <c r="IPF265" s="183"/>
      <c r="IPG265" s="183"/>
      <c r="IPH265" s="183"/>
      <c r="IPI265" s="183"/>
      <c r="IPJ265" s="183"/>
      <c r="IPK265" s="183"/>
      <c r="IPL265" s="183"/>
      <c r="IPM265" s="183"/>
      <c r="IPN265" s="183"/>
      <c r="IPO265" s="183"/>
      <c r="IPP265" s="183"/>
      <c r="IPQ265" s="183"/>
      <c r="IPR265" s="183"/>
      <c r="IPS265" s="183"/>
      <c r="IPT265" s="183"/>
      <c r="IPU265" s="183"/>
      <c r="IPV265" s="183"/>
      <c r="IPW265" s="183"/>
      <c r="IPX265" s="183"/>
      <c r="IPY265" s="183"/>
      <c r="IPZ265" s="183"/>
      <c r="IQA265" s="183"/>
      <c r="IQB265" s="183"/>
      <c r="IQC265" s="183"/>
      <c r="IQD265" s="183"/>
      <c r="IQE265" s="183"/>
      <c r="IQF265" s="183"/>
      <c r="IQG265" s="183"/>
      <c r="IQH265" s="183"/>
      <c r="IQI265" s="183"/>
      <c r="IQJ265" s="183"/>
      <c r="IQK265" s="183"/>
      <c r="IQL265" s="183"/>
      <c r="IQM265" s="183"/>
      <c r="IQN265" s="183"/>
      <c r="IQO265" s="183"/>
      <c r="IQP265" s="183"/>
      <c r="IQQ265" s="183"/>
      <c r="IQR265" s="183"/>
      <c r="IQS265" s="183"/>
      <c r="IQT265" s="183"/>
      <c r="IQU265" s="183"/>
      <c r="IQV265" s="183"/>
      <c r="IQW265" s="183"/>
      <c r="IQX265" s="183"/>
      <c r="IQY265" s="183"/>
      <c r="IQZ265" s="183"/>
      <c r="IRA265" s="183"/>
      <c r="IRB265" s="183"/>
      <c r="IRC265" s="183"/>
      <c r="IRD265" s="183"/>
      <c r="IRE265" s="183"/>
      <c r="IRF265" s="183"/>
      <c r="IRG265" s="183"/>
      <c r="IRH265" s="183"/>
      <c r="IRI265" s="183"/>
      <c r="IRJ265" s="183"/>
      <c r="IRK265" s="183"/>
      <c r="IRL265" s="183"/>
      <c r="IRM265" s="183"/>
      <c r="IRN265" s="183"/>
      <c r="IRO265" s="183"/>
      <c r="IRP265" s="183"/>
      <c r="IRQ265" s="183"/>
      <c r="IRR265" s="183"/>
      <c r="IRS265" s="183"/>
      <c r="IRT265" s="183"/>
      <c r="IRU265" s="183"/>
      <c r="IRV265" s="183"/>
      <c r="IRW265" s="183"/>
      <c r="IRX265" s="183"/>
      <c r="IRY265" s="183"/>
      <c r="IRZ265" s="183"/>
      <c r="ISA265" s="183"/>
      <c r="ISB265" s="183"/>
      <c r="ISC265" s="183"/>
      <c r="ISD265" s="183"/>
      <c r="ISE265" s="183"/>
      <c r="ISF265" s="183"/>
      <c r="ISG265" s="183"/>
      <c r="ISH265" s="183"/>
      <c r="ISI265" s="183"/>
      <c r="ISJ265" s="183"/>
      <c r="ISK265" s="183"/>
      <c r="ISL265" s="183"/>
      <c r="ISM265" s="183"/>
      <c r="ISN265" s="183"/>
      <c r="ISO265" s="183"/>
      <c r="ISP265" s="183"/>
      <c r="ISQ265" s="183"/>
      <c r="ISR265" s="183"/>
      <c r="ISS265" s="183"/>
      <c r="IST265" s="183"/>
      <c r="ISU265" s="183"/>
      <c r="ISV265" s="183"/>
      <c r="ISW265" s="183"/>
      <c r="ISX265" s="183"/>
      <c r="ISY265" s="183"/>
      <c r="ISZ265" s="183"/>
      <c r="ITA265" s="183"/>
      <c r="ITB265" s="183"/>
      <c r="ITC265" s="183"/>
      <c r="ITD265" s="183"/>
      <c r="ITE265" s="183"/>
      <c r="ITF265" s="183"/>
      <c r="ITG265" s="183"/>
      <c r="ITH265" s="183"/>
      <c r="ITI265" s="183"/>
      <c r="ITJ265" s="183"/>
      <c r="ITK265" s="183"/>
      <c r="ITL265" s="183"/>
      <c r="ITM265" s="183"/>
      <c r="ITN265" s="183"/>
      <c r="ITO265" s="183"/>
      <c r="ITP265" s="183"/>
      <c r="ITQ265" s="183"/>
      <c r="ITR265" s="183"/>
      <c r="ITS265" s="183"/>
      <c r="ITT265" s="183"/>
      <c r="ITU265" s="183"/>
      <c r="ITV265" s="183"/>
      <c r="ITW265" s="183"/>
      <c r="ITX265" s="183"/>
      <c r="ITY265" s="183"/>
      <c r="ITZ265" s="183"/>
      <c r="IUA265" s="183"/>
      <c r="IUB265" s="183"/>
      <c r="IUC265" s="183"/>
      <c r="IUD265" s="183"/>
      <c r="IUE265" s="183"/>
      <c r="IUF265" s="183"/>
      <c r="IUG265" s="183"/>
      <c r="IUH265" s="183"/>
      <c r="IUI265" s="183"/>
      <c r="IUJ265" s="183"/>
      <c r="IUK265" s="183"/>
      <c r="IUL265" s="183"/>
      <c r="IUM265" s="183"/>
      <c r="IUN265" s="183"/>
      <c r="IUO265" s="183"/>
      <c r="IUP265" s="183"/>
      <c r="IUQ265" s="183"/>
      <c r="IUR265" s="183"/>
      <c r="IUS265" s="183"/>
      <c r="IUT265" s="183"/>
      <c r="IUU265" s="183"/>
      <c r="IUV265" s="183"/>
      <c r="IUW265" s="183"/>
      <c r="IUX265" s="183"/>
      <c r="IUY265" s="183"/>
      <c r="IUZ265" s="183"/>
      <c r="IVA265" s="183"/>
      <c r="IVB265" s="183"/>
      <c r="IVC265" s="183"/>
      <c r="IVD265" s="183"/>
      <c r="IVE265" s="183"/>
      <c r="IVF265" s="183"/>
      <c r="IVG265" s="183"/>
      <c r="IVH265" s="183"/>
      <c r="IVI265" s="183"/>
      <c r="IVJ265" s="183"/>
      <c r="IVK265" s="183"/>
      <c r="IVL265" s="183"/>
      <c r="IVM265" s="183"/>
      <c r="IVN265" s="183"/>
      <c r="IVO265" s="183"/>
      <c r="IVP265" s="183"/>
      <c r="IVQ265" s="183"/>
      <c r="IVR265" s="183"/>
      <c r="IVS265" s="183"/>
      <c r="IVT265" s="183"/>
      <c r="IVU265" s="183"/>
      <c r="IVV265" s="183"/>
      <c r="IVW265" s="183"/>
      <c r="IVX265" s="183"/>
      <c r="IVY265" s="183"/>
      <c r="IVZ265" s="183"/>
      <c r="IWA265" s="183"/>
      <c r="IWB265" s="183"/>
      <c r="IWC265" s="183"/>
      <c r="IWD265" s="183"/>
      <c r="IWE265" s="183"/>
      <c r="IWF265" s="183"/>
      <c r="IWG265" s="183"/>
      <c r="IWH265" s="183"/>
      <c r="IWI265" s="183"/>
      <c r="IWJ265" s="183"/>
      <c r="IWK265" s="183"/>
      <c r="IWL265" s="183"/>
      <c r="IWM265" s="183"/>
      <c r="IWN265" s="183"/>
      <c r="IWO265" s="183"/>
      <c r="IWP265" s="183"/>
      <c r="IWQ265" s="183"/>
      <c r="IWR265" s="183"/>
      <c r="IWS265" s="183"/>
      <c r="IWT265" s="183"/>
      <c r="IWU265" s="183"/>
      <c r="IWV265" s="183"/>
      <c r="IWW265" s="183"/>
      <c r="IWX265" s="183"/>
      <c r="IWY265" s="183"/>
      <c r="IWZ265" s="183"/>
      <c r="IXA265" s="183"/>
      <c r="IXB265" s="183"/>
      <c r="IXC265" s="183"/>
      <c r="IXD265" s="183"/>
      <c r="IXE265" s="183"/>
      <c r="IXF265" s="183"/>
      <c r="IXG265" s="183"/>
      <c r="IXH265" s="183"/>
      <c r="IXI265" s="183"/>
      <c r="IXJ265" s="183"/>
      <c r="IXK265" s="183"/>
      <c r="IXL265" s="183"/>
      <c r="IXM265" s="183"/>
      <c r="IXN265" s="183"/>
      <c r="IXO265" s="183"/>
      <c r="IXP265" s="183"/>
      <c r="IXQ265" s="183"/>
      <c r="IXR265" s="183"/>
      <c r="IXS265" s="183"/>
      <c r="IXT265" s="183"/>
      <c r="IXU265" s="183"/>
      <c r="IXV265" s="183"/>
      <c r="IXW265" s="183"/>
      <c r="IXX265" s="183"/>
      <c r="IXY265" s="183"/>
      <c r="IXZ265" s="183"/>
      <c r="IYA265" s="183"/>
      <c r="IYB265" s="183"/>
      <c r="IYC265" s="183"/>
      <c r="IYD265" s="183"/>
      <c r="IYE265" s="183"/>
      <c r="IYF265" s="183"/>
      <c r="IYG265" s="183"/>
      <c r="IYH265" s="183"/>
      <c r="IYI265" s="183"/>
      <c r="IYJ265" s="183"/>
      <c r="IYK265" s="183"/>
      <c r="IYL265" s="183"/>
      <c r="IYM265" s="183"/>
      <c r="IYN265" s="183"/>
      <c r="IYO265" s="183"/>
      <c r="IYP265" s="183"/>
      <c r="IYQ265" s="183"/>
      <c r="IYR265" s="183"/>
      <c r="IYS265" s="183"/>
      <c r="IYT265" s="183"/>
      <c r="IYU265" s="183"/>
      <c r="IYV265" s="183"/>
      <c r="IYW265" s="183"/>
      <c r="IYX265" s="183"/>
      <c r="IYY265" s="183"/>
      <c r="IYZ265" s="183"/>
      <c r="IZA265" s="183"/>
      <c r="IZB265" s="183"/>
      <c r="IZC265" s="183"/>
      <c r="IZD265" s="183"/>
      <c r="IZE265" s="183"/>
      <c r="IZF265" s="183"/>
      <c r="IZG265" s="183"/>
      <c r="IZH265" s="183"/>
      <c r="IZI265" s="183"/>
      <c r="IZJ265" s="183"/>
      <c r="IZK265" s="183"/>
      <c r="IZL265" s="183"/>
      <c r="IZM265" s="183"/>
      <c r="IZN265" s="183"/>
      <c r="IZO265" s="183"/>
      <c r="IZP265" s="183"/>
      <c r="IZQ265" s="183"/>
      <c r="IZR265" s="183"/>
      <c r="IZS265" s="183"/>
      <c r="IZT265" s="183"/>
      <c r="IZU265" s="183"/>
      <c r="IZV265" s="183"/>
      <c r="IZW265" s="183"/>
      <c r="IZX265" s="183"/>
      <c r="IZY265" s="183"/>
      <c r="IZZ265" s="183"/>
      <c r="JAA265" s="183"/>
      <c r="JAB265" s="183"/>
      <c r="JAC265" s="183"/>
      <c r="JAD265" s="183"/>
      <c r="JAE265" s="183"/>
      <c r="JAF265" s="183"/>
      <c r="JAG265" s="183"/>
      <c r="JAH265" s="183"/>
      <c r="JAI265" s="183"/>
      <c r="JAJ265" s="183"/>
      <c r="JAK265" s="183"/>
      <c r="JAL265" s="183"/>
      <c r="JAM265" s="183"/>
      <c r="JAN265" s="183"/>
      <c r="JAO265" s="183"/>
      <c r="JAP265" s="183"/>
      <c r="JAQ265" s="183"/>
      <c r="JAR265" s="183"/>
      <c r="JAS265" s="183"/>
      <c r="JAT265" s="183"/>
      <c r="JAU265" s="183"/>
      <c r="JAV265" s="183"/>
      <c r="JAW265" s="183"/>
      <c r="JAX265" s="183"/>
      <c r="JAY265" s="183"/>
      <c r="JAZ265" s="183"/>
      <c r="JBA265" s="183"/>
      <c r="JBB265" s="183"/>
      <c r="JBC265" s="183"/>
      <c r="JBD265" s="183"/>
      <c r="JBE265" s="183"/>
      <c r="JBF265" s="183"/>
      <c r="JBG265" s="183"/>
      <c r="JBH265" s="183"/>
      <c r="JBI265" s="183"/>
      <c r="JBJ265" s="183"/>
      <c r="JBK265" s="183"/>
      <c r="JBL265" s="183"/>
      <c r="JBM265" s="183"/>
      <c r="JBN265" s="183"/>
      <c r="JBO265" s="183"/>
      <c r="JBP265" s="183"/>
      <c r="JBQ265" s="183"/>
      <c r="JBR265" s="183"/>
      <c r="JBS265" s="183"/>
      <c r="JBT265" s="183"/>
      <c r="JBU265" s="183"/>
      <c r="JBV265" s="183"/>
      <c r="JBW265" s="183"/>
      <c r="JBX265" s="183"/>
      <c r="JBY265" s="183"/>
      <c r="JBZ265" s="183"/>
      <c r="JCA265" s="183"/>
      <c r="JCB265" s="183"/>
      <c r="JCC265" s="183"/>
      <c r="JCD265" s="183"/>
      <c r="JCE265" s="183"/>
      <c r="JCF265" s="183"/>
      <c r="JCG265" s="183"/>
      <c r="JCH265" s="183"/>
      <c r="JCI265" s="183"/>
      <c r="JCJ265" s="183"/>
      <c r="JCK265" s="183"/>
      <c r="JCL265" s="183"/>
      <c r="JCM265" s="183"/>
      <c r="JCN265" s="183"/>
      <c r="JCO265" s="183"/>
      <c r="JCP265" s="183"/>
      <c r="JCQ265" s="183"/>
      <c r="JCR265" s="183"/>
      <c r="JCS265" s="183"/>
      <c r="JCT265" s="183"/>
      <c r="JCU265" s="183"/>
      <c r="JCV265" s="183"/>
      <c r="JCW265" s="183"/>
      <c r="JCX265" s="183"/>
      <c r="JCY265" s="183"/>
      <c r="JCZ265" s="183"/>
      <c r="JDA265" s="183"/>
      <c r="JDB265" s="183"/>
      <c r="JDC265" s="183"/>
      <c r="JDD265" s="183"/>
      <c r="JDE265" s="183"/>
      <c r="JDF265" s="183"/>
      <c r="JDG265" s="183"/>
      <c r="JDH265" s="183"/>
      <c r="JDI265" s="183"/>
      <c r="JDJ265" s="183"/>
      <c r="JDK265" s="183"/>
      <c r="JDL265" s="183"/>
      <c r="JDM265" s="183"/>
      <c r="JDN265" s="183"/>
      <c r="JDO265" s="183"/>
      <c r="JDP265" s="183"/>
      <c r="JDQ265" s="183"/>
      <c r="JDR265" s="183"/>
      <c r="JDS265" s="183"/>
      <c r="JDT265" s="183"/>
      <c r="JDU265" s="183"/>
      <c r="JDV265" s="183"/>
      <c r="JDW265" s="183"/>
      <c r="JDX265" s="183"/>
      <c r="JDY265" s="183"/>
      <c r="JDZ265" s="183"/>
      <c r="JEA265" s="183"/>
      <c r="JEB265" s="183"/>
      <c r="JEC265" s="183"/>
      <c r="JED265" s="183"/>
      <c r="JEE265" s="183"/>
      <c r="JEF265" s="183"/>
      <c r="JEG265" s="183"/>
      <c r="JEH265" s="183"/>
      <c r="JEI265" s="183"/>
      <c r="JEJ265" s="183"/>
      <c r="JEK265" s="183"/>
      <c r="JEL265" s="183"/>
      <c r="JEM265" s="183"/>
      <c r="JEN265" s="183"/>
      <c r="JEO265" s="183"/>
      <c r="JEP265" s="183"/>
      <c r="JEQ265" s="183"/>
      <c r="JER265" s="183"/>
      <c r="JES265" s="183"/>
      <c r="JET265" s="183"/>
      <c r="JEU265" s="183"/>
      <c r="JEV265" s="183"/>
      <c r="JEW265" s="183"/>
      <c r="JEX265" s="183"/>
      <c r="JEY265" s="183"/>
      <c r="JEZ265" s="183"/>
      <c r="JFA265" s="183"/>
      <c r="JFB265" s="183"/>
      <c r="JFC265" s="183"/>
      <c r="JFD265" s="183"/>
      <c r="JFE265" s="183"/>
      <c r="JFF265" s="183"/>
      <c r="JFG265" s="183"/>
      <c r="JFH265" s="183"/>
      <c r="JFI265" s="183"/>
      <c r="JFJ265" s="183"/>
      <c r="JFK265" s="183"/>
      <c r="JFL265" s="183"/>
      <c r="JFM265" s="183"/>
      <c r="JFN265" s="183"/>
      <c r="JFO265" s="183"/>
      <c r="JFP265" s="183"/>
      <c r="JFQ265" s="183"/>
      <c r="JFR265" s="183"/>
      <c r="JFS265" s="183"/>
      <c r="JFT265" s="183"/>
      <c r="JFU265" s="183"/>
      <c r="JFV265" s="183"/>
      <c r="JFW265" s="183"/>
      <c r="JFX265" s="183"/>
      <c r="JFY265" s="183"/>
      <c r="JFZ265" s="183"/>
      <c r="JGA265" s="183"/>
      <c r="JGB265" s="183"/>
      <c r="JGC265" s="183"/>
      <c r="JGD265" s="183"/>
      <c r="JGE265" s="183"/>
      <c r="JGF265" s="183"/>
      <c r="JGG265" s="183"/>
      <c r="JGH265" s="183"/>
      <c r="JGI265" s="183"/>
      <c r="JGJ265" s="183"/>
      <c r="JGK265" s="183"/>
      <c r="JGL265" s="183"/>
      <c r="JGM265" s="183"/>
      <c r="JGN265" s="183"/>
      <c r="JGO265" s="183"/>
      <c r="JGP265" s="183"/>
      <c r="JGQ265" s="183"/>
      <c r="JGR265" s="183"/>
      <c r="JGS265" s="183"/>
      <c r="JGT265" s="183"/>
      <c r="JGU265" s="183"/>
      <c r="JGV265" s="183"/>
      <c r="JGW265" s="183"/>
      <c r="JGX265" s="183"/>
      <c r="JGY265" s="183"/>
      <c r="JGZ265" s="183"/>
      <c r="JHA265" s="183"/>
      <c r="JHB265" s="183"/>
      <c r="JHC265" s="183"/>
      <c r="JHD265" s="183"/>
      <c r="JHE265" s="183"/>
      <c r="JHF265" s="183"/>
      <c r="JHG265" s="183"/>
      <c r="JHH265" s="183"/>
      <c r="JHI265" s="183"/>
      <c r="JHJ265" s="183"/>
      <c r="JHK265" s="183"/>
      <c r="JHL265" s="183"/>
      <c r="JHM265" s="183"/>
      <c r="JHN265" s="183"/>
      <c r="JHO265" s="183"/>
      <c r="JHP265" s="183"/>
      <c r="JHQ265" s="183"/>
      <c r="JHR265" s="183"/>
      <c r="JHS265" s="183"/>
      <c r="JHT265" s="183"/>
      <c r="JHU265" s="183"/>
      <c r="JHV265" s="183"/>
      <c r="JHW265" s="183"/>
      <c r="JHX265" s="183"/>
      <c r="JHY265" s="183"/>
      <c r="JHZ265" s="183"/>
      <c r="JIA265" s="183"/>
      <c r="JIB265" s="183"/>
      <c r="JIC265" s="183"/>
      <c r="JID265" s="183"/>
      <c r="JIE265" s="183"/>
      <c r="JIF265" s="183"/>
      <c r="JIG265" s="183"/>
      <c r="JIH265" s="183"/>
      <c r="JII265" s="183"/>
      <c r="JIJ265" s="183"/>
      <c r="JIK265" s="183"/>
      <c r="JIL265" s="183"/>
      <c r="JIM265" s="183"/>
      <c r="JIN265" s="183"/>
      <c r="JIO265" s="183"/>
      <c r="JIP265" s="183"/>
      <c r="JIQ265" s="183"/>
      <c r="JIR265" s="183"/>
      <c r="JIS265" s="183"/>
      <c r="JIT265" s="183"/>
      <c r="JIU265" s="183"/>
      <c r="JIV265" s="183"/>
      <c r="JIW265" s="183"/>
      <c r="JIX265" s="183"/>
      <c r="JIY265" s="183"/>
      <c r="JIZ265" s="183"/>
      <c r="JJA265" s="183"/>
      <c r="JJB265" s="183"/>
      <c r="JJC265" s="183"/>
      <c r="JJD265" s="183"/>
      <c r="JJE265" s="183"/>
      <c r="JJF265" s="183"/>
      <c r="JJG265" s="183"/>
      <c r="JJH265" s="183"/>
      <c r="JJI265" s="183"/>
      <c r="JJJ265" s="183"/>
      <c r="JJK265" s="183"/>
      <c r="JJL265" s="183"/>
      <c r="JJM265" s="183"/>
      <c r="JJN265" s="183"/>
      <c r="JJO265" s="183"/>
      <c r="JJP265" s="183"/>
      <c r="JJQ265" s="183"/>
      <c r="JJR265" s="183"/>
      <c r="JJS265" s="183"/>
      <c r="JJT265" s="183"/>
      <c r="JJU265" s="183"/>
      <c r="JJV265" s="183"/>
      <c r="JJW265" s="183"/>
      <c r="JJX265" s="183"/>
      <c r="JJY265" s="183"/>
      <c r="JJZ265" s="183"/>
      <c r="JKA265" s="183"/>
      <c r="JKB265" s="183"/>
      <c r="JKC265" s="183"/>
      <c r="JKD265" s="183"/>
      <c r="JKE265" s="183"/>
      <c r="JKF265" s="183"/>
      <c r="JKG265" s="183"/>
      <c r="JKH265" s="183"/>
      <c r="JKI265" s="183"/>
      <c r="JKJ265" s="183"/>
      <c r="JKK265" s="183"/>
      <c r="JKL265" s="183"/>
      <c r="JKM265" s="183"/>
      <c r="JKN265" s="183"/>
      <c r="JKO265" s="183"/>
      <c r="JKP265" s="183"/>
      <c r="JKQ265" s="183"/>
      <c r="JKR265" s="183"/>
      <c r="JKS265" s="183"/>
      <c r="JKT265" s="183"/>
      <c r="JKU265" s="183"/>
      <c r="JKV265" s="183"/>
      <c r="JKW265" s="183"/>
      <c r="JKX265" s="183"/>
      <c r="JKY265" s="183"/>
      <c r="JKZ265" s="183"/>
      <c r="JLA265" s="183"/>
      <c r="JLB265" s="183"/>
      <c r="JLC265" s="183"/>
      <c r="JLD265" s="183"/>
      <c r="JLE265" s="183"/>
      <c r="JLF265" s="183"/>
      <c r="JLG265" s="183"/>
      <c r="JLH265" s="183"/>
      <c r="JLI265" s="183"/>
      <c r="JLJ265" s="183"/>
      <c r="JLK265" s="183"/>
      <c r="JLL265" s="183"/>
      <c r="JLM265" s="183"/>
      <c r="JLN265" s="183"/>
      <c r="JLO265" s="183"/>
      <c r="JLP265" s="183"/>
      <c r="JLQ265" s="183"/>
      <c r="JLR265" s="183"/>
      <c r="JLS265" s="183"/>
      <c r="JLT265" s="183"/>
      <c r="JLU265" s="183"/>
      <c r="JLV265" s="183"/>
      <c r="JLW265" s="183"/>
      <c r="JLX265" s="183"/>
      <c r="JLY265" s="183"/>
      <c r="JLZ265" s="183"/>
      <c r="JMA265" s="183"/>
      <c r="JMB265" s="183"/>
      <c r="JMC265" s="183"/>
      <c r="JMD265" s="183"/>
      <c r="JME265" s="183"/>
      <c r="JMF265" s="183"/>
      <c r="JMG265" s="183"/>
      <c r="JMH265" s="183"/>
      <c r="JMI265" s="183"/>
      <c r="JMJ265" s="183"/>
      <c r="JMK265" s="183"/>
      <c r="JML265" s="183"/>
      <c r="JMM265" s="183"/>
      <c r="JMN265" s="183"/>
      <c r="JMO265" s="183"/>
      <c r="JMP265" s="183"/>
      <c r="JMQ265" s="183"/>
      <c r="JMR265" s="183"/>
      <c r="JMS265" s="183"/>
      <c r="JMT265" s="183"/>
      <c r="JMU265" s="183"/>
      <c r="JMV265" s="183"/>
      <c r="JMW265" s="183"/>
      <c r="JMX265" s="183"/>
      <c r="JMY265" s="183"/>
      <c r="JMZ265" s="183"/>
      <c r="JNA265" s="183"/>
      <c r="JNB265" s="183"/>
      <c r="JNC265" s="183"/>
      <c r="JND265" s="183"/>
      <c r="JNE265" s="183"/>
      <c r="JNF265" s="183"/>
      <c r="JNG265" s="183"/>
      <c r="JNH265" s="183"/>
      <c r="JNI265" s="183"/>
      <c r="JNJ265" s="183"/>
      <c r="JNK265" s="183"/>
      <c r="JNL265" s="183"/>
      <c r="JNM265" s="183"/>
      <c r="JNN265" s="183"/>
      <c r="JNO265" s="183"/>
      <c r="JNP265" s="183"/>
      <c r="JNQ265" s="183"/>
      <c r="JNR265" s="183"/>
      <c r="JNS265" s="183"/>
      <c r="JNT265" s="183"/>
      <c r="JNU265" s="183"/>
      <c r="JNV265" s="183"/>
      <c r="JNW265" s="183"/>
      <c r="JNX265" s="183"/>
      <c r="JNY265" s="183"/>
      <c r="JNZ265" s="183"/>
      <c r="JOA265" s="183"/>
      <c r="JOB265" s="183"/>
      <c r="JOC265" s="183"/>
      <c r="JOD265" s="183"/>
      <c r="JOE265" s="183"/>
      <c r="JOF265" s="183"/>
      <c r="JOG265" s="183"/>
      <c r="JOH265" s="183"/>
      <c r="JOI265" s="183"/>
      <c r="JOJ265" s="183"/>
      <c r="JOK265" s="183"/>
      <c r="JOL265" s="183"/>
      <c r="JOM265" s="183"/>
      <c r="JON265" s="183"/>
      <c r="JOO265" s="183"/>
      <c r="JOP265" s="183"/>
      <c r="JOQ265" s="183"/>
      <c r="JOR265" s="183"/>
      <c r="JOS265" s="183"/>
      <c r="JOT265" s="183"/>
      <c r="JOU265" s="183"/>
      <c r="JOV265" s="183"/>
      <c r="JOW265" s="183"/>
      <c r="JOX265" s="183"/>
      <c r="JOY265" s="183"/>
      <c r="JOZ265" s="183"/>
      <c r="JPA265" s="183"/>
      <c r="JPB265" s="183"/>
      <c r="JPC265" s="183"/>
      <c r="JPD265" s="183"/>
      <c r="JPE265" s="183"/>
      <c r="JPF265" s="183"/>
      <c r="JPG265" s="183"/>
      <c r="JPH265" s="183"/>
      <c r="JPI265" s="183"/>
      <c r="JPJ265" s="183"/>
      <c r="JPK265" s="183"/>
      <c r="JPL265" s="183"/>
      <c r="JPM265" s="183"/>
      <c r="JPN265" s="183"/>
      <c r="JPO265" s="183"/>
      <c r="JPP265" s="183"/>
      <c r="JPQ265" s="183"/>
      <c r="JPR265" s="183"/>
      <c r="JPS265" s="183"/>
      <c r="JPT265" s="183"/>
      <c r="JPU265" s="183"/>
      <c r="JPV265" s="183"/>
      <c r="JPW265" s="183"/>
      <c r="JPX265" s="183"/>
      <c r="JPY265" s="183"/>
      <c r="JPZ265" s="183"/>
      <c r="JQA265" s="183"/>
      <c r="JQB265" s="183"/>
      <c r="JQC265" s="183"/>
      <c r="JQD265" s="183"/>
      <c r="JQE265" s="183"/>
      <c r="JQF265" s="183"/>
      <c r="JQG265" s="183"/>
      <c r="JQH265" s="183"/>
      <c r="JQI265" s="183"/>
      <c r="JQJ265" s="183"/>
      <c r="JQK265" s="183"/>
      <c r="JQL265" s="183"/>
      <c r="JQM265" s="183"/>
      <c r="JQN265" s="183"/>
      <c r="JQO265" s="183"/>
      <c r="JQP265" s="183"/>
      <c r="JQQ265" s="183"/>
      <c r="JQR265" s="183"/>
      <c r="JQS265" s="183"/>
      <c r="JQT265" s="183"/>
      <c r="JQU265" s="183"/>
      <c r="JQV265" s="183"/>
      <c r="JQW265" s="183"/>
      <c r="JQX265" s="183"/>
      <c r="JQY265" s="183"/>
      <c r="JQZ265" s="183"/>
      <c r="JRA265" s="183"/>
      <c r="JRB265" s="183"/>
      <c r="JRC265" s="183"/>
      <c r="JRD265" s="183"/>
      <c r="JRE265" s="183"/>
      <c r="JRF265" s="183"/>
      <c r="JRG265" s="183"/>
      <c r="JRH265" s="183"/>
      <c r="JRI265" s="183"/>
      <c r="JRJ265" s="183"/>
      <c r="JRK265" s="183"/>
      <c r="JRL265" s="183"/>
      <c r="JRM265" s="183"/>
      <c r="JRN265" s="183"/>
      <c r="JRO265" s="183"/>
      <c r="JRP265" s="183"/>
      <c r="JRQ265" s="183"/>
      <c r="JRR265" s="183"/>
      <c r="JRS265" s="183"/>
      <c r="JRT265" s="183"/>
      <c r="JRU265" s="183"/>
      <c r="JRV265" s="183"/>
      <c r="JRW265" s="183"/>
      <c r="JRX265" s="183"/>
      <c r="JRY265" s="183"/>
      <c r="JRZ265" s="183"/>
      <c r="JSA265" s="183"/>
      <c r="JSB265" s="183"/>
      <c r="JSC265" s="183"/>
      <c r="JSD265" s="183"/>
      <c r="JSE265" s="183"/>
      <c r="JSF265" s="183"/>
      <c r="JSG265" s="183"/>
      <c r="JSH265" s="183"/>
      <c r="JSI265" s="183"/>
      <c r="JSJ265" s="183"/>
      <c r="JSK265" s="183"/>
      <c r="JSL265" s="183"/>
      <c r="JSM265" s="183"/>
      <c r="JSN265" s="183"/>
      <c r="JSO265" s="183"/>
      <c r="JSP265" s="183"/>
      <c r="JSQ265" s="183"/>
      <c r="JSR265" s="183"/>
      <c r="JSS265" s="183"/>
      <c r="JST265" s="183"/>
      <c r="JSU265" s="183"/>
      <c r="JSV265" s="183"/>
      <c r="JSW265" s="183"/>
      <c r="JSX265" s="183"/>
      <c r="JSY265" s="183"/>
      <c r="JSZ265" s="183"/>
      <c r="JTA265" s="183"/>
      <c r="JTB265" s="183"/>
      <c r="JTC265" s="183"/>
      <c r="JTD265" s="183"/>
      <c r="JTE265" s="183"/>
      <c r="JTF265" s="183"/>
      <c r="JTG265" s="183"/>
      <c r="JTH265" s="183"/>
      <c r="JTI265" s="183"/>
      <c r="JTJ265" s="183"/>
      <c r="JTK265" s="183"/>
      <c r="JTL265" s="183"/>
      <c r="JTM265" s="183"/>
      <c r="JTN265" s="183"/>
      <c r="JTO265" s="183"/>
      <c r="JTP265" s="183"/>
      <c r="JTQ265" s="183"/>
      <c r="JTR265" s="183"/>
      <c r="JTS265" s="183"/>
      <c r="JTT265" s="183"/>
      <c r="JTU265" s="183"/>
      <c r="JTV265" s="183"/>
      <c r="JTW265" s="183"/>
      <c r="JTX265" s="183"/>
      <c r="JTY265" s="183"/>
      <c r="JTZ265" s="183"/>
      <c r="JUA265" s="183"/>
      <c r="JUB265" s="183"/>
      <c r="JUC265" s="183"/>
      <c r="JUD265" s="183"/>
      <c r="JUE265" s="183"/>
      <c r="JUF265" s="183"/>
      <c r="JUG265" s="183"/>
      <c r="JUH265" s="183"/>
      <c r="JUI265" s="183"/>
      <c r="JUJ265" s="183"/>
      <c r="JUK265" s="183"/>
      <c r="JUL265" s="183"/>
      <c r="JUM265" s="183"/>
      <c r="JUN265" s="183"/>
      <c r="JUO265" s="183"/>
      <c r="JUP265" s="183"/>
      <c r="JUQ265" s="183"/>
      <c r="JUR265" s="183"/>
      <c r="JUS265" s="183"/>
      <c r="JUT265" s="183"/>
      <c r="JUU265" s="183"/>
      <c r="JUV265" s="183"/>
      <c r="JUW265" s="183"/>
      <c r="JUX265" s="183"/>
      <c r="JUY265" s="183"/>
      <c r="JUZ265" s="183"/>
      <c r="JVA265" s="183"/>
      <c r="JVB265" s="183"/>
      <c r="JVC265" s="183"/>
      <c r="JVD265" s="183"/>
      <c r="JVE265" s="183"/>
      <c r="JVF265" s="183"/>
      <c r="JVG265" s="183"/>
      <c r="JVH265" s="183"/>
      <c r="JVI265" s="183"/>
      <c r="JVJ265" s="183"/>
      <c r="JVK265" s="183"/>
      <c r="JVL265" s="183"/>
      <c r="JVM265" s="183"/>
      <c r="JVN265" s="183"/>
      <c r="JVO265" s="183"/>
      <c r="JVP265" s="183"/>
      <c r="JVQ265" s="183"/>
      <c r="JVR265" s="183"/>
      <c r="JVS265" s="183"/>
      <c r="JVT265" s="183"/>
      <c r="JVU265" s="183"/>
      <c r="JVV265" s="183"/>
      <c r="JVW265" s="183"/>
      <c r="JVX265" s="183"/>
      <c r="JVY265" s="183"/>
      <c r="JVZ265" s="183"/>
      <c r="JWA265" s="183"/>
      <c r="JWB265" s="183"/>
      <c r="JWC265" s="183"/>
      <c r="JWD265" s="183"/>
      <c r="JWE265" s="183"/>
      <c r="JWF265" s="183"/>
      <c r="JWG265" s="183"/>
      <c r="JWH265" s="183"/>
      <c r="JWI265" s="183"/>
      <c r="JWJ265" s="183"/>
      <c r="JWK265" s="183"/>
      <c r="JWL265" s="183"/>
      <c r="JWM265" s="183"/>
      <c r="JWN265" s="183"/>
      <c r="JWO265" s="183"/>
      <c r="JWP265" s="183"/>
      <c r="JWQ265" s="183"/>
      <c r="JWR265" s="183"/>
      <c r="JWS265" s="183"/>
      <c r="JWT265" s="183"/>
      <c r="JWU265" s="183"/>
      <c r="JWV265" s="183"/>
      <c r="JWW265" s="183"/>
      <c r="JWX265" s="183"/>
      <c r="JWY265" s="183"/>
      <c r="JWZ265" s="183"/>
      <c r="JXA265" s="183"/>
      <c r="JXB265" s="183"/>
      <c r="JXC265" s="183"/>
      <c r="JXD265" s="183"/>
      <c r="JXE265" s="183"/>
      <c r="JXF265" s="183"/>
      <c r="JXG265" s="183"/>
      <c r="JXH265" s="183"/>
      <c r="JXI265" s="183"/>
      <c r="JXJ265" s="183"/>
      <c r="JXK265" s="183"/>
      <c r="JXL265" s="183"/>
      <c r="JXM265" s="183"/>
      <c r="JXN265" s="183"/>
      <c r="JXO265" s="183"/>
      <c r="JXP265" s="183"/>
      <c r="JXQ265" s="183"/>
      <c r="JXR265" s="183"/>
      <c r="JXS265" s="183"/>
      <c r="JXT265" s="183"/>
      <c r="JXU265" s="183"/>
      <c r="JXV265" s="183"/>
      <c r="JXW265" s="183"/>
      <c r="JXX265" s="183"/>
      <c r="JXY265" s="183"/>
      <c r="JXZ265" s="183"/>
      <c r="JYA265" s="183"/>
      <c r="JYB265" s="183"/>
      <c r="JYC265" s="183"/>
      <c r="JYD265" s="183"/>
      <c r="JYE265" s="183"/>
      <c r="JYF265" s="183"/>
      <c r="JYG265" s="183"/>
      <c r="JYH265" s="183"/>
      <c r="JYI265" s="183"/>
      <c r="JYJ265" s="183"/>
      <c r="JYK265" s="183"/>
      <c r="JYL265" s="183"/>
      <c r="JYM265" s="183"/>
      <c r="JYN265" s="183"/>
      <c r="JYO265" s="183"/>
      <c r="JYP265" s="183"/>
      <c r="JYQ265" s="183"/>
      <c r="JYR265" s="183"/>
      <c r="JYS265" s="183"/>
      <c r="JYT265" s="183"/>
      <c r="JYU265" s="183"/>
      <c r="JYV265" s="183"/>
      <c r="JYW265" s="183"/>
      <c r="JYX265" s="183"/>
      <c r="JYY265" s="183"/>
      <c r="JYZ265" s="183"/>
      <c r="JZA265" s="183"/>
      <c r="JZB265" s="183"/>
      <c r="JZC265" s="183"/>
      <c r="JZD265" s="183"/>
      <c r="JZE265" s="183"/>
      <c r="JZF265" s="183"/>
      <c r="JZG265" s="183"/>
      <c r="JZH265" s="183"/>
      <c r="JZI265" s="183"/>
      <c r="JZJ265" s="183"/>
      <c r="JZK265" s="183"/>
      <c r="JZL265" s="183"/>
      <c r="JZM265" s="183"/>
      <c r="JZN265" s="183"/>
      <c r="JZO265" s="183"/>
      <c r="JZP265" s="183"/>
      <c r="JZQ265" s="183"/>
      <c r="JZR265" s="183"/>
      <c r="JZS265" s="183"/>
      <c r="JZT265" s="183"/>
      <c r="JZU265" s="183"/>
      <c r="JZV265" s="183"/>
      <c r="JZW265" s="183"/>
      <c r="JZX265" s="183"/>
      <c r="JZY265" s="183"/>
      <c r="JZZ265" s="183"/>
      <c r="KAA265" s="183"/>
      <c r="KAB265" s="183"/>
      <c r="KAC265" s="183"/>
      <c r="KAD265" s="183"/>
      <c r="KAE265" s="183"/>
      <c r="KAF265" s="183"/>
      <c r="KAG265" s="183"/>
      <c r="KAH265" s="183"/>
      <c r="KAI265" s="183"/>
      <c r="KAJ265" s="183"/>
      <c r="KAK265" s="183"/>
      <c r="KAL265" s="183"/>
      <c r="KAM265" s="183"/>
      <c r="KAN265" s="183"/>
      <c r="KAO265" s="183"/>
      <c r="KAP265" s="183"/>
      <c r="KAQ265" s="183"/>
      <c r="KAR265" s="183"/>
      <c r="KAS265" s="183"/>
      <c r="KAT265" s="183"/>
      <c r="KAU265" s="183"/>
      <c r="KAV265" s="183"/>
      <c r="KAW265" s="183"/>
      <c r="KAX265" s="183"/>
      <c r="KAY265" s="183"/>
      <c r="KAZ265" s="183"/>
      <c r="KBA265" s="183"/>
      <c r="KBB265" s="183"/>
      <c r="KBC265" s="183"/>
      <c r="KBD265" s="183"/>
      <c r="KBE265" s="183"/>
      <c r="KBF265" s="183"/>
      <c r="KBG265" s="183"/>
      <c r="KBH265" s="183"/>
      <c r="KBI265" s="183"/>
      <c r="KBJ265" s="183"/>
      <c r="KBK265" s="183"/>
      <c r="KBL265" s="183"/>
      <c r="KBM265" s="183"/>
      <c r="KBN265" s="183"/>
      <c r="KBO265" s="183"/>
      <c r="KBP265" s="183"/>
      <c r="KBQ265" s="183"/>
      <c r="KBR265" s="183"/>
      <c r="KBS265" s="183"/>
      <c r="KBT265" s="183"/>
      <c r="KBU265" s="183"/>
      <c r="KBV265" s="183"/>
      <c r="KBW265" s="183"/>
      <c r="KBX265" s="183"/>
      <c r="KBY265" s="183"/>
      <c r="KBZ265" s="183"/>
      <c r="KCA265" s="183"/>
      <c r="KCB265" s="183"/>
      <c r="KCC265" s="183"/>
      <c r="KCD265" s="183"/>
      <c r="KCE265" s="183"/>
      <c r="KCF265" s="183"/>
      <c r="KCG265" s="183"/>
      <c r="KCH265" s="183"/>
      <c r="KCI265" s="183"/>
      <c r="KCJ265" s="183"/>
      <c r="KCK265" s="183"/>
      <c r="KCL265" s="183"/>
      <c r="KCM265" s="183"/>
      <c r="KCN265" s="183"/>
      <c r="KCO265" s="183"/>
      <c r="KCP265" s="183"/>
      <c r="KCQ265" s="183"/>
      <c r="KCR265" s="183"/>
      <c r="KCS265" s="183"/>
      <c r="KCT265" s="183"/>
      <c r="KCU265" s="183"/>
      <c r="KCV265" s="183"/>
      <c r="KCW265" s="183"/>
      <c r="KCX265" s="183"/>
      <c r="KCY265" s="183"/>
      <c r="KCZ265" s="183"/>
      <c r="KDA265" s="183"/>
      <c r="KDB265" s="183"/>
      <c r="KDC265" s="183"/>
      <c r="KDD265" s="183"/>
      <c r="KDE265" s="183"/>
      <c r="KDF265" s="183"/>
      <c r="KDG265" s="183"/>
      <c r="KDH265" s="183"/>
      <c r="KDI265" s="183"/>
      <c r="KDJ265" s="183"/>
      <c r="KDK265" s="183"/>
      <c r="KDL265" s="183"/>
      <c r="KDM265" s="183"/>
      <c r="KDN265" s="183"/>
      <c r="KDO265" s="183"/>
      <c r="KDP265" s="183"/>
      <c r="KDQ265" s="183"/>
      <c r="KDR265" s="183"/>
      <c r="KDS265" s="183"/>
      <c r="KDT265" s="183"/>
      <c r="KDU265" s="183"/>
      <c r="KDV265" s="183"/>
      <c r="KDW265" s="183"/>
      <c r="KDX265" s="183"/>
      <c r="KDY265" s="183"/>
      <c r="KDZ265" s="183"/>
      <c r="KEA265" s="183"/>
      <c r="KEB265" s="183"/>
      <c r="KEC265" s="183"/>
      <c r="KED265" s="183"/>
      <c r="KEE265" s="183"/>
      <c r="KEF265" s="183"/>
      <c r="KEG265" s="183"/>
      <c r="KEH265" s="183"/>
      <c r="KEI265" s="183"/>
      <c r="KEJ265" s="183"/>
      <c r="KEK265" s="183"/>
      <c r="KEL265" s="183"/>
      <c r="KEM265" s="183"/>
      <c r="KEN265" s="183"/>
      <c r="KEO265" s="183"/>
      <c r="KEP265" s="183"/>
      <c r="KEQ265" s="183"/>
      <c r="KER265" s="183"/>
      <c r="KES265" s="183"/>
      <c r="KET265" s="183"/>
      <c r="KEU265" s="183"/>
      <c r="KEV265" s="183"/>
      <c r="KEW265" s="183"/>
      <c r="KEX265" s="183"/>
      <c r="KEY265" s="183"/>
      <c r="KEZ265" s="183"/>
      <c r="KFA265" s="183"/>
      <c r="KFB265" s="183"/>
      <c r="KFC265" s="183"/>
      <c r="KFD265" s="183"/>
      <c r="KFE265" s="183"/>
      <c r="KFF265" s="183"/>
      <c r="KFG265" s="183"/>
      <c r="KFH265" s="183"/>
      <c r="KFI265" s="183"/>
      <c r="KFJ265" s="183"/>
      <c r="KFK265" s="183"/>
      <c r="KFL265" s="183"/>
      <c r="KFM265" s="183"/>
      <c r="KFN265" s="183"/>
      <c r="KFO265" s="183"/>
      <c r="KFP265" s="183"/>
      <c r="KFQ265" s="183"/>
      <c r="KFR265" s="183"/>
      <c r="KFS265" s="183"/>
      <c r="KFT265" s="183"/>
      <c r="KFU265" s="183"/>
      <c r="KFV265" s="183"/>
      <c r="KFW265" s="183"/>
      <c r="KFX265" s="183"/>
      <c r="KFY265" s="183"/>
      <c r="KFZ265" s="183"/>
      <c r="KGA265" s="183"/>
      <c r="KGB265" s="183"/>
      <c r="KGC265" s="183"/>
      <c r="KGD265" s="183"/>
      <c r="KGE265" s="183"/>
      <c r="KGF265" s="183"/>
      <c r="KGG265" s="183"/>
      <c r="KGH265" s="183"/>
      <c r="KGI265" s="183"/>
      <c r="KGJ265" s="183"/>
      <c r="KGK265" s="183"/>
      <c r="KGL265" s="183"/>
      <c r="KGM265" s="183"/>
      <c r="KGN265" s="183"/>
      <c r="KGO265" s="183"/>
      <c r="KGP265" s="183"/>
      <c r="KGQ265" s="183"/>
      <c r="KGR265" s="183"/>
      <c r="KGS265" s="183"/>
      <c r="KGT265" s="183"/>
      <c r="KGU265" s="183"/>
      <c r="KGV265" s="183"/>
      <c r="KGW265" s="183"/>
      <c r="KGX265" s="183"/>
      <c r="KGY265" s="183"/>
      <c r="KGZ265" s="183"/>
      <c r="KHA265" s="183"/>
      <c r="KHB265" s="183"/>
      <c r="KHC265" s="183"/>
      <c r="KHD265" s="183"/>
      <c r="KHE265" s="183"/>
      <c r="KHF265" s="183"/>
      <c r="KHG265" s="183"/>
      <c r="KHH265" s="183"/>
      <c r="KHI265" s="183"/>
      <c r="KHJ265" s="183"/>
      <c r="KHK265" s="183"/>
      <c r="KHL265" s="183"/>
      <c r="KHM265" s="183"/>
      <c r="KHN265" s="183"/>
      <c r="KHO265" s="183"/>
      <c r="KHP265" s="183"/>
      <c r="KHQ265" s="183"/>
      <c r="KHR265" s="183"/>
      <c r="KHS265" s="183"/>
      <c r="KHT265" s="183"/>
      <c r="KHU265" s="183"/>
      <c r="KHV265" s="183"/>
      <c r="KHW265" s="183"/>
      <c r="KHX265" s="183"/>
      <c r="KHY265" s="183"/>
      <c r="KHZ265" s="183"/>
      <c r="KIA265" s="183"/>
      <c r="KIB265" s="183"/>
      <c r="KIC265" s="183"/>
      <c r="KID265" s="183"/>
      <c r="KIE265" s="183"/>
      <c r="KIF265" s="183"/>
      <c r="KIG265" s="183"/>
      <c r="KIH265" s="183"/>
      <c r="KII265" s="183"/>
      <c r="KIJ265" s="183"/>
      <c r="KIK265" s="183"/>
      <c r="KIL265" s="183"/>
      <c r="KIM265" s="183"/>
      <c r="KIN265" s="183"/>
      <c r="KIO265" s="183"/>
      <c r="KIP265" s="183"/>
      <c r="KIQ265" s="183"/>
      <c r="KIR265" s="183"/>
      <c r="KIS265" s="183"/>
      <c r="KIT265" s="183"/>
      <c r="KIU265" s="183"/>
      <c r="KIV265" s="183"/>
      <c r="KIW265" s="183"/>
      <c r="KIX265" s="183"/>
      <c r="KIY265" s="183"/>
      <c r="KIZ265" s="183"/>
      <c r="KJA265" s="183"/>
      <c r="KJB265" s="183"/>
      <c r="KJC265" s="183"/>
      <c r="KJD265" s="183"/>
      <c r="KJE265" s="183"/>
      <c r="KJF265" s="183"/>
      <c r="KJG265" s="183"/>
      <c r="KJH265" s="183"/>
      <c r="KJI265" s="183"/>
      <c r="KJJ265" s="183"/>
      <c r="KJK265" s="183"/>
      <c r="KJL265" s="183"/>
      <c r="KJM265" s="183"/>
      <c r="KJN265" s="183"/>
      <c r="KJO265" s="183"/>
      <c r="KJP265" s="183"/>
      <c r="KJQ265" s="183"/>
      <c r="KJR265" s="183"/>
      <c r="KJS265" s="183"/>
      <c r="KJT265" s="183"/>
      <c r="KJU265" s="183"/>
      <c r="KJV265" s="183"/>
      <c r="KJW265" s="183"/>
      <c r="KJX265" s="183"/>
      <c r="KJY265" s="183"/>
      <c r="KJZ265" s="183"/>
      <c r="KKA265" s="183"/>
      <c r="KKB265" s="183"/>
      <c r="KKC265" s="183"/>
      <c r="KKD265" s="183"/>
      <c r="KKE265" s="183"/>
      <c r="KKF265" s="183"/>
      <c r="KKG265" s="183"/>
      <c r="KKH265" s="183"/>
      <c r="KKI265" s="183"/>
      <c r="KKJ265" s="183"/>
      <c r="KKK265" s="183"/>
      <c r="KKL265" s="183"/>
      <c r="KKM265" s="183"/>
      <c r="KKN265" s="183"/>
      <c r="KKO265" s="183"/>
      <c r="KKP265" s="183"/>
      <c r="KKQ265" s="183"/>
      <c r="KKR265" s="183"/>
      <c r="KKS265" s="183"/>
      <c r="KKT265" s="183"/>
      <c r="KKU265" s="183"/>
      <c r="KKV265" s="183"/>
      <c r="KKW265" s="183"/>
      <c r="KKX265" s="183"/>
      <c r="KKY265" s="183"/>
      <c r="KKZ265" s="183"/>
      <c r="KLA265" s="183"/>
      <c r="KLB265" s="183"/>
      <c r="KLC265" s="183"/>
      <c r="KLD265" s="183"/>
      <c r="KLE265" s="183"/>
      <c r="KLF265" s="183"/>
      <c r="KLG265" s="183"/>
      <c r="KLH265" s="183"/>
      <c r="KLI265" s="183"/>
      <c r="KLJ265" s="183"/>
      <c r="KLK265" s="183"/>
      <c r="KLL265" s="183"/>
      <c r="KLM265" s="183"/>
      <c r="KLN265" s="183"/>
      <c r="KLO265" s="183"/>
      <c r="KLP265" s="183"/>
      <c r="KLQ265" s="183"/>
      <c r="KLR265" s="183"/>
      <c r="KLS265" s="183"/>
      <c r="KLT265" s="183"/>
      <c r="KLU265" s="183"/>
      <c r="KLV265" s="183"/>
      <c r="KLW265" s="183"/>
      <c r="KLX265" s="183"/>
      <c r="KLY265" s="183"/>
      <c r="KLZ265" s="183"/>
      <c r="KMA265" s="183"/>
      <c r="KMB265" s="183"/>
      <c r="KMC265" s="183"/>
      <c r="KMD265" s="183"/>
      <c r="KME265" s="183"/>
      <c r="KMF265" s="183"/>
      <c r="KMG265" s="183"/>
      <c r="KMH265" s="183"/>
      <c r="KMI265" s="183"/>
      <c r="KMJ265" s="183"/>
      <c r="KMK265" s="183"/>
      <c r="KML265" s="183"/>
      <c r="KMM265" s="183"/>
      <c r="KMN265" s="183"/>
      <c r="KMO265" s="183"/>
      <c r="KMP265" s="183"/>
      <c r="KMQ265" s="183"/>
      <c r="KMR265" s="183"/>
      <c r="KMS265" s="183"/>
      <c r="KMT265" s="183"/>
      <c r="KMU265" s="183"/>
      <c r="KMV265" s="183"/>
      <c r="KMW265" s="183"/>
      <c r="KMX265" s="183"/>
      <c r="KMY265" s="183"/>
      <c r="KMZ265" s="183"/>
      <c r="KNA265" s="183"/>
      <c r="KNB265" s="183"/>
      <c r="KNC265" s="183"/>
      <c r="KND265" s="183"/>
      <c r="KNE265" s="183"/>
      <c r="KNF265" s="183"/>
      <c r="KNG265" s="183"/>
      <c r="KNH265" s="183"/>
      <c r="KNI265" s="183"/>
      <c r="KNJ265" s="183"/>
      <c r="KNK265" s="183"/>
      <c r="KNL265" s="183"/>
      <c r="KNM265" s="183"/>
      <c r="KNN265" s="183"/>
      <c r="KNO265" s="183"/>
      <c r="KNP265" s="183"/>
      <c r="KNQ265" s="183"/>
      <c r="KNR265" s="183"/>
      <c r="KNS265" s="183"/>
      <c r="KNT265" s="183"/>
      <c r="KNU265" s="183"/>
      <c r="KNV265" s="183"/>
      <c r="KNW265" s="183"/>
      <c r="KNX265" s="183"/>
      <c r="KNY265" s="183"/>
      <c r="KNZ265" s="183"/>
      <c r="KOA265" s="183"/>
      <c r="KOB265" s="183"/>
      <c r="KOC265" s="183"/>
      <c r="KOD265" s="183"/>
      <c r="KOE265" s="183"/>
      <c r="KOF265" s="183"/>
      <c r="KOG265" s="183"/>
      <c r="KOH265" s="183"/>
      <c r="KOI265" s="183"/>
      <c r="KOJ265" s="183"/>
      <c r="KOK265" s="183"/>
      <c r="KOL265" s="183"/>
      <c r="KOM265" s="183"/>
      <c r="KON265" s="183"/>
      <c r="KOO265" s="183"/>
      <c r="KOP265" s="183"/>
      <c r="KOQ265" s="183"/>
      <c r="KOR265" s="183"/>
      <c r="KOS265" s="183"/>
      <c r="KOT265" s="183"/>
      <c r="KOU265" s="183"/>
      <c r="KOV265" s="183"/>
      <c r="KOW265" s="183"/>
      <c r="KOX265" s="183"/>
      <c r="KOY265" s="183"/>
      <c r="KOZ265" s="183"/>
      <c r="KPA265" s="183"/>
      <c r="KPB265" s="183"/>
      <c r="KPC265" s="183"/>
      <c r="KPD265" s="183"/>
      <c r="KPE265" s="183"/>
      <c r="KPF265" s="183"/>
      <c r="KPG265" s="183"/>
      <c r="KPH265" s="183"/>
      <c r="KPI265" s="183"/>
      <c r="KPJ265" s="183"/>
      <c r="KPK265" s="183"/>
      <c r="KPL265" s="183"/>
      <c r="KPM265" s="183"/>
      <c r="KPN265" s="183"/>
      <c r="KPO265" s="183"/>
      <c r="KPP265" s="183"/>
      <c r="KPQ265" s="183"/>
      <c r="KPR265" s="183"/>
      <c r="KPS265" s="183"/>
      <c r="KPT265" s="183"/>
      <c r="KPU265" s="183"/>
      <c r="KPV265" s="183"/>
      <c r="KPW265" s="183"/>
      <c r="KPX265" s="183"/>
      <c r="KPY265" s="183"/>
      <c r="KPZ265" s="183"/>
      <c r="KQA265" s="183"/>
      <c r="KQB265" s="183"/>
      <c r="KQC265" s="183"/>
      <c r="KQD265" s="183"/>
      <c r="KQE265" s="183"/>
      <c r="KQF265" s="183"/>
      <c r="KQG265" s="183"/>
      <c r="KQH265" s="183"/>
      <c r="KQI265" s="183"/>
      <c r="KQJ265" s="183"/>
      <c r="KQK265" s="183"/>
      <c r="KQL265" s="183"/>
      <c r="KQM265" s="183"/>
      <c r="KQN265" s="183"/>
      <c r="KQO265" s="183"/>
      <c r="KQP265" s="183"/>
      <c r="KQQ265" s="183"/>
      <c r="KQR265" s="183"/>
      <c r="KQS265" s="183"/>
      <c r="KQT265" s="183"/>
      <c r="KQU265" s="183"/>
      <c r="KQV265" s="183"/>
      <c r="KQW265" s="183"/>
      <c r="KQX265" s="183"/>
      <c r="KQY265" s="183"/>
      <c r="KQZ265" s="183"/>
      <c r="KRA265" s="183"/>
      <c r="KRB265" s="183"/>
      <c r="KRC265" s="183"/>
      <c r="KRD265" s="183"/>
      <c r="KRE265" s="183"/>
      <c r="KRF265" s="183"/>
      <c r="KRG265" s="183"/>
      <c r="KRH265" s="183"/>
      <c r="KRI265" s="183"/>
      <c r="KRJ265" s="183"/>
      <c r="KRK265" s="183"/>
      <c r="KRL265" s="183"/>
      <c r="KRM265" s="183"/>
      <c r="KRN265" s="183"/>
      <c r="KRO265" s="183"/>
      <c r="KRP265" s="183"/>
      <c r="KRQ265" s="183"/>
      <c r="KRR265" s="183"/>
      <c r="KRS265" s="183"/>
      <c r="KRT265" s="183"/>
      <c r="KRU265" s="183"/>
      <c r="KRV265" s="183"/>
      <c r="KRW265" s="183"/>
      <c r="KRX265" s="183"/>
      <c r="KRY265" s="183"/>
      <c r="KRZ265" s="183"/>
      <c r="KSA265" s="183"/>
      <c r="KSB265" s="183"/>
      <c r="KSC265" s="183"/>
      <c r="KSD265" s="183"/>
      <c r="KSE265" s="183"/>
      <c r="KSF265" s="183"/>
      <c r="KSG265" s="183"/>
      <c r="KSH265" s="183"/>
      <c r="KSI265" s="183"/>
      <c r="KSJ265" s="183"/>
      <c r="KSK265" s="183"/>
      <c r="KSL265" s="183"/>
      <c r="KSM265" s="183"/>
      <c r="KSN265" s="183"/>
      <c r="KSO265" s="183"/>
      <c r="KSP265" s="183"/>
      <c r="KSQ265" s="183"/>
      <c r="KSR265" s="183"/>
      <c r="KSS265" s="183"/>
      <c r="KST265" s="183"/>
      <c r="KSU265" s="183"/>
      <c r="KSV265" s="183"/>
      <c r="KSW265" s="183"/>
      <c r="KSX265" s="183"/>
      <c r="KSY265" s="183"/>
      <c r="KSZ265" s="183"/>
      <c r="KTA265" s="183"/>
      <c r="KTB265" s="183"/>
      <c r="KTC265" s="183"/>
      <c r="KTD265" s="183"/>
      <c r="KTE265" s="183"/>
      <c r="KTF265" s="183"/>
      <c r="KTG265" s="183"/>
      <c r="KTH265" s="183"/>
      <c r="KTI265" s="183"/>
      <c r="KTJ265" s="183"/>
      <c r="KTK265" s="183"/>
      <c r="KTL265" s="183"/>
      <c r="KTM265" s="183"/>
      <c r="KTN265" s="183"/>
      <c r="KTO265" s="183"/>
      <c r="KTP265" s="183"/>
      <c r="KTQ265" s="183"/>
      <c r="KTR265" s="183"/>
      <c r="KTS265" s="183"/>
      <c r="KTT265" s="183"/>
      <c r="KTU265" s="183"/>
      <c r="KTV265" s="183"/>
      <c r="KTW265" s="183"/>
      <c r="KTX265" s="183"/>
      <c r="KTY265" s="183"/>
      <c r="KTZ265" s="183"/>
      <c r="KUA265" s="183"/>
      <c r="KUB265" s="183"/>
      <c r="KUC265" s="183"/>
      <c r="KUD265" s="183"/>
      <c r="KUE265" s="183"/>
      <c r="KUF265" s="183"/>
      <c r="KUG265" s="183"/>
      <c r="KUH265" s="183"/>
      <c r="KUI265" s="183"/>
      <c r="KUJ265" s="183"/>
      <c r="KUK265" s="183"/>
      <c r="KUL265" s="183"/>
      <c r="KUM265" s="183"/>
      <c r="KUN265" s="183"/>
      <c r="KUO265" s="183"/>
      <c r="KUP265" s="183"/>
      <c r="KUQ265" s="183"/>
      <c r="KUR265" s="183"/>
      <c r="KUS265" s="183"/>
      <c r="KUT265" s="183"/>
      <c r="KUU265" s="183"/>
      <c r="KUV265" s="183"/>
      <c r="KUW265" s="183"/>
      <c r="KUX265" s="183"/>
      <c r="KUY265" s="183"/>
      <c r="KUZ265" s="183"/>
      <c r="KVA265" s="183"/>
      <c r="KVB265" s="183"/>
      <c r="KVC265" s="183"/>
      <c r="KVD265" s="183"/>
      <c r="KVE265" s="183"/>
      <c r="KVF265" s="183"/>
      <c r="KVG265" s="183"/>
      <c r="KVH265" s="183"/>
      <c r="KVI265" s="183"/>
      <c r="KVJ265" s="183"/>
      <c r="KVK265" s="183"/>
      <c r="KVL265" s="183"/>
      <c r="KVM265" s="183"/>
      <c r="KVN265" s="183"/>
      <c r="KVO265" s="183"/>
      <c r="KVP265" s="183"/>
      <c r="KVQ265" s="183"/>
      <c r="KVR265" s="183"/>
      <c r="KVS265" s="183"/>
      <c r="KVT265" s="183"/>
      <c r="KVU265" s="183"/>
      <c r="KVV265" s="183"/>
      <c r="KVW265" s="183"/>
      <c r="KVX265" s="183"/>
      <c r="KVY265" s="183"/>
      <c r="KVZ265" s="183"/>
      <c r="KWA265" s="183"/>
      <c r="KWB265" s="183"/>
      <c r="KWC265" s="183"/>
      <c r="KWD265" s="183"/>
      <c r="KWE265" s="183"/>
      <c r="KWF265" s="183"/>
      <c r="KWG265" s="183"/>
      <c r="KWH265" s="183"/>
      <c r="KWI265" s="183"/>
      <c r="KWJ265" s="183"/>
      <c r="KWK265" s="183"/>
      <c r="KWL265" s="183"/>
      <c r="KWM265" s="183"/>
      <c r="KWN265" s="183"/>
      <c r="KWO265" s="183"/>
      <c r="KWP265" s="183"/>
      <c r="KWQ265" s="183"/>
      <c r="KWR265" s="183"/>
      <c r="KWS265" s="183"/>
      <c r="KWT265" s="183"/>
      <c r="KWU265" s="183"/>
      <c r="KWV265" s="183"/>
      <c r="KWW265" s="183"/>
      <c r="KWX265" s="183"/>
      <c r="KWY265" s="183"/>
      <c r="KWZ265" s="183"/>
      <c r="KXA265" s="183"/>
      <c r="KXB265" s="183"/>
      <c r="KXC265" s="183"/>
      <c r="KXD265" s="183"/>
      <c r="KXE265" s="183"/>
      <c r="KXF265" s="183"/>
      <c r="KXG265" s="183"/>
      <c r="KXH265" s="183"/>
      <c r="KXI265" s="183"/>
      <c r="KXJ265" s="183"/>
      <c r="KXK265" s="183"/>
      <c r="KXL265" s="183"/>
      <c r="KXM265" s="183"/>
      <c r="KXN265" s="183"/>
      <c r="KXO265" s="183"/>
      <c r="KXP265" s="183"/>
      <c r="KXQ265" s="183"/>
      <c r="KXR265" s="183"/>
      <c r="KXS265" s="183"/>
      <c r="KXT265" s="183"/>
      <c r="KXU265" s="183"/>
      <c r="KXV265" s="183"/>
      <c r="KXW265" s="183"/>
      <c r="KXX265" s="183"/>
      <c r="KXY265" s="183"/>
      <c r="KXZ265" s="183"/>
      <c r="KYA265" s="183"/>
      <c r="KYB265" s="183"/>
      <c r="KYC265" s="183"/>
      <c r="KYD265" s="183"/>
      <c r="KYE265" s="183"/>
      <c r="KYF265" s="183"/>
      <c r="KYG265" s="183"/>
      <c r="KYH265" s="183"/>
      <c r="KYI265" s="183"/>
      <c r="KYJ265" s="183"/>
      <c r="KYK265" s="183"/>
      <c r="KYL265" s="183"/>
      <c r="KYM265" s="183"/>
      <c r="KYN265" s="183"/>
      <c r="KYO265" s="183"/>
      <c r="KYP265" s="183"/>
      <c r="KYQ265" s="183"/>
      <c r="KYR265" s="183"/>
      <c r="KYS265" s="183"/>
      <c r="KYT265" s="183"/>
      <c r="KYU265" s="183"/>
      <c r="KYV265" s="183"/>
      <c r="KYW265" s="183"/>
      <c r="KYX265" s="183"/>
      <c r="KYY265" s="183"/>
      <c r="KYZ265" s="183"/>
      <c r="KZA265" s="183"/>
      <c r="KZB265" s="183"/>
      <c r="KZC265" s="183"/>
      <c r="KZD265" s="183"/>
      <c r="KZE265" s="183"/>
      <c r="KZF265" s="183"/>
      <c r="KZG265" s="183"/>
      <c r="KZH265" s="183"/>
      <c r="KZI265" s="183"/>
      <c r="KZJ265" s="183"/>
      <c r="KZK265" s="183"/>
      <c r="KZL265" s="183"/>
      <c r="KZM265" s="183"/>
      <c r="KZN265" s="183"/>
      <c r="KZO265" s="183"/>
      <c r="KZP265" s="183"/>
      <c r="KZQ265" s="183"/>
      <c r="KZR265" s="183"/>
      <c r="KZS265" s="183"/>
      <c r="KZT265" s="183"/>
      <c r="KZU265" s="183"/>
      <c r="KZV265" s="183"/>
      <c r="KZW265" s="183"/>
      <c r="KZX265" s="183"/>
      <c r="KZY265" s="183"/>
      <c r="KZZ265" s="183"/>
      <c r="LAA265" s="183"/>
      <c r="LAB265" s="183"/>
      <c r="LAC265" s="183"/>
      <c r="LAD265" s="183"/>
      <c r="LAE265" s="183"/>
      <c r="LAF265" s="183"/>
      <c r="LAG265" s="183"/>
      <c r="LAH265" s="183"/>
      <c r="LAI265" s="183"/>
      <c r="LAJ265" s="183"/>
      <c r="LAK265" s="183"/>
      <c r="LAL265" s="183"/>
      <c r="LAM265" s="183"/>
      <c r="LAN265" s="183"/>
      <c r="LAO265" s="183"/>
      <c r="LAP265" s="183"/>
      <c r="LAQ265" s="183"/>
      <c r="LAR265" s="183"/>
      <c r="LAS265" s="183"/>
      <c r="LAT265" s="183"/>
      <c r="LAU265" s="183"/>
      <c r="LAV265" s="183"/>
      <c r="LAW265" s="183"/>
      <c r="LAX265" s="183"/>
      <c r="LAY265" s="183"/>
      <c r="LAZ265" s="183"/>
      <c r="LBA265" s="183"/>
      <c r="LBB265" s="183"/>
      <c r="LBC265" s="183"/>
      <c r="LBD265" s="183"/>
      <c r="LBE265" s="183"/>
      <c r="LBF265" s="183"/>
      <c r="LBG265" s="183"/>
      <c r="LBH265" s="183"/>
      <c r="LBI265" s="183"/>
      <c r="LBJ265" s="183"/>
      <c r="LBK265" s="183"/>
      <c r="LBL265" s="183"/>
      <c r="LBM265" s="183"/>
      <c r="LBN265" s="183"/>
      <c r="LBO265" s="183"/>
      <c r="LBP265" s="183"/>
      <c r="LBQ265" s="183"/>
      <c r="LBR265" s="183"/>
      <c r="LBS265" s="183"/>
      <c r="LBT265" s="183"/>
      <c r="LBU265" s="183"/>
      <c r="LBV265" s="183"/>
      <c r="LBW265" s="183"/>
      <c r="LBX265" s="183"/>
      <c r="LBY265" s="183"/>
      <c r="LBZ265" s="183"/>
      <c r="LCA265" s="183"/>
      <c r="LCB265" s="183"/>
      <c r="LCC265" s="183"/>
      <c r="LCD265" s="183"/>
      <c r="LCE265" s="183"/>
      <c r="LCF265" s="183"/>
      <c r="LCG265" s="183"/>
      <c r="LCH265" s="183"/>
      <c r="LCI265" s="183"/>
      <c r="LCJ265" s="183"/>
      <c r="LCK265" s="183"/>
      <c r="LCL265" s="183"/>
      <c r="LCM265" s="183"/>
      <c r="LCN265" s="183"/>
      <c r="LCO265" s="183"/>
      <c r="LCP265" s="183"/>
      <c r="LCQ265" s="183"/>
      <c r="LCR265" s="183"/>
      <c r="LCS265" s="183"/>
      <c r="LCT265" s="183"/>
      <c r="LCU265" s="183"/>
      <c r="LCV265" s="183"/>
      <c r="LCW265" s="183"/>
      <c r="LCX265" s="183"/>
      <c r="LCY265" s="183"/>
      <c r="LCZ265" s="183"/>
      <c r="LDA265" s="183"/>
      <c r="LDB265" s="183"/>
      <c r="LDC265" s="183"/>
      <c r="LDD265" s="183"/>
      <c r="LDE265" s="183"/>
      <c r="LDF265" s="183"/>
      <c r="LDG265" s="183"/>
      <c r="LDH265" s="183"/>
      <c r="LDI265" s="183"/>
      <c r="LDJ265" s="183"/>
      <c r="LDK265" s="183"/>
      <c r="LDL265" s="183"/>
      <c r="LDM265" s="183"/>
      <c r="LDN265" s="183"/>
      <c r="LDO265" s="183"/>
      <c r="LDP265" s="183"/>
      <c r="LDQ265" s="183"/>
      <c r="LDR265" s="183"/>
      <c r="LDS265" s="183"/>
      <c r="LDT265" s="183"/>
      <c r="LDU265" s="183"/>
      <c r="LDV265" s="183"/>
      <c r="LDW265" s="183"/>
      <c r="LDX265" s="183"/>
      <c r="LDY265" s="183"/>
      <c r="LDZ265" s="183"/>
      <c r="LEA265" s="183"/>
      <c r="LEB265" s="183"/>
      <c r="LEC265" s="183"/>
      <c r="LED265" s="183"/>
      <c r="LEE265" s="183"/>
      <c r="LEF265" s="183"/>
      <c r="LEG265" s="183"/>
      <c r="LEH265" s="183"/>
      <c r="LEI265" s="183"/>
      <c r="LEJ265" s="183"/>
      <c r="LEK265" s="183"/>
      <c r="LEL265" s="183"/>
      <c r="LEM265" s="183"/>
      <c r="LEN265" s="183"/>
      <c r="LEO265" s="183"/>
      <c r="LEP265" s="183"/>
      <c r="LEQ265" s="183"/>
      <c r="LER265" s="183"/>
      <c r="LES265" s="183"/>
      <c r="LET265" s="183"/>
      <c r="LEU265" s="183"/>
      <c r="LEV265" s="183"/>
      <c r="LEW265" s="183"/>
      <c r="LEX265" s="183"/>
      <c r="LEY265" s="183"/>
      <c r="LEZ265" s="183"/>
      <c r="LFA265" s="183"/>
      <c r="LFB265" s="183"/>
      <c r="LFC265" s="183"/>
      <c r="LFD265" s="183"/>
      <c r="LFE265" s="183"/>
      <c r="LFF265" s="183"/>
      <c r="LFG265" s="183"/>
      <c r="LFH265" s="183"/>
      <c r="LFI265" s="183"/>
      <c r="LFJ265" s="183"/>
      <c r="LFK265" s="183"/>
      <c r="LFL265" s="183"/>
      <c r="LFM265" s="183"/>
      <c r="LFN265" s="183"/>
      <c r="LFO265" s="183"/>
      <c r="LFP265" s="183"/>
      <c r="LFQ265" s="183"/>
      <c r="LFR265" s="183"/>
      <c r="LFS265" s="183"/>
      <c r="LFT265" s="183"/>
      <c r="LFU265" s="183"/>
      <c r="LFV265" s="183"/>
      <c r="LFW265" s="183"/>
      <c r="LFX265" s="183"/>
      <c r="LFY265" s="183"/>
      <c r="LFZ265" s="183"/>
      <c r="LGA265" s="183"/>
      <c r="LGB265" s="183"/>
      <c r="LGC265" s="183"/>
      <c r="LGD265" s="183"/>
      <c r="LGE265" s="183"/>
      <c r="LGF265" s="183"/>
      <c r="LGG265" s="183"/>
      <c r="LGH265" s="183"/>
      <c r="LGI265" s="183"/>
      <c r="LGJ265" s="183"/>
      <c r="LGK265" s="183"/>
      <c r="LGL265" s="183"/>
      <c r="LGM265" s="183"/>
      <c r="LGN265" s="183"/>
      <c r="LGO265" s="183"/>
      <c r="LGP265" s="183"/>
      <c r="LGQ265" s="183"/>
      <c r="LGR265" s="183"/>
      <c r="LGS265" s="183"/>
      <c r="LGT265" s="183"/>
      <c r="LGU265" s="183"/>
      <c r="LGV265" s="183"/>
      <c r="LGW265" s="183"/>
      <c r="LGX265" s="183"/>
      <c r="LGY265" s="183"/>
      <c r="LGZ265" s="183"/>
      <c r="LHA265" s="183"/>
      <c r="LHB265" s="183"/>
      <c r="LHC265" s="183"/>
      <c r="LHD265" s="183"/>
      <c r="LHE265" s="183"/>
      <c r="LHF265" s="183"/>
      <c r="LHG265" s="183"/>
      <c r="LHH265" s="183"/>
      <c r="LHI265" s="183"/>
      <c r="LHJ265" s="183"/>
      <c r="LHK265" s="183"/>
      <c r="LHL265" s="183"/>
      <c r="LHM265" s="183"/>
      <c r="LHN265" s="183"/>
      <c r="LHO265" s="183"/>
      <c r="LHP265" s="183"/>
      <c r="LHQ265" s="183"/>
      <c r="LHR265" s="183"/>
      <c r="LHS265" s="183"/>
      <c r="LHT265" s="183"/>
      <c r="LHU265" s="183"/>
      <c r="LHV265" s="183"/>
      <c r="LHW265" s="183"/>
      <c r="LHX265" s="183"/>
      <c r="LHY265" s="183"/>
      <c r="LHZ265" s="183"/>
      <c r="LIA265" s="183"/>
      <c r="LIB265" s="183"/>
      <c r="LIC265" s="183"/>
      <c r="LID265" s="183"/>
      <c r="LIE265" s="183"/>
      <c r="LIF265" s="183"/>
      <c r="LIG265" s="183"/>
      <c r="LIH265" s="183"/>
      <c r="LII265" s="183"/>
      <c r="LIJ265" s="183"/>
      <c r="LIK265" s="183"/>
      <c r="LIL265" s="183"/>
      <c r="LIM265" s="183"/>
      <c r="LIN265" s="183"/>
      <c r="LIO265" s="183"/>
      <c r="LIP265" s="183"/>
      <c r="LIQ265" s="183"/>
      <c r="LIR265" s="183"/>
      <c r="LIS265" s="183"/>
      <c r="LIT265" s="183"/>
      <c r="LIU265" s="183"/>
      <c r="LIV265" s="183"/>
      <c r="LIW265" s="183"/>
      <c r="LIX265" s="183"/>
      <c r="LIY265" s="183"/>
      <c r="LIZ265" s="183"/>
      <c r="LJA265" s="183"/>
      <c r="LJB265" s="183"/>
      <c r="LJC265" s="183"/>
      <c r="LJD265" s="183"/>
      <c r="LJE265" s="183"/>
      <c r="LJF265" s="183"/>
      <c r="LJG265" s="183"/>
      <c r="LJH265" s="183"/>
      <c r="LJI265" s="183"/>
      <c r="LJJ265" s="183"/>
      <c r="LJK265" s="183"/>
      <c r="LJL265" s="183"/>
      <c r="LJM265" s="183"/>
      <c r="LJN265" s="183"/>
      <c r="LJO265" s="183"/>
      <c r="LJP265" s="183"/>
      <c r="LJQ265" s="183"/>
      <c r="LJR265" s="183"/>
      <c r="LJS265" s="183"/>
      <c r="LJT265" s="183"/>
      <c r="LJU265" s="183"/>
      <c r="LJV265" s="183"/>
      <c r="LJW265" s="183"/>
      <c r="LJX265" s="183"/>
      <c r="LJY265" s="183"/>
      <c r="LJZ265" s="183"/>
      <c r="LKA265" s="183"/>
      <c r="LKB265" s="183"/>
      <c r="LKC265" s="183"/>
      <c r="LKD265" s="183"/>
      <c r="LKE265" s="183"/>
      <c r="LKF265" s="183"/>
      <c r="LKG265" s="183"/>
      <c r="LKH265" s="183"/>
      <c r="LKI265" s="183"/>
      <c r="LKJ265" s="183"/>
      <c r="LKK265" s="183"/>
      <c r="LKL265" s="183"/>
      <c r="LKM265" s="183"/>
      <c r="LKN265" s="183"/>
      <c r="LKO265" s="183"/>
      <c r="LKP265" s="183"/>
      <c r="LKQ265" s="183"/>
      <c r="LKR265" s="183"/>
      <c r="LKS265" s="183"/>
      <c r="LKT265" s="183"/>
      <c r="LKU265" s="183"/>
      <c r="LKV265" s="183"/>
      <c r="LKW265" s="183"/>
      <c r="LKX265" s="183"/>
      <c r="LKY265" s="183"/>
      <c r="LKZ265" s="183"/>
      <c r="LLA265" s="183"/>
      <c r="LLB265" s="183"/>
      <c r="LLC265" s="183"/>
      <c r="LLD265" s="183"/>
      <c r="LLE265" s="183"/>
      <c r="LLF265" s="183"/>
      <c r="LLG265" s="183"/>
      <c r="LLH265" s="183"/>
      <c r="LLI265" s="183"/>
      <c r="LLJ265" s="183"/>
      <c r="LLK265" s="183"/>
      <c r="LLL265" s="183"/>
      <c r="LLM265" s="183"/>
      <c r="LLN265" s="183"/>
      <c r="LLO265" s="183"/>
      <c r="LLP265" s="183"/>
      <c r="LLQ265" s="183"/>
      <c r="LLR265" s="183"/>
      <c r="LLS265" s="183"/>
      <c r="LLT265" s="183"/>
      <c r="LLU265" s="183"/>
      <c r="LLV265" s="183"/>
      <c r="LLW265" s="183"/>
      <c r="LLX265" s="183"/>
      <c r="LLY265" s="183"/>
      <c r="LLZ265" s="183"/>
      <c r="LMA265" s="183"/>
      <c r="LMB265" s="183"/>
      <c r="LMC265" s="183"/>
      <c r="LMD265" s="183"/>
      <c r="LME265" s="183"/>
      <c r="LMF265" s="183"/>
      <c r="LMG265" s="183"/>
      <c r="LMH265" s="183"/>
      <c r="LMI265" s="183"/>
      <c r="LMJ265" s="183"/>
      <c r="LMK265" s="183"/>
      <c r="LML265" s="183"/>
      <c r="LMM265" s="183"/>
      <c r="LMN265" s="183"/>
      <c r="LMO265" s="183"/>
      <c r="LMP265" s="183"/>
      <c r="LMQ265" s="183"/>
      <c r="LMR265" s="183"/>
      <c r="LMS265" s="183"/>
      <c r="LMT265" s="183"/>
      <c r="LMU265" s="183"/>
      <c r="LMV265" s="183"/>
      <c r="LMW265" s="183"/>
      <c r="LMX265" s="183"/>
      <c r="LMY265" s="183"/>
      <c r="LMZ265" s="183"/>
      <c r="LNA265" s="183"/>
      <c r="LNB265" s="183"/>
      <c r="LNC265" s="183"/>
      <c r="LND265" s="183"/>
      <c r="LNE265" s="183"/>
      <c r="LNF265" s="183"/>
      <c r="LNG265" s="183"/>
      <c r="LNH265" s="183"/>
      <c r="LNI265" s="183"/>
      <c r="LNJ265" s="183"/>
      <c r="LNK265" s="183"/>
      <c r="LNL265" s="183"/>
      <c r="LNM265" s="183"/>
      <c r="LNN265" s="183"/>
      <c r="LNO265" s="183"/>
      <c r="LNP265" s="183"/>
      <c r="LNQ265" s="183"/>
      <c r="LNR265" s="183"/>
      <c r="LNS265" s="183"/>
      <c r="LNT265" s="183"/>
      <c r="LNU265" s="183"/>
      <c r="LNV265" s="183"/>
      <c r="LNW265" s="183"/>
      <c r="LNX265" s="183"/>
      <c r="LNY265" s="183"/>
      <c r="LNZ265" s="183"/>
      <c r="LOA265" s="183"/>
      <c r="LOB265" s="183"/>
      <c r="LOC265" s="183"/>
      <c r="LOD265" s="183"/>
      <c r="LOE265" s="183"/>
      <c r="LOF265" s="183"/>
      <c r="LOG265" s="183"/>
      <c r="LOH265" s="183"/>
      <c r="LOI265" s="183"/>
      <c r="LOJ265" s="183"/>
      <c r="LOK265" s="183"/>
      <c r="LOL265" s="183"/>
      <c r="LOM265" s="183"/>
      <c r="LON265" s="183"/>
      <c r="LOO265" s="183"/>
      <c r="LOP265" s="183"/>
      <c r="LOQ265" s="183"/>
      <c r="LOR265" s="183"/>
      <c r="LOS265" s="183"/>
      <c r="LOT265" s="183"/>
      <c r="LOU265" s="183"/>
      <c r="LOV265" s="183"/>
      <c r="LOW265" s="183"/>
      <c r="LOX265" s="183"/>
      <c r="LOY265" s="183"/>
      <c r="LOZ265" s="183"/>
      <c r="LPA265" s="183"/>
      <c r="LPB265" s="183"/>
      <c r="LPC265" s="183"/>
      <c r="LPD265" s="183"/>
      <c r="LPE265" s="183"/>
      <c r="LPF265" s="183"/>
      <c r="LPG265" s="183"/>
      <c r="LPH265" s="183"/>
      <c r="LPI265" s="183"/>
      <c r="LPJ265" s="183"/>
      <c r="LPK265" s="183"/>
      <c r="LPL265" s="183"/>
      <c r="LPM265" s="183"/>
      <c r="LPN265" s="183"/>
      <c r="LPO265" s="183"/>
      <c r="LPP265" s="183"/>
      <c r="LPQ265" s="183"/>
      <c r="LPR265" s="183"/>
      <c r="LPS265" s="183"/>
      <c r="LPT265" s="183"/>
      <c r="LPU265" s="183"/>
      <c r="LPV265" s="183"/>
      <c r="LPW265" s="183"/>
      <c r="LPX265" s="183"/>
      <c r="LPY265" s="183"/>
      <c r="LPZ265" s="183"/>
      <c r="LQA265" s="183"/>
      <c r="LQB265" s="183"/>
      <c r="LQC265" s="183"/>
      <c r="LQD265" s="183"/>
      <c r="LQE265" s="183"/>
      <c r="LQF265" s="183"/>
      <c r="LQG265" s="183"/>
      <c r="LQH265" s="183"/>
      <c r="LQI265" s="183"/>
      <c r="LQJ265" s="183"/>
      <c r="LQK265" s="183"/>
      <c r="LQL265" s="183"/>
      <c r="LQM265" s="183"/>
      <c r="LQN265" s="183"/>
      <c r="LQO265" s="183"/>
      <c r="LQP265" s="183"/>
      <c r="LQQ265" s="183"/>
      <c r="LQR265" s="183"/>
      <c r="LQS265" s="183"/>
      <c r="LQT265" s="183"/>
      <c r="LQU265" s="183"/>
      <c r="LQV265" s="183"/>
      <c r="LQW265" s="183"/>
      <c r="LQX265" s="183"/>
      <c r="LQY265" s="183"/>
      <c r="LQZ265" s="183"/>
      <c r="LRA265" s="183"/>
      <c r="LRB265" s="183"/>
      <c r="LRC265" s="183"/>
      <c r="LRD265" s="183"/>
      <c r="LRE265" s="183"/>
      <c r="LRF265" s="183"/>
      <c r="LRG265" s="183"/>
      <c r="LRH265" s="183"/>
      <c r="LRI265" s="183"/>
      <c r="LRJ265" s="183"/>
      <c r="LRK265" s="183"/>
      <c r="LRL265" s="183"/>
      <c r="LRM265" s="183"/>
      <c r="LRN265" s="183"/>
      <c r="LRO265" s="183"/>
      <c r="LRP265" s="183"/>
      <c r="LRQ265" s="183"/>
      <c r="LRR265" s="183"/>
      <c r="LRS265" s="183"/>
      <c r="LRT265" s="183"/>
      <c r="LRU265" s="183"/>
      <c r="LRV265" s="183"/>
      <c r="LRW265" s="183"/>
      <c r="LRX265" s="183"/>
      <c r="LRY265" s="183"/>
      <c r="LRZ265" s="183"/>
      <c r="LSA265" s="183"/>
      <c r="LSB265" s="183"/>
      <c r="LSC265" s="183"/>
      <c r="LSD265" s="183"/>
      <c r="LSE265" s="183"/>
      <c r="LSF265" s="183"/>
      <c r="LSG265" s="183"/>
      <c r="LSH265" s="183"/>
      <c r="LSI265" s="183"/>
      <c r="LSJ265" s="183"/>
      <c r="LSK265" s="183"/>
      <c r="LSL265" s="183"/>
      <c r="LSM265" s="183"/>
      <c r="LSN265" s="183"/>
      <c r="LSO265" s="183"/>
      <c r="LSP265" s="183"/>
      <c r="LSQ265" s="183"/>
      <c r="LSR265" s="183"/>
      <c r="LSS265" s="183"/>
      <c r="LST265" s="183"/>
      <c r="LSU265" s="183"/>
      <c r="LSV265" s="183"/>
      <c r="LSW265" s="183"/>
      <c r="LSX265" s="183"/>
      <c r="LSY265" s="183"/>
      <c r="LSZ265" s="183"/>
      <c r="LTA265" s="183"/>
      <c r="LTB265" s="183"/>
      <c r="LTC265" s="183"/>
      <c r="LTD265" s="183"/>
      <c r="LTE265" s="183"/>
      <c r="LTF265" s="183"/>
      <c r="LTG265" s="183"/>
      <c r="LTH265" s="183"/>
      <c r="LTI265" s="183"/>
      <c r="LTJ265" s="183"/>
      <c r="LTK265" s="183"/>
      <c r="LTL265" s="183"/>
      <c r="LTM265" s="183"/>
      <c r="LTN265" s="183"/>
      <c r="LTO265" s="183"/>
      <c r="LTP265" s="183"/>
      <c r="LTQ265" s="183"/>
      <c r="LTR265" s="183"/>
      <c r="LTS265" s="183"/>
      <c r="LTT265" s="183"/>
      <c r="LTU265" s="183"/>
      <c r="LTV265" s="183"/>
      <c r="LTW265" s="183"/>
      <c r="LTX265" s="183"/>
      <c r="LTY265" s="183"/>
      <c r="LTZ265" s="183"/>
      <c r="LUA265" s="183"/>
      <c r="LUB265" s="183"/>
      <c r="LUC265" s="183"/>
      <c r="LUD265" s="183"/>
      <c r="LUE265" s="183"/>
      <c r="LUF265" s="183"/>
      <c r="LUG265" s="183"/>
      <c r="LUH265" s="183"/>
      <c r="LUI265" s="183"/>
      <c r="LUJ265" s="183"/>
      <c r="LUK265" s="183"/>
      <c r="LUL265" s="183"/>
      <c r="LUM265" s="183"/>
      <c r="LUN265" s="183"/>
      <c r="LUO265" s="183"/>
      <c r="LUP265" s="183"/>
      <c r="LUQ265" s="183"/>
      <c r="LUR265" s="183"/>
      <c r="LUS265" s="183"/>
      <c r="LUT265" s="183"/>
      <c r="LUU265" s="183"/>
      <c r="LUV265" s="183"/>
      <c r="LUW265" s="183"/>
      <c r="LUX265" s="183"/>
      <c r="LUY265" s="183"/>
      <c r="LUZ265" s="183"/>
      <c r="LVA265" s="183"/>
      <c r="LVB265" s="183"/>
      <c r="LVC265" s="183"/>
      <c r="LVD265" s="183"/>
      <c r="LVE265" s="183"/>
      <c r="LVF265" s="183"/>
      <c r="LVG265" s="183"/>
      <c r="LVH265" s="183"/>
      <c r="LVI265" s="183"/>
      <c r="LVJ265" s="183"/>
      <c r="LVK265" s="183"/>
      <c r="LVL265" s="183"/>
      <c r="LVM265" s="183"/>
      <c r="LVN265" s="183"/>
      <c r="LVO265" s="183"/>
      <c r="LVP265" s="183"/>
      <c r="LVQ265" s="183"/>
      <c r="LVR265" s="183"/>
      <c r="LVS265" s="183"/>
      <c r="LVT265" s="183"/>
      <c r="LVU265" s="183"/>
      <c r="LVV265" s="183"/>
      <c r="LVW265" s="183"/>
      <c r="LVX265" s="183"/>
      <c r="LVY265" s="183"/>
      <c r="LVZ265" s="183"/>
      <c r="LWA265" s="183"/>
      <c r="LWB265" s="183"/>
      <c r="LWC265" s="183"/>
      <c r="LWD265" s="183"/>
      <c r="LWE265" s="183"/>
      <c r="LWF265" s="183"/>
      <c r="LWG265" s="183"/>
      <c r="LWH265" s="183"/>
      <c r="LWI265" s="183"/>
      <c r="LWJ265" s="183"/>
      <c r="LWK265" s="183"/>
      <c r="LWL265" s="183"/>
      <c r="LWM265" s="183"/>
      <c r="LWN265" s="183"/>
      <c r="LWO265" s="183"/>
      <c r="LWP265" s="183"/>
      <c r="LWQ265" s="183"/>
      <c r="LWR265" s="183"/>
      <c r="LWS265" s="183"/>
      <c r="LWT265" s="183"/>
      <c r="LWU265" s="183"/>
      <c r="LWV265" s="183"/>
      <c r="LWW265" s="183"/>
      <c r="LWX265" s="183"/>
      <c r="LWY265" s="183"/>
      <c r="LWZ265" s="183"/>
      <c r="LXA265" s="183"/>
      <c r="LXB265" s="183"/>
      <c r="LXC265" s="183"/>
      <c r="LXD265" s="183"/>
      <c r="LXE265" s="183"/>
      <c r="LXF265" s="183"/>
      <c r="LXG265" s="183"/>
      <c r="LXH265" s="183"/>
      <c r="LXI265" s="183"/>
      <c r="LXJ265" s="183"/>
      <c r="LXK265" s="183"/>
      <c r="LXL265" s="183"/>
      <c r="LXM265" s="183"/>
      <c r="LXN265" s="183"/>
      <c r="LXO265" s="183"/>
      <c r="LXP265" s="183"/>
      <c r="LXQ265" s="183"/>
      <c r="LXR265" s="183"/>
      <c r="LXS265" s="183"/>
      <c r="LXT265" s="183"/>
      <c r="LXU265" s="183"/>
      <c r="LXV265" s="183"/>
      <c r="LXW265" s="183"/>
      <c r="LXX265" s="183"/>
      <c r="LXY265" s="183"/>
      <c r="LXZ265" s="183"/>
      <c r="LYA265" s="183"/>
      <c r="LYB265" s="183"/>
      <c r="LYC265" s="183"/>
      <c r="LYD265" s="183"/>
      <c r="LYE265" s="183"/>
      <c r="LYF265" s="183"/>
      <c r="LYG265" s="183"/>
      <c r="LYH265" s="183"/>
      <c r="LYI265" s="183"/>
      <c r="LYJ265" s="183"/>
      <c r="LYK265" s="183"/>
      <c r="LYL265" s="183"/>
      <c r="LYM265" s="183"/>
      <c r="LYN265" s="183"/>
      <c r="LYO265" s="183"/>
      <c r="LYP265" s="183"/>
      <c r="LYQ265" s="183"/>
      <c r="LYR265" s="183"/>
      <c r="LYS265" s="183"/>
      <c r="LYT265" s="183"/>
      <c r="LYU265" s="183"/>
      <c r="LYV265" s="183"/>
      <c r="LYW265" s="183"/>
      <c r="LYX265" s="183"/>
      <c r="LYY265" s="183"/>
      <c r="LYZ265" s="183"/>
      <c r="LZA265" s="183"/>
      <c r="LZB265" s="183"/>
      <c r="LZC265" s="183"/>
      <c r="LZD265" s="183"/>
      <c r="LZE265" s="183"/>
      <c r="LZF265" s="183"/>
      <c r="LZG265" s="183"/>
      <c r="LZH265" s="183"/>
      <c r="LZI265" s="183"/>
      <c r="LZJ265" s="183"/>
      <c r="LZK265" s="183"/>
      <c r="LZL265" s="183"/>
      <c r="LZM265" s="183"/>
      <c r="LZN265" s="183"/>
      <c r="LZO265" s="183"/>
      <c r="LZP265" s="183"/>
      <c r="LZQ265" s="183"/>
      <c r="LZR265" s="183"/>
      <c r="LZS265" s="183"/>
      <c r="LZT265" s="183"/>
      <c r="LZU265" s="183"/>
      <c r="LZV265" s="183"/>
      <c r="LZW265" s="183"/>
      <c r="LZX265" s="183"/>
      <c r="LZY265" s="183"/>
      <c r="LZZ265" s="183"/>
      <c r="MAA265" s="183"/>
      <c r="MAB265" s="183"/>
      <c r="MAC265" s="183"/>
      <c r="MAD265" s="183"/>
      <c r="MAE265" s="183"/>
      <c r="MAF265" s="183"/>
      <c r="MAG265" s="183"/>
      <c r="MAH265" s="183"/>
      <c r="MAI265" s="183"/>
      <c r="MAJ265" s="183"/>
      <c r="MAK265" s="183"/>
      <c r="MAL265" s="183"/>
      <c r="MAM265" s="183"/>
      <c r="MAN265" s="183"/>
      <c r="MAO265" s="183"/>
      <c r="MAP265" s="183"/>
      <c r="MAQ265" s="183"/>
      <c r="MAR265" s="183"/>
      <c r="MAS265" s="183"/>
      <c r="MAT265" s="183"/>
      <c r="MAU265" s="183"/>
      <c r="MAV265" s="183"/>
      <c r="MAW265" s="183"/>
      <c r="MAX265" s="183"/>
      <c r="MAY265" s="183"/>
      <c r="MAZ265" s="183"/>
      <c r="MBA265" s="183"/>
      <c r="MBB265" s="183"/>
      <c r="MBC265" s="183"/>
      <c r="MBD265" s="183"/>
      <c r="MBE265" s="183"/>
      <c r="MBF265" s="183"/>
      <c r="MBG265" s="183"/>
      <c r="MBH265" s="183"/>
      <c r="MBI265" s="183"/>
      <c r="MBJ265" s="183"/>
      <c r="MBK265" s="183"/>
      <c r="MBL265" s="183"/>
      <c r="MBM265" s="183"/>
      <c r="MBN265" s="183"/>
      <c r="MBO265" s="183"/>
      <c r="MBP265" s="183"/>
      <c r="MBQ265" s="183"/>
      <c r="MBR265" s="183"/>
      <c r="MBS265" s="183"/>
      <c r="MBT265" s="183"/>
      <c r="MBU265" s="183"/>
      <c r="MBV265" s="183"/>
      <c r="MBW265" s="183"/>
      <c r="MBX265" s="183"/>
      <c r="MBY265" s="183"/>
      <c r="MBZ265" s="183"/>
      <c r="MCA265" s="183"/>
      <c r="MCB265" s="183"/>
      <c r="MCC265" s="183"/>
      <c r="MCD265" s="183"/>
      <c r="MCE265" s="183"/>
      <c r="MCF265" s="183"/>
      <c r="MCG265" s="183"/>
      <c r="MCH265" s="183"/>
      <c r="MCI265" s="183"/>
      <c r="MCJ265" s="183"/>
      <c r="MCK265" s="183"/>
      <c r="MCL265" s="183"/>
      <c r="MCM265" s="183"/>
      <c r="MCN265" s="183"/>
      <c r="MCO265" s="183"/>
      <c r="MCP265" s="183"/>
      <c r="MCQ265" s="183"/>
      <c r="MCR265" s="183"/>
      <c r="MCS265" s="183"/>
      <c r="MCT265" s="183"/>
      <c r="MCU265" s="183"/>
      <c r="MCV265" s="183"/>
      <c r="MCW265" s="183"/>
      <c r="MCX265" s="183"/>
      <c r="MCY265" s="183"/>
      <c r="MCZ265" s="183"/>
      <c r="MDA265" s="183"/>
      <c r="MDB265" s="183"/>
      <c r="MDC265" s="183"/>
      <c r="MDD265" s="183"/>
      <c r="MDE265" s="183"/>
      <c r="MDF265" s="183"/>
      <c r="MDG265" s="183"/>
      <c r="MDH265" s="183"/>
      <c r="MDI265" s="183"/>
      <c r="MDJ265" s="183"/>
      <c r="MDK265" s="183"/>
      <c r="MDL265" s="183"/>
      <c r="MDM265" s="183"/>
      <c r="MDN265" s="183"/>
      <c r="MDO265" s="183"/>
      <c r="MDP265" s="183"/>
      <c r="MDQ265" s="183"/>
      <c r="MDR265" s="183"/>
      <c r="MDS265" s="183"/>
      <c r="MDT265" s="183"/>
      <c r="MDU265" s="183"/>
      <c r="MDV265" s="183"/>
      <c r="MDW265" s="183"/>
      <c r="MDX265" s="183"/>
      <c r="MDY265" s="183"/>
      <c r="MDZ265" s="183"/>
      <c r="MEA265" s="183"/>
      <c r="MEB265" s="183"/>
      <c r="MEC265" s="183"/>
      <c r="MED265" s="183"/>
      <c r="MEE265" s="183"/>
      <c r="MEF265" s="183"/>
      <c r="MEG265" s="183"/>
      <c r="MEH265" s="183"/>
      <c r="MEI265" s="183"/>
      <c r="MEJ265" s="183"/>
      <c r="MEK265" s="183"/>
      <c r="MEL265" s="183"/>
      <c r="MEM265" s="183"/>
      <c r="MEN265" s="183"/>
      <c r="MEO265" s="183"/>
      <c r="MEP265" s="183"/>
      <c r="MEQ265" s="183"/>
      <c r="MER265" s="183"/>
      <c r="MES265" s="183"/>
      <c r="MET265" s="183"/>
      <c r="MEU265" s="183"/>
      <c r="MEV265" s="183"/>
      <c r="MEW265" s="183"/>
      <c r="MEX265" s="183"/>
      <c r="MEY265" s="183"/>
      <c r="MEZ265" s="183"/>
      <c r="MFA265" s="183"/>
      <c r="MFB265" s="183"/>
      <c r="MFC265" s="183"/>
      <c r="MFD265" s="183"/>
      <c r="MFE265" s="183"/>
      <c r="MFF265" s="183"/>
      <c r="MFG265" s="183"/>
      <c r="MFH265" s="183"/>
      <c r="MFI265" s="183"/>
      <c r="MFJ265" s="183"/>
      <c r="MFK265" s="183"/>
      <c r="MFL265" s="183"/>
      <c r="MFM265" s="183"/>
      <c r="MFN265" s="183"/>
      <c r="MFO265" s="183"/>
      <c r="MFP265" s="183"/>
      <c r="MFQ265" s="183"/>
      <c r="MFR265" s="183"/>
      <c r="MFS265" s="183"/>
      <c r="MFT265" s="183"/>
      <c r="MFU265" s="183"/>
      <c r="MFV265" s="183"/>
      <c r="MFW265" s="183"/>
      <c r="MFX265" s="183"/>
      <c r="MFY265" s="183"/>
      <c r="MFZ265" s="183"/>
      <c r="MGA265" s="183"/>
      <c r="MGB265" s="183"/>
      <c r="MGC265" s="183"/>
      <c r="MGD265" s="183"/>
      <c r="MGE265" s="183"/>
      <c r="MGF265" s="183"/>
      <c r="MGG265" s="183"/>
      <c r="MGH265" s="183"/>
      <c r="MGI265" s="183"/>
      <c r="MGJ265" s="183"/>
      <c r="MGK265" s="183"/>
      <c r="MGL265" s="183"/>
      <c r="MGM265" s="183"/>
      <c r="MGN265" s="183"/>
      <c r="MGO265" s="183"/>
      <c r="MGP265" s="183"/>
      <c r="MGQ265" s="183"/>
      <c r="MGR265" s="183"/>
      <c r="MGS265" s="183"/>
      <c r="MGT265" s="183"/>
      <c r="MGU265" s="183"/>
      <c r="MGV265" s="183"/>
      <c r="MGW265" s="183"/>
      <c r="MGX265" s="183"/>
      <c r="MGY265" s="183"/>
      <c r="MGZ265" s="183"/>
      <c r="MHA265" s="183"/>
      <c r="MHB265" s="183"/>
      <c r="MHC265" s="183"/>
      <c r="MHD265" s="183"/>
      <c r="MHE265" s="183"/>
      <c r="MHF265" s="183"/>
      <c r="MHG265" s="183"/>
      <c r="MHH265" s="183"/>
      <c r="MHI265" s="183"/>
      <c r="MHJ265" s="183"/>
      <c r="MHK265" s="183"/>
      <c r="MHL265" s="183"/>
      <c r="MHM265" s="183"/>
      <c r="MHN265" s="183"/>
      <c r="MHO265" s="183"/>
      <c r="MHP265" s="183"/>
      <c r="MHQ265" s="183"/>
      <c r="MHR265" s="183"/>
      <c r="MHS265" s="183"/>
      <c r="MHT265" s="183"/>
      <c r="MHU265" s="183"/>
      <c r="MHV265" s="183"/>
      <c r="MHW265" s="183"/>
      <c r="MHX265" s="183"/>
      <c r="MHY265" s="183"/>
      <c r="MHZ265" s="183"/>
      <c r="MIA265" s="183"/>
      <c r="MIB265" s="183"/>
      <c r="MIC265" s="183"/>
      <c r="MID265" s="183"/>
      <c r="MIE265" s="183"/>
      <c r="MIF265" s="183"/>
      <c r="MIG265" s="183"/>
      <c r="MIH265" s="183"/>
      <c r="MII265" s="183"/>
      <c r="MIJ265" s="183"/>
      <c r="MIK265" s="183"/>
      <c r="MIL265" s="183"/>
      <c r="MIM265" s="183"/>
      <c r="MIN265" s="183"/>
      <c r="MIO265" s="183"/>
      <c r="MIP265" s="183"/>
      <c r="MIQ265" s="183"/>
      <c r="MIR265" s="183"/>
      <c r="MIS265" s="183"/>
      <c r="MIT265" s="183"/>
      <c r="MIU265" s="183"/>
      <c r="MIV265" s="183"/>
      <c r="MIW265" s="183"/>
      <c r="MIX265" s="183"/>
      <c r="MIY265" s="183"/>
      <c r="MIZ265" s="183"/>
      <c r="MJA265" s="183"/>
      <c r="MJB265" s="183"/>
      <c r="MJC265" s="183"/>
      <c r="MJD265" s="183"/>
      <c r="MJE265" s="183"/>
      <c r="MJF265" s="183"/>
      <c r="MJG265" s="183"/>
      <c r="MJH265" s="183"/>
      <c r="MJI265" s="183"/>
      <c r="MJJ265" s="183"/>
      <c r="MJK265" s="183"/>
      <c r="MJL265" s="183"/>
      <c r="MJM265" s="183"/>
      <c r="MJN265" s="183"/>
      <c r="MJO265" s="183"/>
      <c r="MJP265" s="183"/>
      <c r="MJQ265" s="183"/>
      <c r="MJR265" s="183"/>
      <c r="MJS265" s="183"/>
      <c r="MJT265" s="183"/>
      <c r="MJU265" s="183"/>
      <c r="MJV265" s="183"/>
      <c r="MJW265" s="183"/>
      <c r="MJX265" s="183"/>
      <c r="MJY265" s="183"/>
      <c r="MJZ265" s="183"/>
      <c r="MKA265" s="183"/>
      <c r="MKB265" s="183"/>
      <c r="MKC265" s="183"/>
      <c r="MKD265" s="183"/>
      <c r="MKE265" s="183"/>
      <c r="MKF265" s="183"/>
      <c r="MKG265" s="183"/>
      <c r="MKH265" s="183"/>
      <c r="MKI265" s="183"/>
      <c r="MKJ265" s="183"/>
      <c r="MKK265" s="183"/>
      <c r="MKL265" s="183"/>
      <c r="MKM265" s="183"/>
      <c r="MKN265" s="183"/>
      <c r="MKO265" s="183"/>
      <c r="MKP265" s="183"/>
      <c r="MKQ265" s="183"/>
      <c r="MKR265" s="183"/>
      <c r="MKS265" s="183"/>
      <c r="MKT265" s="183"/>
      <c r="MKU265" s="183"/>
      <c r="MKV265" s="183"/>
      <c r="MKW265" s="183"/>
      <c r="MKX265" s="183"/>
      <c r="MKY265" s="183"/>
      <c r="MKZ265" s="183"/>
      <c r="MLA265" s="183"/>
      <c r="MLB265" s="183"/>
      <c r="MLC265" s="183"/>
      <c r="MLD265" s="183"/>
      <c r="MLE265" s="183"/>
      <c r="MLF265" s="183"/>
      <c r="MLG265" s="183"/>
      <c r="MLH265" s="183"/>
      <c r="MLI265" s="183"/>
      <c r="MLJ265" s="183"/>
      <c r="MLK265" s="183"/>
      <c r="MLL265" s="183"/>
      <c r="MLM265" s="183"/>
      <c r="MLN265" s="183"/>
      <c r="MLO265" s="183"/>
      <c r="MLP265" s="183"/>
      <c r="MLQ265" s="183"/>
      <c r="MLR265" s="183"/>
      <c r="MLS265" s="183"/>
      <c r="MLT265" s="183"/>
      <c r="MLU265" s="183"/>
      <c r="MLV265" s="183"/>
      <c r="MLW265" s="183"/>
      <c r="MLX265" s="183"/>
      <c r="MLY265" s="183"/>
      <c r="MLZ265" s="183"/>
      <c r="MMA265" s="183"/>
      <c r="MMB265" s="183"/>
      <c r="MMC265" s="183"/>
      <c r="MMD265" s="183"/>
      <c r="MME265" s="183"/>
      <c r="MMF265" s="183"/>
      <c r="MMG265" s="183"/>
      <c r="MMH265" s="183"/>
      <c r="MMI265" s="183"/>
      <c r="MMJ265" s="183"/>
      <c r="MMK265" s="183"/>
      <c r="MML265" s="183"/>
      <c r="MMM265" s="183"/>
      <c r="MMN265" s="183"/>
      <c r="MMO265" s="183"/>
      <c r="MMP265" s="183"/>
      <c r="MMQ265" s="183"/>
      <c r="MMR265" s="183"/>
      <c r="MMS265" s="183"/>
      <c r="MMT265" s="183"/>
      <c r="MMU265" s="183"/>
      <c r="MMV265" s="183"/>
      <c r="MMW265" s="183"/>
      <c r="MMX265" s="183"/>
      <c r="MMY265" s="183"/>
      <c r="MMZ265" s="183"/>
      <c r="MNA265" s="183"/>
      <c r="MNB265" s="183"/>
      <c r="MNC265" s="183"/>
      <c r="MND265" s="183"/>
      <c r="MNE265" s="183"/>
      <c r="MNF265" s="183"/>
      <c r="MNG265" s="183"/>
      <c r="MNH265" s="183"/>
      <c r="MNI265" s="183"/>
      <c r="MNJ265" s="183"/>
      <c r="MNK265" s="183"/>
      <c r="MNL265" s="183"/>
      <c r="MNM265" s="183"/>
      <c r="MNN265" s="183"/>
      <c r="MNO265" s="183"/>
      <c r="MNP265" s="183"/>
      <c r="MNQ265" s="183"/>
      <c r="MNR265" s="183"/>
      <c r="MNS265" s="183"/>
      <c r="MNT265" s="183"/>
      <c r="MNU265" s="183"/>
      <c r="MNV265" s="183"/>
      <c r="MNW265" s="183"/>
      <c r="MNX265" s="183"/>
      <c r="MNY265" s="183"/>
      <c r="MNZ265" s="183"/>
      <c r="MOA265" s="183"/>
      <c r="MOB265" s="183"/>
      <c r="MOC265" s="183"/>
      <c r="MOD265" s="183"/>
      <c r="MOE265" s="183"/>
      <c r="MOF265" s="183"/>
      <c r="MOG265" s="183"/>
      <c r="MOH265" s="183"/>
      <c r="MOI265" s="183"/>
      <c r="MOJ265" s="183"/>
      <c r="MOK265" s="183"/>
      <c r="MOL265" s="183"/>
      <c r="MOM265" s="183"/>
      <c r="MON265" s="183"/>
      <c r="MOO265" s="183"/>
      <c r="MOP265" s="183"/>
      <c r="MOQ265" s="183"/>
      <c r="MOR265" s="183"/>
      <c r="MOS265" s="183"/>
      <c r="MOT265" s="183"/>
      <c r="MOU265" s="183"/>
      <c r="MOV265" s="183"/>
      <c r="MOW265" s="183"/>
      <c r="MOX265" s="183"/>
      <c r="MOY265" s="183"/>
      <c r="MOZ265" s="183"/>
      <c r="MPA265" s="183"/>
      <c r="MPB265" s="183"/>
      <c r="MPC265" s="183"/>
      <c r="MPD265" s="183"/>
      <c r="MPE265" s="183"/>
      <c r="MPF265" s="183"/>
      <c r="MPG265" s="183"/>
      <c r="MPH265" s="183"/>
      <c r="MPI265" s="183"/>
      <c r="MPJ265" s="183"/>
      <c r="MPK265" s="183"/>
      <c r="MPL265" s="183"/>
      <c r="MPM265" s="183"/>
      <c r="MPN265" s="183"/>
      <c r="MPO265" s="183"/>
      <c r="MPP265" s="183"/>
      <c r="MPQ265" s="183"/>
      <c r="MPR265" s="183"/>
      <c r="MPS265" s="183"/>
      <c r="MPT265" s="183"/>
      <c r="MPU265" s="183"/>
      <c r="MPV265" s="183"/>
      <c r="MPW265" s="183"/>
      <c r="MPX265" s="183"/>
      <c r="MPY265" s="183"/>
      <c r="MPZ265" s="183"/>
      <c r="MQA265" s="183"/>
      <c r="MQB265" s="183"/>
      <c r="MQC265" s="183"/>
      <c r="MQD265" s="183"/>
      <c r="MQE265" s="183"/>
      <c r="MQF265" s="183"/>
      <c r="MQG265" s="183"/>
      <c r="MQH265" s="183"/>
      <c r="MQI265" s="183"/>
      <c r="MQJ265" s="183"/>
      <c r="MQK265" s="183"/>
      <c r="MQL265" s="183"/>
      <c r="MQM265" s="183"/>
      <c r="MQN265" s="183"/>
      <c r="MQO265" s="183"/>
      <c r="MQP265" s="183"/>
      <c r="MQQ265" s="183"/>
      <c r="MQR265" s="183"/>
      <c r="MQS265" s="183"/>
      <c r="MQT265" s="183"/>
      <c r="MQU265" s="183"/>
      <c r="MQV265" s="183"/>
      <c r="MQW265" s="183"/>
      <c r="MQX265" s="183"/>
      <c r="MQY265" s="183"/>
      <c r="MQZ265" s="183"/>
      <c r="MRA265" s="183"/>
      <c r="MRB265" s="183"/>
      <c r="MRC265" s="183"/>
      <c r="MRD265" s="183"/>
      <c r="MRE265" s="183"/>
      <c r="MRF265" s="183"/>
      <c r="MRG265" s="183"/>
      <c r="MRH265" s="183"/>
      <c r="MRI265" s="183"/>
      <c r="MRJ265" s="183"/>
      <c r="MRK265" s="183"/>
      <c r="MRL265" s="183"/>
      <c r="MRM265" s="183"/>
      <c r="MRN265" s="183"/>
      <c r="MRO265" s="183"/>
      <c r="MRP265" s="183"/>
      <c r="MRQ265" s="183"/>
      <c r="MRR265" s="183"/>
      <c r="MRS265" s="183"/>
      <c r="MRT265" s="183"/>
      <c r="MRU265" s="183"/>
      <c r="MRV265" s="183"/>
      <c r="MRW265" s="183"/>
      <c r="MRX265" s="183"/>
      <c r="MRY265" s="183"/>
      <c r="MRZ265" s="183"/>
      <c r="MSA265" s="183"/>
      <c r="MSB265" s="183"/>
      <c r="MSC265" s="183"/>
      <c r="MSD265" s="183"/>
      <c r="MSE265" s="183"/>
      <c r="MSF265" s="183"/>
      <c r="MSG265" s="183"/>
      <c r="MSH265" s="183"/>
      <c r="MSI265" s="183"/>
      <c r="MSJ265" s="183"/>
      <c r="MSK265" s="183"/>
      <c r="MSL265" s="183"/>
      <c r="MSM265" s="183"/>
      <c r="MSN265" s="183"/>
      <c r="MSO265" s="183"/>
      <c r="MSP265" s="183"/>
      <c r="MSQ265" s="183"/>
      <c r="MSR265" s="183"/>
      <c r="MSS265" s="183"/>
      <c r="MST265" s="183"/>
      <c r="MSU265" s="183"/>
      <c r="MSV265" s="183"/>
      <c r="MSW265" s="183"/>
      <c r="MSX265" s="183"/>
      <c r="MSY265" s="183"/>
      <c r="MSZ265" s="183"/>
      <c r="MTA265" s="183"/>
      <c r="MTB265" s="183"/>
      <c r="MTC265" s="183"/>
      <c r="MTD265" s="183"/>
      <c r="MTE265" s="183"/>
      <c r="MTF265" s="183"/>
      <c r="MTG265" s="183"/>
      <c r="MTH265" s="183"/>
      <c r="MTI265" s="183"/>
      <c r="MTJ265" s="183"/>
      <c r="MTK265" s="183"/>
      <c r="MTL265" s="183"/>
      <c r="MTM265" s="183"/>
      <c r="MTN265" s="183"/>
      <c r="MTO265" s="183"/>
      <c r="MTP265" s="183"/>
      <c r="MTQ265" s="183"/>
      <c r="MTR265" s="183"/>
      <c r="MTS265" s="183"/>
      <c r="MTT265" s="183"/>
      <c r="MTU265" s="183"/>
      <c r="MTV265" s="183"/>
      <c r="MTW265" s="183"/>
      <c r="MTX265" s="183"/>
      <c r="MTY265" s="183"/>
      <c r="MTZ265" s="183"/>
      <c r="MUA265" s="183"/>
      <c r="MUB265" s="183"/>
      <c r="MUC265" s="183"/>
      <c r="MUD265" s="183"/>
      <c r="MUE265" s="183"/>
      <c r="MUF265" s="183"/>
      <c r="MUG265" s="183"/>
      <c r="MUH265" s="183"/>
      <c r="MUI265" s="183"/>
      <c r="MUJ265" s="183"/>
      <c r="MUK265" s="183"/>
      <c r="MUL265" s="183"/>
      <c r="MUM265" s="183"/>
      <c r="MUN265" s="183"/>
      <c r="MUO265" s="183"/>
      <c r="MUP265" s="183"/>
      <c r="MUQ265" s="183"/>
      <c r="MUR265" s="183"/>
      <c r="MUS265" s="183"/>
      <c r="MUT265" s="183"/>
      <c r="MUU265" s="183"/>
      <c r="MUV265" s="183"/>
      <c r="MUW265" s="183"/>
      <c r="MUX265" s="183"/>
      <c r="MUY265" s="183"/>
      <c r="MUZ265" s="183"/>
      <c r="MVA265" s="183"/>
      <c r="MVB265" s="183"/>
      <c r="MVC265" s="183"/>
      <c r="MVD265" s="183"/>
      <c r="MVE265" s="183"/>
      <c r="MVF265" s="183"/>
      <c r="MVG265" s="183"/>
      <c r="MVH265" s="183"/>
      <c r="MVI265" s="183"/>
      <c r="MVJ265" s="183"/>
      <c r="MVK265" s="183"/>
      <c r="MVL265" s="183"/>
      <c r="MVM265" s="183"/>
      <c r="MVN265" s="183"/>
      <c r="MVO265" s="183"/>
      <c r="MVP265" s="183"/>
      <c r="MVQ265" s="183"/>
      <c r="MVR265" s="183"/>
      <c r="MVS265" s="183"/>
      <c r="MVT265" s="183"/>
      <c r="MVU265" s="183"/>
      <c r="MVV265" s="183"/>
      <c r="MVW265" s="183"/>
      <c r="MVX265" s="183"/>
      <c r="MVY265" s="183"/>
      <c r="MVZ265" s="183"/>
      <c r="MWA265" s="183"/>
      <c r="MWB265" s="183"/>
      <c r="MWC265" s="183"/>
      <c r="MWD265" s="183"/>
      <c r="MWE265" s="183"/>
      <c r="MWF265" s="183"/>
      <c r="MWG265" s="183"/>
      <c r="MWH265" s="183"/>
      <c r="MWI265" s="183"/>
      <c r="MWJ265" s="183"/>
      <c r="MWK265" s="183"/>
      <c r="MWL265" s="183"/>
      <c r="MWM265" s="183"/>
      <c r="MWN265" s="183"/>
      <c r="MWO265" s="183"/>
      <c r="MWP265" s="183"/>
      <c r="MWQ265" s="183"/>
      <c r="MWR265" s="183"/>
      <c r="MWS265" s="183"/>
      <c r="MWT265" s="183"/>
      <c r="MWU265" s="183"/>
      <c r="MWV265" s="183"/>
      <c r="MWW265" s="183"/>
      <c r="MWX265" s="183"/>
      <c r="MWY265" s="183"/>
      <c r="MWZ265" s="183"/>
      <c r="MXA265" s="183"/>
      <c r="MXB265" s="183"/>
      <c r="MXC265" s="183"/>
      <c r="MXD265" s="183"/>
      <c r="MXE265" s="183"/>
      <c r="MXF265" s="183"/>
      <c r="MXG265" s="183"/>
      <c r="MXH265" s="183"/>
      <c r="MXI265" s="183"/>
      <c r="MXJ265" s="183"/>
      <c r="MXK265" s="183"/>
      <c r="MXL265" s="183"/>
      <c r="MXM265" s="183"/>
      <c r="MXN265" s="183"/>
      <c r="MXO265" s="183"/>
      <c r="MXP265" s="183"/>
      <c r="MXQ265" s="183"/>
      <c r="MXR265" s="183"/>
      <c r="MXS265" s="183"/>
      <c r="MXT265" s="183"/>
      <c r="MXU265" s="183"/>
      <c r="MXV265" s="183"/>
      <c r="MXW265" s="183"/>
      <c r="MXX265" s="183"/>
      <c r="MXY265" s="183"/>
      <c r="MXZ265" s="183"/>
      <c r="MYA265" s="183"/>
      <c r="MYB265" s="183"/>
      <c r="MYC265" s="183"/>
      <c r="MYD265" s="183"/>
      <c r="MYE265" s="183"/>
      <c r="MYF265" s="183"/>
      <c r="MYG265" s="183"/>
      <c r="MYH265" s="183"/>
      <c r="MYI265" s="183"/>
      <c r="MYJ265" s="183"/>
      <c r="MYK265" s="183"/>
      <c r="MYL265" s="183"/>
      <c r="MYM265" s="183"/>
      <c r="MYN265" s="183"/>
      <c r="MYO265" s="183"/>
      <c r="MYP265" s="183"/>
      <c r="MYQ265" s="183"/>
      <c r="MYR265" s="183"/>
      <c r="MYS265" s="183"/>
      <c r="MYT265" s="183"/>
      <c r="MYU265" s="183"/>
      <c r="MYV265" s="183"/>
      <c r="MYW265" s="183"/>
      <c r="MYX265" s="183"/>
      <c r="MYY265" s="183"/>
      <c r="MYZ265" s="183"/>
      <c r="MZA265" s="183"/>
      <c r="MZB265" s="183"/>
      <c r="MZC265" s="183"/>
      <c r="MZD265" s="183"/>
      <c r="MZE265" s="183"/>
      <c r="MZF265" s="183"/>
      <c r="MZG265" s="183"/>
      <c r="MZH265" s="183"/>
      <c r="MZI265" s="183"/>
      <c r="MZJ265" s="183"/>
      <c r="MZK265" s="183"/>
      <c r="MZL265" s="183"/>
      <c r="MZM265" s="183"/>
      <c r="MZN265" s="183"/>
      <c r="MZO265" s="183"/>
      <c r="MZP265" s="183"/>
      <c r="MZQ265" s="183"/>
      <c r="MZR265" s="183"/>
      <c r="MZS265" s="183"/>
      <c r="MZT265" s="183"/>
      <c r="MZU265" s="183"/>
      <c r="MZV265" s="183"/>
      <c r="MZW265" s="183"/>
      <c r="MZX265" s="183"/>
      <c r="MZY265" s="183"/>
      <c r="MZZ265" s="183"/>
      <c r="NAA265" s="183"/>
      <c r="NAB265" s="183"/>
      <c r="NAC265" s="183"/>
      <c r="NAD265" s="183"/>
      <c r="NAE265" s="183"/>
      <c r="NAF265" s="183"/>
      <c r="NAG265" s="183"/>
      <c r="NAH265" s="183"/>
      <c r="NAI265" s="183"/>
      <c r="NAJ265" s="183"/>
      <c r="NAK265" s="183"/>
      <c r="NAL265" s="183"/>
      <c r="NAM265" s="183"/>
      <c r="NAN265" s="183"/>
      <c r="NAO265" s="183"/>
      <c r="NAP265" s="183"/>
      <c r="NAQ265" s="183"/>
      <c r="NAR265" s="183"/>
      <c r="NAS265" s="183"/>
      <c r="NAT265" s="183"/>
      <c r="NAU265" s="183"/>
      <c r="NAV265" s="183"/>
      <c r="NAW265" s="183"/>
      <c r="NAX265" s="183"/>
      <c r="NAY265" s="183"/>
      <c r="NAZ265" s="183"/>
      <c r="NBA265" s="183"/>
      <c r="NBB265" s="183"/>
      <c r="NBC265" s="183"/>
      <c r="NBD265" s="183"/>
      <c r="NBE265" s="183"/>
      <c r="NBF265" s="183"/>
      <c r="NBG265" s="183"/>
      <c r="NBH265" s="183"/>
      <c r="NBI265" s="183"/>
      <c r="NBJ265" s="183"/>
      <c r="NBK265" s="183"/>
      <c r="NBL265" s="183"/>
      <c r="NBM265" s="183"/>
      <c r="NBN265" s="183"/>
      <c r="NBO265" s="183"/>
      <c r="NBP265" s="183"/>
      <c r="NBQ265" s="183"/>
      <c r="NBR265" s="183"/>
      <c r="NBS265" s="183"/>
      <c r="NBT265" s="183"/>
      <c r="NBU265" s="183"/>
      <c r="NBV265" s="183"/>
      <c r="NBW265" s="183"/>
      <c r="NBX265" s="183"/>
      <c r="NBY265" s="183"/>
      <c r="NBZ265" s="183"/>
      <c r="NCA265" s="183"/>
      <c r="NCB265" s="183"/>
      <c r="NCC265" s="183"/>
      <c r="NCD265" s="183"/>
      <c r="NCE265" s="183"/>
      <c r="NCF265" s="183"/>
      <c r="NCG265" s="183"/>
      <c r="NCH265" s="183"/>
      <c r="NCI265" s="183"/>
      <c r="NCJ265" s="183"/>
      <c r="NCK265" s="183"/>
      <c r="NCL265" s="183"/>
      <c r="NCM265" s="183"/>
      <c r="NCN265" s="183"/>
      <c r="NCO265" s="183"/>
      <c r="NCP265" s="183"/>
      <c r="NCQ265" s="183"/>
      <c r="NCR265" s="183"/>
      <c r="NCS265" s="183"/>
      <c r="NCT265" s="183"/>
      <c r="NCU265" s="183"/>
      <c r="NCV265" s="183"/>
      <c r="NCW265" s="183"/>
      <c r="NCX265" s="183"/>
      <c r="NCY265" s="183"/>
      <c r="NCZ265" s="183"/>
      <c r="NDA265" s="183"/>
      <c r="NDB265" s="183"/>
      <c r="NDC265" s="183"/>
      <c r="NDD265" s="183"/>
      <c r="NDE265" s="183"/>
      <c r="NDF265" s="183"/>
      <c r="NDG265" s="183"/>
      <c r="NDH265" s="183"/>
      <c r="NDI265" s="183"/>
      <c r="NDJ265" s="183"/>
      <c r="NDK265" s="183"/>
      <c r="NDL265" s="183"/>
      <c r="NDM265" s="183"/>
      <c r="NDN265" s="183"/>
      <c r="NDO265" s="183"/>
      <c r="NDP265" s="183"/>
      <c r="NDQ265" s="183"/>
      <c r="NDR265" s="183"/>
      <c r="NDS265" s="183"/>
      <c r="NDT265" s="183"/>
      <c r="NDU265" s="183"/>
      <c r="NDV265" s="183"/>
      <c r="NDW265" s="183"/>
      <c r="NDX265" s="183"/>
      <c r="NDY265" s="183"/>
      <c r="NDZ265" s="183"/>
      <c r="NEA265" s="183"/>
      <c r="NEB265" s="183"/>
      <c r="NEC265" s="183"/>
      <c r="NED265" s="183"/>
      <c r="NEE265" s="183"/>
      <c r="NEF265" s="183"/>
      <c r="NEG265" s="183"/>
      <c r="NEH265" s="183"/>
      <c r="NEI265" s="183"/>
      <c r="NEJ265" s="183"/>
      <c r="NEK265" s="183"/>
      <c r="NEL265" s="183"/>
      <c r="NEM265" s="183"/>
      <c r="NEN265" s="183"/>
      <c r="NEO265" s="183"/>
      <c r="NEP265" s="183"/>
      <c r="NEQ265" s="183"/>
      <c r="NER265" s="183"/>
      <c r="NES265" s="183"/>
      <c r="NET265" s="183"/>
      <c r="NEU265" s="183"/>
      <c r="NEV265" s="183"/>
      <c r="NEW265" s="183"/>
      <c r="NEX265" s="183"/>
      <c r="NEY265" s="183"/>
      <c r="NEZ265" s="183"/>
      <c r="NFA265" s="183"/>
      <c r="NFB265" s="183"/>
      <c r="NFC265" s="183"/>
      <c r="NFD265" s="183"/>
      <c r="NFE265" s="183"/>
      <c r="NFF265" s="183"/>
      <c r="NFG265" s="183"/>
      <c r="NFH265" s="183"/>
      <c r="NFI265" s="183"/>
      <c r="NFJ265" s="183"/>
      <c r="NFK265" s="183"/>
      <c r="NFL265" s="183"/>
      <c r="NFM265" s="183"/>
      <c r="NFN265" s="183"/>
      <c r="NFO265" s="183"/>
      <c r="NFP265" s="183"/>
      <c r="NFQ265" s="183"/>
      <c r="NFR265" s="183"/>
      <c r="NFS265" s="183"/>
      <c r="NFT265" s="183"/>
      <c r="NFU265" s="183"/>
      <c r="NFV265" s="183"/>
      <c r="NFW265" s="183"/>
      <c r="NFX265" s="183"/>
      <c r="NFY265" s="183"/>
      <c r="NFZ265" s="183"/>
      <c r="NGA265" s="183"/>
      <c r="NGB265" s="183"/>
      <c r="NGC265" s="183"/>
      <c r="NGD265" s="183"/>
      <c r="NGE265" s="183"/>
      <c r="NGF265" s="183"/>
      <c r="NGG265" s="183"/>
      <c r="NGH265" s="183"/>
      <c r="NGI265" s="183"/>
      <c r="NGJ265" s="183"/>
      <c r="NGK265" s="183"/>
      <c r="NGL265" s="183"/>
      <c r="NGM265" s="183"/>
      <c r="NGN265" s="183"/>
      <c r="NGO265" s="183"/>
      <c r="NGP265" s="183"/>
      <c r="NGQ265" s="183"/>
      <c r="NGR265" s="183"/>
      <c r="NGS265" s="183"/>
      <c r="NGT265" s="183"/>
      <c r="NGU265" s="183"/>
      <c r="NGV265" s="183"/>
      <c r="NGW265" s="183"/>
      <c r="NGX265" s="183"/>
      <c r="NGY265" s="183"/>
      <c r="NGZ265" s="183"/>
      <c r="NHA265" s="183"/>
      <c r="NHB265" s="183"/>
      <c r="NHC265" s="183"/>
      <c r="NHD265" s="183"/>
      <c r="NHE265" s="183"/>
      <c r="NHF265" s="183"/>
      <c r="NHG265" s="183"/>
      <c r="NHH265" s="183"/>
      <c r="NHI265" s="183"/>
      <c r="NHJ265" s="183"/>
      <c r="NHK265" s="183"/>
      <c r="NHL265" s="183"/>
      <c r="NHM265" s="183"/>
      <c r="NHN265" s="183"/>
      <c r="NHO265" s="183"/>
      <c r="NHP265" s="183"/>
      <c r="NHQ265" s="183"/>
      <c r="NHR265" s="183"/>
      <c r="NHS265" s="183"/>
      <c r="NHT265" s="183"/>
      <c r="NHU265" s="183"/>
      <c r="NHV265" s="183"/>
      <c r="NHW265" s="183"/>
      <c r="NHX265" s="183"/>
      <c r="NHY265" s="183"/>
      <c r="NHZ265" s="183"/>
      <c r="NIA265" s="183"/>
      <c r="NIB265" s="183"/>
      <c r="NIC265" s="183"/>
      <c r="NID265" s="183"/>
      <c r="NIE265" s="183"/>
      <c r="NIF265" s="183"/>
      <c r="NIG265" s="183"/>
      <c r="NIH265" s="183"/>
      <c r="NII265" s="183"/>
      <c r="NIJ265" s="183"/>
      <c r="NIK265" s="183"/>
      <c r="NIL265" s="183"/>
      <c r="NIM265" s="183"/>
      <c r="NIN265" s="183"/>
      <c r="NIO265" s="183"/>
      <c r="NIP265" s="183"/>
      <c r="NIQ265" s="183"/>
      <c r="NIR265" s="183"/>
      <c r="NIS265" s="183"/>
      <c r="NIT265" s="183"/>
      <c r="NIU265" s="183"/>
      <c r="NIV265" s="183"/>
      <c r="NIW265" s="183"/>
      <c r="NIX265" s="183"/>
      <c r="NIY265" s="183"/>
      <c r="NIZ265" s="183"/>
      <c r="NJA265" s="183"/>
      <c r="NJB265" s="183"/>
      <c r="NJC265" s="183"/>
      <c r="NJD265" s="183"/>
      <c r="NJE265" s="183"/>
      <c r="NJF265" s="183"/>
      <c r="NJG265" s="183"/>
      <c r="NJH265" s="183"/>
      <c r="NJI265" s="183"/>
      <c r="NJJ265" s="183"/>
      <c r="NJK265" s="183"/>
      <c r="NJL265" s="183"/>
      <c r="NJM265" s="183"/>
      <c r="NJN265" s="183"/>
      <c r="NJO265" s="183"/>
      <c r="NJP265" s="183"/>
      <c r="NJQ265" s="183"/>
      <c r="NJR265" s="183"/>
      <c r="NJS265" s="183"/>
      <c r="NJT265" s="183"/>
      <c r="NJU265" s="183"/>
      <c r="NJV265" s="183"/>
      <c r="NJW265" s="183"/>
      <c r="NJX265" s="183"/>
      <c r="NJY265" s="183"/>
      <c r="NJZ265" s="183"/>
      <c r="NKA265" s="183"/>
      <c r="NKB265" s="183"/>
      <c r="NKC265" s="183"/>
      <c r="NKD265" s="183"/>
      <c r="NKE265" s="183"/>
      <c r="NKF265" s="183"/>
      <c r="NKG265" s="183"/>
      <c r="NKH265" s="183"/>
      <c r="NKI265" s="183"/>
      <c r="NKJ265" s="183"/>
      <c r="NKK265" s="183"/>
      <c r="NKL265" s="183"/>
      <c r="NKM265" s="183"/>
      <c r="NKN265" s="183"/>
      <c r="NKO265" s="183"/>
      <c r="NKP265" s="183"/>
      <c r="NKQ265" s="183"/>
      <c r="NKR265" s="183"/>
      <c r="NKS265" s="183"/>
      <c r="NKT265" s="183"/>
      <c r="NKU265" s="183"/>
      <c r="NKV265" s="183"/>
      <c r="NKW265" s="183"/>
      <c r="NKX265" s="183"/>
      <c r="NKY265" s="183"/>
      <c r="NKZ265" s="183"/>
      <c r="NLA265" s="183"/>
      <c r="NLB265" s="183"/>
      <c r="NLC265" s="183"/>
      <c r="NLD265" s="183"/>
      <c r="NLE265" s="183"/>
      <c r="NLF265" s="183"/>
      <c r="NLG265" s="183"/>
      <c r="NLH265" s="183"/>
      <c r="NLI265" s="183"/>
      <c r="NLJ265" s="183"/>
      <c r="NLK265" s="183"/>
      <c r="NLL265" s="183"/>
      <c r="NLM265" s="183"/>
      <c r="NLN265" s="183"/>
      <c r="NLO265" s="183"/>
      <c r="NLP265" s="183"/>
      <c r="NLQ265" s="183"/>
      <c r="NLR265" s="183"/>
      <c r="NLS265" s="183"/>
      <c r="NLT265" s="183"/>
      <c r="NLU265" s="183"/>
      <c r="NLV265" s="183"/>
      <c r="NLW265" s="183"/>
      <c r="NLX265" s="183"/>
      <c r="NLY265" s="183"/>
      <c r="NLZ265" s="183"/>
      <c r="NMA265" s="183"/>
      <c r="NMB265" s="183"/>
      <c r="NMC265" s="183"/>
      <c r="NMD265" s="183"/>
      <c r="NME265" s="183"/>
      <c r="NMF265" s="183"/>
      <c r="NMG265" s="183"/>
      <c r="NMH265" s="183"/>
      <c r="NMI265" s="183"/>
      <c r="NMJ265" s="183"/>
      <c r="NMK265" s="183"/>
      <c r="NML265" s="183"/>
      <c r="NMM265" s="183"/>
      <c r="NMN265" s="183"/>
      <c r="NMO265" s="183"/>
      <c r="NMP265" s="183"/>
      <c r="NMQ265" s="183"/>
      <c r="NMR265" s="183"/>
      <c r="NMS265" s="183"/>
      <c r="NMT265" s="183"/>
      <c r="NMU265" s="183"/>
      <c r="NMV265" s="183"/>
      <c r="NMW265" s="183"/>
      <c r="NMX265" s="183"/>
      <c r="NMY265" s="183"/>
      <c r="NMZ265" s="183"/>
      <c r="NNA265" s="183"/>
      <c r="NNB265" s="183"/>
      <c r="NNC265" s="183"/>
      <c r="NND265" s="183"/>
      <c r="NNE265" s="183"/>
      <c r="NNF265" s="183"/>
      <c r="NNG265" s="183"/>
      <c r="NNH265" s="183"/>
      <c r="NNI265" s="183"/>
      <c r="NNJ265" s="183"/>
      <c r="NNK265" s="183"/>
      <c r="NNL265" s="183"/>
      <c r="NNM265" s="183"/>
      <c r="NNN265" s="183"/>
      <c r="NNO265" s="183"/>
      <c r="NNP265" s="183"/>
      <c r="NNQ265" s="183"/>
      <c r="NNR265" s="183"/>
      <c r="NNS265" s="183"/>
      <c r="NNT265" s="183"/>
      <c r="NNU265" s="183"/>
      <c r="NNV265" s="183"/>
      <c r="NNW265" s="183"/>
      <c r="NNX265" s="183"/>
      <c r="NNY265" s="183"/>
      <c r="NNZ265" s="183"/>
      <c r="NOA265" s="183"/>
      <c r="NOB265" s="183"/>
      <c r="NOC265" s="183"/>
      <c r="NOD265" s="183"/>
      <c r="NOE265" s="183"/>
      <c r="NOF265" s="183"/>
      <c r="NOG265" s="183"/>
      <c r="NOH265" s="183"/>
      <c r="NOI265" s="183"/>
      <c r="NOJ265" s="183"/>
      <c r="NOK265" s="183"/>
      <c r="NOL265" s="183"/>
      <c r="NOM265" s="183"/>
      <c r="NON265" s="183"/>
      <c r="NOO265" s="183"/>
      <c r="NOP265" s="183"/>
      <c r="NOQ265" s="183"/>
      <c r="NOR265" s="183"/>
      <c r="NOS265" s="183"/>
      <c r="NOT265" s="183"/>
      <c r="NOU265" s="183"/>
      <c r="NOV265" s="183"/>
      <c r="NOW265" s="183"/>
      <c r="NOX265" s="183"/>
      <c r="NOY265" s="183"/>
      <c r="NOZ265" s="183"/>
      <c r="NPA265" s="183"/>
      <c r="NPB265" s="183"/>
      <c r="NPC265" s="183"/>
      <c r="NPD265" s="183"/>
      <c r="NPE265" s="183"/>
      <c r="NPF265" s="183"/>
      <c r="NPG265" s="183"/>
      <c r="NPH265" s="183"/>
      <c r="NPI265" s="183"/>
      <c r="NPJ265" s="183"/>
      <c r="NPK265" s="183"/>
      <c r="NPL265" s="183"/>
      <c r="NPM265" s="183"/>
      <c r="NPN265" s="183"/>
      <c r="NPO265" s="183"/>
      <c r="NPP265" s="183"/>
      <c r="NPQ265" s="183"/>
      <c r="NPR265" s="183"/>
      <c r="NPS265" s="183"/>
      <c r="NPT265" s="183"/>
      <c r="NPU265" s="183"/>
      <c r="NPV265" s="183"/>
      <c r="NPW265" s="183"/>
      <c r="NPX265" s="183"/>
      <c r="NPY265" s="183"/>
      <c r="NPZ265" s="183"/>
      <c r="NQA265" s="183"/>
      <c r="NQB265" s="183"/>
      <c r="NQC265" s="183"/>
      <c r="NQD265" s="183"/>
      <c r="NQE265" s="183"/>
      <c r="NQF265" s="183"/>
      <c r="NQG265" s="183"/>
      <c r="NQH265" s="183"/>
      <c r="NQI265" s="183"/>
      <c r="NQJ265" s="183"/>
      <c r="NQK265" s="183"/>
      <c r="NQL265" s="183"/>
      <c r="NQM265" s="183"/>
      <c r="NQN265" s="183"/>
      <c r="NQO265" s="183"/>
      <c r="NQP265" s="183"/>
      <c r="NQQ265" s="183"/>
      <c r="NQR265" s="183"/>
      <c r="NQS265" s="183"/>
      <c r="NQT265" s="183"/>
      <c r="NQU265" s="183"/>
      <c r="NQV265" s="183"/>
      <c r="NQW265" s="183"/>
      <c r="NQX265" s="183"/>
      <c r="NQY265" s="183"/>
      <c r="NQZ265" s="183"/>
      <c r="NRA265" s="183"/>
      <c r="NRB265" s="183"/>
      <c r="NRC265" s="183"/>
      <c r="NRD265" s="183"/>
      <c r="NRE265" s="183"/>
      <c r="NRF265" s="183"/>
      <c r="NRG265" s="183"/>
      <c r="NRH265" s="183"/>
      <c r="NRI265" s="183"/>
      <c r="NRJ265" s="183"/>
      <c r="NRK265" s="183"/>
      <c r="NRL265" s="183"/>
      <c r="NRM265" s="183"/>
      <c r="NRN265" s="183"/>
      <c r="NRO265" s="183"/>
      <c r="NRP265" s="183"/>
      <c r="NRQ265" s="183"/>
      <c r="NRR265" s="183"/>
      <c r="NRS265" s="183"/>
      <c r="NRT265" s="183"/>
      <c r="NRU265" s="183"/>
      <c r="NRV265" s="183"/>
      <c r="NRW265" s="183"/>
      <c r="NRX265" s="183"/>
      <c r="NRY265" s="183"/>
      <c r="NRZ265" s="183"/>
      <c r="NSA265" s="183"/>
      <c r="NSB265" s="183"/>
      <c r="NSC265" s="183"/>
      <c r="NSD265" s="183"/>
      <c r="NSE265" s="183"/>
      <c r="NSF265" s="183"/>
      <c r="NSG265" s="183"/>
      <c r="NSH265" s="183"/>
      <c r="NSI265" s="183"/>
      <c r="NSJ265" s="183"/>
      <c r="NSK265" s="183"/>
      <c r="NSL265" s="183"/>
      <c r="NSM265" s="183"/>
      <c r="NSN265" s="183"/>
      <c r="NSO265" s="183"/>
      <c r="NSP265" s="183"/>
      <c r="NSQ265" s="183"/>
      <c r="NSR265" s="183"/>
      <c r="NSS265" s="183"/>
      <c r="NST265" s="183"/>
      <c r="NSU265" s="183"/>
      <c r="NSV265" s="183"/>
      <c r="NSW265" s="183"/>
      <c r="NSX265" s="183"/>
      <c r="NSY265" s="183"/>
      <c r="NSZ265" s="183"/>
      <c r="NTA265" s="183"/>
      <c r="NTB265" s="183"/>
      <c r="NTC265" s="183"/>
      <c r="NTD265" s="183"/>
      <c r="NTE265" s="183"/>
      <c r="NTF265" s="183"/>
      <c r="NTG265" s="183"/>
      <c r="NTH265" s="183"/>
      <c r="NTI265" s="183"/>
      <c r="NTJ265" s="183"/>
      <c r="NTK265" s="183"/>
      <c r="NTL265" s="183"/>
      <c r="NTM265" s="183"/>
      <c r="NTN265" s="183"/>
      <c r="NTO265" s="183"/>
      <c r="NTP265" s="183"/>
      <c r="NTQ265" s="183"/>
      <c r="NTR265" s="183"/>
      <c r="NTS265" s="183"/>
      <c r="NTT265" s="183"/>
      <c r="NTU265" s="183"/>
      <c r="NTV265" s="183"/>
      <c r="NTW265" s="183"/>
      <c r="NTX265" s="183"/>
      <c r="NTY265" s="183"/>
      <c r="NTZ265" s="183"/>
      <c r="NUA265" s="183"/>
      <c r="NUB265" s="183"/>
      <c r="NUC265" s="183"/>
      <c r="NUD265" s="183"/>
      <c r="NUE265" s="183"/>
      <c r="NUF265" s="183"/>
      <c r="NUG265" s="183"/>
      <c r="NUH265" s="183"/>
      <c r="NUI265" s="183"/>
      <c r="NUJ265" s="183"/>
      <c r="NUK265" s="183"/>
      <c r="NUL265" s="183"/>
      <c r="NUM265" s="183"/>
      <c r="NUN265" s="183"/>
      <c r="NUO265" s="183"/>
      <c r="NUP265" s="183"/>
      <c r="NUQ265" s="183"/>
      <c r="NUR265" s="183"/>
      <c r="NUS265" s="183"/>
      <c r="NUT265" s="183"/>
      <c r="NUU265" s="183"/>
      <c r="NUV265" s="183"/>
      <c r="NUW265" s="183"/>
      <c r="NUX265" s="183"/>
      <c r="NUY265" s="183"/>
      <c r="NUZ265" s="183"/>
      <c r="NVA265" s="183"/>
      <c r="NVB265" s="183"/>
      <c r="NVC265" s="183"/>
      <c r="NVD265" s="183"/>
      <c r="NVE265" s="183"/>
      <c r="NVF265" s="183"/>
      <c r="NVG265" s="183"/>
      <c r="NVH265" s="183"/>
      <c r="NVI265" s="183"/>
      <c r="NVJ265" s="183"/>
      <c r="NVK265" s="183"/>
      <c r="NVL265" s="183"/>
      <c r="NVM265" s="183"/>
      <c r="NVN265" s="183"/>
      <c r="NVO265" s="183"/>
      <c r="NVP265" s="183"/>
      <c r="NVQ265" s="183"/>
      <c r="NVR265" s="183"/>
      <c r="NVS265" s="183"/>
      <c r="NVT265" s="183"/>
      <c r="NVU265" s="183"/>
      <c r="NVV265" s="183"/>
      <c r="NVW265" s="183"/>
      <c r="NVX265" s="183"/>
      <c r="NVY265" s="183"/>
      <c r="NVZ265" s="183"/>
      <c r="NWA265" s="183"/>
      <c r="NWB265" s="183"/>
      <c r="NWC265" s="183"/>
      <c r="NWD265" s="183"/>
      <c r="NWE265" s="183"/>
      <c r="NWF265" s="183"/>
      <c r="NWG265" s="183"/>
      <c r="NWH265" s="183"/>
      <c r="NWI265" s="183"/>
      <c r="NWJ265" s="183"/>
      <c r="NWK265" s="183"/>
      <c r="NWL265" s="183"/>
      <c r="NWM265" s="183"/>
      <c r="NWN265" s="183"/>
      <c r="NWO265" s="183"/>
      <c r="NWP265" s="183"/>
      <c r="NWQ265" s="183"/>
      <c r="NWR265" s="183"/>
      <c r="NWS265" s="183"/>
      <c r="NWT265" s="183"/>
      <c r="NWU265" s="183"/>
      <c r="NWV265" s="183"/>
      <c r="NWW265" s="183"/>
      <c r="NWX265" s="183"/>
      <c r="NWY265" s="183"/>
      <c r="NWZ265" s="183"/>
      <c r="NXA265" s="183"/>
      <c r="NXB265" s="183"/>
      <c r="NXC265" s="183"/>
      <c r="NXD265" s="183"/>
      <c r="NXE265" s="183"/>
      <c r="NXF265" s="183"/>
      <c r="NXG265" s="183"/>
      <c r="NXH265" s="183"/>
      <c r="NXI265" s="183"/>
      <c r="NXJ265" s="183"/>
      <c r="NXK265" s="183"/>
      <c r="NXL265" s="183"/>
      <c r="NXM265" s="183"/>
      <c r="NXN265" s="183"/>
      <c r="NXO265" s="183"/>
      <c r="NXP265" s="183"/>
      <c r="NXQ265" s="183"/>
      <c r="NXR265" s="183"/>
      <c r="NXS265" s="183"/>
      <c r="NXT265" s="183"/>
      <c r="NXU265" s="183"/>
      <c r="NXV265" s="183"/>
      <c r="NXW265" s="183"/>
      <c r="NXX265" s="183"/>
      <c r="NXY265" s="183"/>
      <c r="NXZ265" s="183"/>
      <c r="NYA265" s="183"/>
      <c r="NYB265" s="183"/>
      <c r="NYC265" s="183"/>
      <c r="NYD265" s="183"/>
      <c r="NYE265" s="183"/>
      <c r="NYF265" s="183"/>
      <c r="NYG265" s="183"/>
      <c r="NYH265" s="183"/>
      <c r="NYI265" s="183"/>
      <c r="NYJ265" s="183"/>
      <c r="NYK265" s="183"/>
      <c r="NYL265" s="183"/>
      <c r="NYM265" s="183"/>
      <c r="NYN265" s="183"/>
      <c r="NYO265" s="183"/>
      <c r="NYP265" s="183"/>
      <c r="NYQ265" s="183"/>
      <c r="NYR265" s="183"/>
      <c r="NYS265" s="183"/>
      <c r="NYT265" s="183"/>
      <c r="NYU265" s="183"/>
      <c r="NYV265" s="183"/>
      <c r="NYW265" s="183"/>
      <c r="NYX265" s="183"/>
      <c r="NYY265" s="183"/>
      <c r="NYZ265" s="183"/>
      <c r="NZA265" s="183"/>
      <c r="NZB265" s="183"/>
      <c r="NZC265" s="183"/>
      <c r="NZD265" s="183"/>
      <c r="NZE265" s="183"/>
      <c r="NZF265" s="183"/>
      <c r="NZG265" s="183"/>
      <c r="NZH265" s="183"/>
      <c r="NZI265" s="183"/>
      <c r="NZJ265" s="183"/>
      <c r="NZK265" s="183"/>
      <c r="NZL265" s="183"/>
      <c r="NZM265" s="183"/>
      <c r="NZN265" s="183"/>
      <c r="NZO265" s="183"/>
      <c r="NZP265" s="183"/>
      <c r="NZQ265" s="183"/>
      <c r="NZR265" s="183"/>
      <c r="NZS265" s="183"/>
      <c r="NZT265" s="183"/>
      <c r="NZU265" s="183"/>
      <c r="NZV265" s="183"/>
      <c r="NZW265" s="183"/>
      <c r="NZX265" s="183"/>
      <c r="NZY265" s="183"/>
      <c r="NZZ265" s="183"/>
      <c r="OAA265" s="183"/>
      <c r="OAB265" s="183"/>
      <c r="OAC265" s="183"/>
      <c r="OAD265" s="183"/>
      <c r="OAE265" s="183"/>
      <c r="OAF265" s="183"/>
      <c r="OAG265" s="183"/>
      <c r="OAH265" s="183"/>
      <c r="OAI265" s="183"/>
      <c r="OAJ265" s="183"/>
      <c r="OAK265" s="183"/>
      <c r="OAL265" s="183"/>
      <c r="OAM265" s="183"/>
      <c r="OAN265" s="183"/>
      <c r="OAO265" s="183"/>
      <c r="OAP265" s="183"/>
      <c r="OAQ265" s="183"/>
      <c r="OAR265" s="183"/>
      <c r="OAS265" s="183"/>
      <c r="OAT265" s="183"/>
      <c r="OAU265" s="183"/>
      <c r="OAV265" s="183"/>
      <c r="OAW265" s="183"/>
      <c r="OAX265" s="183"/>
      <c r="OAY265" s="183"/>
      <c r="OAZ265" s="183"/>
      <c r="OBA265" s="183"/>
      <c r="OBB265" s="183"/>
      <c r="OBC265" s="183"/>
      <c r="OBD265" s="183"/>
      <c r="OBE265" s="183"/>
      <c r="OBF265" s="183"/>
      <c r="OBG265" s="183"/>
      <c r="OBH265" s="183"/>
      <c r="OBI265" s="183"/>
      <c r="OBJ265" s="183"/>
      <c r="OBK265" s="183"/>
      <c r="OBL265" s="183"/>
      <c r="OBM265" s="183"/>
      <c r="OBN265" s="183"/>
      <c r="OBO265" s="183"/>
      <c r="OBP265" s="183"/>
      <c r="OBQ265" s="183"/>
      <c r="OBR265" s="183"/>
      <c r="OBS265" s="183"/>
      <c r="OBT265" s="183"/>
      <c r="OBU265" s="183"/>
      <c r="OBV265" s="183"/>
      <c r="OBW265" s="183"/>
      <c r="OBX265" s="183"/>
      <c r="OBY265" s="183"/>
      <c r="OBZ265" s="183"/>
      <c r="OCA265" s="183"/>
      <c r="OCB265" s="183"/>
      <c r="OCC265" s="183"/>
      <c r="OCD265" s="183"/>
      <c r="OCE265" s="183"/>
      <c r="OCF265" s="183"/>
      <c r="OCG265" s="183"/>
      <c r="OCH265" s="183"/>
      <c r="OCI265" s="183"/>
      <c r="OCJ265" s="183"/>
      <c r="OCK265" s="183"/>
      <c r="OCL265" s="183"/>
      <c r="OCM265" s="183"/>
      <c r="OCN265" s="183"/>
      <c r="OCO265" s="183"/>
      <c r="OCP265" s="183"/>
      <c r="OCQ265" s="183"/>
      <c r="OCR265" s="183"/>
      <c r="OCS265" s="183"/>
      <c r="OCT265" s="183"/>
      <c r="OCU265" s="183"/>
      <c r="OCV265" s="183"/>
      <c r="OCW265" s="183"/>
      <c r="OCX265" s="183"/>
      <c r="OCY265" s="183"/>
      <c r="OCZ265" s="183"/>
      <c r="ODA265" s="183"/>
      <c r="ODB265" s="183"/>
      <c r="ODC265" s="183"/>
      <c r="ODD265" s="183"/>
      <c r="ODE265" s="183"/>
      <c r="ODF265" s="183"/>
      <c r="ODG265" s="183"/>
      <c r="ODH265" s="183"/>
      <c r="ODI265" s="183"/>
      <c r="ODJ265" s="183"/>
      <c r="ODK265" s="183"/>
      <c r="ODL265" s="183"/>
      <c r="ODM265" s="183"/>
      <c r="ODN265" s="183"/>
      <c r="ODO265" s="183"/>
      <c r="ODP265" s="183"/>
      <c r="ODQ265" s="183"/>
      <c r="ODR265" s="183"/>
      <c r="ODS265" s="183"/>
      <c r="ODT265" s="183"/>
      <c r="ODU265" s="183"/>
      <c r="ODV265" s="183"/>
      <c r="ODW265" s="183"/>
      <c r="ODX265" s="183"/>
      <c r="ODY265" s="183"/>
      <c r="ODZ265" s="183"/>
      <c r="OEA265" s="183"/>
      <c r="OEB265" s="183"/>
      <c r="OEC265" s="183"/>
      <c r="OED265" s="183"/>
      <c r="OEE265" s="183"/>
      <c r="OEF265" s="183"/>
      <c r="OEG265" s="183"/>
      <c r="OEH265" s="183"/>
      <c r="OEI265" s="183"/>
      <c r="OEJ265" s="183"/>
      <c r="OEK265" s="183"/>
      <c r="OEL265" s="183"/>
      <c r="OEM265" s="183"/>
      <c r="OEN265" s="183"/>
      <c r="OEO265" s="183"/>
      <c r="OEP265" s="183"/>
      <c r="OEQ265" s="183"/>
      <c r="OER265" s="183"/>
      <c r="OES265" s="183"/>
      <c r="OET265" s="183"/>
      <c r="OEU265" s="183"/>
      <c r="OEV265" s="183"/>
      <c r="OEW265" s="183"/>
      <c r="OEX265" s="183"/>
      <c r="OEY265" s="183"/>
      <c r="OEZ265" s="183"/>
      <c r="OFA265" s="183"/>
      <c r="OFB265" s="183"/>
      <c r="OFC265" s="183"/>
      <c r="OFD265" s="183"/>
      <c r="OFE265" s="183"/>
      <c r="OFF265" s="183"/>
      <c r="OFG265" s="183"/>
      <c r="OFH265" s="183"/>
      <c r="OFI265" s="183"/>
      <c r="OFJ265" s="183"/>
      <c r="OFK265" s="183"/>
      <c r="OFL265" s="183"/>
      <c r="OFM265" s="183"/>
      <c r="OFN265" s="183"/>
      <c r="OFO265" s="183"/>
      <c r="OFP265" s="183"/>
      <c r="OFQ265" s="183"/>
      <c r="OFR265" s="183"/>
      <c r="OFS265" s="183"/>
      <c r="OFT265" s="183"/>
      <c r="OFU265" s="183"/>
      <c r="OFV265" s="183"/>
      <c r="OFW265" s="183"/>
      <c r="OFX265" s="183"/>
      <c r="OFY265" s="183"/>
      <c r="OFZ265" s="183"/>
      <c r="OGA265" s="183"/>
      <c r="OGB265" s="183"/>
      <c r="OGC265" s="183"/>
      <c r="OGD265" s="183"/>
      <c r="OGE265" s="183"/>
      <c r="OGF265" s="183"/>
      <c r="OGG265" s="183"/>
      <c r="OGH265" s="183"/>
      <c r="OGI265" s="183"/>
      <c r="OGJ265" s="183"/>
      <c r="OGK265" s="183"/>
      <c r="OGL265" s="183"/>
      <c r="OGM265" s="183"/>
      <c r="OGN265" s="183"/>
      <c r="OGO265" s="183"/>
      <c r="OGP265" s="183"/>
      <c r="OGQ265" s="183"/>
      <c r="OGR265" s="183"/>
      <c r="OGS265" s="183"/>
      <c r="OGT265" s="183"/>
      <c r="OGU265" s="183"/>
      <c r="OGV265" s="183"/>
      <c r="OGW265" s="183"/>
      <c r="OGX265" s="183"/>
      <c r="OGY265" s="183"/>
      <c r="OGZ265" s="183"/>
      <c r="OHA265" s="183"/>
      <c r="OHB265" s="183"/>
      <c r="OHC265" s="183"/>
      <c r="OHD265" s="183"/>
      <c r="OHE265" s="183"/>
      <c r="OHF265" s="183"/>
      <c r="OHG265" s="183"/>
      <c r="OHH265" s="183"/>
      <c r="OHI265" s="183"/>
      <c r="OHJ265" s="183"/>
      <c r="OHK265" s="183"/>
      <c r="OHL265" s="183"/>
      <c r="OHM265" s="183"/>
      <c r="OHN265" s="183"/>
      <c r="OHO265" s="183"/>
      <c r="OHP265" s="183"/>
      <c r="OHQ265" s="183"/>
      <c r="OHR265" s="183"/>
      <c r="OHS265" s="183"/>
      <c r="OHT265" s="183"/>
      <c r="OHU265" s="183"/>
      <c r="OHV265" s="183"/>
      <c r="OHW265" s="183"/>
      <c r="OHX265" s="183"/>
      <c r="OHY265" s="183"/>
      <c r="OHZ265" s="183"/>
      <c r="OIA265" s="183"/>
      <c r="OIB265" s="183"/>
      <c r="OIC265" s="183"/>
      <c r="OID265" s="183"/>
      <c r="OIE265" s="183"/>
      <c r="OIF265" s="183"/>
      <c r="OIG265" s="183"/>
      <c r="OIH265" s="183"/>
      <c r="OII265" s="183"/>
      <c r="OIJ265" s="183"/>
      <c r="OIK265" s="183"/>
      <c r="OIL265" s="183"/>
      <c r="OIM265" s="183"/>
      <c r="OIN265" s="183"/>
      <c r="OIO265" s="183"/>
      <c r="OIP265" s="183"/>
      <c r="OIQ265" s="183"/>
      <c r="OIR265" s="183"/>
      <c r="OIS265" s="183"/>
      <c r="OIT265" s="183"/>
      <c r="OIU265" s="183"/>
      <c r="OIV265" s="183"/>
      <c r="OIW265" s="183"/>
      <c r="OIX265" s="183"/>
      <c r="OIY265" s="183"/>
      <c r="OIZ265" s="183"/>
      <c r="OJA265" s="183"/>
      <c r="OJB265" s="183"/>
      <c r="OJC265" s="183"/>
      <c r="OJD265" s="183"/>
      <c r="OJE265" s="183"/>
      <c r="OJF265" s="183"/>
      <c r="OJG265" s="183"/>
      <c r="OJH265" s="183"/>
      <c r="OJI265" s="183"/>
      <c r="OJJ265" s="183"/>
      <c r="OJK265" s="183"/>
      <c r="OJL265" s="183"/>
      <c r="OJM265" s="183"/>
      <c r="OJN265" s="183"/>
      <c r="OJO265" s="183"/>
      <c r="OJP265" s="183"/>
      <c r="OJQ265" s="183"/>
      <c r="OJR265" s="183"/>
      <c r="OJS265" s="183"/>
      <c r="OJT265" s="183"/>
      <c r="OJU265" s="183"/>
      <c r="OJV265" s="183"/>
      <c r="OJW265" s="183"/>
      <c r="OJX265" s="183"/>
      <c r="OJY265" s="183"/>
      <c r="OJZ265" s="183"/>
      <c r="OKA265" s="183"/>
      <c r="OKB265" s="183"/>
      <c r="OKC265" s="183"/>
      <c r="OKD265" s="183"/>
      <c r="OKE265" s="183"/>
      <c r="OKF265" s="183"/>
      <c r="OKG265" s="183"/>
      <c r="OKH265" s="183"/>
      <c r="OKI265" s="183"/>
      <c r="OKJ265" s="183"/>
      <c r="OKK265" s="183"/>
      <c r="OKL265" s="183"/>
      <c r="OKM265" s="183"/>
      <c r="OKN265" s="183"/>
      <c r="OKO265" s="183"/>
      <c r="OKP265" s="183"/>
      <c r="OKQ265" s="183"/>
      <c r="OKR265" s="183"/>
      <c r="OKS265" s="183"/>
      <c r="OKT265" s="183"/>
      <c r="OKU265" s="183"/>
      <c r="OKV265" s="183"/>
      <c r="OKW265" s="183"/>
      <c r="OKX265" s="183"/>
      <c r="OKY265" s="183"/>
      <c r="OKZ265" s="183"/>
      <c r="OLA265" s="183"/>
      <c r="OLB265" s="183"/>
      <c r="OLC265" s="183"/>
      <c r="OLD265" s="183"/>
      <c r="OLE265" s="183"/>
      <c r="OLF265" s="183"/>
      <c r="OLG265" s="183"/>
      <c r="OLH265" s="183"/>
      <c r="OLI265" s="183"/>
      <c r="OLJ265" s="183"/>
      <c r="OLK265" s="183"/>
      <c r="OLL265" s="183"/>
      <c r="OLM265" s="183"/>
      <c r="OLN265" s="183"/>
      <c r="OLO265" s="183"/>
      <c r="OLP265" s="183"/>
      <c r="OLQ265" s="183"/>
      <c r="OLR265" s="183"/>
      <c r="OLS265" s="183"/>
      <c r="OLT265" s="183"/>
      <c r="OLU265" s="183"/>
      <c r="OLV265" s="183"/>
      <c r="OLW265" s="183"/>
      <c r="OLX265" s="183"/>
      <c r="OLY265" s="183"/>
      <c r="OLZ265" s="183"/>
      <c r="OMA265" s="183"/>
      <c r="OMB265" s="183"/>
      <c r="OMC265" s="183"/>
      <c r="OMD265" s="183"/>
      <c r="OME265" s="183"/>
      <c r="OMF265" s="183"/>
      <c r="OMG265" s="183"/>
      <c r="OMH265" s="183"/>
      <c r="OMI265" s="183"/>
      <c r="OMJ265" s="183"/>
      <c r="OMK265" s="183"/>
      <c r="OML265" s="183"/>
      <c r="OMM265" s="183"/>
      <c r="OMN265" s="183"/>
      <c r="OMO265" s="183"/>
      <c r="OMP265" s="183"/>
      <c r="OMQ265" s="183"/>
      <c r="OMR265" s="183"/>
      <c r="OMS265" s="183"/>
      <c r="OMT265" s="183"/>
      <c r="OMU265" s="183"/>
      <c r="OMV265" s="183"/>
      <c r="OMW265" s="183"/>
      <c r="OMX265" s="183"/>
      <c r="OMY265" s="183"/>
      <c r="OMZ265" s="183"/>
      <c r="ONA265" s="183"/>
      <c r="ONB265" s="183"/>
      <c r="ONC265" s="183"/>
      <c r="OND265" s="183"/>
      <c r="ONE265" s="183"/>
      <c r="ONF265" s="183"/>
      <c r="ONG265" s="183"/>
      <c r="ONH265" s="183"/>
      <c r="ONI265" s="183"/>
      <c r="ONJ265" s="183"/>
      <c r="ONK265" s="183"/>
      <c r="ONL265" s="183"/>
      <c r="ONM265" s="183"/>
      <c r="ONN265" s="183"/>
      <c r="ONO265" s="183"/>
      <c r="ONP265" s="183"/>
      <c r="ONQ265" s="183"/>
      <c r="ONR265" s="183"/>
      <c r="ONS265" s="183"/>
      <c r="ONT265" s="183"/>
      <c r="ONU265" s="183"/>
      <c r="ONV265" s="183"/>
      <c r="ONW265" s="183"/>
      <c r="ONX265" s="183"/>
      <c r="ONY265" s="183"/>
      <c r="ONZ265" s="183"/>
      <c r="OOA265" s="183"/>
      <c r="OOB265" s="183"/>
      <c r="OOC265" s="183"/>
      <c r="OOD265" s="183"/>
      <c r="OOE265" s="183"/>
      <c r="OOF265" s="183"/>
      <c r="OOG265" s="183"/>
      <c r="OOH265" s="183"/>
      <c r="OOI265" s="183"/>
      <c r="OOJ265" s="183"/>
      <c r="OOK265" s="183"/>
      <c r="OOL265" s="183"/>
      <c r="OOM265" s="183"/>
      <c r="OON265" s="183"/>
      <c r="OOO265" s="183"/>
      <c r="OOP265" s="183"/>
      <c r="OOQ265" s="183"/>
      <c r="OOR265" s="183"/>
      <c r="OOS265" s="183"/>
      <c r="OOT265" s="183"/>
      <c r="OOU265" s="183"/>
      <c r="OOV265" s="183"/>
      <c r="OOW265" s="183"/>
      <c r="OOX265" s="183"/>
      <c r="OOY265" s="183"/>
      <c r="OOZ265" s="183"/>
      <c r="OPA265" s="183"/>
      <c r="OPB265" s="183"/>
      <c r="OPC265" s="183"/>
      <c r="OPD265" s="183"/>
      <c r="OPE265" s="183"/>
      <c r="OPF265" s="183"/>
      <c r="OPG265" s="183"/>
      <c r="OPH265" s="183"/>
      <c r="OPI265" s="183"/>
      <c r="OPJ265" s="183"/>
      <c r="OPK265" s="183"/>
      <c r="OPL265" s="183"/>
      <c r="OPM265" s="183"/>
      <c r="OPN265" s="183"/>
      <c r="OPO265" s="183"/>
      <c r="OPP265" s="183"/>
      <c r="OPQ265" s="183"/>
      <c r="OPR265" s="183"/>
      <c r="OPS265" s="183"/>
      <c r="OPT265" s="183"/>
      <c r="OPU265" s="183"/>
      <c r="OPV265" s="183"/>
      <c r="OPW265" s="183"/>
      <c r="OPX265" s="183"/>
      <c r="OPY265" s="183"/>
      <c r="OPZ265" s="183"/>
      <c r="OQA265" s="183"/>
      <c r="OQB265" s="183"/>
      <c r="OQC265" s="183"/>
      <c r="OQD265" s="183"/>
      <c r="OQE265" s="183"/>
      <c r="OQF265" s="183"/>
      <c r="OQG265" s="183"/>
      <c r="OQH265" s="183"/>
      <c r="OQI265" s="183"/>
      <c r="OQJ265" s="183"/>
      <c r="OQK265" s="183"/>
      <c r="OQL265" s="183"/>
      <c r="OQM265" s="183"/>
      <c r="OQN265" s="183"/>
      <c r="OQO265" s="183"/>
      <c r="OQP265" s="183"/>
      <c r="OQQ265" s="183"/>
      <c r="OQR265" s="183"/>
      <c r="OQS265" s="183"/>
      <c r="OQT265" s="183"/>
      <c r="OQU265" s="183"/>
      <c r="OQV265" s="183"/>
      <c r="OQW265" s="183"/>
      <c r="OQX265" s="183"/>
      <c r="OQY265" s="183"/>
      <c r="OQZ265" s="183"/>
      <c r="ORA265" s="183"/>
      <c r="ORB265" s="183"/>
      <c r="ORC265" s="183"/>
      <c r="ORD265" s="183"/>
      <c r="ORE265" s="183"/>
      <c r="ORF265" s="183"/>
      <c r="ORG265" s="183"/>
      <c r="ORH265" s="183"/>
      <c r="ORI265" s="183"/>
      <c r="ORJ265" s="183"/>
      <c r="ORK265" s="183"/>
      <c r="ORL265" s="183"/>
      <c r="ORM265" s="183"/>
      <c r="ORN265" s="183"/>
      <c r="ORO265" s="183"/>
      <c r="ORP265" s="183"/>
      <c r="ORQ265" s="183"/>
      <c r="ORR265" s="183"/>
      <c r="ORS265" s="183"/>
      <c r="ORT265" s="183"/>
      <c r="ORU265" s="183"/>
      <c r="ORV265" s="183"/>
      <c r="ORW265" s="183"/>
      <c r="ORX265" s="183"/>
      <c r="ORY265" s="183"/>
      <c r="ORZ265" s="183"/>
      <c r="OSA265" s="183"/>
      <c r="OSB265" s="183"/>
      <c r="OSC265" s="183"/>
      <c r="OSD265" s="183"/>
      <c r="OSE265" s="183"/>
      <c r="OSF265" s="183"/>
      <c r="OSG265" s="183"/>
      <c r="OSH265" s="183"/>
      <c r="OSI265" s="183"/>
      <c r="OSJ265" s="183"/>
      <c r="OSK265" s="183"/>
      <c r="OSL265" s="183"/>
      <c r="OSM265" s="183"/>
      <c r="OSN265" s="183"/>
      <c r="OSO265" s="183"/>
      <c r="OSP265" s="183"/>
      <c r="OSQ265" s="183"/>
      <c r="OSR265" s="183"/>
      <c r="OSS265" s="183"/>
      <c r="OST265" s="183"/>
      <c r="OSU265" s="183"/>
      <c r="OSV265" s="183"/>
      <c r="OSW265" s="183"/>
      <c r="OSX265" s="183"/>
      <c r="OSY265" s="183"/>
      <c r="OSZ265" s="183"/>
      <c r="OTA265" s="183"/>
      <c r="OTB265" s="183"/>
      <c r="OTC265" s="183"/>
      <c r="OTD265" s="183"/>
      <c r="OTE265" s="183"/>
      <c r="OTF265" s="183"/>
      <c r="OTG265" s="183"/>
      <c r="OTH265" s="183"/>
      <c r="OTI265" s="183"/>
      <c r="OTJ265" s="183"/>
      <c r="OTK265" s="183"/>
      <c r="OTL265" s="183"/>
      <c r="OTM265" s="183"/>
      <c r="OTN265" s="183"/>
      <c r="OTO265" s="183"/>
      <c r="OTP265" s="183"/>
      <c r="OTQ265" s="183"/>
      <c r="OTR265" s="183"/>
      <c r="OTS265" s="183"/>
      <c r="OTT265" s="183"/>
      <c r="OTU265" s="183"/>
      <c r="OTV265" s="183"/>
      <c r="OTW265" s="183"/>
      <c r="OTX265" s="183"/>
      <c r="OTY265" s="183"/>
      <c r="OTZ265" s="183"/>
      <c r="OUA265" s="183"/>
      <c r="OUB265" s="183"/>
      <c r="OUC265" s="183"/>
      <c r="OUD265" s="183"/>
      <c r="OUE265" s="183"/>
      <c r="OUF265" s="183"/>
      <c r="OUG265" s="183"/>
      <c r="OUH265" s="183"/>
      <c r="OUI265" s="183"/>
      <c r="OUJ265" s="183"/>
      <c r="OUK265" s="183"/>
      <c r="OUL265" s="183"/>
      <c r="OUM265" s="183"/>
      <c r="OUN265" s="183"/>
      <c r="OUO265" s="183"/>
      <c r="OUP265" s="183"/>
      <c r="OUQ265" s="183"/>
      <c r="OUR265" s="183"/>
      <c r="OUS265" s="183"/>
      <c r="OUT265" s="183"/>
      <c r="OUU265" s="183"/>
      <c r="OUV265" s="183"/>
      <c r="OUW265" s="183"/>
      <c r="OUX265" s="183"/>
      <c r="OUY265" s="183"/>
      <c r="OUZ265" s="183"/>
      <c r="OVA265" s="183"/>
      <c r="OVB265" s="183"/>
      <c r="OVC265" s="183"/>
      <c r="OVD265" s="183"/>
      <c r="OVE265" s="183"/>
      <c r="OVF265" s="183"/>
      <c r="OVG265" s="183"/>
      <c r="OVH265" s="183"/>
      <c r="OVI265" s="183"/>
      <c r="OVJ265" s="183"/>
      <c r="OVK265" s="183"/>
      <c r="OVL265" s="183"/>
      <c r="OVM265" s="183"/>
      <c r="OVN265" s="183"/>
      <c r="OVO265" s="183"/>
      <c r="OVP265" s="183"/>
      <c r="OVQ265" s="183"/>
      <c r="OVR265" s="183"/>
      <c r="OVS265" s="183"/>
      <c r="OVT265" s="183"/>
      <c r="OVU265" s="183"/>
      <c r="OVV265" s="183"/>
      <c r="OVW265" s="183"/>
      <c r="OVX265" s="183"/>
      <c r="OVY265" s="183"/>
      <c r="OVZ265" s="183"/>
      <c r="OWA265" s="183"/>
      <c r="OWB265" s="183"/>
      <c r="OWC265" s="183"/>
      <c r="OWD265" s="183"/>
      <c r="OWE265" s="183"/>
      <c r="OWF265" s="183"/>
      <c r="OWG265" s="183"/>
      <c r="OWH265" s="183"/>
      <c r="OWI265" s="183"/>
      <c r="OWJ265" s="183"/>
      <c r="OWK265" s="183"/>
      <c r="OWL265" s="183"/>
      <c r="OWM265" s="183"/>
      <c r="OWN265" s="183"/>
      <c r="OWO265" s="183"/>
      <c r="OWP265" s="183"/>
      <c r="OWQ265" s="183"/>
      <c r="OWR265" s="183"/>
      <c r="OWS265" s="183"/>
      <c r="OWT265" s="183"/>
      <c r="OWU265" s="183"/>
      <c r="OWV265" s="183"/>
      <c r="OWW265" s="183"/>
      <c r="OWX265" s="183"/>
      <c r="OWY265" s="183"/>
      <c r="OWZ265" s="183"/>
      <c r="OXA265" s="183"/>
      <c r="OXB265" s="183"/>
      <c r="OXC265" s="183"/>
      <c r="OXD265" s="183"/>
      <c r="OXE265" s="183"/>
      <c r="OXF265" s="183"/>
      <c r="OXG265" s="183"/>
      <c r="OXH265" s="183"/>
      <c r="OXI265" s="183"/>
      <c r="OXJ265" s="183"/>
      <c r="OXK265" s="183"/>
      <c r="OXL265" s="183"/>
      <c r="OXM265" s="183"/>
      <c r="OXN265" s="183"/>
      <c r="OXO265" s="183"/>
      <c r="OXP265" s="183"/>
      <c r="OXQ265" s="183"/>
      <c r="OXR265" s="183"/>
      <c r="OXS265" s="183"/>
      <c r="OXT265" s="183"/>
      <c r="OXU265" s="183"/>
      <c r="OXV265" s="183"/>
      <c r="OXW265" s="183"/>
      <c r="OXX265" s="183"/>
      <c r="OXY265" s="183"/>
      <c r="OXZ265" s="183"/>
      <c r="OYA265" s="183"/>
      <c r="OYB265" s="183"/>
      <c r="OYC265" s="183"/>
      <c r="OYD265" s="183"/>
      <c r="OYE265" s="183"/>
      <c r="OYF265" s="183"/>
      <c r="OYG265" s="183"/>
      <c r="OYH265" s="183"/>
      <c r="OYI265" s="183"/>
      <c r="OYJ265" s="183"/>
      <c r="OYK265" s="183"/>
      <c r="OYL265" s="183"/>
      <c r="OYM265" s="183"/>
      <c r="OYN265" s="183"/>
      <c r="OYO265" s="183"/>
      <c r="OYP265" s="183"/>
      <c r="OYQ265" s="183"/>
      <c r="OYR265" s="183"/>
      <c r="OYS265" s="183"/>
      <c r="OYT265" s="183"/>
      <c r="OYU265" s="183"/>
      <c r="OYV265" s="183"/>
      <c r="OYW265" s="183"/>
      <c r="OYX265" s="183"/>
      <c r="OYY265" s="183"/>
      <c r="OYZ265" s="183"/>
      <c r="OZA265" s="183"/>
      <c r="OZB265" s="183"/>
      <c r="OZC265" s="183"/>
      <c r="OZD265" s="183"/>
      <c r="OZE265" s="183"/>
      <c r="OZF265" s="183"/>
      <c r="OZG265" s="183"/>
      <c r="OZH265" s="183"/>
      <c r="OZI265" s="183"/>
      <c r="OZJ265" s="183"/>
      <c r="OZK265" s="183"/>
      <c r="OZL265" s="183"/>
      <c r="OZM265" s="183"/>
      <c r="OZN265" s="183"/>
      <c r="OZO265" s="183"/>
      <c r="OZP265" s="183"/>
      <c r="OZQ265" s="183"/>
      <c r="OZR265" s="183"/>
      <c r="OZS265" s="183"/>
      <c r="OZT265" s="183"/>
      <c r="OZU265" s="183"/>
      <c r="OZV265" s="183"/>
      <c r="OZW265" s="183"/>
      <c r="OZX265" s="183"/>
      <c r="OZY265" s="183"/>
      <c r="OZZ265" s="183"/>
      <c r="PAA265" s="183"/>
      <c r="PAB265" s="183"/>
      <c r="PAC265" s="183"/>
      <c r="PAD265" s="183"/>
      <c r="PAE265" s="183"/>
      <c r="PAF265" s="183"/>
      <c r="PAG265" s="183"/>
      <c r="PAH265" s="183"/>
      <c r="PAI265" s="183"/>
      <c r="PAJ265" s="183"/>
      <c r="PAK265" s="183"/>
      <c r="PAL265" s="183"/>
      <c r="PAM265" s="183"/>
      <c r="PAN265" s="183"/>
      <c r="PAO265" s="183"/>
      <c r="PAP265" s="183"/>
      <c r="PAQ265" s="183"/>
      <c r="PAR265" s="183"/>
      <c r="PAS265" s="183"/>
      <c r="PAT265" s="183"/>
      <c r="PAU265" s="183"/>
      <c r="PAV265" s="183"/>
      <c r="PAW265" s="183"/>
      <c r="PAX265" s="183"/>
      <c r="PAY265" s="183"/>
      <c r="PAZ265" s="183"/>
      <c r="PBA265" s="183"/>
      <c r="PBB265" s="183"/>
      <c r="PBC265" s="183"/>
      <c r="PBD265" s="183"/>
      <c r="PBE265" s="183"/>
      <c r="PBF265" s="183"/>
      <c r="PBG265" s="183"/>
      <c r="PBH265" s="183"/>
      <c r="PBI265" s="183"/>
      <c r="PBJ265" s="183"/>
      <c r="PBK265" s="183"/>
      <c r="PBL265" s="183"/>
      <c r="PBM265" s="183"/>
      <c r="PBN265" s="183"/>
      <c r="PBO265" s="183"/>
      <c r="PBP265" s="183"/>
      <c r="PBQ265" s="183"/>
      <c r="PBR265" s="183"/>
      <c r="PBS265" s="183"/>
      <c r="PBT265" s="183"/>
      <c r="PBU265" s="183"/>
      <c r="PBV265" s="183"/>
      <c r="PBW265" s="183"/>
      <c r="PBX265" s="183"/>
      <c r="PBY265" s="183"/>
      <c r="PBZ265" s="183"/>
      <c r="PCA265" s="183"/>
      <c r="PCB265" s="183"/>
      <c r="PCC265" s="183"/>
      <c r="PCD265" s="183"/>
      <c r="PCE265" s="183"/>
      <c r="PCF265" s="183"/>
      <c r="PCG265" s="183"/>
      <c r="PCH265" s="183"/>
      <c r="PCI265" s="183"/>
      <c r="PCJ265" s="183"/>
      <c r="PCK265" s="183"/>
      <c r="PCL265" s="183"/>
      <c r="PCM265" s="183"/>
      <c r="PCN265" s="183"/>
      <c r="PCO265" s="183"/>
      <c r="PCP265" s="183"/>
      <c r="PCQ265" s="183"/>
      <c r="PCR265" s="183"/>
      <c r="PCS265" s="183"/>
      <c r="PCT265" s="183"/>
      <c r="PCU265" s="183"/>
      <c r="PCV265" s="183"/>
      <c r="PCW265" s="183"/>
      <c r="PCX265" s="183"/>
      <c r="PCY265" s="183"/>
      <c r="PCZ265" s="183"/>
      <c r="PDA265" s="183"/>
      <c r="PDB265" s="183"/>
      <c r="PDC265" s="183"/>
      <c r="PDD265" s="183"/>
      <c r="PDE265" s="183"/>
      <c r="PDF265" s="183"/>
      <c r="PDG265" s="183"/>
      <c r="PDH265" s="183"/>
      <c r="PDI265" s="183"/>
      <c r="PDJ265" s="183"/>
      <c r="PDK265" s="183"/>
      <c r="PDL265" s="183"/>
      <c r="PDM265" s="183"/>
      <c r="PDN265" s="183"/>
      <c r="PDO265" s="183"/>
      <c r="PDP265" s="183"/>
      <c r="PDQ265" s="183"/>
      <c r="PDR265" s="183"/>
      <c r="PDS265" s="183"/>
      <c r="PDT265" s="183"/>
      <c r="PDU265" s="183"/>
      <c r="PDV265" s="183"/>
      <c r="PDW265" s="183"/>
      <c r="PDX265" s="183"/>
      <c r="PDY265" s="183"/>
      <c r="PDZ265" s="183"/>
      <c r="PEA265" s="183"/>
      <c r="PEB265" s="183"/>
      <c r="PEC265" s="183"/>
      <c r="PED265" s="183"/>
      <c r="PEE265" s="183"/>
      <c r="PEF265" s="183"/>
      <c r="PEG265" s="183"/>
      <c r="PEH265" s="183"/>
      <c r="PEI265" s="183"/>
      <c r="PEJ265" s="183"/>
      <c r="PEK265" s="183"/>
      <c r="PEL265" s="183"/>
      <c r="PEM265" s="183"/>
      <c r="PEN265" s="183"/>
      <c r="PEO265" s="183"/>
      <c r="PEP265" s="183"/>
      <c r="PEQ265" s="183"/>
      <c r="PER265" s="183"/>
      <c r="PES265" s="183"/>
      <c r="PET265" s="183"/>
      <c r="PEU265" s="183"/>
      <c r="PEV265" s="183"/>
      <c r="PEW265" s="183"/>
      <c r="PEX265" s="183"/>
      <c r="PEY265" s="183"/>
      <c r="PEZ265" s="183"/>
      <c r="PFA265" s="183"/>
      <c r="PFB265" s="183"/>
      <c r="PFC265" s="183"/>
      <c r="PFD265" s="183"/>
      <c r="PFE265" s="183"/>
      <c r="PFF265" s="183"/>
      <c r="PFG265" s="183"/>
      <c r="PFH265" s="183"/>
      <c r="PFI265" s="183"/>
      <c r="PFJ265" s="183"/>
      <c r="PFK265" s="183"/>
      <c r="PFL265" s="183"/>
      <c r="PFM265" s="183"/>
      <c r="PFN265" s="183"/>
      <c r="PFO265" s="183"/>
      <c r="PFP265" s="183"/>
      <c r="PFQ265" s="183"/>
      <c r="PFR265" s="183"/>
      <c r="PFS265" s="183"/>
      <c r="PFT265" s="183"/>
      <c r="PFU265" s="183"/>
      <c r="PFV265" s="183"/>
      <c r="PFW265" s="183"/>
      <c r="PFX265" s="183"/>
      <c r="PFY265" s="183"/>
      <c r="PFZ265" s="183"/>
      <c r="PGA265" s="183"/>
      <c r="PGB265" s="183"/>
      <c r="PGC265" s="183"/>
      <c r="PGD265" s="183"/>
      <c r="PGE265" s="183"/>
      <c r="PGF265" s="183"/>
      <c r="PGG265" s="183"/>
      <c r="PGH265" s="183"/>
      <c r="PGI265" s="183"/>
      <c r="PGJ265" s="183"/>
      <c r="PGK265" s="183"/>
      <c r="PGL265" s="183"/>
      <c r="PGM265" s="183"/>
      <c r="PGN265" s="183"/>
      <c r="PGO265" s="183"/>
      <c r="PGP265" s="183"/>
      <c r="PGQ265" s="183"/>
      <c r="PGR265" s="183"/>
      <c r="PGS265" s="183"/>
      <c r="PGT265" s="183"/>
      <c r="PGU265" s="183"/>
      <c r="PGV265" s="183"/>
      <c r="PGW265" s="183"/>
      <c r="PGX265" s="183"/>
      <c r="PGY265" s="183"/>
      <c r="PGZ265" s="183"/>
      <c r="PHA265" s="183"/>
      <c r="PHB265" s="183"/>
      <c r="PHC265" s="183"/>
      <c r="PHD265" s="183"/>
      <c r="PHE265" s="183"/>
      <c r="PHF265" s="183"/>
      <c r="PHG265" s="183"/>
      <c r="PHH265" s="183"/>
      <c r="PHI265" s="183"/>
      <c r="PHJ265" s="183"/>
      <c r="PHK265" s="183"/>
      <c r="PHL265" s="183"/>
      <c r="PHM265" s="183"/>
      <c r="PHN265" s="183"/>
      <c r="PHO265" s="183"/>
      <c r="PHP265" s="183"/>
      <c r="PHQ265" s="183"/>
      <c r="PHR265" s="183"/>
      <c r="PHS265" s="183"/>
      <c r="PHT265" s="183"/>
      <c r="PHU265" s="183"/>
      <c r="PHV265" s="183"/>
      <c r="PHW265" s="183"/>
      <c r="PHX265" s="183"/>
      <c r="PHY265" s="183"/>
      <c r="PHZ265" s="183"/>
      <c r="PIA265" s="183"/>
      <c r="PIB265" s="183"/>
      <c r="PIC265" s="183"/>
      <c r="PID265" s="183"/>
      <c r="PIE265" s="183"/>
      <c r="PIF265" s="183"/>
      <c r="PIG265" s="183"/>
      <c r="PIH265" s="183"/>
      <c r="PII265" s="183"/>
      <c r="PIJ265" s="183"/>
      <c r="PIK265" s="183"/>
      <c r="PIL265" s="183"/>
      <c r="PIM265" s="183"/>
      <c r="PIN265" s="183"/>
      <c r="PIO265" s="183"/>
      <c r="PIP265" s="183"/>
      <c r="PIQ265" s="183"/>
      <c r="PIR265" s="183"/>
      <c r="PIS265" s="183"/>
      <c r="PIT265" s="183"/>
      <c r="PIU265" s="183"/>
      <c r="PIV265" s="183"/>
      <c r="PIW265" s="183"/>
      <c r="PIX265" s="183"/>
      <c r="PIY265" s="183"/>
      <c r="PIZ265" s="183"/>
      <c r="PJA265" s="183"/>
      <c r="PJB265" s="183"/>
      <c r="PJC265" s="183"/>
      <c r="PJD265" s="183"/>
      <c r="PJE265" s="183"/>
      <c r="PJF265" s="183"/>
      <c r="PJG265" s="183"/>
      <c r="PJH265" s="183"/>
      <c r="PJI265" s="183"/>
      <c r="PJJ265" s="183"/>
      <c r="PJK265" s="183"/>
      <c r="PJL265" s="183"/>
      <c r="PJM265" s="183"/>
      <c r="PJN265" s="183"/>
      <c r="PJO265" s="183"/>
      <c r="PJP265" s="183"/>
      <c r="PJQ265" s="183"/>
      <c r="PJR265" s="183"/>
      <c r="PJS265" s="183"/>
      <c r="PJT265" s="183"/>
      <c r="PJU265" s="183"/>
      <c r="PJV265" s="183"/>
      <c r="PJW265" s="183"/>
      <c r="PJX265" s="183"/>
      <c r="PJY265" s="183"/>
      <c r="PJZ265" s="183"/>
      <c r="PKA265" s="183"/>
      <c r="PKB265" s="183"/>
      <c r="PKC265" s="183"/>
      <c r="PKD265" s="183"/>
      <c r="PKE265" s="183"/>
      <c r="PKF265" s="183"/>
      <c r="PKG265" s="183"/>
      <c r="PKH265" s="183"/>
      <c r="PKI265" s="183"/>
      <c r="PKJ265" s="183"/>
      <c r="PKK265" s="183"/>
      <c r="PKL265" s="183"/>
      <c r="PKM265" s="183"/>
      <c r="PKN265" s="183"/>
      <c r="PKO265" s="183"/>
      <c r="PKP265" s="183"/>
      <c r="PKQ265" s="183"/>
      <c r="PKR265" s="183"/>
      <c r="PKS265" s="183"/>
      <c r="PKT265" s="183"/>
      <c r="PKU265" s="183"/>
      <c r="PKV265" s="183"/>
      <c r="PKW265" s="183"/>
      <c r="PKX265" s="183"/>
      <c r="PKY265" s="183"/>
      <c r="PKZ265" s="183"/>
      <c r="PLA265" s="183"/>
      <c r="PLB265" s="183"/>
      <c r="PLC265" s="183"/>
      <c r="PLD265" s="183"/>
      <c r="PLE265" s="183"/>
      <c r="PLF265" s="183"/>
      <c r="PLG265" s="183"/>
      <c r="PLH265" s="183"/>
      <c r="PLI265" s="183"/>
      <c r="PLJ265" s="183"/>
      <c r="PLK265" s="183"/>
      <c r="PLL265" s="183"/>
      <c r="PLM265" s="183"/>
      <c r="PLN265" s="183"/>
      <c r="PLO265" s="183"/>
      <c r="PLP265" s="183"/>
      <c r="PLQ265" s="183"/>
      <c r="PLR265" s="183"/>
      <c r="PLS265" s="183"/>
      <c r="PLT265" s="183"/>
      <c r="PLU265" s="183"/>
      <c r="PLV265" s="183"/>
      <c r="PLW265" s="183"/>
      <c r="PLX265" s="183"/>
      <c r="PLY265" s="183"/>
      <c r="PLZ265" s="183"/>
      <c r="PMA265" s="183"/>
      <c r="PMB265" s="183"/>
      <c r="PMC265" s="183"/>
      <c r="PMD265" s="183"/>
      <c r="PME265" s="183"/>
      <c r="PMF265" s="183"/>
      <c r="PMG265" s="183"/>
      <c r="PMH265" s="183"/>
      <c r="PMI265" s="183"/>
      <c r="PMJ265" s="183"/>
      <c r="PMK265" s="183"/>
      <c r="PML265" s="183"/>
      <c r="PMM265" s="183"/>
      <c r="PMN265" s="183"/>
      <c r="PMO265" s="183"/>
      <c r="PMP265" s="183"/>
      <c r="PMQ265" s="183"/>
      <c r="PMR265" s="183"/>
      <c r="PMS265" s="183"/>
      <c r="PMT265" s="183"/>
      <c r="PMU265" s="183"/>
      <c r="PMV265" s="183"/>
      <c r="PMW265" s="183"/>
      <c r="PMX265" s="183"/>
      <c r="PMY265" s="183"/>
      <c r="PMZ265" s="183"/>
      <c r="PNA265" s="183"/>
      <c r="PNB265" s="183"/>
      <c r="PNC265" s="183"/>
      <c r="PND265" s="183"/>
      <c r="PNE265" s="183"/>
      <c r="PNF265" s="183"/>
      <c r="PNG265" s="183"/>
      <c r="PNH265" s="183"/>
      <c r="PNI265" s="183"/>
      <c r="PNJ265" s="183"/>
      <c r="PNK265" s="183"/>
      <c r="PNL265" s="183"/>
      <c r="PNM265" s="183"/>
      <c r="PNN265" s="183"/>
      <c r="PNO265" s="183"/>
      <c r="PNP265" s="183"/>
      <c r="PNQ265" s="183"/>
      <c r="PNR265" s="183"/>
      <c r="PNS265" s="183"/>
      <c r="PNT265" s="183"/>
      <c r="PNU265" s="183"/>
      <c r="PNV265" s="183"/>
      <c r="PNW265" s="183"/>
      <c r="PNX265" s="183"/>
      <c r="PNY265" s="183"/>
      <c r="PNZ265" s="183"/>
      <c r="POA265" s="183"/>
      <c r="POB265" s="183"/>
      <c r="POC265" s="183"/>
      <c r="POD265" s="183"/>
      <c r="POE265" s="183"/>
      <c r="POF265" s="183"/>
      <c r="POG265" s="183"/>
      <c r="POH265" s="183"/>
      <c r="POI265" s="183"/>
      <c r="POJ265" s="183"/>
      <c r="POK265" s="183"/>
      <c r="POL265" s="183"/>
      <c r="POM265" s="183"/>
      <c r="PON265" s="183"/>
      <c r="POO265" s="183"/>
      <c r="POP265" s="183"/>
      <c r="POQ265" s="183"/>
      <c r="POR265" s="183"/>
      <c r="POS265" s="183"/>
      <c r="POT265" s="183"/>
      <c r="POU265" s="183"/>
      <c r="POV265" s="183"/>
      <c r="POW265" s="183"/>
      <c r="POX265" s="183"/>
      <c r="POY265" s="183"/>
      <c r="POZ265" s="183"/>
      <c r="PPA265" s="183"/>
      <c r="PPB265" s="183"/>
      <c r="PPC265" s="183"/>
      <c r="PPD265" s="183"/>
      <c r="PPE265" s="183"/>
      <c r="PPF265" s="183"/>
      <c r="PPG265" s="183"/>
      <c r="PPH265" s="183"/>
      <c r="PPI265" s="183"/>
      <c r="PPJ265" s="183"/>
      <c r="PPK265" s="183"/>
      <c r="PPL265" s="183"/>
      <c r="PPM265" s="183"/>
      <c r="PPN265" s="183"/>
      <c r="PPO265" s="183"/>
      <c r="PPP265" s="183"/>
      <c r="PPQ265" s="183"/>
      <c r="PPR265" s="183"/>
      <c r="PPS265" s="183"/>
      <c r="PPT265" s="183"/>
      <c r="PPU265" s="183"/>
      <c r="PPV265" s="183"/>
      <c r="PPW265" s="183"/>
      <c r="PPX265" s="183"/>
      <c r="PPY265" s="183"/>
      <c r="PPZ265" s="183"/>
      <c r="PQA265" s="183"/>
      <c r="PQB265" s="183"/>
      <c r="PQC265" s="183"/>
      <c r="PQD265" s="183"/>
      <c r="PQE265" s="183"/>
      <c r="PQF265" s="183"/>
      <c r="PQG265" s="183"/>
      <c r="PQH265" s="183"/>
      <c r="PQI265" s="183"/>
      <c r="PQJ265" s="183"/>
      <c r="PQK265" s="183"/>
      <c r="PQL265" s="183"/>
      <c r="PQM265" s="183"/>
      <c r="PQN265" s="183"/>
      <c r="PQO265" s="183"/>
      <c r="PQP265" s="183"/>
      <c r="PQQ265" s="183"/>
      <c r="PQR265" s="183"/>
      <c r="PQS265" s="183"/>
      <c r="PQT265" s="183"/>
      <c r="PQU265" s="183"/>
      <c r="PQV265" s="183"/>
      <c r="PQW265" s="183"/>
      <c r="PQX265" s="183"/>
      <c r="PQY265" s="183"/>
      <c r="PQZ265" s="183"/>
      <c r="PRA265" s="183"/>
      <c r="PRB265" s="183"/>
      <c r="PRC265" s="183"/>
      <c r="PRD265" s="183"/>
      <c r="PRE265" s="183"/>
      <c r="PRF265" s="183"/>
      <c r="PRG265" s="183"/>
      <c r="PRH265" s="183"/>
      <c r="PRI265" s="183"/>
      <c r="PRJ265" s="183"/>
      <c r="PRK265" s="183"/>
      <c r="PRL265" s="183"/>
      <c r="PRM265" s="183"/>
      <c r="PRN265" s="183"/>
      <c r="PRO265" s="183"/>
      <c r="PRP265" s="183"/>
      <c r="PRQ265" s="183"/>
      <c r="PRR265" s="183"/>
      <c r="PRS265" s="183"/>
      <c r="PRT265" s="183"/>
      <c r="PRU265" s="183"/>
      <c r="PRV265" s="183"/>
      <c r="PRW265" s="183"/>
      <c r="PRX265" s="183"/>
      <c r="PRY265" s="183"/>
      <c r="PRZ265" s="183"/>
      <c r="PSA265" s="183"/>
      <c r="PSB265" s="183"/>
      <c r="PSC265" s="183"/>
      <c r="PSD265" s="183"/>
      <c r="PSE265" s="183"/>
      <c r="PSF265" s="183"/>
      <c r="PSG265" s="183"/>
      <c r="PSH265" s="183"/>
      <c r="PSI265" s="183"/>
      <c r="PSJ265" s="183"/>
      <c r="PSK265" s="183"/>
      <c r="PSL265" s="183"/>
      <c r="PSM265" s="183"/>
      <c r="PSN265" s="183"/>
      <c r="PSO265" s="183"/>
      <c r="PSP265" s="183"/>
      <c r="PSQ265" s="183"/>
      <c r="PSR265" s="183"/>
      <c r="PSS265" s="183"/>
      <c r="PST265" s="183"/>
      <c r="PSU265" s="183"/>
      <c r="PSV265" s="183"/>
      <c r="PSW265" s="183"/>
      <c r="PSX265" s="183"/>
      <c r="PSY265" s="183"/>
      <c r="PSZ265" s="183"/>
      <c r="PTA265" s="183"/>
      <c r="PTB265" s="183"/>
      <c r="PTC265" s="183"/>
      <c r="PTD265" s="183"/>
      <c r="PTE265" s="183"/>
      <c r="PTF265" s="183"/>
      <c r="PTG265" s="183"/>
      <c r="PTH265" s="183"/>
      <c r="PTI265" s="183"/>
      <c r="PTJ265" s="183"/>
      <c r="PTK265" s="183"/>
      <c r="PTL265" s="183"/>
      <c r="PTM265" s="183"/>
      <c r="PTN265" s="183"/>
      <c r="PTO265" s="183"/>
      <c r="PTP265" s="183"/>
      <c r="PTQ265" s="183"/>
      <c r="PTR265" s="183"/>
      <c r="PTS265" s="183"/>
      <c r="PTT265" s="183"/>
      <c r="PTU265" s="183"/>
      <c r="PTV265" s="183"/>
      <c r="PTW265" s="183"/>
      <c r="PTX265" s="183"/>
      <c r="PTY265" s="183"/>
      <c r="PTZ265" s="183"/>
      <c r="PUA265" s="183"/>
      <c r="PUB265" s="183"/>
      <c r="PUC265" s="183"/>
      <c r="PUD265" s="183"/>
      <c r="PUE265" s="183"/>
      <c r="PUF265" s="183"/>
      <c r="PUG265" s="183"/>
      <c r="PUH265" s="183"/>
      <c r="PUI265" s="183"/>
      <c r="PUJ265" s="183"/>
      <c r="PUK265" s="183"/>
      <c r="PUL265" s="183"/>
      <c r="PUM265" s="183"/>
      <c r="PUN265" s="183"/>
      <c r="PUO265" s="183"/>
      <c r="PUP265" s="183"/>
      <c r="PUQ265" s="183"/>
      <c r="PUR265" s="183"/>
      <c r="PUS265" s="183"/>
      <c r="PUT265" s="183"/>
      <c r="PUU265" s="183"/>
      <c r="PUV265" s="183"/>
      <c r="PUW265" s="183"/>
      <c r="PUX265" s="183"/>
      <c r="PUY265" s="183"/>
      <c r="PUZ265" s="183"/>
      <c r="PVA265" s="183"/>
      <c r="PVB265" s="183"/>
      <c r="PVC265" s="183"/>
      <c r="PVD265" s="183"/>
      <c r="PVE265" s="183"/>
      <c r="PVF265" s="183"/>
      <c r="PVG265" s="183"/>
      <c r="PVH265" s="183"/>
      <c r="PVI265" s="183"/>
      <c r="PVJ265" s="183"/>
      <c r="PVK265" s="183"/>
      <c r="PVL265" s="183"/>
      <c r="PVM265" s="183"/>
      <c r="PVN265" s="183"/>
      <c r="PVO265" s="183"/>
      <c r="PVP265" s="183"/>
      <c r="PVQ265" s="183"/>
      <c r="PVR265" s="183"/>
      <c r="PVS265" s="183"/>
      <c r="PVT265" s="183"/>
      <c r="PVU265" s="183"/>
      <c r="PVV265" s="183"/>
      <c r="PVW265" s="183"/>
      <c r="PVX265" s="183"/>
      <c r="PVY265" s="183"/>
      <c r="PVZ265" s="183"/>
      <c r="PWA265" s="183"/>
      <c r="PWB265" s="183"/>
      <c r="PWC265" s="183"/>
      <c r="PWD265" s="183"/>
      <c r="PWE265" s="183"/>
      <c r="PWF265" s="183"/>
      <c r="PWG265" s="183"/>
      <c r="PWH265" s="183"/>
      <c r="PWI265" s="183"/>
      <c r="PWJ265" s="183"/>
      <c r="PWK265" s="183"/>
      <c r="PWL265" s="183"/>
      <c r="PWM265" s="183"/>
      <c r="PWN265" s="183"/>
      <c r="PWO265" s="183"/>
      <c r="PWP265" s="183"/>
      <c r="PWQ265" s="183"/>
      <c r="PWR265" s="183"/>
      <c r="PWS265" s="183"/>
      <c r="PWT265" s="183"/>
      <c r="PWU265" s="183"/>
      <c r="PWV265" s="183"/>
      <c r="PWW265" s="183"/>
      <c r="PWX265" s="183"/>
      <c r="PWY265" s="183"/>
      <c r="PWZ265" s="183"/>
      <c r="PXA265" s="183"/>
      <c r="PXB265" s="183"/>
      <c r="PXC265" s="183"/>
      <c r="PXD265" s="183"/>
      <c r="PXE265" s="183"/>
      <c r="PXF265" s="183"/>
      <c r="PXG265" s="183"/>
      <c r="PXH265" s="183"/>
      <c r="PXI265" s="183"/>
      <c r="PXJ265" s="183"/>
      <c r="PXK265" s="183"/>
      <c r="PXL265" s="183"/>
      <c r="PXM265" s="183"/>
      <c r="PXN265" s="183"/>
      <c r="PXO265" s="183"/>
      <c r="PXP265" s="183"/>
      <c r="PXQ265" s="183"/>
      <c r="PXR265" s="183"/>
      <c r="PXS265" s="183"/>
      <c r="PXT265" s="183"/>
      <c r="PXU265" s="183"/>
      <c r="PXV265" s="183"/>
      <c r="PXW265" s="183"/>
      <c r="PXX265" s="183"/>
      <c r="PXY265" s="183"/>
      <c r="PXZ265" s="183"/>
      <c r="PYA265" s="183"/>
      <c r="PYB265" s="183"/>
      <c r="PYC265" s="183"/>
      <c r="PYD265" s="183"/>
      <c r="PYE265" s="183"/>
      <c r="PYF265" s="183"/>
      <c r="PYG265" s="183"/>
      <c r="PYH265" s="183"/>
      <c r="PYI265" s="183"/>
      <c r="PYJ265" s="183"/>
      <c r="PYK265" s="183"/>
      <c r="PYL265" s="183"/>
      <c r="PYM265" s="183"/>
      <c r="PYN265" s="183"/>
      <c r="PYO265" s="183"/>
      <c r="PYP265" s="183"/>
      <c r="PYQ265" s="183"/>
      <c r="PYR265" s="183"/>
      <c r="PYS265" s="183"/>
      <c r="PYT265" s="183"/>
      <c r="PYU265" s="183"/>
      <c r="PYV265" s="183"/>
      <c r="PYW265" s="183"/>
      <c r="PYX265" s="183"/>
      <c r="PYY265" s="183"/>
      <c r="PYZ265" s="183"/>
      <c r="PZA265" s="183"/>
      <c r="PZB265" s="183"/>
      <c r="PZC265" s="183"/>
      <c r="PZD265" s="183"/>
      <c r="PZE265" s="183"/>
      <c r="PZF265" s="183"/>
      <c r="PZG265" s="183"/>
      <c r="PZH265" s="183"/>
      <c r="PZI265" s="183"/>
      <c r="PZJ265" s="183"/>
      <c r="PZK265" s="183"/>
      <c r="PZL265" s="183"/>
      <c r="PZM265" s="183"/>
      <c r="PZN265" s="183"/>
      <c r="PZO265" s="183"/>
      <c r="PZP265" s="183"/>
      <c r="PZQ265" s="183"/>
      <c r="PZR265" s="183"/>
      <c r="PZS265" s="183"/>
      <c r="PZT265" s="183"/>
      <c r="PZU265" s="183"/>
      <c r="PZV265" s="183"/>
      <c r="PZW265" s="183"/>
      <c r="PZX265" s="183"/>
      <c r="PZY265" s="183"/>
      <c r="PZZ265" s="183"/>
      <c r="QAA265" s="183"/>
      <c r="QAB265" s="183"/>
      <c r="QAC265" s="183"/>
      <c r="QAD265" s="183"/>
      <c r="QAE265" s="183"/>
      <c r="QAF265" s="183"/>
      <c r="QAG265" s="183"/>
      <c r="QAH265" s="183"/>
      <c r="QAI265" s="183"/>
      <c r="QAJ265" s="183"/>
      <c r="QAK265" s="183"/>
      <c r="QAL265" s="183"/>
      <c r="QAM265" s="183"/>
      <c r="QAN265" s="183"/>
      <c r="QAO265" s="183"/>
      <c r="QAP265" s="183"/>
      <c r="QAQ265" s="183"/>
      <c r="QAR265" s="183"/>
      <c r="QAS265" s="183"/>
      <c r="QAT265" s="183"/>
      <c r="QAU265" s="183"/>
      <c r="QAV265" s="183"/>
      <c r="QAW265" s="183"/>
      <c r="QAX265" s="183"/>
      <c r="QAY265" s="183"/>
      <c r="QAZ265" s="183"/>
      <c r="QBA265" s="183"/>
      <c r="QBB265" s="183"/>
      <c r="QBC265" s="183"/>
      <c r="QBD265" s="183"/>
      <c r="QBE265" s="183"/>
      <c r="QBF265" s="183"/>
      <c r="QBG265" s="183"/>
      <c r="QBH265" s="183"/>
      <c r="QBI265" s="183"/>
      <c r="QBJ265" s="183"/>
      <c r="QBK265" s="183"/>
      <c r="QBL265" s="183"/>
      <c r="QBM265" s="183"/>
      <c r="QBN265" s="183"/>
      <c r="QBO265" s="183"/>
      <c r="QBP265" s="183"/>
      <c r="QBQ265" s="183"/>
      <c r="QBR265" s="183"/>
      <c r="QBS265" s="183"/>
      <c r="QBT265" s="183"/>
      <c r="QBU265" s="183"/>
      <c r="QBV265" s="183"/>
      <c r="QBW265" s="183"/>
      <c r="QBX265" s="183"/>
      <c r="QBY265" s="183"/>
      <c r="QBZ265" s="183"/>
      <c r="QCA265" s="183"/>
      <c r="QCB265" s="183"/>
      <c r="QCC265" s="183"/>
      <c r="QCD265" s="183"/>
      <c r="QCE265" s="183"/>
      <c r="QCF265" s="183"/>
      <c r="QCG265" s="183"/>
      <c r="QCH265" s="183"/>
      <c r="QCI265" s="183"/>
      <c r="QCJ265" s="183"/>
      <c r="QCK265" s="183"/>
      <c r="QCL265" s="183"/>
      <c r="QCM265" s="183"/>
      <c r="QCN265" s="183"/>
      <c r="QCO265" s="183"/>
      <c r="QCP265" s="183"/>
      <c r="QCQ265" s="183"/>
      <c r="QCR265" s="183"/>
      <c r="QCS265" s="183"/>
      <c r="QCT265" s="183"/>
      <c r="QCU265" s="183"/>
      <c r="QCV265" s="183"/>
      <c r="QCW265" s="183"/>
      <c r="QCX265" s="183"/>
      <c r="QCY265" s="183"/>
      <c r="QCZ265" s="183"/>
      <c r="QDA265" s="183"/>
      <c r="QDB265" s="183"/>
      <c r="QDC265" s="183"/>
      <c r="QDD265" s="183"/>
      <c r="QDE265" s="183"/>
      <c r="QDF265" s="183"/>
      <c r="QDG265" s="183"/>
      <c r="QDH265" s="183"/>
      <c r="QDI265" s="183"/>
      <c r="QDJ265" s="183"/>
      <c r="QDK265" s="183"/>
      <c r="QDL265" s="183"/>
      <c r="QDM265" s="183"/>
      <c r="QDN265" s="183"/>
      <c r="QDO265" s="183"/>
      <c r="QDP265" s="183"/>
      <c r="QDQ265" s="183"/>
      <c r="QDR265" s="183"/>
      <c r="QDS265" s="183"/>
      <c r="QDT265" s="183"/>
      <c r="QDU265" s="183"/>
      <c r="QDV265" s="183"/>
      <c r="QDW265" s="183"/>
      <c r="QDX265" s="183"/>
      <c r="QDY265" s="183"/>
      <c r="QDZ265" s="183"/>
      <c r="QEA265" s="183"/>
      <c r="QEB265" s="183"/>
      <c r="QEC265" s="183"/>
      <c r="QED265" s="183"/>
      <c r="QEE265" s="183"/>
      <c r="QEF265" s="183"/>
      <c r="QEG265" s="183"/>
      <c r="QEH265" s="183"/>
      <c r="QEI265" s="183"/>
      <c r="QEJ265" s="183"/>
      <c r="QEK265" s="183"/>
      <c r="QEL265" s="183"/>
      <c r="QEM265" s="183"/>
      <c r="QEN265" s="183"/>
      <c r="QEO265" s="183"/>
      <c r="QEP265" s="183"/>
      <c r="QEQ265" s="183"/>
      <c r="QER265" s="183"/>
      <c r="QES265" s="183"/>
      <c r="QET265" s="183"/>
      <c r="QEU265" s="183"/>
      <c r="QEV265" s="183"/>
      <c r="QEW265" s="183"/>
      <c r="QEX265" s="183"/>
      <c r="QEY265" s="183"/>
      <c r="QEZ265" s="183"/>
      <c r="QFA265" s="183"/>
      <c r="QFB265" s="183"/>
      <c r="QFC265" s="183"/>
      <c r="QFD265" s="183"/>
      <c r="QFE265" s="183"/>
      <c r="QFF265" s="183"/>
      <c r="QFG265" s="183"/>
      <c r="QFH265" s="183"/>
      <c r="QFI265" s="183"/>
      <c r="QFJ265" s="183"/>
      <c r="QFK265" s="183"/>
      <c r="QFL265" s="183"/>
      <c r="QFM265" s="183"/>
      <c r="QFN265" s="183"/>
      <c r="QFO265" s="183"/>
      <c r="QFP265" s="183"/>
      <c r="QFQ265" s="183"/>
      <c r="QFR265" s="183"/>
      <c r="QFS265" s="183"/>
      <c r="QFT265" s="183"/>
      <c r="QFU265" s="183"/>
      <c r="QFV265" s="183"/>
      <c r="QFW265" s="183"/>
      <c r="QFX265" s="183"/>
      <c r="QFY265" s="183"/>
      <c r="QFZ265" s="183"/>
      <c r="QGA265" s="183"/>
      <c r="QGB265" s="183"/>
      <c r="QGC265" s="183"/>
      <c r="QGD265" s="183"/>
      <c r="QGE265" s="183"/>
      <c r="QGF265" s="183"/>
      <c r="QGG265" s="183"/>
      <c r="QGH265" s="183"/>
      <c r="QGI265" s="183"/>
      <c r="QGJ265" s="183"/>
      <c r="QGK265" s="183"/>
      <c r="QGL265" s="183"/>
      <c r="QGM265" s="183"/>
      <c r="QGN265" s="183"/>
      <c r="QGO265" s="183"/>
      <c r="QGP265" s="183"/>
      <c r="QGQ265" s="183"/>
      <c r="QGR265" s="183"/>
      <c r="QGS265" s="183"/>
      <c r="QGT265" s="183"/>
      <c r="QGU265" s="183"/>
      <c r="QGV265" s="183"/>
      <c r="QGW265" s="183"/>
      <c r="QGX265" s="183"/>
      <c r="QGY265" s="183"/>
      <c r="QGZ265" s="183"/>
      <c r="QHA265" s="183"/>
      <c r="QHB265" s="183"/>
      <c r="QHC265" s="183"/>
      <c r="QHD265" s="183"/>
      <c r="QHE265" s="183"/>
      <c r="QHF265" s="183"/>
      <c r="QHG265" s="183"/>
      <c r="QHH265" s="183"/>
      <c r="QHI265" s="183"/>
      <c r="QHJ265" s="183"/>
      <c r="QHK265" s="183"/>
      <c r="QHL265" s="183"/>
      <c r="QHM265" s="183"/>
      <c r="QHN265" s="183"/>
      <c r="QHO265" s="183"/>
      <c r="QHP265" s="183"/>
      <c r="QHQ265" s="183"/>
      <c r="QHR265" s="183"/>
      <c r="QHS265" s="183"/>
      <c r="QHT265" s="183"/>
      <c r="QHU265" s="183"/>
      <c r="QHV265" s="183"/>
      <c r="QHW265" s="183"/>
      <c r="QHX265" s="183"/>
      <c r="QHY265" s="183"/>
      <c r="QHZ265" s="183"/>
      <c r="QIA265" s="183"/>
      <c r="QIB265" s="183"/>
      <c r="QIC265" s="183"/>
      <c r="QID265" s="183"/>
      <c r="QIE265" s="183"/>
      <c r="QIF265" s="183"/>
      <c r="QIG265" s="183"/>
      <c r="QIH265" s="183"/>
      <c r="QII265" s="183"/>
      <c r="QIJ265" s="183"/>
      <c r="QIK265" s="183"/>
      <c r="QIL265" s="183"/>
      <c r="QIM265" s="183"/>
      <c r="QIN265" s="183"/>
      <c r="QIO265" s="183"/>
      <c r="QIP265" s="183"/>
      <c r="QIQ265" s="183"/>
      <c r="QIR265" s="183"/>
      <c r="QIS265" s="183"/>
      <c r="QIT265" s="183"/>
      <c r="QIU265" s="183"/>
      <c r="QIV265" s="183"/>
      <c r="QIW265" s="183"/>
      <c r="QIX265" s="183"/>
      <c r="QIY265" s="183"/>
      <c r="QIZ265" s="183"/>
      <c r="QJA265" s="183"/>
      <c r="QJB265" s="183"/>
      <c r="QJC265" s="183"/>
      <c r="QJD265" s="183"/>
      <c r="QJE265" s="183"/>
      <c r="QJF265" s="183"/>
      <c r="QJG265" s="183"/>
      <c r="QJH265" s="183"/>
      <c r="QJI265" s="183"/>
      <c r="QJJ265" s="183"/>
      <c r="QJK265" s="183"/>
      <c r="QJL265" s="183"/>
      <c r="QJM265" s="183"/>
      <c r="QJN265" s="183"/>
      <c r="QJO265" s="183"/>
      <c r="QJP265" s="183"/>
      <c r="QJQ265" s="183"/>
      <c r="QJR265" s="183"/>
      <c r="QJS265" s="183"/>
      <c r="QJT265" s="183"/>
      <c r="QJU265" s="183"/>
      <c r="QJV265" s="183"/>
      <c r="QJW265" s="183"/>
      <c r="QJX265" s="183"/>
      <c r="QJY265" s="183"/>
      <c r="QJZ265" s="183"/>
      <c r="QKA265" s="183"/>
      <c r="QKB265" s="183"/>
      <c r="QKC265" s="183"/>
      <c r="QKD265" s="183"/>
      <c r="QKE265" s="183"/>
      <c r="QKF265" s="183"/>
      <c r="QKG265" s="183"/>
      <c r="QKH265" s="183"/>
      <c r="QKI265" s="183"/>
      <c r="QKJ265" s="183"/>
      <c r="QKK265" s="183"/>
      <c r="QKL265" s="183"/>
      <c r="QKM265" s="183"/>
      <c r="QKN265" s="183"/>
      <c r="QKO265" s="183"/>
      <c r="QKP265" s="183"/>
      <c r="QKQ265" s="183"/>
      <c r="QKR265" s="183"/>
      <c r="QKS265" s="183"/>
      <c r="QKT265" s="183"/>
      <c r="QKU265" s="183"/>
      <c r="QKV265" s="183"/>
      <c r="QKW265" s="183"/>
      <c r="QKX265" s="183"/>
      <c r="QKY265" s="183"/>
      <c r="QKZ265" s="183"/>
      <c r="QLA265" s="183"/>
      <c r="QLB265" s="183"/>
      <c r="QLC265" s="183"/>
      <c r="QLD265" s="183"/>
      <c r="QLE265" s="183"/>
      <c r="QLF265" s="183"/>
      <c r="QLG265" s="183"/>
      <c r="QLH265" s="183"/>
      <c r="QLI265" s="183"/>
      <c r="QLJ265" s="183"/>
      <c r="QLK265" s="183"/>
      <c r="QLL265" s="183"/>
      <c r="QLM265" s="183"/>
      <c r="QLN265" s="183"/>
      <c r="QLO265" s="183"/>
      <c r="QLP265" s="183"/>
      <c r="QLQ265" s="183"/>
      <c r="QLR265" s="183"/>
      <c r="QLS265" s="183"/>
      <c r="QLT265" s="183"/>
      <c r="QLU265" s="183"/>
      <c r="QLV265" s="183"/>
      <c r="QLW265" s="183"/>
      <c r="QLX265" s="183"/>
      <c r="QLY265" s="183"/>
      <c r="QLZ265" s="183"/>
      <c r="QMA265" s="183"/>
      <c r="QMB265" s="183"/>
      <c r="QMC265" s="183"/>
      <c r="QMD265" s="183"/>
      <c r="QME265" s="183"/>
      <c r="QMF265" s="183"/>
      <c r="QMG265" s="183"/>
      <c r="QMH265" s="183"/>
      <c r="QMI265" s="183"/>
      <c r="QMJ265" s="183"/>
      <c r="QMK265" s="183"/>
      <c r="QML265" s="183"/>
      <c r="QMM265" s="183"/>
      <c r="QMN265" s="183"/>
      <c r="QMO265" s="183"/>
      <c r="QMP265" s="183"/>
      <c r="QMQ265" s="183"/>
      <c r="QMR265" s="183"/>
      <c r="QMS265" s="183"/>
      <c r="QMT265" s="183"/>
      <c r="QMU265" s="183"/>
      <c r="QMV265" s="183"/>
      <c r="QMW265" s="183"/>
      <c r="QMX265" s="183"/>
      <c r="QMY265" s="183"/>
      <c r="QMZ265" s="183"/>
      <c r="QNA265" s="183"/>
      <c r="QNB265" s="183"/>
      <c r="QNC265" s="183"/>
      <c r="QND265" s="183"/>
      <c r="QNE265" s="183"/>
      <c r="QNF265" s="183"/>
      <c r="QNG265" s="183"/>
      <c r="QNH265" s="183"/>
      <c r="QNI265" s="183"/>
      <c r="QNJ265" s="183"/>
      <c r="QNK265" s="183"/>
      <c r="QNL265" s="183"/>
      <c r="QNM265" s="183"/>
      <c r="QNN265" s="183"/>
      <c r="QNO265" s="183"/>
      <c r="QNP265" s="183"/>
      <c r="QNQ265" s="183"/>
      <c r="QNR265" s="183"/>
      <c r="QNS265" s="183"/>
      <c r="QNT265" s="183"/>
      <c r="QNU265" s="183"/>
      <c r="QNV265" s="183"/>
      <c r="QNW265" s="183"/>
      <c r="QNX265" s="183"/>
      <c r="QNY265" s="183"/>
      <c r="QNZ265" s="183"/>
      <c r="QOA265" s="183"/>
      <c r="QOB265" s="183"/>
      <c r="QOC265" s="183"/>
      <c r="QOD265" s="183"/>
      <c r="QOE265" s="183"/>
      <c r="QOF265" s="183"/>
      <c r="QOG265" s="183"/>
      <c r="QOH265" s="183"/>
      <c r="QOI265" s="183"/>
      <c r="QOJ265" s="183"/>
      <c r="QOK265" s="183"/>
      <c r="QOL265" s="183"/>
      <c r="QOM265" s="183"/>
      <c r="QON265" s="183"/>
      <c r="QOO265" s="183"/>
      <c r="QOP265" s="183"/>
      <c r="QOQ265" s="183"/>
      <c r="QOR265" s="183"/>
      <c r="QOS265" s="183"/>
      <c r="QOT265" s="183"/>
      <c r="QOU265" s="183"/>
      <c r="QOV265" s="183"/>
      <c r="QOW265" s="183"/>
      <c r="QOX265" s="183"/>
      <c r="QOY265" s="183"/>
      <c r="QOZ265" s="183"/>
      <c r="QPA265" s="183"/>
      <c r="QPB265" s="183"/>
      <c r="QPC265" s="183"/>
      <c r="QPD265" s="183"/>
      <c r="QPE265" s="183"/>
      <c r="QPF265" s="183"/>
      <c r="QPG265" s="183"/>
      <c r="QPH265" s="183"/>
      <c r="QPI265" s="183"/>
      <c r="QPJ265" s="183"/>
      <c r="QPK265" s="183"/>
      <c r="QPL265" s="183"/>
      <c r="QPM265" s="183"/>
      <c r="QPN265" s="183"/>
      <c r="QPO265" s="183"/>
      <c r="QPP265" s="183"/>
      <c r="QPQ265" s="183"/>
      <c r="QPR265" s="183"/>
      <c r="QPS265" s="183"/>
      <c r="QPT265" s="183"/>
      <c r="QPU265" s="183"/>
      <c r="QPV265" s="183"/>
      <c r="QPW265" s="183"/>
      <c r="QPX265" s="183"/>
      <c r="QPY265" s="183"/>
      <c r="QPZ265" s="183"/>
      <c r="QQA265" s="183"/>
      <c r="QQB265" s="183"/>
      <c r="QQC265" s="183"/>
      <c r="QQD265" s="183"/>
      <c r="QQE265" s="183"/>
      <c r="QQF265" s="183"/>
      <c r="QQG265" s="183"/>
      <c r="QQH265" s="183"/>
      <c r="QQI265" s="183"/>
      <c r="QQJ265" s="183"/>
      <c r="QQK265" s="183"/>
      <c r="QQL265" s="183"/>
      <c r="QQM265" s="183"/>
      <c r="QQN265" s="183"/>
      <c r="QQO265" s="183"/>
      <c r="QQP265" s="183"/>
      <c r="QQQ265" s="183"/>
      <c r="QQR265" s="183"/>
      <c r="QQS265" s="183"/>
      <c r="QQT265" s="183"/>
      <c r="QQU265" s="183"/>
      <c r="QQV265" s="183"/>
      <c r="QQW265" s="183"/>
      <c r="QQX265" s="183"/>
      <c r="QQY265" s="183"/>
      <c r="QQZ265" s="183"/>
      <c r="QRA265" s="183"/>
      <c r="QRB265" s="183"/>
      <c r="QRC265" s="183"/>
      <c r="QRD265" s="183"/>
      <c r="QRE265" s="183"/>
      <c r="QRF265" s="183"/>
      <c r="QRG265" s="183"/>
      <c r="QRH265" s="183"/>
      <c r="QRI265" s="183"/>
      <c r="QRJ265" s="183"/>
      <c r="QRK265" s="183"/>
      <c r="QRL265" s="183"/>
      <c r="QRM265" s="183"/>
      <c r="QRN265" s="183"/>
      <c r="QRO265" s="183"/>
      <c r="QRP265" s="183"/>
      <c r="QRQ265" s="183"/>
      <c r="QRR265" s="183"/>
      <c r="QRS265" s="183"/>
      <c r="QRT265" s="183"/>
      <c r="QRU265" s="183"/>
      <c r="QRV265" s="183"/>
      <c r="QRW265" s="183"/>
      <c r="QRX265" s="183"/>
      <c r="QRY265" s="183"/>
      <c r="QRZ265" s="183"/>
      <c r="QSA265" s="183"/>
      <c r="QSB265" s="183"/>
      <c r="QSC265" s="183"/>
      <c r="QSD265" s="183"/>
      <c r="QSE265" s="183"/>
      <c r="QSF265" s="183"/>
      <c r="QSG265" s="183"/>
      <c r="QSH265" s="183"/>
      <c r="QSI265" s="183"/>
      <c r="QSJ265" s="183"/>
      <c r="QSK265" s="183"/>
      <c r="QSL265" s="183"/>
      <c r="QSM265" s="183"/>
      <c r="QSN265" s="183"/>
      <c r="QSO265" s="183"/>
      <c r="QSP265" s="183"/>
      <c r="QSQ265" s="183"/>
      <c r="QSR265" s="183"/>
      <c r="QSS265" s="183"/>
      <c r="QST265" s="183"/>
      <c r="QSU265" s="183"/>
      <c r="QSV265" s="183"/>
      <c r="QSW265" s="183"/>
      <c r="QSX265" s="183"/>
      <c r="QSY265" s="183"/>
      <c r="QSZ265" s="183"/>
      <c r="QTA265" s="183"/>
      <c r="QTB265" s="183"/>
      <c r="QTC265" s="183"/>
      <c r="QTD265" s="183"/>
      <c r="QTE265" s="183"/>
      <c r="QTF265" s="183"/>
      <c r="QTG265" s="183"/>
      <c r="QTH265" s="183"/>
      <c r="QTI265" s="183"/>
      <c r="QTJ265" s="183"/>
      <c r="QTK265" s="183"/>
      <c r="QTL265" s="183"/>
      <c r="QTM265" s="183"/>
      <c r="QTN265" s="183"/>
      <c r="QTO265" s="183"/>
      <c r="QTP265" s="183"/>
      <c r="QTQ265" s="183"/>
      <c r="QTR265" s="183"/>
      <c r="QTS265" s="183"/>
      <c r="QTT265" s="183"/>
      <c r="QTU265" s="183"/>
      <c r="QTV265" s="183"/>
      <c r="QTW265" s="183"/>
      <c r="QTX265" s="183"/>
      <c r="QTY265" s="183"/>
      <c r="QTZ265" s="183"/>
      <c r="QUA265" s="183"/>
      <c r="QUB265" s="183"/>
      <c r="QUC265" s="183"/>
      <c r="QUD265" s="183"/>
      <c r="QUE265" s="183"/>
      <c r="QUF265" s="183"/>
      <c r="QUG265" s="183"/>
      <c r="QUH265" s="183"/>
      <c r="QUI265" s="183"/>
      <c r="QUJ265" s="183"/>
      <c r="QUK265" s="183"/>
      <c r="QUL265" s="183"/>
      <c r="QUM265" s="183"/>
      <c r="QUN265" s="183"/>
      <c r="QUO265" s="183"/>
      <c r="QUP265" s="183"/>
      <c r="QUQ265" s="183"/>
      <c r="QUR265" s="183"/>
      <c r="QUS265" s="183"/>
      <c r="QUT265" s="183"/>
      <c r="QUU265" s="183"/>
      <c r="QUV265" s="183"/>
      <c r="QUW265" s="183"/>
      <c r="QUX265" s="183"/>
      <c r="QUY265" s="183"/>
      <c r="QUZ265" s="183"/>
      <c r="QVA265" s="183"/>
      <c r="QVB265" s="183"/>
      <c r="QVC265" s="183"/>
      <c r="QVD265" s="183"/>
      <c r="QVE265" s="183"/>
      <c r="QVF265" s="183"/>
      <c r="QVG265" s="183"/>
      <c r="QVH265" s="183"/>
      <c r="QVI265" s="183"/>
      <c r="QVJ265" s="183"/>
      <c r="QVK265" s="183"/>
      <c r="QVL265" s="183"/>
      <c r="QVM265" s="183"/>
      <c r="QVN265" s="183"/>
      <c r="QVO265" s="183"/>
      <c r="QVP265" s="183"/>
      <c r="QVQ265" s="183"/>
      <c r="QVR265" s="183"/>
      <c r="QVS265" s="183"/>
      <c r="QVT265" s="183"/>
      <c r="QVU265" s="183"/>
      <c r="QVV265" s="183"/>
      <c r="QVW265" s="183"/>
      <c r="QVX265" s="183"/>
      <c r="QVY265" s="183"/>
      <c r="QVZ265" s="183"/>
      <c r="QWA265" s="183"/>
      <c r="QWB265" s="183"/>
      <c r="QWC265" s="183"/>
      <c r="QWD265" s="183"/>
      <c r="QWE265" s="183"/>
      <c r="QWF265" s="183"/>
      <c r="QWG265" s="183"/>
      <c r="QWH265" s="183"/>
      <c r="QWI265" s="183"/>
      <c r="QWJ265" s="183"/>
      <c r="QWK265" s="183"/>
      <c r="QWL265" s="183"/>
      <c r="QWM265" s="183"/>
      <c r="QWN265" s="183"/>
      <c r="QWO265" s="183"/>
      <c r="QWP265" s="183"/>
      <c r="QWQ265" s="183"/>
      <c r="QWR265" s="183"/>
      <c r="QWS265" s="183"/>
      <c r="QWT265" s="183"/>
      <c r="QWU265" s="183"/>
      <c r="QWV265" s="183"/>
      <c r="QWW265" s="183"/>
      <c r="QWX265" s="183"/>
      <c r="QWY265" s="183"/>
      <c r="QWZ265" s="183"/>
      <c r="QXA265" s="183"/>
      <c r="QXB265" s="183"/>
      <c r="QXC265" s="183"/>
      <c r="QXD265" s="183"/>
      <c r="QXE265" s="183"/>
      <c r="QXF265" s="183"/>
      <c r="QXG265" s="183"/>
      <c r="QXH265" s="183"/>
      <c r="QXI265" s="183"/>
      <c r="QXJ265" s="183"/>
      <c r="QXK265" s="183"/>
      <c r="QXL265" s="183"/>
      <c r="QXM265" s="183"/>
      <c r="QXN265" s="183"/>
      <c r="QXO265" s="183"/>
      <c r="QXP265" s="183"/>
      <c r="QXQ265" s="183"/>
      <c r="QXR265" s="183"/>
      <c r="QXS265" s="183"/>
      <c r="QXT265" s="183"/>
      <c r="QXU265" s="183"/>
      <c r="QXV265" s="183"/>
      <c r="QXW265" s="183"/>
      <c r="QXX265" s="183"/>
      <c r="QXY265" s="183"/>
      <c r="QXZ265" s="183"/>
      <c r="QYA265" s="183"/>
      <c r="QYB265" s="183"/>
      <c r="QYC265" s="183"/>
      <c r="QYD265" s="183"/>
      <c r="QYE265" s="183"/>
      <c r="QYF265" s="183"/>
      <c r="QYG265" s="183"/>
      <c r="QYH265" s="183"/>
      <c r="QYI265" s="183"/>
      <c r="QYJ265" s="183"/>
      <c r="QYK265" s="183"/>
      <c r="QYL265" s="183"/>
      <c r="QYM265" s="183"/>
      <c r="QYN265" s="183"/>
      <c r="QYO265" s="183"/>
      <c r="QYP265" s="183"/>
      <c r="QYQ265" s="183"/>
      <c r="QYR265" s="183"/>
      <c r="QYS265" s="183"/>
      <c r="QYT265" s="183"/>
      <c r="QYU265" s="183"/>
      <c r="QYV265" s="183"/>
      <c r="QYW265" s="183"/>
      <c r="QYX265" s="183"/>
      <c r="QYY265" s="183"/>
      <c r="QYZ265" s="183"/>
      <c r="QZA265" s="183"/>
      <c r="QZB265" s="183"/>
      <c r="QZC265" s="183"/>
      <c r="QZD265" s="183"/>
      <c r="QZE265" s="183"/>
      <c r="QZF265" s="183"/>
      <c r="QZG265" s="183"/>
      <c r="QZH265" s="183"/>
      <c r="QZI265" s="183"/>
      <c r="QZJ265" s="183"/>
      <c r="QZK265" s="183"/>
      <c r="QZL265" s="183"/>
      <c r="QZM265" s="183"/>
      <c r="QZN265" s="183"/>
      <c r="QZO265" s="183"/>
      <c r="QZP265" s="183"/>
      <c r="QZQ265" s="183"/>
      <c r="QZR265" s="183"/>
      <c r="QZS265" s="183"/>
      <c r="QZT265" s="183"/>
      <c r="QZU265" s="183"/>
      <c r="QZV265" s="183"/>
      <c r="QZW265" s="183"/>
      <c r="QZX265" s="183"/>
      <c r="QZY265" s="183"/>
      <c r="QZZ265" s="183"/>
      <c r="RAA265" s="183"/>
      <c r="RAB265" s="183"/>
      <c r="RAC265" s="183"/>
      <c r="RAD265" s="183"/>
      <c r="RAE265" s="183"/>
      <c r="RAF265" s="183"/>
      <c r="RAG265" s="183"/>
      <c r="RAH265" s="183"/>
      <c r="RAI265" s="183"/>
      <c r="RAJ265" s="183"/>
      <c r="RAK265" s="183"/>
      <c r="RAL265" s="183"/>
      <c r="RAM265" s="183"/>
      <c r="RAN265" s="183"/>
      <c r="RAO265" s="183"/>
      <c r="RAP265" s="183"/>
      <c r="RAQ265" s="183"/>
      <c r="RAR265" s="183"/>
      <c r="RAS265" s="183"/>
      <c r="RAT265" s="183"/>
      <c r="RAU265" s="183"/>
      <c r="RAV265" s="183"/>
      <c r="RAW265" s="183"/>
      <c r="RAX265" s="183"/>
      <c r="RAY265" s="183"/>
      <c r="RAZ265" s="183"/>
      <c r="RBA265" s="183"/>
      <c r="RBB265" s="183"/>
      <c r="RBC265" s="183"/>
      <c r="RBD265" s="183"/>
      <c r="RBE265" s="183"/>
      <c r="RBF265" s="183"/>
      <c r="RBG265" s="183"/>
      <c r="RBH265" s="183"/>
      <c r="RBI265" s="183"/>
      <c r="RBJ265" s="183"/>
      <c r="RBK265" s="183"/>
      <c r="RBL265" s="183"/>
      <c r="RBM265" s="183"/>
      <c r="RBN265" s="183"/>
      <c r="RBO265" s="183"/>
      <c r="RBP265" s="183"/>
      <c r="RBQ265" s="183"/>
      <c r="RBR265" s="183"/>
      <c r="RBS265" s="183"/>
      <c r="RBT265" s="183"/>
      <c r="RBU265" s="183"/>
      <c r="RBV265" s="183"/>
      <c r="RBW265" s="183"/>
      <c r="RBX265" s="183"/>
      <c r="RBY265" s="183"/>
      <c r="RBZ265" s="183"/>
      <c r="RCA265" s="183"/>
      <c r="RCB265" s="183"/>
      <c r="RCC265" s="183"/>
      <c r="RCD265" s="183"/>
      <c r="RCE265" s="183"/>
      <c r="RCF265" s="183"/>
      <c r="RCG265" s="183"/>
      <c r="RCH265" s="183"/>
      <c r="RCI265" s="183"/>
      <c r="RCJ265" s="183"/>
      <c r="RCK265" s="183"/>
      <c r="RCL265" s="183"/>
      <c r="RCM265" s="183"/>
      <c r="RCN265" s="183"/>
      <c r="RCO265" s="183"/>
      <c r="RCP265" s="183"/>
      <c r="RCQ265" s="183"/>
      <c r="RCR265" s="183"/>
      <c r="RCS265" s="183"/>
      <c r="RCT265" s="183"/>
      <c r="RCU265" s="183"/>
      <c r="RCV265" s="183"/>
      <c r="RCW265" s="183"/>
      <c r="RCX265" s="183"/>
      <c r="RCY265" s="183"/>
      <c r="RCZ265" s="183"/>
      <c r="RDA265" s="183"/>
      <c r="RDB265" s="183"/>
      <c r="RDC265" s="183"/>
      <c r="RDD265" s="183"/>
      <c r="RDE265" s="183"/>
      <c r="RDF265" s="183"/>
      <c r="RDG265" s="183"/>
      <c r="RDH265" s="183"/>
      <c r="RDI265" s="183"/>
      <c r="RDJ265" s="183"/>
      <c r="RDK265" s="183"/>
      <c r="RDL265" s="183"/>
      <c r="RDM265" s="183"/>
      <c r="RDN265" s="183"/>
      <c r="RDO265" s="183"/>
      <c r="RDP265" s="183"/>
      <c r="RDQ265" s="183"/>
      <c r="RDR265" s="183"/>
      <c r="RDS265" s="183"/>
      <c r="RDT265" s="183"/>
      <c r="RDU265" s="183"/>
      <c r="RDV265" s="183"/>
      <c r="RDW265" s="183"/>
      <c r="RDX265" s="183"/>
      <c r="RDY265" s="183"/>
      <c r="RDZ265" s="183"/>
      <c r="REA265" s="183"/>
      <c r="REB265" s="183"/>
      <c r="REC265" s="183"/>
      <c r="RED265" s="183"/>
      <c r="REE265" s="183"/>
      <c r="REF265" s="183"/>
      <c r="REG265" s="183"/>
      <c r="REH265" s="183"/>
      <c r="REI265" s="183"/>
      <c r="REJ265" s="183"/>
      <c r="REK265" s="183"/>
      <c r="REL265" s="183"/>
      <c r="REM265" s="183"/>
      <c r="REN265" s="183"/>
      <c r="REO265" s="183"/>
      <c r="REP265" s="183"/>
      <c r="REQ265" s="183"/>
      <c r="RER265" s="183"/>
      <c r="RES265" s="183"/>
      <c r="RET265" s="183"/>
      <c r="REU265" s="183"/>
      <c r="REV265" s="183"/>
      <c r="REW265" s="183"/>
      <c r="REX265" s="183"/>
      <c r="REY265" s="183"/>
      <c r="REZ265" s="183"/>
      <c r="RFA265" s="183"/>
      <c r="RFB265" s="183"/>
      <c r="RFC265" s="183"/>
      <c r="RFD265" s="183"/>
      <c r="RFE265" s="183"/>
      <c r="RFF265" s="183"/>
      <c r="RFG265" s="183"/>
      <c r="RFH265" s="183"/>
      <c r="RFI265" s="183"/>
      <c r="RFJ265" s="183"/>
      <c r="RFK265" s="183"/>
      <c r="RFL265" s="183"/>
      <c r="RFM265" s="183"/>
      <c r="RFN265" s="183"/>
      <c r="RFO265" s="183"/>
      <c r="RFP265" s="183"/>
      <c r="RFQ265" s="183"/>
      <c r="RFR265" s="183"/>
      <c r="RFS265" s="183"/>
      <c r="RFT265" s="183"/>
      <c r="RFU265" s="183"/>
      <c r="RFV265" s="183"/>
      <c r="RFW265" s="183"/>
      <c r="RFX265" s="183"/>
      <c r="RFY265" s="183"/>
      <c r="RFZ265" s="183"/>
      <c r="RGA265" s="183"/>
      <c r="RGB265" s="183"/>
      <c r="RGC265" s="183"/>
      <c r="RGD265" s="183"/>
      <c r="RGE265" s="183"/>
      <c r="RGF265" s="183"/>
      <c r="RGG265" s="183"/>
      <c r="RGH265" s="183"/>
      <c r="RGI265" s="183"/>
      <c r="RGJ265" s="183"/>
      <c r="RGK265" s="183"/>
      <c r="RGL265" s="183"/>
      <c r="RGM265" s="183"/>
      <c r="RGN265" s="183"/>
      <c r="RGO265" s="183"/>
      <c r="RGP265" s="183"/>
      <c r="RGQ265" s="183"/>
      <c r="RGR265" s="183"/>
      <c r="RGS265" s="183"/>
      <c r="RGT265" s="183"/>
      <c r="RGU265" s="183"/>
      <c r="RGV265" s="183"/>
      <c r="RGW265" s="183"/>
      <c r="RGX265" s="183"/>
      <c r="RGY265" s="183"/>
      <c r="RGZ265" s="183"/>
      <c r="RHA265" s="183"/>
      <c r="RHB265" s="183"/>
      <c r="RHC265" s="183"/>
      <c r="RHD265" s="183"/>
      <c r="RHE265" s="183"/>
      <c r="RHF265" s="183"/>
      <c r="RHG265" s="183"/>
      <c r="RHH265" s="183"/>
      <c r="RHI265" s="183"/>
      <c r="RHJ265" s="183"/>
      <c r="RHK265" s="183"/>
      <c r="RHL265" s="183"/>
      <c r="RHM265" s="183"/>
      <c r="RHN265" s="183"/>
      <c r="RHO265" s="183"/>
      <c r="RHP265" s="183"/>
      <c r="RHQ265" s="183"/>
      <c r="RHR265" s="183"/>
      <c r="RHS265" s="183"/>
      <c r="RHT265" s="183"/>
      <c r="RHU265" s="183"/>
      <c r="RHV265" s="183"/>
      <c r="RHW265" s="183"/>
      <c r="RHX265" s="183"/>
      <c r="RHY265" s="183"/>
      <c r="RHZ265" s="183"/>
      <c r="RIA265" s="183"/>
      <c r="RIB265" s="183"/>
      <c r="RIC265" s="183"/>
      <c r="RID265" s="183"/>
      <c r="RIE265" s="183"/>
      <c r="RIF265" s="183"/>
      <c r="RIG265" s="183"/>
      <c r="RIH265" s="183"/>
      <c r="RII265" s="183"/>
      <c r="RIJ265" s="183"/>
      <c r="RIK265" s="183"/>
      <c r="RIL265" s="183"/>
      <c r="RIM265" s="183"/>
      <c r="RIN265" s="183"/>
      <c r="RIO265" s="183"/>
      <c r="RIP265" s="183"/>
      <c r="RIQ265" s="183"/>
      <c r="RIR265" s="183"/>
      <c r="RIS265" s="183"/>
      <c r="RIT265" s="183"/>
      <c r="RIU265" s="183"/>
      <c r="RIV265" s="183"/>
      <c r="RIW265" s="183"/>
      <c r="RIX265" s="183"/>
      <c r="RIY265" s="183"/>
      <c r="RIZ265" s="183"/>
      <c r="RJA265" s="183"/>
      <c r="RJB265" s="183"/>
      <c r="RJC265" s="183"/>
      <c r="RJD265" s="183"/>
      <c r="RJE265" s="183"/>
      <c r="RJF265" s="183"/>
      <c r="RJG265" s="183"/>
      <c r="RJH265" s="183"/>
      <c r="RJI265" s="183"/>
      <c r="RJJ265" s="183"/>
      <c r="RJK265" s="183"/>
      <c r="RJL265" s="183"/>
      <c r="RJM265" s="183"/>
      <c r="RJN265" s="183"/>
      <c r="RJO265" s="183"/>
      <c r="RJP265" s="183"/>
      <c r="RJQ265" s="183"/>
      <c r="RJR265" s="183"/>
      <c r="RJS265" s="183"/>
      <c r="RJT265" s="183"/>
      <c r="RJU265" s="183"/>
      <c r="RJV265" s="183"/>
      <c r="RJW265" s="183"/>
      <c r="RJX265" s="183"/>
      <c r="RJY265" s="183"/>
      <c r="RJZ265" s="183"/>
      <c r="RKA265" s="183"/>
      <c r="RKB265" s="183"/>
      <c r="RKC265" s="183"/>
      <c r="RKD265" s="183"/>
      <c r="RKE265" s="183"/>
      <c r="RKF265" s="183"/>
      <c r="RKG265" s="183"/>
      <c r="RKH265" s="183"/>
      <c r="RKI265" s="183"/>
      <c r="RKJ265" s="183"/>
      <c r="RKK265" s="183"/>
      <c r="RKL265" s="183"/>
      <c r="RKM265" s="183"/>
      <c r="RKN265" s="183"/>
      <c r="RKO265" s="183"/>
      <c r="RKP265" s="183"/>
      <c r="RKQ265" s="183"/>
      <c r="RKR265" s="183"/>
      <c r="RKS265" s="183"/>
      <c r="RKT265" s="183"/>
      <c r="RKU265" s="183"/>
      <c r="RKV265" s="183"/>
      <c r="RKW265" s="183"/>
      <c r="RKX265" s="183"/>
      <c r="RKY265" s="183"/>
      <c r="RKZ265" s="183"/>
      <c r="RLA265" s="183"/>
      <c r="RLB265" s="183"/>
      <c r="RLC265" s="183"/>
      <c r="RLD265" s="183"/>
      <c r="RLE265" s="183"/>
      <c r="RLF265" s="183"/>
      <c r="RLG265" s="183"/>
      <c r="RLH265" s="183"/>
      <c r="RLI265" s="183"/>
      <c r="RLJ265" s="183"/>
      <c r="RLK265" s="183"/>
      <c r="RLL265" s="183"/>
      <c r="RLM265" s="183"/>
      <c r="RLN265" s="183"/>
      <c r="RLO265" s="183"/>
      <c r="RLP265" s="183"/>
      <c r="RLQ265" s="183"/>
      <c r="RLR265" s="183"/>
      <c r="RLS265" s="183"/>
      <c r="RLT265" s="183"/>
      <c r="RLU265" s="183"/>
      <c r="RLV265" s="183"/>
      <c r="RLW265" s="183"/>
      <c r="RLX265" s="183"/>
      <c r="RLY265" s="183"/>
      <c r="RLZ265" s="183"/>
      <c r="RMA265" s="183"/>
      <c r="RMB265" s="183"/>
      <c r="RMC265" s="183"/>
      <c r="RMD265" s="183"/>
      <c r="RME265" s="183"/>
      <c r="RMF265" s="183"/>
      <c r="RMG265" s="183"/>
      <c r="RMH265" s="183"/>
      <c r="RMI265" s="183"/>
      <c r="RMJ265" s="183"/>
      <c r="RMK265" s="183"/>
      <c r="RML265" s="183"/>
      <c r="RMM265" s="183"/>
      <c r="RMN265" s="183"/>
      <c r="RMO265" s="183"/>
      <c r="RMP265" s="183"/>
      <c r="RMQ265" s="183"/>
      <c r="RMR265" s="183"/>
      <c r="RMS265" s="183"/>
      <c r="RMT265" s="183"/>
      <c r="RMU265" s="183"/>
      <c r="RMV265" s="183"/>
      <c r="RMW265" s="183"/>
      <c r="RMX265" s="183"/>
      <c r="RMY265" s="183"/>
      <c r="RMZ265" s="183"/>
      <c r="RNA265" s="183"/>
      <c r="RNB265" s="183"/>
      <c r="RNC265" s="183"/>
      <c r="RND265" s="183"/>
      <c r="RNE265" s="183"/>
      <c r="RNF265" s="183"/>
      <c r="RNG265" s="183"/>
      <c r="RNH265" s="183"/>
      <c r="RNI265" s="183"/>
      <c r="RNJ265" s="183"/>
      <c r="RNK265" s="183"/>
      <c r="RNL265" s="183"/>
      <c r="RNM265" s="183"/>
      <c r="RNN265" s="183"/>
      <c r="RNO265" s="183"/>
      <c r="RNP265" s="183"/>
      <c r="RNQ265" s="183"/>
      <c r="RNR265" s="183"/>
      <c r="RNS265" s="183"/>
      <c r="RNT265" s="183"/>
      <c r="RNU265" s="183"/>
      <c r="RNV265" s="183"/>
      <c r="RNW265" s="183"/>
      <c r="RNX265" s="183"/>
      <c r="RNY265" s="183"/>
      <c r="RNZ265" s="183"/>
      <c r="ROA265" s="183"/>
      <c r="ROB265" s="183"/>
      <c r="ROC265" s="183"/>
      <c r="ROD265" s="183"/>
      <c r="ROE265" s="183"/>
      <c r="ROF265" s="183"/>
      <c r="ROG265" s="183"/>
      <c r="ROH265" s="183"/>
      <c r="ROI265" s="183"/>
      <c r="ROJ265" s="183"/>
      <c r="ROK265" s="183"/>
      <c r="ROL265" s="183"/>
      <c r="ROM265" s="183"/>
      <c r="RON265" s="183"/>
      <c r="ROO265" s="183"/>
      <c r="ROP265" s="183"/>
      <c r="ROQ265" s="183"/>
      <c r="ROR265" s="183"/>
      <c r="ROS265" s="183"/>
      <c r="ROT265" s="183"/>
      <c r="ROU265" s="183"/>
      <c r="ROV265" s="183"/>
      <c r="ROW265" s="183"/>
      <c r="ROX265" s="183"/>
      <c r="ROY265" s="183"/>
      <c r="ROZ265" s="183"/>
      <c r="RPA265" s="183"/>
      <c r="RPB265" s="183"/>
      <c r="RPC265" s="183"/>
      <c r="RPD265" s="183"/>
      <c r="RPE265" s="183"/>
      <c r="RPF265" s="183"/>
      <c r="RPG265" s="183"/>
      <c r="RPH265" s="183"/>
      <c r="RPI265" s="183"/>
      <c r="RPJ265" s="183"/>
      <c r="RPK265" s="183"/>
      <c r="RPL265" s="183"/>
      <c r="RPM265" s="183"/>
      <c r="RPN265" s="183"/>
      <c r="RPO265" s="183"/>
      <c r="RPP265" s="183"/>
      <c r="RPQ265" s="183"/>
      <c r="RPR265" s="183"/>
      <c r="RPS265" s="183"/>
      <c r="RPT265" s="183"/>
      <c r="RPU265" s="183"/>
      <c r="RPV265" s="183"/>
      <c r="RPW265" s="183"/>
      <c r="RPX265" s="183"/>
      <c r="RPY265" s="183"/>
      <c r="RPZ265" s="183"/>
      <c r="RQA265" s="183"/>
      <c r="RQB265" s="183"/>
      <c r="RQC265" s="183"/>
      <c r="RQD265" s="183"/>
      <c r="RQE265" s="183"/>
      <c r="RQF265" s="183"/>
      <c r="RQG265" s="183"/>
      <c r="RQH265" s="183"/>
      <c r="RQI265" s="183"/>
      <c r="RQJ265" s="183"/>
      <c r="RQK265" s="183"/>
      <c r="RQL265" s="183"/>
      <c r="RQM265" s="183"/>
      <c r="RQN265" s="183"/>
      <c r="RQO265" s="183"/>
      <c r="RQP265" s="183"/>
      <c r="RQQ265" s="183"/>
      <c r="RQR265" s="183"/>
      <c r="RQS265" s="183"/>
      <c r="RQT265" s="183"/>
      <c r="RQU265" s="183"/>
      <c r="RQV265" s="183"/>
      <c r="RQW265" s="183"/>
      <c r="RQX265" s="183"/>
      <c r="RQY265" s="183"/>
      <c r="RQZ265" s="183"/>
      <c r="RRA265" s="183"/>
      <c r="RRB265" s="183"/>
      <c r="RRC265" s="183"/>
      <c r="RRD265" s="183"/>
      <c r="RRE265" s="183"/>
      <c r="RRF265" s="183"/>
      <c r="RRG265" s="183"/>
      <c r="RRH265" s="183"/>
      <c r="RRI265" s="183"/>
      <c r="RRJ265" s="183"/>
      <c r="RRK265" s="183"/>
      <c r="RRL265" s="183"/>
      <c r="RRM265" s="183"/>
      <c r="RRN265" s="183"/>
      <c r="RRO265" s="183"/>
      <c r="RRP265" s="183"/>
      <c r="RRQ265" s="183"/>
      <c r="RRR265" s="183"/>
      <c r="RRS265" s="183"/>
      <c r="RRT265" s="183"/>
      <c r="RRU265" s="183"/>
      <c r="RRV265" s="183"/>
      <c r="RRW265" s="183"/>
      <c r="RRX265" s="183"/>
      <c r="RRY265" s="183"/>
      <c r="RRZ265" s="183"/>
      <c r="RSA265" s="183"/>
      <c r="RSB265" s="183"/>
      <c r="RSC265" s="183"/>
      <c r="RSD265" s="183"/>
      <c r="RSE265" s="183"/>
      <c r="RSF265" s="183"/>
      <c r="RSG265" s="183"/>
      <c r="RSH265" s="183"/>
      <c r="RSI265" s="183"/>
      <c r="RSJ265" s="183"/>
      <c r="RSK265" s="183"/>
      <c r="RSL265" s="183"/>
      <c r="RSM265" s="183"/>
      <c r="RSN265" s="183"/>
      <c r="RSO265" s="183"/>
      <c r="RSP265" s="183"/>
      <c r="RSQ265" s="183"/>
      <c r="RSR265" s="183"/>
      <c r="RSS265" s="183"/>
      <c r="RST265" s="183"/>
      <c r="RSU265" s="183"/>
      <c r="RSV265" s="183"/>
      <c r="RSW265" s="183"/>
      <c r="RSX265" s="183"/>
      <c r="RSY265" s="183"/>
      <c r="RSZ265" s="183"/>
      <c r="RTA265" s="183"/>
      <c r="RTB265" s="183"/>
      <c r="RTC265" s="183"/>
      <c r="RTD265" s="183"/>
      <c r="RTE265" s="183"/>
      <c r="RTF265" s="183"/>
      <c r="RTG265" s="183"/>
      <c r="RTH265" s="183"/>
      <c r="RTI265" s="183"/>
      <c r="RTJ265" s="183"/>
      <c r="RTK265" s="183"/>
      <c r="RTL265" s="183"/>
      <c r="RTM265" s="183"/>
      <c r="RTN265" s="183"/>
      <c r="RTO265" s="183"/>
      <c r="RTP265" s="183"/>
      <c r="RTQ265" s="183"/>
      <c r="RTR265" s="183"/>
      <c r="RTS265" s="183"/>
      <c r="RTT265" s="183"/>
      <c r="RTU265" s="183"/>
      <c r="RTV265" s="183"/>
      <c r="RTW265" s="183"/>
      <c r="RTX265" s="183"/>
      <c r="RTY265" s="183"/>
      <c r="RTZ265" s="183"/>
      <c r="RUA265" s="183"/>
      <c r="RUB265" s="183"/>
      <c r="RUC265" s="183"/>
      <c r="RUD265" s="183"/>
      <c r="RUE265" s="183"/>
      <c r="RUF265" s="183"/>
      <c r="RUG265" s="183"/>
      <c r="RUH265" s="183"/>
      <c r="RUI265" s="183"/>
      <c r="RUJ265" s="183"/>
      <c r="RUK265" s="183"/>
      <c r="RUL265" s="183"/>
      <c r="RUM265" s="183"/>
      <c r="RUN265" s="183"/>
      <c r="RUO265" s="183"/>
      <c r="RUP265" s="183"/>
      <c r="RUQ265" s="183"/>
      <c r="RUR265" s="183"/>
      <c r="RUS265" s="183"/>
      <c r="RUT265" s="183"/>
      <c r="RUU265" s="183"/>
      <c r="RUV265" s="183"/>
      <c r="RUW265" s="183"/>
      <c r="RUX265" s="183"/>
      <c r="RUY265" s="183"/>
      <c r="RUZ265" s="183"/>
      <c r="RVA265" s="183"/>
      <c r="RVB265" s="183"/>
      <c r="RVC265" s="183"/>
      <c r="RVD265" s="183"/>
      <c r="RVE265" s="183"/>
      <c r="RVF265" s="183"/>
      <c r="RVG265" s="183"/>
      <c r="RVH265" s="183"/>
      <c r="RVI265" s="183"/>
      <c r="RVJ265" s="183"/>
      <c r="RVK265" s="183"/>
      <c r="RVL265" s="183"/>
      <c r="RVM265" s="183"/>
      <c r="RVN265" s="183"/>
      <c r="RVO265" s="183"/>
      <c r="RVP265" s="183"/>
      <c r="RVQ265" s="183"/>
      <c r="RVR265" s="183"/>
      <c r="RVS265" s="183"/>
      <c r="RVT265" s="183"/>
      <c r="RVU265" s="183"/>
      <c r="RVV265" s="183"/>
      <c r="RVW265" s="183"/>
      <c r="RVX265" s="183"/>
      <c r="RVY265" s="183"/>
      <c r="RVZ265" s="183"/>
      <c r="RWA265" s="183"/>
      <c r="RWB265" s="183"/>
      <c r="RWC265" s="183"/>
      <c r="RWD265" s="183"/>
      <c r="RWE265" s="183"/>
      <c r="RWF265" s="183"/>
      <c r="RWG265" s="183"/>
      <c r="RWH265" s="183"/>
      <c r="RWI265" s="183"/>
      <c r="RWJ265" s="183"/>
      <c r="RWK265" s="183"/>
      <c r="RWL265" s="183"/>
      <c r="RWM265" s="183"/>
      <c r="RWN265" s="183"/>
      <c r="RWO265" s="183"/>
      <c r="RWP265" s="183"/>
      <c r="RWQ265" s="183"/>
      <c r="RWR265" s="183"/>
      <c r="RWS265" s="183"/>
      <c r="RWT265" s="183"/>
      <c r="RWU265" s="183"/>
      <c r="RWV265" s="183"/>
      <c r="RWW265" s="183"/>
      <c r="RWX265" s="183"/>
      <c r="RWY265" s="183"/>
      <c r="RWZ265" s="183"/>
      <c r="RXA265" s="183"/>
      <c r="RXB265" s="183"/>
      <c r="RXC265" s="183"/>
      <c r="RXD265" s="183"/>
      <c r="RXE265" s="183"/>
      <c r="RXF265" s="183"/>
      <c r="RXG265" s="183"/>
      <c r="RXH265" s="183"/>
      <c r="RXI265" s="183"/>
      <c r="RXJ265" s="183"/>
      <c r="RXK265" s="183"/>
      <c r="RXL265" s="183"/>
      <c r="RXM265" s="183"/>
      <c r="RXN265" s="183"/>
      <c r="RXO265" s="183"/>
      <c r="RXP265" s="183"/>
      <c r="RXQ265" s="183"/>
      <c r="RXR265" s="183"/>
      <c r="RXS265" s="183"/>
      <c r="RXT265" s="183"/>
      <c r="RXU265" s="183"/>
      <c r="RXV265" s="183"/>
      <c r="RXW265" s="183"/>
      <c r="RXX265" s="183"/>
      <c r="RXY265" s="183"/>
      <c r="RXZ265" s="183"/>
      <c r="RYA265" s="183"/>
      <c r="RYB265" s="183"/>
      <c r="RYC265" s="183"/>
      <c r="RYD265" s="183"/>
      <c r="RYE265" s="183"/>
      <c r="RYF265" s="183"/>
      <c r="RYG265" s="183"/>
      <c r="RYH265" s="183"/>
      <c r="RYI265" s="183"/>
      <c r="RYJ265" s="183"/>
      <c r="RYK265" s="183"/>
      <c r="RYL265" s="183"/>
      <c r="RYM265" s="183"/>
      <c r="RYN265" s="183"/>
      <c r="RYO265" s="183"/>
      <c r="RYP265" s="183"/>
      <c r="RYQ265" s="183"/>
      <c r="RYR265" s="183"/>
      <c r="RYS265" s="183"/>
      <c r="RYT265" s="183"/>
      <c r="RYU265" s="183"/>
      <c r="RYV265" s="183"/>
      <c r="RYW265" s="183"/>
      <c r="RYX265" s="183"/>
      <c r="RYY265" s="183"/>
      <c r="RYZ265" s="183"/>
      <c r="RZA265" s="183"/>
      <c r="RZB265" s="183"/>
      <c r="RZC265" s="183"/>
      <c r="RZD265" s="183"/>
      <c r="RZE265" s="183"/>
      <c r="RZF265" s="183"/>
      <c r="RZG265" s="183"/>
      <c r="RZH265" s="183"/>
      <c r="RZI265" s="183"/>
      <c r="RZJ265" s="183"/>
      <c r="RZK265" s="183"/>
      <c r="RZL265" s="183"/>
      <c r="RZM265" s="183"/>
      <c r="RZN265" s="183"/>
      <c r="RZO265" s="183"/>
      <c r="RZP265" s="183"/>
      <c r="RZQ265" s="183"/>
      <c r="RZR265" s="183"/>
      <c r="RZS265" s="183"/>
      <c r="RZT265" s="183"/>
      <c r="RZU265" s="183"/>
      <c r="RZV265" s="183"/>
      <c r="RZW265" s="183"/>
      <c r="RZX265" s="183"/>
      <c r="RZY265" s="183"/>
      <c r="RZZ265" s="183"/>
      <c r="SAA265" s="183"/>
      <c r="SAB265" s="183"/>
      <c r="SAC265" s="183"/>
      <c r="SAD265" s="183"/>
      <c r="SAE265" s="183"/>
      <c r="SAF265" s="183"/>
      <c r="SAG265" s="183"/>
      <c r="SAH265" s="183"/>
      <c r="SAI265" s="183"/>
      <c r="SAJ265" s="183"/>
      <c r="SAK265" s="183"/>
      <c r="SAL265" s="183"/>
      <c r="SAM265" s="183"/>
      <c r="SAN265" s="183"/>
      <c r="SAO265" s="183"/>
      <c r="SAP265" s="183"/>
      <c r="SAQ265" s="183"/>
      <c r="SAR265" s="183"/>
      <c r="SAS265" s="183"/>
      <c r="SAT265" s="183"/>
      <c r="SAU265" s="183"/>
      <c r="SAV265" s="183"/>
      <c r="SAW265" s="183"/>
      <c r="SAX265" s="183"/>
      <c r="SAY265" s="183"/>
      <c r="SAZ265" s="183"/>
      <c r="SBA265" s="183"/>
      <c r="SBB265" s="183"/>
      <c r="SBC265" s="183"/>
      <c r="SBD265" s="183"/>
      <c r="SBE265" s="183"/>
      <c r="SBF265" s="183"/>
      <c r="SBG265" s="183"/>
      <c r="SBH265" s="183"/>
      <c r="SBI265" s="183"/>
      <c r="SBJ265" s="183"/>
      <c r="SBK265" s="183"/>
      <c r="SBL265" s="183"/>
      <c r="SBM265" s="183"/>
      <c r="SBN265" s="183"/>
      <c r="SBO265" s="183"/>
      <c r="SBP265" s="183"/>
      <c r="SBQ265" s="183"/>
      <c r="SBR265" s="183"/>
      <c r="SBS265" s="183"/>
      <c r="SBT265" s="183"/>
      <c r="SBU265" s="183"/>
      <c r="SBV265" s="183"/>
      <c r="SBW265" s="183"/>
      <c r="SBX265" s="183"/>
      <c r="SBY265" s="183"/>
      <c r="SBZ265" s="183"/>
      <c r="SCA265" s="183"/>
      <c r="SCB265" s="183"/>
      <c r="SCC265" s="183"/>
      <c r="SCD265" s="183"/>
      <c r="SCE265" s="183"/>
      <c r="SCF265" s="183"/>
      <c r="SCG265" s="183"/>
      <c r="SCH265" s="183"/>
      <c r="SCI265" s="183"/>
      <c r="SCJ265" s="183"/>
      <c r="SCK265" s="183"/>
      <c r="SCL265" s="183"/>
      <c r="SCM265" s="183"/>
      <c r="SCN265" s="183"/>
      <c r="SCO265" s="183"/>
      <c r="SCP265" s="183"/>
      <c r="SCQ265" s="183"/>
      <c r="SCR265" s="183"/>
      <c r="SCS265" s="183"/>
      <c r="SCT265" s="183"/>
      <c r="SCU265" s="183"/>
      <c r="SCV265" s="183"/>
      <c r="SCW265" s="183"/>
      <c r="SCX265" s="183"/>
      <c r="SCY265" s="183"/>
      <c r="SCZ265" s="183"/>
      <c r="SDA265" s="183"/>
      <c r="SDB265" s="183"/>
      <c r="SDC265" s="183"/>
      <c r="SDD265" s="183"/>
      <c r="SDE265" s="183"/>
      <c r="SDF265" s="183"/>
      <c r="SDG265" s="183"/>
      <c r="SDH265" s="183"/>
      <c r="SDI265" s="183"/>
      <c r="SDJ265" s="183"/>
      <c r="SDK265" s="183"/>
      <c r="SDL265" s="183"/>
      <c r="SDM265" s="183"/>
      <c r="SDN265" s="183"/>
      <c r="SDO265" s="183"/>
      <c r="SDP265" s="183"/>
      <c r="SDQ265" s="183"/>
      <c r="SDR265" s="183"/>
      <c r="SDS265" s="183"/>
      <c r="SDT265" s="183"/>
      <c r="SDU265" s="183"/>
      <c r="SDV265" s="183"/>
      <c r="SDW265" s="183"/>
      <c r="SDX265" s="183"/>
      <c r="SDY265" s="183"/>
      <c r="SDZ265" s="183"/>
      <c r="SEA265" s="183"/>
      <c r="SEB265" s="183"/>
      <c r="SEC265" s="183"/>
      <c r="SED265" s="183"/>
      <c r="SEE265" s="183"/>
      <c r="SEF265" s="183"/>
      <c r="SEG265" s="183"/>
      <c r="SEH265" s="183"/>
      <c r="SEI265" s="183"/>
      <c r="SEJ265" s="183"/>
      <c r="SEK265" s="183"/>
      <c r="SEL265" s="183"/>
      <c r="SEM265" s="183"/>
      <c r="SEN265" s="183"/>
      <c r="SEO265" s="183"/>
      <c r="SEP265" s="183"/>
      <c r="SEQ265" s="183"/>
      <c r="SER265" s="183"/>
      <c r="SES265" s="183"/>
      <c r="SET265" s="183"/>
      <c r="SEU265" s="183"/>
      <c r="SEV265" s="183"/>
      <c r="SEW265" s="183"/>
      <c r="SEX265" s="183"/>
      <c r="SEY265" s="183"/>
      <c r="SEZ265" s="183"/>
      <c r="SFA265" s="183"/>
      <c r="SFB265" s="183"/>
      <c r="SFC265" s="183"/>
      <c r="SFD265" s="183"/>
      <c r="SFE265" s="183"/>
      <c r="SFF265" s="183"/>
      <c r="SFG265" s="183"/>
      <c r="SFH265" s="183"/>
      <c r="SFI265" s="183"/>
      <c r="SFJ265" s="183"/>
      <c r="SFK265" s="183"/>
      <c r="SFL265" s="183"/>
      <c r="SFM265" s="183"/>
      <c r="SFN265" s="183"/>
      <c r="SFO265" s="183"/>
      <c r="SFP265" s="183"/>
      <c r="SFQ265" s="183"/>
      <c r="SFR265" s="183"/>
      <c r="SFS265" s="183"/>
      <c r="SFT265" s="183"/>
      <c r="SFU265" s="183"/>
      <c r="SFV265" s="183"/>
      <c r="SFW265" s="183"/>
      <c r="SFX265" s="183"/>
      <c r="SFY265" s="183"/>
      <c r="SFZ265" s="183"/>
      <c r="SGA265" s="183"/>
      <c r="SGB265" s="183"/>
      <c r="SGC265" s="183"/>
      <c r="SGD265" s="183"/>
      <c r="SGE265" s="183"/>
      <c r="SGF265" s="183"/>
      <c r="SGG265" s="183"/>
      <c r="SGH265" s="183"/>
      <c r="SGI265" s="183"/>
      <c r="SGJ265" s="183"/>
      <c r="SGK265" s="183"/>
      <c r="SGL265" s="183"/>
      <c r="SGM265" s="183"/>
      <c r="SGN265" s="183"/>
      <c r="SGO265" s="183"/>
      <c r="SGP265" s="183"/>
      <c r="SGQ265" s="183"/>
      <c r="SGR265" s="183"/>
      <c r="SGS265" s="183"/>
      <c r="SGT265" s="183"/>
      <c r="SGU265" s="183"/>
      <c r="SGV265" s="183"/>
      <c r="SGW265" s="183"/>
      <c r="SGX265" s="183"/>
      <c r="SGY265" s="183"/>
      <c r="SGZ265" s="183"/>
      <c r="SHA265" s="183"/>
      <c r="SHB265" s="183"/>
      <c r="SHC265" s="183"/>
      <c r="SHD265" s="183"/>
      <c r="SHE265" s="183"/>
      <c r="SHF265" s="183"/>
      <c r="SHG265" s="183"/>
      <c r="SHH265" s="183"/>
      <c r="SHI265" s="183"/>
      <c r="SHJ265" s="183"/>
      <c r="SHK265" s="183"/>
      <c r="SHL265" s="183"/>
      <c r="SHM265" s="183"/>
      <c r="SHN265" s="183"/>
      <c r="SHO265" s="183"/>
      <c r="SHP265" s="183"/>
      <c r="SHQ265" s="183"/>
      <c r="SHR265" s="183"/>
      <c r="SHS265" s="183"/>
      <c r="SHT265" s="183"/>
      <c r="SHU265" s="183"/>
      <c r="SHV265" s="183"/>
      <c r="SHW265" s="183"/>
      <c r="SHX265" s="183"/>
      <c r="SHY265" s="183"/>
      <c r="SHZ265" s="183"/>
      <c r="SIA265" s="183"/>
      <c r="SIB265" s="183"/>
      <c r="SIC265" s="183"/>
      <c r="SID265" s="183"/>
      <c r="SIE265" s="183"/>
      <c r="SIF265" s="183"/>
      <c r="SIG265" s="183"/>
      <c r="SIH265" s="183"/>
      <c r="SII265" s="183"/>
      <c r="SIJ265" s="183"/>
      <c r="SIK265" s="183"/>
      <c r="SIL265" s="183"/>
      <c r="SIM265" s="183"/>
      <c r="SIN265" s="183"/>
      <c r="SIO265" s="183"/>
      <c r="SIP265" s="183"/>
      <c r="SIQ265" s="183"/>
      <c r="SIR265" s="183"/>
      <c r="SIS265" s="183"/>
      <c r="SIT265" s="183"/>
      <c r="SIU265" s="183"/>
      <c r="SIV265" s="183"/>
      <c r="SIW265" s="183"/>
      <c r="SIX265" s="183"/>
      <c r="SIY265" s="183"/>
      <c r="SIZ265" s="183"/>
      <c r="SJA265" s="183"/>
      <c r="SJB265" s="183"/>
      <c r="SJC265" s="183"/>
      <c r="SJD265" s="183"/>
      <c r="SJE265" s="183"/>
      <c r="SJF265" s="183"/>
      <c r="SJG265" s="183"/>
      <c r="SJH265" s="183"/>
      <c r="SJI265" s="183"/>
      <c r="SJJ265" s="183"/>
      <c r="SJK265" s="183"/>
      <c r="SJL265" s="183"/>
      <c r="SJM265" s="183"/>
      <c r="SJN265" s="183"/>
      <c r="SJO265" s="183"/>
      <c r="SJP265" s="183"/>
      <c r="SJQ265" s="183"/>
      <c r="SJR265" s="183"/>
      <c r="SJS265" s="183"/>
      <c r="SJT265" s="183"/>
      <c r="SJU265" s="183"/>
      <c r="SJV265" s="183"/>
      <c r="SJW265" s="183"/>
      <c r="SJX265" s="183"/>
      <c r="SJY265" s="183"/>
      <c r="SJZ265" s="183"/>
      <c r="SKA265" s="183"/>
      <c r="SKB265" s="183"/>
      <c r="SKC265" s="183"/>
      <c r="SKD265" s="183"/>
      <c r="SKE265" s="183"/>
      <c r="SKF265" s="183"/>
      <c r="SKG265" s="183"/>
      <c r="SKH265" s="183"/>
      <c r="SKI265" s="183"/>
      <c r="SKJ265" s="183"/>
      <c r="SKK265" s="183"/>
      <c r="SKL265" s="183"/>
      <c r="SKM265" s="183"/>
      <c r="SKN265" s="183"/>
      <c r="SKO265" s="183"/>
      <c r="SKP265" s="183"/>
      <c r="SKQ265" s="183"/>
      <c r="SKR265" s="183"/>
      <c r="SKS265" s="183"/>
      <c r="SKT265" s="183"/>
      <c r="SKU265" s="183"/>
      <c r="SKV265" s="183"/>
      <c r="SKW265" s="183"/>
      <c r="SKX265" s="183"/>
      <c r="SKY265" s="183"/>
      <c r="SKZ265" s="183"/>
      <c r="SLA265" s="183"/>
      <c r="SLB265" s="183"/>
      <c r="SLC265" s="183"/>
      <c r="SLD265" s="183"/>
      <c r="SLE265" s="183"/>
      <c r="SLF265" s="183"/>
      <c r="SLG265" s="183"/>
      <c r="SLH265" s="183"/>
      <c r="SLI265" s="183"/>
      <c r="SLJ265" s="183"/>
      <c r="SLK265" s="183"/>
      <c r="SLL265" s="183"/>
      <c r="SLM265" s="183"/>
      <c r="SLN265" s="183"/>
      <c r="SLO265" s="183"/>
      <c r="SLP265" s="183"/>
      <c r="SLQ265" s="183"/>
      <c r="SLR265" s="183"/>
      <c r="SLS265" s="183"/>
      <c r="SLT265" s="183"/>
      <c r="SLU265" s="183"/>
      <c r="SLV265" s="183"/>
      <c r="SLW265" s="183"/>
      <c r="SLX265" s="183"/>
      <c r="SLY265" s="183"/>
      <c r="SLZ265" s="183"/>
      <c r="SMA265" s="183"/>
      <c r="SMB265" s="183"/>
      <c r="SMC265" s="183"/>
      <c r="SMD265" s="183"/>
      <c r="SME265" s="183"/>
      <c r="SMF265" s="183"/>
      <c r="SMG265" s="183"/>
      <c r="SMH265" s="183"/>
      <c r="SMI265" s="183"/>
      <c r="SMJ265" s="183"/>
      <c r="SMK265" s="183"/>
      <c r="SML265" s="183"/>
      <c r="SMM265" s="183"/>
      <c r="SMN265" s="183"/>
      <c r="SMO265" s="183"/>
      <c r="SMP265" s="183"/>
      <c r="SMQ265" s="183"/>
      <c r="SMR265" s="183"/>
      <c r="SMS265" s="183"/>
      <c r="SMT265" s="183"/>
      <c r="SMU265" s="183"/>
      <c r="SMV265" s="183"/>
      <c r="SMW265" s="183"/>
      <c r="SMX265" s="183"/>
      <c r="SMY265" s="183"/>
      <c r="SMZ265" s="183"/>
      <c r="SNA265" s="183"/>
      <c r="SNB265" s="183"/>
      <c r="SNC265" s="183"/>
      <c r="SND265" s="183"/>
      <c r="SNE265" s="183"/>
      <c r="SNF265" s="183"/>
      <c r="SNG265" s="183"/>
      <c r="SNH265" s="183"/>
      <c r="SNI265" s="183"/>
      <c r="SNJ265" s="183"/>
      <c r="SNK265" s="183"/>
      <c r="SNL265" s="183"/>
      <c r="SNM265" s="183"/>
      <c r="SNN265" s="183"/>
      <c r="SNO265" s="183"/>
      <c r="SNP265" s="183"/>
      <c r="SNQ265" s="183"/>
      <c r="SNR265" s="183"/>
      <c r="SNS265" s="183"/>
      <c r="SNT265" s="183"/>
      <c r="SNU265" s="183"/>
      <c r="SNV265" s="183"/>
      <c r="SNW265" s="183"/>
      <c r="SNX265" s="183"/>
      <c r="SNY265" s="183"/>
      <c r="SNZ265" s="183"/>
      <c r="SOA265" s="183"/>
      <c r="SOB265" s="183"/>
      <c r="SOC265" s="183"/>
      <c r="SOD265" s="183"/>
      <c r="SOE265" s="183"/>
      <c r="SOF265" s="183"/>
      <c r="SOG265" s="183"/>
      <c r="SOH265" s="183"/>
      <c r="SOI265" s="183"/>
      <c r="SOJ265" s="183"/>
      <c r="SOK265" s="183"/>
      <c r="SOL265" s="183"/>
      <c r="SOM265" s="183"/>
      <c r="SON265" s="183"/>
      <c r="SOO265" s="183"/>
      <c r="SOP265" s="183"/>
      <c r="SOQ265" s="183"/>
      <c r="SOR265" s="183"/>
      <c r="SOS265" s="183"/>
      <c r="SOT265" s="183"/>
      <c r="SOU265" s="183"/>
      <c r="SOV265" s="183"/>
      <c r="SOW265" s="183"/>
      <c r="SOX265" s="183"/>
      <c r="SOY265" s="183"/>
      <c r="SOZ265" s="183"/>
      <c r="SPA265" s="183"/>
      <c r="SPB265" s="183"/>
      <c r="SPC265" s="183"/>
      <c r="SPD265" s="183"/>
      <c r="SPE265" s="183"/>
      <c r="SPF265" s="183"/>
      <c r="SPG265" s="183"/>
      <c r="SPH265" s="183"/>
      <c r="SPI265" s="183"/>
      <c r="SPJ265" s="183"/>
      <c r="SPK265" s="183"/>
      <c r="SPL265" s="183"/>
      <c r="SPM265" s="183"/>
      <c r="SPN265" s="183"/>
      <c r="SPO265" s="183"/>
      <c r="SPP265" s="183"/>
      <c r="SPQ265" s="183"/>
      <c r="SPR265" s="183"/>
      <c r="SPS265" s="183"/>
      <c r="SPT265" s="183"/>
      <c r="SPU265" s="183"/>
      <c r="SPV265" s="183"/>
      <c r="SPW265" s="183"/>
      <c r="SPX265" s="183"/>
      <c r="SPY265" s="183"/>
      <c r="SPZ265" s="183"/>
      <c r="SQA265" s="183"/>
      <c r="SQB265" s="183"/>
      <c r="SQC265" s="183"/>
      <c r="SQD265" s="183"/>
      <c r="SQE265" s="183"/>
      <c r="SQF265" s="183"/>
      <c r="SQG265" s="183"/>
      <c r="SQH265" s="183"/>
      <c r="SQI265" s="183"/>
      <c r="SQJ265" s="183"/>
      <c r="SQK265" s="183"/>
      <c r="SQL265" s="183"/>
      <c r="SQM265" s="183"/>
      <c r="SQN265" s="183"/>
      <c r="SQO265" s="183"/>
      <c r="SQP265" s="183"/>
      <c r="SQQ265" s="183"/>
      <c r="SQR265" s="183"/>
      <c r="SQS265" s="183"/>
      <c r="SQT265" s="183"/>
      <c r="SQU265" s="183"/>
      <c r="SQV265" s="183"/>
      <c r="SQW265" s="183"/>
      <c r="SQX265" s="183"/>
      <c r="SQY265" s="183"/>
      <c r="SQZ265" s="183"/>
      <c r="SRA265" s="183"/>
      <c r="SRB265" s="183"/>
      <c r="SRC265" s="183"/>
      <c r="SRD265" s="183"/>
      <c r="SRE265" s="183"/>
      <c r="SRF265" s="183"/>
      <c r="SRG265" s="183"/>
      <c r="SRH265" s="183"/>
      <c r="SRI265" s="183"/>
      <c r="SRJ265" s="183"/>
      <c r="SRK265" s="183"/>
      <c r="SRL265" s="183"/>
      <c r="SRM265" s="183"/>
      <c r="SRN265" s="183"/>
      <c r="SRO265" s="183"/>
      <c r="SRP265" s="183"/>
      <c r="SRQ265" s="183"/>
      <c r="SRR265" s="183"/>
      <c r="SRS265" s="183"/>
      <c r="SRT265" s="183"/>
      <c r="SRU265" s="183"/>
      <c r="SRV265" s="183"/>
      <c r="SRW265" s="183"/>
      <c r="SRX265" s="183"/>
      <c r="SRY265" s="183"/>
      <c r="SRZ265" s="183"/>
      <c r="SSA265" s="183"/>
      <c r="SSB265" s="183"/>
      <c r="SSC265" s="183"/>
      <c r="SSD265" s="183"/>
      <c r="SSE265" s="183"/>
      <c r="SSF265" s="183"/>
      <c r="SSG265" s="183"/>
      <c r="SSH265" s="183"/>
      <c r="SSI265" s="183"/>
      <c r="SSJ265" s="183"/>
      <c r="SSK265" s="183"/>
      <c r="SSL265" s="183"/>
      <c r="SSM265" s="183"/>
      <c r="SSN265" s="183"/>
      <c r="SSO265" s="183"/>
      <c r="SSP265" s="183"/>
      <c r="SSQ265" s="183"/>
      <c r="SSR265" s="183"/>
      <c r="SSS265" s="183"/>
      <c r="SST265" s="183"/>
      <c r="SSU265" s="183"/>
      <c r="SSV265" s="183"/>
      <c r="SSW265" s="183"/>
      <c r="SSX265" s="183"/>
      <c r="SSY265" s="183"/>
      <c r="SSZ265" s="183"/>
      <c r="STA265" s="183"/>
      <c r="STB265" s="183"/>
      <c r="STC265" s="183"/>
      <c r="STD265" s="183"/>
      <c r="STE265" s="183"/>
      <c r="STF265" s="183"/>
      <c r="STG265" s="183"/>
      <c r="STH265" s="183"/>
      <c r="STI265" s="183"/>
      <c r="STJ265" s="183"/>
      <c r="STK265" s="183"/>
      <c r="STL265" s="183"/>
      <c r="STM265" s="183"/>
      <c r="STN265" s="183"/>
      <c r="STO265" s="183"/>
      <c r="STP265" s="183"/>
      <c r="STQ265" s="183"/>
      <c r="STR265" s="183"/>
      <c r="STS265" s="183"/>
      <c r="STT265" s="183"/>
      <c r="STU265" s="183"/>
      <c r="STV265" s="183"/>
      <c r="STW265" s="183"/>
      <c r="STX265" s="183"/>
      <c r="STY265" s="183"/>
      <c r="STZ265" s="183"/>
      <c r="SUA265" s="183"/>
      <c r="SUB265" s="183"/>
      <c r="SUC265" s="183"/>
      <c r="SUD265" s="183"/>
      <c r="SUE265" s="183"/>
      <c r="SUF265" s="183"/>
      <c r="SUG265" s="183"/>
      <c r="SUH265" s="183"/>
      <c r="SUI265" s="183"/>
      <c r="SUJ265" s="183"/>
      <c r="SUK265" s="183"/>
      <c r="SUL265" s="183"/>
      <c r="SUM265" s="183"/>
      <c r="SUN265" s="183"/>
      <c r="SUO265" s="183"/>
      <c r="SUP265" s="183"/>
      <c r="SUQ265" s="183"/>
      <c r="SUR265" s="183"/>
      <c r="SUS265" s="183"/>
      <c r="SUT265" s="183"/>
      <c r="SUU265" s="183"/>
      <c r="SUV265" s="183"/>
      <c r="SUW265" s="183"/>
      <c r="SUX265" s="183"/>
      <c r="SUY265" s="183"/>
      <c r="SUZ265" s="183"/>
      <c r="SVA265" s="183"/>
      <c r="SVB265" s="183"/>
      <c r="SVC265" s="183"/>
      <c r="SVD265" s="183"/>
      <c r="SVE265" s="183"/>
      <c r="SVF265" s="183"/>
      <c r="SVG265" s="183"/>
      <c r="SVH265" s="183"/>
      <c r="SVI265" s="183"/>
      <c r="SVJ265" s="183"/>
      <c r="SVK265" s="183"/>
      <c r="SVL265" s="183"/>
      <c r="SVM265" s="183"/>
      <c r="SVN265" s="183"/>
      <c r="SVO265" s="183"/>
      <c r="SVP265" s="183"/>
      <c r="SVQ265" s="183"/>
      <c r="SVR265" s="183"/>
      <c r="SVS265" s="183"/>
      <c r="SVT265" s="183"/>
      <c r="SVU265" s="183"/>
      <c r="SVV265" s="183"/>
      <c r="SVW265" s="183"/>
      <c r="SVX265" s="183"/>
      <c r="SVY265" s="183"/>
      <c r="SVZ265" s="183"/>
      <c r="SWA265" s="183"/>
      <c r="SWB265" s="183"/>
      <c r="SWC265" s="183"/>
      <c r="SWD265" s="183"/>
      <c r="SWE265" s="183"/>
      <c r="SWF265" s="183"/>
      <c r="SWG265" s="183"/>
      <c r="SWH265" s="183"/>
      <c r="SWI265" s="183"/>
      <c r="SWJ265" s="183"/>
      <c r="SWK265" s="183"/>
      <c r="SWL265" s="183"/>
      <c r="SWM265" s="183"/>
      <c r="SWN265" s="183"/>
      <c r="SWO265" s="183"/>
      <c r="SWP265" s="183"/>
      <c r="SWQ265" s="183"/>
      <c r="SWR265" s="183"/>
      <c r="SWS265" s="183"/>
      <c r="SWT265" s="183"/>
      <c r="SWU265" s="183"/>
      <c r="SWV265" s="183"/>
      <c r="SWW265" s="183"/>
      <c r="SWX265" s="183"/>
      <c r="SWY265" s="183"/>
      <c r="SWZ265" s="183"/>
      <c r="SXA265" s="183"/>
      <c r="SXB265" s="183"/>
      <c r="SXC265" s="183"/>
      <c r="SXD265" s="183"/>
      <c r="SXE265" s="183"/>
      <c r="SXF265" s="183"/>
      <c r="SXG265" s="183"/>
      <c r="SXH265" s="183"/>
      <c r="SXI265" s="183"/>
      <c r="SXJ265" s="183"/>
      <c r="SXK265" s="183"/>
      <c r="SXL265" s="183"/>
      <c r="SXM265" s="183"/>
      <c r="SXN265" s="183"/>
      <c r="SXO265" s="183"/>
      <c r="SXP265" s="183"/>
      <c r="SXQ265" s="183"/>
      <c r="SXR265" s="183"/>
      <c r="SXS265" s="183"/>
      <c r="SXT265" s="183"/>
      <c r="SXU265" s="183"/>
      <c r="SXV265" s="183"/>
      <c r="SXW265" s="183"/>
      <c r="SXX265" s="183"/>
      <c r="SXY265" s="183"/>
      <c r="SXZ265" s="183"/>
      <c r="SYA265" s="183"/>
      <c r="SYB265" s="183"/>
      <c r="SYC265" s="183"/>
      <c r="SYD265" s="183"/>
      <c r="SYE265" s="183"/>
      <c r="SYF265" s="183"/>
      <c r="SYG265" s="183"/>
      <c r="SYH265" s="183"/>
      <c r="SYI265" s="183"/>
      <c r="SYJ265" s="183"/>
      <c r="SYK265" s="183"/>
      <c r="SYL265" s="183"/>
      <c r="SYM265" s="183"/>
      <c r="SYN265" s="183"/>
      <c r="SYO265" s="183"/>
      <c r="SYP265" s="183"/>
      <c r="SYQ265" s="183"/>
      <c r="SYR265" s="183"/>
      <c r="SYS265" s="183"/>
      <c r="SYT265" s="183"/>
      <c r="SYU265" s="183"/>
      <c r="SYV265" s="183"/>
      <c r="SYW265" s="183"/>
      <c r="SYX265" s="183"/>
      <c r="SYY265" s="183"/>
      <c r="SYZ265" s="183"/>
      <c r="SZA265" s="183"/>
      <c r="SZB265" s="183"/>
      <c r="SZC265" s="183"/>
      <c r="SZD265" s="183"/>
      <c r="SZE265" s="183"/>
      <c r="SZF265" s="183"/>
      <c r="SZG265" s="183"/>
      <c r="SZH265" s="183"/>
      <c r="SZI265" s="183"/>
      <c r="SZJ265" s="183"/>
      <c r="SZK265" s="183"/>
      <c r="SZL265" s="183"/>
      <c r="SZM265" s="183"/>
      <c r="SZN265" s="183"/>
      <c r="SZO265" s="183"/>
      <c r="SZP265" s="183"/>
      <c r="SZQ265" s="183"/>
      <c r="SZR265" s="183"/>
      <c r="SZS265" s="183"/>
      <c r="SZT265" s="183"/>
      <c r="SZU265" s="183"/>
      <c r="SZV265" s="183"/>
      <c r="SZW265" s="183"/>
      <c r="SZX265" s="183"/>
      <c r="SZY265" s="183"/>
      <c r="SZZ265" s="183"/>
      <c r="TAA265" s="183"/>
      <c r="TAB265" s="183"/>
      <c r="TAC265" s="183"/>
      <c r="TAD265" s="183"/>
      <c r="TAE265" s="183"/>
      <c r="TAF265" s="183"/>
      <c r="TAG265" s="183"/>
      <c r="TAH265" s="183"/>
      <c r="TAI265" s="183"/>
      <c r="TAJ265" s="183"/>
      <c r="TAK265" s="183"/>
      <c r="TAL265" s="183"/>
      <c r="TAM265" s="183"/>
      <c r="TAN265" s="183"/>
      <c r="TAO265" s="183"/>
      <c r="TAP265" s="183"/>
      <c r="TAQ265" s="183"/>
      <c r="TAR265" s="183"/>
      <c r="TAS265" s="183"/>
      <c r="TAT265" s="183"/>
      <c r="TAU265" s="183"/>
      <c r="TAV265" s="183"/>
      <c r="TAW265" s="183"/>
      <c r="TAX265" s="183"/>
      <c r="TAY265" s="183"/>
      <c r="TAZ265" s="183"/>
      <c r="TBA265" s="183"/>
      <c r="TBB265" s="183"/>
      <c r="TBC265" s="183"/>
      <c r="TBD265" s="183"/>
      <c r="TBE265" s="183"/>
      <c r="TBF265" s="183"/>
      <c r="TBG265" s="183"/>
      <c r="TBH265" s="183"/>
      <c r="TBI265" s="183"/>
      <c r="TBJ265" s="183"/>
      <c r="TBK265" s="183"/>
      <c r="TBL265" s="183"/>
      <c r="TBM265" s="183"/>
      <c r="TBN265" s="183"/>
      <c r="TBO265" s="183"/>
      <c r="TBP265" s="183"/>
      <c r="TBQ265" s="183"/>
      <c r="TBR265" s="183"/>
      <c r="TBS265" s="183"/>
      <c r="TBT265" s="183"/>
      <c r="TBU265" s="183"/>
      <c r="TBV265" s="183"/>
      <c r="TBW265" s="183"/>
      <c r="TBX265" s="183"/>
      <c r="TBY265" s="183"/>
      <c r="TBZ265" s="183"/>
      <c r="TCA265" s="183"/>
      <c r="TCB265" s="183"/>
      <c r="TCC265" s="183"/>
      <c r="TCD265" s="183"/>
      <c r="TCE265" s="183"/>
      <c r="TCF265" s="183"/>
      <c r="TCG265" s="183"/>
      <c r="TCH265" s="183"/>
      <c r="TCI265" s="183"/>
      <c r="TCJ265" s="183"/>
      <c r="TCK265" s="183"/>
      <c r="TCL265" s="183"/>
      <c r="TCM265" s="183"/>
      <c r="TCN265" s="183"/>
      <c r="TCO265" s="183"/>
      <c r="TCP265" s="183"/>
      <c r="TCQ265" s="183"/>
      <c r="TCR265" s="183"/>
      <c r="TCS265" s="183"/>
      <c r="TCT265" s="183"/>
      <c r="TCU265" s="183"/>
      <c r="TCV265" s="183"/>
      <c r="TCW265" s="183"/>
      <c r="TCX265" s="183"/>
      <c r="TCY265" s="183"/>
      <c r="TCZ265" s="183"/>
      <c r="TDA265" s="183"/>
      <c r="TDB265" s="183"/>
      <c r="TDC265" s="183"/>
      <c r="TDD265" s="183"/>
      <c r="TDE265" s="183"/>
      <c r="TDF265" s="183"/>
      <c r="TDG265" s="183"/>
      <c r="TDH265" s="183"/>
      <c r="TDI265" s="183"/>
      <c r="TDJ265" s="183"/>
      <c r="TDK265" s="183"/>
      <c r="TDL265" s="183"/>
      <c r="TDM265" s="183"/>
      <c r="TDN265" s="183"/>
      <c r="TDO265" s="183"/>
      <c r="TDP265" s="183"/>
      <c r="TDQ265" s="183"/>
      <c r="TDR265" s="183"/>
      <c r="TDS265" s="183"/>
      <c r="TDT265" s="183"/>
      <c r="TDU265" s="183"/>
      <c r="TDV265" s="183"/>
      <c r="TDW265" s="183"/>
      <c r="TDX265" s="183"/>
      <c r="TDY265" s="183"/>
      <c r="TDZ265" s="183"/>
      <c r="TEA265" s="183"/>
      <c r="TEB265" s="183"/>
      <c r="TEC265" s="183"/>
      <c r="TED265" s="183"/>
      <c r="TEE265" s="183"/>
      <c r="TEF265" s="183"/>
      <c r="TEG265" s="183"/>
      <c r="TEH265" s="183"/>
      <c r="TEI265" s="183"/>
      <c r="TEJ265" s="183"/>
      <c r="TEK265" s="183"/>
      <c r="TEL265" s="183"/>
      <c r="TEM265" s="183"/>
      <c r="TEN265" s="183"/>
      <c r="TEO265" s="183"/>
      <c r="TEP265" s="183"/>
      <c r="TEQ265" s="183"/>
      <c r="TER265" s="183"/>
      <c r="TES265" s="183"/>
      <c r="TET265" s="183"/>
      <c r="TEU265" s="183"/>
      <c r="TEV265" s="183"/>
      <c r="TEW265" s="183"/>
      <c r="TEX265" s="183"/>
      <c r="TEY265" s="183"/>
      <c r="TEZ265" s="183"/>
      <c r="TFA265" s="183"/>
      <c r="TFB265" s="183"/>
      <c r="TFC265" s="183"/>
      <c r="TFD265" s="183"/>
      <c r="TFE265" s="183"/>
      <c r="TFF265" s="183"/>
      <c r="TFG265" s="183"/>
      <c r="TFH265" s="183"/>
      <c r="TFI265" s="183"/>
      <c r="TFJ265" s="183"/>
      <c r="TFK265" s="183"/>
      <c r="TFL265" s="183"/>
      <c r="TFM265" s="183"/>
      <c r="TFN265" s="183"/>
      <c r="TFO265" s="183"/>
      <c r="TFP265" s="183"/>
      <c r="TFQ265" s="183"/>
      <c r="TFR265" s="183"/>
      <c r="TFS265" s="183"/>
      <c r="TFT265" s="183"/>
      <c r="TFU265" s="183"/>
      <c r="TFV265" s="183"/>
      <c r="TFW265" s="183"/>
      <c r="TFX265" s="183"/>
      <c r="TFY265" s="183"/>
      <c r="TFZ265" s="183"/>
      <c r="TGA265" s="183"/>
      <c r="TGB265" s="183"/>
      <c r="TGC265" s="183"/>
      <c r="TGD265" s="183"/>
      <c r="TGE265" s="183"/>
      <c r="TGF265" s="183"/>
      <c r="TGG265" s="183"/>
      <c r="TGH265" s="183"/>
      <c r="TGI265" s="183"/>
      <c r="TGJ265" s="183"/>
      <c r="TGK265" s="183"/>
      <c r="TGL265" s="183"/>
      <c r="TGM265" s="183"/>
      <c r="TGN265" s="183"/>
      <c r="TGO265" s="183"/>
      <c r="TGP265" s="183"/>
      <c r="TGQ265" s="183"/>
      <c r="TGR265" s="183"/>
      <c r="TGS265" s="183"/>
      <c r="TGT265" s="183"/>
      <c r="TGU265" s="183"/>
      <c r="TGV265" s="183"/>
      <c r="TGW265" s="183"/>
      <c r="TGX265" s="183"/>
      <c r="TGY265" s="183"/>
      <c r="TGZ265" s="183"/>
      <c r="THA265" s="183"/>
      <c r="THB265" s="183"/>
      <c r="THC265" s="183"/>
      <c r="THD265" s="183"/>
      <c r="THE265" s="183"/>
      <c r="THF265" s="183"/>
      <c r="THG265" s="183"/>
      <c r="THH265" s="183"/>
      <c r="THI265" s="183"/>
      <c r="THJ265" s="183"/>
      <c r="THK265" s="183"/>
      <c r="THL265" s="183"/>
      <c r="THM265" s="183"/>
      <c r="THN265" s="183"/>
      <c r="THO265" s="183"/>
      <c r="THP265" s="183"/>
      <c r="THQ265" s="183"/>
      <c r="THR265" s="183"/>
      <c r="THS265" s="183"/>
      <c r="THT265" s="183"/>
      <c r="THU265" s="183"/>
      <c r="THV265" s="183"/>
      <c r="THW265" s="183"/>
      <c r="THX265" s="183"/>
      <c r="THY265" s="183"/>
      <c r="THZ265" s="183"/>
      <c r="TIA265" s="183"/>
      <c r="TIB265" s="183"/>
      <c r="TIC265" s="183"/>
      <c r="TID265" s="183"/>
      <c r="TIE265" s="183"/>
      <c r="TIF265" s="183"/>
      <c r="TIG265" s="183"/>
      <c r="TIH265" s="183"/>
      <c r="TII265" s="183"/>
      <c r="TIJ265" s="183"/>
      <c r="TIK265" s="183"/>
      <c r="TIL265" s="183"/>
      <c r="TIM265" s="183"/>
      <c r="TIN265" s="183"/>
      <c r="TIO265" s="183"/>
      <c r="TIP265" s="183"/>
      <c r="TIQ265" s="183"/>
      <c r="TIR265" s="183"/>
      <c r="TIS265" s="183"/>
      <c r="TIT265" s="183"/>
      <c r="TIU265" s="183"/>
      <c r="TIV265" s="183"/>
      <c r="TIW265" s="183"/>
      <c r="TIX265" s="183"/>
      <c r="TIY265" s="183"/>
      <c r="TIZ265" s="183"/>
      <c r="TJA265" s="183"/>
      <c r="TJB265" s="183"/>
      <c r="TJC265" s="183"/>
      <c r="TJD265" s="183"/>
      <c r="TJE265" s="183"/>
      <c r="TJF265" s="183"/>
      <c r="TJG265" s="183"/>
      <c r="TJH265" s="183"/>
      <c r="TJI265" s="183"/>
      <c r="TJJ265" s="183"/>
      <c r="TJK265" s="183"/>
      <c r="TJL265" s="183"/>
      <c r="TJM265" s="183"/>
      <c r="TJN265" s="183"/>
      <c r="TJO265" s="183"/>
      <c r="TJP265" s="183"/>
      <c r="TJQ265" s="183"/>
      <c r="TJR265" s="183"/>
      <c r="TJS265" s="183"/>
      <c r="TJT265" s="183"/>
      <c r="TJU265" s="183"/>
      <c r="TJV265" s="183"/>
      <c r="TJW265" s="183"/>
      <c r="TJX265" s="183"/>
      <c r="TJY265" s="183"/>
      <c r="TJZ265" s="183"/>
      <c r="TKA265" s="183"/>
      <c r="TKB265" s="183"/>
      <c r="TKC265" s="183"/>
      <c r="TKD265" s="183"/>
      <c r="TKE265" s="183"/>
      <c r="TKF265" s="183"/>
      <c r="TKG265" s="183"/>
      <c r="TKH265" s="183"/>
      <c r="TKI265" s="183"/>
      <c r="TKJ265" s="183"/>
      <c r="TKK265" s="183"/>
      <c r="TKL265" s="183"/>
      <c r="TKM265" s="183"/>
      <c r="TKN265" s="183"/>
      <c r="TKO265" s="183"/>
      <c r="TKP265" s="183"/>
      <c r="TKQ265" s="183"/>
      <c r="TKR265" s="183"/>
      <c r="TKS265" s="183"/>
      <c r="TKT265" s="183"/>
      <c r="TKU265" s="183"/>
      <c r="TKV265" s="183"/>
      <c r="TKW265" s="183"/>
      <c r="TKX265" s="183"/>
      <c r="TKY265" s="183"/>
      <c r="TKZ265" s="183"/>
      <c r="TLA265" s="183"/>
      <c r="TLB265" s="183"/>
      <c r="TLC265" s="183"/>
      <c r="TLD265" s="183"/>
      <c r="TLE265" s="183"/>
      <c r="TLF265" s="183"/>
      <c r="TLG265" s="183"/>
      <c r="TLH265" s="183"/>
      <c r="TLI265" s="183"/>
      <c r="TLJ265" s="183"/>
      <c r="TLK265" s="183"/>
      <c r="TLL265" s="183"/>
      <c r="TLM265" s="183"/>
      <c r="TLN265" s="183"/>
      <c r="TLO265" s="183"/>
      <c r="TLP265" s="183"/>
      <c r="TLQ265" s="183"/>
      <c r="TLR265" s="183"/>
      <c r="TLS265" s="183"/>
      <c r="TLT265" s="183"/>
      <c r="TLU265" s="183"/>
      <c r="TLV265" s="183"/>
      <c r="TLW265" s="183"/>
      <c r="TLX265" s="183"/>
      <c r="TLY265" s="183"/>
      <c r="TLZ265" s="183"/>
      <c r="TMA265" s="183"/>
      <c r="TMB265" s="183"/>
      <c r="TMC265" s="183"/>
      <c r="TMD265" s="183"/>
      <c r="TME265" s="183"/>
      <c r="TMF265" s="183"/>
      <c r="TMG265" s="183"/>
      <c r="TMH265" s="183"/>
      <c r="TMI265" s="183"/>
      <c r="TMJ265" s="183"/>
      <c r="TMK265" s="183"/>
      <c r="TML265" s="183"/>
      <c r="TMM265" s="183"/>
      <c r="TMN265" s="183"/>
      <c r="TMO265" s="183"/>
      <c r="TMP265" s="183"/>
      <c r="TMQ265" s="183"/>
      <c r="TMR265" s="183"/>
      <c r="TMS265" s="183"/>
      <c r="TMT265" s="183"/>
      <c r="TMU265" s="183"/>
      <c r="TMV265" s="183"/>
      <c r="TMW265" s="183"/>
      <c r="TMX265" s="183"/>
      <c r="TMY265" s="183"/>
      <c r="TMZ265" s="183"/>
      <c r="TNA265" s="183"/>
      <c r="TNB265" s="183"/>
      <c r="TNC265" s="183"/>
      <c r="TND265" s="183"/>
      <c r="TNE265" s="183"/>
      <c r="TNF265" s="183"/>
      <c r="TNG265" s="183"/>
      <c r="TNH265" s="183"/>
      <c r="TNI265" s="183"/>
      <c r="TNJ265" s="183"/>
      <c r="TNK265" s="183"/>
      <c r="TNL265" s="183"/>
      <c r="TNM265" s="183"/>
      <c r="TNN265" s="183"/>
      <c r="TNO265" s="183"/>
      <c r="TNP265" s="183"/>
      <c r="TNQ265" s="183"/>
      <c r="TNR265" s="183"/>
      <c r="TNS265" s="183"/>
      <c r="TNT265" s="183"/>
      <c r="TNU265" s="183"/>
      <c r="TNV265" s="183"/>
      <c r="TNW265" s="183"/>
      <c r="TNX265" s="183"/>
      <c r="TNY265" s="183"/>
      <c r="TNZ265" s="183"/>
      <c r="TOA265" s="183"/>
      <c r="TOB265" s="183"/>
      <c r="TOC265" s="183"/>
      <c r="TOD265" s="183"/>
      <c r="TOE265" s="183"/>
      <c r="TOF265" s="183"/>
      <c r="TOG265" s="183"/>
      <c r="TOH265" s="183"/>
      <c r="TOI265" s="183"/>
      <c r="TOJ265" s="183"/>
      <c r="TOK265" s="183"/>
      <c r="TOL265" s="183"/>
      <c r="TOM265" s="183"/>
      <c r="TON265" s="183"/>
      <c r="TOO265" s="183"/>
      <c r="TOP265" s="183"/>
      <c r="TOQ265" s="183"/>
      <c r="TOR265" s="183"/>
      <c r="TOS265" s="183"/>
      <c r="TOT265" s="183"/>
      <c r="TOU265" s="183"/>
      <c r="TOV265" s="183"/>
      <c r="TOW265" s="183"/>
      <c r="TOX265" s="183"/>
      <c r="TOY265" s="183"/>
      <c r="TOZ265" s="183"/>
      <c r="TPA265" s="183"/>
      <c r="TPB265" s="183"/>
      <c r="TPC265" s="183"/>
      <c r="TPD265" s="183"/>
      <c r="TPE265" s="183"/>
      <c r="TPF265" s="183"/>
      <c r="TPG265" s="183"/>
      <c r="TPH265" s="183"/>
      <c r="TPI265" s="183"/>
      <c r="TPJ265" s="183"/>
      <c r="TPK265" s="183"/>
      <c r="TPL265" s="183"/>
      <c r="TPM265" s="183"/>
      <c r="TPN265" s="183"/>
      <c r="TPO265" s="183"/>
      <c r="TPP265" s="183"/>
      <c r="TPQ265" s="183"/>
      <c r="TPR265" s="183"/>
      <c r="TPS265" s="183"/>
      <c r="TPT265" s="183"/>
      <c r="TPU265" s="183"/>
      <c r="TPV265" s="183"/>
      <c r="TPW265" s="183"/>
      <c r="TPX265" s="183"/>
      <c r="TPY265" s="183"/>
      <c r="TPZ265" s="183"/>
      <c r="TQA265" s="183"/>
      <c r="TQB265" s="183"/>
      <c r="TQC265" s="183"/>
      <c r="TQD265" s="183"/>
      <c r="TQE265" s="183"/>
      <c r="TQF265" s="183"/>
      <c r="TQG265" s="183"/>
      <c r="TQH265" s="183"/>
      <c r="TQI265" s="183"/>
      <c r="TQJ265" s="183"/>
      <c r="TQK265" s="183"/>
      <c r="TQL265" s="183"/>
      <c r="TQM265" s="183"/>
      <c r="TQN265" s="183"/>
      <c r="TQO265" s="183"/>
      <c r="TQP265" s="183"/>
      <c r="TQQ265" s="183"/>
      <c r="TQR265" s="183"/>
      <c r="TQS265" s="183"/>
      <c r="TQT265" s="183"/>
      <c r="TQU265" s="183"/>
      <c r="TQV265" s="183"/>
      <c r="TQW265" s="183"/>
      <c r="TQX265" s="183"/>
      <c r="TQY265" s="183"/>
      <c r="TQZ265" s="183"/>
      <c r="TRA265" s="183"/>
      <c r="TRB265" s="183"/>
      <c r="TRC265" s="183"/>
      <c r="TRD265" s="183"/>
      <c r="TRE265" s="183"/>
      <c r="TRF265" s="183"/>
      <c r="TRG265" s="183"/>
      <c r="TRH265" s="183"/>
      <c r="TRI265" s="183"/>
      <c r="TRJ265" s="183"/>
      <c r="TRK265" s="183"/>
      <c r="TRL265" s="183"/>
      <c r="TRM265" s="183"/>
      <c r="TRN265" s="183"/>
      <c r="TRO265" s="183"/>
      <c r="TRP265" s="183"/>
      <c r="TRQ265" s="183"/>
      <c r="TRR265" s="183"/>
      <c r="TRS265" s="183"/>
      <c r="TRT265" s="183"/>
      <c r="TRU265" s="183"/>
      <c r="TRV265" s="183"/>
      <c r="TRW265" s="183"/>
      <c r="TRX265" s="183"/>
      <c r="TRY265" s="183"/>
      <c r="TRZ265" s="183"/>
      <c r="TSA265" s="183"/>
      <c r="TSB265" s="183"/>
      <c r="TSC265" s="183"/>
      <c r="TSD265" s="183"/>
      <c r="TSE265" s="183"/>
      <c r="TSF265" s="183"/>
      <c r="TSG265" s="183"/>
      <c r="TSH265" s="183"/>
      <c r="TSI265" s="183"/>
      <c r="TSJ265" s="183"/>
      <c r="TSK265" s="183"/>
      <c r="TSL265" s="183"/>
      <c r="TSM265" s="183"/>
      <c r="TSN265" s="183"/>
      <c r="TSO265" s="183"/>
      <c r="TSP265" s="183"/>
      <c r="TSQ265" s="183"/>
      <c r="TSR265" s="183"/>
      <c r="TSS265" s="183"/>
      <c r="TST265" s="183"/>
      <c r="TSU265" s="183"/>
      <c r="TSV265" s="183"/>
      <c r="TSW265" s="183"/>
      <c r="TSX265" s="183"/>
      <c r="TSY265" s="183"/>
      <c r="TSZ265" s="183"/>
      <c r="TTA265" s="183"/>
      <c r="TTB265" s="183"/>
      <c r="TTC265" s="183"/>
      <c r="TTD265" s="183"/>
      <c r="TTE265" s="183"/>
      <c r="TTF265" s="183"/>
      <c r="TTG265" s="183"/>
      <c r="TTH265" s="183"/>
      <c r="TTI265" s="183"/>
      <c r="TTJ265" s="183"/>
      <c r="TTK265" s="183"/>
      <c r="TTL265" s="183"/>
      <c r="TTM265" s="183"/>
      <c r="TTN265" s="183"/>
      <c r="TTO265" s="183"/>
      <c r="TTP265" s="183"/>
      <c r="TTQ265" s="183"/>
      <c r="TTR265" s="183"/>
      <c r="TTS265" s="183"/>
      <c r="TTT265" s="183"/>
      <c r="TTU265" s="183"/>
      <c r="TTV265" s="183"/>
      <c r="TTW265" s="183"/>
      <c r="TTX265" s="183"/>
      <c r="TTY265" s="183"/>
      <c r="TTZ265" s="183"/>
      <c r="TUA265" s="183"/>
      <c r="TUB265" s="183"/>
      <c r="TUC265" s="183"/>
      <c r="TUD265" s="183"/>
      <c r="TUE265" s="183"/>
      <c r="TUF265" s="183"/>
      <c r="TUG265" s="183"/>
      <c r="TUH265" s="183"/>
      <c r="TUI265" s="183"/>
      <c r="TUJ265" s="183"/>
      <c r="TUK265" s="183"/>
      <c r="TUL265" s="183"/>
      <c r="TUM265" s="183"/>
      <c r="TUN265" s="183"/>
      <c r="TUO265" s="183"/>
      <c r="TUP265" s="183"/>
      <c r="TUQ265" s="183"/>
      <c r="TUR265" s="183"/>
      <c r="TUS265" s="183"/>
      <c r="TUT265" s="183"/>
      <c r="TUU265" s="183"/>
      <c r="TUV265" s="183"/>
      <c r="TUW265" s="183"/>
      <c r="TUX265" s="183"/>
      <c r="TUY265" s="183"/>
      <c r="TUZ265" s="183"/>
      <c r="TVA265" s="183"/>
      <c r="TVB265" s="183"/>
      <c r="TVC265" s="183"/>
      <c r="TVD265" s="183"/>
      <c r="TVE265" s="183"/>
      <c r="TVF265" s="183"/>
      <c r="TVG265" s="183"/>
      <c r="TVH265" s="183"/>
      <c r="TVI265" s="183"/>
      <c r="TVJ265" s="183"/>
      <c r="TVK265" s="183"/>
      <c r="TVL265" s="183"/>
      <c r="TVM265" s="183"/>
      <c r="TVN265" s="183"/>
      <c r="TVO265" s="183"/>
      <c r="TVP265" s="183"/>
      <c r="TVQ265" s="183"/>
      <c r="TVR265" s="183"/>
      <c r="TVS265" s="183"/>
      <c r="TVT265" s="183"/>
      <c r="TVU265" s="183"/>
      <c r="TVV265" s="183"/>
      <c r="TVW265" s="183"/>
      <c r="TVX265" s="183"/>
      <c r="TVY265" s="183"/>
      <c r="TVZ265" s="183"/>
      <c r="TWA265" s="183"/>
      <c r="TWB265" s="183"/>
      <c r="TWC265" s="183"/>
      <c r="TWD265" s="183"/>
      <c r="TWE265" s="183"/>
      <c r="TWF265" s="183"/>
      <c r="TWG265" s="183"/>
      <c r="TWH265" s="183"/>
      <c r="TWI265" s="183"/>
      <c r="TWJ265" s="183"/>
      <c r="TWK265" s="183"/>
      <c r="TWL265" s="183"/>
      <c r="TWM265" s="183"/>
      <c r="TWN265" s="183"/>
      <c r="TWO265" s="183"/>
      <c r="TWP265" s="183"/>
      <c r="TWQ265" s="183"/>
      <c r="TWR265" s="183"/>
      <c r="TWS265" s="183"/>
      <c r="TWT265" s="183"/>
      <c r="TWU265" s="183"/>
      <c r="TWV265" s="183"/>
      <c r="TWW265" s="183"/>
      <c r="TWX265" s="183"/>
      <c r="TWY265" s="183"/>
      <c r="TWZ265" s="183"/>
      <c r="TXA265" s="183"/>
      <c r="TXB265" s="183"/>
      <c r="TXC265" s="183"/>
      <c r="TXD265" s="183"/>
      <c r="TXE265" s="183"/>
      <c r="TXF265" s="183"/>
      <c r="TXG265" s="183"/>
      <c r="TXH265" s="183"/>
      <c r="TXI265" s="183"/>
      <c r="TXJ265" s="183"/>
      <c r="TXK265" s="183"/>
      <c r="TXL265" s="183"/>
      <c r="TXM265" s="183"/>
      <c r="TXN265" s="183"/>
      <c r="TXO265" s="183"/>
      <c r="TXP265" s="183"/>
      <c r="TXQ265" s="183"/>
      <c r="TXR265" s="183"/>
      <c r="TXS265" s="183"/>
      <c r="TXT265" s="183"/>
      <c r="TXU265" s="183"/>
      <c r="TXV265" s="183"/>
      <c r="TXW265" s="183"/>
      <c r="TXX265" s="183"/>
      <c r="TXY265" s="183"/>
      <c r="TXZ265" s="183"/>
      <c r="TYA265" s="183"/>
      <c r="TYB265" s="183"/>
      <c r="TYC265" s="183"/>
      <c r="TYD265" s="183"/>
      <c r="TYE265" s="183"/>
      <c r="TYF265" s="183"/>
      <c r="TYG265" s="183"/>
      <c r="TYH265" s="183"/>
      <c r="TYI265" s="183"/>
      <c r="TYJ265" s="183"/>
      <c r="TYK265" s="183"/>
      <c r="TYL265" s="183"/>
      <c r="TYM265" s="183"/>
      <c r="TYN265" s="183"/>
      <c r="TYO265" s="183"/>
      <c r="TYP265" s="183"/>
      <c r="TYQ265" s="183"/>
      <c r="TYR265" s="183"/>
      <c r="TYS265" s="183"/>
      <c r="TYT265" s="183"/>
      <c r="TYU265" s="183"/>
      <c r="TYV265" s="183"/>
      <c r="TYW265" s="183"/>
      <c r="TYX265" s="183"/>
      <c r="TYY265" s="183"/>
      <c r="TYZ265" s="183"/>
      <c r="TZA265" s="183"/>
      <c r="TZB265" s="183"/>
      <c r="TZC265" s="183"/>
      <c r="TZD265" s="183"/>
      <c r="TZE265" s="183"/>
      <c r="TZF265" s="183"/>
      <c r="TZG265" s="183"/>
      <c r="TZH265" s="183"/>
      <c r="TZI265" s="183"/>
      <c r="TZJ265" s="183"/>
      <c r="TZK265" s="183"/>
      <c r="TZL265" s="183"/>
      <c r="TZM265" s="183"/>
      <c r="TZN265" s="183"/>
      <c r="TZO265" s="183"/>
      <c r="TZP265" s="183"/>
      <c r="TZQ265" s="183"/>
      <c r="TZR265" s="183"/>
      <c r="TZS265" s="183"/>
      <c r="TZT265" s="183"/>
      <c r="TZU265" s="183"/>
      <c r="TZV265" s="183"/>
      <c r="TZW265" s="183"/>
      <c r="TZX265" s="183"/>
      <c r="TZY265" s="183"/>
      <c r="TZZ265" s="183"/>
      <c r="UAA265" s="183"/>
      <c r="UAB265" s="183"/>
      <c r="UAC265" s="183"/>
      <c r="UAD265" s="183"/>
      <c r="UAE265" s="183"/>
      <c r="UAF265" s="183"/>
      <c r="UAG265" s="183"/>
      <c r="UAH265" s="183"/>
      <c r="UAI265" s="183"/>
      <c r="UAJ265" s="183"/>
      <c r="UAK265" s="183"/>
      <c r="UAL265" s="183"/>
      <c r="UAM265" s="183"/>
      <c r="UAN265" s="183"/>
      <c r="UAO265" s="183"/>
      <c r="UAP265" s="183"/>
      <c r="UAQ265" s="183"/>
      <c r="UAR265" s="183"/>
      <c r="UAS265" s="183"/>
      <c r="UAT265" s="183"/>
      <c r="UAU265" s="183"/>
      <c r="UAV265" s="183"/>
      <c r="UAW265" s="183"/>
      <c r="UAX265" s="183"/>
      <c r="UAY265" s="183"/>
      <c r="UAZ265" s="183"/>
      <c r="UBA265" s="183"/>
      <c r="UBB265" s="183"/>
      <c r="UBC265" s="183"/>
      <c r="UBD265" s="183"/>
      <c r="UBE265" s="183"/>
      <c r="UBF265" s="183"/>
      <c r="UBG265" s="183"/>
      <c r="UBH265" s="183"/>
      <c r="UBI265" s="183"/>
      <c r="UBJ265" s="183"/>
      <c r="UBK265" s="183"/>
      <c r="UBL265" s="183"/>
      <c r="UBM265" s="183"/>
      <c r="UBN265" s="183"/>
      <c r="UBO265" s="183"/>
      <c r="UBP265" s="183"/>
      <c r="UBQ265" s="183"/>
      <c r="UBR265" s="183"/>
      <c r="UBS265" s="183"/>
      <c r="UBT265" s="183"/>
      <c r="UBU265" s="183"/>
      <c r="UBV265" s="183"/>
      <c r="UBW265" s="183"/>
      <c r="UBX265" s="183"/>
      <c r="UBY265" s="183"/>
      <c r="UBZ265" s="183"/>
      <c r="UCA265" s="183"/>
      <c r="UCB265" s="183"/>
      <c r="UCC265" s="183"/>
      <c r="UCD265" s="183"/>
      <c r="UCE265" s="183"/>
      <c r="UCF265" s="183"/>
      <c r="UCG265" s="183"/>
      <c r="UCH265" s="183"/>
      <c r="UCI265" s="183"/>
      <c r="UCJ265" s="183"/>
      <c r="UCK265" s="183"/>
      <c r="UCL265" s="183"/>
      <c r="UCM265" s="183"/>
      <c r="UCN265" s="183"/>
      <c r="UCO265" s="183"/>
      <c r="UCP265" s="183"/>
      <c r="UCQ265" s="183"/>
      <c r="UCR265" s="183"/>
      <c r="UCS265" s="183"/>
      <c r="UCT265" s="183"/>
      <c r="UCU265" s="183"/>
      <c r="UCV265" s="183"/>
      <c r="UCW265" s="183"/>
      <c r="UCX265" s="183"/>
      <c r="UCY265" s="183"/>
      <c r="UCZ265" s="183"/>
      <c r="UDA265" s="183"/>
      <c r="UDB265" s="183"/>
      <c r="UDC265" s="183"/>
      <c r="UDD265" s="183"/>
      <c r="UDE265" s="183"/>
      <c r="UDF265" s="183"/>
      <c r="UDG265" s="183"/>
      <c r="UDH265" s="183"/>
      <c r="UDI265" s="183"/>
      <c r="UDJ265" s="183"/>
      <c r="UDK265" s="183"/>
      <c r="UDL265" s="183"/>
      <c r="UDM265" s="183"/>
      <c r="UDN265" s="183"/>
      <c r="UDO265" s="183"/>
      <c r="UDP265" s="183"/>
      <c r="UDQ265" s="183"/>
      <c r="UDR265" s="183"/>
      <c r="UDS265" s="183"/>
      <c r="UDT265" s="183"/>
      <c r="UDU265" s="183"/>
      <c r="UDV265" s="183"/>
      <c r="UDW265" s="183"/>
      <c r="UDX265" s="183"/>
      <c r="UDY265" s="183"/>
      <c r="UDZ265" s="183"/>
      <c r="UEA265" s="183"/>
      <c r="UEB265" s="183"/>
      <c r="UEC265" s="183"/>
      <c r="UED265" s="183"/>
      <c r="UEE265" s="183"/>
      <c r="UEF265" s="183"/>
      <c r="UEG265" s="183"/>
      <c r="UEH265" s="183"/>
      <c r="UEI265" s="183"/>
      <c r="UEJ265" s="183"/>
      <c r="UEK265" s="183"/>
      <c r="UEL265" s="183"/>
      <c r="UEM265" s="183"/>
      <c r="UEN265" s="183"/>
      <c r="UEO265" s="183"/>
      <c r="UEP265" s="183"/>
      <c r="UEQ265" s="183"/>
      <c r="UER265" s="183"/>
      <c r="UES265" s="183"/>
      <c r="UET265" s="183"/>
      <c r="UEU265" s="183"/>
      <c r="UEV265" s="183"/>
      <c r="UEW265" s="183"/>
      <c r="UEX265" s="183"/>
      <c r="UEY265" s="183"/>
      <c r="UEZ265" s="183"/>
      <c r="UFA265" s="183"/>
      <c r="UFB265" s="183"/>
      <c r="UFC265" s="183"/>
      <c r="UFD265" s="183"/>
      <c r="UFE265" s="183"/>
      <c r="UFF265" s="183"/>
      <c r="UFG265" s="183"/>
      <c r="UFH265" s="183"/>
      <c r="UFI265" s="183"/>
      <c r="UFJ265" s="183"/>
      <c r="UFK265" s="183"/>
      <c r="UFL265" s="183"/>
      <c r="UFM265" s="183"/>
      <c r="UFN265" s="183"/>
      <c r="UFO265" s="183"/>
      <c r="UFP265" s="183"/>
      <c r="UFQ265" s="183"/>
      <c r="UFR265" s="183"/>
      <c r="UFS265" s="183"/>
      <c r="UFT265" s="183"/>
      <c r="UFU265" s="183"/>
      <c r="UFV265" s="183"/>
      <c r="UFW265" s="183"/>
      <c r="UFX265" s="183"/>
      <c r="UFY265" s="183"/>
      <c r="UFZ265" s="183"/>
      <c r="UGA265" s="183"/>
      <c r="UGB265" s="183"/>
      <c r="UGC265" s="183"/>
      <c r="UGD265" s="183"/>
      <c r="UGE265" s="183"/>
      <c r="UGF265" s="183"/>
      <c r="UGG265" s="183"/>
      <c r="UGH265" s="183"/>
      <c r="UGI265" s="183"/>
      <c r="UGJ265" s="183"/>
      <c r="UGK265" s="183"/>
      <c r="UGL265" s="183"/>
      <c r="UGM265" s="183"/>
      <c r="UGN265" s="183"/>
      <c r="UGO265" s="183"/>
      <c r="UGP265" s="183"/>
      <c r="UGQ265" s="183"/>
      <c r="UGR265" s="183"/>
      <c r="UGS265" s="183"/>
      <c r="UGT265" s="183"/>
      <c r="UGU265" s="183"/>
      <c r="UGV265" s="183"/>
      <c r="UGW265" s="183"/>
      <c r="UGX265" s="183"/>
      <c r="UGY265" s="183"/>
      <c r="UGZ265" s="183"/>
      <c r="UHA265" s="183"/>
      <c r="UHB265" s="183"/>
      <c r="UHC265" s="183"/>
      <c r="UHD265" s="183"/>
      <c r="UHE265" s="183"/>
      <c r="UHF265" s="183"/>
      <c r="UHG265" s="183"/>
      <c r="UHH265" s="183"/>
      <c r="UHI265" s="183"/>
      <c r="UHJ265" s="183"/>
      <c r="UHK265" s="183"/>
      <c r="UHL265" s="183"/>
      <c r="UHM265" s="183"/>
      <c r="UHN265" s="183"/>
      <c r="UHO265" s="183"/>
      <c r="UHP265" s="183"/>
      <c r="UHQ265" s="183"/>
      <c r="UHR265" s="183"/>
      <c r="UHS265" s="183"/>
      <c r="UHT265" s="183"/>
      <c r="UHU265" s="183"/>
      <c r="UHV265" s="183"/>
      <c r="UHW265" s="183"/>
      <c r="UHX265" s="183"/>
      <c r="UHY265" s="183"/>
      <c r="UHZ265" s="183"/>
      <c r="UIA265" s="183"/>
      <c r="UIB265" s="183"/>
      <c r="UIC265" s="183"/>
      <c r="UID265" s="183"/>
      <c r="UIE265" s="183"/>
      <c r="UIF265" s="183"/>
      <c r="UIG265" s="183"/>
      <c r="UIH265" s="183"/>
      <c r="UII265" s="183"/>
      <c r="UIJ265" s="183"/>
      <c r="UIK265" s="183"/>
      <c r="UIL265" s="183"/>
      <c r="UIM265" s="183"/>
      <c r="UIN265" s="183"/>
      <c r="UIO265" s="183"/>
      <c r="UIP265" s="183"/>
      <c r="UIQ265" s="183"/>
      <c r="UIR265" s="183"/>
      <c r="UIS265" s="183"/>
      <c r="UIT265" s="183"/>
      <c r="UIU265" s="183"/>
      <c r="UIV265" s="183"/>
      <c r="UIW265" s="183"/>
      <c r="UIX265" s="183"/>
      <c r="UIY265" s="183"/>
      <c r="UIZ265" s="183"/>
      <c r="UJA265" s="183"/>
      <c r="UJB265" s="183"/>
      <c r="UJC265" s="183"/>
      <c r="UJD265" s="183"/>
      <c r="UJE265" s="183"/>
      <c r="UJF265" s="183"/>
      <c r="UJG265" s="183"/>
      <c r="UJH265" s="183"/>
      <c r="UJI265" s="183"/>
      <c r="UJJ265" s="183"/>
      <c r="UJK265" s="183"/>
      <c r="UJL265" s="183"/>
      <c r="UJM265" s="183"/>
      <c r="UJN265" s="183"/>
      <c r="UJO265" s="183"/>
      <c r="UJP265" s="183"/>
      <c r="UJQ265" s="183"/>
      <c r="UJR265" s="183"/>
      <c r="UJS265" s="183"/>
      <c r="UJT265" s="183"/>
      <c r="UJU265" s="183"/>
      <c r="UJV265" s="183"/>
      <c r="UJW265" s="183"/>
      <c r="UJX265" s="183"/>
      <c r="UJY265" s="183"/>
      <c r="UJZ265" s="183"/>
      <c r="UKA265" s="183"/>
      <c r="UKB265" s="183"/>
      <c r="UKC265" s="183"/>
      <c r="UKD265" s="183"/>
      <c r="UKE265" s="183"/>
      <c r="UKF265" s="183"/>
      <c r="UKG265" s="183"/>
      <c r="UKH265" s="183"/>
      <c r="UKI265" s="183"/>
      <c r="UKJ265" s="183"/>
      <c r="UKK265" s="183"/>
      <c r="UKL265" s="183"/>
      <c r="UKM265" s="183"/>
      <c r="UKN265" s="183"/>
      <c r="UKO265" s="183"/>
      <c r="UKP265" s="183"/>
      <c r="UKQ265" s="183"/>
      <c r="UKR265" s="183"/>
      <c r="UKS265" s="183"/>
      <c r="UKT265" s="183"/>
      <c r="UKU265" s="183"/>
      <c r="UKV265" s="183"/>
      <c r="UKW265" s="183"/>
      <c r="UKX265" s="183"/>
      <c r="UKY265" s="183"/>
      <c r="UKZ265" s="183"/>
      <c r="ULA265" s="183"/>
      <c r="ULB265" s="183"/>
      <c r="ULC265" s="183"/>
      <c r="ULD265" s="183"/>
      <c r="ULE265" s="183"/>
      <c r="ULF265" s="183"/>
      <c r="ULG265" s="183"/>
      <c r="ULH265" s="183"/>
      <c r="ULI265" s="183"/>
      <c r="ULJ265" s="183"/>
      <c r="ULK265" s="183"/>
      <c r="ULL265" s="183"/>
      <c r="ULM265" s="183"/>
      <c r="ULN265" s="183"/>
      <c r="ULO265" s="183"/>
      <c r="ULP265" s="183"/>
      <c r="ULQ265" s="183"/>
      <c r="ULR265" s="183"/>
      <c r="ULS265" s="183"/>
      <c r="ULT265" s="183"/>
      <c r="ULU265" s="183"/>
      <c r="ULV265" s="183"/>
      <c r="ULW265" s="183"/>
      <c r="ULX265" s="183"/>
      <c r="ULY265" s="183"/>
      <c r="ULZ265" s="183"/>
      <c r="UMA265" s="183"/>
      <c r="UMB265" s="183"/>
      <c r="UMC265" s="183"/>
      <c r="UMD265" s="183"/>
      <c r="UME265" s="183"/>
      <c r="UMF265" s="183"/>
      <c r="UMG265" s="183"/>
      <c r="UMH265" s="183"/>
      <c r="UMI265" s="183"/>
      <c r="UMJ265" s="183"/>
      <c r="UMK265" s="183"/>
      <c r="UML265" s="183"/>
      <c r="UMM265" s="183"/>
      <c r="UMN265" s="183"/>
      <c r="UMO265" s="183"/>
      <c r="UMP265" s="183"/>
      <c r="UMQ265" s="183"/>
      <c r="UMR265" s="183"/>
      <c r="UMS265" s="183"/>
      <c r="UMT265" s="183"/>
      <c r="UMU265" s="183"/>
      <c r="UMV265" s="183"/>
      <c r="UMW265" s="183"/>
      <c r="UMX265" s="183"/>
      <c r="UMY265" s="183"/>
      <c r="UMZ265" s="183"/>
      <c r="UNA265" s="183"/>
      <c r="UNB265" s="183"/>
      <c r="UNC265" s="183"/>
      <c r="UND265" s="183"/>
      <c r="UNE265" s="183"/>
      <c r="UNF265" s="183"/>
      <c r="UNG265" s="183"/>
      <c r="UNH265" s="183"/>
      <c r="UNI265" s="183"/>
      <c r="UNJ265" s="183"/>
      <c r="UNK265" s="183"/>
      <c r="UNL265" s="183"/>
      <c r="UNM265" s="183"/>
      <c r="UNN265" s="183"/>
      <c r="UNO265" s="183"/>
      <c r="UNP265" s="183"/>
      <c r="UNQ265" s="183"/>
      <c r="UNR265" s="183"/>
      <c r="UNS265" s="183"/>
      <c r="UNT265" s="183"/>
      <c r="UNU265" s="183"/>
      <c r="UNV265" s="183"/>
      <c r="UNW265" s="183"/>
      <c r="UNX265" s="183"/>
      <c r="UNY265" s="183"/>
      <c r="UNZ265" s="183"/>
      <c r="UOA265" s="183"/>
      <c r="UOB265" s="183"/>
      <c r="UOC265" s="183"/>
      <c r="UOD265" s="183"/>
      <c r="UOE265" s="183"/>
      <c r="UOF265" s="183"/>
      <c r="UOG265" s="183"/>
      <c r="UOH265" s="183"/>
      <c r="UOI265" s="183"/>
      <c r="UOJ265" s="183"/>
      <c r="UOK265" s="183"/>
      <c r="UOL265" s="183"/>
      <c r="UOM265" s="183"/>
      <c r="UON265" s="183"/>
      <c r="UOO265" s="183"/>
      <c r="UOP265" s="183"/>
      <c r="UOQ265" s="183"/>
      <c r="UOR265" s="183"/>
      <c r="UOS265" s="183"/>
      <c r="UOT265" s="183"/>
      <c r="UOU265" s="183"/>
      <c r="UOV265" s="183"/>
      <c r="UOW265" s="183"/>
      <c r="UOX265" s="183"/>
      <c r="UOY265" s="183"/>
      <c r="UOZ265" s="183"/>
      <c r="UPA265" s="183"/>
      <c r="UPB265" s="183"/>
      <c r="UPC265" s="183"/>
      <c r="UPD265" s="183"/>
      <c r="UPE265" s="183"/>
      <c r="UPF265" s="183"/>
      <c r="UPG265" s="183"/>
      <c r="UPH265" s="183"/>
      <c r="UPI265" s="183"/>
      <c r="UPJ265" s="183"/>
      <c r="UPK265" s="183"/>
      <c r="UPL265" s="183"/>
      <c r="UPM265" s="183"/>
      <c r="UPN265" s="183"/>
      <c r="UPO265" s="183"/>
      <c r="UPP265" s="183"/>
      <c r="UPQ265" s="183"/>
      <c r="UPR265" s="183"/>
      <c r="UPS265" s="183"/>
      <c r="UPT265" s="183"/>
      <c r="UPU265" s="183"/>
      <c r="UPV265" s="183"/>
      <c r="UPW265" s="183"/>
      <c r="UPX265" s="183"/>
      <c r="UPY265" s="183"/>
      <c r="UPZ265" s="183"/>
      <c r="UQA265" s="183"/>
      <c r="UQB265" s="183"/>
      <c r="UQC265" s="183"/>
      <c r="UQD265" s="183"/>
      <c r="UQE265" s="183"/>
      <c r="UQF265" s="183"/>
      <c r="UQG265" s="183"/>
      <c r="UQH265" s="183"/>
      <c r="UQI265" s="183"/>
      <c r="UQJ265" s="183"/>
      <c r="UQK265" s="183"/>
      <c r="UQL265" s="183"/>
      <c r="UQM265" s="183"/>
      <c r="UQN265" s="183"/>
      <c r="UQO265" s="183"/>
      <c r="UQP265" s="183"/>
      <c r="UQQ265" s="183"/>
      <c r="UQR265" s="183"/>
      <c r="UQS265" s="183"/>
      <c r="UQT265" s="183"/>
      <c r="UQU265" s="183"/>
      <c r="UQV265" s="183"/>
      <c r="UQW265" s="183"/>
      <c r="UQX265" s="183"/>
      <c r="UQY265" s="183"/>
      <c r="UQZ265" s="183"/>
      <c r="URA265" s="183"/>
      <c r="URB265" s="183"/>
      <c r="URC265" s="183"/>
      <c r="URD265" s="183"/>
      <c r="URE265" s="183"/>
      <c r="URF265" s="183"/>
      <c r="URG265" s="183"/>
      <c r="URH265" s="183"/>
      <c r="URI265" s="183"/>
      <c r="URJ265" s="183"/>
      <c r="URK265" s="183"/>
      <c r="URL265" s="183"/>
      <c r="URM265" s="183"/>
      <c r="URN265" s="183"/>
      <c r="URO265" s="183"/>
      <c r="URP265" s="183"/>
      <c r="URQ265" s="183"/>
      <c r="URR265" s="183"/>
      <c r="URS265" s="183"/>
      <c r="URT265" s="183"/>
      <c r="URU265" s="183"/>
      <c r="URV265" s="183"/>
      <c r="URW265" s="183"/>
      <c r="URX265" s="183"/>
      <c r="URY265" s="183"/>
      <c r="URZ265" s="183"/>
      <c r="USA265" s="183"/>
      <c r="USB265" s="183"/>
      <c r="USC265" s="183"/>
      <c r="USD265" s="183"/>
      <c r="USE265" s="183"/>
      <c r="USF265" s="183"/>
      <c r="USG265" s="183"/>
      <c r="USH265" s="183"/>
      <c r="USI265" s="183"/>
      <c r="USJ265" s="183"/>
      <c r="USK265" s="183"/>
      <c r="USL265" s="183"/>
      <c r="USM265" s="183"/>
      <c r="USN265" s="183"/>
      <c r="USO265" s="183"/>
      <c r="USP265" s="183"/>
      <c r="USQ265" s="183"/>
      <c r="USR265" s="183"/>
      <c r="USS265" s="183"/>
      <c r="UST265" s="183"/>
      <c r="USU265" s="183"/>
      <c r="USV265" s="183"/>
      <c r="USW265" s="183"/>
      <c r="USX265" s="183"/>
      <c r="USY265" s="183"/>
      <c r="USZ265" s="183"/>
      <c r="UTA265" s="183"/>
      <c r="UTB265" s="183"/>
      <c r="UTC265" s="183"/>
      <c r="UTD265" s="183"/>
      <c r="UTE265" s="183"/>
      <c r="UTF265" s="183"/>
      <c r="UTG265" s="183"/>
      <c r="UTH265" s="183"/>
      <c r="UTI265" s="183"/>
      <c r="UTJ265" s="183"/>
      <c r="UTK265" s="183"/>
      <c r="UTL265" s="183"/>
      <c r="UTM265" s="183"/>
      <c r="UTN265" s="183"/>
      <c r="UTO265" s="183"/>
      <c r="UTP265" s="183"/>
      <c r="UTQ265" s="183"/>
      <c r="UTR265" s="183"/>
      <c r="UTS265" s="183"/>
      <c r="UTT265" s="183"/>
      <c r="UTU265" s="183"/>
      <c r="UTV265" s="183"/>
      <c r="UTW265" s="183"/>
      <c r="UTX265" s="183"/>
      <c r="UTY265" s="183"/>
      <c r="UTZ265" s="183"/>
      <c r="UUA265" s="183"/>
      <c r="UUB265" s="183"/>
      <c r="UUC265" s="183"/>
      <c r="UUD265" s="183"/>
      <c r="UUE265" s="183"/>
      <c r="UUF265" s="183"/>
      <c r="UUG265" s="183"/>
      <c r="UUH265" s="183"/>
      <c r="UUI265" s="183"/>
      <c r="UUJ265" s="183"/>
      <c r="UUK265" s="183"/>
      <c r="UUL265" s="183"/>
      <c r="UUM265" s="183"/>
      <c r="UUN265" s="183"/>
      <c r="UUO265" s="183"/>
      <c r="UUP265" s="183"/>
      <c r="UUQ265" s="183"/>
      <c r="UUR265" s="183"/>
      <c r="UUS265" s="183"/>
      <c r="UUT265" s="183"/>
      <c r="UUU265" s="183"/>
      <c r="UUV265" s="183"/>
      <c r="UUW265" s="183"/>
      <c r="UUX265" s="183"/>
      <c r="UUY265" s="183"/>
      <c r="UUZ265" s="183"/>
      <c r="UVA265" s="183"/>
      <c r="UVB265" s="183"/>
      <c r="UVC265" s="183"/>
      <c r="UVD265" s="183"/>
      <c r="UVE265" s="183"/>
      <c r="UVF265" s="183"/>
      <c r="UVG265" s="183"/>
      <c r="UVH265" s="183"/>
      <c r="UVI265" s="183"/>
      <c r="UVJ265" s="183"/>
      <c r="UVK265" s="183"/>
      <c r="UVL265" s="183"/>
      <c r="UVM265" s="183"/>
      <c r="UVN265" s="183"/>
      <c r="UVO265" s="183"/>
      <c r="UVP265" s="183"/>
      <c r="UVQ265" s="183"/>
      <c r="UVR265" s="183"/>
      <c r="UVS265" s="183"/>
      <c r="UVT265" s="183"/>
      <c r="UVU265" s="183"/>
      <c r="UVV265" s="183"/>
      <c r="UVW265" s="183"/>
      <c r="UVX265" s="183"/>
      <c r="UVY265" s="183"/>
      <c r="UVZ265" s="183"/>
      <c r="UWA265" s="183"/>
      <c r="UWB265" s="183"/>
      <c r="UWC265" s="183"/>
      <c r="UWD265" s="183"/>
      <c r="UWE265" s="183"/>
      <c r="UWF265" s="183"/>
      <c r="UWG265" s="183"/>
      <c r="UWH265" s="183"/>
      <c r="UWI265" s="183"/>
      <c r="UWJ265" s="183"/>
      <c r="UWK265" s="183"/>
      <c r="UWL265" s="183"/>
      <c r="UWM265" s="183"/>
      <c r="UWN265" s="183"/>
      <c r="UWO265" s="183"/>
      <c r="UWP265" s="183"/>
      <c r="UWQ265" s="183"/>
      <c r="UWR265" s="183"/>
      <c r="UWS265" s="183"/>
      <c r="UWT265" s="183"/>
      <c r="UWU265" s="183"/>
      <c r="UWV265" s="183"/>
      <c r="UWW265" s="183"/>
      <c r="UWX265" s="183"/>
      <c r="UWY265" s="183"/>
      <c r="UWZ265" s="183"/>
      <c r="UXA265" s="183"/>
      <c r="UXB265" s="183"/>
      <c r="UXC265" s="183"/>
      <c r="UXD265" s="183"/>
      <c r="UXE265" s="183"/>
      <c r="UXF265" s="183"/>
      <c r="UXG265" s="183"/>
      <c r="UXH265" s="183"/>
      <c r="UXI265" s="183"/>
      <c r="UXJ265" s="183"/>
      <c r="UXK265" s="183"/>
      <c r="UXL265" s="183"/>
      <c r="UXM265" s="183"/>
      <c r="UXN265" s="183"/>
      <c r="UXO265" s="183"/>
      <c r="UXP265" s="183"/>
      <c r="UXQ265" s="183"/>
      <c r="UXR265" s="183"/>
      <c r="UXS265" s="183"/>
      <c r="UXT265" s="183"/>
      <c r="UXU265" s="183"/>
      <c r="UXV265" s="183"/>
      <c r="UXW265" s="183"/>
      <c r="UXX265" s="183"/>
      <c r="UXY265" s="183"/>
      <c r="UXZ265" s="183"/>
      <c r="UYA265" s="183"/>
      <c r="UYB265" s="183"/>
      <c r="UYC265" s="183"/>
      <c r="UYD265" s="183"/>
      <c r="UYE265" s="183"/>
      <c r="UYF265" s="183"/>
      <c r="UYG265" s="183"/>
      <c r="UYH265" s="183"/>
      <c r="UYI265" s="183"/>
      <c r="UYJ265" s="183"/>
      <c r="UYK265" s="183"/>
      <c r="UYL265" s="183"/>
      <c r="UYM265" s="183"/>
      <c r="UYN265" s="183"/>
      <c r="UYO265" s="183"/>
      <c r="UYP265" s="183"/>
      <c r="UYQ265" s="183"/>
      <c r="UYR265" s="183"/>
      <c r="UYS265" s="183"/>
      <c r="UYT265" s="183"/>
      <c r="UYU265" s="183"/>
      <c r="UYV265" s="183"/>
      <c r="UYW265" s="183"/>
      <c r="UYX265" s="183"/>
      <c r="UYY265" s="183"/>
      <c r="UYZ265" s="183"/>
      <c r="UZA265" s="183"/>
      <c r="UZB265" s="183"/>
      <c r="UZC265" s="183"/>
      <c r="UZD265" s="183"/>
      <c r="UZE265" s="183"/>
      <c r="UZF265" s="183"/>
      <c r="UZG265" s="183"/>
      <c r="UZH265" s="183"/>
      <c r="UZI265" s="183"/>
      <c r="UZJ265" s="183"/>
      <c r="UZK265" s="183"/>
      <c r="UZL265" s="183"/>
      <c r="UZM265" s="183"/>
      <c r="UZN265" s="183"/>
      <c r="UZO265" s="183"/>
      <c r="UZP265" s="183"/>
      <c r="UZQ265" s="183"/>
      <c r="UZR265" s="183"/>
      <c r="UZS265" s="183"/>
      <c r="UZT265" s="183"/>
      <c r="UZU265" s="183"/>
      <c r="UZV265" s="183"/>
      <c r="UZW265" s="183"/>
      <c r="UZX265" s="183"/>
      <c r="UZY265" s="183"/>
      <c r="UZZ265" s="183"/>
      <c r="VAA265" s="183"/>
      <c r="VAB265" s="183"/>
      <c r="VAC265" s="183"/>
      <c r="VAD265" s="183"/>
      <c r="VAE265" s="183"/>
      <c r="VAF265" s="183"/>
      <c r="VAG265" s="183"/>
      <c r="VAH265" s="183"/>
      <c r="VAI265" s="183"/>
      <c r="VAJ265" s="183"/>
      <c r="VAK265" s="183"/>
      <c r="VAL265" s="183"/>
      <c r="VAM265" s="183"/>
      <c r="VAN265" s="183"/>
      <c r="VAO265" s="183"/>
      <c r="VAP265" s="183"/>
      <c r="VAQ265" s="183"/>
      <c r="VAR265" s="183"/>
      <c r="VAS265" s="183"/>
      <c r="VAT265" s="183"/>
      <c r="VAU265" s="183"/>
      <c r="VAV265" s="183"/>
      <c r="VAW265" s="183"/>
      <c r="VAX265" s="183"/>
      <c r="VAY265" s="183"/>
      <c r="VAZ265" s="183"/>
      <c r="VBA265" s="183"/>
      <c r="VBB265" s="183"/>
      <c r="VBC265" s="183"/>
      <c r="VBD265" s="183"/>
      <c r="VBE265" s="183"/>
      <c r="VBF265" s="183"/>
      <c r="VBG265" s="183"/>
      <c r="VBH265" s="183"/>
      <c r="VBI265" s="183"/>
      <c r="VBJ265" s="183"/>
      <c r="VBK265" s="183"/>
      <c r="VBL265" s="183"/>
      <c r="VBM265" s="183"/>
      <c r="VBN265" s="183"/>
      <c r="VBO265" s="183"/>
      <c r="VBP265" s="183"/>
      <c r="VBQ265" s="183"/>
      <c r="VBR265" s="183"/>
      <c r="VBS265" s="183"/>
      <c r="VBT265" s="183"/>
      <c r="VBU265" s="183"/>
      <c r="VBV265" s="183"/>
      <c r="VBW265" s="183"/>
      <c r="VBX265" s="183"/>
      <c r="VBY265" s="183"/>
      <c r="VBZ265" s="183"/>
      <c r="VCA265" s="183"/>
      <c r="VCB265" s="183"/>
      <c r="VCC265" s="183"/>
      <c r="VCD265" s="183"/>
      <c r="VCE265" s="183"/>
      <c r="VCF265" s="183"/>
      <c r="VCG265" s="183"/>
      <c r="VCH265" s="183"/>
      <c r="VCI265" s="183"/>
      <c r="VCJ265" s="183"/>
      <c r="VCK265" s="183"/>
      <c r="VCL265" s="183"/>
      <c r="VCM265" s="183"/>
      <c r="VCN265" s="183"/>
      <c r="VCO265" s="183"/>
      <c r="VCP265" s="183"/>
      <c r="VCQ265" s="183"/>
      <c r="VCR265" s="183"/>
      <c r="VCS265" s="183"/>
      <c r="VCT265" s="183"/>
      <c r="VCU265" s="183"/>
      <c r="VCV265" s="183"/>
      <c r="VCW265" s="183"/>
      <c r="VCX265" s="183"/>
      <c r="VCY265" s="183"/>
      <c r="VCZ265" s="183"/>
      <c r="VDA265" s="183"/>
      <c r="VDB265" s="183"/>
      <c r="VDC265" s="183"/>
      <c r="VDD265" s="183"/>
      <c r="VDE265" s="183"/>
      <c r="VDF265" s="183"/>
      <c r="VDG265" s="183"/>
      <c r="VDH265" s="183"/>
      <c r="VDI265" s="183"/>
      <c r="VDJ265" s="183"/>
      <c r="VDK265" s="183"/>
      <c r="VDL265" s="183"/>
      <c r="VDM265" s="183"/>
      <c r="VDN265" s="183"/>
      <c r="VDO265" s="183"/>
      <c r="VDP265" s="183"/>
      <c r="VDQ265" s="183"/>
      <c r="VDR265" s="183"/>
      <c r="VDS265" s="183"/>
      <c r="VDT265" s="183"/>
      <c r="VDU265" s="183"/>
      <c r="VDV265" s="183"/>
      <c r="VDW265" s="183"/>
      <c r="VDX265" s="183"/>
      <c r="VDY265" s="183"/>
      <c r="VDZ265" s="183"/>
      <c r="VEA265" s="183"/>
      <c r="VEB265" s="183"/>
      <c r="VEC265" s="183"/>
      <c r="VED265" s="183"/>
      <c r="VEE265" s="183"/>
      <c r="VEF265" s="183"/>
      <c r="VEG265" s="183"/>
      <c r="VEH265" s="183"/>
      <c r="VEI265" s="183"/>
      <c r="VEJ265" s="183"/>
      <c r="VEK265" s="183"/>
      <c r="VEL265" s="183"/>
      <c r="VEM265" s="183"/>
      <c r="VEN265" s="183"/>
      <c r="VEO265" s="183"/>
      <c r="VEP265" s="183"/>
      <c r="VEQ265" s="183"/>
      <c r="VER265" s="183"/>
      <c r="VES265" s="183"/>
      <c r="VET265" s="183"/>
      <c r="VEU265" s="183"/>
      <c r="VEV265" s="183"/>
      <c r="VEW265" s="183"/>
      <c r="VEX265" s="183"/>
      <c r="VEY265" s="183"/>
      <c r="VEZ265" s="183"/>
      <c r="VFA265" s="183"/>
      <c r="VFB265" s="183"/>
      <c r="VFC265" s="183"/>
      <c r="VFD265" s="183"/>
      <c r="VFE265" s="183"/>
      <c r="VFF265" s="183"/>
      <c r="VFG265" s="183"/>
      <c r="VFH265" s="183"/>
      <c r="VFI265" s="183"/>
      <c r="VFJ265" s="183"/>
      <c r="VFK265" s="183"/>
      <c r="VFL265" s="183"/>
      <c r="VFM265" s="183"/>
      <c r="VFN265" s="183"/>
      <c r="VFO265" s="183"/>
      <c r="VFP265" s="183"/>
      <c r="VFQ265" s="183"/>
      <c r="VFR265" s="183"/>
      <c r="VFS265" s="183"/>
      <c r="VFT265" s="183"/>
      <c r="VFU265" s="183"/>
      <c r="VFV265" s="183"/>
      <c r="VFW265" s="183"/>
      <c r="VFX265" s="183"/>
      <c r="VFY265" s="183"/>
      <c r="VFZ265" s="183"/>
      <c r="VGA265" s="183"/>
      <c r="VGB265" s="183"/>
      <c r="VGC265" s="183"/>
      <c r="VGD265" s="183"/>
      <c r="VGE265" s="183"/>
      <c r="VGF265" s="183"/>
      <c r="VGG265" s="183"/>
      <c r="VGH265" s="183"/>
      <c r="VGI265" s="183"/>
      <c r="VGJ265" s="183"/>
      <c r="VGK265" s="183"/>
      <c r="VGL265" s="183"/>
      <c r="VGM265" s="183"/>
      <c r="VGN265" s="183"/>
      <c r="VGO265" s="183"/>
      <c r="VGP265" s="183"/>
      <c r="VGQ265" s="183"/>
      <c r="VGR265" s="183"/>
      <c r="VGS265" s="183"/>
      <c r="VGT265" s="183"/>
      <c r="VGU265" s="183"/>
      <c r="VGV265" s="183"/>
      <c r="VGW265" s="183"/>
      <c r="VGX265" s="183"/>
      <c r="VGY265" s="183"/>
      <c r="VGZ265" s="183"/>
      <c r="VHA265" s="183"/>
      <c r="VHB265" s="183"/>
      <c r="VHC265" s="183"/>
      <c r="VHD265" s="183"/>
      <c r="VHE265" s="183"/>
      <c r="VHF265" s="183"/>
      <c r="VHG265" s="183"/>
      <c r="VHH265" s="183"/>
      <c r="VHI265" s="183"/>
      <c r="VHJ265" s="183"/>
      <c r="VHK265" s="183"/>
      <c r="VHL265" s="183"/>
      <c r="VHM265" s="183"/>
      <c r="VHN265" s="183"/>
      <c r="VHO265" s="183"/>
      <c r="VHP265" s="183"/>
      <c r="VHQ265" s="183"/>
      <c r="VHR265" s="183"/>
      <c r="VHS265" s="183"/>
      <c r="VHT265" s="183"/>
      <c r="VHU265" s="183"/>
      <c r="VHV265" s="183"/>
      <c r="VHW265" s="183"/>
      <c r="VHX265" s="183"/>
      <c r="VHY265" s="183"/>
      <c r="VHZ265" s="183"/>
      <c r="VIA265" s="183"/>
      <c r="VIB265" s="183"/>
      <c r="VIC265" s="183"/>
      <c r="VID265" s="183"/>
      <c r="VIE265" s="183"/>
      <c r="VIF265" s="183"/>
      <c r="VIG265" s="183"/>
      <c r="VIH265" s="183"/>
      <c r="VII265" s="183"/>
      <c r="VIJ265" s="183"/>
      <c r="VIK265" s="183"/>
      <c r="VIL265" s="183"/>
      <c r="VIM265" s="183"/>
      <c r="VIN265" s="183"/>
      <c r="VIO265" s="183"/>
      <c r="VIP265" s="183"/>
      <c r="VIQ265" s="183"/>
      <c r="VIR265" s="183"/>
      <c r="VIS265" s="183"/>
      <c r="VIT265" s="183"/>
      <c r="VIU265" s="183"/>
      <c r="VIV265" s="183"/>
      <c r="VIW265" s="183"/>
      <c r="VIX265" s="183"/>
      <c r="VIY265" s="183"/>
      <c r="VIZ265" s="183"/>
      <c r="VJA265" s="183"/>
      <c r="VJB265" s="183"/>
      <c r="VJC265" s="183"/>
      <c r="VJD265" s="183"/>
      <c r="VJE265" s="183"/>
      <c r="VJF265" s="183"/>
      <c r="VJG265" s="183"/>
      <c r="VJH265" s="183"/>
      <c r="VJI265" s="183"/>
      <c r="VJJ265" s="183"/>
      <c r="VJK265" s="183"/>
      <c r="VJL265" s="183"/>
      <c r="VJM265" s="183"/>
      <c r="VJN265" s="183"/>
      <c r="VJO265" s="183"/>
      <c r="VJP265" s="183"/>
      <c r="VJQ265" s="183"/>
      <c r="VJR265" s="183"/>
      <c r="VJS265" s="183"/>
      <c r="VJT265" s="183"/>
      <c r="VJU265" s="183"/>
      <c r="VJV265" s="183"/>
      <c r="VJW265" s="183"/>
      <c r="VJX265" s="183"/>
      <c r="VJY265" s="183"/>
      <c r="VJZ265" s="183"/>
      <c r="VKA265" s="183"/>
      <c r="VKB265" s="183"/>
      <c r="VKC265" s="183"/>
      <c r="VKD265" s="183"/>
      <c r="VKE265" s="183"/>
      <c r="VKF265" s="183"/>
      <c r="VKG265" s="183"/>
      <c r="VKH265" s="183"/>
      <c r="VKI265" s="183"/>
      <c r="VKJ265" s="183"/>
      <c r="VKK265" s="183"/>
      <c r="VKL265" s="183"/>
      <c r="VKM265" s="183"/>
      <c r="VKN265" s="183"/>
      <c r="VKO265" s="183"/>
      <c r="VKP265" s="183"/>
      <c r="VKQ265" s="183"/>
      <c r="VKR265" s="183"/>
      <c r="VKS265" s="183"/>
      <c r="VKT265" s="183"/>
      <c r="VKU265" s="183"/>
      <c r="VKV265" s="183"/>
      <c r="VKW265" s="183"/>
      <c r="VKX265" s="183"/>
      <c r="VKY265" s="183"/>
      <c r="VKZ265" s="183"/>
      <c r="VLA265" s="183"/>
      <c r="VLB265" s="183"/>
      <c r="VLC265" s="183"/>
      <c r="VLD265" s="183"/>
      <c r="VLE265" s="183"/>
      <c r="VLF265" s="183"/>
      <c r="VLG265" s="183"/>
      <c r="VLH265" s="183"/>
      <c r="VLI265" s="183"/>
      <c r="VLJ265" s="183"/>
      <c r="VLK265" s="183"/>
      <c r="VLL265" s="183"/>
      <c r="VLM265" s="183"/>
      <c r="VLN265" s="183"/>
      <c r="VLO265" s="183"/>
      <c r="VLP265" s="183"/>
      <c r="VLQ265" s="183"/>
      <c r="VLR265" s="183"/>
      <c r="VLS265" s="183"/>
      <c r="VLT265" s="183"/>
      <c r="VLU265" s="183"/>
      <c r="VLV265" s="183"/>
      <c r="VLW265" s="183"/>
      <c r="VLX265" s="183"/>
      <c r="VLY265" s="183"/>
      <c r="VLZ265" s="183"/>
      <c r="VMA265" s="183"/>
      <c r="VMB265" s="183"/>
      <c r="VMC265" s="183"/>
      <c r="VMD265" s="183"/>
      <c r="VME265" s="183"/>
      <c r="VMF265" s="183"/>
      <c r="VMG265" s="183"/>
      <c r="VMH265" s="183"/>
      <c r="VMI265" s="183"/>
      <c r="VMJ265" s="183"/>
      <c r="VMK265" s="183"/>
      <c r="VML265" s="183"/>
      <c r="VMM265" s="183"/>
      <c r="VMN265" s="183"/>
      <c r="VMO265" s="183"/>
      <c r="VMP265" s="183"/>
      <c r="VMQ265" s="183"/>
      <c r="VMR265" s="183"/>
      <c r="VMS265" s="183"/>
      <c r="VMT265" s="183"/>
      <c r="VMU265" s="183"/>
      <c r="VMV265" s="183"/>
      <c r="VMW265" s="183"/>
      <c r="VMX265" s="183"/>
      <c r="VMY265" s="183"/>
      <c r="VMZ265" s="183"/>
      <c r="VNA265" s="183"/>
      <c r="VNB265" s="183"/>
      <c r="VNC265" s="183"/>
      <c r="VND265" s="183"/>
      <c r="VNE265" s="183"/>
      <c r="VNF265" s="183"/>
      <c r="VNG265" s="183"/>
      <c r="VNH265" s="183"/>
      <c r="VNI265" s="183"/>
      <c r="VNJ265" s="183"/>
      <c r="VNK265" s="183"/>
      <c r="VNL265" s="183"/>
      <c r="VNM265" s="183"/>
      <c r="VNN265" s="183"/>
      <c r="VNO265" s="183"/>
      <c r="VNP265" s="183"/>
      <c r="VNQ265" s="183"/>
      <c r="VNR265" s="183"/>
      <c r="VNS265" s="183"/>
      <c r="VNT265" s="183"/>
      <c r="VNU265" s="183"/>
      <c r="VNV265" s="183"/>
      <c r="VNW265" s="183"/>
      <c r="VNX265" s="183"/>
      <c r="VNY265" s="183"/>
      <c r="VNZ265" s="183"/>
      <c r="VOA265" s="183"/>
      <c r="VOB265" s="183"/>
      <c r="VOC265" s="183"/>
      <c r="VOD265" s="183"/>
      <c r="VOE265" s="183"/>
      <c r="VOF265" s="183"/>
      <c r="VOG265" s="183"/>
      <c r="VOH265" s="183"/>
      <c r="VOI265" s="183"/>
      <c r="VOJ265" s="183"/>
      <c r="VOK265" s="183"/>
      <c r="VOL265" s="183"/>
      <c r="VOM265" s="183"/>
      <c r="VON265" s="183"/>
      <c r="VOO265" s="183"/>
      <c r="VOP265" s="183"/>
      <c r="VOQ265" s="183"/>
      <c r="VOR265" s="183"/>
      <c r="VOS265" s="183"/>
      <c r="VOT265" s="183"/>
      <c r="VOU265" s="183"/>
      <c r="VOV265" s="183"/>
      <c r="VOW265" s="183"/>
      <c r="VOX265" s="183"/>
      <c r="VOY265" s="183"/>
      <c r="VOZ265" s="183"/>
      <c r="VPA265" s="183"/>
      <c r="VPB265" s="183"/>
      <c r="VPC265" s="183"/>
      <c r="VPD265" s="183"/>
      <c r="VPE265" s="183"/>
      <c r="VPF265" s="183"/>
      <c r="VPG265" s="183"/>
      <c r="VPH265" s="183"/>
      <c r="VPI265" s="183"/>
      <c r="VPJ265" s="183"/>
      <c r="VPK265" s="183"/>
      <c r="VPL265" s="183"/>
      <c r="VPM265" s="183"/>
      <c r="VPN265" s="183"/>
      <c r="VPO265" s="183"/>
      <c r="VPP265" s="183"/>
      <c r="VPQ265" s="183"/>
      <c r="VPR265" s="183"/>
      <c r="VPS265" s="183"/>
      <c r="VPT265" s="183"/>
      <c r="VPU265" s="183"/>
      <c r="VPV265" s="183"/>
      <c r="VPW265" s="183"/>
      <c r="VPX265" s="183"/>
      <c r="VPY265" s="183"/>
      <c r="VPZ265" s="183"/>
      <c r="VQA265" s="183"/>
      <c r="VQB265" s="183"/>
      <c r="VQC265" s="183"/>
      <c r="VQD265" s="183"/>
      <c r="VQE265" s="183"/>
      <c r="VQF265" s="183"/>
      <c r="VQG265" s="183"/>
      <c r="VQH265" s="183"/>
      <c r="VQI265" s="183"/>
      <c r="VQJ265" s="183"/>
      <c r="VQK265" s="183"/>
      <c r="VQL265" s="183"/>
      <c r="VQM265" s="183"/>
      <c r="VQN265" s="183"/>
      <c r="VQO265" s="183"/>
      <c r="VQP265" s="183"/>
      <c r="VQQ265" s="183"/>
      <c r="VQR265" s="183"/>
      <c r="VQS265" s="183"/>
      <c r="VQT265" s="183"/>
      <c r="VQU265" s="183"/>
      <c r="VQV265" s="183"/>
      <c r="VQW265" s="183"/>
      <c r="VQX265" s="183"/>
      <c r="VQY265" s="183"/>
      <c r="VQZ265" s="183"/>
      <c r="VRA265" s="183"/>
      <c r="VRB265" s="183"/>
      <c r="VRC265" s="183"/>
      <c r="VRD265" s="183"/>
      <c r="VRE265" s="183"/>
      <c r="VRF265" s="183"/>
      <c r="VRG265" s="183"/>
      <c r="VRH265" s="183"/>
      <c r="VRI265" s="183"/>
      <c r="VRJ265" s="183"/>
      <c r="VRK265" s="183"/>
      <c r="VRL265" s="183"/>
      <c r="VRM265" s="183"/>
      <c r="VRN265" s="183"/>
      <c r="VRO265" s="183"/>
      <c r="VRP265" s="183"/>
      <c r="VRQ265" s="183"/>
      <c r="VRR265" s="183"/>
      <c r="VRS265" s="183"/>
      <c r="VRT265" s="183"/>
      <c r="VRU265" s="183"/>
      <c r="VRV265" s="183"/>
      <c r="VRW265" s="183"/>
      <c r="VRX265" s="183"/>
      <c r="VRY265" s="183"/>
      <c r="VRZ265" s="183"/>
      <c r="VSA265" s="183"/>
      <c r="VSB265" s="183"/>
      <c r="VSC265" s="183"/>
      <c r="VSD265" s="183"/>
      <c r="VSE265" s="183"/>
      <c r="VSF265" s="183"/>
      <c r="VSG265" s="183"/>
      <c r="VSH265" s="183"/>
      <c r="VSI265" s="183"/>
      <c r="VSJ265" s="183"/>
      <c r="VSK265" s="183"/>
      <c r="VSL265" s="183"/>
      <c r="VSM265" s="183"/>
      <c r="VSN265" s="183"/>
      <c r="VSO265" s="183"/>
      <c r="VSP265" s="183"/>
      <c r="VSQ265" s="183"/>
      <c r="VSR265" s="183"/>
      <c r="VSS265" s="183"/>
      <c r="VST265" s="183"/>
      <c r="VSU265" s="183"/>
      <c r="VSV265" s="183"/>
      <c r="VSW265" s="183"/>
      <c r="VSX265" s="183"/>
      <c r="VSY265" s="183"/>
      <c r="VSZ265" s="183"/>
      <c r="VTA265" s="183"/>
      <c r="VTB265" s="183"/>
      <c r="VTC265" s="183"/>
      <c r="VTD265" s="183"/>
      <c r="VTE265" s="183"/>
      <c r="VTF265" s="183"/>
      <c r="VTG265" s="183"/>
      <c r="VTH265" s="183"/>
      <c r="VTI265" s="183"/>
      <c r="VTJ265" s="183"/>
      <c r="VTK265" s="183"/>
      <c r="VTL265" s="183"/>
      <c r="VTM265" s="183"/>
      <c r="VTN265" s="183"/>
      <c r="VTO265" s="183"/>
      <c r="VTP265" s="183"/>
      <c r="VTQ265" s="183"/>
      <c r="VTR265" s="183"/>
      <c r="VTS265" s="183"/>
      <c r="VTT265" s="183"/>
      <c r="VTU265" s="183"/>
      <c r="VTV265" s="183"/>
      <c r="VTW265" s="183"/>
      <c r="VTX265" s="183"/>
      <c r="VTY265" s="183"/>
      <c r="VTZ265" s="183"/>
      <c r="VUA265" s="183"/>
      <c r="VUB265" s="183"/>
      <c r="VUC265" s="183"/>
      <c r="VUD265" s="183"/>
      <c r="VUE265" s="183"/>
      <c r="VUF265" s="183"/>
      <c r="VUG265" s="183"/>
      <c r="VUH265" s="183"/>
      <c r="VUI265" s="183"/>
      <c r="VUJ265" s="183"/>
      <c r="VUK265" s="183"/>
      <c r="VUL265" s="183"/>
      <c r="VUM265" s="183"/>
      <c r="VUN265" s="183"/>
      <c r="VUO265" s="183"/>
      <c r="VUP265" s="183"/>
      <c r="VUQ265" s="183"/>
      <c r="VUR265" s="183"/>
      <c r="VUS265" s="183"/>
      <c r="VUT265" s="183"/>
      <c r="VUU265" s="183"/>
      <c r="VUV265" s="183"/>
      <c r="VUW265" s="183"/>
      <c r="VUX265" s="183"/>
      <c r="VUY265" s="183"/>
      <c r="VUZ265" s="183"/>
      <c r="VVA265" s="183"/>
      <c r="VVB265" s="183"/>
      <c r="VVC265" s="183"/>
      <c r="VVD265" s="183"/>
      <c r="VVE265" s="183"/>
      <c r="VVF265" s="183"/>
      <c r="VVG265" s="183"/>
      <c r="VVH265" s="183"/>
      <c r="VVI265" s="183"/>
      <c r="VVJ265" s="183"/>
      <c r="VVK265" s="183"/>
      <c r="VVL265" s="183"/>
      <c r="VVM265" s="183"/>
      <c r="VVN265" s="183"/>
      <c r="VVO265" s="183"/>
      <c r="VVP265" s="183"/>
      <c r="VVQ265" s="183"/>
      <c r="VVR265" s="183"/>
      <c r="VVS265" s="183"/>
      <c r="VVT265" s="183"/>
      <c r="VVU265" s="183"/>
      <c r="VVV265" s="183"/>
      <c r="VVW265" s="183"/>
      <c r="VVX265" s="183"/>
      <c r="VVY265" s="183"/>
      <c r="VVZ265" s="183"/>
      <c r="VWA265" s="183"/>
      <c r="VWB265" s="183"/>
      <c r="VWC265" s="183"/>
      <c r="VWD265" s="183"/>
      <c r="VWE265" s="183"/>
      <c r="VWF265" s="183"/>
      <c r="VWG265" s="183"/>
      <c r="VWH265" s="183"/>
      <c r="VWI265" s="183"/>
      <c r="VWJ265" s="183"/>
      <c r="VWK265" s="183"/>
      <c r="VWL265" s="183"/>
      <c r="VWM265" s="183"/>
      <c r="VWN265" s="183"/>
      <c r="VWO265" s="183"/>
      <c r="VWP265" s="183"/>
      <c r="VWQ265" s="183"/>
      <c r="VWR265" s="183"/>
      <c r="VWS265" s="183"/>
      <c r="VWT265" s="183"/>
      <c r="VWU265" s="183"/>
      <c r="VWV265" s="183"/>
      <c r="VWW265" s="183"/>
      <c r="VWX265" s="183"/>
      <c r="VWY265" s="183"/>
      <c r="VWZ265" s="183"/>
      <c r="VXA265" s="183"/>
      <c r="VXB265" s="183"/>
      <c r="VXC265" s="183"/>
      <c r="VXD265" s="183"/>
      <c r="VXE265" s="183"/>
      <c r="VXF265" s="183"/>
      <c r="VXG265" s="183"/>
      <c r="VXH265" s="183"/>
      <c r="VXI265" s="183"/>
      <c r="VXJ265" s="183"/>
      <c r="VXK265" s="183"/>
      <c r="VXL265" s="183"/>
      <c r="VXM265" s="183"/>
      <c r="VXN265" s="183"/>
      <c r="VXO265" s="183"/>
      <c r="VXP265" s="183"/>
      <c r="VXQ265" s="183"/>
      <c r="VXR265" s="183"/>
      <c r="VXS265" s="183"/>
      <c r="VXT265" s="183"/>
      <c r="VXU265" s="183"/>
      <c r="VXV265" s="183"/>
      <c r="VXW265" s="183"/>
      <c r="VXX265" s="183"/>
      <c r="VXY265" s="183"/>
      <c r="VXZ265" s="183"/>
      <c r="VYA265" s="183"/>
      <c r="VYB265" s="183"/>
      <c r="VYC265" s="183"/>
      <c r="VYD265" s="183"/>
      <c r="VYE265" s="183"/>
      <c r="VYF265" s="183"/>
      <c r="VYG265" s="183"/>
      <c r="VYH265" s="183"/>
      <c r="VYI265" s="183"/>
      <c r="VYJ265" s="183"/>
      <c r="VYK265" s="183"/>
      <c r="VYL265" s="183"/>
      <c r="VYM265" s="183"/>
      <c r="VYN265" s="183"/>
      <c r="VYO265" s="183"/>
      <c r="VYP265" s="183"/>
      <c r="VYQ265" s="183"/>
      <c r="VYR265" s="183"/>
      <c r="VYS265" s="183"/>
      <c r="VYT265" s="183"/>
      <c r="VYU265" s="183"/>
      <c r="VYV265" s="183"/>
      <c r="VYW265" s="183"/>
      <c r="VYX265" s="183"/>
      <c r="VYY265" s="183"/>
      <c r="VYZ265" s="183"/>
      <c r="VZA265" s="183"/>
      <c r="VZB265" s="183"/>
      <c r="VZC265" s="183"/>
      <c r="VZD265" s="183"/>
      <c r="VZE265" s="183"/>
      <c r="VZF265" s="183"/>
      <c r="VZG265" s="183"/>
      <c r="VZH265" s="183"/>
      <c r="VZI265" s="183"/>
      <c r="VZJ265" s="183"/>
      <c r="VZK265" s="183"/>
      <c r="VZL265" s="183"/>
      <c r="VZM265" s="183"/>
      <c r="VZN265" s="183"/>
      <c r="VZO265" s="183"/>
      <c r="VZP265" s="183"/>
      <c r="VZQ265" s="183"/>
      <c r="VZR265" s="183"/>
      <c r="VZS265" s="183"/>
      <c r="VZT265" s="183"/>
      <c r="VZU265" s="183"/>
      <c r="VZV265" s="183"/>
      <c r="VZW265" s="183"/>
      <c r="VZX265" s="183"/>
      <c r="VZY265" s="183"/>
      <c r="VZZ265" s="183"/>
      <c r="WAA265" s="183"/>
      <c r="WAB265" s="183"/>
      <c r="WAC265" s="183"/>
      <c r="WAD265" s="183"/>
      <c r="WAE265" s="183"/>
      <c r="WAF265" s="183"/>
      <c r="WAG265" s="183"/>
      <c r="WAH265" s="183"/>
      <c r="WAI265" s="183"/>
      <c r="WAJ265" s="183"/>
      <c r="WAK265" s="183"/>
      <c r="WAL265" s="183"/>
      <c r="WAM265" s="183"/>
      <c r="WAN265" s="183"/>
      <c r="WAO265" s="183"/>
      <c r="WAP265" s="183"/>
      <c r="WAQ265" s="183"/>
      <c r="WAR265" s="183"/>
      <c r="WAS265" s="183"/>
      <c r="WAT265" s="183"/>
      <c r="WAU265" s="183"/>
      <c r="WAV265" s="183"/>
      <c r="WAW265" s="183"/>
      <c r="WAX265" s="183"/>
      <c r="WAY265" s="183"/>
      <c r="WAZ265" s="183"/>
      <c r="WBA265" s="183"/>
      <c r="WBB265" s="183"/>
      <c r="WBC265" s="183"/>
      <c r="WBD265" s="183"/>
      <c r="WBE265" s="183"/>
      <c r="WBF265" s="183"/>
      <c r="WBG265" s="183"/>
      <c r="WBH265" s="183"/>
      <c r="WBI265" s="183"/>
      <c r="WBJ265" s="183"/>
      <c r="WBK265" s="183"/>
      <c r="WBL265" s="183"/>
      <c r="WBM265" s="183"/>
      <c r="WBN265" s="183"/>
      <c r="WBO265" s="183"/>
      <c r="WBP265" s="183"/>
      <c r="WBQ265" s="183"/>
      <c r="WBR265" s="183"/>
      <c r="WBS265" s="183"/>
      <c r="WBT265" s="183"/>
      <c r="WBU265" s="183"/>
      <c r="WBV265" s="183"/>
      <c r="WBW265" s="183"/>
      <c r="WBX265" s="183"/>
      <c r="WBY265" s="183"/>
      <c r="WBZ265" s="183"/>
      <c r="WCA265" s="183"/>
      <c r="WCB265" s="183"/>
      <c r="WCC265" s="183"/>
      <c r="WCD265" s="183"/>
      <c r="WCE265" s="183"/>
      <c r="WCF265" s="183"/>
      <c r="WCG265" s="183"/>
      <c r="WCH265" s="183"/>
      <c r="WCI265" s="183"/>
      <c r="WCJ265" s="183"/>
      <c r="WCK265" s="183"/>
      <c r="WCL265" s="183"/>
      <c r="WCM265" s="183"/>
      <c r="WCN265" s="183"/>
      <c r="WCO265" s="183"/>
      <c r="WCP265" s="183"/>
      <c r="WCQ265" s="183"/>
      <c r="WCR265" s="183"/>
      <c r="WCS265" s="183"/>
      <c r="WCT265" s="183"/>
      <c r="WCU265" s="183"/>
      <c r="WCV265" s="183"/>
      <c r="WCW265" s="183"/>
      <c r="WCX265" s="183"/>
      <c r="WCY265" s="183"/>
      <c r="WCZ265" s="183"/>
      <c r="WDA265" s="183"/>
      <c r="WDB265" s="183"/>
      <c r="WDC265" s="183"/>
      <c r="WDD265" s="183"/>
      <c r="WDE265" s="183"/>
      <c r="WDF265" s="183"/>
      <c r="WDG265" s="183"/>
      <c r="WDH265" s="183"/>
      <c r="WDI265" s="183"/>
      <c r="WDJ265" s="183"/>
      <c r="WDK265" s="183"/>
      <c r="WDL265" s="183"/>
      <c r="WDM265" s="183"/>
      <c r="WDN265" s="183"/>
      <c r="WDO265" s="183"/>
      <c r="WDP265" s="183"/>
      <c r="WDQ265" s="183"/>
      <c r="WDR265" s="183"/>
      <c r="WDS265" s="183"/>
      <c r="WDT265" s="183"/>
      <c r="WDU265" s="183"/>
      <c r="WDV265" s="183"/>
      <c r="WDW265" s="183"/>
      <c r="WDX265" s="183"/>
      <c r="WDY265" s="183"/>
      <c r="WDZ265" s="183"/>
      <c r="WEA265" s="183"/>
      <c r="WEB265" s="183"/>
      <c r="WEC265" s="183"/>
      <c r="WED265" s="183"/>
      <c r="WEE265" s="183"/>
      <c r="WEF265" s="183"/>
      <c r="WEG265" s="183"/>
      <c r="WEH265" s="183"/>
      <c r="WEI265" s="183"/>
      <c r="WEJ265" s="183"/>
      <c r="WEK265" s="183"/>
    </row>
    <row r="266" spans="1:16178" s="10" customFormat="1" ht="35.25" customHeight="1" x14ac:dyDescent="0.25">
      <c r="A266" s="16"/>
      <c r="B266" s="16" t="s">
        <v>3215</v>
      </c>
      <c r="C266" s="16">
        <v>101168</v>
      </c>
      <c r="D266" s="201">
        <v>38621</v>
      </c>
      <c r="E266" s="201">
        <v>38621</v>
      </c>
      <c r="F266" s="201">
        <v>42273</v>
      </c>
      <c r="G266" s="16" t="s">
        <v>5265</v>
      </c>
      <c r="H266" s="16"/>
      <c r="I266" s="16" t="s">
        <v>5266</v>
      </c>
      <c r="J266" s="16" t="s">
        <v>130</v>
      </c>
      <c r="K266" s="16" t="s">
        <v>131</v>
      </c>
      <c r="L266" s="16" t="s">
        <v>168</v>
      </c>
      <c r="M266" s="16"/>
      <c r="N266" s="16" t="s">
        <v>130</v>
      </c>
      <c r="O266" s="16" t="s">
        <v>131</v>
      </c>
      <c r="P266" s="16" t="s">
        <v>168</v>
      </c>
      <c r="Q266" s="16" t="s">
        <v>509</v>
      </c>
      <c r="R266" s="16" t="s">
        <v>3548</v>
      </c>
      <c r="S266" s="16" t="s">
        <v>5088</v>
      </c>
      <c r="T266" s="16" t="s">
        <v>3214</v>
      </c>
      <c r="U266" s="16"/>
      <c r="V266" s="16">
        <v>8757000</v>
      </c>
      <c r="W266" s="16"/>
      <c r="X266" s="16"/>
      <c r="Y266" s="16"/>
      <c r="Z266" s="16"/>
      <c r="AA266" s="16"/>
      <c r="AB266" s="16"/>
      <c r="AC266" s="16"/>
      <c r="AD266" s="16"/>
      <c r="AE266" s="16"/>
      <c r="AF266" s="16">
        <v>8757000</v>
      </c>
      <c r="AG266" s="16"/>
      <c r="AH266" s="16"/>
      <c r="AI266" s="16">
        <v>0.7</v>
      </c>
      <c r="AJ266" s="16">
        <v>40</v>
      </c>
      <c r="AK266" s="16"/>
      <c r="AL266" s="16"/>
      <c r="AM266" s="16"/>
      <c r="AN266" s="16"/>
      <c r="AO266" s="16"/>
      <c r="AP266" s="16"/>
      <c r="AQ266" s="16"/>
      <c r="AR266" s="16"/>
      <c r="AS266" s="16"/>
      <c r="AT266" s="16"/>
      <c r="AU266" s="16"/>
      <c r="AV266" s="16"/>
      <c r="AW266" s="16"/>
      <c r="AX266" s="16" t="s">
        <v>3549</v>
      </c>
      <c r="AY266" s="16"/>
      <c r="AZ266" s="16"/>
      <c r="BA266" s="16"/>
      <c r="BB266" s="16"/>
      <c r="BC266" s="16"/>
      <c r="BD266" s="16"/>
      <c r="BE266" s="16"/>
      <c r="BF266" s="16"/>
      <c r="BG266" s="16"/>
      <c r="BH266" s="16"/>
      <c r="BI266" s="16"/>
      <c r="BJ266" s="16"/>
      <c r="BK266" s="16"/>
      <c r="BL266" s="203"/>
      <c r="BM266" s="203"/>
      <c r="BN266" s="200" t="s">
        <v>5709</v>
      </c>
      <c r="BO266" s="183"/>
      <c r="BP266" s="183"/>
      <c r="BQ266" s="183"/>
      <c r="BR266" s="183"/>
      <c r="BS266" s="183"/>
      <c r="BT266" s="183"/>
      <c r="BU266" s="183"/>
      <c r="BV266" s="183"/>
      <c r="BW266" s="183"/>
      <c r="BX266" s="183"/>
      <c r="BY266" s="183"/>
      <c r="BZ266" s="183"/>
      <c r="CA266" s="183"/>
      <c r="CB266" s="183"/>
      <c r="CC266" s="183"/>
      <c r="CD266" s="183"/>
      <c r="CE266" s="183"/>
      <c r="CF266" s="183"/>
      <c r="CG266" s="183"/>
      <c r="CH266" s="183"/>
      <c r="CI266" s="183"/>
      <c r="CJ266" s="183"/>
      <c r="CK266" s="183"/>
      <c r="CL266" s="183"/>
      <c r="CM266" s="183"/>
      <c r="CN266" s="183"/>
      <c r="CO266" s="183"/>
      <c r="CP266" s="183"/>
      <c r="CQ266" s="183"/>
      <c r="CR266" s="183"/>
      <c r="CS266" s="183"/>
      <c r="CT266" s="183"/>
      <c r="CU266" s="183"/>
      <c r="CV266" s="183"/>
      <c r="CW266" s="183"/>
      <c r="CX266" s="183"/>
      <c r="CY266" s="183"/>
      <c r="CZ266" s="183"/>
      <c r="DA266" s="183"/>
      <c r="DB266" s="183"/>
      <c r="DC266" s="183"/>
      <c r="DD266" s="183"/>
      <c r="DE266" s="183"/>
      <c r="DF266" s="183"/>
      <c r="DG266" s="183"/>
      <c r="DH266" s="183"/>
      <c r="DI266" s="183"/>
      <c r="DJ266" s="183"/>
      <c r="DK266" s="183"/>
      <c r="DL266" s="183"/>
      <c r="DM266" s="183"/>
      <c r="DN266" s="183"/>
      <c r="DO266" s="183"/>
      <c r="DP266" s="183"/>
      <c r="DQ266" s="183"/>
      <c r="DR266" s="183"/>
      <c r="DS266" s="183"/>
      <c r="DT266" s="183"/>
      <c r="DU266" s="183"/>
      <c r="DV266" s="183"/>
      <c r="DW266" s="183"/>
      <c r="DX266" s="183"/>
      <c r="DY266" s="183"/>
      <c r="DZ266" s="183"/>
      <c r="EA266" s="183"/>
      <c r="EB266" s="183"/>
      <c r="EC266" s="183"/>
      <c r="ED266" s="183"/>
      <c r="EE266" s="183"/>
      <c r="EF266" s="183"/>
      <c r="EG266" s="183"/>
      <c r="EH266" s="183"/>
      <c r="EI266" s="183"/>
      <c r="EJ266" s="183"/>
      <c r="EK266" s="183"/>
      <c r="EL266" s="183"/>
      <c r="EM266" s="183"/>
      <c r="EN266" s="183"/>
      <c r="EO266" s="183"/>
      <c r="EP266" s="183"/>
      <c r="EQ266" s="183"/>
      <c r="ER266" s="183"/>
      <c r="ES266" s="183"/>
      <c r="ET266" s="183"/>
      <c r="EU266" s="183"/>
      <c r="EV266" s="183"/>
      <c r="EW266" s="183"/>
      <c r="EX266" s="183"/>
      <c r="EY266" s="183"/>
      <c r="EZ266" s="183"/>
      <c r="FA266" s="183"/>
      <c r="FB266" s="183"/>
      <c r="FC266" s="183"/>
      <c r="FD266" s="183"/>
      <c r="FE266" s="183"/>
      <c r="FF266" s="183"/>
      <c r="FG266" s="183"/>
      <c r="FH266" s="183"/>
      <c r="FI266" s="183"/>
      <c r="FJ266" s="183"/>
      <c r="FK266" s="183"/>
      <c r="FL266" s="183"/>
      <c r="FM266" s="183"/>
      <c r="FN266" s="183"/>
      <c r="FO266" s="183"/>
      <c r="FP266" s="183"/>
      <c r="FQ266" s="183"/>
      <c r="FR266" s="183"/>
      <c r="FS266" s="183"/>
      <c r="FT266" s="183"/>
      <c r="FU266" s="183"/>
      <c r="FV266" s="183"/>
      <c r="FW266" s="183"/>
      <c r="FX266" s="183"/>
      <c r="FY266" s="183"/>
      <c r="FZ266" s="183"/>
      <c r="GA266" s="183"/>
      <c r="GB266" s="183"/>
      <c r="GC266" s="183"/>
      <c r="GD266" s="183"/>
      <c r="GE266" s="183"/>
      <c r="GF266" s="183"/>
      <c r="GG266" s="183"/>
      <c r="GH266" s="183"/>
      <c r="GI266" s="183"/>
      <c r="GJ266" s="183"/>
      <c r="GK266" s="183"/>
      <c r="GL266" s="183"/>
      <c r="GM266" s="183"/>
      <c r="GN266" s="183"/>
      <c r="GO266" s="183"/>
      <c r="GP266" s="183"/>
      <c r="GQ266" s="183"/>
      <c r="GR266" s="183"/>
      <c r="GS266" s="183"/>
      <c r="GT266" s="183"/>
      <c r="GU266" s="183"/>
      <c r="GV266" s="183"/>
      <c r="GW266" s="183"/>
      <c r="GX266" s="183"/>
      <c r="GY266" s="183"/>
      <c r="GZ266" s="183"/>
      <c r="HA266" s="183"/>
      <c r="HB266" s="183"/>
      <c r="HC266" s="183"/>
      <c r="HD266" s="183"/>
      <c r="HE266" s="183"/>
      <c r="HF266" s="183"/>
      <c r="HG266" s="183"/>
      <c r="HH266" s="183"/>
      <c r="HI266" s="183"/>
      <c r="HJ266" s="183"/>
      <c r="HK266" s="183"/>
      <c r="HL266" s="183"/>
      <c r="HM266" s="183"/>
      <c r="HN266" s="183"/>
      <c r="HO266" s="183"/>
      <c r="HP266" s="183"/>
      <c r="HQ266" s="183"/>
      <c r="HR266" s="183"/>
      <c r="HS266" s="183"/>
      <c r="HT266" s="183"/>
      <c r="HU266" s="183"/>
      <c r="HV266" s="183"/>
      <c r="HW266" s="183"/>
      <c r="HX266" s="183"/>
      <c r="HY266" s="183"/>
      <c r="HZ266" s="183"/>
      <c r="IA266" s="183"/>
      <c r="IB266" s="183"/>
      <c r="IC266" s="183"/>
      <c r="ID266" s="183"/>
      <c r="IE266" s="183"/>
      <c r="IF266" s="183"/>
      <c r="IG266" s="183"/>
      <c r="IH266" s="183"/>
      <c r="II266" s="183"/>
      <c r="IJ266" s="183"/>
      <c r="IK266" s="183"/>
      <c r="IL266" s="183"/>
      <c r="IM266" s="183"/>
      <c r="IN266" s="183"/>
      <c r="IO266" s="183"/>
      <c r="IP266" s="183"/>
      <c r="IQ266" s="183"/>
      <c r="IR266" s="183"/>
      <c r="IS266" s="183"/>
      <c r="IT266" s="183"/>
      <c r="IU266" s="183"/>
      <c r="IV266" s="183"/>
      <c r="IW266" s="183"/>
      <c r="IX266" s="183"/>
      <c r="IY266" s="183"/>
      <c r="IZ266" s="183"/>
      <c r="JA266" s="183"/>
      <c r="JB266" s="183"/>
      <c r="JC266" s="183"/>
      <c r="JD266" s="183"/>
      <c r="JE266" s="183"/>
      <c r="JF266" s="183"/>
      <c r="JG266" s="183"/>
      <c r="JH266" s="183"/>
      <c r="JI266" s="183"/>
      <c r="JJ266" s="183"/>
      <c r="JK266" s="183"/>
      <c r="JL266" s="183"/>
      <c r="JM266" s="183"/>
      <c r="JN266" s="183"/>
      <c r="JO266" s="183"/>
      <c r="JP266" s="183"/>
      <c r="JQ266" s="183"/>
      <c r="JR266" s="183"/>
      <c r="JS266" s="183"/>
      <c r="JT266" s="183"/>
      <c r="JU266" s="183"/>
      <c r="JV266" s="183"/>
      <c r="JW266" s="183"/>
      <c r="JX266" s="183"/>
      <c r="JY266" s="183"/>
      <c r="JZ266" s="183"/>
      <c r="KA266" s="183"/>
      <c r="KB266" s="183"/>
      <c r="KC266" s="183"/>
      <c r="KD266" s="183"/>
      <c r="KE266" s="183"/>
      <c r="KF266" s="183"/>
      <c r="KG266" s="183"/>
      <c r="KH266" s="183"/>
      <c r="KI266" s="183"/>
      <c r="KJ266" s="183"/>
      <c r="KK266" s="183"/>
      <c r="KL266" s="183"/>
      <c r="KM266" s="183"/>
      <c r="KN266" s="183"/>
      <c r="KO266" s="183"/>
      <c r="KP266" s="183"/>
      <c r="KQ266" s="183"/>
      <c r="KR266" s="183"/>
      <c r="KS266" s="183"/>
      <c r="KT266" s="183"/>
      <c r="KU266" s="183"/>
      <c r="KV266" s="183"/>
      <c r="KW266" s="183"/>
      <c r="KX266" s="183"/>
      <c r="KY266" s="183"/>
      <c r="KZ266" s="183"/>
      <c r="LA266" s="183"/>
      <c r="LB266" s="183"/>
      <c r="LC266" s="183"/>
      <c r="LD266" s="183"/>
      <c r="LE266" s="183"/>
      <c r="LF266" s="183"/>
      <c r="LG266" s="183"/>
      <c r="LH266" s="183"/>
      <c r="LI266" s="183"/>
      <c r="LJ266" s="183"/>
      <c r="LK266" s="183"/>
      <c r="LL266" s="183"/>
      <c r="LM266" s="183"/>
      <c r="LN266" s="183"/>
      <c r="LO266" s="183"/>
      <c r="LP266" s="183"/>
      <c r="LQ266" s="183"/>
      <c r="LR266" s="183"/>
      <c r="LS266" s="183"/>
      <c r="LT266" s="183"/>
      <c r="LU266" s="183"/>
      <c r="LV266" s="183"/>
      <c r="LW266" s="183"/>
      <c r="LX266" s="183"/>
      <c r="LY266" s="183"/>
      <c r="LZ266" s="183"/>
      <c r="MA266" s="183"/>
      <c r="MB266" s="183"/>
      <c r="MC266" s="183"/>
      <c r="MD266" s="183"/>
      <c r="ME266" s="183"/>
      <c r="MF266" s="183"/>
      <c r="MG266" s="183"/>
      <c r="MH266" s="183"/>
      <c r="MI266" s="183"/>
      <c r="MJ266" s="183"/>
      <c r="MK266" s="183"/>
      <c r="ML266" s="183"/>
      <c r="MM266" s="183"/>
      <c r="MN266" s="183"/>
      <c r="MO266" s="183"/>
      <c r="MP266" s="183"/>
      <c r="MQ266" s="183"/>
      <c r="MR266" s="183"/>
      <c r="MS266" s="183"/>
      <c r="MT266" s="183"/>
      <c r="MU266" s="183"/>
      <c r="MV266" s="183"/>
      <c r="MW266" s="183"/>
      <c r="MX266" s="183"/>
      <c r="MY266" s="183"/>
      <c r="MZ266" s="183"/>
      <c r="NA266" s="183"/>
      <c r="NB266" s="183"/>
      <c r="NC266" s="183"/>
      <c r="ND266" s="183"/>
      <c r="NE266" s="183"/>
      <c r="NF266" s="183"/>
      <c r="NG266" s="183"/>
      <c r="NH266" s="183"/>
      <c r="NI266" s="183"/>
      <c r="NJ266" s="183"/>
      <c r="NK266" s="183"/>
      <c r="NL266" s="183"/>
      <c r="NM266" s="183"/>
      <c r="NN266" s="183"/>
      <c r="NO266" s="183"/>
      <c r="NP266" s="183"/>
      <c r="NQ266" s="183"/>
      <c r="NR266" s="183"/>
      <c r="NS266" s="183"/>
      <c r="NT266" s="183"/>
      <c r="NU266" s="183"/>
      <c r="NV266" s="183"/>
      <c r="NW266" s="183"/>
      <c r="NX266" s="183"/>
      <c r="NY266" s="183"/>
      <c r="NZ266" s="183"/>
      <c r="OA266" s="183"/>
      <c r="OB266" s="183"/>
      <c r="OC266" s="183"/>
      <c r="OD266" s="183"/>
      <c r="OE266" s="183"/>
      <c r="OF266" s="183"/>
      <c r="OG266" s="183"/>
      <c r="OH266" s="183"/>
      <c r="OI266" s="183"/>
      <c r="OJ266" s="183"/>
      <c r="OK266" s="183"/>
      <c r="OL266" s="183"/>
      <c r="OM266" s="183"/>
      <c r="ON266" s="183"/>
      <c r="OO266" s="183"/>
      <c r="OP266" s="183"/>
      <c r="OQ266" s="183"/>
      <c r="OR266" s="183"/>
      <c r="OS266" s="183"/>
      <c r="OT266" s="183"/>
      <c r="OU266" s="183"/>
      <c r="OV266" s="183"/>
      <c r="OW266" s="183"/>
      <c r="OX266" s="183"/>
      <c r="OY266" s="183"/>
      <c r="OZ266" s="183"/>
      <c r="PA266" s="183"/>
      <c r="PB266" s="183"/>
      <c r="PC266" s="183"/>
      <c r="PD266" s="183"/>
      <c r="PE266" s="183"/>
      <c r="PF266" s="183"/>
      <c r="PG266" s="183"/>
      <c r="PH266" s="183"/>
      <c r="PI266" s="183"/>
      <c r="PJ266" s="183"/>
      <c r="PK266" s="183"/>
      <c r="PL266" s="183"/>
      <c r="PM266" s="183"/>
      <c r="PN266" s="183"/>
      <c r="PO266" s="183"/>
      <c r="PP266" s="183"/>
      <c r="PQ266" s="183"/>
      <c r="PR266" s="183"/>
      <c r="PS266" s="183"/>
      <c r="PT266" s="183"/>
      <c r="PU266" s="183"/>
      <c r="PV266" s="183"/>
      <c r="PW266" s="183"/>
      <c r="PX266" s="183"/>
      <c r="PY266" s="183"/>
      <c r="PZ266" s="183"/>
      <c r="QA266" s="183"/>
      <c r="QB266" s="183"/>
      <c r="QC266" s="183"/>
      <c r="QD266" s="183"/>
      <c r="QE266" s="183"/>
      <c r="QF266" s="183"/>
      <c r="QG266" s="183"/>
      <c r="QH266" s="183"/>
      <c r="QI266" s="183"/>
      <c r="QJ266" s="183"/>
      <c r="QK266" s="183"/>
      <c r="QL266" s="183"/>
      <c r="QM266" s="183"/>
      <c r="QN266" s="183"/>
      <c r="QO266" s="183"/>
      <c r="QP266" s="183"/>
      <c r="QQ266" s="183"/>
      <c r="QR266" s="183"/>
      <c r="QS266" s="183"/>
      <c r="QT266" s="183"/>
      <c r="QU266" s="183"/>
      <c r="QV266" s="183"/>
      <c r="QW266" s="183"/>
      <c r="QX266" s="183"/>
      <c r="QY266" s="183"/>
      <c r="QZ266" s="183"/>
      <c r="RA266" s="183"/>
      <c r="RB266" s="183"/>
      <c r="RC266" s="183"/>
      <c r="RD266" s="183"/>
      <c r="RE266" s="183"/>
      <c r="RF266" s="183"/>
      <c r="RG266" s="183"/>
      <c r="RH266" s="183"/>
      <c r="RI266" s="183"/>
      <c r="RJ266" s="183"/>
      <c r="RK266" s="183"/>
      <c r="RL266" s="183"/>
      <c r="RM266" s="183"/>
      <c r="RN266" s="183"/>
      <c r="RO266" s="183"/>
      <c r="RP266" s="183"/>
      <c r="RQ266" s="183"/>
      <c r="RR266" s="183"/>
      <c r="RS266" s="183"/>
      <c r="RT266" s="183"/>
      <c r="RU266" s="183"/>
      <c r="RV266" s="183"/>
      <c r="RW266" s="183"/>
      <c r="RX266" s="183"/>
      <c r="RY266" s="183"/>
      <c r="RZ266" s="183"/>
      <c r="SA266" s="183"/>
      <c r="SB266" s="183"/>
      <c r="SC266" s="183"/>
      <c r="SD266" s="183"/>
      <c r="SE266" s="183"/>
      <c r="SF266" s="183"/>
      <c r="SG266" s="183"/>
      <c r="SH266" s="183"/>
      <c r="SI266" s="183"/>
      <c r="SJ266" s="183"/>
      <c r="SK266" s="183"/>
      <c r="SL266" s="183"/>
      <c r="SM266" s="183"/>
      <c r="SN266" s="183"/>
      <c r="SO266" s="183"/>
      <c r="SP266" s="183"/>
      <c r="SQ266" s="183"/>
      <c r="SR266" s="183"/>
      <c r="SS266" s="183"/>
      <c r="ST266" s="183"/>
      <c r="SU266" s="183"/>
      <c r="SV266" s="183"/>
      <c r="SW266" s="183"/>
      <c r="SX266" s="183"/>
      <c r="SY266" s="183"/>
      <c r="SZ266" s="183"/>
      <c r="TA266" s="183"/>
      <c r="TB266" s="183"/>
      <c r="TC266" s="183"/>
      <c r="TD266" s="183"/>
      <c r="TE266" s="183"/>
      <c r="TF266" s="183"/>
      <c r="TG266" s="183"/>
      <c r="TH266" s="183"/>
      <c r="TI266" s="183"/>
      <c r="TJ266" s="183"/>
      <c r="TK266" s="183"/>
      <c r="TL266" s="183"/>
      <c r="TM266" s="183"/>
      <c r="TN266" s="183"/>
      <c r="TO266" s="183"/>
      <c r="TP266" s="183"/>
      <c r="TQ266" s="183"/>
      <c r="TR266" s="183"/>
      <c r="TS266" s="183"/>
      <c r="TT266" s="183"/>
      <c r="TU266" s="183"/>
      <c r="TV266" s="183"/>
      <c r="TW266" s="183"/>
      <c r="TX266" s="183"/>
      <c r="TY266" s="183"/>
      <c r="TZ266" s="183"/>
      <c r="UA266" s="183"/>
      <c r="UB266" s="183"/>
      <c r="UC266" s="183"/>
      <c r="UD266" s="183"/>
      <c r="UE266" s="183"/>
      <c r="UF266" s="183"/>
      <c r="UG266" s="183"/>
      <c r="UH266" s="183"/>
      <c r="UI266" s="183"/>
      <c r="UJ266" s="183"/>
      <c r="UK266" s="183"/>
      <c r="UL266" s="183"/>
      <c r="UM266" s="183"/>
      <c r="UN266" s="183"/>
      <c r="UO266" s="183"/>
      <c r="UP266" s="183"/>
      <c r="UQ266" s="183"/>
      <c r="UR266" s="183"/>
      <c r="US266" s="183"/>
      <c r="UT266" s="183"/>
      <c r="UU266" s="183"/>
      <c r="UV266" s="183"/>
      <c r="UW266" s="183"/>
      <c r="UX266" s="183"/>
      <c r="UY266" s="183"/>
      <c r="UZ266" s="183"/>
      <c r="VA266" s="183"/>
      <c r="VB266" s="183"/>
      <c r="VC266" s="183"/>
      <c r="VD266" s="183"/>
      <c r="VE266" s="183"/>
      <c r="VF266" s="183"/>
      <c r="VG266" s="183"/>
      <c r="VH266" s="183"/>
      <c r="VI266" s="183"/>
      <c r="VJ266" s="183"/>
      <c r="VK266" s="183"/>
      <c r="VL266" s="183"/>
      <c r="VM266" s="183"/>
      <c r="VN266" s="183"/>
      <c r="VO266" s="183"/>
      <c r="VP266" s="183"/>
      <c r="VQ266" s="183"/>
      <c r="VR266" s="183"/>
      <c r="VS266" s="183"/>
      <c r="VT266" s="183"/>
      <c r="VU266" s="183"/>
      <c r="VV266" s="183"/>
      <c r="VW266" s="183"/>
      <c r="VX266" s="183"/>
      <c r="VY266" s="183"/>
      <c r="VZ266" s="183"/>
      <c r="WA266" s="183"/>
      <c r="WB266" s="183"/>
      <c r="WC266" s="183"/>
      <c r="WD266" s="183"/>
      <c r="WE266" s="183"/>
      <c r="WF266" s="183"/>
      <c r="WG266" s="183"/>
      <c r="WH266" s="183"/>
      <c r="WI266" s="183"/>
      <c r="WJ266" s="183"/>
      <c r="WK266" s="183"/>
      <c r="WL266" s="183"/>
      <c r="WM266" s="183"/>
      <c r="WN266" s="183"/>
      <c r="WO266" s="183"/>
      <c r="WP266" s="183"/>
      <c r="WQ266" s="183"/>
      <c r="WR266" s="183"/>
      <c r="WS266" s="183"/>
      <c r="WT266" s="183"/>
      <c r="WU266" s="183"/>
      <c r="WV266" s="183"/>
      <c r="WW266" s="183"/>
      <c r="WX266" s="183"/>
      <c r="WY266" s="183"/>
      <c r="WZ266" s="183"/>
      <c r="XA266" s="183"/>
      <c r="XB266" s="183"/>
      <c r="XC266" s="183"/>
      <c r="XD266" s="183"/>
      <c r="XE266" s="183"/>
      <c r="XF266" s="183"/>
      <c r="XG266" s="183"/>
      <c r="XH266" s="183"/>
      <c r="XI266" s="183"/>
      <c r="XJ266" s="183"/>
      <c r="XK266" s="183"/>
      <c r="XL266" s="183"/>
      <c r="XM266" s="183"/>
      <c r="XN266" s="183"/>
      <c r="XO266" s="183"/>
      <c r="XP266" s="183"/>
      <c r="XQ266" s="183"/>
      <c r="XR266" s="183"/>
      <c r="XS266" s="183"/>
      <c r="XT266" s="183"/>
      <c r="XU266" s="183"/>
      <c r="XV266" s="183"/>
      <c r="XW266" s="183"/>
      <c r="XX266" s="183"/>
      <c r="XY266" s="183"/>
      <c r="XZ266" s="183"/>
      <c r="YA266" s="183"/>
      <c r="YB266" s="183"/>
      <c r="YC266" s="183"/>
      <c r="YD266" s="183"/>
      <c r="YE266" s="183"/>
      <c r="YF266" s="183"/>
      <c r="YG266" s="183"/>
      <c r="YH266" s="183"/>
      <c r="YI266" s="183"/>
      <c r="YJ266" s="183"/>
      <c r="YK266" s="183"/>
      <c r="YL266" s="183"/>
      <c r="YM266" s="183"/>
      <c r="YN266" s="183"/>
      <c r="YO266" s="183"/>
      <c r="YP266" s="183"/>
      <c r="YQ266" s="183"/>
      <c r="YR266" s="183"/>
      <c r="YS266" s="183"/>
      <c r="YT266" s="183"/>
      <c r="YU266" s="183"/>
      <c r="YV266" s="183"/>
      <c r="YW266" s="183"/>
      <c r="YX266" s="183"/>
      <c r="YY266" s="183"/>
      <c r="YZ266" s="183"/>
      <c r="ZA266" s="183"/>
      <c r="ZB266" s="183"/>
      <c r="ZC266" s="183"/>
      <c r="ZD266" s="183"/>
      <c r="ZE266" s="183"/>
      <c r="ZF266" s="183"/>
      <c r="ZG266" s="183"/>
      <c r="ZH266" s="183"/>
      <c r="ZI266" s="183"/>
      <c r="ZJ266" s="183"/>
      <c r="ZK266" s="183"/>
      <c r="ZL266" s="183"/>
      <c r="ZM266" s="183"/>
      <c r="ZN266" s="183"/>
      <c r="ZO266" s="183"/>
      <c r="ZP266" s="183"/>
      <c r="ZQ266" s="183"/>
      <c r="ZR266" s="183"/>
      <c r="ZS266" s="183"/>
      <c r="ZT266" s="183"/>
      <c r="ZU266" s="183"/>
      <c r="ZV266" s="183"/>
      <c r="ZW266" s="183"/>
      <c r="ZX266" s="183"/>
      <c r="ZY266" s="183"/>
      <c r="ZZ266" s="183"/>
      <c r="AAA266" s="183"/>
      <c r="AAB266" s="183"/>
      <c r="AAC266" s="183"/>
      <c r="AAD266" s="183"/>
      <c r="AAE266" s="183"/>
      <c r="AAF266" s="183"/>
      <c r="AAG266" s="183"/>
      <c r="AAH266" s="183"/>
      <c r="AAI266" s="183"/>
      <c r="AAJ266" s="183"/>
      <c r="AAK266" s="183"/>
      <c r="AAL266" s="183"/>
      <c r="AAM266" s="183"/>
      <c r="AAN266" s="183"/>
      <c r="AAO266" s="183"/>
      <c r="AAP266" s="183"/>
      <c r="AAQ266" s="183"/>
      <c r="AAR266" s="183"/>
      <c r="AAS266" s="183"/>
      <c r="AAT266" s="183"/>
      <c r="AAU266" s="183"/>
      <c r="AAV266" s="183"/>
      <c r="AAW266" s="183"/>
      <c r="AAX266" s="183"/>
      <c r="AAY266" s="183"/>
      <c r="AAZ266" s="183"/>
      <c r="ABA266" s="183"/>
      <c r="ABB266" s="183"/>
      <c r="ABC266" s="183"/>
      <c r="ABD266" s="183"/>
      <c r="ABE266" s="183"/>
      <c r="ABF266" s="183"/>
      <c r="ABG266" s="183"/>
      <c r="ABH266" s="183"/>
      <c r="ABI266" s="183"/>
      <c r="ABJ266" s="183"/>
      <c r="ABK266" s="183"/>
      <c r="ABL266" s="183"/>
      <c r="ABM266" s="183"/>
      <c r="ABN266" s="183"/>
      <c r="ABO266" s="183"/>
      <c r="ABP266" s="183"/>
      <c r="ABQ266" s="183"/>
      <c r="ABR266" s="183"/>
      <c r="ABS266" s="183"/>
      <c r="ABT266" s="183"/>
      <c r="ABU266" s="183"/>
      <c r="ABV266" s="183"/>
      <c r="ABW266" s="183"/>
      <c r="ABX266" s="183"/>
      <c r="ABY266" s="183"/>
      <c r="ABZ266" s="183"/>
      <c r="ACA266" s="183"/>
      <c r="ACB266" s="183"/>
      <c r="ACC266" s="183"/>
      <c r="ACD266" s="183"/>
      <c r="ACE266" s="183"/>
      <c r="ACF266" s="183"/>
      <c r="ACG266" s="183"/>
      <c r="ACH266" s="183"/>
      <c r="ACI266" s="183"/>
      <c r="ACJ266" s="183"/>
      <c r="ACK266" s="183"/>
      <c r="ACL266" s="183"/>
      <c r="ACM266" s="183"/>
      <c r="ACN266" s="183"/>
      <c r="ACO266" s="183"/>
      <c r="ACP266" s="183"/>
      <c r="ACQ266" s="183"/>
      <c r="ACR266" s="183"/>
      <c r="ACS266" s="183"/>
      <c r="ACT266" s="183"/>
      <c r="ACU266" s="183"/>
      <c r="ACV266" s="183"/>
      <c r="ACW266" s="183"/>
      <c r="ACX266" s="183"/>
      <c r="ACY266" s="183"/>
      <c r="ACZ266" s="183"/>
      <c r="ADA266" s="183"/>
      <c r="ADB266" s="183"/>
      <c r="ADC266" s="183"/>
      <c r="ADD266" s="183"/>
      <c r="ADE266" s="183"/>
      <c r="ADF266" s="183"/>
      <c r="ADG266" s="183"/>
      <c r="ADH266" s="183"/>
      <c r="ADI266" s="183"/>
      <c r="ADJ266" s="183"/>
      <c r="ADK266" s="183"/>
      <c r="ADL266" s="183"/>
      <c r="ADM266" s="183"/>
      <c r="ADN266" s="183"/>
      <c r="ADO266" s="183"/>
      <c r="ADP266" s="183"/>
      <c r="ADQ266" s="183"/>
      <c r="ADR266" s="183"/>
      <c r="ADS266" s="183"/>
      <c r="ADT266" s="183"/>
      <c r="ADU266" s="183"/>
      <c r="ADV266" s="183"/>
      <c r="ADW266" s="183"/>
      <c r="ADX266" s="183"/>
      <c r="ADY266" s="183"/>
      <c r="ADZ266" s="183"/>
      <c r="AEA266" s="183"/>
      <c r="AEB266" s="183"/>
      <c r="AEC266" s="183"/>
      <c r="AED266" s="183"/>
      <c r="AEE266" s="183"/>
      <c r="AEF266" s="183"/>
      <c r="AEG266" s="183"/>
      <c r="AEH266" s="183"/>
      <c r="AEI266" s="183"/>
      <c r="AEJ266" s="183"/>
      <c r="AEK266" s="183"/>
      <c r="AEL266" s="183"/>
      <c r="AEM266" s="183"/>
      <c r="AEN266" s="183"/>
      <c r="AEO266" s="183"/>
      <c r="AEP266" s="183"/>
      <c r="AEQ266" s="183"/>
      <c r="AER266" s="183"/>
      <c r="AES266" s="183"/>
      <c r="AET266" s="183"/>
      <c r="AEU266" s="183"/>
      <c r="AEV266" s="183"/>
      <c r="AEW266" s="183"/>
      <c r="AEX266" s="183"/>
      <c r="AEY266" s="183"/>
      <c r="AEZ266" s="183"/>
      <c r="AFA266" s="183"/>
      <c r="AFB266" s="183"/>
      <c r="AFC266" s="183"/>
      <c r="AFD266" s="183"/>
      <c r="AFE266" s="183"/>
      <c r="AFF266" s="183"/>
      <c r="AFG266" s="183"/>
      <c r="AFH266" s="183"/>
      <c r="AFI266" s="183"/>
      <c r="AFJ266" s="183"/>
      <c r="AFK266" s="183"/>
      <c r="AFL266" s="183"/>
      <c r="AFM266" s="183"/>
      <c r="AFN266" s="183"/>
      <c r="AFO266" s="183"/>
      <c r="AFP266" s="183"/>
      <c r="AFQ266" s="183"/>
      <c r="AFR266" s="183"/>
      <c r="AFS266" s="183"/>
      <c r="AFT266" s="183"/>
      <c r="AFU266" s="183"/>
      <c r="AFV266" s="183"/>
      <c r="AFW266" s="183"/>
      <c r="AFX266" s="183"/>
      <c r="AFY266" s="183"/>
      <c r="AFZ266" s="183"/>
      <c r="AGA266" s="183"/>
      <c r="AGB266" s="183"/>
      <c r="AGC266" s="183"/>
      <c r="AGD266" s="183"/>
      <c r="AGE266" s="183"/>
      <c r="AGF266" s="183"/>
      <c r="AGG266" s="183"/>
      <c r="AGH266" s="183"/>
      <c r="AGI266" s="183"/>
      <c r="AGJ266" s="183"/>
      <c r="AGK266" s="183"/>
      <c r="AGL266" s="183"/>
      <c r="AGM266" s="183"/>
      <c r="AGN266" s="183"/>
      <c r="AGO266" s="183"/>
      <c r="AGP266" s="183"/>
      <c r="AGQ266" s="183"/>
      <c r="AGR266" s="183"/>
      <c r="AGS266" s="183"/>
      <c r="AGT266" s="183"/>
      <c r="AGU266" s="183"/>
      <c r="AGV266" s="183"/>
      <c r="AGW266" s="183"/>
      <c r="AGX266" s="183"/>
      <c r="AGY266" s="183"/>
      <c r="AGZ266" s="183"/>
      <c r="AHA266" s="183"/>
      <c r="AHB266" s="183"/>
      <c r="AHC266" s="183"/>
      <c r="AHD266" s="183"/>
      <c r="AHE266" s="183"/>
      <c r="AHF266" s="183"/>
      <c r="AHG266" s="183"/>
      <c r="AHH266" s="183"/>
      <c r="AHI266" s="183"/>
      <c r="AHJ266" s="183"/>
      <c r="AHK266" s="183"/>
      <c r="AHL266" s="183"/>
      <c r="AHM266" s="183"/>
      <c r="AHN266" s="183"/>
      <c r="AHO266" s="183"/>
      <c r="AHP266" s="183"/>
      <c r="AHQ266" s="183"/>
      <c r="AHR266" s="183"/>
      <c r="AHS266" s="183"/>
      <c r="AHT266" s="183"/>
      <c r="AHU266" s="183"/>
      <c r="AHV266" s="183"/>
      <c r="AHW266" s="183"/>
      <c r="AHX266" s="183"/>
      <c r="AHY266" s="183"/>
      <c r="AHZ266" s="183"/>
      <c r="AIA266" s="183"/>
      <c r="AIB266" s="183"/>
      <c r="AIC266" s="183"/>
      <c r="AID266" s="183"/>
      <c r="AIE266" s="183"/>
      <c r="AIF266" s="183"/>
      <c r="AIG266" s="183"/>
      <c r="AIH266" s="183"/>
      <c r="AII266" s="183"/>
      <c r="AIJ266" s="183"/>
      <c r="AIK266" s="183"/>
      <c r="AIL266" s="183"/>
      <c r="AIM266" s="183"/>
      <c r="AIN266" s="183"/>
      <c r="AIO266" s="183"/>
      <c r="AIP266" s="183"/>
      <c r="AIQ266" s="183"/>
      <c r="AIR266" s="183"/>
      <c r="AIS266" s="183"/>
      <c r="AIT266" s="183"/>
      <c r="AIU266" s="183"/>
      <c r="AIV266" s="183"/>
      <c r="AIW266" s="183"/>
      <c r="AIX266" s="183"/>
      <c r="AIY266" s="183"/>
      <c r="AIZ266" s="183"/>
      <c r="AJA266" s="183"/>
      <c r="AJB266" s="183"/>
      <c r="AJC266" s="183"/>
      <c r="AJD266" s="183"/>
      <c r="AJE266" s="183"/>
      <c r="AJF266" s="183"/>
      <c r="AJG266" s="183"/>
      <c r="AJH266" s="183"/>
      <c r="AJI266" s="183"/>
      <c r="AJJ266" s="183"/>
      <c r="AJK266" s="183"/>
      <c r="AJL266" s="183"/>
      <c r="AJM266" s="183"/>
      <c r="AJN266" s="183"/>
      <c r="AJO266" s="183"/>
      <c r="AJP266" s="183"/>
      <c r="AJQ266" s="183"/>
      <c r="AJR266" s="183"/>
      <c r="AJS266" s="183"/>
      <c r="AJT266" s="183"/>
      <c r="AJU266" s="183"/>
      <c r="AJV266" s="183"/>
      <c r="AJW266" s="183"/>
      <c r="AJX266" s="183"/>
      <c r="AJY266" s="183"/>
      <c r="AJZ266" s="183"/>
      <c r="AKA266" s="183"/>
      <c r="AKB266" s="183"/>
      <c r="AKC266" s="183"/>
      <c r="AKD266" s="183"/>
      <c r="AKE266" s="183"/>
      <c r="AKF266" s="183"/>
      <c r="AKG266" s="183"/>
      <c r="AKH266" s="183"/>
      <c r="AKI266" s="183"/>
      <c r="AKJ266" s="183"/>
      <c r="AKK266" s="183"/>
      <c r="AKL266" s="183"/>
      <c r="AKM266" s="183"/>
      <c r="AKN266" s="183"/>
      <c r="AKO266" s="183"/>
      <c r="AKP266" s="183"/>
      <c r="AKQ266" s="183"/>
      <c r="AKR266" s="183"/>
      <c r="AKS266" s="183"/>
      <c r="AKT266" s="183"/>
      <c r="AKU266" s="183"/>
      <c r="AKV266" s="183"/>
      <c r="AKW266" s="183"/>
      <c r="AKX266" s="183"/>
      <c r="AKY266" s="183"/>
      <c r="AKZ266" s="183"/>
      <c r="ALA266" s="183"/>
      <c r="ALB266" s="183"/>
      <c r="ALC266" s="183"/>
      <c r="ALD266" s="183"/>
      <c r="ALE266" s="183"/>
      <c r="ALF266" s="183"/>
      <c r="ALG266" s="183"/>
      <c r="ALH266" s="183"/>
      <c r="ALI266" s="183"/>
      <c r="ALJ266" s="183"/>
      <c r="ALK266" s="183"/>
      <c r="ALL266" s="183"/>
      <c r="ALM266" s="183"/>
      <c r="ALN266" s="183"/>
      <c r="ALO266" s="183"/>
      <c r="ALP266" s="183"/>
      <c r="ALQ266" s="183"/>
      <c r="ALR266" s="183"/>
      <c r="ALS266" s="183"/>
      <c r="ALT266" s="183"/>
      <c r="ALU266" s="183"/>
      <c r="ALV266" s="183"/>
      <c r="ALW266" s="183"/>
      <c r="ALX266" s="183"/>
      <c r="ALY266" s="183"/>
      <c r="ALZ266" s="183"/>
      <c r="AMA266" s="183"/>
      <c r="AMB266" s="183"/>
      <c r="AMC266" s="183"/>
      <c r="AMD266" s="183"/>
      <c r="AME266" s="183"/>
      <c r="AMF266" s="183"/>
      <c r="AMG266" s="183"/>
      <c r="AMH266" s="183"/>
      <c r="AMI266" s="183"/>
      <c r="AMJ266" s="183"/>
      <c r="AMK266" s="183"/>
      <c r="AML266" s="183"/>
      <c r="AMM266" s="183"/>
      <c r="AMN266" s="183"/>
      <c r="AMO266" s="183"/>
      <c r="AMP266" s="183"/>
      <c r="AMQ266" s="183"/>
      <c r="AMR266" s="183"/>
      <c r="AMS266" s="183"/>
      <c r="AMT266" s="183"/>
      <c r="AMU266" s="183"/>
      <c r="AMV266" s="183"/>
      <c r="AMW266" s="183"/>
      <c r="AMX266" s="183"/>
      <c r="AMY266" s="183"/>
      <c r="AMZ266" s="183"/>
      <c r="ANA266" s="183"/>
      <c r="ANB266" s="183"/>
      <c r="ANC266" s="183"/>
      <c r="AND266" s="183"/>
      <c r="ANE266" s="183"/>
      <c r="ANF266" s="183"/>
      <c r="ANG266" s="183"/>
      <c r="ANH266" s="183"/>
      <c r="ANI266" s="183"/>
      <c r="ANJ266" s="183"/>
      <c r="ANK266" s="183"/>
      <c r="ANL266" s="183"/>
      <c r="ANM266" s="183"/>
      <c r="ANN266" s="183"/>
      <c r="ANO266" s="183"/>
      <c r="ANP266" s="183"/>
      <c r="ANQ266" s="183"/>
      <c r="ANR266" s="183"/>
      <c r="ANS266" s="183"/>
      <c r="ANT266" s="183"/>
      <c r="ANU266" s="183"/>
      <c r="ANV266" s="183"/>
      <c r="ANW266" s="183"/>
      <c r="ANX266" s="183"/>
      <c r="ANY266" s="183"/>
      <c r="ANZ266" s="183"/>
      <c r="AOA266" s="183"/>
      <c r="AOB266" s="183"/>
      <c r="AOC266" s="183"/>
      <c r="AOD266" s="183"/>
      <c r="AOE266" s="183"/>
      <c r="AOF266" s="183"/>
      <c r="AOG266" s="183"/>
      <c r="AOH266" s="183"/>
      <c r="AOI266" s="183"/>
      <c r="AOJ266" s="183"/>
      <c r="AOK266" s="183"/>
      <c r="AOL266" s="183"/>
      <c r="AOM266" s="183"/>
      <c r="AON266" s="183"/>
      <c r="AOO266" s="183"/>
      <c r="AOP266" s="183"/>
      <c r="AOQ266" s="183"/>
      <c r="AOR266" s="183"/>
      <c r="AOS266" s="183"/>
      <c r="AOT266" s="183"/>
      <c r="AOU266" s="183"/>
      <c r="AOV266" s="183"/>
      <c r="AOW266" s="183"/>
      <c r="AOX266" s="183"/>
      <c r="AOY266" s="183"/>
      <c r="AOZ266" s="183"/>
      <c r="APA266" s="183"/>
      <c r="APB266" s="183"/>
      <c r="APC266" s="183"/>
      <c r="APD266" s="183"/>
      <c r="APE266" s="183"/>
      <c r="APF266" s="183"/>
      <c r="APG266" s="183"/>
      <c r="APH266" s="183"/>
      <c r="API266" s="183"/>
      <c r="APJ266" s="183"/>
      <c r="APK266" s="183"/>
      <c r="APL266" s="183"/>
      <c r="APM266" s="183"/>
      <c r="APN266" s="183"/>
      <c r="APO266" s="183"/>
      <c r="APP266" s="183"/>
      <c r="APQ266" s="183"/>
      <c r="APR266" s="183"/>
      <c r="APS266" s="183"/>
      <c r="APT266" s="183"/>
      <c r="APU266" s="183"/>
      <c r="APV266" s="183"/>
      <c r="APW266" s="183"/>
      <c r="APX266" s="183"/>
      <c r="APY266" s="183"/>
      <c r="APZ266" s="183"/>
      <c r="AQA266" s="183"/>
      <c r="AQB266" s="183"/>
      <c r="AQC266" s="183"/>
      <c r="AQD266" s="183"/>
      <c r="AQE266" s="183"/>
      <c r="AQF266" s="183"/>
      <c r="AQG266" s="183"/>
      <c r="AQH266" s="183"/>
      <c r="AQI266" s="183"/>
      <c r="AQJ266" s="183"/>
      <c r="AQK266" s="183"/>
      <c r="AQL266" s="183"/>
      <c r="AQM266" s="183"/>
      <c r="AQN266" s="183"/>
      <c r="AQO266" s="183"/>
      <c r="AQP266" s="183"/>
      <c r="AQQ266" s="183"/>
      <c r="AQR266" s="183"/>
      <c r="AQS266" s="183"/>
      <c r="AQT266" s="183"/>
      <c r="AQU266" s="183"/>
      <c r="AQV266" s="183"/>
      <c r="AQW266" s="183"/>
      <c r="AQX266" s="183"/>
      <c r="AQY266" s="183"/>
      <c r="AQZ266" s="183"/>
      <c r="ARA266" s="183"/>
      <c r="ARB266" s="183"/>
      <c r="ARC266" s="183"/>
      <c r="ARD266" s="183"/>
      <c r="ARE266" s="183"/>
      <c r="ARF266" s="183"/>
      <c r="ARG266" s="183"/>
      <c r="ARH266" s="183"/>
      <c r="ARI266" s="183"/>
      <c r="ARJ266" s="183"/>
      <c r="ARK266" s="183"/>
      <c r="ARL266" s="183"/>
      <c r="ARM266" s="183"/>
      <c r="ARN266" s="183"/>
      <c r="ARO266" s="183"/>
      <c r="ARP266" s="183"/>
      <c r="ARQ266" s="183"/>
      <c r="ARR266" s="183"/>
      <c r="ARS266" s="183"/>
      <c r="ART266" s="183"/>
      <c r="ARU266" s="183"/>
      <c r="ARV266" s="183"/>
      <c r="ARW266" s="183"/>
      <c r="ARX266" s="183"/>
      <c r="ARY266" s="183"/>
      <c r="ARZ266" s="183"/>
      <c r="ASA266" s="183"/>
      <c r="ASB266" s="183"/>
      <c r="ASC266" s="183"/>
      <c r="ASD266" s="183"/>
      <c r="ASE266" s="183"/>
      <c r="ASF266" s="183"/>
      <c r="ASG266" s="183"/>
      <c r="ASH266" s="183"/>
      <c r="ASI266" s="183"/>
      <c r="ASJ266" s="183"/>
      <c r="ASK266" s="183"/>
      <c r="ASL266" s="183"/>
      <c r="ASM266" s="183"/>
      <c r="ASN266" s="183"/>
      <c r="ASO266" s="183"/>
      <c r="ASP266" s="183"/>
      <c r="ASQ266" s="183"/>
      <c r="ASR266" s="183"/>
      <c r="ASS266" s="183"/>
      <c r="AST266" s="183"/>
      <c r="ASU266" s="183"/>
      <c r="ASV266" s="183"/>
      <c r="ASW266" s="183"/>
      <c r="ASX266" s="183"/>
      <c r="ASY266" s="183"/>
      <c r="ASZ266" s="183"/>
      <c r="ATA266" s="183"/>
      <c r="ATB266" s="183"/>
      <c r="ATC266" s="183"/>
      <c r="ATD266" s="183"/>
      <c r="ATE266" s="183"/>
      <c r="ATF266" s="183"/>
      <c r="ATG266" s="183"/>
      <c r="ATH266" s="183"/>
      <c r="ATI266" s="183"/>
      <c r="ATJ266" s="183"/>
      <c r="ATK266" s="183"/>
      <c r="ATL266" s="183"/>
      <c r="ATM266" s="183"/>
      <c r="ATN266" s="183"/>
      <c r="ATO266" s="183"/>
      <c r="ATP266" s="183"/>
      <c r="ATQ266" s="183"/>
      <c r="ATR266" s="183"/>
      <c r="ATS266" s="183"/>
      <c r="ATT266" s="183"/>
      <c r="ATU266" s="183"/>
      <c r="ATV266" s="183"/>
      <c r="ATW266" s="183"/>
      <c r="ATX266" s="183"/>
      <c r="ATY266" s="183"/>
      <c r="ATZ266" s="183"/>
      <c r="AUA266" s="183"/>
      <c r="AUB266" s="183"/>
      <c r="AUC266" s="183"/>
      <c r="AUD266" s="183"/>
      <c r="AUE266" s="183"/>
      <c r="AUF266" s="183"/>
      <c r="AUG266" s="183"/>
      <c r="AUH266" s="183"/>
      <c r="AUI266" s="183"/>
      <c r="AUJ266" s="183"/>
      <c r="AUK266" s="183"/>
      <c r="AUL266" s="183"/>
      <c r="AUM266" s="183"/>
      <c r="AUN266" s="183"/>
      <c r="AUO266" s="183"/>
      <c r="AUP266" s="183"/>
      <c r="AUQ266" s="183"/>
      <c r="AUR266" s="183"/>
      <c r="AUS266" s="183"/>
      <c r="AUT266" s="183"/>
      <c r="AUU266" s="183"/>
      <c r="AUV266" s="183"/>
      <c r="AUW266" s="183"/>
      <c r="AUX266" s="183"/>
      <c r="AUY266" s="183"/>
      <c r="AUZ266" s="183"/>
      <c r="AVA266" s="183"/>
      <c r="AVB266" s="183"/>
      <c r="AVC266" s="183"/>
      <c r="AVD266" s="183"/>
      <c r="AVE266" s="183"/>
      <c r="AVF266" s="183"/>
      <c r="AVG266" s="183"/>
      <c r="AVH266" s="183"/>
      <c r="AVI266" s="183"/>
      <c r="AVJ266" s="183"/>
      <c r="AVK266" s="183"/>
      <c r="AVL266" s="183"/>
      <c r="AVM266" s="183"/>
      <c r="AVN266" s="183"/>
      <c r="AVO266" s="183"/>
      <c r="AVP266" s="183"/>
      <c r="AVQ266" s="183"/>
      <c r="AVR266" s="183"/>
      <c r="AVS266" s="183"/>
      <c r="AVT266" s="183"/>
      <c r="AVU266" s="183"/>
      <c r="AVV266" s="183"/>
      <c r="AVW266" s="183"/>
      <c r="AVX266" s="183"/>
      <c r="AVY266" s="183"/>
      <c r="AVZ266" s="183"/>
      <c r="AWA266" s="183"/>
      <c r="AWB266" s="183"/>
      <c r="AWC266" s="183"/>
      <c r="AWD266" s="183"/>
      <c r="AWE266" s="183"/>
      <c r="AWF266" s="183"/>
      <c r="AWG266" s="183"/>
      <c r="AWH266" s="183"/>
      <c r="AWI266" s="183"/>
      <c r="AWJ266" s="183"/>
      <c r="AWK266" s="183"/>
      <c r="AWL266" s="183"/>
      <c r="AWM266" s="183"/>
      <c r="AWN266" s="183"/>
      <c r="AWO266" s="183"/>
      <c r="AWP266" s="183"/>
      <c r="AWQ266" s="183"/>
      <c r="AWR266" s="183"/>
      <c r="AWS266" s="183"/>
      <c r="AWT266" s="183"/>
      <c r="AWU266" s="183"/>
      <c r="AWV266" s="183"/>
      <c r="AWW266" s="183"/>
      <c r="AWX266" s="183"/>
      <c r="AWY266" s="183"/>
      <c r="AWZ266" s="183"/>
      <c r="AXA266" s="183"/>
      <c r="AXB266" s="183"/>
      <c r="AXC266" s="183"/>
      <c r="AXD266" s="183"/>
      <c r="AXE266" s="183"/>
      <c r="AXF266" s="183"/>
      <c r="AXG266" s="183"/>
      <c r="AXH266" s="183"/>
      <c r="AXI266" s="183"/>
      <c r="AXJ266" s="183"/>
      <c r="AXK266" s="183"/>
      <c r="AXL266" s="183"/>
      <c r="AXM266" s="183"/>
      <c r="AXN266" s="183"/>
      <c r="AXO266" s="183"/>
      <c r="AXP266" s="183"/>
      <c r="AXQ266" s="183"/>
      <c r="AXR266" s="183"/>
      <c r="AXS266" s="183"/>
      <c r="AXT266" s="183"/>
      <c r="AXU266" s="183"/>
      <c r="AXV266" s="183"/>
      <c r="AXW266" s="183"/>
      <c r="AXX266" s="183"/>
      <c r="AXY266" s="183"/>
      <c r="AXZ266" s="183"/>
      <c r="AYA266" s="183"/>
      <c r="AYB266" s="183"/>
      <c r="AYC266" s="183"/>
      <c r="AYD266" s="183"/>
      <c r="AYE266" s="183"/>
      <c r="AYF266" s="183"/>
      <c r="AYG266" s="183"/>
      <c r="AYH266" s="183"/>
      <c r="AYI266" s="183"/>
      <c r="AYJ266" s="183"/>
      <c r="AYK266" s="183"/>
      <c r="AYL266" s="183"/>
      <c r="AYM266" s="183"/>
      <c r="AYN266" s="183"/>
      <c r="AYO266" s="183"/>
      <c r="AYP266" s="183"/>
      <c r="AYQ266" s="183"/>
      <c r="AYR266" s="183"/>
      <c r="AYS266" s="183"/>
      <c r="AYT266" s="183"/>
      <c r="AYU266" s="183"/>
      <c r="AYV266" s="183"/>
      <c r="AYW266" s="183"/>
      <c r="AYX266" s="183"/>
      <c r="AYY266" s="183"/>
      <c r="AYZ266" s="183"/>
      <c r="AZA266" s="183"/>
      <c r="AZB266" s="183"/>
      <c r="AZC266" s="183"/>
      <c r="AZD266" s="183"/>
      <c r="AZE266" s="183"/>
      <c r="AZF266" s="183"/>
      <c r="AZG266" s="183"/>
      <c r="AZH266" s="183"/>
      <c r="AZI266" s="183"/>
      <c r="AZJ266" s="183"/>
      <c r="AZK266" s="183"/>
      <c r="AZL266" s="183"/>
      <c r="AZM266" s="183"/>
      <c r="AZN266" s="183"/>
      <c r="AZO266" s="183"/>
      <c r="AZP266" s="183"/>
      <c r="AZQ266" s="183"/>
      <c r="AZR266" s="183"/>
      <c r="AZS266" s="183"/>
      <c r="AZT266" s="183"/>
      <c r="AZU266" s="183"/>
      <c r="AZV266" s="183"/>
      <c r="AZW266" s="183"/>
      <c r="AZX266" s="183"/>
      <c r="AZY266" s="183"/>
      <c r="AZZ266" s="183"/>
      <c r="BAA266" s="183"/>
      <c r="BAB266" s="183"/>
      <c r="BAC266" s="183"/>
      <c r="BAD266" s="183"/>
      <c r="BAE266" s="183"/>
      <c r="BAF266" s="183"/>
      <c r="BAG266" s="183"/>
      <c r="BAH266" s="183"/>
      <c r="BAI266" s="183"/>
      <c r="BAJ266" s="183"/>
      <c r="BAK266" s="183"/>
      <c r="BAL266" s="183"/>
      <c r="BAM266" s="183"/>
      <c r="BAN266" s="183"/>
      <c r="BAO266" s="183"/>
      <c r="BAP266" s="183"/>
      <c r="BAQ266" s="183"/>
      <c r="BAR266" s="183"/>
      <c r="BAS266" s="183"/>
      <c r="BAT266" s="183"/>
      <c r="BAU266" s="183"/>
      <c r="BAV266" s="183"/>
      <c r="BAW266" s="183"/>
      <c r="BAX266" s="183"/>
      <c r="BAY266" s="183"/>
      <c r="BAZ266" s="183"/>
      <c r="BBA266" s="183"/>
      <c r="BBB266" s="183"/>
      <c r="BBC266" s="183"/>
      <c r="BBD266" s="183"/>
      <c r="BBE266" s="183"/>
      <c r="BBF266" s="183"/>
      <c r="BBG266" s="183"/>
      <c r="BBH266" s="183"/>
      <c r="BBI266" s="183"/>
      <c r="BBJ266" s="183"/>
      <c r="BBK266" s="183"/>
      <c r="BBL266" s="183"/>
      <c r="BBM266" s="183"/>
      <c r="BBN266" s="183"/>
      <c r="BBO266" s="183"/>
      <c r="BBP266" s="183"/>
      <c r="BBQ266" s="183"/>
      <c r="BBR266" s="183"/>
      <c r="BBS266" s="183"/>
      <c r="BBT266" s="183"/>
      <c r="BBU266" s="183"/>
      <c r="BBV266" s="183"/>
      <c r="BBW266" s="183"/>
      <c r="BBX266" s="183"/>
      <c r="BBY266" s="183"/>
      <c r="BBZ266" s="183"/>
      <c r="BCA266" s="183"/>
      <c r="BCB266" s="183"/>
      <c r="BCC266" s="183"/>
      <c r="BCD266" s="183"/>
      <c r="BCE266" s="183"/>
      <c r="BCF266" s="183"/>
      <c r="BCG266" s="183"/>
      <c r="BCH266" s="183"/>
      <c r="BCI266" s="183"/>
      <c r="BCJ266" s="183"/>
      <c r="BCK266" s="183"/>
      <c r="BCL266" s="183"/>
      <c r="BCM266" s="183"/>
      <c r="BCN266" s="183"/>
      <c r="BCO266" s="183"/>
      <c r="BCP266" s="183"/>
      <c r="BCQ266" s="183"/>
      <c r="BCR266" s="183"/>
      <c r="BCS266" s="183"/>
      <c r="BCT266" s="183"/>
      <c r="BCU266" s="183"/>
      <c r="BCV266" s="183"/>
      <c r="BCW266" s="183"/>
      <c r="BCX266" s="183"/>
      <c r="BCY266" s="183"/>
      <c r="BCZ266" s="183"/>
      <c r="BDA266" s="183"/>
      <c r="BDB266" s="183"/>
      <c r="BDC266" s="183"/>
      <c r="BDD266" s="183"/>
      <c r="BDE266" s="183"/>
      <c r="BDF266" s="183"/>
      <c r="BDG266" s="183"/>
      <c r="BDH266" s="183"/>
      <c r="BDI266" s="183"/>
      <c r="BDJ266" s="183"/>
      <c r="BDK266" s="183"/>
      <c r="BDL266" s="183"/>
      <c r="BDM266" s="183"/>
      <c r="BDN266" s="183"/>
      <c r="BDO266" s="183"/>
      <c r="BDP266" s="183"/>
      <c r="BDQ266" s="183"/>
      <c r="BDR266" s="183"/>
      <c r="BDS266" s="183"/>
      <c r="BDT266" s="183"/>
      <c r="BDU266" s="183"/>
      <c r="BDV266" s="183"/>
      <c r="BDW266" s="183"/>
      <c r="BDX266" s="183"/>
      <c r="BDY266" s="183"/>
      <c r="BDZ266" s="183"/>
      <c r="BEA266" s="183"/>
      <c r="BEB266" s="183"/>
      <c r="BEC266" s="183"/>
      <c r="BED266" s="183"/>
      <c r="BEE266" s="183"/>
      <c r="BEF266" s="183"/>
      <c r="BEG266" s="183"/>
      <c r="BEH266" s="183"/>
      <c r="BEI266" s="183"/>
      <c r="BEJ266" s="183"/>
      <c r="BEK266" s="183"/>
      <c r="BEL266" s="183"/>
      <c r="BEM266" s="183"/>
      <c r="BEN266" s="183"/>
      <c r="BEO266" s="183"/>
      <c r="BEP266" s="183"/>
      <c r="BEQ266" s="183"/>
      <c r="BER266" s="183"/>
      <c r="BES266" s="183"/>
      <c r="BET266" s="183"/>
      <c r="BEU266" s="183"/>
      <c r="BEV266" s="183"/>
      <c r="BEW266" s="183"/>
      <c r="BEX266" s="183"/>
      <c r="BEY266" s="183"/>
      <c r="BEZ266" s="183"/>
      <c r="BFA266" s="183"/>
      <c r="BFB266" s="183"/>
      <c r="BFC266" s="183"/>
      <c r="BFD266" s="183"/>
      <c r="BFE266" s="183"/>
      <c r="BFF266" s="183"/>
      <c r="BFG266" s="183"/>
      <c r="BFH266" s="183"/>
      <c r="BFI266" s="183"/>
      <c r="BFJ266" s="183"/>
      <c r="BFK266" s="183"/>
      <c r="BFL266" s="183"/>
      <c r="BFM266" s="183"/>
      <c r="BFN266" s="183"/>
      <c r="BFO266" s="183"/>
      <c r="BFP266" s="183"/>
      <c r="BFQ266" s="183"/>
      <c r="BFR266" s="183"/>
      <c r="BFS266" s="183"/>
      <c r="BFT266" s="183"/>
      <c r="BFU266" s="183"/>
      <c r="BFV266" s="183"/>
      <c r="BFW266" s="183"/>
      <c r="BFX266" s="183"/>
      <c r="BFY266" s="183"/>
      <c r="BFZ266" s="183"/>
      <c r="BGA266" s="183"/>
      <c r="BGB266" s="183"/>
      <c r="BGC266" s="183"/>
      <c r="BGD266" s="183"/>
      <c r="BGE266" s="183"/>
      <c r="BGF266" s="183"/>
      <c r="BGG266" s="183"/>
      <c r="BGH266" s="183"/>
      <c r="BGI266" s="183"/>
      <c r="BGJ266" s="183"/>
      <c r="BGK266" s="183"/>
      <c r="BGL266" s="183"/>
      <c r="BGM266" s="183"/>
      <c r="BGN266" s="183"/>
      <c r="BGO266" s="183"/>
      <c r="BGP266" s="183"/>
      <c r="BGQ266" s="183"/>
      <c r="BGR266" s="183"/>
      <c r="BGS266" s="183"/>
      <c r="BGT266" s="183"/>
      <c r="BGU266" s="183"/>
      <c r="BGV266" s="183"/>
      <c r="BGW266" s="183"/>
      <c r="BGX266" s="183"/>
      <c r="BGY266" s="183"/>
      <c r="BGZ266" s="183"/>
      <c r="BHA266" s="183"/>
      <c r="BHB266" s="183"/>
      <c r="BHC266" s="183"/>
      <c r="BHD266" s="183"/>
      <c r="BHE266" s="183"/>
      <c r="BHF266" s="183"/>
      <c r="BHG266" s="183"/>
      <c r="BHH266" s="183"/>
      <c r="BHI266" s="183"/>
      <c r="BHJ266" s="183"/>
      <c r="BHK266" s="183"/>
      <c r="BHL266" s="183"/>
      <c r="BHM266" s="183"/>
      <c r="BHN266" s="183"/>
      <c r="BHO266" s="183"/>
      <c r="BHP266" s="183"/>
      <c r="BHQ266" s="183"/>
      <c r="BHR266" s="183"/>
      <c r="BHS266" s="183"/>
      <c r="BHT266" s="183"/>
      <c r="BHU266" s="183"/>
      <c r="BHV266" s="183"/>
      <c r="BHW266" s="183"/>
      <c r="BHX266" s="183"/>
      <c r="BHY266" s="183"/>
      <c r="BHZ266" s="183"/>
      <c r="BIA266" s="183"/>
      <c r="BIB266" s="183"/>
      <c r="BIC266" s="183"/>
      <c r="BID266" s="183"/>
      <c r="BIE266" s="183"/>
      <c r="BIF266" s="183"/>
      <c r="BIG266" s="183"/>
      <c r="BIH266" s="183"/>
      <c r="BII266" s="183"/>
      <c r="BIJ266" s="183"/>
      <c r="BIK266" s="183"/>
      <c r="BIL266" s="183"/>
      <c r="BIM266" s="183"/>
      <c r="BIN266" s="183"/>
      <c r="BIO266" s="183"/>
      <c r="BIP266" s="183"/>
      <c r="BIQ266" s="183"/>
      <c r="BIR266" s="183"/>
      <c r="BIS266" s="183"/>
      <c r="BIT266" s="183"/>
      <c r="BIU266" s="183"/>
      <c r="BIV266" s="183"/>
      <c r="BIW266" s="183"/>
      <c r="BIX266" s="183"/>
      <c r="BIY266" s="183"/>
      <c r="BIZ266" s="183"/>
      <c r="BJA266" s="183"/>
      <c r="BJB266" s="183"/>
      <c r="BJC266" s="183"/>
      <c r="BJD266" s="183"/>
      <c r="BJE266" s="183"/>
      <c r="BJF266" s="183"/>
      <c r="BJG266" s="183"/>
      <c r="BJH266" s="183"/>
      <c r="BJI266" s="183"/>
      <c r="BJJ266" s="183"/>
      <c r="BJK266" s="183"/>
      <c r="BJL266" s="183"/>
      <c r="BJM266" s="183"/>
      <c r="BJN266" s="183"/>
      <c r="BJO266" s="183"/>
      <c r="BJP266" s="183"/>
      <c r="BJQ266" s="183"/>
      <c r="BJR266" s="183"/>
      <c r="BJS266" s="183"/>
      <c r="BJT266" s="183"/>
      <c r="BJU266" s="183"/>
      <c r="BJV266" s="183"/>
      <c r="BJW266" s="183"/>
      <c r="BJX266" s="183"/>
      <c r="BJY266" s="183"/>
      <c r="BJZ266" s="183"/>
      <c r="BKA266" s="183"/>
      <c r="BKB266" s="183"/>
      <c r="BKC266" s="183"/>
      <c r="BKD266" s="183"/>
      <c r="BKE266" s="183"/>
      <c r="BKF266" s="183"/>
      <c r="BKG266" s="183"/>
      <c r="BKH266" s="183"/>
      <c r="BKI266" s="183"/>
      <c r="BKJ266" s="183"/>
      <c r="BKK266" s="183"/>
      <c r="BKL266" s="183"/>
      <c r="BKM266" s="183"/>
      <c r="BKN266" s="183"/>
      <c r="BKO266" s="183"/>
      <c r="BKP266" s="183"/>
      <c r="BKQ266" s="183"/>
      <c r="BKR266" s="183"/>
      <c r="BKS266" s="183"/>
      <c r="BKT266" s="183"/>
      <c r="BKU266" s="183"/>
      <c r="BKV266" s="183"/>
      <c r="BKW266" s="183"/>
      <c r="BKX266" s="183"/>
      <c r="BKY266" s="183"/>
      <c r="BKZ266" s="183"/>
      <c r="BLA266" s="183"/>
      <c r="BLB266" s="183"/>
      <c r="BLC266" s="183"/>
      <c r="BLD266" s="183"/>
      <c r="BLE266" s="183"/>
      <c r="BLF266" s="183"/>
      <c r="BLG266" s="183"/>
      <c r="BLH266" s="183"/>
      <c r="BLI266" s="183"/>
      <c r="BLJ266" s="183"/>
      <c r="BLK266" s="183"/>
      <c r="BLL266" s="183"/>
      <c r="BLM266" s="183"/>
      <c r="BLN266" s="183"/>
      <c r="BLO266" s="183"/>
      <c r="BLP266" s="183"/>
      <c r="BLQ266" s="183"/>
      <c r="BLR266" s="183"/>
      <c r="BLS266" s="183"/>
      <c r="BLT266" s="183"/>
      <c r="BLU266" s="183"/>
      <c r="BLV266" s="183"/>
      <c r="BLW266" s="183"/>
      <c r="BLX266" s="183"/>
      <c r="BLY266" s="183"/>
      <c r="BLZ266" s="183"/>
      <c r="BMA266" s="183"/>
      <c r="BMB266" s="183"/>
      <c r="BMC266" s="183"/>
      <c r="BMD266" s="183"/>
      <c r="BME266" s="183"/>
      <c r="BMF266" s="183"/>
      <c r="BMG266" s="183"/>
      <c r="BMH266" s="183"/>
      <c r="BMI266" s="183"/>
      <c r="BMJ266" s="183"/>
      <c r="BMK266" s="183"/>
      <c r="BML266" s="183"/>
      <c r="BMM266" s="183"/>
      <c r="BMN266" s="183"/>
      <c r="BMO266" s="183"/>
      <c r="BMP266" s="183"/>
      <c r="BMQ266" s="183"/>
      <c r="BMR266" s="183"/>
      <c r="BMS266" s="183"/>
      <c r="BMT266" s="183"/>
      <c r="BMU266" s="183"/>
      <c r="BMV266" s="183"/>
      <c r="BMW266" s="183"/>
      <c r="BMX266" s="183"/>
      <c r="BMY266" s="183"/>
      <c r="BMZ266" s="183"/>
      <c r="BNA266" s="183"/>
      <c r="BNB266" s="183"/>
      <c r="BNC266" s="183"/>
      <c r="BND266" s="183"/>
      <c r="BNE266" s="183"/>
      <c r="BNF266" s="183"/>
      <c r="BNG266" s="183"/>
      <c r="BNH266" s="183"/>
      <c r="BNI266" s="183"/>
      <c r="BNJ266" s="183"/>
      <c r="BNK266" s="183"/>
      <c r="BNL266" s="183"/>
      <c r="BNM266" s="183"/>
      <c r="BNN266" s="183"/>
      <c r="BNO266" s="183"/>
      <c r="BNP266" s="183"/>
      <c r="BNQ266" s="183"/>
      <c r="BNR266" s="183"/>
      <c r="BNS266" s="183"/>
      <c r="BNT266" s="183"/>
      <c r="BNU266" s="183"/>
      <c r="BNV266" s="183"/>
      <c r="BNW266" s="183"/>
      <c r="BNX266" s="183"/>
      <c r="BNY266" s="183"/>
      <c r="BNZ266" s="183"/>
      <c r="BOA266" s="183"/>
      <c r="BOB266" s="183"/>
      <c r="BOC266" s="183"/>
      <c r="BOD266" s="183"/>
      <c r="BOE266" s="183"/>
      <c r="BOF266" s="183"/>
      <c r="BOG266" s="183"/>
      <c r="BOH266" s="183"/>
      <c r="BOI266" s="183"/>
      <c r="BOJ266" s="183"/>
      <c r="BOK266" s="183"/>
      <c r="BOL266" s="183"/>
      <c r="BOM266" s="183"/>
      <c r="BON266" s="183"/>
      <c r="BOO266" s="183"/>
      <c r="BOP266" s="183"/>
      <c r="BOQ266" s="183"/>
      <c r="BOR266" s="183"/>
      <c r="BOS266" s="183"/>
      <c r="BOT266" s="183"/>
      <c r="BOU266" s="183"/>
      <c r="BOV266" s="183"/>
      <c r="BOW266" s="183"/>
      <c r="BOX266" s="183"/>
      <c r="BOY266" s="183"/>
      <c r="BOZ266" s="183"/>
      <c r="BPA266" s="183"/>
      <c r="BPB266" s="183"/>
      <c r="BPC266" s="183"/>
      <c r="BPD266" s="183"/>
      <c r="BPE266" s="183"/>
      <c r="BPF266" s="183"/>
      <c r="BPG266" s="183"/>
      <c r="BPH266" s="183"/>
      <c r="BPI266" s="183"/>
      <c r="BPJ266" s="183"/>
      <c r="BPK266" s="183"/>
      <c r="BPL266" s="183"/>
      <c r="BPM266" s="183"/>
      <c r="BPN266" s="183"/>
      <c r="BPO266" s="183"/>
      <c r="BPP266" s="183"/>
      <c r="BPQ266" s="183"/>
      <c r="BPR266" s="183"/>
      <c r="BPS266" s="183"/>
      <c r="BPT266" s="183"/>
      <c r="BPU266" s="183"/>
      <c r="BPV266" s="183"/>
      <c r="BPW266" s="183"/>
      <c r="BPX266" s="183"/>
      <c r="BPY266" s="183"/>
      <c r="BPZ266" s="183"/>
      <c r="BQA266" s="183"/>
      <c r="BQB266" s="183"/>
      <c r="BQC266" s="183"/>
      <c r="BQD266" s="183"/>
      <c r="BQE266" s="183"/>
      <c r="BQF266" s="183"/>
      <c r="BQG266" s="183"/>
      <c r="BQH266" s="183"/>
      <c r="BQI266" s="183"/>
      <c r="BQJ266" s="183"/>
      <c r="BQK266" s="183"/>
      <c r="BQL266" s="183"/>
      <c r="BQM266" s="183"/>
      <c r="BQN266" s="183"/>
      <c r="BQO266" s="183"/>
      <c r="BQP266" s="183"/>
      <c r="BQQ266" s="183"/>
      <c r="BQR266" s="183"/>
      <c r="BQS266" s="183"/>
      <c r="BQT266" s="183"/>
      <c r="BQU266" s="183"/>
      <c r="BQV266" s="183"/>
      <c r="BQW266" s="183"/>
      <c r="BQX266" s="183"/>
      <c r="BQY266" s="183"/>
      <c r="BQZ266" s="183"/>
      <c r="BRA266" s="183"/>
      <c r="BRB266" s="183"/>
      <c r="BRC266" s="183"/>
      <c r="BRD266" s="183"/>
      <c r="BRE266" s="183"/>
      <c r="BRF266" s="183"/>
      <c r="BRG266" s="183"/>
      <c r="BRH266" s="183"/>
      <c r="BRI266" s="183"/>
      <c r="BRJ266" s="183"/>
      <c r="BRK266" s="183"/>
      <c r="BRL266" s="183"/>
      <c r="BRM266" s="183"/>
      <c r="BRN266" s="183"/>
      <c r="BRO266" s="183"/>
      <c r="BRP266" s="183"/>
      <c r="BRQ266" s="183"/>
      <c r="BRR266" s="183"/>
      <c r="BRS266" s="183"/>
      <c r="BRT266" s="183"/>
      <c r="BRU266" s="183"/>
      <c r="BRV266" s="183"/>
      <c r="BRW266" s="183"/>
      <c r="BRX266" s="183"/>
      <c r="BRY266" s="183"/>
      <c r="BRZ266" s="183"/>
      <c r="BSA266" s="183"/>
      <c r="BSB266" s="183"/>
      <c r="BSC266" s="183"/>
      <c r="BSD266" s="183"/>
      <c r="BSE266" s="183"/>
      <c r="BSF266" s="183"/>
      <c r="BSG266" s="183"/>
      <c r="BSH266" s="183"/>
      <c r="BSI266" s="183"/>
      <c r="BSJ266" s="183"/>
      <c r="BSK266" s="183"/>
      <c r="BSL266" s="183"/>
      <c r="BSM266" s="183"/>
      <c r="BSN266" s="183"/>
      <c r="BSO266" s="183"/>
      <c r="BSP266" s="183"/>
      <c r="BSQ266" s="183"/>
      <c r="BSR266" s="183"/>
      <c r="BSS266" s="183"/>
      <c r="BST266" s="183"/>
      <c r="BSU266" s="183"/>
      <c r="BSV266" s="183"/>
      <c r="BSW266" s="183"/>
      <c r="BSX266" s="183"/>
      <c r="BSY266" s="183"/>
      <c r="BSZ266" s="183"/>
      <c r="BTA266" s="183"/>
      <c r="BTB266" s="183"/>
      <c r="BTC266" s="183"/>
      <c r="BTD266" s="183"/>
      <c r="BTE266" s="183"/>
      <c r="BTF266" s="183"/>
      <c r="BTG266" s="183"/>
      <c r="BTH266" s="183"/>
      <c r="BTI266" s="183"/>
      <c r="BTJ266" s="183"/>
      <c r="BTK266" s="183"/>
      <c r="BTL266" s="183"/>
      <c r="BTM266" s="183"/>
      <c r="BTN266" s="183"/>
      <c r="BTO266" s="183"/>
      <c r="BTP266" s="183"/>
      <c r="BTQ266" s="183"/>
      <c r="BTR266" s="183"/>
      <c r="BTS266" s="183"/>
      <c r="BTT266" s="183"/>
      <c r="BTU266" s="183"/>
      <c r="BTV266" s="183"/>
      <c r="BTW266" s="183"/>
      <c r="BTX266" s="183"/>
      <c r="BTY266" s="183"/>
      <c r="BTZ266" s="183"/>
      <c r="BUA266" s="183"/>
      <c r="BUB266" s="183"/>
      <c r="BUC266" s="183"/>
      <c r="BUD266" s="183"/>
      <c r="BUE266" s="183"/>
      <c r="BUF266" s="183"/>
      <c r="BUG266" s="183"/>
      <c r="BUH266" s="183"/>
      <c r="BUI266" s="183"/>
      <c r="BUJ266" s="183"/>
      <c r="BUK266" s="183"/>
      <c r="BUL266" s="183"/>
      <c r="BUM266" s="183"/>
      <c r="BUN266" s="183"/>
      <c r="BUO266" s="183"/>
      <c r="BUP266" s="183"/>
      <c r="BUQ266" s="183"/>
      <c r="BUR266" s="183"/>
      <c r="BUS266" s="183"/>
      <c r="BUT266" s="183"/>
      <c r="BUU266" s="183"/>
      <c r="BUV266" s="183"/>
      <c r="BUW266" s="183"/>
      <c r="BUX266" s="183"/>
      <c r="BUY266" s="183"/>
      <c r="BUZ266" s="183"/>
      <c r="BVA266" s="183"/>
      <c r="BVB266" s="183"/>
      <c r="BVC266" s="183"/>
      <c r="BVD266" s="183"/>
      <c r="BVE266" s="183"/>
      <c r="BVF266" s="183"/>
      <c r="BVG266" s="183"/>
      <c r="BVH266" s="183"/>
      <c r="BVI266" s="183"/>
      <c r="BVJ266" s="183"/>
      <c r="BVK266" s="183"/>
      <c r="BVL266" s="183"/>
      <c r="BVM266" s="183"/>
      <c r="BVN266" s="183"/>
      <c r="BVO266" s="183"/>
      <c r="BVP266" s="183"/>
      <c r="BVQ266" s="183"/>
      <c r="BVR266" s="183"/>
      <c r="BVS266" s="183"/>
      <c r="BVT266" s="183"/>
      <c r="BVU266" s="183"/>
      <c r="BVV266" s="183"/>
      <c r="BVW266" s="183"/>
      <c r="BVX266" s="183"/>
      <c r="BVY266" s="183"/>
      <c r="BVZ266" s="183"/>
      <c r="BWA266" s="183"/>
      <c r="BWB266" s="183"/>
      <c r="BWC266" s="183"/>
      <c r="BWD266" s="183"/>
      <c r="BWE266" s="183"/>
      <c r="BWF266" s="183"/>
      <c r="BWG266" s="183"/>
      <c r="BWH266" s="183"/>
      <c r="BWI266" s="183"/>
      <c r="BWJ266" s="183"/>
      <c r="BWK266" s="183"/>
      <c r="BWL266" s="183"/>
      <c r="BWM266" s="183"/>
      <c r="BWN266" s="183"/>
      <c r="BWO266" s="183"/>
      <c r="BWP266" s="183"/>
      <c r="BWQ266" s="183"/>
      <c r="BWR266" s="183"/>
      <c r="BWS266" s="183"/>
      <c r="BWT266" s="183"/>
      <c r="BWU266" s="183"/>
      <c r="BWV266" s="183"/>
      <c r="BWW266" s="183"/>
      <c r="BWX266" s="183"/>
      <c r="BWY266" s="183"/>
      <c r="BWZ266" s="183"/>
      <c r="BXA266" s="183"/>
      <c r="BXB266" s="183"/>
      <c r="BXC266" s="183"/>
      <c r="BXD266" s="183"/>
      <c r="BXE266" s="183"/>
      <c r="BXF266" s="183"/>
      <c r="BXG266" s="183"/>
      <c r="BXH266" s="183"/>
      <c r="BXI266" s="183"/>
      <c r="BXJ266" s="183"/>
      <c r="BXK266" s="183"/>
      <c r="BXL266" s="183"/>
      <c r="BXM266" s="183"/>
      <c r="BXN266" s="183"/>
      <c r="BXO266" s="183"/>
      <c r="BXP266" s="183"/>
      <c r="BXQ266" s="183"/>
      <c r="BXR266" s="183"/>
      <c r="BXS266" s="183"/>
      <c r="BXT266" s="183"/>
      <c r="BXU266" s="183"/>
      <c r="BXV266" s="183"/>
      <c r="BXW266" s="183"/>
      <c r="BXX266" s="183"/>
      <c r="BXY266" s="183"/>
      <c r="BXZ266" s="183"/>
      <c r="BYA266" s="183"/>
      <c r="BYB266" s="183"/>
      <c r="BYC266" s="183"/>
      <c r="BYD266" s="183"/>
      <c r="BYE266" s="183"/>
      <c r="BYF266" s="183"/>
      <c r="BYG266" s="183"/>
      <c r="BYH266" s="183"/>
      <c r="BYI266" s="183"/>
      <c r="BYJ266" s="183"/>
      <c r="BYK266" s="183"/>
      <c r="BYL266" s="183"/>
      <c r="BYM266" s="183"/>
      <c r="BYN266" s="183"/>
      <c r="BYO266" s="183"/>
      <c r="BYP266" s="183"/>
      <c r="BYQ266" s="183"/>
      <c r="BYR266" s="183"/>
      <c r="BYS266" s="183"/>
      <c r="BYT266" s="183"/>
      <c r="BYU266" s="183"/>
      <c r="BYV266" s="183"/>
      <c r="BYW266" s="183"/>
      <c r="BYX266" s="183"/>
      <c r="BYY266" s="183"/>
      <c r="BYZ266" s="183"/>
      <c r="BZA266" s="183"/>
      <c r="BZB266" s="183"/>
      <c r="BZC266" s="183"/>
      <c r="BZD266" s="183"/>
      <c r="BZE266" s="183"/>
      <c r="BZF266" s="183"/>
      <c r="BZG266" s="183"/>
      <c r="BZH266" s="183"/>
      <c r="BZI266" s="183"/>
      <c r="BZJ266" s="183"/>
      <c r="BZK266" s="183"/>
      <c r="BZL266" s="183"/>
      <c r="BZM266" s="183"/>
      <c r="BZN266" s="183"/>
      <c r="BZO266" s="183"/>
      <c r="BZP266" s="183"/>
      <c r="BZQ266" s="183"/>
      <c r="BZR266" s="183"/>
      <c r="BZS266" s="183"/>
      <c r="BZT266" s="183"/>
      <c r="BZU266" s="183"/>
      <c r="BZV266" s="183"/>
      <c r="BZW266" s="183"/>
      <c r="BZX266" s="183"/>
      <c r="BZY266" s="183"/>
      <c r="BZZ266" s="183"/>
      <c r="CAA266" s="183"/>
      <c r="CAB266" s="183"/>
      <c r="CAC266" s="183"/>
      <c r="CAD266" s="183"/>
      <c r="CAE266" s="183"/>
      <c r="CAF266" s="183"/>
      <c r="CAG266" s="183"/>
      <c r="CAH266" s="183"/>
      <c r="CAI266" s="183"/>
      <c r="CAJ266" s="183"/>
      <c r="CAK266" s="183"/>
      <c r="CAL266" s="183"/>
      <c r="CAM266" s="183"/>
      <c r="CAN266" s="183"/>
      <c r="CAO266" s="183"/>
      <c r="CAP266" s="183"/>
      <c r="CAQ266" s="183"/>
      <c r="CAR266" s="183"/>
      <c r="CAS266" s="183"/>
      <c r="CAT266" s="183"/>
      <c r="CAU266" s="183"/>
      <c r="CAV266" s="183"/>
      <c r="CAW266" s="183"/>
      <c r="CAX266" s="183"/>
      <c r="CAY266" s="183"/>
      <c r="CAZ266" s="183"/>
      <c r="CBA266" s="183"/>
      <c r="CBB266" s="183"/>
      <c r="CBC266" s="183"/>
      <c r="CBD266" s="183"/>
      <c r="CBE266" s="183"/>
      <c r="CBF266" s="183"/>
      <c r="CBG266" s="183"/>
      <c r="CBH266" s="183"/>
      <c r="CBI266" s="183"/>
      <c r="CBJ266" s="183"/>
      <c r="CBK266" s="183"/>
      <c r="CBL266" s="183"/>
      <c r="CBM266" s="183"/>
      <c r="CBN266" s="183"/>
      <c r="CBO266" s="183"/>
      <c r="CBP266" s="183"/>
      <c r="CBQ266" s="183"/>
      <c r="CBR266" s="183"/>
      <c r="CBS266" s="183"/>
      <c r="CBT266" s="183"/>
      <c r="CBU266" s="183"/>
      <c r="CBV266" s="183"/>
      <c r="CBW266" s="183"/>
      <c r="CBX266" s="183"/>
      <c r="CBY266" s="183"/>
      <c r="CBZ266" s="183"/>
      <c r="CCA266" s="183"/>
      <c r="CCB266" s="183"/>
      <c r="CCC266" s="183"/>
      <c r="CCD266" s="183"/>
      <c r="CCE266" s="183"/>
      <c r="CCF266" s="183"/>
      <c r="CCG266" s="183"/>
      <c r="CCH266" s="183"/>
      <c r="CCI266" s="183"/>
      <c r="CCJ266" s="183"/>
      <c r="CCK266" s="183"/>
      <c r="CCL266" s="183"/>
      <c r="CCM266" s="183"/>
      <c r="CCN266" s="183"/>
      <c r="CCO266" s="183"/>
      <c r="CCP266" s="183"/>
      <c r="CCQ266" s="183"/>
      <c r="CCR266" s="183"/>
      <c r="CCS266" s="183"/>
      <c r="CCT266" s="183"/>
      <c r="CCU266" s="183"/>
      <c r="CCV266" s="183"/>
      <c r="CCW266" s="183"/>
      <c r="CCX266" s="183"/>
      <c r="CCY266" s="183"/>
      <c r="CCZ266" s="183"/>
      <c r="CDA266" s="183"/>
      <c r="CDB266" s="183"/>
      <c r="CDC266" s="183"/>
      <c r="CDD266" s="183"/>
      <c r="CDE266" s="183"/>
      <c r="CDF266" s="183"/>
      <c r="CDG266" s="183"/>
      <c r="CDH266" s="183"/>
      <c r="CDI266" s="183"/>
      <c r="CDJ266" s="183"/>
      <c r="CDK266" s="183"/>
      <c r="CDL266" s="183"/>
      <c r="CDM266" s="183"/>
      <c r="CDN266" s="183"/>
      <c r="CDO266" s="183"/>
      <c r="CDP266" s="183"/>
      <c r="CDQ266" s="183"/>
      <c r="CDR266" s="183"/>
      <c r="CDS266" s="183"/>
      <c r="CDT266" s="183"/>
      <c r="CDU266" s="183"/>
      <c r="CDV266" s="183"/>
      <c r="CDW266" s="183"/>
      <c r="CDX266" s="183"/>
      <c r="CDY266" s="183"/>
      <c r="CDZ266" s="183"/>
      <c r="CEA266" s="183"/>
      <c r="CEB266" s="183"/>
      <c r="CEC266" s="183"/>
      <c r="CED266" s="183"/>
      <c r="CEE266" s="183"/>
      <c r="CEF266" s="183"/>
      <c r="CEG266" s="183"/>
      <c r="CEH266" s="183"/>
      <c r="CEI266" s="183"/>
      <c r="CEJ266" s="183"/>
      <c r="CEK266" s="183"/>
      <c r="CEL266" s="183"/>
      <c r="CEM266" s="183"/>
      <c r="CEN266" s="183"/>
      <c r="CEO266" s="183"/>
      <c r="CEP266" s="183"/>
      <c r="CEQ266" s="183"/>
      <c r="CER266" s="183"/>
      <c r="CES266" s="183"/>
      <c r="CET266" s="183"/>
      <c r="CEU266" s="183"/>
      <c r="CEV266" s="183"/>
      <c r="CEW266" s="183"/>
      <c r="CEX266" s="183"/>
      <c r="CEY266" s="183"/>
      <c r="CEZ266" s="183"/>
      <c r="CFA266" s="183"/>
      <c r="CFB266" s="183"/>
      <c r="CFC266" s="183"/>
      <c r="CFD266" s="183"/>
      <c r="CFE266" s="183"/>
      <c r="CFF266" s="183"/>
      <c r="CFG266" s="183"/>
      <c r="CFH266" s="183"/>
      <c r="CFI266" s="183"/>
      <c r="CFJ266" s="183"/>
      <c r="CFK266" s="183"/>
      <c r="CFL266" s="183"/>
      <c r="CFM266" s="183"/>
      <c r="CFN266" s="183"/>
      <c r="CFO266" s="183"/>
      <c r="CFP266" s="183"/>
      <c r="CFQ266" s="183"/>
      <c r="CFR266" s="183"/>
      <c r="CFS266" s="183"/>
      <c r="CFT266" s="183"/>
      <c r="CFU266" s="183"/>
      <c r="CFV266" s="183"/>
      <c r="CFW266" s="183"/>
      <c r="CFX266" s="183"/>
      <c r="CFY266" s="183"/>
      <c r="CFZ266" s="183"/>
      <c r="CGA266" s="183"/>
      <c r="CGB266" s="183"/>
      <c r="CGC266" s="183"/>
      <c r="CGD266" s="183"/>
      <c r="CGE266" s="183"/>
      <c r="CGF266" s="183"/>
      <c r="CGG266" s="183"/>
      <c r="CGH266" s="183"/>
      <c r="CGI266" s="183"/>
      <c r="CGJ266" s="183"/>
      <c r="CGK266" s="183"/>
      <c r="CGL266" s="183"/>
      <c r="CGM266" s="183"/>
      <c r="CGN266" s="183"/>
      <c r="CGO266" s="183"/>
      <c r="CGP266" s="183"/>
      <c r="CGQ266" s="183"/>
      <c r="CGR266" s="183"/>
      <c r="CGS266" s="183"/>
      <c r="CGT266" s="183"/>
      <c r="CGU266" s="183"/>
      <c r="CGV266" s="183"/>
      <c r="CGW266" s="183"/>
      <c r="CGX266" s="183"/>
      <c r="CGY266" s="183"/>
      <c r="CGZ266" s="183"/>
      <c r="CHA266" s="183"/>
      <c r="CHB266" s="183"/>
      <c r="CHC266" s="183"/>
      <c r="CHD266" s="183"/>
      <c r="CHE266" s="183"/>
      <c r="CHF266" s="183"/>
      <c r="CHG266" s="183"/>
      <c r="CHH266" s="183"/>
      <c r="CHI266" s="183"/>
      <c r="CHJ266" s="183"/>
      <c r="CHK266" s="183"/>
      <c r="CHL266" s="183"/>
      <c r="CHM266" s="183"/>
      <c r="CHN266" s="183"/>
      <c r="CHO266" s="183"/>
      <c r="CHP266" s="183"/>
      <c r="CHQ266" s="183"/>
      <c r="CHR266" s="183"/>
      <c r="CHS266" s="183"/>
      <c r="CHT266" s="183"/>
      <c r="CHU266" s="183"/>
      <c r="CHV266" s="183"/>
      <c r="CHW266" s="183"/>
      <c r="CHX266" s="183"/>
      <c r="CHY266" s="183"/>
      <c r="CHZ266" s="183"/>
      <c r="CIA266" s="183"/>
      <c r="CIB266" s="183"/>
      <c r="CIC266" s="183"/>
      <c r="CID266" s="183"/>
      <c r="CIE266" s="183"/>
      <c r="CIF266" s="183"/>
      <c r="CIG266" s="183"/>
      <c r="CIH266" s="183"/>
      <c r="CII266" s="183"/>
      <c r="CIJ266" s="183"/>
      <c r="CIK266" s="183"/>
      <c r="CIL266" s="183"/>
      <c r="CIM266" s="183"/>
      <c r="CIN266" s="183"/>
      <c r="CIO266" s="183"/>
      <c r="CIP266" s="183"/>
      <c r="CIQ266" s="183"/>
      <c r="CIR266" s="183"/>
      <c r="CIS266" s="183"/>
      <c r="CIT266" s="183"/>
      <c r="CIU266" s="183"/>
      <c r="CIV266" s="183"/>
      <c r="CIW266" s="183"/>
      <c r="CIX266" s="183"/>
      <c r="CIY266" s="183"/>
      <c r="CIZ266" s="183"/>
      <c r="CJA266" s="183"/>
      <c r="CJB266" s="183"/>
      <c r="CJC266" s="183"/>
      <c r="CJD266" s="183"/>
      <c r="CJE266" s="183"/>
      <c r="CJF266" s="183"/>
      <c r="CJG266" s="183"/>
      <c r="CJH266" s="183"/>
      <c r="CJI266" s="183"/>
      <c r="CJJ266" s="183"/>
      <c r="CJK266" s="183"/>
      <c r="CJL266" s="183"/>
      <c r="CJM266" s="183"/>
      <c r="CJN266" s="183"/>
      <c r="CJO266" s="183"/>
      <c r="CJP266" s="183"/>
      <c r="CJQ266" s="183"/>
      <c r="CJR266" s="183"/>
      <c r="CJS266" s="183"/>
      <c r="CJT266" s="183"/>
      <c r="CJU266" s="183"/>
      <c r="CJV266" s="183"/>
      <c r="CJW266" s="183"/>
      <c r="CJX266" s="183"/>
      <c r="CJY266" s="183"/>
      <c r="CJZ266" s="183"/>
      <c r="CKA266" s="183"/>
      <c r="CKB266" s="183"/>
      <c r="CKC266" s="183"/>
      <c r="CKD266" s="183"/>
      <c r="CKE266" s="183"/>
      <c r="CKF266" s="183"/>
      <c r="CKG266" s="183"/>
      <c r="CKH266" s="183"/>
      <c r="CKI266" s="183"/>
      <c r="CKJ266" s="183"/>
      <c r="CKK266" s="183"/>
      <c r="CKL266" s="183"/>
      <c r="CKM266" s="183"/>
      <c r="CKN266" s="183"/>
      <c r="CKO266" s="183"/>
      <c r="CKP266" s="183"/>
      <c r="CKQ266" s="183"/>
      <c r="CKR266" s="183"/>
      <c r="CKS266" s="183"/>
      <c r="CKT266" s="183"/>
      <c r="CKU266" s="183"/>
      <c r="CKV266" s="183"/>
      <c r="CKW266" s="183"/>
      <c r="CKX266" s="183"/>
      <c r="CKY266" s="183"/>
      <c r="CKZ266" s="183"/>
      <c r="CLA266" s="183"/>
      <c r="CLB266" s="183"/>
      <c r="CLC266" s="183"/>
      <c r="CLD266" s="183"/>
      <c r="CLE266" s="183"/>
      <c r="CLF266" s="183"/>
      <c r="CLG266" s="183"/>
      <c r="CLH266" s="183"/>
      <c r="CLI266" s="183"/>
      <c r="CLJ266" s="183"/>
      <c r="CLK266" s="183"/>
      <c r="CLL266" s="183"/>
      <c r="CLM266" s="183"/>
      <c r="CLN266" s="183"/>
      <c r="CLO266" s="183"/>
      <c r="CLP266" s="183"/>
      <c r="CLQ266" s="183"/>
      <c r="CLR266" s="183"/>
      <c r="CLS266" s="183"/>
      <c r="CLT266" s="183"/>
      <c r="CLU266" s="183"/>
      <c r="CLV266" s="183"/>
      <c r="CLW266" s="183"/>
      <c r="CLX266" s="183"/>
      <c r="CLY266" s="183"/>
      <c r="CLZ266" s="183"/>
      <c r="CMA266" s="183"/>
      <c r="CMB266" s="183"/>
      <c r="CMC266" s="183"/>
      <c r="CMD266" s="183"/>
      <c r="CME266" s="183"/>
      <c r="CMF266" s="183"/>
      <c r="CMG266" s="183"/>
      <c r="CMH266" s="183"/>
      <c r="CMI266" s="183"/>
      <c r="CMJ266" s="183"/>
      <c r="CMK266" s="183"/>
      <c r="CML266" s="183"/>
      <c r="CMM266" s="183"/>
      <c r="CMN266" s="183"/>
      <c r="CMO266" s="183"/>
      <c r="CMP266" s="183"/>
      <c r="CMQ266" s="183"/>
      <c r="CMR266" s="183"/>
      <c r="CMS266" s="183"/>
      <c r="CMT266" s="183"/>
      <c r="CMU266" s="183"/>
      <c r="CMV266" s="183"/>
      <c r="CMW266" s="183"/>
      <c r="CMX266" s="183"/>
      <c r="CMY266" s="183"/>
      <c r="CMZ266" s="183"/>
      <c r="CNA266" s="183"/>
      <c r="CNB266" s="183"/>
      <c r="CNC266" s="183"/>
      <c r="CND266" s="183"/>
      <c r="CNE266" s="183"/>
      <c r="CNF266" s="183"/>
      <c r="CNG266" s="183"/>
      <c r="CNH266" s="183"/>
      <c r="CNI266" s="183"/>
      <c r="CNJ266" s="183"/>
      <c r="CNK266" s="183"/>
      <c r="CNL266" s="183"/>
      <c r="CNM266" s="183"/>
      <c r="CNN266" s="183"/>
      <c r="CNO266" s="183"/>
      <c r="CNP266" s="183"/>
      <c r="CNQ266" s="183"/>
      <c r="CNR266" s="183"/>
      <c r="CNS266" s="183"/>
      <c r="CNT266" s="183"/>
      <c r="CNU266" s="183"/>
      <c r="CNV266" s="183"/>
      <c r="CNW266" s="183"/>
      <c r="CNX266" s="183"/>
      <c r="CNY266" s="183"/>
      <c r="CNZ266" s="183"/>
      <c r="COA266" s="183"/>
      <c r="COB266" s="183"/>
      <c r="COC266" s="183"/>
      <c r="COD266" s="183"/>
      <c r="COE266" s="183"/>
      <c r="COF266" s="183"/>
      <c r="COG266" s="183"/>
      <c r="COH266" s="183"/>
      <c r="COI266" s="183"/>
      <c r="COJ266" s="183"/>
      <c r="COK266" s="183"/>
      <c r="COL266" s="183"/>
      <c r="COM266" s="183"/>
      <c r="CON266" s="183"/>
      <c r="COO266" s="183"/>
      <c r="COP266" s="183"/>
      <c r="COQ266" s="183"/>
      <c r="COR266" s="183"/>
      <c r="COS266" s="183"/>
      <c r="COT266" s="183"/>
      <c r="COU266" s="183"/>
      <c r="COV266" s="183"/>
      <c r="COW266" s="183"/>
      <c r="COX266" s="183"/>
      <c r="COY266" s="183"/>
      <c r="COZ266" s="183"/>
      <c r="CPA266" s="183"/>
      <c r="CPB266" s="183"/>
      <c r="CPC266" s="183"/>
      <c r="CPD266" s="183"/>
      <c r="CPE266" s="183"/>
      <c r="CPF266" s="183"/>
      <c r="CPG266" s="183"/>
      <c r="CPH266" s="183"/>
      <c r="CPI266" s="183"/>
      <c r="CPJ266" s="183"/>
      <c r="CPK266" s="183"/>
      <c r="CPL266" s="183"/>
      <c r="CPM266" s="183"/>
      <c r="CPN266" s="183"/>
      <c r="CPO266" s="183"/>
      <c r="CPP266" s="183"/>
      <c r="CPQ266" s="183"/>
      <c r="CPR266" s="183"/>
      <c r="CPS266" s="183"/>
      <c r="CPT266" s="183"/>
      <c r="CPU266" s="183"/>
      <c r="CPV266" s="183"/>
      <c r="CPW266" s="183"/>
      <c r="CPX266" s="183"/>
      <c r="CPY266" s="183"/>
      <c r="CPZ266" s="183"/>
      <c r="CQA266" s="183"/>
      <c r="CQB266" s="183"/>
      <c r="CQC266" s="183"/>
      <c r="CQD266" s="183"/>
      <c r="CQE266" s="183"/>
      <c r="CQF266" s="183"/>
      <c r="CQG266" s="183"/>
      <c r="CQH266" s="183"/>
      <c r="CQI266" s="183"/>
      <c r="CQJ266" s="183"/>
      <c r="CQK266" s="183"/>
      <c r="CQL266" s="183"/>
      <c r="CQM266" s="183"/>
      <c r="CQN266" s="183"/>
      <c r="CQO266" s="183"/>
      <c r="CQP266" s="183"/>
      <c r="CQQ266" s="183"/>
      <c r="CQR266" s="183"/>
      <c r="CQS266" s="183"/>
      <c r="CQT266" s="183"/>
      <c r="CQU266" s="183"/>
      <c r="CQV266" s="183"/>
      <c r="CQW266" s="183"/>
      <c r="CQX266" s="183"/>
      <c r="CQY266" s="183"/>
      <c r="CQZ266" s="183"/>
      <c r="CRA266" s="183"/>
      <c r="CRB266" s="183"/>
      <c r="CRC266" s="183"/>
      <c r="CRD266" s="183"/>
      <c r="CRE266" s="183"/>
      <c r="CRF266" s="183"/>
      <c r="CRG266" s="183"/>
      <c r="CRH266" s="183"/>
      <c r="CRI266" s="183"/>
      <c r="CRJ266" s="183"/>
      <c r="CRK266" s="183"/>
      <c r="CRL266" s="183"/>
      <c r="CRM266" s="183"/>
      <c r="CRN266" s="183"/>
      <c r="CRO266" s="183"/>
      <c r="CRP266" s="183"/>
      <c r="CRQ266" s="183"/>
      <c r="CRR266" s="183"/>
      <c r="CRS266" s="183"/>
      <c r="CRT266" s="183"/>
      <c r="CRU266" s="183"/>
      <c r="CRV266" s="183"/>
      <c r="CRW266" s="183"/>
      <c r="CRX266" s="183"/>
      <c r="CRY266" s="183"/>
      <c r="CRZ266" s="183"/>
      <c r="CSA266" s="183"/>
      <c r="CSB266" s="183"/>
      <c r="CSC266" s="183"/>
      <c r="CSD266" s="183"/>
      <c r="CSE266" s="183"/>
      <c r="CSF266" s="183"/>
      <c r="CSG266" s="183"/>
      <c r="CSH266" s="183"/>
      <c r="CSI266" s="183"/>
      <c r="CSJ266" s="183"/>
      <c r="CSK266" s="183"/>
      <c r="CSL266" s="183"/>
      <c r="CSM266" s="183"/>
      <c r="CSN266" s="183"/>
      <c r="CSO266" s="183"/>
      <c r="CSP266" s="183"/>
      <c r="CSQ266" s="183"/>
      <c r="CSR266" s="183"/>
      <c r="CSS266" s="183"/>
      <c r="CST266" s="183"/>
      <c r="CSU266" s="183"/>
      <c r="CSV266" s="183"/>
      <c r="CSW266" s="183"/>
      <c r="CSX266" s="183"/>
      <c r="CSY266" s="183"/>
      <c r="CSZ266" s="183"/>
      <c r="CTA266" s="183"/>
      <c r="CTB266" s="183"/>
      <c r="CTC266" s="183"/>
      <c r="CTD266" s="183"/>
      <c r="CTE266" s="183"/>
      <c r="CTF266" s="183"/>
      <c r="CTG266" s="183"/>
      <c r="CTH266" s="183"/>
      <c r="CTI266" s="183"/>
      <c r="CTJ266" s="183"/>
      <c r="CTK266" s="183"/>
      <c r="CTL266" s="183"/>
      <c r="CTM266" s="183"/>
      <c r="CTN266" s="183"/>
      <c r="CTO266" s="183"/>
      <c r="CTP266" s="183"/>
      <c r="CTQ266" s="183"/>
      <c r="CTR266" s="183"/>
      <c r="CTS266" s="183"/>
      <c r="CTT266" s="183"/>
      <c r="CTU266" s="183"/>
      <c r="CTV266" s="183"/>
      <c r="CTW266" s="183"/>
      <c r="CTX266" s="183"/>
      <c r="CTY266" s="183"/>
      <c r="CTZ266" s="183"/>
      <c r="CUA266" s="183"/>
      <c r="CUB266" s="183"/>
      <c r="CUC266" s="183"/>
      <c r="CUD266" s="183"/>
      <c r="CUE266" s="183"/>
      <c r="CUF266" s="183"/>
      <c r="CUG266" s="183"/>
      <c r="CUH266" s="183"/>
      <c r="CUI266" s="183"/>
      <c r="CUJ266" s="183"/>
      <c r="CUK266" s="183"/>
      <c r="CUL266" s="183"/>
      <c r="CUM266" s="183"/>
      <c r="CUN266" s="183"/>
      <c r="CUO266" s="183"/>
      <c r="CUP266" s="183"/>
      <c r="CUQ266" s="183"/>
      <c r="CUR266" s="183"/>
      <c r="CUS266" s="183"/>
      <c r="CUT266" s="183"/>
      <c r="CUU266" s="183"/>
      <c r="CUV266" s="183"/>
      <c r="CUW266" s="183"/>
      <c r="CUX266" s="183"/>
      <c r="CUY266" s="183"/>
      <c r="CUZ266" s="183"/>
      <c r="CVA266" s="183"/>
      <c r="CVB266" s="183"/>
      <c r="CVC266" s="183"/>
      <c r="CVD266" s="183"/>
      <c r="CVE266" s="183"/>
      <c r="CVF266" s="183"/>
      <c r="CVG266" s="183"/>
      <c r="CVH266" s="183"/>
      <c r="CVI266" s="183"/>
      <c r="CVJ266" s="183"/>
      <c r="CVK266" s="183"/>
      <c r="CVL266" s="183"/>
      <c r="CVM266" s="183"/>
      <c r="CVN266" s="183"/>
      <c r="CVO266" s="183"/>
      <c r="CVP266" s="183"/>
      <c r="CVQ266" s="183"/>
      <c r="CVR266" s="183"/>
      <c r="CVS266" s="183"/>
      <c r="CVT266" s="183"/>
      <c r="CVU266" s="183"/>
      <c r="CVV266" s="183"/>
      <c r="CVW266" s="183"/>
      <c r="CVX266" s="183"/>
      <c r="CVY266" s="183"/>
      <c r="CVZ266" s="183"/>
      <c r="CWA266" s="183"/>
      <c r="CWB266" s="183"/>
      <c r="CWC266" s="183"/>
      <c r="CWD266" s="183"/>
      <c r="CWE266" s="183"/>
      <c r="CWF266" s="183"/>
      <c r="CWG266" s="183"/>
      <c r="CWH266" s="183"/>
      <c r="CWI266" s="183"/>
      <c r="CWJ266" s="183"/>
      <c r="CWK266" s="183"/>
      <c r="CWL266" s="183"/>
      <c r="CWM266" s="183"/>
      <c r="CWN266" s="183"/>
      <c r="CWO266" s="183"/>
      <c r="CWP266" s="183"/>
      <c r="CWQ266" s="183"/>
      <c r="CWR266" s="183"/>
      <c r="CWS266" s="183"/>
      <c r="CWT266" s="183"/>
      <c r="CWU266" s="183"/>
      <c r="CWV266" s="183"/>
      <c r="CWW266" s="183"/>
      <c r="CWX266" s="183"/>
      <c r="CWY266" s="183"/>
      <c r="CWZ266" s="183"/>
      <c r="CXA266" s="183"/>
      <c r="CXB266" s="183"/>
      <c r="CXC266" s="183"/>
      <c r="CXD266" s="183"/>
      <c r="CXE266" s="183"/>
      <c r="CXF266" s="183"/>
      <c r="CXG266" s="183"/>
      <c r="CXH266" s="183"/>
      <c r="CXI266" s="183"/>
      <c r="CXJ266" s="183"/>
      <c r="CXK266" s="183"/>
      <c r="CXL266" s="183"/>
      <c r="CXM266" s="183"/>
      <c r="CXN266" s="183"/>
      <c r="CXO266" s="183"/>
      <c r="CXP266" s="183"/>
      <c r="CXQ266" s="183"/>
      <c r="CXR266" s="183"/>
      <c r="CXS266" s="183"/>
      <c r="CXT266" s="183"/>
      <c r="CXU266" s="183"/>
      <c r="CXV266" s="183"/>
      <c r="CXW266" s="183"/>
      <c r="CXX266" s="183"/>
      <c r="CXY266" s="183"/>
      <c r="CXZ266" s="183"/>
      <c r="CYA266" s="183"/>
      <c r="CYB266" s="183"/>
      <c r="CYC266" s="183"/>
      <c r="CYD266" s="183"/>
      <c r="CYE266" s="183"/>
      <c r="CYF266" s="183"/>
      <c r="CYG266" s="183"/>
      <c r="CYH266" s="183"/>
      <c r="CYI266" s="183"/>
      <c r="CYJ266" s="183"/>
      <c r="CYK266" s="183"/>
      <c r="CYL266" s="183"/>
      <c r="CYM266" s="183"/>
      <c r="CYN266" s="183"/>
      <c r="CYO266" s="183"/>
      <c r="CYP266" s="183"/>
      <c r="CYQ266" s="183"/>
      <c r="CYR266" s="183"/>
      <c r="CYS266" s="183"/>
      <c r="CYT266" s="183"/>
      <c r="CYU266" s="183"/>
      <c r="CYV266" s="183"/>
      <c r="CYW266" s="183"/>
      <c r="CYX266" s="183"/>
      <c r="CYY266" s="183"/>
      <c r="CYZ266" s="183"/>
      <c r="CZA266" s="183"/>
      <c r="CZB266" s="183"/>
      <c r="CZC266" s="183"/>
      <c r="CZD266" s="183"/>
      <c r="CZE266" s="183"/>
      <c r="CZF266" s="183"/>
      <c r="CZG266" s="183"/>
      <c r="CZH266" s="183"/>
      <c r="CZI266" s="183"/>
      <c r="CZJ266" s="183"/>
      <c r="CZK266" s="183"/>
      <c r="CZL266" s="183"/>
      <c r="CZM266" s="183"/>
      <c r="CZN266" s="183"/>
      <c r="CZO266" s="183"/>
      <c r="CZP266" s="183"/>
      <c r="CZQ266" s="183"/>
      <c r="CZR266" s="183"/>
      <c r="CZS266" s="183"/>
      <c r="CZT266" s="183"/>
      <c r="CZU266" s="183"/>
      <c r="CZV266" s="183"/>
      <c r="CZW266" s="183"/>
      <c r="CZX266" s="183"/>
      <c r="CZY266" s="183"/>
      <c r="CZZ266" s="183"/>
      <c r="DAA266" s="183"/>
      <c r="DAB266" s="183"/>
      <c r="DAC266" s="183"/>
      <c r="DAD266" s="183"/>
      <c r="DAE266" s="183"/>
      <c r="DAF266" s="183"/>
      <c r="DAG266" s="183"/>
      <c r="DAH266" s="183"/>
      <c r="DAI266" s="183"/>
      <c r="DAJ266" s="183"/>
      <c r="DAK266" s="183"/>
      <c r="DAL266" s="183"/>
      <c r="DAM266" s="183"/>
      <c r="DAN266" s="183"/>
      <c r="DAO266" s="183"/>
      <c r="DAP266" s="183"/>
      <c r="DAQ266" s="183"/>
      <c r="DAR266" s="183"/>
      <c r="DAS266" s="183"/>
      <c r="DAT266" s="183"/>
      <c r="DAU266" s="183"/>
      <c r="DAV266" s="183"/>
      <c r="DAW266" s="183"/>
      <c r="DAX266" s="183"/>
      <c r="DAY266" s="183"/>
      <c r="DAZ266" s="183"/>
      <c r="DBA266" s="183"/>
      <c r="DBB266" s="183"/>
      <c r="DBC266" s="183"/>
      <c r="DBD266" s="183"/>
      <c r="DBE266" s="183"/>
      <c r="DBF266" s="183"/>
      <c r="DBG266" s="183"/>
      <c r="DBH266" s="183"/>
      <c r="DBI266" s="183"/>
      <c r="DBJ266" s="183"/>
      <c r="DBK266" s="183"/>
      <c r="DBL266" s="183"/>
      <c r="DBM266" s="183"/>
      <c r="DBN266" s="183"/>
      <c r="DBO266" s="183"/>
      <c r="DBP266" s="183"/>
      <c r="DBQ266" s="183"/>
      <c r="DBR266" s="183"/>
      <c r="DBS266" s="183"/>
      <c r="DBT266" s="183"/>
      <c r="DBU266" s="183"/>
      <c r="DBV266" s="183"/>
      <c r="DBW266" s="183"/>
      <c r="DBX266" s="183"/>
      <c r="DBY266" s="183"/>
      <c r="DBZ266" s="183"/>
      <c r="DCA266" s="183"/>
      <c r="DCB266" s="183"/>
      <c r="DCC266" s="183"/>
      <c r="DCD266" s="183"/>
      <c r="DCE266" s="183"/>
      <c r="DCF266" s="183"/>
      <c r="DCG266" s="183"/>
      <c r="DCH266" s="183"/>
      <c r="DCI266" s="183"/>
      <c r="DCJ266" s="183"/>
      <c r="DCK266" s="183"/>
      <c r="DCL266" s="183"/>
      <c r="DCM266" s="183"/>
      <c r="DCN266" s="183"/>
      <c r="DCO266" s="183"/>
      <c r="DCP266" s="183"/>
      <c r="DCQ266" s="183"/>
      <c r="DCR266" s="183"/>
      <c r="DCS266" s="183"/>
      <c r="DCT266" s="183"/>
      <c r="DCU266" s="183"/>
      <c r="DCV266" s="183"/>
      <c r="DCW266" s="183"/>
      <c r="DCX266" s="183"/>
      <c r="DCY266" s="183"/>
      <c r="DCZ266" s="183"/>
      <c r="DDA266" s="183"/>
      <c r="DDB266" s="183"/>
      <c r="DDC266" s="183"/>
      <c r="DDD266" s="183"/>
      <c r="DDE266" s="183"/>
      <c r="DDF266" s="183"/>
      <c r="DDG266" s="183"/>
      <c r="DDH266" s="183"/>
      <c r="DDI266" s="183"/>
      <c r="DDJ266" s="183"/>
      <c r="DDK266" s="183"/>
      <c r="DDL266" s="183"/>
      <c r="DDM266" s="183"/>
      <c r="DDN266" s="183"/>
      <c r="DDO266" s="183"/>
      <c r="DDP266" s="183"/>
      <c r="DDQ266" s="183"/>
      <c r="DDR266" s="183"/>
      <c r="DDS266" s="183"/>
      <c r="DDT266" s="183"/>
      <c r="DDU266" s="183"/>
      <c r="DDV266" s="183"/>
      <c r="DDW266" s="183"/>
      <c r="DDX266" s="183"/>
      <c r="DDY266" s="183"/>
      <c r="DDZ266" s="183"/>
      <c r="DEA266" s="183"/>
      <c r="DEB266" s="183"/>
      <c r="DEC266" s="183"/>
      <c r="DED266" s="183"/>
      <c r="DEE266" s="183"/>
      <c r="DEF266" s="183"/>
      <c r="DEG266" s="183"/>
      <c r="DEH266" s="183"/>
      <c r="DEI266" s="183"/>
      <c r="DEJ266" s="183"/>
      <c r="DEK266" s="183"/>
      <c r="DEL266" s="183"/>
      <c r="DEM266" s="183"/>
      <c r="DEN266" s="183"/>
      <c r="DEO266" s="183"/>
      <c r="DEP266" s="183"/>
      <c r="DEQ266" s="183"/>
      <c r="DER266" s="183"/>
      <c r="DES266" s="183"/>
      <c r="DET266" s="183"/>
      <c r="DEU266" s="183"/>
      <c r="DEV266" s="183"/>
      <c r="DEW266" s="183"/>
      <c r="DEX266" s="183"/>
      <c r="DEY266" s="183"/>
      <c r="DEZ266" s="183"/>
      <c r="DFA266" s="183"/>
      <c r="DFB266" s="183"/>
      <c r="DFC266" s="183"/>
      <c r="DFD266" s="183"/>
      <c r="DFE266" s="183"/>
      <c r="DFF266" s="183"/>
      <c r="DFG266" s="183"/>
      <c r="DFH266" s="183"/>
      <c r="DFI266" s="183"/>
      <c r="DFJ266" s="183"/>
      <c r="DFK266" s="183"/>
      <c r="DFL266" s="183"/>
      <c r="DFM266" s="183"/>
      <c r="DFN266" s="183"/>
      <c r="DFO266" s="183"/>
      <c r="DFP266" s="183"/>
      <c r="DFQ266" s="183"/>
      <c r="DFR266" s="183"/>
      <c r="DFS266" s="183"/>
      <c r="DFT266" s="183"/>
      <c r="DFU266" s="183"/>
      <c r="DFV266" s="183"/>
      <c r="DFW266" s="183"/>
      <c r="DFX266" s="183"/>
      <c r="DFY266" s="183"/>
      <c r="DFZ266" s="183"/>
      <c r="DGA266" s="183"/>
      <c r="DGB266" s="183"/>
      <c r="DGC266" s="183"/>
      <c r="DGD266" s="183"/>
      <c r="DGE266" s="183"/>
      <c r="DGF266" s="183"/>
      <c r="DGG266" s="183"/>
      <c r="DGH266" s="183"/>
      <c r="DGI266" s="183"/>
      <c r="DGJ266" s="183"/>
      <c r="DGK266" s="183"/>
      <c r="DGL266" s="183"/>
      <c r="DGM266" s="183"/>
      <c r="DGN266" s="183"/>
      <c r="DGO266" s="183"/>
      <c r="DGP266" s="183"/>
      <c r="DGQ266" s="183"/>
      <c r="DGR266" s="183"/>
      <c r="DGS266" s="183"/>
      <c r="DGT266" s="183"/>
      <c r="DGU266" s="183"/>
      <c r="DGV266" s="183"/>
      <c r="DGW266" s="183"/>
      <c r="DGX266" s="183"/>
      <c r="DGY266" s="183"/>
      <c r="DGZ266" s="183"/>
      <c r="DHA266" s="183"/>
      <c r="DHB266" s="183"/>
      <c r="DHC266" s="183"/>
      <c r="DHD266" s="183"/>
      <c r="DHE266" s="183"/>
      <c r="DHF266" s="183"/>
      <c r="DHG266" s="183"/>
      <c r="DHH266" s="183"/>
      <c r="DHI266" s="183"/>
      <c r="DHJ266" s="183"/>
      <c r="DHK266" s="183"/>
      <c r="DHL266" s="183"/>
      <c r="DHM266" s="183"/>
      <c r="DHN266" s="183"/>
      <c r="DHO266" s="183"/>
      <c r="DHP266" s="183"/>
      <c r="DHQ266" s="183"/>
      <c r="DHR266" s="183"/>
      <c r="DHS266" s="183"/>
      <c r="DHT266" s="183"/>
      <c r="DHU266" s="183"/>
      <c r="DHV266" s="183"/>
      <c r="DHW266" s="183"/>
      <c r="DHX266" s="183"/>
      <c r="DHY266" s="183"/>
      <c r="DHZ266" s="183"/>
      <c r="DIA266" s="183"/>
      <c r="DIB266" s="183"/>
      <c r="DIC266" s="183"/>
      <c r="DID266" s="183"/>
      <c r="DIE266" s="183"/>
      <c r="DIF266" s="183"/>
      <c r="DIG266" s="183"/>
      <c r="DIH266" s="183"/>
      <c r="DII266" s="183"/>
      <c r="DIJ266" s="183"/>
      <c r="DIK266" s="183"/>
      <c r="DIL266" s="183"/>
      <c r="DIM266" s="183"/>
      <c r="DIN266" s="183"/>
      <c r="DIO266" s="183"/>
      <c r="DIP266" s="183"/>
      <c r="DIQ266" s="183"/>
      <c r="DIR266" s="183"/>
      <c r="DIS266" s="183"/>
      <c r="DIT266" s="183"/>
      <c r="DIU266" s="183"/>
      <c r="DIV266" s="183"/>
      <c r="DIW266" s="183"/>
      <c r="DIX266" s="183"/>
      <c r="DIY266" s="183"/>
      <c r="DIZ266" s="183"/>
      <c r="DJA266" s="183"/>
      <c r="DJB266" s="183"/>
      <c r="DJC266" s="183"/>
      <c r="DJD266" s="183"/>
      <c r="DJE266" s="183"/>
      <c r="DJF266" s="183"/>
      <c r="DJG266" s="183"/>
      <c r="DJH266" s="183"/>
      <c r="DJI266" s="183"/>
      <c r="DJJ266" s="183"/>
      <c r="DJK266" s="183"/>
      <c r="DJL266" s="183"/>
      <c r="DJM266" s="183"/>
      <c r="DJN266" s="183"/>
      <c r="DJO266" s="183"/>
      <c r="DJP266" s="183"/>
      <c r="DJQ266" s="183"/>
      <c r="DJR266" s="183"/>
      <c r="DJS266" s="183"/>
      <c r="DJT266" s="183"/>
      <c r="DJU266" s="183"/>
      <c r="DJV266" s="183"/>
      <c r="DJW266" s="183"/>
      <c r="DJX266" s="183"/>
      <c r="DJY266" s="183"/>
      <c r="DJZ266" s="183"/>
      <c r="DKA266" s="183"/>
      <c r="DKB266" s="183"/>
      <c r="DKC266" s="183"/>
      <c r="DKD266" s="183"/>
      <c r="DKE266" s="183"/>
      <c r="DKF266" s="183"/>
      <c r="DKG266" s="183"/>
      <c r="DKH266" s="183"/>
      <c r="DKI266" s="183"/>
      <c r="DKJ266" s="183"/>
      <c r="DKK266" s="183"/>
      <c r="DKL266" s="183"/>
      <c r="DKM266" s="183"/>
      <c r="DKN266" s="183"/>
      <c r="DKO266" s="183"/>
      <c r="DKP266" s="183"/>
      <c r="DKQ266" s="183"/>
      <c r="DKR266" s="183"/>
      <c r="DKS266" s="183"/>
      <c r="DKT266" s="183"/>
      <c r="DKU266" s="183"/>
      <c r="DKV266" s="183"/>
      <c r="DKW266" s="183"/>
      <c r="DKX266" s="183"/>
      <c r="DKY266" s="183"/>
      <c r="DKZ266" s="183"/>
      <c r="DLA266" s="183"/>
      <c r="DLB266" s="183"/>
      <c r="DLC266" s="183"/>
      <c r="DLD266" s="183"/>
      <c r="DLE266" s="183"/>
      <c r="DLF266" s="183"/>
      <c r="DLG266" s="183"/>
      <c r="DLH266" s="183"/>
      <c r="DLI266" s="183"/>
      <c r="DLJ266" s="183"/>
      <c r="DLK266" s="183"/>
      <c r="DLL266" s="183"/>
      <c r="DLM266" s="183"/>
      <c r="DLN266" s="183"/>
      <c r="DLO266" s="183"/>
      <c r="DLP266" s="183"/>
      <c r="DLQ266" s="183"/>
      <c r="DLR266" s="183"/>
      <c r="DLS266" s="183"/>
      <c r="DLT266" s="183"/>
      <c r="DLU266" s="183"/>
      <c r="DLV266" s="183"/>
      <c r="DLW266" s="183"/>
      <c r="DLX266" s="183"/>
      <c r="DLY266" s="183"/>
      <c r="DLZ266" s="183"/>
      <c r="DMA266" s="183"/>
      <c r="DMB266" s="183"/>
      <c r="DMC266" s="183"/>
      <c r="DMD266" s="183"/>
      <c r="DME266" s="183"/>
      <c r="DMF266" s="183"/>
      <c r="DMG266" s="183"/>
      <c r="DMH266" s="183"/>
      <c r="DMI266" s="183"/>
      <c r="DMJ266" s="183"/>
      <c r="DMK266" s="183"/>
      <c r="DML266" s="183"/>
      <c r="DMM266" s="183"/>
      <c r="DMN266" s="183"/>
      <c r="DMO266" s="183"/>
      <c r="DMP266" s="183"/>
      <c r="DMQ266" s="183"/>
      <c r="DMR266" s="183"/>
      <c r="DMS266" s="183"/>
      <c r="DMT266" s="183"/>
      <c r="DMU266" s="183"/>
      <c r="DMV266" s="183"/>
      <c r="DMW266" s="183"/>
      <c r="DMX266" s="183"/>
      <c r="DMY266" s="183"/>
      <c r="DMZ266" s="183"/>
      <c r="DNA266" s="183"/>
      <c r="DNB266" s="183"/>
      <c r="DNC266" s="183"/>
      <c r="DND266" s="183"/>
      <c r="DNE266" s="183"/>
      <c r="DNF266" s="183"/>
      <c r="DNG266" s="183"/>
      <c r="DNH266" s="183"/>
      <c r="DNI266" s="183"/>
      <c r="DNJ266" s="183"/>
      <c r="DNK266" s="183"/>
      <c r="DNL266" s="183"/>
      <c r="DNM266" s="183"/>
      <c r="DNN266" s="183"/>
      <c r="DNO266" s="183"/>
      <c r="DNP266" s="183"/>
      <c r="DNQ266" s="183"/>
      <c r="DNR266" s="183"/>
      <c r="DNS266" s="183"/>
      <c r="DNT266" s="183"/>
      <c r="DNU266" s="183"/>
      <c r="DNV266" s="183"/>
      <c r="DNW266" s="183"/>
      <c r="DNX266" s="183"/>
      <c r="DNY266" s="183"/>
      <c r="DNZ266" s="183"/>
      <c r="DOA266" s="183"/>
      <c r="DOB266" s="183"/>
      <c r="DOC266" s="183"/>
      <c r="DOD266" s="183"/>
      <c r="DOE266" s="183"/>
      <c r="DOF266" s="183"/>
      <c r="DOG266" s="183"/>
      <c r="DOH266" s="183"/>
      <c r="DOI266" s="183"/>
      <c r="DOJ266" s="183"/>
      <c r="DOK266" s="183"/>
      <c r="DOL266" s="183"/>
      <c r="DOM266" s="183"/>
      <c r="DON266" s="183"/>
      <c r="DOO266" s="183"/>
      <c r="DOP266" s="183"/>
      <c r="DOQ266" s="183"/>
      <c r="DOR266" s="183"/>
      <c r="DOS266" s="183"/>
      <c r="DOT266" s="183"/>
      <c r="DOU266" s="183"/>
      <c r="DOV266" s="183"/>
      <c r="DOW266" s="183"/>
      <c r="DOX266" s="183"/>
      <c r="DOY266" s="183"/>
      <c r="DOZ266" s="183"/>
      <c r="DPA266" s="183"/>
      <c r="DPB266" s="183"/>
      <c r="DPC266" s="183"/>
      <c r="DPD266" s="183"/>
      <c r="DPE266" s="183"/>
      <c r="DPF266" s="183"/>
      <c r="DPG266" s="183"/>
      <c r="DPH266" s="183"/>
      <c r="DPI266" s="183"/>
      <c r="DPJ266" s="183"/>
      <c r="DPK266" s="183"/>
      <c r="DPL266" s="183"/>
      <c r="DPM266" s="183"/>
      <c r="DPN266" s="183"/>
      <c r="DPO266" s="183"/>
      <c r="DPP266" s="183"/>
      <c r="DPQ266" s="183"/>
      <c r="DPR266" s="183"/>
      <c r="DPS266" s="183"/>
      <c r="DPT266" s="183"/>
      <c r="DPU266" s="183"/>
      <c r="DPV266" s="183"/>
      <c r="DPW266" s="183"/>
      <c r="DPX266" s="183"/>
      <c r="DPY266" s="183"/>
      <c r="DPZ266" s="183"/>
      <c r="DQA266" s="183"/>
      <c r="DQB266" s="183"/>
      <c r="DQC266" s="183"/>
      <c r="DQD266" s="183"/>
      <c r="DQE266" s="183"/>
      <c r="DQF266" s="183"/>
      <c r="DQG266" s="183"/>
      <c r="DQH266" s="183"/>
      <c r="DQI266" s="183"/>
      <c r="DQJ266" s="183"/>
      <c r="DQK266" s="183"/>
      <c r="DQL266" s="183"/>
      <c r="DQM266" s="183"/>
      <c r="DQN266" s="183"/>
      <c r="DQO266" s="183"/>
      <c r="DQP266" s="183"/>
      <c r="DQQ266" s="183"/>
      <c r="DQR266" s="183"/>
      <c r="DQS266" s="183"/>
      <c r="DQT266" s="183"/>
      <c r="DQU266" s="183"/>
      <c r="DQV266" s="183"/>
      <c r="DQW266" s="183"/>
      <c r="DQX266" s="183"/>
      <c r="DQY266" s="183"/>
      <c r="DQZ266" s="183"/>
      <c r="DRA266" s="183"/>
      <c r="DRB266" s="183"/>
      <c r="DRC266" s="183"/>
      <c r="DRD266" s="183"/>
      <c r="DRE266" s="183"/>
      <c r="DRF266" s="183"/>
      <c r="DRG266" s="183"/>
      <c r="DRH266" s="183"/>
      <c r="DRI266" s="183"/>
      <c r="DRJ266" s="183"/>
      <c r="DRK266" s="183"/>
      <c r="DRL266" s="183"/>
      <c r="DRM266" s="183"/>
      <c r="DRN266" s="183"/>
      <c r="DRO266" s="183"/>
      <c r="DRP266" s="183"/>
      <c r="DRQ266" s="183"/>
      <c r="DRR266" s="183"/>
      <c r="DRS266" s="183"/>
      <c r="DRT266" s="183"/>
      <c r="DRU266" s="183"/>
      <c r="DRV266" s="183"/>
      <c r="DRW266" s="183"/>
      <c r="DRX266" s="183"/>
      <c r="DRY266" s="183"/>
      <c r="DRZ266" s="183"/>
      <c r="DSA266" s="183"/>
      <c r="DSB266" s="183"/>
      <c r="DSC266" s="183"/>
      <c r="DSD266" s="183"/>
      <c r="DSE266" s="183"/>
      <c r="DSF266" s="183"/>
      <c r="DSG266" s="183"/>
      <c r="DSH266" s="183"/>
      <c r="DSI266" s="183"/>
      <c r="DSJ266" s="183"/>
      <c r="DSK266" s="183"/>
      <c r="DSL266" s="183"/>
      <c r="DSM266" s="183"/>
      <c r="DSN266" s="183"/>
      <c r="DSO266" s="183"/>
      <c r="DSP266" s="183"/>
      <c r="DSQ266" s="183"/>
      <c r="DSR266" s="183"/>
      <c r="DSS266" s="183"/>
      <c r="DST266" s="183"/>
      <c r="DSU266" s="183"/>
      <c r="DSV266" s="183"/>
      <c r="DSW266" s="183"/>
      <c r="DSX266" s="183"/>
      <c r="DSY266" s="183"/>
      <c r="DSZ266" s="183"/>
      <c r="DTA266" s="183"/>
      <c r="DTB266" s="183"/>
      <c r="DTC266" s="183"/>
      <c r="DTD266" s="183"/>
      <c r="DTE266" s="183"/>
      <c r="DTF266" s="183"/>
      <c r="DTG266" s="183"/>
      <c r="DTH266" s="183"/>
      <c r="DTI266" s="183"/>
      <c r="DTJ266" s="183"/>
      <c r="DTK266" s="183"/>
      <c r="DTL266" s="183"/>
      <c r="DTM266" s="183"/>
      <c r="DTN266" s="183"/>
      <c r="DTO266" s="183"/>
      <c r="DTP266" s="183"/>
      <c r="DTQ266" s="183"/>
      <c r="DTR266" s="183"/>
      <c r="DTS266" s="183"/>
      <c r="DTT266" s="183"/>
      <c r="DTU266" s="183"/>
      <c r="DTV266" s="183"/>
      <c r="DTW266" s="183"/>
      <c r="DTX266" s="183"/>
      <c r="DTY266" s="183"/>
      <c r="DTZ266" s="183"/>
      <c r="DUA266" s="183"/>
      <c r="DUB266" s="183"/>
      <c r="DUC266" s="183"/>
      <c r="DUD266" s="183"/>
      <c r="DUE266" s="183"/>
      <c r="DUF266" s="183"/>
      <c r="DUG266" s="183"/>
      <c r="DUH266" s="183"/>
      <c r="DUI266" s="183"/>
      <c r="DUJ266" s="183"/>
      <c r="DUK266" s="183"/>
      <c r="DUL266" s="183"/>
      <c r="DUM266" s="183"/>
      <c r="DUN266" s="183"/>
      <c r="DUO266" s="183"/>
      <c r="DUP266" s="183"/>
      <c r="DUQ266" s="183"/>
      <c r="DUR266" s="183"/>
      <c r="DUS266" s="183"/>
      <c r="DUT266" s="183"/>
      <c r="DUU266" s="183"/>
      <c r="DUV266" s="183"/>
      <c r="DUW266" s="183"/>
      <c r="DUX266" s="183"/>
      <c r="DUY266" s="183"/>
      <c r="DUZ266" s="183"/>
      <c r="DVA266" s="183"/>
      <c r="DVB266" s="183"/>
      <c r="DVC266" s="183"/>
      <c r="DVD266" s="183"/>
      <c r="DVE266" s="183"/>
      <c r="DVF266" s="183"/>
      <c r="DVG266" s="183"/>
      <c r="DVH266" s="183"/>
      <c r="DVI266" s="183"/>
      <c r="DVJ266" s="183"/>
      <c r="DVK266" s="183"/>
      <c r="DVL266" s="183"/>
      <c r="DVM266" s="183"/>
      <c r="DVN266" s="183"/>
      <c r="DVO266" s="183"/>
      <c r="DVP266" s="183"/>
      <c r="DVQ266" s="183"/>
      <c r="DVR266" s="183"/>
      <c r="DVS266" s="183"/>
      <c r="DVT266" s="183"/>
      <c r="DVU266" s="183"/>
      <c r="DVV266" s="183"/>
      <c r="DVW266" s="183"/>
      <c r="DVX266" s="183"/>
      <c r="DVY266" s="183"/>
      <c r="DVZ266" s="183"/>
      <c r="DWA266" s="183"/>
      <c r="DWB266" s="183"/>
      <c r="DWC266" s="183"/>
      <c r="DWD266" s="183"/>
      <c r="DWE266" s="183"/>
      <c r="DWF266" s="183"/>
      <c r="DWG266" s="183"/>
      <c r="DWH266" s="183"/>
      <c r="DWI266" s="183"/>
      <c r="DWJ266" s="183"/>
      <c r="DWK266" s="183"/>
      <c r="DWL266" s="183"/>
      <c r="DWM266" s="183"/>
      <c r="DWN266" s="183"/>
      <c r="DWO266" s="183"/>
      <c r="DWP266" s="183"/>
      <c r="DWQ266" s="183"/>
      <c r="DWR266" s="183"/>
      <c r="DWS266" s="183"/>
      <c r="DWT266" s="183"/>
      <c r="DWU266" s="183"/>
      <c r="DWV266" s="183"/>
      <c r="DWW266" s="183"/>
      <c r="DWX266" s="183"/>
      <c r="DWY266" s="183"/>
      <c r="DWZ266" s="183"/>
      <c r="DXA266" s="183"/>
      <c r="DXB266" s="183"/>
      <c r="DXC266" s="183"/>
      <c r="DXD266" s="183"/>
      <c r="DXE266" s="183"/>
      <c r="DXF266" s="183"/>
      <c r="DXG266" s="183"/>
      <c r="DXH266" s="183"/>
      <c r="DXI266" s="183"/>
      <c r="DXJ266" s="183"/>
      <c r="DXK266" s="183"/>
      <c r="DXL266" s="183"/>
      <c r="DXM266" s="183"/>
      <c r="DXN266" s="183"/>
      <c r="DXO266" s="183"/>
      <c r="DXP266" s="183"/>
      <c r="DXQ266" s="183"/>
      <c r="DXR266" s="183"/>
      <c r="DXS266" s="183"/>
      <c r="DXT266" s="183"/>
      <c r="DXU266" s="183"/>
      <c r="DXV266" s="183"/>
      <c r="DXW266" s="183"/>
      <c r="DXX266" s="183"/>
      <c r="DXY266" s="183"/>
      <c r="DXZ266" s="183"/>
      <c r="DYA266" s="183"/>
      <c r="DYB266" s="183"/>
      <c r="DYC266" s="183"/>
      <c r="DYD266" s="183"/>
      <c r="DYE266" s="183"/>
      <c r="DYF266" s="183"/>
      <c r="DYG266" s="183"/>
      <c r="DYH266" s="183"/>
      <c r="DYI266" s="183"/>
      <c r="DYJ266" s="183"/>
      <c r="DYK266" s="183"/>
      <c r="DYL266" s="183"/>
      <c r="DYM266" s="183"/>
      <c r="DYN266" s="183"/>
      <c r="DYO266" s="183"/>
      <c r="DYP266" s="183"/>
      <c r="DYQ266" s="183"/>
      <c r="DYR266" s="183"/>
      <c r="DYS266" s="183"/>
      <c r="DYT266" s="183"/>
      <c r="DYU266" s="183"/>
      <c r="DYV266" s="183"/>
      <c r="DYW266" s="183"/>
      <c r="DYX266" s="183"/>
      <c r="DYY266" s="183"/>
      <c r="DYZ266" s="183"/>
      <c r="DZA266" s="183"/>
      <c r="DZB266" s="183"/>
      <c r="DZC266" s="183"/>
      <c r="DZD266" s="183"/>
      <c r="DZE266" s="183"/>
      <c r="DZF266" s="183"/>
      <c r="DZG266" s="183"/>
      <c r="DZH266" s="183"/>
      <c r="DZI266" s="183"/>
      <c r="DZJ266" s="183"/>
      <c r="DZK266" s="183"/>
      <c r="DZL266" s="183"/>
      <c r="DZM266" s="183"/>
      <c r="DZN266" s="183"/>
      <c r="DZO266" s="183"/>
      <c r="DZP266" s="183"/>
      <c r="DZQ266" s="183"/>
      <c r="DZR266" s="183"/>
      <c r="DZS266" s="183"/>
      <c r="DZT266" s="183"/>
      <c r="DZU266" s="183"/>
      <c r="DZV266" s="183"/>
      <c r="DZW266" s="183"/>
      <c r="DZX266" s="183"/>
      <c r="DZY266" s="183"/>
      <c r="DZZ266" s="183"/>
      <c r="EAA266" s="183"/>
      <c r="EAB266" s="183"/>
      <c r="EAC266" s="183"/>
      <c r="EAD266" s="183"/>
      <c r="EAE266" s="183"/>
      <c r="EAF266" s="183"/>
      <c r="EAG266" s="183"/>
      <c r="EAH266" s="183"/>
      <c r="EAI266" s="183"/>
      <c r="EAJ266" s="183"/>
      <c r="EAK266" s="183"/>
      <c r="EAL266" s="183"/>
      <c r="EAM266" s="183"/>
      <c r="EAN266" s="183"/>
      <c r="EAO266" s="183"/>
      <c r="EAP266" s="183"/>
      <c r="EAQ266" s="183"/>
      <c r="EAR266" s="183"/>
      <c r="EAS266" s="183"/>
      <c r="EAT266" s="183"/>
      <c r="EAU266" s="183"/>
      <c r="EAV266" s="183"/>
      <c r="EAW266" s="183"/>
      <c r="EAX266" s="183"/>
      <c r="EAY266" s="183"/>
      <c r="EAZ266" s="183"/>
      <c r="EBA266" s="183"/>
      <c r="EBB266" s="183"/>
      <c r="EBC266" s="183"/>
      <c r="EBD266" s="183"/>
      <c r="EBE266" s="183"/>
      <c r="EBF266" s="183"/>
      <c r="EBG266" s="183"/>
      <c r="EBH266" s="183"/>
      <c r="EBI266" s="183"/>
      <c r="EBJ266" s="183"/>
      <c r="EBK266" s="183"/>
      <c r="EBL266" s="183"/>
      <c r="EBM266" s="183"/>
      <c r="EBN266" s="183"/>
      <c r="EBO266" s="183"/>
      <c r="EBP266" s="183"/>
      <c r="EBQ266" s="183"/>
      <c r="EBR266" s="183"/>
      <c r="EBS266" s="183"/>
      <c r="EBT266" s="183"/>
      <c r="EBU266" s="183"/>
      <c r="EBV266" s="183"/>
      <c r="EBW266" s="183"/>
      <c r="EBX266" s="183"/>
      <c r="EBY266" s="183"/>
      <c r="EBZ266" s="183"/>
      <c r="ECA266" s="183"/>
      <c r="ECB266" s="183"/>
      <c r="ECC266" s="183"/>
      <c r="ECD266" s="183"/>
      <c r="ECE266" s="183"/>
      <c r="ECF266" s="183"/>
      <c r="ECG266" s="183"/>
      <c r="ECH266" s="183"/>
      <c r="ECI266" s="183"/>
      <c r="ECJ266" s="183"/>
      <c r="ECK266" s="183"/>
      <c r="ECL266" s="183"/>
      <c r="ECM266" s="183"/>
      <c r="ECN266" s="183"/>
      <c r="ECO266" s="183"/>
      <c r="ECP266" s="183"/>
      <c r="ECQ266" s="183"/>
      <c r="ECR266" s="183"/>
      <c r="ECS266" s="183"/>
      <c r="ECT266" s="183"/>
      <c r="ECU266" s="183"/>
      <c r="ECV266" s="183"/>
      <c r="ECW266" s="183"/>
      <c r="ECX266" s="183"/>
      <c r="ECY266" s="183"/>
      <c r="ECZ266" s="183"/>
      <c r="EDA266" s="183"/>
      <c r="EDB266" s="183"/>
      <c r="EDC266" s="183"/>
      <c r="EDD266" s="183"/>
      <c r="EDE266" s="183"/>
      <c r="EDF266" s="183"/>
      <c r="EDG266" s="183"/>
      <c r="EDH266" s="183"/>
      <c r="EDI266" s="183"/>
      <c r="EDJ266" s="183"/>
      <c r="EDK266" s="183"/>
      <c r="EDL266" s="183"/>
      <c r="EDM266" s="183"/>
      <c r="EDN266" s="183"/>
      <c r="EDO266" s="183"/>
      <c r="EDP266" s="183"/>
      <c r="EDQ266" s="183"/>
      <c r="EDR266" s="183"/>
      <c r="EDS266" s="183"/>
      <c r="EDT266" s="183"/>
      <c r="EDU266" s="183"/>
      <c r="EDV266" s="183"/>
      <c r="EDW266" s="183"/>
      <c r="EDX266" s="183"/>
      <c r="EDY266" s="183"/>
      <c r="EDZ266" s="183"/>
      <c r="EEA266" s="183"/>
      <c r="EEB266" s="183"/>
      <c r="EEC266" s="183"/>
      <c r="EED266" s="183"/>
      <c r="EEE266" s="183"/>
      <c r="EEF266" s="183"/>
      <c r="EEG266" s="183"/>
      <c r="EEH266" s="183"/>
      <c r="EEI266" s="183"/>
      <c r="EEJ266" s="183"/>
      <c r="EEK266" s="183"/>
      <c r="EEL266" s="183"/>
      <c r="EEM266" s="183"/>
      <c r="EEN266" s="183"/>
      <c r="EEO266" s="183"/>
      <c r="EEP266" s="183"/>
      <c r="EEQ266" s="183"/>
      <c r="EER266" s="183"/>
      <c r="EES266" s="183"/>
      <c r="EET266" s="183"/>
      <c r="EEU266" s="183"/>
      <c r="EEV266" s="183"/>
      <c r="EEW266" s="183"/>
      <c r="EEX266" s="183"/>
      <c r="EEY266" s="183"/>
      <c r="EEZ266" s="183"/>
      <c r="EFA266" s="183"/>
      <c r="EFB266" s="183"/>
      <c r="EFC266" s="183"/>
      <c r="EFD266" s="183"/>
      <c r="EFE266" s="183"/>
      <c r="EFF266" s="183"/>
      <c r="EFG266" s="183"/>
      <c r="EFH266" s="183"/>
      <c r="EFI266" s="183"/>
      <c r="EFJ266" s="183"/>
      <c r="EFK266" s="183"/>
      <c r="EFL266" s="183"/>
      <c r="EFM266" s="183"/>
      <c r="EFN266" s="183"/>
      <c r="EFO266" s="183"/>
      <c r="EFP266" s="183"/>
      <c r="EFQ266" s="183"/>
      <c r="EFR266" s="183"/>
      <c r="EFS266" s="183"/>
      <c r="EFT266" s="183"/>
      <c r="EFU266" s="183"/>
      <c r="EFV266" s="183"/>
      <c r="EFW266" s="183"/>
      <c r="EFX266" s="183"/>
      <c r="EFY266" s="183"/>
      <c r="EFZ266" s="183"/>
      <c r="EGA266" s="183"/>
      <c r="EGB266" s="183"/>
      <c r="EGC266" s="183"/>
      <c r="EGD266" s="183"/>
      <c r="EGE266" s="183"/>
      <c r="EGF266" s="183"/>
      <c r="EGG266" s="183"/>
      <c r="EGH266" s="183"/>
      <c r="EGI266" s="183"/>
      <c r="EGJ266" s="183"/>
      <c r="EGK266" s="183"/>
      <c r="EGL266" s="183"/>
      <c r="EGM266" s="183"/>
      <c r="EGN266" s="183"/>
      <c r="EGO266" s="183"/>
      <c r="EGP266" s="183"/>
      <c r="EGQ266" s="183"/>
      <c r="EGR266" s="183"/>
      <c r="EGS266" s="183"/>
      <c r="EGT266" s="183"/>
      <c r="EGU266" s="183"/>
      <c r="EGV266" s="183"/>
      <c r="EGW266" s="183"/>
      <c r="EGX266" s="183"/>
      <c r="EGY266" s="183"/>
      <c r="EGZ266" s="183"/>
      <c r="EHA266" s="183"/>
      <c r="EHB266" s="183"/>
      <c r="EHC266" s="183"/>
      <c r="EHD266" s="183"/>
      <c r="EHE266" s="183"/>
      <c r="EHF266" s="183"/>
      <c r="EHG266" s="183"/>
      <c r="EHH266" s="183"/>
      <c r="EHI266" s="183"/>
      <c r="EHJ266" s="183"/>
      <c r="EHK266" s="183"/>
      <c r="EHL266" s="183"/>
      <c r="EHM266" s="183"/>
      <c r="EHN266" s="183"/>
      <c r="EHO266" s="183"/>
      <c r="EHP266" s="183"/>
      <c r="EHQ266" s="183"/>
      <c r="EHR266" s="183"/>
      <c r="EHS266" s="183"/>
      <c r="EHT266" s="183"/>
      <c r="EHU266" s="183"/>
      <c r="EHV266" s="183"/>
      <c r="EHW266" s="183"/>
      <c r="EHX266" s="183"/>
      <c r="EHY266" s="183"/>
      <c r="EHZ266" s="183"/>
      <c r="EIA266" s="183"/>
      <c r="EIB266" s="183"/>
      <c r="EIC266" s="183"/>
      <c r="EID266" s="183"/>
      <c r="EIE266" s="183"/>
      <c r="EIF266" s="183"/>
      <c r="EIG266" s="183"/>
      <c r="EIH266" s="183"/>
      <c r="EII266" s="183"/>
      <c r="EIJ266" s="183"/>
      <c r="EIK266" s="183"/>
      <c r="EIL266" s="183"/>
      <c r="EIM266" s="183"/>
      <c r="EIN266" s="183"/>
      <c r="EIO266" s="183"/>
      <c r="EIP266" s="183"/>
      <c r="EIQ266" s="183"/>
      <c r="EIR266" s="183"/>
      <c r="EIS266" s="183"/>
      <c r="EIT266" s="183"/>
      <c r="EIU266" s="183"/>
      <c r="EIV266" s="183"/>
      <c r="EIW266" s="183"/>
      <c r="EIX266" s="183"/>
      <c r="EIY266" s="183"/>
      <c r="EIZ266" s="183"/>
      <c r="EJA266" s="183"/>
      <c r="EJB266" s="183"/>
      <c r="EJC266" s="183"/>
      <c r="EJD266" s="183"/>
      <c r="EJE266" s="183"/>
      <c r="EJF266" s="183"/>
      <c r="EJG266" s="183"/>
      <c r="EJH266" s="183"/>
      <c r="EJI266" s="183"/>
      <c r="EJJ266" s="183"/>
      <c r="EJK266" s="183"/>
      <c r="EJL266" s="183"/>
      <c r="EJM266" s="183"/>
      <c r="EJN266" s="183"/>
      <c r="EJO266" s="183"/>
      <c r="EJP266" s="183"/>
      <c r="EJQ266" s="183"/>
      <c r="EJR266" s="183"/>
      <c r="EJS266" s="183"/>
      <c r="EJT266" s="183"/>
      <c r="EJU266" s="183"/>
      <c r="EJV266" s="183"/>
      <c r="EJW266" s="183"/>
      <c r="EJX266" s="183"/>
      <c r="EJY266" s="183"/>
      <c r="EJZ266" s="183"/>
      <c r="EKA266" s="183"/>
      <c r="EKB266" s="183"/>
      <c r="EKC266" s="183"/>
      <c r="EKD266" s="183"/>
      <c r="EKE266" s="183"/>
      <c r="EKF266" s="183"/>
      <c r="EKG266" s="183"/>
      <c r="EKH266" s="183"/>
      <c r="EKI266" s="183"/>
      <c r="EKJ266" s="183"/>
      <c r="EKK266" s="183"/>
      <c r="EKL266" s="183"/>
      <c r="EKM266" s="183"/>
      <c r="EKN266" s="183"/>
      <c r="EKO266" s="183"/>
      <c r="EKP266" s="183"/>
      <c r="EKQ266" s="183"/>
      <c r="EKR266" s="183"/>
      <c r="EKS266" s="183"/>
      <c r="EKT266" s="183"/>
      <c r="EKU266" s="183"/>
      <c r="EKV266" s="183"/>
      <c r="EKW266" s="183"/>
      <c r="EKX266" s="183"/>
      <c r="EKY266" s="183"/>
      <c r="EKZ266" s="183"/>
      <c r="ELA266" s="183"/>
      <c r="ELB266" s="183"/>
      <c r="ELC266" s="183"/>
      <c r="ELD266" s="183"/>
      <c r="ELE266" s="183"/>
      <c r="ELF266" s="183"/>
      <c r="ELG266" s="183"/>
      <c r="ELH266" s="183"/>
      <c r="ELI266" s="183"/>
      <c r="ELJ266" s="183"/>
      <c r="ELK266" s="183"/>
      <c r="ELL266" s="183"/>
      <c r="ELM266" s="183"/>
      <c r="ELN266" s="183"/>
      <c r="ELO266" s="183"/>
      <c r="ELP266" s="183"/>
      <c r="ELQ266" s="183"/>
      <c r="ELR266" s="183"/>
      <c r="ELS266" s="183"/>
      <c r="ELT266" s="183"/>
      <c r="ELU266" s="183"/>
      <c r="ELV266" s="183"/>
      <c r="ELW266" s="183"/>
      <c r="ELX266" s="183"/>
      <c r="ELY266" s="183"/>
      <c r="ELZ266" s="183"/>
      <c r="EMA266" s="183"/>
      <c r="EMB266" s="183"/>
      <c r="EMC266" s="183"/>
      <c r="EMD266" s="183"/>
      <c r="EME266" s="183"/>
      <c r="EMF266" s="183"/>
      <c r="EMG266" s="183"/>
      <c r="EMH266" s="183"/>
      <c r="EMI266" s="183"/>
      <c r="EMJ266" s="183"/>
      <c r="EMK266" s="183"/>
      <c r="EML266" s="183"/>
      <c r="EMM266" s="183"/>
      <c r="EMN266" s="183"/>
      <c r="EMO266" s="183"/>
      <c r="EMP266" s="183"/>
      <c r="EMQ266" s="183"/>
      <c r="EMR266" s="183"/>
      <c r="EMS266" s="183"/>
      <c r="EMT266" s="183"/>
      <c r="EMU266" s="183"/>
      <c r="EMV266" s="183"/>
      <c r="EMW266" s="183"/>
      <c r="EMX266" s="183"/>
      <c r="EMY266" s="183"/>
      <c r="EMZ266" s="183"/>
      <c r="ENA266" s="183"/>
      <c r="ENB266" s="183"/>
      <c r="ENC266" s="183"/>
      <c r="END266" s="183"/>
      <c r="ENE266" s="183"/>
      <c r="ENF266" s="183"/>
      <c r="ENG266" s="183"/>
      <c r="ENH266" s="183"/>
      <c r="ENI266" s="183"/>
      <c r="ENJ266" s="183"/>
      <c r="ENK266" s="183"/>
      <c r="ENL266" s="183"/>
      <c r="ENM266" s="183"/>
      <c r="ENN266" s="183"/>
      <c r="ENO266" s="183"/>
      <c r="ENP266" s="183"/>
      <c r="ENQ266" s="183"/>
      <c r="ENR266" s="183"/>
      <c r="ENS266" s="183"/>
      <c r="ENT266" s="183"/>
      <c r="ENU266" s="183"/>
      <c r="ENV266" s="183"/>
      <c r="ENW266" s="183"/>
      <c r="ENX266" s="183"/>
      <c r="ENY266" s="183"/>
      <c r="ENZ266" s="183"/>
      <c r="EOA266" s="183"/>
      <c r="EOB266" s="183"/>
      <c r="EOC266" s="183"/>
      <c r="EOD266" s="183"/>
      <c r="EOE266" s="183"/>
      <c r="EOF266" s="183"/>
      <c r="EOG266" s="183"/>
      <c r="EOH266" s="183"/>
      <c r="EOI266" s="183"/>
      <c r="EOJ266" s="183"/>
      <c r="EOK266" s="183"/>
      <c r="EOL266" s="183"/>
      <c r="EOM266" s="183"/>
      <c r="EON266" s="183"/>
      <c r="EOO266" s="183"/>
      <c r="EOP266" s="183"/>
      <c r="EOQ266" s="183"/>
      <c r="EOR266" s="183"/>
      <c r="EOS266" s="183"/>
      <c r="EOT266" s="183"/>
      <c r="EOU266" s="183"/>
      <c r="EOV266" s="183"/>
      <c r="EOW266" s="183"/>
      <c r="EOX266" s="183"/>
      <c r="EOY266" s="183"/>
      <c r="EOZ266" s="183"/>
      <c r="EPA266" s="183"/>
      <c r="EPB266" s="183"/>
      <c r="EPC266" s="183"/>
      <c r="EPD266" s="183"/>
      <c r="EPE266" s="183"/>
      <c r="EPF266" s="183"/>
      <c r="EPG266" s="183"/>
      <c r="EPH266" s="183"/>
      <c r="EPI266" s="183"/>
      <c r="EPJ266" s="183"/>
      <c r="EPK266" s="183"/>
      <c r="EPL266" s="183"/>
      <c r="EPM266" s="183"/>
      <c r="EPN266" s="183"/>
      <c r="EPO266" s="183"/>
      <c r="EPP266" s="183"/>
      <c r="EPQ266" s="183"/>
      <c r="EPR266" s="183"/>
      <c r="EPS266" s="183"/>
      <c r="EPT266" s="183"/>
      <c r="EPU266" s="183"/>
      <c r="EPV266" s="183"/>
      <c r="EPW266" s="183"/>
      <c r="EPX266" s="183"/>
      <c r="EPY266" s="183"/>
      <c r="EPZ266" s="183"/>
      <c r="EQA266" s="183"/>
      <c r="EQB266" s="183"/>
      <c r="EQC266" s="183"/>
      <c r="EQD266" s="183"/>
      <c r="EQE266" s="183"/>
      <c r="EQF266" s="183"/>
      <c r="EQG266" s="183"/>
      <c r="EQH266" s="183"/>
      <c r="EQI266" s="183"/>
      <c r="EQJ266" s="183"/>
      <c r="EQK266" s="183"/>
      <c r="EQL266" s="183"/>
      <c r="EQM266" s="183"/>
      <c r="EQN266" s="183"/>
      <c r="EQO266" s="183"/>
      <c r="EQP266" s="183"/>
      <c r="EQQ266" s="183"/>
      <c r="EQR266" s="183"/>
      <c r="EQS266" s="183"/>
      <c r="EQT266" s="183"/>
      <c r="EQU266" s="183"/>
      <c r="EQV266" s="183"/>
      <c r="EQW266" s="183"/>
      <c r="EQX266" s="183"/>
      <c r="EQY266" s="183"/>
      <c r="EQZ266" s="183"/>
      <c r="ERA266" s="183"/>
      <c r="ERB266" s="183"/>
      <c r="ERC266" s="183"/>
      <c r="ERD266" s="183"/>
      <c r="ERE266" s="183"/>
      <c r="ERF266" s="183"/>
      <c r="ERG266" s="183"/>
      <c r="ERH266" s="183"/>
      <c r="ERI266" s="183"/>
      <c r="ERJ266" s="183"/>
      <c r="ERK266" s="183"/>
      <c r="ERL266" s="183"/>
      <c r="ERM266" s="183"/>
      <c r="ERN266" s="183"/>
      <c r="ERO266" s="183"/>
      <c r="ERP266" s="183"/>
      <c r="ERQ266" s="183"/>
      <c r="ERR266" s="183"/>
      <c r="ERS266" s="183"/>
      <c r="ERT266" s="183"/>
      <c r="ERU266" s="183"/>
      <c r="ERV266" s="183"/>
      <c r="ERW266" s="183"/>
      <c r="ERX266" s="183"/>
      <c r="ERY266" s="183"/>
      <c r="ERZ266" s="183"/>
      <c r="ESA266" s="183"/>
      <c r="ESB266" s="183"/>
      <c r="ESC266" s="183"/>
      <c r="ESD266" s="183"/>
      <c r="ESE266" s="183"/>
      <c r="ESF266" s="183"/>
      <c r="ESG266" s="183"/>
      <c r="ESH266" s="183"/>
      <c r="ESI266" s="183"/>
      <c r="ESJ266" s="183"/>
      <c r="ESK266" s="183"/>
      <c r="ESL266" s="183"/>
      <c r="ESM266" s="183"/>
      <c r="ESN266" s="183"/>
      <c r="ESO266" s="183"/>
      <c r="ESP266" s="183"/>
      <c r="ESQ266" s="183"/>
      <c r="ESR266" s="183"/>
      <c r="ESS266" s="183"/>
      <c r="EST266" s="183"/>
      <c r="ESU266" s="183"/>
      <c r="ESV266" s="183"/>
      <c r="ESW266" s="183"/>
      <c r="ESX266" s="183"/>
      <c r="ESY266" s="183"/>
      <c r="ESZ266" s="183"/>
      <c r="ETA266" s="183"/>
      <c r="ETB266" s="183"/>
      <c r="ETC266" s="183"/>
      <c r="ETD266" s="183"/>
      <c r="ETE266" s="183"/>
      <c r="ETF266" s="183"/>
      <c r="ETG266" s="183"/>
      <c r="ETH266" s="183"/>
      <c r="ETI266" s="183"/>
      <c r="ETJ266" s="183"/>
      <c r="ETK266" s="183"/>
      <c r="ETL266" s="183"/>
      <c r="ETM266" s="183"/>
      <c r="ETN266" s="183"/>
      <c r="ETO266" s="183"/>
      <c r="ETP266" s="183"/>
      <c r="ETQ266" s="183"/>
      <c r="ETR266" s="183"/>
      <c r="ETS266" s="183"/>
      <c r="ETT266" s="183"/>
      <c r="ETU266" s="183"/>
      <c r="ETV266" s="183"/>
      <c r="ETW266" s="183"/>
      <c r="ETX266" s="183"/>
      <c r="ETY266" s="183"/>
      <c r="ETZ266" s="183"/>
      <c r="EUA266" s="183"/>
      <c r="EUB266" s="183"/>
      <c r="EUC266" s="183"/>
      <c r="EUD266" s="183"/>
      <c r="EUE266" s="183"/>
      <c r="EUF266" s="183"/>
      <c r="EUG266" s="183"/>
      <c r="EUH266" s="183"/>
      <c r="EUI266" s="183"/>
      <c r="EUJ266" s="183"/>
      <c r="EUK266" s="183"/>
      <c r="EUL266" s="183"/>
      <c r="EUM266" s="183"/>
      <c r="EUN266" s="183"/>
      <c r="EUO266" s="183"/>
      <c r="EUP266" s="183"/>
      <c r="EUQ266" s="183"/>
      <c r="EUR266" s="183"/>
      <c r="EUS266" s="183"/>
      <c r="EUT266" s="183"/>
      <c r="EUU266" s="183"/>
      <c r="EUV266" s="183"/>
      <c r="EUW266" s="183"/>
      <c r="EUX266" s="183"/>
      <c r="EUY266" s="183"/>
      <c r="EUZ266" s="183"/>
      <c r="EVA266" s="183"/>
      <c r="EVB266" s="183"/>
      <c r="EVC266" s="183"/>
      <c r="EVD266" s="183"/>
      <c r="EVE266" s="183"/>
      <c r="EVF266" s="183"/>
      <c r="EVG266" s="183"/>
      <c r="EVH266" s="183"/>
      <c r="EVI266" s="183"/>
      <c r="EVJ266" s="183"/>
      <c r="EVK266" s="183"/>
      <c r="EVL266" s="183"/>
      <c r="EVM266" s="183"/>
      <c r="EVN266" s="183"/>
      <c r="EVO266" s="183"/>
      <c r="EVP266" s="183"/>
      <c r="EVQ266" s="183"/>
      <c r="EVR266" s="183"/>
      <c r="EVS266" s="183"/>
      <c r="EVT266" s="183"/>
      <c r="EVU266" s="183"/>
      <c r="EVV266" s="183"/>
      <c r="EVW266" s="183"/>
      <c r="EVX266" s="183"/>
      <c r="EVY266" s="183"/>
      <c r="EVZ266" s="183"/>
      <c r="EWA266" s="183"/>
      <c r="EWB266" s="183"/>
      <c r="EWC266" s="183"/>
      <c r="EWD266" s="183"/>
      <c r="EWE266" s="183"/>
      <c r="EWF266" s="183"/>
      <c r="EWG266" s="183"/>
      <c r="EWH266" s="183"/>
      <c r="EWI266" s="183"/>
      <c r="EWJ266" s="183"/>
      <c r="EWK266" s="183"/>
      <c r="EWL266" s="183"/>
      <c r="EWM266" s="183"/>
      <c r="EWN266" s="183"/>
      <c r="EWO266" s="183"/>
      <c r="EWP266" s="183"/>
      <c r="EWQ266" s="183"/>
      <c r="EWR266" s="183"/>
      <c r="EWS266" s="183"/>
      <c r="EWT266" s="183"/>
      <c r="EWU266" s="183"/>
      <c r="EWV266" s="183"/>
      <c r="EWW266" s="183"/>
      <c r="EWX266" s="183"/>
      <c r="EWY266" s="183"/>
      <c r="EWZ266" s="183"/>
      <c r="EXA266" s="183"/>
      <c r="EXB266" s="183"/>
      <c r="EXC266" s="183"/>
      <c r="EXD266" s="183"/>
      <c r="EXE266" s="183"/>
      <c r="EXF266" s="183"/>
      <c r="EXG266" s="183"/>
      <c r="EXH266" s="183"/>
      <c r="EXI266" s="183"/>
      <c r="EXJ266" s="183"/>
      <c r="EXK266" s="183"/>
      <c r="EXL266" s="183"/>
      <c r="EXM266" s="183"/>
      <c r="EXN266" s="183"/>
      <c r="EXO266" s="183"/>
      <c r="EXP266" s="183"/>
      <c r="EXQ266" s="183"/>
      <c r="EXR266" s="183"/>
      <c r="EXS266" s="183"/>
      <c r="EXT266" s="183"/>
      <c r="EXU266" s="183"/>
      <c r="EXV266" s="183"/>
      <c r="EXW266" s="183"/>
      <c r="EXX266" s="183"/>
      <c r="EXY266" s="183"/>
      <c r="EXZ266" s="183"/>
      <c r="EYA266" s="183"/>
      <c r="EYB266" s="183"/>
      <c r="EYC266" s="183"/>
      <c r="EYD266" s="183"/>
      <c r="EYE266" s="183"/>
      <c r="EYF266" s="183"/>
      <c r="EYG266" s="183"/>
      <c r="EYH266" s="183"/>
      <c r="EYI266" s="183"/>
      <c r="EYJ266" s="183"/>
      <c r="EYK266" s="183"/>
      <c r="EYL266" s="183"/>
      <c r="EYM266" s="183"/>
      <c r="EYN266" s="183"/>
      <c r="EYO266" s="183"/>
      <c r="EYP266" s="183"/>
      <c r="EYQ266" s="183"/>
      <c r="EYR266" s="183"/>
      <c r="EYS266" s="183"/>
      <c r="EYT266" s="183"/>
      <c r="EYU266" s="183"/>
      <c r="EYV266" s="183"/>
      <c r="EYW266" s="183"/>
      <c r="EYX266" s="183"/>
      <c r="EYY266" s="183"/>
      <c r="EYZ266" s="183"/>
      <c r="EZA266" s="183"/>
      <c r="EZB266" s="183"/>
      <c r="EZC266" s="183"/>
      <c r="EZD266" s="183"/>
      <c r="EZE266" s="183"/>
      <c r="EZF266" s="183"/>
      <c r="EZG266" s="183"/>
      <c r="EZH266" s="183"/>
      <c r="EZI266" s="183"/>
      <c r="EZJ266" s="183"/>
      <c r="EZK266" s="183"/>
      <c r="EZL266" s="183"/>
      <c r="EZM266" s="183"/>
      <c r="EZN266" s="183"/>
      <c r="EZO266" s="183"/>
      <c r="EZP266" s="183"/>
      <c r="EZQ266" s="183"/>
      <c r="EZR266" s="183"/>
      <c r="EZS266" s="183"/>
      <c r="EZT266" s="183"/>
      <c r="EZU266" s="183"/>
      <c r="EZV266" s="183"/>
      <c r="EZW266" s="183"/>
      <c r="EZX266" s="183"/>
      <c r="EZY266" s="183"/>
      <c r="EZZ266" s="183"/>
      <c r="FAA266" s="183"/>
      <c r="FAB266" s="183"/>
      <c r="FAC266" s="183"/>
      <c r="FAD266" s="183"/>
      <c r="FAE266" s="183"/>
      <c r="FAF266" s="183"/>
      <c r="FAG266" s="183"/>
      <c r="FAH266" s="183"/>
      <c r="FAI266" s="183"/>
      <c r="FAJ266" s="183"/>
      <c r="FAK266" s="183"/>
      <c r="FAL266" s="183"/>
      <c r="FAM266" s="183"/>
      <c r="FAN266" s="183"/>
      <c r="FAO266" s="183"/>
      <c r="FAP266" s="183"/>
      <c r="FAQ266" s="183"/>
      <c r="FAR266" s="183"/>
      <c r="FAS266" s="183"/>
      <c r="FAT266" s="183"/>
      <c r="FAU266" s="183"/>
      <c r="FAV266" s="183"/>
      <c r="FAW266" s="183"/>
      <c r="FAX266" s="183"/>
      <c r="FAY266" s="183"/>
      <c r="FAZ266" s="183"/>
      <c r="FBA266" s="183"/>
      <c r="FBB266" s="183"/>
      <c r="FBC266" s="183"/>
      <c r="FBD266" s="183"/>
      <c r="FBE266" s="183"/>
      <c r="FBF266" s="183"/>
      <c r="FBG266" s="183"/>
      <c r="FBH266" s="183"/>
      <c r="FBI266" s="183"/>
      <c r="FBJ266" s="183"/>
      <c r="FBK266" s="183"/>
      <c r="FBL266" s="183"/>
      <c r="FBM266" s="183"/>
      <c r="FBN266" s="183"/>
      <c r="FBO266" s="183"/>
      <c r="FBP266" s="183"/>
      <c r="FBQ266" s="183"/>
      <c r="FBR266" s="183"/>
      <c r="FBS266" s="183"/>
      <c r="FBT266" s="183"/>
      <c r="FBU266" s="183"/>
      <c r="FBV266" s="183"/>
      <c r="FBW266" s="183"/>
      <c r="FBX266" s="183"/>
      <c r="FBY266" s="183"/>
      <c r="FBZ266" s="183"/>
      <c r="FCA266" s="183"/>
      <c r="FCB266" s="183"/>
      <c r="FCC266" s="183"/>
      <c r="FCD266" s="183"/>
      <c r="FCE266" s="183"/>
      <c r="FCF266" s="183"/>
      <c r="FCG266" s="183"/>
      <c r="FCH266" s="183"/>
      <c r="FCI266" s="183"/>
      <c r="FCJ266" s="183"/>
      <c r="FCK266" s="183"/>
      <c r="FCL266" s="183"/>
      <c r="FCM266" s="183"/>
      <c r="FCN266" s="183"/>
      <c r="FCO266" s="183"/>
      <c r="FCP266" s="183"/>
      <c r="FCQ266" s="183"/>
      <c r="FCR266" s="183"/>
      <c r="FCS266" s="183"/>
      <c r="FCT266" s="183"/>
      <c r="FCU266" s="183"/>
      <c r="FCV266" s="183"/>
      <c r="FCW266" s="183"/>
      <c r="FCX266" s="183"/>
      <c r="FCY266" s="183"/>
      <c r="FCZ266" s="183"/>
      <c r="FDA266" s="183"/>
      <c r="FDB266" s="183"/>
      <c r="FDC266" s="183"/>
      <c r="FDD266" s="183"/>
      <c r="FDE266" s="183"/>
      <c r="FDF266" s="183"/>
      <c r="FDG266" s="183"/>
      <c r="FDH266" s="183"/>
      <c r="FDI266" s="183"/>
      <c r="FDJ266" s="183"/>
      <c r="FDK266" s="183"/>
      <c r="FDL266" s="183"/>
      <c r="FDM266" s="183"/>
      <c r="FDN266" s="183"/>
      <c r="FDO266" s="183"/>
      <c r="FDP266" s="183"/>
      <c r="FDQ266" s="183"/>
      <c r="FDR266" s="183"/>
      <c r="FDS266" s="183"/>
      <c r="FDT266" s="183"/>
      <c r="FDU266" s="183"/>
      <c r="FDV266" s="183"/>
      <c r="FDW266" s="183"/>
      <c r="FDX266" s="183"/>
      <c r="FDY266" s="183"/>
      <c r="FDZ266" s="183"/>
      <c r="FEA266" s="183"/>
      <c r="FEB266" s="183"/>
      <c r="FEC266" s="183"/>
      <c r="FED266" s="183"/>
      <c r="FEE266" s="183"/>
      <c r="FEF266" s="183"/>
      <c r="FEG266" s="183"/>
      <c r="FEH266" s="183"/>
      <c r="FEI266" s="183"/>
      <c r="FEJ266" s="183"/>
      <c r="FEK266" s="183"/>
      <c r="FEL266" s="183"/>
      <c r="FEM266" s="183"/>
      <c r="FEN266" s="183"/>
      <c r="FEO266" s="183"/>
      <c r="FEP266" s="183"/>
      <c r="FEQ266" s="183"/>
      <c r="FER266" s="183"/>
      <c r="FES266" s="183"/>
      <c r="FET266" s="183"/>
      <c r="FEU266" s="183"/>
      <c r="FEV266" s="183"/>
      <c r="FEW266" s="183"/>
      <c r="FEX266" s="183"/>
      <c r="FEY266" s="183"/>
      <c r="FEZ266" s="183"/>
      <c r="FFA266" s="183"/>
      <c r="FFB266" s="183"/>
      <c r="FFC266" s="183"/>
      <c r="FFD266" s="183"/>
      <c r="FFE266" s="183"/>
      <c r="FFF266" s="183"/>
      <c r="FFG266" s="183"/>
      <c r="FFH266" s="183"/>
      <c r="FFI266" s="183"/>
      <c r="FFJ266" s="183"/>
      <c r="FFK266" s="183"/>
      <c r="FFL266" s="183"/>
      <c r="FFM266" s="183"/>
      <c r="FFN266" s="183"/>
      <c r="FFO266" s="183"/>
      <c r="FFP266" s="183"/>
      <c r="FFQ266" s="183"/>
      <c r="FFR266" s="183"/>
      <c r="FFS266" s="183"/>
      <c r="FFT266" s="183"/>
      <c r="FFU266" s="183"/>
      <c r="FFV266" s="183"/>
      <c r="FFW266" s="183"/>
      <c r="FFX266" s="183"/>
      <c r="FFY266" s="183"/>
      <c r="FFZ266" s="183"/>
      <c r="FGA266" s="183"/>
      <c r="FGB266" s="183"/>
      <c r="FGC266" s="183"/>
      <c r="FGD266" s="183"/>
      <c r="FGE266" s="183"/>
      <c r="FGF266" s="183"/>
      <c r="FGG266" s="183"/>
      <c r="FGH266" s="183"/>
      <c r="FGI266" s="183"/>
      <c r="FGJ266" s="183"/>
      <c r="FGK266" s="183"/>
      <c r="FGL266" s="183"/>
      <c r="FGM266" s="183"/>
      <c r="FGN266" s="183"/>
      <c r="FGO266" s="183"/>
      <c r="FGP266" s="183"/>
      <c r="FGQ266" s="183"/>
      <c r="FGR266" s="183"/>
      <c r="FGS266" s="183"/>
      <c r="FGT266" s="183"/>
      <c r="FGU266" s="183"/>
      <c r="FGV266" s="183"/>
      <c r="FGW266" s="183"/>
      <c r="FGX266" s="183"/>
      <c r="FGY266" s="183"/>
      <c r="FGZ266" s="183"/>
      <c r="FHA266" s="183"/>
      <c r="FHB266" s="183"/>
      <c r="FHC266" s="183"/>
      <c r="FHD266" s="183"/>
      <c r="FHE266" s="183"/>
      <c r="FHF266" s="183"/>
      <c r="FHG266" s="183"/>
      <c r="FHH266" s="183"/>
      <c r="FHI266" s="183"/>
      <c r="FHJ266" s="183"/>
      <c r="FHK266" s="183"/>
      <c r="FHL266" s="183"/>
      <c r="FHM266" s="183"/>
      <c r="FHN266" s="183"/>
      <c r="FHO266" s="183"/>
      <c r="FHP266" s="183"/>
      <c r="FHQ266" s="183"/>
      <c r="FHR266" s="183"/>
      <c r="FHS266" s="183"/>
      <c r="FHT266" s="183"/>
      <c r="FHU266" s="183"/>
      <c r="FHV266" s="183"/>
      <c r="FHW266" s="183"/>
      <c r="FHX266" s="183"/>
      <c r="FHY266" s="183"/>
      <c r="FHZ266" s="183"/>
      <c r="FIA266" s="183"/>
      <c r="FIB266" s="183"/>
      <c r="FIC266" s="183"/>
      <c r="FID266" s="183"/>
      <c r="FIE266" s="183"/>
      <c r="FIF266" s="183"/>
      <c r="FIG266" s="183"/>
      <c r="FIH266" s="183"/>
      <c r="FII266" s="183"/>
      <c r="FIJ266" s="183"/>
      <c r="FIK266" s="183"/>
      <c r="FIL266" s="183"/>
      <c r="FIM266" s="183"/>
      <c r="FIN266" s="183"/>
      <c r="FIO266" s="183"/>
      <c r="FIP266" s="183"/>
      <c r="FIQ266" s="183"/>
      <c r="FIR266" s="183"/>
      <c r="FIS266" s="183"/>
      <c r="FIT266" s="183"/>
      <c r="FIU266" s="183"/>
      <c r="FIV266" s="183"/>
      <c r="FIW266" s="183"/>
      <c r="FIX266" s="183"/>
      <c r="FIY266" s="183"/>
      <c r="FIZ266" s="183"/>
      <c r="FJA266" s="183"/>
      <c r="FJB266" s="183"/>
      <c r="FJC266" s="183"/>
      <c r="FJD266" s="183"/>
      <c r="FJE266" s="183"/>
      <c r="FJF266" s="183"/>
      <c r="FJG266" s="183"/>
      <c r="FJH266" s="183"/>
      <c r="FJI266" s="183"/>
      <c r="FJJ266" s="183"/>
      <c r="FJK266" s="183"/>
      <c r="FJL266" s="183"/>
      <c r="FJM266" s="183"/>
      <c r="FJN266" s="183"/>
      <c r="FJO266" s="183"/>
      <c r="FJP266" s="183"/>
      <c r="FJQ266" s="183"/>
      <c r="FJR266" s="183"/>
      <c r="FJS266" s="183"/>
      <c r="FJT266" s="183"/>
      <c r="FJU266" s="183"/>
      <c r="FJV266" s="183"/>
      <c r="FJW266" s="183"/>
      <c r="FJX266" s="183"/>
      <c r="FJY266" s="183"/>
      <c r="FJZ266" s="183"/>
      <c r="FKA266" s="183"/>
      <c r="FKB266" s="183"/>
      <c r="FKC266" s="183"/>
      <c r="FKD266" s="183"/>
      <c r="FKE266" s="183"/>
      <c r="FKF266" s="183"/>
      <c r="FKG266" s="183"/>
      <c r="FKH266" s="183"/>
      <c r="FKI266" s="183"/>
      <c r="FKJ266" s="183"/>
      <c r="FKK266" s="183"/>
      <c r="FKL266" s="183"/>
      <c r="FKM266" s="183"/>
      <c r="FKN266" s="183"/>
      <c r="FKO266" s="183"/>
      <c r="FKP266" s="183"/>
      <c r="FKQ266" s="183"/>
      <c r="FKR266" s="183"/>
      <c r="FKS266" s="183"/>
      <c r="FKT266" s="183"/>
      <c r="FKU266" s="183"/>
      <c r="FKV266" s="183"/>
      <c r="FKW266" s="183"/>
      <c r="FKX266" s="183"/>
      <c r="FKY266" s="183"/>
      <c r="FKZ266" s="183"/>
      <c r="FLA266" s="183"/>
      <c r="FLB266" s="183"/>
      <c r="FLC266" s="183"/>
      <c r="FLD266" s="183"/>
      <c r="FLE266" s="183"/>
      <c r="FLF266" s="183"/>
      <c r="FLG266" s="183"/>
      <c r="FLH266" s="183"/>
      <c r="FLI266" s="183"/>
      <c r="FLJ266" s="183"/>
      <c r="FLK266" s="183"/>
      <c r="FLL266" s="183"/>
      <c r="FLM266" s="183"/>
      <c r="FLN266" s="183"/>
      <c r="FLO266" s="183"/>
      <c r="FLP266" s="183"/>
      <c r="FLQ266" s="183"/>
      <c r="FLR266" s="183"/>
      <c r="FLS266" s="183"/>
      <c r="FLT266" s="183"/>
      <c r="FLU266" s="183"/>
      <c r="FLV266" s="183"/>
      <c r="FLW266" s="183"/>
      <c r="FLX266" s="183"/>
      <c r="FLY266" s="183"/>
      <c r="FLZ266" s="183"/>
      <c r="FMA266" s="183"/>
      <c r="FMB266" s="183"/>
      <c r="FMC266" s="183"/>
      <c r="FMD266" s="183"/>
      <c r="FME266" s="183"/>
      <c r="FMF266" s="183"/>
      <c r="FMG266" s="183"/>
      <c r="FMH266" s="183"/>
      <c r="FMI266" s="183"/>
      <c r="FMJ266" s="183"/>
      <c r="FMK266" s="183"/>
      <c r="FML266" s="183"/>
      <c r="FMM266" s="183"/>
      <c r="FMN266" s="183"/>
      <c r="FMO266" s="183"/>
      <c r="FMP266" s="183"/>
      <c r="FMQ266" s="183"/>
      <c r="FMR266" s="183"/>
      <c r="FMS266" s="183"/>
      <c r="FMT266" s="183"/>
      <c r="FMU266" s="183"/>
      <c r="FMV266" s="183"/>
      <c r="FMW266" s="183"/>
      <c r="FMX266" s="183"/>
      <c r="FMY266" s="183"/>
      <c r="FMZ266" s="183"/>
      <c r="FNA266" s="183"/>
      <c r="FNB266" s="183"/>
      <c r="FNC266" s="183"/>
      <c r="FND266" s="183"/>
      <c r="FNE266" s="183"/>
      <c r="FNF266" s="183"/>
      <c r="FNG266" s="183"/>
      <c r="FNH266" s="183"/>
      <c r="FNI266" s="183"/>
      <c r="FNJ266" s="183"/>
      <c r="FNK266" s="183"/>
      <c r="FNL266" s="183"/>
      <c r="FNM266" s="183"/>
      <c r="FNN266" s="183"/>
      <c r="FNO266" s="183"/>
      <c r="FNP266" s="183"/>
      <c r="FNQ266" s="183"/>
      <c r="FNR266" s="183"/>
      <c r="FNS266" s="183"/>
      <c r="FNT266" s="183"/>
      <c r="FNU266" s="183"/>
      <c r="FNV266" s="183"/>
      <c r="FNW266" s="183"/>
      <c r="FNX266" s="183"/>
      <c r="FNY266" s="183"/>
      <c r="FNZ266" s="183"/>
      <c r="FOA266" s="183"/>
      <c r="FOB266" s="183"/>
      <c r="FOC266" s="183"/>
      <c r="FOD266" s="183"/>
      <c r="FOE266" s="183"/>
      <c r="FOF266" s="183"/>
      <c r="FOG266" s="183"/>
      <c r="FOH266" s="183"/>
      <c r="FOI266" s="183"/>
      <c r="FOJ266" s="183"/>
      <c r="FOK266" s="183"/>
      <c r="FOL266" s="183"/>
      <c r="FOM266" s="183"/>
      <c r="FON266" s="183"/>
      <c r="FOO266" s="183"/>
      <c r="FOP266" s="183"/>
      <c r="FOQ266" s="183"/>
      <c r="FOR266" s="183"/>
      <c r="FOS266" s="183"/>
      <c r="FOT266" s="183"/>
      <c r="FOU266" s="183"/>
      <c r="FOV266" s="183"/>
      <c r="FOW266" s="183"/>
      <c r="FOX266" s="183"/>
      <c r="FOY266" s="183"/>
      <c r="FOZ266" s="183"/>
      <c r="FPA266" s="183"/>
      <c r="FPB266" s="183"/>
      <c r="FPC266" s="183"/>
      <c r="FPD266" s="183"/>
      <c r="FPE266" s="183"/>
      <c r="FPF266" s="183"/>
      <c r="FPG266" s="183"/>
      <c r="FPH266" s="183"/>
      <c r="FPI266" s="183"/>
      <c r="FPJ266" s="183"/>
      <c r="FPK266" s="183"/>
      <c r="FPL266" s="183"/>
      <c r="FPM266" s="183"/>
      <c r="FPN266" s="183"/>
      <c r="FPO266" s="183"/>
      <c r="FPP266" s="183"/>
      <c r="FPQ266" s="183"/>
      <c r="FPR266" s="183"/>
      <c r="FPS266" s="183"/>
      <c r="FPT266" s="183"/>
      <c r="FPU266" s="183"/>
      <c r="FPV266" s="183"/>
      <c r="FPW266" s="183"/>
      <c r="FPX266" s="183"/>
      <c r="FPY266" s="183"/>
      <c r="FPZ266" s="183"/>
      <c r="FQA266" s="183"/>
      <c r="FQB266" s="183"/>
      <c r="FQC266" s="183"/>
      <c r="FQD266" s="183"/>
      <c r="FQE266" s="183"/>
      <c r="FQF266" s="183"/>
      <c r="FQG266" s="183"/>
      <c r="FQH266" s="183"/>
      <c r="FQI266" s="183"/>
      <c r="FQJ266" s="183"/>
      <c r="FQK266" s="183"/>
      <c r="FQL266" s="183"/>
      <c r="FQM266" s="183"/>
      <c r="FQN266" s="183"/>
      <c r="FQO266" s="183"/>
      <c r="FQP266" s="183"/>
      <c r="FQQ266" s="183"/>
      <c r="FQR266" s="183"/>
      <c r="FQS266" s="183"/>
      <c r="FQT266" s="183"/>
      <c r="FQU266" s="183"/>
      <c r="FQV266" s="183"/>
      <c r="FQW266" s="183"/>
      <c r="FQX266" s="183"/>
      <c r="FQY266" s="183"/>
      <c r="FQZ266" s="183"/>
      <c r="FRA266" s="183"/>
      <c r="FRB266" s="183"/>
      <c r="FRC266" s="183"/>
      <c r="FRD266" s="183"/>
      <c r="FRE266" s="183"/>
      <c r="FRF266" s="183"/>
      <c r="FRG266" s="183"/>
      <c r="FRH266" s="183"/>
      <c r="FRI266" s="183"/>
      <c r="FRJ266" s="183"/>
      <c r="FRK266" s="183"/>
      <c r="FRL266" s="183"/>
      <c r="FRM266" s="183"/>
      <c r="FRN266" s="183"/>
      <c r="FRO266" s="183"/>
      <c r="FRP266" s="183"/>
      <c r="FRQ266" s="183"/>
      <c r="FRR266" s="183"/>
      <c r="FRS266" s="183"/>
      <c r="FRT266" s="183"/>
      <c r="FRU266" s="183"/>
      <c r="FRV266" s="183"/>
      <c r="FRW266" s="183"/>
      <c r="FRX266" s="183"/>
      <c r="FRY266" s="183"/>
      <c r="FRZ266" s="183"/>
      <c r="FSA266" s="183"/>
      <c r="FSB266" s="183"/>
      <c r="FSC266" s="183"/>
      <c r="FSD266" s="183"/>
      <c r="FSE266" s="183"/>
      <c r="FSF266" s="183"/>
      <c r="FSG266" s="183"/>
      <c r="FSH266" s="183"/>
      <c r="FSI266" s="183"/>
      <c r="FSJ266" s="183"/>
      <c r="FSK266" s="183"/>
      <c r="FSL266" s="183"/>
      <c r="FSM266" s="183"/>
      <c r="FSN266" s="183"/>
      <c r="FSO266" s="183"/>
      <c r="FSP266" s="183"/>
      <c r="FSQ266" s="183"/>
      <c r="FSR266" s="183"/>
      <c r="FSS266" s="183"/>
      <c r="FST266" s="183"/>
      <c r="FSU266" s="183"/>
      <c r="FSV266" s="183"/>
      <c r="FSW266" s="183"/>
      <c r="FSX266" s="183"/>
      <c r="FSY266" s="183"/>
      <c r="FSZ266" s="183"/>
      <c r="FTA266" s="183"/>
      <c r="FTB266" s="183"/>
      <c r="FTC266" s="183"/>
      <c r="FTD266" s="183"/>
      <c r="FTE266" s="183"/>
      <c r="FTF266" s="183"/>
      <c r="FTG266" s="183"/>
      <c r="FTH266" s="183"/>
      <c r="FTI266" s="183"/>
      <c r="FTJ266" s="183"/>
      <c r="FTK266" s="183"/>
      <c r="FTL266" s="183"/>
      <c r="FTM266" s="183"/>
      <c r="FTN266" s="183"/>
      <c r="FTO266" s="183"/>
      <c r="FTP266" s="183"/>
      <c r="FTQ266" s="183"/>
      <c r="FTR266" s="183"/>
      <c r="FTS266" s="183"/>
      <c r="FTT266" s="183"/>
      <c r="FTU266" s="183"/>
      <c r="FTV266" s="183"/>
      <c r="FTW266" s="183"/>
      <c r="FTX266" s="183"/>
      <c r="FTY266" s="183"/>
      <c r="FTZ266" s="183"/>
      <c r="FUA266" s="183"/>
      <c r="FUB266" s="183"/>
      <c r="FUC266" s="183"/>
      <c r="FUD266" s="183"/>
      <c r="FUE266" s="183"/>
      <c r="FUF266" s="183"/>
      <c r="FUG266" s="183"/>
      <c r="FUH266" s="183"/>
      <c r="FUI266" s="183"/>
      <c r="FUJ266" s="183"/>
      <c r="FUK266" s="183"/>
      <c r="FUL266" s="183"/>
      <c r="FUM266" s="183"/>
      <c r="FUN266" s="183"/>
      <c r="FUO266" s="183"/>
      <c r="FUP266" s="183"/>
      <c r="FUQ266" s="183"/>
      <c r="FUR266" s="183"/>
      <c r="FUS266" s="183"/>
      <c r="FUT266" s="183"/>
      <c r="FUU266" s="183"/>
      <c r="FUV266" s="183"/>
      <c r="FUW266" s="183"/>
      <c r="FUX266" s="183"/>
      <c r="FUY266" s="183"/>
      <c r="FUZ266" s="183"/>
      <c r="FVA266" s="183"/>
      <c r="FVB266" s="183"/>
      <c r="FVC266" s="183"/>
      <c r="FVD266" s="183"/>
      <c r="FVE266" s="183"/>
      <c r="FVF266" s="183"/>
      <c r="FVG266" s="183"/>
      <c r="FVH266" s="183"/>
      <c r="FVI266" s="183"/>
      <c r="FVJ266" s="183"/>
      <c r="FVK266" s="183"/>
      <c r="FVL266" s="183"/>
      <c r="FVM266" s="183"/>
      <c r="FVN266" s="183"/>
      <c r="FVO266" s="183"/>
      <c r="FVP266" s="183"/>
      <c r="FVQ266" s="183"/>
      <c r="FVR266" s="183"/>
      <c r="FVS266" s="183"/>
      <c r="FVT266" s="183"/>
      <c r="FVU266" s="183"/>
      <c r="FVV266" s="183"/>
      <c r="FVW266" s="183"/>
      <c r="FVX266" s="183"/>
      <c r="FVY266" s="183"/>
      <c r="FVZ266" s="183"/>
      <c r="FWA266" s="183"/>
      <c r="FWB266" s="183"/>
      <c r="FWC266" s="183"/>
      <c r="FWD266" s="183"/>
      <c r="FWE266" s="183"/>
      <c r="FWF266" s="183"/>
      <c r="FWG266" s="183"/>
      <c r="FWH266" s="183"/>
      <c r="FWI266" s="183"/>
      <c r="FWJ266" s="183"/>
      <c r="FWK266" s="183"/>
      <c r="FWL266" s="183"/>
      <c r="FWM266" s="183"/>
      <c r="FWN266" s="183"/>
      <c r="FWO266" s="183"/>
      <c r="FWP266" s="183"/>
      <c r="FWQ266" s="183"/>
      <c r="FWR266" s="183"/>
      <c r="FWS266" s="183"/>
      <c r="FWT266" s="183"/>
      <c r="FWU266" s="183"/>
      <c r="FWV266" s="183"/>
      <c r="FWW266" s="183"/>
      <c r="FWX266" s="183"/>
      <c r="FWY266" s="183"/>
      <c r="FWZ266" s="183"/>
      <c r="FXA266" s="183"/>
      <c r="FXB266" s="183"/>
      <c r="FXC266" s="183"/>
      <c r="FXD266" s="183"/>
      <c r="FXE266" s="183"/>
      <c r="FXF266" s="183"/>
      <c r="FXG266" s="183"/>
      <c r="FXH266" s="183"/>
      <c r="FXI266" s="183"/>
      <c r="FXJ266" s="183"/>
      <c r="FXK266" s="183"/>
      <c r="FXL266" s="183"/>
      <c r="FXM266" s="183"/>
      <c r="FXN266" s="183"/>
      <c r="FXO266" s="183"/>
      <c r="FXP266" s="183"/>
      <c r="FXQ266" s="183"/>
      <c r="FXR266" s="183"/>
      <c r="FXS266" s="183"/>
      <c r="FXT266" s="183"/>
      <c r="FXU266" s="183"/>
      <c r="FXV266" s="183"/>
      <c r="FXW266" s="183"/>
      <c r="FXX266" s="183"/>
      <c r="FXY266" s="183"/>
      <c r="FXZ266" s="183"/>
      <c r="FYA266" s="183"/>
      <c r="FYB266" s="183"/>
      <c r="FYC266" s="183"/>
      <c r="FYD266" s="183"/>
      <c r="FYE266" s="183"/>
      <c r="FYF266" s="183"/>
      <c r="FYG266" s="183"/>
      <c r="FYH266" s="183"/>
      <c r="FYI266" s="183"/>
      <c r="FYJ266" s="183"/>
      <c r="FYK266" s="183"/>
      <c r="FYL266" s="183"/>
      <c r="FYM266" s="183"/>
      <c r="FYN266" s="183"/>
      <c r="FYO266" s="183"/>
      <c r="FYP266" s="183"/>
      <c r="FYQ266" s="183"/>
      <c r="FYR266" s="183"/>
      <c r="FYS266" s="183"/>
      <c r="FYT266" s="183"/>
      <c r="FYU266" s="183"/>
      <c r="FYV266" s="183"/>
      <c r="FYW266" s="183"/>
      <c r="FYX266" s="183"/>
      <c r="FYY266" s="183"/>
      <c r="FYZ266" s="183"/>
      <c r="FZA266" s="183"/>
      <c r="FZB266" s="183"/>
      <c r="FZC266" s="183"/>
      <c r="FZD266" s="183"/>
      <c r="FZE266" s="183"/>
      <c r="FZF266" s="183"/>
      <c r="FZG266" s="183"/>
      <c r="FZH266" s="183"/>
      <c r="FZI266" s="183"/>
      <c r="FZJ266" s="183"/>
      <c r="FZK266" s="183"/>
      <c r="FZL266" s="183"/>
      <c r="FZM266" s="183"/>
      <c r="FZN266" s="183"/>
      <c r="FZO266" s="183"/>
      <c r="FZP266" s="183"/>
      <c r="FZQ266" s="183"/>
      <c r="FZR266" s="183"/>
      <c r="FZS266" s="183"/>
      <c r="FZT266" s="183"/>
      <c r="FZU266" s="183"/>
      <c r="FZV266" s="183"/>
      <c r="FZW266" s="183"/>
      <c r="FZX266" s="183"/>
      <c r="FZY266" s="183"/>
      <c r="FZZ266" s="183"/>
      <c r="GAA266" s="183"/>
      <c r="GAB266" s="183"/>
      <c r="GAC266" s="183"/>
      <c r="GAD266" s="183"/>
      <c r="GAE266" s="183"/>
      <c r="GAF266" s="183"/>
      <c r="GAG266" s="183"/>
      <c r="GAH266" s="183"/>
      <c r="GAI266" s="183"/>
      <c r="GAJ266" s="183"/>
      <c r="GAK266" s="183"/>
      <c r="GAL266" s="183"/>
      <c r="GAM266" s="183"/>
      <c r="GAN266" s="183"/>
      <c r="GAO266" s="183"/>
      <c r="GAP266" s="183"/>
      <c r="GAQ266" s="183"/>
      <c r="GAR266" s="183"/>
      <c r="GAS266" s="183"/>
      <c r="GAT266" s="183"/>
      <c r="GAU266" s="183"/>
      <c r="GAV266" s="183"/>
      <c r="GAW266" s="183"/>
      <c r="GAX266" s="183"/>
      <c r="GAY266" s="183"/>
      <c r="GAZ266" s="183"/>
      <c r="GBA266" s="183"/>
      <c r="GBB266" s="183"/>
      <c r="GBC266" s="183"/>
      <c r="GBD266" s="183"/>
      <c r="GBE266" s="183"/>
      <c r="GBF266" s="183"/>
      <c r="GBG266" s="183"/>
      <c r="GBH266" s="183"/>
      <c r="GBI266" s="183"/>
      <c r="GBJ266" s="183"/>
      <c r="GBK266" s="183"/>
      <c r="GBL266" s="183"/>
      <c r="GBM266" s="183"/>
      <c r="GBN266" s="183"/>
      <c r="GBO266" s="183"/>
      <c r="GBP266" s="183"/>
      <c r="GBQ266" s="183"/>
      <c r="GBR266" s="183"/>
      <c r="GBS266" s="183"/>
      <c r="GBT266" s="183"/>
      <c r="GBU266" s="183"/>
      <c r="GBV266" s="183"/>
      <c r="GBW266" s="183"/>
      <c r="GBX266" s="183"/>
      <c r="GBY266" s="183"/>
      <c r="GBZ266" s="183"/>
      <c r="GCA266" s="183"/>
      <c r="GCB266" s="183"/>
      <c r="GCC266" s="183"/>
      <c r="GCD266" s="183"/>
      <c r="GCE266" s="183"/>
      <c r="GCF266" s="183"/>
      <c r="GCG266" s="183"/>
      <c r="GCH266" s="183"/>
      <c r="GCI266" s="183"/>
      <c r="GCJ266" s="183"/>
      <c r="GCK266" s="183"/>
      <c r="GCL266" s="183"/>
      <c r="GCM266" s="183"/>
      <c r="GCN266" s="183"/>
      <c r="GCO266" s="183"/>
      <c r="GCP266" s="183"/>
      <c r="GCQ266" s="183"/>
      <c r="GCR266" s="183"/>
      <c r="GCS266" s="183"/>
      <c r="GCT266" s="183"/>
      <c r="GCU266" s="183"/>
      <c r="GCV266" s="183"/>
      <c r="GCW266" s="183"/>
      <c r="GCX266" s="183"/>
      <c r="GCY266" s="183"/>
      <c r="GCZ266" s="183"/>
      <c r="GDA266" s="183"/>
      <c r="GDB266" s="183"/>
      <c r="GDC266" s="183"/>
      <c r="GDD266" s="183"/>
      <c r="GDE266" s="183"/>
      <c r="GDF266" s="183"/>
      <c r="GDG266" s="183"/>
      <c r="GDH266" s="183"/>
      <c r="GDI266" s="183"/>
      <c r="GDJ266" s="183"/>
      <c r="GDK266" s="183"/>
      <c r="GDL266" s="183"/>
      <c r="GDM266" s="183"/>
      <c r="GDN266" s="183"/>
      <c r="GDO266" s="183"/>
      <c r="GDP266" s="183"/>
      <c r="GDQ266" s="183"/>
      <c r="GDR266" s="183"/>
      <c r="GDS266" s="183"/>
      <c r="GDT266" s="183"/>
      <c r="GDU266" s="183"/>
      <c r="GDV266" s="183"/>
      <c r="GDW266" s="183"/>
      <c r="GDX266" s="183"/>
      <c r="GDY266" s="183"/>
      <c r="GDZ266" s="183"/>
      <c r="GEA266" s="183"/>
      <c r="GEB266" s="183"/>
      <c r="GEC266" s="183"/>
      <c r="GED266" s="183"/>
      <c r="GEE266" s="183"/>
      <c r="GEF266" s="183"/>
      <c r="GEG266" s="183"/>
      <c r="GEH266" s="183"/>
      <c r="GEI266" s="183"/>
      <c r="GEJ266" s="183"/>
      <c r="GEK266" s="183"/>
      <c r="GEL266" s="183"/>
      <c r="GEM266" s="183"/>
      <c r="GEN266" s="183"/>
      <c r="GEO266" s="183"/>
      <c r="GEP266" s="183"/>
      <c r="GEQ266" s="183"/>
      <c r="GER266" s="183"/>
      <c r="GES266" s="183"/>
      <c r="GET266" s="183"/>
      <c r="GEU266" s="183"/>
      <c r="GEV266" s="183"/>
      <c r="GEW266" s="183"/>
      <c r="GEX266" s="183"/>
      <c r="GEY266" s="183"/>
      <c r="GEZ266" s="183"/>
      <c r="GFA266" s="183"/>
      <c r="GFB266" s="183"/>
      <c r="GFC266" s="183"/>
      <c r="GFD266" s="183"/>
      <c r="GFE266" s="183"/>
      <c r="GFF266" s="183"/>
      <c r="GFG266" s="183"/>
      <c r="GFH266" s="183"/>
      <c r="GFI266" s="183"/>
      <c r="GFJ266" s="183"/>
      <c r="GFK266" s="183"/>
      <c r="GFL266" s="183"/>
      <c r="GFM266" s="183"/>
      <c r="GFN266" s="183"/>
      <c r="GFO266" s="183"/>
      <c r="GFP266" s="183"/>
      <c r="GFQ266" s="183"/>
      <c r="GFR266" s="183"/>
      <c r="GFS266" s="183"/>
      <c r="GFT266" s="183"/>
      <c r="GFU266" s="183"/>
      <c r="GFV266" s="183"/>
      <c r="GFW266" s="183"/>
      <c r="GFX266" s="183"/>
      <c r="GFY266" s="183"/>
      <c r="GFZ266" s="183"/>
      <c r="GGA266" s="183"/>
      <c r="GGB266" s="183"/>
      <c r="GGC266" s="183"/>
      <c r="GGD266" s="183"/>
      <c r="GGE266" s="183"/>
      <c r="GGF266" s="183"/>
      <c r="GGG266" s="183"/>
      <c r="GGH266" s="183"/>
      <c r="GGI266" s="183"/>
      <c r="GGJ266" s="183"/>
      <c r="GGK266" s="183"/>
      <c r="GGL266" s="183"/>
      <c r="GGM266" s="183"/>
      <c r="GGN266" s="183"/>
      <c r="GGO266" s="183"/>
      <c r="GGP266" s="183"/>
      <c r="GGQ266" s="183"/>
      <c r="GGR266" s="183"/>
      <c r="GGS266" s="183"/>
      <c r="GGT266" s="183"/>
      <c r="GGU266" s="183"/>
      <c r="GGV266" s="183"/>
      <c r="GGW266" s="183"/>
      <c r="GGX266" s="183"/>
      <c r="GGY266" s="183"/>
      <c r="GGZ266" s="183"/>
      <c r="GHA266" s="183"/>
      <c r="GHB266" s="183"/>
      <c r="GHC266" s="183"/>
      <c r="GHD266" s="183"/>
      <c r="GHE266" s="183"/>
      <c r="GHF266" s="183"/>
      <c r="GHG266" s="183"/>
      <c r="GHH266" s="183"/>
      <c r="GHI266" s="183"/>
      <c r="GHJ266" s="183"/>
      <c r="GHK266" s="183"/>
      <c r="GHL266" s="183"/>
      <c r="GHM266" s="183"/>
      <c r="GHN266" s="183"/>
      <c r="GHO266" s="183"/>
      <c r="GHP266" s="183"/>
      <c r="GHQ266" s="183"/>
      <c r="GHR266" s="183"/>
      <c r="GHS266" s="183"/>
      <c r="GHT266" s="183"/>
      <c r="GHU266" s="183"/>
      <c r="GHV266" s="183"/>
      <c r="GHW266" s="183"/>
      <c r="GHX266" s="183"/>
      <c r="GHY266" s="183"/>
      <c r="GHZ266" s="183"/>
      <c r="GIA266" s="183"/>
      <c r="GIB266" s="183"/>
      <c r="GIC266" s="183"/>
      <c r="GID266" s="183"/>
      <c r="GIE266" s="183"/>
      <c r="GIF266" s="183"/>
      <c r="GIG266" s="183"/>
      <c r="GIH266" s="183"/>
      <c r="GII266" s="183"/>
      <c r="GIJ266" s="183"/>
      <c r="GIK266" s="183"/>
      <c r="GIL266" s="183"/>
      <c r="GIM266" s="183"/>
      <c r="GIN266" s="183"/>
      <c r="GIO266" s="183"/>
      <c r="GIP266" s="183"/>
      <c r="GIQ266" s="183"/>
      <c r="GIR266" s="183"/>
      <c r="GIS266" s="183"/>
      <c r="GIT266" s="183"/>
      <c r="GIU266" s="183"/>
      <c r="GIV266" s="183"/>
      <c r="GIW266" s="183"/>
      <c r="GIX266" s="183"/>
      <c r="GIY266" s="183"/>
      <c r="GIZ266" s="183"/>
      <c r="GJA266" s="183"/>
      <c r="GJB266" s="183"/>
      <c r="GJC266" s="183"/>
      <c r="GJD266" s="183"/>
      <c r="GJE266" s="183"/>
      <c r="GJF266" s="183"/>
      <c r="GJG266" s="183"/>
      <c r="GJH266" s="183"/>
      <c r="GJI266" s="183"/>
      <c r="GJJ266" s="183"/>
      <c r="GJK266" s="183"/>
      <c r="GJL266" s="183"/>
      <c r="GJM266" s="183"/>
      <c r="GJN266" s="183"/>
      <c r="GJO266" s="183"/>
      <c r="GJP266" s="183"/>
      <c r="GJQ266" s="183"/>
      <c r="GJR266" s="183"/>
      <c r="GJS266" s="183"/>
      <c r="GJT266" s="183"/>
      <c r="GJU266" s="183"/>
      <c r="GJV266" s="183"/>
      <c r="GJW266" s="183"/>
      <c r="GJX266" s="183"/>
      <c r="GJY266" s="183"/>
      <c r="GJZ266" s="183"/>
      <c r="GKA266" s="183"/>
      <c r="GKB266" s="183"/>
      <c r="GKC266" s="183"/>
      <c r="GKD266" s="183"/>
      <c r="GKE266" s="183"/>
      <c r="GKF266" s="183"/>
      <c r="GKG266" s="183"/>
      <c r="GKH266" s="183"/>
      <c r="GKI266" s="183"/>
      <c r="GKJ266" s="183"/>
      <c r="GKK266" s="183"/>
      <c r="GKL266" s="183"/>
      <c r="GKM266" s="183"/>
      <c r="GKN266" s="183"/>
      <c r="GKO266" s="183"/>
      <c r="GKP266" s="183"/>
      <c r="GKQ266" s="183"/>
      <c r="GKR266" s="183"/>
      <c r="GKS266" s="183"/>
      <c r="GKT266" s="183"/>
      <c r="GKU266" s="183"/>
      <c r="GKV266" s="183"/>
      <c r="GKW266" s="183"/>
      <c r="GKX266" s="183"/>
      <c r="GKY266" s="183"/>
      <c r="GKZ266" s="183"/>
      <c r="GLA266" s="183"/>
      <c r="GLB266" s="183"/>
      <c r="GLC266" s="183"/>
      <c r="GLD266" s="183"/>
      <c r="GLE266" s="183"/>
      <c r="GLF266" s="183"/>
      <c r="GLG266" s="183"/>
      <c r="GLH266" s="183"/>
      <c r="GLI266" s="183"/>
      <c r="GLJ266" s="183"/>
      <c r="GLK266" s="183"/>
      <c r="GLL266" s="183"/>
      <c r="GLM266" s="183"/>
      <c r="GLN266" s="183"/>
      <c r="GLO266" s="183"/>
      <c r="GLP266" s="183"/>
      <c r="GLQ266" s="183"/>
      <c r="GLR266" s="183"/>
      <c r="GLS266" s="183"/>
      <c r="GLT266" s="183"/>
      <c r="GLU266" s="183"/>
      <c r="GLV266" s="183"/>
      <c r="GLW266" s="183"/>
      <c r="GLX266" s="183"/>
      <c r="GLY266" s="183"/>
      <c r="GLZ266" s="183"/>
      <c r="GMA266" s="183"/>
      <c r="GMB266" s="183"/>
      <c r="GMC266" s="183"/>
      <c r="GMD266" s="183"/>
      <c r="GME266" s="183"/>
      <c r="GMF266" s="183"/>
      <c r="GMG266" s="183"/>
      <c r="GMH266" s="183"/>
      <c r="GMI266" s="183"/>
      <c r="GMJ266" s="183"/>
      <c r="GMK266" s="183"/>
      <c r="GML266" s="183"/>
      <c r="GMM266" s="183"/>
      <c r="GMN266" s="183"/>
      <c r="GMO266" s="183"/>
      <c r="GMP266" s="183"/>
      <c r="GMQ266" s="183"/>
      <c r="GMR266" s="183"/>
      <c r="GMS266" s="183"/>
      <c r="GMT266" s="183"/>
      <c r="GMU266" s="183"/>
      <c r="GMV266" s="183"/>
      <c r="GMW266" s="183"/>
      <c r="GMX266" s="183"/>
      <c r="GMY266" s="183"/>
      <c r="GMZ266" s="183"/>
      <c r="GNA266" s="183"/>
      <c r="GNB266" s="183"/>
      <c r="GNC266" s="183"/>
      <c r="GND266" s="183"/>
      <c r="GNE266" s="183"/>
      <c r="GNF266" s="183"/>
      <c r="GNG266" s="183"/>
      <c r="GNH266" s="183"/>
      <c r="GNI266" s="183"/>
      <c r="GNJ266" s="183"/>
      <c r="GNK266" s="183"/>
      <c r="GNL266" s="183"/>
      <c r="GNM266" s="183"/>
      <c r="GNN266" s="183"/>
      <c r="GNO266" s="183"/>
      <c r="GNP266" s="183"/>
      <c r="GNQ266" s="183"/>
      <c r="GNR266" s="183"/>
      <c r="GNS266" s="183"/>
      <c r="GNT266" s="183"/>
      <c r="GNU266" s="183"/>
      <c r="GNV266" s="183"/>
      <c r="GNW266" s="183"/>
      <c r="GNX266" s="183"/>
      <c r="GNY266" s="183"/>
      <c r="GNZ266" s="183"/>
      <c r="GOA266" s="183"/>
      <c r="GOB266" s="183"/>
      <c r="GOC266" s="183"/>
      <c r="GOD266" s="183"/>
      <c r="GOE266" s="183"/>
      <c r="GOF266" s="183"/>
      <c r="GOG266" s="183"/>
      <c r="GOH266" s="183"/>
      <c r="GOI266" s="183"/>
      <c r="GOJ266" s="183"/>
      <c r="GOK266" s="183"/>
      <c r="GOL266" s="183"/>
      <c r="GOM266" s="183"/>
      <c r="GON266" s="183"/>
      <c r="GOO266" s="183"/>
      <c r="GOP266" s="183"/>
      <c r="GOQ266" s="183"/>
      <c r="GOR266" s="183"/>
      <c r="GOS266" s="183"/>
      <c r="GOT266" s="183"/>
      <c r="GOU266" s="183"/>
      <c r="GOV266" s="183"/>
      <c r="GOW266" s="183"/>
      <c r="GOX266" s="183"/>
      <c r="GOY266" s="183"/>
      <c r="GOZ266" s="183"/>
      <c r="GPA266" s="183"/>
      <c r="GPB266" s="183"/>
      <c r="GPC266" s="183"/>
      <c r="GPD266" s="183"/>
      <c r="GPE266" s="183"/>
      <c r="GPF266" s="183"/>
      <c r="GPG266" s="183"/>
      <c r="GPH266" s="183"/>
      <c r="GPI266" s="183"/>
      <c r="GPJ266" s="183"/>
      <c r="GPK266" s="183"/>
      <c r="GPL266" s="183"/>
      <c r="GPM266" s="183"/>
      <c r="GPN266" s="183"/>
      <c r="GPO266" s="183"/>
      <c r="GPP266" s="183"/>
      <c r="GPQ266" s="183"/>
      <c r="GPR266" s="183"/>
      <c r="GPS266" s="183"/>
      <c r="GPT266" s="183"/>
      <c r="GPU266" s="183"/>
      <c r="GPV266" s="183"/>
      <c r="GPW266" s="183"/>
      <c r="GPX266" s="183"/>
      <c r="GPY266" s="183"/>
      <c r="GPZ266" s="183"/>
      <c r="GQA266" s="183"/>
      <c r="GQB266" s="183"/>
      <c r="GQC266" s="183"/>
      <c r="GQD266" s="183"/>
      <c r="GQE266" s="183"/>
      <c r="GQF266" s="183"/>
      <c r="GQG266" s="183"/>
      <c r="GQH266" s="183"/>
      <c r="GQI266" s="183"/>
      <c r="GQJ266" s="183"/>
      <c r="GQK266" s="183"/>
      <c r="GQL266" s="183"/>
      <c r="GQM266" s="183"/>
      <c r="GQN266" s="183"/>
      <c r="GQO266" s="183"/>
      <c r="GQP266" s="183"/>
      <c r="GQQ266" s="183"/>
      <c r="GQR266" s="183"/>
      <c r="GQS266" s="183"/>
      <c r="GQT266" s="183"/>
      <c r="GQU266" s="183"/>
      <c r="GQV266" s="183"/>
      <c r="GQW266" s="183"/>
      <c r="GQX266" s="183"/>
      <c r="GQY266" s="183"/>
      <c r="GQZ266" s="183"/>
      <c r="GRA266" s="183"/>
      <c r="GRB266" s="183"/>
      <c r="GRC266" s="183"/>
      <c r="GRD266" s="183"/>
      <c r="GRE266" s="183"/>
      <c r="GRF266" s="183"/>
      <c r="GRG266" s="183"/>
      <c r="GRH266" s="183"/>
      <c r="GRI266" s="183"/>
      <c r="GRJ266" s="183"/>
      <c r="GRK266" s="183"/>
      <c r="GRL266" s="183"/>
      <c r="GRM266" s="183"/>
      <c r="GRN266" s="183"/>
      <c r="GRO266" s="183"/>
      <c r="GRP266" s="183"/>
      <c r="GRQ266" s="183"/>
      <c r="GRR266" s="183"/>
      <c r="GRS266" s="183"/>
      <c r="GRT266" s="183"/>
      <c r="GRU266" s="183"/>
      <c r="GRV266" s="183"/>
      <c r="GRW266" s="183"/>
      <c r="GRX266" s="183"/>
      <c r="GRY266" s="183"/>
      <c r="GRZ266" s="183"/>
      <c r="GSA266" s="183"/>
      <c r="GSB266" s="183"/>
      <c r="GSC266" s="183"/>
      <c r="GSD266" s="183"/>
      <c r="GSE266" s="183"/>
      <c r="GSF266" s="183"/>
      <c r="GSG266" s="183"/>
      <c r="GSH266" s="183"/>
      <c r="GSI266" s="183"/>
      <c r="GSJ266" s="183"/>
      <c r="GSK266" s="183"/>
      <c r="GSL266" s="183"/>
      <c r="GSM266" s="183"/>
      <c r="GSN266" s="183"/>
      <c r="GSO266" s="183"/>
      <c r="GSP266" s="183"/>
      <c r="GSQ266" s="183"/>
      <c r="GSR266" s="183"/>
      <c r="GSS266" s="183"/>
      <c r="GST266" s="183"/>
      <c r="GSU266" s="183"/>
      <c r="GSV266" s="183"/>
      <c r="GSW266" s="183"/>
      <c r="GSX266" s="183"/>
      <c r="GSY266" s="183"/>
      <c r="GSZ266" s="183"/>
      <c r="GTA266" s="183"/>
      <c r="GTB266" s="183"/>
      <c r="GTC266" s="183"/>
      <c r="GTD266" s="183"/>
      <c r="GTE266" s="183"/>
      <c r="GTF266" s="183"/>
      <c r="GTG266" s="183"/>
      <c r="GTH266" s="183"/>
      <c r="GTI266" s="183"/>
      <c r="GTJ266" s="183"/>
      <c r="GTK266" s="183"/>
      <c r="GTL266" s="183"/>
      <c r="GTM266" s="183"/>
      <c r="GTN266" s="183"/>
      <c r="GTO266" s="183"/>
      <c r="GTP266" s="183"/>
      <c r="GTQ266" s="183"/>
      <c r="GTR266" s="183"/>
      <c r="GTS266" s="183"/>
      <c r="GTT266" s="183"/>
      <c r="GTU266" s="183"/>
      <c r="GTV266" s="183"/>
      <c r="GTW266" s="183"/>
      <c r="GTX266" s="183"/>
      <c r="GTY266" s="183"/>
      <c r="GTZ266" s="183"/>
      <c r="GUA266" s="183"/>
      <c r="GUB266" s="183"/>
      <c r="GUC266" s="183"/>
      <c r="GUD266" s="183"/>
      <c r="GUE266" s="183"/>
      <c r="GUF266" s="183"/>
      <c r="GUG266" s="183"/>
      <c r="GUH266" s="183"/>
      <c r="GUI266" s="183"/>
      <c r="GUJ266" s="183"/>
      <c r="GUK266" s="183"/>
      <c r="GUL266" s="183"/>
      <c r="GUM266" s="183"/>
      <c r="GUN266" s="183"/>
      <c r="GUO266" s="183"/>
      <c r="GUP266" s="183"/>
      <c r="GUQ266" s="183"/>
      <c r="GUR266" s="183"/>
      <c r="GUS266" s="183"/>
      <c r="GUT266" s="183"/>
      <c r="GUU266" s="183"/>
      <c r="GUV266" s="183"/>
      <c r="GUW266" s="183"/>
      <c r="GUX266" s="183"/>
      <c r="GUY266" s="183"/>
      <c r="GUZ266" s="183"/>
      <c r="GVA266" s="183"/>
      <c r="GVB266" s="183"/>
      <c r="GVC266" s="183"/>
      <c r="GVD266" s="183"/>
      <c r="GVE266" s="183"/>
      <c r="GVF266" s="183"/>
      <c r="GVG266" s="183"/>
      <c r="GVH266" s="183"/>
      <c r="GVI266" s="183"/>
      <c r="GVJ266" s="183"/>
      <c r="GVK266" s="183"/>
      <c r="GVL266" s="183"/>
      <c r="GVM266" s="183"/>
      <c r="GVN266" s="183"/>
      <c r="GVO266" s="183"/>
      <c r="GVP266" s="183"/>
      <c r="GVQ266" s="183"/>
      <c r="GVR266" s="183"/>
      <c r="GVS266" s="183"/>
      <c r="GVT266" s="183"/>
      <c r="GVU266" s="183"/>
      <c r="GVV266" s="183"/>
      <c r="GVW266" s="183"/>
      <c r="GVX266" s="183"/>
      <c r="GVY266" s="183"/>
      <c r="GVZ266" s="183"/>
      <c r="GWA266" s="183"/>
      <c r="GWB266" s="183"/>
      <c r="GWC266" s="183"/>
      <c r="GWD266" s="183"/>
      <c r="GWE266" s="183"/>
      <c r="GWF266" s="183"/>
      <c r="GWG266" s="183"/>
      <c r="GWH266" s="183"/>
      <c r="GWI266" s="183"/>
      <c r="GWJ266" s="183"/>
      <c r="GWK266" s="183"/>
      <c r="GWL266" s="183"/>
      <c r="GWM266" s="183"/>
      <c r="GWN266" s="183"/>
      <c r="GWO266" s="183"/>
      <c r="GWP266" s="183"/>
      <c r="GWQ266" s="183"/>
      <c r="GWR266" s="183"/>
      <c r="GWS266" s="183"/>
      <c r="GWT266" s="183"/>
      <c r="GWU266" s="183"/>
      <c r="GWV266" s="183"/>
      <c r="GWW266" s="183"/>
      <c r="GWX266" s="183"/>
      <c r="GWY266" s="183"/>
      <c r="GWZ266" s="183"/>
      <c r="GXA266" s="183"/>
      <c r="GXB266" s="183"/>
      <c r="GXC266" s="183"/>
      <c r="GXD266" s="183"/>
      <c r="GXE266" s="183"/>
      <c r="GXF266" s="183"/>
      <c r="GXG266" s="183"/>
      <c r="GXH266" s="183"/>
      <c r="GXI266" s="183"/>
      <c r="GXJ266" s="183"/>
      <c r="GXK266" s="183"/>
      <c r="GXL266" s="183"/>
      <c r="GXM266" s="183"/>
      <c r="GXN266" s="183"/>
      <c r="GXO266" s="183"/>
      <c r="GXP266" s="183"/>
      <c r="GXQ266" s="183"/>
      <c r="GXR266" s="183"/>
      <c r="GXS266" s="183"/>
      <c r="GXT266" s="183"/>
      <c r="GXU266" s="183"/>
      <c r="GXV266" s="183"/>
      <c r="GXW266" s="183"/>
      <c r="GXX266" s="183"/>
      <c r="GXY266" s="183"/>
      <c r="GXZ266" s="183"/>
      <c r="GYA266" s="183"/>
      <c r="GYB266" s="183"/>
      <c r="GYC266" s="183"/>
      <c r="GYD266" s="183"/>
      <c r="GYE266" s="183"/>
      <c r="GYF266" s="183"/>
      <c r="GYG266" s="183"/>
      <c r="GYH266" s="183"/>
      <c r="GYI266" s="183"/>
      <c r="GYJ266" s="183"/>
      <c r="GYK266" s="183"/>
      <c r="GYL266" s="183"/>
      <c r="GYM266" s="183"/>
      <c r="GYN266" s="183"/>
      <c r="GYO266" s="183"/>
      <c r="GYP266" s="183"/>
      <c r="GYQ266" s="183"/>
      <c r="GYR266" s="183"/>
      <c r="GYS266" s="183"/>
      <c r="GYT266" s="183"/>
      <c r="GYU266" s="183"/>
      <c r="GYV266" s="183"/>
      <c r="GYW266" s="183"/>
      <c r="GYX266" s="183"/>
      <c r="GYY266" s="183"/>
      <c r="GYZ266" s="183"/>
      <c r="GZA266" s="183"/>
      <c r="GZB266" s="183"/>
      <c r="GZC266" s="183"/>
      <c r="GZD266" s="183"/>
      <c r="GZE266" s="183"/>
      <c r="GZF266" s="183"/>
      <c r="GZG266" s="183"/>
      <c r="GZH266" s="183"/>
      <c r="GZI266" s="183"/>
      <c r="GZJ266" s="183"/>
      <c r="GZK266" s="183"/>
      <c r="GZL266" s="183"/>
      <c r="GZM266" s="183"/>
      <c r="GZN266" s="183"/>
      <c r="GZO266" s="183"/>
      <c r="GZP266" s="183"/>
      <c r="GZQ266" s="183"/>
      <c r="GZR266" s="183"/>
      <c r="GZS266" s="183"/>
      <c r="GZT266" s="183"/>
      <c r="GZU266" s="183"/>
      <c r="GZV266" s="183"/>
      <c r="GZW266" s="183"/>
      <c r="GZX266" s="183"/>
      <c r="GZY266" s="183"/>
      <c r="GZZ266" s="183"/>
      <c r="HAA266" s="183"/>
      <c r="HAB266" s="183"/>
      <c r="HAC266" s="183"/>
      <c r="HAD266" s="183"/>
      <c r="HAE266" s="183"/>
      <c r="HAF266" s="183"/>
      <c r="HAG266" s="183"/>
      <c r="HAH266" s="183"/>
      <c r="HAI266" s="183"/>
      <c r="HAJ266" s="183"/>
      <c r="HAK266" s="183"/>
      <c r="HAL266" s="183"/>
      <c r="HAM266" s="183"/>
      <c r="HAN266" s="183"/>
      <c r="HAO266" s="183"/>
      <c r="HAP266" s="183"/>
      <c r="HAQ266" s="183"/>
      <c r="HAR266" s="183"/>
      <c r="HAS266" s="183"/>
      <c r="HAT266" s="183"/>
      <c r="HAU266" s="183"/>
      <c r="HAV266" s="183"/>
      <c r="HAW266" s="183"/>
      <c r="HAX266" s="183"/>
      <c r="HAY266" s="183"/>
      <c r="HAZ266" s="183"/>
      <c r="HBA266" s="183"/>
      <c r="HBB266" s="183"/>
      <c r="HBC266" s="183"/>
      <c r="HBD266" s="183"/>
      <c r="HBE266" s="183"/>
      <c r="HBF266" s="183"/>
      <c r="HBG266" s="183"/>
      <c r="HBH266" s="183"/>
      <c r="HBI266" s="183"/>
      <c r="HBJ266" s="183"/>
      <c r="HBK266" s="183"/>
      <c r="HBL266" s="183"/>
      <c r="HBM266" s="183"/>
      <c r="HBN266" s="183"/>
      <c r="HBO266" s="183"/>
      <c r="HBP266" s="183"/>
      <c r="HBQ266" s="183"/>
      <c r="HBR266" s="183"/>
      <c r="HBS266" s="183"/>
      <c r="HBT266" s="183"/>
      <c r="HBU266" s="183"/>
      <c r="HBV266" s="183"/>
      <c r="HBW266" s="183"/>
      <c r="HBX266" s="183"/>
      <c r="HBY266" s="183"/>
      <c r="HBZ266" s="183"/>
      <c r="HCA266" s="183"/>
      <c r="HCB266" s="183"/>
      <c r="HCC266" s="183"/>
      <c r="HCD266" s="183"/>
      <c r="HCE266" s="183"/>
      <c r="HCF266" s="183"/>
      <c r="HCG266" s="183"/>
      <c r="HCH266" s="183"/>
      <c r="HCI266" s="183"/>
      <c r="HCJ266" s="183"/>
      <c r="HCK266" s="183"/>
      <c r="HCL266" s="183"/>
      <c r="HCM266" s="183"/>
      <c r="HCN266" s="183"/>
      <c r="HCO266" s="183"/>
      <c r="HCP266" s="183"/>
      <c r="HCQ266" s="183"/>
      <c r="HCR266" s="183"/>
      <c r="HCS266" s="183"/>
      <c r="HCT266" s="183"/>
      <c r="HCU266" s="183"/>
      <c r="HCV266" s="183"/>
      <c r="HCW266" s="183"/>
      <c r="HCX266" s="183"/>
      <c r="HCY266" s="183"/>
      <c r="HCZ266" s="183"/>
      <c r="HDA266" s="183"/>
      <c r="HDB266" s="183"/>
      <c r="HDC266" s="183"/>
      <c r="HDD266" s="183"/>
      <c r="HDE266" s="183"/>
      <c r="HDF266" s="183"/>
      <c r="HDG266" s="183"/>
      <c r="HDH266" s="183"/>
      <c r="HDI266" s="183"/>
      <c r="HDJ266" s="183"/>
      <c r="HDK266" s="183"/>
      <c r="HDL266" s="183"/>
      <c r="HDM266" s="183"/>
      <c r="HDN266" s="183"/>
      <c r="HDO266" s="183"/>
      <c r="HDP266" s="183"/>
      <c r="HDQ266" s="183"/>
      <c r="HDR266" s="183"/>
      <c r="HDS266" s="183"/>
      <c r="HDT266" s="183"/>
      <c r="HDU266" s="183"/>
      <c r="HDV266" s="183"/>
      <c r="HDW266" s="183"/>
      <c r="HDX266" s="183"/>
      <c r="HDY266" s="183"/>
      <c r="HDZ266" s="183"/>
      <c r="HEA266" s="183"/>
      <c r="HEB266" s="183"/>
      <c r="HEC266" s="183"/>
      <c r="HED266" s="183"/>
      <c r="HEE266" s="183"/>
      <c r="HEF266" s="183"/>
      <c r="HEG266" s="183"/>
      <c r="HEH266" s="183"/>
      <c r="HEI266" s="183"/>
      <c r="HEJ266" s="183"/>
      <c r="HEK266" s="183"/>
      <c r="HEL266" s="183"/>
      <c r="HEM266" s="183"/>
      <c r="HEN266" s="183"/>
      <c r="HEO266" s="183"/>
      <c r="HEP266" s="183"/>
      <c r="HEQ266" s="183"/>
      <c r="HER266" s="183"/>
      <c r="HES266" s="183"/>
      <c r="HET266" s="183"/>
      <c r="HEU266" s="183"/>
      <c r="HEV266" s="183"/>
      <c r="HEW266" s="183"/>
      <c r="HEX266" s="183"/>
      <c r="HEY266" s="183"/>
      <c r="HEZ266" s="183"/>
      <c r="HFA266" s="183"/>
      <c r="HFB266" s="183"/>
      <c r="HFC266" s="183"/>
      <c r="HFD266" s="183"/>
      <c r="HFE266" s="183"/>
      <c r="HFF266" s="183"/>
      <c r="HFG266" s="183"/>
      <c r="HFH266" s="183"/>
      <c r="HFI266" s="183"/>
      <c r="HFJ266" s="183"/>
      <c r="HFK266" s="183"/>
      <c r="HFL266" s="183"/>
      <c r="HFM266" s="183"/>
      <c r="HFN266" s="183"/>
      <c r="HFO266" s="183"/>
      <c r="HFP266" s="183"/>
      <c r="HFQ266" s="183"/>
      <c r="HFR266" s="183"/>
      <c r="HFS266" s="183"/>
      <c r="HFT266" s="183"/>
      <c r="HFU266" s="183"/>
      <c r="HFV266" s="183"/>
      <c r="HFW266" s="183"/>
      <c r="HFX266" s="183"/>
      <c r="HFY266" s="183"/>
      <c r="HFZ266" s="183"/>
      <c r="HGA266" s="183"/>
      <c r="HGB266" s="183"/>
      <c r="HGC266" s="183"/>
      <c r="HGD266" s="183"/>
      <c r="HGE266" s="183"/>
      <c r="HGF266" s="183"/>
      <c r="HGG266" s="183"/>
      <c r="HGH266" s="183"/>
      <c r="HGI266" s="183"/>
      <c r="HGJ266" s="183"/>
      <c r="HGK266" s="183"/>
      <c r="HGL266" s="183"/>
      <c r="HGM266" s="183"/>
      <c r="HGN266" s="183"/>
      <c r="HGO266" s="183"/>
      <c r="HGP266" s="183"/>
      <c r="HGQ266" s="183"/>
      <c r="HGR266" s="183"/>
      <c r="HGS266" s="183"/>
      <c r="HGT266" s="183"/>
      <c r="HGU266" s="183"/>
      <c r="HGV266" s="183"/>
      <c r="HGW266" s="183"/>
      <c r="HGX266" s="183"/>
      <c r="HGY266" s="183"/>
      <c r="HGZ266" s="183"/>
      <c r="HHA266" s="183"/>
      <c r="HHB266" s="183"/>
      <c r="HHC266" s="183"/>
      <c r="HHD266" s="183"/>
      <c r="HHE266" s="183"/>
      <c r="HHF266" s="183"/>
      <c r="HHG266" s="183"/>
      <c r="HHH266" s="183"/>
      <c r="HHI266" s="183"/>
      <c r="HHJ266" s="183"/>
      <c r="HHK266" s="183"/>
      <c r="HHL266" s="183"/>
      <c r="HHM266" s="183"/>
      <c r="HHN266" s="183"/>
      <c r="HHO266" s="183"/>
      <c r="HHP266" s="183"/>
      <c r="HHQ266" s="183"/>
      <c r="HHR266" s="183"/>
      <c r="HHS266" s="183"/>
      <c r="HHT266" s="183"/>
      <c r="HHU266" s="183"/>
      <c r="HHV266" s="183"/>
      <c r="HHW266" s="183"/>
      <c r="HHX266" s="183"/>
      <c r="HHY266" s="183"/>
      <c r="HHZ266" s="183"/>
      <c r="HIA266" s="183"/>
      <c r="HIB266" s="183"/>
      <c r="HIC266" s="183"/>
      <c r="HID266" s="183"/>
      <c r="HIE266" s="183"/>
      <c r="HIF266" s="183"/>
      <c r="HIG266" s="183"/>
      <c r="HIH266" s="183"/>
      <c r="HII266" s="183"/>
      <c r="HIJ266" s="183"/>
      <c r="HIK266" s="183"/>
      <c r="HIL266" s="183"/>
      <c r="HIM266" s="183"/>
      <c r="HIN266" s="183"/>
      <c r="HIO266" s="183"/>
      <c r="HIP266" s="183"/>
      <c r="HIQ266" s="183"/>
      <c r="HIR266" s="183"/>
      <c r="HIS266" s="183"/>
      <c r="HIT266" s="183"/>
      <c r="HIU266" s="183"/>
      <c r="HIV266" s="183"/>
      <c r="HIW266" s="183"/>
      <c r="HIX266" s="183"/>
      <c r="HIY266" s="183"/>
      <c r="HIZ266" s="183"/>
      <c r="HJA266" s="183"/>
      <c r="HJB266" s="183"/>
      <c r="HJC266" s="183"/>
      <c r="HJD266" s="183"/>
      <c r="HJE266" s="183"/>
      <c r="HJF266" s="183"/>
      <c r="HJG266" s="183"/>
      <c r="HJH266" s="183"/>
      <c r="HJI266" s="183"/>
      <c r="HJJ266" s="183"/>
      <c r="HJK266" s="183"/>
      <c r="HJL266" s="183"/>
      <c r="HJM266" s="183"/>
      <c r="HJN266" s="183"/>
      <c r="HJO266" s="183"/>
      <c r="HJP266" s="183"/>
      <c r="HJQ266" s="183"/>
      <c r="HJR266" s="183"/>
      <c r="HJS266" s="183"/>
      <c r="HJT266" s="183"/>
      <c r="HJU266" s="183"/>
      <c r="HJV266" s="183"/>
      <c r="HJW266" s="183"/>
      <c r="HJX266" s="183"/>
      <c r="HJY266" s="183"/>
      <c r="HJZ266" s="183"/>
      <c r="HKA266" s="183"/>
      <c r="HKB266" s="183"/>
      <c r="HKC266" s="183"/>
      <c r="HKD266" s="183"/>
      <c r="HKE266" s="183"/>
      <c r="HKF266" s="183"/>
      <c r="HKG266" s="183"/>
      <c r="HKH266" s="183"/>
      <c r="HKI266" s="183"/>
      <c r="HKJ266" s="183"/>
      <c r="HKK266" s="183"/>
      <c r="HKL266" s="183"/>
      <c r="HKM266" s="183"/>
      <c r="HKN266" s="183"/>
      <c r="HKO266" s="183"/>
      <c r="HKP266" s="183"/>
      <c r="HKQ266" s="183"/>
      <c r="HKR266" s="183"/>
      <c r="HKS266" s="183"/>
      <c r="HKT266" s="183"/>
      <c r="HKU266" s="183"/>
      <c r="HKV266" s="183"/>
      <c r="HKW266" s="183"/>
      <c r="HKX266" s="183"/>
      <c r="HKY266" s="183"/>
      <c r="HKZ266" s="183"/>
      <c r="HLA266" s="183"/>
      <c r="HLB266" s="183"/>
      <c r="HLC266" s="183"/>
      <c r="HLD266" s="183"/>
      <c r="HLE266" s="183"/>
      <c r="HLF266" s="183"/>
      <c r="HLG266" s="183"/>
      <c r="HLH266" s="183"/>
      <c r="HLI266" s="183"/>
      <c r="HLJ266" s="183"/>
      <c r="HLK266" s="183"/>
      <c r="HLL266" s="183"/>
      <c r="HLM266" s="183"/>
      <c r="HLN266" s="183"/>
      <c r="HLO266" s="183"/>
      <c r="HLP266" s="183"/>
      <c r="HLQ266" s="183"/>
      <c r="HLR266" s="183"/>
      <c r="HLS266" s="183"/>
      <c r="HLT266" s="183"/>
      <c r="HLU266" s="183"/>
      <c r="HLV266" s="183"/>
      <c r="HLW266" s="183"/>
      <c r="HLX266" s="183"/>
      <c r="HLY266" s="183"/>
      <c r="HLZ266" s="183"/>
      <c r="HMA266" s="183"/>
      <c r="HMB266" s="183"/>
      <c r="HMC266" s="183"/>
      <c r="HMD266" s="183"/>
      <c r="HME266" s="183"/>
      <c r="HMF266" s="183"/>
      <c r="HMG266" s="183"/>
      <c r="HMH266" s="183"/>
      <c r="HMI266" s="183"/>
      <c r="HMJ266" s="183"/>
      <c r="HMK266" s="183"/>
      <c r="HML266" s="183"/>
      <c r="HMM266" s="183"/>
      <c r="HMN266" s="183"/>
      <c r="HMO266" s="183"/>
      <c r="HMP266" s="183"/>
      <c r="HMQ266" s="183"/>
      <c r="HMR266" s="183"/>
      <c r="HMS266" s="183"/>
      <c r="HMT266" s="183"/>
      <c r="HMU266" s="183"/>
      <c r="HMV266" s="183"/>
      <c r="HMW266" s="183"/>
      <c r="HMX266" s="183"/>
      <c r="HMY266" s="183"/>
      <c r="HMZ266" s="183"/>
      <c r="HNA266" s="183"/>
      <c r="HNB266" s="183"/>
      <c r="HNC266" s="183"/>
      <c r="HND266" s="183"/>
      <c r="HNE266" s="183"/>
      <c r="HNF266" s="183"/>
      <c r="HNG266" s="183"/>
      <c r="HNH266" s="183"/>
      <c r="HNI266" s="183"/>
      <c r="HNJ266" s="183"/>
      <c r="HNK266" s="183"/>
      <c r="HNL266" s="183"/>
      <c r="HNM266" s="183"/>
      <c r="HNN266" s="183"/>
      <c r="HNO266" s="183"/>
      <c r="HNP266" s="183"/>
      <c r="HNQ266" s="183"/>
      <c r="HNR266" s="183"/>
      <c r="HNS266" s="183"/>
      <c r="HNT266" s="183"/>
      <c r="HNU266" s="183"/>
      <c r="HNV266" s="183"/>
      <c r="HNW266" s="183"/>
      <c r="HNX266" s="183"/>
      <c r="HNY266" s="183"/>
      <c r="HNZ266" s="183"/>
      <c r="HOA266" s="183"/>
      <c r="HOB266" s="183"/>
      <c r="HOC266" s="183"/>
      <c r="HOD266" s="183"/>
      <c r="HOE266" s="183"/>
      <c r="HOF266" s="183"/>
      <c r="HOG266" s="183"/>
      <c r="HOH266" s="183"/>
      <c r="HOI266" s="183"/>
      <c r="HOJ266" s="183"/>
      <c r="HOK266" s="183"/>
      <c r="HOL266" s="183"/>
      <c r="HOM266" s="183"/>
      <c r="HON266" s="183"/>
      <c r="HOO266" s="183"/>
      <c r="HOP266" s="183"/>
      <c r="HOQ266" s="183"/>
      <c r="HOR266" s="183"/>
      <c r="HOS266" s="183"/>
      <c r="HOT266" s="183"/>
      <c r="HOU266" s="183"/>
      <c r="HOV266" s="183"/>
      <c r="HOW266" s="183"/>
      <c r="HOX266" s="183"/>
      <c r="HOY266" s="183"/>
      <c r="HOZ266" s="183"/>
      <c r="HPA266" s="183"/>
      <c r="HPB266" s="183"/>
      <c r="HPC266" s="183"/>
      <c r="HPD266" s="183"/>
      <c r="HPE266" s="183"/>
      <c r="HPF266" s="183"/>
      <c r="HPG266" s="183"/>
      <c r="HPH266" s="183"/>
      <c r="HPI266" s="183"/>
      <c r="HPJ266" s="183"/>
      <c r="HPK266" s="183"/>
      <c r="HPL266" s="183"/>
      <c r="HPM266" s="183"/>
      <c r="HPN266" s="183"/>
      <c r="HPO266" s="183"/>
      <c r="HPP266" s="183"/>
      <c r="HPQ266" s="183"/>
      <c r="HPR266" s="183"/>
      <c r="HPS266" s="183"/>
      <c r="HPT266" s="183"/>
      <c r="HPU266" s="183"/>
      <c r="HPV266" s="183"/>
      <c r="HPW266" s="183"/>
      <c r="HPX266" s="183"/>
      <c r="HPY266" s="183"/>
      <c r="HPZ266" s="183"/>
      <c r="HQA266" s="183"/>
      <c r="HQB266" s="183"/>
      <c r="HQC266" s="183"/>
      <c r="HQD266" s="183"/>
      <c r="HQE266" s="183"/>
      <c r="HQF266" s="183"/>
      <c r="HQG266" s="183"/>
      <c r="HQH266" s="183"/>
      <c r="HQI266" s="183"/>
      <c r="HQJ266" s="183"/>
      <c r="HQK266" s="183"/>
      <c r="HQL266" s="183"/>
      <c r="HQM266" s="183"/>
      <c r="HQN266" s="183"/>
      <c r="HQO266" s="183"/>
      <c r="HQP266" s="183"/>
      <c r="HQQ266" s="183"/>
      <c r="HQR266" s="183"/>
      <c r="HQS266" s="183"/>
      <c r="HQT266" s="183"/>
      <c r="HQU266" s="183"/>
      <c r="HQV266" s="183"/>
      <c r="HQW266" s="183"/>
      <c r="HQX266" s="183"/>
      <c r="HQY266" s="183"/>
      <c r="HQZ266" s="183"/>
      <c r="HRA266" s="183"/>
      <c r="HRB266" s="183"/>
      <c r="HRC266" s="183"/>
      <c r="HRD266" s="183"/>
      <c r="HRE266" s="183"/>
      <c r="HRF266" s="183"/>
      <c r="HRG266" s="183"/>
      <c r="HRH266" s="183"/>
      <c r="HRI266" s="183"/>
      <c r="HRJ266" s="183"/>
      <c r="HRK266" s="183"/>
      <c r="HRL266" s="183"/>
      <c r="HRM266" s="183"/>
      <c r="HRN266" s="183"/>
      <c r="HRO266" s="183"/>
      <c r="HRP266" s="183"/>
      <c r="HRQ266" s="183"/>
      <c r="HRR266" s="183"/>
      <c r="HRS266" s="183"/>
      <c r="HRT266" s="183"/>
      <c r="HRU266" s="183"/>
      <c r="HRV266" s="183"/>
      <c r="HRW266" s="183"/>
      <c r="HRX266" s="183"/>
      <c r="HRY266" s="183"/>
      <c r="HRZ266" s="183"/>
      <c r="HSA266" s="183"/>
      <c r="HSB266" s="183"/>
      <c r="HSC266" s="183"/>
      <c r="HSD266" s="183"/>
      <c r="HSE266" s="183"/>
      <c r="HSF266" s="183"/>
      <c r="HSG266" s="183"/>
      <c r="HSH266" s="183"/>
      <c r="HSI266" s="183"/>
      <c r="HSJ266" s="183"/>
      <c r="HSK266" s="183"/>
      <c r="HSL266" s="183"/>
      <c r="HSM266" s="183"/>
      <c r="HSN266" s="183"/>
      <c r="HSO266" s="183"/>
      <c r="HSP266" s="183"/>
      <c r="HSQ266" s="183"/>
      <c r="HSR266" s="183"/>
      <c r="HSS266" s="183"/>
      <c r="HST266" s="183"/>
      <c r="HSU266" s="183"/>
      <c r="HSV266" s="183"/>
      <c r="HSW266" s="183"/>
      <c r="HSX266" s="183"/>
      <c r="HSY266" s="183"/>
      <c r="HSZ266" s="183"/>
      <c r="HTA266" s="183"/>
      <c r="HTB266" s="183"/>
      <c r="HTC266" s="183"/>
      <c r="HTD266" s="183"/>
      <c r="HTE266" s="183"/>
      <c r="HTF266" s="183"/>
      <c r="HTG266" s="183"/>
      <c r="HTH266" s="183"/>
      <c r="HTI266" s="183"/>
      <c r="HTJ266" s="183"/>
      <c r="HTK266" s="183"/>
      <c r="HTL266" s="183"/>
      <c r="HTM266" s="183"/>
      <c r="HTN266" s="183"/>
      <c r="HTO266" s="183"/>
      <c r="HTP266" s="183"/>
      <c r="HTQ266" s="183"/>
      <c r="HTR266" s="183"/>
      <c r="HTS266" s="183"/>
      <c r="HTT266" s="183"/>
      <c r="HTU266" s="183"/>
      <c r="HTV266" s="183"/>
      <c r="HTW266" s="183"/>
      <c r="HTX266" s="183"/>
      <c r="HTY266" s="183"/>
      <c r="HTZ266" s="183"/>
      <c r="HUA266" s="183"/>
      <c r="HUB266" s="183"/>
      <c r="HUC266" s="183"/>
      <c r="HUD266" s="183"/>
      <c r="HUE266" s="183"/>
      <c r="HUF266" s="183"/>
      <c r="HUG266" s="183"/>
      <c r="HUH266" s="183"/>
      <c r="HUI266" s="183"/>
      <c r="HUJ266" s="183"/>
      <c r="HUK266" s="183"/>
      <c r="HUL266" s="183"/>
      <c r="HUM266" s="183"/>
      <c r="HUN266" s="183"/>
      <c r="HUO266" s="183"/>
      <c r="HUP266" s="183"/>
      <c r="HUQ266" s="183"/>
      <c r="HUR266" s="183"/>
      <c r="HUS266" s="183"/>
      <c r="HUT266" s="183"/>
      <c r="HUU266" s="183"/>
      <c r="HUV266" s="183"/>
      <c r="HUW266" s="183"/>
      <c r="HUX266" s="183"/>
      <c r="HUY266" s="183"/>
      <c r="HUZ266" s="183"/>
      <c r="HVA266" s="183"/>
      <c r="HVB266" s="183"/>
      <c r="HVC266" s="183"/>
      <c r="HVD266" s="183"/>
      <c r="HVE266" s="183"/>
      <c r="HVF266" s="183"/>
      <c r="HVG266" s="183"/>
      <c r="HVH266" s="183"/>
      <c r="HVI266" s="183"/>
      <c r="HVJ266" s="183"/>
      <c r="HVK266" s="183"/>
      <c r="HVL266" s="183"/>
      <c r="HVM266" s="183"/>
      <c r="HVN266" s="183"/>
      <c r="HVO266" s="183"/>
      <c r="HVP266" s="183"/>
      <c r="HVQ266" s="183"/>
      <c r="HVR266" s="183"/>
      <c r="HVS266" s="183"/>
      <c r="HVT266" s="183"/>
      <c r="HVU266" s="183"/>
      <c r="HVV266" s="183"/>
      <c r="HVW266" s="183"/>
      <c r="HVX266" s="183"/>
      <c r="HVY266" s="183"/>
      <c r="HVZ266" s="183"/>
      <c r="HWA266" s="183"/>
      <c r="HWB266" s="183"/>
      <c r="HWC266" s="183"/>
      <c r="HWD266" s="183"/>
      <c r="HWE266" s="183"/>
      <c r="HWF266" s="183"/>
      <c r="HWG266" s="183"/>
      <c r="HWH266" s="183"/>
      <c r="HWI266" s="183"/>
      <c r="HWJ266" s="183"/>
      <c r="HWK266" s="183"/>
      <c r="HWL266" s="183"/>
      <c r="HWM266" s="183"/>
      <c r="HWN266" s="183"/>
      <c r="HWO266" s="183"/>
      <c r="HWP266" s="183"/>
      <c r="HWQ266" s="183"/>
      <c r="HWR266" s="183"/>
      <c r="HWS266" s="183"/>
      <c r="HWT266" s="183"/>
      <c r="HWU266" s="183"/>
      <c r="HWV266" s="183"/>
      <c r="HWW266" s="183"/>
      <c r="HWX266" s="183"/>
      <c r="HWY266" s="183"/>
      <c r="HWZ266" s="183"/>
      <c r="HXA266" s="183"/>
      <c r="HXB266" s="183"/>
      <c r="HXC266" s="183"/>
      <c r="HXD266" s="183"/>
      <c r="HXE266" s="183"/>
      <c r="HXF266" s="183"/>
      <c r="HXG266" s="183"/>
      <c r="HXH266" s="183"/>
      <c r="HXI266" s="183"/>
      <c r="HXJ266" s="183"/>
      <c r="HXK266" s="183"/>
      <c r="HXL266" s="183"/>
      <c r="HXM266" s="183"/>
      <c r="HXN266" s="183"/>
      <c r="HXO266" s="183"/>
      <c r="HXP266" s="183"/>
      <c r="HXQ266" s="183"/>
      <c r="HXR266" s="183"/>
      <c r="HXS266" s="183"/>
      <c r="HXT266" s="183"/>
      <c r="HXU266" s="183"/>
      <c r="HXV266" s="183"/>
      <c r="HXW266" s="183"/>
      <c r="HXX266" s="183"/>
      <c r="HXY266" s="183"/>
      <c r="HXZ266" s="183"/>
      <c r="HYA266" s="183"/>
      <c r="HYB266" s="183"/>
      <c r="HYC266" s="183"/>
      <c r="HYD266" s="183"/>
      <c r="HYE266" s="183"/>
      <c r="HYF266" s="183"/>
      <c r="HYG266" s="183"/>
      <c r="HYH266" s="183"/>
      <c r="HYI266" s="183"/>
      <c r="HYJ266" s="183"/>
      <c r="HYK266" s="183"/>
      <c r="HYL266" s="183"/>
      <c r="HYM266" s="183"/>
      <c r="HYN266" s="183"/>
      <c r="HYO266" s="183"/>
      <c r="HYP266" s="183"/>
      <c r="HYQ266" s="183"/>
      <c r="HYR266" s="183"/>
      <c r="HYS266" s="183"/>
      <c r="HYT266" s="183"/>
      <c r="HYU266" s="183"/>
      <c r="HYV266" s="183"/>
      <c r="HYW266" s="183"/>
      <c r="HYX266" s="183"/>
      <c r="HYY266" s="183"/>
      <c r="HYZ266" s="183"/>
      <c r="HZA266" s="183"/>
      <c r="HZB266" s="183"/>
      <c r="HZC266" s="183"/>
      <c r="HZD266" s="183"/>
      <c r="HZE266" s="183"/>
      <c r="HZF266" s="183"/>
      <c r="HZG266" s="183"/>
      <c r="HZH266" s="183"/>
      <c r="HZI266" s="183"/>
      <c r="HZJ266" s="183"/>
      <c r="HZK266" s="183"/>
      <c r="HZL266" s="183"/>
      <c r="HZM266" s="183"/>
      <c r="HZN266" s="183"/>
      <c r="HZO266" s="183"/>
      <c r="HZP266" s="183"/>
      <c r="HZQ266" s="183"/>
      <c r="HZR266" s="183"/>
      <c r="HZS266" s="183"/>
      <c r="HZT266" s="183"/>
      <c r="HZU266" s="183"/>
      <c r="HZV266" s="183"/>
      <c r="HZW266" s="183"/>
      <c r="HZX266" s="183"/>
      <c r="HZY266" s="183"/>
      <c r="HZZ266" s="183"/>
      <c r="IAA266" s="183"/>
      <c r="IAB266" s="183"/>
      <c r="IAC266" s="183"/>
      <c r="IAD266" s="183"/>
      <c r="IAE266" s="183"/>
      <c r="IAF266" s="183"/>
      <c r="IAG266" s="183"/>
      <c r="IAH266" s="183"/>
      <c r="IAI266" s="183"/>
      <c r="IAJ266" s="183"/>
      <c r="IAK266" s="183"/>
      <c r="IAL266" s="183"/>
      <c r="IAM266" s="183"/>
      <c r="IAN266" s="183"/>
      <c r="IAO266" s="183"/>
      <c r="IAP266" s="183"/>
      <c r="IAQ266" s="183"/>
      <c r="IAR266" s="183"/>
      <c r="IAS266" s="183"/>
      <c r="IAT266" s="183"/>
      <c r="IAU266" s="183"/>
      <c r="IAV266" s="183"/>
      <c r="IAW266" s="183"/>
      <c r="IAX266" s="183"/>
      <c r="IAY266" s="183"/>
      <c r="IAZ266" s="183"/>
      <c r="IBA266" s="183"/>
      <c r="IBB266" s="183"/>
      <c r="IBC266" s="183"/>
      <c r="IBD266" s="183"/>
      <c r="IBE266" s="183"/>
      <c r="IBF266" s="183"/>
      <c r="IBG266" s="183"/>
      <c r="IBH266" s="183"/>
      <c r="IBI266" s="183"/>
      <c r="IBJ266" s="183"/>
      <c r="IBK266" s="183"/>
      <c r="IBL266" s="183"/>
      <c r="IBM266" s="183"/>
      <c r="IBN266" s="183"/>
      <c r="IBO266" s="183"/>
      <c r="IBP266" s="183"/>
      <c r="IBQ266" s="183"/>
      <c r="IBR266" s="183"/>
      <c r="IBS266" s="183"/>
      <c r="IBT266" s="183"/>
      <c r="IBU266" s="183"/>
      <c r="IBV266" s="183"/>
      <c r="IBW266" s="183"/>
      <c r="IBX266" s="183"/>
      <c r="IBY266" s="183"/>
      <c r="IBZ266" s="183"/>
      <c r="ICA266" s="183"/>
      <c r="ICB266" s="183"/>
      <c r="ICC266" s="183"/>
      <c r="ICD266" s="183"/>
      <c r="ICE266" s="183"/>
      <c r="ICF266" s="183"/>
      <c r="ICG266" s="183"/>
      <c r="ICH266" s="183"/>
      <c r="ICI266" s="183"/>
      <c r="ICJ266" s="183"/>
      <c r="ICK266" s="183"/>
      <c r="ICL266" s="183"/>
      <c r="ICM266" s="183"/>
      <c r="ICN266" s="183"/>
      <c r="ICO266" s="183"/>
      <c r="ICP266" s="183"/>
      <c r="ICQ266" s="183"/>
      <c r="ICR266" s="183"/>
      <c r="ICS266" s="183"/>
      <c r="ICT266" s="183"/>
      <c r="ICU266" s="183"/>
      <c r="ICV266" s="183"/>
      <c r="ICW266" s="183"/>
      <c r="ICX266" s="183"/>
      <c r="ICY266" s="183"/>
      <c r="ICZ266" s="183"/>
      <c r="IDA266" s="183"/>
      <c r="IDB266" s="183"/>
      <c r="IDC266" s="183"/>
      <c r="IDD266" s="183"/>
      <c r="IDE266" s="183"/>
      <c r="IDF266" s="183"/>
      <c r="IDG266" s="183"/>
      <c r="IDH266" s="183"/>
      <c r="IDI266" s="183"/>
      <c r="IDJ266" s="183"/>
      <c r="IDK266" s="183"/>
      <c r="IDL266" s="183"/>
      <c r="IDM266" s="183"/>
      <c r="IDN266" s="183"/>
      <c r="IDO266" s="183"/>
      <c r="IDP266" s="183"/>
      <c r="IDQ266" s="183"/>
      <c r="IDR266" s="183"/>
      <c r="IDS266" s="183"/>
      <c r="IDT266" s="183"/>
      <c r="IDU266" s="183"/>
      <c r="IDV266" s="183"/>
      <c r="IDW266" s="183"/>
      <c r="IDX266" s="183"/>
      <c r="IDY266" s="183"/>
      <c r="IDZ266" s="183"/>
      <c r="IEA266" s="183"/>
      <c r="IEB266" s="183"/>
      <c r="IEC266" s="183"/>
      <c r="IED266" s="183"/>
      <c r="IEE266" s="183"/>
      <c r="IEF266" s="183"/>
      <c r="IEG266" s="183"/>
      <c r="IEH266" s="183"/>
      <c r="IEI266" s="183"/>
      <c r="IEJ266" s="183"/>
      <c r="IEK266" s="183"/>
      <c r="IEL266" s="183"/>
      <c r="IEM266" s="183"/>
      <c r="IEN266" s="183"/>
      <c r="IEO266" s="183"/>
      <c r="IEP266" s="183"/>
      <c r="IEQ266" s="183"/>
      <c r="IER266" s="183"/>
      <c r="IES266" s="183"/>
      <c r="IET266" s="183"/>
      <c r="IEU266" s="183"/>
      <c r="IEV266" s="183"/>
      <c r="IEW266" s="183"/>
      <c r="IEX266" s="183"/>
      <c r="IEY266" s="183"/>
      <c r="IEZ266" s="183"/>
      <c r="IFA266" s="183"/>
      <c r="IFB266" s="183"/>
      <c r="IFC266" s="183"/>
      <c r="IFD266" s="183"/>
      <c r="IFE266" s="183"/>
      <c r="IFF266" s="183"/>
      <c r="IFG266" s="183"/>
      <c r="IFH266" s="183"/>
      <c r="IFI266" s="183"/>
      <c r="IFJ266" s="183"/>
      <c r="IFK266" s="183"/>
      <c r="IFL266" s="183"/>
      <c r="IFM266" s="183"/>
      <c r="IFN266" s="183"/>
      <c r="IFO266" s="183"/>
      <c r="IFP266" s="183"/>
      <c r="IFQ266" s="183"/>
      <c r="IFR266" s="183"/>
      <c r="IFS266" s="183"/>
      <c r="IFT266" s="183"/>
      <c r="IFU266" s="183"/>
      <c r="IFV266" s="183"/>
      <c r="IFW266" s="183"/>
      <c r="IFX266" s="183"/>
      <c r="IFY266" s="183"/>
      <c r="IFZ266" s="183"/>
      <c r="IGA266" s="183"/>
      <c r="IGB266" s="183"/>
      <c r="IGC266" s="183"/>
      <c r="IGD266" s="183"/>
      <c r="IGE266" s="183"/>
      <c r="IGF266" s="183"/>
      <c r="IGG266" s="183"/>
      <c r="IGH266" s="183"/>
      <c r="IGI266" s="183"/>
      <c r="IGJ266" s="183"/>
      <c r="IGK266" s="183"/>
      <c r="IGL266" s="183"/>
      <c r="IGM266" s="183"/>
      <c r="IGN266" s="183"/>
      <c r="IGO266" s="183"/>
      <c r="IGP266" s="183"/>
      <c r="IGQ266" s="183"/>
      <c r="IGR266" s="183"/>
      <c r="IGS266" s="183"/>
      <c r="IGT266" s="183"/>
      <c r="IGU266" s="183"/>
      <c r="IGV266" s="183"/>
      <c r="IGW266" s="183"/>
      <c r="IGX266" s="183"/>
      <c r="IGY266" s="183"/>
      <c r="IGZ266" s="183"/>
      <c r="IHA266" s="183"/>
      <c r="IHB266" s="183"/>
      <c r="IHC266" s="183"/>
      <c r="IHD266" s="183"/>
      <c r="IHE266" s="183"/>
      <c r="IHF266" s="183"/>
      <c r="IHG266" s="183"/>
      <c r="IHH266" s="183"/>
      <c r="IHI266" s="183"/>
      <c r="IHJ266" s="183"/>
      <c r="IHK266" s="183"/>
      <c r="IHL266" s="183"/>
      <c r="IHM266" s="183"/>
      <c r="IHN266" s="183"/>
      <c r="IHO266" s="183"/>
      <c r="IHP266" s="183"/>
      <c r="IHQ266" s="183"/>
      <c r="IHR266" s="183"/>
      <c r="IHS266" s="183"/>
      <c r="IHT266" s="183"/>
      <c r="IHU266" s="183"/>
      <c r="IHV266" s="183"/>
      <c r="IHW266" s="183"/>
      <c r="IHX266" s="183"/>
      <c r="IHY266" s="183"/>
      <c r="IHZ266" s="183"/>
      <c r="IIA266" s="183"/>
      <c r="IIB266" s="183"/>
      <c r="IIC266" s="183"/>
      <c r="IID266" s="183"/>
      <c r="IIE266" s="183"/>
      <c r="IIF266" s="183"/>
      <c r="IIG266" s="183"/>
      <c r="IIH266" s="183"/>
      <c r="III266" s="183"/>
      <c r="IIJ266" s="183"/>
      <c r="IIK266" s="183"/>
      <c r="IIL266" s="183"/>
      <c r="IIM266" s="183"/>
      <c r="IIN266" s="183"/>
      <c r="IIO266" s="183"/>
      <c r="IIP266" s="183"/>
      <c r="IIQ266" s="183"/>
      <c r="IIR266" s="183"/>
      <c r="IIS266" s="183"/>
      <c r="IIT266" s="183"/>
      <c r="IIU266" s="183"/>
      <c r="IIV266" s="183"/>
      <c r="IIW266" s="183"/>
      <c r="IIX266" s="183"/>
      <c r="IIY266" s="183"/>
      <c r="IIZ266" s="183"/>
      <c r="IJA266" s="183"/>
      <c r="IJB266" s="183"/>
      <c r="IJC266" s="183"/>
      <c r="IJD266" s="183"/>
      <c r="IJE266" s="183"/>
      <c r="IJF266" s="183"/>
      <c r="IJG266" s="183"/>
      <c r="IJH266" s="183"/>
      <c r="IJI266" s="183"/>
      <c r="IJJ266" s="183"/>
      <c r="IJK266" s="183"/>
      <c r="IJL266" s="183"/>
      <c r="IJM266" s="183"/>
      <c r="IJN266" s="183"/>
      <c r="IJO266" s="183"/>
      <c r="IJP266" s="183"/>
      <c r="IJQ266" s="183"/>
      <c r="IJR266" s="183"/>
      <c r="IJS266" s="183"/>
      <c r="IJT266" s="183"/>
      <c r="IJU266" s="183"/>
      <c r="IJV266" s="183"/>
      <c r="IJW266" s="183"/>
      <c r="IJX266" s="183"/>
      <c r="IJY266" s="183"/>
      <c r="IJZ266" s="183"/>
      <c r="IKA266" s="183"/>
      <c r="IKB266" s="183"/>
      <c r="IKC266" s="183"/>
      <c r="IKD266" s="183"/>
      <c r="IKE266" s="183"/>
      <c r="IKF266" s="183"/>
      <c r="IKG266" s="183"/>
      <c r="IKH266" s="183"/>
      <c r="IKI266" s="183"/>
      <c r="IKJ266" s="183"/>
      <c r="IKK266" s="183"/>
      <c r="IKL266" s="183"/>
      <c r="IKM266" s="183"/>
      <c r="IKN266" s="183"/>
      <c r="IKO266" s="183"/>
      <c r="IKP266" s="183"/>
      <c r="IKQ266" s="183"/>
      <c r="IKR266" s="183"/>
      <c r="IKS266" s="183"/>
      <c r="IKT266" s="183"/>
      <c r="IKU266" s="183"/>
      <c r="IKV266" s="183"/>
      <c r="IKW266" s="183"/>
      <c r="IKX266" s="183"/>
      <c r="IKY266" s="183"/>
      <c r="IKZ266" s="183"/>
      <c r="ILA266" s="183"/>
      <c r="ILB266" s="183"/>
      <c r="ILC266" s="183"/>
      <c r="ILD266" s="183"/>
      <c r="ILE266" s="183"/>
      <c r="ILF266" s="183"/>
      <c r="ILG266" s="183"/>
      <c r="ILH266" s="183"/>
      <c r="ILI266" s="183"/>
      <c r="ILJ266" s="183"/>
      <c r="ILK266" s="183"/>
      <c r="ILL266" s="183"/>
      <c r="ILM266" s="183"/>
      <c r="ILN266" s="183"/>
      <c r="ILO266" s="183"/>
      <c r="ILP266" s="183"/>
      <c r="ILQ266" s="183"/>
      <c r="ILR266" s="183"/>
      <c r="ILS266" s="183"/>
      <c r="ILT266" s="183"/>
      <c r="ILU266" s="183"/>
      <c r="ILV266" s="183"/>
      <c r="ILW266" s="183"/>
      <c r="ILX266" s="183"/>
      <c r="ILY266" s="183"/>
      <c r="ILZ266" s="183"/>
      <c r="IMA266" s="183"/>
      <c r="IMB266" s="183"/>
      <c r="IMC266" s="183"/>
      <c r="IMD266" s="183"/>
      <c r="IME266" s="183"/>
      <c r="IMF266" s="183"/>
      <c r="IMG266" s="183"/>
      <c r="IMH266" s="183"/>
      <c r="IMI266" s="183"/>
      <c r="IMJ266" s="183"/>
      <c r="IMK266" s="183"/>
      <c r="IML266" s="183"/>
      <c r="IMM266" s="183"/>
      <c r="IMN266" s="183"/>
      <c r="IMO266" s="183"/>
      <c r="IMP266" s="183"/>
      <c r="IMQ266" s="183"/>
      <c r="IMR266" s="183"/>
      <c r="IMS266" s="183"/>
      <c r="IMT266" s="183"/>
      <c r="IMU266" s="183"/>
      <c r="IMV266" s="183"/>
      <c r="IMW266" s="183"/>
      <c r="IMX266" s="183"/>
      <c r="IMY266" s="183"/>
      <c r="IMZ266" s="183"/>
      <c r="INA266" s="183"/>
      <c r="INB266" s="183"/>
      <c r="INC266" s="183"/>
      <c r="IND266" s="183"/>
      <c r="INE266" s="183"/>
      <c r="INF266" s="183"/>
      <c r="ING266" s="183"/>
      <c r="INH266" s="183"/>
      <c r="INI266" s="183"/>
      <c r="INJ266" s="183"/>
      <c r="INK266" s="183"/>
      <c r="INL266" s="183"/>
      <c r="INM266" s="183"/>
      <c r="INN266" s="183"/>
      <c r="INO266" s="183"/>
      <c r="INP266" s="183"/>
      <c r="INQ266" s="183"/>
      <c r="INR266" s="183"/>
      <c r="INS266" s="183"/>
      <c r="INT266" s="183"/>
      <c r="INU266" s="183"/>
      <c r="INV266" s="183"/>
      <c r="INW266" s="183"/>
      <c r="INX266" s="183"/>
      <c r="INY266" s="183"/>
      <c r="INZ266" s="183"/>
      <c r="IOA266" s="183"/>
      <c r="IOB266" s="183"/>
      <c r="IOC266" s="183"/>
      <c r="IOD266" s="183"/>
      <c r="IOE266" s="183"/>
      <c r="IOF266" s="183"/>
      <c r="IOG266" s="183"/>
      <c r="IOH266" s="183"/>
      <c r="IOI266" s="183"/>
      <c r="IOJ266" s="183"/>
      <c r="IOK266" s="183"/>
      <c r="IOL266" s="183"/>
      <c r="IOM266" s="183"/>
      <c r="ION266" s="183"/>
      <c r="IOO266" s="183"/>
      <c r="IOP266" s="183"/>
      <c r="IOQ266" s="183"/>
      <c r="IOR266" s="183"/>
      <c r="IOS266" s="183"/>
      <c r="IOT266" s="183"/>
      <c r="IOU266" s="183"/>
      <c r="IOV266" s="183"/>
      <c r="IOW266" s="183"/>
      <c r="IOX266" s="183"/>
      <c r="IOY266" s="183"/>
      <c r="IOZ266" s="183"/>
      <c r="IPA266" s="183"/>
      <c r="IPB266" s="183"/>
      <c r="IPC266" s="183"/>
      <c r="IPD266" s="183"/>
      <c r="IPE266" s="183"/>
      <c r="IPF266" s="183"/>
      <c r="IPG266" s="183"/>
      <c r="IPH266" s="183"/>
      <c r="IPI266" s="183"/>
      <c r="IPJ266" s="183"/>
      <c r="IPK266" s="183"/>
      <c r="IPL266" s="183"/>
      <c r="IPM266" s="183"/>
      <c r="IPN266" s="183"/>
      <c r="IPO266" s="183"/>
      <c r="IPP266" s="183"/>
      <c r="IPQ266" s="183"/>
      <c r="IPR266" s="183"/>
      <c r="IPS266" s="183"/>
      <c r="IPT266" s="183"/>
      <c r="IPU266" s="183"/>
      <c r="IPV266" s="183"/>
      <c r="IPW266" s="183"/>
      <c r="IPX266" s="183"/>
      <c r="IPY266" s="183"/>
      <c r="IPZ266" s="183"/>
      <c r="IQA266" s="183"/>
      <c r="IQB266" s="183"/>
      <c r="IQC266" s="183"/>
      <c r="IQD266" s="183"/>
      <c r="IQE266" s="183"/>
      <c r="IQF266" s="183"/>
      <c r="IQG266" s="183"/>
      <c r="IQH266" s="183"/>
      <c r="IQI266" s="183"/>
      <c r="IQJ266" s="183"/>
      <c r="IQK266" s="183"/>
      <c r="IQL266" s="183"/>
      <c r="IQM266" s="183"/>
      <c r="IQN266" s="183"/>
      <c r="IQO266" s="183"/>
      <c r="IQP266" s="183"/>
      <c r="IQQ266" s="183"/>
      <c r="IQR266" s="183"/>
      <c r="IQS266" s="183"/>
      <c r="IQT266" s="183"/>
      <c r="IQU266" s="183"/>
      <c r="IQV266" s="183"/>
      <c r="IQW266" s="183"/>
      <c r="IQX266" s="183"/>
      <c r="IQY266" s="183"/>
      <c r="IQZ266" s="183"/>
      <c r="IRA266" s="183"/>
      <c r="IRB266" s="183"/>
      <c r="IRC266" s="183"/>
      <c r="IRD266" s="183"/>
      <c r="IRE266" s="183"/>
      <c r="IRF266" s="183"/>
      <c r="IRG266" s="183"/>
      <c r="IRH266" s="183"/>
      <c r="IRI266" s="183"/>
      <c r="IRJ266" s="183"/>
      <c r="IRK266" s="183"/>
      <c r="IRL266" s="183"/>
      <c r="IRM266" s="183"/>
      <c r="IRN266" s="183"/>
      <c r="IRO266" s="183"/>
      <c r="IRP266" s="183"/>
      <c r="IRQ266" s="183"/>
      <c r="IRR266" s="183"/>
      <c r="IRS266" s="183"/>
      <c r="IRT266" s="183"/>
      <c r="IRU266" s="183"/>
      <c r="IRV266" s="183"/>
      <c r="IRW266" s="183"/>
      <c r="IRX266" s="183"/>
      <c r="IRY266" s="183"/>
      <c r="IRZ266" s="183"/>
      <c r="ISA266" s="183"/>
      <c r="ISB266" s="183"/>
      <c r="ISC266" s="183"/>
      <c r="ISD266" s="183"/>
      <c r="ISE266" s="183"/>
      <c r="ISF266" s="183"/>
      <c r="ISG266" s="183"/>
      <c r="ISH266" s="183"/>
      <c r="ISI266" s="183"/>
      <c r="ISJ266" s="183"/>
      <c r="ISK266" s="183"/>
      <c r="ISL266" s="183"/>
      <c r="ISM266" s="183"/>
      <c r="ISN266" s="183"/>
      <c r="ISO266" s="183"/>
      <c r="ISP266" s="183"/>
      <c r="ISQ266" s="183"/>
      <c r="ISR266" s="183"/>
      <c r="ISS266" s="183"/>
      <c r="IST266" s="183"/>
      <c r="ISU266" s="183"/>
      <c r="ISV266" s="183"/>
      <c r="ISW266" s="183"/>
      <c r="ISX266" s="183"/>
      <c r="ISY266" s="183"/>
      <c r="ISZ266" s="183"/>
      <c r="ITA266" s="183"/>
      <c r="ITB266" s="183"/>
      <c r="ITC266" s="183"/>
      <c r="ITD266" s="183"/>
      <c r="ITE266" s="183"/>
      <c r="ITF266" s="183"/>
      <c r="ITG266" s="183"/>
      <c r="ITH266" s="183"/>
      <c r="ITI266" s="183"/>
      <c r="ITJ266" s="183"/>
      <c r="ITK266" s="183"/>
      <c r="ITL266" s="183"/>
      <c r="ITM266" s="183"/>
      <c r="ITN266" s="183"/>
      <c r="ITO266" s="183"/>
      <c r="ITP266" s="183"/>
      <c r="ITQ266" s="183"/>
      <c r="ITR266" s="183"/>
      <c r="ITS266" s="183"/>
      <c r="ITT266" s="183"/>
      <c r="ITU266" s="183"/>
      <c r="ITV266" s="183"/>
      <c r="ITW266" s="183"/>
      <c r="ITX266" s="183"/>
      <c r="ITY266" s="183"/>
      <c r="ITZ266" s="183"/>
      <c r="IUA266" s="183"/>
      <c r="IUB266" s="183"/>
      <c r="IUC266" s="183"/>
      <c r="IUD266" s="183"/>
      <c r="IUE266" s="183"/>
      <c r="IUF266" s="183"/>
      <c r="IUG266" s="183"/>
      <c r="IUH266" s="183"/>
      <c r="IUI266" s="183"/>
      <c r="IUJ266" s="183"/>
      <c r="IUK266" s="183"/>
      <c r="IUL266" s="183"/>
      <c r="IUM266" s="183"/>
      <c r="IUN266" s="183"/>
      <c r="IUO266" s="183"/>
      <c r="IUP266" s="183"/>
      <c r="IUQ266" s="183"/>
      <c r="IUR266" s="183"/>
      <c r="IUS266" s="183"/>
      <c r="IUT266" s="183"/>
      <c r="IUU266" s="183"/>
      <c r="IUV266" s="183"/>
      <c r="IUW266" s="183"/>
      <c r="IUX266" s="183"/>
      <c r="IUY266" s="183"/>
      <c r="IUZ266" s="183"/>
      <c r="IVA266" s="183"/>
      <c r="IVB266" s="183"/>
      <c r="IVC266" s="183"/>
      <c r="IVD266" s="183"/>
      <c r="IVE266" s="183"/>
      <c r="IVF266" s="183"/>
      <c r="IVG266" s="183"/>
      <c r="IVH266" s="183"/>
      <c r="IVI266" s="183"/>
      <c r="IVJ266" s="183"/>
      <c r="IVK266" s="183"/>
      <c r="IVL266" s="183"/>
      <c r="IVM266" s="183"/>
      <c r="IVN266" s="183"/>
      <c r="IVO266" s="183"/>
      <c r="IVP266" s="183"/>
      <c r="IVQ266" s="183"/>
      <c r="IVR266" s="183"/>
      <c r="IVS266" s="183"/>
      <c r="IVT266" s="183"/>
      <c r="IVU266" s="183"/>
      <c r="IVV266" s="183"/>
      <c r="IVW266" s="183"/>
      <c r="IVX266" s="183"/>
      <c r="IVY266" s="183"/>
      <c r="IVZ266" s="183"/>
      <c r="IWA266" s="183"/>
      <c r="IWB266" s="183"/>
      <c r="IWC266" s="183"/>
      <c r="IWD266" s="183"/>
      <c r="IWE266" s="183"/>
      <c r="IWF266" s="183"/>
      <c r="IWG266" s="183"/>
      <c r="IWH266" s="183"/>
      <c r="IWI266" s="183"/>
      <c r="IWJ266" s="183"/>
      <c r="IWK266" s="183"/>
      <c r="IWL266" s="183"/>
      <c r="IWM266" s="183"/>
      <c r="IWN266" s="183"/>
      <c r="IWO266" s="183"/>
      <c r="IWP266" s="183"/>
      <c r="IWQ266" s="183"/>
      <c r="IWR266" s="183"/>
      <c r="IWS266" s="183"/>
      <c r="IWT266" s="183"/>
      <c r="IWU266" s="183"/>
      <c r="IWV266" s="183"/>
      <c r="IWW266" s="183"/>
      <c r="IWX266" s="183"/>
      <c r="IWY266" s="183"/>
      <c r="IWZ266" s="183"/>
      <c r="IXA266" s="183"/>
      <c r="IXB266" s="183"/>
      <c r="IXC266" s="183"/>
      <c r="IXD266" s="183"/>
      <c r="IXE266" s="183"/>
      <c r="IXF266" s="183"/>
      <c r="IXG266" s="183"/>
      <c r="IXH266" s="183"/>
      <c r="IXI266" s="183"/>
      <c r="IXJ266" s="183"/>
      <c r="IXK266" s="183"/>
      <c r="IXL266" s="183"/>
      <c r="IXM266" s="183"/>
      <c r="IXN266" s="183"/>
      <c r="IXO266" s="183"/>
      <c r="IXP266" s="183"/>
      <c r="IXQ266" s="183"/>
      <c r="IXR266" s="183"/>
      <c r="IXS266" s="183"/>
      <c r="IXT266" s="183"/>
      <c r="IXU266" s="183"/>
      <c r="IXV266" s="183"/>
      <c r="IXW266" s="183"/>
      <c r="IXX266" s="183"/>
      <c r="IXY266" s="183"/>
      <c r="IXZ266" s="183"/>
      <c r="IYA266" s="183"/>
      <c r="IYB266" s="183"/>
      <c r="IYC266" s="183"/>
      <c r="IYD266" s="183"/>
      <c r="IYE266" s="183"/>
      <c r="IYF266" s="183"/>
      <c r="IYG266" s="183"/>
      <c r="IYH266" s="183"/>
      <c r="IYI266" s="183"/>
      <c r="IYJ266" s="183"/>
      <c r="IYK266" s="183"/>
      <c r="IYL266" s="183"/>
      <c r="IYM266" s="183"/>
      <c r="IYN266" s="183"/>
      <c r="IYO266" s="183"/>
      <c r="IYP266" s="183"/>
      <c r="IYQ266" s="183"/>
      <c r="IYR266" s="183"/>
      <c r="IYS266" s="183"/>
      <c r="IYT266" s="183"/>
      <c r="IYU266" s="183"/>
      <c r="IYV266" s="183"/>
      <c r="IYW266" s="183"/>
      <c r="IYX266" s="183"/>
      <c r="IYY266" s="183"/>
      <c r="IYZ266" s="183"/>
      <c r="IZA266" s="183"/>
      <c r="IZB266" s="183"/>
      <c r="IZC266" s="183"/>
      <c r="IZD266" s="183"/>
      <c r="IZE266" s="183"/>
      <c r="IZF266" s="183"/>
      <c r="IZG266" s="183"/>
      <c r="IZH266" s="183"/>
      <c r="IZI266" s="183"/>
      <c r="IZJ266" s="183"/>
      <c r="IZK266" s="183"/>
      <c r="IZL266" s="183"/>
      <c r="IZM266" s="183"/>
      <c r="IZN266" s="183"/>
      <c r="IZO266" s="183"/>
      <c r="IZP266" s="183"/>
      <c r="IZQ266" s="183"/>
      <c r="IZR266" s="183"/>
      <c r="IZS266" s="183"/>
      <c r="IZT266" s="183"/>
      <c r="IZU266" s="183"/>
      <c r="IZV266" s="183"/>
      <c r="IZW266" s="183"/>
      <c r="IZX266" s="183"/>
      <c r="IZY266" s="183"/>
      <c r="IZZ266" s="183"/>
      <c r="JAA266" s="183"/>
      <c r="JAB266" s="183"/>
      <c r="JAC266" s="183"/>
      <c r="JAD266" s="183"/>
      <c r="JAE266" s="183"/>
      <c r="JAF266" s="183"/>
      <c r="JAG266" s="183"/>
      <c r="JAH266" s="183"/>
      <c r="JAI266" s="183"/>
      <c r="JAJ266" s="183"/>
      <c r="JAK266" s="183"/>
      <c r="JAL266" s="183"/>
      <c r="JAM266" s="183"/>
      <c r="JAN266" s="183"/>
      <c r="JAO266" s="183"/>
      <c r="JAP266" s="183"/>
      <c r="JAQ266" s="183"/>
      <c r="JAR266" s="183"/>
      <c r="JAS266" s="183"/>
      <c r="JAT266" s="183"/>
      <c r="JAU266" s="183"/>
      <c r="JAV266" s="183"/>
      <c r="JAW266" s="183"/>
      <c r="JAX266" s="183"/>
      <c r="JAY266" s="183"/>
      <c r="JAZ266" s="183"/>
      <c r="JBA266" s="183"/>
      <c r="JBB266" s="183"/>
      <c r="JBC266" s="183"/>
      <c r="JBD266" s="183"/>
      <c r="JBE266" s="183"/>
      <c r="JBF266" s="183"/>
      <c r="JBG266" s="183"/>
      <c r="JBH266" s="183"/>
      <c r="JBI266" s="183"/>
      <c r="JBJ266" s="183"/>
      <c r="JBK266" s="183"/>
      <c r="JBL266" s="183"/>
      <c r="JBM266" s="183"/>
      <c r="JBN266" s="183"/>
      <c r="JBO266" s="183"/>
      <c r="JBP266" s="183"/>
      <c r="JBQ266" s="183"/>
      <c r="JBR266" s="183"/>
      <c r="JBS266" s="183"/>
      <c r="JBT266" s="183"/>
      <c r="JBU266" s="183"/>
      <c r="JBV266" s="183"/>
      <c r="JBW266" s="183"/>
      <c r="JBX266" s="183"/>
      <c r="JBY266" s="183"/>
      <c r="JBZ266" s="183"/>
      <c r="JCA266" s="183"/>
      <c r="JCB266" s="183"/>
      <c r="JCC266" s="183"/>
      <c r="JCD266" s="183"/>
      <c r="JCE266" s="183"/>
      <c r="JCF266" s="183"/>
      <c r="JCG266" s="183"/>
      <c r="JCH266" s="183"/>
      <c r="JCI266" s="183"/>
      <c r="JCJ266" s="183"/>
      <c r="JCK266" s="183"/>
      <c r="JCL266" s="183"/>
      <c r="JCM266" s="183"/>
      <c r="JCN266" s="183"/>
      <c r="JCO266" s="183"/>
      <c r="JCP266" s="183"/>
      <c r="JCQ266" s="183"/>
      <c r="JCR266" s="183"/>
      <c r="JCS266" s="183"/>
      <c r="JCT266" s="183"/>
      <c r="JCU266" s="183"/>
      <c r="JCV266" s="183"/>
      <c r="JCW266" s="183"/>
      <c r="JCX266" s="183"/>
      <c r="JCY266" s="183"/>
      <c r="JCZ266" s="183"/>
      <c r="JDA266" s="183"/>
      <c r="JDB266" s="183"/>
      <c r="JDC266" s="183"/>
      <c r="JDD266" s="183"/>
      <c r="JDE266" s="183"/>
      <c r="JDF266" s="183"/>
      <c r="JDG266" s="183"/>
      <c r="JDH266" s="183"/>
      <c r="JDI266" s="183"/>
      <c r="JDJ266" s="183"/>
      <c r="JDK266" s="183"/>
      <c r="JDL266" s="183"/>
      <c r="JDM266" s="183"/>
      <c r="JDN266" s="183"/>
      <c r="JDO266" s="183"/>
      <c r="JDP266" s="183"/>
      <c r="JDQ266" s="183"/>
      <c r="JDR266" s="183"/>
      <c r="JDS266" s="183"/>
      <c r="JDT266" s="183"/>
      <c r="JDU266" s="183"/>
      <c r="JDV266" s="183"/>
      <c r="JDW266" s="183"/>
      <c r="JDX266" s="183"/>
      <c r="JDY266" s="183"/>
      <c r="JDZ266" s="183"/>
      <c r="JEA266" s="183"/>
      <c r="JEB266" s="183"/>
      <c r="JEC266" s="183"/>
      <c r="JED266" s="183"/>
      <c r="JEE266" s="183"/>
      <c r="JEF266" s="183"/>
      <c r="JEG266" s="183"/>
      <c r="JEH266" s="183"/>
      <c r="JEI266" s="183"/>
      <c r="JEJ266" s="183"/>
      <c r="JEK266" s="183"/>
      <c r="JEL266" s="183"/>
      <c r="JEM266" s="183"/>
      <c r="JEN266" s="183"/>
      <c r="JEO266" s="183"/>
      <c r="JEP266" s="183"/>
      <c r="JEQ266" s="183"/>
      <c r="JER266" s="183"/>
      <c r="JES266" s="183"/>
      <c r="JET266" s="183"/>
      <c r="JEU266" s="183"/>
      <c r="JEV266" s="183"/>
      <c r="JEW266" s="183"/>
      <c r="JEX266" s="183"/>
      <c r="JEY266" s="183"/>
      <c r="JEZ266" s="183"/>
      <c r="JFA266" s="183"/>
      <c r="JFB266" s="183"/>
      <c r="JFC266" s="183"/>
      <c r="JFD266" s="183"/>
      <c r="JFE266" s="183"/>
      <c r="JFF266" s="183"/>
      <c r="JFG266" s="183"/>
      <c r="JFH266" s="183"/>
      <c r="JFI266" s="183"/>
      <c r="JFJ266" s="183"/>
      <c r="JFK266" s="183"/>
      <c r="JFL266" s="183"/>
      <c r="JFM266" s="183"/>
      <c r="JFN266" s="183"/>
      <c r="JFO266" s="183"/>
      <c r="JFP266" s="183"/>
      <c r="JFQ266" s="183"/>
      <c r="JFR266" s="183"/>
      <c r="JFS266" s="183"/>
      <c r="JFT266" s="183"/>
      <c r="JFU266" s="183"/>
      <c r="JFV266" s="183"/>
      <c r="JFW266" s="183"/>
      <c r="JFX266" s="183"/>
      <c r="JFY266" s="183"/>
      <c r="JFZ266" s="183"/>
      <c r="JGA266" s="183"/>
      <c r="JGB266" s="183"/>
      <c r="JGC266" s="183"/>
      <c r="JGD266" s="183"/>
      <c r="JGE266" s="183"/>
      <c r="JGF266" s="183"/>
      <c r="JGG266" s="183"/>
      <c r="JGH266" s="183"/>
      <c r="JGI266" s="183"/>
      <c r="JGJ266" s="183"/>
      <c r="JGK266" s="183"/>
      <c r="JGL266" s="183"/>
      <c r="JGM266" s="183"/>
      <c r="JGN266" s="183"/>
      <c r="JGO266" s="183"/>
      <c r="JGP266" s="183"/>
      <c r="JGQ266" s="183"/>
      <c r="JGR266" s="183"/>
      <c r="JGS266" s="183"/>
      <c r="JGT266" s="183"/>
      <c r="JGU266" s="183"/>
      <c r="JGV266" s="183"/>
      <c r="JGW266" s="183"/>
      <c r="JGX266" s="183"/>
      <c r="JGY266" s="183"/>
      <c r="JGZ266" s="183"/>
      <c r="JHA266" s="183"/>
      <c r="JHB266" s="183"/>
      <c r="JHC266" s="183"/>
      <c r="JHD266" s="183"/>
      <c r="JHE266" s="183"/>
      <c r="JHF266" s="183"/>
      <c r="JHG266" s="183"/>
      <c r="JHH266" s="183"/>
      <c r="JHI266" s="183"/>
      <c r="JHJ266" s="183"/>
      <c r="JHK266" s="183"/>
      <c r="JHL266" s="183"/>
      <c r="JHM266" s="183"/>
      <c r="JHN266" s="183"/>
      <c r="JHO266" s="183"/>
      <c r="JHP266" s="183"/>
      <c r="JHQ266" s="183"/>
      <c r="JHR266" s="183"/>
      <c r="JHS266" s="183"/>
      <c r="JHT266" s="183"/>
      <c r="JHU266" s="183"/>
      <c r="JHV266" s="183"/>
      <c r="JHW266" s="183"/>
      <c r="JHX266" s="183"/>
      <c r="JHY266" s="183"/>
      <c r="JHZ266" s="183"/>
      <c r="JIA266" s="183"/>
      <c r="JIB266" s="183"/>
      <c r="JIC266" s="183"/>
      <c r="JID266" s="183"/>
      <c r="JIE266" s="183"/>
      <c r="JIF266" s="183"/>
      <c r="JIG266" s="183"/>
      <c r="JIH266" s="183"/>
      <c r="JII266" s="183"/>
      <c r="JIJ266" s="183"/>
      <c r="JIK266" s="183"/>
      <c r="JIL266" s="183"/>
      <c r="JIM266" s="183"/>
      <c r="JIN266" s="183"/>
      <c r="JIO266" s="183"/>
      <c r="JIP266" s="183"/>
      <c r="JIQ266" s="183"/>
      <c r="JIR266" s="183"/>
      <c r="JIS266" s="183"/>
      <c r="JIT266" s="183"/>
      <c r="JIU266" s="183"/>
      <c r="JIV266" s="183"/>
      <c r="JIW266" s="183"/>
      <c r="JIX266" s="183"/>
      <c r="JIY266" s="183"/>
      <c r="JIZ266" s="183"/>
      <c r="JJA266" s="183"/>
      <c r="JJB266" s="183"/>
      <c r="JJC266" s="183"/>
      <c r="JJD266" s="183"/>
      <c r="JJE266" s="183"/>
      <c r="JJF266" s="183"/>
      <c r="JJG266" s="183"/>
      <c r="JJH266" s="183"/>
      <c r="JJI266" s="183"/>
      <c r="JJJ266" s="183"/>
      <c r="JJK266" s="183"/>
      <c r="JJL266" s="183"/>
      <c r="JJM266" s="183"/>
      <c r="JJN266" s="183"/>
      <c r="JJO266" s="183"/>
      <c r="JJP266" s="183"/>
      <c r="JJQ266" s="183"/>
      <c r="JJR266" s="183"/>
      <c r="JJS266" s="183"/>
      <c r="JJT266" s="183"/>
      <c r="JJU266" s="183"/>
      <c r="JJV266" s="183"/>
      <c r="JJW266" s="183"/>
      <c r="JJX266" s="183"/>
      <c r="JJY266" s="183"/>
      <c r="JJZ266" s="183"/>
      <c r="JKA266" s="183"/>
      <c r="JKB266" s="183"/>
      <c r="JKC266" s="183"/>
      <c r="JKD266" s="183"/>
      <c r="JKE266" s="183"/>
      <c r="JKF266" s="183"/>
      <c r="JKG266" s="183"/>
      <c r="JKH266" s="183"/>
      <c r="JKI266" s="183"/>
      <c r="JKJ266" s="183"/>
      <c r="JKK266" s="183"/>
      <c r="JKL266" s="183"/>
      <c r="JKM266" s="183"/>
      <c r="JKN266" s="183"/>
      <c r="JKO266" s="183"/>
      <c r="JKP266" s="183"/>
      <c r="JKQ266" s="183"/>
      <c r="JKR266" s="183"/>
      <c r="JKS266" s="183"/>
      <c r="JKT266" s="183"/>
      <c r="JKU266" s="183"/>
      <c r="JKV266" s="183"/>
      <c r="JKW266" s="183"/>
      <c r="JKX266" s="183"/>
      <c r="JKY266" s="183"/>
      <c r="JKZ266" s="183"/>
      <c r="JLA266" s="183"/>
      <c r="JLB266" s="183"/>
      <c r="JLC266" s="183"/>
      <c r="JLD266" s="183"/>
      <c r="JLE266" s="183"/>
      <c r="JLF266" s="183"/>
      <c r="JLG266" s="183"/>
      <c r="JLH266" s="183"/>
      <c r="JLI266" s="183"/>
      <c r="JLJ266" s="183"/>
      <c r="JLK266" s="183"/>
      <c r="JLL266" s="183"/>
      <c r="JLM266" s="183"/>
      <c r="JLN266" s="183"/>
      <c r="JLO266" s="183"/>
      <c r="JLP266" s="183"/>
      <c r="JLQ266" s="183"/>
      <c r="JLR266" s="183"/>
      <c r="JLS266" s="183"/>
      <c r="JLT266" s="183"/>
      <c r="JLU266" s="183"/>
      <c r="JLV266" s="183"/>
      <c r="JLW266" s="183"/>
      <c r="JLX266" s="183"/>
      <c r="JLY266" s="183"/>
      <c r="JLZ266" s="183"/>
      <c r="JMA266" s="183"/>
      <c r="JMB266" s="183"/>
      <c r="JMC266" s="183"/>
      <c r="JMD266" s="183"/>
      <c r="JME266" s="183"/>
      <c r="JMF266" s="183"/>
      <c r="JMG266" s="183"/>
      <c r="JMH266" s="183"/>
      <c r="JMI266" s="183"/>
      <c r="JMJ266" s="183"/>
      <c r="JMK266" s="183"/>
      <c r="JML266" s="183"/>
      <c r="JMM266" s="183"/>
      <c r="JMN266" s="183"/>
      <c r="JMO266" s="183"/>
      <c r="JMP266" s="183"/>
      <c r="JMQ266" s="183"/>
      <c r="JMR266" s="183"/>
      <c r="JMS266" s="183"/>
      <c r="JMT266" s="183"/>
      <c r="JMU266" s="183"/>
      <c r="JMV266" s="183"/>
      <c r="JMW266" s="183"/>
      <c r="JMX266" s="183"/>
      <c r="JMY266" s="183"/>
      <c r="JMZ266" s="183"/>
      <c r="JNA266" s="183"/>
      <c r="JNB266" s="183"/>
      <c r="JNC266" s="183"/>
      <c r="JND266" s="183"/>
      <c r="JNE266" s="183"/>
      <c r="JNF266" s="183"/>
      <c r="JNG266" s="183"/>
      <c r="JNH266" s="183"/>
      <c r="JNI266" s="183"/>
      <c r="JNJ266" s="183"/>
      <c r="JNK266" s="183"/>
      <c r="JNL266" s="183"/>
      <c r="JNM266" s="183"/>
      <c r="JNN266" s="183"/>
      <c r="JNO266" s="183"/>
      <c r="JNP266" s="183"/>
      <c r="JNQ266" s="183"/>
      <c r="JNR266" s="183"/>
      <c r="JNS266" s="183"/>
      <c r="JNT266" s="183"/>
      <c r="JNU266" s="183"/>
      <c r="JNV266" s="183"/>
      <c r="JNW266" s="183"/>
      <c r="JNX266" s="183"/>
      <c r="JNY266" s="183"/>
      <c r="JNZ266" s="183"/>
      <c r="JOA266" s="183"/>
      <c r="JOB266" s="183"/>
      <c r="JOC266" s="183"/>
      <c r="JOD266" s="183"/>
      <c r="JOE266" s="183"/>
      <c r="JOF266" s="183"/>
      <c r="JOG266" s="183"/>
      <c r="JOH266" s="183"/>
      <c r="JOI266" s="183"/>
      <c r="JOJ266" s="183"/>
      <c r="JOK266" s="183"/>
      <c r="JOL266" s="183"/>
      <c r="JOM266" s="183"/>
      <c r="JON266" s="183"/>
      <c r="JOO266" s="183"/>
      <c r="JOP266" s="183"/>
      <c r="JOQ266" s="183"/>
      <c r="JOR266" s="183"/>
      <c r="JOS266" s="183"/>
      <c r="JOT266" s="183"/>
      <c r="JOU266" s="183"/>
      <c r="JOV266" s="183"/>
      <c r="JOW266" s="183"/>
      <c r="JOX266" s="183"/>
      <c r="JOY266" s="183"/>
      <c r="JOZ266" s="183"/>
      <c r="JPA266" s="183"/>
      <c r="JPB266" s="183"/>
      <c r="JPC266" s="183"/>
      <c r="JPD266" s="183"/>
      <c r="JPE266" s="183"/>
      <c r="JPF266" s="183"/>
      <c r="JPG266" s="183"/>
      <c r="JPH266" s="183"/>
      <c r="JPI266" s="183"/>
      <c r="JPJ266" s="183"/>
      <c r="JPK266" s="183"/>
      <c r="JPL266" s="183"/>
      <c r="JPM266" s="183"/>
      <c r="JPN266" s="183"/>
      <c r="JPO266" s="183"/>
      <c r="JPP266" s="183"/>
      <c r="JPQ266" s="183"/>
      <c r="JPR266" s="183"/>
      <c r="JPS266" s="183"/>
      <c r="JPT266" s="183"/>
      <c r="JPU266" s="183"/>
      <c r="JPV266" s="183"/>
      <c r="JPW266" s="183"/>
      <c r="JPX266" s="183"/>
      <c r="JPY266" s="183"/>
      <c r="JPZ266" s="183"/>
      <c r="JQA266" s="183"/>
      <c r="JQB266" s="183"/>
      <c r="JQC266" s="183"/>
      <c r="JQD266" s="183"/>
      <c r="JQE266" s="183"/>
      <c r="JQF266" s="183"/>
      <c r="JQG266" s="183"/>
      <c r="JQH266" s="183"/>
      <c r="JQI266" s="183"/>
      <c r="JQJ266" s="183"/>
      <c r="JQK266" s="183"/>
      <c r="JQL266" s="183"/>
      <c r="JQM266" s="183"/>
      <c r="JQN266" s="183"/>
      <c r="JQO266" s="183"/>
      <c r="JQP266" s="183"/>
      <c r="JQQ266" s="183"/>
      <c r="JQR266" s="183"/>
      <c r="JQS266" s="183"/>
      <c r="JQT266" s="183"/>
      <c r="JQU266" s="183"/>
      <c r="JQV266" s="183"/>
      <c r="JQW266" s="183"/>
      <c r="JQX266" s="183"/>
      <c r="JQY266" s="183"/>
      <c r="JQZ266" s="183"/>
      <c r="JRA266" s="183"/>
      <c r="JRB266" s="183"/>
      <c r="JRC266" s="183"/>
      <c r="JRD266" s="183"/>
      <c r="JRE266" s="183"/>
      <c r="JRF266" s="183"/>
      <c r="JRG266" s="183"/>
      <c r="JRH266" s="183"/>
      <c r="JRI266" s="183"/>
      <c r="JRJ266" s="183"/>
      <c r="JRK266" s="183"/>
      <c r="JRL266" s="183"/>
      <c r="JRM266" s="183"/>
      <c r="JRN266" s="183"/>
      <c r="JRO266" s="183"/>
      <c r="JRP266" s="183"/>
      <c r="JRQ266" s="183"/>
      <c r="JRR266" s="183"/>
      <c r="JRS266" s="183"/>
      <c r="JRT266" s="183"/>
      <c r="JRU266" s="183"/>
      <c r="JRV266" s="183"/>
      <c r="JRW266" s="183"/>
      <c r="JRX266" s="183"/>
      <c r="JRY266" s="183"/>
      <c r="JRZ266" s="183"/>
      <c r="JSA266" s="183"/>
      <c r="JSB266" s="183"/>
      <c r="JSC266" s="183"/>
      <c r="JSD266" s="183"/>
      <c r="JSE266" s="183"/>
      <c r="JSF266" s="183"/>
      <c r="JSG266" s="183"/>
      <c r="JSH266" s="183"/>
      <c r="JSI266" s="183"/>
      <c r="JSJ266" s="183"/>
      <c r="JSK266" s="183"/>
      <c r="JSL266" s="183"/>
      <c r="JSM266" s="183"/>
      <c r="JSN266" s="183"/>
      <c r="JSO266" s="183"/>
      <c r="JSP266" s="183"/>
      <c r="JSQ266" s="183"/>
      <c r="JSR266" s="183"/>
      <c r="JSS266" s="183"/>
      <c r="JST266" s="183"/>
      <c r="JSU266" s="183"/>
      <c r="JSV266" s="183"/>
      <c r="JSW266" s="183"/>
      <c r="JSX266" s="183"/>
      <c r="JSY266" s="183"/>
      <c r="JSZ266" s="183"/>
      <c r="JTA266" s="183"/>
      <c r="JTB266" s="183"/>
      <c r="JTC266" s="183"/>
      <c r="JTD266" s="183"/>
      <c r="JTE266" s="183"/>
      <c r="JTF266" s="183"/>
      <c r="JTG266" s="183"/>
      <c r="JTH266" s="183"/>
      <c r="JTI266" s="183"/>
      <c r="JTJ266" s="183"/>
      <c r="JTK266" s="183"/>
      <c r="JTL266" s="183"/>
      <c r="JTM266" s="183"/>
      <c r="JTN266" s="183"/>
      <c r="JTO266" s="183"/>
      <c r="JTP266" s="183"/>
      <c r="JTQ266" s="183"/>
      <c r="JTR266" s="183"/>
      <c r="JTS266" s="183"/>
      <c r="JTT266" s="183"/>
      <c r="JTU266" s="183"/>
      <c r="JTV266" s="183"/>
      <c r="JTW266" s="183"/>
      <c r="JTX266" s="183"/>
      <c r="JTY266" s="183"/>
      <c r="JTZ266" s="183"/>
      <c r="JUA266" s="183"/>
      <c r="JUB266" s="183"/>
      <c r="JUC266" s="183"/>
      <c r="JUD266" s="183"/>
      <c r="JUE266" s="183"/>
      <c r="JUF266" s="183"/>
      <c r="JUG266" s="183"/>
      <c r="JUH266" s="183"/>
      <c r="JUI266" s="183"/>
      <c r="JUJ266" s="183"/>
      <c r="JUK266" s="183"/>
      <c r="JUL266" s="183"/>
      <c r="JUM266" s="183"/>
      <c r="JUN266" s="183"/>
      <c r="JUO266" s="183"/>
      <c r="JUP266" s="183"/>
      <c r="JUQ266" s="183"/>
      <c r="JUR266" s="183"/>
      <c r="JUS266" s="183"/>
      <c r="JUT266" s="183"/>
      <c r="JUU266" s="183"/>
      <c r="JUV266" s="183"/>
      <c r="JUW266" s="183"/>
      <c r="JUX266" s="183"/>
      <c r="JUY266" s="183"/>
      <c r="JUZ266" s="183"/>
      <c r="JVA266" s="183"/>
      <c r="JVB266" s="183"/>
      <c r="JVC266" s="183"/>
      <c r="JVD266" s="183"/>
      <c r="JVE266" s="183"/>
      <c r="JVF266" s="183"/>
      <c r="JVG266" s="183"/>
      <c r="JVH266" s="183"/>
      <c r="JVI266" s="183"/>
      <c r="JVJ266" s="183"/>
      <c r="JVK266" s="183"/>
      <c r="JVL266" s="183"/>
      <c r="JVM266" s="183"/>
      <c r="JVN266" s="183"/>
      <c r="JVO266" s="183"/>
      <c r="JVP266" s="183"/>
      <c r="JVQ266" s="183"/>
      <c r="JVR266" s="183"/>
      <c r="JVS266" s="183"/>
      <c r="JVT266" s="183"/>
      <c r="JVU266" s="183"/>
      <c r="JVV266" s="183"/>
      <c r="JVW266" s="183"/>
      <c r="JVX266" s="183"/>
      <c r="JVY266" s="183"/>
      <c r="JVZ266" s="183"/>
      <c r="JWA266" s="183"/>
      <c r="JWB266" s="183"/>
      <c r="JWC266" s="183"/>
      <c r="JWD266" s="183"/>
      <c r="JWE266" s="183"/>
      <c r="JWF266" s="183"/>
      <c r="JWG266" s="183"/>
      <c r="JWH266" s="183"/>
      <c r="JWI266" s="183"/>
      <c r="JWJ266" s="183"/>
      <c r="JWK266" s="183"/>
      <c r="JWL266" s="183"/>
      <c r="JWM266" s="183"/>
      <c r="JWN266" s="183"/>
      <c r="JWO266" s="183"/>
      <c r="JWP266" s="183"/>
      <c r="JWQ266" s="183"/>
      <c r="JWR266" s="183"/>
      <c r="JWS266" s="183"/>
      <c r="JWT266" s="183"/>
      <c r="JWU266" s="183"/>
      <c r="JWV266" s="183"/>
      <c r="JWW266" s="183"/>
      <c r="JWX266" s="183"/>
      <c r="JWY266" s="183"/>
      <c r="JWZ266" s="183"/>
      <c r="JXA266" s="183"/>
      <c r="JXB266" s="183"/>
      <c r="JXC266" s="183"/>
      <c r="JXD266" s="183"/>
      <c r="JXE266" s="183"/>
      <c r="JXF266" s="183"/>
      <c r="JXG266" s="183"/>
      <c r="JXH266" s="183"/>
      <c r="JXI266" s="183"/>
      <c r="JXJ266" s="183"/>
      <c r="JXK266" s="183"/>
      <c r="JXL266" s="183"/>
      <c r="JXM266" s="183"/>
      <c r="JXN266" s="183"/>
      <c r="JXO266" s="183"/>
      <c r="JXP266" s="183"/>
      <c r="JXQ266" s="183"/>
      <c r="JXR266" s="183"/>
      <c r="JXS266" s="183"/>
      <c r="JXT266" s="183"/>
      <c r="JXU266" s="183"/>
      <c r="JXV266" s="183"/>
      <c r="JXW266" s="183"/>
      <c r="JXX266" s="183"/>
      <c r="JXY266" s="183"/>
      <c r="JXZ266" s="183"/>
      <c r="JYA266" s="183"/>
      <c r="JYB266" s="183"/>
      <c r="JYC266" s="183"/>
      <c r="JYD266" s="183"/>
      <c r="JYE266" s="183"/>
      <c r="JYF266" s="183"/>
      <c r="JYG266" s="183"/>
      <c r="JYH266" s="183"/>
      <c r="JYI266" s="183"/>
      <c r="JYJ266" s="183"/>
      <c r="JYK266" s="183"/>
      <c r="JYL266" s="183"/>
      <c r="JYM266" s="183"/>
      <c r="JYN266" s="183"/>
      <c r="JYO266" s="183"/>
      <c r="JYP266" s="183"/>
      <c r="JYQ266" s="183"/>
      <c r="JYR266" s="183"/>
      <c r="JYS266" s="183"/>
      <c r="JYT266" s="183"/>
      <c r="JYU266" s="183"/>
      <c r="JYV266" s="183"/>
      <c r="JYW266" s="183"/>
      <c r="JYX266" s="183"/>
      <c r="JYY266" s="183"/>
      <c r="JYZ266" s="183"/>
      <c r="JZA266" s="183"/>
      <c r="JZB266" s="183"/>
      <c r="JZC266" s="183"/>
      <c r="JZD266" s="183"/>
      <c r="JZE266" s="183"/>
      <c r="JZF266" s="183"/>
      <c r="JZG266" s="183"/>
      <c r="JZH266" s="183"/>
      <c r="JZI266" s="183"/>
      <c r="JZJ266" s="183"/>
      <c r="JZK266" s="183"/>
      <c r="JZL266" s="183"/>
      <c r="JZM266" s="183"/>
      <c r="JZN266" s="183"/>
      <c r="JZO266" s="183"/>
      <c r="JZP266" s="183"/>
      <c r="JZQ266" s="183"/>
      <c r="JZR266" s="183"/>
      <c r="JZS266" s="183"/>
      <c r="JZT266" s="183"/>
      <c r="JZU266" s="183"/>
      <c r="JZV266" s="183"/>
      <c r="JZW266" s="183"/>
      <c r="JZX266" s="183"/>
      <c r="JZY266" s="183"/>
      <c r="JZZ266" s="183"/>
      <c r="KAA266" s="183"/>
      <c r="KAB266" s="183"/>
      <c r="KAC266" s="183"/>
      <c r="KAD266" s="183"/>
      <c r="KAE266" s="183"/>
      <c r="KAF266" s="183"/>
      <c r="KAG266" s="183"/>
      <c r="KAH266" s="183"/>
      <c r="KAI266" s="183"/>
      <c r="KAJ266" s="183"/>
      <c r="KAK266" s="183"/>
      <c r="KAL266" s="183"/>
      <c r="KAM266" s="183"/>
      <c r="KAN266" s="183"/>
      <c r="KAO266" s="183"/>
      <c r="KAP266" s="183"/>
      <c r="KAQ266" s="183"/>
      <c r="KAR266" s="183"/>
      <c r="KAS266" s="183"/>
      <c r="KAT266" s="183"/>
      <c r="KAU266" s="183"/>
      <c r="KAV266" s="183"/>
      <c r="KAW266" s="183"/>
      <c r="KAX266" s="183"/>
      <c r="KAY266" s="183"/>
      <c r="KAZ266" s="183"/>
      <c r="KBA266" s="183"/>
      <c r="KBB266" s="183"/>
      <c r="KBC266" s="183"/>
      <c r="KBD266" s="183"/>
      <c r="KBE266" s="183"/>
      <c r="KBF266" s="183"/>
      <c r="KBG266" s="183"/>
      <c r="KBH266" s="183"/>
      <c r="KBI266" s="183"/>
      <c r="KBJ266" s="183"/>
      <c r="KBK266" s="183"/>
      <c r="KBL266" s="183"/>
      <c r="KBM266" s="183"/>
      <c r="KBN266" s="183"/>
      <c r="KBO266" s="183"/>
      <c r="KBP266" s="183"/>
      <c r="KBQ266" s="183"/>
      <c r="KBR266" s="183"/>
      <c r="KBS266" s="183"/>
      <c r="KBT266" s="183"/>
      <c r="KBU266" s="183"/>
      <c r="KBV266" s="183"/>
      <c r="KBW266" s="183"/>
      <c r="KBX266" s="183"/>
      <c r="KBY266" s="183"/>
      <c r="KBZ266" s="183"/>
      <c r="KCA266" s="183"/>
      <c r="KCB266" s="183"/>
      <c r="KCC266" s="183"/>
      <c r="KCD266" s="183"/>
      <c r="KCE266" s="183"/>
      <c r="KCF266" s="183"/>
      <c r="KCG266" s="183"/>
      <c r="KCH266" s="183"/>
      <c r="KCI266" s="183"/>
      <c r="KCJ266" s="183"/>
      <c r="KCK266" s="183"/>
      <c r="KCL266" s="183"/>
      <c r="KCM266" s="183"/>
      <c r="KCN266" s="183"/>
      <c r="KCO266" s="183"/>
      <c r="KCP266" s="183"/>
      <c r="KCQ266" s="183"/>
      <c r="KCR266" s="183"/>
      <c r="KCS266" s="183"/>
      <c r="KCT266" s="183"/>
      <c r="KCU266" s="183"/>
      <c r="KCV266" s="183"/>
      <c r="KCW266" s="183"/>
      <c r="KCX266" s="183"/>
      <c r="KCY266" s="183"/>
      <c r="KCZ266" s="183"/>
      <c r="KDA266" s="183"/>
      <c r="KDB266" s="183"/>
      <c r="KDC266" s="183"/>
      <c r="KDD266" s="183"/>
      <c r="KDE266" s="183"/>
      <c r="KDF266" s="183"/>
      <c r="KDG266" s="183"/>
      <c r="KDH266" s="183"/>
      <c r="KDI266" s="183"/>
      <c r="KDJ266" s="183"/>
      <c r="KDK266" s="183"/>
      <c r="KDL266" s="183"/>
      <c r="KDM266" s="183"/>
      <c r="KDN266" s="183"/>
      <c r="KDO266" s="183"/>
      <c r="KDP266" s="183"/>
      <c r="KDQ266" s="183"/>
      <c r="KDR266" s="183"/>
      <c r="KDS266" s="183"/>
      <c r="KDT266" s="183"/>
      <c r="KDU266" s="183"/>
      <c r="KDV266" s="183"/>
      <c r="KDW266" s="183"/>
      <c r="KDX266" s="183"/>
      <c r="KDY266" s="183"/>
      <c r="KDZ266" s="183"/>
      <c r="KEA266" s="183"/>
      <c r="KEB266" s="183"/>
      <c r="KEC266" s="183"/>
      <c r="KED266" s="183"/>
      <c r="KEE266" s="183"/>
      <c r="KEF266" s="183"/>
      <c r="KEG266" s="183"/>
      <c r="KEH266" s="183"/>
      <c r="KEI266" s="183"/>
      <c r="KEJ266" s="183"/>
      <c r="KEK266" s="183"/>
      <c r="KEL266" s="183"/>
      <c r="KEM266" s="183"/>
      <c r="KEN266" s="183"/>
      <c r="KEO266" s="183"/>
      <c r="KEP266" s="183"/>
      <c r="KEQ266" s="183"/>
      <c r="KER266" s="183"/>
      <c r="KES266" s="183"/>
      <c r="KET266" s="183"/>
      <c r="KEU266" s="183"/>
      <c r="KEV266" s="183"/>
      <c r="KEW266" s="183"/>
      <c r="KEX266" s="183"/>
      <c r="KEY266" s="183"/>
      <c r="KEZ266" s="183"/>
      <c r="KFA266" s="183"/>
      <c r="KFB266" s="183"/>
      <c r="KFC266" s="183"/>
      <c r="KFD266" s="183"/>
      <c r="KFE266" s="183"/>
      <c r="KFF266" s="183"/>
      <c r="KFG266" s="183"/>
      <c r="KFH266" s="183"/>
      <c r="KFI266" s="183"/>
      <c r="KFJ266" s="183"/>
      <c r="KFK266" s="183"/>
      <c r="KFL266" s="183"/>
      <c r="KFM266" s="183"/>
      <c r="KFN266" s="183"/>
      <c r="KFO266" s="183"/>
      <c r="KFP266" s="183"/>
      <c r="KFQ266" s="183"/>
      <c r="KFR266" s="183"/>
      <c r="KFS266" s="183"/>
      <c r="KFT266" s="183"/>
      <c r="KFU266" s="183"/>
      <c r="KFV266" s="183"/>
      <c r="KFW266" s="183"/>
      <c r="KFX266" s="183"/>
      <c r="KFY266" s="183"/>
      <c r="KFZ266" s="183"/>
      <c r="KGA266" s="183"/>
      <c r="KGB266" s="183"/>
      <c r="KGC266" s="183"/>
      <c r="KGD266" s="183"/>
      <c r="KGE266" s="183"/>
      <c r="KGF266" s="183"/>
      <c r="KGG266" s="183"/>
      <c r="KGH266" s="183"/>
      <c r="KGI266" s="183"/>
      <c r="KGJ266" s="183"/>
      <c r="KGK266" s="183"/>
      <c r="KGL266" s="183"/>
      <c r="KGM266" s="183"/>
      <c r="KGN266" s="183"/>
      <c r="KGO266" s="183"/>
      <c r="KGP266" s="183"/>
      <c r="KGQ266" s="183"/>
      <c r="KGR266" s="183"/>
      <c r="KGS266" s="183"/>
      <c r="KGT266" s="183"/>
      <c r="KGU266" s="183"/>
      <c r="KGV266" s="183"/>
      <c r="KGW266" s="183"/>
      <c r="KGX266" s="183"/>
      <c r="KGY266" s="183"/>
      <c r="KGZ266" s="183"/>
      <c r="KHA266" s="183"/>
      <c r="KHB266" s="183"/>
      <c r="KHC266" s="183"/>
      <c r="KHD266" s="183"/>
      <c r="KHE266" s="183"/>
      <c r="KHF266" s="183"/>
      <c r="KHG266" s="183"/>
      <c r="KHH266" s="183"/>
      <c r="KHI266" s="183"/>
      <c r="KHJ266" s="183"/>
      <c r="KHK266" s="183"/>
      <c r="KHL266" s="183"/>
      <c r="KHM266" s="183"/>
      <c r="KHN266" s="183"/>
      <c r="KHO266" s="183"/>
      <c r="KHP266" s="183"/>
      <c r="KHQ266" s="183"/>
      <c r="KHR266" s="183"/>
      <c r="KHS266" s="183"/>
      <c r="KHT266" s="183"/>
      <c r="KHU266" s="183"/>
      <c r="KHV266" s="183"/>
      <c r="KHW266" s="183"/>
      <c r="KHX266" s="183"/>
      <c r="KHY266" s="183"/>
      <c r="KHZ266" s="183"/>
      <c r="KIA266" s="183"/>
      <c r="KIB266" s="183"/>
      <c r="KIC266" s="183"/>
      <c r="KID266" s="183"/>
      <c r="KIE266" s="183"/>
      <c r="KIF266" s="183"/>
      <c r="KIG266" s="183"/>
      <c r="KIH266" s="183"/>
      <c r="KII266" s="183"/>
      <c r="KIJ266" s="183"/>
      <c r="KIK266" s="183"/>
      <c r="KIL266" s="183"/>
      <c r="KIM266" s="183"/>
      <c r="KIN266" s="183"/>
      <c r="KIO266" s="183"/>
      <c r="KIP266" s="183"/>
      <c r="KIQ266" s="183"/>
      <c r="KIR266" s="183"/>
      <c r="KIS266" s="183"/>
      <c r="KIT266" s="183"/>
      <c r="KIU266" s="183"/>
      <c r="KIV266" s="183"/>
      <c r="KIW266" s="183"/>
      <c r="KIX266" s="183"/>
      <c r="KIY266" s="183"/>
      <c r="KIZ266" s="183"/>
      <c r="KJA266" s="183"/>
      <c r="KJB266" s="183"/>
      <c r="KJC266" s="183"/>
      <c r="KJD266" s="183"/>
      <c r="KJE266" s="183"/>
      <c r="KJF266" s="183"/>
      <c r="KJG266" s="183"/>
      <c r="KJH266" s="183"/>
      <c r="KJI266" s="183"/>
      <c r="KJJ266" s="183"/>
      <c r="KJK266" s="183"/>
      <c r="KJL266" s="183"/>
      <c r="KJM266" s="183"/>
      <c r="KJN266" s="183"/>
      <c r="KJO266" s="183"/>
      <c r="KJP266" s="183"/>
      <c r="KJQ266" s="183"/>
      <c r="KJR266" s="183"/>
      <c r="KJS266" s="183"/>
      <c r="KJT266" s="183"/>
      <c r="KJU266" s="183"/>
      <c r="KJV266" s="183"/>
      <c r="KJW266" s="183"/>
      <c r="KJX266" s="183"/>
      <c r="KJY266" s="183"/>
      <c r="KJZ266" s="183"/>
      <c r="KKA266" s="183"/>
      <c r="KKB266" s="183"/>
      <c r="KKC266" s="183"/>
      <c r="KKD266" s="183"/>
      <c r="KKE266" s="183"/>
      <c r="KKF266" s="183"/>
      <c r="KKG266" s="183"/>
      <c r="KKH266" s="183"/>
      <c r="KKI266" s="183"/>
      <c r="KKJ266" s="183"/>
      <c r="KKK266" s="183"/>
      <c r="KKL266" s="183"/>
      <c r="KKM266" s="183"/>
      <c r="KKN266" s="183"/>
      <c r="KKO266" s="183"/>
      <c r="KKP266" s="183"/>
      <c r="KKQ266" s="183"/>
      <c r="KKR266" s="183"/>
      <c r="KKS266" s="183"/>
      <c r="KKT266" s="183"/>
      <c r="KKU266" s="183"/>
      <c r="KKV266" s="183"/>
      <c r="KKW266" s="183"/>
      <c r="KKX266" s="183"/>
      <c r="KKY266" s="183"/>
      <c r="KKZ266" s="183"/>
      <c r="KLA266" s="183"/>
      <c r="KLB266" s="183"/>
      <c r="KLC266" s="183"/>
      <c r="KLD266" s="183"/>
      <c r="KLE266" s="183"/>
      <c r="KLF266" s="183"/>
      <c r="KLG266" s="183"/>
      <c r="KLH266" s="183"/>
      <c r="KLI266" s="183"/>
      <c r="KLJ266" s="183"/>
      <c r="KLK266" s="183"/>
      <c r="KLL266" s="183"/>
      <c r="KLM266" s="183"/>
      <c r="KLN266" s="183"/>
      <c r="KLO266" s="183"/>
      <c r="KLP266" s="183"/>
      <c r="KLQ266" s="183"/>
      <c r="KLR266" s="183"/>
      <c r="KLS266" s="183"/>
      <c r="KLT266" s="183"/>
      <c r="KLU266" s="183"/>
      <c r="KLV266" s="183"/>
      <c r="KLW266" s="183"/>
      <c r="KLX266" s="183"/>
      <c r="KLY266" s="183"/>
      <c r="KLZ266" s="183"/>
      <c r="KMA266" s="183"/>
      <c r="KMB266" s="183"/>
      <c r="KMC266" s="183"/>
      <c r="KMD266" s="183"/>
      <c r="KME266" s="183"/>
      <c r="KMF266" s="183"/>
      <c r="KMG266" s="183"/>
      <c r="KMH266" s="183"/>
      <c r="KMI266" s="183"/>
      <c r="KMJ266" s="183"/>
      <c r="KMK266" s="183"/>
      <c r="KML266" s="183"/>
      <c r="KMM266" s="183"/>
      <c r="KMN266" s="183"/>
      <c r="KMO266" s="183"/>
      <c r="KMP266" s="183"/>
      <c r="KMQ266" s="183"/>
      <c r="KMR266" s="183"/>
      <c r="KMS266" s="183"/>
      <c r="KMT266" s="183"/>
      <c r="KMU266" s="183"/>
      <c r="KMV266" s="183"/>
      <c r="KMW266" s="183"/>
      <c r="KMX266" s="183"/>
      <c r="KMY266" s="183"/>
      <c r="KMZ266" s="183"/>
      <c r="KNA266" s="183"/>
      <c r="KNB266" s="183"/>
      <c r="KNC266" s="183"/>
      <c r="KND266" s="183"/>
      <c r="KNE266" s="183"/>
      <c r="KNF266" s="183"/>
      <c r="KNG266" s="183"/>
      <c r="KNH266" s="183"/>
      <c r="KNI266" s="183"/>
      <c r="KNJ266" s="183"/>
      <c r="KNK266" s="183"/>
      <c r="KNL266" s="183"/>
      <c r="KNM266" s="183"/>
      <c r="KNN266" s="183"/>
      <c r="KNO266" s="183"/>
      <c r="KNP266" s="183"/>
      <c r="KNQ266" s="183"/>
      <c r="KNR266" s="183"/>
      <c r="KNS266" s="183"/>
      <c r="KNT266" s="183"/>
      <c r="KNU266" s="183"/>
      <c r="KNV266" s="183"/>
      <c r="KNW266" s="183"/>
      <c r="KNX266" s="183"/>
      <c r="KNY266" s="183"/>
      <c r="KNZ266" s="183"/>
      <c r="KOA266" s="183"/>
      <c r="KOB266" s="183"/>
      <c r="KOC266" s="183"/>
      <c r="KOD266" s="183"/>
      <c r="KOE266" s="183"/>
      <c r="KOF266" s="183"/>
      <c r="KOG266" s="183"/>
      <c r="KOH266" s="183"/>
      <c r="KOI266" s="183"/>
      <c r="KOJ266" s="183"/>
      <c r="KOK266" s="183"/>
      <c r="KOL266" s="183"/>
      <c r="KOM266" s="183"/>
      <c r="KON266" s="183"/>
      <c r="KOO266" s="183"/>
      <c r="KOP266" s="183"/>
      <c r="KOQ266" s="183"/>
      <c r="KOR266" s="183"/>
      <c r="KOS266" s="183"/>
      <c r="KOT266" s="183"/>
      <c r="KOU266" s="183"/>
      <c r="KOV266" s="183"/>
      <c r="KOW266" s="183"/>
      <c r="KOX266" s="183"/>
      <c r="KOY266" s="183"/>
      <c r="KOZ266" s="183"/>
      <c r="KPA266" s="183"/>
      <c r="KPB266" s="183"/>
      <c r="KPC266" s="183"/>
      <c r="KPD266" s="183"/>
      <c r="KPE266" s="183"/>
      <c r="KPF266" s="183"/>
      <c r="KPG266" s="183"/>
      <c r="KPH266" s="183"/>
      <c r="KPI266" s="183"/>
      <c r="KPJ266" s="183"/>
      <c r="KPK266" s="183"/>
      <c r="KPL266" s="183"/>
      <c r="KPM266" s="183"/>
      <c r="KPN266" s="183"/>
      <c r="KPO266" s="183"/>
      <c r="KPP266" s="183"/>
      <c r="KPQ266" s="183"/>
      <c r="KPR266" s="183"/>
      <c r="KPS266" s="183"/>
      <c r="KPT266" s="183"/>
      <c r="KPU266" s="183"/>
      <c r="KPV266" s="183"/>
      <c r="KPW266" s="183"/>
      <c r="KPX266" s="183"/>
      <c r="KPY266" s="183"/>
      <c r="KPZ266" s="183"/>
      <c r="KQA266" s="183"/>
      <c r="KQB266" s="183"/>
      <c r="KQC266" s="183"/>
      <c r="KQD266" s="183"/>
      <c r="KQE266" s="183"/>
      <c r="KQF266" s="183"/>
      <c r="KQG266" s="183"/>
      <c r="KQH266" s="183"/>
      <c r="KQI266" s="183"/>
      <c r="KQJ266" s="183"/>
      <c r="KQK266" s="183"/>
      <c r="KQL266" s="183"/>
      <c r="KQM266" s="183"/>
      <c r="KQN266" s="183"/>
      <c r="KQO266" s="183"/>
      <c r="KQP266" s="183"/>
      <c r="KQQ266" s="183"/>
      <c r="KQR266" s="183"/>
      <c r="KQS266" s="183"/>
      <c r="KQT266" s="183"/>
      <c r="KQU266" s="183"/>
      <c r="KQV266" s="183"/>
      <c r="KQW266" s="183"/>
      <c r="KQX266" s="183"/>
      <c r="KQY266" s="183"/>
      <c r="KQZ266" s="183"/>
      <c r="KRA266" s="183"/>
      <c r="KRB266" s="183"/>
      <c r="KRC266" s="183"/>
      <c r="KRD266" s="183"/>
      <c r="KRE266" s="183"/>
      <c r="KRF266" s="183"/>
      <c r="KRG266" s="183"/>
      <c r="KRH266" s="183"/>
      <c r="KRI266" s="183"/>
      <c r="KRJ266" s="183"/>
      <c r="KRK266" s="183"/>
      <c r="KRL266" s="183"/>
      <c r="KRM266" s="183"/>
      <c r="KRN266" s="183"/>
      <c r="KRO266" s="183"/>
      <c r="KRP266" s="183"/>
      <c r="KRQ266" s="183"/>
      <c r="KRR266" s="183"/>
      <c r="KRS266" s="183"/>
      <c r="KRT266" s="183"/>
      <c r="KRU266" s="183"/>
      <c r="KRV266" s="183"/>
      <c r="KRW266" s="183"/>
      <c r="KRX266" s="183"/>
      <c r="KRY266" s="183"/>
      <c r="KRZ266" s="183"/>
      <c r="KSA266" s="183"/>
      <c r="KSB266" s="183"/>
      <c r="KSC266" s="183"/>
      <c r="KSD266" s="183"/>
      <c r="KSE266" s="183"/>
      <c r="KSF266" s="183"/>
      <c r="KSG266" s="183"/>
      <c r="KSH266" s="183"/>
      <c r="KSI266" s="183"/>
      <c r="KSJ266" s="183"/>
      <c r="KSK266" s="183"/>
      <c r="KSL266" s="183"/>
      <c r="KSM266" s="183"/>
      <c r="KSN266" s="183"/>
      <c r="KSO266" s="183"/>
      <c r="KSP266" s="183"/>
      <c r="KSQ266" s="183"/>
      <c r="KSR266" s="183"/>
      <c r="KSS266" s="183"/>
      <c r="KST266" s="183"/>
      <c r="KSU266" s="183"/>
      <c r="KSV266" s="183"/>
      <c r="KSW266" s="183"/>
      <c r="KSX266" s="183"/>
      <c r="KSY266" s="183"/>
      <c r="KSZ266" s="183"/>
      <c r="KTA266" s="183"/>
      <c r="KTB266" s="183"/>
      <c r="KTC266" s="183"/>
      <c r="KTD266" s="183"/>
      <c r="KTE266" s="183"/>
      <c r="KTF266" s="183"/>
      <c r="KTG266" s="183"/>
      <c r="KTH266" s="183"/>
      <c r="KTI266" s="183"/>
      <c r="KTJ266" s="183"/>
      <c r="KTK266" s="183"/>
      <c r="KTL266" s="183"/>
      <c r="KTM266" s="183"/>
      <c r="KTN266" s="183"/>
      <c r="KTO266" s="183"/>
      <c r="KTP266" s="183"/>
      <c r="KTQ266" s="183"/>
      <c r="KTR266" s="183"/>
      <c r="KTS266" s="183"/>
      <c r="KTT266" s="183"/>
      <c r="KTU266" s="183"/>
      <c r="KTV266" s="183"/>
      <c r="KTW266" s="183"/>
      <c r="KTX266" s="183"/>
      <c r="KTY266" s="183"/>
      <c r="KTZ266" s="183"/>
      <c r="KUA266" s="183"/>
      <c r="KUB266" s="183"/>
      <c r="KUC266" s="183"/>
      <c r="KUD266" s="183"/>
      <c r="KUE266" s="183"/>
      <c r="KUF266" s="183"/>
      <c r="KUG266" s="183"/>
      <c r="KUH266" s="183"/>
      <c r="KUI266" s="183"/>
      <c r="KUJ266" s="183"/>
      <c r="KUK266" s="183"/>
      <c r="KUL266" s="183"/>
      <c r="KUM266" s="183"/>
      <c r="KUN266" s="183"/>
      <c r="KUO266" s="183"/>
      <c r="KUP266" s="183"/>
      <c r="KUQ266" s="183"/>
      <c r="KUR266" s="183"/>
      <c r="KUS266" s="183"/>
      <c r="KUT266" s="183"/>
      <c r="KUU266" s="183"/>
      <c r="KUV266" s="183"/>
      <c r="KUW266" s="183"/>
      <c r="KUX266" s="183"/>
      <c r="KUY266" s="183"/>
      <c r="KUZ266" s="183"/>
      <c r="KVA266" s="183"/>
      <c r="KVB266" s="183"/>
      <c r="KVC266" s="183"/>
      <c r="KVD266" s="183"/>
      <c r="KVE266" s="183"/>
      <c r="KVF266" s="183"/>
      <c r="KVG266" s="183"/>
      <c r="KVH266" s="183"/>
      <c r="KVI266" s="183"/>
      <c r="KVJ266" s="183"/>
      <c r="KVK266" s="183"/>
      <c r="KVL266" s="183"/>
      <c r="KVM266" s="183"/>
      <c r="KVN266" s="183"/>
      <c r="KVO266" s="183"/>
      <c r="KVP266" s="183"/>
      <c r="KVQ266" s="183"/>
      <c r="KVR266" s="183"/>
      <c r="KVS266" s="183"/>
      <c r="KVT266" s="183"/>
      <c r="KVU266" s="183"/>
      <c r="KVV266" s="183"/>
      <c r="KVW266" s="183"/>
      <c r="KVX266" s="183"/>
      <c r="KVY266" s="183"/>
      <c r="KVZ266" s="183"/>
      <c r="KWA266" s="183"/>
      <c r="KWB266" s="183"/>
      <c r="KWC266" s="183"/>
      <c r="KWD266" s="183"/>
      <c r="KWE266" s="183"/>
      <c r="KWF266" s="183"/>
      <c r="KWG266" s="183"/>
      <c r="KWH266" s="183"/>
      <c r="KWI266" s="183"/>
      <c r="KWJ266" s="183"/>
      <c r="KWK266" s="183"/>
      <c r="KWL266" s="183"/>
      <c r="KWM266" s="183"/>
      <c r="KWN266" s="183"/>
      <c r="KWO266" s="183"/>
      <c r="KWP266" s="183"/>
      <c r="KWQ266" s="183"/>
      <c r="KWR266" s="183"/>
      <c r="KWS266" s="183"/>
      <c r="KWT266" s="183"/>
      <c r="KWU266" s="183"/>
      <c r="KWV266" s="183"/>
      <c r="KWW266" s="183"/>
      <c r="KWX266" s="183"/>
      <c r="KWY266" s="183"/>
      <c r="KWZ266" s="183"/>
      <c r="KXA266" s="183"/>
      <c r="KXB266" s="183"/>
      <c r="KXC266" s="183"/>
      <c r="KXD266" s="183"/>
      <c r="KXE266" s="183"/>
      <c r="KXF266" s="183"/>
      <c r="KXG266" s="183"/>
      <c r="KXH266" s="183"/>
      <c r="KXI266" s="183"/>
      <c r="KXJ266" s="183"/>
      <c r="KXK266" s="183"/>
      <c r="KXL266" s="183"/>
      <c r="KXM266" s="183"/>
      <c r="KXN266" s="183"/>
      <c r="KXO266" s="183"/>
      <c r="KXP266" s="183"/>
      <c r="KXQ266" s="183"/>
      <c r="KXR266" s="183"/>
      <c r="KXS266" s="183"/>
      <c r="KXT266" s="183"/>
      <c r="KXU266" s="183"/>
      <c r="KXV266" s="183"/>
      <c r="KXW266" s="183"/>
      <c r="KXX266" s="183"/>
      <c r="KXY266" s="183"/>
      <c r="KXZ266" s="183"/>
      <c r="KYA266" s="183"/>
      <c r="KYB266" s="183"/>
      <c r="KYC266" s="183"/>
      <c r="KYD266" s="183"/>
      <c r="KYE266" s="183"/>
      <c r="KYF266" s="183"/>
      <c r="KYG266" s="183"/>
      <c r="KYH266" s="183"/>
      <c r="KYI266" s="183"/>
      <c r="KYJ266" s="183"/>
      <c r="KYK266" s="183"/>
      <c r="KYL266" s="183"/>
      <c r="KYM266" s="183"/>
      <c r="KYN266" s="183"/>
      <c r="KYO266" s="183"/>
      <c r="KYP266" s="183"/>
      <c r="KYQ266" s="183"/>
      <c r="KYR266" s="183"/>
      <c r="KYS266" s="183"/>
      <c r="KYT266" s="183"/>
      <c r="KYU266" s="183"/>
      <c r="KYV266" s="183"/>
      <c r="KYW266" s="183"/>
      <c r="KYX266" s="183"/>
      <c r="KYY266" s="183"/>
      <c r="KYZ266" s="183"/>
      <c r="KZA266" s="183"/>
      <c r="KZB266" s="183"/>
      <c r="KZC266" s="183"/>
      <c r="KZD266" s="183"/>
      <c r="KZE266" s="183"/>
      <c r="KZF266" s="183"/>
      <c r="KZG266" s="183"/>
      <c r="KZH266" s="183"/>
      <c r="KZI266" s="183"/>
      <c r="KZJ266" s="183"/>
      <c r="KZK266" s="183"/>
      <c r="KZL266" s="183"/>
      <c r="KZM266" s="183"/>
      <c r="KZN266" s="183"/>
      <c r="KZO266" s="183"/>
      <c r="KZP266" s="183"/>
      <c r="KZQ266" s="183"/>
      <c r="KZR266" s="183"/>
      <c r="KZS266" s="183"/>
      <c r="KZT266" s="183"/>
      <c r="KZU266" s="183"/>
      <c r="KZV266" s="183"/>
      <c r="KZW266" s="183"/>
      <c r="KZX266" s="183"/>
      <c r="KZY266" s="183"/>
      <c r="KZZ266" s="183"/>
      <c r="LAA266" s="183"/>
      <c r="LAB266" s="183"/>
      <c r="LAC266" s="183"/>
      <c r="LAD266" s="183"/>
      <c r="LAE266" s="183"/>
      <c r="LAF266" s="183"/>
      <c r="LAG266" s="183"/>
      <c r="LAH266" s="183"/>
      <c r="LAI266" s="183"/>
      <c r="LAJ266" s="183"/>
      <c r="LAK266" s="183"/>
      <c r="LAL266" s="183"/>
      <c r="LAM266" s="183"/>
      <c r="LAN266" s="183"/>
      <c r="LAO266" s="183"/>
      <c r="LAP266" s="183"/>
      <c r="LAQ266" s="183"/>
      <c r="LAR266" s="183"/>
      <c r="LAS266" s="183"/>
      <c r="LAT266" s="183"/>
      <c r="LAU266" s="183"/>
      <c r="LAV266" s="183"/>
      <c r="LAW266" s="183"/>
      <c r="LAX266" s="183"/>
      <c r="LAY266" s="183"/>
      <c r="LAZ266" s="183"/>
      <c r="LBA266" s="183"/>
      <c r="LBB266" s="183"/>
      <c r="LBC266" s="183"/>
      <c r="LBD266" s="183"/>
      <c r="LBE266" s="183"/>
      <c r="LBF266" s="183"/>
      <c r="LBG266" s="183"/>
      <c r="LBH266" s="183"/>
      <c r="LBI266" s="183"/>
      <c r="LBJ266" s="183"/>
      <c r="LBK266" s="183"/>
      <c r="LBL266" s="183"/>
      <c r="LBM266" s="183"/>
      <c r="LBN266" s="183"/>
      <c r="LBO266" s="183"/>
      <c r="LBP266" s="183"/>
      <c r="LBQ266" s="183"/>
      <c r="LBR266" s="183"/>
      <c r="LBS266" s="183"/>
      <c r="LBT266" s="183"/>
      <c r="LBU266" s="183"/>
      <c r="LBV266" s="183"/>
      <c r="LBW266" s="183"/>
      <c r="LBX266" s="183"/>
      <c r="LBY266" s="183"/>
      <c r="LBZ266" s="183"/>
      <c r="LCA266" s="183"/>
      <c r="LCB266" s="183"/>
      <c r="LCC266" s="183"/>
      <c r="LCD266" s="183"/>
      <c r="LCE266" s="183"/>
      <c r="LCF266" s="183"/>
      <c r="LCG266" s="183"/>
      <c r="LCH266" s="183"/>
      <c r="LCI266" s="183"/>
      <c r="LCJ266" s="183"/>
      <c r="LCK266" s="183"/>
      <c r="LCL266" s="183"/>
      <c r="LCM266" s="183"/>
      <c r="LCN266" s="183"/>
      <c r="LCO266" s="183"/>
      <c r="LCP266" s="183"/>
      <c r="LCQ266" s="183"/>
      <c r="LCR266" s="183"/>
      <c r="LCS266" s="183"/>
      <c r="LCT266" s="183"/>
      <c r="LCU266" s="183"/>
      <c r="LCV266" s="183"/>
      <c r="LCW266" s="183"/>
      <c r="LCX266" s="183"/>
      <c r="LCY266" s="183"/>
      <c r="LCZ266" s="183"/>
      <c r="LDA266" s="183"/>
      <c r="LDB266" s="183"/>
      <c r="LDC266" s="183"/>
      <c r="LDD266" s="183"/>
      <c r="LDE266" s="183"/>
      <c r="LDF266" s="183"/>
      <c r="LDG266" s="183"/>
      <c r="LDH266" s="183"/>
      <c r="LDI266" s="183"/>
      <c r="LDJ266" s="183"/>
      <c r="LDK266" s="183"/>
      <c r="LDL266" s="183"/>
      <c r="LDM266" s="183"/>
      <c r="LDN266" s="183"/>
      <c r="LDO266" s="183"/>
      <c r="LDP266" s="183"/>
      <c r="LDQ266" s="183"/>
      <c r="LDR266" s="183"/>
      <c r="LDS266" s="183"/>
      <c r="LDT266" s="183"/>
      <c r="LDU266" s="183"/>
      <c r="LDV266" s="183"/>
      <c r="LDW266" s="183"/>
      <c r="LDX266" s="183"/>
      <c r="LDY266" s="183"/>
      <c r="LDZ266" s="183"/>
      <c r="LEA266" s="183"/>
      <c r="LEB266" s="183"/>
      <c r="LEC266" s="183"/>
      <c r="LED266" s="183"/>
      <c r="LEE266" s="183"/>
      <c r="LEF266" s="183"/>
      <c r="LEG266" s="183"/>
      <c r="LEH266" s="183"/>
      <c r="LEI266" s="183"/>
      <c r="LEJ266" s="183"/>
      <c r="LEK266" s="183"/>
      <c r="LEL266" s="183"/>
      <c r="LEM266" s="183"/>
      <c r="LEN266" s="183"/>
      <c r="LEO266" s="183"/>
      <c r="LEP266" s="183"/>
      <c r="LEQ266" s="183"/>
      <c r="LER266" s="183"/>
      <c r="LES266" s="183"/>
      <c r="LET266" s="183"/>
      <c r="LEU266" s="183"/>
      <c r="LEV266" s="183"/>
      <c r="LEW266" s="183"/>
      <c r="LEX266" s="183"/>
      <c r="LEY266" s="183"/>
      <c r="LEZ266" s="183"/>
      <c r="LFA266" s="183"/>
      <c r="LFB266" s="183"/>
      <c r="LFC266" s="183"/>
      <c r="LFD266" s="183"/>
      <c r="LFE266" s="183"/>
      <c r="LFF266" s="183"/>
      <c r="LFG266" s="183"/>
      <c r="LFH266" s="183"/>
      <c r="LFI266" s="183"/>
      <c r="LFJ266" s="183"/>
      <c r="LFK266" s="183"/>
      <c r="LFL266" s="183"/>
      <c r="LFM266" s="183"/>
      <c r="LFN266" s="183"/>
      <c r="LFO266" s="183"/>
      <c r="LFP266" s="183"/>
      <c r="LFQ266" s="183"/>
      <c r="LFR266" s="183"/>
      <c r="LFS266" s="183"/>
      <c r="LFT266" s="183"/>
      <c r="LFU266" s="183"/>
      <c r="LFV266" s="183"/>
      <c r="LFW266" s="183"/>
      <c r="LFX266" s="183"/>
      <c r="LFY266" s="183"/>
      <c r="LFZ266" s="183"/>
      <c r="LGA266" s="183"/>
      <c r="LGB266" s="183"/>
      <c r="LGC266" s="183"/>
      <c r="LGD266" s="183"/>
      <c r="LGE266" s="183"/>
      <c r="LGF266" s="183"/>
      <c r="LGG266" s="183"/>
      <c r="LGH266" s="183"/>
      <c r="LGI266" s="183"/>
      <c r="LGJ266" s="183"/>
      <c r="LGK266" s="183"/>
      <c r="LGL266" s="183"/>
      <c r="LGM266" s="183"/>
      <c r="LGN266" s="183"/>
      <c r="LGO266" s="183"/>
      <c r="LGP266" s="183"/>
      <c r="LGQ266" s="183"/>
      <c r="LGR266" s="183"/>
      <c r="LGS266" s="183"/>
      <c r="LGT266" s="183"/>
      <c r="LGU266" s="183"/>
      <c r="LGV266" s="183"/>
      <c r="LGW266" s="183"/>
      <c r="LGX266" s="183"/>
      <c r="LGY266" s="183"/>
      <c r="LGZ266" s="183"/>
      <c r="LHA266" s="183"/>
      <c r="LHB266" s="183"/>
      <c r="LHC266" s="183"/>
      <c r="LHD266" s="183"/>
      <c r="LHE266" s="183"/>
      <c r="LHF266" s="183"/>
      <c r="LHG266" s="183"/>
      <c r="LHH266" s="183"/>
      <c r="LHI266" s="183"/>
      <c r="LHJ266" s="183"/>
      <c r="LHK266" s="183"/>
      <c r="LHL266" s="183"/>
      <c r="LHM266" s="183"/>
      <c r="LHN266" s="183"/>
      <c r="LHO266" s="183"/>
      <c r="LHP266" s="183"/>
      <c r="LHQ266" s="183"/>
      <c r="LHR266" s="183"/>
      <c r="LHS266" s="183"/>
      <c r="LHT266" s="183"/>
      <c r="LHU266" s="183"/>
      <c r="LHV266" s="183"/>
      <c r="LHW266" s="183"/>
      <c r="LHX266" s="183"/>
      <c r="LHY266" s="183"/>
      <c r="LHZ266" s="183"/>
      <c r="LIA266" s="183"/>
      <c r="LIB266" s="183"/>
      <c r="LIC266" s="183"/>
      <c r="LID266" s="183"/>
      <c r="LIE266" s="183"/>
      <c r="LIF266" s="183"/>
      <c r="LIG266" s="183"/>
      <c r="LIH266" s="183"/>
      <c r="LII266" s="183"/>
      <c r="LIJ266" s="183"/>
      <c r="LIK266" s="183"/>
      <c r="LIL266" s="183"/>
      <c r="LIM266" s="183"/>
      <c r="LIN266" s="183"/>
      <c r="LIO266" s="183"/>
      <c r="LIP266" s="183"/>
      <c r="LIQ266" s="183"/>
      <c r="LIR266" s="183"/>
      <c r="LIS266" s="183"/>
      <c r="LIT266" s="183"/>
      <c r="LIU266" s="183"/>
      <c r="LIV266" s="183"/>
      <c r="LIW266" s="183"/>
      <c r="LIX266" s="183"/>
      <c r="LIY266" s="183"/>
      <c r="LIZ266" s="183"/>
      <c r="LJA266" s="183"/>
      <c r="LJB266" s="183"/>
      <c r="LJC266" s="183"/>
      <c r="LJD266" s="183"/>
      <c r="LJE266" s="183"/>
      <c r="LJF266" s="183"/>
      <c r="LJG266" s="183"/>
      <c r="LJH266" s="183"/>
      <c r="LJI266" s="183"/>
      <c r="LJJ266" s="183"/>
      <c r="LJK266" s="183"/>
      <c r="LJL266" s="183"/>
      <c r="LJM266" s="183"/>
      <c r="LJN266" s="183"/>
      <c r="LJO266" s="183"/>
      <c r="LJP266" s="183"/>
      <c r="LJQ266" s="183"/>
      <c r="LJR266" s="183"/>
      <c r="LJS266" s="183"/>
      <c r="LJT266" s="183"/>
      <c r="LJU266" s="183"/>
      <c r="LJV266" s="183"/>
      <c r="LJW266" s="183"/>
      <c r="LJX266" s="183"/>
      <c r="LJY266" s="183"/>
      <c r="LJZ266" s="183"/>
      <c r="LKA266" s="183"/>
      <c r="LKB266" s="183"/>
      <c r="LKC266" s="183"/>
      <c r="LKD266" s="183"/>
      <c r="LKE266" s="183"/>
      <c r="LKF266" s="183"/>
      <c r="LKG266" s="183"/>
      <c r="LKH266" s="183"/>
      <c r="LKI266" s="183"/>
      <c r="LKJ266" s="183"/>
      <c r="LKK266" s="183"/>
      <c r="LKL266" s="183"/>
      <c r="LKM266" s="183"/>
      <c r="LKN266" s="183"/>
      <c r="LKO266" s="183"/>
      <c r="LKP266" s="183"/>
      <c r="LKQ266" s="183"/>
      <c r="LKR266" s="183"/>
      <c r="LKS266" s="183"/>
      <c r="LKT266" s="183"/>
      <c r="LKU266" s="183"/>
      <c r="LKV266" s="183"/>
      <c r="LKW266" s="183"/>
      <c r="LKX266" s="183"/>
      <c r="LKY266" s="183"/>
      <c r="LKZ266" s="183"/>
      <c r="LLA266" s="183"/>
      <c r="LLB266" s="183"/>
      <c r="LLC266" s="183"/>
      <c r="LLD266" s="183"/>
      <c r="LLE266" s="183"/>
      <c r="LLF266" s="183"/>
      <c r="LLG266" s="183"/>
      <c r="LLH266" s="183"/>
      <c r="LLI266" s="183"/>
      <c r="LLJ266" s="183"/>
      <c r="LLK266" s="183"/>
      <c r="LLL266" s="183"/>
      <c r="LLM266" s="183"/>
      <c r="LLN266" s="183"/>
      <c r="LLO266" s="183"/>
      <c r="LLP266" s="183"/>
      <c r="LLQ266" s="183"/>
      <c r="LLR266" s="183"/>
      <c r="LLS266" s="183"/>
      <c r="LLT266" s="183"/>
      <c r="LLU266" s="183"/>
      <c r="LLV266" s="183"/>
      <c r="LLW266" s="183"/>
      <c r="LLX266" s="183"/>
      <c r="LLY266" s="183"/>
      <c r="LLZ266" s="183"/>
      <c r="LMA266" s="183"/>
      <c r="LMB266" s="183"/>
      <c r="LMC266" s="183"/>
      <c r="LMD266" s="183"/>
      <c r="LME266" s="183"/>
      <c r="LMF266" s="183"/>
      <c r="LMG266" s="183"/>
      <c r="LMH266" s="183"/>
      <c r="LMI266" s="183"/>
      <c r="LMJ266" s="183"/>
      <c r="LMK266" s="183"/>
      <c r="LML266" s="183"/>
      <c r="LMM266" s="183"/>
      <c r="LMN266" s="183"/>
      <c r="LMO266" s="183"/>
      <c r="LMP266" s="183"/>
      <c r="LMQ266" s="183"/>
      <c r="LMR266" s="183"/>
      <c r="LMS266" s="183"/>
      <c r="LMT266" s="183"/>
      <c r="LMU266" s="183"/>
      <c r="LMV266" s="183"/>
      <c r="LMW266" s="183"/>
      <c r="LMX266" s="183"/>
      <c r="LMY266" s="183"/>
      <c r="LMZ266" s="183"/>
      <c r="LNA266" s="183"/>
      <c r="LNB266" s="183"/>
      <c r="LNC266" s="183"/>
      <c r="LND266" s="183"/>
      <c r="LNE266" s="183"/>
      <c r="LNF266" s="183"/>
      <c r="LNG266" s="183"/>
      <c r="LNH266" s="183"/>
      <c r="LNI266" s="183"/>
      <c r="LNJ266" s="183"/>
      <c r="LNK266" s="183"/>
      <c r="LNL266" s="183"/>
      <c r="LNM266" s="183"/>
      <c r="LNN266" s="183"/>
      <c r="LNO266" s="183"/>
      <c r="LNP266" s="183"/>
      <c r="LNQ266" s="183"/>
      <c r="LNR266" s="183"/>
      <c r="LNS266" s="183"/>
      <c r="LNT266" s="183"/>
      <c r="LNU266" s="183"/>
      <c r="LNV266" s="183"/>
      <c r="LNW266" s="183"/>
      <c r="LNX266" s="183"/>
      <c r="LNY266" s="183"/>
      <c r="LNZ266" s="183"/>
      <c r="LOA266" s="183"/>
      <c r="LOB266" s="183"/>
      <c r="LOC266" s="183"/>
      <c r="LOD266" s="183"/>
      <c r="LOE266" s="183"/>
      <c r="LOF266" s="183"/>
      <c r="LOG266" s="183"/>
      <c r="LOH266" s="183"/>
      <c r="LOI266" s="183"/>
      <c r="LOJ266" s="183"/>
      <c r="LOK266" s="183"/>
      <c r="LOL266" s="183"/>
      <c r="LOM266" s="183"/>
      <c r="LON266" s="183"/>
      <c r="LOO266" s="183"/>
      <c r="LOP266" s="183"/>
      <c r="LOQ266" s="183"/>
      <c r="LOR266" s="183"/>
      <c r="LOS266" s="183"/>
      <c r="LOT266" s="183"/>
      <c r="LOU266" s="183"/>
      <c r="LOV266" s="183"/>
      <c r="LOW266" s="183"/>
      <c r="LOX266" s="183"/>
      <c r="LOY266" s="183"/>
      <c r="LOZ266" s="183"/>
      <c r="LPA266" s="183"/>
      <c r="LPB266" s="183"/>
      <c r="LPC266" s="183"/>
      <c r="LPD266" s="183"/>
      <c r="LPE266" s="183"/>
      <c r="LPF266" s="183"/>
      <c r="LPG266" s="183"/>
      <c r="LPH266" s="183"/>
      <c r="LPI266" s="183"/>
      <c r="LPJ266" s="183"/>
      <c r="LPK266" s="183"/>
      <c r="LPL266" s="183"/>
      <c r="LPM266" s="183"/>
      <c r="LPN266" s="183"/>
      <c r="LPO266" s="183"/>
      <c r="LPP266" s="183"/>
      <c r="LPQ266" s="183"/>
      <c r="LPR266" s="183"/>
      <c r="LPS266" s="183"/>
      <c r="LPT266" s="183"/>
      <c r="LPU266" s="183"/>
      <c r="LPV266" s="183"/>
      <c r="LPW266" s="183"/>
      <c r="LPX266" s="183"/>
      <c r="LPY266" s="183"/>
      <c r="LPZ266" s="183"/>
      <c r="LQA266" s="183"/>
      <c r="LQB266" s="183"/>
      <c r="LQC266" s="183"/>
      <c r="LQD266" s="183"/>
      <c r="LQE266" s="183"/>
      <c r="LQF266" s="183"/>
      <c r="LQG266" s="183"/>
      <c r="LQH266" s="183"/>
      <c r="LQI266" s="183"/>
      <c r="LQJ266" s="183"/>
      <c r="LQK266" s="183"/>
      <c r="LQL266" s="183"/>
      <c r="LQM266" s="183"/>
      <c r="LQN266" s="183"/>
      <c r="LQO266" s="183"/>
      <c r="LQP266" s="183"/>
      <c r="LQQ266" s="183"/>
      <c r="LQR266" s="183"/>
      <c r="LQS266" s="183"/>
      <c r="LQT266" s="183"/>
      <c r="LQU266" s="183"/>
      <c r="LQV266" s="183"/>
      <c r="LQW266" s="183"/>
      <c r="LQX266" s="183"/>
      <c r="LQY266" s="183"/>
      <c r="LQZ266" s="183"/>
      <c r="LRA266" s="183"/>
      <c r="LRB266" s="183"/>
      <c r="LRC266" s="183"/>
      <c r="LRD266" s="183"/>
      <c r="LRE266" s="183"/>
      <c r="LRF266" s="183"/>
      <c r="LRG266" s="183"/>
      <c r="LRH266" s="183"/>
      <c r="LRI266" s="183"/>
      <c r="LRJ266" s="183"/>
      <c r="LRK266" s="183"/>
      <c r="LRL266" s="183"/>
      <c r="LRM266" s="183"/>
      <c r="LRN266" s="183"/>
      <c r="LRO266" s="183"/>
      <c r="LRP266" s="183"/>
      <c r="LRQ266" s="183"/>
      <c r="LRR266" s="183"/>
      <c r="LRS266" s="183"/>
      <c r="LRT266" s="183"/>
      <c r="LRU266" s="183"/>
      <c r="LRV266" s="183"/>
      <c r="LRW266" s="183"/>
      <c r="LRX266" s="183"/>
      <c r="LRY266" s="183"/>
      <c r="LRZ266" s="183"/>
      <c r="LSA266" s="183"/>
      <c r="LSB266" s="183"/>
      <c r="LSC266" s="183"/>
      <c r="LSD266" s="183"/>
      <c r="LSE266" s="183"/>
      <c r="LSF266" s="183"/>
      <c r="LSG266" s="183"/>
      <c r="LSH266" s="183"/>
      <c r="LSI266" s="183"/>
      <c r="LSJ266" s="183"/>
      <c r="LSK266" s="183"/>
      <c r="LSL266" s="183"/>
      <c r="LSM266" s="183"/>
      <c r="LSN266" s="183"/>
      <c r="LSO266" s="183"/>
      <c r="LSP266" s="183"/>
      <c r="LSQ266" s="183"/>
      <c r="LSR266" s="183"/>
      <c r="LSS266" s="183"/>
      <c r="LST266" s="183"/>
      <c r="LSU266" s="183"/>
      <c r="LSV266" s="183"/>
      <c r="LSW266" s="183"/>
      <c r="LSX266" s="183"/>
      <c r="LSY266" s="183"/>
      <c r="LSZ266" s="183"/>
      <c r="LTA266" s="183"/>
      <c r="LTB266" s="183"/>
      <c r="LTC266" s="183"/>
      <c r="LTD266" s="183"/>
      <c r="LTE266" s="183"/>
      <c r="LTF266" s="183"/>
      <c r="LTG266" s="183"/>
      <c r="LTH266" s="183"/>
      <c r="LTI266" s="183"/>
      <c r="LTJ266" s="183"/>
      <c r="LTK266" s="183"/>
      <c r="LTL266" s="183"/>
      <c r="LTM266" s="183"/>
      <c r="LTN266" s="183"/>
      <c r="LTO266" s="183"/>
      <c r="LTP266" s="183"/>
      <c r="LTQ266" s="183"/>
      <c r="LTR266" s="183"/>
      <c r="LTS266" s="183"/>
      <c r="LTT266" s="183"/>
      <c r="LTU266" s="183"/>
      <c r="LTV266" s="183"/>
      <c r="LTW266" s="183"/>
      <c r="LTX266" s="183"/>
      <c r="LTY266" s="183"/>
      <c r="LTZ266" s="183"/>
      <c r="LUA266" s="183"/>
      <c r="LUB266" s="183"/>
      <c r="LUC266" s="183"/>
      <c r="LUD266" s="183"/>
      <c r="LUE266" s="183"/>
      <c r="LUF266" s="183"/>
      <c r="LUG266" s="183"/>
      <c r="LUH266" s="183"/>
      <c r="LUI266" s="183"/>
      <c r="LUJ266" s="183"/>
      <c r="LUK266" s="183"/>
      <c r="LUL266" s="183"/>
      <c r="LUM266" s="183"/>
      <c r="LUN266" s="183"/>
      <c r="LUO266" s="183"/>
      <c r="LUP266" s="183"/>
      <c r="LUQ266" s="183"/>
      <c r="LUR266" s="183"/>
      <c r="LUS266" s="183"/>
      <c r="LUT266" s="183"/>
      <c r="LUU266" s="183"/>
      <c r="LUV266" s="183"/>
      <c r="LUW266" s="183"/>
      <c r="LUX266" s="183"/>
      <c r="LUY266" s="183"/>
      <c r="LUZ266" s="183"/>
      <c r="LVA266" s="183"/>
      <c r="LVB266" s="183"/>
      <c r="LVC266" s="183"/>
      <c r="LVD266" s="183"/>
      <c r="LVE266" s="183"/>
      <c r="LVF266" s="183"/>
      <c r="LVG266" s="183"/>
      <c r="LVH266" s="183"/>
      <c r="LVI266" s="183"/>
      <c r="LVJ266" s="183"/>
      <c r="LVK266" s="183"/>
      <c r="LVL266" s="183"/>
      <c r="LVM266" s="183"/>
      <c r="LVN266" s="183"/>
      <c r="LVO266" s="183"/>
      <c r="LVP266" s="183"/>
      <c r="LVQ266" s="183"/>
      <c r="LVR266" s="183"/>
      <c r="LVS266" s="183"/>
      <c r="LVT266" s="183"/>
      <c r="LVU266" s="183"/>
      <c r="LVV266" s="183"/>
      <c r="LVW266" s="183"/>
      <c r="LVX266" s="183"/>
      <c r="LVY266" s="183"/>
      <c r="LVZ266" s="183"/>
      <c r="LWA266" s="183"/>
      <c r="LWB266" s="183"/>
      <c r="LWC266" s="183"/>
      <c r="LWD266" s="183"/>
      <c r="LWE266" s="183"/>
      <c r="LWF266" s="183"/>
      <c r="LWG266" s="183"/>
      <c r="LWH266" s="183"/>
      <c r="LWI266" s="183"/>
      <c r="LWJ266" s="183"/>
      <c r="LWK266" s="183"/>
      <c r="LWL266" s="183"/>
      <c r="LWM266" s="183"/>
      <c r="LWN266" s="183"/>
      <c r="LWO266" s="183"/>
      <c r="LWP266" s="183"/>
      <c r="LWQ266" s="183"/>
      <c r="LWR266" s="183"/>
      <c r="LWS266" s="183"/>
      <c r="LWT266" s="183"/>
      <c r="LWU266" s="183"/>
      <c r="LWV266" s="183"/>
      <c r="LWW266" s="183"/>
      <c r="LWX266" s="183"/>
      <c r="LWY266" s="183"/>
      <c r="LWZ266" s="183"/>
      <c r="LXA266" s="183"/>
      <c r="LXB266" s="183"/>
      <c r="LXC266" s="183"/>
      <c r="LXD266" s="183"/>
      <c r="LXE266" s="183"/>
      <c r="LXF266" s="183"/>
      <c r="LXG266" s="183"/>
      <c r="LXH266" s="183"/>
      <c r="LXI266" s="183"/>
      <c r="LXJ266" s="183"/>
      <c r="LXK266" s="183"/>
      <c r="LXL266" s="183"/>
      <c r="LXM266" s="183"/>
      <c r="LXN266" s="183"/>
      <c r="LXO266" s="183"/>
      <c r="LXP266" s="183"/>
      <c r="LXQ266" s="183"/>
      <c r="LXR266" s="183"/>
      <c r="LXS266" s="183"/>
      <c r="LXT266" s="183"/>
      <c r="LXU266" s="183"/>
      <c r="LXV266" s="183"/>
      <c r="LXW266" s="183"/>
      <c r="LXX266" s="183"/>
      <c r="LXY266" s="183"/>
      <c r="LXZ266" s="183"/>
      <c r="LYA266" s="183"/>
      <c r="LYB266" s="183"/>
      <c r="LYC266" s="183"/>
      <c r="LYD266" s="183"/>
      <c r="LYE266" s="183"/>
      <c r="LYF266" s="183"/>
      <c r="LYG266" s="183"/>
      <c r="LYH266" s="183"/>
      <c r="LYI266" s="183"/>
      <c r="LYJ266" s="183"/>
      <c r="LYK266" s="183"/>
      <c r="LYL266" s="183"/>
      <c r="LYM266" s="183"/>
      <c r="LYN266" s="183"/>
      <c r="LYO266" s="183"/>
      <c r="LYP266" s="183"/>
      <c r="LYQ266" s="183"/>
      <c r="LYR266" s="183"/>
      <c r="LYS266" s="183"/>
      <c r="LYT266" s="183"/>
      <c r="LYU266" s="183"/>
      <c r="LYV266" s="183"/>
      <c r="LYW266" s="183"/>
      <c r="LYX266" s="183"/>
      <c r="LYY266" s="183"/>
      <c r="LYZ266" s="183"/>
      <c r="LZA266" s="183"/>
      <c r="LZB266" s="183"/>
      <c r="LZC266" s="183"/>
      <c r="LZD266" s="183"/>
      <c r="LZE266" s="183"/>
      <c r="LZF266" s="183"/>
      <c r="LZG266" s="183"/>
      <c r="LZH266" s="183"/>
      <c r="LZI266" s="183"/>
      <c r="LZJ266" s="183"/>
      <c r="LZK266" s="183"/>
      <c r="LZL266" s="183"/>
      <c r="LZM266" s="183"/>
      <c r="LZN266" s="183"/>
      <c r="LZO266" s="183"/>
      <c r="LZP266" s="183"/>
      <c r="LZQ266" s="183"/>
      <c r="LZR266" s="183"/>
      <c r="LZS266" s="183"/>
      <c r="LZT266" s="183"/>
      <c r="LZU266" s="183"/>
      <c r="LZV266" s="183"/>
      <c r="LZW266" s="183"/>
      <c r="LZX266" s="183"/>
      <c r="LZY266" s="183"/>
      <c r="LZZ266" s="183"/>
      <c r="MAA266" s="183"/>
      <c r="MAB266" s="183"/>
      <c r="MAC266" s="183"/>
      <c r="MAD266" s="183"/>
      <c r="MAE266" s="183"/>
      <c r="MAF266" s="183"/>
      <c r="MAG266" s="183"/>
      <c r="MAH266" s="183"/>
      <c r="MAI266" s="183"/>
      <c r="MAJ266" s="183"/>
      <c r="MAK266" s="183"/>
      <c r="MAL266" s="183"/>
      <c r="MAM266" s="183"/>
      <c r="MAN266" s="183"/>
      <c r="MAO266" s="183"/>
      <c r="MAP266" s="183"/>
      <c r="MAQ266" s="183"/>
      <c r="MAR266" s="183"/>
      <c r="MAS266" s="183"/>
      <c r="MAT266" s="183"/>
      <c r="MAU266" s="183"/>
      <c r="MAV266" s="183"/>
      <c r="MAW266" s="183"/>
      <c r="MAX266" s="183"/>
      <c r="MAY266" s="183"/>
      <c r="MAZ266" s="183"/>
      <c r="MBA266" s="183"/>
      <c r="MBB266" s="183"/>
      <c r="MBC266" s="183"/>
      <c r="MBD266" s="183"/>
      <c r="MBE266" s="183"/>
      <c r="MBF266" s="183"/>
      <c r="MBG266" s="183"/>
      <c r="MBH266" s="183"/>
      <c r="MBI266" s="183"/>
      <c r="MBJ266" s="183"/>
      <c r="MBK266" s="183"/>
      <c r="MBL266" s="183"/>
      <c r="MBM266" s="183"/>
      <c r="MBN266" s="183"/>
      <c r="MBO266" s="183"/>
      <c r="MBP266" s="183"/>
      <c r="MBQ266" s="183"/>
      <c r="MBR266" s="183"/>
      <c r="MBS266" s="183"/>
      <c r="MBT266" s="183"/>
      <c r="MBU266" s="183"/>
      <c r="MBV266" s="183"/>
      <c r="MBW266" s="183"/>
      <c r="MBX266" s="183"/>
      <c r="MBY266" s="183"/>
      <c r="MBZ266" s="183"/>
      <c r="MCA266" s="183"/>
      <c r="MCB266" s="183"/>
      <c r="MCC266" s="183"/>
      <c r="MCD266" s="183"/>
      <c r="MCE266" s="183"/>
      <c r="MCF266" s="183"/>
      <c r="MCG266" s="183"/>
      <c r="MCH266" s="183"/>
      <c r="MCI266" s="183"/>
      <c r="MCJ266" s="183"/>
      <c r="MCK266" s="183"/>
      <c r="MCL266" s="183"/>
      <c r="MCM266" s="183"/>
      <c r="MCN266" s="183"/>
      <c r="MCO266" s="183"/>
      <c r="MCP266" s="183"/>
      <c r="MCQ266" s="183"/>
      <c r="MCR266" s="183"/>
      <c r="MCS266" s="183"/>
      <c r="MCT266" s="183"/>
      <c r="MCU266" s="183"/>
      <c r="MCV266" s="183"/>
      <c r="MCW266" s="183"/>
      <c r="MCX266" s="183"/>
      <c r="MCY266" s="183"/>
      <c r="MCZ266" s="183"/>
      <c r="MDA266" s="183"/>
      <c r="MDB266" s="183"/>
      <c r="MDC266" s="183"/>
      <c r="MDD266" s="183"/>
      <c r="MDE266" s="183"/>
      <c r="MDF266" s="183"/>
      <c r="MDG266" s="183"/>
      <c r="MDH266" s="183"/>
      <c r="MDI266" s="183"/>
      <c r="MDJ266" s="183"/>
      <c r="MDK266" s="183"/>
      <c r="MDL266" s="183"/>
      <c r="MDM266" s="183"/>
      <c r="MDN266" s="183"/>
      <c r="MDO266" s="183"/>
      <c r="MDP266" s="183"/>
      <c r="MDQ266" s="183"/>
      <c r="MDR266" s="183"/>
      <c r="MDS266" s="183"/>
      <c r="MDT266" s="183"/>
      <c r="MDU266" s="183"/>
      <c r="MDV266" s="183"/>
      <c r="MDW266" s="183"/>
      <c r="MDX266" s="183"/>
      <c r="MDY266" s="183"/>
      <c r="MDZ266" s="183"/>
      <c r="MEA266" s="183"/>
      <c r="MEB266" s="183"/>
      <c r="MEC266" s="183"/>
      <c r="MED266" s="183"/>
      <c r="MEE266" s="183"/>
      <c r="MEF266" s="183"/>
      <c r="MEG266" s="183"/>
      <c r="MEH266" s="183"/>
      <c r="MEI266" s="183"/>
      <c r="MEJ266" s="183"/>
      <c r="MEK266" s="183"/>
      <c r="MEL266" s="183"/>
      <c r="MEM266" s="183"/>
      <c r="MEN266" s="183"/>
      <c r="MEO266" s="183"/>
      <c r="MEP266" s="183"/>
      <c r="MEQ266" s="183"/>
      <c r="MER266" s="183"/>
      <c r="MES266" s="183"/>
      <c r="MET266" s="183"/>
      <c r="MEU266" s="183"/>
      <c r="MEV266" s="183"/>
      <c r="MEW266" s="183"/>
      <c r="MEX266" s="183"/>
      <c r="MEY266" s="183"/>
      <c r="MEZ266" s="183"/>
      <c r="MFA266" s="183"/>
      <c r="MFB266" s="183"/>
      <c r="MFC266" s="183"/>
      <c r="MFD266" s="183"/>
      <c r="MFE266" s="183"/>
      <c r="MFF266" s="183"/>
      <c r="MFG266" s="183"/>
      <c r="MFH266" s="183"/>
      <c r="MFI266" s="183"/>
      <c r="MFJ266" s="183"/>
      <c r="MFK266" s="183"/>
      <c r="MFL266" s="183"/>
      <c r="MFM266" s="183"/>
      <c r="MFN266" s="183"/>
      <c r="MFO266" s="183"/>
      <c r="MFP266" s="183"/>
      <c r="MFQ266" s="183"/>
      <c r="MFR266" s="183"/>
      <c r="MFS266" s="183"/>
      <c r="MFT266" s="183"/>
      <c r="MFU266" s="183"/>
      <c r="MFV266" s="183"/>
      <c r="MFW266" s="183"/>
      <c r="MFX266" s="183"/>
      <c r="MFY266" s="183"/>
      <c r="MFZ266" s="183"/>
      <c r="MGA266" s="183"/>
      <c r="MGB266" s="183"/>
      <c r="MGC266" s="183"/>
      <c r="MGD266" s="183"/>
      <c r="MGE266" s="183"/>
      <c r="MGF266" s="183"/>
      <c r="MGG266" s="183"/>
      <c r="MGH266" s="183"/>
      <c r="MGI266" s="183"/>
      <c r="MGJ266" s="183"/>
      <c r="MGK266" s="183"/>
      <c r="MGL266" s="183"/>
      <c r="MGM266" s="183"/>
      <c r="MGN266" s="183"/>
      <c r="MGO266" s="183"/>
      <c r="MGP266" s="183"/>
      <c r="MGQ266" s="183"/>
      <c r="MGR266" s="183"/>
      <c r="MGS266" s="183"/>
      <c r="MGT266" s="183"/>
      <c r="MGU266" s="183"/>
      <c r="MGV266" s="183"/>
      <c r="MGW266" s="183"/>
      <c r="MGX266" s="183"/>
      <c r="MGY266" s="183"/>
      <c r="MGZ266" s="183"/>
      <c r="MHA266" s="183"/>
      <c r="MHB266" s="183"/>
      <c r="MHC266" s="183"/>
      <c r="MHD266" s="183"/>
      <c r="MHE266" s="183"/>
      <c r="MHF266" s="183"/>
      <c r="MHG266" s="183"/>
      <c r="MHH266" s="183"/>
      <c r="MHI266" s="183"/>
      <c r="MHJ266" s="183"/>
      <c r="MHK266" s="183"/>
      <c r="MHL266" s="183"/>
      <c r="MHM266" s="183"/>
      <c r="MHN266" s="183"/>
      <c r="MHO266" s="183"/>
      <c r="MHP266" s="183"/>
      <c r="MHQ266" s="183"/>
      <c r="MHR266" s="183"/>
      <c r="MHS266" s="183"/>
      <c r="MHT266" s="183"/>
      <c r="MHU266" s="183"/>
      <c r="MHV266" s="183"/>
      <c r="MHW266" s="183"/>
      <c r="MHX266" s="183"/>
      <c r="MHY266" s="183"/>
      <c r="MHZ266" s="183"/>
      <c r="MIA266" s="183"/>
      <c r="MIB266" s="183"/>
      <c r="MIC266" s="183"/>
      <c r="MID266" s="183"/>
      <c r="MIE266" s="183"/>
      <c r="MIF266" s="183"/>
      <c r="MIG266" s="183"/>
      <c r="MIH266" s="183"/>
      <c r="MII266" s="183"/>
      <c r="MIJ266" s="183"/>
      <c r="MIK266" s="183"/>
      <c r="MIL266" s="183"/>
      <c r="MIM266" s="183"/>
      <c r="MIN266" s="183"/>
      <c r="MIO266" s="183"/>
      <c r="MIP266" s="183"/>
      <c r="MIQ266" s="183"/>
      <c r="MIR266" s="183"/>
      <c r="MIS266" s="183"/>
      <c r="MIT266" s="183"/>
      <c r="MIU266" s="183"/>
      <c r="MIV266" s="183"/>
      <c r="MIW266" s="183"/>
      <c r="MIX266" s="183"/>
      <c r="MIY266" s="183"/>
      <c r="MIZ266" s="183"/>
      <c r="MJA266" s="183"/>
      <c r="MJB266" s="183"/>
      <c r="MJC266" s="183"/>
      <c r="MJD266" s="183"/>
      <c r="MJE266" s="183"/>
      <c r="MJF266" s="183"/>
      <c r="MJG266" s="183"/>
      <c r="MJH266" s="183"/>
      <c r="MJI266" s="183"/>
      <c r="MJJ266" s="183"/>
      <c r="MJK266" s="183"/>
      <c r="MJL266" s="183"/>
      <c r="MJM266" s="183"/>
      <c r="MJN266" s="183"/>
      <c r="MJO266" s="183"/>
      <c r="MJP266" s="183"/>
      <c r="MJQ266" s="183"/>
      <c r="MJR266" s="183"/>
      <c r="MJS266" s="183"/>
      <c r="MJT266" s="183"/>
      <c r="MJU266" s="183"/>
      <c r="MJV266" s="183"/>
      <c r="MJW266" s="183"/>
      <c r="MJX266" s="183"/>
      <c r="MJY266" s="183"/>
      <c r="MJZ266" s="183"/>
      <c r="MKA266" s="183"/>
      <c r="MKB266" s="183"/>
      <c r="MKC266" s="183"/>
      <c r="MKD266" s="183"/>
      <c r="MKE266" s="183"/>
      <c r="MKF266" s="183"/>
      <c r="MKG266" s="183"/>
      <c r="MKH266" s="183"/>
      <c r="MKI266" s="183"/>
      <c r="MKJ266" s="183"/>
      <c r="MKK266" s="183"/>
      <c r="MKL266" s="183"/>
      <c r="MKM266" s="183"/>
      <c r="MKN266" s="183"/>
      <c r="MKO266" s="183"/>
      <c r="MKP266" s="183"/>
      <c r="MKQ266" s="183"/>
      <c r="MKR266" s="183"/>
      <c r="MKS266" s="183"/>
      <c r="MKT266" s="183"/>
      <c r="MKU266" s="183"/>
      <c r="MKV266" s="183"/>
      <c r="MKW266" s="183"/>
      <c r="MKX266" s="183"/>
      <c r="MKY266" s="183"/>
      <c r="MKZ266" s="183"/>
      <c r="MLA266" s="183"/>
      <c r="MLB266" s="183"/>
      <c r="MLC266" s="183"/>
      <c r="MLD266" s="183"/>
      <c r="MLE266" s="183"/>
      <c r="MLF266" s="183"/>
      <c r="MLG266" s="183"/>
      <c r="MLH266" s="183"/>
      <c r="MLI266" s="183"/>
      <c r="MLJ266" s="183"/>
      <c r="MLK266" s="183"/>
      <c r="MLL266" s="183"/>
      <c r="MLM266" s="183"/>
      <c r="MLN266" s="183"/>
      <c r="MLO266" s="183"/>
      <c r="MLP266" s="183"/>
      <c r="MLQ266" s="183"/>
      <c r="MLR266" s="183"/>
      <c r="MLS266" s="183"/>
      <c r="MLT266" s="183"/>
      <c r="MLU266" s="183"/>
      <c r="MLV266" s="183"/>
      <c r="MLW266" s="183"/>
      <c r="MLX266" s="183"/>
      <c r="MLY266" s="183"/>
      <c r="MLZ266" s="183"/>
      <c r="MMA266" s="183"/>
      <c r="MMB266" s="183"/>
      <c r="MMC266" s="183"/>
      <c r="MMD266" s="183"/>
      <c r="MME266" s="183"/>
      <c r="MMF266" s="183"/>
      <c r="MMG266" s="183"/>
      <c r="MMH266" s="183"/>
      <c r="MMI266" s="183"/>
      <c r="MMJ266" s="183"/>
      <c r="MMK266" s="183"/>
      <c r="MML266" s="183"/>
      <c r="MMM266" s="183"/>
      <c r="MMN266" s="183"/>
      <c r="MMO266" s="183"/>
      <c r="MMP266" s="183"/>
      <c r="MMQ266" s="183"/>
      <c r="MMR266" s="183"/>
      <c r="MMS266" s="183"/>
      <c r="MMT266" s="183"/>
      <c r="MMU266" s="183"/>
      <c r="MMV266" s="183"/>
      <c r="MMW266" s="183"/>
      <c r="MMX266" s="183"/>
      <c r="MMY266" s="183"/>
      <c r="MMZ266" s="183"/>
      <c r="MNA266" s="183"/>
      <c r="MNB266" s="183"/>
      <c r="MNC266" s="183"/>
      <c r="MND266" s="183"/>
      <c r="MNE266" s="183"/>
      <c r="MNF266" s="183"/>
      <c r="MNG266" s="183"/>
      <c r="MNH266" s="183"/>
      <c r="MNI266" s="183"/>
      <c r="MNJ266" s="183"/>
      <c r="MNK266" s="183"/>
      <c r="MNL266" s="183"/>
      <c r="MNM266" s="183"/>
      <c r="MNN266" s="183"/>
      <c r="MNO266" s="183"/>
      <c r="MNP266" s="183"/>
      <c r="MNQ266" s="183"/>
      <c r="MNR266" s="183"/>
      <c r="MNS266" s="183"/>
      <c r="MNT266" s="183"/>
      <c r="MNU266" s="183"/>
      <c r="MNV266" s="183"/>
      <c r="MNW266" s="183"/>
      <c r="MNX266" s="183"/>
      <c r="MNY266" s="183"/>
      <c r="MNZ266" s="183"/>
      <c r="MOA266" s="183"/>
      <c r="MOB266" s="183"/>
      <c r="MOC266" s="183"/>
      <c r="MOD266" s="183"/>
      <c r="MOE266" s="183"/>
      <c r="MOF266" s="183"/>
      <c r="MOG266" s="183"/>
      <c r="MOH266" s="183"/>
      <c r="MOI266" s="183"/>
      <c r="MOJ266" s="183"/>
      <c r="MOK266" s="183"/>
      <c r="MOL266" s="183"/>
      <c r="MOM266" s="183"/>
      <c r="MON266" s="183"/>
      <c r="MOO266" s="183"/>
      <c r="MOP266" s="183"/>
      <c r="MOQ266" s="183"/>
      <c r="MOR266" s="183"/>
      <c r="MOS266" s="183"/>
      <c r="MOT266" s="183"/>
      <c r="MOU266" s="183"/>
      <c r="MOV266" s="183"/>
      <c r="MOW266" s="183"/>
      <c r="MOX266" s="183"/>
      <c r="MOY266" s="183"/>
      <c r="MOZ266" s="183"/>
      <c r="MPA266" s="183"/>
      <c r="MPB266" s="183"/>
      <c r="MPC266" s="183"/>
      <c r="MPD266" s="183"/>
      <c r="MPE266" s="183"/>
      <c r="MPF266" s="183"/>
      <c r="MPG266" s="183"/>
      <c r="MPH266" s="183"/>
      <c r="MPI266" s="183"/>
      <c r="MPJ266" s="183"/>
      <c r="MPK266" s="183"/>
      <c r="MPL266" s="183"/>
      <c r="MPM266" s="183"/>
      <c r="MPN266" s="183"/>
      <c r="MPO266" s="183"/>
      <c r="MPP266" s="183"/>
      <c r="MPQ266" s="183"/>
      <c r="MPR266" s="183"/>
      <c r="MPS266" s="183"/>
      <c r="MPT266" s="183"/>
      <c r="MPU266" s="183"/>
      <c r="MPV266" s="183"/>
      <c r="MPW266" s="183"/>
      <c r="MPX266" s="183"/>
      <c r="MPY266" s="183"/>
      <c r="MPZ266" s="183"/>
      <c r="MQA266" s="183"/>
      <c r="MQB266" s="183"/>
      <c r="MQC266" s="183"/>
      <c r="MQD266" s="183"/>
      <c r="MQE266" s="183"/>
      <c r="MQF266" s="183"/>
      <c r="MQG266" s="183"/>
      <c r="MQH266" s="183"/>
      <c r="MQI266" s="183"/>
      <c r="MQJ266" s="183"/>
      <c r="MQK266" s="183"/>
      <c r="MQL266" s="183"/>
      <c r="MQM266" s="183"/>
      <c r="MQN266" s="183"/>
      <c r="MQO266" s="183"/>
      <c r="MQP266" s="183"/>
      <c r="MQQ266" s="183"/>
      <c r="MQR266" s="183"/>
      <c r="MQS266" s="183"/>
      <c r="MQT266" s="183"/>
      <c r="MQU266" s="183"/>
      <c r="MQV266" s="183"/>
      <c r="MQW266" s="183"/>
      <c r="MQX266" s="183"/>
      <c r="MQY266" s="183"/>
      <c r="MQZ266" s="183"/>
      <c r="MRA266" s="183"/>
      <c r="MRB266" s="183"/>
      <c r="MRC266" s="183"/>
      <c r="MRD266" s="183"/>
      <c r="MRE266" s="183"/>
      <c r="MRF266" s="183"/>
      <c r="MRG266" s="183"/>
      <c r="MRH266" s="183"/>
      <c r="MRI266" s="183"/>
      <c r="MRJ266" s="183"/>
      <c r="MRK266" s="183"/>
      <c r="MRL266" s="183"/>
      <c r="MRM266" s="183"/>
      <c r="MRN266" s="183"/>
      <c r="MRO266" s="183"/>
      <c r="MRP266" s="183"/>
      <c r="MRQ266" s="183"/>
      <c r="MRR266" s="183"/>
      <c r="MRS266" s="183"/>
      <c r="MRT266" s="183"/>
      <c r="MRU266" s="183"/>
      <c r="MRV266" s="183"/>
      <c r="MRW266" s="183"/>
      <c r="MRX266" s="183"/>
      <c r="MRY266" s="183"/>
      <c r="MRZ266" s="183"/>
      <c r="MSA266" s="183"/>
      <c r="MSB266" s="183"/>
      <c r="MSC266" s="183"/>
      <c r="MSD266" s="183"/>
      <c r="MSE266" s="183"/>
      <c r="MSF266" s="183"/>
      <c r="MSG266" s="183"/>
      <c r="MSH266" s="183"/>
      <c r="MSI266" s="183"/>
      <c r="MSJ266" s="183"/>
      <c r="MSK266" s="183"/>
      <c r="MSL266" s="183"/>
      <c r="MSM266" s="183"/>
      <c r="MSN266" s="183"/>
      <c r="MSO266" s="183"/>
      <c r="MSP266" s="183"/>
      <c r="MSQ266" s="183"/>
      <c r="MSR266" s="183"/>
      <c r="MSS266" s="183"/>
      <c r="MST266" s="183"/>
      <c r="MSU266" s="183"/>
      <c r="MSV266" s="183"/>
      <c r="MSW266" s="183"/>
      <c r="MSX266" s="183"/>
      <c r="MSY266" s="183"/>
      <c r="MSZ266" s="183"/>
      <c r="MTA266" s="183"/>
      <c r="MTB266" s="183"/>
      <c r="MTC266" s="183"/>
      <c r="MTD266" s="183"/>
      <c r="MTE266" s="183"/>
      <c r="MTF266" s="183"/>
      <c r="MTG266" s="183"/>
      <c r="MTH266" s="183"/>
      <c r="MTI266" s="183"/>
      <c r="MTJ266" s="183"/>
      <c r="MTK266" s="183"/>
      <c r="MTL266" s="183"/>
      <c r="MTM266" s="183"/>
      <c r="MTN266" s="183"/>
      <c r="MTO266" s="183"/>
      <c r="MTP266" s="183"/>
      <c r="MTQ266" s="183"/>
      <c r="MTR266" s="183"/>
      <c r="MTS266" s="183"/>
      <c r="MTT266" s="183"/>
      <c r="MTU266" s="183"/>
      <c r="MTV266" s="183"/>
      <c r="MTW266" s="183"/>
      <c r="MTX266" s="183"/>
      <c r="MTY266" s="183"/>
      <c r="MTZ266" s="183"/>
      <c r="MUA266" s="183"/>
      <c r="MUB266" s="183"/>
      <c r="MUC266" s="183"/>
      <c r="MUD266" s="183"/>
      <c r="MUE266" s="183"/>
      <c r="MUF266" s="183"/>
      <c r="MUG266" s="183"/>
      <c r="MUH266" s="183"/>
      <c r="MUI266" s="183"/>
      <c r="MUJ266" s="183"/>
      <c r="MUK266" s="183"/>
      <c r="MUL266" s="183"/>
      <c r="MUM266" s="183"/>
      <c r="MUN266" s="183"/>
      <c r="MUO266" s="183"/>
      <c r="MUP266" s="183"/>
      <c r="MUQ266" s="183"/>
      <c r="MUR266" s="183"/>
      <c r="MUS266" s="183"/>
      <c r="MUT266" s="183"/>
      <c r="MUU266" s="183"/>
      <c r="MUV266" s="183"/>
      <c r="MUW266" s="183"/>
      <c r="MUX266" s="183"/>
      <c r="MUY266" s="183"/>
      <c r="MUZ266" s="183"/>
      <c r="MVA266" s="183"/>
      <c r="MVB266" s="183"/>
      <c r="MVC266" s="183"/>
      <c r="MVD266" s="183"/>
      <c r="MVE266" s="183"/>
      <c r="MVF266" s="183"/>
      <c r="MVG266" s="183"/>
      <c r="MVH266" s="183"/>
      <c r="MVI266" s="183"/>
      <c r="MVJ266" s="183"/>
      <c r="MVK266" s="183"/>
      <c r="MVL266" s="183"/>
      <c r="MVM266" s="183"/>
      <c r="MVN266" s="183"/>
      <c r="MVO266" s="183"/>
      <c r="MVP266" s="183"/>
      <c r="MVQ266" s="183"/>
      <c r="MVR266" s="183"/>
      <c r="MVS266" s="183"/>
      <c r="MVT266" s="183"/>
      <c r="MVU266" s="183"/>
      <c r="MVV266" s="183"/>
      <c r="MVW266" s="183"/>
      <c r="MVX266" s="183"/>
      <c r="MVY266" s="183"/>
      <c r="MVZ266" s="183"/>
      <c r="MWA266" s="183"/>
      <c r="MWB266" s="183"/>
      <c r="MWC266" s="183"/>
      <c r="MWD266" s="183"/>
      <c r="MWE266" s="183"/>
      <c r="MWF266" s="183"/>
      <c r="MWG266" s="183"/>
      <c r="MWH266" s="183"/>
      <c r="MWI266" s="183"/>
      <c r="MWJ266" s="183"/>
      <c r="MWK266" s="183"/>
      <c r="MWL266" s="183"/>
      <c r="MWM266" s="183"/>
      <c r="MWN266" s="183"/>
      <c r="MWO266" s="183"/>
      <c r="MWP266" s="183"/>
      <c r="MWQ266" s="183"/>
      <c r="MWR266" s="183"/>
      <c r="MWS266" s="183"/>
      <c r="MWT266" s="183"/>
      <c r="MWU266" s="183"/>
      <c r="MWV266" s="183"/>
      <c r="MWW266" s="183"/>
      <c r="MWX266" s="183"/>
      <c r="MWY266" s="183"/>
      <c r="MWZ266" s="183"/>
      <c r="MXA266" s="183"/>
      <c r="MXB266" s="183"/>
      <c r="MXC266" s="183"/>
      <c r="MXD266" s="183"/>
      <c r="MXE266" s="183"/>
      <c r="MXF266" s="183"/>
      <c r="MXG266" s="183"/>
      <c r="MXH266" s="183"/>
      <c r="MXI266" s="183"/>
      <c r="MXJ266" s="183"/>
      <c r="MXK266" s="183"/>
      <c r="MXL266" s="183"/>
      <c r="MXM266" s="183"/>
      <c r="MXN266" s="183"/>
      <c r="MXO266" s="183"/>
      <c r="MXP266" s="183"/>
      <c r="MXQ266" s="183"/>
      <c r="MXR266" s="183"/>
      <c r="MXS266" s="183"/>
      <c r="MXT266" s="183"/>
      <c r="MXU266" s="183"/>
      <c r="MXV266" s="183"/>
      <c r="MXW266" s="183"/>
      <c r="MXX266" s="183"/>
      <c r="MXY266" s="183"/>
      <c r="MXZ266" s="183"/>
      <c r="MYA266" s="183"/>
      <c r="MYB266" s="183"/>
      <c r="MYC266" s="183"/>
      <c r="MYD266" s="183"/>
      <c r="MYE266" s="183"/>
      <c r="MYF266" s="183"/>
      <c r="MYG266" s="183"/>
      <c r="MYH266" s="183"/>
      <c r="MYI266" s="183"/>
      <c r="MYJ266" s="183"/>
      <c r="MYK266" s="183"/>
      <c r="MYL266" s="183"/>
      <c r="MYM266" s="183"/>
      <c r="MYN266" s="183"/>
      <c r="MYO266" s="183"/>
      <c r="MYP266" s="183"/>
      <c r="MYQ266" s="183"/>
      <c r="MYR266" s="183"/>
      <c r="MYS266" s="183"/>
      <c r="MYT266" s="183"/>
      <c r="MYU266" s="183"/>
      <c r="MYV266" s="183"/>
      <c r="MYW266" s="183"/>
      <c r="MYX266" s="183"/>
      <c r="MYY266" s="183"/>
      <c r="MYZ266" s="183"/>
      <c r="MZA266" s="183"/>
      <c r="MZB266" s="183"/>
      <c r="MZC266" s="183"/>
      <c r="MZD266" s="183"/>
      <c r="MZE266" s="183"/>
      <c r="MZF266" s="183"/>
      <c r="MZG266" s="183"/>
      <c r="MZH266" s="183"/>
      <c r="MZI266" s="183"/>
      <c r="MZJ266" s="183"/>
      <c r="MZK266" s="183"/>
      <c r="MZL266" s="183"/>
      <c r="MZM266" s="183"/>
      <c r="MZN266" s="183"/>
      <c r="MZO266" s="183"/>
      <c r="MZP266" s="183"/>
      <c r="MZQ266" s="183"/>
      <c r="MZR266" s="183"/>
      <c r="MZS266" s="183"/>
      <c r="MZT266" s="183"/>
      <c r="MZU266" s="183"/>
      <c r="MZV266" s="183"/>
      <c r="MZW266" s="183"/>
      <c r="MZX266" s="183"/>
      <c r="MZY266" s="183"/>
      <c r="MZZ266" s="183"/>
      <c r="NAA266" s="183"/>
      <c r="NAB266" s="183"/>
      <c r="NAC266" s="183"/>
      <c r="NAD266" s="183"/>
      <c r="NAE266" s="183"/>
      <c r="NAF266" s="183"/>
      <c r="NAG266" s="183"/>
      <c r="NAH266" s="183"/>
      <c r="NAI266" s="183"/>
      <c r="NAJ266" s="183"/>
      <c r="NAK266" s="183"/>
      <c r="NAL266" s="183"/>
      <c r="NAM266" s="183"/>
      <c r="NAN266" s="183"/>
      <c r="NAO266" s="183"/>
      <c r="NAP266" s="183"/>
      <c r="NAQ266" s="183"/>
      <c r="NAR266" s="183"/>
      <c r="NAS266" s="183"/>
      <c r="NAT266" s="183"/>
      <c r="NAU266" s="183"/>
      <c r="NAV266" s="183"/>
      <c r="NAW266" s="183"/>
      <c r="NAX266" s="183"/>
      <c r="NAY266" s="183"/>
      <c r="NAZ266" s="183"/>
      <c r="NBA266" s="183"/>
      <c r="NBB266" s="183"/>
      <c r="NBC266" s="183"/>
      <c r="NBD266" s="183"/>
      <c r="NBE266" s="183"/>
      <c r="NBF266" s="183"/>
      <c r="NBG266" s="183"/>
      <c r="NBH266" s="183"/>
      <c r="NBI266" s="183"/>
      <c r="NBJ266" s="183"/>
      <c r="NBK266" s="183"/>
      <c r="NBL266" s="183"/>
      <c r="NBM266" s="183"/>
      <c r="NBN266" s="183"/>
      <c r="NBO266" s="183"/>
      <c r="NBP266" s="183"/>
      <c r="NBQ266" s="183"/>
      <c r="NBR266" s="183"/>
      <c r="NBS266" s="183"/>
      <c r="NBT266" s="183"/>
      <c r="NBU266" s="183"/>
      <c r="NBV266" s="183"/>
      <c r="NBW266" s="183"/>
      <c r="NBX266" s="183"/>
      <c r="NBY266" s="183"/>
      <c r="NBZ266" s="183"/>
      <c r="NCA266" s="183"/>
      <c r="NCB266" s="183"/>
      <c r="NCC266" s="183"/>
      <c r="NCD266" s="183"/>
      <c r="NCE266" s="183"/>
      <c r="NCF266" s="183"/>
      <c r="NCG266" s="183"/>
      <c r="NCH266" s="183"/>
      <c r="NCI266" s="183"/>
      <c r="NCJ266" s="183"/>
      <c r="NCK266" s="183"/>
      <c r="NCL266" s="183"/>
      <c r="NCM266" s="183"/>
      <c r="NCN266" s="183"/>
      <c r="NCO266" s="183"/>
      <c r="NCP266" s="183"/>
      <c r="NCQ266" s="183"/>
      <c r="NCR266" s="183"/>
      <c r="NCS266" s="183"/>
      <c r="NCT266" s="183"/>
      <c r="NCU266" s="183"/>
      <c r="NCV266" s="183"/>
      <c r="NCW266" s="183"/>
      <c r="NCX266" s="183"/>
      <c r="NCY266" s="183"/>
      <c r="NCZ266" s="183"/>
      <c r="NDA266" s="183"/>
      <c r="NDB266" s="183"/>
      <c r="NDC266" s="183"/>
      <c r="NDD266" s="183"/>
      <c r="NDE266" s="183"/>
      <c r="NDF266" s="183"/>
      <c r="NDG266" s="183"/>
      <c r="NDH266" s="183"/>
      <c r="NDI266" s="183"/>
      <c r="NDJ266" s="183"/>
      <c r="NDK266" s="183"/>
      <c r="NDL266" s="183"/>
      <c r="NDM266" s="183"/>
      <c r="NDN266" s="183"/>
      <c r="NDO266" s="183"/>
      <c r="NDP266" s="183"/>
      <c r="NDQ266" s="183"/>
      <c r="NDR266" s="183"/>
      <c r="NDS266" s="183"/>
      <c r="NDT266" s="183"/>
      <c r="NDU266" s="183"/>
      <c r="NDV266" s="183"/>
      <c r="NDW266" s="183"/>
      <c r="NDX266" s="183"/>
      <c r="NDY266" s="183"/>
      <c r="NDZ266" s="183"/>
      <c r="NEA266" s="183"/>
      <c r="NEB266" s="183"/>
      <c r="NEC266" s="183"/>
      <c r="NED266" s="183"/>
      <c r="NEE266" s="183"/>
      <c r="NEF266" s="183"/>
      <c r="NEG266" s="183"/>
      <c r="NEH266" s="183"/>
      <c r="NEI266" s="183"/>
      <c r="NEJ266" s="183"/>
      <c r="NEK266" s="183"/>
      <c r="NEL266" s="183"/>
      <c r="NEM266" s="183"/>
      <c r="NEN266" s="183"/>
      <c r="NEO266" s="183"/>
      <c r="NEP266" s="183"/>
      <c r="NEQ266" s="183"/>
      <c r="NER266" s="183"/>
      <c r="NES266" s="183"/>
      <c r="NET266" s="183"/>
      <c r="NEU266" s="183"/>
      <c r="NEV266" s="183"/>
      <c r="NEW266" s="183"/>
      <c r="NEX266" s="183"/>
      <c r="NEY266" s="183"/>
      <c r="NEZ266" s="183"/>
      <c r="NFA266" s="183"/>
      <c r="NFB266" s="183"/>
      <c r="NFC266" s="183"/>
      <c r="NFD266" s="183"/>
      <c r="NFE266" s="183"/>
      <c r="NFF266" s="183"/>
      <c r="NFG266" s="183"/>
      <c r="NFH266" s="183"/>
      <c r="NFI266" s="183"/>
      <c r="NFJ266" s="183"/>
      <c r="NFK266" s="183"/>
      <c r="NFL266" s="183"/>
      <c r="NFM266" s="183"/>
      <c r="NFN266" s="183"/>
      <c r="NFO266" s="183"/>
      <c r="NFP266" s="183"/>
      <c r="NFQ266" s="183"/>
      <c r="NFR266" s="183"/>
      <c r="NFS266" s="183"/>
      <c r="NFT266" s="183"/>
      <c r="NFU266" s="183"/>
      <c r="NFV266" s="183"/>
      <c r="NFW266" s="183"/>
      <c r="NFX266" s="183"/>
      <c r="NFY266" s="183"/>
      <c r="NFZ266" s="183"/>
      <c r="NGA266" s="183"/>
      <c r="NGB266" s="183"/>
      <c r="NGC266" s="183"/>
      <c r="NGD266" s="183"/>
      <c r="NGE266" s="183"/>
      <c r="NGF266" s="183"/>
      <c r="NGG266" s="183"/>
      <c r="NGH266" s="183"/>
      <c r="NGI266" s="183"/>
      <c r="NGJ266" s="183"/>
      <c r="NGK266" s="183"/>
      <c r="NGL266" s="183"/>
      <c r="NGM266" s="183"/>
      <c r="NGN266" s="183"/>
      <c r="NGO266" s="183"/>
      <c r="NGP266" s="183"/>
      <c r="NGQ266" s="183"/>
      <c r="NGR266" s="183"/>
      <c r="NGS266" s="183"/>
      <c r="NGT266" s="183"/>
      <c r="NGU266" s="183"/>
      <c r="NGV266" s="183"/>
      <c r="NGW266" s="183"/>
      <c r="NGX266" s="183"/>
      <c r="NGY266" s="183"/>
      <c r="NGZ266" s="183"/>
      <c r="NHA266" s="183"/>
      <c r="NHB266" s="183"/>
      <c r="NHC266" s="183"/>
      <c r="NHD266" s="183"/>
      <c r="NHE266" s="183"/>
      <c r="NHF266" s="183"/>
      <c r="NHG266" s="183"/>
      <c r="NHH266" s="183"/>
      <c r="NHI266" s="183"/>
      <c r="NHJ266" s="183"/>
      <c r="NHK266" s="183"/>
      <c r="NHL266" s="183"/>
      <c r="NHM266" s="183"/>
      <c r="NHN266" s="183"/>
      <c r="NHO266" s="183"/>
      <c r="NHP266" s="183"/>
      <c r="NHQ266" s="183"/>
      <c r="NHR266" s="183"/>
      <c r="NHS266" s="183"/>
      <c r="NHT266" s="183"/>
      <c r="NHU266" s="183"/>
      <c r="NHV266" s="183"/>
      <c r="NHW266" s="183"/>
      <c r="NHX266" s="183"/>
      <c r="NHY266" s="183"/>
      <c r="NHZ266" s="183"/>
      <c r="NIA266" s="183"/>
      <c r="NIB266" s="183"/>
      <c r="NIC266" s="183"/>
      <c r="NID266" s="183"/>
      <c r="NIE266" s="183"/>
      <c r="NIF266" s="183"/>
      <c r="NIG266" s="183"/>
      <c r="NIH266" s="183"/>
      <c r="NII266" s="183"/>
      <c r="NIJ266" s="183"/>
      <c r="NIK266" s="183"/>
      <c r="NIL266" s="183"/>
      <c r="NIM266" s="183"/>
      <c r="NIN266" s="183"/>
      <c r="NIO266" s="183"/>
      <c r="NIP266" s="183"/>
      <c r="NIQ266" s="183"/>
      <c r="NIR266" s="183"/>
      <c r="NIS266" s="183"/>
      <c r="NIT266" s="183"/>
      <c r="NIU266" s="183"/>
      <c r="NIV266" s="183"/>
      <c r="NIW266" s="183"/>
      <c r="NIX266" s="183"/>
      <c r="NIY266" s="183"/>
      <c r="NIZ266" s="183"/>
      <c r="NJA266" s="183"/>
      <c r="NJB266" s="183"/>
      <c r="NJC266" s="183"/>
      <c r="NJD266" s="183"/>
      <c r="NJE266" s="183"/>
      <c r="NJF266" s="183"/>
      <c r="NJG266" s="183"/>
      <c r="NJH266" s="183"/>
      <c r="NJI266" s="183"/>
      <c r="NJJ266" s="183"/>
      <c r="NJK266" s="183"/>
      <c r="NJL266" s="183"/>
      <c r="NJM266" s="183"/>
      <c r="NJN266" s="183"/>
      <c r="NJO266" s="183"/>
      <c r="NJP266" s="183"/>
      <c r="NJQ266" s="183"/>
      <c r="NJR266" s="183"/>
      <c r="NJS266" s="183"/>
      <c r="NJT266" s="183"/>
      <c r="NJU266" s="183"/>
      <c r="NJV266" s="183"/>
      <c r="NJW266" s="183"/>
      <c r="NJX266" s="183"/>
      <c r="NJY266" s="183"/>
      <c r="NJZ266" s="183"/>
      <c r="NKA266" s="183"/>
      <c r="NKB266" s="183"/>
      <c r="NKC266" s="183"/>
      <c r="NKD266" s="183"/>
      <c r="NKE266" s="183"/>
      <c r="NKF266" s="183"/>
      <c r="NKG266" s="183"/>
      <c r="NKH266" s="183"/>
      <c r="NKI266" s="183"/>
      <c r="NKJ266" s="183"/>
      <c r="NKK266" s="183"/>
      <c r="NKL266" s="183"/>
      <c r="NKM266" s="183"/>
      <c r="NKN266" s="183"/>
      <c r="NKO266" s="183"/>
      <c r="NKP266" s="183"/>
      <c r="NKQ266" s="183"/>
      <c r="NKR266" s="183"/>
      <c r="NKS266" s="183"/>
      <c r="NKT266" s="183"/>
      <c r="NKU266" s="183"/>
      <c r="NKV266" s="183"/>
      <c r="NKW266" s="183"/>
      <c r="NKX266" s="183"/>
      <c r="NKY266" s="183"/>
      <c r="NKZ266" s="183"/>
      <c r="NLA266" s="183"/>
      <c r="NLB266" s="183"/>
      <c r="NLC266" s="183"/>
      <c r="NLD266" s="183"/>
      <c r="NLE266" s="183"/>
      <c r="NLF266" s="183"/>
      <c r="NLG266" s="183"/>
      <c r="NLH266" s="183"/>
      <c r="NLI266" s="183"/>
      <c r="NLJ266" s="183"/>
      <c r="NLK266" s="183"/>
      <c r="NLL266" s="183"/>
      <c r="NLM266" s="183"/>
      <c r="NLN266" s="183"/>
      <c r="NLO266" s="183"/>
      <c r="NLP266" s="183"/>
      <c r="NLQ266" s="183"/>
      <c r="NLR266" s="183"/>
      <c r="NLS266" s="183"/>
      <c r="NLT266" s="183"/>
      <c r="NLU266" s="183"/>
      <c r="NLV266" s="183"/>
      <c r="NLW266" s="183"/>
      <c r="NLX266" s="183"/>
      <c r="NLY266" s="183"/>
      <c r="NLZ266" s="183"/>
      <c r="NMA266" s="183"/>
      <c r="NMB266" s="183"/>
      <c r="NMC266" s="183"/>
      <c r="NMD266" s="183"/>
      <c r="NME266" s="183"/>
      <c r="NMF266" s="183"/>
      <c r="NMG266" s="183"/>
      <c r="NMH266" s="183"/>
      <c r="NMI266" s="183"/>
      <c r="NMJ266" s="183"/>
      <c r="NMK266" s="183"/>
      <c r="NML266" s="183"/>
      <c r="NMM266" s="183"/>
      <c r="NMN266" s="183"/>
      <c r="NMO266" s="183"/>
      <c r="NMP266" s="183"/>
      <c r="NMQ266" s="183"/>
      <c r="NMR266" s="183"/>
      <c r="NMS266" s="183"/>
      <c r="NMT266" s="183"/>
      <c r="NMU266" s="183"/>
      <c r="NMV266" s="183"/>
      <c r="NMW266" s="183"/>
      <c r="NMX266" s="183"/>
      <c r="NMY266" s="183"/>
      <c r="NMZ266" s="183"/>
      <c r="NNA266" s="183"/>
      <c r="NNB266" s="183"/>
      <c r="NNC266" s="183"/>
      <c r="NND266" s="183"/>
      <c r="NNE266" s="183"/>
      <c r="NNF266" s="183"/>
      <c r="NNG266" s="183"/>
      <c r="NNH266" s="183"/>
      <c r="NNI266" s="183"/>
      <c r="NNJ266" s="183"/>
      <c r="NNK266" s="183"/>
      <c r="NNL266" s="183"/>
      <c r="NNM266" s="183"/>
      <c r="NNN266" s="183"/>
      <c r="NNO266" s="183"/>
      <c r="NNP266" s="183"/>
      <c r="NNQ266" s="183"/>
      <c r="NNR266" s="183"/>
      <c r="NNS266" s="183"/>
      <c r="NNT266" s="183"/>
      <c r="NNU266" s="183"/>
      <c r="NNV266" s="183"/>
      <c r="NNW266" s="183"/>
      <c r="NNX266" s="183"/>
      <c r="NNY266" s="183"/>
      <c r="NNZ266" s="183"/>
      <c r="NOA266" s="183"/>
      <c r="NOB266" s="183"/>
      <c r="NOC266" s="183"/>
      <c r="NOD266" s="183"/>
      <c r="NOE266" s="183"/>
      <c r="NOF266" s="183"/>
      <c r="NOG266" s="183"/>
      <c r="NOH266" s="183"/>
      <c r="NOI266" s="183"/>
      <c r="NOJ266" s="183"/>
      <c r="NOK266" s="183"/>
      <c r="NOL266" s="183"/>
      <c r="NOM266" s="183"/>
      <c r="NON266" s="183"/>
      <c r="NOO266" s="183"/>
      <c r="NOP266" s="183"/>
      <c r="NOQ266" s="183"/>
      <c r="NOR266" s="183"/>
      <c r="NOS266" s="183"/>
      <c r="NOT266" s="183"/>
      <c r="NOU266" s="183"/>
      <c r="NOV266" s="183"/>
      <c r="NOW266" s="183"/>
      <c r="NOX266" s="183"/>
      <c r="NOY266" s="183"/>
      <c r="NOZ266" s="183"/>
      <c r="NPA266" s="183"/>
      <c r="NPB266" s="183"/>
      <c r="NPC266" s="183"/>
      <c r="NPD266" s="183"/>
      <c r="NPE266" s="183"/>
      <c r="NPF266" s="183"/>
      <c r="NPG266" s="183"/>
      <c r="NPH266" s="183"/>
      <c r="NPI266" s="183"/>
      <c r="NPJ266" s="183"/>
      <c r="NPK266" s="183"/>
      <c r="NPL266" s="183"/>
      <c r="NPM266" s="183"/>
      <c r="NPN266" s="183"/>
      <c r="NPO266" s="183"/>
      <c r="NPP266" s="183"/>
      <c r="NPQ266" s="183"/>
      <c r="NPR266" s="183"/>
      <c r="NPS266" s="183"/>
      <c r="NPT266" s="183"/>
      <c r="NPU266" s="183"/>
      <c r="NPV266" s="183"/>
      <c r="NPW266" s="183"/>
      <c r="NPX266" s="183"/>
      <c r="NPY266" s="183"/>
      <c r="NPZ266" s="183"/>
      <c r="NQA266" s="183"/>
      <c r="NQB266" s="183"/>
      <c r="NQC266" s="183"/>
      <c r="NQD266" s="183"/>
      <c r="NQE266" s="183"/>
      <c r="NQF266" s="183"/>
      <c r="NQG266" s="183"/>
      <c r="NQH266" s="183"/>
      <c r="NQI266" s="183"/>
      <c r="NQJ266" s="183"/>
      <c r="NQK266" s="183"/>
      <c r="NQL266" s="183"/>
      <c r="NQM266" s="183"/>
      <c r="NQN266" s="183"/>
      <c r="NQO266" s="183"/>
      <c r="NQP266" s="183"/>
      <c r="NQQ266" s="183"/>
      <c r="NQR266" s="183"/>
      <c r="NQS266" s="183"/>
      <c r="NQT266" s="183"/>
      <c r="NQU266" s="183"/>
      <c r="NQV266" s="183"/>
      <c r="NQW266" s="183"/>
      <c r="NQX266" s="183"/>
      <c r="NQY266" s="183"/>
      <c r="NQZ266" s="183"/>
      <c r="NRA266" s="183"/>
      <c r="NRB266" s="183"/>
      <c r="NRC266" s="183"/>
      <c r="NRD266" s="183"/>
      <c r="NRE266" s="183"/>
      <c r="NRF266" s="183"/>
      <c r="NRG266" s="183"/>
      <c r="NRH266" s="183"/>
      <c r="NRI266" s="183"/>
      <c r="NRJ266" s="183"/>
      <c r="NRK266" s="183"/>
      <c r="NRL266" s="183"/>
      <c r="NRM266" s="183"/>
      <c r="NRN266" s="183"/>
      <c r="NRO266" s="183"/>
      <c r="NRP266" s="183"/>
      <c r="NRQ266" s="183"/>
      <c r="NRR266" s="183"/>
      <c r="NRS266" s="183"/>
      <c r="NRT266" s="183"/>
      <c r="NRU266" s="183"/>
      <c r="NRV266" s="183"/>
      <c r="NRW266" s="183"/>
      <c r="NRX266" s="183"/>
      <c r="NRY266" s="183"/>
      <c r="NRZ266" s="183"/>
      <c r="NSA266" s="183"/>
      <c r="NSB266" s="183"/>
      <c r="NSC266" s="183"/>
      <c r="NSD266" s="183"/>
      <c r="NSE266" s="183"/>
      <c r="NSF266" s="183"/>
      <c r="NSG266" s="183"/>
      <c r="NSH266" s="183"/>
      <c r="NSI266" s="183"/>
      <c r="NSJ266" s="183"/>
      <c r="NSK266" s="183"/>
      <c r="NSL266" s="183"/>
      <c r="NSM266" s="183"/>
      <c r="NSN266" s="183"/>
      <c r="NSO266" s="183"/>
      <c r="NSP266" s="183"/>
      <c r="NSQ266" s="183"/>
      <c r="NSR266" s="183"/>
      <c r="NSS266" s="183"/>
      <c r="NST266" s="183"/>
      <c r="NSU266" s="183"/>
      <c r="NSV266" s="183"/>
      <c r="NSW266" s="183"/>
      <c r="NSX266" s="183"/>
      <c r="NSY266" s="183"/>
      <c r="NSZ266" s="183"/>
      <c r="NTA266" s="183"/>
      <c r="NTB266" s="183"/>
      <c r="NTC266" s="183"/>
      <c r="NTD266" s="183"/>
      <c r="NTE266" s="183"/>
      <c r="NTF266" s="183"/>
      <c r="NTG266" s="183"/>
      <c r="NTH266" s="183"/>
      <c r="NTI266" s="183"/>
      <c r="NTJ266" s="183"/>
      <c r="NTK266" s="183"/>
      <c r="NTL266" s="183"/>
      <c r="NTM266" s="183"/>
      <c r="NTN266" s="183"/>
      <c r="NTO266" s="183"/>
      <c r="NTP266" s="183"/>
      <c r="NTQ266" s="183"/>
      <c r="NTR266" s="183"/>
      <c r="NTS266" s="183"/>
      <c r="NTT266" s="183"/>
      <c r="NTU266" s="183"/>
      <c r="NTV266" s="183"/>
      <c r="NTW266" s="183"/>
      <c r="NTX266" s="183"/>
      <c r="NTY266" s="183"/>
      <c r="NTZ266" s="183"/>
      <c r="NUA266" s="183"/>
      <c r="NUB266" s="183"/>
      <c r="NUC266" s="183"/>
      <c r="NUD266" s="183"/>
      <c r="NUE266" s="183"/>
      <c r="NUF266" s="183"/>
      <c r="NUG266" s="183"/>
      <c r="NUH266" s="183"/>
      <c r="NUI266" s="183"/>
      <c r="NUJ266" s="183"/>
      <c r="NUK266" s="183"/>
      <c r="NUL266" s="183"/>
      <c r="NUM266" s="183"/>
      <c r="NUN266" s="183"/>
      <c r="NUO266" s="183"/>
      <c r="NUP266" s="183"/>
      <c r="NUQ266" s="183"/>
      <c r="NUR266" s="183"/>
      <c r="NUS266" s="183"/>
      <c r="NUT266" s="183"/>
      <c r="NUU266" s="183"/>
      <c r="NUV266" s="183"/>
      <c r="NUW266" s="183"/>
      <c r="NUX266" s="183"/>
      <c r="NUY266" s="183"/>
      <c r="NUZ266" s="183"/>
      <c r="NVA266" s="183"/>
      <c r="NVB266" s="183"/>
      <c r="NVC266" s="183"/>
      <c r="NVD266" s="183"/>
      <c r="NVE266" s="183"/>
      <c r="NVF266" s="183"/>
      <c r="NVG266" s="183"/>
      <c r="NVH266" s="183"/>
      <c r="NVI266" s="183"/>
      <c r="NVJ266" s="183"/>
      <c r="NVK266" s="183"/>
      <c r="NVL266" s="183"/>
      <c r="NVM266" s="183"/>
      <c r="NVN266" s="183"/>
      <c r="NVO266" s="183"/>
      <c r="NVP266" s="183"/>
      <c r="NVQ266" s="183"/>
      <c r="NVR266" s="183"/>
      <c r="NVS266" s="183"/>
      <c r="NVT266" s="183"/>
      <c r="NVU266" s="183"/>
      <c r="NVV266" s="183"/>
      <c r="NVW266" s="183"/>
      <c r="NVX266" s="183"/>
      <c r="NVY266" s="183"/>
      <c r="NVZ266" s="183"/>
      <c r="NWA266" s="183"/>
      <c r="NWB266" s="183"/>
      <c r="NWC266" s="183"/>
      <c r="NWD266" s="183"/>
      <c r="NWE266" s="183"/>
      <c r="NWF266" s="183"/>
      <c r="NWG266" s="183"/>
      <c r="NWH266" s="183"/>
      <c r="NWI266" s="183"/>
      <c r="NWJ266" s="183"/>
      <c r="NWK266" s="183"/>
      <c r="NWL266" s="183"/>
      <c r="NWM266" s="183"/>
      <c r="NWN266" s="183"/>
      <c r="NWO266" s="183"/>
      <c r="NWP266" s="183"/>
      <c r="NWQ266" s="183"/>
      <c r="NWR266" s="183"/>
      <c r="NWS266" s="183"/>
      <c r="NWT266" s="183"/>
      <c r="NWU266" s="183"/>
      <c r="NWV266" s="183"/>
      <c r="NWW266" s="183"/>
      <c r="NWX266" s="183"/>
      <c r="NWY266" s="183"/>
      <c r="NWZ266" s="183"/>
      <c r="NXA266" s="183"/>
      <c r="NXB266" s="183"/>
      <c r="NXC266" s="183"/>
      <c r="NXD266" s="183"/>
      <c r="NXE266" s="183"/>
      <c r="NXF266" s="183"/>
      <c r="NXG266" s="183"/>
      <c r="NXH266" s="183"/>
      <c r="NXI266" s="183"/>
      <c r="NXJ266" s="183"/>
      <c r="NXK266" s="183"/>
      <c r="NXL266" s="183"/>
      <c r="NXM266" s="183"/>
      <c r="NXN266" s="183"/>
      <c r="NXO266" s="183"/>
      <c r="NXP266" s="183"/>
      <c r="NXQ266" s="183"/>
      <c r="NXR266" s="183"/>
      <c r="NXS266" s="183"/>
      <c r="NXT266" s="183"/>
      <c r="NXU266" s="183"/>
      <c r="NXV266" s="183"/>
      <c r="NXW266" s="183"/>
      <c r="NXX266" s="183"/>
      <c r="NXY266" s="183"/>
      <c r="NXZ266" s="183"/>
      <c r="NYA266" s="183"/>
      <c r="NYB266" s="183"/>
      <c r="NYC266" s="183"/>
      <c r="NYD266" s="183"/>
      <c r="NYE266" s="183"/>
      <c r="NYF266" s="183"/>
      <c r="NYG266" s="183"/>
      <c r="NYH266" s="183"/>
      <c r="NYI266" s="183"/>
      <c r="NYJ266" s="183"/>
      <c r="NYK266" s="183"/>
      <c r="NYL266" s="183"/>
      <c r="NYM266" s="183"/>
      <c r="NYN266" s="183"/>
      <c r="NYO266" s="183"/>
      <c r="NYP266" s="183"/>
      <c r="NYQ266" s="183"/>
      <c r="NYR266" s="183"/>
      <c r="NYS266" s="183"/>
      <c r="NYT266" s="183"/>
      <c r="NYU266" s="183"/>
      <c r="NYV266" s="183"/>
      <c r="NYW266" s="183"/>
      <c r="NYX266" s="183"/>
      <c r="NYY266" s="183"/>
      <c r="NYZ266" s="183"/>
      <c r="NZA266" s="183"/>
      <c r="NZB266" s="183"/>
      <c r="NZC266" s="183"/>
      <c r="NZD266" s="183"/>
      <c r="NZE266" s="183"/>
      <c r="NZF266" s="183"/>
      <c r="NZG266" s="183"/>
      <c r="NZH266" s="183"/>
      <c r="NZI266" s="183"/>
      <c r="NZJ266" s="183"/>
      <c r="NZK266" s="183"/>
      <c r="NZL266" s="183"/>
      <c r="NZM266" s="183"/>
      <c r="NZN266" s="183"/>
      <c r="NZO266" s="183"/>
      <c r="NZP266" s="183"/>
      <c r="NZQ266" s="183"/>
      <c r="NZR266" s="183"/>
      <c r="NZS266" s="183"/>
      <c r="NZT266" s="183"/>
      <c r="NZU266" s="183"/>
      <c r="NZV266" s="183"/>
      <c r="NZW266" s="183"/>
      <c r="NZX266" s="183"/>
      <c r="NZY266" s="183"/>
      <c r="NZZ266" s="183"/>
      <c r="OAA266" s="183"/>
      <c r="OAB266" s="183"/>
      <c r="OAC266" s="183"/>
      <c r="OAD266" s="183"/>
      <c r="OAE266" s="183"/>
      <c r="OAF266" s="183"/>
      <c r="OAG266" s="183"/>
      <c r="OAH266" s="183"/>
      <c r="OAI266" s="183"/>
      <c r="OAJ266" s="183"/>
      <c r="OAK266" s="183"/>
      <c r="OAL266" s="183"/>
      <c r="OAM266" s="183"/>
      <c r="OAN266" s="183"/>
      <c r="OAO266" s="183"/>
      <c r="OAP266" s="183"/>
      <c r="OAQ266" s="183"/>
      <c r="OAR266" s="183"/>
      <c r="OAS266" s="183"/>
      <c r="OAT266" s="183"/>
      <c r="OAU266" s="183"/>
      <c r="OAV266" s="183"/>
      <c r="OAW266" s="183"/>
      <c r="OAX266" s="183"/>
      <c r="OAY266" s="183"/>
      <c r="OAZ266" s="183"/>
      <c r="OBA266" s="183"/>
      <c r="OBB266" s="183"/>
      <c r="OBC266" s="183"/>
      <c r="OBD266" s="183"/>
      <c r="OBE266" s="183"/>
      <c r="OBF266" s="183"/>
      <c r="OBG266" s="183"/>
      <c r="OBH266" s="183"/>
      <c r="OBI266" s="183"/>
      <c r="OBJ266" s="183"/>
      <c r="OBK266" s="183"/>
      <c r="OBL266" s="183"/>
      <c r="OBM266" s="183"/>
      <c r="OBN266" s="183"/>
      <c r="OBO266" s="183"/>
      <c r="OBP266" s="183"/>
      <c r="OBQ266" s="183"/>
      <c r="OBR266" s="183"/>
      <c r="OBS266" s="183"/>
      <c r="OBT266" s="183"/>
      <c r="OBU266" s="183"/>
      <c r="OBV266" s="183"/>
      <c r="OBW266" s="183"/>
      <c r="OBX266" s="183"/>
      <c r="OBY266" s="183"/>
      <c r="OBZ266" s="183"/>
      <c r="OCA266" s="183"/>
      <c r="OCB266" s="183"/>
      <c r="OCC266" s="183"/>
      <c r="OCD266" s="183"/>
      <c r="OCE266" s="183"/>
      <c r="OCF266" s="183"/>
      <c r="OCG266" s="183"/>
      <c r="OCH266" s="183"/>
      <c r="OCI266" s="183"/>
      <c r="OCJ266" s="183"/>
      <c r="OCK266" s="183"/>
      <c r="OCL266" s="183"/>
      <c r="OCM266" s="183"/>
      <c r="OCN266" s="183"/>
      <c r="OCO266" s="183"/>
      <c r="OCP266" s="183"/>
      <c r="OCQ266" s="183"/>
      <c r="OCR266" s="183"/>
      <c r="OCS266" s="183"/>
      <c r="OCT266" s="183"/>
      <c r="OCU266" s="183"/>
      <c r="OCV266" s="183"/>
      <c r="OCW266" s="183"/>
      <c r="OCX266" s="183"/>
      <c r="OCY266" s="183"/>
      <c r="OCZ266" s="183"/>
      <c r="ODA266" s="183"/>
      <c r="ODB266" s="183"/>
      <c r="ODC266" s="183"/>
      <c r="ODD266" s="183"/>
      <c r="ODE266" s="183"/>
      <c r="ODF266" s="183"/>
      <c r="ODG266" s="183"/>
      <c r="ODH266" s="183"/>
      <c r="ODI266" s="183"/>
      <c r="ODJ266" s="183"/>
      <c r="ODK266" s="183"/>
      <c r="ODL266" s="183"/>
      <c r="ODM266" s="183"/>
      <c r="ODN266" s="183"/>
      <c r="ODO266" s="183"/>
      <c r="ODP266" s="183"/>
      <c r="ODQ266" s="183"/>
      <c r="ODR266" s="183"/>
      <c r="ODS266" s="183"/>
      <c r="ODT266" s="183"/>
      <c r="ODU266" s="183"/>
      <c r="ODV266" s="183"/>
      <c r="ODW266" s="183"/>
      <c r="ODX266" s="183"/>
      <c r="ODY266" s="183"/>
      <c r="ODZ266" s="183"/>
      <c r="OEA266" s="183"/>
      <c r="OEB266" s="183"/>
      <c r="OEC266" s="183"/>
      <c r="OED266" s="183"/>
      <c r="OEE266" s="183"/>
      <c r="OEF266" s="183"/>
      <c r="OEG266" s="183"/>
      <c r="OEH266" s="183"/>
      <c r="OEI266" s="183"/>
      <c r="OEJ266" s="183"/>
      <c r="OEK266" s="183"/>
      <c r="OEL266" s="183"/>
      <c r="OEM266" s="183"/>
      <c r="OEN266" s="183"/>
      <c r="OEO266" s="183"/>
      <c r="OEP266" s="183"/>
      <c r="OEQ266" s="183"/>
      <c r="OER266" s="183"/>
      <c r="OES266" s="183"/>
      <c r="OET266" s="183"/>
      <c r="OEU266" s="183"/>
      <c r="OEV266" s="183"/>
      <c r="OEW266" s="183"/>
      <c r="OEX266" s="183"/>
      <c r="OEY266" s="183"/>
      <c r="OEZ266" s="183"/>
      <c r="OFA266" s="183"/>
      <c r="OFB266" s="183"/>
      <c r="OFC266" s="183"/>
      <c r="OFD266" s="183"/>
      <c r="OFE266" s="183"/>
      <c r="OFF266" s="183"/>
      <c r="OFG266" s="183"/>
      <c r="OFH266" s="183"/>
      <c r="OFI266" s="183"/>
      <c r="OFJ266" s="183"/>
      <c r="OFK266" s="183"/>
      <c r="OFL266" s="183"/>
      <c r="OFM266" s="183"/>
      <c r="OFN266" s="183"/>
      <c r="OFO266" s="183"/>
      <c r="OFP266" s="183"/>
      <c r="OFQ266" s="183"/>
      <c r="OFR266" s="183"/>
      <c r="OFS266" s="183"/>
      <c r="OFT266" s="183"/>
      <c r="OFU266" s="183"/>
      <c r="OFV266" s="183"/>
      <c r="OFW266" s="183"/>
      <c r="OFX266" s="183"/>
      <c r="OFY266" s="183"/>
      <c r="OFZ266" s="183"/>
      <c r="OGA266" s="183"/>
      <c r="OGB266" s="183"/>
      <c r="OGC266" s="183"/>
      <c r="OGD266" s="183"/>
      <c r="OGE266" s="183"/>
      <c r="OGF266" s="183"/>
      <c r="OGG266" s="183"/>
      <c r="OGH266" s="183"/>
      <c r="OGI266" s="183"/>
      <c r="OGJ266" s="183"/>
      <c r="OGK266" s="183"/>
      <c r="OGL266" s="183"/>
      <c r="OGM266" s="183"/>
      <c r="OGN266" s="183"/>
      <c r="OGO266" s="183"/>
      <c r="OGP266" s="183"/>
      <c r="OGQ266" s="183"/>
      <c r="OGR266" s="183"/>
      <c r="OGS266" s="183"/>
      <c r="OGT266" s="183"/>
      <c r="OGU266" s="183"/>
      <c r="OGV266" s="183"/>
      <c r="OGW266" s="183"/>
      <c r="OGX266" s="183"/>
      <c r="OGY266" s="183"/>
      <c r="OGZ266" s="183"/>
      <c r="OHA266" s="183"/>
      <c r="OHB266" s="183"/>
      <c r="OHC266" s="183"/>
      <c r="OHD266" s="183"/>
      <c r="OHE266" s="183"/>
      <c r="OHF266" s="183"/>
      <c r="OHG266" s="183"/>
      <c r="OHH266" s="183"/>
      <c r="OHI266" s="183"/>
      <c r="OHJ266" s="183"/>
      <c r="OHK266" s="183"/>
      <c r="OHL266" s="183"/>
      <c r="OHM266" s="183"/>
      <c r="OHN266" s="183"/>
      <c r="OHO266" s="183"/>
      <c r="OHP266" s="183"/>
      <c r="OHQ266" s="183"/>
      <c r="OHR266" s="183"/>
      <c r="OHS266" s="183"/>
      <c r="OHT266" s="183"/>
      <c r="OHU266" s="183"/>
      <c r="OHV266" s="183"/>
      <c r="OHW266" s="183"/>
      <c r="OHX266" s="183"/>
      <c r="OHY266" s="183"/>
      <c r="OHZ266" s="183"/>
      <c r="OIA266" s="183"/>
      <c r="OIB266" s="183"/>
      <c r="OIC266" s="183"/>
      <c r="OID266" s="183"/>
      <c r="OIE266" s="183"/>
      <c r="OIF266" s="183"/>
      <c r="OIG266" s="183"/>
      <c r="OIH266" s="183"/>
      <c r="OII266" s="183"/>
      <c r="OIJ266" s="183"/>
      <c r="OIK266" s="183"/>
      <c r="OIL266" s="183"/>
      <c r="OIM266" s="183"/>
      <c r="OIN266" s="183"/>
      <c r="OIO266" s="183"/>
      <c r="OIP266" s="183"/>
      <c r="OIQ266" s="183"/>
      <c r="OIR266" s="183"/>
      <c r="OIS266" s="183"/>
      <c r="OIT266" s="183"/>
      <c r="OIU266" s="183"/>
      <c r="OIV266" s="183"/>
      <c r="OIW266" s="183"/>
      <c r="OIX266" s="183"/>
      <c r="OIY266" s="183"/>
      <c r="OIZ266" s="183"/>
      <c r="OJA266" s="183"/>
      <c r="OJB266" s="183"/>
      <c r="OJC266" s="183"/>
      <c r="OJD266" s="183"/>
      <c r="OJE266" s="183"/>
      <c r="OJF266" s="183"/>
      <c r="OJG266" s="183"/>
      <c r="OJH266" s="183"/>
      <c r="OJI266" s="183"/>
      <c r="OJJ266" s="183"/>
      <c r="OJK266" s="183"/>
      <c r="OJL266" s="183"/>
      <c r="OJM266" s="183"/>
      <c r="OJN266" s="183"/>
      <c r="OJO266" s="183"/>
      <c r="OJP266" s="183"/>
      <c r="OJQ266" s="183"/>
      <c r="OJR266" s="183"/>
      <c r="OJS266" s="183"/>
      <c r="OJT266" s="183"/>
      <c r="OJU266" s="183"/>
      <c r="OJV266" s="183"/>
      <c r="OJW266" s="183"/>
      <c r="OJX266" s="183"/>
      <c r="OJY266" s="183"/>
      <c r="OJZ266" s="183"/>
      <c r="OKA266" s="183"/>
      <c r="OKB266" s="183"/>
      <c r="OKC266" s="183"/>
      <c r="OKD266" s="183"/>
      <c r="OKE266" s="183"/>
      <c r="OKF266" s="183"/>
      <c r="OKG266" s="183"/>
      <c r="OKH266" s="183"/>
      <c r="OKI266" s="183"/>
      <c r="OKJ266" s="183"/>
      <c r="OKK266" s="183"/>
      <c r="OKL266" s="183"/>
      <c r="OKM266" s="183"/>
      <c r="OKN266" s="183"/>
      <c r="OKO266" s="183"/>
      <c r="OKP266" s="183"/>
      <c r="OKQ266" s="183"/>
      <c r="OKR266" s="183"/>
      <c r="OKS266" s="183"/>
      <c r="OKT266" s="183"/>
      <c r="OKU266" s="183"/>
      <c r="OKV266" s="183"/>
      <c r="OKW266" s="183"/>
      <c r="OKX266" s="183"/>
      <c r="OKY266" s="183"/>
      <c r="OKZ266" s="183"/>
      <c r="OLA266" s="183"/>
      <c r="OLB266" s="183"/>
      <c r="OLC266" s="183"/>
      <c r="OLD266" s="183"/>
      <c r="OLE266" s="183"/>
      <c r="OLF266" s="183"/>
      <c r="OLG266" s="183"/>
      <c r="OLH266" s="183"/>
      <c r="OLI266" s="183"/>
      <c r="OLJ266" s="183"/>
      <c r="OLK266" s="183"/>
      <c r="OLL266" s="183"/>
      <c r="OLM266" s="183"/>
      <c r="OLN266" s="183"/>
      <c r="OLO266" s="183"/>
      <c r="OLP266" s="183"/>
      <c r="OLQ266" s="183"/>
      <c r="OLR266" s="183"/>
      <c r="OLS266" s="183"/>
      <c r="OLT266" s="183"/>
      <c r="OLU266" s="183"/>
      <c r="OLV266" s="183"/>
      <c r="OLW266" s="183"/>
      <c r="OLX266" s="183"/>
      <c r="OLY266" s="183"/>
      <c r="OLZ266" s="183"/>
      <c r="OMA266" s="183"/>
      <c r="OMB266" s="183"/>
      <c r="OMC266" s="183"/>
      <c r="OMD266" s="183"/>
      <c r="OME266" s="183"/>
      <c r="OMF266" s="183"/>
      <c r="OMG266" s="183"/>
      <c r="OMH266" s="183"/>
      <c r="OMI266" s="183"/>
      <c r="OMJ266" s="183"/>
      <c r="OMK266" s="183"/>
      <c r="OML266" s="183"/>
      <c r="OMM266" s="183"/>
      <c r="OMN266" s="183"/>
      <c r="OMO266" s="183"/>
      <c r="OMP266" s="183"/>
      <c r="OMQ266" s="183"/>
      <c r="OMR266" s="183"/>
      <c r="OMS266" s="183"/>
      <c r="OMT266" s="183"/>
      <c r="OMU266" s="183"/>
      <c r="OMV266" s="183"/>
      <c r="OMW266" s="183"/>
      <c r="OMX266" s="183"/>
      <c r="OMY266" s="183"/>
      <c r="OMZ266" s="183"/>
      <c r="ONA266" s="183"/>
      <c r="ONB266" s="183"/>
      <c r="ONC266" s="183"/>
      <c r="OND266" s="183"/>
      <c r="ONE266" s="183"/>
      <c r="ONF266" s="183"/>
      <c r="ONG266" s="183"/>
      <c r="ONH266" s="183"/>
      <c r="ONI266" s="183"/>
      <c r="ONJ266" s="183"/>
      <c r="ONK266" s="183"/>
      <c r="ONL266" s="183"/>
      <c r="ONM266" s="183"/>
      <c r="ONN266" s="183"/>
      <c r="ONO266" s="183"/>
      <c r="ONP266" s="183"/>
      <c r="ONQ266" s="183"/>
      <c r="ONR266" s="183"/>
      <c r="ONS266" s="183"/>
      <c r="ONT266" s="183"/>
      <c r="ONU266" s="183"/>
      <c r="ONV266" s="183"/>
      <c r="ONW266" s="183"/>
      <c r="ONX266" s="183"/>
      <c r="ONY266" s="183"/>
      <c r="ONZ266" s="183"/>
      <c r="OOA266" s="183"/>
      <c r="OOB266" s="183"/>
      <c r="OOC266" s="183"/>
      <c r="OOD266" s="183"/>
      <c r="OOE266" s="183"/>
      <c r="OOF266" s="183"/>
      <c r="OOG266" s="183"/>
      <c r="OOH266" s="183"/>
      <c r="OOI266" s="183"/>
      <c r="OOJ266" s="183"/>
      <c r="OOK266" s="183"/>
      <c r="OOL266" s="183"/>
      <c r="OOM266" s="183"/>
      <c r="OON266" s="183"/>
      <c r="OOO266" s="183"/>
      <c r="OOP266" s="183"/>
      <c r="OOQ266" s="183"/>
      <c r="OOR266" s="183"/>
      <c r="OOS266" s="183"/>
      <c r="OOT266" s="183"/>
      <c r="OOU266" s="183"/>
      <c r="OOV266" s="183"/>
      <c r="OOW266" s="183"/>
      <c r="OOX266" s="183"/>
      <c r="OOY266" s="183"/>
      <c r="OOZ266" s="183"/>
      <c r="OPA266" s="183"/>
      <c r="OPB266" s="183"/>
      <c r="OPC266" s="183"/>
      <c r="OPD266" s="183"/>
      <c r="OPE266" s="183"/>
      <c r="OPF266" s="183"/>
      <c r="OPG266" s="183"/>
      <c r="OPH266" s="183"/>
      <c r="OPI266" s="183"/>
      <c r="OPJ266" s="183"/>
      <c r="OPK266" s="183"/>
      <c r="OPL266" s="183"/>
      <c r="OPM266" s="183"/>
      <c r="OPN266" s="183"/>
      <c r="OPO266" s="183"/>
      <c r="OPP266" s="183"/>
      <c r="OPQ266" s="183"/>
      <c r="OPR266" s="183"/>
      <c r="OPS266" s="183"/>
      <c r="OPT266" s="183"/>
      <c r="OPU266" s="183"/>
      <c r="OPV266" s="183"/>
      <c r="OPW266" s="183"/>
      <c r="OPX266" s="183"/>
      <c r="OPY266" s="183"/>
      <c r="OPZ266" s="183"/>
      <c r="OQA266" s="183"/>
      <c r="OQB266" s="183"/>
      <c r="OQC266" s="183"/>
      <c r="OQD266" s="183"/>
      <c r="OQE266" s="183"/>
      <c r="OQF266" s="183"/>
      <c r="OQG266" s="183"/>
      <c r="OQH266" s="183"/>
      <c r="OQI266" s="183"/>
      <c r="OQJ266" s="183"/>
      <c r="OQK266" s="183"/>
      <c r="OQL266" s="183"/>
      <c r="OQM266" s="183"/>
      <c r="OQN266" s="183"/>
      <c r="OQO266" s="183"/>
      <c r="OQP266" s="183"/>
      <c r="OQQ266" s="183"/>
      <c r="OQR266" s="183"/>
      <c r="OQS266" s="183"/>
      <c r="OQT266" s="183"/>
      <c r="OQU266" s="183"/>
      <c r="OQV266" s="183"/>
      <c r="OQW266" s="183"/>
      <c r="OQX266" s="183"/>
      <c r="OQY266" s="183"/>
      <c r="OQZ266" s="183"/>
      <c r="ORA266" s="183"/>
      <c r="ORB266" s="183"/>
      <c r="ORC266" s="183"/>
      <c r="ORD266" s="183"/>
      <c r="ORE266" s="183"/>
      <c r="ORF266" s="183"/>
      <c r="ORG266" s="183"/>
      <c r="ORH266" s="183"/>
      <c r="ORI266" s="183"/>
      <c r="ORJ266" s="183"/>
      <c r="ORK266" s="183"/>
      <c r="ORL266" s="183"/>
      <c r="ORM266" s="183"/>
      <c r="ORN266" s="183"/>
      <c r="ORO266" s="183"/>
      <c r="ORP266" s="183"/>
      <c r="ORQ266" s="183"/>
      <c r="ORR266" s="183"/>
      <c r="ORS266" s="183"/>
      <c r="ORT266" s="183"/>
      <c r="ORU266" s="183"/>
      <c r="ORV266" s="183"/>
      <c r="ORW266" s="183"/>
      <c r="ORX266" s="183"/>
      <c r="ORY266" s="183"/>
      <c r="ORZ266" s="183"/>
      <c r="OSA266" s="183"/>
      <c r="OSB266" s="183"/>
      <c r="OSC266" s="183"/>
      <c r="OSD266" s="183"/>
      <c r="OSE266" s="183"/>
      <c r="OSF266" s="183"/>
      <c r="OSG266" s="183"/>
      <c r="OSH266" s="183"/>
      <c r="OSI266" s="183"/>
      <c r="OSJ266" s="183"/>
      <c r="OSK266" s="183"/>
      <c r="OSL266" s="183"/>
      <c r="OSM266" s="183"/>
      <c r="OSN266" s="183"/>
      <c r="OSO266" s="183"/>
      <c r="OSP266" s="183"/>
      <c r="OSQ266" s="183"/>
      <c r="OSR266" s="183"/>
      <c r="OSS266" s="183"/>
      <c r="OST266" s="183"/>
      <c r="OSU266" s="183"/>
      <c r="OSV266" s="183"/>
      <c r="OSW266" s="183"/>
      <c r="OSX266" s="183"/>
      <c r="OSY266" s="183"/>
      <c r="OSZ266" s="183"/>
      <c r="OTA266" s="183"/>
      <c r="OTB266" s="183"/>
      <c r="OTC266" s="183"/>
      <c r="OTD266" s="183"/>
      <c r="OTE266" s="183"/>
      <c r="OTF266" s="183"/>
      <c r="OTG266" s="183"/>
      <c r="OTH266" s="183"/>
      <c r="OTI266" s="183"/>
      <c r="OTJ266" s="183"/>
      <c r="OTK266" s="183"/>
      <c r="OTL266" s="183"/>
      <c r="OTM266" s="183"/>
      <c r="OTN266" s="183"/>
      <c r="OTO266" s="183"/>
      <c r="OTP266" s="183"/>
      <c r="OTQ266" s="183"/>
      <c r="OTR266" s="183"/>
      <c r="OTS266" s="183"/>
      <c r="OTT266" s="183"/>
      <c r="OTU266" s="183"/>
      <c r="OTV266" s="183"/>
      <c r="OTW266" s="183"/>
      <c r="OTX266" s="183"/>
      <c r="OTY266" s="183"/>
      <c r="OTZ266" s="183"/>
      <c r="OUA266" s="183"/>
      <c r="OUB266" s="183"/>
      <c r="OUC266" s="183"/>
      <c r="OUD266" s="183"/>
      <c r="OUE266" s="183"/>
      <c r="OUF266" s="183"/>
      <c r="OUG266" s="183"/>
      <c r="OUH266" s="183"/>
      <c r="OUI266" s="183"/>
      <c r="OUJ266" s="183"/>
      <c r="OUK266" s="183"/>
      <c r="OUL266" s="183"/>
      <c r="OUM266" s="183"/>
      <c r="OUN266" s="183"/>
      <c r="OUO266" s="183"/>
      <c r="OUP266" s="183"/>
      <c r="OUQ266" s="183"/>
      <c r="OUR266" s="183"/>
      <c r="OUS266" s="183"/>
      <c r="OUT266" s="183"/>
      <c r="OUU266" s="183"/>
      <c r="OUV266" s="183"/>
      <c r="OUW266" s="183"/>
      <c r="OUX266" s="183"/>
      <c r="OUY266" s="183"/>
      <c r="OUZ266" s="183"/>
      <c r="OVA266" s="183"/>
      <c r="OVB266" s="183"/>
      <c r="OVC266" s="183"/>
      <c r="OVD266" s="183"/>
      <c r="OVE266" s="183"/>
      <c r="OVF266" s="183"/>
      <c r="OVG266" s="183"/>
      <c r="OVH266" s="183"/>
      <c r="OVI266" s="183"/>
      <c r="OVJ266" s="183"/>
      <c r="OVK266" s="183"/>
      <c r="OVL266" s="183"/>
      <c r="OVM266" s="183"/>
      <c r="OVN266" s="183"/>
      <c r="OVO266" s="183"/>
      <c r="OVP266" s="183"/>
      <c r="OVQ266" s="183"/>
      <c r="OVR266" s="183"/>
      <c r="OVS266" s="183"/>
      <c r="OVT266" s="183"/>
      <c r="OVU266" s="183"/>
      <c r="OVV266" s="183"/>
      <c r="OVW266" s="183"/>
      <c r="OVX266" s="183"/>
      <c r="OVY266" s="183"/>
      <c r="OVZ266" s="183"/>
      <c r="OWA266" s="183"/>
      <c r="OWB266" s="183"/>
      <c r="OWC266" s="183"/>
      <c r="OWD266" s="183"/>
      <c r="OWE266" s="183"/>
      <c r="OWF266" s="183"/>
      <c r="OWG266" s="183"/>
      <c r="OWH266" s="183"/>
      <c r="OWI266" s="183"/>
      <c r="OWJ266" s="183"/>
      <c r="OWK266" s="183"/>
      <c r="OWL266" s="183"/>
      <c r="OWM266" s="183"/>
      <c r="OWN266" s="183"/>
      <c r="OWO266" s="183"/>
      <c r="OWP266" s="183"/>
      <c r="OWQ266" s="183"/>
      <c r="OWR266" s="183"/>
      <c r="OWS266" s="183"/>
      <c r="OWT266" s="183"/>
      <c r="OWU266" s="183"/>
      <c r="OWV266" s="183"/>
      <c r="OWW266" s="183"/>
      <c r="OWX266" s="183"/>
      <c r="OWY266" s="183"/>
      <c r="OWZ266" s="183"/>
      <c r="OXA266" s="183"/>
      <c r="OXB266" s="183"/>
      <c r="OXC266" s="183"/>
      <c r="OXD266" s="183"/>
      <c r="OXE266" s="183"/>
      <c r="OXF266" s="183"/>
      <c r="OXG266" s="183"/>
      <c r="OXH266" s="183"/>
      <c r="OXI266" s="183"/>
      <c r="OXJ266" s="183"/>
      <c r="OXK266" s="183"/>
      <c r="OXL266" s="183"/>
      <c r="OXM266" s="183"/>
      <c r="OXN266" s="183"/>
      <c r="OXO266" s="183"/>
      <c r="OXP266" s="183"/>
      <c r="OXQ266" s="183"/>
      <c r="OXR266" s="183"/>
      <c r="OXS266" s="183"/>
      <c r="OXT266" s="183"/>
      <c r="OXU266" s="183"/>
      <c r="OXV266" s="183"/>
      <c r="OXW266" s="183"/>
      <c r="OXX266" s="183"/>
      <c r="OXY266" s="183"/>
      <c r="OXZ266" s="183"/>
      <c r="OYA266" s="183"/>
      <c r="OYB266" s="183"/>
      <c r="OYC266" s="183"/>
      <c r="OYD266" s="183"/>
      <c r="OYE266" s="183"/>
      <c r="OYF266" s="183"/>
      <c r="OYG266" s="183"/>
      <c r="OYH266" s="183"/>
      <c r="OYI266" s="183"/>
      <c r="OYJ266" s="183"/>
      <c r="OYK266" s="183"/>
      <c r="OYL266" s="183"/>
      <c r="OYM266" s="183"/>
      <c r="OYN266" s="183"/>
      <c r="OYO266" s="183"/>
      <c r="OYP266" s="183"/>
      <c r="OYQ266" s="183"/>
      <c r="OYR266" s="183"/>
      <c r="OYS266" s="183"/>
      <c r="OYT266" s="183"/>
      <c r="OYU266" s="183"/>
      <c r="OYV266" s="183"/>
      <c r="OYW266" s="183"/>
      <c r="OYX266" s="183"/>
      <c r="OYY266" s="183"/>
      <c r="OYZ266" s="183"/>
      <c r="OZA266" s="183"/>
      <c r="OZB266" s="183"/>
      <c r="OZC266" s="183"/>
      <c r="OZD266" s="183"/>
      <c r="OZE266" s="183"/>
      <c r="OZF266" s="183"/>
      <c r="OZG266" s="183"/>
      <c r="OZH266" s="183"/>
      <c r="OZI266" s="183"/>
      <c r="OZJ266" s="183"/>
      <c r="OZK266" s="183"/>
      <c r="OZL266" s="183"/>
      <c r="OZM266" s="183"/>
      <c r="OZN266" s="183"/>
      <c r="OZO266" s="183"/>
      <c r="OZP266" s="183"/>
      <c r="OZQ266" s="183"/>
      <c r="OZR266" s="183"/>
      <c r="OZS266" s="183"/>
      <c r="OZT266" s="183"/>
      <c r="OZU266" s="183"/>
      <c r="OZV266" s="183"/>
      <c r="OZW266" s="183"/>
      <c r="OZX266" s="183"/>
      <c r="OZY266" s="183"/>
      <c r="OZZ266" s="183"/>
      <c r="PAA266" s="183"/>
      <c r="PAB266" s="183"/>
      <c r="PAC266" s="183"/>
      <c r="PAD266" s="183"/>
      <c r="PAE266" s="183"/>
      <c r="PAF266" s="183"/>
      <c r="PAG266" s="183"/>
      <c r="PAH266" s="183"/>
      <c r="PAI266" s="183"/>
      <c r="PAJ266" s="183"/>
      <c r="PAK266" s="183"/>
      <c r="PAL266" s="183"/>
      <c r="PAM266" s="183"/>
      <c r="PAN266" s="183"/>
      <c r="PAO266" s="183"/>
      <c r="PAP266" s="183"/>
      <c r="PAQ266" s="183"/>
      <c r="PAR266" s="183"/>
      <c r="PAS266" s="183"/>
      <c r="PAT266" s="183"/>
      <c r="PAU266" s="183"/>
      <c r="PAV266" s="183"/>
      <c r="PAW266" s="183"/>
      <c r="PAX266" s="183"/>
      <c r="PAY266" s="183"/>
      <c r="PAZ266" s="183"/>
      <c r="PBA266" s="183"/>
      <c r="PBB266" s="183"/>
      <c r="PBC266" s="183"/>
      <c r="PBD266" s="183"/>
      <c r="PBE266" s="183"/>
      <c r="PBF266" s="183"/>
      <c r="PBG266" s="183"/>
      <c r="PBH266" s="183"/>
      <c r="PBI266" s="183"/>
      <c r="PBJ266" s="183"/>
      <c r="PBK266" s="183"/>
      <c r="PBL266" s="183"/>
      <c r="PBM266" s="183"/>
      <c r="PBN266" s="183"/>
      <c r="PBO266" s="183"/>
      <c r="PBP266" s="183"/>
      <c r="PBQ266" s="183"/>
      <c r="PBR266" s="183"/>
      <c r="PBS266" s="183"/>
      <c r="PBT266" s="183"/>
      <c r="PBU266" s="183"/>
      <c r="PBV266" s="183"/>
      <c r="PBW266" s="183"/>
      <c r="PBX266" s="183"/>
      <c r="PBY266" s="183"/>
      <c r="PBZ266" s="183"/>
      <c r="PCA266" s="183"/>
      <c r="PCB266" s="183"/>
      <c r="PCC266" s="183"/>
      <c r="PCD266" s="183"/>
      <c r="PCE266" s="183"/>
      <c r="PCF266" s="183"/>
      <c r="PCG266" s="183"/>
      <c r="PCH266" s="183"/>
      <c r="PCI266" s="183"/>
      <c r="PCJ266" s="183"/>
      <c r="PCK266" s="183"/>
      <c r="PCL266" s="183"/>
      <c r="PCM266" s="183"/>
      <c r="PCN266" s="183"/>
      <c r="PCO266" s="183"/>
      <c r="PCP266" s="183"/>
      <c r="PCQ266" s="183"/>
      <c r="PCR266" s="183"/>
      <c r="PCS266" s="183"/>
      <c r="PCT266" s="183"/>
      <c r="PCU266" s="183"/>
      <c r="PCV266" s="183"/>
      <c r="PCW266" s="183"/>
      <c r="PCX266" s="183"/>
      <c r="PCY266" s="183"/>
      <c r="PCZ266" s="183"/>
      <c r="PDA266" s="183"/>
      <c r="PDB266" s="183"/>
      <c r="PDC266" s="183"/>
      <c r="PDD266" s="183"/>
      <c r="PDE266" s="183"/>
      <c r="PDF266" s="183"/>
      <c r="PDG266" s="183"/>
      <c r="PDH266" s="183"/>
      <c r="PDI266" s="183"/>
      <c r="PDJ266" s="183"/>
      <c r="PDK266" s="183"/>
      <c r="PDL266" s="183"/>
      <c r="PDM266" s="183"/>
      <c r="PDN266" s="183"/>
      <c r="PDO266" s="183"/>
      <c r="PDP266" s="183"/>
      <c r="PDQ266" s="183"/>
      <c r="PDR266" s="183"/>
      <c r="PDS266" s="183"/>
      <c r="PDT266" s="183"/>
      <c r="PDU266" s="183"/>
      <c r="PDV266" s="183"/>
      <c r="PDW266" s="183"/>
      <c r="PDX266" s="183"/>
      <c r="PDY266" s="183"/>
      <c r="PDZ266" s="183"/>
      <c r="PEA266" s="183"/>
      <c r="PEB266" s="183"/>
      <c r="PEC266" s="183"/>
      <c r="PED266" s="183"/>
      <c r="PEE266" s="183"/>
      <c r="PEF266" s="183"/>
      <c r="PEG266" s="183"/>
      <c r="PEH266" s="183"/>
      <c r="PEI266" s="183"/>
      <c r="PEJ266" s="183"/>
      <c r="PEK266" s="183"/>
      <c r="PEL266" s="183"/>
      <c r="PEM266" s="183"/>
      <c r="PEN266" s="183"/>
      <c r="PEO266" s="183"/>
      <c r="PEP266" s="183"/>
      <c r="PEQ266" s="183"/>
      <c r="PER266" s="183"/>
      <c r="PES266" s="183"/>
      <c r="PET266" s="183"/>
      <c r="PEU266" s="183"/>
      <c r="PEV266" s="183"/>
      <c r="PEW266" s="183"/>
      <c r="PEX266" s="183"/>
      <c r="PEY266" s="183"/>
      <c r="PEZ266" s="183"/>
      <c r="PFA266" s="183"/>
      <c r="PFB266" s="183"/>
      <c r="PFC266" s="183"/>
      <c r="PFD266" s="183"/>
      <c r="PFE266" s="183"/>
      <c r="PFF266" s="183"/>
      <c r="PFG266" s="183"/>
      <c r="PFH266" s="183"/>
      <c r="PFI266" s="183"/>
      <c r="PFJ266" s="183"/>
      <c r="PFK266" s="183"/>
      <c r="PFL266" s="183"/>
      <c r="PFM266" s="183"/>
      <c r="PFN266" s="183"/>
      <c r="PFO266" s="183"/>
      <c r="PFP266" s="183"/>
      <c r="PFQ266" s="183"/>
      <c r="PFR266" s="183"/>
      <c r="PFS266" s="183"/>
      <c r="PFT266" s="183"/>
      <c r="PFU266" s="183"/>
      <c r="PFV266" s="183"/>
      <c r="PFW266" s="183"/>
      <c r="PFX266" s="183"/>
      <c r="PFY266" s="183"/>
      <c r="PFZ266" s="183"/>
      <c r="PGA266" s="183"/>
      <c r="PGB266" s="183"/>
      <c r="PGC266" s="183"/>
      <c r="PGD266" s="183"/>
      <c r="PGE266" s="183"/>
      <c r="PGF266" s="183"/>
      <c r="PGG266" s="183"/>
      <c r="PGH266" s="183"/>
      <c r="PGI266" s="183"/>
      <c r="PGJ266" s="183"/>
      <c r="PGK266" s="183"/>
      <c r="PGL266" s="183"/>
      <c r="PGM266" s="183"/>
      <c r="PGN266" s="183"/>
      <c r="PGO266" s="183"/>
      <c r="PGP266" s="183"/>
      <c r="PGQ266" s="183"/>
      <c r="PGR266" s="183"/>
      <c r="PGS266" s="183"/>
      <c r="PGT266" s="183"/>
      <c r="PGU266" s="183"/>
      <c r="PGV266" s="183"/>
      <c r="PGW266" s="183"/>
      <c r="PGX266" s="183"/>
      <c r="PGY266" s="183"/>
      <c r="PGZ266" s="183"/>
      <c r="PHA266" s="183"/>
      <c r="PHB266" s="183"/>
      <c r="PHC266" s="183"/>
      <c r="PHD266" s="183"/>
      <c r="PHE266" s="183"/>
      <c r="PHF266" s="183"/>
      <c r="PHG266" s="183"/>
      <c r="PHH266" s="183"/>
      <c r="PHI266" s="183"/>
      <c r="PHJ266" s="183"/>
      <c r="PHK266" s="183"/>
      <c r="PHL266" s="183"/>
      <c r="PHM266" s="183"/>
      <c r="PHN266" s="183"/>
      <c r="PHO266" s="183"/>
      <c r="PHP266" s="183"/>
      <c r="PHQ266" s="183"/>
      <c r="PHR266" s="183"/>
      <c r="PHS266" s="183"/>
      <c r="PHT266" s="183"/>
      <c r="PHU266" s="183"/>
      <c r="PHV266" s="183"/>
      <c r="PHW266" s="183"/>
      <c r="PHX266" s="183"/>
      <c r="PHY266" s="183"/>
      <c r="PHZ266" s="183"/>
      <c r="PIA266" s="183"/>
      <c r="PIB266" s="183"/>
      <c r="PIC266" s="183"/>
      <c r="PID266" s="183"/>
      <c r="PIE266" s="183"/>
      <c r="PIF266" s="183"/>
      <c r="PIG266" s="183"/>
      <c r="PIH266" s="183"/>
      <c r="PII266" s="183"/>
      <c r="PIJ266" s="183"/>
      <c r="PIK266" s="183"/>
      <c r="PIL266" s="183"/>
      <c r="PIM266" s="183"/>
      <c r="PIN266" s="183"/>
      <c r="PIO266" s="183"/>
      <c r="PIP266" s="183"/>
      <c r="PIQ266" s="183"/>
      <c r="PIR266" s="183"/>
      <c r="PIS266" s="183"/>
      <c r="PIT266" s="183"/>
      <c r="PIU266" s="183"/>
      <c r="PIV266" s="183"/>
      <c r="PIW266" s="183"/>
      <c r="PIX266" s="183"/>
      <c r="PIY266" s="183"/>
      <c r="PIZ266" s="183"/>
      <c r="PJA266" s="183"/>
      <c r="PJB266" s="183"/>
      <c r="PJC266" s="183"/>
      <c r="PJD266" s="183"/>
      <c r="PJE266" s="183"/>
      <c r="PJF266" s="183"/>
      <c r="PJG266" s="183"/>
      <c r="PJH266" s="183"/>
      <c r="PJI266" s="183"/>
      <c r="PJJ266" s="183"/>
      <c r="PJK266" s="183"/>
      <c r="PJL266" s="183"/>
      <c r="PJM266" s="183"/>
      <c r="PJN266" s="183"/>
      <c r="PJO266" s="183"/>
      <c r="PJP266" s="183"/>
      <c r="PJQ266" s="183"/>
      <c r="PJR266" s="183"/>
      <c r="PJS266" s="183"/>
      <c r="PJT266" s="183"/>
      <c r="PJU266" s="183"/>
      <c r="PJV266" s="183"/>
      <c r="PJW266" s="183"/>
      <c r="PJX266" s="183"/>
      <c r="PJY266" s="183"/>
      <c r="PJZ266" s="183"/>
      <c r="PKA266" s="183"/>
      <c r="PKB266" s="183"/>
      <c r="PKC266" s="183"/>
      <c r="PKD266" s="183"/>
      <c r="PKE266" s="183"/>
      <c r="PKF266" s="183"/>
      <c r="PKG266" s="183"/>
      <c r="PKH266" s="183"/>
      <c r="PKI266" s="183"/>
      <c r="PKJ266" s="183"/>
      <c r="PKK266" s="183"/>
      <c r="PKL266" s="183"/>
      <c r="PKM266" s="183"/>
      <c r="PKN266" s="183"/>
      <c r="PKO266" s="183"/>
      <c r="PKP266" s="183"/>
      <c r="PKQ266" s="183"/>
      <c r="PKR266" s="183"/>
      <c r="PKS266" s="183"/>
      <c r="PKT266" s="183"/>
      <c r="PKU266" s="183"/>
      <c r="PKV266" s="183"/>
      <c r="PKW266" s="183"/>
      <c r="PKX266" s="183"/>
      <c r="PKY266" s="183"/>
      <c r="PKZ266" s="183"/>
      <c r="PLA266" s="183"/>
      <c r="PLB266" s="183"/>
      <c r="PLC266" s="183"/>
      <c r="PLD266" s="183"/>
      <c r="PLE266" s="183"/>
      <c r="PLF266" s="183"/>
      <c r="PLG266" s="183"/>
      <c r="PLH266" s="183"/>
      <c r="PLI266" s="183"/>
      <c r="PLJ266" s="183"/>
      <c r="PLK266" s="183"/>
      <c r="PLL266" s="183"/>
      <c r="PLM266" s="183"/>
      <c r="PLN266" s="183"/>
      <c r="PLO266" s="183"/>
      <c r="PLP266" s="183"/>
      <c r="PLQ266" s="183"/>
      <c r="PLR266" s="183"/>
      <c r="PLS266" s="183"/>
      <c r="PLT266" s="183"/>
      <c r="PLU266" s="183"/>
      <c r="PLV266" s="183"/>
      <c r="PLW266" s="183"/>
      <c r="PLX266" s="183"/>
      <c r="PLY266" s="183"/>
      <c r="PLZ266" s="183"/>
      <c r="PMA266" s="183"/>
      <c r="PMB266" s="183"/>
      <c r="PMC266" s="183"/>
      <c r="PMD266" s="183"/>
      <c r="PME266" s="183"/>
      <c r="PMF266" s="183"/>
      <c r="PMG266" s="183"/>
      <c r="PMH266" s="183"/>
      <c r="PMI266" s="183"/>
      <c r="PMJ266" s="183"/>
      <c r="PMK266" s="183"/>
      <c r="PML266" s="183"/>
      <c r="PMM266" s="183"/>
      <c r="PMN266" s="183"/>
      <c r="PMO266" s="183"/>
      <c r="PMP266" s="183"/>
      <c r="PMQ266" s="183"/>
      <c r="PMR266" s="183"/>
      <c r="PMS266" s="183"/>
      <c r="PMT266" s="183"/>
      <c r="PMU266" s="183"/>
      <c r="PMV266" s="183"/>
      <c r="PMW266" s="183"/>
      <c r="PMX266" s="183"/>
      <c r="PMY266" s="183"/>
      <c r="PMZ266" s="183"/>
      <c r="PNA266" s="183"/>
      <c r="PNB266" s="183"/>
      <c r="PNC266" s="183"/>
      <c r="PND266" s="183"/>
      <c r="PNE266" s="183"/>
      <c r="PNF266" s="183"/>
      <c r="PNG266" s="183"/>
      <c r="PNH266" s="183"/>
      <c r="PNI266" s="183"/>
      <c r="PNJ266" s="183"/>
      <c r="PNK266" s="183"/>
      <c r="PNL266" s="183"/>
      <c r="PNM266" s="183"/>
      <c r="PNN266" s="183"/>
      <c r="PNO266" s="183"/>
      <c r="PNP266" s="183"/>
      <c r="PNQ266" s="183"/>
      <c r="PNR266" s="183"/>
      <c r="PNS266" s="183"/>
      <c r="PNT266" s="183"/>
      <c r="PNU266" s="183"/>
      <c r="PNV266" s="183"/>
      <c r="PNW266" s="183"/>
      <c r="PNX266" s="183"/>
      <c r="PNY266" s="183"/>
      <c r="PNZ266" s="183"/>
      <c r="POA266" s="183"/>
      <c r="POB266" s="183"/>
      <c r="POC266" s="183"/>
      <c r="POD266" s="183"/>
      <c r="POE266" s="183"/>
      <c r="POF266" s="183"/>
      <c r="POG266" s="183"/>
      <c r="POH266" s="183"/>
      <c r="POI266" s="183"/>
      <c r="POJ266" s="183"/>
      <c r="POK266" s="183"/>
      <c r="POL266" s="183"/>
      <c r="POM266" s="183"/>
      <c r="PON266" s="183"/>
      <c r="POO266" s="183"/>
      <c r="POP266" s="183"/>
      <c r="POQ266" s="183"/>
      <c r="POR266" s="183"/>
      <c r="POS266" s="183"/>
      <c r="POT266" s="183"/>
      <c r="POU266" s="183"/>
      <c r="POV266" s="183"/>
      <c r="POW266" s="183"/>
      <c r="POX266" s="183"/>
      <c r="POY266" s="183"/>
      <c r="POZ266" s="183"/>
      <c r="PPA266" s="183"/>
      <c r="PPB266" s="183"/>
      <c r="PPC266" s="183"/>
      <c r="PPD266" s="183"/>
      <c r="PPE266" s="183"/>
      <c r="PPF266" s="183"/>
      <c r="PPG266" s="183"/>
      <c r="PPH266" s="183"/>
      <c r="PPI266" s="183"/>
      <c r="PPJ266" s="183"/>
      <c r="PPK266" s="183"/>
      <c r="PPL266" s="183"/>
      <c r="PPM266" s="183"/>
      <c r="PPN266" s="183"/>
      <c r="PPO266" s="183"/>
      <c r="PPP266" s="183"/>
      <c r="PPQ266" s="183"/>
      <c r="PPR266" s="183"/>
      <c r="PPS266" s="183"/>
      <c r="PPT266" s="183"/>
      <c r="PPU266" s="183"/>
      <c r="PPV266" s="183"/>
      <c r="PPW266" s="183"/>
      <c r="PPX266" s="183"/>
      <c r="PPY266" s="183"/>
      <c r="PPZ266" s="183"/>
      <c r="PQA266" s="183"/>
      <c r="PQB266" s="183"/>
      <c r="PQC266" s="183"/>
      <c r="PQD266" s="183"/>
      <c r="PQE266" s="183"/>
      <c r="PQF266" s="183"/>
      <c r="PQG266" s="183"/>
      <c r="PQH266" s="183"/>
      <c r="PQI266" s="183"/>
      <c r="PQJ266" s="183"/>
      <c r="PQK266" s="183"/>
      <c r="PQL266" s="183"/>
      <c r="PQM266" s="183"/>
      <c r="PQN266" s="183"/>
      <c r="PQO266" s="183"/>
      <c r="PQP266" s="183"/>
      <c r="PQQ266" s="183"/>
      <c r="PQR266" s="183"/>
      <c r="PQS266" s="183"/>
      <c r="PQT266" s="183"/>
      <c r="PQU266" s="183"/>
      <c r="PQV266" s="183"/>
      <c r="PQW266" s="183"/>
      <c r="PQX266" s="183"/>
      <c r="PQY266" s="183"/>
      <c r="PQZ266" s="183"/>
      <c r="PRA266" s="183"/>
      <c r="PRB266" s="183"/>
      <c r="PRC266" s="183"/>
      <c r="PRD266" s="183"/>
      <c r="PRE266" s="183"/>
      <c r="PRF266" s="183"/>
      <c r="PRG266" s="183"/>
      <c r="PRH266" s="183"/>
      <c r="PRI266" s="183"/>
      <c r="PRJ266" s="183"/>
      <c r="PRK266" s="183"/>
      <c r="PRL266" s="183"/>
      <c r="PRM266" s="183"/>
      <c r="PRN266" s="183"/>
      <c r="PRO266" s="183"/>
      <c r="PRP266" s="183"/>
      <c r="PRQ266" s="183"/>
      <c r="PRR266" s="183"/>
      <c r="PRS266" s="183"/>
      <c r="PRT266" s="183"/>
      <c r="PRU266" s="183"/>
      <c r="PRV266" s="183"/>
      <c r="PRW266" s="183"/>
      <c r="PRX266" s="183"/>
      <c r="PRY266" s="183"/>
      <c r="PRZ266" s="183"/>
      <c r="PSA266" s="183"/>
      <c r="PSB266" s="183"/>
      <c r="PSC266" s="183"/>
      <c r="PSD266" s="183"/>
      <c r="PSE266" s="183"/>
      <c r="PSF266" s="183"/>
      <c r="PSG266" s="183"/>
      <c r="PSH266" s="183"/>
      <c r="PSI266" s="183"/>
      <c r="PSJ266" s="183"/>
      <c r="PSK266" s="183"/>
      <c r="PSL266" s="183"/>
      <c r="PSM266" s="183"/>
      <c r="PSN266" s="183"/>
      <c r="PSO266" s="183"/>
      <c r="PSP266" s="183"/>
      <c r="PSQ266" s="183"/>
      <c r="PSR266" s="183"/>
      <c r="PSS266" s="183"/>
      <c r="PST266" s="183"/>
      <c r="PSU266" s="183"/>
      <c r="PSV266" s="183"/>
      <c r="PSW266" s="183"/>
      <c r="PSX266" s="183"/>
      <c r="PSY266" s="183"/>
      <c r="PSZ266" s="183"/>
      <c r="PTA266" s="183"/>
      <c r="PTB266" s="183"/>
      <c r="PTC266" s="183"/>
      <c r="PTD266" s="183"/>
      <c r="PTE266" s="183"/>
      <c r="PTF266" s="183"/>
      <c r="PTG266" s="183"/>
      <c r="PTH266" s="183"/>
      <c r="PTI266" s="183"/>
      <c r="PTJ266" s="183"/>
      <c r="PTK266" s="183"/>
      <c r="PTL266" s="183"/>
      <c r="PTM266" s="183"/>
      <c r="PTN266" s="183"/>
      <c r="PTO266" s="183"/>
      <c r="PTP266" s="183"/>
      <c r="PTQ266" s="183"/>
      <c r="PTR266" s="183"/>
      <c r="PTS266" s="183"/>
      <c r="PTT266" s="183"/>
      <c r="PTU266" s="183"/>
      <c r="PTV266" s="183"/>
      <c r="PTW266" s="183"/>
      <c r="PTX266" s="183"/>
      <c r="PTY266" s="183"/>
      <c r="PTZ266" s="183"/>
      <c r="PUA266" s="183"/>
      <c r="PUB266" s="183"/>
      <c r="PUC266" s="183"/>
      <c r="PUD266" s="183"/>
      <c r="PUE266" s="183"/>
      <c r="PUF266" s="183"/>
      <c r="PUG266" s="183"/>
      <c r="PUH266" s="183"/>
      <c r="PUI266" s="183"/>
      <c r="PUJ266" s="183"/>
      <c r="PUK266" s="183"/>
      <c r="PUL266" s="183"/>
      <c r="PUM266" s="183"/>
      <c r="PUN266" s="183"/>
      <c r="PUO266" s="183"/>
      <c r="PUP266" s="183"/>
      <c r="PUQ266" s="183"/>
      <c r="PUR266" s="183"/>
      <c r="PUS266" s="183"/>
      <c r="PUT266" s="183"/>
      <c r="PUU266" s="183"/>
      <c r="PUV266" s="183"/>
      <c r="PUW266" s="183"/>
      <c r="PUX266" s="183"/>
      <c r="PUY266" s="183"/>
      <c r="PUZ266" s="183"/>
      <c r="PVA266" s="183"/>
      <c r="PVB266" s="183"/>
      <c r="PVC266" s="183"/>
      <c r="PVD266" s="183"/>
      <c r="PVE266" s="183"/>
      <c r="PVF266" s="183"/>
      <c r="PVG266" s="183"/>
      <c r="PVH266" s="183"/>
      <c r="PVI266" s="183"/>
      <c r="PVJ266" s="183"/>
      <c r="PVK266" s="183"/>
      <c r="PVL266" s="183"/>
      <c r="PVM266" s="183"/>
      <c r="PVN266" s="183"/>
      <c r="PVO266" s="183"/>
      <c r="PVP266" s="183"/>
      <c r="PVQ266" s="183"/>
      <c r="PVR266" s="183"/>
      <c r="PVS266" s="183"/>
      <c r="PVT266" s="183"/>
      <c r="PVU266" s="183"/>
      <c r="PVV266" s="183"/>
      <c r="PVW266" s="183"/>
      <c r="PVX266" s="183"/>
      <c r="PVY266" s="183"/>
      <c r="PVZ266" s="183"/>
      <c r="PWA266" s="183"/>
      <c r="PWB266" s="183"/>
      <c r="PWC266" s="183"/>
      <c r="PWD266" s="183"/>
      <c r="PWE266" s="183"/>
      <c r="PWF266" s="183"/>
      <c r="PWG266" s="183"/>
      <c r="PWH266" s="183"/>
      <c r="PWI266" s="183"/>
      <c r="PWJ266" s="183"/>
      <c r="PWK266" s="183"/>
      <c r="PWL266" s="183"/>
      <c r="PWM266" s="183"/>
      <c r="PWN266" s="183"/>
      <c r="PWO266" s="183"/>
      <c r="PWP266" s="183"/>
      <c r="PWQ266" s="183"/>
      <c r="PWR266" s="183"/>
      <c r="PWS266" s="183"/>
      <c r="PWT266" s="183"/>
      <c r="PWU266" s="183"/>
      <c r="PWV266" s="183"/>
      <c r="PWW266" s="183"/>
      <c r="PWX266" s="183"/>
      <c r="PWY266" s="183"/>
      <c r="PWZ266" s="183"/>
      <c r="PXA266" s="183"/>
      <c r="PXB266" s="183"/>
      <c r="PXC266" s="183"/>
      <c r="PXD266" s="183"/>
      <c r="PXE266" s="183"/>
      <c r="PXF266" s="183"/>
      <c r="PXG266" s="183"/>
      <c r="PXH266" s="183"/>
      <c r="PXI266" s="183"/>
      <c r="PXJ266" s="183"/>
      <c r="PXK266" s="183"/>
      <c r="PXL266" s="183"/>
      <c r="PXM266" s="183"/>
      <c r="PXN266" s="183"/>
      <c r="PXO266" s="183"/>
      <c r="PXP266" s="183"/>
      <c r="PXQ266" s="183"/>
      <c r="PXR266" s="183"/>
      <c r="PXS266" s="183"/>
      <c r="PXT266" s="183"/>
      <c r="PXU266" s="183"/>
      <c r="PXV266" s="183"/>
      <c r="PXW266" s="183"/>
      <c r="PXX266" s="183"/>
      <c r="PXY266" s="183"/>
      <c r="PXZ266" s="183"/>
      <c r="PYA266" s="183"/>
      <c r="PYB266" s="183"/>
      <c r="PYC266" s="183"/>
      <c r="PYD266" s="183"/>
      <c r="PYE266" s="183"/>
      <c r="PYF266" s="183"/>
      <c r="PYG266" s="183"/>
      <c r="PYH266" s="183"/>
      <c r="PYI266" s="183"/>
      <c r="PYJ266" s="183"/>
      <c r="PYK266" s="183"/>
      <c r="PYL266" s="183"/>
      <c r="PYM266" s="183"/>
      <c r="PYN266" s="183"/>
      <c r="PYO266" s="183"/>
      <c r="PYP266" s="183"/>
      <c r="PYQ266" s="183"/>
      <c r="PYR266" s="183"/>
      <c r="PYS266" s="183"/>
      <c r="PYT266" s="183"/>
      <c r="PYU266" s="183"/>
      <c r="PYV266" s="183"/>
      <c r="PYW266" s="183"/>
      <c r="PYX266" s="183"/>
      <c r="PYY266" s="183"/>
      <c r="PYZ266" s="183"/>
      <c r="PZA266" s="183"/>
      <c r="PZB266" s="183"/>
      <c r="PZC266" s="183"/>
      <c r="PZD266" s="183"/>
      <c r="PZE266" s="183"/>
      <c r="PZF266" s="183"/>
      <c r="PZG266" s="183"/>
      <c r="PZH266" s="183"/>
      <c r="PZI266" s="183"/>
      <c r="PZJ266" s="183"/>
      <c r="PZK266" s="183"/>
      <c r="PZL266" s="183"/>
      <c r="PZM266" s="183"/>
      <c r="PZN266" s="183"/>
      <c r="PZO266" s="183"/>
      <c r="PZP266" s="183"/>
      <c r="PZQ266" s="183"/>
      <c r="PZR266" s="183"/>
      <c r="PZS266" s="183"/>
      <c r="PZT266" s="183"/>
      <c r="PZU266" s="183"/>
      <c r="PZV266" s="183"/>
      <c r="PZW266" s="183"/>
      <c r="PZX266" s="183"/>
      <c r="PZY266" s="183"/>
      <c r="PZZ266" s="183"/>
      <c r="QAA266" s="183"/>
      <c r="QAB266" s="183"/>
      <c r="QAC266" s="183"/>
      <c r="QAD266" s="183"/>
      <c r="QAE266" s="183"/>
      <c r="QAF266" s="183"/>
      <c r="QAG266" s="183"/>
      <c r="QAH266" s="183"/>
      <c r="QAI266" s="183"/>
      <c r="QAJ266" s="183"/>
      <c r="QAK266" s="183"/>
      <c r="QAL266" s="183"/>
      <c r="QAM266" s="183"/>
      <c r="QAN266" s="183"/>
      <c r="QAO266" s="183"/>
      <c r="QAP266" s="183"/>
      <c r="QAQ266" s="183"/>
      <c r="QAR266" s="183"/>
      <c r="QAS266" s="183"/>
      <c r="QAT266" s="183"/>
      <c r="QAU266" s="183"/>
      <c r="QAV266" s="183"/>
      <c r="QAW266" s="183"/>
      <c r="QAX266" s="183"/>
      <c r="QAY266" s="183"/>
      <c r="QAZ266" s="183"/>
      <c r="QBA266" s="183"/>
      <c r="QBB266" s="183"/>
      <c r="QBC266" s="183"/>
      <c r="QBD266" s="183"/>
      <c r="QBE266" s="183"/>
      <c r="QBF266" s="183"/>
      <c r="QBG266" s="183"/>
      <c r="QBH266" s="183"/>
      <c r="QBI266" s="183"/>
      <c r="QBJ266" s="183"/>
      <c r="QBK266" s="183"/>
      <c r="QBL266" s="183"/>
      <c r="QBM266" s="183"/>
      <c r="QBN266" s="183"/>
      <c r="QBO266" s="183"/>
      <c r="QBP266" s="183"/>
      <c r="QBQ266" s="183"/>
      <c r="QBR266" s="183"/>
      <c r="QBS266" s="183"/>
      <c r="QBT266" s="183"/>
      <c r="QBU266" s="183"/>
      <c r="QBV266" s="183"/>
      <c r="QBW266" s="183"/>
      <c r="QBX266" s="183"/>
      <c r="QBY266" s="183"/>
      <c r="QBZ266" s="183"/>
      <c r="QCA266" s="183"/>
      <c r="QCB266" s="183"/>
      <c r="QCC266" s="183"/>
      <c r="QCD266" s="183"/>
      <c r="QCE266" s="183"/>
      <c r="QCF266" s="183"/>
      <c r="QCG266" s="183"/>
      <c r="QCH266" s="183"/>
      <c r="QCI266" s="183"/>
      <c r="QCJ266" s="183"/>
      <c r="QCK266" s="183"/>
      <c r="QCL266" s="183"/>
      <c r="QCM266" s="183"/>
      <c r="QCN266" s="183"/>
      <c r="QCO266" s="183"/>
      <c r="QCP266" s="183"/>
      <c r="QCQ266" s="183"/>
      <c r="QCR266" s="183"/>
      <c r="QCS266" s="183"/>
      <c r="QCT266" s="183"/>
      <c r="QCU266" s="183"/>
      <c r="QCV266" s="183"/>
      <c r="QCW266" s="183"/>
      <c r="QCX266" s="183"/>
      <c r="QCY266" s="183"/>
      <c r="QCZ266" s="183"/>
      <c r="QDA266" s="183"/>
      <c r="QDB266" s="183"/>
      <c r="QDC266" s="183"/>
      <c r="QDD266" s="183"/>
      <c r="QDE266" s="183"/>
      <c r="QDF266" s="183"/>
      <c r="QDG266" s="183"/>
      <c r="QDH266" s="183"/>
      <c r="QDI266" s="183"/>
      <c r="QDJ266" s="183"/>
      <c r="QDK266" s="183"/>
      <c r="QDL266" s="183"/>
      <c r="QDM266" s="183"/>
      <c r="QDN266" s="183"/>
      <c r="QDO266" s="183"/>
      <c r="QDP266" s="183"/>
      <c r="QDQ266" s="183"/>
      <c r="QDR266" s="183"/>
      <c r="QDS266" s="183"/>
      <c r="QDT266" s="183"/>
      <c r="QDU266" s="183"/>
      <c r="QDV266" s="183"/>
      <c r="QDW266" s="183"/>
      <c r="QDX266" s="183"/>
      <c r="QDY266" s="183"/>
      <c r="QDZ266" s="183"/>
      <c r="QEA266" s="183"/>
      <c r="QEB266" s="183"/>
      <c r="QEC266" s="183"/>
      <c r="QED266" s="183"/>
      <c r="QEE266" s="183"/>
      <c r="QEF266" s="183"/>
      <c r="QEG266" s="183"/>
      <c r="QEH266" s="183"/>
      <c r="QEI266" s="183"/>
      <c r="QEJ266" s="183"/>
      <c r="QEK266" s="183"/>
      <c r="QEL266" s="183"/>
      <c r="QEM266" s="183"/>
      <c r="QEN266" s="183"/>
      <c r="QEO266" s="183"/>
      <c r="QEP266" s="183"/>
      <c r="QEQ266" s="183"/>
      <c r="QER266" s="183"/>
      <c r="QES266" s="183"/>
      <c r="QET266" s="183"/>
      <c r="QEU266" s="183"/>
      <c r="QEV266" s="183"/>
      <c r="QEW266" s="183"/>
      <c r="QEX266" s="183"/>
      <c r="QEY266" s="183"/>
      <c r="QEZ266" s="183"/>
      <c r="QFA266" s="183"/>
      <c r="QFB266" s="183"/>
      <c r="QFC266" s="183"/>
      <c r="QFD266" s="183"/>
      <c r="QFE266" s="183"/>
      <c r="QFF266" s="183"/>
      <c r="QFG266" s="183"/>
      <c r="QFH266" s="183"/>
      <c r="QFI266" s="183"/>
      <c r="QFJ266" s="183"/>
      <c r="QFK266" s="183"/>
      <c r="QFL266" s="183"/>
      <c r="QFM266" s="183"/>
      <c r="QFN266" s="183"/>
      <c r="QFO266" s="183"/>
      <c r="QFP266" s="183"/>
      <c r="QFQ266" s="183"/>
      <c r="QFR266" s="183"/>
      <c r="QFS266" s="183"/>
      <c r="QFT266" s="183"/>
      <c r="QFU266" s="183"/>
      <c r="QFV266" s="183"/>
      <c r="QFW266" s="183"/>
      <c r="QFX266" s="183"/>
      <c r="QFY266" s="183"/>
      <c r="QFZ266" s="183"/>
      <c r="QGA266" s="183"/>
      <c r="QGB266" s="183"/>
      <c r="QGC266" s="183"/>
      <c r="QGD266" s="183"/>
      <c r="QGE266" s="183"/>
      <c r="QGF266" s="183"/>
      <c r="QGG266" s="183"/>
      <c r="QGH266" s="183"/>
      <c r="QGI266" s="183"/>
      <c r="QGJ266" s="183"/>
      <c r="QGK266" s="183"/>
      <c r="QGL266" s="183"/>
      <c r="QGM266" s="183"/>
      <c r="QGN266" s="183"/>
      <c r="QGO266" s="183"/>
      <c r="QGP266" s="183"/>
      <c r="QGQ266" s="183"/>
      <c r="QGR266" s="183"/>
      <c r="QGS266" s="183"/>
      <c r="QGT266" s="183"/>
      <c r="QGU266" s="183"/>
      <c r="QGV266" s="183"/>
      <c r="QGW266" s="183"/>
      <c r="QGX266" s="183"/>
      <c r="QGY266" s="183"/>
      <c r="QGZ266" s="183"/>
      <c r="QHA266" s="183"/>
      <c r="QHB266" s="183"/>
      <c r="QHC266" s="183"/>
      <c r="QHD266" s="183"/>
      <c r="QHE266" s="183"/>
      <c r="QHF266" s="183"/>
      <c r="QHG266" s="183"/>
      <c r="QHH266" s="183"/>
      <c r="QHI266" s="183"/>
      <c r="QHJ266" s="183"/>
      <c r="QHK266" s="183"/>
      <c r="QHL266" s="183"/>
      <c r="QHM266" s="183"/>
      <c r="QHN266" s="183"/>
      <c r="QHO266" s="183"/>
      <c r="QHP266" s="183"/>
      <c r="QHQ266" s="183"/>
      <c r="QHR266" s="183"/>
      <c r="QHS266" s="183"/>
      <c r="QHT266" s="183"/>
      <c r="QHU266" s="183"/>
      <c r="QHV266" s="183"/>
      <c r="QHW266" s="183"/>
      <c r="QHX266" s="183"/>
      <c r="QHY266" s="183"/>
      <c r="QHZ266" s="183"/>
      <c r="QIA266" s="183"/>
      <c r="QIB266" s="183"/>
      <c r="QIC266" s="183"/>
      <c r="QID266" s="183"/>
      <c r="QIE266" s="183"/>
      <c r="QIF266" s="183"/>
      <c r="QIG266" s="183"/>
      <c r="QIH266" s="183"/>
      <c r="QII266" s="183"/>
      <c r="QIJ266" s="183"/>
      <c r="QIK266" s="183"/>
      <c r="QIL266" s="183"/>
      <c r="QIM266" s="183"/>
      <c r="QIN266" s="183"/>
      <c r="QIO266" s="183"/>
      <c r="QIP266" s="183"/>
      <c r="QIQ266" s="183"/>
      <c r="QIR266" s="183"/>
      <c r="QIS266" s="183"/>
      <c r="QIT266" s="183"/>
      <c r="QIU266" s="183"/>
      <c r="QIV266" s="183"/>
      <c r="QIW266" s="183"/>
      <c r="QIX266" s="183"/>
      <c r="QIY266" s="183"/>
      <c r="QIZ266" s="183"/>
      <c r="QJA266" s="183"/>
      <c r="QJB266" s="183"/>
      <c r="QJC266" s="183"/>
      <c r="QJD266" s="183"/>
      <c r="QJE266" s="183"/>
      <c r="QJF266" s="183"/>
      <c r="QJG266" s="183"/>
      <c r="QJH266" s="183"/>
      <c r="QJI266" s="183"/>
      <c r="QJJ266" s="183"/>
      <c r="QJK266" s="183"/>
      <c r="QJL266" s="183"/>
      <c r="QJM266" s="183"/>
      <c r="QJN266" s="183"/>
      <c r="QJO266" s="183"/>
      <c r="QJP266" s="183"/>
      <c r="QJQ266" s="183"/>
      <c r="QJR266" s="183"/>
      <c r="QJS266" s="183"/>
      <c r="QJT266" s="183"/>
      <c r="QJU266" s="183"/>
      <c r="QJV266" s="183"/>
      <c r="QJW266" s="183"/>
      <c r="QJX266" s="183"/>
      <c r="QJY266" s="183"/>
      <c r="QJZ266" s="183"/>
      <c r="QKA266" s="183"/>
      <c r="QKB266" s="183"/>
      <c r="QKC266" s="183"/>
      <c r="QKD266" s="183"/>
      <c r="QKE266" s="183"/>
      <c r="QKF266" s="183"/>
      <c r="QKG266" s="183"/>
      <c r="QKH266" s="183"/>
      <c r="QKI266" s="183"/>
      <c r="QKJ266" s="183"/>
      <c r="QKK266" s="183"/>
      <c r="QKL266" s="183"/>
      <c r="QKM266" s="183"/>
      <c r="QKN266" s="183"/>
      <c r="QKO266" s="183"/>
      <c r="QKP266" s="183"/>
      <c r="QKQ266" s="183"/>
      <c r="QKR266" s="183"/>
      <c r="QKS266" s="183"/>
      <c r="QKT266" s="183"/>
      <c r="QKU266" s="183"/>
      <c r="QKV266" s="183"/>
      <c r="QKW266" s="183"/>
      <c r="QKX266" s="183"/>
      <c r="QKY266" s="183"/>
      <c r="QKZ266" s="183"/>
      <c r="QLA266" s="183"/>
      <c r="QLB266" s="183"/>
      <c r="QLC266" s="183"/>
      <c r="QLD266" s="183"/>
      <c r="QLE266" s="183"/>
      <c r="QLF266" s="183"/>
      <c r="QLG266" s="183"/>
      <c r="QLH266" s="183"/>
      <c r="QLI266" s="183"/>
      <c r="QLJ266" s="183"/>
      <c r="QLK266" s="183"/>
      <c r="QLL266" s="183"/>
      <c r="QLM266" s="183"/>
      <c r="QLN266" s="183"/>
      <c r="QLO266" s="183"/>
      <c r="QLP266" s="183"/>
      <c r="QLQ266" s="183"/>
      <c r="QLR266" s="183"/>
      <c r="QLS266" s="183"/>
      <c r="QLT266" s="183"/>
      <c r="QLU266" s="183"/>
      <c r="QLV266" s="183"/>
      <c r="QLW266" s="183"/>
      <c r="QLX266" s="183"/>
      <c r="QLY266" s="183"/>
      <c r="QLZ266" s="183"/>
      <c r="QMA266" s="183"/>
      <c r="QMB266" s="183"/>
      <c r="QMC266" s="183"/>
      <c r="QMD266" s="183"/>
      <c r="QME266" s="183"/>
      <c r="QMF266" s="183"/>
      <c r="QMG266" s="183"/>
      <c r="QMH266" s="183"/>
      <c r="QMI266" s="183"/>
      <c r="QMJ266" s="183"/>
      <c r="QMK266" s="183"/>
      <c r="QML266" s="183"/>
      <c r="QMM266" s="183"/>
      <c r="QMN266" s="183"/>
      <c r="QMO266" s="183"/>
      <c r="QMP266" s="183"/>
      <c r="QMQ266" s="183"/>
      <c r="QMR266" s="183"/>
      <c r="QMS266" s="183"/>
      <c r="QMT266" s="183"/>
      <c r="QMU266" s="183"/>
      <c r="QMV266" s="183"/>
      <c r="QMW266" s="183"/>
      <c r="QMX266" s="183"/>
      <c r="QMY266" s="183"/>
      <c r="QMZ266" s="183"/>
      <c r="QNA266" s="183"/>
      <c r="QNB266" s="183"/>
      <c r="QNC266" s="183"/>
      <c r="QND266" s="183"/>
      <c r="QNE266" s="183"/>
      <c r="QNF266" s="183"/>
      <c r="QNG266" s="183"/>
      <c r="QNH266" s="183"/>
      <c r="QNI266" s="183"/>
      <c r="QNJ266" s="183"/>
      <c r="QNK266" s="183"/>
      <c r="QNL266" s="183"/>
      <c r="QNM266" s="183"/>
      <c r="QNN266" s="183"/>
      <c r="QNO266" s="183"/>
      <c r="QNP266" s="183"/>
      <c r="QNQ266" s="183"/>
      <c r="QNR266" s="183"/>
      <c r="QNS266" s="183"/>
      <c r="QNT266" s="183"/>
      <c r="QNU266" s="183"/>
      <c r="QNV266" s="183"/>
      <c r="QNW266" s="183"/>
      <c r="QNX266" s="183"/>
      <c r="QNY266" s="183"/>
      <c r="QNZ266" s="183"/>
      <c r="QOA266" s="183"/>
      <c r="QOB266" s="183"/>
      <c r="QOC266" s="183"/>
      <c r="QOD266" s="183"/>
      <c r="QOE266" s="183"/>
      <c r="QOF266" s="183"/>
      <c r="QOG266" s="183"/>
      <c r="QOH266" s="183"/>
      <c r="QOI266" s="183"/>
      <c r="QOJ266" s="183"/>
      <c r="QOK266" s="183"/>
      <c r="QOL266" s="183"/>
      <c r="QOM266" s="183"/>
      <c r="QON266" s="183"/>
      <c r="QOO266" s="183"/>
      <c r="QOP266" s="183"/>
      <c r="QOQ266" s="183"/>
      <c r="QOR266" s="183"/>
      <c r="QOS266" s="183"/>
      <c r="QOT266" s="183"/>
      <c r="QOU266" s="183"/>
      <c r="QOV266" s="183"/>
      <c r="QOW266" s="183"/>
      <c r="QOX266" s="183"/>
      <c r="QOY266" s="183"/>
      <c r="QOZ266" s="183"/>
      <c r="QPA266" s="183"/>
      <c r="QPB266" s="183"/>
      <c r="QPC266" s="183"/>
      <c r="QPD266" s="183"/>
      <c r="QPE266" s="183"/>
      <c r="QPF266" s="183"/>
      <c r="QPG266" s="183"/>
      <c r="QPH266" s="183"/>
      <c r="QPI266" s="183"/>
      <c r="QPJ266" s="183"/>
      <c r="QPK266" s="183"/>
      <c r="QPL266" s="183"/>
      <c r="QPM266" s="183"/>
      <c r="QPN266" s="183"/>
      <c r="QPO266" s="183"/>
      <c r="QPP266" s="183"/>
      <c r="QPQ266" s="183"/>
      <c r="QPR266" s="183"/>
      <c r="QPS266" s="183"/>
      <c r="QPT266" s="183"/>
      <c r="QPU266" s="183"/>
      <c r="QPV266" s="183"/>
      <c r="QPW266" s="183"/>
      <c r="QPX266" s="183"/>
      <c r="QPY266" s="183"/>
      <c r="QPZ266" s="183"/>
      <c r="QQA266" s="183"/>
      <c r="QQB266" s="183"/>
      <c r="QQC266" s="183"/>
      <c r="QQD266" s="183"/>
      <c r="QQE266" s="183"/>
      <c r="QQF266" s="183"/>
      <c r="QQG266" s="183"/>
      <c r="QQH266" s="183"/>
      <c r="QQI266" s="183"/>
      <c r="QQJ266" s="183"/>
      <c r="QQK266" s="183"/>
      <c r="QQL266" s="183"/>
      <c r="QQM266" s="183"/>
      <c r="QQN266" s="183"/>
      <c r="QQO266" s="183"/>
      <c r="QQP266" s="183"/>
      <c r="QQQ266" s="183"/>
      <c r="QQR266" s="183"/>
      <c r="QQS266" s="183"/>
      <c r="QQT266" s="183"/>
      <c r="QQU266" s="183"/>
      <c r="QQV266" s="183"/>
      <c r="QQW266" s="183"/>
      <c r="QQX266" s="183"/>
      <c r="QQY266" s="183"/>
      <c r="QQZ266" s="183"/>
      <c r="QRA266" s="183"/>
      <c r="QRB266" s="183"/>
      <c r="QRC266" s="183"/>
      <c r="QRD266" s="183"/>
      <c r="QRE266" s="183"/>
      <c r="QRF266" s="183"/>
      <c r="QRG266" s="183"/>
      <c r="QRH266" s="183"/>
      <c r="QRI266" s="183"/>
      <c r="QRJ266" s="183"/>
      <c r="QRK266" s="183"/>
      <c r="QRL266" s="183"/>
      <c r="QRM266" s="183"/>
      <c r="QRN266" s="183"/>
      <c r="QRO266" s="183"/>
      <c r="QRP266" s="183"/>
      <c r="QRQ266" s="183"/>
      <c r="QRR266" s="183"/>
      <c r="QRS266" s="183"/>
      <c r="QRT266" s="183"/>
      <c r="QRU266" s="183"/>
      <c r="QRV266" s="183"/>
      <c r="QRW266" s="183"/>
      <c r="QRX266" s="183"/>
      <c r="QRY266" s="183"/>
      <c r="QRZ266" s="183"/>
      <c r="QSA266" s="183"/>
      <c r="QSB266" s="183"/>
      <c r="QSC266" s="183"/>
      <c r="QSD266" s="183"/>
      <c r="QSE266" s="183"/>
      <c r="QSF266" s="183"/>
      <c r="QSG266" s="183"/>
      <c r="QSH266" s="183"/>
      <c r="QSI266" s="183"/>
      <c r="QSJ266" s="183"/>
      <c r="QSK266" s="183"/>
      <c r="QSL266" s="183"/>
      <c r="QSM266" s="183"/>
      <c r="QSN266" s="183"/>
      <c r="QSO266" s="183"/>
      <c r="QSP266" s="183"/>
      <c r="QSQ266" s="183"/>
      <c r="QSR266" s="183"/>
      <c r="QSS266" s="183"/>
      <c r="QST266" s="183"/>
      <c r="QSU266" s="183"/>
      <c r="QSV266" s="183"/>
      <c r="QSW266" s="183"/>
      <c r="QSX266" s="183"/>
      <c r="QSY266" s="183"/>
      <c r="QSZ266" s="183"/>
      <c r="QTA266" s="183"/>
      <c r="QTB266" s="183"/>
      <c r="QTC266" s="183"/>
      <c r="QTD266" s="183"/>
      <c r="QTE266" s="183"/>
      <c r="QTF266" s="183"/>
      <c r="QTG266" s="183"/>
      <c r="QTH266" s="183"/>
      <c r="QTI266" s="183"/>
      <c r="QTJ266" s="183"/>
      <c r="QTK266" s="183"/>
      <c r="QTL266" s="183"/>
      <c r="QTM266" s="183"/>
      <c r="QTN266" s="183"/>
      <c r="QTO266" s="183"/>
      <c r="QTP266" s="183"/>
      <c r="QTQ266" s="183"/>
      <c r="QTR266" s="183"/>
      <c r="QTS266" s="183"/>
      <c r="QTT266" s="183"/>
      <c r="QTU266" s="183"/>
      <c r="QTV266" s="183"/>
      <c r="QTW266" s="183"/>
      <c r="QTX266" s="183"/>
      <c r="QTY266" s="183"/>
      <c r="QTZ266" s="183"/>
      <c r="QUA266" s="183"/>
      <c r="QUB266" s="183"/>
      <c r="QUC266" s="183"/>
      <c r="QUD266" s="183"/>
      <c r="QUE266" s="183"/>
      <c r="QUF266" s="183"/>
      <c r="QUG266" s="183"/>
      <c r="QUH266" s="183"/>
      <c r="QUI266" s="183"/>
      <c r="QUJ266" s="183"/>
      <c r="QUK266" s="183"/>
      <c r="QUL266" s="183"/>
      <c r="QUM266" s="183"/>
      <c r="QUN266" s="183"/>
      <c r="QUO266" s="183"/>
      <c r="QUP266" s="183"/>
      <c r="QUQ266" s="183"/>
      <c r="QUR266" s="183"/>
      <c r="QUS266" s="183"/>
      <c r="QUT266" s="183"/>
      <c r="QUU266" s="183"/>
      <c r="QUV266" s="183"/>
      <c r="QUW266" s="183"/>
      <c r="QUX266" s="183"/>
      <c r="QUY266" s="183"/>
      <c r="QUZ266" s="183"/>
      <c r="QVA266" s="183"/>
      <c r="QVB266" s="183"/>
      <c r="QVC266" s="183"/>
      <c r="QVD266" s="183"/>
      <c r="QVE266" s="183"/>
      <c r="QVF266" s="183"/>
      <c r="QVG266" s="183"/>
      <c r="QVH266" s="183"/>
      <c r="QVI266" s="183"/>
      <c r="QVJ266" s="183"/>
      <c r="QVK266" s="183"/>
      <c r="QVL266" s="183"/>
      <c r="QVM266" s="183"/>
      <c r="QVN266" s="183"/>
      <c r="QVO266" s="183"/>
      <c r="QVP266" s="183"/>
      <c r="QVQ266" s="183"/>
      <c r="QVR266" s="183"/>
      <c r="QVS266" s="183"/>
      <c r="QVT266" s="183"/>
      <c r="QVU266" s="183"/>
      <c r="QVV266" s="183"/>
      <c r="QVW266" s="183"/>
      <c r="QVX266" s="183"/>
      <c r="QVY266" s="183"/>
      <c r="QVZ266" s="183"/>
      <c r="QWA266" s="183"/>
      <c r="QWB266" s="183"/>
      <c r="QWC266" s="183"/>
      <c r="QWD266" s="183"/>
      <c r="QWE266" s="183"/>
      <c r="QWF266" s="183"/>
      <c r="QWG266" s="183"/>
      <c r="QWH266" s="183"/>
      <c r="QWI266" s="183"/>
      <c r="QWJ266" s="183"/>
      <c r="QWK266" s="183"/>
      <c r="QWL266" s="183"/>
      <c r="QWM266" s="183"/>
      <c r="QWN266" s="183"/>
      <c r="QWO266" s="183"/>
      <c r="QWP266" s="183"/>
      <c r="QWQ266" s="183"/>
      <c r="QWR266" s="183"/>
      <c r="QWS266" s="183"/>
      <c r="QWT266" s="183"/>
      <c r="QWU266" s="183"/>
      <c r="QWV266" s="183"/>
      <c r="QWW266" s="183"/>
      <c r="QWX266" s="183"/>
      <c r="QWY266" s="183"/>
      <c r="QWZ266" s="183"/>
      <c r="QXA266" s="183"/>
      <c r="QXB266" s="183"/>
      <c r="QXC266" s="183"/>
      <c r="QXD266" s="183"/>
      <c r="QXE266" s="183"/>
      <c r="QXF266" s="183"/>
      <c r="QXG266" s="183"/>
      <c r="QXH266" s="183"/>
      <c r="QXI266" s="183"/>
      <c r="QXJ266" s="183"/>
      <c r="QXK266" s="183"/>
      <c r="QXL266" s="183"/>
      <c r="QXM266" s="183"/>
      <c r="QXN266" s="183"/>
      <c r="QXO266" s="183"/>
      <c r="QXP266" s="183"/>
      <c r="QXQ266" s="183"/>
      <c r="QXR266" s="183"/>
      <c r="QXS266" s="183"/>
      <c r="QXT266" s="183"/>
      <c r="QXU266" s="183"/>
      <c r="QXV266" s="183"/>
      <c r="QXW266" s="183"/>
      <c r="QXX266" s="183"/>
      <c r="QXY266" s="183"/>
      <c r="QXZ266" s="183"/>
      <c r="QYA266" s="183"/>
      <c r="QYB266" s="183"/>
      <c r="QYC266" s="183"/>
      <c r="QYD266" s="183"/>
      <c r="QYE266" s="183"/>
      <c r="QYF266" s="183"/>
      <c r="QYG266" s="183"/>
      <c r="QYH266" s="183"/>
      <c r="QYI266" s="183"/>
      <c r="QYJ266" s="183"/>
      <c r="QYK266" s="183"/>
      <c r="QYL266" s="183"/>
      <c r="QYM266" s="183"/>
      <c r="QYN266" s="183"/>
      <c r="QYO266" s="183"/>
      <c r="QYP266" s="183"/>
      <c r="QYQ266" s="183"/>
      <c r="QYR266" s="183"/>
      <c r="QYS266" s="183"/>
      <c r="QYT266" s="183"/>
      <c r="QYU266" s="183"/>
      <c r="QYV266" s="183"/>
      <c r="QYW266" s="183"/>
      <c r="QYX266" s="183"/>
      <c r="QYY266" s="183"/>
      <c r="QYZ266" s="183"/>
      <c r="QZA266" s="183"/>
      <c r="QZB266" s="183"/>
      <c r="QZC266" s="183"/>
      <c r="QZD266" s="183"/>
      <c r="QZE266" s="183"/>
      <c r="QZF266" s="183"/>
      <c r="QZG266" s="183"/>
      <c r="QZH266" s="183"/>
      <c r="QZI266" s="183"/>
      <c r="QZJ266" s="183"/>
      <c r="QZK266" s="183"/>
      <c r="QZL266" s="183"/>
      <c r="QZM266" s="183"/>
      <c r="QZN266" s="183"/>
      <c r="QZO266" s="183"/>
      <c r="QZP266" s="183"/>
      <c r="QZQ266" s="183"/>
      <c r="QZR266" s="183"/>
      <c r="QZS266" s="183"/>
      <c r="QZT266" s="183"/>
      <c r="QZU266" s="183"/>
      <c r="QZV266" s="183"/>
      <c r="QZW266" s="183"/>
      <c r="QZX266" s="183"/>
      <c r="QZY266" s="183"/>
      <c r="QZZ266" s="183"/>
      <c r="RAA266" s="183"/>
      <c r="RAB266" s="183"/>
      <c r="RAC266" s="183"/>
      <c r="RAD266" s="183"/>
      <c r="RAE266" s="183"/>
      <c r="RAF266" s="183"/>
      <c r="RAG266" s="183"/>
      <c r="RAH266" s="183"/>
      <c r="RAI266" s="183"/>
      <c r="RAJ266" s="183"/>
      <c r="RAK266" s="183"/>
      <c r="RAL266" s="183"/>
      <c r="RAM266" s="183"/>
      <c r="RAN266" s="183"/>
      <c r="RAO266" s="183"/>
      <c r="RAP266" s="183"/>
      <c r="RAQ266" s="183"/>
      <c r="RAR266" s="183"/>
      <c r="RAS266" s="183"/>
      <c r="RAT266" s="183"/>
      <c r="RAU266" s="183"/>
      <c r="RAV266" s="183"/>
      <c r="RAW266" s="183"/>
      <c r="RAX266" s="183"/>
      <c r="RAY266" s="183"/>
      <c r="RAZ266" s="183"/>
      <c r="RBA266" s="183"/>
      <c r="RBB266" s="183"/>
      <c r="RBC266" s="183"/>
      <c r="RBD266" s="183"/>
      <c r="RBE266" s="183"/>
      <c r="RBF266" s="183"/>
      <c r="RBG266" s="183"/>
      <c r="RBH266" s="183"/>
      <c r="RBI266" s="183"/>
      <c r="RBJ266" s="183"/>
      <c r="RBK266" s="183"/>
      <c r="RBL266" s="183"/>
      <c r="RBM266" s="183"/>
      <c r="RBN266" s="183"/>
      <c r="RBO266" s="183"/>
      <c r="RBP266" s="183"/>
      <c r="RBQ266" s="183"/>
      <c r="RBR266" s="183"/>
      <c r="RBS266" s="183"/>
      <c r="RBT266" s="183"/>
      <c r="RBU266" s="183"/>
      <c r="RBV266" s="183"/>
      <c r="RBW266" s="183"/>
      <c r="RBX266" s="183"/>
      <c r="RBY266" s="183"/>
      <c r="RBZ266" s="183"/>
      <c r="RCA266" s="183"/>
      <c r="RCB266" s="183"/>
      <c r="RCC266" s="183"/>
      <c r="RCD266" s="183"/>
      <c r="RCE266" s="183"/>
      <c r="RCF266" s="183"/>
      <c r="RCG266" s="183"/>
      <c r="RCH266" s="183"/>
      <c r="RCI266" s="183"/>
      <c r="RCJ266" s="183"/>
      <c r="RCK266" s="183"/>
      <c r="RCL266" s="183"/>
      <c r="RCM266" s="183"/>
      <c r="RCN266" s="183"/>
      <c r="RCO266" s="183"/>
      <c r="RCP266" s="183"/>
      <c r="RCQ266" s="183"/>
      <c r="RCR266" s="183"/>
      <c r="RCS266" s="183"/>
      <c r="RCT266" s="183"/>
      <c r="RCU266" s="183"/>
      <c r="RCV266" s="183"/>
      <c r="RCW266" s="183"/>
      <c r="RCX266" s="183"/>
      <c r="RCY266" s="183"/>
      <c r="RCZ266" s="183"/>
      <c r="RDA266" s="183"/>
      <c r="RDB266" s="183"/>
      <c r="RDC266" s="183"/>
      <c r="RDD266" s="183"/>
      <c r="RDE266" s="183"/>
      <c r="RDF266" s="183"/>
      <c r="RDG266" s="183"/>
      <c r="RDH266" s="183"/>
      <c r="RDI266" s="183"/>
      <c r="RDJ266" s="183"/>
      <c r="RDK266" s="183"/>
      <c r="RDL266" s="183"/>
      <c r="RDM266" s="183"/>
      <c r="RDN266" s="183"/>
      <c r="RDO266" s="183"/>
      <c r="RDP266" s="183"/>
      <c r="RDQ266" s="183"/>
      <c r="RDR266" s="183"/>
      <c r="RDS266" s="183"/>
      <c r="RDT266" s="183"/>
      <c r="RDU266" s="183"/>
      <c r="RDV266" s="183"/>
      <c r="RDW266" s="183"/>
      <c r="RDX266" s="183"/>
      <c r="RDY266" s="183"/>
      <c r="RDZ266" s="183"/>
      <c r="REA266" s="183"/>
      <c r="REB266" s="183"/>
      <c r="REC266" s="183"/>
      <c r="RED266" s="183"/>
      <c r="REE266" s="183"/>
      <c r="REF266" s="183"/>
      <c r="REG266" s="183"/>
      <c r="REH266" s="183"/>
      <c r="REI266" s="183"/>
      <c r="REJ266" s="183"/>
      <c r="REK266" s="183"/>
      <c r="REL266" s="183"/>
      <c r="REM266" s="183"/>
      <c r="REN266" s="183"/>
      <c r="REO266" s="183"/>
      <c r="REP266" s="183"/>
      <c r="REQ266" s="183"/>
      <c r="RER266" s="183"/>
      <c r="RES266" s="183"/>
      <c r="RET266" s="183"/>
      <c r="REU266" s="183"/>
      <c r="REV266" s="183"/>
      <c r="REW266" s="183"/>
      <c r="REX266" s="183"/>
      <c r="REY266" s="183"/>
      <c r="REZ266" s="183"/>
      <c r="RFA266" s="183"/>
      <c r="RFB266" s="183"/>
      <c r="RFC266" s="183"/>
      <c r="RFD266" s="183"/>
      <c r="RFE266" s="183"/>
      <c r="RFF266" s="183"/>
      <c r="RFG266" s="183"/>
      <c r="RFH266" s="183"/>
      <c r="RFI266" s="183"/>
      <c r="RFJ266" s="183"/>
      <c r="RFK266" s="183"/>
      <c r="RFL266" s="183"/>
      <c r="RFM266" s="183"/>
      <c r="RFN266" s="183"/>
      <c r="RFO266" s="183"/>
      <c r="RFP266" s="183"/>
      <c r="RFQ266" s="183"/>
      <c r="RFR266" s="183"/>
      <c r="RFS266" s="183"/>
      <c r="RFT266" s="183"/>
      <c r="RFU266" s="183"/>
      <c r="RFV266" s="183"/>
      <c r="RFW266" s="183"/>
      <c r="RFX266" s="183"/>
      <c r="RFY266" s="183"/>
      <c r="RFZ266" s="183"/>
      <c r="RGA266" s="183"/>
      <c r="RGB266" s="183"/>
      <c r="RGC266" s="183"/>
      <c r="RGD266" s="183"/>
      <c r="RGE266" s="183"/>
      <c r="RGF266" s="183"/>
      <c r="RGG266" s="183"/>
      <c r="RGH266" s="183"/>
      <c r="RGI266" s="183"/>
      <c r="RGJ266" s="183"/>
      <c r="RGK266" s="183"/>
      <c r="RGL266" s="183"/>
      <c r="RGM266" s="183"/>
      <c r="RGN266" s="183"/>
      <c r="RGO266" s="183"/>
      <c r="RGP266" s="183"/>
      <c r="RGQ266" s="183"/>
      <c r="RGR266" s="183"/>
      <c r="RGS266" s="183"/>
      <c r="RGT266" s="183"/>
      <c r="RGU266" s="183"/>
      <c r="RGV266" s="183"/>
      <c r="RGW266" s="183"/>
      <c r="RGX266" s="183"/>
      <c r="RGY266" s="183"/>
      <c r="RGZ266" s="183"/>
      <c r="RHA266" s="183"/>
      <c r="RHB266" s="183"/>
      <c r="RHC266" s="183"/>
      <c r="RHD266" s="183"/>
      <c r="RHE266" s="183"/>
      <c r="RHF266" s="183"/>
      <c r="RHG266" s="183"/>
      <c r="RHH266" s="183"/>
      <c r="RHI266" s="183"/>
      <c r="RHJ266" s="183"/>
      <c r="RHK266" s="183"/>
      <c r="RHL266" s="183"/>
      <c r="RHM266" s="183"/>
      <c r="RHN266" s="183"/>
      <c r="RHO266" s="183"/>
      <c r="RHP266" s="183"/>
      <c r="RHQ266" s="183"/>
      <c r="RHR266" s="183"/>
      <c r="RHS266" s="183"/>
      <c r="RHT266" s="183"/>
      <c r="RHU266" s="183"/>
      <c r="RHV266" s="183"/>
      <c r="RHW266" s="183"/>
      <c r="RHX266" s="183"/>
      <c r="RHY266" s="183"/>
      <c r="RHZ266" s="183"/>
      <c r="RIA266" s="183"/>
      <c r="RIB266" s="183"/>
      <c r="RIC266" s="183"/>
      <c r="RID266" s="183"/>
      <c r="RIE266" s="183"/>
      <c r="RIF266" s="183"/>
      <c r="RIG266" s="183"/>
      <c r="RIH266" s="183"/>
      <c r="RII266" s="183"/>
      <c r="RIJ266" s="183"/>
      <c r="RIK266" s="183"/>
      <c r="RIL266" s="183"/>
      <c r="RIM266" s="183"/>
      <c r="RIN266" s="183"/>
      <c r="RIO266" s="183"/>
      <c r="RIP266" s="183"/>
      <c r="RIQ266" s="183"/>
      <c r="RIR266" s="183"/>
      <c r="RIS266" s="183"/>
      <c r="RIT266" s="183"/>
      <c r="RIU266" s="183"/>
      <c r="RIV266" s="183"/>
      <c r="RIW266" s="183"/>
      <c r="RIX266" s="183"/>
      <c r="RIY266" s="183"/>
      <c r="RIZ266" s="183"/>
      <c r="RJA266" s="183"/>
      <c r="RJB266" s="183"/>
      <c r="RJC266" s="183"/>
      <c r="RJD266" s="183"/>
      <c r="RJE266" s="183"/>
      <c r="RJF266" s="183"/>
      <c r="RJG266" s="183"/>
      <c r="RJH266" s="183"/>
      <c r="RJI266" s="183"/>
      <c r="RJJ266" s="183"/>
      <c r="RJK266" s="183"/>
      <c r="RJL266" s="183"/>
      <c r="RJM266" s="183"/>
      <c r="RJN266" s="183"/>
      <c r="RJO266" s="183"/>
      <c r="RJP266" s="183"/>
      <c r="RJQ266" s="183"/>
      <c r="RJR266" s="183"/>
      <c r="RJS266" s="183"/>
      <c r="RJT266" s="183"/>
      <c r="RJU266" s="183"/>
      <c r="RJV266" s="183"/>
      <c r="RJW266" s="183"/>
      <c r="RJX266" s="183"/>
      <c r="RJY266" s="183"/>
      <c r="RJZ266" s="183"/>
      <c r="RKA266" s="183"/>
      <c r="RKB266" s="183"/>
      <c r="RKC266" s="183"/>
      <c r="RKD266" s="183"/>
      <c r="RKE266" s="183"/>
      <c r="RKF266" s="183"/>
      <c r="RKG266" s="183"/>
      <c r="RKH266" s="183"/>
      <c r="RKI266" s="183"/>
      <c r="RKJ266" s="183"/>
      <c r="RKK266" s="183"/>
      <c r="RKL266" s="183"/>
      <c r="RKM266" s="183"/>
      <c r="RKN266" s="183"/>
      <c r="RKO266" s="183"/>
      <c r="RKP266" s="183"/>
      <c r="RKQ266" s="183"/>
      <c r="RKR266" s="183"/>
      <c r="RKS266" s="183"/>
      <c r="RKT266" s="183"/>
      <c r="RKU266" s="183"/>
      <c r="RKV266" s="183"/>
      <c r="RKW266" s="183"/>
      <c r="RKX266" s="183"/>
      <c r="RKY266" s="183"/>
      <c r="RKZ266" s="183"/>
      <c r="RLA266" s="183"/>
      <c r="RLB266" s="183"/>
      <c r="RLC266" s="183"/>
      <c r="RLD266" s="183"/>
      <c r="RLE266" s="183"/>
      <c r="RLF266" s="183"/>
      <c r="RLG266" s="183"/>
      <c r="RLH266" s="183"/>
      <c r="RLI266" s="183"/>
      <c r="RLJ266" s="183"/>
      <c r="RLK266" s="183"/>
      <c r="RLL266" s="183"/>
      <c r="RLM266" s="183"/>
      <c r="RLN266" s="183"/>
      <c r="RLO266" s="183"/>
      <c r="RLP266" s="183"/>
      <c r="RLQ266" s="183"/>
      <c r="RLR266" s="183"/>
      <c r="RLS266" s="183"/>
      <c r="RLT266" s="183"/>
      <c r="RLU266" s="183"/>
      <c r="RLV266" s="183"/>
      <c r="RLW266" s="183"/>
      <c r="RLX266" s="183"/>
      <c r="RLY266" s="183"/>
      <c r="RLZ266" s="183"/>
      <c r="RMA266" s="183"/>
      <c r="RMB266" s="183"/>
      <c r="RMC266" s="183"/>
      <c r="RMD266" s="183"/>
      <c r="RME266" s="183"/>
      <c r="RMF266" s="183"/>
      <c r="RMG266" s="183"/>
      <c r="RMH266" s="183"/>
      <c r="RMI266" s="183"/>
      <c r="RMJ266" s="183"/>
      <c r="RMK266" s="183"/>
      <c r="RML266" s="183"/>
      <c r="RMM266" s="183"/>
      <c r="RMN266" s="183"/>
      <c r="RMO266" s="183"/>
      <c r="RMP266" s="183"/>
      <c r="RMQ266" s="183"/>
      <c r="RMR266" s="183"/>
      <c r="RMS266" s="183"/>
      <c r="RMT266" s="183"/>
      <c r="RMU266" s="183"/>
      <c r="RMV266" s="183"/>
      <c r="RMW266" s="183"/>
      <c r="RMX266" s="183"/>
      <c r="RMY266" s="183"/>
      <c r="RMZ266" s="183"/>
      <c r="RNA266" s="183"/>
      <c r="RNB266" s="183"/>
      <c r="RNC266" s="183"/>
      <c r="RND266" s="183"/>
      <c r="RNE266" s="183"/>
      <c r="RNF266" s="183"/>
      <c r="RNG266" s="183"/>
      <c r="RNH266" s="183"/>
      <c r="RNI266" s="183"/>
      <c r="RNJ266" s="183"/>
      <c r="RNK266" s="183"/>
      <c r="RNL266" s="183"/>
      <c r="RNM266" s="183"/>
      <c r="RNN266" s="183"/>
      <c r="RNO266" s="183"/>
      <c r="RNP266" s="183"/>
      <c r="RNQ266" s="183"/>
      <c r="RNR266" s="183"/>
      <c r="RNS266" s="183"/>
      <c r="RNT266" s="183"/>
      <c r="RNU266" s="183"/>
      <c r="RNV266" s="183"/>
      <c r="RNW266" s="183"/>
      <c r="RNX266" s="183"/>
      <c r="RNY266" s="183"/>
      <c r="RNZ266" s="183"/>
      <c r="ROA266" s="183"/>
      <c r="ROB266" s="183"/>
      <c r="ROC266" s="183"/>
      <c r="ROD266" s="183"/>
      <c r="ROE266" s="183"/>
      <c r="ROF266" s="183"/>
      <c r="ROG266" s="183"/>
      <c r="ROH266" s="183"/>
      <c r="ROI266" s="183"/>
      <c r="ROJ266" s="183"/>
      <c r="ROK266" s="183"/>
      <c r="ROL266" s="183"/>
      <c r="ROM266" s="183"/>
      <c r="RON266" s="183"/>
      <c r="ROO266" s="183"/>
      <c r="ROP266" s="183"/>
      <c r="ROQ266" s="183"/>
      <c r="ROR266" s="183"/>
      <c r="ROS266" s="183"/>
      <c r="ROT266" s="183"/>
      <c r="ROU266" s="183"/>
      <c r="ROV266" s="183"/>
      <c r="ROW266" s="183"/>
      <c r="ROX266" s="183"/>
      <c r="ROY266" s="183"/>
      <c r="ROZ266" s="183"/>
      <c r="RPA266" s="183"/>
      <c r="RPB266" s="183"/>
      <c r="RPC266" s="183"/>
      <c r="RPD266" s="183"/>
      <c r="RPE266" s="183"/>
      <c r="RPF266" s="183"/>
      <c r="RPG266" s="183"/>
      <c r="RPH266" s="183"/>
      <c r="RPI266" s="183"/>
      <c r="RPJ266" s="183"/>
      <c r="RPK266" s="183"/>
      <c r="RPL266" s="183"/>
      <c r="RPM266" s="183"/>
      <c r="RPN266" s="183"/>
      <c r="RPO266" s="183"/>
      <c r="RPP266" s="183"/>
      <c r="RPQ266" s="183"/>
      <c r="RPR266" s="183"/>
      <c r="RPS266" s="183"/>
      <c r="RPT266" s="183"/>
      <c r="RPU266" s="183"/>
      <c r="RPV266" s="183"/>
      <c r="RPW266" s="183"/>
      <c r="RPX266" s="183"/>
      <c r="RPY266" s="183"/>
      <c r="RPZ266" s="183"/>
      <c r="RQA266" s="183"/>
      <c r="RQB266" s="183"/>
      <c r="RQC266" s="183"/>
      <c r="RQD266" s="183"/>
      <c r="RQE266" s="183"/>
      <c r="RQF266" s="183"/>
      <c r="RQG266" s="183"/>
      <c r="RQH266" s="183"/>
      <c r="RQI266" s="183"/>
      <c r="RQJ266" s="183"/>
      <c r="RQK266" s="183"/>
      <c r="RQL266" s="183"/>
      <c r="RQM266" s="183"/>
      <c r="RQN266" s="183"/>
      <c r="RQO266" s="183"/>
      <c r="RQP266" s="183"/>
      <c r="RQQ266" s="183"/>
      <c r="RQR266" s="183"/>
      <c r="RQS266" s="183"/>
      <c r="RQT266" s="183"/>
      <c r="RQU266" s="183"/>
      <c r="RQV266" s="183"/>
      <c r="RQW266" s="183"/>
      <c r="RQX266" s="183"/>
      <c r="RQY266" s="183"/>
      <c r="RQZ266" s="183"/>
      <c r="RRA266" s="183"/>
      <c r="RRB266" s="183"/>
      <c r="RRC266" s="183"/>
      <c r="RRD266" s="183"/>
      <c r="RRE266" s="183"/>
      <c r="RRF266" s="183"/>
      <c r="RRG266" s="183"/>
      <c r="RRH266" s="183"/>
      <c r="RRI266" s="183"/>
      <c r="RRJ266" s="183"/>
      <c r="RRK266" s="183"/>
      <c r="RRL266" s="183"/>
      <c r="RRM266" s="183"/>
      <c r="RRN266" s="183"/>
      <c r="RRO266" s="183"/>
      <c r="RRP266" s="183"/>
      <c r="RRQ266" s="183"/>
      <c r="RRR266" s="183"/>
      <c r="RRS266" s="183"/>
      <c r="RRT266" s="183"/>
      <c r="RRU266" s="183"/>
      <c r="RRV266" s="183"/>
      <c r="RRW266" s="183"/>
      <c r="RRX266" s="183"/>
      <c r="RRY266" s="183"/>
      <c r="RRZ266" s="183"/>
      <c r="RSA266" s="183"/>
      <c r="RSB266" s="183"/>
      <c r="RSC266" s="183"/>
      <c r="RSD266" s="183"/>
      <c r="RSE266" s="183"/>
      <c r="RSF266" s="183"/>
      <c r="RSG266" s="183"/>
      <c r="RSH266" s="183"/>
      <c r="RSI266" s="183"/>
      <c r="RSJ266" s="183"/>
      <c r="RSK266" s="183"/>
      <c r="RSL266" s="183"/>
      <c r="RSM266" s="183"/>
      <c r="RSN266" s="183"/>
      <c r="RSO266" s="183"/>
      <c r="RSP266" s="183"/>
      <c r="RSQ266" s="183"/>
      <c r="RSR266" s="183"/>
      <c r="RSS266" s="183"/>
      <c r="RST266" s="183"/>
      <c r="RSU266" s="183"/>
      <c r="RSV266" s="183"/>
      <c r="RSW266" s="183"/>
      <c r="RSX266" s="183"/>
      <c r="RSY266" s="183"/>
      <c r="RSZ266" s="183"/>
      <c r="RTA266" s="183"/>
      <c r="RTB266" s="183"/>
      <c r="RTC266" s="183"/>
      <c r="RTD266" s="183"/>
      <c r="RTE266" s="183"/>
      <c r="RTF266" s="183"/>
      <c r="RTG266" s="183"/>
      <c r="RTH266" s="183"/>
      <c r="RTI266" s="183"/>
      <c r="RTJ266" s="183"/>
      <c r="RTK266" s="183"/>
      <c r="RTL266" s="183"/>
      <c r="RTM266" s="183"/>
      <c r="RTN266" s="183"/>
      <c r="RTO266" s="183"/>
      <c r="RTP266" s="183"/>
      <c r="RTQ266" s="183"/>
      <c r="RTR266" s="183"/>
      <c r="RTS266" s="183"/>
      <c r="RTT266" s="183"/>
      <c r="RTU266" s="183"/>
      <c r="RTV266" s="183"/>
      <c r="RTW266" s="183"/>
      <c r="RTX266" s="183"/>
      <c r="RTY266" s="183"/>
      <c r="RTZ266" s="183"/>
      <c r="RUA266" s="183"/>
      <c r="RUB266" s="183"/>
      <c r="RUC266" s="183"/>
      <c r="RUD266" s="183"/>
      <c r="RUE266" s="183"/>
      <c r="RUF266" s="183"/>
      <c r="RUG266" s="183"/>
      <c r="RUH266" s="183"/>
      <c r="RUI266" s="183"/>
      <c r="RUJ266" s="183"/>
      <c r="RUK266" s="183"/>
      <c r="RUL266" s="183"/>
      <c r="RUM266" s="183"/>
      <c r="RUN266" s="183"/>
      <c r="RUO266" s="183"/>
      <c r="RUP266" s="183"/>
      <c r="RUQ266" s="183"/>
      <c r="RUR266" s="183"/>
      <c r="RUS266" s="183"/>
      <c r="RUT266" s="183"/>
      <c r="RUU266" s="183"/>
      <c r="RUV266" s="183"/>
      <c r="RUW266" s="183"/>
      <c r="RUX266" s="183"/>
      <c r="RUY266" s="183"/>
      <c r="RUZ266" s="183"/>
      <c r="RVA266" s="183"/>
      <c r="RVB266" s="183"/>
      <c r="RVC266" s="183"/>
      <c r="RVD266" s="183"/>
      <c r="RVE266" s="183"/>
      <c r="RVF266" s="183"/>
      <c r="RVG266" s="183"/>
      <c r="RVH266" s="183"/>
      <c r="RVI266" s="183"/>
      <c r="RVJ266" s="183"/>
      <c r="RVK266" s="183"/>
      <c r="RVL266" s="183"/>
      <c r="RVM266" s="183"/>
      <c r="RVN266" s="183"/>
      <c r="RVO266" s="183"/>
      <c r="RVP266" s="183"/>
      <c r="RVQ266" s="183"/>
      <c r="RVR266" s="183"/>
      <c r="RVS266" s="183"/>
      <c r="RVT266" s="183"/>
      <c r="RVU266" s="183"/>
      <c r="RVV266" s="183"/>
      <c r="RVW266" s="183"/>
      <c r="RVX266" s="183"/>
      <c r="RVY266" s="183"/>
      <c r="RVZ266" s="183"/>
      <c r="RWA266" s="183"/>
      <c r="RWB266" s="183"/>
      <c r="RWC266" s="183"/>
      <c r="RWD266" s="183"/>
      <c r="RWE266" s="183"/>
      <c r="RWF266" s="183"/>
      <c r="RWG266" s="183"/>
      <c r="RWH266" s="183"/>
      <c r="RWI266" s="183"/>
      <c r="RWJ266" s="183"/>
      <c r="RWK266" s="183"/>
      <c r="RWL266" s="183"/>
      <c r="RWM266" s="183"/>
      <c r="RWN266" s="183"/>
      <c r="RWO266" s="183"/>
      <c r="RWP266" s="183"/>
      <c r="RWQ266" s="183"/>
      <c r="RWR266" s="183"/>
      <c r="RWS266" s="183"/>
      <c r="RWT266" s="183"/>
      <c r="RWU266" s="183"/>
      <c r="RWV266" s="183"/>
      <c r="RWW266" s="183"/>
      <c r="RWX266" s="183"/>
      <c r="RWY266" s="183"/>
      <c r="RWZ266" s="183"/>
      <c r="RXA266" s="183"/>
      <c r="RXB266" s="183"/>
      <c r="RXC266" s="183"/>
      <c r="RXD266" s="183"/>
      <c r="RXE266" s="183"/>
      <c r="RXF266" s="183"/>
      <c r="RXG266" s="183"/>
      <c r="RXH266" s="183"/>
      <c r="RXI266" s="183"/>
      <c r="RXJ266" s="183"/>
      <c r="RXK266" s="183"/>
      <c r="RXL266" s="183"/>
      <c r="RXM266" s="183"/>
      <c r="RXN266" s="183"/>
      <c r="RXO266" s="183"/>
      <c r="RXP266" s="183"/>
      <c r="RXQ266" s="183"/>
      <c r="RXR266" s="183"/>
      <c r="RXS266" s="183"/>
      <c r="RXT266" s="183"/>
      <c r="RXU266" s="183"/>
      <c r="RXV266" s="183"/>
      <c r="RXW266" s="183"/>
      <c r="RXX266" s="183"/>
      <c r="RXY266" s="183"/>
      <c r="RXZ266" s="183"/>
      <c r="RYA266" s="183"/>
      <c r="RYB266" s="183"/>
      <c r="RYC266" s="183"/>
      <c r="RYD266" s="183"/>
      <c r="RYE266" s="183"/>
      <c r="RYF266" s="183"/>
      <c r="RYG266" s="183"/>
      <c r="RYH266" s="183"/>
      <c r="RYI266" s="183"/>
      <c r="RYJ266" s="183"/>
      <c r="RYK266" s="183"/>
      <c r="RYL266" s="183"/>
      <c r="RYM266" s="183"/>
      <c r="RYN266" s="183"/>
      <c r="RYO266" s="183"/>
      <c r="RYP266" s="183"/>
      <c r="RYQ266" s="183"/>
      <c r="RYR266" s="183"/>
      <c r="RYS266" s="183"/>
      <c r="RYT266" s="183"/>
      <c r="RYU266" s="183"/>
      <c r="RYV266" s="183"/>
      <c r="RYW266" s="183"/>
      <c r="RYX266" s="183"/>
      <c r="RYY266" s="183"/>
      <c r="RYZ266" s="183"/>
      <c r="RZA266" s="183"/>
      <c r="RZB266" s="183"/>
      <c r="RZC266" s="183"/>
      <c r="RZD266" s="183"/>
      <c r="RZE266" s="183"/>
      <c r="RZF266" s="183"/>
      <c r="RZG266" s="183"/>
      <c r="RZH266" s="183"/>
      <c r="RZI266" s="183"/>
      <c r="RZJ266" s="183"/>
      <c r="RZK266" s="183"/>
      <c r="RZL266" s="183"/>
      <c r="RZM266" s="183"/>
      <c r="RZN266" s="183"/>
      <c r="RZO266" s="183"/>
      <c r="RZP266" s="183"/>
      <c r="RZQ266" s="183"/>
      <c r="RZR266" s="183"/>
      <c r="RZS266" s="183"/>
      <c r="RZT266" s="183"/>
      <c r="RZU266" s="183"/>
      <c r="RZV266" s="183"/>
      <c r="RZW266" s="183"/>
      <c r="RZX266" s="183"/>
      <c r="RZY266" s="183"/>
      <c r="RZZ266" s="183"/>
      <c r="SAA266" s="183"/>
      <c r="SAB266" s="183"/>
      <c r="SAC266" s="183"/>
      <c r="SAD266" s="183"/>
      <c r="SAE266" s="183"/>
      <c r="SAF266" s="183"/>
      <c r="SAG266" s="183"/>
      <c r="SAH266" s="183"/>
      <c r="SAI266" s="183"/>
      <c r="SAJ266" s="183"/>
      <c r="SAK266" s="183"/>
      <c r="SAL266" s="183"/>
      <c r="SAM266" s="183"/>
      <c r="SAN266" s="183"/>
      <c r="SAO266" s="183"/>
      <c r="SAP266" s="183"/>
      <c r="SAQ266" s="183"/>
      <c r="SAR266" s="183"/>
      <c r="SAS266" s="183"/>
      <c r="SAT266" s="183"/>
      <c r="SAU266" s="183"/>
      <c r="SAV266" s="183"/>
      <c r="SAW266" s="183"/>
      <c r="SAX266" s="183"/>
      <c r="SAY266" s="183"/>
      <c r="SAZ266" s="183"/>
      <c r="SBA266" s="183"/>
      <c r="SBB266" s="183"/>
      <c r="SBC266" s="183"/>
      <c r="SBD266" s="183"/>
      <c r="SBE266" s="183"/>
      <c r="SBF266" s="183"/>
      <c r="SBG266" s="183"/>
      <c r="SBH266" s="183"/>
      <c r="SBI266" s="183"/>
      <c r="SBJ266" s="183"/>
      <c r="SBK266" s="183"/>
      <c r="SBL266" s="183"/>
      <c r="SBM266" s="183"/>
      <c r="SBN266" s="183"/>
      <c r="SBO266" s="183"/>
      <c r="SBP266" s="183"/>
      <c r="SBQ266" s="183"/>
      <c r="SBR266" s="183"/>
      <c r="SBS266" s="183"/>
      <c r="SBT266" s="183"/>
      <c r="SBU266" s="183"/>
      <c r="SBV266" s="183"/>
      <c r="SBW266" s="183"/>
      <c r="SBX266" s="183"/>
      <c r="SBY266" s="183"/>
      <c r="SBZ266" s="183"/>
      <c r="SCA266" s="183"/>
      <c r="SCB266" s="183"/>
      <c r="SCC266" s="183"/>
      <c r="SCD266" s="183"/>
      <c r="SCE266" s="183"/>
      <c r="SCF266" s="183"/>
      <c r="SCG266" s="183"/>
      <c r="SCH266" s="183"/>
      <c r="SCI266" s="183"/>
      <c r="SCJ266" s="183"/>
      <c r="SCK266" s="183"/>
      <c r="SCL266" s="183"/>
      <c r="SCM266" s="183"/>
      <c r="SCN266" s="183"/>
      <c r="SCO266" s="183"/>
      <c r="SCP266" s="183"/>
      <c r="SCQ266" s="183"/>
      <c r="SCR266" s="183"/>
      <c r="SCS266" s="183"/>
      <c r="SCT266" s="183"/>
      <c r="SCU266" s="183"/>
      <c r="SCV266" s="183"/>
      <c r="SCW266" s="183"/>
      <c r="SCX266" s="183"/>
      <c r="SCY266" s="183"/>
      <c r="SCZ266" s="183"/>
      <c r="SDA266" s="183"/>
      <c r="SDB266" s="183"/>
      <c r="SDC266" s="183"/>
      <c r="SDD266" s="183"/>
      <c r="SDE266" s="183"/>
      <c r="SDF266" s="183"/>
      <c r="SDG266" s="183"/>
      <c r="SDH266" s="183"/>
      <c r="SDI266" s="183"/>
      <c r="SDJ266" s="183"/>
      <c r="SDK266" s="183"/>
      <c r="SDL266" s="183"/>
      <c r="SDM266" s="183"/>
      <c r="SDN266" s="183"/>
      <c r="SDO266" s="183"/>
      <c r="SDP266" s="183"/>
      <c r="SDQ266" s="183"/>
      <c r="SDR266" s="183"/>
      <c r="SDS266" s="183"/>
      <c r="SDT266" s="183"/>
      <c r="SDU266" s="183"/>
      <c r="SDV266" s="183"/>
      <c r="SDW266" s="183"/>
      <c r="SDX266" s="183"/>
      <c r="SDY266" s="183"/>
      <c r="SDZ266" s="183"/>
      <c r="SEA266" s="183"/>
      <c r="SEB266" s="183"/>
      <c r="SEC266" s="183"/>
      <c r="SED266" s="183"/>
      <c r="SEE266" s="183"/>
      <c r="SEF266" s="183"/>
      <c r="SEG266" s="183"/>
      <c r="SEH266" s="183"/>
      <c r="SEI266" s="183"/>
      <c r="SEJ266" s="183"/>
      <c r="SEK266" s="183"/>
      <c r="SEL266" s="183"/>
      <c r="SEM266" s="183"/>
      <c r="SEN266" s="183"/>
      <c r="SEO266" s="183"/>
      <c r="SEP266" s="183"/>
      <c r="SEQ266" s="183"/>
      <c r="SER266" s="183"/>
      <c r="SES266" s="183"/>
      <c r="SET266" s="183"/>
      <c r="SEU266" s="183"/>
      <c r="SEV266" s="183"/>
      <c r="SEW266" s="183"/>
      <c r="SEX266" s="183"/>
      <c r="SEY266" s="183"/>
      <c r="SEZ266" s="183"/>
      <c r="SFA266" s="183"/>
      <c r="SFB266" s="183"/>
      <c r="SFC266" s="183"/>
      <c r="SFD266" s="183"/>
      <c r="SFE266" s="183"/>
      <c r="SFF266" s="183"/>
      <c r="SFG266" s="183"/>
      <c r="SFH266" s="183"/>
      <c r="SFI266" s="183"/>
      <c r="SFJ266" s="183"/>
      <c r="SFK266" s="183"/>
      <c r="SFL266" s="183"/>
      <c r="SFM266" s="183"/>
      <c r="SFN266" s="183"/>
      <c r="SFO266" s="183"/>
      <c r="SFP266" s="183"/>
      <c r="SFQ266" s="183"/>
      <c r="SFR266" s="183"/>
      <c r="SFS266" s="183"/>
      <c r="SFT266" s="183"/>
      <c r="SFU266" s="183"/>
      <c r="SFV266" s="183"/>
      <c r="SFW266" s="183"/>
      <c r="SFX266" s="183"/>
      <c r="SFY266" s="183"/>
      <c r="SFZ266" s="183"/>
      <c r="SGA266" s="183"/>
      <c r="SGB266" s="183"/>
      <c r="SGC266" s="183"/>
      <c r="SGD266" s="183"/>
      <c r="SGE266" s="183"/>
      <c r="SGF266" s="183"/>
      <c r="SGG266" s="183"/>
      <c r="SGH266" s="183"/>
      <c r="SGI266" s="183"/>
      <c r="SGJ266" s="183"/>
      <c r="SGK266" s="183"/>
      <c r="SGL266" s="183"/>
      <c r="SGM266" s="183"/>
      <c r="SGN266" s="183"/>
      <c r="SGO266" s="183"/>
      <c r="SGP266" s="183"/>
      <c r="SGQ266" s="183"/>
      <c r="SGR266" s="183"/>
      <c r="SGS266" s="183"/>
      <c r="SGT266" s="183"/>
      <c r="SGU266" s="183"/>
      <c r="SGV266" s="183"/>
      <c r="SGW266" s="183"/>
      <c r="SGX266" s="183"/>
      <c r="SGY266" s="183"/>
      <c r="SGZ266" s="183"/>
      <c r="SHA266" s="183"/>
      <c r="SHB266" s="183"/>
      <c r="SHC266" s="183"/>
      <c r="SHD266" s="183"/>
      <c r="SHE266" s="183"/>
      <c r="SHF266" s="183"/>
      <c r="SHG266" s="183"/>
      <c r="SHH266" s="183"/>
      <c r="SHI266" s="183"/>
      <c r="SHJ266" s="183"/>
      <c r="SHK266" s="183"/>
      <c r="SHL266" s="183"/>
      <c r="SHM266" s="183"/>
      <c r="SHN266" s="183"/>
      <c r="SHO266" s="183"/>
      <c r="SHP266" s="183"/>
      <c r="SHQ266" s="183"/>
      <c r="SHR266" s="183"/>
      <c r="SHS266" s="183"/>
      <c r="SHT266" s="183"/>
      <c r="SHU266" s="183"/>
      <c r="SHV266" s="183"/>
      <c r="SHW266" s="183"/>
      <c r="SHX266" s="183"/>
      <c r="SHY266" s="183"/>
      <c r="SHZ266" s="183"/>
      <c r="SIA266" s="183"/>
      <c r="SIB266" s="183"/>
      <c r="SIC266" s="183"/>
      <c r="SID266" s="183"/>
      <c r="SIE266" s="183"/>
      <c r="SIF266" s="183"/>
      <c r="SIG266" s="183"/>
      <c r="SIH266" s="183"/>
      <c r="SII266" s="183"/>
      <c r="SIJ266" s="183"/>
      <c r="SIK266" s="183"/>
      <c r="SIL266" s="183"/>
      <c r="SIM266" s="183"/>
      <c r="SIN266" s="183"/>
      <c r="SIO266" s="183"/>
      <c r="SIP266" s="183"/>
      <c r="SIQ266" s="183"/>
      <c r="SIR266" s="183"/>
      <c r="SIS266" s="183"/>
      <c r="SIT266" s="183"/>
      <c r="SIU266" s="183"/>
      <c r="SIV266" s="183"/>
      <c r="SIW266" s="183"/>
      <c r="SIX266" s="183"/>
      <c r="SIY266" s="183"/>
      <c r="SIZ266" s="183"/>
      <c r="SJA266" s="183"/>
      <c r="SJB266" s="183"/>
      <c r="SJC266" s="183"/>
      <c r="SJD266" s="183"/>
      <c r="SJE266" s="183"/>
      <c r="SJF266" s="183"/>
      <c r="SJG266" s="183"/>
      <c r="SJH266" s="183"/>
      <c r="SJI266" s="183"/>
      <c r="SJJ266" s="183"/>
      <c r="SJK266" s="183"/>
      <c r="SJL266" s="183"/>
      <c r="SJM266" s="183"/>
      <c r="SJN266" s="183"/>
      <c r="SJO266" s="183"/>
      <c r="SJP266" s="183"/>
      <c r="SJQ266" s="183"/>
      <c r="SJR266" s="183"/>
      <c r="SJS266" s="183"/>
      <c r="SJT266" s="183"/>
      <c r="SJU266" s="183"/>
      <c r="SJV266" s="183"/>
      <c r="SJW266" s="183"/>
      <c r="SJX266" s="183"/>
      <c r="SJY266" s="183"/>
      <c r="SJZ266" s="183"/>
      <c r="SKA266" s="183"/>
      <c r="SKB266" s="183"/>
      <c r="SKC266" s="183"/>
      <c r="SKD266" s="183"/>
      <c r="SKE266" s="183"/>
      <c r="SKF266" s="183"/>
      <c r="SKG266" s="183"/>
      <c r="SKH266" s="183"/>
      <c r="SKI266" s="183"/>
      <c r="SKJ266" s="183"/>
      <c r="SKK266" s="183"/>
      <c r="SKL266" s="183"/>
      <c r="SKM266" s="183"/>
      <c r="SKN266" s="183"/>
      <c r="SKO266" s="183"/>
      <c r="SKP266" s="183"/>
      <c r="SKQ266" s="183"/>
      <c r="SKR266" s="183"/>
      <c r="SKS266" s="183"/>
      <c r="SKT266" s="183"/>
      <c r="SKU266" s="183"/>
      <c r="SKV266" s="183"/>
      <c r="SKW266" s="183"/>
      <c r="SKX266" s="183"/>
      <c r="SKY266" s="183"/>
      <c r="SKZ266" s="183"/>
      <c r="SLA266" s="183"/>
      <c r="SLB266" s="183"/>
      <c r="SLC266" s="183"/>
      <c r="SLD266" s="183"/>
      <c r="SLE266" s="183"/>
      <c r="SLF266" s="183"/>
      <c r="SLG266" s="183"/>
      <c r="SLH266" s="183"/>
      <c r="SLI266" s="183"/>
      <c r="SLJ266" s="183"/>
      <c r="SLK266" s="183"/>
      <c r="SLL266" s="183"/>
      <c r="SLM266" s="183"/>
      <c r="SLN266" s="183"/>
      <c r="SLO266" s="183"/>
      <c r="SLP266" s="183"/>
      <c r="SLQ266" s="183"/>
      <c r="SLR266" s="183"/>
      <c r="SLS266" s="183"/>
      <c r="SLT266" s="183"/>
      <c r="SLU266" s="183"/>
      <c r="SLV266" s="183"/>
      <c r="SLW266" s="183"/>
      <c r="SLX266" s="183"/>
      <c r="SLY266" s="183"/>
      <c r="SLZ266" s="183"/>
      <c r="SMA266" s="183"/>
      <c r="SMB266" s="183"/>
      <c r="SMC266" s="183"/>
      <c r="SMD266" s="183"/>
      <c r="SME266" s="183"/>
      <c r="SMF266" s="183"/>
      <c r="SMG266" s="183"/>
      <c r="SMH266" s="183"/>
      <c r="SMI266" s="183"/>
      <c r="SMJ266" s="183"/>
      <c r="SMK266" s="183"/>
      <c r="SML266" s="183"/>
      <c r="SMM266" s="183"/>
      <c r="SMN266" s="183"/>
      <c r="SMO266" s="183"/>
      <c r="SMP266" s="183"/>
      <c r="SMQ266" s="183"/>
      <c r="SMR266" s="183"/>
      <c r="SMS266" s="183"/>
      <c r="SMT266" s="183"/>
      <c r="SMU266" s="183"/>
      <c r="SMV266" s="183"/>
      <c r="SMW266" s="183"/>
      <c r="SMX266" s="183"/>
      <c r="SMY266" s="183"/>
      <c r="SMZ266" s="183"/>
      <c r="SNA266" s="183"/>
      <c r="SNB266" s="183"/>
      <c r="SNC266" s="183"/>
      <c r="SND266" s="183"/>
      <c r="SNE266" s="183"/>
      <c r="SNF266" s="183"/>
      <c r="SNG266" s="183"/>
      <c r="SNH266" s="183"/>
      <c r="SNI266" s="183"/>
      <c r="SNJ266" s="183"/>
      <c r="SNK266" s="183"/>
      <c r="SNL266" s="183"/>
      <c r="SNM266" s="183"/>
      <c r="SNN266" s="183"/>
      <c r="SNO266" s="183"/>
      <c r="SNP266" s="183"/>
      <c r="SNQ266" s="183"/>
      <c r="SNR266" s="183"/>
      <c r="SNS266" s="183"/>
      <c r="SNT266" s="183"/>
      <c r="SNU266" s="183"/>
      <c r="SNV266" s="183"/>
      <c r="SNW266" s="183"/>
      <c r="SNX266" s="183"/>
      <c r="SNY266" s="183"/>
      <c r="SNZ266" s="183"/>
      <c r="SOA266" s="183"/>
      <c r="SOB266" s="183"/>
      <c r="SOC266" s="183"/>
      <c r="SOD266" s="183"/>
      <c r="SOE266" s="183"/>
      <c r="SOF266" s="183"/>
      <c r="SOG266" s="183"/>
      <c r="SOH266" s="183"/>
      <c r="SOI266" s="183"/>
      <c r="SOJ266" s="183"/>
      <c r="SOK266" s="183"/>
      <c r="SOL266" s="183"/>
      <c r="SOM266" s="183"/>
      <c r="SON266" s="183"/>
      <c r="SOO266" s="183"/>
      <c r="SOP266" s="183"/>
      <c r="SOQ266" s="183"/>
      <c r="SOR266" s="183"/>
      <c r="SOS266" s="183"/>
      <c r="SOT266" s="183"/>
      <c r="SOU266" s="183"/>
      <c r="SOV266" s="183"/>
      <c r="SOW266" s="183"/>
      <c r="SOX266" s="183"/>
      <c r="SOY266" s="183"/>
      <c r="SOZ266" s="183"/>
      <c r="SPA266" s="183"/>
      <c r="SPB266" s="183"/>
      <c r="SPC266" s="183"/>
      <c r="SPD266" s="183"/>
      <c r="SPE266" s="183"/>
      <c r="SPF266" s="183"/>
      <c r="SPG266" s="183"/>
      <c r="SPH266" s="183"/>
      <c r="SPI266" s="183"/>
      <c r="SPJ266" s="183"/>
      <c r="SPK266" s="183"/>
      <c r="SPL266" s="183"/>
      <c r="SPM266" s="183"/>
      <c r="SPN266" s="183"/>
      <c r="SPO266" s="183"/>
      <c r="SPP266" s="183"/>
      <c r="SPQ266" s="183"/>
      <c r="SPR266" s="183"/>
      <c r="SPS266" s="183"/>
      <c r="SPT266" s="183"/>
      <c r="SPU266" s="183"/>
      <c r="SPV266" s="183"/>
      <c r="SPW266" s="183"/>
      <c r="SPX266" s="183"/>
      <c r="SPY266" s="183"/>
      <c r="SPZ266" s="183"/>
      <c r="SQA266" s="183"/>
      <c r="SQB266" s="183"/>
      <c r="SQC266" s="183"/>
      <c r="SQD266" s="183"/>
      <c r="SQE266" s="183"/>
      <c r="SQF266" s="183"/>
      <c r="SQG266" s="183"/>
      <c r="SQH266" s="183"/>
      <c r="SQI266" s="183"/>
      <c r="SQJ266" s="183"/>
      <c r="SQK266" s="183"/>
      <c r="SQL266" s="183"/>
      <c r="SQM266" s="183"/>
      <c r="SQN266" s="183"/>
      <c r="SQO266" s="183"/>
      <c r="SQP266" s="183"/>
      <c r="SQQ266" s="183"/>
      <c r="SQR266" s="183"/>
      <c r="SQS266" s="183"/>
      <c r="SQT266" s="183"/>
      <c r="SQU266" s="183"/>
      <c r="SQV266" s="183"/>
      <c r="SQW266" s="183"/>
      <c r="SQX266" s="183"/>
      <c r="SQY266" s="183"/>
      <c r="SQZ266" s="183"/>
      <c r="SRA266" s="183"/>
      <c r="SRB266" s="183"/>
      <c r="SRC266" s="183"/>
      <c r="SRD266" s="183"/>
      <c r="SRE266" s="183"/>
      <c r="SRF266" s="183"/>
      <c r="SRG266" s="183"/>
      <c r="SRH266" s="183"/>
      <c r="SRI266" s="183"/>
      <c r="SRJ266" s="183"/>
      <c r="SRK266" s="183"/>
      <c r="SRL266" s="183"/>
      <c r="SRM266" s="183"/>
      <c r="SRN266" s="183"/>
      <c r="SRO266" s="183"/>
      <c r="SRP266" s="183"/>
      <c r="SRQ266" s="183"/>
      <c r="SRR266" s="183"/>
      <c r="SRS266" s="183"/>
      <c r="SRT266" s="183"/>
      <c r="SRU266" s="183"/>
      <c r="SRV266" s="183"/>
      <c r="SRW266" s="183"/>
      <c r="SRX266" s="183"/>
      <c r="SRY266" s="183"/>
      <c r="SRZ266" s="183"/>
      <c r="SSA266" s="183"/>
      <c r="SSB266" s="183"/>
      <c r="SSC266" s="183"/>
      <c r="SSD266" s="183"/>
      <c r="SSE266" s="183"/>
      <c r="SSF266" s="183"/>
      <c r="SSG266" s="183"/>
      <c r="SSH266" s="183"/>
      <c r="SSI266" s="183"/>
      <c r="SSJ266" s="183"/>
      <c r="SSK266" s="183"/>
      <c r="SSL266" s="183"/>
      <c r="SSM266" s="183"/>
      <c r="SSN266" s="183"/>
      <c r="SSO266" s="183"/>
      <c r="SSP266" s="183"/>
      <c r="SSQ266" s="183"/>
      <c r="SSR266" s="183"/>
      <c r="SSS266" s="183"/>
      <c r="SST266" s="183"/>
      <c r="SSU266" s="183"/>
      <c r="SSV266" s="183"/>
      <c r="SSW266" s="183"/>
      <c r="SSX266" s="183"/>
      <c r="SSY266" s="183"/>
      <c r="SSZ266" s="183"/>
      <c r="STA266" s="183"/>
      <c r="STB266" s="183"/>
      <c r="STC266" s="183"/>
      <c r="STD266" s="183"/>
      <c r="STE266" s="183"/>
      <c r="STF266" s="183"/>
      <c r="STG266" s="183"/>
      <c r="STH266" s="183"/>
      <c r="STI266" s="183"/>
      <c r="STJ266" s="183"/>
      <c r="STK266" s="183"/>
      <c r="STL266" s="183"/>
      <c r="STM266" s="183"/>
      <c r="STN266" s="183"/>
      <c r="STO266" s="183"/>
      <c r="STP266" s="183"/>
      <c r="STQ266" s="183"/>
      <c r="STR266" s="183"/>
      <c r="STS266" s="183"/>
      <c r="STT266" s="183"/>
      <c r="STU266" s="183"/>
      <c r="STV266" s="183"/>
      <c r="STW266" s="183"/>
      <c r="STX266" s="183"/>
      <c r="STY266" s="183"/>
      <c r="STZ266" s="183"/>
      <c r="SUA266" s="183"/>
      <c r="SUB266" s="183"/>
      <c r="SUC266" s="183"/>
      <c r="SUD266" s="183"/>
      <c r="SUE266" s="183"/>
      <c r="SUF266" s="183"/>
      <c r="SUG266" s="183"/>
      <c r="SUH266" s="183"/>
      <c r="SUI266" s="183"/>
      <c r="SUJ266" s="183"/>
      <c r="SUK266" s="183"/>
      <c r="SUL266" s="183"/>
      <c r="SUM266" s="183"/>
      <c r="SUN266" s="183"/>
      <c r="SUO266" s="183"/>
      <c r="SUP266" s="183"/>
      <c r="SUQ266" s="183"/>
      <c r="SUR266" s="183"/>
      <c r="SUS266" s="183"/>
      <c r="SUT266" s="183"/>
      <c r="SUU266" s="183"/>
      <c r="SUV266" s="183"/>
      <c r="SUW266" s="183"/>
      <c r="SUX266" s="183"/>
      <c r="SUY266" s="183"/>
      <c r="SUZ266" s="183"/>
      <c r="SVA266" s="183"/>
      <c r="SVB266" s="183"/>
      <c r="SVC266" s="183"/>
      <c r="SVD266" s="183"/>
      <c r="SVE266" s="183"/>
      <c r="SVF266" s="183"/>
      <c r="SVG266" s="183"/>
      <c r="SVH266" s="183"/>
      <c r="SVI266" s="183"/>
      <c r="SVJ266" s="183"/>
      <c r="SVK266" s="183"/>
      <c r="SVL266" s="183"/>
      <c r="SVM266" s="183"/>
      <c r="SVN266" s="183"/>
      <c r="SVO266" s="183"/>
      <c r="SVP266" s="183"/>
      <c r="SVQ266" s="183"/>
      <c r="SVR266" s="183"/>
      <c r="SVS266" s="183"/>
      <c r="SVT266" s="183"/>
      <c r="SVU266" s="183"/>
      <c r="SVV266" s="183"/>
      <c r="SVW266" s="183"/>
      <c r="SVX266" s="183"/>
      <c r="SVY266" s="183"/>
      <c r="SVZ266" s="183"/>
      <c r="SWA266" s="183"/>
      <c r="SWB266" s="183"/>
      <c r="SWC266" s="183"/>
      <c r="SWD266" s="183"/>
      <c r="SWE266" s="183"/>
      <c r="SWF266" s="183"/>
      <c r="SWG266" s="183"/>
      <c r="SWH266" s="183"/>
      <c r="SWI266" s="183"/>
      <c r="SWJ266" s="183"/>
      <c r="SWK266" s="183"/>
      <c r="SWL266" s="183"/>
      <c r="SWM266" s="183"/>
      <c r="SWN266" s="183"/>
      <c r="SWO266" s="183"/>
      <c r="SWP266" s="183"/>
      <c r="SWQ266" s="183"/>
      <c r="SWR266" s="183"/>
      <c r="SWS266" s="183"/>
      <c r="SWT266" s="183"/>
      <c r="SWU266" s="183"/>
      <c r="SWV266" s="183"/>
      <c r="SWW266" s="183"/>
      <c r="SWX266" s="183"/>
      <c r="SWY266" s="183"/>
      <c r="SWZ266" s="183"/>
      <c r="SXA266" s="183"/>
      <c r="SXB266" s="183"/>
      <c r="SXC266" s="183"/>
      <c r="SXD266" s="183"/>
      <c r="SXE266" s="183"/>
      <c r="SXF266" s="183"/>
      <c r="SXG266" s="183"/>
      <c r="SXH266" s="183"/>
      <c r="SXI266" s="183"/>
      <c r="SXJ266" s="183"/>
      <c r="SXK266" s="183"/>
      <c r="SXL266" s="183"/>
      <c r="SXM266" s="183"/>
      <c r="SXN266" s="183"/>
      <c r="SXO266" s="183"/>
      <c r="SXP266" s="183"/>
      <c r="SXQ266" s="183"/>
      <c r="SXR266" s="183"/>
      <c r="SXS266" s="183"/>
      <c r="SXT266" s="183"/>
      <c r="SXU266" s="183"/>
      <c r="SXV266" s="183"/>
      <c r="SXW266" s="183"/>
      <c r="SXX266" s="183"/>
      <c r="SXY266" s="183"/>
      <c r="SXZ266" s="183"/>
      <c r="SYA266" s="183"/>
      <c r="SYB266" s="183"/>
      <c r="SYC266" s="183"/>
      <c r="SYD266" s="183"/>
      <c r="SYE266" s="183"/>
      <c r="SYF266" s="183"/>
      <c r="SYG266" s="183"/>
      <c r="SYH266" s="183"/>
      <c r="SYI266" s="183"/>
      <c r="SYJ266" s="183"/>
      <c r="SYK266" s="183"/>
      <c r="SYL266" s="183"/>
      <c r="SYM266" s="183"/>
      <c r="SYN266" s="183"/>
      <c r="SYO266" s="183"/>
      <c r="SYP266" s="183"/>
      <c r="SYQ266" s="183"/>
      <c r="SYR266" s="183"/>
      <c r="SYS266" s="183"/>
      <c r="SYT266" s="183"/>
      <c r="SYU266" s="183"/>
      <c r="SYV266" s="183"/>
      <c r="SYW266" s="183"/>
      <c r="SYX266" s="183"/>
      <c r="SYY266" s="183"/>
      <c r="SYZ266" s="183"/>
      <c r="SZA266" s="183"/>
      <c r="SZB266" s="183"/>
      <c r="SZC266" s="183"/>
      <c r="SZD266" s="183"/>
      <c r="SZE266" s="183"/>
      <c r="SZF266" s="183"/>
      <c r="SZG266" s="183"/>
      <c r="SZH266" s="183"/>
      <c r="SZI266" s="183"/>
      <c r="SZJ266" s="183"/>
      <c r="SZK266" s="183"/>
      <c r="SZL266" s="183"/>
      <c r="SZM266" s="183"/>
      <c r="SZN266" s="183"/>
      <c r="SZO266" s="183"/>
      <c r="SZP266" s="183"/>
      <c r="SZQ266" s="183"/>
      <c r="SZR266" s="183"/>
      <c r="SZS266" s="183"/>
      <c r="SZT266" s="183"/>
      <c r="SZU266" s="183"/>
      <c r="SZV266" s="183"/>
      <c r="SZW266" s="183"/>
      <c r="SZX266" s="183"/>
      <c r="SZY266" s="183"/>
      <c r="SZZ266" s="183"/>
      <c r="TAA266" s="183"/>
      <c r="TAB266" s="183"/>
      <c r="TAC266" s="183"/>
      <c r="TAD266" s="183"/>
      <c r="TAE266" s="183"/>
      <c r="TAF266" s="183"/>
      <c r="TAG266" s="183"/>
      <c r="TAH266" s="183"/>
      <c r="TAI266" s="183"/>
      <c r="TAJ266" s="183"/>
      <c r="TAK266" s="183"/>
      <c r="TAL266" s="183"/>
      <c r="TAM266" s="183"/>
      <c r="TAN266" s="183"/>
      <c r="TAO266" s="183"/>
      <c r="TAP266" s="183"/>
      <c r="TAQ266" s="183"/>
      <c r="TAR266" s="183"/>
      <c r="TAS266" s="183"/>
      <c r="TAT266" s="183"/>
      <c r="TAU266" s="183"/>
      <c r="TAV266" s="183"/>
      <c r="TAW266" s="183"/>
      <c r="TAX266" s="183"/>
      <c r="TAY266" s="183"/>
      <c r="TAZ266" s="183"/>
      <c r="TBA266" s="183"/>
      <c r="TBB266" s="183"/>
      <c r="TBC266" s="183"/>
      <c r="TBD266" s="183"/>
      <c r="TBE266" s="183"/>
      <c r="TBF266" s="183"/>
      <c r="TBG266" s="183"/>
      <c r="TBH266" s="183"/>
      <c r="TBI266" s="183"/>
      <c r="TBJ266" s="183"/>
      <c r="TBK266" s="183"/>
      <c r="TBL266" s="183"/>
      <c r="TBM266" s="183"/>
      <c r="TBN266" s="183"/>
      <c r="TBO266" s="183"/>
      <c r="TBP266" s="183"/>
      <c r="TBQ266" s="183"/>
      <c r="TBR266" s="183"/>
      <c r="TBS266" s="183"/>
      <c r="TBT266" s="183"/>
      <c r="TBU266" s="183"/>
      <c r="TBV266" s="183"/>
      <c r="TBW266" s="183"/>
      <c r="TBX266" s="183"/>
      <c r="TBY266" s="183"/>
      <c r="TBZ266" s="183"/>
      <c r="TCA266" s="183"/>
      <c r="TCB266" s="183"/>
      <c r="TCC266" s="183"/>
      <c r="TCD266" s="183"/>
      <c r="TCE266" s="183"/>
      <c r="TCF266" s="183"/>
      <c r="TCG266" s="183"/>
      <c r="TCH266" s="183"/>
      <c r="TCI266" s="183"/>
      <c r="TCJ266" s="183"/>
      <c r="TCK266" s="183"/>
      <c r="TCL266" s="183"/>
      <c r="TCM266" s="183"/>
      <c r="TCN266" s="183"/>
      <c r="TCO266" s="183"/>
      <c r="TCP266" s="183"/>
      <c r="TCQ266" s="183"/>
      <c r="TCR266" s="183"/>
      <c r="TCS266" s="183"/>
      <c r="TCT266" s="183"/>
      <c r="TCU266" s="183"/>
      <c r="TCV266" s="183"/>
      <c r="TCW266" s="183"/>
      <c r="TCX266" s="183"/>
      <c r="TCY266" s="183"/>
      <c r="TCZ266" s="183"/>
      <c r="TDA266" s="183"/>
      <c r="TDB266" s="183"/>
      <c r="TDC266" s="183"/>
      <c r="TDD266" s="183"/>
      <c r="TDE266" s="183"/>
      <c r="TDF266" s="183"/>
      <c r="TDG266" s="183"/>
      <c r="TDH266" s="183"/>
      <c r="TDI266" s="183"/>
      <c r="TDJ266" s="183"/>
      <c r="TDK266" s="183"/>
      <c r="TDL266" s="183"/>
      <c r="TDM266" s="183"/>
      <c r="TDN266" s="183"/>
      <c r="TDO266" s="183"/>
      <c r="TDP266" s="183"/>
      <c r="TDQ266" s="183"/>
      <c r="TDR266" s="183"/>
      <c r="TDS266" s="183"/>
      <c r="TDT266" s="183"/>
      <c r="TDU266" s="183"/>
      <c r="TDV266" s="183"/>
      <c r="TDW266" s="183"/>
      <c r="TDX266" s="183"/>
      <c r="TDY266" s="183"/>
      <c r="TDZ266" s="183"/>
      <c r="TEA266" s="183"/>
      <c r="TEB266" s="183"/>
      <c r="TEC266" s="183"/>
      <c r="TED266" s="183"/>
      <c r="TEE266" s="183"/>
      <c r="TEF266" s="183"/>
      <c r="TEG266" s="183"/>
      <c r="TEH266" s="183"/>
      <c r="TEI266" s="183"/>
      <c r="TEJ266" s="183"/>
      <c r="TEK266" s="183"/>
      <c r="TEL266" s="183"/>
      <c r="TEM266" s="183"/>
      <c r="TEN266" s="183"/>
      <c r="TEO266" s="183"/>
      <c r="TEP266" s="183"/>
      <c r="TEQ266" s="183"/>
      <c r="TER266" s="183"/>
      <c r="TES266" s="183"/>
      <c r="TET266" s="183"/>
      <c r="TEU266" s="183"/>
      <c r="TEV266" s="183"/>
      <c r="TEW266" s="183"/>
      <c r="TEX266" s="183"/>
      <c r="TEY266" s="183"/>
      <c r="TEZ266" s="183"/>
      <c r="TFA266" s="183"/>
      <c r="TFB266" s="183"/>
      <c r="TFC266" s="183"/>
      <c r="TFD266" s="183"/>
      <c r="TFE266" s="183"/>
      <c r="TFF266" s="183"/>
      <c r="TFG266" s="183"/>
      <c r="TFH266" s="183"/>
      <c r="TFI266" s="183"/>
      <c r="TFJ266" s="183"/>
      <c r="TFK266" s="183"/>
      <c r="TFL266" s="183"/>
      <c r="TFM266" s="183"/>
      <c r="TFN266" s="183"/>
      <c r="TFO266" s="183"/>
      <c r="TFP266" s="183"/>
      <c r="TFQ266" s="183"/>
      <c r="TFR266" s="183"/>
      <c r="TFS266" s="183"/>
      <c r="TFT266" s="183"/>
      <c r="TFU266" s="183"/>
      <c r="TFV266" s="183"/>
      <c r="TFW266" s="183"/>
      <c r="TFX266" s="183"/>
      <c r="TFY266" s="183"/>
      <c r="TFZ266" s="183"/>
      <c r="TGA266" s="183"/>
      <c r="TGB266" s="183"/>
      <c r="TGC266" s="183"/>
      <c r="TGD266" s="183"/>
      <c r="TGE266" s="183"/>
      <c r="TGF266" s="183"/>
      <c r="TGG266" s="183"/>
      <c r="TGH266" s="183"/>
      <c r="TGI266" s="183"/>
      <c r="TGJ266" s="183"/>
      <c r="TGK266" s="183"/>
      <c r="TGL266" s="183"/>
      <c r="TGM266" s="183"/>
      <c r="TGN266" s="183"/>
      <c r="TGO266" s="183"/>
      <c r="TGP266" s="183"/>
      <c r="TGQ266" s="183"/>
      <c r="TGR266" s="183"/>
      <c r="TGS266" s="183"/>
      <c r="TGT266" s="183"/>
      <c r="TGU266" s="183"/>
      <c r="TGV266" s="183"/>
      <c r="TGW266" s="183"/>
      <c r="TGX266" s="183"/>
      <c r="TGY266" s="183"/>
      <c r="TGZ266" s="183"/>
      <c r="THA266" s="183"/>
      <c r="THB266" s="183"/>
      <c r="THC266" s="183"/>
      <c r="THD266" s="183"/>
      <c r="THE266" s="183"/>
      <c r="THF266" s="183"/>
      <c r="THG266" s="183"/>
      <c r="THH266" s="183"/>
      <c r="THI266" s="183"/>
      <c r="THJ266" s="183"/>
      <c r="THK266" s="183"/>
      <c r="THL266" s="183"/>
      <c r="THM266" s="183"/>
      <c r="THN266" s="183"/>
      <c r="THO266" s="183"/>
      <c r="THP266" s="183"/>
      <c r="THQ266" s="183"/>
      <c r="THR266" s="183"/>
      <c r="THS266" s="183"/>
      <c r="THT266" s="183"/>
      <c r="THU266" s="183"/>
      <c r="THV266" s="183"/>
      <c r="THW266" s="183"/>
      <c r="THX266" s="183"/>
      <c r="THY266" s="183"/>
      <c r="THZ266" s="183"/>
      <c r="TIA266" s="183"/>
      <c r="TIB266" s="183"/>
      <c r="TIC266" s="183"/>
      <c r="TID266" s="183"/>
      <c r="TIE266" s="183"/>
      <c r="TIF266" s="183"/>
      <c r="TIG266" s="183"/>
      <c r="TIH266" s="183"/>
      <c r="TII266" s="183"/>
      <c r="TIJ266" s="183"/>
      <c r="TIK266" s="183"/>
      <c r="TIL266" s="183"/>
      <c r="TIM266" s="183"/>
      <c r="TIN266" s="183"/>
      <c r="TIO266" s="183"/>
      <c r="TIP266" s="183"/>
      <c r="TIQ266" s="183"/>
      <c r="TIR266" s="183"/>
      <c r="TIS266" s="183"/>
      <c r="TIT266" s="183"/>
      <c r="TIU266" s="183"/>
      <c r="TIV266" s="183"/>
      <c r="TIW266" s="183"/>
      <c r="TIX266" s="183"/>
      <c r="TIY266" s="183"/>
      <c r="TIZ266" s="183"/>
      <c r="TJA266" s="183"/>
      <c r="TJB266" s="183"/>
      <c r="TJC266" s="183"/>
      <c r="TJD266" s="183"/>
      <c r="TJE266" s="183"/>
      <c r="TJF266" s="183"/>
      <c r="TJG266" s="183"/>
      <c r="TJH266" s="183"/>
      <c r="TJI266" s="183"/>
      <c r="TJJ266" s="183"/>
      <c r="TJK266" s="183"/>
      <c r="TJL266" s="183"/>
      <c r="TJM266" s="183"/>
      <c r="TJN266" s="183"/>
      <c r="TJO266" s="183"/>
      <c r="TJP266" s="183"/>
      <c r="TJQ266" s="183"/>
      <c r="TJR266" s="183"/>
      <c r="TJS266" s="183"/>
      <c r="TJT266" s="183"/>
      <c r="TJU266" s="183"/>
      <c r="TJV266" s="183"/>
      <c r="TJW266" s="183"/>
      <c r="TJX266" s="183"/>
      <c r="TJY266" s="183"/>
      <c r="TJZ266" s="183"/>
      <c r="TKA266" s="183"/>
      <c r="TKB266" s="183"/>
      <c r="TKC266" s="183"/>
      <c r="TKD266" s="183"/>
      <c r="TKE266" s="183"/>
      <c r="TKF266" s="183"/>
      <c r="TKG266" s="183"/>
      <c r="TKH266" s="183"/>
      <c r="TKI266" s="183"/>
      <c r="TKJ266" s="183"/>
      <c r="TKK266" s="183"/>
      <c r="TKL266" s="183"/>
      <c r="TKM266" s="183"/>
      <c r="TKN266" s="183"/>
      <c r="TKO266" s="183"/>
      <c r="TKP266" s="183"/>
      <c r="TKQ266" s="183"/>
      <c r="TKR266" s="183"/>
      <c r="TKS266" s="183"/>
      <c r="TKT266" s="183"/>
      <c r="TKU266" s="183"/>
      <c r="TKV266" s="183"/>
      <c r="TKW266" s="183"/>
      <c r="TKX266" s="183"/>
      <c r="TKY266" s="183"/>
      <c r="TKZ266" s="183"/>
      <c r="TLA266" s="183"/>
      <c r="TLB266" s="183"/>
      <c r="TLC266" s="183"/>
      <c r="TLD266" s="183"/>
      <c r="TLE266" s="183"/>
      <c r="TLF266" s="183"/>
      <c r="TLG266" s="183"/>
      <c r="TLH266" s="183"/>
      <c r="TLI266" s="183"/>
      <c r="TLJ266" s="183"/>
      <c r="TLK266" s="183"/>
      <c r="TLL266" s="183"/>
      <c r="TLM266" s="183"/>
      <c r="TLN266" s="183"/>
      <c r="TLO266" s="183"/>
      <c r="TLP266" s="183"/>
      <c r="TLQ266" s="183"/>
      <c r="TLR266" s="183"/>
      <c r="TLS266" s="183"/>
      <c r="TLT266" s="183"/>
      <c r="TLU266" s="183"/>
      <c r="TLV266" s="183"/>
      <c r="TLW266" s="183"/>
      <c r="TLX266" s="183"/>
      <c r="TLY266" s="183"/>
      <c r="TLZ266" s="183"/>
      <c r="TMA266" s="183"/>
      <c r="TMB266" s="183"/>
      <c r="TMC266" s="183"/>
      <c r="TMD266" s="183"/>
      <c r="TME266" s="183"/>
      <c r="TMF266" s="183"/>
      <c r="TMG266" s="183"/>
      <c r="TMH266" s="183"/>
      <c r="TMI266" s="183"/>
      <c r="TMJ266" s="183"/>
      <c r="TMK266" s="183"/>
      <c r="TML266" s="183"/>
      <c r="TMM266" s="183"/>
      <c r="TMN266" s="183"/>
      <c r="TMO266" s="183"/>
      <c r="TMP266" s="183"/>
      <c r="TMQ266" s="183"/>
      <c r="TMR266" s="183"/>
      <c r="TMS266" s="183"/>
      <c r="TMT266" s="183"/>
      <c r="TMU266" s="183"/>
      <c r="TMV266" s="183"/>
      <c r="TMW266" s="183"/>
      <c r="TMX266" s="183"/>
      <c r="TMY266" s="183"/>
      <c r="TMZ266" s="183"/>
      <c r="TNA266" s="183"/>
      <c r="TNB266" s="183"/>
      <c r="TNC266" s="183"/>
      <c r="TND266" s="183"/>
      <c r="TNE266" s="183"/>
      <c r="TNF266" s="183"/>
      <c r="TNG266" s="183"/>
      <c r="TNH266" s="183"/>
      <c r="TNI266" s="183"/>
      <c r="TNJ266" s="183"/>
      <c r="TNK266" s="183"/>
      <c r="TNL266" s="183"/>
      <c r="TNM266" s="183"/>
      <c r="TNN266" s="183"/>
      <c r="TNO266" s="183"/>
      <c r="TNP266" s="183"/>
      <c r="TNQ266" s="183"/>
      <c r="TNR266" s="183"/>
      <c r="TNS266" s="183"/>
      <c r="TNT266" s="183"/>
      <c r="TNU266" s="183"/>
      <c r="TNV266" s="183"/>
      <c r="TNW266" s="183"/>
      <c r="TNX266" s="183"/>
      <c r="TNY266" s="183"/>
      <c r="TNZ266" s="183"/>
      <c r="TOA266" s="183"/>
      <c r="TOB266" s="183"/>
      <c r="TOC266" s="183"/>
      <c r="TOD266" s="183"/>
      <c r="TOE266" s="183"/>
      <c r="TOF266" s="183"/>
      <c r="TOG266" s="183"/>
      <c r="TOH266" s="183"/>
      <c r="TOI266" s="183"/>
      <c r="TOJ266" s="183"/>
      <c r="TOK266" s="183"/>
      <c r="TOL266" s="183"/>
      <c r="TOM266" s="183"/>
      <c r="TON266" s="183"/>
      <c r="TOO266" s="183"/>
      <c r="TOP266" s="183"/>
      <c r="TOQ266" s="183"/>
      <c r="TOR266" s="183"/>
      <c r="TOS266" s="183"/>
      <c r="TOT266" s="183"/>
      <c r="TOU266" s="183"/>
      <c r="TOV266" s="183"/>
      <c r="TOW266" s="183"/>
      <c r="TOX266" s="183"/>
      <c r="TOY266" s="183"/>
      <c r="TOZ266" s="183"/>
      <c r="TPA266" s="183"/>
      <c r="TPB266" s="183"/>
      <c r="TPC266" s="183"/>
      <c r="TPD266" s="183"/>
      <c r="TPE266" s="183"/>
      <c r="TPF266" s="183"/>
      <c r="TPG266" s="183"/>
      <c r="TPH266" s="183"/>
      <c r="TPI266" s="183"/>
      <c r="TPJ266" s="183"/>
      <c r="TPK266" s="183"/>
      <c r="TPL266" s="183"/>
      <c r="TPM266" s="183"/>
      <c r="TPN266" s="183"/>
      <c r="TPO266" s="183"/>
      <c r="TPP266" s="183"/>
      <c r="TPQ266" s="183"/>
      <c r="TPR266" s="183"/>
      <c r="TPS266" s="183"/>
      <c r="TPT266" s="183"/>
      <c r="TPU266" s="183"/>
      <c r="TPV266" s="183"/>
      <c r="TPW266" s="183"/>
      <c r="TPX266" s="183"/>
      <c r="TPY266" s="183"/>
      <c r="TPZ266" s="183"/>
      <c r="TQA266" s="183"/>
      <c r="TQB266" s="183"/>
      <c r="TQC266" s="183"/>
      <c r="TQD266" s="183"/>
      <c r="TQE266" s="183"/>
      <c r="TQF266" s="183"/>
      <c r="TQG266" s="183"/>
      <c r="TQH266" s="183"/>
      <c r="TQI266" s="183"/>
      <c r="TQJ266" s="183"/>
      <c r="TQK266" s="183"/>
      <c r="TQL266" s="183"/>
      <c r="TQM266" s="183"/>
      <c r="TQN266" s="183"/>
      <c r="TQO266" s="183"/>
      <c r="TQP266" s="183"/>
      <c r="TQQ266" s="183"/>
      <c r="TQR266" s="183"/>
      <c r="TQS266" s="183"/>
      <c r="TQT266" s="183"/>
      <c r="TQU266" s="183"/>
      <c r="TQV266" s="183"/>
      <c r="TQW266" s="183"/>
      <c r="TQX266" s="183"/>
      <c r="TQY266" s="183"/>
      <c r="TQZ266" s="183"/>
      <c r="TRA266" s="183"/>
      <c r="TRB266" s="183"/>
      <c r="TRC266" s="183"/>
      <c r="TRD266" s="183"/>
      <c r="TRE266" s="183"/>
      <c r="TRF266" s="183"/>
      <c r="TRG266" s="183"/>
      <c r="TRH266" s="183"/>
      <c r="TRI266" s="183"/>
      <c r="TRJ266" s="183"/>
      <c r="TRK266" s="183"/>
      <c r="TRL266" s="183"/>
      <c r="TRM266" s="183"/>
      <c r="TRN266" s="183"/>
      <c r="TRO266" s="183"/>
      <c r="TRP266" s="183"/>
      <c r="TRQ266" s="183"/>
      <c r="TRR266" s="183"/>
      <c r="TRS266" s="183"/>
      <c r="TRT266" s="183"/>
      <c r="TRU266" s="183"/>
      <c r="TRV266" s="183"/>
      <c r="TRW266" s="183"/>
      <c r="TRX266" s="183"/>
      <c r="TRY266" s="183"/>
      <c r="TRZ266" s="183"/>
      <c r="TSA266" s="183"/>
      <c r="TSB266" s="183"/>
      <c r="TSC266" s="183"/>
      <c r="TSD266" s="183"/>
      <c r="TSE266" s="183"/>
      <c r="TSF266" s="183"/>
      <c r="TSG266" s="183"/>
      <c r="TSH266" s="183"/>
      <c r="TSI266" s="183"/>
      <c r="TSJ266" s="183"/>
      <c r="TSK266" s="183"/>
      <c r="TSL266" s="183"/>
      <c r="TSM266" s="183"/>
      <c r="TSN266" s="183"/>
      <c r="TSO266" s="183"/>
      <c r="TSP266" s="183"/>
      <c r="TSQ266" s="183"/>
      <c r="TSR266" s="183"/>
      <c r="TSS266" s="183"/>
      <c r="TST266" s="183"/>
      <c r="TSU266" s="183"/>
      <c r="TSV266" s="183"/>
      <c r="TSW266" s="183"/>
      <c r="TSX266" s="183"/>
      <c r="TSY266" s="183"/>
      <c r="TSZ266" s="183"/>
      <c r="TTA266" s="183"/>
      <c r="TTB266" s="183"/>
      <c r="TTC266" s="183"/>
      <c r="TTD266" s="183"/>
      <c r="TTE266" s="183"/>
      <c r="TTF266" s="183"/>
      <c r="TTG266" s="183"/>
      <c r="TTH266" s="183"/>
      <c r="TTI266" s="183"/>
      <c r="TTJ266" s="183"/>
      <c r="TTK266" s="183"/>
      <c r="TTL266" s="183"/>
      <c r="TTM266" s="183"/>
      <c r="TTN266" s="183"/>
      <c r="TTO266" s="183"/>
      <c r="TTP266" s="183"/>
      <c r="TTQ266" s="183"/>
      <c r="TTR266" s="183"/>
      <c r="TTS266" s="183"/>
      <c r="TTT266" s="183"/>
      <c r="TTU266" s="183"/>
      <c r="TTV266" s="183"/>
      <c r="TTW266" s="183"/>
      <c r="TTX266" s="183"/>
      <c r="TTY266" s="183"/>
      <c r="TTZ266" s="183"/>
      <c r="TUA266" s="183"/>
      <c r="TUB266" s="183"/>
      <c r="TUC266" s="183"/>
      <c r="TUD266" s="183"/>
      <c r="TUE266" s="183"/>
      <c r="TUF266" s="183"/>
      <c r="TUG266" s="183"/>
      <c r="TUH266" s="183"/>
      <c r="TUI266" s="183"/>
      <c r="TUJ266" s="183"/>
      <c r="TUK266" s="183"/>
      <c r="TUL266" s="183"/>
      <c r="TUM266" s="183"/>
      <c r="TUN266" s="183"/>
      <c r="TUO266" s="183"/>
      <c r="TUP266" s="183"/>
      <c r="TUQ266" s="183"/>
      <c r="TUR266" s="183"/>
      <c r="TUS266" s="183"/>
      <c r="TUT266" s="183"/>
      <c r="TUU266" s="183"/>
      <c r="TUV266" s="183"/>
      <c r="TUW266" s="183"/>
      <c r="TUX266" s="183"/>
      <c r="TUY266" s="183"/>
      <c r="TUZ266" s="183"/>
      <c r="TVA266" s="183"/>
      <c r="TVB266" s="183"/>
      <c r="TVC266" s="183"/>
      <c r="TVD266" s="183"/>
      <c r="TVE266" s="183"/>
      <c r="TVF266" s="183"/>
      <c r="TVG266" s="183"/>
      <c r="TVH266" s="183"/>
      <c r="TVI266" s="183"/>
      <c r="TVJ266" s="183"/>
      <c r="TVK266" s="183"/>
      <c r="TVL266" s="183"/>
      <c r="TVM266" s="183"/>
      <c r="TVN266" s="183"/>
      <c r="TVO266" s="183"/>
      <c r="TVP266" s="183"/>
      <c r="TVQ266" s="183"/>
      <c r="TVR266" s="183"/>
      <c r="TVS266" s="183"/>
      <c r="TVT266" s="183"/>
      <c r="TVU266" s="183"/>
      <c r="TVV266" s="183"/>
      <c r="TVW266" s="183"/>
      <c r="TVX266" s="183"/>
      <c r="TVY266" s="183"/>
      <c r="TVZ266" s="183"/>
      <c r="TWA266" s="183"/>
      <c r="TWB266" s="183"/>
      <c r="TWC266" s="183"/>
      <c r="TWD266" s="183"/>
      <c r="TWE266" s="183"/>
      <c r="TWF266" s="183"/>
      <c r="TWG266" s="183"/>
      <c r="TWH266" s="183"/>
      <c r="TWI266" s="183"/>
      <c r="TWJ266" s="183"/>
      <c r="TWK266" s="183"/>
      <c r="TWL266" s="183"/>
      <c r="TWM266" s="183"/>
      <c r="TWN266" s="183"/>
      <c r="TWO266" s="183"/>
      <c r="TWP266" s="183"/>
      <c r="TWQ266" s="183"/>
      <c r="TWR266" s="183"/>
      <c r="TWS266" s="183"/>
      <c r="TWT266" s="183"/>
      <c r="TWU266" s="183"/>
      <c r="TWV266" s="183"/>
      <c r="TWW266" s="183"/>
      <c r="TWX266" s="183"/>
      <c r="TWY266" s="183"/>
      <c r="TWZ266" s="183"/>
      <c r="TXA266" s="183"/>
      <c r="TXB266" s="183"/>
      <c r="TXC266" s="183"/>
      <c r="TXD266" s="183"/>
      <c r="TXE266" s="183"/>
      <c r="TXF266" s="183"/>
      <c r="TXG266" s="183"/>
      <c r="TXH266" s="183"/>
      <c r="TXI266" s="183"/>
      <c r="TXJ266" s="183"/>
      <c r="TXK266" s="183"/>
      <c r="TXL266" s="183"/>
      <c r="TXM266" s="183"/>
      <c r="TXN266" s="183"/>
      <c r="TXO266" s="183"/>
      <c r="TXP266" s="183"/>
      <c r="TXQ266" s="183"/>
      <c r="TXR266" s="183"/>
      <c r="TXS266" s="183"/>
      <c r="TXT266" s="183"/>
      <c r="TXU266" s="183"/>
      <c r="TXV266" s="183"/>
      <c r="TXW266" s="183"/>
      <c r="TXX266" s="183"/>
      <c r="TXY266" s="183"/>
      <c r="TXZ266" s="183"/>
      <c r="TYA266" s="183"/>
      <c r="TYB266" s="183"/>
      <c r="TYC266" s="183"/>
      <c r="TYD266" s="183"/>
      <c r="TYE266" s="183"/>
      <c r="TYF266" s="183"/>
      <c r="TYG266" s="183"/>
      <c r="TYH266" s="183"/>
      <c r="TYI266" s="183"/>
      <c r="TYJ266" s="183"/>
      <c r="TYK266" s="183"/>
      <c r="TYL266" s="183"/>
      <c r="TYM266" s="183"/>
      <c r="TYN266" s="183"/>
      <c r="TYO266" s="183"/>
      <c r="TYP266" s="183"/>
      <c r="TYQ266" s="183"/>
      <c r="TYR266" s="183"/>
      <c r="TYS266" s="183"/>
      <c r="TYT266" s="183"/>
      <c r="TYU266" s="183"/>
      <c r="TYV266" s="183"/>
      <c r="TYW266" s="183"/>
      <c r="TYX266" s="183"/>
      <c r="TYY266" s="183"/>
      <c r="TYZ266" s="183"/>
      <c r="TZA266" s="183"/>
      <c r="TZB266" s="183"/>
      <c r="TZC266" s="183"/>
      <c r="TZD266" s="183"/>
      <c r="TZE266" s="183"/>
      <c r="TZF266" s="183"/>
      <c r="TZG266" s="183"/>
      <c r="TZH266" s="183"/>
      <c r="TZI266" s="183"/>
      <c r="TZJ266" s="183"/>
      <c r="TZK266" s="183"/>
      <c r="TZL266" s="183"/>
      <c r="TZM266" s="183"/>
      <c r="TZN266" s="183"/>
      <c r="TZO266" s="183"/>
      <c r="TZP266" s="183"/>
      <c r="TZQ266" s="183"/>
      <c r="TZR266" s="183"/>
      <c r="TZS266" s="183"/>
      <c r="TZT266" s="183"/>
      <c r="TZU266" s="183"/>
      <c r="TZV266" s="183"/>
      <c r="TZW266" s="183"/>
      <c r="TZX266" s="183"/>
      <c r="TZY266" s="183"/>
      <c r="TZZ266" s="183"/>
      <c r="UAA266" s="183"/>
      <c r="UAB266" s="183"/>
      <c r="UAC266" s="183"/>
      <c r="UAD266" s="183"/>
      <c r="UAE266" s="183"/>
      <c r="UAF266" s="183"/>
      <c r="UAG266" s="183"/>
      <c r="UAH266" s="183"/>
      <c r="UAI266" s="183"/>
      <c r="UAJ266" s="183"/>
      <c r="UAK266" s="183"/>
      <c r="UAL266" s="183"/>
      <c r="UAM266" s="183"/>
      <c r="UAN266" s="183"/>
      <c r="UAO266" s="183"/>
      <c r="UAP266" s="183"/>
      <c r="UAQ266" s="183"/>
      <c r="UAR266" s="183"/>
      <c r="UAS266" s="183"/>
      <c r="UAT266" s="183"/>
      <c r="UAU266" s="183"/>
      <c r="UAV266" s="183"/>
      <c r="UAW266" s="183"/>
      <c r="UAX266" s="183"/>
      <c r="UAY266" s="183"/>
      <c r="UAZ266" s="183"/>
      <c r="UBA266" s="183"/>
      <c r="UBB266" s="183"/>
      <c r="UBC266" s="183"/>
      <c r="UBD266" s="183"/>
      <c r="UBE266" s="183"/>
      <c r="UBF266" s="183"/>
      <c r="UBG266" s="183"/>
      <c r="UBH266" s="183"/>
      <c r="UBI266" s="183"/>
      <c r="UBJ266" s="183"/>
      <c r="UBK266" s="183"/>
      <c r="UBL266" s="183"/>
      <c r="UBM266" s="183"/>
      <c r="UBN266" s="183"/>
      <c r="UBO266" s="183"/>
      <c r="UBP266" s="183"/>
      <c r="UBQ266" s="183"/>
      <c r="UBR266" s="183"/>
      <c r="UBS266" s="183"/>
      <c r="UBT266" s="183"/>
      <c r="UBU266" s="183"/>
      <c r="UBV266" s="183"/>
      <c r="UBW266" s="183"/>
      <c r="UBX266" s="183"/>
      <c r="UBY266" s="183"/>
      <c r="UBZ266" s="183"/>
      <c r="UCA266" s="183"/>
      <c r="UCB266" s="183"/>
      <c r="UCC266" s="183"/>
      <c r="UCD266" s="183"/>
      <c r="UCE266" s="183"/>
      <c r="UCF266" s="183"/>
      <c r="UCG266" s="183"/>
      <c r="UCH266" s="183"/>
      <c r="UCI266" s="183"/>
      <c r="UCJ266" s="183"/>
      <c r="UCK266" s="183"/>
      <c r="UCL266" s="183"/>
      <c r="UCM266" s="183"/>
      <c r="UCN266" s="183"/>
      <c r="UCO266" s="183"/>
      <c r="UCP266" s="183"/>
      <c r="UCQ266" s="183"/>
      <c r="UCR266" s="183"/>
      <c r="UCS266" s="183"/>
      <c r="UCT266" s="183"/>
      <c r="UCU266" s="183"/>
      <c r="UCV266" s="183"/>
      <c r="UCW266" s="183"/>
      <c r="UCX266" s="183"/>
      <c r="UCY266" s="183"/>
      <c r="UCZ266" s="183"/>
      <c r="UDA266" s="183"/>
      <c r="UDB266" s="183"/>
      <c r="UDC266" s="183"/>
      <c r="UDD266" s="183"/>
      <c r="UDE266" s="183"/>
      <c r="UDF266" s="183"/>
      <c r="UDG266" s="183"/>
      <c r="UDH266" s="183"/>
      <c r="UDI266" s="183"/>
      <c r="UDJ266" s="183"/>
      <c r="UDK266" s="183"/>
      <c r="UDL266" s="183"/>
      <c r="UDM266" s="183"/>
      <c r="UDN266" s="183"/>
      <c r="UDO266" s="183"/>
      <c r="UDP266" s="183"/>
      <c r="UDQ266" s="183"/>
      <c r="UDR266" s="183"/>
      <c r="UDS266" s="183"/>
      <c r="UDT266" s="183"/>
      <c r="UDU266" s="183"/>
      <c r="UDV266" s="183"/>
      <c r="UDW266" s="183"/>
      <c r="UDX266" s="183"/>
      <c r="UDY266" s="183"/>
      <c r="UDZ266" s="183"/>
      <c r="UEA266" s="183"/>
      <c r="UEB266" s="183"/>
      <c r="UEC266" s="183"/>
      <c r="UED266" s="183"/>
      <c r="UEE266" s="183"/>
      <c r="UEF266" s="183"/>
      <c r="UEG266" s="183"/>
      <c r="UEH266" s="183"/>
      <c r="UEI266" s="183"/>
      <c r="UEJ266" s="183"/>
      <c r="UEK266" s="183"/>
      <c r="UEL266" s="183"/>
      <c r="UEM266" s="183"/>
      <c r="UEN266" s="183"/>
      <c r="UEO266" s="183"/>
      <c r="UEP266" s="183"/>
      <c r="UEQ266" s="183"/>
      <c r="UER266" s="183"/>
      <c r="UES266" s="183"/>
      <c r="UET266" s="183"/>
      <c r="UEU266" s="183"/>
      <c r="UEV266" s="183"/>
      <c r="UEW266" s="183"/>
      <c r="UEX266" s="183"/>
      <c r="UEY266" s="183"/>
      <c r="UEZ266" s="183"/>
      <c r="UFA266" s="183"/>
      <c r="UFB266" s="183"/>
      <c r="UFC266" s="183"/>
      <c r="UFD266" s="183"/>
      <c r="UFE266" s="183"/>
      <c r="UFF266" s="183"/>
      <c r="UFG266" s="183"/>
      <c r="UFH266" s="183"/>
      <c r="UFI266" s="183"/>
      <c r="UFJ266" s="183"/>
      <c r="UFK266" s="183"/>
      <c r="UFL266" s="183"/>
      <c r="UFM266" s="183"/>
      <c r="UFN266" s="183"/>
      <c r="UFO266" s="183"/>
      <c r="UFP266" s="183"/>
      <c r="UFQ266" s="183"/>
      <c r="UFR266" s="183"/>
      <c r="UFS266" s="183"/>
      <c r="UFT266" s="183"/>
      <c r="UFU266" s="183"/>
      <c r="UFV266" s="183"/>
      <c r="UFW266" s="183"/>
      <c r="UFX266" s="183"/>
      <c r="UFY266" s="183"/>
      <c r="UFZ266" s="183"/>
      <c r="UGA266" s="183"/>
      <c r="UGB266" s="183"/>
      <c r="UGC266" s="183"/>
      <c r="UGD266" s="183"/>
      <c r="UGE266" s="183"/>
      <c r="UGF266" s="183"/>
      <c r="UGG266" s="183"/>
      <c r="UGH266" s="183"/>
      <c r="UGI266" s="183"/>
      <c r="UGJ266" s="183"/>
      <c r="UGK266" s="183"/>
      <c r="UGL266" s="183"/>
      <c r="UGM266" s="183"/>
      <c r="UGN266" s="183"/>
      <c r="UGO266" s="183"/>
      <c r="UGP266" s="183"/>
      <c r="UGQ266" s="183"/>
      <c r="UGR266" s="183"/>
      <c r="UGS266" s="183"/>
      <c r="UGT266" s="183"/>
      <c r="UGU266" s="183"/>
      <c r="UGV266" s="183"/>
      <c r="UGW266" s="183"/>
      <c r="UGX266" s="183"/>
      <c r="UGY266" s="183"/>
      <c r="UGZ266" s="183"/>
      <c r="UHA266" s="183"/>
      <c r="UHB266" s="183"/>
      <c r="UHC266" s="183"/>
      <c r="UHD266" s="183"/>
      <c r="UHE266" s="183"/>
      <c r="UHF266" s="183"/>
      <c r="UHG266" s="183"/>
      <c r="UHH266" s="183"/>
      <c r="UHI266" s="183"/>
      <c r="UHJ266" s="183"/>
      <c r="UHK266" s="183"/>
      <c r="UHL266" s="183"/>
      <c r="UHM266" s="183"/>
      <c r="UHN266" s="183"/>
      <c r="UHO266" s="183"/>
      <c r="UHP266" s="183"/>
      <c r="UHQ266" s="183"/>
      <c r="UHR266" s="183"/>
      <c r="UHS266" s="183"/>
      <c r="UHT266" s="183"/>
      <c r="UHU266" s="183"/>
      <c r="UHV266" s="183"/>
      <c r="UHW266" s="183"/>
      <c r="UHX266" s="183"/>
      <c r="UHY266" s="183"/>
      <c r="UHZ266" s="183"/>
      <c r="UIA266" s="183"/>
      <c r="UIB266" s="183"/>
      <c r="UIC266" s="183"/>
      <c r="UID266" s="183"/>
      <c r="UIE266" s="183"/>
      <c r="UIF266" s="183"/>
      <c r="UIG266" s="183"/>
      <c r="UIH266" s="183"/>
      <c r="UII266" s="183"/>
      <c r="UIJ266" s="183"/>
      <c r="UIK266" s="183"/>
      <c r="UIL266" s="183"/>
      <c r="UIM266" s="183"/>
      <c r="UIN266" s="183"/>
      <c r="UIO266" s="183"/>
      <c r="UIP266" s="183"/>
      <c r="UIQ266" s="183"/>
      <c r="UIR266" s="183"/>
      <c r="UIS266" s="183"/>
      <c r="UIT266" s="183"/>
      <c r="UIU266" s="183"/>
      <c r="UIV266" s="183"/>
      <c r="UIW266" s="183"/>
      <c r="UIX266" s="183"/>
      <c r="UIY266" s="183"/>
      <c r="UIZ266" s="183"/>
      <c r="UJA266" s="183"/>
      <c r="UJB266" s="183"/>
      <c r="UJC266" s="183"/>
      <c r="UJD266" s="183"/>
      <c r="UJE266" s="183"/>
      <c r="UJF266" s="183"/>
      <c r="UJG266" s="183"/>
      <c r="UJH266" s="183"/>
      <c r="UJI266" s="183"/>
      <c r="UJJ266" s="183"/>
      <c r="UJK266" s="183"/>
      <c r="UJL266" s="183"/>
      <c r="UJM266" s="183"/>
      <c r="UJN266" s="183"/>
      <c r="UJO266" s="183"/>
      <c r="UJP266" s="183"/>
      <c r="UJQ266" s="183"/>
      <c r="UJR266" s="183"/>
      <c r="UJS266" s="183"/>
      <c r="UJT266" s="183"/>
      <c r="UJU266" s="183"/>
      <c r="UJV266" s="183"/>
      <c r="UJW266" s="183"/>
      <c r="UJX266" s="183"/>
      <c r="UJY266" s="183"/>
      <c r="UJZ266" s="183"/>
      <c r="UKA266" s="183"/>
      <c r="UKB266" s="183"/>
      <c r="UKC266" s="183"/>
      <c r="UKD266" s="183"/>
      <c r="UKE266" s="183"/>
      <c r="UKF266" s="183"/>
      <c r="UKG266" s="183"/>
      <c r="UKH266" s="183"/>
      <c r="UKI266" s="183"/>
      <c r="UKJ266" s="183"/>
      <c r="UKK266" s="183"/>
      <c r="UKL266" s="183"/>
      <c r="UKM266" s="183"/>
      <c r="UKN266" s="183"/>
      <c r="UKO266" s="183"/>
      <c r="UKP266" s="183"/>
      <c r="UKQ266" s="183"/>
      <c r="UKR266" s="183"/>
      <c r="UKS266" s="183"/>
      <c r="UKT266" s="183"/>
      <c r="UKU266" s="183"/>
      <c r="UKV266" s="183"/>
      <c r="UKW266" s="183"/>
      <c r="UKX266" s="183"/>
      <c r="UKY266" s="183"/>
      <c r="UKZ266" s="183"/>
      <c r="ULA266" s="183"/>
      <c r="ULB266" s="183"/>
      <c r="ULC266" s="183"/>
      <c r="ULD266" s="183"/>
      <c r="ULE266" s="183"/>
      <c r="ULF266" s="183"/>
      <c r="ULG266" s="183"/>
      <c r="ULH266" s="183"/>
      <c r="ULI266" s="183"/>
      <c r="ULJ266" s="183"/>
      <c r="ULK266" s="183"/>
      <c r="ULL266" s="183"/>
      <c r="ULM266" s="183"/>
      <c r="ULN266" s="183"/>
      <c r="ULO266" s="183"/>
      <c r="ULP266" s="183"/>
      <c r="ULQ266" s="183"/>
      <c r="ULR266" s="183"/>
      <c r="ULS266" s="183"/>
      <c r="ULT266" s="183"/>
      <c r="ULU266" s="183"/>
      <c r="ULV266" s="183"/>
      <c r="ULW266" s="183"/>
      <c r="ULX266" s="183"/>
      <c r="ULY266" s="183"/>
      <c r="ULZ266" s="183"/>
      <c r="UMA266" s="183"/>
      <c r="UMB266" s="183"/>
      <c r="UMC266" s="183"/>
      <c r="UMD266" s="183"/>
      <c r="UME266" s="183"/>
      <c r="UMF266" s="183"/>
      <c r="UMG266" s="183"/>
      <c r="UMH266" s="183"/>
      <c r="UMI266" s="183"/>
      <c r="UMJ266" s="183"/>
      <c r="UMK266" s="183"/>
      <c r="UML266" s="183"/>
      <c r="UMM266" s="183"/>
      <c r="UMN266" s="183"/>
      <c r="UMO266" s="183"/>
      <c r="UMP266" s="183"/>
      <c r="UMQ266" s="183"/>
      <c r="UMR266" s="183"/>
      <c r="UMS266" s="183"/>
      <c r="UMT266" s="183"/>
      <c r="UMU266" s="183"/>
      <c r="UMV266" s="183"/>
      <c r="UMW266" s="183"/>
      <c r="UMX266" s="183"/>
      <c r="UMY266" s="183"/>
      <c r="UMZ266" s="183"/>
      <c r="UNA266" s="183"/>
      <c r="UNB266" s="183"/>
      <c r="UNC266" s="183"/>
      <c r="UND266" s="183"/>
      <c r="UNE266" s="183"/>
      <c r="UNF266" s="183"/>
      <c r="UNG266" s="183"/>
      <c r="UNH266" s="183"/>
      <c r="UNI266" s="183"/>
      <c r="UNJ266" s="183"/>
      <c r="UNK266" s="183"/>
      <c r="UNL266" s="183"/>
      <c r="UNM266" s="183"/>
      <c r="UNN266" s="183"/>
      <c r="UNO266" s="183"/>
      <c r="UNP266" s="183"/>
      <c r="UNQ266" s="183"/>
      <c r="UNR266" s="183"/>
      <c r="UNS266" s="183"/>
      <c r="UNT266" s="183"/>
      <c r="UNU266" s="183"/>
      <c r="UNV266" s="183"/>
      <c r="UNW266" s="183"/>
      <c r="UNX266" s="183"/>
      <c r="UNY266" s="183"/>
      <c r="UNZ266" s="183"/>
      <c r="UOA266" s="183"/>
      <c r="UOB266" s="183"/>
      <c r="UOC266" s="183"/>
      <c r="UOD266" s="183"/>
      <c r="UOE266" s="183"/>
      <c r="UOF266" s="183"/>
      <c r="UOG266" s="183"/>
      <c r="UOH266" s="183"/>
      <c r="UOI266" s="183"/>
      <c r="UOJ266" s="183"/>
      <c r="UOK266" s="183"/>
      <c r="UOL266" s="183"/>
      <c r="UOM266" s="183"/>
      <c r="UON266" s="183"/>
      <c r="UOO266" s="183"/>
      <c r="UOP266" s="183"/>
      <c r="UOQ266" s="183"/>
      <c r="UOR266" s="183"/>
      <c r="UOS266" s="183"/>
      <c r="UOT266" s="183"/>
      <c r="UOU266" s="183"/>
      <c r="UOV266" s="183"/>
      <c r="UOW266" s="183"/>
      <c r="UOX266" s="183"/>
      <c r="UOY266" s="183"/>
      <c r="UOZ266" s="183"/>
      <c r="UPA266" s="183"/>
      <c r="UPB266" s="183"/>
      <c r="UPC266" s="183"/>
      <c r="UPD266" s="183"/>
      <c r="UPE266" s="183"/>
      <c r="UPF266" s="183"/>
      <c r="UPG266" s="183"/>
      <c r="UPH266" s="183"/>
      <c r="UPI266" s="183"/>
      <c r="UPJ266" s="183"/>
      <c r="UPK266" s="183"/>
      <c r="UPL266" s="183"/>
      <c r="UPM266" s="183"/>
      <c r="UPN266" s="183"/>
      <c r="UPO266" s="183"/>
      <c r="UPP266" s="183"/>
      <c r="UPQ266" s="183"/>
      <c r="UPR266" s="183"/>
      <c r="UPS266" s="183"/>
      <c r="UPT266" s="183"/>
      <c r="UPU266" s="183"/>
      <c r="UPV266" s="183"/>
      <c r="UPW266" s="183"/>
      <c r="UPX266" s="183"/>
      <c r="UPY266" s="183"/>
      <c r="UPZ266" s="183"/>
      <c r="UQA266" s="183"/>
      <c r="UQB266" s="183"/>
      <c r="UQC266" s="183"/>
      <c r="UQD266" s="183"/>
      <c r="UQE266" s="183"/>
      <c r="UQF266" s="183"/>
      <c r="UQG266" s="183"/>
      <c r="UQH266" s="183"/>
      <c r="UQI266" s="183"/>
      <c r="UQJ266" s="183"/>
      <c r="UQK266" s="183"/>
      <c r="UQL266" s="183"/>
      <c r="UQM266" s="183"/>
      <c r="UQN266" s="183"/>
      <c r="UQO266" s="183"/>
      <c r="UQP266" s="183"/>
      <c r="UQQ266" s="183"/>
      <c r="UQR266" s="183"/>
      <c r="UQS266" s="183"/>
      <c r="UQT266" s="183"/>
      <c r="UQU266" s="183"/>
      <c r="UQV266" s="183"/>
      <c r="UQW266" s="183"/>
      <c r="UQX266" s="183"/>
      <c r="UQY266" s="183"/>
      <c r="UQZ266" s="183"/>
      <c r="URA266" s="183"/>
      <c r="URB266" s="183"/>
      <c r="URC266" s="183"/>
      <c r="URD266" s="183"/>
      <c r="URE266" s="183"/>
      <c r="URF266" s="183"/>
      <c r="URG266" s="183"/>
      <c r="URH266" s="183"/>
      <c r="URI266" s="183"/>
      <c r="URJ266" s="183"/>
      <c r="URK266" s="183"/>
      <c r="URL266" s="183"/>
      <c r="URM266" s="183"/>
      <c r="URN266" s="183"/>
      <c r="URO266" s="183"/>
      <c r="URP266" s="183"/>
      <c r="URQ266" s="183"/>
      <c r="URR266" s="183"/>
      <c r="URS266" s="183"/>
      <c r="URT266" s="183"/>
      <c r="URU266" s="183"/>
      <c r="URV266" s="183"/>
      <c r="URW266" s="183"/>
      <c r="URX266" s="183"/>
      <c r="URY266" s="183"/>
      <c r="URZ266" s="183"/>
      <c r="USA266" s="183"/>
      <c r="USB266" s="183"/>
      <c r="USC266" s="183"/>
      <c r="USD266" s="183"/>
      <c r="USE266" s="183"/>
      <c r="USF266" s="183"/>
      <c r="USG266" s="183"/>
      <c r="USH266" s="183"/>
      <c r="USI266" s="183"/>
      <c r="USJ266" s="183"/>
      <c r="USK266" s="183"/>
      <c r="USL266" s="183"/>
      <c r="USM266" s="183"/>
      <c r="USN266" s="183"/>
      <c r="USO266" s="183"/>
      <c r="USP266" s="183"/>
      <c r="USQ266" s="183"/>
      <c r="USR266" s="183"/>
      <c r="USS266" s="183"/>
      <c r="UST266" s="183"/>
      <c r="USU266" s="183"/>
      <c r="USV266" s="183"/>
      <c r="USW266" s="183"/>
      <c r="USX266" s="183"/>
      <c r="USY266" s="183"/>
      <c r="USZ266" s="183"/>
      <c r="UTA266" s="183"/>
      <c r="UTB266" s="183"/>
      <c r="UTC266" s="183"/>
      <c r="UTD266" s="183"/>
      <c r="UTE266" s="183"/>
      <c r="UTF266" s="183"/>
      <c r="UTG266" s="183"/>
      <c r="UTH266" s="183"/>
      <c r="UTI266" s="183"/>
      <c r="UTJ266" s="183"/>
      <c r="UTK266" s="183"/>
      <c r="UTL266" s="183"/>
      <c r="UTM266" s="183"/>
      <c r="UTN266" s="183"/>
      <c r="UTO266" s="183"/>
      <c r="UTP266" s="183"/>
      <c r="UTQ266" s="183"/>
      <c r="UTR266" s="183"/>
      <c r="UTS266" s="183"/>
      <c r="UTT266" s="183"/>
      <c r="UTU266" s="183"/>
      <c r="UTV266" s="183"/>
      <c r="UTW266" s="183"/>
      <c r="UTX266" s="183"/>
      <c r="UTY266" s="183"/>
      <c r="UTZ266" s="183"/>
      <c r="UUA266" s="183"/>
      <c r="UUB266" s="183"/>
      <c r="UUC266" s="183"/>
      <c r="UUD266" s="183"/>
      <c r="UUE266" s="183"/>
      <c r="UUF266" s="183"/>
      <c r="UUG266" s="183"/>
      <c r="UUH266" s="183"/>
      <c r="UUI266" s="183"/>
      <c r="UUJ266" s="183"/>
      <c r="UUK266" s="183"/>
      <c r="UUL266" s="183"/>
      <c r="UUM266" s="183"/>
      <c r="UUN266" s="183"/>
      <c r="UUO266" s="183"/>
      <c r="UUP266" s="183"/>
      <c r="UUQ266" s="183"/>
      <c r="UUR266" s="183"/>
      <c r="UUS266" s="183"/>
      <c r="UUT266" s="183"/>
      <c r="UUU266" s="183"/>
      <c r="UUV266" s="183"/>
      <c r="UUW266" s="183"/>
      <c r="UUX266" s="183"/>
      <c r="UUY266" s="183"/>
      <c r="UUZ266" s="183"/>
      <c r="UVA266" s="183"/>
      <c r="UVB266" s="183"/>
      <c r="UVC266" s="183"/>
      <c r="UVD266" s="183"/>
      <c r="UVE266" s="183"/>
      <c r="UVF266" s="183"/>
      <c r="UVG266" s="183"/>
      <c r="UVH266" s="183"/>
      <c r="UVI266" s="183"/>
      <c r="UVJ266" s="183"/>
      <c r="UVK266" s="183"/>
      <c r="UVL266" s="183"/>
      <c r="UVM266" s="183"/>
      <c r="UVN266" s="183"/>
      <c r="UVO266" s="183"/>
      <c r="UVP266" s="183"/>
      <c r="UVQ266" s="183"/>
      <c r="UVR266" s="183"/>
      <c r="UVS266" s="183"/>
      <c r="UVT266" s="183"/>
      <c r="UVU266" s="183"/>
      <c r="UVV266" s="183"/>
      <c r="UVW266" s="183"/>
      <c r="UVX266" s="183"/>
      <c r="UVY266" s="183"/>
      <c r="UVZ266" s="183"/>
      <c r="UWA266" s="183"/>
      <c r="UWB266" s="183"/>
      <c r="UWC266" s="183"/>
      <c r="UWD266" s="183"/>
      <c r="UWE266" s="183"/>
      <c r="UWF266" s="183"/>
      <c r="UWG266" s="183"/>
      <c r="UWH266" s="183"/>
      <c r="UWI266" s="183"/>
      <c r="UWJ266" s="183"/>
      <c r="UWK266" s="183"/>
      <c r="UWL266" s="183"/>
      <c r="UWM266" s="183"/>
      <c r="UWN266" s="183"/>
      <c r="UWO266" s="183"/>
      <c r="UWP266" s="183"/>
      <c r="UWQ266" s="183"/>
      <c r="UWR266" s="183"/>
      <c r="UWS266" s="183"/>
      <c r="UWT266" s="183"/>
      <c r="UWU266" s="183"/>
      <c r="UWV266" s="183"/>
      <c r="UWW266" s="183"/>
      <c r="UWX266" s="183"/>
      <c r="UWY266" s="183"/>
      <c r="UWZ266" s="183"/>
      <c r="UXA266" s="183"/>
      <c r="UXB266" s="183"/>
      <c r="UXC266" s="183"/>
      <c r="UXD266" s="183"/>
      <c r="UXE266" s="183"/>
      <c r="UXF266" s="183"/>
      <c r="UXG266" s="183"/>
      <c r="UXH266" s="183"/>
      <c r="UXI266" s="183"/>
      <c r="UXJ266" s="183"/>
      <c r="UXK266" s="183"/>
      <c r="UXL266" s="183"/>
      <c r="UXM266" s="183"/>
      <c r="UXN266" s="183"/>
      <c r="UXO266" s="183"/>
      <c r="UXP266" s="183"/>
      <c r="UXQ266" s="183"/>
      <c r="UXR266" s="183"/>
      <c r="UXS266" s="183"/>
      <c r="UXT266" s="183"/>
      <c r="UXU266" s="183"/>
      <c r="UXV266" s="183"/>
      <c r="UXW266" s="183"/>
      <c r="UXX266" s="183"/>
      <c r="UXY266" s="183"/>
      <c r="UXZ266" s="183"/>
      <c r="UYA266" s="183"/>
      <c r="UYB266" s="183"/>
      <c r="UYC266" s="183"/>
      <c r="UYD266" s="183"/>
      <c r="UYE266" s="183"/>
      <c r="UYF266" s="183"/>
      <c r="UYG266" s="183"/>
      <c r="UYH266" s="183"/>
      <c r="UYI266" s="183"/>
      <c r="UYJ266" s="183"/>
      <c r="UYK266" s="183"/>
      <c r="UYL266" s="183"/>
      <c r="UYM266" s="183"/>
      <c r="UYN266" s="183"/>
      <c r="UYO266" s="183"/>
      <c r="UYP266" s="183"/>
      <c r="UYQ266" s="183"/>
      <c r="UYR266" s="183"/>
      <c r="UYS266" s="183"/>
      <c r="UYT266" s="183"/>
      <c r="UYU266" s="183"/>
      <c r="UYV266" s="183"/>
      <c r="UYW266" s="183"/>
      <c r="UYX266" s="183"/>
      <c r="UYY266" s="183"/>
      <c r="UYZ266" s="183"/>
      <c r="UZA266" s="183"/>
      <c r="UZB266" s="183"/>
      <c r="UZC266" s="183"/>
      <c r="UZD266" s="183"/>
      <c r="UZE266" s="183"/>
      <c r="UZF266" s="183"/>
      <c r="UZG266" s="183"/>
      <c r="UZH266" s="183"/>
      <c r="UZI266" s="183"/>
      <c r="UZJ266" s="183"/>
      <c r="UZK266" s="183"/>
      <c r="UZL266" s="183"/>
      <c r="UZM266" s="183"/>
      <c r="UZN266" s="183"/>
      <c r="UZO266" s="183"/>
      <c r="UZP266" s="183"/>
      <c r="UZQ266" s="183"/>
      <c r="UZR266" s="183"/>
      <c r="UZS266" s="183"/>
      <c r="UZT266" s="183"/>
      <c r="UZU266" s="183"/>
      <c r="UZV266" s="183"/>
      <c r="UZW266" s="183"/>
      <c r="UZX266" s="183"/>
      <c r="UZY266" s="183"/>
      <c r="UZZ266" s="183"/>
      <c r="VAA266" s="183"/>
      <c r="VAB266" s="183"/>
      <c r="VAC266" s="183"/>
      <c r="VAD266" s="183"/>
      <c r="VAE266" s="183"/>
      <c r="VAF266" s="183"/>
      <c r="VAG266" s="183"/>
      <c r="VAH266" s="183"/>
      <c r="VAI266" s="183"/>
      <c r="VAJ266" s="183"/>
      <c r="VAK266" s="183"/>
      <c r="VAL266" s="183"/>
      <c r="VAM266" s="183"/>
      <c r="VAN266" s="183"/>
      <c r="VAO266" s="183"/>
      <c r="VAP266" s="183"/>
      <c r="VAQ266" s="183"/>
      <c r="VAR266" s="183"/>
      <c r="VAS266" s="183"/>
      <c r="VAT266" s="183"/>
      <c r="VAU266" s="183"/>
      <c r="VAV266" s="183"/>
      <c r="VAW266" s="183"/>
      <c r="VAX266" s="183"/>
      <c r="VAY266" s="183"/>
      <c r="VAZ266" s="183"/>
      <c r="VBA266" s="183"/>
      <c r="VBB266" s="183"/>
      <c r="VBC266" s="183"/>
      <c r="VBD266" s="183"/>
      <c r="VBE266" s="183"/>
      <c r="VBF266" s="183"/>
      <c r="VBG266" s="183"/>
      <c r="VBH266" s="183"/>
      <c r="VBI266" s="183"/>
      <c r="VBJ266" s="183"/>
      <c r="VBK266" s="183"/>
      <c r="VBL266" s="183"/>
      <c r="VBM266" s="183"/>
      <c r="VBN266" s="183"/>
      <c r="VBO266" s="183"/>
      <c r="VBP266" s="183"/>
      <c r="VBQ266" s="183"/>
      <c r="VBR266" s="183"/>
      <c r="VBS266" s="183"/>
      <c r="VBT266" s="183"/>
      <c r="VBU266" s="183"/>
      <c r="VBV266" s="183"/>
      <c r="VBW266" s="183"/>
      <c r="VBX266" s="183"/>
      <c r="VBY266" s="183"/>
      <c r="VBZ266" s="183"/>
      <c r="VCA266" s="183"/>
      <c r="VCB266" s="183"/>
      <c r="VCC266" s="183"/>
      <c r="VCD266" s="183"/>
      <c r="VCE266" s="183"/>
      <c r="VCF266" s="183"/>
      <c r="VCG266" s="183"/>
      <c r="VCH266" s="183"/>
      <c r="VCI266" s="183"/>
      <c r="VCJ266" s="183"/>
      <c r="VCK266" s="183"/>
      <c r="VCL266" s="183"/>
      <c r="VCM266" s="183"/>
      <c r="VCN266" s="183"/>
      <c r="VCO266" s="183"/>
      <c r="VCP266" s="183"/>
      <c r="VCQ266" s="183"/>
      <c r="VCR266" s="183"/>
      <c r="VCS266" s="183"/>
      <c r="VCT266" s="183"/>
      <c r="VCU266" s="183"/>
      <c r="VCV266" s="183"/>
      <c r="VCW266" s="183"/>
      <c r="VCX266" s="183"/>
      <c r="VCY266" s="183"/>
      <c r="VCZ266" s="183"/>
      <c r="VDA266" s="183"/>
      <c r="VDB266" s="183"/>
      <c r="VDC266" s="183"/>
      <c r="VDD266" s="183"/>
      <c r="VDE266" s="183"/>
      <c r="VDF266" s="183"/>
      <c r="VDG266" s="183"/>
      <c r="VDH266" s="183"/>
      <c r="VDI266" s="183"/>
      <c r="VDJ266" s="183"/>
      <c r="VDK266" s="183"/>
      <c r="VDL266" s="183"/>
      <c r="VDM266" s="183"/>
      <c r="VDN266" s="183"/>
      <c r="VDO266" s="183"/>
      <c r="VDP266" s="183"/>
      <c r="VDQ266" s="183"/>
      <c r="VDR266" s="183"/>
      <c r="VDS266" s="183"/>
      <c r="VDT266" s="183"/>
      <c r="VDU266" s="183"/>
      <c r="VDV266" s="183"/>
      <c r="VDW266" s="183"/>
      <c r="VDX266" s="183"/>
      <c r="VDY266" s="183"/>
      <c r="VDZ266" s="183"/>
      <c r="VEA266" s="183"/>
      <c r="VEB266" s="183"/>
      <c r="VEC266" s="183"/>
      <c r="VED266" s="183"/>
      <c r="VEE266" s="183"/>
      <c r="VEF266" s="183"/>
      <c r="VEG266" s="183"/>
      <c r="VEH266" s="183"/>
      <c r="VEI266" s="183"/>
      <c r="VEJ266" s="183"/>
      <c r="VEK266" s="183"/>
      <c r="VEL266" s="183"/>
      <c r="VEM266" s="183"/>
      <c r="VEN266" s="183"/>
      <c r="VEO266" s="183"/>
      <c r="VEP266" s="183"/>
      <c r="VEQ266" s="183"/>
      <c r="VER266" s="183"/>
      <c r="VES266" s="183"/>
      <c r="VET266" s="183"/>
      <c r="VEU266" s="183"/>
      <c r="VEV266" s="183"/>
      <c r="VEW266" s="183"/>
      <c r="VEX266" s="183"/>
      <c r="VEY266" s="183"/>
      <c r="VEZ266" s="183"/>
      <c r="VFA266" s="183"/>
      <c r="VFB266" s="183"/>
      <c r="VFC266" s="183"/>
      <c r="VFD266" s="183"/>
      <c r="VFE266" s="183"/>
      <c r="VFF266" s="183"/>
      <c r="VFG266" s="183"/>
      <c r="VFH266" s="183"/>
      <c r="VFI266" s="183"/>
      <c r="VFJ266" s="183"/>
      <c r="VFK266" s="183"/>
      <c r="VFL266" s="183"/>
      <c r="VFM266" s="183"/>
      <c r="VFN266" s="183"/>
      <c r="VFO266" s="183"/>
      <c r="VFP266" s="183"/>
      <c r="VFQ266" s="183"/>
      <c r="VFR266" s="183"/>
      <c r="VFS266" s="183"/>
      <c r="VFT266" s="183"/>
      <c r="VFU266" s="183"/>
      <c r="VFV266" s="183"/>
      <c r="VFW266" s="183"/>
      <c r="VFX266" s="183"/>
      <c r="VFY266" s="183"/>
      <c r="VFZ266" s="183"/>
      <c r="VGA266" s="183"/>
      <c r="VGB266" s="183"/>
      <c r="VGC266" s="183"/>
      <c r="VGD266" s="183"/>
      <c r="VGE266" s="183"/>
      <c r="VGF266" s="183"/>
      <c r="VGG266" s="183"/>
      <c r="VGH266" s="183"/>
      <c r="VGI266" s="183"/>
      <c r="VGJ266" s="183"/>
      <c r="VGK266" s="183"/>
      <c r="VGL266" s="183"/>
      <c r="VGM266" s="183"/>
      <c r="VGN266" s="183"/>
      <c r="VGO266" s="183"/>
      <c r="VGP266" s="183"/>
      <c r="VGQ266" s="183"/>
      <c r="VGR266" s="183"/>
      <c r="VGS266" s="183"/>
      <c r="VGT266" s="183"/>
      <c r="VGU266" s="183"/>
      <c r="VGV266" s="183"/>
      <c r="VGW266" s="183"/>
      <c r="VGX266" s="183"/>
      <c r="VGY266" s="183"/>
      <c r="VGZ266" s="183"/>
      <c r="VHA266" s="183"/>
      <c r="VHB266" s="183"/>
      <c r="VHC266" s="183"/>
      <c r="VHD266" s="183"/>
      <c r="VHE266" s="183"/>
      <c r="VHF266" s="183"/>
      <c r="VHG266" s="183"/>
      <c r="VHH266" s="183"/>
      <c r="VHI266" s="183"/>
      <c r="VHJ266" s="183"/>
      <c r="VHK266" s="183"/>
      <c r="VHL266" s="183"/>
      <c r="VHM266" s="183"/>
      <c r="VHN266" s="183"/>
      <c r="VHO266" s="183"/>
      <c r="VHP266" s="183"/>
      <c r="VHQ266" s="183"/>
      <c r="VHR266" s="183"/>
      <c r="VHS266" s="183"/>
      <c r="VHT266" s="183"/>
      <c r="VHU266" s="183"/>
      <c r="VHV266" s="183"/>
      <c r="VHW266" s="183"/>
      <c r="VHX266" s="183"/>
      <c r="VHY266" s="183"/>
      <c r="VHZ266" s="183"/>
      <c r="VIA266" s="183"/>
      <c r="VIB266" s="183"/>
      <c r="VIC266" s="183"/>
      <c r="VID266" s="183"/>
      <c r="VIE266" s="183"/>
      <c r="VIF266" s="183"/>
      <c r="VIG266" s="183"/>
      <c r="VIH266" s="183"/>
      <c r="VII266" s="183"/>
      <c r="VIJ266" s="183"/>
      <c r="VIK266" s="183"/>
      <c r="VIL266" s="183"/>
      <c r="VIM266" s="183"/>
      <c r="VIN266" s="183"/>
      <c r="VIO266" s="183"/>
      <c r="VIP266" s="183"/>
      <c r="VIQ266" s="183"/>
      <c r="VIR266" s="183"/>
      <c r="VIS266" s="183"/>
      <c r="VIT266" s="183"/>
      <c r="VIU266" s="183"/>
      <c r="VIV266" s="183"/>
      <c r="VIW266" s="183"/>
      <c r="VIX266" s="183"/>
      <c r="VIY266" s="183"/>
      <c r="VIZ266" s="183"/>
      <c r="VJA266" s="183"/>
      <c r="VJB266" s="183"/>
      <c r="VJC266" s="183"/>
      <c r="VJD266" s="183"/>
      <c r="VJE266" s="183"/>
      <c r="VJF266" s="183"/>
      <c r="VJG266" s="183"/>
      <c r="VJH266" s="183"/>
      <c r="VJI266" s="183"/>
      <c r="VJJ266" s="183"/>
      <c r="VJK266" s="183"/>
      <c r="VJL266" s="183"/>
      <c r="VJM266" s="183"/>
      <c r="VJN266" s="183"/>
      <c r="VJO266" s="183"/>
      <c r="VJP266" s="183"/>
      <c r="VJQ266" s="183"/>
      <c r="VJR266" s="183"/>
      <c r="VJS266" s="183"/>
      <c r="VJT266" s="183"/>
      <c r="VJU266" s="183"/>
      <c r="VJV266" s="183"/>
      <c r="VJW266" s="183"/>
      <c r="VJX266" s="183"/>
      <c r="VJY266" s="183"/>
      <c r="VJZ266" s="183"/>
      <c r="VKA266" s="183"/>
      <c r="VKB266" s="183"/>
      <c r="VKC266" s="183"/>
      <c r="VKD266" s="183"/>
      <c r="VKE266" s="183"/>
      <c r="VKF266" s="183"/>
      <c r="VKG266" s="183"/>
      <c r="VKH266" s="183"/>
      <c r="VKI266" s="183"/>
      <c r="VKJ266" s="183"/>
      <c r="VKK266" s="183"/>
      <c r="VKL266" s="183"/>
      <c r="VKM266" s="183"/>
      <c r="VKN266" s="183"/>
      <c r="VKO266" s="183"/>
      <c r="VKP266" s="183"/>
      <c r="VKQ266" s="183"/>
      <c r="VKR266" s="183"/>
      <c r="VKS266" s="183"/>
      <c r="VKT266" s="183"/>
      <c r="VKU266" s="183"/>
      <c r="VKV266" s="183"/>
      <c r="VKW266" s="183"/>
      <c r="VKX266" s="183"/>
      <c r="VKY266" s="183"/>
      <c r="VKZ266" s="183"/>
      <c r="VLA266" s="183"/>
      <c r="VLB266" s="183"/>
      <c r="VLC266" s="183"/>
      <c r="VLD266" s="183"/>
      <c r="VLE266" s="183"/>
      <c r="VLF266" s="183"/>
      <c r="VLG266" s="183"/>
      <c r="VLH266" s="183"/>
      <c r="VLI266" s="183"/>
      <c r="VLJ266" s="183"/>
      <c r="VLK266" s="183"/>
      <c r="VLL266" s="183"/>
      <c r="VLM266" s="183"/>
      <c r="VLN266" s="183"/>
      <c r="VLO266" s="183"/>
      <c r="VLP266" s="183"/>
      <c r="VLQ266" s="183"/>
      <c r="VLR266" s="183"/>
      <c r="VLS266" s="183"/>
      <c r="VLT266" s="183"/>
      <c r="VLU266" s="183"/>
      <c r="VLV266" s="183"/>
      <c r="VLW266" s="183"/>
      <c r="VLX266" s="183"/>
      <c r="VLY266" s="183"/>
      <c r="VLZ266" s="183"/>
      <c r="VMA266" s="183"/>
      <c r="VMB266" s="183"/>
      <c r="VMC266" s="183"/>
      <c r="VMD266" s="183"/>
      <c r="VME266" s="183"/>
      <c r="VMF266" s="183"/>
      <c r="VMG266" s="183"/>
      <c r="VMH266" s="183"/>
      <c r="VMI266" s="183"/>
      <c r="VMJ266" s="183"/>
      <c r="VMK266" s="183"/>
      <c r="VML266" s="183"/>
      <c r="VMM266" s="183"/>
      <c r="VMN266" s="183"/>
      <c r="VMO266" s="183"/>
      <c r="VMP266" s="183"/>
      <c r="VMQ266" s="183"/>
      <c r="VMR266" s="183"/>
      <c r="VMS266" s="183"/>
      <c r="VMT266" s="183"/>
      <c r="VMU266" s="183"/>
      <c r="VMV266" s="183"/>
      <c r="VMW266" s="183"/>
      <c r="VMX266" s="183"/>
      <c r="VMY266" s="183"/>
      <c r="VMZ266" s="183"/>
      <c r="VNA266" s="183"/>
      <c r="VNB266" s="183"/>
      <c r="VNC266" s="183"/>
      <c r="VND266" s="183"/>
      <c r="VNE266" s="183"/>
      <c r="VNF266" s="183"/>
      <c r="VNG266" s="183"/>
      <c r="VNH266" s="183"/>
      <c r="VNI266" s="183"/>
      <c r="VNJ266" s="183"/>
      <c r="VNK266" s="183"/>
      <c r="VNL266" s="183"/>
      <c r="VNM266" s="183"/>
      <c r="VNN266" s="183"/>
      <c r="VNO266" s="183"/>
      <c r="VNP266" s="183"/>
      <c r="VNQ266" s="183"/>
      <c r="VNR266" s="183"/>
      <c r="VNS266" s="183"/>
      <c r="VNT266" s="183"/>
      <c r="VNU266" s="183"/>
      <c r="VNV266" s="183"/>
      <c r="VNW266" s="183"/>
      <c r="VNX266" s="183"/>
      <c r="VNY266" s="183"/>
      <c r="VNZ266" s="183"/>
      <c r="VOA266" s="183"/>
      <c r="VOB266" s="183"/>
      <c r="VOC266" s="183"/>
      <c r="VOD266" s="183"/>
      <c r="VOE266" s="183"/>
      <c r="VOF266" s="183"/>
      <c r="VOG266" s="183"/>
      <c r="VOH266" s="183"/>
      <c r="VOI266" s="183"/>
      <c r="VOJ266" s="183"/>
      <c r="VOK266" s="183"/>
      <c r="VOL266" s="183"/>
      <c r="VOM266" s="183"/>
      <c r="VON266" s="183"/>
      <c r="VOO266" s="183"/>
      <c r="VOP266" s="183"/>
      <c r="VOQ266" s="183"/>
      <c r="VOR266" s="183"/>
      <c r="VOS266" s="183"/>
      <c r="VOT266" s="183"/>
      <c r="VOU266" s="183"/>
      <c r="VOV266" s="183"/>
      <c r="VOW266" s="183"/>
      <c r="VOX266" s="183"/>
      <c r="VOY266" s="183"/>
      <c r="VOZ266" s="183"/>
      <c r="VPA266" s="183"/>
      <c r="VPB266" s="183"/>
      <c r="VPC266" s="183"/>
      <c r="VPD266" s="183"/>
      <c r="VPE266" s="183"/>
      <c r="VPF266" s="183"/>
      <c r="VPG266" s="183"/>
      <c r="VPH266" s="183"/>
      <c r="VPI266" s="183"/>
      <c r="VPJ266" s="183"/>
      <c r="VPK266" s="183"/>
      <c r="VPL266" s="183"/>
      <c r="VPM266" s="183"/>
      <c r="VPN266" s="183"/>
      <c r="VPO266" s="183"/>
      <c r="VPP266" s="183"/>
      <c r="VPQ266" s="183"/>
      <c r="VPR266" s="183"/>
      <c r="VPS266" s="183"/>
      <c r="VPT266" s="183"/>
      <c r="VPU266" s="183"/>
      <c r="VPV266" s="183"/>
      <c r="VPW266" s="183"/>
      <c r="VPX266" s="183"/>
      <c r="VPY266" s="183"/>
      <c r="VPZ266" s="183"/>
      <c r="VQA266" s="183"/>
      <c r="VQB266" s="183"/>
      <c r="VQC266" s="183"/>
      <c r="VQD266" s="183"/>
      <c r="VQE266" s="183"/>
      <c r="VQF266" s="183"/>
      <c r="VQG266" s="183"/>
      <c r="VQH266" s="183"/>
      <c r="VQI266" s="183"/>
      <c r="VQJ266" s="183"/>
      <c r="VQK266" s="183"/>
      <c r="VQL266" s="183"/>
      <c r="VQM266" s="183"/>
      <c r="VQN266" s="183"/>
      <c r="VQO266" s="183"/>
      <c r="VQP266" s="183"/>
      <c r="VQQ266" s="183"/>
      <c r="VQR266" s="183"/>
      <c r="VQS266" s="183"/>
      <c r="VQT266" s="183"/>
      <c r="VQU266" s="183"/>
      <c r="VQV266" s="183"/>
      <c r="VQW266" s="183"/>
      <c r="VQX266" s="183"/>
      <c r="VQY266" s="183"/>
      <c r="VQZ266" s="183"/>
      <c r="VRA266" s="183"/>
      <c r="VRB266" s="183"/>
      <c r="VRC266" s="183"/>
      <c r="VRD266" s="183"/>
      <c r="VRE266" s="183"/>
      <c r="VRF266" s="183"/>
      <c r="VRG266" s="183"/>
      <c r="VRH266" s="183"/>
      <c r="VRI266" s="183"/>
      <c r="VRJ266" s="183"/>
      <c r="VRK266" s="183"/>
      <c r="VRL266" s="183"/>
      <c r="VRM266" s="183"/>
      <c r="VRN266" s="183"/>
      <c r="VRO266" s="183"/>
      <c r="VRP266" s="183"/>
      <c r="VRQ266" s="183"/>
      <c r="VRR266" s="183"/>
      <c r="VRS266" s="183"/>
      <c r="VRT266" s="183"/>
      <c r="VRU266" s="183"/>
      <c r="VRV266" s="183"/>
      <c r="VRW266" s="183"/>
      <c r="VRX266" s="183"/>
      <c r="VRY266" s="183"/>
      <c r="VRZ266" s="183"/>
      <c r="VSA266" s="183"/>
      <c r="VSB266" s="183"/>
      <c r="VSC266" s="183"/>
      <c r="VSD266" s="183"/>
      <c r="VSE266" s="183"/>
      <c r="VSF266" s="183"/>
      <c r="VSG266" s="183"/>
      <c r="VSH266" s="183"/>
      <c r="VSI266" s="183"/>
      <c r="VSJ266" s="183"/>
      <c r="VSK266" s="183"/>
      <c r="VSL266" s="183"/>
      <c r="VSM266" s="183"/>
      <c r="VSN266" s="183"/>
      <c r="VSO266" s="183"/>
      <c r="VSP266" s="183"/>
      <c r="VSQ266" s="183"/>
      <c r="VSR266" s="183"/>
      <c r="VSS266" s="183"/>
      <c r="VST266" s="183"/>
      <c r="VSU266" s="183"/>
      <c r="VSV266" s="183"/>
      <c r="VSW266" s="183"/>
      <c r="VSX266" s="183"/>
      <c r="VSY266" s="183"/>
      <c r="VSZ266" s="183"/>
      <c r="VTA266" s="183"/>
      <c r="VTB266" s="183"/>
      <c r="VTC266" s="183"/>
      <c r="VTD266" s="183"/>
      <c r="VTE266" s="183"/>
      <c r="VTF266" s="183"/>
      <c r="VTG266" s="183"/>
      <c r="VTH266" s="183"/>
      <c r="VTI266" s="183"/>
      <c r="VTJ266" s="183"/>
      <c r="VTK266" s="183"/>
      <c r="VTL266" s="183"/>
      <c r="VTM266" s="183"/>
      <c r="VTN266" s="183"/>
      <c r="VTO266" s="183"/>
      <c r="VTP266" s="183"/>
      <c r="VTQ266" s="183"/>
      <c r="VTR266" s="183"/>
      <c r="VTS266" s="183"/>
      <c r="VTT266" s="183"/>
      <c r="VTU266" s="183"/>
      <c r="VTV266" s="183"/>
      <c r="VTW266" s="183"/>
      <c r="VTX266" s="183"/>
      <c r="VTY266" s="183"/>
      <c r="VTZ266" s="183"/>
      <c r="VUA266" s="183"/>
      <c r="VUB266" s="183"/>
      <c r="VUC266" s="183"/>
      <c r="VUD266" s="183"/>
      <c r="VUE266" s="183"/>
      <c r="VUF266" s="183"/>
      <c r="VUG266" s="183"/>
      <c r="VUH266" s="183"/>
      <c r="VUI266" s="183"/>
      <c r="VUJ266" s="183"/>
      <c r="VUK266" s="183"/>
      <c r="VUL266" s="183"/>
      <c r="VUM266" s="183"/>
      <c r="VUN266" s="183"/>
      <c r="VUO266" s="183"/>
      <c r="VUP266" s="183"/>
      <c r="VUQ266" s="183"/>
      <c r="VUR266" s="183"/>
      <c r="VUS266" s="183"/>
      <c r="VUT266" s="183"/>
      <c r="VUU266" s="183"/>
      <c r="VUV266" s="183"/>
      <c r="VUW266" s="183"/>
      <c r="VUX266" s="183"/>
      <c r="VUY266" s="183"/>
      <c r="VUZ266" s="183"/>
      <c r="VVA266" s="183"/>
      <c r="VVB266" s="183"/>
      <c r="VVC266" s="183"/>
      <c r="VVD266" s="183"/>
      <c r="VVE266" s="183"/>
      <c r="VVF266" s="183"/>
      <c r="VVG266" s="183"/>
      <c r="VVH266" s="183"/>
      <c r="VVI266" s="183"/>
      <c r="VVJ266" s="183"/>
      <c r="VVK266" s="183"/>
      <c r="VVL266" s="183"/>
      <c r="VVM266" s="183"/>
      <c r="VVN266" s="183"/>
      <c r="VVO266" s="183"/>
      <c r="VVP266" s="183"/>
      <c r="VVQ266" s="183"/>
      <c r="VVR266" s="183"/>
      <c r="VVS266" s="183"/>
      <c r="VVT266" s="183"/>
      <c r="VVU266" s="183"/>
      <c r="VVV266" s="183"/>
      <c r="VVW266" s="183"/>
      <c r="VVX266" s="183"/>
      <c r="VVY266" s="183"/>
      <c r="VVZ266" s="183"/>
      <c r="VWA266" s="183"/>
      <c r="VWB266" s="183"/>
      <c r="VWC266" s="183"/>
      <c r="VWD266" s="183"/>
      <c r="VWE266" s="183"/>
      <c r="VWF266" s="183"/>
      <c r="VWG266" s="183"/>
      <c r="VWH266" s="183"/>
      <c r="VWI266" s="183"/>
      <c r="VWJ266" s="183"/>
      <c r="VWK266" s="183"/>
      <c r="VWL266" s="183"/>
      <c r="VWM266" s="183"/>
      <c r="VWN266" s="183"/>
      <c r="VWO266" s="183"/>
      <c r="VWP266" s="183"/>
      <c r="VWQ266" s="183"/>
      <c r="VWR266" s="183"/>
      <c r="VWS266" s="183"/>
      <c r="VWT266" s="183"/>
      <c r="VWU266" s="183"/>
      <c r="VWV266" s="183"/>
      <c r="VWW266" s="183"/>
      <c r="VWX266" s="183"/>
      <c r="VWY266" s="183"/>
      <c r="VWZ266" s="183"/>
      <c r="VXA266" s="183"/>
      <c r="VXB266" s="183"/>
      <c r="VXC266" s="183"/>
      <c r="VXD266" s="183"/>
      <c r="VXE266" s="183"/>
      <c r="VXF266" s="183"/>
      <c r="VXG266" s="183"/>
      <c r="VXH266" s="183"/>
      <c r="VXI266" s="183"/>
      <c r="VXJ266" s="183"/>
      <c r="VXK266" s="183"/>
      <c r="VXL266" s="183"/>
      <c r="VXM266" s="183"/>
      <c r="VXN266" s="183"/>
      <c r="VXO266" s="183"/>
      <c r="VXP266" s="183"/>
      <c r="VXQ266" s="183"/>
      <c r="VXR266" s="183"/>
      <c r="VXS266" s="183"/>
      <c r="VXT266" s="183"/>
      <c r="VXU266" s="183"/>
      <c r="VXV266" s="183"/>
      <c r="VXW266" s="183"/>
      <c r="VXX266" s="183"/>
      <c r="VXY266" s="183"/>
      <c r="VXZ266" s="183"/>
      <c r="VYA266" s="183"/>
      <c r="VYB266" s="183"/>
      <c r="VYC266" s="183"/>
      <c r="VYD266" s="183"/>
      <c r="VYE266" s="183"/>
      <c r="VYF266" s="183"/>
      <c r="VYG266" s="183"/>
      <c r="VYH266" s="183"/>
      <c r="VYI266" s="183"/>
      <c r="VYJ266" s="183"/>
      <c r="VYK266" s="183"/>
      <c r="VYL266" s="183"/>
      <c r="VYM266" s="183"/>
      <c r="VYN266" s="183"/>
      <c r="VYO266" s="183"/>
      <c r="VYP266" s="183"/>
      <c r="VYQ266" s="183"/>
      <c r="VYR266" s="183"/>
      <c r="VYS266" s="183"/>
      <c r="VYT266" s="183"/>
      <c r="VYU266" s="183"/>
      <c r="VYV266" s="183"/>
      <c r="VYW266" s="183"/>
      <c r="VYX266" s="183"/>
      <c r="VYY266" s="183"/>
      <c r="VYZ266" s="183"/>
      <c r="VZA266" s="183"/>
      <c r="VZB266" s="183"/>
      <c r="VZC266" s="183"/>
      <c r="VZD266" s="183"/>
      <c r="VZE266" s="183"/>
      <c r="VZF266" s="183"/>
      <c r="VZG266" s="183"/>
      <c r="VZH266" s="183"/>
      <c r="VZI266" s="183"/>
      <c r="VZJ266" s="183"/>
      <c r="VZK266" s="183"/>
      <c r="VZL266" s="183"/>
      <c r="VZM266" s="183"/>
      <c r="VZN266" s="183"/>
      <c r="VZO266" s="183"/>
      <c r="VZP266" s="183"/>
      <c r="VZQ266" s="183"/>
      <c r="VZR266" s="183"/>
      <c r="VZS266" s="183"/>
      <c r="VZT266" s="183"/>
      <c r="VZU266" s="183"/>
      <c r="VZV266" s="183"/>
      <c r="VZW266" s="183"/>
      <c r="VZX266" s="183"/>
      <c r="VZY266" s="183"/>
      <c r="VZZ266" s="183"/>
      <c r="WAA266" s="183"/>
      <c r="WAB266" s="183"/>
      <c r="WAC266" s="183"/>
      <c r="WAD266" s="183"/>
      <c r="WAE266" s="183"/>
      <c r="WAF266" s="183"/>
      <c r="WAG266" s="183"/>
      <c r="WAH266" s="183"/>
      <c r="WAI266" s="183"/>
      <c r="WAJ266" s="183"/>
      <c r="WAK266" s="183"/>
      <c r="WAL266" s="183"/>
      <c r="WAM266" s="183"/>
      <c r="WAN266" s="183"/>
      <c r="WAO266" s="183"/>
      <c r="WAP266" s="183"/>
      <c r="WAQ266" s="183"/>
      <c r="WAR266" s="183"/>
      <c r="WAS266" s="183"/>
      <c r="WAT266" s="183"/>
      <c r="WAU266" s="183"/>
      <c r="WAV266" s="183"/>
      <c r="WAW266" s="183"/>
      <c r="WAX266" s="183"/>
      <c r="WAY266" s="183"/>
      <c r="WAZ266" s="183"/>
      <c r="WBA266" s="183"/>
      <c r="WBB266" s="183"/>
      <c r="WBC266" s="183"/>
      <c r="WBD266" s="183"/>
      <c r="WBE266" s="183"/>
      <c r="WBF266" s="183"/>
      <c r="WBG266" s="183"/>
      <c r="WBH266" s="183"/>
      <c r="WBI266" s="183"/>
      <c r="WBJ266" s="183"/>
      <c r="WBK266" s="183"/>
      <c r="WBL266" s="183"/>
      <c r="WBM266" s="183"/>
      <c r="WBN266" s="183"/>
      <c r="WBO266" s="183"/>
      <c r="WBP266" s="183"/>
      <c r="WBQ266" s="183"/>
      <c r="WBR266" s="183"/>
      <c r="WBS266" s="183"/>
      <c r="WBT266" s="183"/>
      <c r="WBU266" s="183"/>
      <c r="WBV266" s="183"/>
      <c r="WBW266" s="183"/>
      <c r="WBX266" s="183"/>
      <c r="WBY266" s="183"/>
      <c r="WBZ266" s="183"/>
      <c r="WCA266" s="183"/>
      <c r="WCB266" s="183"/>
      <c r="WCC266" s="183"/>
      <c r="WCD266" s="183"/>
      <c r="WCE266" s="183"/>
      <c r="WCF266" s="183"/>
      <c r="WCG266" s="183"/>
      <c r="WCH266" s="183"/>
      <c r="WCI266" s="183"/>
      <c r="WCJ266" s="183"/>
      <c r="WCK266" s="183"/>
      <c r="WCL266" s="183"/>
      <c r="WCM266" s="183"/>
      <c r="WCN266" s="183"/>
      <c r="WCO266" s="183"/>
      <c r="WCP266" s="183"/>
      <c r="WCQ266" s="183"/>
      <c r="WCR266" s="183"/>
      <c r="WCS266" s="183"/>
      <c r="WCT266" s="183"/>
      <c r="WCU266" s="183"/>
      <c r="WCV266" s="183"/>
      <c r="WCW266" s="183"/>
      <c r="WCX266" s="183"/>
      <c r="WCY266" s="183"/>
      <c r="WCZ266" s="183"/>
      <c r="WDA266" s="183"/>
      <c r="WDB266" s="183"/>
      <c r="WDC266" s="183"/>
      <c r="WDD266" s="183"/>
      <c r="WDE266" s="183"/>
      <c r="WDF266" s="183"/>
      <c r="WDG266" s="183"/>
      <c r="WDH266" s="183"/>
      <c r="WDI266" s="183"/>
      <c r="WDJ266" s="183"/>
      <c r="WDK266" s="183"/>
      <c r="WDL266" s="183"/>
      <c r="WDM266" s="183"/>
      <c r="WDN266" s="183"/>
      <c r="WDO266" s="183"/>
      <c r="WDP266" s="183"/>
      <c r="WDQ266" s="183"/>
      <c r="WDR266" s="183"/>
      <c r="WDS266" s="183"/>
      <c r="WDT266" s="183"/>
      <c r="WDU266" s="183"/>
      <c r="WDV266" s="183"/>
      <c r="WDW266" s="183"/>
      <c r="WDX266" s="183"/>
      <c r="WDY266" s="183"/>
      <c r="WDZ266" s="183"/>
      <c r="WEA266" s="183"/>
      <c r="WEB266" s="183"/>
      <c r="WEC266" s="183"/>
      <c r="WED266" s="183"/>
      <c r="WEE266" s="183"/>
      <c r="WEF266" s="183"/>
      <c r="WEG266" s="183"/>
      <c r="WEH266" s="183"/>
      <c r="WEI266" s="183"/>
      <c r="WEJ266" s="183"/>
      <c r="WEK266" s="183"/>
    </row>
    <row r="267" spans="1:16178" s="10" customFormat="1" ht="35.25" customHeight="1" x14ac:dyDescent="0.25">
      <c r="A267" s="16"/>
      <c r="B267" s="16" t="s">
        <v>3215</v>
      </c>
      <c r="C267" s="16">
        <v>101168</v>
      </c>
      <c r="D267" s="201">
        <v>38621</v>
      </c>
      <c r="E267" s="201">
        <v>38621</v>
      </c>
      <c r="F267" s="201">
        <v>42273</v>
      </c>
      <c r="G267" s="16" t="s">
        <v>4716</v>
      </c>
      <c r="H267" s="16"/>
      <c r="I267" s="16" t="s">
        <v>5267</v>
      </c>
      <c r="J267" s="16" t="s">
        <v>130</v>
      </c>
      <c r="K267" s="16" t="s">
        <v>131</v>
      </c>
      <c r="L267" s="16" t="s">
        <v>168</v>
      </c>
      <c r="M267" s="16"/>
      <c r="N267" s="16" t="s">
        <v>130</v>
      </c>
      <c r="O267" s="16" t="s">
        <v>131</v>
      </c>
      <c r="P267" s="16" t="s">
        <v>168</v>
      </c>
      <c r="Q267" s="16" t="s">
        <v>509</v>
      </c>
      <c r="R267" s="16" t="s">
        <v>3548</v>
      </c>
      <c r="S267" s="16" t="s">
        <v>5088</v>
      </c>
      <c r="T267" s="16" t="s">
        <v>3214</v>
      </c>
      <c r="U267" s="16"/>
      <c r="V267" s="16">
        <v>21503000</v>
      </c>
      <c r="W267" s="16"/>
      <c r="X267" s="16"/>
      <c r="Y267" s="16"/>
      <c r="Z267" s="16"/>
      <c r="AA267" s="16"/>
      <c r="AB267" s="16"/>
      <c r="AC267" s="16"/>
      <c r="AD267" s="16"/>
      <c r="AE267" s="16"/>
      <c r="AF267" s="16">
        <v>21503000</v>
      </c>
      <c r="AG267" s="16"/>
      <c r="AH267" s="16"/>
      <c r="AI267" s="16">
        <v>1.7</v>
      </c>
      <c r="AJ267" s="16">
        <v>130</v>
      </c>
      <c r="AK267" s="16"/>
      <c r="AL267" s="16"/>
      <c r="AM267" s="16"/>
      <c r="AN267" s="16"/>
      <c r="AO267" s="16"/>
      <c r="AP267" s="16"/>
      <c r="AQ267" s="16"/>
      <c r="AR267" s="16"/>
      <c r="AS267" s="16"/>
      <c r="AT267" s="16"/>
      <c r="AU267" s="16"/>
      <c r="AV267" s="16"/>
      <c r="AW267" s="16"/>
      <c r="AX267" s="16" t="s">
        <v>3549</v>
      </c>
      <c r="AY267" s="16"/>
      <c r="AZ267" s="16"/>
      <c r="BA267" s="16"/>
      <c r="BB267" s="16"/>
      <c r="BC267" s="16"/>
      <c r="BD267" s="16"/>
      <c r="BE267" s="16"/>
      <c r="BF267" s="16"/>
      <c r="BG267" s="16"/>
      <c r="BH267" s="16"/>
      <c r="BI267" s="16"/>
      <c r="BJ267" s="16"/>
      <c r="BK267" s="16"/>
      <c r="BL267" s="203"/>
      <c r="BM267" s="203"/>
      <c r="BN267" s="200" t="s">
        <v>5709</v>
      </c>
      <c r="BO267" s="183"/>
      <c r="BP267" s="183"/>
      <c r="BQ267" s="183"/>
      <c r="BR267" s="183"/>
      <c r="BS267" s="183"/>
      <c r="BT267" s="183"/>
      <c r="BU267" s="183"/>
      <c r="BV267" s="183"/>
      <c r="BW267" s="183"/>
      <c r="BX267" s="183"/>
      <c r="BY267" s="183"/>
      <c r="BZ267" s="183"/>
      <c r="CA267" s="183"/>
      <c r="CB267" s="183"/>
      <c r="CC267" s="183"/>
      <c r="CD267" s="183"/>
      <c r="CE267" s="183"/>
      <c r="CF267" s="183"/>
      <c r="CG267" s="183"/>
      <c r="CH267" s="183"/>
      <c r="CI267" s="183"/>
      <c r="CJ267" s="183"/>
      <c r="CK267" s="183"/>
      <c r="CL267" s="183"/>
      <c r="CM267" s="183"/>
      <c r="CN267" s="183"/>
      <c r="CO267" s="183"/>
      <c r="CP267" s="183"/>
      <c r="CQ267" s="183"/>
      <c r="CR267" s="183"/>
      <c r="CS267" s="183"/>
      <c r="CT267" s="183"/>
      <c r="CU267" s="183"/>
      <c r="CV267" s="183"/>
      <c r="CW267" s="183"/>
      <c r="CX267" s="183"/>
      <c r="CY267" s="183"/>
      <c r="CZ267" s="183"/>
      <c r="DA267" s="183"/>
      <c r="DB267" s="183"/>
      <c r="DC267" s="183"/>
      <c r="DD267" s="183"/>
      <c r="DE267" s="183"/>
      <c r="DF267" s="183"/>
      <c r="DG267" s="183"/>
      <c r="DH267" s="183"/>
      <c r="DI267" s="183"/>
      <c r="DJ267" s="183"/>
      <c r="DK267" s="183"/>
      <c r="DL267" s="183"/>
      <c r="DM267" s="183"/>
      <c r="DN267" s="183"/>
      <c r="DO267" s="183"/>
      <c r="DP267" s="183"/>
      <c r="DQ267" s="183"/>
      <c r="DR267" s="183"/>
      <c r="DS267" s="183"/>
      <c r="DT267" s="183"/>
      <c r="DU267" s="183"/>
      <c r="DV267" s="183"/>
      <c r="DW267" s="183"/>
      <c r="DX267" s="183"/>
      <c r="DY267" s="183"/>
      <c r="DZ267" s="183"/>
      <c r="EA267" s="183"/>
      <c r="EB267" s="183"/>
      <c r="EC267" s="183"/>
      <c r="ED267" s="183"/>
      <c r="EE267" s="183"/>
      <c r="EF267" s="183"/>
      <c r="EG267" s="183"/>
      <c r="EH267" s="183"/>
      <c r="EI267" s="183"/>
      <c r="EJ267" s="183"/>
      <c r="EK267" s="183"/>
      <c r="EL267" s="183"/>
      <c r="EM267" s="183"/>
      <c r="EN267" s="183"/>
      <c r="EO267" s="183"/>
      <c r="EP267" s="183"/>
      <c r="EQ267" s="183"/>
      <c r="ER267" s="183"/>
      <c r="ES267" s="183"/>
      <c r="ET267" s="183"/>
      <c r="EU267" s="183"/>
      <c r="EV267" s="183"/>
      <c r="EW267" s="183"/>
      <c r="EX267" s="183"/>
      <c r="EY267" s="183"/>
      <c r="EZ267" s="183"/>
      <c r="FA267" s="183"/>
      <c r="FB267" s="183"/>
      <c r="FC267" s="183"/>
      <c r="FD267" s="183"/>
      <c r="FE267" s="183"/>
      <c r="FF267" s="183"/>
      <c r="FG267" s="183"/>
      <c r="FH267" s="183"/>
      <c r="FI267" s="183"/>
      <c r="FJ267" s="183"/>
      <c r="FK267" s="183"/>
      <c r="FL267" s="183"/>
      <c r="FM267" s="183"/>
      <c r="FN267" s="183"/>
      <c r="FO267" s="183"/>
      <c r="FP267" s="183"/>
      <c r="FQ267" s="183"/>
      <c r="FR267" s="183"/>
      <c r="FS267" s="183"/>
      <c r="FT267" s="183"/>
      <c r="FU267" s="183"/>
      <c r="FV267" s="183"/>
      <c r="FW267" s="183"/>
      <c r="FX267" s="183"/>
      <c r="FY267" s="183"/>
      <c r="FZ267" s="183"/>
      <c r="GA267" s="183"/>
      <c r="GB267" s="183"/>
      <c r="GC267" s="183"/>
      <c r="GD267" s="183"/>
      <c r="GE267" s="183"/>
      <c r="GF267" s="183"/>
      <c r="GG267" s="183"/>
      <c r="GH267" s="183"/>
      <c r="GI267" s="183"/>
      <c r="GJ267" s="183"/>
      <c r="GK267" s="183"/>
      <c r="GL267" s="183"/>
      <c r="GM267" s="183"/>
      <c r="GN267" s="183"/>
      <c r="GO267" s="183"/>
      <c r="GP267" s="183"/>
      <c r="GQ267" s="183"/>
      <c r="GR267" s="183"/>
      <c r="GS267" s="183"/>
      <c r="GT267" s="183"/>
      <c r="GU267" s="183"/>
      <c r="GV267" s="183"/>
      <c r="GW267" s="183"/>
      <c r="GX267" s="183"/>
      <c r="GY267" s="183"/>
      <c r="GZ267" s="183"/>
      <c r="HA267" s="183"/>
      <c r="HB267" s="183"/>
      <c r="HC267" s="183"/>
      <c r="HD267" s="183"/>
      <c r="HE267" s="183"/>
      <c r="HF267" s="183"/>
      <c r="HG267" s="183"/>
      <c r="HH267" s="183"/>
      <c r="HI267" s="183"/>
      <c r="HJ267" s="183"/>
      <c r="HK267" s="183"/>
      <c r="HL267" s="183"/>
      <c r="HM267" s="183"/>
      <c r="HN267" s="183"/>
      <c r="HO267" s="183"/>
      <c r="HP267" s="183"/>
      <c r="HQ267" s="183"/>
      <c r="HR267" s="183"/>
      <c r="HS267" s="183"/>
      <c r="HT267" s="183"/>
      <c r="HU267" s="183"/>
      <c r="HV267" s="183"/>
      <c r="HW267" s="183"/>
      <c r="HX267" s="183"/>
      <c r="HY267" s="183"/>
      <c r="HZ267" s="183"/>
      <c r="IA267" s="183"/>
      <c r="IB267" s="183"/>
      <c r="IC267" s="183"/>
      <c r="ID267" s="183"/>
      <c r="IE267" s="183"/>
      <c r="IF267" s="183"/>
      <c r="IG267" s="183"/>
      <c r="IH267" s="183"/>
      <c r="II267" s="183"/>
      <c r="IJ267" s="183"/>
      <c r="IK267" s="183"/>
      <c r="IL267" s="183"/>
      <c r="IM267" s="183"/>
      <c r="IN267" s="183"/>
      <c r="IO267" s="183"/>
      <c r="IP267" s="183"/>
      <c r="IQ267" s="183"/>
      <c r="IR267" s="183"/>
      <c r="IS267" s="183"/>
      <c r="IT267" s="183"/>
      <c r="IU267" s="183"/>
      <c r="IV267" s="183"/>
      <c r="IW267" s="183"/>
      <c r="IX267" s="183"/>
      <c r="IY267" s="183"/>
      <c r="IZ267" s="183"/>
      <c r="JA267" s="183"/>
      <c r="JB267" s="183"/>
      <c r="JC267" s="183"/>
      <c r="JD267" s="183"/>
      <c r="JE267" s="183"/>
      <c r="JF267" s="183"/>
      <c r="JG267" s="183"/>
      <c r="JH267" s="183"/>
      <c r="JI267" s="183"/>
      <c r="JJ267" s="183"/>
      <c r="JK267" s="183"/>
      <c r="JL267" s="183"/>
      <c r="JM267" s="183"/>
      <c r="JN267" s="183"/>
      <c r="JO267" s="183"/>
      <c r="JP267" s="183"/>
      <c r="JQ267" s="183"/>
      <c r="JR267" s="183"/>
      <c r="JS267" s="183"/>
      <c r="JT267" s="183"/>
      <c r="JU267" s="183"/>
      <c r="JV267" s="183"/>
      <c r="JW267" s="183"/>
      <c r="JX267" s="183"/>
      <c r="JY267" s="183"/>
      <c r="JZ267" s="183"/>
      <c r="KA267" s="183"/>
      <c r="KB267" s="183"/>
      <c r="KC267" s="183"/>
      <c r="KD267" s="183"/>
      <c r="KE267" s="183"/>
      <c r="KF267" s="183"/>
      <c r="KG267" s="183"/>
      <c r="KH267" s="183"/>
      <c r="KI267" s="183"/>
      <c r="KJ267" s="183"/>
      <c r="KK267" s="183"/>
      <c r="KL267" s="183"/>
      <c r="KM267" s="183"/>
      <c r="KN267" s="183"/>
      <c r="KO267" s="183"/>
      <c r="KP267" s="183"/>
      <c r="KQ267" s="183"/>
      <c r="KR267" s="183"/>
      <c r="KS267" s="183"/>
      <c r="KT267" s="183"/>
      <c r="KU267" s="183"/>
      <c r="KV267" s="183"/>
      <c r="KW267" s="183"/>
      <c r="KX267" s="183"/>
      <c r="KY267" s="183"/>
      <c r="KZ267" s="183"/>
      <c r="LA267" s="183"/>
      <c r="LB267" s="183"/>
      <c r="LC267" s="183"/>
      <c r="LD267" s="183"/>
      <c r="LE267" s="183"/>
      <c r="LF267" s="183"/>
      <c r="LG267" s="183"/>
      <c r="LH267" s="183"/>
      <c r="LI267" s="183"/>
      <c r="LJ267" s="183"/>
      <c r="LK267" s="183"/>
      <c r="LL267" s="183"/>
      <c r="LM267" s="183"/>
      <c r="LN267" s="183"/>
      <c r="LO267" s="183"/>
      <c r="LP267" s="183"/>
      <c r="LQ267" s="183"/>
      <c r="LR267" s="183"/>
      <c r="LS267" s="183"/>
      <c r="LT267" s="183"/>
      <c r="LU267" s="183"/>
      <c r="LV267" s="183"/>
      <c r="LW267" s="183"/>
      <c r="LX267" s="183"/>
      <c r="LY267" s="183"/>
      <c r="LZ267" s="183"/>
      <c r="MA267" s="183"/>
      <c r="MB267" s="183"/>
      <c r="MC267" s="183"/>
      <c r="MD267" s="183"/>
      <c r="ME267" s="183"/>
      <c r="MF267" s="183"/>
      <c r="MG267" s="183"/>
      <c r="MH267" s="183"/>
      <c r="MI267" s="183"/>
      <c r="MJ267" s="183"/>
      <c r="MK267" s="183"/>
      <c r="ML267" s="183"/>
      <c r="MM267" s="183"/>
      <c r="MN267" s="183"/>
      <c r="MO267" s="183"/>
      <c r="MP267" s="183"/>
      <c r="MQ267" s="183"/>
      <c r="MR267" s="183"/>
      <c r="MS267" s="183"/>
      <c r="MT267" s="183"/>
      <c r="MU267" s="183"/>
      <c r="MV267" s="183"/>
      <c r="MW267" s="183"/>
      <c r="MX267" s="183"/>
      <c r="MY267" s="183"/>
      <c r="MZ267" s="183"/>
      <c r="NA267" s="183"/>
      <c r="NB267" s="183"/>
      <c r="NC267" s="183"/>
      <c r="ND267" s="183"/>
      <c r="NE267" s="183"/>
      <c r="NF267" s="183"/>
      <c r="NG267" s="183"/>
      <c r="NH267" s="183"/>
      <c r="NI267" s="183"/>
      <c r="NJ267" s="183"/>
      <c r="NK267" s="183"/>
      <c r="NL267" s="183"/>
      <c r="NM267" s="183"/>
      <c r="NN267" s="183"/>
      <c r="NO267" s="183"/>
      <c r="NP267" s="183"/>
      <c r="NQ267" s="183"/>
      <c r="NR267" s="183"/>
      <c r="NS267" s="183"/>
      <c r="NT267" s="183"/>
      <c r="NU267" s="183"/>
      <c r="NV267" s="183"/>
      <c r="NW267" s="183"/>
      <c r="NX267" s="183"/>
      <c r="NY267" s="183"/>
      <c r="NZ267" s="183"/>
      <c r="OA267" s="183"/>
      <c r="OB267" s="183"/>
      <c r="OC267" s="183"/>
      <c r="OD267" s="183"/>
      <c r="OE267" s="183"/>
      <c r="OF267" s="183"/>
      <c r="OG267" s="183"/>
      <c r="OH267" s="183"/>
      <c r="OI267" s="183"/>
      <c r="OJ267" s="183"/>
      <c r="OK267" s="183"/>
      <c r="OL267" s="183"/>
      <c r="OM267" s="183"/>
      <c r="ON267" s="183"/>
      <c r="OO267" s="183"/>
      <c r="OP267" s="183"/>
      <c r="OQ267" s="183"/>
      <c r="OR267" s="183"/>
      <c r="OS267" s="183"/>
      <c r="OT267" s="183"/>
      <c r="OU267" s="183"/>
      <c r="OV267" s="183"/>
      <c r="OW267" s="183"/>
      <c r="OX267" s="183"/>
      <c r="OY267" s="183"/>
      <c r="OZ267" s="183"/>
      <c r="PA267" s="183"/>
      <c r="PB267" s="183"/>
      <c r="PC267" s="183"/>
      <c r="PD267" s="183"/>
      <c r="PE267" s="183"/>
      <c r="PF267" s="183"/>
      <c r="PG267" s="183"/>
      <c r="PH267" s="183"/>
      <c r="PI267" s="183"/>
      <c r="PJ267" s="183"/>
      <c r="PK267" s="183"/>
      <c r="PL267" s="183"/>
      <c r="PM267" s="183"/>
      <c r="PN267" s="183"/>
      <c r="PO267" s="183"/>
      <c r="PP267" s="183"/>
      <c r="PQ267" s="183"/>
      <c r="PR267" s="183"/>
      <c r="PS267" s="183"/>
      <c r="PT267" s="183"/>
      <c r="PU267" s="183"/>
      <c r="PV267" s="183"/>
      <c r="PW267" s="183"/>
      <c r="PX267" s="183"/>
      <c r="PY267" s="183"/>
      <c r="PZ267" s="183"/>
      <c r="QA267" s="183"/>
      <c r="QB267" s="183"/>
      <c r="QC267" s="183"/>
      <c r="QD267" s="183"/>
      <c r="QE267" s="183"/>
      <c r="QF267" s="183"/>
      <c r="QG267" s="183"/>
      <c r="QH267" s="183"/>
      <c r="QI267" s="183"/>
      <c r="QJ267" s="183"/>
      <c r="QK267" s="183"/>
      <c r="QL267" s="183"/>
      <c r="QM267" s="183"/>
      <c r="QN267" s="183"/>
      <c r="QO267" s="183"/>
      <c r="QP267" s="183"/>
      <c r="QQ267" s="183"/>
      <c r="QR267" s="183"/>
      <c r="QS267" s="183"/>
      <c r="QT267" s="183"/>
      <c r="QU267" s="183"/>
      <c r="QV267" s="183"/>
      <c r="QW267" s="183"/>
      <c r="QX267" s="183"/>
      <c r="QY267" s="183"/>
      <c r="QZ267" s="183"/>
      <c r="RA267" s="183"/>
      <c r="RB267" s="183"/>
      <c r="RC267" s="183"/>
      <c r="RD267" s="183"/>
      <c r="RE267" s="183"/>
      <c r="RF267" s="183"/>
      <c r="RG267" s="183"/>
      <c r="RH267" s="183"/>
      <c r="RI267" s="183"/>
      <c r="RJ267" s="183"/>
      <c r="RK267" s="183"/>
      <c r="RL267" s="183"/>
      <c r="RM267" s="183"/>
      <c r="RN267" s="183"/>
      <c r="RO267" s="183"/>
      <c r="RP267" s="183"/>
      <c r="RQ267" s="183"/>
      <c r="RR267" s="183"/>
      <c r="RS267" s="183"/>
      <c r="RT267" s="183"/>
      <c r="RU267" s="183"/>
      <c r="RV267" s="183"/>
      <c r="RW267" s="183"/>
      <c r="RX267" s="183"/>
      <c r="RY267" s="183"/>
      <c r="RZ267" s="183"/>
      <c r="SA267" s="183"/>
      <c r="SB267" s="183"/>
      <c r="SC267" s="183"/>
      <c r="SD267" s="183"/>
      <c r="SE267" s="183"/>
      <c r="SF267" s="183"/>
      <c r="SG267" s="183"/>
      <c r="SH267" s="183"/>
      <c r="SI267" s="183"/>
      <c r="SJ267" s="183"/>
      <c r="SK267" s="183"/>
      <c r="SL267" s="183"/>
      <c r="SM267" s="183"/>
      <c r="SN267" s="183"/>
      <c r="SO267" s="183"/>
      <c r="SP267" s="183"/>
      <c r="SQ267" s="183"/>
      <c r="SR267" s="183"/>
      <c r="SS267" s="183"/>
      <c r="ST267" s="183"/>
      <c r="SU267" s="183"/>
      <c r="SV267" s="183"/>
      <c r="SW267" s="183"/>
      <c r="SX267" s="183"/>
      <c r="SY267" s="183"/>
      <c r="SZ267" s="183"/>
      <c r="TA267" s="183"/>
      <c r="TB267" s="183"/>
      <c r="TC267" s="183"/>
      <c r="TD267" s="183"/>
      <c r="TE267" s="183"/>
      <c r="TF267" s="183"/>
      <c r="TG267" s="183"/>
      <c r="TH267" s="183"/>
      <c r="TI267" s="183"/>
      <c r="TJ267" s="183"/>
      <c r="TK267" s="183"/>
      <c r="TL267" s="183"/>
      <c r="TM267" s="183"/>
      <c r="TN267" s="183"/>
      <c r="TO267" s="183"/>
      <c r="TP267" s="183"/>
      <c r="TQ267" s="183"/>
      <c r="TR267" s="183"/>
      <c r="TS267" s="183"/>
      <c r="TT267" s="183"/>
      <c r="TU267" s="183"/>
      <c r="TV267" s="183"/>
      <c r="TW267" s="183"/>
      <c r="TX267" s="183"/>
      <c r="TY267" s="183"/>
      <c r="TZ267" s="183"/>
      <c r="UA267" s="183"/>
      <c r="UB267" s="183"/>
      <c r="UC267" s="183"/>
      <c r="UD267" s="183"/>
      <c r="UE267" s="183"/>
      <c r="UF267" s="183"/>
      <c r="UG267" s="183"/>
      <c r="UH267" s="183"/>
      <c r="UI267" s="183"/>
      <c r="UJ267" s="183"/>
      <c r="UK267" s="183"/>
      <c r="UL267" s="183"/>
      <c r="UM267" s="183"/>
      <c r="UN267" s="183"/>
      <c r="UO267" s="183"/>
      <c r="UP267" s="183"/>
      <c r="UQ267" s="183"/>
      <c r="UR267" s="183"/>
      <c r="US267" s="183"/>
      <c r="UT267" s="183"/>
      <c r="UU267" s="183"/>
      <c r="UV267" s="183"/>
      <c r="UW267" s="183"/>
      <c r="UX267" s="183"/>
      <c r="UY267" s="183"/>
      <c r="UZ267" s="183"/>
      <c r="VA267" s="183"/>
      <c r="VB267" s="183"/>
      <c r="VC267" s="183"/>
      <c r="VD267" s="183"/>
      <c r="VE267" s="183"/>
      <c r="VF267" s="183"/>
      <c r="VG267" s="183"/>
      <c r="VH267" s="183"/>
      <c r="VI267" s="183"/>
      <c r="VJ267" s="183"/>
      <c r="VK267" s="183"/>
      <c r="VL267" s="183"/>
      <c r="VM267" s="183"/>
      <c r="VN267" s="183"/>
      <c r="VO267" s="183"/>
      <c r="VP267" s="183"/>
      <c r="VQ267" s="183"/>
      <c r="VR267" s="183"/>
      <c r="VS267" s="183"/>
      <c r="VT267" s="183"/>
      <c r="VU267" s="183"/>
      <c r="VV267" s="183"/>
      <c r="VW267" s="183"/>
      <c r="VX267" s="183"/>
      <c r="VY267" s="183"/>
      <c r="VZ267" s="183"/>
      <c r="WA267" s="183"/>
      <c r="WB267" s="183"/>
      <c r="WC267" s="183"/>
      <c r="WD267" s="183"/>
      <c r="WE267" s="183"/>
      <c r="WF267" s="183"/>
      <c r="WG267" s="183"/>
      <c r="WH267" s="183"/>
      <c r="WI267" s="183"/>
      <c r="WJ267" s="183"/>
      <c r="WK267" s="183"/>
      <c r="WL267" s="183"/>
      <c r="WM267" s="183"/>
      <c r="WN267" s="183"/>
      <c r="WO267" s="183"/>
      <c r="WP267" s="183"/>
      <c r="WQ267" s="183"/>
      <c r="WR267" s="183"/>
      <c r="WS267" s="183"/>
      <c r="WT267" s="183"/>
      <c r="WU267" s="183"/>
      <c r="WV267" s="183"/>
      <c r="WW267" s="183"/>
      <c r="WX267" s="183"/>
      <c r="WY267" s="183"/>
      <c r="WZ267" s="183"/>
      <c r="XA267" s="183"/>
      <c r="XB267" s="183"/>
      <c r="XC267" s="183"/>
      <c r="XD267" s="183"/>
      <c r="XE267" s="183"/>
      <c r="XF267" s="183"/>
      <c r="XG267" s="183"/>
      <c r="XH267" s="183"/>
      <c r="XI267" s="183"/>
      <c r="XJ267" s="183"/>
      <c r="XK267" s="183"/>
      <c r="XL267" s="183"/>
      <c r="XM267" s="183"/>
      <c r="XN267" s="183"/>
      <c r="XO267" s="183"/>
      <c r="XP267" s="183"/>
      <c r="XQ267" s="183"/>
      <c r="XR267" s="183"/>
      <c r="XS267" s="183"/>
      <c r="XT267" s="183"/>
      <c r="XU267" s="183"/>
      <c r="XV267" s="183"/>
      <c r="XW267" s="183"/>
      <c r="XX267" s="183"/>
      <c r="XY267" s="183"/>
      <c r="XZ267" s="183"/>
      <c r="YA267" s="183"/>
      <c r="YB267" s="183"/>
      <c r="YC267" s="183"/>
      <c r="YD267" s="183"/>
      <c r="YE267" s="183"/>
      <c r="YF267" s="183"/>
      <c r="YG267" s="183"/>
      <c r="YH267" s="183"/>
      <c r="YI267" s="183"/>
      <c r="YJ267" s="183"/>
      <c r="YK267" s="183"/>
      <c r="YL267" s="183"/>
      <c r="YM267" s="183"/>
      <c r="YN267" s="183"/>
      <c r="YO267" s="183"/>
      <c r="YP267" s="183"/>
      <c r="YQ267" s="183"/>
      <c r="YR267" s="183"/>
      <c r="YS267" s="183"/>
      <c r="YT267" s="183"/>
      <c r="YU267" s="183"/>
      <c r="YV267" s="183"/>
      <c r="YW267" s="183"/>
      <c r="YX267" s="183"/>
      <c r="YY267" s="183"/>
      <c r="YZ267" s="183"/>
      <c r="ZA267" s="183"/>
      <c r="ZB267" s="183"/>
      <c r="ZC267" s="183"/>
      <c r="ZD267" s="183"/>
      <c r="ZE267" s="183"/>
      <c r="ZF267" s="183"/>
      <c r="ZG267" s="183"/>
      <c r="ZH267" s="183"/>
      <c r="ZI267" s="183"/>
      <c r="ZJ267" s="183"/>
      <c r="ZK267" s="183"/>
      <c r="ZL267" s="183"/>
      <c r="ZM267" s="183"/>
      <c r="ZN267" s="183"/>
      <c r="ZO267" s="183"/>
      <c r="ZP267" s="183"/>
      <c r="ZQ267" s="183"/>
      <c r="ZR267" s="183"/>
      <c r="ZS267" s="183"/>
      <c r="ZT267" s="183"/>
      <c r="ZU267" s="183"/>
      <c r="ZV267" s="183"/>
      <c r="ZW267" s="183"/>
      <c r="ZX267" s="183"/>
      <c r="ZY267" s="183"/>
      <c r="ZZ267" s="183"/>
      <c r="AAA267" s="183"/>
      <c r="AAB267" s="183"/>
      <c r="AAC267" s="183"/>
      <c r="AAD267" s="183"/>
      <c r="AAE267" s="183"/>
      <c r="AAF267" s="183"/>
      <c r="AAG267" s="183"/>
      <c r="AAH267" s="183"/>
      <c r="AAI267" s="183"/>
      <c r="AAJ267" s="183"/>
      <c r="AAK267" s="183"/>
      <c r="AAL267" s="183"/>
      <c r="AAM267" s="183"/>
      <c r="AAN267" s="183"/>
      <c r="AAO267" s="183"/>
      <c r="AAP267" s="183"/>
      <c r="AAQ267" s="183"/>
      <c r="AAR267" s="183"/>
      <c r="AAS267" s="183"/>
      <c r="AAT267" s="183"/>
      <c r="AAU267" s="183"/>
      <c r="AAV267" s="183"/>
      <c r="AAW267" s="183"/>
      <c r="AAX267" s="183"/>
      <c r="AAY267" s="183"/>
      <c r="AAZ267" s="183"/>
      <c r="ABA267" s="183"/>
      <c r="ABB267" s="183"/>
      <c r="ABC267" s="183"/>
      <c r="ABD267" s="183"/>
      <c r="ABE267" s="183"/>
      <c r="ABF267" s="183"/>
      <c r="ABG267" s="183"/>
      <c r="ABH267" s="183"/>
      <c r="ABI267" s="183"/>
      <c r="ABJ267" s="183"/>
      <c r="ABK267" s="183"/>
      <c r="ABL267" s="183"/>
      <c r="ABM267" s="183"/>
      <c r="ABN267" s="183"/>
      <c r="ABO267" s="183"/>
      <c r="ABP267" s="183"/>
      <c r="ABQ267" s="183"/>
      <c r="ABR267" s="183"/>
      <c r="ABS267" s="183"/>
      <c r="ABT267" s="183"/>
      <c r="ABU267" s="183"/>
      <c r="ABV267" s="183"/>
      <c r="ABW267" s="183"/>
      <c r="ABX267" s="183"/>
      <c r="ABY267" s="183"/>
      <c r="ABZ267" s="183"/>
      <c r="ACA267" s="183"/>
      <c r="ACB267" s="183"/>
      <c r="ACC267" s="183"/>
      <c r="ACD267" s="183"/>
      <c r="ACE267" s="183"/>
      <c r="ACF267" s="183"/>
      <c r="ACG267" s="183"/>
      <c r="ACH267" s="183"/>
      <c r="ACI267" s="183"/>
      <c r="ACJ267" s="183"/>
      <c r="ACK267" s="183"/>
      <c r="ACL267" s="183"/>
      <c r="ACM267" s="183"/>
      <c r="ACN267" s="183"/>
      <c r="ACO267" s="183"/>
      <c r="ACP267" s="183"/>
      <c r="ACQ267" s="183"/>
      <c r="ACR267" s="183"/>
      <c r="ACS267" s="183"/>
      <c r="ACT267" s="183"/>
      <c r="ACU267" s="183"/>
      <c r="ACV267" s="183"/>
      <c r="ACW267" s="183"/>
      <c r="ACX267" s="183"/>
      <c r="ACY267" s="183"/>
      <c r="ACZ267" s="183"/>
      <c r="ADA267" s="183"/>
      <c r="ADB267" s="183"/>
      <c r="ADC267" s="183"/>
      <c r="ADD267" s="183"/>
      <c r="ADE267" s="183"/>
      <c r="ADF267" s="183"/>
      <c r="ADG267" s="183"/>
      <c r="ADH267" s="183"/>
      <c r="ADI267" s="183"/>
      <c r="ADJ267" s="183"/>
      <c r="ADK267" s="183"/>
      <c r="ADL267" s="183"/>
      <c r="ADM267" s="183"/>
      <c r="ADN267" s="183"/>
      <c r="ADO267" s="183"/>
      <c r="ADP267" s="183"/>
      <c r="ADQ267" s="183"/>
      <c r="ADR267" s="183"/>
      <c r="ADS267" s="183"/>
      <c r="ADT267" s="183"/>
      <c r="ADU267" s="183"/>
      <c r="ADV267" s="183"/>
      <c r="ADW267" s="183"/>
      <c r="ADX267" s="183"/>
      <c r="ADY267" s="183"/>
      <c r="ADZ267" s="183"/>
      <c r="AEA267" s="183"/>
      <c r="AEB267" s="183"/>
      <c r="AEC267" s="183"/>
      <c r="AED267" s="183"/>
      <c r="AEE267" s="183"/>
      <c r="AEF267" s="183"/>
      <c r="AEG267" s="183"/>
      <c r="AEH267" s="183"/>
      <c r="AEI267" s="183"/>
      <c r="AEJ267" s="183"/>
      <c r="AEK267" s="183"/>
      <c r="AEL267" s="183"/>
      <c r="AEM267" s="183"/>
      <c r="AEN267" s="183"/>
      <c r="AEO267" s="183"/>
      <c r="AEP267" s="183"/>
      <c r="AEQ267" s="183"/>
      <c r="AER267" s="183"/>
      <c r="AES267" s="183"/>
      <c r="AET267" s="183"/>
      <c r="AEU267" s="183"/>
      <c r="AEV267" s="183"/>
      <c r="AEW267" s="183"/>
      <c r="AEX267" s="183"/>
      <c r="AEY267" s="183"/>
      <c r="AEZ267" s="183"/>
      <c r="AFA267" s="183"/>
      <c r="AFB267" s="183"/>
      <c r="AFC267" s="183"/>
      <c r="AFD267" s="183"/>
      <c r="AFE267" s="183"/>
      <c r="AFF267" s="183"/>
      <c r="AFG267" s="183"/>
      <c r="AFH267" s="183"/>
      <c r="AFI267" s="183"/>
      <c r="AFJ267" s="183"/>
      <c r="AFK267" s="183"/>
      <c r="AFL267" s="183"/>
      <c r="AFM267" s="183"/>
      <c r="AFN267" s="183"/>
      <c r="AFO267" s="183"/>
      <c r="AFP267" s="183"/>
      <c r="AFQ267" s="183"/>
      <c r="AFR267" s="183"/>
      <c r="AFS267" s="183"/>
      <c r="AFT267" s="183"/>
      <c r="AFU267" s="183"/>
      <c r="AFV267" s="183"/>
      <c r="AFW267" s="183"/>
      <c r="AFX267" s="183"/>
      <c r="AFY267" s="183"/>
      <c r="AFZ267" s="183"/>
      <c r="AGA267" s="183"/>
      <c r="AGB267" s="183"/>
      <c r="AGC267" s="183"/>
      <c r="AGD267" s="183"/>
      <c r="AGE267" s="183"/>
      <c r="AGF267" s="183"/>
      <c r="AGG267" s="183"/>
      <c r="AGH267" s="183"/>
      <c r="AGI267" s="183"/>
      <c r="AGJ267" s="183"/>
      <c r="AGK267" s="183"/>
      <c r="AGL267" s="183"/>
      <c r="AGM267" s="183"/>
      <c r="AGN267" s="183"/>
      <c r="AGO267" s="183"/>
      <c r="AGP267" s="183"/>
      <c r="AGQ267" s="183"/>
      <c r="AGR267" s="183"/>
      <c r="AGS267" s="183"/>
      <c r="AGT267" s="183"/>
      <c r="AGU267" s="183"/>
      <c r="AGV267" s="183"/>
      <c r="AGW267" s="183"/>
      <c r="AGX267" s="183"/>
      <c r="AGY267" s="183"/>
      <c r="AGZ267" s="183"/>
      <c r="AHA267" s="183"/>
      <c r="AHB267" s="183"/>
      <c r="AHC267" s="183"/>
      <c r="AHD267" s="183"/>
      <c r="AHE267" s="183"/>
      <c r="AHF267" s="183"/>
      <c r="AHG267" s="183"/>
      <c r="AHH267" s="183"/>
      <c r="AHI267" s="183"/>
      <c r="AHJ267" s="183"/>
      <c r="AHK267" s="183"/>
      <c r="AHL267" s="183"/>
      <c r="AHM267" s="183"/>
      <c r="AHN267" s="183"/>
      <c r="AHO267" s="183"/>
      <c r="AHP267" s="183"/>
      <c r="AHQ267" s="183"/>
      <c r="AHR267" s="183"/>
      <c r="AHS267" s="183"/>
      <c r="AHT267" s="183"/>
      <c r="AHU267" s="183"/>
      <c r="AHV267" s="183"/>
      <c r="AHW267" s="183"/>
      <c r="AHX267" s="183"/>
      <c r="AHY267" s="183"/>
      <c r="AHZ267" s="183"/>
      <c r="AIA267" s="183"/>
      <c r="AIB267" s="183"/>
      <c r="AIC267" s="183"/>
      <c r="AID267" s="183"/>
      <c r="AIE267" s="183"/>
      <c r="AIF267" s="183"/>
      <c r="AIG267" s="183"/>
      <c r="AIH267" s="183"/>
      <c r="AII267" s="183"/>
      <c r="AIJ267" s="183"/>
      <c r="AIK267" s="183"/>
      <c r="AIL267" s="183"/>
      <c r="AIM267" s="183"/>
      <c r="AIN267" s="183"/>
      <c r="AIO267" s="183"/>
      <c r="AIP267" s="183"/>
      <c r="AIQ267" s="183"/>
      <c r="AIR267" s="183"/>
      <c r="AIS267" s="183"/>
      <c r="AIT267" s="183"/>
      <c r="AIU267" s="183"/>
      <c r="AIV267" s="183"/>
      <c r="AIW267" s="183"/>
      <c r="AIX267" s="183"/>
      <c r="AIY267" s="183"/>
      <c r="AIZ267" s="183"/>
      <c r="AJA267" s="183"/>
      <c r="AJB267" s="183"/>
      <c r="AJC267" s="183"/>
      <c r="AJD267" s="183"/>
      <c r="AJE267" s="183"/>
      <c r="AJF267" s="183"/>
      <c r="AJG267" s="183"/>
      <c r="AJH267" s="183"/>
      <c r="AJI267" s="183"/>
      <c r="AJJ267" s="183"/>
      <c r="AJK267" s="183"/>
      <c r="AJL267" s="183"/>
      <c r="AJM267" s="183"/>
      <c r="AJN267" s="183"/>
      <c r="AJO267" s="183"/>
      <c r="AJP267" s="183"/>
      <c r="AJQ267" s="183"/>
      <c r="AJR267" s="183"/>
      <c r="AJS267" s="183"/>
      <c r="AJT267" s="183"/>
      <c r="AJU267" s="183"/>
      <c r="AJV267" s="183"/>
      <c r="AJW267" s="183"/>
      <c r="AJX267" s="183"/>
      <c r="AJY267" s="183"/>
      <c r="AJZ267" s="183"/>
      <c r="AKA267" s="183"/>
      <c r="AKB267" s="183"/>
      <c r="AKC267" s="183"/>
      <c r="AKD267" s="183"/>
      <c r="AKE267" s="183"/>
      <c r="AKF267" s="183"/>
      <c r="AKG267" s="183"/>
      <c r="AKH267" s="183"/>
      <c r="AKI267" s="183"/>
      <c r="AKJ267" s="183"/>
      <c r="AKK267" s="183"/>
      <c r="AKL267" s="183"/>
      <c r="AKM267" s="183"/>
      <c r="AKN267" s="183"/>
      <c r="AKO267" s="183"/>
      <c r="AKP267" s="183"/>
      <c r="AKQ267" s="183"/>
      <c r="AKR267" s="183"/>
      <c r="AKS267" s="183"/>
      <c r="AKT267" s="183"/>
      <c r="AKU267" s="183"/>
      <c r="AKV267" s="183"/>
      <c r="AKW267" s="183"/>
      <c r="AKX267" s="183"/>
      <c r="AKY267" s="183"/>
      <c r="AKZ267" s="183"/>
      <c r="ALA267" s="183"/>
      <c r="ALB267" s="183"/>
      <c r="ALC267" s="183"/>
      <c r="ALD267" s="183"/>
      <c r="ALE267" s="183"/>
      <c r="ALF267" s="183"/>
      <c r="ALG267" s="183"/>
      <c r="ALH267" s="183"/>
      <c r="ALI267" s="183"/>
      <c r="ALJ267" s="183"/>
      <c r="ALK267" s="183"/>
      <c r="ALL267" s="183"/>
      <c r="ALM267" s="183"/>
      <c r="ALN267" s="183"/>
      <c r="ALO267" s="183"/>
      <c r="ALP267" s="183"/>
      <c r="ALQ267" s="183"/>
      <c r="ALR267" s="183"/>
      <c r="ALS267" s="183"/>
      <c r="ALT267" s="183"/>
      <c r="ALU267" s="183"/>
      <c r="ALV267" s="183"/>
      <c r="ALW267" s="183"/>
      <c r="ALX267" s="183"/>
      <c r="ALY267" s="183"/>
      <c r="ALZ267" s="183"/>
      <c r="AMA267" s="183"/>
      <c r="AMB267" s="183"/>
      <c r="AMC267" s="183"/>
      <c r="AMD267" s="183"/>
      <c r="AME267" s="183"/>
      <c r="AMF267" s="183"/>
      <c r="AMG267" s="183"/>
      <c r="AMH267" s="183"/>
      <c r="AMI267" s="183"/>
      <c r="AMJ267" s="183"/>
      <c r="AMK267" s="183"/>
      <c r="AML267" s="183"/>
      <c r="AMM267" s="183"/>
      <c r="AMN267" s="183"/>
      <c r="AMO267" s="183"/>
      <c r="AMP267" s="183"/>
      <c r="AMQ267" s="183"/>
      <c r="AMR267" s="183"/>
      <c r="AMS267" s="183"/>
      <c r="AMT267" s="183"/>
      <c r="AMU267" s="183"/>
      <c r="AMV267" s="183"/>
      <c r="AMW267" s="183"/>
      <c r="AMX267" s="183"/>
      <c r="AMY267" s="183"/>
      <c r="AMZ267" s="183"/>
      <c r="ANA267" s="183"/>
      <c r="ANB267" s="183"/>
      <c r="ANC267" s="183"/>
      <c r="AND267" s="183"/>
      <c r="ANE267" s="183"/>
      <c r="ANF267" s="183"/>
      <c r="ANG267" s="183"/>
      <c r="ANH267" s="183"/>
      <c r="ANI267" s="183"/>
      <c r="ANJ267" s="183"/>
      <c r="ANK267" s="183"/>
      <c r="ANL267" s="183"/>
      <c r="ANM267" s="183"/>
      <c r="ANN267" s="183"/>
      <c r="ANO267" s="183"/>
      <c r="ANP267" s="183"/>
      <c r="ANQ267" s="183"/>
      <c r="ANR267" s="183"/>
      <c r="ANS267" s="183"/>
      <c r="ANT267" s="183"/>
      <c r="ANU267" s="183"/>
      <c r="ANV267" s="183"/>
      <c r="ANW267" s="183"/>
      <c r="ANX267" s="183"/>
      <c r="ANY267" s="183"/>
      <c r="ANZ267" s="183"/>
      <c r="AOA267" s="183"/>
      <c r="AOB267" s="183"/>
      <c r="AOC267" s="183"/>
      <c r="AOD267" s="183"/>
      <c r="AOE267" s="183"/>
      <c r="AOF267" s="183"/>
      <c r="AOG267" s="183"/>
      <c r="AOH267" s="183"/>
      <c r="AOI267" s="183"/>
      <c r="AOJ267" s="183"/>
      <c r="AOK267" s="183"/>
      <c r="AOL267" s="183"/>
      <c r="AOM267" s="183"/>
      <c r="AON267" s="183"/>
      <c r="AOO267" s="183"/>
      <c r="AOP267" s="183"/>
      <c r="AOQ267" s="183"/>
      <c r="AOR267" s="183"/>
      <c r="AOS267" s="183"/>
      <c r="AOT267" s="183"/>
      <c r="AOU267" s="183"/>
      <c r="AOV267" s="183"/>
      <c r="AOW267" s="183"/>
      <c r="AOX267" s="183"/>
      <c r="AOY267" s="183"/>
      <c r="AOZ267" s="183"/>
      <c r="APA267" s="183"/>
      <c r="APB267" s="183"/>
      <c r="APC267" s="183"/>
      <c r="APD267" s="183"/>
      <c r="APE267" s="183"/>
      <c r="APF267" s="183"/>
      <c r="APG267" s="183"/>
      <c r="APH267" s="183"/>
      <c r="API267" s="183"/>
      <c r="APJ267" s="183"/>
      <c r="APK267" s="183"/>
      <c r="APL267" s="183"/>
      <c r="APM267" s="183"/>
      <c r="APN267" s="183"/>
      <c r="APO267" s="183"/>
      <c r="APP267" s="183"/>
      <c r="APQ267" s="183"/>
      <c r="APR267" s="183"/>
      <c r="APS267" s="183"/>
      <c r="APT267" s="183"/>
      <c r="APU267" s="183"/>
      <c r="APV267" s="183"/>
      <c r="APW267" s="183"/>
      <c r="APX267" s="183"/>
      <c r="APY267" s="183"/>
      <c r="APZ267" s="183"/>
      <c r="AQA267" s="183"/>
      <c r="AQB267" s="183"/>
      <c r="AQC267" s="183"/>
      <c r="AQD267" s="183"/>
      <c r="AQE267" s="183"/>
      <c r="AQF267" s="183"/>
      <c r="AQG267" s="183"/>
      <c r="AQH267" s="183"/>
      <c r="AQI267" s="183"/>
      <c r="AQJ267" s="183"/>
      <c r="AQK267" s="183"/>
      <c r="AQL267" s="183"/>
      <c r="AQM267" s="183"/>
      <c r="AQN267" s="183"/>
      <c r="AQO267" s="183"/>
      <c r="AQP267" s="183"/>
      <c r="AQQ267" s="183"/>
      <c r="AQR267" s="183"/>
      <c r="AQS267" s="183"/>
      <c r="AQT267" s="183"/>
      <c r="AQU267" s="183"/>
      <c r="AQV267" s="183"/>
      <c r="AQW267" s="183"/>
      <c r="AQX267" s="183"/>
      <c r="AQY267" s="183"/>
      <c r="AQZ267" s="183"/>
      <c r="ARA267" s="183"/>
      <c r="ARB267" s="183"/>
      <c r="ARC267" s="183"/>
      <c r="ARD267" s="183"/>
      <c r="ARE267" s="183"/>
      <c r="ARF267" s="183"/>
      <c r="ARG267" s="183"/>
      <c r="ARH267" s="183"/>
      <c r="ARI267" s="183"/>
      <c r="ARJ267" s="183"/>
      <c r="ARK267" s="183"/>
      <c r="ARL267" s="183"/>
      <c r="ARM267" s="183"/>
      <c r="ARN267" s="183"/>
      <c r="ARO267" s="183"/>
      <c r="ARP267" s="183"/>
      <c r="ARQ267" s="183"/>
      <c r="ARR267" s="183"/>
      <c r="ARS267" s="183"/>
      <c r="ART267" s="183"/>
      <c r="ARU267" s="183"/>
      <c r="ARV267" s="183"/>
      <c r="ARW267" s="183"/>
      <c r="ARX267" s="183"/>
      <c r="ARY267" s="183"/>
      <c r="ARZ267" s="183"/>
      <c r="ASA267" s="183"/>
      <c r="ASB267" s="183"/>
      <c r="ASC267" s="183"/>
      <c r="ASD267" s="183"/>
      <c r="ASE267" s="183"/>
      <c r="ASF267" s="183"/>
      <c r="ASG267" s="183"/>
      <c r="ASH267" s="183"/>
      <c r="ASI267" s="183"/>
      <c r="ASJ267" s="183"/>
      <c r="ASK267" s="183"/>
      <c r="ASL267" s="183"/>
      <c r="ASM267" s="183"/>
      <c r="ASN267" s="183"/>
      <c r="ASO267" s="183"/>
      <c r="ASP267" s="183"/>
      <c r="ASQ267" s="183"/>
      <c r="ASR267" s="183"/>
      <c r="ASS267" s="183"/>
      <c r="AST267" s="183"/>
      <c r="ASU267" s="183"/>
      <c r="ASV267" s="183"/>
      <c r="ASW267" s="183"/>
      <c r="ASX267" s="183"/>
      <c r="ASY267" s="183"/>
      <c r="ASZ267" s="183"/>
      <c r="ATA267" s="183"/>
      <c r="ATB267" s="183"/>
      <c r="ATC267" s="183"/>
      <c r="ATD267" s="183"/>
      <c r="ATE267" s="183"/>
      <c r="ATF267" s="183"/>
      <c r="ATG267" s="183"/>
      <c r="ATH267" s="183"/>
      <c r="ATI267" s="183"/>
      <c r="ATJ267" s="183"/>
      <c r="ATK267" s="183"/>
      <c r="ATL267" s="183"/>
      <c r="ATM267" s="183"/>
      <c r="ATN267" s="183"/>
      <c r="ATO267" s="183"/>
      <c r="ATP267" s="183"/>
      <c r="ATQ267" s="183"/>
      <c r="ATR267" s="183"/>
      <c r="ATS267" s="183"/>
      <c r="ATT267" s="183"/>
      <c r="ATU267" s="183"/>
      <c r="ATV267" s="183"/>
      <c r="ATW267" s="183"/>
      <c r="ATX267" s="183"/>
      <c r="ATY267" s="183"/>
      <c r="ATZ267" s="183"/>
      <c r="AUA267" s="183"/>
      <c r="AUB267" s="183"/>
      <c r="AUC267" s="183"/>
      <c r="AUD267" s="183"/>
      <c r="AUE267" s="183"/>
      <c r="AUF267" s="183"/>
      <c r="AUG267" s="183"/>
      <c r="AUH267" s="183"/>
      <c r="AUI267" s="183"/>
      <c r="AUJ267" s="183"/>
      <c r="AUK267" s="183"/>
      <c r="AUL267" s="183"/>
      <c r="AUM267" s="183"/>
      <c r="AUN267" s="183"/>
      <c r="AUO267" s="183"/>
      <c r="AUP267" s="183"/>
      <c r="AUQ267" s="183"/>
      <c r="AUR267" s="183"/>
      <c r="AUS267" s="183"/>
      <c r="AUT267" s="183"/>
      <c r="AUU267" s="183"/>
      <c r="AUV267" s="183"/>
      <c r="AUW267" s="183"/>
      <c r="AUX267" s="183"/>
      <c r="AUY267" s="183"/>
      <c r="AUZ267" s="183"/>
      <c r="AVA267" s="183"/>
      <c r="AVB267" s="183"/>
      <c r="AVC267" s="183"/>
      <c r="AVD267" s="183"/>
      <c r="AVE267" s="183"/>
      <c r="AVF267" s="183"/>
      <c r="AVG267" s="183"/>
      <c r="AVH267" s="183"/>
      <c r="AVI267" s="183"/>
      <c r="AVJ267" s="183"/>
      <c r="AVK267" s="183"/>
      <c r="AVL267" s="183"/>
      <c r="AVM267" s="183"/>
      <c r="AVN267" s="183"/>
      <c r="AVO267" s="183"/>
      <c r="AVP267" s="183"/>
      <c r="AVQ267" s="183"/>
      <c r="AVR267" s="183"/>
      <c r="AVS267" s="183"/>
      <c r="AVT267" s="183"/>
      <c r="AVU267" s="183"/>
      <c r="AVV267" s="183"/>
      <c r="AVW267" s="183"/>
      <c r="AVX267" s="183"/>
      <c r="AVY267" s="183"/>
      <c r="AVZ267" s="183"/>
      <c r="AWA267" s="183"/>
      <c r="AWB267" s="183"/>
      <c r="AWC267" s="183"/>
      <c r="AWD267" s="183"/>
      <c r="AWE267" s="183"/>
      <c r="AWF267" s="183"/>
      <c r="AWG267" s="183"/>
      <c r="AWH267" s="183"/>
      <c r="AWI267" s="183"/>
      <c r="AWJ267" s="183"/>
      <c r="AWK267" s="183"/>
      <c r="AWL267" s="183"/>
      <c r="AWM267" s="183"/>
      <c r="AWN267" s="183"/>
      <c r="AWO267" s="183"/>
      <c r="AWP267" s="183"/>
      <c r="AWQ267" s="183"/>
      <c r="AWR267" s="183"/>
      <c r="AWS267" s="183"/>
      <c r="AWT267" s="183"/>
      <c r="AWU267" s="183"/>
      <c r="AWV267" s="183"/>
      <c r="AWW267" s="183"/>
      <c r="AWX267" s="183"/>
      <c r="AWY267" s="183"/>
      <c r="AWZ267" s="183"/>
      <c r="AXA267" s="183"/>
      <c r="AXB267" s="183"/>
      <c r="AXC267" s="183"/>
      <c r="AXD267" s="183"/>
      <c r="AXE267" s="183"/>
      <c r="AXF267" s="183"/>
      <c r="AXG267" s="183"/>
      <c r="AXH267" s="183"/>
      <c r="AXI267" s="183"/>
      <c r="AXJ267" s="183"/>
      <c r="AXK267" s="183"/>
      <c r="AXL267" s="183"/>
      <c r="AXM267" s="183"/>
      <c r="AXN267" s="183"/>
      <c r="AXO267" s="183"/>
      <c r="AXP267" s="183"/>
      <c r="AXQ267" s="183"/>
      <c r="AXR267" s="183"/>
      <c r="AXS267" s="183"/>
      <c r="AXT267" s="183"/>
      <c r="AXU267" s="183"/>
      <c r="AXV267" s="183"/>
      <c r="AXW267" s="183"/>
      <c r="AXX267" s="183"/>
      <c r="AXY267" s="183"/>
      <c r="AXZ267" s="183"/>
      <c r="AYA267" s="183"/>
      <c r="AYB267" s="183"/>
      <c r="AYC267" s="183"/>
      <c r="AYD267" s="183"/>
      <c r="AYE267" s="183"/>
      <c r="AYF267" s="183"/>
      <c r="AYG267" s="183"/>
      <c r="AYH267" s="183"/>
      <c r="AYI267" s="183"/>
      <c r="AYJ267" s="183"/>
      <c r="AYK267" s="183"/>
      <c r="AYL267" s="183"/>
      <c r="AYM267" s="183"/>
      <c r="AYN267" s="183"/>
      <c r="AYO267" s="183"/>
      <c r="AYP267" s="183"/>
      <c r="AYQ267" s="183"/>
      <c r="AYR267" s="183"/>
      <c r="AYS267" s="183"/>
      <c r="AYT267" s="183"/>
      <c r="AYU267" s="183"/>
      <c r="AYV267" s="183"/>
      <c r="AYW267" s="183"/>
      <c r="AYX267" s="183"/>
      <c r="AYY267" s="183"/>
      <c r="AYZ267" s="183"/>
      <c r="AZA267" s="183"/>
      <c r="AZB267" s="183"/>
      <c r="AZC267" s="183"/>
      <c r="AZD267" s="183"/>
      <c r="AZE267" s="183"/>
      <c r="AZF267" s="183"/>
      <c r="AZG267" s="183"/>
      <c r="AZH267" s="183"/>
      <c r="AZI267" s="183"/>
      <c r="AZJ267" s="183"/>
      <c r="AZK267" s="183"/>
      <c r="AZL267" s="183"/>
      <c r="AZM267" s="183"/>
      <c r="AZN267" s="183"/>
      <c r="AZO267" s="183"/>
      <c r="AZP267" s="183"/>
      <c r="AZQ267" s="183"/>
      <c r="AZR267" s="183"/>
      <c r="AZS267" s="183"/>
      <c r="AZT267" s="183"/>
      <c r="AZU267" s="183"/>
      <c r="AZV267" s="183"/>
      <c r="AZW267" s="183"/>
      <c r="AZX267" s="183"/>
      <c r="AZY267" s="183"/>
      <c r="AZZ267" s="183"/>
      <c r="BAA267" s="183"/>
      <c r="BAB267" s="183"/>
      <c r="BAC267" s="183"/>
      <c r="BAD267" s="183"/>
      <c r="BAE267" s="183"/>
      <c r="BAF267" s="183"/>
      <c r="BAG267" s="183"/>
      <c r="BAH267" s="183"/>
      <c r="BAI267" s="183"/>
      <c r="BAJ267" s="183"/>
      <c r="BAK267" s="183"/>
      <c r="BAL267" s="183"/>
      <c r="BAM267" s="183"/>
      <c r="BAN267" s="183"/>
      <c r="BAO267" s="183"/>
      <c r="BAP267" s="183"/>
      <c r="BAQ267" s="183"/>
      <c r="BAR267" s="183"/>
      <c r="BAS267" s="183"/>
      <c r="BAT267" s="183"/>
      <c r="BAU267" s="183"/>
      <c r="BAV267" s="183"/>
      <c r="BAW267" s="183"/>
      <c r="BAX267" s="183"/>
      <c r="BAY267" s="183"/>
      <c r="BAZ267" s="183"/>
      <c r="BBA267" s="183"/>
      <c r="BBB267" s="183"/>
      <c r="BBC267" s="183"/>
      <c r="BBD267" s="183"/>
      <c r="BBE267" s="183"/>
      <c r="BBF267" s="183"/>
      <c r="BBG267" s="183"/>
      <c r="BBH267" s="183"/>
      <c r="BBI267" s="183"/>
      <c r="BBJ267" s="183"/>
      <c r="BBK267" s="183"/>
      <c r="BBL267" s="183"/>
      <c r="BBM267" s="183"/>
      <c r="BBN267" s="183"/>
      <c r="BBO267" s="183"/>
      <c r="BBP267" s="183"/>
      <c r="BBQ267" s="183"/>
      <c r="BBR267" s="183"/>
      <c r="BBS267" s="183"/>
      <c r="BBT267" s="183"/>
      <c r="BBU267" s="183"/>
      <c r="BBV267" s="183"/>
      <c r="BBW267" s="183"/>
      <c r="BBX267" s="183"/>
      <c r="BBY267" s="183"/>
      <c r="BBZ267" s="183"/>
      <c r="BCA267" s="183"/>
      <c r="BCB267" s="183"/>
      <c r="BCC267" s="183"/>
      <c r="BCD267" s="183"/>
      <c r="BCE267" s="183"/>
      <c r="BCF267" s="183"/>
      <c r="BCG267" s="183"/>
      <c r="BCH267" s="183"/>
      <c r="BCI267" s="183"/>
      <c r="BCJ267" s="183"/>
      <c r="BCK267" s="183"/>
      <c r="BCL267" s="183"/>
      <c r="BCM267" s="183"/>
      <c r="BCN267" s="183"/>
      <c r="BCO267" s="183"/>
      <c r="BCP267" s="183"/>
      <c r="BCQ267" s="183"/>
      <c r="BCR267" s="183"/>
      <c r="BCS267" s="183"/>
      <c r="BCT267" s="183"/>
      <c r="BCU267" s="183"/>
      <c r="BCV267" s="183"/>
      <c r="BCW267" s="183"/>
      <c r="BCX267" s="183"/>
      <c r="BCY267" s="183"/>
      <c r="BCZ267" s="183"/>
      <c r="BDA267" s="183"/>
      <c r="BDB267" s="183"/>
      <c r="BDC267" s="183"/>
      <c r="BDD267" s="183"/>
      <c r="BDE267" s="183"/>
      <c r="BDF267" s="183"/>
      <c r="BDG267" s="183"/>
      <c r="BDH267" s="183"/>
      <c r="BDI267" s="183"/>
      <c r="BDJ267" s="183"/>
      <c r="BDK267" s="183"/>
      <c r="BDL267" s="183"/>
      <c r="BDM267" s="183"/>
      <c r="BDN267" s="183"/>
      <c r="BDO267" s="183"/>
      <c r="BDP267" s="183"/>
      <c r="BDQ267" s="183"/>
      <c r="BDR267" s="183"/>
      <c r="BDS267" s="183"/>
      <c r="BDT267" s="183"/>
      <c r="BDU267" s="183"/>
      <c r="BDV267" s="183"/>
      <c r="BDW267" s="183"/>
      <c r="BDX267" s="183"/>
      <c r="BDY267" s="183"/>
      <c r="BDZ267" s="183"/>
      <c r="BEA267" s="183"/>
      <c r="BEB267" s="183"/>
      <c r="BEC267" s="183"/>
      <c r="BED267" s="183"/>
      <c r="BEE267" s="183"/>
      <c r="BEF267" s="183"/>
      <c r="BEG267" s="183"/>
      <c r="BEH267" s="183"/>
      <c r="BEI267" s="183"/>
      <c r="BEJ267" s="183"/>
      <c r="BEK267" s="183"/>
      <c r="BEL267" s="183"/>
      <c r="BEM267" s="183"/>
      <c r="BEN267" s="183"/>
      <c r="BEO267" s="183"/>
      <c r="BEP267" s="183"/>
      <c r="BEQ267" s="183"/>
      <c r="BER267" s="183"/>
      <c r="BES267" s="183"/>
      <c r="BET267" s="183"/>
      <c r="BEU267" s="183"/>
      <c r="BEV267" s="183"/>
      <c r="BEW267" s="183"/>
      <c r="BEX267" s="183"/>
      <c r="BEY267" s="183"/>
      <c r="BEZ267" s="183"/>
      <c r="BFA267" s="183"/>
      <c r="BFB267" s="183"/>
      <c r="BFC267" s="183"/>
      <c r="BFD267" s="183"/>
      <c r="BFE267" s="183"/>
      <c r="BFF267" s="183"/>
      <c r="BFG267" s="183"/>
      <c r="BFH267" s="183"/>
      <c r="BFI267" s="183"/>
      <c r="BFJ267" s="183"/>
      <c r="BFK267" s="183"/>
      <c r="BFL267" s="183"/>
      <c r="BFM267" s="183"/>
      <c r="BFN267" s="183"/>
      <c r="BFO267" s="183"/>
      <c r="BFP267" s="183"/>
      <c r="BFQ267" s="183"/>
      <c r="BFR267" s="183"/>
      <c r="BFS267" s="183"/>
      <c r="BFT267" s="183"/>
      <c r="BFU267" s="183"/>
      <c r="BFV267" s="183"/>
      <c r="BFW267" s="183"/>
      <c r="BFX267" s="183"/>
      <c r="BFY267" s="183"/>
      <c r="BFZ267" s="183"/>
      <c r="BGA267" s="183"/>
      <c r="BGB267" s="183"/>
      <c r="BGC267" s="183"/>
      <c r="BGD267" s="183"/>
      <c r="BGE267" s="183"/>
      <c r="BGF267" s="183"/>
      <c r="BGG267" s="183"/>
      <c r="BGH267" s="183"/>
      <c r="BGI267" s="183"/>
      <c r="BGJ267" s="183"/>
      <c r="BGK267" s="183"/>
      <c r="BGL267" s="183"/>
      <c r="BGM267" s="183"/>
      <c r="BGN267" s="183"/>
      <c r="BGO267" s="183"/>
      <c r="BGP267" s="183"/>
      <c r="BGQ267" s="183"/>
      <c r="BGR267" s="183"/>
      <c r="BGS267" s="183"/>
      <c r="BGT267" s="183"/>
      <c r="BGU267" s="183"/>
      <c r="BGV267" s="183"/>
      <c r="BGW267" s="183"/>
      <c r="BGX267" s="183"/>
      <c r="BGY267" s="183"/>
      <c r="BGZ267" s="183"/>
      <c r="BHA267" s="183"/>
      <c r="BHB267" s="183"/>
      <c r="BHC267" s="183"/>
      <c r="BHD267" s="183"/>
      <c r="BHE267" s="183"/>
      <c r="BHF267" s="183"/>
      <c r="BHG267" s="183"/>
      <c r="BHH267" s="183"/>
      <c r="BHI267" s="183"/>
      <c r="BHJ267" s="183"/>
      <c r="BHK267" s="183"/>
      <c r="BHL267" s="183"/>
      <c r="BHM267" s="183"/>
      <c r="BHN267" s="183"/>
      <c r="BHO267" s="183"/>
      <c r="BHP267" s="183"/>
      <c r="BHQ267" s="183"/>
      <c r="BHR267" s="183"/>
      <c r="BHS267" s="183"/>
      <c r="BHT267" s="183"/>
      <c r="BHU267" s="183"/>
      <c r="BHV267" s="183"/>
      <c r="BHW267" s="183"/>
      <c r="BHX267" s="183"/>
      <c r="BHY267" s="183"/>
      <c r="BHZ267" s="183"/>
      <c r="BIA267" s="183"/>
      <c r="BIB267" s="183"/>
      <c r="BIC267" s="183"/>
      <c r="BID267" s="183"/>
      <c r="BIE267" s="183"/>
      <c r="BIF267" s="183"/>
      <c r="BIG267" s="183"/>
      <c r="BIH267" s="183"/>
      <c r="BII267" s="183"/>
      <c r="BIJ267" s="183"/>
      <c r="BIK267" s="183"/>
      <c r="BIL267" s="183"/>
      <c r="BIM267" s="183"/>
      <c r="BIN267" s="183"/>
      <c r="BIO267" s="183"/>
      <c r="BIP267" s="183"/>
      <c r="BIQ267" s="183"/>
      <c r="BIR267" s="183"/>
      <c r="BIS267" s="183"/>
      <c r="BIT267" s="183"/>
      <c r="BIU267" s="183"/>
      <c r="BIV267" s="183"/>
      <c r="BIW267" s="183"/>
      <c r="BIX267" s="183"/>
      <c r="BIY267" s="183"/>
      <c r="BIZ267" s="183"/>
      <c r="BJA267" s="183"/>
      <c r="BJB267" s="183"/>
      <c r="BJC267" s="183"/>
      <c r="BJD267" s="183"/>
      <c r="BJE267" s="183"/>
      <c r="BJF267" s="183"/>
      <c r="BJG267" s="183"/>
      <c r="BJH267" s="183"/>
      <c r="BJI267" s="183"/>
      <c r="BJJ267" s="183"/>
      <c r="BJK267" s="183"/>
      <c r="BJL267" s="183"/>
      <c r="BJM267" s="183"/>
      <c r="BJN267" s="183"/>
      <c r="BJO267" s="183"/>
      <c r="BJP267" s="183"/>
      <c r="BJQ267" s="183"/>
      <c r="BJR267" s="183"/>
      <c r="BJS267" s="183"/>
      <c r="BJT267" s="183"/>
      <c r="BJU267" s="183"/>
      <c r="BJV267" s="183"/>
      <c r="BJW267" s="183"/>
      <c r="BJX267" s="183"/>
      <c r="BJY267" s="183"/>
      <c r="BJZ267" s="183"/>
      <c r="BKA267" s="183"/>
      <c r="BKB267" s="183"/>
      <c r="BKC267" s="183"/>
      <c r="BKD267" s="183"/>
      <c r="BKE267" s="183"/>
      <c r="BKF267" s="183"/>
      <c r="BKG267" s="183"/>
      <c r="BKH267" s="183"/>
      <c r="BKI267" s="183"/>
      <c r="BKJ267" s="183"/>
      <c r="BKK267" s="183"/>
      <c r="BKL267" s="183"/>
      <c r="BKM267" s="183"/>
      <c r="BKN267" s="183"/>
      <c r="BKO267" s="183"/>
      <c r="BKP267" s="183"/>
      <c r="BKQ267" s="183"/>
      <c r="BKR267" s="183"/>
      <c r="BKS267" s="183"/>
      <c r="BKT267" s="183"/>
      <c r="BKU267" s="183"/>
      <c r="BKV267" s="183"/>
      <c r="BKW267" s="183"/>
      <c r="BKX267" s="183"/>
      <c r="BKY267" s="183"/>
      <c r="BKZ267" s="183"/>
      <c r="BLA267" s="183"/>
      <c r="BLB267" s="183"/>
      <c r="BLC267" s="183"/>
      <c r="BLD267" s="183"/>
      <c r="BLE267" s="183"/>
      <c r="BLF267" s="183"/>
      <c r="BLG267" s="183"/>
      <c r="BLH267" s="183"/>
      <c r="BLI267" s="183"/>
      <c r="BLJ267" s="183"/>
      <c r="BLK267" s="183"/>
      <c r="BLL267" s="183"/>
      <c r="BLM267" s="183"/>
      <c r="BLN267" s="183"/>
      <c r="BLO267" s="183"/>
      <c r="BLP267" s="183"/>
      <c r="BLQ267" s="183"/>
      <c r="BLR267" s="183"/>
      <c r="BLS267" s="183"/>
      <c r="BLT267" s="183"/>
      <c r="BLU267" s="183"/>
      <c r="BLV267" s="183"/>
      <c r="BLW267" s="183"/>
      <c r="BLX267" s="183"/>
      <c r="BLY267" s="183"/>
      <c r="BLZ267" s="183"/>
      <c r="BMA267" s="183"/>
      <c r="BMB267" s="183"/>
      <c r="BMC267" s="183"/>
      <c r="BMD267" s="183"/>
      <c r="BME267" s="183"/>
      <c r="BMF267" s="183"/>
      <c r="BMG267" s="183"/>
      <c r="BMH267" s="183"/>
      <c r="BMI267" s="183"/>
      <c r="BMJ267" s="183"/>
      <c r="BMK267" s="183"/>
      <c r="BML267" s="183"/>
      <c r="BMM267" s="183"/>
      <c r="BMN267" s="183"/>
      <c r="BMO267" s="183"/>
      <c r="BMP267" s="183"/>
      <c r="BMQ267" s="183"/>
      <c r="BMR267" s="183"/>
      <c r="BMS267" s="183"/>
      <c r="BMT267" s="183"/>
      <c r="BMU267" s="183"/>
      <c r="BMV267" s="183"/>
      <c r="BMW267" s="183"/>
      <c r="BMX267" s="183"/>
      <c r="BMY267" s="183"/>
      <c r="BMZ267" s="183"/>
      <c r="BNA267" s="183"/>
      <c r="BNB267" s="183"/>
      <c r="BNC267" s="183"/>
      <c r="BND267" s="183"/>
      <c r="BNE267" s="183"/>
      <c r="BNF267" s="183"/>
      <c r="BNG267" s="183"/>
      <c r="BNH267" s="183"/>
      <c r="BNI267" s="183"/>
      <c r="BNJ267" s="183"/>
      <c r="BNK267" s="183"/>
      <c r="BNL267" s="183"/>
      <c r="BNM267" s="183"/>
      <c r="BNN267" s="183"/>
      <c r="BNO267" s="183"/>
      <c r="BNP267" s="183"/>
      <c r="BNQ267" s="183"/>
      <c r="BNR267" s="183"/>
      <c r="BNS267" s="183"/>
      <c r="BNT267" s="183"/>
      <c r="BNU267" s="183"/>
      <c r="BNV267" s="183"/>
      <c r="BNW267" s="183"/>
      <c r="BNX267" s="183"/>
      <c r="BNY267" s="183"/>
      <c r="BNZ267" s="183"/>
      <c r="BOA267" s="183"/>
      <c r="BOB267" s="183"/>
      <c r="BOC267" s="183"/>
      <c r="BOD267" s="183"/>
      <c r="BOE267" s="183"/>
      <c r="BOF267" s="183"/>
      <c r="BOG267" s="183"/>
      <c r="BOH267" s="183"/>
      <c r="BOI267" s="183"/>
      <c r="BOJ267" s="183"/>
      <c r="BOK267" s="183"/>
      <c r="BOL267" s="183"/>
      <c r="BOM267" s="183"/>
      <c r="BON267" s="183"/>
      <c r="BOO267" s="183"/>
      <c r="BOP267" s="183"/>
      <c r="BOQ267" s="183"/>
      <c r="BOR267" s="183"/>
      <c r="BOS267" s="183"/>
      <c r="BOT267" s="183"/>
      <c r="BOU267" s="183"/>
      <c r="BOV267" s="183"/>
      <c r="BOW267" s="183"/>
      <c r="BOX267" s="183"/>
      <c r="BOY267" s="183"/>
      <c r="BOZ267" s="183"/>
      <c r="BPA267" s="183"/>
      <c r="BPB267" s="183"/>
      <c r="BPC267" s="183"/>
      <c r="BPD267" s="183"/>
      <c r="BPE267" s="183"/>
      <c r="BPF267" s="183"/>
      <c r="BPG267" s="183"/>
      <c r="BPH267" s="183"/>
      <c r="BPI267" s="183"/>
      <c r="BPJ267" s="183"/>
      <c r="BPK267" s="183"/>
      <c r="BPL267" s="183"/>
      <c r="BPM267" s="183"/>
      <c r="BPN267" s="183"/>
      <c r="BPO267" s="183"/>
      <c r="BPP267" s="183"/>
      <c r="BPQ267" s="183"/>
      <c r="BPR267" s="183"/>
      <c r="BPS267" s="183"/>
      <c r="BPT267" s="183"/>
      <c r="BPU267" s="183"/>
      <c r="BPV267" s="183"/>
      <c r="BPW267" s="183"/>
      <c r="BPX267" s="183"/>
      <c r="BPY267" s="183"/>
      <c r="BPZ267" s="183"/>
      <c r="BQA267" s="183"/>
      <c r="BQB267" s="183"/>
      <c r="BQC267" s="183"/>
      <c r="BQD267" s="183"/>
      <c r="BQE267" s="183"/>
      <c r="BQF267" s="183"/>
      <c r="BQG267" s="183"/>
      <c r="BQH267" s="183"/>
      <c r="BQI267" s="183"/>
      <c r="BQJ267" s="183"/>
      <c r="BQK267" s="183"/>
      <c r="BQL267" s="183"/>
      <c r="BQM267" s="183"/>
      <c r="BQN267" s="183"/>
      <c r="BQO267" s="183"/>
      <c r="BQP267" s="183"/>
      <c r="BQQ267" s="183"/>
      <c r="BQR267" s="183"/>
      <c r="BQS267" s="183"/>
      <c r="BQT267" s="183"/>
      <c r="BQU267" s="183"/>
      <c r="BQV267" s="183"/>
      <c r="BQW267" s="183"/>
      <c r="BQX267" s="183"/>
      <c r="BQY267" s="183"/>
      <c r="BQZ267" s="183"/>
      <c r="BRA267" s="183"/>
      <c r="BRB267" s="183"/>
      <c r="BRC267" s="183"/>
      <c r="BRD267" s="183"/>
      <c r="BRE267" s="183"/>
      <c r="BRF267" s="183"/>
      <c r="BRG267" s="183"/>
      <c r="BRH267" s="183"/>
      <c r="BRI267" s="183"/>
      <c r="BRJ267" s="183"/>
      <c r="BRK267" s="183"/>
      <c r="BRL267" s="183"/>
      <c r="BRM267" s="183"/>
      <c r="BRN267" s="183"/>
      <c r="BRO267" s="183"/>
      <c r="BRP267" s="183"/>
      <c r="BRQ267" s="183"/>
      <c r="BRR267" s="183"/>
      <c r="BRS267" s="183"/>
      <c r="BRT267" s="183"/>
      <c r="BRU267" s="183"/>
      <c r="BRV267" s="183"/>
      <c r="BRW267" s="183"/>
      <c r="BRX267" s="183"/>
      <c r="BRY267" s="183"/>
      <c r="BRZ267" s="183"/>
      <c r="BSA267" s="183"/>
      <c r="BSB267" s="183"/>
      <c r="BSC267" s="183"/>
      <c r="BSD267" s="183"/>
      <c r="BSE267" s="183"/>
      <c r="BSF267" s="183"/>
      <c r="BSG267" s="183"/>
      <c r="BSH267" s="183"/>
      <c r="BSI267" s="183"/>
      <c r="BSJ267" s="183"/>
      <c r="BSK267" s="183"/>
      <c r="BSL267" s="183"/>
      <c r="BSM267" s="183"/>
      <c r="BSN267" s="183"/>
      <c r="BSO267" s="183"/>
      <c r="BSP267" s="183"/>
      <c r="BSQ267" s="183"/>
      <c r="BSR267" s="183"/>
      <c r="BSS267" s="183"/>
      <c r="BST267" s="183"/>
      <c r="BSU267" s="183"/>
      <c r="BSV267" s="183"/>
      <c r="BSW267" s="183"/>
      <c r="BSX267" s="183"/>
      <c r="BSY267" s="183"/>
      <c r="BSZ267" s="183"/>
      <c r="BTA267" s="183"/>
      <c r="BTB267" s="183"/>
      <c r="BTC267" s="183"/>
      <c r="BTD267" s="183"/>
      <c r="BTE267" s="183"/>
      <c r="BTF267" s="183"/>
      <c r="BTG267" s="183"/>
      <c r="BTH267" s="183"/>
      <c r="BTI267" s="183"/>
      <c r="BTJ267" s="183"/>
      <c r="BTK267" s="183"/>
      <c r="BTL267" s="183"/>
      <c r="BTM267" s="183"/>
      <c r="BTN267" s="183"/>
      <c r="BTO267" s="183"/>
      <c r="BTP267" s="183"/>
      <c r="BTQ267" s="183"/>
      <c r="BTR267" s="183"/>
      <c r="BTS267" s="183"/>
      <c r="BTT267" s="183"/>
      <c r="BTU267" s="183"/>
      <c r="BTV267" s="183"/>
      <c r="BTW267" s="183"/>
      <c r="BTX267" s="183"/>
      <c r="BTY267" s="183"/>
      <c r="BTZ267" s="183"/>
      <c r="BUA267" s="183"/>
      <c r="BUB267" s="183"/>
      <c r="BUC267" s="183"/>
      <c r="BUD267" s="183"/>
      <c r="BUE267" s="183"/>
      <c r="BUF267" s="183"/>
      <c r="BUG267" s="183"/>
      <c r="BUH267" s="183"/>
      <c r="BUI267" s="183"/>
      <c r="BUJ267" s="183"/>
      <c r="BUK267" s="183"/>
      <c r="BUL267" s="183"/>
      <c r="BUM267" s="183"/>
      <c r="BUN267" s="183"/>
      <c r="BUO267" s="183"/>
      <c r="BUP267" s="183"/>
      <c r="BUQ267" s="183"/>
      <c r="BUR267" s="183"/>
      <c r="BUS267" s="183"/>
      <c r="BUT267" s="183"/>
      <c r="BUU267" s="183"/>
      <c r="BUV267" s="183"/>
      <c r="BUW267" s="183"/>
      <c r="BUX267" s="183"/>
      <c r="BUY267" s="183"/>
      <c r="BUZ267" s="183"/>
      <c r="BVA267" s="183"/>
      <c r="BVB267" s="183"/>
      <c r="BVC267" s="183"/>
      <c r="BVD267" s="183"/>
      <c r="BVE267" s="183"/>
      <c r="BVF267" s="183"/>
      <c r="BVG267" s="183"/>
      <c r="BVH267" s="183"/>
      <c r="BVI267" s="183"/>
      <c r="BVJ267" s="183"/>
      <c r="BVK267" s="183"/>
      <c r="BVL267" s="183"/>
      <c r="BVM267" s="183"/>
      <c r="BVN267" s="183"/>
      <c r="BVO267" s="183"/>
      <c r="BVP267" s="183"/>
      <c r="BVQ267" s="183"/>
      <c r="BVR267" s="183"/>
      <c r="BVS267" s="183"/>
      <c r="BVT267" s="183"/>
      <c r="BVU267" s="183"/>
      <c r="BVV267" s="183"/>
      <c r="BVW267" s="183"/>
      <c r="BVX267" s="183"/>
      <c r="BVY267" s="183"/>
      <c r="BVZ267" s="183"/>
      <c r="BWA267" s="183"/>
      <c r="BWB267" s="183"/>
      <c r="BWC267" s="183"/>
      <c r="BWD267" s="183"/>
      <c r="BWE267" s="183"/>
      <c r="BWF267" s="183"/>
      <c r="BWG267" s="183"/>
      <c r="BWH267" s="183"/>
      <c r="BWI267" s="183"/>
      <c r="BWJ267" s="183"/>
      <c r="BWK267" s="183"/>
      <c r="BWL267" s="183"/>
      <c r="BWM267" s="183"/>
      <c r="BWN267" s="183"/>
      <c r="BWO267" s="183"/>
      <c r="BWP267" s="183"/>
      <c r="BWQ267" s="183"/>
      <c r="BWR267" s="183"/>
      <c r="BWS267" s="183"/>
      <c r="BWT267" s="183"/>
      <c r="BWU267" s="183"/>
      <c r="BWV267" s="183"/>
      <c r="BWW267" s="183"/>
      <c r="BWX267" s="183"/>
      <c r="BWY267" s="183"/>
      <c r="BWZ267" s="183"/>
      <c r="BXA267" s="183"/>
      <c r="BXB267" s="183"/>
      <c r="BXC267" s="183"/>
      <c r="BXD267" s="183"/>
      <c r="BXE267" s="183"/>
      <c r="BXF267" s="183"/>
      <c r="BXG267" s="183"/>
      <c r="BXH267" s="183"/>
      <c r="BXI267" s="183"/>
      <c r="BXJ267" s="183"/>
      <c r="BXK267" s="183"/>
      <c r="BXL267" s="183"/>
      <c r="BXM267" s="183"/>
      <c r="BXN267" s="183"/>
      <c r="BXO267" s="183"/>
      <c r="BXP267" s="183"/>
      <c r="BXQ267" s="183"/>
      <c r="BXR267" s="183"/>
      <c r="BXS267" s="183"/>
      <c r="BXT267" s="183"/>
      <c r="BXU267" s="183"/>
      <c r="BXV267" s="183"/>
      <c r="BXW267" s="183"/>
      <c r="BXX267" s="183"/>
      <c r="BXY267" s="183"/>
      <c r="BXZ267" s="183"/>
      <c r="BYA267" s="183"/>
      <c r="BYB267" s="183"/>
      <c r="BYC267" s="183"/>
      <c r="BYD267" s="183"/>
      <c r="BYE267" s="183"/>
      <c r="BYF267" s="183"/>
      <c r="BYG267" s="183"/>
      <c r="BYH267" s="183"/>
      <c r="BYI267" s="183"/>
      <c r="BYJ267" s="183"/>
      <c r="BYK267" s="183"/>
      <c r="BYL267" s="183"/>
      <c r="BYM267" s="183"/>
      <c r="BYN267" s="183"/>
      <c r="BYO267" s="183"/>
      <c r="BYP267" s="183"/>
      <c r="BYQ267" s="183"/>
      <c r="BYR267" s="183"/>
      <c r="BYS267" s="183"/>
      <c r="BYT267" s="183"/>
      <c r="BYU267" s="183"/>
      <c r="BYV267" s="183"/>
      <c r="BYW267" s="183"/>
      <c r="BYX267" s="183"/>
      <c r="BYY267" s="183"/>
      <c r="BYZ267" s="183"/>
      <c r="BZA267" s="183"/>
      <c r="BZB267" s="183"/>
      <c r="BZC267" s="183"/>
      <c r="BZD267" s="183"/>
      <c r="BZE267" s="183"/>
      <c r="BZF267" s="183"/>
      <c r="BZG267" s="183"/>
      <c r="BZH267" s="183"/>
      <c r="BZI267" s="183"/>
      <c r="BZJ267" s="183"/>
      <c r="BZK267" s="183"/>
      <c r="BZL267" s="183"/>
      <c r="BZM267" s="183"/>
      <c r="BZN267" s="183"/>
      <c r="BZO267" s="183"/>
      <c r="BZP267" s="183"/>
      <c r="BZQ267" s="183"/>
      <c r="BZR267" s="183"/>
      <c r="BZS267" s="183"/>
      <c r="BZT267" s="183"/>
      <c r="BZU267" s="183"/>
      <c r="BZV267" s="183"/>
      <c r="BZW267" s="183"/>
      <c r="BZX267" s="183"/>
      <c r="BZY267" s="183"/>
      <c r="BZZ267" s="183"/>
      <c r="CAA267" s="183"/>
      <c r="CAB267" s="183"/>
      <c r="CAC267" s="183"/>
      <c r="CAD267" s="183"/>
      <c r="CAE267" s="183"/>
      <c r="CAF267" s="183"/>
      <c r="CAG267" s="183"/>
      <c r="CAH267" s="183"/>
      <c r="CAI267" s="183"/>
      <c r="CAJ267" s="183"/>
      <c r="CAK267" s="183"/>
      <c r="CAL267" s="183"/>
      <c r="CAM267" s="183"/>
      <c r="CAN267" s="183"/>
      <c r="CAO267" s="183"/>
      <c r="CAP267" s="183"/>
      <c r="CAQ267" s="183"/>
      <c r="CAR267" s="183"/>
      <c r="CAS267" s="183"/>
      <c r="CAT267" s="183"/>
      <c r="CAU267" s="183"/>
      <c r="CAV267" s="183"/>
      <c r="CAW267" s="183"/>
      <c r="CAX267" s="183"/>
      <c r="CAY267" s="183"/>
      <c r="CAZ267" s="183"/>
      <c r="CBA267" s="183"/>
      <c r="CBB267" s="183"/>
      <c r="CBC267" s="183"/>
      <c r="CBD267" s="183"/>
      <c r="CBE267" s="183"/>
      <c r="CBF267" s="183"/>
      <c r="CBG267" s="183"/>
      <c r="CBH267" s="183"/>
      <c r="CBI267" s="183"/>
      <c r="CBJ267" s="183"/>
      <c r="CBK267" s="183"/>
      <c r="CBL267" s="183"/>
      <c r="CBM267" s="183"/>
      <c r="CBN267" s="183"/>
      <c r="CBO267" s="183"/>
      <c r="CBP267" s="183"/>
      <c r="CBQ267" s="183"/>
      <c r="CBR267" s="183"/>
      <c r="CBS267" s="183"/>
      <c r="CBT267" s="183"/>
      <c r="CBU267" s="183"/>
      <c r="CBV267" s="183"/>
      <c r="CBW267" s="183"/>
      <c r="CBX267" s="183"/>
      <c r="CBY267" s="183"/>
      <c r="CBZ267" s="183"/>
      <c r="CCA267" s="183"/>
      <c r="CCB267" s="183"/>
      <c r="CCC267" s="183"/>
      <c r="CCD267" s="183"/>
      <c r="CCE267" s="183"/>
      <c r="CCF267" s="183"/>
      <c r="CCG267" s="183"/>
      <c r="CCH267" s="183"/>
      <c r="CCI267" s="183"/>
      <c r="CCJ267" s="183"/>
      <c r="CCK267" s="183"/>
      <c r="CCL267" s="183"/>
      <c r="CCM267" s="183"/>
      <c r="CCN267" s="183"/>
      <c r="CCO267" s="183"/>
      <c r="CCP267" s="183"/>
      <c r="CCQ267" s="183"/>
      <c r="CCR267" s="183"/>
      <c r="CCS267" s="183"/>
      <c r="CCT267" s="183"/>
      <c r="CCU267" s="183"/>
      <c r="CCV267" s="183"/>
      <c r="CCW267" s="183"/>
      <c r="CCX267" s="183"/>
      <c r="CCY267" s="183"/>
      <c r="CCZ267" s="183"/>
      <c r="CDA267" s="183"/>
      <c r="CDB267" s="183"/>
      <c r="CDC267" s="183"/>
      <c r="CDD267" s="183"/>
      <c r="CDE267" s="183"/>
      <c r="CDF267" s="183"/>
      <c r="CDG267" s="183"/>
      <c r="CDH267" s="183"/>
      <c r="CDI267" s="183"/>
      <c r="CDJ267" s="183"/>
      <c r="CDK267" s="183"/>
      <c r="CDL267" s="183"/>
      <c r="CDM267" s="183"/>
      <c r="CDN267" s="183"/>
      <c r="CDO267" s="183"/>
      <c r="CDP267" s="183"/>
      <c r="CDQ267" s="183"/>
      <c r="CDR267" s="183"/>
      <c r="CDS267" s="183"/>
      <c r="CDT267" s="183"/>
      <c r="CDU267" s="183"/>
      <c r="CDV267" s="183"/>
      <c r="CDW267" s="183"/>
      <c r="CDX267" s="183"/>
      <c r="CDY267" s="183"/>
      <c r="CDZ267" s="183"/>
      <c r="CEA267" s="183"/>
      <c r="CEB267" s="183"/>
      <c r="CEC267" s="183"/>
      <c r="CED267" s="183"/>
      <c r="CEE267" s="183"/>
      <c r="CEF267" s="183"/>
      <c r="CEG267" s="183"/>
      <c r="CEH267" s="183"/>
      <c r="CEI267" s="183"/>
      <c r="CEJ267" s="183"/>
      <c r="CEK267" s="183"/>
      <c r="CEL267" s="183"/>
      <c r="CEM267" s="183"/>
      <c r="CEN267" s="183"/>
      <c r="CEO267" s="183"/>
      <c r="CEP267" s="183"/>
      <c r="CEQ267" s="183"/>
      <c r="CER267" s="183"/>
      <c r="CES267" s="183"/>
      <c r="CET267" s="183"/>
      <c r="CEU267" s="183"/>
      <c r="CEV267" s="183"/>
      <c r="CEW267" s="183"/>
      <c r="CEX267" s="183"/>
      <c r="CEY267" s="183"/>
      <c r="CEZ267" s="183"/>
      <c r="CFA267" s="183"/>
      <c r="CFB267" s="183"/>
      <c r="CFC267" s="183"/>
      <c r="CFD267" s="183"/>
      <c r="CFE267" s="183"/>
      <c r="CFF267" s="183"/>
      <c r="CFG267" s="183"/>
      <c r="CFH267" s="183"/>
      <c r="CFI267" s="183"/>
      <c r="CFJ267" s="183"/>
      <c r="CFK267" s="183"/>
      <c r="CFL267" s="183"/>
      <c r="CFM267" s="183"/>
      <c r="CFN267" s="183"/>
      <c r="CFO267" s="183"/>
      <c r="CFP267" s="183"/>
      <c r="CFQ267" s="183"/>
      <c r="CFR267" s="183"/>
      <c r="CFS267" s="183"/>
      <c r="CFT267" s="183"/>
      <c r="CFU267" s="183"/>
      <c r="CFV267" s="183"/>
      <c r="CFW267" s="183"/>
      <c r="CFX267" s="183"/>
      <c r="CFY267" s="183"/>
      <c r="CFZ267" s="183"/>
      <c r="CGA267" s="183"/>
      <c r="CGB267" s="183"/>
      <c r="CGC267" s="183"/>
      <c r="CGD267" s="183"/>
      <c r="CGE267" s="183"/>
      <c r="CGF267" s="183"/>
      <c r="CGG267" s="183"/>
      <c r="CGH267" s="183"/>
      <c r="CGI267" s="183"/>
      <c r="CGJ267" s="183"/>
      <c r="CGK267" s="183"/>
      <c r="CGL267" s="183"/>
      <c r="CGM267" s="183"/>
      <c r="CGN267" s="183"/>
      <c r="CGO267" s="183"/>
      <c r="CGP267" s="183"/>
      <c r="CGQ267" s="183"/>
      <c r="CGR267" s="183"/>
      <c r="CGS267" s="183"/>
      <c r="CGT267" s="183"/>
      <c r="CGU267" s="183"/>
      <c r="CGV267" s="183"/>
      <c r="CGW267" s="183"/>
      <c r="CGX267" s="183"/>
      <c r="CGY267" s="183"/>
      <c r="CGZ267" s="183"/>
      <c r="CHA267" s="183"/>
      <c r="CHB267" s="183"/>
      <c r="CHC267" s="183"/>
      <c r="CHD267" s="183"/>
      <c r="CHE267" s="183"/>
      <c r="CHF267" s="183"/>
      <c r="CHG267" s="183"/>
      <c r="CHH267" s="183"/>
      <c r="CHI267" s="183"/>
      <c r="CHJ267" s="183"/>
      <c r="CHK267" s="183"/>
      <c r="CHL267" s="183"/>
      <c r="CHM267" s="183"/>
      <c r="CHN267" s="183"/>
      <c r="CHO267" s="183"/>
      <c r="CHP267" s="183"/>
      <c r="CHQ267" s="183"/>
      <c r="CHR267" s="183"/>
      <c r="CHS267" s="183"/>
      <c r="CHT267" s="183"/>
      <c r="CHU267" s="183"/>
      <c r="CHV267" s="183"/>
      <c r="CHW267" s="183"/>
      <c r="CHX267" s="183"/>
      <c r="CHY267" s="183"/>
      <c r="CHZ267" s="183"/>
      <c r="CIA267" s="183"/>
      <c r="CIB267" s="183"/>
      <c r="CIC267" s="183"/>
      <c r="CID267" s="183"/>
      <c r="CIE267" s="183"/>
      <c r="CIF267" s="183"/>
      <c r="CIG267" s="183"/>
      <c r="CIH267" s="183"/>
      <c r="CII267" s="183"/>
      <c r="CIJ267" s="183"/>
      <c r="CIK267" s="183"/>
      <c r="CIL267" s="183"/>
      <c r="CIM267" s="183"/>
      <c r="CIN267" s="183"/>
      <c r="CIO267" s="183"/>
      <c r="CIP267" s="183"/>
      <c r="CIQ267" s="183"/>
      <c r="CIR267" s="183"/>
      <c r="CIS267" s="183"/>
      <c r="CIT267" s="183"/>
      <c r="CIU267" s="183"/>
      <c r="CIV267" s="183"/>
      <c r="CIW267" s="183"/>
      <c r="CIX267" s="183"/>
      <c r="CIY267" s="183"/>
      <c r="CIZ267" s="183"/>
      <c r="CJA267" s="183"/>
      <c r="CJB267" s="183"/>
      <c r="CJC267" s="183"/>
      <c r="CJD267" s="183"/>
      <c r="CJE267" s="183"/>
      <c r="CJF267" s="183"/>
      <c r="CJG267" s="183"/>
      <c r="CJH267" s="183"/>
      <c r="CJI267" s="183"/>
      <c r="CJJ267" s="183"/>
      <c r="CJK267" s="183"/>
      <c r="CJL267" s="183"/>
      <c r="CJM267" s="183"/>
      <c r="CJN267" s="183"/>
      <c r="CJO267" s="183"/>
      <c r="CJP267" s="183"/>
      <c r="CJQ267" s="183"/>
      <c r="CJR267" s="183"/>
      <c r="CJS267" s="183"/>
      <c r="CJT267" s="183"/>
      <c r="CJU267" s="183"/>
      <c r="CJV267" s="183"/>
      <c r="CJW267" s="183"/>
      <c r="CJX267" s="183"/>
      <c r="CJY267" s="183"/>
      <c r="CJZ267" s="183"/>
      <c r="CKA267" s="183"/>
      <c r="CKB267" s="183"/>
      <c r="CKC267" s="183"/>
      <c r="CKD267" s="183"/>
      <c r="CKE267" s="183"/>
      <c r="CKF267" s="183"/>
      <c r="CKG267" s="183"/>
      <c r="CKH267" s="183"/>
      <c r="CKI267" s="183"/>
      <c r="CKJ267" s="183"/>
      <c r="CKK267" s="183"/>
      <c r="CKL267" s="183"/>
      <c r="CKM267" s="183"/>
      <c r="CKN267" s="183"/>
      <c r="CKO267" s="183"/>
      <c r="CKP267" s="183"/>
      <c r="CKQ267" s="183"/>
      <c r="CKR267" s="183"/>
      <c r="CKS267" s="183"/>
      <c r="CKT267" s="183"/>
      <c r="CKU267" s="183"/>
      <c r="CKV267" s="183"/>
      <c r="CKW267" s="183"/>
      <c r="CKX267" s="183"/>
      <c r="CKY267" s="183"/>
      <c r="CKZ267" s="183"/>
      <c r="CLA267" s="183"/>
      <c r="CLB267" s="183"/>
      <c r="CLC267" s="183"/>
      <c r="CLD267" s="183"/>
      <c r="CLE267" s="183"/>
      <c r="CLF267" s="183"/>
      <c r="CLG267" s="183"/>
      <c r="CLH267" s="183"/>
      <c r="CLI267" s="183"/>
      <c r="CLJ267" s="183"/>
      <c r="CLK267" s="183"/>
      <c r="CLL267" s="183"/>
      <c r="CLM267" s="183"/>
      <c r="CLN267" s="183"/>
      <c r="CLO267" s="183"/>
      <c r="CLP267" s="183"/>
      <c r="CLQ267" s="183"/>
      <c r="CLR267" s="183"/>
      <c r="CLS267" s="183"/>
      <c r="CLT267" s="183"/>
      <c r="CLU267" s="183"/>
      <c r="CLV267" s="183"/>
      <c r="CLW267" s="183"/>
      <c r="CLX267" s="183"/>
      <c r="CLY267" s="183"/>
      <c r="CLZ267" s="183"/>
      <c r="CMA267" s="183"/>
      <c r="CMB267" s="183"/>
      <c r="CMC267" s="183"/>
      <c r="CMD267" s="183"/>
      <c r="CME267" s="183"/>
      <c r="CMF267" s="183"/>
      <c r="CMG267" s="183"/>
      <c r="CMH267" s="183"/>
      <c r="CMI267" s="183"/>
      <c r="CMJ267" s="183"/>
      <c r="CMK267" s="183"/>
      <c r="CML267" s="183"/>
      <c r="CMM267" s="183"/>
      <c r="CMN267" s="183"/>
      <c r="CMO267" s="183"/>
      <c r="CMP267" s="183"/>
      <c r="CMQ267" s="183"/>
      <c r="CMR267" s="183"/>
      <c r="CMS267" s="183"/>
      <c r="CMT267" s="183"/>
      <c r="CMU267" s="183"/>
      <c r="CMV267" s="183"/>
      <c r="CMW267" s="183"/>
      <c r="CMX267" s="183"/>
      <c r="CMY267" s="183"/>
      <c r="CMZ267" s="183"/>
      <c r="CNA267" s="183"/>
      <c r="CNB267" s="183"/>
      <c r="CNC267" s="183"/>
      <c r="CND267" s="183"/>
      <c r="CNE267" s="183"/>
      <c r="CNF267" s="183"/>
      <c r="CNG267" s="183"/>
      <c r="CNH267" s="183"/>
      <c r="CNI267" s="183"/>
      <c r="CNJ267" s="183"/>
      <c r="CNK267" s="183"/>
      <c r="CNL267" s="183"/>
      <c r="CNM267" s="183"/>
      <c r="CNN267" s="183"/>
      <c r="CNO267" s="183"/>
      <c r="CNP267" s="183"/>
      <c r="CNQ267" s="183"/>
      <c r="CNR267" s="183"/>
      <c r="CNS267" s="183"/>
      <c r="CNT267" s="183"/>
      <c r="CNU267" s="183"/>
      <c r="CNV267" s="183"/>
      <c r="CNW267" s="183"/>
      <c r="CNX267" s="183"/>
      <c r="CNY267" s="183"/>
      <c r="CNZ267" s="183"/>
      <c r="COA267" s="183"/>
      <c r="COB267" s="183"/>
      <c r="COC267" s="183"/>
      <c r="COD267" s="183"/>
      <c r="COE267" s="183"/>
      <c r="COF267" s="183"/>
      <c r="COG267" s="183"/>
      <c r="COH267" s="183"/>
      <c r="COI267" s="183"/>
      <c r="COJ267" s="183"/>
      <c r="COK267" s="183"/>
      <c r="COL267" s="183"/>
      <c r="COM267" s="183"/>
      <c r="CON267" s="183"/>
      <c r="COO267" s="183"/>
      <c r="COP267" s="183"/>
      <c r="COQ267" s="183"/>
      <c r="COR267" s="183"/>
      <c r="COS267" s="183"/>
      <c r="COT267" s="183"/>
      <c r="COU267" s="183"/>
      <c r="COV267" s="183"/>
      <c r="COW267" s="183"/>
      <c r="COX267" s="183"/>
      <c r="COY267" s="183"/>
      <c r="COZ267" s="183"/>
      <c r="CPA267" s="183"/>
      <c r="CPB267" s="183"/>
      <c r="CPC267" s="183"/>
      <c r="CPD267" s="183"/>
      <c r="CPE267" s="183"/>
      <c r="CPF267" s="183"/>
      <c r="CPG267" s="183"/>
      <c r="CPH267" s="183"/>
      <c r="CPI267" s="183"/>
      <c r="CPJ267" s="183"/>
      <c r="CPK267" s="183"/>
      <c r="CPL267" s="183"/>
      <c r="CPM267" s="183"/>
      <c r="CPN267" s="183"/>
      <c r="CPO267" s="183"/>
      <c r="CPP267" s="183"/>
      <c r="CPQ267" s="183"/>
      <c r="CPR267" s="183"/>
      <c r="CPS267" s="183"/>
      <c r="CPT267" s="183"/>
      <c r="CPU267" s="183"/>
      <c r="CPV267" s="183"/>
      <c r="CPW267" s="183"/>
      <c r="CPX267" s="183"/>
      <c r="CPY267" s="183"/>
      <c r="CPZ267" s="183"/>
      <c r="CQA267" s="183"/>
      <c r="CQB267" s="183"/>
      <c r="CQC267" s="183"/>
      <c r="CQD267" s="183"/>
      <c r="CQE267" s="183"/>
      <c r="CQF267" s="183"/>
      <c r="CQG267" s="183"/>
      <c r="CQH267" s="183"/>
      <c r="CQI267" s="183"/>
      <c r="CQJ267" s="183"/>
      <c r="CQK267" s="183"/>
      <c r="CQL267" s="183"/>
      <c r="CQM267" s="183"/>
      <c r="CQN267" s="183"/>
      <c r="CQO267" s="183"/>
      <c r="CQP267" s="183"/>
      <c r="CQQ267" s="183"/>
      <c r="CQR267" s="183"/>
      <c r="CQS267" s="183"/>
      <c r="CQT267" s="183"/>
      <c r="CQU267" s="183"/>
      <c r="CQV267" s="183"/>
      <c r="CQW267" s="183"/>
      <c r="CQX267" s="183"/>
      <c r="CQY267" s="183"/>
      <c r="CQZ267" s="183"/>
      <c r="CRA267" s="183"/>
      <c r="CRB267" s="183"/>
      <c r="CRC267" s="183"/>
      <c r="CRD267" s="183"/>
      <c r="CRE267" s="183"/>
      <c r="CRF267" s="183"/>
      <c r="CRG267" s="183"/>
      <c r="CRH267" s="183"/>
      <c r="CRI267" s="183"/>
      <c r="CRJ267" s="183"/>
      <c r="CRK267" s="183"/>
      <c r="CRL267" s="183"/>
      <c r="CRM267" s="183"/>
      <c r="CRN267" s="183"/>
      <c r="CRO267" s="183"/>
      <c r="CRP267" s="183"/>
      <c r="CRQ267" s="183"/>
      <c r="CRR267" s="183"/>
      <c r="CRS267" s="183"/>
      <c r="CRT267" s="183"/>
      <c r="CRU267" s="183"/>
      <c r="CRV267" s="183"/>
      <c r="CRW267" s="183"/>
      <c r="CRX267" s="183"/>
      <c r="CRY267" s="183"/>
      <c r="CRZ267" s="183"/>
      <c r="CSA267" s="183"/>
      <c r="CSB267" s="183"/>
      <c r="CSC267" s="183"/>
      <c r="CSD267" s="183"/>
      <c r="CSE267" s="183"/>
      <c r="CSF267" s="183"/>
      <c r="CSG267" s="183"/>
      <c r="CSH267" s="183"/>
      <c r="CSI267" s="183"/>
      <c r="CSJ267" s="183"/>
      <c r="CSK267" s="183"/>
      <c r="CSL267" s="183"/>
      <c r="CSM267" s="183"/>
      <c r="CSN267" s="183"/>
      <c r="CSO267" s="183"/>
      <c r="CSP267" s="183"/>
      <c r="CSQ267" s="183"/>
      <c r="CSR267" s="183"/>
      <c r="CSS267" s="183"/>
      <c r="CST267" s="183"/>
      <c r="CSU267" s="183"/>
      <c r="CSV267" s="183"/>
      <c r="CSW267" s="183"/>
      <c r="CSX267" s="183"/>
      <c r="CSY267" s="183"/>
      <c r="CSZ267" s="183"/>
      <c r="CTA267" s="183"/>
      <c r="CTB267" s="183"/>
      <c r="CTC267" s="183"/>
      <c r="CTD267" s="183"/>
      <c r="CTE267" s="183"/>
      <c r="CTF267" s="183"/>
      <c r="CTG267" s="183"/>
      <c r="CTH267" s="183"/>
      <c r="CTI267" s="183"/>
      <c r="CTJ267" s="183"/>
      <c r="CTK267" s="183"/>
      <c r="CTL267" s="183"/>
      <c r="CTM267" s="183"/>
      <c r="CTN267" s="183"/>
      <c r="CTO267" s="183"/>
      <c r="CTP267" s="183"/>
      <c r="CTQ267" s="183"/>
      <c r="CTR267" s="183"/>
      <c r="CTS267" s="183"/>
      <c r="CTT267" s="183"/>
      <c r="CTU267" s="183"/>
      <c r="CTV267" s="183"/>
      <c r="CTW267" s="183"/>
      <c r="CTX267" s="183"/>
      <c r="CTY267" s="183"/>
      <c r="CTZ267" s="183"/>
      <c r="CUA267" s="183"/>
      <c r="CUB267" s="183"/>
      <c r="CUC267" s="183"/>
      <c r="CUD267" s="183"/>
      <c r="CUE267" s="183"/>
      <c r="CUF267" s="183"/>
      <c r="CUG267" s="183"/>
      <c r="CUH267" s="183"/>
      <c r="CUI267" s="183"/>
      <c r="CUJ267" s="183"/>
      <c r="CUK267" s="183"/>
      <c r="CUL267" s="183"/>
      <c r="CUM267" s="183"/>
      <c r="CUN267" s="183"/>
      <c r="CUO267" s="183"/>
      <c r="CUP267" s="183"/>
      <c r="CUQ267" s="183"/>
      <c r="CUR267" s="183"/>
      <c r="CUS267" s="183"/>
      <c r="CUT267" s="183"/>
      <c r="CUU267" s="183"/>
      <c r="CUV267" s="183"/>
      <c r="CUW267" s="183"/>
      <c r="CUX267" s="183"/>
      <c r="CUY267" s="183"/>
      <c r="CUZ267" s="183"/>
      <c r="CVA267" s="183"/>
      <c r="CVB267" s="183"/>
      <c r="CVC267" s="183"/>
      <c r="CVD267" s="183"/>
      <c r="CVE267" s="183"/>
      <c r="CVF267" s="183"/>
      <c r="CVG267" s="183"/>
      <c r="CVH267" s="183"/>
      <c r="CVI267" s="183"/>
      <c r="CVJ267" s="183"/>
      <c r="CVK267" s="183"/>
      <c r="CVL267" s="183"/>
      <c r="CVM267" s="183"/>
      <c r="CVN267" s="183"/>
      <c r="CVO267" s="183"/>
      <c r="CVP267" s="183"/>
      <c r="CVQ267" s="183"/>
      <c r="CVR267" s="183"/>
      <c r="CVS267" s="183"/>
      <c r="CVT267" s="183"/>
      <c r="CVU267" s="183"/>
      <c r="CVV267" s="183"/>
      <c r="CVW267" s="183"/>
      <c r="CVX267" s="183"/>
      <c r="CVY267" s="183"/>
      <c r="CVZ267" s="183"/>
      <c r="CWA267" s="183"/>
      <c r="CWB267" s="183"/>
      <c r="CWC267" s="183"/>
      <c r="CWD267" s="183"/>
      <c r="CWE267" s="183"/>
      <c r="CWF267" s="183"/>
      <c r="CWG267" s="183"/>
      <c r="CWH267" s="183"/>
      <c r="CWI267" s="183"/>
      <c r="CWJ267" s="183"/>
      <c r="CWK267" s="183"/>
      <c r="CWL267" s="183"/>
      <c r="CWM267" s="183"/>
      <c r="CWN267" s="183"/>
      <c r="CWO267" s="183"/>
      <c r="CWP267" s="183"/>
      <c r="CWQ267" s="183"/>
      <c r="CWR267" s="183"/>
      <c r="CWS267" s="183"/>
      <c r="CWT267" s="183"/>
      <c r="CWU267" s="183"/>
      <c r="CWV267" s="183"/>
      <c r="CWW267" s="183"/>
      <c r="CWX267" s="183"/>
      <c r="CWY267" s="183"/>
      <c r="CWZ267" s="183"/>
      <c r="CXA267" s="183"/>
      <c r="CXB267" s="183"/>
      <c r="CXC267" s="183"/>
      <c r="CXD267" s="183"/>
      <c r="CXE267" s="183"/>
      <c r="CXF267" s="183"/>
      <c r="CXG267" s="183"/>
      <c r="CXH267" s="183"/>
      <c r="CXI267" s="183"/>
      <c r="CXJ267" s="183"/>
      <c r="CXK267" s="183"/>
      <c r="CXL267" s="183"/>
      <c r="CXM267" s="183"/>
      <c r="CXN267" s="183"/>
      <c r="CXO267" s="183"/>
      <c r="CXP267" s="183"/>
      <c r="CXQ267" s="183"/>
      <c r="CXR267" s="183"/>
      <c r="CXS267" s="183"/>
      <c r="CXT267" s="183"/>
      <c r="CXU267" s="183"/>
      <c r="CXV267" s="183"/>
      <c r="CXW267" s="183"/>
      <c r="CXX267" s="183"/>
      <c r="CXY267" s="183"/>
      <c r="CXZ267" s="183"/>
      <c r="CYA267" s="183"/>
      <c r="CYB267" s="183"/>
      <c r="CYC267" s="183"/>
      <c r="CYD267" s="183"/>
      <c r="CYE267" s="183"/>
      <c r="CYF267" s="183"/>
      <c r="CYG267" s="183"/>
      <c r="CYH267" s="183"/>
      <c r="CYI267" s="183"/>
      <c r="CYJ267" s="183"/>
      <c r="CYK267" s="183"/>
      <c r="CYL267" s="183"/>
      <c r="CYM267" s="183"/>
      <c r="CYN267" s="183"/>
      <c r="CYO267" s="183"/>
      <c r="CYP267" s="183"/>
      <c r="CYQ267" s="183"/>
      <c r="CYR267" s="183"/>
      <c r="CYS267" s="183"/>
      <c r="CYT267" s="183"/>
      <c r="CYU267" s="183"/>
      <c r="CYV267" s="183"/>
      <c r="CYW267" s="183"/>
      <c r="CYX267" s="183"/>
      <c r="CYY267" s="183"/>
      <c r="CYZ267" s="183"/>
      <c r="CZA267" s="183"/>
      <c r="CZB267" s="183"/>
      <c r="CZC267" s="183"/>
      <c r="CZD267" s="183"/>
      <c r="CZE267" s="183"/>
      <c r="CZF267" s="183"/>
      <c r="CZG267" s="183"/>
      <c r="CZH267" s="183"/>
      <c r="CZI267" s="183"/>
      <c r="CZJ267" s="183"/>
      <c r="CZK267" s="183"/>
      <c r="CZL267" s="183"/>
      <c r="CZM267" s="183"/>
      <c r="CZN267" s="183"/>
      <c r="CZO267" s="183"/>
      <c r="CZP267" s="183"/>
      <c r="CZQ267" s="183"/>
      <c r="CZR267" s="183"/>
      <c r="CZS267" s="183"/>
      <c r="CZT267" s="183"/>
      <c r="CZU267" s="183"/>
      <c r="CZV267" s="183"/>
      <c r="CZW267" s="183"/>
      <c r="CZX267" s="183"/>
      <c r="CZY267" s="183"/>
      <c r="CZZ267" s="183"/>
      <c r="DAA267" s="183"/>
      <c r="DAB267" s="183"/>
      <c r="DAC267" s="183"/>
      <c r="DAD267" s="183"/>
      <c r="DAE267" s="183"/>
      <c r="DAF267" s="183"/>
      <c r="DAG267" s="183"/>
      <c r="DAH267" s="183"/>
      <c r="DAI267" s="183"/>
      <c r="DAJ267" s="183"/>
      <c r="DAK267" s="183"/>
      <c r="DAL267" s="183"/>
      <c r="DAM267" s="183"/>
      <c r="DAN267" s="183"/>
      <c r="DAO267" s="183"/>
      <c r="DAP267" s="183"/>
      <c r="DAQ267" s="183"/>
      <c r="DAR267" s="183"/>
      <c r="DAS267" s="183"/>
      <c r="DAT267" s="183"/>
      <c r="DAU267" s="183"/>
      <c r="DAV267" s="183"/>
      <c r="DAW267" s="183"/>
      <c r="DAX267" s="183"/>
      <c r="DAY267" s="183"/>
      <c r="DAZ267" s="183"/>
      <c r="DBA267" s="183"/>
      <c r="DBB267" s="183"/>
      <c r="DBC267" s="183"/>
      <c r="DBD267" s="183"/>
      <c r="DBE267" s="183"/>
      <c r="DBF267" s="183"/>
      <c r="DBG267" s="183"/>
      <c r="DBH267" s="183"/>
      <c r="DBI267" s="183"/>
      <c r="DBJ267" s="183"/>
      <c r="DBK267" s="183"/>
      <c r="DBL267" s="183"/>
      <c r="DBM267" s="183"/>
      <c r="DBN267" s="183"/>
      <c r="DBO267" s="183"/>
      <c r="DBP267" s="183"/>
      <c r="DBQ267" s="183"/>
      <c r="DBR267" s="183"/>
      <c r="DBS267" s="183"/>
      <c r="DBT267" s="183"/>
      <c r="DBU267" s="183"/>
      <c r="DBV267" s="183"/>
      <c r="DBW267" s="183"/>
      <c r="DBX267" s="183"/>
      <c r="DBY267" s="183"/>
      <c r="DBZ267" s="183"/>
      <c r="DCA267" s="183"/>
      <c r="DCB267" s="183"/>
      <c r="DCC267" s="183"/>
      <c r="DCD267" s="183"/>
      <c r="DCE267" s="183"/>
      <c r="DCF267" s="183"/>
      <c r="DCG267" s="183"/>
      <c r="DCH267" s="183"/>
      <c r="DCI267" s="183"/>
      <c r="DCJ267" s="183"/>
      <c r="DCK267" s="183"/>
      <c r="DCL267" s="183"/>
      <c r="DCM267" s="183"/>
      <c r="DCN267" s="183"/>
      <c r="DCO267" s="183"/>
      <c r="DCP267" s="183"/>
      <c r="DCQ267" s="183"/>
      <c r="DCR267" s="183"/>
      <c r="DCS267" s="183"/>
      <c r="DCT267" s="183"/>
      <c r="DCU267" s="183"/>
      <c r="DCV267" s="183"/>
      <c r="DCW267" s="183"/>
      <c r="DCX267" s="183"/>
      <c r="DCY267" s="183"/>
      <c r="DCZ267" s="183"/>
      <c r="DDA267" s="183"/>
      <c r="DDB267" s="183"/>
      <c r="DDC267" s="183"/>
      <c r="DDD267" s="183"/>
      <c r="DDE267" s="183"/>
      <c r="DDF267" s="183"/>
      <c r="DDG267" s="183"/>
      <c r="DDH267" s="183"/>
      <c r="DDI267" s="183"/>
      <c r="DDJ267" s="183"/>
      <c r="DDK267" s="183"/>
      <c r="DDL267" s="183"/>
      <c r="DDM267" s="183"/>
      <c r="DDN267" s="183"/>
      <c r="DDO267" s="183"/>
      <c r="DDP267" s="183"/>
      <c r="DDQ267" s="183"/>
      <c r="DDR267" s="183"/>
      <c r="DDS267" s="183"/>
      <c r="DDT267" s="183"/>
      <c r="DDU267" s="183"/>
      <c r="DDV267" s="183"/>
      <c r="DDW267" s="183"/>
      <c r="DDX267" s="183"/>
      <c r="DDY267" s="183"/>
      <c r="DDZ267" s="183"/>
      <c r="DEA267" s="183"/>
      <c r="DEB267" s="183"/>
      <c r="DEC267" s="183"/>
      <c r="DED267" s="183"/>
      <c r="DEE267" s="183"/>
      <c r="DEF267" s="183"/>
      <c r="DEG267" s="183"/>
      <c r="DEH267" s="183"/>
      <c r="DEI267" s="183"/>
      <c r="DEJ267" s="183"/>
      <c r="DEK267" s="183"/>
      <c r="DEL267" s="183"/>
      <c r="DEM267" s="183"/>
      <c r="DEN267" s="183"/>
      <c r="DEO267" s="183"/>
      <c r="DEP267" s="183"/>
      <c r="DEQ267" s="183"/>
      <c r="DER267" s="183"/>
      <c r="DES267" s="183"/>
      <c r="DET267" s="183"/>
      <c r="DEU267" s="183"/>
      <c r="DEV267" s="183"/>
      <c r="DEW267" s="183"/>
      <c r="DEX267" s="183"/>
      <c r="DEY267" s="183"/>
      <c r="DEZ267" s="183"/>
      <c r="DFA267" s="183"/>
      <c r="DFB267" s="183"/>
      <c r="DFC267" s="183"/>
      <c r="DFD267" s="183"/>
      <c r="DFE267" s="183"/>
      <c r="DFF267" s="183"/>
      <c r="DFG267" s="183"/>
      <c r="DFH267" s="183"/>
      <c r="DFI267" s="183"/>
      <c r="DFJ267" s="183"/>
      <c r="DFK267" s="183"/>
      <c r="DFL267" s="183"/>
      <c r="DFM267" s="183"/>
      <c r="DFN267" s="183"/>
      <c r="DFO267" s="183"/>
      <c r="DFP267" s="183"/>
      <c r="DFQ267" s="183"/>
      <c r="DFR267" s="183"/>
      <c r="DFS267" s="183"/>
      <c r="DFT267" s="183"/>
      <c r="DFU267" s="183"/>
      <c r="DFV267" s="183"/>
      <c r="DFW267" s="183"/>
      <c r="DFX267" s="183"/>
      <c r="DFY267" s="183"/>
      <c r="DFZ267" s="183"/>
      <c r="DGA267" s="183"/>
      <c r="DGB267" s="183"/>
      <c r="DGC267" s="183"/>
      <c r="DGD267" s="183"/>
      <c r="DGE267" s="183"/>
      <c r="DGF267" s="183"/>
      <c r="DGG267" s="183"/>
      <c r="DGH267" s="183"/>
      <c r="DGI267" s="183"/>
      <c r="DGJ267" s="183"/>
      <c r="DGK267" s="183"/>
      <c r="DGL267" s="183"/>
      <c r="DGM267" s="183"/>
      <c r="DGN267" s="183"/>
      <c r="DGO267" s="183"/>
      <c r="DGP267" s="183"/>
      <c r="DGQ267" s="183"/>
      <c r="DGR267" s="183"/>
      <c r="DGS267" s="183"/>
      <c r="DGT267" s="183"/>
      <c r="DGU267" s="183"/>
      <c r="DGV267" s="183"/>
      <c r="DGW267" s="183"/>
      <c r="DGX267" s="183"/>
      <c r="DGY267" s="183"/>
      <c r="DGZ267" s="183"/>
      <c r="DHA267" s="183"/>
      <c r="DHB267" s="183"/>
      <c r="DHC267" s="183"/>
      <c r="DHD267" s="183"/>
      <c r="DHE267" s="183"/>
      <c r="DHF267" s="183"/>
      <c r="DHG267" s="183"/>
      <c r="DHH267" s="183"/>
      <c r="DHI267" s="183"/>
      <c r="DHJ267" s="183"/>
      <c r="DHK267" s="183"/>
      <c r="DHL267" s="183"/>
      <c r="DHM267" s="183"/>
      <c r="DHN267" s="183"/>
      <c r="DHO267" s="183"/>
      <c r="DHP267" s="183"/>
      <c r="DHQ267" s="183"/>
      <c r="DHR267" s="183"/>
      <c r="DHS267" s="183"/>
      <c r="DHT267" s="183"/>
      <c r="DHU267" s="183"/>
      <c r="DHV267" s="183"/>
      <c r="DHW267" s="183"/>
      <c r="DHX267" s="183"/>
      <c r="DHY267" s="183"/>
      <c r="DHZ267" s="183"/>
      <c r="DIA267" s="183"/>
      <c r="DIB267" s="183"/>
      <c r="DIC267" s="183"/>
      <c r="DID267" s="183"/>
      <c r="DIE267" s="183"/>
      <c r="DIF267" s="183"/>
      <c r="DIG267" s="183"/>
      <c r="DIH267" s="183"/>
      <c r="DII267" s="183"/>
      <c r="DIJ267" s="183"/>
      <c r="DIK267" s="183"/>
      <c r="DIL267" s="183"/>
      <c r="DIM267" s="183"/>
      <c r="DIN267" s="183"/>
      <c r="DIO267" s="183"/>
      <c r="DIP267" s="183"/>
      <c r="DIQ267" s="183"/>
      <c r="DIR267" s="183"/>
      <c r="DIS267" s="183"/>
      <c r="DIT267" s="183"/>
      <c r="DIU267" s="183"/>
      <c r="DIV267" s="183"/>
      <c r="DIW267" s="183"/>
      <c r="DIX267" s="183"/>
      <c r="DIY267" s="183"/>
      <c r="DIZ267" s="183"/>
      <c r="DJA267" s="183"/>
      <c r="DJB267" s="183"/>
      <c r="DJC267" s="183"/>
      <c r="DJD267" s="183"/>
      <c r="DJE267" s="183"/>
      <c r="DJF267" s="183"/>
      <c r="DJG267" s="183"/>
      <c r="DJH267" s="183"/>
      <c r="DJI267" s="183"/>
      <c r="DJJ267" s="183"/>
      <c r="DJK267" s="183"/>
      <c r="DJL267" s="183"/>
      <c r="DJM267" s="183"/>
      <c r="DJN267" s="183"/>
      <c r="DJO267" s="183"/>
      <c r="DJP267" s="183"/>
      <c r="DJQ267" s="183"/>
      <c r="DJR267" s="183"/>
      <c r="DJS267" s="183"/>
      <c r="DJT267" s="183"/>
      <c r="DJU267" s="183"/>
      <c r="DJV267" s="183"/>
      <c r="DJW267" s="183"/>
      <c r="DJX267" s="183"/>
      <c r="DJY267" s="183"/>
      <c r="DJZ267" s="183"/>
      <c r="DKA267" s="183"/>
      <c r="DKB267" s="183"/>
      <c r="DKC267" s="183"/>
      <c r="DKD267" s="183"/>
      <c r="DKE267" s="183"/>
      <c r="DKF267" s="183"/>
      <c r="DKG267" s="183"/>
      <c r="DKH267" s="183"/>
      <c r="DKI267" s="183"/>
      <c r="DKJ267" s="183"/>
      <c r="DKK267" s="183"/>
      <c r="DKL267" s="183"/>
      <c r="DKM267" s="183"/>
      <c r="DKN267" s="183"/>
      <c r="DKO267" s="183"/>
      <c r="DKP267" s="183"/>
      <c r="DKQ267" s="183"/>
      <c r="DKR267" s="183"/>
      <c r="DKS267" s="183"/>
      <c r="DKT267" s="183"/>
      <c r="DKU267" s="183"/>
      <c r="DKV267" s="183"/>
      <c r="DKW267" s="183"/>
      <c r="DKX267" s="183"/>
      <c r="DKY267" s="183"/>
      <c r="DKZ267" s="183"/>
      <c r="DLA267" s="183"/>
      <c r="DLB267" s="183"/>
      <c r="DLC267" s="183"/>
      <c r="DLD267" s="183"/>
      <c r="DLE267" s="183"/>
      <c r="DLF267" s="183"/>
      <c r="DLG267" s="183"/>
      <c r="DLH267" s="183"/>
      <c r="DLI267" s="183"/>
      <c r="DLJ267" s="183"/>
      <c r="DLK267" s="183"/>
      <c r="DLL267" s="183"/>
      <c r="DLM267" s="183"/>
      <c r="DLN267" s="183"/>
      <c r="DLO267" s="183"/>
      <c r="DLP267" s="183"/>
      <c r="DLQ267" s="183"/>
      <c r="DLR267" s="183"/>
      <c r="DLS267" s="183"/>
      <c r="DLT267" s="183"/>
      <c r="DLU267" s="183"/>
      <c r="DLV267" s="183"/>
      <c r="DLW267" s="183"/>
      <c r="DLX267" s="183"/>
      <c r="DLY267" s="183"/>
      <c r="DLZ267" s="183"/>
      <c r="DMA267" s="183"/>
      <c r="DMB267" s="183"/>
      <c r="DMC267" s="183"/>
      <c r="DMD267" s="183"/>
      <c r="DME267" s="183"/>
      <c r="DMF267" s="183"/>
      <c r="DMG267" s="183"/>
      <c r="DMH267" s="183"/>
      <c r="DMI267" s="183"/>
      <c r="DMJ267" s="183"/>
      <c r="DMK267" s="183"/>
      <c r="DML267" s="183"/>
      <c r="DMM267" s="183"/>
      <c r="DMN267" s="183"/>
      <c r="DMO267" s="183"/>
      <c r="DMP267" s="183"/>
      <c r="DMQ267" s="183"/>
      <c r="DMR267" s="183"/>
      <c r="DMS267" s="183"/>
      <c r="DMT267" s="183"/>
      <c r="DMU267" s="183"/>
      <c r="DMV267" s="183"/>
      <c r="DMW267" s="183"/>
      <c r="DMX267" s="183"/>
      <c r="DMY267" s="183"/>
      <c r="DMZ267" s="183"/>
      <c r="DNA267" s="183"/>
      <c r="DNB267" s="183"/>
      <c r="DNC267" s="183"/>
      <c r="DND267" s="183"/>
      <c r="DNE267" s="183"/>
      <c r="DNF267" s="183"/>
      <c r="DNG267" s="183"/>
      <c r="DNH267" s="183"/>
      <c r="DNI267" s="183"/>
      <c r="DNJ267" s="183"/>
      <c r="DNK267" s="183"/>
      <c r="DNL267" s="183"/>
      <c r="DNM267" s="183"/>
      <c r="DNN267" s="183"/>
      <c r="DNO267" s="183"/>
      <c r="DNP267" s="183"/>
      <c r="DNQ267" s="183"/>
      <c r="DNR267" s="183"/>
      <c r="DNS267" s="183"/>
      <c r="DNT267" s="183"/>
      <c r="DNU267" s="183"/>
      <c r="DNV267" s="183"/>
      <c r="DNW267" s="183"/>
      <c r="DNX267" s="183"/>
      <c r="DNY267" s="183"/>
      <c r="DNZ267" s="183"/>
      <c r="DOA267" s="183"/>
      <c r="DOB267" s="183"/>
      <c r="DOC267" s="183"/>
      <c r="DOD267" s="183"/>
      <c r="DOE267" s="183"/>
      <c r="DOF267" s="183"/>
      <c r="DOG267" s="183"/>
      <c r="DOH267" s="183"/>
      <c r="DOI267" s="183"/>
      <c r="DOJ267" s="183"/>
      <c r="DOK267" s="183"/>
      <c r="DOL267" s="183"/>
      <c r="DOM267" s="183"/>
      <c r="DON267" s="183"/>
      <c r="DOO267" s="183"/>
      <c r="DOP267" s="183"/>
      <c r="DOQ267" s="183"/>
      <c r="DOR267" s="183"/>
      <c r="DOS267" s="183"/>
      <c r="DOT267" s="183"/>
      <c r="DOU267" s="183"/>
      <c r="DOV267" s="183"/>
      <c r="DOW267" s="183"/>
      <c r="DOX267" s="183"/>
      <c r="DOY267" s="183"/>
      <c r="DOZ267" s="183"/>
      <c r="DPA267" s="183"/>
      <c r="DPB267" s="183"/>
      <c r="DPC267" s="183"/>
      <c r="DPD267" s="183"/>
      <c r="DPE267" s="183"/>
      <c r="DPF267" s="183"/>
      <c r="DPG267" s="183"/>
      <c r="DPH267" s="183"/>
      <c r="DPI267" s="183"/>
      <c r="DPJ267" s="183"/>
      <c r="DPK267" s="183"/>
      <c r="DPL267" s="183"/>
      <c r="DPM267" s="183"/>
      <c r="DPN267" s="183"/>
      <c r="DPO267" s="183"/>
      <c r="DPP267" s="183"/>
      <c r="DPQ267" s="183"/>
      <c r="DPR267" s="183"/>
      <c r="DPS267" s="183"/>
      <c r="DPT267" s="183"/>
      <c r="DPU267" s="183"/>
      <c r="DPV267" s="183"/>
      <c r="DPW267" s="183"/>
      <c r="DPX267" s="183"/>
      <c r="DPY267" s="183"/>
      <c r="DPZ267" s="183"/>
      <c r="DQA267" s="183"/>
      <c r="DQB267" s="183"/>
      <c r="DQC267" s="183"/>
      <c r="DQD267" s="183"/>
      <c r="DQE267" s="183"/>
      <c r="DQF267" s="183"/>
      <c r="DQG267" s="183"/>
      <c r="DQH267" s="183"/>
      <c r="DQI267" s="183"/>
      <c r="DQJ267" s="183"/>
      <c r="DQK267" s="183"/>
      <c r="DQL267" s="183"/>
      <c r="DQM267" s="183"/>
      <c r="DQN267" s="183"/>
      <c r="DQO267" s="183"/>
      <c r="DQP267" s="183"/>
      <c r="DQQ267" s="183"/>
      <c r="DQR267" s="183"/>
      <c r="DQS267" s="183"/>
      <c r="DQT267" s="183"/>
      <c r="DQU267" s="183"/>
      <c r="DQV267" s="183"/>
      <c r="DQW267" s="183"/>
      <c r="DQX267" s="183"/>
      <c r="DQY267" s="183"/>
      <c r="DQZ267" s="183"/>
      <c r="DRA267" s="183"/>
      <c r="DRB267" s="183"/>
      <c r="DRC267" s="183"/>
      <c r="DRD267" s="183"/>
      <c r="DRE267" s="183"/>
      <c r="DRF267" s="183"/>
      <c r="DRG267" s="183"/>
      <c r="DRH267" s="183"/>
      <c r="DRI267" s="183"/>
      <c r="DRJ267" s="183"/>
      <c r="DRK267" s="183"/>
      <c r="DRL267" s="183"/>
      <c r="DRM267" s="183"/>
      <c r="DRN267" s="183"/>
      <c r="DRO267" s="183"/>
      <c r="DRP267" s="183"/>
      <c r="DRQ267" s="183"/>
      <c r="DRR267" s="183"/>
      <c r="DRS267" s="183"/>
      <c r="DRT267" s="183"/>
      <c r="DRU267" s="183"/>
      <c r="DRV267" s="183"/>
      <c r="DRW267" s="183"/>
      <c r="DRX267" s="183"/>
      <c r="DRY267" s="183"/>
      <c r="DRZ267" s="183"/>
      <c r="DSA267" s="183"/>
      <c r="DSB267" s="183"/>
      <c r="DSC267" s="183"/>
      <c r="DSD267" s="183"/>
      <c r="DSE267" s="183"/>
      <c r="DSF267" s="183"/>
      <c r="DSG267" s="183"/>
      <c r="DSH267" s="183"/>
      <c r="DSI267" s="183"/>
      <c r="DSJ267" s="183"/>
      <c r="DSK267" s="183"/>
      <c r="DSL267" s="183"/>
      <c r="DSM267" s="183"/>
      <c r="DSN267" s="183"/>
      <c r="DSO267" s="183"/>
      <c r="DSP267" s="183"/>
      <c r="DSQ267" s="183"/>
      <c r="DSR267" s="183"/>
      <c r="DSS267" s="183"/>
      <c r="DST267" s="183"/>
      <c r="DSU267" s="183"/>
      <c r="DSV267" s="183"/>
      <c r="DSW267" s="183"/>
      <c r="DSX267" s="183"/>
      <c r="DSY267" s="183"/>
      <c r="DSZ267" s="183"/>
      <c r="DTA267" s="183"/>
      <c r="DTB267" s="183"/>
      <c r="DTC267" s="183"/>
      <c r="DTD267" s="183"/>
      <c r="DTE267" s="183"/>
      <c r="DTF267" s="183"/>
      <c r="DTG267" s="183"/>
      <c r="DTH267" s="183"/>
      <c r="DTI267" s="183"/>
      <c r="DTJ267" s="183"/>
      <c r="DTK267" s="183"/>
      <c r="DTL267" s="183"/>
      <c r="DTM267" s="183"/>
      <c r="DTN267" s="183"/>
      <c r="DTO267" s="183"/>
      <c r="DTP267" s="183"/>
      <c r="DTQ267" s="183"/>
      <c r="DTR267" s="183"/>
      <c r="DTS267" s="183"/>
      <c r="DTT267" s="183"/>
      <c r="DTU267" s="183"/>
      <c r="DTV267" s="183"/>
      <c r="DTW267" s="183"/>
      <c r="DTX267" s="183"/>
      <c r="DTY267" s="183"/>
      <c r="DTZ267" s="183"/>
      <c r="DUA267" s="183"/>
      <c r="DUB267" s="183"/>
      <c r="DUC267" s="183"/>
      <c r="DUD267" s="183"/>
      <c r="DUE267" s="183"/>
      <c r="DUF267" s="183"/>
      <c r="DUG267" s="183"/>
      <c r="DUH267" s="183"/>
      <c r="DUI267" s="183"/>
      <c r="DUJ267" s="183"/>
      <c r="DUK267" s="183"/>
      <c r="DUL267" s="183"/>
      <c r="DUM267" s="183"/>
      <c r="DUN267" s="183"/>
      <c r="DUO267" s="183"/>
      <c r="DUP267" s="183"/>
      <c r="DUQ267" s="183"/>
      <c r="DUR267" s="183"/>
      <c r="DUS267" s="183"/>
      <c r="DUT267" s="183"/>
      <c r="DUU267" s="183"/>
      <c r="DUV267" s="183"/>
      <c r="DUW267" s="183"/>
      <c r="DUX267" s="183"/>
      <c r="DUY267" s="183"/>
      <c r="DUZ267" s="183"/>
      <c r="DVA267" s="183"/>
      <c r="DVB267" s="183"/>
      <c r="DVC267" s="183"/>
      <c r="DVD267" s="183"/>
      <c r="DVE267" s="183"/>
      <c r="DVF267" s="183"/>
      <c r="DVG267" s="183"/>
      <c r="DVH267" s="183"/>
      <c r="DVI267" s="183"/>
      <c r="DVJ267" s="183"/>
      <c r="DVK267" s="183"/>
      <c r="DVL267" s="183"/>
      <c r="DVM267" s="183"/>
      <c r="DVN267" s="183"/>
      <c r="DVO267" s="183"/>
      <c r="DVP267" s="183"/>
      <c r="DVQ267" s="183"/>
      <c r="DVR267" s="183"/>
      <c r="DVS267" s="183"/>
      <c r="DVT267" s="183"/>
      <c r="DVU267" s="183"/>
      <c r="DVV267" s="183"/>
      <c r="DVW267" s="183"/>
      <c r="DVX267" s="183"/>
      <c r="DVY267" s="183"/>
      <c r="DVZ267" s="183"/>
      <c r="DWA267" s="183"/>
      <c r="DWB267" s="183"/>
      <c r="DWC267" s="183"/>
      <c r="DWD267" s="183"/>
      <c r="DWE267" s="183"/>
      <c r="DWF267" s="183"/>
      <c r="DWG267" s="183"/>
      <c r="DWH267" s="183"/>
      <c r="DWI267" s="183"/>
      <c r="DWJ267" s="183"/>
      <c r="DWK267" s="183"/>
      <c r="DWL267" s="183"/>
      <c r="DWM267" s="183"/>
      <c r="DWN267" s="183"/>
      <c r="DWO267" s="183"/>
      <c r="DWP267" s="183"/>
      <c r="DWQ267" s="183"/>
      <c r="DWR267" s="183"/>
      <c r="DWS267" s="183"/>
      <c r="DWT267" s="183"/>
      <c r="DWU267" s="183"/>
      <c r="DWV267" s="183"/>
      <c r="DWW267" s="183"/>
      <c r="DWX267" s="183"/>
      <c r="DWY267" s="183"/>
      <c r="DWZ267" s="183"/>
      <c r="DXA267" s="183"/>
      <c r="DXB267" s="183"/>
      <c r="DXC267" s="183"/>
      <c r="DXD267" s="183"/>
      <c r="DXE267" s="183"/>
      <c r="DXF267" s="183"/>
      <c r="DXG267" s="183"/>
      <c r="DXH267" s="183"/>
      <c r="DXI267" s="183"/>
      <c r="DXJ267" s="183"/>
      <c r="DXK267" s="183"/>
      <c r="DXL267" s="183"/>
      <c r="DXM267" s="183"/>
      <c r="DXN267" s="183"/>
      <c r="DXO267" s="183"/>
      <c r="DXP267" s="183"/>
      <c r="DXQ267" s="183"/>
      <c r="DXR267" s="183"/>
      <c r="DXS267" s="183"/>
      <c r="DXT267" s="183"/>
      <c r="DXU267" s="183"/>
      <c r="DXV267" s="183"/>
      <c r="DXW267" s="183"/>
      <c r="DXX267" s="183"/>
      <c r="DXY267" s="183"/>
      <c r="DXZ267" s="183"/>
      <c r="DYA267" s="183"/>
      <c r="DYB267" s="183"/>
      <c r="DYC267" s="183"/>
      <c r="DYD267" s="183"/>
      <c r="DYE267" s="183"/>
      <c r="DYF267" s="183"/>
      <c r="DYG267" s="183"/>
      <c r="DYH267" s="183"/>
      <c r="DYI267" s="183"/>
      <c r="DYJ267" s="183"/>
      <c r="DYK267" s="183"/>
      <c r="DYL267" s="183"/>
      <c r="DYM267" s="183"/>
      <c r="DYN267" s="183"/>
      <c r="DYO267" s="183"/>
      <c r="DYP267" s="183"/>
      <c r="DYQ267" s="183"/>
      <c r="DYR267" s="183"/>
      <c r="DYS267" s="183"/>
      <c r="DYT267" s="183"/>
      <c r="DYU267" s="183"/>
      <c r="DYV267" s="183"/>
      <c r="DYW267" s="183"/>
      <c r="DYX267" s="183"/>
      <c r="DYY267" s="183"/>
      <c r="DYZ267" s="183"/>
      <c r="DZA267" s="183"/>
      <c r="DZB267" s="183"/>
      <c r="DZC267" s="183"/>
      <c r="DZD267" s="183"/>
      <c r="DZE267" s="183"/>
      <c r="DZF267" s="183"/>
      <c r="DZG267" s="183"/>
      <c r="DZH267" s="183"/>
      <c r="DZI267" s="183"/>
      <c r="DZJ267" s="183"/>
      <c r="DZK267" s="183"/>
      <c r="DZL267" s="183"/>
      <c r="DZM267" s="183"/>
      <c r="DZN267" s="183"/>
      <c r="DZO267" s="183"/>
      <c r="DZP267" s="183"/>
      <c r="DZQ267" s="183"/>
      <c r="DZR267" s="183"/>
      <c r="DZS267" s="183"/>
      <c r="DZT267" s="183"/>
      <c r="DZU267" s="183"/>
      <c r="DZV267" s="183"/>
      <c r="DZW267" s="183"/>
      <c r="DZX267" s="183"/>
      <c r="DZY267" s="183"/>
      <c r="DZZ267" s="183"/>
      <c r="EAA267" s="183"/>
      <c r="EAB267" s="183"/>
      <c r="EAC267" s="183"/>
      <c r="EAD267" s="183"/>
      <c r="EAE267" s="183"/>
      <c r="EAF267" s="183"/>
      <c r="EAG267" s="183"/>
      <c r="EAH267" s="183"/>
      <c r="EAI267" s="183"/>
      <c r="EAJ267" s="183"/>
      <c r="EAK267" s="183"/>
      <c r="EAL267" s="183"/>
      <c r="EAM267" s="183"/>
      <c r="EAN267" s="183"/>
      <c r="EAO267" s="183"/>
      <c r="EAP267" s="183"/>
      <c r="EAQ267" s="183"/>
      <c r="EAR267" s="183"/>
      <c r="EAS267" s="183"/>
      <c r="EAT267" s="183"/>
      <c r="EAU267" s="183"/>
      <c r="EAV267" s="183"/>
      <c r="EAW267" s="183"/>
      <c r="EAX267" s="183"/>
      <c r="EAY267" s="183"/>
      <c r="EAZ267" s="183"/>
      <c r="EBA267" s="183"/>
      <c r="EBB267" s="183"/>
      <c r="EBC267" s="183"/>
      <c r="EBD267" s="183"/>
      <c r="EBE267" s="183"/>
      <c r="EBF267" s="183"/>
      <c r="EBG267" s="183"/>
      <c r="EBH267" s="183"/>
      <c r="EBI267" s="183"/>
      <c r="EBJ267" s="183"/>
      <c r="EBK267" s="183"/>
      <c r="EBL267" s="183"/>
      <c r="EBM267" s="183"/>
      <c r="EBN267" s="183"/>
      <c r="EBO267" s="183"/>
      <c r="EBP267" s="183"/>
      <c r="EBQ267" s="183"/>
      <c r="EBR267" s="183"/>
      <c r="EBS267" s="183"/>
      <c r="EBT267" s="183"/>
      <c r="EBU267" s="183"/>
      <c r="EBV267" s="183"/>
      <c r="EBW267" s="183"/>
      <c r="EBX267" s="183"/>
      <c r="EBY267" s="183"/>
      <c r="EBZ267" s="183"/>
      <c r="ECA267" s="183"/>
      <c r="ECB267" s="183"/>
      <c r="ECC267" s="183"/>
      <c r="ECD267" s="183"/>
      <c r="ECE267" s="183"/>
      <c r="ECF267" s="183"/>
      <c r="ECG267" s="183"/>
      <c r="ECH267" s="183"/>
      <c r="ECI267" s="183"/>
      <c r="ECJ267" s="183"/>
      <c r="ECK267" s="183"/>
      <c r="ECL267" s="183"/>
      <c r="ECM267" s="183"/>
      <c r="ECN267" s="183"/>
      <c r="ECO267" s="183"/>
      <c r="ECP267" s="183"/>
      <c r="ECQ267" s="183"/>
      <c r="ECR267" s="183"/>
      <c r="ECS267" s="183"/>
      <c r="ECT267" s="183"/>
      <c r="ECU267" s="183"/>
      <c r="ECV267" s="183"/>
      <c r="ECW267" s="183"/>
      <c r="ECX267" s="183"/>
      <c r="ECY267" s="183"/>
      <c r="ECZ267" s="183"/>
      <c r="EDA267" s="183"/>
      <c r="EDB267" s="183"/>
      <c r="EDC267" s="183"/>
      <c r="EDD267" s="183"/>
      <c r="EDE267" s="183"/>
      <c r="EDF267" s="183"/>
      <c r="EDG267" s="183"/>
      <c r="EDH267" s="183"/>
      <c r="EDI267" s="183"/>
      <c r="EDJ267" s="183"/>
      <c r="EDK267" s="183"/>
      <c r="EDL267" s="183"/>
      <c r="EDM267" s="183"/>
      <c r="EDN267" s="183"/>
      <c r="EDO267" s="183"/>
      <c r="EDP267" s="183"/>
      <c r="EDQ267" s="183"/>
      <c r="EDR267" s="183"/>
      <c r="EDS267" s="183"/>
      <c r="EDT267" s="183"/>
      <c r="EDU267" s="183"/>
      <c r="EDV267" s="183"/>
      <c r="EDW267" s="183"/>
      <c r="EDX267" s="183"/>
      <c r="EDY267" s="183"/>
      <c r="EDZ267" s="183"/>
      <c r="EEA267" s="183"/>
      <c r="EEB267" s="183"/>
      <c r="EEC267" s="183"/>
      <c r="EED267" s="183"/>
      <c r="EEE267" s="183"/>
      <c r="EEF267" s="183"/>
      <c r="EEG267" s="183"/>
      <c r="EEH267" s="183"/>
      <c r="EEI267" s="183"/>
      <c r="EEJ267" s="183"/>
      <c r="EEK267" s="183"/>
      <c r="EEL267" s="183"/>
      <c r="EEM267" s="183"/>
      <c r="EEN267" s="183"/>
      <c r="EEO267" s="183"/>
      <c r="EEP267" s="183"/>
      <c r="EEQ267" s="183"/>
      <c r="EER267" s="183"/>
      <c r="EES267" s="183"/>
      <c r="EET267" s="183"/>
      <c r="EEU267" s="183"/>
      <c r="EEV267" s="183"/>
      <c r="EEW267" s="183"/>
      <c r="EEX267" s="183"/>
      <c r="EEY267" s="183"/>
      <c r="EEZ267" s="183"/>
      <c r="EFA267" s="183"/>
      <c r="EFB267" s="183"/>
      <c r="EFC267" s="183"/>
      <c r="EFD267" s="183"/>
      <c r="EFE267" s="183"/>
      <c r="EFF267" s="183"/>
      <c r="EFG267" s="183"/>
      <c r="EFH267" s="183"/>
      <c r="EFI267" s="183"/>
      <c r="EFJ267" s="183"/>
      <c r="EFK267" s="183"/>
      <c r="EFL267" s="183"/>
      <c r="EFM267" s="183"/>
      <c r="EFN267" s="183"/>
      <c r="EFO267" s="183"/>
      <c r="EFP267" s="183"/>
      <c r="EFQ267" s="183"/>
      <c r="EFR267" s="183"/>
      <c r="EFS267" s="183"/>
      <c r="EFT267" s="183"/>
      <c r="EFU267" s="183"/>
      <c r="EFV267" s="183"/>
      <c r="EFW267" s="183"/>
      <c r="EFX267" s="183"/>
      <c r="EFY267" s="183"/>
      <c r="EFZ267" s="183"/>
      <c r="EGA267" s="183"/>
      <c r="EGB267" s="183"/>
      <c r="EGC267" s="183"/>
      <c r="EGD267" s="183"/>
      <c r="EGE267" s="183"/>
      <c r="EGF267" s="183"/>
      <c r="EGG267" s="183"/>
      <c r="EGH267" s="183"/>
      <c r="EGI267" s="183"/>
      <c r="EGJ267" s="183"/>
      <c r="EGK267" s="183"/>
      <c r="EGL267" s="183"/>
      <c r="EGM267" s="183"/>
      <c r="EGN267" s="183"/>
      <c r="EGO267" s="183"/>
      <c r="EGP267" s="183"/>
      <c r="EGQ267" s="183"/>
      <c r="EGR267" s="183"/>
      <c r="EGS267" s="183"/>
      <c r="EGT267" s="183"/>
      <c r="EGU267" s="183"/>
      <c r="EGV267" s="183"/>
      <c r="EGW267" s="183"/>
      <c r="EGX267" s="183"/>
      <c r="EGY267" s="183"/>
      <c r="EGZ267" s="183"/>
      <c r="EHA267" s="183"/>
      <c r="EHB267" s="183"/>
      <c r="EHC267" s="183"/>
      <c r="EHD267" s="183"/>
      <c r="EHE267" s="183"/>
      <c r="EHF267" s="183"/>
      <c r="EHG267" s="183"/>
      <c r="EHH267" s="183"/>
      <c r="EHI267" s="183"/>
      <c r="EHJ267" s="183"/>
      <c r="EHK267" s="183"/>
      <c r="EHL267" s="183"/>
      <c r="EHM267" s="183"/>
      <c r="EHN267" s="183"/>
      <c r="EHO267" s="183"/>
      <c r="EHP267" s="183"/>
      <c r="EHQ267" s="183"/>
      <c r="EHR267" s="183"/>
      <c r="EHS267" s="183"/>
      <c r="EHT267" s="183"/>
      <c r="EHU267" s="183"/>
      <c r="EHV267" s="183"/>
      <c r="EHW267" s="183"/>
      <c r="EHX267" s="183"/>
      <c r="EHY267" s="183"/>
      <c r="EHZ267" s="183"/>
      <c r="EIA267" s="183"/>
      <c r="EIB267" s="183"/>
      <c r="EIC267" s="183"/>
      <c r="EID267" s="183"/>
      <c r="EIE267" s="183"/>
      <c r="EIF267" s="183"/>
      <c r="EIG267" s="183"/>
      <c r="EIH267" s="183"/>
      <c r="EII267" s="183"/>
      <c r="EIJ267" s="183"/>
      <c r="EIK267" s="183"/>
      <c r="EIL267" s="183"/>
      <c r="EIM267" s="183"/>
      <c r="EIN267" s="183"/>
      <c r="EIO267" s="183"/>
      <c r="EIP267" s="183"/>
      <c r="EIQ267" s="183"/>
      <c r="EIR267" s="183"/>
      <c r="EIS267" s="183"/>
      <c r="EIT267" s="183"/>
      <c r="EIU267" s="183"/>
      <c r="EIV267" s="183"/>
      <c r="EIW267" s="183"/>
      <c r="EIX267" s="183"/>
      <c r="EIY267" s="183"/>
      <c r="EIZ267" s="183"/>
      <c r="EJA267" s="183"/>
      <c r="EJB267" s="183"/>
      <c r="EJC267" s="183"/>
      <c r="EJD267" s="183"/>
      <c r="EJE267" s="183"/>
      <c r="EJF267" s="183"/>
      <c r="EJG267" s="183"/>
      <c r="EJH267" s="183"/>
      <c r="EJI267" s="183"/>
      <c r="EJJ267" s="183"/>
      <c r="EJK267" s="183"/>
      <c r="EJL267" s="183"/>
      <c r="EJM267" s="183"/>
      <c r="EJN267" s="183"/>
      <c r="EJO267" s="183"/>
      <c r="EJP267" s="183"/>
      <c r="EJQ267" s="183"/>
      <c r="EJR267" s="183"/>
      <c r="EJS267" s="183"/>
      <c r="EJT267" s="183"/>
      <c r="EJU267" s="183"/>
      <c r="EJV267" s="183"/>
      <c r="EJW267" s="183"/>
      <c r="EJX267" s="183"/>
      <c r="EJY267" s="183"/>
      <c r="EJZ267" s="183"/>
      <c r="EKA267" s="183"/>
      <c r="EKB267" s="183"/>
      <c r="EKC267" s="183"/>
      <c r="EKD267" s="183"/>
      <c r="EKE267" s="183"/>
      <c r="EKF267" s="183"/>
      <c r="EKG267" s="183"/>
      <c r="EKH267" s="183"/>
      <c r="EKI267" s="183"/>
      <c r="EKJ267" s="183"/>
      <c r="EKK267" s="183"/>
      <c r="EKL267" s="183"/>
      <c r="EKM267" s="183"/>
      <c r="EKN267" s="183"/>
      <c r="EKO267" s="183"/>
      <c r="EKP267" s="183"/>
      <c r="EKQ267" s="183"/>
      <c r="EKR267" s="183"/>
      <c r="EKS267" s="183"/>
      <c r="EKT267" s="183"/>
      <c r="EKU267" s="183"/>
      <c r="EKV267" s="183"/>
      <c r="EKW267" s="183"/>
      <c r="EKX267" s="183"/>
      <c r="EKY267" s="183"/>
      <c r="EKZ267" s="183"/>
      <c r="ELA267" s="183"/>
      <c r="ELB267" s="183"/>
      <c r="ELC267" s="183"/>
      <c r="ELD267" s="183"/>
      <c r="ELE267" s="183"/>
      <c r="ELF267" s="183"/>
      <c r="ELG267" s="183"/>
      <c r="ELH267" s="183"/>
      <c r="ELI267" s="183"/>
      <c r="ELJ267" s="183"/>
      <c r="ELK267" s="183"/>
      <c r="ELL267" s="183"/>
      <c r="ELM267" s="183"/>
      <c r="ELN267" s="183"/>
      <c r="ELO267" s="183"/>
      <c r="ELP267" s="183"/>
      <c r="ELQ267" s="183"/>
      <c r="ELR267" s="183"/>
      <c r="ELS267" s="183"/>
      <c r="ELT267" s="183"/>
      <c r="ELU267" s="183"/>
      <c r="ELV267" s="183"/>
      <c r="ELW267" s="183"/>
      <c r="ELX267" s="183"/>
      <c r="ELY267" s="183"/>
      <c r="ELZ267" s="183"/>
      <c r="EMA267" s="183"/>
      <c r="EMB267" s="183"/>
      <c r="EMC267" s="183"/>
      <c r="EMD267" s="183"/>
      <c r="EME267" s="183"/>
      <c r="EMF267" s="183"/>
      <c r="EMG267" s="183"/>
      <c r="EMH267" s="183"/>
      <c r="EMI267" s="183"/>
      <c r="EMJ267" s="183"/>
      <c r="EMK267" s="183"/>
      <c r="EML267" s="183"/>
      <c r="EMM267" s="183"/>
      <c r="EMN267" s="183"/>
      <c r="EMO267" s="183"/>
      <c r="EMP267" s="183"/>
      <c r="EMQ267" s="183"/>
      <c r="EMR267" s="183"/>
      <c r="EMS267" s="183"/>
      <c r="EMT267" s="183"/>
      <c r="EMU267" s="183"/>
      <c r="EMV267" s="183"/>
      <c r="EMW267" s="183"/>
      <c r="EMX267" s="183"/>
      <c r="EMY267" s="183"/>
      <c r="EMZ267" s="183"/>
      <c r="ENA267" s="183"/>
      <c r="ENB267" s="183"/>
      <c r="ENC267" s="183"/>
      <c r="END267" s="183"/>
      <c r="ENE267" s="183"/>
      <c r="ENF267" s="183"/>
      <c r="ENG267" s="183"/>
      <c r="ENH267" s="183"/>
      <c r="ENI267" s="183"/>
      <c r="ENJ267" s="183"/>
      <c r="ENK267" s="183"/>
      <c r="ENL267" s="183"/>
      <c r="ENM267" s="183"/>
      <c r="ENN267" s="183"/>
      <c r="ENO267" s="183"/>
      <c r="ENP267" s="183"/>
      <c r="ENQ267" s="183"/>
      <c r="ENR267" s="183"/>
      <c r="ENS267" s="183"/>
      <c r="ENT267" s="183"/>
      <c r="ENU267" s="183"/>
      <c r="ENV267" s="183"/>
      <c r="ENW267" s="183"/>
      <c r="ENX267" s="183"/>
      <c r="ENY267" s="183"/>
      <c r="ENZ267" s="183"/>
      <c r="EOA267" s="183"/>
      <c r="EOB267" s="183"/>
      <c r="EOC267" s="183"/>
      <c r="EOD267" s="183"/>
      <c r="EOE267" s="183"/>
      <c r="EOF267" s="183"/>
      <c r="EOG267" s="183"/>
      <c r="EOH267" s="183"/>
      <c r="EOI267" s="183"/>
      <c r="EOJ267" s="183"/>
      <c r="EOK267" s="183"/>
      <c r="EOL267" s="183"/>
      <c r="EOM267" s="183"/>
      <c r="EON267" s="183"/>
      <c r="EOO267" s="183"/>
      <c r="EOP267" s="183"/>
      <c r="EOQ267" s="183"/>
      <c r="EOR267" s="183"/>
      <c r="EOS267" s="183"/>
      <c r="EOT267" s="183"/>
      <c r="EOU267" s="183"/>
      <c r="EOV267" s="183"/>
      <c r="EOW267" s="183"/>
      <c r="EOX267" s="183"/>
      <c r="EOY267" s="183"/>
      <c r="EOZ267" s="183"/>
      <c r="EPA267" s="183"/>
      <c r="EPB267" s="183"/>
      <c r="EPC267" s="183"/>
      <c r="EPD267" s="183"/>
      <c r="EPE267" s="183"/>
      <c r="EPF267" s="183"/>
      <c r="EPG267" s="183"/>
      <c r="EPH267" s="183"/>
      <c r="EPI267" s="183"/>
      <c r="EPJ267" s="183"/>
      <c r="EPK267" s="183"/>
      <c r="EPL267" s="183"/>
      <c r="EPM267" s="183"/>
      <c r="EPN267" s="183"/>
      <c r="EPO267" s="183"/>
      <c r="EPP267" s="183"/>
      <c r="EPQ267" s="183"/>
      <c r="EPR267" s="183"/>
      <c r="EPS267" s="183"/>
      <c r="EPT267" s="183"/>
      <c r="EPU267" s="183"/>
      <c r="EPV267" s="183"/>
      <c r="EPW267" s="183"/>
      <c r="EPX267" s="183"/>
      <c r="EPY267" s="183"/>
      <c r="EPZ267" s="183"/>
      <c r="EQA267" s="183"/>
      <c r="EQB267" s="183"/>
      <c r="EQC267" s="183"/>
      <c r="EQD267" s="183"/>
      <c r="EQE267" s="183"/>
      <c r="EQF267" s="183"/>
      <c r="EQG267" s="183"/>
      <c r="EQH267" s="183"/>
      <c r="EQI267" s="183"/>
      <c r="EQJ267" s="183"/>
      <c r="EQK267" s="183"/>
      <c r="EQL267" s="183"/>
      <c r="EQM267" s="183"/>
      <c r="EQN267" s="183"/>
      <c r="EQO267" s="183"/>
      <c r="EQP267" s="183"/>
      <c r="EQQ267" s="183"/>
      <c r="EQR267" s="183"/>
      <c r="EQS267" s="183"/>
      <c r="EQT267" s="183"/>
      <c r="EQU267" s="183"/>
      <c r="EQV267" s="183"/>
      <c r="EQW267" s="183"/>
      <c r="EQX267" s="183"/>
      <c r="EQY267" s="183"/>
      <c r="EQZ267" s="183"/>
      <c r="ERA267" s="183"/>
      <c r="ERB267" s="183"/>
      <c r="ERC267" s="183"/>
      <c r="ERD267" s="183"/>
      <c r="ERE267" s="183"/>
      <c r="ERF267" s="183"/>
      <c r="ERG267" s="183"/>
      <c r="ERH267" s="183"/>
      <c r="ERI267" s="183"/>
      <c r="ERJ267" s="183"/>
      <c r="ERK267" s="183"/>
      <c r="ERL267" s="183"/>
      <c r="ERM267" s="183"/>
      <c r="ERN267" s="183"/>
      <c r="ERO267" s="183"/>
      <c r="ERP267" s="183"/>
      <c r="ERQ267" s="183"/>
      <c r="ERR267" s="183"/>
      <c r="ERS267" s="183"/>
      <c r="ERT267" s="183"/>
      <c r="ERU267" s="183"/>
      <c r="ERV267" s="183"/>
      <c r="ERW267" s="183"/>
      <c r="ERX267" s="183"/>
      <c r="ERY267" s="183"/>
      <c r="ERZ267" s="183"/>
      <c r="ESA267" s="183"/>
      <c r="ESB267" s="183"/>
      <c r="ESC267" s="183"/>
      <c r="ESD267" s="183"/>
      <c r="ESE267" s="183"/>
      <c r="ESF267" s="183"/>
      <c r="ESG267" s="183"/>
      <c r="ESH267" s="183"/>
      <c r="ESI267" s="183"/>
      <c r="ESJ267" s="183"/>
      <c r="ESK267" s="183"/>
      <c r="ESL267" s="183"/>
      <c r="ESM267" s="183"/>
      <c r="ESN267" s="183"/>
      <c r="ESO267" s="183"/>
      <c r="ESP267" s="183"/>
      <c r="ESQ267" s="183"/>
      <c r="ESR267" s="183"/>
      <c r="ESS267" s="183"/>
      <c r="EST267" s="183"/>
      <c r="ESU267" s="183"/>
      <c r="ESV267" s="183"/>
      <c r="ESW267" s="183"/>
      <c r="ESX267" s="183"/>
      <c r="ESY267" s="183"/>
      <c r="ESZ267" s="183"/>
      <c r="ETA267" s="183"/>
      <c r="ETB267" s="183"/>
      <c r="ETC267" s="183"/>
      <c r="ETD267" s="183"/>
      <c r="ETE267" s="183"/>
      <c r="ETF267" s="183"/>
      <c r="ETG267" s="183"/>
      <c r="ETH267" s="183"/>
      <c r="ETI267" s="183"/>
      <c r="ETJ267" s="183"/>
      <c r="ETK267" s="183"/>
      <c r="ETL267" s="183"/>
      <c r="ETM267" s="183"/>
      <c r="ETN267" s="183"/>
      <c r="ETO267" s="183"/>
      <c r="ETP267" s="183"/>
      <c r="ETQ267" s="183"/>
      <c r="ETR267" s="183"/>
      <c r="ETS267" s="183"/>
      <c r="ETT267" s="183"/>
      <c r="ETU267" s="183"/>
      <c r="ETV267" s="183"/>
      <c r="ETW267" s="183"/>
      <c r="ETX267" s="183"/>
      <c r="ETY267" s="183"/>
      <c r="ETZ267" s="183"/>
      <c r="EUA267" s="183"/>
      <c r="EUB267" s="183"/>
      <c r="EUC267" s="183"/>
      <c r="EUD267" s="183"/>
      <c r="EUE267" s="183"/>
      <c r="EUF267" s="183"/>
      <c r="EUG267" s="183"/>
      <c r="EUH267" s="183"/>
      <c r="EUI267" s="183"/>
      <c r="EUJ267" s="183"/>
      <c r="EUK267" s="183"/>
      <c r="EUL267" s="183"/>
      <c r="EUM267" s="183"/>
      <c r="EUN267" s="183"/>
      <c r="EUO267" s="183"/>
      <c r="EUP267" s="183"/>
      <c r="EUQ267" s="183"/>
      <c r="EUR267" s="183"/>
      <c r="EUS267" s="183"/>
      <c r="EUT267" s="183"/>
      <c r="EUU267" s="183"/>
      <c r="EUV267" s="183"/>
      <c r="EUW267" s="183"/>
      <c r="EUX267" s="183"/>
      <c r="EUY267" s="183"/>
      <c r="EUZ267" s="183"/>
      <c r="EVA267" s="183"/>
      <c r="EVB267" s="183"/>
      <c r="EVC267" s="183"/>
      <c r="EVD267" s="183"/>
      <c r="EVE267" s="183"/>
      <c r="EVF267" s="183"/>
      <c r="EVG267" s="183"/>
      <c r="EVH267" s="183"/>
      <c r="EVI267" s="183"/>
      <c r="EVJ267" s="183"/>
      <c r="EVK267" s="183"/>
      <c r="EVL267" s="183"/>
      <c r="EVM267" s="183"/>
      <c r="EVN267" s="183"/>
      <c r="EVO267" s="183"/>
      <c r="EVP267" s="183"/>
      <c r="EVQ267" s="183"/>
      <c r="EVR267" s="183"/>
      <c r="EVS267" s="183"/>
      <c r="EVT267" s="183"/>
      <c r="EVU267" s="183"/>
      <c r="EVV267" s="183"/>
      <c r="EVW267" s="183"/>
      <c r="EVX267" s="183"/>
      <c r="EVY267" s="183"/>
      <c r="EVZ267" s="183"/>
      <c r="EWA267" s="183"/>
      <c r="EWB267" s="183"/>
      <c r="EWC267" s="183"/>
      <c r="EWD267" s="183"/>
      <c r="EWE267" s="183"/>
      <c r="EWF267" s="183"/>
      <c r="EWG267" s="183"/>
      <c r="EWH267" s="183"/>
      <c r="EWI267" s="183"/>
      <c r="EWJ267" s="183"/>
      <c r="EWK267" s="183"/>
      <c r="EWL267" s="183"/>
      <c r="EWM267" s="183"/>
      <c r="EWN267" s="183"/>
      <c r="EWO267" s="183"/>
      <c r="EWP267" s="183"/>
      <c r="EWQ267" s="183"/>
      <c r="EWR267" s="183"/>
      <c r="EWS267" s="183"/>
      <c r="EWT267" s="183"/>
      <c r="EWU267" s="183"/>
      <c r="EWV267" s="183"/>
      <c r="EWW267" s="183"/>
      <c r="EWX267" s="183"/>
      <c r="EWY267" s="183"/>
      <c r="EWZ267" s="183"/>
      <c r="EXA267" s="183"/>
      <c r="EXB267" s="183"/>
      <c r="EXC267" s="183"/>
      <c r="EXD267" s="183"/>
      <c r="EXE267" s="183"/>
      <c r="EXF267" s="183"/>
      <c r="EXG267" s="183"/>
      <c r="EXH267" s="183"/>
      <c r="EXI267" s="183"/>
      <c r="EXJ267" s="183"/>
      <c r="EXK267" s="183"/>
      <c r="EXL267" s="183"/>
      <c r="EXM267" s="183"/>
      <c r="EXN267" s="183"/>
      <c r="EXO267" s="183"/>
      <c r="EXP267" s="183"/>
      <c r="EXQ267" s="183"/>
      <c r="EXR267" s="183"/>
      <c r="EXS267" s="183"/>
      <c r="EXT267" s="183"/>
      <c r="EXU267" s="183"/>
      <c r="EXV267" s="183"/>
      <c r="EXW267" s="183"/>
      <c r="EXX267" s="183"/>
      <c r="EXY267" s="183"/>
      <c r="EXZ267" s="183"/>
      <c r="EYA267" s="183"/>
      <c r="EYB267" s="183"/>
      <c r="EYC267" s="183"/>
      <c r="EYD267" s="183"/>
      <c r="EYE267" s="183"/>
      <c r="EYF267" s="183"/>
      <c r="EYG267" s="183"/>
      <c r="EYH267" s="183"/>
      <c r="EYI267" s="183"/>
      <c r="EYJ267" s="183"/>
      <c r="EYK267" s="183"/>
      <c r="EYL267" s="183"/>
      <c r="EYM267" s="183"/>
      <c r="EYN267" s="183"/>
      <c r="EYO267" s="183"/>
      <c r="EYP267" s="183"/>
      <c r="EYQ267" s="183"/>
      <c r="EYR267" s="183"/>
      <c r="EYS267" s="183"/>
      <c r="EYT267" s="183"/>
      <c r="EYU267" s="183"/>
      <c r="EYV267" s="183"/>
      <c r="EYW267" s="183"/>
      <c r="EYX267" s="183"/>
      <c r="EYY267" s="183"/>
      <c r="EYZ267" s="183"/>
      <c r="EZA267" s="183"/>
      <c r="EZB267" s="183"/>
      <c r="EZC267" s="183"/>
      <c r="EZD267" s="183"/>
      <c r="EZE267" s="183"/>
      <c r="EZF267" s="183"/>
      <c r="EZG267" s="183"/>
      <c r="EZH267" s="183"/>
      <c r="EZI267" s="183"/>
      <c r="EZJ267" s="183"/>
      <c r="EZK267" s="183"/>
      <c r="EZL267" s="183"/>
      <c r="EZM267" s="183"/>
      <c r="EZN267" s="183"/>
      <c r="EZO267" s="183"/>
      <c r="EZP267" s="183"/>
      <c r="EZQ267" s="183"/>
      <c r="EZR267" s="183"/>
      <c r="EZS267" s="183"/>
      <c r="EZT267" s="183"/>
      <c r="EZU267" s="183"/>
      <c r="EZV267" s="183"/>
      <c r="EZW267" s="183"/>
      <c r="EZX267" s="183"/>
      <c r="EZY267" s="183"/>
      <c r="EZZ267" s="183"/>
      <c r="FAA267" s="183"/>
      <c r="FAB267" s="183"/>
      <c r="FAC267" s="183"/>
      <c r="FAD267" s="183"/>
      <c r="FAE267" s="183"/>
      <c r="FAF267" s="183"/>
      <c r="FAG267" s="183"/>
      <c r="FAH267" s="183"/>
      <c r="FAI267" s="183"/>
      <c r="FAJ267" s="183"/>
      <c r="FAK267" s="183"/>
      <c r="FAL267" s="183"/>
      <c r="FAM267" s="183"/>
      <c r="FAN267" s="183"/>
      <c r="FAO267" s="183"/>
      <c r="FAP267" s="183"/>
      <c r="FAQ267" s="183"/>
      <c r="FAR267" s="183"/>
      <c r="FAS267" s="183"/>
      <c r="FAT267" s="183"/>
      <c r="FAU267" s="183"/>
      <c r="FAV267" s="183"/>
      <c r="FAW267" s="183"/>
      <c r="FAX267" s="183"/>
      <c r="FAY267" s="183"/>
      <c r="FAZ267" s="183"/>
      <c r="FBA267" s="183"/>
      <c r="FBB267" s="183"/>
      <c r="FBC267" s="183"/>
      <c r="FBD267" s="183"/>
      <c r="FBE267" s="183"/>
      <c r="FBF267" s="183"/>
      <c r="FBG267" s="183"/>
      <c r="FBH267" s="183"/>
      <c r="FBI267" s="183"/>
      <c r="FBJ267" s="183"/>
      <c r="FBK267" s="183"/>
      <c r="FBL267" s="183"/>
      <c r="FBM267" s="183"/>
      <c r="FBN267" s="183"/>
      <c r="FBO267" s="183"/>
      <c r="FBP267" s="183"/>
      <c r="FBQ267" s="183"/>
      <c r="FBR267" s="183"/>
      <c r="FBS267" s="183"/>
      <c r="FBT267" s="183"/>
      <c r="FBU267" s="183"/>
      <c r="FBV267" s="183"/>
      <c r="FBW267" s="183"/>
      <c r="FBX267" s="183"/>
      <c r="FBY267" s="183"/>
      <c r="FBZ267" s="183"/>
      <c r="FCA267" s="183"/>
      <c r="FCB267" s="183"/>
      <c r="FCC267" s="183"/>
      <c r="FCD267" s="183"/>
      <c r="FCE267" s="183"/>
      <c r="FCF267" s="183"/>
      <c r="FCG267" s="183"/>
      <c r="FCH267" s="183"/>
      <c r="FCI267" s="183"/>
      <c r="FCJ267" s="183"/>
      <c r="FCK267" s="183"/>
      <c r="FCL267" s="183"/>
      <c r="FCM267" s="183"/>
      <c r="FCN267" s="183"/>
      <c r="FCO267" s="183"/>
      <c r="FCP267" s="183"/>
      <c r="FCQ267" s="183"/>
      <c r="FCR267" s="183"/>
      <c r="FCS267" s="183"/>
      <c r="FCT267" s="183"/>
      <c r="FCU267" s="183"/>
      <c r="FCV267" s="183"/>
      <c r="FCW267" s="183"/>
      <c r="FCX267" s="183"/>
      <c r="FCY267" s="183"/>
      <c r="FCZ267" s="183"/>
      <c r="FDA267" s="183"/>
      <c r="FDB267" s="183"/>
      <c r="FDC267" s="183"/>
      <c r="FDD267" s="183"/>
      <c r="FDE267" s="183"/>
      <c r="FDF267" s="183"/>
      <c r="FDG267" s="183"/>
      <c r="FDH267" s="183"/>
      <c r="FDI267" s="183"/>
      <c r="FDJ267" s="183"/>
      <c r="FDK267" s="183"/>
      <c r="FDL267" s="183"/>
      <c r="FDM267" s="183"/>
      <c r="FDN267" s="183"/>
      <c r="FDO267" s="183"/>
      <c r="FDP267" s="183"/>
      <c r="FDQ267" s="183"/>
      <c r="FDR267" s="183"/>
      <c r="FDS267" s="183"/>
      <c r="FDT267" s="183"/>
      <c r="FDU267" s="183"/>
      <c r="FDV267" s="183"/>
      <c r="FDW267" s="183"/>
      <c r="FDX267" s="183"/>
      <c r="FDY267" s="183"/>
      <c r="FDZ267" s="183"/>
      <c r="FEA267" s="183"/>
      <c r="FEB267" s="183"/>
      <c r="FEC267" s="183"/>
      <c r="FED267" s="183"/>
      <c r="FEE267" s="183"/>
      <c r="FEF267" s="183"/>
      <c r="FEG267" s="183"/>
      <c r="FEH267" s="183"/>
      <c r="FEI267" s="183"/>
      <c r="FEJ267" s="183"/>
      <c r="FEK267" s="183"/>
      <c r="FEL267" s="183"/>
      <c r="FEM267" s="183"/>
      <c r="FEN267" s="183"/>
      <c r="FEO267" s="183"/>
      <c r="FEP267" s="183"/>
      <c r="FEQ267" s="183"/>
      <c r="FER267" s="183"/>
      <c r="FES267" s="183"/>
      <c r="FET267" s="183"/>
      <c r="FEU267" s="183"/>
      <c r="FEV267" s="183"/>
      <c r="FEW267" s="183"/>
      <c r="FEX267" s="183"/>
      <c r="FEY267" s="183"/>
      <c r="FEZ267" s="183"/>
      <c r="FFA267" s="183"/>
      <c r="FFB267" s="183"/>
      <c r="FFC267" s="183"/>
      <c r="FFD267" s="183"/>
      <c r="FFE267" s="183"/>
      <c r="FFF267" s="183"/>
      <c r="FFG267" s="183"/>
      <c r="FFH267" s="183"/>
      <c r="FFI267" s="183"/>
      <c r="FFJ267" s="183"/>
      <c r="FFK267" s="183"/>
      <c r="FFL267" s="183"/>
      <c r="FFM267" s="183"/>
      <c r="FFN267" s="183"/>
      <c r="FFO267" s="183"/>
      <c r="FFP267" s="183"/>
      <c r="FFQ267" s="183"/>
      <c r="FFR267" s="183"/>
      <c r="FFS267" s="183"/>
      <c r="FFT267" s="183"/>
      <c r="FFU267" s="183"/>
      <c r="FFV267" s="183"/>
      <c r="FFW267" s="183"/>
      <c r="FFX267" s="183"/>
      <c r="FFY267" s="183"/>
      <c r="FFZ267" s="183"/>
      <c r="FGA267" s="183"/>
      <c r="FGB267" s="183"/>
      <c r="FGC267" s="183"/>
      <c r="FGD267" s="183"/>
      <c r="FGE267" s="183"/>
      <c r="FGF267" s="183"/>
      <c r="FGG267" s="183"/>
      <c r="FGH267" s="183"/>
      <c r="FGI267" s="183"/>
      <c r="FGJ267" s="183"/>
      <c r="FGK267" s="183"/>
      <c r="FGL267" s="183"/>
      <c r="FGM267" s="183"/>
      <c r="FGN267" s="183"/>
      <c r="FGO267" s="183"/>
      <c r="FGP267" s="183"/>
      <c r="FGQ267" s="183"/>
      <c r="FGR267" s="183"/>
      <c r="FGS267" s="183"/>
      <c r="FGT267" s="183"/>
      <c r="FGU267" s="183"/>
      <c r="FGV267" s="183"/>
      <c r="FGW267" s="183"/>
      <c r="FGX267" s="183"/>
      <c r="FGY267" s="183"/>
      <c r="FGZ267" s="183"/>
      <c r="FHA267" s="183"/>
      <c r="FHB267" s="183"/>
      <c r="FHC267" s="183"/>
      <c r="FHD267" s="183"/>
      <c r="FHE267" s="183"/>
      <c r="FHF267" s="183"/>
      <c r="FHG267" s="183"/>
      <c r="FHH267" s="183"/>
      <c r="FHI267" s="183"/>
      <c r="FHJ267" s="183"/>
      <c r="FHK267" s="183"/>
      <c r="FHL267" s="183"/>
      <c r="FHM267" s="183"/>
      <c r="FHN267" s="183"/>
      <c r="FHO267" s="183"/>
      <c r="FHP267" s="183"/>
      <c r="FHQ267" s="183"/>
      <c r="FHR267" s="183"/>
      <c r="FHS267" s="183"/>
      <c r="FHT267" s="183"/>
      <c r="FHU267" s="183"/>
      <c r="FHV267" s="183"/>
      <c r="FHW267" s="183"/>
      <c r="FHX267" s="183"/>
      <c r="FHY267" s="183"/>
      <c r="FHZ267" s="183"/>
      <c r="FIA267" s="183"/>
      <c r="FIB267" s="183"/>
      <c r="FIC267" s="183"/>
      <c r="FID267" s="183"/>
      <c r="FIE267" s="183"/>
      <c r="FIF267" s="183"/>
      <c r="FIG267" s="183"/>
      <c r="FIH267" s="183"/>
      <c r="FII267" s="183"/>
      <c r="FIJ267" s="183"/>
      <c r="FIK267" s="183"/>
      <c r="FIL267" s="183"/>
      <c r="FIM267" s="183"/>
      <c r="FIN267" s="183"/>
      <c r="FIO267" s="183"/>
      <c r="FIP267" s="183"/>
      <c r="FIQ267" s="183"/>
      <c r="FIR267" s="183"/>
      <c r="FIS267" s="183"/>
      <c r="FIT267" s="183"/>
      <c r="FIU267" s="183"/>
      <c r="FIV267" s="183"/>
      <c r="FIW267" s="183"/>
      <c r="FIX267" s="183"/>
      <c r="FIY267" s="183"/>
      <c r="FIZ267" s="183"/>
      <c r="FJA267" s="183"/>
      <c r="FJB267" s="183"/>
      <c r="FJC267" s="183"/>
      <c r="FJD267" s="183"/>
      <c r="FJE267" s="183"/>
      <c r="FJF267" s="183"/>
      <c r="FJG267" s="183"/>
      <c r="FJH267" s="183"/>
      <c r="FJI267" s="183"/>
      <c r="FJJ267" s="183"/>
      <c r="FJK267" s="183"/>
      <c r="FJL267" s="183"/>
      <c r="FJM267" s="183"/>
      <c r="FJN267" s="183"/>
      <c r="FJO267" s="183"/>
      <c r="FJP267" s="183"/>
      <c r="FJQ267" s="183"/>
      <c r="FJR267" s="183"/>
      <c r="FJS267" s="183"/>
      <c r="FJT267" s="183"/>
      <c r="FJU267" s="183"/>
      <c r="FJV267" s="183"/>
      <c r="FJW267" s="183"/>
      <c r="FJX267" s="183"/>
      <c r="FJY267" s="183"/>
      <c r="FJZ267" s="183"/>
      <c r="FKA267" s="183"/>
      <c r="FKB267" s="183"/>
      <c r="FKC267" s="183"/>
      <c r="FKD267" s="183"/>
      <c r="FKE267" s="183"/>
      <c r="FKF267" s="183"/>
      <c r="FKG267" s="183"/>
      <c r="FKH267" s="183"/>
      <c r="FKI267" s="183"/>
      <c r="FKJ267" s="183"/>
      <c r="FKK267" s="183"/>
      <c r="FKL267" s="183"/>
      <c r="FKM267" s="183"/>
      <c r="FKN267" s="183"/>
      <c r="FKO267" s="183"/>
      <c r="FKP267" s="183"/>
      <c r="FKQ267" s="183"/>
      <c r="FKR267" s="183"/>
      <c r="FKS267" s="183"/>
      <c r="FKT267" s="183"/>
      <c r="FKU267" s="183"/>
      <c r="FKV267" s="183"/>
      <c r="FKW267" s="183"/>
      <c r="FKX267" s="183"/>
      <c r="FKY267" s="183"/>
      <c r="FKZ267" s="183"/>
      <c r="FLA267" s="183"/>
      <c r="FLB267" s="183"/>
      <c r="FLC267" s="183"/>
      <c r="FLD267" s="183"/>
      <c r="FLE267" s="183"/>
      <c r="FLF267" s="183"/>
      <c r="FLG267" s="183"/>
      <c r="FLH267" s="183"/>
      <c r="FLI267" s="183"/>
      <c r="FLJ267" s="183"/>
      <c r="FLK267" s="183"/>
      <c r="FLL267" s="183"/>
      <c r="FLM267" s="183"/>
      <c r="FLN267" s="183"/>
      <c r="FLO267" s="183"/>
      <c r="FLP267" s="183"/>
      <c r="FLQ267" s="183"/>
      <c r="FLR267" s="183"/>
      <c r="FLS267" s="183"/>
      <c r="FLT267" s="183"/>
      <c r="FLU267" s="183"/>
      <c r="FLV267" s="183"/>
      <c r="FLW267" s="183"/>
      <c r="FLX267" s="183"/>
      <c r="FLY267" s="183"/>
      <c r="FLZ267" s="183"/>
      <c r="FMA267" s="183"/>
      <c r="FMB267" s="183"/>
      <c r="FMC267" s="183"/>
      <c r="FMD267" s="183"/>
      <c r="FME267" s="183"/>
      <c r="FMF267" s="183"/>
      <c r="FMG267" s="183"/>
      <c r="FMH267" s="183"/>
      <c r="FMI267" s="183"/>
      <c r="FMJ267" s="183"/>
      <c r="FMK267" s="183"/>
      <c r="FML267" s="183"/>
      <c r="FMM267" s="183"/>
      <c r="FMN267" s="183"/>
      <c r="FMO267" s="183"/>
      <c r="FMP267" s="183"/>
      <c r="FMQ267" s="183"/>
      <c r="FMR267" s="183"/>
      <c r="FMS267" s="183"/>
      <c r="FMT267" s="183"/>
      <c r="FMU267" s="183"/>
      <c r="FMV267" s="183"/>
      <c r="FMW267" s="183"/>
      <c r="FMX267" s="183"/>
      <c r="FMY267" s="183"/>
      <c r="FMZ267" s="183"/>
      <c r="FNA267" s="183"/>
      <c r="FNB267" s="183"/>
      <c r="FNC267" s="183"/>
      <c r="FND267" s="183"/>
      <c r="FNE267" s="183"/>
      <c r="FNF267" s="183"/>
      <c r="FNG267" s="183"/>
      <c r="FNH267" s="183"/>
      <c r="FNI267" s="183"/>
      <c r="FNJ267" s="183"/>
      <c r="FNK267" s="183"/>
      <c r="FNL267" s="183"/>
      <c r="FNM267" s="183"/>
      <c r="FNN267" s="183"/>
      <c r="FNO267" s="183"/>
      <c r="FNP267" s="183"/>
      <c r="FNQ267" s="183"/>
      <c r="FNR267" s="183"/>
      <c r="FNS267" s="183"/>
      <c r="FNT267" s="183"/>
      <c r="FNU267" s="183"/>
      <c r="FNV267" s="183"/>
      <c r="FNW267" s="183"/>
      <c r="FNX267" s="183"/>
      <c r="FNY267" s="183"/>
      <c r="FNZ267" s="183"/>
      <c r="FOA267" s="183"/>
      <c r="FOB267" s="183"/>
      <c r="FOC267" s="183"/>
      <c r="FOD267" s="183"/>
      <c r="FOE267" s="183"/>
      <c r="FOF267" s="183"/>
      <c r="FOG267" s="183"/>
      <c r="FOH267" s="183"/>
      <c r="FOI267" s="183"/>
      <c r="FOJ267" s="183"/>
      <c r="FOK267" s="183"/>
      <c r="FOL267" s="183"/>
      <c r="FOM267" s="183"/>
      <c r="FON267" s="183"/>
      <c r="FOO267" s="183"/>
      <c r="FOP267" s="183"/>
      <c r="FOQ267" s="183"/>
      <c r="FOR267" s="183"/>
      <c r="FOS267" s="183"/>
      <c r="FOT267" s="183"/>
      <c r="FOU267" s="183"/>
      <c r="FOV267" s="183"/>
      <c r="FOW267" s="183"/>
      <c r="FOX267" s="183"/>
      <c r="FOY267" s="183"/>
      <c r="FOZ267" s="183"/>
      <c r="FPA267" s="183"/>
      <c r="FPB267" s="183"/>
      <c r="FPC267" s="183"/>
      <c r="FPD267" s="183"/>
      <c r="FPE267" s="183"/>
      <c r="FPF267" s="183"/>
      <c r="FPG267" s="183"/>
      <c r="FPH267" s="183"/>
      <c r="FPI267" s="183"/>
      <c r="FPJ267" s="183"/>
      <c r="FPK267" s="183"/>
      <c r="FPL267" s="183"/>
      <c r="FPM267" s="183"/>
      <c r="FPN267" s="183"/>
      <c r="FPO267" s="183"/>
      <c r="FPP267" s="183"/>
      <c r="FPQ267" s="183"/>
      <c r="FPR267" s="183"/>
      <c r="FPS267" s="183"/>
      <c r="FPT267" s="183"/>
      <c r="FPU267" s="183"/>
      <c r="FPV267" s="183"/>
      <c r="FPW267" s="183"/>
      <c r="FPX267" s="183"/>
      <c r="FPY267" s="183"/>
      <c r="FPZ267" s="183"/>
      <c r="FQA267" s="183"/>
      <c r="FQB267" s="183"/>
      <c r="FQC267" s="183"/>
      <c r="FQD267" s="183"/>
      <c r="FQE267" s="183"/>
      <c r="FQF267" s="183"/>
      <c r="FQG267" s="183"/>
      <c r="FQH267" s="183"/>
      <c r="FQI267" s="183"/>
      <c r="FQJ267" s="183"/>
      <c r="FQK267" s="183"/>
      <c r="FQL267" s="183"/>
      <c r="FQM267" s="183"/>
      <c r="FQN267" s="183"/>
      <c r="FQO267" s="183"/>
      <c r="FQP267" s="183"/>
      <c r="FQQ267" s="183"/>
      <c r="FQR267" s="183"/>
      <c r="FQS267" s="183"/>
      <c r="FQT267" s="183"/>
      <c r="FQU267" s="183"/>
      <c r="FQV267" s="183"/>
      <c r="FQW267" s="183"/>
      <c r="FQX267" s="183"/>
      <c r="FQY267" s="183"/>
      <c r="FQZ267" s="183"/>
      <c r="FRA267" s="183"/>
      <c r="FRB267" s="183"/>
      <c r="FRC267" s="183"/>
      <c r="FRD267" s="183"/>
      <c r="FRE267" s="183"/>
      <c r="FRF267" s="183"/>
      <c r="FRG267" s="183"/>
      <c r="FRH267" s="183"/>
      <c r="FRI267" s="183"/>
      <c r="FRJ267" s="183"/>
      <c r="FRK267" s="183"/>
      <c r="FRL267" s="183"/>
      <c r="FRM267" s="183"/>
      <c r="FRN267" s="183"/>
      <c r="FRO267" s="183"/>
      <c r="FRP267" s="183"/>
      <c r="FRQ267" s="183"/>
      <c r="FRR267" s="183"/>
      <c r="FRS267" s="183"/>
      <c r="FRT267" s="183"/>
      <c r="FRU267" s="183"/>
      <c r="FRV267" s="183"/>
      <c r="FRW267" s="183"/>
      <c r="FRX267" s="183"/>
      <c r="FRY267" s="183"/>
      <c r="FRZ267" s="183"/>
      <c r="FSA267" s="183"/>
      <c r="FSB267" s="183"/>
      <c r="FSC267" s="183"/>
      <c r="FSD267" s="183"/>
      <c r="FSE267" s="183"/>
      <c r="FSF267" s="183"/>
      <c r="FSG267" s="183"/>
      <c r="FSH267" s="183"/>
      <c r="FSI267" s="183"/>
      <c r="FSJ267" s="183"/>
      <c r="FSK267" s="183"/>
      <c r="FSL267" s="183"/>
      <c r="FSM267" s="183"/>
      <c r="FSN267" s="183"/>
      <c r="FSO267" s="183"/>
      <c r="FSP267" s="183"/>
      <c r="FSQ267" s="183"/>
      <c r="FSR267" s="183"/>
      <c r="FSS267" s="183"/>
      <c r="FST267" s="183"/>
      <c r="FSU267" s="183"/>
      <c r="FSV267" s="183"/>
      <c r="FSW267" s="183"/>
      <c r="FSX267" s="183"/>
      <c r="FSY267" s="183"/>
      <c r="FSZ267" s="183"/>
      <c r="FTA267" s="183"/>
      <c r="FTB267" s="183"/>
      <c r="FTC267" s="183"/>
      <c r="FTD267" s="183"/>
      <c r="FTE267" s="183"/>
      <c r="FTF267" s="183"/>
      <c r="FTG267" s="183"/>
      <c r="FTH267" s="183"/>
      <c r="FTI267" s="183"/>
      <c r="FTJ267" s="183"/>
      <c r="FTK267" s="183"/>
      <c r="FTL267" s="183"/>
      <c r="FTM267" s="183"/>
      <c r="FTN267" s="183"/>
      <c r="FTO267" s="183"/>
      <c r="FTP267" s="183"/>
      <c r="FTQ267" s="183"/>
      <c r="FTR267" s="183"/>
      <c r="FTS267" s="183"/>
      <c r="FTT267" s="183"/>
      <c r="FTU267" s="183"/>
      <c r="FTV267" s="183"/>
      <c r="FTW267" s="183"/>
      <c r="FTX267" s="183"/>
      <c r="FTY267" s="183"/>
      <c r="FTZ267" s="183"/>
      <c r="FUA267" s="183"/>
      <c r="FUB267" s="183"/>
      <c r="FUC267" s="183"/>
      <c r="FUD267" s="183"/>
      <c r="FUE267" s="183"/>
      <c r="FUF267" s="183"/>
      <c r="FUG267" s="183"/>
      <c r="FUH267" s="183"/>
      <c r="FUI267" s="183"/>
      <c r="FUJ267" s="183"/>
      <c r="FUK267" s="183"/>
      <c r="FUL267" s="183"/>
      <c r="FUM267" s="183"/>
      <c r="FUN267" s="183"/>
      <c r="FUO267" s="183"/>
      <c r="FUP267" s="183"/>
      <c r="FUQ267" s="183"/>
      <c r="FUR267" s="183"/>
      <c r="FUS267" s="183"/>
      <c r="FUT267" s="183"/>
      <c r="FUU267" s="183"/>
      <c r="FUV267" s="183"/>
      <c r="FUW267" s="183"/>
      <c r="FUX267" s="183"/>
      <c r="FUY267" s="183"/>
      <c r="FUZ267" s="183"/>
      <c r="FVA267" s="183"/>
      <c r="FVB267" s="183"/>
      <c r="FVC267" s="183"/>
      <c r="FVD267" s="183"/>
      <c r="FVE267" s="183"/>
      <c r="FVF267" s="183"/>
      <c r="FVG267" s="183"/>
      <c r="FVH267" s="183"/>
      <c r="FVI267" s="183"/>
      <c r="FVJ267" s="183"/>
      <c r="FVK267" s="183"/>
      <c r="FVL267" s="183"/>
      <c r="FVM267" s="183"/>
      <c r="FVN267" s="183"/>
      <c r="FVO267" s="183"/>
      <c r="FVP267" s="183"/>
      <c r="FVQ267" s="183"/>
      <c r="FVR267" s="183"/>
      <c r="FVS267" s="183"/>
      <c r="FVT267" s="183"/>
      <c r="FVU267" s="183"/>
      <c r="FVV267" s="183"/>
      <c r="FVW267" s="183"/>
      <c r="FVX267" s="183"/>
      <c r="FVY267" s="183"/>
      <c r="FVZ267" s="183"/>
      <c r="FWA267" s="183"/>
      <c r="FWB267" s="183"/>
      <c r="FWC267" s="183"/>
      <c r="FWD267" s="183"/>
      <c r="FWE267" s="183"/>
      <c r="FWF267" s="183"/>
      <c r="FWG267" s="183"/>
      <c r="FWH267" s="183"/>
      <c r="FWI267" s="183"/>
      <c r="FWJ267" s="183"/>
      <c r="FWK267" s="183"/>
      <c r="FWL267" s="183"/>
      <c r="FWM267" s="183"/>
      <c r="FWN267" s="183"/>
      <c r="FWO267" s="183"/>
      <c r="FWP267" s="183"/>
      <c r="FWQ267" s="183"/>
      <c r="FWR267" s="183"/>
      <c r="FWS267" s="183"/>
      <c r="FWT267" s="183"/>
      <c r="FWU267" s="183"/>
      <c r="FWV267" s="183"/>
      <c r="FWW267" s="183"/>
      <c r="FWX267" s="183"/>
      <c r="FWY267" s="183"/>
      <c r="FWZ267" s="183"/>
      <c r="FXA267" s="183"/>
      <c r="FXB267" s="183"/>
      <c r="FXC267" s="183"/>
      <c r="FXD267" s="183"/>
      <c r="FXE267" s="183"/>
      <c r="FXF267" s="183"/>
      <c r="FXG267" s="183"/>
      <c r="FXH267" s="183"/>
      <c r="FXI267" s="183"/>
      <c r="FXJ267" s="183"/>
      <c r="FXK267" s="183"/>
      <c r="FXL267" s="183"/>
      <c r="FXM267" s="183"/>
      <c r="FXN267" s="183"/>
      <c r="FXO267" s="183"/>
      <c r="FXP267" s="183"/>
      <c r="FXQ267" s="183"/>
      <c r="FXR267" s="183"/>
      <c r="FXS267" s="183"/>
      <c r="FXT267" s="183"/>
      <c r="FXU267" s="183"/>
      <c r="FXV267" s="183"/>
      <c r="FXW267" s="183"/>
      <c r="FXX267" s="183"/>
      <c r="FXY267" s="183"/>
      <c r="FXZ267" s="183"/>
      <c r="FYA267" s="183"/>
      <c r="FYB267" s="183"/>
      <c r="FYC267" s="183"/>
      <c r="FYD267" s="183"/>
      <c r="FYE267" s="183"/>
      <c r="FYF267" s="183"/>
      <c r="FYG267" s="183"/>
      <c r="FYH267" s="183"/>
      <c r="FYI267" s="183"/>
      <c r="FYJ267" s="183"/>
      <c r="FYK267" s="183"/>
      <c r="FYL267" s="183"/>
      <c r="FYM267" s="183"/>
      <c r="FYN267" s="183"/>
      <c r="FYO267" s="183"/>
      <c r="FYP267" s="183"/>
      <c r="FYQ267" s="183"/>
      <c r="FYR267" s="183"/>
      <c r="FYS267" s="183"/>
      <c r="FYT267" s="183"/>
      <c r="FYU267" s="183"/>
      <c r="FYV267" s="183"/>
      <c r="FYW267" s="183"/>
      <c r="FYX267" s="183"/>
      <c r="FYY267" s="183"/>
      <c r="FYZ267" s="183"/>
      <c r="FZA267" s="183"/>
      <c r="FZB267" s="183"/>
      <c r="FZC267" s="183"/>
      <c r="FZD267" s="183"/>
      <c r="FZE267" s="183"/>
      <c r="FZF267" s="183"/>
      <c r="FZG267" s="183"/>
      <c r="FZH267" s="183"/>
      <c r="FZI267" s="183"/>
      <c r="FZJ267" s="183"/>
      <c r="FZK267" s="183"/>
      <c r="FZL267" s="183"/>
      <c r="FZM267" s="183"/>
      <c r="FZN267" s="183"/>
      <c r="FZO267" s="183"/>
      <c r="FZP267" s="183"/>
      <c r="FZQ267" s="183"/>
      <c r="FZR267" s="183"/>
      <c r="FZS267" s="183"/>
      <c r="FZT267" s="183"/>
      <c r="FZU267" s="183"/>
      <c r="FZV267" s="183"/>
      <c r="FZW267" s="183"/>
      <c r="FZX267" s="183"/>
      <c r="FZY267" s="183"/>
      <c r="FZZ267" s="183"/>
      <c r="GAA267" s="183"/>
      <c r="GAB267" s="183"/>
      <c r="GAC267" s="183"/>
      <c r="GAD267" s="183"/>
      <c r="GAE267" s="183"/>
      <c r="GAF267" s="183"/>
      <c r="GAG267" s="183"/>
      <c r="GAH267" s="183"/>
      <c r="GAI267" s="183"/>
      <c r="GAJ267" s="183"/>
      <c r="GAK267" s="183"/>
      <c r="GAL267" s="183"/>
      <c r="GAM267" s="183"/>
      <c r="GAN267" s="183"/>
      <c r="GAO267" s="183"/>
      <c r="GAP267" s="183"/>
      <c r="GAQ267" s="183"/>
      <c r="GAR267" s="183"/>
      <c r="GAS267" s="183"/>
      <c r="GAT267" s="183"/>
      <c r="GAU267" s="183"/>
      <c r="GAV267" s="183"/>
      <c r="GAW267" s="183"/>
      <c r="GAX267" s="183"/>
      <c r="GAY267" s="183"/>
      <c r="GAZ267" s="183"/>
      <c r="GBA267" s="183"/>
      <c r="GBB267" s="183"/>
      <c r="GBC267" s="183"/>
      <c r="GBD267" s="183"/>
      <c r="GBE267" s="183"/>
      <c r="GBF267" s="183"/>
      <c r="GBG267" s="183"/>
      <c r="GBH267" s="183"/>
      <c r="GBI267" s="183"/>
      <c r="GBJ267" s="183"/>
      <c r="GBK267" s="183"/>
      <c r="GBL267" s="183"/>
      <c r="GBM267" s="183"/>
      <c r="GBN267" s="183"/>
      <c r="GBO267" s="183"/>
      <c r="GBP267" s="183"/>
      <c r="GBQ267" s="183"/>
      <c r="GBR267" s="183"/>
      <c r="GBS267" s="183"/>
      <c r="GBT267" s="183"/>
      <c r="GBU267" s="183"/>
      <c r="GBV267" s="183"/>
      <c r="GBW267" s="183"/>
      <c r="GBX267" s="183"/>
      <c r="GBY267" s="183"/>
      <c r="GBZ267" s="183"/>
      <c r="GCA267" s="183"/>
      <c r="GCB267" s="183"/>
      <c r="GCC267" s="183"/>
      <c r="GCD267" s="183"/>
      <c r="GCE267" s="183"/>
      <c r="GCF267" s="183"/>
      <c r="GCG267" s="183"/>
      <c r="GCH267" s="183"/>
      <c r="GCI267" s="183"/>
      <c r="GCJ267" s="183"/>
      <c r="GCK267" s="183"/>
      <c r="GCL267" s="183"/>
      <c r="GCM267" s="183"/>
      <c r="GCN267" s="183"/>
      <c r="GCO267" s="183"/>
      <c r="GCP267" s="183"/>
      <c r="GCQ267" s="183"/>
      <c r="GCR267" s="183"/>
      <c r="GCS267" s="183"/>
      <c r="GCT267" s="183"/>
      <c r="GCU267" s="183"/>
      <c r="GCV267" s="183"/>
      <c r="GCW267" s="183"/>
      <c r="GCX267" s="183"/>
      <c r="GCY267" s="183"/>
      <c r="GCZ267" s="183"/>
      <c r="GDA267" s="183"/>
      <c r="GDB267" s="183"/>
      <c r="GDC267" s="183"/>
      <c r="GDD267" s="183"/>
      <c r="GDE267" s="183"/>
      <c r="GDF267" s="183"/>
      <c r="GDG267" s="183"/>
      <c r="GDH267" s="183"/>
      <c r="GDI267" s="183"/>
      <c r="GDJ267" s="183"/>
      <c r="GDK267" s="183"/>
      <c r="GDL267" s="183"/>
      <c r="GDM267" s="183"/>
      <c r="GDN267" s="183"/>
      <c r="GDO267" s="183"/>
      <c r="GDP267" s="183"/>
      <c r="GDQ267" s="183"/>
      <c r="GDR267" s="183"/>
      <c r="GDS267" s="183"/>
      <c r="GDT267" s="183"/>
      <c r="GDU267" s="183"/>
      <c r="GDV267" s="183"/>
      <c r="GDW267" s="183"/>
      <c r="GDX267" s="183"/>
      <c r="GDY267" s="183"/>
      <c r="GDZ267" s="183"/>
      <c r="GEA267" s="183"/>
      <c r="GEB267" s="183"/>
      <c r="GEC267" s="183"/>
      <c r="GED267" s="183"/>
      <c r="GEE267" s="183"/>
      <c r="GEF267" s="183"/>
      <c r="GEG267" s="183"/>
      <c r="GEH267" s="183"/>
      <c r="GEI267" s="183"/>
      <c r="GEJ267" s="183"/>
      <c r="GEK267" s="183"/>
      <c r="GEL267" s="183"/>
      <c r="GEM267" s="183"/>
      <c r="GEN267" s="183"/>
      <c r="GEO267" s="183"/>
      <c r="GEP267" s="183"/>
      <c r="GEQ267" s="183"/>
      <c r="GER267" s="183"/>
      <c r="GES267" s="183"/>
      <c r="GET267" s="183"/>
      <c r="GEU267" s="183"/>
      <c r="GEV267" s="183"/>
      <c r="GEW267" s="183"/>
      <c r="GEX267" s="183"/>
      <c r="GEY267" s="183"/>
      <c r="GEZ267" s="183"/>
      <c r="GFA267" s="183"/>
      <c r="GFB267" s="183"/>
      <c r="GFC267" s="183"/>
      <c r="GFD267" s="183"/>
      <c r="GFE267" s="183"/>
      <c r="GFF267" s="183"/>
      <c r="GFG267" s="183"/>
      <c r="GFH267" s="183"/>
      <c r="GFI267" s="183"/>
      <c r="GFJ267" s="183"/>
      <c r="GFK267" s="183"/>
      <c r="GFL267" s="183"/>
      <c r="GFM267" s="183"/>
      <c r="GFN267" s="183"/>
      <c r="GFO267" s="183"/>
      <c r="GFP267" s="183"/>
      <c r="GFQ267" s="183"/>
      <c r="GFR267" s="183"/>
      <c r="GFS267" s="183"/>
      <c r="GFT267" s="183"/>
      <c r="GFU267" s="183"/>
      <c r="GFV267" s="183"/>
      <c r="GFW267" s="183"/>
      <c r="GFX267" s="183"/>
      <c r="GFY267" s="183"/>
      <c r="GFZ267" s="183"/>
      <c r="GGA267" s="183"/>
      <c r="GGB267" s="183"/>
      <c r="GGC267" s="183"/>
      <c r="GGD267" s="183"/>
      <c r="GGE267" s="183"/>
      <c r="GGF267" s="183"/>
      <c r="GGG267" s="183"/>
      <c r="GGH267" s="183"/>
      <c r="GGI267" s="183"/>
      <c r="GGJ267" s="183"/>
      <c r="GGK267" s="183"/>
      <c r="GGL267" s="183"/>
      <c r="GGM267" s="183"/>
      <c r="GGN267" s="183"/>
      <c r="GGO267" s="183"/>
      <c r="GGP267" s="183"/>
      <c r="GGQ267" s="183"/>
      <c r="GGR267" s="183"/>
      <c r="GGS267" s="183"/>
      <c r="GGT267" s="183"/>
      <c r="GGU267" s="183"/>
      <c r="GGV267" s="183"/>
      <c r="GGW267" s="183"/>
      <c r="GGX267" s="183"/>
      <c r="GGY267" s="183"/>
      <c r="GGZ267" s="183"/>
      <c r="GHA267" s="183"/>
      <c r="GHB267" s="183"/>
      <c r="GHC267" s="183"/>
      <c r="GHD267" s="183"/>
      <c r="GHE267" s="183"/>
      <c r="GHF267" s="183"/>
      <c r="GHG267" s="183"/>
      <c r="GHH267" s="183"/>
      <c r="GHI267" s="183"/>
      <c r="GHJ267" s="183"/>
      <c r="GHK267" s="183"/>
      <c r="GHL267" s="183"/>
      <c r="GHM267" s="183"/>
      <c r="GHN267" s="183"/>
      <c r="GHO267" s="183"/>
      <c r="GHP267" s="183"/>
      <c r="GHQ267" s="183"/>
      <c r="GHR267" s="183"/>
      <c r="GHS267" s="183"/>
      <c r="GHT267" s="183"/>
      <c r="GHU267" s="183"/>
      <c r="GHV267" s="183"/>
      <c r="GHW267" s="183"/>
      <c r="GHX267" s="183"/>
      <c r="GHY267" s="183"/>
      <c r="GHZ267" s="183"/>
      <c r="GIA267" s="183"/>
      <c r="GIB267" s="183"/>
      <c r="GIC267" s="183"/>
      <c r="GID267" s="183"/>
      <c r="GIE267" s="183"/>
      <c r="GIF267" s="183"/>
      <c r="GIG267" s="183"/>
      <c r="GIH267" s="183"/>
      <c r="GII267" s="183"/>
      <c r="GIJ267" s="183"/>
      <c r="GIK267" s="183"/>
      <c r="GIL267" s="183"/>
      <c r="GIM267" s="183"/>
      <c r="GIN267" s="183"/>
      <c r="GIO267" s="183"/>
      <c r="GIP267" s="183"/>
      <c r="GIQ267" s="183"/>
      <c r="GIR267" s="183"/>
      <c r="GIS267" s="183"/>
      <c r="GIT267" s="183"/>
      <c r="GIU267" s="183"/>
      <c r="GIV267" s="183"/>
      <c r="GIW267" s="183"/>
      <c r="GIX267" s="183"/>
      <c r="GIY267" s="183"/>
      <c r="GIZ267" s="183"/>
      <c r="GJA267" s="183"/>
      <c r="GJB267" s="183"/>
      <c r="GJC267" s="183"/>
      <c r="GJD267" s="183"/>
      <c r="GJE267" s="183"/>
      <c r="GJF267" s="183"/>
      <c r="GJG267" s="183"/>
      <c r="GJH267" s="183"/>
      <c r="GJI267" s="183"/>
      <c r="GJJ267" s="183"/>
      <c r="GJK267" s="183"/>
      <c r="GJL267" s="183"/>
      <c r="GJM267" s="183"/>
      <c r="GJN267" s="183"/>
      <c r="GJO267" s="183"/>
      <c r="GJP267" s="183"/>
      <c r="GJQ267" s="183"/>
      <c r="GJR267" s="183"/>
      <c r="GJS267" s="183"/>
      <c r="GJT267" s="183"/>
      <c r="GJU267" s="183"/>
      <c r="GJV267" s="183"/>
      <c r="GJW267" s="183"/>
      <c r="GJX267" s="183"/>
      <c r="GJY267" s="183"/>
      <c r="GJZ267" s="183"/>
      <c r="GKA267" s="183"/>
      <c r="GKB267" s="183"/>
      <c r="GKC267" s="183"/>
      <c r="GKD267" s="183"/>
      <c r="GKE267" s="183"/>
      <c r="GKF267" s="183"/>
      <c r="GKG267" s="183"/>
      <c r="GKH267" s="183"/>
      <c r="GKI267" s="183"/>
      <c r="GKJ267" s="183"/>
      <c r="GKK267" s="183"/>
      <c r="GKL267" s="183"/>
      <c r="GKM267" s="183"/>
      <c r="GKN267" s="183"/>
      <c r="GKO267" s="183"/>
      <c r="GKP267" s="183"/>
      <c r="GKQ267" s="183"/>
      <c r="GKR267" s="183"/>
      <c r="GKS267" s="183"/>
      <c r="GKT267" s="183"/>
      <c r="GKU267" s="183"/>
      <c r="GKV267" s="183"/>
      <c r="GKW267" s="183"/>
      <c r="GKX267" s="183"/>
      <c r="GKY267" s="183"/>
      <c r="GKZ267" s="183"/>
      <c r="GLA267" s="183"/>
      <c r="GLB267" s="183"/>
      <c r="GLC267" s="183"/>
      <c r="GLD267" s="183"/>
      <c r="GLE267" s="183"/>
      <c r="GLF267" s="183"/>
      <c r="GLG267" s="183"/>
      <c r="GLH267" s="183"/>
      <c r="GLI267" s="183"/>
      <c r="GLJ267" s="183"/>
      <c r="GLK267" s="183"/>
      <c r="GLL267" s="183"/>
      <c r="GLM267" s="183"/>
      <c r="GLN267" s="183"/>
      <c r="GLO267" s="183"/>
      <c r="GLP267" s="183"/>
      <c r="GLQ267" s="183"/>
      <c r="GLR267" s="183"/>
      <c r="GLS267" s="183"/>
      <c r="GLT267" s="183"/>
      <c r="GLU267" s="183"/>
      <c r="GLV267" s="183"/>
      <c r="GLW267" s="183"/>
      <c r="GLX267" s="183"/>
      <c r="GLY267" s="183"/>
      <c r="GLZ267" s="183"/>
      <c r="GMA267" s="183"/>
      <c r="GMB267" s="183"/>
      <c r="GMC267" s="183"/>
      <c r="GMD267" s="183"/>
      <c r="GME267" s="183"/>
      <c r="GMF267" s="183"/>
      <c r="GMG267" s="183"/>
      <c r="GMH267" s="183"/>
      <c r="GMI267" s="183"/>
      <c r="GMJ267" s="183"/>
      <c r="GMK267" s="183"/>
      <c r="GML267" s="183"/>
      <c r="GMM267" s="183"/>
      <c r="GMN267" s="183"/>
      <c r="GMO267" s="183"/>
      <c r="GMP267" s="183"/>
      <c r="GMQ267" s="183"/>
      <c r="GMR267" s="183"/>
      <c r="GMS267" s="183"/>
      <c r="GMT267" s="183"/>
      <c r="GMU267" s="183"/>
      <c r="GMV267" s="183"/>
      <c r="GMW267" s="183"/>
      <c r="GMX267" s="183"/>
      <c r="GMY267" s="183"/>
      <c r="GMZ267" s="183"/>
      <c r="GNA267" s="183"/>
      <c r="GNB267" s="183"/>
      <c r="GNC267" s="183"/>
      <c r="GND267" s="183"/>
      <c r="GNE267" s="183"/>
      <c r="GNF267" s="183"/>
      <c r="GNG267" s="183"/>
      <c r="GNH267" s="183"/>
      <c r="GNI267" s="183"/>
      <c r="GNJ267" s="183"/>
      <c r="GNK267" s="183"/>
      <c r="GNL267" s="183"/>
      <c r="GNM267" s="183"/>
      <c r="GNN267" s="183"/>
      <c r="GNO267" s="183"/>
      <c r="GNP267" s="183"/>
      <c r="GNQ267" s="183"/>
      <c r="GNR267" s="183"/>
      <c r="GNS267" s="183"/>
      <c r="GNT267" s="183"/>
      <c r="GNU267" s="183"/>
      <c r="GNV267" s="183"/>
      <c r="GNW267" s="183"/>
      <c r="GNX267" s="183"/>
      <c r="GNY267" s="183"/>
      <c r="GNZ267" s="183"/>
      <c r="GOA267" s="183"/>
      <c r="GOB267" s="183"/>
      <c r="GOC267" s="183"/>
      <c r="GOD267" s="183"/>
      <c r="GOE267" s="183"/>
      <c r="GOF267" s="183"/>
      <c r="GOG267" s="183"/>
      <c r="GOH267" s="183"/>
      <c r="GOI267" s="183"/>
      <c r="GOJ267" s="183"/>
      <c r="GOK267" s="183"/>
      <c r="GOL267" s="183"/>
      <c r="GOM267" s="183"/>
      <c r="GON267" s="183"/>
      <c r="GOO267" s="183"/>
      <c r="GOP267" s="183"/>
      <c r="GOQ267" s="183"/>
      <c r="GOR267" s="183"/>
      <c r="GOS267" s="183"/>
      <c r="GOT267" s="183"/>
      <c r="GOU267" s="183"/>
      <c r="GOV267" s="183"/>
      <c r="GOW267" s="183"/>
      <c r="GOX267" s="183"/>
      <c r="GOY267" s="183"/>
      <c r="GOZ267" s="183"/>
      <c r="GPA267" s="183"/>
      <c r="GPB267" s="183"/>
      <c r="GPC267" s="183"/>
      <c r="GPD267" s="183"/>
      <c r="GPE267" s="183"/>
      <c r="GPF267" s="183"/>
      <c r="GPG267" s="183"/>
      <c r="GPH267" s="183"/>
      <c r="GPI267" s="183"/>
      <c r="GPJ267" s="183"/>
      <c r="GPK267" s="183"/>
      <c r="GPL267" s="183"/>
      <c r="GPM267" s="183"/>
      <c r="GPN267" s="183"/>
      <c r="GPO267" s="183"/>
      <c r="GPP267" s="183"/>
      <c r="GPQ267" s="183"/>
      <c r="GPR267" s="183"/>
      <c r="GPS267" s="183"/>
      <c r="GPT267" s="183"/>
      <c r="GPU267" s="183"/>
      <c r="GPV267" s="183"/>
      <c r="GPW267" s="183"/>
      <c r="GPX267" s="183"/>
      <c r="GPY267" s="183"/>
      <c r="GPZ267" s="183"/>
      <c r="GQA267" s="183"/>
      <c r="GQB267" s="183"/>
      <c r="GQC267" s="183"/>
      <c r="GQD267" s="183"/>
      <c r="GQE267" s="183"/>
      <c r="GQF267" s="183"/>
      <c r="GQG267" s="183"/>
      <c r="GQH267" s="183"/>
      <c r="GQI267" s="183"/>
      <c r="GQJ267" s="183"/>
      <c r="GQK267" s="183"/>
      <c r="GQL267" s="183"/>
      <c r="GQM267" s="183"/>
      <c r="GQN267" s="183"/>
      <c r="GQO267" s="183"/>
      <c r="GQP267" s="183"/>
      <c r="GQQ267" s="183"/>
      <c r="GQR267" s="183"/>
      <c r="GQS267" s="183"/>
      <c r="GQT267" s="183"/>
      <c r="GQU267" s="183"/>
      <c r="GQV267" s="183"/>
      <c r="GQW267" s="183"/>
      <c r="GQX267" s="183"/>
      <c r="GQY267" s="183"/>
      <c r="GQZ267" s="183"/>
      <c r="GRA267" s="183"/>
      <c r="GRB267" s="183"/>
      <c r="GRC267" s="183"/>
      <c r="GRD267" s="183"/>
      <c r="GRE267" s="183"/>
      <c r="GRF267" s="183"/>
      <c r="GRG267" s="183"/>
      <c r="GRH267" s="183"/>
      <c r="GRI267" s="183"/>
      <c r="GRJ267" s="183"/>
      <c r="GRK267" s="183"/>
      <c r="GRL267" s="183"/>
      <c r="GRM267" s="183"/>
      <c r="GRN267" s="183"/>
      <c r="GRO267" s="183"/>
      <c r="GRP267" s="183"/>
      <c r="GRQ267" s="183"/>
      <c r="GRR267" s="183"/>
      <c r="GRS267" s="183"/>
      <c r="GRT267" s="183"/>
      <c r="GRU267" s="183"/>
      <c r="GRV267" s="183"/>
      <c r="GRW267" s="183"/>
      <c r="GRX267" s="183"/>
      <c r="GRY267" s="183"/>
      <c r="GRZ267" s="183"/>
      <c r="GSA267" s="183"/>
      <c r="GSB267" s="183"/>
      <c r="GSC267" s="183"/>
      <c r="GSD267" s="183"/>
      <c r="GSE267" s="183"/>
      <c r="GSF267" s="183"/>
      <c r="GSG267" s="183"/>
      <c r="GSH267" s="183"/>
      <c r="GSI267" s="183"/>
      <c r="GSJ267" s="183"/>
      <c r="GSK267" s="183"/>
      <c r="GSL267" s="183"/>
      <c r="GSM267" s="183"/>
      <c r="GSN267" s="183"/>
      <c r="GSO267" s="183"/>
      <c r="GSP267" s="183"/>
      <c r="GSQ267" s="183"/>
      <c r="GSR267" s="183"/>
      <c r="GSS267" s="183"/>
      <c r="GST267" s="183"/>
      <c r="GSU267" s="183"/>
      <c r="GSV267" s="183"/>
      <c r="GSW267" s="183"/>
      <c r="GSX267" s="183"/>
      <c r="GSY267" s="183"/>
      <c r="GSZ267" s="183"/>
      <c r="GTA267" s="183"/>
      <c r="GTB267" s="183"/>
      <c r="GTC267" s="183"/>
      <c r="GTD267" s="183"/>
      <c r="GTE267" s="183"/>
      <c r="GTF267" s="183"/>
      <c r="GTG267" s="183"/>
      <c r="GTH267" s="183"/>
      <c r="GTI267" s="183"/>
      <c r="GTJ267" s="183"/>
      <c r="GTK267" s="183"/>
      <c r="GTL267" s="183"/>
      <c r="GTM267" s="183"/>
      <c r="GTN267" s="183"/>
      <c r="GTO267" s="183"/>
      <c r="GTP267" s="183"/>
      <c r="GTQ267" s="183"/>
      <c r="GTR267" s="183"/>
      <c r="GTS267" s="183"/>
      <c r="GTT267" s="183"/>
      <c r="GTU267" s="183"/>
      <c r="GTV267" s="183"/>
      <c r="GTW267" s="183"/>
      <c r="GTX267" s="183"/>
      <c r="GTY267" s="183"/>
      <c r="GTZ267" s="183"/>
      <c r="GUA267" s="183"/>
      <c r="GUB267" s="183"/>
      <c r="GUC267" s="183"/>
      <c r="GUD267" s="183"/>
      <c r="GUE267" s="183"/>
      <c r="GUF267" s="183"/>
      <c r="GUG267" s="183"/>
      <c r="GUH267" s="183"/>
      <c r="GUI267" s="183"/>
      <c r="GUJ267" s="183"/>
      <c r="GUK267" s="183"/>
      <c r="GUL267" s="183"/>
      <c r="GUM267" s="183"/>
      <c r="GUN267" s="183"/>
      <c r="GUO267" s="183"/>
      <c r="GUP267" s="183"/>
      <c r="GUQ267" s="183"/>
      <c r="GUR267" s="183"/>
      <c r="GUS267" s="183"/>
      <c r="GUT267" s="183"/>
      <c r="GUU267" s="183"/>
      <c r="GUV267" s="183"/>
      <c r="GUW267" s="183"/>
      <c r="GUX267" s="183"/>
      <c r="GUY267" s="183"/>
      <c r="GUZ267" s="183"/>
      <c r="GVA267" s="183"/>
      <c r="GVB267" s="183"/>
      <c r="GVC267" s="183"/>
      <c r="GVD267" s="183"/>
      <c r="GVE267" s="183"/>
      <c r="GVF267" s="183"/>
      <c r="GVG267" s="183"/>
      <c r="GVH267" s="183"/>
      <c r="GVI267" s="183"/>
      <c r="GVJ267" s="183"/>
      <c r="GVK267" s="183"/>
      <c r="GVL267" s="183"/>
      <c r="GVM267" s="183"/>
      <c r="GVN267" s="183"/>
      <c r="GVO267" s="183"/>
      <c r="GVP267" s="183"/>
      <c r="GVQ267" s="183"/>
      <c r="GVR267" s="183"/>
      <c r="GVS267" s="183"/>
      <c r="GVT267" s="183"/>
      <c r="GVU267" s="183"/>
      <c r="GVV267" s="183"/>
      <c r="GVW267" s="183"/>
      <c r="GVX267" s="183"/>
      <c r="GVY267" s="183"/>
      <c r="GVZ267" s="183"/>
      <c r="GWA267" s="183"/>
      <c r="GWB267" s="183"/>
      <c r="GWC267" s="183"/>
      <c r="GWD267" s="183"/>
      <c r="GWE267" s="183"/>
      <c r="GWF267" s="183"/>
      <c r="GWG267" s="183"/>
      <c r="GWH267" s="183"/>
      <c r="GWI267" s="183"/>
      <c r="GWJ267" s="183"/>
      <c r="GWK267" s="183"/>
      <c r="GWL267" s="183"/>
      <c r="GWM267" s="183"/>
      <c r="GWN267" s="183"/>
      <c r="GWO267" s="183"/>
      <c r="GWP267" s="183"/>
      <c r="GWQ267" s="183"/>
      <c r="GWR267" s="183"/>
      <c r="GWS267" s="183"/>
      <c r="GWT267" s="183"/>
      <c r="GWU267" s="183"/>
      <c r="GWV267" s="183"/>
      <c r="GWW267" s="183"/>
      <c r="GWX267" s="183"/>
      <c r="GWY267" s="183"/>
      <c r="GWZ267" s="183"/>
      <c r="GXA267" s="183"/>
      <c r="GXB267" s="183"/>
      <c r="GXC267" s="183"/>
      <c r="GXD267" s="183"/>
      <c r="GXE267" s="183"/>
      <c r="GXF267" s="183"/>
      <c r="GXG267" s="183"/>
      <c r="GXH267" s="183"/>
      <c r="GXI267" s="183"/>
      <c r="GXJ267" s="183"/>
      <c r="GXK267" s="183"/>
      <c r="GXL267" s="183"/>
      <c r="GXM267" s="183"/>
      <c r="GXN267" s="183"/>
      <c r="GXO267" s="183"/>
      <c r="GXP267" s="183"/>
      <c r="GXQ267" s="183"/>
      <c r="GXR267" s="183"/>
      <c r="GXS267" s="183"/>
      <c r="GXT267" s="183"/>
      <c r="GXU267" s="183"/>
      <c r="GXV267" s="183"/>
      <c r="GXW267" s="183"/>
      <c r="GXX267" s="183"/>
      <c r="GXY267" s="183"/>
      <c r="GXZ267" s="183"/>
      <c r="GYA267" s="183"/>
      <c r="GYB267" s="183"/>
      <c r="GYC267" s="183"/>
      <c r="GYD267" s="183"/>
      <c r="GYE267" s="183"/>
      <c r="GYF267" s="183"/>
      <c r="GYG267" s="183"/>
      <c r="GYH267" s="183"/>
      <c r="GYI267" s="183"/>
      <c r="GYJ267" s="183"/>
      <c r="GYK267" s="183"/>
      <c r="GYL267" s="183"/>
      <c r="GYM267" s="183"/>
      <c r="GYN267" s="183"/>
      <c r="GYO267" s="183"/>
      <c r="GYP267" s="183"/>
      <c r="GYQ267" s="183"/>
      <c r="GYR267" s="183"/>
      <c r="GYS267" s="183"/>
      <c r="GYT267" s="183"/>
      <c r="GYU267" s="183"/>
      <c r="GYV267" s="183"/>
      <c r="GYW267" s="183"/>
      <c r="GYX267" s="183"/>
      <c r="GYY267" s="183"/>
      <c r="GYZ267" s="183"/>
      <c r="GZA267" s="183"/>
      <c r="GZB267" s="183"/>
      <c r="GZC267" s="183"/>
      <c r="GZD267" s="183"/>
      <c r="GZE267" s="183"/>
      <c r="GZF267" s="183"/>
      <c r="GZG267" s="183"/>
      <c r="GZH267" s="183"/>
      <c r="GZI267" s="183"/>
      <c r="GZJ267" s="183"/>
      <c r="GZK267" s="183"/>
      <c r="GZL267" s="183"/>
      <c r="GZM267" s="183"/>
      <c r="GZN267" s="183"/>
      <c r="GZO267" s="183"/>
      <c r="GZP267" s="183"/>
      <c r="GZQ267" s="183"/>
      <c r="GZR267" s="183"/>
      <c r="GZS267" s="183"/>
      <c r="GZT267" s="183"/>
      <c r="GZU267" s="183"/>
      <c r="GZV267" s="183"/>
      <c r="GZW267" s="183"/>
      <c r="GZX267" s="183"/>
      <c r="GZY267" s="183"/>
      <c r="GZZ267" s="183"/>
      <c r="HAA267" s="183"/>
      <c r="HAB267" s="183"/>
      <c r="HAC267" s="183"/>
      <c r="HAD267" s="183"/>
      <c r="HAE267" s="183"/>
      <c r="HAF267" s="183"/>
      <c r="HAG267" s="183"/>
      <c r="HAH267" s="183"/>
      <c r="HAI267" s="183"/>
      <c r="HAJ267" s="183"/>
      <c r="HAK267" s="183"/>
      <c r="HAL267" s="183"/>
      <c r="HAM267" s="183"/>
      <c r="HAN267" s="183"/>
      <c r="HAO267" s="183"/>
      <c r="HAP267" s="183"/>
      <c r="HAQ267" s="183"/>
      <c r="HAR267" s="183"/>
      <c r="HAS267" s="183"/>
      <c r="HAT267" s="183"/>
      <c r="HAU267" s="183"/>
      <c r="HAV267" s="183"/>
      <c r="HAW267" s="183"/>
      <c r="HAX267" s="183"/>
      <c r="HAY267" s="183"/>
      <c r="HAZ267" s="183"/>
      <c r="HBA267" s="183"/>
      <c r="HBB267" s="183"/>
      <c r="HBC267" s="183"/>
      <c r="HBD267" s="183"/>
      <c r="HBE267" s="183"/>
      <c r="HBF267" s="183"/>
      <c r="HBG267" s="183"/>
      <c r="HBH267" s="183"/>
      <c r="HBI267" s="183"/>
      <c r="HBJ267" s="183"/>
      <c r="HBK267" s="183"/>
      <c r="HBL267" s="183"/>
      <c r="HBM267" s="183"/>
      <c r="HBN267" s="183"/>
      <c r="HBO267" s="183"/>
      <c r="HBP267" s="183"/>
      <c r="HBQ267" s="183"/>
      <c r="HBR267" s="183"/>
      <c r="HBS267" s="183"/>
      <c r="HBT267" s="183"/>
      <c r="HBU267" s="183"/>
      <c r="HBV267" s="183"/>
      <c r="HBW267" s="183"/>
      <c r="HBX267" s="183"/>
      <c r="HBY267" s="183"/>
      <c r="HBZ267" s="183"/>
      <c r="HCA267" s="183"/>
      <c r="HCB267" s="183"/>
      <c r="HCC267" s="183"/>
      <c r="HCD267" s="183"/>
      <c r="HCE267" s="183"/>
      <c r="HCF267" s="183"/>
      <c r="HCG267" s="183"/>
      <c r="HCH267" s="183"/>
      <c r="HCI267" s="183"/>
      <c r="HCJ267" s="183"/>
      <c r="HCK267" s="183"/>
      <c r="HCL267" s="183"/>
      <c r="HCM267" s="183"/>
      <c r="HCN267" s="183"/>
      <c r="HCO267" s="183"/>
      <c r="HCP267" s="183"/>
      <c r="HCQ267" s="183"/>
      <c r="HCR267" s="183"/>
      <c r="HCS267" s="183"/>
      <c r="HCT267" s="183"/>
      <c r="HCU267" s="183"/>
      <c r="HCV267" s="183"/>
      <c r="HCW267" s="183"/>
      <c r="HCX267" s="183"/>
      <c r="HCY267" s="183"/>
      <c r="HCZ267" s="183"/>
      <c r="HDA267" s="183"/>
      <c r="HDB267" s="183"/>
      <c r="HDC267" s="183"/>
      <c r="HDD267" s="183"/>
      <c r="HDE267" s="183"/>
      <c r="HDF267" s="183"/>
      <c r="HDG267" s="183"/>
      <c r="HDH267" s="183"/>
      <c r="HDI267" s="183"/>
      <c r="HDJ267" s="183"/>
      <c r="HDK267" s="183"/>
      <c r="HDL267" s="183"/>
      <c r="HDM267" s="183"/>
      <c r="HDN267" s="183"/>
      <c r="HDO267" s="183"/>
      <c r="HDP267" s="183"/>
      <c r="HDQ267" s="183"/>
      <c r="HDR267" s="183"/>
      <c r="HDS267" s="183"/>
      <c r="HDT267" s="183"/>
      <c r="HDU267" s="183"/>
      <c r="HDV267" s="183"/>
      <c r="HDW267" s="183"/>
      <c r="HDX267" s="183"/>
      <c r="HDY267" s="183"/>
      <c r="HDZ267" s="183"/>
      <c r="HEA267" s="183"/>
      <c r="HEB267" s="183"/>
      <c r="HEC267" s="183"/>
      <c r="HED267" s="183"/>
      <c r="HEE267" s="183"/>
      <c r="HEF267" s="183"/>
      <c r="HEG267" s="183"/>
      <c r="HEH267" s="183"/>
      <c r="HEI267" s="183"/>
      <c r="HEJ267" s="183"/>
      <c r="HEK267" s="183"/>
      <c r="HEL267" s="183"/>
      <c r="HEM267" s="183"/>
      <c r="HEN267" s="183"/>
      <c r="HEO267" s="183"/>
      <c r="HEP267" s="183"/>
      <c r="HEQ267" s="183"/>
      <c r="HER267" s="183"/>
      <c r="HES267" s="183"/>
      <c r="HET267" s="183"/>
      <c r="HEU267" s="183"/>
      <c r="HEV267" s="183"/>
      <c r="HEW267" s="183"/>
      <c r="HEX267" s="183"/>
      <c r="HEY267" s="183"/>
      <c r="HEZ267" s="183"/>
      <c r="HFA267" s="183"/>
      <c r="HFB267" s="183"/>
      <c r="HFC267" s="183"/>
      <c r="HFD267" s="183"/>
      <c r="HFE267" s="183"/>
      <c r="HFF267" s="183"/>
      <c r="HFG267" s="183"/>
      <c r="HFH267" s="183"/>
      <c r="HFI267" s="183"/>
      <c r="HFJ267" s="183"/>
      <c r="HFK267" s="183"/>
      <c r="HFL267" s="183"/>
      <c r="HFM267" s="183"/>
      <c r="HFN267" s="183"/>
      <c r="HFO267" s="183"/>
      <c r="HFP267" s="183"/>
      <c r="HFQ267" s="183"/>
      <c r="HFR267" s="183"/>
      <c r="HFS267" s="183"/>
      <c r="HFT267" s="183"/>
      <c r="HFU267" s="183"/>
      <c r="HFV267" s="183"/>
      <c r="HFW267" s="183"/>
      <c r="HFX267" s="183"/>
      <c r="HFY267" s="183"/>
      <c r="HFZ267" s="183"/>
      <c r="HGA267" s="183"/>
      <c r="HGB267" s="183"/>
      <c r="HGC267" s="183"/>
      <c r="HGD267" s="183"/>
      <c r="HGE267" s="183"/>
      <c r="HGF267" s="183"/>
      <c r="HGG267" s="183"/>
      <c r="HGH267" s="183"/>
      <c r="HGI267" s="183"/>
      <c r="HGJ267" s="183"/>
      <c r="HGK267" s="183"/>
      <c r="HGL267" s="183"/>
      <c r="HGM267" s="183"/>
      <c r="HGN267" s="183"/>
      <c r="HGO267" s="183"/>
      <c r="HGP267" s="183"/>
      <c r="HGQ267" s="183"/>
      <c r="HGR267" s="183"/>
      <c r="HGS267" s="183"/>
      <c r="HGT267" s="183"/>
      <c r="HGU267" s="183"/>
      <c r="HGV267" s="183"/>
      <c r="HGW267" s="183"/>
      <c r="HGX267" s="183"/>
      <c r="HGY267" s="183"/>
      <c r="HGZ267" s="183"/>
      <c r="HHA267" s="183"/>
      <c r="HHB267" s="183"/>
      <c r="HHC267" s="183"/>
      <c r="HHD267" s="183"/>
      <c r="HHE267" s="183"/>
      <c r="HHF267" s="183"/>
      <c r="HHG267" s="183"/>
      <c r="HHH267" s="183"/>
      <c r="HHI267" s="183"/>
      <c r="HHJ267" s="183"/>
      <c r="HHK267" s="183"/>
      <c r="HHL267" s="183"/>
      <c r="HHM267" s="183"/>
      <c r="HHN267" s="183"/>
      <c r="HHO267" s="183"/>
      <c r="HHP267" s="183"/>
      <c r="HHQ267" s="183"/>
      <c r="HHR267" s="183"/>
      <c r="HHS267" s="183"/>
      <c r="HHT267" s="183"/>
      <c r="HHU267" s="183"/>
      <c r="HHV267" s="183"/>
      <c r="HHW267" s="183"/>
      <c r="HHX267" s="183"/>
      <c r="HHY267" s="183"/>
      <c r="HHZ267" s="183"/>
      <c r="HIA267" s="183"/>
      <c r="HIB267" s="183"/>
      <c r="HIC267" s="183"/>
      <c r="HID267" s="183"/>
      <c r="HIE267" s="183"/>
      <c r="HIF267" s="183"/>
      <c r="HIG267" s="183"/>
      <c r="HIH267" s="183"/>
      <c r="HII267" s="183"/>
      <c r="HIJ267" s="183"/>
      <c r="HIK267" s="183"/>
      <c r="HIL267" s="183"/>
      <c r="HIM267" s="183"/>
      <c r="HIN267" s="183"/>
      <c r="HIO267" s="183"/>
      <c r="HIP267" s="183"/>
      <c r="HIQ267" s="183"/>
      <c r="HIR267" s="183"/>
      <c r="HIS267" s="183"/>
      <c r="HIT267" s="183"/>
      <c r="HIU267" s="183"/>
      <c r="HIV267" s="183"/>
      <c r="HIW267" s="183"/>
      <c r="HIX267" s="183"/>
      <c r="HIY267" s="183"/>
      <c r="HIZ267" s="183"/>
      <c r="HJA267" s="183"/>
      <c r="HJB267" s="183"/>
      <c r="HJC267" s="183"/>
      <c r="HJD267" s="183"/>
      <c r="HJE267" s="183"/>
      <c r="HJF267" s="183"/>
      <c r="HJG267" s="183"/>
      <c r="HJH267" s="183"/>
      <c r="HJI267" s="183"/>
      <c r="HJJ267" s="183"/>
      <c r="HJK267" s="183"/>
      <c r="HJL267" s="183"/>
      <c r="HJM267" s="183"/>
      <c r="HJN267" s="183"/>
      <c r="HJO267" s="183"/>
      <c r="HJP267" s="183"/>
      <c r="HJQ267" s="183"/>
      <c r="HJR267" s="183"/>
      <c r="HJS267" s="183"/>
      <c r="HJT267" s="183"/>
      <c r="HJU267" s="183"/>
      <c r="HJV267" s="183"/>
      <c r="HJW267" s="183"/>
      <c r="HJX267" s="183"/>
      <c r="HJY267" s="183"/>
      <c r="HJZ267" s="183"/>
      <c r="HKA267" s="183"/>
      <c r="HKB267" s="183"/>
      <c r="HKC267" s="183"/>
      <c r="HKD267" s="183"/>
      <c r="HKE267" s="183"/>
      <c r="HKF267" s="183"/>
      <c r="HKG267" s="183"/>
      <c r="HKH267" s="183"/>
      <c r="HKI267" s="183"/>
      <c r="HKJ267" s="183"/>
      <c r="HKK267" s="183"/>
      <c r="HKL267" s="183"/>
      <c r="HKM267" s="183"/>
      <c r="HKN267" s="183"/>
      <c r="HKO267" s="183"/>
      <c r="HKP267" s="183"/>
      <c r="HKQ267" s="183"/>
      <c r="HKR267" s="183"/>
      <c r="HKS267" s="183"/>
      <c r="HKT267" s="183"/>
      <c r="HKU267" s="183"/>
      <c r="HKV267" s="183"/>
      <c r="HKW267" s="183"/>
      <c r="HKX267" s="183"/>
      <c r="HKY267" s="183"/>
      <c r="HKZ267" s="183"/>
      <c r="HLA267" s="183"/>
      <c r="HLB267" s="183"/>
      <c r="HLC267" s="183"/>
      <c r="HLD267" s="183"/>
      <c r="HLE267" s="183"/>
      <c r="HLF267" s="183"/>
      <c r="HLG267" s="183"/>
      <c r="HLH267" s="183"/>
      <c r="HLI267" s="183"/>
      <c r="HLJ267" s="183"/>
      <c r="HLK267" s="183"/>
      <c r="HLL267" s="183"/>
      <c r="HLM267" s="183"/>
      <c r="HLN267" s="183"/>
      <c r="HLO267" s="183"/>
      <c r="HLP267" s="183"/>
      <c r="HLQ267" s="183"/>
      <c r="HLR267" s="183"/>
      <c r="HLS267" s="183"/>
      <c r="HLT267" s="183"/>
      <c r="HLU267" s="183"/>
      <c r="HLV267" s="183"/>
      <c r="HLW267" s="183"/>
      <c r="HLX267" s="183"/>
      <c r="HLY267" s="183"/>
      <c r="HLZ267" s="183"/>
      <c r="HMA267" s="183"/>
      <c r="HMB267" s="183"/>
      <c r="HMC267" s="183"/>
      <c r="HMD267" s="183"/>
      <c r="HME267" s="183"/>
      <c r="HMF267" s="183"/>
      <c r="HMG267" s="183"/>
      <c r="HMH267" s="183"/>
      <c r="HMI267" s="183"/>
      <c r="HMJ267" s="183"/>
      <c r="HMK267" s="183"/>
      <c r="HML267" s="183"/>
      <c r="HMM267" s="183"/>
      <c r="HMN267" s="183"/>
      <c r="HMO267" s="183"/>
      <c r="HMP267" s="183"/>
      <c r="HMQ267" s="183"/>
      <c r="HMR267" s="183"/>
      <c r="HMS267" s="183"/>
      <c r="HMT267" s="183"/>
      <c r="HMU267" s="183"/>
      <c r="HMV267" s="183"/>
      <c r="HMW267" s="183"/>
      <c r="HMX267" s="183"/>
      <c r="HMY267" s="183"/>
      <c r="HMZ267" s="183"/>
      <c r="HNA267" s="183"/>
      <c r="HNB267" s="183"/>
      <c r="HNC267" s="183"/>
      <c r="HND267" s="183"/>
      <c r="HNE267" s="183"/>
      <c r="HNF267" s="183"/>
      <c r="HNG267" s="183"/>
      <c r="HNH267" s="183"/>
      <c r="HNI267" s="183"/>
      <c r="HNJ267" s="183"/>
      <c r="HNK267" s="183"/>
      <c r="HNL267" s="183"/>
      <c r="HNM267" s="183"/>
      <c r="HNN267" s="183"/>
      <c r="HNO267" s="183"/>
      <c r="HNP267" s="183"/>
      <c r="HNQ267" s="183"/>
      <c r="HNR267" s="183"/>
      <c r="HNS267" s="183"/>
      <c r="HNT267" s="183"/>
      <c r="HNU267" s="183"/>
      <c r="HNV267" s="183"/>
      <c r="HNW267" s="183"/>
      <c r="HNX267" s="183"/>
      <c r="HNY267" s="183"/>
      <c r="HNZ267" s="183"/>
      <c r="HOA267" s="183"/>
      <c r="HOB267" s="183"/>
      <c r="HOC267" s="183"/>
      <c r="HOD267" s="183"/>
      <c r="HOE267" s="183"/>
      <c r="HOF267" s="183"/>
      <c r="HOG267" s="183"/>
      <c r="HOH267" s="183"/>
      <c r="HOI267" s="183"/>
      <c r="HOJ267" s="183"/>
      <c r="HOK267" s="183"/>
      <c r="HOL267" s="183"/>
      <c r="HOM267" s="183"/>
      <c r="HON267" s="183"/>
      <c r="HOO267" s="183"/>
      <c r="HOP267" s="183"/>
      <c r="HOQ267" s="183"/>
      <c r="HOR267" s="183"/>
      <c r="HOS267" s="183"/>
      <c r="HOT267" s="183"/>
      <c r="HOU267" s="183"/>
      <c r="HOV267" s="183"/>
      <c r="HOW267" s="183"/>
      <c r="HOX267" s="183"/>
      <c r="HOY267" s="183"/>
      <c r="HOZ267" s="183"/>
      <c r="HPA267" s="183"/>
      <c r="HPB267" s="183"/>
      <c r="HPC267" s="183"/>
      <c r="HPD267" s="183"/>
      <c r="HPE267" s="183"/>
      <c r="HPF267" s="183"/>
      <c r="HPG267" s="183"/>
      <c r="HPH267" s="183"/>
      <c r="HPI267" s="183"/>
      <c r="HPJ267" s="183"/>
      <c r="HPK267" s="183"/>
      <c r="HPL267" s="183"/>
      <c r="HPM267" s="183"/>
      <c r="HPN267" s="183"/>
      <c r="HPO267" s="183"/>
      <c r="HPP267" s="183"/>
      <c r="HPQ267" s="183"/>
      <c r="HPR267" s="183"/>
      <c r="HPS267" s="183"/>
      <c r="HPT267" s="183"/>
      <c r="HPU267" s="183"/>
      <c r="HPV267" s="183"/>
      <c r="HPW267" s="183"/>
      <c r="HPX267" s="183"/>
      <c r="HPY267" s="183"/>
      <c r="HPZ267" s="183"/>
      <c r="HQA267" s="183"/>
      <c r="HQB267" s="183"/>
      <c r="HQC267" s="183"/>
      <c r="HQD267" s="183"/>
      <c r="HQE267" s="183"/>
      <c r="HQF267" s="183"/>
      <c r="HQG267" s="183"/>
      <c r="HQH267" s="183"/>
      <c r="HQI267" s="183"/>
      <c r="HQJ267" s="183"/>
      <c r="HQK267" s="183"/>
      <c r="HQL267" s="183"/>
      <c r="HQM267" s="183"/>
      <c r="HQN267" s="183"/>
      <c r="HQO267" s="183"/>
      <c r="HQP267" s="183"/>
      <c r="HQQ267" s="183"/>
      <c r="HQR267" s="183"/>
      <c r="HQS267" s="183"/>
      <c r="HQT267" s="183"/>
      <c r="HQU267" s="183"/>
      <c r="HQV267" s="183"/>
      <c r="HQW267" s="183"/>
      <c r="HQX267" s="183"/>
      <c r="HQY267" s="183"/>
      <c r="HQZ267" s="183"/>
      <c r="HRA267" s="183"/>
      <c r="HRB267" s="183"/>
      <c r="HRC267" s="183"/>
      <c r="HRD267" s="183"/>
      <c r="HRE267" s="183"/>
      <c r="HRF267" s="183"/>
      <c r="HRG267" s="183"/>
      <c r="HRH267" s="183"/>
      <c r="HRI267" s="183"/>
      <c r="HRJ267" s="183"/>
      <c r="HRK267" s="183"/>
      <c r="HRL267" s="183"/>
      <c r="HRM267" s="183"/>
      <c r="HRN267" s="183"/>
      <c r="HRO267" s="183"/>
      <c r="HRP267" s="183"/>
      <c r="HRQ267" s="183"/>
      <c r="HRR267" s="183"/>
      <c r="HRS267" s="183"/>
      <c r="HRT267" s="183"/>
      <c r="HRU267" s="183"/>
      <c r="HRV267" s="183"/>
      <c r="HRW267" s="183"/>
      <c r="HRX267" s="183"/>
      <c r="HRY267" s="183"/>
      <c r="HRZ267" s="183"/>
      <c r="HSA267" s="183"/>
      <c r="HSB267" s="183"/>
      <c r="HSC267" s="183"/>
      <c r="HSD267" s="183"/>
      <c r="HSE267" s="183"/>
      <c r="HSF267" s="183"/>
      <c r="HSG267" s="183"/>
      <c r="HSH267" s="183"/>
      <c r="HSI267" s="183"/>
      <c r="HSJ267" s="183"/>
      <c r="HSK267" s="183"/>
      <c r="HSL267" s="183"/>
      <c r="HSM267" s="183"/>
      <c r="HSN267" s="183"/>
      <c r="HSO267" s="183"/>
      <c r="HSP267" s="183"/>
      <c r="HSQ267" s="183"/>
      <c r="HSR267" s="183"/>
      <c r="HSS267" s="183"/>
      <c r="HST267" s="183"/>
      <c r="HSU267" s="183"/>
      <c r="HSV267" s="183"/>
      <c r="HSW267" s="183"/>
      <c r="HSX267" s="183"/>
      <c r="HSY267" s="183"/>
      <c r="HSZ267" s="183"/>
      <c r="HTA267" s="183"/>
      <c r="HTB267" s="183"/>
      <c r="HTC267" s="183"/>
      <c r="HTD267" s="183"/>
      <c r="HTE267" s="183"/>
      <c r="HTF267" s="183"/>
      <c r="HTG267" s="183"/>
      <c r="HTH267" s="183"/>
      <c r="HTI267" s="183"/>
      <c r="HTJ267" s="183"/>
      <c r="HTK267" s="183"/>
      <c r="HTL267" s="183"/>
      <c r="HTM267" s="183"/>
      <c r="HTN267" s="183"/>
      <c r="HTO267" s="183"/>
      <c r="HTP267" s="183"/>
      <c r="HTQ267" s="183"/>
      <c r="HTR267" s="183"/>
      <c r="HTS267" s="183"/>
      <c r="HTT267" s="183"/>
      <c r="HTU267" s="183"/>
      <c r="HTV267" s="183"/>
      <c r="HTW267" s="183"/>
      <c r="HTX267" s="183"/>
      <c r="HTY267" s="183"/>
      <c r="HTZ267" s="183"/>
      <c r="HUA267" s="183"/>
      <c r="HUB267" s="183"/>
      <c r="HUC267" s="183"/>
      <c r="HUD267" s="183"/>
      <c r="HUE267" s="183"/>
      <c r="HUF267" s="183"/>
      <c r="HUG267" s="183"/>
      <c r="HUH267" s="183"/>
      <c r="HUI267" s="183"/>
      <c r="HUJ267" s="183"/>
      <c r="HUK267" s="183"/>
      <c r="HUL267" s="183"/>
      <c r="HUM267" s="183"/>
      <c r="HUN267" s="183"/>
      <c r="HUO267" s="183"/>
      <c r="HUP267" s="183"/>
      <c r="HUQ267" s="183"/>
      <c r="HUR267" s="183"/>
      <c r="HUS267" s="183"/>
      <c r="HUT267" s="183"/>
      <c r="HUU267" s="183"/>
      <c r="HUV267" s="183"/>
      <c r="HUW267" s="183"/>
      <c r="HUX267" s="183"/>
      <c r="HUY267" s="183"/>
      <c r="HUZ267" s="183"/>
      <c r="HVA267" s="183"/>
      <c r="HVB267" s="183"/>
      <c r="HVC267" s="183"/>
      <c r="HVD267" s="183"/>
      <c r="HVE267" s="183"/>
      <c r="HVF267" s="183"/>
      <c r="HVG267" s="183"/>
      <c r="HVH267" s="183"/>
      <c r="HVI267" s="183"/>
      <c r="HVJ267" s="183"/>
      <c r="HVK267" s="183"/>
      <c r="HVL267" s="183"/>
      <c r="HVM267" s="183"/>
      <c r="HVN267" s="183"/>
      <c r="HVO267" s="183"/>
      <c r="HVP267" s="183"/>
      <c r="HVQ267" s="183"/>
      <c r="HVR267" s="183"/>
      <c r="HVS267" s="183"/>
      <c r="HVT267" s="183"/>
      <c r="HVU267" s="183"/>
      <c r="HVV267" s="183"/>
      <c r="HVW267" s="183"/>
      <c r="HVX267" s="183"/>
      <c r="HVY267" s="183"/>
      <c r="HVZ267" s="183"/>
      <c r="HWA267" s="183"/>
      <c r="HWB267" s="183"/>
      <c r="HWC267" s="183"/>
      <c r="HWD267" s="183"/>
      <c r="HWE267" s="183"/>
      <c r="HWF267" s="183"/>
      <c r="HWG267" s="183"/>
      <c r="HWH267" s="183"/>
      <c r="HWI267" s="183"/>
      <c r="HWJ267" s="183"/>
      <c r="HWK267" s="183"/>
      <c r="HWL267" s="183"/>
      <c r="HWM267" s="183"/>
      <c r="HWN267" s="183"/>
      <c r="HWO267" s="183"/>
      <c r="HWP267" s="183"/>
      <c r="HWQ267" s="183"/>
      <c r="HWR267" s="183"/>
      <c r="HWS267" s="183"/>
      <c r="HWT267" s="183"/>
      <c r="HWU267" s="183"/>
      <c r="HWV267" s="183"/>
      <c r="HWW267" s="183"/>
      <c r="HWX267" s="183"/>
      <c r="HWY267" s="183"/>
      <c r="HWZ267" s="183"/>
      <c r="HXA267" s="183"/>
      <c r="HXB267" s="183"/>
      <c r="HXC267" s="183"/>
      <c r="HXD267" s="183"/>
      <c r="HXE267" s="183"/>
      <c r="HXF267" s="183"/>
      <c r="HXG267" s="183"/>
      <c r="HXH267" s="183"/>
      <c r="HXI267" s="183"/>
      <c r="HXJ267" s="183"/>
      <c r="HXK267" s="183"/>
      <c r="HXL267" s="183"/>
      <c r="HXM267" s="183"/>
      <c r="HXN267" s="183"/>
      <c r="HXO267" s="183"/>
      <c r="HXP267" s="183"/>
      <c r="HXQ267" s="183"/>
      <c r="HXR267" s="183"/>
      <c r="HXS267" s="183"/>
      <c r="HXT267" s="183"/>
      <c r="HXU267" s="183"/>
      <c r="HXV267" s="183"/>
      <c r="HXW267" s="183"/>
      <c r="HXX267" s="183"/>
      <c r="HXY267" s="183"/>
      <c r="HXZ267" s="183"/>
      <c r="HYA267" s="183"/>
      <c r="HYB267" s="183"/>
      <c r="HYC267" s="183"/>
      <c r="HYD267" s="183"/>
      <c r="HYE267" s="183"/>
      <c r="HYF267" s="183"/>
      <c r="HYG267" s="183"/>
      <c r="HYH267" s="183"/>
      <c r="HYI267" s="183"/>
      <c r="HYJ267" s="183"/>
      <c r="HYK267" s="183"/>
      <c r="HYL267" s="183"/>
      <c r="HYM267" s="183"/>
      <c r="HYN267" s="183"/>
      <c r="HYO267" s="183"/>
      <c r="HYP267" s="183"/>
      <c r="HYQ267" s="183"/>
      <c r="HYR267" s="183"/>
      <c r="HYS267" s="183"/>
      <c r="HYT267" s="183"/>
      <c r="HYU267" s="183"/>
      <c r="HYV267" s="183"/>
      <c r="HYW267" s="183"/>
      <c r="HYX267" s="183"/>
      <c r="HYY267" s="183"/>
      <c r="HYZ267" s="183"/>
      <c r="HZA267" s="183"/>
      <c r="HZB267" s="183"/>
      <c r="HZC267" s="183"/>
      <c r="HZD267" s="183"/>
      <c r="HZE267" s="183"/>
      <c r="HZF267" s="183"/>
      <c r="HZG267" s="183"/>
      <c r="HZH267" s="183"/>
      <c r="HZI267" s="183"/>
      <c r="HZJ267" s="183"/>
      <c r="HZK267" s="183"/>
      <c r="HZL267" s="183"/>
      <c r="HZM267" s="183"/>
      <c r="HZN267" s="183"/>
      <c r="HZO267" s="183"/>
      <c r="HZP267" s="183"/>
      <c r="HZQ267" s="183"/>
      <c r="HZR267" s="183"/>
      <c r="HZS267" s="183"/>
      <c r="HZT267" s="183"/>
      <c r="HZU267" s="183"/>
      <c r="HZV267" s="183"/>
      <c r="HZW267" s="183"/>
      <c r="HZX267" s="183"/>
      <c r="HZY267" s="183"/>
      <c r="HZZ267" s="183"/>
      <c r="IAA267" s="183"/>
      <c r="IAB267" s="183"/>
      <c r="IAC267" s="183"/>
      <c r="IAD267" s="183"/>
      <c r="IAE267" s="183"/>
      <c r="IAF267" s="183"/>
      <c r="IAG267" s="183"/>
      <c r="IAH267" s="183"/>
      <c r="IAI267" s="183"/>
      <c r="IAJ267" s="183"/>
      <c r="IAK267" s="183"/>
      <c r="IAL267" s="183"/>
      <c r="IAM267" s="183"/>
      <c r="IAN267" s="183"/>
      <c r="IAO267" s="183"/>
      <c r="IAP267" s="183"/>
      <c r="IAQ267" s="183"/>
      <c r="IAR267" s="183"/>
      <c r="IAS267" s="183"/>
      <c r="IAT267" s="183"/>
      <c r="IAU267" s="183"/>
      <c r="IAV267" s="183"/>
      <c r="IAW267" s="183"/>
      <c r="IAX267" s="183"/>
      <c r="IAY267" s="183"/>
      <c r="IAZ267" s="183"/>
      <c r="IBA267" s="183"/>
      <c r="IBB267" s="183"/>
      <c r="IBC267" s="183"/>
      <c r="IBD267" s="183"/>
      <c r="IBE267" s="183"/>
      <c r="IBF267" s="183"/>
      <c r="IBG267" s="183"/>
      <c r="IBH267" s="183"/>
      <c r="IBI267" s="183"/>
      <c r="IBJ267" s="183"/>
      <c r="IBK267" s="183"/>
      <c r="IBL267" s="183"/>
      <c r="IBM267" s="183"/>
      <c r="IBN267" s="183"/>
      <c r="IBO267" s="183"/>
      <c r="IBP267" s="183"/>
      <c r="IBQ267" s="183"/>
      <c r="IBR267" s="183"/>
      <c r="IBS267" s="183"/>
      <c r="IBT267" s="183"/>
      <c r="IBU267" s="183"/>
      <c r="IBV267" s="183"/>
      <c r="IBW267" s="183"/>
      <c r="IBX267" s="183"/>
      <c r="IBY267" s="183"/>
      <c r="IBZ267" s="183"/>
      <c r="ICA267" s="183"/>
      <c r="ICB267" s="183"/>
      <c r="ICC267" s="183"/>
      <c r="ICD267" s="183"/>
      <c r="ICE267" s="183"/>
      <c r="ICF267" s="183"/>
      <c r="ICG267" s="183"/>
      <c r="ICH267" s="183"/>
      <c r="ICI267" s="183"/>
      <c r="ICJ267" s="183"/>
      <c r="ICK267" s="183"/>
      <c r="ICL267" s="183"/>
      <c r="ICM267" s="183"/>
      <c r="ICN267" s="183"/>
      <c r="ICO267" s="183"/>
      <c r="ICP267" s="183"/>
      <c r="ICQ267" s="183"/>
      <c r="ICR267" s="183"/>
      <c r="ICS267" s="183"/>
      <c r="ICT267" s="183"/>
      <c r="ICU267" s="183"/>
      <c r="ICV267" s="183"/>
      <c r="ICW267" s="183"/>
      <c r="ICX267" s="183"/>
      <c r="ICY267" s="183"/>
      <c r="ICZ267" s="183"/>
      <c r="IDA267" s="183"/>
      <c r="IDB267" s="183"/>
      <c r="IDC267" s="183"/>
      <c r="IDD267" s="183"/>
      <c r="IDE267" s="183"/>
      <c r="IDF267" s="183"/>
      <c r="IDG267" s="183"/>
      <c r="IDH267" s="183"/>
      <c r="IDI267" s="183"/>
      <c r="IDJ267" s="183"/>
      <c r="IDK267" s="183"/>
      <c r="IDL267" s="183"/>
      <c r="IDM267" s="183"/>
      <c r="IDN267" s="183"/>
      <c r="IDO267" s="183"/>
      <c r="IDP267" s="183"/>
      <c r="IDQ267" s="183"/>
      <c r="IDR267" s="183"/>
      <c r="IDS267" s="183"/>
      <c r="IDT267" s="183"/>
      <c r="IDU267" s="183"/>
      <c r="IDV267" s="183"/>
      <c r="IDW267" s="183"/>
      <c r="IDX267" s="183"/>
      <c r="IDY267" s="183"/>
      <c r="IDZ267" s="183"/>
      <c r="IEA267" s="183"/>
      <c r="IEB267" s="183"/>
      <c r="IEC267" s="183"/>
      <c r="IED267" s="183"/>
      <c r="IEE267" s="183"/>
      <c r="IEF267" s="183"/>
      <c r="IEG267" s="183"/>
      <c r="IEH267" s="183"/>
      <c r="IEI267" s="183"/>
      <c r="IEJ267" s="183"/>
      <c r="IEK267" s="183"/>
      <c r="IEL267" s="183"/>
      <c r="IEM267" s="183"/>
      <c r="IEN267" s="183"/>
      <c r="IEO267" s="183"/>
      <c r="IEP267" s="183"/>
      <c r="IEQ267" s="183"/>
      <c r="IER267" s="183"/>
      <c r="IES267" s="183"/>
      <c r="IET267" s="183"/>
      <c r="IEU267" s="183"/>
      <c r="IEV267" s="183"/>
      <c r="IEW267" s="183"/>
      <c r="IEX267" s="183"/>
      <c r="IEY267" s="183"/>
      <c r="IEZ267" s="183"/>
      <c r="IFA267" s="183"/>
      <c r="IFB267" s="183"/>
      <c r="IFC267" s="183"/>
      <c r="IFD267" s="183"/>
      <c r="IFE267" s="183"/>
      <c r="IFF267" s="183"/>
      <c r="IFG267" s="183"/>
      <c r="IFH267" s="183"/>
      <c r="IFI267" s="183"/>
      <c r="IFJ267" s="183"/>
      <c r="IFK267" s="183"/>
      <c r="IFL267" s="183"/>
      <c r="IFM267" s="183"/>
      <c r="IFN267" s="183"/>
      <c r="IFO267" s="183"/>
      <c r="IFP267" s="183"/>
      <c r="IFQ267" s="183"/>
      <c r="IFR267" s="183"/>
      <c r="IFS267" s="183"/>
      <c r="IFT267" s="183"/>
      <c r="IFU267" s="183"/>
      <c r="IFV267" s="183"/>
      <c r="IFW267" s="183"/>
      <c r="IFX267" s="183"/>
      <c r="IFY267" s="183"/>
      <c r="IFZ267" s="183"/>
      <c r="IGA267" s="183"/>
      <c r="IGB267" s="183"/>
      <c r="IGC267" s="183"/>
      <c r="IGD267" s="183"/>
      <c r="IGE267" s="183"/>
      <c r="IGF267" s="183"/>
      <c r="IGG267" s="183"/>
      <c r="IGH267" s="183"/>
      <c r="IGI267" s="183"/>
      <c r="IGJ267" s="183"/>
      <c r="IGK267" s="183"/>
      <c r="IGL267" s="183"/>
      <c r="IGM267" s="183"/>
      <c r="IGN267" s="183"/>
      <c r="IGO267" s="183"/>
      <c r="IGP267" s="183"/>
      <c r="IGQ267" s="183"/>
      <c r="IGR267" s="183"/>
      <c r="IGS267" s="183"/>
      <c r="IGT267" s="183"/>
      <c r="IGU267" s="183"/>
      <c r="IGV267" s="183"/>
      <c r="IGW267" s="183"/>
      <c r="IGX267" s="183"/>
      <c r="IGY267" s="183"/>
      <c r="IGZ267" s="183"/>
      <c r="IHA267" s="183"/>
      <c r="IHB267" s="183"/>
      <c r="IHC267" s="183"/>
      <c r="IHD267" s="183"/>
      <c r="IHE267" s="183"/>
      <c r="IHF267" s="183"/>
      <c r="IHG267" s="183"/>
      <c r="IHH267" s="183"/>
      <c r="IHI267" s="183"/>
      <c r="IHJ267" s="183"/>
      <c r="IHK267" s="183"/>
      <c r="IHL267" s="183"/>
      <c r="IHM267" s="183"/>
      <c r="IHN267" s="183"/>
      <c r="IHO267" s="183"/>
      <c r="IHP267" s="183"/>
      <c r="IHQ267" s="183"/>
      <c r="IHR267" s="183"/>
      <c r="IHS267" s="183"/>
      <c r="IHT267" s="183"/>
      <c r="IHU267" s="183"/>
      <c r="IHV267" s="183"/>
      <c r="IHW267" s="183"/>
      <c r="IHX267" s="183"/>
      <c r="IHY267" s="183"/>
      <c r="IHZ267" s="183"/>
      <c r="IIA267" s="183"/>
      <c r="IIB267" s="183"/>
      <c r="IIC267" s="183"/>
      <c r="IID267" s="183"/>
      <c r="IIE267" s="183"/>
      <c r="IIF267" s="183"/>
      <c r="IIG267" s="183"/>
      <c r="IIH267" s="183"/>
      <c r="III267" s="183"/>
      <c r="IIJ267" s="183"/>
      <c r="IIK267" s="183"/>
      <c r="IIL267" s="183"/>
      <c r="IIM267" s="183"/>
      <c r="IIN267" s="183"/>
      <c r="IIO267" s="183"/>
      <c r="IIP267" s="183"/>
      <c r="IIQ267" s="183"/>
      <c r="IIR267" s="183"/>
      <c r="IIS267" s="183"/>
      <c r="IIT267" s="183"/>
      <c r="IIU267" s="183"/>
      <c r="IIV267" s="183"/>
      <c r="IIW267" s="183"/>
      <c r="IIX267" s="183"/>
      <c r="IIY267" s="183"/>
      <c r="IIZ267" s="183"/>
      <c r="IJA267" s="183"/>
      <c r="IJB267" s="183"/>
      <c r="IJC267" s="183"/>
      <c r="IJD267" s="183"/>
      <c r="IJE267" s="183"/>
      <c r="IJF267" s="183"/>
      <c r="IJG267" s="183"/>
      <c r="IJH267" s="183"/>
      <c r="IJI267" s="183"/>
      <c r="IJJ267" s="183"/>
      <c r="IJK267" s="183"/>
      <c r="IJL267" s="183"/>
      <c r="IJM267" s="183"/>
      <c r="IJN267" s="183"/>
      <c r="IJO267" s="183"/>
      <c r="IJP267" s="183"/>
      <c r="IJQ267" s="183"/>
      <c r="IJR267" s="183"/>
      <c r="IJS267" s="183"/>
      <c r="IJT267" s="183"/>
      <c r="IJU267" s="183"/>
      <c r="IJV267" s="183"/>
      <c r="IJW267" s="183"/>
      <c r="IJX267" s="183"/>
      <c r="IJY267" s="183"/>
      <c r="IJZ267" s="183"/>
      <c r="IKA267" s="183"/>
      <c r="IKB267" s="183"/>
      <c r="IKC267" s="183"/>
      <c r="IKD267" s="183"/>
      <c r="IKE267" s="183"/>
      <c r="IKF267" s="183"/>
      <c r="IKG267" s="183"/>
      <c r="IKH267" s="183"/>
      <c r="IKI267" s="183"/>
      <c r="IKJ267" s="183"/>
      <c r="IKK267" s="183"/>
      <c r="IKL267" s="183"/>
      <c r="IKM267" s="183"/>
      <c r="IKN267" s="183"/>
      <c r="IKO267" s="183"/>
      <c r="IKP267" s="183"/>
      <c r="IKQ267" s="183"/>
      <c r="IKR267" s="183"/>
      <c r="IKS267" s="183"/>
      <c r="IKT267" s="183"/>
      <c r="IKU267" s="183"/>
      <c r="IKV267" s="183"/>
      <c r="IKW267" s="183"/>
      <c r="IKX267" s="183"/>
      <c r="IKY267" s="183"/>
      <c r="IKZ267" s="183"/>
      <c r="ILA267" s="183"/>
      <c r="ILB267" s="183"/>
      <c r="ILC267" s="183"/>
      <c r="ILD267" s="183"/>
      <c r="ILE267" s="183"/>
      <c r="ILF267" s="183"/>
      <c r="ILG267" s="183"/>
      <c r="ILH267" s="183"/>
      <c r="ILI267" s="183"/>
      <c r="ILJ267" s="183"/>
      <c r="ILK267" s="183"/>
      <c r="ILL267" s="183"/>
      <c r="ILM267" s="183"/>
      <c r="ILN267" s="183"/>
      <c r="ILO267" s="183"/>
      <c r="ILP267" s="183"/>
      <c r="ILQ267" s="183"/>
      <c r="ILR267" s="183"/>
      <c r="ILS267" s="183"/>
      <c r="ILT267" s="183"/>
      <c r="ILU267" s="183"/>
      <c r="ILV267" s="183"/>
      <c r="ILW267" s="183"/>
      <c r="ILX267" s="183"/>
      <c r="ILY267" s="183"/>
      <c r="ILZ267" s="183"/>
      <c r="IMA267" s="183"/>
      <c r="IMB267" s="183"/>
      <c r="IMC267" s="183"/>
      <c r="IMD267" s="183"/>
      <c r="IME267" s="183"/>
      <c r="IMF267" s="183"/>
      <c r="IMG267" s="183"/>
      <c r="IMH267" s="183"/>
      <c r="IMI267" s="183"/>
      <c r="IMJ267" s="183"/>
      <c r="IMK267" s="183"/>
      <c r="IML267" s="183"/>
      <c r="IMM267" s="183"/>
      <c r="IMN267" s="183"/>
      <c r="IMO267" s="183"/>
      <c r="IMP267" s="183"/>
      <c r="IMQ267" s="183"/>
      <c r="IMR267" s="183"/>
      <c r="IMS267" s="183"/>
      <c r="IMT267" s="183"/>
      <c r="IMU267" s="183"/>
      <c r="IMV267" s="183"/>
      <c r="IMW267" s="183"/>
      <c r="IMX267" s="183"/>
      <c r="IMY267" s="183"/>
      <c r="IMZ267" s="183"/>
      <c r="INA267" s="183"/>
      <c r="INB267" s="183"/>
      <c r="INC267" s="183"/>
      <c r="IND267" s="183"/>
      <c r="INE267" s="183"/>
      <c r="INF267" s="183"/>
      <c r="ING267" s="183"/>
      <c r="INH267" s="183"/>
      <c r="INI267" s="183"/>
      <c r="INJ267" s="183"/>
      <c r="INK267" s="183"/>
      <c r="INL267" s="183"/>
      <c r="INM267" s="183"/>
      <c r="INN267" s="183"/>
      <c r="INO267" s="183"/>
      <c r="INP267" s="183"/>
      <c r="INQ267" s="183"/>
      <c r="INR267" s="183"/>
      <c r="INS267" s="183"/>
      <c r="INT267" s="183"/>
      <c r="INU267" s="183"/>
      <c r="INV267" s="183"/>
      <c r="INW267" s="183"/>
      <c r="INX267" s="183"/>
      <c r="INY267" s="183"/>
      <c r="INZ267" s="183"/>
      <c r="IOA267" s="183"/>
      <c r="IOB267" s="183"/>
      <c r="IOC267" s="183"/>
      <c r="IOD267" s="183"/>
      <c r="IOE267" s="183"/>
      <c r="IOF267" s="183"/>
      <c r="IOG267" s="183"/>
      <c r="IOH267" s="183"/>
      <c r="IOI267" s="183"/>
      <c r="IOJ267" s="183"/>
      <c r="IOK267" s="183"/>
      <c r="IOL267" s="183"/>
      <c r="IOM267" s="183"/>
      <c r="ION267" s="183"/>
      <c r="IOO267" s="183"/>
      <c r="IOP267" s="183"/>
      <c r="IOQ267" s="183"/>
      <c r="IOR267" s="183"/>
      <c r="IOS267" s="183"/>
      <c r="IOT267" s="183"/>
      <c r="IOU267" s="183"/>
      <c r="IOV267" s="183"/>
      <c r="IOW267" s="183"/>
      <c r="IOX267" s="183"/>
      <c r="IOY267" s="183"/>
      <c r="IOZ267" s="183"/>
      <c r="IPA267" s="183"/>
      <c r="IPB267" s="183"/>
      <c r="IPC267" s="183"/>
      <c r="IPD267" s="183"/>
      <c r="IPE267" s="183"/>
      <c r="IPF267" s="183"/>
      <c r="IPG267" s="183"/>
      <c r="IPH267" s="183"/>
      <c r="IPI267" s="183"/>
      <c r="IPJ267" s="183"/>
      <c r="IPK267" s="183"/>
      <c r="IPL267" s="183"/>
      <c r="IPM267" s="183"/>
      <c r="IPN267" s="183"/>
      <c r="IPO267" s="183"/>
      <c r="IPP267" s="183"/>
      <c r="IPQ267" s="183"/>
      <c r="IPR267" s="183"/>
      <c r="IPS267" s="183"/>
      <c r="IPT267" s="183"/>
      <c r="IPU267" s="183"/>
      <c r="IPV267" s="183"/>
      <c r="IPW267" s="183"/>
      <c r="IPX267" s="183"/>
      <c r="IPY267" s="183"/>
      <c r="IPZ267" s="183"/>
      <c r="IQA267" s="183"/>
      <c r="IQB267" s="183"/>
      <c r="IQC267" s="183"/>
      <c r="IQD267" s="183"/>
      <c r="IQE267" s="183"/>
      <c r="IQF267" s="183"/>
      <c r="IQG267" s="183"/>
      <c r="IQH267" s="183"/>
      <c r="IQI267" s="183"/>
      <c r="IQJ267" s="183"/>
      <c r="IQK267" s="183"/>
      <c r="IQL267" s="183"/>
      <c r="IQM267" s="183"/>
      <c r="IQN267" s="183"/>
      <c r="IQO267" s="183"/>
      <c r="IQP267" s="183"/>
      <c r="IQQ267" s="183"/>
      <c r="IQR267" s="183"/>
      <c r="IQS267" s="183"/>
      <c r="IQT267" s="183"/>
      <c r="IQU267" s="183"/>
      <c r="IQV267" s="183"/>
      <c r="IQW267" s="183"/>
      <c r="IQX267" s="183"/>
      <c r="IQY267" s="183"/>
      <c r="IQZ267" s="183"/>
      <c r="IRA267" s="183"/>
      <c r="IRB267" s="183"/>
      <c r="IRC267" s="183"/>
      <c r="IRD267" s="183"/>
      <c r="IRE267" s="183"/>
      <c r="IRF267" s="183"/>
      <c r="IRG267" s="183"/>
      <c r="IRH267" s="183"/>
      <c r="IRI267" s="183"/>
      <c r="IRJ267" s="183"/>
      <c r="IRK267" s="183"/>
      <c r="IRL267" s="183"/>
      <c r="IRM267" s="183"/>
      <c r="IRN267" s="183"/>
      <c r="IRO267" s="183"/>
      <c r="IRP267" s="183"/>
      <c r="IRQ267" s="183"/>
      <c r="IRR267" s="183"/>
      <c r="IRS267" s="183"/>
      <c r="IRT267" s="183"/>
      <c r="IRU267" s="183"/>
      <c r="IRV267" s="183"/>
      <c r="IRW267" s="183"/>
      <c r="IRX267" s="183"/>
      <c r="IRY267" s="183"/>
      <c r="IRZ267" s="183"/>
      <c r="ISA267" s="183"/>
      <c r="ISB267" s="183"/>
      <c r="ISC267" s="183"/>
      <c r="ISD267" s="183"/>
      <c r="ISE267" s="183"/>
      <c r="ISF267" s="183"/>
      <c r="ISG267" s="183"/>
      <c r="ISH267" s="183"/>
      <c r="ISI267" s="183"/>
      <c r="ISJ267" s="183"/>
      <c r="ISK267" s="183"/>
      <c r="ISL267" s="183"/>
      <c r="ISM267" s="183"/>
      <c r="ISN267" s="183"/>
      <c r="ISO267" s="183"/>
      <c r="ISP267" s="183"/>
      <c r="ISQ267" s="183"/>
      <c r="ISR267" s="183"/>
      <c r="ISS267" s="183"/>
      <c r="IST267" s="183"/>
      <c r="ISU267" s="183"/>
      <c r="ISV267" s="183"/>
      <c r="ISW267" s="183"/>
      <c r="ISX267" s="183"/>
      <c r="ISY267" s="183"/>
      <c r="ISZ267" s="183"/>
      <c r="ITA267" s="183"/>
      <c r="ITB267" s="183"/>
      <c r="ITC267" s="183"/>
      <c r="ITD267" s="183"/>
      <c r="ITE267" s="183"/>
      <c r="ITF267" s="183"/>
      <c r="ITG267" s="183"/>
      <c r="ITH267" s="183"/>
      <c r="ITI267" s="183"/>
      <c r="ITJ267" s="183"/>
      <c r="ITK267" s="183"/>
      <c r="ITL267" s="183"/>
      <c r="ITM267" s="183"/>
      <c r="ITN267" s="183"/>
      <c r="ITO267" s="183"/>
      <c r="ITP267" s="183"/>
      <c r="ITQ267" s="183"/>
      <c r="ITR267" s="183"/>
      <c r="ITS267" s="183"/>
      <c r="ITT267" s="183"/>
      <c r="ITU267" s="183"/>
      <c r="ITV267" s="183"/>
      <c r="ITW267" s="183"/>
      <c r="ITX267" s="183"/>
      <c r="ITY267" s="183"/>
      <c r="ITZ267" s="183"/>
      <c r="IUA267" s="183"/>
      <c r="IUB267" s="183"/>
      <c r="IUC267" s="183"/>
      <c r="IUD267" s="183"/>
      <c r="IUE267" s="183"/>
      <c r="IUF267" s="183"/>
      <c r="IUG267" s="183"/>
      <c r="IUH267" s="183"/>
      <c r="IUI267" s="183"/>
      <c r="IUJ267" s="183"/>
      <c r="IUK267" s="183"/>
      <c r="IUL267" s="183"/>
      <c r="IUM267" s="183"/>
      <c r="IUN267" s="183"/>
      <c r="IUO267" s="183"/>
      <c r="IUP267" s="183"/>
      <c r="IUQ267" s="183"/>
      <c r="IUR267" s="183"/>
      <c r="IUS267" s="183"/>
      <c r="IUT267" s="183"/>
      <c r="IUU267" s="183"/>
      <c r="IUV267" s="183"/>
      <c r="IUW267" s="183"/>
      <c r="IUX267" s="183"/>
      <c r="IUY267" s="183"/>
      <c r="IUZ267" s="183"/>
      <c r="IVA267" s="183"/>
      <c r="IVB267" s="183"/>
      <c r="IVC267" s="183"/>
      <c r="IVD267" s="183"/>
      <c r="IVE267" s="183"/>
      <c r="IVF267" s="183"/>
      <c r="IVG267" s="183"/>
      <c r="IVH267" s="183"/>
      <c r="IVI267" s="183"/>
      <c r="IVJ267" s="183"/>
      <c r="IVK267" s="183"/>
      <c r="IVL267" s="183"/>
      <c r="IVM267" s="183"/>
      <c r="IVN267" s="183"/>
      <c r="IVO267" s="183"/>
      <c r="IVP267" s="183"/>
      <c r="IVQ267" s="183"/>
      <c r="IVR267" s="183"/>
      <c r="IVS267" s="183"/>
      <c r="IVT267" s="183"/>
      <c r="IVU267" s="183"/>
      <c r="IVV267" s="183"/>
      <c r="IVW267" s="183"/>
      <c r="IVX267" s="183"/>
      <c r="IVY267" s="183"/>
      <c r="IVZ267" s="183"/>
      <c r="IWA267" s="183"/>
      <c r="IWB267" s="183"/>
      <c r="IWC267" s="183"/>
      <c r="IWD267" s="183"/>
      <c r="IWE267" s="183"/>
      <c r="IWF267" s="183"/>
      <c r="IWG267" s="183"/>
      <c r="IWH267" s="183"/>
      <c r="IWI267" s="183"/>
      <c r="IWJ267" s="183"/>
      <c r="IWK267" s="183"/>
      <c r="IWL267" s="183"/>
      <c r="IWM267" s="183"/>
      <c r="IWN267" s="183"/>
      <c r="IWO267" s="183"/>
      <c r="IWP267" s="183"/>
      <c r="IWQ267" s="183"/>
      <c r="IWR267" s="183"/>
      <c r="IWS267" s="183"/>
      <c r="IWT267" s="183"/>
      <c r="IWU267" s="183"/>
      <c r="IWV267" s="183"/>
      <c r="IWW267" s="183"/>
      <c r="IWX267" s="183"/>
      <c r="IWY267" s="183"/>
      <c r="IWZ267" s="183"/>
      <c r="IXA267" s="183"/>
      <c r="IXB267" s="183"/>
      <c r="IXC267" s="183"/>
      <c r="IXD267" s="183"/>
      <c r="IXE267" s="183"/>
      <c r="IXF267" s="183"/>
      <c r="IXG267" s="183"/>
      <c r="IXH267" s="183"/>
      <c r="IXI267" s="183"/>
      <c r="IXJ267" s="183"/>
      <c r="IXK267" s="183"/>
      <c r="IXL267" s="183"/>
      <c r="IXM267" s="183"/>
      <c r="IXN267" s="183"/>
      <c r="IXO267" s="183"/>
      <c r="IXP267" s="183"/>
      <c r="IXQ267" s="183"/>
      <c r="IXR267" s="183"/>
      <c r="IXS267" s="183"/>
      <c r="IXT267" s="183"/>
      <c r="IXU267" s="183"/>
      <c r="IXV267" s="183"/>
      <c r="IXW267" s="183"/>
      <c r="IXX267" s="183"/>
      <c r="IXY267" s="183"/>
      <c r="IXZ267" s="183"/>
      <c r="IYA267" s="183"/>
      <c r="IYB267" s="183"/>
      <c r="IYC267" s="183"/>
      <c r="IYD267" s="183"/>
      <c r="IYE267" s="183"/>
      <c r="IYF267" s="183"/>
      <c r="IYG267" s="183"/>
      <c r="IYH267" s="183"/>
      <c r="IYI267" s="183"/>
      <c r="IYJ267" s="183"/>
      <c r="IYK267" s="183"/>
      <c r="IYL267" s="183"/>
      <c r="IYM267" s="183"/>
      <c r="IYN267" s="183"/>
      <c r="IYO267" s="183"/>
      <c r="IYP267" s="183"/>
      <c r="IYQ267" s="183"/>
      <c r="IYR267" s="183"/>
      <c r="IYS267" s="183"/>
      <c r="IYT267" s="183"/>
      <c r="IYU267" s="183"/>
      <c r="IYV267" s="183"/>
      <c r="IYW267" s="183"/>
      <c r="IYX267" s="183"/>
      <c r="IYY267" s="183"/>
      <c r="IYZ267" s="183"/>
      <c r="IZA267" s="183"/>
      <c r="IZB267" s="183"/>
      <c r="IZC267" s="183"/>
      <c r="IZD267" s="183"/>
      <c r="IZE267" s="183"/>
      <c r="IZF267" s="183"/>
      <c r="IZG267" s="183"/>
      <c r="IZH267" s="183"/>
      <c r="IZI267" s="183"/>
      <c r="IZJ267" s="183"/>
      <c r="IZK267" s="183"/>
      <c r="IZL267" s="183"/>
      <c r="IZM267" s="183"/>
      <c r="IZN267" s="183"/>
      <c r="IZO267" s="183"/>
      <c r="IZP267" s="183"/>
      <c r="IZQ267" s="183"/>
      <c r="IZR267" s="183"/>
      <c r="IZS267" s="183"/>
      <c r="IZT267" s="183"/>
      <c r="IZU267" s="183"/>
      <c r="IZV267" s="183"/>
      <c r="IZW267" s="183"/>
      <c r="IZX267" s="183"/>
      <c r="IZY267" s="183"/>
      <c r="IZZ267" s="183"/>
      <c r="JAA267" s="183"/>
      <c r="JAB267" s="183"/>
      <c r="JAC267" s="183"/>
      <c r="JAD267" s="183"/>
      <c r="JAE267" s="183"/>
      <c r="JAF267" s="183"/>
      <c r="JAG267" s="183"/>
      <c r="JAH267" s="183"/>
      <c r="JAI267" s="183"/>
      <c r="JAJ267" s="183"/>
      <c r="JAK267" s="183"/>
      <c r="JAL267" s="183"/>
      <c r="JAM267" s="183"/>
      <c r="JAN267" s="183"/>
      <c r="JAO267" s="183"/>
      <c r="JAP267" s="183"/>
      <c r="JAQ267" s="183"/>
      <c r="JAR267" s="183"/>
      <c r="JAS267" s="183"/>
      <c r="JAT267" s="183"/>
      <c r="JAU267" s="183"/>
      <c r="JAV267" s="183"/>
      <c r="JAW267" s="183"/>
      <c r="JAX267" s="183"/>
      <c r="JAY267" s="183"/>
      <c r="JAZ267" s="183"/>
      <c r="JBA267" s="183"/>
      <c r="JBB267" s="183"/>
      <c r="JBC267" s="183"/>
      <c r="JBD267" s="183"/>
      <c r="JBE267" s="183"/>
      <c r="JBF267" s="183"/>
      <c r="JBG267" s="183"/>
      <c r="JBH267" s="183"/>
      <c r="JBI267" s="183"/>
      <c r="JBJ267" s="183"/>
      <c r="JBK267" s="183"/>
      <c r="JBL267" s="183"/>
      <c r="JBM267" s="183"/>
      <c r="JBN267" s="183"/>
      <c r="JBO267" s="183"/>
      <c r="JBP267" s="183"/>
      <c r="JBQ267" s="183"/>
      <c r="JBR267" s="183"/>
      <c r="JBS267" s="183"/>
      <c r="JBT267" s="183"/>
      <c r="JBU267" s="183"/>
      <c r="JBV267" s="183"/>
      <c r="JBW267" s="183"/>
      <c r="JBX267" s="183"/>
      <c r="JBY267" s="183"/>
      <c r="JBZ267" s="183"/>
      <c r="JCA267" s="183"/>
      <c r="JCB267" s="183"/>
      <c r="JCC267" s="183"/>
      <c r="JCD267" s="183"/>
      <c r="JCE267" s="183"/>
      <c r="JCF267" s="183"/>
      <c r="JCG267" s="183"/>
      <c r="JCH267" s="183"/>
      <c r="JCI267" s="183"/>
      <c r="JCJ267" s="183"/>
      <c r="JCK267" s="183"/>
      <c r="JCL267" s="183"/>
      <c r="JCM267" s="183"/>
      <c r="JCN267" s="183"/>
      <c r="JCO267" s="183"/>
      <c r="JCP267" s="183"/>
      <c r="JCQ267" s="183"/>
      <c r="JCR267" s="183"/>
      <c r="JCS267" s="183"/>
      <c r="JCT267" s="183"/>
      <c r="JCU267" s="183"/>
      <c r="JCV267" s="183"/>
      <c r="JCW267" s="183"/>
      <c r="JCX267" s="183"/>
      <c r="JCY267" s="183"/>
      <c r="JCZ267" s="183"/>
      <c r="JDA267" s="183"/>
      <c r="JDB267" s="183"/>
      <c r="JDC267" s="183"/>
      <c r="JDD267" s="183"/>
      <c r="JDE267" s="183"/>
      <c r="JDF267" s="183"/>
      <c r="JDG267" s="183"/>
      <c r="JDH267" s="183"/>
      <c r="JDI267" s="183"/>
      <c r="JDJ267" s="183"/>
      <c r="JDK267" s="183"/>
      <c r="JDL267" s="183"/>
      <c r="JDM267" s="183"/>
      <c r="JDN267" s="183"/>
      <c r="JDO267" s="183"/>
      <c r="JDP267" s="183"/>
      <c r="JDQ267" s="183"/>
      <c r="JDR267" s="183"/>
      <c r="JDS267" s="183"/>
      <c r="JDT267" s="183"/>
      <c r="JDU267" s="183"/>
      <c r="JDV267" s="183"/>
      <c r="JDW267" s="183"/>
      <c r="JDX267" s="183"/>
      <c r="JDY267" s="183"/>
      <c r="JDZ267" s="183"/>
      <c r="JEA267" s="183"/>
      <c r="JEB267" s="183"/>
      <c r="JEC267" s="183"/>
      <c r="JED267" s="183"/>
      <c r="JEE267" s="183"/>
      <c r="JEF267" s="183"/>
      <c r="JEG267" s="183"/>
      <c r="JEH267" s="183"/>
      <c r="JEI267" s="183"/>
      <c r="JEJ267" s="183"/>
      <c r="JEK267" s="183"/>
      <c r="JEL267" s="183"/>
      <c r="JEM267" s="183"/>
      <c r="JEN267" s="183"/>
      <c r="JEO267" s="183"/>
      <c r="JEP267" s="183"/>
      <c r="JEQ267" s="183"/>
      <c r="JER267" s="183"/>
      <c r="JES267" s="183"/>
      <c r="JET267" s="183"/>
      <c r="JEU267" s="183"/>
      <c r="JEV267" s="183"/>
      <c r="JEW267" s="183"/>
      <c r="JEX267" s="183"/>
      <c r="JEY267" s="183"/>
      <c r="JEZ267" s="183"/>
      <c r="JFA267" s="183"/>
      <c r="JFB267" s="183"/>
      <c r="JFC267" s="183"/>
      <c r="JFD267" s="183"/>
      <c r="JFE267" s="183"/>
      <c r="JFF267" s="183"/>
      <c r="JFG267" s="183"/>
      <c r="JFH267" s="183"/>
      <c r="JFI267" s="183"/>
      <c r="JFJ267" s="183"/>
      <c r="JFK267" s="183"/>
      <c r="JFL267" s="183"/>
      <c r="JFM267" s="183"/>
      <c r="JFN267" s="183"/>
      <c r="JFO267" s="183"/>
      <c r="JFP267" s="183"/>
      <c r="JFQ267" s="183"/>
      <c r="JFR267" s="183"/>
      <c r="JFS267" s="183"/>
      <c r="JFT267" s="183"/>
      <c r="JFU267" s="183"/>
      <c r="JFV267" s="183"/>
      <c r="JFW267" s="183"/>
      <c r="JFX267" s="183"/>
      <c r="JFY267" s="183"/>
      <c r="JFZ267" s="183"/>
      <c r="JGA267" s="183"/>
      <c r="JGB267" s="183"/>
      <c r="JGC267" s="183"/>
      <c r="JGD267" s="183"/>
      <c r="JGE267" s="183"/>
      <c r="JGF267" s="183"/>
      <c r="JGG267" s="183"/>
      <c r="JGH267" s="183"/>
      <c r="JGI267" s="183"/>
      <c r="JGJ267" s="183"/>
      <c r="JGK267" s="183"/>
      <c r="JGL267" s="183"/>
      <c r="JGM267" s="183"/>
      <c r="JGN267" s="183"/>
      <c r="JGO267" s="183"/>
      <c r="JGP267" s="183"/>
      <c r="JGQ267" s="183"/>
      <c r="JGR267" s="183"/>
      <c r="JGS267" s="183"/>
      <c r="JGT267" s="183"/>
      <c r="JGU267" s="183"/>
      <c r="JGV267" s="183"/>
      <c r="JGW267" s="183"/>
      <c r="JGX267" s="183"/>
      <c r="JGY267" s="183"/>
      <c r="JGZ267" s="183"/>
      <c r="JHA267" s="183"/>
      <c r="JHB267" s="183"/>
      <c r="JHC267" s="183"/>
      <c r="JHD267" s="183"/>
      <c r="JHE267" s="183"/>
      <c r="JHF267" s="183"/>
      <c r="JHG267" s="183"/>
      <c r="JHH267" s="183"/>
      <c r="JHI267" s="183"/>
      <c r="JHJ267" s="183"/>
      <c r="JHK267" s="183"/>
      <c r="JHL267" s="183"/>
      <c r="JHM267" s="183"/>
      <c r="JHN267" s="183"/>
      <c r="JHO267" s="183"/>
      <c r="JHP267" s="183"/>
      <c r="JHQ267" s="183"/>
      <c r="JHR267" s="183"/>
      <c r="JHS267" s="183"/>
      <c r="JHT267" s="183"/>
      <c r="JHU267" s="183"/>
      <c r="JHV267" s="183"/>
      <c r="JHW267" s="183"/>
      <c r="JHX267" s="183"/>
      <c r="JHY267" s="183"/>
      <c r="JHZ267" s="183"/>
      <c r="JIA267" s="183"/>
      <c r="JIB267" s="183"/>
      <c r="JIC267" s="183"/>
      <c r="JID267" s="183"/>
      <c r="JIE267" s="183"/>
      <c r="JIF267" s="183"/>
      <c r="JIG267" s="183"/>
      <c r="JIH267" s="183"/>
      <c r="JII267" s="183"/>
      <c r="JIJ267" s="183"/>
      <c r="JIK267" s="183"/>
      <c r="JIL267" s="183"/>
      <c r="JIM267" s="183"/>
      <c r="JIN267" s="183"/>
      <c r="JIO267" s="183"/>
      <c r="JIP267" s="183"/>
      <c r="JIQ267" s="183"/>
      <c r="JIR267" s="183"/>
      <c r="JIS267" s="183"/>
      <c r="JIT267" s="183"/>
      <c r="JIU267" s="183"/>
      <c r="JIV267" s="183"/>
      <c r="JIW267" s="183"/>
      <c r="JIX267" s="183"/>
      <c r="JIY267" s="183"/>
      <c r="JIZ267" s="183"/>
      <c r="JJA267" s="183"/>
      <c r="JJB267" s="183"/>
      <c r="JJC267" s="183"/>
      <c r="JJD267" s="183"/>
      <c r="JJE267" s="183"/>
      <c r="JJF267" s="183"/>
      <c r="JJG267" s="183"/>
      <c r="JJH267" s="183"/>
      <c r="JJI267" s="183"/>
      <c r="JJJ267" s="183"/>
      <c r="JJK267" s="183"/>
      <c r="JJL267" s="183"/>
      <c r="JJM267" s="183"/>
      <c r="JJN267" s="183"/>
      <c r="JJO267" s="183"/>
      <c r="JJP267" s="183"/>
      <c r="JJQ267" s="183"/>
      <c r="JJR267" s="183"/>
      <c r="JJS267" s="183"/>
      <c r="JJT267" s="183"/>
      <c r="JJU267" s="183"/>
      <c r="JJV267" s="183"/>
      <c r="JJW267" s="183"/>
      <c r="JJX267" s="183"/>
      <c r="JJY267" s="183"/>
      <c r="JJZ267" s="183"/>
      <c r="JKA267" s="183"/>
      <c r="JKB267" s="183"/>
      <c r="JKC267" s="183"/>
      <c r="JKD267" s="183"/>
      <c r="JKE267" s="183"/>
      <c r="JKF267" s="183"/>
      <c r="JKG267" s="183"/>
      <c r="JKH267" s="183"/>
      <c r="JKI267" s="183"/>
      <c r="JKJ267" s="183"/>
      <c r="JKK267" s="183"/>
      <c r="JKL267" s="183"/>
      <c r="JKM267" s="183"/>
      <c r="JKN267" s="183"/>
      <c r="JKO267" s="183"/>
      <c r="JKP267" s="183"/>
      <c r="JKQ267" s="183"/>
      <c r="JKR267" s="183"/>
      <c r="JKS267" s="183"/>
      <c r="JKT267" s="183"/>
      <c r="JKU267" s="183"/>
      <c r="JKV267" s="183"/>
      <c r="JKW267" s="183"/>
      <c r="JKX267" s="183"/>
      <c r="JKY267" s="183"/>
      <c r="JKZ267" s="183"/>
      <c r="JLA267" s="183"/>
      <c r="JLB267" s="183"/>
      <c r="JLC267" s="183"/>
      <c r="JLD267" s="183"/>
      <c r="JLE267" s="183"/>
      <c r="JLF267" s="183"/>
      <c r="JLG267" s="183"/>
      <c r="JLH267" s="183"/>
      <c r="JLI267" s="183"/>
      <c r="JLJ267" s="183"/>
      <c r="JLK267" s="183"/>
      <c r="JLL267" s="183"/>
      <c r="JLM267" s="183"/>
      <c r="JLN267" s="183"/>
      <c r="JLO267" s="183"/>
      <c r="JLP267" s="183"/>
      <c r="JLQ267" s="183"/>
      <c r="JLR267" s="183"/>
      <c r="JLS267" s="183"/>
      <c r="JLT267" s="183"/>
      <c r="JLU267" s="183"/>
      <c r="JLV267" s="183"/>
      <c r="JLW267" s="183"/>
      <c r="JLX267" s="183"/>
      <c r="JLY267" s="183"/>
      <c r="JLZ267" s="183"/>
      <c r="JMA267" s="183"/>
      <c r="JMB267" s="183"/>
      <c r="JMC267" s="183"/>
      <c r="JMD267" s="183"/>
      <c r="JME267" s="183"/>
      <c r="JMF267" s="183"/>
      <c r="JMG267" s="183"/>
      <c r="JMH267" s="183"/>
      <c r="JMI267" s="183"/>
      <c r="JMJ267" s="183"/>
      <c r="JMK267" s="183"/>
      <c r="JML267" s="183"/>
      <c r="JMM267" s="183"/>
      <c r="JMN267" s="183"/>
      <c r="JMO267" s="183"/>
      <c r="JMP267" s="183"/>
      <c r="JMQ267" s="183"/>
      <c r="JMR267" s="183"/>
      <c r="JMS267" s="183"/>
      <c r="JMT267" s="183"/>
      <c r="JMU267" s="183"/>
      <c r="JMV267" s="183"/>
      <c r="JMW267" s="183"/>
      <c r="JMX267" s="183"/>
      <c r="JMY267" s="183"/>
      <c r="JMZ267" s="183"/>
      <c r="JNA267" s="183"/>
      <c r="JNB267" s="183"/>
      <c r="JNC267" s="183"/>
      <c r="JND267" s="183"/>
      <c r="JNE267" s="183"/>
      <c r="JNF267" s="183"/>
      <c r="JNG267" s="183"/>
      <c r="JNH267" s="183"/>
      <c r="JNI267" s="183"/>
      <c r="JNJ267" s="183"/>
      <c r="JNK267" s="183"/>
      <c r="JNL267" s="183"/>
      <c r="JNM267" s="183"/>
      <c r="JNN267" s="183"/>
      <c r="JNO267" s="183"/>
      <c r="JNP267" s="183"/>
      <c r="JNQ267" s="183"/>
      <c r="JNR267" s="183"/>
      <c r="JNS267" s="183"/>
      <c r="JNT267" s="183"/>
      <c r="JNU267" s="183"/>
      <c r="JNV267" s="183"/>
      <c r="JNW267" s="183"/>
      <c r="JNX267" s="183"/>
      <c r="JNY267" s="183"/>
      <c r="JNZ267" s="183"/>
      <c r="JOA267" s="183"/>
      <c r="JOB267" s="183"/>
      <c r="JOC267" s="183"/>
      <c r="JOD267" s="183"/>
      <c r="JOE267" s="183"/>
      <c r="JOF267" s="183"/>
      <c r="JOG267" s="183"/>
      <c r="JOH267" s="183"/>
      <c r="JOI267" s="183"/>
      <c r="JOJ267" s="183"/>
      <c r="JOK267" s="183"/>
      <c r="JOL267" s="183"/>
      <c r="JOM267" s="183"/>
      <c r="JON267" s="183"/>
      <c r="JOO267" s="183"/>
      <c r="JOP267" s="183"/>
      <c r="JOQ267" s="183"/>
      <c r="JOR267" s="183"/>
      <c r="JOS267" s="183"/>
      <c r="JOT267" s="183"/>
      <c r="JOU267" s="183"/>
      <c r="JOV267" s="183"/>
      <c r="JOW267" s="183"/>
      <c r="JOX267" s="183"/>
      <c r="JOY267" s="183"/>
      <c r="JOZ267" s="183"/>
      <c r="JPA267" s="183"/>
      <c r="JPB267" s="183"/>
      <c r="JPC267" s="183"/>
      <c r="JPD267" s="183"/>
      <c r="JPE267" s="183"/>
      <c r="JPF267" s="183"/>
      <c r="JPG267" s="183"/>
      <c r="JPH267" s="183"/>
      <c r="JPI267" s="183"/>
      <c r="JPJ267" s="183"/>
      <c r="JPK267" s="183"/>
      <c r="JPL267" s="183"/>
      <c r="JPM267" s="183"/>
      <c r="JPN267" s="183"/>
      <c r="JPO267" s="183"/>
      <c r="JPP267" s="183"/>
      <c r="JPQ267" s="183"/>
      <c r="JPR267" s="183"/>
      <c r="JPS267" s="183"/>
      <c r="JPT267" s="183"/>
      <c r="JPU267" s="183"/>
      <c r="JPV267" s="183"/>
      <c r="JPW267" s="183"/>
      <c r="JPX267" s="183"/>
      <c r="JPY267" s="183"/>
      <c r="JPZ267" s="183"/>
      <c r="JQA267" s="183"/>
      <c r="JQB267" s="183"/>
      <c r="JQC267" s="183"/>
      <c r="JQD267" s="183"/>
      <c r="JQE267" s="183"/>
      <c r="JQF267" s="183"/>
      <c r="JQG267" s="183"/>
      <c r="JQH267" s="183"/>
      <c r="JQI267" s="183"/>
      <c r="JQJ267" s="183"/>
      <c r="JQK267" s="183"/>
      <c r="JQL267" s="183"/>
      <c r="JQM267" s="183"/>
      <c r="JQN267" s="183"/>
      <c r="JQO267" s="183"/>
      <c r="JQP267" s="183"/>
      <c r="JQQ267" s="183"/>
      <c r="JQR267" s="183"/>
      <c r="JQS267" s="183"/>
      <c r="JQT267" s="183"/>
      <c r="JQU267" s="183"/>
      <c r="JQV267" s="183"/>
      <c r="JQW267" s="183"/>
      <c r="JQX267" s="183"/>
      <c r="JQY267" s="183"/>
      <c r="JQZ267" s="183"/>
      <c r="JRA267" s="183"/>
      <c r="JRB267" s="183"/>
      <c r="JRC267" s="183"/>
      <c r="JRD267" s="183"/>
      <c r="JRE267" s="183"/>
      <c r="JRF267" s="183"/>
      <c r="JRG267" s="183"/>
      <c r="JRH267" s="183"/>
      <c r="JRI267" s="183"/>
      <c r="JRJ267" s="183"/>
      <c r="JRK267" s="183"/>
      <c r="JRL267" s="183"/>
      <c r="JRM267" s="183"/>
      <c r="JRN267" s="183"/>
      <c r="JRO267" s="183"/>
      <c r="JRP267" s="183"/>
      <c r="JRQ267" s="183"/>
      <c r="JRR267" s="183"/>
      <c r="JRS267" s="183"/>
      <c r="JRT267" s="183"/>
      <c r="JRU267" s="183"/>
      <c r="JRV267" s="183"/>
      <c r="JRW267" s="183"/>
      <c r="JRX267" s="183"/>
      <c r="JRY267" s="183"/>
      <c r="JRZ267" s="183"/>
      <c r="JSA267" s="183"/>
      <c r="JSB267" s="183"/>
      <c r="JSC267" s="183"/>
      <c r="JSD267" s="183"/>
      <c r="JSE267" s="183"/>
      <c r="JSF267" s="183"/>
      <c r="JSG267" s="183"/>
      <c r="JSH267" s="183"/>
      <c r="JSI267" s="183"/>
      <c r="JSJ267" s="183"/>
      <c r="JSK267" s="183"/>
      <c r="JSL267" s="183"/>
      <c r="JSM267" s="183"/>
      <c r="JSN267" s="183"/>
      <c r="JSO267" s="183"/>
      <c r="JSP267" s="183"/>
      <c r="JSQ267" s="183"/>
      <c r="JSR267" s="183"/>
      <c r="JSS267" s="183"/>
      <c r="JST267" s="183"/>
      <c r="JSU267" s="183"/>
      <c r="JSV267" s="183"/>
      <c r="JSW267" s="183"/>
      <c r="JSX267" s="183"/>
      <c r="JSY267" s="183"/>
      <c r="JSZ267" s="183"/>
      <c r="JTA267" s="183"/>
      <c r="JTB267" s="183"/>
      <c r="JTC267" s="183"/>
      <c r="JTD267" s="183"/>
      <c r="JTE267" s="183"/>
      <c r="JTF267" s="183"/>
      <c r="JTG267" s="183"/>
      <c r="JTH267" s="183"/>
      <c r="JTI267" s="183"/>
      <c r="JTJ267" s="183"/>
      <c r="JTK267" s="183"/>
      <c r="JTL267" s="183"/>
      <c r="JTM267" s="183"/>
      <c r="JTN267" s="183"/>
      <c r="JTO267" s="183"/>
      <c r="JTP267" s="183"/>
      <c r="JTQ267" s="183"/>
      <c r="JTR267" s="183"/>
      <c r="JTS267" s="183"/>
      <c r="JTT267" s="183"/>
      <c r="JTU267" s="183"/>
      <c r="JTV267" s="183"/>
      <c r="JTW267" s="183"/>
      <c r="JTX267" s="183"/>
      <c r="JTY267" s="183"/>
      <c r="JTZ267" s="183"/>
      <c r="JUA267" s="183"/>
      <c r="JUB267" s="183"/>
      <c r="JUC267" s="183"/>
      <c r="JUD267" s="183"/>
      <c r="JUE267" s="183"/>
      <c r="JUF267" s="183"/>
      <c r="JUG267" s="183"/>
      <c r="JUH267" s="183"/>
      <c r="JUI267" s="183"/>
      <c r="JUJ267" s="183"/>
      <c r="JUK267" s="183"/>
      <c r="JUL267" s="183"/>
      <c r="JUM267" s="183"/>
      <c r="JUN267" s="183"/>
      <c r="JUO267" s="183"/>
      <c r="JUP267" s="183"/>
      <c r="JUQ267" s="183"/>
      <c r="JUR267" s="183"/>
      <c r="JUS267" s="183"/>
      <c r="JUT267" s="183"/>
      <c r="JUU267" s="183"/>
      <c r="JUV267" s="183"/>
      <c r="JUW267" s="183"/>
      <c r="JUX267" s="183"/>
      <c r="JUY267" s="183"/>
      <c r="JUZ267" s="183"/>
      <c r="JVA267" s="183"/>
      <c r="JVB267" s="183"/>
      <c r="JVC267" s="183"/>
      <c r="JVD267" s="183"/>
      <c r="JVE267" s="183"/>
      <c r="JVF267" s="183"/>
      <c r="JVG267" s="183"/>
      <c r="JVH267" s="183"/>
      <c r="JVI267" s="183"/>
      <c r="JVJ267" s="183"/>
      <c r="JVK267" s="183"/>
      <c r="JVL267" s="183"/>
      <c r="JVM267" s="183"/>
      <c r="JVN267" s="183"/>
      <c r="JVO267" s="183"/>
      <c r="JVP267" s="183"/>
      <c r="JVQ267" s="183"/>
      <c r="JVR267" s="183"/>
      <c r="JVS267" s="183"/>
      <c r="JVT267" s="183"/>
      <c r="JVU267" s="183"/>
      <c r="JVV267" s="183"/>
      <c r="JVW267" s="183"/>
      <c r="JVX267" s="183"/>
      <c r="JVY267" s="183"/>
      <c r="JVZ267" s="183"/>
      <c r="JWA267" s="183"/>
      <c r="JWB267" s="183"/>
      <c r="JWC267" s="183"/>
      <c r="JWD267" s="183"/>
      <c r="JWE267" s="183"/>
      <c r="JWF267" s="183"/>
      <c r="JWG267" s="183"/>
      <c r="JWH267" s="183"/>
      <c r="JWI267" s="183"/>
      <c r="JWJ267" s="183"/>
      <c r="JWK267" s="183"/>
      <c r="JWL267" s="183"/>
      <c r="JWM267" s="183"/>
      <c r="JWN267" s="183"/>
      <c r="JWO267" s="183"/>
      <c r="JWP267" s="183"/>
      <c r="JWQ267" s="183"/>
      <c r="JWR267" s="183"/>
      <c r="JWS267" s="183"/>
      <c r="JWT267" s="183"/>
      <c r="JWU267" s="183"/>
      <c r="JWV267" s="183"/>
      <c r="JWW267" s="183"/>
      <c r="JWX267" s="183"/>
      <c r="JWY267" s="183"/>
      <c r="JWZ267" s="183"/>
      <c r="JXA267" s="183"/>
      <c r="JXB267" s="183"/>
      <c r="JXC267" s="183"/>
      <c r="JXD267" s="183"/>
      <c r="JXE267" s="183"/>
      <c r="JXF267" s="183"/>
      <c r="JXG267" s="183"/>
      <c r="JXH267" s="183"/>
      <c r="JXI267" s="183"/>
      <c r="JXJ267" s="183"/>
      <c r="JXK267" s="183"/>
      <c r="JXL267" s="183"/>
      <c r="JXM267" s="183"/>
      <c r="JXN267" s="183"/>
      <c r="JXO267" s="183"/>
      <c r="JXP267" s="183"/>
      <c r="JXQ267" s="183"/>
      <c r="JXR267" s="183"/>
      <c r="JXS267" s="183"/>
      <c r="JXT267" s="183"/>
      <c r="JXU267" s="183"/>
      <c r="JXV267" s="183"/>
      <c r="JXW267" s="183"/>
      <c r="JXX267" s="183"/>
      <c r="JXY267" s="183"/>
      <c r="JXZ267" s="183"/>
      <c r="JYA267" s="183"/>
      <c r="JYB267" s="183"/>
      <c r="JYC267" s="183"/>
      <c r="JYD267" s="183"/>
      <c r="JYE267" s="183"/>
      <c r="JYF267" s="183"/>
      <c r="JYG267" s="183"/>
      <c r="JYH267" s="183"/>
      <c r="JYI267" s="183"/>
      <c r="JYJ267" s="183"/>
      <c r="JYK267" s="183"/>
      <c r="JYL267" s="183"/>
      <c r="JYM267" s="183"/>
      <c r="JYN267" s="183"/>
      <c r="JYO267" s="183"/>
      <c r="JYP267" s="183"/>
      <c r="JYQ267" s="183"/>
      <c r="JYR267" s="183"/>
      <c r="JYS267" s="183"/>
      <c r="JYT267" s="183"/>
      <c r="JYU267" s="183"/>
      <c r="JYV267" s="183"/>
      <c r="JYW267" s="183"/>
      <c r="JYX267" s="183"/>
      <c r="JYY267" s="183"/>
      <c r="JYZ267" s="183"/>
      <c r="JZA267" s="183"/>
      <c r="JZB267" s="183"/>
      <c r="JZC267" s="183"/>
      <c r="JZD267" s="183"/>
      <c r="JZE267" s="183"/>
      <c r="JZF267" s="183"/>
      <c r="JZG267" s="183"/>
      <c r="JZH267" s="183"/>
      <c r="JZI267" s="183"/>
      <c r="JZJ267" s="183"/>
      <c r="JZK267" s="183"/>
      <c r="JZL267" s="183"/>
      <c r="JZM267" s="183"/>
      <c r="JZN267" s="183"/>
      <c r="JZO267" s="183"/>
      <c r="JZP267" s="183"/>
      <c r="JZQ267" s="183"/>
      <c r="JZR267" s="183"/>
      <c r="JZS267" s="183"/>
      <c r="JZT267" s="183"/>
      <c r="JZU267" s="183"/>
      <c r="JZV267" s="183"/>
      <c r="JZW267" s="183"/>
      <c r="JZX267" s="183"/>
      <c r="JZY267" s="183"/>
      <c r="JZZ267" s="183"/>
      <c r="KAA267" s="183"/>
      <c r="KAB267" s="183"/>
      <c r="KAC267" s="183"/>
      <c r="KAD267" s="183"/>
      <c r="KAE267" s="183"/>
      <c r="KAF267" s="183"/>
      <c r="KAG267" s="183"/>
      <c r="KAH267" s="183"/>
      <c r="KAI267" s="183"/>
      <c r="KAJ267" s="183"/>
      <c r="KAK267" s="183"/>
      <c r="KAL267" s="183"/>
      <c r="KAM267" s="183"/>
      <c r="KAN267" s="183"/>
      <c r="KAO267" s="183"/>
      <c r="KAP267" s="183"/>
      <c r="KAQ267" s="183"/>
      <c r="KAR267" s="183"/>
      <c r="KAS267" s="183"/>
      <c r="KAT267" s="183"/>
      <c r="KAU267" s="183"/>
      <c r="KAV267" s="183"/>
      <c r="KAW267" s="183"/>
      <c r="KAX267" s="183"/>
      <c r="KAY267" s="183"/>
      <c r="KAZ267" s="183"/>
      <c r="KBA267" s="183"/>
      <c r="KBB267" s="183"/>
      <c r="KBC267" s="183"/>
      <c r="KBD267" s="183"/>
      <c r="KBE267" s="183"/>
      <c r="KBF267" s="183"/>
      <c r="KBG267" s="183"/>
      <c r="KBH267" s="183"/>
      <c r="KBI267" s="183"/>
      <c r="KBJ267" s="183"/>
      <c r="KBK267" s="183"/>
      <c r="KBL267" s="183"/>
      <c r="KBM267" s="183"/>
      <c r="KBN267" s="183"/>
      <c r="KBO267" s="183"/>
      <c r="KBP267" s="183"/>
      <c r="KBQ267" s="183"/>
      <c r="KBR267" s="183"/>
      <c r="KBS267" s="183"/>
      <c r="KBT267" s="183"/>
      <c r="KBU267" s="183"/>
      <c r="KBV267" s="183"/>
      <c r="KBW267" s="183"/>
      <c r="KBX267" s="183"/>
      <c r="KBY267" s="183"/>
      <c r="KBZ267" s="183"/>
      <c r="KCA267" s="183"/>
      <c r="KCB267" s="183"/>
      <c r="KCC267" s="183"/>
      <c r="KCD267" s="183"/>
      <c r="KCE267" s="183"/>
      <c r="KCF267" s="183"/>
      <c r="KCG267" s="183"/>
      <c r="KCH267" s="183"/>
      <c r="KCI267" s="183"/>
      <c r="KCJ267" s="183"/>
      <c r="KCK267" s="183"/>
      <c r="KCL267" s="183"/>
      <c r="KCM267" s="183"/>
      <c r="KCN267" s="183"/>
      <c r="KCO267" s="183"/>
      <c r="KCP267" s="183"/>
      <c r="KCQ267" s="183"/>
      <c r="KCR267" s="183"/>
      <c r="KCS267" s="183"/>
      <c r="KCT267" s="183"/>
      <c r="KCU267" s="183"/>
      <c r="KCV267" s="183"/>
      <c r="KCW267" s="183"/>
      <c r="KCX267" s="183"/>
      <c r="KCY267" s="183"/>
      <c r="KCZ267" s="183"/>
      <c r="KDA267" s="183"/>
      <c r="KDB267" s="183"/>
      <c r="KDC267" s="183"/>
      <c r="KDD267" s="183"/>
      <c r="KDE267" s="183"/>
      <c r="KDF267" s="183"/>
      <c r="KDG267" s="183"/>
      <c r="KDH267" s="183"/>
      <c r="KDI267" s="183"/>
      <c r="KDJ267" s="183"/>
      <c r="KDK267" s="183"/>
      <c r="KDL267" s="183"/>
      <c r="KDM267" s="183"/>
      <c r="KDN267" s="183"/>
      <c r="KDO267" s="183"/>
      <c r="KDP267" s="183"/>
      <c r="KDQ267" s="183"/>
      <c r="KDR267" s="183"/>
      <c r="KDS267" s="183"/>
      <c r="KDT267" s="183"/>
      <c r="KDU267" s="183"/>
      <c r="KDV267" s="183"/>
      <c r="KDW267" s="183"/>
      <c r="KDX267" s="183"/>
      <c r="KDY267" s="183"/>
      <c r="KDZ267" s="183"/>
      <c r="KEA267" s="183"/>
      <c r="KEB267" s="183"/>
      <c r="KEC267" s="183"/>
      <c r="KED267" s="183"/>
      <c r="KEE267" s="183"/>
      <c r="KEF267" s="183"/>
      <c r="KEG267" s="183"/>
      <c r="KEH267" s="183"/>
      <c r="KEI267" s="183"/>
      <c r="KEJ267" s="183"/>
      <c r="KEK267" s="183"/>
      <c r="KEL267" s="183"/>
      <c r="KEM267" s="183"/>
      <c r="KEN267" s="183"/>
      <c r="KEO267" s="183"/>
      <c r="KEP267" s="183"/>
      <c r="KEQ267" s="183"/>
      <c r="KER267" s="183"/>
      <c r="KES267" s="183"/>
      <c r="KET267" s="183"/>
      <c r="KEU267" s="183"/>
      <c r="KEV267" s="183"/>
      <c r="KEW267" s="183"/>
      <c r="KEX267" s="183"/>
      <c r="KEY267" s="183"/>
      <c r="KEZ267" s="183"/>
      <c r="KFA267" s="183"/>
      <c r="KFB267" s="183"/>
      <c r="KFC267" s="183"/>
      <c r="KFD267" s="183"/>
      <c r="KFE267" s="183"/>
      <c r="KFF267" s="183"/>
      <c r="KFG267" s="183"/>
      <c r="KFH267" s="183"/>
      <c r="KFI267" s="183"/>
      <c r="KFJ267" s="183"/>
      <c r="KFK267" s="183"/>
      <c r="KFL267" s="183"/>
      <c r="KFM267" s="183"/>
      <c r="KFN267" s="183"/>
      <c r="KFO267" s="183"/>
      <c r="KFP267" s="183"/>
      <c r="KFQ267" s="183"/>
      <c r="KFR267" s="183"/>
      <c r="KFS267" s="183"/>
      <c r="KFT267" s="183"/>
      <c r="KFU267" s="183"/>
      <c r="KFV267" s="183"/>
      <c r="KFW267" s="183"/>
      <c r="KFX267" s="183"/>
      <c r="KFY267" s="183"/>
      <c r="KFZ267" s="183"/>
      <c r="KGA267" s="183"/>
      <c r="KGB267" s="183"/>
      <c r="KGC267" s="183"/>
      <c r="KGD267" s="183"/>
      <c r="KGE267" s="183"/>
      <c r="KGF267" s="183"/>
      <c r="KGG267" s="183"/>
      <c r="KGH267" s="183"/>
      <c r="KGI267" s="183"/>
      <c r="KGJ267" s="183"/>
      <c r="KGK267" s="183"/>
      <c r="KGL267" s="183"/>
      <c r="KGM267" s="183"/>
      <c r="KGN267" s="183"/>
      <c r="KGO267" s="183"/>
      <c r="KGP267" s="183"/>
      <c r="KGQ267" s="183"/>
      <c r="KGR267" s="183"/>
      <c r="KGS267" s="183"/>
      <c r="KGT267" s="183"/>
      <c r="KGU267" s="183"/>
      <c r="KGV267" s="183"/>
      <c r="KGW267" s="183"/>
      <c r="KGX267" s="183"/>
      <c r="KGY267" s="183"/>
      <c r="KGZ267" s="183"/>
      <c r="KHA267" s="183"/>
      <c r="KHB267" s="183"/>
      <c r="KHC267" s="183"/>
      <c r="KHD267" s="183"/>
      <c r="KHE267" s="183"/>
      <c r="KHF267" s="183"/>
      <c r="KHG267" s="183"/>
      <c r="KHH267" s="183"/>
      <c r="KHI267" s="183"/>
      <c r="KHJ267" s="183"/>
      <c r="KHK267" s="183"/>
      <c r="KHL267" s="183"/>
      <c r="KHM267" s="183"/>
      <c r="KHN267" s="183"/>
      <c r="KHO267" s="183"/>
      <c r="KHP267" s="183"/>
      <c r="KHQ267" s="183"/>
      <c r="KHR267" s="183"/>
      <c r="KHS267" s="183"/>
      <c r="KHT267" s="183"/>
      <c r="KHU267" s="183"/>
      <c r="KHV267" s="183"/>
      <c r="KHW267" s="183"/>
      <c r="KHX267" s="183"/>
      <c r="KHY267" s="183"/>
      <c r="KHZ267" s="183"/>
      <c r="KIA267" s="183"/>
      <c r="KIB267" s="183"/>
      <c r="KIC267" s="183"/>
      <c r="KID267" s="183"/>
      <c r="KIE267" s="183"/>
      <c r="KIF267" s="183"/>
      <c r="KIG267" s="183"/>
      <c r="KIH267" s="183"/>
      <c r="KII267" s="183"/>
      <c r="KIJ267" s="183"/>
      <c r="KIK267" s="183"/>
      <c r="KIL267" s="183"/>
      <c r="KIM267" s="183"/>
      <c r="KIN267" s="183"/>
      <c r="KIO267" s="183"/>
      <c r="KIP267" s="183"/>
      <c r="KIQ267" s="183"/>
      <c r="KIR267" s="183"/>
      <c r="KIS267" s="183"/>
      <c r="KIT267" s="183"/>
      <c r="KIU267" s="183"/>
      <c r="KIV267" s="183"/>
      <c r="KIW267" s="183"/>
      <c r="KIX267" s="183"/>
      <c r="KIY267" s="183"/>
      <c r="KIZ267" s="183"/>
      <c r="KJA267" s="183"/>
      <c r="KJB267" s="183"/>
      <c r="KJC267" s="183"/>
      <c r="KJD267" s="183"/>
      <c r="KJE267" s="183"/>
      <c r="KJF267" s="183"/>
      <c r="KJG267" s="183"/>
      <c r="KJH267" s="183"/>
      <c r="KJI267" s="183"/>
      <c r="KJJ267" s="183"/>
      <c r="KJK267" s="183"/>
      <c r="KJL267" s="183"/>
      <c r="KJM267" s="183"/>
      <c r="KJN267" s="183"/>
      <c r="KJO267" s="183"/>
      <c r="KJP267" s="183"/>
      <c r="KJQ267" s="183"/>
      <c r="KJR267" s="183"/>
      <c r="KJS267" s="183"/>
      <c r="KJT267" s="183"/>
      <c r="KJU267" s="183"/>
      <c r="KJV267" s="183"/>
      <c r="KJW267" s="183"/>
      <c r="KJX267" s="183"/>
      <c r="KJY267" s="183"/>
      <c r="KJZ267" s="183"/>
      <c r="KKA267" s="183"/>
      <c r="KKB267" s="183"/>
      <c r="KKC267" s="183"/>
      <c r="KKD267" s="183"/>
      <c r="KKE267" s="183"/>
      <c r="KKF267" s="183"/>
      <c r="KKG267" s="183"/>
      <c r="KKH267" s="183"/>
      <c r="KKI267" s="183"/>
      <c r="KKJ267" s="183"/>
      <c r="KKK267" s="183"/>
      <c r="KKL267" s="183"/>
      <c r="KKM267" s="183"/>
      <c r="KKN267" s="183"/>
      <c r="KKO267" s="183"/>
      <c r="KKP267" s="183"/>
      <c r="KKQ267" s="183"/>
      <c r="KKR267" s="183"/>
      <c r="KKS267" s="183"/>
      <c r="KKT267" s="183"/>
      <c r="KKU267" s="183"/>
      <c r="KKV267" s="183"/>
      <c r="KKW267" s="183"/>
      <c r="KKX267" s="183"/>
      <c r="KKY267" s="183"/>
      <c r="KKZ267" s="183"/>
      <c r="KLA267" s="183"/>
      <c r="KLB267" s="183"/>
      <c r="KLC267" s="183"/>
      <c r="KLD267" s="183"/>
      <c r="KLE267" s="183"/>
      <c r="KLF267" s="183"/>
      <c r="KLG267" s="183"/>
      <c r="KLH267" s="183"/>
      <c r="KLI267" s="183"/>
      <c r="KLJ267" s="183"/>
      <c r="KLK267" s="183"/>
      <c r="KLL267" s="183"/>
      <c r="KLM267" s="183"/>
      <c r="KLN267" s="183"/>
      <c r="KLO267" s="183"/>
      <c r="KLP267" s="183"/>
      <c r="KLQ267" s="183"/>
      <c r="KLR267" s="183"/>
      <c r="KLS267" s="183"/>
      <c r="KLT267" s="183"/>
      <c r="KLU267" s="183"/>
      <c r="KLV267" s="183"/>
      <c r="KLW267" s="183"/>
      <c r="KLX267" s="183"/>
      <c r="KLY267" s="183"/>
      <c r="KLZ267" s="183"/>
      <c r="KMA267" s="183"/>
      <c r="KMB267" s="183"/>
      <c r="KMC267" s="183"/>
      <c r="KMD267" s="183"/>
      <c r="KME267" s="183"/>
      <c r="KMF267" s="183"/>
      <c r="KMG267" s="183"/>
      <c r="KMH267" s="183"/>
      <c r="KMI267" s="183"/>
      <c r="KMJ267" s="183"/>
      <c r="KMK267" s="183"/>
      <c r="KML267" s="183"/>
      <c r="KMM267" s="183"/>
      <c r="KMN267" s="183"/>
      <c r="KMO267" s="183"/>
      <c r="KMP267" s="183"/>
      <c r="KMQ267" s="183"/>
      <c r="KMR267" s="183"/>
      <c r="KMS267" s="183"/>
      <c r="KMT267" s="183"/>
      <c r="KMU267" s="183"/>
      <c r="KMV267" s="183"/>
      <c r="KMW267" s="183"/>
      <c r="KMX267" s="183"/>
      <c r="KMY267" s="183"/>
      <c r="KMZ267" s="183"/>
      <c r="KNA267" s="183"/>
      <c r="KNB267" s="183"/>
      <c r="KNC267" s="183"/>
      <c r="KND267" s="183"/>
      <c r="KNE267" s="183"/>
      <c r="KNF267" s="183"/>
      <c r="KNG267" s="183"/>
      <c r="KNH267" s="183"/>
      <c r="KNI267" s="183"/>
      <c r="KNJ267" s="183"/>
      <c r="KNK267" s="183"/>
      <c r="KNL267" s="183"/>
      <c r="KNM267" s="183"/>
      <c r="KNN267" s="183"/>
      <c r="KNO267" s="183"/>
      <c r="KNP267" s="183"/>
      <c r="KNQ267" s="183"/>
      <c r="KNR267" s="183"/>
      <c r="KNS267" s="183"/>
      <c r="KNT267" s="183"/>
      <c r="KNU267" s="183"/>
      <c r="KNV267" s="183"/>
      <c r="KNW267" s="183"/>
      <c r="KNX267" s="183"/>
      <c r="KNY267" s="183"/>
      <c r="KNZ267" s="183"/>
      <c r="KOA267" s="183"/>
      <c r="KOB267" s="183"/>
      <c r="KOC267" s="183"/>
      <c r="KOD267" s="183"/>
      <c r="KOE267" s="183"/>
      <c r="KOF267" s="183"/>
      <c r="KOG267" s="183"/>
      <c r="KOH267" s="183"/>
      <c r="KOI267" s="183"/>
      <c r="KOJ267" s="183"/>
      <c r="KOK267" s="183"/>
      <c r="KOL267" s="183"/>
      <c r="KOM267" s="183"/>
      <c r="KON267" s="183"/>
      <c r="KOO267" s="183"/>
      <c r="KOP267" s="183"/>
      <c r="KOQ267" s="183"/>
      <c r="KOR267" s="183"/>
      <c r="KOS267" s="183"/>
      <c r="KOT267" s="183"/>
      <c r="KOU267" s="183"/>
      <c r="KOV267" s="183"/>
      <c r="KOW267" s="183"/>
      <c r="KOX267" s="183"/>
      <c r="KOY267" s="183"/>
      <c r="KOZ267" s="183"/>
      <c r="KPA267" s="183"/>
      <c r="KPB267" s="183"/>
      <c r="KPC267" s="183"/>
      <c r="KPD267" s="183"/>
      <c r="KPE267" s="183"/>
      <c r="KPF267" s="183"/>
      <c r="KPG267" s="183"/>
      <c r="KPH267" s="183"/>
      <c r="KPI267" s="183"/>
      <c r="KPJ267" s="183"/>
      <c r="KPK267" s="183"/>
      <c r="KPL267" s="183"/>
      <c r="KPM267" s="183"/>
      <c r="KPN267" s="183"/>
      <c r="KPO267" s="183"/>
      <c r="KPP267" s="183"/>
      <c r="KPQ267" s="183"/>
      <c r="KPR267" s="183"/>
      <c r="KPS267" s="183"/>
      <c r="KPT267" s="183"/>
      <c r="KPU267" s="183"/>
      <c r="KPV267" s="183"/>
      <c r="KPW267" s="183"/>
      <c r="KPX267" s="183"/>
      <c r="KPY267" s="183"/>
      <c r="KPZ267" s="183"/>
      <c r="KQA267" s="183"/>
      <c r="KQB267" s="183"/>
      <c r="KQC267" s="183"/>
      <c r="KQD267" s="183"/>
      <c r="KQE267" s="183"/>
      <c r="KQF267" s="183"/>
      <c r="KQG267" s="183"/>
      <c r="KQH267" s="183"/>
      <c r="KQI267" s="183"/>
      <c r="KQJ267" s="183"/>
      <c r="KQK267" s="183"/>
      <c r="KQL267" s="183"/>
      <c r="KQM267" s="183"/>
      <c r="KQN267" s="183"/>
      <c r="KQO267" s="183"/>
      <c r="KQP267" s="183"/>
      <c r="KQQ267" s="183"/>
      <c r="KQR267" s="183"/>
      <c r="KQS267" s="183"/>
      <c r="KQT267" s="183"/>
      <c r="KQU267" s="183"/>
      <c r="KQV267" s="183"/>
      <c r="KQW267" s="183"/>
      <c r="KQX267" s="183"/>
      <c r="KQY267" s="183"/>
      <c r="KQZ267" s="183"/>
      <c r="KRA267" s="183"/>
      <c r="KRB267" s="183"/>
      <c r="KRC267" s="183"/>
      <c r="KRD267" s="183"/>
      <c r="KRE267" s="183"/>
      <c r="KRF267" s="183"/>
      <c r="KRG267" s="183"/>
      <c r="KRH267" s="183"/>
      <c r="KRI267" s="183"/>
      <c r="KRJ267" s="183"/>
      <c r="KRK267" s="183"/>
      <c r="KRL267" s="183"/>
      <c r="KRM267" s="183"/>
      <c r="KRN267" s="183"/>
      <c r="KRO267" s="183"/>
      <c r="KRP267" s="183"/>
      <c r="KRQ267" s="183"/>
      <c r="KRR267" s="183"/>
      <c r="KRS267" s="183"/>
      <c r="KRT267" s="183"/>
      <c r="KRU267" s="183"/>
      <c r="KRV267" s="183"/>
      <c r="KRW267" s="183"/>
      <c r="KRX267" s="183"/>
      <c r="KRY267" s="183"/>
      <c r="KRZ267" s="183"/>
      <c r="KSA267" s="183"/>
      <c r="KSB267" s="183"/>
      <c r="KSC267" s="183"/>
      <c r="KSD267" s="183"/>
      <c r="KSE267" s="183"/>
      <c r="KSF267" s="183"/>
      <c r="KSG267" s="183"/>
      <c r="KSH267" s="183"/>
      <c r="KSI267" s="183"/>
      <c r="KSJ267" s="183"/>
      <c r="KSK267" s="183"/>
      <c r="KSL267" s="183"/>
      <c r="KSM267" s="183"/>
      <c r="KSN267" s="183"/>
      <c r="KSO267" s="183"/>
      <c r="KSP267" s="183"/>
      <c r="KSQ267" s="183"/>
      <c r="KSR267" s="183"/>
      <c r="KSS267" s="183"/>
      <c r="KST267" s="183"/>
      <c r="KSU267" s="183"/>
      <c r="KSV267" s="183"/>
      <c r="KSW267" s="183"/>
      <c r="KSX267" s="183"/>
      <c r="KSY267" s="183"/>
      <c r="KSZ267" s="183"/>
      <c r="KTA267" s="183"/>
      <c r="KTB267" s="183"/>
      <c r="KTC267" s="183"/>
      <c r="KTD267" s="183"/>
      <c r="KTE267" s="183"/>
      <c r="KTF267" s="183"/>
      <c r="KTG267" s="183"/>
      <c r="KTH267" s="183"/>
      <c r="KTI267" s="183"/>
      <c r="KTJ267" s="183"/>
      <c r="KTK267" s="183"/>
      <c r="KTL267" s="183"/>
      <c r="KTM267" s="183"/>
      <c r="KTN267" s="183"/>
      <c r="KTO267" s="183"/>
      <c r="KTP267" s="183"/>
      <c r="KTQ267" s="183"/>
      <c r="KTR267" s="183"/>
      <c r="KTS267" s="183"/>
      <c r="KTT267" s="183"/>
      <c r="KTU267" s="183"/>
      <c r="KTV267" s="183"/>
      <c r="KTW267" s="183"/>
      <c r="KTX267" s="183"/>
      <c r="KTY267" s="183"/>
      <c r="KTZ267" s="183"/>
      <c r="KUA267" s="183"/>
      <c r="KUB267" s="183"/>
      <c r="KUC267" s="183"/>
      <c r="KUD267" s="183"/>
      <c r="KUE267" s="183"/>
      <c r="KUF267" s="183"/>
      <c r="KUG267" s="183"/>
      <c r="KUH267" s="183"/>
      <c r="KUI267" s="183"/>
      <c r="KUJ267" s="183"/>
      <c r="KUK267" s="183"/>
      <c r="KUL267" s="183"/>
      <c r="KUM267" s="183"/>
      <c r="KUN267" s="183"/>
      <c r="KUO267" s="183"/>
      <c r="KUP267" s="183"/>
      <c r="KUQ267" s="183"/>
      <c r="KUR267" s="183"/>
      <c r="KUS267" s="183"/>
      <c r="KUT267" s="183"/>
      <c r="KUU267" s="183"/>
      <c r="KUV267" s="183"/>
      <c r="KUW267" s="183"/>
      <c r="KUX267" s="183"/>
      <c r="KUY267" s="183"/>
      <c r="KUZ267" s="183"/>
      <c r="KVA267" s="183"/>
      <c r="KVB267" s="183"/>
      <c r="KVC267" s="183"/>
      <c r="KVD267" s="183"/>
      <c r="KVE267" s="183"/>
      <c r="KVF267" s="183"/>
      <c r="KVG267" s="183"/>
      <c r="KVH267" s="183"/>
      <c r="KVI267" s="183"/>
      <c r="KVJ267" s="183"/>
      <c r="KVK267" s="183"/>
      <c r="KVL267" s="183"/>
      <c r="KVM267" s="183"/>
      <c r="KVN267" s="183"/>
      <c r="KVO267" s="183"/>
      <c r="KVP267" s="183"/>
      <c r="KVQ267" s="183"/>
      <c r="KVR267" s="183"/>
      <c r="KVS267" s="183"/>
      <c r="KVT267" s="183"/>
      <c r="KVU267" s="183"/>
      <c r="KVV267" s="183"/>
      <c r="KVW267" s="183"/>
      <c r="KVX267" s="183"/>
      <c r="KVY267" s="183"/>
      <c r="KVZ267" s="183"/>
      <c r="KWA267" s="183"/>
      <c r="KWB267" s="183"/>
      <c r="KWC267" s="183"/>
      <c r="KWD267" s="183"/>
      <c r="KWE267" s="183"/>
      <c r="KWF267" s="183"/>
      <c r="KWG267" s="183"/>
      <c r="KWH267" s="183"/>
      <c r="KWI267" s="183"/>
      <c r="KWJ267" s="183"/>
      <c r="KWK267" s="183"/>
      <c r="KWL267" s="183"/>
      <c r="KWM267" s="183"/>
      <c r="KWN267" s="183"/>
      <c r="KWO267" s="183"/>
      <c r="KWP267" s="183"/>
      <c r="KWQ267" s="183"/>
      <c r="KWR267" s="183"/>
      <c r="KWS267" s="183"/>
      <c r="KWT267" s="183"/>
      <c r="KWU267" s="183"/>
      <c r="KWV267" s="183"/>
      <c r="KWW267" s="183"/>
      <c r="KWX267" s="183"/>
      <c r="KWY267" s="183"/>
      <c r="KWZ267" s="183"/>
      <c r="KXA267" s="183"/>
      <c r="KXB267" s="183"/>
      <c r="KXC267" s="183"/>
      <c r="KXD267" s="183"/>
      <c r="KXE267" s="183"/>
      <c r="KXF267" s="183"/>
      <c r="KXG267" s="183"/>
      <c r="KXH267" s="183"/>
      <c r="KXI267" s="183"/>
      <c r="KXJ267" s="183"/>
      <c r="KXK267" s="183"/>
      <c r="KXL267" s="183"/>
      <c r="KXM267" s="183"/>
      <c r="KXN267" s="183"/>
      <c r="KXO267" s="183"/>
      <c r="KXP267" s="183"/>
      <c r="KXQ267" s="183"/>
      <c r="KXR267" s="183"/>
      <c r="KXS267" s="183"/>
      <c r="KXT267" s="183"/>
      <c r="KXU267" s="183"/>
      <c r="KXV267" s="183"/>
      <c r="KXW267" s="183"/>
      <c r="KXX267" s="183"/>
      <c r="KXY267" s="183"/>
      <c r="KXZ267" s="183"/>
      <c r="KYA267" s="183"/>
      <c r="KYB267" s="183"/>
      <c r="KYC267" s="183"/>
      <c r="KYD267" s="183"/>
      <c r="KYE267" s="183"/>
      <c r="KYF267" s="183"/>
      <c r="KYG267" s="183"/>
      <c r="KYH267" s="183"/>
      <c r="KYI267" s="183"/>
      <c r="KYJ267" s="183"/>
      <c r="KYK267" s="183"/>
      <c r="KYL267" s="183"/>
      <c r="KYM267" s="183"/>
      <c r="KYN267" s="183"/>
      <c r="KYO267" s="183"/>
      <c r="KYP267" s="183"/>
      <c r="KYQ267" s="183"/>
      <c r="KYR267" s="183"/>
      <c r="KYS267" s="183"/>
      <c r="KYT267" s="183"/>
      <c r="KYU267" s="183"/>
      <c r="KYV267" s="183"/>
      <c r="KYW267" s="183"/>
      <c r="KYX267" s="183"/>
      <c r="KYY267" s="183"/>
      <c r="KYZ267" s="183"/>
      <c r="KZA267" s="183"/>
      <c r="KZB267" s="183"/>
      <c r="KZC267" s="183"/>
      <c r="KZD267" s="183"/>
      <c r="KZE267" s="183"/>
      <c r="KZF267" s="183"/>
      <c r="KZG267" s="183"/>
      <c r="KZH267" s="183"/>
      <c r="KZI267" s="183"/>
      <c r="KZJ267" s="183"/>
      <c r="KZK267" s="183"/>
      <c r="KZL267" s="183"/>
      <c r="KZM267" s="183"/>
      <c r="KZN267" s="183"/>
      <c r="KZO267" s="183"/>
      <c r="KZP267" s="183"/>
      <c r="KZQ267" s="183"/>
      <c r="KZR267" s="183"/>
      <c r="KZS267" s="183"/>
      <c r="KZT267" s="183"/>
      <c r="KZU267" s="183"/>
      <c r="KZV267" s="183"/>
      <c r="KZW267" s="183"/>
      <c r="KZX267" s="183"/>
      <c r="KZY267" s="183"/>
      <c r="KZZ267" s="183"/>
      <c r="LAA267" s="183"/>
      <c r="LAB267" s="183"/>
      <c r="LAC267" s="183"/>
      <c r="LAD267" s="183"/>
      <c r="LAE267" s="183"/>
      <c r="LAF267" s="183"/>
      <c r="LAG267" s="183"/>
      <c r="LAH267" s="183"/>
      <c r="LAI267" s="183"/>
      <c r="LAJ267" s="183"/>
      <c r="LAK267" s="183"/>
      <c r="LAL267" s="183"/>
      <c r="LAM267" s="183"/>
      <c r="LAN267" s="183"/>
      <c r="LAO267" s="183"/>
      <c r="LAP267" s="183"/>
      <c r="LAQ267" s="183"/>
      <c r="LAR267" s="183"/>
      <c r="LAS267" s="183"/>
      <c r="LAT267" s="183"/>
      <c r="LAU267" s="183"/>
      <c r="LAV267" s="183"/>
      <c r="LAW267" s="183"/>
      <c r="LAX267" s="183"/>
      <c r="LAY267" s="183"/>
      <c r="LAZ267" s="183"/>
      <c r="LBA267" s="183"/>
      <c r="LBB267" s="183"/>
      <c r="LBC267" s="183"/>
      <c r="LBD267" s="183"/>
      <c r="LBE267" s="183"/>
      <c r="LBF267" s="183"/>
      <c r="LBG267" s="183"/>
      <c r="LBH267" s="183"/>
      <c r="LBI267" s="183"/>
      <c r="LBJ267" s="183"/>
      <c r="LBK267" s="183"/>
      <c r="LBL267" s="183"/>
      <c r="LBM267" s="183"/>
      <c r="LBN267" s="183"/>
      <c r="LBO267" s="183"/>
      <c r="LBP267" s="183"/>
      <c r="LBQ267" s="183"/>
      <c r="LBR267" s="183"/>
      <c r="LBS267" s="183"/>
      <c r="LBT267" s="183"/>
      <c r="LBU267" s="183"/>
      <c r="LBV267" s="183"/>
      <c r="LBW267" s="183"/>
      <c r="LBX267" s="183"/>
      <c r="LBY267" s="183"/>
      <c r="LBZ267" s="183"/>
      <c r="LCA267" s="183"/>
      <c r="LCB267" s="183"/>
      <c r="LCC267" s="183"/>
      <c r="LCD267" s="183"/>
      <c r="LCE267" s="183"/>
      <c r="LCF267" s="183"/>
      <c r="LCG267" s="183"/>
      <c r="LCH267" s="183"/>
      <c r="LCI267" s="183"/>
      <c r="LCJ267" s="183"/>
      <c r="LCK267" s="183"/>
      <c r="LCL267" s="183"/>
      <c r="LCM267" s="183"/>
      <c r="LCN267" s="183"/>
      <c r="LCO267" s="183"/>
      <c r="LCP267" s="183"/>
      <c r="LCQ267" s="183"/>
      <c r="LCR267" s="183"/>
      <c r="LCS267" s="183"/>
      <c r="LCT267" s="183"/>
      <c r="LCU267" s="183"/>
      <c r="LCV267" s="183"/>
      <c r="LCW267" s="183"/>
      <c r="LCX267" s="183"/>
      <c r="LCY267" s="183"/>
      <c r="LCZ267" s="183"/>
      <c r="LDA267" s="183"/>
      <c r="LDB267" s="183"/>
      <c r="LDC267" s="183"/>
      <c r="LDD267" s="183"/>
      <c r="LDE267" s="183"/>
      <c r="LDF267" s="183"/>
      <c r="LDG267" s="183"/>
      <c r="LDH267" s="183"/>
      <c r="LDI267" s="183"/>
      <c r="LDJ267" s="183"/>
      <c r="LDK267" s="183"/>
      <c r="LDL267" s="183"/>
      <c r="LDM267" s="183"/>
      <c r="LDN267" s="183"/>
      <c r="LDO267" s="183"/>
      <c r="LDP267" s="183"/>
      <c r="LDQ267" s="183"/>
      <c r="LDR267" s="183"/>
      <c r="LDS267" s="183"/>
      <c r="LDT267" s="183"/>
      <c r="LDU267" s="183"/>
      <c r="LDV267" s="183"/>
      <c r="LDW267" s="183"/>
      <c r="LDX267" s="183"/>
      <c r="LDY267" s="183"/>
      <c r="LDZ267" s="183"/>
      <c r="LEA267" s="183"/>
      <c r="LEB267" s="183"/>
      <c r="LEC267" s="183"/>
      <c r="LED267" s="183"/>
      <c r="LEE267" s="183"/>
      <c r="LEF267" s="183"/>
      <c r="LEG267" s="183"/>
      <c r="LEH267" s="183"/>
      <c r="LEI267" s="183"/>
      <c r="LEJ267" s="183"/>
      <c r="LEK267" s="183"/>
      <c r="LEL267" s="183"/>
      <c r="LEM267" s="183"/>
      <c r="LEN267" s="183"/>
      <c r="LEO267" s="183"/>
      <c r="LEP267" s="183"/>
      <c r="LEQ267" s="183"/>
      <c r="LER267" s="183"/>
      <c r="LES267" s="183"/>
      <c r="LET267" s="183"/>
      <c r="LEU267" s="183"/>
      <c r="LEV267" s="183"/>
      <c r="LEW267" s="183"/>
      <c r="LEX267" s="183"/>
      <c r="LEY267" s="183"/>
      <c r="LEZ267" s="183"/>
      <c r="LFA267" s="183"/>
      <c r="LFB267" s="183"/>
      <c r="LFC267" s="183"/>
      <c r="LFD267" s="183"/>
      <c r="LFE267" s="183"/>
      <c r="LFF267" s="183"/>
      <c r="LFG267" s="183"/>
      <c r="LFH267" s="183"/>
      <c r="LFI267" s="183"/>
      <c r="LFJ267" s="183"/>
      <c r="LFK267" s="183"/>
      <c r="LFL267" s="183"/>
      <c r="LFM267" s="183"/>
      <c r="LFN267" s="183"/>
      <c r="LFO267" s="183"/>
      <c r="LFP267" s="183"/>
      <c r="LFQ267" s="183"/>
      <c r="LFR267" s="183"/>
      <c r="LFS267" s="183"/>
      <c r="LFT267" s="183"/>
      <c r="LFU267" s="183"/>
      <c r="LFV267" s="183"/>
      <c r="LFW267" s="183"/>
      <c r="LFX267" s="183"/>
      <c r="LFY267" s="183"/>
      <c r="LFZ267" s="183"/>
      <c r="LGA267" s="183"/>
      <c r="LGB267" s="183"/>
      <c r="LGC267" s="183"/>
      <c r="LGD267" s="183"/>
      <c r="LGE267" s="183"/>
      <c r="LGF267" s="183"/>
      <c r="LGG267" s="183"/>
      <c r="LGH267" s="183"/>
      <c r="LGI267" s="183"/>
      <c r="LGJ267" s="183"/>
      <c r="LGK267" s="183"/>
      <c r="LGL267" s="183"/>
      <c r="LGM267" s="183"/>
      <c r="LGN267" s="183"/>
      <c r="LGO267" s="183"/>
      <c r="LGP267" s="183"/>
      <c r="LGQ267" s="183"/>
      <c r="LGR267" s="183"/>
      <c r="LGS267" s="183"/>
      <c r="LGT267" s="183"/>
      <c r="LGU267" s="183"/>
      <c r="LGV267" s="183"/>
      <c r="LGW267" s="183"/>
      <c r="LGX267" s="183"/>
      <c r="LGY267" s="183"/>
      <c r="LGZ267" s="183"/>
      <c r="LHA267" s="183"/>
      <c r="LHB267" s="183"/>
      <c r="LHC267" s="183"/>
      <c r="LHD267" s="183"/>
      <c r="LHE267" s="183"/>
      <c r="LHF267" s="183"/>
      <c r="LHG267" s="183"/>
      <c r="LHH267" s="183"/>
      <c r="LHI267" s="183"/>
      <c r="LHJ267" s="183"/>
      <c r="LHK267" s="183"/>
      <c r="LHL267" s="183"/>
      <c r="LHM267" s="183"/>
      <c r="LHN267" s="183"/>
      <c r="LHO267" s="183"/>
      <c r="LHP267" s="183"/>
      <c r="LHQ267" s="183"/>
      <c r="LHR267" s="183"/>
      <c r="LHS267" s="183"/>
      <c r="LHT267" s="183"/>
      <c r="LHU267" s="183"/>
      <c r="LHV267" s="183"/>
      <c r="LHW267" s="183"/>
      <c r="LHX267" s="183"/>
      <c r="LHY267" s="183"/>
      <c r="LHZ267" s="183"/>
      <c r="LIA267" s="183"/>
      <c r="LIB267" s="183"/>
      <c r="LIC267" s="183"/>
      <c r="LID267" s="183"/>
      <c r="LIE267" s="183"/>
      <c r="LIF267" s="183"/>
      <c r="LIG267" s="183"/>
      <c r="LIH267" s="183"/>
      <c r="LII267" s="183"/>
      <c r="LIJ267" s="183"/>
      <c r="LIK267" s="183"/>
      <c r="LIL267" s="183"/>
      <c r="LIM267" s="183"/>
      <c r="LIN267" s="183"/>
      <c r="LIO267" s="183"/>
      <c r="LIP267" s="183"/>
      <c r="LIQ267" s="183"/>
      <c r="LIR267" s="183"/>
      <c r="LIS267" s="183"/>
      <c r="LIT267" s="183"/>
      <c r="LIU267" s="183"/>
      <c r="LIV267" s="183"/>
      <c r="LIW267" s="183"/>
      <c r="LIX267" s="183"/>
      <c r="LIY267" s="183"/>
      <c r="LIZ267" s="183"/>
      <c r="LJA267" s="183"/>
      <c r="LJB267" s="183"/>
      <c r="LJC267" s="183"/>
      <c r="LJD267" s="183"/>
      <c r="LJE267" s="183"/>
      <c r="LJF267" s="183"/>
      <c r="LJG267" s="183"/>
      <c r="LJH267" s="183"/>
      <c r="LJI267" s="183"/>
      <c r="LJJ267" s="183"/>
      <c r="LJK267" s="183"/>
      <c r="LJL267" s="183"/>
      <c r="LJM267" s="183"/>
      <c r="LJN267" s="183"/>
      <c r="LJO267" s="183"/>
      <c r="LJP267" s="183"/>
      <c r="LJQ267" s="183"/>
      <c r="LJR267" s="183"/>
      <c r="LJS267" s="183"/>
      <c r="LJT267" s="183"/>
      <c r="LJU267" s="183"/>
      <c r="LJV267" s="183"/>
      <c r="LJW267" s="183"/>
      <c r="LJX267" s="183"/>
      <c r="LJY267" s="183"/>
      <c r="LJZ267" s="183"/>
      <c r="LKA267" s="183"/>
      <c r="LKB267" s="183"/>
      <c r="LKC267" s="183"/>
      <c r="LKD267" s="183"/>
      <c r="LKE267" s="183"/>
      <c r="LKF267" s="183"/>
      <c r="LKG267" s="183"/>
      <c r="LKH267" s="183"/>
      <c r="LKI267" s="183"/>
      <c r="LKJ267" s="183"/>
      <c r="LKK267" s="183"/>
      <c r="LKL267" s="183"/>
      <c r="LKM267" s="183"/>
      <c r="LKN267" s="183"/>
      <c r="LKO267" s="183"/>
      <c r="LKP267" s="183"/>
      <c r="LKQ267" s="183"/>
      <c r="LKR267" s="183"/>
      <c r="LKS267" s="183"/>
      <c r="LKT267" s="183"/>
      <c r="LKU267" s="183"/>
      <c r="LKV267" s="183"/>
      <c r="LKW267" s="183"/>
      <c r="LKX267" s="183"/>
      <c r="LKY267" s="183"/>
      <c r="LKZ267" s="183"/>
      <c r="LLA267" s="183"/>
      <c r="LLB267" s="183"/>
      <c r="LLC267" s="183"/>
      <c r="LLD267" s="183"/>
      <c r="LLE267" s="183"/>
      <c r="LLF267" s="183"/>
      <c r="LLG267" s="183"/>
      <c r="LLH267" s="183"/>
      <c r="LLI267" s="183"/>
      <c r="LLJ267" s="183"/>
      <c r="LLK267" s="183"/>
      <c r="LLL267" s="183"/>
      <c r="LLM267" s="183"/>
      <c r="LLN267" s="183"/>
      <c r="LLO267" s="183"/>
      <c r="LLP267" s="183"/>
      <c r="LLQ267" s="183"/>
      <c r="LLR267" s="183"/>
      <c r="LLS267" s="183"/>
      <c r="LLT267" s="183"/>
      <c r="LLU267" s="183"/>
      <c r="LLV267" s="183"/>
      <c r="LLW267" s="183"/>
      <c r="LLX267" s="183"/>
      <c r="LLY267" s="183"/>
      <c r="LLZ267" s="183"/>
      <c r="LMA267" s="183"/>
      <c r="LMB267" s="183"/>
      <c r="LMC267" s="183"/>
      <c r="LMD267" s="183"/>
      <c r="LME267" s="183"/>
      <c r="LMF267" s="183"/>
      <c r="LMG267" s="183"/>
      <c r="LMH267" s="183"/>
      <c r="LMI267" s="183"/>
      <c r="LMJ267" s="183"/>
      <c r="LMK267" s="183"/>
      <c r="LML267" s="183"/>
      <c r="LMM267" s="183"/>
      <c r="LMN267" s="183"/>
      <c r="LMO267" s="183"/>
      <c r="LMP267" s="183"/>
      <c r="LMQ267" s="183"/>
      <c r="LMR267" s="183"/>
      <c r="LMS267" s="183"/>
      <c r="LMT267" s="183"/>
      <c r="LMU267" s="183"/>
      <c r="LMV267" s="183"/>
      <c r="LMW267" s="183"/>
      <c r="LMX267" s="183"/>
      <c r="LMY267" s="183"/>
      <c r="LMZ267" s="183"/>
      <c r="LNA267" s="183"/>
      <c r="LNB267" s="183"/>
      <c r="LNC267" s="183"/>
      <c r="LND267" s="183"/>
      <c r="LNE267" s="183"/>
      <c r="LNF267" s="183"/>
      <c r="LNG267" s="183"/>
      <c r="LNH267" s="183"/>
      <c r="LNI267" s="183"/>
      <c r="LNJ267" s="183"/>
      <c r="LNK267" s="183"/>
      <c r="LNL267" s="183"/>
      <c r="LNM267" s="183"/>
      <c r="LNN267" s="183"/>
      <c r="LNO267" s="183"/>
      <c r="LNP267" s="183"/>
      <c r="LNQ267" s="183"/>
      <c r="LNR267" s="183"/>
      <c r="LNS267" s="183"/>
      <c r="LNT267" s="183"/>
      <c r="LNU267" s="183"/>
      <c r="LNV267" s="183"/>
      <c r="LNW267" s="183"/>
      <c r="LNX267" s="183"/>
      <c r="LNY267" s="183"/>
      <c r="LNZ267" s="183"/>
      <c r="LOA267" s="183"/>
      <c r="LOB267" s="183"/>
      <c r="LOC267" s="183"/>
      <c r="LOD267" s="183"/>
      <c r="LOE267" s="183"/>
      <c r="LOF267" s="183"/>
      <c r="LOG267" s="183"/>
      <c r="LOH267" s="183"/>
      <c r="LOI267" s="183"/>
      <c r="LOJ267" s="183"/>
      <c r="LOK267" s="183"/>
      <c r="LOL267" s="183"/>
      <c r="LOM267" s="183"/>
      <c r="LON267" s="183"/>
      <c r="LOO267" s="183"/>
      <c r="LOP267" s="183"/>
      <c r="LOQ267" s="183"/>
      <c r="LOR267" s="183"/>
      <c r="LOS267" s="183"/>
      <c r="LOT267" s="183"/>
      <c r="LOU267" s="183"/>
      <c r="LOV267" s="183"/>
      <c r="LOW267" s="183"/>
      <c r="LOX267" s="183"/>
      <c r="LOY267" s="183"/>
      <c r="LOZ267" s="183"/>
      <c r="LPA267" s="183"/>
      <c r="LPB267" s="183"/>
      <c r="LPC267" s="183"/>
      <c r="LPD267" s="183"/>
      <c r="LPE267" s="183"/>
      <c r="LPF267" s="183"/>
      <c r="LPG267" s="183"/>
      <c r="LPH267" s="183"/>
      <c r="LPI267" s="183"/>
      <c r="LPJ267" s="183"/>
      <c r="LPK267" s="183"/>
      <c r="LPL267" s="183"/>
      <c r="LPM267" s="183"/>
      <c r="LPN267" s="183"/>
      <c r="LPO267" s="183"/>
      <c r="LPP267" s="183"/>
      <c r="LPQ267" s="183"/>
      <c r="LPR267" s="183"/>
      <c r="LPS267" s="183"/>
      <c r="LPT267" s="183"/>
      <c r="LPU267" s="183"/>
      <c r="LPV267" s="183"/>
      <c r="LPW267" s="183"/>
      <c r="LPX267" s="183"/>
      <c r="LPY267" s="183"/>
      <c r="LPZ267" s="183"/>
      <c r="LQA267" s="183"/>
      <c r="LQB267" s="183"/>
      <c r="LQC267" s="183"/>
      <c r="LQD267" s="183"/>
      <c r="LQE267" s="183"/>
      <c r="LQF267" s="183"/>
      <c r="LQG267" s="183"/>
      <c r="LQH267" s="183"/>
      <c r="LQI267" s="183"/>
      <c r="LQJ267" s="183"/>
      <c r="LQK267" s="183"/>
      <c r="LQL267" s="183"/>
      <c r="LQM267" s="183"/>
      <c r="LQN267" s="183"/>
      <c r="LQO267" s="183"/>
      <c r="LQP267" s="183"/>
      <c r="LQQ267" s="183"/>
      <c r="LQR267" s="183"/>
      <c r="LQS267" s="183"/>
      <c r="LQT267" s="183"/>
      <c r="LQU267" s="183"/>
      <c r="LQV267" s="183"/>
      <c r="LQW267" s="183"/>
      <c r="LQX267" s="183"/>
      <c r="LQY267" s="183"/>
      <c r="LQZ267" s="183"/>
      <c r="LRA267" s="183"/>
      <c r="LRB267" s="183"/>
      <c r="LRC267" s="183"/>
      <c r="LRD267" s="183"/>
      <c r="LRE267" s="183"/>
      <c r="LRF267" s="183"/>
      <c r="LRG267" s="183"/>
      <c r="LRH267" s="183"/>
      <c r="LRI267" s="183"/>
      <c r="LRJ267" s="183"/>
      <c r="LRK267" s="183"/>
      <c r="LRL267" s="183"/>
      <c r="LRM267" s="183"/>
      <c r="LRN267" s="183"/>
      <c r="LRO267" s="183"/>
      <c r="LRP267" s="183"/>
      <c r="LRQ267" s="183"/>
      <c r="LRR267" s="183"/>
      <c r="LRS267" s="183"/>
      <c r="LRT267" s="183"/>
      <c r="LRU267" s="183"/>
      <c r="LRV267" s="183"/>
      <c r="LRW267" s="183"/>
      <c r="LRX267" s="183"/>
      <c r="LRY267" s="183"/>
      <c r="LRZ267" s="183"/>
      <c r="LSA267" s="183"/>
      <c r="LSB267" s="183"/>
      <c r="LSC267" s="183"/>
      <c r="LSD267" s="183"/>
      <c r="LSE267" s="183"/>
      <c r="LSF267" s="183"/>
      <c r="LSG267" s="183"/>
      <c r="LSH267" s="183"/>
      <c r="LSI267" s="183"/>
      <c r="LSJ267" s="183"/>
      <c r="LSK267" s="183"/>
      <c r="LSL267" s="183"/>
      <c r="LSM267" s="183"/>
      <c r="LSN267" s="183"/>
      <c r="LSO267" s="183"/>
      <c r="LSP267" s="183"/>
      <c r="LSQ267" s="183"/>
      <c r="LSR267" s="183"/>
      <c r="LSS267" s="183"/>
      <c r="LST267" s="183"/>
      <c r="LSU267" s="183"/>
      <c r="LSV267" s="183"/>
      <c r="LSW267" s="183"/>
      <c r="LSX267" s="183"/>
      <c r="LSY267" s="183"/>
      <c r="LSZ267" s="183"/>
      <c r="LTA267" s="183"/>
      <c r="LTB267" s="183"/>
      <c r="LTC267" s="183"/>
      <c r="LTD267" s="183"/>
      <c r="LTE267" s="183"/>
      <c r="LTF267" s="183"/>
      <c r="LTG267" s="183"/>
      <c r="LTH267" s="183"/>
      <c r="LTI267" s="183"/>
      <c r="LTJ267" s="183"/>
      <c r="LTK267" s="183"/>
      <c r="LTL267" s="183"/>
      <c r="LTM267" s="183"/>
      <c r="LTN267" s="183"/>
      <c r="LTO267" s="183"/>
      <c r="LTP267" s="183"/>
      <c r="LTQ267" s="183"/>
      <c r="LTR267" s="183"/>
      <c r="LTS267" s="183"/>
      <c r="LTT267" s="183"/>
      <c r="LTU267" s="183"/>
      <c r="LTV267" s="183"/>
      <c r="LTW267" s="183"/>
      <c r="LTX267" s="183"/>
      <c r="LTY267" s="183"/>
      <c r="LTZ267" s="183"/>
      <c r="LUA267" s="183"/>
      <c r="LUB267" s="183"/>
      <c r="LUC267" s="183"/>
      <c r="LUD267" s="183"/>
      <c r="LUE267" s="183"/>
      <c r="LUF267" s="183"/>
      <c r="LUG267" s="183"/>
      <c r="LUH267" s="183"/>
      <c r="LUI267" s="183"/>
      <c r="LUJ267" s="183"/>
      <c r="LUK267" s="183"/>
      <c r="LUL267" s="183"/>
      <c r="LUM267" s="183"/>
      <c r="LUN267" s="183"/>
      <c r="LUO267" s="183"/>
      <c r="LUP267" s="183"/>
      <c r="LUQ267" s="183"/>
      <c r="LUR267" s="183"/>
      <c r="LUS267" s="183"/>
      <c r="LUT267" s="183"/>
      <c r="LUU267" s="183"/>
      <c r="LUV267" s="183"/>
      <c r="LUW267" s="183"/>
      <c r="LUX267" s="183"/>
      <c r="LUY267" s="183"/>
      <c r="LUZ267" s="183"/>
      <c r="LVA267" s="183"/>
      <c r="LVB267" s="183"/>
      <c r="LVC267" s="183"/>
      <c r="LVD267" s="183"/>
      <c r="LVE267" s="183"/>
      <c r="LVF267" s="183"/>
      <c r="LVG267" s="183"/>
      <c r="LVH267" s="183"/>
      <c r="LVI267" s="183"/>
      <c r="LVJ267" s="183"/>
      <c r="LVK267" s="183"/>
      <c r="LVL267" s="183"/>
      <c r="LVM267" s="183"/>
      <c r="LVN267" s="183"/>
      <c r="LVO267" s="183"/>
      <c r="LVP267" s="183"/>
      <c r="LVQ267" s="183"/>
      <c r="LVR267" s="183"/>
      <c r="LVS267" s="183"/>
      <c r="LVT267" s="183"/>
      <c r="LVU267" s="183"/>
      <c r="LVV267" s="183"/>
      <c r="LVW267" s="183"/>
      <c r="LVX267" s="183"/>
      <c r="LVY267" s="183"/>
      <c r="LVZ267" s="183"/>
      <c r="LWA267" s="183"/>
      <c r="LWB267" s="183"/>
      <c r="LWC267" s="183"/>
      <c r="LWD267" s="183"/>
      <c r="LWE267" s="183"/>
      <c r="LWF267" s="183"/>
      <c r="LWG267" s="183"/>
      <c r="LWH267" s="183"/>
      <c r="LWI267" s="183"/>
      <c r="LWJ267" s="183"/>
      <c r="LWK267" s="183"/>
      <c r="LWL267" s="183"/>
      <c r="LWM267" s="183"/>
      <c r="LWN267" s="183"/>
      <c r="LWO267" s="183"/>
      <c r="LWP267" s="183"/>
      <c r="LWQ267" s="183"/>
      <c r="LWR267" s="183"/>
      <c r="LWS267" s="183"/>
      <c r="LWT267" s="183"/>
      <c r="LWU267" s="183"/>
      <c r="LWV267" s="183"/>
      <c r="LWW267" s="183"/>
      <c r="LWX267" s="183"/>
      <c r="LWY267" s="183"/>
      <c r="LWZ267" s="183"/>
      <c r="LXA267" s="183"/>
      <c r="LXB267" s="183"/>
      <c r="LXC267" s="183"/>
      <c r="LXD267" s="183"/>
      <c r="LXE267" s="183"/>
      <c r="LXF267" s="183"/>
      <c r="LXG267" s="183"/>
      <c r="LXH267" s="183"/>
      <c r="LXI267" s="183"/>
      <c r="LXJ267" s="183"/>
      <c r="LXK267" s="183"/>
      <c r="LXL267" s="183"/>
      <c r="LXM267" s="183"/>
      <c r="LXN267" s="183"/>
      <c r="LXO267" s="183"/>
      <c r="LXP267" s="183"/>
      <c r="LXQ267" s="183"/>
      <c r="LXR267" s="183"/>
      <c r="LXS267" s="183"/>
      <c r="LXT267" s="183"/>
      <c r="LXU267" s="183"/>
      <c r="LXV267" s="183"/>
      <c r="LXW267" s="183"/>
      <c r="LXX267" s="183"/>
      <c r="LXY267" s="183"/>
      <c r="LXZ267" s="183"/>
      <c r="LYA267" s="183"/>
      <c r="LYB267" s="183"/>
      <c r="LYC267" s="183"/>
      <c r="LYD267" s="183"/>
      <c r="LYE267" s="183"/>
      <c r="LYF267" s="183"/>
      <c r="LYG267" s="183"/>
      <c r="LYH267" s="183"/>
      <c r="LYI267" s="183"/>
      <c r="LYJ267" s="183"/>
      <c r="LYK267" s="183"/>
      <c r="LYL267" s="183"/>
      <c r="LYM267" s="183"/>
      <c r="LYN267" s="183"/>
      <c r="LYO267" s="183"/>
      <c r="LYP267" s="183"/>
      <c r="LYQ267" s="183"/>
      <c r="LYR267" s="183"/>
      <c r="LYS267" s="183"/>
      <c r="LYT267" s="183"/>
      <c r="LYU267" s="183"/>
      <c r="LYV267" s="183"/>
      <c r="LYW267" s="183"/>
      <c r="LYX267" s="183"/>
      <c r="LYY267" s="183"/>
      <c r="LYZ267" s="183"/>
      <c r="LZA267" s="183"/>
      <c r="LZB267" s="183"/>
      <c r="LZC267" s="183"/>
      <c r="LZD267" s="183"/>
      <c r="LZE267" s="183"/>
      <c r="LZF267" s="183"/>
      <c r="LZG267" s="183"/>
      <c r="LZH267" s="183"/>
      <c r="LZI267" s="183"/>
      <c r="LZJ267" s="183"/>
      <c r="LZK267" s="183"/>
      <c r="LZL267" s="183"/>
      <c r="LZM267" s="183"/>
      <c r="LZN267" s="183"/>
      <c r="LZO267" s="183"/>
      <c r="LZP267" s="183"/>
      <c r="LZQ267" s="183"/>
      <c r="LZR267" s="183"/>
      <c r="LZS267" s="183"/>
      <c r="LZT267" s="183"/>
      <c r="LZU267" s="183"/>
      <c r="LZV267" s="183"/>
      <c r="LZW267" s="183"/>
      <c r="LZX267" s="183"/>
      <c r="LZY267" s="183"/>
      <c r="LZZ267" s="183"/>
      <c r="MAA267" s="183"/>
      <c r="MAB267" s="183"/>
      <c r="MAC267" s="183"/>
      <c r="MAD267" s="183"/>
      <c r="MAE267" s="183"/>
      <c r="MAF267" s="183"/>
      <c r="MAG267" s="183"/>
      <c r="MAH267" s="183"/>
      <c r="MAI267" s="183"/>
      <c r="MAJ267" s="183"/>
      <c r="MAK267" s="183"/>
      <c r="MAL267" s="183"/>
      <c r="MAM267" s="183"/>
      <c r="MAN267" s="183"/>
      <c r="MAO267" s="183"/>
      <c r="MAP267" s="183"/>
      <c r="MAQ267" s="183"/>
      <c r="MAR267" s="183"/>
      <c r="MAS267" s="183"/>
      <c r="MAT267" s="183"/>
      <c r="MAU267" s="183"/>
      <c r="MAV267" s="183"/>
      <c r="MAW267" s="183"/>
      <c r="MAX267" s="183"/>
      <c r="MAY267" s="183"/>
      <c r="MAZ267" s="183"/>
      <c r="MBA267" s="183"/>
      <c r="MBB267" s="183"/>
      <c r="MBC267" s="183"/>
      <c r="MBD267" s="183"/>
      <c r="MBE267" s="183"/>
      <c r="MBF267" s="183"/>
      <c r="MBG267" s="183"/>
      <c r="MBH267" s="183"/>
      <c r="MBI267" s="183"/>
      <c r="MBJ267" s="183"/>
      <c r="MBK267" s="183"/>
      <c r="MBL267" s="183"/>
      <c r="MBM267" s="183"/>
      <c r="MBN267" s="183"/>
      <c r="MBO267" s="183"/>
      <c r="MBP267" s="183"/>
      <c r="MBQ267" s="183"/>
      <c r="MBR267" s="183"/>
      <c r="MBS267" s="183"/>
      <c r="MBT267" s="183"/>
      <c r="MBU267" s="183"/>
      <c r="MBV267" s="183"/>
      <c r="MBW267" s="183"/>
      <c r="MBX267" s="183"/>
      <c r="MBY267" s="183"/>
      <c r="MBZ267" s="183"/>
      <c r="MCA267" s="183"/>
      <c r="MCB267" s="183"/>
      <c r="MCC267" s="183"/>
      <c r="MCD267" s="183"/>
      <c r="MCE267" s="183"/>
      <c r="MCF267" s="183"/>
      <c r="MCG267" s="183"/>
      <c r="MCH267" s="183"/>
      <c r="MCI267" s="183"/>
      <c r="MCJ267" s="183"/>
      <c r="MCK267" s="183"/>
      <c r="MCL267" s="183"/>
      <c r="MCM267" s="183"/>
      <c r="MCN267" s="183"/>
      <c r="MCO267" s="183"/>
      <c r="MCP267" s="183"/>
      <c r="MCQ267" s="183"/>
      <c r="MCR267" s="183"/>
      <c r="MCS267" s="183"/>
      <c r="MCT267" s="183"/>
      <c r="MCU267" s="183"/>
      <c r="MCV267" s="183"/>
      <c r="MCW267" s="183"/>
      <c r="MCX267" s="183"/>
      <c r="MCY267" s="183"/>
      <c r="MCZ267" s="183"/>
      <c r="MDA267" s="183"/>
      <c r="MDB267" s="183"/>
      <c r="MDC267" s="183"/>
      <c r="MDD267" s="183"/>
      <c r="MDE267" s="183"/>
      <c r="MDF267" s="183"/>
      <c r="MDG267" s="183"/>
      <c r="MDH267" s="183"/>
      <c r="MDI267" s="183"/>
      <c r="MDJ267" s="183"/>
      <c r="MDK267" s="183"/>
      <c r="MDL267" s="183"/>
      <c r="MDM267" s="183"/>
      <c r="MDN267" s="183"/>
      <c r="MDO267" s="183"/>
      <c r="MDP267" s="183"/>
      <c r="MDQ267" s="183"/>
      <c r="MDR267" s="183"/>
      <c r="MDS267" s="183"/>
      <c r="MDT267" s="183"/>
      <c r="MDU267" s="183"/>
      <c r="MDV267" s="183"/>
      <c r="MDW267" s="183"/>
      <c r="MDX267" s="183"/>
      <c r="MDY267" s="183"/>
      <c r="MDZ267" s="183"/>
      <c r="MEA267" s="183"/>
      <c r="MEB267" s="183"/>
      <c r="MEC267" s="183"/>
      <c r="MED267" s="183"/>
      <c r="MEE267" s="183"/>
      <c r="MEF267" s="183"/>
      <c r="MEG267" s="183"/>
      <c r="MEH267" s="183"/>
      <c r="MEI267" s="183"/>
      <c r="MEJ267" s="183"/>
      <c r="MEK267" s="183"/>
      <c r="MEL267" s="183"/>
      <c r="MEM267" s="183"/>
      <c r="MEN267" s="183"/>
      <c r="MEO267" s="183"/>
      <c r="MEP267" s="183"/>
      <c r="MEQ267" s="183"/>
      <c r="MER267" s="183"/>
      <c r="MES267" s="183"/>
      <c r="MET267" s="183"/>
      <c r="MEU267" s="183"/>
      <c r="MEV267" s="183"/>
      <c r="MEW267" s="183"/>
      <c r="MEX267" s="183"/>
      <c r="MEY267" s="183"/>
      <c r="MEZ267" s="183"/>
      <c r="MFA267" s="183"/>
      <c r="MFB267" s="183"/>
      <c r="MFC267" s="183"/>
      <c r="MFD267" s="183"/>
      <c r="MFE267" s="183"/>
      <c r="MFF267" s="183"/>
      <c r="MFG267" s="183"/>
      <c r="MFH267" s="183"/>
      <c r="MFI267" s="183"/>
      <c r="MFJ267" s="183"/>
      <c r="MFK267" s="183"/>
      <c r="MFL267" s="183"/>
      <c r="MFM267" s="183"/>
      <c r="MFN267" s="183"/>
      <c r="MFO267" s="183"/>
      <c r="MFP267" s="183"/>
      <c r="MFQ267" s="183"/>
      <c r="MFR267" s="183"/>
      <c r="MFS267" s="183"/>
      <c r="MFT267" s="183"/>
      <c r="MFU267" s="183"/>
      <c r="MFV267" s="183"/>
      <c r="MFW267" s="183"/>
      <c r="MFX267" s="183"/>
      <c r="MFY267" s="183"/>
      <c r="MFZ267" s="183"/>
      <c r="MGA267" s="183"/>
      <c r="MGB267" s="183"/>
      <c r="MGC267" s="183"/>
      <c r="MGD267" s="183"/>
      <c r="MGE267" s="183"/>
      <c r="MGF267" s="183"/>
      <c r="MGG267" s="183"/>
      <c r="MGH267" s="183"/>
      <c r="MGI267" s="183"/>
      <c r="MGJ267" s="183"/>
      <c r="MGK267" s="183"/>
      <c r="MGL267" s="183"/>
      <c r="MGM267" s="183"/>
      <c r="MGN267" s="183"/>
      <c r="MGO267" s="183"/>
      <c r="MGP267" s="183"/>
      <c r="MGQ267" s="183"/>
      <c r="MGR267" s="183"/>
      <c r="MGS267" s="183"/>
      <c r="MGT267" s="183"/>
      <c r="MGU267" s="183"/>
      <c r="MGV267" s="183"/>
      <c r="MGW267" s="183"/>
      <c r="MGX267" s="183"/>
      <c r="MGY267" s="183"/>
      <c r="MGZ267" s="183"/>
      <c r="MHA267" s="183"/>
      <c r="MHB267" s="183"/>
      <c r="MHC267" s="183"/>
      <c r="MHD267" s="183"/>
      <c r="MHE267" s="183"/>
      <c r="MHF267" s="183"/>
      <c r="MHG267" s="183"/>
      <c r="MHH267" s="183"/>
      <c r="MHI267" s="183"/>
      <c r="MHJ267" s="183"/>
      <c r="MHK267" s="183"/>
      <c r="MHL267" s="183"/>
      <c r="MHM267" s="183"/>
      <c r="MHN267" s="183"/>
      <c r="MHO267" s="183"/>
      <c r="MHP267" s="183"/>
      <c r="MHQ267" s="183"/>
      <c r="MHR267" s="183"/>
      <c r="MHS267" s="183"/>
      <c r="MHT267" s="183"/>
      <c r="MHU267" s="183"/>
      <c r="MHV267" s="183"/>
      <c r="MHW267" s="183"/>
      <c r="MHX267" s="183"/>
      <c r="MHY267" s="183"/>
      <c r="MHZ267" s="183"/>
      <c r="MIA267" s="183"/>
      <c r="MIB267" s="183"/>
      <c r="MIC267" s="183"/>
      <c r="MID267" s="183"/>
      <c r="MIE267" s="183"/>
      <c r="MIF267" s="183"/>
      <c r="MIG267" s="183"/>
      <c r="MIH267" s="183"/>
      <c r="MII267" s="183"/>
      <c r="MIJ267" s="183"/>
      <c r="MIK267" s="183"/>
      <c r="MIL267" s="183"/>
      <c r="MIM267" s="183"/>
      <c r="MIN267" s="183"/>
      <c r="MIO267" s="183"/>
      <c r="MIP267" s="183"/>
      <c r="MIQ267" s="183"/>
      <c r="MIR267" s="183"/>
      <c r="MIS267" s="183"/>
      <c r="MIT267" s="183"/>
      <c r="MIU267" s="183"/>
      <c r="MIV267" s="183"/>
      <c r="MIW267" s="183"/>
      <c r="MIX267" s="183"/>
      <c r="MIY267" s="183"/>
      <c r="MIZ267" s="183"/>
      <c r="MJA267" s="183"/>
      <c r="MJB267" s="183"/>
      <c r="MJC267" s="183"/>
      <c r="MJD267" s="183"/>
      <c r="MJE267" s="183"/>
      <c r="MJF267" s="183"/>
      <c r="MJG267" s="183"/>
      <c r="MJH267" s="183"/>
      <c r="MJI267" s="183"/>
      <c r="MJJ267" s="183"/>
      <c r="MJK267" s="183"/>
      <c r="MJL267" s="183"/>
      <c r="MJM267" s="183"/>
      <c r="MJN267" s="183"/>
      <c r="MJO267" s="183"/>
      <c r="MJP267" s="183"/>
      <c r="MJQ267" s="183"/>
      <c r="MJR267" s="183"/>
      <c r="MJS267" s="183"/>
      <c r="MJT267" s="183"/>
      <c r="MJU267" s="183"/>
      <c r="MJV267" s="183"/>
      <c r="MJW267" s="183"/>
      <c r="MJX267" s="183"/>
      <c r="MJY267" s="183"/>
      <c r="MJZ267" s="183"/>
      <c r="MKA267" s="183"/>
      <c r="MKB267" s="183"/>
      <c r="MKC267" s="183"/>
      <c r="MKD267" s="183"/>
      <c r="MKE267" s="183"/>
      <c r="MKF267" s="183"/>
      <c r="MKG267" s="183"/>
      <c r="MKH267" s="183"/>
      <c r="MKI267" s="183"/>
      <c r="MKJ267" s="183"/>
      <c r="MKK267" s="183"/>
      <c r="MKL267" s="183"/>
      <c r="MKM267" s="183"/>
      <c r="MKN267" s="183"/>
      <c r="MKO267" s="183"/>
      <c r="MKP267" s="183"/>
      <c r="MKQ267" s="183"/>
      <c r="MKR267" s="183"/>
      <c r="MKS267" s="183"/>
      <c r="MKT267" s="183"/>
      <c r="MKU267" s="183"/>
      <c r="MKV267" s="183"/>
      <c r="MKW267" s="183"/>
      <c r="MKX267" s="183"/>
      <c r="MKY267" s="183"/>
      <c r="MKZ267" s="183"/>
      <c r="MLA267" s="183"/>
      <c r="MLB267" s="183"/>
      <c r="MLC267" s="183"/>
      <c r="MLD267" s="183"/>
      <c r="MLE267" s="183"/>
      <c r="MLF267" s="183"/>
      <c r="MLG267" s="183"/>
      <c r="MLH267" s="183"/>
      <c r="MLI267" s="183"/>
      <c r="MLJ267" s="183"/>
      <c r="MLK267" s="183"/>
      <c r="MLL267" s="183"/>
      <c r="MLM267" s="183"/>
      <c r="MLN267" s="183"/>
      <c r="MLO267" s="183"/>
      <c r="MLP267" s="183"/>
      <c r="MLQ267" s="183"/>
      <c r="MLR267" s="183"/>
      <c r="MLS267" s="183"/>
      <c r="MLT267" s="183"/>
      <c r="MLU267" s="183"/>
      <c r="MLV267" s="183"/>
      <c r="MLW267" s="183"/>
      <c r="MLX267" s="183"/>
      <c r="MLY267" s="183"/>
      <c r="MLZ267" s="183"/>
      <c r="MMA267" s="183"/>
      <c r="MMB267" s="183"/>
      <c r="MMC267" s="183"/>
      <c r="MMD267" s="183"/>
      <c r="MME267" s="183"/>
      <c r="MMF267" s="183"/>
      <c r="MMG267" s="183"/>
      <c r="MMH267" s="183"/>
      <c r="MMI267" s="183"/>
      <c r="MMJ267" s="183"/>
      <c r="MMK267" s="183"/>
      <c r="MML267" s="183"/>
      <c r="MMM267" s="183"/>
      <c r="MMN267" s="183"/>
      <c r="MMO267" s="183"/>
      <c r="MMP267" s="183"/>
      <c r="MMQ267" s="183"/>
      <c r="MMR267" s="183"/>
      <c r="MMS267" s="183"/>
      <c r="MMT267" s="183"/>
      <c r="MMU267" s="183"/>
      <c r="MMV267" s="183"/>
      <c r="MMW267" s="183"/>
      <c r="MMX267" s="183"/>
      <c r="MMY267" s="183"/>
      <c r="MMZ267" s="183"/>
      <c r="MNA267" s="183"/>
      <c r="MNB267" s="183"/>
      <c r="MNC267" s="183"/>
      <c r="MND267" s="183"/>
      <c r="MNE267" s="183"/>
      <c r="MNF267" s="183"/>
      <c r="MNG267" s="183"/>
      <c r="MNH267" s="183"/>
      <c r="MNI267" s="183"/>
      <c r="MNJ267" s="183"/>
      <c r="MNK267" s="183"/>
      <c r="MNL267" s="183"/>
      <c r="MNM267" s="183"/>
      <c r="MNN267" s="183"/>
      <c r="MNO267" s="183"/>
      <c r="MNP267" s="183"/>
      <c r="MNQ267" s="183"/>
      <c r="MNR267" s="183"/>
      <c r="MNS267" s="183"/>
      <c r="MNT267" s="183"/>
      <c r="MNU267" s="183"/>
      <c r="MNV267" s="183"/>
      <c r="MNW267" s="183"/>
      <c r="MNX267" s="183"/>
      <c r="MNY267" s="183"/>
      <c r="MNZ267" s="183"/>
      <c r="MOA267" s="183"/>
      <c r="MOB267" s="183"/>
      <c r="MOC267" s="183"/>
      <c r="MOD267" s="183"/>
      <c r="MOE267" s="183"/>
      <c r="MOF267" s="183"/>
      <c r="MOG267" s="183"/>
      <c r="MOH267" s="183"/>
      <c r="MOI267" s="183"/>
      <c r="MOJ267" s="183"/>
      <c r="MOK267" s="183"/>
      <c r="MOL267" s="183"/>
      <c r="MOM267" s="183"/>
      <c r="MON267" s="183"/>
      <c r="MOO267" s="183"/>
      <c r="MOP267" s="183"/>
      <c r="MOQ267" s="183"/>
      <c r="MOR267" s="183"/>
      <c r="MOS267" s="183"/>
      <c r="MOT267" s="183"/>
      <c r="MOU267" s="183"/>
      <c r="MOV267" s="183"/>
      <c r="MOW267" s="183"/>
      <c r="MOX267" s="183"/>
      <c r="MOY267" s="183"/>
      <c r="MOZ267" s="183"/>
      <c r="MPA267" s="183"/>
      <c r="MPB267" s="183"/>
      <c r="MPC267" s="183"/>
      <c r="MPD267" s="183"/>
      <c r="MPE267" s="183"/>
      <c r="MPF267" s="183"/>
      <c r="MPG267" s="183"/>
      <c r="MPH267" s="183"/>
      <c r="MPI267" s="183"/>
      <c r="MPJ267" s="183"/>
      <c r="MPK267" s="183"/>
      <c r="MPL267" s="183"/>
      <c r="MPM267" s="183"/>
      <c r="MPN267" s="183"/>
      <c r="MPO267" s="183"/>
      <c r="MPP267" s="183"/>
      <c r="MPQ267" s="183"/>
      <c r="MPR267" s="183"/>
      <c r="MPS267" s="183"/>
      <c r="MPT267" s="183"/>
      <c r="MPU267" s="183"/>
      <c r="MPV267" s="183"/>
      <c r="MPW267" s="183"/>
      <c r="MPX267" s="183"/>
      <c r="MPY267" s="183"/>
      <c r="MPZ267" s="183"/>
      <c r="MQA267" s="183"/>
      <c r="MQB267" s="183"/>
      <c r="MQC267" s="183"/>
      <c r="MQD267" s="183"/>
      <c r="MQE267" s="183"/>
      <c r="MQF267" s="183"/>
      <c r="MQG267" s="183"/>
      <c r="MQH267" s="183"/>
      <c r="MQI267" s="183"/>
      <c r="MQJ267" s="183"/>
      <c r="MQK267" s="183"/>
      <c r="MQL267" s="183"/>
      <c r="MQM267" s="183"/>
      <c r="MQN267" s="183"/>
      <c r="MQO267" s="183"/>
      <c r="MQP267" s="183"/>
      <c r="MQQ267" s="183"/>
      <c r="MQR267" s="183"/>
      <c r="MQS267" s="183"/>
      <c r="MQT267" s="183"/>
      <c r="MQU267" s="183"/>
      <c r="MQV267" s="183"/>
      <c r="MQW267" s="183"/>
      <c r="MQX267" s="183"/>
      <c r="MQY267" s="183"/>
      <c r="MQZ267" s="183"/>
      <c r="MRA267" s="183"/>
      <c r="MRB267" s="183"/>
      <c r="MRC267" s="183"/>
      <c r="MRD267" s="183"/>
      <c r="MRE267" s="183"/>
      <c r="MRF267" s="183"/>
      <c r="MRG267" s="183"/>
      <c r="MRH267" s="183"/>
      <c r="MRI267" s="183"/>
      <c r="MRJ267" s="183"/>
      <c r="MRK267" s="183"/>
      <c r="MRL267" s="183"/>
      <c r="MRM267" s="183"/>
      <c r="MRN267" s="183"/>
      <c r="MRO267" s="183"/>
      <c r="MRP267" s="183"/>
      <c r="MRQ267" s="183"/>
      <c r="MRR267" s="183"/>
      <c r="MRS267" s="183"/>
      <c r="MRT267" s="183"/>
      <c r="MRU267" s="183"/>
      <c r="MRV267" s="183"/>
      <c r="MRW267" s="183"/>
      <c r="MRX267" s="183"/>
      <c r="MRY267" s="183"/>
      <c r="MRZ267" s="183"/>
      <c r="MSA267" s="183"/>
      <c r="MSB267" s="183"/>
      <c r="MSC267" s="183"/>
      <c r="MSD267" s="183"/>
      <c r="MSE267" s="183"/>
      <c r="MSF267" s="183"/>
      <c r="MSG267" s="183"/>
      <c r="MSH267" s="183"/>
      <c r="MSI267" s="183"/>
      <c r="MSJ267" s="183"/>
      <c r="MSK267" s="183"/>
      <c r="MSL267" s="183"/>
      <c r="MSM267" s="183"/>
      <c r="MSN267" s="183"/>
      <c r="MSO267" s="183"/>
      <c r="MSP267" s="183"/>
      <c r="MSQ267" s="183"/>
      <c r="MSR267" s="183"/>
      <c r="MSS267" s="183"/>
      <c r="MST267" s="183"/>
      <c r="MSU267" s="183"/>
      <c r="MSV267" s="183"/>
      <c r="MSW267" s="183"/>
      <c r="MSX267" s="183"/>
      <c r="MSY267" s="183"/>
      <c r="MSZ267" s="183"/>
      <c r="MTA267" s="183"/>
      <c r="MTB267" s="183"/>
      <c r="MTC267" s="183"/>
      <c r="MTD267" s="183"/>
      <c r="MTE267" s="183"/>
      <c r="MTF267" s="183"/>
      <c r="MTG267" s="183"/>
      <c r="MTH267" s="183"/>
      <c r="MTI267" s="183"/>
      <c r="MTJ267" s="183"/>
      <c r="MTK267" s="183"/>
      <c r="MTL267" s="183"/>
      <c r="MTM267" s="183"/>
      <c r="MTN267" s="183"/>
      <c r="MTO267" s="183"/>
      <c r="MTP267" s="183"/>
      <c r="MTQ267" s="183"/>
      <c r="MTR267" s="183"/>
      <c r="MTS267" s="183"/>
      <c r="MTT267" s="183"/>
      <c r="MTU267" s="183"/>
      <c r="MTV267" s="183"/>
      <c r="MTW267" s="183"/>
      <c r="MTX267" s="183"/>
      <c r="MTY267" s="183"/>
      <c r="MTZ267" s="183"/>
      <c r="MUA267" s="183"/>
      <c r="MUB267" s="183"/>
      <c r="MUC267" s="183"/>
      <c r="MUD267" s="183"/>
      <c r="MUE267" s="183"/>
      <c r="MUF267" s="183"/>
      <c r="MUG267" s="183"/>
      <c r="MUH267" s="183"/>
      <c r="MUI267" s="183"/>
      <c r="MUJ267" s="183"/>
      <c r="MUK267" s="183"/>
      <c r="MUL267" s="183"/>
      <c r="MUM267" s="183"/>
      <c r="MUN267" s="183"/>
      <c r="MUO267" s="183"/>
      <c r="MUP267" s="183"/>
      <c r="MUQ267" s="183"/>
      <c r="MUR267" s="183"/>
      <c r="MUS267" s="183"/>
      <c r="MUT267" s="183"/>
      <c r="MUU267" s="183"/>
      <c r="MUV267" s="183"/>
      <c r="MUW267" s="183"/>
      <c r="MUX267" s="183"/>
      <c r="MUY267" s="183"/>
      <c r="MUZ267" s="183"/>
      <c r="MVA267" s="183"/>
      <c r="MVB267" s="183"/>
      <c r="MVC267" s="183"/>
      <c r="MVD267" s="183"/>
      <c r="MVE267" s="183"/>
      <c r="MVF267" s="183"/>
      <c r="MVG267" s="183"/>
      <c r="MVH267" s="183"/>
      <c r="MVI267" s="183"/>
      <c r="MVJ267" s="183"/>
      <c r="MVK267" s="183"/>
      <c r="MVL267" s="183"/>
      <c r="MVM267" s="183"/>
      <c r="MVN267" s="183"/>
      <c r="MVO267" s="183"/>
      <c r="MVP267" s="183"/>
      <c r="MVQ267" s="183"/>
      <c r="MVR267" s="183"/>
      <c r="MVS267" s="183"/>
      <c r="MVT267" s="183"/>
      <c r="MVU267" s="183"/>
      <c r="MVV267" s="183"/>
      <c r="MVW267" s="183"/>
      <c r="MVX267" s="183"/>
      <c r="MVY267" s="183"/>
      <c r="MVZ267" s="183"/>
      <c r="MWA267" s="183"/>
      <c r="MWB267" s="183"/>
      <c r="MWC267" s="183"/>
      <c r="MWD267" s="183"/>
      <c r="MWE267" s="183"/>
      <c r="MWF267" s="183"/>
      <c r="MWG267" s="183"/>
      <c r="MWH267" s="183"/>
      <c r="MWI267" s="183"/>
      <c r="MWJ267" s="183"/>
      <c r="MWK267" s="183"/>
      <c r="MWL267" s="183"/>
      <c r="MWM267" s="183"/>
      <c r="MWN267" s="183"/>
      <c r="MWO267" s="183"/>
      <c r="MWP267" s="183"/>
      <c r="MWQ267" s="183"/>
      <c r="MWR267" s="183"/>
      <c r="MWS267" s="183"/>
      <c r="MWT267" s="183"/>
      <c r="MWU267" s="183"/>
      <c r="MWV267" s="183"/>
      <c r="MWW267" s="183"/>
      <c r="MWX267" s="183"/>
      <c r="MWY267" s="183"/>
      <c r="MWZ267" s="183"/>
      <c r="MXA267" s="183"/>
      <c r="MXB267" s="183"/>
      <c r="MXC267" s="183"/>
      <c r="MXD267" s="183"/>
      <c r="MXE267" s="183"/>
      <c r="MXF267" s="183"/>
      <c r="MXG267" s="183"/>
      <c r="MXH267" s="183"/>
      <c r="MXI267" s="183"/>
      <c r="MXJ267" s="183"/>
      <c r="MXK267" s="183"/>
      <c r="MXL267" s="183"/>
      <c r="MXM267" s="183"/>
      <c r="MXN267" s="183"/>
      <c r="MXO267" s="183"/>
      <c r="MXP267" s="183"/>
      <c r="MXQ267" s="183"/>
      <c r="MXR267" s="183"/>
      <c r="MXS267" s="183"/>
      <c r="MXT267" s="183"/>
      <c r="MXU267" s="183"/>
      <c r="MXV267" s="183"/>
      <c r="MXW267" s="183"/>
      <c r="MXX267" s="183"/>
      <c r="MXY267" s="183"/>
      <c r="MXZ267" s="183"/>
      <c r="MYA267" s="183"/>
      <c r="MYB267" s="183"/>
      <c r="MYC267" s="183"/>
      <c r="MYD267" s="183"/>
      <c r="MYE267" s="183"/>
      <c r="MYF267" s="183"/>
      <c r="MYG267" s="183"/>
      <c r="MYH267" s="183"/>
      <c r="MYI267" s="183"/>
      <c r="MYJ267" s="183"/>
      <c r="MYK267" s="183"/>
      <c r="MYL267" s="183"/>
      <c r="MYM267" s="183"/>
      <c r="MYN267" s="183"/>
      <c r="MYO267" s="183"/>
      <c r="MYP267" s="183"/>
      <c r="MYQ267" s="183"/>
      <c r="MYR267" s="183"/>
      <c r="MYS267" s="183"/>
      <c r="MYT267" s="183"/>
      <c r="MYU267" s="183"/>
      <c r="MYV267" s="183"/>
      <c r="MYW267" s="183"/>
      <c r="MYX267" s="183"/>
      <c r="MYY267" s="183"/>
      <c r="MYZ267" s="183"/>
      <c r="MZA267" s="183"/>
      <c r="MZB267" s="183"/>
      <c r="MZC267" s="183"/>
      <c r="MZD267" s="183"/>
      <c r="MZE267" s="183"/>
      <c r="MZF267" s="183"/>
      <c r="MZG267" s="183"/>
      <c r="MZH267" s="183"/>
      <c r="MZI267" s="183"/>
      <c r="MZJ267" s="183"/>
      <c r="MZK267" s="183"/>
      <c r="MZL267" s="183"/>
      <c r="MZM267" s="183"/>
      <c r="MZN267" s="183"/>
      <c r="MZO267" s="183"/>
      <c r="MZP267" s="183"/>
      <c r="MZQ267" s="183"/>
      <c r="MZR267" s="183"/>
      <c r="MZS267" s="183"/>
      <c r="MZT267" s="183"/>
      <c r="MZU267" s="183"/>
      <c r="MZV267" s="183"/>
      <c r="MZW267" s="183"/>
      <c r="MZX267" s="183"/>
      <c r="MZY267" s="183"/>
      <c r="MZZ267" s="183"/>
      <c r="NAA267" s="183"/>
      <c r="NAB267" s="183"/>
      <c r="NAC267" s="183"/>
      <c r="NAD267" s="183"/>
      <c r="NAE267" s="183"/>
      <c r="NAF267" s="183"/>
      <c r="NAG267" s="183"/>
      <c r="NAH267" s="183"/>
      <c r="NAI267" s="183"/>
      <c r="NAJ267" s="183"/>
      <c r="NAK267" s="183"/>
      <c r="NAL267" s="183"/>
      <c r="NAM267" s="183"/>
      <c r="NAN267" s="183"/>
      <c r="NAO267" s="183"/>
      <c r="NAP267" s="183"/>
      <c r="NAQ267" s="183"/>
      <c r="NAR267" s="183"/>
      <c r="NAS267" s="183"/>
      <c r="NAT267" s="183"/>
      <c r="NAU267" s="183"/>
      <c r="NAV267" s="183"/>
      <c r="NAW267" s="183"/>
      <c r="NAX267" s="183"/>
      <c r="NAY267" s="183"/>
      <c r="NAZ267" s="183"/>
      <c r="NBA267" s="183"/>
      <c r="NBB267" s="183"/>
      <c r="NBC267" s="183"/>
      <c r="NBD267" s="183"/>
      <c r="NBE267" s="183"/>
      <c r="NBF267" s="183"/>
      <c r="NBG267" s="183"/>
      <c r="NBH267" s="183"/>
      <c r="NBI267" s="183"/>
      <c r="NBJ267" s="183"/>
      <c r="NBK267" s="183"/>
      <c r="NBL267" s="183"/>
      <c r="NBM267" s="183"/>
      <c r="NBN267" s="183"/>
      <c r="NBO267" s="183"/>
      <c r="NBP267" s="183"/>
      <c r="NBQ267" s="183"/>
      <c r="NBR267" s="183"/>
      <c r="NBS267" s="183"/>
      <c r="NBT267" s="183"/>
      <c r="NBU267" s="183"/>
      <c r="NBV267" s="183"/>
      <c r="NBW267" s="183"/>
      <c r="NBX267" s="183"/>
      <c r="NBY267" s="183"/>
      <c r="NBZ267" s="183"/>
      <c r="NCA267" s="183"/>
      <c r="NCB267" s="183"/>
      <c r="NCC267" s="183"/>
      <c r="NCD267" s="183"/>
      <c r="NCE267" s="183"/>
      <c r="NCF267" s="183"/>
      <c r="NCG267" s="183"/>
      <c r="NCH267" s="183"/>
      <c r="NCI267" s="183"/>
      <c r="NCJ267" s="183"/>
      <c r="NCK267" s="183"/>
      <c r="NCL267" s="183"/>
      <c r="NCM267" s="183"/>
      <c r="NCN267" s="183"/>
      <c r="NCO267" s="183"/>
      <c r="NCP267" s="183"/>
      <c r="NCQ267" s="183"/>
      <c r="NCR267" s="183"/>
      <c r="NCS267" s="183"/>
      <c r="NCT267" s="183"/>
      <c r="NCU267" s="183"/>
      <c r="NCV267" s="183"/>
      <c r="NCW267" s="183"/>
      <c r="NCX267" s="183"/>
      <c r="NCY267" s="183"/>
      <c r="NCZ267" s="183"/>
      <c r="NDA267" s="183"/>
      <c r="NDB267" s="183"/>
      <c r="NDC267" s="183"/>
      <c r="NDD267" s="183"/>
      <c r="NDE267" s="183"/>
      <c r="NDF267" s="183"/>
      <c r="NDG267" s="183"/>
      <c r="NDH267" s="183"/>
      <c r="NDI267" s="183"/>
      <c r="NDJ267" s="183"/>
      <c r="NDK267" s="183"/>
      <c r="NDL267" s="183"/>
      <c r="NDM267" s="183"/>
      <c r="NDN267" s="183"/>
      <c r="NDO267" s="183"/>
      <c r="NDP267" s="183"/>
      <c r="NDQ267" s="183"/>
      <c r="NDR267" s="183"/>
      <c r="NDS267" s="183"/>
      <c r="NDT267" s="183"/>
      <c r="NDU267" s="183"/>
      <c r="NDV267" s="183"/>
      <c r="NDW267" s="183"/>
      <c r="NDX267" s="183"/>
      <c r="NDY267" s="183"/>
      <c r="NDZ267" s="183"/>
      <c r="NEA267" s="183"/>
      <c r="NEB267" s="183"/>
      <c r="NEC267" s="183"/>
      <c r="NED267" s="183"/>
      <c r="NEE267" s="183"/>
      <c r="NEF267" s="183"/>
      <c r="NEG267" s="183"/>
      <c r="NEH267" s="183"/>
      <c r="NEI267" s="183"/>
      <c r="NEJ267" s="183"/>
      <c r="NEK267" s="183"/>
      <c r="NEL267" s="183"/>
      <c r="NEM267" s="183"/>
      <c r="NEN267" s="183"/>
      <c r="NEO267" s="183"/>
      <c r="NEP267" s="183"/>
      <c r="NEQ267" s="183"/>
      <c r="NER267" s="183"/>
      <c r="NES267" s="183"/>
      <c r="NET267" s="183"/>
      <c r="NEU267" s="183"/>
      <c r="NEV267" s="183"/>
      <c r="NEW267" s="183"/>
      <c r="NEX267" s="183"/>
      <c r="NEY267" s="183"/>
      <c r="NEZ267" s="183"/>
      <c r="NFA267" s="183"/>
      <c r="NFB267" s="183"/>
      <c r="NFC267" s="183"/>
      <c r="NFD267" s="183"/>
      <c r="NFE267" s="183"/>
      <c r="NFF267" s="183"/>
      <c r="NFG267" s="183"/>
      <c r="NFH267" s="183"/>
      <c r="NFI267" s="183"/>
      <c r="NFJ267" s="183"/>
      <c r="NFK267" s="183"/>
      <c r="NFL267" s="183"/>
      <c r="NFM267" s="183"/>
      <c r="NFN267" s="183"/>
      <c r="NFO267" s="183"/>
      <c r="NFP267" s="183"/>
      <c r="NFQ267" s="183"/>
      <c r="NFR267" s="183"/>
      <c r="NFS267" s="183"/>
      <c r="NFT267" s="183"/>
      <c r="NFU267" s="183"/>
      <c r="NFV267" s="183"/>
      <c r="NFW267" s="183"/>
      <c r="NFX267" s="183"/>
      <c r="NFY267" s="183"/>
      <c r="NFZ267" s="183"/>
      <c r="NGA267" s="183"/>
      <c r="NGB267" s="183"/>
      <c r="NGC267" s="183"/>
      <c r="NGD267" s="183"/>
      <c r="NGE267" s="183"/>
      <c r="NGF267" s="183"/>
      <c r="NGG267" s="183"/>
      <c r="NGH267" s="183"/>
      <c r="NGI267" s="183"/>
      <c r="NGJ267" s="183"/>
      <c r="NGK267" s="183"/>
      <c r="NGL267" s="183"/>
      <c r="NGM267" s="183"/>
      <c r="NGN267" s="183"/>
      <c r="NGO267" s="183"/>
      <c r="NGP267" s="183"/>
      <c r="NGQ267" s="183"/>
      <c r="NGR267" s="183"/>
      <c r="NGS267" s="183"/>
      <c r="NGT267" s="183"/>
      <c r="NGU267" s="183"/>
      <c r="NGV267" s="183"/>
      <c r="NGW267" s="183"/>
      <c r="NGX267" s="183"/>
      <c r="NGY267" s="183"/>
      <c r="NGZ267" s="183"/>
      <c r="NHA267" s="183"/>
      <c r="NHB267" s="183"/>
      <c r="NHC267" s="183"/>
      <c r="NHD267" s="183"/>
      <c r="NHE267" s="183"/>
      <c r="NHF267" s="183"/>
      <c r="NHG267" s="183"/>
      <c r="NHH267" s="183"/>
      <c r="NHI267" s="183"/>
      <c r="NHJ267" s="183"/>
      <c r="NHK267" s="183"/>
      <c r="NHL267" s="183"/>
      <c r="NHM267" s="183"/>
      <c r="NHN267" s="183"/>
      <c r="NHO267" s="183"/>
      <c r="NHP267" s="183"/>
      <c r="NHQ267" s="183"/>
      <c r="NHR267" s="183"/>
      <c r="NHS267" s="183"/>
      <c r="NHT267" s="183"/>
      <c r="NHU267" s="183"/>
      <c r="NHV267" s="183"/>
      <c r="NHW267" s="183"/>
      <c r="NHX267" s="183"/>
      <c r="NHY267" s="183"/>
      <c r="NHZ267" s="183"/>
      <c r="NIA267" s="183"/>
      <c r="NIB267" s="183"/>
      <c r="NIC267" s="183"/>
      <c r="NID267" s="183"/>
      <c r="NIE267" s="183"/>
      <c r="NIF267" s="183"/>
      <c r="NIG267" s="183"/>
      <c r="NIH267" s="183"/>
      <c r="NII267" s="183"/>
      <c r="NIJ267" s="183"/>
      <c r="NIK267" s="183"/>
      <c r="NIL267" s="183"/>
      <c r="NIM267" s="183"/>
      <c r="NIN267" s="183"/>
      <c r="NIO267" s="183"/>
      <c r="NIP267" s="183"/>
      <c r="NIQ267" s="183"/>
      <c r="NIR267" s="183"/>
      <c r="NIS267" s="183"/>
      <c r="NIT267" s="183"/>
      <c r="NIU267" s="183"/>
      <c r="NIV267" s="183"/>
      <c r="NIW267" s="183"/>
      <c r="NIX267" s="183"/>
      <c r="NIY267" s="183"/>
      <c r="NIZ267" s="183"/>
      <c r="NJA267" s="183"/>
      <c r="NJB267" s="183"/>
      <c r="NJC267" s="183"/>
      <c r="NJD267" s="183"/>
      <c r="NJE267" s="183"/>
      <c r="NJF267" s="183"/>
      <c r="NJG267" s="183"/>
      <c r="NJH267" s="183"/>
      <c r="NJI267" s="183"/>
      <c r="NJJ267" s="183"/>
      <c r="NJK267" s="183"/>
      <c r="NJL267" s="183"/>
      <c r="NJM267" s="183"/>
      <c r="NJN267" s="183"/>
      <c r="NJO267" s="183"/>
      <c r="NJP267" s="183"/>
      <c r="NJQ267" s="183"/>
      <c r="NJR267" s="183"/>
      <c r="NJS267" s="183"/>
      <c r="NJT267" s="183"/>
      <c r="NJU267" s="183"/>
      <c r="NJV267" s="183"/>
      <c r="NJW267" s="183"/>
      <c r="NJX267" s="183"/>
      <c r="NJY267" s="183"/>
      <c r="NJZ267" s="183"/>
      <c r="NKA267" s="183"/>
      <c r="NKB267" s="183"/>
      <c r="NKC267" s="183"/>
      <c r="NKD267" s="183"/>
      <c r="NKE267" s="183"/>
      <c r="NKF267" s="183"/>
      <c r="NKG267" s="183"/>
      <c r="NKH267" s="183"/>
      <c r="NKI267" s="183"/>
      <c r="NKJ267" s="183"/>
      <c r="NKK267" s="183"/>
      <c r="NKL267" s="183"/>
      <c r="NKM267" s="183"/>
      <c r="NKN267" s="183"/>
      <c r="NKO267" s="183"/>
      <c r="NKP267" s="183"/>
      <c r="NKQ267" s="183"/>
      <c r="NKR267" s="183"/>
      <c r="NKS267" s="183"/>
      <c r="NKT267" s="183"/>
      <c r="NKU267" s="183"/>
      <c r="NKV267" s="183"/>
      <c r="NKW267" s="183"/>
      <c r="NKX267" s="183"/>
      <c r="NKY267" s="183"/>
      <c r="NKZ267" s="183"/>
      <c r="NLA267" s="183"/>
      <c r="NLB267" s="183"/>
      <c r="NLC267" s="183"/>
      <c r="NLD267" s="183"/>
      <c r="NLE267" s="183"/>
      <c r="NLF267" s="183"/>
      <c r="NLG267" s="183"/>
      <c r="NLH267" s="183"/>
      <c r="NLI267" s="183"/>
      <c r="NLJ267" s="183"/>
      <c r="NLK267" s="183"/>
      <c r="NLL267" s="183"/>
      <c r="NLM267" s="183"/>
      <c r="NLN267" s="183"/>
      <c r="NLO267" s="183"/>
      <c r="NLP267" s="183"/>
      <c r="NLQ267" s="183"/>
      <c r="NLR267" s="183"/>
      <c r="NLS267" s="183"/>
      <c r="NLT267" s="183"/>
      <c r="NLU267" s="183"/>
      <c r="NLV267" s="183"/>
      <c r="NLW267" s="183"/>
      <c r="NLX267" s="183"/>
      <c r="NLY267" s="183"/>
      <c r="NLZ267" s="183"/>
      <c r="NMA267" s="183"/>
      <c r="NMB267" s="183"/>
      <c r="NMC267" s="183"/>
      <c r="NMD267" s="183"/>
      <c r="NME267" s="183"/>
      <c r="NMF267" s="183"/>
      <c r="NMG267" s="183"/>
      <c r="NMH267" s="183"/>
      <c r="NMI267" s="183"/>
      <c r="NMJ267" s="183"/>
      <c r="NMK267" s="183"/>
      <c r="NML267" s="183"/>
      <c r="NMM267" s="183"/>
      <c r="NMN267" s="183"/>
      <c r="NMO267" s="183"/>
      <c r="NMP267" s="183"/>
      <c r="NMQ267" s="183"/>
      <c r="NMR267" s="183"/>
      <c r="NMS267" s="183"/>
      <c r="NMT267" s="183"/>
      <c r="NMU267" s="183"/>
      <c r="NMV267" s="183"/>
      <c r="NMW267" s="183"/>
      <c r="NMX267" s="183"/>
      <c r="NMY267" s="183"/>
      <c r="NMZ267" s="183"/>
      <c r="NNA267" s="183"/>
      <c r="NNB267" s="183"/>
      <c r="NNC267" s="183"/>
      <c r="NND267" s="183"/>
      <c r="NNE267" s="183"/>
      <c r="NNF267" s="183"/>
      <c r="NNG267" s="183"/>
      <c r="NNH267" s="183"/>
      <c r="NNI267" s="183"/>
      <c r="NNJ267" s="183"/>
      <c r="NNK267" s="183"/>
      <c r="NNL267" s="183"/>
      <c r="NNM267" s="183"/>
      <c r="NNN267" s="183"/>
      <c r="NNO267" s="183"/>
      <c r="NNP267" s="183"/>
      <c r="NNQ267" s="183"/>
      <c r="NNR267" s="183"/>
      <c r="NNS267" s="183"/>
      <c r="NNT267" s="183"/>
      <c r="NNU267" s="183"/>
      <c r="NNV267" s="183"/>
      <c r="NNW267" s="183"/>
      <c r="NNX267" s="183"/>
      <c r="NNY267" s="183"/>
      <c r="NNZ267" s="183"/>
      <c r="NOA267" s="183"/>
      <c r="NOB267" s="183"/>
      <c r="NOC267" s="183"/>
      <c r="NOD267" s="183"/>
      <c r="NOE267" s="183"/>
      <c r="NOF267" s="183"/>
      <c r="NOG267" s="183"/>
      <c r="NOH267" s="183"/>
      <c r="NOI267" s="183"/>
      <c r="NOJ267" s="183"/>
      <c r="NOK267" s="183"/>
      <c r="NOL267" s="183"/>
      <c r="NOM267" s="183"/>
      <c r="NON267" s="183"/>
      <c r="NOO267" s="183"/>
      <c r="NOP267" s="183"/>
      <c r="NOQ267" s="183"/>
      <c r="NOR267" s="183"/>
      <c r="NOS267" s="183"/>
      <c r="NOT267" s="183"/>
      <c r="NOU267" s="183"/>
      <c r="NOV267" s="183"/>
      <c r="NOW267" s="183"/>
      <c r="NOX267" s="183"/>
      <c r="NOY267" s="183"/>
      <c r="NOZ267" s="183"/>
      <c r="NPA267" s="183"/>
      <c r="NPB267" s="183"/>
      <c r="NPC267" s="183"/>
      <c r="NPD267" s="183"/>
      <c r="NPE267" s="183"/>
      <c r="NPF267" s="183"/>
      <c r="NPG267" s="183"/>
      <c r="NPH267" s="183"/>
      <c r="NPI267" s="183"/>
      <c r="NPJ267" s="183"/>
      <c r="NPK267" s="183"/>
      <c r="NPL267" s="183"/>
      <c r="NPM267" s="183"/>
      <c r="NPN267" s="183"/>
      <c r="NPO267" s="183"/>
      <c r="NPP267" s="183"/>
      <c r="NPQ267" s="183"/>
      <c r="NPR267" s="183"/>
      <c r="NPS267" s="183"/>
      <c r="NPT267" s="183"/>
      <c r="NPU267" s="183"/>
      <c r="NPV267" s="183"/>
      <c r="NPW267" s="183"/>
      <c r="NPX267" s="183"/>
      <c r="NPY267" s="183"/>
      <c r="NPZ267" s="183"/>
      <c r="NQA267" s="183"/>
      <c r="NQB267" s="183"/>
      <c r="NQC267" s="183"/>
      <c r="NQD267" s="183"/>
      <c r="NQE267" s="183"/>
      <c r="NQF267" s="183"/>
      <c r="NQG267" s="183"/>
      <c r="NQH267" s="183"/>
      <c r="NQI267" s="183"/>
      <c r="NQJ267" s="183"/>
      <c r="NQK267" s="183"/>
      <c r="NQL267" s="183"/>
      <c r="NQM267" s="183"/>
      <c r="NQN267" s="183"/>
      <c r="NQO267" s="183"/>
      <c r="NQP267" s="183"/>
      <c r="NQQ267" s="183"/>
      <c r="NQR267" s="183"/>
      <c r="NQS267" s="183"/>
      <c r="NQT267" s="183"/>
      <c r="NQU267" s="183"/>
      <c r="NQV267" s="183"/>
      <c r="NQW267" s="183"/>
      <c r="NQX267" s="183"/>
      <c r="NQY267" s="183"/>
      <c r="NQZ267" s="183"/>
      <c r="NRA267" s="183"/>
      <c r="NRB267" s="183"/>
      <c r="NRC267" s="183"/>
      <c r="NRD267" s="183"/>
      <c r="NRE267" s="183"/>
      <c r="NRF267" s="183"/>
      <c r="NRG267" s="183"/>
      <c r="NRH267" s="183"/>
      <c r="NRI267" s="183"/>
      <c r="NRJ267" s="183"/>
      <c r="NRK267" s="183"/>
      <c r="NRL267" s="183"/>
      <c r="NRM267" s="183"/>
      <c r="NRN267" s="183"/>
      <c r="NRO267" s="183"/>
      <c r="NRP267" s="183"/>
      <c r="NRQ267" s="183"/>
      <c r="NRR267" s="183"/>
      <c r="NRS267" s="183"/>
      <c r="NRT267" s="183"/>
      <c r="NRU267" s="183"/>
      <c r="NRV267" s="183"/>
      <c r="NRW267" s="183"/>
      <c r="NRX267" s="183"/>
      <c r="NRY267" s="183"/>
      <c r="NRZ267" s="183"/>
      <c r="NSA267" s="183"/>
      <c r="NSB267" s="183"/>
      <c r="NSC267" s="183"/>
      <c r="NSD267" s="183"/>
      <c r="NSE267" s="183"/>
      <c r="NSF267" s="183"/>
      <c r="NSG267" s="183"/>
      <c r="NSH267" s="183"/>
      <c r="NSI267" s="183"/>
      <c r="NSJ267" s="183"/>
      <c r="NSK267" s="183"/>
      <c r="NSL267" s="183"/>
      <c r="NSM267" s="183"/>
      <c r="NSN267" s="183"/>
      <c r="NSO267" s="183"/>
      <c r="NSP267" s="183"/>
      <c r="NSQ267" s="183"/>
      <c r="NSR267" s="183"/>
      <c r="NSS267" s="183"/>
      <c r="NST267" s="183"/>
      <c r="NSU267" s="183"/>
      <c r="NSV267" s="183"/>
      <c r="NSW267" s="183"/>
      <c r="NSX267" s="183"/>
      <c r="NSY267" s="183"/>
      <c r="NSZ267" s="183"/>
      <c r="NTA267" s="183"/>
      <c r="NTB267" s="183"/>
      <c r="NTC267" s="183"/>
      <c r="NTD267" s="183"/>
      <c r="NTE267" s="183"/>
      <c r="NTF267" s="183"/>
      <c r="NTG267" s="183"/>
      <c r="NTH267" s="183"/>
      <c r="NTI267" s="183"/>
      <c r="NTJ267" s="183"/>
      <c r="NTK267" s="183"/>
      <c r="NTL267" s="183"/>
      <c r="NTM267" s="183"/>
      <c r="NTN267" s="183"/>
      <c r="NTO267" s="183"/>
      <c r="NTP267" s="183"/>
      <c r="NTQ267" s="183"/>
      <c r="NTR267" s="183"/>
      <c r="NTS267" s="183"/>
      <c r="NTT267" s="183"/>
      <c r="NTU267" s="183"/>
      <c r="NTV267" s="183"/>
      <c r="NTW267" s="183"/>
      <c r="NTX267" s="183"/>
      <c r="NTY267" s="183"/>
      <c r="NTZ267" s="183"/>
      <c r="NUA267" s="183"/>
      <c r="NUB267" s="183"/>
      <c r="NUC267" s="183"/>
      <c r="NUD267" s="183"/>
      <c r="NUE267" s="183"/>
      <c r="NUF267" s="183"/>
      <c r="NUG267" s="183"/>
      <c r="NUH267" s="183"/>
      <c r="NUI267" s="183"/>
      <c r="NUJ267" s="183"/>
      <c r="NUK267" s="183"/>
      <c r="NUL267" s="183"/>
      <c r="NUM267" s="183"/>
      <c r="NUN267" s="183"/>
      <c r="NUO267" s="183"/>
      <c r="NUP267" s="183"/>
      <c r="NUQ267" s="183"/>
      <c r="NUR267" s="183"/>
      <c r="NUS267" s="183"/>
      <c r="NUT267" s="183"/>
      <c r="NUU267" s="183"/>
      <c r="NUV267" s="183"/>
      <c r="NUW267" s="183"/>
      <c r="NUX267" s="183"/>
      <c r="NUY267" s="183"/>
      <c r="NUZ267" s="183"/>
      <c r="NVA267" s="183"/>
      <c r="NVB267" s="183"/>
      <c r="NVC267" s="183"/>
      <c r="NVD267" s="183"/>
      <c r="NVE267" s="183"/>
      <c r="NVF267" s="183"/>
      <c r="NVG267" s="183"/>
      <c r="NVH267" s="183"/>
      <c r="NVI267" s="183"/>
      <c r="NVJ267" s="183"/>
      <c r="NVK267" s="183"/>
      <c r="NVL267" s="183"/>
      <c r="NVM267" s="183"/>
      <c r="NVN267" s="183"/>
      <c r="NVO267" s="183"/>
      <c r="NVP267" s="183"/>
      <c r="NVQ267" s="183"/>
      <c r="NVR267" s="183"/>
      <c r="NVS267" s="183"/>
      <c r="NVT267" s="183"/>
      <c r="NVU267" s="183"/>
      <c r="NVV267" s="183"/>
      <c r="NVW267" s="183"/>
      <c r="NVX267" s="183"/>
      <c r="NVY267" s="183"/>
      <c r="NVZ267" s="183"/>
      <c r="NWA267" s="183"/>
      <c r="NWB267" s="183"/>
      <c r="NWC267" s="183"/>
      <c r="NWD267" s="183"/>
      <c r="NWE267" s="183"/>
      <c r="NWF267" s="183"/>
      <c r="NWG267" s="183"/>
      <c r="NWH267" s="183"/>
      <c r="NWI267" s="183"/>
      <c r="NWJ267" s="183"/>
      <c r="NWK267" s="183"/>
      <c r="NWL267" s="183"/>
      <c r="NWM267" s="183"/>
      <c r="NWN267" s="183"/>
      <c r="NWO267" s="183"/>
      <c r="NWP267" s="183"/>
      <c r="NWQ267" s="183"/>
      <c r="NWR267" s="183"/>
      <c r="NWS267" s="183"/>
      <c r="NWT267" s="183"/>
      <c r="NWU267" s="183"/>
      <c r="NWV267" s="183"/>
      <c r="NWW267" s="183"/>
      <c r="NWX267" s="183"/>
      <c r="NWY267" s="183"/>
      <c r="NWZ267" s="183"/>
      <c r="NXA267" s="183"/>
      <c r="NXB267" s="183"/>
      <c r="NXC267" s="183"/>
      <c r="NXD267" s="183"/>
      <c r="NXE267" s="183"/>
      <c r="NXF267" s="183"/>
      <c r="NXG267" s="183"/>
      <c r="NXH267" s="183"/>
      <c r="NXI267" s="183"/>
      <c r="NXJ267" s="183"/>
      <c r="NXK267" s="183"/>
      <c r="NXL267" s="183"/>
      <c r="NXM267" s="183"/>
      <c r="NXN267" s="183"/>
      <c r="NXO267" s="183"/>
      <c r="NXP267" s="183"/>
      <c r="NXQ267" s="183"/>
      <c r="NXR267" s="183"/>
      <c r="NXS267" s="183"/>
      <c r="NXT267" s="183"/>
      <c r="NXU267" s="183"/>
      <c r="NXV267" s="183"/>
      <c r="NXW267" s="183"/>
      <c r="NXX267" s="183"/>
      <c r="NXY267" s="183"/>
      <c r="NXZ267" s="183"/>
      <c r="NYA267" s="183"/>
      <c r="NYB267" s="183"/>
      <c r="NYC267" s="183"/>
      <c r="NYD267" s="183"/>
      <c r="NYE267" s="183"/>
      <c r="NYF267" s="183"/>
      <c r="NYG267" s="183"/>
      <c r="NYH267" s="183"/>
      <c r="NYI267" s="183"/>
      <c r="NYJ267" s="183"/>
      <c r="NYK267" s="183"/>
      <c r="NYL267" s="183"/>
      <c r="NYM267" s="183"/>
      <c r="NYN267" s="183"/>
      <c r="NYO267" s="183"/>
      <c r="NYP267" s="183"/>
      <c r="NYQ267" s="183"/>
      <c r="NYR267" s="183"/>
      <c r="NYS267" s="183"/>
      <c r="NYT267" s="183"/>
      <c r="NYU267" s="183"/>
      <c r="NYV267" s="183"/>
      <c r="NYW267" s="183"/>
      <c r="NYX267" s="183"/>
      <c r="NYY267" s="183"/>
      <c r="NYZ267" s="183"/>
      <c r="NZA267" s="183"/>
      <c r="NZB267" s="183"/>
      <c r="NZC267" s="183"/>
      <c r="NZD267" s="183"/>
      <c r="NZE267" s="183"/>
      <c r="NZF267" s="183"/>
      <c r="NZG267" s="183"/>
      <c r="NZH267" s="183"/>
      <c r="NZI267" s="183"/>
      <c r="NZJ267" s="183"/>
      <c r="NZK267" s="183"/>
      <c r="NZL267" s="183"/>
      <c r="NZM267" s="183"/>
      <c r="NZN267" s="183"/>
      <c r="NZO267" s="183"/>
      <c r="NZP267" s="183"/>
      <c r="NZQ267" s="183"/>
      <c r="NZR267" s="183"/>
      <c r="NZS267" s="183"/>
      <c r="NZT267" s="183"/>
      <c r="NZU267" s="183"/>
      <c r="NZV267" s="183"/>
      <c r="NZW267" s="183"/>
      <c r="NZX267" s="183"/>
      <c r="NZY267" s="183"/>
      <c r="NZZ267" s="183"/>
      <c r="OAA267" s="183"/>
      <c r="OAB267" s="183"/>
      <c r="OAC267" s="183"/>
      <c r="OAD267" s="183"/>
      <c r="OAE267" s="183"/>
      <c r="OAF267" s="183"/>
      <c r="OAG267" s="183"/>
      <c r="OAH267" s="183"/>
      <c r="OAI267" s="183"/>
      <c r="OAJ267" s="183"/>
      <c r="OAK267" s="183"/>
      <c r="OAL267" s="183"/>
      <c r="OAM267" s="183"/>
      <c r="OAN267" s="183"/>
      <c r="OAO267" s="183"/>
      <c r="OAP267" s="183"/>
      <c r="OAQ267" s="183"/>
      <c r="OAR267" s="183"/>
      <c r="OAS267" s="183"/>
      <c r="OAT267" s="183"/>
      <c r="OAU267" s="183"/>
      <c r="OAV267" s="183"/>
      <c r="OAW267" s="183"/>
      <c r="OAX267" s="183"/>
      <c r="OAY267" s="183"/>
      <c r="OAZ267" s="183"/>
      <c r="OBA267" s="183"/>
      <c r="OBB267" s="183"/>
      <c r="OBC267" s="183"/>
      <c r="OBD267" s="183"/>
      <c r="OBE267" s="183"/>
      <c r="OBF267" s="183"/>
      <c r="OBG267" s="183"/>
      <c r="OBH267" s="183"/>
      <c r="OBI267" s="183"/>
      <c r="OBJ267" s="183"/>
      <c r="OBK267" s="183"/>
      <c r="OBL267" s="183"/>
      <c r="OBM267" s="183"/>
      <c r="OBN267" s="183"/>
      <c r="OBO267" s="183"/>
      <c r="OBP267" s="183"/>
      <c r="OBQ267" s="183"/>
      <c r="OBR267" s="183"/>
      <c r="OBS267" s="183"/>
      <c r="OBT267" s="183"/>
      <c r="OBU267" s="183"/>
      <c r="OBV267" s="183"/>
      <c r="OBW267" s="183"/>
      <c r="OBX267" s="183"/>
      <c r="OBY267" s="183"/>
      <c r="OBZ267" s="183"/>
      <c r="OCA267" s="183"/>
      <c r="OCB267" s="183"/>
      <c r="OCC267" s="183"/>
      <c r="OCD267" s="183"/>
      <c r="OCE267" s="183"/>
      <c r="OCF267" s="183"/>
      <c r="OCG267" s="183"/>
      <c r="OCH267" s="183"/>
      <c r="OCI267" s="183"/>
      <c r="OCJ267" s="183"/>
      <c r="OCK267" s="183"/>
      <c r="OCL267" s="183"/>
      <c r="OCM267" s="183"/>
      <c r="OCN267" s="183"/>
      <c r="OCO267" s="183"/>
      <c r="OCP267" s="183"/>
      <c r="OCQ267" s="183"/>
      <c r="OCR267" s="183"/>
      <c r="OCS267" s="183"/>
      <c r="OCT267" s="183"/>
      <c r="OCU267" s="183"/>
      <c r="OCV267" s="183"/>
      <c r="OCW267" s="183"/>
      <c r="OCX267" s="183"/>
      <c r="OCY267" s="183"/>
      <c r="OCZ267" s="183"/>
      <c r="ODA267" s="183"/>
      <c r="ODB267" s="183"/>
      <c r="ODC267" s="183"/>
      <c r="ODD267" s="183"/>
      <c r="ODE267" s="183"/>
      <c r="ODF267" s="183"/>
      <c r="ODG267" s="183"/>
      <c r="ODH267" s="183"/>
      <c r="ODI267" s="183"/>
      <c r="ODJ267" s="183"/>
      <c r="ODK267" s="183"/>
      <c r="ODL267" s="183"/>
      <c r="ODM267" s="183"/>
      <c r="ODN267" s="183"/>
      <c r="ODO267" s="183"/>
      <c r="ODP267" s="183"/>
      <c r="ODQ267" s="183"/>
      <c r="ODR267" s="183"/>
      <c r="ODS267" s="183"/>
      <c r="ODT267" s="183"/>
      <c r="ODU267" s="183"/>
      <c r="ODV267" s="183"/>
      <c r="ODW267" s="183"/>
      <c r="ODX267" s="183"/>
      <c r="ODY267" s="183"/>
      <c r="ODZ267" s="183"/>
      <c r="OEA267" s="183"/>
      <c r="OEB267" s="183"/>
      <c r="OEC267" s="183"/>
      <c r="OED267" s="183"/>
      <c r="OEE267" s="183"/>
      <c r="OEF267" s="183"/>
      <c r="OEG267" s="183"/>
      <c r="OEH267" s="183"/>
      <c r="OEI267" s="183"/>
      <c r="OEJ267" s="183"/>
      <c r="OEK267" s="183"/>
      <c r="OEL267" s="183"/>
      <c r="OEM267" s="183"/>
      <c r="OEN267" s="183"/>
      <c r="OEO267" s="183"/>
      <c r="OEP267" s="183"/>
      <c r="OEQ267" s="183"/>
      <c r="OER267" s="183"/>
      <c r="OES267" s="183"/>
      <c r="OET267" s="183"/>
      <c r="OEU267" s="183"/>
      <c r="OEV267" s="183"/>
      <c r="OEW267" s="183"/>
      <c r="OEX267" s="183"/>
      <c r="OEY267" s="183"/>
      <c r="OEZ267" s="183"/>
      <c r="OFA267" s="183"/>
      <c r="OFB267" s="183"/>
      <c r="OFC267" s="183"/>
      <c r="OFD267" s="183"/>
      <c r="OFE267" s="183"/>
      <c r="OFF267" s="183"/>
      <c r="OFG267" s="183"/>
      <c r="OFH267" s="183"/>
      <c r="OFI267" s="183"/>
      <c r="OFJ267" s="183"/>
      <c r="OFK267" s="183"/>
      <c r="OFL267" s="183"/>
      <c r="OFM267" s="183"/>
      <c r="OFN267" s="183"/>
      <c r="OFO267" s="183"/>
      <c r="OFP267" s="183"/>
      <c r="OFQ267" s="183"/>
      <c r="OFR267" s="183"/>
      <c r="OFS267" s="183"/>
      <c r="OFT267" s="183"/>
      <c r="OFU267" s="183"/>
      <c r="OFV267" s="183"/>
      <c r="OFW267" s="183"/>
      <c r="OFX267" s="183"/>
      <c r="OFY267" s="183"/>
      <c r="OFZ267" s="183"/>
      <c r="OGA267" s="183"/>
      <c r="OGB267" s="183"/>
      <c r="OGC267" s="183"/>
      <c r="OGD267" s="183"/>
      <c r="OGE267" s="183"/>
      <c r="OGF267" s="183"/>
      <c r="OGG267" s="183"/>
      <c r="OGH267" s="183"/>
      <c r="OGI267" s="183"/>
      <c r="OGJ267" s="183"/>
      <c r="OGK267" s="183"/>
      <c r="OGL267" s="183"/>
      <c r="OGM267" s="183"/>
      <c r="OGN267" s="183"/>
      <c r="OGO267" s="183"/>
      <c r="OGP267" s="183"/>
      <c r="OGQ267" s="183"/>
      <c r="OGR267" s="183"/>
      <c r="OGS267" s="183"/>
      <c r="OGT267" s="183"/>
      <c r="OGU267" s="183"/>
      <c r="OGV267" s="183"/>
      <c r="OGW267" s="183"/>
      <c r="OGX267" s="183"/>
      <c r="OGY267" s="183"/>
      <c r="OGZ267" s="183"/>
      <c r="OHA267" s="183"/>
      <c r="OHB267" s="183"/>
      <c r="OHC267" s="183"/>
      <c r="OHD267" s="183"/>
      <c r="OHE267" s="183"/>
      <c r="OHF267" s="183"/>
      <c r="OHG267" s="183"/>
      <c r="OHH267" s="183"/>
      <c r="OHI267" s="183"/>
      <c r="OHJ267" s="183"/>
      <c r="OHK267" s="183"/>
      <c r="OHL267" s="183"/>
      <c r="OHM267" s="183"/>
      <c r="OHN267" s="183"/>
      <c r="OHO267" s="183"/>
      <c r="OHP267" s="183"/>
      <c r="OHQ267" s="183"/>
      <c r="OHR267" s="183"/>
      <c r="OHS267" s="183"/>
      <c r="OHT267" s="183"/>
      <c r="OHU267" s="183"/>
      <c r="OHV267" s="183"/>
      <c r="OHW267" s="183"/>
      <c r="OHX267" s="183"/>
      <c r="OHY267" s="183"/>
      <c r="OHZ267" s="183"/>
      <c r="OIA267" s="183"/>
      <c r="OIB267" s="183"/>
      <c r="OIC267" s="183"/>
      <c r="OID267" s="183"/>
      <c r="OIE267" s="183"/>
      <c r="OIF267" s="183"/>
      <c r="OIG267" s="183"/>
      <c r="OIH267" s="183"/>
      <c r="OII267" s="183"/>
      <c r="OIJ267" s="183"/>
      <c r="OIK267" s="183"/>
      <c r="OIL267" s="183"/>
      <c r="OIM267" s="183"/>
      <c r="OIN267" s="183"/>
      <c r="OIO267" s="183"/>
      <c r="OIP267" s="183"/>
      <c r="OIQ267" s="183"/>
      <c r="OIR267" s="183"/>
      <c r="OIS267" s="183"/>
      <c r="OIT267" s="183"/>
      <c r="OIU267" s="183"/>
      <c r="OIV267" s="183"/>
      <c r="OIW267" s="183"/>
      <c r="OIX267" s="183"/>
      <c r="OIY267" s="183"/>
      <c r="OIZ267" s="183"/>
      <c r="OJA267" s="183"/>
      <c r="OJB267" s="183"/>
      <c r="OJC267" s="183"/>
      <c r="OJD267" s="183"/>
      <c r="OJE267" s="183"/>
      <c r="OJF267" s="183"/>
      <c r="OJG267" s="183"/>
      <c r="OJH267" s="183"/>
      <c r="OJI267" s="183"/>
      <c r="OJJ267" s="183"/>
      <c r="OJK267" s="183"/>
      <c r="OJL267" s="183"/>
      <c r="OJM267" s="183"/>
      <c r="OJN267" s="183"/>
      <c r="OJO267" s="183"/>
      <c r="OJP267" s="183"/>
      <c r="OJQ267" s="183"/>
      <c r="OJR267" s="183"/>
      <c r="OJS267" s="183"/>
      <c r="OJT267" s="183"/>
      <c r="OJU267" s="183"/>
      <c r="OJV267" s="183"/>
      <c r="OJW267" s="183"/>
      <c r="OJX267" s="183"/>
      <c r="OJY267" s="183"/>
      <c r="OJZ267" s="183"/>
      <c r="OKA267" s="183"/>
      <c r="OKB267" s="183"/>
      <c r="OKC267" s="183"/>
      <c r="OKD267" s="183"/>
      <c r="OKE267" s="183"/>
      <c r="OKF267" s="183"/>
      <c r="OKG267" s="183"/>
      <c r="OKH267" s="183"/>
      <c r="OKI267" s="183"/>
      <c r="OKJ267" s="183"/>
      <c r="OKK267" s="183"/>
      <c r="OKL267" s="183"/>
      <c r="OKM267" s="183"/>
      <c r="OKN267" s="183"/>
      <c r="OKO267" s="183"/>
      <c r="OKP267" s="183"/>
      <c r="OKQ267" s="183"/>
      <c r="OKR267" s="183"/>
      <c r="OKS267" s="183"/>
      <c r="OKT267" s="183"/>
      <c r="OKU267" s="183"/>
      <c r="OKV267" s="183"/>
      <c r="OKW267" s="183"/>
      <c r="OKX267" s="183"/>
      <c r="OKY267" s="183"/>
      <c r="OKZ267" s="183"/>
      <c r="OLA267" s="183"/>
      <c r="OLB267" s="183"/>
      <c r="OLC267" s="183"/>
      <c r="OLD267" s="183"/>
      <c r="OLE267" s="183"/>
      <c r="OLF267" s="183"/>
      <c r="OLG267" s="183"/>
      <c r="OLH267" s="183"/>
      <c r="OLI267" s="183"/>
      <c r="OLJ267" s="183"/>
      <c r="OLK267" s="183"/>
      <c r="OLL267" s="183"/>
      <c r="OLM267" s="183"/>
      <c r="OLN267" s="183"/>
      <c r="OLO267" s="183"/>
      <c r="OLP267" s="183"/>
      <c r="OLQ267" s="183"/>
      <c r="OLR267" s="183"/>
      <c r="OLS267" s="183"/>
      <c r="OLT267" s="183"/>
      <c r="OLU267" s="183"/>
      <c r="OLV267" s="183"/>
      <c r="OLW267" s="183"/>
      <c r="OLX267" s="183"/>
      <c r="OLY267" s="183"/>
      <c r="OLZ267" s="183"/>
      <c r="OMA267" s="183"/>
      <c r="OMB267" s="183"/>
      <c r="OMC267" s="183"/>
      <c r="OMD267" s="183"/>
      <c r="OME267" s="183"/>
      <c r="OMF267" s="183"/>
      <c r="OMG267" s="183"/>
      <c r="OMH267" s="183"/>
      <c r="OMI267" s="183"/>
      <c r="OMJ267" s="183"/>
      <c r="OMK267" s="183"/>
      <c r="OML267" s="183"/>
      <c r="OMM267" s="183"/>
      <c r="OMN267" s="183"/>
      <c r="OMO267" s="183"/>
      <c r="OMP267" s="183"/>
      <c r="OMQ267" s="183"/>
      <c r="OMR267" s="183"/>
      <c r="OMS267" s="183"/>
      <c r="OMT267" s="183"/>
      <c r="OMU267" s="183"/>
      <c r="OMV267" s="183"/>
      <c r="OMW267" s="183"/>
      <c r="OMX267" s="183"/>
      <c r="OMY267" s="183"/>
      <c r="OMZ267" s="183"/>
      <c r="ONA267" s="183"/>
      <c r="ONB267" s="183"/>
      <c r="ONC267" s="183"/>
      <c r="OND267" s="183"/>
      <c r="ONE267" s="183"/>
      <c r="ONF267" s="183"/>
      <c r="ONG267" s="183"/>
      <c r="ONH267" s="183"/>
      <c r="ONI267" s="183"/>
      <c r="ONJ267" s="183"/>
      <c r="ONK267" s="183"/>
      <c r="ONL267" s="183"/>
      <c r="ONM267" s="183"/>
      <c r="ONN267" s="183"/>
      <c r="ONO267" s="183"/>
      <c r="ONP267" s="183"/>
      <c r="ONQ267" s="183"/>
      <c r="ONR267" s="183"/>
      <c r="ONS267" s="183"/>
      <c r="ONT267" s="183"/>
      <c r="ONU267" s="183"/>
      <c r="ONV267" s="183"/>
      <c r="ONW267" s="183"/>
      <c r="ONX267" s="183"/>
      <c r="ONY267" s="183"/>
      <c r="ONZ267" s="183"/>
      <c r="OOA267" s="183"/>
      <c r="OOB267" s="183"/>
      <c r="OOC267" s="183"/>
      <c r="OOD267" s="183"/>
      <c r="OOE267" s="183"/>
      <c r="OOF267" s="183"/>
      <c r="OOG267" s="183"/>
      <c r="OOH267" s="183"/>
      <c r="OOI267" s="183"/>
      <c r="OOJ267" s="183"/>
      <c r="OOK267" s="183"/>
      <c r="OOL267" s="183"/>
      <c r="OOM267" s="183"/>
      <c r="OON267" s="183"/>
      <c r="OOO267" s="183"/>
      <c r="OOP267" s="183"/>
      <c r="OOQ267" s="183"/>
      <c r="OOR267" s="183"/>
      <c r="OOS267" s="183"/>
      <c r="OOT267" s="183"/>
      <c r="OOU267" s="183"/>
      <c r="OOV267" s="183"/>
      <c r="OOW267" s="183"/>
      <c r="OOX267" s="183"/>
      <c r="OOY267" s="183"/>
      <c r="OOZ267" s="183"/>
      <c r="OPA267" s="183"/>
      <c r="OPB267" s="183"/>
      <c r="OPC267" s="183"/>
      <c r="OPD267" s="183"/>
      <c r="OPE267" s="183"/>
      <c r="OPF267" s="183"/>
      <c r="OPG267" s="183"/>
      <c r="OPH267" s="183"/>
      <c r="OPI267" s="183"/>
      <c r="OPJ267" s="183"/>
      <c r="OPK267" s="183"/>
      <c r="OPL267" s="183"/>
      <c r="OPM267" s="183"/>
      <c r="OPN267" s="183"/>
      <c r="OPO267" s="183"/>
      <c r="OPP267" s="183"/>
      <c r="OPQ267" s="183"/>
      <c r="OPR267" s="183"/>
      <c r="OPS267" s="183"/>
      <c r="OPT267" s="183"/>
      <c r="OPU267" s="183"/>
      <c r="OPV267" s="183"/>
      <c r="OPW267" s="183"/>
      <c r="OPX267" s="183"/>
      <c r="OPY267" s="183"/>
      <c r="OPZ267" s="183"/>
      <c r="OQA267" s="183"/>
      <c r="OQB267" s="183"/>
      <c r="OQC267" s="183"/>
      <c r="OQD267" s="183"/>
      <c r="OQE267" s="183"/>
      <c r="OQF267" s="183"/>
      <c r="OQG267" s="183"/>
      <c r="OQH267" s="183"/>
      <c r="OQI267" s="183"/>
      <c r="OQJ267" s="183"/>
      <c r="OQK267" s="183"/>
      <c r="OQL267" s="183"/>
      <c r="OQM267" s="183"/>
      <c r="OQN267" s="183"/>
      <c r="OQO267" s="183"/>
      <c r="OQP267" s="183"/>
      <c r="OQQ267" s="183"/>
      <c r="OQR267" s="183"/>
      <c r="OQS267" s="183"/>
      <c r="OQT267" s="183"/>
      <c r="OQU267" s="183"/>
      <c r="OQV267" s="183"/>
      <c r="OQW267" s="183"/>
      <c r="OQX267" s="183"/>
      <c r="OQY267" s="183"/>
      <c r="OQZ267" s="183"/>
      <c r="ORA267" s="183"/>
      <c r="ORB267" s="183"/>
      <c r="ORC267" s="183"/>
      <c r="ORD267" s="183"/>
      <c r="ORE267" s="183"/>
      <c r="ORF267" s="183"/>
      <c r="ORG267" s="183"/>
      <c r="ORH267" s="183"/>
      <c r="ORI267" s="183"/>
      <c r="ORJ267" s="183"/>
      <c r="ORK267" s="183"/>
      <c r="ORL267" s="183"/>
      <c r="ORM267" s="183"/>
      <c r="ORN267" s="183"/>
      <c r="ORO267" s="183"/>
      <c r="ORP267" s="183"/>
      <c r="ORQ267" s="183"/>
      <c r="ORR267" s="183"/>
      <c r="ORS267" s="183"/>
      <c r="ORT267" s="183"/>
      <c r="ORU267" s="183"/>
      <c r="ORV267" s="183"/>
      <c r="ORW267" s="183"/>
      <c r="ORX267" s="183"/>
      <c r="ORY267" s="183"/>
      <c r="ORZ267" s="183"/>
      <c r="OSA267" s="183"/>
      <c r="OSB267" s="183"/>
      <c r="OSC267" s="183"/>
      <c r="OSD267" s="183"/>
      <c r="OSE267" s="183"/>
      <c r="OSF267" s="183"/>
      <c r="OSG267" s="183"/>
      <c r="OSH267" s="183"/>
      <c r="OSI267" s="183"/>
      <c r="OSJ267" s="183"/>
      <c r="OSK267" s="183"/>
      <c r="OSL267" s="183"/>
      <c r="OSM267" s="183"/>
      <c r="OSN267" s="183"/>
      <c r="OSO267" s="183"/>
      <c r="OSP267" s="183"/>
      <c r="OSQ267" s="183"/>
      <c r="OSR267" s="183"/>
      <c r="OSS267" s="183"/>
      <c r="OST267" s="183"/>
      <c r="OSU267" s="183"/>
      <c r="OSV267" s="183"/>
      <c r="OSW267" s="183"/>
      <c r="OSX267" s="183"/>
      <c r="OSY267" s="183"/>
      <c r="OSZ267" s="183"/>
      <c r="OTA267" s="183"/>
      <c r="OTB267" s="183"/>
      <c r="OTC267" s="183"/>
      <c r="OTD267" s="183"/>
      <c r="OTE267" s="183"/>
      <c r="OTF267" s="183"/>
      <c r="OTG267" s="183"/>
      <c r="OTH267" s="183"/>
      <c r="OTI267" s="183"/>
      <c r="OTJ267" s="183"/>
      <c r="OTK267" s="183"/>
      <c r="OTL267" s="183"/>
      <c r="OTM267" s="183"/>
      <c r="OTN267" s="183"/>
      <c r="OTO267" s="183"/>
      <c r="OTP267" s="183"/>
      <c r="OTQ267" s="183"/>
      <c r="OTR267" s="183"/>
      <c r="OTS267" s="183"/>
      <c r="OTT267" s="183"/>
      <c r="OTU267" s="183"/>
      <c r="OTV267" s="183"/>
      <c r="OTW267" s="183"/>
      <c r="OTX267" s="183"/>
      <c r="OTY267" s="183"/>
      <c r="OTZ267" s="183"/>
      <c r="OUA267" s="183"/>
      <c r="OUB267" s="183"/>
      <c r="OUC267" s="183"/>
      <c r="OUD267" s="183"/>
      <c r="OUE267" s="183"/>
      <c r="OUF267" s="183"/>
      <c r="OUG267" s="183"/>
      <c r="OUH267" s="183"/>
      <c r="OUI267" s="183"/>
      <c r="OUJ267" s="183"/>
      <c r="OUK267" s="183"/>
      <c r="OUL267" s="183"/>
      <c r="OUM267" s="183"/>
      <c r="OUN267" s="183"/>
      <c r="OUO267" s="183"/>
      <c r="OUP267" s="183"/>
      <c r="OUQ267" s="183"/>
      <c r="OUR267" s="183"/>
      <c r="OUS267" s="183"/>
      <c r="OUT267" s="183"/>
      <c r="OUU267" s="183"/>
      <c r="OUV267" s="183"/>
      <c r="OUW267" s="183"/>
      <c r="OUX267" s="183"/>
      <c r="OUY267" s="183"/>
      <c r="OUZ267" s="183"/>
      <c r="OVA267" s="183"/>
      <c r="OVB267" s="183"/>
      <c r="OVC267" s="183"/>
      <c r="OVD267" s="183"/>
      <c r="OVE267" s="183"/>
      <c r="OVF267" s="183"/>
      <c r="OVG267" s="183"/>
      <c r="OVH267" s="183"/>
      <c r="OVI267" s="183"/>
      <c r="OVJ267" s="183"/>
      <c r="OVK267" s="183"/>
      <c r="OVL267" s="183"/>
      <c r="OVM267" s="183"/>
      <c r="OVN267" s="183"/>
      <c r="OVO267" s="183"/>
      <c r="OVP267" s="183"/>
      <c r="OVQ267" s="183"/>
      <c r="OVR267" s="183"/>
      <c r="OVS267" s="183"/>
      <c r="OVT267" s="183"/>
      <c r="OVU267" s="183"/>
      <c r="OVV267" s="183"/>
      <c r="OVW267" s="183"/>
      <c r="OVX267" s="183"/>
      <c r="OVY267" s="183"/>
      <c r="OVZ267" s="183"/>
      <c r="OWA267" s="183"/>
      <c r="OWB267" s="183"/>
      <c r="OWC267" s="183"/>
      <c r="OWD267" s="183"/>
      <c r="OWE267" s="183"/>
      <c r="OWF267" s="183"/>
      <c r="OWG267" s="183"/>
      <c r="OWH267" s="183"/>
      <c r="OWI267" s="183"/>
      <c r="OWJ267" s="183"/>
      <c r="OWK267" s="183"/>
      <c r="OWL267" s="183"/>
      <c r="OWM267" s="183"/>
      <c r="OWN267" s="183"/>
      <c r="OWO267" s="183"/>
      <c r="OWP267" s="183"/>
      <c r="OWQ267" s="183"/>
      <c r="OWR267" s="183"/>
      <c r="OWS267" s="183"/>
      <c r="OWT267" s="183"/>
      <c r="OWU267" s="183"/>
      <c r="OWV267" s="183"/>
      <c r="OWW267" s="183"/>
      <c r="OWX267" s="183"/>
      <c r="OWY267" s="183"/>
      <c r="OWZ267" s="183"/>
      <c r="OXA267" s="183"/>
      <c r="OXB267" s="183"/>
      <c r="OXC267" s="183"/>
      <c r="OXD267" s="183"/>
      <c r="OXE267" s="183"/>
      <c r="OXF267" s="183"/>
      <c r="OXG267" s="183"/>
      <c r="OXH267" s="183"/>
      <c r="OXI267" s="183"/>
      <c r="OXJ267" s="183"/>
      <c r="OXK267" s="183"/>
      <c r="OXL267" s="183"/>
      <c r="OXM267" s="183"/>
      <c r="OXN267" s="183"/>
      <c r="OXO267" s="183"/>
      <c r="OXP267" s="183"/>
      <c r="OXQ267" s="183"/>
      <c r="OXR267" s="183"/>
      <c r="OXS267" s="183"/>
      <c r="OXT267" s="183"/>
      <c r="OXU267" s="183"/>
      <c r="OXV267" s="183"/>
      <c r="OXW267" s="183"/>
      <c r="OXX267" s="183"/>
      <c r="OXY267" s="183"/>
      <c r="OXZ267" s="183"/>
      <c r="OYA267" s="183"/>
      <c r="OYB267" s="183"/>
      <c r="OYC267" s="183"/>
      <c r="OYD267" s="183"/>
      <c r="OYE267" s="183"/>
      <c r="OYF267" s="183"/>
      <c r="OYG267" s="183"/>
      <c r="OYH267" s="183"/>
      <c r="OYI267" s="183"/>
      <c r="OYJ267" s="183"/>
      <c r="OYK267" s="183"/>
      <c r="OYL267" s="183"/>
      <c r="OYM267" s="183"/>
      <c r="OYN267" s="183"/>
      <c r="OYO267" s="183"/>
      <c r="OYP267" s="183"/>
      <c r="OYQ267" s="183"/>
      <c r="OYR267" s="183"/>
      <c r="OYS267" s="183"/>
      <c r="OYT267" s="183"/>
      <c r="OYU267" s="183"/>
      <c r="OYV267" s="183"/>
      <c r="OYW267" s="183"/>
      <c r="OYX267" s="183"/>
      <c r="OYY267" s="183"/>
      <c r="OYZ267" s="183"/>
      <c r="OZA267" s="183"/>
      <c r="OZB267" s="183"/>
      <c r="OZC267" s="183"/>
      <c r="OZD267" s="183"/>
      <c r="OZE267" s="183"/>
      <c r="OZF267" s="183"/>
      <c r="OZG267" s="183"/>
      <c r="OZH267" s="183"/>
      <c r="OZI267" s="183"/>
      <c r="OZJ267" s="183"/>
      <c r="OZK267" s="183"/>
      <c r="OZL267" s="183"/>
      <c r="OZM267" s="183"/>
      <c r="OZN267" s="183"/>
      <c r="OZO267" s="183"/>
      <c r="OZP267" s="183"/>
      <c r="OZQ267" s="183"/>
      <c r="OZR267" s="183"/>
      <c r="OZS267" s="183"/>
      <c r="OZT267" s="183"/>
      <c r="OZU267" s="183"/>
      <c r="OZV267" s="183"/>
      <c r="OZW267" s="183"/>
      <c r="OZX267" s="183"/>
      <c r="OZY267" s="183"/>
      <c r="OZZ267" s="183"/>
      <c r="PAA267" s="183"/>
      <c r="PAB267" s="183"/>
      <c r="PAC267" s="183"/>
      <c r="PAD267" s="183"/>
      <c r="PAE267" s="183"/>
      <c r="PAF267" s="183"/>
      <c r="PAG267" s="183"/>
      <c r="PAH267" s="183"/>
      <c r="PAI267" s="183"/>
      <c r="PAJ267" s="183"/>
      <c r="PAK267" s="183"/>
      <c r="PAL267" s="183"/>
      <c r="PAM267" s="183"/>
      <c r="PAN267" s="183"/>
      <c r="PAO267" s="183"/>
      <c r="PAP267" s="183"/>
      <c r="PAQ267" s="183"/>
      <c r="PAR267" s="183"/>
      <c r="PAS267" s="183"/>
      <c r="PAT267" s="183"/>
      <c r="PAU267" s="183"/>
      <c r="PAV267" s="183"/>
      <c r="PAW267" s="183"/>
      <c r="PAX267" s="183"/>
      <c r="PAY267" s="183"/>
      <c r="PAZ267" s="183"/>
      <c r="PBA267" s="183"/>
      <c r="PBB267" s="183"/>
      <c r="PBC267" s="183"/>
      <c r="PBD267" s="183"/>
      <c r="PBE267" s="183"/>
      <c r="PBF267" s="183"/>
      <c r="PBG267" s="183"/>
      <c r="PBH267" s="183"/>
      <c r="PBI267" s="183"/>
      <c r="PBJ267" s="183"/>
      <c r="PBK267" s="183"/>
      <c r="PBL267" s="183"/>
      <c r="PBM267" s="183"/>
      <c r="PBN267" s="183"/>
      <c r="PBO267" s="183"/>
      <c r="PBP267" s="183"/>
      <c r="PBQ267" s="183"/>
      <c r="PBR267" s="183"/>
      <c r="PBS267" s="183"/>
      <c r="PBT267" s="183"/>
      <c r="PBU267" s="183"/>
      <c r="PBV267" s="183"/>
      <c r="PBW267" s="183"/>
      <c r="PBX267" s="183"/>
      <c r="PBY267" s="183"/>
      <c r="PBZ267" s="183"/>
      <c r="PCA267" s="183"/>
      <c r="PCB267" s="183"/>
      <c r="PCC267" s="183"/>
      <c r="PCD267" s="183"/>
      <c r="PCE267" s="183"/>
      <c r="PCF267" s="183"/>
      <c r="PCG267" s="183"/>
      <c r="PCH267" s="183"/>
      <c r="PCI267" s="183"/>
      <c r="PCJ267" s="183"/>
      <c r="PCK267" s="183"/>
      <c r="PCL267" s="183"/>
      <c r="PCM267" s="183"/>
      <c r="PCN267" s="183"/>
      <c r="PCO267" s="183"/>
      <c r="PCP267" s="183"/>
      <c r="PCQ267" s="183"/>
      <c r="PCR267" s="183"/>
      <c r="PCS267" s="183"/>
      <c r="PCT267" s="183"/>
      <c r="PCU267" s="183"/>
      <c r="PCV267" s="183"/>
      <c r="PCW267" s="183"/>
      <c r="PCX267" s="183"/>
      <c r="PCY267" s="183"/>
      <c r="PCZ267" s="183"/>
      <c r="PDA267" s="183"/>
      <c r="PDB267" s="183"/>
      <c r="PDC267" s="183"/>
      <c r="PDD267" s="183"/>
      <c r="PDE267" s="183"/>
      <c r="PDF267" s="183"/>
      <c r="PDG267" s="183"/>
      <c r="PDH267" s="183"/>
      <c r="PDI267" s="183"/>
      <c r="PDJ267" s="183"/>
      <c r="PDK267" s="183"/>
      <c r="PDL267" s="183"/>
      <c r="PDM267" s="183"/>
      <c r="PDN267" s="183"/>
      <c r="PDO267" s="183"/>
      <c r="PDP267" s="183"/>
      <c r="PDQ267" s="183"/>
      <c r="PDR267" s="183"/>
      <c r="PDS267" s="183"/>
      <c r="PDT267" s="183"/>
      <c r="PDU267" s="183"/>
      <c r="PDV267" s="183"/>
      <c r="PDW267" s="183"/>
      <c r="PDX267" s="183"/>
      <c r="PDY267" s="183"/>
      <c r="PDZ267" s="183"/>
      <c r="PEA267" s="183"/>
      <c r="PEB267" s="183"/>
      <c r="PEC267" s="183"/>
      <c r="PED267" s="183"/>
      <c r="PEE267" s="183"/>
      <c r="PEF267" s="183"/>
      <c r="PEG267" s="183"/>
      <c r="PEH267" s="183"/>
      <c r="PEI267" s="183"/>
      <c r="PEJ267" s="183"/>
      <c r="PEK267" s="183"/>
      <c r="PEL267" s="183"/>
      <c r="PEM267" s="183"/>
      <c r="PEN267" s="183"/>
      <c r="PEO267" s="183"/>
      <c r="PEP267" s="183"/>
      <c r="PEQ267" s="183"/>
      <c r="PER267" s="183"/>
      <c r="PES267" s="183"/>
      <c r="PET267" s="183"/>
      <c r="PEU267" s="183"/>
      <c r="PEV267" s="183"/>
      <c r="PEW267" s="183"/>
      <c r="PEX267" s="183"/>
      <c r="PEY267" s="183"/>
      <c r="PEZ267" s="183"/>
      <c r="PFA267" s="183"/>
      <c r="PFB267" s="183"/>
      <c r="PFC267" s="183"/>
      <c r="PFD267" s="183"/>
      <c r="PFE267" s="183"/>
      <c r="PFF267" s="183"/>
      <c r="PFG267" s="183"/>
      <c r="PFH267" s="183"/>
      <c r="PFI267" s="183"/>
      <c r="PFJ267" s="183"/>
      <c r="PFK267" s="183"/>
      <c r="PFL267" s="183"/>
      <c r="PFM267" s="183"/>
      <c r="PFN267" s="183"/>
      <c r="PFO267" s="183"/>
      <c r="PFP267" s="183"/>
      <c r="PFQ267" s="183"/>
      <c r="PFR267" s="183"/>
      <c r="PFS267" s="183"/>
      <c r="PFT267" s="183"/>
      <c r="PFU267" s="183"/>
      <c r="PFV267" s="183"/>
      <c r="PFW267" s="183"/>
      <c r="PFX267" s="183"/>
      <c r="PFY267" s="183"/>
      <c r="PFZ267" s="183"/>
      <c r="PGA267" s="183"/>
      <c r="PGB267" s="183"/>
      <c r="PGC267" s="183"/>
      <c r="PGD267" s="183"/>
      <c r="PGE267" s="183"/>
      <c r="PGF267" s="183"/>
      <c r="PGG267" s="183"/>
      <c r="PGH267" s="183"/>
      <c r="PGI267" s="183"/>
      <c r="PGJ267" s="183"/>
      <c r="PGK267" s="183"/>
      <c r="PGL267" s="183"/>
      <c r="PGM267" s="183"/>
      <c r="PGN267" s="183"/>
      <c r="PGO267" s="183"/>
      <c r="PGP267" s="183"/>
      <c r="PGQ267" s="183"/>
      <c r="PGR267" s="183"/>
      <c r="PGS267" s="183"/>
      <c r="PGT267" s="183"/>
      <c r="PGU267" s="183"/>
      <c r="PGV267" s="183"/>
      <c r="PGW267" s="183"/>
      <c r="PGX267" s="183"/>
      <c r="PGY267" s="183"/>
      <c r="PGZ267" s="183"/>
      <c r="PHA267" s="183"/>
      <c r="PHB267" s="183"/>
      <c r="PHC267" s="183"/>
      <c r="PHD267" s="183"/>
      <c r="PHE267" s="183"/>
      <c r="PHF267" s="183"/>
      <c r="PHG267" s="183"/>
      <c r="PHH267" s="183"/>
      <c r="PHI267" s="183"/>
      <c r="PHJ267" s="183"/>
      <c r="PHK267" s="183"/>
      <c r="PHL267" s="183"/>
      <c r="PHM267" s="183"/>
      <c r="PHN267" s="183"/>
      <c r="PHO267" s="183"/>
      <c r="PHP267" s="183"/>
      <c r="PHQ267" s="183"/>
      <c r="PHR267" s="183"/>
      <c r="PHS267" s="183"/>
      <c r="PHT267" s="183"/>
      <c r="PHU267" s="183"/>
      <c r="PHV267" s="183"/>
      <c r="PHW267" s="183"/>
      <c r="PHX267" s="183"/>
      <c r="PHY267" s="183"/>
      <c r="PHZ267" s="183"/>
      <c r="PIA267" s="183"/>
      <c r="PIB267" s="183"/>
      <c r="PIC267" s="183"/>
      <c r="PID267" s="183"/>
      <c r="PIE267" s="183"/>
      <c r="PIF267" s="183"/>
      <c r="PIG267" s="183"/>
      <c r="PIH267" s="183"/>
      <c r="PII267" s="183"/>
      <c r="PIJ267" s="183"/>
      <c r="PIK267" s="183"/>
      <c r="PIL267" s="183"/>
      <c r="PIM267" s="183"/>
      <c r="PIN267" s="183"/>
      <c r="PIO267" s="183"/>
      <c r="PIP267" s="183"/>
      <c r="PIQ267" s="183"/>
      <c r="PIR267" s="183"/>
      <c r="PIS267" s="183"/>
      <c r="PIT267" s="183"/>
      <c r="PIU267" s="183"/>
      <c r="PIV267" s="183"/>
      <c r="PIW267" s="183"/>
      <c r="PIX267" s="183"/>
      <c r="PIY267" s="183"/>
      <c r="PIZ267" s="183"/>
      <c r="PJA267" s="183"/>
      <c r="PJB267" s="183"/>
      <c r="PJC267" s="183"/>
      <c r="PJD267" s="183"/>
      <c r="PJE267" s="183"/>
      <c r="PJF267" s="183"/>
      <c r="PJG267" s="183"/>
      <c r="PJH267" s="183"/>
      <c r="PJI267" s="183"/>
      <c r="PJJ267" s="183"/>
      <c r="PJK267" s="183"/>
      <c r="PJL267" s="183"/>
      <c r="PJM267" s="183"/>
      <c r="PJN267" s="183"/>
      <c r="PJO267" s="183"/>
      <c r="PJP267" s="183"/>
      <c r="PJQ267" s="183"/>
      <c r="PJR267" s="183"/>
      <c r="PJS267" s="183"/>
      <c r="PJT267" s="183"/>
      <c r="PJU267" s="183"/>
      <c r="PJV267" s="183"/>
      <c r="PJW267" s="183"/>
      <c r="PJX267" s="183"/>
      <c r="PJY267" s="183"/>
      <c r="PJZ267" s="183"/>
      <c r="PKA267" s="183"/>
      <c r="PKB267" s="183"/>
      <c r="PKC267" s="183"/>
      <c r="PKD267" s="183"/>
      <c r="PKE267" s="183"/>
      <c r="PKF267" s="183"/>
      <c r="PKG267" s="183"/>
      <c r="PKH267" s="183"/>
      <c r="PKI267" s="183"/>
      <c r="PKJ267" s="183"/>
      <c r="PKK267" s="183"/>
      <c r="PKL267" s="183"/>
      <c r="PKM267" s="183"/>
      <c r="PKN267" s="183"/>
      <c r="PKO267" s="183"/>
      <c r="PKP267" s="183"/>
      <c r="PKQ267" s="183"/>
      <c r="PKR267" s="183"/>
      <c r="PKS267" s="183"/>
      <c r="PKT267" s="183"/>
      <c r="PKU267" s="183"/>
      <c r="PKV267" s="183"/>
      <c r="PKW267" s="183"/>
      <c r="PKX267" s="183"/>
      <c r="PKY267" s="183"/>
      <c r="PKZ267" s="183"/>
      <c r="PLA267" s="183"/>
      <c r="PLB267" s="183"/>
      <c r="PLC267" s="183"/>
      <c r="PLD267" s="183"/>
      <c r="PLE267" s="183"/>
      <c r="PLF267" s="183"/>
      <c r="PLG267" s="183"/>
      <c r="PLH267" s="183"/>
      <c r="PLI267" s="183"/>
      <c r="PLJ267" s="183"/>
      <c r="PLK267" s="183"/>
      <c r="PLL267" s="183"/>
      <c r="PLM267" s="183"/>
      <c r="PLN267" s="183"/>
      <c r="PLO267" s="183"/>
      <c r="PLP267" s="183"/>
      <c r="PLQ267" s="183"/>
      <c r="PLR267" s="183"/>
      <c r="PLS267" s="183"/>
      <c r="PLT267" s="183"/>
      <c r="PLU267" s="183"/>
      <c r="PLV267" s="183"/>
      <c r="PLW267" s="183"/>
      <c r="PLX267" s="183"/>
      <c r="PLY267" s="183"/>
      <c r="PLZ267" s="183"/>
      <c r="PMA267" s="183"/>
      <c r="PMB267" s="183"/>
      <c r="PMC267" s="183"/>
      <c r="PMD267" s="183"/>
      <c r="PME267" s="183"/>
      <c r="PMF267" s="183"/>
      <c r="PMG267" s="183"/>
      <c r="PMH267" s="183"/>
      <c r="PMI267" s="183"/>
      <c r="PMJ267" s="183"/>
      <c r="PMK267" s="183"/>
      <c r="PML267" s="183"/>
      <c r="PMM267" s="183"/>
      <c r="PMN267" s="183"/>
      <c r="PMO267" s="183"/>
      <c r="PMP267" s="183"/>
      <c r="PMQ267" s="183"/>
      <c r="PMR267" s="183"/>
      <c r="PMS267" s="183"/>
      <c r="PMT267" s="183"/>
      <c r="PMU267" s="183"/>
      <c r="PMV267" s="183"/>
      <c r="PMW267" s="183"/>
      <c r="PMX267" s="183"/>
      <c r="PMY267" s="183"/>
      <c r="PMZ267" s="183"/>
      <c r="PNA267" s="183"/>
      <c r="PNB267" s="183"/>
      <c r="PNC267" s="183"/>
      <c r="PND267" s="183"/>
      <c r="PNE267" s="183"/>
      <c r="PNF267" s="183"/>
      <c r="PNG267" s="183"/>
      <c r="PNH267" s="183"/>
      <c r="PNI267" s="183"/>
      <c r="PNJ267" s="183"/>
      <c r="PNK267" s="183"/>
      <c r="PNL267" s="183"/>
      <c r="PNM267" s="183"/>
      <c r="PNN267" s="183"/>
      <c r="PNO267" s="183"/>
      <c r="PNP267" s="183"/>
      <c r="PNQ267" s="183"/>
      <c r="PNR267" s="183"/>
      <c r="PNS267" s="183"/>
      <c r="PNT267" s="183"/>
      <c r="PNU267" s="183"/>
      <c r="PNV267" s="183"/>
      <c r="PNW267" s="183"/>
      <c r="PNX267" s="183"/>
      <c r="PNY267" s="183"/>
      <c r="PNZ267" s="183"/>
      <c r="POA267" s="183"/>
      <c r="POB267" s="183"/>
      <c r="POC267" s="183"/>
      <c r="POD267" s="183"/>
      <c r="POE267" s="183"/>
      <c r="POF267" s="183"/>
      <c r="POG267" s="183"/>
      <c r="POH267" s="183"/>
      <c r="POI267" s="183"/>
      <c r="POJ267" s="183"/>
      <c r="POK267" s="183"/>
      <c r="POL267" s="183"/>
      <c r="POM267" s="183"/>
      <c r="PON267" s="183"/>
      <c r="POO267" s="183"/>
      <c r="POP267" s="183"/>
      <c r="POQ267" s="183"/>
      <c r="POR267" s="183"/>
      <c r="POS267" s="183"/>
      <c r="POT267" s="183"/>
      <c r="POU267" s="183"/>
      <c r="POV267" s="183"/>
      <c r="POW267" s="183"/>
      <c r="POX267" s="183"/>
      <c r="POY267" s="183"/>
      <c r="POZ267" s="183"/>
      <c r="PPA267" s="183"/>
      <c r="PPB267" s="183"/>
      <c r="PPC267" s="183"/>
      <c r="PPD267" s="183"/>
      <c r="PPE267" s="183"/>
      <c r="PPF267" s="183"/>
      <c r="PPG267" s="183"/>
      <c r="PPH267" s="183"/>
      <c r="PPI267" s="183"/>
      <c r="PPJ267" s="183"/>
      <c r="PPK267" s="183"/>
      <c r="PPL267" s="183"/>
      <c r="PPM267" s="183"/>
      <c r="PPN267" s="183"/>
      <c r="PPO267" s="183"/>
      <c r="PPP267" s="183"/>
      <c r="PPQ267" s="183"/>
      <c r="PPR267" s="183"/>
      <c r="PPS267" s="183"/>
      <c r="PPT267" s="183"/>
      <c r="PPU267" s="183"/>
      <c r="PPV267" s="183"/>
      <c r="PPW267" s="183"/>
      <c r="PPX267" s="183"/>
      <c r="PPY267" s="183"/>
      <c r="PPZ267" s="183"/>
      <c r="PQA267" s="183"/>
      <c r="PQB267" s="183"/>
      <c r="PQC267" s="183"/>
      <c r="PQD267" s="183"/>
      <c r="PQE267" s="183"/>
      <c r="PQF267" s="183"/>
      <c r="PQG267" s="183"/>
      <c r="PQH267" s="183"/>
      <c r="PQI267" s="183"/>
      <c r="PQJ267" s="183"/>
      <c r="PQK267" s="183"/>
      <c r="PQL267" s="183"/>
      <c r="PQM267" s="183"/>
      <c r="PQN267" s="183"/>
      <c r="PQO267" s="183"/>
      <c r="PQP267" s="183"/>
      <c r="PQQ267" s="183"/>
      <c r="PQR267" s="183"/>
      <c r="PQS267" s="183"/>
      <c r="PQT267" s="183"/>
      <c r="PQU267" s="183"/>
      <c r="PQV267" s="183"/>
      <c r="PQW267" s="183"/>
      <c r="PQX267" s="183"/>
      <c r="PQY267" s="183"/>
      <c r="PQZ267" s="183"/>
      <c r="PRA267" s="183"/>
      <c r="PRB267" s="183"/>
      <c r="PRC267" s="183"/>
      <c r="PRD267" s="183"/>
      <c r="PRE267" s="183"/>
      <c r="PRF267" s="183"/>
      <c r="PRG267" s="183"/>
      <c r="PRH267" s="183"/>
      <c r="PRI267" s="183"/>
      <c r="PRJ267" s="183"/>
      <c r="PRK267" s="183"/>
      <c r="PRL267" s="183"/>
      <c r="PRM267" s="183"/>
      <c r="PRN267" s="183"/>
      <c r="PRO267" s="183"/>
      <c r="PRP267" s="183"/>
      <c r="PRQ267" s="183"/>
      <c r="PRR267" s="183"/>
      <c r="PRS267" s="183"/>
      <c r="PRT267" s="183"/>
      <c r="PRU267" s="183"/>
      <c r="PRV267" s="183"/>
      <c r="PRW267" s="183"/>
      <c r="PRX267" s="183"/>
      <c r="PRY267" s="183"/>
      <c r="PRZ267" s="183"/>
      <c r="PSA267" s="183"/>
      <c r="PSB267" s="183"/>
      <c r="PSC267" s="183"/>
      <c r="PSD267" s="183"/>
      <c r="PSE267" s="183"/>
      <c r="PSF267" s="183"/>
      <c r="PSG267" s="183"/>
      <c r="PSH267" s="183"/>
      <c r="PSI267" s="183"/>
      <c r="PSJ267" s="183"/>
      <c r="PSK267" s="183"/>
      <c r="PSL267" s="183"/>
      <c r="PSM267" s="183"/>
      <c r="PSN267" s="183"/>
      <c r="PSO267" s="183"/>
      <c r="PSP267" s="183"/>
      <c r="PSQ267" s="183"/>
      <c r="PSR267" s="183"/>
      <c r="PSS267" s="183"/>
      <c r="PST267" s="183"/>
      <c r="PSU267" s="183"/>
      <c r="PSV267" s="183"/>
      <c r="PSW267" s="183"/>
      <c r="PSX267" s="183"/>
      <c r="PSY267" s="183"/>
      <c r="PSZ267" s="183"/>
      <c r="PTA267" s="183"/>
      <c r="PTB267" s="183"/>
      <c r="PTC267" s="183"/>
      <c r="PTD267" s="183"/>
      <c r="PTE267" s="183"/>
      <c r="PTF267" s="183"/>
      <c r="PTG267" s="183"/>
      <c r="PTH267" s="183"/>
      <c r="PTI267" s="183"/>
      <c r="PTJ267" s="183"/>
      <c r="PTK267" s="183"/>
      <c r="PTL267" s="183"/>
      <c r="PTM267" s="183"/>
      <c r="PTN267" s="183"/>
      <c r="PTO267" s="183"/>
      <c r="PTP267" s="183"/>
      <c r="PTQ267" s="183"/>
      <c r="PTR267" s="183"/>
      <c r="PTS267" s="183"/>
      <c r="PTT267" s="183"/>
      <c r="PTU267" s="183"/>
      <c r="PTV267" s="183"/>
      <c r="PTW267" s="183"/>
      <c r="PTX267" s="183"/>
      <c r="PTY267" s="183"/>
      <c r="PTZ267" s="183"/>
      <c r="PUA267" s="183"/>
      <c r="PUB267" s="183"/>
      <c r="PUC267" s="183"/>
      <c r="PUD267" s="183"/>
      <c r="PUE267" s="183"/>
      <c r="PUF267" s="183"/>
      <c r="PUG267" s="183"/>
      <c r="PUH267" s="183"/>
      <c r="PUI267" s="183"/>
      <c r="PUJ267" s="183"/>
      <c r="PUK267" s="183"/>
      <c r="PUL267" s="183"/>
      <c r="PUM267" s="183"/>
      <c r="PUN267" s="183"/>
      <c r="PUO267" s="183"/>
      <c r="PUP267" s="183"/>
      <c r="PUQ267" s="183"/>
      <c r="PUR267" s="183"/>
      <c r="PUS267" s="183"/>
      <c r="PUT267" s="183"/>
      <c r="PUU267" s="183"/>
      <c r="PUV267" s="183"/>
      <c r="PUW267" s="183"/>
      <c r="PUX267" s="183"/>
      <c r="PUY267" s="183"/>
      <c r="PUZ267" s="183"/>
      <c r="PVA267" s="183"/>
      <c r="PVB267" s="183"/>
      <c r="PVC267" s="183"/>
      <c r="PVD267" s="183"/>
      <c r="PVE267" s="183"/>
      <c r="PVF267" s="183"/>
      <c r="PVG267" s="183"/>
      <c r="PVH267" s="183"/>
      <c r="PVI267" s="183"/>
      <c r="PVJ267" s="183"/>
      <c r="PVK267" s="183"/>
      <c r="PVL267" s="183"/>
      <c r="PVM267" s="183"/>
      <c r="PVN267" s="183"/>
      <c r="PVO267" s="183"/>
      <c r="PVP267" s="183"/>
      <c r="PVQ267" s="183"/>
      <c r="PVR267" s="183"/>
      <c r="PVS267" s="183"/>
      <c r="PVT267" s="183"/>
      <c r="PVU267" s="183"/>
      <c r="PVV267" s="183"/>
      <c r="PVW267" s="183"/>
      <c r="PVX267" s="183"/>
      <c r="PVY267" s="183"/>
      <c r="PVZ267" s="183"/>
      <c r="PWA267" s="183"/>
      <c r="PWB267" s="183"/>
      <c r="PWC267" s="183"/>
      <c r="PWD267" s="183"/>
      <c r="PWE267" s="183"/>
      <c r="PWF267" s="183"/>
      <c r="PWG267" s="183"/>
      <c r="PWH267" s="183"/>
      <c r="PWI267" s="183"/>
      <c r="PWJ267" s="183"/>
      <c r="PWK267" s="183"/>
      <c r="PWL267" s="183"/>
      <c r="PWM267" s="183"/>
      <c r="PWN267" s="183"/>
      <c r="PWO267" s="183"/>
      <c r="PWP267" s="183"/>
      <c r="PWQ267" s="183"/>
      <c r="PWR267" s="183"/>
      <c r="PWS267" s="183"/>
      <c r="PWT267" s="183"/>
      <c r="PWU267" s="183"/>
      <c r="PWV267" s="183"/>
      <c r="PWW267" s="183"/>
      <c r="PWX267" s="183"/>
      <c r="PWY267" s="183"/>
      <c r="PWZ267" s="183"/>
      <c r="PXA267" s="183"/>
      <c r="PXB267" s="183"/>
      <c r="PXC267" s="183"/>
      <c r="PXD267" s="183"/>
      <c r="PXE267" s="183"/>
      <c r="PXF267" s="183"/>
      <c r="PXG267" s="183"/>
      <c r="PXH267" s="183"/>
      <c r="PXI267" s="183"/>
      <c r="PXJ267" s="183"/>
      <c r="PXK267" s="183"/>
      <c r="PXL267" s="183"/>
      <c r="PXM267" s="183"/>
      <c r="PXN267" s="183"/>
      <c r="PXO267" s="183"/>
      <c r="PXP267" s="183"/>
      <c r="PXQ267" s="183"/>
      <c r="PXR267" s="183"/>
      <c r="PXS267" s="183"/>
      <c r="PXT267" s="183"/>
      <c r="PXU267" s="183"/>
      <c r="PXV267" s="183"/>
      <c r="PXW267" s="183"/>
      <c r="PXX267" s="183"/>
      <c r="PXY267" s="183"/>
      <c r="PXZ267" s="183"/>
      <c r="PYA267" s="183"/>
      <c r="PYB267" s="183"/>
      <c r="PYC267" s="183"/>
      <c r="PYD267" s="183"/>
      <c r="PYE267" s="183"/>
      <c r="PYF267" s="183"/>
      <c r="PYG267" s="183"/>
      <c r="PYH267" s="183"/>
      <c r="PYI267" s="183"/>
      <c r="PYJ267" s="183"/>
      <c r="PYK267" s="183"/>
      <c r="PYL267" s="183"/>
      <c r="PYM267" s="183"/>
      <c r="PYN267" s="183"/>
      <c r="PYO267" s="183"/>
      <c r="PYP267" s="183"/>
      <c r="PYQ267" s="183"/>
      <c r="PYR267" s="183"/>
      <c r="PYS267" s="183"/>
      <c r="PYT267" s="183"/>
      <c r="PYU267" s="183"/>
      <c r="PYV267" s="183"/>
      <c r="PYW267" s="183"/>
      <c r="PYX267" s="183"/>
      <c r="PYY267" s="183"/>
      <c r="PYZ267" s="183"/>
      <c r="PZA267" s="183"/>
      <c r="PZB267" s="183"/>
      <c r="PZC267" s="183"/>
      <c r="PZD267" s="183"/>
      <c r="PZE267" s="183"/>
      <c r="PZF267" s="183"/>
      <c r="PZG267" s="183"/>
      <c r="PZH267" s="183"/>
      <c r="PZI267" s="183"/>
      <c r="PZJ267" s="183"/>
      <c r="PZK267" s="183"/>
      <c r="PZL267" s="183"/>
      <c r="PZM267" s="183"/>
      <c r="PZN267" s="183"/>
      <c r="PZO267" s="183"/>
      <c r="PZP267" s="183"/>
      <c r="PZQ267" s="183"/>
      <c r="PZR267" s="183"/>
      <c r="PZS267" s="183"/>
      <c r="PZT267" s="183"/>
      <c r="PZU267" s="183"/>
      <c r="PZV267" s="183"/>
      <c r="PZW267" s="183"/>
      <c r="PZX267" s="183"/>
      <c r="PZY267" s="183"/>
      <c r="PZZ267" s="183"/>
      <c r="QAA267" s="183"/>
      <c r="QAB267" s="183"/>
      <c r="QAC267" s="183"/>
      <c r="QAD267" s="183"/>
      <c r="QAE267" s="183"/>
      <c r="QAF267" s="183"/>
      <c r="QAG267" s="183"/>
      <c r="QAH267" s="183"/>
      <c r="QAI267" s="183"/>
      <c r="QAJ267" s="183"/>
      <c r="QAK267" s="183"/>
      <c r="QAL267" s="183"/>
      <c r="QAM267" s="183"/>
      <c r="QAN267" s="183"/>
      <c r="QAO267" s="183"/>
      <c r="QAP267" s="183"/>
      <c r="QAQ267" s="183"/>
      <c r="QAR267" s="183"/>
      <c r="QAS267" s="183"/>
      <c r="QAT267" s="183"/>
      <c r="QAU267" s="183"/>
      <c r="QAV267" s="183"/>
      <c r="QAW267" s="183"/>
      <c r="QAX267" s="183"/>
      <c r="QAY267" s="183"/>
      <c r="QAZ267" s="183"/>
      <c r="QBA267" s="183"/>
      <c r="QBB267" s="183"/>
      <c r="QBC267" s="183"/>
      <c r="QBD267" s="183"/>
      <c r="QBE267" s="183"/>
      <c r="QBF267" s="183"/>
      <c r="QBG267" s="183"/>
      <c r="QBH267" s="183"/>
      <c r="QBI267" s="183"/>
      <c r="QBJ267" s="183"/>
      <c r="QBK267" s="183"/>
      <c r="QBL267" s="183"/>
      <c r="QBM267" s="183"/>
      <c r="QBN267" s="183"/>
      <c r="QBO267" s="183"/>
      <c r="QBP267" s="183"/>
      <c r="QBQ267" s="183"/>
      <c r="QBR267" s="183"/>
      <c r="QBS267" s="183"/>
      <c r="QBT267" s="183"/>
      <c r="QBU267" s="183"/>
      <c r="QBV267" s="183"/>
      <c r="QBW267" s="183"/>
      <c r="QBX267" s="183"/>
      <c r="QBY267" s="183"/>
      <c r="QBZ267" s="183"/>
      <c r="QCA267" s="183"/>
      <c r="QCB267" s="183"/>
      <c r="QCC267" s="183"/>
      <c r="QCD267" s="183"/>
      <c r="QCE267" s="183"/>
      <c r="QCF267" s="183"/>
      <c r="QCG267" s="183"/>
      <c r="QCH267" s="183"/>
      <c r="QCI267" s="183"/>
      <c r="QCJ267" s="183"/>
      <c r="QCK267" s="183"/>
      <c r="QCL267" s="183"/>
      <c r="QCM267" s="183"/>
      <c r="QCN267" s="183"/>
      <c r="QCO267" s="183"/>
      <c r="QCP267" s="183"/>
      <c r="QCQ267" s="183"/>
      <c r="QCR267" s="183"/>
      <c r="QCS267" s="183"/>
      <c r="QCT267" s="183"/>
      <c r="QCU267" s="183"/>
      <c r="QCV267" s="183"/>
      <c r="QCW267" s="183"/>
      <c r="QCX267" s="183"/>
      <c r="QCY267" s="183"/>
      <c r="QCZ267" s="183"/>
      <c r="QDA267" s="183"/>
      <c r="QDB267" s="183"/>
      <c r="QDC267" s="183"/>
      <c r="QDD267" s="183"/>
      <c r="QDE267" s="183"/>
      <c r="QDF267" s="183"/>
      <c r="QDG267" s="183"/>
      <c r="QDH267" s="183"/>
      <c r="QDI267" s="183"/>
      <c r="QDJ267" s="183"/>
      <c r="QDK267" s="183"/>
      <c r="QDL267" s="183"/>
      <c r="QDM267" s="183"/>
      <c r="QDN267" s="183"/>
      <c r="QDO267" s="183"/>
      <c r="QDP267" s="183"/>
      <c r="QDQ267" s="183"/>
      <c r="QDR267" s="183"/>
      <c r="QDS267" s="183"/>
      <c r="QDT267" s="183"/>
      <c r="QDU267" s="183"/>
      <c r="QDV267" s="183"/>
      <c r="QDW267" s="183"/>
      <c r="QDX267" s="183"/>
      <c r="QDY267" s="183"/>
      <c r="QDZ267" s="183"/>
      <c r="QEA267" s="183"/>
      <c r="QEB267" s="183"/>
      <c r="QEC267" s="183"/>
      <c r="QED267" s="183"/>
      <c r="QEE267" s="183"/>
      <c r="QEF267" s="183"/>
      <c r="QEG267" s="183"/>
      <c r="QEH267" s="183"/>
      <c r="QEI267" s="183"/>
      <c r="QEJ267" s="183"/>
      <c r="QEK267" s="183"/>
      <c r="QEL267" s="183"/>
      <c r="QEM267" s="183"/>
      <c r="QEN267" s="183"/>
      <c r="QEO267" s="183"/>
      <c r="QEP267" s="183"/>
      <c r="QEQ267" s="183"/>
      <c r="QER267" s="183"/>
      <c r="QES267" s="183"/>
      <c r="QET267" s="183"/>
      <c r="QEU267" s="183"/>
      <c r="QEV267" s="183"/>
      <c r="QEW267" s="183"/>
      <c r="QEX267" s="183"/>
      <c r="QEY267" s="183"/>
      <c r="QEZ267" s="183"/>
      <c r="QFA267" s="183"/>
      <c r="QFB267" s="183"/>
      <c r="QFC267" s="183"/>
      <c r="QFD267" s="183"/>
      <c r="QFE267" s="183"/>
      <c r="QFF267" s="183"/>
      <c r="QFG267" s="183"/>
      <c r="QFH267" s="183"/>
      <c r="QFI267" s="183"/>
      <c r="QFJ267" s="183"/>
      <c r="QFK267" s="183"/>
      <c r="QFL267" s="183"/>
      <c r="QFM267" s="183"/>
      <c r="QFN267" s="183"/>
      <c r="QFO267" s="183"/>
      <c r="QFP267" s="183"/>
      <c r="QFQ267" s="183"/>
      <c r="QFR267" s="183"/>
      <c r="QFS267" s="183"/>
      <c r="QFT267" s="183"/>
      <c r="QFU267" s="183"/>
      <c r="QFV267" s="183"/>
      <c r="QFW267" s="183"/>
      <c r="QFX267" s="183"/>
      <c r="QFY267" s="183"/>
      <c r="QFZ267" s="183"/>
      <c r="QGA267" s="183"/>
      <c r="QGB267" s="183"/>
      <c r="QGC267" s="183"/>
      <c r="QGD267" s="183"/>
      <c r="QGE267" s="183"/>
      <c r="QGF267" s="183"/>
      <c r="QGG267" s="183"/>
      <c r="QGH267" s="183"/>
      <c r="QGI267" s="183"/>
      <c r="QGJ267" s="183"/>
      <c r="QGK267" s="183"/>
      <c r="QGL267" s="183"/>
      <c r="QGM267" s="183"/>
      <c r="QGN267" s="183"/>
      <c r="QGO267" s="183"/>
      <c r="QGP267" s="183"/>
      <c r="QGQ267" s="183"/>
      <c r="QGR267" s="183"/>
      <c r="QGS267" s="183"/>
      <c r="QGT267" s="183"/>
      <c r="QGU267" s="183"/>
      <c r="QGV267" s="183"/>
      <c r="QGW267" s="183"/>
      <c r="QGX267" s="183"/>
      <c r="QGY267" s="183"/>
      <c r="QGZ267" s="183"/>
      <c r="QHA267" s="183"/>
      <c r="QHB267" s="183"/>
      <c r="QHC267" s="183"/>
      <c r="QHD267" s="183"/>
      <c r="QHE267" s="183"/>
      <c r="QHF267" s="183"/>
      <c r="QHG267" s="183"/>
      <c r="QHH267" s="183"/>
      <c r="QHI267" s="183"/>
      <c r="QHJ267" s="183"/>
      <c r="QHK267" s="183"/>
      <c r="QHL267" s="183"/>
      <c r="QHM267" s="183"/>
      <c r="QHN267" s="183"/>
      <c r="QHO267" s="183"/>
      <c r="QHP267" s="183"/>
      <c r="QHQ267" s="183"/>
      <c r="QHR267" s="183"/>
      <c r="QHS267" s="183"/>
      <c r="QHT267" s="183"/>
      <c r="QHU267" s="183"/>
      <c r="QHV267" s="183"/>
      <c r="QHW267" s="183"/>
      <c r="QHX267" s="183"/>
      <c r="QHY267" s="183"/>
      <c r="QHZ267" s="183"/>
      <c r="QIA267" s="183"/>
      <c r="QIB267" s="183"/>
      <c r="QIC267" s="183"/>
      <c r="QID267" s="183"/>
      <c r="QIE267" s="183"/>
      <c r="QIF267" s="183"/>
      <c r="QIG267" s="183"/>
      <c r="QIH267" s="183"/>
      <c r="QII267" s="183"/>
      <c r="QIJ267" s="183"/>
      <c r="QIK267" s="183"/>
      <c r="QIL267" s="183"/>
      <c r="QIM267" s="183"/>
      <c r="QIN267" s="183"/>
      <c r="QIO267" s="183"/>
      <c r="QIP267" s="183"/>
      <c r="QIQ267" s="183"/>
      <c r="QIR267" s="183"/>
      <c r="QIS267" s="183"/>
      <c r="QIT267" s="183"/>
      <c r="QIU267" s="183"/>
      <c r="QIV267" s="183"/>
      <c r="QIW267" s="183"/>
      <c r="QIX267" s="183"/>
      <c r="QIY267" s="183"/>
      <c r="QIZ267" s="183"/>
      <c r="QJA267" s="183"/>
      <c r="QJB267" s="183"/>
      <c r="QJC267" s="183"/>
      <c r="QJD267" s="183"/>
      <c r="QJE267" s="183"/>
      <c r="QJF267" s="183"/>
      <c r="QJG267" s="183"/>
      <c r="QJH267" s="183"/>
      <c r="QJI267" s="183"/>
      <c r="QJJ267" s="183"/>
      <c r="QJK267" s="183"/>
      <c r="QJL267" s="183"/>
      <c r="QJM267" s="183"/>
      <c r="QJN267" s="183"/>
      <c r="QJO267" s="183"/>
      <c r="QJP267" s="183"/>
      <c r="QJQ267" s="183"/>
      <c r="QJR267" s="183"/>
      <c r="QJS267" s="183"/>
      <c r="QJT267" s="183"/>
      <c r="QJU267" s="183"/>
      <c r="QJV267" s="183"/>
      <c r="QJW267" s="183"/>
      <c r="QJX267" s="183"/>
      <c r="QJY267" s="183"/>
      <c r="QJZ267" s="183"/>
      <c r="QKA267" s="183"/>
      <c r="QKB267" s="183"/>
      <c r="QKC267" s="183"/>
      <c r="QKD267" s="183"/>
      <c r="QKE267" s="183"/>
      <c r="QKF267" s="183"/>
      <c r="QKG267" s="183"/>
      <c r="QKH267" s="183"/>
      <c r="QKI267" s="183"/>
      <c r="QKJ267" s="183"/>
      <c r="QKK267" s="183"/>
      <c r="QKL267" s="183"/>
      <c r="QKM267" s="183"/>
      <c r="QKN267" s="183"/>
      <c r="QKO267" s="183"/>
      <c r="QKP267" s="183"/>
      <c r="QKQ267" s="183"/>
      <c r="QKR267" s="183"/>
      <c r="QKS267" s="183"/>
      <c r="QKT267" s="183"/>
      <c r="QKU267" s="183"/>
      <c r="QKV267" s="183"/>
      <c r="QKW267" s="183"/>
      <c r="QKX267" s="183"/>
      <c r="QKY267" s="183"/>
      <c r="QKZ267" s="183"/>
      <c r="QLA267" s="183"/>
      <c r="QLB267" s="183"/>
      <c r="QLC267" s="183"/>
      <c r="QLD267" s="183"/>
      <c r="QLE267" s="183"/>
      <c r="QLF267" s="183"/>
      <c r="QLG267" s="183"/>
      <c r="QLH267" s="183"/>
      <c r="QLI267" s="183"/>
      <c r="QLJ267" s="183"/>
      <c r="QLK267" s="183"/>
      <c r="QLL267" s="183"/>
      <c r="QLM267" s="183"/>
      <c r="QLN267" s="183"/>
      <c r="QLO267" s="183"/>
      <c r="QLP267" s="183"/>
      <c r="QLQ267" s="183"/>
      <c r="QLR267" s="183"/>
      <c r="QLS267" s="183"/>
      <c r="QLT267" s="183"/>
      <c r="QLU267" s="183"/>
      <c r="QLV267" s="183"/>
      <c r="QLW267" s="183"/>
      <c r="QLX267" s="183"/>
      <c r="QLY267" s="183"/>
      <c r="QLZ267" s="183"/>
      <c r="QMA267" s="183"/>
      <c r="QMB267" s="183"/>
      <c r="QMC267" s="183"/>
      <c r="QMD267" s="183"/>
      <c r="QME267" s="183"/>
      <c r="QMF267" s="183"/>
      <c r="QMG267" s="183"/>
      <c r="QMH267" s="183"/>
      <c r="QMI267" s="183"/>
      <c r="QMJ267" s="183"/>
      <c r="QMK267" s="183"/>
      <c r="QML267" s="183"/>
      <c r="QMM267" s="183"/>
      <c r="QMN267" s="183"/>
      <c r="QMO267" s="183"/>
      <c r="QMP267" s="183"/>
      <c r="QMQ267" s="183"/>
      <c r="QMR267" s="183"/>
      <c r="QMS267" s="183"/>
      <c r="QMT267" s="183"/>
      <c r="QMU267" s="183"/>
      <c r="QMV267" s="183"/>
      <c r="QMW267" s="183"/>
      <c r="QMX267" s="183"/>
      <c r="QMY267" s="183"/>
      <c r="QMZ267" s="183"/>
      <c r="QNA267" s="183"/>
      <c r="QNB267" s="183"/>
      <c r="QNC267" s="183"/>
      <c r="QND267" s="183"/>
      <c r="QNE267" s="183"/>
      <c r="QNF267" s="183"/>
      <c r="QNG267" s="183"/>
      <c r="QNH267" s="183"/>
      <c r="QNI267" s="183"/>
      <c r="QNJ267" s="183"/>
      <c r="QNK267" s="183"/>
      <c r="QNL267" s="183"/>
      <c r="QNM267" s="183"/>
      <c r="QNN267" s="183"/>
      <c r="QNO267" s="183"/>
      <c r="QNP267" s="183"/>
      <c r="QNQ267" s="183"/>
      <c r="QNR267" s="183"/>
      <c r="QNS267" s="183"/>
      <c r="QNT267" s="183"/>
      <c r="QNU267" s="183"/>
      <c r="QNV267" s="183"/>
      <c r="QNW267" s="183"/>
      <c r="QNX267" s="183"/>
      <c r="QNY267" s="183"/>
      <c r="QNZ267" s="183"/>
      <c r="QOA267" s="183"/>
      <c r="QOB267" s="183"/>
      <c r="QOC267" s="183"/>
      <c r="QOD267" s="183"/>
      <c r="QOE267" s="183"/>
      <c r="QOF267" s="183"/>
      <c r="QOG267" s="183"/>
      <c r="QOH267" s="183"/>
      <c r="QOI267" s="183"/>
      <c r="QOJ267" s="183"/>
      <c r="QOK267" s="183"/>
      <c r="QOL267" s="183"/>
      <c r="QOM267" s="183"/>
      <c r="QON267" s="183"/>
      <c r="QOO267" s="183"/>
      <c r="QOP267" s="183"/>
      <c r="QOQ267" s="183"/>
      <c r="QOR267" s="183"/>
      <c r="QOS267" s="183"/>
      <c r="QOT267" s="183"/>
      <c r="QOU267" s="183"/>
      <c r="QOV267" s="183"/>
      <c r="QOW267" s="183"/>
      <c r="QOX267" s="183"/>
      <c r="QOY267" s="183"/>
      <c r="QOZ267" s="183"/>
      <c r="QPA267" s="183"/>
      <c r="QPB267" s="183"/>
      <c r="QPC267" s="183"/>
      <c r="QPD267" s="183"/>
      <c r="QPE267" s="183"/>
      <c r="QPF267" s="183"/>
      <c r="QPG267" s="183"/>
      <c r="QPH267" s="183"/>
      <c r="QPI267" s="183"/>
      <c r="QPJ267" s="183"/>
      <c r="QPK267" s="183"/>
      <c r="QPL267" s="183"/>
      <c r="QPM267" s="183"/>
      <c r="QPN267" s="183"/>
      <c r="QPO267" s="183"/>
      <c r="QPP267" s="183"/>
      <c r="QPQ267" s="183"/>
      <c r="QPR267" s="183"/>
      <c r="QPS267" s="183"/>
      <c r="QPT267" s="183"/>
      <c r="QPU267" s="183"/>
      <c r="QPV267" s="183"/>
      <c r="QPW267" s="183"/>
      <c r="QPX267" s="183"/>
      <c r="QPY267" s="183"/>
      <c r="QPZ267" s="183"/>
      <c r="QQA267" s="183"/>
      <c r="QQB267" s="183"/>
      <c r="QQC267" s="183"/>
      <c r="QQD267" s="183"/>
      <c r="QQE267" s="183"/>
      <c r="QQF267" s="183"/>
      <c r="QQG267" s="183"/>
      <c r="QQH267" s="183"/>
      <c r="QQI267" s="183"/>
      <c r="QQJ267" s="183"/>
      <c r="QQK267" s="183"/>
      <c r="QQL267" s="183"/>
      <c r="QQM267" s="183"/>
      <c r="QQN267" s="183"/>
      <c r="QQO267" s="183"/>
      <c r="QQP267" s="183"/>
      <c r="QQQ267" s="183"/>
      <c r="QQR267" s="183"/>
      <c r="QQS267" s="183"/>
      <c r="QQT267" s="183"/>
      <c r="QQU267" s="183"/>
      <c r="QQV267" s="183"/>
      <c r="QQW267" s="183"/>
      <c r="QQX267" s="183"/>
      <c r="QQY267" s="183"/>
      <c r="QQZ267" s="183"/>
      <c r="QRA267" s="183"/>
      <c r="QRB267" s="183"/>
      <c r="QRC267" s="183"/>
      <c r="QRD267" s="183"/>
      <c r="QRE267" s="183"/>
      <c r="QRF267" s="183"/>
      <c r="QRG267" s="183"/>
      <c r="QRH267" s="183"/>
      <c r="QRI267" s="183"/>
      <c r="QRJ267" s="183"/>
      <c r="QRK267" s="183"/>
      <c r="QRL267" s="183"/>
      <c r="QRM267" s="183"/>
      <c r="QRN267" s="183"/>
      <c r="QRO267" s="183"/>
      <c r="QRP267" s="183"/>
      <c r="QRQ267" s="183"/>
      <c r="QRR267" s="183"/>
      <c r="QRS267" s="183"/>
      <c r="QRT267" s="183"/>
      <c r="QRU267" s="183"/>
      <c r="QRV267" s="183"/>
      <c r="QRW267" s="183"/>
      <c r="QRX267" s="183"/>
      <c r="QRY267" s="183"/>
      <c r="QRZ267" s="183"/>
      <c r="QSA267" s="183"/>
      <c r="QSB267" s="183"/>
      <c r="QSC267" s="183"/>
      <c r="QSD267" s="183"/>
      <c r="QSE267" s="183"/>
      <c r="QSF267" s="183"/>
      <c r="QSG267" s="183"/>
      <c r="QSH267" s="183"/>
      <c r="QSI267" s="183"/>
      <c r="QSJ267" s="183"/>
      <c r="QSK267" s="183"/>
      <c r="QSL267" s="183"/>
      <c r="QSM267" s="183"/>
      <c r="QSN267" s="183"/>
      <c r="QSO267" s="183"/>
      <c r="QSP267" s="183"/>
      <c r="QSQ267" s="183"/>
      <c r="QSR267" s="183"/>
      <c r="QSS267" s="183"/>
      <c r="QST267" s="183"/>
      <c r="QSU267" s="183"/>
      <c r="QSV267" s="183"/>
      <c r="QSW267" s="183"/>
      <c r="QSX267" s="183"/>
      <c r="QSY267" s="183"/>
      <c r="QSZ267" s="183"/>
      <c r="QTA267" s="183"/>
      <c r="QTB267" s="183"/>
      <c r="QTC267" s="183"/>
      <c r="QTD267" s="183"/>
      <c r="QTE267" s="183"/>
      <c r="QTF267" s="183"/>
      <c r="QTG267" s="183"/>
      <c r="QTH267" s="183"/>
      <c r="QTI267" s="183"/>
      <c r="QTJ267" s="183"/>
      <c r="QTK267" s="183"/>
      <c r="QTL267" s="183"/>
      <c r="QTM267" s="183"/>
      <c r="QTN267" s="183"/>
      <c r="QTO267" s="183"/>
      <c r="QTP267" s="183"/>
      <c r="QTQ267" s="183"/>
      <c r="QTR267" s="183"/>
      <c r="QTS267" s="183"/>
      <c r="QTT267" s="183"/>
      <c r="QTU267" s="183"/>
      <c r="QTV267" s="183"/>
      <c r="QTW267" s="183"/>
      <c r="QTX267" s="183"/>
      <c r="QTY267" s="183"/>
      <c r="QTZ267" s="183"/>
      <c r="QUA267" s="183"/>
      <c r="QUB267" s="183"/>
      <c r="QUC267" s="183"/>
      <c r="QUD267" s="183"/>
      <c r="QUE267" s="183"/>
      <c r="QUF267" s="183"/>
      <c r="QUG267" s="183"/>
      <c r="QUH267" s="183"/>
      <c r="QUI267" s="183"/>
      <c r="QUJ267" s="183"/>
      <c r="QUK267" s="183"/>
      <c r="QUL267" s="183"/>
      <c r="QUM267" s="183"/>
      <c r="QUN267" s="183"/>
      <c r="QUO267" s="183"/>
      <c r="QUP267" s="183"/>
      <c r="QUQ267" s="183"/>
      <c r="QUR267" s="183"/>
      <c r="QUS267" s="183"/>
      <c r="QUT267" s="183"/>
      <c r="QUU267" s="183"/>
      <c r="QUV267" s="183"/>
      <c r="QUW267" s="183"/>
      <c r="QUX267" s="183"/>
      <c r="QUY267" s="183"/>
      <c r="QUZ267" s="183"/>
      <c r="QVA267" s="183"/>
      <c r="QVB267" s="183"/>
      <c r="QVC267" s="183"/>
      <c r="QVD267" s="183"/>
      <c r="QVE267" s="183"/>
      <c r="QVF267" s="183"/>
      <c r="QVG267" s="183"/>
      <c r="QVH267" s="183"/>
      <c r="QVI267" s="183"/>
      <c r="QVJ267" s="183"/>
      <c r="QVK267" s="183"/>
      <c r="QVL267" s="183"/>
      <c r="QVM267" s="183"/>
      <c r="QVN267" s="183"/>
      <c r="QVO267" s="183"/>
      <c r="QVP267" s="183"/>
      <c r="QVQ267" s="183"/>
      <c r="QVR267" s="183"/>
      <c r="QVS267" s="183"/>
      <c r="QVT267" s="183"/>
      <c r="QVU267" s="183"/>
      <c r="QVV267" s="183"/>
      <c r="QVW267" s="183"/>
      <c r="QVX267" s="183"/>
      <c r="QVY267" s="183"/>
      <c r="QVZ267" s="183"/>
      <c r="QWA267" s="183"/>
      <c r="QWB267" s="183"/>
      <c r="QWC267" s="183"/>
      <c r="QWD267" s="183"/>
      <c r="QWE267" s="183"/>
      <c r="QWF267" s="183"/>
      <c r="QWG267" s="183"/>
      <c r="QWH267" s="183"/>
      <c r="QWI267" s="183"/>
      <c r="QWJ267" s="183"/>
      <c r="QWK267" s="183"/>
      <c r="QWL267" s="183"/>
      <c r="QWM267" s="183"/>
      <c r="QWN267" s="183"/>
      <c r="QWO267" s="183"/>
      <c r="QWP267" s="183"/>
      <c r="QWQ267" s="183"/>
      <c r="QWR267" s="183"/>
      <c r="QWS267" s="183"/>
      <c r="QWT267" s="183"/>
      <c r="QWU267" s="183"/>
      <c r="QWV267" s="183"/>
      <c r="QWW267" s="183"/>
      <c r="QWX267" s="183"/>
      <c r="QWY267" s="183"/>
      <c r="QWZ267" s="183"/>
      <c r="QXA267" s="183"/>
      <c r="QXB267" s="183"/>
      <c r="QXC267" s="183"/>
      <c r="QXD267" s="183"/>
      <c r="QXE267" s="183"/>
      <c r="QXF267" s="183"/>
      <c r="QXG267" s="183"/>
      <c r="QXH267" s="183"/>
      <c r="QXI267" s="183"/>
      <c r="QXJ267" s="183"/>
      <c r="QXK267" s="183"/>
      <c r="QXL267" s="183"/>
      <c r="QXM267" s="183"/>
      <c r="QXN267" s="183"/>
      <c r="QXO267" s="183"/>
      <c r="QXP267" s="183"/>
      <c r="QXQ267" s="183"/>
      <c r="QXR267" s="183"/>
      <c r="QXS267" s="183"/>
      <c r="QXT267" s="183"/>
      <c r="QXU267" s="183"/>
      <c r="QXV267" s="183"/>
      <c r="QXW267" s="183"/>
      <c r="QXX267" s="183"/>
      <c r="QXY267" s="183"/>
      <c r="QXZ267" s="183"/>
      <c r="QYA267" s="183"/>
      <c r="QYB267" s="183"/>
      <c r="QYC267" s="183"/>
      <c r="QYD267" s="183"/>
      <c r="QYE267" s="183"/>
      <c r="QYF267" s="183"/>
      <c r="QYG267" s="183"/>
      <c r="QYH267" s="183"/>
      <c r="QYI267" s="183"/>
      <c r="QYJ267" s="183"/>
      <c r="QYK267" s="183"/>
      <c r="QYL267" s="183"/>
      <c r="QYM267" s="183"/>
      <c r="QYN267" s="183"/>
      <c r="QYO267" s="183"/>
      <c r="QYP267" s="183"/>
      <c r="QYQ267" s="183"/>
      <c r="QYR267" s="183"/>
      <c r="QYS267" s="183"/>
      <c r="QYT267" s="183"/>
      <c r="QYU267" s="183"/>
      <c r="QYV267" s="183"/>
      <c r="QYW267" s="183"/>
      <c r="QYX267" s="183"/>
      <c r="QYY267" s="183"/>
      <c r="QYZ267" s="183"/>
      <c r="QZA267" s="183"/>
      <c r="QZB267" s="183"/>
      <c r="QZC267" s="183"/>
      <c r="QZD267" s="183"/>
      <c r="QZE267" s="183"/>
      <c r="QZF267" s="183"/>
      <c r="QZG267" s="183"/>
      <c r="QZH267" s="183"/>
      <c r="QZI267" s="183"/>
      <c r="QZJ267" s="183"/>
      <c r="QZK267" s="183"/>
      <c r="QZL267" s="183"/>
      <c r="QZM267" s="183"/>
      <c r="QZN267" s="183"/>
      <c r="QZO267" s="183"/>
      <c r="QZP267" s="183"/>
      <c r="QZQ267" s="183"/>
      <c r="QZR267" s="183"/>
      <c r="QZS267" s="183"/>
      <c r="QZT267" s="183"/>
      <c r="QZU267" s="183"/>
      <c r="QZV267" s="183"/>
      <c r="QZW267" s="183"/>
      <c r="QZX267" s="183"/>
      <c r="QZY267" s="183"/>
      <c r="QZZ267" s="183"/>
      <c r="RAA267" s="183"/>
      <c r="RAB267" s="183"/>
      <c r="RAC267" s="183"/>
      <c r="RAD267" s="183"/>
      <c r="RAE267" s="183"/>
      <c r="RAF267" s="183"/>
      <c r="RAG267" s="183"/>
      <c r="RAH267" s="183"/>
      <c r="RAI267" s="183"/>
      <c r="RAJ267" s="183"/>
      <c r="RAK267" s="183"/>
      <c r="RAL267" s="183"/>
      <c r="RAM267" s="183"/>
      <c r="RAN267" s="183"/>
      <c r="RAO267" s="183"/>
      <c r="RAP267" s="183"/>
      <c r="RAQ267" s="183"/>
      <c r="RAR267" s="183"/>
      <c r="RAS267" s="183"/>
      <c r="RAT267" s="183"/>
      <c r="RAU267" s="183"/>
      <c r="RAV267" s="183"/>
      <c r="RAW267" s="183"/>
      <c r="RAX267" s="183"/>
      <c r="RAY267" s="183"/>
      <c r="RAZ267" s="183"/>
      <c r="RBA267" s="183"/>
      <c r="RBB267" s="183"/>
      <c r="RBC267" s="183"/>
      <c r="RBD267" s="183"/>
      <c r="RBE267" s="183"/>
      <c r="RBF267" s="183"/>
      <c r="RBG267" s="183"/>
      <c r="RBH267" s="183"/>
      <c r="RBI267" s="183"/>
      <c r="RBJ267" s="183"/>
      <c r="RBK267" s="183"/>
      <c r="RBL267" s="183"/>
      <c r="RBM267" s="183"/>
      <c r="RBN267" s="183"/>
      <c r="RBO267" s="183"/>
      <c r="RBP267" s="183"/>
      <c r="RBQ267" s="183"/>
      <c r="RBR267" s="183"/>
      <c r="RBS267" s="183"/>
      <c r="RBT267" s="183"/>
      <c r="RBU267" s="183"/>
      <c r="RBV267" s="183"/>
      <c r="RBW267" s="183"/>
      <c r="RBX267" s="183"/>
      <c r="RBY267" s="183"/>
      <c r="RBZ267" s="183"/>
      <c r="RCA267" s="183"/>
      <c r="RCB267" s="183"/>
      <c r="RCC267" s="183"/>
      <c r="RCD267" s="183"/>
      <c r="RCE267" s="183"/>
      <c r="RCF267" s="183"/>
      <c r="RCG267" s="183"/>
      <c r="RCH267" s="183"/>
      <c r="RCI267" s="183"/>
      <c r="RCJ267" s="183"/>
      <c r="RCK267" s="183"/>
      <c r="RCL267" s="183"/>
      <c r="RCM267" s="183"/>
      <c r="RCN267" s="183"/>
      <c r="RCO267" s="183"/>
      <c r="RCP267" s="183"/>
      <c r="RCQ267" s="183"/>
      <c r="RCR267" s="183"/>
      <c r="RCS267" s="183"/>
      <c r="RCT267" s="183"/>
      <c r="RCU267" s="183"/>
      <c r="RCV267" s="183"/>
      <c r="RCW267" s="183"/>
      <c r="RCX267" s="183"/>
      <c r="RCY267" s="183"/>
      <c r="RCZ267" s="183"/>
      <c r="RDA267" s="183"/>
      <c r="RDB267" s="183"/>
      <c r="RDC267" s="183"/>
      <c r="RDD267" s="183"/>
      <c r="RDE267" s="183"/>
      <c r="RDF267" s="183"/>
      <c r="RDG267" s="183"/>
      <c r="RDH267" s="183"/>
      <c r="RDI267" s="183"/>
      <c r="RDJ267" s="183"/>
      <c r="RDK267" s="183"/>
      <c r="RDL267" s="183"/>
      <c r="RDM267" s="183"/>
      <c r="RDN267" s="183"/>
      <c r="RDO267" s="183"/>
      <c r="RDP267" s="183"/>
      <c r="RDQ267" s="183"/>
      <c r="RDR267" s="183"/>
      <c r="RDS267" s="183"/>
      <c r="RDT267" s="183"/>
      <c r="RDU267" s="183"/>
      <c r="RDV267" s="183"/>
      <c r="RDW267" s="183"/>
      <c r="RDX267" s="183"/>
      <c r="RDY267" s="183"/>
      <c r="RDZ267" s="183"/>
      <c r="REA267" s="183"/>
      <c r="REB267" s="183"/>
      <c r="REC267" s="183"/>
      <c r="RED267" s="183"/>
      <c r="REE267" s="183"/>
      <c r="REF267" s="183"/>
      <c r="REG267" s="183"/>
      <c r="REH267" s="183"/>
      <c r="REI267" s="183"/>
      <c r="REJ267" s="183"/>
      <c r="REK267" s="183"/>
      <c r="REL267" s="183"/>
      <c r="REM267" s="183"/>
      <c r="REN267" s="183"/>
      <c r="REO267" s="183"/>
      <c r="REP267" s="183"/>
      <c r="REQ267" s="183"/>
      <c r="RER267" s="183"/>
      <c r="RES267" s="183"/>
      <c r="RET267" s="183"/>
      <c r="REU267" s="183"/>
      <c r="REV267" s="183"/>
      <c r="REW267" s="183"/>
      <c r="REX267" s="183"/>
      <c r="REY267" s="183"/>
      <c r="REZ267" s="183"/>
      <c r="RFA267" s="183"/>
      <c r="RFB267" s="183"/>
      <c r="RFC267" s="183"/>
      <c r="RFD267" s="183"/>
      <c r="RFE267" s="183"/>
      <c r="RFF267" s="183"/>
      <c r="RFG267" s="183"/>
      <c r="RFH267" s="183"/>
      <c r="RFI267" s="183"/>
      <c r="RFJ267" s="183"/>
      <c r="RFK267" s="183"/>
      <c r="RFL267" s="183"/>
      <c r="RFM267" s="183"/>
      <c r="RFN267" s="183"/>
      <c r="RFO267" s="183"/>
      <c r="RFP267" s="183"/>
      <c r="RFQ267" s="183"/>
      <c r="RFR267" s="183"/>
      <c r="RFS267" s="183"/>
      <c r="RFT267" s="183"/>
      <c r="RFU267" s="183"/>
      <c r="RFV267" s="183"/>
      <c r="RFW267" s="183"/>
      <c r="RFX267" s="183"/>
      <c r="RFY267" s="183"/>
      <c r="RFZ267" s="183"/>
      <c r="RGA267" s="183"/>
      <c r="RGB267" s="183"/>
      <c r="RGC267" s="183"/>
      <c r="RGD267" s="183"/>
      <c r="RGE267" s="183"/>
      <c r="RGF267" s="183"/>
      <c r="RGG267" s="183"/>
      <c r="RGH267" s="183"/>
      <c r="RGI267" s="183"/>
      <c r="RGJ267" s="183"/>
      <c r="RGK267" s="183"/>
      <c r="RGL267" s="183"/>
      <c r="RGM267" s="183"/>
      <c r="RGN267" s="183"/>
      <c r="RGO267" s="183"/>
      <c r="RGP267" s="183"/>
      <c r="RGQ267" s="183"/>
      <c r="RGR267" s="183"/>
      <c r="RGS267" s="183"/>
      <c r="RGT267" s="183"/>
      <c r="RGU267" s="183"/>
      <c r="RGV267" s="183"/>
      <c r="RGW267" s="183"/>
      <c r="RGX267" s="183"/>
      <c r="RGY267" s="183"/>
      <c r="RGZ267" s="183"/>
      <c r="RHA267" s="183"/>
      <c r="RHB267" s="183"/>
      <c r="RHC267" s="183"/>
      <c r="RHD267" s="183"/>
      <c r="RHE267" s="183"/>
      <c r="RHF267" s="183"/>
      <c r="RHG267" s="183"/>
      <c r="RHH267" s="183"/>
      <c r="RHI267" s="183"/>
      <c r="RHJ267" s="183"/>
      <c r="RHK267" s="183"/>
      <c r="RHL267" s="183"/>
      <c r="RHM267" s="183"/>
      <c r="RHN267" s="183"/>
      <c r="RHO267" s="183"/>
      <c r="RHP267" s="183"/>
      <c r="RHQ267" s="183"/>
      <c r="RHR267" s="183"/>
      <c r="RHS267" s="183"/>
      <c r="RHT267" s="183"/>
      <c r="RHU267" s="183"/>
      <c r="RHV267" s="183"/>
      <c r="RHW267" s="183"/>
      <c r="RHX267" s="183"/>
      <c r="RHY267" s="183"/>
      <c r="RHZ267" s="183"/>
      <c r="RIA267" s="183"/>
      <c r="RIB267" s="183"/>
      <c r="RIC267" s="183"/>
      <c r="RID267" s="183"/>
      <c r="RIE267" s="183"/>
      <c r="RIF267" s="183"/>
      <c r="RIG267" s="183"/>
      <c r="RIH267" s="183"/>
      <c r="RII267" s="183"/>
      <c r="RIJ267" s="183"/>
      <c r="RIK267" s="183"/>
      <c r="RIL267" s="183"/>
      <c r="RIM267" s="183"/>
      <c r="RIN267" s="183"/>
      <c r="RIO267" s="183"/>
      <c r="RIP267" s="183"/>
      <c r="RIQ267" s="183"/>
      <c r="RIR267" s="183"/>
      <c r="RIS267" s="183"/>
      <c r="RIT267" s="183"/>
      <c r="RIU267" s="183"/>
      <c r="RIV267" s="183"/>
      <c r="RIW267" s="183"/>
      <c r="RIX267" s="183"/>
      <c r="RIY267" s="183"/>
      <c r="RIZ267" s="183"/>
      <c r="RJA267" s="183"/>
      <c r="RJB267" s="183"/>
      <c r="RJC267" s="183"/>
      <c r="RJD267" s="183"/>
      <c r="RJE267" s="183"/>
      <c r="RJF267" s="183"/>
      <c r="RJG267" s="183"/>
      <c r="RJH267" s="183"/>
      <c r="RJI267" s="183"/>
      <c r="RJJ267" s="183"/>
      <c r="RJK267" s="183"/>
      <c r="RJL267" s="183"/>
      <c r="RJM267" s="183"/>
      <c r="RJN267" s="183"/>
      <c r="RJO267" s="183"/>
      <c r="RJP267" s="183"/>
      <c r="RJQ267" s="183"/>
      <c r="RJR267" s="183"/>
      <c r="RJS267" s="183"/>
      <c r="RJT267" s="183"/>
      <c r="RJU267" s="183"/>
      <c r="RJV267" s="183"/>
      <c r="RJW267" s="183"/>
      <c r="RJX267" s="183"/>
      <c r="RJY267" s="183"/>
      <c r="RJZ267" s="183"/>
      <c r="RKA267" s="183"/>
      <c r="RKB267" s="183"/>
      <c r="RKC267" s="183"/>
      <c r="RKD267" s="183"/>
      <c r="RKE267" s="183"/>
      <c r="RKF267" s="183"/>
      <c r="RKG267" s="183"/>
      <c r="RKH267" s="183"/>
      <c r="RKI267" s="183"/>
      <c r="RKJ267" s="183"/>
      <c r="RKK267" s="183"/>
      <c r="RKL267" s="183"/>
      <c r="RKM267" s="183"/>
      <c r="RKN267" s="183"/>
      <c r="RKO267" s="183"/>
      <c r="RKP267" s="183"/>
      <c r="RKQ267" s="183"/>
      <c r="RKR267" s="183"/>
      <c r="RKS267" s="183"/>
      <c r="RKT267" s="183"/>
      <c r="RKU267" s="183"/>
      <c r="RKV267" s="183"/>
      <c r="RKW267" s="183"/>
      <c r="RKX267" s="183"/>
      <c r="RKY267" s="183"/>
      <c r="RKZ267" s="183"/>
      <c r="RLA267" s="183"/>
      <c r="RLB267" s="183"/>
      <c r="RLC267" s="183"/>
      <c r="RLD267" s="183"/>
      <c r="RLE267" s="183"/>
      <c r="RLF267" s="183"/>
      <c r="RLG267" s="183"/>
      <c r="RLH267" s="183"/>
      <c r="RLI267" s="183"/>
      <c r="RLJ267" s="183"/>
      <c r="RLK267" s="183"/>
      <c r="RLL267" s="183"/>
      <c r="RLM267" s="183"/>
      <c r="RLN267" s="183"/>
      <c r="RLO267" s="183"/>
      <c r="RLP267" s="183"/>
      <c r="RLQ267" s="183"/>
      <c r="RLR267" s="183"/>
      <c r="RLS267" s="183"/>
      <c r="RLT267" s="183"/>
      <c r="RLU267" s="183"/>
      <c r="RLV267" s="183"/>
      <c r="RLW267" s="183"/>
      <c r="RLX267" s="183"/>
      <c r="RLY267" s="183"/>
      <c r="RLZ267" s="183"/>
      <c r="RMA267" s="183"/>
      <c r="RMB267" s="183"/>
      <c r="RMC267" s="183"/>
      <c r="RMD267" s="183"/>
      <c r="RME267" s="183"/>
      <c r="RMF267" s="183"/>
      <c r="RMG267" s="183"/>
      <c r="RMH267" s="183"/>
      <c r="RMI267" s="183"/>
      <c r="RMJ267" s="183"/>
      <c r="RMK267" s="183"/>
      <c r="RML267" s="183"/>
      <c r="RMM267" s="183"/>
      <c r="RMN267" s="183"/>
      <c r="RMO267" s="183"/>
      <c r="RMP267" s="183"/>
      <c r="RMQ267" s="183"/>
      <c r="RMR267" s="183"/>
      <c r="RMS267" s="183"/>
      <c r="RMT267" s="183"/>
      <c r="RMU267" s="183"/>
      <c r="RMV267" s="183"/>
      <c r="RMW267" s="183"/>
      <c r="RMX267" s="183"/>
      <c r="RMY267" s="183"/>
      <c r="RMZ267" s="183"/>
      <c r="RNA267" s="183"/>
      <c r="RNB267" s="183"/>
      <c r="RNC267" s="183"/>
      <c r="RND267" s="183"/>
      <c r="RNE267" s="183"/>
      <c r="RNF267" s="183"/>
      <c r="RNG267" s="183"/>
      <c r="RNH267" s="183"/>
      <c r="RNI267" s="183"/>
      <c r="RNJ267" s="183"/>
      <c r="RNK267" s="183"/>
      <c r="RNL267" s="183"/>
      <c r="RNM267" s="183"/>
      <c r="RNN267" s="183"/>
      <c r="RNO267" s="183"/>
      <c r="RNP267" s="183"/>
      <c r="RNQ267" s="183"/>
      <c r="RNR267" s="183"/>
      <c r="RNS267" s="183"/>
      <c r="RNT267" s="183"/>
      <c r="RNU267" s="183"/>
      <c r="RNV267" s="183"/>
      <c r="RNW267" s="183"/>
      <c r="RNX267" s="183"/>
      <c r="RNY267" s="183"/>
      <c r="RNZ267" s="183"/>
      <c r="ROA267" s="183"/>
      <c r="ROB267" s="183"/>
      <c r="ROC267" s="183"/>
      <c r="ROD267" s="183"/>
      <c r="ROE267" s="183"/>
      <c r="ROF267" s="183"/>
      <c r="ROG267" s="183"/>
      <c r="ROH267" s="183"/>
      <c r="ROI267" s="183"/>
      <c r="ROJ267" s="183"/>
      <c r="ROK267" s="183"/>
      <c r="ROL267" s="183"/>
      <c r="ROM267" s="183"/>
      <c r="RON267" s="183"/>
      <c r="ROO267" s="183"/>
      <c r="ROP267" s="183"/>
      <c r="ROQ267" s="183"/>
      <c r="ROR267" s="183"/>
      <c r="ROS267" s="183"/>
      <c r="ROT267" s="183"/>
      <c r="ROU267" s="183"/>
      <c r="ROV267" s="183"/>
      <c r="ROW267" s="183"/>
      <c r="ROX267" s="183"/>
      <c r="ROY267" s="183"/>
      <c r="ROZ267" s="183"/>
      <c r="RPA267" s="183"/>
      <c r="RPB267" s="183"/>
      <c r="RPC267" s="183"/>
      <c r="RPD267" s="183"/>
      <c r="RPE267" s="183"/>
      <c r="RPF267" s="183"/>
      <c r="RPG267" s="183"/>
      <c r="RPH267" s="183"/>
      <c r="RPI267" s="183"/>
      <c r="RPJ267" s="183"/>
      <c r="RPK267" s="183"/>
      <c r="RPL267" s="183"/>
      <c r="RPM267" s="183"/>
      <c r="RPN267" s="183"/>
      <c r="RPO267" s="183"/>
      <c r="RPP267" s="183"/>
      <c r="RPQ267" s="183"/>
      <c r="RPR267" s="183"/>
      <c r="RPS267" s="183"/>
      <c r="RPT267" s="183"/>
      <c r="RPU267" s="183"/>
      <c r="RPV267" s="183"/>
      <c r="RPW267" s="183"/>
      <c r="RPX267" s="183"/>
      <c r="RPY267" s="183"/>
      <c r="RPZ267" s="183"/>
      <c r="RQA267" s="183"/>
      <c r="RQB267" s="183"/>
      <c r="RQC267" s="183"/>
      <c r="RQD267" s="183"/>
      <c r="RQE267" s="183"/>
      <c r="RQF267" s="183"/>
      <c r="RQG267" s="183"/>
      <c r="RQH267" s="183"/>
      <c r="RQI267" s="183"/>
      <c r="RQJ267" s="183"/>
      <c r="RQK267" s="183"/>
      <c r="RQL267" s="183"/>
      <c r="RQM267" s="183"/>
      <c r="RQN267" s="183"/>
      <c r="RQO267" s="183"/>
      <c r="RQP267" s="183"/>
      <c r="RQQ267" s="183"/>
      <c r="RQR267" s="183"/>
      <c r="RQS267" s="183"/>
      <c r="RQT267" s="183"/>
      <c r="RQU267" s="183"/>
      <c r="RQV267" s="183"/>
      <c r="RQW267" s="183"/>
      <c r="RQX267" s="183"/>
      <c r="RQY267" s="183"/>
      <c r="RQZ267" s="183"/>
      <c r="RRA267" s="183"/>
      <c r="RRB267" s="183"/>
      <c r="RRC267" s="183"/>
      <c r="RRD267" s="183"/>
      <c r="RRE267" s="183"/>
      <c r="RRF267" s="183"/>
      <c r="RRG267" s="183"/>
      <c r="RRH267" s="183"/>
      <c r="RRI267" s="183"/>
      <c r="RRJ267" s="183"/>
      <c r="RRK267" s="183"/>
      <c r="RRL267" s="183"/>
      <c r="RRM267" s="183"/>
      <c r="RRN267" s="183"/>
      <c r="RRO267" s="183"/>
      <c r="RRP267" s="183"/>
      <c r="RRQ267" s="183"/>
      <c r="RRR267" s="183"/>
      <c r="RRS267" s="183"/>
      <c r="RRT267" s="183"/>
      <c r="RRU267" s="183"/>
      <c r="RRV267" s="183"/>
      <c r="RRW267" s="183"/>
      <c r="RRX267" s="183"/>
      <c r="RRY267" s="183"/>
      <c r="RRZ267" s="183"/>
      <c r="RSA267" s="183"/>
      <c r="RSB267" s="183"/>
      <c r="RSC267" s="183"/>
      <c r="RSD267" s="183"/>
      <c r="RSE267" s="183"/>
      <c r="RSF267" s="183"/>
      <c r="RSG267" s="183"/>
      <c r="RSH267" s="183"/>
      <c r="RSI267" s="183"/>
      <c r="RSJ267" s="183"/>
      <c r="RSK267" s="183"/>
      <c r="RSL267" s="183"/>
      <c r="RSM267" s="183"/>
      <c r="RSN267" s="183"/>
      <c r="RSO267" s="183"/>
      <c r="RSP267" s="183"/>
      <c r="RSQ267" s="183"/>
      <c r="RSR267" s="183"/>
      <c r="RSS267" s="183"/>
      <c r="RST267" s="183"/>
      <c r="RSU267" s="183"/>
      <c r="RSV267" s="183"/>
      <c r="RSW267" s="183"/>
      <c r="RSX267" s="183"/>
      <c r="RSY267" s="183"/>
      <c r="RSZ267" s="183"/>
      <c r="RTA267" s="183"/>
      <c r="RTB267" s="183"/>
      <c r="RTC267" s="183"/>
      <c r="RTD267" s="183"/>
      <c r="RTE267" s="183"/>
      <c r="RTF267" s="183"/>
      <c r="RTG267" s="183"/>
      <c r="RTH267" s="183"/>
      <c r="RTI267" s="183"/>
      <c r="RTJ267" s="183"/>
      <c r="RTK267" s="183"/>
      <c r="RTL267" s="183"/>
      <c r="RTM267" s="183"/>
      <c r="RTN267" s="183"/>
      <c r="RTO267" s="183"/>
      <c r="RTP267" s="183"/>
      <c r="RTQ267" s="183"/>
      <c r="RTR267" s="183"/>
      <c r="RTS267" s="183"/>
      <c r="RTT267" s="183"/>
      <c r="RTU267" s="183"/>
      <c r="RTV267" s="183"/>
      <c r="RTW267" s="183"/>
      <c r="RTX267" s="183"/>
      <c r="RTY267" s="183"/>
      <c r="RTZ267" s="183"/>
      <c r="RUA267" s="183"/>
      <c r="RUB267" s="183"/>
      <c r="RUC267" s="183"/>
      <c r="RUD267" s="183"/>
      <c r="RUE267" s="183"/>
      <c r="RUF267" s="183"/>
      <c r="RUG267" s="183"/>
      <c r="RUH267" s="183"/>
      <c r="RUI267" s="183"/>
      <c r="RUJ267" s="183"/>
      <c r="RUK267" s="183"/>
      <c r="RUL267" s="183"/>
      <c r="RUM267" s="183"/>
      <c r="RUN267" s="183"/>
      <c r="RUO267" s="183"/>
      <c r="RUP267" s="183"/>
      <c r="RUQ267" s="183"/>
      <c r="RUR267" s="183"/>
      <c r="RUS267" s="183"/>
      <c r="RUT267" s="183"/>
      <c r="RUU267" s="183"/>
      <c r="RUV267" s="183"/>
      <c r="RUW267" s="183"/>
      <c r="RUX267" s="183"/>
      <c r="RUY267" s="183"/>
      <c r="RUZ267" s="183"/>
      <c r="RVA267" s="183"/>
      <c r="RVB267" s="183"/>
      <c r="RVC267" s="183"/>
      <c r="RVD267" s="183"/>
      <c r="RVE267" s="183"/>
      <c r="RVF267" s="183"/>
      <c r="RVG267" s="183"/>
      <c r="RVH267" s="183"/>
      <c r="RVI267" s="183"/>
      <c r="RVJ267" s="183"/>
      <c r="RVK267" s="183"/>
      <c r="RVL267" s="183"/>
      <c r="RVM267" s="183"/>
      <c r="RVN267" s="183"/>
      <c r="RVO267" s="183"/>
      <c r="RVP267" s="183"/>
      <c r="RVQ267" s="183"/>
      <c r="RVR267" s="183"/>
      <c r="RVS267" s="183"/>
      <c r="RVT267" s="183"/>
      <c r="RVU267" s="183"/>
      <c r="RVV267" s="183"/>
      <c r="RVW267" s="183"/>
      <c r="RVX267" s="183"/>
      <c r="RVY267" s="183"/>
      <c r="RVZ267" s="183"/>
      <c r="RWA267" s="183"/>
      <c r="RWB267" s="183"/>
      <c r="RWC267" s="183"/>
      <c r="RWD267" s="183"/>
      <c r="RWE267" s="183"/>
      <c r="RWF267" s="183"/>
      <c r="RWG267" s="183"/>
      <c r="RWH267" s="183"/>
      <c r="RWI267" s="183"/>
      <c r="RWJ267" s="183"/>
      <c r="RWK267" s="183"/>
      <c r="RWL267" s="183"/>
      <c r="RWM267" s="183"/>
      <c r="RWN267" s="183"/>
      <c r="RWO267" s="183"/>
      <c r="RWP267" s="183"/>
      <c r="RWQ267" s="183"/>
      <c r="RWR267" s="183"/>
      <c r="RWS267" s="183"/>
      <c r="RWT267" s="183"/>
      <c r="RWU267" s="183"/>
      <c r="RWV267" s="183"/>
      <c r="RWW267" s="183"/>
      <c r="RWX267" s="183"/>
      <c r="RWY267" s="183"/>
      <c r="RWZ267" s="183"/>
      <c r="RXA267" s="183"/>
      <c r="RXB267" s="183"/>
      <c r="RXC267" s="183"/>
      <c r="RXD267" s="183"/>
      <c r="RXE267" s="183"/>
      <c r="RXF267" s="183"/>
      <c r="RXG267" s="183"/>
      <c r="RXH267" s="183"/>
      <c r="RXI267" s="183"/>
      <c r="RXJ267" s="183"/>
      <c r="RXK267" s="183"/>
      <c r="RXL267" s="183"/>
      <c r="RXM267" s="183"/>
      <c r="RXN267" s="183"/>
      <c r="RXO267" s="183"/>
      <c r="RXP267" s="183"/>
      <c r="RXQ267" s="183"/>
      <c r="RXR267" s="183"/>
      <c r="RXS267" s="183"/>
      <c r="RXT267" s="183"/>
      <c r="RXU267" s="183"/>
      <c r="RXV267" s="183"/>
      <c r="RXW267" s="183"/>
      <c r="RXX267" s="183"/>
      <c r="RXY267" s="183"/>
      <c r="RXZ267" s="183"/>
      <c r="RYA267" s="183"/>
      <c r="RYB267" s="183"/>
      <c r="RYC267" s="183"/>
      <c r="RYD267" s="183"/>
      <c r="RYE267" s="183"/>
      <c r="RYF267" s="183"/>
      <c r="RYG267" s="183"/>
      <c r="RYH267" s="183"/>
      <c r="RYI267" s="183"/>
      <c r="RYJ267" s="183"/>
      <c r="RYK267" s="183"/>
      <c r="RYL267" s="183"/>
      <c r="RYM267" s="183"/>
      <c r="RYN267" s="183"/>
      <c r="RYO267" s="183"/>
      <c r="RYP267" s="183"/>
      <c r="RYQ267" s="183"/>
      <c r="RYR267" s="183"/>
      <c r="RYS267" s="183"/>
      <c r="RYT267" s="183"/>
      <c r="RYU267" s="183"/>
      <c r="RYV267" s="183"/>
      <c r="RYW267" s="183"/>
      <c r="RYX267" s="183"/>
      <c r="RYY267" s="183"/>
      <c r="RYZ267" s="183"/>
      <c r="RZA267" s="183"/>
      <c r="RZB267" s="183"/>
      <c r="RZC267" s="183"/>
      <c r="RZD267" s="183"/>
      <c r="RZE267" s="183"/>
      <c r="RZF267" s="183"/>
      <c r="RZG267" s="183"/>
      <c r="RZH267" s="183"/>
      <c r="RZI267" s="183"/>
      <c r="RZJ267" s="183"/>
      <c r="RZK267" s="183"/>
      <c r="RZL267" s="183"/>
      <c r="RZM267" s="183"/>
      <c r="RZN267" s="183"/>
      <c r="RZO267" s="183"/>
      <c r="RZP267" s="183"/>
      <c r="RZQ267" s="183"/>
      <c r="RZR267" s="183"/>
      <c r="RZS267" s="183"/>
      <c r="RZT267" s="183"/>
      <c r="RZU267" s="183"/>
      <c r="RZV267" s="183"/>
      <c r="RZW267" s="183"/>
      <c r="RZX267" s="183"/>
      <c r="RZY267" s="183"/>
      <c r="RZZ267" s="183"/>
      <c r="SAA267" s="183"/>
      <c r="SAB267" s="183"/>
      <c r="SAC267" s="183"/>
      <c r="SAD267" s="183"/>
      <c r="SAE267" s="183"/>
      <c r="SAF267" s="183"/>
      <c r="SAG267" s="183"/>
      <c r="SAH267" s="183"/>
      <c r="SAI267" s="183"/>
      <c r="SAJ267" s="183"/>
      <c r="SAK267" s="183"/>
      <c r="SAL267" s="183"/>
      <c r="SAM267" s="183"/>
      <c r="SAN267" s="183"/>
      <c r="SAO267" s="183"/>
      <c r="SAP267" s="183"/>
      <c r="SAQ267" s="183"/>
      <c r="SAR267" s="183"/>
      <c r="SAS267" s="183"/>
      <c r="SAT267" s="183"/>
      <c r="SAU267" s="183"/>
      <c r="SAV267" s="183"/>
      <c r="SAW267" s="183"/>
      <c r="SAX267" s="183"/>
      <c r="SAY267" s="183"/>
      <c r="SAZ267" s="183"/>
      <c r="SBA267" s="183"/>
      <c r="SBB267" s="183"/>
      <c r="SBC267" s="183"/>
      <c r="SBD267" s="183"/>
      <c r="SBE267" s="183"/>
      <c r="SBF267" s="183"/>
      <c r="SBG267" s="183"/>
      <c r="SBH267" s="183"/>
      <c r="SBI267" s="183"/>
      <c r="SBJ267" s="183"/>
      <c r="SBK267" s="183"/>
      <c r="SBL267" s="183"/>
      <c r="SBM267" s="183"/>
      <c r="SBN267" s="183"/>
      <c r="SBO267" s="183"/>
      <c r="SBP267" s="183"/>
      <c r="SBQ267" s="183"/>
      <c r="SBR267" s="183"/>
      <c r="SBS267" s="183"/>
      <c r="SBT267" s="183"/>
      <c r="SBU267" s="183"/>
      <c r="SBV267" s="183"/>
      <c r="SBW267" s="183"/>
      <c r="SBX267" s="183"/>
      <c r="SBY267" s="183"/>
      <c r="SBZ267" s="183"/>
      <c r="SCA267" s="183"/>
      <c r="SCB267" s="183"/>
      <c r="SCC267" s="183"/>
      <c r="SCD267" s="183"/>
      <c r="SCE267" s="183"/>
      <c r="SCF267" s="183"/>
      <c r="SCG267" s="183"/>
      <c r="SCH267" s="183"/>
      <c r="SCI267" s="183"/>
      <c r="SCJ267" s="183"/>
      <c r="SCK267" s="183"/>
      <c r="SCL267" s="183"/>
      <c r="SCM267" s="183"/>
      <c r="SCN267" s="183"/>
      <c r="SCO267" s="183"/>
      <c r="SCP267" s="183"/>
      <c r="SCQ267" s="183"/>
      <c r="SCR267" s="183"/>
      <c r="SCS267" s="183"/>
      <c r="SCT267" s="183"/>
      <c r="SCU267" s="183"/>
      <c r="SCV267" s="183"/>
      <c r="SCW267" s="183"/>
      <c r="SCX267" s="183"/>
      <c r="SCY267" s="183"/>
      <c r="SCZ267" s="183"/>
      <c r="SDA267" s="183"/>
      <c r="SDB267" s="183"/>
      <c r="SDC267" s="183"/>
      <c r="SDD267" s="183"/>
      <c r="SDE267" s="183"/>
      <c r="SDF267" s="183"/>
      <c r="SDG267" s="183"/>
      <c r="SDH267" s="183"/>
      <c r="SDI267" s="183"/>
      <c r="SDJ267" s="183"/>
      <c r="SDK267" s="183"/>
      <c r="SDL267" s="183"/>
      <c r="SDM267" s="183"/>
      <c r="SDN267" s="183"/>
      <c r="SDO267" s="183"/>
      <c r="SDP267" s="183"/>
      <c r="SDQ267" s="183"/>
      <c r="SDR267" s="183"/>
      <c r="SDS267" s="183"/>
      <c r="SDT267" s="183"/>
      <c r="SDU267" s="183"/>
      <c r="SDV267" s="183"/>
      <c r="SDW267" s="183"/>
      <c r="SDX267" s="183"/>
      <c r="SDY267" s="183"/>
      <c r="SDZ267" s="183"/>
      <c r="SEA267" s="183"/>
      <c r="SEB267" s="183"/>
      <c r="SEC267" s="183"/>
      <c r="SED267" s="183"/>
      <c r="SEE267" s="183"/>
      <c r="SEF267" s="183"/>
      <c r="SEG267" s="183"/>
      <c r="SEH267" s="183"/>
      <c r="SEI267" s="183"/>
      <c r="SEJ267" s="183"/>
      <c r="SEK267" s="183"/>
      <c r="SEL267" s="183"/>
      <c r="SEM267" s="183"/>
      <c r="SEN267" s="183"/>
      <c r="SEO267" s="183"/>
      <c r="SEP267" s="183"/>
      <c r="SEQ267" s="183"/>
      <c r="SER267" s="183"/>
      <c r="SES267" s="183"/>
      <c r="SET267" s="183"/>
      <c r="SEU267" s="183"/>
      <c r="SEV267" s="183"/>
      <c r="SEW267" s="183"/>
      <c r="SEX267" s="183"/>
      <c r="SEY267" s="183"/>
      <c r="SEZ267" s="183"/>
      <c r="SFA267" s="183"/>
      <c r="SFB267" s="183"/>
      <c r="SFC267" s="183"/>
      <c r="SFD267" s="183"/>
      <c r="SFE267" s="183"/>
      <c r="SFF267" s="183"/>
      <c r="SFG267" s="183"/>
      <c r="SFH267" s="183"/>
      <c r="SFI267" s="183"/>
      <c r="SFJ267" s="183"/>
      <c r="SFK267" s="183"/>
      <c r="SFL267" s="183"/>
      <c r="SFM267" s="183"/>
      <c r="SFN267" s="183"/>
      <c r="SFO267" s="183"/>
      <c r="SFP267" s="183"/>
      <c r="SFQ267" s="183"/>
      <c r="SFR267" s="183"/>
      <c r="SFS267" s="183"/>
      <c r="SFT267" s="183"/>
      <c r="SFU267" s="183"/>
      <c r="SFV267" s="183"/>
      <c r="SFW267" s="183"/>
      <c r="SFX267" s="183"/>
      <c r="SFY267" s="183"/>
      <c r="SFZ267" s="183"/>
      <c r="SGA267" s="183"/>
      <c r="SGB267" s="183"/>
      <c r="SGC267" s="183"/>
      <c r="SGD267" s="183"/>
      <c r="SGE267" s="183"/>
      <c r="SGF267" s="183"/>
      <c r="SGG267" s="183"/>
      <c r="SGH267" s="183"/>
      <c r="SGI267" s="183"/>
      <c r="SGJ267" s="183"/>
      <c r="SGK267" s="183"/>
      <c r="SGL267" s="183"/>
      <c r="SGM267" s="183"/>
      <c r="SGN267" s="183"/>
      <c r="SGO267" s="183"/>
      <c r="SGP267" s="183"/>
      <c r="SGQ267" s="183"/>
      <c r="SGR267" s="183"/>
      <c r="SGS267" s="183"/>
      <c r="SGT267" s="183"/>
      <c r="SGU267" s="183"/>
      <c r="SGV267" s="183"/>
      <c r="SGW267" s="183"/>
      <c r="SGX267" s="183"/>
      <c r="SGY267" s="183"/>
      <c r="SGZ267" s="183"/>
      <c r="SHA267" s="183"/>
      <c r="SHB267" s="183"/>
      <c r="SHC267" s="183"/>
      <c r="SHD267" s="183"/>
      <c r="SHE267" s="183"/>
      <c r="SHF267" s="183"/>
      <c r="SHG267" s="183"/>
      <c r="SHH267" s="183"/>
      <c r="SHI267" s="183"/>
      <c r="SHJ267" s="183"/>
      <c r="SHK267" s="183"/>
      <c r="SHL267" s="183"/>
      <c r="SHM267" s="183"/>
      <c r="SHN267" s="183"/>
      <c r="SHO267" s="183"/>
      <c r="SHP267" s="183"/>
      <c r="SHQ267" s="183"/>
      <c r="SHR267" s="183"/>
      <c r="SHS267" s="183"/>
      <c r="SHT267" s="183"/>
      <c r="SHU267" s="183"/>
      <c r="SHV267" s="183"/>
      <c r="SHW267" s="183"/>
      <c r="SHX267" s="183"/>
      <c r="SHY267" s="183"/>
      <c r="SHZ267" s="183"/>
      <c r="SIA267" s="183"/>
      <c r="SIB267" s="183"/>
      <c r="SIC267" s="183"/>
      <c r="SID267" s="183"/>
      <c r="SIE267" s="183"/>
      <c r="SIF267" s="183"/>
      <c r="SIG267" s="183"/>
      <c r="SIH267" s="183"/>
      <c r="SII267" s="183"/>
      <c r="SIJ267" s="183"/>
      <c r="SIK267" s="183"/>
      <c r="SIL267" s="183"/>
      <c r="SIM267" s="183"/>
      <c r="SIN267" s="183"/>
      <c r="SIO267" s="183"/>
      <c r="SIP267" s="183"/>
      <c r="SIQ267" s="183"/>
      <c r="SIR267" s="183"/>
      <c r="SIS267" s="183"/>
      <c r="SIT267" s="183"/>
      <c r="SIU267" s="183"/>
      <c r="SIV267" s="183"/>
      <c r="SIW267" s="183"/>
      <c r="SIX267" s="183"/>
      <c r="SIY267" s="183"/>
      <c r="SIZ267" s="183"/>
      <c r="SJA267" s="183"/>
      <c r="SJB267" s="183"/>
      <c r="SJC267" s="183"/>
      <c r="SJD267" s="183"/>
      <c r="SJE267" s="183"/>
      <c r="SJF267" s="183"/>
      <c r="SJG267" s="183"/>
      <c r="SJH267" s="183"/>
      <c r="SJI267" s="183"/>
      <c r="SJJ267" s="183"/>
      <c r="SJK267" s="183"/>
      <c r="SJL267" s="183"/>
      <c r="SJM267" s="183"/>
      <c r="SJN267" s="183"/>
      <c r="SJO267" s="183"/>
      <c r="SJP267" s="183"/>
      <c r="SJQ267" s="183"/>
      <c r="SJR267" s="183"/>
      <c r="SJS267" s="183"/>
      <c r="SJT267" s="183"/>
      <c r="SJU267" s="183"/>
      <c r="SJV267" s="183"/>
      <c r="SJW267" s="183"/>
      <c r="SJX267" s="183"/>
      <c r="SJY267" s="183"/>
      <c r="SJZ267" s="183"/>
      <c r="SKA267" s="183"/>
      <c r="SKB267" s="183"/>
      <c r="SKC267" s="183"/>
      <c r="SKD267" s="183"/>
      <c r="SKE267" s="183"/>
      <c r="SKF267" s="183"/>
      <c r="SKG267" s="183"/>
      <c r="SKH267" s="183"/>
      <c r="SKI267" s="183"/>
      <c r="SKJ267" s="183"/>
      <c r="SKK267" s="183"/>
      <c r="SKL267" s="183"/>
      <c r="SKM267" s="183"/>
      <c r="SKN267" s="183"/>
      <c r="SKO267" s="183"/>
      <c r="SKP267" s="183"/>
      <c r="SKQ267" s="183"/>
      <c r="SKR267" s="183"/>
      <c r="SKS267" s="183"/>
      <c r="SKT267" s="183"/>
      <c r="SKU267" s="183"/>
      <c r="SKV267" s="183"/>
      <c r="SKW267" s="183"/>
      <c r="SKX267" s="183"/>
      <c r="SKY267" s="183"/>
      <c r="SKZ267" s="183"/>
      <c r="SLA267" s="183"/>
      <c r="SLB267" s="183"/>
      <c r="SLC267" s="183"/>
      <c r="SLD267" s="183"/>
      <c r="SLE267" s="183"/>
      <c r="SLF267" s="183"/>
      <c r="SLG267" s="183"/>
      <c r="SLH267" s="183"/>
      <c r="SLI267" s="183"/>
      <c r="SLJ267" s="183"/>
      <c r="SLK267" s="183"/>
      <c r="SLL267" s="183"/>
      <c r="SLM267" s="183"/>
      <c r="SLN267" s="183"/>
      <c r="SLO267" s="183"/>
      <c r="SLP267" s="183"/>
      <c r="SLQ267" s="183"/>
      <c r="SLR267" s="183"/>
      <c r="SLS267" s="183"/>
      <c r="SLT267" s="183"/>
      <c r="SLU267" s="183"/>
      <c r="SLV267" s="183"/>
      <c r="SLW267" s="183"/>
      <c r="SLX267" s="183"/>
      <c r="SLY267" s="183"/>
      <c r="SLZ267" s="183"/>
      <c r="SMA267" s="183"/>
      <c r="SMB267" s="183"/>
      <c r="SMC267" s="183"/>
      <c r="SMD267" s="183"/>
      <c r="SME267" s="183"/>
      <c r="SMF267" s="183"/>
      <c r="SMG267" s="183"/>
      <c r="SMH267" s="183"/>
      <c r="SMI267" s="183"/>
      <c r="SMJ267" s="183"/>
      <c r="SMK267" s="183"/>
      <c r="SML267" s="183"/>
      <c r="SMM267" s="183"/>
      <c r="SMN267" s="183"/>
      <c r="SMO267" s="183"/>
      <c r="SMP267" s="183"/>
      <c r="SMQ267" s="183"/>
      <c r="SMR267" s="183"/>
      <c r="SMS267" s="183"/>
      <c r="SMT267" s="183"/>
      <c r="SMU267" s="183"/>
      <c r="SMV267" s="183"/>
      <c r="SMW267" s="183"/>
      <c r="SMX267" s="183"/>
      <c r="SMY267" s="183"/>
      <c r="SMZ267" s="183"/>
      <c r="SNA267" s="183"/>
      <c r="SNB267" s="183"/>
      <c r="SNC267" s="183"/>
      <c r="SND267" s="183"/>
      <c r="SNE267" s="183"/>
      <c r="SNF267" s="183"/>
      <c r="SNG267" s="183"/>
      <c r="SNH267" s="183"/>
      <c r="SNI267" s="183"/>
      <c r="SNJ267" s="183"/>
      <c r="SNK267" s="183"/>
      <c r="SNL267" s="183"/>
      <c r="SNM267" s="183"/>
      <c r="SNN267" s="183"/>
      <c r="SNO267" s="183"/>
      <c r="SNP267" s="183"/>
      <c r="SNQ267" s="183"/>
      <c r="SNR267" s="183"/>
      <c r="SNS267" s="183"/>
      <c r="SNT267" s="183"/>
      <c r="SNU267" s="183"/>
      <c r="SNV267" s="183"/>
      <c r="SNW267" s="183"/>
      <c r="SNX267" s="183"/>
      <c r="SNY267" s="183"/>
      <c r="SNZ267" s="183"/>
      <c r="SOA267" s="183"/>
      <c r="SOB267" s="183"/>
      <c r="SOC267" s="183"/>
      <c r="SOD267" s="183"/>
      <c r="SOE267" s="183"/>
      <c r="SOF267" s="183"/>
      <c r="SOG267" s="183"/>
      <c r="SOH267" s="183"/>
      <c r="SOI267" s="183"/>
      <c r="SOJ267" s="183"/>
      <c r="SOK267" s="183"/>
      <c r="SOL267" s="183"/>
      <c r="SOM267" s="183"/>
      <c r="SON267" s="183"/>
      <c r="SOO267" s="183"/>
      <c r="SOP267" s="183"/>
      <c r="SOQ267" s="183"/>
      <c r="SOR267" s="183"/>
      <c r="SOS267" s="183"/>
      <c r="SOT267" s="183"/>
      <c r="SOU267" s="183"/>
      <c r="SOV267" s="183"/>
      <c r="SOW267" s="183"/>
      <c r="SOX267" s="183"/>
      <c r="SOY267" s="183"/>
      <c r="SOZ267" s="183"/>
      <c r="SPA267" s="183"/>
      <c r="SPB267" s="183"/>
      <c r="SPC267" s="183"/>
      <c r="SPD267" s="183"/>
      <c r="SPE267" s="183"/>
      <c r="SPF267" s="183"/>
      <c r="SPG267" s="183"/>
      <c r="SPH267" s="183"/>
      <c r="SPI267" s="183"/>
      <c r="SPJ267" s="183"/>
      <c r="SPK267" s="183"/>
      <c r="SPL267" s="183"/>
      <c r="SPM267" s="183"/>
      <c r="SPN267" s="183"/>
      <c r="SPO267" s="183"/>
      <c r="SPP267" s="183"/>
      <c r="SPQ267" s="183"/>
      <c r="SPR267" s="183"/>
      <c r="SPS267" s="183"/>
      <c r="SPT267" s="183"/>
      <c r="SPU267" s="183"/>
      <c r="SPV267" s="183"/>
      <c r="SPW267" s="183"/>
      <c r="SPX267" s="183"/>
      <c r="SPY267" s="183"/>
      <c r="SPZ267" s="183"/>
      <c r="SQA267" s="183"/>
      <c r="SQB267" s="183"/>
      <c r="SQC267" s="183"/>
      <c r="SQD267" s="183"/>
      <c r="SQE267" s="183"/>
      <c r="SQF267" s="183"/>
      <c r="SQG267" s="183"/>
      <c r="SQH267" s="183"/>
      <c r="SQI267" s="183"/>
      <c r="SQJ267" s="183"/>
      <c r="SQK267" s="183"/>
      <c r="SQL267" s="183"/>
      <c r="SQM267" s="183"/>
      <c r="SQN267" s="183"/>
      <c r="SQO267" s="183"/>
      <c r="SQP267" s="183"/>
      <c r="SQQ267" s="183"/>
      <c r="SQR267" s="183"/>
      <c r="SQS267" s="183"/>
      <c r="SQT267" s="183"/>
      <c r="SQU267" s="183"/>
      <c r="SQV267" s="183"/>
      <c r="SQW267" s="183"/>
      <c r="SQX267" s="183"/>
      <c r="SQY267" s="183"/>
      <c r="SQZ267" s="183"/>
      <c r="SRA267" s="183"/>
      <c r="SRB267" s="183"/>
      <c r="SRC267" s="183"/>
      <c r="SRD267" s="183"/>
      <c r="SRE267" s="183"/>
      <c r="SRF267" s="183"/>
      <c r="SRG267" s="183"/>
      <c r="SRH267" s="183"/>
      <c r="SRI267" s="183"/>
      <c r="SRJ267" s="183"/>
      <c r="SRK267" s="183"/>
      <c r="SRL267" s="183"/>
      <c r="SRM267" s="183"/>
      <c r="SRN267" s="183"/>
      <c r="SRO267" s="183"/>
      <c r="SRP267" s="183"/>
      <c r="SRQ267" s="183"/>
      <c r="SRR267" s="183"/>
      <c r="SRS267" s="183"/>
      <c r="SRT267" s="183"/>
      <c r="SRU267" s="183"/>
      <c r="SRV267" s="183"/>
      <c r="SRW267" s="183"/>
      <c r="SRX267" s="183"/>
      <c r="SRY267" s="183"/>
      <c r="SRZ267" s="183"/>
      <c r="SSA267" s="183"/>
      <c r="SSB267" s="183"/>
      <c r="SSC267" s="183"/>
      <c r="SSD267" s="183"/>
      <c r="SSE267" s="183"/>
      <c r="SSF267" s="183"/>
      <c r="SSG267" s="183"/>
      <c r="SSH267" s="183"/>
      <c r="SSI267" s="183"/>
      <c r="SSJ267" s="183"/>
      <c r="SSK267" s="183"/>
      <c r="SSL267" s="183"/>
      <c r="SSM267" s="183"/>
      <c r="SSN267" s="183"/>
      <c r="SSO267" s="183"/>
      <c r="SSP267" s="183"/>
      <c r="SSQ267" s="183"/>
      <c r="SSR267" s="183"/>
      <c r="SSS267" s="183"/>
      <c r="SST267" s="183"/>
      <c r="SSU267" s="183"/>
      <c r="SSV267" s="183"/>
      <c r="SSW267" s="183"/>
      <c r="SSX267" s="183"/>
      <c r="SSY267" s="183"/>
      <c r="SSZ267" s="183"/>
      <c r="STA267" s="183"/>
      <c r="STB267" s="183"/>
      <c r="STC267" s="183"/>
      <c r="STD267" s="183"/>
      <c r="STE267" s="183"/>
      <c r="STF267" s="183"/>
      <c r="STG267" s="183"/>
      <c r="STH267" s="183"/>
      <c r="STI267" s="183"/>
      <c r="STJ267" s="183"/>
      <c r="STK267" s="183"/>
      <c r="STL267" s="183"/>
      <c r="STM267" s="183"/>
      <c r="STN267" s="183"/>
      <c r="STO267" s="183"/>
      <c r="STP267" s="183"/>
      <c r="STQ267" s="183"/>
      <c r="STR267" s="183"/>
      <c r="STS267" s="183"/>
      <c r="STT267" s="183"/>
      <c r="STU267" s="183"/>
      <c r="STV267" s="183"/>
      <c r="STW267" s="183"/>
      <c r="STX267" s="183"/>
      <c r="STY267" s="183"/>
      <c r="STZ267" s="183"/>
      <c r="SUA267" s="183"/>
      <c r="SUB267" s="183"/>
      <c r="SUC267" s="183"/>
      <c r="SUD267" s="183"/>
      <c r="SUE267" s="183"/>
      <c r="SUF267" s="183"/>
      <c r="SUG267" s="183"/>
      <c r="SUH267" s="183"/>
      <c r="SUI267" s="183"/>
      <c r="SUJ267" s="183"/>
      <c r="SUK267" s="183"/>
      <c r="SUL267" s="183"/>
      <c r="SUM267" s="183"/>
      <c r="SUN267" s="183"/>
      <c r="SUO267" s="183"/>
      <c r="SUP267" s="183"/>
      <c r="SUQ267" s="183"/>
      <c r="SUR267" s="183"/>
      <c r="SUS267" s="183"/>
      <c r="SUT267" s="183"/>
      <c r="SUU267" s="183"/>
      <c r="SUV267" s="183"/>
      <c r="SUW267" s="183"/>
      <c r="SUX267" s="183"/>
      <c r="SUY267" s="183"/>
      <c r="SUZ267" s="183"/>
      <c r="SVA267" s="183"/>
      <c r="SVB267" s="183"/>
      <c r="SVC267" s="183"/>
      <c r="SVD267" s="183"/>
      <c r="SVE267" s="183"/>
      <c r="SVF267" s="183"/>
      <c r="SVG267" s="183"/>
      <c r="SVH267" s="183"/>
      <c r="SVI267" s="183"/>
      <c r="SVJ267" s="183"/>
      <c r="SVK267" s="183"/>
      <c r="SVL267" s="183"/>
      <c r="SVM267" s="183"/>
      <c r="SVN267" s="183"/>
      <c r="SVO267" s="183"/>
      <c r="SVP267" s="183"/>
      <c r="SVQ267" s="183"/>
      <c r="SVR267" s="183"/>
      <c r="SVS267" s="183"/>
      <c r="SVT267" s="183"/>
      <c r="SVU267" s="183"/>
      <c r="SVV267" s="183"/>
      <c r="SVW267" s="183"/>
      <c r="SVX267" s="183"/>
      <c r="SVY267" s="183"/>
      <c r="SVZ267" s="183"/>
      <c r="SWA267" s="183"/>
      <c r="SWB267" s="183"/>
      <c r="SWC267" s="183"/>
      <c r="SWD267" s="183"/>
      <c r="SWE267" s="183"/>
      <c r="SWF267" s="183"/>
      <c r="SWG267" s="183"/>
      <c r="SWH267" s="183"/>
      <c r="SWI267" s="183"/>
      <c r="SWJ267" s="183"/>
      <c r="SWK267" s="183"/>
      <c r="SWL267" s="183"/>
      <c r="SWM267" s="183"/>
      <c r="SWN267" s="183"/>
      <c r="SWO267" s="183"/>
      <c r="SWP267" s="183"/>
      <c r="SWQ267" s="183"/>
      <c r="SWR267" s="183"/>
      <c r="SWS267" s="183"/>
      <c r="SWT267" s="183"/>
      <c r="SWU267" s="183"/>
      <c r="SWV267" s="183"/>
      <c r="SWW267" s="183"/>
      <c r="SWX267" s="183"/>
      <c r="SWY267" s="183"/>
      <c r="SWZ267" s="183"/>
      <c r="SXA267" s="183"/>
      <c r="SXB267" s="183"/>
      <c r="SXC267" s="183"/>
      <c r="SXD267" s="183"/>
      <c r="SXE267" s="183"/>
      <c r="SXF267" s="183"/>
      <c r="SXG267" s="183"/>
      <c r="SXH267" s="183"/>
      <c r="SXI267" s="183"/>
      <c r="SXJ267" s="183"/>
      <c r="SXK267" s="183"/>
      <c r="SXL267" s="183"/>
      <c r="SXM267" s="183"/>
      <c r="SXN267" s="183"/>
      <c r="SXO267" s="183"/>
      <c r="SXP267" s="183"/>
      <c r="SXQ267" s="183"/>
      <c r="SXR267" s="183"/>
      <c r="SXS267" s="183"/>
      <c r="SXT267" s="183"/>
      <c r="SXU267" s="183"/>
      <c r="SXV267" s="183"/>
      <c r="SXW267" s="183"/>
      <c r="SXX267" s="183"/>
      <c r="SXY267" s="183"/>
      <c r="SXZ267" s="183"/>
      <c r="SYA267" s="183"/>
      <c r="SYB267" s="183"/>
      <c r="SYC267" s="183"/>
      <c r="SYD267" s="183"/>
      <c r="SYE267" s="183"/>
      <c r="SYF267" s="183"/>
      <c r="SYG267" s="183"/>
      <c r="SYH267" s="183"/>
      <c r="SYI267" s="183"/>
      <c r="SYJ267" s="183"/>
      <c r="SYK267" s="183"/>
      <c r="SYL267" s="183"/>
      <c r="SYM267" s="183"/>
      <c r="SYN267" s="183"/>
      <c r="SYO267" s="183"/>
      <c r="SYP267" s="183"/>
      <c r="SYQ267" s="183"/>
      <c r="SYR267" s="183"/>
      <c r="SYS267" s="183"/>
      <c r="SYT267" s="183"/>
      <c r="SYU267" s="183"/>
      <c r="SYV267" s="183"/>
      <c r="SYW267" s="183"/>
      <c r="SYX267" s="183"/>
      <c r="SYY267" s="183"/>
      <c r="SYZ267" s="183"/>
      <c r="SZA267" s="183"/>
      <c r="SZB267" s="183"/>
      <c r="SZC267" s="183"/>
      <c r="SZD267" s="183"/>
      <c r="SZE267" s="183"/>
      <c r="SZF267" s="183"/>
      <c r="SZG267" s="183"/>
      <c r="SZH267" s="183"/>
      <c r="SZI267" s="183"/>
      <c r="SZJ267" s="183"/>
      <c r="SZK267" s="183"/>
      <c r="SZL267" s="183"/>
      <c r="SZM267" s="183"/>
      <c r="SZN267" s="183"/>
      <c r="SZO267" s="183"/>
      <c r="SZP267" s="183"/>
      <c r="SZQ267" s="183"/>
      <c r="SZR267" s="183"/>
      <c r="SZS267" s="183"/>
      <c r="SZT267" s="183"/>
      <c r="SZU267" s="183"/>
      <c r="SZV267" s="183"/>
      <c r="SZW267" s="183"/>
      <c r="SZX267" s="183"/>
      <c r="SZY267" s="183"/>
      <c r="SZZ267" s="183"/>
      <c r="TAA267" s="183"/>
      <c r="TAB267" s="183"/>
      <c r="TAC267" s="183"/>
      <c r="TAD267" s="183"/>
      <c r="TAE267" s="183"/>
      <c r="TAF267" s="183"/>
      <c r="TAG267" s="183"/>
      <c r="TAH267" s="183"/>
      <c r="TAI267" s="183"/>
      <c r="TAJ267" s="183"/>
      <c r="TAK267" s="183"/>
      <c r="TAL267" s="183"/>
      <c r="TAM267" s="183"/>
      <c r="TAN267" s="183"/>
      <c r="TAO267" s="183"/>
      <c r="TAP267" s="183"/>
      <c r="TAQ267" s="183"/>
      <c r="TAR267" s="183"/>
      <c r="TAS267" s="183"/>
      <c r="TAT267" s="183"/>
      <c r="TAU267" s="183"/>
      <c r="TAV267" s="183"/>
      <c r="TAW267" s="183"/>
      <c r="TAX267" s="183"/>
      <c r="TAY267" s="183"/>
      <c r="TAZ267" s="183"/>
      <c r="TBA267" s="183"/>
      <c r="TBB267" s="183"/>
      <c r="TBC267" s="183"/>
      <c r="TBD267" s="183"/>
      <c r="TBE267" s="183"/>
      <c r="TBF267" s="183"/>
      <c r="TBG267" s="183"/>
      <c r="TBH267" s="183"/>
      <c r="TBI267" s="183"/>
      <c r="TBJ267" s="183"/>
      <c r="TBK267" s="183"/>
      <c r="TBL267" s="183"/>
      <c r="TBM267" s="183"/>
      <c r="TBN267" s="183"/>
      <c r="TBO267" s="183"/>
      <c r="TBP267" s="183"/>
      <c r="TBQ267" s="183"/>
      <c r="TBR267" s="183"/>
      <c r="TBS267" s="183"/>
      <c r="TBT267" s="183"/>
      <c r="TBU267" s="183"/>
      <c r="TBV267" s="183"/>
      <c r="TBW267" s="183"/>
      <c r="TBX267" s="183"/>
      <c r="TBY267" s="183"/>
      <c r="TBZ267" s="183"/>
      <c r="TCA267" s="183"/>
      <c r="TCB267" s="183"/>
      <c r="TCC267" s="183"/>
      <c r="TCD267" s="183"/>
      <c r="TCE267" s="183"/>
      <c r="TCF267" s="183"/>
      <c r="TCG267" s="183"/>
      <c r="TCH267" s="183"/>
      <c r="TCI267" s="183"/>
      <c r="TCJ267" s="183"/>
      <c r="TCK267" s="183"/>
      <c r="TCL267" s="183"/>
      <c r="TCM267" s="183"/>
      <c r="TCN267" s="183"/>
      <c r="TCO267" s="183"/>
      <c r="TCP267" s="183"/>
      <c r="TCQ267" s="183"/>
      <c r="TCR267" s="183"/>
      <c r="TCS267" s="183"/>
      <c r="TCT267" s="183"/>
      <c r="TCU267" s="183"/>
      <c r="TCV267" s="183"/>
      <c r="TCW267" s="183"/>
      <c r="TCX267" s="183"/>
      <c r="TCY267" s="183"/>
      <c r="TCZ267" s="183"/>
      <c r="TDA267" s="183"/>
      <c r="TDB267" s="183"/>
      <c r="TDC267" s="183"/>
      <c r="TDD267" s="183"/>
      <c r="TDE267" s="183"/>
      <c r="TDF267" s="183"/>
      <c r="TDG267" s="183"/>
      <c r="TDH267" s="183"/>
      <c r="TDI267" s="183"/>
      <c r="TDJ267" s="183"/>
      <c r="TDK267" s="183"/>
      <c r="TDL267" s="183"/>
      <c r="TDM267" s="183"/>
      <c r="TDN267" s="183"/>
      <c r="TDO267" s="183"/>
      <c r="TDP267" s="183"/>
      <c r="TDQ267" s="183"/>
      <c r="TDR267" s="183"/>
      <c r="TDS267" s="183"/>
      <c r="TDT267" s="183"/>
      <c r="TDU267" s="183"/>
      <c r="TDV267" s="183"/>
      <c r="TDW267" s="183"/>
      <c r="TDX267" s="183"/>
      <c r="TDY267" s="183"/>
      <c r="TDZ267" s="183"/>
      <c r="TEA267" s="183"/>
      <c r="TEB267" s="183"/>
      <c r="TEC267" s="183"/>
      <c r="TED267" s="183"/>
      <c r="TEE267" s="183"/>
      <c r="TEF267" s="183"/>
      <c r="TEG267" s="183"/>
      <c r="TEH267" s="183"/>
      <c r="TEI267" s="183"/>
      <c r="TEJ267" s="183"/>
      <c r="TEK267" s="183"/>
      <c r="TEL267" s="183"/>
      <c r="TEM267" s="183"/>
      <c r="TEN267" s="183"/>
      <c r="TEO267" s="183"/>
      <c r="TEP267" s="183"/>
      <c r="TEQ267" s="183"/>
      <c r="TER267" s="183"/>
      <c r="TES267" s="183"/>
      <c r="TET267" s="183"/>
      <c r="TEU267" s="183"/>
      <c r="TEV267" s="183"/>
      <c r="TEW267" s="183"/>
      <c r="TEX267" s="183"/>
      <c r="TEY267" s="183"/>
      <c r="TEZ267" s="183"/>
      <c r="TFA267" s="183"/>
      <c r="TFB267" s="183"/>
      <c r="TFC267" s="183"/>
      <c r="TFD267" s="183"/>
      <c r="TFE267" s="183"/>
      <c r="TFF267" s="183"/>
      <c r="TFG267" s="183"/>
      <c r="TFH267" s="183"/>
      <c r="TFI267" s="183"/>
      <c r="TFJ267" s="183"/>
      <c r="TFK267" s="183"/>
      <c r="TFL267" s="183"/>
      <c r="TFM267" s="183"/>
      <c r="TFN267" s="183"/>
      <c r="TFO267" s="183"/>
      <c r="TFP267" s="183"/>
      <c r="TFQ267" s="183"/>
      <c r="TFR267" s="183"/>
      <c r="TFS267" s="183"/>
      <c r="TFT267" s="183"/>
      <c r="TFU267" s="183"/>
      <c r="TFV267" s="183"/>
      <c r="TFW267" s="183"/>
      <c r="TFX267" s="183"/>
      <c r="TFY267" s="183"/>
      <c r="TFZ267" s="183"/>
      <c r="TGA267" s="183"/>
      <c r="TGB267" s="183"/>
      <c r="TGC267" s="183"/>
      <c r="TGD267" s="183"/>
      <c r="TGE267" s="183"/>
      <c r="TGF267" s="183"/>
      <c r="TGG267" s="183"/>
      <c r="TGH267" s="183"/>
      <c r="TGI267" s="183"/>
      <c r="TGJ267" s="183"/>
      <c r="TGK267" s="183"/>
      <c r="TGL267" s="183"/>
      <c r="TGM267" s="183"/>
      <c r="TGN267" s="183"/>
      <c r="TGO267" s="183"/>
      <c r="TGP267" s="183"/>
      <c r="TGQ267" s="183"/>
      <c r="TGR267" s="183"/>
      <c r="TGS267" s="183"/>
      <c r="TGT267" s="183"/>
      <c r="TGU267" s="183"/>
      <c r="TGV267" s="183"/>
      <c r="TGW267" s="183"/>
      <c r="TGX267" s="183"/>
      <c r="TGY267" s="183"/>
      <c r="TGZ267" s="183"/>
      <c r="THA267" s="183"/>
      <c r="THB267" s="183"/>
      <c r="THC267" s="183"/>
      <c r="THD267" s="183"/>
      <c r="THE267" s="183"/>
      <c r="THF267" s="183"/>
      <c r="THG267" s="183"/>
      <c r="THH267" s="183"/>
      <c r="THI267" s="183"/>
      <c r="THJ267" s="183"/>
      <c r="THK267" s="183"/>
      <c r="THL267" s="183"/>
      <c r="THM267" s="183"/>
      <c r="THN267" s="183"/>
      <c r="THO267" s="183"/>
      <c r="THP267" s="183"/>
      <c r="THQ267" s="183"/>
      <c r="THR267" s="183"/>
      <c r="THS267" s="183"/>
      <c r="THT267" s="183"/>
      <c r="THU267" s="183"/>
      <c r="THV267" s="183"/>
      <c r="THW267" s="183"/>
      <c r="THX267" s="183"/>
      <c r="THY267" s="183"/>
      <c r="THZ267" s="183"/>
      <c r="TIA267" s="183"/>
      <c r="TIB267" s="183"/>
      <c r="TIC267" s="183"/>
      <c r="TID267" s="183"/>
      <c r="TIE267" s="183"/>
      <c r="TIF267" s="183"/>
      <c r="TIG267" s="183"/>
      <c r="TIH267" s="183"/>
      <c r="TII267" s="183"/>
      <c r="TIJ267" s="183"/>
      <c r="TIK267" s="183"/>
      <c r="TIL267" s="183"/>
      <c r="TIM267" s="183"/>
      <c r="TIN267" s="183"/>
      <c r="TIO267" s="183"/>
      <c r="TIP267" s="183"/>
      <c r="TIQ267" s="183"/>
      <c r="TIR267" s="183"/>
      <c r="TIS267" s="183"/>
      <c r="TIT267" s="183"/>
      <c r="TIU267" s="183"/>
      <c r="TIV267" s="183"/>
      <c r="TIW267" s="183"/>
      <c r="TIX267" s="183"/>
      <c r="TIY267" s="183"/>
      <c r="TIZ267" s="183"/>
      <c r="TJA267" s="183"/>
      <c r="TJB267" s="183"/>
      <c r="TJC267" s="183"/>
      <c r="TJD267" s="183"/>
      <c r="TJE267" s="183"/>
      <c r="TJF267" s="183"/>
      <c r="TJG267" s="183"/>
      <c r="TJH267" s="183"/>
      <c r="TJI267" s="183"/>
      <c r="TJJ267" s="183"/>
      <c r="TJK267" s="183"/>
      <c r="TJL267" s="183"/>
      <c r="TJM267" s="183"/>
      <c r="TJN267" s="183"/>
      <c r="TJO267" s="183"/>
      <c r="TJP267" s="183"/>
      <c r="TJQ267" s="183"/>
      <c r="TJR267" s="183"/>
      <c r="TJS267" s="183"/>
      <c r="TJT267" s="183"/>
      <c r="TJU267" s="183"/>
      <c r="TJV267" s="183"/>
      <c r="TJW267" s="183"/>
      <c r="TJX267" s="183"/>
      <c r="TJY267" s="183"/>
      <c r="TJZ267" s="183"/>
      <c r="TKA267" s="183"/>
      <c r="TKB267" s="183"/>
      <c r="TKC267" s="183"/>
      <c r="TKD267" s="183"/>
      <c r="TKE267" s="183"/>
      <c r="TKF267" s="183"/>
      <c r="TKG267" s="183"/>
      <c r="TKH267" s="183"/>
      <c r="TKI267" s="183"/>
      <c r="TKJ267" s="183"/>
      <c r="TKK267" s="183"/>
      <c r="TKL267" s="183"/>
      <c r="TKM267" s="183"/>
      <c r="TKN267" s="183"/>
      <c r="TKO267" s="183"/>
      <c r="TKP267" s="183"/>
      <c r="TKQ267" s="183"/>
      <c r="TKR267" s="183"/>
      <c r="TKS267" s="183"/>
      <c r="TKT267" s="183"/>
      <c r="TKU267" s="183"/>
      <c r="TKV267" s="183"/>
      <c r="TKW267" s="183"/>
      <c r="TKX267" s="183"/>
      <c r="TKY267" s="183"/>
      <c r="TKZ267" s="183"/>
      <c r="TLA267" s="183"/>
      <c r="TLB267" s="183"/>
      <c r="TLC267" s="183"/>
      <c r="TLD267" s="183"/>
      <c r="TLE267" s="183"/>
      <c r="TLF267" s="183"/>
      <c r="TLG267" s="183"/>
      <c r="TLH267" s="183"/>
      <c r="TLI267" s="183"/>
      <c r="TLJ267" s="183"/>
      <c r="TLK267" s="183"/>
      <c r="TLL267" s="183"/>
      <c r="TLM267" s="183"/>
      <c r="TLN267" s="183"/>
      <c r="TLO267" s="183"/>
      <c r="TLP267" s="183"/>
      <c r="TLQ267" s="183"/>
      <c r="TLR267" s="183"/>
      <c r="TLS267" s="183"/>
      <c r="TLT267" s="183"/>
      <c r="TLU267" s="183"/>
      <c r="TLV267" s="183"/>
      <c r="TLW267" s="183"/>
      <c r="TLX267" s="183"/>
      <c r="TLY267" s="183"/>
      <c r="TLZ267" s="183"/>
      <c r="TMA267" s="183"/>
      <c r="TMB267" s="183"/>
      <c r="TMC267" s="183"/>
      <c r="TMD267" s="183"/>
      <c r="TME267" s="183"/>
      <c r="TMF267" s="183"/>
      <c r="TMG267" s="183"/>
      <c r="TMH267" s="183"/>
      <c r="TMI267" s="183"/>
      <c r="TMJ267" s="183"/>
      <c r="TMK267" s="183"/>
      <c r="TML267" s="183"/>
      <c r="TMM267" s="183"/>
      <c r="TMN267" s="183"/>
      <c r="TMO267" s="183"/>
      <c r="TMP267" s="183"/>
      <c r="TMQ267" s="183"/>
      <c r="TMR267" s="183"/>
      <c r="TMS267" s="183"/>
      <c r="TMT267" s="183"/>
      <c r="TMU267" s="183"/>
      <c r="TMV267" s="183"/>
      <c r="TMW267" s="183"/>
      <c r="TMX267" s="183"/>
      <c r="TMY267" s="183"/>
      <c r="TMZ267" s="183"/>
      <c r="TNA267" s="183"/>
      <c r="TNB267" s="183"/>
      <c r="TNC267" s="183"/>
      <c r="TND267" s="183"/>
      <c r="TNE267" s="183"/>
      <c r="TNF267" s="183"/>
      <c r="TNG267" s="183"/>
      <c r="TNH267" s="183"/>
      <c r="TNI267" s="183"/>
      <c r="TNJ267" s="183"/>
      <c r="TNK267" s="183"/>
      <c r="TNL267" s="183"/>
      <c r="TNM267" s="183"/>
      <c r="TNN267" s="183"/>
      <c r="TNO267" s="183"/>
      <c r="TNP267" s="183"/>
      <c r="TNQ267" s="183"/>
      <c r="TNR267" s="183"/>
      <c r="TNS267" s="183"/>
      <c r="TNT267" s="183"/>
      <c r="TNU267" s="183"/>
      <c r="TNV267" s="183"/>
      <c r="TNW267" s="183"/>
      <c r="TNX267" s="183"/>
      <c r="TNY267" s="183"/>
      <c r="TNZ267" s="183"/>
      <c r="TOA267" s="183"/>
      <c r="TOB267" s="183"/>
      <c r="TOC267" s="183"/>
      <c r="TOD267" s="183"/>
      <c r="TOE267" s="183"/>
      <c r="TOF267" s="183"/>
      <c r="TOG267" s="183"/>
      <c r="TOH267" s="183"/>
      <c r="TOI267" s="183"/>
      <c r="TOJ267" s="183"/>
      <c r="TOK267" s="183"/>
      <c r="TOL267" s="183"/>
      <c r="TOM267" s="183"/>
      <c r="TON267" s="183"/>
      <c r="TOO267" s="183"/>
      <c r="TOP267" s="183"/>
      <c r="TOQ267" s="183"/>
      <c r="TOR267" s="183"/>
      <c r="TOS267" s="183"/>
      <c r="TOT267" s="183"/>
      <c r="TOU267" s="183"/>
      <c r="TOV267" s="183"/>
      <c r="TOW267" s="183"/>
      <c r="TOX267" s="183"/>
      <c r="TOY267" s="183"/>
      <c r="TOZ267" s="183"/>
      <c r="TPA267" s="183"/>
      <c r="TPB267" s="183"/>
      <c r="TPC267" s="183"/>
      <c r="TPD267" s="183"/>
      <c r="TPE267" s="183"/>
      <c r="TPF267" s="183"/>
      <c r="TPG267" s="183"/>
      <c r="TPH267" s="183"/>
      <c r="TPI267" s="183"/>
      <c r="TPJ267" s="183"/>
      <c r="TPK267" s="183"/>
      <c r="TPL267" s="183"/>
      <c r="TPM267" s="183"/>
      <c r="TPN267" s="183"/>
      <c r="TPO267" s="183"/>
      <c r="TPP267" s="183"/>
      <c r="TPQ267" s="183"/>
      <c r="TPR267" s="183"/>
      <c r="TPS267" s="183"/>
      <c r="TPT267" s="183"/>
      <c r="TPU267" s="183"/>
      <c r="TPV267" s="183"/>
      <c r="TPW267" s="183"/>
      <c r="TPX267" s="183"/>
      <c r="TPY267" s="183"/>
      <c r="TPZ267" s="183"/>
      <c r="TQA267" s="183"/>
      <c r="TQB267" s="183"/>
      <c r="TQC267" s="183"/>
      <c r="TQD267" s="183"/>
      <c r="TQE267" s="183"/>
      <c r="TQF267" s="183"/>
      <c r="TQG267" s="183"/>
      <c r="TQH267" s="183"/>
      <c r="TQI267" s="183"/>
      <c r="TQJ267" s="183"/>
      <c r="TQK267" s="183"/>
      <c r="TQL267" s="183"/>
      <c r="TQM267" s="183"/>
      <c r="TQN267" s="183"/>
      <c r="TQO267" s="183"/>
      <c r="TQP267" s="183"/>
      <c r="TQQ267" s="183"/>
      <c r="TQR267" s="183"/>
      <c r="TQS267" s="183"/>
      <c r="TQT267" s="183"/>
      <c r="TQU267" s="183"/>
      <c r="TQV267" s="183"/>
      <c r="TQW267" s="183"/>
      <c r="TQX267" s="183"/>
      <c r="TQY267" s="183"/>
      <c r="TQZ267" s="183"/>
      <c r="TRA267" s="183"/>
      <c r="TRB267" s="183"/>
      <c r="TRC267" s="183"/>
      <c r="TRD267" s="183"/>
      <c r="TRE267" s="183"/>
      <c r="TRF267" s="183"/>
      <c r="TRG267" s="183"/>
      <c r="TRH267" s="183"/>
      <c r="TRI267" s="183"/>
      <c r="TRJ267" s="183"/>
      <c r="TRK267" s="183"/>
      <c r="TRL267" s="183"/>
      <c r="TRM267" s="183"/>
      <c r="TRN267" s="183"/>
      <c r="TRO267" s="183"/>
      <c r="TRP267" s="183"/>
      <c r="TRQ267" s="183"/>
      <c r="TRR267" s="183"/>
      <c r="TRS267" s="183"/>
      <c r="TRT267" s="183"/>
      <c r="TRU267" s="183"/>
      <c r="TRV267" s="183"/>
      <c r="TRW267" s="183"/>
      <c r="TRX267" s="183"/>
      <c r="TRY267" s="183"/>
      <c r="TRZ267" s="183"/>
      <c r="TSA267" s="183"/>
      <c r="TSB267" s="183"/>
      <c r="TSC267" s="183"/>
      <c r="TSD267" s="183"/>
      <c r="TSE267" s="183"/>
      <c r="TSF267" s="183"/>
      <c r="TSG267" s="183"/>
      <c r="TSH267" s="183"/>
      <c r="TSI267" s="183"/>
      <c r="TSJ267" s="183"/>
      <c r="TSK267" s="183"/>
      <c r="TSL267" s="183"/>
      <c r="TSM267" s="183"/>
      <c r="TSN267" s="183"/>
      <c r="TSO267" s="183"/>
      <c r="TSP267" s="183"/>
      <c r="TSQ267" s="183"/>
      <c r="TSR267" s="183"/>
      <c r="TSS267" s="183"/>
      <c r="TST267" s="183"/>
      <c r="TSU267" s="183"/>
      <c r="TSV267" s="183"/>
      <c r="TSW267" s="183"/>
      <c r="TSX267" s="183"/>
      <c r="TSY267" s="183"/>
      <c r="TSZ267" s="183"/>
      <c r="TTA267" s="183"/>
      <c r="TTB267" s="183"/>
      <c r="TTC267" s="183"/>
      <c r="TTD267" s="183"/>
      <c r="TTE267" s="183"/>
      <c r="TTF267" s="183"/>
      <c r="TTG267" s="183"/>
      <c r="TTH267" s="183"/>
      <c r="TTI267" s="183"/>
      <c r="TTJ267" s="183"/>
      <c r="TTK267" s="183"/>
      <c r="TTL267" s="183"/>
      <c r="TTM267" s="183"/>
      <c r="TTN267" s="183"/>
      <c r="TTO267" s="183"/>
      <c r="TTP267" s="183"/>
      <c r="TTQ267" s="183"/>
      <c r="TTR267" s="183"/>
      <c r="TTS267" s="183"/>
      <c r="TTT267" s="183"/>
      <c r="TTU267" s="183"/>
      <c r="TTV267" s="183"/>
      <c r="TTW267" s="183"/>
      <c r="TTX267" s="183"/>
      <c r="TTY267" s="183"/>
      <c r="TTZ267" s="183"/>
      <c r="TUA267" s="183"/>
      <c r="TUB267" s="183"/>
      <c r="TUC267" s="183"/>
      <c r="TUD267" s="183"/>
      <c r="TUE267" s="183"/>
      <c r="TUF267" s="183"/>
      <c r="TUG267" s="183"/>
      <c r="TUH267" s="183"/>
      <c r="TUI267" s="183"/>
      <c r="TUJ267" s="183"/>
      <c r="TUK267" s="183"/>
      <c r="TUL267" s="183"/>
      <c r="TUM267" s="183"/>
      <c r="TUN267" s="183"/>
      <c r="TUO267" s="183"/>
      <c r="TUP267" s="183"/>
      <c r="TUQ267" s="183"/>
      <c r="TUR267" s="183"/>
      <c r="TUS267" s="183"/>
      <c r="TUT267" s="183"/>
      <c r="TUU267" s="183"/>
      <c r="TUV267" s="183"/>
      <c r="TUW267" s="183"/>
      <c r="TUX267" s="183"/>
      <c r="TUY267" s="183"/>
      <c r="TUZ267" s="183"/>
      <c r="TVA267" s="183"/>
      <c r="TVB267" s="183"/>
      <c r="TVC267" s="183"/>
      <c r="TVD267" s="183"/>
      <c r="TVE267" s="183"/>
      <c r="TVF267" s="183"/>
      <c r="TVG267" s="183"/>
      <c r="TVH267" s="183"/>
      <c r="TVI267" s="183"/>
      <c r="TVJ267" s="183"/>
      <c r="TVK267" s="183"/>
      <c r="TVL267" s="183"/>
      <c r="TVM267" s="183"/>
      <c r="TVN267" s="183"/>
      <c r="TVO267" s="183"/>
      <c r="TVP267" s="183"/>
      <c r="TVQ267" s="183"/>
      <c r="TVR267" s="183"/>
      <c r="TVS267" s="183"/>
      <c r="TVT267" s="183"/>
      <c r="TVU267" s="183"/>
      <c r="TVV267" s="183"/>
      <c r="TVW267" s="183"/>
      <c r="TVX267" s="183"/>
      <c r="TVY267" s="183"/>
      <c r="TVZ267" s="183"/>
      <c r="TWA267" s="183"/>
      <c r="TWB267" s="183"/>
      <c r="TWC267" s="183"/>
      <c r="TWD267" s="183"/>
      <c r="TWE267" s="183"/>
      <c r="TWF267" s="183"/>
      <c r="TWG267" s="183"/>
      <c r="TWH267" s="183"/>
      <c r="TWI267" s="183"/>
      <c r="TWJ267" s="183"/>
      <c r="TWK267" s="183"/>
      <c r="TWL267" s="183"/>
      <c r="TWM267" s="183"/>
      <c r="TWN267" s="183"/>
      <c r="TWO267" s="183"/>
      <c r="TWP267" s="183"/>
      <c r="TWQ267" s="183"/>
      <c r="TWR267" s="183"/>
      <c r="TWS267" s="183"/>
      <c r="TWT267" s="183"/>
      <c r="TWU267" s="183"/>
      <c r="TWV267" s="183"/>
      <c r="TWW267" s="183"/>
      <c r="TWX267" s="183"/>
      <c r="TWY267" s="183"/>
      <c r="TWZ267" s="183"/>
      <c r="TXA267" s="183"/>
      <c r="TXB267" s="183"/>
      <c r="TXC267" s="183"/>
      <c r="TXD267" s="183"/>
      <c r="TXE267" s="183"/>
      <c r="TXF267" s="183"/>
      <c r="TXG267" s="183"/>
      <c r="TXH267" s="183"/>
      <c r="TXI267" s="183"/>
      <c r="TXJ267" s="183"/>
      <c r="TXK267" s="183"/>
      <c r="TXL267" s="183"/>
      <c r="TXM267" s="183"/>
      <c r="TXN267" s="183"/>
      <c r="TXO267" s="183"/>
      <c r="TXP267" s="183"/>
      <c r="TXQ267" s="183"/>
      <c r="TXR267" s="183"/>
      <c r="TXS267" s="183"/>
      <c r="TXT267" s="183"/>
      <c r="TXU267" s="183"/>
      <c r="TXV267" s="183"/>
      <c r="TXW267" s="183"/>
      <c r="TXX267" s="183"/>
      <c r="TXY267" s="183"/>
      <c r="TXZ267" s="183"/>
      <c r="TYA267" s="183"/>
      <c r="TYB267" s="183"/>
      <c r="TYC267" s="183"/>
      <c r="TYD267" s="183"/>
      <c r="TYE267" s="183"/>
      <c r="TYF267" s="183"/>
      <c r="TYG267" s="183"/>
      <c r="TYH267" s="183"/>
      <c r="TYI267" s="183"/>
      <c r="TYJ267" s="183"/>
      <c r="TYK267" s="183"/>
      <c r="TYL267" s="183"/>
      <c r="TYM267" s="183"/>
      <c r="TYN267" s="183"/>
      <c r="TYO267" s="183"/>
      <c r="TYP267" s="183"/>
      <c r="TYQ267" s="183"/>
      <c r="TYR267" s="183"/>
      <c r="TYS267" s="183"/>
      <c r="TYT267" s="183"/>
      <c r="TYU267" s="183"/>
      <c r="TYV267" s="183"/>
      <c r="TYW267" s="183"/>
      <c r="TYX267" s="183"/>
      <c r="TYY267" s="183"/>
      <c r="TYZ267" s="183"/>
      <c r="TZA267" s="183"/>
      <c r="TZB267" s="183"/>
      <c r="TZC267" s="183"/>
      <c r="TZD267" s="183"/>
      <c r="TZE267" s="183"/>
      <c r="TZF267" s="183"/>
      <c r="TZG267" s="183"/>
      <c r="TZH267" s="183"/>
      <c r="TZI267" s="183"/>
      <c r="TZJ267" s="183"/>
      <c r="TZK267" s="183"/>
      <c r="TZL267" s="183"/>
      <c r="TZM267" s="183"/>
      <c r="TZN267" s="183"/>
      <c r="TZO267" s="183"/>
      <c r="TZP267" s="183"/>
      <c r="TZQ267" s="183"/>
      <c r="TZR267" s="183"/>
      <c r="TZS267" s="183"/>
      <c r="TZT267" s="183"/>
      <c r="TZU267" s="183"/>
      <c r="TZV267" s="183"/>
      <c r="TZW267" s="183"/>
      <c r="TZX267" s="183"/>
      <c r="TZY267" s="183"/>
      <c r="TZZ267" s="183"/>
      <c r="UAA267" s="183"/>
      <c r="UAB267" s="183"/>
      <c r="UAC267" s="183"/>
      <c r="UAD267" s="183"/>
      <c r="UAE267" s="183"/>
      <c r="UAF267" s="183"/>
      <c r="UAG267" s="183"/>
      <c r="UAH267" s="183"/>
      <c r="UAI267" s="183"/>
      <c r="UAJ267" s="183"/>
      <c r="UAK267" s="183"/>
      <c r="UAL267" s="183"/>
      <c r="UAM267" s="183"/>
      <c r="UAN267" s="183"/>
      <c r="UAO267" s="183"/>
      <c r="UAP267" s="183"/>
      <c r="UAQ267" s="183"/>
      <c r="UAR267" s="183"/>
      <c r="UAS267" s="183"/>
      <c r="UAT267" s="183"/>
      <c r="UAU267" s="183"/>
      <c r="UAV267" s="183"/>
      <c r="UAW267" s="183"/>
      <c r="UAX267" s="183"/>
      <c r="UAY267" s="183"/>
      <c r="UAZ267" s="183"/>
      <c r="UBA267" s="183"/>
      <c r="UBB267" s="183"/>
      <c r="UBC267" s="183"/>
      <c r="UBD267" s="183"/>
      <c r="UBE267" s="183"/>
      <c r="UBF267" s="183"/>
      <c r="UBG267" s="183"/>
      <c r="UBH267" s="183"/>
      <c r="UBI267" s="183"/>
      <c r="UBJ267" s="183"/>
      <c r="UBK267" s="183"/>
      <c r="UBL267" s="183"/>
      <c r="UBM267" s="183"/>
      <c r="UBN267" s="183"/>
      <c r="UBO267" s="183"/>
      <c r="UBP267" s="183"/>
      <c r="UBQ267" s="183"/>
      <c r="UBR267" s="183"/>
      <c r="UBS267" s="183"/>
      <c r="UBT267" s="183"/>
      <c r="UBU267" s="183"/>
      <c r="UBV267" s="183"/>
      <c r="UBW267" s="183"/>
      <c r="UBX267" s="183"/>
      <c r="UBY267" s="183"/>
      <c r="UBZ267" s="183"/>
      <c r="UCA267" s="183"/>
      <c r="UCB267" s="183"/>
      <c r="UCC267" s="183"/>
      <c r="UCD267" s="183"/>
      <c r="UCE267" s="183"/>
      <c r="UCF267" s="183"/>
      <c r="UCG267" s="183"/>
      <c r="UCH267" s="183"/>
      <c r="UCI267" s="183"/>
      <c r="UCJ267" s="183"/>
      <c r="UCK267" s="183"/>
      <c r="UCL267" s="183"/>
      <c r="UCM267" s="183"/>
      <c r="UCN267" s="183"/>
      <c r="UCO267" s="183"/>
      <c r="UCP267" s="183"/>
      <c r="UCQ267" s="183"/>
      <c r="UCR267" s="183"/>
      <c r="UCS267" s="183"/>
      <c r="UCT267" s="183"/>
      <c r="UCU267" s="183"/>
      <c r="UCV267" s="183"/>
      <c r="UCW267" s="183"/>
      <c r="UCX267" s="183"/>
      <c r="UCY267" s="183"/>
      <c r="UCZ267" s="183"/>
      <c r="UDA267" s="183"/>
      <c r="UDB267" s="183"/>
      <c r="UDC267" s="183"/>
      <c r="UDD267" s="183"/>
      <c r="UDE267" s="183"/>
      <c r="UDF267" s="183"/>
      <c r="UDG267" s="183"/>
      <c r="UDH267" s="183"/>
      <c r="UDI267" s="183"/>
      <c r="UDJ267" s="183"/>
      <c r="UDK267" s="183"/>
      <c r="UDL267" s="183"/>
      <c r="UDM267" s="183"/>
      <c r="UDN267" s="183"/>
      <c r="UDO267" s="183"/>
      <c r="UDP267" s="183"/>
      <c r="UDQ267" s="183"/>
      <c r="UDR267" s="183"/>
      <c r="UDS267" s="183"/>
      <c r="UDT267" s="183"/>
      <c r="UDU267" s="183"/>
      <c r="UDV267" s="183"/>
      <c r="UDW267" s="183"/>
      <c r="UDX267" s="183"/>
      <c r="UDY267" s="183"/>
      <c r="UDZ267" s="183"/>
      <c r="UEA267" s="183"/>
      <c r="UEB267" s="183"/>
      <c r="UEC267" s="183"/>
      <c r="UED267" s="183"/>
      <c r="UEE267" s="183"/>
      <c r="UEF267" s="183"/>
      <c r="UEG267" s="183"/>
      <c r="UEH267" s="183"/>
      <c r="UEI267" s="183"/>
      <c r="UEJ267" s="183"/>
      <c r="UEK267" s="183"/>
      <c r="UEL267" s="183"/>
      <c r="UEM267" s="183"/>
      <c r="UEN267" s="183"/>
      <c r="UEO267" s="183"/>
      <c r="UEP267" s="183"/>
      <c r="UEQ267" s="183"/>
      <c r="UER267" s="183"/>
      <c r="UES267" s="183"/>
      <c r="UET267" s="183"/>
      <c r="UEU267" s="183"/>
      <c r="UEV267" s="183"/>
      <c r="UEW267" s="183"/>
      <c r="UEX267" s="183"/>
      <c r="UEY267" s="183"/>
      <c r="UEZ267" s="183"/>
      <c r="UFA267" s="183"/>
      <c r="UFB267" s="183"/>
      <c r="UFC267" s="183"/>
      <c r="UFD267" s="183"/>
      <c r="UFE267" s="183"/>
      <c r="UFF267" s="183"/>
      <c r="UFG267" s="183"/>
      <c r="UFH267" s="183"/>
      <c r="UFI267" s="183"/>
      <c r="UFJ267" s="183"/>
      <c r="UFK267" s="183"/>
      <c r="UFL267" s="183"/>
      <c r="UFM267" s="183"/>
      <c r="UFN267" s="183"/>
      <c r="UFO267" s="183"/>
      <c r="UFP267" s="183"/>
      <c r="UFQ267" s="183"/>
      <c r="UFR267" s="183"/>
      <c r="UFS267" s="183"/>
      <c r="UFT267" s="183"/>
      <c r="UFU267" s="183"/>
      <c r="UFV267" s="183"/>
      <c r="UFW267" s="183"/>
      <c r="UFX267" s="183"/>
      <c r="UFY267" s="183"/>
      <c r="UFZ267" s="183"/>
      <c r="UGA267" s="183"/>
      <c r="UGB267" s="183"/>
      <c r="UGC267" s="183"/>
      <c r="UGD267" s="183"/>
      <c r="UGE267" s="183"/>
      <c r="UGF267" s="183"/>
      <c r="UGG267" s="183"/>
      <c r="UGH267" s="183"/>
      <c r="UGI267" s="183"/>
      <c r="UGJ267" s="183"/>
      <c r="UGK267" s="183"/>
      <c r="UGL267" s="183"/>
      <c r="UGM267" s="183"/>
      <c r="UGN267" s="183"/>
      <c r="UGO267" s="183"/>
      <c r="UGP267" s="183"/>
      <c r="UGQ267" s="183"/>
      <c r="UGR267" s="183"/>
      <c r="UGS267" s="183"/>
      <c r="UGT267" s="183"/>
      <c r="UGU267" s="183"/>
      <c r="UGV267" s="183"/>
      <c r="UGW267" s="183"/>
      <c r="UGX267" s="183"/>
      <c r="UGY267" s="183"/>
      <c r="UGZ267" s="183"/>
      <c r="UHA267" s="183"/>
      <c r="UHB267" s="183"/>
      <c r="UHC267" s="183"/>
      <c r="UHD267" s="183"/>
      <c r="UHE267" s="183"/>
      <c r="UHF267" s="183"/>
      <c r="UHG267" s="183"/>
      <c r="UHH267" s="183"/>
      <c r="UHI267" s="183"/>
      <c r="UHJ267" s="183"/>
      <c r="UHK267" s="183"/>
      <c r="UHL267" s="183"/>
      <c r="UHM267" s="183"/>
      <c r="UHN267" s="183"/>
      <c r="UHO267" s="183"/>
      <c r="UHP267" s="183"/>
      <c r="UHQ267" s="183"/>
      <c r="UHR267" s="183"/>
      <c r="UHS267" s="183"/>
      <c r="UHT267" s="183"/>
      <c r="UHU267" s="183"/>
      <c r="UHV267" s="183"/>
      <c r="UHW267" s="183"/>
      <c r="UHX267" s="183"/>
      <c r="UHY267" s="183"/>
      <c r="UHZ267" s="183"/>
      <c r="UIA267" s="183"/>
      <c r="UIB267" s="183"/>
      <c r="UIC267" s="183"/>
      <c r="UID267" s="183"/>
      <c r="UIE267" s="183"/>
      <c r="UIF267" s="183"/>
      <c r="UIG267" s="183"/>
      <c r="UIH267" s="183"/>
      <c r="UII267" s="183"/>
      <c r="UIJ267" s="183"/>
      <c r="UIK267" s="183"/>
      <c r="UIL267" s="183"/>
      <c r="UIM267" s="183"/>
      <c r="UIN267" s="183"/>
      <c r="UIO267" s="183"/>
      <c r="UIP267" s="183"/>
      <c r="UIQ267" s="183"/>
      <c r="UIR267" s="183"/>
      <c r="UIS267" s="183"/>
      <c r="UIT267" s="183"/>
      <c r="UIU267" s="183"/>
      <c r="UIV267" s="183"/>
      <c r="UIW267" s="183"/>
      <c r="UIX267" s="183"/>
      <c r="UIY267" s="183"/>
      <c r="UIZ267" s="183"/>
      <c r="UJA267" s="183"/>
      <c r="UJB267" s="183"/>
      <c r="UJC267" s="183"/>
      <c r="UJD267" s="183"/>
      <c r="UJE267" s="183"/>
      <c r="UJF267" s="183"/>
      <c r="UJG267" s="183"/>
      <c r="UJH267" s="183"/>
      <c r="UJI267" s="183"/>
      <c r="UJJ267" s="183"/>
      <c r="UJK267" s="183"/>
      <c r="UJL267" s="183"/>
      <c r="UJM267" s="183"/>
      <c r="UJN267" s="183"/>
      <c r="UJO267" s="183"/>
      <c r="UJP267" s="183"/>
      <c r="UJQ267" s="183"/>
      <c r="UJR267" s="183"/>
      <c r="UJS267" s="183"/>
      <c r="UJT267" s="183"/>
      <c r="UJU267" s="183"/>
      <c r="UJV267" s="183"/>
      <c r="UJW267" s="183"/>
      <c r="UJX267" s="183"/>
      <c r="UJY267" s="183"/>
      <c r="UJZ267" s="183"/>
      <c r="UKA267" s="183"/>
      <c r="UKB267" s="183"/>
      <c r="UKC267" s="183"/>
      <c r="UKD267" s="183"/>
      <c r="UKE267" s="183"/>
      <c r="UKF267" s="183"/>
      <c r="UKG267" s="183"/>
      <c r="UKH267" s="183"/>
      <c r="UKI267" s="183"/>
      <c r="UKJ267" s="183"/>
      <c r="UKK267" s="183"/>
      <c r="UKL267" s="183"/>
      <c r="UKM267" s="183"/>
      <c r="UKN267" s="183"/>
      <c r="UKO267" s="183"/>
      <c r="UKP267" s="183"/>
      <c r="UKQ267" s="183"/>
      <c r="UKR267" s="183"/>
      <c r="UKS267" s="183"/>
      <c r="UKT267" s="183"/>
      <c r="UKU267" s="183"/>
      <c r="UKV267" s="183"/>
      <c r="UKW267" s="183"/>
      <c r="UKX267" s="183"/>
      <c r="UKY267" s="183"/>
      <c r="UKZ267" s="183"/>
      <c r="ULA267" s="183"/>
      <c r="ULB267" s="183"/>
      <c r="ULC267" s="183"/>
      <c r="ULD267" s="183"/>
      <c r="ULE267" s="183"/>
      <c r="ULF267" s="183"/>
      <c r="ULG267" s="183"/>
      <c r="ULH267" s="183"/>
      <c r="ULI267" s="183"/>
      <c r="ULJ267" s="183"/>
      <c r="ULK267" s="183"/>
      <c r="ULL267" s="183"/>
      <c r="ULM267" s="183"/>
      <c r="ULN267" s="183"/>
      <c r="ULO267" s="183"/>
      <c r="ULP267" s="183"/>
      <c r="ULQ267" s="183"/>
      <c r="ULR267" s="183"/>
      <c r="ULS267" s="183"/>
      <c r="ULT267" s="183"/>
      <c r="ULU267" s="183"/>
      <c r="ULV267" s="183"/>
      <c r="ULW267" s="183"/>
      <c r="ULX267" s="183"/>
      <c r="ULY267" s="183"/>
      <c r="ULZ267" s="183"/>
      <c r="UMA267" s="183"/>
      <c r="UMB267" s="183"/>
      <c r="UMC267" s="183"/>
      <c r="UMD267" s="183"/>
      <c r="UME267" s="183"/>
      <c r="UMF267" s="183"/>
      <c r="UMG267" s="183"/>
      <c r="UMH267" s="183"/>
      <c r="UMI267" s="183"/>
      <c r="UMJ267" s="183"/>
      <c r="UMK267" s="183"/>
      <c r="UML267" s="183"/>
      <c r="UMM267" s="183"/>
      <c r="UMN267" s="183"/>
      <c r="UMO267" s="183"/>
      <c r="UMP267" s="183"/>
      <c r="UMQ267" s="183"/>
      <c r="UMR267" s="183"/>
      <c r="UMS267" s="183"/>
      <c r="UMT267" s="183"/>
      <c r="UMU267" s="183"/>
      <c r="UMV267" s="183"/>
      <c r="UMW267" s="183"/>
      <c r="UMX267" s="183"/>
      <c r="UMY267" s="183"/>
      <c r="UMZ267" s="183"/>
      <c r="UNA267" s="183"/>
      <c r="UNB267" s="183"/>
      <c r="UNC267" s="183"/>
      <c r="UND267" s="183"/>
      <c r="UNE267" s="183"/>
      <c r="UNF267" s="183"/>
      <c r="UNG267" s="183"/>
      <c r="UNH267" s="183"/>
      <c r="UNI267" s="183"/>
      <c r="UNJ267" s="183"/>
      <c r="UNK267" s="183"/>
      <c r="UNL267" s="183"/>
      <c r="UNM267" s="183"/>
      <c r="UNN267" s="183"/>
      <c r="UNO267" s="183"/>
      <c r="UNP267" s="183"/>
      <c r="UNQ267" s="183"/>
      <c r="UNR267" s="183"/>
      <c r="UNS267" s="183"/>
      <c r="UNT267" s="183"/>
      <c r="UNU267" s="183"/>
      <c r="UNV267" s="183"/>
      <c r="UNW267" s="183"/>
      <c r="UNX267" s="183"/>
      <c r="UNY267" s="183"/>
      <c r="UNZ267" s="183"/>
      <c r="UOA267" s="183"/>
      <c r="UOB267" s="183"/>
      <c r="UOC267" s="183"/>
      <c r="UOD267" s="183"/>
      <c r="UOE267" s="183"/>
      <c r="UOF267" s="183"/>
      <c r="UOG267" s="183"/>
      <c r="UOH267" s="183"/>
      <c r="UOI267" s="183"/>
      <c r="UOJ267" s="183"/>
      <c r="UOK267" s="183"/>
      <c r="UOL267" s="183"/>
      <c r="UOM267" s="183"/>
      <c r="UON267" s="183"/>
      <c r="UOO267" s="183"/>
      <c r="UOP267" s="183"/>
      <c r="UOQ267" s="183"/>
      <c r="UOR267" s="183"/>
      <c r="UOS267" s="183"/>
      <c r="UOT267" s="183"/>
      <c r="UOU267" s="183"/>
      <c r="UOV267" s="183"/>
      <c r="UOW267" s="183"/>
      <c r="UOX267" s="183"/>
      <c r="UOY267" s="183"/>
      <c r="UOZ267" s="183"/>
      <c r="UPA267" s="183"/>
      <c r="UPB267" s="183"/>
      <c r="UPC267" s="183"/>
      <c r="UPD267" s="183"/>
      <c r="UPE267" s="183"/>
      <c r="UPF267" s="183"/>
      <c r="UPG267" s="183"/>
      <c r="UPH267" s="183"/>
      <c r="UPI267" s="183"/>
      <c r="UPJ267" s="183"/>
      <c r="UPK267" s="183"/>
      <c r="UPL267" s="183"/>
      <c r="UPM267" s="183"/>
      <c r="UPN267" s="183"/>
      <c r="UPO267" s="183"/>
      <c r="UPP267" s="183"/>
      <c r="UPQ267" s="183"/>
      <c r="UPR267" s="183"/>
      <c r="UPS267" s="183"/>
      <c r="UPT267" s="183"/>
      <c r="UPU267" s="183"/>
      <c r="UPV267" s="183"/>
      <c r="UPW267" s="183"/>
      <c r="UPX267" s="183"/>
      <c r="UPY267" s="183"/>
      <c r="UPZ267" s="183"/>
      <c r="UQA267" s="183"/>
      <c r="UQB267" s="183"/>
      <c r="UQC267" s="183"/>
      <c r="UQD267" s="183"/>
      <c r="UQE267" s="183"/>
      <c r="UQF267" s="183"/>
      <c r="UQG267" s="183"/>
      <c r="UQH267" s="183"/>
      <c r="UQI267" s="183"/>
      <c r="UQJ267" s="183"/>
      <c r="UQK267" s="183"/>
      <c r="UQL267" s="183"/>
      <c r="UQM267" s="183"/>
      <c r="UQN267" s="183"/>
      <c r="UQO267" s="183"/>
      <c r="UQP267" s="183"/>
      <c r="UQQ267" s="183"/>
      <c r="UQR267" s="183"/>
      <c r="UQS267" s="183"/>
      <c r="UQT267" s="183"/>
      <c r="UQU267" s="183"/>
      <c r="UQV267" s="183"/>
      <c r="UQW267" s="183"/>
      <c r="UQX267" s="183"/>
      <c r="UQY267" s="183"/>
      <c r="UQZ267" s="183"/>
      <c r="URA267" s="183"/>
      <c r="URB267" s="183"/>
      <c r="URC267" s="183"/>
      <c r="URD267" s="183"/>
      <c r="URE267" s="183"/>
      <c r="URF267" s="183"/>
      <c r="URG267" s="183"/>
      <c r="URH267" s="183"/>
      <c r="URI267" s="183"/>
      <c r="URJ267" s="183"/>
      <c r="URK267" s="183"/>
      <c r="URL267" s="183"/>
      <c r="URM267" s="183"/>
      <c r="URN267" s="183"/>
      <c r="URO267" s="183"/>
      <c r="URP267" s="183"/>
      <c r="URQ267" s="183"/>
      <c r="URR267" s="183"/>
      <c r="URS267" s="183"/>
      <c r="URT267" s="183"/>
      <c r="URU267" s="183"/>
      <c r="URV267" s="183"/>
      <c r="URW267" s="183"/>
      <c r="URX267" s="183"/>
      <c r="URY267" s="183"/>
      <c r="URZ267" s="183"/>
      <c r="USA267" s="183"/>
      <c r="USB267" s="183"/>
      <c r="USC267" s="183"/>
      <c r="USD267" s="183"/>
      <c r="USE267" s="183"/>
      <c r="USF267" s="183"/>
      <c r="USG267" s="183"/>
      <c r="USH267" s="183"/>
      <c r="USI267" s="183"/>
      <c r="USJ267" s="183"/>
      <c r="USK267" s="183"/>
      <c r="USL267" s="183"/>
      <c r="USM267" s="183"/>
      <c r="USN267" s="183"/>
      <c r="USO267" s="183"/>
      <c r="USP267" s="183"/>
      <c r="USQ267" s="183"/>
      <c r="USR267" s="183"/>
      <c r="USS267" s="183"/>
      <c r="UST267" s="183"/>
      <c r="USU267" s="183"/>
      <c r="USV267" s="183"/>
      <c r="USW267" s="183"/>
      <c r="USX267" s="183"/>
      <c r="USY267" s="183"/>
      <c r="USZ267" s="183"/>
      <c r="UTA267" s="183"/>
      <c r="UTB267" s="183"/>
      <c r="UTC267" s="183"/>
      <c r="UTD267" s="183"/>
      <c r="UTE267" s="183"/>
      <c r="UTF267" s="183"/>
      <c r="UTG267" s="183"/>
      <c r="UTH267" s="183"/>
      <c r="UTI267" s="183"/>
      <c r="UTJ267" s="183"/>
      <c r="UTK267" s="183"/>
      <c r="UTL267" s="183"/>
      <c r="UTM267" s="183"/>
      <c r="UTN267" s="183"/>
      <c r="UTO267" s="183"/>
      <c r="UTP267" s="183"/>
      <c r="UTQ267" s="183"/>
      <c r="UTR267" s="183"/>
      <c r="UTS267" s="183"/>
      <c r="UTT267" s="183"/>
      <c r="UTU267" s="183"/>
      <c r="UTV267" s="183"/>
      <c r="UTW267" s="183"/>
      <c r="UTX267" s="183"/>
      <c r="UTY267" s="183"/>
      <c r="UTZ267" s="183"/>
      <c r="UUA267" s="183"/>
      <c r="UUB267" s="183"/>
      <c r="UUC267" s="183"/>
      <c r="UUD267" s="183"/>
      <c r="UUE267" s="183"/>
      <c r="UUF267" s="183"/>
      <c r="UUG267" s="183"/>
      <c r="UUH267" s="183"/>
      <c r="UUI267" s="183"/>
      <c r="UUJ267" s="183"/>
      <c r="UUK267" s="183"/>
      <c r="UUL267" s="183"/>
      <c r="UUM267" s="183"/>
      <c r="UUN267" s="183"/>
      <c r="UUO267" s="183"/>
      <c r="UUP267" s="183"/>
      <c r="UUQ267" s="183"/>
      <c r="UUR267" s="183"/>
      <c r="UUS267" s="183"/>
      <c r="UUT267" s="183"/>
      <c r="UUU267" s="183"/>
      <c r="UUV267" s="183"/>
      <c r="UUW267" s="183"/>
      <c r="UUX267" s="183"/>
      <c r="UUY267" s="183"/>
      <c r="UUZ267" s="183"/>
      <c r="UVA267" s="183"/>
      <c r="UVB267" s="183"/>
      <c r="UVC267" s="183"/>
      <c r="UVD267" s="183"/>
      <c r="UVE267" s="183"/>
      <c r="UVF267" s="183"/>
      <c r="UVG267" s="183"/>
      <c r="UVH267" s="183"/>
      <c r="UVI267" s="183"/>
      <c r="UVJ267" s="183"/>
      <c r="UVK267" s="183"/>
      <c r="UVL267" s="183"/>
      <c r="UVM267" s="183"/>
      <c r="UVN267" s="183"/>
      <c r="UVO267" s="183"/>
      <c r="UVP267" s="183"/>
      <c r="UVQ267" s="183"/>
      <c r="UVR267" s="183"/>
      <c r="UVS267" s="183"/>
      <c r="UVT267" s="183"/>
      <c r="UVU267" s="183"/>
      <c r="UVV267" s="183"/>
      <c r="UVW267" s="183"/>
      <c r="UVX267" s="183"/>
      <c r="UVY267" s="183"/>
      <c r="UVZ267" s="183"/>
      <c r="UWA267" s="183"/>
      <c r="UWB267" s="183"/>
      <c r="UWC267" s="183"/>
      <c r="UWD267" s="183"/>
      <c r="UWE267" s="183"/>
      <c r="UWF267" s="183"/>
      <c r="UWG267" s="183"/>
      <c r="UWH267" s="183"/>
      <c r="UWI267" s="183"/>
      <c r="UWJ267" s="183"/>
      <c r="UWK267" s="183"/>
      <c r="UWL267" s="183"/>
      <c r="UWM267" s="183"/>
      <c r="UWN267" s="183"/>
      <c r="UWO267" s="183"/>
      <c r="UWP267" s="183"/>
      <c r="UWQ267" s="183"/>
      <c r="UWR267" s="183"/>
      <c r="UWS267" s="183"/>
      <c r="UWT267" s="183"/>
      <c r="UWU267" s="183"/>
      <c r="UWV267" s="183"/>
      <c r="UWW267" s="183"/>
      <c r="UWX267" s="183"/>
      <c r="UWY267" s="183"/>
      <c r="UWZ267" s="183"/>
      <c r="UXA267" s="183"/>
      <c r="UXB267" s="183"/>
      <c r="UXC267" s="183"/>
      <c r="UXD267" s="183"/>
      <c r="UXE267" s="183"/>
      <c r="UXF267" s="183"/>
      <c r="UXG267" s="183"/>
      <c r="UXH267" s="183"/>
      <c r="UXI267" s="183"/>
      <c r="UXJ267" s="183"/>
      <c r="UXK267" s="183"/>
      <c r="UXL267" s="183"/>
      <c r="UXM267" s="183"/>
      <c r="UXN267" s="183"/>
      <c r="UXO267" s="183"/>
      <c r="UXP267" s="183"/>
      <c r="UXQ267" s="183"/>
      <c r="UXR267" s="183"/>
      <c r="UXS267" s="183"/>
      <c r="UXT267" s="183"/>
      <c r="UXU267" s="183"/>
      <c r="UXV267" s="183"/>
      <c r="UXW267" s="183"/>
      <c r="UXX267" s="183"/>
      <c r="UXY267" s="183"/>
      <c r="UXZ267" s="183"/>
      <c r="UYA267" s="183"/>
      <c r="UYB267" s="183"/>
      <c r="UYC267" s="183"/>
      <c r="UYD267" s="183"/>
      <c r="UYE267" s="183"/>
      <c r="UYF267" s="183"/>
      <c r="UYG267" s="183"/>
      <c r="UYH267" s="183"/>
      <c r="UYI267" s="183"/>
      <c r="UYJ267" s="183"/>
      <c r="UYK267" s="183"/>
      <c r="UYL267" s="183"/>
      <c r="UYM267" s="183"/>
      <c r="UYN267" s="183"/>
      <c r="UYO267" s="183"/>
      <c r="UYP267" s="183"/>
      <c r="UYQ267" s="183"/>
      <c r="UYR267" s="183"/>
      <c r="UYS267" s="183"/>
      <c r="UYT267" s="183"/>
      <c r="UYU267" s="183"/>
      <c r="UYV267" s="183"/>
      <c r="UYW267" s="183"/>
      <c r="UYX267" s="183"/>
      <c r="UYY267" s="183"/>
      <c r="UYZ267" s="183"/>
      <c r="UZA267" s="183"/>
      <c r="UZB267" s="183"/>
      <c r="UZC267" s="183"/>
      <c r="UZD267" s="183"/>
      <c r="UZE267" s="183"/>
      <c r="UZF267" s="183"/>
      <c r="UZG267" s="183"/>
      <c r="UZH267" s="183"/>
      <c r="UZI267" s="183"/>
      <c r="UZJ267" s="183"/>
      <c r="UZK267" s="183"/>
      <c r="UZL267" s="183"/>
      <c r="UZM267" s="183"/>
      <c r="UZN267" s="183"/>
      <c r="UZO267" s="183"/>
      <c r="UZP267" s="183"/>
      <c r="UZQ267" s="183"/>
      <c r="UZR267" s="183"/>
      <c r="UZS267" s="183"/>
      <c r="UZT267" s="183"/>
      <c r="UZU267" s="183"/>
      <c r="UZV267" s="183"/>
      <c r="UZW267" s="183"/>
      <c r="UZX267" s="183"/>
      <c r="UZY267" s="183"/>
      <c r="UZZ267" s="183"/>
      <c r="VAA267" s="183"/>
      <c r="VAB267" s="183"/>
      <c r="VAC267" s="183"/>
      <c r="VAD267" s="183"/>
      <c r="VAE267" s="183"/>
      <c r="VAF267" s="183"/>
      <c r="VAG267" s="183"/>
      <c r="VAH267" s="183"/>
      <c r="VAI267" s="183"/>
      <c r="VAJ267" s="183"/>
      <c r="VAK267" s="183"/>
      <c r="VAL267" s="183"/>
      <c r="VAM267" s="183"/>
      <c r="VAN267" s="183"/>
      <c r="VAO267" s="183"/>
      <c r="VAP267" s="183"/>
      <c r="VAQ267" s="183"/>
      <c r="VAR267" s="183"/>
      <c r="VAS267" s="183"/>
      <c r="VAT267" s="183"/>
      <c r="VAU267" s="183"/>
      <c r="VAV267" s="183"/>
      <c r="VAW267" s="183"/>
      <c r="VAX267" s="183"/>
      <c r="VAY267" s="183"/>
      <c r="VAZ267" s="183"/>
      <c r="VBA267" s="183"/>
      <c r="VBB267" s="183"/>
      <c r="VBC267" s="183"/>
      <c r="VBD267" s="183"/>
      <c r="VBE267" s="183"/>
      <c r="VBF267" s="183"/>
      <c r="VBG267" s="183"/>
      <c r="VBH267" s="183"/>
      <c r="VBI267" s="183"/>
      <c r="VBJ267" s="183"/>
      <c r="VBK267" s="183"/>
      <c r="VBL267" s="183"/>
      <c r="VBM267" s="183"/>
      <c r="VBN267" s="183"/>
      <c r="VBO267" s="183"/>
      <c r="VBP267" s="183"/>
      <c r="VBQ267" s="183"/>
      <c r="VBR267" s="183"/>
      <c r="VBS267" s="183"/>
      <c r="VBT267" s="183"/>
      <c r="VBU267" s="183"/>
      <c r="VBV267" s="183"/>
      <c r="VBW267" s="183"/>
      <c r="VBX267" s="183"/>
      <c r="VBY267" s="183"/>
      <c r="VBZ267" s="183"/>
      <c r="VCA267" s="183"/>
      <c r="VCB267" s="183"/>
      <c r="VCC267" s="183"/>
      <c r="VCD267" s="183"/>
      <c r="VCE267" s="183"/>
      <c r="VCF267" s="183"/>
      <c r="VCG267" s="183"/>
      <c r="VCH267" s="183"/>
      <c r="VCI267" s="183"/>
      <c r="VCJ267" s="183"/>
      <c r="VCK267" s="183"/>
      <c r="VCL267" s="183"/>
      <c r="VCM267" s="183"/>
      <c r="VCN267" s="183"/>
      <c r="VCO267" s="183"/>
      <c r="VCP267" s="183"/>
      <c r="VCQ267" s="183"/>
      <c r="VCR267" s="183"/>
      <c r="VCS267" s="183"/>
      <c r="VCT267" s="183"/>
      <c r="VCU267" s="183"/>
      <c r="VCV267" s="183"/>
      <c r="VCW267" s="183"/>
      <c r="VCX267" s="183"/>
      <c r="VCY267" s="183"/>
      <c r="VCZ267" s="183"/>
      <c r="VDA267" s="183"/>
      <c r="VDB267" s="183"/>
      <c r="VDC267" s="183"/>
      <c r="VDD267" s="183"/>
      <c r="VDE267" s="183"/>
      <c r="VDF267" s="183"/>
      <c r="VDG267" s="183"/>
      <c r="VDH267" s="183"/>
      <c r="VDI267" s="183"/>
      <c r="VDJ267" s="183"/>
      <c r="VDK267" s="183"/>
      <c r="VDL267" s="183"/>
      <c r="VDM267" s="183"/>
      <c r="VDN267" s="183"/>
      <c r="VDO267" s="183"/>
      <c r="VDP267" s="183"/>
      <c r="VDQ267" s="183"/>
      <c r="VDR267" s="183"/>
      <c r="VDS267" s="183"/>
      <c r="VDT267" s="183"/>
      <c r="VDU267" s="183"/>
      <c r="VDV267" s="183"/>
      <c r="VDW267" s="183"/>
      <c r="VDX267" s="183"/>
      <c r="VDY267" s="183"/>
      <c r="VDZ267" s="183"/>
      <c r="VEA267" s="183"/>
      <c r="VEB267" s="183"/>
      <c r="VEC267" s="183"/>
      <c r="VED267" s="183"/>
      <c r="VEE267" s="183"/>
      <c r="VEF267" s="183"/>
      <c r="VEG267" s="183"/>
      <c r="VEH267" s="183"/>
      <c r="VEI267" s="183"/>
      <c r="VEJ267" s="183"/>
      <c r="VEK267" s="183"/>
      <c r="VEL267" s="183"/>
      <c r="VEM267" s="183"/>
      <c r="VEN267" s="183"/>
      <c r="VEO267" s="183"/>
      <c r="VEP267" s="183"/>
      <c r="VEQ267" s="183"/>
      <c r="VER267" s="183"/>
      <c r="VES267" s="183"/>
      <c r="VET267" s="183"/>
      <c r="VEU267" s="183"/>
      <c r="VEV267" s="183"/>
      <c r="VEW267" s="183"/>
      <c r="VEX267" s="183"/>
      <c r="VEY267" s="183"/>
      <c r="VEZ267" s="183"/>
      <c r="VFA267" s="183"/>
      <c r="VFB267" s="183"/>
      <c r="VFC267" s="183"/>
      <c r="VFD267" s="183"/>
      <c r="VFE267" s="183"/>
      <c r="VFF267" s="183"/>
      <c r="VFG267" s="183"/>
      <c r="VFH267" s="183"/>
      <c r="VFI267" s="183"/>
      <c r="VFJ267" s="183"/>
      <c r="VFK267" s="183"/>
      <c r="VFL267" s="183"/>
      <c r="VFM267" s="183"/>
      <c r="VFN267" s="183"/>
      <c r="VFO267" s="183"/>
      <c r="VFP267" s="183"/>
      <c r="VFQ267" s="183"/>
      <c r="VFR267" s="183"/>
      <c r="VFS267" s="183"/>
      <c r="VFT267" s="183"/>
      <c r="VFU267" s="183"/>
      <c r="VFV267" s="183"/>
      <c r="VFW267" s="183"/>
      <c r="VFX267" s="183"/>
      <c r="VFY267" s="183"/>
      <c r="VFZ267" s="183"/>
      <c r="VGA267" s="183"/>
      <c r="VGB267" s="183"/>
      <c r="VGC267" s="183"/>
      <c r="VGD267" s="183"/>
      <c r="VGE267" s="183"/>
      <c r="VGF267" s="183"/>
      <c r="VGG267" s="183"/>
      <c r="VGH267" s="183"/>
      <c r="VGI267" s="183"/>
      <c r="VGJ267" s="183"/>
      <c r="VGK267" s="183"/>
      <c r="VGL267" s="183"/>
      <c r="VGM267" s="183"/>
      <c r="VGN267" s="183"/>
      <c r="VGO267" s="183"/>
      <c r="VGP267" s="183"/>
      <c r="VGQ267" s="183"/>
      <c r="VGR267" s="183"/>
      <c r="VGS267" s="183"/>
      <c r="VGT267" s="183"/>
      <c r="VGU267" s="183"/>
      <c r="VGV267" s="183"/>
      <c r="VGW267" s="183"/>
      <c r="VGX267" s="183"/>
      <c r="VGY267" s="183"/>
      <c r="VGZ267" s="183"/>
      <c r="VHA267" s="183"/>
      <c r="VHB267" s="183"/>
      <c r="VHC267" s="183"/>
      <c r="VHD267" s="183"/>
      <c r="VHE267" s="183"/>
      <c r="VHF267" s="183"/>
      <c r="VHG267" s="183"/>
      <c r="VHH267" s="183"/>
      <c r="VHI267" s="183"/>
      <c r="VHJ267" s="183"/>
      <c r="VHK267" s="183"/>
      <c r="VHL267" s="183"/>
      <c r="VHM267" s="183"/>
      <c r="VHN267" s="183"/>
      <c r="VHO267" s="183"/>
      <c r="VHP267" s="183"/>
      <c r="VHQ267" s="183"/>
      <c r="VHR267" s="183"/>
      <c r="VHS267" s="183"/>
      <c r="VHT267" s="183"/>
      <c r="VHU267" s="183"/>
      <c r="VHV267" s="183"/>
      <c r="VHW267" s="183"/>
      <c r="VHX267" s="183"/>
      <c r="VHY267" s="183"/>
      <c r="VHZ267" s="183"/>
      <c r="VIA267" s="183"/>
      <c r="VIB267" s="183"/>
      <c r="VIC267" s="183"/>
      <c r="VID267" s="183"/>
      <c r="VIE267" s="183"/>
      <c r="VIF267" s="183"/>
      <c r="VIG267" s="183"/>
      <c r="VIH267" s="183"/>
      <c r="VII267" s="183"/>
      <c r="VIJ267" s="183"/>
      <c r="VIK267" s="183"/>
      <c r="VIL267" s="183"/>
      <c r="VIM267" s="183"/>
      <c r="VIN267" s="183"/>
      <c r="VIO267" s="183"/>
      <c r="VIP267" s="183"/>
      <c r="VIQ267" s="183"/>
      <c r="VIR267" s="183"/>
      <c r="VIS267" s="183"/>
      <c r="VIT267" s="183"/>
      <c r="VIU267" s="183"/>
      <c r="VIV267" s="183"/>
      <c r="VIW267" s="183"/>
      <c r="VIX267" s="183"/>
      <c r="VIY267" s="183"/>
      <c r="VIZ267" s="183"/>
      <c r="VJA267" s="183"/>
      <c r="VJB267" s="183"/>
      <c r="VJC267" s="183"/>
      <c r="VJD267" s="183"/>
      <c r="VJE267" s="183"/>
      <c r="VJF267" s="183"/>
      <c r="VJG267" s="183"/>
      <c r="VJH267" s="183"/>
      <c r="VJI267" s="183"/>
      <c r="VJJ267" s="183"/>
      <c r="VJK267" s="183"/>
      <c r="VJL267" s="183"/>
      <c r="VJM267" s="183"/>
      <c r="VJN267" s="183"/>
      <c r="VJO267" s="183"/>
      <c r="VJP267" s="183"/>
      <c r="VJQ267" s="183"/>
      <c r="VJR267" s="183"/>
      <c r="VJS267" s="183"/>
      <c r="VJT267" s="183"/>
      <c r="VJU267" s="183"/>
      <c r="VJV267" s="183"/>
      <c r="VJW267" s="183"/>
      <c r="VJX267" s="183"/>
      <c r="VJY267" s="183"/>
      <c r="VJZ267" s="183"/>
      <c r="VKA267" s="183"/>
      <c r="VKB267" s="183"/>
      <c r="VKC267" s="183"/>
      <c r="VKD267" s="183"/>
      <c r="VKE267" s="183"/>
      <c r="VKF267" s="183"/>
      <c r="VKG267" s="183"/>
      <c r="VKH267" s="183"/>
      <c r="VKI267" s="183"/>
      <c r="VKJ267" s="183"/>
      <c r="VKK267" s="183"/>
      <c r="VKL267" s="183"/>
      <c r="VKM267" s="183"/>
      <c r="VKN267" s="183"/>
      <c r="VKO267" s="183"/>
      <c r="VKP267" s="183"/>
      <c r="VKQ267" s="183"/>
      <c r="VKR267" s="183"/>
      <c r="VKS267" s="183"/>
      <c r="VKT267" s="183"/>
      <c r="VKU267" s="183"/>
      <c r="VKV267" s="183"/>
      <c r="VKW267" s="183"/>
      <c r="VKX267" s="183"/>
      <c r="VKY267" s="183"/>
      <c r="VKZ267" s="183"/>
      <c r="VLA267" s="183"/>
      <c r="VLB267" s="183"/>
      <c r="VLC267" s="183"/>
      <c r="VLD267" s="183"/>
      <c r="VLE267" s="183"/>
      <c r="VLF267" s="183"/>
      <c r="VLG267" s="183"/>
      <c r="VLH267" s="183"/>
      <c r="VLI267" s="183"/>
      <c r="VLJ267" s="183"/>
      <c r="VLK267" s="183"/>
      <c r="VLL267" s="183"/>
      <c r="VLM267" s="183"/>
      <c r="VLN267" s="183"/>
      <c r="VLO267" s="183"/>
      <c r="VLP267" s="183"/>
      <c r="VLQ267" s="183"/>
      <c r="VLR267" s="183"/>
      <c r="VLS267" s="183"/>
      <c r="VLT267" s="183"/>
      <c r="VLU267" s="183"/>
      <c r="VLV267" s="183"/>
      <c r="VLW267" s="183"/>
      <c r="VLX267" s="183"/>
      <c r="VLY267" s="183"/>
      <c r="VLZ267" s="183"/>
      <c r="VMA267" s="183"/>
      <c r="VMB267" s="183"/>
      <c r="VMC267" s="183"/>
      <c r="VMD267" s="183"/>
      <c r="VME267" s="183"/>
      <c r="VMF267" s="183"/>
      <c r="VMG267" s="183"/>
      <c r="VMH267" s="183"/>
      <c r="VMI267" s="183"/>
      <c r="VMJ267" s="183"/>
      <c r="VMK267" s="183"/>
      <c r="VML267" s="183"/>
      <c r="VMM267" s="183"/>
      <c r="VMN267" s="183"/>
      <c r="VMO267" s="183"/>
      <c r="VMP267" s="183"/>
      <c r="VMQ267" s="183"/>
      <c r="VMR267" s="183"/>
      <c r="VMS267" s="183"/>
      <c r="VMT267" s="183"/>
      <c r="VMU267" s="183"/>
      <c r="VMV267" s="183"/>
      <c r="VMW267" s="183"/>
      <c r="VMX267" s="183"/>
      <c r="VMY267" s="183"/>
      <c r="VMZ267" s="183"/>
      <c r="VNA267" s="183"/>
      <c r="VNB267" s="183"/>
      <c r="VNC267" s="183"/>
      <c r="VND267" s="183"/>
      <c r="VNE267" s="183"/>
      <c r="VNF267" s="183"/>
      <c r="VNG267" s="183"/>
      <c r="VNH267" s="183"/>
      <c r="VNI267" s="183"/>
      <c r="VNJ267" s="183"/>
      <c r="VNK267" s="183"/>
      <c r="VNL267" s="183"/>
      <c r="VNM267" s="183"/>
      <c r="VNN267" s="183"/>
      <c r="VNO267" s="183"/>
      <c r="VNP267" s="183"/>
      <c r="VNQ267" s="183"/>
      <c r="VNR267" s="183"/>
      <c r="VNS267" s="183"/>
      <c r="VNT267" s="183"/>
      <c r="VNU267" s="183"/>
      <c r="VNV267" s="183"/>
      <c r="VNW267" s="183"/>
      <c r="VNX267" s="183"/>
      <c r="VNY267" s="183"/>
      <c r="VNZ267" s="183"/>
      <c r="VOA267" s="183"/>
      <c r="VOB267" s="183"/>
      <c r="VOC267" s="183"/>
      <c r="VOD267" s="183"/>
      <c r="VOE267" s="183"/>
      <c r="VOF267" s="183"/>
      <c r="VOG267" s="183"/>
      <c r="VOH267" s="183"/>
      <c r="VOI267" s="183"/>
      <c r="VOJ267" s="183"/>
      <c r="VOK267" s="183"/>
      <c r="VOL267" s="183"/>
      <c r="VOM267" s="183"/>
      <c r="VON267" s="183"/>
      <c r="VOO267" s="183"/>
      <c r="VOP267" s="183"/>
      <c r="VOQ267" s="183"/>
      <c r="VOR267" s="183"/>
      <c r="VOS267" s="183"/>
      <c r="VOT267" s="183"/>
      <c r="VOU267" s="183"/>
      <c r="VOV267" s="183"/>
      <c r="VOW267" s="183"/>
      <c r="VOX267" s="183"/>
      <c r="VOY267" s="183"/>
      <c r="VOZ267" s="183"/>
      <c r="VPA267" s="183"/>
      <c r="VPB267" s="183"/>
      <c r="VPC267" s="183"/>
      <c r="VPD267" s="183"/>
      <c r="VPE267" s="183"/>
      <c r="VPF267" s="183"/>
      <c r="VPG267" s="183"/>
      <c r="VPH267" s="183"/>
      <c r="VPI267" s="183"/>
      <c r="VPJ267" s="183"/>
      <c r="VPK267" s="183"/>
      <c r="VPL267" s="183"/>
      <c r="VPM267" s="183"/>
      <c r="VPN267" s="183"/>
      <c r="VPO267" s="183"/>
      <c r="VPP267" s="183"/>
      <c r="VPQ267" s="183"/>
      <c r="VPR267" s="183"/>
      <c r="VPS267" s="183"/>
      <c r="VPT267" s="183"/>
      <c r="VPU267" s="183"/>
      <c r="VPV267" s="183"/>
      <c r="VPW267" s="183"/>
      <c r="VPX267" s="183"/>
      <c r="VPY267" s="183"/>
      <c r="VPZ267" s="183"/>
      <c r="VQA267" s="183"/>
      <c r="VQB267" s="183"/>
      <c r="VQC267" s="183"/>
      <c r="VQD267" s="183"/>
      <c r="VQE267" s="183"/>
      <c r="VQF267" s="183"/>
      <c r="VQG267" s="183"/>
      <c r="VQH267" s="183"/>
      <c r="VQI267" s="183"/>
      <c r="VQJ267" s="183"/>
      <c r="VQK267" s="183"/>
      <c r="VQL267" s="183"/>
      <c r="VQM267" s="183"/>
      <c r="VQN267" s="183"/>
      <c r="VQO267" s="183"/>
      <c r="VQP267" s="183"/>
      <c r="VQQ267" s="183"/>
      <c r="VQR267" s="183"/>
      <c r="VQS267" s="183"/>
      <c r="VQT267" s="183"/>
      <c r="VQU267" s="183"/>
      <c r="VQV267" s="183"/>
      <c r="VQW267" s="183"/>
      <c r="VQX267" s="183"/>
      <c r="VQY267" s="183"/>
      <c r="VQZ267" s="183"/>
      <c r="VRA267" s="183"/>
      <c r="VRB267" s="183"/>
      <c r="VRC267" s="183"/>
      <c r="VRD267" s="183"/>
      <c r="VRE267" s="183"/>
      <c r="VRF267" s="183"/>
      <c r="VRG267" s="183"/>
      <c r="VRH267" s="183"/>
      <c r="VRI267" s="183"/>
      <c r="VRJ267" s="183"/>
      <c r="VRK267" s="183"/>
      <c r="VRL267" s="183"/>
      <c r="VRM267" s="183"/>
      <c r="VRN267" s="183"/>
      <c r="VRO267" s="183"/>
      <c r="VRP267" s="183"/>
      <c r="VRQ267" s="183"/>
      <c r="VRR267" s="183"/>
      <c r="VRS267" s="183"/>
      <c r="VRT267" s="183"/>
      <c r="VRU267" s="183"/>
      <c r="VRV267" s="183"/>
      <c r="VRW267" s="183"/>
      <c r="VRX267" s="183"/>
      <c r="VRY267" s="183"/>
      <c r="VRZ267" s="183"/>
      <c r="VSA267" s="183"/>
      <c r="VSB267" s="183"/>
      <c r="VSC267" s="183"/>
      <c r="VSD267" s="183"/>
      <c r="VSE267" s="183"/>
      <c r="VSF267" s="183"/>
      <c r="VSG267" s="183"/>
      <c r="VSH267" s="183"/>
      <c r="VSI267" s="183"/>
      <c r="VSJ267" s="183"/>
      <c r="VSK267" s="183"/>
      <c r="VSL267" s="183"/>
      <c r="VSM267" s="183"/>
      <c r="VSN267" s="183"/>
      <c r="VSO267" s="183"/>
      <c r="VSP267" s="183"/>
      <c r="VSQ267" s="183"/>
      <c r="VSR267" s="183"/>
      <c r="VSS267" s="183"/>
      <c r="VST267" s="183"/>
      <c r="VSU267" s="183"/>
      <c r="VSV267" s="183"/>
      <c r="VSW267" s="183"/>
      <c r="VSX267" s="183"/>
      <c r="VSY267" s="183"/>
      <c r="VSZ267" s="183"/>
      <c r="VTA267" s="183"/>
      <c r="VTB267" s="183"/>
      <c r="VTC267" s="183"/>
      <c r="VTD267" s="183"/>
      <c r="VTE267" s="183"/>
      <c r="VTF267" s="183"/>
      <c r="VTG267" s="183"/>
      <c r="VTH267" s="183"/>
      <c r="VTI267" s="183"/>
      <c r="VTJ267" s="183"/>
      <c r="VTK267" s="183"/>
      <c r="VTL267" s="183"/>
      <c r="VTM267" s="183"/>
      <c r="VTN267" s="183"/>
      <c r="VTO267" s="183"/>
      <c r="VTP267" s="183"/>
      <c r="VTQ267" s="183"/>
      <c r="VTR267" s="183"/>
      <c r="VTS267" s="183"/>
      <c r="VTT267" s="183"/>
      <c r="VTU267" s="183"/>
      <c r="VTV267" s="183"/>
      <c r="VTW267" s="183"/>
      <c r="VTX267" s="183"/>
      <c r="VTY267" s="183"/>
      <c r="VTZ267" s="183"/>
      <c r="VUA267" s="183"/>
      <c r="VUB267" s="183"/>
      <c r="VUC267" s="183"/>
      <c r="VUD267" s="183"/>
      <c r="VUE267" s="183"/>
      <c r="VUF267" s="183"/>
      <c r="VUG267" s="183"/>
      <c r="VUH267" s="183"/>
      <c r="VUI267" s="183"/>
      <c r="VUJ267" s="183"/>
      <c r="VUK267" s="183"/>
      <c r="VUL267" s="183"/>
      <c r="VUM267" s="183"/>
      <c r="VUN267" s="183"/>
      <c r="VUO267" s="183"/>
      <c r="VUP267" s="183"/>
      <c r="VUQ267" s="183"/>
      <c r="VUR267" s="183"/>
      <c r="VUS267" s="183"/>
      <c r="VUT267" s="183"/>
      <c r="VUU267" s="183"/>
      <c r="VUV267" s="183"/>
      <c r="VUW267" s="183"/>
      <c r="VUX267" s="183"/>
      <c r="VUY267" s="183"/>
      <c r="VUZ267" s="183"/>
      <c r="VVA267" s="183"/>
      <c r="VVB267" s="183"/>
      <c r="VVC267" s="183"/>
      <c r="VVD267" s="183"/>
      <c r="VVE267" s="183"/>
      <c r="VVF267" s="183"/>
      <c r="VVG267" s="183"/>
      <c r="VVH267" s="183"/>
      <c r="VVI267" s="183"/>
      <c r="VVJ267" s="183"/>
      <c r="VVK267" s="183"/>
      <c r="VVL267" s="183"/>
      <c r="VVM267" s="183"/>
      <c r="VVN267" s="183"/>
      <c r="VVO267" s="183"/>
      <c r="VVP267" s="183"/>
      <c r="VVQ267" s="183"/>
      <c r="VVR267" s="183"/>
      <c r="VVS267" s="183"/>
      <c r="VVT267" s="183"/>
      <c r="VVU267" s="183"/>
      <c r="VVV267" s="183"/>
      <c r="VVW267" s="183"/>
      <c r="VVX267" s="183"/>
      <c r="VVY267" s="183"/>
      <c r="VVZ267" s="183"/>
      <c r="VWA267" s="183"/>
      <c r="VWB267" s="183"/>
      <c r="VWC267" s="183"/>
      <c r="VWD267" s="183"/>
      <c r="VWE267" s="183"/>
      <c r="VWF267" s="183"/>
      <c r="VWG267" s="183"/>
      <c r="VWH267" s="183"/>
      <c r="VWI267" s="183"/>
      <c r="VWJ267" s="183"/>
      <c r="VWK267" s="183"/>
      <c r="VWL267" s="183"/>
      <c r="VWM267" s="183"/>
      <c r="VWN267" s="183"/>
      <c r="VWO267" s="183"/>
      <c r="VWP267" s="183"/>
      <c r="VWQ267" s="183"/>
      <c r="VWR267" s="183"/>
      <c r="VWS267" s="183"/>
      <c r="VWT267" s="183"/>
      <c r="VWU267" s="183"/>
      <c r="VWV267" s="183"/>
      <c r="VWW267" s="183"/>
      <c r="VWX267" s="183"/>
      <c r="VWY267" s="183"/>
      <c r="VWZ267" s="183"/>
      <c r="VXA267" s="183"/>
      <c r="VXB267" s="183"/>
      <c r="VXC267" s="183"/>
      <c r="VXD267" s="183"/>
      <c r="VXE267" s="183"/>
      <c r="VXF267" s="183"/>
      <c r="VXG267" s="183"/>
      <c r="VXH267" s="183"/>
      <c r="VXI267" s="183"/>
      <c r="VXJ267" s="183"/>
      <c r="VXK267" s="183"/>
      <c r="VXL267" s="183"/>
      <c r="VXM267" s="183"/>
      <c r="VXN267" s="183"/>
      <c r="VXO267" s="183"/>
      <c r="VXP267" s="183"/>
      <c r="VXQ267" s="183"/>
      <c r="VXR267" s="183"/>
      <c r="VXS267" s="183"/>
      <c r="VXT267" s="183"/>
      <c r="VXU267" s="183"/>
      <c r="VXV267" s="183"/>
      <c r="VXW267" s="183"/>
      <c r="VXX267" s="183"/>
      <c r="VXY267" s="183"/>
      <c r="VXZ267" s="183"/>
      <c r="VYA267" s="183"/>
      <c r="VYB267" s="183"/>
      <c r="VYC267" s="183"/>
      <c r="VYD267" s="183"/>
      <c r="VYE267" s="183"/>
      <c r="VYF267" s="183"/>
      <c r="VYG267" s="183"/>
      <c r="VYH267" s="183"/>
      <c r="VYI267" s="183"/>
      <c r="VYJ267" s="183"/>
      <c r="VYK267" s="183"/>
      <c r="VYL267" s="183"/>
      <c r="VYM267" s="183"/>
      <c r="VYN267" s="183"/>
      <c r="VYO267" s="183"/>
      <c r="VYP267" s="183"/>
      <c r="VYQ267" s="183"/>
      <c r="VYR267" s="183"/>
      <c r="VYS267" s="183"/>
      <c r="VYT267" s="183"/>
      <c r="VYU267" s="183"/>
      <c r="VYV267" s="183"/>
      <c r="VYW267" s="183"/>
      <c r="VYX267" s="183"/>
      <c r="VYY267" s="183"/>
      <c r="VYZ267" s="183"/>
      <c r="VZA267" s="183"/>
      <c r="VZB267" s="183"/>
      <c r="VZC267" s="183"/>
      <c r="VZD267" s="183"/>
      <c r="VZE267" s="183"/>
      <c r="VZF267" s="183"/>
      <c r="VZG267" s="183"/>
      <c r="VZH267" s="183"/>
      <c r="VZI267" s="183"/>
      <c r="VZJ267" s="183"/>
      <c r="VZK267" s="183"/>
      <c r="VZL267" s="183"/>
      <c r="VZM267" s="183"/>
      <c r="VZN267" s="183"/>
      <c r="VZO267" s="183"/>
      <c r="VZP267" s="183"/>
      <c r="VZQ267" s="183"/>
      <c r="VZR267" s="183"/>
      <c r="VZS267" s="183"/>
      <c r="VZT267" s="183"/>
      <c r="VZU267" s="183"/>
      <c r="VZV267" s="183"/>
      <c r="VZW267" s="183"/>
      <c r="VZX267" s="183"/>
      <c r="VZY267" s="183"/>
      <c r="VZZ267" s="183"/>
      <c r="WAA267" s="183"/>
      <c r="WAB267" s="183"/>
      <c r="WAC267" s="183"/>
      <c r="WAD267" s="183"/>
      <c r="WAE267" s="183"/>
      <c r="WAF267" s="183"/>
      <c r="WAG267" s="183"/>
      <c r="WAH267" s="183"/>
      <c r="WAI267" s="183"/>
      <c r="WAJ267" s="183"/>
      <c r="WAK267" s="183"/>
      <c r="WAL267" s="183"/>
      <c r="WAM267" s="183"/>
      <c r="WAN267" s="183"/>
      <c r="WAO267" s="183"/>
      <c r="WAP267" s="183"/>
      <c r="WAQ267" s="183"/>
      <c r="WAR267" s="183"/>
      <c r="WAS267" s="183"/>
      <c r="WAT267" s="183"/>
      <c r="WAU267" s="183"/>
      <c r="WAV267" s="183"/>
      <c r="WAW267" s="183"/>
      <c r="WAX267" s="183"/>
      <c r="WAY267" s="183"/>
      <c r="WAZ267" s="183"/>
      <c r="WBA267" s="183"/>
      <c r="WBB267" s="183"/>
      <c r="WBC267" s="183"/>
      <c r="WBD267" s="183"/>
      <c r="WBE267" s="183"/>
      <c r="WBF267" s="183"/>
      <c r="WBG267" s="183"/>
      <c r="WBH267" s="183"/>
      <c r="WBI267" s="183"/>
      <c r="WBJ267" s="183"/>
      <c r="WBK267" s="183"/>
      <c r="WBL267" s="183"/>
      <c r="WBM267" s="183"/>
      <c r="WBN267" s="183"/>
      <c r="WBO267" s="183"/>
      <c r="WBP267" s="183"/>
      <c r="WBQ267" s="183"/>
      <c r="WBR267" s="183"/>
      <c r="WBS267" s="183"/>
      <c r="WBT267" s="183"/>
      <c r="WBU267" s="183"/>
      <c r="WBV267" s="183"/>
      <c r="WBW267" s="183"/>
      <c r="WBX267" s="183"/>
      <c r="WBY267" s="183"/>
      <c r="WBZ267" s="183"/>
      <c r="WCA267" s="183"/>
      <c r="WCB267" s="183"/>
      <c r="WCC267" s="183"/>
      <c r="WCD267" s="183"/>
      <c r="WCE267" s="183"/>
      <c r="WCF267" s="183"/>
      <c r="WCG267" s="183"/>
      <c r="WCH267" s="183"/>
      <c r="WCI267" s="183"/>
      <c r="WCJ267" s="183"/>
      <c r="WCK267" s="183"/>
      <c r="WCL267" s="183"/>
      <c r="WCM267" s="183"/>
      <c r="WCN267" s="183"/>
      <c r="WCO267" s="183"/>
      <c r="WCP267" s="183"/>
      <c r="WCQ267" s="183"/>
      <c r="WCR267" s="183"/>
      <c r="WCS267" s="183"/>
      <c r="WCT267" s="183"/>
      <c r="WCU267" s="183"/>
      <c r="WCV267" s="183"/>
      <c r="WCW267" s="183"/>
      <c r="WCX267" s="183"/>
      <c r="WCY267" s="183"/>
      <c r="WCZ267" s="183"/>
      <c r="WDA267" s="183"/>
      <c r="WDB267" s="183"/>
      <c r="WDC267" s="183"/>
      <c r="WDD267" s="183"/>
      <c r="WDE267" s="183"/>
      <c r="WDF267" s="183"/>
      <c r="WDG267" s="183"/>
      <c r="WDH267" s="183"/>
      <c r="WDI267" s="183"/>
      <c r="WDJ267" s="183"/>
      <c r="WDK267" s="183"/>
      <c r="WDL267" s="183"/>
      <c r="WDM267" s="183"/>
      <c r="WDN267" s="183"/>
      <c r="WDO267" s="183"/>
      <c r="WDP267" s="183"/>
      <c r="WDQ267" s="183"/>
      <c r="WDR267" s="183"/>
      <c r="WDS267" s="183"/>
      <c r="WDT267" s="183"/>
      <c r="WDU267" s="183"/>
      <c r="WDV267" s="183"/>
      <c r="WDW267" s="183"/>
      <c r="WDX267" s="183"/>
      <c r="WDY267" s="183"/>
      <c r="WDZ267" s="183"/>
      <c r="WEA267" s="183"/>
      <c r="WEB267" s="183"/>
      <c r="WEC267" s="183"/>
      <c r="WED267" s="183"/>
      <c r="WEE267" s="183"/>
      <c r="WEF267" s="183"/>
      <c r="WEG267" s="183"/>
      <c r="WEH267" s="183"/>
      <c r="WEI267" s="183"/>
      <c r="WEJ267" s="183"/>
      <c r="WEK267" s="183"/>
    </row>
    <row r="268" spans="1:16178" s="10" customFormat="1" ht="35.25" customHeight="1" x14ac:dyDescent="0.25">
      <c r="A268" s="16" t="s">
        <v>3387</v>
      </c>
      <c r="B268" s="16" t="s">
        <v>3215</v>
      </c>
      <c r="C268" s="16">
        <v>101168</v>
      </c>
      <c r="D268" s="201">
        <v>38621</v>
      </c>
      <c r="E268" s="201">
        <v>38621</v>
      </c>
      <c r="F268" s="201">
        <v>42273</v>
      </c>
      <c r="G268" s="16" t="s">
        <v>5268</v>
      </c>
      <c r="H268" s="16"/>
      <c r="I268" s="16" t="s">
        <v>5263</v>
      </c>
      <c r="J268" s="16" t="s">
        <v>130</v>
      </c>
      <c r="K268" s="16" t="s">
        <v>131</v>
      </c>
      <c r="L268" s="16" t="s">
        <v>168</v>
      </c>
      <c r="M268" s="16"/>
      <c r="N268" s="16" t="s">
        <v>130</v>
      </c>
      <c r="O268" s="16" t="s">
        <v>131</v>
      </c>
      <c r="P268" s="16" t="s">
        <v>168</v>
      </c>
      <c r="Q268" s="16" t="s">
        <v>509</v>
      </c>
      <c r="R268" s="16" t="s">
        <v>3548</v>
      </c>
      <c r="S268" s="16" t="s">
        <v>5088</v>
      </c>
      <c r="T268" s="16" t="s">
        <v>5264</v>
      </c>
      <c r="U268" s="16"/>
      <c r="V268" s="16">
        <v>5004000</v>
      </c>
      <c r="W268" s="16"/>
      <c r="X268" s="16"/>
      <c r="Y268" s="16"/>
      <c r="Z268" s="16"/>
      <c r="AA268" s="16"/>
      <c r="AB268" s="16"/>
      <c r="AC268" s="16"/>
      <c r="AD268" s="16"/>
      <c r="AE268" s="16"/>
      <c r="AF268" s="16">
        <v>5004000</v>
      </c>
      <c r="AG268" s="16">
        <v>3677</v>
      </c>
      <c r="AH268" s="16">
        <v>316.7</v>
      </c>
      <c r="AI268" s="16">
        <v>0.4</v>
      </c>
      <c r="AJ268" s="16">
        <v>20</v>
      </c>
      <c r="AK268" s="16"/>
      <c r="AL268" s="16"/>
      <c r="AM268" s="16"/>
      <c r="AN268" s="16"/>
      <c r="AO268" s="16"/>
      <c r="AP268" s="16"/>
      <c r="AQ268" s="16"/>
      <c r="AR268" s="16"/>
      <c r="AS268" s="16"/>
      <c r="AT268" s="16"/>
      <c r="AU268" s="16"/>
      <c r="AV268" s="16"/>
      <c r="AW268" s="16"/>
      <c r="AX268" s="16" t="s">
        <v>3549</v>
      </c>
      <c r="AY268" s="16"/>
      <c r="AZ268" s="16"/>
      <c r="BA268" s="16"/>
      <c r="BB268" s="16"/>
      <c r="BC268" s="16"/>
      <c r="BD268" s="16"/>
      <c r="BE268" s="16"/>
      <c r="BF268" s="16"/>
      <c r="BG268" s="16"/>
      <c r="BH268" s="16"/>
      <c r="BI268" s="16"/>
      <c r="BJ268" s="16"/>
      <c r="BK268" s="16"/>
      <c r="BL268" s="203"/>
      <c r="BM268" s="203"/>
      <c r="BN268" s="200" t="s">
        <v>5710</v>
      </c>
      <c r="BO268" s="183"/>
      <c r="BP268" s="183"/>
      <c r="BQ268" s="183"/>
      <c r="BR268" s="183"/>
      <c r="BS268" s="183"/>
      <c r="BT268" s="183"/>
      <c r="BU268" s="183"/>
      <c r="BV268" s="183"/>
      <c r="BW268" s="183"/>
      <c r="BX268" s="183"/>
      <c r="BY268" s="183"/>
      <c r="BZ268" s="183"/>
      <c r="CA268" s="183"/>
      <c r="CB268" s="183"/>
      <c r="CC268" s="183"/>
      <c r="CD268" s="183"/>
      <c r="CE268" s="183"/>
      <c r="CF268" s="183"/>
      <c r="CG268" s="183"/>
      <c r="CH268" s="183"/>
      <c r="CI268" s="183"/>
      <c r="CJ268" s="183"/>
      <c r="CK268" s="183"/>
      <c r="CL268" s="183"/>
      <c r="CM268" s="183"/>
      <c r="CN268" s="183"/>
      <c r="CO268" s="183"/>
      <c r="CP268" s="183"/>
      <c r="CQ268" s="183"/>
      <c r="CR268" s="183"/>
      <c r="CS268" s="183"/>
      <c r="CT268" s="183"/>
      <c r="CU268" s="183"/>
      <c r="CV268" s="183"/>
      <c r="CW268" s="183"/>
      <c r="CX268" s="183"/>
      <c r="CY268" s="183"/>
      <c r="CZ268" s="183"/>
      <c r="DA268" s="183"/>
      <c r="DB268" s="183"/>
      <c r="DC268" s="183"/>
      <c r="DD268" s="183"/>
      <c r="DE268" s="183"/>
      <c r="DF268" s="183"/>
      <c r="DG268" s="183"/>
      <c r="DH268" s="183"/>
      <c r="DI268" s="183"/>
      <c r="DJ268" s="183"/>
      <c r="DK268" s="183"/>
      <c r="DL268" s="183"/>
      <c r="DM268" s="183"/>
      <c r="DN268" s="183"/>
      <c r="DO268" s="183"/>
      <c r="DP268" s="183"/>
      <c r="DQ268" s="183"/>
      <c r="DR268" s="183"/>
      <c r="DS268" s="183"/>
      <c r="DT268" s="183"/>
      <c r="DU268" s="183"/>
      <c r="DV268" s="183"/>
      <c r="DW268" s="183"/>
      <c r="DX268" s="183"/>
      <c r="DY268" s="183"/>
      <c r="DZ268" s="183"/>
      <c r="EA268" s="183"/>
      <c r="EB268" s="183"/>
      <c r="EC268" s="183"/>
      <c r="ED268" s="183"/>
      <c r="EE268" s="183"/>
      <c r="EF268" s="183"/>
      <c r="EG268" s="183"/>
      <c r="EH268" s="183"/>
      <c r="EI268" s="183"/>
      <c r="EJ268" s="183"/>
      <c r="EK268" s="183"/>
      <c r="EL268" s="183"/>
      <c r="EM268" s="183"/>
      <c r="EN268" s="183"/>
      <c r="EO268" s="183"/>
      <c r="EP268" s="183"/>
      <c r="EQ268" s="183"/>
      <c r="ER268" s="183"/>
      <c r="ES268" s="183"/>
      <c r="ET268" s="183"/>
      <c r="EU268" s="183"/>
      <c r="EV268" s="183"/>
      <c r="EW268" s="183"/>
      <c r="EX268" s="183"/>
      <c r="EY268" s="183"/>
      <c r="EZ268" s="183"/>
      <c r="FA268" s="183"/>
      <c r="FB268" s="183"/>
      <c r="FC268" s="183"/>
      <c r="FD268" s="183"/>
      <c r="FE268" s="183"/>
      <c r="FF268" s="183"/>
      <c r="FG268" s="183"/>
      <c r="FH268" s="183"/>
      <c r="FI268" s="183"/>
      <c r="FJ268" s="183"/>
      <c r="FK268" s="183"/>
      <c r="FL268" s="183"/>
      <c r="FM268" s="183"/>
      <c r="FN268" s="183"/>
      <c r="FO268" s="183"/>
      <c r="FP268" s="183"/>
      <c r="FQ268" s="183"/>
      <c r="FR268" s="183"/>
      <c r="FS268" s="183"/>
      <c r="FT268" s="183"/>
      <c r="FU268" s="183"/>
      <c r="FV268" s="183"/>
      <c r="FW268" s="183"/>
      <c r="FX268" s="183"/>
      <c r="FY268" s="183"/>
      <c r="FZ268" s="183"/>
      <c r="GA268" s="183"/>
      <c r="GB268" s="183"/>
      <c r="GC268" s="183"/>
      <c r="GD268" s="183"/>
      <c r="GE268" s="183"/>
      <c r="GF268" s="183"/>
      <c r="GG268" s="183"/>
      <c r="GH268" s="183"/>
      <c r="GI268" s="183"/>
      <c r="GJ268" s="183"/>
      <c r="GK268" s="183"/>
      <c r="GL268" s="183"/>
      <c r="GM268" s="183"/>
      <c r="GN268" s="183"/>
      <c r="GO268" s="183"/>
      <c r="GP268" s="183"/>
      <c r="GQ268" s="183"/>
      <c r="GR268" s="183"/>
      <c r="GS268" s="183"/>
      <c r="GT268" s="183"/>
      <c r="GU268" s="183"/>
      <c r="GV268" s="183"/>
      <c r="GW268" s="183"/>
      <c r="GX268" s="183"/>
      <c r="GY268" s="183"/>
      <c r="GZ268" s="183"/>
      <c r="HA268" s="183"/>
      <c r="HB268" s="183"/>
      <c r="HC268" s="183"/>
      <c r="HD268" s="183"/>
      <c r="HE268" s="183"/>
      <c r="HF268" s="183"/>
      <c r="HG268" s="183"/>
      <c r="HH268" s="183"/>
      <c r="HI268" s="183"/>
      <c r="HJ268" s="183"/>
      <c r="HK268" s="183"/>
      <c r="HL268" s="183"/>
      <c r="HM268" s="183"/>
      <c r="HN268" s="183"/>
      <c r="HO268" s="183"/>
      <c r="HP268" s="183"/>
      <c r="HQ268" s="183"/>
      <c r="HR268" s="183"/>
      <c r="HS268" s="183"/>
      <c r="HT268" s="183"/>
      <c r="HU268" s="183"/>
      <c r="HV268" s="183"/>
      <c r="HW268" s="183"/>
      <c r="HX268" s="183"/>
      <c r="HY268" s="183"/>
      <c r="HZ268" s="183"/>
      <c r="IA268" s="183"/>
      <c r="IB268" s="183"/>
      <c r="IC268" s="183"/>
      <c r="ID268" s="183"/>
      <c r="IE268" s="183"/>
      <c r="IF268" s="183"/>
      <c r="IG268" s="183"/>
      <c r="IH268" s="183"/>
      <c r="II268" s="183"/>
      <c r="IJ268" s="183"/>
      <c r="IK268" s="183"/>
      <c r="IL268" s="183"/>
      <c r="IM268" s="183"/>
      <c r="IN268" s="183"/>
      <c r="IO268" s="183"/>
      <c r="IP268" s="183"/>
      <c r="IQ268" s="183"/>
      <c r="IR268" s="183"/>
      <c r="IS268" s="183"/>
      <c r="IT268" s="183"/>
      <c r="IU268" s="183"/>
      <c r="IV268" s="183"/>
      <c r="IW268" s="183"/>
      <c r="IX268" s="183"/>
      <c r="IY268" s="183"/>
      <c r="IZ268" s="183"/>
      <c r="JA268" s="183"/>
      <c r="JB268" s="183"/>
      <c r="JC268" s="183"/>
      <c r="JD268" s="183"/>
      <c r="JE268" s="183"/>
      <c r="JF268" s="183"/>
      <c r="JG268" s="183"/>
      <c r="JH268" s="183"/>
      <c r="JI268" s="183"/>
      <c r="JJ268" s="183"/>
      <c r="JK268" s="183"/>
      <c r="JL268" s="183"/>
      <c r="JM268" s="183"/>
      <c r="JN268" s="183"/>
      <c r="JO268" s="183"/>
      <c r="JP268" s="183"/>
      <c r="JQ268" s="183"/>
      <c r="JR268" s="183"/>
      <c r="JS268" s="183"/>
      <c r="JT268" s="183"/>
      <c r="JU268" s="183"/>
      <c r="JV268" s="183"/>
      <c r="JW268" s="183"/>
      <c r="JX268" s="183"/>
      <c r="JY268" s="183"/>
      <c r="JZ268" s="183"/>
      <c r="KA268" s="183"/>
      <c r="KB268" s="183"/>
      <c r="KC268" s="183"/>
      <c r="KD268" s="183"/>
      <c r="KE268" s="183"/>
      <c r="KF268" s="183"/>
      <c r="KG268" s="183"/>
      <c r="KH268" s="183"/>
      <c r="KI268" s="183"/>
      <c r="KJ268" s="183"/>
      <c r="KK268" s="183"/>
      <c r="KL268" s="183"/>
      <c r="KM268" s="183"/>
      <c r="KN268" s="183"/>
      <c r="KO268" s="183"/>
      <c r="KP268" s="183"/>
      <c r="KQ268" s="183"/>
      <c r="KR268" s="183"/>
      <c r="KS268" s="183"/>
      <c r="KT268" s="183"/>
      <c r="KU268" s="183"/>
      <c r="KV268" s="183"/>
      <c r="KW268" s="183"/>
      <c r="KX268" s="183"/>
      <c r="KY268" s="183"/>
      <c r="KZ268" s="183"/>
      <c r="LA268" s="183"/>
      <c r="LB268" s="183"/>
      <c r="LC268" s="183"/>
      <c r="LD268" s="183"/>
      <c r="LE268" s="183"/>
      <c r="LF268" s="183"/>
      <c r="LG268" s="183"/>
      <c r="LH268" s="183"/>
      <c r="LI268" s="183"/>
      <c r="LJ268" s="183"/>
      <c r="LK268" s="183"/>
      <c r="LL268" s="183"/>
      <c r="LM268" s="183"/>
      <c r="LN268" s="183"/>
      <c r="LO268" s="183"/>
      <c r="LP268" s="183"/>
      <c r="LQ268" s="183"/>
      <c r="LR268" s="183"/>
      <c r="LS268" s="183"/>
      <c r="LT268" s="183"/>
      <c r="LU268" s="183"/>
      <c r="LV268" s="183"/>
      <c r="LW268" s="183"/>
      <c r="LX268" s="183"/>
      <c r="LY268" s="183"/>
      <c r="LZ268" s="183"/>
      <c r="MA268" s="183"/>
      <c r="MB268" s="183"/>
      <c r="MC268" s="183"/>
      <c r="MD268" s="183"/>
      <c r="ME268" s="183"/>
      <c r="MF268" s="183"/>
      <c r="MG268" s="183"/>
      <c r="MH268" s="183"/>
      <c r="MI268" s="183"/>
      <c r="MJ268" s="183"/>
      <c r="MK268" s="183"/>
      <c r="ML268" s="183"/>
      <c r="MM268" s="183"/>
      <c r="MN268" s="183"/>
      <c r="MO268" s="183"/>
      <c r="MP268" s="183"/>
      <c r="MQ268" s="183"/>
      <c r="MR268" s="183"/>
      <c r="MS268" s="183"/>
      <c r="MT268" s="183"/>
      <c r="MU268" s="183"/>
      <c r="MV268" s="183"/>
      <c r="MW268" s="183"/>
      <c r="MX268" s="183"/>
      <c r="MY268" s="183"/>
      <c r="MZ268" s="183"/>
      <c r="NA268" s="183"/>
      <c r="NB268" s="183"/>
      <c r="NC268" s="183"/>
      <c r="ND268" s="183"/>
      <c r="NE268" s="183"/>
      <c r="NF268" s="183"/>
      <c r="NG268" s="183"/>
      <c r="NH268" s="183"/>
      <c r="NI268" s="183"/>
      <c r="NJ268" s="183"/>
      <c r="NK268" s="183"/>
      <c r="NL268" s="183"/>
      <c r="NM268" s="183"/>
      <c r="NN268" s="183"/>
      <c r="NO268" s="183"/>
      <c r="NP268" s="183"/>
      <c r="NQ268" s="183"/>
      <c r="NR268" s="183"/>
      <c r="NS268" s="183"/>
      <c r="NT268" s="183"/>
      <c r="NU268" s="183"/>
      <c r="NV268" s="183"/>
      <c r="NW268" s="183"/>
      <c r="NX268" s="183"/>
      <c r="NY268" s="183"/>
      <c r="NZ268" s="183"/>
      <c r="OA268" s="183"/>
      <c r="OB268" s="183"/>
      <c r="OC268" s="183"/>
      <c r="OD268" s="183"/>
      <c r="OE268" s="183"/>
      <c r="OF268" s="183"/>
      <c r="OG268" s="183"/>
      <c r="OH268" s="183"/>
      <c r="OI268" s="183"/>
      <c r="OJ268" s="183"/>
      <c r="OK268" s="183"/>
      <c r="OL268" s="183"/>
      <c r="OM268" s="183"/>
      <c r="ON268" s="183"/>
      <c r="OO268" s="183"/>
      <c r="OP268" s="183"/>
      <c r="OQ268" s="183"/>
      <c r="OR268" s="183"/>
      <c r="OS268" s="183"/>
      <c r="OT268" s="183"/>
      <c r="OU268" s="183"/>
      <c r="OV268" s="183"/>
      <c r="OW268" s="183"/>
      <c r="OX268" s="183"/>
      <c r="OY268" s="183"/>
      <c r="OZ268" s="183"/>
      <c r="PA268" s="183"/>
      <c r="PB268" s="183"/>
      <c r="PC268" s="183"/>
      <c r="PD268" s="183"/>
      <c r="PE268" s="183"/>
      <c r="PF268" s="183"/>
      <c r="PG268" s="183"/>
      <c r="PH268" s="183"/>
      <c r="PI268" s="183"/>
      <c r="PJ268" s="183"/>
      <c r="PK268" s="183"/>
      <c r="PL268" s="183"/>
      <c r="PM268" s="183"/>
      <c r="PN268" s="183"/>
      <c r="PO268" s="183"/>
      <c r="PP268" s="183"/>
      <c r="PQ268" s="183"/>
      <c r="PR268" s="183"/>
      <c r="PS268" s="183"/>
      <c r="PT268" s="183"/>
      <c r="PU268" s="183"/>
      <c r="PV268" s="183"/>
      <c r="PW268" s="183"/>
      <c r="PX268" s="183"/>
      <c r="PY268" s="183"/>
      <c r="PZ268" s="183"/>
      <c r="QA268" s="183"/>
      <c r="QB268" s="183"/>
      <c r="QC268" s="183"/>
      <c r="QD268" s="183"/>
      <c r="QE268" s="183"/>
      <c r="QF268" s="183"/>
      <c r="QG268" s="183"/>
      <c r="QH268" s="183"/>
      <c r="QI268" s="183"/>
      <c r="QJ268" s="183"/>
      <c r="QK268" s="183"/>
      <c r="QL268" s="183"/>
      <c r="QM268" s="183"/>
      <c r="QN268" s="183"/>
      <c r="QO268" s="183"/>
      <c r="QP268" s="183"/>
      <c r="QQ268" s="183"/>
      <c r="QR268" s="183"/>
      <c r="QS268" s="183"/>
      <c r="QT268" s="183"/>
      <c r="QU268" s="183"/>
      <c r="QV268" s="183"/>
      <c r="QW268" s="183"/>
      <c r="QX268" s="183"/>
      <c r="QY268" s="183"/>
      <c r="QZ268" s="183"/>
      <c r="RA268" s="183"/>
      <c r="RB268" s="183"/>
      <c r="RC268" s="183"/>
      <c r="RD268" s="183"/>
      <c r="RE268" s="183"/>
      <c r="RF268" s="183"/>
      <c r="RG268" s="183"/>
      <c r="RH268" s="183"/>
      <c r="RI268" s="183"/>
      <c r="RJ268" s="183"/>
      <c r="RK268" s="183"/>
      <c r="RL268" s="183"/>
      <c r="RM268" s="183"/>
      <c r="RN268" s="183"/>
      <c r="RO268" s="183"/>
      <c r="RP268" s="183"/>
      <c r="RQ268" s="183"/>
      <c r="RR268" s="183"/>
      <c r="RS268" s="183"/>
      <c r="RT268" s="183"/>
      <c r="RU268" s="183"/>
      <c r="RV268" s="183"/>
      <c r="RW268" s="183"/>
      <c r="RX268" s="183"/>
      <c r="RY268" s="183"/>
      <c r="RZ268" s="183"/>
      <c r="SA268" s="183"/>
      <c r="SB268" s="183"/>
      <c r="SC268" s="183"/>
      <c r="SD268" s="183"/>
      <c r="SE268" s="183"/>
      <c r="SF268" s="183"/>
      <c r="SG268" s="183"/>
      <c r="SH268" s="183"/>
      <c r="SI268" s="183"/>
      <c r="SJ268" s="183"/>
      <c r="SK268" s="183"/>
      <c r="SL268" s="183"/>
      <c r="SM268" s="183"/>
      <c r="SN268" s="183"/>
      <c r="SO268" s="183"/>
      <c r="SP268" s="183"/>
      <c r="SQ268" s="183"/>
      <c r="SR268" s="183"/>
      <c r="SS268" s="183"/>
      <c r="ST268" s="183"/>
      <c r="SU268" s="183"/>
      <c r="SV268" s="183"/>
      <c r="SW268" s="183"/>
      <c r="SX268" s="183"/>
      <c r="SY268" s="183"/>
      <c r="SZ268" s="183"/>
      <c r="TA268" s="183"/>
      <c r="TB268" s="183"/>
      <c r="TC268" s="183"/>
      <c r="TD268" s="183"/>
      <c r="TE268" s="183"/>
      <c r="TF268" s="183"/>
      <c r="TG268" s="183"/>
      <c r="TH268" s="183"/>
      <c r="TI268" s="183"/>
      <c r="TJ268" s="183"/>
      <c r="TK268" s="183"/>
      <c r="TL268" s="183"/>
      <c r="TM268" s="183"/>
      <c r="TN268" s="183"/>
      <c r="TO268" s="183"/>
      <c r="TP268" s="183"/>
      <c r="TQ268" s="183"/>
      <c r="TR268" s="183"/>
      <c r="TS268" s="183"/>
      <c r="TT268" s="183"/>
      <c r="TU268" s="183"/>
      <c r="TV268" s="183"/>
      <c r="TW268" s="183"/>
      <c r="TX268" s="183"/>
      <c r="TY268" s="183"/>
      <c r="TZ268" s="183"/>
      <c r="UA268" s="183"/>
      <c r="UB268" s="183"/>
      <c r="UC268" s="183"/>
      <c r="UD268" s="183"/>
      <c r="UE268" s="183"/>
      <c r="UF268" s="183"/>
      <c r="UG268" s="183"/>
      <c r="UH268" s="183"/>
      <c r="UI268" s="183"/>
      <c r="UJ268" s="183"/>
      <c r="UK268" s="183"/>
      <c r="UL268" s="183"/>
      <c r="UM268" s="183"/>
      <c r="UN268" s="183"/>
      <c r="UO268" s="183"/>
      <c r="UP268" s="183"/>
      <c r="UQ268" s="183"/>
      <c r="UR268" s="183"/>
      <c r="US268" s="183"/>
      <c r="UT268" s="183"/>
      <c r="UU268" s="183"/>
      <c r="UV268" s="183"/>
      <c r="UW268" s="183"/>
      <c r="UX268" s="183"/>
      <c r="UY268" s="183"/>
      <c r="UZ268" s="183"/>
      <c r="VA268" s="183"/>
      <c r="VB268" s="183"/>
      <c r="VC268" s="183"/>
      <c r="VD268" s="183"/>
      <c r="VE268" s="183"/>
      <c r="VF268" s="183"/>
      <c r="VG268" s="183"/>
      <c r="VH268" s="183"/>
      <c r="VI268" s="183"/>
      <c r="VJ268" s="183"/>
      <c r="VK268" s="183"/>
      <c r="VL268" s="183"/>
      <c r="VM268" s="183"/>
      <c r="VN268" s="183"/>
      <c r="VO268" s="183"/>
      <c r="VP268" s="183"/>
      <c r="VQ268" s="183"/>
      <c r="VR268" s="183"/>
      <c r="VS268" s="183"/>
      <c r="VT268" s="183"/>
      <c r="VU268" s="183"/>
      <c r="VV268" s="183"/>
      <c r="VW268" s="183"/>
      <c r="VX268" s="183"/>
      <c r="VY268" s="183"/>
      <c r="VZ268" s="183"/>
      <c r="WA268" s="183"/>
      <c r="WB268" s="183"/>
      <c r="WC268" s="183"/>
      <c r="WD268" s="183"/>
      <c r="WE268" s="183"/>
      <c r="WF268" s="183"/>
      <c r="WG268" s="183"/>
      <c r="WH268" s="183"/>
      <c r="WI268" s="183"/>
      <c r="WJ268" s="183"/>
      <c r="WK268" s="183"/>
      <c r="WL268" s="183"/>
      <c r="WM268" s="183"/>
      <c r="WN268" s="183"/>
      <c r="WO268" s="183"/>
      <c r="WP268" s="183"/>
      <c r="WQ268" s="183"/>
      <c r="WR268" s="183"/>
      <c r="WS268" s="183"/>
      <c r="WT268" s="183"/>
      <c r="WU268" s="183"/>
      <c r="WV268" s="183"/>
      <c r="WW268" s="183"/>
      <c r="WX268" s="183"/>
      <c r="WY268" s="183"/>
      <c r="WZ268" s="183"/>
      <c r="XA268" s="183"/>
      <c r="XB268" s="183"/>
      <c r="XC268" s="183"/>
      <c r="XD268" s="183"/>
      <c r="XE268" s="183"/>
      <c r="XF268" s="183"/>
      <c r="XG268" s="183"/>
      <c r="XH268" s="183"/>
      <c r="XI268" s="183"/>
      <c r="XJ268" s="183"/>
      <c r="XK268" s="183"/>
      <c r="XL268" s="183"/>
      <c r="XM268" s="183"/>
      <c r="XN268" s="183"/>
      <c r="XO268" s="183"/>
      <c r="XP268" s="183"/>
      <c r="XQ268" s="183"/>
      <c r="XR268" s="183"/>
      <c r="XS268" s="183"/>
      <c r="XT268" s="183"/>
      <c r="XU268" s="183"/>
      <c r="XV268" s="183"/>
      <c r="XW268" s="183"/>
      <c r="XX268" s="183"/>
      <c r="XY268" s="183"/>
      <c r="XZ268" s="183"/>
      <c r="YA268" s="183"/>
      <c r="YB268" s="183"/>
      <c r="YC268" s="183"/>
      <c r="YD268" s="183"/>
      <c r="YE268" s="183"/>
      <c r="YF268" s="183"/>
      <c r="YG268" s="183"/>
      <c r="YH268" s="183"/>
      <c r="YI268" s="183"/>
      <c r="YJ268" s="183"/>
      <c r="YK268" s="183"/>
      <c r="YL268" s="183"/>
      <c r="YM268" s="183"/>
      <c r="YN268" s="183"/>
      <c r="YO268" s="183"/>
      <c r="YP268" s="183"/>
      <c r="YQ268" s="183"/>
      <c r="YR268" s="183"/>
      <c r="YS268" s="183"/>
      <c r="YT268" s="183"/>
      <c r="YU268" s="183"/>
      <c r="YV268" s="183"/>
      <c r="YW268" s="183"/>
      <c r="YX268" s="183"/>
      <c r="YY268" s="183"/>
      <c r="YZ268" s="183"/>
      <c r="ZA268" s="183"/>
      <c r="ZB268" s="183"/>
      <c r="ZC268" s="183"/>
      <c r="ZD268" s="183"/>
      <c r="ZE268" s="183"/>
      <c r="ZF268" s="183"/>
      <c r="ZG268" s="183"/>
      <c r="ZH268" s="183"/>
      <c r="ZI268" s="183"/>
      <c r="ZJ268" s="183"/>
      <c r="ZK268" s="183"/>
      <c r="ZL268" s="183"/>
      <c r="ZM268" s="183"/>
      <c r="ZN268" s="183"/>
      <c r="ZO268" s="183"/>
      <c r="ZP268" s="183"/>
      <c r="ZQ268" s="183"/>
      <c r="ZR268" s="183"/>
      <c r="ZS268" s="183"/>
      <c r="ZT268" s="183"/>
      <c r="ZU268" s="183"/>
      <c r="ZV268" s="183"/>
      <c r="ZW268" s="183"/>
      <c r="ZX268" s="183"/>
      <c r="ZY268" s="183"/>
      <c r="ZZ268" s="183"/>
      <c r="AAA268" s="183"/>
      <c r="AAB268" s="183"/>
      <c r="AAC268" s="183"/>
      <c r="AAD268" s="183"/>
      <c r="AAE268" s="183"/>
      <c r="AAF268" s="183"/>
      <c r="AAG268" s="183"/>
      <c r="AAH268" s="183"/>
      <c r="AAI268" s="183"/>
      <c r="AAJ268" s="183"/>
      <c r="AAK268" s="183"/>
      <c r="AAL268" s="183"/>
      <c r="AAM268" s="183"/>
      <c r="AAN268" s="183"/>
      <c r="AAO268" s="183"/>
      <c r="AAP268" s="183"/>
      <c r="AAQ268" s="183"/>
      <c r="AAR268" s="183"/>
      <c r="AAS268" s="183"/>
      <c r="AAT268" s="183"/>
      <c r="AAU268" s="183"/>
      <c r="AAV268" s="183"/>
      <c r="AAW268" s="183"/>
      <c r="AAX268" s="183"/>
      <c r="AAY268" s="183"/>
      <c r="AAZ268" s="183"/>
      <c r="ABA268" s="183"/>
      <c r="ABB268" s="183"/>
      <c r="ABC268" s="183"/>
      <c r="ABD268" s="183"/>
      <c r="ABE268" s="183"/>
      <c r="ABF268" s="183"/>
      <c r="ABG268" s="183"/>
      <c r="ABH268" s="183"/>
      <c r="ABI268" s="183"/>
      <c r="ABJ268" s="183"/>
      <c r="ABK268" s="183"/>
      <c r="ABL268" s="183"/>
      <c r="ABM268" s="183"/>
      <c r="ABN268" s="183"/>
      <c r="ABO268" s="183"/>
      <c r="ABP268" s="183"/>
      <c r="ABQ268" s="183"/>
      <c r="ABR268" s="183"/>
      <c r="ABS268" s="183"/>
      <c r="ABT268" s="183"/>
      <c r="ABU268" s="183"/>
      <c r="ABV268" s="183"/>
      <c r="ABW268" s="183"/>
      <c r="ABX268" s="183"/>
      <c r="ABY268" s="183"/>
      <c r="ABZ268" s="183"/>
      <c r="ACA268" s="183"/>
      <c r="ACB268" s="183"/>
      <c r="ACC268" s="183"/>
      <c r="ACD268" s="183"/>
      <c r="ACE268" s="183"/>
      <c r="ACF268" s="183"/>
      <c r="ACG268" s="183"/>
      <c r="ACH268" s="183"/>
      <c r="ACI268" s="183"/>
      <c r="ACJ268" s="183"/>
      <c r="ACK268" s="183"/>
      <c r="ACL268" s="183"/>
      <c r="ACM268" s="183"/>
      <c r="ACN268" s="183"/>
      <c r="ACO268" s="183"/>
      <c r="ACP268" s="183"/>
      <c r="ACQ268" s="183"/>
      <c r="ACR268" s="183"/>
      <c r="ACS268" s="183"/>
      <c r="ACT268" s="183"/>
      <c r="ACU268" s="183"/>
      <c r="ACV268" s="183"/>
      <c r="ACW268" s="183"/>
      <c r="ACX268" s="183"/>
      <c r="ACY268" s="183"/>
      <c r="ACZ268" s="183"/>
      <c r="ADA268" s="183"/>
      <c r="ADB268" s="183"/>
      <c r="ADC268" s="183"/>
      <c r="ADD268" s="183"/>
      <c r="ADE268" s="183"/>
      <c r="ADF268" s="183"/>
      <c r="ADG268" s="183"/>
      <c r="ADH268" s="183"/>
      <c r="ADI268" s="183"/>
      <c r="ADJ268" s="183"/>
      <c r="ADK268" s="183"/>
      <c r="ADL268" s="183"/>
      <c r="ADM268" s="183"/>
      <c r="ADN268" s="183"/>
      <c r="ADO268" s="183"/>
      <c r="ADP268" s="183"/>
      <c r="ADQ268" s="183"/>
      <c r="ADR268" s="183"/>
      <c r="ADS268" s="183"/>
      <c r="ADT268" s="183"/>
      <c r="ADU268" s="183"/>
      <c r="ADV268" s="183"/>
      <c r="ADW268" s="183"/>
      <c r="ADX268" s="183"/>
      <c r="ADY268" s="183"/>
      <c r="ADZ268" s="183"/>
      <c r="AEA268" s="183"/>
      <c r="AEB268" s="183"/>
      <c r="AEC268" s="183"/>
      <c r="AED268" s="183"/>
      <c r="AEE268" s="183"/>
      <c r="AEF268" s="183"/>
      <c r="AEG268" s="183"/>
      <c r="AEH268" s="183"/>
      <c r="AEI268" s="183"/>
      <c r="AEJ268" s="183"/>
      <c r="AEK268" s="183"/>
      <c r="AEL268" s="183"/>
      <c r="AEM268" s="183"/>
      <c r="AEN268" s="183"/>
      <c r="AEO268" s="183"/>
      <c r="AEP268" s="183"/>
      <c r="AEQ268" s="183"/>
      <c r="AER268" s="183"/>
      <c r="AES268" s="183"/>
      <c r="AET268" s="183"/>
      <c r="AEU268" s="183"/>
      <c r="AEV268" s="183"/>
      <c r="AEW268" s="183"/>
      <c r="AEX268" s="183"/>
      <c r="AEY268" s="183"/>
      <c r="AEZ268" s="183"/>
      <c r="AFA268" s="183"/>
      <c r="AFB268" s="183"/>
      <c r="AFC268" s="183"/>
      <c r="AFD268" s="183"/>
      <c r="AFE268" s="183"/>
      <c r="AFF268" s="183"/>
      <c r="AFG268" s="183"/>
      <c r="AFH268" s="183"/>
      <c r="AFI268" s="183"/>
      <c r="AFJ268" s="183"/>
      <c r="AFK268" s="183"/>
      <c r="AFL268" s="183"/>
      <c r="AFM268" s="183"/>
      <c r="AFN268" s="183"/>
      <c r="AFO268" s="183"/>
      <c r="AFP268" s="183"/>
      <c r="AFQ268" s="183"/>
      <c r="AFR268" s="183"/>
      <c r="AFS268" s="183"/>
      <c r="AFT268" s="183"/>
      <c r="AFU268" s="183"/>
      <c r="AFV268" s="183"/>
      <c r="AFW268" s="183"/>
      <c r="AFX268" s="183"/>
      <c r="AFY268" s="183"/>
      <c r="AFZ268" s="183"/>
      <c r="AGA268" s="183"/>
      <c r="AGB268" s="183"/>
      <c r="AGC268" s="183"/>
      <c r="AGD268" s="183"/>
      <c r="AGE268" s="183"/>
      <c r="AGF268" s="183"/>
      <c r="AGG268" s="183"/>
      <c r="AGH268" s="183"/>
      <c r="AGI268" s="183"/>
      <c r="AGJ268" s="183"/>
      <c r="AGK268" s="183"/>
      <c r="AGL268" s="183"/>
      <c r="AGM268" s="183"/>
      <c r="AGN268" s="183"/>
      <c r="AGO268" s="183"/>
      <c r="AGP268" s="183"/>
      <c r="AGQ268" s="183"/>
      <c r="AGR268" s="183"/>
      <c r="AGS268" s="183"/>
      <c r="AGT268" s="183"/>
      <c r="AGU268" s="183"/>
      <c r="AGV268" s="183"/>
      <c r="AGW268" s="183"/>
      <c r="AGX268" s="183"/>
      <c r="AGY268" s="183"/>
      <c r="AGZ268" s="183"/>
      <c r="AHA268" s="183"/>
      <c r="AHB268" s="183"/>
      <c r="AHC268" s="183"/>
      <c r="AHD268" s="183"/>
      <c r="AHE268" s="183"/>
      <c r="AHF268" s="183"/>
      <c r="AHG268" s="183"/>
      <c r="AHH268" s="183"/>
      <c r="AHI268" s="183"/>
      <c r="AHJ268" s="183"/>
      <c r="AHK268" s="183"/>
      <c r="AHL268" s="183"/>
      <c r="AHM268" s="183"/>
      <c r="AHN268" s="183"/>
      <c r="AHO268" s="183"/>
      <c r="AHP268" s="183"/>
      <c r="AHQ268" s="183"/>
      <c r="AHR268" s="183"/>
      <c r="AHS268" s="183"/>
      <c r="AHT268" s="183"/>
      <c r="AHU268" s="183"/>
      <c r="AHV268" s="183"/>
      <c r="AHW268" s="183"/>
      <c r="AHX268" s="183"/>
      <c r="AHY268" s="183"/>
      <c r="AHZ268" s="183"/>
      <c r="AIA268" s="183"/>
      <c r="AIB268" s="183"/>
      <c r="AIC268" s="183"/>
      <c r="AID268" s="183"/>
      <c r="AIE268" s="183"/>
      <c r="AIF268" s="183"/>
      <c r="AIG268" s="183"/>
      <c r="AIH268" s="183"/>
      <c r="AII268" s="183"/>
      <c r="AIJ268" s="183"/>
      <c r="AIK268" s="183"/>
      <c r="AIL268" s="183"/>
      <c r="AIM268" s="183"/>
      <c r="AIN268" s="183"/>
      <c r="AIO268" s="183"/>
      <c r="AIP268" s="183"/>
      <c r="AIQ268" s="183"/>
      <c r="AIR268" s="183"/>
      <c r="AIS268" s="183"/>
      <c r="AIT268" s="183"/>
      <c r="AIU268" s="183"/>
      <c r="AIV268" s="183"/>
      <c r="AIW268" s="183"/>
      <c r="AIX268" s="183"/>
      <c r="AIY268" s="183"/>
      <c r="AIZ268" s="183"/>
      <c r="AJA268" s="183"/>
      <c r="AJB268" s="183"/>
      <c r="AJC268" s="183"/>
      <c r="AJD268" s="183"/>
      <c r="AJE268" s="183"/>
      <c r="AJF268" s="183"/>
      <c r="AJG268" s="183"/>
      <c r="AJH268" s="183"/>
      <c r="AJI268" s="183"/>
      <c r="AJJ268" s="183"/>
      <c r="AJK268" s="183"/>
      <c r="AJL268" s="183"/>
      <c r="AJM268" s="183"/>
      <c r="AJN268" s="183"/>
      <c r="AJO268" s="183"/>
      <c r="AJP268" s="183"/>
      <c r="AJQ268" s="183"/>
      <c r="AJR268" s="183"/>
      <c r="AJS268" s="183"/>
      <c r="AJT268" s="183"/>
      <c r="AJU268" s="183"/>
      <c r="AJV268" s="183"/>
      <c r="AJW268" s="183"/>
      <c r="AJX268" s="183"/>
      <c r="AJY268" s="183"/>
      <c r="AJZ268" s="183"/>
      <c r="AKA268" s="183"/>
      <c r="AKB268" s="183"/>
      <c r="AKC268" s="183"/>
      <c r="AKD268" s="183"/>
      <c r="AKE268" s="183"/>
      <c r="AKF268" s="183"/>
      <c r="AKG268" s="183"/>
      <c r="AKH268" s="183"/>
      <c r="AKI268" s="183"/>
      <c r="AKJ268" s="183"/>
      <c r="AKK268" s="183"/>
      <c r="AKL268" s="183"/>
      <c r="AKM268" s="183"/>
      <c r="AKN268" s="183"/>
      <c r="AKO268" s="183"/>
      <c r="AKP268" s="183"/>
      <c r="AKQ268" s="183"/>
      <c r="AKR268" s="183"/>
      <c r="AKS268" s="183"/>
      <c r="AKT268" s="183"/>
      <c r="AKU268" s="183"/>
      <c r="AKV268" s="183"/>
      <c r="AKW268" s="183"/>
      <c r="AKX268" s="183"/>
      <c r="AKY268" s="183"/>
      <c r="AKZ268" s="183"/>
      <c r="ALA268" s="183"/>
      <c r="ALB268" s="183"/>
      <c r="ALC268" s="183"/>
      <c r="ALD268" s="183"/>
      <c r="ALE268" s="183"/>
      <c r="ALF268" s="183"/>
      <c r="ALG268" s="183"/>
      <c r="ALH268" s="183"/>
      <c r="ALI268" s="183"/>
      <c r="ALJ268" s="183"/>
      <c r="ALK268" s="183"/>
      <c r="ALL268" s="183"/>
      <c r="ALM268" s="183"/>
      <c r="ALN268" s="183"/>
      <c r="ALO268" s="183"/>
      <c r="ALP268" s="183"/>
      <c r="ALQ268" s="183"/>
      <c r="ALR268" s="183"/>
      <c r="ALS268" s="183"/>
      <c r="ALT268" s="183"/>
      <c r="ALU268" s="183"/>
      <c r="ALV268" s="183"/>
      <c r="ALW268" s="183"/>
      <c r="ALX268" s="183"/>
      <c r="ALY268" s="183"/>
      <c r="ALZ268" s="183"/>
      <c r="AMA268" s="183"/>
      <c r="AMB268" s="183"/>
      <c r="AMC268" s="183"/>
      <c r="AMD268" s="183"/>
      <c r="AME268" s="183"/>
      <c r="AMF268" s="183"/>
      <c r="AMG268" s="183"/>
      <c r="AMH268" s="183"/>
      <c r="AMI268" s="183"/>
      <c r="AMJ268" s="183"/>
      <c r="AMK268" s="183"/>
      <c r="AML268" s="183"/>
      <c r="AMM268" s="183"/>
      <c r="AMN268" s="183"/>
      <c r="AMO268" s="183"/>
      <c r="AMP268" s="183"/>
      <c r="AMQ268" s="183"/>
      <c r="AMR268" s="183"/>
      <c r="AMS268" s="183"/>
      <c r="AMT268" s="183"/>
      <c r="AMU268" s="183"/>
      <c r="AMV268" s="183"/>
      <c r="AMW268" s="183"/>
      <c r="AMX268" s="183"/>
      <c r="AMY268" s="183"/>
      <c r="AMZ268" s="183"/>
      <c r="ANA268" s="183"/>
      <c r="ANB268" s="183"/>
      <c r="ANC268" s="183"/>
      <c r="AND268" s="183"/>
      <c r="ANE268" s="183"/>
      <c r="ANF268" s="183"/>
      <c r="ANG268" s="183"/>
      <c r="ANH268" s="183"/>
      <c r="ANI268" s="183"/>
      <c r="ANJ268" s="183"/>
      <c r="ANK268" s="183"/>
      <c r="ANL268" s="183"/>
      <c r="ANM268" s="183"/>
      <c r="ANN268" s="183"/>
      <c r="ANO268" s="183"/>
      <c r="ANP268" s="183"/>
      <c r="ANQ268" s="183"/>
      <c r="ANR268" s="183"/>
      <c r="ANS268" s="183"/>
      <c r="ANT268" s="183"/>
      <c r="ANU268" s="183"/>
      <c r="ANV268" s="183"/>
      <c r="ANW268" s="183"/>
      <c r="ANX268" s="183"/>
      <c r="ANY268" s="183"/>
      <c r="ANZ268" s="183"/>
      <c r="AOA268" s="183"/>
      <c r="AOB268" s="183"/>
      <c r="AOC268" s="183"/>
      <c r="AOD268" s="183"/>
      <c r="AOE268" s="183"/>
      <c r="AOF268" s="183"/>
      <c r="AOG268" s="183"/>
      <c r="AOH268" s="183"/>
      <c r="AOI268" s="183"/>
      <c r="AOJ268" s="183"/>
      <c r="AOK268" s="183"/>
      <c r="AOL268" s="183"/>
      <c r="AOM268" s="183"/>
      <c r="AON268" s="183"/>
      <c r="AOO268" s="183"/>
      <c r="AOP268" s="183"/>
      <c r="AOQ268" s="183"/>
      <c r="AOR268" s="183"/>
      <c r="AOS268" s="183"/>
      <c r="AOT268" s="183"/>
      <c r="AOU268" s="183"/>
      <c r="AOV268" s="183"/>
      <c r="AOW268" s="183"/>
      <c r="AOX268" s="183"/>
      <c r="AOY268" s="183"/>
      <c r="AOZ268" s="183"/>
      <c r="APA268" s="183"/>
      <c r="APB268" s="183"/>
      <c r="APC268" s="183"/>
      <c r="APD268" s="183"/>
      <c r="APE268" s="183"/>
      <c r="APF268" s="183"/>
      <c r="APG268" s="183"/>
      <c r="APH268" s="183"/>
      <c r="API268" s="183"/>
      <c r="APJ268" s="183"/>
      <c r="APK268" s="183"/>
      <c r="APL268" s="183"/>
      <c r="APM268" s="183"/>
      <c r="APN268" s="183"/>
      <c r="APO268" s="183"/>
      <c r="APP268" s="183"/>
      <c r="APQ268" s="183"/>
      <c r="APR268" s="183"/>
      <c r="APS268" s="183"/>
      <c r="APT268" s="183"/>
      <c r="APU268" s="183"/>
      <c r="APV268" s="183"/>
      <c r="APW268" s="183"/>
      <c r="APX268" s="183"/>
      <c r="APY268" s="183"/>
      <c r="APZ268" s="183"/>
      <c r="AQA268" s="183"/>
      <c r="AQB268" s="183"/>
      <c r="AQC268" s="183"/>
      <c r="AQD268" s="183"/>
      <c r="AQE268" s="183"/>
      <c r="AQF268" s="183"/>
      <c r="AQG268" s="183"/>
      <c r="AQH268" s="183"/>
      <c r="AQI268" s="183"/>
      <c r="AQJ268" s="183"/>
      <c r="AQK268" s="183"/>
      <c r="AQL268" s="183"/>
      <c r="AQM268" s="183"/>
      <c r="AQN268" s="183"/>
      <c r="AQO268" s="183"/>
      <c r="AQP268" s="183"/>
      <c r="AQQ268" s="183"/>
      <c r="AQR268" s="183"/>
      <c r="AQS268" s="183"/>
      <c r="AQT268" s="183"/>
      <c r="AQU268" s="183"/>
      <c r="AQV268" s="183"/>
      <c r="AQW268" s="183"/>
      <c r="AQX268" s="183"/>
      <c r="AQY268" s="183"/>
      <c r="AQZ268" s="183"/>
      <c r="ARA268" s="183"/>
      <c r="ARB268" s="183"/>
      <c r="ARC268" s="183"/>
      <c r="ARD268" s="183"/>
      <c r="ARE268" s="183"/>
      <c r="ARF268" s="183"/>
      <c r="ARG268" s="183"/>
      <c r="ARH268" s="183"/>
      <c r="ARI268" s="183"/>
      <c r="ARJ268" s="183"/>
      <c r="ARK268" s="183"/>
      <c r="ARL268" s="183"/>
      <c r="ARM268" s="183"/>
      <c r="ARN268" s="183"/>
      <c r="ARO268" s="183"/>
      <c r="ARP268" s="183"/>
      <c r="ARQ268" s="183"/>
      <c r="ARR268" s="183"/>
      <c r="ARS268" s="183"/>
      <c r="ART268" s="183"/>
      <c r="ARU268" s="183"/>
      <c r="ARV268" s="183"/>
      <c r="ARW268" s="183"/>
      <c r="ARX268" s="183"/>
      <c r="ARY268" s="183"/>
      <c r="ARZ268" s="183"/>
      <c r="ASA268" s="183"/>
      <c r="ASB268" s="183"/>
      <c r="ASC268" s="183"/>
      <c r="ASD268" s="183"/>
      <c r="ASE268" s="183"/>
      <c r="ASF268" s="183"/>
      <c r="ASG268" s="183"/>
      <c r="ASH268" s="183"/>
      <c r="ASI268" s="183"/>
      <c r="ASJ268" s="183"/>
      <c r="ASK268" s="183"/>
      <c r="ASL268" s="183"/>
      <c r="ASM268" s="183"/>
      <c r="ASN268" s="183"/>
      <c r="ASO268" s="183"/>
      <c r="ASP268" s="183"/>
      <c r="ASQ268" s="183"/>
      <c r="ASR268" s="183"/>
      <c r="ASS268" s="183"/>
      <c r="AST268" s="183"/>
      <c r="ASU268" s="183"/>
      <c r="ASV268" s="183"/>
      <c r="ASW268" s="183"/>
      <c r="ASX268" s="183"/>
      <c r="ASY268" s="183"/>
      <c r="ASZ268" s="183"/>
      <c r="ATA268" s="183"/>
      <c r="ATB268" s="183"/>
      <c r="ATC268" s="183"/>
      <c r="ATD268" s="183"/>
      <c r="ATE268" s="183"/>
      <c r="ATF268" s="183"/>
      <c r="ATG268" s="183"/>
      <c r="ATH268" s="183"/>
      <c r="ATI268" s="183"/>
      <c r="ATJ268" s="183"/>
      <c r="ATK268" s="183"/>
      <c r="ATL268" s="183"/>
      <c r="ATM268" s="183"/>
      <c r="ATN268" s="183"/>
      <c r="ATO268" s="183"/>
      <c r="ATP268" s="183"/>
      <c r="ATQ268" s="183"/>
      <c r="ATR268" s="183"/>
      <c r="ATS268" s="183"/>
      <c r="ATT268" s="183"/>
      <c r="ATU268" s="183"/>
      <c r="ATV268" s="183"/>
      <c r="ATW268" s="183"/>
      <c r="ATX268" s="183"/>
      <c r="ATY268" s="183"/>
      <c r="ATZ268" s="183"/>
      <c r="AUA268" s="183"/>
      <c r="AUB268" s="183"/>
      <c r="AUC268" s="183"/>
      <c r="AUD268" s="183"/>
      <c r="AUE268" s="183"/>
      <c r="AUF268" s="183"/>
      <c r="AUG268" s="183"/>
      <c r="AUH268" s="183"/>
      <c r="AUI268" s="183"/>
      <c r="AUJ268" s="183"/>
      <c r="AUK268" s="183"/>
      <c r="AUL268" s="183"/>
      <c r="AUM268" s="183"/>
      <c r="AUN268" s="183"/>
      <c r="AUO268" s="183"/>
      <c r="AUP268" s="183"/>
      <c r="AUQ268" s="183"/>
      <c r="AUR268" s="183"/>
      <c r="AUS268" s="183"/>
      <c r="AUT268" s="183"/>
      <c r="AUU268" s="183"/>
      <c r="AUV268" s="183"/>
      <c r="AUW268" s="183"/>
      <c r="AUX268" s="183"/>
      <c r="AUY268" s="183"/>
      <c r="AUZ268" s="183"/>
      <c r="AVA268" s="183"/>
      <c r="AVB268" s="183"/>
      <c r="AVC268" s="183"/>
      <c r="AVD268" s="183"/>
      <c r="AVE268" s="183"/>
      <c r="AVF268" s="183"/>
      <c r="AVG268" s="183"/>
      <c r="AVH268" s="183"/>
      <c r="AVI268" s="183"/>
      <c r="AVJ268" s="183"/>
      <c r="AVK268" s="183"/>
      <c r="AVL268" s="183"/>
      <c r="AVM268" s="183"/>
      <c r="AVN268" s="183"/>
      <c r="AVO268" s="183"/>
      <c r="AVP268" s="183"/>
      <c r="AVQ268" s="183"/>
      <c r="AVR268" s="183"/>
      <c r="AVS268" s="183"/>
      <c r="AVT268" s="183"/>
      <c r="AVU268" s="183"/>
      <c r="AVV268" s="183"/>
      <c r="AVW268" s="183"/>
      <c r="AVX268" s="183"/>
      <c r="AVY268" s="183"/>
      <c r="AVZ268" s="183"/>
      <c r="AWA268" s="183"/>
      <c r="AWB268" s="183"/>
      <c r="AWC268" s="183"/>
      <c r="AWD268" s="183"/>
      <c r="AWE268" s="183"/>
      <c r="AWF268" s="183"/>
      <c r="AWG268" s="183"/>
      <c r="AWH268" s="183"/>
      <c r="AWI268" s="183"/>
      <c r="AWJ268" s="183"/>
      <c r="AWK268" s="183"/>
      <c r="AWL268" s="183"/>
      <c r="AWM268" s="183"/>
      <c r="AWN268" s="183"/>
      <c r="AWO268" s="183"/>
      <c r="AWP268" s="183"/>
      <c r="AWQ268" s="183"/>
      <c r="AWR268" s="183"/>
      <c r="AWS268" s="183"/>
      <c r="AWT268" s="183"/>
      <c r="AWU268" s="183"/>
      <c r="AWV268" s="183"/>
      <c r="AWW268" s="183"/>
      <c r="AWX268" s="183"/>
      <c r="AWY268" s="183"/>
      <c r="AWZ268" s="183"/>
      <c r="AXA268" s="183"/>
      <c r="AXB268" s="183"/>
      <c r="AXC268" s="183"/>
      <c r="AXD268" s="183"/>
      <c r="AXE268" s="183"/>
      <c r="AXF268" s="183"/>
      <c r="AXG268" s="183"/>
      <c r="AXH268" s="183"/>
      <c r="AXI268" s="183"/>
      <c r="AXJ268" s="183"/>
      <c r="AXK268" s="183"/>
      <c r="AXL268" s="183"/>
      <c r="AXM268" s="183"/>
      <c r="AXN268" s="183"/>
      <c r="AXO268" s="183"/>
      <c r="AXP268" s="183"/>
      <c r="AXQ268" s="183"/>
      <c r="AXR268" s="183"/>
      <c r="AXS268" s="183"/>
      <c r="AXT268" s="183"/>
      <c r="AXU268" s="183"/>
      <c r="AXV268" s="183"/>
      <c r="AXW268" s="183"/>
      <c r="AXX268" s="183"/>
      <c r="AXY268" s="183"/>
      <c r="AXZ268" s="183"/>
      <c r="AYA268" s="183"/>
      <c r="AYB268" s="183"/>
      <c r="AYC268" s="183"/>
      <c r="AYD268" s="183"/>
      <c r="AYE268" s="183"/>
      <c r="AYF268" s="183"/>
      <c r="AYG268" s="183"/>
      <c r="AYH268" s="183"/>
      <c r="AYI268" s="183"/>
      <c r="AYJ268" s="183"/>
      <c r="AYK268" s="183"/>
      <c r="AYL268" s="183"/>
      <c r="AYM268" s="183"/>
      <c r="AYN268" s="183"/>
      <c r="AYO268" s="183"/>
      <c r="AYP268" s="183"/>
      <c r="AYQ268" s="183"/>
      <c r="AYR268" s="183"/>
      <c r="AYS268" s="183"/>
      <c r="AYT268" s="183"/>
      <c r="AYU268" s="183"/>
      <c r="AYV268" s="183"/>
      <c r="AYW268" s="183"/>
      <c r="AYX268" s="183"/>
      <c r="AYY268" s="183"/>
      <c r="AYZ268" s="183"/>
      <c r="AZA268" s="183"/>
      <c r="AZB268" s="183"/>
      <c r="AZC268" s="183"/>
      <c r="AZD268" s="183"/>
      <c r="AZE268" s="183"/>
      <c r="AZF268" s="183"/>
      <c r="AZG268" s="183"/>
      <c r="AZH268" s="183"/>
      <c r="AZI268" s="183"/>
      <c r="AZJ268" s="183"/>
      <c r="AZK268" s="183"/>
      <c r="AZL268" s="183"/>
      <c r="AZM268" s="183"/>
      <c r="AZN268" s="183"/>
      <c r="AZO268" s="183"/>
      <c r="AZP268" s="183"/>
      <c r="AZQ268" s="183"/>
      <c r="AZR268" s="183"/>
      <c r="AZS268" s="183"/>
      <c r="AZT268" s="183"/>
      <c r="AZU268" s="183"/>
      <c r="AZV268" s="183"/>
      <c r="AZW268" s="183"/>
      <c r="AZX268" s="183"/>
      <c r="AZY268" s="183"/>
      <c r="AZZ268" s="183"/>
      <c r="BAA268" s="183"/>
      <c r="BAB268" s="183"/>
      <c r="BAC268" s="183"/>
      <c r="BAD268" s="183"/>
      <c r="BAE268" s="183"/>
      <c r="BAF268" s="183"/>
      <c r="BAG268" s="183"/>
      <c r="BAH268" s="183"/>
      <c r="BAI268" s="183"/>
      <c r="BAJ268" s="183"/>
      <c r="BAK268" s="183"/>
      <c r="BAL268" s="183"/>
      <c r="BAM268" s="183"/>
      <c r="BAN268" s="183"/>
      <c r="BAO268" s="183"/>
      <c r="BAP268" s="183"/>
      <c r="BAQ268" s="183"/>
      <c r="BAR268" s="183"/>
      <c r="BAS268" s="183"/>
      <c r="BAT268" s="183"/>
      <c r="BAU268" s="183"/>
      <c r="BAV268" s="183"/>
      <c r="BAW268" s="183"/>
      <c r="BAX268" s="183"/>
      <c r="BAY268" s="183"/>
      <c r="BAZ268" s="183"/>
      <c r="BBA268" s="183"/>
      <c r="BBB268" s="183"/>
      <c r="BBC268" s="183"/>
      <c r="BBD268" s="183"/>
      <c r="BBE268" s="183"/>
      <c r="BBF268" s="183"/>
      <c r="BBG268" s="183"/>
      <c r="BBH268" s="183"/>
      <c r="BBI268" s="183"/>
      <c r="BBJ268" s="183"/>
      <c r="BBK268" s="183"/>
      <c r="BBL268" s="183"/>
      <c r="BBM268" s="183"/>
      <c r="BBN268" s="183"/>
      <c r="BBO268" s="183"/>
      <c r="BBP268" s="183"/>
      <c r="BBQ268" s="183"/>
      <c r="BBR268" s="183"/>
      <c r="BBS268" s="183"/>
      <c r="BBT268" s="183"/>
      <c r="BBU268" s="183"/>
      <c r="BBV268" s="183"/>
      <c r="BBW268" s="183"/>
      <c r="BBX268" s="183"/>
      <c r="BBY268" s="183"/>
      <c r="BBZ268" s="183"/>
      <c r="BCA268" s="183"/>
      <c r="BCB268" s="183"/>
      <c r="BCC268" s="183"/>
      <c r="BCD268" s="183"/>
      <c r="BCE268" s="183"/>
      <c r="BCF268" s="183"/>
      <c r="BCG268" s="183"/>
      <c r="BCH268" s="183"/>
      <c r="BCI268" s="183"/>
      <c r="BCJ268" s="183"/>
      <c r="BCK268" s="183"/>
      <c r="BCL268" s="183"/>
      <c r="BCM268" s="183"/>
      <c r="BCN268" s="183"/>
      <c r="BCO268" s="183"/>
      <c r="BCP268" s="183"/>
      <c r="BCQ268" s="183"/>
      <c r="BCR268" s="183"/>
      <c r="BCS268" s="183"/>
      <c r="BCT268" s="183"/>
      <c r="BCU268" s="183"/>
      <c r="BCV268" s="183"/>
      <c r="BCW268" s="183"/>
      <c r="BCX268" s="183"/>
      <c r="BCY268" s="183"/>
      <c r="BCZ268" s="183"/>
      <c r="BDA268" s="183"/>
      <c r="BDB268" s="183"/>
      <c r="BDC268" s="183"/>
      <c r="BDD268" s="183"/>
      <c r="BDE268" s="183"/>
      <c r="BDF268" s="183"/>
      <c r="BDG268" s="183"/>
      <c r="BDH268" s="183"/>
      <c r="BDI268" s="183"/>
      <c r="BDJ268" s="183"/>
      <c r="BDK268" s="183"/>
      <c r="BDL268" s="183"/>
      <c r="BDM268" s="183"/>
      <c r="BDN268" s="183"/>
      <c r="BDO268" s="183"/>
      <c r="BDP268" s="183"/>
      <c r="BDQ268" s="183"/>
      <c r="BDR268" s="183"/>
      <c r="BDS268" s="183"/>
      <c r="BDT268" s="183"/>
      <c r="BDU268" s="183"/>
      <c r="BDV268" s="183"/>
      <c r="BDW268" s="183"/>
      <c r="BDX268" s="183"/>
      <c r="BDY268" s="183"/>
      <c r="BDZ268" s="183"/>
      <c r="BEA268" s="183"/>
      <c r="BEB268" s="183"/>
      <c r="BEC268" s="183"/>
      <c r="BED268" s="183"/>
      <c r="BEE268" s="183"/>
      <c r="BEF268" s="183"/>
      <c r="BEG268" s="183"/>
      <c r="BEH268" s="183"/>
      <c r="BEI268" s="183"/>
      <c r="BEJ268" s="183"/>
      <c r="BEK268" s="183"/>
      <c r="BEL268" s="183"/>
      <c r="BEM268" s="183"/>
      <c r="BEN268" s="183"/>
      <c r="BEO268" s="183"/>
      <c r="BEP268" s="183"/>
      <c r="BEQ268" s="183"/>
      <c r="BER268" s="183"/>
      <c r="BES268" s="183"/>
      <c r="BET268" s="183"/>
      <c r="BEU268" s="183"/>
      <c r="BEV268" s="183"/>
      <c r="BEW268" s="183"/>
      <c r="BEX268" s="183"/>
      <c r="BEY268" s="183"/>
      <c r="BEZ268" s="183"/>
      <c r="BFA268" s="183"/>
      <c r="BFB268" s="183"/>
      <c r="BFC268" s="183"/>
      <c r="BFD268" s="183"/>
      <c r="BFE268" s="183"/>
      <c r="BFF268" s="183"/>
      <c r="BFG268" s="183"/>
      <c r="BFH268" s="183"/>
      <c r="BFI268" s="183"/>
      <c r="BFJ268" s="183"/>
      <c r="BFK268" s="183"/>
      <c r="BFL268" s="183"/>
      <c r="BFM268" s="183"/>
      <c r="BFN268" s="183"/>
      <c r="BFO268" s="183"/>
      <c r="BFP268" s="183"/>
      <c r="BFQ268" s="183"/>
      <c r="BFR268" s="183"/>
      <c r="BFS268" s="183"/>
      <c r="BFT268" s="183"/>
      <c r="BFU268" s="183"/>
      <c r="BFV268" s="183"/>
      <c r="BFW268" s="183"/>
      <c r="BFX268" s="183"/>
      <c r="BFY268" s="183"/>
      <c r="BFZ268" s="183"/>
      <c r="BGA268" s="183"/>
      <c r="BGB268" s="183"/>
      <c r="BGC268" s="183"/>
      <c r="BGD268" s="183"/>
      <c r="BGE268" s="183"/>
      <c r="BGF268" s="183"/>
      <c r="BGG268" s="183"/>
      <c r="BGH268" s="183"/>
      <c r="BGI268" s="183"/>
      <c r="BGJ268" s="183"/>
      <c r="BGK268" s="183"/>
      <c r="BGL268" s="183"/>
      <c r="BGM268" s="183"/>
      <c r="BGN268" s="183"/>
      <c r="BGO268" s="183"/>
      <c r="BGP268" s="183"/>
      <c r="BGQ268" s="183"/>
      <c r="BGR268" s="183"/>
      <c r="BGS268" s="183"/>
      <c r="BGT268" s="183"/>
      <c r="BGU268" s="183"/>
      <c r="BGV268" s="183"/>
      <c r="BGW268" s="183"/>
      <c r="BGX268" s="183"/>
      <c r="BGY268" s="183"/>
      <c r="BGZ268" s="183"/>
      <c r="BHA268" s="183"/>
      <c r="BHB268" s="183"/>
      <c r="BHC268" s="183"/>
      <c r="BHD268" s="183"/>
      <c r="BHE268" s="183"/>
      <c r="BHF268" s="183"/>
      <c r="BHG268" s="183"/>
      <c r="BHH268" s="183"/>
      <c r="BHI268" s="183"/>
      <c r="BHJ268" s="183"/>
      <c r="BHK268" s="183"/>
      <c r="BHL268" s="183"/>
      <c r="BHM268" s="183"/>
      <c r="BHN268" s="183"/>
      <c r="BHO268" s="183"/>
      <c r="BHP268" s="183"/>
      <c r="BHQ268" s="183"/>
      <c r="BHR268" s="183"/>
      <c r="BHS268" s="183"/>
      <c r="BHT268" s="183"/>
      <c r="BHU268" s="183"/>
      <c r="BHV268" s="183"/>
      <c r="BHW268" s="183"/>
      <c r="BHX268" s="183"/>
      <c r="BHY268" s="183"/>
      <c r="BHZ268" s="183"/>
      <c r="BIA268" s="183"/>
      <c r="BIB268" s="183"/>
      <c r="BIC268" s="183"/>
      <c r="BID268" s="183"/>
      <c r="BIE268" s="183"/>
      <c r="BIF268" s="183"/>
      <c r="BIG268" s="183"/>
      <c r="BIH268" s="183"/>
      <c r="BII268" s="183"/>
      <c r="BIJ268" s="183"/>
      <c r="BIK268" s="183"/>
      <c r="BIL268" s="183"/>
      <c r="BIM268" s="183"/>
      <c r="BIN268" s="183"/>
      <c r="BIO268" s="183"/>
      <c r="BIP268" s="183"/>
      <c r="BIQ268" s="183"/>
      <c r="BIR268" s="183"/>
      <c r="BIS268" s="183"/>
      <c r="BIT268" s="183"/>
      <c r="BIU268" s="183"/>
      <c r="BIV268" s="183"/>
      <c r="BIW268" s="183"/>
      <c r="BIX268" s="183"/>
      <c r="BIY268" s="183"/>
      <c r="BIZ268" s="183"/>
      <c r="BJA268" s="183"/>
      <c r="BJB268" s="183"/>
      <c r="BJC268" s="183"/>
      <c r="BJD268" s="183"/>
      <c r="BJE268" s="183"/>
      <c r="BJF268" s="183"/>
      <c r="BJG268" s="183"/>
      <c r="BJH268" s="183"/>
      <c r="BJI268" s="183"/>
      <c r="BJJ268" s="183"/>
      <c r="BJK268" s="183"/>
      <c r="BJL268" s="183"/>
      <c r="BJM268" s="183"/>
      <c r="BJN268" s="183"/>
      <c r="BJO268" s="183"/>
      <c r="BJP268" s="183"/>
      <c r="BJQ268" s="183"/>
      <c r="BJR268" s="183"/>
      <c r="BJS268" s="183"/>
      <c r="BJT268" s="183"/>
      <c r="BJU268" s="183"/>
      <c r="BJV268" s="183"/>
      <c r="BJW268" s="183"/>
      <c r="BJX268" s="183"/>
      <c r="BJY268" s="183"/>
      <c r="BJZ268" s="183"/>
      <c r="BKA268" s="183"/>
      <c r="BKB268" s="183"/>
      <c r="BKC268" s="183"/>
      <c r="BKD268" s="183"/>
      <c r="BKE268" s="183"/>
      <c r="BKF268" s="183"/>
      <c r="BKG268" s="183"/>
      <c r="BKH268" s="183"/>
      <c r="BKI268" s="183"/>
      <c r="BKJ268" s="183"/>
      <c r="BKK268" s="183"/>
      <c r="BKL268" s="183"/>
      <c r="BKM268" s="183"/>
      <c r="BKN268" s="183"/>
      <c r="BKO268" s="183"/>
      <c r="BKP268" s="183"/>
      <c r="BKQ268" s="183"/>
      <c r="BKR268" s="183"/>
      <c r="BKS268" s="183"/>
      <c r="BKT268" s="183"/>
      <c r="BKU268" s="183"/>
      <c r="BKV268" s="183"/>
      <c r="BKW268" s="183"/>
      <c r="BKX268" s="183"/>
      <c r="BKY268" s="183"/>
      <c r="BKZ268" s="183"/>
      <c r="BLA268" s="183"/>
      <c r="BLB268" s="183"/>
      <c r="BLC268" s="183"/>
      <c r="BLD268" s="183"/>
      <c r="BLE268" s="183"/>
      <c r="BLF268" s="183"/>
      <c r="BLG268" s="183"/>
      <c r="BLH268" s="183"/>
      <c r="BLI268" s="183"/>
      <c r="BLJ268" s="183"/>
      <c r="BLK268" s="183"/>
      <c r="BLL268" s="183"/>
      <c r="BLM268" s="183"/>
      <c r="BLN268" s="183"/>
      <c r="BLO268" s="183"/>
      <c r="BLP268" s="183"/>
      <c r="BLQ268" s="183"/>
      <c r="BLR268" s="183"/>
      <c r="BLS268" s="183"/>
      <c r="BLT268" s="183"/>
      <c r="BLU268" s="183"/>
      <c r="BLV268" s="183"/>
      <c r="BLW268" s="183"/>
      <c r="BLX268" s="183"/>
      <c r="BLY268" s="183"/>
      <c r="BLZ268" s="183"/>
      <c r="BMA268" s="183"/>
      <c r="BMB268" s="183"/>
      <c r="BMC268" s="183"/>
      <c r="BMD268" s="183"/>
      <c r="BME268" s="183"/>
      <c r="BMF268" s="183"/>
      <c r="BMG268" s="183"/>
      <c r="BMH268" s="183"/>
      <c r="BMI268" s="183"/>
      <c r="BMJ268" s="183"/>
      <c r="BMK268" s="183"/>
      <c r="BML268" s="183"/>
      <c r="BMM268" s="183"/>
      <c r="BMN268" s="183"/>
      <c r="BMO268" s="183"/>
      <c r="BMP268" s="183"/>
      <c r="BMQ268" s="183"/>
      <c r="BMR268" s="183"/>
      <c r="BMS268" s="183"/>
      <c r="BMT268" s="183"/>
      <c r="BMU268" s="183"/>
      <c r="BMV268" s="183"/>
      <c r="BMW268" s="183"/>
      <c r="BMX268" s="183"/>
      <c r="BMY268" s="183"/>
      <c r="BMZ268" s="183"/>
      <c r="BNA268" s="183"/>
      <c r="BNB268" s="183"/>
      <c r="BNC268" s="183"/>
      <c r="BND268" s="183"/>
      <c r="BNE268" s="183"/>
      <c r="BNF268" s="183"/>
      <c r="BNG268" s="183"/>
      <c r="BNH268" s="183"/>
      <c r="BNI268" s="183"/>
      <c r="BNJ268" s="183"/>
      <c r="BNK268" s="183"/>
      <c r="BNL268" s="183"/>
      <c r="BNM268" s="183"/>
      <c r="BNN268" s="183"/>
      <c r="BNO268" s="183"/>
      <c r="BNP268" s="183"/>
      <c r="BNQ268" s="183"/>
      <c r="BNR268" s="183"/>
      <c r="BNS268" s="183"/>
      <c r="BNT268" s="183"/>
      <c r="BNU268" s="183"/>
      <c r="BNV268" s="183"/>
      <c r="BNW268" s="183"/>
      <c r="BNX268" s="183"/>
      <c r="BNY268" s="183"/>
      <c r="BNZ268" s="183"/>
      <c r="BOA268" s="183"/>
      <c r="BOB268" s="183"/>
      <c r="BOC268" s="183"/>
      <c r="BOD268" s="183"/>
      <c r="BOE268" s="183"/>
      <c r="BOF268" s="183"/>
      <c r="BOG268" s="183"/>
      <c r="BOH268" s="183"/>
      <c r="BOI268" s="183"/>
      <c r="BOJ268" s="183"/>
      <c r="BOK268" s="183"/>
      <c r="BOL268" s="183"/>
      <c r="BOM268" s="183"/>
      <c r="BON268" s="183"/>
      <c r="BOO268" s="183"/>
      <c r="BOP268" s="183"/>
      <c r="BOQ268" s="183"/>
      <c r="BOR268" s="183"/>
      <c r="BOS268" s="183"/>
      <c r="BOT268" s="183"/>
      <c r="BOU268" s="183"/>
      <c r="BOV268" s="183"/>
      <c r="BOW268" s="183"/>
      <c r="BOX268" s="183"/>
      <c r="BOY268" s="183"/>
      <c r="BOZ268" s="183"/>
      <c r="BPA268" s="183"/>
      <c r="BPB268" s="183"/>
      <c r="BPC268" s="183"/>
      <c r="BPD268" s="183"/>
      <c r="BPE268" s="183"/>
      <c r="BPF268" s="183"/>
      <c r="BPG268" s="183"/>
      <c r="BPH268" s="183"/>
      <c r="BPI268" s="183"/>
      <c r="BPJ268" s="183"/>
      <c r="BPK268" s="183"/>
      <c r="BPL268" s="183"/>
      <c r="BPM268" s="183"/>
      <c r="BPN268" s="183"/>
      <c r="BPO268" s="183"/>
      <c r="BPP268" s="183"/>
      <c r="BPQ268" s="183"/>
      <c r="BPR268" s="183"/>
      <c r="BPS268" s="183"/>
      <c r="BPT268" s="183"/>
      <c r="BPU268" s="183"/>
      <c r="BPV268" s="183"/>
      <c r="BPW268" s="183"/>
      <c r="BPX268" s="183"/>
      <c r="BPY268" s="183"/>
      <c r="BPZ268" s="183"/>
      <c r="BQA268" s="183"/>
      <c r="BQB268" s="183"/>
      <c r="BQC268" s="183"/>
      <c r="BQD268" s="183"/>
      <c r="BQE268" s="183"/>
      <c r="BQF268" s="183"/>
      <c r="BQG268" s="183"/>
      <c r="BQH268" s="183"/>
      <c r="BQI268" s="183"/>
      <c r="BQJ268" s="183"/>
      <c r="BQK268" s="183"/>
      <c r="BQL268" s="183"/>
      <c r="BQM268" s="183"/>
      <c r="BQN268" s="183"/>
      <c r="BQO268" s="183"/>
      <c r="BQP268" s="183"/>
      <c r="BQQ268" s="183"/>
      <c r="BQR268" s="183"/>
      <c r="BQS268" s="183"/>
      <c r="BQT268" s="183"/>
      <c r="BQU268" s="183"/>
      <c r="BQV268" s="183"/>
      <c r="BQW268" s="183"/>
      <c r="BQX268" s="183"/>
      <c r="BQY268" s="183"/>
      <c r="BQZ268" s="183"/>
      <c r="BRA268" s="183"/>
      <c r="BRB268" s="183"/>
      <c r="BRC268" s="183"/>
      <c r="BRD268" s="183"/>
      <c r="BRE268" s="183"/>
      <c r="BRF268" s="183"/>
      <c r="BRG268" s="183"/>
      <c r="BRH268" s="183"/>
      <c r="BRI268" s="183"/>
      <c r="BRJ268" s="183"/>
      <c r="BRK268" s="183"/>
      <c r="BRL268" s="183"/>
      <c r="BRM268" s="183"/>
      <c r="BRN268" s="183"/>
      <c r="BRO268" s="183"/>
      <c r="BRP268" s="183"/>
      <c r="BRQ268" s="183"/>
      <c r="BRR268" s="183"/>
      <c r="BRS268" s="183"/>
      <c r="BRT268" s="183"/>
      <c r="BRU268" s="183"/>
      <c r="BRV268" s="183"/>
      <c r="BRW268" s="183"/>
      <c r="BRX268" s="183"/>
      <c r="BRY268" s="183"/>
      <c r="BRZ268" s="183"/>
      <c r="BSA268" s="183"/>
      <c r="BSB268" s="183"/>
      <c r="BSC268" s="183"/>
      <c r="BSD268" s="183"/>
      <c r="BSE268" s="183"/>
      <c r="BSF268" s="183"/>
      <c r="BSG268" s="183"/>
      <c r="BSH268" s="183"/>
      <c r="BSI268" s="183"/>
      <c r="BSJ268" s="183"/>
      <c r="BSK268" s="183"/>
      <c r="BSL268" s="183"/>
      <c r="BSM268" s="183"/>
      <c r="BSN268" s="183"/>
      <c r="BSO268" s="183"/>
      <c r="BSP268" s="183"/>
      <c r="BSQ268" s="183"/>
      <c r="BSR268" s="183"/>
      <c r="BSS268" s="183"/>
      <c r="BST268" s="183"/>
      <c r="BSU268" s="183"/>
      <c r="BSV268" s="183"/>
      <c r="BSW268" s="183"/>
      <c r="BSX268" s="183"/>
      <c r="BSY268" s="183"/>
      <c r="BSZ268" s="183"/>
      <c r="BTA268" s="183"/>
      <c r="BTB268" s="183"/>
      <c r="BTC268" s="183"/>
      <c r="BTD268" s="183"/>
      <c r="BTE268" s="183"/>
      <c r="BTF268" s="183"/>
      <c r="BTG268" s="183"/>
      <c r="BTH268" s="183"/>
      <c r="BTI268" s="183"/>
      <c r="BTJ268" s="183"/>
      <c r="BTK268" s="183"/>
      <c r="BTL268" s="183"/>
      <c r="BTM268" s="183"/>
      <c r="BTN268" s="183"/>
      <c r="BTO268" s="183"/>
      <c r="BTP268" s="183"/>
      <c r="BTQ268" s="183"/>
      <c r="BTR268" s="183"/>
      <c r="BTS268" s="183"/>
      <c r="BTT268" s="183"/>
      <c r="BTU268" s="183"/>
      <c r="BTV268" s="183"/>
      <c r="BTW268" s="183"/>
      <c r="BTX268" s="183"/>
      <c r="BTY268" s="183"/>
      <c r="BTZ268" s="183"/>
      <c r="BUA268" s="183"/>
      <c r="BUB268" s="183"/>
      <c r="BUC268" s="183"/>
      <c r="BUD268" s="183"/>
      <c r="BUE268" s="183"/>
      <c r="BUF268" s="183"/>
      <c r="BUG268" s="183"/>
      <c r="BUH268" s="183"/>
      <c r="BUI268" s="183"/>
      <c r="BUJ268" s="183"/>
      <c r="BUK268" s="183"/>
      <c r="BUL268" s="183"/>
      <c r="BUM268" s="183"/>
      <c r="BUN268" s="183"/>
      <c r="BUO268" s="183"/>
      <c r="BUP268" s="183"/>
      <c r="BUQ268" s="183"/>
      <c r="BUR268" s="183"/>
      <c r="BUS268" s="183"/>
      <c r="BUT268" s="183"/>
      <c r="BUU268" s="183"/>
      <c r="BUV268" s="183"/>
      <c r="BUW268" s="183"/>
      <c r="BUX268" s="183"/>
      <c r="BUY268" s="183"/>
      <c r="BUZ268" s="183"/>
      <c r="BVA268" s="183"/>
      <c r="BVB268" s="183"/>
      <c r="BVC268" s="183"/>
      <c r="BVD268" s="183"/>
      <c r="BVE268" s="183"/>
      <c r="BVF268" s="183"/>
      <c r="BVG268" s="183"/>
      <c r="BVH268" s="183"/>
      <c r="BVI268" s="183"/>
      <c r="BVJ268" s="183"/>
      <c r="BVK268" s="183"/>
      <c r="BVL268" s="183"/>
      <c r="BVM268" s="183"/>
      <c r="BVN268" s="183"/>
      <c r="BVO268" s="183"/>
      <c r="BVP268" s="183"/>
      <c r="BVQ268" s="183"/>
      <c r="BVR268" s="183"/>
      <c r="BVS268" s="183"/>
      <c r="BVT268" s="183"/>
      <c r="BVU268" s="183"/>
      <c r="BVV268" s="183"/>
      <c r="BVW268" s="183"/>
      <c r="BVX268" s="183"/>
      <c r="BVY268" s="183"/>
      <c r="BVZ268" s="183"/>
      <c r="BWA268" s="183"/>
      <c r="BWB268" s="183"/>
      <c r="BWC268" s="183"/>
      <c r="BWD268" s="183"/>
      <c r="BWE268" s="183"/>
      <c r="BWF268" s="183"/>
      <c r="BWG268" s="183"/>
      <c r="BWH268" s="183"/>
      <c r="BWI268" s="183"/>
      <c r="BWJ268" s="183"/>
      <c r="BWK268" s="183"/>
      <c r="BWL268" s="183"/>
      <c r="BWM268" s="183"/>
      <c r="BWN268" s="183"/>
      <c r="BWO268" s="183"/>
      <c r="BWP268" s="183"/>
      <c r="BWQ268" s="183"/>
      <c r="BWR268" s="183"/>
      <c r="BWS268" s="183"/>
      <c r="BWT268" s="183"/>
      <c r="BWU268" s="183"/>
      <c r="BWV268" s="183"/>
      <c r="BWW268" s="183"/>
      <c r="BWX268" s="183"/>
      <c r="BWY268" s="183"/>
      <c r="BWZ268" s="183"/>
      <c r="BXA268" s="183"/>
      <c r="BXB268" s="183"/>
      <c r="BXC268" s="183"/>
      <c r="BXD268" s="183"/>
      <c r="BXE268" s="183"/>
      <c r="BXF268" s="183"/>
      <c r="BXG268" s="183"/>
      <c r="BXH268" s="183"/>
      <c r="BXI268" s="183"/>
      <c r="BXJ268" s="183"/>
      <c r="BXK268" s="183"/>
      <c r="BXL268" s="183"/>
      <c r="BXM268" s="183"/>
      <c r="BXN268" s="183"/>
      <c r="BXO268" s="183"/>
      <c r="BXP268" s="183"/>
      <c r="BXQ268" s="183"/>
      <c r="BXR268" s="183"/>
      <c r="BXS268" s="183"/>
      <c r="BXT268" s="183"/>
      <c r="BXU268" s="183"/>
      <c r="BXV268" s="183"/>
      <c r="BXW268" s="183"/>
      <c r="BXX268" s="183"/>
      <c r="BXY268" s="183"/>
      <c r="BXZ268" s="183"/>
      <c r="BYA268" s="183"/>
      <c r="BYB268" s="183"/>
      <c r="BYC268" s="183"/>
      <c r="BYD268" s="183"/>
      <c r="BYE268" s="183"/>
      <c r="BYF268" s="183"/>
      <c r="BYG268" s="183"/>
      <c r="BYH268" s="183"/>
      <c r="BYI268" s="183"/>
      <c r="BYJ268" s="183"/>
      <c r="BYK268" s="183"/>
      <c r="BYL268" s="183"/>
      <c r="BYM268" s="183"/>
      <c r="BYN268" s="183"/>
      <c r="BYO268" s="183"/>
      <c r="BYP268" s="183"/>
      <c r="BYQ268" s="183"/>
      <c r="BYR268" s="183"/>
      <c r="BYS268" s="183"/>
      <c r="BYT268" s="183"/>
      <c r="BYU268" s="183"/>
      <c r="BYV268" s="183"/>
      <c r="BYW268" s="183"/>
      <c r="BYX268" s="183"/>
      <c r="BYY268" s="183"/>
      <c r="BYZ268" s="183"/>
      <c r="BZA268" s="183"/>
      <c r="BZB268" s="183"/>
      <c r="BZC268" s="183"/>
      <c r="BZD268" s="183"/>
      <c r="BZE268" s="183"/>
      <c r="BZF268" s="183"/>
      <c r="BZG268" s="183"/>
      <c r="BZH268" s="183"/>
      <c r="BZI268" s="183"/>
      <c r="BZJ268" s="183"/>
      <c r="BZK268" s="183"/>
      <c r="BZL268" s="183"/>
      <c r="BZM268" s="183"/>
      <c r="BZN268" s="183"/>
      <c r="BZO268" s="183"/>
      <c r="BZP268" s="183"/>
      <c r="BZQ268" s="183"/>
      <c r="BZR268" s="183"/>
      <c r="BZS268" s="183"/>
      <c r="BZT268" s="183"/>
      <c r="BZU268" s="183"/>
      <c r="BZV268" s="183"/>
      <c r="BZW268" s="183"/>
      <c r="BZX268" s="183"/>
      <c r="BZY268" s="183"/>
      <c r="BZZ268" s="183"/>
      <c r="CAA268" s="183"/>
      <c r="CAB268" s="183"/>
      <c r="CAC268" s="183"/>
      <c r="CAD268" s="183"/>
      <c r="CAE268" s="183"/>
      <c r="CAF268" s="183"/>
      <c r="CAG268" s="183"/>
      <c r="CAH268" s="183"/>
      <c r="CAI268" s="183"/>
      <c r="CAJ268" s="183"/>
      <c r="CAK268" s="183"/>
      <c r="CAL268" s="183"/>
      <c r="CAM268" s="183"/>
      <c r="CAN268" s="183"/>
      <c r="CAO268" s="183"/>
      <c r="CAP268" s="183"/>
      <c r="CAQ268" s="183"/>
      <c r="CAR268" s="183"/>
      <c r="CAS268" s="183"/>
      <c r="CAT268" s="183"/>
      <c r="CAU268" s="183"/>
      <c r="CAV268" s="183"/>
      <c r="CAW268" s="183"/>
      <c r="CAX268" s="183"/>
      <c r="CAY268" s="183"/>
      <c r="CAZ268" s="183"/>
      <c r="CBA268" s="183"/>
      <c r="CBB268" s="183"/>
      <c r="CBC268" s="183"/>
      <c r="CBD268" s="183"/>
      <c r="CBE268" s="183"/>
      <c r="CBF268" s="183"/>
      <c r="CBG268" s="183"/>
      <c r="CBH268" s="183"/>
      <c r="CBI268" s="183"/>
      <c r="CBJ268" s="183"/>
      <c r="CBK268" s="183"/>
      <c r="CBL268" s="183"/>
      <c r="CBM268" s="183"/>
      <c r="CBN268" s="183"/>
      <c r="CBO268" s="183"/>
      <c r="CBP268" s="183"/>
      <c r="CBQ268" s="183"/>
      <c r="CBR268" s="183"/>
      <c r="CBS268" s="183"/>
      <c r="CBT268" s="183"/>
      <c r="CBU268" s="183"/>
      <c r="CBV268" s="183"/>
      <c r="CBW268" s="183"/>
      <c r="CBX268" s="183"/>
      <c r="CBY268" s="183"/>
      <c r="CBZ268" s="183"/>
      <c r="CCA268" s="183"/>
      <c r="CCB268" s="183"/>
      <c r="CCC268" s="183"/>
      <c r="CCD268" s="183"/>
      <c r="CCE268" s="183"/>
      <c r="CCF268" s="183"/>
      <c r="CCG268" s="183"/>
      <c r="CCH268" s="183"/>
      <c r="CCI268" s="183"/>
      <c r="CCJ268" s="183"/>
      <c r="CCK268" s="183"/>
      <c r="CCL268" s="183"/>
      <c r="CCM268" s="183"/>
      <c r="CCN268" s="183"/>
      <c r="CCO268" s="183"/>
      <c r="CCP268" s="183"/>
      <c r="CCQ268" s="183"/>
      <c r="CCR268" s="183"/>
      <c r="CCS268" s="183"/>
      <c r="CCT268" s="183"/>
      <c r="CCU268" s="183"/>
      <c r="CCV268" s="183"/>
      <c r="CCW268" s="183"/>
      <c r="CCX268" s="183"/>
      <c r="CCY268" s="183"/>
      <c r="CCZ268" s="183"/>
      <c r="CDA268" s="183"/>
      <c r="CDB268" s="183"/>
      <c r="CDC268" s="183"/>
      <c r="CDD268" s="183"/>
      <c r="CDE268" s="183"/>
      <c r="CDF268" s="183"/>
      <c r="CDG268" s="183"/>
      <c r="CDH268" s="183"/>
      <c r="CDI268" s="183"/>
      <c r="CDJ268" s="183"/>
      <c r="CDK268" s="183"/>
      <c r="CDL268" s="183"/>
      <c r="CDM268" s="183"/>
      <c r="CDN268" s="183"/>
      <c r="CDO268" s="183"/>
      <c r="CDP268" s="183"/>
      <c r="CDQ268" s="183"/>
      <c r="CDR268" s="183"/>
      <c r="CDS268" s="183"/>
      <c r="CDT268" s="183"/>
      <c r="CDU268" s="183"/>
      <c r="CDV268" s="183"/>
      <c r="CDW268" s="183"/>
      <c r="CDX268" s="183"/>
      <c r="CDY268" s="183"/>
      <c r="CDZ268" s="183"/>
      <c r="CEA268" s="183"/>
      <c r="CEB268" s="183"/>
      <c r="CEC268" s="183"/>
      <c r="CED268" s="183"/>
      <c r="CEE268" s="183"/>
      <c r="CEF268" s="183"/>
      <c r="CEG268" s="183"/>
      <c r="CEH268" s="183"/>
      <c r="CEI268" s="183"/>
      <c r="CEJ268" s="183"/>
      <c r="CEK268" s="183"/>
      <c r="CEL268" s="183"/>
      <c r="CEM268" s="183"/>
      <c r="CEN268" s="183"/>
      <c r="CEO268" s="183"/>
      <c r="CEP268" s="183"/>
      <c r="CEQ268" s="183"/>
      <c r="CER268" s="183"/>
      <c r="CES268" s="183"/>
      <c r="CET268" s="183"/>
      <c r="CEU268" s="183"/>
      <c r="CEV268" s="183"/>
      <c r="CEW268" s="183"/>
      <c r="CEX268" s="183"/>
      <c r="CEY268" s="183"/>
      <c r="CEZ268" s="183"/>
      <c r="CFA268" s="183"/>
      <c r="CFB268" s="183"/>
      <c r="CFC268" s="183"/>
      <c r="CFD268" s="183"/>
      <c r="CFE268" s="183"/>
      <c r="CFF268" s="183"/>
      <c r="CFG268" s="183"/>
      <c r="CFH268" s="183"/>
      <c r="CFI268" s="183"/>
      <c r="CFJ268" s="183"/>
      <c r="CFK268" s="183"/>
      <c r="CFL268" s="183"/>
      <c r="CFM268" s="183"/>
      <c r="CFN268" s="183"/>
      <c r="CFO268" s="183"/>
      <c r="CFP268" s="183"/>
      <c r="CFQ268" s="183"/>
      <c r="CFR268" s="183"/>
      <c r="CFS268" s="183"/>
      <c r="CFT268" s="183"/>
      <c r="CFU268" s="183"/>
      <c r="CFV268" s="183"/>
      <c r="CFW268" s="183"/>
      <c r="CFX268" s="183"/>
      <c r="CFY268" s="183"/>
      <c r="CFZ268" s="183"/>
      <c r="CGA268" s="183"/>
      <c r="CGB268" s="183"/>
      <c r="CGC268" s="183"/>
      <c r="CGD268" s="183"/>
      <c r="CGE268" s="183"/>
      <c r="CGF268" s="183"/>
      <c r="CGG268" s="183"/>
      <c r="CGH268" s="183"/>
      <c r="CGI268" s="183"/>
      <c r="CGJ268" s="183"/>
      <c r="CGK268" s="183"/>
      <c r="CGL268" s="183"/>
      <c r="CGM268" s="183"/>
      <c r="CGN268" s="183"/>
      <c r="CGO268" s="183"/>
      <c r="CGP268" s="183"/>
      <c r="CGQ268" s="183"/>
      <c r="CGR268" s="183"/>
      <c r="CGS268" s="183"/>
      <c r="CGT268" s="183"/>
      <c r="CGU268" s="183"/>
      <c r="CGV268" s="183"/>
      <c r="CGW268" s="183"/>
      <c r="CGX268" s="183"/>
      <c r="CGY268" s="183"/>
      <c r="CGZ268" s="183"/>
      <c r="CHA268" s="183"/>
      <c r="CHB268" s="183"/>
      <c r="CHC268" s="183"/>
      <c r="CHD268" s="183"/>
      <c r="CHE268" s="183"/>
      <c r="CHF268" s="183"/>
      <c r="CHG268" s="183"/>
      <c r="CHH268" s="183"/>
      <c r="CHI268" s="183"/>
      <c r="CHJ268" s="183"/>
      <c r="CHK268" s="183"/>
      <c r="CHL268" s="183"/>
      <c r="CHM268" s="183"/>
      <c r="CHN268" s="183"/>
      <c r="CHO268" s="183"/>
      <c r="CHP268" s="183"/>
      <c r="CHQ268" s="183"/>
      <c r="CHR268" s="183"/>
      <c r="CHS268" s="183"/>
      <c r="CHT268" s="183"/>
      <c r="CHU268" s="183"/>
      <c r="CHV268" s="183"/>
      <c r="CHW268" s="183"/>
      <c r="CHX268" s="183"/>
      <c r="CHY268" s="183"/>
      <c r="CHZ268" s="183"/>
      <c r="CIA268" s="183"/>
      <c r="CIB268" s="183"/>
      <c r="CIC268" s="183"/>
      <c r="CID268" s="183"/>
      <c r="CIE268" s="183"/>
      <c r="CIF268" s="183"/>
      <c r="CIG268" s="183"/>
      <c r="CIH268" s="183"/>
      <c r="CII268" s="183"/>
      <c r="CIJ268" s="183"/>
      <c r="CIK268" s="183"/>
      <c r="CIL268" s="183"/>
      <c r="CIM268" s="183"/>
      <c r="CIN268" s="183"/>
      <c r="CIO268" s="183"/>
      <c r="CIP268" s="183"/>
      <c r="CIQ268" s="183"/>
      <c r="CIR268" s="183"/>
      <c r="CIS268" s="183"/>
      <c r="CIT268" s="183"/>
      <c r="CIU268" s="183"/>
      <c r="CIV268" s="183"/>
      <c r="CIW268" s="183"/>
      <c r="CIX268" s="183"/>
      <c r="CIY268" s="183"/>
      <c r="CIZ268" s="183"/>
      <c r="CJA268" s="183"/>
      <c r="CJB268" s="183"/>
      <c r="CJC268" s="183"/>
      <c r="CJD268" s="183"/>
      <c r="CJE268" s="183"/>
      <c r="CJF268" s="183"/>
      <c r="CJG268" s="183"/>
      <c r="CJH268" s="183"/>
      <c r="CJI268" s="183"/>
      <c r="CJJ268" s="183"/>
      <c r="CJK268" s="183"/>
      <c r="CJL268" s="183"/>
      <c r="CJM268" s="183"/>
      <c r="CJN268" s="183"/>
      <c r="CJO268" s="183"/>
      <c r="CJP268" s="183"/>
      <c r="CJQ268" s="183"/>
      <c r="CJR268" s="183"/>
      <c r="CJS268" s="183"/>
      <c r="CJT268" s="183"/>
      <c r="CJU268" s="183"/>
      <c r="CJV268" s="183"/>
      <c r="CJW268" s="183"/>
      <c r="CJX268" s="183"/>
      <c r="CJY268" s="183"/>
      <c r="CJZ268" s="183"/>
      <c r="CKA268" s="183"/>
      <c r="CKB268" s="183"/>
      <c r="CKC268" s="183"/>
      <c r="CKD268" s="183"/>
      <c r="CKE268" s="183"/>
      <c r="CKF268" s="183"/>
      <c r="CKG268" s="183"/>
      <c r="CKH268" s="183"/>
      <c r="CKI268" s="183"/>
      <c r="CKJ268" s="183"/>
      <c r="CKK268" s="183"/>
      <c r="CKL268" s="183"/>
      <c r="CKM268" s="183"/>
      <c r="CKN268" s="183"/>
      <c r="CKO268" s="183"/>
      <c r="CKP268" s="183"/>
      <c r="CKQ268" s="183"/>
      <c r="CKR268" s="183"/>
      <c r="CKS268" s="183"/>
      <c r="CKT268" s="183"/>
      <c r="CKU268" s="183"/>
      <c r="CKV268" s="183"/>
      <c r="CKW268" s="183"/>
      <c r="CKX268" s="183"/>
      <c r="CKY268" s="183"/>
      <c r="CKZ268" s="183"/>
      <c r="CLA268" s="183"/>
      <c r="CLB268" s="183"/>
      <c r="CLC268" s="183"/>
      <c r="CLD268" s="183"/>
      <c r="CLE268" s="183"/>
      <c r="CLF268" s="183"/>
      <c r="CLG268" s="183"/>
      <c r="CLH268" s="183"/>
      <c r="CLI268" s="183"/>
      <c r="CLJ268" s="183"/>
      <c r="CLK268" s="183"/>
      <c r="CLL268" s="183"/>
      <c r="CLM268" s="183"/>
      <c r="CLN268" s="183"/>
      <c r="CLO268" s="183"/>
      <c r="CLP268" s="183"/>
      <c r="CLQ268" s="183"/>
      <c r="CLR268" s="183"/>
      <c r="CLS268" s="183"/>
      <c r="CLT268" s="183"/>
      <c r="CLU268" s="183"/>
      <c r="CLV268" s="183"/>
      <c r="CLW268" s="183"/>
      <c r="CLX268" s="183"/>
      <c r="CLY268" s="183"/>
      <c r="CLZ268" s="183"/>
      <c r="CMA268" s="183"/>
      <c r="CMB268" s="183"/>
      <c r="CMC268" s="183"/>
      <c r="CMD268" s="183"/>
      <c r="CME268" s="183"/>
      <c r="CMF268" s="183"/>
      <c r="CMG268" s="183"/>
      <c r="CMH268" s="183"/>
      <c r="CMI268" s="183"/>
      <c r="CMJ268" s="183"/>
      <c r="CMK268" s="183"/>
      <c r="CML268" s="183"/>
      <c r="CMM268" s="183"/>
      <c r="CMN268" s="183"/>
      <c r="CMO268" s="183"/>
      <c r="CMP268" s="183"/>
      <c r="CMQ268" s="183"/>
      <c r="CMR268" s="183"/>
      <c r="CMS268" s="183"/>
      <c r="CMT268" s="183"/>
      <c r="CMU268" s="183"/>
      <c r="CMV268" s="183"/>
      <c r="CMW268" s="183"/>
      <c r="CMX268" s="183"/>
      <c r="CMY268" s="183"/>
      <c r="CMZ268" s="183"/>
      <c r="CNA268" s="183"/>
      <c r="CNB268" s="183"/>
      <c r="CNC268" s="183"/>
      <c r="CND268" s="183"/>
      <c r="CNE268" s="183"/>
      <c r="CNF268" s="183"/>
      <c r="CNG268" s="183"/>
      <c r="CNH268" s="183"/>
      <c r="CNI268" s="183"/>
      <c r="CNJ268" s="183"/>
      <c r="CNK268" s="183"/>
      <c r="CNL268" s="183"/>
      <c r="CNM268" s="183"/>
      <c r="CNN268" s="183"/>
      <c r="CNO268" s="183"/>
      <c r="CNP268" s="183"/>
      <c r="CNQ268" s="183"/>
      <c r="CNR268" s="183"/>
      <c r="CNS268" s="183"/>
      <c r="CNT268" s="183"/>
      <c r="CNU268" s="183"/>
      <c r="CNV268" s="183"/>
      <c r="CNW268" s="183"/>
      <c r="CNX268" s="183"/>
      <c r="CNY268" s="183"/>
      <c r="CNZ268" s="183"/>
      <c r="COA268" s="183"/>
      <c r="COB268" s="183"/>
      <c r="COC268" s="183"/>
      <c r="COD268" s="183"/>
      <c r="COE268" s="183"/>
      <c r="COF268" s="183"/>
      <c r="COG268" s="183"/>
      <c r="COH268" s="183"/>
      <c r="COI268" s="183"/>
      <c r="COJ268" s="183"/>
      <c r="COK268" s="183"/>
      <c r="COL268" s="183"/>
      <c r="COM268" s="183"/>
      <c r="CON268" s="183"/>
      <c r="COO268" s="183"/>
      <c r="COP268" s="183"/>
      <c r="COQ268" s="183"/>
      <c r="COR268" s="183"/>
      <c r="COS268" s="183"/>
      <c r="COT268" s="183"/>
      <c r="COU268" s="183"/>
      <c r="COV268" s="183"/>
      <c r="COW268" s="183"/>
      <c r="COX268" s="183"/>
      <c r="COY268" s="183"/>
      <c r="COZ268" s="183"/>
      <c r="CPA268" s="183"/>
      <c r="CPB268" s="183"/>
      <c r="CPC268" s="183"/>
      <c r="CPD268" s="183"/>
      <c r="CPE268" s="183"/>
      <c r="CPF268" s="183"/>
      <c r="CPG268" s="183"/>
      <c r="CPH268" s="183"/>
      <c r="CPI268" s="183"/>
      <c r="CPJ268" s="183"/>
      <c r="CPK268" s="183"/>
      <c r="CPL268" s="183"/>
      <c r="CPM268" s="183"/>
      <c r="CPN268" s="183"/>
      <c r="CPO268" s="183"/>
      <c r="CPP268" s="183"/>
      <c r="CPQ268" s="183"/>
      <c r="CPR268" s="183"/>
      <c r="CPS268" s="183"/>
      <c r="CPT268" s="183"/>
      <c r="CPU268" s="183"/>
      <c r="CPV268" s="183"/>
      <c r="CPW268" s="183"/>
      <c r="CPX268" s="183"/>
      <c r="CPY268" s="183"/>
      <c r="CPZ268" s="183"/>
      <c r="CQA268" s="183"/>
      <c r="CQB268" s="183"/>
      <c r="CQC268" s="183"/>
      <c r="CQD268" s="183"/>
      <c r="CQE268" s="183"/>
      <c r="CQF268" s="183"/>
      <c r="CQG268" s="183"/>
      <c r="CQH268" s="183"/>
      <c r="CQI268" s="183"/>
      <c r="CQJ268" s="183"/>
      <c r="CQK268" s="183"/>
      <c r="CQL268" s="183"/>
      <c r="CQM268" s="183"/>
      <c r="CQN268" s="183"/>
      <c r="CQO268" s="183"/>
      <c r="CQP268" s="183"/>
      <c r="CQQ268" s="183"/>
      <c r="CQR268" s="183"/>
      <c r="CQS268" s="183"/>
      <c r="CQT268" s="183"/>
      <c r="CQU268" s="183"/>
      <c r="CQV268" s="183"/>
      <c r="CQW268" s="183"/>
      <c r="CQX268" s="183"/>
      <c r="CQY268" s="183"/>
      <c r="CQZ268" s="183"/>
      <c r="CRA268" s="183"/>
      <c r="CRB268" s="183"/>
      <c r="CRC268" s="183"/>
      <c r="CRD268" s="183"/>
      <c r="CRE268" s="183"/>
      <c r="CRF268" s="183"/>
      <c r="CRG268" s="183"/>
      <c r="CRH268" s="183"/>
      <c r="CRI268" s="183"/>
      <c r="CRJ268" s="183"/>
      <c r="CRK268" s="183"/>
      <c r="CRL268" s="183"/>
      <c r="CRM268" s="183"/>
      <c r="CRN268" s="183"/>
      <c r="CRO268" s="183"/>
      <c r="CRP268" s="183"/>
      <c r="CRQ268" s="183"/>
      <c r="CRR268" s="183"/>
      <c r="CRS268" s="183"/>
      <c r="CRT268" s="183"/>
      <c r="CRU268" s="183"/>
      <c r="CRV268" s="183"/>
      <c r="CRW268" s="183"/>
      <c r="CRX268" s="183"/>
      <c r="CRY268" s="183"/>
      <c r="CRZ268" s="183"/>
      <c r="CSA268" s="183"/>
      <c r="CSB268" s="183"/>
      <c r="CSC268" s="183"/>
      <c r="CSD268" s="183"/>
      <c r="CSE268" s="183"/>
      <c r="CSF268" s="183"/>
      <c r="CSG268" s="183"/>
      <c r="CSH268" s="183"/>
      <c r="CSI268" s="183"/>
      <c r="CSJ268" s="183"/>
      <c r="CSK268" s="183"/>
      <c r="CSL268" s="183"/>
      <c r="CSM268" s="183"/>
      <c r="CSN268" s="183"/>
      <c r="CSO268" s="183"/>
      <c r="CSP268" s="183"/>
      <c r="CSQ268" s="183"/>
      <c r="CSR268" s="183"/>
      <c r="CSS268" s="183"/>
      <c r="CST268" s="183"/>
      <c r="CSU268" s="183"/>
      <c r="CSV268" s="183"/>
      <c r="CSW268" s="183"/>
      <c r="CSX268" s="183"/>
      <c r="CSY268" s="183"/>
      <c r="CSZ268" s="183"/>
      <c r="CTA268" s="183"/>
      <c r="CTB268" s="183"/>
      <c r="CTC268" s="183"/>
      <c r="CTD268" s="183"/>
      <c r="CTE268" s="183"/>
      <c r="CTF268" s="183"/>
      <c r="CTG268" s="183"/>
      <c r="CTH268" s="183"/>
      <c r="CTI268" s="183"/>
      <c r="CTJ268" s="183"/>
      <c r="CTK268" s="183"/>
      <c r="CTL268" s="183"/>
      <c r="CTM268" s="183"/>
      <c r="CTN268" s="183"/>
      <c r="CTO268" s="183"/>
      <c r="CTP268" s="183"/>
      <c r="CTQ268" s="183"/>
      <c r="CTR268" s="183"/>
      <c r="CTS268" s="183"/>
      <c r="CTT268" s="183"/>
      <c r="CTU268" s="183"/>
      <c r="CTV268" s="183"/>
      <c r="CTW268" s="183"/>
      <c r="CTX268" s="183"/>
      <c r="CTY268" s="183"/>
      <c r="CTZ268" s="183"/>
      <c r="CUA268" s="183"/>
      <c r="CUB268" s="183"/>
      <c r="CUC268" s="183"/>
      <c r="CUD268" s="183"/>
      <c r="CUE268" s="183"/>
      <c r="CUF268" s="183"/>
      <c r="CUG268" s="183"/>
      <c r="CUH268" s="183"/>
      <c r="CUI268" s="183"/>
      <c r="CUJ268" s="183"/>
      <c r="CUK268" s="183"/>
      <c r="CUL268" s="183"/>
      <c r="CUM268" s="183"/>
      <c r="CUN268" s="183"/>
      <c r="CUO268" s="183"/>
      <c r="CUP268" s="183"/>
      <c r="CUQ268" s="183"/>
      <c r="CUR268" s="183"/>
      <c r="CUS268" s="183"/>
      <c r="CUT268" s="183"/>
      <c r="CUU268" s="183"/>
      <c r="CUV268" s="183"/>
      <c r="CUW268" s="183"/>
      <c r="CUX268" s="183"/>
      <c r="CUY268" s="183"/>
      <c r="CUZ268" s="183"/>
      <c r="CVA268" s="183"/>
      <c r="CVB268" s="183"/>
      <c r="CVC268" s="183"/>
      <c r="CVD268" s="183"/>
      <c r="CVE268" s="183"/>
      <c r="CVF268" s="183"/>
      <c r="CVG268" s="183"/>
      <c r="CVH268" s="183"/>
      <c r="CVI268" s="183"/>
      <c r="CVJ268" s="183"/>
      <c r="CVK268" s="183"/>
      <c r="CVL268" s="183"/>
      <c r="CVM268" s="183"/>
      <c r="CVN268" s="183"/>
      <c r="CVO268" s="183"/>
      <c r="CVP268" s="183"/>
      <c r="CVQ268" s="183"/>
      <c r="CVR268" s="183"/>
      <c r="CVS268" s="183"/>
      <c r="CVT268" s="183"/>
      <c r="CVU268" s="183"/>
      <c r="CVV268" s="183"/>
      <c r="CVW268" s="183"/>
      <c r="CVX268" s="183"/>
      <c r="CVY268" s="183"/>
      <c r="CVZ268" s="183"/>
      <c r="CWA268" s="183"/>
      <c r="CWB268" s="183"/>
      <c r="CWC268" s="183"/>
      <c r="CWD268" s="183"/>
      <c r="CWE268" s="183"/>
      <c r="CWF268" s="183"/>
      <c r="CWG268" s="183"/>
      <c r="CWH268" s="183"/>
      <c r="CWI268" s="183"/>
      <c r="CWJ268" s="183"/>
      <c r="CWK268" s="183"/>
      <c r="CWL268" s="183"/>
      <c r="CWM268" s="183"/>
      <c r="CWN268" s="183"/>
      <c r="CWO268" s="183"/>
      <c r="CWP268" s="183"/>
      <c r="CWQ268" s="183"/>
      <c r="CWR268" s="183"/>
      <c r="CWS268" s="183"/>
      <c r="CWT268" s="183"/>
      <c r="CWU268" s="183"/>
      <c r="CWV268" s="183"/>
      <c r="CWW268" s="183"/>
      <c r="CWX268" s="183"/>
      <c r="CWY268" s="183"/>
      <c r="CWZ268" s="183"/>
      <c r="CXA268" s="183"/>
      <c r="CXB268" s="183"/>
      <c r="CXC268" s="183"/>
      <c r="CXD268" s="183"/>
      <c r="CXE268" s="183"/>
      <c r="CXF268" s="183"/>
      <c r="CXG268" s="183"/>
      <c r="CXH268" s="183"/>
      <c r="CXI268" s="183"/>
      <c r="CXJ268" s="183"/>
      <c r="CXK268" s="183"/>
      <c r="CXL268" s="183"/>
      <c r="CXM268" s="183"/>
      <c r="CXN268" s="183"/>
      <c r="CXO268" s="183"/>
      <c r="CXP268" s="183"/>
      <c r="CXQ268" s="183"/>
      <c r="CXR268" s="183"/>
      <c r="CXS268" s="183"/>
      <c r="CXT268" s="183"/>
      <c r="CXU268" s="183"/>
      <c r="CXV268" s="183"/>
      <c r="CXW268" s="183"/>
      <c r="CXX268" s="183"/>
      <c r="CXY268" s="183"/>
      <c r="CXZ268" s="183"/>
      <c r="CYA268" s="183"/>
      <c r="CYB268" s="183"/>
      <c r="CYC268" s="183"/>
      <c r="CYD268" s="183"/>
      <c r="CYE268" s="183"/>
      <c r="CYF268" s="183"/>
      <c r="CYG268" s="183"/>
      <c r="CYH268" s="183"/>
      <c r="CYI268" s="183"/>
      <c r="CYJ268" s="183"/>
      <c r="CYK268" s="183"/>
      <c r="CYL268" s="183"/>
      <c r="CYM268" s="183"/>
      <c r="CYN268" s="183"/>
      <c r="CYO268" s="183"/>
      <c r="CYP268" s="183"/>
      <c r="CYQ268" s="183"/>
      <c r="CYR268" s="183"/>
      <c r="CYS268" s="183"/>
      <c r="CYT268" s="183"/>
      <c r="CYU268" s="183"/>
      <c r="CYV268" s="183"/>
      <c r="CYW268" s="183"/>
      <c r="CYX268" s="183"/>
      <c r="CYY268" s="183"/>
      <c r="CYZ268" s="183"/>
      <c r="CZA268" s="183"/>
      <c r="CZB268" s="183"/>
      <c r="CZC268" s="183"/>
      <c r="CZD268" s="183"/>
      <c r="CZE268" s="183"/>
      <c r="CZF268" s="183"/>
      <c r="CZG268" s="183"/>
      <c r="CZH268" s="183"/>
      <c r="CZI268" s="183"/>
      <c r="CZJ268" s="183"/>
      <c r="CZK268" s="183"/>
      <c r="CZL268" s="183"/>
      <c r="CZM268" s="183"/>
      <c r="CZN268" s="183"/>
      <c r="CZO268" s="183"/>
      <c r="CZP268" s="183"/>
      <c r="CZQ268" s="183"/>
      <c r="CZR268" s="183"/>
      <c r="CZS268" s="183"/>
      <c r="CZT268" s="183"/>
      <c r="CZU268" s="183"/>
      <c r="CZV268" s="183"/>
      <c r="CZW268" s="183"/>
      <c r="CZX268" s="183"/>
      <c r="CZY268" s="183"/>
      <c r="CZZ268" s="183"/>
      <c r="DAA268" s="183"/>
      <c r="DAB268" s="183"/>
      <c r="DAC268" s="183"/>
      <c r="DAD268" s="183"/>
      <c r="DAE268" s="183"/>
      <c r="DAF268" s="183"/>
      <c r="DAG268" s="183"/>
      <c r="DAH268" s="183"/>
      <c r="DAI268" s="183"/>
      <c r="DAJ268" s="183"/>
      <c r="DAK268" s="183"/>
      <c r="DAL268" s="183"/>
      <c r="DAM268" s="183"/>
      <c r="DAN268" s="183"/>
      <c r="DAO268" s="183"/>
      <c r="DAP268" s="183"/>
      <c r="DAQ268" s="183"/>
      <c r="DAR268" s="183"/>
      <c r="DAS268" s="183"/>
      <c r="DAT268" s="183"/>
      <c r="DAU268" s="183"/>
      <c r="DAV268" s="183"/>
      <c r="DAW268" s="183"/>
      <c r="DAX268" s="183"/>
      <c r="DAY268" s="183"/>
      <c r="DAZ268" s="183"/>
      <c r="DBA268" s="183"/>
      <c r="DBB268" s="183"/>
      <c r="DBC268" s="183"/>
      <c r="DBD268" s="183"/>
      <c r="DBE268" s="183"/>
      <c r="DBF268" s="183"/>
      <c r="DBG268" s="183"/>
      <c r="DBH268" s="183"/>
      <c r="DBI268" s="183"/>
      <c r="DBJ268" s="183"/>
      <c r="DBK268" s="183"/>
      <c r="DBL268" s="183"/>
      <c r="DBM268" s="183"/>
      <c r="DBN268" s="183"/>
      <c r="DBO268" s="183"/>
      <c r="DBP268" s="183"/>
      <c r="DBQ268" s="183"/>
      <c r="DBR268" s="183"/>
      <c r="DBS268" s="183"/>
      <c r="DBT268" s="183"/>
      <c r="DBU268" s="183"/>
      <c r="DBV268" s="183"/>
      <c r="DBW268" s="183"/>
      <c r="DBX268" s="183"/>
      <c r="DBY268" s="183"/>
      <c r="DBZ268" s="183"/>
      <c r="DCA268" s="183"/>
      <c r="DCB268" s="183"/>
      <c r="DCC268" s="183"/>
      <c r="DCD268" s="183"/>
      <c r="DCE268" s="183"/>
      <c r="DCF268" s="183"/>
      <c r="DCG268" s="183"/>
      <c r="DCH268" s="183"/>
      <c r="DCI268" s="183"/>
      <c r="DCJ268" s="183"/>
      <c r="DCK268" s="183"/>
      <c r="DCL268" s="183"/>
      <c r="DCM268" s="183"/>
      <c r="DCN268" s="183"/>
      <c r="DCO268" s="183"/>
      <c r="DCP268" s="183"/>
      <c r="DCQ268" s="183"/>
      <c r="DCR268" s="183"/>
      <c r="DCS268" s="183"/>
      <c r="DCT268" s="183"/>
      <c r="DCU268" s="183"/>
      <c r="DCV268" s="183"/>
      <c r="DCW268" s="183"/>
      <c r="DCX268" s="183"/>
      <c r="DCY268" s="183"/>
      <c r="DCZ268" s="183"/>
      <c r="DDA268" s="183"/>
      <c r="DDB268" s="183"/>
      <c r="DDC268" s="183"/>
      <c r="DDD268" s="183"/>
      <c r="DDE268" s="183"/>
      <c r="DDF268" s="183"/>
      <c r="DDG268" s="183"/>
      <c r="DDH268" s="183"/>
      <c r="DDI268" s="183"/>
      <c r="DDJ268" s="183"/>
      <c r="DDK268" s="183"/>
      <c r="DDL268" s="183"/>
      <c r="DDM268" s="183"/>
      <c r="DDN268" s="183"/>
      <c r="DDO268" s="183"/>
      <c r="DDP268" s="183"/>
      <c r="DDQ268" s="183"/>
      <c r="DDR268" s="183"/>
      <c r="DDS268" s="183"/>
      <c r="DDT268" s="183"/>
      <c r="DDU268" s="183"/>
      <c r="DDV268" s="183"/>
      <c r="DDW268" s="183"/>
      <c r="DDX268" s="183"/>
      <c r="DDY268" s="183"/>
      <c r="DDZ268" s="183"/>
      <c r="DEA268" s="183"/>
      <c r="DEB268" s="183"/>
      <c r="DEC268" s="183"/>
      <c r="DED268" s="183"/>
      <c r="DEE268" s="183"/>
      <c r="DEF268" s="183"/>
      <c r="DEG268" s="183"/>
      <c r="DEH268" s="183"/>
      <c r="DEI268" s="183"/>
      <c r="DEJ268" s="183"/>
      <c r="DEK268" s="183"/>
      <c r="DEL268" s="183"/>
      <c r="DEM268" s="183"/>
      <c r="DEN268" s="183"/>
      <c r="DEO268" s="183"/>
      <c r="DEP268" s="183"/>
      <c r="DEQ268" s="183"/>
      <c r="DER268" s="183"/>
      <c r="DES268" s="183"/>
      <c r="DET268" s="183"/>
      <c r="DEU268" s="183"/>
      <c r="DEV268" s="183"/>
      <c r="DEW268" s="183"/>
      <c r="DEX268" s="183"/>
      <c r="DEY268" s="183"/>
      <c r="DEZ268" s="183"/>
      <c r="DFA268" s="183"/>
      <c r="DFB268" s="183"/>
      <c r="DFC268" s="183"/>
      <c r="DFD268" s="183"/>
      <c r="DFE268" s="183"/>
      <c r="DFF268" s="183"/>
      <c r="DFG268" s="183"/>
      <c r="DFH268" s="183"/>
      <c r="DFI268" s="183"/>
      <c r="DFJ268" s="183"/>
      <c r="DFK268" s="183"/>
      <c r="DFL268" s="183"/>
      <c r="DFM268" s="183"/>
      <c r="DFN268" s="183"/>
      <c r="DFO268" s="183"/>
      <c r="DFP268" s="183"/>
      <c r="DFQ268" s="183"/>
      <c r="DFR268" s="183"/>
      <c r="DFS268" s="183"/>
      <c r="DFT268" s="183"/>
      <c r="DFU268" s="183"/>
      <c r="DFV268" s="183"/>
      <c r="DFW268" s="183"/>
      <c r="DFX268" s="183"/>
      <c r="DFY268" s="183"/>
      <c r="DFZ268" s="183"/>
      <c r="DGA268" s="183"/>
      <c r="DGB268" s="183"/>
      <c r="DGC268" s="183"/>
      <c r="DGD268" s="183"/>
      <c r="DGE268" s="183"/>
      <c r="DGF268" s="183"/>
      <c r="DGG268" s="183"/>
      <c r="DGH268" s="183"/>
      <c r="DGI268" s="183"/>
      <c r="DGJ268" s="183"/>
      <c r="DGK268" s="183"/>
      <c r="DGL268" s="183"/>
      <c r="DGM268" s="183"/>
      <c r="DGN268" s="183"/>
      <c r="DGO268" s="183"/>
      <c r="DGP268" s="183"/>
      <c r="DGQ268" s="183"/>
      <c r="DGR268" s="183"/>
      <c r="DGS268" s="183"/>
      <c r="DGT268" s="183"/>
      <c r="DGU268" s="183"/>
      <c r="DGV268" s="183"/>
      <c r="DGW268" s="183"/>
      <c r="DGX268" s="183"/>
      <c r="DGY268" s="183"/>
      <c r="DGZ268" s="183"/>
      <c r="DHA268" s="183"/>
      <c r="DHB268" s="183"/>
      <c r="DHC268" s="183"/>
      <c r="DHD268" s="183"/>
      <c r="DHE268" s="183"/>
      <c r="DHF268" s="183"/>
      <c r="DHG268" s="183"/>
      <c r="DHH268" s="183"/>
      <c r="DHI268" s="183"/>
      <c r="DHJ268" s="183"/>
      <c r="DHK268" s="183"/>
      <c r="DHL268" s="183"/>
      <c r="DHM268" s="183"/>
      <c r="DHN268" s="183"/>
      <c r="DHO268" s="183"/>
      <c r="DHP268" s="183"/>
      <c r="DHQ268" s="183"/>
      <c r="DHR268" s="183"/>
      <c r="DHS268" s="183"/>
      <c r="DHT268" s="183"/>
      <c r="DHU268" s="183"/>
      <c r="DHV268" s="183"/>
      <c r="DHW268" s="183"/>
      <c r="DHX268" s="183"/>
      <c r="DHY268" s="183"/>
      <c r="DHZ268" s="183"/>
      <c r="DIA268" s="183"/>
      <c r="DIB268" s="183"/>
      <c r="DIC268" s="183"/>
      <c r="DID268" s="183"/>
      <c r="DIE268" s="183"/>
      <c r="DIF268" s="183"/>
      <c r="DIG268" s="183"/>
      <c r="DIH268" s="183"/>
      <c r="DII268" s="183"/>
      <c r="DIJ268" s="183"/>
      <c r="DIK268" s="183"/>
      <c r="DIL268" s="183"/>
      <c r="DIM268" s="183"/>
      <c r="DIN268" s="183"/>
      <c r="DIO268" s="183"/>
      <c r="DIP268" s="183"/>
      <c r="DIQ268" s="183"/>
      <c r="DIR268" s="183"/>
      <c r="DIS268" s="183"/>
      <c r="DIT268" s="183"/>
      <c r="DIU268" s="183"/>
      <c r="DIV268" s="183"/>
      <c r="DIW268" s="183"/>
      <c r="DIX268" s="183"/>
      <c r="DIY268" s="183"/>
      <c r="DIZ268" s="183"/>
      <c r="DJA268" s="183"/>
      <c r="DJB268" s="183"/>
      <c r="DJC268" s="183"/>
      <c r="DJD268" s="183"/>
      <c r="DJE268" s="183"/>
      <c r="DJF268" s="183"/>
      <c r="DJG268" s="183"/>
      <c r="DJH268" s="183"/>
      <c r="DJI268" s="183"/>
      <c r="DJJ268" s="183"/>
      <c r="DJK268" s="183"/>
      <c r="DJL268" s="183"/>
      <c r="DJM268" s="183"/>
      <c r="DJN268" s="183"/>
      <c r="DJO268" s="183"/>
      <c r="DJP268" s="183"/>
      <c r="DJQ268" s="183"/>
      <c r="DJR268" s="183"/>
      <c r="DJS268" s="183"/>
      <c r="DJT268" s="183"/>
      <c r="DJU268" s="183"/>
      <c r="DJV268" s="183"/>
      <c r="DJW268" s="183"/>
      <c r="DJX268" s="183"/>
      <c r="DJY268" s="183"/>
      <c r="DJZ268" s="183"/>
      <c r="DKA268" s="183"/>
      <c r="DKB268" s="183"/>
      <c r="DKC268" s="183"/>
      <c r="DKD268" s="183"/>
      <c r="DKE268" s="183"/>
      <c r="DKF268" s="183"/>
      <c r="DKG268" s="183"/>
      <c r="DKH268" s="183"/>
      <c r="DKI268" s="183"/>
      <c r="DKJ268" s="183"/>
      <c r="DKK268" s="183"/>
      <c r="DKL268" s="183"/>
      <c r="DKM268" s="183"/>
      <c r="DKN268" s="183"/>
      <c r="DKO268" s="183"/>
      <c r="DKP268" s="183"/>
      <c r="DKQ268" s="183"/>
      <c r="DKR268" s="183"/>
      <c r="DKS268" s="183"/>
      <c r="DKT268" s="183"/>
      <c r="DKU268" s="183"/>
      <c r="DKV268" s="183"/>
      <c r="DKW268" s="183"/>
      <c r="DKX268" s="183"/>
      <c r="DKY268" s="183"/>
      <c r="DKZ268" s="183"/>
      <c r="DLA268" s="183"/>
      <c r="DLB268" s="183"/>
      <c r="DLC268" s="183"/>
      <c r="DLD268" s="183"/>
      <c r="DLE268" s="183"/>
      <c r="DLF268" s="183"/>
      <c r="DLG268" s="183"/>
      <c r="DLH268" s="183"/>
      <c r="DLI268" s="183"/>
      <c r="DLJ268" s="183"/>
      <c r="DLK268" s="183"/>
      <c r="DLL268" s="183"/>
      <c r="DLM268" s="183"/>
      <c r="DLN268" s="183"/>
      <c r="DLO268" s="183"/>
      <c r="DLP268" s="183"/>
      <c r="DLQ268" s="183"/>
      <c r="DLR268" s="183"/>
      <c r="DLS268" s="183"/>
      <c r="DLT268" s="183"/>
      <c r="DLU268" s="183"/>
      <c r="DLV268" s="183"/>
      <c r="DLW268" s="183"/>
      <c r="DLX268" s="183"/>
      <c r="DLY268" s="183"/>
      <c r="DLZ268" s="183"/>
      <c r="DMA268" s="183"/>
      <c r="DMB268" s="183"/>
      <c r="DMC268" s="183"/>
      <c r="DMD268" s="183"/>
      <c r="DME268" s="183"/>
      <c r="DMF268" s="183"/>
      <c r="DMG268" s="183"/>
      <c r="DMH268" s="183"/>
      <c r="DMI268" s="183"/>
      <c r="DMJ268" s="183"/>
      <c r="DMK268" s="183"/>
      <c r="DML268" s="183"/>
      <c r="DMM268" s="183"/>
      <c r="DMN268" s="183"/>
      <c r="DMO268" s="183"/>
      <c r="DMP268" s="183"/>
      <c r="DMQ268" s="183"/>
      <c r="DMR268" s="183"/>
      <c r="DMS268" s="183"/>
      <c r="DMT268" s="183"/>
      <c r="DMU268" s="183"/>
      <c r="DMV268" s="183"/>
      <c r="DMW268" s="183"/>
      <c r="DMX268" s="183"/>
      <c r="DMY268" s="183"/>
      <c r="DMZ268" s="183"/>
      <c r="DNA268" s="183"/>
      <c r="DNB268" s="183"/>
      <c r="DNC268" s="183"/>
      <c r="DND268" s="183"/>
      <c r="DNE268" s="183"/>
      <c r="DNF268" s="183"/>
      <c r="DNG268" s="183"/>
      <c r="DNH268" s="183"/>
      <c r="DNI268" s="183"/>
      <c r="DNJ268" s="183"/>
      <c r="DNK268" s="183"/>
      <c r="DNL268" s="183"/>
      <c r="DNM268" s="183"/>
      <c r="DNN268" s="183"/>
      <c r="DNO268" s="183"/>
      <c r="DNP268" s="183"/>
      <c r="DNQ268" s="183"/>
      <c r="DNR268" s="183"/>
      <c r="DNS268" s="183"/>
      <c r="DNT268" s="183"/>
      <c r="DNU268" s="183"/>
      <c r="DNV268" s="183"/>
      <c r="DNW268" s="183"/>
      <c r="DNX268" s="183"/>
      <c r="DNY268" s="183"/>
      <c r="DNZ268" s="183"/>
      <c r="DOA268" s="183"/>
      <c r="DOB268" s="183"/>
      <c r="DOC268" s="183"/>
      <c r="DOD268" s="183"/>
      <c r="DOE268" s="183"/>
      <c r="DOF268" s="183"/>
      <c r="DOG268" s="183"/>
      <c r="DOH268" s="183"/>
      <c r="DOI268" s="183"/>
      <c r="DOJ268" s="183"/>
      <c r="DOK268" s="183"/>
      <c r="DOL268" s="183"/>
      <c r="DOM268" s="183"/>
      <c r="DON268" s="183"/>
      <c r="DOO268" s="183"/>
      <c r="DOP268" s="183"/>
      <c r="DOQ268" s="183"/>
      <c r="DOR268" s="183"/>
      <c r="DOS268" s="183"/>
      <c r="DOT268" s="183"/>
      <c r="DOU268" s="183"/>
      <c r="DOV268" s="183"/>
      <c r="DOW268" s="183"/>
      <c r="DOX268" s="183"/>
      <c r="DOY268" s="183"/>
      <c r="DOZ268" s="183"/>
      <c r="DPA268" s="183"/>
      <c r="DPB268" s="183"/>
      <c r="DPC268" s="183"/>
      <c r="DPD268" s="183"/>
      <c r="DPE268" s="183"/>
      <c r="DPF268" s="183"/>
      <c r="DPG268" s="183"/>
      <c r="DPH268" s="183"/>
      <c r="DPI268" s="183"/>
      <c r="DPJ268" s="183"/>
      <c r="DPK268" s="183"/>
      <c r="DPL268" s="183"/>
      <c r="DPM268" s="183"/>
      <c r="DPN268" s="183"/>
      <c r="DPO268" s="183"/>
      <c r="DPP268" s="183"/>
      <c r="DPQ268" s="183"/>
      <c r="DPR268" s="183"/>
      <c r="DPS268" s="183"/>
      <c r="DPT268" s="183"/>
      <c r="DPU268" s="183"/>
      <c r="DPV268" s="183"/>
      <c r="DPW268" s="183"/>
      <c r="DPX268" s="183"/>
      <c r="DPY268" s="183"/>
      <c r="DPZ268" s="183"/>
      <c r="DQA268" s="183"/>
      <c r="DQB268" s="183"/>
      <c r="DQC268" s="183"/>
      <c r="DQD268" s="183"/>
      <c r="DQE268" s="183"/>
      <c r="DQF268" s="183"/>
      <c r="DQG268" s="183"/>
      <c r="DQH268" s="183"/>
      <c r="DQI268" s="183"/>
      <c r="DQJ268" s="183"/>
      <c r="DQK268" s="183"/>
      <c r="DQL268" s="183"/>
      <c r="DQM268" s="183"/>
      <c r="DQN268" s="183"/>
      <c r="DQO268" s="183"/>
      <c r="DQP268" s="183"/>
      <c r="DQQ268" s="183"/>
      <c r="DQR268" s="183"/>
      <c r="DQS268" s="183"/>
      <c r="DQT268" s="183"/>
      <c r="DQU268" s="183"/>
      <c r="DQV268" s="183"/>
      <c r="DQW268" s="183"/>
      <c r="DQX268" s="183"/>
      <c r="DQY268" s="183"/>
      <c r="DQZ268" s="183"/>
      <c r="DRA268" s="183"/>
      <c r="DRB268" s="183"/>
      <c r="DRC268" s="183"/>
      <c r="DRD268" s="183"/>
      <c r="DRE268" s="183"/>
      <c r="DRF268" s="183"/>
      <c r="DRG268" s="183"/>
      <c r="DRH268" s="183"/>
      <c r="DRI268" s="183"/>
      <c r="DRJ268" s="183"/>
      <c r="DRK268" s="183"/>
      <c r="DRL268" s="183"/>
      <c r="DRM268" s="183"/>
      <c r="DRN268" s="183"/>
      <c r="DRO268" s="183"/>
      <c r="DRP268" s="183"/>
      <c r="DRQ268" s="183"/>
      <c r="DRR268" s="183"/>
      <c r="DRS268" s="183"/>
      <c r="DRT268" s="183"/>
      <c r="DRU268" s="183"/>
      <c r="DRV268" s="183"/>
      <c r="DRW268" s="183"/>
      <c r="DRX268" s="183"/>
      <c r="DRY268" s="183"/>
      <c r="DRZ268" s="183"/>
      <c r="DSA268" s="183"/>
      <c r="DSB268" s="183"/>
      <c r="DSC268" s="183"/>
      <c r="DSD268" s="183"/>
      <c r="DSE268" s="183"/>
      <c r="DSF268" s="183"/>
      <c r="DSG268" s="183"/>
      <c r="DSH268" s="183"/>
      <c r="DSI268" s="183"/>
      <c r="DSJ268" s="183"/>
      <c r="DSK268" s="183"/>
      <c r="DSL268" s="183"/>
      <c r="DSM268" s="183"/>
      <c r="DSN268" s="183"/>
      <c r="DSO268" s="183"/>
      <c r="DSP268" s="183"/>
      <c r="DSQ268" s="183"/>
      <c r="DSR268" s="183"/>
      <c r="DSS268" s="183"/>
      <c r="DST268" s="183"/>
      <c r="DSU268" s="183"/>
      <c r="DSV268" s="183"/>
      <c r="DSW268" s="183"/>
      <c r="DSX268" s="183"/>
      <c r="DSY268" s="183"/>
      <c r="DSZ268" s="183"/>
      <c r="DTA268" s="183"/>
      <c r="DTB268" s="183"/>
      <c r="DTC268" s="183"/>
      <c r="DTD268" s="183"/>
      <c r="DTE268" s="183"/>
      <c r="DTF268" s="183"/>
      <c r="DTG268" s="183"/>
      <c r="DTH268" s="183"/>
      <c r="DTI268" s="183"/>
      <c r="DTJ268" s="183"/>
      <c r="DTK268" s="183"/>
      <c r="DTL268" s="183"/>
      <c r="DTM268" s="183"/>
      <c r="DTN268" s="183"/>
      <c r="DTO268" s="183"/>
      <c r="DTP268" s="183"/>
      <c r="DTQ268" s="183"/>
      <c r="DTR268" s="183"/>
      <c r="DTS268" s="183"/>
      <c r="DTT268" s="183"/>
      <c r="DTU268" s="183"/>
      <c r="DTV268" s="183"/>
      <c r="DTW268" s="183"/>
      <c r="DTX268" s="183"/>
      <c r="DTY268" s="183"/>
      <c r="DTZ268" s="183"/>
      <c r="DUA268" s="183"/>
      <c r="DUB268" s="183"/>
      <c r="DUC268" s="183"/>
      <c r="DUD268" s="183"/>
      <c r="DUE268" s="183"/>
      <c r="DUF268" s="183"/>
      <c r="DUG268" s="183"/>
      <c r="DUH268" s="183"/>
      <c r="DUI268" s="183"/>
      <c r="DUJ268" s="183"/>
      <c r="DUK268" s="183"/>
      <c r="DUL268" s="183"/>
      <c r="DUM268" s="183"/>
      <c r="DUN268" s="183"/>
      <c r="DUO268" s="183"/>
      <c r="DUP268" s="183"/>
      <c r="DUQ268" s="183"/>
      <c r="DUR268" s="183"/>
      <c r="DUS268" s="183"/>
      <c r="DUT268" s="183"/>
      <c r="DUU268" s="183"/>
      <c r="DUV268" s="183"/>
      <c r="DUW268" s="183"/>
      <c r="DUX268" s="183"/>
      <c r="DUY268" s="183"/>
      <c r="DUZ268" s="183"/>
      <c r="DVA268" s="183"/>
      <c r="DVB268" s="183"/>
      <c r="DVC268" s="183"/>
      <c r="DVD268" s="183"/>
      <c r="DVE268" s="183"/>
      <c r="DVF268" s="183"/>
      <c r="DVG268" s="183"/>
      <c r="DVH268" s="183"/>
      <c r="DVI268" s="183"/>
      <c r="DVJ268" s="183"/>
      <c r="DVK268" s="183"/>
      <c r="DVL268" s="183"/>
      <c r="DVM268" s="183"/>
      <c r="DVN268" s="183"/>
      <c r="DVO268" s="183"/>
      <c r="DVP268" s="183"/>
      <c r="DVQ268" s="183"/>
      <c r="DVR268" s="183"/>
      <c r="DVS268" s="183"/>
      <c r="DVT268" s="183"/>
      <c r="DVU268" s="183"/>
      <c r="DVV268" s="183"/>
      <c r="DVW268" s="183"/>
      <c r="DVX268" s="183"/>
      <c r="DVY268" s="183"/>
      <c r="DVZ268" s="183"/>
      <c r="DWA268" s="183"/>
      <c r="DWB268" s="183"/>
      <c r="DWC268" s="183"/>
      <c r="DWD268" s="183"/>
      <c r="DWE268" s="183"/>
      <c r="DWF268" s="183"/>
      <c r="DWG268" s="183"/>
      <c r="DWH268" s="183"/>
      <c r="DWI268" s="183"/>
      <c r="DWJ268" s="183"/>
      <c r="DWK268" s="183"/>
      <c r="DWL268" s="183"/>
      <c r="DWM268" s="183"/>
      <c r="DWN268" s="183"/>
      <c r="DWO268" s="183"/>
      <c r="DWP268" s="183"/>
      <c r="DWQ268" s="183"/>
      <c r="DWR268" s="183"/>
      <c r="DWS268" s="183"/>
      <c r="DWT268" s="183"/>
      <c r="DWU268" s="183"/>
      <c r="DWV268" s="183"/>
      <c r="DWW268" s="183"/>
      <c r="DWX268" s="183"/>
      <c r="DWY268" s="183"/>
      <c r="DWZ268" s="183"/>
      <c r="DXA268" s="183"/>
      <c r="DXB268" s="183"/>
      <c r="DXC268" s="183"/>
      <c r="DXD268" s="183"/>
      <c r="DXE268" s="183"/>
      <c r="DXF268" s="183"/>
      <c r="DXG268" s="183"/>
      <c r="DXH268" s="183"/>
      <c r="DXI268" s="183"/>
      <c r="DXJ268" s="183"/>
      <c r="DXK268" s="183"/>
      <c r="DXL268" s="183"/>
      <c r="DXM268" s="183"/>
      <c r="DXN268" s="183"/>
      <c r="DXO268" s="183"/>
      <c r="DXP268" s="183"/>
      <c r="DXQ268" s="183"/>
      <c r="DXR268" s="183"/>
      <c r="DXS268" s="183"/>
      <c r="DXT268" s="183"/>
      <c r="DXU268" s="183"/>
      <c r="DXV268" s="183"/>
      <c r="DXW268" s="183"/>
      <c r="DXX268" s="183"/>
      <c r="DXY268" s="183"/>
      <c r="DXZ268" s="183"/>
      <c r="DYA268" s="183"/>
      <c r="DYB268" s="183"/>
      <c r="DYC268" s="183"/>
      <c r="DYD268" s="183"/>
      <c r="DYE268" s="183"/>
      <c r="DYF268" s="183"/>
      <c r="DYG268" s="183"/>
      <c r="DYH268" s="183"/>
      <c r="DYI268" s="183"/>
      <c r="DYJ268" s="183"/>
      <c r="DYK268" s="183"/>
      <c r="DYL268" s="183"/>
      <c r="DYM268" s="183"/>
      <c r="DYN268" s="183"/>
      <c r="DYO268" s="183"/>
      <c r="DYP268" s="183"/>
      <c r="DYQ268" s="183"/>
      <c r="DYR268" s="183"/>
      <c r="DYS268" s="183"/>
      <c r="DYT268" s="183"/>
      <c r="DYU268" s="183"/>
      <c r="DYV268" s="183"/>
      <c r="DYW268" s="183"/>
      <c r="DYX268" s="183"/>
      <c r="DYY268" s="183"/>
      <c r="DYZ268" s="183"/>
      <c r="DZA268" s="183"/>
      <c r="DZB268" s="183"/>
      <c r="DZC268" s="183"/>
      <c r="DZD268" s="183"/>
      <c r="DZE268" s="183"/>
      <c r="DZF268" s="183"/>
      <c r="DZG268" s="183"/>
      <c r="DZH268" s="183"/>
      <c r="DZI268" s="183"/>
      <c r="DZJ268" s="183"/>
      <c r="DZK268" s="183"/>
      <c r="DZL268" s="183"/>
      <c r="DZM268" s="183"/>
      <c r="DZN268" s="183"/>
      <c r="DZO268" s="183"/>
      <c r="DZP268" s="183"/>
      <c r="DZQ268" s="183"/>
      <c r="DZR268" s="183"/>
      <c r="DZS268" s="183"/>
      <c r="DZT268" s="183"/>
      <c r="DZU268" s="183"/>
      <c r="DZV268" s="183"/>
      <c r="DZW268" s="183"/>
      <c r="DZX268" s="183"/>
      <c r="DZY268" s="183"/>
      <c r="DZZ268" s="183"/>
      <c r="EAA268" s="183"/>
      <c r="EAB268" s="183"/>
      <c r="EAC268" s="183"/>
      <c r="EAD268" s="183"/>
      <c r="EAE268" s="183"/>
      <c r="EAF268" s="183"/>
      <c r="EAG268" s="183"/>
      <c r="EAH268" s="183"/>
      <c r="EAI268" s="183"/>
      <c r="EAJ268" s="183"/>
      <c r="EAK268" s="183"/>
      <c r="EAL268" s="183"/>
      <c r="EAM268" s="183"/>
      <c r="EAN268" s="183"/>
      <c r="EAO268" s="183"/>
      <c r="EAP268" s="183"/>
      <c r="EAQ268" s="183"/>
      <c r="EAR268" s="183"/>
      <c r="EAS268" s="183"/>
      <c r="EAT268" s="183"/>
      <c r="EAU268" s="183"/>
      <c r="EAV268" s="183"/>
      <c r="EAW268" s="183"/>
      <c r="EAX268" s="183"/>
      <c r="EAY268" s="183"/>
      <c r="EAZ268" s="183"/>
      <c r="EBA268" s="183"/>
      <c r="EBB268" s="183"/>
      <c r="EBC268" s="183"/>
      <c r="EBD268" s="183"/>
      <c r="EBE268" s="183"/>
      <c r="EBF268" s="183"/>
      <c r="EBG268" s="183"/>
      <c r="EBH268" s="183"/>
      <c r="EBI268" s="183"/>
      <c r="EBJ268" s="183"/>
      <c r="EBK268" s="183"/>
      <c r="EBL268" s="183"/>
      <c r="EBM268" s="183"/>
      <c r="EBN268" s="183"/>
      <c r="EBO268" s="183"/>
      <c r="EBP268" s="183"/>
      <c r="EBQ268" s="183"/>
      <c r="EBR268" s="183"/>
      <c r="EBS268" s="183"/>
      <c r="EBT268" s="183"/>
      <c r="EBU268" s="183"/>
      <c r="EBV268" s="183"/>
      <c r="EBW268" s="183"/>
      <c r="EBX268" s="183"/>
      <c r="EBY268" s="183"/>
      <c r="EBZ268" s="183"/>
      <c r="ECA268" s="183"/>
      <c r="ECB268" s="183"/>
      <c r="ECC268" s="183"/>
      <c r="ECD268" s="183"/>
      <c r="ECE268" s="183"/>
      <c r="ECF268" s="183"/>
      <c r="ECG268" s="183"/>
      <c r="ECH268" s="183"/>
      <c r="ECI268" s="183"/>
      <c r="ECJ268" s="183"/>
      <c r="ECK268" s="183"/>
      <c r="ECL268" s="183"/>
      <c r="ECM268" s="183"/>
      <c r="ECN268" s="183"/>
      <c r="ECO268" s="183"/>
      <c r="ECP268" s="183"/>
      <c r="ECQ268" s="183"/>
      <c r="ECR268" s="183"/>
      <c r="ECS268" s="183"/>
      <c r="ECT268" s="183"/>
      <c r="ECU268" s="183"/>
      <c r="ECV268" s="183"/>
      <c r="ECW268" s="183"/>
      <c r="ECX268" s="183"/>
      <c r="ECY268" s="183"/>
      <c r="ECZ268" s="183"/>
      <c r="EDA268" s="183"/>
      <c r="EDB268" s="183"/>
      <c r="EDC268" s="183"/>
      <c r="EDD268" s="183"/>
      <c r="EDE268" s="183"/>
      <c r="EDF268" s="183"/>
      <c r="EDG268" s="183"/>
      <c r="EDH268" s="183"/>
      <c r="EDI268" s="183"/>
      <c r="EDJ268" s="183"/>
      <c r="EDK268" s="183"/>
      <c r="EDL268" s="183"/>
      <c r="EDM268" s="183"/>
      <c r="EDN268" s="183"/>
      <c r="EDO268" s="183"/>
      <c r="EDP268" s="183"/>
      <c r="EDQ268" s="183"/>
      <c r="EDR268" s="183"/>
      <c r="EDS268" s="183"/>
      <c r="EDT268" s="183"/>
      <c r="EDU268" s="183"/>
      <c r="EDV268" s="183"/>
      <c r="EDW268" s="183"/>
      <c r="EDX268" s="183"/>
      <c r="EDY268" s="183"/>
      <c r="EDZ268" s="183"/>
      <c r="EEA268" s="183"/>
      <c r="EEB268" s="183"/>
      <c r="EEC268" s="183"/>
      <c r="EED268" s="183"/>
      <c r="EEE268" s="183"/>
      <c r="EEF268" s="183"/>
      <c r="EEG268" s="183"/>
      <c r="EEH268" s="183"/>
      <c r="EEI268" s="183"/>
      <c r="EEJ268" s="183"/>
      <c r="EEK268" s="183"/>
      <c r="EEL268" s="183"/>
      <c r="EEM268" s="183"/>
      <c r="EEN268" s="183"/>
      <c r="EEO268" s="183"/>
      <c r="EEP268" s="183"/>
      <c r="EEQ268" s="183"/>
      <c r="EER268" s="183"/>
      <c r="EES268" s="183"/>
      <c r="EET268" s="183"/>
      <c r="EEU268" s="183"/>
      <c r="EEV268" s="183"/>
      <c r="EEW268" s="183"/>
      <c r="EEX268" s="183"/>
      <c r="EEY268" s="183"/>
      <c r="EEZ268" s="183"/>
      <c r="EFA268" s="183"/>
      <c r="EFB268" s="183"/>
      <c r="EFC268" s="183"/>
      <c r="EFD268" s="183"/>
      <c r="EFE268" s="183"/>
      <c r="EFF268" s="183"/>
      <c r="EFG268" s="183"/>
      <c r="EFH268" s="183"/>
      <c r="EFI268" s="183"/>
      <c r="EFJ268" s="183"/>
      <c r="EFK268" s="183"/>
      <c r="EFL268" s="183"/>
      <c r="EFM268" s="183"/>
      <c r="EFN268" s="183"/>
      <c r="EFO268" s="183"/>
      <c r="EFP268" s="183"/>
      <c r="EFQ268" s="183"/>
      <c r="EFR268" s="183"/>
      <c r="EFS268" s="183"/>
      <c r="EFT268" s="183"/>
      <c r="EFU268" s="183"/>
      <c r="EFV268" s="183"/>
      <c r="EFW268" s="183"/>
      <c r="EFX268" s="183"/>
      <c r="EFY268" s="183"/>
      <c r="EFZ268" s="183"/>
      <c r="EGA268" s="183"/>
      <c r="EGB268" s="183"/>
      <c r="EGC268" s="183"/>
      <c r="EGD268" s="183"/>
      <c r="EGE268" s="183"/>
      <c r="EGF268" s="183"/>
      <c r="EGG268" s="183"/>
      <c r="EGH268" s="183"/>
      <c r="EGI268" s="183"/>
      <c r="EGJ268" s="183"/>
      <c r="EGK268" s="183"/>
      <c r="EGL268" s="183"/>
      <c r="EGM268" s="183"/>
      <c r="EGN268" s="183"/>
      <c r="EGO268" s="183"/>
      <c r="EGP268" s="183"/>
      <c r="EGQ268" s="183"/>
      <c r="EGR268" s="183"/>
      <c r="EGS268" s="183"/>
      <c r="EGT268" s="183"/>
      <c r="EGU268" s="183"/>
      <c r="EGV268" s="183"/>
      <c r="EGW268" s="183"/>
      <c r="EGX268" s="183"/>
      <c r="EGY268" s="183"/>
      <c r="EGZ268" s="183"/>
      <c r="EHA268" s="183"/>
      <c r="EHB268" s="183"/>
      <c r="EHC268" s="183"/>
      <c r="EHD268" s="183"/>
      <c r="EHE268" s="183"/>
      <c r="EHF268" s="183"/>
      <c r="EHG268" s="183"/>
      <c r="EHH268" s="183"/>
      <c r="EHI268" s="183"/>
      <c r="EHJ268" s="183"/>
      <c r="EHK268" s="183"/>
      <c r="EHL268" s="183"/>
      <c r="EHM268" s="183"/>
      <c r="EHN268" s="183"/>
      <c r="EHO268" s="183"/>
      <c r="EHP268" s="183"/>
      <c r="EHQ268" s="183"/>
      <c r="EHR268" s="183"/>
      <c r="EHS268" s="183"/>
      <c r="EHT268" s="183"/>
      <c r="EHU268" s="183"/>
      <c r="EHV268" s="183"/>
      <c r="EHW268" s="183"/>
      <c r="EHX268" s="183"/>
      <c r="EHY268" s="183"/>
      <c r="EHZ268" s="183"/>
      <c r="EIA268" s="183"/>
      <c r="EIB268" s="183"/>
      <c r="EIC268" s="183"/>
      <c r="EID268" s="183"/>
      <c r="EIE268" s="183"/>
      <c r="EIF268" s="183"/>
      <c r="EIG268" s="183"/>
      <c r="EIH268" s="183"/>
      <c r="EII268" s="183"/>
      <c r="EIJ268" s="183"/>
      <c r="EIK268" s="183"/>
      <c r="EIL268" s="183"/>
      <c r="EIM268" s="183"/>
      <c r="EIN268" s="183"/>
      <c r="EIO268" s="183"/>
      <c r="EIP268" s="183"/>
      <c r="EIQ268" s="183"/>
      <c r="EIR268" s="183"/>
      <c r="EIS268" s="183"/>
      <c r="EIT268" s="183"/>
      <c r="EIU268" s="183"/>
      <c r="EIV268" s="183"/>
      <c r="EIW268" s="183"/>
      <c r="EIX268" s="183"/>
      <c r="EIY268" s="183"/>
      <c r="EIZ268" s="183"/>
      <c r="EJA268" s="183"/>
      <c r="EJB268" s="183"/>
      <c r="EJC268" s="183"/>
      <c r="EJD268" s="183"/>
      <c r="EJE268" s="183"/>
      <c r="EJF268" s="183"/>
      <c r="EJG268" s="183"/>
      <c r="EJH268" s="183"/>
      <c r="EJI268" s="183"/>
      <c r="EJJ268" s="183"/>
      <c r="EJK268" s="183"/>
      <c r="EJL268" s="183"/>
      <c r="EJM268" s="183"/>
      <c r="EJN268" s="183"/>
      <c r="EJO268" s="183"/>
      <c r="EJP268" s="183"/>
      <c r="EJQ268" s="183"/>
      <c r="EJR268" s="183"/>
      <c r="EJS268" s="183"/>
      <c r="EJT268" s="183"/>
      <c r="EJU268" s="183"/>
      <c r="EJV268" s="183"/>
      <c r="EJW268" s="183"/>
      <c r="EJX268" s="183"/>
      <c r="EJY268" s="183"/>
      <c r="EJZ268" s="183"/>
      <c r="EKA268" s="183"/>
      <c r="EKB268" s="183"/>
      <c r="EKC268" s="183"/>
      <c r="EKD268" s="183"/>
      <c r="EKE268" s="183"/>
      <c r="EKF268" s="183"/>
      <c r="EKG268" s="183"/>
      <c r="EKH268" s="183"/>
      <c r="EKI268" s="183"/>
      <c r="EKJ268" s="183"/>
      <c r="EKK268" s="183"/>
      <c r="EKL268" s="183"/>
      <c r="EKM268" s="183"/>
      <c r="EKN268" s="183"/>
      <c r="EKO268" s="183"/>
      <c r="EKP268" s="183"/>
      <c r="EKQ268" s="183"/>
      <c r="EKR268" s="183"/>
      <c r="EKS268" s="183"/>
      <c r="EKT268" s="183"/>
      <c r="EKU268" s="183"/>
      <c r="EKV268" s="183"/>
      <c r="EKW268" s="183"/>
      <c r="EKX268" s="183"/>
      <c r="EKY268" s="183"/>
      <c r="EKZ268" s="183"/>
      <c r="ELA268" s="183"/>
      <c r="ELB268" s="183"/>
      <c r="ELC268" s="183"/>
      <c r="ELD268" s="183"/>
      <c r="ELE268" s="183"/>
      <c r="ELF268" s="183"/>
      <c r="ELG268" s="183"/>
      <c r="ELH268" s="183"/>
      <c r="ELI268" s="183"/>
      <c r="ELJ268" s="183"/>
      <c r="ELK268" s="183"/>
      <c r="ELL268" s="183"/>
      <c r="ELM268" s="183"/>
      <c r="ELN268" s="183"/>
      <c r="ELO268" s="183"/>
      <c r="ELP268" s="183"/>
      <c r="ELQ268" s="183"/>
      <c r="ELR268" s="183"/>
      <c r="ELS268" s="183"/>
      <c r="ELT268" s="183"/>
      <c r="ELU268" s="183"/>
      <c r="ELV268" s="183"/>
      <c r="ELW268" s="183"/>
      <c r="ELX268" s="183"/>
      <c r="ELY268" s="183"/>
      <c r="ELZ268" s="183"/>
      <c r="EMA268" s="183"/>
      <c r="EMB268" s="183"/>
      <c r="EMC268" s="183"/>
      <c r="EMD268" s="183"/>
      <c r="EME268" s="183"/>
      <c r="EMF268" s="183"/>
      <c r="EMG268" s="183"/>
      <c r="EMH268" s="183"/>
      <c r="EMI268" s="183"/>
      <c r="EMJ268" s="183"/>
      <c r="EMK268" s="183"/>
      <c r="EML268" s="183"/>
      <c r="EMM268" s="183"/>
      <c r="EMN268" s="183"/>
      <c r="EMO268" s="183"/>
      <c r="EMP268" s="183"/>
      <c r="EMQ268" s="183"/>
      <c r="EMR268" s="183"/>
      <c r="EMS268" s="183"/>
      <c r="EMT268" s="183"/>
      <c r="EMU268" s="183"/>
      <c r="EMV268" s="183"/>
      <c r="EMW268" s="183"/>
      <c r="EMX268" s="183"/>
      <c r="EMY268" s="183"/>
      <c r="EMZ268" s="183"/>
      <c r="ENA268" s="183"/>
      <c r="ENB268" s="183"/>
      <c r="ENC268" s="183"/>
      <c r="END268" s="183"/>
      <c r="ENE268" s="183"/>
      <c r="ENF268" s="183"/>
      <c r="ENG268" s="183"/>
      <c r="ENH268" s="183"/>
      <c r="ENI268" s="183"/>
      <c r="ENJ268" s="183"/>
      <c r="ENK268" s="183"/>
      <c r="ENL268" s="183"/>
      <c r="ENM268" s="183"/>
      <c r="ENN268" s="183"/>
      <c r="ENO268" s="183"/>
      <c r="ENP268" s="183"/>
      <c r="ENQ268" s="183"/>
      <c r="ENR268" s="183"/>
      <c r="ENS268" s="183"/>
      <c r="ENT268" s="183"/>
      <c r="ENU268" s="183"/>
      <c r="ENV268" s="183"/>
      <c r="ENW268" s="183"/>
      <c r="ENX268" s="183"/>
      <c r="ENY268" s="183"/>
      <c r="ENZ268" s="183"/>
      <c r="EOA268" s="183"/>
      <c r="EOB268" s="183"/>
      <c r="EOC268" s="183"/>
      <c r="EOD268" s="183"/>
      <c r="EOE268" s="183"/>
      <c r="EOF268" s="183"/>
      <c r="EOG268" s="183"/>
      <c r="EOH268" s="183"/>
      <c r="EOI268" s="183"/>
      <c r="EOJ268" s="183"/>
      <c r="EOK268" s="183"/>
      <c r="EOL268" s="183"/>
      <c r="EOM268" s="183"/>
      <c r="EON268" s="183"/>
      <c r="EOO268" s="183"/>
      <c r="EOP268" s="183"/>
      <c r="EOQ268" s="183"/>
      <c r="EOR268" s="183"/>
      <c r="EOS268" s="183"/>
      <c r="EOT268" s="183"/>
      <c r="EOU268" s="183"/>
      <c r="EOV268" s="183"/>
      <c r="EOW268" s="183"/>
      <c r="EOX268" s="183"/>
      <c r="EOY268" s="183"/>
      <c r="EOZ268" s="183"/>
      <c r="EPA268" s="183"/>
      <c r="EPB268" s="183"/>
      <c r="EPC268" s="183"/>
      <c r="EPD268" s="183"/>
      <c r="EPE268" s="183"/>
      <c r="EPF268" s="183"/>
      <c r="EPG268" s="183"/>
      <c r="EPH268" s="183"/>
      <c r="EPI268" s="183"/>
      <c r="EPJ268" s="183"/>
      <c r="EPK268" s="183"/>
      <c r="EPL268" s="183"/>
      <c r="EPM268" s="183"/>
      <c r="EPN268" s="183"/>
      <c r="EPO268" s="183"/>
      <c r="EPP268" s="183"/>
      <c r="EPQ268" s="183"/>
      <c r="EPR268" s="183"/>
      <c r="EPS268" s="183"/>
      <c r="EPT268" s="183"/>
      <c r="EPU268" s="183"/>
      <c r="EPV268" s="183"/>
      <c r="EPW268" s="183"/>
      <c r="EPX268" s="183"/>
      <c r="EPY268" s="183"/>
      <c r="EPZ268" s="183"/>
      <c r="EQA268" s="183"/>
      <c r="EQB268" s="183"/>
      <c r="EQC268" s="183"/>
      <c r="EQD268" s="183"/>
      <c r="EQE268" s="183"/>
      <c r="EQF268" s="183"/>
      <c r="EQG268" s="183"/>
      <c r="EQH268" s="183"/>
      <c r="EQI268" s="183"/>
      <c r="EQJ268" s="183"/>
      <c r="EQK268" s="183"/>
      <c r="EQL268" s="183"/>
      <c r="EQM268" s="183"/>
      <c r="EQN268" s="183"/>
      <c r="EQO268" s="183"/>
      <c r="EQP268" s="183"/>
      <c r="EQQ268" s="183"/>
      <c r="EQR268" s="183"/>
      <c r="EQS268" s="183"/>
      <c r="EQT268" s="183"/>
      <c r="EQU268" s="183"/>
      <c r="EQV268" s="183"/>
      <c r="EQW268" s="183"/>
      <c r="EQX268" s="183"/>
      <c r="EQY268" s="183"/>
      <c r="EQZ268" s="183"/>
      <c r="ERA268" s="183"/>
      <c r="ERB268" s="183"/>
      <c r="ERC268" s="183"/>
      <c r="ERD268" s="183"/>
      <c r="ERE268" s="183"/>
      <c r="ERF268" s="183"/>
      <c r="ERG268" s="183"/>
      <c r="ERH268" s="183"/>
      <c r="ERI268" s="183"/>
      <c r="ERJ268" s="183"/>
      <c r="ERK268" s="183"/>
      <c r="ERL268" s="183"/>
      <c r="ERM268" s="183"/>
      <c r="ERN268" s="183"/>
      <c r="ERO268" s="183"/>
      <c r="ERP268" s="183"/>
      <c r="ERQ268" s="183"/>
      <c r="ERR268" s="183"/>
      <c r="ERS268" s="183"/>
      <c r="ERT268" s="183"/>
      <c r="ERU268" s="183"/>
      <c r="ERV268" s="183"/>
      <c r="ERW268" s="183"/>
      <c r="ERX268" s="183"/>
      <c r="ERY268" s="183"/>
      <c r="ERZ268" s="183"/>
      <c r="ESA268" s="183"/>
      <c r="ESB268" s="183"/>
      <c r="ESC268" s="183"/>
      <c r="ESD268" s="183"/>
      <c r="ESE268" s="183"/>
      <c r="ESF268" s="183"/>
      <c r="ESG268" s="183"/>
      <c r="ESH268" s="183"/>
      <c r="ESI268" s="183"/>
      <c r="ESJ268" s="183"/>
      <c r="ESK268" s="183"/>
      <c r="ESL268" s="183"/>
      <c r="ESM268" s="183"/>
      <c r="ESN268" s="183"/>
      <c r="ESO268" s="183"/>
      <c r="ESP268" s="183"/>
      <c r="ESQ268" s="183"/>
      <c r="ESR268" s="183"/>
      <c r="ESS268" s="183"/>
      <c r="EST268" s="183"/>
      <c r="ESU268" s="183"/>
      <c r="ESV268" s="183"/>
      <c r="ESW268" s="183"/>
      <c r="ESX268" s="183"/>
      <c r="ESY268" s="183"/>
      <c r="ESZ268" s="183"/>
      <c r="ETA268" s="183"/>
      <c r="ETB268" s="183"/>
      <c r="ETC268" s="183"/>
      <c r="ETD268" s="183"/>
      <c r="ETE268" s="183"/>
      <c r="ETF268" s="183"/>
      <c r="ETG268" s="183"/>
      <c r="ETH268" s="183"/>
      <c r="ETI268" s="183"/>
      <c r="ETJ268" s="183"/>
      <c r="ETK268" s="183"/>
      <c r="ETL268" s="183"/>
      <c r="ETM268" s="183"/>
      <c r="ETN268" s="183"/>
      <c r="ETO268" s="183"/>
      <c r="ETP268" s="183"/>
      <c r="ETQ268" s="183"/>
      <c r="ETR268" s="183"/>
      <c r="ETS268" s="183"/>
      <c r="ETT268" s="183"/>
      <c r="ETU268" s="183"/>
      <c r="ETV268" s="183"/>
      <c r="ETW268" s="183"/>
      <c r="ETX268" s="183"/>
      <c r="ETY268" s="183"/>
      <c r="ETZ268" s="183"/>
      <c r="EUA268" s="183"/>
      <c r="EUB268" s="183"/>
      <c r="EUC268" s="183"/>
      <c r="EUD268" s="183"/>
      <c r="EUE268" s="183"/>
      <c r="EUF268" s="183"/>
      <c r="EUG268" s="183"/>
      <c r="EUH268" s="183"/>
      <c r="EUI268" s="183"/>
      <c r="EUJ268" s="183"/>
      <c r="EUK268" s="183"/>
      <c r="EUL268" s="183"/>
      <c r="EUM268" s="183"/>
      <c r="EUN268" s="183"/>
      <c r="EUO268" s="183"/>
      <c r="EUP268" s="183"/>
      <c r="EUQ268" s="183"/>
      <c r="EUR268" s="183"/>
      <c r="EUS268" s="183"/>
      <c r="EUT268" s="183"/>
      <c r="EUU268" s="183"/>
      <c r="EUV268" s="183"/>
      <c r="EUW268" s="183"/>
      <c r="EUX268" s="183"/>
      <c r="EUY268" s="183"/>
      <c r="EUZ268" s="183"/>
      <c r="EVA268" s="183"/>
      <c r="EVB268" s="183"/>
      <c r="EVC268" s="183"/>
      <c r="EVD268" s="183"/>
      <c r="EVE268" s="183"/>
      <c r="EVF268" s="183"/>
      <c r="EVG268" s="183"/>
      <c r="EVH268" s="183"/>
      <c r="EVI268" s="183"/>
      <c r="EVJ268" s="183"/>
      <c r="EVK268" s="183"/>
      <c r="EVL268" s="183"/>
      <c r="EVM268" s="183"/>
      <c r="EVN268" s="183"/>
      <c r="EVO268" s="183"/>
      <c r="EVP268" s="183"/>
      <c r="EVQ268" s="183"/>
      <c r="EVR268" s="183"/>
      <c r="EVS268" s="183"/>
      <c r="EVT268" s="183"/>
      <c r="EVU268" s="183"/>
      <c r="EVV268" s="183"/>
      <c r="EVW268" s="183"/>
      <c r="EVX268" s="183"/>
      <c r="EVY268" s="183"/>
      <c r="EVZ268" s="183"/>
      <c r="EWA268" s="183"/>
      <c r="EWB268" s="183"/>
      <c r="EWC268" s="183"/>
      <c r="EWD268" s="183"/>
      <c r="EWE268" s="183"/>
      <c r="EWF268" s="183"/>
      <c r="EWG268" s="183"/>
      <c r="EWH268" s="183"/>
      <c r="EWI268" s="183"/>
      <c r="EWJ268" s="183"/>
      <c r="EWK268" s="183"/>
      <c r="EWL268" s="183"/>
      <c r="EWM268" s="183"/>
      <c r="EWN268" s="183"/>
      <c r="EWO268" s="183"/>
      <c r="EWP268" s="183"/>
      <c r="EWQ268" s="183"/>
      <c r="EWR268" s="183"/>
      <c r="EWS268" s="183"/>
      <c r="EWT268" s="183"/>
      <c r="EWU268" s="183"/>
      <c r="EWV268" s="183"/>
      <c r="EWW268" s="183"/>
      <c r="EWX268" s="183"/>
      <c r="EWY268" s="183"/>
      <c r="EWZ268" s="183"/>
      <c r="EXA268" s="183"/>
      <c r="EXB268" s="183"/>
      <c r="EXC268" s="183"/>
      <c r="EXD268" s="183"/>
      <c r="EXE268" s="183"/>
      <c r="EXF268" s="183"/>
      <c r="EXG268" s="183"/>
      <c r="EXH268" s="183"/>
      <c r="EXI268" s="183"/>
      <c r="EXJ268" s="183"/>
      <c r="EXK268" s="183"/>
      <c r="EXL268" s="183"/>
      <c r="EXM268" s="183"/>
      <c r="EXN268" s="183"/>
      <c r="EXO268" s="183"/>
      <c r="EXP268" s="183"/>
      <c r="EXQ268" s="183"/>
      <c r="EXR268" s="183"/>
      <c r="EXS268" s="183"/>
      <c r="EXT268" s="183"/>
      <c r="EXU268" s="183"/>
      <c r="EXV268" s="183"/>
      <c r="EXW268" s="183"/>
      <c r="EXX268" s="183"/>
      <c r="EXY268" s="183"/>
      <c r="EXZ268" s="183"/>
      <c r="EYA268" s="183"/>
      <c r="EYB268" s="183"/>
      <c r="EYC268" s="183"/>
      <c r="EYD268" s="183"/>
      <c r="EYE268" s="183"/>
      <c r="EYF268" s="183"/>
      <c r="EYG268" s="183"/>
      <c r="EYH268" s="183"/>
      <c r="EYI268" s="183"/>
      <c r="EYJ268" s="183"/>
      <c r="EYK268" s="183"/>
      <c r="EYL268" s="183"/>
      <c r="EYM268" s="183"/>
      <c r="EYN268" s="183"/>
      <c r="EYO268" s="183"/>
      <c r="EYP268" s="183"/>
      <c r="EYQ268" s="183"/>
      <c r="EYR268" s="183"/>
      <c r="EYS268" s="183"/>
      <c r="EYT268" s="183"/>
      <c r="EYU268" s="183"/>
      <c r="EYV268" s="183"/>
      <c r="EYW268" s="183"/>
      <c r="EYX268" s="183"/>
      <c r="EYY268" s="183"/>
      <c r="EYZ268" s="183"/>
      <c r="EZA268" s="183"/>
      <c r="EZB268" s="183"/>
      <c r="EZC268" s="183"/>
      <c r="EZD268" s="183"/>
      <c r="EZE268" s="183"/>
      <c r="EZF268" s="183"/>
      <c r="EZG268" s="183"/>
      <c r="EZH268" s="183"/>
      <c r="EZI268" s="183"/>
      <c r="EZJ268" s="183"/>
      <c r="EZK268" s="183"/>
      <c r="EZL268" s="183"/>
      <c r="EZM268" s="183"/>
      <c r="EZN268" s="183"/>
      <c r="EZO268" s="183"/>
      <c r="EZP268" s="183"/>
      <c r="EZQ268" s="183"/>
      <c r="EZR268" s="183"/>
      <c r="EZS268" s="183"/>
      <c r="EZT268" s="183"/>
      <c r="EZU268" s="183"/>
      <c r="EZV268" s="183"/>
      <c r="EZW268" s="183"/>
      <c r="EZX268" s="183"/>
      <c r="EZY268" s="183"/>
      <c r="EZZ268" s="183"/>
      <c r="FAA268" s="183"/>
      <c r="FAB268" s="183"/>
      <c r="FAC268" s="183"/>
      <c r="FAD268" s="183"/>
      <c r="FAE268" s="183"/>
      <c r="FAF268" s="183"/>
      <c r="FAG268" s="183"/>
      <c r="FAH268" s="183"/>
      <c r="FAI268" s="183"/>
      <c r="FAJ268" s="183"/>
      <c r="FAK268" s="183"/>
      <c r="FAL268" s="183"/>
      <c r="FAM268" s="183"/>
      <c r="FAN268" s="183"/>
      <c r="FAO268" s="183"/>
      <c r="FAP268" s="183"/>
      <c r="FAQ268" s="183"/>
      <c r="FAR268" s="183"/>
      <c r="FAS268" s="183"/>
      <c r="FAT268" s="183"/>
      <c r="FAU268" s="183"/>
      <c r="FAV268" s="183"/>
      <c r="FAW268" s="183"/>
      <c r="FAX268" s="183"/>
      <c r="FAY268" s="183"/>
      <c r="FAZ268" s="183"/>
      <c r="FBA268" s="183"/>
      <c r="FBB268" s="183"/>
      <c r="FBC268" s="183"/>
      <c r="FBD268" s="183"/>
      <c r="FBE268" s="183"/>
      <c r="FBF268" s="183"/>
      <c r="FBG268" s="183"/>
      <c r="FBH268" s="183"/>
      <c r="FBI268" s="183"/>
      <c r="FBJ268" s="183"/>
      <c r="FBK268" s="183"/>
      <c r="FBL268" s="183"/>
      <c r="FBM268" s="183"/>
      <c r="FBN268" s="183"/>
      <c r="FBO268" s="183"/>
      <c r="FBP268" s="183"/>
      <c r="FBQ268" s="183"/>
      <c r="FBR268" s="183"/>
      <c r="FBS268" s="183"/>
      <c r="FBT268" s="183"/>
      <c r="FBU268" s="183"/>
      <c r="FBV268" s="183"/>
      <c r="FBW268" s="183"/>
      <c r="FBX268" s="183"/>
      <c r="FBY268" s="183"/>
      <c r="FBZ268" s="183"/>
      <c r="FCA268" s="183"/>
      <c r="FCB268" s="183"/>
      <c r="FCC268" s="183"/>
      <c r="FCD268" s="183"/>
      <c r="FCE268" s="183"/>
      <c r="FCF268" s="183"/>
      <c r="FCG268" s="183"/>
      <c r="FCH268" s="183"/>
      <c r="FCI268" s="183"/>
      <c r="FCJ268" s="183"/>
      <c r="FCK268" s="183"/>
      <c r="FCL268" s="183"/>
      <c r="FCM268" s="183"/>
      <c r="FCN268" s="183"/>
      <c r="FCO268" s="183"/>
      <c r="FCP268" s="183"/>
      <c r="FCQ268" s="183"/>
      <c r="FCR268" s="183"/>
      <c r="FCS268" s="183"/>
      <c r="FCT268" s="183"/>
      <c r="FCU268" s="183"/>
      <c r="FCV268" s="183"/>
      <c r="FCW268" s="183"/>
      <c r="FCX268" s="183"/>
      <c r="FCY268" s="183"/>
      <c r="FCZ268" s="183"/>
      <c r="FDA268" s="183"/>
      <c r="FDB268" s="183"/>
      <c r="FDC268" s="183"/>
      <c r="FDD268" s="183"/>
      <c r="FDE268" s="183"/>
      <c r="FDF268" s="183"/>
      <c r="FDG268" s="183"/>
      <c r="FDH268" s="183"/>
      <c r="FDI268" s="183"/>
      <c r="FDJ268" s="183"/>
      <c r="FDK268" s="183"/>
      <c r="FDL268" s="183"/>
      <c r="FDM268" s="183"/>
      <c r="FDN268" s="183"/>
      <c r="FDO268" s="183"/>
      <c r="FDP268" s="183"/>
      <c r="FDQ268" s="183"/>
      <c r="FDR268" s="183"/>
      <c r="FDS268" s="183"/>
      <c r="FDT268" s="183"/>
      <c r="FDU268" s="183"/>
      <c r="FDV268" s="183"/>
      <c r="FDW268" s="183"/>
      <c r="FDX268" s="183"/>
      <c r="FDY268" s="183"/>
      <c r="FDZ268" s="183"/>
      <c r="FEA268" s="183"/>
      <c r="FEB268" s="183"/>
      <c r="FEC268" s="183"/>
      <c r="FED268" s="183"/>
      <c r="FEE268" s="183"/>
      <c r="FEF268" s="183"/>
      <c r="FEG268" s="183"/>
      <c r="FEH268" s="183"/>
      <c r="FEI268" s="183"/>
      <c r="FEJ268" s="183"/>
      <c r="FEK268" s="183"/>
      <c r="FEL268" s="183"/>
      <c r="FEM268" s="183"/>
      <c r="FEN268" s="183"/>
      <c r="FEO268" s="183"/>
      <c r="FEP268" s="183"/>
      <c r="FEQ268" s="183"/>
      <c r="FER268" s="183"/>
      <c r="FES268" s="183"/>
      <c r="FET268" s="183"/>
      <c r="FEU268" s="183"/>
      <c r="FEV268" s="183"/>
      <c r="FEW268" s="183"/>
      <c r="FEX268" s="183"/>
      <c r="FEY268" s="183"/>
      <c r="FEZ268" s="183"/>
      <c r="FFA268" s="183"/>
      <c r="FFB268" s="183"/>
      <c r="FFC268" s="183"/>
      <c r="FFD268" s="183"/>
      <c r="FFE268" s="183"/>
      <c r="FFF268" s="183"/>
      <c r="FFG268" s="183"/>
      <c r="FFH268" s="183"/>
      <c r="FFI268" s="183"/>
      <c r="FFJ268" s="183"/>
      <c r="FFK268" s="183"/>
      <c r="FFL268" s="183"/>
      <c r="FFM268" s="183"/>
      <c r="FFN268" s="183"/>
      <c r="FFO268" s="183"/>
      <c r="FFP268" s="183"/>
      <c r="FFQ268" s="183"/>
      <c r="FFR268" s="183"/>
      <c r="FFS268" s="183"/>
      <c r="FFT268" s="183"/>
      <c r="FFU268" s="183"/>
      <c r="FFV268" s="183"/>
      <c r="FFW268" s="183"/>
      <c r="FFX268" s="183"/>
      <c r="FFY268" s="183"/>
      <c r="FFZ268" s="183"/>
      <c r="FGA268" s="183"/>
      <c r="FGB268" s="183"/>
      <c r="FGC268" s="183"/>
      <c r="FGD268" s="183"/>
      <c r="FGE268" s="183"/>
      <c r="FGF268" s="183"/>
      <c r="FGG268" s="183"/>
      <c r="FGH268" s="183"/>
      <c r="FGI268" s="183"/>
      <c r="FGJ268" s="183"/>
      <c r="FGK268" s="183"/>
      <c r="FGL268" s="183"/>
      <c r="FGM268" s="183"/>
      <c r="FGN268" s="183"/>
      <c r="FGO268" s="183"/>
      <c r="FGP268" s="183"/>
      <c r="FGQ268" s="183"/>
      <c r="FGR268" s="183"/>
      <c r="FGS268" s="183"/>
      <c r="FGT268" s="183"/>
      <c r="FGU268" s="183"/>
      <c r="FGV268" s="183"/>
      <c r="FGW268" s="183"/>
      <c r="FGX268" s="183"/>
      <c r="FGY268" s="183"/>
      <c r="FGZ268" s="183"/>
      <c r="FHA268" s="183"/>
      <c r="FHB268" s="183"/>
      <c r="FHC268" s="183"/>
      <c r="FHD268" s="183"/>
      <c r="FHE268" s="183"/>
      <c r="FHF268" s="183"/>
      <c r="FHG268" s="183"/>
      <c r="FHH268" s="183"/>
      <c r="FHI268" s="183"/>
      <c r="FHJ268" s="183"/>
      <c r="FHK268" s="183"/>
      <c r="FHL268" s="183"/>
      <c r="FHM268" s="183"/>
      <c r="FHN268" s="183"/>
      <c r="FHO268" s="183"/>
      <c r="FHP268" s="183"/>
      <c r="FHQ268" s="183"/>
      <c r="FHR268" s="183"/>
      <c r="FHS268" s="183"/>
      <c r="FHT268" s="183"/>
      <c r="FHU268" s="183"/>
      <c r="FHV268" s="183"/>
      <c r="FHW268" s="183"/>
      <c r="FHX268" s="183"/>
      <c r="FHY268" s="183"/>
      <c r="FHZ268" s="183"/>
      <c r="FIA268" s="183"/>
      <c r="FIB268" s="183"/>
      <c r="FIC268" s="183"/>
      <c r="FID268" s="183"/>
      <c r="FIE268" s="183"/>
      <c r="FIF268" s="183"/>
      <c r="FIG268" s="183"/>
      <c r="FIH268" s="183"/>
      <c r="FII268" s="183"/>
      <c r="FIJ268" s="183"/>
      <c r="FIK268" s="183"/>
      <c r="FIL268" s="183"/>
      <c r="FIM268" s="183"/>
      <c r="FIN268" s="183"/>
      <c r="FIO268" s="183"/>
      <c r="FIP268" s="183"/>
      <c r="FIQ268" s="183"/>
      <c r="FIR268" s="183"/>
      <c r="FIS268" s="183"/>
      <c r="FIT268" s="183"/>
      <c r="FIU268" s="183"/>
      <c r="FIV268" s="183"/>
      <c r="FIW268" s="183"/>
      <c r="FIX268" s="183"/>
      <c r="FIY268" s="183"/>
      <c r="FIZ268" s="183"/>
      <c r="FJA268" s="183"/>
      <c r="FJB268" s="183"/>
      <c r="FJC268" s="183"/>
      <c r="FJD268" s="183"/>
      <c r="FJE268" s="183"/>
      <c r="FJF268" s="183"/>
      <c r="FJG268" s="183"/>
      <c r="FJH268" s="183"/>
      <c r="FJI268" s="183"/>
      <c r="FJJ268" s="183"/>
      <c r="FJK268" s="183"/>
      <c r="FJL268" s="183"/>
      <c r="FJM268" s="183"/>
      <c r="FJN268" s="183"/>
      <c r="FJO268" s="183"/>
      <c r="FJP268" s="183"/>
      <c r="FJQ268" s="183"/>
      <c r="FJR268" s="183"/>
      <c r="FJS268" s="183"/>
      <c r="FJT268" s="183"/>
      <c r="FJU268" s="183"/>
      <c r="FJV268" s="183"/>
      <c r="FJW268" s="183"/>
      <c r="FJX268" s="183"/>
      <c r="FJY268" s="183"/>
      <c r="FJZ268" s="183"/>
      <c r="FKA268" s="183"/>
      <c r="FKB268" s="183"/>
      <c r="FKC268" s="183"/>
      <c r="FKD268" s="183"/>
      <c r="FKE268" s="183"/>
      <c r="FKF268" s="183"/>
      <c r="FKG268" s="183"/>
      <c r="FKH268" s="183"/>
      <c r="FKI268" s="183"/>
      <c r="FKJ268" s="183"/>
      <c r="FKK268" s="183"/>
      <c r="FKL268" s="183"/>
      <c r="FKM268" s="183"/>
      <c r="FKN268" s="183"/>
      <c r="FKO268" s="183"/>
      <c r="FKP268" s="183"/>
      <c r="FKQ268" s="183"/>
      <c r="FKR268" s="183"/>
      <c r="FKS268" s="183"/>
      <c r="FKT268" s="183"/>
      <c r="FKU268" s="183"/>
      <c r="FKV268" s="183"/>
      <c r="FKW268" s="183"/>
      <c r="FKX268" s="183"/>
      <c r="FKY268" s="183"/>
      <c r="FKZ268" s="183"/>
      <c r="FLA268" s="183"/>
      <c r="FLB268" s="183"/>
      <c r="FLC268" s="183"/>
      <c r="FLD268" s="183"/>
      <c r="FLE268" s="183"/>
      <c r="FLF268" s="183"/>
      <c r="FLG268" s="183"/>
      <c r="FLH268" s="183"/>
      <c r="FLI268" s="183"/>
      <c r="FLJ268" s="183"/>
      <c r="FLK268" s="183"/>
      <c r="FLL268" s="183"/>
      <c r="FLM268" s="183"/>
      <c r="FLN268" s="183"/>
      <c r="FLO268" s="183"/>
      <c r="FLP268" s="183"/>
      <c r="FLQ268" s="183"/>
      <c r="FLR268" s="183"/>
      <c r="FLS268" s="183"/>
      <c r="FLT268" s="183"/>
      <c r="FLU268" s="183"/>
      <c r="FLV268" s="183"/>
      <c r="FLW268" s="183"/>
      <c r="FLX268" s="183"/>
      <c r="FLY268" s="183"/>
      <c r="FLZ268" s="183"/>
      <c r="FMA268" s="183"/>
      <c r="FMB268" s="183"/>
      <c r="FMC268" s="183"/>
      <c r="FMD268" s="183"/>
      <c r="FME268" s="183"/>
      <c r="FMF268" s="183"/>
      <c r="FMG268" s="183"/>
      <c r="FMH268" s="183"/>
      <c r="FMI268" s="183"/>
      <c r="FMJ268" s="183"/>
      <c r="FMK268" s="183"/>
      <c r="FML268" s="183"/>
      <c r="FMM268" s="183"/>
      <c r="FMN268" s="183"/>
      <c r="FMO268" s="183"/>
      <c r="FMP268" s="183"/>
      <c r="FMQ268" s="183"/>
      <c r="FMR268" s="183"/>
      <c r="FMS268" s="183"/>
      <c r="FMT268" s="183"/>
      <c r="FMU268" s="183"/>
      <c r="FMV268" s="183"/>
      <c r="FMW268" s="183"/>
      <c r="FMX268" s="183"/>
      <c r="FMY268" s="183"/>
      <c r="FMZ268" s="183"/>
      <c r="FNA268" s="183"/>
      <c r="FNB268" s="183"/>
      <c r="FNC268" s="183"/>
      <c r="FND268" s="183"/>
      <c r="FNE268" s="183"/>
      <c r="FNF268" s="183"/>
      <c r="FNG268" s="183"/>
      <c r="FNH268" s="183"/>
      <c r="FNI268" s="183"/>
      <c r="FNJ268" s="183"/>
      <c r="FNK268" s="183"/>
      <c r="FNL268" s="183"/>
      <c r="FNM268" s="183"/>
      <c r="FNN268" s="183"/>
      <c r="FNO268" s="183"/>
      <c r="FNP268" s="183"/>
      <c r="FNQ268" s="183"/>
      <c r="FNR268" s="183"/>
      <c r="FNS268" s="183"/>
      <c r="FNT268" s="183"/>
      <c r="FNU268" s="183"/>
      <c r="FNV268" s="183"/>
      <c r="FNW268" s="183"/>
      <c r="FNX268" s="183"/>
      <c r="FNY268" s="183"/>
      <c r="FNZ268" s="183"/>
      <c r="FOA268" s="183"/>
      <c r="FOB268" s="183"/>
      <c r="FOC268" s="183"/>
      <c r="FOD268" s="183"/>
      <c r="FOE268" s="183"/>
      <c r="FOF268" s="183"/>
      <c r="FOG268" s="183"/>
      <c r="FOH268" s="183"/>
      <c r="FOI268" s="183"/>
      <c r="FOJ268" s="183"/>
      <c r="FOK268" s="183"/>
      <c r="FOL268" s="183"/>
      <c r="FOM268" s="183"/>
      <c r="FON268" s="183"/>
      <c r="FOO268" s="183"/>
      <c r="FOP268" s="183"/>
      <c r="FOQ268" s="183"/>
      <c r="FOR268" s="183"/>
      <c r="FOS268" s="183"/>
      <c r="FOT268" s="183"/>
      <c r="FOU268" s="183"/>
      <c r="FOV268" s="183"/>
      <c r="FOW268" s="183"/>
      <c r="FOX268" s="183"/>
      <c r="FOY268" s="183"/>
      <c r="FOZ268" s="183"/>
      <c r="FPA268" s="183"/>
      <c r="FPB268" s="183"/>
      <c r="FPC268" s="183"/>
      <c r="FPD268" s="183"/>
      <c r="FPE268" s="183"/>
      <c r="FPF268" s="183"/>
      <c r="FPG268" s="183"/>
      <c r="FPH268" s="183"/>
      <c r="FPI268" s="183"/>
      <c r="FPJ268" s="183"/>
      <c r="FPK268" s="183"/>
      <c r="FPL268" s="183"/>
      <c r="FPM268" s="183"/>
      <c r="FPN268" s="183"/>
      <c r="FPO268" s="183"/>
      <c r="FPP268" s="183"/>
      <c r="FPQ268" s="183"/>
      <c r="FPR268" s="183"/>
      <c r="FPS268" s="183"/>
      <c r="FPT268" s="183"/>
      <c r="FPU268" s="183"/>
      <c r="FPV268" s="183"/>
      <c r="FPW268" s="183"/>
      <c r="FPX268" s="183"/>
      <c r="FPY268" s="183"/>
      <c r="FPZ268" s="183"/>
      <c r="FQA268" s="183"/>
      <c r="FQB268" s="183"/>
      <c r="FQC268" s="183"/>
      <c r="FQD268" s="183"/>
      <c r="FQE268" s="183"/>
      <c r="FQF268" s="183"/>
      <c r="FQG268" s="183"/>
      <c r="FQH268" s="183"/>
      <c r="FQI268" s="183"/>
      <c r="FQJ268" s="183"/>
      <c r="FQK268" s="183"/>
      <c r="FQL268" s="183"/>
      <c r="FQM268" s="183"/>
      <c r="FQN268" s="183"/>
      <c r="FQO268" s="183"/>
      <c r="FQP268" s="183"/>
      <c r="FQQ268" s="183"/>
      <c r="FQR268" s="183"/>
      <c r="FQS268" s="183"/>
      <c r="FQT268" s="183"/>
      <c r="FQU268" s="183"/>
      <c r="FQV268" s="183"/>
      <c r="FQW268" s="183"/>
      <c r="FQX268" s="183"/>
      <c r="FQY268" s="183"/>
      <c r="FQZ268" s="183"/>
      <c r="FRA268" s="183"/>
      <c r="FRB268" s="183"/>
      <c r="FRC268" s="183"/>
      <c r="FRD268" s="183"/>
      <c r="FRE268" s="183"/>
      <c r="FRF268" s="183"/>
      <c r="FRG268" s="183"/>
      <c r="FRH268" s="183"/>
      <c r="FRI268" s="183"/>
      <c r="FRJ268" s="183"/>
      <c r="FRK268" s="183"/>
      <c r="FRL268" s="183"/>
      <c r="FRM268" s="183"/>
      <c r="FRN268" s="183"/>
      <c r="FRO268" s="183"/>
      <c r="FRP268" s="183"/>
      <c r="FRQ268" s="183"/>
      <c r="FRR268" s="183"/>
      <c r="FRS268" s="183"/>
      <c r="FRT268" s="183"/>
      <c r="FRU268" s="183"/>
      <c r="FRV268" s="183"/>
      <c r="FRW268" s="183"/>
      <c r="FRX268" s="183"/>
      <c r="FRY268" s="183"/>
      <c r="FRZ268" s="183"/>
      <c r="FSA268" s="183"/>
      <c r="FSB268" s="183"/>
      <c r="FSC268" s="183"/>
      <c r="FSD268" s="183"/>
      <c r="FSE268" s="183"/>
      <c r="FSF268" s="183"/>
      <c r="FSG268" s="183"/>
      <c r="FSH268" s="183"/>
      <c r="FSI268" s="183"/>
      <c r="FSJ268" s="183"/>
      <c r="FSK268" s="183"/>
      <c r="FSL268" s="183"/>
      <c r="FSM268" s="183"/>
      <c r="FSN268" s="183"/>
      <c r="FSO268" s="183"/>
      <c r="FSP268" s="183"/>
      <c r="FSQ268" s="183"/>
      <c r="FSR268" s="183"/>
      <c r="FSS268" s="183"/>
      <c r="FST268" s="183"/>
      <c r="FSU268" s="183"/>
      <c r="FSV268" s="183"/>
      <c r="FSW268" s="183"/>
      <c r="FSX268" s="183"/>
      <c r="FSY268" s="183"/>
      <c r="FSZ268" s="183"/>
      <c r="FTA268" s="183"/>
      <c r="FTB268" s="183"/>
      <c r="FTC268" s="183"/>
      <c r="FTD268" s="183"/>
      <c r="FTE268" s="183"/>
      <c r="FTF268" s="183"/>
      <c r="FTG268" s="183"/>
      <c r="FTH268" s="183"/>
      <c r="FTI268" s="183"/>
      <c r="FTJ268" s="183"/>
      <c r="FTK268" s="183"/>
      <c r="FTL268" s="183"/>
      <c r="FTM268" s="183"/>
      <c r="FTN268" s="183"/>
      <c r="FTO268" s="183"/>
      <c r="FTP268" s="183"/>
      <c r="FTQ268" s="183"/>
      <c r="FTR268" s="183"/>
      <c r="FTS268" s="183"/>
      <c r="FTT268" s="183"/>
      <c r="FTU268" s="183"/>
      <c r="FTV268" s="183"/>
      <c r="FTW268" s="183"/>
      <c r="FTX268" s="183"/>
      <c r="FTY268" s="183"/>
      <c r="FTZ268" s="183"/>
      <c r="FUA268" s="183"/>
      <c r="FUB268" s="183"/>
      <c r="FUC268" s="183"/>
      <c r="FUD268" s="183"/>
      <c r="FUE268" s="183"/>
      <c r="FUF268" s="183"/>
      <c r="FUG268" s="183"/>
      <c r="FUH268" s="183"/>
      <c r="FUI268" s="183"/>
      <c r="FUJ268" s="183"/>
      <c r="FUK268" s="183"/>
      <c r="FUL268" s="183"/>
      <c r="FUM268" s="183"/>
      <c r="FUN268" s="183"/>
      <c r="FUO268" s="183"/>
      <c r="FUP268" s="183"/>
      <c r="FUQ268" s="183"/>
      <c r="FUR268" s="183"/>
      <c r="FUS268" s="183"/>
      <c r="FUT268" s="183"/>
      <c r="FUU268" s="183"/>
      <c r="FUV268" s="183"/>
      <c r="FUW268" s="183"/>
      <c r="FUX268" s="183"/>
      <c r="FUY268" s="183"/>
      <c r="FUZ268" s="183"/>
      <c r="FVA268" s="183"/>
      <c r="FVB268" s="183"/>
      <c r="FVC268" s="183"/>
      <c r="FVD268" s="183"/>
      <c r="FVE268" s="183"/>
      <c r="FVF268" s="183"/>
      <c r="FVG268" s="183"/>
      <c r="FVH268" s="183"/>
      <c r="FVI268" s="183"/>
      <c r="FVJ268" s="183"/>
      <c r="FVK268" s="183"/>
      <c r="FVL268" s="183"/>
      <c r="FVM268" s="183"/>
      <c r="FVN268" s="183"/>
      <c r="FVO268" s="183"/>
      <c r="FVP268" s="183"/>
      <c r="FVQ268" s="183"/>
      <c r="FVR268" s="183"/>
      <c r="FVS268" s="183"/>
      <c r="FVT268" s="183"/>
      <c r="FVU268" s="183"/>
      <c r="FVV268" s="183"/>
      <c r="FVW268" s="183"/>
      <c r="FVX268" s="183"/>
      <c r="FVY268" s="183"/>
      <c r="FVZ268" s="183"/>
      <c r="FWA268" s="183"/>
      <c r="FWB268" s="183"/>
      <c r="FWC268" s="183"/>
      <c r="FWD268" s="183"/>
      <c r="FWE268" s="183"/>
      <c r="FWF268" s="183"/>
      <c r="FWG268" s="183"/>
      <c r="FWH268" s="183"/>
      <c r="FWI268" s="183"/>
      <c r="FWJ268" s="183"/>
      <c r="FWK268" s="183"/>
      <c r="FWL268" s="183"/>
      <c r="FWM268" s="183"/>
      <c r="FWN268" s="183"/>
      <c r="FWO268" s="183"/>
      <c r="FWP268" s="183"/>
      <c r="FWQ268" s="183"/>
      <c r="FWR268" s="183"/>
      <c r="FWS268" s="183"/>
      <c r="FWT268" s="183"/>
      <c r="FWU268" s="183"/>
      <c r="FWV268" s="183"/>
      <c r="FWW268" s="183"/>
      <c r="FWX268" s="183"/>
      <c r="FWY268" s="183"/>
      <c r="FWZ268" s="183"/>
      <c r="FXA268" s="183"/>
      <c r="FXB268" s="183"/>
      <c r="FXC268" s="183"/>
      <c r="FXD268" s="183"/>
      <c r="FXE268" s="183"/>
      <c r="FXF268" s="183"/>
      <c r="FXG268" s="183"/>
      <c r="FXH268" s="183"/>
      <c r="FXI268" s="183"/>
      <c r="FXJ268" s="183"/>
      <c r="FXK268" s="183"/>
      <c r="FXL268" s="183"/>
      <c r="FXM268" s="183"/>
      <c r="FXN268" s="183"/>
      <c r="FXO268" s="183"/>
      <c r="FXP268" s="183"/>
      <c r="FXQ268" s="183"/>
      <c r="FXR268" s="183"/>
      <c r="FXS268" s="183"/>
      <c r="FXT268" s="183"/>
      <c r="FXU268" s="183"/>
      <c r="FXV268" s="183"/>
      <c r="FXW268" s="183"/>
      <c r="FXX268" s="183"/>
      <c r="FXY268" s="183"/>
      <c r="FXZ268" s="183"/>
      <c r="FYA268" s="183"/>
      <c r="FYB268" s="183"/>
      <c r="FYC268" s="183"/>
      <c r="FYD268" s="183"/>
      <c r="FYE268" s="183"/>
      <c r="FYF268" s="183"/>
      <c r="FYG268" s="183"/>
      <c r="FYH268" s="183"/>
      <c r="FYI268" s="183"/>
      <c r="FYJ268" s="183"/>
      <c r="FYK268" s="183"/>
      <c r="FYL268" s="183"/>
      <c r="FYM268" s="183"/>
      <c r="FYN268" s="183"/>
      <c r="FYO268" s="183"/>
      <c r="FYP268" s="183"/>
      <c r="FYQ268" s="183"/>
      <c r="FYR268" s="183"/>
      <c r="FYS268" s="183"/>
      <c r="FYT268" s="183"/>
      <c r="FYU268" s="183"/>
      <c r="FYV268" s="183"/>
      <c r="FYW268" s="183"/>
      <c r="FYX268" s="183"/>
      <c r="FYY268" s="183"/>
      <c r="FYZ268" s="183"/>
      <c r="FZA268" s="183"/>
      <c r="FZB268" s="183"/>
      <c r="FZC268" s="183"/>
      <c r="FZD268" s="183"/>
      <c r="FZE268" s="183"/>
      <c r="FZF268" s="183"/>
      <c r="FZG268" s="183"/>
      <c r="FZH268" s="183"/>
      <c r="FZI268" s="183"/>
      <c r="FZJ268" s="183"/>
      <c r="FZK268" s="183"/>
      <c r="FZL268" s="183"/>
      <c r="FZM268" s="183"/>
      <c r="FZN268" s="183"/>
      <c r="FZO268" s="183"/>
      <c r="FZP268" s="183"/>
      <c r="FZQ268" s="183"/>
      <c r="FZR268" s="183"/>
      <c r="FZS268" s="183"/>
      <c r="FZT268" s="183"/>
      <c r="FZU268" s="183"/>
      <c r="FZV268" s="183"/>
      <c r="FZW268" s="183"/>
      <c r="FZX268" s="183"/>
      <c r="FZY268" s="183"/>
      <c r="FZZ268" s="183"/>
      <c r="GAA268" s="183"/>
      <c r="GAB268" s="183"/>
      <c r="GAC268" s="183"/>
      <c r="GAD268" s="183"/>
      <c r="GAE268" s="183"/>
      <c r="GAF268" s="183"/>
      <c r="GAG268" s="183"/>
      <c r="GAH268" s="183"/>
      <c r="GAI268" s="183"/>
      <c r="GAJ268" s="183"/>
      <c r="GAK268" s="183"/>
      <c r="GAL268" s="183"/>
      <c r="GAM268" s="183"/>
      <c r="GAN268" s="183"/>
      <c r="GAO268" s="183"/>
      <c r="GAP268" s="183"/>
      <c r="GAQ268" s="183"/>
      <c r="GAR268" s="183"/>
      <c r="GAS268" s="183"/>
      <c r="GAT268" s="183"/>
      <c r="GAU268" s="183"/>
      <c r="GAV268" s="183"/>
      <c r="GAW268" s="183"/>
      <c r="GAX268" s="183"/>
      <c r="GAY268" s="183"/>
      <c r="GAZ268" s="183"/>
      <c r="GBA268" s="183"/>
      <c r="GBB268" s="183"/>
      <c r="GBC268" s="183"/>
      <c r="GBD268" s="183"/>
      <c r="GBE268" s="183"/>
      <c r="GBF268" s="183"/>
      <c r="GBG268" s="183"/>
      <c r="GBH268" s="183"/>
      <c r="GBI268" s="183"/>
      <c r="GBJ268" s="183"/>
      <c r="GBK268" s="183"/>
      <c r="GBL268" s="183"/>
      <c r="GBM268" s="183"/>
      <c r="GBN268" s="183"/>
      <c r="GBO268" s="183"/>
      <c r="GBP268" s="183"/>
      <c r="GBQ268" s="183"/>
      <c r="GBR268" s="183"/>
      <c r="GBS268" s="183"/>
      <c r="GBT268" s="183"/>
      <c r="GBU268" s="183"/>
      <c r="GBV268" s="183"/>
      <c r="GBW268" s="183"/>
      <c r="GBX268" s="183"/>
      <c r="GBY268" s="183"/>
      <c r="GBZ268" s="183"/>
      <c r="GCA268" s="183"/>
      <c r="GCB268" s="183"/>
      <c r="GCC268" s="183"/>
      <c r="GCD268" s="183"/>
      <c r="GCE268" s="183"/>
      <c r="GCF268" s="183"/>
      <c r="GCG268" s="183"/>
      <c r="GCH268" s="183"/>
      <c r="GCI268" s="183"/>
      <c r="GCJ268" s="183"/>
      <c r="GCK268" s="183"/>
      <c r="GCL268" s="183"/>
      <c r="GCM268" s="183"/>
      <c r="GCN268" s="183"/>
      <c r="GCO268" s="183"/>
      <c r="GCP268" s="183"/>
      <c r="GCQ268" s="183"/>
      <c r="GCR268" s="183"/>
      <c r="GCS268" s="183"/>
      <c r="GCT268" s="183"/>
      <c r="GCU268" s="183"/>
      <c r="GCV268" s="183"/>
      <c r="GCW268" s="183"/>
      <c r="GCX268" s="183"/>
      <c r="GCY268" s="183"/>
      <c r="GCZ268" s="183"/>
      <c r="GDA268" s="183"/>
      <c r="GDB268" s="183"/>
      <c r="GDC268" s="183"/>
      <c r="GDD268" s="183"/>
      <c r="GDE268" s="183"/>
      <c r="GDF268" s="183"/>
      <c r="GDG268" s="183"/>
      <c r="GDH268" s="183"/>
      <c r="GDI268" s="183"/>
      <c r="GDJ268" s="183"/>
      <c r="GDK268" s="183"/>
      <c r="GDL268" s="183"/>
      <c r="GDM268" s="183"/>
      <c r="GDN268" s="183"/>
      <c r="GDO268" s="183"/>
      <c r="GDP268" s="183"/>
      <c r="GDQ268" s="183"/>
      <c r="GDR268" s="183"/>
      <c r="GDS268" s="183"/>
      <c r="GDT268" s="183"/>
      <c r="GDU268" s="183"/>
      <c r="GDV268" s="183"/>
      <c r="GDW268" s="183"/>
      <c r="GDX268" s="183"/>
      <c r="GDY268" s="183"/>
      <c r="GDZ268" s="183"/>
      <c r="GEA268" s="183"/>
      <c r="GEB268" s="183"/>
      <c r="GEC268" s="183"/>
      <c r="GED268" s="183"/>
      <c r="GEE268" s="183"/>
      <c r="GEF268" s="183"/>
      <c r="GEG268" s="183"/>
      <c r="GEH268" s="183"/>
      <c r="GEI268" s="183"/>
      <c r="GEJ268" s="183"/>
      <c r="GEK268" s="183"/>
      <c r="GEL268" s="183"/>
      <c r="GEM268" s="183"/>
      <c r="GEN268" s="183"/>
      <c r="GEO268" s="183"/>
      <c r="GEP268" s="183"/>
      <c r="GEQ268" s="183"/>
      <c r="GER268" s="183"/>
      <c r="GES268" s="183"/>
      <c r="GET268" s="183"/>
      <c r="GEU268" s="183"/>
      <c r="GEV268" s="183"/>
      <c r="GEW268" s="183"/>
      <c r="GEX268" s="183"/>
      <c r="GEY268" s="183"/>
      <c r="GEZ268" s="183"/>
      <c r="GFA268" s="183"/>
      <c r="GFB268" s="183"/>
      <c r="GFC268" s="183"/>
      <c r="GFD268" s="183"/>
      <c r="GFE268" s="183"/>
      <c r="GFF268" s="183"/>
      <c r="GFG268" s="183"/>
      <c r="GFH268" s="183"/>
      <c r="GFI268" s="183"/>
      <c r="GFJ268" s="183"/>
      <c r="GFK268" s="183"/>
      <c r="GFL268" s="183"/>
      <c r="GFM268" s="183"/>
      <c r="GFN268" s="183"/>
      <c r="GFO268" s="183"/>
      <c r="GFP268" s="183"/>
      <c r="GFQ268" s="183"/>
      <c r="GFR268" s="183"/>
      <c r="GFS268" s="183"/>
      <c r="GFT268" s="183"/>
      <c r="GFU268" s="183"/>
      <c r="GFV268" s="183"/>
      <c r="GFW268" s="183"/>
      <c r="GFX268" s="183"/>
      <c r="GFY268" s="183"/>
      <c r="GFZ268" s="183"/>
      <c r="GGA268" s="183"/>
      <c r="GGB268" s="183"/>
      <c r="GGC268" s="183"/>
      <c r="GGD268" s="183"/>
      <c r="GGE268" s="183"/>
      <c r="GGF268" s="183"/>
      <c r="GGG268" s="183"/>
      <c r="GGH268" s="183"/>
      <c r="GGI268" s="183"/>
      <c r="GGJ268" s="183"/>
      <c r="GGK268" s="183"/>
      <c r="GGL268" s="183"/>
      <c r="GGM268" s="183"/>
      <c r="GGN268" s="183"/>
      <c r="GGO268" s="183"/>
      <c r="GGP268" s="183"/>
      <c r="GGQ268" s="183"/>
      <c r="GGR268" s="183"/>
      <c r="GGS268" s="183"/>
      <c r="GGT268" s="183"/>
      <c r="GGU268" s="183"/>
      <c r="GGV268" s="183"/>
      <c r="GGW268" s="183"/>
      <c r="GGX268" s="183"/>
      <c r="GGY268" s="183"/>
      <c r="GGZ268" s="183"/>
      <c r="GHA268" s="183"/>
      <c r="GHB268" s="183"/>
      <c r="GHC268" s="183"/>
      <c r="GHD268" s="183"/>
      <c r="GHE268" s="183"/>
      <c r="GHF268" s="183"/>
      <c r="GHG268" s="183"/>
      <c r="GHH268" s="183"/>
      <c r="GHI268" s="183"/>
      <c r="GHJ268" s="183"/>
      <c r="GHK268" s="183"/>
      <c r="GHL268" s="183"/>
      <c r="GHM268" s="183"/>
      <c r="GHN268" s="183"/>
      <c r="GHO268" s="183"/>
      <c r="GHP268" s="183"/>
      <c r="GHQ268" s="183"/>
      <c r="GHR268" s="183"/>
      <c r="GHS268" s="183"/>
      <c r="GHT268" s="183"/>
      <c r="GHU268" s="183"/>
      <c r="GHV268" s="183"/>
      <c r="GHW268" s="183"/>
      <c r="GHX268" s="183"/>
      <c r="GHY268" s="183"/>
      <c r="GHZ268" s="183"/>
      <c r="GIA268" s="183"/>
      <c r="GIB268" s="183"/>
      <c r="GIC268" s="183"/>
      <c r="GID268" s="183"/>
      <c r="GIE268" s="183"/>
      <c r="GIF268" s="183"/>
      <c r="GIG268" s="183"/>
      <c r="GIH268" s="183"/>
      <c r="GII268" s="183"/>
      <c r="GIJ268" s="183"/>
      <c r="GIK268" s="183"/>
      <c r="GIL268" s="183"/>
      <c r="GIM268" s="183"/>
      <c r="GIN268" s="183"/>
      <c r="GIO268" s="183"/>
      <c r="GIP268" s="183"/>
      <c r="GIQ268" s="183"/>
      <c r="GIR268" s="183"/>
      <c r="GIS268" s="183"/>
      <c r="GIT268" s="183"/>
      <c r="GIU268" s="183"/>
      <c r="GIV268" s="183"/>
      <c r="GIW268" s="183"/>
      <c r="GIX268" s="183"/>
      <c r="GIY268" s="183"/>
      <c r="GIZ268" s="183"/>
      <c r="GJA268" s="183"/>
      <c r="GJB268" s="183"/>
      <c r="GJC268" s="183"/>
      <c r="GJD268" s="183"/>
      <c r="GJE268" s="183"/>
      <c r="GJF268" s="183"/>
      <c r="GJG268" s="183"/>
      <c r="GJH268" s="183"/>
      <c r="GJI268" s="183"/>
      <c r="GJJ268" s="183"/>
      <c r="GJK268" s="183"/>
      <c r="GJL268" s="183"/>
      <c r="GJM268" s="183"/>
      <c r="GJN268" s="183"/>
      <c r="GJO268" s="183"/>
      <c r="GJP268" s="183"/>
      <c r="GJQ268" s="183"/>
      <c r="GJR268" s="183"/>
      <c r="GJS268" s="183"/>
      <c r="GJT268" s="183"/>
      <c r="GJU268" s="183"/>
      <c r="GJV268" s="183"/>
      <c r="GJW268" s="183"/>
      <c r="GJX268" s="183"/>
      <c r="GJY268" s="183"/>
      <c r="GJZ268" s="183"/>
      <c r="GKA268" s="183"/>
      <c r="GKB268" s="183"/>
      <c r="GKC268" s="183"/>
      <c r="GKD268" s="183"/>
      <c r="GKE268" s="183"/>
      <c r="GKF268" s="183"/>
      <c r="GKG268" s="183"/>
      <c r="GKH268" s="183"/>
      <c r="GKI268" s="183"/>
      <c r="GKJ268" s="183"/>
      <c r="GKK268" s="183"/>
      <c r="GKL268" s="183"/>
      <c r="GKM268" s="183"/>
      <c r="GKN268" s="183"/>
      <c r="GKO268" s="183"/>
      <c r="GKP268" s="183"/>
      <c r="GKQ268" s="183"/>
      <c r="GKR268" s="183"/>
      <c r="GKS268" s="183"/>
      <c r="GKT268" s="183"/>
      <c r="GKU268" s="183"/>
      <c r="GKV268" s="183"/>
      <c r="GKW268" s="183"/>
      <c r="GKX268" s="183"/>
      <c r="GKY268" s="183"/>
      <c r="GKZ268" s="183"/>
      <c r="GLA268" s="183"/>
      <c r="GLB268" s="183"/>
      <c r="GLC268" s="183"/>
      <c r="GLD268" s="183"/>
      <c r="GLE268" s="183"/>
      <c r="GLF268" s="183"/>
      <c r="GLG268" s="183"/>
      <c r="GLH268" s="183"/>
      <c r="GLI268" s="183"/>
      <c r="GLJ268" s="183"/>
      <c r="GLK268" s="183"/>
      <c r="GLL268" s="183"/>
      <c r="GLM268" s="183"/>
      <c r="GLN268" s="183"/>
      <c r="GLO268" s="183"/>
      <c r="GLP268" s="183"/>
      <c r="GLQ268" s="183"/>
      <c r="GLR268" s="183"/>
      <c r="GLS268" s="183"/>
      <c r="GLT268" s="183"/>
      <c r="GLU268" s="183"/>
      <c r="GLV268" s="183"/>
      <c r="GLW268" s="183"/>
      <c r="GLX268" s="183"/>
      <c r="GLY268" s="183"/>
      <c r="GLZ268" s="183"/>
      <c r="GMA268" s="183"/>
      <c r="GMB268" s="183"/>
      <c r="GMC268" s="183"/>
      <c r="GMD268" s="183"/>
      <c r="GME268" s="183"/>
      <c r="GMF268" s="183"/>
      <c r="GMG268" s="183"/>
      <c r="GMH268" s="183"/>
      <c r="GMI268" s="183"/>
      <c r="GMJ268" s="183"/>
      <c r="GMK268" s="183"/>
      <c r="GML268" s="183"/>
      <c r="GMM268" s="183"/>
      <c r="GMN268" s="183"/>
      <c r="GMO268" s="183"/>
      <c r="GMP268" s="183"/>
      <c r="GMQ268" s="183"/>
      <c r="GMR268" s="183"/>
      <c r="GMS268" s="183"/>
      <c r="GMT268" s="183"/>
      <c r="GMU268" s="183"/>
      <c r="GMV268" s="183"/>
      <c r="GMW268" s="183"/>
      <c r="GMX268" s="183"/>
      <c r="GMY268" s="183"/>
      <c r="GMZ268" s="183"/>
      <c r="GNA268" s="183"/>
      <c r="GNB268" s="183"/>
      <c r="GNC268" s="183"/>
      <c r="GND268" s="183"/>
      <c r="GNE268" s="183"/>
      <c r="GNF268" s="183"/>
      <c r="GNG268" s="183"/>
      <c r="GNH268" s="183"/>
      <c r="GNI268" s="183"/>
      <c r="GNJ268" s="183"/>
      <c r="GNK268" s="183"/>
      <c r="GNL268" s="183"/>
      <c r="GNM268" s="183"/>
      <c r="GNN268" s="183"/>
      <c r="GNO268" s="183"/>
      <c r="GNP268" s="183"/>
      <c r="GNQ268" s="183"/>
      <c r="GNR268" s="183"/>
      <c r="GNS268" s="183"/>
      <c r="GNT268" s="183"/>
      <c r="GNU268" s="183"/>
      <c r="GNV268" s="183"/>
      <c r="GNW268" s="183"/>
      <c r="GNX268" s="183"/>
      <c r="GNY268" s="183"/>
      <c r="GNZ268" s="183"/>
      <c r="GOA268" s="183"/>
      <c r="GOB268" s="183"/>
      <c r="GOC268" s="183"/>
      <c r="GOD268" s="183"/>
      <c r="GOE268" s="183"/>
      <c r="GOF268" s="183"/>
      <c r="GOG268" s="183"/>
      <c r="GOH268" s="183"/>
      <c r="GOI268" s="183"/>
      <c r="GOJ268" s="183"/>
      <c r="GOK268" s="183"/>
      <c r="GOL268" s="183"/>
      <c r="GOM268" s="183"/>
      <c r="GON268" s="183"/>
      <c r="GOO268" s="183"/>
      <c r="GOP268" s="183"/>
      <c r="GOQ268" s="183"/>
      <c r="GOR268" s="183"/>
      <c r="GOS268" s="183"/>
      <c r="GOT268" s="183"/>
      <c r="GOU268" s="183"/>
      <c r="GOV268" s="183"/>
      <c r="GOW268" s="183"/>
      <c r="GOX268" s="183"/>
      <c r="GOY268" s="183"/>
      <c r="GOZ268" s="183"/>
      <c r="GPA268" s="183"/>
      <c r="GPB268" s="183"/>
      <c r="GPC268" s="183"/>
      <c r="GPD268" s="183"/>
      <c r="GPE268" s="183"/>
      <c r="GPF268" s="183"/>
      <c r="GPG268" s="183"/>
      <c r="GPH268" s="183"/>
      <c r="GPI268" s="183"/>
      <c r="GPJ268" s="183"/>
      <c r="GPK268" s="183"/>
      <c r="GPL268" s="183"/>
      <c r="GPM268" s="183"/>
      <c r="GPN268" s="183"/>
      <c r="GPO268" s="183"/>
      <c r="GPP268" s="183"/>
      <c r="GPQ268" s="183"/>
      <c r="GPR268" s="183"/>
      <c r="GPS268" s="183"/>
      <c r="GPT268" s="183"/>
      <c r="GPU268" s="183"/>
      <c r="GPV268" s="183"/>
      <c r="GPW268" s="183"/>
      <c r="GPX268" s="183"/>
      <c r="GPY268" s="183"/>
      <c r="GPZ268" s="183"/>
      <c r="GQA268" s="183"/>
      <c r="GQB268" s="183"/>
      <c r="GQC268" s="183"/>
      <c r="GQD268" s="183"/>
      <c r="GQE268" s="183"/>
      <c r="GQF268" s="183"/>
      <c r="GQG268" s="183"/>
      <c r="GQH268" s="183"/>
      <c r="GQI268" s="183"/>
      <c r="GQJ268" s="183"/>
      <c r="GQK268" s="183"/>
      <c r="GQL268" s="183"/>
      <c r="GQM268" s="183"/>
      <c r="GQN268" s="183"/>
      <c r="GQO268" s="183"/>
      <c r="GQP268" s="183"/>
      <c r="GQQ268" s="183"/>
      <c r="GQR268" s="183"/>
      <c r="GQS268" s="183"/>
      <c r="GQT268" s="183"/>
      <c r="GQU268" s="183"/>
      <c r="GQV268" s="183"/>
      <c r="GQW268" s="183"/>
      <c r="GQX268" s="183"/>
      <c r="GQY268" s="183"/>
      <c r="GQZ268" s="183"/>
      <c r="GRA268" s="183"/>
      <c r="GRB268" s="183"/>
      <c r="GRC268" s="183"/>
      <c r="GRD268" s="183"/>
      <c r="GRE268" s="183"/>
      <c r="GRF268" s="183"/>
      <c r="GRG268" s="183"/>
      <c r="GRH268" s="183"/>
      <c r="GRI268" s="183"/>
      <c r="GRJ268" s="183"/>
      <c r="GRK268" s="183"/>
      <c r="GRL268" s="183"/>
      <c r="GRM268" s="183"/>
      <c r="GRN268" s="183"/>
      <c r="GRO268" s="183"/>
      <c r="GRP268" s="183"/>
      <c r="GRQ268" s="183"/>
      <c r="GRR268" s="183"/>
      <c r="GRS268" s="183"/>
      <c r="GRT268" s="183"/>
      <c r="GRU268" s="183"/>
      <c r="GRV268" s="183"/>
      <c r="GRW268" s="183"/>
      <c r="GRX268" s="183"/>
      <c r="GRY268" s="183"/>
      <c r="GRZ268" s="183"/>
      <c r="GSA268" s="183"/>
      <c r="GSB268" s="183"/>
      <c r="GSC268" s="183"/>
      <c r="GSD268" s="183"/>
      <c r="GSE268" s="183"/>
      <c r="GSF268" s="183"/>
      <c r="GSG268" s="183"/>
      <c r="GSH268" s="183"/>
      <c r="GSI268" s="183"/>
      <c r="GSJ268" s="183"/>
      <c r="GSK268" s="183"/>
      <c r="GSL268" s="183"/>
      <c r="GSM268" s="183"/>
      <c r="GSN268" s="183"/>
      <c r="GSO268" s="183"/>
      <c r="GSP268" s="183"/>
      <c r="GSQ268" s="183"/>
      <c r="GSR268" s="183"/>
      <c r="GSS268" s="183"/>
      <c r="GST268" s="183"/>
      <c r="GSU268" s="183"/>
      <c r="GSV268" s="183"/>
      <c r="GSW268" s="183"/>
      <c r="GSX268" s="183"/>
      <c r="GSY268" s="183"/>
      <c r="GSZ268" s="183"/>
      <c r="GTA268" s="183"/>
      <c r="GTB268" s="183"/>
      <c r="GTC268" s="183"/>
      <c r="GTD268" s="183"/>
      <c r="GTE268" s="183"/>
      <c r="GTF268" s="183"/>
      <c r="GTG268" s="183"/>
      <c r="GTH268" s="183"/>
      <c r="GTI268" s="183"/>
      <c r="GTJ268" s="183"/>
      <c r="GTK268" s="183"/>
      <c r="GTL268" s="183"/>
      <c r="GTM268" s="183"/>
      <c r="GTN268" s="183"/>
      <c r="GTO268" s="183"/>
      <c r="GTP268" s="183"/>
      <c r="GTQ268" s="183"/>
      <c r="GTR268" s="183"/>
      <c r="GTS268" s="183"/>
      <c r="GTT268" s="183"/>
      <c r="GTU268" s="183"/>
      <c r="GTV268" s="183"/>
      <c r="GTW268" s="183"/>
      <c r="GTX268" s="183"/>
      <c r="GTY268" s="183"/>
      <c r="GTZ268" s="183"/>
      <c r="GUA268" s="183"/>
      <c r="GUB268" s="183"/>
      <c r="GUC268" s="183"/>
      <c r="GUD268" s="183"/>
      <c r="GUE268" s="183"/>
      <c r="GUF268" s="183"/>
      <c r="GUG268" s="183"/>
      <c r="GUH268" s="183"/>
      <c r="GUI268" s="183"/>
      <c r="GUJ268" s="183"/>
      <c r="GUK268" s="183"/>
      <c r="GUL268" s="183"/>
      <c r="GUM268" s="183"/>
      <c r="GUN268" s="183"/>
      <c r="GUO268" s="183"/>
      <c r="GUP268" s="183"/>
      <c r="GUQ268" s="183"/>
      <c r="GUR268" s="183"/>
      <c r="GUS268" s="183"/>
      <c r="GUT268" s="183"/>
      <c r="GUU268" s="183"/>
      <c r="GUV268" s="183"/>
      <c r="GUW268" s="183"/>
      <c r="GUX268" s="183"/>
      <c r="GUY268" s="183"/>
      <c r="GUZ268" s="183"/>
      <c r="GVA268" s="183"/>
      <c r="GVB268" s="183"/>
      <c r="GVC268" s="183"/>
      <c r="GVD268" s="183"/>
      <c r="GVE268" s="183"/>
      <c r="GVF268" s="183"/>
      <c r="GVG268" s="183"/>
      <c r="GVH268" s="183"/>
      <c r="GVI268" s="183"/>
      <c r="GVJ268" s="183"/>
      <c r="GVK268" s="183"/>
      <c r="GVL268" s="183"/>
      <c r="GVM268" s="183"/>
      <c r="GVN268" s="183"/>
      <c r="GVO268" s="183"/>
      <c r="GVP268" s="183"/>
      <c r="GVQ268" s="183"/>
      <c r="GVR268" s="183"/>
      <c r="GVS268" s="183"/>
      <c r="GVT268" s="183"/>
      <c r="GVU268" s="183"/>
      <c r="GVV268" s="183"/>
      <c r="GVW268" s="183"/>
      <c r="GVX268" s="183"/>
      <c r="GVY268" s="183"/>
      <c r="GVZ268" s="183"/>
      <c r="GWA268" s="183"/>
      <c r="GWB268" s="183"/>
      <c r="GWC268" s="183"/>
      <c r="GWD268" s="183"/>
      <c r="GWE268" s="183"/>
      <c r="GWF268" s="183"/>
      <c r="GWG268" s="183"/>
      <c r="GWH268" s="183"/>
      <c r="GWI268" s="183"/>
      <c r="GWJ268" s="183"/>
      <c r="GWK268" s="183"/>
      <c r="GWL268" s="183"/>
      <c r="GWM268" s="183"/>
      <c r="GWN268" s="183"/>
      <c r="GWO268" s="183"/>
      <c r="GWP268" s="183"/>
      <c r="GWQ268" s="183"/>
      <c r="GWR268" s="183"/>
      <c r="GWS268" s="183"/>
      <c r="GWT268" s="183"/>
      <c r="GWU268" s="183"/>
      <c r="GWV268" s="183"/>
      <c r="GWW268" s="183"/>
      <c r="GWX268" s="183"/>
      <c r="GWY268" s="183"/>
      <c r="GWZ268" s="183"/>
      <c r="GXA268" s="183"/>
      <c r="GXB268" s="183"/>
      <c r="GXC268" s="183"/>
      <c r="GXD268" s="183"/>
      <c r="GXE268" s="183"/>
      <c r="GXF268" s="183"/>
      <c r="GXG268" s="183"/>
      <c r="GXH268" s="183"/>
      <c r="GXI268" s="183"/>
      <c r="GXJ268" s="183"/>
      <c r="GXK268" s="183"/>
      <c r="GXL268" s="183"/>
      <c r="GXM268" s="183"/>
      <c r="GXN268" s="183"/>
      <c r="GXO268" s="183"/>
      <c r="GXP268" s="183"/>
      <c r="GXQ268" s="183"/>
      <c r="GXR268" s="183"/>
      <c r="GXS268" s="183"/>
      <c r="GXT268" s="183"/>
      <c r="GXU268" s="183"/>
      <c r="GXV268" s="183"/>
      <c r="GXW268" s="183"/>
      <c r="GXX268" s="183"/>
      <c r="GXY268" s="183"/>
      <c r="GXZ268" s="183"/>
      <c r="GYA268" s="183"/>
      <c r="GYB268" s="183"/>
      <c r="GYC268" s="183"/>
      <c r="GYD268" s="183"/>
      <c r="GYE268" s="183"/>
      <c r="GYF268" s="183"/>
      <c r="GYG268" s="183"/>
      <c r="GYH268" s="183"/>
      <c r="GYI268" s="183"/>
      <c r="GYJ268" s="183"/>
      <c r="GYK268" s="183"/>
      <c r="GYL268" s="183"/>
      <c r="GYM268" s="183"/>
      <c r="GYN268" s="183"/>
      <c r="GYO268" s="183"/>
      <c r="GYP268" s="183"/>
      <c r="GYQ268" s="183"/>
      <c r="GYR268" s="183"/>
      <c r="GYS268" s="183"/>
      <c r="GYT268" s="183"/>
      <c r="GYU268" s="183"/>
      <c r="GYV268" s="183"/>
      <c r="GYW268" s="183"/>
      <c r="GYX268" s="183"/>
      <c r="GYY268" s="183"/>
      <c r="GYZ268" s="183"/>
      <c r="GZA268" s="183"/>
      <c r="GZB268" s="183"/>
      <c r="GZC268" s="183"/>
      <c r="GZD268" s="183"/>
      <c r="GZE268" s="183"/>
      <c r="GZF268" s="183"/>
      <c r="GZG268" s="183"/>
      <c r="GZH268" s="183"/>
      <c r="GZI268" s="183"/>
      <c r="GZJ268" s="183"/>
      <c r="GZK268" s="183"/>
      <c r="GZL268" s="183"/>
      <c r="GZM268" s="183"/>
      <c r="GZN268" s="183"/>
      <c r="GZO268" s="183"/>
      <c r="GZP268" s="183"/>
      <c r="GZQ268" s="183"/>
      <c r="GZR268" s="183"/>
      <c r="GZS268" s="183"/>
      <c r="GZT268" s="183"/>
      <c r="GZU268" s="183"/>
      <c r="GZV268" s="183"/>
      <c r="GZW268" s="183"/>
      <c r="GZX268" s="183"/>
      <c r="GZY268" s="183"/>
      <c r="GZZ268" s="183"/>
      <c r="HAA268" s="183"/>
      <c r="HAB268" s="183"/>
      <c r="HAC268" s="183"/>
      <c r="HAD268" s="183"/>
      <c r="HAE268" s="183"/>
      <c r="HAF268" s="183"/>
      <c r="HAG268" s="183"/>
      <c r="HAH268" s="183"/>
      <c r="HAI268" s="183"/>
      <c r="HAJ268" s="183"/>
      <c r="HAK268" s="183"/>
      <c r="HAL268" s="183"/>
      <c r="HAM268" s="183"/>
      <c r="HAN268" s="183"/>
      <c r="HAO268" s="183"/>
      <c r="HAP268" s="183"/>
      <c r="HAQ268" s="183"/>
      <c r="HAR268" s="183"/>
      <c r="HAS268" s="183"/>
      <c r="HAT268" s="183"/>
      <c r="HAU268" s="183"/>
      <c r="HAV268" s="183"/>
      <c r="HAW268" s="183"/>
      <c r="HAX268" s="183"/>
      <c r="HAY268" s="183"/>
      <c r="HAZ268" s="183"/>
      <c r="HBA268" s="183"/>
      <c r="HBB268" s="183"/>
      <c r="HBC268" s="183"/>
      <c r="HBD268" s="183"/>
      <c r="HBE268" s="183"/>
      <c r="HBF268" s="183"/>
      <c r="HBG268" s="183"/>
      <c r="HBH268" s="183"/>
      <c r="HBI268" s="183"/>
      <c r="HBJ268" s="183"/>
      <c r="HBK268" s="183"/>
      <c r="HBL268" s="183"/>
      <c r="HBM268" s="183"/>
      <c r="HBN268" s="183"/>
      <c r="HBO268" s="183"/>
      <c r="HBP268" s="183"/>
      <c r="HBQ268" s="183"/>
      <c r="HBR268" s="183"/>
      <c r="HBS268" s="183"/>
      <c r="HBT268" s="183"/>
      <c r="HBU268" s="183"/>
      <c r="HBV268" s="183"/>
      <c r="HBW268" s="183"/>
      <c r="HBX268" s="183"/>
      <c r="HBY268" s="183"/>
      <c r="HBZ268" s="183"/>
      <c r="HCA268" s="183"/>
      <c r="HCB268" s="183"/>
      <c r="HCC268" s="183"/>
      <c r="HCD268" s="183"/>
      <c r="HCE268" s="183"/>
      <c r="HCF268" s="183"/>
      <c r="HCG268" s="183"/>
      <c r="HCH268" s="183"/>
      <c r="HCI268" s="183"/>
      <c r="HCJ268" s="183"/>
      <c r="HCK268" s="183"/>
      <c r="HCL268" s="183"/>
      <c r="HCM268" s="183"/>
      <c r="HCN268" s="183"/>
      <c r="HCO268" s="183"/>
      <c r="HCP268" s="183"/>
      <c r="HCQ268" s="183"/>
      <c r="HCR268" s="183"/>
      <c r="HCS268" s="183"/>
      <c r="HCT268" s="183"/>
      <c r="HCU268" s="183"/>
      <c r="HCV268" s="183"/>
      <c r="HCW268" s="183"/>
      <c r="HCX268" s="183"/>
      <c r="HCY268" s="183"/>
      <c r="HCZ268" s="183"/>
      <c r="HDA268" s="183"/>
      <c r="HDB268" s="183"/>
      <c r="HDC268" s="183"/>
      <c r="HDD268" s="183"/>
      <c r="HDE268" s="183"/>
      <c r="HDF268" s="183"/>
      <c r="HDG268" s="183"/>
      <c r="HDH268" s="183"/>
      <c r="HDI268" s="183"/>
      <c r="HDJ268" s="183"/>
      <c r="HDK268" s="183"/>
      <c r="HDL268" s="183"/>
      <c r="HDM268" s="183"/>
      <c r="HDN268" s="183"/>
      <c r="HDO268" s="183"/>
      <c r="HDP268" s="183"/>
      <c r="HDQ268" s="183"/>
      <c r="HDR268" s="183"/>
      <c r="HDS268" s="183"/>
      <c r="HDT268" s="183"/>
      <c r="HDU268" s="183"/>
      <c r="HDV268" s="183"/>
      <c r="HDW268" s="183"/>
      <c r="HDX268" s="183"/>
      <c r="HDY268" s="183"/>
      <c r="HDZ268" s="183"/>
      <c r="HEA268" s="183"/>
      <c r="HEB268" s="183"/>
      <c r="HEC268" s="183"/>
      <c r="HED268" s="183"/>
      <c r="HEE268" s="183"/>
      <c r="HEF268" s="183"/>
      <c r="HEG268" s="183"/>
      <c r="HEH268" s="183"/>
      <c r="HEI268" s="183"/>
      <c r="HEJ268" s="183"/>
      <c r="HEK268" s="183"/>
      <c r="HEL268" s="183"/>
      <c r="HEM268" s="183"/>
      <c r="HEN268" s="183"/>
      <c r="HEO268" s="183"/>
      <c r="HEP268" s="183"/>
      <c r="HEQ268" s="183"/>
      <c r="HER268" s="183"/>
      <c r="HES268" s="183"/>
      <c r="HET268" s="183"/>
      <c r="HEU268" s="183"/>
      <c r="HEV268" s="183"/>
      <c r="HEW268" s="183"/>
      <c r="HEX268" s="183"/>
      <c r="HEY268" s="183"/>
      <c r="HEZ268" s="183"/>
      <c r="HFA268" s="183"/>
      <c r="HFB268" s="183"/>
      <c r="HFC268" s="183"/>
      <c r="HFD268" s="183"/>
      <c r="HFE268" s="183"/>
      <c r="HFF268" s="183"/>
      <c r="HFG268" s="183"/>
      <c r="HFH268" s="183"/>
      <c r="HFI268" s="183"/>
      <c r="HFJ268" s="183"/>
      <c r="HFK268" s="183"/>
      <c r="HFL268" s="183"/>
      <c r="HFM268" s="183"/>
      <c r="HFN268" s="183"/>
      <c r="HFO268" s="183"/>
      <c r="HFP268" s="183"/>
      <c r="HFQ268" s="183"/>
      <c r="HFR268" s="183"/>
      <c r="HFS268" s="183"/>
      <c r="HFT268" s="183"/>
      <c r="HFU268" s="183"/>
      <c r="HFV268" s="183"/>
      <c r="HFW268" s="183"/>
      <c r="HFX268" s="183"/>
      <c r="HFY268" s="183"/>
      <c r="HFZ268" s="183"/>
      <c r="HGA268" s="183"/>
      <c r="HGB268" s="183"/>
      <c r="HGC268" s="183"/>
      <c r="HGD268" s="183"/>
      <c r="HGE268" s="183"/>
      <c r="HGF268" s="183"/>
      <c r="HGG268" s="183"/>
      <c r="HGH268" s="183"/>
      <c r="HGI268" s="183"/>
      <c r="HGJ268" s="183"/>
      <c r="HGK268" s="183"/>
      <c r="HGL268" s="183"/>
      <c r="HGM268" s="183"/>
      <c r="HGN268" s="183"/>
      <c r="HGO268" s="183"/>
      <c r="HGP268" s="183"/>
      <c r="HGQ268" s="183"/>
      <c r="HGR268" s="183"/>
      <c r="HGS268" s="183"/>
      <c r="HGT268" s="183"/>
      <c r="HGU268" s="183"/>
      <c r="HGV268" s="183"/>
      <c r="HGW268" s="183"/>
      <c r="HGX268" s="183"/>
      <c r="HGY268" s="183"/>
      <c r="HGZ268" s="183"/>
      <c r="HHA268" s="183"/>
      <c r="HHB268" s="183"/>
      <c r="HHC268" s="183"/>
      <c r="HHD268" s="183"/>
      <c r="HHE268" s="183"/>
      <c r="HHF268" s="183"/>
      <c r="HHG268" s="183"/>
      <c r="HHH268" s="183"/>
      <c r="HHI268" s="183"/>
      <c r="HHJ268" s="183"/>
      <c r="HHK268" s="183"/>
      <c r="HHL268" s="183"/>
      <c r="HHM268" s="183"/>
      <c r="HHN268" s="183"/>
      <c r="HHO268" s="183"/>
      <c r="HHP268" s="183"/>
      <c r="HHQ268" s="183"/>
      <c r="HHR268" s="183"/>
      <c r="HHS268" s="183"/>
      <c r="HHT268" s="183"/>
      <c r="HHU268" s="183"/>
      <c r="HHV268" s="183"/>
      <c r="HHW268" s="183"/>
      <c r="HHX268" s="183"/>
      <c r="HHY268" s="183"/>
      <c r="HHZ268" s="183"/>
      <c r="HIA268" s="183"/>
      <c r="HIB268" s="183"/>
      <c r="HIC268" s="183"/>
      <c r="HID268" s="183"/>
      <c r="HIE268" s="183"/>
      <c r="HIF268" s="183"/>
      <c r="HIG268" s="183"/>
      <c r="HIH268" s="183"/>
      <c r="HII268" s="183"/>
      <c r="HIJ268" s="183"/>
      <c r="HIK268" s="183"/>
      <c r="HIL268" s="183"/>
      <c r="HIM268" s="183"/>
      <c r="HIN268" s="183"/>
      <c r="HIO268" s="183"/>
      <c r="HIP268" s="183"/>
      <c r="HIQ268" s="183"/>
      <c r="HIR268" s="183"/>
      <c r="HIS268" s="183"/>
      <c r="HIT268" s="183"/>
      <c r="HIU268" s="183"/>
      <c r="HIV268" s="183"/>
      <c r="HIW268" s="183"/>
      <c r="HIX268" s="183"/>
      <c r="HIY268" s="183"/>
      <c r="HIZ268" s="183"/>
      <c r="HJA268" s="183"/>
      <c r="HJB268" s="183"/>
      <c r="HJC268" s="183"/>
      <c r="HJD268" s="183"/>
      <c r="HJE268" s="183"/>
      <c r="HJF268" s="183"/>
      <c r="HJG268" s="183"/>
      <c r="HJH268" s="183"/>
      <c r="HJI268" s="183"/>
      <c r="HJJ268" s="183"/>
      <c r="HJK268" s="183"/>
      <c r="HJL268" s="183"/>
      <c r="HJM268" s="183"/>
      <c r="HJN268" s="183"/>
      <c r="HJO268" s="183"/>
      <c r="HJP268" s="183"/>
      <c r="HJQ268" s="183"/>
      <c r="HJR268" s="183"/>
      <c r="HJS268" s="183"/>
      <c r="HJT268" s="183"/>
      <c r="HJU268" s="183"/>
      <c r="HJV268" s="183"/>
      <c r="HJW268" s="183"/>
      <c r="HJX268" s="183"/>
      <c r="HJY268" s="183"/>
      <c r="HJZ268" s="183"/>
      <c r="HKA268" s="183"/>
      <c r="HKB268" s="183"/>
      <c r="HKC268" s="183"/>
      <c r="HKD268" s="183"/>
      <c r="HKE268" s="183"/>
      <c r="HKF268" s="183"/>
      <c r="HKG268" s="183"/>
      <c r="HKH268" s="183"/>
      <c r="HKI268" s="183"/>
      <c r="HKJ268" s="183"/>
      <c r="HKK268" s="183"/>
      <c r="HKL268" s="183"/>
      <c r="HKM268" s="183"/>
      <c r="HKN268" s="183"/>
      <c r="HKO268" s="183"/>
      <c r="HKP268" s="183"/>
      <c r="HKQ268" s="183"/>
      <c r="HKR268" s="183"/>
      <c r="HKS268" s="183"/>
      <c r="HKT268" s="183"/>
      <c r="HKU268" s="183"/>
      <c r="HKV268" s="183"/>
      <c r="HKW268" s="183"/>
      <c r="HKX268" s="183"/>
      <c r="HKY268" s="183"/>
      <c r="HKZ268" s="183"/>
      <c r="HLA268" s="183"/>
      <c r="HLB268" s="183"/>
      <c r="HLC268" s="183"/>
      <c r="HLD268" s="183"/>
      <c r="HLE268" s="183"/>
      <c r="HLF268" s="183"/>
      <c r="HLG268" s="183"/>
      <c r="HLH268" s="183"/>
      <c r="HLI268" s="183"/>
      <c r="HLJ268" s="183"/>
      <c r="HLK268" s="183"/>
      <c r="HLL268" s="183"/>
      <c r="HLM268" s="183"/>
      <c r="HLN268" s="183"/>
      <c r="HLO268" s="183"/>
      <c r="HLP268" s="183"/>
      <c r="HLQ268" s="183"/>
      <c r="HLR268" s="183"/>
      <c r="HLS268" s="183"/>
      <c r="HLT268" s="183"/>
      <c r="HLU268" s="183"/>
      <c r="HLV268" s="183"/>
      <c r="HLW268" s="183"/>
      <c r="HLX268" s="183"/>
      <c r="HLY268" s="183"/>
      <c r="HLZ268" s="183"/>
      <c r="HMA268" s="183"/>
      <c r="HMB268" s="183"/>
      <c r="HMC268" s="183"/>
      <c r="HMD268" s="183"/>
      <c r="HME268" s="183"/>
      <c r="HMF268" s="183"/>
      <c r="HMG268" s="183"/>
      <c r="HMH268" s="183"/>
      <c r="HMI268" s="183"/>
      <c r="HMJ268" s="183"/>
      <c r="HMK268" s="183"/>
      <c r="HML268" s="183"/>
      <c r="HMM268" s="183"/>
      <c r="HMN268" s="183"/>
      <c r="HMO268" s="183"/>
      <c r="HMP268" s="183"/>
      <c r="HMQ268" s="183"/>
      <c r="HMR268" s="183"/>
      <c r="HMS268" s="183"/>
      <c r="HMT268" s="183"/>
      <c r="HMU268" s="183"/>
      <c r="HMV268" s="183"/>
      <c r="HMW268" s="183"/>
      <c r="HMX268" s="183"/>
      <c r="HMY268" s="183"/>
      <c r="HMZ268" s="183"/>
      <c r="HNA268" s="183"/>
      <c r="HNB268" s="183"/>
      <c r="HNC268" s="183"/>
      <c r="HND268" s="183"/>
      <c r="HNE268" s="183"/>
      <c r="HNF268" s="183"/>
      <c r="HNG268" s="183"/>
      <c r="HNH268" s="183"/>
      <c r="HNI268" s="183"/>
      <c r="HNJ268" s="183"/>
      <c r="HNK268" s="183"/>
      <c r="HNL268" s="183"/>
      <c r="HNM268" s="183"/>
      <c r="HNN268" s="183"/>
      <c r="HNO268" s="183"/>
      <c r="HNP268" s="183"/>
      <c r="HNQ268" s="183"/>
      <c r="HNR268" s="183"/>
      <c r="HNS268" s="183"/>
      <c r="HNT268" s="183"/>
      <c r="HNU268" s="183"/>
      <c r="HNV268" s="183"/>
      <c r="HNW268" s="183"/>
      <c r="HNX268" s="183"/>
      <c r="HNY268" s="183"/>
      <c r="HNZ268" s="183"/>
      <c r="HOA268" s="183"/>
      <c r="HOB268" s="183"/>
      <c r="HOC268" s="183"/>
      <c r="HOD268" s="183"/>
      <c r="HOE268" s="183"/>
      <c r="HOF268" s="183"/>
      <c r="HOG268" s="183"/>
      <c r="HOH268" s="183"/>
      <c r="HOI268" s="183"/>
      <c r="HOJ268" s="183"/>
      <c r="HOK268" s="183"/>
      <c r="HOL268" s="183"/>
      <c r="HOM268" s="183"/>
      <c r="HON268" s="183"/>
      <c r="HOO268" s="183"/>
      <c r="HOP268" s="183"/>
      <c r="HOQ268" s="183"/>
      <c r="HOR268" s="183"/>
      <c r="HOS268" s="183"/>
      <c r="HOT268" s="183"/>
      <c r="HOU268" s="183"/>
      <c r="HOV268" s="183"/>
      <c r="HOW268" s="183"/>
      <c r="HOX268" s="183"/>
      <c r="HOY268" s="183"/>
      <c r="HOZ268" s="183"/>
      <c r="HPA268" s="183"/>
      <c r="HPB268" s="183"/>
      <c r="HPC268" s="183"/>
      <c r="HPD268" s="183"/>
      <c r="HPE268" s="183"/>
      <c r="HPF268" s="183"/>
      <c r="HPG268" s="183"/>
      <c r="HPH268" s="183"/>
      <c r="HPI268" s="183"/>
      <c r="HPJ268" s="183"/>
      <c r="HPK268" s="183"/>
      <c r="HPL268" s="183"/>
      <c r="HPM268" s="183"/>
      <c r="HPN268" s="183"/>
      <c r="HPO268" s="183"/>
      <c r="HPP268" s="183"/>
      <c r="HPQ268" s="183"/>
      <c r="HPR268" s="183"/>
      <c r="HPS268" s="183"/>
      <c r="HPT268" s="183"/>
      <c r="HPU268" s="183"/>
      <c r="HPV268" s="183"/>
      <c r="HPW268" s="183"/>
      <c r="HPX268" s="183"/>
      <c r="HPY268" s="183"/>
      <c r="HPZ268" s="183"/>
      <c r="HQA268" s="183"/>
      <c r="HQB268" s="183"/>
      <c r="HQC268" s="183"/>
      <c r="HQD268" s="183"/>
      <c r="HQE268" s="183"/>
      <c r="HQF268" s="183"/>
      <c r="HQG268" s="183"/>
      <c r="HQH268" s="183"/>
      <c r="HQI268" s="183"/>
      <c r="HQJ268" s="183"/>
      <c r="HQK268" s="183"/>
      <c r="HQL268" s="183"/>
      <c r="HQM268" s="183"/>
      <c r="HQN268" s="183"/>
      <c r="HQO268" s="183"/>
      <c r="HQP268" s="183"/>
      <c r="HQQ268" s="183"/>
      <c r="HQR268" s="183"/>
      <c r="HQS268" s="183"/>
      <c r="HQT268" s="183"/>
      <c r="HQU268" s="183"/>
      <c r="HQV268" s="183"/>
      <c r="HQW268" s="183"/>
      <c r="HQX268" s="183"/>
      <c r="HQY268" s="183"/>
      <c r="HQZ268" s="183"/>
      <c r="HRA268" s="183"/>
      <c r="HRB268" s="183"/>
      <c r="HRC268" s="183"/>
      <c r="HRD268" s="183"/>
      <c r="HRE268" s="183"/>
      <c r="HRF268" s="183"/>
      <c r="HRG268" s="183"/>
      <c r="HRH268" s="183"/>
      <c r="HRI268" s="183"/>
      <c r="HRJ268" s="183"/>
      <c r="HRK268" s="183"/>
      <c r="HRL268" s="183"/>
      <c r="HRM268" s="183"/>
      <c r="HRN268" s="183"/>
      <c r="HRO268" s="183"/>
      <c r="HRP268" s="183"/>
      <c r="HRQ268" s="183"/>
      <c r="HRR268" s="183"/>
      <c r="HRS268" s="183"/>
      <c r="HRT268" s="183"/>
      <c r="HRU268" s="183"/>
      <c r="HRV268" s="183"/>
      <c r="HRW268" s="183"/>
      <c r="HRX268" s="183"/>
      <c r="HRY268" s="183"/>
      <c r="HRZ268" s="183"/>
      <c r="HSA268" s="183"/>
      <c r="HSB268" s="183"/>
      <c r="HSC268" s="183"/>
      <c r="HSD268" s="183"/>
      <c r="HSE268" s="183"/>
      <c r="HSF268" s="183"/>
      <c r="HSG268" s="183"/>
      <c r="HSH268" s="183"/>
      <c r="HSI268" s="183"/>
      <c r="HSJ268" s="183"/>
      <c r="HSK268" s="183"/>
      <c r="HSL268" s="183"/>
      <c r="HSM268" s="183"/>
      <c r="HSN268" s="183"/>
      <c r="HSO268" s="183"/>
      <c r="HSP268" s="183"/>
      <c r="HSQ268" s="183"/>
      <c r="HSR268" s="183"/>
      <c r="HSS268" s="183"/>
      <c r="HST268" s="183"/>
      <c r="HSU268" s="183"/>
      <c r="HSV268" s="183"/>
      <c r="HSW268" s="183"/>
      <c r="HSX268" s="183"/>
      <c r="HSY268" s="183"/>
      <c r="HSZ268" s="183"/>
      <c r="HTA268" s="183"/>
      <c r="HTB268" s="183"/>
      <c r="HTC268" s="183"/>
      <c r="HTD268" s="183"/>
      <c r="HTE268" s="183"/>
      <c r="HTF268" s="183"/>
      <c r="HTG268" s="183"/>
      <c r="HTH268" s="183"/>
      <c r="HTI268" s="183"/>
      <c r="HTJ268" s="183"/>
      <c r="HTK268" s="183"/>
      <c r="HTL268" s="183"/>
      <c r="HTM268" s="183"/>
      <c r="HTN268" s="183"/>
      <c r="HTO268" s="183"/>
      <c r="HTP268" s="183"/>
      <c r="HTQ268" s="183"/>
      <c r="HTR268" s="183"/>
      <c r="HTS268" s="183"/>
      <c r="HTT268" s="183"/>
      <c r="HTU268" s="183"/>
      <c r="HTV268" s="183"/>
      <c r="HTW268" s="183"/>
      <c r="HTX268" s="183"/>
      <c r="HTY268" s="183"/>
      <c r="HTZ268" s="183"/>
      <c r="HUA268" s="183"/>
      <c r="HUB268" s="183"/>
      <c r="HUC268" s="183"/>
      <c r="HUD268" s="183"/>
      <c r="HUE268" s="183"/>
      <c r="HUF268" s="183"/>
      <c r="HUG268" s="183"/>
      <c r="HUH268" s="183"/>
      <c r="HUI268" s="183"/>
      <c r="HUJ268" s="183"/>
      <c r="HUK268" s="183"/>
      <c r="HUL268" s="183"/>
      <c r="HUM268" s="183"/>
      <c r="HUN268" s="183"/>
      <c r="HUO268" s="183"/>
      <c r="HUP268" s="183"/>
      <c r="HUQ268" s="183"/>
      <c r="HUR268" s="183"/>
      <c r="HUS268" s="183"/>
      <c r="HUT268" s="183"/>
      <c r="HUU268" s="183"/>
      <c r="HUV268" s="183"/>
      <c r="HUW268" s="183"/>
      <c r="HUX268" s="183"/>
      <c r="HUY268" s="183"/>
      <c r="HUZ268" s="183"/>
      <c r="HVA268" s="183"/>
      <c r="HVB268" s="183"/>
      <c r="HVC268" s="183"/>
      <c r="HVD268" s="183"/>
      <c r="HVE268" s="183"/>
      <c r="HVF268" s="183"/>
      <c r="HVG268" s="183"/>
      <c r="HVH268" s="183"/>
      <c r="HVI268" s="183"/>
      <c r="HVJ268" s="183"/>
      <c r="HVK268" s="183"/>
      <c r="HVL268" s="183"/>
      <c r="HVM268" s="183"/>
      <c r="HVN268" s="183"/>
      <c r="HVO268" s="183"/>
      <c r="HVP268" s="183"/>
      <c r="HVQ268" s="183"/>
      <c r="HVR268" s="183"/>
      <c r="HVS268" s="183"/>
      <c r="HVT268" s="183"/>
      <c r="HVU268" s="183"/>
      <c r="HVV268" s="183"/>
      <c r="HVW268" s="183"/>
      <c r="HVX268" s="183"/>
      <c r="HVY268" s="183"/>
      <c r="HVZ268" s="183"/>
      <c r="HWA268" s="183"/>
      <c r="HWB268" s="183"/>
      <c r="HWC268" s="183"/>
      <c r="HWD268" s="183"/>
      <c r="HWE268" s="183"/>
      <c r="HWF268" s="183"/>
      <c r="HWG268" s="183"/>
      <c r="HWH268" s="183"/>
      <c r="HWI268" s="183"/>
      <c r="HWJ268" s="183"/>
      <c r="HWK268" s="183"/>
      <c r="HWL268" s="183"/>
      <c r="HWM268" s="183"/>
      <c r="HWN268" s="183"/>
      <c r="HWO268" s="183"/>
      <c r="HWP268" s="183"/>
      <c r="HWQ268" s="183"/>
      <c r="HWR268" s="183"/>
      <c r="HWS268" s="183"/>
      <c r="HWT268" s="183"/>
      <c r="HWU268" s="183"/>
      <c r="HWV268" s="183"/>
      <c r="HWW268" s="183"/>
      <c r="HWX268" s="183"/>
      <c r="HWY268" s="183"/>
      <c r="HWZ268" s="183"/>
      <c r="HXA268" s="183"/>
      <c r="HXB268" s="183"/>
      <c r="HXC268" s="183"/>
      <c r="HXD268" s="183"/>
      <c r="HXE268" s="183"/>
      <c r="HXF268" s="183"/>
      <c r="HXG268" s="183"/>
      <c r="HXH268" s="183"/>
      <c r="HXI268" s="183"/>
      <c r="HXJ268" s="183"/>
      <c r="HXK268" s="183"/>
      <c r="HXL268" s="183"/>
      <c r="HXM268" s="183"/>
      <c r="HXN268" s="183"/>
      <c r="HXO268" s="183"/>
      <c r="HXP268" s="183"/>
      <c r="HXQ268" s="183"/>
      <c r="HXR268" s="183"/>
      <c r="HXS268" s="183"/>
      <c r="HXT268" s="183"/>
      <c r="HXU268" s="183"/>
      <c r="HXV268" s="183"/>
      <c r="HXW268" s="183"/>
      <c r="HXX268" s="183"/>
      <c r="HXY268" s="183"/>
      <c r="HXZ268" s="183"/>
      <c r="HYA268" s="183"/>
      <c r="HYB268" s="183"/>
      <c r="HYC268" s="183"/>
      <c r="HYD268" s="183"/>
      <c r="HYE268" s="183"/>
      <c r="HYF268" s="183"/>
      <c r="HYG268" s="183"/>
      <c r="HYH268" s="183"/>
      <c r="HYI268" s="183"/>
      <c r="HYJ268" s="183"/>
      <c r="HYK268" s="183"/>
      <c r="HYL268" s="183"/>
      <c r="HYM268" s="183"/>
      <c r="HYN268" s="183"/>
      <c r="HYO268" s="183"/>
      <c r="HYP268" s="183"/>
      <c r="HYQ268" s="183"/>
      <c r="HYR268" s="183"/>
      <c r="HYS268" s="183"/>
      <c r="HYT268" s="183"/>
      <c r="HYU268" s="183"/>
      <c r="HYV268" s="183"/>
      <c r="HYW268" s="183"/>
      <c r="HYX268" s="183"/>
      <c r="HYY268" s="183"/>
      <c r="HYZ268" s="183"/>
      <c r="HZA268" s="183"/>
      <c r="HZB268" s="183"/>
      <c r="HZC268" s="183"/>
      <c r="HZD268" s="183"/>
      <c r="HZE268" s="183"/>
      <c r="HZF268" s="183"/>
      <c r="HZG268" s="183"/>
      <c r="HZH268" s="183"/>
      <c r="HZI268" s="183"/>
      <c r="HZJ268" s="183"/>
      <c r="HZK268" s="183"/>
      <c r="HZL268" s="183"/>
      <c r="HZM268" s="183"/>
      <c r="HZN268" s="183"/>
      <c r="HZO268" s="183"/>
      <c r="HZP268" s="183"/>
      <c r="HZQ268" s="183"/>
      <c r="HZR268" s="183"/>
      <c r="HZS268" s="183"/>
      <c r="HZT268" s="183"/>
      <c r="HZU268" s="183"/>
      <c r="HZV268" s="183"/>
      <c r="HZW268" s="183"/>
      <c r="HZX268" s="183"/>
      <c r="HZY268" s="183"/>
      <c r="HZZ268" s="183"/>
      <c r="IAA268" s="183"/>
      <c r="IAB268" s="183"/>
      <c r="IAC268" s="183"/>
      <c r="IAD268" s="183"/>
      <c r="IAE268" s="183"/>
      <c r="IAF268" s="183"/>
      <c r="IAG268" s="183"/>
      <c r="IAH268" s="183"/>
      <c r="IAI268" s="183"/>
      <c r="IAJ268" s="183"/>
      <c r="IAK268" s="183"/>
      <c r="IAL268" s="183"/>
      <c r="IAM268" s="183"/>
      <c r="IAN268" s="183"/>
      <c r="IAO268" s="183"/>
      <c r="IAP268" s="183"/>
      <c r="IAQ268" s="183"/>
      <c r="IAR268" s="183"/>
      <c r="IAS268" s="183"/>
      <c r="IAT268" s="183"/>
      <c r="IAU268" s="183"/>
      <c r="IAV268" s="183"/>
      <c r="IAW268" s="183"/>
      <c r="IAX268" s="183"/>
      <c r="IAY268" s="183"/>
      <c r="IAZ268" s="183"/>
      <c r="IBA268" s="183"/>
      <c r="IBB268" s="183"/>
      <c r="IBC268" s="183"/>
      <c r="IBD268" s="183"/>
      <c r="IBE268" s="183"/>
      <c r="IBF268" s="183"/>
      <c r="IBG268" s="183"/>
      <c r="IBH268" s="183"/>
      <c r="IBI268" s="183"/>
      <c r="IBJ268" s="183"/>
      <c r="IBK268" s="183"/>
      <c r="IBL268" s="183"/>
      <c r="IBM268" s="183"/>
      <c r="IBN268" s="183"/>
      <c r="IBO268" s="183"/>
      <c r="IBP268" s="183"/>
      <c r="IBQ268" s="183"/>
      <c r="IBR268" s="183"/>
      <c r="IBS268" s="183"/>
      <c r="IBT268" s="183"/>
      <c r="IBU268" s="183"/>
      <c r="IBV268" s="183"/>
      <c r="IBW268" s="183"/>
      <c r="IBX268" s="183"/>
      <c r="IBY268" s="183"/>
      <c r="IBZ268" s="183"/>
      <c r="ICA268" s="183"/>
      <c r="ICB268" s="183"/>
      <c r="ICC268" s="183"/>
      <c r="ICD268" s="183"/>
      <c r="ICE268" s="183"/>
      <c r="ICF268" s="183"/>
      <c r="ICG268" s="183"/>
      <c r="ICH268" s="183"/>
      <c r="ICI268" s="183"/>
      <c r="ICJ268" s="183"/>
      <c r="ICK268" s="183"/>
      <c r="ICL268" s="183"/>
      <c r="ICM268" s="183"/>
      <c r="ICN268" s="183"/>
      <c r="ICO268" s="183"/>
      <c r="ICP268" s="183"/>
      <c r="ICQ268" s="183"/>
      <c r="ICR268" s="183"/>
      <c r="ICS268" s="183"/>
      <c r="ICT268" s="183"/>
      <c r="ICU268" s="183"/>
      <c r="ICV268" s="183"/>
      <c r="ICW268" s="183"/>
      <c r="ICX268" s="183"/>
      <c r="ICY268" s="183"/>
      <c r="ICZ268" s="183"/>
      <c r="IDA268" s="183"/>
      <c r="IDB268" s="183"/>
      <c r="IDC268" s="183"/>
      <c r="IDD268" s="183"/>
      <c r="IDE268" s="183"/>
      <c r="IDF268" s="183"/>
      <c r="IDG268" s="183"/>
      <c r="IDH268" s="183"/>
      <c r="IDI268" s="183"/>
      <c r="IDJ268" s="183"/>
      <c r="IDK268" s="183"/>
      <c r="IDL268" s="183"/>
      <c r="IDM268" s="183"/>
      <c r="IDN268" s="183"/>
      <c r="IDO268" s="183"/>
      <c r="IDP268" s="183"/>
      <c r="IDQ268" s="183"/>
      <c r="IDR268" s="183"/>
      <c r="IDS268" s="183"/>
      <c r="IDT268" s="183"/>
      <c r="IDU268" s="183"/>
      <c r="IDV268" s="183"/>
      <c r="IDW268" s="183"/>
      <c r="IDX268" s="183"/>
      <c r="IDY268" s="183"/>
      <c r="IDZ268" s="183"/>
      <c r="IEA268" s="183"/>
      <c r="IEB268" s="183"/>
      <c r="IEC268" s="183"/>
      <c r="IED268" s="183"/>
      <c r="IEE268" s="183"/>
      <c r="IEF268" s="183"/>
      <c r="IEG268" s="183"/>
      <c r="IEH268" s="183"/>
      <c r="IEI268" s="183"/>
      <c r="IEJ268" s="183"/>
      <c r="IEK268" s="183"/>
      <c r="IEL268" s="183"/>
      <c r="IEM268" s="183"/>
      <c r="IEN268" s="183"/>
      <c r="IEO268" s="183"/>
      <c r="IEP268" s="183"/>
      <c r="IEQ268" s="183"/>
      <c r="IER268" s="183"/>
      <c r="IES268" s="183"/>
      <c r="IET268" s="183"/>
      <c r="IEU268" s="183"/>
      <c r="IEV268" s="183"/>
      <c r="IEW268" s="183"/>
      <c r="IEX268" s="183"/>
      <c r="IEY268" s="183"/>
      <c r="IEZ268" s="183"/>
      <c r="IFA268" s="183"/>
      <c r="IFB268" s="183"/>
      <c r="IFC268" s="183"/>
      <c r="IFD268" s="183"/>
      <c r="IFE268" s="183"/>
      <c r="IFF268" s="183"/>
      <c r="IFG268" s="183"/>
      <c r="IFH268" s="183"/>
      <c r="IFI268" s="183"/>
      <c r="IFJ268" s="183"/>
      <c r="IFK268" s="183"/>
      <c r="IFL268" s="183"/>
      <c r="IFM268" s="183"/>
      <c r="IFN268" s="183"/>
      <c r="IFO268" s="183"/>
      <c r="IFP268" s="183"/>
      <c r="IFQ268" s="183"/>
      <c r="IFR268" s="183"/>
      <c r="IFS268" s="183"/>
      <c r="IFT268" s="183"/>
      <c r="IFU268" s="183"/>
      <c r="IFV268" s="183"/>
      <c r="IFW268" s="183"/>
      <c r="IFX268" s="183"/>
      <c r="IFY268" s="183"/>
      <c r="IFZ268" s="183"/>
      <c r="IGA268" s="183"/>
      <c r="IGB268" s="183"/>
      <c r="IGC268" s="183"/>
      <c r="IGD268" s="183"/>
      <c r="IGE268" s="183"/>
      <c r="IGF268" s="183"/>
      <c r="IGG268" s="183"/>
      <c r="IGH268" s="183"/>
      <c r="IGI268" s="183"/>
      <c r="IGJ268" s="183"/>
      <c r="IGK268" s="183"/>
      <c r="IGL268" s="183"/>
      <c r="IGM268" s="183"/>
      <c r="IGN268" s="183"/>
      <c r="IGO268" s="183"/>
      <c r="IGP268" s="183"/>
      <c r="IGQ268" s="183"/>
      <c r="IGR268" s="183"/>
      <c r="IGS268" s="183"/>
      <c r="IGT268" s="183"/>
      <c r="IGU268" s="183"/>
      <c r="IGV268" s="183"/>
      <c r="IGW268" s="183"/>
      <c r="IGX268" s="183"/>
      <c r="IGY268" s="183"/>
      <c r="IGZ268" s="183"/>
      <c r="IHA268" s="183"/>
      <c r="IHB268" s="183"/>
      <c r="IHC268" s="183"/>
      <c r="IHD268" s="183"/>
      <c r="IHE268" s="183"/>
      <c r="IHF268" s="183"/>
      <c r="IHG268" s="183"/>
      <c r="IHH268" s="183"/>
      <c r="IHI268" s="183"/>
      <c r="IHJ268" s="183"/>
      <c r="IHK268" s="183"/>
      <c r="IHL268" s="183"/>
      <c r="IHM268" s="183"/>
      <c r="IHN268" s="183"/>
      <c r="IHO268" s="183"/>
      <c r="IHP268" s="183"/>
      <c r="IHQ268" s="183"/>
      <c r="IHR268" s="183"/>
      <c r="IHS268" s="183"/>
      <c r="IHT268" s="183"/>
      <c r="IHU268" s="183"/>
      <c r="IHV268" s="183"/>
      <c r="IHW268" s="183"/>
      <c r="IHX268" s="183"/>
      <c r="IHY268" s="183"/>
      <c r="IHZ268" s="183"/>
      <c r="IIA268" s="183"/>
      <c r="IIB268" s="183"/>
      <c r="IIC268" s="183"/>
      <c r="IID268" s="183"/>
      <c r="IIE268" s="183"/>
      <c r="IIF268" s="183"/>
      <c r="IIG268" s="183"/>
      <c r="IIH268" s="183"/>
      <c r="III268" s="183"/>
      <c r="IIJ268" s="183"/>
      <c r="IIK268" s="183"/>
      <c r="IIL268" s="183"/>
      <c r="IIM268" s="183"/>
      <c r="IIN268" s="183"/>
      <c r="IIO268" s="183"/>
      <c r="IIP268" s="183"/>
      <c r="IIQ268" s="183"/>
      <c r="IIR268" s="183"/>
      <c r="IIS268" s="183"/>
      <c r="IIT268" s="183"/>
      <c r="IIU268" s="183"/>
      <c r="IIV268" s="183"/>
      <c r="IIW268" s="183"/>
      <c r="IIX268" s="183"/>
      <c r="IIY268" s="183"/>
      <c r="IIZ268" s="183"/>
      <c r="IJA268" s="183"/>
      <c r="IJB268" s="183"/>
      <c r="IJC268" s="183"/>
      <c r="IJD268" s="183"/>
      <c r="IJE268" s="183"/>
      <c r="IJF268" s="183"/>
      <c r="IJG268" s="183"/>
      <c r="IJH268" s="183"/>
      <c r="IJI268" s="183"/>
      <c r="IJJ268" s="183"/>
      <c r="IJK268" s="183"/>
      <c r="IJL268" s="183"/>
      <c r="IJM268" s="183"/>
      <c r="IJN268" s="183"/>
      <c r="IJO268" s="183"/>
      <c r="IJP268" s="183"/>
      <c r="IJQ268" s="183"/>
      <c r="IJR268" s="183"/>
      <c r="IJS268" s="183"/>
      <c r="IJT268" s="183"/>
      <c r="IJU268" s="183"/>
      <c r="IJV268" s="183"/>
      <c r="IJW268" s="183"/>
      <c r="IJX268" s="183"/>
      <c r="IJY268" s="183"/>
      <c r="IJZ268" s="183"/>
      <c r="IKA268" s="183"/>
      <c r="IKB268" s="183"/>
      <c r="IKC268" s="183"/>
      <c r="IKD268" s="183"/>
      <c r="IKE268" s="183"/>
      <c r="IKF268" s="183"/>
      <c r="IKG268" s="183"/>
      <c r="IKH268" s="183"/>
      <c r="IKI268" s="183"/>
      <c r="IKJ268" s="183"/>
      <c r="IKK268" s="183"/>
      <c r="IKL268" s="183"/>
      <c r="IKM268" s="183"/>
      <c r="IKN268" s="183"/>
      <c r="IKO268" s="183"/>
      <c r="IKP268" s="183"/>
      <c r="IKQ268" s="183"/>
      <c r="IKR268" s="183"/>
      <c r="IKS268" s="183"/>
      <c r="IKT268" s="183"/>
      <c r="IKU268" s="183"/>
      <c r="IKV268" s="183"/>
      <c r="IKW268" s="183"/>
      <c r="IKX268" s="183"/>
      <c r="IKY268" s="183"/>
      <c r="IKZ268" s="183"/>
      <c r="ILA268" s="183"/>
      <c r="ILB268" s="183"/>
      <c r="ILC268" s="183"/>
      <c r="ILD268" s="183"/>
      <c r="ILE268" s="183"/>
      <c r="ILF268" s="183"/>
      <c r="ILG268" s="183"/>
      <c r="ILH268" s="183"/>
      <c r="ILI268" s="183"/>
      <c r="ILJ268" s="183"/>
      <c r="ILK268" s="183"/>
      <c r="ILL268" s="183"/>
      <c r="ILM268" s="183"/>
      <c r="ILN268" s="183"/>
      <c r="ILO268" s="183"/>
      <c r="ILP268" s="183"/>
      <c r="ILQ268" s="183"/>
      <c r="ILR268" s="183"/>
      <c r="ILS268" s="183"/>
      <c r="ILT268" s="183"/>
      <c r="ILU268" s="183"/>
      <c r="ILV268" s="183"/>
      <c r="ILW268" s="183"/>
      <c r="ILX268" s="183"/>
      <c r="ILY268" s="183"/>
      <c r="ILZ268" s="183"/>
      <c r="IMA268" s="183"/>
      <c r="IMB268" s="183"/>
      <c r="IMC268" s="183"/>
      <c r="IMD268" s="183"/>
      <c r="IME268" s="183"/>
      <c r="IMF268" s="183"/>
      <c r="IMG268" s="183"/>
      <c r="IMH268" s="183"/>
      <c r="IMI268" s="183"/>
      <c r="IMJ268" s="183"/>
      <c r="IMK268" s="183"/>
      <c r="IML268" s="183"/>
      <c r="IMM268" s="183"/>
      <c r="IMN268" s="183"/>
      <c r="IMO268" s="183"/>
      <c r="IMP268" s="183"/>
      <c r="IMQ268" s="183"/>
      <c r="IMR268" s="183"/>
      <c r="IMS268" s="183"/>
      <c r="IMT268" s="183"/>
      <c r="IMU268" s="183"/>
      <c r="IMV268" s="183"/>
      <c r="IMW268" s="183"/>
      <c r="IMX268" s="183"/>
      <c r="IMY268" s="183"/>
      <c r="IMZ268" s="183"/>
      <c r="INA268" s="183"/>
      <c r="INB268" s="183"/>
      <c r="INC268" s="183"/>
      <c r="IND268" s="183"/>
      <c r="INE268" s="183"/>
      <c r="INF268" s="183"/>
      <c r="ING268" s="183"/>
      <c r="INH268" s="183"/>
      <c r="INI268" s="183"/>
      <c r="INJ268" s="183"/>
      <c r="INK268" s="183"/>
      <c r="INL268" s="183"/>
      <c r="INM268" s="183"/>
      <c r="INN268" s="183"/>
      <c r="INO268" s="183"/>
      <c r="INP268" s="183"/>
      <c r="INQ268" s="183"/>
      <c r="INR268" s="183"/>
      <c r="INS268" s="183"/>
      <c r="INT268" s="183"/>
      <c r="INU268" s="183"/>
      <c r="INV268" s="183"/>
      <c r="INW268" s="183"/>
      <c r="INX268" s="183"/>
      <c r="INY268" s="183"/>
      <c r="INZ268" s="183"/>
      <c r="IOA268" s="183"/>
      <c r="IOB268" s="183"/>
      <c r="IOC268" s="183"/>
      <c r="IOD268" s="183"/>
      <c r="IOE268" s="183"/>
      <c r="IOF268" s="183"/>
      <c r="IOG268" s="183"/>
      <c r="IOH268" s="183"/>
      <c r="IOI268" s="183"/>
      <c r="IOJ268" s="183"/>
      <c r="IOK268" s="183"/>
      <c r="IOL268" s="183"/>
      <c r="IOM268" s="183"/>
      <c r="ION268" s="183"/>
      <c r="IOO268" s="183"/>
      <c r="IOP268" s="183"/>
      <c r="IOQ268" s="183"/>
      <c r="IOR268" s="183"/>
      <c r="IOS268" s="183"/>
      <c r="IOT268" s="183"/>
      <c r="IOU268" s="183"/>
      <c r="IOV268" s="183"/>
      <c r="IOW268" s="183"/>
      <c r="IOX268" s="183"/>
      <c r="IOY268" s="183"/>
      <c r="IOZ268" s="183"/>
      <c r="IPA268" s="183"/>
      <c r="IPB268" s="183"/>
      <c r="IPC268" s="183"/>
      <c r="IPD268" s="183"/>
      <c r="IPE268" s="183"/>
      <c r="IPF268" s="183"/>
      <c r="IPG268" s="183"/>
      <c r="IPH268" s="183"/>
      <c r="IPI268" s="183"/>
      <c r="IPJ268" s="183"/>
      <c r="IPK268" s="183"/>
      <c r="IPL268" s="183"/>
      <c r="IPM268" s="183"/>
      <c r="IPN268" s="183"/>
      <c r="IPO268" s="183"/>
      <c r="IPP268" s="183"/>
      <c r="IPQ268" s="183"/>
      <c r="IPR268" s="183"/>
      <c r="IPS268" s="183"/>
      <c r="IPT268" s="183"/>
      <c r="IPU268" s="183"/>
      <c r="IPV268" s="183"/>
      <c r="IPW268" s="183"/>
      <c r="IPX268" s="183"/>
      <c r="IPY268" s="183"/>
      <c r="IPZ268" s="183"/>
      <c r="IQA268" s="183"/>
      <c r="IQB268" s="183"/>
      <c r="IQC268" s="183"/>
      <c r="IQD268" s="183"/>
      <c r="IQE268" s="183"/>
      <c r="IQF268" s="183"/>
      <c r="IQG268" s="183"/>
      <c r="IQH268" s="183"/>
      <c r="IQI268" s="183"/>
      <c r="IQJ268" s="183"/>
      <c r="IQK268" s="183"/>
      <c r="IQL268" s="183"/>
      <c r="IQM268" s="183"/>
      <c r="IQN268" s="183"/>
      <c r="IQO268" s="183"/>
      <c r="IQP268" s="183"/>
      <c r="IQQ268" s="183"/>
      <c r="IQR268" s="183"/>
      <c r="IQS268" s="183"/>
      <c r="IQT268" s="183"/>
      <c r="IQU268" s="183"/>
      <c r="IQV268" s="183"/>
      <c r="IQW268" s="183"/>
      <c r="IQX268" s="183"/>
      <c r="IQY268" s="183"/>
      <c r="IQZ268" s="183"/>
      <c r="IRA268" s="183"/>
      <c r="IRB268" s="183"/>
      <c r="IRC268" s="183"/>
      <c r="IRD268" s="183"/>
      <c r="IRE268" s="183"/>
      <c r="IRF268" s="183"/>
      <c r="IRG268" s="183"/>
      <c r="IRH268" s="183"/>
      <c r="IRI268" s="183"/>
      <c r="IRJ268" s="183"/>
      <c r="IRK268" s="183"/>
      <c r="IRL268" s="183"/>
      <c r="IRM268" s="183"/>
      <c r="IRN268" s="183"/>
      <c r="IRO268" s="183"/>
      <c r="IRP268" s="183"/>
      <c r="IRQ268" s="183"/>
      <c r="IRR268" s="183"/>
      <c r="IRS268" s="183"/>
      <c r="IRT268" s="183"/>
      <c r="IRU268" s="183"/>
      <c r="IRV268" s="183"/>
      <c r="IRW268" s="183"/>
      <c r="IRX268" s="183"/>
      <c r="IRY268" s="183"/>
      <c r="IRZ268" s="183"/>
      <c r="ISA268" s="183"/>
      <c r="ISB268" s="183"/>
      <c r="ISC268" s="183"/>
      <c r="ISD268" s="183"/>
      <c r="ISE268" s="183"/>
      <c r="ISF268" s="183"/>
      <c r="ISG268" s="183"/>
      <c r="ISH268" s="183"/>
      <c r="ISI268" s="183"/>
      <c r="ISJ268" s="183"/>
      <c r="ISK268" s="183"/>
      <c r="ISL268" s="183"/>
      <c r="ISM268" s="183"/>
      <c r="ISN268" s="183"/>
      <c r="ISO268" s="183"/>
      <c r="ISP268" s="183"/>
      <c r="ISQ268" s="183"/>
      <c r="ISR268" s="183"/>
      <c r="ISS268" s="183"/>
      <c r="IST268" s="183"/>
      <c r="ISU268" s="183"/>
      <c r="ISV268" s="183"/>
      <c r="ISW268" s="183"/>
      <c r="ISX268" s="183"/>
      <c r="ISY268" s="183"/>
      <c r="ISZ268" s="183"/>
      <c r="ITA268" s="183"/>
      <c r="ITB268" s="183"/>
      <c r="ITC268" s="183"/>
      <c r="ITD268" s="183"/>
      <c r="ITE268" s="183"/>
      <c r="ITF268" s="183"/>
      <c r="ITG268" s="183"/>
      <c r="ITH268" s="183"/>
      <c r="ITI268" s="183"/>
      <c r="ITJ268" s="183"/>
      <c r="ITK268" s="183"/>
      <c r="ITL268" s="183"/>
      <c r="ITM268" s="183"/>
      <c r="ITN268" s="183"/>
      <c r="ITO268" s="183"/>
      <c r="ITP268" s="183"/>
      <c r="ITQ268" s="183"/>
      <c r="ITR268" s="183"/>
      <c r="ITS268" s="183"/>
      <c r="ITT268" s="183"/>
      <c r="ITU268" s="183"/>
      <c r="ITV268" s="183"/>
      <c r="ITW268" s="183"/>
      <c r="ITX268" s="183"/>
      <c r="ITY268" s="183"/>
      <c r="ITZ268" s="183"/>
      <c r="IUA268" s="183"/>
      <c r="IUB268" s="183"/>
      <c r="IUC268" s="183"/>
      <c r="IUD268" s="183"/>
      <c r="IUE268" s="183"/>
      <c r="IUF268" s="183"/>
      <c r="IUG268" s="183"/>
      <c r="IUH268" s="183"/>
      <c r="IUI268" s="183"/>
      <c r="IUJ268" s="183"/>
      <c r="IUK268" s="183"/>
      <c r="IUL268" s="183"/>
      <c r="IUM268" s="183"/>
      <c r="IUN268" s="183"/>
      <c r="IUO268" s="183"/>
      <c r="IUP268" s="183"/>
      <c r="IUQ268" s="183"/>
      <c r="IUR268" s="183"/>
      <c r="IUS268" s="183"/>
      <c r="IUT268" s="183"/>
      <c r="IUU268" s="183"/>
      <c r="IUV268" s="183"/>
      <c r="IUW268" s="183"/>
      <c r="IUX268" s="183"/>
      <c r="IUY268" s="183"/>
      <c r="IUZ268" s="183"/>
      <c r="IVA268" s="183"/>
      <c r="IVB268" s="183"/>
      <c r="IVC268" s="183"/>
      <c r="IVD268" s="183"/>
      <c r="IVE268" s="183"/>
      <c r="IVF268" s="183"/>
      <c r="IVG268" s="183"/>
      <c r="IVH268" s="183"/>
      <c r="IVI268" s="183"/>
      <c r="IVJ268" s="183"/>
      <c r="IVK268" s="183"/>
      <c r="IVL268" s="183"/>
      <c r="IVM268" s="183"/>
      <c r="IVN268" s="183"/>
      <c r="IVO268" s="183"/>
      <c r="IVP268" s="183"/>
      <c r="IVQ268" s="183"/>
      <c r="IVR268" s="183"/>
      <c r="IVS268" s="183"/>
      <c r="IVT268" s="183"/>
      <c r="IVU268" s="183"/>
      <c r="IVV268" s="183"/>
      <c r="IVW268" s="183"/>
      <c r="IVX268" s="183"/>
      <c r="IVY268" s="183"/>
      <c r="IVZ268" s="183"/>
      <c r="IWA268" s="183"/>
      <c r="IWB268" s="183"/>
      <c r="IWC268" s="183"/>
      <c r="IWD268" s="183"/>
      <c r="IWE268" s="183"/>
      <c r="IWF268" s="183"/>
      <c r="IWG268" s="183"/>
      <c r="IWH268" s="183"/>
      <c r="IWI268" s="183"/>
      <c r="IWJ268" s="183"/>
      <c r="IWK268" s="183"/>
      <c r="IWL268" s="183"/>
      <c r="IWM268" s="183"/>
      <c r="IWN268" s="183"/>
      <c r="IWO268" s="183"/>
      <c r="IWP268" s="183"/>
      <c r="IWQ268" s="183"/>
      <c r="IWR268" s="183"/>
      <c r="IWS268" s="183"/>
      <c r="IWT268" s="183"/>
      <c r="IWU268" s="183"/>
      <c r="IWV268" s="183"/>
      <c r="IWW268" s="183"/>
      <c r="IWX268" s="183"/>
      <c r="IWY268" s="183"/>
      <c r="IWZ268" s="183"/>
      <c r="IXA268" s="183"/>
      <c r="IXB268" s="183"/>
      <c r="IXC268" s="183"/>
      <c r="IXD268" s="183"/>
      <c r="IXE268" s="183"/>
      <c r="IXF268" s="183"/>
      <c r="IXG268" s="183"/>
      <c r="IXH268" s="183"/>
      <c r="IXI268" s="183"/>
      <c r="IXJ268" s="183"/>
      <c r="IXK268" s="183"/>
      <c r="IXL268" s="183"/>
      <c r="IXM268" s="183"/>
      <c r="IXN268" s="183"/>
      <c r="IXO268" s="183"/>
      <c r="IXP268" s="183"/>
      <c r="IXQ268" s="183"/>
      <c r="IXR268" s="183"/>
      <c r="IXS268" s="183"/>
      <c r="IXT268" s="183"/>
      <c r="IXU268" s="183"/>
      <c r="IXV268" s="183"/>
      <c r="IXW268" s="183"/>
      <c r="IXX268" s="183"/>
      <c r="IXY268" s="183"/>
      <c r="IXZ268" s="183"/>
      <c r="IYA268" s="183"/>
      <c r="IYB268" s="183"/>
      <c r="IYC268" s="183"/>
      <c r="IYD268" s="183"/>
      <c r="IYE268" s="183"/>
      <c r="IYF268" s="183"/>
      <c r="IYG268" s="183"/>
      <c r="IYH268" s="183"/>
      <c r="IYI268" s="183"/>
      <c r="IYJ268" s="183"/>
      <c r="IYK268" s="183"/>
      <c r="IYL268" s="183"/>
      <c r="IYM268" s="183"/>
      <c r="IYN268" s="183"/>
      <c r="IYO268" s="183"/>
      <c r="IYP268" s="183"/>
      <c r="IYQ268" s="183"/>
      <c r="IYR268" s="183"/>
      <c r="IYS268" s="183"/>
      <c r="IYT268" s="183"/>
      <c r="IYU268" s="183"/>
      <c r="IYV268" s="183"/>
      <c r="IYW268" s="183"/>
      <c r="IYX268" s="183"/>
      <c r="IYY268" s="183"/>
      <c r="IYZ268" s="183"/>
      <c r="IZA268" s="183"/>
      <c r="IZB268" s="183"/>
      <c r="IZC268" s="183"/>
      <c r="IZD268" s="183"/>
      <c r="IZE268" s="183"/>
      <c r="IZF268" s="183"/>
      <c r="IZG268" s="183"/>
      <c r="IZH268" s="183"/>
      <c r="IZI268" s="183"/>
      <c r="IZJ268" s="183"/>
      <c r="IZK268" s="183"/>
      <c r="IZL268" s="183"/>
      <c r="IZM268" s="183"/>
      <c r="IZN268" s="183"/>
      <c r="IZO268" s="183"/>
      <c r="IZP268" s="183"/>
      <c r="IZQ268" s="183"/>
      <c r="IZR268" s="183"/>
      <c r="IZS268" s="183"/>
      <c r="IZT268" s="183"/>
      <c r="IZU268" s="183"/>
      <c r="IZV268" s="183"/>
      <c r="IZW268" s="183"/>
      <c r="IZX268" s="183"/>
      <c r="IZY268" s="183"/>
      <c r="IZZ268" s="183"/>
      <c r="JAA268" s="183"/>
      <c r="JAB268" s="183"/>
      <c r="JAC268" s="183"/>
      <c r="JAD268" s="183"/>
      <c r="JAE268" s="183"/>
      <c r="JAF268" s="183"/>
      <c r="JAG268" s="183"/>
      <c r="JAH268" s="183"/>
      <c r="JAI268" s="183"/>
      <c r="JAJ268" s="183"/>
      <c r="JAK268" s="183"/>
      <c r="JAL268" s="183"/>
      <c r="JAM268" s="183"/>
      <c r="JAN268" s="183"/>
      <c r="JAO268" s="183"/>
      <c r="JAP268" s="183"/>
      <c r="JAQ268" s="183"/>
      <c r="JAR268" s="183"/>
      <c r="JAS268" s="183"/>
      <c r="JAT268" s="183"/>
      <c r="JAU268" s="183"/>
      <c r="JAV268" s="183"/>
      <c r="JAW268" s="183"/>
      <c r="JAX268" s="183"/>
      <c r="JAY268" s="183"/>
      <c r="JAZ268" s="183"/>
      <c r="JBA268" s="183"/>
      <c r="JBB268" s="183"/>
      <c r="JBC268" s="183"/>
      <c r="JBD268" s="183"/>
      <c r="JBE268" s="183"/>
      <c r="JBF268" s="183"/>
      <c r="JBG268" s="183"/>
      <c r="JBH268" s="183"/>
      <c r="JBI268" s="183"/>
      <c r="JBJ268" s="183"/>
      <c r="JBK268" s="183"/>
      <c r="JBL268" s="183"/>
      <c r="JBM268" s="183"/>
      <c r="JBN268" s="183"/>
      <c r="JBO268" s="183"/>
      <c r="JBP268" s="183"/>
      <c r="JBQ268" s="183"/>
      <c r="JBR268" s="183"/>
      <c r="JBS268" s="183"/>
      <c r="JBT268" s="183"/>
      <c r="JBU268" s="183"/>
      <c r="JBV268" s="183"/>
      <c r="JBW268" s="183"/>
      <c r="JBX268" s="183"/>
      <c r="JBY268" s="183"/>
      <c r="JBZ268" s="183"/>
      <c r="JCA268" s="183"/>
      <c r="JCB268" s="183"/>
      <c r="JCC268" s="183"/>
      <c r="JCD268" s="183"/>
      <c r="JCE268" s="183"/>
      <c r="JCF268" s="183"/>
      <c r="JCG268" s="183"/>
      <c r="JCH268" s="183"/>
      <c r="JCI268" s="183"/>
      <c r="JCJ268" s="183"/>
      <c r="JCK268" s="183"/>
      <c r="JCL268" s="183"/>
      <c r="JCM268" s="183"/>
      <c r="JCN268" s="183"/>
      <c r="JCO268" s="183"/>
      <c r="JCP268" s="183"/>
      <c r="JCQ268" s="183"/>
      <c r="JCR268" s="183"/>
      <c r="JCS268" s="183"/>
      <c r="JCT268" s="183"/>
      <c r="JCU268" s="183"/>
      <c r="JCV268" s="183"/>
      <c r="JCW268" s="183"/>
      <c r="JCX268" s="183"/>
      <c r="JCY268" s="183"/>
      <c r="JCZ268" s="183"/>
      <c r="JDA268" s="183"/>
      <c r="JDB268" s="183"/>
      <c r="JDC268" s="183"/>
      <c r="JDD268" s="183"/>
      <c r="JDE268" s="183"/>
      <c r="JDF268" s="183"/>
      <c r="JDG268" s="183"/>
      <c r="JDH268" s="183"/>
      <c r="JDI268" s="183"/>
      <c r="JDJ268" s="183"/>
      <c r="JDK268" s="183"/>
      <c r="JDL268" s="183"/>
      <c r="JDM268" s="183"/>
      <c r="JDN268" s="183"/>
      <c r="JDO268" s="183"/>
      <c r="JDP268" s="183"/>
      <c r="JDQ268" s="183"/>
      <c r="JDR268" s="183"/>
      <c r="JDS268" s="183"/>
      <c r="JDT268" s="183"/>
      <c r="JDU268" s="183"/>
      <c r="JDV268" s="183"/>
      <c r="JDW268" s="183"/>
      <c r="JDX268" s="183"/>
      <c r="JDY268" s="183"/>
      <c r="JDZ268" s="183"/>
      <c r="JEA268" s="183"/>
      <c r="JEB268" s="183"/>
      <c r="JEC268" s="183"/>
      <c r="JED268" s="183"/>
      <c r="JEE268" s="183"/>
      <c r="JEF268" s="183"/>
      <c r="JEG268" s="183"/>
      <c r="JEH268" s="183"/>
      <c r="JEI268" s="183"/>
      <c r="JEJ268" s="183"/>
      <c r="JEK268" s="183"/>
      <c r="JEL268" s="183"/>
      <c r="JEM268" s="183"/>
      <c r="JEN268" s="183"/>
      <c r="JEO268" s="183"/>
      <c r="JEP268" s="183"/>
      <c r="JEQ268" s="183"/>
      <c r="JER268" s="183"/>
      <c r="JES268" s="183"/>
      <c r="JET268" s="183"/>
      <c r="JEU268" s="183"/>
      <c r="JEV268" s="183"/>
      <c r="JEW268" s="183"/>
      <c r="JEX268" s="183"/>
      <c r="JEY268" s="183"/>
      <c r="JEZ268" s="183"/>
      <c r="JFA268" s="183"/>
      <c r="JFB268" s="183"/>
      <c r="JFC268" s="183"/>
      <c r="JFD268" s="183"/>
      <c r="JFE268" s="183"/>
      <c r="JFF268" s="183"/>
      <c r="JFG268" s="183"/>
      <c r="JFH268" s="183"/>
      <c r="JFI268" s="183"/>
      <c r="JFJ268" s="183"/>
      <c r="JFK268" s="183"/>
      <c r="JFL268" s="183"/>
      <c r="JFM268" s="183"/>
      <c r="JFN268" s="183"/>
      <c r="JFO268" s="183"/>
      <c r="JFP268" s="183"/>
      <c r="JFQ268" s="183"/>
      <c r="JFR268" s="183"/>
      <c r="JFS268" s="183"/>
      <c r="JFT268" s="183"/>
      <c r="JFU268" s="183"/>
      <c r="JFV268" s="183"/>
      <c r="JFW268" s="183"/>
      <c r="JFX268" s="183"/>
      <c r="JFY268" s="183"/>
      <c r="JFZ268" s="183"/>
      <c r="JGA268" s="183"/>
      <c r="JGB268" s="183"/>
      <c r="JGC268" s="183"/>
      <c r="JGD268" s="183"/>
      <c r="JGE268" s="183"/>
      <c r="JGF268" s="183"/>
      <c r="JGG268" s="183"/>
      <c r="JGH268" s="183"/>
      <c r="JGI268" s="183"/>
      <c r="JGJ268" s="183"/>
      <c r="JGK268" s="183"/>
      <c r="JGL268" s="183"/>
      <c r="JGM268" s="183"/>
      <c r="JGN268" s="183"/>
      <c r="JGO268" s="183"/>
      <c r="JGP268" s="183"/>
      <c r="JGQ268" s="183"/>
      <c r="JGR268" s="183"/>
      <c r="JGS268" s="183"/>
      <c r="JGT268" s="183"/>
      <c r="JGU268" s="183"/>
      <c r="JGV268" s="183"/>
      <c r="JGW268" s="183"/>
      <c r="JGX268" s="183"/>
      <c r="JGY268" s="183"/>
      <c r="JGZ268" s="183"/>
      <c r="JHA268" s="183"/>
      <c r="JHB268" s="183"/>
      <c r="JHC268" s="183"/>
      <c r="JHD268" s="183"/>
      <c r="JHE268" s="183"/>
      <c r="JHF268" s="183"/>
      <c r="JHG268" s="183"/>
      <c r="JHH268" s="183"/>
      <c r="JHI268" s="183"/>
      <c r="JHJ268" s="183"/>
      <c r="JHK268" s="183"/>
      <c r="JHL268" s="183"/>
      <c r="JHM268" s="183"/>
      <c r="JHN268" s="183"/>
      <c r="JHO268" s="183"/>
      <c r="JHP268" s="183"/>
      <c r="JHQ268" s="183"/>
      <c r="JHR268" s="183"/>
      <c r="JHS268" s="183"/>
      <c r="JHT268" s="183"/>
      <c r="JHU268" s="183"/>
      <c r="JHV268" s="183"/>
      <c r="JHW268" s="183"/>
      <c r="JHX268" s="183"/>
      <c r="JHY268" s="183"/>
      <c r="JHZ268" s="183"/>
      <c r="JIA268" s="183"/>
      <c r="JIB268" s="183"/>
      <c r="JIC268" s="183"/>
      <c r="JID268" s="183"/>
      <c r="JIE268" s="183"/>
      <c r="JIF268" s="183"/>
      <c r="JIG268" s="183"/>
      <c r="JIH268" s="183"/>
      <c r="JII268" s="183"/>
      <c r="JIJ268" s="183"/>
      <c r="JIK268" s="183"/>
      <c r="JIL268" s="183"/>
      <c r="JIM268" s="183"/>
      <c r="JIN268" s="183"/>
      <c r="JIO268" s="183"/>
      <c r="JIP268" s="183"/>
      <c r="JIQ268" s="183"/>
      <c r="JIR268" s="183"/>
      <c r="JIS268" s="183"/>
      <c r="JIT268" s="183"/>
      <c r="JIU268" s="183"/>
      <c r="JIV268" s="183"/>
      <c r="JIW268" s="183"/>
      <c r="JIX268" s="183"/>
      <c r="JIY268" s="183"/>
      <c r="JIZ268" s="183"/>
      <c r="JJA268" s="183"/>
      <c r="JJB268" s="183"/>
      <c r="JJC268" s="183"/>
      <c r="JJD268" s="183"/>
      <c r="JJE268" s="183"/>
      <c r="JJF268" s="183"/>
      <c r="JJG268" s="183"/>
      <c r="JJH268" s="183"/>
      <c r="JJI268" s="183"/>
      <c r="JJJ268" s="183"/>
      <c r="JJK268" s="183"/>
      <c r="JJL268" s="183"/>
      <c r="JJM268" s="183"/>
      <c r="JJN268" s="183"/>
      <c r="JJO268" s="183"/>
      <c r="JJP268" s="183"/>
      <c r="JJQ268" s="183"/>
      <c r="JJR268" s="183"/>
      <c r="JJS268" s="183"/>
      <c r="JJT268" s="183"/>
      <c r="JJU268" s="183"/>
      <c r="JJV268" s="183"/>
      <c r="JJW268" s="183"/>
      <c r="JJX268" s="183"/>
      <c r="JJY268" s="183"/>
      <c r="JJZ268" s="183"/>
      <c r="JKA268" s="183"/>
      <c r="JKB268" s="183"/>
      <c r="JKC268" s="183"/>
      <c r="JKD268" s="183"/>
      <c r="JKE268" s="183"/>
      <c r="JKF268" s="183"/>
      <c r="JKG268" s="183"/>
      <c r="JKH268" s="183"/>
      <c r="JKI268" s="183"/>
      <c r="JKJ268" s="183"/>
      <c r="JKK268" s="183"/>
      <c r="JKL268" s="183"/>
      <c r="JKM268" s="183"/>
      <c r="JKN268" s="183"/>
      <c r="JKO268" s="183"/>
      <c r="JKP268" s="183"/>
      <c r="JKQ268" s="183"/>
      <c r="JKR268" s="183"/>
      <c r="JKS268" s="183"/>
      <c r="JKT268" s="183"/>
      <c r="JKU268" s="183"/>
      <c r="JKV268" s="183"/>
      <c r="JKW268" s="183"/>
      <c r="JKX268" s="183"/>
      <c r="JKY268" s="183"/>
      <c r="JKZ268" s="183"/>
      <c r="JLA268" s="183"/>
      <c r="JLB268" s="183"/>
      <c r="JLC268" s="183"/>
      <c r="JLD268" s="183"/>
      <c r="JLE268" s="183"/>
      <c r="JLF268" s="183"/>
      <c r="JLG268" s="183"/>
      <c r="JLH268" s="183"/>
      <c r="JLI268" s="183"/>
      <c r="JLJ268" s="183"/>
      <c r="JLK268" s="183"/>
      <c r="JLL268" s="183"/>
      <c r="JLM268" s="183"/>
      <c r="JLN268" s="183"/>
      <c r="JLO268" s="183"/>
      <c r="JLP268" s="183"/>
      <c r="JLQ268" s="183"/>
      <c r="JLR268" s="183"/>
      <c r="JLS268" s="183"/>
      <c r="JLT268" s="183"/>
      <c r="JLU268" s="183"/>
      <c r="JLV268" s="183"/>
      <c r="JLW268" s="183"/>
      <c r="JLX268" s="183"/>
      <c r="JLY268" s="183"/>
      <c r="JLZ268" s="183"/>
      <c r="JMA268" s="183"/>
      <c r="JMB268" s="183"/>
      <c r="JMC268" s="183"/>
      <c r="JMD268" s="183"/>
      <c r="JME268" s="183"/>
      <c r="JMF268" s="183"/>
      <c r="JMG268" s="183"/>
      <c r="JMH268" s="183"/>
      <c r="JMI268" s="183"/>
      <c r="JMJ268" s="183"/>
      <c r="JMK268" s="183"/>
      <c r="JML268" s="183"/>
      <c r="JMM268" s="183"/>
      <c r="JMN268" s="183"/>
      <c r="JMO268" s="183"/>
      <c r="JMP268" s="183"/>
      <c r="JMQ268" s="183"/>
      <c r="JMR268" s="183"/>
      <c r="JMS268" s="183"/>
      <c r="JMT268" s="183"/>
      <c r="JMU268" s="183"/>
      <c r="JMV268" s="183"/>
      <c r="JMW268" s="183"/>
      <c r="JMX268" s="183"/>
      <c r="JMY268" s="183"/>
      <c r="JMZ268" s="183"/>
      <c r="JNA268" s="183"/>
      <c r="JNB268" s="183"/>
      <c r="JNC268" s="183"/>
      <c r="JND268" s="183"/>
      <c r="JNE268" s="183"/>
      <c r="JNF268" s="183"/>
      <c r="JNG268" s="183"/>
      <c r="JNH268" s="183"/>
      <c r="JNI268" s="183"/>
      <c r="JNJ268" s="183"/>
      <c r="JNK268" s="183"/>
      <c r="JNL268" s="183"/>
      <c r="JNM268" s="183"/>
      <c r="JNN268" s="183"/>
      <c r="JNO268" s="183"/>
      <c r="JNP268" s="183"/>
      <c r="JNQ268" s="183"/>
      <c r="JNR268" s="183"/>
      <c r="JNS268" s="183"/>
      <c r="JNT268" s="183"/>
      <c r="JNU268" s="183"/>
      <c r="JNV268" s="183"/>
      <c r="JNW268" s="183"/>
      <c r="JNX268" s="183"/>
      <c r="JNY268" s="183"/>
      <c r="JNZ268" s="183"/>
      <c r="JOA268" s="183"/>
      <c r="JOB268" s="183"/>
      <c r="JOC268" s="183"/>
      <c r="JOD268" s="183"/>
      <c r="JOE268" s="183"/>
      <c r="JOF268" s="183"/>
      <c r="JOG268" s="183"/>
      <c r="JOH268" s="183"/>
      <c r="JOI268" s="183"/>
      <c r="JOJ268" s="183"/>
      <c r="JOK268" s="183"/>
      <c r="JOL268" s="183"/>
      <c r="JOM268" s="183"/>
      <c r="JON268" s="183"/>
      <c r="JOO268" s="183"/>
      <c r="JOP268" s="183"/>
      <c r="JOQ268" s="183"/>
      <c r="JOR268" s="183"/>
      <c r="JOS268" s="183"/>
      <c r="JOT268" s="183"/>
      <c r="JOU268" s="183"/>
      <c r="JOV268" s="183"/>
      <c r="JOW268" s="183"/>
      <c r="JOX268" s="183"/>
      <c r="JOY268" s="183"/>
      <c r="JOZ268" s="183"/>
      <c r="JPA268" s="183"/>
      <c r="JPB268" s="183"/>
      <c r="JPC268" s="183"/>
      <c r="JPD268" s="183"/>
      <c r="JPE268" s="183"/>
      <c r="JPF268" s="183"/>
      <c r="JPG268" s="183"/>
      <c r="JPH268" s="183"/>
      <c r="JPI268" s="183"/>
      <c r="JPJ268" s="183"/>
      <c r="JPK268" s="183"/>
      <c r="JPL268" s="183"/>
      <c r="JPM268" s="183"/>
      <c r="JPN268" s="183"/>
      <c r="JPO268" s="183"/>
      <c r="JPP268" s="183"/>
      <c r="JPQ268" s="183"/>
      <c r="JPR268" s="183"/>
      <c r="JPS268" s="183"/>
      <c r="JPT268" s="183"/>
      <c r="JPU268" s="183"/>
      <c r="JPV268" s="183"/>
      <c r="JPW268" s="183"/>
      <c r="JPX268" s="183"/>
      <c r="JPY268" s="183"/>
      <c r="JPZ268" s="183"/>
      <c r="JQA268" s="183"/>
      <c r="JQB268" s="183"/>
      <c r="JQC268" s="183"/>
      <c r="JQD268" s="183"/>
      <c r="JQE268" s="183"/>
      <c r="JQF268" s="183"/>
      <c r="JQG268" s="183"/>
      <c r="JQH268" s="183"/>
      <c r="JQI268" s="183"/>
      <c r="JQJ268" s="183"/>
      <c r="JQK268" s="183"/>
      <c r="JQL268" s="183"/>
      <c r="JQM268" s="183"/>
      <c r="JQN268" s="183"/>
      <c r="JQO268" s="183"/>
      <c r="JQP268" s="183"/>
      <c r="JQQ268" s="183"/>
      <c r="JQR268" s="183"/>
      <c r="JQS268" s="183"/>
      <c r="JQT268" s="183"/>
      <c r="JQU268" s="183"/>
      <c r="JQV268" s="183"/>
      <c r="JQW268" s="183"/>
      <c r="JQX268" s="183"/>
      <c r="JQY268" s="183"/>
      <c r="JQZ268" s="183"/>
      <c r="JRA268" s="183"/>
      <c r="JRB268" s="183"/>
      <c r="JRC268" s="183"/>
      <c r="JRD268" s="183"/>
      <c r="JRE268" s="183"/>
      <c r="JRF268" s="183"/>
      <c r="JRG268" s="183"/>
      <c r="JRH268" s="183"/>
      <c r="JRI268" s="183"/>
      <c r="JRJ268" s="183"/>
      <c r="JRK268" s="183"/>
      <c r="JRL268" s="183"/>
      <c r="JRM268" s="183"/>
      <c r="JRN268" s="183"/>
      <c r="JRO268" s="183"/>
      <c r="JRP268" s="183"/>
      <c r="JRQ268" s="183"/>
      <c r="JRR268" s="183"/>
      <c r="JRS268" s="183"/>
      <c r="JRT268" s="183"/>
      <c r="JRU268" s="183"/>
      <c r="JRV268" s="183"/>
      <c r="JRW268" s="183"/>
      <c r="JRX268" s="183"/>
      <c r="JRY268" s="183"/>
      <c r="JRZ268" s="183"/>
      <c r="JSA268" s="183"/>
      <c r="JSB268" s="183"/>
      <c r="JSC268" s="183"/>
      <c r="JSD268" s="183"/>
      <c r="JSE268" s="183"/>
      <c r="JSF268" s="183"/>
      <c r="JSG268" s="183"/>
      <c r="JSH268" s="183"/>
      <c r="JSI268" s="183"/>
      <c r="JSJ268" s="183"/>
      <c r="JSK268" s="183"/>
      <c r="JSL268" s="183"/>
      <c r="JSM268" s="183"/>
      <c r="JSN268" s="183"/>
      <c r="JSO268" s="183"/>
      <c r="JSP268" s="183"/>
      <c r="JSQ268" s="183"/>
      <c r="JSR268" s="183"/>
      <c r="JSS268" s="183"/>
      <c r="JST268" s="183"/>
      <c r="JSU268" s="183"/>
      <c r="JSV268" s="183"/>
      <c r="JSW268" s="183"/>
      <c r="JSX268" s="183"/>
      <c r="JSY268" s="183"/>
      <c r="JSZ268" s="183"/>
      <c r="JTA268" s="183"/>
      <c r="JTB268" s="183"/>
      <c r="JTC268" s="183"/>
      <c r="JTD268" s="183"/>
      <c r="JTE268" s="183"/>
      <c r="JTF268" s="183"/>
      <c r="JTG268" s="183"/>
      <c r="JTH268" s="183"/>
      <c r="JTI268" s="183"/>
      <c r="JTJ268" s="183"/>
      <c r="JTK268" s="183"/>
      <c r="JTL268" s="183"/>
      <c r="JTM268" s="183"/>
      <c r="JTN268" s="183"/>
      <c r="JTO268" s="183"/>
      <c r="JTP268" s="183"/>
      <c r="JTQ268" s="183"/>
      <c r="JTR268" s="183"/>
      <c r="JTS268" s="183"/>
      <c r="JTT268" s="183"/>
      <c r="JTU268" s="183"/>
      <c r="JTV268" s="183"/>
      <c r="JTW268" s="183"/>
      <c r="JTX268" s="183"/>
      <c r="JTY268" s="183"/>
      <c r="JTZ268" s="183"/>
      <c r="JUA268" s="183"/>
      <c r="JUB268" s="183"/>
      <c r="JUC268" s="183"/>
      <c r="JUD268" s="183"/>
      <c r="JUE268" s="183"/>
      <c r="JUF268" s="183"/>
      <c r="JUG268" s="183"/>
      <c r="JUH268" s="183"/>
      <c r="JUI268" s="183"/>
      <c r="JUJ268" s="183"/>
      <c r="JUK268" s="183"/>
      <c r="JUL268" s="183"/>
      <c r="JUM268" s="183"/>
      <c r="JUN268" s="183"/>
      <c r="JUO268" s="183"/>
      <c r="JUP268" s="183"/>
      <c r="JUQ268" s="183"/>
      <c r="JUR268" s="183"/>
      <c r="JUS268" s="183"/>
      <c r="JUT268" s="183"/>
      <c r="JUU268" s="183"/>
      <c r="JUV268" s="183"/>
      <c r="JUW268" s="183"/>
      <c r="JUX268" s="183"/>
      <c r="JUY268" s="183"/>
      <c r="JUZ268" s="183"/>
      <c r="JVA268" s="183"/>
      <c r="JVB268" s="183"/>
      <c r="JVC268" s="183"/>
      <c r="JVD268" s="183"/>
      <c r="JVE268" s="183"/>
      <c r="JVF268" s="183"/>
      <c r="JVG268" s="183"/>
      <c r="JVH268" s="183"/>
      <c r="JVI268" s="183"/>
      <c r="JVJ268" s="183"/>
      <c r="JVK268" s="183"/>
      <c r="JVL268" s="183"/>
      <c r="JVM268" s="183"/>
      <c r="JVN268" s="183"/>
      <c r="JVO268" s="183"/>
      <c r="JVP268" s="183"/>
      <c r="JVQ268" s="183"/>
      <c r="JVR268" s="183"/>
      <c r="JVS268" s="183"/>
      <c r="JVT268" s="183"/>
      <c r="JVU268" s="183"/>
      <c r="JVV268" s="183"/>
      <c r="JVW268" s="183"/>
      <c r="JVX268" s="183"/>
      <c r="JVY268" s="183"/>
      <c r="JVZ268" s="183"/>
      <c r="JWA268" s="183"/>
      <c r="JWB268" s="183"/>
      <c r="JWC268" s="183"/>
      <c r="JWD268" s="183"/>
      <c r="JWE268" s="183"/>
      <c r="JWF268" s="183"/>
      <c r="JWG268" s="183"/>
      <c r="JWH268" s="183"/>
      <c r="JWI268" s="183"/>
      <c r="JWJ268" s="183"/>
      <c r="JWK268" s="183"/>
      <c r="JWL268" s="183"/>
      <c r="JWM268" s="183"/>
      <c r="JWN268" s="183"/>
      <c r="JWO268" s="183"/>
      <c r="JWP268" s="183"/>
      <c r="JWQ268" s="183"/>
      <c r="JWR268" s="183"/>
      <c r="JWS268" s="183"/>
      <c r="JWT268" s="183"/>
      <c r="JWU268" s="183"/>
      <c r="JWV268" s="183"/>
      <c r="JWW268" s="183"/>
      <c r="JWX268" s="183"/>
      <c r="JWY268" s="183"/>
      <c r="JWZ268" s="183"/>
      <c r="JXA268" s="183"/>
      <c r="JXB268" s="183"/>
      <c r="JXC268" s="183"/>
      <c r="JXD268" s="183"/>
      <c r="JXE268" s="183"/>
      <c r="JXF268" s="183"/>
      <c r="JXG268" s="183"/>
      <c r="JXH268" s="183"/>
      <c r="JXI268" s="183"/>
      <c r="JXJ268" s="183"/>
      <c r="JXK268" s="183"/>
      <c r="JXL268" s="183"/>
      <c r="JXM268" s="183"/>
      <c r="JXN268" s="183"/>
      <c r="JXO268" s="183"/>
      <c r="JXP268" s="183"/>
      <c r="JXQ268" s="183"/>
      <c r="JXR268" s="183"/>
      <c r="JXS268" s="183"/>
      <c r="JXT268" s="183"/>
      <c r="JXU268" s="183"/>
      <c r="JXV268" s="183"/>
      <c r="JXW268" s="183"/>
      <c r="JXX268" s="183"/>
      <c r="JXY268" s="183"/>
      <c r="JXZ268" s="183"/>
      <c r="JYA268" s="183"/>
      <c r="JYB268" s="183"/>
      <c r="JYC268" s="183"/>
      <c r="JYD268" s="183"/>
      <c r="JYE268" s="183"/>
      <c r="JYF268" s="183"/>
      <c r="JYG268" s="183"/>
      <c r="JYH268" s="183"/>
      <c r="JYI268" s="183"/>
      <c r="JYJ268" s="183"/>
      <c r="JYK268" s="183"/>
      <c r="JYL268" s="183"/>
      <c r="JYM268" s="183"/>
      <c r="JYN268" s="183"/>
      <c r="JYO268" s="183"/>
      <c r="JYP268" s="183"/>
      <c r="JYQ268" s="183"/>
      <c r="JYR268" s="183"/>
      <c r="JYS268" s="183"/>
      <c r="JYT268" s="183"/>
      <c r="JYU268" s="183"/>
      <c r="JYV268" s="183"/>
      <c r="JYW268" s="183"/>
      <c r="JYX268" s="183"/>
      <c r="JYY268" s="183"/>
      <c r="JYZ268" s="183"/>
      <c r="JZA268" s="183"/>
      <c r="JZB268" s="183"/>
      <c r="JZC268" s="183"/>
      <c r="JZD268" s="183"/>
      <c r="JZE268" s="183"/>
      <c r="JZF268" s="183"/>
      <c r="JZG268" s="183"/>
      <c r="JZH268" s="183"/>
      <c r="JZI268" s="183"/>
      <c r="JZJ268" s="183"/>
      <c r="JZK268" s="183"/>
      <c r="JZL268" s="183"/>
      <c r="JZM268" s="183"/>
      <c r="JZN268" s="183"/>
      <c r="JZO268" s="183"/>
      <c r="JZP268" s="183"/>
      <c r="JZQ268" s="183"/>
      <c r="JZR268" s="183"/>
      <c r="JZS268" s="183"/>
      <c r="JZT268" s="183"/>
      <c r="JZU268" s="183"/>
      <c r="JZV268" s="183"/>
      <c r="JZW268" s="183"/>
      <c r="JZX268" s="183"/>
      <c r="JZY268" s="183"/>
      <c r="JZZ268" s="183"/>
      <c r="KAA268" s="183"/>
      <c r="KAB268" s="183"/>
      <c r="KAC268" s="183"/>
      <c r="KAD268" s="183"/>
      <c r="KAE268" s="183"/>
      <c r="KAF268" s="183"/>
      <c r="KAG268" s="183"/>
      <c r="KAH268" s="183"/>
      <c r="KAI268" s="183"/>
      <c r="KAJ268" s="183"/>
      <c r="KAK268" s="183"/>
      <c r="KAL268" s="183"/>
      <c r="KAM268" s="183"/>
      <c r="KAN268" s="183"/>
      <c r="KAO268" s="183"/>
      <c r="KAP268" s="183"/>
      <c r="KAQ268" s="183"/>
      <c r="KAR268" s="183"/>
      <c r="KAS268" s="183"/>
      <c r="KAT268" s="183"/>
      <c r="KAU268" s="183"/>
      <c r="KAV268" s="183"/>
      <c r="KAW268" s="183"/>
      <c r="KAX268" s="183"/>
      <c r="KAY268" s="183"/>
      <c r="KAZ268" s="183"/>
      <c r="KBA268" s="183"/>
      <c r="KBB268" s="183"/>
      <c r="KBC268" s="183"/>
      <c r="KBD268" s="183"/>
      <c r="KBE268" s="183"/>
      <c r="KBF268" s="183"/>
      <c r="KBG268" s="183"/>
      <c r="KBH268" s="183"/>
      <c r="KBI268" s="183"/>
      <c r="KBJ268" s="183"/>
      <c r="KBK268" s="183"/>
      <c r="KBL268" s="183"/>
      <c r="KBM268" s="183"/>
      <c r="KBN268" s="183"/>
      <c r="KBO268" s="183"/>
      <c r="KBP268" s="183"/>
      <c r="KBQ268" s="183"/>
      <c r="KBR268" s="183"/>
      <c r="KBS268" s="183"/>
      <c r="KBT268" s="183"/>
      <c r="KBU268" s="183"/>
      <c r="KBV268" s="183"/>
      <c r="KBW268" s="183"/>
      <c r="KBX268" s="183"/>
      <c r="KBY268" s="183"/>
      <c r="KBZ268" s="183"/>
      <c r="KCA268" s="183"/>
      <c r="KCB268" s="183"/>
      <c r="KCC268" s="183"/>
      <c r="KCD268" s="183"/>
      <c r="KCE268" s="183"/>
      <c r="KCF268" s="183"/>
      <c r="KCG268" s="183"/>
      <c r="KCH268" s="183"/>
      <c r="KCI268" s="183"/>
      <c r="KCJ268" s="183"/>
      <c r="KCK268" s="183"/>
      <c r="KCL268" s="183"/>
      <c r="KCM268" s="183"/>
      <c r="KCN268" s="183"/>
      <c r="KCO268" s="183"/>
      <c r="KCP268" s="183"/>
      <c r="KCQ268" s="183"/>
      <c r="KCR268" s="183"/>
      <c r="KCS268" s="183"/>
      <c r="KCT268" s="183"/>
      <c r="KCU268" s="183"/>
      <c r="KCV268" s="183"/>
      <c r="KCW268" s="183"/>
      <c r="KCX268" s="183"/>
      <c r="KCY268" s="183"/>
      <c r="KCZ268" s="183"/>
      <c r="KDA268" s="183"/>
      <c r="KDB268" s="183"/>
      <c r="KDC268" s="183"/>
      <c r="KDD268" s="183"/>
      <c r="KDE268" s="183"/>
      <c r="KDF268" s="183"/>
      <c r="KDG268" s="183"/>
      <c r="KDH268" s="183"/>
      <c r="KDI268" s="183"/>
      <c r="KDJ268" s="183"/>
      <c r="KDK268" s="183"/>
      <c r="KDL268" s="183"/>
      <c r="KDM268" s="183"/>
      <c r="KDN268" s="183"/>
      <c r="KDO268" s="183"/>
      <c r="KDP268" s="183"/>
      <c r="KDQ268" s="183"/>
      <c r="KDR268" s="183"/>
      <c r="KDS268" s="183"/>
      <c r="KDT268" s="183"/>
      <c r="KDU268" s="183"/>
      <c r="KDV268" s="183"/>
      <c r="KDW268" s="183"/>
      <c r="KDX268" s="183"/>
      <c r="KDY268" s="183"/>
      <c r="KDZ268" s="183"/>
      <c r="KEA268" s="183"/>
      <c r="KEB268" s="183"/>
      <c r="KEC268" s="183"/>
      <c r="KED268" s="183"/>
      <c r="KEE268" s="183"/>
      <c r="KEF268" s="183"/>
      <c r="KEG268" s="183"/>
      <c r="KEH268" s="183"/>
      <c r="KEI268" s="183"/>
      <c r="KEJ268" s="183"/>
      <c r="KEK268" s="183"/>
      <c r="KEL268" s="183"/>
      <c r="KEM268" s="183"/>
      <c r="KEN268" s="183"/>
      <c r="KEO268" s="183"/>
      <c r="KEP268" s="183"/>
      <c r="KEQ268" s="183"/>
      <c r="KER268" s="183"/>
      <c r="KES268" s="183"/>
      <c r="KET268" s="183"/>
      <c r="KEU268" s="183"/>
      <c r="KEV268" s="183"/>
      <c r="KEW268" s="183"/>
      <c r="KEX268" s="183"/>
      <c r="KEY268" s="183"/>
      <c r="KEZ268" s="183"/>
      <c r="KFA268" s="183"/>
      <c r="KFB268" s="183"/>
      <c r="KFC268" s="183"/>
      <c r="KFD268" s="183"/>
      <c r="KFE268" s="183"/>
      <c r="KFF268" s="183"/>
      <c r="KFG268" s="183"/>
      <c r="KFH268" s="183"/>
      <c r="KFI268" s="183"/>
      <c r="KFJ268" s="183"/>
      <c r="KFK268" s="183"/>
      <c r="KFL268" s="183"/>
      <c r="KFM268" s="183"/>
      <c r="KFN268" s="183"/>
      <c r="KFO268" s="183"/>
      <c r="KFP268" s="183"/>
      <c r="KFQ268" s="183"/>
      <c r="KFR268" s="183"/>
      <c r="KFS268" s="183"/>
      <c r="KFT268" s="183"/>
      <c r="KFU268" s="183"/>
      <c r="KFV268" s="183"/>
      <c r="KFW268" s="183"/>
      <c r="KFX268" s="183"/>
      <c r="KFY268" s="183"/>
      <c r="KFZ268" s="183"/>
      <c r="KGA268" s="183"/>
      <c r="KGB268" s="183"/>
      <c r="KGC268" s="183"/>
      <c r="KGD268" s="183"/>
      <c r="KGE268" s="183"/>
      <c r="KGF268" s="183"/>
      <c r="KGG268" s="183"/>
      <c r="KGH268" s="183"/>
      <c r="KGI268" s="183"/>
      <c r="KGJ268" s="183"/>
      <c r="KGK268" s="183"/>
      <c r="KGL268" s="183"/>
      <c r="KGM268" s="183"/>
      <c r="KGN268" s="183"/>
      <c r="KGO268" s="183"/>
      <c r="KGP268" s="183"/>
      <c r="KGQ268" s="183"/>
      <c r="KGR268" s="183"/>
      <c r="KGS268" s="183"/>
      <c r="KGT268" s="183"/>
      <c r="KGU268" s="183"/>
      <c r="KGV268" s="183"/>
      <c r="KGW268" s="183"/>
      <c r="KGX268" s="183"/>
      <c r="KGY268" s="183"/>
      <c r="KGZ268" s="183"/>
      <c r="KHA268" s="183"/>
      <c r="KHB268" s="183"/>
      <c r="KHC268" s="183"/>
      <c r="KHD268" s="183"/>
      <c r="KHE268" s="183"/>
      <c r="KHF268" s="183"/>
      <c r="KHG268" s="183"/>
      <c r="KHH268" s="183"/>
      <c r="KHI268" s="183"/>
      <c r="KHJ268" s="183"/>
      <c r="KHK268" s="183"/>
      <c r="KHL268" s="183"/>
      <c r="KHM268" s="183"/>
      <c r="KHN268" s="183"/>
      <c r="KHO268" s="183"/>
      <c r="KHP268" s="183"/>
      <c r="KHQ268" s="183"/>
      <c r="KHR268" s="183"/>
      <c r="KHS268" s="183"/>
      <c r="KHT268" s="183"/>
      <c r="KHU268" s="183"/>
      <c r="KHV268" s="183"/>
      <c r="KHW268" s="183"/>
      <c r="KHX268" s="183"/>
      <c r="KHY268" s="183"/>
      <c r="KHZ268" s="183"/>
      <c r="KIA268" s="183"/>
      <c r="KIB268" s="183"/>
      <c r="KIC268" s="183"/>
      <c r="KID268" s="183"/>
      <c r="KIE268" s="183"/>
      <c r="KIF268" s="183"/>
      <c r="KIG268" s="183"/>
      <c r="KIH268" s="183"/>
      <c r="KII268" s="183"/>
      <c r="KIJ268" s="183"/>
      <c r="KIK268" s="183"/>
      <c r="KIL268" s="183"/>
      <c r="KIM268" s="183"/>
      <c r="KIN268" s="183"/>
      <c r="KIO268" s="183"/>
      <c r="KIP268" s="183"/>
      <c r="KIQ268" s="183"/>
      <c r="KIR268" s="183"/>
      <c r="KIS268" s="183"/>
      <c r="KIT268" s="183"/>
      <c r="KIU268" s="183"/>
      <c r="KIV268" s="183"/>
      <c r="KIW268" s="183"/>
      <c r="KIX268" s="183"/>
      <c r="KIY268" s="183"/>
      <c r="KIZ268" s="183"/>
      <c r="KJA268" s="183"/>
      <c r="KJB268" s="183"/>
      <c r="KJC268" s="183"/>
      <c r="KJD268" s="183"/>
      <c r="KJE268" s="183"/>
      <c r="KJF268" s="183"/>
      <c r="KJG268" s="183"/>
      <c r="KJH268" s="183"/>
      <c r="KJI268" s="183"/>
      <c r="KJJ268" s="183"/>
      <c r="KJK268" s="183"/>
      <c r="KJL268" s="183"/>
      <c r="KJM268" s="183"/>
      <c r="KJN268" s="183"/>
      <c r="KJO268" s="183"/>
      <c r="KJP268" s="183"/>
      <c r="KJQ268" s="183"/>
      <c r="KJR268" s="183"/>
      <c r="KJS268" s="183"/>
      <c r="KJT268" s="183"/>
      <c r="KJU268" s="183"/>
      <c r="KJV268" s="183"/>
      <c r="KJW268" s="183"/>
      <c r="KJX268" s="183"/>
      <c r="KJY268" s="183"/>
      <c r="KJZ268" s="183"/>
      <c r="KKA268" s="183"/>
      <c r="KKB268" s="183"/>
      <c r="KKC268" s="183"/>
      <c r="KKD268" s="183"/>
      <c r="KKE268" s="183"/>
      <c r="KKF268" s="183"/>
      <c r="KKG268" s="183"/>
      <c r="KKH268" s="183"/>
      <c r="KKI268" s="183"/>
      <c r="KKJ268" s="183"/>
      <c r="KKK268" s="183"/>
      <c r="KKL268" s="183"/>
      <c r="KKM268" s="183"/>
      <c r="KKN268" s="183"/>
      <c r="KKO268" s="183"/>
      <c r="KKP268" s="183"/>
      <c r="KKQ268" s="183"/>
      <c r="KKR268" s="183"/>
      <c r="KKS268" s="183"/>
      <c r="KKT268" s="183"/>
      <c r="KKU268" s="183"/>
      <c r="KKV268" s="183"/>
      <c r="KKW268" s="183"/>
      <c r="KKX268" s="183"/>
      <c r="KKY268" s="183"/>
      <c r="KKZ268" s="183"/>
      <c r="KLA268" s="183"/>
      <c r="KLB268" s="183"/>
      <c r="KLC268" s="183"/>
      <c r="KLD268" s="183"/>
      <c r="KLE268" s="183"/>
      <c r="KLF268" s="183"/>
      <c r="KLG268" s="183"/>
      <c r="KLH268" s="183"/>
      <c r="KLI268" s="183"/>
      <c r="KLJ268" s="183"/>
      <c r="KLK268" s="183"/>
      <c r="KLL268" s="183"/>
      <c r="KLM268" s="183"/>
      <c r="KLN268" s="183"/>
      <c r="KLO268" s="183"/>
      <c r="KLP268" s="183"/>
      <c r="KLQ268" s="183"/>
      <c r="KLR268" s="183"/>
      <c r="KLS268" s="183"/>
      <c r="KLT268" s="183"/>
      <c r="KLU268" s="183"/>
      <c r="KLV268" s="183"/>
      <c r="KLW268" s="183"/>
      <c r="KLX268" s="183"/>
      <c r="KLY268" s="183"/>
      <c r="KLZ268" s="183"/>
      <c r="KMA268" s="183"/>
      <c r="KMB268" s="183"/>
      <c r="KMC268" s="183"/>
      <c r="KMD268" s="183"/>
      <c r="KME268" s="183"/>
      <c r="KMF268" s="183"/>
      <c r="KMG268" s="183"/>
      <c r="KMH268" s="183"/>
      <c r="KMI268" s="183"/>
      <c r="KMJ268" s="183"/>
      <c r="KMK268" s="183"/>
      <c r="KML268" s="183"/>
      <c r="KMM268" s="183"/>
      <c r="KMN268" s="183"/>
      <c r="KMO268" s="183"/>
      <c r="KMP268" s="183"/>
      <c r="KMQ268" s="183"/>
      <c r="KMR268" s="183"/>
      <c r="KMS268" s="183"/>
      <c r="KMT268" s="183"/>
      <c r="KMU268" s="183"/>
      <c r="KMV268" s="183"/>
      <c r="KMW268" s="183"/>
      <c r="KMX268" s="183"/>
      <c r="KMY268" s="183"/>
      <c r="KMZ268" s="183"/>
      <c r="KNA268" s="183"/>
      <c r="KNB268" s="183"/>
      <c r="KNC268" s="183"/>
      <c r="KND268" s="183"/>
      <c r="KNE268" s="183"/>
      <c r="KNF268" s="183"/>
      <c r="KNG268" s="183"/>
      <c r="KNH268" s="183"/>
      <c r="KNI268" s="183"/>
      <c r="KNJ268" s="183"/>
      <c r="KNK268" s="183"/>
      <c r="KNL268" s="183"/>
      <c r="KNM268" s="183"/>
      <c r="KNN268" s="183"/>
      <c r="KNO268" s="183"/>
      <c r="KNP268" s="183"/>
      <c r="KNQ268" s="183"/>
      <c r="KNR268" s="183"/>
      <c r="KNS268" s="183"/>
      <c r="KNT268" s="183"/>
      <c r="KNU268" s="183"/>
      <c r="KNV268" s="183"/>
      <c r="KNW268" s="183"/>
      <c r="KNX268" s="183"/>
      <c r="KNY268" s="183"/>
      <c r="KNZ268" s="183"/>
      <c r="KOA268" s="183"/>
      <c r="KOB268" s="183"/>
      <c r="KOC268" s="183"/>
      <c r="KOD268" s="183"/>
      <c r="KOE268" s="183"/>
      <c r="KOF268" s="183"/>
      <c r="KOG268" s="183"/>
      <c r="KOH268" s="183"/>
      <c r="KOI268" s="183"/>
      <c r="KOJ268" s="183"/>
      <c r="KOK268" s="183"/>
      <c r="KOL268" s="183"/>
      <c r="KOM268" s="183"/>
      <c r="KON268" s="183"/>
      <c r="KOO268" s="183"/>
      <c r="KOP268" s="183"/>
      <c r="KOQ268" s="183"/>
      <c r="KOR268" s="183"/>
      <c r="KOS268" s="183"/>
      <c r="KOT268" s="183"/>
      <c r="KOU268" s="183"/>
      <c r="KOV268" s="183"/>
      <c r="KOW268" s="183"/>
      <c r="KOX268" s="183"/>
      <c r="KOY268" s="183"/>
      <c r="KOZ268" s="183"/>
      <c r="KPA268" s="183"/>
      <c r="KPB268" s="183"/>
      <c r="KPC268" s="183"/>
      <c r="KPD268" s="183"/>
      <c r="KPE268" s="183"/>
      <c r="KPF268" s="183"/>
      <c r="KPG268" s="183"/>
      <c r="KPH268" s="183"/>
      <c r="KPI268" s="183"/>
      <c r="KPJ268" s="183"/>
      <c r="KPK268" s="183"/>
      <c r="KPL268" s="183"/>
      <c r="KPM268" s="183"/>
      <c r="KPN268" s="183"/>
      <c r="KPO268" s="183"/>
      <c r="KPP268" s="183"/>
      <c r="KPQ268" s="183"/>
      <c r="KPR268" s="183"/>
      <c r="KPS268" s="183"/>
      <c r="KPT268" s="183"/>
      <c r="KPU268" s="183"/>
      <c r="KPV268" s="183"/>
      <c r="KPW268" s="183"/>
      <c r="KPX268" s="183"/>
      <c r="KPY268" s="183"/>
      <c r="KPZ268" s="183"/>
      <c r="KQA268" s="183"/>
      <c r="KQB268" s="183"/>
      <c r="KQC268" s="183"/>
      <c r="KQD268" s="183"/>
      <c r="KQE268" s="183"/>
      <c r="KQF268" s="183"/>
      <c r="KQG268" s="183"/>
      <c r="KQH268" s="183"/>
      <c r="KQI268" s="183"/>
      <c r="KQJ268" s="183"/>
      <c r="KQK268" s="183"/>
      <c r="KQL268" s="183"/>
      <c r="KQM268" s="183"/>
      <c r="KQN268" s="183"/>
      <c r="KQO268" s="183"/>
      <c r="KQP268" s="183"/>
      <c r="KQQ268" s="183"/>
      <c r="KQR268" s="183"/>
      <c r="KQS268" s="183"/>
      <c r="KQT268" s="183"/>
      <c r="KQU268" s="183"/>
      <c r="KQV268" s="183"/>
      <c r="KQW268" s="183"/>
      <c r="KQX268" s="183"/>
      <c r="KQY268" s="183"/>
      <c r="KQZ268" s="183"/>
      <c r="KRA268" s="183"/>
      <c r="KRB268" s="183"/>
      <c r="KRC268" s="183"/>
      <c r="KRD268" s="183"/>
      <c r="KRE268" s="183"/>
      <c r="KRF268" s="183"/>
      <c r="KRG268" s="183"/>
      <c r="KRH268" s="183"/>
      <c r="KRI268" s="183"/>
      <c r="KRJ268" s="183"/>
      <c r="KRK268" s="183"/>
      <c r="KRL268" s="183"/>
      <c r="KRM268" s="183"/>
      <c r="KRN268" s="183"/>
      <c r="KRO268" s="183"/>
      <c r="KRP268" s="183"/>
      <c r="KRQ268" s="183"/>
      <c r="KRR268" s="183"/>
      <c r="KRS268" s="183"/>
      <c r="KRT268" s="183"/>
      <c r="KRU268" s="183"/>
      <c r="KRV268" s="183"/>
      <c r="KRW268" s="183"/>
      <c r="KRX268" s="183"/>
      <c r="KRY268" s="183"/>
      <c r="KRZ268" s="183"/>
      <c r="KSA268" s="183"/>
      <c r="KSB268" s="183"/>
      <c r="KSC268" s="183"/>
      <c r="KSD268" s="183"/>
      <c r="KSE268" s="183"/>
      <c r="KSF268" s="183"/>
      <c r="KSG268" s="183"/>
      <c r="KSH268" s="183"/>
      <c r="KSI268" s="183"/>
      <c r="KSJ268" s="183"/>
      <c r="KSK268" s="183"/>
      <c r="KSL268" s="183"/>
      <c r="KSM268" s="183"/>
      <c r="KSN268" s="183"/>
      <c r="KSO268" s="183"/>
      <c r="KSP268" s="183"/>
      <c r="KSQ268" s="183"/>
      <c r="KSR268" s="183"/>
      <c r="KSS268" s="183"/>
      <c r="KST268" s="183"/>
      <c r="KSU268" s="183"/>
      <c r="KSV268" s="183"/>
      <c r="KSW268" s="183"/>
      <c r="KSX268" s="183"/>
      <c r="KSY268" s="183"/>
      <c r="KSZ268" s="183"/>
      <c r="KTA268" s="183"/>
      <c r="KTB268" s="183"/>
      <c r="KTC268" s="183"/>
      <c r="KTD268" s="183"/>
      <c r="KTE268" s="183"/>
      <c r="KTF268" s="183"/>
      <c r="KTG268" s="183"/>
      <c r="KTH268" s="183"/>
      <c r="KTI268" s="183"/>
      <c r="KTJ268" s="183"/>
      <c r="KTK268" s="183"/>
      <c r="KTL268" s="183"/>
      <c r="KTM268" s="183"/>
      <c r="KTN268" s="183"/>
      <c r="KTO268" s="183"/>
      <c r="KTP268" s="183"/>
      <c r="KTQ268" s="183"/>
      <c r="KTR268" s="183"/>
      <c r="KTS268" s="183"/>
      <c r="KTT268" s="183"/>
      <c r="KTU268" s="183"/>
      <c r="KTV268" s="183"/>
      <c r="KTW268" s="183"/>
      <c r="KTX268" s="183"/>
      <c r="KTY268" s="183"/>
      <c r="KTZ268" s="183"/>
      <c r="KUA268" s="183"/>
      <c r="KUB268" s="183"/>
      <c r="KUC268" s="183"/>
      <c r="KUD268" s="183"/>
      <c r="KUE268" s="183"/>
      <c r="KUF268" s="183"/>
      <c r="KUG268" s="183"/>
      <c r="KUH268" s="183"/>
      <c r="KUI268" s="183"/>
      <c r="KUJ268" s="183"/>
      <c r="KUK268" s="183"/>
      <c r="KUL268" s="183"/>
      <c r="KUM268" s="183"/>
      <c r="KUN268" s="183"/>
      <c r="KUO268" s="183"/>
      <c r="KUP268" s="183"/>
      <c r="KUQ268" s="183"/>
      <c r="KUR268" s="183"/>
      <c r="KUS268" s="183"/>
      <c r="KUT268" s="183"/>
      <c r="KUU268" s="183"/>
      <c r="KUV268" s="183"/>
      <c r="KUW268" s="183"/>
      <c r="KUX268" s="183"/>
      <c r="KUY268" s="183"/>
      <c r="KUZ268" s="183"/>
      <c r="KVA268" s="183"/>
      <c r="KVB268" s="183"/>
      <c r="KVC268" s="183"/>
      <c r="KVD268" s="183"/>
      <c r="KVE268" s="183"/>
      <c r="KVF268" s="183"/>
      <c r="KVG268" s="183"/>
      <c r="KVH268" s="183"/>
      <c r="KVI268" s="183"/>
      <c r="KVJ268" s="183"/>
      <c r="KVK268" s="183"/>
      <c r="KVL268" s="183"/>
      <c r="KVM268" s="183"/>
      <c r="KVN268" s="183"/>
      <c r="KVO268" s="183"/>
      <c r="KVP268" s="183"/>
      <c r="KVQ268" s="183"/>
      <c r="KVR268" s="183"/>
      <c r="KVS268" s="183"/>
      <c r="KVT268" s="183"/>
      <c r="KVU268" s="183"/>
      <c r="KVV268" s="183"/>
      <c r="KVW268" s="183"/>
      <c r="KVX268" s="183"/>
      <c r="KVY268" s="183"/>
      <c r="KVZ268" s="183"/>
      <c r="KWA268" s="183"/>
      <c r="KWB268" s="183"/>
      <c r="KWC268" s="183"/>
      <c r="KWD268" s="183"/>
      <c r="KWE268" s="183"/>
      <c r="KWF268" s="183"/>
      <c r="KWG268" s="183"/>
      <c r="KWH268" s="183"/>
      <c r="KWI268" s="183"/>
      <c r="KWJ268" s="183"/>
      <c r="KWK268" s="183"/>
      <c r="KWL268" s="183"/>
      <c r="KWM268" s="183"/>
      <c r="KWN268" s="183"/>
      <c r="KWO268" s="183"/>
      <c r="KWP268" s="183"/>
      <c r="KWQ268" s="183"/>
      <c r="KWR268" s="183"/>
      <c r="KWS268" s="183"/>
      <c r="KWT268" s="183"/>
      <c r="KWU268" s="183"/>
      <c r="KWV268" s="183"/>
      <c r="KWW268" s="183"/>
      <c r="KWX268" s="183"/>
      <c r="KWY268" s="183"/>
      <c r="KWZ268" s="183"/>
      <c r="KXA268" s="183"/>
      <c r="KXB268" s="183"/>
      <c r="KXC268" s="183"/>
      <c r="KXD268" s="183"/>
      <c r="KXE268" s="183"/>
      <c r="KXF268" s="183"/>
      <c r="KXG268" s="183"/>
      <c r="KXH268" s="183"/>
      <c r="KXI268" s="183"/>
      <c r="KXJ268" s="183"/>
      <c r="KXK268" s="183"/>
      <c r="KXL268" s="183"/>
      <c r="KXM268" s="183"/>
      <c r="KXN268" s="183"/>
      <c r="KXO268" s="183"/>
      <c r="KXP268" s="183"/>
      <c r="KXQ268" s="183"/>
      <c r="KXR268" s="183"/>
      <c r="KXS268" s="183"/>
      <c r="KXT268" s="183"/>
      <c r="KXU268" s="183"/>
      <c r="KXV268" s="183"/>
      <c r="KXW268" s="183"/>
      <c r="KXX268" s="183"/>
      <c r="KXY268" s="183"/>
      <c r="KXZ268" s="183"/>
      <c r="KYA268" s="183"/>
      <c r="KYB268" s="183"/>
      <c r="KYC268" s="183"/>
      <c r="KYD268" s="183"/>
      <c r="KYE268" s="183"/>
      <c r="KYF268" s="183"/>
      <c r="KYG268" s="183"/>
      <c r="KYH268" s="183"/>
      <c r="KYI268" s="183"/>
      <c r="KYJ268" s="183"/>
      <c r="KYK268" s="183"/>
      <c r="KYL268" s="183"/>
      <c r="KYM268" s="183"/>
      <c r="KYN268" s="183"/>
      <c r="KYO268" s="183"/>
      <c r="KYP268" s="183"/>
      <c r="KYQ268" s="183"/>
      <c r="KYR268" s="183"/>
      <c r="KYS268" s="183"/>
      <c r="KYT268" s="183"/>
      <c r="KYU268" s="183"/>
      <c r="KYV268" s="183"/>
      <c r="KYW268" s="183"/>
      <c r="KYX268" s="183"/>
      <c r="KYY268" s="183"/>
      <c r="KYZ268" s="183"/>
      <c r="KZA268" s="183"/>
      <c r="KZB268" s="183"/>
      <c r="KZC268" s="183"/>
      <c r="KZD268" s="183"/>
      <c r="KZE268" s="183"/>
      <c r="KZF268" s="183"/>
      <c r="KZG268" s="183"/>
      <c r="KZH268" s="183"/>
      <c r="KZI268" s="183"/>
      <c r="KZJ268" s="183"/>
      <c r="KZK268" s="183"/>
      <c r="KZL268" s="183"/>
      <c r="KZM268" s="183"/>
      <c r="KZN268" s="183"/>
      <c r="KZO268" s="183"/>
      <c r="KZP268" s="183"/>
      <c r="KZQ268" s="183"/>
      <c r="KZR268" s="183"/>
      <c r="KZS268" s="183"/>
      <c r="KZT268" s="183"/>
      <c r="KZU268" s="183"/>
      <c r="KZV268" s="183"/>
      <c r="KZW268" s="183"/>
      <c r="KZX268" s="183"/>
      <c r="KZY268" s="183"/>
      <c r="KZZ268" s="183"/>
      <c r="LAA268" s="183"/>
      <c r="LAB268" s="183"/>
      <c r="LAC268" s="183"/>
      <c r="LAD268" s="183"/>
      <c r="LAE268" s="183"/>
      <c r="LAF268" s="183"/>
      <c r="LAG268" s="183"/>
      <c r="LAH268" s="183"/>
      <c r="LAI268" s="183"/>
      <c r="LAJ268" s="183"/>
      <c r="LAK268" s="183"/>
      <c r="LAL268" s="183"/>
      <c r="LAM268" s="183"/>
      <c r="LAN268" s="183"/>
      <c r="LAO268" s="183"/>
      <c r="LAP268" s="183"/>
      <c r="LAQ268" s="183"/>
      <c r="LAR268" s="183"/>
      <c r="LAS268" s="183"/>
      <c r="LAT268" s="183"/>
      <c r="LAU268" s="183"/>
      <c r="LAV268" s="183"/>
      <c r="LAW268" s="183"/>
      <c r="LAX268" s="183"/>
      <c r="LAY268" s="183"/>
      <c r="LAZ268" s="183"/>
      <c r="LBA268" s="183"/>
      <c r="LBB268" s="183"/>
      <c r="LBC268" s="183"/>
      <c r="LBD268" s="183"/>
      <c r="LBE268" s="183"/>
      <c r="LBF268" s="183"/>
      <c r="LBG268" s="183"/>
      <c r="LBH268" s="183"/>
      <c r="LBI268" s="183"/>
      <c r="LBJ268" s="183"/>
      <c r="LBK268" s="183"/>
      <c r="LBL268" s="183"/>
      <c r="LBM268" s="183"/>
      <c r="LBN268" s="183"/>
      <c r="LBO268" s="183"/>
      <c r="LBP268" s="183"/>
      <c r="LBQ268" s="183"/>
      <c r="LBR268" s="183"/>
      <c r="LBS268" s="183"/>
      <c r="LBT268" s="183"/>
      <c r="LBU268" s="183"/>
      <c r="LBV268" s="183"/>
      <c r="LBW268" s="183"/>
      <c r="LBX268" s="183"/>
      <c r="LBY268" s="183"/>
      <c r="LBZ268" s="183"/>
      <c r="LCA268" s="183"/>
      <c r="LCB268" s="183"/>
      <c r="LCC268" s="183"/>
      <c r="LCD268" s="183"/>
      <c r="LCE268" s="183"/>
      <c r="LCF268" s="183"/>
      <c r="LCG268" s="183"/>
      <c r="LCH268" s="183"/>
      <c r="LCI268" s="183"/>
      <c r="LCJ268" s="183"/>
      <c r="LCK268" s="183"/>
      <c r="LCL268" s="183"/>
      <c r="LCM268" s="183"/>
      <c r="LCN268" s="183"/>
      <c r="LCO268" s="183"/>
      <c r="LCP268" s="183"/>
      <c r="LCQ268" s="183"/>
      <c r="LCR268" s="183"/>
      <c r="LCS268" s="183"/>
      <c r="LCT268" s="183"/>
      <c r="LCU268" s="183"/>
      <c r="LCV268" s="183"/>
      <c r="LCW268" s="183"/>
      <c r="LCX268" s="183"/>
      <c r="LCY268" s="183"/>
      <c r="LCZ268" s="183"/>
      <c r="LDA268" s="183"/>
      <c r="LDB268" s="183"/>
      <c r="LDC268" s="183"/>
      <c r="LDD268" s="183"/>
      <c r="LDE268" s="183"/>
      <c r="LDF268" s="183"/>
      <c r="LDG268" s="183"/>
      <c r="LDH268" s="183"/>
      <c r="LDI268" s="183"/>
      <c r="LDJ268" s="183"/>
      <c r="LDK268" s="183"/>
      <c r="LDL268" s="183"/>
      <c r="LDM268" s="183"/>
      <c r="LDN268" s="183"/>
      <c r="LDO268" s="183"/>
      <c r="LDP268" s="183"/>
      <c r="LDQ268" s="183"/>
      <c r="LDR268" s="183"/>
      <c r="LDS268" s="183"/>
      <c r="LDT268" s="183"/>
      <c r="LDU268" s="183"/>
      <c r="LDV268" s="183"/>
      <c r="LDW268" s="183"/>
      <c r="LDX268" s="183"/>
      <c r="LDY268" s="183"/>
      <c r="LDZ268" s="183"/>
      <c r="LEA268" s="183"/>
      <c r="LEB268" s="183"/>
      <c r="LEC268" s="183"/>
      <c r="LED268" s="183"/>
      <c r="LEE268" s="183"/>
      <c r="LEF268" s="183"/>
      <c r="LEG268" s="183"/>
      <c r="LEH268" s="183"/>
      <c r="LEI268" s="183"/>
      <c r="LEJ268" s="183"/>
      <c r="LEK268" s="183"/>
      <c r="LEL268" s="183"/>
      <c r="LEM268" s="183"/>
      <c r="LEN268" s="183"/>
      <c r="LEO268" s="183"/>
      <c r="LEP268" s="183"/>
      <c r="LEQ268" s="183"/>
      <c r="LER268" s="183"/>
      <c r="LES268" s="183"/>
      <c r="LET268" s="183"/>
      <c r="LEU268" s="183"/>
      <c r="LEV268" s="183"/>
      <c r="LEW268" s="183"/>
      <c r="LEX268" s="183"/>
      <c r="LEY268" s="183"/>
      <c r="LEZ268" s="183"/>
      <c r="LFA268" s="183"/>
      <c r="LFB268" s="183"/>
      <c r="LFC268" s="183"/>
      <c r="LFD268" s="183"/>
      <c r="LFE268" s="183"/>
      <c r="LFF268" s="183"/>
      <c r="LFG268" s="183"/>
      <c r="LFH268" s="183"/>
      <c r="LFI268" s="183"/>
      <c r="LFJ268" s="183"/>
      <c r="LFK268" s="183"/>
      <c r="LFL268" s="183"/>
      <c r="LFM268" s="183"/>
      <c r="LFN268" s="183"/>
      <c r="LFO268" s="183"/>
      <c r="LFP268" s="183"/>
      <c r="LFQ268" s="183"/>
      <c r="LFR268" s="183"/>
      <c r="LFS268" s="183"/>
      <c r="LFT268" s="183"/>
      <c r="LFU268" s="183"/>
      <c r="LFV268" s="183"/>
      <c r="LFW268" s="183"/>
      <c r="LFX268" s="183"/>
      <c r="LFY268" s="183"/>
      <c r="LFZ268" s="183"/>
      <c r="LGA268" s="183"/>
      <c r="LGB268" s="183"/>
      <c r="LGC268" s="183"/>
      <c r="LGD268" s="183"/>
      <c r="LGE268" s="183"/>
      <c r="LGF268" s="183"/>
      <c r="LGG268" s="183"/>
      <c r="LGH268" s="183"/>
      <c r="LGI268" s="183"/>
      <c r="LGJ268" s="183"/>
      <c r="LGK268" s="183"/>
      <c r="LGL268" s="183"/>
      <c r="LGM268" s="183"/>
      <c r="LGN268" s="183"/>
      <c r="LGO268" s="183"/>
      <c r="LGP268" s="183"/>
      <c r="LGQ268" s="183"/>
      <c r="LGR268" s="183"/>
      <c r="LGS268" s="183"/>
      <c r="LGT268" s="183"/>
      <c r="LGU268" s="183"/>
      <c r="LGV268" s="183"/>
      <c r="LGW268" s="183"/>
      <c r="LGX268" s="183"/>
      <c r="LGY268" s="183"/>
      <c r="LGZ268" s="183"/>
      <c r="LHA268" s="183"/>
      <c r="LHB268" s="183"/>
      <c r="LHC268" s="183"/>
      <c r="LHD268" s="183"/>
      <c r="LHE268" s="183"/>
      <c r="LHF268" s="183"/>
      <c r="LHG268" s="183"/>
      <c r="LHH268" s="183"/>
      <c r="LHI268" s="183"/>
      <c r="LHJ268" s="183"/>
      <c r="LHK268" s="183"/>
      <c r="LHL268" s="183"/>
      <c r="LHM268" s="183"/>
      <c r="LHN268" s="183"/>
      <c r="LHO268" s="183"/>
      <c r="LHP268" s="183"/>
      <c r="LHQ268" s="183"/>
      <c r="LHR268" s="183"/>
      <c r="LHS268" s="183"/>
      <c r="LHT268" s="183"/>
      <c r="LHU268" s="183"/>
      <c r="LHV268" s="183"/>
      <c r="LHW268" s="183"/>
      <c r="LHX268" s="183"/>
      <c r="LHY268" s="183"/>
      <c r="LHZ268" s="183"/>
      <c r="LIA268" s="183"/>
      <c r="LIB268" s="183"/>
      <c r="LIC268" s="183"/>
      <c r="LID268" s="183"/>
      <c r="LIE268" s="183"/>
      <c r="LIF268" s="183"/>
      <c r="LIG268" s="183"/>
      <c r="LIH268" s="183"/>
      <c r="LII268" s="183"/>
      <c r="LIJ268" s="183"/>
      <c r="LIK268" s="183"/>
      <c r="LIL268" s="183"/>
      <c r="LIM268" s="183"/>
      <c r="LIN268" s="183"/>
      <c r="LIO268" s="183"/>
      <c r="LIP268" s="183"/>
      <c r="LIQ268" s="183"/>
      <c r="LIR268" s="183"/>
      <c r="LIS268" s="183"/>
      <c r="LIT268" s="183"/>
      <c r="LIU268" s="183"/>
      <c r="LIV268" s="183"/>
      <c r="LIW268" s="183"/>
      <c r="LIX268" s="183"/>
      <c r="LIY268" s="183"/>
      <c r="LIZ268" s="183"/>
      <c r="LJA268" s="183"/>
      <c r="LJB268" s="183"/>
      <c r="LJC268" s="183"/>
      <c r="LJD268" s="183"/>
      <c r="LJE268" s="183"/>
      <c r="LJF268" s="183"/>
      <c r="LJG268" s="183"/>
      <c r="LJH268" s="183"/>
      <c r="LJI268" s="183"/>
      <c r="LJJ268" s="183"/>
      <c r="LJK268" s="183"/>
      <c r="LJL268" s="183"/>
      <c r="LJM268" s="183"/>
      <c r="LJN268" s="183"/>
      <c r="LJO268" s="183"/>
      <c r="LJP268" s="183"/>
      <c r="LJQ268" s="183"/>
      <c r="LJR268" s="183"/>
      <c r="LJS268" s="183"/>
      <c r="LJT268" s="183"/>
      <c r="LJU268" s="183"/>
      <c r="LJV268" s="183"/>
      <c r="LJW268" s="183"/>
      <c r="LJX268" s="183"/>
      <c r="LJY268" s="183"/>
      <c r="LJZ268" s="183"/>
      <c r="LKA268" s="183"/>
      <c r="LKB268" s="183"/>
      <c r="LKC268" s="183"/>
      <c r="LKD268" s="183"/>
      <c r="LKE268" s="183"/>
      <c r="LKF268" s="183"/>
      <c r="LKG268" s="183"/>
      <c r="LKH268" s="183"/>
      <c r="LKI268" s="183"/>
      <c r="LKJ268" s="183"/>
      <c r="LKK268" s="183"/>
      <c r="LKL268" s="183"/>
      <c r="LKM268" s="183"/>
      <c r="LKN268" s="183"/>
      <c r="LKO268" s="183"/>
      <c r="LKP268" s="183"/>
      <c r="LKQ268" s="183"/>
      <c r="LKR268" s="183"/>
      <c r="LKS268" s="183"/>
      <c r="LKT268" s="183"/>
      <c r="LKU268" s="183"/>
      <c r="LKV268" s="183"/>
      <c r="LKW268" s="183"/>
      <c r="LKX268" s="183"/>
      <c r="LKY268" s="183"/>
      <c r="LKZ268" s="183"/>
      <c r="LLA268" s="183"/>
      <c r="LLB268" s="183"/>
      <c r="LLC268" s="183"/>
      <c r="LLD268" s="183"/>
      <c r="LLE268" s="183"/>
      <c r="LLF268" s="183"/>
      <c r="LLG268" s="183"/>
      <c r="LLH268" s="183"/>
      <c r="LLI268" s="183"/>
      <c r="LLJ268" s="183"/>
      <c r="LLK268" s="183"/>
      <c r="LLL268" s="183"/>
      <c r="LLM268" s="183"/>
      <c r="LLN268" s="183"/>
      <c r="LLO268" s="183"/>
      <c r="LLP268" s="183"/>
      <c r="LLQ268" s="183"/>
      <c r="LLR268" s="183"/>
      <c r="LLS268" s="183"/>
      <c r="LLT268" s="183"/>
      <c r="LLU268" s="183"/>
      <c r="LLV268" s="183"/>
      <c r="LLW268" s="183"/>
      <c r="LLX268" s="183"/>
      <c r="LLY268" s="183"/>
      <c r="LLZ268" s="183"/>
      <c r="LMA268" s="183"/>
      <c r="LMB268" s="183"/>
      <c r="LMC268" s="183"/>
      <c r="LMD268" s="183"/>
      <c r="LME268" s="183"/>
      <c r="LMF268" s="183"/>
      <c r="LMG268" s="183"/>
      <c r="LMH268" s="183"/>
      <c r="LMI268" s="183"/>
      <c r="LMJ268" s="183"/>
      <c r="LMK268" s="183"/>
      <c r="LML268" s="183"/>
      <c r="LMM268" s="183"/>
      <c r="LMN268" s="183"/>
      <c r="LMO268" s="183"/>
      <c r="LMP268" s="183"/>
      <c r="LMQ268" s="183"/>
      <c r="LMR268" s="183"/>
      <c r="LMS268" s="183"/>
      <c r="LMT268" s="183"/>
      <c r="LMU268" s="183"/>
      <c r="LMV268" s="183"/>
      <c r="LMW268" s="183"/>
      <c r="LMX268" s="183"/>
      <c r="LMY268" s="183"/>
      <c r="LMZ268" s="183"/>
      <c r="LNA268" s="183"/>
      <c r="LNB268" s="183"/>
      <c r="LNC268" s="183"/>
      <c r="LND268" s="183"/>
      <c r="LNE268" s="183"/>
      <c r="LNF268" s="183"/>
      <c r="LNG268" s="183"/>
      <c r="LNH268" s="183"/>
      <c r="LNI268" s="183"/>
      <c r="LNJ268" s="183"/>
      <c r="LNK268" s="183"/>
      <c r="LNL268" s="183"/>
      <c r="LNM268" s="183"/>
      <c r="LNN268" s="183"/>
      <c r="LNO268" s="183"/>
      <c r="LNP268" s="183"/>
      <c r="LNQ268" s="183"/>
      <c r="LNR268" s="183"/>
      <c r="LNS268" s="183"/>
      <c r="LNT268" s="183"/>
      <c r="LNU268" s="183"/>
      <c r="LNV268" s="183"/>
      <c r="LNW268" s="183"/>
      <c r="LNX268" s="183"/>
      <c r="LNY268" s="183"/>
      <c r="LNZ268" s="183"/>
      <c r="LOA268" s="183"/>
      <c r="LOB268" s="183"/>
      <c r="LOC268" s="183"/>
      <c r="LOD268" s="183"/>
      <c r="LOE268" s="183"/>
      <c r="LOF268" s="183"/>
      <c r="LOG268" s="183"/>
      <c r="LOH268" s="183"/>
      <c r="LOI268" s="183"/>
      <c r="LOJ268" s="183"/>
      <c r="LOK268" s="183"/>
      <c r="LOL268" s="183"/>
      <c r="LOM268" s="183"/>
      <c r="LON268" s="183"/>
      <c r="LOO268" s="183"/>
      <c r="LOP268" s="183"/>
      <c r="LOQ268" s="183"/>
      <c r="LOR268" s="183"/>
      <c r="LOS268" s="183"/>
      <c r="LOT268" s="183"/>
      <c r="LOU268" s="183"/>
      <c r="LOV268" s="183"/>
      <c r="LOW268" s="183"/>
      <c r="LOX268" s="183"/>
      <c r="LOY268" s="183"/>
      <c r="LOZ268" s="183"/>
      <c r="LPA268" s="183"/>
      <c r="LPB268" s="183"/>
      <c r="LPC268" s="183"/>
      <c r="LPD268" s="183"/>
      <c r="LPE268" s="183"/>
      <c r="LPF268" s="183"/>
      <c r="LPG268" s="183"/>
      <c r="LPH268" s="183"/>
      <c r="LPI268" s="183"/>
      <c r="LPJ268" s="183"/>
      <c r="LPK268" s="183"/>
      <c r="LPL268" s="183"/>
      <c r="LPM268" s="183"/>
      <c r="LPN268" s="183"/>
      <c r="LPO268" s="183"/>
      <c r="LPP268" s="183"/>
      <c r="LPQ268" s="183"/>
      <c r="LPR268" s="183"/>
      <c r="LPS268" s="183"/>
      <c r="LPT268" s="183"/>
      <c r="LPU268" s="183"/>
      <c r="LPV268" s="183"/>
      <c r="LPW268" s="183"/>
      <c r="LPX268" s="183"/>
      <c r="LPY268" s="183"/>
      <c r="LPZ268" s="183"/>
      <c r="LQA268" s="183"/>
      <c r="LQB268" s="183"/>
      <c r="LQC268" s="183"/>
      <c r="LQD268" s="183"/>
      <c r="LQE268" s="183"/>
      <c r="LQF268" s="183"/>
      <c r="LQG268" s="183"/>
      <c r="LQH268" s="183"/>
      <c r="LQI268" s="183"/>
      <c r="LQJ268" s="183"/>
      <c r="LQK268" s="183"/>
      <c r="LQL268" s="183"/>
      <c r="LQM268" s="183"/>
      <c r="LQN268" s="183"/>
      <c r="LQO268" s="183"/>
      <c r="LQP268" s="183"/>
      <c r="LQQ268" s="183"/>
      <c r="LQR268" s="183"/>
      <c r="LQS268" s="183"/>
      <c r="LQT268" s="183"/>
      <c r="LQU268" s="183"/>
      <c r="LQV268" s="183"/>
      <c r="LQW268" s="183"/>
      <c r="LQX268" s="183"/>
      <c r="LQY268" s="183"/>
      <c r="LQZ268" s="183"/>
      <c r="LRA268" s="183"/>
      <c r="LRB268" s="183"/>
      <c r="LRC268" s="183"/>
      <c r="LRD268" s="183"/>
      <c r="LRE268" s="183"/>
      <c r="LRF268" s="183"/>
      <c r="LRG268" s="183"/>
      <c r="LRH268" s="183"/>
      <c r="LRI268" s="183"/>
      <c r="LRJ268" s="183"/>
      <c r="LRK268" s="183"/>
      <c r="LRL268" s="183"/>
      <c r="LRM268" s="183"/>
      <c r="LRN268" s="183"/>
      <c r="LRO268" s="183"/>
      <c r="LRP268" s="183"/>
      <c r="LRQ268" s="183"/>
      <c r="LRR268" s="183"/>
      <c r="LRS268" s="183"/>
      <c r="LRT268" s="183"/>
      <c r="LRU268" s="183"/>
      <c r="LRV268" s="183"/>
      <c r="LRW268" s="183"/>
      <c r="LRX268" s="183"/>
      <c r="LRY268" s="183"/>
      <c r="LRZ268" s="183"/>
      <c r="LSA268" s="183"/>
      <c r="LSB268" s="183"/>
      <c r="LSC268" s="183"/>
      <c r="LSD268" s="183"/>
      <c r="LSE268" s="183"/>
      <c r="LSF268" s="183"/>
      <c r="LSG268" s="183"/>
      <c r="LSH268" s="183"/>
      <c r="LSI268" s="183"/>
      <c r="LSJ268" s="183"/>
      <c r="LSK268" s="183"/>
      <c r="LSL268" s="183"/>
      <c r="LSM268" s="183"/>
      <c r="LSN268" s="183"/>
      <c r="LSO268" s="183"/>
      <c r="LSP268" s="183"/>
      <c r="LSQ268" s="183"/>
      <c r="LSR268" s="183"/>
      <c r="LSS268" s="183"/>
      <c r="LST268" s="183"/>
      <c r="LSU268" s="183"/>
      <c r="LSV268" s="183"/>
      <c r="LSW268" s="183"/>
      <c r="LSX268" s="183"/>
      <c r="LSY268" s="183"/>
      <c r="LSZ268" s="183"/>
      <c r="LTA268" s="183"/>
      <c r="LTB268" s="183"/>
      <c r="LTC268" s="183"/>
      <c r="LTD268" s="183"/>
      <c r="LTE268" s="183"/>
      <c r="LTF268" s="183"/>
      <c r="LTG268" s="183"/>
      <c r="LTH268" s="183"/>
      <c r="LTI268" s="183"/>
      <c r="LTJ268" s="183"/>
      <c r="LTK268" s="183"/>
      <c r="LTL268" s="183"/>
      <c r="LTM268" s="183"/>
      <c r="LTN268" s="183"/>
      <c r="LTO268" s="183"/>
      <c r="LTP268" s="183"/>
      <c r="LTQ268" s="183"/>
      <c r="LTR268" s="183"/>
      <c r="LTS268" s="183"/>
      <c r="LTT268" s="183"/>
      <c r="LTU268" s="183"/>
      <c r="LTV268" s="183"/>
      <c r="LTW268" s="183"/>
      <c r="LTX268" s="183"/>
      <c r="LTY268" s="183"/>
      <c r="LTZ268" s="183"/>
      <c r="LUA268" s="183"/>
      <c r="LUB268" s="183"/>
      <c r="LUC268" s="183"/>
      <c r="LUD268" s="183"/>
      <c r="LUE268" s="183"/>
      <c r="LUF268" s="183"/>
      <c r="LUG268" s="183"/>
      <c r="LUH268" s="183"/>
      <c r="LUI268" s="183"/>
      <c r="LUJ268" s="183"/>
      <c r="LUK268" s="183"/>
      <c r="LUL268" s="183"/>
      <c r="LUM268" s="183"/>
      <c r="LUN268" s="183"/>
      <c r="LUO268" s="183"/>
      <c r="LUP268" s="183"/>
      <c r="LUQ268" s="183"/>
      <c r="LUR268" s="183"/>
      <c r="LUS268" s="183"/>
      <c r="LUT268" s="183"/>
      <c r="LUU268" s="183"/>
      <c r="LUV268" s="183"/>
      <c r="LUW268" s="183"/>
      <c r="LUX268" s="183"/>
      <c r="LUY268" s="183"/>
      <c r="LUZ268" s="183"/>
      <c r="LVA268" s="183"/>
      <c r="LVB268" s="183"/>
      <c r="LVC268" s="183"/>
      <c r="LVD268" s="183"/>
      <c r="LVE268" s="183"/>
      <c r="LVF268" s="183"/>
      <c r="LVG268" s="183"/>
      <c r="LVH268" s="183"/>
      <c r="LVI268" s="183"/>
      <c r="LVJ268" s="183"/>
      <c r="LVK268" s="183"/>
      <c r="LVL268" s="183"/>
      <c r="LVM268" s="183"/>
      <c r="LVN268" s="183"/>
      <c r="LVO268" s="183"/>
      <c r="LVP268" s="183"/>
      <c r="LVQ268" s="183"/>
      <c r="LVR268" s="183"/>
      <c r="LVS268" s="183"/>
      <c r="LVT268" s="183"/>
      <c r="LVU268" s="183"/>
      <c r="LVV268" s="183"/>
      <c r="LVW268" s="183"/>
      <c r="LVX268" s="183"/>
      <c r="LVY268" s="183"/>
      <c r="LVZ268" s="183"/>
      <c r="LWA268" s="183"/>
      <c r="LWB268" s="183"/>
      <c r="LWC268" s="183"/>
      <c r="LWD268" s="183"/>
      <c r="LWE268" s="183"/>
      <c r="LWF268" s="183"/>
      <c r="LWG268" s="183"/>
      <c r="LWH268" s="183"/>
      <c r="LWI268" s="183"/>
      <c r="LWJ268" s="183"/>
      <c r="LWK268" s="183"/>
      <c r="LWL268" s="183"/>
      <c r="LWM268" s="183"/>
      <c r="LWN268" s="183"/>
      <c r="LWO268" s="183"/>
      <c r="LWP268" s="183"/>
      <c r="LWQ268" s="183"/>
      <c r="LWR268" s="183"/>
      <c r="LWS268" s="183"/>
      <c r="LWT268" s="183"/>
      <c r="LWU268" s="183"/>
      <c r="LWV268" s="183"/>
      <c r="LWW268" s="183"/>
      <c r="LWX268" s="183"/>
      <c r="LWY268" s="183"/>
      <c r="LWZ268" s="183"/>
      <c r="LXA268" s="183"/>
      <c r="LXB268" s="183"/>
      <c r="LXC268" s="183"/>
      <c r="LXD268" s="183"/>
      <c r="LXE268" s="183"/>
      <c r="LXF268" s="183"/>
      <c r="LXG268" s="183"/>
      <c r="LXH268" s="183"/>
      <c r="LXI268" s="183"/>
      <c r="LXJ268" s="183"/>
      <c r="LXK268" s="183"/>
      <c r="LXL268" s="183"/>
      <c r="LXM268" s="183"/>
      <c r="LXN268" s="183"/>
      <c r="LXO268" s="183"/>
      <c r="LXP268" s="183"/>
      <c r="LXQ268" s="183"/>
      <c r="LXR268" s="183"/>
      <c r="LXS268" s="183"/>
      <c r="LXT268" s="183"/>
      <c r="LXU268" s="183"/>
      <c r="LXV268" s="183"/>
      <c r="LXW268" s="183"/>
      <c r="LXX268" s="183"/>
      <c r="LXY268" s="183"/>
      <c r="LXZ268" s="183"/>
      <c r="LYA268" s="183"/>
      <c r="LYB268" s="183"/>
      <c r="LYC268" s="183"/>
      <c r="LYD268" s="183"/>
      <c r="LYE268" s="183"/>
      <c r="LYF268" s="183"/>
      <c r="LYG268" s="183"/>
      <c r="LYH268" s="183"/>
      <c r="LYI268" s="183"/>
      <c r="LYJ268" s="183"/>
      <c r="LYK268" s="183"/>
      <c r="LYL268" s="183"/>
      <c r="LYM268" s="183"/>
      <c r="LYN268" s="183"/>
      <c r="LYO268" s="183"/>
      <c r="LYP268" s="183"/>
      <c r="LYQ268" s="183"/>
      <c r="LYR268" s="183"/>
      <c r="LYS268" s="183"/>
      <c r="LYT268" s="183"/>
      <c r="LYU268" s="183"/>
      <c r="LYV268" s="183"/>
      <c r="LYW268" s="183"/>
      <c r="LYX268" s="183"/>
      <c r="LYY268" s="183"/>
      <c r="LYZ268" s="183"/>
      <c r="LZA268" s="183"/>
      <c r="LZB268" s="183"/>
      <c r="LZC268" s="183"/>
      <c r="LZD268" s="183"/>
      <c r="LZE268" s="183"/>
      <c r="LZF268" s="183"/>
      <c r="LZG268" s="183"/>
      <c r="LZH268" s="183"/>
      <c r="LZI268" s="183"/>
      <c r="LZJ268" s="183"/>
      <c r="LZK268" s="183"/>
      <c r="LZL268" s="183"/>
      <c r="LZM268" s="183"/>
      <c r="LZN268" s="183"/>
      <c r="LZO268" s="183"/>
      <c r="LZP268" s="183"/>
      <c r="LZQ268" s="183"/>
      <c r="LZR268" s="183"/>
      <c r="LZS268" s="183"/>
      <c r="LZT268" s="183"/>
      <c r="LZU268" s="183"/>
      <c r="LZV268" s="183"/>
      <c r="LZW268" s="183"/>
      <c r="LZX268" s="183"/>
      <c r="LZY268" s="183"/>
      <c r="LZZ268" s="183"/>
      <c r="MAA268" s="183"/>
      <c r="MAB268" s="183"/>
      <c r="MAC268" s="183"/>
      <c r="MAD268" s="183"/>
      <c r="MAE268" s="183"/>
      <c r="MAF268" s="183"/>
      <c r="MAG268" s="183"/>
      <c r="MAH268" s="183"/>
      <c r="MAI268" s="183"/>
      <c r="MAJ268" s="183"/>
      <c r="MAK268" s="183"/>
      <c r="MAL268" s="183"/>
      <c r="MAM268" s="183"/>
      <c r="MAN268" s="183"/>
      <c r="MAO268" s="183"/>
      <c r="MAP268" s="183"/>
      <c r="MAQ268" s="183"/>
      <c r="MAR268" s="183"/>
      <c r="MAS268" s="183"/>
      <c r="MAT268" s="183"/>
      <c r="MAU268" s="183"/>
      <c r="MAV268" s="183"/>
      <c r="MAW268" s="183"/>
      <c r="MAX268" s="183"/>
      <c r="MAY268" s="183"/>
      <c r="MAZ268" s="183"/>
      <c r="MBA268" s="183"/>
      <c r="MBB268" s="183"/>
      <c r="MBC268" s="183"/>
      <c r="MBD268" s="183"/>
      <c r="MBE268" s="183"/>
      <c r="MBF268" s="183"/>
      <c r="MBG268" s="183"/>
      <c r="MBH268" s="183"/>
      <c r="MBI268" s="183"/>
      <c r="MBJ268" s="183"/>
      <c r="MBK268" s="183"/>
      <c r="MBL268" s="183"/>
      <c r="MBM268" s="183"/>
      <c r="MBN268" s="183"/>
      <c r="MBO268" s="183"/>
      <c r="MBP268" s="183"/>
      <c r="MBQ268" s="183"/>
      <c r="MBR268" s="183"/>
      <c r="MBS268" s="183"/>
      <c r="MBT268" s="183"/>
      <c r="MBU268" s="183"/>
      <c r="MBV268" s="183"/>
      <c r="MBW268" s="183"/>
      <c r="MBX268" s="183"/>
      <c r="MBY268" s="183"/>
      <c r="MBZ268" s="183"/>
      <c r="MCA268" s="183"/>
      <c r="MCB268" s="183"/>
      <c r="MCC268" s="183"/>
      <c r="MCD268" s="183"/>
      <c r="MCE268" s="183"/>
      <c r="MCF268" s="183"/>
      <c r="MCG268" s="183"/>
      <c r="MCH268" s="183"/>
      <c r="MCI268" s="183"/>
      <c r="MCJ268" s="183"/>
      <c r="MCK268" s="183"/>
      <c r="MCL268" s="183"/>
      <c r="MCM268" s="183"/>
      <c r="MCN268" s="183"/>
      <c r="MCO268" s="183"/>
      <c r="MCP268" s="183"/>
      <c r="MCQ268" s="183"/>
      <c r="MCR268" s="183"/>
      <c r="MCS268" s="183"/>
      <c r="MCT268" s="183"/>
      <c r="MCU268" s="183"/>
      <c r="MCV268" s="183"/>
      <c r="MCW268" s="183"/>
      <c r="MCX268" s="183"/>
      <c r="MCY268" s="183"/>
      <c r="MCZ268" s="183"/>
      <c r="MDA268" s="183"/>
      <c r="MDB268" s="183"/>
      <c r="MDC268" s="183"/>
      <c r="MDD268" s="183"/>
      <c r="MDE268" s="183"/>
      <c r="MDF268" s="183"/>
      <c r="MDG268" s="183"/>
      <c r="MDH268" s="183"/>
      <c r="MDI268" s="183"/>
      <c r="MDJ268" s="183"/>
      <c r="MDK268" s="183"/>
      <c r="MDL268" s="183"/>
      <c r="MDM268" s="183"/>
      <c r="MDN268" s="183"/>
      <c r="MDO268" s="183"/>
      <c r="MDP268" s="183"/>
      <c r="MDQ268" s="183"/>
      <c r="MDR268" s="183"/>
      <c r="MDS268" s="183"/>
      <c r="MDT268" s="183"/>
      <c r="MDU268" s="183"/>
      <c r="MDV268" s="183"/>
      <c r="MDW268" s="183"/>
      <c r="MDX268" s="183"/>
      <c r="MDY268" s="183"/>
      <c r="MDZ268" s="183"/>
      <c r="MEA268" s="183"/>
      <c r="MEB268" s="183"/>
      <c r="MEC268" s="183"/>
      <c r="MED268" s="183"/>
      <c r="MEE268" s="183"/>
      <c r="MEF268" s="183"/>
      <c r="MEG268" s="183"/>
      <c r="MEH268" s="183"/>
      <c r="MEI268" s="183"/>
      <c r="MEJ268" s="183"/>
      <c r="MEK268" s="183"/>
      <c r="MEL268" s="183"/>
      <c r="MEM268" s="183"/>
      <c r="MEN268" s="183"/>
      <c r="MEO268" s="183"/>
      <c r="MEP268" s="183"/>
      <c r="MEQ268" s="183"/>
      <c r="MER268" s="183"/>
      <c r="MES268" s="183"/>
      <c r="MET268" s="183"/>
      <c r="MEU268" s="183"/>
      <c r="MEV268" s="183"/>
      <c r="MEW268" s="183"/>
      <c r="MEX268" s="183"/>
      <c r="MEY268" s="183"/>
      <c r="MEZ268" s="183"/>
      <c r="MFA268" s="183"/>
      <c r="MFB268" s="183"/>
      <c r="MFC268" s="183"/>
      <c r="MFD268" s="183"/>
      <c r="MFE268" s="183"/>
      <c r="MFF268" s="183"/>
      <c r="MFG268" s="183"/>
      <c r="MFH268" s="183"/>
      <c r="MFI268" s="183"/>
      <c r="MFJ268" s="183"/>
      <c r="MFK268" s="183"/>
      <c r="MFL268" s="183"/>
      <c r="MFM268" s="183"/>
      <c r="MFN268" s="183"/>
      <c r="MFO268" s="183"/>
      <c r="MFP268" s="183"/>
      <c r="MFQ268" s="183"/>
      <c r="MFR268" s="183"/>
      <c r="MFS268" s="183"/>
      <c r="MFT268" s="183"/>
      <c r="MFU268" s="183"/>
      <c r="MFV268" s="183"/>
      <c r="MFW268" s="183"/>
      <c r="MFX268" s="183"/>
      <c r="MFY268" s="183"/>
      <c r="MFZ268" s="183"/>
      <c r="MGA268" s="183"/>
      <c r="MGB268" s="183"/>
      <c r="MGC268" s="183"/>
      <c r="MGD268" s="183"/>
      <c r="MGE268" s="183"/>
      <c r="MGF268" s="183"/>
      <c r="MGG268" s="183"/>
      <c r="MGH268" s="183"/>
      <c r="MGI268" s="183"/>
      <c r="MGJ268" s="183"/>
      <c r="MGK268" s="183"/>
      <c r="MGL268" s="183"/>
      <c r="MGM268" s="183"/>
      <c r="MGN268" s="183"/>
      <c r="MGO268" s="183"/>
      <c r="MGP268" s="183"/>
      <c r="MGQ268" s="183"/>
      <c r="MGR268" s="183"/>
      <c r="MGS268" s="183"/>
      <c r="MGT268" s="183"/>
      <c r="MGU268" s="183"/>
      <c r="MGV268" s="183"/>
      <c r="MGW268" s="183"/>
      <c r="MGX268" s="183"/>
      <c r="MGY268" s="183"/>
      <c r="MGZ268" s="183"/>
      <c r="MHA268" s="183"/>
      <c r="MHB268" s="183"/>
      <c r="MHC268" s="183"/>
      <c r="MHD268" s="183"/>
      <c r="MHE268" s="183"/>
      <c r="MHF268" s="183"/>
      <c r="MHG268" s="183"/>
      <c r="MHH268" s="183"/>
      <c r="MHI268" s="183"/>
      <c r="MHJ268" s="183"/>
      <c r="MHK268" s="183"/>
      <c r="MHL268" s="183"/>
      <c r="MHM268" s="183"/>
      <c r="MHN268" s="183"/>
      <c r="MHO268" s="183"/>
      <c r="MHP268" s="183"/>
      <c r="MHQ268" s="183"/>
      <c r="MHR268" s="183"/>
      <c r="MHS268" s="183"/>
      <c r="MHT268" s="183"/>
      <c r="MHU268" s="183"/>
      <c r="MHV268" s="183"/>
      <c r="MHW268" s="183"/>
      <c r="MHX268" s="183"/>
      <c r="MHY268" s="183"/>
      <c r="MHZ268" s="183"/>
      <c r="MIA268" s="183"/>
      <c r="MIB268" s="183"/>
      <c r="MIC268" s="183"/>
      <c r="MID268" s="183"/>
      <c r="MIE268" s="183"/>
      <c r="MIF268" s="183"/>
      <c r="MIG268" s="183"/>
      <c r="MIH268" s="183"/>
      <c r="MII268" s="183"/>
      <c r="MIJ268" s="183"/>
      <c r="MIK268" s="183"/>
      <c r="MIL268" s="183"/>
      <c r="MIM268" s="183"/>
      <c r="MIN268" s="183"/>
      <c r="MIO268" s="183"/>
      <c r="MIP268" s="183"/>
      <c r="MIQ268" s="183"/>
      <c r="MIR268" s="183"/>
      <c r="MIS268" s="183"/>
      <c r="MIT268" s="183"/>
      <c r="MIU268" s="183"/>
      <c r="MIV268" s="183"/>
      <c r="MIW268" s="183"/>
      <c r="MIX268" s="183"/>
      <c r="MIY268" s="183"/>
      <c r="MIZ268" s="183"/>
      <c r="MJA268" s="183"/>
      <c r="MJB268" s="183"/>
      <c r="MJC268" s="183"/>
      <c r="MJD268" s="183"/>
      <c r="MJE268" s="183"/>
      <c r="MJF268" s="183"/>
      <c r="MJG268" s="183"/>
      <c r="MJH268" s="183"/>
      <c r="MJI268" s="183"/>
      <c r="MJJ268" s="183"/>
      <c r="MJK268" s="183"/>
      <c r="MJL268" s="183"/>
      <c r="MJM268" s="183"/>
      <c r="MJN268" s="183"/>
      <c r="MJO268" s="183"/>
      <c r="MJP268" s="183"/>
      <c r="MJQ268" s="183"/>
      <c r="MJR268" s="183"/>
      <c r="MJS268" s="183"/>
      <c r="MJT268" s="183"/>
      <c r="MJU268" s="183"/>
      <c r="MJV268" s="183"/>
      <c r="MJW268" s="183"/>
      <c r="MJX268" s="183"/>
      <c r="MJY268" s="183"/>
      <c r="MJZ268" s="183"/>
      <c r="MKA268" s="183"/>
      <c r="MKB268" s="183"/>
      <c r="MKC268" s="183"/>
      <c r="MKD268" s="183"/>
      <c r="MKE268" s="183"/>
      <c r="MKF268" s="183"/>
      <c r="MKG268" s="183"/>
      <c r="MKH268" s="183"/>
      <c r="MKI268" s="183"/>
      <c r="MKJ268" s="183"/>
      <c r="MKK268" s="183"/>
      <c r="MKL268" s="183"/>
      <c r="MKM268" s="183"/>
      <c r="MKN268" s="183"/>
      <c r="MKO268" s="183"/>
      <c r="MKP268" s="183"/>
      <c r="MKQ268" s="183"/>
      <c r="MKR268" s="183"/>
      <c r="MKS268" s="183"/>
      <c r="MKT268" s="183"/>
      <c r="MKU268" s="183"/>
      <c r="MKV268" s="183"/>
      <c r="MKW268" s="183"/>
      <c r="MKX268" s="183"/>
      <c r="MKY268" s="183"/>
      <c r="MKZ268" s="183"/>
      <c r="MLA268" s="183"/>
      <c r="MLB268" s="183"/>
      <c r="MLC268" s="183"/>
      <c r="MLD268" s="183"/>
      <c r="MLE268" s="183"/>
      <c r="MLF268" s="183"/>
      <c r="MLG268" s="183"/>
      <c r="MLH268" s="183"/>
      <c r="MLI268" s="183"/>
      <c r="MLJ268" s="183"/>
      <c r="MLK268" s="183"/>
      <c r="MLL268" s="183"/>
      <c r="MLM268" s="183"/>
      <c r="MLN268" s="183"/>
      <c r="MLO268" s="183"/>
      <c r="MLP268" s="183"/>
      <c r="MLQ268" s="183"/>
      <c r="MLR268" s="183"/>
      <c r="MLS268" s="183"/>
      <c r="MLT268" s="183"/>
      <c r="MLU268" s="183"/>
      <c r="MLV268" s="183"/>
      <c r="MLW268" s="183"/>
      <c r="MLX268" s="183"/>
      <c r="MLY268" s="183"/>
      <c r="MLZ268" s="183"/>
      <c r="MMA268" s="183"/>
      <c r="MMB268" s="183"/>
      <c r="MMC268" s="183"/>
      <c r="MMD268" s="183"/>
      <c r="MME268" s="183"/>
      <c r="MMF268" s="183"/>
      <c r="MMG268" s="183"/>
      <c r="MMH268" s="183"/>
      <c r="MMI268" s="183"/>
      <c r="MMJ268" s="183"/>
      <c r="MMK268" s="183"/>
      <c r="MML268" s="183"/>
      <c r="MMM268" s="183"/>
      <c r="MMN268" s="183"/>
      <c r="MMO268" s="183"/>
      <c r="MMP268" s="183"/>
      <c r="MMQ268" s="183"/>
      <c r="MMR268" s="183"/>
      <c r="MMS268" s="183"/>
      <c r="MMT268" s="183"/>
      <c r="MMU268" s="183"/>
      <c r="MMV268" s="183"/>
      <c r="MMW268" s="183"/>
      <c r="MMX268" s="183"/>
      <c r="MMY268" s="183"/>
      <c r="MMZ268" s="183"/>
      <c r="MNA268" s="183"/>
      <c r="MNB268" s="183"/>
      <c r="MNC268" s="183"/>
      <c r="MND268" s="183"/>
      <c r="MNE268" s="183"/>
      <c r="MNF268" s="183"/>
      <c r="MNG268" s="183"/>
      <c r="MNH268" s="183"/>
      <c r="MNI268" s="183"/>
      <c r="MNJ268" s="183"/>
      <c r="MNK268" s="183"/>
      <c r="MNL268" s="183"/>
      <c r="MNM268" s="183"/>
      <c r="MNN268" s="183"/>
      <c r="MNO268" s="183"/>
      <c r="MNP268" s="183"/>
      <c r="MNQ268" s="183"/>
      <c r="MNR268" s="183"/>
      <c r="MNS268" s="183"/>
      <c r="MNT268" s="183"/>
      <c r="MNU268" s="183"/>
      <c r="MNV268" s="183"/>
      <c r="MNW268" s="183"/>
      <c r="MNX268" s="183"/>
      <c r="MNY268" s="183"/>
      <c r="MNZ268" s="183"/>
      <c r="MOA268" s="183"/>
      <c r="MOB268" s="183"/>
      <c r="MOC268" s="183"/>
      <c r="MOD268" s="183"/>
      <c r="MOE268" s="183"/>
      <c r="MOF268" s="183"/>
      <c r="MOG268" s="183"/>
      <c r="MOH268" s="183"/>
      <c r="MOI268" s="183"/>
      <c r="MOJ268" s="183"/>
      <c r="MOK268" s="183"/>
      <c r="MOL268" s="183"/>
      <c r="MOM268" s="183"/>
      <c r="MON268" s="183"/>
      <c r="MOO268" s="183"/>
      <c r="MOP268" s="183"/>
      <c r="MOQ268" s="183"/>
      <c r="MOR268" s="183"/>
      <c r="MOS268" s="183"/>
      <c r="MOT268" s="183"/>
      <c r="MOU268" s="183"/>
      <c r="MOV268" s="183"/>
      <c r="MOW268" s="183"/>
      <c r="MOX268" s="183"/>
      <c r="MOY268" s="183"/>
      <c r="MOZ268" s="183"/>
      <c r="MPA268" s="183"/>
      <c r="MPB268" s="183"/>
      <c r="MPC268" s="183"/>
      <c r="MPD268" s="183"/>
      <c r="MPE268" s="183"/>
      <c r="MPF268" s="183"/>
      <c r="MPG268" s="183"/>
      <c r="MPH268" s="183"/>
      <c r="MPI268" s="183"/>
      <c r="MPJ268" s="183"/>
      <c r="MPK268" s="183"/>
      <c r="MPL268" s="183"/>
      <c r="MPM268" s="183"/>
      <c r="MPN268" s="183"/>
      <c r="MPO268" s="183"/>
      <c r="MPP268" s="183"/>
      <c r="MPQ268" s="183"/>
      <c r="MPR268" s="183"/>
      <c r="MPS268" s="183"/>
      <c r="MPT268" s="183"/>
      <c r="MPU268" s="183"/>
      <c r="MPV268" s="183"/>
      <c r="MPW268" s="183"/>
      <c r="MPX268" s="183"/>
      <c r="MPY268" s="183"/>
      <c r="MPZ268" s="183"/>
      <c r="MQA268" s="183"/>
      <c r="MQB268" s="183"/>
      <c r="MQC268" s="183"/>
      <c r="MQD268" s="183"/>
      <c r="MQE268" s="183"/>
      <c r="MQF268" s="183"/>
      <c r="MQG268" s="183"/>
      <c r="MQH268" s="183"/>
      <c r="MQI268" s="183"/>
      <c r="MQJ268" s="183"/>
      <c r="MQK268" s="183"/>
      <c r="MQL268" s="183"/>
      <c r="MQM268" s="183"/>
      <c r="MQN268" s="183"/>
      <c r="MQO268" s="183"/>
      <c r="MQP268" s="183"/>
      <c r="MQQ268" s="183"/>
      <c r="MQR268" s="183"/>
      <c r="MQS268" s="183"/>
      <c r="MQT268" s="183"/>
      <c r="MQU268" s="183"/>
      <c r="MQV268" s="183"/>
      <c r="MQW268" s="183"/>
      <c r="MQX268" s="183"/>
      <c r="MQY268" s="183"/>
      <c r="MQZ268" s="183"/>
      <c r="MRA268" s="183"/>
      <c r="MRB268" s="183"/>
      <c r="MRC268" s="183"/>
      <c r="MRD268" s="183"/>
      <c r="MRE268" s="183"/>
      <c r="MRF268" s="183"/>
      <c r="MRG268" s="183"/>
      <c r="MRH268" s="183"/>
      <c r="MRI268" s="183"/>
      <c r="MRJ268" s="183"/>
      <c r="MRK268" s="183"/>
      <c r="MRL268" s="183"/>
      <c r="MRM268" s="183"/>
      <c r="MRN268" s="183"/>
      <c r="MRO268" s="183"/>
      <c r="MRP268" s="183"/>
      <c r="MRQ268" s="183"/>
      <c r="MRR268" s="183"/>
      <c r="MRS268" s="183"/>
      <c r="MRT268" s="183"/>
      <c r="MRU268" s="183"/>
      <c r="MRV268" s="183"/>
      <c r="MRW268" s="183"/>
      <c r="MRX268" s="183"/>
      <c r="MRY268" s="183"/>
      <c r="MRZ268" s="183"/>
      <c r="MSA268" s="183"/>
      <c r="MSB268" s="183"/>
      <c r="MSC268" s="183"/>
      <c r="MSD268" s="183"/>
      <c r="MSE268" s="183"/>
      <c r="MSF268" s="183"/>
      <c r="MSG268" s="183"/>
      <c r="MSH268" s="183"/>
      <c r="MSI268" s="183"/>
      <c r="MSJ268" s="183"/>
      <c r="MSK268" s="183"/>
      <c r="MSL268" s="183"/>
      <c r="MSM268" s="183"/>
      <c r="MSN268" s="183"/>
      <c r="MSO268" s="183"/>
      <c r="MSP268" s="183"/>
      <c r="MSQ268" s="183"/>
      <c r="MSR268" s="183"/>
      <c r="MSS268" s="183"/>
      <c r="MST268" s="183"/>
      <c r="MSU268" s="183"/>
      <c r="MSV268" s="183"/>
      <c r="MSW268" s="183"/>
      <c r="MSX268" s="183"/>
      <c r="MSY268" s="183"/>
      <c r="MSZ268" s="183"/>
      <c r="MTA268" s="183"/>
      <c r="MTB268" s="183"/>
      <c r="MTC268" s="183"/>
      <c r="MTD268" s="183"/>
      <c r="MTE268" s="183"/>
      <c r="MTF268" s="183"/>
      <c r="MTG268" s="183"/>
      <c r="MTH268" s="183"/>
      <c r="MTI268" s="183"/>
      <c r="MTJ268" s="183"/>
      <c r="MTK268" s="183"/>
      <c r="MTL268" s="183"/>
      <c r="MTM268" s="183"/>
      <c r="MTN268" s="183"/>
      <c r="MTO268" s="183"/>
      <c r="MTP268" s="183"/>
      <c r="MTQ268" s="183"/>
      <c r="MTR268" s="183"/>
      <c r="MTS268" s="183"/>
      <c r="MTT268" s="183"/>
      <c r="MTU268" s="183"/>
      <c r="MTV268" s="183"/>
      <c r="MTW268" s="183"/>
      <c r="MTX268" s="183"/>
      <c r="MTY268" s="183"/>
      <c r="MTZ268" s="183"/>
      <c r="MUA268" s="183"/>
      <c r="MUB268" s="183"/>
      <c r="MUC268" s="183"/>
      <c r="MUD268" s="183"/>
      <c r="MUE268" s="183"/>
      <c r="MUF268" s="183"/>
      <c r="MUG268" s="183"/>
      <c r="MUH268" s="183"/>
      <c r="MUI268" s="183"/>
      <c r="MUJ268" s="183"/>
      <c r="MUK268" s="183"/>
      <c r="MUL268" s="183"/>
      <c r="MUM268" s="183"/>
      <c r="MUN268" s="183"/>
      <c r="MUO268" s="183"/>
      <c r="MUP268" s="183"/>
      <c r="MUQ268" s="183"/>
      <c r="MUR268" s="183"/>
      <c r="MUS268" s="183"/>
      <c r="MUT268" s="183"/>
      <c r="MUU268" s="183"/>
      <c r="MUV268" s="183"/>
      <c r="MUW268" s="183"/>
      <c r="MUX268" s="183"/>
      <c r="MUY268" s="183"/>
      <c r="MUZ268" s="183"/>
      <c r="MVA268" s="183"/>
      <c r="MVB268" s="183"/>
      <c r="MVC268" s="183"/>
      <c r="MVD268" s="183"/>
      <c r="MVE268" s="183"/>
      <c r="MVF268" s="183"/>
      <c r="MVG268" s="183"/>
      <c r="MVH268" s="183"/>
      <c r="MVI268" s="183"/>
      <c r="MVJ268" s="183"/>
      <c r="MVK268" s="183"/>
      <c r="MVL268" s="183"/>
      <c r="MVM268" s="183"/>
      <c r="MVN268" s="183"/>
      <c r="MVO268" s="183"/>
      <c r="MVP268" s="183"/>
      <c r="MVQ268" s="183"/>
      <c r="MVR268" s="183"/>
      <c r="MVS268" s="183"/>
      <c r="MVT268" s="183"/>
      <c r="MVU268" s="183"/>
      <c r="MVV268" s="183"/>
      <c r="MVW268" s="183"/>
      <c r="MVX268" s="183"/>
      <c r="MVY268" s="183"/>
      <c r="MVZ268" s="183"/>
      <c r="MWA268" s="183"/>
      <c r="MWB268" s="183"/>
      <c r="MWC268" s="183"/>
      <c r="MWD268" s="183"/>
      <c r="MWE268" s="183"/>
      <c r="MWF268" s="183"/>
      <c r="MWG268" s="183"/>
      <c r="MWH268" s="183"/>
      <c r="MWI268" s="183"/>
      <c r="MWJ268" s="183"/>
      <c r="MWK268" s="183"/>
      <c r="MWL268" s="183"/>
      <c r="MWM268" s="183"/>
      <c r="MWN268" s="183"/>
      <c r="MWO268" s="183"/>
      <c r="MWP268" s="183"/>
      <c r="MWQ268" s="183"/>
      <c r="MWR268" s="183"/>
      <c r="MWS268" s="183"/>
      <c r="MWT268" s="183"/>
      <c r="MWU268" s="183"/>
      <c r="MWV268" s="183"/>
      <c r="MWW268" s="183"/>
      <c r="MWX268" s="183"/>
      <c r="MWY268" s="183"/>
      <c r="MWZ268" s="183"/>
      <c r="MXA268" s="183"/>
      <c r="MXB268" s="183"/>
      <c r="MXC268" s="183"/>
      <c r="MXD268" s="183"/>
      <c r="MXE268" s="183"/>
      <c r="MXF268" s="183"/>
      <c r="MXG268" s="183"/>
      <c r="MXH268" s="183"/>
      <c r="MXI268" s="183"/>
      <c r="MXJ268" s="183"/>
      <c r="MXK268" s="183"/>
      <c r="MXL268" s="183"/>
      <c r="MXM268" s="183"/>
      <c r="MXN268" s="183"/>
      <c r="MXO268" s="183"/>
      <c r="MXP268" s="183"/>
      <c r="MXQ268" s="183"/>
      <c r="MXR268" s="183"/>
      <c r="MXS268" s="183"/>
      <c r="MXT268" s="183"/>
      <c r="MXU268" s="183"/>
      <c r="MXV268" s="183"/>
      <c r="MXW268" s="183"/>
      <c r="MXX268" s="183"/>
      <c r="MXY268" s="183"/>
      <c r="MXZ268" s="183"/>
      <c r="MYA268" s="183"/>
      <c r="MYB268" s="183"/>
      <c r="MYC268" s="183"/>
      <c r="MYD268" s="183"/>
      <c r="MYE268" s="183"/>
      <c r="MYF268" s="183"/>
      <c r="MYG268" s="183"/>
      <c r="MYH268" s="183"/>
      <c r="MYI268" s="183"/>
      <c r="MYJ268" s="183"/>
      <c r="MYK268" s="183"/>
      <c r="MYL268" s="183"/>
      <c r="MYM268" s="183"/>
      <c r="MYN268" s="183"/>
      <c r="MYO268" s="183"/>
      <c r="MYP268" s="183"/>
      <c r="MYQ268" s="183"/>
      <c r="MYR268" s="183"/>
      <c r="MYS268" s="183"/>
      <c r="MYT268" s="183"/>
      <c r="MYU268" s="183"/>
      <c r="MYV268" s="183"/>
      <c r="MYW268" s="183"/>
      <c r="MYX268" s="183"/>
      <c r="MYY268" s="183"/>
      <c r="MYZ268" s="183"/>
      <c r="MZA268" s="183"/>
      <c r="MZB268" s="183"/>
      <c r="MZC268" s="183"/>
      <c r="MZD268" s="183"/>
      <c r="MZE268" s="183"/>
      <c r="MZF268" s="183"/>
      <c r="MZG268" s="183"/>
      <c r="MZH268" s="183"/>
      <c r="MZI268" s="183"/>
      <c r="MZJ268" s="183"/>
      <c r="MZK268" s="183"/>
      <c r="MZL268" s="183"/>
      <c r="MZM268" s="183"/>
      <c r="MZN268" s="183"/>
      <c r="MZO268" s="183"/>
      <c r="MZP268" s="183"/>
      <c r="MZQ268" s="183"/>
      <c r="MZR268" s="183"/>
      <c r="MZS268" s="183"/>
      <c r="MZT268" s="183"/>
      <c r="MZU268" s="183"/>
      <c r="MZV268" s="183"/>
      <c r="MZW268" s="183"/>
      <c r="MZX268" s="183"/>
      <c r="MZY268" s="183"/>
      <c r="MZZ268" s="183"/>
      <c r="NAA268" s="183"/>
      <c r="NAB268" s="183"/>
      <c r="NAC268" s="183"/>
      <c r="NAD268" s="183"/>
      <c r="NAE268" s="183"/>
      <c r="NAF268" s="183"/>
      <c r="NAG268" s="183"/>
      <c r="NAH268" s="183"/>
      <c r="NAI268" s="183"/>
      <c r="NAJ268" s="183"/>
      <c r="NAK268" s="183"/>
      <c r="NAL268" s="183"/>
      <c r="NAM268" s="183"/>
      <c r="NAN268" s="183"/>
      <c r="NAO268" s="183"/>
      <c r="NAP268" s="183"/>
      <c r="NAQ268" s="183"/>
      <c r="NAR268" s="183"/>
      <c r="NAS268" s="183"/>
      <c r="NAT268" s="183"/>
      <c r="NAU268" s="183"/>
      <c r="NAV268" s="183"/>
      <c r="NAW268" s="183"/>
      <c r="NAX268" s="183"/>
      <c r="NAY268" s="183"/>
      <c r="NAZ268" s="183"/>
      <c r="NBA268" s="183"/>
      <c r="NBB268" s="183"/>
      <c r="NBC268" s="183"/>
      <c r="NBD268" s="183"/>
      <c r="NBE268" s="183"/>
      <c r="NBF268" s="183"/>
      <c r="NBG268" s="183"/>
      <c r="NBH268" s="183"/>
      <c r="NBI268" s="183"/>
      <c r="NBJ268" s="183"/>
      <c r="NBK268" s="183"/>
      <c r="NBL268" s="183"/>
      <c r="NBM268" s="183"/>
      <c r="NBN268" s="183"/>
      <c r="NBO268" s="183"/>
      <c r="NBP268" s="183"/>
      <c r="NBQ268" s="183"/>
      <c r="NBR268" s="183"/>
      <c r="NBS268" s="183"/>
      <c r="NBT268" s="183"/>
      <c r="NBU268" s="183"/>
      <c r="NBV268" s="183"/>
      <c r="NBW268" s="183"/>
      <c r="NBX268" s="183"/>
      <c r="NBY268" s="183"/>
      <c r="NBZ268" s="183"/>
      <c r="NCA268" s="183"/>
      <c r="NCB268" s="183"/>
      <c r="NCC268" s="183"/>
      <c r="NCD268" s="183"/>
      <c r="NCE268" s="183"/>
      <c r="NCF268" s="183"/>
      <c r="NCG268" s="183"/>
      <c r="NCH268" s="183"/>
      <c r="NCI268" s="183"/>
      <c r="NCJ268" s="183"/>
      <c r="NCK268" s="183"/>
      <c r="NCL268" s="183"/>
      <c r="NCM268" s="183"/>
      <c r="NCN268" s="183"/>
      <c r="NCO268" s="183"/>
      <c r="NCP268" s="183"/>
      <c r="NCQ268" s="183"/>
      <c r="NCR268" s="183"/>
      <c r="NCS268" s="183"/>
      <c r="NCT268" s="183"/>
      <c r="NCU268" s="183"/>
      <c r="NCV268" s="183"/>
      <c r="NCW268" s="183"/>
      <c r="NCX268" s="183"/>
      <c r="NCY268" s="183"/>
      <c r="NCZ268" s="183"/>
      <c r="NDA268" s="183"/>
      <c r="NDB268" s="183"/>
      <c r="NDC268" s="183"/>
      <c r="NDD268" s="183"/>
      <c r="NDE268" s="183"/>
      <c r="NDF268" s="183"/>
      <c r="NDG268" s="183"/>
      <c r="NDH268" s="183"/>
      <c r="NDI268" s="183"/>
      <c r="NDJ268" s="183"/>
      <c r="NDK268" s="183"/>
      <c r="NDL268" s="183"/>
      <c r="NDM268" s="183"/>
      <c r="NDN268" s="183"/>
      <c r="NDO268" s="183"/>
      <c r="NDP268" s="183"/>
      <c r="NDQ268" s="183"/>
      <c r="NDR268" s="183"/>
      <c r="NDS268" s="183"/>
      <c r="NDT268" s="183"/>
      <c r="NDU268" s="183"/>
      <c r="NDV268" s="183"/>
      <c r="NDW268" s="183"/>
      <c r="NDX268" s="183"/>
      <c r="NDY268" s="183"/>
      <c r="NDZ268" s="183"/>
      <c r="NEA268" s="183"/>
      <c r="NEB268" s="183"/>
      <c r="NEC268" s="183"/>
      <c r="NED268" s="183"/>
      <c r="NEE268" s="183"/>
      <c r="NEF268" s="183"/>
      <c r="NEG268" s="183"/>
      <c r="NEH268" s="183"/>
      <c r="NEI268" s="183"/>
      <c r="NEJ268" s="183"/>
      <c r="NEK268" s="183"/>
      <c r="NEL268" s="183"/>
      <c r="NEM268" s="183"/>
      <c r="NEN268" s="183"/>
      <c r="NEO268" s="183"/>
      <c r="NEP268" s="183"/>
      <c r="NEQ268" s="183"/>
      <c r="NER268" s="183"/>
      <c r="NES268" s="183"/>
      <c r="NET268" s="183"/>
      <c r="NEU268" s="183"/>
      <c r="NEV268" s="183"/>
      <c r="NEW268" s="183"/>
      <c r="NEX268" s="183"/>
      <c r="NEY268" s="183"/>
      <c r="NEZ268" s="183"/>
      <c r="NFA268" s="183"/>
      <c r="NFB268" s="183"/>
      <c r="NFC268" s="183"/>
      <c r="NFD268" s="183"/>
      <c r="NFE268" s="183"/>
      <c r="NFF268" s="183"/>
      <c r="NFG268" s="183"/>
      <c r="NFH268" s="183"/>
      <c r="NFI268" s="183"/>
      <c r="NFJ268" s="183"/>
      <c r="NFK268" s="183"/>
      <c r="NFL268" s="183"/>
      <c r="NFM268" s="183"/>
      <c r="NFN268" s="183"/>
      <c r="NFO268" s="183"/>
      <c r="NFP268" s="183"/>
      <c r="NFQ268" s="183"/>
      <c r="NFR268" s="183"/>
      <c r="NFS268" s="183"/>
      <c r="NFT268" s="183"/>
      <c r="NFU268" s="183"/>
      <c r="NFV268" s="183"/>
      <c r="NFW268" s="183"/>
      <c r="NFX268" s="183"/>
      <c r="NFY268" s="183"/>
      <c r="NFZ268" s="183"/>
      <c r="NGA268" s="183"/>
      <c r="NGB268" s="183"/>
      <c r="NGC268" s="183"/>
      <c r="NGD268" s="183"/>
      <c r="NGE268" s="183"/>
      <c r="NGF268" s="183"/>
      <c r="NGG268" s="183"/>
      <c r="NGH268" s="183"/>
      <c r="NGI268" s="183"/>
      <c r="NGJ268" s="183"/>
      <c r="NGK268" s="183"/>
      <c r="NGL268" s="183"/>
      <c r="NGM268" s="183"/>
      <c r="NGN268" s="183"/>
      <c r="NGO268" s="183"/>
      <c r="NGP268" s="183"/>
      <c r="NGQ268" s="183"/>
      <c r="NGR268" s="183"/>
      <c r="NGS268" s="183"/>
      <c r="NGT268" s="183"/>
      <c r="NGU268" s="183"/>
      <c r="NGV268" s="183"/>
      <c r="NGW268" s="183"/>
      <c r="NGX268" s="183"/>
      <c r="NGY268" s="183"/>
      <c r="NGZ268" s="183"/>
      <c r="NHA268" s="183"/>
      <c r="NHB268" s="183"/>
      <c r="NHC268" s="183"/>
      <c r="NHD268" s="183"/>
      <c r="NHE268" s="183"/>
      <c r="NHF268" s="183"/>
      <c r="NHG268" s="183"/>
      <c r="NHH268" s="183"/>
      <c r="NHI268" s="183"/>
      <c r="NHJ268" s="183"/>
      <c r="NHK268" s="183"/>
      <c r="NHL268" s="183"/>
      <c r="NHM268" s="183"/>
      <c r="NHN268" s="183"/>
      <c r="NHO268" s="183"/>
      <c r="NHP268" s="183"/>
      <c r="NHQ268" s="183"/>
      <c r="NHR268" s="183"/>
      <c r="NHS268" s="183"/>
      <c r="NHT268" s="183"/>
      <c r="NHU268" s="183"/>
      <c r="NHV268" s="183"/>
      <c r="NHW268" s="183"/>
      <c r="NHX268" s="183"/>
      <c r="NHY268" s="183"/>
      <c r="NHZ268" s="183"/>
      <c r="NIA268" s="183"/>
      <c r="NIB268" s="183"/>
      <c r="NIC268" s="183"/>
      <c r="NID268" s="183"/>
      <c r="NIE268" s="183"/>
      <c r="NIF268" s="183"/>
      <c r="NIG268" s="183"/>
      <c r="NIH268" s="183"/>
      <c r="NII268" s="183"/>
      <c r="NIJ268" s="183"/>
      <c r="NIK268" s="183"/>
      <c r="NIL268" s="183"/>
      <c r="NIM268" s="183"/>
      <c r="NIN268" s="183"/>
      <c r="NIO268" s="183"/>
      <c r="NIP268" s="183"/>
      <c r="NIQ268" s="183"/>
      <c r="NIR268" s="183"/>
      <c r="NIS268" s="183"/>
      <c r="NIT268" s="183"/>
      <c r="NIU268" s="183"/>
      <c r="NIV268" s="183"/>
      <c r="NIW268" s="183"/>
      <c r="NIX268" s="183"/>
      <c r="NIY268" s="183"/>
      <c r="NIZ268" s="183"/>
      <c r="NJA268" s="183"/>
      <c r="NJB268" s="183"/>
      <c r="NJC268" s="183"/>
      <c r="NJD268" s="183"/>
      <c r="NJE268" s="183"/>
      <c r="NJF268" s="183"/>
      <c r="NJG268" s="183"/>
      <c r="NJH268" s="183"/>
      <c r="NJI268" s="183"/>
      <c r="NJJ268" s="183"/>
      <c r="NJK268" s="183"/>
      <c r="NJL268" s="183"/>
      <c r="NJM268" s="183"/>
      <c r="NJN268" s="183"/>
      <c r="NJO268" s="183"/>
      <c r="NJP268" s="183"/>
      <c r="NJQ268" s="183"/>
      <c r="NJR268" s="183"/>
      <c r="NJS268" s="183"/>
      <c r="NJT268" s="183"/>
      <c r="NJU268" s="183"/>
      <c r="NJV268" s="183"/>
      <c r="NJW268" s="183"/>
      <c r="NJX268" s="183"/>
      <c r="NJY268" s="183"/>
      <c r="NJZ268" s="183"/>
      <c r="NKA268" s="183"/>
      <c r="NKB268" s="183"/>
      <c r="NKC268" s="183"/>
      <c r="NKD268" s="183"/>
      <c r="NKE268" s="183"/>
      <c r="NKF268" s="183"/>
      <c r="NKG268" s="183"/>
      <c r="NKH268" s="183"/>
      <c r="NKI268" s="183"/>
      <c r="NKJ268" s="183"/>
      <c r="NKK268" s="183"/>
      <c r="NKL268" s="183"/>
      <c r="NKM268" s="183"/>
      <c r="NKN268" s="183"/>
      <c r="NKO268" s="183"/>
      <c r="NKP268" s="183"/>
      <c r="NKQ268" s="183"/>
      <c r="NKR268" s="183"/>
      <c r="NKS268" s="183"/>
      <c r="NKT268" s="183"/>
      <c r="NKU268" s="183"/>
      <c r="NKV268" s="183"/>
      <c r="NKW268" s="183"/>
      <c r="NKX268" s="183"/>
      <c r="NKY268" s="183"/>
      <c r="NKZ268" s="183"/>
      <c r="NLA268" s="183"/>
      <c r="NLB268" s="183"/>
      <c r="NLC268" s="183"/>
      <c r="NLD268" s="183"/>
      <c r="NLE268" s="183"/>
      <c r="NLF268" s="183"/>
      <c r="NLG268" s="183"/>
      <c r="NLH268" s="183"/>
      <c r="NLI268" s="183"/>
      <c r="NLJ268" s="183"/>
      <c r="NLK268" s="183"/>
      <c r="NLL268" s="183"/>
      <c r="NLM268" s="183"/>
      <c r="NLN268" s="183"/>
      <c r="NLO268" s="183"/>
      <c r="NLP268" s="183"/>
      <c r="NLQ268" s="183"/>
      <c r="NLR268" s="183"/>
      <c r="NLS268" s="183"/>
      <c r="NLT268" s="183"/>
      <c r="NLU268" s="183"/>
      <c r="NLV268" s="183"/>
      <c r="NLW268" s="183"/>
      <c r="NLX268" s="183"/>
      <c r="NLY268" s="183"/>
      <c r="NLZ268" s="183"/>
      <c r="NMA268" s="183"/>
      <c r="NMB268" s="183"/>
      <c r="NMC268" s="183"/>
      <c r="NMD268" s="183"/>
      <c r="NME268" s="183"/>
      <c r="NMF268" s="183"/>
      <c r="NMG268" s="183"/>
      <c r="NMH268" s="183"/>
      <c r="NMI268" s="183"/>
      <c r="NMJ268" s="183"/>
      <c r="NMK268" s="183"/>
      <c r="NML268" s="183"/>
      <c r="NMM268" s="183"/>
      <c r="NMN268" s="183"/>
      <c r="NMO268" s="183"/>
      <c r="NMP268" s="183"/>
      <c r="NMQ268" s="183"/>
      <c r="NMR268" s="183"/>
      <c r="NMS268" s="183"/>
      <c r="NMT268" s="183"/>
      <c r="NMU268" s="183"/>
      <c r="NMV268" s="183"/>
      <c r="NMW268" s="183"/>
      <c r="NMX268" s="183"/>
      <c r="NMY268" s="183"/>
      <c r="NMZ268" s="183"/>
      <c r="NNA268" s="183"/>
      <c r="NNB268" s="183"/>
      <c r="NNC268" s="183"/>
      <c r="NND268" s="183"/>
      <c r="NNE268" s="183"/>
      <c r="NNF268" s="183"/>
      <c r="NNG268" s="183"/>
      <c r="NNH268" s="183"/>
      <c r="NNI268" s="183"/>
      <c r="NNJ268" s="183"/>
      <c r="NNK268" s="183"/>
      <c r="NNL268" s="183"/>
      <c r="NNM268" s="183"/>
      <c r="NNN268" s="183"/>
      <c r="NNO268" s="183"/>
      <c r="NNP268" s="183"/>
      <c r="NNQ268" s="183"/>
      <c r="NNR268" s="183"/>
      <c r="NNS268" s="183"/>
      <c r="NNT268" s="183"/>
      <c r="NNU268" s="183"/>
      <c r="NNV268" s="183"/>
      <c r="NNW268" s="183"/>
      <c r="NNX268" s="183"/>
      <c r="NNY268" s="183"/>
      <c r="NNZ268" s="183"/>
      <c r="NOA268" s="183"/>
      <c r="NOB268" s="183"/>
      <c r="NOC268" s="183"/>
      <c r="NOD268" s="183"/>
      <c r="NOE268" s="183"/>
      <c r="NOF268" s="183"/>
      <c r="NOG268" s="183"/>
      <c r="NOH268" s="183"/>
      <c r="NOI268" s="183"/>
      <c r="NOJ268" s="183"/>
      <c r="NOK268" s="183"/>
      <c r="NOL268" s="183"/>
      <c r="NOM268" s="183"/>
      <c r="NON268" s="183"/>
      <c r="NOO268" s="183"/>
      <c r="NOP268" s="183"/>
      <c r="NOQ268" s="183"/>
      <c r="NOR268" s="183"/>
      <c r="NOS268" s="183"/>
      <c r="NOT268" s="183"/>
      <c r="NOU268" s="183"/>
      <c r="NOV268" s="183"/>
      <c r="NOW268" s="183"/>
      <c r="NOX268" s="183"/>
      <c r="NOY268" s="183"/>
      <c r="NOZ268" s="183"/>
      <c r="NPA268" s="183"/>
      <c r="NPB268" s="183"/>
      <c r="NPC268" s="183"/>
      <c r="NPD268" s="183"/>
      <c r="NPE268" s="183"/>
      <c r="NPF268" s="183"/>
      <c r="NPG268" s="183"/>
      <c r="NPH268" s="183"/>
      <c r="NPI268" s="183"/>
      <c r="NPJ268" s="183"/>
      <c r="NPK268" s="183"/>
      <c r="NPL268" s="183"/>
      <c r="NPM268" s="183"/>
      <c r="NPN268" s="183"/>
      <c r="NPO268" s="183"/>
      <c r="NPP268" s="183"/>
      <c r="NPQ268" s="183"/>
      <c r="NPR268" s="183"/>
      <c r="NPS268" s="183"/>
      <c r="NPT268" s="183"/>
      <c r="NPU268" s="183"/>
      <c r="NPV268" s="183"/>
      <c r="NPW268" s="183"/>
      <c r="NPX268" s="183"/>
      <c r="NPY268" s="183"/>
      <c r="NPZ268" s="183"/>
      <c r="NQA268" s="183"/>
      <c r="NQB268" s="183"/>
      <c r="NQC268" s="183"/>
      <c r="NQD268" s="183"/>
      <c r="NQE268" s="183"/>
      <c r="NQF268" s="183"/>
      <c r="NQG268" s="183"/>
      <c r="NQH268" s="183"/>
      <c r="NQI268" s="183"/>
      <c r="NQJ268" s="183"/>
      <c r="NQK268" s="183"/>
      <c r="NQL268" s="183"/>
      <c r="NQM268" s="183"/>
      <c r="NQN268" s="183"/>
      <c r="NQO268" s="183"/>
      <c r="NQP268" s="183"/>
      <c r="NQQ268" s="183"/>
      <c r="NQR268" s="183"/>
      <c r="NQS268" s="183"/>
      <c r="NQT268" s="183"/>
      <c r="NQU268" s="183"/>
      <c r="NQV268" s="183"/>
      <c r="NQW268" s="183"/>
      <c r="NQX268" s="183"/>
      <c r="NQY268" s="183"/>
      <c r="NQZ268" s="183"/>
      <c r="NRA268" s="183"/>
      <c r="NRB268" s="183"/>
      <c r="NRC268" s="183"/>
      <c r="NRD268" s="183"/>
      <c r="NRE268" s="183"/>
      <c r="NRF268" s="183"/>
      <c r="NRG268" s="183"/>
      <c r="NRH268" s="183"/>
      <c r="NRI268" s="183"/>
      <c r="NRJ268" s="183"/>
      <c r="NRK268" s="183"/>
      <c r="NRL268" s="183"/>
      <c r="NRM268" s="183"/>
      <c r="NRN268" s="183"/>
      <c r="NRO268" s="183"/>
      <c r="NRP268" s="183"/>
      <c r="NRQ268" s="183"/>
      <c r="NRR268" s="183"/>
      <c r="NRS268" s="183"/>
      <c r="NRT268" s="183"/>
      <c r="NRU268" s="183"/>
      <c r="NRV268" s="183"/>
      <c r="NRW268" s="183"/>
      <c r="NRX268" s="183"/>
      <c r="NRY268" s="183"/>
      <c r="NRZ268" s="183"/>
      <c r="NSA268" s="183"/>
      <c r="NSB268" s="183"/>
      <c r="NSC268" s="183"/>
      <c r="NSD268" s="183"/>
      <c r="NSE268" s="183"/>
      <c r="NSF268" s="183"/>
      <c r="NSG268" s="183"/>
      <c r="NSH268" s="183"/>
      <c r="NSI268" s="183"/>
      <c r="NSJ268" s="183"/>
      <c r="NSK268" s="183"/>
      <c r="NSL268" s="183"/>
      <c r="NSM268" s="183"/>
      <c r="NSN268" s="183"/>
      <c r="NSO268" s="183"/>
      <c r="NSP268" s="183"/>
      <c r="NSQ268" s="183"/>
      <c r="NSR268" s="183"/>
      <c r="NSS268" s="183"/>
      <c r="NST268" s="183"/>
      <c r="NSU268" s="183"/>
      <c r="NSV268" s="183"/>
      <c r="NSW268" s="183"/>
      <c r="NSX268" s="183"/>
      <c r="NSY268" s="183"/>
      <c r="NSZ268" s="183"/>
      <c r="NTA268" s="183"/>
      <c r="NTB268" s="183"/>
      <c r="NTC268" s="183"/>
      <c r="NTD268" s="183"/>
      <c r="NTE268" s="183"/>
      <c r="NTF268" s="183"/>
      <c r="NTG268" s="183"/>
      <c r="NTH268" s="183"/>
      <c r="NTI268" s="183"/>
      <c r="NTJ268" s="183"/>
      <c r="NTK268" s="183"/>
      <c r="NTL268" s="183"/>
      <c r="NTM268" s="183"/>
      <c r="NTN268" s="183"/>
      <c r="NTO268" s="183"/>
      <c r="NTP268" s="183"/>
      <c r="NTQ268" s="183"/>
      <c r="NTR268" s="183"/>
      <c r="NTS268" s="183"/>
      <c r="NTT268" s="183"/>
      <c r="NTU268" s="183"/>
      <c r="NTV268" s="183"/>
      <c r="NTW268" s="183"/>
      <c r="NTX268" s="183"/>
      <c r="NTY268" s="183"/>
      <c r="NTZ268" s="183"/>
      <c r="NUA268" s="183"/>
      <c r="NUB268" s="183"/>
      <c r="NUC268" s="183"/>
      <c r="NUD268" s="183"/>
      <c r="NUE268" s="183"/>
      <c r="NUF268" s="183"/>
      <c r="NUG268" s="183"/>
      <c r="NUH268" s="183"/>
      <c r="NUI268" s="183"/>
      <c r="NUJ268" s="183"/>
      <c r="NUK268" s="183"/>
      <c r="NUL268" s="183"/>
      <c r="NUM268" s="183"/>
      <c r="NUN268" s="183"/>
      <c r="NUO268" s="183"/>
      <c r="NUP268" s="183"/>
      <c r="NUQ268" s="183"/>
      <c r="NUR268" s="183"/>
      <c r="NUS268" s="183"/>
      <c r="NUT268" s="183"/>
      <c r="NUU268" s="183"/>
      <c r="NUV268" s="183"/>
      <c r="NUW268" s="183"/>
      <c r="NUX268" s="183"/>
      <c r="NUY268" s="183"/>
      <c r="NUZ268" s="183"/>
      <c r="NVA268" s="183"/>
      <c r="NVB268" s="183"/>
      <c r="NVC268" s="183"/>
      <c r="NVD268" s="183"/>
      <c r="NVE268" s="183"/>
      <c r="NVF268" s="183"/>
      <c r="NVG268" s="183"/>
      <c r="NVH268" s="183"/>
      <c r="NVI268" s="183"/>
      <c r="NVJ268" s="183"/>
      <c r="NVK268" s="183"/>
      <c r="NVL268" s="183"/>
      <c r="NVM268" s="183"/>
      <c r="NVN268" s="183"/>
      <c r="NVO268" s="183"/>
      <c r="NVP268" s="183"/>
      <c r="NVQ268" s="183"/>
      <c r="NVR268" s="183"/>
      <c r="NVS268" s="183"/>
      <c r="NVT268" s="183"/>
      <c r="NVU268" s="183"/>
      <c r="NVV268" s="183"/>
      <c r="NVW268" s="183"/>
      <c r="NVX268" s="183"/>
      <c r="NVY268" s="183"/>
      <c r="NVZ268" s="183"/>
      <c r="NWA268" s="183"/>
      <c r="NWB268" s="183"/>
      <c r="NWC268" s="183"/>
      <c r="NWD268" s="183"/>
      <c r="NWE268" s="183"/>
      <c r="NWF268" s="183"/>
      <c r="NWG268" s="183"/>
      <c r="NWH268" s="183"/>
      <c r="NWI268" s="183"/>
      <c r="NWJ268" s="183"/>
      <c r="NWK268" s="183"/>
      <c r="NWL268" s="183"/>
      <c r="NWM268" s="183"/>
      <c r="NWN268" s="183"/>
      <c r="NWO268" s="183"/>
      <c r="NWP268" s="183"/>
      <c r="NWQ268" s="183"/>
      <c r="NWR268" s="183"/>
      <c r="NWS268" s="183"/>
      <c r="NWT268" s="183"/>
      <c r="NWU268" s="183"/>
      <c r="NWV268" s="183"/>
      <c r="NWW268" s="183"/>
      <c r="NWX268" s="183"/>
      <c r="NWY268" s="183"/>
      <c r="NWZ268" s="183"/>
      <c r="NXA268" s="183"/>
      <c r="NXB268" s="183"/>
      <c r="NXC268" s="183"/>
      <c r="NXD268" s="183"/>
      <c r="NXE268" s="183"/>
      <c r="NXF268" s="183"/>
      <c r="NXG268" s="183"/>
      <c r="NXH268" s="183"/>
      <c r="NXI268" s="183"/>
      <c r="NXJ268" s="183"/>
      <c r="NXK268" s="183"/>
      <c r="NXL268" s="183"/>
      <c r="NXM268" s="183"/>
      <c r="NXN268" s="183"/>
      <c r="NXO268" s="183"/>
      <c r="NXP268" s="183"/>
      <c r="NXQ268" s="183"/>
      <c r="NXR268" s="183"/>
      <c r="NXS268" s="183"/>
      <c r="NXT268" s="183"/>
      <c r="NXU268" s="183"/>
      <c r="NXV268" s="183"/>
      <c r="NXW268" s="183"/>
      <c r="NXX268" s="183"/>
      <c r="NXY268" s="183"/>
      <c r="NXZ268" s="183"/>
      <c r="NYA268" s="183"/>
      <c r="NYB268" s="183"/>
      <c r="NYC268" s="183"/>
      <c r="NYD268" s="183"/>
      <c r="NYE268" s="183"/>
      <c r="NYF268" s="183"/>
      <c r="NYG268" s="183"/>
      <c r="NYH268" s="183"/>
      <c r="NYI268" s="183"/>
      <c r="NYJ268" s="183"/>
      <c r="NYK268" s="183"/>
      <c r="NYL268" s="183"/>
      <c r="NYM268" s="183"/>
      <c r="NYN268" s="183"/>
      <c r="NYO268" s="183"/>
      <c r="NYP268" s="183"/>
      <c r="NYQ268" s="183"/>
      <c r="NYR268" s="183"/>
      <c r="NYS268" s="183"/>
      <c r="NYT268" s="183"/>
      <c r="NYU268" s="183"/>
      <c r="NYV268" s="183"/>
      <c r="NYW268" s="183"/>
      <c r="NYX268" s="183"/>
      <c r="NYY268" s="183"/>
      <c r="NYZ268" s="183"/>
      <c r="NZA268" s="183"/>
      <c r="NZB268" s="183"/>
      <c r="NZC268" s="183"/>
      <c r="NZD268" s="183"/>
      <c r="NZE268" s="183"/>
      <c r="NZF268" s="183"/>
      <c r="NZG268" s="183"/>
      <c r="NZH268" s="183"/>
      <c r="NZI268" s="183"/>
      <c r="NZJ268" s="183"/>
      <c r="NZK268" s="183"/>
      <c r="NZL268" s="183"/>
      <c r="NZM268" s="183"/>
      <c r="NZN268" s="183"/>
      <c r="NZO268" s="183"/>
      <c r="NZP268" s="183"/>
      <c r="NZQ268" s="183"/>
      <c r="NZR268" s="183"/>
      <c r="NZS268" s="183"/>
      <c r="NZT268" s="183"/>
      <c r="NZU268" s="183"/>
      <c r="NZV268" s="183"/>
      <c r="NZW268" s="183"/>
      <c r="NZX268" s="183"/>
      <c r="NZY268" s="183"/>
      <c r="NZZ268" s="183"/>
      <c r="OAA268" s="183"/>
      <c r="OAB268" s="183"/>
      <c r="OAC268" s="183"/>
      <c r="OAD268" s="183"/>
      <c r="OAE268" s="183"/>
      <c r="OAF268" s="183"/>
      <c r="OAG268" s="183"/>
      <c r="OAH268" s="183"/>
      <c r="OAI268" s="183"/>
      <c r="OAJ268" s="183"/>
      <c r="OAK268" s="183"/>
      <c r="OAL268" s="183"/>
      <c r="OAM268" s="183"/>
      <c r="OAN268" s="183"/>
      <c r="OAO268" s="183"/>
      <c r="OAP268" s="183"/>
      <c r="OAQ268" s="183"/>
      <c r="OAR268" s="183"/>
      <c r="OAS268" s="183"/>
      <c r="OAT268" s="183"/>
      <c r="OAU268" s="183"/>
      <c r="OAV268" s="183"/>
      <c r="OAW268" s="183"/>
      <c r="OAX268" s="183"/>
      <c r="OAY268" s="183"/>
      <c r="OAZ268" s="183"/>
      <c r="OBA268" s="183"/>
      <c r="OBB268" s="183"/>
      <c r="OBC268" s="183"/>
      <c r="OBD268" s="183"/>
      <c r="OBE268" s="183"/>
      <c r="OBF268" s="183"/>
      <c r="OBG268" s="183"/>
      <c r="OBH268" s="183"/>
      <c r="OBI268" s="183"/>
      <c r="OBJ268" s="183"/>
      <c r="OBK268" s="183"/>
      <c r="OBL268" s="183"/>
      <c r="OBM268" s="183"/>
      <c r="OBN268" s="183"/>
      <c r="OBO268" s="183"/>
      <c r="OBP268" s="183"/>
      <c r="OBQ268" s="183"/>
      <c r="OBR268" s="183"/>
      <c r="OBS268" s="183"/>
      <c r="OBT268" s="183"/>
      <c r="OBU268" s="183"/>
      <c r="OBV268" s="183"/>
      <c r="OBW268" s="183"/>
      <c r="OBX268" s="183"/>
      <c r="OBY268" s="183"/>
      <c r="OBZ268" s="183"/>
      <c r="OCA268" s="183"/>
      <c r="OCB268" s="183"/>
      <c r="OCC268" s="183"/>
      <c r="OCD268" s="183"/>
      <c r="OCE268" s="183"/>
      <c r="OCF268" s="183"/>
      <c r="OCG268" s="183"/>
      <c r="OCH268" s="183"/>
      <c r="OCI268" s="183"/>
      <c r="OCJ268" s="183"/>
      <c r="OCK268" s="183"/>
      <c r="OCL268" s="183"/>
      <c r="OCM268" s="183"/>
      <c r="OCN268" s="183"/>
      <c r="OCO268" s="183"/>
      <c r="OCP268" s="183"/>
      <c r="OCQ268" s="183"/>
      <c r="OCR268" s="183"/>
      <c r="OCS268" s="183"/>
      <c r="OCT268" s="183"/>
      <c r="OCU268" s="183"/>
      <c r="OCV268" s="183"/>
      <c r="OCW268" s="183"/>
      <c r="OCX268" s="183"/>
      <c r="OCY268" s="183"/>
      <c r="OCZ268" s="183"/>
      <c r="ODA268" s="183"/>
      <c r="ODB268" s="183"/>
      <c r="ODC268" s="183"/>
      <c r="ODD268" s="183"/>
      <c r="ODE268" s="183"/>
      <c r="ODF268" s="183"/>
      <c r="ODG268" s="183"/>
      <c r="ODH268" s="183"/>
      <c r="ODI268" s="183"/>
      <c r="ODJ268" s="183"/>
      <c r="ODK268" s="183"/>
      <c r="ODL268" s="183"/>
      <c r="ODM268" s="183"/>
      <c r="ODN268" s="183"/>
      <c r="ODO268" s="183"/>
      <c r="ODP268" s="183"/>
      <c r="ODQ268" s="183"/>
      <c r="ODR268" s="183"/>
      <c r="ODS268" s="183"/>
      <c r="ODT268" s="183"/>
      <c r="ODU268" s="183"/>
      <c r="ODV268" s="183"/>
      <c r="ODW268" s="183"/>
      <c r="ODX268" s="183"/>
      <c r="ODY268" s="183"/>
      <c r="ODZ268" s="183"/>
      <c r="OEA268" s="183"/>
      <c r="OEB268" s="183"/>
      <c r="OEC268" s="183"/>
      <c r="OED268" s="183"/>
      <c r="OEE268" s="183"/>
      <c r="OEF268" s="183"/>
      <c r="OEG268" s="183"/>
      <c r="OEH268" s="183"/>
      <c r="OEI268" s="183"/>
      <c r="OEJ268" s="183"/>
      <c r="OEK268" s="183"/>
      <c r="OEL268" s="183"/>
      <c r="OEM268" s="183"/>
      <c r="OEN268" s="183"/>
      <c r="OEO268" s="183"/>
      <c r="OEP268" s="183"/>
      <c r="OEQ268" s="183"/>
      <c r="OER268" s="183"/>
      <c r="OES268" s="183"/>
      <c r="OET268" s="183"/>
      <c r="OEU268" s="183"/>
      <c r="OEV268" s="183"/>
      <c r="OEW268" s="183"/>
      <c r="OEX268" s="183"/>
      <c r="OEY268" s="183"/>
      <c r="OEZ268" s="183"/>
      <c r="OFA268" s="183"/>
      <c r="OFB268" s="183"/>
      <c r="OFC268" s="183"/>
      <c r="OFD268" s="183"/>
      <c r="OFE268" s="183"/>
      <c r="OFF268" s="183"/>
      <c r="OFG268" s="183"/>
      <c r="OFH268" s="183"/>
      <c r="OFI268" s="183"/>
      <c r="OFJ268" s="183"/>
      <c r="OFK268" s="183"/>
      <c r="OFL268" s="183"/>
      <c r="OFM268" s="183"/>
      <c r="OFN268" s="183"/>
      <c r="OFO268" s="183"/>
      <c r="OFP268" s="183"/>
      <c r="OFQ268" s="183"/>
      <c r="OFR268" s="183"/>
      <c r="OFS268" s="183"/>
      <c r="OFT268" s="183"/>
      <c r="OFU268" s="183"/>
      <c r="OFV268" s="183"/>
      <c r="OFW268" s="183"/>
      <c r="OFX268" s="183"/>
      <c r="OFY268" s="183"/>
      <c r="OFZ268" s="183"/>
      <c r="OGA268" s="183"/>
      <c r="OGB268" s="183"/>
      <c r="OGC268" s="183"/>
      <c r="OGD268" s="183"/>
      <c r="OGE268" s="183"/>
      <c r="OGF268" s="183"/>
      <c r="OGG268" s="183"/>
      <c r="OGH268" s="183"/>
      <c r="OGI268" s="183"/>
      <c r="OGJ268" s="183"/>
      <c r="OGK268" s="183"/>
      <c r="OGL268" s="183"/>
      <c r="OGM268" s="183"/>
      <c r="OGN268" s="183"/>
      <c r="OGO268" s="183"/>
      <c r="OGP268" s="183"/>
      <c r="OGQ268" s="183"/>
      <c r="OGR268" s="183"/>
      <c r="OGS268" s="183"/>
      <c r="OGT268" s="183"/>
      <c r="OGU268" s="183"/>
      <c r="OGV268" s="183"/>
      <c r="OGW268" s="183"/>
      <c r="OGX268" s="183"/>
      <c r="OGY268" s="183"/>
      <c r="OGZ268" s="183"/>
      <c r="OHA268" s="183"/>
      <c r="OHB268" s="183"/>
      <c r="OHC268" s="183"/>
      <c r="OHD268" s="183"/>
      <c r="OHE268" s="183"/>
      <c r="OHF268" s="183"/>
      <c r="OHG268" s="183"/>
      <c r="OHH268" s="183"/>
      <c r="OHI268" s="183"/>
      <c r="OHJ268" s="183"/>
      <c r="OHK268" s="183"/>
      <c r="OHL268" s="183"/>
      <c r="OHM268" s="183"/>
      <c r="OHN268" s="183"/>
      <c r="OHO268" s="183"/>
      <c r="OHP268" s="183"/>
      <c r="OHQ268" s="183"/>
      <c r="OHR268" s="183"/>
      <c r="OHS268" s="183"/>
      <c r="OHT268" s="183"/>
      <c r="OHU268" s="183"/>
      <c r="OHV268" s="183"/>
      <c r="OHW268" s="183"/>
      <c r="OHX268" s="183"/>
      <c r="OHY268" s="183"/>
      <c r="OHZ268" s="183"/>
      <c r="OIA268" s="183"/>
      <c r="OIB268" s="183"/>
      <c r="OIC268" s="183"/>
      <c r="OID268" s="183"/>
      <c r="OIE268" s="183"/>
      <c r="OIF268" s="183"/>
      <c r="OIG268" s="183"/>
      <c r="OIH268" s="183"/>
      <c r="OII268" s="183"/>
      <c r="OIJ268" s="183"/>
      <c r="OIK268" s="183"/>
      <c r="OIL268" s="183"/>
      <c r="OIM268" s="183"/>
      <c r="OIN268" s="183"/>
      <c r="OIO268" s="183"/>
      <c r="OIP268" s="183"/>
      <c r="OIQ268" s="183"/>
      <c r="OIR268" s="183"/>
      <c r="OIS268" s="183"/>
      <c r="OIT268" s="183"/>
      <c r="OIU268" s="183"/>
      <c r="OIV268" s="183"/>
      <c r="OIW268" s="183"/>
      <c r="OIX268" s="183"/>
      <c r="OIY268" s="183"/>
      <c r="OIZ268" s="183"/>
      <c r="OJA268" s="183"/>
      <c r="OJB268" s="183"/>
      <c r="OJC268" s="183"/>
      <c r="OJD268" s="183"/>
      <c r="OJE268" s="183"/>
      <c r="OJF268" s="183"/>
      <c r="OJG268" s="183"/>
      <c r="OJH268" s="183"/>
      <c r="OJI268" s="183"/>
      <c r="OJJ268" s="183"/>
      <c r="OJK268" s="183"/>
      <c r="OJL268" s="183"/>
      <c r="OJM268" s="183"/>
      <c r="OJN268" s="183"/>
      <c r="OJO268" s="183"/>
      <c r="OJP268" s="183"/>
      <c r="OJQ268" s="183"/>
      <c r="OJR268" s="183"/>
      <c r="OJS268" s="183"/>
      <c r="OJT268" s="183"/>
      <c r="OJU268" s="183"/>
      <c r="OJV268" s="183"/>
      <c r="OJW268" s="183"/>
      <c r="OJX268" s="183"/>
      <c r="OJY268" s="183"/>
      <c r="OJZ268" s="183"/>
      <c r="OKA268" s="183"/>
      <c r="OKB268" s="183"/>
      <c r="OKC268" s="183"/>
      <c r="OKD268" s="183"/>
      <c r="OKE268" s="183"/>
      <c r="OKF268" s="183"/>
      <c r="OKG268" s="183"/>
      <c r="OKH268" s="183"/>
      <c r="OKI268" s="183"/>
      <c r="OKJ268" s="183"/>
      <c r="OKK268" s="183"/>
      <c r="OKL268" s="183"/>
      <c r="OKM268" s="183"/>
      <c r="OKN268" s="183"/>
      <c r="OKO268" s="183"/>
      <c r="OKP268" s="183"/>
      <c r="OKQ268" s="183"/>
      <c r="OKR268" s="183"/>
      <c r="OKS268" s="183"/>
      <c r="OKT268" s="183"/>
      <c r="OKU268" s="183"/>
      <c r="OKV268" s="183"/>
      <c r="OKW268" s="183"/>
      <c r="OKX268" s="183"/>
      <c r="OKY268" s="183"/>
      <c r="OKZ268" s="183"/>
      <c r="OLA268" s="183"/>
      <c r="OLB268" s="183"/>
      <c r="OLC268" s="183"/>
      <c r="OLD268" s="183"/>
      <c r="OLE268" s="183"/>
      <c r="OLF268" s="183"/>
      <c r="OLG268" s="183"/>
      <c r="OLH268" s="183"/>
      <c r="OLI268" s="183"/>
      <c r="OLJ268" s="183"/>
      <c r="OLK268" s="183"/>
      <c r="OLL268" s="183"/>
      <c r="OLM268" s="183"/>
      <c r="OLN268" s="183"/>
      <c r="OLO268" s="183"/>
      <c r="OLP268" s="183"/>
      <c r="OLQ268" s="183"/>
      <c r="OLR268" s="183"/>
      <c r="OLS268" s="183"/>
      <c r="OLT268" s="183"/>
      <c r="OLU268" s="183"/>
      <c r="OLV268" s="183"/>
      <c r="OLW268" s="183"/>
      <c r="OLX268" s="183"/>
      <c r="OLY268" s="183"/>
      <c r="OLZ268" s="183"/>
      <c r="OMA268" s="183"/>
      <c r="OMB268" s="183"/>
      <c r="OMC268" s="183"/>
      <c r="OMD268" s="183"/>
      <c r="OME268" s="183"/>
      <c r="OMF268" s="183"/>
      <c r="OMG268" s="183"/>
      <c r="OMH268" s="183"/>
      <c r="OMI268" s="183"/>
      <c r="OMJ268" s="183"/>
      <c r="OMK268" s="183"/>
      <c r="OML268" s="183"/>
      <c r="OMM268" s="183"/>
      <c r="OMN268" s="183"/>
      <c r="OMO268" s="183"/>
      <c r="OMP268" s="183"/>
      <c r="OMQ268" s="183"/>
      <c r="OMR268" s="183"/>
      <c r="OMS268" s="183"/>
      <c r="OMT268" s="183"/>
      <c r="OMU268" s="183"/>
      <c r="OMV268" s="183"/>
      <c r="OMW268" s="183"/>
      <c r="OMX268" s="183"/>
      <c r="OMY268" s="183"/>
      <c r="OMZ268" s="183"/>
      <c r="ONA268" s="183"/>
      <c r="ONB268" s="183"/>
      <c r="ONC268" s="183"/>
      <c r="OND268" s="183"/>
      <c r="ONE268" s="183"/>
      <c r="ONF268" s="183"/>
      <c r="ONG268" s="183"/>
      <c r="ONH268" s="183"/>
      <c r="ONI268" s="183"/>
      <c r="ONJ268" s="183"/>
      <c r="ONK268" s="183"/>
      <c r="ONL268" s="183"/>
      <c r="ONM268" s="183"/>
      <c r="ONN268" s="183"/>
      <c r="ONO268" s="183"/>
      <c r="ONP268" s="183"/>
      <c r="ONQ268" s="183"/>
      <c r="ONR268" s="183"/>
      <c r="ONS268" s="183"/>
      <c r="ONT268" s="183"/>
      <c r="ONU268" s="183"/>
      <c r="ONV268" s="183"/>
      <c r="ONW268" s="183"/>
      <c r="ONX268" s="183"/>
      <c r="ONY268" s="183"/>
      <c r="ONZ268" s="183"/>
      <c r="OOA268" s="183"/>
      <c r="OOB268" s="183"/>
      <c r="OOC268" s="183"/>
      <c r="OOD268" s="183"/>
      <c r="OOE268" s="183"/>
      <c r="OOF268" s="183"/>
      <c r="OOG268" s="183"/>
      <c r="OOH268" s="183"/>
      <c r="OOI268" s="183"/>
      <c r="OOJ268" s="183"/>
      <c r="OOK268" s="183"/>
      <c r="OOL268" s="183"/>
      <c r="OOM268" s="183"/>
      <c r="OON268" s="183"/>
      <c r="OOO268" s="183"/>
      <c r="OOP268" s="183"/>
      <c r="OOQ268" s="183"/>
      <c r="OOR268" s="183"/>
      <c r="OOS268" s="183"/>
      <c r="OOT268" s="183"/>
      <c r="OOU268" s="183"/>
      <c r="OOV268" s="183"/>
      <c r="OOW268" s="183"/>
      <c r="OOX268" s="183"/>
      <c r="OOY268" s="183"/>
      <c r="OOZ268" s="183"/>
      <c r="OPA268" s="183"/>
      <c r="OPB268" s="183"/>
      <c r="OPC268" s="183"/>
      <c r="OPD268" s="183"/>
      <c r="OPE268" s="183"/>
      <c r="OPF268" s="183"/>
      <c r="OPG268" s="183"/>
      <c r="OPH268" s="183"/>
      <c r="OPI268" s="183"/>
      <c r="OPJ268" s="183"/>
      <c r="OPK268" s="183"/>
      <c r="OPL268" s="183"/>
      <c r="OPM268" s="183"/>
      <c r="OPN268" s="183"/>
      <c r="OPO268" s="183"/>
      <c r="OPP268" s="183"/>
      <c r="OPQ268" s="183"/>
      <c r="OPR268" s="183"/>
      <c r="OPS268" s="183"/>
      <c r="OPT268" s="183"/>
      <c r="OPU268" s="183"/>
      <c r="OPV268" s="183"/>
      <c r="OPW268" s="183"/>
      <c r="OPX268" s="183"/>
      <c r="OPY268" s="183"/>
      <c r="OPZ268" s="183"/>
      <c r="OQA268" s="183"/>
      <c r="OQB268" s="183"/>
      <c r="OQC268" s="183"/>
      <c r="OQD268" s="183"/>
      <c r="OQE268" s="183"/>
      <c r="OQF268" s="183"/>
      <c r="OQG268" s="183"/>
      <c r="OQH268" s="183"/>
      <c r="OQI268" s="183"/>
      <c r="OQJ268" s="183"/>
      <c r="OQK268" s="183"/>
      <c r="OQL268" s="183"/>
      <c r="OQM268" s="183"/>
      <c r="OQN268" s="183"/>
      <c r="OQO268" s="183"/>
      <c r="OQP268" s="183"/>
      <c r="OQQ268" s="183"/>
      <c r="OQR268" s="183"/>
      <c r="OQS268" s="183"/>
      <c r="OQT268" s="183"/>
      <c r="OQU268" s="183"/>
      <c r="OQV268" s="183"/>
      <c r="OQW268" s="183"/>
      <c r="OQX268" s="183"/>
      <c r="OQY268" s="183"/>
      <c r="OQZ268" s="183"/>
      <c r="ORA268" s="183"/>
      <c r="ORB268" s="183"/>
      <c r="ORC268" s="183"/>
      <c r="ORD268" s="183"/>
      <c r="ORE268" s="183"/>
      <c r="ORF268" s="183"/>
      <c r="ORG268" s="183"/>
      <c r="ORH268" s="183"/>
      <c r="ORI268" s="183"/>
      <c r="ORJ268" s="183"/>
      <c r="ORK268" s="183"/>
      <c r="ORL268" s="183"/>
      <c r="ORM268" s="183"/>
      <c r="ORN268" s="183"/>
      <c r="ORO268" s="183"/>
      <c r="ORP268" s="183"/>
      <c r="ORQ268" s="183"/>
      <c r="ORR268" s="183"/>
      <c r="ORS268" s="183"/>
      <c r="ORT268" s="183"/>
      <c r="ORU268" s="183"/>
      <c r="ORV268" s="183"/>
      <c r="ORW268" s="183"/>
      <c r="ORX268" s="183"/>
      <c r="ORY268" s="183"/>
      <c r="ORZ268" s="183"/>
      <c r="OSA268" s="183"/>
      <c r="OSB268" s="183"/>
      <c r="OSC268" s="183"/>
      <c r="OSD268" s="183"/>
      <c r="OSE268" s="183"/>
      <c r="OSF268" s="183"/>
      <c r="OSG268" s="183"/>
      <c r="OSH268" s="183"/>
      <c r="OSI268" s="183"/>
      <c r="OSJ268" s="183"/>
      <c r="OSK268" s="183"/>
      <c r="OSL268" s="183"/>
      <c r="OSM268" s="183"/>
      <c r="OSN268" s="183"/>
      <c r="OSO268" s="183"/>
      <c r="OSP268" s="183"/>
      <c r="OSQ268" s="183"/>
      <c r="OSR268" s="183"/>
      <c r="OSS268" s="183"/>
      <c r="OST268" s="183"/>
      <c r="OSU268" s="183"/>
      <c r="OSV268" s="183"/>
      <c r="OSW268" s="183"/>
      <c r="OSX268" s="183"/>
      <c r="OSY268" s="183"/>
      <c r="OSZ268" s="183"/>
      <c r="OTA268" s="183"/>
      <c r="OTB268" s="183"/>
      <c r="OTC268" s="183"/>
      <c r="OTD268" s="183"/>
      <c r="OTE268" s="183"/>
      <c r="OTF268" s="183"/>
      <c r="OTG268" s="183"/>
      <c r="OTH268" s="183"/>
      <c r="OTI268" s="183"/>
      <c r="OTJ268" s="183"/>
      <c r="OTK268" s="183"/>
      <c r="OTL268" s="183"/>
      <c r="OTM268" s="183"/>
      <c r="OTN268" s="183"/>
      <c r="OTO268" s="183"/>
      <c r="OTP268" s="183"/>
      <c r="OTQ268" s="183"/>
      <c r="OTR268" s="183"/>
      <c r="OTS268" s="183"/>
      <c r="OTT268" s="183"/>
      <c r="OTU268" s="183"/>
      <c r="OTV268" s="183"/>
      <c r="OTW268" s="183"/>
      <c r="OTX268" s="183"/>
      <c r="OTY268" s="183"/>
      <c r="OTZ268" s="183"/>
      <c r="OUA268" s="183"/>
      <c r="OUB268" s="183"/>
      <c r="OUC268" s="183"/>
      <c r="OUD268" s="183"/>
      <c r="OUE268" s="183"/>
      <c r="OUF268" s="183"/>
      <c r="OUG268" s="183"/>
      <c r="OUH268" s="183"/>
      <c r="OUI268" s="183"/>
      <c r="OUJ268" s="183"/>
      <c r="OUK268" s="183"/>
      <c r="OUL268" s="183"/>
      <c r="OUM268" s="183"/>
      <c r="OUN268" s="183"/>
      <c r="OUO268" s="183"/>
      <c r="OUP268" s="183"/>
      <c r="OUQ268" s="183"/>
      <c r="OUR268" s="183"/>
      <c r="OUS268" s="183"/>
      <c r="OUT268" s="183"/>
      <c r="OUU268" s="183"/>
      <c r="OUV268" s="183"/>
      <c r="OUW268" s="183"/>
      <c r="OUX268" s="183"/>
      <c r="OUY268" s="183"/>
      <c r="OUZ268" s="183"/>
      <c r="OVA268" s="183"/>
      <c r="OVB268" s="183"/>
      <c r="OVC268" s="183"/>
      <c r="OVD268" s="183"/>
      <c r="OVE268" s="183"/>
      <c r="OVF268" s="183"/>
      <c r="OVG268" s="183"/>
      <c r="OVH268" s="183"/>
      <c r="OVI268" s="183"/>
      <c r="OVJ268" s="183"/>
      <c r="OVK268" s="183"/>
      <c r="OVL268" s="183"/>
      <c r="OVM268" s="183"/>
      <c r="OVN268" s="183"/>
      <c r="OVO268" s="183"/>
      <c r="OVP268" s="183"/>
      <c r="OVQ268" s="183"/>
      <c r="OVR268" s="183"/>
      <c r="OVS268" s="183"/>
      <c r="OVT268" s="183"/>
      <c r="OVU268" s="183"/>
      <c r="OVV268" s="183"/>
      <c r="OVW268" s="183"/>
      <c r="OVX268" s="183"/>
      <c r="OVY268" s="183"/>
      <c r="OVZ268" s="183"/>
      <c r="OWA268" s="183"/>
      <c r="OWB268" s="183"/>
      <c r="OWC268" s="183"/>
      <c r="OWD268" s="183"/>
      <c r="OWE268" s="183"/>
      <c r="OWF268" s="183"/>
      <c r="OWG268" s="183"/>
      <c r="OWH268" s="183"/>
      <c r="OWI268" s="183"/>
      <c r="OWJ268" s="183"/>
      <c r="OWK268" s="183"/>
      <c r="OWL268" s="183"/>
      <c r="OWM268" s="183"/>
      <c r="OWN268" s="183"/>
      <c r="OWO268" s="183"/>
      <c r="OWP268" s="183"/>
      <c r="OWQ268" s="183"/>
      <c r="OWR268" s="183"/>
      <c r="OWS268" s="183"/>
      <c r="OWT268" s="183"/>
      <c r="OWU268" s="183"/>
      <c r="OWV268" s="183"/>
      <c r="OWW268" s="183"/>
      <c r="OWX268" s="183"/>
      <c r="OWY268" s="183"/>
      <c r="OWZ268" s="183"/>
      <c r="OXA268" s="183"/>
      <c r="OXB268" s="183"/>
      <c r="OXC268" s="183"/>
      <c r="OXD268" s="183"/>
      <c r="OXE268" s="183"/>
      <c r="OXF268" s="183"/>
      <c r="OXG268" s="183"/>
      <c r="OXH268" s="183"/>
      <c r="OXI268" s="183"/>
      <c r="OXJ268" s="183"/>
      <c r="OXK268" s="183"/>
      <c r="OXL268" s="183"/>
      <c r="OXM268" s="183"/>
      <c r="OXN268" s="183"/>
      <c r="OXO268" s="183"/>
      <c r="OXP268" s="183"/>
      <c r="OXQ268" s="183"/>
      <c r="OXR268" s="183"/>
      <c r="OXS268" s="183"/>
      <c r="OXT268" s="183"/>
      <c r="OXU268" s="183"/>
      <c r="OXV268" s="183"/>
      <c r="OXW268" s="183"/>
      <c r="OXX268" s="183"/>
      <c r="OXY268" s="183"/>
      <c r="OXZ268" s="183"/>
      <c r="OYA268" s="183"/>
      <c r="OYB268" s="183"/>
      <c r="OYC268" s="183"/>
      <c r="OYD268" s="183"/>
      <c r="OYE268" s="183"/>
      <c r="OYF268" s="183"/>
      <c r="OYG268" s="183"/>
      <c r="OYH268" s="183"/>
      <c r="OYI268" s="183"/>
      <c r="OYJ268" s="183"/>
      <c r="OYK268" s="183"/>
      <c r="OYL268" s="183"/>
      <c r="OYM268" s="183"/>
      <c r="OYN268" s="183"/>
      <c r="OYO268" s="183"/>
      <c r="OYP268" s="183"/>
      <c r="OYQ268" s="183"/>
      <c r="OYR268" s="183"/>
      <c r="OYS268" s="183"/>
      <c r="OYT268" s="183"/>
      <c r="OYU268" s="183"/>
      <c r="OYV268" s="183"/>
      <c r="OYW268" s="183"/>
      <c r="OYX268" s="183"/>
      <c r="OYY268" s="183"/>
      <c r="OYZ268" s="183"/>
      <c r="OZA268" s="183"/>
      <c r="OZB268" s="183"/>
      <c r="OZC268" s="183"/>
      <c r="OZD268" s="183"/>
      <c r="OZE268" s="183"/>
      <c r="OZF268" s="183"/>
      <c r="OZG268" s="183"/>
      <c r="OZH268" s="183"/>
      <c r="OZI268" s="183"/>
      <c r="OZJ268" s="183"/>
      <c r="OZK268" s="183"/>
      <c r="OZL268" s="183"/>
      <c r="OZM268" s="183"/>
      <c r="OZN268" s="183"/>
      <c r="OZO268" s="183"/>
      <c r="OZP268" s="183"/>
      <c r="OZQ268" s="183"/>
      <c r="OZR268" s="183"/>
      <c r="OZS268" s="183"/>
      <c r="OZT268" s="183"/>
      <c r="OZU268" s="183"/>
      <c r="OZV268" s="183"/>
      <c r="OZW268" s="183"/>
      <c r="OZX268" s="183"/>
      <c r="OZY268" s="183"/>
      <c r="OZZ268" s="183"/>
      <c r="PAA268" s="183"/>
      <c r="PAB268" s="183"/>
      <c r="PAC268" s="183"/>
      <c r="PAD268" s="183"/>
      <c r="PAE268" s="183"/>
      <c r="PAF268" s="183"/>
      <c r="PAG268" s="183"/>
      <c r="PAH268" s="183"/>
      <c r="PAI268" s="183"/>
      <c r="PAJ268" s="183"/>
      <c r="PAK268" s="183"/>
      <c r="PAL268" s="183"/>
      <c r="PAM268" s="183"/>
      <c r="PAN268" s="183"/>
      <c r="PAO268" s="183"/>
      <c r="PAP268" s="183"/>
      <c r="PAQ268" s="183"/>
      <c r="PAR268" s="183"/>
      <c r="PAS268" s="183"/>
      <c r="PAT268" s="183"/>
      <c r="PAU268" s="183"/>
      <c r="PAV268" s="183"/>
      <c r="PAW268" s="183"/>
      <c r="PAX268" s="183"/>
      <c r="PAY268" s="183"/>
      <c r="PAZ268" s="183"/>
      <c r="PBA268" s="183"/>
      <c r="PBB268" s="183"/>
      <c r="PBC268" s="183"/>
      <c r="PBD268" s="183"/>
      <c r="PBE268" s="183"/>
      <c r="PBF268" s="183"/>
      <c r="PBG268" s="183"/>
      <c r="PBH268" s="183"/>
      <c r="PBI268" s="183"/>
      <c r="PBJ268" s="183"/>
      <c r="PBK268" s="183"/>
      <c r="PBL268" s="183"/>
      <c r="PBM268" s="183"/>
      <c r="PBN268" s="183"/>
      <c r="PBO268" s="183"/>
      <c r="PBP268" s="183"/>
      <c r="PBQ268" s="183"/>
      <c r="PBR268" s="183"/>
      <c r="PBS268" s="183"/>
      <c r="PBT268" s="183"/>
      <c r="PBU268" s="183"/>
      <c r="PBV268" s="183"/>
      <c r="PBW268" s="183"/>
      <c r="PBX268" s="183"/>
      <c r="PBY268" s="183"/>
      <c r="PBZ268" s="183"/>
      <c r="PCA268" s="183"/>
      <c r="PCB268" s="183"/>
      <c r="PCC268" s="183"/>
      <c r="PCD268" s="183"/>
      <c r="PCE268" s="183"/>
      <c r="PCF268" s="183"/>
      <c r="PCG268" s="183"/>
      <c r="PCH268" s="183"/>
      <c r="PCI268" s="183"/>
      <c r="PCJ268" s="183"/>
      <c r="PCK268" s="183"/>
      <c r="PCL268" s="183"/>
      <c r="PCM268" s="183"/>
      <c r="PCN268" s="183"/>
      <c r="PCO268" s="183"/>
      <c r="PCP268" s="183"/>
      <c r="PCQ268" s="183"/>
      <c r="PCR268" s="183"/>
      <c r="PCS268" s="183"/>
      <c r="PCT268" s="183"/>
      <c r="PCU268" s="183"/>
      <c r="PCV268" s="183"/>
      <c r="PCW268" s="183"/>
      <c r="PCX268" s="183"/>
      <c r="PCY268" s="183"/>
      <c r="PCZ268" s="183"/>
      <c r="PDA268" s="183"/>
      <c r="PDB268" s="183"/>
      <c r="PDC268" s="183"/>
      <c r="PDD268" s="183"/>
      <c r="PDE268" s="183"/>
      <c r="PDF268" s="183"/>
      <c r="PDG268" s="183"/>
      <c r="PDH268" s="183"/>
      <c r="PDI268" s="183"/>
      <c r="PDJ268" s="183"/>
      <c r="PDK268" s="183"/>
      <c r="PDL268" s="183"/>
      <c r="PDM268" s="183"/>
      <c r="PDN268" s="183"/>
      <c r="PDO268" s="183"/>
      <c r="PDP268" s="183"/>
      <c r="PDQ268" s="183"/>
      <c r="PDR268" s="183"/>
      <c r="PDS268" s="183"/>
      <c r="PDT268" s="183"/>
      <c r="PDU268" s="183"/>
      <c r="PDV268" s="183"/>
      <c r="PDW268" s="183"/>
      <c r="PDX268" s="183"/>
      <c r="PDY268" s="183"/>
      <c r="PDZ268" s="183"/>
      <c r="PEA268" s="183"/>
      <c r="PEB268" s="183"/>
      <c r="PEC268" s="183"/>
      <c r="PED268" s="183"/>
      <c r="PEE268" s="183"/>
      <c r="PEF268" s="183"/>
      <c r="PEG268" s="183"/>
      <c r="PEH268" s="183"/>
      <c r="PEI268" s="183"/>
      <c r="PEJ268" s="183"/>
      <c r="PEK268" s="183"/>
      <c r="PEL268" s="183"/>
      <c r="PEM268" s="183"/>
      <c r="PEN268" s="183"/>
      <c r="PEO268" s="183"/>
      <c r="PEP268" s="183"/>
      <c r="PEQ268" s="183"/>
      <c r="PER268" s="183"/>
      <c r="PES268" s="183"/>
      <c r="PET268" s="183"/>
      <c r="PEU268" s="183"/>
      <c r="PEV268" s="183"/>
      <c r="PEW268" s="183"/>
      <c r="PEX268" s="183"/>
      <c r="PEY268" s="183"/>
      <c r="PEZ268" s="183"/>
      <c r="PFA268" s="183"/>
      <c r="PFB268" s="183"/>
      <c r="PFC268" s="183"/>
      <c r="PFD268" s="183"/>
      <c r="PFE268" s="183"/>
      <c r="PFF268" s="183"/>
      <c r="PFG268" s="183"/>
      <c r="PFH268" s="183"/>
      <c r="PFI268" s="183"/>
      <c r="PFJ268" s="183"/>
      <c r="PFK268" s="183"/>
      <c r="PFL268" s="183"/>
      <c r="PFM268" s="183"/>
      <c r="PFN268" s="183"/>
      <c r="PFO268" s="183"/>
      <c r="PFP268" s="183"/>
      <c r="PFQ268" s="183"/>
      <c r="PFR268" s="183"/>
      <c r="PFS268" s="183"/>
      <c r="PFT268" s="183"/>
      <c r="PFU268" s="183"/>
      <c r="PFV268" s="183"/>
      <c r="PFW268" s="183"/>
      <c r="PFX268" s="183"/>
      <c r="PFY268" s="183"/>
      <c r="PFZ268" s="183"/>
      <c r="PGA268" s="183"/>
      <c r="PGB268" s="183"/>
      <c r="PGC268" s="183"/>
      <c r="PGD268" s="183"/>
      <c r="PGE268" s="183"/>
      <c r="PGF268" s="183"/>
      <c r="PGG268" s="183"/>
      <c r="PGH268" s="183"/>
      <c r="PGI268" s="183"/>
      <c r="PGJ268" s="183"/>
      <c r="PGK268" s="183"/>
      <c r="PGL268" s="183"/>
      <c r="PGM268" s="183"/>
      <c r="PGN268" s="183"/>
      <c r="PGO268" s="183"/>
      <c r="PGP268" s="183"/>
      <c r="PGQ268" s="183"/>
      <c r="PGR268" s="183"/>
      <c r="PGS268" s="183"/>
      <c r="PGT268" s="183"/>
      <c r="PGU268" s="183"/>
      <c r="PGV268" s="183"/>
      <c r="PGW268" s="183"/>
      <c r="PGX268" s="183"/>
      <c r="PGY268" s="183"/>
      <c r="PGZ268" s="183"/>
      <c r="PHA268" s="183"/>
      <c r="PHB268" s="183"/>
      <c r="PHC268" s="183"/>
      <c r="PHD268" s="183"/>
      <c r="PHE268" s="183"/>
      <c r="PHF268" s="183"/>
      <c r="PHG268" s="183"/>
      <c r="PHH268" s="183"/>
      <c r="PHI268" s="183"/>
      <c r="PHJ268" s="183"/>
      <c r="PHK268" s="183"/>
      <c r="PHL268" s="183"/>
      <c r="PHM268" s="183"/>
      <c r="PHN268" s="183"/>
      <c r="PHO268" s="183"/>
      <c r="PHP268" s="183"/>
      <c r="PHQ268" s="183"/>
      <c r="PHR268" s="183"/>
      <c r="PHS268" s="183"/>
      <c r="PHT268" s="183"/>
      <c r="PHU268" s="183"/>
      <c r="PHV268" s="183"/>
      <c r="PHW268" s="183"/>
      <c r="PHX268" s="183"/>
      <c r="PHY268" s="183"/>
      <c r="PHZ268" s="183"/>
      <c r="PIA268" s="183"/>
      <c r="PIB268" s="183"/>
      <c r="PIC268" s="183"/>
      <c r="PID268" s="183"/>
      <c r="PIE268" s="183"/>
      <c r="PIF268" s="183"/>
      <c r="PIG268" s="183"/>
      <c r="PIH268" s="183"/>
      <c r="PII268" s="183"/>
      <c r="PIJ268" s="183"/>
      <c r="PIK268" s="183"/>
      <c r="PIL268" s="183"/>
      <c r="PIM268" s="183"/>
      <c r="PIN268" s="183"/>
      <c r="PIO268" s="183"/>
      <c r="PIP268" s="183"/>
      <c r="PIQ268" s="183"/>
      <c r="PIR268" s="183"/>
      <c r="PIS268" s="183"/>
      <c r="PIT268" s="183"/>
      <c r="PIU268" s="183"/>
      <c r="PIV268" s="183"/>
      <c r="PIW268" s="183"/>
      <c r="PIX268" s="183"/>
      <c r="PIY268" s="183"/>
      <c r="PIZ268" s="183"/>
      <c r="PJA268" s="183"/>
      <c r="PJB268" s="183"/>
      <c r="PJC268" s="183"/>
      <c r="PJD268" s="183"/>
      <c r="PJE268" s="183"/>
      <c r="PJF268" s="183"/>
      <c r="PJG268" s="183"/>
      <c r="PJH268" s="183"/>
      <c r="PJI268" s="183"/>
      <c r="PJJ268" s="183"/>
      <c r="PJK268" s="183"/>
      <c r="PJL268" s="183"/>
      <c r="PJM268" s="183"/>
      <c r="PJN268" s="183"/>
      <c r="PJO268" s="183"/>
      <c r="PJP268" s="183"/>
      <c r="PJQ268" s="183"/>
      <c r="PJR268" s="183"/>
      <c r="PJS268" s="183"/>
      <c r="PJT268" s="183"/>
      <c r="PJU268" s="183"/>
      <c r="PJV268" s="183"/>
      <c r="PJW268" s="183"/>
      <c r="PJX268" s="183"/>
      <c r="PJY268" s="183"/>
      <c r="PJZ268" s="183"/>
      <c r="PKA268" s="183"/>
      <c r="PKB268" s="183"/>
      <c r="PKC268" s="183"/>
      <c r="PKD268" s="183"/>
      <c r="PKE268" s="183"/>
      <c r="PKF268" s="183"/>
      <c r="PKG268" s="183"/>
      <c r="PKH268" s="183"/>
      <c r="PKI268" s="183"/>
      <c r="PKJ268" s="183"/>
      <c r="PKK268" s="183"/>
      <c r="PKL268" s="183"/>
      <c r="PKM268" s="183"/>
      <c r="PKN268" s="183"/>
      <c r="PKO268" s="183"/>
      <c r="PKP268" s="183"/>
      <c r="PKQ268" s="183"/>
      <c r="PKR268" s="183"/>
      <c r="PKS268" s="183"/>
      <c r="PKT268" s="183"/>
      <c r="PKU268" s="183"/>
      <c r="PKV268" s="183"/>
      <c r="PKW268" s="183"/>
      <c r="PKX268" s="183"/>
      <c r="PKY268" s="183"/>
      <c r="PKZ268" s="183"/>
      <c r="PLA268" s="183"/>
      <c r="PLB268" s="183"/>
      <c r="PLC268" s="183"/>
      <c r="PLD268" s="183"/>
      <c r="PLE268" s="183"/>
      <c r="PLF268" s="183"/>
      <c r="PLG268" s="183"/>
      <c r="PLH268" s="183"/>
      <c r="PLI268" s="183"/>
      <c r="PLJ268" s="183"/>
      <c r="PLK268" s="183"/>
      <c r="PLL268" s="183"/>
      <c r="PLM268" s="183"/>
      <c r="PLN268" s="183"/>
      <c r="PLO268" s="183"/>
      <c r="PLP268" s="183"/>
      <c r="PLQ268" s="183"/>
      <c r="PLR268" s="183"/>
      <c r="PLS268" s="183"/>
      <c r="PLT268" s="183"/>
      <c r="PLU268" s="183"/>
      <c r="PLV268" s="183"/>
      <c r="PLW268" s="183"/>
      <c r="PLX268" s="183"/>
      <c r="PLY268" s="183"/>
      <c r="PLZ268" s="183"/>
      <c r="PMA268" s="183"/>
      <c r="PMB268" s="183"/>
      <c r="PMC268" s="183"/>
      <c r="PMD268" s="183"/>
      <c r="PME268" s="183"/>
      <c r="PMF268" s="183"/>
      <c r="PMG268" s="183"/>
      <c r="PMH268" s="183"/>
      <c r="PMI268" s="183"/>
      <c r="PMJ268" s="183"/>
      <c r="PMK268" s="183"/>
      <c r="PML268" s="183"/>
      <c r="PMM268" s="183"/>
      <c r="PMN268" s="183"/>
      <c r="PMO268" s="183"/>
      <c r="PMP268" s="183"/>
      <c r="PMQ268" s="183"/>
      <c r="PMR268" s="183"/>
      <c r="PMS268" s="183"/>
      <c r="PMT268" s="183"/>
      <c r="PMU268" s="183"/>
      <c r="PMV268" s="183"/>
      <c r="PMW268" s="183"/>
      <c r="PMX268" s="183"/>
      <c r="PMY268" s="183"/>
      <c r="PMZ268" s="183"/>
      <c r="PNA268" s="183"/>
      <c r="PNB268" s="183"/>
      <c r="PNC268" s="183"/>
      <c r="PND268" s="183"/>
      <c r="PNE268" s="183"/>
      <c r="PNF268" s="183"/>
      <c r="PNG268" s="183"/>
      <c r="PNH268" s="183"/>
      <c r="PNI268" s="183"/>
      <c r="PNJ268" s="183"/>
      <c r="PNK268" s="183"/>
      <c r="PNL268" s="183"/>
      <c r="PNM268" s="183"/>
      <c r="PNN268" s="183"/>
      <c r="PNO268" s="183"/>
      <c r="PNP268" s="183"/>
      <c r="PNQ268" s="183"/>
      <c r="PNR268" s="183"/>
      <c r="PNS268" s="183"/>
      <c r="PNT268" s="183"/>
      <c r="PNU268" s="183"/>
      <c r="PNV268" s="183"/>
      <c r="PNW268" s="183"/>
      <c r="PNX268" s="183"/>
      <c r="PNY268" s="183"/>
      <c r="PNZ268" s="183"/>
      <c r="POA268" s="183"/>
      <c r="POB268" s="183"/>
      <c r="POC268" s="183"/>
      <c r="POD268" s="183"/>
      <c r="POE268" s="183"/>
      <c r="POF268" s="183"/>
      <c r="POG268" s="183"/>
      <c r="POH268" s="183"/>
      <c r="POI268" s="183"/>
      <c r="POJ268" s="183"/>
      <c r="POK268" s="183"/>
      <c r="POL268" s="183"/>
      <c r="POM268" s="183"/>
      <c r="PON268" s="183"/>
      <c r="POO268" s="183"/>
      <c r="POP268" s="183"/>
      <c r="POQ268" s="183"/>
      <c r="POR268" s="183"/>
      <c r="POS268" s="183"/>
      <c r="POT268" s="183"/>
      <c r="POU268" s="183"/>
      <c r="POV268" s="183"/>
      <c r="POW268" s="183"/>
      <c r="POX268" s="183"/>
      <c r="POY268" s="183"/>
      <c r="POZ268" s="183"/>
      <c r="PPA268" s="183"/>
      <c r="PPB268" s="183"/>
      <c r="PPC268" s="183"/>
      <c r="PPD268" s="183"/>
      <c r="PPE268" s="183"/>
      <c r="PPF268" s="183"/>
      <c r="PPG268" s="183"/>
      <c r="PPH268" s="183"/>
      <c r="PPI268" s="183"/>
      <c r="PPJ268" s="183"/>
      <c r="PPK268" s="183"/>
      <c r="PPL268" s="183"/>
      <c r="PPM268" s="183"/>
      <c r="PPN268" s="183"/>
      <c r="PPO268" s="183"/>
      <c r="PPP268" s="183"/>
      <c r="PPQ268" s="183"/>
      <c r="PPR268" s="183"/>
      <c r="PPS268" s="183"/>
      <c r="PPT268" s="183"/>
      <c r="PPU268" s="183"/>
      <c r="PPV268" s="183"/>
      <c r="PPW268" s="183"/>
      <c r="PPX268" s="183"/>
      <c r="PPY268" s="183"/>
      <c r="PPZ268" s="183"/>
      <c r="PQA268" s="183"/>
      <c r="PQB268" s="183"/>
      <c r="PQC268" s="183"/>
      <c r="PQD268" s="183"/>
      <c r="PQE268" s="183"/>
      <c r="PQF268" s="183"/>
      <c r="PQG268" s="183"/>
      <c r="PQH268" s="183"/>
      <c r="PQI268" s="183"/>
      <c r="PQJ268" s="183"/>
      <c r="PQK268" s="183"/>
      <c r="PQL268" s="183"/>
      <c r="PQM268" s="183"/>
      <c r="PQN268" s="183"/>
      <c r="PQO268" s="183"/>
      <c r="PQP268" s="183"/>
      <c r="PQQ268" s="183"/>
      <c r="PQR268" s="183"/>
      <c r="PQS268" s="183"/>
      <c r="PQT268" s="183"/>
      <c r="PQU268" s="183"/>
      <c r="PQV268" s="183"/>
      <c r="PQW268" s="183"/>
      <c r="PQX268" s="183"/>
      <c r="PQY268" s="183"/>
      <c r="PQZ268" s="183"/>
      <c r="PRA268" s="183"/>
      <c r="PRB268" s="183"/>
      <c r="PRC268" s="183"/>
      <c r="PRD268" s="183"/>
      <c r="PRE268" s="183"/>
      <c r="PRF268" s="183"/>
      <c r="PRG268" s="183"/>
      <c r="PRH268" s="183"/>
      <c r="PRI268" s="183"/>
      <c r="PRJ268" s="183"/>
      <c r="PRK268" s="183"/>
      <c r="PRL268" s="183"/>
      <c r="PRM268" s="183"/>
      <c r="PRN268" s="183"/>
      <c r="PRO268" s="183"/>
      <c r="PRP268" s="183"/>
      <c r="PRQ268" s="183"/>
      <c r="PRR268" s="183"/>
      <c r="PRS268" s="183"/>
      <c r="PRT268" s="183"/>
      <c r="PRU268" s="183"/>
      <c r="PRV268" s="183"/>
      <c r="PRW268" s="183"/>
      <c r="PRX268" s="183"/>
      <c r="PRY268" s="183"/>
      <c r="PRZ268" s="183"/>
      <c r="PSA268" s="183"/>
      <c r="PSB268" s="183"/>
      <c r="PSC268" s="183"/>
      <c r="PSD268" s="183"/>
      <c r="PSE268" s="183"/>
      <c r="PSF268" s="183"/>
      <c r="PSG268" s="183"/>
      <c r="PSH268" s="183"/>
      <c r="PSI268" s="183"/>
      <c r="PSJ268" s="183"/>
      <c r="PSK268" s="183"/>
      <c r="PSL268" s="183"/>
      <c r="PSM268" s="183"/>
      <c r="PSN268" s="183"/>
      <c r="PSO268" s="183"/>
      <c r="PSP268" s="183"/>
      <c r="PSQ268" s="183"/>
      <c r="PSR268" s="183"/>
      <c r="PSS268" s="183"/>
      <c r="PST268" s="183"/>
      <c r="PSU268" s="183"/>
      <c r="PSV268" s="183"/>
      <c r="PSW268" s="183"/>
      <c r="PSX268" s="183"/>
      <c r="PSY268" s="183"/>
      <c r="PSZ268" s="183"/>
      <c r="PTA268" s="183"/>
      <c r="PTB268" s="183"/>
      <c r="PTC268" s="183"/>
      <c r="PTD268" s="183"/>
      <c r="PTE268" s="183"/>
      <c r="PTF268" s="183"/>
      <c r="PTG268" s="183"/>
      <c r="PTH268" s="183"/>
      <c r="PTI268" s="183"/>
      <c r="PTJ268" s="183"/>
      <c r="PTK268" s="183"/>
      <c r="PTL268" s="183"/>
      <c r="PTM268" s="183"/>
      <c r="PTN268" s="183"/>
      <c r="PTO268" s="183"/>
      <c r="PTP268" s="183"/>
      <c r="PTQ268" s="183"/>
      <c r="PTR268" s="183"/>
      <c r="PTS268" s="183"/>
      <c r="PTT268" s="183"/>
      <c r="PTU268" s="183"/>
      <c r="PTV268" s="183"/>
      <c r="PTW268" s="183"/>
      <c r="PTX268" s="183"/>
      <c r="PTY268" s="183"/>
      <c r="PTZ268" s="183"/>
      <c r="PUA268" s="183"/>
      <c r="PUB268" s="183"/>
      <c r="PUC268" s="183"/>
      <c r="PUD268" s="183"/>
      <c r="PUE268" s="183"/>
      <c r="PUF268" s="183"/>
      <c r="PUG268" s="183"/>
      <c r="PUH268" s="183"/>
      <c r="PUI268" s="183"/>
      <c r="PUJ268" s="183"/>
      <c r="PUK268" s="183"/>
      <c r="PUL268" s="183"/>
      <c r="PUM268" s="183"/>
      <c r="PUN268" s="183"/>
      <c r="PUO268" s="183"/>
      <c r="PUP268" s="183"/>
      <c r="PUQ268" s="183"/>
      <c r="PUR268" s="183"/>
      <c r="PUS268" s="183"/>
      <c r="PUT268" s="183"/>
      <c r="PUU268" s="183"/>
      <c r="PUV268" s="183"/>
      <c r="PUW268" s="183"/>
      <c r="PUX268" s="183"/>
      <c r="PUY268" s="183"/>
      <c r="PUZ268" s="183"/>
      <c r="PVA268" s="183"/>
      <c r="PVB268" s="183"/>
      <c r="PVC268" s="183"/>
      <c r="PVD268" s="183"/>
      <c r="PVE268" s="183"/>
      <c r="PVF268" s="183"/>
      <c r="PVG268" s="183"/>
      <c r="PVH268" s="183"/>
      <c r="PVI268" s="183"/>
      <c r="PVJ268" s="183"/>
      <c r="PVK268" s="183"/>
      <c r="PVL268" s="183"/>
      <c r="PVM268" s="183"/>
      <c r="PVN268" s="183"/>
      <c r="PVO268" s="183"/>
      <c r="PVP268" s="183"/>
      <c r="PVQ268" s="183"/>
      <c r="PVR268" s="183"/>
      <c r="PVS268" s="183"/>
      <c r="PVT268" s="183"/>
      <c r="PVU268" s="183"/>
      <c r="PVV268" s="183"/>
      <c r="PVW268" s="183"/>
      <c r="PVX268" s="183"/>
      <c r="PVY268" s="183"/>
      <c r="PVZ268" s="183"/>
      <c r="PWA268" s="183"/>
      <c r="PWB268" s="183"/>
      <c r="PWC268" s="183"/>
      <c r="PWD268" s="183"/>
      <c r="PWE268" s="183"/>
      <c r="PWF268" s="183"/>
      <c r="PWG268" s="183"/>
      <c r="PWH268" s="183"/>
      <c r="PWI268" s="183"/>
      <c r="PWJ268" s="183"/>
      <c r="PWK268" s="183"/>
      <c r="PWL268" s="183"/>
      <c r="PWM268" s="183"/>
      <c r="PWN268" s="183"/>
      <c r="PWO268" s="183"/>
      <c r="PWP268" s="183"/>
      <c r="PWQ268" s="183"/>
      <c r="PWR268" s="183"/>
      <c r="PWS268" s="183"/>
      <c r="PWT268" s="183"/>
      <c r="PWU268" s="183"/>
      <c r="PWV268" s="183"/>
      <c r="PWW268" s="183"/>
      <c r="PWX268" s="183"/>
      <c r="PWY268" s="183"/>
      <c r="PWZ268" s="183"/>
      <c r="PXA268" s="183"/>
      <c r="PXB268" s="183"/>
      <c r="PXC268" s="183"/>
      <c r="PXD268" s="183"/>
      <c r="PXE268" s="183"/>
      <c r="PXF268" s="183"/>
      <c r="PXG268" s="183"/>
      <c r="PXH268" s="183"/>
      <c r="PXI268" s="183"/>
      <c r="PXJ268" s="183"/>
      <c r="PXK268" s="183"/>
      <c r="PXL268" s="183"/>
      <c r="PXM268" s="183"/>
      <c r="PXN268" s="183"/>
      <c r="PXO268" s="183"/>
      <c r="PXP268" s="183"/>
      <c r="PXQ268" s="183"/>
      <c r="PXR268" s="183"/>
      <c r="PXS268" s="183"/>
      <c r="PXT268" s="183"/>
      <c r="PXU268" s="183"/>
      <c r="PXV268" s="183"/>
      <c r="PXW268" s="183"/>
      <c r="PXX268" s="183"/>
      <c r="PXY268" s="183"/>
      <c r="PXZ268" s="183"/>
      <c r="PYA268" s="183"/>
      <c r="PYB268" s="183"/>
      <c r="PYC268" s="183"/>
      <c r="PYD268" s="183"/>
      <c r="PYE268" s="183"/>
      <c r="PYF268" s="183"/>
      <c r="PYG268" s="183"/>
      <c r="PYH268" s="183"/>
      <c r="PYI268" s="183"/>
      <c r="PYJ268" s="183"/>
      <c r="PYK268" s="183"/>
      <c r="PYL268" s="183"/>
      <c r="PYM268" s="183"/>
      <c r="PYN268" s="183"/>
      <c r="PYO268" s="183"/>
      <c r="PYP268" s="183"/>
      <c r="PYQ268" s="183"/>
      <c r="PYR268" s="183"/>
      <c r="PYS268" s="183"/>
      <c r="PYT268" s="183"/>
      <c r="PYU268" s="183"/>
      <c r="PYV268" s="183"/>
      <c r="PYW268" s="183"/>
      <c r="PYX268" s="183"/>
      <c r="PYY268" s="183"/>
      <c r="PYZ268" s="183"/>
      <c r="PZA268" s="183"/>
      <c r="PZB268" s="183"/>
      <c r="PZC268" s="183"/>
      <c r="PZD268" s="183"/>
      <c r="PZE268" s="183"/>
      <c r="PZF268" s="183"/>
      <c r="PZG268" s="183"/>
      <c r="PZH268" s="183"/>
      <c r="PZI268" s="183"/>
      <c r="PZJ268" s="183"/>
      <c r="PZK268" s="183"/>
      <c r="PZL268" s="183"/>
      <c r="PZM268" s="183"/>
      <c r="PZN268" s="183"/>
      <c r="PZO268" s="183"/>
      <c r="PZP268" s="183"/>
      <c r="PZQ268" s="183"/>
      <c r="PZR268" s="183"/>
      <c r="PZS268" s="183"/>
      <c r="PZT268" s="183"/>
      <c r="PZU268" s="183"/>
      <c r="PZV268" s="183"/>
      <c r="PZW268" s="183"/>
      <c r="PZX268" s="183"/>
      <c r="PZY268" s="183"/>
      <c r="PZZ268" s="183"/>
      <c r="QAA268" s="183"/>
      <c r="QAB268" s="183"/>
      <c r="QAC268" s="183"/>
      <c r="QAD268" s="183"/>
      <c r="QAE268" s="183"/>
      <c r="QAF268" s="183"/>
      <c r="QAG268" s="183"/>
      <c r="QAH268" s="183"/>
      <c r="QAI268" s="183"/>
      <c r="QAJ268" s="183"/>
      <c r="QAK268" s="183"/>
      <c r="QAL268" s="183"/>
      <c r="QAM268" s="183"/>
      <c r="QAN268" s="183"/>
      <c r="QAO268" s="183"/>
      <c r="QAP268" s="183"/>
      <c r="QAQ268" s="183"/>
      <c r="QAR268" s="183"/>
      <c r="QAS268" s="183"/>
      <c r="QAT268" s="183"/>
      <c r="QAU268" s="183"/>
      <c r="QAV268" s="183"/>
      <c r="QAW268" s="183"/>
      <c r="QAX268" s="183"/>
      <c r="QAY268" s="183"/>
      <c r="QAZ268" s="183"/>
      <c r="QBA268" s="183"/>
      <c r="QBB268" s="183"/>
      <c r="QBC268" s="183"/>
      <c r="QBD268" s="183"/>
      <c r="QBE268" s="183"/>
      <c r="QBF268" s="183"/>
      <c r="QBG268" s="183"/>
      <c r="QBH268" s="183"/>
      <c r="QBI268" s="183"/>
      <c r="QBJ268" s="183"/>
      <c r="QBK268" s="183"/>
      <c r="QBL268" s="183"/>
      <c r="QBM268" s="183"/>
      <c r="QBN268" s="183"/>
      <c r="QBO268" s="183"/>
      <c r="QBP268" s="183"/>
      <c r="QBQ268" s="183"/>
      <c r="QBR268" s="183"/>
      <c r="QBS268" s="183"/>
      <c r="QBT268" s="183"/>
      <c r="QBU268" s="183"/>
      <c r="QBV268" s="183"/>
      <c r="QBW268" s="183"/>
      <c r="QBX268" s="183"/>
      <c r="QBY268" s="183"/>
      <c r="QBZ268" s="183"/>
      <c r="QCA268" s="183"/>
      <c r="QCB268" s="183"/>
      <c r="QCC268" s="183"/>
      <c r="QCD268" s="183"/>
      <c r="QCE268" s="183"/>
      <c r="QCF268" s="183"/>
      <c r="QCG268" s="183"/>
      <c r="QCH268" s="183"/>
      <c r="QCI268" s="183"/>
      <c r="QCJ268" s="183"/>
      <c r="QCK268" s="183"/>
      <c r="QCL268" s="183"/>
      <c r="QCM268" s="183"/>
      <c r="QCN268" s="183"/>
      <c r="QCO268" s="183"/>
      <c r="QCP268" s="183"/>
      <c r="QCQ268" s="183"/>
      <c r="QCR268" s="183"/>
      <c r="QCS268" s="183"/>
      <c r="QCT268" s="183"/>
      <c r="QCU268" s="183"/>
      <c r="QCV268" s="183"/>
      <c r="QCW268" s="183"/>
      <c r="QCX268" s="183"/>
      <c r="QCY268" s="183"/>
      <c r="QCZ268" s="183"/>
      <c r="QDA268" s="183"/>
      <c r="QDB268" s="183"/>
      <c r="QDC268" s="183"/>
      <c r="QDD268" s="183"/>
      <c r="QDE268" s="183"/>
      <c r="QDF268" s="183"/>
      <c r="QDG268" s="183"/>
      <c r="QDH268" s="183"/>
      <c r="QDI268" s="183"/>
      <c r="QDJ268" s="183"/>
      <c r="QDK268" s="183"/>
      <c r="QDL268" s="183"/>
      <c r="QDM268" s="183"/>
      <c r="QDN268" s="183"/>
      <c r="QDO268" s="183"/>
      <c r="QDP268" s="183"/>
      <c r="QDQ268" s="183"/>
      <c r="QDR268" s="183"/>
      <c r="QDS268" s="183"/>
      <c r="QDT268" s="183"/>
      <c r="QDU268" s="183"/>
      <c r="QDV268" s="183"/>
      <c r="QDW268" s="183"/>
      <c r="QDX268" s="183"/>
      <c r="QDY268" s="183"/>
      <c r="QDZ268" s="183"/>
      <c r="QEA268" s="183"/>
      <c r="QEB268" s="183"/>
      <c r="QEC268" s="183"/>
      <c r="QED268" s="183"/>
      <c r="QEE268" s="183"/>
      <c r="QEF268" s="183"/>
      <c r="QEG268" s="183"/>
      <c r="QEH268" s="183"/>
      <c r="QEI268" s="183"/>
      <c r="QEJ268" s="183"/>
      <c r="QEK268" s="183"/>
      <c r="QEL268" s="183"/>
      <c r="QEM268" s="183"/>
      <c r="QEN268" s="183"/>
      <c r="QEO268" s="183"/>
      <c r="QEP268" s="183"/>
      <c r="QEQ268" s="183"/>
      <c r="QER268" s="183"/>
      <c r="QES268" s="183"/>
      <c r="QET268" s="183"/>
      <c r="QEU268" s="183"/>
      <c r="QEV268" s="183"/>
      <c r="QEW268" s="183"/>
      <c r="QEX268" s="183"/>
      <c r="QEY268" s="183"/>
      <c r="QEZ268" s="183"/>
      <c r="QFA268" s="183"/>
      <c r="QFB268" s="183"/>
      <c r="QFC268" s="183"/>
      <c r="QFD268" s="183"/>
      <c r="QFE268" s="183"/>
      <c r="QFF268" s="183"/>
      <c r="QFG268" s="183"/>
      <c r="QFH268" s="183"/>
      <c r="QFI268" s="183"/>
      <c r="QFJ268" s="183"/>
      <c r="QFK268" s="183"/>
      <c r="QFL268" s="183"/>
      <c r="QFM268" s="183"/>
      <c r="QFN268" s="183"/>
      <c r="QFO268" s="183"/>
      <c r="QFP268" s="183"/>
      <c r="QFQ268" s="183"/>
      <c r="QFR268" s="183"/>
      <c r="QFS268" s="183"/>
      <c r="QFT268" s="183"/>
      <c r="QFU268" s="183"/>
      <c r="QFV268" s="183"/>
      <c r="QFW268" s="183"/>
      <c r="QFX268" s="183"/>
      <c r="QFY268" s="183"/>
      <c r="QFZ268" s="183"/>
      <c r="QGA268" s="183"/>
      <c r="QGB268" s="183"/>
      <c r="QGC268" s="183"/>
      <c r="QGD268" s="183"/>
      <c r="QGE268" s="183"/>
      <c r="QGF268" s="183"/>
      <c r="QGG268" s="183"/>
      <c r="QGH268" s="183"/>
      <c r="QGI268" s="183"/>
      <c r="QGJ268" s="183"/>
      <c r="QGK268" s="183"/>
      <c r="QGL268" s="183"/>
      <c r="QGM268" s="183"/>
      <c r="QGN268" s="183"/>
      <c r="QGO268" s="183"/>
      <c r="QGP268" s="183"/>
      <c r="QGQ268" s="183"/>
      <c r="QGR268" s="183"/>
      <c r="QGS268" s="183"/>
      <c r="QGT268" s="183"/>
      <c r="QGU268" s="183"/>
      <c r="QGV268" s="183"/>
      <c r="QGW268" s="183"/>
      <c r="QGX268" s="183"/>
      <c r="QGY268" s="183"/>
      <c r="QGZ268" s="183"/>
      <c r="QHA268" s="183"/>
      <c r="QHB268" s="183"/>
      <c r="QHC268" s="183"/>
      <c r="QHD268" s="183"/>
      <c r="QHE268" s="183"/>
      <c r="QHF268" s="183"/>
      <c r="QHG268" s="183"/>
      <c r="QHH268" s="183"/>
      <c r="QHI268" s="183"/>
      <c r="QHJ268" s="183"/>
      <c r="QHK268" s="183"/>
      <c r="QHL268" s="183"/>
      <c r="QHM268" s="183"/>
      <c r="QHN268" s="183"/>
      <c r="QHO268" s="183"/>
      <c r="QHP268" s="183"/>
      <c r="QHQ268" s="183"/>
      <c r="QHR268" s="183"/>
      <c r="QHS268" s="183"/>
      <c r="QHT268" s="183"/>
      <c r="QHU268" s="183"/>
      <c r="QHV268" s="183"/>
      <c r="QHW268" s="183"/>
      <c r="QHX268" s="183"/>
      <c r="QHY268" s="183"/>
      <c r="QHZ268" s="183"/>
      <c r="QIA268" s="183"/>
      <c r="QIB268" s="183"/>
      <c r="QIC268" s="183"/>
      <c r="QID268" s="183"/>
      <c r="QIE268" s="183"/>
      <c r="QIF268" s="183"/>
      <c r="QIG268" s="183"/>
      <c r="QIH268" s="183"/>
      <c r="QII268" s="183"/>
      <c r="QIJ268" s="183"/>
      <c r="QIK268" s="183"/>
      <c r="QIL268" s="183"/>
      <c r="QIM268" s="183"/>
      <c r="QIN268" s="183"/>
      <c r="QIO268" s="183"/>
      <c r="QIP268" s="183"/>
      <c r="QIQ268" s="183"/>
      <c r="QIR268" s="183"/>
      <c r="QIS268" s="183"/>
      <c r="QIT268" s="183"/>
      <c r="QIU268" s="183"/>
      <c r="QIV268" s="183"/>
      <c r="QIW268" s="183"/>
      <c r="QIX268" s="183"/>
      <c r="QIY268" s="183"/>
      <c r="QIZ268" s="183"/>
      <c r="QJA268" s="183"/>
      <c r="QJB268" s="183"/>
      <c r="QJC268" s="183"/>
      <c r="QJD268" s="183"/>
      <c r="QJE268" s="183"/>
      <c r="QJF268" s="183"/>
      <c r="QJG268" s="183"/>
      <c r="QJH268" s="183"/>
      <c r="QJI268" s="183"/>
      <c r="QJJ268" s="183"/>
      <c r="QJK268" s="183"/>
      <c r="QJL268" s="183"/>
      <c r="QJM268" s="183"/>
      <c r="QJN268" s="183"/>
      <c r="QJO268" s="183"/>
      <c r="QJP268" s="183"/>
      <c r="QJQ268" s="183"/>
      <c r="QJR268" s="183"/>
      <c r="QJS268" s="183"/>
      <c r="QJT268" s="183"/>
      <c r="QJU268" s="183"/>
      <c r="QJV268" s="183"/>
      <c r="QJW268" s="183"/>
      <c r="QJX268" s="183"/>
      <c r="QJY268" s="183"/>
      <c r="QJZ268" s="183"/>
      <c r="QKA268" s="183"/>
      <c r="QKB268" s="183"/>
      <c r="QKC268" s="183"/>
      <c r="QKD268" s="183"/>
      <c r="QKE268" s="183"/>
      <c r="QKF268" s="183"/>
      <c r="QKG268" s="183"/>
      <c r="QKH268" s="183"/>
      <c r="QKI268" s="183"/>
      <c r="QKJ268" s="183"/>
      <c r="QKK268" s="183"/>
      <c r="QKL268" s="183"/>
      <c r="QKM268" s="183"/>
      <c r="QKN268" s="183"/>
      <c r="QKO268" s="183"/>
      <c r="QKP268" s="183"/>
      <c r="QKQ268" s="183"/>
      <c r="QKR268" s="183"/>
      <c r="QKS268" s="183"/>
      <c r="QKT268" s="183"/>
      <c r="QKU268" s="183"/>
      <c r="QKV268" s="183"/>
      <c r="QKW268" s="183"/>
      <c r="QKX268" s="183"/>
      <c r="QKY268" s="183"/>
      <c r="QKZ268" s="183"/>
      <c r="QLA268" s="183"/>
      <c r="QLB268" s="183"/>
      <c r="QLC268" s="183"/>
      <c r="QLD268" s="183"/>
      <c r="QLE268" s="183"/>
      <c r="QLF268" s="183"/>
      <c r="QLG268" s="183"/>
      <c r="QLH268" s="183"/>
      <c r="QLI268" s="183"/>
      <c r="QLJ268" s="183"/>
      <c r="QLK268" s="183"/>
      <c r="QLL268" s="183"/>
      <c r="QLM268" s="183"/>
      <c r="QLN268" s="183"/>
      <c r="QLO268" s="183"/>
      <c r="QLP268" s="183"/>
      <c r="QLQ268" s="183"/>
      <c r="QLR268" s="183"/>
      <c r="QLS268" s="183"/>
      <c r="QLT268" s="183"/>
      <c r="QLU268" s="183"/>
      <c r="QLV268" s="183"/>
      <c r="QLW268" s="183"/>
      <c r="QLX268" s="183"/>
      <c r="QLY268" s="183"/>
      <c r="QLZ268" s="183"/>
      <c r="QMA268" s="183"/>
      <c r="QMB268" s="183"/>
      <c r="QMC268" s="183"/>
      <c r="QMD268" s="183"/>
      <c r="QME268" s="183"/>
      <c r="QMF268" s="183"/>
      <c r="QMG268" s="183"/>
      <c r="QMH268" s="183"/>
      <c r="QMI268" s="183"/>
      <c r="QMJ268" s="183"/>
      <c r="QMK268" s="183"/>
      <c r="QML268" s="183"/>
      <c r="QMM268" s="183"/>
      <c r="QMN268" s="183"/>
      <c r="QMO268" s="183"/>
      <c r="QMP268" s="183"/>
      <c r="QMQ268" s="183"/>
      <c r="QMR268" s="183"/>
      <c r="QMS268" s="183"/>
      <c r="QMT268" s="183"/>
      <c r="QMU268" s="183"/>
      <c r="QMV268" s="183"/>
      <c r="QMW268" s="183"/>
      <c r="QMX268" s="183"/>
      <c r="QMY268" s="183"/>
      <c r="QMZ268" s="183"/>
      <c r="QNA268" s="183"/>
      <c r="QNB268" s="183"/>
      <c r="QNC268" s="183"/>
      <c r="QND268" s="183"/>
      <c r="QNE268" s="183"/>
      <c r="QNF268" s="183"/>
      <c r="QNG268" s="183"/>
      <c r="QNH268" s="183"/>
      <c r="QNI268" s="183"/>
      <c r="QNJ268" s="183"/>
      <c r="QNK268" s="183"/>
      <c r="QNL268" s="183"/>
      <c r="QNM268" s="183"/>
      <c r="QNN268" s="183"/>
      <c r="QNO268" s="183"/>
      <c r="QNP268" s="183"/>
      <c r="QNQ268" s="183"/>
      <c r="QNR268" s="183"/>
      <c r="QNS268" s="183"/>
      <c r="QNT268" s="183"/>
      <c r="QNU268" s="183"/>
      <c r="QNV268" s="183"/>
      <c r="QNW268" s="183"/>
      <c r="QNX268" s="183"/>
      <c r="QNY268" s="183"/>
      <c r="QNZ268" s="183"/>
      <c r="QOA268" s="183"/>
      <c r="QOB268" s="183"/>
      <c r="QOC268" s="183"/>
      <c r="QOD268" s="183"/>
      <c r="QOE268" s="183"/>
      <c r="QOF268" s="183"/>
      <c r="QOG268" s="183"/>
      <c r="QOH268" s="183"/>
      <c r="QOI268" s="183"/>
      <c r="QOJ268" s="183"/>
      <c r="QOK268" s="183"/>
      <c r="QOL268" s="183"/>
      <c r="QOM268" s="183"/>
      <c r="QON268" s="183"/>
      <c r="QOO268" s="183"/>
      <c r="QOP268" s="183"/>
      <c r="QOQ268" s="183"/>
      <c r="QOR268" s="183"/>
      <c r="QOS268" s="183"/>
      <c r="QOT268" s="183"/>
      <c r="QOU268" s="183"/>
      <c r="QOV268" s="183"/>
      <c r="QOW268" s="183"/>
      <c r="QOX268" s="183"/>
      <c r="QOY268" s="183"/>
      <c r="QOZ268" s="183"/>
      <c r="QPA268" s="183"/>
      <c r="QPB268" s="183"/>
      <c r="QPC268" s="183"/>
      <c r="QPD268" s="183"/>
      <c r="QPE268" s="183"/>
      <c r="QPF268" s="183"/>
      <c r="QPG268" s="183"/>
      <c r="QPH268" s="183"/>
      <c r="QPI268" s="183"/>
      <c r="QPJ268" s="183"/>
      <c r="QPK268" s="183"/>
      <c r="QPL268" s="183"/>
      <c r="QPM268" s="183"/>
      <c r="QPN268" s="183"/>
      <c r="QPO268" s="183"/>
      <c r="QPP268" s="183"/>
      <c r="QPQ268" s="183"/>
      <c r="QPR268" s="183"/>
      <c r="QPS268" s="183"/>
      <c r="QPT268" s="183"/>
      <c r="QPU268" s="183"/>
      <c r="QPV268" s="183"/>
      <c r="QPW268" s="183"/>
      <c r="QPX268" s="183"/>
      <c r="QPY268" s="183"/>
      <c r="QPZ268" s="183"/>
      <c r="QQA268" s="183"/>
      <c r="QQB268" s="183"/>
      <c r="QQC268" s="183"/>
      <c r="QQD268" s="183"/>
      <c r="QQE268" s="183"/>
      <c r="QQF268" s="183"/>
      <c r="QQG268" s="183"/>
      <c r="QQH268" s="183"/>
      <c r="QQI268" s="183"/>
      <c r="QQJ268" s="183"/>
      <c r="QQK268" s="183"/>
      <c r="QQL268" s="183"/>
      <c r="QQM268" s="183"/>
      <c r="QQN268" s="183"/>
      <c r="QQO268" s="183"/>
      <c r="QQP268" s="183"/>
      <c r="QQQ268" s="183"/>
      <c r="QQR268" s="183"/>
      <c r="QQS268" s="183"/>
      <c r="QQT268" s="183"/>
      <c r="QQU268" s="183"/>
      <c r="QQV268" s="183"/>
      <c r="QQW268" s="183"/>
      <c r="QQX268" s="183"/>
      <c r="QQY268" s="183"/>
      <c r="QQZ268" s="183"/>
      <c r="QRA268" s="183"/>
      <c r="QRB268" s="183"/>
      <c r="QRC268" s="183"/>
      <c r="QRD268" s="183"/>
      <c r="QRE268" s="183"/>
      <c r="QRF268" s="183"/>
      <c r="QRG268" s="183"/>
      <c r="QRH268" s="183"/>
      <c r="QRI268" s="183"/>
      <c r="QRJ268" s="183"/>
      <c r="QRK268" s="183"/>
      <c r="QRL268" s="183"/>
      <c r="QRM268" s="183"/>
      <c r="QRN268" s="183"/>
      <c r="QRO268" s="183"/>
      <c r="QRP268" s="183"/>
      <c r="QRQ268" s="183"/>
      <c r="QRR268" s="183"/>
      <c r="QRS268" s="183"/>
      <c r="QRT268" s="183"/>
      <c r="QRU268" s="183"/>
      <c r="QRV268" s="183"/>
      <c r="QRW268" s="183"/>
      <c r="QRX268" s="183"/>
      <c r="QRY268" s="183"/>
      <c r="QRZ268" s="183"/>
      <c r="QSA268" s="183"/>
      <c r="QSB268" s="183"/>
      <c r="QSC268" s="183"/>
      <c r="QSD268" s="183"/>
      <c r="QSE268" s="183"/>
      <c r="QSF268" s="183"/>
      <c r="QSG268" s="183"/>
      <c r="QSH268" s="183"/>
      <c r="QSI268" s="183"/>
      <c r="QSJ268" s="183"/>
      <c r="QSK268" s="183"/>
      <c r="QSL268" s="183"/>
      <c r="QSM268" s="183"/>
      <c r="QSN268" s="183"/>
      <c r="QSO268" s="183"/>
      <c r="QSP268" s="183"/>
      <c r="QSQ268" s="183"/>
      <c r="QSR268" s="183"/>
      <c r="QSS268" s="183"/>
      <c r="QST268" s="183"/>
      <c r="QSU268" s="183"/>
      <c r="QSV268" s="183"/>
      <c r="QSW268" s="183"/>
      <c r="QSX268" s="183"/>
      <c r="QSY268" s="183"/>
      <c r="QSZ268" s="183"/>
      <c r="QTA268" s="183"/>
      <c r="QTB268" s="183"/>
      <c r="QTC268" s="183"/>
      <c r="QTD268" s="183"/>
      <c r="QTE268" s="183"/>
      <c r="QTF268" s="183"/>
      <c r="QTG268" s="183"/>
      <c r="QTH268" s="183"/>
      <c r="QTI268" s="183"/>
      <c r="QTJ268" s="183"/>
      <c r="QTK268" s="183"/>
      <c r="QTL268" s="183"/>
      <c r="QTM268" s="183"/>
      <c r="QTN268" s="183"/>
      <c r="QTO268" s="183"/>
      <c r="QTP268" s="183"/>
      <c r="QTQ268" s="183"/>
      <c r="QTR268" s="183"/>
      <c r="QTS268" s="183"/>
      <c r="QTT268" s="183"/>
      <c r="QTU268" s="183"/>
      <c r="QTV268" s="183"/>
      <c r="QTW268" s="183"/>
      <c r="QTX268" s="183"/>
      <c r="QTY268" s="183"/>
      <c r="QTZ268" s="183"/>
      <c r="QUA268" s="183"/>
      <c r="QUB268" s="183"/>
      <c r="QUC268" s="183"/>
      <c r="QUD268" s="183"/>
      <c r="QUE268" s="183"/>
      <c r="QUF268" s="183"/>
      <c r="QUG268" s="183"/>
      <c r="QUH268" s="183"/>
      <c r="QUI268" s="183"/>
      <c r="QUJ268" s="183"/>
      <c r="QUK268" s="183"/>
      <c r="QUL268" s="183"/>
      <c r="QUM268" s="183"/>
      <c r="QUN268" s="183"/>
      <c r="QUO268" s="183"/>
      <c r="QUP268" s="183"/>
      <c r="QUQ268" s="183"/>
      <c r="QUR268" s="183"/>
      <c r="QUS268" s="183"/>
      <c r="QUT268" s="183"/>
      <c r="QUU268" s="183"/>
      <c r="QUV268" s="183"/>
      <c r="QUW268" s="183"/>
      <c r="QUX268" s="183"/>
      <c r="QUY268" s="183"/>
      <c r="QUZ268" s="183"/>
      <c r="QVA268" s="183"/>
      <c r="QVB268" s="183"/>
      <c r="QVC268" s="183"/>
      <c r="QVD268" s="183"/>
      <c r="QVE268" s="183"/>
      <c r="QVF268" s="183"/>
      <c r="QVG268" s="183"/>
      <c r="QVH268" s="183"/>
      <c r="QVI268" s="183"/>
      <c r="QVJ268" s="183"/>
      <c r="QVK268" s="183"/>
      <c r="QVL268" s="183"/>
      <c r="QVM268" s="183"/>
      <c r="QVN268" s="183"/>
      <c r="QVO268" s="183"/>
      <c r="QVP268" s="183"/>
      <c r="QVQ268" s="183"/>
      <c r="QVR268" s="183"/>
      <c r="QVS268" s="183"/>
      <c r="QVT268" s="183"/>
      <c r="QVU268" s="183"/>
      <c r="QVV268" s="183"/>
      <c r="QVW268" s="183"/>
      <c r="QVX268" s="183"/>
      <c r="QVY268" s="183"/>
      <c r="QVZ268" s="183"/>
      <c r="QWA268" s="183"/>
      <c r="QWB268" s="183"/>
      <c r="QWC268" s="183"/>
      <c r="QWD268" s="183"/>
      <c r="QWE268" s="183"/>
      <c r="QWF268" s="183"/>
      <c r="QWG268" s="183"/>
      <c r="QWH268" s="183"/>
      <c r="QWI268" s="183"/>
      <c r="QWJ268" s="183"/>
      <c r="QWK268" s="183"/>
      <c r="QWL268" s="183"/>
      <c r="QWM268" s="183"/>
      <c r="QWN268" s="183"/>
      <c r="QWO268" s="183"/>
      <c r="QWP268" s="183"/>
      <c r="QWQ268" s="183"/>
      <c r="QWR268" s="183"/>
      <c r="QWS268" s="183"/>
      <c r="QWT268" s="183"/>
      <c r="QWU268" s="183"/>
      <c r="QWV268" s="183"/>
      <c r="QWW268" s="183"/>
      <c r="QWX268" s="183"/>
      <c r="QWY268" s="183"/>
      <c r="QWZ268" s="183"/>
      <c r="QXA268" s="183"/>
      <c r="QXB268" s="183"/>
      <c r="QXC268" s="183"/>
      <c r="QXD268" s="183"/>
      <c r="QXE268" s="183"/>
      <c r="QXF268" s="183"/>
      <c r="QXG268" s="183"/>
      <c r="QXH268" s="183"/>
      <c r="QXI268" s="183"/>
      <c r="QXJ268" s="183"/>
      <c r="QXK268" s="183"/>
      <c r="QXL268" s="183"/>
      <c r="QXM268" s="183"/>
      <c r="QXN268" s="183"/>
      <c r="QXO268" s="183"/>
      <c r="QXP268" s="183"/>
      <c r="QXQ268" s="183"/>
      <c r="QXR268" s="183"/>
      <c r="QXS268" s="183"/>
      <c r="QXT268" s="183"/>
      <c r="QXU268" s="183"/>
      <c r="QXV268" s="183"/>
      <c r="QXW268" s="183"/>
      <c r="QXX268" s="183"/>
      <c r="QXY268" s="183"/>
      <c r="QXZ268" s="183"/>
      <c r="QYA268" s="183"/>
      <c r="QYB268" s="183"/>
      <c r="QYC268" s="183"/>
      <c r="QYD268" s="183"/>
      <c r="QYE268" s="183"/>
      <c r="QYF268" s="183"/>
      <c r="QYG268" s="183"/>
      <c r="QYH268" s="183"/>
      <c r="QYI268" s="183"/>
      <c r="QYJ268" s="183"/>
      <c r="QYK268" s="183"/>
      <c r="QYL268" s="183"/>
      <c r="QYM268" s="183"/>
      <c r="QYN268" s="183"/>
      <c r="QYO268" s="183"/>
      <c r="QYP268" s="183"/>
      <c r="QYQ268" s="183"/>
      <c r="QYR268" s="183"/>
      <c r="QYS268" s="183"/>
      <c r="QYT268" s="183"/>
      <c r="QYU268" s="183"/>
      <c r="QYV268" s="183"/>
      <c r="QYW268" s="183"/>
      <c r="QYX268" s="183"/>
      <c r="QYY268" s="183"/>
      <c r="QYZ268" s="183"/>
      <c r="QZA268" s="183"/>
      <c r="QZB268" s="183"/>
      <c r="QZC268" s="183"/>
      <c r="QZD268" s="183"/>
      <c r="QZE268" s="183"/>
      <c r="QZF268" s="183"/>
      <c r="QZG268" s="183"/>
      <c r="QZH268" s="183"/>
      <c r="QZI268" s="183"/>
      <c r="QZJ268" s="183"/>
      <c r="QZK268" s="183"/>
      <c r="QZL268" s="183"/>
      <c r="QZM268" s="183"/>
      <c r="QZN268" s="183"/>
      <c r="QZO268" s="183"/>
      <c r="QZP268" s="183"/>
      <c r="QZQ268" s="183"/>
      <c r="QZR268" s="183"/>
      <c r="QZS268" s="183"/>
      <c r="QZT268" s="183"/>
      <c r="QZU268" s="183"/>
      <c r="QZV268" s="183"/>
      <c r="QZW268" s="183"/>
      <c r="QZX268" s="183"/>
      <c r="QZY268" s="183"/>
      <c r="QZZ268" s="183"/>
      <c r="RAA268" s="183"/>
      <c r="RAB268" s="183"/>
      <c r="RAC268" s="183"/>
      <c r="RAD268" s="183"/>
      <c r="RAE268" s="183"/>
      <c r="RAF268" s="183"/>
      <c r="RAG268" s="183"/>
      <c r="RAH268" s="183"/>
      <c r="RAI268" s="183"/>
      <c r="RAJ268" s="183"/>
      <c r="RAK268" s="183"/>
      <c r="RAL268" s="183"/>
      <c r="RAM268" s="183"/>
      <c r="RAN268" s="183"/>
      <c r="RAO268" s="183"/>
      <c r="RAP268" s="183"/>
      <c r="RAQ268" s="183"/>
      <c r="RAR268" s="183"/>
      <c r="RAS268" s="183"/>
      <c r="RAT268" s="183"/>
      <c r="RAU268" s="183"/>
      <c r="RAV268" s="183"/>
      <c r="RAW268" s="183"/>
      <c r="RAX268" s="183"/>
      <c r="RAY268" s="183"/>
      <c r="RAZ268" s="183"/>
      <c r="RBA268" s="183"/>
      <c r="RBB268" s="183"/>
      <c r="RBC268" s="183"/>
      <c r="RBD268" s="183"/>
      <c r="RBE268" s="183"/>
      <c r="RBF268" s="183"/>
      <c r="RBG268" s="183"/>
      <c r="RBH268" s="183"/>
      <c r="RBI268" s="183"/>
      <c r="RBJ268" s="183"/>
      <c r="RBK268" s="183"/>
      <c r="RBL268" s="183"/>
      <c r="RBM268" s="183"/>
      <c r="RBN268" s="183"/>
      <c r="RBO268" s="183"/>
      <c r="RBP268" s="183"/>
      <c r="RBQ268" s="183"/>
      <c r="RBR268" s="183"/>
      <c r="RBS268" s="183"/>
      <c r="RBT268" s="183"/>
      <c r="RBU268" s="183"/>
      <c r="RBV268" s="183"/>
      <c r="RBW268" s="183"/>
      <c r="RBX268" s="183"/>
      <c r="RBY268" s="183"/>
      <c r="RBZ268" s="183"/>
      <c r="RCA268" s="183"/>
      <c r="RCB268" s="183"/>
      <c r="RCC268" s="183"/>
      <c r="RCD268" s="183"/>
      <c r="RCE268" s="183"/>
      <c r="RCF268" s="183"/>
      <c r="RCG268" s="183"/>
      <c r="RCH268" s="183"/>
      <c r="RCI268" s="183"/>
      <c r="RCJ268" s="183"/>
      <c r="RCK268" s="183"/>
      <c r="RCL268" s="183"/>
      <c r="RCM268" s="183"/>
      <c r="RCN268" s="183"/>
      <c r="RCO268" s="183"/>
      <c r="RCP268" s="183"/>
      <c r="RCQ268" s="183"/>
      <c r="RCR268" s="183"/>
      <c r="RCS268" s="183"/>
      <c r="RCT268" s="183"/>
      <c r="RCU268" s="183"/>
      <c r="RCV268" s="183"/>
      <c r="RCW268" s="183"/>
      <c r="RCX268" s="183"/>
      <c r="RCY268" s="183"/>
      <c r="RCZ268" s="183"/>
      <c r="RDA268" s="183"/>
      <c r="RDB268" s="183"/>
      <c r="RDC268" s="183"/>
      <c r="RDD268" s="183"/>
      <c r="RDE268" s="183"/>
      <c r="RDF268" s="183"/>
      <c r="RDG268" s="183"/>
      <c r="RDH268" s="183"/>
      <c r="RDI268" s="183"/>
      <c r="RDJ268" s="183"/>
      <c r="RDK268" s="183"/>
      <c r="RDL268" s="183"/>
      <c r="RDM268" s="183"/>
      <c r="RDN268" s="183"/>
      <c r="RDO268" s="183"/>
      <c r="RDP268" s="183"/>
      <c r="RDQ268" s="183"/>
      <c r="RDR268" s="183"/>
      <c r="RDS268" s="183"/>
      <c r="RDT268" s="183"/>
      <c r="RDU268" s="183"/>
      <c r="RDV268" s="183"/>
      <c r="RDW268" s="183"/>
      <c r="RDX268" s="183"/>
      <c r="RDY268" s="183"/>
      <c r="RDZ268" s="183"/>
      <c r="REA268" s="183"/>
      <c r="REB268" s="183"/>
      <c r="REC268" s="183"/>
      <c r="RED268" s="183"/>
      <c r="REE268" s="183"/>
      <c r="REF268" s="183"/>
      <c r="REG268" s="183"/>
      <c r="REH268" s="183"/>
      <c r="REI268" s="183"/>
      <c r="REJ268" s="183"/>
      <c r="REK268" s="183"/>
      <c r="REL268" s="183"/>
      <c r="REM268" s="183"/>
      <c r="REN268" s="183"/>
      <c r="REO268" s="183"/>
      <c r="REP268" s="183"/>
      <c r="REQ268" s="183"/>
      <c r="RER268" s="183"/>
      <c r="RES268" s="183"/>
      <c r="RET268" s="183"/>
      <c r="REU268" s="183"/>
      <c r="REV268" s="183"/>
      <c r="REW268" s="183"/>
      <c r="REX268" s="183"/>
      <c r="REY268" s="183"/>
      <c r="REZ268" s="183"/>
      <c r="RFA268" s="183"/>
      <c r="RFB268" s="183"/>
      <c r="RFC268" s="183"/>
      <c r="RFD268" s="183"/>
      <c r="RFE268" s="183"/>
      <c r="RFF268" s="183"/>
      <c r="RFG268" s="183"/>
      <c r="RFH268" s="183"/>
      <c r="RFI268" s="183"/>
      <c r="RFJ268" s="183"/>
      <c r="RFK268" s="183"/>
      <c r="RFL268" s="183"/>
      <c r="RFM268" s="183"/>
      <c r="RFN268" s="183"/>
      <c r="RFO268" s="183"/>
      <c r="RFP268" s="183"/>
      <c r="RFQ268" s="183"/>
      <c r="RFR268" s="183"/>
      <c r="RFS268" s="183"/>
      <c r="RFT268" s="183"/>
      <c r="RFU268" s="183"/>
      <c r="RFV268" s="183"/>
      <c r="RFW268" s="183"/>
      <c r="RFX268" s="183"/>
      <c r="RFY268" s="183"/>
      <c r="RFZ268" s="183"/>
      <c r="RGA268" s="183"/>
      <c r="RGB268" s="183"/>
      <c r="RGC268" s="183"/>
      <c r="RGD268" s="183"/>
      <c r="RGE268" s="183"/>
      <c r="RGF268" s="183"/>
      <c r="RGG268" s="183"/>
      <c r="RGH268" s="183"/>
      <c r="RGI268" s="183"/>
      <c r="RGJ268" s="183"/>
      <c r="RGK268" s="183"/>
      <c r="RGL268" s="183"/>
      <c r="RGM268" s="183"/>
      <c r="RGN268" s="183"/>
      <c r="RGO268" s="183"/>
      <c r="RGP268" s="183"/>
      <c r="RGQ268" s="183"/>
      <c r="RGR268" s="183"/>
      <c r="RGS268" s="183"/>
      <c r="RGT268" s="183"/>
      <c r="RGU268" s="183"/>
      <c r="RGV268" s="183"/>
      <c r="RGW268" s="183"/>
      <c r="RGX268" s="183"/>
      <c r="RGY268" s="183"/>
      <c r="RGZ268" s="183"/>
      <c r="RHA268" s="183"/>
      <c r="RHB268" s="183"/>
      <c r="RHC268" s="183"/>
      <c r="RHD268" s="183"/>
      <c r="RHE268" s="183"/>
      <c r="RHF268" s="183"/>
      <c r="RHG268" s="183"/>
      <c r="RHH268" s="183"/>
      <c r="RHI268" s="183"/>
      <c r="RHJ268" s="183"/>
      <c r="RHK268" s="183"/>
      <c r="RHL268" s="183"/>
      <c r="RHM268" s="183"/>
      <c r="RHN268" s="183"/>
      <c r="RHO268" s="183"/>
      <c r="RHP268" s="183"/>
      <c r="RHQ268" s="183"/>
      <c r="RHR268" s="183"/>
      <c r="RHS268" s="183"/>
      <c r="RHT268" s="183"/>
      <c r="RHU268" s="183"/>
      <c r="RHV268" s="183"/>
      <c r="RHW268" s="183"/>
      <c r="RHX268" s="183"/>
      <c r="RHY268" s="183"/>
      <c r="RHZ268" s="183"/>
      <c r="RIA268" s="183"/>
      <c r="RIB268" s="183"/>
      <c r="RIC268" s="183"/>
      <c r="RID268" s="183"/>
      <c r="RIE268" s="183"/>
      <c r="RIF268" s="183"/>
      <c r="RIG268" s="183"/>
      <c r="RIH268" s="183"/>
      <c r="RII268" s="183"/>
      <c r="RIJ268" s="183"/>
      <c r="RIK268" s="183"/>
      <c r="RIL268" s="183"/>
      <c r="RIM268" s="183"/>
      <c r="RIN268" s="183"/>
      <c r="RIO268" s="183"/>
      <c r="RIP268" s="183"/>
      <c r="RIQ268" s="183"/>
      <c r="RIR268" s="183"/>
      <c r="RIS268" s="183"/>
      <c r="RIT268" s="183"/>
      <c r="RIU268" s="183"/>
      <c r="RIV268" s="183"/>
      <c r="RIW268" s="183"/>
      <c r="RIX268" s="183"/>
      <c r="RIY268" s="183"/>
      <c r="RIZ268" s="183"/>
      <c r="RJA268" s="183"/>
      <c r="RJB268" s="183"/>
      <c r="RJC268" s="183"/>
      <c r="RJD268" s="183"/>
      <c r="RJE268" s="183"/>
      <c r="RJF268" s="183"/>
      <c r="RJG268" s="183"/>
      <c r="RJH268" s="183"/>
      <c r="RJI268" s="183"/>
      <c r="RJJ268" s="183"/>
      <c r="RJK268" s="183"/>
      <c r="RJL268" s="183"/>
      <c r="RJM268" s="183"/>
      <c r="RJN268" s="183"/>
      <c r="RJO268" s="183"/>
      <c r="RJP268" s="183"/>
      <c r="RJQ268" s="183"/>
      <c r="RJR268" s="183"/>
      <c r="RJS268" s="183"/>
      <c r="RJT268" s="183"/>
      <c r="RJU268" s="183"/>
      <c r="RJV268" s="183"/>
      <c r="RJW268" s="183"/>
      <c r="RJX268" s="183"/>
      <c r="RJY268" s="183"/>
      <c r="RJZ268" s="183"/>
      <c r="RKA268" s="183"/>
      <c r="RKB268" s="183"/>
      <c r="RKC268" s="183"/>
      <c r="RKD268" s="183"/>
      <c r="RKE268" s="183"/>
      <c r="RKF268" s="183"/>
      <c r="RKG268" s="183"/>
      <c r="RKH268" s="183"/>
      <c r="RKI268" s="183"/>
      <c r="RKJ268" s="183"/>
      <c r="RKK268" s="183"/>
      <c r="RKL268" s="183"/>
      <c r="RKM268" s="183"/>
      <c r="RKN268" s="183"/>
      <c r="RKO268" s="183"/>
      <c r="RKP268" s="183"/>
      <c r="RKQ268" s="183"/>
      <c r="RKR268" s="183"/>
      <c r="RKS268" s="183"/>
      <c r="RKT268" s="183"/>
      <c r="RKU268" s="183"/>
      <c r="RKV268" s="183"/>
      <c r="RKW268" s="183"/>
      <c r="RKX268" s="183"/>
      <c r="RKY268" s="183"/>
      <c r="RKZ268" s="183"/>
      <c r="RLA268" s="183"/>
      <c r="RLB268" s="183"/>
      <c r="RLC268" s="183"/>
      <c r="RLD268" s="183"/>
      <c r="RLE268" s="183"/>
      <c r="RLF268" s="183"/>
      <c r="RLG268" s="183"/>
      <c r="RLH268" s="183"/>
      <c r="RLI268" s="183"/>
      <c r="RLJ268" s="183"/>
      <c r="RLK268" s="183"/>
      <c r="RLL268" s="183"/>
      <c r="RLM268" s="183"/>
      <c r="RLN268" s="183"/>
      <c r="RLO268" s="183"/>
      <c r="RLP268" s="183"/>
      <c r="RLQ268" s="183"/>
      <c r="RLR268" s="183"/>
      <c r="RLS268" s="183"/>
      <c r="RLT268" s="183"/>
      <c r="RLU268" s="183"/>
      <c r="RLV268" s="183"/>
      <c r="RLW268" s="183"/>
      <c r="RLX268" s="183"/>
      <c r="RLY268" s="183"/>
      <c r="RLZ268" s="183"/>
      <c r="RMA268" s="183"/>
      <c r="RMB268" s="183"/>
      <c r="RMC268" s="183"/>
      <c r="RMD268" s="183"/>
      <c r="RME268" s="183"/>
      <c r="RMF268" s="183"/>
      <c r="RMG268" s="183"/>
      <c r="RMH268" s="183"/>
      <c r="RMI268" s="183"/>
      <c r="RMJ268" s="183"/>
      <c r="RMK268" s="183"/>
      <c r="RML268" s="183"/>
      <c r="RMM268" s="183"/>
      <c r="RMN268" s="183"/>
      <c r="RMO268" s="183"/>
      <c r="RMP268" s="183"/>
      <c r="RMQ268" s="183"/>
      <c r="RMR268" s="183"/>
      <c r="RMS268" s="183"/>
      <c r="RMT268" s="183"/>
      <c r="RMU268" s="183"/>
      <c r="RMV268" s="183"/>
      <c r="RMW268" s="183"/>
      <c r="RMX268" s="183"/>
      <c r="RMY268" s="183"/>
      <c r="RMZ268" s="183"/>
      <c r="RNA268" s="183"/>
      <c r="RNB268" s="183"/>
      <c r="RNC268" s="183"/>
      <c r="RND268" s="183"/>
      <c r="RNE268" s="183"/>
      <c r="RNF268" s="183"/>
      <c r="RNG268" s="183"/>
      <c r="RNH268" s="183"/>
      <c r="RNI268" s="183"/>
      <c r="RNJ268" s="183"/>
      <c r="RNK268" s="183"/>
      <c r="RNL268" s="183"/>
      <c r="RNM268" s="183"/>
      <c r="RNN268" s="183"/>
      <c r="RNO268" s="183"/>
      <c r="RNP268" s="183"/>
      <c r="RNQ268" s="183"/>
      <c r="RNR268" s="183"/>
      <c r="RNS268" s="183"/>
      <c r="RNT268" s="183"/>
      <c r="RNU268" s="183"/>
      <c r="RNV268" s="183"/>
      <c r="RNW268" s="183"/>
      <c r="RNX268" s="183"/>
      <c r="RNY268" s="183"/>
      <c r="RNZ268" s="183"/>
      <c r="ROA268" s="183"/>
      <c r="ROB268" s="183"/>
      <c r="ROC268" s="183"/>
      <c r="ROD268" s="183"/>
      <c r="ROE268" s="183"/>
      <c r="ROF268" s="183"/>
      <c r="ROG268" s="183"/>
      <c r="ROH268" s="183"/>
      <c r="ROI268" s="183"/>
      <c r="ROJ268" s="183"/>
      <c r="ROK268" s="183"/>
      <c r="ROL268" s="183"/>
      <c r="ROM268" s="183"/>
      <c r="RON268" s="183"/>
      <c r="ROO268" s="183"/>
      <c r="ROP268" s="183"/>
      <c r="ROQ268" s="183"/>
      <c r="ROR268" s="183"/>
      <c r="ROS268" s="183"/>
      <c r="ROT268" s="183"/>
      <c r="ROU268" s="183"/>
      <c r="ROV268" s="183"/>
      <c r="ROW268" s="183"/>
      <c r="ROX268" s="183"/>
      <c r="ROY268" s="183"/>
      <c r="ROZ268" s="183"/>
      <c r="RPA268" s="183"/>
      <c r="RPB268" s="183"/>
      <c r="RPC268" s="183"/>
      <c r="RPD268" s="183"/>
      <c r="RPE268" s="183"/>
      <c r="RPF268" s="183"/>
      <c r="RPG268" s="183"/>
      <c r="RPH268" s="183"/>
      <c r="RPI268" s="183"/>
      <c r="RPJ268" s="183"/>
      <c r="RPK268" s="183"/>
      <c r="RPL268" s="183"/>
      <c r="RPM268" s="183"/>
      <c r="RPN268" s="183"/>
      <c r="RPO268" s="183"/>
      <c r="RPP268" s="183"/>
      <c r="RPQ268" s="183"/>
      <c r="RPR268" s="183"/>
      <c r="RPS268" s="183"/>
      <c r="RPT268" s="183"/>
      <c r="RPU268" s="183"/>
      <c r="RPV268" s="183"/>
      <c r="RPW268" s="183"/>
      <c r="RPX268" s="183"/>
      <c r="RPY268" s="183"/>
      <c r="RPZ268" s="183"/>
      <c r="RQA268" s="183"/>
      <c r="RQB268" s="183"/>
      <c r="RQC268" s="183"/>
      <c r="RQD268" s="183"/>
      <c r="RQE268" s="183"/>
      <c r="RQF268" s="183"/>
      <c r="RQG268" s="183"/>
      <c r="RQH268" s="183"/>
      <c r="RQI268" s="183"/>
      <c r="RQJ268" s="183"/>
      <c r="RQK268" s="183"/>
      <c r="RQL268" s="183"/>
      <c r="RQM268" s="183"/>
      <c r="RQN268" s="183"/>
      <c r="RQO268" s="183"/>
      <c r="RQP268" s="183"/>
      <c r="RQQ268" s="183"/>
      <c r="RQR268" s="183"/>
      <c r="RQS268" s="183"/>
      <c r="RQT268" s="183"/>
      <c r="RQU268" s="183"/>
      <c r="RQV268" s="183"/>
      <c r="RQW268" s="183"/>
      <c r="RQX268" s="183"/>
      <c r="RQY268" s="183"/>
      <c r="RQZ268" s="183"/>
      <c r="RRA268" s="183"/>
      <c r="RRB268" s="183"/>
      <c r="RRC268" s="183"/>
      <c r="RRD268" s="183"/>
      <c r="RRE268" s="183"/>
      <c r="RRF268" s="183"/>
      <c r="RRG268" s="183"/>
      <c r="RRH268" s="183"/>
      <c r="RRI268" s="183"/>
      <c r="RRJ268" s="183"/>
      <c r="RRK268" s="183"/>
      <c r="RRL268" s="183"/>
      <c r="RRM268" s="183"/>
      <c r="RRN268" s="183"/>
      <c r="RRO268" s="183"/>
      <c r="RRP268" s="183"/>
      <c r="RRQ268" s="183"/>
      <c r="RRR268" s="183"/>
      <c r="RRS268" s="183"/>
      <c r="RRT268" s="183"/>
      <c r="RRU268" s="183"/>
      <c r="RRV268" s="183"/>
      <c r="RRW268" s="183"/>
      <c r="RRX268" s="183"/>
      <c r="RRY268" s="183"/>
      <c r="RRZ268" s="183"/>
      <c r="RSA268" s="183"/>
      <c r="RSB268" s="183"/>
      <c r="RSC268" s="183"/>
      <c r="RSD268" s="183"/>
      <c r="RSE268" s="183"/>
      <c r="RSF268" s="183"/>
      <c r="RSG268" s="183"/>
      <c r="RSH268" s="183"/>
      <c r="RSI268" s="183"/>
      <c r="RSJ268" s="183"/>
      <c r="RSK268" s="183"/>
      <c r="RSL268" s="183"/>
      <c r="RSM268" s="183"/>
      <c r="RSN268" s="183"/>
      <c r="RSO268" s="183"/>
      <c r="RSP268" s="183"/>
      <c r="RSQ268" s="183"/>
      <c r="RSR268" s="183"/>
      <c r="RSS268" s="183"/>
      <c r="RST268" s="183"/>
      <c r="RSU268" s="183"/>
      <c r="RSV268" s="183"/>
      <c r="RSW268" s="183"/>
      <c r="RSX268" s="183"/>
      <c r="RSY268" s="183"/>
      <c r="RSZ268" s="183"/>
      <c r="RTA268" s="183"/>
      <c r="RTB268" s="183"/>
      <c r="RTC268" s="183"/>
      <c r="RTD268" s="183"/>
      <c r="RTE268" s="183"/>
      <c r="RTF268" s="183"/>
      <c r="RTG268" s="183"/>
      <c r="RTH268" s="183"/>
      <c r="RTI268" s="183"/>
      <c r="RTJ268" s="183"/>
      <c r="RTK268" s="183"/>
      <c r="RTL268" s="183"/>
      <c r="RTM268" s="183"/>
      <c r="RTN268" s="183"/>
      <c r="RTO268" s="183"/>
      <c r="RTP268" s="183"/>
      <c r="RTQ268" s="183"/>
      <c r="RTR268" s="183"/>
      <c r="RTS268" s="183"/>
      <c r="RTT268" s="183"/>
      <c r="RTU268" s="183"/>
      <c r="RTV268" s="183"/>
      <c r="RTW268" s="183"/>
      <c r="RTX268" s="183"/>
      <c r="RTY268" s="183"/>
      <c r="RTZ268" s="183"/>
      <c r="RUA268" s="183"/>
      <c r="RUB268" s="183"/>
      <c r="RUC268" s="183"/>
      <c r="RUD268" s="183"/>
      <c r="RUE268" s="183"/>
      <c r="RUF268" s="183"/>
      <c r="RUG268" s="183"/>
      <c r="RUH268" s="183"/>
      <c r="RUI268" s="183"/>
      <c r="RUJ268" s="183"/>
      <c r="RUK268" s="183"/>
      <c r="RUL268" s="183"/>
      <c r="RUM268" s="183"/>
      <c r="RUN268" s="183"/>
      <c r="RUO268" s="183"/>
      <c r="RUP268" s="183"/>
      <c r="RUQ268" s="183"/>
      <c r="RUR268" s="183"/>
      <c r="RUS268" s="183"/>
      <c r="RUT268" s="183"/>
      <c r="RUU268" s="183"/>
      <c r="RUV268" s="183"/>
      <c r="RUW268" s="183"/>
      <c r="RUX268" s="183"/>
      <c r="RUY268" s="183"/>
      <c r="RUZ268" s="183"/>
      <c r="RVA268" s="183"/>
      <c r="RVB268" s="183"/>
      <c r="RVC268" s="183"/>
      <c r="RVD268" s="183"/>
      <c r="RVE268" s="183"/>
      <c r="RVF268" s="183"/>
      <c r="RVG268" s="183"/>
      <c r="RVH268" s="183"/>
      <c r="RVI268" s="183"/>
      <c r="RVJ268" s="183"/>
      <c r="RVK268" s="183"/>
      <c r="RVL268" s="183"/>
      <c r="RVM268" s="183"/>
      <c r="RVN268" s="183"/>
      <c r="RVO268" s="183"/>
      <c r="RVP268" s="183"/>
      <c r="RVQ268" s="183"/>
      <c r="RVR268" s="183"/>
      <c r="RVS268" s="183"/>
      <c r="RVT268" s="183"/>
      <c r="RVU268" s="183"/>
      <c r="RVV268" s="183"/>
      <c r="RVW268" s="183"/>
      <c r="RVX268" s="183"/>
      <c r="RVY268" s="183"/>
      <c r="RVZ268" s="183"/>
      <c r="RWA268" s="183"/>
      <c r="RWB268" s="183"/>
      <c r="RWC268" s="183"/>
      <c r="RWD268" s="183"/>
      <c r="RWE268" s="183"/>
      <c r="RWF268" s="183"/>
      <c r="RWG268" s="183"/>
      <c r="RWH268" s="183"/>
      <c r="RWI268" s="183"/>
      <c r="RWJ268" s="183"/>
      <c r="RWK268" s="183"/>
      <c r="RWL268" s="183"/>
      <c r="RWM268" s="183"/>
      <c r="RWN268" s="183"/>
      <c r="RWO268" s="183"/>
      <c r="RWP268" s="183"/>
      <c r="RWQ268" s="183"/>
      <c r="RWR268" s="183"/>
      <c r="RWS268" s="183"/>
      <c r="RWT268" s="183"/>
      <c r="RWU268" s="183"/>
      <c r="RWV268" s="183"/>
      <c r="RWW268" s="183"/>
      <c r="RWX268" s="183"/>
      <c r="RWY268" s="183"/>
      <c r="RWZ268" s="183"/>
      <c r="RXA268" s="183"/>
      <c r="RXB268" s="183"/>
      <c r="RXC268" s="183"/>
      <c r="RXD268" s="183"/>
      <c r="RXE268" s="183"/>
      <c r="RXF268" s="183"/>
      <c r="RXG268" s="183"/>
      <c r="RXH268" s="183"/>
      <c r="RXI268" s="183"/>
      <c r="RXJ268" s="183"/>
      <c r="RXK268" s="183"/>
      <c r="RXL268" s="183"/>
      <c r="RXM268" s="183"/>
      <c r="RXN268" s="183"/>
      <c r="RXO268" s="183"/>
      <c r="RXP268" s="183"/>
      <c r="RXQ268" s="183"/>
      <c r="RXR268" s="183"/>
      <c r="RXS268" s="183"/>
      <c r="RXT268" s="183"/>
      <c r="RXU268" s="183"/>
      <c r="RXV268" s="183"/>
      <c r="RXW268" s="183"/>
      <c r="RXX268" s="183"/>
      <c r="RXY268" s="183"/>
      <c r="RXZ268" s="183"/>
      <c r="RYA268" s="183"/>
      <c r="RYB268" s="183"/>
      <c r="RYC268" s="183"/>
      <c r="RYD268" s="183"/>
      <c r="RYE268" s="183"/>
      <c r="RYF268" s="183"/>
      <c r="RYG268" s="183"/>
      <c r="RYH268" s="183"/>
      <c r="RYI268" s="183"/>
      <c r="RYJ268" s="183"/>
      <c r="RYK268" s="183"/>
      <c r="RYL268" s="183"/>
      <c r="RYM268" s="183"/>
      <c r="RYN268" s="183"/>
      <c r="RYO268" s="183"/>
      <c r="RYP268" s="183"/>
      <c r="RYQ268" s="183"/>
      <c r="RYR268" s="183"/>
      <c r="RYS268" s="183"/>
      <c r="RYT268" s="183"/>
      <c r="RYU268" s="183"/>
      <c r="RYV268" s="183"/>
      <c r="RYW268" s="183"/>
      <c r="RYX268" s="183"/>
      <c r="RYY268" s="183"/>
      <c r="RYZ268" s="183"/>
      <c r="RZA268" s="183"/>
      <c r="RZB268" s="183"/>
      <c r="RZC268" s="183"/>
      <c r="RZD268" s="183"/>
      <c r="RZE268" s="183"/>
      <c r="RZF268" s="183"/>
      <c r="RZG268" s="183"/>
      <c r="RZH268" s="183"/>
      <c r="RZI268" s="183"/>
      <c r="RZJ268" s="183"/>
      <c r="RZK268" s="183"/>
      <c r="RZL268" s="183"/>
      <c r="RZM268" s="183"/>
      <c r="RZN268" s="183"/>
      <c r="RZO268" s="183"/>
      <c r="RZP268" s="183"/>
      <c r="RZQ268" s="183"/>
      <c r="RZR268" s="183"/>
      <c r="RZS268" s="183"/>
      <c r="RZT268" s="183"/>
      <c r="RZU268" s="183"/>
      <c r="RZV268" s="183"/>
      <c r="RZW268" s="183"/>
      <c r="RZX268" s="183"/>
      <c r="RZY268" s="183"/>
      <c r="RZZ268" s="183"/>
      <c r="SAA268" s="183"/>
      <c r="SAB268" s="183"/>
      <c r="SAC268" s="183"/>
      <c r="SAD268" s="183"/>
      <c r="SAE268" s="183"/>
      <c r="SAF268" s="183"/>
      <c r="SAG268" s="183"/>
      <c r="SAH268" s="183"/>
      <c r="SAI268" s="183"/>
      <c r="SAJ268" s="183"/>
      <c r="SAK268" s="183"/>
      <c r="SAL268" s="183"/>
      <c r="SAM268" s="183"/>
      <c r="SAN268" s="183"/>
      <c r="SAO268" s="183"/>
      <c r="SAP268" s="183"/>
      <c r="SAQ268" s="183"/>
      <c r="SAR268" s="183"/>
      <c r="SAS268" s="183"/>
      <c r="SAT268" s="183"/>
      <c r="SAU268" s="183"/>
      <c r="SAV268" s="183"/>
      <c r="SAW268" s="183"/>
      <c r="SAX268" s="183"/>
      <c r="SAY268" s="183"/>
      <c r="SAZ268" s="183"/>
      <c r="SBA268" s="183"/>
      <c r="SBB268" s="183"/>
      <c r="SBC268" s="183"/>
      <c r="SBD268" s="183"/>
      <c r="SBE268" s="183"/>
      <c r="SBF268" s="183"/>
      <c r="SBG268" s="183"/>
      <c r="SBH268" s="183"/>
      <c r="SBI268" s="183"/>
      <c r="SBJ268" s="183"/>
      <c r="SBK268" s="183"/>
      <c r="SBL268" s="183"/>
      <c r="SBM268" s="183"/>
      <c r="SBN268" s="183"/>
      <c r="SBO268" s="183"/>
      <c r="SBP268" s="183"/>
      <c r="SBQ268" s="183"/>
      <c r="SBR268" s="183"/>
      <c r="SBS268" s="183"/>
      <c r="SBT268" s="183"/>
      <c r="SBU268" s="183"/>
      <c r="SBV268" s="183"/>
      <c r="SBW268" s="183"/>
      <c r="SBX268" s="183"/>
      <c r="SBY268" s="183"/>
      <c r="SBZ268" s="183"/>
      <c r="SCA268" s="183"/>
      <c r="SCB268" s="183"/>
      <c r="SCC268" s="183"/>
      <c r="SCD268" s="183"/>
      <c r="SCE268" s="183"/>
      <c r="SCF268" s="183"/>
      <c r="SCG268" s="183"/>
      <c r="SCH268" s="183"/>
      <c r="SCI268" s="183"/>
      <c r="SCJ268" s="183"/>
      <c r="SCK268" s="183"/>
      <c r="SCL268" s="183"/>
      <c r="SCM268" s="183"/>
      <c r="SCN268" s="183"/>
      <c r="SCO268" s="183"/>
      <c r="SCP268" s="183"/>
      <c r="SCQ268" s="183"/>
      <c r="SCR268" s="183"/>
      <c r="SCS268" s="183"/>
      <c r="SCT268" s="183"/>
      <c r="SCU268" s="183"/>
      <c r="SCV268" s="183"/>
      <c r="SCW268" s="183"/>
      <c r="SCX268" s="183"/>
      <c r="SCY268" s="183"/>
      <c r="SCZ268" s="183"/>
      <c r="SDA268" s="183"/>
      <c r="SDB268" s="183"/>
      <c r="SDC268" s="183"/>
      <c r="SDD268" s="183"/>
      <c r="SDE268" s="183"/>
      <c r="SDF268" s="183"/>
      <c r="SDG268" s="183"/>
      <c r="SDH268" s="183"/>
      <c r="SDI268" s="183"/>
      <c r="SDJ268" s="183"/>
      <c r="SDK268" s="183"/>
      <c r="SDL268" s="183"/>
      <c r="SDM268" s="183"/>
      <c r="SDN268" s="183"/>
      <c r="SDO268" s="183"/>
      <c r="SDP268" s="183"/>
      <c r="SDQ268" s="183"/>
      <c r="SDR268" s="183"/>
      <c r="SDS268" s="183"/>
      <c r="SDT268" s="183"/>
      <c r="SDU268" s="183"/>
      <c r="SDV268" s="183"/>
      <c r="SDW268" s="183"/>
      <c r="SDX268" s="183"/>
      <c r="SDY268" s="183"/>
      <c r="SDZ268" s="183"/>
      <c r="SEA268" s="183"/>
      <c r="SEB268" s="183"/>
      <c r="SEC268" s="183"/>
      <c r="SED268" s="183"/>
      <c r="SEE268" s="183"/>
      <c r="SEF268" s="183"/>
      <c r="SEG268" s="183"/>
      <c r="SEH268" s="183"/>
      <c r="SEI268" s="183"/>
      <c r="SEJ268" s="183"/>
      <c r="SEK268" s="183"/>
      <c r="SEL268" s="183"/>
      <c r="SEM268" s="183"/>
      <c r="SEN268" s="183"/>
      <c r="SEO268" s="183"/>
      <c r="SEP268" s="183"/>
      <c r="SEQ268" s="183"/>
      <c r="SER268" s="183"/>
      <c r="SES268" s="183"/>
      <c r="SET268" s="183"/>
      <c r="SEU268" s="183"/>
      <c r="SEV268" s="183"/>
      <c r="SEW268" s="183"/>
      <c r="SEX268" s="183"/>
      <c r="SEY268" s="183"/>
      <c r="SEZ268" s="183"/>
      <c r="SFA268" s="183"/>
      <c r="SFB268" s="183"/>
      <c r="SFC268" s="183"/>
      <c r="SFD268" s="183"/>
      <c r="SFE268" s="183"/>
      <c r="SFF268" s="183"/>
      <c r="SFG268" s="183"/>
      <c r="SFH268" s="183"/>
      <c r="SFI268" s="183"/>
      <c r="SFJ268" s="183"/>
      <c r="SFK268" s="183"/>
      <c r="SFL268" s="183"/>
      <c r="SFM268" s="183"/>
      <c r="SFN268" s="183"/>
      <c r="SFO268" s="183"/>
      <c r="SFP268" s="183"/>
      <c r="SFQ268" s="183"/>
      <c r="SFR268" s="183"/>
      <c r="SFS268" s="183"/>
      <c r="SFT268" s="183"/>
      <c r="SFU268" s="183"/>
      <c r="SFV268" s="183"/>
      <c r="SFW268" s="183"/>
      <c r="SFX268" s="183"/>
      <c r="SFY268" s="183"/>
      <c r="SFZ268" s="183"/>
      <c r="SGA268" s="183"/>
      <c r="SGB268" s="183"/>
      <c r="SGC268" s="183"/>
      <c r="SGD268" s="183"/>
      <c r="SGE268" s="183"/>
      <c r="SGF268" s="183"/>
      <c r="SGG268" s="183"/>
      <c r="SGH268" s="183"/>
      <c r="SGI268" s="183"/>
      <c r="SGJ268" s="183"/>
      <c r="SGK268" s="183"/>
      <c r="SGL268" s="183"/>
      <c r="SGM268" s="183"/>
      <c r="SGN268" s="183"/>
      <c r="SGO268" s="183"/>
      <c r="SGP268" s="183"/>
      <c r="SGQ268" s="183"/>
      <c r="SGR268" s="183"/>
      <c r="SGS268" s="183"/>
      <c r="SGT268" s="183"/>
      <c r="SGU268" s="183"/>
      <c r="SGV268" s="183"/>
      <c r="SGW268" s="183"/>
      <c r="SGX268" s="183"/>
      <c r="SGY268" s="183"/>
      <c r="SGZ268" s="183"/>
      <c r="SHA268" s="183"/>
      <c r="SHB268" s="183"/>
      <c r="SHC268" s="183"/>
      <c r="SHD268" s="183"/>
      <c r="SHE268" s="183"/>
      <c r="SHF268" s="183"/>
      <c r="SHG268" s="183"/>
      <c r="SHH268" s="183"/>
      <c r="SHI268" s="183"/>
      <c r="SHJ268" s="183"/>
      <c r="SHK268" s="183"/>
      <c r="SHL268" s="183"/>
      <c r="SHM268" s="183"/>
      <c r="SHN268" s="183"/>
      <c r="SHO268" s="183"/>
      <c r="SHP268" s="183"/>
      <c r="SHQ268" s="183"/>
      <c r="SHR268" s="183"/>
      <c r="SHS268" s="183"/>
      <c r="SHT268" s="183"/>
      <c r="SHU268" s="183"/>
      <c r="SHV268" s="183"/>
      <c r="SHW268" s="183"/>
      <c r="SHX268" s="183"/>
      <c r="SHY268" s="183"/>
      <c r="SHZ268" s="183"/>
      <c r="SIA268" s="183"/>
      <c r="SIB268" s="183"/>
      <c r="SIC268" s="183"/>
      <c r="SID268" s="183"/>
      <c r="SIE268" s="183"/>
      <c r="SIF268" s="183"/>
      <c r="SIG268" s="183"/>
      <c r="SIH268" s="183"/>
      <c r="SII268" s="183"/>
      <c r="SIJ268" s="183"/>
      <c r="SIK268" s="183"/>
      <c r="SIL268" s="183"/>
      <c r="SIM268" s="183"/>
      <c r="SIN268" s="183"/>
      <c r="SIO268" s="183"/>
      <c r="SIP268" s="183"/>
      <c r="SIQ268" s="183"/>
      <c r="SIR268" s="183"/>
      <c r="SIS268" s="183"/>
      <c r="SIT268" s="183"/>
      <c r="SIU268" s="183"/>
      <c r="SIV268" s="183"/>
      <c r="SIW268" s="183"/>
      <c r="SIX268" s="183"/>
      <c r="SIY268" s="183"/>
      <c r="SIZ268" s="183"/>
      <c r="SJA268" s="183"/>
      <c r="SJB268" s="183"/>
      <c r="SJC268" s="183"/>
      <c r="SJD268" s="183"/>
      <c r="SJE268" s="183"/>
      <c r="SJF268" s="183"/>
      <c r="SJG268" s="183"/>
      <c r="SJH268" s="183"/>
      <c r="SJI268" s="183"/>
      <c r="SJJ268" s="183"/>
      <c r="SJK268" s="183"/>
      <c r="SJL268" s="183"/>
      <c r="SJM268" s="183"/>
      <c r="SJN268" s="183"/>
      <c r="SJO268" s="183"/>
      <c r="SJP268" s="183"/>
      <c r="SJQ268" s="183"/>
      <c r="SJR268" s="183"/>
      <c r="SJS268" s="183"/>
      <c r="SJT268" s="183"/>
      <c r="SJU268" s="183"/>
      <c r="SJV268" s="183"/>
      <c r="SJW268" s="183"/>
      <c r="SJX268" s="183"/>
      <c r="SJY268" s="183"/>
      <c r="SJZ268" s="183"/>
      <c r="SKA268" s="183"/>
      <c r="SKB268" s="183"/>
      <c r="SKC268" s="183"/>
      <c r="SKD268" s="183"/>
      <c r="SKE268" s="183"/>
      <c r="SKF268" s="183"/>
      <c r="SKG268" s="183"/>
      <c r="SKH268" s="183"/>
      <c r="SKI268" s="183"/>
      <c r="SKJ268" s="183"/>
      <c r="SKK268" s="183"/>
      <c r="SKL268" s="183"/>
      <c r="SKM268" s="183"/>
      <c r="SKN268" s="183"/>
      <c r="SKO268" s="183"/>
      <c r="SKP268" s="183"/>
      <c r="SKQ268" s="183"/>
      <c r="SKR268" s="183"/>
      <c r="SKS268" s="183"/>
      <c r="SKT268" s="183"/>
      <c r="SKU268" s="183"/>
      <c r="SKV268" s="183"/>
      <c r="SKW268" s="183"/>
      <c r="SKX268" s="183"/>
      <c r="SKY268" s="183"/>
      <c r="SKZ268" s="183"/>
      <c r="SLA268" s="183"/>
      <c r="SLB268" s="183"/>
      <c r="SLC268" s="183"/>
      <c r="SLD268" s="183"/>
      <c r="SLE268" s="183"/>
      <c r="SLF268" s="183"/>
      <c r="SLG268" s="183"/>
      <c r="SLH268" s="183"/>
      <c r="SLI268" s="183"/>
      <c r="SLJ268" s="183"/>
      <c r="SLK268" s="183"/>
      <c r="SLL268" s="183"/>
      <c r="SLM268" s="183"/>
      <c r="SLN268" s="183"/>
      <c r="SLO268" s="183"/>
      <c r="SLP268" s="183"/>
      <c r="SLQ268" s="183"/>
      <c r="SLR268" s="183"/>
      <c r="SLS268" s="183"/>
      <c r="SLT268" s="183"/>
      <c r="SLU268" s="183"/>
      <c r="SLV268" s="183"/>
      <c r="SLW268" s="183"/>
      <c r="SLX268" s="183"/>
      <c r="SLY268" s="183"/>
      <c r="SLZ268" s="183"/>
      <c r="SMA268" s="183"/>
      <c r="SMB268" s="183"/>
      <c r="SMC268" s="183"/>
      <c r="SMD268" s="183"/>
      <c r="SME268" s="183"/>
      <c r="SMF268" s="183"/>
      <c r="SMG268" s="183"/>
      <c r="SMH268" s="183"/>
      <c r="SMI268" s="183"/>
      <c r="SMJ268" s="183"/>
      <c r="SMK268" s="183"/>
      <c r="SML268" s="183"/>
      <c r="SMM268" s="183"/>
      <c r="SMN268" s="183"/>
      <c r="SMO268" s="183"/>
      <c r="SMP268" s="183"/>
      <c r="SMQ268" s="183"/>
      <c r="SMR268" s="183"/>
      <c r="SMS268" s="183"/>
      <c r="SMT268" s="183"/>
      <c r="SMU268" s="183"/>
      <c r="SMV268" s="183"/>
      <c r="SMW268" s="183"/>
      <c r="SMX268" s="183"/>
      <c r="SMY268" s="183"/>
      <c r="SMZ268" s="183"/>
      <c r="SNA268" s="183"/>
      <c r="SNB268" s="183"/>
      <c r="SNC268" s="183"/>
      <c r="SND268" s="183"/>
      <c r="SNE268" s="183"/>
      <c r="SNF268" s="183"/>
      <c r="SNG268" s="183"/>
      <c r="SNH268" s="183"/>
      <c r="SNI268" s="183"/>
      <c r="SNJ268" s="183"/>
      <c r="SNK268" s="183"/>
      <c r="SNL268" s="183"/>
      <c r="SNM268" s="183"/>
      <c r="SNN268" s="183"/>
      <c r="SNO268" s="183"/>
      <c r="SNP268" s="183"/>
      <c r="SNQ268" s="183"/>
      <c r="SNR268" s="183"/>
      <c r="SNS268" s="183"/>
      <c r="SNT268" s="183"/>
      <c r="SNU268" s="183"/>
      <c r="SNV268" s="183"/>
      <c r="SNW268" s="183"/>
      <c r="SNX268" s="183"/>
      <c r="SNY268" s="183"/>
      <c r="SNZ268" s="183"/>
      <c r="SOA268" s="183"/>
      <c r="SOB268" s="183"/>
      <c r="SOC268" s="183"/>
      <c r="SOD268" s="183"/>
      <c r="SOE268" s="183"/>
      <c r="SOF268" s="183"/>
      <c r="SOG268" s="183"/>
      <c r="SOH268" s="183"/>
      <c r="SOI268" s="183"/>
      <c r="SOJ268" s="183"/>
      <c r="SOK268" s="183"/>
      <c r="SOL268" s="183"/>
      <c r="SOM268" s="183"/>
      <c r="SON268" s="183"/>
      <c r="SOO268" s="183"/>
      <c r="SOP268" s="183"/>
      <c r="SOQ268" s="183"/>
      <c r="SOR268" s="183"/>
      <c r="SOS268" s="183"/>
      <c r="SOT268" s="183"/>
      <c r="SOU268" s="183"/>
      <c r="SOV268" s="183"/>
      <c r="SOW268" s="183"/>
      <c r="SOX268" s="183"/>
      <c r="SOY268" s="183"/>
      <c r="SOZ268" s="183"/>
      <c r="SPA268" s="183"/>
      <c r="SPB268" s="183"/>
      <c r="SPC268" s="183"/>
      <c r="SPD268" s="183"/>
      <c r="SPE268" s="183"/>
      <c r="SPF268" s="183"/>
      <c r="SPG268" s="183"/>
      <c r="SPH268" s="183"/>
      <c r="SPI268" s="183"/>
      <c r="SPJ268" s="183"/>
      <c r="SPK268" s="183"/>
      <c r="SPL268" s="183"/>
      <c r="SPM268" s="183"/>
      <c r="SPN268" s="183"/>
      <c r="SPO268" s="183"/>
      <c r="SPP268" s="183"/>
      <c r="SPQ268" s="183"/>
      <c r="SPR268" s="183"/>
      <c r="SPS268" s="183"/>
      <c r="SPT268" s="183"/>
      <c r="SPU268" s="183"/>
      <c r="SPV268" s="183"/>
      <c r="SPW268" s="183"/>
      <c r="SPX268" s="183"/>
      <c r="SPY268" s="183"/>
      <c r="SPZ268" s="183"/>
      <c r="SQA268" s="183"/>
      <c r="SQB268" s="183"/>
      <c r="SQC268" s="183"/>
      <c r="SQD268" s="183"/>
      <c r="SQE268" s="183"/>
      <c r="SQF268" s="183"/>
      <c r="SQG268" s="183"/>
      <c r="SQH268" s="183"/>
      <c r="SQI268" s="183"/>
      <c r="SQJ268" s="183"/>
      <c r="SQK268" s="183"/>
      <c r="SQL268" s="183"/>
      <c r="SQM268" s="183"/>
      <c r="SQN268" s="183"/>
      <c r="SQO268" s="183"/>
      <c r="SQP268" s="183"/>
      <c r="SQQ268" s="183"/>
      <c r="SQR268" s="183"/>
      <c r="SQS268" s="183"/>
      <c r="SQT268" s="183"/>
      <c r="SQU268" s="183"/>
      <c r="SQV268" s="183"/>
      <c r="SQW268" s="183"/>
      <c r="SQX268" s="183"/>
      <c r="SQY268" s="183"/>
      <c r="SQZ268" s="183"/>
      <c r="SRA268" s="183"/>
      <c r="SRB268" s="183"/>
      <c r="SRC268" s="183"/>
      <c r="SRD268" s="183"/>
      <c r="SRE268" s="183"/>
      <c r="SRF268" s="183"/>
      <c r="SRG268" s="183"/>
      <c r="SRH268" s="183"/>
      <c r="SRI268" s="183"/>
      <c r="SRJ268" s="183"/>
      <c r="SRK268" s="183"/>
      <c r="SRL268" s="183"/>
      <c r="SRM268" s="183"/>
      <c r="SRN268" s="183"/>
      <c r="SRO268" s="183"/>
      <c r="SRP268" s="183"/>
      <c r="SRQ268" s="183"/>
      <c r="SRR268" s="183"/>
      <c r="SRS268" s="183"/>
      <c r="SRT268" s="183"/>
      <c r="SRU268" s="183"/>
      <c r="SRV268" s="183"/>
      <c r="SRW268" s="183"/>
      <c r="SRX268" s="183"/>
      <c r="SRY268" s="183"/>
      <c r="SRZ268" s="183"/>
      <c r="SSA268" s="183"/>
      <c r="SSB268" s="183"/>
      <c r="SSC268" s="183"/>
      <c r="SSD268" s="183"/>
      <c r="SSE268" s="183"/>
      <c r="SSF268" s="183"/>
      <c r="SSG268" s="183"/>
      <c r="SSH268" s="183"/>
      <c r="SSI268" s="183"/>
      <c r="SSJ268" s="183"/>
      <c r="SSK268" s="183"/>
      <c r="SSL268" s="183"/>
      <c r="SSM268" s="183"/>
      <c r="SSN268" s="183"/>
      <c r="SSO268" s="183"/>
      <c r="SSP268" s="183"/>
      <c r="SSQ268" s="183"/>
      <c r="SSR268" s="183"/>
      <c r="SSS268" s="183"/>
      <c r="SST268" s="183"/>
      <c r="SSU268" s="183"/>
      <c r="SSV268" s="183"/>
      <c r="SSW268" s="183"/>
      <c r="SSX268" s="183"/>
      <c r="SSY268" s="183"/>
      <c r="SSZ268" s="183"/>
      <c r="STA268" s="183"/>
      <c r="STB268" s="183"/>
      <c r="STC268" s="183"/>
      <c r="STD268" s="183"/>
      <c r="STE268" s="183"/>
      <c r="STF268" s="183"/>
      <c r="STG268" s="183"/>
      <c r="STH268" s="183"/>
      <c r="STI268" s="183"/>
      <c r="STJ268" s="183"/>
      <c r="STK268" s="183"/>
      <c r="STL268" s="183"/>
      <c r="STM268" s="183"/>
      <c r="STN268" s="183"/>
      <c r="STO268" s="183"/>
      <c r="STP268" s="183"/>
      <c r="STQ268" s="183"/>
      <c r="STR268" s="183"/>
      <c r="STS268" s="183"/>
      <c r="STT268" s="183"/>
      <c r="STU268" s="183"/>
      <c r="STV268" s="183"/>
      <c r="STW268" s="183"/>
      <c r="STX268" s="183"/>
      <c r="STY268" s="183"/>
      <c r="STZ268" s="183"/>
      <c r="SUA268" s="183"/>
      <c r="SUB268" s="183"/>
      <c r="SUC268" s="183"/>
      <c r="SUD268" s="183"/>
      <c r="SUE268" s="183"/>
      <c r="SUF268" s="183"/>
      <c r="SUG268" s="183"/>
      <c r="SUH268" s="183"/>
      <c r="SUI268" s="183"/>
      <c r="SUJ268" s="183"/>
      <c r="SUK268" s="183"/>
      <c r="SUL268" s="183"/>
      <c r="SUM268" s="183"/>
      <c r="SUN268" s="183"/>
      <c r="SUO268" s="183"/>
      <c r="SUP268" s="183"/>
      <c r="SUQ268" s="183"/>
      <c r="SUR268" s="183"/>
      <c r="SUS268" s="183"/>
      <c r="SUT268" s="183"/>
      <c r="SUU268" s="183"/>
      <c r="SUV268" s="183"/>
      <c r="SUW268" s="183"/>
      <c r="SUX268" s="183"/>
      <c r="SUY268" s="183"/>
      <c r="SUZ268" s="183"/>
      <c r="SVA268" s="183"/>
      <c r="SVB268" s="183"/>
      <c r="SVC268" s="183"/>
      <c r="SVD268" s="183"/>
      <c r="SVE268" s="183"/>
      <c r="SVF268" s="183"/>
      <c r="SVG268" s="183"/>
      <c r="SVH268" s="183"/>
      <c r="SVI268" s="183"/>
      <c r="SVJ268" s="183"/>
      <c r="SVK268" s="183"/>
      <c r="SVL268" s="183"/>
      <c r="SVM268" s="183"/>
      <c r="SVN268" s="183"/>
      <c r="SVO268" s="183"/>
      <c r="SVP268" s="183"/>
      <c r="SVQ268" s="183"/>
      <c r="SVR268" s="183"/>
      <c r="SVS268" s="183"/>
      <c r="SVT268" s="183"/>
      <c r="SVU268" s="183"/>
      <c r="SVV268" s="183"/>
      <c r="SVW268" s="183"/>
      <c r="SVX268" s="183"/>
      <c r="SVY268" s="183"/>
      <c r="SVZ268" s="183"/>
      <c r="SWA268" s="183"/>
      <c r="SWB268" s="183"/>
      <c r="SWC268" s="183"/>
      <c r="SWD268" s="183"/>
      <c r="SWE268" s="183"/>
      <c r="SWF268" s="183"/>
      <c r="SWG268" s="183"/>
      <c r="SWH268" s="183"/>
      <c r="SWI268" s="183"/>
      <c r="SWJ268" s="183"/>
      <c r="SWK268" s="183"/>
      <c r="SWL268" s="183"/>
      <c r="SWM268" s="183"/>
      <c r="SWN268" s="183"/>
      <c r="SWO268" s="183"/>
      <c r="SWP268" s="183"/>
      <c r="SWQ268" s="183"/>
      <c r="SWR268" s="183"/>
      <c r="SWS268" s="183"/>
      <c r="SWT268" s="183"/>
      <c r="SWU268" s="183"/>
      <c r="SWV268" s="183"/>
      <c r="SWW268" s="183"/>
      <c r="SWX268" s="183"/>
      <c r="SWY268" s="183"/>
      <c r="SWZ268" s="183"/>
      <c r="SXA268" s="183"/>
      <c r="SXB268" s="183"/>
      <c r="SXC268" s="183"/>
      <c r="SXD268" s="183"/>
      <c r="SXE268" s="183"/>
      <c r="SXF268" s="183"/>
      <c r="SXG268" s="183"/>
      <c r="SXH268" s="183"/>
      <c r="SXI268" s="183"/>
      <c r="SXJ268" s="183"/>
      <c r="SXK268" s="183"/>
      <c r="SXL268" s="183"/>
      <c r="SXM268" s="183"/>
      <c r="SXN268" s="183"/>
      <c r="SXO268" s="183"/>
      <c r="SXP268" s="183"/>
      <c r="SXQ268" s="183"/>
      <c r="SXR268" s="183"/>
      <c r="SXS268" s="183"/>
      <c r="SXT268" s="183"/>
      <c r="SXU268" s="183"/>
      <c r="SXV268" s="183"/>
      <c r="SXW268" s="183"/>
      <c r="SXX268" s="183"/>
      <c r="SXY268" s="183"/>
      <c r="SXZ268" s="183"/>
      <c r="SYA268" s="183"/>
      <c r="SYB268" s="183"/>
      <c r="SYC268" s="183"/>
      <c r="SYD268" s="183"/>
      <c r="SYE268" s="183"/>
      <c r="SYF268" s="183"/>
      <c r="SYG268" s="183"/>
      <c r="SYH268" s="183"/>
      <c r="SYI268" s="183"/>
      <c r="SYJ268" s="183"/>
      <c r="SYK268" s="183"/>
      <c r="SYL268" s="183"/>
      <c r="SYM268" s="183"/>
      <c r="SYN268" s="183"/>
      <c r="SYO268" s="183"/>
      <c r="SYP268" s="183"/>
      <c r="SYQ268" s="183"/>
      <c r="SYR268" s="183"/>
      <c r="SYS268" s="183"/>
      <c r="SYT268" s="183"/>
      <c r="SYU268" s="183"/>
      <c r="SYV268" s="183"/>
      <c r="SYW268" s="183"/>
      <c r="SYX268" s="183"/>
      <c r="SYY268" s="183"/>
      <c r="SYZ268" s="183"/>
      <c r="SZA268" s="183"/>
      <c r="SZB268" s="183"/>
      <c r="SZC268" s="183"/>
      <c r="SZD268" s="183"/>
      <c r="SZE268" s="183"/>
      <c r="SZF268" s="183"/>
      <c r="SZG268" s="183"/>
      <c r="SZH268" s="183"/>
      <c r="SZI268" s="183"/>
      <c r="SZJ268" s="183"/>
      <c r="SZK268" s="183"/>
      <c r="SZL268" s="183"/>
      <c r="SZM268" s="183"/>
      <c r="SZN268" s="183"/>
      <c r="SZO268" s="183"/>
      <c r="SZP268" s="183"/>
      <c r="SZQ268" s="183"/>
      <c r="SZR268" s="183"/>
      <c r="SZS268" s="183"/>
      <c r="SZT268" s="183"/>
      <c r="SZU268" s="183"/>
      <c r="SZV268" s="183"/>
      <c r="SZW268" s="183"/>
      <c r="SZX268" s="183"/>
      <c r="SZY268" s="183"/>
      <c r="SZZ268" s="183"/>
      <c r="TAA268" s="183"/>
      <c r="TAB268" s="183"/>
      <c r="TAC268" s="183"/>
      <c r="TAD268" s="183"/>
      <c r="TAE268" s="183"/>
      <c r="TAF268" s="183"/>
      <c r="TAG268" s="183"/>
      <c r="TAH268" s="183"/>
      <c r="TAI268" s="183"/>
      <c r="TAJ268" s="183"/>
      <c r="TAK268" s="183"/>
      <c r="TAL268" s="183"/>
      <c r="TAM268" s="183"/>
      <c r="TAN268" s="183"/>
      <c r="TAO268" s="183"/>
      <c r="TAP268" s="183"/>
      <c r="TAQ268" s="183"/>
      <c r="TAR268" s="183"/>
      <c r="TAS268" s="183"/>
      <c r="TAT268" s="183"/>
      <c r="TAU268" s="183"/>
      <c r="TAV268" s="183"/>
      <c r="TAW268" s="183"/>
      <c r="TAX268" s="183"/>
      <c r="TAY268" s="183"/>
      <c r="TAZ268" s="183"/>
      <c r="TBA268" s="183"/>
      <c r="TBB268" s="183"/>
      <c r="TBC268" s="183"/>
      <c r="TBD268" s="183"/>
      <c r="TBE268" s="183"/>
      <c r="TBF268" s="183"/>
      <c r="TBG268" s="183"/>
      <c r="TBH268" s="183"/>
      <c r="TBI268" s="183"/>
      <c r="TBJ268" s="183"/>
      <c r="TBK268" s="183"/>
      <c r="TBL268" s="183"/>
      <c r="TBM268" s="183"/>
      <c r="TBN268" s="183"/>
      <c r="TBO268" s="183"/>
      <c r="TBP268" s="183"/>
      <c r="TBQ268" s="183"/>
      <c r="TBR268" s="183"/>
      <c r="TBS268" s="183"/>
      <c r="TBT268" s="183"/>
      <c r="TBU268" s="183"/>
      <c r="TBV268" s="183"/>
      <c r="TBW268" s="183"/>
      <c r="TBX268" s="183"/>
      <c r="TBY268" s="183"/>
      <c r="TBZ268" s="183"/>
      <c r="TCA268" s="183"/>
      <c r="TCB268" s="183"/>
      <c r="TCC268" s="183"/>
      <c r="TCD268" s="183"/>
      <c r="TCE268" s="183"/>
      <c r="TCF268" s="183"/>
      <c r="TCG268" s="183"/>
      <c r="TCH268" s="183"/>
      <c r="TCI268" s="183"/>
      <c r="TCJ268" s="183"/>
      <c r="TCK268" s="183"/>
      <c r="TCL268" s="183"/>
      <c r="TCM268" s="183"/>
      <c r="TCN268" s="183"/>
      <c r="TCO268" s="183"/>
      <c r="TCP268" s="183"/>
      <c r="TCQ268" s="183"/>
      <c r="TCR268" s="183"/>
      <c r="TCS268" s="183"/>
      <c r="TCT268" s="183"/>
      <c r="TCU268" s="183"/>
      <c r="TCV268" s="183"/>
      <c r="TCW268" s="183"/>
      <c r="TCX268" s="183"/>
      <c r="TCY268" s="183"/>
      <c r="TCZ268" s="183"/>
      <c r="TDA268" s="183"/>
      <c r="TDB268" s="183"/>
      <c r="TDC268" s="183"/>
      <c r="TDD268" s="183"/>
      <c r="TDE268" s="183"/>
      <c r="TDF268" s="183"/>
      <c r="TDG268" s="183"/>
      <c r="TDH268" s="183"/>
      <c r="TDI268" s="183"/>
      <c r="TDJ268" s="183"/>
      <c r="TDK268" s="183"/>
      <c r="TDL268" s="183"/>
      <c r="TDM268" s="183"/>
      <c r="TDN268" s="183"/>
      <c r="TDO268" s="183"/>
      <c r="TDP268" s="183"/>
      <c r="TDQ268" s="183"/>
      <c r="TDR268" s="183"/>
      <c r="TDS268" s="183"/>
      <c r="TDT268" s="183"/>
      <c r="TDU268" s="183"/>
      <c r="TDV268" s="183"/>
      <c r="TDW268" s="183"/>
      <c r="TDX268" s="183"/>
      <c r="TDY268" s="183"/>
      <c r="TDZ268" s="183"/>
      <c r="TEA268" s="183"/>
      <c r="TEB268" s="183"/>
      <c r="TEC268" s="183"/>
      <c r="TED268" s="183"/>
      <c r="TEE268" s="183"/>
      <c r="TEF268" s="183"/>
      <c r="TEG268" s="183"/>
      <c r="TEH268" s="183"/>
      <c r="TEI268" s="183"/>
      <c r="TEJ268" s="183"/>
      <c r="TEK268" s="183"/>
      <c r="TEL268" s="183"/>
      <c r="TEM268" s="183"/>
      <c r="TEN268" s="183"/>
      <c r="TEO268" s="183"/>
      <c r="TEP268" s="183"/>
      <c r="TEQ268" s="183"/>
      <c r="TER268" s="183"/>
      <c r="TES268" s="183"/>
      <c r="TET268" s="183"/>
      <c r="TEU268" s="183"/>
      <c r="TEV268" s="183"/>
      <c r="TEW268" s="183"/>
      <c r="TEX268" s="183"/>
      <c r="TEY268" s="183"/>
      <c r="TEZ268" s="183"/>
      <c r="TFA268" s="183"/>
      <c r="TFB268" s="183"/>
      <c r="TFC268" s="183"/>
      <c r="TFD268" s="183"/>
      <c r="TFE268" s="183"/>
      <c r="TFF268" s="183"/>
      <c r="TFG268" s="183"/>
      <c r="TFH268" s="183"/>
      <c r="TFI268" s="183"/>
      <c r="TFJ268" s="183"/>
      <c r="TFK268" s="183"/>
      <c r="TFL268" s="183"/>
      <c r="TFM268" s="183"/>
      <c r="TFN268" s="183"/>
      <c r="TFO268" s="183"/>
      <c r="TFP268" s="183"/>
      <c r="TFQ268" s="183"/>
      <c r="TFR268" s="183"/>
      <c r="TFS268" s="183"/>
      <c r="TFT268" s="183"/>
      <c r="TFU268" s="183"/>
      <c r="TFV268" s="183"/>
      <c r="TFW268" s="183"/>
      <c r="TFX268" s="183"/>
      <c r="TFY268" s="183"/>
      <c r="TFZ268" s="183"/>
      <c r="TGA268" s="183"/>
      <c r="TGB268" s="183"/>
      <c r="TGC268" s="183"/>
      <c r="TGD268" s="183"/>
      <c r="TGE268" s="183"/>
      <c r="TGF268" s="183"/>
      <c r="TGG268" s="183"/>
      <c r="TGH268" s="183"/>
      <c r="TGI268" s="183"/>
      <c r="TGJ268" s="183"/>
      <c r="TGK268" s="183"/>
      <c r="TGL268" s="183"/>
      <c r="TGM268" s="183"/>
      <c r="TGN268" s="183"/>
      <c r="TGO268" s="183"/>
      <c r="TGP268" s="183"/>
      <c r="TGQ268" s="183"/>
      <c r="TGR268" s="183"/>
      <c r="TGS268" s="183"/>
      <c r="TGT268" s="183"/>
      <c r="TGU268" s="183"/>
      <c r="TGV268" s="183"/>
      <c r="TGW268" s="183"/>
      <c r="TGX268" s="183"/>
      <c r="TGY268" s="183"/>
      <c r="TGZ268" s="183"/>
      <c r="THA268" s="183"/>
      <c r="THB268" s="183"/>
      <c r="THC268" s="183"/>
      <c r="THD268" s="183"/>
      <c r="THE268" s="183"/>
      <c r="THF268" s="183"/>
      <c r="THG268" s="183"/>
      <c r="THH268" s="183"/>
      <c r="THI268" s="183"/>
      <c r="THJ268" s="183"/>
      <c r="THK268" s="183"/>
      <c r="THL268" s="183"/>
      <c r="THM268" s="183"/>
      <c r="THN268" s="183"/>
      <c r="THO268" s="183"/>
      <c r="THP268" s="183"/>
      <c r="THQ268" s="183"/>
      <c r="THR268" s="183"/>
      <c r="THS268" s="183"/>
      <c r="THT268" s="183"/>
      <c r="THU268" s="183"/>
      <c r="THV268" s="183"/>
      <c r="THW268" s="183"/>
      <c r="THX268" s="183"/>
      <c r="THY268" s="183"/>
      <c r="THZ268" s="183"/>
      <c r="TIA268" s="183"/>
      <c r="TIB268" s="183"/>
      <c r="TIC268" s="183"/>
      <c r="TID268" s="183"/>
      <c r="TIE268" s="183"/>
      <c r="TIF268" s="183"/>
      <c r="TIG268" s="183"/>
      <c r="TIH268" s="183"/>
      <c r="TII268" s="183"/>
      <c r="TIJ268" s="183"/>
      <c r="TIK268" s="183"/>
      <c r="TIL268" s="183"/>
      <c r="TIM268" s="183"/>
      <c r="TIN268" s="183"/>
      <c r="TIO268" s="183"/>
      <c r="TIP268" s="183"/>
      <c r="TIQ268" s="183"/>
      <c r="TIR268" s="183"/>
      <c r="TIS268" s="183"/>
      <c r="TIT268" s="183"/>
      <c r="TIU268" s="183"/>
      <c r="TIV268" s="183"/>
      <c r="TIW268" s="183"/>
      <c r="TIX268" s="183"/>
      <c r="TIY268" s="183"/>
      <c r="TIZ268" s="183"/>
      <c r="TJA268" s="183"/>
      <c r="TJB268" s="183"/>
      <c r="TJC268" s="183"/>
      <c r="TJD268" s="183"/>
      <c r="TJE268" s="183"/>
      <c r="TJF268" s="183"/>
      <c r="TJG268" s="183"/>
      <c r="TJH268" s="183"/>
      <c r="TJI268" s="183"/>
      <c r="TJJ268" s="183"/>
      <c r="TJK268" s="183"/>
      <c r="TJL268" s="183"/>
      <c r="TJM268" s="183"/>
      <c r="TJN268" s="183"/>
      <c r="TJO268" s="183"/>
      <c r="TJP268" s="183"/>
      <c r="TJQ268" s="183"/>
      <c r="TJR268" s="183"/>
      <c r="TJS268" s="183"/>
      <c r="TJT268" s="183"/>
      <c r="TJU268" s="183"/>
      <c r="TJV268" s="183"/>
      <c r="TJW268" s="183"/>
      <c r="TJX268" s="183"/>
      <c r="TJY268" s="183"/>
      <c r="TJZ268" s="183"/>
      <c r="TKA268" s="183"/>
      <c r="TKB268" s="183"/>
      <c r="TKC268" s="183"/>
      <c r="TKD268" s="183"/>
      <c r="TKE268" s="183"/>
      <c r="TKF268" s="183"/>
      <c r="TKG268" s="183"/>
      <c r="TKH268" s="183"/>
      <c r="TKI268" s="183"/>
      <c r="TKJ268" s="183"/>
      <c r="TKK268" s="183"/>
      <c r="TKL268" s="183"/>
      <c r="TKM268" s="183"/>
      <c r="TKN268" s="183"/>
      <c r="TKO268" s="183"/>
      <c r="TKP268" s="183"/>
      <c r="TKQ268" s="183"/>
      <c r="TKR268" s="183"/>
      <c r="TKS268" s="183"/>
      <c r="TKT268" s="183"/>
      <c r="TKU268" s="183"/>
      <c r="TKV268" s="183"/>
      <c r="TKW268" s="183"/>
      <c r="TKX268" s="183"/>
      <c r="TKY268" s="183"/>
      <c r="TKZ268" s="183"/>
      <c r="TLA268" s="183"/>
      <c r="TLB268" s="183"/>
      <c r="TLC268" s="183"/>
      <c r="TLD268" s="183"/>
      <c r="TLE268" s="183"/>
      <c r="TLF268" s="183"/>
      <c r="TLG268" s="183"/>
      <c r="TLH268" s="183"/>
      <c r="TLI268" s="183"/>
      <c r="TLJ268" s="183"/>
      <c r="TLK268" s="183"/>
      <c r="TLL268" s="183"/>
      <c r="TLM268" s="183"/>
      <c r="TLN268" s="183"/>
      <c r="TLO268" s="183"/>
      <c r="TLP268" s="183"/>
      <c r="TLQ268" s="183"/>
      <c r="TLR268" s="183"/>
      <c r="TLS268" s="183"/>
      <c r="TLT268" s="183"/>
      <c r="TLU268" s="183"/>
      <c r="TLV268" s="183"/>
      <c r="TLW268" s="183"/>
      <c r="TLX268" s="183"/>
      <c r="TLY268" s="183"/>
      <c r="TLZ268" s="183"/>
      <c r="TMA268" s="183"/>
      <c r="TMB268" s="183"/>
      <c r="TMC268" s="183"/>
      <c r="TMD268" s="183"/>
      <c r="TME268" s="183"/>
      <c r="TMF268" s="183"/>
      <c r="TMG268" s="183"/>
      <c r="TMH268" s="183"/>
      <c r="TMI268" s="183"/>
      <c r="TMJ268" s="183"/>
      <c r="TMK268" s="183"/>
      <c r="TML268" s="183"/>
      <c r="TMM268" s="183"/>
      <c r="TMN268" s="183"/>
      <c r="TMO268" s="183"/>
      <c r="TMP268" s="183"/>
      <c r="TMQ268" s="183"/>
      <c r="TMR268" s="183"/>
      <c r="TMS268" s="183"/>
      <c r="TMT268" s="183"/>
      <c r="TMU268" s="183"/>
      <c r="TMV268" s="183"/>
      <c r="TMW268" s="183"/>
      <c r="TMX268" s="183"/>
      <c r="TMY268" s="183"/>
      <c r="TMZ268" s="183"/>
      <c r="TNA268" s="183"/>
      <c r="TNB268" s="183"/>
      <c r="TNC268" s="183"/>
      <c r="TND268" s="183"/>
      <c r="TNE268" s="183"/>
      <c r="TNF268" s="183"/>
      <c r="TNG268" s="183"/>
      <c r="TNH268" s="183"/>
      <c r="TNI268" s="183"/>
      <c r="TNJ268" s="183"/>
      <c r="TNK268" s="183"/>
      <c r="TNL268" s="183"/>
      <c r="TNM268" s="183"/>
      <c r="TNN268" s="183"/>
      <c r="TNO268" s="183"/>
      <c r="TNP268" s="183"/>
      <c r="TNQ268" s="183"/>
      <c r="TNR268" s="183"/>
      <c r="TNS268" s="183"/>
      <c r="TNT268" s="183"/>
      <c r="TNU268" s="183"/>
      <c r="TNV268" s="183"/>
      <c r="TNW268" s="183"/>
      <c r="TNX268" s="183"/>
      <c r="TNY268" s="183"/>
      <c r="TNZ268" s="183"/>
      <c r="TOA268" s="183"/>
      <c r="TOB268" s="183"/>
      <c r="TOC268" s="183"/>
      <c r="TOD268" s="183"/>
      <c r="TOE268" s="183"/>
      <c r="TOF268" s="183"/>
      <c r="TOG268" s="183"/>
      <c r="TOH268" s="183"/>
      <c r="TOI268" s="183"/>
      <c r="TOJ268" s="183"/>
      <c r="TOK268" s="183"/>
      <c r="TOL268" s="183"/>
      <c r="TOM268" s="183"/>
      <c r="TON268" s="183"/>
      <c r="TOO268" s="183"/>
      <c r="TOP268" s="183"/>
      <c r="TOQ268" s="183"/>
      <c r="TOR268" s="183"/>
      <c r="TOS268" s="183"/>
      <c r="TOT268" s="183"/>
      <c r="TOU268" s="183"/>
      <c r="TOV268" s="183"/>
      <c r="TOW268" s="183"/>
      <c r="TOX268" s="183"/>
      <c r="TOY268" s="183"/>
      <c r="TOZ268" s="183"/>
      <c r="TPA268" s="183"/>
      <c r="TPB268" s="183"/>
      <c r="TPC268" s="183"/>
      <c r="TPD268" s="183"/>
      <c r="TPE268" s="183"/>
      <c r="TPF268" s="183"/>
      <c r="TPG268" s="183"/>
      <c r="TPH268" s="183"/>
      <c r="TPI268" s="183"/>
      <c r="TPJ268" s="183"/>
      <c r="TPK268" s="183"/>
      <c r="TPL268" s="183"/>
      <c r="TPM268" s="183"/>
      <c r="TPN268" s="183"/>
      <c r="TPO268" s="183"/>
      <c r="TPP268" s="183"/>
      <c r="TPQ268" s="183"/>
      <c r="TPR268" s="183"/>
      <c r="TPS268" s="183"/>
      <c r="TPT268" s="183"/>
      <c r="TPU268" s="183"/>
      <c r="TPV268" s="183"/>
      <c r="TPW268" s="183"/>
      <c r="TPX268" s="183"/>
      <c r="TPY268" s="183"/>
      <c r="TPZ268" s="183"/>
      <c r="TQA268" s="183"/>
      <c r="TQB268" s="183"/>
      <c r="TQC268" s="183"/>
      <c r="TQD268" s="183"/>
      <c r="TQE268" s="183"/>
      <c r="TQF268" s="183"/>
      <c r="TQG268" s="183"/>
      <c r="TQH268" s="183"/>
      <c r="TQI268" s="183"/>
      <c r="TQJ268" s="183"/>
      <c r="TQK268" s="183"/>
      <c r="TQL268" s="183"/>
      <c r="TQM268" s="183"/>
      <c r="TQN268" s="183"/>
      <c r="TQO268" s="183"/>
      <c r="TQP268" s="183"/>
      <c r="TQQ268" s="183"/>
      <c r="TQR268" s="183"/>
      <c r="TQS268" s="183"/>
      <c r="TQT268" s="183"/>
      <c r="TQU268" s="183"/>
      <c r="TQV268" s="183"/>
      <c r="TQW268" s="183"/>
      <c r="TQX268" s="183"/>
      <c r="TQY268" s="183"/>
      <c r="TQZ268" s="183"/>
      <c r="TRA268" s="183"/>
      <c r="TRB268" s="183"/>
      <c r="TRC268" s="183"/>
      <c r="TRD268" s="183"/>
      <c r="TRE268" s="183"/>
      <c r="TRF268" s="183"/>
      <c r="TRG268" s="183"/>
      <c r="TRH268" s="183"/>
      <c r="TRI268" s="183"/>
      <c r="TRJ268" s="183"/>
      <c r="TRK268" s="183"/>
      <c r="TRL268" s="183"/>
      <c r="TRM268" s="183"/>
      <c r="TRN268" s="183"/>
      <c r="TRO268" s="183"/>
      <c r="TRP268" s="183"/>
      <c r="TRQ268" s="183"/>
      <c r="TRR268" s="183"/>
      <c r="TRS268" s="183"/>
      <c r="TRT268" s="183"/>
      <c r="TRU268" s="183"/>
      <c r="TRV268" s="183"/>
      <c r="TRW268" s="183"/>
      <c r="TRX268" s="183"/>
      <c r="TRY268" s="183"/>
      <c r="TRZ268" s="183"/>
      <c r="TSA268" s="183"/>
      <c r="TSB268" s="183"/>
      <c r="TSC268" s="183"/>
      <c r="TSD268" s="183"/>
      <c r="TSE268" s="183"/>
      <c r="TSF268" s="183"/>
      <c r="TSG268" s="183"/>
      <c r="TSH268" s="183"/>
      <c r="TSI268" s="183"/>
      <c r="TSJ268" s="183"/>
      <c r="TSK268" s="183"/>
      <c r="TSL268" s="183"/>
      <c r="TSM268" s="183"/>
      <c r="TSN268" s="183"/>
      <c r="TSO268" s="183"/>
      <c r="TSP268" s="183"/>
      <c r="TSQ268" s="183"/>
      <c r="TSR268" s="183"/>
      <c r="TSS268" s="183"/>
      <c r="TST268" s="183"/>
      <c r="TSU268" s="183"/>
      <c r="TSV268" s="183"/>
      <c r="TSW268" s="183"/>
      <c r="TSX268" s="183"/>
      <c r="TSY268" s="183"/>
      <c r="TSZ268" s="183"/>
      <c r="TTA268" s="183"/>
      <c r="TTB268" s="183"/>
      <c r="TTC268" s="183"/>
      <c r="TTD268" s="183"/>
      <c r="TTE268" s="183"/>
      <c r="TTF268" s="183"/>
      <c r="TTG268" s="183"/>
      <c r="TTH268" s="183"/>
      <c r="TTI268" s="183"/>
      <c r="TTJ268" s="183"/>
      <c r="TTK268" s="183"/>
      <c r="TTL268" s="183"/>
      <c r="TTM268" s="183"/>
      <c r="TTN268" s="183"/>
      <c r="TTO268" s="183"/>
      <c r="TTP268" s="183"/>
      <c r="TTQ268" s="183"/>
      <c r="TTR268" s="183"/>
      <c r="TTS268" s="183"/>
      <c r="TTT268" s="183"/>
      <c r="TTU268" s="183"/>
      <c r="TTV268" s="183"/>
      <c r="TTW268" s="183"/>
      <c r="TTX268" s="183"/>
      <c r="TTY268" s="183"/>
      <c r="TTZ268" s="183"/>
      <c r="TUA268" s="183"/>
      <c r="TUB268" s="183"/>
      <c r="TUC268" s="183"/>
      <c r="TUD268" s="183"/>
      <c r="TUE268" s="183"/>
      <c r="TUF268" s="183"/>
      <c r="TUG268" s="183"/>
      <c r="TUH268" s="183"/>
      <c r="TUI268" s="183"/>
      <c r="TUJ268" s="183"/>
      <c r="TUK268" s="183"/>
      <c r="TUL268" s="183"/>
      <c r="TUM268" s="183"/>
      <c r="TUN268" s="183"/>
      <c r="TUO268" s="183"/>
      <c r="TUP268" s="183"/>
      <c r="TUQ268" s="183"/>
      <c r="TUR268" s="183"/>
      <c r="TUS268" s="183"/>
      <c r="TUT268" s="183"/>
      <c r="TUU268" s="183"/>
      <c r="TUV268" s="183"/>
      <c r="TUW268" s="183"/>
      <c r="TUX268" s="183"/>
      <c r="TUY268" s="183"/>
      <c r="TUZ268" s="183"/>
      <c r="TVA268" s="183"/>
      <c r="TVB268" s="183"/>
      <c r="TVC268" s="183"/>
      <c r="TVD268" s="183"/>
      <c r="TVE268" s="183"/>
      <c r="TVF268" s="183"/>
      <c r="TVG268" s="183"/>
      <c r="TVH268" s="183"/>
      <c r="TVI268" s="183"/>
      <c r="TVJ268" s="183"/>
      <c r="TVK268" s="183"/>
      <c r="TVL268" s="183"/>
      <c r="TVM268" s="183"/>
      <c r="TVN268" s="183"/>
      <c r="TVO268" s="183"/>
      <c r="TVP268" s="183"/>
      <c r="TVQ268" s="183"/>
      <c r="TVR268" s="183"/>
      <c r="TVS268" s="183"/>
      <c r="TVT268" s="183"/>
      <c r="TVU268" s="183"/>
      <c r="TVV268" s="183"/>
      <c r="TVW268" s="183"/>
      <c r="TVX268" s="183"/>
      <c r="TVY268" s="183"/>
      <c r="TVZ268" s="183"/>
      <c r="TWA268" s="183"/>
      <c r="TWB268" s="183"/>
      <c r="TWC268" s="183"/>
      <c r="TWD268" s="183"/>
      <c r="TWE268" s="183"/>
      <c r="TWF268" s="183"/>
      <c r="TWG268" s="183"/>
      <c r="TWH268" s="183"/>
      <c r="TWI268" s="183"/>
      <c r="TWJ268" s="183"/>
      <c r="TWK268" s="183"/>
      <c r="TWL268" s="183"/>
      <c r="TWM268" s="183"/>
      <c r="TWN268" s="183"/>
      <c r="TWO268" s="183"/>
      <c r="TWP268" s="183"/>
      <c r="TWQ268" s="183"/>
      <c r="TWR268" s="183"/>
      <c r="TWS268" s="183"/>
      <c r="TWT268" s="183"/>
      <c r="TWU268" s="183"/>
      <c r="TWV268" s="183"/>
      <c r="TWW268" s="183"/>
      <c r="TWX268" s="183"/>
      <c r="TWY268" s="183"/>
      <c r="TWZ268" s="183"/>
      <c r="TXA268" s="183"/>
      <c r="TXB268" s="183"/>
      <c r="TXC268" s="183"/>
      <c r="TXD268" s="183"/>
      <c r="TXE268" s="183"/>
      <c r="TXF268" s="183"/>
      <c r="TXG268" s="183"/>
      <c r="TXH268" s="183"/>
      <c r="TXI268" s="183"/>
      <c r="TXJ268" s="183"/>
      <c r="TXK268" s="183"/>
      <c r="TXL268" s="183"/>
      <c r="TXM268" s="183"/>
      <c r="TXN268" s="183"/>
      <c r="TXO268" s="183"/>
      <c r="TXP268" s="183"/>
      <c r="TXQ268" s="183"/>
      <c r="TXR268" s="183"/>
      <c r="TXS268" s="183"/>
      <c r="TXT268" s="183"/>
      <c r="TXU268" s="183"/>
      <c r="TXV268" s="183"/>
      <c r="TXW268" s="183"/>
      <c r="TXX268" s="183"/>
      <c r="TXY268" s="183"/>
      <c r="TXZ268" s="183"/>
      <c r="TYA268" s="183"/>
      <c r="TYB268" s="183"/>
      <c r="TYC268" s="183"/>
      <c r="TYD268" s="183"/>
      <c r="TYE268" s="183"/>
      <c r="TYF268" s="183"/>
      <c r="TYG268" s="183"/>
      <c r="TYH268" s="183"/>
      <c r="TYI268" s="183"/>
      <c r="TYJ268" s="183"/>
      <c r="TYK268" s="183"/>
      <c r="TYL268" s="183"/>
      <c r="TYM268" s="183"/>
      <c r="TYN268" s="183"/>
      <c r="TYO268" s="183"/>
      <c r="TYP268" s="183"/>
      <c r="TYQ268" s="183"/>
      <c r="TYR268" s="183"/>
      <c r="TYS268" s="183"/>
      <c r="TYT268" s="183"/>
      <c r="TYU268" s="183"/>
      <c r="TYV268" s="183"/>
      <c r="TYW268" s="183"/>
      <c r="TYX268" s="183"/>
      <c r="TYY268" s="183"/>
      <c r="TYZ268" s="183"/>
      <c r="TZA268" s="183"/>
      <c r="TZB268" s="183"/>
      <c r="TZC268" s="183"/>
      <c r="TZD268" s="183"/>
      <c r="TZE268" s="183"/>
      <c r="TZF268" s="183"/>
      <c r="TZG268" s="183"/>
      <c r="TZH268" s="183"/>
      <c r="TZI268" s="183"/>
      <c r="TZJ268" s="183"/>
      <c r="TZK268" s="183"/>
      <c r="TZL268" s="183"/>
      <c r="TZM268" s="183"/>
      <c r="TZN268" s="183"/>
      <c r="TZO268" s="183"/>
      <c r="TZP268" s="183"/>
      <c r="TZQ268" s="183"/>
      <c r="TZR268" s="183"/>
      <c r="TZS268" s="183"/>
      <c r="TZT268" s="183"/>
      <c r="TZU268" s="183"/>
      <c r="TZV268" s="183"/>
      <c r="TZW268" s="183"/>
      <c r="TZX268" s="183"/>
      <c r="TZY268" s="183"/>
      <c r="TZZ268" s="183"/>
      <c r="UAA268" s="183"/>
      <c r="UAB268" s="183"/>
      <c r="UAC268" s="183"/>
      <c r="UAD268" s="183"/>
      <c r="UAE268" s="183"/>
      <c r="UAF268" s="183"/>
      <c r="UAG268" s="183"/>
      <c r="UAH268" s="183"/>
      <c r="UAI268" s="183"/>
      <c r="UAJ268" s="183"/>
      <c r="UAK268" s="183"/>
      <c r="UAL268" s="183"/>
      <c r="UAM268" s="183"/>
      <c r="UAN268" s="183"/>
      <c r="UAO268" s="183"/>
      <c r="UAP268" s="183"/>
      <c r="UAQ268" s="183"/>
      <c r="UAR268" s="183"/>
      <c r="UAS268" s="183"/>
      <c r="UAT268" s="183"/>
      <c r="UAU268" s="183"/>
      <c r="UAV268" s="183"/>
      <c r="UAW268" s="183"/>
      <c r="UAX268" s="183"/>
      <c r="UAY268" s="183"/>
      <c r="UAZ268" s="183"/>
      <c r="UBA268" s="183"/>
      <c r="UBB268" s="183"/>
      <c r="UBC268" s="183"/>
      <c r="UBD268" s="183"/>
      <c r="UBE268" s="183"/>
      <c r="UBF268" s="183"/>
      <c r="UBG268" s="183"/>
      <c r="UBH268" s="183"/>
      <c r="UBI268" s="183"/>
      <c r="UBJ268" s="183"/>
      <c r="UBK268" s="183"/>
      <c r="UBL268" s="183"/>
      <c r="UBM268" s="183"/>
      <c r="UBN268" s="183"/>
      <c r="UBO268" s="183"/>
      <c r="UBP268" s="183"/>
      <c r="UBQ268" s="183"/>
      <c r="UBR268" s="183"/>
      <c r="UBS268" s="183"/>
      <c r="UBT268" s="183"/>
      <c r="UBU268" s="183"/>
      <c r="UBV268" s="183"/>
      <c r="UBW268" s="183"/>
      <c r="UBX268" s="183"/>
      <c r="UBY268" s="183"/>
      <c r="UBZ268" s="183"/>
      <c r="UCA268" s="183"/>
      <c r="UCB268" s="183"/>
      <c r="UCC268" s="183"/>
      <c r="UCD268" s="183"/>
      <c r="UCE268" s="183"/>
      <c r="UCF268" s="183"/>
      <c r="UCG268" s="183"/>
      <c r="UCH268" s="183"/>
      <c r="UCI268" s="183"/>
      <c r="UCJ268" s="183"/>
      <c r="UCK268" s="183"/>
      <c r="UCL268" s="183"/>
      <c r="UCM268" s="183"/>
      <c r="UCN268" s="183"/>
      <c r="UCO268" s="183"/>
      <c r="UCP268" s="183"/>
      <c r="UCQ268" s="183"/>
      <c r="UCR268" s="183"/>
      <c r="UCS268" s="183"/>
      <c r="UCT268" s="183"/>
      <c r="UCU268" s="183"/>
      <c r="UCV268" s="183"/>
      <c r="UCW268" s="183"/>
      <c r="UCX268" s="183"/>
      <c r="UCY268" s="183"/>
      <c r="UCZ268" s="183"/>
      <c r="UDA268" s="183"/>
      <c r="UDB268" s="183"/>
      <c r="UDC268" s="183"/>
      <c r="UDD268" s="183"/>
      <c r="UDE268" s="183"/>
      <c r="UDF268" s="183"/>
      <c r="UDG268" s="183"/>
      <c r="UDH268" s="183"/>
      <c r="UDI268" s="183"/>
      <c r="UDJ268" s="183"/>
      <c r="UDK268" s="183"/>
      <c r="UDL268" s="183"/>
      <c r="UDM268" s="183"/>
      <c r="UDN268" s="183"/>
      <c r="UDO268" s="183"/>
      <c r="UDP268" s="183"/>
      <c r="UDQ268" s="183"/>
      <c r="UDR268" s="183"/>
      <c r="UDS268" s="183"/>
      <c r="UDT268" s="183"/>
      <c r="UDU268" s="183"/>
      <c r="UDV268" s="183"/>
      <c r="UDW268" s="183"/>
      <c r="UDX268" s="183"/>
      <c r="UDY268" s="183"/>
      <c r="UDZ268" s="183"/>
      <c r="UEA268" s="183"/>
      <c r="UEB268" s="183"/>
      <c r="UEC268" s="183"/>
      <c r="UED268" s="183"/>
      <c r="UEE268" s="183"/>
      <c r="UEF268" s="183"/>
      <c r="UEG268" s="183"/>
      <c r="UEH268" s="183"/>
      <c r="UEI268" s="183"/>
      <c r="UEJ268" s="183"/>
      <c r="UEK268" s="183"/>
      <c r="UEL268" s="183"/>
      <c r="UEM268" s="183"/>
      <c r="UEN268" s="183"/>
      <c r="UEO268" s="183"/>
      <c r="UEP268" s="183"/>
      <c r="UEQ268" s="183"/>
      <c r="UER268" s="183"/>
      <c r="UES268" s="183"/>
      <c r="UET268" s="183"/>
      <c r="UEU268" s="183"/>
      <c r="UEV268" s="183"/>
      <c r="UEW268" s="183"/>
      <c r="UEX268" s="183"/>
      <c r="UEY268" s="183"/>
      <c r="UEZ268" s="183"/>
      <c r="UFA268" s="183"/>
      <c r="UFB268" s="183"/>
      <c r="UFC268" s="183"/>
      <c r="UFD268" s="183"/>
      <c r="UFE268" s="183"/>
      <c r="UFF268" s="183"/>
      <c r="UFG268" s="183"/>
      <c r="UFH268" s="183"/>
      <c r="UFI268" s="183"/>
      <c r="UFJ268" s="183"/>
      <c r="UFK268" s="183"/>
      <c r="UFL268" s="183"/>
      <c r="UFM268" s="183"/>
      <c r="UFN268" s="183"/>
      <c r="UFO268" s="183"/>
      <c r="UFP268" s="183"/>
      <c r="UFQ268" s="183"/>
      <c r="UFR268" s="183"/>
      <c r="UFS268" s="183"/>
      <c r="UFT268" s="183"/>
      <c r="UFU268" s="183"/>
      <c r="UFV268" s="183"/>
      <c r="UFW268" s="183"/>
      <c r="UFX268" s="183"/>
      <c r="UFY268" s="183"/>
      <c r="UFZ268" s="183"/>
      <c r="UGA268" s="183"/>
      <c r="UGB268" s="183"/>
      <c r="UGC268" s="183"/>
      <c r="UGD268" s="183"/>
      <c r="UGE268" s="183"/>
      <c r="UGF268" s="183"/>
      <c r="UGG268" s="183"/>
      <c r="UGH268" s="183"/>
      <c r="UGI268" s="183"/>
      <c r="UGJ268" s="183"/>
      <c r="UGK268" s="183"/>
      <c r="UGL268" s="183"/>
      <c r="UGM268" s="183"/>
      <c r="UGN268" s="183"/>
      <c r="UGO268" s="183"/>
      <c r="UGP268" s="183"/>
      <c r="UGQ268" s="183"/>
      <c r="UGR268" s="183"/>
      <c r="UGS268" s="183"/>
      <c r="UGT268" s="183"/>
      <c r="UGU268" s="183"/>
      <c r="UGV268" s="183"/>
      <c r="UGW268" s="183"/>
      <c r="UGX268" s="183"/>
      <c r="UGY268" s="183"/>
      <c r="UGZ268" s="183"/>
      <c r="UHA268" s="183"/>
      <c r="UHB268" s="183"/>
      <c r="UHC268" s="183"/>
      <c r="UHD268" s="183"/>
      <c r="UHE268" s="183"/>
      <c r="UHF268" s="183"/>
      <c r="UHG268" s="183"/>
      <c r="UHH268" s="183"/>
      <c r="UHI268" s="183"/>
      <c r="UHJ268" s="183"/>
      <c r="UHK268" s="183"/>
      <c r="UHL268" s="183"/>
      <c r="UHM268" s="183"/>
      <c r="UHN268" s="183"/>
      <c r="UHO268" s="183"/>
      <c r="UHP268" s="183"/>
      <c r="UHQ268" s="183"/>
      <c r="UHR268" s="183"/>
      <c r="UHS268" s="183"/>
      <c r="UHT268" s="183"/>
      <c r="UHU268" s="183"/>
      <c r="UHV268" s="183"/>
      <c r="UHW268" s="183"/>
      <c r="UHX268" s="183"/>
      <c r="UHY268" s="183"/>
      <c r="UHZ268" s="183"/>
      <c r="UIA268" s="183"/>
      <c r="UIB268" s="183"/>
      <c r="UIC268" s="183"/>
      <c r="UID268" s="183"/>
      <c r="UIE268" s="183"/>
      <c r="UIF268" s="183"/>
      <c r="UIG268" s="183"/>
      <c r="UIH268" s="183"/>
      <c r="UII268" s="183"/>
      <c r="UIJ268" s="183"/>
      <c r="UIK268" s="183"/>
      <c r="UIL268" s="183"/>
      <c r="UIM268" s="183"/>
      <c r="UIN268" s="183"/>
      <c r="UIO268" s="183"/>
      <c r="UIP268" s="183"/>
      <c r="UIQ268" s="183"/>
      <c r="UIR268" s="183"/>
      <c r="UIS268" s="183"/>
      <c r="UIT268" s="183"/>
      <c r="UIU268" s="183"/>
      <c r="UIV268" s="183"/>
      <c r="UIW268" s="183"/>
      <c r="UIX268" s="183"/>
      <c r="UIY268" s="183"/>
      <c r="UIZ268" s="183"/>
      <c r="UJA268" s="183"/>
      <c r="UJB268" s="183"/>
      <c r="UJC268" s="183"/>
      <c r="UJD268" s="183"/>
      <c r="UJE268" s="183"/>
      <c r="UJF268" s="183"/>
      <c r="UJG268" s="183"/>
      <c r="UJH268" s="183"/>
      <c r="UJI268" s="183"/>
      <c r="UJJ268" s="183"/>
      <c r="UJK268" s="183"/>
      <c r="UJL268" s="183"/>
      <c r="UJM268" s="183"/>
      <c r="UJN268" s="183"/>
      <c r="UJO268" s="183"/>
      <c r="UJP268" s="183"/>
      <c r="UJQ268" s="183"/>
      <c r="UJR268" s="183"/>
      <c r="UJS268" s="183"/>
      <c r="UJT268" s="183"/>
      <c r="UJU268" s="183"/>
      <c r="UJV268" s="183"/>
      <c r="UJW268" s="183"/>
      <c r="UJX268" s="183"/>
      <c r="UJY268" s="183"/>
      <c r="UJZ268" s="183"/>
      <c r="UKA268" s="183"/>
      <c r="UKB268" s="183"/>
      <c r="UKC268" s="183"/>
      <c r="UKD268" s="183"/>
      <c r="UKE268" s="183"/>
      <c r="UKF268" s="183"/>
      <c r="UKG268" s="183"/>
      <c r="UKH268" s="183"/>
      <c r="UKI268" s="183"/>
      <c r="UKJ268" s="183"/>
      <c r="UKK268" s="183"/>
      <c r="UKL268" s="183"/>
      <c r="UKM268" s="183"/>
      <c r="UKN268" s="183"/>
      <c r="UKO268" s="183"/>
      <c r="UKP268" s="183"/>
      <c r="UKQ268" s="183"/>
      <c r="UKR268" s="183"/>
      <c r="UKS268" s="183"/>
      <c r="UKT268" s="183"/>
      <c r="UKU268" s="183"/>
      <c r="UKV268" s="183"/>
      <c r="UKW268" s="183"/>
      <c r="UKX268" s="183"/>
      <c r="UKY268" s="183"/>
      <c r="UKZ268" s="183"/>
      <c r="ULA268" s="183"/>
      <c r="ULB268" s="183"/>
      <c r="ULC268" s="183"/>
      <c r="ULD268" s="183"/>
      <c r="ULE268" s="183"/>
      <c r="ULF268" s="183"/>
      <c r="ULG268" s="183"/>
      <c r="ULH268" s="183"/>
      <c r="ULI268" s="183"/>
      <c r="ULJ268" s="183"/>
      <c r="ULK268" s="183"/>
      <c r="ULL268" s="183"/>
      <c r="ULM268" s="183"/>
      <c r="ULN268" s="183"/>
      <c r="ULO268" s="183"/>
      <c r="ULP268" s="183"/>
      <c r="ULQ268" s="183"/>
      <c r="ULR268" s="183"/>
      <c r="ULS268" s="183"/>
      <c r="ULT268" s="183"/>
      <c r="ULU268" s="183"/>
      <c r="ULV268" s="183"/>
      <c r="ULW268" s="183"/>
      <c r="ULX268" s="183"/>
      <c r="ULY268" s="183"/>
      <c r="ULZ268" s="183"/>
      <c r="UMA268" s="183"/>
      <c r="UMB268" s="183"/>
      <c r="UMC268" s="183"/>
      <c r="UMD268" s="183"/>
      <c r="UME268" s="183"/>
      <c r="UMF268" s="183"/>
      <c r="UMG268" s="183"/>
      <c r="UMH268" s="183"/>
      <c r="UMI268" s="183"/>
      <c r="UMJ268" s="183"/>
      <c r="UMK268" s="183"/>
      <c r="UML268" s="183"/>
      <c r="UMM268" s="183"/>
      <c r="UMN268" s="183"/>
      <c r="UMO268" s="183"/>
      <c r="UMP268" s="183"/>
      <c r="UMQ268" s="183"/>
      <c r="UMR268" s="183"/>
      <c r="UMS268" s="183"/>
      <c r="UMT268" s="183"/>
      <c r="UMU268" s="183"/>
      <c r="UMV268" s="183"/>
      <c r="UMW268" s="183"/>
      <c r="UMX268" s="183"/>
      <c r="UMY268" s="183"/>
      <c r="UMZ268" s="183"/>
      <c r="UNA268" s="183"/>
      <c r="UNB268" s="183"/>
      <c r="UNC268" s="183"/>
      <c r="UND268" s="183"/>
      <c r="UNE268" s="183"/>
      <c r="UNF268" s="183"/>
      <c r="UNG268" s="183"/>
      <c r="UNH268" s="183"/>
      <c r="UNI268" s="183"/>
      <c r="UNJ268" s="183"/>
      <c r="UNK268" s="183"/>
      <c r="UNL268" s="183"/>
      <c r="UNM268" s="183"/>
      <c r="UNN268" s="183"/>
      <c r="UNO268" s="183"/>
      <c r="UNP268" s="183"/>
      <c r="UNQ268" s="183"/>
      <c r="UNR268" s="183"/>
      <c r="UNS268" s="183"/>
      <c r="UNT268" s="183"/>
      <c r="UNU268" s="183"/>
      <c r="UNV268" s="183"/>
      <c r="UNW268" s="183"/>
      <c r="UNX268" s="183"/>
      <c r="UNY268" s="183"/>
      <c r="UNZ268" s="183"/>
      <c r="UOA268" s="183"/>
      <c r="UOB268" s="183"/>
      <c r="UOC268" s="183"/>
      <c r="UOD268" s="183"/>
      <c r="UOE268" s="183"/>
      <c r="UOF268" s="183"/>
      <c r="UOG268" s="183"/>
      <c r="UOH268" s="183"/>
      <c r="UOI268" s="183"/>
      <c r="UOJ268" s="183"/>
      <c r="UOK268" s="183"/>
      <c r="UOL268" s="183"/>
      <c r="UOM268" s="183"/>
      <c r="UON268" s="183"/>
      <c r="UOO268" s="183"/>
      <c r="UOP268" s="183"/>
      <c r="UOQ268" s="183"/>
      <c r="UOR268" s="183"/>
      <c r="UOS268" s="183"/>
      <c r="UOT268" s="183"/>
      <c r="UOU268" s="183"/>
      <c r="UOV268" s="183"/>
      <c r="UOW268" s="183"/>
      <c r="UOX268" s="183"/>
      <c r="UOY268" s="183"/>
      <c r="UOZ268" s="183"/>
      <c r="UPA268" s="183"/>
      <c r="UPB268" s="183"/>
      <c r="UPC268" s="183"/>
      <c r="UPD268" s="183"/>
      <c r="UPE268" s="183"/>
      <c r="UPF268" s="183"/>
      <c r="UPG268" s="183"/>
      <c r="UPH268" s="183"/>
      <c r="UPI268" s="183"/>
      <c r="UPJ268" s="183"/>
      <c r="UPK268" s="183"/>
      <c r="UPL268" s="183"/>
      <c r="UPM268" s="183"/>
      <c r="UPN268" s="183"/>
      <c r="UPO268" s="183"/>
      <c r="UPP268" s="183"/>
      <c r="UPQ268" s="183"/>
      <c r="UPR268" s="183"/>
      <c r="UPS268" s="183"/>
      <c r="UPT268" s="183"/>
      <c r="UPU268" s="183"/>
      <c r="UPV268" s="183"/>
      <c r="UPW268" s="183"/>
      <c r="UPX268" s="183"/>
      <c r="UPY268" s="183"/>
      <c r="UPZ268" s="183"/>
      <c r="UQA268" s="183"/>
      <c r="UQB268" s="183"/>
      <c r="UQC268" s="183"/>
      <c r="UQD268" s="183"/>
      <c r="UQE268" s="183"/>
      <c r="UQF268" s="183"/>
      <c r="UQG268" s="183"/>
      <c r="UQH268" s="183"/>
      <c r="UQI268" s="183"/>
      <c r="UQJ268" s="183"/>
      <c r="UQK268" s="183"/>
      <c r="UQL268" s="183"/>
      <c r="UQM268" s="183"/>
      <c r="UQN268" s="183"/>
      <c r="UQO268" s="183"/>
      <c r="UQP268" s="183"/>
      <c r="UQQ268" s="183"/>
      <c r="UQR268" s="183"/>
      <c r="UQS268" s="183"/>
      <c r="UQT268" s="183"/>
      <c r="UQU268" s="183"/>
      <c r="UQV268" s="183"/>
      <c r="UQW268" s="183"/>
      <c r="UQX268" s="183"/>
      <c r="UQY268" s="183"/>
      <c r="UQZ268" s="183"/>
      <c r="URA268" s="183"/>
      <c r="URB268" s="183"/>
      <c r="URC268" s="183"/>
      <c r="URD268" s="183"/>
      <c r="URE268" s="183"/>
      <c r="URF268" s="183"/>
      <c r="URG268" s="183"/>
      <c r="URH268" s="183"/>
      <c r="URI268" s="183"/>
      <c r="URJ268" s="183"/>
      <c r="URK268" s="183"/>
      <c r="URL268" s="183"/>
      <c r="URM268" s="183"/>
      <c r="URN268" s="183"/>
      <c r="URO268" s="183"/>
      <c r="URP268" s="183"/>
      <c r="URQ268" s="183"/>
      <c r="URR268" s="183"/>
      <c r="URS268" s="183"/>
      <c r="URT268" s="183"/>
      <c r="URU268" s="183"/>
      <c r="URV268" s="183"/>
      <c r="URW268" s="183"/>
      <c r="URX268" s="183"/>
      <c r="URY268" s="183"/>
      <c r="URZ268" s="183"/>
      <c r="USA268" s="183"/>
      <c r="USB268" s="183"/>
      <c r="USC268" s="183"/>
      <c r="USD268" s="183"/>
      <c r="USE268" s="183"/>
      <c r="USF268" s="183"/>
      <c r="USG268" s="183"/>
      <c r="USH268" s="183"/>
      <c r="USI268" s="183"/>
      <c r="USJ268" s="183"/>
      <c r="USK268" s="183"/>
      <c r="USL268" s="183"/>
      <c r="USM268" s="183"/>
      <c r="USN268" s="183"/>
      <c r="USO268" s="183"/>
      <c r="USP268" s="183"/>
      <c r="USQ268" s="183"/>
      <c r="USR268" s="183"/>
      <c r="USS268" s="183"/>
      <c r="UST268" s="183"/>
      <c r="USU268" s="183"/>
      <c r="USV268" s="183"/>
      <c r="USW268" s="183"/>
      <c r="USX268" s="183"/>
      <c r="USY268" s="183"/>
      <c r="USZ268" s="183"/>
      <c r="UTA268" s="183"/>
      <c r="UTB268" s="183"/>
      <c r="UTC268" s="183"/>
      <c r="UTD268" s="183"/>
      <c r="UTE268" s="183"/>
      <c r="UTF268" s="183"/>
      <c r="UTG268" s="183"/>
      <c r="UTH268" s="183"/>
      <c r="UTI268" s="183"/>
      <c r="UTJ268" s="183"/>
      <c r="UTK268" s="183"/>
      <c r="UTL268" s="183"/>
      <c r="UTM268" s="183"/>
      <c r="UTN268" s="183"/>
      <c r="UTO268" s="183"/>
      <c r="UTP268" s="183"/>
      <c r="UTQ268" s="183"/>
      <c r="UTR268" s="183"/>
      <c r="UTS268" s="183"/>
      <c r="UTT268" s="183"/>
      <c r="UTU268" s="183"/>
      <c r="UTV268" s="183"/>
      <c r="UTW268" s="183"/>
      <c r="UTX268" s="183"/>
      <c r="UTY268" s="183"/>
      <c r="UTZ268" s="183"/>
      <c r="UUA268" s="183"/>
      <c r="UUB268" s="183"/>
      <c r="UUC268" s="183"/>
      <c r="UUD268" s="183"/>
      <c r="UUE268" s="183"/>
      <c r="UUF268" s="183"/>
      <c r="UUG268" s="183"/>
      <c r="UUH268" s="183"/>
      <c r="UUI268" s="183"/>
      <c r="UUJ268" s="183"/>
      <c r="UUK268" s="183"/>
      <c r="UUL268" s="183"/>
      <c r="UUM268" s="183"/>
      <c r="UUN268" s="183"/>
      <c r="UUO268" s="183"/>
      <c r="UUP268" s="183"/>
      <c r="UUQ268" s="183"/>
      <c r="UUR268" s="183"/>
      <c r="UUS268" s="183"/>
      <c r="UUT268" s="183"/>
      <c r="UUU268" s="183"/>
      <c r="UUV268" s="183"/>
      <c r="UUW268" s="183"/>
      <c r="UUX268" s="183"/>
      <c r="UUY268" s="183"/>
      <c r="UUZ268" s="183"/>
      <c r="UVA268" s="183"/>
      <c r="UVB268" s="183"/>
      <c r="UVC268" s="183"/>
      <c r="UVD268" s="183"/>
      <c r="UVE268" s="183"/>
      <c r="UVF268" s="183"/>
      <c r="UVG268" s="183"/>
      <c r="UVH268" s="183"/>
      <c r="UVI268" s="183"/>
      <c r="UVJ268" s="183"/>
      <c r="UVK268" s="183"/>
      <c r="UVL268" s="183"/>
      <c r="UVM268" s="183"/>
      <c r="UVN268" s="183"/>
      <c r="UVO268" s="183"/>
      <c r="UVP268" s="183"/>
      <c r="UVQ268" s="183"/>
      <c r="UVR268" s="183"/>
      <c r="UVS268" s="183"/>
      <c r="UVT268" s="183"/>
      <c r="UVU268" s="183"/>
      <c r="UVV268" s="183"/>
      <c r="UVW268" s="183"/>
      <c r="UVX268" s="183"/>
      <c r="UVY268" s="183"/>
      <c r="UVZ268" s="183"/>
      <c r="UWA268" s="183"/>
      <c r="UWB268" s="183"/>
      <c r="UWC268" s="183"/>
      <c r="UWD268" s="183"/>
      <c r="UWE268" s="183"/>
      <c r="UWF268" s="183"/>
      <c r="UWG268" s="183"/>
      <c r="UWH268" s="183"/>
      <c r="UWI268" s="183"/>
      <c r="UWJ268" s="183"/>
      <c r="UWK268" s="183"/>
      <c r="UWL268" s="183"/>
      <c r="UWM268" s="183"/>
      <c r="UWN268" s="183"/>
      <c r="UWO268" s="183"/>
      <c r="UWP268" s="183"/>
      <c r="UWQ268" s="183"/>
      <c r="UWR268" s="183"/>
      <c r="UWS268" s="183"/>
      <c r="UWT268" s="183"/>
      <c r="UWU268" s="183"/>
      <c r="UWV268" s="183"/>
      <c r="UWW268" s="183"/>
      <c r="UWX268" s="183"/>
      <c r="UWY268" s="183"/>
      <c r="UWZ268" s="183"/>
      <c r="UXA268" s="183"/>
      <c r="UXB268" s="183"/>
      <c r="UXC268" s="183"/>
      <c r="UXD268" s="183"/>
      <c r="UXE268" s="183"/>
      <c r="UXF268" s="183"/>
      <c r="UXG268" s="183"/>
      <c r="UXH268" s="183"/>
      <c r="UXI268" s="183"/>
      <c r="UXJ268" s="183"/>
      <c r="UXK268" s="183"/>
      <c r="UXL268" s="183"/>
      <c r="UXM268" s="183"/>
      <c r="UXN268" s="183"/>
      <c r="UXO268" s="183"/>
      <c r="UXP268" s="183"/>
      <c r="UXQ268" s="183"/>
      <c r="UXR268" s="183"/>
      <c r="UXS268" s="183"/>
      <c r="UXT268" s="183"/>
      <c r="UXU268" s="183"/>
      <c r="UXV268" s="183"/>
      <c r="UXW268" s="183"/>
      <c r="UXX268" s="183"/>
      <c r="UXY268" s="183"/>
      <c r="UXZ268" s="183"/>
      <c r="UYA268" s="183"/>
      <c r="UYB268" s="183"/>
      <c r="UYC268" s="183"/>
      <c r="UYD268" s="183"/>
      <c r="UYE268" s="183"/>
      <c r="UYF268" s="183"/>
      <c r="UYG268" s="183"/>
      <c r="UYH268" s="183"/>
      <c r="UYI268" s="183"/>
      <c r="UYJ268" s="183"/>
      <c r="UYK268" s="183"/>
      <c r="UYL268" s="183"/>
      <c r="UYM268" s="183"/>
      <c r="UYN268" s="183"/>
      <c r="UYO268" s="183"/>
      <c r="UYP268" s="183"/>
      <c r="UYQ268" s="183"/>
      <c r="UYR268" s="183"/>
      <c r="UYS268" s="183"/>
      <c r="UYT268" s="183"/>
      <c r="UYU268" s="183"/>
      <c r="UYV268" s="183"/>
      <c r="UYW268" s="183"/>
      <c r="UYX268" s="183"/>
      <c r="UYY268" s="183"/>
      <c r="UYZ268" s="183"/>
      <c r="UZA268" s="183"/>
      <c r="UZB268" s="183"/>
      <c r="UZC268" s="183"/>
      <c r="UZD268" s="183"/>
      <c r="UZE268" s="183"/>
      <c r="UZF268" s="183"/>
      <c r="UZG268" s="183"/>
      <c r="UZH268" s="183"/>
      <c r="UZI268" s="183"/>
      <c r="UZJ268" s="183"/>
      <c r="UZK268" s="183"/>
      <c r="UZL268" s="183"/>
      <c r="UZM268" s="183"/>
      <c r="UZN268" s="183"/>
      <c r="UZO268" s="183"/>
      <c r="UZP268" s="183"/>
      <c r="UZQ268" s="183"/>
      <c r="UZR268" s="183"/>
      <c r="UZS268" s="183"/>
      <c r="UZT268" s="183"/>
      <c r="UZU268" s="183"/>
      <c r="UZV268" s="183"/>
      <c r="UZW268" s="183"/>
      <c r="UZX268" s="183"/>
      <c r="UZY268" s="183"/>
      <c r="UZZ268" s="183"/>
      <c r="VAA268" s="183"/>
      <c r="VAB268" s="183"/>
      <c r="VAC268" s="183"/>
      <c r="VAD268" s="183"/>
      <c r="VAE268" s="183"/>
      <c r="VAF268" s="183"/>
      <c r="VAG268" s="183"/>
      <c r="VAH268" s="183"/>
      <c r="VAI268" s="183"/>
      <c r="VAJ268" s="183"/>
      <c r="VAK268" s="183"/>
      <c r="VAL268" s="183"/>
      <c r="VAM268" s="183"/>
      <c r="VAN268" s="183"/>
      <c r="VAO268" s="183"/>
      <c r="VAP268" s="183"/>
      <c r="VAQ268" s="183"/>
      <c r="VAR268" s="183"/>
      <c r="VAS268" s="183"/>
      <c r="VAT268" s="183"/>
      <c r="VAU268" s="183"/>
      <c r="VAV268" s="183"/>
      <c r="VAW268" s="183"/>
      <c r="VAX268" s="183"/>
      <c r="VAY268" s="183"/>
      <c r="VAZ268" s="183"/>
      <c r="VBA268" s="183"/>
      <c r="VBB268" s="183"/>
      <c r="VBC268" s="183"/>
      <c r="VBD268" s="183"/>
      <c r="VBE268" s="183"/>
      <c r="VBF268" s="183"/>
      <c r="VBG268" s="183"/>
      <c r="VBH268" s="183"/>
      <c r="VBI268" s="183"/>
      <c r="VBJ268" s="183"/>
      <c r="VBK268" s="183"/>
      <c r="VBL268" s="183"/>
      <c r="VBM268" s="183"/>
      <c r="VBN268" s="183"/>
      <c r="VBO268" s="183"/>
      <c r="VBP268" s="183"/>
      <c r="VBQ268" s="183"/>
      <c r="VBR268" s="183"/>
      <c r="VBS268" s="183"/>
      <c r="VBT268" s="183"/>
      <c r="VBU268" s="183"/>
      <c r="VBV268" s="183"/>
      <c r="VBW268" s="183"/>
      <c r="VBX268" s="183"/>
      <c r="VBY268" s="183"/>
      <c r="VBZ268" s="183"/>
      <c r="VCA268" s="183"/>
      <c r="VCB268" s="183"/>
      <c r="VCC268" s="183"/>
      <c r="VCD268" s="183"/>
      <c r="VCE268" s="183"/>
      <c r="VCF268" s="183"/>
      <c r="VCG268" s="183"/>
      <c r="VCH268" s="183"/>
      <c r="VCI268" s="183"/>
      <c r="VCJ268" s="183"/>
      <c r="VCK268" s="183"/>
      <c r="VCL268" s="183"/>
      <c r="VCM268" s="183"/>
      <c r="VCN268" s="183"/>
      <c r="VCO268" s="183"/>
      <c r="VCP268" s="183"/>
      <c r="VCQ268" s="183"/>
      <c r="VCR268" s="183"/>
      <c r="VCS268" s="183"/>
      <c r="VCT268" s="183"/>
      <c r="VCU268" s="183"/>
      <c r="VCV268" s="183"/>
      <c r="VCW268" s="183"/>
      <c r="VCX268" s="183"/>
      <c r="VCY268" s="183"/>
      <c r="VCZ268" s="183"/>
      <c r="VDA268" s="183"/>
      <c r="VDB268" s="183"/>
      <c r="VDC268" s="183"/>
      <c r="VDD268" s="183"/>
      <c r="VDE268" s="183"/>
      <c r="VDF268" s="183"/>
      <c r="VDG268" s="183"/>
      <c r="VDH268" s="183"/>
      <c r="VDI268" s="183"/>
      <c r="VDJ268" s="183"/>
      <c r="VDK268" s="183"/>
      <c r="VDL268" s="183"/>
      <c r="VDM268" s="183"/>
      <c r="VDN268" s="183"/>
      <c r="VDO268" s="183"/>
      <c r="VDP268" s="183"/>
      <c r="VDQ268" s="183"/>
      <c r="VDR268" s="183"/>
      <c r="VDS268" s="183"/>
      <c r="VDT268" s="183"/>
      <c r="VDU268" s="183"/>
      <c r="VDV268" s="183"/>
      <c r="VDW268" s="183"/>
      <c r="VDX268" s="183"/>
      <c r="VDY268" s="183"/>
      <c r="VDZ268" s="183"/>
      <c r="VEA268" s="183"/>
      <c r="VEB268" s="183"/>
      <c r="VEC268" s="183"/>
      <c r="VED268" s="183"/>
      <c r="VEE268" s="183"/>
      <c r="VEF268" s="183"/>
      <c r="VEG268" s="183"/>
      <c r="VEH268" s="183"/>
      <c r="VEI268" s="183"/>
      <c r="VEJ268" s="183"/>
      <c r="VEK268" s="183"/>
      <c r="VEL268" s="183"/>
      <c r="VEM268" s="183"/>
      <c r="VEN268" s="183"/>
      <c r="VEO268" s="183"/>
      <c r="VEP268" s="183"/>
      <c r="VEQ268" s="183"/>
      <c r="VER268" s="183"/>
      <c r="VES268" s="183"/>
      <c r="VET268" s="183"/>
      <c r="VEU268" s="183"/>
      <c r="VEV268" s="183"/>
      <c r="VEW268" s="183"/>
      <c r="VEX268" s="183"/>
      <c r="VEY268" s="183"/>
      <c r="VEZ268" s="183"/>
      <c r="VFA268" s="183"/>
      <c r="VFB268" s="183"/>
      <c r="VFC268" s="183"/>
      <c r="VFD268" s="183"/>
      <c r="VFE268" s="183"/>
      <c r="VFF268" s="183"/>
      <c r="VFG268" s="183"/>
      <c r="VFH268" s="183"/>
      <c r="VFI268" s="183"/>
      <c r="VFJ268" s="183"/>
      <c r="VFK268" s="183"/>
      <c r="VFL268" s="183"/>
      <c r="VFM268" s="183"/>
      <c r="VFN268" s="183"/>
      <c r="VFO268" s="183"/>
      <c r="VFP268" s="183"/>
      <c r="VFQ268" s="183"/>
      <c r="VFR268" s="183"/>
      <c r="VFS268" s="183"/>
      <c r="VFT268" s="183"/>
      <c r="VFU268" s="183"/>
      <c r="VFV268" s="183"/>
      <c r="VFW268" s="183"/>
      <c r="VFX268" s="183"/>
      <c r="VFY268" s="183"/>
      <c r="VFZ268" s="183"/>
      <c r="VGA268" s="183"/>
      <c r="VGB268" s="183"/>
      <c r="VGC268" s="183"/>
      <c r="VGD268" s="183"/>
      <c r="VGE268" s="183"/>
      <c r="VGF268" s="183"/>
      <c r="VGG268" s="183"/>
      <c r="VGH268" s="183"/>
      <c r="VGI268" s="183"/>
      <c r="VGJ268" s="183"/>
      <c r="VGK268" s="183"/>
      <c r="VGL268" s="183"/>
      <c r="VGM268" s="183"/>
      <c r="VGN268" s="183"/>
      <c r="VGO268" s="183"/>
      <c r="VGP268" s="183"/>
      <c r="VGQ268" s="183"/>
      <c r="VGR268" s="183"/>
      <c r="VGS268" s="183"/>
      <c r="VGT268" s="183"/>
      <c r="VGU268" s="183"/>
      <c r="VGV268" s="183"/>
      <c r="VGW268" s="183"/>
      <c r="VGX268" s="183"/>
      <c r="VGY268" s="183"/>
      <c r="VGZ268" s="183"/>
      <c r="VHA268" s="183"/>
      <c r="VHB268" s="183"/>
      <c r="VHC268" s="183"/>
      <c r="VHD268" s="183"/>
      <c r="VHE268" s="183"/>
      <c r="VHF268" s="183"/>
      <c r="VHG268" s="183"/>
      <c r="VHH268" s="183"/>
      <c r="VHI268" s="183"/>
      <c r="VHJ268" s="183"/>
      <c r="VHK268" s="183"/>
      <c r="VHL268" s="183"/>
      <c r="VHM268" s="183"/>
      <c r="VHN268" s="183"/>
      <c r="VHO268" s="183"/>
      <c r="VHP268" s="183"/>
      <c r="VHQ268" s="183"/>
      <c r="VHR268" s="183"/>
      <c r="VHS268" s="183"/>
      <c r="VHT268" s="183"/>
      <c r="VHU268" s="183"/>
      <c r="VHV268" s="183"/>
      <c r="VHW268" s="183"/>
      <c r="VHX268" s="183"/>
      <c r="VHY268" s="183"/>
      <c r="VHZ268" s="183"/>
      <c r="VIA268" s="183"/>
      <c r="VIB268" s="183"/>
      <c r="VIC268" s="183"/>
      <c r="VID268" s="183"/>
      <c r="VIE268" s="183"/>
      <c r="VIF268" s="183"/>
      <c r="VIG268" s="183"/>
      <c r="VIH268" s="183"/>
      <c r="VII268" s="183"/>
      <c r="VIJ268" s="183"/>
      <c r="VIK268" s="183"/>
      <c r="VIL268" s="183"/>
      <c r="VIM268" s="183"/>
      <c r="VIN268" s="183"/>
      <c r="VIO268" s="183"/>
      <c r="VIP268" s="183"/>
      <c r="VIQ268" s="183"/>
      <c r="VIR268" s="183"/>
      <c r="VIS268" s="183"/>
      <c r="VIT268" s="183"/>
      <c r="VIU268" s="183"/>
      <c r="VIV268" s="183"/>
      <c r="VIW268" s="183"/>
      <c r="VIX268" s="183"/>
      <c r="VIY268" s="183"/>
      <c r="VIZ268" s="183"/>
      <c r="VJA268" s="183"/>
      <c r="VJB268" s="183"/>
      <c r="VJC268" s="183"/>
      <c r="VJD268" s="183"/>
      <c r="VJE268" s="183"/>
      <c r="VJF268" s="183"/>
      <c r="VJG268" s="183"/>
      <c r="VJH268" s="183"/>
      <c r="VJI268" s="183"/>
      <c r="VJJ268" s="183"/>
      <c r="VJK268" s="183"/>
      <c r="VJL268" s="183"/>
      <c r="VJM268" s="183"/>
      <c r="VJN268" s="183"/>
      <c r="VJO268" s="183"/>
      <c r="VJP268" s="183"/>
      <c r="VJQ268" s="183"/>
      <c r="VJR268" s="183"/>
      <c r="VJS268" s="183"/>
      <c r="VJT268" s="183"/>
      <c r="VJU268" s="183"/>
      <c r="VJV268" s="183"/>
      <c r="VJW268" s="183"/>
      <c r="VJX268" s="183"/>
      <c r="VJY268" s="183"/>
      <c r="VJZ268" s="183"/>
      <c r="VKA268" s="183"/>
      <c r="VKB268" s="183"/>
      <c r="VKC268" s="183"/>
      <c r="VKD268" s="183"/>
      <c r="VKE268" s="183"/>
      <c r="VKF268" s="183"/>
      <c r="VKG268" s="183"/>
      <c r="VKH268" s="183"/>
      <c r="VKI268" s="183"/>
      <c r="VKJ268" s="183"/>
      <c r="VKK268" s="183"/>
      <c r="VKL268" s="183"/>
      <c r="VKM268" s="183"/>
      <c r="VKN268" s="183"/>
      <c r="VKO268" s="183"/>
      <c r="VKP268" s="183"/>
      <c r="VKQ268" s="183"/>
      <c r="VKR268" s="183"/>
      <c r="VKS268" s="183"/>
      <c r="VKT268" s="183"/>
      <c r="VKU268" s="183"/>
      <c r="VKV268" s="183"/>
      <c r="VKW268" s="183"/>
      <c r="VKX268" s="183"/>
      <c r="VKY268" s="183"/>
      <c r="VKZ268" s="183"/>
      <c r="VLA268" s="183"/>
      <c r="VLB268" s="183"/>
      <c r="VLC268" s="183"/>
      <c r="VLD268" s="183"/>
      <c r="VLE268" s="183"/>
      <c r="VLF268" s="183"/>
      <c r="VLG268" s="183"/>
      <c r="VLH268" s="183"/>
      <c r="VLI268" s="183"/>
      <c r="VLJ268" s="183"/>
      <c r="VLK268" s="183"/>
      <c r="VLL268" s="183"/>
      <c r="VLM268" s="183"/>
      <c r="VLN268" s="183"/>
      <c r="VLO268" s="183"/>
      <c r="VLP268" s="183"/>
      <c r="VLQ268" s="183"/>
      <c r="VLR268" s="183"/>
      <c r="VLS268" s="183"/>
      <c r="VLT268" s="183"/>
      <c r="VLU268" s="183"/>
      <c r="VLV268" s="183"/>
      <c r="VLW268" s="183"/>
      <c r="VLX268" s="183"/>
      <c r="VLY268" s="183"/>
      <c r="VLZ268" s="183"/>
      <c r="VMA268" s="183"/>
      <c r="VMB268" s="183"/>
      <c r="VMC268" s="183"/>
      <c r="VMD268" s="183"/>
      <c r="VME268" s="183"/>
      <c r="VMF268" s="183"/>
      <c r="VMG268" s="183"/>
      <c r="VMH268" s="183"/>
      <c r="VMI268" s="183"/>
      <c r="VMJ268" s="183"/>
      <c r="VMK268" s="183"/>
      <c r="VML268" s="183"/>
      <c r="VMM268" s="183"/>
      <c r="VMN268" s="183"/>
      <c r="VMO268" s="183"/>
      <c r="VMP268" s="183"/>
      <c r="VMQ268" s="183"/>
      <c r="VMR268" s="183"/>
      <c r="VMS268" s="183"/>
      <c r="VMT268" s="183"/>
      <c r="VMU268" s="183"/>
      <c r="VMV268" s="183"/>
      <c r="VMW268" s="183"/>
      <c r="VMX268" s="183"/>
      <c r="VMY268" s="183"/>
      <c r="VMZ268" s="183"/>
      <c r="VNA268" s="183"/>
      <c r="VNB268" s="183"/>
      <c r="VNC268" s="183"/>
      <c r="VND268" s="183"/>
      <c r="VNE268" s="183"/>
      <c r="VNF268" s="183"/>
      <c r="VNG268" s="183"/>
      <c r="VNH268" s="183"/>
      <c r="VNI268" s="183"/>
      <c r="VNJ268" s="183"/>
      <c r="VNK268" s="183"/>
      <c r="VNL268" s="183"/>
      <c r="VNM268" s="183"/>
      <c r="VNN268" s="183"/>
      <c r="VNO268" s="183"/>
      <c r="VNP268" s="183"/>
      <c r="VNQ268" s="183"/>
      <c r="VNR268" s="183"/>
      <c r="VNS268" s="183"/>
      <c r="VNT268" s="183"/>
      <c r="VNU268" s="183"/>
      <c r="VNV268" s="183"/>
      <c r="VNW268" s="183"/>
      <c r="VNX268" s="183"/>
      <c r="VNY268" s="183"/>
      <c r="VNZ268" s="183"/>
      <c r="VOA268" s="183"/>
      <c r="VOB268" s="183"/>
      <c r="VOC268" s="183"/>
      <c r="VOD268" s="183"/>
      <c r="VOE268" s="183"/>
      <c r="VOF268" s="183"/>
      <c r="VOG268" s="183"/>
      <c r="VOH268" s="183"/>
      <c r="VOI268" s="183"/>
      <c r="VOJ268" s="183"/>
      <c r="VOK268" s="183"/>
      <c r="VOL268" s="183"/>
      <c r="VOM268" s="183"/>
      <c r="VON268" s="183"/>
      <c r="VOO268" s="183"/>
      <c r="VOP268" s="183"/>
      <c r="VOQ268" s="183"/>
      <c r="VOR268" s="183"/>
      <c r="VOS268" s="183"/>
      <c r="VOT268" s="183"/>
      <c r="VOU268" s="183"/>
      <c r="VOV268" s="183"/>
      <c r="VOW268" s="183"/>
      <c r="VOX268" s="183"/>
      <c r="VOY268" s="183"/>
      <c r="VOZ268" s="183"/>
      <c r="VPA268" s="183"/>
      <c r="VPB268" s="183"/>
      <c r="VPC268" s="183"/>
      <c r="VPD268" s="183"/>
      <c r="VPE268" s="183"/>
      <c r="VPF268" s="183"/>
      <c r="VPG268" s="183"/>
      <c r="VPH268" s="183"/>
      <c r="VPI268" s="183"/>
      <c r="VPJ268" s="183"/>
      <c r="VPK268" s="183"/>
      <c r="VPL268" s="183"/>
      <c r="VPM268" s="183"/>
      <c r="VPN268" s="183"/>
      <c r="VPO268" s="183"/>
      <c r="VPP268" s="183"/>
      <c r="VPQ268" s="183"/>
      <c r="VPR268" s="183"/>
      <c r="VPS268" s="183"/>
      <c r="VPT268" s="183"/>
      <c r="VPU268" s="183"/>
      <c r="VPV268" s="183"/>
      <c r="VPW268" s="183"/>
      <c r="VPX268" s="183"/>
      <c r="VPY268" s="183"/>
      <c r="VPZ268" s="183"/>
      <c r="VQA268" s="183"/>
      <c r="VQB268" s="183"/>
      <c r="VQC268" s="183"/>
      <c r="VQD268" s="183"/>
      <c r="VQE268" s="183"/>
      <c r="VQF268" s="183"/>
      <c r="VQG268" s="183"/>
      <c r="VQH268" s="183"/>
      <c r="VQI268" s="183"/>
      <c r="VQJ268" s="183"/>
      <c r="VQK268" s="183"/>
      <c r="VQL268" s="183"/>
      <c r="VQM268" s="183"/>
      <c r="VQN268" s="183"/>
      <c r="VQO268" s="183"/>
      <c r="VQP268" s="183"/>
      <c r="VQQ268" s="183"/>
      <c r="VQR268" s="183"/>
      <c r="VQS268" s="183"/>
      <c r="VQT268" s="183"/>
      <c r="VQU268" s="183"/>
      <c r="VQV268" s="183"/>
      <c r="VQW268" s="183"/>
      <c r="VQX268" s="183"/>
      <c r="VQY268" s="183"/>
      <c r="VQZ268" s="183"/>
      <c r="VRA268" s="183"/>
      <c r="VRB268" s="183"/>
      <c r="VRC268" s="183"/>
      <c r="VRD268" s="183"/>
      <c r="VRE268" s="183"/>
      <c r="VRF268" s="183"/>
      <c r="VRG268" s="183"/>
      <c r="VRH268" s="183"/>
      <c r="VRI268" s="183"/>
      <c r="VRJ268" s="183"/>
      <c r="VRK268" s="183"/>
      <c r="VRL268" s="183"/>
      <c r="VRM268" s="183"/>
      <c r="VRN268" s="183"/>
      <c r="VRO268" s="183"/>
      <c r="VRP268" s="183"/>
      <c r="VRQ268" s="183"/>
      <c r="VRR268" s="183"/>
      <c r="VRS268" s="183"/>
      <c r="VRT268" s="183"/>
      <c r="VRU268" s="183"/>
      <c r="VRV268" s="183"/>
      <c r="VRW268" s="183"/>
      <c r="VRX268" s="183"/>
      <c r="VRY268" s="183"/>
      <c r="VRZ268" s="183"/>
      <c r="VSA268" s="183"/>
      <c r="VSB268" s="183"/>
      <c r="VSC268" s="183"/>
      <c r="VSD268" s="183"/>
      <c r="VSE268" s="183"/>
      <c r="VSF268" s="183"/>
      <c r="VSG268" s="183"/>
      <c r="VSH268" s="183"/>
      <c r="VSI268" s="183"/>
      <c r="VSJ268" s="183"/>
      <c r="VSK268" s="183"/>
      <c r="VSL268" s="183"/>
      <c r="VSM268" s="183"/>
      <c r="VSN268" s="183"/>
      <c r="VSO268" s="183"/>
      <c r="VSP268" s="183"/>
      <c r="VSQ268" s="183"/>
      <c r="VSR268" s="183"/>
      <c r="VSS268" s="183"/>
      <c r="VST268" s="183"/>
      <c r="VSU268" s="183"/>
      <c r="VSV268" s="183"/>
      <c r="VSW268" s="183"/>
      <c r="VSX268" s="183"/>
      <c r="VSY268" s="183"/>
      <c r="VSZ268" s="183"/>
      <c r="VTA268" s="183"/>
      <c r="VTB268" s="183"/>
      <c r="VTC268" s="183"/>
      <c r="VTD268" s="183"/>
      <c r="VTE268" s="183"/>
      <c r="VTF268" s="183"/>
      <c r="VTG268" s="183"/>
      <c r="VTH268" s="183"/>
      <c r="VTI268" s="183"/>
      <c r="VTJ268" s="183"/>
      <c r="VTK268" s="183"/>
      <c r="VTL268" s="183"/>
      <c r="VTM268" s="183"/>
      <c r="VTN268" s="183"/>
      <c r="VTO268" s="183"/>
      <c r="VTP268" s="183"/>
      <c r="VTQ268" s="183"/>
      <c r="VTR268" s="183"/>
      <c r="VTS268" s="183"/>
      <c r="VTT268" s="183"/>
      <c r="VTU268" s="183"/>
      <c r="VTV268" s="183"/>
      <c r="VTW268" s="183"/>
      <c r="VTX268" s="183"/>
      <c r="VTY268" s="183"/>
      <c r="VTZ268" s="183"/>
      <c r="VUA268" s="183"/>
      <c r="VUB268" s="183"/>
      <c r="VUC268" s="183"/>
      <c r="VUD268" s="183"/>
      <c r="VUE268" s="183"/>
      <c r="VUF268" s="183"/>
      <c r="VUG268" s="183"/>
      <c r="VUH268" s="183"/>
      <c r="VUI268" s="183"/>
      <c r="VUJ268" s="183"/>
      <c r="VUK268" s="183"/>
      <c r="VUL268" s="183"/>
      <c r="VUM268" s="183"/>
      <c r="VUN268" s="183"/>
      <c r="VUO268" s="183"/>
      <c r="VUP268" s="183"/>
      <c r="VUQ268" s="183"/>
      <c r="VUR268" s="183"/>
      <c r="VUS268" s="183"/>
      <c r="VUT268" s="183"/>
      <c r="VUU268" s="183"/>
      <c r="VUV268" s="183"/>
      <c r="VUW268" s="183"/>
      <c r="VUX268" s="183"/>
      <c r="VUY268" s="183"/>
      <c r="VUZ268" s="183"/>
      <c r="VVA268" s="183"/>
      <c r="VVB268" s="183"/>
      <c r="VVC268" s="183"/>
      <c r="VVD268" s="183"/>
      <c r="VVE268" s="183"/>
      <c r="VVF268" s="183"/>
      <c r="VVG268" s="183"/>
      <c r="VVH268" s="183"/>
      <c r="VVI268" s="183"/>
      <c r="VVJ268" s="183"/>
      <c r="VVK268" s="183"/>
      <c r="VVL268" s="183"/>
      <c r="VVM268" s="183"/>
      <c r="VVN268" s="183"/>
      <c r="VVO268" s="183"/>
      <c r="VVP268" s="183"/>
      <c r="VVQ268" s="183"/>
      <c r="VVR268" s="183"/>
      <c r="VVS268" s="183"/>
      <c r="VVT268" s="183"/>
      <c r="VVU268" s="183"/>
      <c r="VVV268" s="183"/>
      <c r="VVW268" s="183"/>
      <c r="VVX268" s="183"/>
      <c r="VVY268" s="183"/>
      <c r="VVZ268" s="183"/>
      <c r="VWA268" s="183"/>
      <c r="VWB268" s="183"/>
      <c r="VWC268" s="183"/>
      <c r="VWD268" s="183"/>
      <c r="VWE268" s="183"/>
      <c r="VWF268" s="183"/>
      <c r="VWG268" s="183"/>
      <c r="VWH268" s="183"/>
      <c r="VWI268" s="183"/>
      <c r="VWJ268" s="183"/>
      <c r="VWK268" s="183"/>
      <c r="VWL268" s="183"/>
      <c r="VWM268" s="183"/>
      <c r="VWN268" s="183"/>
      <c r="VWO268" s="183"/>
      <c r="VWP268" s="183"/>
      <c r="VWQ268" s="183"/>
      <c r="VWR268" s="183"/>
      <c r="VWS268" s="183"/>
      <c r="VWT268" s="183"/>
      <c r="VWU268" s="183"/>
      <c r="VWV268" s="183"/>
      <c r="VWW268" s="183"/>
      <c r="VWX268" s="183"/>
      <c r="VWY268" s="183"/>
      <c r="VWZ268" s="183"/>
      <c r="VXA268" s="183"/>
      <c r="VXB268" s="183"/>
      <c r="VXC268" s="183"/>
      <c r="VXD268" s="183"/>
      <c r="VXE268" s="183"/>
      <c r="VXF268" s="183"/>
      <c r="VXG268" s="183"/>
      <c r="VXH268" s="183"/>
      <c r="VXI268" s="183"/>
      <c r="VXJ268" s="183"/>
      <c r="VXK268" s="183"/>
      <c r="VXL268" s="183"/>
      <c r="VXM268" s="183"/>
      <c r="VXN268" s="183"/>
      <c r="VXO268" s="183"/>
      <c r="VXP268" s="183"/>
      <c r="VXQ268" s="183"/>
      <c r="VXR268" s="183"/>
      <c r="VXS268" s="183"/>
      <c r="VXT268" s="183"/>
      <c r="VXU268" s="183"/>
      <c r="VXV268" s="183"/>
      <c r="VXW268" s="183"/>
      <c r="VXX268" s="183"/>
      <c r="VXY268" s="183"/>
      <c r="VXZ268" s="183"/>
      <c r="VYA268" s="183"/>
      <c r="VYB268" s="183"/>
      <c r="VYC268" s="183"/>
      <c r="VYD268" s="183"/>
      <c r="VYE268" s="183"/>
      <c r="VYF268" s="183"/>
      <c r="VYG268" s="183"/>
      <c r="VYH268" s="183"/>
      <c r="VYI268" s="183"/>
      <c r="VYJ268" s="183"/>
      <c r="VYK268" s="183"/>
      <c r="VYL268" s="183"/>
      <c r="VYM268" s="183"/>
      <c r="VYN268" s="183"/>
      <c r="VYO268" s="183"/>
      <c r="VYP268" s="183"/>
      <c r="VYQ268" s="183"/>
      <c r="VYR268" s="183"/>
      <c r="VYS268" s="183"/>
      <c r="VYT268" s="183"/>
      <c r="VYU268" s="183"/>
      <c r="VYV268" s="183"/>
      <c r="VYW268" s="183"/>
      <c r="VYX268" s="183"/>
      <c r="VYY268" s="183"/>
      <c r="VYZ268" s="183"/>
      <c r="VZA268" s="183"/>
      <c r="VZB268" s="183"/>
      <c r="VZC268" s="183"/>
      <c r="VZD268" s="183"/>
      <c r="VZE268" s="183"/>
      <c r="VZF268" s="183"/>
      <c r="VZG268" s="183"/>
      <c r="VZH268" s="183"/>
      <c r="VZI268" s="183"/>
      <c r="VZJ268" s="183"/>
      <c r="VZK268" s="183"/>
      <c r="VZL268" s="183"/>
      <c r="VZM268" s="183"/>
      <c r="VZN268" s="183"/>
      <c r="VZO268" s="183"/>
      <c r="VZP268" s="183"/>
      <c r="VZQ268" s="183"/>
      <c r="VZR268" s="183"/>
      <c r="VZS268" s="183"/>
      <c r="VZT268" s="183"/>
      <c r="VZU268" s="183"/>
      <c r="VZV268" s="183"/>
      <c r="VZW268" s="183"/>
      <c r="VZX268" s="183"/>
      <c r="VZY268" s="183"/>
      <c r="VZZ268" s="183"/>
      <c r="WAA268" s="183"/>
      <c r="WAB268" s="183"/>
      <c r="WAC268" s="183"/>
      <c r="WAD268" s="183"/>
      <c r="WAE268" s="183"/>
      <c r="WAF268" s="183"/>
      <c r="WAG268" s="183"/>
      <c r="WAH268" s="183"/>
      <c r="WAI268" s="183"/>
      <c r="WAJ268" s="183"/>
      <c r="WAK268" s="183"/>
      <c r="WAL268" s="183"/>
      <c r="WAM268" s="183"/>
      <c r="WAN268" s="183"/>
      <c r="WAO268" s="183"/>
      <c r="WAP268" s="183"/>
      <c r="WAQ268" s="183"/>
      <c r="WAR268" s="183"/>
      <c r="WAS268" s="183"/>
      <c r="WAT268" s="183"/>
      <c r="WAU268" s="183"/>
      <c r="WAV268" s="183"/>
      <c r="WAW268" s="183"/>
      <c r="WAX268" s="183"/>
      <c r="WAY268" s="183"/>
      <c r="WAZ268" s="183"/>
      <c r="WBA268" s="183"/>
      <c r="WBB268" s="183"/>
      <c r="WBC268" s="183"/>
      <c r="WBD268" s="183"/>
      <c r="WBE268" s="183"/>
      <c r="WBF268" s="183"/>
      <c r="WBG268" s="183"/>
      <c r="WBH268" s="183"/>
      <c r="WBI268" s="183"/>
      <c r="WBJ268" s="183"/>
      <c r="WBK268" s="183"/>
      <c r="WBL268" s="183"/>
      <c r="WBM268" s="183"/>
      <c r="WBN268" s="183"/>
      <c r="WBO268" s="183"/>
      <c r="WBP268" s="183"/>
      <c r="WBQ268" s="183"/>
      <c r="WBR268" s="183"/>
      <c r="WBS268" s="183"/>
      <c r="WBT268" s="183"/>
      <c r="WBU268" s="183"/>
      <c r="WBV268" s="183"/>
      <c r="WBW268" s="183"/>
      <c r="WBX268" s="183"/>
      <c r="WBY268" s="183"/>
      <c r="WBZ268" s="183"/>
      <c r="WCA268" s="183"/>
      <c r="WCB268" s="183"/>
      <c r="WCC268" s="183"/>
      <c r="WCD268" s="183"/>
      <c r="WCE268" s="183"/>
      <c r="WCF268" s="183"/>
      <c r="WCG268" s="183"/>
      <c r="WCH268" s="183"/>
      <c r="WCI268" s="183"/>
      <c r="WCJ268" s="183"/>
      <c r="WCK268" s="183"/>
      <c r="WCL268" s="183"/>
      <c r="WCM268" s="183"/>
      <c r="WCN268" s="183"/>
      <c r="WCO268" s="183"/>
      <c r="WCP268" s="183"/>
      <c r="WCQ268" s="183"/>
      <c r="WCR268" s="183"/>
      <c r="WCS268" s="183"/>
      <c r="WCT268" s="183"/>
      <c r="WCU268" s="183"/>
      <c r="WCV268" s="183"/>
      <c r="WCW268" s="183"/>
      <c r="WCX268" s="183"/>
      <c r="WCY268" s="183"/>
      <c r="WCZ268" s="183"/>
      <c r="WDA268" s="183"/>
      <c r="WDB268" s="183"/>
      <c r="WDC268" s="183"/>
      <c r="WDD268" s="183"/>
      <c r="WDE268" s="183"/>
      <c r="WDF268" s="183"/>
      <c r="WDG268" s="183"/>
      <c r="WDH268" s="183"/>
      <c r="WDI268" s="183"/>
      <c r="WDJ268" s="183"/>
      <c r="WDK268" s="183"/>
      <c r="WDL268" s="183"/>
      <c r="WDM268" s="183"/>
      <c r="WDN268" s="183"/>
      <c r="WDO268" s="183"/>
      <c r="WDP268" s="183"/>
      <c r="WDQ268" s="183"/>
      <c r="WDR268" s="183"/>
      <c r="WDS268" s="183"/>
      <c r="WDT268" s="183"/>
      <c r="WDU268" s="183"/>
      <c r="WDV268" s="183"/>
      <c r="WDW268" s="183"/>
      <c r="WDX268" s="183"/>
      <c r="WDY268" s="183"/>
      <c r="WDZ268" s="183"/>
      <c r="WEA268" s="183"/>
      <c r="WEB268" s="183"/>
      <c r="WEC268" s="183"/>
      <c r="WED268" s="183"/>
      <c r="WEE268" s="183"/>
      <c r="WEF268" s="183"/>
      <c r="WEG268" s="183"/>
      <c r="WEH268" s="183"/>
      <c r="WEI268" s="183"/>
      <c r="WEJ268" s="183"/>
      <c r="WEK268" s="183"/>
    </row>
    <row r="269" spans="1:16178" s="10" customFormat="1" ht="35.25" customHeight="1" x14ac:dyDescent="0.25">
      <c r="A269" s="16"/>
      <c r="B269" s="16" t="s">
        <v>3215</v>
      </c>
      <c r="C269" s="16">
        <v>101168</v>
      </c>
      <c r="D269" s="201">
        <v>38621</v>
      </c>
      <c r="E269" s="201">
        <v>38621</v>
      </c>
      <c r="F269" s="201">
        <v>42273</v>
      </c>
      <c r="G269" s="16" t="s">
        <v>5265</v>
      </c>
      <c r="H269" s="16"/>
      <c r="I269" s="16" t="s">
        <v>5266</v>
      </c>
      <c r="J269" s="16" t="s">
        <v>130</v>
      </c>
      <c r="K269" s="16" t="s">
        <v>131</v>
      </c>
      <c r="L269" s="16" t="s">
        <v>168</v>
      </c>
      <c r="M269" s="16"/>
      <c r="N269" s="16" t="s">
        <v>130</v>
      </c>
      <c r="O269" s="16" t="s">
        <v>131</v>
      </c>
      <c r="P269" s="16" t="s">
        <v>168</v>
      </c>
      <c r="Q269" s="16" t="s">
        <v>509</v>
      </c>
      <c r="R269" s="16" t="s">
        <v>3548</v>
      </c>
      <c r="S269" s="16" t="s">
        <v>5088</v>
      </c>
      <c r="T269" s="16" t="s">
        <v>3214</v>
      </c>
      <c r="U269" s="16"/>
      <c r="V269" s="16">
        <v>8757000</v>
      </c>
      <c r="W269" s="16"/>
      <c r="X269" s="16"/>
      <c r="Y269" s="16"/>
      <c r="Z269" s="16"/>
      <c r="AA269" s="16"/>
      <c r="AB269" s="16"/>
      <c r="AC269" s="16"/>
      <c r="AD269" s="16"/>
      <c r="AE269" s="16"/>
      <c r="AF269" s="16">
        <v>8757000</v>
      </c>
      <c r="AG269" s="16"/>
      <c r="AH269" s="16"/>
      <c r="AI269" s="16">
        <v>0.7</v>
      </c>
      <c r="AJ269" s="16">
        <v>40</v>
      </c>
      <c r="AK269" s="16"/>
      <c r="AL269" s="16"/>
      <c r="AM269" s="16"/>
      <c r="AN269" s="16"/>
      <c r="AO269" s="16"/>
      <c r="AP269" s="16"/>
      <c r="AQ269" s="16"/>
      <c r="AR269" s="16"/>
      <c r="AS269" s="16"/>
      <c r="AT269" s="16"/>
      <c r="AU269" s="16"/>
      <c r="AV269" s="16"/>
      <c r="AW269" s="16"/>
      <c r="AX269" s="16" t="s">
        <v>3549</v>
      </c>
      <c r="AY269" s="16"/>
      <c r="AZ269" s="16"/>
      <c r="BA269" s="16"/>
      <c r="BB269" s="16"/>
      <c r="BC269" s="16"/>
      <c r="BD269" s="16"/>
      <c r="BE269" s="16"/>
      <c r="BF269" s="16"/>
      <c r="BG269" s="16"/>
      <c r="BH269" s="16"/>
      <c r="BI269" s="16"/>
      <c r="BJ269" s="16"/>
      <c r="BK269" s="16"/>
      <c r="BL269" s="203"/>
      <c r="BM269" s="203"/>
      <c r="BN269" s="200" t="s">
        <v>5710</v>
      </c>
      <c r="BO269" s="183"/>
      <c r="BP269" s="183"/>
      <c r="BQ269" s="183"/>
      <c r="BR269" s="183"/>
      <c r="BS269" s="183"/>
      <c r="BT269" s="183"/>
      <c r="BU269" s="183"/>
      <c r="BV269" s="183"/>
      <c r="BW269" s="183"/>
      <c r="BX269" s="183"/>
      <c r="BY269" s="183"/>
      <c r="BZ269" s="183"/>
      <c r="CA269" s="183"/>
      <c r="CB269" s="183"/>
      <c r="CC269" s="183"/>
      <c r="CD269" s="183"/>
      <c r="CE269" s="183"/>
      <c r="CF269" s="183"/>
      <c r="CG269" s="183"/>
      <c r="CH269" s="183"/>
      <c r="CI269" s="183"/>
      <c r="CJ269" s="183"/>
      <c r="CK269" s="183"/>
      <c r="CL269" s="183"/>
      <c r="CM269" s="183"/>
      <c r="CN269" s="183"/>
      <c r="CO269" s="183"/>
      <c r="CP269" s="183"/>
      <c r="CQ269" s="183"/>
      <c r="CR269" s="183"/>
      <c r="CS269" s="183"/>
      <c r="CT269" s="183"/>
      <c r="CU269" s="183"/>
      <c r="CV269" s="183"/>
      <c r="CW269" s="183"/>
      <c r="CX269" s="183"/>
      <c r="CY269" s="183"/>
      <c r="CZ269" s="183"/>
      <c r="DA269" s="183"/>
      <c r="DB269" s="183"/>
      <c r="DC269" s="183"/>
      <c r="DD269" s="183"/>
      <c r="DE269" s="183"/>
      <c r="DF269" s="183"/>
      <c r="DG269" s="183"/>
      <c r="DH269" s="183"/>
      <c r="DI269" s="183"/>
      <c r="DJ269" s="183"/>
      <c r="DK269" s="183"/>
      <c r="DL269" s="183"/>
      <c r="DM269" s="183"/>
      <c r="DN269" s="183"/>
      <c r="DO269" s="183"/>
      <c r="DP269" s="183"/>
      <c r="DQ269" s="183"/>
      <c r="DR269" s="183"/>
      <c r="DS269" s="183"/>
      <c r="DT269" s="183"/>
      <c r="DU269" s="183"/>
      <c r="DV269" s="183"/>
      <c r="DW269" s="183"/>
      <c r="DX269" s="183"/>
      <c r="DY269" s="183"/>
      <c r="DZ269" s="183"/>
      <c r="EA269" s="183"/>
      <c r="EB269" s="183"/>
      <c r="EC269" s="183"/>
      <c r="ED269" s="183"/>
      <c r="EE269" s="183"/>
      <c r="EF269" s="183"/>
      <c r="EG269" s="183"/>
      <c r="EH269" s="183"/>
      <c r="EI269" s="183"/>
      <c r="EJ269" s="183"/>
      <c r="EK269" s="183"/>
      <c r="EL269" s="183"/>
      <c r="EM269" s="183"/>
      <c r="EN269" s="183"/>
      <c r="EO269" s="183"/>
      <c r="EP269" s="183"/>
      <c r="EQ269" s="183"/>
      <c r="ER269" s="183"/>
      <c r="ES269" s="183"/>
      <c r="ET269" s="183"/>
      <c r="EU269" s="183"/>
      <c r="EV269" s="183"/>
      <c r="EW269" s="183"/>
      <c r="EX269" s="183"/>
      <c r="EY269" s="183"/>
      <c r="EZ269" s="183"/>
      <c r="FA269" s="183"/>
      <c r="FB269" s="183"/>
      <c r="FC269" s="183"/>
      <c r="FD269" s="183"/>
      <c r="FE269" s="183"/>
      <c r="FF269" s="183"/>
      <c r="FG269" s="183"/>
      <c r="FH269" s="183"/>
      <c r="FI269" s="183"/>
      <c r="FJ269" s="183"/>
      <c r="FK269" s="183"/>
      <c r="FL269" s="183"/>
      <c r="FM269" s="183"/>
      <c r="FN269" s="183"/>
      <c r="FO269" s="183"/>
      <c r="FP269" s="183"/>
      <c r="FQ269" s="183"/>
      <c r="FR269" s="183"/>
      <c r="FS269" s="183"/>
      <c r="FT269" s="183"/>
      <c r="FU269" s="183"/>
      <c r="FV269" s="183"/>
      <c r="FW269" s="183"/>
      <c r="FX269" s="183"/>
      <c r="FY269" s="183"/>
      <c r="FZ269" s="183"/>
      <c r="GA269" s="183"/>
      <c r="GB269" s="183"/>
      <c r="GC269" s="183"/>
      <c r="GD269" s="183"/>
      <c r="GE269" s="183"/>
      <c r="GF269" s="183"/>
      <c r="GG269" s="183"/>
      <c r="GH269" s="183"/>
      <c r="GI269" s="183"/>
      <c r="GJ269" s="183"/>
      <c r="GK269" s="183"/>
      <c r="GL269" s="183"/>
      <c r="GM269" s="183"/>
      <c r="GN269" s="183"/>
      <c r="GO269" s="183"/>
      <c r="GP269" s="183"/>
      <c r="GQ269" s="183"/>
      <c r="GR269" s="183"/>
      <c r="GS269" s="183"/>
      <c r="GT269" s="183"/>
      <c r="GU269" s="183"/>
      <c r="GV269" s="183"/>
      <c r="GW269" s="183"/>
      <c r="GX269" s="183"/>
      <c r="GY269" s="183"/>
      <c r="GZ269" s="183"/>
      <c r="HA269" s="183"/>
      <c r="HB269" s="183"/>
      <c r="HC269" s="183"/>
      <c r="HD269" s="183"/>
      <c r="HE269" s="183"/>
      <c r="HF269" s="183"/>
      <c r="HG269" s="183"/>
      <c r="HH269" s="183"/>
      <c r="HI269" s="183"/>
      <c r="HJ269" s="183"/>
      <c r="HK269" s="183"/>
      <c r="HL269" s="183"/>
      <c r="HM269" s="183"/>
      <c r="HN269" s="183"/>
      <c r="HO269" s="183"/>
      <c r="HP269" s="183"/>
      <c r="HQ269" s="183"/>
      <c r="HR269" s="183"/>
      <c r="HS269" s="183"/>
      <c r="HT269" s="183"/>
      <c r="HU269" s="183"/>
      <c r="HV269" s="183"/>
      <c r="HW269" s="183"/>
      <c r="HX269" s="183"/>
      <c r="HY269" s="183"/>
      <c r="HZ269" s="183"/>
      <c r="IA269" s="183"/>
      <c r="IB269" s="183"/>
      <c r="IC269" s="183"/>
      <c r="ID269" s="183"/>
      <c r="IE269" s="183"/>
      <c r="IF269" s="183"/>
      <c r="IG269" s="183"/>
      <c r="IH269" s="183"/>
      <c r="II269" s="183"/>
      <c r="IJ269" s="183"/>
      <c r="IK269" s="183"/>
      <c r="IL269" s="183"/>
      <c r="IM269" s="183"/>
      <c r="IN269" s="183"/>
      <c r="IO269" s="183"/>
      <c r="IP269" s="183"/>
      <c r="IQ269" s="183"/>
      <c r="IR269" s="183"/>
      <c r="IS269" s="183"/>
      <c r="IT269" s="183"/>
      <c r="IU269" s="183"/>
      <c r="IV269" s="183"/>
      <c r="IW269" s="183"/>
      <c r="IX269" s="183"/>
      <c r="IY269" s="183"/>
      <c r="IZ269" s="183"/>
      <c r="JA269" s="183"/>
      <c r="JB269" s="183"/>
      <c r="JC269" s="183"/>
      <c r="JD269" s="183"/>
      <c r="JE269" s="183"/>
      <c r="JF269" s="183"/>
      <c r="JG269" s="183"/>
      <c r="JH269" s="183"/>
      <c r="JI269" s="183"/>
      <c r="JJ269" s="183"/>
      <c r="JK269" s="183"/>
      <c r="JL269" s="183"/>
      <c r="JM269" s="183"/>
      <c r="JN269" s="183"/>
      <c r="JO269" s="183"/>
      <c r="JP269" s="183"/>
      <c r="JQ269" s="183"/>
      <c r="JR269" s="183"/>
      <c r="JS269" s="183"/>
      <c r="JT269" s="183"/>
      <c r="JU269" s="183"/>
      <c r="JV269" s="183"/>
      <c r="JW269" s="183"/>
      <c r="JX269" s="183"/>
      <c r="JY269" s="183"/>
      <c r="JZ269" s="183"/>
      <c r="KA269" s="183"/>
      <c r="KB269" s="183"/>
      <c r="KC269" s="183"/>
      <c r="KD269" s="183"/>
      <c r="KE269" s="183"/>
      <c r="KF269" s="183"/>
      <c r="KG269" s="183"/>
      <c r="KH269" s="183"/>
      <c r="KI269" s="183"/>
      <c r="KJ269" s="183"/>
      <c r="KK269" s="183"/>
      <c r="KL269" s="183"/>
      <c r="KM269" s="183"/>
      <c r="KN269" s="183"/>
      <c r="KO269" s="183"/>
      <c r="KP269" s="183"/>
      <c r="KQ269" s="183"/>
      <c r="KR269" s="183"/>
      <c r="KS269" s="183"/>
      <c r="KT269" s="183"/>
      <c r="KU269" s="183"/>
      <c r="KV269" s="183"/>
      <c r="KW269" s="183"/>
      <c r="KX269" s="183"/>
      <c r="KY269" s="183"/>
      <c r="KZ269" s="183"/>
      <c r="LA269" s="183"/>
      <c r="LB269" s="183"/>
      <c r="LC269" s="183"/>
      <c r="LD269" s="183"/>
      <c r="LE269" s="183"/>
      <c r="LF269" s="183"/>
      <c r="LG269" s="183"/>
      <c r="LH269" s="183"/>
      <c r="LI269" s="183"/>
      <c r="LJ269" s="183"/>
      <c r="LK269" s="183"/>
      <c r="LL269" s="183"/>
      <c r="LM269" s="183"/>
      <c r="LN269" s="183"/>
      <c r="LO269" s="183"/>
      <c r="LP269" s="183"/>
      <c r="LQ269" s="183"/>
      <c r="LR269" s="183"/>
      <c r="LS269" s="183"/>
      <c r="LT269" s="183"/>
      <c r="LU269" s="183"/>
      <c r="LV269" s="183"/>
      <c r="LW269" s="183"/>
      <c r="LX269" s="183"/>
      <c r="LY269" s="183"/>
      <c r="LZ269" s="183"/>
      <c r="MA269" s="183"/>
      <c r="MB269" s="183"/>
      <c r="MC269" s="183"/>
      <c r="MD269" s="183"/>
      <c r="ME269" s="183"/>
      <c r="MF269" s="183"/>
      <c r="MG269" s="183"/>
      <c r="MH269" s="183"/>
      <c r="MI269" s="183"/>
      <c r="MJ269" s="183"/>
      <c r="MK269" s="183"/>
      <c r="ML269" s="183"/>
      <c r="MM269" s="183"/>
      <c r="MN269" s="183"/>
      <c r="MO269" s="183"/>
      <c r="MP269" s="183"/>
      <c r="MQ269" s="183"/>
      <c r="MR269" s="183"/>
      <c r="MS269" s="183"/>
      <c r="MT269" s="183"/>
      <c r="MU269" s="183"/>
      <c r="MV269" s="183"/>
      <c r="MW269" s="183"/>
      <c r="MX269" s="183"/>
      <c r="MY269" s="183"/>
      <c r="MZ269" s="183"/>
      <c r="NA269" s="183"/>
      <c r="NB269" s="183"/>
      <c r="NC269" s="183"/>
      <c r="ND269" s="183"/>
      <c r="NE269" s="183"/>
      <c r="NF269" s="183"/>
      <c r="NG269" s="183"/>
      <c r="NH269" s="183"/>
      <c r="NI269" s="183"/>
      <c r="NJ269" s="183"/>
      <c r="NK269" s="183"/>
      <c r="NL269" s="183"/>
      <c r="NM269" s="183"/>
      <c r="NN269" s="183"/>
      <c r="NO269" s="183"/>
      <c r="NP269" s="183"/>
      <c r="NQ269" s="183"/>
      <c r="NR269" s="183"/>
      <c r="NS269" s="183"/>
      <c r="NT269" s="183"/>
      <c r="NU269" s="183"/>
      <c r="NV269" s="183"/>
      <c r="NW269" s="183"/>
      <c r="NX269" s="183"/>
      <c r="NY269" s="183"/>
      <c r="NZ269" s="183"/>
      <c r="OA269" s="183"/>
      <c r="OB269" s="183"/>
      <c r="OC269" s="183"/>
      <c r="OD269" s="183"/>
      <c r="OE269" s="183"/>
      <c r="OF269" s="183"/>
      <c r="OG269" s="183"/>
      <c r="OH269" s="183"/>
      <c r="OI269" s="183"/>
      <c r="OJ269" s="183"/>
      <c r="OK269" s="183"/>
      <c r="OL269" s="183"/>
      <c r="OM269" s="183"/>
      <c r="ON269" s="183"/>
      <c r="OO269" s="183"/>
      <c r="OP269" s="183"/>
      <c r="OQ269" s="183"/>
      <c r="OR269" s="183"/>
      <c r="OS269" s="183"/>
      <c r="OT269" s="183"/>
      <c r="OU269" s="183"/>
      <c r="OV269" s="183"/>
      <c r="OW269" s="183"/>
      <c r="OX269" s="183"/>
      <c r="OY269" s="183"/>
      <c r="OZ269" s="183"/>
      <c r="PA269" s="183"/>
      <c r="PB269" s="183"/>
      <c r="PC269" s="183"/>
      <c r="PD269" s="183"/>
      <c r="PE269" s="183"/>
      <c r="PF269" s="183"/>
      <c r="PG269" s="183"/>
      <c r="PH269" s="183"/>
      <c r="PI269" s="183"/>
      <c r="PJ269" s="183"/>
      <c r="PK269" s="183"/>
      <c r="PL269" s="183"/>
      <c r="PM269" s="183"/>
      <c r="PN269" s="183"/>
      <c r="PO269" s="183"/>
      <c r="PP269" s="183"/>
      <c r="PQ269" s="183"/>
      <c r="PR269" s="183"/>
      <c r="PS269" s="183"/>
      <c r="PT269" s="183"/>
      <c r="PU269" s="183"/>
      <c r="PV269" s="183"/>
      <c r="PW269" s="183"/>
      <c r="PX269" s="183"/>
      <c r="PY269" s="183"/>
      <c r="PZ269" s="183"/>
      <c r="QA269" s="183"/>
      <c r="QB269" s="183"/>
      <c r="QC269" s="183"/>
      <c r="QD269" s="183"/>
      <c r="QE269" s="183"/>
      <c r="QF269" s="183"/>
      <c r="QG269" s="183"/>
      <c r="QH269" s="183"/>
      <c r="QI269" s="183"/>
      <c r="QJ269" s="183"/>
      <c r="QK269" s="183"/>
      <c r="QL269" s="183"/>
      <c r="QM269" s="183"/>
      <c r="QN269" s="183"/>
      <c r="QO269" s="183"/>
      <c r="QP269" s="183"/>
      <c r="QQ269" s="183"/>
      <c r="QR269" s="183"/>
      <c r="QS269" s="183"/>
      <c r="QT269" s="183"/>
      <c r="QU269" s="183"/>
      <c r="QV269" s="183"/>
      <c r="QW269" s="183"/>
      <c r="QX269" s="183"/>
      <c r="QY269" s="183"/>
      <c r="QZ269" s="183"/>
      <c r="RA269" s="183"/>
      <c r="RB269" s="183"/>
      <c r="RC269" s="183"/>
      <c r="RD269" s="183"/>
      <c r="RE269" s="183"/>
      <c r="RF269" s="183"/>
      <c r="RG269" s="183"/>
      <c r="RH269" s="183"/>
      <c r="RI269" s="183"/>
      <c r="RJ269" s="183"/>
      <c r="RK269" s="183"/>
      <c r="RL269" s="183"/>
      <c r="RM269" s="183"/>
      <c r="RN269" s="183"/>
      <c r="RO269" s="183"/>
      <c r="RP269" s="183"/>
      <c r="RQ269" s="183"/>
      <c r="RR269" s="183"/>
      <c r="RS269" s="183"/>
      <c r="RT269" s="183"/>
      <c r="RU269" s="183"/>
      <c r="RV269" s="183"/>
      <c r="RW269" s="183"/>
      <c r="RX269" s="183"/>
      <c r="RY269" s="183"/>
      <c r="RZ269" s="183"/>
      <c r="SA269" s="183"/>
      <c r="SB269" s="183"/>
      <c r="SC269" s="183"/>
      <c r="SD269" s="183"/>
      <c r="SE269" s="183"/>
      <c r="SF269" s="183"/>
      <c r="SG269" s="183"/>
      <c r="SH269" s="183"/>
      <c r="SI269" s="183"/>
      <c r="SJ269" s="183"/>
      <c r="SK269" s="183"/>
      <c r="SL269" s="183"/>
      <c r="SM269" s="183"/>
      <c r="SN269" s="183"/>
      <c r="SO269" s="183"/>
      <c r="SP269" s="183"/>
      <c r="SQ269" s="183"/>
      <c r="SR269" s="183"/>
      <c r="SS269" s="183"/>
      <c r="ST269" s="183"/>
      <c r="SU269" s="183"/>
      <c r="SV269" s="183"/>
      <c r="SW269" s="183"/>
      <c r="SX269" s="183"/>
      <c r="SY269" s="183"/>
      <c r="SZ269" s="183"/>
      <c r="TA269" s="183"/>
      <c r="TB269" s="183"/>
      <c r="TC269" s="183"/>
      <c r="TD269" s="183"/>
      <c r="TE269" s="183"/>
      <c r="TF269" s="183"/>
      <c r="TG269" s="183"/>
      <c r="TH269" s="183"/>
      <c r="TI269" s="183"/>
      <c r="TJ269" s="183"/>
      <c r="TK269" s="183"/>
      <c r="TL269" s="183"/>
      <c r="TM269" s="183"/>
      <c r="TN269" s="183"/>
      <c r="TO269" s="183"/>
      <c r="TP269" s="183"/>
      <c r="TQ269" s="183"/>
      <c r="TR269" s="183"/>
      <c r="TS269" s="183"/>
      <c r="TT269" s="183"/>
      <c r="TU269" s="183"/>
      <c r="TV269" s="183"/>
      <c r="TW269" s="183"/>
      <c r="TX269" s="183"/>
      <c r="TY269" s="183"/>
      <c r="TZ269" s="183"/>
      <c r="UA269" s="183"/>
      <c r="UB269" s="183"/>
      <c r="UC269" s="183"/>
      <c r="UD269" s="183"/>
      <c r="UE269" s="183"/>
      <c r="UF269" s="183"/>
      <c r="UG269" s="183"/>
      <c r="UH269" s="183"/>
      <c r="UI269" s="183"/>
      <c r="UJ269" s="183"/>
      <c r="UK269" s="183"/>
      <c r="UL269" s="183"/>
      <c r="UM269" s="183"/>
      <c r="UN269" s="183"/>
      <c r="UO269" s="183"/>
      <c r="UP269" s="183"/>
      <c r="UQ269" s="183"/>
      <c r="UR269" s="183"/>
      <c r="US269" s="183"/>
      <c r="UT269" s="183"/>
      <c r="UU269" s="183"/>
      <c r="UV269" s="183"/>
      <c r="UW269" s="183"/>
      <c r="UX269" s="183"/>
      <c r="UY269" s="183"/>
      <c r="UZ269" s="183"/>
      <c r="VA269" s="183"/>
      <c r="VB269" s="183"/>
      <c r="VC269" s="183"/>
      <c r="VD269" s="183"/>
      <c r="VE269" s="183"/>
      <c r="VF269" s="183"/>
      <c r="VG269" s="183"/>
      <c r="VH269" s="183"/>
      <c r="VI269" s="183"/>
      <c r="VJ269" s="183"/>
      <c r="VK269" s="183"/>
      <c r="VL269" s="183"/>
      <c r="VM269" s="183"/>
      <c r="VN269" s="183"/>
      <c r="VO269" s="183"/>
      <c r="VP269" s="183"/>
      <c r="VQ269" s="183"/>
      <c r="VR269" s="183"/>
      <c r="VS269" s="183"/>
      <c r="VT269" s="183"/>
      <c r="VU269" s="183"/>
      <c r="VV269" s="183"/>
      <c r="VW269" s="183"/>
      <c r="VX269" s="183"/>
      <c r="VY269" s="183"/>
      <c r="VZ269" s="183"/>
      <c r="WA269" s="183"/>
      <c r="WB269" s="183"/>
      <c r="WC269" s="183"/>
      <c r="WD269" s="183"/>
      <c r="WE269" s="183"/>
      <c r="WF269" s="183"/>
      <c r="WG269" s="183"/>
      <c r="WH269" s="183"/>
      <c r="WI269" s="183"/>
      <c r="WJ269" s="183"/>
      <c r="WK269" s="183"/>
      <c r="WL269" s="183"/>
      <c r="WM269" s="183"/>
      <c r="WN269" s="183"/>
      <c r="WO269" s="183"/>
      <c r="WP269" s="183"/>
      <c r="WQ269" s="183"/>
      <c r="WR269" s="183"/>
      <c r="WS269" s="183"/>
      <c r="WT269" s="183"/>
      <c r="WU269" s="183"/>
      <c r="WV269" s="183"/>
      <c r="WW269" s="183"/>
      <c r="WX269" s="183"/>
      <c r="WY269" s="183"/>
      <c r="WZ269" s="183"/>
      <c r="XA269" s="183"/>
      <c r="XB269" s="183"/>
      <c r="XC269" s="183"/>
      <c r="XD269" s="183"/>
      <c r="XE269" s="183"/>
      <c r="XF269" s="183"/>
      <c r="XG269" s="183"/>
      <c r="XH269" s="183"/>
      <c r="XI269" s="183"/>
      <c r="XJ269" s="183"/>
      <c r="XK269" s="183"/>
      <c r="XL269" s="183"/>
      <c r="XM269" s="183"/>
      <c r="XN269" s="183"/>
      <c r="XO269" s="183"/>
      <c r="XP269" s="183"/>
      <c r="XQ269" s="183"/>
      <c r="XR269" s="183"/>
      <c r="XS269" s="183"/>
      <c r="XT269" s="183"/>
      <c r="XU269" s="183"/>
      <c r="XV269" s="183"/>
      <c r="XW269" s="183"/>
      <c r="XX269" s="183"/>
      <c r="XY269" s="183"/>
      <c r="XZ269" s="183"/>
      <c r="YA269" s="183"/>
      <c r="YB269" s="183"/>
      <c r="YC269" s="183"/>
      <c r="YD269" s="183"/>
      <c r="YE269" s="183"/>
      <c r="YF269" s="183"/>
      <c r="YG269" s="183"/>
      <c r="YH269" s="183"/>
      <c r="YI269" s="183"/>
      <c r="YJ269" s="183"/>
      <c r="YK269" s="183"/>
      <c r="YL269" s="183"/>
      <c r="YM269" s="183"/>
      <c r="YN269" s="183"/>
      <c r="YO269" s="183"/>
      <c r="YP269" s="183"/>
      <c r="YQ269" s="183"/>
      <c r="YR269" s="183"/>
      <c r="YS269" s="183"/>
      <c r="YT269" s="183"/>
      <c r="YU269" s="183"/>
      <c r="YV269" s="183"/>
      <c r="YW269" s="183"/>
      <c r="YX269" s="183"/>
      <c r="YY269" s="183"/>
      <c r="YZ269" s="183"/>
      <c r="ZA269" s="183"/>
      <c r="ZB269" s="183"/>
      <c r="ZC269" s="183"/>
      <c r="ZD269" s="183"/>
      <c r="ZE269" s="183"/>
      <c r="ZF269" s="183"/>
      <c r="ZG269" s="183"/>
      <c r="ZH269" s="183"/>
      <c r="ZI269" s="183"/>
      <c r="ZJ269" s="183"/>
      <c r="ZK269" s="183"/>
      <c r="ZL269" s="183"/>
      <c r="ZM269" s="183"/>
      <c r="ZN269" s="183"/>
      <c r="ZO269" s="183"/>
      <c r="ZP269" s="183"/>
      <c r="ZQ269" s="183"/>
      <c r="ZR269" s="183"/>
      <c r="ZS269" s="183"/>
      <c r="ZT269" s="183"/>
      <c r="ZU269" s="183"/>
      <c r="ZV269" s="183"/>
      <c r="ZW269" s="183"/>
      <c r="ZX269" s="183"/>
      <c r="ZY269" s="183"/>
      <c r="ZZ269" s="183"/>
      <c r="AAA269" s="183"/>
      <c r="AAB269" s="183"/>
      <c r="AAC269" s="183"/>
      <c r="AAD269" s="183"/>
      <c r="AAE269" s="183"/>
      <c r="AAF269" s="183"/>
      <c r="AAG269" s="183"/>
      <c r="AAH269" s="183"/>
      <c r="AAI269" s="183"/>
      <c r="AAJ269" s="183"/>
      <c r="AAK269" s="183"/>
      <c r="AAL269" s="183"/>
      <c r="AAM269" s="183"/>
      <c r="AAN269" s="183"/>
      <c r="AAO269" s="183"/>
      <c r="AAP269" s="183"/>
      <c r="AAQ269" s="183"/>
      <c r="AAR269" s="183"/>
      <c r="AAS269" s="183"/>
      <c r="AAT269" s="183"/>
      <c r="AAU269" s="183"/>
      <c r="AAV269" s="183"/>
      <c r="AAW269" s="183"/>
      <c r="AAX269" s="183"/>
      <c r="AAY269" s="183"/>
      <c r="AAZ269" s="183"/>
      <c r="ABA269" s="183"/>
      <c r="ABB269" s="183"/>
      <c r="ABC269" s="183"/>
      <c r="ABD269" s="183"/>
      <c r="ABE269" s="183"/>
      <c r="ABF269" s="183"/>
      <c r="ABG269" s="183"/>
      <c r="ABH269" s="183"/>
      <c r="ABI269" s="183"/>
      <c r="ABJ269" s="183"/>
      <c r="ABK269" s="183"/>
      <c r="ABL269" s="183"/>
      <c r="ABM269" s="183"/>
      <c r="ABN269" s="183"/>
      <c r="ABO269" s="183"/>
      <c r="ABP269" s="183"/>
      <c r="ABQ269" s="183"/>
      <c r="ABR269" s="183"/>
      <c r="ABS269" s="183"/>
      <c r="ABT269" s="183"/>
      <c r="ABU269" s="183"/>
      <c r="ABV269" s="183"/>
      <c r="ABW269" s="183"/>
      <c r="ABX269" s="183"/>
      <c r="ABY269" s="183"/>
      <c r="ABZ269" s="183"/>
      <c r="ACA269" s="183"/>
      <c r="ACB269" s="183"/>
      <c r="ACC269" s="183"/>
      <c r="ACD269" s="183"/>
      <c r="ACE269" s="183"/>
      <c r="ACF269" s="183"/>
      <c r="ACG269" s="183"/>
      <c r="ACH269" s="183"/>
      <c r="ACI269" s="183"/>
      <c r="ACJ269" s="183"/>
      <c r="ACK269" s="183"/>
      <c r="ACL269" s="183"/>
      <c r="ACM269" s="183"/>
      <c r="ACN269" s="183"/>
      <c r="ACO269" s="183"/>
      <c r="ACP269" s="183"/>
      <c r="ACQ269" s="183"/>
      <c r="ACR269" s="183"/>
      <c r="ACS269" s="183"/>
      <c r="ACT269" s="183"/>
      <c r="ACU269" s="183"/>
      <c r="ACV269" s="183"/>
      <c r="ACW269" s="183"/>
      <c r="ACX269" s="183"/>
      <c r="ACY269" s="183"/>
      <c r="ACZ269" s="183"/>
      <c r="ADA269" s="183"/>
      <c r="ADB269" s="183"/>
      <c r="ADC269" s="183"/>
      <c r="ADD269" s="183"/>
      <c r="ADE269" s="183"/>
      <c r="ADF269" s="183"/>
      <c r="ADG269" s="183"/>
      <c r="ADH269" s="183"/>
      <c r="ADI269" s="183"/>
      <c r="ADJ269" s="183"/>
      <c r="ADK269" s="183"/>
      <c r="ADL269" s="183"/>
      <c r="ADM269" s="183"/>
      <c r="ADN269" s="183"/>
      <c r="ADO269" s="183"/>
      <c r="ADP269" s="183"/>
      <c r="ADQ269" s="183"/>
      <c r="ADR269" s="183"/>
      <c r="ADS269" s="183"/>
      <c r="ADT269" s="183"/>
      <c r="ADU269" s="183"/>
      <c r="ADV269" s="183"/>
      <c r="ADW269" s="183"/>
      <c r="ADX269" s="183"/>
      <c r="ADY269" s="183"/>
      <c r="ADZ269" s="183"/>
      <c r="AEA269" s="183"/>
      <c r="AEB269" s="183"/>
      <c r="AEC269" s="183"/>
      <c r="AED269" s="183"/>
      <c r="AEE269" s="183"/>
      <c r="AEF269" s="183"/>
      <c r="AEG269" s="183"/>
      <c r="AEH269" s="183"/>
      <c r="AEI269" s="183"/>
      <c r="AEJ269" s="183"/>
      <c r="AEK269" s="183"/>
      <c r="AEL269" s="183"/>
      <c r="AEM269" s="183"/>
      <c r="AEN269" s="183"/>
      <c r="AEO269" s="183"/>
      <c r="AEP269" s="183"/>
      <c r="AEQ269" s="183"/>
      <c r="AER269" s="183"/>
      <c r="AES269" s="183"/>
      <c r="AET269" s="183"/>
      <c r="AEU269" s="183"/>
      <c r="AEV269" s="183"/>
      <c r="AEW269" s="183"/>
      <c r="AEX269" s="183"/>
      <c r="AEY269" s="183"/>
      <c r="AEZ269" s="183"/>
      <c r="AFA269" s="183"/>
      <c r="AFB269" s="183"/>
      <c r="AFC269" s="183"/>
      <c r="AFD269" s="183"/>
      <c r="AFE269" s="183"/>
      <c r="AFF269" s="183"/>
      <c r="AFG269" s="183"/>
      <c r="AFH269" s="183"/>
      <c r="AFI269" s="183"/>
      <c r="AFJ269" s="183"/>
      <c r="AFK269" s="183"/>
      <c r="AFL269" s="183"/>
      <c r="AFM269" s="183"/>
      <c r="AFN269" s="183"/>
      <c r="AFO269" s="183"/>
      <c r="AFP269" s="183"/>
      <c r="AFQ269" s="183"/>
      <c r="AFR269" s="183"/>
      <c r="AFS269" s="183"/>
      <c r="AFT269" s="183"/>
      <c r="AFU269" s="183"/>
      <c r="AFV269" s="183"/>
      <c r="AFW269" s="183"/>
      <c r="AFX269" s="183"/>
      <c r="AFY269" s="183"/>
      <c r="AFZ269" s="183"/>
      <c r="AGA269" s="183"/>
      <c r="AGB269" s="183"/>
      <c r="AGC269" s="183"/>
      <c r="AGD269" s="183"/>
      <c r="AGE269" s="183"/>
      <c r="AGF269" s="183"/>
      <c r="AGG269" s="183"/>
      <c r="AGH269" s="183"/>
      <c r="AGI269" s="183"/>
      <c r="AGJ269" s="183"/>
      <c r="AGK269" s="183"/>
      <c r="AGL269" s="183"/>
      <c r="AGM269" s="183"/>
      <c r="AGN269" s="183"/>
      <c r="AGO269" s="183"/>
      <c r="AGP269" s="183"/>
      <c r="AGQ269" s="183"/>
      <c r="AGR269" s="183"/>
      <c r="AGS269" s="183"/>
      <c r="AGT269" s="183"/>
      <c r="AGU269" s="183"/>
      <c r="AGV269" s="183"/>
      <c r="AGW269" s="183"/>
      <c r="AGX269" s="183"/>
      <c r="AGY269" s="183"/>
      <c r="AGZ269" s="183"/>
      <c r="AHA269" s="183"/>
      <c r="AHB269" s="183"/>
      <c r="AHC269" s="183"/>
      <c r="AHD269" s="183"/>
      <c r="AHE269" s="183"/>
      <c r="AHF269" s="183"/>
      <c r="AHG269" s="183"/>
      <c r="AHH269" s="183"/>
      <c r="AHI269" s="183"/>
      <c r="AHJ269" s="183"/>
      <c r="AHK269" s="183"/>
      <c r="AHL269" s="183"/>
      <c r="AHM269" s="183"/>
      <c r="AHN269" s="183"/>
      <c r="AHO269" s="183"/>
      <c r="AHP269" s="183"/>
      <c r="AHQ269" s="183"/>
      <c r="AHR269" s="183"/>
      <c r="AHS269" s="183"/>
      <c r="AHT269" s="183"/>
      <c r="AHU269" s="183"/>
      <c r="AHV269" s="183"/>
      <c r="AHW269" s="183"/>
      <c r="AHX269" s="183"/>
      <c r="AHY269" s="183"/>
      <c r="AHZ269" s="183"/>
      <c r="AIA269" s="183"/>
      <c r="AIB269" s="183"/>
      <c r="AIC269" s="183"/>
      <c r="AID269" s="183"/>
      <c r="AIE269" s="183"/>
      <c r="AIF269" s="183"/>
      <c r="AIG269" s="183"/>
      <c r="AIH269" s="183"/>
      <c r="AII269" s="183"/>
      <c r="AIJ269" s="183"/>
      <c r="AIK269" s="183"/>
      <c r="AIL269" s="183"/>
      <c r="AIM269" s="183"/>
      <c r="AIN269" s="183"/>
      <c r="AIO269" s="183"/>
      <c r="AIP269" s="183"/>
      <c r="AIQ269" s="183"/>
      <c r="AIR269" s="183"/>
      <c r="AIS269" s="183"/>
      <c r="AIT269" s="183"/>
      <c r="AIU269" s="183"/>
      <c r="AIV269" s="183"/>
      <c r="AIW269" s="183"/>
      <c r="AIX269" s="183"/>
      <c r="AIY269" s="183"/>
      <c r="AIZ269" s="183"/>
      <c r="AJA269" s="183"/>
      <c r="AJB269" s="183"/>
      <c r="AJC269" s="183"/>
      <c r="AJD269" s="183"/>
      <c r="AJE269" s="183"/>
      <c r="AJF269" s="183"/>
      <c r="AJG269" s="183"/>
      <c r="AJH269" s="183"/>
      <c r="AJI269" s="183"/>
      <c r="AJJ269" s="183"/>
      <c r="AJK269" s="183"/>
      <c r="AJL269" s="183"/>
      <c r="AJM269" s="183"/>
      <c r="AJN269" s="183"/>
      <c r="AJO269" s="183"/>
      <c r="AJP269" s="183"/>
      <c r="AJQ269" s="183"/>
      <c r="AJR269" s="183"/>
      <c r="AJS269" s="183"/>
      <c r="AJT269" s="183"/>
      <c r="AJU269" s="183"/>
      <c r="AJV269" s="183"/>
      <c r="AJW269" s="183"/>
      <c r="AJX269" s="183"/>
      <c r="AJY269" s="183"/>
      <c r="AJZ269" s="183"/>
      <c r="AKA269" s="183"/>
      <c r="AKB269" s="183"/>
      <c r="AKC269" s="183"/>
      <c r="AKD269" s="183"/>
      <c r="AKE269" s="183"/>
      <c r="AKF269" s="183"/>
      <c r="AKG269" s="183"/>
      <c r="AKH269" s="183"/>
      <c r="AKI269" s="183"/>
      <c r="AKJ269" s="183"/>
      <c r="AKK269" s="183"/>
      <c r="AKL269" s="183"/>
      <c r="AKM269" s="183"/>
      <c r="AKN269" s="183"/>
      <c r="AKO269" s="183"/>
      <c r="AKP269" s="183"/>
      <c r="AKQ269" s="183"/>
      <c r="AKR269" s="183"/>
      <c r="AKS269" s="183"/>
      <c r="AKT269" s="183"/>
      <c r="AKU269" s="183"/>
      <c r="AKV269" s="183"/>
      <c r="AKW269" s="183"/>
      <c r="AKX269" s="183"/>
      <c r="AKY269" s="183"/>
      <c r="AKZ269" s="183"/>
      <c r="ALA269" s="183"/>
      <c r="ALB269" s="183"/>
      <c r="ALC269" s="183"/>
      <c r="ALD269" s="183"/>
      <c r="ALE269" s="183"/>
      <c r="ALF269" s="183"/>
      <c r="ALG269" s="183"/>
      <c r="ALH269" s="183"/>
      <c r="ALI269" s="183"/>
      <c r="ALJ269" s="183"/>
      <c r="ALK269" s="183"/>
      <c r="ALL269" s="183"/>
      <c r="ALM269" s="183"/>
      <c r="ALN269" s="183"/>
      <c r="ALO269" s="183"/>
      <c r="ALP269" s="183"/>
      <c r="ALQ269" s="183"/>
      <c r="ALR269" s="183"/>
      <c r="ALS269" s="183"/>
      <c r="ALT269" s="183"/>
      <c r="ALU269" s="183"/>
      <c r="ALV269" s="183"/>
      <c r="ALW269" s="183"/>
      <c r="ALX269" s="183"/>
      <c r="ALY269" s="183"/>
      <c r="ALZ269" s="183"/>
      <c r="AMA269" s="183"/>
      <c r="AMB269" s="183"/>
      <c r="AMC269" s="183"/>
      <c r="AMD269" s="183"/>
      <c r="AME269" s="183"/>
      <c r="AMF269" s="183"/>
      <c r="AMG269" s="183"/>
      <c r="AMH269" s="183"/>
      <c r="AMI269" s="183"/>
      <c r="AMJ269" s="183"/>
      <c r="AMK269" s="183"/>
      <c r="AML269" s="183"/>
      <c r="AMM269" s="183"/>
      <c r="AMN269" s="183"/>
      <c r="AMO269" s="183"/>
      <c r="AMP269" s="183"/>
      <c r="AMQ269" s="183"/>
      <c r="AMR269" s="183"/>
      <c r="AMS269" s="183"/>
      <c r="AMT269" s="183"/>
      <c r="AMU269" s="183"/>
      <c r="AMV269" s="183"/>
      <c r="AMW269" s="183"/>
      <c r="AMX269" s="183"/>
      <c r="AMY269" s="183"/>
      <c r="AMZ269" s="183"/>
      <c r="ANA269" s="183"/>
      <c r="ANB269" s="183"/>
      <c r="ANC269" s="183"/>
      <c r="AND269" s="183"/>
      <c r="ANE269" s="183"/>
      <c r="ANF269" s="183"/>
      <c r="ANG269" s="183"/>
      <c r="ANH269" s="183"/>
      <c r="ANI269" s="183"/>
      <c r="ANJ269" s="183"/>
      <c r="ANK269" s="183"/>
      <c r="ANL269" s="183"/>
      <c r="ANM269" s="183"/>
      <c r="ANN269" s="183"/>
      <c r="ANO269" s="183"/>
      <c r="ANP269" s="183"/>
      <c r="ANQ269" s="183"/>
      <c r="ANR269" s="183"/>
      <c r="ANS269" s="183"/>
      <c r="ANT269" s="183"/>
      <c r="ANU269" s="183"/>
      <c r="ANV269" s="183"/>
      <c r="ANW269" s="183"/>
      <c r="ANX269" s="183"/>
      <c r="ANY269" s="183"/>
      <c r="ANZ269" s="183"/>
      <c r="AOA269" s="183"/>
      <c r="AOB269" s="183"/>
      <c r="AOC269" s="183"/>
      <c r="AOD269" s="183"/>
      <c r="AOE269" s="183"/>
      <c r="AOF269" s="183"/>
      <c r="AOG269" s="183"/>
      <c r="AOH269" s="183"/>
      <c r="AOI269" s="183"/>
      <c r="AOJ269" s="183"/>
      <c r="AOK269" s="183"/>
      <c r="AOL269" s="183"/>
      <c r="AOM269" s="183"/>
      <c r="AON269" s="183"/>
      <c r="AOO269" s="183"/>
      <c r="AOP269" s="183"/>
      <c r="AOQ269" s="183"/>
      <c r="AOR269" s="183"/>
      <c r="AOS269" s="183"/>
      <c r="AOT269" s="183"/>
      <c r="AOU269" s="183"/>
      <c r="AOV269" s="183"/>
      <c r="AOW269" s="183"/>
      <c r="AOX269" s="183"/>
      <c r="AOY269" s="183"/>
      <c r="AOZ269" s="183"/>
      <c r="APA269" s="183"/>
      <c r="APB269" s="183"/>
      <c r="APC269" s="183"/>
      <c r="APD269" s="183"/>
      <c r="APE269" s="183"/>
      <c r="APF269" s="183"/>
      <c r="APG269" s="183"/>
      <c r="APH269" s="183"/>
      <c r="API269" s="183"/>
      <c r="APJ269" s="183"/>
      <c r="APK269" s="183"/>
      <c r="APL269" s="183"/>
      <c r="APM269" s="183"/>
      <c r="APN269" s="183"/>
      <c r="APO269" s="183"/>
      <c r="APP269" s="183"/>
      <c r="APQ269" s="183"/>
      <c r="APR269" s="183"/>
      <c r="APS269" s="183"/>
      <c r="APT269" s="183"/>
      <c r="APU269" s="183"/>
      <c r="APV269" s="183"/>
      <c r="APW269" s="183"/>
      <c r="APX269" s="183"/>
      <c r="APY269" s="183"/>
      <c r="APZ269" s="183"/>
      <c r="AQA269" s="183"/>
      <c r="AQB269" s="183"/>
      <c r="AQC269" s="183"/>
      <c r="AQD269" s="183"/>
      <c r="AQE269" s="183"/>
      <c r="AQF269" s="183"/>
      <c r="AQG269" s="183"/>
      <c r="AQH269" s="183"/>
      <c r="AQI269" s="183"/>
      <c r="AQJ269" s="183"/>
      <c r="AQK269" s="183"/>
      <c r="AQL269" s="183"/>
      <c r="AQM269" s="183"/>
      <c r="AQN269" s="183"/>
      <c r="AQO269" s="183"/>
      <c r="AQP269" s="183"/>
      <c r="AQQ269" s="183"/>
      <c r="AQR269" s="183"/>
      <c r="AQS269" s="183"/>
      <c r="AQT269" s="183"/>
      <c r="AQU269" s="183"/>
      <c r="AQV269" s="183"/>
      <c r="AQW269" s="183"/>
      <c r="AQX269" s="183"/>
      <c r="AQY269" s="183"/>
      <c r="AQZ269" s="183"/>
      <c r="ARA269" s="183"/>
      <c r="ARB269" s="183"/>
      <c r="ARC269" s="183"/>
      <c r="ARD269" s="183"/>
      <c r="ARE269" s="183"/>
      <c r="ARF269" s="183"/>
      <c r="ARG269" s="183"/>
      <c r="ARH269" s="183"/>
      <c r="ARI269" s="183"/>
      <c r="ARJ269" s="183"/>
      <c r="ARK269" s="183"/>
      <c r="ARL269" s="183"/>
      <c r="ARM269" s="183"/>
      <c r="ARN269" s="183"/>
      <c r="ARO269" s="183"/>
      <c r="ARP269" s="183"/>
      <c r="ARQ269" s="183"/>
      <c r="ARR269" s="183"/>
      <c r="ARS269" s="183"/>
      <c r="ART269" s="183"/>
      <c r="ARU269" s="183"/>
      <c r="ARV269" s="183"/>
      <c r="ARW269" s="183"/>
      <c r="ARX269" s="183"/>
      <c r="ARY269" s="183"/>
      <c r="ARZ269" s="183"/>
      <c r="ASA269" s="183"/>
      <c r="ASB269" s="183"/>
      <c r="ASC269" s="183"/>
      <c r="ASD269" s="183"/>
      <c r="ASE269" s="183"/>
      <c r="ASF269" s="183"/>
      <c r="ASG269" s="183"/>
      <c r="ASH269" s="183"/>
      <c r="ASI269" s="183"/>
      <c r="ASJ269" s="183"/>
      <c r="ASK269" s="183"/>
      <c r="ASL269" s="183"/>
      <c r="ASM269" s="183"/>
      <c r="ASN269" s="183"/>
      <c r="ASO269" s="183"/>
      <c r="ASP269" s="183"/>
      <c r="ASQ269" s="183"/>
      <c r="ASR269" s="183"/>
      <c r="ASS269" s="183"/>
      <c r="AST269" s="183"/>
      <c r="ASU269" s="183"/>
      <c r="ASV269" s="183"/>
      <c r="ASW269" s="183"/>
      <c r="ASX269" s="183"/>
      <c r="ASY269" s="183"/>
      <c r="ASZ269" s="183"/>
      <c r="ATA269" s="183"/>
      <c r="ATB269" s="183"/>
      <c r="ATC269" s="183"/>
      <c r="ATD269" s="183"/>
      <c r="ATE269" s="183"/>
      <c r="ATF269" s="183"/>
      <c r="ATG269" s="183"/>
      <c r="ATH269" s="183"/>
      <c r="ATI269" s="183"/>
      <c r="ATJ269" s="183"/>
      <c r="ATK269" s="183"/>
      <c r="ATL269" s="183"/>
      <c r="ATM269" s="183"/>
      <c r="ATN269" s="183"/>
      <c r="ATO269" s="183"/>
      <c r="ATP269" s="183"/>
      <c r="ATQ269" s="183"/>
      <c r="ATR269" s="183"/>
      <c r="ATS269" s="183"/>
      <c r="ATT269" s="183"/>
      <c r="ATU269" s="183"/>
      <c r="ATV269" s="183"/>
      <c r="ATW269" s="183"/>
      <c r="ATX269" s="183"/>
      <c r="ATY269" s="183"/>
      <c r="ATZ269" s="183"/>
      <c r="AUA269" s="183"/>
      <c r="AUB269" s="183"/>
      <c r="AUC269" s="183"/>
      <c r="AUD269" s="183"/>
      <c r="AUE269" s="183"/>
      <c r="AUF269" s="183"/>
      <c r="AUG269" s="183"/>
      <c r="AUH269" s="183"/>
      <c r="AUI269" s="183"/>
      <c r="AUJ269" s="183"/>
      <c r="AUK269" s="183"/>
      <c r="AUL269" s="183"/>
      <c r="AUM269" s="183"/>
      <c r="AUN269" s="183"/>
      <c r="AUO269" s="183"/>
      <c r="AUP269" s="183"/>
      <c r="AUQ269" s="183"/>
      <c r="AUR269" s="183"/>
      <c r="AUS269" s="183"/>
      <c r="AUT269" s="183"/>
      <c r="AUU269" s="183"/>
      <c r="AUV269" s="183"/>
      <c r="AUW269" s="183"/>
      <c r="AUX269" s="183"/>
      <c r="AUY269" s="183"/>
      <c r="AUZ269" s="183"/>
      <c r="AVA269" s="183"/>
      <c r="AVB269" s="183"/>
      <c r="AVC269" s="183"/>
      <c r="AVD269" s="183"/>
      <c r="AVE269" s="183"/>
      <c r="AVF269" s="183"/>
      <c r="AVG269" s="183"/>
      <c r="AVH269" s="183"/>
      <c r="AVI269" s="183"/>
      <c r="AVJ269" s="183"/>
      <c r="AVK269" s="183"/>
      <c r="AVL269" s="183"/>
      <c r="AVM269" s="183"/>
      <c r="AVN269" s="183"/>
      <c r="AVO269" s="183"/>
      <c r="AVP269" s="183"/>
      <c r="AVQ269" s="183"/>
      <c r="AVR269" s="183"/>
      <c r="AVS269" s="183"/>
      <c r="AVT269" s="183"/>
      <c r="AVU269" s="183"/>
      <c r="AVV269" s="183"/>
      <c r="AVW269" s="183"/>
      <c r="AVX269" s="183"/>
      <c r="AVY269" s="183"/>
      <c r="AVZ269" s="183"/>
      <c r="AWA269" s="183"/>
      <c r="AWB269" s="183"/>
      <c r="AWC269" s="183"/>
      <c r="AWD269" s="183"/>
      <c r="AWE269" s="183"/>
      <c r="AWF269" s="183"/>
      <c r="AWG269" s="183"/>
      <c r="AWH269" s="183"/>
      <c r="AWI269" s="183"/>
      <c r="AWJ269" s="183"/>
      <c r="AWK269" s="183"/>
      <c r="AWL269" s="183"/>
      <c r="AWM269" s="183"/>
      <c r="AWN269" s="183"/>
      <c r="AWO269" s="183"/>
      <c r="AWP269" s="183"/>
      <c r="AWQ269" s="183"/>
      <c r="AWR269" s="183"/>
      <c r="AWS269" s="183"/>
      <c r="AWT269" s="183"/>
      <c r="AWU269" s="183"/>
      <c r="AWV269" s="183"/>
      <c r="AWW269" s="183"/>
      <c r="AWX269" s="183"/>
      <c r="AWY269" s="183"/>
      <c r="AWZ269" s="183"/>
      <c r="AXA269" s="183"/>
      <c r="AXB269" s="183"/>
      <c r="AXC269" s="183"/>
      <c r="AXD269" s="183"/>
      <c r="AXE269" s="183"/>
      <c r="AXF269" s="183"/>
      <c r="AXG269" s="183"/>
      <c r="AXH269" s="183"/>
      <c r="AXI269" s="183"/>
      <c r="AXJ269" s="183"/>
      <c r="AXK269" s="183"/>
      <c r="AXL269" s="183"/>
      <c r="AXM269" s="183"/>
      <c r="AXN269" s="183"/>
      <c r="AXO269" s="183"/>
      <c r="AXP269" s="183"/>
      <c r="AXQ269" s="183"/>
      <c r="AXR269" s="183"/>
      <c r="AXS269" s="183"/>
      <c r="AXT269" s="183"/>
      <c r="AXU269" s="183"/>
      <c r="AXV269" s="183"/>
      <c r="AXW269" s="183"/>
      <c r="AXX269" s="183"/>
      <c r="AXY269" s="183"/>
      <c r="AXZ269" s="183"/>
      <c r="AYA269" s="183"/>
      <c r="AYB269" s="183"/>
      <c r="AYC269" s="183"/>
      <c r="AYD269" s="183"/>
      <c r="AYE269" s="183"/>
      <c r="AYF269" s="183"/>
      <c r="AYG269" s="183"/>
      <c r="AYH269" s="183"/>
      <c r="AYI269" s="183"/>
      <c r="AYJ269" s="183"/>
      <c r="AYK269" s="183"/>
      <c r="AYL269" s="183"/>
      <c r="AYM269" s="183"/>
      <c r="AYN269" s="183"/>
      <c r="AYO269" s="183"/>
      <c r="AYP269" s="183"/>
      <c r="AYQ269" s="183"/>
      <c r="AYR269" s="183"/>
      <c r="AYS269" s="183"/>
      <c r="AYT269" s="183"/>
      <c r="AYU269" s="183"/>
      <c r="AYV269" s="183"/>
      <c r="AYW269" s="183"/>
      <c r="AYX269" s="183"/>
      <c r="AYY269" s="183"/>
      <c r="AYZ269" s="183"/>
      <c r="AZA269" s="183"/>
      <c r="AZB269" s="183"/>
      <c r="AZC269" s="183"/>
      <c r="AZD269" s="183"/>
      <c r="AZE269" s="183"/>
      <c r="AZF269" s="183"/>
      <c r="AZG269" s="183"/>
      <c r="AZH269" s="183"/>
      <c r="AZI269" s="183"/>
      <c r="AZJ269" s="183"/>
      <c r="AZK269" s="183"/>
      <c r="AZL269" s="183"/>
      <c r="AZM269" s="183"/>
      <c r="AZN269" s="183"/>
      <c r="AZO269" s="183"/>
      <c r="AZP269" s="183"/>
      <c r="AZQ269" s="183"/>
      <c r="AZR269" s="183"/>
      <c r="AZS269" s="183"/>
      <c r="AZT269" s="183"/>
      <c r="AZU269" s="183"/>
      <c r="AZV269" s="183"/>
      <c r="AZW269" s="183"/>
      <c r="AZX269" s="183"/>
      <c r="AZY269" s="183"/>
      <c r="AZZ269" s="183"/>
      <c r="BAA269" s="183"/>
      <c r="BAB269" s="183"/>
      <c r="BAC269" s="183"/>
      <c r="BAD269" s="183"/>
      <c r="BAE269" s="183"/>
      <c r="BAF269" s="183"/>
      <c r="BAG269" s="183"/>
      <c r="BAH269" s="183"/>
      <c r="BAI269" s="183"/>
      <c r="BAJ269" s="183"/>
      <c r="BAK269" s="183"/>
      <c r="BAL269" s="183"/>
      <c r="BAM269" s="183"/>
      <c r="BAN269" s="183"/>
      <c r="BAO269" s="183"/>
      <c r="BAP269" s="183"/>
      <c r="BAQ269" s="183"/>
      <c r="BAR269" s="183"/>
      <c r="BAS269" s="183"/>
      <c r="BAT269" s="183"/>
      <c r="BAU269" s="183"/>
      <c r="BAV269" s="183"/>
      <c r="BAW269" s="183"/>
      <c r="BAX269" s="183"/>
      <c r="BAY269" s="183"/>
      <c r="BAZ269" s="183"/>
      <c r="BBA269" s="183"/>
      <c r="BBB269" s="183"/>
      <c r="BBC269" s="183"/>
      <c r="BBD269" s="183"/>
      <c r="BBE269" s="183"/>
      <c r="BBF269" s="183"/>
      <c r="BBG269" s="183"/>
      <c r="BBH269" s="183"/>
      <c r="BBI269" s="183"/>
      <c r="BBJ269" s="183"/>
      <c r="BBK269" s="183"/>
      <c r="BBL269" s="183"/>
      <c r="BBM269" s="183"/>
      <c r="BBN269" s="183"/>
      <c r="BBO269" s="183"/>
      <c r="BBP269" s="183"/>
      <c r="BBQ269" s="183"/>
      <c r="BBR269" s="183"/>
      <c r="BBS269" s="183"/>
      <c r="BBT269" s="183"/>
      <c r="BBU269" s="183"/>
      <c r="BBV269" s="183"/>
      <c r="BBW269" s="183"/>
      <c r="BBX269" s="183"/>
      <c r="BBY269" s="183"/>
      <c r="BBZ269" s="183"/>
      <c r="BCA269" s="183"/>
      <c r="BCB269" s="183"/>
      <c r="BCC269" s="183"/>
      <c r="BCD269" s="183"/>
      <c r="BCE269" s="183"/>
      <c r="BCF269" s="183"/>
      <c r="BCG269" s="183"/>
      <c r="BCH269" s="183"/>
      <c r="BCI269" s="183"/>
      <c r="BCJ269" s="183"/>
      <c r="BCK269" s="183"/>
      <c r="BCL269" s="183"/>
      <c r="BCM269" s="183"/>
      <c r="BCN269" s="183"/>
      <c r="BCO269" s="183"/>
      <c r="BCP269" s="183"/>
      <c r="BCQ269" s="183"/>
      <c r="BCR269" s="183"/>
      <c r="BCS269" s="183"/>
      <c r="BCT269" s="183"/>
      <c r="BCU269" s="183"/>
      <c r="BCV269" s="183"/>
      <c r="BCW269" s="183"/>
      <c r="BCX269" s="183"/>
      <c r="BCY269" s="183"/>
      <c r="BCZ269" s="183"/>
      <c r="BDA269" s="183"/>
      <c r="BDB269" s="183"/>
      <c r="BDC269" s="183"/>
      <c r="BDD269" s="183"/>
      <c r="BDE269" s="183"/>
      <c r="BDF269" s="183"/>
      <c r="BDG269" s="183"/>
      <c r="BDH269" s="183"/>
      <c r="BDI269" s="183"/>
      <c r="BDJ269" s="183"/>
      <c r="BDK269" s="183"/>
      <c r="BDL269" s="183"/>
      <c r="BDM269" s="183"/>
      <c r="BDN269" s="183"/>
      <c r="BDO269" s="183"/>
      <c r="BDP269" s="183"/>
      <c r="BDQ269" s="183"/>
      <c r="BDR269" s="183"/>
      <c r="BDS269" s="183"/>
      <c r="BDT269" s="183"/>
      <c r="BDU269" s="183"/>
      <c r="BDV269" s="183"/>
      <c r="BDW269" s="183"/>
      <c r="BDX269" s="183"/>
      <c r="BDY269" s="183"/>
      <c r="BDZ269" s="183"/>
      <c r="BEA269" s="183"/>
      <c r="BEB269" s="183"/>
      <c r="BEC269" s="183"/>
      <c r="BED269" s="183"/>
      <c r="BEE269" s="183"/>
      <c r="BEF269" s="183"/>
      <c r="BEG269" s="183"/>
      <c r="BEH269" s="183"/>
      <c r="BEI269" s="183"/>
      <c r="BEJ269" s="183"/>
      <c r="BEK269" s="183"/>
      <c r="BEL269" s="183"/>
      <c r="BEM269" s="183"/>
      <c r="BEN269" s="183"/>
      <c r="BEO269" s="183"/>
      <c r="BEP269" s="183"/>
      <c r="BEQ269" s="183"/>
      <c r="BER269" s="183"/>
      <c r="BES269" s="183"/>
      <c r="BET269" s="183"/>
      <c r="BEU269" s="183"/>
      <c r="BEV269" s="183"/>
      <c r="BEW269" s="183"/>
      <c r="BEX269" s="183"/>
      <c r="BEY269" s="183"/>
      <c r="BEZ269" s="183"/>
      <c r="BFA269" s="183"/>
      <c r="BFB269" s="183"/>
      <c r="BFC269" s="183"/>
      <c r="BFD269" s="183"/>
      <c r="BFE269" s="183"/>
      <c r="BFF269" s="183"/>
      <c r="BFG269" s="183"/>
      <c r="BFH269" s="183"/>
      <c r="BFI269" s="183"/>
      <c r="BFJ269" s="183"/>
      <c r="BFK269" s="183"/>
      <c r="BFL269" s="183"/>
      <c r="BFM269" s="183"/>
      <c r="BFN269" s="183"/>
      <c r="BFO269" s="183"/>
      <c r="BFP269" s="183"/>
      <c r="BFQ269" s="183"/>
      <c r="BFR269" s="183"/>
      <c r="BFS269" s="183"/>
      <c r="BFT269" s="183"/>
      <c r="BFU269" s="183"/>
      <c r="BFV269" s="183"/>
      <c r="BFW269" s="183"/>
      <c r="BFX269" s="183"/>
      <c r="BFY269" s="183"/>
      <c r="BFZ269" s="183"/>
      <c r="BGA269" s="183"/>
      <c r="BGB269" s="183"/>
      <c r="BGC269" s="183"/>
      <c r="BGD269" s="183"/>
      <c r="BGE269" s="183"/>
      <c r="BGF269" s="183"/>
      <c r="BGG269" s="183"/>
      <c r="BGH269" s="183"/>
      <c r="BGI269" s="183"/>
      <c r="BGJ269" s="183"/>
      <c r="BGK269" s="183"/>
      <c r="BGL269" s="183"/>
      <c r="BGM269" s="183"/>
      <c r="BGN269" s="183"/>
      <c r="BGO269" s="183"/>
      <c r="BGP269" s="183"/>
      <c r="BGQ269" s="183"/>
      <c r="BGR269" s="183"/>
      <c r="BGS269" s="183"/>
      <c r="BGT269" s="183"/>
      <c r="BGU269" s="183"/>
      <c r="BGV269" s="183"/>
      <c r="BGW269" s="183"/>
      <c r="BGX269" s="183"/>
      <c r="BGY269" s="183"/>
      <c r="BGZ269" s="183"/>
      <c r="BHA269" s="183"/>
      <c r="BHB269" s="183"/>
      <c r="BHC269" s="183"/>
      <c r="BHD269" s="183"/>
      <c r="BHE269" s="183"/>
      <c r="BHF269" s="183"/>
      <c r="BHG269" s="183"/>
      <c r="BHH269" s="183"/>
      <c r="BHI269" s="183"/>
      <c r="BHJ269" s="183"/>
      <c r="BHK269" s="183"/>
      <c r="BHL269" s="183"/>
      <c r="BHM269" s="183"/>
      <c r="BHN269" s="183"/>
      <c r="BHO269" s="183"/>
      <c r="BHP269" s="183"/>
      <c r="BHQ269" s="183"/>
      <c r="BHR269" s="183"/>
      <c r="BHS269" s="183"/>
      <c r="BHT269" s="183"/>
      <c r="BHU269" s="183"/>
      <c r="BHV269" s="183"/>
      <c r="BHW269" s="183"/>
      <c r="BHX269" s="183"/>
      <c r="BHY269" s="183"/>
      <c r="BHZ269" s="183"/>
      <c r="BIA269" s="183"/>
      <c r="BIB269" s="183"/>
      <c r="BIC269" s="183"/>
      <c r="BID269" s="183"/>
      <c r="BIE269" s="183"/>
      <c r="BIF269" s="183"/>
      <c r="BIG269" s="183"/>
      <c r="BIH269" s="183"/>
      <c r="BII269" s="183"/>
      <c r="BIJ269" s="183"/>
      <c r="BIK269" s="183"/>
      <c r="BIL269" s="183"/>
      <c r="BIM269" s="183"/>
      <c r="BIN269" s="183"/>
      <c r="BIO269" s="183"/>
      <c r="BIP269" s="183"/>
      <c r="BIQ269" s="183"/>
      <c r="BIR269" s="183"/>
      <c r="BIS269" s="183"/>
      <c r="BIT269" s="183"/>
      <c r="BIU269" s="183"/>
      <c r="BIV269" s="183"/>
      <c r="BIW269" s="183"/>
      <c r="BIX269" s="183"/>
      <c r="BIY269" s="183"/>
      <c r="BIZ269" s="183"/>
      <c r="BJA269" s="183"/>
      <c r="BJB269" s="183"/>
      <c r="BJC269" s="183"/>
      <c r="BJD269" s="183"/>
      <c r="BJE269" s="183"/>
      <c r="BJF269" s="183"/>
      <c r="BJG269" s="183"/>
      <c r="BJH269" s="183"/>
      <c r="BJI269" s="183"/>
      <c r="BJJ269" s="183"/>
      <c r="BJK269" s="183"/>
      <c r="BJL269" s="183"/>
      <c r="BJM269" s="183"/>
      <c r="BJN269" s="183"/>
      <c r="BJO269" s="183"/>
      <c r="BJP269" s="183"/>
      <c r="BJQ269" s="183"/>
      <c r="BJR269" s="183"/>
      <c r="BJS269" s="183"/>
      <c r="BJT269" s="183"/>
      <c r="BJU269" s="183"/>
      <c r="BJV269" s="183"/>
      <c r="BJW269" s="183"/>
      <c r="BJX269" s="183"/>
      <c r="BJY269" s="183"/>
      <c r="BJZ269" s="183"/>
      <c r="BKA269" s="183"/>
      <c r="BKB269" s="183"/>
      <c r="BKC269" s="183"/>
      <c r="BKD269" s="183"/>
      <c r="BKE269" s="183"/>
      <c r="BKF269" s="183"/>
      <c r="BKG269" s="183"/>
      <c r="BKH269" s="183"/>
      <c r="BKI269" s="183"/>
      <c r="BKJ269" s="183"/>
      <c r="BKK269" s="183"/>
      <c r="BKL269" s="183"/>
      <c r="BKM269" s="183"/>
      <c r="BKN269" s="183"/>
      <c r="BKO269" s="183"/>
      <c r="BKP269" s="183"/>
      <c r="BKQ269" s="183"/>
      <c r="BKR269" s="183"/>
      <c r="BKS269" s="183"/>
      <c r="BKT269" s="183"/>
      <c r="BKU269" s="183"/>
      <c r="BKV269" s="183"/>
      <c r="BKW269" s="183"/>
      <c r="BKX269" s="183"/>
      <c r="BKY269" s="183"/>
      <c r="BKZ269" s="183"/>
      <c r="BLA269" s="183"/>
      <c r="BLB269" s="183"/>
      <c r="BLC269" s="183"/>
      <c r="BLD269" s="183"/>
      <c r="BLE269" s="183"/>
      <c r="BLF269" s="183"/>
      <c r="BLG269" s="183"/>
      <c r="BLH269" s="183"/>
      <c r="BLI269" s="183"/>
      <c r="BLJ269" s="183"/>
      <c r="BLK269" s="183"/>
      <c r="BLL269" s="183"/>
      <c r="BLM269" s="183"/>
      <c r="BLN269" s="183"/>
      <c r="BLO269" s="183"/>
      <c r="BLP269" s="183"/>
      <c r="BLQ269" s="183"/>
      <c r="BLR269" s="183"/>
      <c r="BLS269" s="183"/>
      <c r="BLT269" s="183"/>
      <c r="BLU269" s="183"/>
      <c r="BLV269" s="183"/>
      <c r="BLW269" s="183"/>
      <c r="BLX269" s="183"/>
      <c r="BLY269" s="183"/>
      <c r="BLZ269" s="183"/>
      <c r="BMA269" s="183"/>
      <c r="BMB269" s="183"/>
      <c r="BMC269" s="183"/>
      <c r="BMD269" s="183"/>
      <c r="BME269" s="183"/>
      <c r="BMF269" s="183"/>
      <c r="BMG269" s="183"/>
      <c r="BMH269" s="183"/>
      <c r="BMI269" s="183"/>
      <c r="BMJ269" s="183"/>
      <c r="BMK269" s="183"/>
      <c r="BML269" s="183"/>
      <c r="BMM269" s="183"/>
      <c r="BMN269" s="183"/>
      <c r="BMO269" s="183"/>
      <c r="BMP269" s="183"/>
      <c r="BMQ269" s="183"/>
      <c r="BMR269" s="183"/>
      <c r="BMS269" s="183"/>
      <c r="BMT269" s="183"/>
      <c r="BMU269" s="183"/>
      <c r="BMV269" s="183"/>
      <c r="BMW269" s="183"/>
      <c r="BMX269" s="183"/>
      <c r="BMY269" s="183"/>
      <c r="BMZ269" s="183"/>
      <c r="BNA269" s="183"/>
      <c r="BNB269" s="183"/>
      <c r="BNC269" s="183"/>
      <c r="BND269" s="183"/>
      <c r="BNE269" s="183"/>
      <c r="BNF269" s="183"/>
      <c r="BNG269" s="183"/>
      <c r="BNH269" s="183"/>
      <c r="BNI269" s="183"/>
      <c r="BNJ269" s="183"/>
      <c r="BNK269" s="183"/>
      <c r="BNL269" s="183"/>
      <c r="BNM269" s="183"/>
      <c r="BNN269" s="183"/>
      <c r="BNO269" s="183"/>
      <c r="BNP269" s="183"/>
      <c r="BNQ269" s="183"/>
      <c r="BNR269" s="183"/>
      <c r="BNS269" s="183"/>
      <c r="BNT269" s="183"/>
      <c r="BNU269" s="183"/>
      <c r="BNV269" s="183"/>
      <c r="BNW269" s="183"/>
      <c r="BNX269" s="183"/>
      <c r="BNY269" s="183"/>
      <c r="BNZ269" s="183"/>
      <c r="BOA269" s="183"/>
      <c r="BOB269" s="183"/>
      <c r="BOC269" s="183"/>
      <c r="BOD269" s="183"/>
      <c r="BOE269" s="183"/>
      <c r="BOF269" s="183"/>
      <c r="BOG269" s="183"/>
      <c r="BOH269" s="183"/>
      <c r="BOI269" s="183"/>
      <c r="BOJ269" s="183"/>
      <c r="BOK269" s="183"/>
      <c r="BOL269" s="183"/>
      <c r="BOM269" s="183"/>
      <c r="BON269" s="183"/>
      <c r="BOO269" s="183"/>
      <c r="BOP269" s="183"/>
      <c r="BOQ269" s="183"/>
      <c r="BOR269" s="183"/>
      <c r="BOS269" s="183"/>
      <c r="BOT269" s="183"/>
      <c r="BOU269" s="183"/>
      <c r="BOV269" s="183"/>
      <c r="BOW269" s="183"/>
      <c r="BOX269" s="183"/>
      <c r="BOY269" s="183"/>
      <c r="BOZ269" s="183"/>
      <c r="BPA269" s="183"/>
      <c r="BPB269" s="183"/>
      <c r="BPC269" s="183"/>
      <c r="BPD269" s="183"/>
      <c r="BPE269" s="183"/>
      <c r="BPF269" s="183"/>
      <c r="BPG269" s="183"/>
      <c r="BPH269" s="183"/>
      <c r="BPI269" s="183"/>
      <c r="BPJ269" s="183"/>
      <c r="BPK269" s="183"/>
      <c r="BPL269" s="183"/>
      <c r="BPM269" s="183"/>
      <c r="BPN269" s="183"/>
      <c r="BPO269" s="183"/>
      <c r="BPP269" s="183"/>
      <c r="BPQ269" s="183"/>
      <c r="BPR269" s="183"/>
      <c r="BPS269" s="183"/>
      <c r="BPT269" s="183"/>
      <c r="BPU269" s="183"/>
      <c r="BPV269" s="183"/>
      <c r="BPW269" s="183"/>
      <c r="BPX269" s="183"/>
      <c r="BPY269" s="183"/>
      <c r="BPZ269" s="183"/>
      <c r="BQA269" s="183"/>
      <c r="BQB269" s="183"/>
      <c r="BQC269" s="183"/>
      <c r="BQD269" s="183"/>
      <c r="BQE269" s="183"/>
      <c r="BQF269" s="183"/>
      <c r="BQG269" s="183"/>
      <c r="BQH269" s="183"/>
      <c r="BQI269" s="183"/>
      <c r="BQJ269" s="183"/>
      <c r="BQK269" s="183"/>
      <c r="BQL269" s="183"/>
      <c r="BQM269" s="183"/>
      <c r="BQN269" s="183"/>
      <c r="BQO269" s="183"/>
      <c r="BQP269" s="183"/>
      <c r="BQQ269" s="183"/>
      <c r="BQR269" s="183"/>
      <c r="BQS269" s="183"/>
      <c r="BQT269" s="183"/>
      <c r="BQU269" s="183"/>
      <c r="BQV269" s="183"/>
      <c r="BQW269" s="183"/>
      <c r="BQX269" s="183"/>
      <c r="BQY269" s="183"/>
      <c r="BQZ269" s="183"/>
      <c r="BRA269" s="183"/>
      <c r="BRB269" s="183"/>
      <c r="BRC269" s="183"/>
      <c r="BRD269" s="183"/>
      <c r="BRE269" s="183"/>
      <c r="BRF269" s="183"/>
      <c r="BRG269" s="183"/>
      <c r="BRH269" s="183"/>
      <c r="BRI269" s="183"/>
      <c r="BRJ269" s="183"/>
      <c r="BRK269" s="183"/>
      <c r="BRL269" s="183"/>
      <c r="BRM269" s="183"/>
      <c r="BRN269" s="183"/>
      <c r="BRO269" s="183"/>
      <c r="BRP269" s="183"/>
      <c r="BRQ269" s="183"/>
      <c r="BRR269" s="183"/>
      <c r="BRS269" s="183"/>
      <c r="BRT269" s="183"/>
      <c r="BRU269" s="183"/>
      <c r="BRV269" s="183"/>
      <c r="BRW269" s="183"/>
      <c r="BRX269" s="183"/>
      <c r="BRY269" s="183"/>
      <c r="BRZ269" s="183"/>
      <c r="BSA269" s="183"/>
      <c r="BSB269" s="183"/>
      <c r="BSC269" s="183"/>
      <c r="BSD269" s="183"/>
      <c r="BSE269" s="183"/>
      <c r="BSF269" s="183"/>
      <c r="BSG269" s="183"/>
      <c r="BSH269" s="183"/>
      <c r="BSI269" s="183"/>
      <c r="BSJ269" s="183"/>
      <c r="BSK269" s="183"/>
      <c r="BSL269" s="183"/>
      <c r="BSM269" s="183"/>
      <c r="BSN269" s="183"/>
      <c r="BSO269" s="183"/>
      <c r="BSP269" s="183"/>
      <c r="BSQ269" s="183"/>
      <c r="BSR269" s="183"/>
      <c r="BSS269" s="183"/>
      <c r="BST269" s="183"/>
      <c r="BSU269" s="183"/>
      <c r="BSV269" s="183"/>
      <c r="BSW269" s="183"/>
      <c r="BSX269" s="183"/>
      <c r="BSY269" s="183"/>
      <c r="BSZ269" s="183"/>
      <c r="BTA269" s="183"/>
      <c r="BTB269" s="183"/>
      <c r="BTC269" s="183"/>
      <c r="BTD269" s="183"/>
      <c r="BTE269" s="183"/>
      <c r="BTF269" s="183"/>
      <c r="BTG269" s="183"/>
      <c r="BTH269" s="183"/>
      <c r="BTI269" s="183"/>
      <c r="BTJ269" s="183"/>
      <c r="BTK269" s="183"/>
      <c r="BTL269" s="183"/>
      <c r="BTM269" s="183"/>
      <c r="BTN269" s="183"/>
      <c r="BTO269" s="183"/>
      <c r="BTP269" s="183"/>
      <c r="BTQ269" s="183"/>
      <c r="BTR269" s="183"/>
      <c r="BTS269" s="183"/>
      <c r="BTT269" s="183"/>
      <c r="BTU269" s="183"/>
      <c r="BTV269" s="183"/>
      <c r="BTW269" s="183"/>
      <c r="BTX269" s="183"/>
      <c r="BTY269" s="183"/>
      <c r="BTZ269" s="183"/>
      <c r="BUA269" s="183"/>
      <c r="BUB269" s="183"/>
      <c r="BUC269" s="183"/>
      <c r="BUD269" s="183"/>
      <c r="BUE269" s="183"/>
      <c r="BUF269" s="183"/>
      <c r="BUG269" s="183"/>
      <c r="BUH269" s="183"/>
      <c r="BUI269" s="183"/>
      <c r="BUJ269" s="183"/>
      <c r="BUK269" s="183"/>
      <c r="BUL269" s="183"/>
      <c r="BUM269" s="183"/>
      <c r="BUN269" s="183"/>
      <c r="BUO269" s="183"/>
      <c r="BUP269" s="183"/>
      <c r="BUQ269" s="183"/>
      <c r="BUR269" s="183"/>
      <c r="BUS269" s="183"/>
      <c r="BUT269" s="183"/>
      <c r="BUU269" s="183"/>
      <c r="BUV269" s="183"/>
      <c r="BUW269" s="183"/>
      <c r="BUX269" s="183"/>
      <c r="BUY269" s="183"/>
      <c r="BUZ269" s="183"/>
      <c r="BVA269" s="183"/>
      <c r="BVB269" s="183"/>
      <c r="BVC269" s="183"/>
      <c r="BVD269" s="183"/>
      <c r="BVE269" s="183"/>
      <c r="BVF269" s="183"/>
      <c r="BVG269" s="183"/>
      <c r="BVH269" s="183"/>
      <c r="BVI269" s="183"/>
      <c r="BVJ269" s="183"/>
      <c r="BVK269" s="183"/>
      <c r="BVL269" s="183"/>
      <c r="BVM269" s="183"/>
      <c r="BVN269" s="183"/>
      <c r="BVO269" s="183"/>
      <c r="BVP269" s="183"/>
      <c r="BVQ269" s="183"/>
      <c r="BVR269" s="183"/>
      <c r="BVS269" s="183"/>
      <c r="BVT269" s="183"/>
      <c r="BVU269" s="183"/>
      <c r="BVV269" s="183"/>
      <c r="BVW269" s="183"/>
      <c r="BVX269" s="183"/>
      <c r="BVY269" s="183"/>
      <c r="BVZ269" s="183"/>
      <c r="BWA269" s="183"/>
      <c r="BWB269" s="183"/>
      <c r="BWC269" s="183"/>
      <c r="BWD269" s="183"/>
      <c r="BWE269" s="183"/>
      <c r="BWF269" s="183"/>
      <c r="BWG269" s="183"/>
      <c r="BWH269" s="183"/>
      <c r="BWI269" s="183"/>
      <c r="BWJ269" s="183"/>
      <c r="BWK269" s="183"/>
      <c r="BWL269" s="183"/>
      <c r="BWM269" s="183"/>
      <c r="BWN269" s="183"/>
      <c r="BWO269" s="183"/>
      <c r="BWP269" s="183"/>
      <c r="BWQ269" s="183"/>
      <c r="BWR269" s="183"/>
      <c r="BWS269" s="183"/>
      <c r="BWT269" s="183"/>
      <c r="BWU269" s="183"/>
      <c r="BWV269" s="183"/>
      <c r="BWW269" s="183"/>
      <c r="BWX269" s="183"/>
      <c r="BWY269" s="183"/>
      <c r="BWZ269" s="183"/>
      <c r="BXA269" s="183"/>
      <c r="BXB269" s="183"/>
      <c r="BXC269" s="183"/>
      <c r="BXD269" s="183"/>
      <c r="BXE269" s="183"/>
      <c r="BXF269" s="183"/>
      <c r="BXG269" s="183"/>
      <c r="BXH269" s="183"/>
      <c r="BXI269" s="183"/>
      <c r="BXJ269" s="183"/>
      <c r="BXK269" s="183"/>
      <c r="BXL269" s="183"/>
      <c r="BXM269" s="183"/>
      <c r="BXN269" s="183"/>
      <c r="BXO269" s="183"/>
      <c r="BXP269" s="183"/>
      <c r="BXQ269" s="183"/>
      <c r="BXR269" s="183"/>
      <c r="BXS269" s="183"/>
      <c r="BXT269" s="183"/>
      <c r="BXU269" s="183"/>
      <c r="BXV269" s="183"/>
      <c r="BXW269" s="183"/>
      <c r="BXX269" s="183"/>
      <c r="BXY269" s="183"/>
      <c r="BXZ269" s="183"/>
      <c r="BYA269" s="183"/>
      <c r="BYB269" s="183"/>
      <c r="BYC269" s="183"/>
      <c r="BYD269" s="183"/>
      <c r="BYE269" s="183"/>
      <c r="BYF269" s="183"/>
      <c r="BYG269" s="183"/>
      <c r="BYH269" s="183"/>
      <c r="BYI269" s="183"/>
      <c r="BYJ269" s="183"/>
      <c r="BYK269" s="183"/>
      <c r="BYL269" s="183"/>
      <c r="BYM269" s="183"/>
      <c r="BYN269" s="183"/>
      <c r="BYO269" s="183"/>
      <c r="BYP269" s="183"/>
      <c r="BYQ269" s="183"/>
      <c r="BYR269" s="183"/>
      <c r="BYS269" s="183"/>
      <c r="BYT269" s="183"/>
      <c r="BYU269" s="183"/>
      <c r="BYV269" s="183"/>
      <c r="BYW269" s="183"/>
      <c r="BYX269" s="183"/>
      <c r="BYY269" s="183"/>
      <c r="BYZ269" s="183"/>
      <c r="BZA269" s="183"/>
      <c r="BZB269" s="183"/>
      <c r="BZC269" s="183"/>
      <c r="BZD269" s="183"/>
      <c r="BZE269" s="183"/>
      <c r="BZF269" s="183"/>
      <c r="BZG269" s="183"/>
      <c r="BZH269" s="183"/>
      <c r="BZI269" s="183"/>
      <c r="BZJ269" s="183"/>
      <c r="BZK269" s="183"/>
      <c r="BZL269" s="183"/>
      <c r="BZM269" s="183"/>
      <c r="BZN269" s="183"/>
      <c r="BZO269" s="183"/>
      <c r="BZP269" s="183"/>
      <c r="BZQ269" s="183"/>
      <c r="BZR269" s="183"/>
      <c r="BZS269" s="183"/>
      <c r="BZT269" s="183"/>
      <c r="BZU269" s="183"/>
      <c r="BZV269" s="183"/>
      <c r="BZW269" s="183"/>
      <c r="BZX269" s="183"/>
      <c r="BZY269" s="183"/>
      <c r="BZZ269" s="183"/>
      <c r="CAA269" s="183"/>
      <c r="CAB269" s="183"/>
      <c r="CAC269" s="183"/>
      <c r="CAD269" s="183"/>
      <c r="CAE269" s="183"/>
      <c r="CAF269" s="183"/>
      <c r="CAG269" s="183"/>
      <c r="CAH269" s="183"/>
      <c r="CAI269" s="183"/>
      <c r="CAJ269" s="183"/>
      <c r="CAK269" s="183"/>
      <c r="CAL269" s="183"/>
      <c r="CAM269" s="183"/>
      <c r="CAN269" s="183"/>
      <c r="CAO269" s="183"/>
      <c r="CAP269" s="183"/>
      <c r="CAQ269" s="183"/>
      <c r="CAR269" s="183"/>
      <c r="CAS269" s="183"/>
      <c r="CAT269" s="183"/>
      <c r="CAU269" s="183"/>
      <c r="CAV269" s="183"/>
      <c r="CAW269" s="183"/>
      <c r="CAX269" s="183"/>
      <c r="CAY269" s="183"/>
      <c r="CAZ269" s="183"/>
      <c r="CBA269" s="183"/>
      <c r="CBB269" s="183"/>
      <c r="CBC269" s="183"/>
      <c r="CBD269" s="183"/>
      <c r="CBE269" s="183"/>
      <c r="CBF269" s="183"/>
      <c r="CBG269" s="183"/>
      <c r="CBH269" s="183"/>
      <c r="CBI269" s="183"/>
      <c r="CBJ269" s="183"/>
      <c r="CBK269" s="183"/>
      <c r="CBL269" s="183"/>
      <c r="CBM269" s="183"/>
      <c r="CBN269" s="183"/>
      <c r="CBO269" s="183"/>
      <c r="CBP269" s="183"/>
      <c r="CBQ269" s="183"/>
      <c r="CBR269" s="183"/>
      <c r="CBS269" s="183"/>
      <c r="CBT269" s="183"/>
      <c r="CBU269" s="183"/>
      <c r="CBV269" s="183"/>
      <c r="CBW269" s="183"/>
      <c r="CBX269" s="183"/>
      <c r="CBY269" s="183"/>
      <c r="CBZ269" s="183"/>
      <c r="CCA269" s="183"/>
      <c r="CCB269" s="183"/>
      <c r="CCC269" s="183"/>
      <c r="CCD269" s="183"/>
      <c r="CCE269" s="183"/>
      <c r="CCF269" s="183"/>
      <c r="CCG269" s="183"/>
      <c r="CCH269" s="183"/>
      <c r="CCI269" s="183"/>
      <c r="CCJ269" s="183"/>
      <c r="CCK269" s="183"/>
      <c r="CCL269" s="183"/>
      <c r="CCM269" s="183"/>
      <c r="CCN269" s="183"/>
      <c r="CCO269" s="183"/>
      <c r="CCP269" s="183"/>
      <c r="CCQ269" s="183"/>
      <c r="CCR269" s="183"/>
      <c r="CCS269" s="183"/>
      <c r="CCT269" s="183"/>
      <c r="CCU269" s="183"/>
      <c r="CCV269" s="183"/>
      <c r="CCW269" s="183"/>
      <c r="CCX269" s="183"/>
      <c r="CCY269" s="183"/>
      <c r="CCZ269" s="183"/>
      <c r="CDA269" s="183"/>
      <c r="CDB269" s="183"/>
      <c r="CDC269" s="183"/>
      <c r="CDD269" s="183"/>
      <c r="CDE269" s="183"/>
      <c r="CDF269" s="183"/>
      <c r="CDG269" s="183"/>
      <c r="CDH269" s="183"/>
      <c r="CDI269" s="183"/>
      <c r="CDJ269" s="183"/>
      <c r="CDK269" s="183"/>
      <c r="CDL269" s="183"/>
      <c r="CDM269" s="183"/>
      <c r="CDN269" s="183"/>
      <c r="CDO269" s="183"/>
      <c r="CDP269" s="183"/>
      <c r="CDQ269" s="183"/>
      <c r="CDR269" s="183"/>
      <c r="CDS269" s="183"/>
      <c r="CDT269" s="183"/>
      <c r="CDU269" s="183"/>
      <c r="CDV269" s="183"/>
      <c r="CDW269" s="183"/>
      <c r="CDX269" s="183"/>
      <c r="CDY269" s="183"/>
      <c r="CDZ269" s="183"/>
      <c r="CEA269" s="183"/>
      <c r="CEB269" s="183"/>
      <c r="CEC269" s="183"/>
      <c r="CED269" s="183"/>
      <c r="CEE269" s="183"/>
      <c r="CEF269" s="183"/>
      <c r="CEG269" s="183"/>
      <c r="CEH269" s="183"/>
      <c r="CEI269" s="183"/>
      <c r="CEJ269" s="183"/>
      <c r="CEK269" s="183"/>
      <c r="CEL269" s="183"/>
      <c r="CEM269" s="183"/>
      <c r="CEN269" s="183"/>
      <c r="CEO269" s="183"/>
      <c r="CEP269" s="183"/>
      <c r="CEQ269" s="183"/>
      <c r="CER269" s="183"/>
      <c r="CES269" s="183"/>
      <c r="CET269" s="183"/>
      <c r="CEU269" s="183"/>
      <c r="CEV269" s="183"/>
      <c r="CEW269" s="183"/>
      <c r="CEX269" s="183"/>
      <c r="CEY269" s="183"/>
      <c r="CEZ269" s="183"/>
      <c r="CFA269" s="183"/>
      <c r="CFB269" s="183"/>
      <c r="CFC269" s="183"/>
      <c r="CFD269" s="183"/>
      <c r="CFE269" s="183"/>
      <c r="CFF269" s="183"/>
      <c r="CFG269" s="183"/>
      <c r="CFH269" s="183"/>
      <c r="CFI269" s="183"/>
      <c r="CFJ269" s="183"/>
      <c r="CFK269" s="183"/>
      <c r="CFL269" s="183"/>
      <c r="CFM269" s="183"/>
      <c r="CFN269" s="183"/>
      <c r="CFO269" s="183"/>
      <c r="CFP269" s="183"/>
      <c r="CFQ269" s="183"/>
      <c r="CFR269" s="183"/>
      <c r="CFS269" s="183"/>
      <c r="CFT269" s="183"/>
      <c r="CFU269" s="183"/>
      <c r="CFV269" s="183"/>
      <c r="CFW269" s="183"/>
      <c r="CFX269" s="183"/>
      <c r="CFY269" s="183"/>
      <c r="CFZ269" s="183"/>
      <c r="CGA269" s="183"/>
      <c r="CGB269" s="183"/>
      <c r="CGC269" s="183"/>
      <c r="CGD269" s="183"/>
      <c r="CGE269" s="183"/>
      <c r="CGF269" s="183"/>
      <c r="CGG269" s="183"/>
      <c r="CGH269" s="183"/>
      <c r="CGI269" s="183"/>
      <c r="CGJ269" s="183"/>
      <c r="CGK269" s="183"/>
      <c r="CGL269" s="183"/>
      <c r="CGM269" s="183"/>
      <c r="CGN269" s="183"/>
      <c r="CGO269" s="183"/>
      <c r="CGP269" s="183"/>
      <c r="CGQ269" s="183"/>
      <c r="CGR269" s="183"/>
      <c r="CGS269" s="183"/>
      <c r="CGT269" s="183"/>
      <c r="CGU269" s="183"/>
      <c r="CGV269" s="183"/>
      <c r="CGW269" s="183"/>
      <c r="CGX269" s="183"/>
      <c r="CGY269" s="183"/>
      <c r="CGZ269" s="183"/>
      <c r="CHA269" s="183"/>
      <c r="CHB269" s="183"/>
      <c r="CHC269" s="183"/>
      <c r="CHD269" s="183"/>
      <c r="CHE269" s="183"/>
      <c r="CHF269" s="183"/>
      <c r="CHG269" s="183"/>
      <c r="CHH269" s="183"/>
      <c r="CHI269" s="183"/>
      <c r="CHJ269" s="183"/>
      <c r="CHK269" s="183"/>
      <c r="CHL269" s="183"/>
      <c r="CHM269" s="183"/>
      <c r="CHN269" s="183"/>
      <c r="CHO269" s="183"/>
      <c r="CHP269" s="183"/>
      <c r="CHQ269" s="183"/>
      <c r="CHR269" s="183"/>
      <c r="CHS269" s="183"/>
      <c r="CHT269" s="183"/>
      <c r="CHU269" s="183"/>
      <c r="CHV269" s="183"/>
      <c r="CHW269" s="183"/>
      <c r="CHX269" s="183"/>
      <c r="CHY269" s="183"/>
      <c r="CHZ269" s="183"/>
      <c r="CIA269" s="183"/>
      <c r="CIB269" s="183"/>
      <c r="CIC269" s="183"/>
      <c r="CID269" s="183"/>
      <c r="CIE269" s="183"/>
      <c r="CIF269" s="183"/>
      <c r="CIG269" s="183"/>
      <c r="CIH269" s="183"/>
      <c r="CII269" s="183"/>
      <c r="CIJ269" s="183"/>
      <c r="CIK269" s="183"/>
      <c r="CIL269" s="183"/>
      <c r="CIM269" s="183"/>
      <c r="CIN269" s="183"/>
      <c r="CIO269" s="183"/>
      <c r="CIP269" s="183"/>
      <c r="CIQ269" s="183"/>
      <c r="CIR269" s="183"/>
      <c r="CIS269" s="183"/>
      <c r="CIT269" s="183"/>
      <c r="CIU269" s="183"/>
      <c r="CIV269" s="183"/>
      <c r="CIW269" s="183"/>
      <c r="CIX269" s="183"/>
      <c r="CIY269" s="183"/>
      <c r="CIZ269" s="183"/>
      <c r="CJA269" s="183"/>
      <c r="CJB269" s="183"/>
      <c r="CJC269" s="183"/>
      <c r="CJD269" s="183"/>
      <c r="CJE269" s="183"/>
      <c r="CJF269" s="183"/>
      <c r="CJG269" s="183"/>
      <c r="CJH269" s="183"/>
      <c r="CJI269" s="183"/>
      <c r="CJJ269" s="183"/>
      <c r="CJK269" s="183"/>
      <c r="CJL269" s="183"/>
      <c r="CJM269" s="183"/>
      <c r="CJN269" s="183"/>
      <c r="CJO269" s="183"/>
      <c r="CJP269" s="183"/>
      <c r="CJQ269" s="183"/>
      <c r="CJR269" s="183"/>
      <c r="CJS269" s="183"/>
      <c r="CJT269" s="183"/>
      <c r="CJU269" s="183"/>
      <c r="CJV269" s="183"/>
      <c r="CJW269" s="183"/>
      <c r="CJX269" s="183"/>
      <c r="CJY269" s="183"/>
      <c r="CJZ269" s="183"/>
      <c r="CKA269" s="183"/>
      <c r="CKB269" s="183"/>
      <c r="CKC269" s="183"/>
      <c r="CKD269" s="183"/>
      <c r="CKE269" s="183"/>
      <c r="CKF269" s="183"/>
      <c r="CKG269" s="183"/>
      <c r="CKH269" s="183"/>
      <c r="CKI269" s="183"/>
      <c r="CKJ269" s="183"/>
      <c r="CKK269" s="183"/>
      <c r="CKL269" s="183"/>
      <c r="CKM269" s="183"/>
      <c r="CKN269" s="183"/>
      <c r="CKO269" s="183"/>
      <c r="CKP269" s="183"/>
      <c r="CKQ269" s="183"/>
      <c r="CKR269" s="183"/>
      <c r="CKS269" s="183"/>
      <c r="CKT269" s="183"/>
      <c r="CKU269" s="183"/>
      <c r="CKV269" s="183"/>
      <c r="CKW269" s="183"/>
      <c r="CKX269" s="183"/>
      <c r="CKY269" s="183"/>
      <c r="CKZ269" s="183"/>
      <c r="CLA269" s="183"/>
      <c r="CLB269" s="183"/>
      <c r="CLC269" s="183"/>
      <c r="CLD269" s="183"/>
      <c r="CLE269" s="183"/>
      <c r="CLF269" s="183"/>
      <c r="CLG269" s="183"/>
      <c r="CLH269" s="183"/>
      <c r="CLI269" s="183"/>
      <c r="CLJ269" s="183"/>
      <c r="CLK269" s="183"/>
      <c r="CLL269" s="183"/>
      <c r="CLM269" s="183"/>
      <c r="CLN269" s="183"/>
      <c r="CLO269" s="183"/>
      <c r="CLP269" s="183"/>
      <c r="CLQ269" s="183"/>
      <c r="CLR269" s="183"/>
      <c r="CLS269" s="183"/>
      <c r="CLT269" s="183"/>
      <c r="CLU269" s="183"/>
      <c r="CLV269" s="183"/>
      <c r="CLW269" s="183"/>
      <c r="CLX269" s="183"/>
      <c r="CLY269" s="183"/>
      <c r="CLZ269" s="183"/>
      <c r="CMA269" s="183"/>
      <c r="CMB269" s="183"/>
      <c r="CMC269" s="183"/>
      <c r="CMD269" s="183"/>
      <c r="CME269" s="183"/>
      <c r="CMF269" s="183"/>
      <c r="CMG269" s="183"/>
      <c r="CMH269" s="183"/>
      <c r="CMI269" s="183"/>
      <c r="CMJ269" s="183"/>
      <c r="CMK269" s="183"/>
      <c r="CML269" s="183"/>
      <c r="CMM269" s="183"/>
      <c r="CMN269" s="183"/>
      <c r="CMO269" s="183"/>
      <c r="CMP269" s="183"/>
      <c r="CMQ269" s="183"/>
      <c r="CMR269" s="183"/>
      <c r="CMS269" s="183"/>
      <c r="CMT269" s="183"/>
      <c r="CMU269" s="183"/>
      <c r="CMV269" s="183"/>
      <c r="CMW269" s="183"/>
      <c r="CMX269" s="183"/>
      <c r="CMY269" s="183"/>
      <c r="CMZ269" s="183"/>
      <c r="CNA269" s="183"/>
      <c r="CNB269" s="183"/>
      <c r="CNC269" s="183"/>
      <c r="CND269" s="183"/>
      <c r="CNE269" s="183"/>
      <c r="CNF269" s="183"/>
      <c r="CNG269" s="183"/>
      <c r="CNH269" s="183"/>
      <c r="CNI269" s="183"/>
      <c r="CNJ269" s="183"/>
      <c r="CNK269" s="183"/>
      <c r="CNL269" s="183"/>
      <c r="CNM269" s="183"/>
      <c r="CNN269" s="183"/>
      <c r="CNO269" s="183"/>
      <c r="CNP269" s="183"/>
      <c r="CNQ269" s="183"/>
      <c r="CNR269" s="183"/>
      <c r="CNS269" s="183"/>
      <c r="CNT269" s="183"/>
      <c r="CNU269" s="183"/>
      <c r="CNV269" s="183"/>
      <c r="CNW269" s="183"/>
      <c r="CNX269" s="183"/>
      <c r="CNY269" s="183"/>
      <c r="CNZ269" s="183"/>
      <c r="COA269" s="183"/>
      <c r="COB269" s="183"/>
      <c r="COC269" s="183"/>
      <c r="COD269" s="183"/>
      <c r="COE269" s="183"/>
      <c r="COF269" s="183"/>
      <c r="COG269" s="183"/>
      <c r="COH269" s="183"/>
      <c r="COI269" s="183"/>
      <c r="COJ269" s="183"/>
      <c r="COK269" s="183"/>
      <c r="COL269" s="183"/>
      <c r="COM269" s="183"/>
      <c r="CON269" s="183"/>
      <c r="COO269" s="183"/>
      <c r="COP269" s="183"/>
      <c r="COQ269" s="183"/>
      <c r="COR269" s="183"/>
      <c r="COS269" s="183"/>
      <c r="COT269" s="183"/>
      <c r="COU269" s="183"/>
      <c r="COV269" s="183"/>
      <c r="COW269" s="183"/>
      <c r="COX269" s="183"/>
      <c r="COY269" s="183"/>
      <c r="COZ269" s="183"/>
      <c r="CPA269" s="183"/>
      <c r="CPB269" s="183"/>
      <c r="CPC269" s="183"/>
      <c r="CPD269" s="183"/>
      <c r="CPE269" s="183"/>
      <c r="CPF269" s="183"/>
      <c r="CPG269" s="183"/>
      <c r="CPH269" s="183"/>
      <c r="CPI269" s="183"/>
      <c r="CPJ269" s="183"/>
      <c r="CPK269" s="183"/>
      <c r="CPL269" s="183"/>
      <c r="CPM269" s="183"/>
      <c r="CPN269" s="183"/>
      <c r="CPO269" s="183"/>
      <c r="CPP269" s="183"/>
      <c r="CPQ269" s="183"/>
      <c r="CPR269" s="183"/>
      <c r="CPS269" s="183"/>
      <c r="CPT269" s="183"/>
      <c r="CPU269" s="183"/>
      <c r="CPV269" s="183"/>
      <c r="CPW269" s="183"/>
      <c r="CPX269" s="183"/>
      <c r="CPY269" s="183"/>
      <c r="CPZ269" s="183"/>
      <c r="CQA269" s="183"/>
      <c r="CQB269" s="183"/>
      <c r="CQC269" s="183"/>
      <c r="CQD269" s="183"/>
      <c r="CQE269" s="183"/>
      <c r="CQF269" s="183"/>
      <c r="CQG269" s="183"/>
      <c r="CQH269" s="183"/>
      <c r="CQI269" s="183"/>
      <c r="CQJ269" s="183"/>
      <c r="CQK269" s="183"/>
      <c r="CQL269" s="183"/>
      <c r="CQM269" s="183"/>
      <c r="CQN269" s="183"/>
      <c r="CQO269" s="183"/>
      <c r="CQP269" s="183"/>
      <c r="CQQ269" s="183"/>
      <c r="CQR269" s="183"/>
      <c r="CQS269" s="183"/>
      <c r="CQT269" s="183"/>
      <c r="CQU269" s="183"/>
      <c r="CQV269" s="183"/>
      <c r="CQW269" s="183"/>
      <c r="CQX269" s="183"/>
      <c r="CQY269" s="183"/>
      <c r="CQZ269" s="183"/>
      <c r="CRA269" s="183"/>
      <c r="CRB269" s="183"/>
      <c r="CRC269" s="183"/>
      <c r="CRD269" s="183"/>
      <c r="CRE269" s="183"/>
      <c r="CRF269" s="183"/>
      <c r="CRG269" s="183"/>
      <c r="CRH269" s="183"/>
      <c r="CRI269" s="183"/>
      <c r="CRJ269" s="183"/>
      <c r="CRK269" s="183"/>
      <c r="CRL269" s="183"/>
      <c r="CRM269" s="183"/>
      <c r="CRN269" s="183"/>
      <c r="CRO269" s="183"/>
      <c r="CRP269" s="183"/>
      <c r="CRQ269" s="183"/>
      <c r="CRR269" s="183"/>
      <c r="CRS269" s="183"/>
      <c r="CRT269" s="183"/>
      <c r="CRU269" s="183"/>
      <c r="CRV269" s="183"/>
      <c r="CRW269" s="183"/>
      <c r="CRX269" s="183"/>
      <c r="CRY269" s="183"/>
      <c r="CRZ269" s="183"/>
      <c r="CSA269" s="183"/>
      <c r="CSB269" s="183"/>
      <c r="CSC269" s="183"/>
      <c r="CSD269" s="183"/>
      <c r="CSE269" s="183"/>
      <c r="CSF269" s="183"/>
      <c r="CSG269" s="183"/>
      <c r="CSH269" s="183"/>
      <c r="CSI269" s="183"/>
      <c r="CSJ269" s="183"/>
      <c r="CSK269" s="183"/>
      <c r="CSL269" s="183"/>
      <c r="CSM269" s="183"/>
      <c r="CSN269" s="183"/>
      <c r="CSO269" s="183"/>
      <c r="CSP269" s="183"/>
      <c r="CSQ269" s="183"/>
      <c r="CSR269" s="183"/>
      <c r="CSS269" s="183"/>
      <c r="CST269" s="183"/>
      <c r="CSU269" s="183"/>
      <c r="CSV269" s="183"/>
      <c r="CSW269" s="183"/>
      <c r="CSX269" s="183"/>
      <c r="CSY269" s="183"/>
      <c r="CSZ269" s="183"/>
      <c r="CTA269" s="183"/>
      <c r="CTB269" s="183"/>
      <c r="CTC269" s="183"/>
      <c r="CTD269" s="183"/>
      <c r="CTE269" s="183"/>
      <c r="CTF269" s="183"/>
      <c r="CTG269" s="183"/>
      <c r="CTH269" s="183"/>
      <c r="CTI269" s="183"/>
      <c r="CTJ269" s="183"/>
      <c r="CTK269" s="183"/>
      <c r="CTL269" s="183"/>
      <c r="CTM269" s="183"/>
      <c r="CTN269" s="183"/>
      <c r="CTO269" s="183"/>
      <c r="CTP269" s="183"/>
      <c r="CTQ269" s="183"/>
      <c r="CTR269" s="183"/>
      <c r="CTS269" s="183"/>
      <c r="CTT269" s="183"/>
      <c r="CTU269" s="183"/>
      <c r="CTV269" s="183"/>
      <c r="CTW269" s="183"/>
      <c r="CTX269" s="183"/>
      <c r="CTY269" s="183"/>
      <c r="CTZ269" s="183"/>
      <c r="CUA269" s="183"/>
      <c r="CUB269" s="183"/>
      <c r="CUC269" s="183"/>
      <c r="CUD269" s="183"/>
      <c r="CUE269" s="183"/>
      <c r="CUF269" s="183"/>
      <c r="CUG269" s="183"/>
      <c r="CUH269" s="183"/>
      <c r="CUI269" s="183"/>
      <c r="CUJ269" s="183"/>
      <c r="CUK269" s="183"/>
      <c r="CUL269" s="183"/>
      <c r="CUM269" s="183"/>
      <c r="CUN269" s="183"/>
      <c r="CUO269" s="183"/>
      <c r="CUP269" s="183"/>
      <c r="CUQ269" s="183"/>
      <c r="CUR269" s="183"/>
      <c r="CUS269" s="183"/>
      <c r="CUT269" s="183"/>
      <c r="CUU269" s="183"/>
      <c r="CUV269" s="183"/>
      <c r="CUW269" s="183"/>
      <c r="CUX269" s="183"/>
      <c r="CUY269" s="183"/>
      <c r="CUZ269" s="183"/>
      <c r="CVA269" s="183"/>
      <c r="CVB269" s="183"/>
      <c r="CVC269" s="183"/>
      <c r="CVD269" s="183"/>
      <c r="CVE269" s="183"/>
      <c r="CVF269" s="183"/>
      <c r="CVG269" s="183"/>
      <c r="CVH269" s="183"/>
      <c r="CVI269" s="183"/>
      <c r="CVJ269" s="183"/>
      <c r="CVK269" s="183"/>
      <c r="CVL269" s="183"/>
      <c r="CVM269" s="183"/>
      <c r="CVN269" s="183"/>
      <c r="CVO269" s="183"/>
      <c r="CVP269" s="183"/>
      <c r="CVQ269" s="183"/>
      <c r="CVR269" s="183"/>
      <c r="CVS269" s="183"/>
      <c r="CVT269" s="183"/>
      <c r="CVU269" s="183"/>
      <c r="CVV269" s="183"/>
      <c r="CVW269" s="183"/>
      <c r="CVX269" s="183"/>
      <c r="CVY269" s="183"/>
      <c r="CVZ269" s="183"/>
      <c r="CWA269" s="183"/>
      <c r="CWB269" s="183"/>
      <c r="CWC269" s="183"/>
      <c r="CWD269" s="183"/>
      <c r="CWE269" s="183"/>
      <c r="CWF269" s="183"/>
      <c r="CWG269" s="183"/>
      <c r="CWH269" s="183"/>
      <c r="CWI269" s="183"/>
      <c r="CWJ269" s="183"/>
      <c r="CWK269" s="183"/>
      <c r="CWL269" s="183"/>
      <c r="CWM269" s="183"/>
      <c r="CWN269" s="183"/>
      <c r="CWO269" s="183"/>
      <c r="CWP269" s="183"/>
      <c r="CWQ269" s="183"/>
      <c r="CWR269" s="183"/>
      <c r="CWS269" s="183"/>
      <c r="CWT269" s="183"/>
      <c r="CWU269" s="183"/>
      <c r="CWV269" s="183"/>
      <c r="CWW269" s="183"/>
      <c r="CWX269" s="183"/>
      <c r="CWY269" s="183"/>
      <c r="CWZ269" s="183"/>
      <c r="CXA269" s="183"/>
      <c r="CXB269" s="183"/>
      <c r="CXC269" s="183"/>
      <c r="CXD269" s="183"/>
      <c r="CXE269" s="183"/>
      <c r="CXF269" s="183"/>
      <c r="CXG269" s="183"/>
      <c r="CXH269" s="183"/>
      <c r="CXI269" s="183"/>
      <c r="CXJ269" s="183"/>
      <c r="CXK269" s="183"/>
      <c r="CXL269" s="183"/>
      <c r="CXM269" s="183"/>
      <c r="CXN269" s="183"/>
      <c r="CXO269" s="183"/>
      <c r="CXP269" s="183"/>
      <c r="CXQ269" s="183"/>
      <c r="CXR269" s="183"/>
      <c r="CXS269" s="183"/>
      <c r="CXT269" s="183"/>
      <c r="CXU269" s="183"/>
      <c r="CXV269" s="183"/>
      <c r="CXW269" s="183"/>
      <c r="CXX269" s="183"/>
      <c r="CXY269" s="183"/>
      <c r="CXZ269" s="183"/>
      <c r="CYA269" s="183"/>
      <c r="CYB269" s="183"/>
      <c r="CYC269" s="183"/>
      <c r="CYD269" s="183"/>
      <c r="CYE269" s="183"/>
      <c r="CYF269" s="183"/>
      <c r="CYG269" s="183"/>
      <c r="CYH269" s="183"/>
      <c r="CYI269" s="183"/>
      <c r="CYJ269" s="183"/>
      <c r="CYK269" s="183"/>
      <c r="CYL269" s="183"/>
      <c r="CYM269" s="183"/>
      <c r="CYN269" s="183"/>
      <c r="CYO269" s="183"/>
      <c r="CYP269" s="183"/>
      <c r="CYQ269" s="183"/>
      <c r="CYR269" s="183"/>
      <c r="CYS269" s="183"/>
      <c r="CYT269" s="183"/>
      <c r="CYU269" s="183"/>
      <c r="CYV269" s="183"/>
      <c r="CYW269" s="183"/>
      <c r="CYX269" s="183"/>
      <c r="CYY269" s="183"/>
      <c r="CYZ269" s="183"/>
      <c r="CZA269" s="183"/>
      <c r="CZB269" s="183"/>
      <c r="CZC269" s="183"/>
      <c r="CZD269" s="183"/>
      <c r="CZE269" s="183"/>
      <c r="CZF269" s="183"/>
      <c r="CZG269" s="183"/>
      <c r="CZH269" s="183"/>
      <c r="CZI269" s="183"/>
      <c r="CZJ269" s="183"/>
      <c r="CZK269" s="183"/>
      <c r="CZL269" s="183"/>
      <c r="CZM269" s="183"/>
      <c r="CZN269" s="183"/>
      <c r="CZO269" s="183"/>
      <c r="CZP269" s="183"/>
      <c r="CZQ269" s="183"/>
      <c r="CZR269" s="183"/>
      <c r="CZS269" s="183"/>
      <c r="CZT269" s="183"/>
      <c r="CZU269" s="183"/>
      <c r="CZV269" s="183"/>
      <c r="CZW269" s="183"/>
      <c r="CZX269" s="183"/>
      <c r="CZY269" s="183"/>
      <c r="CZZ269" s="183"/>
      <c r="DAA269" s="183"/>
      <c r="DAB269" s="183"/>
      <c r="DAC269" s="183"/>
      <c r="DAD269" s="183"/>
      <c r="DAE269" s="183"/>
      <c r="DAF269" s="183"/>
      <c r="DAG269" s="183"/>
      <c r="DAH269" s="183"/>
      <c r="DAI269" s="183"/>
      <c r="DAJ269" s="183"/>
      <c r="DAK269" s="183"/>
      <c r="DAL269" s="183"/>
      <c r="DAM269" s="183"/>
      <c r="DAN269" s="183"/>
      <c r="DAO269" s="183"/>
      <c r="DAP269" s="183"/>
      <c r="DAQ269" s="183"/>
      <c r="DAR269" s="183"/>
      <c r="DAS269" s="183"/>
      <c r="DAT269" s="183"/>
      <c r="DAU269" s="183"/>
      <c r="DAV269" s="183"/>
      <c r="DAW269" s="183"/>
      <c r="DAX269" s="183"/>
      <c r="DAY269" s="183"/>
      <c r="DAZ269" s="183"/>
      <c r="DBA269" s="183"/>
      <c r="DBB269" s="183"/>
      <c r="DBC269" s="183"/>
      <c r="DBD269" s="183"/>
      <c r="DBE269" s="183"/>
      <c r="DBF269" s="183"/>
      <c r="DBG269" s="183"/>
      <c r="DBH269" s="183"/>
      <c r="DBI269" s="183"/>
      <c r="DBJ269" s="183"/>
      <c r="DBK269" s="183"/>
      <c r="DBL269" s="183"/>
      <c r="DBM269" s="183"/>
      <c r="DBN269" s="183"/>
      <c r="DBO269" s="183"/>
      <c r="DBP269" s="183"/>
      <c r="DBQ269" s="183"/>
      <c r="DBR269" s="183"/>
      <c r="DBS269" s="183"/>
      <c r="DBT269" s="183"/>
      <c r="DBU269" s="183"/>
      <c r="DBV269" s="183"/>
      <c r="DBW269" s="183"/>
      <c r="DBX269" s="183"/>
      <c r="DBY269" s="183"/>
      <c r="DBZ269" s="183"/>
      <c r="DCA269" s="183"/>
      <c r="DCB269" s="183"/>
      <c r="DCC269" s="183"/>
      <c r="DCD269" s="183"/>
      <c r="DCE269" s="183"/>
      <c r="DCF269" s="183"/>
      <c r="DCG269" s="183"/>
      <c r="DCH269" s="183"/>
      <c r="DCI269" s="183"/>
      <c r="DCJ269" s="183"/>
      <c r="DCK269" s="183"/>
      <c r="DCL269" s="183"/>
      <c r="DCM269" s="183"/>
      <c r="DCN269" s="183"/>
      <c r="DCO269" s="183"/>
      <c r="DCP269" s="183"/>
      <c r="DCQ269" s="183"/>
      <c r="DCR269" s="183"/>
      <c r="DCS269" s="183"/>
      <c r="DCT269" s="183"/>
      <c r="DCU269" s="183"/>
      <c r="DCV269" s="183"/>
      <c r="DCW269" s="183"/>
      <c r="DCX269" s="183"/>
      <c r="DCY269" s="183"/>
      <c r="DCZ269" s="183"/>
      <c r="DDA269" s="183"/>
      <c r="DDB269" s="183"/>
      <c r="DDC269" s="183"/>
      <c r="DDD269" s="183"/>
      <c r="DDE269" s="183"/>
      <c r="DDF269" s="183"/>
      <c r="DDG269" s="183"/>
      <c r="DDH269" s="183"/>
      <c r="DDI269" s="183"/>
      <c r="DDJ269" s="183"/>
      <c r="DDK269" s="183"/>
      <c r="DDL269" s="183"/>
      <c r="DDM269" s="183"/>
      <c r="DDN269" s="183"/>
      <c r="DDO269" s="183"/>
      <c r="DDP269" s="183"/>
      <c r="DDQ269" s="183"/>
      <c r="DDR269" s="183"/>
      <c r="DDS269" s="183"/>
      <c r="DDT269" s="183"/>
      <c r="DDU269" s="183"/>
      <c r="DDV269" s="183"/>
      <c r="DDW269" s="183"/>
      <c r="DDX269" s="183"/>
      <c r="DDY269" s="183"/>
      <c r="DDZ269" s="183"/>
      <c r="DEA269" s="183"/>
      <c r="DEB269" s="183"/>
      <c r="DEC269" s="183"/>
      <c r="DED269" s="183"/>
      <c r="DEE269" s="183"/>
      <c r="DEF269" s="183"/>
      <c r="DEG269" s="183"/>
      <c r="DEH269" s="183"/>
      <c r="DEI269" s="183"/>
      <c r="DEJ269" s="183"/>
      <c r="DEK269" s="183"/>
      <c r="DEL269" s="183"/>
      <c r="DEM269" s="183"/>
      <c r="DEN269" s="183"/>
      <c r="DEO269" s="183"/>
      <c r="DEP269" s="183"/>
      <c r="DEQ269" s="183"/>
      <c r="DER269" s="183"/>
      <c r="DES269" s="183"/>
      <c r="DET269" s="183"/>
      <c r="DEU269" s="183"/>
      <c r="DEV269" s="183"/>
      <c r="DEW269" s="183"/>
      <c r="DEX269" s="183"/>
      <c r="DEY269" s="183"/>
      <c r="DEZ269" s="183"/>
      <c r="DFA269" s="183"/>
      <c r="DFB269" s="183"/>
      <c r="DFC269" s="183"/>
      <c r="DFD269" s="183"/>
      <c r="DFE269" s="183"/>
      <c r="DFF269" s="183"/>
      <c r="DFG269" s="183"/>
      <c r="DFH269" s="183"/>
      <c r="DFI269" s="183"/>
      <c r="DFJ269" s="183"/>
      <c r="DFK269" s="183"/>
      <c r="DFL269" s="183"/>
      <c r="DFM269" s="183"/>
      <c r="DFN269" s="183"/>
      <c r="DFO269" s="183"/>
      <c r="DFP269" s="183"/>
      <c r="DFQ269" s="183"/>
      <c r="DFR269" s="183"/>
      <c r="DFS269" s="183"/>
      <c r="DFT269" s="183"/>
      <c r="DFU269" s="183"/>
      <c r="DFV269" s="183"/>
      <c r="DFW269" s="183"/>
      <c r="DFX269" s="183"/>
      <c r="DFY269" s="183"/>
      <c r="DFZ269" s="183"/>
      <c r="DGA269" s="183"/>
      <c r="DGB269" s="183"/>
      <c r="DGC269" s="183"/>
      <c r="DGD269" s="183"/>
      <c r="DGE269" s="183"/>
      <c r="DGF269" s="183"/>
      <c r="DGG269" s="183"/>
      <c r="DGH269" s="183"/>
      <c r="DGI269" s="183"/>
      <c r="DGJ269" s="183"/>
      <c r="DGK269" s="183"/>
      <c r="DGL269" s="183"/>
      <c r="DGM269" s="183"/>
      <c r="DGN269" s="183"/>
      <c r="DGO269" s="183"/>
      <c r="DGP269" s="183"/>
      <c r="DGQ269" s="183"/>
      <c r="DGR269" s="183"/>
      <c r="DGS269" s="183"/>
      <c r="DGT269" s="183"/>
      <c r="DGU269" s="183"/>
      <c r="DGV269" s="183"/>
      <c r="DGW269" s="183"/>
      <c r="DGX269" s="183"/>
      <c r="DGY269" s="183"/>
      <c r="DGZ269" s="183"/>
      <c r="DHA269" s="183"/>
      <c r="DHB269" s="183"/>
      <c r="DHC269" s="183"/>
      <c r="DHD269" s="183"/>
      <c r="DHE269" s="183"/>
      <c r="DHF269" s="183"/>
      <c r="DHG269" s="183"/>
      <c r="DHH269" s="183"/>
      <c r="DHI269" s="183"/>
      <c r="DHJ269" s="183"/>
      <c r="DHK269" s="183"/>
      <c r="DHL269" s="183"/>
      <c r="DHM269" s="183"/>
      <c r="DHN269" s="183"/>
      <c r="DHO269" s="183"/>
      <c r="DHP269" s="183"/>
      <c r="DHQ269" s="183"/>
      <c r="DHR269" s="183"/>
      <c r="DHS269" s="183"/>
      <c r="DHT269" s="183"/>
      <c r="DHU269" s="183"/>
      <c r="DHV269" s="183"/>
      <c r="DHW269" s="183"/>
      <c r="DHX269" s="183"/>
      <c r="DHY269" s="183"/>
      <c r="DHZ269" s="183"/>
      <c r="DIA269" s="183"/>
      <c r="DIB269" s="183"/>
      <c r="DIC269" s="183"/>
      <c r="DID269" s="183"/>
      <c r="DIE269" s="183"/>
      <c r="DIF269" s="183"/>
      <c r="DIG269" s="183"/>
      <c r="DIH269" s="183"/>
      <c r="DII269" s="183"/>
      <c r="DIJ269" s="183"/>
      <c r="DIK269" s="183"/>
      <c r="DIL269" s="183"/>
      <c r="DIM269" s="183"/>
      <c r="DIN269" s="183"/>
      <c r="DIO269" s="183"/>
      <c r="DIP269" s="183"/>
      <c r="DIQ269" s="183"/>
      <c r="DIR269" s="183"/>
      <c r="DIS269" s="183"/>
      <c r="DIT269" s="183"/>
      <c r="DIU269" s="183"/>
      <c r="DIV269" s="183"/>
      <c r="DIW269" s="183"/>
      <c r="DIX269" s="183"/>
      <c r="DIY269" s="183"/>
      <c r="DIZ269" s="183"/>
      <c r="DJA269" s="183"/>
      <c r="DJB269" s="183"/>
      <c r="DJC269" s="183"/>
      <c r="DJD269" s="183"/>
      <c r="DJE269" s="183"/>
      <c r="DJF269" s="183"/>
      <c r="DJG269" s="183"/>
      <c r="DJH269" s="183"/>
      <c r="DJI269" s="183"/>
      <c r="DJJ269" s="183"/>
      <c r="DJK269" s="183"/>
      <c r="DJL269" s="183"/>
      <c r="DJM269" s="183"/>
      <c r="DJN269" s="183"/>
      <c r="DJO269" s="183"/>
      <c r="DJP269" s="183"/>
      <c r="DJQ269" s="183"/>
      <c r="DJR269" s="183"/>
      <c r="DJS269" s="183"/>
      <c r="DJT269" s="183"/>
      <c r="DJU269" s="183"/>
      <c r="DJV269" s="183"/>
      <c r="DJW269" s="183"/>
      <c r="DJX269" s="183"/>
      <c r="DJY269" s="183"/>
      <c r="DJZ269" s="183"/>
      <c r="DKA269" s="183"/>
      <c r="DKB269" s="183"/>
      <c r="DKC269" s="183"/>
      <c r="DKD269" s="183"/>
      <c r="DKE269" s="183"/>
      <c r="DKF269" s="183"/>
      <c r="DKG269" s="183"/>
      <c r="DKH269" s="183"/>
      <c r="DKI269" s="183"/>
      <c r="DKJ269" s="183"/>
      <c r="DKK269" s="183"/>
      <c r="DKL269" s="183"/>
      <c r="DKM269" s="183"/>
      <c r="DKN269" s="183"/>
      <c r="DKO269" s="183"/>
      <c r="DKP269" s="183"/>
      <c r="DKQ269" s="183"/>
      <c r="DKR269" s="183"/>
      <c r="DKS269" s="183"/>
      <c r="DKT269" s="183"/>
      <c r="DKU269" s="183"/>
      <c r="DKV269" s="183"/>
      <c r="DKW269" s="183"/>
      <c r="DKX269" s="183"/>
      <c r="DKY269" s="183"/>
      <c r="DKZ269" s="183"/>
      <c r="DLA269" s="183"/>
      <c r="DLB269" s="183"/>
      <c r="DLC269" s="183"/>
      <c r="DLD269" s="183"/>
      <c r="DLE269" s="183"/>
      <c r="DLF269" s="183"/>
      <c r="DLG269" s="183"/>
      <c r="DLH269" s="183"/>
      <c r="DLI269" s="183"/>
      <c r="DLJ269" s="183"/>
      <c r="DLK269" s="183"/>
      <c r="DLL269" s="183"/>
      <c r="DLM269" s="183"/>
      <c r="DLN269" s="183"/>
      <c r="DLO269" s="183"/>
      <c r="DLP269" s="183"/>
      <c r="DLQ269" s="183"/>
      <c r="DLR269" s="183"/>
      <c r="DLS269" s="183"/>
      <c r="DLT269" s="183"/>
      <c r="DLU269" s="183"/>
      <c r="DLV269" s="183"/>
      <c r="DLW269" s="183"/>
      <c r="DLX269" s="183"/>
      <c r="DLY269" s="183"/>
      <c r="DLZ269" s="183"/>
      <c r="DMA269" s="183"/>
      <c r="DMB269" s="183"/>
      <c r="DMC269" s="183"/>
      <c r="DMD269" s="183"/>
      <c r="DME269" s="183"/>
      <c r="DMF269" s="183"/>
      <c r="DMG269" s="183"/>
      <c r="DMH269" s="183"/>
      <c r="DMI269" s="183"/>
      <c r="DMJ269" s="183"/>
      <c r="DMK269" s="183"/>
      <c r="DML269" s="183"/>
      <c r="DMM269" s="183"/>
      <c r="DMN269" s="183"/>
      <c r="DMO269" s="183"/>
      <c r="DMP269" s="183"/>
      <c r="DMQ269" s="183"/>
      <c r="DMR269" s="183"/>
      <c r="DMS269" s="183"/>
      <c r="DMT269" s="183"/>
      <c r="DMU269" s="183"/>
      <c r="DMV269" s="183"/>
      <c r="DMW269" s="183"/>
      <c r="DMX269" s="183"/>
      <c r="DMY269" s="183"/>
      <c r="DMZ269" s="183"/>
      <c r="DNA269" s="183"/>
      <c r="DNB269" s="183"/>
      <c r="DNC269" s="183"/>
      <c r="DND269" s="183"/>
      <c r="DNE269" s="183"/>
      <c r="DNF269" s="183"/>
      <c r="DNG269" s="183"/>
      <c r="DNH269" s="183"/>
      <c r="DNI269" s="183"/>
      <c r="DNJ269" s="183"/>
      <c r="DNK269" s="183"/>
      <c r="DNL269" s="183"/>
      <c r="DNM269" s="183"/>
      <c r="DNN269" s="183"/>
      <c r="DNO269" s="183"/>
      <c r="DNP269" s="183"/>
      <c r="DNQ269" s="183"/>
      <c r="DNR269" s="183"/>
      <c r="DNS269" s="183"/>
      <c r="DNT269" s="183"/>
      <c r="DNU269" s="183"/>
      <c r="DNV269" s="183"/>
      <c r="DNW269" s="183"/>
      <c r="DNX269" s="183"/>
      <c r="DNY269" s="183"/>
      <c r="DNZ269" s="183"/>
      <c r="DOA269" s="183"/>
      <c r="DOB269" s="183"/>
      <c r="DOC269" s="183"/>
      <c r="DOD269" s="183"/>
      <c r="DOE269" s="183"/>
      <c r="DOF269" s="183"/>
      <c r="DOG269" s="183"/>
      <c r="DOH269" s="183"/>
      <c r="DOI269" s="183"/>
      <c r="DOJ269" s="183"/>
      <c r="DOK269" s="183"/>
      <c r="DOL269" s="183"/>
      <c r="DOM269" s="183"/>
      <c r="DON269" s="183"/>
      <c r="DOO269" s="183"/>
      <c r="DOP269" s="183"/>
      <c r="DOQ269" s="183"/>
      <c r="DOR269" s="183"/>
      <c r="DOS269" s="183"/>
      <c r="DOT269" s="183"/>
      <c r="DOU269" s="183"/>
      <c r="DOV269" s="183"/>
      <c r="DOW269" s="183"/>
      <c r="DOX269" s="183"/>
      <c r="DOY269" s="183"/>
      <c r="DOZ269" s="183"/>
      <c r="DPA269" s="183"/>
      <c r="DPB269" s="183"/>
      <c r="DPC269" s="183"/>
      <c r="DPD269" s="183"/>
      <c r="DPE269" s="183"/>
      <c r="DPF269" s="183"/>
      <c r="DPG269" s="183"/>
      <c r="DPH269" s="183"/>
      <c r="DPI269" s="183"/>
      <c r="DPJ269" s="183"/>
      <c r="DPK269" s="183"/>
      <c r="DPL269" s="183"/>
      <c r="DPM269" s="183"/>
      <c r="DPN269" s="183"/>
      <c r="DPO269" s="183"/>
      <c r="DPP269" s="183"/>
      <c r="DPQ269" s="183"/>
      <c r="DPR269" s="183"/>
      <c r="DPS269" s="183"/>
      <c r="DPT269" s="183"/>
      <c r="DPU269" s="183"/>
      <c r="DPV269" s="183"/>
      <c r="DPW269" s="183"/>
      <c r="DPX269" s="183"/>
      <c r="DPY269" s="183"/>
      <c r="DPZ269" s="183"/>
      <c r="DQA269" s="183"/>
      <c r="DQB269" s="183"/>
      <c r="DQC269" s="183"/>
      <c r="DQD269" s="183"/>
      <c r="DQE269" s="183"/>
      <c r="DQF269" s="183"/>
      <c r="DQG269" s="183"/>
      <c r="DQH269" s="183"/>
      <c r="DQI269" s="183"/>
      <c r="DQJ269" s="183"/>
      <c r="DQK269" s="183"/>
      <c r="DQL269" s="183"/>
      <c r="DQM269" s="183"/>
      <c r="DQN269" s="183"/>
      <c r="DQO269" s="183"/>
      <c r="DQP269" s="183"/>
      <c r="DQQ269" s="183"/>
      <c r="DQR269" s="183"/>
      <c r="DQS269" s="183"/>
      <c r="DQT269" s="183"/>
      <c r="DQU269" s="183"/>
      <c r="DQV269" s="183"/>
      <c r="DQW269" s="183"/>
      <c r="DQX269" s="183"/>
      <c r="DQY269" s="183"/>
      <c r="DQZ269" s="183"/>
      <c r="DRA269" s="183"/>
      <c r="DRB269" s="183"/>
      <c r="DRC269" s="183"/>
      <c r="DRD269" s="183"/>
      <c r="DRE269" s="183"/>
      <c r="DRF269" s="183"/>
      <c r="DRG269" s="183"/>
      <c r="DRH269" s="183"/>
      <c r="DRI269" s="183"/>
      <c r="DRJ269" s="183"/>
      <c r="DRK269" s="183"/>
      <c r="DRL269" s="183"/>
      <c r="DRM269" s="183"/>
      <c r="DRN269" s="183"/>
      <c r="DRO269" s="183"/>
      <c r="DRP269" s="183"/>
      <c r="DRQ269" s="183"/>
      <c r="DRR269" s="183"/>
      <c r="DRS269" s="183"/>
      <c r="DRT269" s="183"/>
      <c r="DRU269" s="183"/>
      <c r="DRV269" s="183"/>
      <c r="DRW269" s="183"/>
      <c r="DRX269" s="183"/>
      <c r="DRY269" s="183"/>
      <c r="DRZ269" s="183"/>
      <c r="DSA269" s="183"/>
      <c r="DSB269" s="183"/>
      <c r="DSC269" s="183"/>
      <c r="DSD269" s="183"/>
      <c r="DSE269" s="183"/>
      <c r="DSF269" s="183"/>
      <c r="DSG269" s="183"/>
      <c r="DSH269" s="183"/>
      <c r="DSI269" s="183"/>
      <c r="DSJ269" s="183"/>
      <c r="DSK269" s="183"/>
      <c r="DSL269" s="183"/>
      <c r="DSM269" s="183"/>
      <c r="DSN269" s="183"/>
      <c r="DSO269" s="183"/>
      <c r="DSP269" s="183"/>
      <c r="DSQ269" s="183"/>
      <c r="DSR269" s="183"/>
      <c r="DSS269" s="183"/>
      <c r="DST269" s="183"/>
      <c r="DSU269" s="183"/>
      <c r="DSV269" s="183"/>
      <c r="DSW269" s="183"/>
      <c r="DSX269" s="183"/>
      <c r="DSY269" s="183"/>
      <c r="DSZ269" s="183"/>
      <c r="DTA269" s="183"/>
      <c r="DTB269" s="183"/>
      <c r="DTC269" s="183"/>
      <c r="DTD269" s="183"/>
      <c r="DTE269" s="183"/>
      <c r="DTF269" s="183"/>
      <c r="DTG269" s="183"/>
      <c r="DTH269" s="183"/>
      <c r="DTI269" s="183"/>
      <c r="DTJ269" s="183"/>
      <c r="DTK269" s="183"/>
      <c r="DTL269" s="183"/>
      <c r="DTM269" s="183"/>
      <c r="DTN269" s="183"/>
      <c r="DTO269" s="183"/>
      <c r="DTP269" s="183"/>
      <c r="DTQ269" s="183"/>
      <c r="DTR269" s="183"/>
      <c r="DTS269" s="183"/>
      <c r="DTT269" s="183"/>
      <c r="DTU269" s="183"/>
      <c r="DTV269" s="183"/>
      <c r="DTW269" s="183"/>
      <c r="DTX269" s="183"/>
      <c r="DTY269" s="183"/>
      <c r="DTZ269" s="183"/>
      <c r="DUA269" s="183"/>
      <c r="DUB269" s="183"/>
      <c r="DUC269" s="183"/>
      <c r="DUD269" s="183"/>
      <c r="DUE269" s="183"/>
      <c r="DUF269" s="183"/>
      <c r="DUG269" s="183"/>
      <c r="DUH269" s="183"/>
      <c r="DUI269" s="183"/>
      <c r="DUJ269" s="183"/>
      <c r="DUK269" s="183"/>
      <c r="DUL269" s="183"/>
      <c r="DUM269" s="183"/>
      <c r="DUN269" s="183"/>
      <c r="DUO269" s="183"/>
      <c r="DUP269" s="183"/>
      <c r="DUQ269" s="183"/>
      <c r="DUR269" s="183"/>
      <c r="DUS269" s="183"/>
      <c r="DUT269" s="183"/>
      <c r="DUU269" s="183"/>
      <c r="DUV269" s="183"/>
      <c r="DUW269" s="183"/>
      <c r="DUX269" s="183"/>
      <c r="DUY269" s="183"/>
      <c r="DUZ269" s="183"/>
      <c r="DVA269" s="183"/>
      <c r="DVB269" s="183"/>
      <c r="DVC269" s="183"/>
      <c r="DVD269" s="183"/>
      <c r="DVE269" s="183"/>
      <c r="DVF269" s="183"/>
      <c r="DVG269" s="183"/>
      <c r="DVH269" s="183"/>
      <c r="DVI269" s="183"/>
      <c r="DVJ269" s="183"/>
      <c r="DVK269" s="183"/>
      <c r="DVL269" s="183"/>
      <c r="DVM269" s="183"/>
      <c r="DVN269" s="183"/>
      <c r="DVO269" s="183"/>
      <c r="DVP269" s="183"/>
      <c r="DVQ269" s="183"/>
      <c r="DVR269" s="183"/>
      <c r="DVS269" s="183"/>
      <c r="DVT269" s="183"/>
      <c r="DVU269" s="183"/>
      <c r="DVV269" s="183"/>
      <c r="DVW269" s="183"/>
      <c r="DVX269" s="183"/>
      <c r="DVY269" s="183"/>
      <c r="DVZ269" s="183"/>
      <c r="DWA269" s="183"/>
      <c r="DWB269" s="183"/>
      <c r="DWC269" s="183"/>
      <c r="DWD269" s="183"/>
      <c r="DWE269" s="183"/>
      <c r="DWF269" s="183"/>
      <c r="DWG269" s="183"/>
      <c r="DWH269" s="183"/>
      <c r="DWI269" s="183"/>
      <c r="DWJ269" s="183"/>
      <c r="DWK269" s="183"/>
      <c r="DWL269" s="183"/>
      <c r="DWM269" s="183"/>
      <c r="DWN269" s="183"/>
      <c r="DWO269" s="183"/>
      <c r="DWP269" s="183"/>
      <c r="DWQ269" s="183"/>
      <c r="DWR269" s="183"/>
      <c r="DWS269" s="183"/>
      <c r="DWT269" s="183"/>
      <c r="DWU269" s="183"/>
      <c r="DWV269" s="183"/>
      <c r="DWW269" s="183"/>
      <c r="DWX269" s="183"/>
      <c r="DWY269" s="183"/>
      <c r="DWZ269" s="183"/>
      <c r="DXA269" s="183"/>
      <c r="DXB269" s="183"/>
      <c r="DXC269" s="183"/>
      <c r="DXD269" s="183"/>
      <c r="DXE269" s="183"/>
      <c r="DXF269" s="183"/>
      <c r="DXG269" s="183"/>
      <c r="DXH269" s="183"/>
      <c r="DXI269" s="183"/>
      <c r="DXJ269" s="183"/>
      <c r="DXK269" s="183"/>
      <c r="DXL269" s="183"/>
      <c r="DXM269" s="183"/>
      <c r="DXN269" s="183"/>
      <c r="DXO269" s="183"/>
      <c r="DXP269" s="183"/>
      <c r="DXQ269" s="183"/>
      <c r="DXR269" s="183"/>
      <c r="DXS269" s="183"/>
      <c r="DXT269" s="183"/>
      <c r="DXU269" s="183"/>
      <c r="DXV269" s="183"/>
      <c r="DXW269" s="183"/>
      <c r="DXX269" s="183"/>
      <c r="DXY269" s="183"/>
      <c r="DXZ269" s="183"/>
      <c r="DYA269" s="183"/>
      <c r="DYB269" s="183"/>
      <c r="DYC269" s="183"/>
      <c r="DYD269" s="183"/>
      <c r="DYE269" s="183"/>
      <c r="DYF269" s="183"/>
      <c r="DYG269" s="183"/>
      <c r="DYH269" s="183"/>
      <c r="DYI269" s="183"/>
      <c r="DYJ269" s="183"/>
      <c r="DYK269" s="183"/>
      <c r="DYL269" s="183"/>
      <c r="DYM269" s="183"/>
      <c r="DYN269" s="183"/>
      <c r="DYO269" s="183"/>
      <c r="DYP269" s="183"/>
      <c r="DYQ269" s="183"/>
      <c r="DYR269" s="183"/>
      <c r="DYS269" s="183"/>
      <c r="DYT269" s="183"/>
      <c r="DYU269" s="183"/>
      <c r="DYV269" s="183"/>
      <c r="DYW269" s="183"/>
      <c r="DYX269" s="183"/>
      <c r="DYY269" s="183"/>
      <c r="DYZ269" s="183"/>
      <c r="DZA269" s="183"/>
      <c r="DZB269" s="183"/>
      <c r="DZC269" s="183"/>
      <c r="DZD269" s="183"/>
      <c r="DZE269" s="183"/>
      <c r="DZF269" s="183"/>
      <c r="DZG269" s="183"/>
      <c r="DZH269" s="183"/>
      <c r="DZI269" s="183"/>
      <c r="DZJ269" s="183"/>
      <c r="DZK269" s="183"/>
      <c r="DZL269" s="183"/>
      <c r="DZM269" s="183"/>
      <c r="DZN269" s="183"/>
      <c r="DZO269" s="183"/>
      <c r="DZP269" s="183"/>
      <c r="DZQ269" s="183"/>
      <c r="DZR269" s="183"/>
      <c r="DZS269" s="183"/>
      <c r="DZT269" s="183"/>
      <c r="DZU269" s="183"/>
      <c r="DZV269" s="183"/>
      <c r="DZW269" s="183"/>
      <c r="DZX269" s="183"/>
      <c r="DZY269" s="183"/>
      <c r="DZZ269" s="183"/>
      <c r="EAA269" s="183"/>
      <c r="EAB269" s="183"/>
      <c r="EAC269" s="183"/>
      <c r="EAD269" s="183"/>
      <c r="EAE269" s="183"/>
      <c r="EAF269" s="183"/>
      <c r="EAG269" s="183"/>
      <c r="EAH269" s="183"/>
      <c r="EAI269" s="183"/>
      <c r="EAJ269" s="183"/>
      <c r="EAK269" s="183"/>
      <c r="EAL269" s="183"/>
      <c r="EAM269" s="183"/>
      <c r="EAN269" s="183"/>
      <c r="EAO269" s="183"/>
      <c r="EAP269" s="183"/>
      <c r="EAQ269" s="183"/>
      <c r="EAR269" s="183"/>
      <c r="EAS269" s="183"/>
      <c r="EAT269" s="183"/>
      <c r="EAU269" s="183"/>
      <c r="EAV269" s="183"/>
      <c r="EAW269" s="183"/>
      <c r="EAX269" s="183"/>
      <c r="EAY269" s="183"/>
      <c r="EAZ269" s="183"/>
      <c r="EBA269" s="183"/>
      <c r="EBB269" s="183"/>
      <c r="EBC269" s="183"/>
      <c r="EBD269" s="183"/>
      <c r="EBE269" s="183"/>
      <c r="EBF269" s="183"/>
      <c r="EBG269" s="183"/>
      <c r="EBH269" s="183"/>
      <c r="EBI269" s="183"/>
      <c r="EBJ269" s="183"/>
      <c r="EBK269" s="183"/>
      <c r="EBL269" s="183"/>
      <c r="EBM269" s="183"/>
      <c r="EBN269" s="183"/>
      <c r="EBO269" s="183"/>
      <c r="EBP269" s="183"/>
      <c r="EBQ269" s="183"/>
      <c r="EBR269" s="183"/>
      <c r="EBS269" s="183"/>
      <c r="EBT269" s="183"/>
      <c r="EBU269" s="183"/>
      <c r="EBV269" s="183"/>
      <c r="EBW269" s="183"/>
      <c r="EBX269" s="183"/>
      <c r="EBY269" s="183"/>
      <c r="EBZ269" s="183"/>
      <c r="ECA269" s="183"/>
      <c r="ECB269" s="183"/>
      <c r="ECC269" s="183"/>
      <c r="ECD269" s="183"/>
      <c r="ECE269" s="183"/>
      <c r="ECF269" s="183"/>
      <c r="ECG269" s="183"/>
      <c r="ECH269" s="183"/>
      <c r="ECI269" s="183"/>
      <c r="ECJ269" s="183"/>
      <c r="ECK269" s="183"/>
      <c r="ECL269" s="183"/>
      <c r="ECM269" s="183"/>
      <c r="ECN269" s="183"/>
      <c r="ECO269" s="183"/>
      <c r="ECP269" s="183"/>
      <c r="ECQ269" s="183"/>
      <c r="ECR269" s="183"/>
      <c r="ECS269" s="183"/>
      <c r="ECT269" s="183"/>
      <c r="ECU269" s="183"/>
      <c r="ECV269" s="183"/>
      <c r="ECW269" s="183"/>
      <c r="ECX269" s="183"/>
      <c r="ECY269" s="183"/>
      <c r="ECZ269" s="183"/>
      <c r="EDA269" s="183"/>
      <c r="EDB269" s="183"/>
      <c r="EDC269" s="183"/>
      <c r="EDD269" s="183"/>
      <c r="EDE269" s="183"/>
      <c r="EDF269" s="183"/>
      <c r="EDG269" s="183"/>
      <c r="EDH269" s="183"/>
      <c r="EDI269" s="183"/>
      <c r="EDJ269" s="183"/>
      <c r="EDK269" s="183"/>
      <c r="EDL269" s="183"/>
      <c r="EDM269" s="183"/>
      <c r="EDN269" s="183"/>
      <c r="EDO269" s="183"/>
      <c r="EDP269" s="183"/>
      <c r="EDQ269" s="183"/>
      <c r="EDR269" s="183"/>
      <c r="EDS269" s="183"/>
      <c r="EDT269" s="183"/>
      <c r="EDU269" s="183"/>
      <c r="EDV269" s="183"/>
      <c r="EDW269" s="183"/>
      <c r="EDX269" s="183"/>
      <c r="EDY269" s="183"/>
      <c r="EDZ269" s="183"/>
      <c r="EEA269" s="183"/>
      <c r="EEB269" s="183"/>
      <c r="EEC269" s="183"/>
      <c r="EED269" s="183"/>
      <c r="EEE269" s="183"/>
      <c r="EEF269" s="183"/>
      <c r="EEG269" s="183"/>
      <c r="EEH269" s="183"/>
      <c r="EEI269" s="183"/>
      <c r="EEJ269" s="183"/>
      <c r="EEK269" s="183"/>
      <c r="EEL269" s="183"/>
      <c r="EEM269" s="183"/>
      <c r="EEN269" s="183"/>
      <c r="EEO269" s="183"/>
      <c r="EEP269" s="183"/>
      <c r="EEQ269" s="183"/>
      <c r="EER269" s="183"/>
      <c r="EES269" s="183"/>
      <c r="EET269" s="183"/>
      <c r="EEU269" s="183"/>
      <c r="EEV269" s="183"/>
      <c r="EEW269" s="183"/>
      <c r="EEX269" s="183"/>
      <c r="EEY269" s="183"/>
      <c r="EEZ269" s="183"/>
      <c r="EFA269" s="183"/>
      <c r="EFB269" s="183"/>
      <c r="EFC269" s="183"/>
      <c r="EFD269" s="183"/>
      <c r="EFE269" s="183"/>
      <c r="EFF269" s="183"/>
      <c r="EFG269" s="183"/>
      <c r="EFH269" s="183"/>
      <c r="EFI269" s="183"/>
      <c r="EFJ269" s="183"/>
      <c r="EFK269" s="183"/>
      <c r="EFL269" s="183"/>
      <c r="EFM269" s="183"/>
      <c r="EFN269" s="183"/>
      <c r="EFO269" s="183"/>
      <c r="EFP269" s="183"/>
      <c r="EFQ269" s="183"/>
      <c r="EFR269" s="183"/>
      <c r="EFS269" s="183"/>
      <c r="EFT269" s="183"/>
      <c r="EFU269" s="183"/>
      <c r="EFV269" s="183"/>
      <c r="EFW269" s="183"/>
      <c r="EFX269" s="183"/>
      <c r="EFY269" s="183"/>
      <c r="EFZ269" s="183"/>
      <c r="EGA269" s="183"/>
      <c r="EGB269" s="183"/>
      <c r="EGC269" s="183"/>
      <c r="EGD269" s="183"/>
      <c r="EGE269" s="183"/>
      <c r="EGF269" s="183"/>
      <c r="EGG269" s="183"/>
      <c r="EGH269" s="183"/>
      <c r="EGI269" s="183"/>
      <c r="EGJ269" s="183"/>
      <c r="EGK269" s="183"/>
      <c r="EGL269" s="183"/>
      <c r="EGM269" s="183"/>
      <c r="EGN269" s="183"/>
      <c r="EGO269" s="183"/>
      <c r="EGP269" s="183"/>
      <c r="EGQ269" s="183"/>
      <c r="EGR269" s="183"/>
      <c r="EGS269" s="183"/>
      <c r="EGT269" s="183"/>
      <c r="EGU269" s="183"/>
      <c r="EGV269" s="183"/>
      <c r="EGW269" s="183"/>
      <c r="EGX269" s="183"/>
      <c r="EGY269" s="183"/>
      <c r="EGZ269" s="183"/>
      <c r="EHA269" s="183"/>
      <c r="EHB269" s="183"/>
      <c r="EHC269" s="183"/>
      <c r="EHD269" s="183"/>
      <c r="EHE269" s="183"/>
      <c r="EHF269" s="183"/>
      <c r="EHG269" s="183"/>
      <c r="EHH269" s="183"/>
      <c r="EHI269" s="183"/>
      <c r="EHJ269" s="183"/>
      <c r="EHK269" s="183"/>
      <c r="EHL269" s="183"/>
      <c r="EHM269" s="183"/>
      <c r="EHN269" s="183"/>
      <c r="EHO269" s="183"/>
      <c r="EHP269" s="183"/>
      <c r="EHQ269" s="183"/>
      <c r="EHR269" s="183"/>
      <c r="EHS269" s="183"/>
      <c r="EHT269" s="183"/>
      <c r="EHU269" s="183"/>
      <c r="EHV269" s="183"/>
      <c r="EHW269" s="183"/>
      <c r="EHX269" s="183"/>
      <c r="EHY269" s="183"/>
      <c r="EHZ269" s="183"/>
      <c r="EIA269" s="183"/>
      <c r="EIB269" s="183"/>
      <c r="EIC269" s="183"/>
      <c r="EID269" s="183"/>
      <c r="EIE269" s="183"/>
      <c r="EIF269" s="183"/>
      <c r="EIG269" s="183"/>
      <c r="EIH269" s="183"/>
      <c r="EII269" s="183"/>
      <c r="EIJ269" s="183"/>
      <c r="EIK269" s="183"/>
      <c r="EIL269" s="183"/>
      <c r="EIM269" s="183"/>
      <c r="EIN269" s="183"/>
      <c r="EIO269" s="183"/>
      <c r="EIP269" s="183"/>
      <c r="EIQ269" s="183"/>
      <c r="EIR269" s="183"/>
      <c r="EIS269" s="183"/>
      <c r="EIT269" s="183"/>
      <c r="EIU269" s="183"/>
      <c r="EIV269" s="183"/>
      <c r="EIW269" s="183"/>
      <c r="EIX269" s="183"/>
      <c r="EIY269" s="183"/>
      <c r="EIZ269" s="183"/>
      <c r="EJA269" s="183"/>
      <c r="EJB269" s="183"/>
      <c r="EJC269" s="183"/>
      <c r="EJD269" s="183"/>
      <c r="EJE269" s="183"/>
      <c r="EJF269" s="183"/>
      <c r="EJG269" s="183"/>
      <c r="EJH269" s="183"/>
      <c r="EJI269" s="183"/>
      <c r="EJJ269" s="183"/>
      <c r="EJK269" s="183"/>
      <c r="EJL269" s="183"/>
      <c r="EJM269" s="183"/>
      <c r="EJN269" s="183"/>
      <c r="EJO269" s="183"/>
      <c r="EJP269" s="183"/>
      <c r="EJQ269" s="183"/>
      <c r="EJR269" s="183"/>
      <c r="EJS269" s="183"/>
      <c r="EJT269" s="183"/>
      <c r="EJU269" s="183"/>
      <c r="EJV269" s="183"/>
      <c r="EJW269" s="183"/>
      <c r="EJX269" s="183"/>
      <c r="EJY269" s="183"/>
      <c r="EJZ269" s="183"/>
      <c r="EKA269" s="183"/>
      <c r="EKB269" s="183"/>
      <c r="EKC269" s="183"/>
      <c r="EKD269" s="183"/>
      <c r="EKE269" s="183"/>
      <c r="EKF269" s="183"/>
      <c r="EKG269" s="183"/>
      <c r="EKH269" s="183"/>
      <c r="EKI269" s="183"/>
      <c r="EKJ269" s="183"/>
      <c r="EKK269" s="183"/>
      <c r="EKL269" s="183"/>
      <c r="EKM269" s="183"/>
      <c r="EKN269" s="183"/>
      <c r="EKO269" s="183"/>
      <c r="EKP269" s="183"/>
      <c r="EKQ269" s="183"/>
      <c r="EKR269" s="183"/>
      <c r="EKS269" s="183"/>
      <c r="EKT269" s="183"/>
      <c r="EKU269" s="183"/>
      <c r="EKV269" s="183"/>
      <c r="EKW269" s="183"/>
      <c r="EKX269" s="183"/>
      <c r="EKY269" s="183"/>
      <c r="EKZ269" s="183"/>
      <c r="ELA269" s="183"/>
      <c r="ELB269" s="183"/>
      <c r="ELC269" s="183"/>
      <c r="ELD269" s="183"/>
      <c r="ELE269" s="183"/>
      <c r="ELF269" s="183"/>
      <c r="ELG269" s="183"/>
      <c r="ELH269" s="183"/>
      <c r="ELI269" s="183"/>
      <c r="ELJ269" s="183"/>
      <c r="ELK269" s="183"/>
      <c r="ELL269" s="183"/>
      <c r="ELM269" s="183"/>
      <c r="ELN269" s="183"/>
      <c r="ELO269" s="183"/>
      <c r="ELP269" s="183"/>
      <c r="ELQ269" s="183"/>
      <c r="ELR269" s="183"/>
      <c r="ELS269" s="183"/>
      <c r="ELT269" s="183"/>
      <c r="ELU269" s="183"/>
      <c r="ELV269" s="183"/>
      <c r="ELW269" s="183"/>
      <c r="ELX269" s="183"/>
      <c r="ELY269" s="183"/>
      <c r="ELZ269" s="183"/>
      <c r="EMA269" s="183"/>
      <c r="EMB269" s="183"/>
      <c r="EMC269" s="183"/>
      <c r="EMD269" s="183"/>
      <c r="EME269" s="183"/>
      <c r="EMF269" s="183"/>
      <c r="EMG269" s="183"/>
      <c r="EMH269" s="183"/>
      <c r="EMI269" s="183"/>
      <c r="EMJ269" s="183"/>
      <c r="EMK269" s="183"/>
      <c r="EML269" s="183"/>
      <c r="EMM269" s="183"/>
      <c r="EMN269" s="183"/>
      <c r="EMO269" s="183"/>
      <c r="EMP269" s="183"/>
      <c r="EMQ269" s="183"/>
      <c r="EMR269" s="183"/>
      <c r="EMS269" s="183"/>
      <c r="EMT269" s="183"/>
      <c r="EMU269" s="183"/>
      <c r="EMV269" s="183"/>
      <c r="EMW269" s="183"/>
      <c r="EMX269" s="183"/>
      <c r="EMY269" s="183"/>
      <c r="EMZ269" s="183"/>
      <c r="ENA269" s="183"/>
      <c r="ENB269" s="183"/>
      <c r="ENC269" s="183"/>
      <c r="END269" s="183"/>
      <c r="ENE269" s="183"/>
      <c r="ENF269" s="183"/>
      <c r="ENG269" s="183"/>
      <c r="ENH269" s="183"/>
      <c r="ENI269" s="183"/>
      <c r="ENJ269" s="183"/>
      <c r="ENK269" s="183"/>
      <c r="ENL269" s="183"/>
      <c r="ENM269" s="183"/>
      <c r="ENN269" s="183"/>
      <c r="ENO269" s="183"/>
      <c r="ENP269" s="183"/>
      <c r="ENQ269" s="183"/>
      <c r="ENR269" s="183"/>
      <c r="ENS269" s="183"/>
      <c r="ENT269" s="183"/>
      <c r="ENU269" s="183"/>
      <c r="ENV269" s="183"/>
      <c r="ENW269" s="183"/>
      <c r="ENX269" s="183"/>
      <c r="ENY269" s="183"/>
      <c r="ENZ269" s="183"/>
      <c r="EOA269" s="183"/>
      <c r="EOB269" s="183"/>
      <c r="EOC269" s="183"/>
      <c r="EOD269" s="183"/>
      <c r="EOE269" s="183"/>
      <c r="EOF269" s="183"/>
      <c r="EOG269" s="183"/>
      <c r="EOH269" s="183"/>
      <c r="EOI269" s="183"/>
      <c r="EOJ269" s="183"/>
      <c r="EOK269" s="183"/>
      <c r="EOL269" s="183"/>
      <c r="EOM269" s="183"/>
      <c r="EON269" s="183"/>
      <c r="EOO269" s="183"/>
      <c r="EOP269" s="183"/>
      <c r="EOQ269" s="183"/>
      <c r="EOR269" s="183"/>
      <c r="EOS269" s="183"/>
      <c r="EOT269" s="183"/>
      <c r="EOU269" s="183"/>
      <c r="EOV269" s="183"/>
      <c r="EOW269" s="183"/>
      <c r="EOX269" s="183"/>
      <c r="EOY269" s="183"/>
      <c r="EOZ269" s="183"/>
      <c r="EPA269" s="183"/>
      <c r="EPB269" s="183"/>
      <c r="EPC269" s="183"/>
      <c r="EPD269" s="183"/>
      <c r="EPE269" s="183"/>
      <c r="EPF269" s="183"/>
      <c r="EPG269" s="183"/>
      <c r="EPH269" s="183"/>
      <c r="EPI269" s="183"/>
      <c r="EPJ269" s="183"/>
      <c r="EPK269" s="183"/>
      <c r="EPL269" s="183"/>
      <c r="EPM269" s="183"/>
      <c r="EPN269" s="183"/>
      <c r="EPO269" s="183"/>
      <c r="EPP269" s="183"/>
      <c r="EPQ269" s="183"/>
      <c r="EPR269" s="183"/>
      <c r="EPS269" s="183"/>
      <c r="EPT269" s="183"/>
      <c r="EPU269" s="183"/>
      <c r="EPV269" s="183"/>
      <c r="EPW269" s="183"/>
      <c r="EPX269" s="183"/>
      <c r="EPY269" s="183"/>
      <c r="EPZ269" s="183"/>
      <c r="EQA269" s="183"/>
      <c r="EQB269" s="183"/>
      <c r="EQC269" s="183"/>
      <c r="EQD269" s="183"/>
      <c r="EQE269" s="183"/>
      <c r="EQF269" s="183"/>
      <c r="EQG269" s="183"/>
      <c r="EQH269" s="183"/>
      <c r="EQI269" s="183"/>
      <c r="EQJ269" s="183"/>
      <c r="EQK269" s="183"/>
      <c r="EQL269" s="183"/>
      <c r="EQM269" s="183"/>
      <c r="EQN269" s="183"/>
      <c r="EQO269" s="183"/>
      <c r="EQP269" s="183"/>
      <c r="EQQ269" s="183"/>
      <c r="EQR269" s="183"/>
      <c r="EQS269" s="183"/>
      <c r="EQT269" s="183"/>
      <c r="EQU269" s="183"/>
      <c r="EQV269" s="183"/>
      <c r="EQW269" s="183"/>
      <c r="EQX269" s="183"/>
      <c r="EQY269" s="183"/>
      <c r="EQZ269" s="183"/>
      <c r="ERA269" s="183"/>
      <c r="ERB269" s="183"/>
      <c r="ERC269" s="183"/>
      <c r="ERD269" s="183"/>
      <c r="ERE269" s="183"/>
      <c r="ERF269" s="183"/>
      <c r="ERG269" s="183"/>
      <c r="ERH269" s="183"/>
      <c r="ERI269" s="183"/>
      <c r="ERJ269" s="183"/>
      <c r="ERK269" s="183"/>
      <c r="ERL269" s="183"/>
      <c r="ERM269" s="183"/>
      <c r="ERN269" s="183"/>
      <c r="ERO269" s="183"/>
      <c r="ERP269" s="183"/>
      <c r="ERQ269" s="183"/>
      <c r="ERR269" s="183"/>
      <c r="ERS269" s="183"/>
      <c r="ERT269" s="183"/>
      <c r="ERU269" s="183"/>
      <c r="ERV269" s="183"/>
      <c r="ERW269" s="183"/>
      <c r="ERX269" s="183"/>
      <c r="ERY269" s="183"/>
      <c r="ERZ269" s="183"/>
      <c r="ESA269" s="183"/>
      <c r="ESB269" s="183"/>
      <c r="ESC269" s="183"/>
      <c r="ESD269" s="183"/>
      <c r="ESE269" s="183"/>
      <c r="ESF269" s="183"/>
      <c r="ESG269" s="183"/>
      <c r="ESH269" s="183"/>
      <c r="ESI269" s="183"/>
      <c r="ESJ269" s="183"/>
      <c r="ESK269" s="183"/>
      <c r="ESL269" s="183"/>
      <c r="ESM269" s="183"/>
      <c r="ESN269" s="183"/>
      <c r="ESO269" s="183"/>
      <c r="ESP269" s="183"/>
      <c r="ESQ269" s="183"/>
      <c r="ESR269" s="183"/>
      <c r="ESS269" s="183"/>
      <c r="EST269" s="183"/>
      <c r="ESU269" s="183"/>
      <c r="ESV269" s="183"/>
      <c r="ESW269" s="183"/>
      <c r="ESX269" s="183"/>
      <c r="ESY269" s="183"/>
      <c r="ESZ269" s="183"/>
      <c r="ETA269" s="183"/>
      <c r="ETB269" s="183"/>
      <c r="ETC269" s="183"/>
      <c r="ETD269" s="183"/>
      <c r="ETE269" s="183"/>
      <c r="ETF269" s="183"/>
      <c r="ETG269" s="183"/>
      <c r="ETH269" s="183"/>
      <c r="ETI269" s="183"/>
      <c r="ETJ269" s="183"/>
      <c r="ETK269" s="183"/>
      <c r="ETL269" s="183"/>
      <c r="ETM269" s="183"/>
      <c r="ETN269" s="183"/>
      <c r="ETO269" s="183"/>
      <c r="ETP269" s="183"/>
      <c r="ETQ269" s="183"/>
      <c r="ETR269" s="183"/>
      <c r="ETS269" s="183"/>
      <c r="ETT269" s="183"/>
      <c r="ETU269" s="183"/>
      <c r="ETV269" s="183"/>
      <c r="ETW269" s="183"/>
      <c r="ETX269" s="183"/>
      <c r="ETY269" s="183"/>
      <c r="ETZ269" s="183"/>
      <c r="EUA269" s="183"/>
      <c r="EUB269" s="183"/>
      <c r="EUC269" s="183"/>
      <c r="EUD269" s="183"/>
      <c r="EUE269" s="183"/>
      <c r="EUF269" s="183"/>
      <c r="EUG269" s="183"/>
      <c r="EUH269" s="183"/>
      <c r="EUI269" s="183"/>
      <c r="EUJ269" s="183"/>
      <c r="EUK269" s="183"/>
      <c r="EUL269" s="183"/>
      <c r="EUM269" s="183"/>
      <c r="EUN269" s="183"/>
      <c r="EUO269" s="183"/>
      <c r="EUP269" s="183"/>
      <c r="EUQ269" s="183"/>
      <c r="EUR269" s="183"/>
      <c r="EUS269" s="183"/>
      <c r="EUT269" s="183"/>
      <c r="EUU269" s="183"/>
      <c r="EUV269" s="183"/>
      <c r="EUW269" s="183"/>
      <c r="EUX269" s="183"/>
      <c r="EUY269" s="183"/>
      <c r="EUZ269" s="183"/>
      <c r="EVA269" s="183"/>
      <c r="EVB269" s="183"/>
      <c r="EVC269" s="183"/>
      <c r="EVD269" s="183"/>
      <c r="EVE269" s="183"/>
      <c r="EVF269" s="183"/>
      <c r="EVG269" s="183"/>
      <c r="EVH269" s="183"/>
      <c r="EVI269" s="183"/>
      <c r="EVJ269" s="183"/>
      <c r="EVK269" s="183"/>
      <c r="EVL269" s="183"/>
      <c r="EVM269" s="183"/>
      <c r="EVN269" s="183"/>
      <c r="EVO269" s="183"/>
      <c r="EVP269" s="183"/>
      <c r="EVQ269" s="183"/>
      <c r="EVR269" s="183"/>
      <c r="EVS269" s="183"/>
      <c r="EVT269" s="183"/>
      <c r="EVU269" s="183"/>
      <c r="EVV269" s="183"/>
      <c r="EVW269" s="183"/>
      <c r="EVX269" s="183"/>
      <c r="EVY269" s="183"/>
      <c r="EVZ269" s="183"/>
      <c r="EWA269" s="183"/>
      <c r="EWB269" s="183"/>
      <c r="EWC269" s="183"/>
      <c r="EWD269" s="183"/>
      <c r="EWE269" s="183"/>
      <c r="EWF269" s="183"/>
      <c r="EWG269" s="183"/>
      <c r="EWH269" s="183"/>
      <c r="EWI269" s="183"/>
      <c r="EWJ269" s="183"/>
      <c r="EWK269" s="183"/>
      <c r="EWL269" s="183"/>
      <c r="EWM269" s="183"/>
      <c r="EWN269" s="183"/>
      <c r="EWO269" s="183"/>
      <c r="EWP269" s="183"/>
      <c r="EWQ269" s="183"/>
      <c r="EWR269" s="183"/>
      <c r="EWS269" s="183"/>
      <c r="EWT269" s="183"/>
      <c r="EWU269" s="183"/>
      <c r="EWV269" s="183"/>
      <c r="EWW269" s="183"/>
      <c r="EWX269" s="183"/>
      <c r="EWY269" s="183"/>
      <c r="EWZ269" s="183"/>
      <c r="EXA269" s="183"/>
      <c r="EXB269" s="183"/>
      <c r="EXC269" s="183"/>
      <c r="EXD269" s="183"/>
      <c r="EXE269" s="183"/>
      <c r="EXF269" s="183"/>
      <c r="EXG269" s="183"/>
      <c r="EXH269" s="183"/>
      <c r="EXI269" s="183"/>
      <c r="EXJ269" s="183"/>
      <c r="EXK269" s="183"/>
      <c r="EXL269" s="183"/>
      <c r="EXM269" s="183"/>
      <c r="EXN269" s="183"/>
      <c r="EXO269" s="183"/>
      <c r="EXP269" s="183"/>
      <c r="EXQ269" s="183"/>
      <c r="EXR269" s="183"/>
      <c r="EXS269" s="183"/>
      <c r="EXT269" s="183"/>
      <c r="EXU269" s="183"/>
      <c r="EXV269" s="183"/>
      <c r="EXW269" s="183"/>
      <c r="EXX269" s="183"/>
      <c r="EXY269" s="183"/>
      <c r="EXZ269" s="183"/>
      <c r="EYA269" s="183"/>
      <c r="EYB269" s="183"/>
      <c r="EYC269" s="183"/>
      <c r="EYD269" s="183"/>
      <c r="EYE269" s="183"/>
      <c r="EYF269" s="183"/>
      <c r="EYG269" s="183"/>
      <c r="EYH269" s="183"/>
      <c r="EYI269" s="183"/>
      <c r="EYJ269" s="183"/>
      <c r="EYK269" s="183"/>
      <c r="EYL269" s="183"/>
      <c r="EYM269" s="183"/>
      <c r="EYN269" s="183"/>
      <c r="EYO269" s="183"/>
      <c r="EYP269" s="183"/>
      <c r="EYQ269" s="183"/>
      <c r="EYR269" s="183"/>
      <c r="EYS269" s="183"/>
      <c r="EYT269" s="183"/>
      <c r="EYU269" s="183"/>
      <c r="EYV269" s="183"/>
      <c r="EYW269" s="183"/>
      <c r="EYX269" s="183"/>
      <c r="EYY269" s="183"/>
      <c r="EYZ269" s="183"/>
      <c r="EZA269" s="183"/>
      <c r="EZB269" s="183"/>
      <c r="EZC269" s="183"/>
      <c r="EZD269" s="183"/>
      <c r="EZE269" s="183"/>
      <c r="EZF269" s="183"/>
      <c r="EZG269" s="183"/>
      <c r="EZH269" s="183"/>
      <c r="EZI269" s="183"/>
      <c r="EZJ269" s="183"/>
      <c r="EZK269" s="183"/>
      <c r="EZL269" s="183"/>
      <c r="EZM269" s="183"/>
      <c r="EZN269" s="183"/>
      <c r="EZO269" s="183"/>
      <c r="EZP269" s="183"/>
      <c r="EZQ269" s="183"/>
      <c r="EZR269" s="183"/>
      <c r="EZS269" s="183"/>
      <c r="EZT269" s="183"/>
      <c r="EZU269" s="183"/>
      <c r="EZV269" s="183"/>
      <c r="EZW269" s="183"/>
      <c r="EZX269" s="183"/>
      <c r="EZY269" s="183"/>
      <c r="EZZ269" s="183"/>
      <c r="FAA269" s="183"/>
      <c r="FAB269" s="183"/>
      <c r="FAC269" s="183"/>
      <c r="FAD269" s="183"/>
      <c r="FAE269" s="183"/>
      <c r="FAF269" s="183"/>
      <c r="FAG269" s="183"/>
      <c r="FAH269" s="183"/>
      <c r="FAI269" s="183"/>
      <c r="FAJ269" s="183"/>
      <c r="FAK269" s="183"/>
      <c r="FAL269" s="183"/>
      <c r="FAM269" s="183"/>
      <c r="FAN269" s="183"/>
      <c r="FAO269" s="183"/>
      <c r="FAP269" s="183"/>
      <c r="FAQ269" s="183"/>
      <c r="FAR269" s="183"/>
      <c r="FAS269" s="183"/>
      <c r="FAT269" s="183"/>
      <c r="FAU269" s="183"/>
      <c r="FAV269" s="183"/>
      <c r="FAW269" s="183"/>
      <c r="FAX269" s="183"/>
      <c r="FAY269" s="183"/>
      <c r="FAZ269" s="183"/>
      <c r="FBA269" s="183"/>
      <c r="FBB269" s="183"/>
      <c r="FBC269" s="183"/>
      <c r="FBD269" s="183"/>
      <c r="FBE269" s="183"/>
      <c r="FBF269" s="183"/>
      <c r="FBG269" s="183"/>
      <c r="FBH269" s="183"/>
      <c r="FBI269" s="183"/>
      <c r="FBJ269" s="183"/>
      <c r="FBK269" s="183"/>
      <c r="FBL269" s="183"/>
      <c r="FBM269" s="183"/>
      <c r="FBN269" s="183"/>
      <c r="FBO269" s="183"/>
      <c r="FBP269" s="183"/>
      <c r="FBQ269" s="183"/>
      <c r="FBR269" s="183"/>
      <c r="FBS269" s="183"/>
      <c r="FBT269" s="183"/>
      <c r="FBU269" s="183"/>
      <c r="FBV269" s="183"/>
      <c r="FBW269" s="183"/>
      <c r="FBX269" s="183"/>
      <c r="FBY269" s="183"/>
      <c r="FBZ269" s="183"/>
      <c r="FCA269" s="183"/>
      <c r="FCB269" s="183"/>
      <c r="FCC269" s="183"/>
      <c r="FCD269" s="183"/>
      <c r="FCE269" s="183"/>
      <c r="FCF269" s="183"/>
      <c r="FCG269" s="183"/>
      <c r="FCH269" s="183"/>
      <c r="FCI269" s="183"/>
      <c r="FCJ269" s="183"/>
      <c r="FCK269" s="183"/>
      <c r="FCL269" s="183"/>
      <c r="FCM269" s="183"/>
      <c r="FCN269" s="183"/>
      <c r="FCO269" s="183"/>
      <c r="FCP269" s="183"/>
      <c r="FCQ269" s="183"/>
      <c r="FCR269" s="183"/>
      <c r="FCS269" s="183"/>
      <c r="FCT269" s="183"/>
      <c r="FCU269" s="183"/>
      <c r="FCV269" s="183"/>
      <c r="FCW269" s="183"/>
      <c r="FCX269" s="183"/>
      <c r="FCY269" s="183"/>
      <c r="FCZ269" s="183"/>
      <c r="FDA269" s="183"/>
      <c r="FDB269" s="183"/>
      <c r="FDC269" s="183"/>
      <c r="FDD269" s="183"/>
      <c r="FDE269" s="183"/>
      <c r="FDF269" s="183"/>
      <c r="FDG269" s="183"/>
      <c r="FDH269" s="183"/>
      <c r="FDI269" s="183"/>
      <c r="FDJ269" s="183"/>
      <c r="FDK269" s="183"/>
      <c r="FDL269" s="183"/>
      <c r="FDM269" s="183"/>
      <c r="FDN269" s="183"/>
      <c r="FDO269" s="183"/>
      <c r="FDP269" s="183"/>
      <c r="FDQ269" s="183"/>
      <c r="FDR269" s="183"/>
      <c r="FDS269" s="183"/>
      <c r="FDT269" s="183"/>
      <c r="FDU269" s="183"/>
      <c r="FDV269" s="183"/>
      <c r="FDW269" s="183"/>
      <c r="FDX269" s="183"/>
      <c r="FDY269" s="183"/>
      <c r="FDZ269" s="183"/>
      <c r="FEA269" s="183"/>
      <c r="FEB269" s="183"/>
      <c r="FEC269" s="183"/>
      <c r="FED269" s="183"/>
      <c r="FEE269" s="183"/>
      <c r="FEF269" s="183"/>
      <c r="FEG269" s="183"/>
      <c r="FEH269" s="183"/>
      <c r="FEI269" s="183"/>
      <c r="FEJ269" s="183"/>
      <c r="FEK269" s="183"/>
      <c r="FEL269" s="183"/>
      <c r="FEM269" s="183"/>
      <c r="FEN269" s="183"/>
      <c r="FEO269" s="183"/>
      <c r="FEP269" s="183"/>
      <c r="FEQ269" s="183"/>
      <c r="FER269" s="183"/>
      <c r="FES269" s="183"/>
      <c r="FET269" s="183"/>
      <c r="FEU269" s="183"/>
      <c r="FEV269" s="183"/>
      <c r="FEW269" s="183"/>
      <c r="FEX269" s="183"/>
      <c r="FEY269" s="183"/>
      <c r="FEZ269" s="183"/>
      <c r="FFA269" s="183"/>
      <c r="FFB269" s="183"/>
      <c r="FFC269" s="183"/>
      <c r="FFD269" s="183"/>
      <c r="FFE269" s="183"/>
      <c r="FFF269" s="183"/>
      <c r="FFG269" s="183"/>
      <c r="FFH269" s="183"/>
      <c r="FFI269" s="183"/>
      <c r="FFJ269" s="183"/>
      <c r="FFK269" s="183"/>
      <c r="FFL269" s="183"/>
      <c r="FFM269" s="183"/>
      <c r="FFN269" s="183"/>
      <c r="FFO269" s="183"/>
      <c r="FFP269" s="183"/>
      <c r="FFQ269" s="183"/>
      <c r="FFR269" s="183"/>
      <c r="FFS269" s="183"/>
      <c r="FFT269" s="183"/>
      <c r="FFU269" s="183"/>
      <c r="FFV269" s="183"/>
      <c r="FFW269" s="183"/>
      <c r="FFX269" s="183"/>
      <c r="FFY269" s="183"/>
      <c r="FFZ269" s="183"/>
      <c r="FGA269" s="183"/>
      <c r="FGB269" s="183"/>
      <c r="FGC269" s="183"/>
      <c r="FGD269" s="183"/>
      <c r="FGE269" s="183"/>
      <c r="FGF269" s="183"/>
      <c r="FGG269" s="183"/>
      <c r="FGH269" s="183"/>
      <c r="FGI269" s="183"/>
      <c r="FGJ269" s="183"/>
      <c r="FGK269" s="183"/>
      <c r="FGL269" s="183"/>
      <c r="FGM269" s="183"/>
      <c r="FGN269" s="183"/>
      <c r="FGO269" s="183"/>
      <c r="FGP269" s="183"/>
      <c r="FGQ269" s="183"/>
      <c r="FGR269" s="183"/>
      <c r="FGS269" s="183"/>
      <c r="FGT269" s="183"/>
      <c r="FGU269" s="183"/>
      <c r="FGV269" s="183"/>
      <c r="FGW269" s="183"/>
      <c r="FGX269" s="183"/>
      <c r="FGY269" s="183"/>
      <c r="FGZ269" s="183"/>
      <c r="FHA269" s="183"/>
      <c r="FHB269" s="183"/>
      <c r="FHC269" s="183"/>
      <c r="FHD269" s="183"/>
      <c r="FHE269" s="183"/>
      <c r="FHF269" s="183"/>
      <c r="FHG269" s="183"/>
      <c r="FHH269" s="183"/>
      <c r="FHI269" s="183"/>
      <c r="FHJ269" s="183"/>
      <c r="FHK269" s="183"/>
      <c r="FHL269" s="183"/>
      <c r="FHM269" s="183"/>
      <c r="FHN269" s="183"/>
      <c r="FHO269" s="183"/>
      <c r="FHP269" s="183"/>
      <c r="FHQ269" s="183"/>
      <c r="FHR269" s="183"/>
      <c r="FHS269" s="183"/>
      <c r="FHT269" s="183"/>
      <c r="FHU269" s="183"/>
      <c r="FHV269" s="183"/>
      <c r="FHW269" s="183"/>
      <c r="FHX269" s="183"/>
      <c r="FHY269" s="183"/>
      <c r="FHZ269" s="183"/>
      <c r="FIA269" s="183"/>
      <c r="FIB269" s="183"/>
      <c r="FIC269" s="183"/>
      <c r="FID269" s="183"/>
      <c r="FIE269" s="183"/>
      <c r="FIF269" s="183"/>
      <c r="FIG269" s="183"/>
      <c r="FIH269" s="183"/>
      <c r="FII269" s="183"/>
      <c r="FIJ269" s="183"/>
      <c r="FIK269" s="183"/>
      <c r="FIL269" s="183"/>
      <c r="FIM269" s="183"/>
      <c r="FIN269" s="183"/>
      <c r="FIO269" s="183"/>
      <c r="FIP269" s="183"/>
      <c r="FIQ269" s="183"/>
      <c r="FIR269" s="183"/>
      <c r="FIS269" s="183"/>
      <c r="FIT269" s="183"/>
      <c r="FIU269" s="183"/>
      <c r="FIV269" s="183"/>
      <c r="FIW269" s="183"/>
      <c r="FIX269" s="183"/>
      <c r="FIY269" s="183"/>
      <c r="FIZ269" s="183"/>
      <c r="FJA269" s="183"/>
      <c r="FJB269" s="183"/>
      <c r="FJC269" s="183"/>
      <c r="FJD269" s="183"/>
      <c r="FJE269" s="183"/>
      <c r="FJF269" s="183"/>
      <c r="FJG269" s="183"/>
      <c r="FJH269" s="183"/>
      <c r="FJI269" s="183"/>
      <c r="FJJ269" s="183"/>
      <c r="FJK269" s="183"/>
      <c r="FJL269" s="183"/>
      <c r="FJM269" s="183"/>
      <c r="FJN269" s="183"/>
      <c r="FJO269" s="183"/>
      <c r="FJP269" s="183"/>
      <c r="FJQ269" s="183"/>
      <c r="FJR269" s="183"/>
      <c r="FJS269" s="183"/>
      <c r="FJT269" s="183"/>
      <c r="FJU269" s="183"/>
      <c r="FJV269" s="183"/>
      <c r="FJW269" s="183"/>
      <c r="FJX269" s="183"/>
      <c r="FJY269" s="183"/>
      <c r="FJZ269" s="183"/>
      <c r="FKA269" s="183"/>
      <c r="FKB269" s="183"/>
      <c r="FKC269" s="183"/>
      <c r="FKD269" s="183"/>
      <c r="FKE269" s="183"/>
      <c r="FKF269" s="183"/>
      <c r="FKG269" s="183"/>
      <c r="FKH269" s="183"/>
      <c r="FKI269" s="183"/>
      <c r="FKJ269" s="183"/>
      <c r="FKK269" s="183"/>
      <c r="FKL269" s="183"/>
      <c r="FKM269" s="183"/>
      <c r="FKN269" s="183"/>
      <c r="FKO269" s="183"/>
      <c r="FKP269" s="183"/>
      <c r="FKQ269" s="183"/>
      <c r="FKR269" s="183"/>
      <c r="FKS269" s="183"/>
      <c r="FKT269" s="183"/>
      <c r="FKU269" s="183"/>
      <c r="FKV269" s="183"/>
      <c r="FKW269" s="183"/>
      <c r="FKX269" s="183"/>
      <c r="FKY269" s="183"/>
      <c r="FKZ269" s="183"/>
      <c r="FLA269" s="183"/>
      <c r="FLB269" s="183"/>
      <c r="FLC269" s="183"/>
      <c r="FLD269" s="183"/>
      <c r="FLE269" s="183"/>
      <c r="FLF269" s="183"/>
      <c r="FLG269" s="183"/>
      <c r="FLH269" s="183"/>
      <c r="FLI269" s="183"/>
      <c r="FLJ269" s="183"/>
      <c r="FLK269" s="183"/>
      <c r="FLL269" s="183"/>
      <c r="FLM269" s="183"/>
      <c r="FLN269" s="183"/>
      <c r="FLO269" s="183"/>
      <c r="FLP269" s="183"/>
      <c r="FLQ269" s="183"/>
      <c r="FLR269" s="183"/>
      <c r="FLS269" s="183"/>
      <c r="FLT269" s="183"/>
      <c r="FLU269" s="183"/>
      <c r="FLV269" s="183"/>
      <c r="FLW269" s="183"/>
      <c r="FLX269" s="183"/>
      <c r="FLY269" s="183"/>
      <c r="FLZ269" s="183"/>
      <c r="FMA269" s="183"/>
      <c r="FMB269" s="183"/>
      <c r="FMC269" s="183"/>
      <c r="FMD269" s="183"/>
      <c r="FME269" s="183"/>
      <c r="FMF269" s="183"/>
      <c r="FMG269" s="183"/>
      <c r="FMH269" s="183"/>
      <c r="FMI269" s="183"/>
      <c r="FMJ269" s="183"/>
      <c r="FMK269" s="183"/>
      <c r="FML269" s="183"/>
      <c r="FMM269" s="183"/>
      <c r="FMN269" s="183"/>
      <c r="FMO269" s="183"/>
      <c r="FMP269" s="183"/>
      <c r="FMQ269" s="183"/>
      <c r="FMR269" s="183"/>
      <c r="FMS269" s="183"/>
      <c r="FMT269" s="183"/>
      <c r="FMU269" s="183"/>
      <c r="FMV269" s="183"/>
      <c r="FMW269" s="183"/>
      <c r="FMX269" s="183"/>
      <c r="FMY269" s="183"/>
      <c r="FMZ269" s="183"/>
      <c r="FNA269" s="183"/>
      <c r="FNB269" s="183"/>
      <c r="FNC269" s="183"/>
      <c r="FND269" s="183"/>
      <c r="FNE269" s="183"/>
      <c r="FNF269" s="183"/>
      <c r="FNG269" s="183"/>
      <c r="FNH269" s="183"/>
      <c r="FNI269" s="183"/>
      <c r="FNJ269" s="183"/>
      <c r="FNK269" s="183"/>
      <c r="FNL269" s="183"/>
      <c r="FNM269" s="183"/>
      <c r="FNN269" s="183"/>
      <c r="FNO269" s="183"/>
      <c r="FNP269" s="183"/>
      <c r="FNQ269" s="183"/>
      <c r="FNR269" s="183"/>
      <c r="FNS269" s="183"/>
      <c r="FNT269" s="183"/>
      <c r="FNU269" s="183"/>
      <c r="FNV269" s="183"/>
      <c r="FNW269" s="183"/>
      <c r="FNX269" s="183"/>
      <c r="FNY269" s="183"/>
      <c r="FNZ269" s="183"/>
      <c r="FOA269" s="183"/>
      <c r="FOB269" s="183"/>
      <c r="FOC269" s="183"/>
      <c r="FOD269" s="183"/>
      <c r="FOE269" s="183"/>
      <c r="FOF269" s="183"/>
      <c r="FOG269" s="183"/>
      <c r="FOH269" s="183"/>
      <c r="FOI269" s="183"/>
      <c r="FOJ269" s="183"/>
      <c r="FOK269" s="183"/>
      <c r="FOL269" s="183"/>
      <c r="FOM269" s="183"/>
      <c r="FON269" s="183"/>
      <c r="FOO269" s="183"/>
      <c r="FOP269" s="183"/>
      <c r="FOQ269" s="183"/>
      <c r="FOR269" s="183"/>
      <c r="FOS269" s="183"/>
      <c r="FOT269" s="183"/>
      <c r="FOU269" s="183"/>
      <c r="FOV269" s="183"/>
      <c r="FOW269" s="183"/>
      <c r="FOX269" s="183"/>
      <c r="FOY269" s="183"/>
      <c r="FOZ269" s="183"/>
      <c r="FPA269" s="183"/>
      <c r="FPB269" s="183"/>
      <c r="FPC269" s="183"/>
      <c r="FPD269" s="183"/>
      <c r="FPE269" s="183"/>
      <c r="FPF269" s="183"/>
      <c r="FPG269" s="183"/>
      <c r="FPH269" s="183"/>
      <c r="FPI269" s="183"/>
      <c r="FPJ269" s="183"/>
      <c r="FPK269" s="183"/>
      <c r="FPL269" s="183"/>
      <c r="FPM269" s="183"/>
      <c r="FPN269" s="183"/>
      <c r="FPO269" s="183"/>
      <c r="FPP269" s="183"/>
      <c r="FPQ269" s="183"/>
      <c r="FPR269" s="183"/>
      <c r="FPS269" s="183"/>
      <c r="FPT269" s="183"/>
      <c r="FPU269" s="183"/>
      <c r="FPV269" s="183"/>
      <c r="FPW269" s="183"/>
      <c r="FPX269" s="183"/>
      <c r="FPY269" s="183"/>
      <c r="FPZ269" s="183"/>
      <c r="FQA269" s="183"/>
      <c r="FQB269" s="183"/>
      <c r="FQC269" s="183"/>
      <c r="FQD269" s="183"/>
      <c r="FQE269" s="183"/>
      <c r="FQF269" s="183"/>
      <c r="FQG269" s="183"/>
      <c r="FQH269" s="183"/>
      <c r="FQI269" s="183"/>
      <c r="FQJ269" s="183"/>
      <c r="FQK269" s="183"/>
      <c r="FQL269" s="183"/>
      <c r="FQM269" s="183"/>
      <c r="FQN269" s="183"/>
      <c r="FQO269" s="183"/>
      <c r="FQP269" s="183"/>
      <c r="FQQ269" s="183"/>
      <c r="FQR269" s="183"/>
      <c r="FQS269" s="183"/>
      <c r="FQT269" s="183"/>
      <c r="FQU269" s="183"/>
      <c r="FQV269" s="183"/>
      <c r="FQW269" s="183"/>
      <c r="FQX269" s="183"/>
      <c r="FQY269" s="183"/>
      <c r="FQZ269" s="183"/>
      <c r="FRA269" s="183"/>
      <c r="FRB269" s="183"/>
      <c r="FRC269" s="183"/>
      <c r="FRD269" s="183"/>
      <c r="FRE269" s="183"/>
      <c r="FRF269" s="183"/>
      <c r="FRG269" s="183"/>
      <c r="FRH269" s="183"/>
      <c r="FRI269" s="183"/>
      <c r="FRJ269" s="183"/>
      <c r="FRK269" s="183"/>
      <c r="FRL269" s="183"/>
      <c r="FRM269" s="183"/>
      <c r="FRN269" s="183"/>
      <c r="FRO269" s="183"/>
      <c r="FRP269" s="183"/>
      <c r="FRQ269" s="183"/>
      <c r="FRR269" s="183"/>
      <c r="FRS269" s="183"/>
      <c r="FRT269" s="183"/>
      <c r="FRU269" s="183"/>
      <c r="FRV269" s="183"/>
      <c r="FRW269" s="183"/>
      <c r="FRX269" s="183"/>
      <c r="FRY269" s="183"/>
      <c r="FRZ269" s="183"/>
      <c r="FSA269" s="183"/>
      <c r="FSB269" s="183"/>
      <c r="FSC269" s="183"/>
      <c r="FSD269" s="183"/>
      <c r="FSE269" s="183"/>
      <c r="FSF269" s="183"/>
      <c r="FSG269" s="183"/>
      <c r="FSH269" s="183"/>
      <c r="FSI269" s="183"/>
      <c r="FSJ269" s="183"/>
      <c r="FSK269" s="183"/>
      <c r="FSL269" s="183"/>
      <c r="FSM269" s="183"/>
      <c r="FSN269" s="183"/>
      <c r="FSO269" s="183"/>
      <c r="FSP269" s="183"/>
      <c r="FSQ269" s="183"/>
      <c r="FSR269" s="183"/>
      <c r="FSS269" s="183"/>
      <c r="FST269" s="183"/>
      <c r="FSU269" s="183"/>
      <c r="FSV269" s="183"/>
      <c r="FSW269" s="183"/>
      <c r="FSX269" s="183"/>
      <c r="FSY269" s="183"/>
      <c r="FSZ269" s="183"/>
      <c r="FTA269" s="183"/>
      <c r="FTB269" s="183"/>
      <c r="FTC269" s="183"/>
      <c r="FTD269" s="183"/>
      <c r="FTE269" s="183"/>
      <c r="FTF269" s="183"/>
      <c r="FTG269" s="183"/>
      <c r="FTH269" s="183"/>
      <c r="FTI269" s="183"/>
      <c r="FTJ269" s="183"/>
      <c r="FTK269" s="183"/>
      <c r="FTL269" s="183"/>
      <c r="FTM269" s="183"/>
      <c r="FTN269" s="183"/>
      <c r="FTO269" s="183"/>
      <c r="FTP269" s="183"/>
      <c r="FTQ269" s="183"/>
      <c r="FTR269" s="183"/>
      <c r="FTS269" s="183"/>
      <c r="FTT269" s="183"/>
      <c r="FTU269" s="183"/>
      <c r="FTV269" s="183"/>
      <c r="FTW269" s="183"/>
      <c r="FTX269" s="183"/>
      <c r="FTY269" s="183"/>
      <c r="FTZ269" s="183"/>
      <c r="FUA269" s="183"/>
      <c r="FUB269" s="183"/>
      <c r="FUC269" s="183"/>
      <c r="FUD269" s="183"/>
      <c r="FUE269" s="183"/>
      <c r="FUF269" s="183"/>
      <c r="FUG269" s="183"/>
      <c r="FUH269" s="183"/>
      <c r="FUI269" s="183"/>
      <c r="FUJ269" s="183"/>
      <c r="FUK269" s="183"/>
      <c r="FUL269" s="183"/>
      <c r="FUM269" s="183"/>
      <c r="FUN269" s="183"/>
      <c r="FUO269" s="183"/>
      <c r="FUP269" s="183"/>
      <c r="FUQ269" s="183"/>
      <c r="FUR269" s="183"/>
      <c r="FUS269" s="183"/>
      <c r="FUT269" s="183"/>
      <c r="FUU269" s="183"/>
      <c r="FUV269" s="183"/>
      <c r="FUW269" s="183"/>
      <c r="FUX269" s="183"/>
      <c r="FUY269" s="183"/>
      <c r="FUZ269" s="183"/>
      <c r="FVA269" s="183"/>
      <c r="FVB269" s="183"/>
      <c r="FVC269" s="183"/>
      <c r="FVD269" s="183"/>
      <c r="FVE269" s="183"/>
      <c r="FVF269" s="183"/>
      <c r="FVG269" s="183"/>
      <c r="FVH269" s="183"/>
      <c r="FVI269" s="183"/>
      <c r="FVJ269" s="183"/>
      <c r="FVK269" s="183"/>
      <c r="FVL269" s="183"/>
      <c r="FVM269" s="183"/>
      <c r="FVN269" s="183"/>
      <c r="FVO269" s="183"/>
      <c r="FVP269" s="183"/>
      <c r="FVQ269" s="183"/>
      <c r="FVR269" s="183"/>
      <c r="FVS269" s="183"/>
      <c r="FVT269" s="183"/>
      <c r="FVU269" s="183"/>
      <c r="FVV269" s="183"/>
      <c r="FVW269" s="183"/>
      <c r="FVX269" s="183"/>
      <c r="FVY269" s="183"/>
      <c r="FVZ269" s="183"/>
      <c r="FWA269" s="183"/>
      <c r="FWB269" s="183"/>
      <c r="FWC269" s="183"/>
      <c r="FWD269" s="183"/>
      <c r="FWE269" s="183"/>
      <c r="FWF269" s="183"/>
      <c r="FWG269" s="183"/>
      <c r="FWH269" s="183"/>
      <c r="FWI269" s="183"/>
      <c r="FWJ269" s="183"/>
      <c r="FWK269" s="183"/>
      <c r="FWL269" s="183"/>
      <c r="FWM269" s="183"/>
      <c r="FWN269" s="183"/>
      <c r="FWO269" s="183"/>
      <c r="FWP269" s="183"/>
      <c r="FWQ269" s="183"/>
      <c r="FWR269" s="183"/>
      <c r="FWS269" s="183"/>
      <c r="FWT269" s="183"/>
      <c r="FWU269" s="183"/>
      <c r="FWV269" s="183"/>
      <c r="FWW269" s="183"/>
      <c r="FWX269" s="183"/>
      <c r="FWY269" s="183"/>
      <c r="FWZ269" s="183"/>
      <c r="FXA269" s="183"/>
      <c r="FXB269" s="183"/>
      <c r="FXC269" s="183"/>
      <c r="FXD269" s="183"/>
      <c r="FXE269" s="183"/>
      <c r="FXF269" s="183"/>
      <c r="FXG269" s="183"/>
      <c r="FXH269" s="183"/>
      <c r="FXI269" s="183"/>
      <c r="FXJ269" s="183"/>
      <c r="FXK269" s="183"/>
      <c r="FXL269" s="183"/>
      <c r="FXM269" s="183"/>
      <c r="FXN269" s="183"/>
      <c r="FXO269" s="183"/>
      <c r="FXP269" s="183"/>
      <c r="FXQ269" s="183"/>
      <c r="FXR269" s="183"/>
      <c r="FXS269" s="183"/>
      <c r="FXT269" s="183"/>
      <c r="FXU269" s="183"/>
      <c r="FXV269" s="183"/>
      <c r="FXW269" s="183"/>
      <c r="FXX269" s="183"/>
      <c r="FXY269" s="183"/>
      <c r="FXZ269" s="183"/>
      <c r="FYA269" s="183"/>
      <c r="FYB269" s="183"/>
      <c r="FYC269" s="183"/>
      <c r="FYD269" s="183"/>
      <c r="FYE269" s="183"/>
      <c r="FYF269" s="183"/>
      <c r="FYG269" s="183"/>
      <c r="FYH269" s="183"/>
      <c r="FYI269" s="183"/>
      <c r="FYJ269" s="183"/>
      <c r="FYK269" s="183"/>
      <c r="FYL269" s="183"/>
      <c r="FYM269" s="183"/>
      <c r="FYN269" s="183"/>
      <c r="FYO269" s="183"/>
      <c r="FYP269" s="183"/>
      <c r="FYQ269" s="183"/>
      <c r="FYR269" s="183"/>
      <c r="FYS269" s="183"/>
      <c r="FYT269" s="183"/>
      <c r="FYU269" s="183"/>
      <c r="FYV269" s="183"/>
      <c r="FYW269" s="183"/>
      <c r="FYX269" s="183"/>
      <c r="FYY269" s="183"/>
      <c r="FYZ269" s="183"/>
      <c r="FZA269" s="183"/>
      <c r="FZB269" s="183"/>
      <c r="FZC269" s="183"/>
      <c r="FZD269" s="183"/>
      <c r="FZE269" s="183"/>
      <c r="FZF269" s="183"/>
      <c r="FZG269" s="183"/>
      <c r="FZH269" s="183"/>
      <c r="FZI269" s="183"/>
      <c r="FZJ269" s="183"/>
      <c r="FZK269" s="183"/>
      <c r="FZL269" s="183"/>
      <c r="FZM269" s="183"/>
      <c r="FZN269" s="183"/>
      <c r="FZO269" s="183"/>
      <c r="FZP269" s="183"/>
      <c r="FZQ269" s="183"/>
      <c r="FZR269" s="183"/>
      <c r="FZS269" s="183"/>
      <c r="FZT269" s="183"/>
      <c r="FZU269" s="183"/>
      <c r="FZV269" s="183"/>
      <c r="FZW269" s="183"/>
      <c r="FZX269" s="183"/>
      <c r="FZY269" s="183"/>
      <c r="FZZ269" s="183"/>
      <c r="GAA269" s="183"/>
      <c r="GAB269" s="183"/>
      <c r="GAC269" s="183"/>
      <c r="GAD269" s="183"/>
      <c r="GAE269" s="183"/>
      <c r="GAF269" s="183"/>
      <c r="GAG269" s="183"/>
      <c r="GAH269" s="183"/>
      <c r="GAI269" s="183"/>
      <c r="GAJ269" s="183"/>
      <c r="GAK269" s="183"/>
      <c r="GAL269" s="183"/>
      <c r="GAM269" s="183"/>
      <c r="GAN269" s="183"/>
      <c r="GAO269" s="183"/>
      <c r="GAP269" s="183"/>
      <c r="GAQ269" s="183"/>
      <c r="GAR269" s="183"/>
      <c r="GAS269" s="183"/>
      <c r="GAT269" s="183"/>
      <c r="GAU269" s="183"/>
      <c r="GAV269" s="183"/>
      <c r="GAW269" s="183"/>
      <c r="GAX269" s="183"/>
      <c r="GAY269" s="183"/>
      <c r="GAZ269" s="183"/>
      <c r="GBA269" s="183"/>
      <c r="GBB269" s="183"/>
      <c r="GBC269" s="183"/>
      <c r="GBD269" s="183"/>
      <c r="GBE269" s="183"/>
      <c r="GBF269" s="183"/>
      <c r="GBG269" s="183"/>
      <c r="GBH269" s="183"/>
      <c r="GBI269" s="183"/>
      <c r="GBJ269" s="183"/>
      <c r="GBK269" s="183"/>
      <c r="GBL269" s="183"/>
      <c r="GBM269" s="183"/>
      <c r="GBN269" s="183"/>
      <c r="GBO269" s="183"/>
      <c r="GBP269" s="183"/>
      <c r="GBQ269" s="183"/>
      <c r="GBR269" s="183"/>
      <c r="GBS269" s="183"/>
      <c r="GBT269" s="183"/>
      <c r="GBU269" s="183"/>
      <c r="GBV269" s="183"/>
      <c r="GBW269" s="183"/>
      <c r="GBX269" s="183"/>
      <c r="GBY269" s="183"/>
      <c r="GBZ269" s="183"/>
      <c r="GCA269" s="183"/>
      <c r="GCB269" s="183"/>
      <c r="GCC269" s="183"/>
      <c r="GCD269" s="183"/>
      <c r="GCE269" s="183"/>
      <c r="GCF269" s="183"/>
      <c r="GCG269" s="183"/>
      <c r="GCH269" s="183"/>
      <c r="GCI269" s="183"/>
      <c r="GCJ269" s="183"/>
      <c r="GCK269" s="183"/>
      <c r="GCL269" s="183"/>
      <c r="GCM269" s="183"/>
      <c r="GCN269" s="183"/>
      <c r="GCO269" s="183"/>
      <c r="GCP269" s="183"/>
      <c r="GCQ269" s="183"/>
      <c r="GCR269" s="183"/>
      <c r="GCS269" s="183"/>
      <c r="GCT269" s="183"/>
      <c r="GCU269" s="183"/>
      <c r="GCV269" s="183"/>
      <c r="GCW269" s="183"/>
      <c r="GCX269" s="183"/>
      <c r="GCY269" s="183"/>
      <c r="GCZ269" s="183"/>
      <c r="GDA269" s="183"/>
      <c r="GDB269" s="183"/>
      <c r="GDC269" s="183"/>
      <c r="GDD269" s="183"/>
      <c r="GDE269" s="183"/>
      <c r="GDF269" s="183"/>
      <c r="GDG269" s="183"/>
      <c r="GDH269" s="183"/>
      <c r="GDI269" s="183"/>
      <c r="GDJ269" s="183"/>
      <c r="GDK269" s="183"/>
      <c r="GDL269" s="183"/>
      <c r="GDM269" s="183"/>
      <c r="GDN269" s="183"/>
      <c r="GDO269" s="183"/>
      <c r="GDP269" s="183"/>
      <c r="GDQ269" s="183"/>
      <c r="GDR269" s="183"/>
      <c r="GDS269" s="183"/>
      <c r="GDT269" s="183"/>
      <c r="GDU269" s="183"/>
      <c r="GDV269" s="183"/>
      <c r="GDW269" s="183"/>
      <c r="GDX269" s="183"/>
      <c r="GDY269" s="183"/>
      <c r="GDZ269" s="183"/>
      <c r="GEA269" s="183"/>
      <c r="GEB269" s="183"/>
      <c r="GEC269" s="183"/>
      <c r="GED269" s="183"/>
      <c r="GEE269" s="183"/>
      <c r="GEF269" s="183"/>
      <c r="GEG269" s="183"/>
      <c r="GEH269" s="183"/>
      <c r="GEI269" s="183"/>
      <c r="GEJ269" s="183"/>
      <c r="GEK269" s="183"/>
      <c r="GEL269" s="183"/>
      <c r="GEM269" s="183"/>
      <c r="GEN269" s="183"/>
      <c r="GEO269" s="183"/>
      <c r="GEP269" s="183"/>
      <c r="GEQ269" s="183"/>
      <c r="GER269" s="183"/>
      <c r="GES269" s="183"/>
      <c r="GET269" s="183"/>
      <c r="GEU269" s="183"/>
      <c r="GEV269" s="183"/>
      <c r="GEW269" s="183"/>
      <c r="GEX269" s="183"/>
      <c r="GEY269" s="183"/>
      <c r="GEZ269" s="183"/>
      <c r="GFA269" s="183"/>
      <c r="GFB269" s="183"/>
      <c r="GFC269" s="183"/>
      <c r="GFD269" s="183"/>
      <c r="GFE269" s="183"/>
      <c r="GFF269" s="183"/>
      <c r="GFG269" s="183"/>
      <c r="GFH269" s="183"/>
      <c r="GFI269" s="183"/>
      <c r="GFJ269" s="183"/>
      <c r="GFK269" s="183"/>
      <c r="GFL269" s="183"/>
      <c r="GFM269" s="183"/>
      <c r="GFN269" s="183"/>
      <c r="GFO269" s="183"/>
      <c r="GFP269" s="183"/>
      <c r="GFQ269" s="183"/>
      <c r="GFR269" s="183"/>
      <c r="GFS269" s="183"/>
      <c r="GFT269" s="183"/>
      <c r="GFU269" s="183"/>
      <c r="GFV269" s="183"/>
      <c r="GFW269" s="183"/>
      <c r="GFX269" s="183"/>
      <c r="GFY269" s="183"/>
      <c r="GFZ269" s="183"/>
      <c r="GGA269" s="183"/>
      <c r="GGB269" s="183"/>
      <c r="GGC269" s="183"/>
      <c r="GGD269" s="183"/>
      <c r="GGE269" s="183"/>
      <c r="GGF269" s="183"/>
      <c r="GGG269" s="183"/>
      <c r="GGH269" s="183"/>
      <c r="GGI269" s="183"/>
      <c r="GGJ269" s="183"/>
      <c r="GGK269" s="183"/>
      <c r="GGL269" s="183"/>
      <c r="GGM269" s="183"/>
      <c r="GGN269" s="183"/>
      <c r="GGO269" s="183"/>
      <c r="GGP269" s="183"/>
      <c r="GGQ269" s="183"/>
      <c r="GGR269" s="183"/>
      <c r="GGS269" s="183"/>
      <c r="GGT269" s="183"/>
      <c r="GGU269" s="183"/>
      <c r="GGV269" s="183"/>
      <c r="GGW269" s="183"/>
      <c r="GGX269" s="183"/>
      <c r="GGY269" s="183"/>
      <c r="GGZ269" s="183"/>
      <c r="GHA269" s="183"/>
      <c r="GHB269" s="183"/>
      <c r="GHC269" s="183"/>
      <c r="GHD269" s="183"/>
      <c r="GHE269" s="183"/>
      <c r="GHF269" s="183"/>
      <c r="GHG269" s="183"/>
      <c r="GHH269" s="183"/>
      <c r="GHI269" s="183"/>
      <c r="GHJ269" s="183"/>
      <c r="GHK269" s="183"/>
      <c r="GHL269" s="183"/>
      <c r="GHM269" s="183"/>
      <c r="GHN269" s="183"/>
      <c r="GHO269" s="183"/>
      <c r="GHP269" s="183"/>
      <c r="GHQ269" s="183"/>
      <c r="GHR269" s="183"/>
      <c r="GHS269" s="183"/>
      <c r="GHT269" s="183"/>
      <c r="GHU269" s="183"/>
      <c r="GHV269" s="183"/>
      <c r="GHW269" s="183"/>
      <c r="GHX269" s="183"/>
      <c r="GHY269" s="183"/>
      <c r="GHZ269" s="183"/>
      <c r="GIA269" s="183"/>
      <c r="GIB269" s="183"/>
      <c r="GIC269" s="183"/>
      <c r="GID269" s="183"/>
      <c r="GIE269" s="183"/>
      <c r="GIF269" s="183"/>
      <c r="GIG269" s="183"/>
      <c r="GIH269" s="183"/>
      <c r="GII269" s="183"/>
      <c r="GIJ269" s="183"/>
      <c r="GIK269" s="183"/>
      <c r="GIL269" s="183"/>
      <c r="GIM269" s="183"/>
      <c r="GIN269" s="183"/>
      <c r="GIO269" s="183"/>
      <c r="GIP269" s="183"/>
      <c r="GIQ269" s="183"/>
      <c r="GIR269" s="183"/>
      <c r="GIS269" s="183"/>
      <c r="GIT269" s="183"/>
      <c r="GIU269" s="183"/>
      <c r="GIV269" s="183"/>
      <c r="GIW269" s="183"/>
      <c r="GIX269" s="183"/>
      <c r="GIY269" s="183"/>
      <c r="GIZ269" s="183"/>
      <c r="GJA269" s="183"/>
      <c r="GJB269" s="183"/>
      <c r="GJC269" s="183"/>
      <c r="GJD269" s="183"/>
      <c r="GJE269" s="183"/>
      <c r="GJF269" s="183"/>
      <c r="GJG269" s="183"/>
      <c r="GJH269" s="183"/>
      <c r="GJI269" s="183"/>
      <c r="GJJ269" s="183"/>
      <c r="GJK269" s="183"/>
      <c r="GJL269" s="183"/>
      <c r="GJM269" s="183"/>
      <c r="GJN269" s="183"/>
      <c r="GJO269" s="183"/>
      <c r="GJP269" s="183"/>
      <c r="GJQ269" s="183"/>
      <c r="GJR269" s="183"/>
      <c r="GJS269" s="183"/>
      <c r="GJT269" s="183"/>
      <c r="GJU269" s="183"/>
      <c r="GJV269" s="183"/>
      <c r="GJW269" s="183"/>
      <c r="GJX269" s="183"/>
      <c r="GJY269" s="183"/>
      <c r="GJZ269" s="183"/>
      <c r="GKA269" s="183"/>
      <c r="GKB269" s="183"/>
      <c r="GKC269" s="183"/>
      <c r="GKD269" s="183"/>
      <c r="GKE269" s="183"/>
      <c r="GKF269" s="183"/>
      <c r="GKG269" s="183"/>
      <c r="GKH269" s="183"/>
      <c r="GKI269" s="183"/>
      <c r="GKJ269" s="183"/>
      <c r="GKK269" s="183"/>
      <c r="GKL269" s="183"/>
      <c r="GKM269" s="183"/>
      <c r="GKN269" s="183"/>
      <c r="GKO269" s="183"/>
      <c r="GKP269" s="183"/>
      <c r="GKQ269" s="183"/>
      <c r="GKR269" s="183"/>
      <c r="GKS269" s="183"/>
      <c r="GKT269" s="183"/>
      <c r="GKU269" s="183"/>
      <c r="GKV269" s="183"/>
      <c r="GKW269" s="183"/>
      <c r="GKX269" s="183"/>
      <c r="GKY269" s="183"/>
      <c r="GKZ269" s="183"/>
      <c r="GLA269" s="183"/>
      <c r="GLB269" s="183"/>
      <c r="GLC269" s="183"/>
      <c r="GLD269" s="183"/>
      <c r="GLE269" s="183"/>
      <c r="GLF269" s="183"/>
      <c r="GLG269" s="183"/>
      <c r="GLH269" s="183"/>
      <c r="GLI269" s="183"/>
      <c r="GLJ269" s="183"/>
      <c r="GLK269" s="183"/>
      <c r="GLL269" s="183"/>
      <c r="GLM269" s="183"/>
      <c r="GLN269" s="183"/>
      <c r="GLO269" s="183"/>
      <c r="GLP269" s="183"/>
      <c r="GLQ269" s="183"/>
      <c r="GLR269" s="183"/>
      <c r="GLS269" s="183"/>
      <c r="GLT269" s="183"/>
      <c r="GLU269" s="183"/>
      <c r="GLV269" s="183"/>
      <c r="GLW269" s="183"/>
      <c r="GLX269" s="183"/>
      <c r="GLY269" s="183"/>
      <c r="GLZ269" s="183"/>
      <c r="GMA269" s="183"/>
      <c r="GMB269" s="183"/>
      <c r="GMC269" s="183"/>
      <c r="GMD269" s="183"/>
      <c r="GME269" s="183"/>
      <c r="GMF269" s="183"/>
      <c r="GMG269" s="183"/>
      <c r="GMH269" s="183"/>
      <c r="GMI269" s="183"/>
      <c r="GMJ269" s="183"/>
      <c r="GMK269" s="183"/>
      <c r="GML269" s="183"/>
      <c r="GMM269" s="183"/>
      <c r="GMN269" s="183"/>
      <c r="GMO269" s="183"/>
      <c r="GMP269" s="183"/>
      <c r="GMQ269" s="183"/>
      <c r="GMR269" s="183"/>
      <c r="GMS269" s="183"/>
      <c r="GMT269" s="183"/>
      <c r="GMU269" s="183"/>
      <c r="GMV269" s="183"/>
      <c r="GMW269" s="183"/>
      <c r="GMX269" s="183"/>
      <c r="GMY269" s="183"/>
      <c r="GMZ269" s="183"/>
      <c r="GNA269" s="183"/>
      <c r="GNB269" s="183"/>
      <c r="GNC269" s="183"/>
      <c r="GND269" s="183"/>
      <c r="GNE269" s="183"/>
      <c r="GNF269" s="183"/>
      <c r="GNG269" s="183"/>
      <c r="GNH269" s="183"/>
      <c r="GNI269" s="183"/>
      <c r="GNJ269" s="183"/>
      <c r="GNK269" s="183"/>
      <c r="GNL269" s="183"/>
      <c r="GNM269" s="183"/>
      <c r="GNN269" s="183"/>
      <c r="GNO269" s="183"/>
      <c r="GNP269" s="183"/>
      <c r="GNQ269" s="183"/>
      <c r="GNR269" s="183"/>
      <c r="GNS269" s="183"/>
      <c r="GNT269" s="183"/>
      <c r="GNU269" s="183"/>
      <c r="GNV269" s="183"/>
      <c r="GNW269" s="183"/>
      <c r="GNX269" s="183"/>
      <c r="GNY269" s="183"/>
      <c r="GNZ269" s="183"/>
      <c r="GOA269" s="183"/>
      <c r="GOB269" s="183"/>
      <c r="GOC269" s="183"/>
      <c r="GOD269" s="183"/>
      <c r="GOE269" s="183"/>
      <c r="GOF269" s="183"/>
      <c r="GOG269" s="183"/>
      <c r="GOH269" s="183"/>
      <c r="GOI269" s="183"/>
      <c r="GOJ269" s="183"/>
      <c r="GOK269" s="183"/>
      <c r="GOL269" s="183"/>
      <c r="GOM269" s="183"/>
      <c r="GON269" s="183"/>
      <c r="GOO269" s="183"/>
      <c r="GOP269" s="183"/>
      <c r="GOQ269" s="183"/>
      <c r="GOR269" s="183"/>
      <c r="GOS269" s="183"/>
      <c r="GOT269" s="183"/>
      <c r="GOU269" s="183"/>
      <c r="GOV269" s="183"/>
      <c r="GOW269" s="183"/>
      <c r="GOX269" s="183"/>
      <c r="GOY269" s="183"/>
      <c r="GOZ269" s="183"/>
      <c r="GPA269" s="183"/>
      <c r="GPB269" s="183"/>
      <c r="GPC269" s="183"/>
      <c r="GPD269" s="183"/>
      <c r="GPE269" s="183"/>
      <c r="GPF269" s="183"/>
      <c r="GPG269" s="183"/>
      <c r="GPH269" s="183"/>
      <c r="GPI269" s="183"/>
      <c r="GPJ269" s="183"/>
      <c r="GPK269" s="183"/>
      <c r="GPL269" s="183"/>
      <c r="GPM269" s="183"/>
      <c r="GPN269" s="183"/>
      <c r="GPO269" s="183"/>
      <c r="GPP269" s="183"/>
      <c r="GPQ269" s="183"/>
      <c r="GPR269" s="183"/>
      <c r="GPS269" s="183"/>
      <c r="GPT269" s="183"/>
      <c r="GPU269" s="183"/>
      <c r="GPV269" s="183"/>
      <c r="GPW269" s="183"/>
      <c r="GPX269" s="183"/>
      <c r="GPY269" s="183"/>
      <c r="GPZ269" s="183"/>
      <c r="GQA269" s="183"/>
      <c r="GQB269" s="183"/>
      <c r="GQC269" s="183"/>
      <c r="GQD269" s="183"/>
      <c r="GQE269" s="183"/>
      <c r="GQF269" s="183"/>
      <c r="GQG269" s="183"/>
      <c r="GQH269" s="183"/>
      <c r="GQI269" s="183"/>
      <c r="GQJ269" s="183"/>
      <c r="GQK269" s="183"/>
      <c r="GQL269" s="183"/>
      <c r="GQM269" s="183"/>
      <c r="GQN269" s="183"/>
      <c r="GQO269" s="183"/>
      <c r="GQP269" s="183"/>
      <c r="GQQ269" s="183"/>
      <c r="GQR269" s="183"/>
      <c r="GQS269" s="183"/>
      <c r="GQT269" s="183"/>
      <c r="GQU269" s="183"/>
      <c r="GQV269" s="183"/>
      <c r="GQW269" s="183"/>
      <c r="GQX269" s="183"/>
      <c r="GQY269" s="183"/>
      <c r="GQZ269" s="183"/>
      <c r="GRA269" s="183"/>
      <c r="GRB269" s="183"/>
      <c r="GRC269" s="183"/>
      <c r="GRD269" s="183"/>
      <c r="GRE269" s="183"/>
      <c r="GRF269" s="183"/>
      <c r="GRG269" s="183"/>
      <c r="GRH269" s="183"/>
      <c r="GRI269" s="183"/>
      <c r="GRJ269" s="183"/>
      <c r="GRK269" s="183"/>
      <c r="GRL269" s="183"/>
      <c r="GRM269" s="183"/>
      <c r="GRN269" s="183"/>
      <c r="GRO269" s="183"/>
      <c r="GRP269" s="183"/>
      <c r="GRQ269" s="183"/>
      <c r="GRR269" s="183"/>
      <c r="GRS269" s="183"/>
      <c r="GRT269" s="183"/>
      <c r="GRU269" s="183"/>
      <c r="GRV269" s="183"/>
      <c r="GRW269" s="183"/>
      <c r="GRX269" s="183"/>
      <c r="GRY269" s="183"/>
      <c r="GRZ269" s="183"/>
      <c r="GSA269" s="183"/>
      <c r="GSB269" s="183"/>
      <c r="GSC269" s="183"/>
      <c r="GSD269" s="183"/>
      <c r="GSE269" s="183"/>
      <c r="GSF269" s="183"/>
      <c r="GSG269" s="183"/>
      <c r="GSH269" s="183"/>
      <c r="GSI269" s="183"/>
      <c r="GSJ269" s="183"/>
      <c r="GSK269" s="183"/>
      <c r="GSL269" s="183"/>
      <c r="GSM269" s="183"/>
      <c r="GSN269" s="183"/>
      <c r="GSO269" s="183"/>
      <c r="GSP269" s="183"/>
      <c r="GSQ269" s="183"/>
      <c r="GSR269" s="183"/>
      <c r="GSS269" s="183"/>
      <c r="GST269" s="183"/>
      <c r="GSU269" s="183"/>
      <c r="GSV269" s="183"/>
      <c r="GSW269" s="183"/>
      <c r="GSX269" s="183"/>
      <c r="GSY269" s="183"/>
      <c r="GSZ269" s="183"/>
      <c r="GTA269" s="183"/>
      <c r="GTB269" s="183"/>
      <c r="GTC269" s="183"/>
      <c r="GTD269" s="183"/>
      <c r="GTE269" s="183"/>
      <c r="GTF269" s="183"/>
      <c r="GTG269" s="183"/>
      <c r="GTH269" s="183"/>
      <c r="GTI269" s="183"/>
      <c r="GTJ269" s="183"/>
      <c r="GTK269" s="183"/>
      <c r="GTL269" s="183"/>
      <c r="GTM269" s="183"/>
      <c r="GTN269" s="183"/>
      <c r="GTO269" s="183"/>
      <c r="GTP269" s="183"/>
      <c r="GTQ269" s="183"/>
      <c r="GTR269" s="183"/>
      <c r="GTS269" s="183"/>
      <c r="GTT269" s="183"/>
      <c r="GTU269" s="183"/>
      <c r="GTV269" s="183"/>
      <c r="GTW269" s="183"/>
      <c r="GTX269" s="183"/>
      <c r="GTY269" s="183"/>
      <c r="GTZ269" s="183"/>
      <c r="GUA269" s="183"/>
      <c r="GUB269" s="183"/>
      <c r="GUC269" s="183"/>
      <c r="GUD269" s="183"/>
      <c r="GUE269" s="183"/>
      <c r="GUF269" s="183"/>
      <c r="GUG269" s="183"/>
      <c r="GUH269" s="183"/>
      <c r="GUI269" s="183"/>
      <c r="GUJ269" s="183"/>
      <c r="GUK269" s="183"/>
      <c r="GUL269" s="183"/>
      <c r="GUM269" s="183"/>
      <c r="GUN269" s="183"/>
      <c r="GUO269" s="183"/>
      <c r="GUP269" s="183"/>
      <c r="GUQ269" s="183"/>
      <c r="GUR269" s="183"/>
      <c r="GUS269" s="183"/>
      <c r="GUT269" s="183"/>
      <c r="GUU269" s="183"/>
      <c r="GUV269" s="183"/>
      <c r="GUW269" s="183"/>
      <c r="GUX269" s="183"/>
      <c r="GUY269" s="183"/>
      <c r="GUZ269" s="183"/>
      <c r="GVA269" s="183"/>
      <c r="GVB269" s="183"/>
      <c r="GVC269" s="183"/>
      <c r="GVD269" s="183"/>
      <c r="GVE269" s="183"/>
      <c r="GVF269" s="183"/>
      <c r="GVG269" s="183"/>
      <c r="GVH269" s="183"/>
      <c r="GVI269" s="183"/>
      <c r="GVJ269" s="183"/>
      <c r="GVK269" s="183"/>
      <c r="GVL269" s="183"/>
      <c r="GVM269" s="183"/>
      <c r="GVN269" s="183"/>
      <c r="GVO269" s="183"/>
      <c r="GVP269" s="183"/>
      <c r="GVQ269" s="183"/>
      <c r="GVR269" s="183"/>
      <c r="GVS269" s="183"/>
      <c r="GVT269" s="183"/>
      <c r="GVU269" s="183"/>
      <c r="GVV269" s="183"/>
      <c r="GVW269" s="183"/>
      <c r="GVX269" s="183"/>
      <c r="GVY269" s="183"/>
      <c r="GVZ269" s="183"/>
      <c r="GWA269" s="183"/>
      <c r="GWB269" s="183"/>
      <c r="GWC269" s="183"/>
      <c r="GWD269" s="183"/>
      <c r="GWE269" s="183"/>
      <c r="GWF269" s="183"/>
      <c r="GWG269" s="183"/>
      <c r="GWH269" s="183"/>
      <c r="GWI269" s="183"/>
      <c r="GWJ269" s="183"/>
      <c r="GWK269" s="183"/>
      <c r="GWL269" s="183"/>
      <c r="GWM269" s="183"/>
      <c r="GWN269" s="183"/>
      <c r="GWO269" s="183"/>
      <c r="GWP269" s="183"/>
      <c r="GWQ269" s="183"/>
      <c r="GWR269" s="183"/>
      <c r="GWS269" s="183"/>
      <c r="GWT269" s="183"/>
      <c r="GWU269" s="183"/>
      <c r="GWV269" s="183"/>
      <c r="GWW269" s="183"/>
      <c r="GWX269" s="183"/>
      <c r="GWY269" s="183"/>
      <c r="GWZ269" s="183"/>
      <c r="GXA269" s="183"/>
      <c r="GXB269" s="183"/>
      <c r="GXC269" s="183"/>
      <c r="GXD269" s="183"/>
      <c r="GXE269" s="183"/>
      <c r="GXF269" s="183"/>
      <c r="GXG269" s="183"/>
      <c r="GXH269" s="183"/>
      <c r="GXI269" s="183"/>
      <c r="GXJ269" s="183"/>
      <c r="GXK269" s="183"/>
      <c r="GXL269" s="183"/>
      <c r="GXM269" s="183"/>
      <c r="GXN269" s="183"/>
      <c r="GXO269" s="183"/>
      <c r="GXP269" s="183"/>
      <c r="GXQ269" s="183"/>
      <c r="GXR269" s="183"/>
      <c r="GXS269" s="183"/>
      <c r="GXT269" s="183"/>
      <c r="GXU269" s="183"/>
      <c r="GXV269" s="183"/>
      <c r="GXW269" s="183"/>
      <c r="GXX269" s="183"/>
      <c r="GXY269" s="183"/>
      <c r="GXZ269" s="183"/>
      <c r="GYA269" s="183"/>
      <c r="GYB269" s="183"/>
      <c r="GYC269" s="183"/>
      <c r="GYD269" s="183"/>
      <c r="GYE269" s="183"/>
      <c r="GYF269" s="183"/>
      <c r="GYG269" s="183"/>
      <c r="GYH269" s="183"/>
      <c r="GYI269" s="183"/>
      <c r="GYJ269" s="183"/>
      <c r="GYK269" s="183"/>
      <c r="GYL269" s="183"/>
      <c r="GYM269" s="183"/>
      <c r="GYN269" s="183"/>
      <c r="GYO269" s="183"/>
      <c r="GYP269" s="183"/>
      <c r="GYQ269" s="183"/>
      <c r="GYR269" s="183"/>
      <c r="GYS269" s="183"/>
      <c r="GYT269" s="183"/>
      <c r="GYU269" s="183"/>
      <c r="GYV269" s="183"/>
      <c r="GYW269" s="183"/>
      <c r="GYX269" s="183"/>
      <c r="GYY269" s="183"/>
      <c r="GYZ269" s="183"/>
      <c r="GZA269" s="183"/>
      <c r="GZB269" s="183"/>
      <c r="GZC269" s="183"/>
      <c r="GZD269" s="183"/>
      <c r="GZE269" s="183"/>
      <c r="GZF269" s="183"/>
      <c r="GZG269" s="183"/>
      <c r="GZH269" s="183"/>
      <c r="GZI269" s="183"/>
      <c r="GZJ269" s="183"/>
      <c r="GZK269" s="183"/>
      <c r="GZL269" s="183"/>
      <c r="GZM269" s="183"/>
      <c r="GZN269" s="183"/>
      <c r="GZO269" s="183"/>
      <c r="GZP269" s="183"/>
      <c r="GZQ269" s="183"/>
      <c r="GZR269" s="183"/>
      <c r="GZS269" s="183"/>
      <c r="GZT269" s="183"/>
      <c r="GZU269" s="183"/>
      <c r="GZV269" s="183"/>
      <c r="GZW269" s="183"/>
      <c r="GZX269" s="183"/>
      <c r="GZY269" s="183"/>
      <c r="GZZ269" s="183"/>
      <c r="HAA269" s="183"/>
      <c r="HAB269" s="183"/>
      <c r="HAC269" s="183"/>
      <c r="HAD269" s="183"/>
      <c r="HAE269" s="183"/>
      <c r="HAF269" s="183"/>
      <c r="HAG269" s="183"/>
      <c r="HAH269" s="183"/>
      <c r="HAI269" s="183"/>
      <c r="HAJ269" s="183"/>
      <c r="HAK269" s="183"/>
      <c r="HAL269" s="183"/>
      <c r="HAM269" s="183"/>
      <c r="HAN269" s="183"/>
      <c r="HAO269" s="183"/>
      <c r="HAP269" s="183"/>
      <c r="HAQ269" s="183"/>
      <c r="HAR269" s="183"/>
      <c r="HAS269" s="183"/>
      <c r="HAT269" s="183"/>
      <c r="HAU269" s="183"/>
      <c r="HAV269" s="183"/>
      <c r="HAW269" s="183"/>
      <c r="HAX269" s="183"/>
      <c r="HAY269" s="183"/>
      <c r="HAZ269" s="183"/>
      <c r="HBA269" s="183"/>
      <c r="HBB269" s="183"/>
      <c r="HBC269" s="183"/>
      <c r="HBD269" s="183"/>
      <c r="HBE269" s="183"/>
      <c r="HBF269" s="183"/>
      <c r="HBG269" s="183"/>
      <c r="HBH269" s="183"/>
      <c r="HBI269" s="183"/>
      <c r="HBJ269" s="183"/>
      <c r="HBK269" s="183"/>
      <c r="HBL269" s="183"/>
      <c r="HBM269" s="183"/>
      <c r="HBN269" s="183"/>
      <c r="HBO269" s="183"/>
      <c r="HBP269" s="183"/>
      <c r="HBQ269" s="183"/>
      <c r="HBR269" s="183"/>
      <c r="HBS269" s="183"/>
      <c r="HBT269" s="183"/>
      <c r="HBU269" s="183"/>
      <c r="HBV269" s="183"/>
      <c r="HBW269" s="183"/>
      <c r="HBX269" s="183"/>
      <c r="HBY269" s="183"/>
      <c r="HBZ269" s="183"/>
      <c r="HCA269" s="183"/>
      <c r="HCB269" s="183"/>
      <c r="HCC269" s="183"/>
      <c r="HCD269" s="183"/>
      <c r="HCE269" s="183"/>
      <c r="HCF269" s="183"/>
      <c r="HCG269" s="183"/>
      <c r="HCH269" s="183"/>
      <c r="HCI269" s="183"/>
      <c r="HCJ269" s="183"/>
      <c r="HCK269" s="183"/>
      <c r="HCL269" s="183"/>
      <c r="HCM269" s="183"/>
      <c r="HCN269" s="183"/>
      <c r="HCO269" s="183"/>
      <c r="HCP269" s="183"/>
      <c r="HCQ269" s="183"/>
      <c r="HCR269" s="183"/>
      <c r="HCS269" s="183"/>
      <c r="HCT269" s="183"/>
      <c r="HCU269" s="183"/>
      <c r="HCV269" s="183"/>
      <c r="HCW269" s="183"/>
      <c r="HCX269" s="183"/>
      <c r="HCY269" s="183"/>
      <c r="HCZ269" s="183"/>
      <c r="HDA269" s="183"/>
      <c r="HDB269" s="183"/>
      <c r="HDC269" s="183"/>
      <c r="HDD269" s="183"/>
      <c r="HDE269" s="183"/>
      <c r="HDF269" s="183"/>
      <c r="HDG269" s="183"/>
      <c r="HDH269" s="183"/>
      <c r="HDI269" s="183"/>
      <c r="HDJ269" s="183"/>
      <c r="HDK269" s="183"/>
      <c r="HDL269" s="183"/>
      <c r="HDM269" s="183"/>
      <c r="HDN269" s="183"/>
      <c r="HDO269" s="183"/>
      <c r="HDP269" s="183"/>
      <c r="HDQ269" s="183"/>
      <c r="HDR269" s="183"/>
      <c r="HDS269" s="183"/>
      <c r="HDT269" s="183"/>
      <c r="HDU269" s="183"/>
      <c r="HDV269" s="183"/>
      <c r="HDW269" s="183"/>
      <c r="HDX269" s="183"/>
      <c r="HDY269" s="183"/>
      <c r="HDZ269" s="183"/>
      <c r="HEA269" s="183"/>
      <c r="HEB269" s="183"/>
      <c r="HEC269" s="183"/>
      <c r="HED269" s="183"/>
      <c r="HEE269" s="183"/>
      <c r="HEF269" s="183"/>
      <c r="HEG269" s="183"/>
      <c r="HEH269" s="183"/>
      <c r="HEI269" s="183"/>
      <c r="HEJ269" s="183"/>
      <c r="HEK269" s="183"/>
      <c r="HEL269" s="183"/>
      <c r="HEM269" s="183"/>
      <c r="HEN269" s="183"/>
      <c r="HEO269" s="183"/>
      <c r="HEP269" s="183"/>
      <c r="HEQ269" s="183"/>
      <c r="HER269" s="183"/>
      <c r="HES269" s="183"/>
      <c r="HET269" s="183"/>
      <c r="HEU269" s="183"/>
      <c r="HEV269" s="183"/>
      <c r="HEW269" s="183"/>
      <c r="HEX269" s="183"/>
      <c r="HEY269" s="183"/>
      <c r="HEZ269" s="183"/>
      <c r="HFA269" s="183"/>
      <c r="HFB269" s="183"/>
      <c r="HFC269" s="183"/>
      <c r="HFD269" s="183"/>
      <c r="HFE269" s="183"/>
      <c r="HFF269" s="183"/>
      <c r="HFG269" s="183"/>
      <c r="HFH269" s="183"/>
      <c r="HFI269" s="183"/>
      <c r="HFJ269" s="183"/>
      <c r="HFK269" s="183"/>
      <c r="HFL269" s="183"/>
      <c r="HFM269" s="183"/>
      <c r="HFN269" s="183"/>
      <c r="HFO269" s="183"/>
      <c r="HFP269" s="183"/>
      <c r="HFQ269" s="183"/>
      <c r="HFR269" s="183"/>
      <c r="HFS269" s="183"/>
      <c r="HFT269" s="183"/>
      <c r="HFU269" s="183"/>
      <c r="HFV269" s="183"/>
      <c r="HFW269" s="183"/>
      <c r="HFX269" s="183"/>
      <c r="HFY269" s="183"/>
      <c r="HFZ269" s="183"/>
      <c r="HGA269" s="183"/>
      <c r="HGB269" s="183"/>
      <c r="HGC269" s="183"/>
      <c r="HGD269" s="183"/>
      <c r="HGE269" s="183"/>
      <c r="HGF269" s="183"/>
      <c r="HGG269" s="183"/>
      <c r="HGH269" s="183"/>
      <c r="HGI269" s="183"/>
      <c r="HGJ269" s="183"/>
      <c r="HGK269" s="183"/>
      <c r="HGL269" s="183"/>
      <c r="HGM269" s="183"/>
      <c r="HGN269" s="183"/>
      <c r="HGO269" s="183"/>
      <c r="HGP269" s="183"/>
      <c r="HGQ269" s="183"/>
      <c r="HGR269" s="183"/>
      <c r="HGS269" s="183"/>
      <c r="HGT269" s="183"/>
      <c r="HGU269" s="183"/>
      <c r="HGV269" s="183"/>
      <c r="HGW269" s="183"/>
      <c r="HGX269" s="183"/>
      <c r="HGY269" s="183"/>
      <c r="HGZ269" s="183"/>
      <c r="HHA269" s="183"/>
      <c r="HHB269" s="183"/>
      <c r="HHC269" s="183"/>
      <c r="HHD269" s="183"/>
      <c r="HHE269" s="183"/>
      <c r="HHF269" s="183"/>
      <c r="HHG269" s="183"/>
      <c r="HHH269" s="183"/>
      <c r="HHI269" s="183"/>
      <c r="HHJ269" s="183"/>
      <c r="HHK269" s="183"/>
      <c r="HHL269" s="183"/>
      <c r="HHM269" s="183"/>
      <c r="HHN269" s="183"/>
      <c r="HHO269" s="183"/>
      <c r="HHP269" s="183"/>
      <c r="HHQ269" s="183"/>
      <c r="HHR269" s="183"/>
      <c r="HHS269" s="183"/>
      <c r="HHT269" s="183"/>
      <c r="HHU269" s="183"/>
      <c r="HHV269" s="183"/>
      <c r="HHW269" s="183"/>
      <c r="HHX269" s="183"/>
      <c r="HHY269" s="183"/>
      <c r="HHZ269" s="183"/>
      <c r="HIA269" s="183"/>
      <c r="HIB269" s="183"/>
      <c r="HIC269" s="183"/>
      <c r="HID269" s="183"/>
      <c r="HIE269" s="183"/>
      <c r="HIF269" s="183"/>
      <c r="HIG269" s="183"/>
      <c r="HIH269" s="183"/>
      <c r="HII269" s="183"/>
      <c r="HIJ269" s="183"/>
      <c r="HIK269" s="183"/>
      <c r="HIL269" s="183"/>
      <c r="HIM269" s="183"/>
      <c r="HIN269" s="183"/>
      <c r="HIO269" s="183"/>
      <c r="HIP269" s="183"/>
      <c r="HIQ269" s="183"/>
      <c r="HIR269" s="183"/>
      <c r="HIS269" s="183"/>
      <c r="HIT269" s="183"/>
      <c r="HIU269" s="183"/>
      <c r="HIV269" s="183"/>
      <c r="HIW269" s="183"/>
      <c r="HIX269" s="183"/>
      <c r="HIY269" s="183"/>
      <c r="HIZ269" s="183"/>
      <c r="HJA269" s="183"/>
      <c r="HJB269" s="183"/>
      <c r="HJC269" s="183"/>
      <c r="HJD269" s="183"/>
      <c r="HJE269" s="183"/>
      <c r="HJF269" s="183"/>
      <c r="HJG269" s="183"/>
      <c r="HJH269" s="183"/>
      <c r="HJI269" s="183"/>
      <c r="HJJ269" s="183"/>
      <c r="HJK269" s="183"/>
      <c r="HJL269" s="183"/>
      <c r="HJM269" s="183"/>
      <c r="HJN269" s="183"/>
      <c r="HJO269" s="183"/>
      <c r="HJP269" s="183"/>
      <c r="HJQ269" s="183"/>
      <c r="HJR269" s="183"/>
      <c r="HJS269" s="183"/>
      <c r="HJT269" s="183"/>
      <c r="HJU269" s="183"/>
      <c r="HJV269" s="183"/>
      <c r="HJW269" s="183"/>
      <c r="HJX269" s="183"/>
      <c r="HJY269" s="183"/>
      <c r="HJZ269" s="183"/>
      <c r="HKA269" s="183"/>
      <c r="HKB269" s="183"/>
      <c r="HKC269" s="183"/>
      <c r="HKD269" s="183"/>
      <c r="HKE269" s="183"/>
      <c r="HKF269" s="183"/>
      <c r="HKG269" s="183"/>
      <c r="HKH269" s="183"/>
      <c r="HKI269" s="183"/>
      <c r="HKJ269" s="183"/>
      <c r="HKK269" s="183"/>
      <c r="HKL269" s="183"/>
      <c r="HKM269" s="183"/>
      <c r="HKN269" s="183"/>
      <c r="HKO269" s="183"/>
      <c r="HKP269" s="183"/>
      <c r="HKQ269" s="183"/>
      <c r="HKR269" s="183"/>
      <c r="HKS269" s="183"/>
      <c r="HKT269" s="183"/>
      <c r="HKU269" s="183"/>
      <c r="HKV269" s="183"/>
      <c r="HKW269" s="183"/>
      <c r="HKX269" s="183"/>
      <c r="HKY269" s="183"/>
      <c r="HKZ269" s="183"/>
      <c r="HLA269" s="183"/>
      <c r="HLB269" s="183"/>
      <c r="HLC269" s="183"/>
      <c r="HLD269" s="183"/>
      <c r="HLE269" s="183"/>
      <c r="HLF269" s="183"/>
      <c r="HLG269" s="183"/>
      <c r="HLH269" s="183"/>
      <c r="HLI269" s="183"/>
      <c r="HLJ269" s="183"/>
      <c r="HLK269" s="183"/>
      <c r="HLL269" s="183"/>
      <c r="HLM269" s="183"/>
      <c r="HLN269" s="183"/>
      <c r="HLO269" s="183"/>
      <c r="HLP269" s="183"/>
      <c r="HLQ269" s="183"/>
      <c r="HLR269" s="183"/>
      <c r="HLS269" s="183"/>
      <c r="HLT269" s="183"/>
      <c r="HLU269" s="183"/>
      <c r="HLV269" s="183"/>
      <c r="HLW269" s="183"/>
      <c r="HLX269" s="183"/>
      <c r="HLY269" s="183"/>
      <c r="HLZ269" s="183"/>
      <c r="HMA269" s="183"/>
      <c r="HMB269" s="183"/>
      <c r="HMC269" s="183"/>
      <c r="HMD269" s="183"/>
      <c r="HME269" s="183"/>
      <c r="HMF269" s="183"/>
      <c r="HMG269" s="183"/>
      <c r="HMH269" s="183"/>
      <c r="HMI269" s="183"/>
      <c r="HMJ269" s="183"/>
      <c r="HMK269" s="183"/>
      <c r="HML269" s="183"/>
      <c r="HMM269" s="183"/>
      <c r="HMN269" s="183"/>
      <c r="HMO269" s="183"/>
      <c r="HMP269" s="183"/>
      <c r="HMQ269" s="183"/>
      <c r="HMR269" s="183"/>
      <c r="HMS269" s="183"/>
      <c r="HMT269" s="183"/>
      <c r="HMU269" s="183"/>
      <c r="HMV269" s="183"/>
      <c r="HMW269" s="183"/>
      <c r="HMX269" s="183"/>
      <c r="HMY269" s="183"/>
      <c r="HMZ269" s="183"/>
      <c r="HNA269" s="183"/>
      <c r="HNB269" s="183"/>
      <c r="HNC269" s="183"/>
      <c r="HND269" s="183"/>
      <c r="HNE269" s="183"/>
      <c r="HNF269" s="183"/>
      <c r="HNG269" s="183"/>
      <c r="HNH269" s="183"/>
      <c r="HNI269" s="183"/>
      <c r="HNJ269" s="183"/>
      <c r="HNK269" s="183"/>
      <c r="HNL269" s="183"/>
      <c r="HNM269" s="183"/>
      <c r="HNN269" s="183"/>
      <c r="HNO269" s="183"/>
      <c r="HNP269" s="183"/>
      <c r="HNQ269" s="183"/>
      <c r="HNR269" s="183"/>
      <c r="HNS269" s="183"/>
      <c r="HNT269" s="183"/>
      <c r="HNU269" s="183"/>
      <c r="HNV269" s="183"/>
      <c r="HNW269" s="183"/>
      <c r="HNX269" s="183"/>
      <c r="HNY269" s="183"/>
      <c r="HNZ269" s="183"/>
      <c r="HOA269" s="183"/>
      <c r="HOB269" s="183"/>
      <c r="HOC269" s="183"/>
      <c r="HOD269" s="183"/>
      <c r="HOE269" s="183"/>
      <c r="HOF269" s="183"/>
      <c r="HOG269" s="183"/>
      <c r="HOH269" s="183"/>
      <c r="HOI269" s="183"/>
      <c r="HOJ269" s="183"/>
      <c r="HOK269" s="183"/>
      <c r="HOL269" s="183"/>
      <c r="HOM269" s="183"/>
      <c r="HON269" s="183"/>
      <c r="HOO269" s="183"/>
      <c r="HOP269" s="183"/>
      <c r="HOQ269" s="183"/>
      <c r="HOR269" s="183"/>
      <c r="HOS269" s="183"/>
      <c r="HOT269" s="183"/>
      <c r="HOU269" s="183"/>
      <c r="HOV269" s="183"/>
      <c r="HOW269" s="183"/>
      <c r="HOX269" s="183"/>
      <c r="HOY269" s="183"/>
      <c r="HOZ269" s="183"/>
      <c r="HPA269" s="183"/>
      <c r="HPB269" s="183"/>
      <c r="HPC269" s="183"/>
      <c r="HPD269" s="183"/>
      <c r="HPE269" s="183"/>
      <c r="HPF269" s="183"/>
      <c r="HPG269" s="183"/>
      <c r="HPH269" s="183"/>
      <c r="HPI269" s="183"/>
      <c r="HPJ269" s="183"/>
      <c r="HPK269" s="183"/>
      <c r="HPL269" s="183"/>
      <c r="HPM269" s="183"/>
      <c r="HPN269" s="183"/>
      <c r="HPO269" s="183"/>
      <c r="HPP269" s="183"/>
      <c r="HPQ269" s="183"/>
      <c r="HPR269" s="183"/>
      <c r="HPS269" s="183"/>
      <c r="HPT269" s="183"/>
      <c r="HPU269" s="183"/>
      <c r="HPV269" s="183"/>
      <c r="HPW269" s="183"/>
      <c r="HPX269" s="183"/>
      <c r="HPY269" s="183"/>
      <c r="HPZ269" s="183"/>
      <c r="HQA269" s="183"/>
      <c r="HQB269" s="183"/>
      <c r="HQC269" s="183"/>
      <c r="HQD269" s="183"/>
      <c r="HQE269" s="183"/>
      <c r="HQF269" s="183"/>
      <c r="HQG269" s="183"/>
      <c r="HQH269" s="183"/>
      <c r="HQI269" s="183"/>
      <c r="HQJ269" s="183"/>
      <c r="HQK269" s="183"/>
      <c r="HQL269" s="183"/>
      <c r="HQM269" s="183"/>
      <c r="HQN269" s="183"/>
      <c r="HQO269" s="183"/>
      <c r="HQP269" s="183"/>
      <c r="HQQ269" s="183"/>
      <c r="HQR269" s="183"/>
      <c r="HQS269" s="183"/>
      <c r="HQT269" s="183"/>
      <c r="HQU269" s="183"/>
      <c r="HQV269" s="183"/>
      <c r="HQW269" s="183"/>
      <c r="HQX269" s="183"/>
      <c r="HQY269" s="183"/>
      <c r="HQZ269" s="183"/>
      <c r="HRA269" s="183"/>
      <c r="HRB269" s="183"/>
      <c r="HRC269" s="183"/>
      <c r="HRD269" s="183"/>
      <c r="HRE269" s="183"/>
      <c r="HRF269" s="183"/>
      <c r="HRG269" s="183"/>
      <c r="HRH269" s="183"/>
      <c r="HRI269" s="183"/>
      <c r="HRJ269" s="183"/>
      <c r="HRK269" s="183"/>
      <c r="HRL269" s="183"/>
      <c r="HRM269" s="183"/>
      <c r="HRN269" s="183"/>
      <c r="HRO269" s="183"/>
      <c r="HRP269" s="183"/>
      <c r="HRQ269" s="183"/>
      <c r="HRR269" s="183"/>
      <c r="HRS269" s="183"/>
      <c r="HRT269" s="183"/>
      <c r="HRU269" s="183"/>
      <c r="HRV269" s="183"/>
      <c r="HRW269" s="183"/>
      <c r="HRX269" s="183"/>
      <c r="HRY269" s="183"/>
      <c r="HRZ269" s="183"/>
      <c r="HSA269" s="183"/>
      <c r="HSB269" s="183"/>
      <c r="HSC269" s="183"/>
      <c r="HSD269" s="183"/>
      <c r="HSE269" s="183"/>
      <c r="HSF269" s="183"/>
      <c r="HSG269" s="183"/>
      <c r="HSH269" s="183"/>
      <c r="HSI269" s="183"/>
      <c r="HSJ269" s="183"/>
      <c r="HSK269" s="183"/>
      <c r="HSL269" s="183"/>
      <c r="HSM269" s="183"/>
      <c r="HSN269" s="183"/>
      <c r="HSO269" s="183"/>
      <c r="HSP269" s="183"/>
      <c r="HSQ269" s="183"/>
      <c r="HSR269" s="183"/>
      <c r="HSS269" s="183"/>
      <c r="HST269" s="183"/>
      <c r="HSU269" s="183"/>
      <c r="HSV269" s="183"/>
      <c r="HSW269" s="183"/>
      <c r="HSX269" s="183"/>
      <c r="HSY269" s="183"/>
      <c r="HSZ269" s="183"/>
      <c r="HTA269" s="183"/>
      <c r="HTB269" s="183"/>
      <c r="HTC269" s="183"/>
      <c r="HTD269" s="183"/>
      <c r="HTE269" s="183"/>
      <c r="HTF269" s="183"/>
      <c r="HTG269" s="183"/>
      <c r="HTH269" s="183"/>
      <c r="HTI269" s="183"/>
      <c r="HTJ269" s="183"/>
      <c r="HTK269" s="183"/>
      <c r="HTL269" s="183"/>
      <c r="HTM269" s="183"/>
      <c r="HTN269" s="183"/>
      <c r="HTO269" s="183"/>
      <c r="HTP269" s="183"/>
      <c r="HTQ269" s="183"/>
      <c r="HTR269" s="183"/>
      <c r="HTS269" s="183"/>
      <c r="HTT269" s="183"/>
      <c r="HTU269" s="183"/>
      <c r="HTV269" s="183"/>
      <c r="HTW269" s="183"/>
      <c r="HTX269" s="183"/>
      <c r="HTY269" s="183"/>
      <c r="HTZ269" s="183"/>
      <c r="HUA269" s="183"/>
      <c r="HUB269" s="183"/>
      <c r="HUC269" s="183"/>
      <c r="HUD269" s="183"/>
      <c r="HUE269" s="183"/>
      <c r="HUF269" s="183"/>
      <c r="HUG269" s="183"/>
      <c r="HUH269" s="183"/>
      <c r="HUI269" s="183"/>
      <c r="HUJ269" s="183"/>
      <c r="HUK269" s="183"/>
      <c r="HUL269" s="183"/>
      <c r="HUM269" s="183"/>
      <c r="HUN269" s="183"/>
      <c r="HUO269" s="183"/>
      <c r="HUP269" s="183"/>
      <c r="HUQ269" s="183"/>
      <c r="HUR269" s="183"/>
      <c r="HUS269" s="183"/>
      <c r="HUT269" s="183"/>
      <c r="HUU269" s="183"/>
      <c r="HUV269" s="183"/>
      <c r="HUW269" s="183"/>
      <c r="HUX269" s="183"/>
      <c r="HUY269" s="183"/>
      <c r="HUZ269" s="183"/>
      <c r="HVA269" s="183"/>
      <c r="HVB269" s="183"/>
      <c r="HVC269" s="183"/>
      <c r="HVD269" s="183"/>
      <c r="HVE269" s="183"/>
      <c r="HVF269" s="183"/>
      <c r="HVG269" s="183"/>
      <c r="HVH269" s="183"/>
      <c r="HVI269" s="183"/>
      <c r="HVJ269" s="183"/>
      <c r="HVK269" s="183"/>
      <c r="HVL269" s="183"/>
      <c r="HVM269" s="183"/>
      <c r="HVN269" s="183"/>
      <c r="HVO269" s="183"/>
      <c r="HVP269" s="183"/>
      <c r="HVQ269" s="183"/>
      <c r="HVR269" s="183"/>
      <c r="HVS269" s="183"/>
      <c r="HVT269" s="183"/>
      <c r="HVU269" s="183"/>
      <c r="HVV269" s="183"/>
      <c r="HVW269" s="183"/>
      <c r="HVX269" s="183"/>
      <c r="HVY269" s="183"/>
      <c r="HVZ269" s="183"/>
      <c r="HWA269" s="183"/>
      <c r="HWB269" s="183"/>
      <c r="HWC269" s="183"/>
      <c r="HWD269" s="183"/>
      <c r="HWE269" s="183"/>
      <c r="HWF269" s="183"/>
      <c r="HWG269" s="183"/>
      <c r="HWH269" s="183"/>
      <c r="HWI269" s="183"/>
      <c r="HWJ269" s="183"/>
      <c r="HWK269" s="183"/>
      <c r="HWL269" s="183"/>
      <c r="HWM269" s="183"/>
      <c r="HWN269" s="183"/>
      <c r="HWO269" s="183"/>
      <c r="HWP269" s="183"/>
      <c r="HWQ269" s="183"/>
      <c r="HWR269" s="183"/>
      <c r="HWS269" s="183"/>
      <c r="HWT269" s="183"/>
      <c r="HWU269" s="183"/>
      <c r="HWV269" s="183"/>
      <c r="HWW269" s="183"/>
      <c r="HWX269" s="183"/>
      <c r="HWY269" s="183"/>
      <c r="HWZ269" s="183"/>
      <c r="HXA269" s="183"/>
      <c r="HXB269" s="183"/>
      <c r="HXC269" s="183"/>
      <c r="HXD269" s="183"/>
      <c r="HXE269" s="183"/>
      <c r="HXF269" s="183"/>
      <c r="HXG269" s="183"/>
      <c r="HXH269" s="183"/>
      <c r="HXI269" s="183"/>
      <c r="HXJ269" s="183"/>
      <c r="HXK269" s="183"/>
      <c r="HXL269" s="183"/>
      <c r="HXM269" s="183"/>
      <c r="HXN269" s="183"/>
      <c r="HXO269" s="183"/>
      <c r="HXP269" s="183"/>
      <c r="HXQ269" s="183"/>
      <c r="HXR269" s="183"/>
      <c r="HXS269" s="183"/>
      <c r="HXT269" s="183"/>
      <c r="HXU269" s="183"/>
      <c r="HXV269" s="183"/>
      <c r="HXW269" s="183"/>
      <c r="HXX269" s="183"/>
      <c r="HXY269" s="183"/>
      <c r="HXZ269" s="183"/>
      <c r="HYA269" s="183"/>
      <c r="HYB269" s="183"/>
      <c r="HYC269" s="183"/>
      <c r="HYD269" s="183"/>
      <c r="HYE269" s="183"/>
      <c r="HYF269" s="183"/>
      <c r="HYG269" s="183"/>
      <c r="HYH269" s="183"/>
      <c r="HYI269" s="183"/>
      <c r="HYJ269" s="183"/>
      <c r="HYK269" s="183"/>
      <c r="HYL269" s="183"/>
      <c r="HYM269" s="183"/>
      <c r="HYN269" s="183"/>
      <c r="HYO269" s="183"/>
      <c r="HYP269" s="183"/>
      <c r="HYQ269" s="183"/>
      <c r="HYR269" s="183"/>
      <c r="HYS269" s="183"/>
      <c r="HYT269" s="183"/>
      <c r="HYU269" s="183"/>
      <c r="HYV269" s="183"/>
      <c r="HYW269" s="183"/>
      <c r="HYX269" s="183"/>
      <c r="HYY269" s="183"/>
      <c r="HYZ269" s="183"/>
      <c r="HZA269" s="183"/>
      <c r="HZB269" s="183"/>
      <c r="HZC269" s="183"/>
      <c r="HZD269" s="183"/>
      <c r="HZE269" s="183"/>
      <c r="HZF269" s="183"/>
      <c r="HZG269" s="183"/>
      <c r="HZH269" s="183"/>
      <c r="HZI269" s="183"/>
      <c r="HZJ269" s="183"/>
      <c r="HZK269" s="183"/>
      <c r="HZL269" s="183"/>
      <c r="HZM269" s="183"/>
      <c r="HZN269" s="183"/>
      <c r="HZO269" s="183"/>
      <c r="HZP269" s="183"/>
      <c r="HZQ269" s="183"/>
      <c r="HZR269" s="183"/>
      <c r="HZS269" s="183"/>
      <c r="HZT269" s="183"/>
      <c r="HZU269" s="183"/>
      <c r="HZV269" s="183"/>
      <c r="HZW269" s="183"/>
      <c r="HZX269" s="183"/>
      <c r="HZY269" s="183"/>
      <c r="HZZ269" s="183"/>
      <c r="IAA269" s="183"/>
      <c r="IAB269" s="183"/>
      <c r="IAC269" s="183"/>
      <c r="IAD269" s="183"/>
      <c r="IAE269" s="183"/>
      <c r="IAF269" s="183"/>
      <c r="IAG269" s="183"/>
      <c r="IAH269" s="183"/>
      <c r="IAI269" s="183"/>
      <c r="IAJ269" s="183"/>
      <c r="IAK269" s="183"/>
      <c r="IAL269" s="183"/>
      <c r="IAM269" s="183"/>
      <c r="IAN269" s="183"/>
      <c r="IAO269" s="183"/>
      <c r="IAP269" s="183"/>
      <c r="IAQ269" s="183"/>
      <c r="IAR269" s="183"/>
      <c r="IAS269" s="183"/>
      <c r="IAT269" s="183"/>
      <c r="IAU269" s="183"/>
      <c r="IAV269" s="183"/>
      <c r="IAW269" s="183"/>
      <c r="IAX269" s="183"/>
      <c r="IAY269" s="183"/>
      <c r="IAZ269" s="183"/>
      <c r="IBA269" s="183"/>
      <c r="IBB269" s="183"/>
      <c r="IBC269" s="183"/>
      <c r="IBD269" s="183"/>
      <c r="IBE269" s="183"/>
      <c r="IBF269" s="183"/>
      <c r="IBG269" s="183"/>
      <c r="IBH269" s="183"/>
      <c r="IBI269" s="183"/>
      <c r="IBJ269" s="183"/>
      <c r="IBK269" s="183"/>
      <c r="IBL269" s="183"/>
      <c r="IBM269" s="183"/>
      <c r="IBN269" s="183"/>
      <c r="IBO269" s="183"/>
      <c r="IBP269" s="183"/>
      <c r="IBQ269" s="183"/>
      <c r="IBR269" s="183"/>
      <c r="IBS269" s="183"/>
      <c r="IBT269" s="183"/>
      <c r="IBU269" s="183"/>
      <c r="IBV269" s="183"/>
      <c r="IBW269" s="183"/>
      <c r="IBX269" s="183"/>
      <c r="IBY269" s="183"/>
      <c r="IBZ269" s="183"/>
      <c r="ICA269" s="183"/>
      <c r="ICB269" s="183"/>
      <c r="ICC269" s="183"/>
      <c r="ICD269" s="183"/>
      <c r="ICE269" s="183"/>
      <c r="ICF269" s="183"/>
      <c r="ICG269" s="183"/>
      <c r="ICH269" s="183"/>
      <c r="ICI269" s="183"/>
      <c r="ICJ269" s="183"/>
      <c r="ICK269" s="183"/>
      <c r="ICL269" s="183"/>
      <c r="ICM269" s="183"/>
      <c r="ICN269" s="183"/>
      <c r="ICO269" s="183"/>
      <c r="ICP269" s="183"/>
      <c r="ICQ269" s="183"/>
      <c r="ICR269" s="183"/>
      <c r="ICS269" s="183"/>
      <c r="ICT269" s="183"/>
      <c r="ICU269" s="183"/>
      <c r="ICV269" s="183"/>
      <c r="ICW269" s="183"/>
      <c r="ICX269" s="183"/>
      <c r="ICY269" s="183"/>
      <c r="ICZ269" s="183"/>
      <c r="IDA269" s="183"/>
      <c r="IDB269" s="183"/>
      <c r="IDC269" s="183"/>
      <c r="IDD269" s="183"/>
      <c r="IDE269" s="183"/>
      <c r="IDF269" s="183"/>
      <c r="IDG269" s="183"/>
      <c r="IDH269" s="183"/>
      <c r="IDI269" s="183"/>
      <c r="IDJ269" s="183"/>
      <c r="IDK269" s="183"/>
      <c r="IDL269" s="183"/>
      <c r="IDM269" s="183"/>
      <c r="IDN269" s="183"/>
      <c r="IDO269" s="183"/>
      <c r="IDP269" s="183"/>
      <c r="IDQ269" s="183"/>
      <c r="IDR269" s="183"/>
      <c r="IDS269" s="183"/>
      <c r="IDT269" s="183"/>
      <c r="IDU269" s="183"/>
      <c r="IDV269" s="183"/>
      <c r="IDW269" s="183"/>
      <c r="IDX269" s="183"/>
      <c r="IDY269" s="183"/>
      <c r="IDZ269" s="183"/>
      <c r="IEA269" s="183"/>
      <c r="IEB269" s="183"/>
      <c r="IEC269" s="183"/>
      <c r="IED269" s="183"/>
      <c r="IEE269" s="183"/>
      <c r="IEF269" s="183"/>
      <c r="IEG269" s="183"/>
      <c r="IEH269" s="183"/>
      <c r="IEI269" s="183"/>
      <c r="IEJ269" s="183"/>
      <c r="IEK269" s="183"/>
      <c r="IEL269" s="183"/>
      <c r="IEM269" s="183"/>
      <c r="IEN269" s="183"/>
      <c r="IEO269" s="183"/>
      <c r="IEP269" s="183"/>
      <c r="IEQ269" s="183"/>
      <c r="IER269" s="183"/>
      <c r="IES269" s="183"/>
      <c r="IET269" s="183"/>
      <c r="IEU269" s="183"/>
      <c r="IEV269" s="183"/>
      <c r="IEW269" s="183"/>
      <c r="IEX269" s="183"/>
      <c r="IEY269" s="183"/>
      <c r="IEZ269" s="183"/>
      <c r="IFA269" s="183"/>
      <c r="IFB269" s="183"/>
      <c r="IFC269" s="183"/>
      <c r="IFD269" s="183"/>
      <c r="IFE269" s="183"/>
      <c r="IFF269" s="183"/>
      <c r="IFG269" s="183"/>
      <c r="IFH269" s="183"/>
      <c r="IFI269" s="183"/>
      <c r="IFJ269" s="183"/>
      <c r="IFK269" s="183"/>
      <c r="IFL269" s="183"/>
      <c r="IFM269" s="183"/>
      <c r="IFN269" s="183"/>
      <c r="IFO269" s="183"/>
      <c r="IFP269" s="183"/>
      <c r="IFQ269" s="183"/>
      <c r="IFR269" s="183"/>
      <c r="IFS269" s="183"/>
      <c r="IFT269" s="183"/>
      <c r="IFU269" s="183"/>
      <c r="IFV269" s="183"/>
      <c r="IFW269" s="183"/>
      <c r="IFX269" s="183"/>
      <c r="IFY269" s="183"/>
      <c r="IFZ269" s="183"/>
      <c r="IGA269" s="183"/>
      <c r="IGB269" s="183"/>
      <c r="IGC269" s="183"/>
      <c r="IGD269" s="183"/>
      <c r="IGE269" s="183"/>
      <c r="IGF269" s="183"/>
      <c r="IGG269" s="183"/>
      <c r="IGH269" s="183"/>
      <c r="IGI269" s="183"/>
      <c r="IGJ269" s="183"/>
      <c r="IGK269" s="183"/>
      <c r="IGL269" s="183"/>
      <c r="IGM269" s="183"/>
      <c r="IGN269" s="183"/>
      <c r="IGO269" s="183"/>
      <c r="IGP269" s="183"/>
      <c r="IGQ269" s="183"/>
      <c r="IGR269" s="183"/>
      <c r="IGS269" s="183"/>
      <c r="IGT269" s="183"/>
      <c r="IGU269" s="183"/>
      <c r="IGV269" s="183"/>
      <c r="IGW269" s="183"/>
      <c r="IGX269" s="183"/>
      <c r="IGY269" s="183"/>
      <c r="IGZ269" s="183"/>
      <c r="IHA269" s="183"/>
      <c r="IHB269" s="183"/>
      <c r="IHC269" s="183"/>
      <c r="IHD269" s="183"/>
      <c r="IHE269" s="183"/>
      <c r="IHF269" s="183"/>
      <c r="IHG269" s="183"/>
      <c r="IHH269" s="183"/>
      <c r="IHI269" s="183"/>
      <c r="IHJ269" s="183"/>
      <c r="IHK269" s="183"/>
      <c r="IHL269" s="183"/>
      <c r="IHM269" s="183"/>
      <c r="IHN269" s="183"/>
      <c r="IHO269" s="183"/>
      <c r="IHP269" s="183"/>
      <c r="IHQ269" s="183"/>
      <c r="IHR269" s="183"/>
      <c r="IHS269" s="183"/>
      <c r="IHT269" s="183"/>
      <c r="IHU269" s="183"/>
      <c r="IHV269" s="183"/>
      <c r="IHW269" s="183"/>
      <c r="IHX269" s="183"/>
      <c r="IHY269" s="183"/>
      <c r="IHZ269" s="183"/>
      <c r="IIA269" s="183"/>
      <c r="IIB269" s="183"/>
      <c r="IIC269" s="183"/>
      <c r="IID269" s="183"/>
      <c r="IIE269" s="183"/>
      <c r="IIF269" s="183"/>
      <c r="IIG269" s="183"/>
      <c r="IIH269" s="183"/>
      <c r="III269" s="183"/>
      <c r="IIJ269" s="183"/>
      <c r="IIK269" s="183"/>
      <c r="IIL269" s="183"/>
      <c r="IIM269" s="183"/>
      <c r="IIN269" s="183"/>
      <c r="IIO269" s="183"/>
      <c r="IIP269" s="183"/>
      <c r="IIQ269" s="183"/>
      <c r="IIR269" s="183"/>
      <c r="IIS269" s="183"/>
      <c r="IIT269" s="183"/>
      <c r="IIU269" s="183"/>
      <c r="IIV269" s="183"/>
      <c r="IIW269" s="183"/>
      <c r="IIX269" s="183"/>
      <c r="IIY269" s="183"/>
      <c r="IIZ269" s="183"/>
      <c r="IJA269" s="183"/>
      <c r="IJB269" s="183"/>
      <c r="IJC269" s="183"/>
      <c r="IJD269" s="183"/>
      <c r="IJE269" s="183"/>
      <c r="IJF269" s="183"/>
      <c r="IJG269" s="183"/>
      <c r="IJH269" s="183"/>
      <c r="IJI269" s="183"/>
      <c r="IJJ269" s="183"/>
      <c r="IJK269" s="183"/>
      <c r="IJL269" s="183"/>
      <c r="IJM269" s="183"/>
      <c r="IJN269" s="183"/>
      <c r="IJO269" s="183"/>
      <c r="IJP269" s="183"/>
      <c r="IJQ269" s="183"/>
      <c r="IJR269" s="183"/>
      <c r="IJS269" s="183"/>
      <c r="IJT269" s="183"/>
      <c r="IJU269" s="183"/>
      <c r="IJV269" s="183"/>
      <c r="IJW269" s="183"/>
      <c r="IJX269" s="183"/>
      <c r="IJY269" s="183"/>
      <c r="IJZ269" s="183"/>
      <c r="IKA269" s="183"/>
      <c r="IKB269" s="183"/>
      <c r="IKC269" s="183"/>
      <c r="IKD269" s="183"/>
      <c r="IKE269" s="183"/>
      <c r="IKF269" s="183"/>
      <c r="IKG269" s="183"/>
      <c r="IKH269" s="183"/>
      <c r="IKI269" s="183"/>
      <c r="IKJ269" s="183"/>
      <c r="IKK269" s="183"/>
      <c r="IKL269" s="183"/>
      <c r="IKM269" s="183"/>
      <c r="IKN269" s="183"/>
      <c r="IKO269" s="183"/>
      <c r="IKP269" s="183"/>
      <c r="IKQ269" s="183"/>
      <c r="IKR269" s="183"/>
      <c r="IKS269" s="183"/>
      <c r="IKT269" s="183"/>
      <c r="IKU269" s="183"/>
      <c r="IKV269" s="183"/>
      <c r="IKW269" s="183"/>
      <c r="IKX269" s="183"/>
      <c r="IKY269" s="183"/>
      <c r="IKZ269" s="183"/>
      <c r="ILA269" s="183"/>
      <c r="ILB269" s="183"/>
      <c r="ILC269" s="183"/>
      <c r="ILD269" s="183"/>
      <c r="ILE269" s="183"/>
      <c r="ILF269" s="183"/>
      <c r="ILG269" s="183"/>
      <c r="ILH269" s="183"/>
      <c r="ILI269" s="183"/>
      <c r="ILJ269" s="183"/>
      <c r="ILK269" s="183"/>
      <c r="ILL269" s="183"/>
      <c r="ILM269" s="183"/>
      <c r="ILN269" s="183"/>
      <c r="ILO269" s="183"/>
      <c r="ILP269" s="183"/>
      <c r="ILQ269" s="183"/>
      <c r="ILR269" s="183"/>
      <c r="ILS269" s="183"/>
      <c r="ILT269" s="183"/>
      <c r="ILU269" s="183"/>
      <c r="ILV269" s="183"/>
      <c r="ILW269" s="183"/>
      <c r="ILX269" s="183"/>
      <c r="ILY269" s="183"/>
      <c r="ILZ269" s="183"/>
      <c r="IMA269" s="183"/>
      <c r="IMB269" s="183"/>
      <c r="IMC269" s="183"/>
      <c r="IMD269" s="183"/>
      <c r="IME269" s="183"/>
      <c r="IMF269" s="183"/>
      <c r="IMG269" s="183"/>
      <c r="IMH269" s="183"/>
      <c r="IMI269" s="183"/>
      <c r="IMJ269" s="183"/>
      <c r="IMK269" s="183"/>
      <c r="IML269" s="183"/>
      <c r="IMM269" s="183"/>
      <c r="IMN269" s="183"/>
      <c r="IMO269" s="183"/>
      <c r="IMP269" s="183"/>
      <c r="IMQ269" s="183"/>
      <c r="IMR269" s="183"/>
      <c r="IMS269" s="183"/>
      <c r="IMT269" s="183"/>
      <c r="IMU269" s="183"/>
      <c r="IMV269" s="183"/>
      <c r="IMW269" s="183"/>
      <c r="IMX269" s="183"/>
      <c r="IMY269" s="183"/>
      <c r="IMZ269" s="183"/>
      <c r="INA269" s="183"/>
      <c r="INB269" s="183"/>
      <c r="INC269" s="183"/>
      <c r="IND269" s="183"/>
      <c r="INE269" s="183"/>
      <c r="INF269" s="183"/>
      <c r="ING269" s="183"/>
      <c r="INH269" s="183"/>
      <c r="INI269" s="183"/>
      <c r="INJ269" s="183"/>
      <c r="INK269" s="183"/>
      <c r="INL269" s="183"/>
      <c r="INM269" s="183"/>
      <c r="INN269" s="183"/>
      <c r="INO269" s="183"/>
      <c r="INP269" s="183"/>
      <c r="INQ269" s="183"/>
      <c r="INR269" s="183"/>
      <c r="INS269" s="183"/>
      <c r="INT269" s="183"/>
      <c r="INU269" s="183"/>
      <c r="INV269" s="183"/>
      <c r="INW269" s="183"/>
      <c r="INX269" s="183"/>
      <c r="INY269" s="183"/>
      <c r="INZ269" s="183"/>
      <c r="IOA269" s="183"/>
      <c r="IOB269" s="183"/>
      <c r="IOC269" s="183"/>
      <c r="IOD269" s="183"/>
      <c r="IOE269" s="183"/>
      <c r="IOF269" s="183"/>
      <c r="IOG269" s="183"/>
      <c r="IOH269" s="183"/>
      <c r="IOI269" s="183"/>
      <c r="IOJ269" s="183"/>
      <c r="IOK269" s="183"/>
      <c r="IOL269" s="183"/>
      <c r="IOM269" s="183"/>
      <c r="ION269" s="183"/>
      <c r="IOO269" s="183"/>
      <c r="IOP269" s="183"/>
      <c r="IOQ269" s="183"/>
      <c r="IOR269" s="183"/>
      <c r="IOS269" s="183"/>
      <c r="IOT269" s="183"/>
      <c r="IOU269" s="183"/>
      <c r="IOV269" s="183"/>
      <c r="IOW269" s="183"/>
      <c r="IOX269" s="183"/>
      <c r="IOY269" s="183"/>
      <c r="IOZ269" s="183"/>
      <c r="IPA269" s="183"/>
      <c r="IPB269" s="183"/>
      <c r="IPC269" s="183"/>
      <c r="IPD269" s="183"/>
      <c r="IPE269" s="183"/>
      <c r="IPF269" s="183"/>
      <c r="IPG269" s="183"/>
      <c r="IPH269" s="183"/>
      <c r="IPI269" s="183"/>
      <c r="IPJ269" s="183"/>
      <c r="IPK269" s="183"/>
      <c r="IPL269" s="183"/>
      <c r="IPM269" s="183"/>
      <c r="IPN269" s="183"/>
      <c r="IPO269" s="183"/>
      <c r="IPP269" s="183"/>
      <c r="IPQ269" s="183"/>
      <c r="IPR269" s="183"/>
      <c r="IPS269" s="183"/>
      <c r="IPT269" s="183"/>
      <c r="IPU269" s="183"/>
      <c r="IPV269" s="183"/>
      <c r="IPW269" s="183"/>
      <c r="IPX269" s="183"/>
      <c r="IPY269" s="183"/>
      <c r="IPZ269" s="183"/>
      <c r="IQA269" s="183"/>
      <c r="IQB269" s="183"/>
      <c r="IQC269" s="183"/>
      <c r="IQD269" s="183"/>
      <c r="IQE269" s="183"/>
      <c r="IQF269" s="183"/>
      <c r="IQG269" s="183"/>
      <c r="IQH269" s="183"/>
      <c r="IQI269" s="183"/>
      <c r="IQJ269" s="183"/>
      <c r="IQK269" s="183"/>
      <c r="IQL269" s="183"/>
      <c r="IQM269" s="183"/>
      <c r="IQN269" s="183"/>
      <c r="IQO269" s="183"/>
      <c r="IQP269" s="183"/>
      <c r="IQQ269" s="183"/>
      <c r="IQR269" s="183"/>
      <c r="IQS269" s="183"/>
      <c r="IQT269" s="183"/>
      <c r="IQU269" s="183"/>
      <c r="IQV269" s="183"/>
      <c r="IQW269" s="183"/>
      <c r="IQX269" s="183"/>
      <c r="IQY269" s="183"/>
      <c r="IQZ269" s="183"/>
      <c r="IRA269" s="183"/>
      <c r="IRB269" s="183"/>
      <c r="IRC269" s="183"/>
      <c r="IRD269" s="183"/>
      <c r="IRE269" s="183"/>
      <c r="IRF269" s="183"/>
      <c r="IRG269" s="183"/>
      <c r="IRH269" s="183"/>
      <c r="IRI269" s="183"/>
      <c r="IRJ269" s="183"/>
      <c r="IRK269" s="183"/>
      <c r="IRL269" s="183"/>
      <c r="IRM269" s="183"/>
      <c r="IRN269" s="183"/>
      <c r="IRO269" s="183"/>
      <c r="IRP269" s="183"/>
      <c r="IRQ269" s="183"/>
      <c r="IRR269" s="183"/>
      <c r="IRS269" s="183"/>
      <c r="IRT269" s="183"/>
      <c r="IRU269" s="183"/>
      <c r="IRV269" s="183"/>
      <c r="IRW269" s="183"/>
      <c r="IRX269" s="183"/>
      <c r="IRY269" s="183"/>
      <c r="IRZ269" s="183"/>
      <c r="ISA269" s="183"/>
      <c r="ISB269" s="183"/>
      <c r="ISC269" s="183"/>
      <c r="ISD269" s="183"/>
      <c r="ISE269" s="183"/>
      <c r="ISF269" s="183"/>
      <c r="ISG269" s="183"/>
      <c r="ISH269" s="183"/>
      <c r="ISI269" s="183"/>
      <c r="ISJ269" s="183"/>
      <c r="ISK269" s="183"/>
      <c r="ISL269" s="183"/>
      <c r="ISM269" s="183"/>
      <c r="ISN269" s="183"/>
      <c r="ISO269" s="183"/>
      <c r="ISP269" s="183"/>
      <c r="ISQ269" s="183"/>
      <c r="ISR269" s="183"/>
      <c r="ISS269" s="183"/>
      <c r="IST269" s="183"/>
      <c r="ISU269" s="183"/>
      <c r="ISV269" s="183"/>
      <c r="ISW269" s="183"/>
      <c r="ISX269" s="183"/>
      <c r="ISY269" s="183"/>
      <c r="ISZ269" s="183"/>
      <c r="ITA269" s="183"/>
      <c r="ITB269" s="183"/>
      <c r="ITC269" s="183"/>
      <c r="ITD269" s="183"/>
      <c r="ITE269" s="183"/>
      <c r="ITF269" s="183"/>
      <c r="ITG269" s="183"/>
      <c r="ITH269" s="183"/>
      <c r="ITI269" s="183"/>
      <c r="ITJ269" s="183"/>
      <c r="ITK269" s="183"/>
      <c r="ITL269" s="183"/>
      <c r="ITM269" s="183"/>
      <c r="ITN269" s="183"/>
      <c r="ITO269" s="183"/>
      <c r="ITP269" s="183"/>
      <c r="ITQ269" s="183"/>
      <c r="ITR269" s="183"/>
      <c r="ITS269" s="183"/>
      <c r="ITT269" s="183"/>
      <c r="ITU269" s="183"/>
      <c r="ITV269" s="183"/>
      <c r="ITW269" s="183"/>
      <c r="ITX269" s="183"/>
      <c r="ITY269" s="183"/>
      <c r="ITZ269" s="183"/>
      <c r="IUA269" s="183"/>
      <c r="IUB269" s="183"/>
      <c r="IUC269" s="183"/>
      <c r="IUD269" s="183"/>
      <c r="IUE269" s="183"/>
      <c r="IUF269" s="183"/>
      <c r="IUG269" s="183"/>
      <c r="IUH269" s="183"/>
      <c r="IUI269" s="183"/>
      <c r="IUJ269" s="183"/>
      <c r="IUK269" s="183"/>
      <c r="IUL269" s="183"/>
      <c r="IUM269" s="183"/>
      <c r="IUN269" s="183"/>
      <c r="IUO269" s="183"/>
      <c r="IUP269" s="183"/>
      <c r="IUQ269" s="183"/>
      <c r="IUR269" s="183"/>
      <c r="IUS269" s="183"/>
      <c r="IUT269" s="183"/>
      <c r="IUU269" s="183"/>
      <c r="IUV269" s="183"/>
      <c r="IUW269" s="183"/>
      <c r="IUX269" s="183"/>
      <c r="IUY269" s="183"/>
      <c r="IUZ269" s="183"/>
      <c r="IVA269" s="183"/>
      <c r="IVB269" s="183"/>
      <c r="IVC269" s="183"/>
      <c r="IVD269" s="183"/>
      <c r="IVE269" s="183"/>
      <c r="IVF269" s="183"/>
      <c r="IVG269" s="183"/>
      <c r="IVH269" s="183"/>
      <c r="IVI269" s="183"/>
      <c r="IVJ269" s="183"/>
      <c r="IVK269" s="183"/>
      <c r="IVL269" s="183"/>
      <c r="IVM269" s="183"/>
      <c r="IVN269" s="183"/>
      <c r="IVO269" s="183"/>
      <c r="IVP269" s="183"/>
      <c r="IVQ269" s="183"/>
      <c r="IVR269" s="183"/>
      <c r="IVS269" s="183"/>
      <c r="IVT269" s="183"/>
      <c r="IVU269" s="183"/>
      <c r="IVV269" s="183"/>
      <c r="IVW269" s="183"/>
      <c r="IVX269" s="183"/>
      <c r="IVY269" s="183"/>
      <c r="IVZ269" s="183"/>
      <c r="IWA269" s="183"/>
      <c r="IWB269" s="183"/>
      <c r="IWC269" s="183"/>
      <c r="IWD269" s="183"/>
      <c r="IWE269" s="183"/>
      <c r="IWF269" s="183"/>
      <c r="IWG269" s="183"/>
      <c r="IWH269" s="183"/>
      <c r="IWI269" s="183"/>
      <c r="IWJ269" s="183"/>
      <c r="IWK269" s="183"/>
      <c r="IWL269" s="183"/>
      <c r="IWM269" s="183"/>
      <c r="IWN269" s="183"/>
      <c r="IWO269" s="183"/>
      <c r="IWP269" s="183"/>
      <c r="IWQ269" s="183"/>
      <c r="IWR269" s="183"/>
      <c r="IWS269" s="183"/>
      <c r="IWT269" s="183"/>
      <c r="IWU269" s="183"/>
      <c r="IWV269" s="183"/>
      <c r="IWW269" s="183"/>
      <c r="IWX269" s="183"/>
      <c r="IWY269" s="183"/>
      <c r="IWZ269" s="183"/>
      <c r="IXA269" s="183"/>
      <c r="IXB269" s="183"/>
      <c r="IXC269" s="183"/>
      <c r="IXD269" s="183"/>
      <c r="IXE269" s="183"/>
      <c r="IXF269" s="183"/>
      <c r="IXG269" s="183"/>
      <c r="IXH269" s="183"/>
      <c r="IXI269" s="183"/>
      <c r="IXJ269" s="183"/>
      <c r="IXK269" s="183"/>
      <c r="IXL269" s="183"/>
      <c r="IXM269" s="183"/>
      <c r="IXN269" s="183"/>
      <c r="IXO269" s="183"/>
      <c r="IXP269" s="183"/>
      <c r="IXQ269" s="183"/>
      <c r="IXR269" s="183"/>
      <c r="IXS269" s="183"/>
      <c r="IXT269" s="183"/>
      <c r="IXU269" s="183"/>
      <c r="IXV269" s="183"/>
      <c r="IXW269" s="183"/>
      <c r="IXX269" s="183"/>
      <c r="IXY269" s="183"/>
      <c r="IXZ269" s="183"/>
      <c r="IYA269" s="183"/>
      <c r="IYB269" s="183"/>
      <c r="IYC269" s="183"/>
      <c r="IYD269" s="183"/>
      <c r="IYE269" s="183"/>
      <c r="IYF269" s="183"/>
      <c r="IYG269" s="183"/>
      <c r="IYH269" s="183"/>
      <c r="IYI269" s="183"/>
      <c r="IYJ269" s="183"/>
      <c r="IYK269" s="183"/>
      <c r="IYL269" s="183"/>
      <c r="IYM269" s="183"/>
      <c r="IYN269" s="183"/>
      <c r="IYO269" s="183"/>
      <c r="IYP269" s="183"/>
      <c r="IYQ269" s="183"/>
      <c r="IYR269" s="183"/>
      <c r="IYS269" s="183"/>
      <c r="IYT269" s="183"/>
      <c r="IYU269" s="183"/>
      <c r="IYV269" s="183"/>
      <c r="IYW269" s="183"/>
      <c r="IYX269" s="183"/>
      <c r="IYY269" s="183"/>
      <c r="IYZ269" s="183"/>
      <c r="IZA269" s="183"/>
      <c r="IZB269" s="183"/>
      <c r="IZC269" s="183"/>
      <c r="IZD269" s="183"/>
      <c r="IZE269" s="183"/>
      <c r="IZF269" s="183"/>
      <c r="IZG269" s="183"/>
      <c r="IZH269" s="183"/>
      <c r="IZI269" s="183"/>
      <c r="IZJ269" s="183"/>
      <c r="IZK269" s="183"/>
      <c r="IZL269" s="183"/>
      <c r="IZM269" s="183"/>
      <c r="IZN269" s="183"/>
      <c r="IZO269" s="183"/>
      <c r="IZP269" s="183"/>
      <c r="IZQ269" s="183"/>
      <c r="IZR269" s="183"/>
      <c r="IZS269" s="183"/>
      <c r="IZT269" s="183"/>
      <c r="IZU269" s="183"/>
      <c r="IZV269" s="183"/>
      <c r="IZW269" s="183"/>
      <c r="IZX269" s="183"/>
      <c r="IZY269" s="183"/>
      <c r="IZZ269" s="183"/>
      <c r="JAA269" s="183"/>
      <c r="JAB269" s="183"/>
      <c r="JAC269" s="183"/>
      <c r="JAD269" s="183"/>
      <c r="JAE269" s="183"/>
      <c r="JAF269" s="183"/>
      <c r="JAG269" s="183"/>
      <c r="JAH269" s="183"/>
      <c r="JAI269" s="183"/>
      <c r="JAJ269" s="183"/>
      <c r="JAK269" s="183"/>
      <c r="JAL269" s="183"/>
      <c r="JAM269" s="183"/>
      <c r="JAN269" s="183"/>
      <c r="JAO269" s="183"/>
      <c r="JAP269" s="183"/>
      <c r="JAQ269" s="183"/>
      <c r="JAR269" s="183"/>
      <c r="JAS269" s="183"/>
      <c r="JAT269" s="183"/>
      <c r="JAU269" s="183"/>
      <c r="JAV269" s="183"/>
      <c r="JAW269" s="183"/>
      <c r="JAX269" s="183"/>
      <c r="JAY269" s="183"/>
      <c r="JAZ269" s="183"/>
      <c r="JBA269" s="183"/>
      <c r="JBB269" s="183"/>
      <c r="JBC269" s="183"/>
      <c r="JBD269" s="183"/>
      <c r="JBE269" s="183"/>
      <c r="JBF269" s="183"/>
      <c r="JBG269" s="183"/>
      <c r="JBH269" s="183"/>
      <c r="JBI269" s="183"/>
      <c r="JBJ269" s="183"/>
      <c r="JBK269" s="183"/>
      <c r="JBL269" s="183"/>
      <c r="JBM269" s="183"/>
      <c r="JBN269" s="183"/>
      <c r="JBO269" s="183"/>
      <c r="JBP269" s="183"/>
      <c r="JBQ269" s="183"/>
      <c r="JBR269" s="183"/>
      <c r="JBS269" s="183"/>
      <c r="JBT269" s="183"/>
      <c r="JBU269" s="183"/>
      <c r="JBV269" s="183"/>
      <c r="JBW269" s="183"/>
      <c r="JBX269" s="183"/>
      <c r="JBY269" s="183"/>
      <c r="JBZ269" s="183"/>
      <c r="JCA269" s="183"/>
      <c r="JCB269" s="183"/>
      <c r="JCC269" s="183"/>
      <c r="JCD269" s="183"/>
      <c r="JCE269" s="183"/>
      <c r="JCF269" s="183"/>
      <c r="JCG269" s="183"/>
      <c r="JCH269" s="183"/>
      <c r="JCI269" s="183"/>
      <c r="JCJ269" s="183"/>
      <c r="JCK269" s="183"/>
      <c r="JCL269" s="183"/>
      <c r="JCM269" s="183"/>
      <c r="JCN269" s="183"/>
      <c r="JCO269" s="183"/>
      <c r="JCP269" s="183"/>
      <c r="JCQ269" s="183"/>
      <c r="JCR269" s="183"/>
      <c r="JCS269" s="183"/>
      <c r="JCT269" s="183"/>
      <c r="JCU269" s="183"/>
      <c r="JCV269" s="183"/>
      <c r="JCW269" s="183"/>
      <c r="JCX269" s="183"/>
      <c r="JCY269" s="183"/>
      <c r="JCZ269" s="183"/>
      <c r="JDA269" s="183"/>
      <c r="JDB269" s="183"/>
      <c r="JDC269" s="183"/>
      <c r="JDD269" s="183"/>
      <c r="JDE269" s="183"/>
      <c r="JDF269" s="183"/>
      <c r="JDG269" s="183"/>
      <c r="JDH269" s="183"/>
      <c r="JDI269" s="183"/>
      <c r="JDJ269" s="183"/>
      <c r="JDK269" s="183"/>
      <c r="JDL269" s="183"/>
      <c r="JDM269" s="183"/>
      <c r="JDN269" s="183"/>
      <c r="JDO269" s="183"/>
      <c r="JDP269" s="183"/>
      <c r="JDQ269" s="183"/>
      <c r="JDR269" s="183"/>
      <c r="JDS269" s="183"/>
      <c r="JDT269" s="183"/>
      <c r="JDU269" s="183"/>
      <c r="JDV269" s="183"/>
      <c r="JDW269" s="183"/>
      <c r="JDX269" s="183"/>
      <c r="JDY269" s="183"/>
      <c r="JDZ269" s="183"/>
      <c r="JEA269" s="183"/>
      <c r="JEB269" s="183"/>
      <c r="JEC269" s="183"/>
      <c r="JED269" s="183"/>
      <c r="JEE269" s="183"/>
      <c r="JEF269" s="183"/>
      <c r="JEG269" s="183"/>
      <c r="JEH269" s="183"/>
      <c r="JEI269" s="183"/>
      <c r="JEJ269" s="183"/>
      <c r="JEK269" s="183"/>
      <c r="JEL269" s="183"/>
      <c r="JEM269" s="183"/>
      <c r="JEN269" s="183"/>
      <c r="JEO269" s="183"/>
      <c r="JEP269" s="183"/>
      <c r="JEQ269" s="183"/>
      <c r="JER269" s="183"/>
      <c r="JES269" s="183"/>
      <c r="JET269" s="183"/>
      <c r="JEU269" s="183"/>
      <c r="JEV269" s="183"/>
      <c r="JEW269" s="183"/>
      <c r="JEX269" s="183"/>
      <c r="JEY269" s="183"/>
      <c r="JEZ269" s="183"/>
      <c r="JFA269" s="183"/>
      <c r="JFB269" s="183"/>
      <c r="JFC269" s="183"/>
      <c r="JFD269" s="183"/>
      <c r="JFE269" s="183"/>
      <c r="JFF269" s="183"/>
      <c r="JFG269" s="183"/>
      <c r="JFH269" s="183"/>
      <c r="JFI269" s="183"/>
      <c r="JFJ269" s="183"/>
      <c r="JFK269" s="183"/>
      <c r="JFL269" s="183"/>
      <c r="JFM269" s="183"/>
      <c r="JFN269" s="183"/>
      <c r="JFO269" s="183"/>
      <c r="JFP269" s="183"/>
      <c r="JFQ269" s="183"/>
      <c r="JFR269" s="183"/>
      <c r="JFS269" s="183"/>
      <c r="JFT269" s="183"/>
      <c r="JFU269" s="183"/>
      <c r="JFV269" s="183"/>
      <c r="JFW269" s="183"/>
      <c r="JFX269" s="183"/>
      <c r="JFY269" s="183"/>
      <c r="JFZ269" s="183"/>
      <c r="JGA269" s="183"/>
      <c r="JGB269" s="183"/>
      <c r="JGC269" s="183"/>
      <c r="JGD269" s="183"/>
      <c r="JGE269" s="183"/>
      <c r="JGF269" s="183"/>
      <c r="JGG269" s="183"/>
      <c r="JGH269" s="183"/>
      <c r="JGI269" s="183"/>
      <c r="JGJ269" s="183"/>
      <c r="JGK269" s="183"/>
      <c r="JGL269" s="183"/>
      <c r="JGM269" s="183"/>
      <c r="JGN269" s="183"/>
      <c r="JGO269" s="183"/>
      <c r="JGP269" s="183"/>
      <c r="JGQ269" s="183"/>
      <c r="JGR269" s="183"/>
      <c r="JGS269" s="183"/>
      <c r="JGT269" s="183"/>
      <c r="JGU269" s="183"/>
      <c r="JGV269" s="183"/>
      <c r="JGW269" s="183"/>
      <c r="JGX269" s="183"/>
      <c r="JGY269" s="183"/>
      <c r="JGZ269" s="183"/>
      <c r="JHA269" s="183"/>
      <c r="JHB269" s="183"/>
      <c r="JHC269" s="183"/>
      <c r="JHD269" s="183"/>
      <c r="JHE269" s="183"/>
      <c r="JHF269" s="183"/>
      <c r="JHG269" s="183"/>
      <c r="JHH269" s="183"/>
      <c r="JHI269" s="183"/>
      <c r="JHJ269" s="183"/>
      <c r="JHK269" s="183"/>
      <c r="JHL269" s="183"/>
      <c r="JHM269" s="183"/>
      <c r="JHN269" s="183"/>
      <c r="JHO269" s="183"/>
      <c r="JHP269" s="183"/>
      <c r="JHQ269" s="183"/>
      <c r="JHR269" s="183"/>
      <c r="JHS269" s="183"/>
      <c r="JHT269" s="183"/>
      <c r="JHU269" s="183"/>
      <c r="JHV269" s="183"/>
      <c r="JHW269" s="183"/>
      <c r="JHX269" s="183"/>
      <c r="JHY269" s="183"/>
      <c r="JHZ269" s="183"/>
      <c r="JIA269" s="183"/>
      <c r="JIB269" s="183"/>
      <c r="JIC269" s="183"/>
      <c r="JID269" s="183"/>
      <c r="JIE269" s="183"/>
      <c r="JIF269" s="183"/>
      <c r="JIG269" s="183"/>
      <c r="JIH269" s="183"/>
      <c r="JII269" s="183"/>
      <c r="JIJ269" s="183"/>
      <c r="JIK269" s="183"/>
      <c r="JIL269" s="183"/>
      <c r="JIM269" s="183"/>
      <c r="JIN269" s="183"/>
      <c r="JIO269" s="183"/>
      <c r="JIP269" s="183"/>
      <c r="JIQ269" s="183"/>
      <c r="JIR269" s="183"/>
      <c r="JIS269" s="183"/>
      <c r="JIT269" s="183"/>
      <c r="JIU269" s="183"/>
      <c r="JIV269" s="183"/>
      <c r="JIW269" s="183"/>
      <c r="JIX269" s="183"/>
      <c r="JIY269" s="183"/>
      <c r="JIZ269" s="183"/>
      <c r="JJA269" s="183"/>
      <c r="JJB269" s="183"/>
      <c r="JJC269" s="183"/>
      <c r="JJD269" s="183"/>
      <c r="JJE269" s="183"/>
      <c r="JJF269" s="183"/>
      <c r="JJG269" s="183"/>
      <c r="JJH269" s="183"/>
      <c r="JJI269" s="183"/>
      <c r="JJJ269" s="183"/>
      <c r="JJK269" s="183"/>
      <c r="JJL269" s="183"/>
      <c r="JJM269" s="183"/>
      <c r="JJN269" s="183"/>
      <c r="JJO269" s="183"/>
      <c r="JJP269" s="183"/>
      <c r="JJQ269" s="183"/>
      <c r="JJR269" s="183"/>
      <c r="JJS269" s="183"/>
      <c r="JJT269" s="183"/>
      <c r="JJU269" s="183"/>
      <c r="JJV269" s="183"/>
      <c r="JJW269" s="183"/>
      <c r="JJX269" s="183"/>
      <c r="JJY269" s="183"/>
      <c r="JJZ269" s="183"/>
      <c r="JKA269" s="183"/>
      <c r="JKB269" s="183"/>
      <c r="JKC269" s="183"/>
      <c r="JKD269" s="183"/>
      <c r="JKE269" s="183"/>
      <c r="JKF269" s="183"/>
      <c r="JKG269" s="183"/>
      <c r="JKH269" s="183"/>
      <c r="JKI269" s="183"/>
      <c r="JKJ269" s="183"/>
      <c r="JKK269" s="183"/>
      <c r="JKL269" s="183"/>
      <c r="JKM269" s="183"/>
      <c r="JKN269" s="183"/>
      <c r="JKO269" s="183"/>
      <c r="JKP269" s="183"/>
      <c r="JKQ269" s="183"/>
      <c r="JKR269" s="183"/>
      <c r="JKS269" s="183"/>
      <c r="JKT269" s="183"/>
      <c r="JKU269" s="183"/>
      <c r="JKV269" s="183"/>
      <c r="JKW269" s="183"/>
      <c r="JKX269" s="183"/>
      <c r="JKY269" s="183"/>
      <c r="JKZ269" s="183"/>
      <c r="JLA269" s="183"/>
      <c r="JLB269" s="183"/>
      <c r="JLC269" s="183"/>
      <c r="JLD269" s="183"/>
      <c r="JLE269" s="183"/>
      <c r="JLF269" s="183"/>
      <c r="JLG269" s="183"/>
      <c r="JLH269" s="183"/>
      <c r="JLI269" s="183"/>
      <c r="JLJ269" s="183"/>
      <c r="JLK269" s="183"/>
      <c r="JLL269" s="183"/>
      <c r="JLM269" s="183"/>
      <c r="JLN269" s="183"/>
      <c r="JLO269" s="183"/>
      <c r="JLP269" s="183"/>
      <c r="JLQ269" s="183"/>
      <c r="JLR269" s="183"/>
      <c r="JLS269" s="183"/>
      <c r="JLT269" s="183"/>
      <c r="JLU269" s="183"/>
      <c r="JLV269" s="183"/>
      <c r="JLW269" s="183"/>
      <c r="JLX269" s="183"/>
      <c r="JLY269" s="183"/>
      <c r="JLZ269" s="183"/>
      <c r="JMA269" s="183"/>
      <c r="JMB269" s="183"/>
      <c r="JMC269" s="183"/>
      <c r="JMD269" s="183"/>
      <c r="JME269" s="183"/>
      <c r="JMF269" s="183"/>
      <c r="JMG269" s="183"/>
      <c r="JMH269" s="183"/>
      <c r="JMI269" s="183"/>
      <c r="JMJ269" s="183"/>
      <c r="JMK269" s="183"/>
      <c r="JML269" s="183"/>
      <c r="JMM269" s="183"/>
      <c r="JMN269" s="183"/>
      <c r="JMO269" s="183"/>
      <c r="JMP269" s="183"/>
      <c r="JMQ269" s="183"/>
      <c r="JMR269" s="183"/>
      <c r="JMS269" s="183"/>
      <c r="JMT269" s="183"/>
      <c r="JMU269" s="183"/>
      <c r="JMV269" s="183"/>
      <c r="JMW269" s="183"/>
      <c r="JMX269" s="183"/>
      <c r="JMY269" s="183"/>
      <c r="JMZ269" s="183"/>
      <c r="JNA269" s="183"/>
      <c r="JNB269" s="183"/>
      <c r="JNC269" s="183"/>
      <c r="JND269" s="183"/>
      <c r="JNE269" s="183"/>
      <c r="JNF269" s="183"/>
      <c r="JNG269" s="183"/>
      <c r="JNH269" s="183"/>
      <c r="JNI269" s="183"/>
      <c r="JNJ269" s="183"/>
      <c r="JNK269" s="183"/>
      <c r="JNL269" s="183"/>
      <c r="JNM269" s="183"/>
      <c r="JNN269" s="183"/>
      <c r="JNO269" s="183"/>
      <c r="JNP269" s="183"/>
      <c r="JNQ269" s="183"/>
      <c r="JNR269" s="183"/>
      <c r="JNS269" s="183"/>
      <c r="JNT269" s="183"/>
      <c r="JNU269" s="183"/>
      <c r="JNV269" s="183"/>
      <c r="JNW269" s="183"/>
      <c r="JNX269" s="183"/>
      <c r="JNY269" s="183"/>
      <c r="JNZ269" s="183"/>
      <c r="JOA269" s="183"/>
      <c r="JOB269" s="183"/>
      <c r="JOC269" s="183"/>
      <c r="JOD269" s="183"/>
      <c r="JOE269" s="183"/>
      <c r="JOF269" s="183"/>
      <c r="JOG269" s="183"/>
      <c r="JOH269" s="183"/>
      <c r="JOI269" s="183"/>
      <c r="JOJ269" s="183"/>
      <c r="JOK269" s="183"/>
      <c r="JOL269" s="183"/>
      <c r="JOM269" s="183"/>
      <c r="JON269" s="183"/>
      <c r="JOO269" s="183"/>
      <c r="JOP269" s="183"/>
      <c r="JOQ269" s="183"/>
      <c r="JOR269" s="183"/>
      <c r="JOS269" s="183"/>
      <c r="JOT269" s="183"/>
      <c r="JOU269" s="183"/>
      <c r="JOV269" s="183"/>
      <c r="JOW269" s="183"/>
      <c r="JOX269" s="183"/>
      <c r="JOY269" s="183"/>
      <c r="JOZ269" s="183"/>
      <c r="JPA269" s="183"/>
      <c r="JPB269" s="183"/>
      <c r="JPC269" s="183"/>
      <c r="JPD269" s="183"/>
      <c r="JPE269" s="183"/>
      <c r="JPF269" s="183"/>
      <c r="JPG269" s="183"/>
      <c r="JPH269" s="183"/>
      <c r="JPI269" s="183"/>
      <c r="JPJ269" s="183"/>
      <c r="JPK269" s="183"/>
      <c r="JPL269" s="183"/>
      <c r="JPM269" s="183"/>
      <c r="JPN269" s="183"/>
      <c r="JPO269" s="183"/>
      <c r="JPP269" s="183"/>
      <c r="JPQ269" s="183"/>
      <c r="JPR269" s="183"/>
      <c r="JPS269" s="183"/>
      <c r="JPT269" s="183"/>
      <c r="JPU269" s="183"/>
      <c r="JPV269" s="183"/>
      <c r="JPW269" s="183"/>
      <c r="JPX269" s="183"/>
      <c r="JPY269" s="183"/>
      <c r="JPZ269" s="183"/>
      <c r="JQA269" s="183"/>
      <c r="JQB269" s="183"/>
      <c r="JQC269" s="183"/>
      <c r="JQD269" s="183"/>
      <c r="JQE269" s="183"/>
      <c r="JQF269" s="183"/>
      <c r="JQG269" s="183"/>
      <c r="JQH269" s="183"/>
      <c r="JQI269" s="183"/>
      <c r="JQJ269" s="183"/>
      <c r="JQK269" s="183"/>
      <c r="JQL269" s="183"/>
      <c r="JQM269" s="183"/>
      <c r="JQN269" s="183"/>
      <c r="JQO269" s="183"/>
      <c r="JQP269" s="183"/>
      <c r="JQQ269" s="183"/>
      <c r="JQR269" s="183"/>
      <c r="JQS269" s="183"/>
      <c r="JQT269" s="183"/>
      <c r="JQU269" s="183"/>
      <c r="JQV269" s="183"/>
      <c r="JQW269" s="183"/>
      <c r="JQX269" s="183"/>
      <c r="JQY269" s="183"/>
      <c r="JQZ269" s="183"/>
      <c r="JRA269" s="183"/>
      <c r="JRB269" s="183"/>
      <c r="JRC269" s="183"/>
      <c r="JRD269" s="183"/>
      <c r="JRE269" s="183"/>
      <c r="JRF269" s="183"/>
      <c r="JRG269" s="183"/>
      <c r="JRH269" s="183"/>
      <c r="JRI269" s="183"/>
      <c r="JRJ269" s="183"/>
      <c r="JRK269" s="183"/>
      <c r="JRL269" s="183"/>
      <c r="JRM269" s="183"/>
      <c r="JRN269" s="183"/>
      <c r="JRO269" s="183"/>
      <c r="JRP269" s="183"/>
      <c r="JRQ269" s="183"/>
      <c r="JRR269" s="183"/>
      <c r="JRS269" s="183"/>
      <c r="JRT269" s="183"/>
      <c r="JRU269" s="183"/>
      <c r="JRV269" s="183"/>
      <c r="JRW269" s="183"/>
      <c r="JRX269" s="183"/>
      <c r="JRY269" s="183"/>
      <c r="JRZ269" s="183"/>
      <c r="JSA269" s="183"/>
      <c r="JSB269" s="183"/>
      <c r="JSC269" s="183"/>
      <c r="JSD269" s="183"/>
      <c r="JSE269" s="183"/>
      <c r="JSF269" s="183"/>
      <c r="JSG269" s="183"/>
      <c r="JSH269" s="183"/>
      <c r="JSI269" s="183"/>
      <c r="JSJ269" s="183"/>
      <c r="JSK269" s="183"/>
      <c r="JSL269" s="183"/>
      <c r="JSM269" s="183"/>
      <c r="JSN269" s="183"/>
      <c r="JSO269" s="183"/>
      <c r="JSP269" s="183"/>
      <c r="JSQ269" s="183"/>
      <c r="JSR269" s="183"/>
      <c r="JSS269" s="183"/>
      <c r="JST269" s="183"/>
      <c r="JSU269" s="183"/>
      <c r="JSV269" s="183"/>
      <c r="JSW269" s="183"/>
      <c r="JSX269" s="183"/>
      <c r="JSY269" s="183"/>
      <c r="JSZ269" s="183"/>
      <c r="JTA269" s="183"/>
      <c r="JTB269" s="183"/>
      <c r="JTC269" s="183"/>
      <c r="JTD269" s="183"/>
      <c r="JTE269" s="183"/>
      <c r="JTF269" s="183"/>
      <c r="JTG269" s="183"/>
      <c r="JTH269" s="183"/>
      <c r="JTI269" s="183"/>
      <c r="JTJ269" s="183"/>
      <c r="JTK269" s="183"/>
      <c r="JTL269" s="183"/>
      <c r="JTM269" s="183"/>
      <c r="JTN269" s="183"/>
      <c r="JTO269" s="183"/>
      <c r="JTP269" s="183"/>
      <c r="JTQ269" s="183"/>
      <c r="JTR269" s="183"/>
      <c r="JTS269" s="183"/>
      <c r="JTT269" s="183"/>
      <c r="JTU269" s="183"/>
      <c r="JTV269" s="183"/>
      <c r="JTW269" s="183"/>
      <c r="JTX269" s="183"/>
      <c r="JTY269" s="183"/>
      <c r="JTZ269" s="183"/>
      <c r="JUA269" s="183"/>
      <c r="JUB269" s="183"/>
      <c r="JUC269" s="183"/>
      <c r="JUD269" s="183"/>
      <c r="JUE269" s="183"/>
      <c r="JUF269" s="183"/>
      <c r="JUG269" s="183"/>
      <c r="JUH269" s="183"/>
      <c r="JUI269" s="183"/>
      <c r="JUJ269" s="183"/>
      <c r="JUK269" s="183"/>
      <c r="JUL269" s="183"/>
      <c r="JUM269" s="183"/>
      <c r="JUN269" s="183"/>
      <c r="JUO269" s="183"/>
      <c r="JUP269" s="183"/>
      <c r="JUQ269" s="183"/>
      <c r="JUR269" s="183"/>
      <c r="JUS269" s="183"/>
      <c r="JUT269" s="183"/>
      <c r="JUU269" s="183"/>
      <c r="JUV269" s="183"/>
      <c r="JUW269" s="183"/>
      <c r="JUX269" s="183"/>
      <c r="JUY269" s="183"/>
      <c r="JUZ269" s="183"/>
      <c r="JVA269" s="183"/>
      <c r="JVB269" s="183"/>
      <c r="JVC269" s="183"/>
      <c r="JVD269" s="183"/>
      <c r="JVE269" s="183"/>
      <c r="JVF269" s="183"/>
      <c r="JVG269" s="183"/>
      <c r="JVH269" s="183"/>
      <c r="JVI269" s="183"/>
      <c r="JVJ269" s="183"/>
      <c r="JVK269" s="183"/>
      <c r="JVL269" s="183"/>
      <c r="JVM269" s="183"/>
      <c r="JVN269" s="183"/>
      <c r="JVO269" s="183"/>
      <c r="JVP269" s="183"/>
      <c r="JVQ269" s="183"/>
      <c r="JVR269" s="183"/>
      <c r="JVS269" s="183"/>
      <c r="JVT269" s="183"/>
      <c r="JVU269" s="183"/>
      <c r="JVV269" s="183"/>
      <c r="JVW269" s="183"/>
      <c r="JVX269" s="183"/>
      <c r="JVY269" s="183"/>
      <c r="JVZ269" s="183"/>
      <c r="JWA269" s="183"/>
      <c r="JWB269" s="183"/>
      <c r="JWC269" s="183"/>
      <c r="JWD269" s="183"/>
      <c r="JWE269" s="183"/>
      <c r="JWF269" s="183"/>
      <c r="JWG269" s="183"/>
      <c r="JWH269" s="183"/>
      <c r="JWI269" s="183"/>
      <c r="JWJ269" s="183"/>
      <c r="JWK269" s="183"/>
      <c r="JWL269" s="183"/>
      <c r="JWM269" s="183"/>
      <c r="JWN269" s="183"/>
      <c r="JWO269" s="183"/>
      <c r="JWP269" s="183"/>
      <c r="JWQ269" s="183"/>
      <c r="JWR269" s="183"/>
      <c r="JWS269" s="183"/>
      <c r="JWT269" s="183"/>
      <c r="JWU269" s="183"/>
      <c r="JWV269" s="183"/>
      <c r="JWW269" s="183"/>
      <c r="JWX269" s="183"/>
      <c r="JWY269" s="183"/>
      <c r="JWZ269" s="183"/>
      <c r="JXA269" s="183"/>
      <c r="JXB269" s="183"/>
      <c r="JXC269" s="183"/>
      <c r="JXD269" s="183"/>
      <c r="JXE269" s="183"/>
      <c r="JXF269" s="183"/>
      <c r="JXG269" s="183"/>
      <c r="JXH269" s="183"/>
      <c r="JXI269" s="183"/>
      <c r="JXJ269" s="183"/>
      <c r="JXK269" s="183"/>
      <c r="JXL269" s="183"/>
      <c r="JXM269" s="183"/>
      <c r="JXN269" s="183"/>
      <c r="JXO269" s="183"/>
      <c r="JXP269" s="183"/>
      <c r="JXQ269" s="183"/>
      <c r="JXR269" s="183"/>
      <c r="JXS269" s="183"/>
      <c r="JXT269" s="183"/>
      <c r="JXU269" s="183"/>
      <c r="JXV269" s="183"/>
      <c r="JXW269" s="183"/>
      <c r="JXX269" s="183"/>
      <c r="JXY269" s="183"/>
      <c r="JXZ269" s="183"/>
      <c r="JYA269" s="183"/>
      <c r="JYB269" s="183"/>
      <c r="JYC269" s="183"/>
      <c r="JYD269" s="183"/>
      <c r="JYE269" s="183"/>
      <c r="JYF269" s="183"/>
      <c r="JYG269" s="183"/>
      <c r="JYH269" s="183"/>
      <c r="JYI269" s="183"/>
      <c r="JYJ269" s="183"/>
      <c r="JYK269" s="183"/>
      <c r="JYL269" s="183"/>
      <c r="JYM269" s="183"/>
      <c r="JYN269" s="183"/>
      <c r="JYO269" s="183"/>
      <c r="JYP269" s="183"/>
      <c r="JYQ269" s="183"/>
      <c r="JYR269" s="183"/>
      <c r="JYS269" s="183"/>
      <c r="JYT269" s="183"/>
      <c r="JYU269" s="183"/>
      <c r="JYV269" s="183"/>
      <c r="JYW269" s="183"/>
      <c r="JYX269" s="183"/>
      <c r="JYY269" s="183"/>
      <c r="JYZ269" s="183"/>
      <c r="JZA269" s="183"/>
      <c r="JZB269" s="183"/>
      <c r="JZC269" s="183"/>
      <c r="JZD269" s="183"/>
      <c r="JZE269" s="183"/>
      <c r="JZF269" s="183"/>
      <c r="JZG269" s="183"/>
      <c r="JZH269" s="183"/>
      <c r="JZI269" s="183"/>
      <c r="JZJ269" s="183"/>
      <c r="JZK269" s="183"/>
      <c r="JZL269" s="183"/>
      <c r="JZM269" s="183"/>
      <c r="JZN269" s="183"/>
      <c r="JZO269" s="183"/>
      <c r="JZP269" s="183"/>
      <c r="JZQ269" s="183"/>
      <c r="JZR269" s="183"/>
      <c r="JZS269" s="183"/>
      <c r="JZT269" s="183"/>
      <c r="JZU269" s="183"/>
      <c r="JZV269" s="183"/>
      <c r="JZW269" s="183"/>
      <c r="JZX269" s="183"/>
      <c r="JZY269" s="183"/>
      <c r="JZZ269" s="183"/>
      <c r="KAA269" s="183"/>
      <c r="KAB269" s="183"/>
      <c r="KAC269" s="183"/>
      <c r="KAD269" s="183"/>
      <c r="KAE269" s="183"/>
      <c r="KAF269" s="183"/>
      <c r="KAG269" s="183"/>
      <c r="KAH269" s="183"/>
      <c r="KAI269" s="183"/>
      <c r="KAJ269" s="183"/>
      <c r="KAK269" s="183"/>
      <c r="KAL269" s="183"/>
      <c r="KAM269" s="183"/>
      <c r="KAN269" s="183"/>
      <c r="KAO269" s="183"/>
      <c r="KAP269" s="183"/>
      <c r="KAQ269" s="183"/>
      <c r="KAR269" s="183"/>
      <c r="KAS269" s="183"/>
      <c r="KAT269" s="183"/>
      <c r="KAU269" s="183"/>
      <c r="KAV269" s="183"/>
      <c r="KAW269" s="183"/>
      <c r="KAX269" s="183"/>
      <c r="KAY269" s="183"/>
      <c r="KAZ269" s="183"/>
      <c r="KBA269" s="183"/>
      <c r="KBB269" s="183"/>
      <c r="KBC269" s="183"/>
      <c r="KBD269" s="183"/>
      <c r="KBE269" s="183"/>
      <c r="KBF269" s="183"/>
      <c r="KBG269" s="183"/>
      <c r="KBH269" s="183"/>
      <c r="KBI269" s="183"/>
      <c r="KBJ269" s="183"/>
      <c r="KBK269" s="183"/>
      <c r="KBL269" s="183"/>
      <c r="KBM269" s="183"/>
      <c r="KBN269" s="183"/>
      <c r="KBO269" s="183"/>
      <c r="KBP269" s="183"/>
      <c r="KBQ269" s="183"/>
      <c r="KBR269" s="183"/>
      <c r="KBS269" s="183"/>
      <c r="KBT269" s="183"/>
      <c r="KBU269" s="183"/>
      <c r="KBV269" s="183"/>
      <c r="KBW269" s="183"/>
      <c r="KBX269" s="183"/>
      <c r="KBY269" s="183"/>
      <c r="KBZ269" s="183"/>
      <c r="KCA269" s="183"/>
      <c r="KCB269" s="183"/>
      <c r="KCC269" s="183"/>
      <c r="KCD269" s="183"/>
      <c r="KCE269" s="183"/>
      <c r="KCF269" s="183"/>
      <c r="KCG269" s="183"/>
      <c r="KCH269" s="183"/>
      <c r="KCI269" s="183"/>
      <c r="KCJ269" s="183"/>
      <c r="KCK269" s="183"/>
      <c r="KCL269" s="183"/>
      <c r="KCM269" s="183"/>
      <c r="KCN269" s="183"/>
      <c r="KCO269" s="183"/>
      <c r="KCP269" s="183"/>
      <c r="KCQ269" s="183"/>
      <c r="KCR269" s="183"/>
      <c r="KCS269" s="183"/>
      <c r="KCT269" s="183"/>
      <c r="KCU269" s="183"/>
      <c r="KCV269" s="183"/>
      <c r="KCW269" s="183"/>
      <c r="KCX269" s="183"/>
      <c r="KCY269" s="183"/>
      <c r="KCZ269" s="183"/>
      <c r="KDA269" s="183"/>
      <c r="KDB269" s="183"/>
      <c r="KDC269" s="183"/>
      <c r="KDD269" s="183"/>
      <c r="KDE269" s="183"/>
      <c r="KDF269" s="183"/>
      <c r="KDG269" s="183"/>
      <c r="KDH269" s="183"/>
      <c r="KDI269" s="183"/>
      <c r="KDJ269" s="183"/>
      <c r="KDK269" s="183"/>
      <c r="KDL269" s="183"/>
      <c r="KDM269" s="183"/>
      <c r="KDN269" s="183"/>
      <c r="KDO269" s="183"/>
      <c r="KDP269" s="183"/>
      <c r="KDQ269" s="183"/>
      <c r="KDR269" s="183"/>
      <c r="KDS269" s="183"/>
      <c r="KDT269" s="183"/>
      <c r="KDU269" s="183"/>
      <c r="KDV269" s="183"/>
      <c r="KDW269" s="183"/>
      <c r="KDX269" s="183"/>
      <c r="KDY269" s="183"/>
      <c r="KDZ269" s="183"/>
      <c r="KEA269" s="183"/>
      <c r="KEB269" s="183"/>
      <c r="KEC269" s="183"/>
      <c r="KED269" s="183"/>
      <c r="KEE269" s="183"/>
      <c r="KEF269" s="183"/>
      <c r="KEG269" s="183"/>
      <c r="KEH269" s="183"/>
      <c r="KEI269" s="183"/>
      <c r="KEJ269" s="183"/>
      <c r="KEK269" s="183"/>
      <c r="KEL269" s="183"/>
      <c r="KEM269" s="183"/>
      <c r="KEN269" s="183"/>
      <c r="KEO269" s="183"/>
      <c r="KEP269" s="183"/>
      <c r="KEQ269" s="183"/>
      <c r="KER269" s="183"/>
      <c r="KES269" s="183"/>
      <c r="KET269" s="183"/>
      <c r="KEU269" s="183"/>
      <c r="KEV269" s="183"/>
      <c r="KEW269" s="183"/>
      <c r="KEX269" s="183"/>
      <c r="KEY269" s="183"/>
      <c r="KEZ269" s="183"/>
      <c r="KFA269" s="183"/>
      <c r="KFB269" s="183"/>
      <c r="KFC269" s="183"/>
      <c r="KFD269" s="183"/>
      <c r="KFE269" s="183"/>
      <c r="KFF269" s="183"/>
      <c r="KFG269" s="183"/>
      <c r="KFH269" s="183"/>
      <c r="KFI269" s="183"/>
      <c r="KFJ269" s="183"/>
      <c r="KFK269" s="183"/>
      <c r="KFL269" s="183"/>
      <c r="KFM269" s="183"/>
      <c r="KFN269" s="183"/>
      <c r="KFO269" s="183"/>
      <c r="KFP269" s="183"/>
      <c r="KFQ269" s="183"/>
      <c r="KFR269" s="183"/>
      <c r="KFS269" s="183"/>
      <c r="KFT269" s="183"/>
      <c r="KFU269" s="183"/>
      <c r="KFV269" s="183"/>
      <c r="KFW269" s="183"/>
      <c r="KFX269" s="183"/>
      <c r="KFY269" s="183"/>
      <c r="KFZ269" s="183"/>
      <c r="KGA269" s="183"/>
      <c r="KGB269" s="183"/>
      <c r="KGC269" s="183"/>
      <c r="KGD269" s="183"/>
      <c r="KGE269" s="183"/>
      <c r="KGF269" s="183"/>
      <c r="KGG269" s="183"/>
      <c r="KGH269" s="183"/>
      <c r="KGI269" s="183"/>
      <c r="KGJ269" s="183"/>
      <c r="KGK269" s="183"/>
      <c r="KGL269" s="183"/>
      <c r="KGM269" s="183"/>
      <c r="KGN269" s="183"/>
      <c r="KGO269" s="183"/>
      <c r="KGP269" s="183"/>
      <c r="KGQ269" s="183"/>
      <c r="KGR269" s="183"/>
      <c r="KGS269" s="183"/>
      <c r="KGT269" s="183"/>
      <c r="KGU269" s="183"/>
      <c r="KGV269" s="183"/>
      <c r="KGW269" s="183"/>
      <c r="KGX269" s="183"/>
      <c r="KGY269" s="183"/>
      <c r="KGZ269" s="183"/>
      <c r="KHA269" s="183"/>
      <c r="KHB269" s="183"/>
      <c r="KHC269" s="183"/>
      <c r="KHD269" s="183"/>
      <c r="KHE269" s="183"/>
      <c r="KHF269" s="183"/>
      <c r="KHG269" s="183"/>
      <c r="KHH269" s="183"/>
      <c r="KHI269" s="183"/>
      <c r="KHJ269" s="183"/>
      <c r="KHK269" s="183"/>
      <c r="KHL269" s="183"/>
      <c r="KHM269" s="183"/>
      <c r="KHN269" s="183"/>
      <c r="KHO269" s="183"/>
      <c r="KHP269" s="183"/>
      <c r="KHQ269" s="183"/>
      <c r="KHR269" s="183"/>
      <c r="KHS269" s="183"/>
      <c r="KHT269" s="183"/>
      <c r="KHU269" s="183"/>
      <c r="KHV269" s="183"/>
      <c r="KHW269" s="183"/>
      <c r="KHX269" s="183"/>
      <c r="KHY269" s="183"/>
      <c r="KHZ269" s="183"/>
      <c r="KIA269" s="183"/>
      <c r="KIB269" s="183"/>
      <c r="KIC269" s="183"/>
      <c r="KID269" s="183"/>
      <c r="KIE269" s="183"/>
      <c r="KIF269" s="183"/>
      <c r="KIG269" s="183"/>
      <c r="KIH269" s="183"/>
      <c r="KII269" s="183"/>
      <c r="KIJ269" s="183"/>
      <c r="KIK269" s="183"/>
      <c r="KIL269" s="183"/>
      <c r="KIM269" s="183"/>
      <c r="KIN269" s="183"/>
      <c r="KIO269" s="183"/>
      <c r="KIP269" s="183"/>
      <c r="KIQ269" s="183"/>
      <c r="KIR269" s="183"/>
      <c r="KIS269" s="183"/>
      <c r="KIT269" s="183"/>
      <c r="KIU269" s="183"/>
      <c r="KIV269" s="183"/>
      <c r="KIW269" s="183"/>
      <c r="KIX269" s="183"/>
      <c r="KIY269" s="183"/>
      <c r="KIZ269" s="183"/>
      <c r="KJA269" s="183"/>
      <c r="KJB269" s="183"/>
      <c r="KJC269" s="183"/>
      <c r="KJD269" s="183"/>
      <c r="KJE269" s="183"/>
      <c r="KJF269" s="183"/>
      <c r="KJG269" s="183"/>
      <c r="KJH269" s="183"/>
      <c r="KJI269" s="183"/>
      <c r="KJJ269" s="183"/>
      <c r="KJK269" s="183"/>
      <c r="KJL269" s="183"/>
      <c r="KJM269" s="183"/>
      <c r="KJN269" s="183"/>
      <c r="KJO269" s="183"/>
      <c r="KJP269" s="183"/>
      <c r="KJQ269" s="183"/>
      <c r="KJR269" s="183"/>
      <c r="KJS269" s="183"/>
      <c r="KJT269" s="183"/>
      <c r="KJU269" s="183"/>
      <c r="KJV269" s="183"/>
      <c r="KJW269" s="183"/>
      <c r="KJX269" s="183"/>
      <c r="KJY269" s="183"/>
      <c r="KJZ269" s="183"/>
      <c r="KKA269" s="183"/>
      <c r="KKB269" s="183"/>
      <c r="KKC269" s="183"/>
      <c r="KKD269" s="183"/>
      <c r="KKE269" s="183"/>
      <c r="KKF269" s="183"/>
      <c r="KKG269" s="183"/>
      <c r="KKH269" s="183"/>
      <c r="KKI269" s="183"/>
      <c r="KKJ269" s="183"/>
      <c r="KKK269" s="183"/>
      <c r="KKL269" s="183"/>
      <c r="KKM269" s="183"/>
      <c r="KKN269" s="183"/>
      <c r="KKO269" s="183"/>
      <c r="KKP269" s="183"/>
      <c r="KKQ269" s="183"/>
      <c r="KKR269" s="183"/>
      <c r="KKS269" s="183"/>
      <c r="KKT269" s="183"/>
      <c r="KKU269" s="183"/>
      <c r="KKV269" s="183"/>
      <c r="KKW269" s="183"/>
      <c r="KKX269" s="183"/>
      <c r="KKY269" s="183"/>
      <c r="KKZ269" s="183"/>
      <c r="KLA269" s="183"/>
      <c r="KLB269" s="183"/>
      <c r="KLC269" s="183"/>
      <c r="KLD269" s="183"/>
      <c r="KLE269" s="183"/>
      <c r="KLF269" s="183"/>
      <c r="KLG269" s="183"/>
      <c r="KLH269" s="183"/>
      <c r="KLI269" s="183"/>
      <c r="KLJ269" s="183"/>
      <c r="KLK269" s="183"/>
      <c r="KLL269" s="183"/>
      <c r="KLM269" s="183"/>
      <c r="KLN269" s="183"/>
      <c r="KLO269" s="183"/>
      <c r="KLP269" s="183"/>
      <c r="KLQ269" s="183"/>
      <c r="KLR269" s="183"/>
      <c r="KLS269" s="183"/>
      <c r="KLT269" s="183"/>
      <c r="KLU269" s="183"/>
      <c r="KLV269" s="183"/>
      <c r="KLW269" s="183"/>
      <c r="KLX269" s="183"/>
      <c r="KLY269" s="183"/>
      <c r="KLZ269" s="183"/>
      <c r="KMA269" s="183"/>
      <c r="KMB269" s="183"/>
      <c r="KMC269" s="183"/>
      <c r="KMD269" s="183"/>
      <c r="KME269" s="183"/>
      <c r="KMF269" s="183"/>
      <c r="KMG269" s="183"/>
      <c r="KMH269" s="183"/>
      <c r="KMI269" s="183"/>
      <c r="KMJ269" s="183"/>
      <c r="KMK269" s="183"/>
      <c r="KML269" s="183"/>
      <c r="KMM269" s="183"/>
      <c r="KMN269" s="183"/>
      <c r="KMO269" s="183"/>
      <c r="KMP269" s="183"/>
      <c r="KMQ269" s="183"/>
      <c r="KMR269" s="183"/>
      <c r="KMS269" s="183"/>
      <c r="KMT269" s="183"/>
      <c r="KMU269" s="183"/>
      <c r="KMV269" s="183"/>
      <c r="KMW269" s="183"/>
      <c r="KMX269" s="183"/>
      <c r="KMY269" s="183"/>
      <c r="KMZ269" s="183"/>
      <c r="KNA269" s="183"/>
      <c r="KNB269" s="183"/>
      <c r="KNC269" s="183"/>
      <c r="KND269" s="183"/>
      <c r="KNE269" s="183"/>
      <c r="KNF269" s="183"/>
      <c r="KNG269" s="183"/>
      <c r="KNH269" s="183"/>
      <c r="KNI269" s="183"/>
      <c r="KNJ269" s="183"/>
      <c r="KNK269" s="183"/>
      <c r="KNL269" s="183"/>
      <c r="KNM269" s="183"/>
      <c r="KNN269" s="183"/>
      <c r="KNO269" s="183"/>
      <c r="KNP269" s="183"/>
      <c r="KNQ269" s="183"/>
      <c r="KNR269" s="183"/>
      <c r="KNS269" s="183"/>
      <c r="KNT269" s="183"/>
      <c r="KNU269" s="183"/>
      <c r="KNV269" s="183"/>
      <c r="KNW269" s="183"/>
      <c r="KNX269" s="183"/>
      <c r="KNY269" s="183"/>
      <c r="KNZ269" s="183"/>
      <c r="KOA269" s="183"/>
      <c r="KOB269" s="183"/>
      <c r="KOC269" s="183"/>
      <c r="KOD269" s="183"/>
      <c r="KOE269" s="183"/>
      <c r="KOF269" s="183"/>
      <c r="KOG269" s="183"/>
      <c r="KOH269" s="183"/>
      <c r="KOI269" s="183"/>
      <c r="KOJ269" s="183"/>
      <c r="KOK269" s="183"/>
      <c r="KOL269" s="183"/>
      <c r="KOM269" s="183"/>
      <c r="KON269" s="183"/>
      <c r="KOO269" s="183"/>
      <c r="KOP269" s="183"/>
      <c r="KOQ269" s="183"/>
      <c r="KOR269" s="183"/>
      <c r="KOS269" s="183"/>
      <c r="KOT269" s="183"/>
      <c r="KOU269" s="183"/>
      <c r="KOV269" s="183"/>
      <c r="KOW269" s="183"/>
      <c r="KOX269" s="183"/>
      <c r="KOY269" s="183"/>
      <c r="KOZ269" s="183"/>
      <c r="KPA269" s="183"/>
      <c r="KPB269" s="183"/>
      <c r="KPC269" s="183"/>
      <c r="KPD269" s="183"/>
      <c r="KPE269" s="183"/>
      <c r="KPF269" s="183"/>
      <c r="KPG269" s="183"/>
      <c r="KPH269" s="183"/>
      <c r="KPI269" s="183"/>
      <c r="KPJ269" s="183"/>
      <c r="KPK269" s="183"/>
      <c r="KPL269" s="183"/>
      <c r="KPM269" s="183"/>
      <c r="KPN269" s="183"/>
      <c r="KPO269" s="183"/>
      <c r="KPP269" s="183"/>
      <c r="KPQ269" s="183"/>
      <c r="KPR269" s="183"/>
      <c r="KPS269" s="183"/>
      <c r="KPT269" s="183"/>
      <c r="KPU269" s="183"/>
      <c r="KPV269" s="183"/>
      <c r="KPW269" s="183"/>
      <c r="KPX269" s="183"/>
      <c r="KPY269" s="183"/>
      <c r="KPZ269" s="183"/>
      <c r="KQA269" s="183"/>
      <c r="KQB269" s="183"/>
      <c r="KQC269" s="183"/>
      <c r="KQD269" s="183"/>
      <c r="KQE269" s="183"/>
      <c r="KQF269" s="183"/>
      <c r="KQG269" s="183"/>
      <c r="KQH269" s="183"/>
      <c r="KQI269" s="183"/>
      <c r="KQJ269" s="183"/>
      <c r="KQK269" s="183"/>
      <c r="KQL269" s="183"/>
      <c r="KQM269" s="183"/>
      <c r="KQN269" s="183"/>
      <c r="KQO269" s="183"/>
      <c r="KQP269" s="183"/>
      <c r="KQQ269" s="183"/>
      <c r="KQR269" s="183"/>
      <c r="KQS269" s="183"/>
      <c r="KQT269" s="183"/>
      <c r="KQU269" s="183"/>
      <c r="KQV269" s="183"/>
      <c r="KQW269" s="183"/>
      <c r="KQX269" s="183"/>
      <c r="KQY269" s="183"/>
      <c r="KQZ269" s="183"/>
      <c r="KRA269" s="183"/>
      <c r="KRB269" s="183"/>
      <c r="KRC269" s="183"/>
      <c r="KRD269" s="183"/>
      <c r="KRE269" s="183"/>
      <c r="KRF269" s="183"/>
      <c r="KRG269" s="183"/>
      <c r="KRH269" s="183"/>
      <c r="KRI269" s="183"/>
      <c r="KRJ269" s="183"/>
      <c r="KRK269" s="183"/>
      <c r="KRL269" s="183"/>
      <c r="KRM269" s="183"/>
      <c r="KRN269" s="183"/>
      <c r="KRO269" s="183"/>
      <c r="KRP269" s="183"/>
      <c r="KRQ269" s="183"/>
      <c r="KRR269" s="183"/>
      <c r="KRS269" s="183"/>
      <c r="KRT269" s="183"/>
      <c r="KRU269" s="183"/>
      <c r="KRV269" s="183"/>
      <c r="KRW269" s="183"/>
      <c r="KRX269" s="183"/>
      <c r="KRY269" s="183"/>
      <c r="KRZ269" s="183"/>
      <c r="KSA269" s="183"/>
      <c r="KSB269" s="183"/>
      <c r="KSC269" s="183"/>
      <c r="KSD269" s="183"/>
      <c r="KSE269" s="183"/>
      <c r="KSF269" s="183"/>
      <c r="KSG269" s="183"/>
      <c r="KSH269" s="183"/>
      <c r="KSI269" s="183"/>
      <c r="KSJ269" s="183"/>
      <c r="KSK269" s="183"/>
      <c r="KSL269" s="183"/>
      <c r="KSM269" s="183"/>
      <c r="KSN269" s="183"/>
      <c r="KSO269" s="183"/>
      <c r="KSP269" s="183"/>
      <c r="KSQ269" s="183"/>
      <c r="KSR269" s="183"/>
      <c r="KSS269" s="183"/>
      <c r="KST269" s="183"/>
      <c r="KSU269" s="183"/>
      <c r="KSV269" s="183"/>
      <c r="KSW269" s="183"/>
      <c r="KSX269" s="183"/>
      <c r="KSY269" s="183"/>
      <c r="KSZ269" s="183"/>
      <c r="KTA269" s="183"/>
      <c r="KTB269" s="183"/>
      <c r="KTC269" s="183"/>
      <c r="KTD269" s="183"/>
      <c r="KTE269" s="183"/>
      <c r="KTF269" s="183"/>
      <c r="KTG269" s="183"/>
      <c r="KTH269" s="183"/>
      <c r="KTI269" s="183"/>
      <c r="KTJ269" s="183"/>
      <c r="KTK269" s="183"/>
      <c r="KTL269" s="183"/>
      <c r="KTM269" s="183"/>
      <c r="KTN269" s="183"/>
      <c r="KTO269" s="183"/>
      <c r="KTP269" s="183"/>
      <c r="KTQ269" s="183"/>
      <c r="KTR269" s="183"/>
      <c r="KTS269" s="183"/>
      <c r="KTT269" s="183"/>
      <c r="KTU269" s="183"/>
      <c r="KTV269" s="183"/>
      <c r="KTW269" s="183"/>
      <c r="KTX269" s="183"/>
      <c r="KTY269" s="183"/>
      <c r="KTZ269" s="183"/>
      <c r="KUA269" s="183"/>
      <c r="KUB269" s="183"/>
      <c r="KUC269" s="183"/>
      <c r="KUD269" s="183"/>
      <c r="KUE269" s="183"/>
      <c r="KUF269" s="183"/>
      <c r="KUG269" s="183"/>
      <c r="KUH269" s="183"/>
      <c r="KUI269" s="183"/>
      <c r="KUJ269" s="183"/>
      <c r="KUK269" s="183"/>
      <c r="KUL269" s="183"/>
      <c r="KUM269" s="183"/>
      <c r="KUN269" s="183"/>
      <c r="KUO269" s="183"/>
      <c r="KUP269" s="183"/>
      <c r="KUQ269" s="183"/>
      <c r="KUR269" s="183"/>
      <c r="KUS269" s="183"/>
      <c r="KUT269" s="183"/>
      <c r="KUU269" s="183"/>
      <c r="KUV269" s="183"/>
      <c r="KUW269" s="183"/>
      <c r="KUX269" s="183"/>
      <c r="KUY269" s="183"/>
      <c r="KUZ269" s="183"/>
      <c r="KVA269" s="183"/>
      <c r="KVB269" s="183"/>
      <c r="KVC269" s="183"/>
      <c r="KVD269" s="183"/>
      <c r="KVE269" s="183"/>
      <c r="KVF269" s="183"/>
      <c r="KVG269" s="183"/>
      <c r="KVH269" s="183"/>
      <c r="KVI269" s="183"/>
      <c r="KVJ269" s="183"/>
      <c r="KVK269" s="183"/>
      <c r="KVL269" s="183"/>
      <c r="KVM269" s="183"/>
      <c r="KVN269" s="183"/>
      <c r="KVO269" s="183"/>
      <c r="KVP269" s="183"/>
      <c r="KVQ269" s="183"/>
      <c r="KVR269" s="183"/>
      <c r="KVS269" s="183"/>
      <c r="KVT269" s="183"/>
      <c r="KVU269" s="183"/>
      <c r="KVV269" s="183"/>
      <c r="KVW269" s="183"/>
      <c r="KVX269" s="183"/>
      <c r="KVY269" s="183"/>
      <c r="KVZ269" s="183"/>
      <c r="KWA269" s="183"/>
      <c r="KWB269" s="183"/>
      <c r="KWC269" s="183"/>
      <c r="KWD269" s="183"/>
      <c r="KWE269" s="183"/>
      <c r="KWF269" s="183"/>
      <c r="KWG269" s="183"/>
      <c r="KWH269" s="183"/>
      <c r="KWI269" s="183"/>
      <c r="KWJ269" s="183"/>
      <c r="KWK269" s="183"/>
      <c r="KWL269" s="183"/>
      <c r="KWM269" s="183"/>
      <c r="KWN269" s="183"/>
      <c r="KWO269" s="183"/>
      <c r="KWP269" s="183"/>
      <c r="KWQ269" s="183"/>
      <c r="KWR269" s="183"/>
      <c r="KWS269" s="183"/>
      <c r="KWT269" s="183"/>
      <c r="KWU269" s="183"/>
      <c r="KWV269" s="183"/>
      <c r="KWW269" s="183"/>
      <c r="KWX269" s="183"/>
      <c r="KWY269" s="183"/>
      <c r="KWZ269" s="183"/>
      <c r="KXA269" s="183"/>
      <c r="KXB269" s="183"/>
      <c r="KXC269" s="183"/>
      <c r="KXD269" s="183"/>
      <c r="KXE269" s="183"/>
      <c r="KXF269" s="183"/>
      <c r="KXG269" s="183"/>
      <c r="KXH269" s="183"/>
      <c r="KXI269" s="183"/>
      <c r="KXJ269" s="183"/>
      <c r="KXK269" s="183"/>
      <c r="KXL269" s="183"/>
      <c r="KXM269" s="183"/>
      <c r="KXN269" s="183"/>
      <c r="KXO269" s="183"/>
      <c r="KXP269" s="183"/>
      <c r="KXQ269" s="183"/>
      <c r="KXR269" s="183"/>
      <c r="KXS269" s="183"/>
      <c r="KXT269" s="183"/>
      <c r="KXU269" s="183"/>
      <c r="KXV269" s="183"/>
      <c r="KXW269" s="183"/>
      <c r="KXX269" s="183"/>
      <c r="KXY269" s="183"/>
      <c r="KXZ269" s="183"/>
      <c r="KYA269" s="183"/>
      <c r="KYB269" s="183"/>
      <c r="KYC269" s="183"/>
      <c r="KYD269" s="183"/>
      <c r="KYE269" s="183"/>
      <c r="KYF269" s="183"/>
      <c r="KYG269" s="183"/>
      <c r="KYH269" s="183"/>
      <c r="KYI269" s="183"/>
      <c r="KYJ269" s="183"/>
      <c r="KYK269" s="183"/>
      <c r="KYL269" s="183"/>
      <c r="KYM269" s="183"/>
      <c r="KYN269" s="183"/>
      <c r="KYO269" s="183"/>
      <c r="KYP269" s="183"/>
      <c r="KYQ269" s="183"/>
      <c r="KYR269" s="183"/>
      <c r="KYS269" s="183"/>
      <c r="KYT269" s="183"/>
      <c r="KYU269" s="183"/>
      <c r="KYV269" s="183"/>
      <c r="KYW269" s="183"/>
      <c r="KYX269" s="183"/>
      <c r="KYY269" s="183"/>
      <c r="KYZ269" s="183"/>
      <c r="KZA269" s="183"/>
      <c r="KZB269" s="183"/>
      <c r="KZC269" s="183"/>
      <c r="KZD269" s="183"/>
      <c r="KZE269" s="183"/>
      <c r="KZF269" s="183"/>
      <c r="KZG269" s="183"/>
      <c r="KZH269" s="183"/>
      <c r="KZI269" s="183"/>
      <c r="KZJ269" s="183"/>
      <c r="KZK269" s="183"/>
      <c r="KZL269" s="183"/>
      <c r="KZM269" s="183"/>
      <c r="KZN269" s="183"/>
      <c r="KZO269" s="183"/>
      <c r="KZP269" s="183"/>
      <c r="KZQ269" s="183"/>
      <c r="KZR269" s="183"/>
      <c r="KZS269" s="183"/>
      <c r="KZT269" s="183"/>
      <c r="KZU269" s="183"/>
      <c r="KZV269" s="183"/>
      <c r="KZW269" s="183"/>
      <c r="KZX269" s="183"/>
      <c r="KZY269" s="183"/>
      <c r="KZZ269" s="183"/>
      <c r="LAA269" s="183"/>
      <c r="LAB269" s="183"/>
      <c r="LAC269" s="183"/>
      <c r="LAD269" s="183"/>
      <c r="LAE269" s="183"/>
      <c r="LAF269" s="183"/>
      <c r="LAG269" s="183"/>
      <c r="LAH269" s="183"/>
      <c r="LAI269" s="183"/>
      <c r="LAJ269" s="183"/>
      <c r="LAK269" s="183"/>
      <c r="LAL269" s="183"/>
      <c r="LAM269" s="183"/>
      <c r="LAN269" s="183"/>
      <c r="LAO269" s="183"/>
      <c r="LAP269" s="183"/>
      <c r="LAQ269" s="183"/>
      <c r="LAR269" s="183"/>
      <c r="LAS269" s="183"/>
      <c r="LAT269" s="183"/>
      <c r="LAU269" s="183"/>
      <c r="LAV269" s="183"/>
      <c r="LAW269" s="183"/>
      <c r="LAX269" s="183"/>
      <c r="LAY269" s="183"/>
      <c r="LAZ269" s="183"/>
      <c r="LBA269" s="183"/>
      <c r="LBB269" s="183"/>
      <c r="LBC269" s="183"/>
      <c r="LBD269" s="183"/>
      <c r="LBE269" s="183"/>
      <c r="LBF269" s="183"/>
      <c r="LBG269" s="183"/>
      <c r="LBH269" s="183"/>
      <c r="LBI269" s="183"/>
      <c r="LBJ269" s="183"/>
      <c r="LBK269" s="183"/>
      <c r="LBL269" s="183"/>
      <c r="LBM269" s="183"/>
      <c r="LBN269" s="183"/>
      <c r="LBO269" s="183"/>
      <c r="LBP269" s="183"/>
      <c r="LBQ269" s="183"/>
      <c r="LBR269" s="183"/>
      <c r="LBS269" s="183"/>
      <c r="LBT269" s="183"/>
      <c r="LBU269" s="183"/>
      <c r="LBV269" s="183"/>
      <c r="LBW269" s="183"/>
      <c r="LBX269" s="183"/>
      <c r="LBY269" s="183"/>
      <c r="LBZ269" s="183"/>
      <c r="LCA269" s="183"/>
      <c r="LCB269" s="183"/>
      <c r="LCC269" s="183"/>
      <c r="LCD269" s="183"/>
      <c r="LCE269" s="183"/>
      <c r="LCF269" s="183"/>
      <c r="LCG269" s="183"/>
      <c r="LCH269" s="183"/>
      <c r="LCI269" s="183"/>
      <c r="LCJ269" s="183"/>
      <c r="LCK269" s="183"/>
      <c r="LCL269" s="183"/>
      <c r="LCM269" s="183"/>
      <c r="LCN269" s="183"/>
      <c r="LCO269" s="183"/>
      <c r="LCP269" s="183"/>
      <c r="LCQ269" s="183"/>
      <c r="LCR269" s="183"/>
      <c r="LCS269" s="183"/>
      <c r="LCT269" s="183"/>
      <c r="LCU269" s="183"/>
      <c r="LCV269" s="183"/>
      <c r="LCW269" s="183"/>
      <c r="LCX269" s="183"/>
      <c r="LCY269" s="183"/>
      <c r="LCZ269" s="183"/>
      <c r="LDA269" s="183"/>
      <c r="LDB269" s="183"/>
      <c r="LDC269" s="183"/>
      <c r="LDD269" s="183"/>
      <c r="LDE269" s="183"/>
      <c r="LDF269" s="183"/>
      <c r="LDG269" s="183"/>
      <c r="LDH269" s="183"/>
      <c r="LDI269" s="183"/>
      <c r="LDJ269" s="183"/>
      <c r="LDK269" s="183"/>
      <c r="LDL269" s="183"/>
      <c r="LDM269" s="183"/>
      <c r="LDN269" s="183"/>
      <c r="LDO269" s="183"/>
      <c r="LDP269" s="183"/>
      <c r="LDQ269" s="183"/>
      <c r="LDR269" s="183"/>
      <c r="LDS269" s="183"/>
      <c r="LDT269" s="183"/>
      <c r="LDU269" s="183"/>
      <c r="LDV269" s="183"/>
      <c r="LDW269" s="183"/>
      <c r="LDX269" s="183"/>
      <c r="LDY269" s="183"/>
      <c r="LDZ269" s="183"/>
      <c r="LEA269" s="183"/>
      <c r="LEB269" s="183"/>
      <c r="LEC269" s="183"/>
      <c r="LED269" s="183"/>
      <c r="LEE269" s="183"/>
      <c r="LEF269" s="183"/>
      <c r="LEG269" s="183"/>
      <c r="LEH269" s="183"/>
      <c r="LEI269" s="183"/>
      <c r="LEJ269" s="183"/>
      <c r="LEK269" s="183"/>
      <c r="LEL269" s="183"/>
      <c r="LEM269" s="183"/>
      <c r="LEN269" s="183"/>
      <c r="LEO269" s="183"/>
      <c r="LEP269" s="183"/>
      <c r="LEQ269" s="183"/>
      <c r="LER269" s="183"/>
      <c r="LES269" s="183"/>
      <c r="LET269" s="183"/>
      <c r="LEU269" s="183"/>
      <c r="LEV269" s="183"/>
      <c r="LEW269" s="183"/>
      <c r="LEX269" s="183"/>
      <c r="LEY269" s="183"/>
      <c r="LEZ269" s="183"/>
      <c r="LFA269" s="183"/>
      <c r="LFB269" s="183"/>
      <c r="LFC269" s="183"/>
      <c r="LFD269" s="183"/>
      <c r="LFE269" s="183"/>
      <c r="LFF269" s="183"/>
      <c r="LFG269" s="183"/>
      <c r="LFH269" s="183"/>
      <c r="LFI269" s="183"/>
      <c r="LFJ269" s="183"/>
      <c r="LFK269" s="183"/>
      <c r="LFL269" s="183"/>
      <c r="LFM269" s="183"/>
      <c r="LFN269" s="183"/>
      <c r="LFO269" s="183"/>
      <c r="LFP269" s="183"/>
      <c r="LFQ269" s="183"/>
      <c r="LFR269" s="183"/>
      <c r="LFS269" s="183"/>
      <c r="LFT269" s="183"/>
      <c r="LFU269" s="183"/>
      <c r="LFV269" s="183"/>
      <c r="LFW269" s="183"/>
      <c r="LFX269" s="183"/>
      <c r="LFY269" s="183"/>
      <c r="LFZ269" s="183"/>
      <c r="LGA269" s="183"/>
      <c r="LGB269" s="183"/>
      <c r="LGC269" s="183"/>
      <c r="LGD269" s="183"/>
      <c r="LGE269" s="183"/>
      <c r="LGF269" s="183"/>
      <c r="LGG269" s="183"/>
      <c r="LGH269" s="183"/>
      <c r="LGI269" s="183"/>
      <c r="LGJ269" s="183"/>
      <c r="LGK269" s="183"/>
      <c r="LGL269" s="183"/>
      <c r="LGM269" s="183"/>
      <c r="LGN269" s="183"/>
      <c r="LGO269" s="183"/>
      <c r="LGP269" s="183"/>
      <c r="LGQ269" s="183"/>
      <c r="LGR269" s="183"/>
      <c r="LGS269" s="183"/>
      <c r="LGT269" s="183"/>
      <c r="LGU269" s="183"/>
      <c r="LGV269" s="183"/>
      <c r="LGW269" s="183"/>
      <c r="LGX269" s="183"/>
      <c r="LGY269" s="183"/>
      <c r="LGZ269" s="183"/>
      <c r="LHA269" s="183"/>
      <c r="LHB269" s="183"/>
      <c r="LHC269" s="183"/>
      <c r="LHD269" s="183"/>
      <c r="LHE269" s="183"/>
      <c r="LHF269" s="183"/>
      <c r="LHG269" s="183"/>
      <c r="LHH269" s="183"/>
      <c r="LHI269" s="183"/>
      <c r="LHJ269" s="183"/>
      <c r="LHK269" s="183"/>
      <c r="LHL269" s="183"/>
      <c r="LHM269" s="183"/>
      <c r="LHN269" s="183"/>
      <c r="LHO269" s="183"/>
      <c r="LHP269" s="183"/>
      <c r="LHQ269" s="183"/>
      <c r="LHR269" s="183"/>
      <c r="LHS269" s="183"/>
      <c r="LHT269" s="183"/>
      <c r="LHU269" s="183"/>
      <c r="LHV269" s="183"/>
      <c r="LHW269" s="183"/>
      <c r="LHX269" s="183"/>
      <c r="LHY269" s="183"/>
      <c r="LHZ269" s="183"/>
      <c r="LIA269" s="183"/>
      <c r="LIB269" s="183"/>
      <c r="LIC269" s="183"/>
      <c r="LID269" s="183"/>
      <c r="LIE269" s="183"/>
      <c r="LIF269" s="183"/>
      <c r="LIG269" s="183"/>
      <c r="LIH269" s="183"/>
      <c r="LII269" s="183"/>
      <c r="LIJ269" s="183"/>
      <c r="LIK269" s="183"/>
      <c r="LIL269" s="183"/>
      <c r="LIM269" s="183"/>
      <c r="LIN269" s="183"/>
      <c r="LIO269" s="183"/>
      <c r="LIP269" s="183"/>
      <c r="LIQ269" s="183"/>
      <c r="LIR269" s="183"/>
      <c r="LIS269" s="183"/>
      <c r="LIT269" s="183"/>
      <c r="LIU269" s="183"/>
      <c r="LIV269" s="183"/>
      <c r="LIW269" s="183"/>
      <c r="LIX269" s="183"/>
      <c r="LIY269" s="183"/>
      <c r="LIZ269" s="183"/>
      <c r="LJA269" s="183"/>
      <c r="LJB269" s="183"/>
      <c r="LJC269" s="183"/>
      <c r="LJD269" s="183"/>
      <c r="LJE269" s="183"/>
      <c r="LJF269" s="183"/>
      <c r="LJG269" s="183"/>
      <c r="LJH269" s="183"/>
      <c r="LJI269" s="183"/>
      <c r="LJJ269" s="183"/>
      <c r="LJK269" s="183"/>
      <c r="LJL269" s="183"/>
      <c r="LJM269" s="183"/>
      <c r="LJN269" s="183"/>
      <c r="LJO269" s="183"/>
      <c r="LJP269" s="183"/>
      <c r="LJQ269" s="183"/>
      <c r="LJR269" s="183"/>
      <c r="LJS269" s="183"/>
      <c r="LJT269" s="183"/>
      <c r="LJU269" s="183"/>
      <c r="LJV269" s="183"/>
      <c r="LJW269" s="183"/>
      <c r="LJX269" s="183"/>
      <c r="LJY269" s="183"/>
      <c r="LJZ269" s="183"/>
      <c r="LKA269" s="183"/>
      <c r="LKB269" s="183"/>
      <c r="LKC269" s="183"/>
      <c r="LKD269" s="183"/>
      <c r="LKE269" s="183"/>
      <c r="LKF269" s="183"/>
      <c r="LKG269" s="183"/>
      <c r="LKH269" s="183"/>
      <c r="LKI269" s="183"/>
      <c r="LKJ269" s="183"/>
      <c r="LKK269" s="183"/>
      <c r="LKL269" s="183"/>
      <c r="LKM269" s="183"/>
      <c r="LKN269" s="183"/>
      <c r="LKO269" s="183"/>
      <c r="LKP269" s="183"/>
      <c r="LKQ269" s="183"/>
      <c r="LKR269" s="183"/>
      <c r="LKS269" s="183"/>
      <c r="LKT269" s="183"/>
      <c r="LKU269" s="183"/>
      <c r="LKV269" s="183"/>
      <c r="LKW269" s="183"/>
      <c r="LKX269" s="183"/>
      <c r="LKY269" s="183"/>
      <c r="LKZ269" s="183"/>
      <c r="LLA269" s="183"/>
      <c r="LLB269" s="183"/>
      <c r="LLC269" s="183"/>
      <c r="LLD269" s="183"/>
      <c r="LLE269" s="183"/>
      <c r="LLF269" s="183"/>
      <c r="LLG269" s="183"/>
      <c r="LLH269" s="183"/>
      <c r="LLI269" s="183"/>
      <c r="LLJ269" s="183"/>
      <c r="LLK269" s="183"/>
      <c r="LLL269" s="183"/>
      <c r="LLM269" s="183"/>
      <c r="LLN269" s="183"/>
      <c r="LLO269" s="183"/>
      <c r="LLP269" s="183"/>
      <c r="LLQ269" s="183"/>
      <c r="LLR269" s="183"/>
      <c r="LLS269" s="183"/>
      <c r="LLT269" s="183"/>
      <c r="LLU269" s="183"/>
      <c r="LLV269" s="183"/>
      <c r="LLW269" s="183"/>
      <c r="LLX269" s="183"/>
      <c r="LLY269" s="183"/>
      <c r="LLZ269" s="183"/>
      <c r="LMA269" s="183"/>
      <c r="LMB269" s="183"/>
      <c r="LMC269" s="183"/>
      <c r="LMD269" s="183"/>
      <c r="LME269" s="183"/>
      <c r="LMF269" s="183"/>
      <c r="LMG269" s="183"/>
      <c r="LMH269" s="183"/>
      <c r="LMI269" s="183"/>
      <c r="LMJ269" s="183"/>
      <c r="LMK269" s="183"/>
      <c r="LML269" s="183"/>
      <c r="LMM269" s="183"/>
      <c r="LMN269" s="183"/>
      <c r="LMO269" s="183"/>
      <c r="LMP269" s="183"/>
      <c r="LMQ269" s="183"/>
      <c r="LMR269" s="183"/>
      <c r="LMS269" s="183"/>
      <c r="LMT269" s="183"/>
      <c r="LMU269" s="183"/>
      <c r="LMV269" s="183"/>
      <c r="LMW269" s="183"/>
      <c r="LMX269" s="183"/>
      <c r="LMY269" s="183"/>
      <c r="LMZ269" s="183"/>
      <c r="LNA269" s="183"/>
      <c r="LNB269" s="183"/>
      <c r="LNC269" s="183"/>
      <c r="LND269" s="183"/>
      <c r="LNE269" s="183"/>
      <c r="LNF269" s="183"/>
      <c r="LNG269" s="183"/>
      <c r="LNH269" s="183"/>
      <c r="LNI269" s="183"/>
      <c r="LNJ269" s="183"/>
      <c r="LNK269" s="183"/>
      <c r="LNL269" s="183"/>
      <c r="LNM269" s="183"/>
      <c r="LNN269" s="183"/>
      <c r="LNO269" s="183"/>
      <c r="LNP269" s="183"/>
      <c r="LNQ269" s="183"/>
      <c r="LNR269" s="183"/>
      <c r="LNS269" s="183"/>
      <c r="LNT269" s="183"/>
      <c r="LNU269" s="183"/>
      <c r="LNV269" s="183"/>
      <c r="LNW269" s="183"/>
      <c r="LNX269" s="183"/>
      <c r="LNY269" s="183"/>
      <c r="LNZ269" s="183"/>
      <c r="LOA269" s="183"/>
      <c r="LOB269" s="183"/>
      <c r="LOC269" s="183"/>
      <c r="LOD269" s="183"/>
      <c r="LOE269" s="183"/>
      <c r="LOF269" s="183"/>
      <c r="LOG269" s="183"/>
      <c r="LOH269" s="183"/>
      <c r="LOI269" s="183"/>
      <c r="LOJ269" s="183"/>
      <c r="LOK269" s="183"/>
      <c r="LOL269" s="183"/>
      <c r="LOM269" s="183"/>
      <c r="LON269" s="183"/>
      <c r="LOO269" s="183"/>
      <c r="LOP269" s="183"/>
      <c r="LOQ269" s="183"/>
      <c r="LOR269" s="183"/>
      <c r="LOS269" s="183"/>
      <c r="LOT269" s="183"/>
      <c r="LOU269" s="183"/>
      <c r="LOV269" s="183"/>
      <c r="LOW269" s="183"/>
      <c r="LOX269" s="183"/>
      <c r="LOY269" s="183"/>
      <c r="LOZ269" s="183"/>
      <c r="LPA269" s="183"/>
      <c r="LPB269" s="183"/>
      <c r="LPC269" s="183"/>
      <c r="LPD269" s="183"/>
      <c r="LPE269" s="183"/>
      <c r="LPF269" s="183"/>
      <c r="LPG269" s="183"/>
      <c r="LPH269" s="183"/>
      <c r="LPI269" s="183"/>
      <c r="LPJ269" s="183"/>
      <c r="LPK269" s="183"/>
      <c r="LPL269" s="183"/>
      <c r="LPM269" s="183"/>
      <c r="LPN269" s="183"/>
      <c r="LPO269" s="183"/>
      <c r="LPP269" s="183"/>
      <c r="LPQ269" s="183"/>
      <c r="LPR269" s="183"/>
      <c r="LPS269" s="183"/>
      <c r="LPT269" s="183"/>
      <c r="LPU269" s="183"/>
      <c r="LPV269" s="183"/>
      <c r="LPW269" s="183"/>
      <c r="LPX269" s="183"/>
      <c r="LPY269" s="183"/>
      <c r="LPZ269" s="183"/>
      <c r="LQA269" s="183"/>
      <c r="LQB269" s="183"/>
      <c r="LQC269" s="183"/>
      <c r="LQD269" s="183"/>
      <c r="LQE269" s="183"/>
      <c r="LQF269" s="183"/>
      <c r="LQG269" s="183"/>
      <c r="LQH269" s="183"/>
      <c r="LQI269" s="183"/>
      <c r="LQJ269" s="183"/>
      <c r="LQK269" s="183"/>
      <c r="LQL269" s="183"/>
      <c r="LQM269" s="183"/>
      <c r="LQN269" s="183"/>
      <c r="LQO269" s="183"/>
      <c r="LQP269" s="183"/>
      <c r="LQQ269" s="183"/>
      <c r="LQR269" s="183"/>
      <c r="LQS269" s="183"/>
      <c r="LQT269" s="183"/>
      <c r="LQU269" s="183"/>
      <c r="LQV269" s="183"/>
      <c r="LQW269" s="183"/>
      <c r="LQX269" s="183"/>
      <c r="LQY269" s="183"/>
      <c r="LQZ269" s="183"/>
      <c r="LRA269" s="183"/>
      <c r="LRB269" s="183"/>
      <c r="LRC269" s="183"/>
      <c r="LRD269" s="183"/>
      <c r="LRE269" s="183"/>
      <c r="LRF269" s="183"/>
      <c r="LRG269" s="183"/>
      <c r="LRH269" s="183"/>
      <c r="LRI269" s="183"/>
      <c r="LRJ269" s="183"/>
      <c r="LRK269" s="183"/>
      <c r="LRL269" s="183"/>
      <c r="LRM269" s="183"/>
      <c r="LRN269" s="183"/>
      <c r="LRO269" s="183"/>
      <c r="LRP269" s="183"/>
      <c r="LRQ269" s="183"/>
      <c r="LRR269" s="183"/>
      <c r="LRS269" s="183"/>
      <c r="LRT269" s="183"/>
      <c r="LRU269" s="183"/>
      <c r="LRV269" s="183"/>
      <c r="LRW269" s="183"/>
      <c r="LRX269" s="183"/>
      <c r="LRY269" s="183"/>
      <c r="LRZ269" s="183"/>
      <c r="LSA269" s="183"/>
      <c r="LSB269" s="183"/>
      <c r="LSC269" s="183"/>
      <c r="LSD269" s="183"/>
      <c r="LSE269" s="183"/>
      <c r="LSF269" s="183"/>
      <c r="LSG269" s="183"/>
      <c r="LSH269" s="183"/>
      <c r="LSI269" s="183"/>
      <c r="LSJ269" s="183"/>
      <c r="LSK269" s="183"/>
      <c r="LSL269" s="183"/>
      <c r="LSM269" s="183"/>
      <c r="LSN269" s="183"/>
      <c r="LSO269" s="183"/>
      <c r="LSP269" s="183"/>
      <c r="LSQ269" s="183"/>
      <c r="LSR269" s="183"/>
      <c r="LSS269" s="183"/>
      <c r="LST269" s="183"/>
      <c r="LSU269" s="183"/>
      <c r="LSV269" s="183"/>
      <c r="LSW269" s="183"/>
      <c r="LSX269" s="183"/>
      <c r="LSY269" s="183"/>
      <c r="LSZ269" s="183"/>
      <c r="LTA269" s="183"/>
      <c r="LTB269" s="183"/>
      <c r="LTC269" s="183"/>
      <c r="LTD269" s="183"/>
      <c r="LTE269" s="183"/>
      <c r="LTF269" s="183"/>
      <c r="LTG269" s="183"/>
      <c r="LTH269" s="183"/>
      <c r="LTI269" s="183"/>
      <c r="LTJ269" s="183"/>
      <c r="LTK269" s="183"/>
      <c r="LTL269" s="183"/>
      <c r="LTM269" s="183"/>
      <c r="LTN269" s="183"/>
      <c r="LTO269" s="183"/>
      <c r="LTP269" s="183"/>
      <c r="LTQ269" s="183"/>
      <c r="LTR269" s="183"/>
      <c r="LTS269" s="183"/>
      <c r="LTT269" s="183"/>
      <c r="LTU269" s="183"/>
      <c r="LTV269" s="183"/>
      <c r="LTW269" s="183"/>
      <c r="LTX269" s="183"/>
      <c r="LTY269" s="183"/>
      <c r="LTZ269" s="183"/>
      <c r="LUA269" s="183"/>
      <c r="LUB269" s="183"/>
      <c r="LUC269" s="183"/>
      <c r="LUD269" s="183"/>
      <c r="LUE269" s="183"/>
      <c r="LUF269" s="183"/>
      <c r="LUG269" s="183"/>
      <c r="LUH269" s="183"/>
      <c r="LUI269" s="183"/>
      <c r="LUJ269" s="183"/>
      <c r="LUK269" s="183"/>
      <c r="LUL269" s="183"/>
      <c r="LUM269" s="183"/>
      <c r="LUN269" s="183"/>
      <c r="LUO269" s="183"/>
      <c r="LUP269" s="183"/>
      <c r="LUQ269" s="183"/>
      <c r="LUR269" s="183"/>
      <c r="LUS269" s="183"/>
      <c r="LUT269" s="183"/>
      <c r="LUU269" s="183"/>
      <c r="LUV269" s="183"/>
      <c r="LUW269" s="183"/>
      <c r="LUX269" s="183"/>
      <c r="LUY269" s="183"/>
      <c r="LUZ269" s="183"/>
      <c r="LVA269" s="183"/>
      <c r="LVB269" s="183"/>
      <c r="LVC269" s="183"/>
      <c r="LVD269" s="183"/>
      <c r="LVE269" s="183"/>
      <c r="LVF269" s="183"/>
      <c r="LVG269" s="183"/>
      <c r="LVH269" s="183"/>
      <c r="LVI269" s="183"/>
      <c r="LVJ269" s="183"/>
      <c r="LVK269" s="183"/>
      <c r="LVL269" s="183"/>
      <c r="LVM269" s="183"/>
      <c r="LVN269" s="183"/>
      <c r="LVO269" s="183"/>
      <c r="LVP269" s="183"/>
      <c r="LVQ269" s="183"/>
      <c r="LVR269" s="183"/>
      <c r="LVS269" s="183"/>
      <c r="LVT269" s="183"/>
      <c r="LVU269" s="183"/>
      <c r="LVV269" s="183"/>
      <c r="LVW269" s="183"/>
      <c r="LVX269" s="183"/>
      <c r="LVY269" s="183"/>
      <c r="LVZ269" s="183"/>
      <c r="LWA269" s="183"/>
      <c r="LWB269" s="183"/>
      <c r="LWC269" s="183"/>
      <c r="LWD269" s="183"/>
      <c r="LWE269" s="183"/>
      <c r="LWF269" s="183"/>
      <c r="LWG269" s="183"/>
      <c r="LWH269" s="183"/>
      <c r="LWI269" s="183"/>
      <c r="LWJ269" s="183"/>
      <c r="LWK269" s="183"/>
      <c r="LWL269" s="183"/>
      <c r="LWM269" s="183"/>
      <c r="LWN269" s="183"/>
      <c r="LWO269" s="183"/>
      <c r="LWP269" s="183"/>
      <c r="LWQ269" s="183"/>
      <c r="LWR269" s="183"/>
      <c r="LWS269" s="183"/>
      <c r="LWT269" s="183"/>
      <c r="LWU269" s="183"/>
      <c r="LWV269" s="183"/>
      <c r="LWW269" s="183"/>
      <c r="LWX269" s="183"/>
      <c r="LWY269" s="183"/>
      <c r="LWZ269" s="183"/>
      <c r="LXA269" s="183"/>
      <c r="LXB269" s="183"/>
      <c r="LXC269" s="183"/>
      <c r="LXD269" s="183"/>
      <c r="LXE269" s="183"/>
      <c r="LXF269" s="183"/>
      <c r="LXG269" s="183"/>
      <c r="LXH269" s="183"/>
      <c r="LXI269" s="183"/>
      <c r="LXJ269" s="183"/>
      <c r="LXK269" s="183"/>
      <c r="LXL269" s="183"/>
      <c r="LXM269" s="183"/>
      <c r="LXN269" s="183"/>
      <c r="LXO269" s="183"/>
      <c r="LXP269" s="183"/>
      <c r="LXQ269" s="183"/>
      <c r="LXR269" s="183"/>
      <c r="LXS269" s="183"/>
      <c r="LXT269" s="183"/>
      <c r="LXU269" s="183"/>
      <c r="LXV269" s="183"/>
      <c r="LXW269" s="183"/>
      <c r="LXX269" s="183"/>
      <c r="LXY269" s="183"/>
      <c r="LXZ269" s="183"/>
      <c r="LYA269" s="183"/>
      <c r="LYB269" s="183"/>
      <c r="LYC269" s="183"/>
      <c r="LYD269" s="183"/>
      <c r="LYE269" s="183"/>
      <c r="LYF269" s="183"/>
      <c r="LYG269" s="183"/>
      <c r="LYH269" s="183"/>
      <c r="LYI269" s="183"/>
      <c r="LYJ269" s="183"/>
      <c r="LYK269" s="183"/>
      <c r="LYL269" s="183"/>
      <c r="LYM269" s="183"/>
      <c r="LYN269" s="183"/>
      <c r="LYO269" s="183"/>
      <c r="LYP269" s="183"/>
      <c r="LYQ269" s="183"/>
      <c r="LYR269" s="183"/>
      <c r="LYS269" s="183"/>
      <c r="LYT269" s="183"/>
      <c r="LYU269" s="183"/>
      <c r="LYV269" s="183"/>
      <c r="LYW269" s="183"/>
      <c r="LYX269" s="183"/>
      <c r="LYY269" s="183"/>
      <c r="LYZ269" s="183"/>
      <c r="LZA269" s="183"/>
      <c r="LZB269" s="183"/>
      <c r="LZC269" s="183"/>
      <c r="LZD269" s="183"/>
      <c r="LZE269" s="183"/>
      <c r="LZF269" s="183"/>
      <c r="LZG269" s="183"/>
      <c r="LZH269" s="183"/>
      <c r="LZI269" s="183"/>
      <c r="LZJ269" s="183"/>
      <c r="LZK269" s="183"/>
      <c r="LZL269" s="183"/>
      <c r="LZM269" s="183"/>
      <c r="LZN269" s="183"/>
      <c r="LZO269" s="183"/>
      <c r="LZP269" s="183"/>
      <c r="LZQ269" s="183"/>
      <c r="LZR269" s="183"/>
      <c r="LZS269" s="183"/>
      <c r="LZT269" s="183"/>
      <c r="LZU269" s="183"/>
      <c r="LZV269" s="183"/>
      <c r="LZW269" s="183"/>
      <c r="LZX269" s="183"/>
      <c r="LZY269" s="183"/>
      <c r="LZZ269" s="183"/>
      <c r="MAA269" s="183"/>
      <c r="MAB269" s="183"/>
      <c r="MAC269" s="183"/>
      <c r="MAD269" s="183"/>
      <c r="MAE269" s="183"/>
      <c r="MAF269" s="183"/>
      <c r="MAG269" s="183"/>
      <c r="MAH269" s="183"/>
      <c r="MAI269" s="183"/>
      <c r="MAJ269" s="183"/>
      <c r="MAK269" s="183"/>
      <c r="MAL269" s="183"/>
      <c r="MAM269" s="183"/>
      <c r="MAN269" s="183"/>
      <c r="MAO269" s="183"/>
      <c r="MAP269" s="183"/>
      <c r="MAQ269" s="183"/>
      <c r="MAR269" s="183"/>
      <c r="MAS269" s="183"/>
      <c r="MAT269" s="183"/>
      <c r="MAU269" s="183"/>
      <c r="MAV269" s="183"/>
      <c r="MAW269" s="183"/>
      <c r="MAX269" s="183"/>
      <c r="MAY269" s="183"/>
      <c r="MAZ269" s="183"/>
      <c r="MBA269" s="183"/>
      <c r="MBB269" s="183"/>
      <c r="MBC269" s="183"/>
      <c r="MBD269" s="183"/>
      <c r="MBE269" s="183"/>
      <c r="MBF269" s="183"/>
      <c r="MBG269" s="183"/>
      <c r="MBH269" s="183"/>
      <c r="MBI269" s="183"/>
      <c r="MBJ269" s="183"/>
      <c r="MBK269" s="183"/>
      <c r="MBL269" s="183"/>
      <c r="MBM269" s="183"/>
      <c r="MBN269" s="183"/>
      <c r="MBO269" s="183"/>
      <c r="MBP269" s="183"/>
      <c r="MBQ269" s="183"/>
      <c r="MBR269" s="183"/>
      <c r="MBS269" s="183"/>
      <c r="MBT269" s="183"/>
      <c r="MBU269" s="183"/>
      <c r="MBV269" s="183"/>
      <c r="MBW269" s="183"/>
      <c r="MBX269" s="183"/>
      <c r="MBY269" s="183"/>
      <c r="MBZ269" s="183"/>
      <c r="MCA269" s="183"/>
      <c r="MCB269" s="183"/>
      <c r="MCC269" s="183"/>
      <c r="MCD269" s="183"/>
      <c r="MCE269" s="183"/>
      <c r="MCF269" s="183"/>
      <c r="MCG269" s="183"/>
      <c r="MCH269" s="183"/>
      <c r="MCI269" s="183"/>
      <c r="MCJ269" s="183"/>
      <c r="MCK269" s="183"/>
      <c r="MCL269" s="183"/>
      <c r="MCM269" s="183"/>
      <c r="MCN269" s="183"/>
      <c r="MCO269" s="183"/>
      <c r="MCP269" s="183"/>
      <c r="MCQ269" s="183"/>
      <c r="MCR269" s="183"/>
      <c r="MCS269" s="183"/>
      <c r="MCT269" s="183"/>
      <c r="MCU269" s="183"/>
      <c r="MCV269" s="183"/>
      <c r="MCW269" s="183"/>
      <c r="MCX269" s="183"/>
      <c r="MCY269" s="183"/>
      <c r="MCZ269" s="183"/>
      <c r="MDA269" s="183"/>
      <c r="MDB269" s="183"/>
      <c r="MDC269" s="183"/>
      <c r="MDD269" s="183"/>
      <c r="MDE269" s="183"/>
      <c r="MDF269" s="183"/>
      <c r="MDG269" s="183"/>
      <c r="MDH269" s="183"/>
      <c r="MDI269" s="183"/>
      <c r="MDJ269" s="183"/>
      <c r="MDK269" s="183"/>
      <c r="MDL269" s="183"/>
      <c r="MDM269" s="183"/>
      <c r="MDN269" s="183"/>
      <c r="MDO269" s="183"/>
      <c r="MDP269" s="183"/>
      <c r="MDQ269" s="183"/>
      <c r="MDR269" s="183"/>
      <c r="MDS269" s="183"/>
      <c r="MDT269" s="183"/>
      <c r="MDU269" s="183"/>
      <c r="MDV269" s="183"/>
      <c r="MDW269" s="183"/>
      <c r="MDX269" s="183"/>
      <c r="MDY269" s="183"/>
      <c r="MDZ269" s="183"/>
      <c r="MEA269" s="183"/>
      <c r="MEB269" s="183"/>
      <c r="MEC269" s="183"/>
      <c r="MED269" s="183"/>
      <c r="MEE269" s="183"/>
      <c r="MEF269" s="183"/>
      <c r="MEG269" s="183"/>
      <c r="MEH269" s="183"/>
      <c r="MEI269" s="183"/>
      <c r="MEJ269" s="183"/>
      <c r="MEK269" s="183"/>
      <c r="MEL269" s="183"/>
      <c r="MEM269" s="183"/>
      <c r="MEN269" s="183"/>
      <c r="MEO269" s="183"/>
      <c r="MEP269" s="183"/>
      <c r="MEQ269" s="183"/>
      <c r="MER269" s="183"/>
      <c r="MES269" s="183"/>
      <c r="MET269" s="183"/>
      <c r="MEU269" s="183"/>
      <c r="MEV269" s="183"/>
      <c r="MEW269" s="183"/>
      <c r="MEX269" s="183"/>
      <c r="MEY269" s="183"/>
      <c r="MEZ269" s="183"/>
      <c r="MFA269" s="183"/>
      <c r="MFB269" s="183"/>
      <c r="MFC269" s="183"/>
      <c r="MFD269" s="183"/>
      <c r="MFE269" s="183"/>
      <c r="MFF269" s="183"/>
      <c r="MFG269" s="183"/>
      <c r="MFH269" s="183"/>
      <c r="MFI269" s="183"/>
      <c r="MFJ269" s="183"/>
      <c r="MFK269" s="183"/>
      <c r="MFL269" s="183"/>
      <c r="MFM269" s="183"/>
      <c r="MFN269" s="183"/>
      <c r="MFO269" s="183"/>
      <c r="MFP269" s="183"/>
      <c r="MFQ269" s="183"/>
      <c r="MFR269" s="183"/>
      <c r="MFS269" s="183"/>
      <c r="MFT269" s="183"/>
      <c r="MFU269" s="183"/>
      <c r="MFV269" s="183"/>
      <c r="MFW269" s="183"/>
      <c r="MFX269" s="183"/>
      <c r="MFY269" s="183"/>
      <c r="MFZ269" s="183"/>
      <c r="MGA269" s="183"/>
      <c r="MGB269" s="183"/>
      <c r="MGC269" s="183"/>
      <c r="MGD269" s="183"/>
      <c r="MGE269" s="183"/>
      <c r="MGF269" s="183"/>
      <c r="MGG269" s="183"/>
      <c r="MGH269" s="183"/>
      <c r="MGI269" s="183"/>
      <c r="MGJ269" s="183"/>
      <c r="MGK269" s="183"/>
      <c r="MGL269" s="183"/>
      <c r="MGM269" s="183"/>
      <c r="MGN269" s="183"/>
      <c r="MGO269" s="183"/>
      <c r="MGP269" s="183"/>
      <c r="MGQ269" s="183"/>
      <c r="MGR269" s="183"/>
      <c r="MGS269" s="183"/>
      <c r="MGT269" s="183"/>
      <c r="MGU269" s="183"/>
      <c r="MGV269" s="183"/>
      <c r="MGW269" s="183"/>
      <c r="MGX269" s="183"/>
      <c r="MGY269" s="183"/>
      <c r="MGZ269" s="183"/>
      <c r="MHA269" s="183"/>
      <c r="MHB269" s="183"/>
      <c r="MHC269" s="183"/>
      <c r="MHD269" s="183"/>
      <c r="MHE269" s="183"/>
      <c r="MHF269" s="183"/>
      <c r="MHG269" s="183"/>
      <c r="MHH269" s="183"/>
      <c r="MHI269" s="183"/>
      <c r="MHJ269" s="183"/>
      <c r="MHK269" s="183"/>
      <c r="MHL269" s="183"/>
      <c r="MHM269" s="183"/>
      <c r="MHN269" s="183"/>
      <c r="MHO269" s="183"/>
      <c r="MHP269" s="183"/>
      <c r="MHQ269" s="183"/>
      <c r="MHR269" s="183"/>
      <c r="MHS269" s="183"/>
      <c r="MHT269" s="183"/>
      <c r="MHU269" s="183"/>
      <c r="MHV269" s="183"/>
      <c r="MHW269" s="183"/>
      <c r="MHX269" s="183"/>
      <c r="MHY269" s="183"/>
      <c r="MHZ269" s="183"/>
      <c r="MIA269" s="183"/>
      <c r="MIB269" s="183"/>
      <c r="MIC269" s="183"/>
      <c r="MID269" s="183"/>
      <c r="MIE269" s="183"/>
      <c r="MIF269" s="183"/>
      <c r="MIG269" s="183"/>
      <c r="MIH269" s="183"/>
      <c r="MII269" s="183"/>
      <c r="MIJ269" s="183"/>
      <c r="MIK269" s="183"/>
      <c r="MIL269" s="183"/>
      <c r="MIM269" s="183"/>
      <c r="MIN269" s="183"/>
      <c r="MIO269" s="183"/>
      <c r="MIP269" s="183"/>
      <c r="MIQ269" s="183"/>
      <c r="MIR269" s="183"/>
      <c r="MIS269" s="183"/>
      <c r="MIT269" s="183"/>
      <c r="MIU269" s="183"/>
      <c r="MIV269" s="183"/>
      <c r="MIW269" s="183"/>
      <c r="MIX269" s="183"/>
      <c r="MIY269" s="183"/>
      <c r="MIZ269" s="183"/>
      <c r="MJA269" s="183"/>
      <c r="MJB269" s="183"/>
      <c r="MJC269" s="183"/>
      <c r="MJD269" s="183"/>
      <c r="MJE269" s="183"/>
      <c r="MJF269" s="183"/>
      <c r="MJG269" s="183"/>
      <c r="MJH269" s="183"/>
      <c r="MJI269" s="183"/>
      <c r="MJJ269" s="183"/>
      <c r="MJK269" s="183"/>
      <c r="MJL269" s="183"/>
      <c r="MJM269" s="183"/>
      <c r="MJN269" s="183"/>
      <c r="MJO269" s="183"/>
      <c r="MJP269" s="183"/>
      <c r="MJQ269" s="183"/>
      <c r="MJR269" s="183"/>
      <c r="MJS269" s="183"/>
      <c r="MJT269" s="183"/>
      <c r="MJU269" s="183"/>
      <c r="MJV269" s="183"/>
      <c r="MJW269" s="183"/>
      <c r="MJX269" s="183"/>
      <c r="MJY269" s="183"/>
      <c r="MJZ269" s="183"/>
      <c r="MKA269" s="183"/>
      <c r="MKB269" s="183"/>
      <c r="MKC269" s="183"/>
      <c r="MKD269" s="183"/>
      <c r="MKE269" s="183"/>
      <c r="MKF269" s="183"/>
      <c r="MKG269" s="183"/>
      <c r="MKH269" s="183"/>
      <c r="MKI269" s="183"/>
      <c r="MKJ269" s="183"/>
      <c r="MKK269" s="183"/>
      <c r="MKL269" s="183"/>
      <c r="MKM269" s="183"/>
      <c r="MKN269" s="183"/>
      <c r="MKO269" s="183"/>
      <c r="MKP269" s="183"/>
      <c r="MKQ269" s="183"/>
      <c r="MKR269" s="183"/>
      <c r="MKS269" s="183"/>
      <c r="MKT269" s="183"/>
      <c r="MKU269" s="183"/>
      <c r="MKV269" s="183"/>
      <c r="MKW269" s="183"/>
      <c r="MKX269" s="183"/>
      <c r="MKY269" s="183"/>
      <c r="MKZ269" s="183"/>
      <c r="MLA269" s="183"/>
      <c r="MLB269" s="183"/>
      <c r="MLC269" s="183"/>
      <c r="MLD269" s="183"/>
      <c r="MLE269" s="183"/>
      <c r="MLF269" s="183"/>
      <c r="MLG269" s="183"/>
      <c r="MLH269" s="183"/>
      <c r="MLI269" s="183"/>
      <c r="MLJ269" s="183"/>
      <c r="MLK269" s="183"/>
      <c r="MLL269" s="183"/>
      <c r="MLM269" s="183"/>
      <c r="MLN269" s="183"/>
      <c r="MLO269" s="183"/>
      <c r="MLP269" s="183"/>
      <c r="MLQ269" s="183"/>
      <c r="MLR269" s="183"/>
      <c r="MLS269" s="183"/>
      <c r="MLT269" s="183"/>
      <c r="MLU269" s="183"/>
      <c r="MLV269" s="183"/>
      <c r="MLW269" s="183"/>
      <c r="MLX269" s="183"/>
      <c r="MLY269" s="183"/>
      <c r="MLZ269" s="183"/>
      <c r="MMA269" s="183"/>
      <c r="MMB269" s="183"/>
      <c r="MMC269" s="183"/>
      <c r="MMD269" s="183"/>
      <c r="MME269" s="183"/>
      <c r="MMF269" s="183"/>
      <c r="MMG269" s="183"/>
      <c r="MMH269" s="183"/>
      <c r="MMI269" s="183"/>
      <c r="MMJ269" s="183"/>
      <c r="MMK269" s="183"/>
      <c r="MML269" s="183"/>
      <c r="MMM269" s="183"/>
      <c r="MMN269" s="183"/>
      <c r="MMO269" s="183"/>
      <c r="MMP269" s="183"/>
      <c r="MMQ269" s="183"/>
      <c r="MMR269" s="183"/>
      <c r="MMS269" s="183"/>
      <c r="MMT269" s="183"/>
      <c r="MMU269" s="183"/>
      <c r="MMV269" s="183"/>
      <c r="MMW269" s="183"/>
      <c r="MMX269" s="183"/>
      <c r="MMY269" s="183"/>
      <c r="MMZ269" s="183"/>
      <c r="MNA269" s="183"/>
      <c r="MNB269" s="183"/>
      <c r="MNC269" s="183"/>
      <c r="MND269" s="183"/>
      <c r="MNE269" s="183"/>
      <c r="MNF269" s="183"/>
      <c r="MNG269" s="183"/>
      <c r="MNH269" s="183"/>
      <c r="MNI269" s="183"/>
      <c r="MNJ269" s="183"/>
      <c r="MNK269" s="183"/>
      <c r="MNL269" s="183"/>
      <c r="MNM269" s="183"/>
      <c r="MNN269" s="183"/>
      <c r="MNO269" s="183"/>
      <c r="MNP269" s="183"/>
      <c r="MNQ269" s="183"/>
      <c r="MNR269" s="183"/>
      <c r="MNS269" s="183"/>
      <c r="MNT269" s="183"/>
      <c r="MNU269" s="183"/>
      <c r="MNV269" s="183"/>
      <c r="MNW269" s="183"/>
      <c r="MNX269" s="183"/>
      <c r="MNY269" s="183"/>
      <c r="MNZ269" s="183"/>
      <c r="MOA269" s="183"/>
      <c r="MOB269" s="183"/>
      <c r="MOC269" s="183"/>
      <c r="MOD269" s="183"/>
      <c r="MOE269" s="183"/>
      <c r="MOF269" s="183"/>
      <c r="MOG269" s="183"/>
      <c r="MOH269" s="183"/>
      <c r="MOI269" s="183"/>
      <c r="MOJ269" s="183"/>
      <c r="MOK269" s="183"/>
      <c r="MOL269" s="183"/>
      <c r="MOM269" s="183"/>
      <c r="MON269" s="183"/>
      <c r="MOO269" s="183"/>
      <c r="MOP269" s="183"/>
      <c r="MOQ269" s="183"/>
      <c r="MOR269" s="183"/>
      <c r="MOS269" s="183"/>
      <c r="MOT269" s="183"/>
      <c r="MOU269" s="183"/>
      <c r="MOV269" s="183"/>
      <c r="MOW269" s="183"/>
      <c r="MOX269" s="183"/>
      <c r="MOY269" s="183"/>
      <c r="MOZ269" s="183"/>
      <c r="MPA269" s="183"/>
      <c r="MPB269" s="183"/>
      <c r="MPC269" s="183"/>
      <c r="MPD269" s="183"/>
      <c r="MPE269" s="183"/>
      <c r="MPF269" s="183"/>
      <c r="MPG269" s="183"/>
      <c r="MPH269" s="183"/>
      <c r="MPI269" s="183"/>
      <c r="MPJ269" s="183"/>
      <c r="MPK269" s="183"/>
      <c r="MPL269" s="183"/>
      <c r="MPM269" s="183"/>
      <c r="MPN269" s="183"/>
      <c r="MPO269" s="183"/>
      <c r="MPP269" s="183"/>
      <c r="MPQ269" s="183"/>
      <c r="MPR269" s="183"/>
      <c r="MPS269" s="183"/>
      <c r="MPT269" s="183"/>
      <c r="MPU269" s="183"/>
      <c r="MPV269" s="183"/>
      <c r="MPW269" s="183"/>
      <c r="MPX269" s="183"/>
      <c r="MPY269" s="183"/>
      <c r="MPZ269" s="183"/>
      <c r="MQA269" s="183"/>
      <c r="MQB269" s="183"/>
      <c r="MQC269" s="183"/>
      <c r="MQD269" s="183"/>
      <c r="MQE269" s="183"/>
      <c r="MQF269" s="183"/>
      <c r="MQG269" s="183"/>
      <c r="MQH269" s="183"/>
      <c r="MQI269" s="183"/>
      <c r="MQJ269" s="183"/>
      <c r="MQK269" s="183"/>
      <c r="MQL269" s="183"/>
      <c r="MQM269" s="183"/>
      <c r="MQN269" s="183"/>
      <c r="MQO269" s="183"/>
      <c r="MQP269" s="183"/>
      <c r="MQQ269" s="183"/>
      <c r="MQR269" s="183"/>
      <c r="MQS269" s="183"/>
      <c r="MQT269" s="183"/>
      <c r="MQU269" s="183"/>
      <c r="MQV269" s="183"/>
      <c r="MQW269" s="183"/>
      <c r="MQX269" s="183"/>
      <c r="MQY269" s="183"/>
      <c r="MQZ269" s="183"/>
      <c r="MRA269" s="183"/>
      <c r="MRB269" s="183"/>
      <c r="MRC269" s="183"/>
      <c r="MRD269" s="183"/>
      <c r="MRE269" s="183"/>
      <c r="MRF269" s="183"/>
      <c r="MRG269" s="183"/>
      <c r="MRH269" s="183"/>
      <c r="MRI269" s="183"/>
      <c r="MRJ269" s="183"/>
      <c r="MRK269" s="183"/>
      <c r="MRL269" s="183"/>
      <c r="MRM269" s="183"/>
      <c r="MRN269" s="183"/>
      <c r="MRO269" s="183"/>
      <c r="MRP269" s="183"/>
      <c r="MRQ269" s="183"/>
      <c r="MRR269" s="183"/>
      <c r="MRS269" s="183"/>
      <c r="MRT269" s="183"/>
      <c r="MRU269" s="183"/>
      <c r="MRV269" s="183"/>
      <c r="MRW269" s="183"/>
      <c r="MRX269" s="183"/>
      <c r="MRY269" s="183"/>
      <c r="MRZ269" s="183"/>
      <c r="MSA269" s="183"/>
      <c r="MSB269" s="183"/>
      <c r="MSC269" s="183"/>
      <c r="MSD269" s="183"/>
      <c r="MSE269" s="183"/>
      <c r="MSF269" s="183"/>
      <c r="MSG269" s="183"/>
      <c r="MSH269" s="183"/>
      <c r="MSI269" s="183"/>
      <c r="MSJ269" s="183"/>
      <c r="MSK269" s="183"/>
      <c r="MSL269" s="183"/>
      <c r="MSM269" s="183"/>
      <c r="MSN269" s="183"/>
      <c r="MSO269" s="183"/>
      <c r="MSP269" s="183"/>
      <c r="MSQ269" s="183"/>
      <c r="MSR269" s="183"/>
      <c r="MSS269" s="183"/>
      <c r="MST269" s="183"/>
      <c r="MSU269" s="183"/>
      <c r="MSV269" s="183"/>
      <c r="MSW269" s="183"/>
      <c r="MSX269" s="183"/>
      <c r="MSY269" s="183"/>
      <c r="MSZ269" s="183"/>
      <c r="MTA269" s="183"/>
      <c r="MTB269" s="183"/>
      <c r="MTC269" s="183"/>
      <c r="MTD269" s="183"/>
      <c r="MTE269" s="183"/>
      <c r="MTF269" s="183"/>
      <c r="MTG269" s="183"/>
      <c r="MTH269" s="183"/>
      <c r="MTI269" s="183"/>
      <c r="MTJ269" s="183"/>
      <c r="MTK269" s="183"/>
      <c r="MTL269" s="183"/>
      <c r="MTM269" s="183"/>
      <c r="MTN269" s="183"/>
      <c r="MTO269" s="183"/>
      <c r="MTP269" s="183"/>
      <c r="MTQ269" s="183"/>
      <c r="MTR269" s="183"/>
      <c r="MTS269" s="183"/>
      <c r="MTT269" s="183"/>
      <c r="MTU269" s="183"/>
      <c r="MTV269" s="183"/>
      <c r="MTW269" s="183"/>
      <c r="MTX269" s="183"/>
      <c r="MTY269" s="183"/>
      <c r="MTZ269" s="183"/>
      <c r="MUA269" s="183"/>
      <c r="MUB269" s="183"/>
      <c r="MUC269" s="183"/>
      <c r="MUD269" s="183"/>
      <c r="MUE269" s="183"/>
      <c r="MUF269" s="183"/>
      <c r="MUG269" s="183"/>
      <c r="MUH269" s="183"/>
      <c r="MUI269" s="183"/>
      <c r="MUJ269" s="183"/>
      <c r="MUK269" s="183"/>
      <c r="MUL269" s="183"/>
      <c r="MUM269" s="183"/>
      <c r="MUN269" s="183"/>
      <c r="MUO269" s="183"/>
      <c r="MUP269" s="183"/>
      <c r="MUQ269" s="183"/>
      <c r="MUR269" s="183"/>
      <c r="MUS269" s="183"/>
      <c r="MUT269" s="183"/>
      <c r="MUU269" s="183"/>
      <c r="MUV269" s="183"/>
      <c r="MUW269" s="183"/>
      <c r="MUX269" s="183"/>
      <c r="MUY269" s="183"/>
      <c r="MUZ269" s="183"/>
      <c r="MVA269" s="183"/>
      <c r="MVB269" s="183"/>
      <c r="MVC269" s="183"/>
      <c r="MVD269" s="183"/>
      <c r="MVE269" s="183"/>
      <c r="MVF269" s="183"/>
      <c r="MVG269" s="183"/>
      <c r="MVH269" s="183"/>
      <c r="MVI269" s="183"/>
      <c r="MVJ269" s="183"/>
      <c r="MVK269" s="183"/>
      <c r="MVL269" s="183"/>
      <c r="MVM269" s="183"/>
      <c r="MVN269" s="183"/>
      <c r="MVO269" s="183"/>
      <c r="MVP269" s="183"/>
      <c r="MVQ269" s="183"/>
      <c r="MVR269" s="183"/>
      <c r="MVS269" s="183"/>
      <c r="MVT269" s="183"/>
      <c r="MVU269" s="183"/>
      <c r="MVV269" s="183"/>
      <c r="MVW269" s="183"/>
      <c r="MVX269" s="183"/>
      <c r="MVY269" s="183"/>
      <c r="MVZ269" s="183"/>
      <c r="MWA269" s="183"/>
      <c r="MWB269" s="183"/>
      <c r="MWC269" s="183"/>
      <c r="MWD269" s="183"/>
      <c r="MWE269" s="183"/>
      <c r="MWF269" s="183"/>
      <c r="MWG269" s="183"/>
      <c r="MWH269" s="183"/>
      <c r="MWI269" s="183"/>
      <c r="MWJ269" s="183"/>
      <c r="MWK269" s="183"/>
      <c r="MWL269" s="183"/>
      <c r="MWM269" s="183"/>
      <c r="MWN269" s="183"/>
      <c r="MWO269" s="183"/>
      <c r="MWP269" s="183"/>
      <c r="MWQ269" s="183"/>
      <c r="MWR269" s="183"/>
      <c r="MWS269" s="183"/>
      <c r="MWT269" s="183"/>
      <c r="MWU269" s="183"/>
      <c r="MWV269" s="183"/>
      <c r="MWW269" s="183"/>
      <c r="MWX269" s="183"/>
      <c r="MWY269" s="183"/>
      <c r="MWZ269" s="183"/>
      <c r="MXA269" s="183"/>
      <c r="MXB269" s="183"/>
      <c r="MXC269" s="183"/>
      <c r="MXD269" s="183"/>
      <c r="MXE269" s="183"/>
      <c r="MXF269" s="183"/>
      <c r="MXG269" s="183"/>
      <c r="MXH269" s="183"/>
      <c r="MXI269" s="183"/>
      <c r="MXJ269" s="183"/>
      <c r="MXK269" s="183"/>
      <c r="MXL269" s="183"/>
      <c r="MXM269" s="183"/>
      <c r="MXN269" s="183"/>
      <c r="MXO269" s="183"/>
      <c r="MXP269" s="183"/>
      <c r="MXQ269" s="183"/>
      <c r="MXR269" s="183"/>
      <c r="MXS269" s="183"/>
      <c r="MXT269" s="183"/>
      <c r="MXU269" s="183"/>
      <c r="MXV269" s="183"/>
      <c r="MXW269" s="183"/>
      <c r="MXX269" s="183"/>
      <c r="MXY269" s="183"/>
      <c r="MXZ269" s="183"/>
      <c r="MYA269" s="183"/>
      <c r="MYB269" s="183"/>
      <c r="MYC269" s="183"/>
      <c r="MYD269" s="183"/>
      <c r="MYE269" s="183"/>
      <c r="MYF269" s="183"/>
      <c r="MYG269" s="183"/>
      <c r="MYH269" s="183"/>
      <c r="MYI269" s="183"/>
      <c r="MYJ269" s="183"/>
      <c r="MYK269" s="183"/>
      <c r="MYL269" s="183"/>
      <c r="MYM269" s="183"/>
      <c r="MYN269" s="183"/>
      <c r="MYO269" s="183"/>
      <c r="MYP269" s="183"/>
      <c r="MYQ269" s="183"/>
      <c r="MYR269" s="183"/>
      <c r="MYS269" s="183"/>
      <c r="MYT269" s="183"/>
      <c r="MYU269" s="183"/>
      <c r="MYV269" s="183"/>
      <c r="MYW269" s="183"/>
      <c r="MYX269" s="183"/>
      <c r="MYY269" s="183"/>
      <c r="MYZ269" s="183"/>
      <c r="MZA269" s="183"/>
      <c r="MZB269" s="183"/>
      <c r="MZC269" s="183"/>
      <c r="MZD269" s="183"/>
      <c r="MZE269" s="183"/>
      <c r="MZF269" s="183"/>
      <c r="MZG269" s="183"/>
      <c r="MZH269" s="183"/>
      <c r="MZI269" s="183"/>
      <c r="MZJ269" s="183"/>
      <c r="MZK269" s="183"/>
      <c r="MZL269" s="183"/>
      <c r="MZM269" s="183"/>
      <c r="MZN269" s="183"/>
      <c r="MZO269" s="183"/>
      <c r="MZP269" s="183"/>
      <c r="MZQ269" s="183"/>
      <c r="MZR269" s="183"/>
      <c r="MZS269" s="183"/>
      <c r="MZT269" s="183"/>
      <c r="MZU269" s="183"/>
      <c r="MZV269" s="183"/>
      <c r="MZW269" s="183"/>
      <c r="MZX269" s="183"/>
      <c r="MZY269" s="183"/>
      <c r="MZZ269" s="183"/>
      <c r="NAA269" s="183"/>
      <c r="NAB269" s="183"/>
      <c r="NAC269" s="183"/>
      <c r="NAD269" s="183"/>
      <c r="NAE269" s="183"/>
      <c r="NAF269" s="183"/>
      <c r="NAG269" s="183"/>
      <c r="NAH269" s="183"/>
      <c r="NAI269" s="183"/>
      <c r="NAJ269" s="183"/>
      <c r="NAK269" s="183"/>
      <c r="NAL269" s="183"/>
      <c r="NAM269" s="183"/>
      <c r="NAN269" s="183"/>
      <c r="NAO269" s="183"/>
      <c r="NAP269" s="183"/>
      <c r="NAQ269" s="183"/>
      <c r="NAR269" s="183"/>
      <c r="NAS269" s="183"/>
      <c r="NAT269" s="183"/>
      <c r="NAU269" s="183"/>
      <c r="NAV269" s="183"/>
      <c r="NAW269" s="183"/>
      <c r="NAX269" s="183"/>
      <c r="NAY269" s="183"/>
      <c r="NAZ269" s="183"/>
      <c r="NBA269" s="183"/>
      <c r="NBB269" s="183"/>
      <c r="NBC269" s="183"/>
      <c r="NBD269" s="183"/>
      <c r="NBE269" s="183"/>
      <c r="NBF269" s="183"/>
      <c r="NBG269" s="183"/>
      <c r="NBH269" s="183"/>
      <c r="NBI269" s="183"/>
      <c r="NBJ269" s="183"/>
      <c r="NBK269" s="183"/>
      <c r="NBL269" s="183"/>
      <c r="NBM269" s="183"/>
      <c r="NBN269" s="183"/>
      <c r="NBO269" s="183"/>
      <c r="NBP269" s="183"/>
      <c r="NBQ269" s="183"/>
      <c r="NBR269" s="183"/>
      <c r="NBS269" s="183"/>
      <c r="NBT269" s="183"/>
      <c r="NBU269" s="183"/>
      <c r="NBV269" s="183"/>
      <c r="NBW269" s="183"/>
      <c r="NBX269" s="183"/>
      <c r="NBY269" s="183"/>
      <c r="NBZ269" s="183"/>
      <c r="NCA269" s="183"/>
      <c r="NCB269" s="183"/>
      <c r="NCC269" s="183"/>
      <c r="NCD269" s="183"/>
      <c r="NCE269" s="183"/>
      <c r="NCF269" s="183"/>
      <c r="NCG269" s="183"/>
      <c r="NCH269" s="183"/>
      <c r="NCI269" s="183"/>
      <c r="NCJ269" s="183"/>
      <c r="NCK269" s="183"/>
      <c r="NCL269" s="183"/>
      <c r="NCM269" s="183"/>
      <c r="NCN269" s="183"/>
      <c r="NCO269" s="183"/>
      <c r="NCP269" s="183"/>
      <c r="NCQ269" s="183"/>
      <c r="NCR269" s="183"/>
      <c r="NCS269" s="183"/>
      <c r="NCT269" s="183"/>
      <c r="NCU269" s="183"/>
      <c r="NCV269" s="183"/>
      <c r="NCW269" s="183"/>
      <c r="NCX269" s="183"/>
      <c r="NCY269" s="183"/>
      <c r="NCZ269" s="183"/>
      <c r="NDA269" s="183"/>
      <c r="NDB269" s="183"/>
      <c r="NDC269" s="183"/>
      <c r="NDD269" s="183"/>
      <c r="NDE269" s="183"/>
      <c r="NDF269" s="183"/>
      <c r="NDG269" s="183"/>
      <c r="NDH269" s="183"/>
      <c r="NDI269" s="183"/>
      <c r="NDJ269" s="183"/>
      <c r="NDK269" s="183"/>
      <c r="NDL269" s="183"/>
      <c r="NDM269" s="183"/>
      <c r="NDN269" s="183"/>
      <c r="NDO269" s="183"/>
      <c r="NDP269" s="183"/>
      <c r="NDQ269" s="183"/>
      <c r="NDR269" s="183"/>
      <c r="NDS269" s="183"/>
      <c r="NDT269" s="183"/>
      <c r="NDU269" s="183"/>
      <c r="NDV269" s="183"/>
      <c r="NDW269" s="183"/>
      <c r="NDX269" s="183"/>
      <c r="NDY269" s="183"/>
      <c r="NDZ269" s="183"/>
      <c r="NEA269" s="183"/>
      <c r="NEB269" s="183"/>
      <c r="NEC269" s="183"/>
      <c r="NED269" s="183"/>
      <c r="NEE269" s="183"/>
      <c r="NEF269" s="183"/>
      <c r="NEG269" s="183"/>
      <c r="NEH269" s="183"/>
      <c r="NEI269" s="183"/>
      <c r="NEJ269" s="183"/>
      <c r="NEK269" s="183"/>
      <c r="NEL269" s="183"/>
      <c r="NEM269" s="183"/>
      <c r="NEN269" s="183"/>
      <c r="NEO269" s="183"/>
      <c r="NEP269" s="183"/>
      <c r="NEQ269" s="183"/>
      <c r="NER269" s="183"/>
      <c r="NES269" s="183"/>
      <c r="NET269" s="183"/>
      <c r="NEU269" s="183"/>
      <c r="NEV269" s="183"/>
      <c r="NEW269" s="183"/>
      <c r="NEX269" s="183"/>
      <c r="NEY269" s="183"/>
      <c r="NEZ269" s="183"/>
      <c r="NFA269" s="183"/>
      <c r="NFB269" s="183"/>
      <c r="NFC269" s="183"/>
      <c r="NFD269" s="183"/>
      <c r="NFE269" s="183"/>
      <c r="NFF269" s="183"/>
      <c r="NFG269" s="183"/>
      <c r="NFH269" s="183"/>
      <c r="NFI269" s="183"/>
      <c r="NFJ269" s="183"/>
      <c r="NFK269" s="183"/>
      <c r="NFL269" s="183"/>
      <c r="NFM269" s="183"/>
      <c r="NFN269" s="183"/>
      <c r="NFO269" s="183"/>
      <c r="NFP269" s="183"/>
      <c r="NFQ269" s="183"/>
      <c r="NFR269" s="183"/>
      <c r="NFS269" s="183"/>
      <c r="NFT269" s="183"/>
      <c r="NFU269" s="183"/>
      <c r="NFV269" s="183"/>
      <c r="NFW269" s="183"/>
      <c r="NFX269" s="183"/>
      <c r="NFY269" s="183"/>
      <c r="NFZ269" s="183"/>
      <c r="NGA269" s="183"/>
      <c r="NGB269" s="183"/>
      <c r="NGC269" s="183"/>
      <c r="NGD269" s="183"/>
      <c r="NGE269" s="183"/>
      <c r="NGF269" s="183"/>
      <c r="NGG269" s="183"/>
      <c r="NGH269" s="183"/>
      <c r="NGI269" s="183"/>
      <c r="NGJ269" s="183"/>
      <c r="NGK269" s="183"/>
      <c r="NGL269" s="183"/>
      <c r="NGM269" s="183"/>
      <c r="NGN269" s="183"/>
      <c r="NGO269" s="183"/>
      <c r="NGP269" s="183"/>
      <c r="NGQ269" s="183"/>
      <c r="NGR269" s="183"/>
      <c r="NGS269" s="183"/>
      <c r="NGT269" s="183"/>
      <c r="NGU269" s="183"/>
      <c r="NGV269" s="183"/>
      <c r="NGW269" s="183"/>
      <c r="NGX269" s="183"/>
      <c r="NGY269" s="183"/>
      <c r="NGZ269" s="183"/>
      <c r="NHA269" s="183"/>
      <c r="NHB269" s="183"/>
      <c r="NHC269" s="183"/>
      <c r="NHD269" s="183"/>
      <c r="NHE269" s="183"/>
      <c r="NHF269" s="183"/>
      <c r="NHG269" s="183"/>
      <c r="NHH269" s="183"/>
      <c r="NHI269" s="183"/>
      <c r="NHJ269" s="183"/>
      <c r="NHK269" s="183"/>
      <c r="NHL269" s="183"/>
      <c r="NHM269" s="183"/>
      <c r="NHN269" s="183"/>
      <c r="NHO269" s="183"/>
      <c r="NHP269" s="183"/>
      <c r="NHQ269" s="183"/>
      <c r="NHR269" s="183"/>
      <c r="NHS269" s="183"/>
      <c r="NHT269" s="183"/>
      <c r="NHU269" s="183"/>
      <c r="NHV269" s="183"/>
      <c r="NHW269" s="183"/>
      <c r="NHX269" s="183"/>
      <c r="NHY269" s="183"/>
      <c r="NHZ269" s="183"/>
      <c r="NIA269" s="183"/>
      <c r="NIB269" s="183"/>
      <c r="NIC269" s="183"/>
      <c r="NID269" s="183"/>
      <c r="NIE269" s="183"/>
      <c r="NIF269" s="183"/>
      <c r="NIG269" s="183"/>
      <c r="NIH269" s="183"/>
      <c r="NII269" s="183"/>
      <c r="NIJ269" s="183"/>
      <c r="NIK269" s="183"/>
      <c r="NIL269" s="183"/>
      <c r="NIM269" s="183"/>
      <c r="NIN269" s="183"/>
      <c r="NIO269" s="183"/>
      <c r="NIP269" s="183"/>
      <c r="NIQ269" s="183"/>
      <c r="NIR269" s="183"/>
      <c r="NIS269" s="183"/>
      <c r="NIT269" s="183"/>
      <c r="NIU269" s="183"/>
      <c r="NIV269" s="183"/>
      <c r="NIW269" s="183"/>
      <c r="NIX269" s="183"/>
      <c r="NIY269" s="183"/>
      <c r="NIZ269" s="183"/>
      <c r="NJA269" s="183"/>
      <c r="NJB269" s="183"/>
      <c r="NJC269" s="183"/>
      <c r="NJD269" s="183"/>
      <c r="NJE269" s="183"/>
      <c r="NJF269" s="183"/>
      <c r="NJG269" s="183"/>
      <c r="NJH269" s="183"/>
      <c r="NJI269" s="183"/>
      <c r="NJJ269" s="183"/>
      <c r="NJK269" s="183"/>
      <c r="NJL269" s="183"/>
      <c r="NJM269" s="183"/>
      <c r="NJN269" s="183"/>
      <c r="NJO269" s="183"/>
      <c r="NJP269" s="183"/>
      <c r="NJQ269" s="183"/>
      <c r="NJR269" s="183"/>
      <c r="NJS269" s="183"/>
      <c r="NJT269" s="183"/>
      <c r="NJU269" s="183"/>
      <c r="NJV269" s="183"/>
      <c r="NJW269" s="183"/>
      <c r="NJX269" s="183"/>
      <c r="NJY269" s="183"/>
      <c r="NJZ269" s="183"/>
      <c r="NKA269" s="183"/>
      <c r="NKB269" s="183"/>
      <c r="NKC269" s="183"/>
      <c r="NKD269" s="183"/>
      <c r="NKE269" s="183"/>
      <c r="NKF269" s="183"/>
      <c r="NKG269" s="183"/>
      <c r="NKH269" s="183"/>
      <c r="NKI269" s="183"/>
      <c r="NKJ269" s="183"/>
      <c r="NKK269" s="183"/>
      <c r="NKL269" s="183"/>
      <c r="NKM269" s="183"/>
      <c r="NKN269" s="183"/>
      <c r="NKO269" s="183"/>
      <c r="NKP269" s="183"/>
      <c r="NKQ269" s="183"/>
      <c r="NKR269" s="183"/>
      <c r="NKS269" s="183"/>
      <c r="NKT269" s="183"/>
      <c r="NKU269" s="183"/>
      <c r="NKV269" s="183"/>
      <c r="NKW269" s="183"/>
      <c r="NKX269" s="183"/>
      <c r="NKY269" s="183"/>
      <c r="NKZ269" s="183"/>
      <c r="NLA269" s="183"/>
      <c r="NLB269" s="183"/>
      <c r="NLC269" s="183"/>
      <c r="NLD269" s="183"/>
      <c r="NLE269" s="183"/>
      <c r="NLF269" s="183"/>
      <c r="NLG269" s="183"/>
      <c r="NLH269" s="183"/>
      <c r="NLI269" s="183"/>
      <c r="NLJ269" s="183"/>
      <c r="NLK269" s="183"/>
      <c r="NLL269" s="183"/>
      <c r="NLM269" s="183"/>
      <c r="NLN269" s="183"/>
      <c r="NLO269" s="183"/>
      <c r="NLP269" s="183"/>
      <c r="NLQ269" s="183"/>
      <c r="NLR269" s="183"/>
      <c r="NLS269" s="183"/>
      <c r="NLT269" s="183"/>
      <c r="NLU269" s="183"/>
      <c r="NLV269" s="183"/>
      <c r="NLW269" s="183"/>
      <c r="NLX269" s="183"/>
      <c r="NLY269" s="183"/>
      <c r="NLZ269" s="183"/>
      <c r="NMA269" s="183"/>
      <c r="NMB269" s="183"/>
      <c r="NMC269" s="183"/>
      <c r="NMD269" s="183"/>
      <c r="NME269" s="183"/>
      <c r="NMF269" s="183"/>
      <c r="NMG269" s="183"/>
      <c r="NMH269" s="183"/>
      <c r="NMI269" s="183"/>
      <c r="NMJ269" s="183"/>
      <c r="NMK269" s="183"/>
      <c r="NML269" s="183"/>
      <c r="NMM269" s="183"/>
      <c r="NMN269" s="183"/>
      <c r="NMO269" s="183"/>
      <c r="NMP269" s="183"/>
      <c r="NMQ269" s="183"/>
      <c r="NMR269" s="183"/>
      <c r="NMS269" s="183"/>
      <c r="NMT269" s="183"/>
      <c r="NMU269" s="183"/>
      <c r="NMV269" s="183"/>
      <c r="NMW269" s="183"/>
      <c r="NMX269" s="183"/>
      <c r="NMY269" s="183"/>
      <c r="NMZ269" s="183"/>
      <c r="NNA269" s="183"/>
      <c r="NNB269" s="183"/>
      <c r="NNC269" s="183"/>
      <c r="NND269" s="183"/>
      <c r="NNE269" s="183"/>
      <c r="NNF269" s="183"/>
      <c r="NNG269" s="183"/>
      <c r="NNH269" s="183"/>
      <c r="NNI269" s="183"/>
      <c r="NNJ269" s="183"/>
      <c r="NNK269" s="183"/>
      <c r="NNL269" s="183"/>
      <c r="NNM269" s="183"/>
      <c r="NNN269" s="183"/>
      <c r="NNO269" s="183"/>
      <c r="NNP269" s="183"/>
      <c r="NNQ269" s="183"/>
      <c r="NNR269" s="183"/>
      <c r="NNS269" s="183"/>
      <c r="NNT269" s="183"/>
      <c r="NNU269" s="183"/>
      <c r="NNV269" s="183"/>
      <c r="NNW269" s="183"/>
      <c r="NNX269" s="183"/>
      <c r="NNY269" s="183"/>
      <c r="NNZ269" s="183"/>
      <c r="NOA269" s="183"/>
      <c r="NOB269" s="183"/>
      <c r="NOC269" s="183"/>
      <c r="NOD269" s="183"/>
      <c r="NOE269" s="183"/>
      <c r="NOF269" s="183"/>
      <c r="NOG269" s="183"/>
      <c r="NOH269" s="183"/>
      <c r="NOI269" s="183"/>
      <c r="NOJ269" s="183"/>
      <c r="NOK269" s="183"/>
      <c r="NOL269" s="183"/>
      <c r="NOM269" s="183"/>
      <c r="NON269" s="183"/>
      <c r="NOO269" s="183"/>
      <c r="NOP269" s="183"/>
      <c r="NOQ269" s="183"/>
      <c r="NOR269" s="183"/>
      <c r="NOS269" s="183"/>
      <c r="NOT269" s="183"/>
      <c r="NOU269" s="183"/>
      <c r="NOV269" s="183"/>
      <c r="NOW269" s="183"/>
      <c r="NOX269" s="183"/>
      <c r="NOY269" s="183"/>
      <c r="NOZ269" s="183"/>
      <c r="NPA269" s="183"/>
      <c r="NPB269" s="183"/>
      <c r="NPC269" s="183"/>
      <c r="NPD269" s="183"/>
      <c r="NPE269" s="183"/>
      <c r="NPF269" s="183"/>
      <c r="NPG269" s="183"/>
      <c r="NPH269" s="183"/>
      <c r="NPI269" s="183"/>
      <c r="NPJ269" s="183"/>
      <c r="NPK269" s="183"/>
      <c r="NPL269" s="183"/>
      <c r="NPM269" s="183"/>
      <c r="NPN269" s="183"/>
      <c r="NPO269" s="183"/>
      <c r="NPP269" s="183"/>
      <c r="NPQ269" s="183"/>
      <c r="NPR269" s="183"/>
      <c r="NPS269" s="183"/>
      <c r="NPT269" s="183"/>
      <c r="NPU269" s="183"/>
      <c r="NPV269" s="183"/>
      <c r="NPW269" s="183"/>
      <c r="NPX269" s="183"/>
      <c r="NPY269" s="183"/>
      <c r="NPZ269" s="183"/>
      <c r="NQA269" s="183"/>
      <c r="NQB269" s="183"/>
      <c r="NQC269" s="183"/>
      <c r="NQD269" s="183"/>
      <c r="NQE269" s="183"/>
      <c r="NQF269" s="183"/>
      <c r="NQG269" s="183"/>
      <c r="NQH269" s="183"/>
      <c r="NQI269" s="183"/>
      <c r="NQJ269" s="183"/>
      <c r="NQK269" s="183"/>
      <c r="NQL269" s="183"/>
      <c r="NQM269" s="183"/>
      <c r="NQN269" s="183"/>
      <c r="NQO269" s="183"/>
      <c r="NQP269" s="183"/>
      <c r="NQQ269" s="183"/>
      <c r="NQR269" s="183"/>
      <c r="NQS269" s="183"/>
      <c r="NQT269" s="183"/>
      <c r="NQU269" s="183"/>
      <c r="NQV269" s="183"/>
      <c r="NQW269" s="183"/>
      <c r="NQX269" s="183"/>
      <c r="NQY269" s="183"/>
      <c r="NQZ269" s="183"/>
      <c r="NRA269" s="183"/>
      <c r="NRB269" s="183"/>
      <c r="NRC269" s="183"/>
      <c r="NRD269" s="183"/>
      <c r="NRE269" s="183"/>
      <c r="NRF269" s="183"/>
      <c r="NRG269" s="183"/>
      <c r="NRH269" s="183"/>
      <c r="NRI269" s="183"/>
      <c r="NRJ269" s="183"/>
      <c r="NRK269" s="183"/>
      <c r="NRL269" s="183"/>
      <c r="NRM269" s="183"/>
      <c r="NRN269" s="183"/>
      <c r="NRO269" s="183"/>
      <c r="NRP269" s="183"/>
      <c r="NRQ269" s="183"/>
      <c r="NRR269" s="183"/>
      <c r="NRS269" s="183"/>
      <c r="NRT269" s="183"/>
      <c r="NRU269" s="183"/>
      <c r="NRV269" s="183"/>
      <c r="NRW269" s="183"/>
      <c r="NRX269" s="183"/>
      <c r="NRY269" s="183"/>
      <c r="NRZ269" s="183"/>
      <c r="NSA269" s="183"/>
      <c r="NSB269" s="183"/>
      <c r="NSC269" s="183"/>
      <c r="NSD269" s="183"/>
      <c r="NSE269" s="183"/>
      <c r="NSF269" s="183"/>
      <c r="NSG269" s="183"/>
      <c r="NSH269" s="183"/>
      <c r="NSI269" s="183"/>
      <c r="NSJ269" s="183"/>
      <c r="NSK269" s="183"/>
      <c r="NSL269" s="183"/>
      <c r="NSM269" s="183"/>
      <c r="NSN269" s="183"/>
      <c r="NSO269" s="183"/>
      <c r="NSP269" s="183"/>
      <c r="NSQ269" s="183"/>
      <c r="NSR269" s="183"/>
      <c r="NSS269" s="183"/>
      <c r="NST269" s="183"/>
      <c r="NSU269" s="183"/>
      <c r="NSV269" s="183"/>
      <c r="NSW269" s="183"/>
      <c r="NSX269" s="183"/>
      <c r="NSY269" s="183"/>
      <c r="NSZ269" s="183"/>
      <c r="NTA269" s="183"/>
      <c r="NTB269" s="183"/>
      <c r="NTC269" s="183"/>
      <c r="NTD269" s="183"/>
      <c r="NTE269" s="183"/>
      <c r="NTF269" s="183"/>
      <c r="NTG269" s="183"/>
      <c r="NTH269" s="183"/>
      <c r="NTI269" s="183"/>
      <c r="NTJ269" s="183"/>
      <c r="NTK269" s="183"/>
      <c r="NTL269" s="183"/>
      <c r="NTM269" s="183"/>
      <c r="NTN269" s="183"/>
      <c r="NTO269" s="183"/>
      <c r="NTP269" s="183"/>
      <c r="NTQ269" s="183"/>
      <c r="NTR269" s="183"/>
      <c r="NTS269" s="183"/>
      <c r="NTT269" s="183"/>
      <c r="NTU269" s="183"/>
      <c r="NTV269" s="183"/>
      <c r="NTW269" s="183"/>
      <c r="NTX269" s="183"/>
      <c r="NTY269" s="183"/>
      <c r="NTZ269" s="183"/>
      <c r="NUA269" s="183"/>
      <c r="NUB269" s="183"/>
      <c r="NUC269" s="183"/>
      <c r="NUD269" s="183"/>
      <c r="NUE269" s="183"/>
      <c r="NUF269" s="183"/>
      <c r="NUG269" s="183"/>
      <c r="NUH269" s="183"/>
      <c r="NUI269" s="183"/>
      <c r="NUJ269" s="183"/>
      <c r="NUK269" s="183"/>
      <c r="NUL269" s="183"/>
      <c r="NUM269" s="183"/>
      <c r="NUN269" s="183"/>
      <c r="NUO269" s="183"/>
      <c r="NUP269" s="183"/>
      <c r="NUQ269" s="183"/>
      <c r="NUR269" s="183"/>
      <c r="NUS269" s="183"/>
      <c r="NUT269" s="183"/>
      <c r="NUU269" s="183"/>
      <c r="NUV269" s="183"/>
      <c r="NUW269" s="183"/>
      <c r="NUX269" s="183"/>
      <c r="NUY269" s="183"/>
      <c r="NUZ269" s="183"/>
      <c r="NVA269" s="183"/>
      <c r="NVB269" s="183"/>
      <c r="NVC269" s="183"/>
      <c r="NVD269" s="183"/>
      <c r="NVE269" s="183"/>
      <c r="NVF269" s="183"/>
      <c r="NVG269" s="183"/>
      <c r="NVH269" s="183"/>
      <c r="NVI269" s="183"/>
      <c r="NVJ269" s="183"/>
      <c r="NVK269" s="183"/>
      <c r="NVL269" s="183"/>
      <c r="NVM269" s="183"/>
      <c r="NVN269" s="183"/>
      <c r="NVO269" s="183"/>
      <c r="NVP269" s="183"/>
      <c r="NVQ269" s="183"/>
      <c r="NVR269" s="183"/>
      <c r="NVS269" s="183"/>
      <c r="NVT269" s="183"/>
      <c r="NVU269" s="183"/>
      <c r="NVV269" s="183"/>
      <c r="NVW269" s="183"/>
      <c r="NVX269" s="183"/>
      <c r="NVY269" s="183"/>
      <c r="NVZ269" s="183"/>
      <c r="NWA269" s="183"/>
      <c r="NWB269" s="183"/>
      <c r="NWC269" s="183"/>
      <c r="NWD269" s="183"/>
      <c r="NWE269" s="183"/>
      <c r="NWF269" s="183"/>
      <c r="NWG269" s="183"/>
      <c r="NWH269" s="183"/>
      <c r="NWI269" s="183"/>
      <c r="NWJ269" s="183"/>
      <c r="NWK269" s="183"/>
      <c r="NWL269" s="183"/>
      <c r="NWM269" s="183"/>
      <c r="NWN269" s="183"/>
      <c r="NWO269" s="183"/>
      <c r="NWP269" s="183"/>
      <c r="NWQ269" s="183"/>
      <c r="NWR269" s="183"/>
      <c r="NWS269" s="183"/>
      <c r="NWT269" s="183"/>
      <c r="NWU269" s="183"/>
      <c r="NWV269" s="183"/>
      <c r="NWW269" s="183"/>
      <c r="NWX269" s="183"/>
      <c r="NWY269" s="183"/>
      <c r="NWZ269" s="183"/>
      <c r="NXA269" s="183"/>
      <c r="NXB269" s="183"/>
      <c r="NXC269" s="183"/>
      <c r="NXD269" s="183"/>
      <c r="NXE269" s="183"/>
      <c r="NXF269" s="183"/>
      <c r="NXG269" s="183"/>
      <c r="NXH269" s="183"/>
      <c r="NXI269" s="183"/>
      <c r="NXJ269" s="183"/>
      <c r="NXK269" s="183"/>
      <c r="NXL269" s="183"/>
      <c r="NXM269" s="183"/>
      <c r="NXN269" s="183"/>
      <c r="NXO269" s="183"/>
      <c r="NXP269" s="183"/>
      <c r="NXQ269" s="183"/>
      <c r="NXR269" s="183"/>
      <c r="NXS269" s="183"/>
      <c r="NXT269" s="183"/>
      <c r="NXU269" s="183"/>
      <c r="NXV269" s="183"/>
      <c r="NXW269" s="183"/>
      <c r="NXX269" s="183"/>
      <c r="NXY269" s="183"/>
      <c r="NXZ269" s="183"/>
      <c r="NYA269" s="183"/>
      <c r="NYB269" s="183"/>
      <c r="NYC269" s="183"/>
      <c r="NYD269" s="183"/>
      <c r="NYE269" s="183"/>
      <c r="NYF269" s="183"/>
      <c r="NYG269" s="183"/>
      <c r="NYH269" s="183"/>
      <c r="NYI269" s="183"/>
      <c r="NYJ269" s="183"/>
      <c r="NYK269" s="183"/>
      <c r="NYL269" s="183"/>
      <c r="NYM269" s="183"/>
      <c r="NYN269" s="183"/>
      <c r="NYO269" s="183"/>
      <c r="NYP269" s="183"/>
      <c r="NYQ269" s="183"/>
      <c r="NYR269" s="183"/>
      <c r="NYS269" s="183"/>
      <c r="NYT269" s="183"/>
      <c r="NYU269" s="183"/>
      <c r="NYV269" s="183"/>
      <c r="NYW269" s="183"/>
      <c r="NYX269" s="183"/>
      <c r="NYY269" s="183"/>
      <c r="NYZ269" s="183"/>
      <c r="NZA269" s="183"/>
      <c r="NZB269" s="183"/>
      <c r="NZC269" s="183"/>
      <c r="NZD269" s="183"/>
      <c r="NZE269" s="183"/>
      <c r="NZF269" s="183"/>
      <c r="NZG269" s="183"/>
      <c r="NZH269" s="183"/>
      <c r="NZI269" s="183"/>
      <c r="NZJ269" s="183"/>
      <c r="NZK269" s="183"/>
      <c r="NZL269" s="183"/>
      <c r="NZM269" s="183"/>
      <c r="NZN269" s="183"/>
      <c r="NZO269" s="183"/>
      <c r="NZP269" s="183"/>
      <c r="NZQ269" s="183"/>
      <c r="NZR269" s="183"/>
      <c r="NZS269" s="183"/>
      <c r="NZT269" s="183"/>
      <c r="NZU269" s="183"/>
      <c r="NZV269" s="183"/>
      <c r="NZW269" s="183"/>
      <c r="NZX269" s="183"/>
      <c r="NZY269" s="183"/>
      <c r="NZZ269" s="183"/>
      <c r="OAA269" s="183"/>
      <c r="OAB269" s="183"/>
      <c r="OAC269" s="183"/>
      <c r="OAD269" s="183"/>
      <c r="OAE269" s="183"/>
      <c r="OAF269" s="183"/>
      <c r="OAG269" s="183"/>
      <c r="OAH269" s="183"/>
      <c r="OAI269" s="183"/>
      <c r="OAJ269" s="183"/>
      <c r="OAK269" s="183"/>
      <c r="OAL269" s="183"/>
      <c r="OAM269" s="183"/>
      <c r="OAN269" s="183"/>
      <c r="OAO269" s="183"/>
      <c r="OAP269" s="183"/>
      <c r="OAQ269" s="183"/>
      <c r="OAR269" s="183"/>
      <c r="OAS269" s="183"/>
      <c r="OAT269" s="183"/>
      <c r="OAU269" s="183"/>
      <c r="OAV269" s="183"/>
      <c r="OAW269" s="183"/>
      <c r="OAX269" s="183"/>
      <c r="OAY269" s="183"/>
      <c r="OAZ269" s="183"/>
      <c r="OBA269" s="183"/>
      <c r="OBB269" s="183"/>
      <c r="OBC269" s="183"/>
      <c r="OBD269" s="183"/>
      <c r="OBE269" s="183"/>
      <c r="OBF269" s="183"/>
      <c r="OBG269" s="183"/>
      <c r="OBH269" s="183"/>
      <c r="OBI269" s="183"/>
      <c r="OBJ269" s="183"/>
      <c r="OBK269" s="183"/>
      <c r="OBL269" s="183"/>
      <c r="OBM269" s="183"/>
      <c r="OBN269" s="183"/>
      <c r="OBO269" s="183"/>
      <c r="OBP269" s="183"/>
      <c r="OBQ269" s="183"/>
      <c r="OBR269" s="183"/>
      <c r="OBS269" s="183"/>
      <c r="OBT269" s="183"/>
      <c r="OBU269" s="183"/>
      <c r="OBV269" s="183"/>
      <c r="OBW269" s="183"/>
      <c r="OBX269" s="183"/>
      <c r="OBY269" s="183"/>
      <c r="OBZ269" s="183"/>
      <c r="OCA269" s="183"/>
      <c r="OCB269" s="183"/>
      <c r="OCC269" s="183"/>
      <c r="OCD269" s="183"/>
      <c r="OCE269" s="183"/>
      <c r="OCF269" s="183"/>
      <c r="OCG269" s="183"/>
      <c r="OCH269" s="183"/>
      <c r="OCI269" s="183"/>
      <c r="OCJ269" s="183"/>
      <c r="OCK269" s="183"/>
      <c r="OCL269" s="183"/>
      <c r="OCM269" s="183"/>
      <c r="OCN269" s="183"/>
      <c r="OCO269" s="183"/>
      <c r="OCP269" s="183"/>
      <c r="OCQ269" s="183"/>
      <c r="OCR269" s="183"/>
      <c r="OCS269" s="183"/>
      <c r="OCT269" s="183"/>
      <c r="OCU269" s="183"/>
      <c r="OCV269" s="183"/>
      <c r="OCW269" s="183"/>
      <c r="OCX269" s="183"/>
      <c r="OCY269" s="183"/>
      <c r="OCZ269" s="183"/>
      <c r="ODA269" s="183"/>
      <c r="ODB269" s="183"/>
      <c r="ODC269" s="183"/>
      <c r="ODD269" s="183"/>
      <c r="ODE269" s="183"/>
      <c r="ODF269" s="183"/>
      <c r="ODG269" s="183"/>
      <c r="ODH269" s="183"/>
      <c r="ODI269" s="183"/>
      <c r="ODJ269" s="183"/>
      <c r="ODK269" s="183"/>
      <c r="ODL269" s="183"/>
      <c r="ODM269" s="183"/>
      <c r="ODN269" s="183"/>
      <c r="ODO269" s="183"/>
      <c r="ODP269" s="183"/>
      <c r="ODQ269" s="183"/>
      <c r="ODR269" s="183"/>
      <c r="ODS269" s="183"/>
      <c r="ODT269" s="183"/>
      <c r="ODU269" s="183"/>
      <c r="ODV269" s="183"/>
      <c r="ODW269" s="183"/>
      <c r="ODX269" s="183"/>
      <c r="ODY269" s="183"/>
      <c r="ODZ269" s="183"/>
      <c r="OEA269" s="183"/>
      <c r="OEB269" s="183"/>
      <c r="OEC269" s="183"/>
      <c r="OED269" s="183"/>
      <c r="OEE269" s="183"/>
      <c r="OEF269" s="183"/>
      <c r="OEG269" s="183"/>
      <c r="OEH269" s="183"/>
      <c r="OEI269" s="183"/>
      <c r="OEJ269" s="183"/>
      <c r="OEK269" s="183"/>
      <c r="OEL269" s="183"/>
      <c r="OEM269" s="183"/>
      <c r="OEN269" s="183"/>
      <c r="OEO269" s="183"/>
      <c r="OEP269" s="183"/>
      <c r="OEQ269" s="183"/>
      <c r="OER269" s="183"/>
      <c r="OES269" s="183"/>
      <c r="OET269" s="183"/>
      <c r="OEU269" s="183"/>
      <c r="OEV269" s="183"/>
      <c r="OEW269" s="183"/>
      <c r="OEX269" s="183"/>
      <c r="OEY269" s="183"/>
      <c r="OEZ269" s="183"/>
      <c r="OFA269" s="183"/>
      <c r="OFB269" s="183"/>
      <c r="OFC269" s="183"/>
      <c r="OFD269" s="183"/>
      <c r="OFE269" s="183"/>
      <c r="OFF269" s="183"/>
      <c r="OFG269" s="183"/>
      <c r="OFH269" s="183"/>
      <c r="OFI269" s="183"/>
      <c r="OFJ269" s="183"/>
      <c r="OFK269" s="183"/>
      <c r="OFL269" s="183"/>
      <c r="OFM269" s="183"/>
      <c r="OFN269" s="183"/>
      <c r="OFO269" s="183"/>
      <c r="OFP269" s="183"/>
      <c r="OFQ269" s="183"/>
      <c r="OFR269" s="183"/>
      <c r="OFS269" s="183"/>
      <c r="OFT269" s="183"/>
      <c r="OFU269" s="183"/>
      <c r="OFV269" s="183"/>
      <c r="OFW269" s="183"/>
      <c r="OFX269" s="183"/>
      <c r="OFY269" s="183"/>
      <c r="OFZ269" s="183"/>
      <c r="OGA269" s="183"/>
      <c r="OGB269" s="183"/>
      <c r="OGC269" s="183"/>
      <c r="OGD269" s="183"/>
      <c r="OGE269" s="183"/>
      <c r="OGF269" s="183"/>
      <c r="OGG269" s="183"/>
      <c r="OGH269" s="183"/>
      <c r="OGI269" s="183"/>
      <c r="OGJ269" s="183"/>
      <c r="OGK269" s="183"/>
      <c r="OGL269" s="183"/>
      <c r="OGM269" s="183"/>
      <c r="OGN269" s="183"/>
      <c r="OGO269" s="183"/>
      <c r="OGP269" s="183"/>
      <c r="OGQ269" s="183"/>
      <c r="OGR269" s="183"/>
      <c r="OGS269" s="183"/>
      <c r="OGT269" s="183"/>
      <c r="OGU269" s="183"/>
      <c r="OGV269" s="183"/>
      <c r="OGW269" s="183"/>
      <c r="OGX269" s="183"/>
      <c r="OGY269" s="183"/>
      <c r="OGZ269" s="183"/>
      <c r="OHA269" s="183"/>
      <c r="OHB269" s="183"/>
      <c r="OHC269" s="183"/>
      <c r="OHD269" s="183"/>
      <c r="OHE269" s="183"/>
      <c r="OHF269" s="183"/>
      <c r="OHG269" s="183"/>
      <c r="OHH269" s="183"/>
      <c r="OHI269" s="183"/>
      <c r="OHJ269" s="183"/>
      <c r="OHK269" s="183"/>
      <c r="OHL269" s="183"/>
      <c r="OHM269" s="183"/>
      <c r="OHN269" s="183"/>
      <c r="OHO269" s="183"/>
      <c r="OHP269" s="183"/>
      <c r="OHQ269" s="183"/>
      <c r="OHR269" s="183"/>
      <c r="OHS269" s="183"/>
      <c r="OHT269" s="183"/>
      <c r="OHU269" s="183"/>
      <c r="OHV269" s="183"/>
      <c r="OHW269" s="183"/>
      <c r="OHX269" s="183"/>
      <c r="OHY269" s="183"/>
      <c r="OHZ269" s="183"/>
      <c r="OIA269" s="183"/>
      <c r="OIB269" s="183"/>
      <c r="OIC269" s="183"/>
      <c r="OID269" s="183"/>
      <c r="OIE269" s="183"/>
      <c r="OIF269" s="183"/>
      <c r="OIG269" s="183"/>
      <c r="OIH269" s="183"/>
      <c r="OII269" s="183"/>
      <c r="OIJ269" s="183"/>
      <c r="OIK269" s="183"/>
      <c r="OIL269" s="183"/>
      <c r="OIM269" s="183"/>
      <c r="OIN269" s="183"/>
      <c r="OIO269" s="183"/>
      <c r="OIP269" s="183"/>
      <c r="OIQ269" s="183"/>
      <c r="OIR269" s="183"/>
      <c r="OIS269" s="183"/>
      <c r="OIT269" s="183"/>
      <c r="OIU269" s="183"/>
      <c r="OIV269" s="183"/>
      <c r="OIW269" s="183"/>
      <c r="OIX269" s="183"/>
      <c r="OIY269" s="183"/>
      <c r="OIZ269" s="183"/>
      <c r="OJA269" s="183"/>
      <c r="OJB269" s="183"/>
      <c r="OJC269" s="183"/>
      <c r="OJD269" s="183"/>
      <c r="OJE269" s="183"/>
      <c r="OJF269" s="183"/>
      <c r="OJG269" s="183"/>
      <c r="OJH269" s="183"/>
      <c r="OJI269" s="183"/>
      <c r="OJJ269" s="183"/>
      <c r="OJK269" s="183"/>
      <c r="OJL269" s="183"/>
      <c r="OJM269" s="183"/>
      <c r="OJN269" s="183"/>
      <c r="OJO269" s="183"/>
      <c r="OJP269" s="183"/>
      <c r="OJQ269" s="183"/>
      <c r="OJR269" s="183"/>
      <c r="OJS269" s="183"/>
      <c r="OJT269" s="183"/>
      <c r="OJU269" s="183"/>
      <c r="OJV269" s="183"/>
      <c r="OJW269" s="183"/>
      <c r="OJX269" s="183"/>
      <c r="OJY269" s="183"/>
      <c r="OJZ269" s="183"/>
      <c r="OKA269" s="183"/>
      <c r="OKB269" s="183"/>
      <c r="OKC269" s="183"/>
      <c r="OKD269" s="183"/>
      <c r="OKE269" s="183"/>
      <c r="OKF269" s="183"/>
      <c r="OKG269" s="183"/>
      <c r="OKH269" s="183"/>
      <c r="OKI269" s="183"/>
      <c r="OKJ269" s="183"/>
      <c r="OKK269" s="183"/>
      <c r="OKL269" s="183"/>
      <c r="OKM269" s="183"/>
      <c r="OKN269" s="183"/>
      <c r="OKO269" s="183"/>
      <c r="OKP269" s="183"/>
      <c r="OKQ269" s="183"/>
      <c r="OKR269" s="183"/>
      <c r="OKS269" s="183"/>
      <c r="OKT269" s="183"/>
      <c r="OKU269" s="183"/>
      <c r="OKV269" s="183"/>
      <c r="OKW269" s="183"/>
      <c r="OKX269" s="183"/>
      <c r="OKY269" s="183"/>
      <c r="OKZ269" s="183"/>
      <c r="OLA269" s="183"/>
      <c r="OLB269" s="183"/>
      <c r="OLC269" s="183"/>
      <c r="OLD269" s="183"/>
      <c r="OLE269" s="183"/>
      <c r="OLF269" s="183"/>
      <c r="OLG269" s="183"/>
      <c r="OLH269" s="183"/>
      <c r="OLI269" s="183"/>
      <c r="OLJ269" s="183"/>
      <c r="OLK269" s="183"/>
      <c r="OLL269" s="183"/>
      <c r="OLM269" s="183"/>
      <c r="OLN269" s="183"/>
      <c r="OLO269" s="183"/>
      <c r="OLP269" s="183"/>
      <c r="OLQ269" s="183"/>
      <c r="OLR269" s="183"/>
      <c r="OLS269" s="183"/>
      <c r="OLT269" s="183"/>
      <c r="OLU269" s="183"/>
      <c r="OLV269" s="183"/>
      <c r="OLW269" s="183"/>
      <c r="OLX269" s="183"/>
      <c r="OLY269" s="183"/>
      <c r="OLZ269" s="183"/>
      <c r="OMA269" s="183"/>
      <c r="OMB269" s="183"/>
      <c r="OMC269" s="183"/>
      <c r="OMD269" s="183"/>
      <c r="OME269" s="183"/>
      <c r="OMF269" s="183"/>
      <c r="OMG269" s="183"/>
      <c r="OMH269" s="183"/>
      <c r="OMI269" s="183"/>
      <c r="OMJ269" s="183"/>
      <c r="OMK269" s="183"/>
      <c r="OML269" s="183"/>
      <c r="OMM269" s="183"/>
      <c r="OMN269" s="183"/>
      <c r="OMO269" s="183"/>
      <c r="OMP269" s="183"/>
      <c r="OMQ269" s="183"/>
      <c r="OMR269" s="183"/>
      <c r="OMS269" s="183"/>
      <c r="OMT269" s="183"/>
      <c r="OMU269" s="183"/>
      <c r="OMV269" s="183"/>
      <c r="OMW269" s="183"/>
      <c r="OMX269" s="183"/>
      <c r="OMY269" s="183"/>
      <c r="OMZ269" s="183"/>
      <c r="ONA269" s="183"/>
      <c r="ONB269" s="183"/>
      <c r="ONC269" s="183"/>
      <c r="OND269" s="183"/>
      <c r="ONE269" s="183"/>
      <c r="ONF269" s="183"/>
      <c r="ONG269" s="183"/>
      <c r="ONH269" s="183"/>
      <c r="ONI269" s="183"/>
      <c r="ONJ269" s="183"/>
      <c r="ONK269" s="183"/>
      <c r="ONL269" s="183"/>
      <c r="ONM269" s="183"/>
      <c r="ONN269" s="183"/>
      <c r="ONO269" s="183"/>
      <c r="ONP269" s="183"/>
      <c r="ONQ269" s="183"/>
      <c r="ONR269" s="183"/>
      <c r="ONS269" s="183"/>
      <c r="ONT269" s="183"/>
      <c r="ONU269" s="183"/>
      <c r="ONV269" s="183"/>
      <c r="ONW269" s="183"/>
      <c r="ONX269" s="183"/>
      <c r="ONY269" s="183"/>
      <c r="ONZ269" s="183"/>
      <c r="OOA269" s="183"/>
      <c r="OOB269" s="183"/>
      <c r="OOC269" s="183"/>
      <c r="OOD269" s="183"/>
      <c r="OOE269" s="183"/>
      <c r="OOF269" s="183"/>
      <c r="OOG269" s="183"/>
      <c r="OOH269" s="183"/>
      <c r="OOI269" s="183"/>
      <c r="OOJ269" s="183"/>
      <c r="OOK269" s="183"/>
      <c r="OOL269" s="183"/>
      <c r="OOM269" s="183"/>
      <c r="OON269" s="183"/>
      <c r="OOO269" s="183"/>
      <c r="OOP269" s="183"/>
      <c r="OOQ269" s="183"/>
      <c r="OOR269" s="183"/>
      <c r="OOS269" s="183"/>
      <c r="OOT269" s="183"/>
      <c r="OOU269" s="183"/>
      <c r="OOV269" s="183"/>
      <c r="OOW269" s="183"/>
      <c r="OOX269" s="183"/>
      <c r="OOY269" s="183"/>
      <c r="OOZ269" s="183"/>
      <c r="OPA269" s="183"/>
      <c r="OPB269" s="183"/>
      <c r="OPC269" s="183"/>
      <c r="OPD269" s="183"/>
      <c r="OPE269" s="183"/>
      <c r="OPF269" s="183"/>
      <c r="OPG269" s="183"/>
      <c r="OPH269" s="183"/>
      <c r="OPI269" s="183"/>
      <c r="OPJ269" s="183"/>
      <c r="OPK269" s="183"/>
      <c r="OPL269" s="183"/>
      <c r="OPM269" s="183"/>
      <c r="OPN269" s="183"/>
      <c r="OPO269" s="183"/>
      <c r="OPP269" s="183"/>
      <c r="OPQ269" s="183"/>
      <c r="OPR269" s="183"/>
      <c r="OPS269" s="183"/>
      <c r="OPT269" s="183"/>
      <c r="OPU269" s="183"/>
      <c r="OPV269" s="183"/>
      <c r="OPW269" s="183"/>
      <c r="OPX269" s="183"/>
      <c r="OPY269" s="183"/>
      <c r="OPZ269" s="183"/>
      <c r="OQA269" s="183"/>
      <c r="OQB269" s="183"/>
      <c r="OQC269" s="183"/>
      <c r="OQD269" s="183"/>
      <c r="OQE269" s="183"/>
      <c r="OQF269" s="183"/>
      <c r="OQG269" s="183"/>
      <c r="OQH269" s="183"/>
      <c r="OQI269" s="183"/>
      <c r="OQJ269" s="183"/>
      <c r="OQK269" s="183"/>
      <c r="OQL269" s="183"/>
      <c r="OQM269" s="183"/>
      <c r="OQN269" s="183"/>
      <c r="OQO269" s="183"/>
      <c r="OQP269" s="183"/>
      <c r="OQQ269" s="183"/>
      <c r="OQR269" s="183"/>
      <c r="OQS269" s="183"/>
      <c r="OQT269" s="183"/>
      <c r="OQU269" s="183"/>
      <c r="OQV269" s="183"/>
      <c r="OQW269" s="183"/>
      <c r="OQX269" s="183"/>
      <c r="OQY269" s="183"/>
      <c r="OQZ269" s="183"/>
      <c r="ORA269" s="183"/>
      <c r="ORB269" s="183"/>
      <c r="ORC269" s="183"/>
      <c r="ORD269" s="183"/>
      <c r="ORE269" s="183"/>
      <c r="ORF269" s="183"/>
      <c r="ORG269" s="183"/>
      <c r="ORH269" s="183"/>
      <c r="ORI269" s="183"/>
      <c r="ORJ269" s="183"/>
      <c r="ORK269" s="183"/>
      <c r="ORL269" s="183"/>
      <c r="ORM269" s="183"/>
      <c r="ORN269" s="183"/>
      <c r="ORO269" s="183"/>
      <c r="ORP269" s="183"/>
      <c r="ORQ269" s="183"/>
      <c r="ORR269" s="183"/>
      <c r="ORS269" s="183"/>
      <c r="ORT269" s="183"/>
      <c r="ORU269" s="183"/>
      <c r="ORV269" s="183"/>
      <c r="ORW269" s="183"/>
      <c r="ORX269" s="183"/>
      <c r="ORY269" s="183"/>
      <c r="ORZ269" s="183"/>
      <c r="OSA269" s="183"/>
      <c r="OSB269" s="183"/>
      <c r="OSC269" s="183"/>
      <c r="OSD269" s="183"/>
      <c r="OSE269" s="183"/>
      <c r="OSF269" s="183"/>
      <c r="OSG269" s="183"/>
      <c r="OSH269" s="183"/>
      <c r="OSI269" s="183"/>
      <c r="OSJ269" s="183"/>
      <c r="OSK269" s="183"/>
      <c r="OSL269" s="183"/>
      <c r="OSM269" s="183"/>
      <c r="OSN269" s="183"/>
      <c r="OSO269" s="183"/>
      <c r="OSP269" s="183"/>
      <c r="OSQ269" s="183"/>
      <c r="OSR269" s="183"/>
      <c r="OSS269" s="183"/>
      <c r="OST269" s="183"/>
      <c r="OSU269" s="183"/>
      <c r="OSV269" s="183"/>
      <c r="OSW269" s="183"/>
      <c r="OSX269" s="183"/>
      <c r="OSY269" s="183"/>
      <c r="OSZ269" s="183"/>
      <c r="OTA269" s="183"/>
      <c r="OTB269" s="183"/>
      <c r="OTC269" s="183"/>
      <c r="OTD269" s="183"/>
      <c r="OTE269" s="183"/>
      <c r="OTF269" s="183"/>
      <c r="OTG269" s="183"/>
      <c r="OTH269" s="183"/>
      <c r="OTI269" s="183"/>
      <c r="OTJ269" s="183"/>
      <c r="OTK269" s="183"/>
      <c r="OTL269" s="183"/>
      <c r="OTM269" s="183"/>
      <c r="OTN269" s="183"/>
      <c r="OTO269" s="183"/>
      <c r="OTP269" s="183"/>
      <c r="OTQ269" s="183"/>
      <c r="OTR269" s="183"/>
      <c r="OTS269" s="183"/>
      <c r="OTT269" s="183"/>
      <c r="OTU269" s="183"/>
      <c r="OTV269" s="183"/>
      <c r="OTW269" s="183"/>
      <c r="OTX269" s="183"/>
      <c r="OTY269" s="183"/>
      <c r="OTZ269" s="183"/>
      <c r="OUA269" s="183"/>
      <c r="OUB269" s="183"/>
      <c r="OUC269" s="183"/>
      <c r="OUD269" s="183"/>
      <c r="OUE269" s="183"/>
      <c r="OUF269" s="183"/>
      <c r="OUG269" s="183"/>
      <c r="OUH269" s="183"/>
      <c r="OUI269" s="183"/>
      <c r="OUJ269" s="183"/>
      <c r="OUK269" s="183"/>
      <c r="OUL269" s="183"/>
      <c r="OUM269" s="183"/>
      <c r="OUN269" s="183"/>
      <c r="OUO269" s="183"/>
      <c r="OUP269" s="183"/>
      <c r="OUQ269" s="183"/>
      <c r="OUR269" s="183"/>
      <c r="OUS269" s="183"/>
      <c r="OUT269" s="183"/>
      <c r="OUU269" s="183"/>
      <c r="OUV269" s="183"/>
      <c r="OUW269" s="183"/>
      <c r="OUX269" s="183"/>
      <c r="OUY269" s="183"/>
      <c r="OUZ269" s="183"/>
      <c r="OVA269" s="183"/>
      <c r="OVB269" s="183"/>
      <c r="OVC269" s="183"/>
      <c r="OVD269" s="183"/>
      <c r="OVE269" s="183"/>
      <c r="OVF269" s="183"/>
      <c r="OVG269" s="183"/>
      <c r="OVH269" s="183"/>
      <c r="OVI269" s="183"/>
      <c r="OVJ269" s="183"/>
      <c r="OVK269" s="183"/>
      <c r="OVL269" s="183"/>
      <c r="OVM269" s="183"/>
      <c r="OVN269" s="183"/>
      <c r="OVO269" s="183"/>
      <c r="OVP269" s="183"/>
      <c r="OVQ269" s="183"/>
      <c r="OVR269" s="183"/>
      <c r="OVS269" s="183"/>
      <c r="OVT269" s="183"/>
      <c r="OVU269" s="183"/>
      <c r="OVV269" s="183"/>
      <c r="OVW269" s="183"/>
      <c r="OVX269" s="183"/>
      <c r="OVY269" s="183"/>
      <c r="OVZ269" s="183"/>
      <c r="OWA269" s="183"/>
      <c r="OWB269" s="183"/>
      <c r="OWC269" s="183"/>
      <c r="OWD269" s="183"/>
      <c r="OWE269" s="183"/>
      <c r="OWF269" s="183"/>
      <c r="OWG269" s="183"/>
      <c r="OWH269" s="183"/>
      <c r="OWI269" s="183"/>
      <c r="OWJ269" s="183"/>
      <c r="OWK269" s="183"/>
      <c r="OWL269" s="183"/>
      <c r="OWM269" s="183"/>
      <c r="OWN269" s="183"/>
      <c r="OWO269" s="183"/>
      <c r="OWP269" s="183"/>
      <c r="OWQ269" s="183"/>
      <c r="OWR269" s="183"/>
      <c r="OWS269" s="183"/>
      <c r="OWT269" s="183"/>
      <c r="OWU269" s="183"/>
      <c r="OWV269" s="183"/>
      <c r="OWW269" s="183"/>
      <c r="OWX269" s="183"/>
      <c r="OWY269" s="183"/>
      <c r="OWZ269" s="183"/>
      <c r="OXA269" s="183"/>
      <c r="OXB269" s="183"/>
      <c r="OXC269" s="183"/>
      <c r="OXD269" s="183"/>
      <c r="OXE269" s="183"/>
      <c r="OXF269" s="183"/>
      <c r="OXG269" s="183"/>
      <c r="OXH269" s="183"/>
      <c r="OXI269" s="183"/>
      <c r="OXJ269" s="183"/>
      <c r="OXK269" s="183"/>
      <c r="OXL269" s="183"/>
      <c r="OXM269" s="183"/>
      <c r="OXN269" s="183"/>
      <c r="OXO269" s="183"/>
      <c r="OXP269" s="183"/>
      <c r="OXQ269" s="183"/>
      <c r="OXR269" s="183"/>
      <c r="OXS269" s="183"/>
      <c r="OXT269" s="183"/>
      <c r="OXU269" s="183"/>
      <c r="OXV269" s="183"/>
      <c r="OXW269" s="183"/>
      <c r="OXX269" s="183"/>
      <c r="OXY269" s="183"/>
      <c r="OXZ269" s="183"/>
      <c r="OYA269" s="183"/>
      <c r="OYB269" s="183"/>
      <c r="OYC269" s="183"/>
      <c r="OYD269" s="183"/>
      <c r="OYE269" s="183"/>
      <c r="OYF269" s="183"/>
      <c r="OYG269" s="183"/>
      <c r="OYH269" s="183"/>
      <c r="OYI269" s="183"/>
      <c r="OYJ269" s="183"/>
      <c r="OYK269" s="183"/>
      <c r="OYL269" s="183"/>
      <c r="OYM269" s="183"/>
      <c r="OYN269" s="183"/>
      <c r="OYO269" s="183"/>
      <c r="OYP269" s="183"/>
      <c r="OYQ269" s="183"/>
      <c r="OYR269" s="183"/>
      <c r="OYS269" s="183"/>
      <c r="OYT269" s="183"/>
      <c r="OYU269" s="183"/>
      <c r="OYV269" s="183"/>
      <c r="OYW269" s="183"/>
      <c r="OYX269" s="183"/>
      <c r="OYY269" s="183"/>
      <c r="OYZ269" s="183"/>
      <c r="OZA269" s="183"/>
      <c r="OZB269" s="183"/>
      <c r="OZC269" s="183"/>
      <c r="OZD269" s="183"/>
      <c r="OZE269" s="183"/>
      <c r="OZF269" s="183"/>
      <c r="OZG269" s="183"/>
      <c r="OZH269" s="183"/>
      <c r="OZI269" s="183"/>
      <c r="OZJ269" s="183"/>
      <c r="OZK269" s="183"/>
      <c r="OZL269" s="183"/>
      <c r="OZM269" s="183"/>
      <c r="OZN269" s="183"/>
      <c r="OZO269" s="183"/>
      <c r="OZP269" s="183"/>
      <c r="OZQ269" s="183"/>
      <c r="OZR269" s="183"/>
      <c r="OZS269" s="183"/>
      <c r="OZT269" s="183"/>
      <c r="OZU269" s="183"/>
      <c r="OZV269" s="183"/>
      <c r="OZW269" s="183"/>
      <c r="OZX269" s="183"/>
      <c r="OZY269" s="183"/>
      <c r="OZZ269" s="183"/>
      <c r="PAA269" s="183"/>
      <c r="PAB269" s="183"/>
      <c r="PAC269" s="183"/>
      <c r="PAD269" s="183"/>
      <c r="PAE269" s="183"/>
      <c r="PAF269" s="183"/>
      <c r="PAG269" s="183"/>
      <c r="PAH269" s="183"/>
      <c r="PAI269" s="183"/>
      <c r="PAJ269" s="183"/>
      <c r="PAK269" s="183"/>
      <c r="PAL269" s="183"/>
      <c r="PAM269" s="183"/>
      <c r="PAN269" s="183"/>
      <c r="PAO269" s="183"/>
      <c r="PAP269" s="183"/>
      <c r="PAQ269" s="183"/>
      <c r="PAR269" s="183"/>
      <c r="PAS269" s="183"/>
      <c r="PAT269" s="183"/>
      <c r="PAU269" s="183"/>
      <c r="PAV269" s="183"/>
      <c r="PAW269" s="183"/>
      <c r="PAX269" s="183"/>
      <c r="PAY269" s="183"/>
      <c r="PAZ269" s="183"/>
      <c r="PBA269" s="183"/>
      <c r="PBB269" s="183"/>
      <c r="PBC269" s="183"/>
      <c r="PBD269" s="183"/>
      <c r="PBE269" s="183"/>
      <c r="PBF269" s="183"/>
      <c r="PBG269" s="183"/>
      <c r="PBH269" s="183"/>
      <c r="PBI269" s="183"/>
      <c r="PBJ269" s="183"/>
      <c r="PBK269" s="183"/>
      <c r="PBL269" s="183"/>
      <c r="PBM269" s="183"/>
      <c r="PBN269" s="183"/>
      <c r="PBO269" s="183"/>
      <c r="PBP269" s="183"/>
      <c r="PBQ269" s="183"/>
      <c r="PBR269" s="183"/>
      <c r="PBS269" s="183"/>
      <c r="PBT269" s="183"/>
      <c r="PBU269" s="183"/>
      <c r="PBV269" s="183"/>
      <c r="PBW269" s="183"/>
      <c r="PBX269" s="183"/>
      <c r="PBY269" s="183"/>
      <c r="PBZ269" s="183"/>
      <c r="PCA269" s="183"/>
      <c r="PCB269" s="183"/>
      <c r="PCC269" s="183"/>
      <c r="PCD269" s="183"/>
      <c r="PCE269" s="183"/>
      <c r="PCF269" s="183"/>
      <c r="PCG269" s="183"/>
      <c r="PCH269" s="183"/>
      <c r="PCI269" s="183"/>
      <c r="PCJ269" s="183"/>
      <c r="PCK269" s="183"/>
      <c r="PCL269" s="183"/>
      <c r="PCM269" s="183"/>
      <c r="PCN269" s="183"/>
      <c r="PCO269" s="183"/>
      <c r="PCP269" s="183"/>
      <c r="PCQ269" s="183"/>
      <c r="PCR269" s="183"/>
      <c r="PCS269" s="183"/>
      <c r="PCT269" s="183"/>
      <c r="PCU269" s="183"/>
      <c r="PCV269" s="183"/>
      <c r="PCW269" s="183"/>
      <c r="PCX269" s="183"/>
      <c r="PCY269" s="183"/>
      <c r="PCZ269" s="183"/>
      <c r="PDA269" s="183"/>
      <c r="PDB269" s="183"/>
      <c r="PDC269" s="183"/>
      <c r="PDD269" s="183"/>
      <c r="PDE269" s="183"/>
      <c r="PDF269" s="183"/>
      <c r="PDG269" s="183"/>
      <c r="PDH269" s="183"/>
      <c r="PDI269" s="183"/>
      <c r="PDJ269" s="183"/>
      <c r="PDK269" s="183"/>
      <c r="PDL269" s="183"/>
      <c r="PDM269" s="183"/>
      <c r="PDN269" s="183"/>
      <c r="PDO269" s="183"/>
      <c r="PDP269" s="183"/>
      <c r="PDQ269" s="183"/>
      <c r="PDR269" s="183"/>
      <c r="PDS269" s="183"/>
      <c r="PDT269" s="183"/>
      <c r="PDU269" s="183"/>
      <c r="PDV269" s="183"/>
      <c r="PDW269" s="183"/>
      <c r="PDX269" s="183"/>
      <c r="PDY269" s="183"/>
      <c r="PDZ269" s="183"/>
      <c r="PEA269" s="183"/>
      <c r="PEB269" s="183"/>
      <c r="PEC269" s="183"/>
      <c r="PED269" s="183"/>
      <c r="PEE269" s="183"/>
      <c r="PEF269" s="183"/>
      <c r="PEG269" s="183"/>
      <c r="PEH269" s="183"/>
      <c r="PEI269" s="183"/>
      <c r="PEJ269" s="183"/>
      <c r="PEK269" s="183"/>
      <c r="PEL269" s="183"/>
      <c r="PEM269" s="183"/>
      <c r="PEN269" s="183"/>
      <c r="PEO269" s="183"/>
      <c r="PEP269" s="183"/>
      <c r="PEQ269" s="183"/>
      <c r="PER269" s="183"/>
      <c r="PES269" s="183"/>
      <c r="PET269" s="183"/>
      <c r="PEU269" s="183"/>
      <c r="PEV269" s="183"/>
      <c r="PEW269" s="183"/>
      <c r="PEX269" s="183"/>
      <c r="PEY269" s="183"/>
      <c r="PEZ269" s="183"/>
      <c r="PFA269" s="183"/>
      <c r="PFB269" s="183"/>
      <c r="PFC269" s="183"/>
      <c r="PFD269" s="183"/>
      <c r="PFE269" s="183"/>
      <c r="PFF269" s="183"/>
      <c r="PFG269" s="183"/>
      <c r="PFH269" s="183"/>
      <c r="PFI269" s="183"/>
      <c r="PFJ269" s="183"/>
      <c r="PFK269" s="183"/>
      <c r="PFL269" s="183"/>
      <c r="PFM269" s="183"/>
      <c r="PFN269" s="183"/>
      <c r="PFO269" s="183"/>
      <c r="PFP269" s="183"/>
      <c r="PFQ269" s="183"/>
      <c r="PFR269" s="183"/>
      <c r="PFS269" s="183"/>
      <c r="PFT269" s="183"/>
      <c r="PFU269" s="183"/>
      <c r="PFV269" s="183"/>
      <c r="PFW269" s="183"/>
      <c r="PFX269" s="183"/>
      <c r="PFY269" s="183"/>
      <c r="PFZ269" s="183"/>
      <c r="PGA269" s="183"/>
      <c r="PGB269" s="183"/>
      <c r="PGC269" s="183"/>
      <c r="PGD269" s="183"/>
      <c r="PGE269" s="183"/>
      <c r="PGF269" s="183"/>
      <c r="PGG269" s="183"/>
      <c r="PGH269" s="183"/>
      <c r="PGI269" s="183"/>
      <c r="PGJ269" s="183"/>
      <c r="PGK269" s="183"/>
      <c r="PGL269" s="183"/>
      <c r="PGM269" s="183"/>
      <c r="PGN269" s="183"/>
      <c r="PGO269" s="183"/>
      <c r="PGP269" s="183"/>
      <c r="PGQ269" s="183"/>
      <c r="PGR269" s="183"/>
      <c r="PGS269" s="183"/>
      <c r="PGT269" s="183"/>
      <c r="PGU269" s="183"/>
      <c r="PGV269" s="183"/>
      <c r="PGW269" s="183"/>
      <c r="PGX269" s="183"/>
      <c r="PGY269" s="183"/>
      <c r="PGZ269" s="183"/>
      <c r="PHA269" s="183"/>
      <c r="PHB269" s="183"/>
      <c r="PHC269" s="183"/>
      <c r="PHD269" s="183"/>
      <c r="PHE269" s="183"/>
      <c r="PHF269" s="183"/>
      <c r="PHG269" s="183"/>
      <c r="PHH269" s="183"/>
      <c r="PHI269" s="183"/>
      <c r="PHJ269" s="183"/>
      <c r="PHK269" s="183"/>
      <c r="PHL269" s="183"/>
      <c r="PHM269" s="183"/>
      <c r="PHN269" s="183"/>
      <c r="PHO269" s="183"/>
      <c r="PHP269" s="183"/>
      <c r="PHQ269" s="183"/>
      <c r="PHR269" s="183"/>
      <c r="PHS269" s="183"/>
      <c r="PHT269" s="183"/>
      <c r="PHU269" s="183"/>
      <c r="PHV269" s="183"/>
      <c r="PHW269" s="183"/>
      <c r="PHX269" s="183"/>
      <c r="PHY269" s="183"/>
      <c r="PHZ269" s="183"/>
      <c r="PIA269" s="183"/>
      <c r="PIB269" s="183"/>
      <c r="PIC269" s="183"/>
      <c r="PID269" s="183"/>
      <c r="PIE269" s="183"/>
      <c r="PIF269" s="183"/>
      <c r="PIG269" s="183"/>
      <c r="PIH269" s="183"/>
      <c r="PII269" s="183"/>
      <c r="PIJ269" s="183"/>
      <c r="PIK269" s="183"/>
      <c r="PIL269" s="183"/>
      <c r="PIM269" s="183"/>
      <c r="PIN269" s="183"/>
      <c r="PIO269" s="183"/>
      <c r="PIP269" s="183"/>
      <c r="PIQ269" s="183"/>
      <c r="PIR269" s="183"/>
      <c r="PIS269" s="183"/>
      <c r="PIT269" s="183"/>
      <c r="PIU269" s="183"/>
      <c r="PIV269" s="183"/>
      <c r="PIW269" s="183"/>
      <c r="PIX269" s="183"/>
      <c r="PIY269" s="183"/>
      <c r="PIZ269" s="183"/>
      <c r="PJA269" s="183"/>
      <c r="PJB269" s="183"/>
      <c r="PJC269" s="183"/>
      <c r="PJD269" s="183"/>
      <c r="PJE269" s="183"/>
      <c r="PJF269" s="183"/>
      <c r="PJG269" s="183"/>
      <c r="PJH269" s="183"/>
      <c r="PJI269" s="183"/>
      <c r="PJJ269" s="183"/>
      <c r="PJK269" s="183"/>
      <c r="PJL269" s="183"/>
      <c r="PJM269" s="183"/>
      <c r="PJN269" s="183"/>
      <c r="PJO269" s="183"/>
      <c r="PJP269" s="183"/>
      <c r="PJQ269" s="183"/>
      <c r="PJR269" s="183"/>
      <c r="PJS269" s="183"/>
      <c r="PJT269" s="183"/>
      <c r="PJU269" s="183"/>
      <c r="PJV269" s="183"/>
      <c r="PJW269" s="183"/>
      <c r="PJX269" s="183"/>
      <c r="PJY269" s="183"/>
      <c r="PJZ269" s="183"/>
      <c r="PKA269" s="183"/>
      <c r="PKB269" s="183"/>
      <c r="PKC269" s="183"/>
      <c r="PKD269" s="183"/>
      <c r="PKE269" s="183"/>
      <c r="PKF269" s="183"/>
      <c r="PKG269" s="183"/>
      <c r="PKH269" s="183"/>
      <c r="PKI269" s="183"/>
      <c r="PKJ269" s="183"/>
      <c r="PKK269" s="183"/>
      <c r="PKL269" s="183"/>
      <c r="PKM269" s="183"/>
      <c r="PKN269" s="183"/>
      <c r="PKO269" s="183"/>
      <c r="PKP269" s="183"/>
      <c r="PKQ269" s="183"/>
      <c r="PKR269" s="183"/>
      <c r="PKS269" s="183"/>
      <c r="PKT269" s="183"/>
      <c r="PKU269" s="183"/>
      <c r="PKV269" s="183"/>
      <c r="PKW269" s="183"/>
      <c r="PKX269" s="183"/>
      <c r="PKY269" s="183"/>
      <c r="PKZ269" s="183"/>
      <c r="PLA269" s="183"/>
      <c r="PLB269" s="183"/>
      <c r="PLC269" s="183"/>
      <c r="PLD269" s="183"/>
      <c r="PLE269" s="183"/>
      <c r="PLF269" s="183"/>
      <c r="PLG269" s="183"/>
      <c r="PLH269" s="183"/>
      <c r="PLI269" s="183"/>
      <c r="PLJ269" s="183"/>
      <c r="PLK269" s="183"/>
      <c r="PLL269" s="183"/>
      <c r="PLM269" s="183"/>
      <c r="PLN269" s="183"/>
      <c r="PLO269" s="183"/>
      <c r="PLP269" s="183"/>
      <c r="PLQ269" s="183"/>
      <c r="PLR269" s="183"/>
      <c r="PLS269" s="183"/>
      <c r="PLT269" s="183"/>
      <c r="PLU269" s="183"/>
      <c r="PLV269" s="183"/>
      <c r="PLW269" s="183"/>
      <c r="PLX269" s="183"/>
      <c r="PLY269" s="183"/>
      <c r="PLZ269" s="183"/>
      <c r="PMA269" s="183"/>
      <c r="PMB269" s="183"/>
      <c r="PMC269" s="183"/>
      <c r="PMD269" s="183"/>
      <c r="PME269" s="183"/>
      <c r="PMF269" s="183"/>
      <c r="PMG269" s="183"/>
      <c r="PMH269" s="183"/>
      <c r="PMI269" s="183"/>
      <c r="PMJ269" s="183"/>
      <c r="PMK269" s="183"/>
      <c r="PML269" s="183"/>
      <c r="PMM269" s="183"/>
      <c r="PMN269" s="183"/>
      <c r="PMO269" s="183"/>
      <c r="PMP269" s="183"/>
      <c r="PMQ269" s="183"/>
      <c r="PMR269" s="183"/>
      <c r="PMS269" s="183"/>
      <c r="PMT269" s="183"/>
      <c r="PMU269" s="183"/>
      <c r="PMV269" s="183"/>
      <c r="PMW269" s="183"/>
      <c r="PMX269" s="183"/>
      <c r="PMY269" s="183"/>
      <c r="PMZ269" s="183"/>
      <c r="PNA269" s="183"/>
      <c r="PNB269" s="183"/>
      <c r="PNC269" s="183"/>
      <c r="PND269" s="183"/>
      <c r="PNE269" s="183"/>
      <c r="PNF269" s="183"/>
      <c r="PNG269" s="183"/>
      <c r="PNH269" s="183"/>
      <c r="PNI269" s="183"/>
      <c r="PNJ269" s="183"/>
      <c r="PNK269" s="183"/>
      <c r="PNL269" s="183"/>
      <c r="PNM269" s="183"/>
      <c r="PNN269" s="183"/>
      <c r="PNO269" s="183"/>
      <c r="PNP269" s="183"/>
      <c r="PNQ269" s="183"/>
      <c r="PNR269" s="183"/>
      <c r="PNS269" s="183"/>
      <c r="PNT269" s="183"/>
      <c r="PNU269" s="183"/>
      <c r="PNV269" s="183"/>
      <c r="PNW269" s="183"/>
      <c r="PNX269" s="183"/>
      <c r="PNY269" s="183"/>
      <c r="PNZ269" s="183"/>
      <c r="POA269" s="183"/>
      <c r="POB269" s="183"/>
      <c r="POC269" s="183"/>
      <c r="POD269" s="183"/>
      <c r="POE269" s="183"/>
      <c r="POF269" s="183"/>
      <c r="POG269" s="183"/>
      <c r="POH269" s="183"/>
      <c r="POI269" s="183"/>
      <c r="POJ269" s="183"/>
      <c r="POK269" s="183"/>
      <c r="POL269" s="183"/>
      <c r="POM269" s="183"/>
      <c r="PON269" s="183"/>
      <c r="POO269" s="183"/>
      <c r="POP269" s="183"/>
      <c r="POQ269" s="183"/>
      <c r="POR269" s="183"/>
      <c r="POS269" s="183"/>
      <c r="POT269" s="183"/>
      <c r="POU269" s="183"/>
      <c r="POV269" s="183"/>
      <c r="POW269" s="183"/>
      <c r="POX269" s="183"/>
      <c r="POY269" s="183"/>
      <c r="POZ269" s="183"/>
      <c r="PPA269" s="183"/>
      <c r="PPB269" s="183"/>
      <c r="PPC269" s="183"/>
      <c r="PPD269" s="183"/>
      <c r="PPE269" s="183"/>
      <c r="PPF269" s="183"/>
      <c r="PPG269" s="183"/>
      <c r="PPH269" s="183"/>
      <c r="PPI269" s="183"/>
      <c r="PPJ269" s="183"/>
      <c r="PPK269" s="183"/>
      <c r="PPL269" s="183"/>
      <c r="PPM269" s="183"/>
      <c r="PPN269" s="183"/>
      <c r="PPO269" s="183"/>
      <c r="PPP269" s="183"/>
      <c r="PPQ269" s="183"/>
      <c r="PPR269" s="183"/>
      <c r="PPS269" s="183"/>
      <c r="PPT269" s="183"/>
      <c r="PPU269" s="183"/>
      <c r="PPV269" s="183"/>
      <c r="PPW269" s="183"/>
      <c r="PPX269" s="183"/>
      <c r="PPY269" s="183"/>
      <c r="PPZ269" s="183"/>
      <c r="PQA269" s="183"/>
      <c r="PQB269" s="183"/>
      <c r="PQC269" s="183"/>
      <c r="PQD269" s="183"/>
      <c r="PQE269" s="183"/>
      <c r="PQF269" s="183"/>
      <c r="PQG269" s="183"/>
      <c r="PQH269" s="183"/>
      <c r="PQI269" s="183"/>
      <c r="PQJ269" s="183"/>
      <c r="PQK269" s="183"/>
      <c r="PQL269" s="183"/>
      <c r="PQM269" s="183"/>
      <c r="PQN269" s="183"/>
      <c r="PQO269" s="183"/>
      <c r="PQP269" s="183"/>
      <c r="PQQ269" s="183"/>
      <c r="PQR269" s="183"/>
      <c r="PQS269" s="183"/>
      <c r="PQT269" s="183"/>
      <c r="PQU269" s="183"/>
      <c r="PQV269" s="183"/>
      <c r="PQW269" s="183"/>
      <c r="PQX269" s="183"/>
      <c r="PQY269" s="183"/>
      <c r="PQZ269" s="183"/>
      <c r="PRA269" s="183"/>
      <c r="PRB269" s="183"/>
      <c r="PRC269" s="183"/>
      <c r="PRD269" s="183"/>
      <c r="PRE269" s="183"/>
      <c r="PRF269" s="183"/>
      <c r="PRG269" s="183"/>
      <c r="PRH269" s="183"/>
      <c r="PRI269" s="183"/>
      <c r="PRJ269" s="183"/>
      <c r="PRK269" s="183"/>
      <c r="PRL269" s="183"/>
      <c r="PRM269" s="183"/>
      <c r="PRN269" s="183"/>
      <c r="PRO269" s="183"/>
      <c r="PRP269" s="183"/>
      <c r="PRQ269" s="183"/>
      <c r="PRR269" s="183"/>
      <c r="PRS269" s="183"/>
      <c r="PRT269" s="183"/>
      <c r="PRU269" s="183"/>
      <c r="PRV269" s="183"/>
      <c r="PRW269" s="183"/>
      <c r="PRX269" s="183"/>
      <c r="PRY269" s="183"/>
      <c r="PRZ269" s="183"/>
      <c r="PSA269" s="183"/>
      <c r="PSB269" s="183"/>
      <c r="PSC269" s="183"/>
      <c r="PSD269" s="183"/>
      <c r="PSE269" s="183"/>
      <c r="PSF269" s="183"/>
      <c r="PSG269" s="183"/>
      <c r="PSH269" s="183"/>
      <c r="PSI269" s="183"/>
      <c r="PSJ269" s="183"/>
      <c r="PSK269" s="183"/>
      <c r="PSL269" s="183"/>
      <c r="PSM269" s="183"/>
      <c r="PSN269" s="183"/>
      <c r="PSO269" s="183"/>
      <c r="PSP269" s="183"/>
      <c r="PSQ269" s="183"/>
      <c r="PSR269" s="183"/>
      <c r="PSS269" s="183"/>
      <c r="PST269" s="183"/>
      <c r="PSU269" s="183"/>
      <c r="PSV269" s="183"/>
      <c r="PSW269" s="183"/>
      <c r="PSX269" s="183"/>
      <c r="PSY269" s="183"/>
      <c r="PSZ269" s="183"/>
      <c r="PTA269" s="183"/>
      <c r="PTB269" s="183"/>
      <c r="PTC269" s="183"/>
      <c r="PTD269" s="183"/>
      <c r="PTE269" s="183"/>
      <c r="PTF269" s="183"/>
      <c r="PTG269" s="183"/>
      <c r="PTH269" s="183"/>
      <c r="PTI269" s="183"/>
      <c r="PTJ269" s="183"/>
      <c r="PTK269" s="183"/>
      <c r="PTL269" s="183"/>
      <c r="PTM269" s="183"/>
      <c r="PTN269" s="183"/>
      <c r="PTO269" s="183"/>
      <c r="PTP269" s="183"/>
      <c r="PTQ269" s="183"/>
      <c r="PTR269" s="183"/>
      <c r="PTS269" s="183"/>
      <c r="PTT269" s="183"/>
      <c r="PTU269" s="183"/>
      <c r="PTV269" s="183"/>
      <c r="PTW269" s="183"/>
      <c r="PTX269" s="183"/>
      <c r="PTY269" s="183"/>
      <c r="PTZ269" s="183"/>
      <c r="PUA269" s="183"/>
      <c r="PUB269" s="183"/>
      <c r="PUC269" s="183"/>
      <c r="PUD269" s="183"/>
      <c r="PUE269" s="183"/>
      <c r="PUF269" s="183"/>
      <c r="PUG269" s="183"/>
      <c r="PUH269" s="183"/>
      <c r="PUI269" s="183"/>
      <c r="PUJ269" s="183"/>
      <c r="PUK269" s="183"/>
      <c r="PUL269" s="183"/>
      <c r="PUM269" s="183"/>
      <c r="PUN269" s="183"/>
      <c r="PUO269" s="183"/>
      <c r="PUP269" s="183"/>
      <c r="PUQ269" s="183"/>
      <c r="PUR269" s="183"/>
      <c r="PUS269" s="183"/>
      <c r="PUT269" s="183"/>
      <c r="PUU269" s="183"/>
      <c r="PUV269" s="183"/>
      <c r="PUW269" s="183"/>
      <c r="PUX269" s="183"/>
      <c r="PUY269" s="183"/>
      <c r="PUZ269" s="183"/>
      <c r="PVA269" s="183"/>
      <c r="PVB269" s="183"/>
      <c r="PVC269" s="183"/>
      <c r="PVD269" s="183"/>
      <c r="PVE269" s="183"/>
      <c r="PVF269" s="183"/>
      <c r="PVG269" s="183"/>
      <c r="PVH269" s="183"/>
      <c r="PVI269" s="183"/>
      <c r="PVJ269" s="183"/>
      <c r="PVK269" s="183"/>
      <c r="PVL269" s="183"/>
      <c r="PVM269" s="183"/>
      <c r="PVN269" s="183"/>
      <c r="PVO269" s="183"/>
      <c r="PVP269" s="183"/>
      <c r="PVQ269" s="183"/>
      <c r="PVR269" s="183"/>
      <c r="PVS269" s="183"/>
      <c r="PVT269" s="183"/>
      <c r="PVU269" s="183"/>
      <c r="PVV269" s="183"/>
      <c r="PVW269" s="183"/>
      <c r="PVX269" s="183"/>
      <c r="PVY269" s="183"/>
      <c r="PVZ269" s="183"/>
      <c r="PWA269" s="183"/>
      <c r="PWB269" s="183"/>
      <c r="PWC269" s="183"/>
      <c r="PWD269" s="183"/>
      <c r="PWE269" s="183"/>
      <c r="PWF269" s="183"/>
      <c r="PWG269" s="183"/>
      <c r="PWH269" s="183"/>
      <c r="PWI269" s="183"/>
      <c r="PWJ269" s="183"/>
      <c r="PWK269" s="183"/>
      <c r="PWL269" s="183"/>
      <c r="PWM269" s="183"/>
      <c r="PWN269" s="183"/>
      <c r="PWO269" s="183"/>
      <c r="PWP269" s="183"/>
      <c r="PWQ269" s="183"/>
      <c r="PWR269" s="183"/>
      <c r="PWS269" s="183"/>
      <c r="PWT269" s="183"/>
      <c r="PWU269" s="183"/>
      <c r="PWV269" s="183"/>
      <c r="PWW269" s="183"/>
      <c r="PWX269" s="183"/>
      <c r="PWY269" s="183"/>
      <c r="PWZ269" s="183"/>
      <c r="PXA269" s="183"/>
      <c r="PXB269" s="183"/>
      <c r="PXC269" s="183"/>
      <c r="PXD269" s="183"/>
      <c r="PXE269" s="183"/>
      <c r="PXF269" s="183"/>
      <c r="PXG269" s="183"/>
      <c r="PXH269" s="183"/>
      <c r="PXI269" s="183"/>
      <c r="PXJ269" s="183"/>
      <c r="PXK269" s="183"/>
      <c r="PXL269" s="183"/>
      <c r="PXM269" s="183"/>
      <c r="PXN269" s="183"/>
      <c r="PXO269" s="183"/>
      <c r="PXP269" s="183"/>
      <c r="PXQ269" s="183"/>
      <c r="PXR269" s="183"/>
      <c r="PXS269" s="183"/>
      <c r="PXT269" s="183"/>
      <c r="PXU269" s="183"/>
      <c r="PXV269" s="183"/>
      <c r="PXW269" s="183"/>
      <c r="PXX269" s="183"/>
      <c r="PXY269" s="183"/>
      <c r="PXZ269" s="183"/>
      <c r="PYA269" s="183"/>
      <c r="PYB269" s="183"/>
      <c r="PYC269" s="183"/>
      <c r="PYD269" s="183"/>
      <c r="PYE269" s="183"/>
      <c r="PYF269" s="183"/>
      <c r="PYG269" s="183"/>
      <c r="PYH269" s="183"/>
      <c r="PYI269" s="183"/>
      <c r="PYJ269" s="183"/>
      <c r="PYK269" s="183"/>
      <c r="PYL269" s="183"/>
      <c r="PYM269" s="183"/>
      <c r="PYN269" s="183"/>
      <c r="PYO269" s="183"/>
      <c r="PYP269" s="183"/>
      <c r="PYQ269" s="183"/>
      <c r="PYR269" s="183"/>
      <c r="PYS269" s="183"/>
      <c r="PYT269" s="183"/>
      <c r="PYU269" s="183"/>
      <c r="PYV269" s="183"/>
      <c r="PYW269" s="183"/>
      <c r="PYX269" s="183"/>
      <c r="PYY269" s="183"/>
      <c r="PYZ269" s="183"/>
      <c r="PZA269" s="183"/>
      <c r="PZB269" s="183"/>
      <c r="PZC269" s="183"/>
      <c r="PZD269" s="183"/>
      <c r="PZE269" s="183"/>
      <c r="PZF269" s="183"/>
      <c r="PZG269" s="183"/>
      <c r="PZH269" s="183"/>
      <c r="PZI269" s="183"/>
      <c r="PZJ269" s="183"/>
      <c r="PZK269" s="183"/>
      <c r="PZL269" s="183"/>
      <c r="PZM269" s="183"/>
      <c r="PZN269" s="183"/>
      <c r="PZO269" s="183"/>
      <c r="PZP269" s="183"/>
      <c r="PZQ269" s="183"/>
      <c r="PZR269" s="183"/>
      <c r="PZS269" s="183"/>
      <c r="PZT269" s="183"/>
      <c r="PZU269" s="183"/>
      <c r="PZV269" s="183"/>
      <c r="PZW269" s="183"/>
      <c r="PZX269" s="183"/>
      <c r="PZY269" s="183"/>
      <c r="PZZ269" s="183"/>
      <c r="QAA269" s="183"/>
      <c r="QAB269" s="183"/>
      <c r="QAC269" s="183"/>
      <c r="QAD269" s="183"/>
      <c r="QAE269" s="183"/>
      <c r="QAF269" s="183"/>
      <c r="QAG269" s="183"/>
      <c r="QAH269" s="183"/>
      <c r="QAI269" s="183"/>
      <c r="QAJ269" s="183"/>
      <c r="QAK269" s="183"/>
      <c r="QAL269" s="183"/>
      <c r="QAM269" s="183"/>
      <c r="QAN269" s="183"/>
      <c r="QAO269" s="183"/>
      <c r="QAP269" s="183"/>
      <c r="QAQ269" s="183"/>
      <c r="QAR269" s="183"/>
      <c r="QAS269" s="183"/>
      <c r="QAT269" s="183"/>
      <c r="QAU269" s="183"/>
      <c r="QAV269" s="183"/>
      <c r="QAW269" s="183"/>
      <c r="QAX269" s="183"/>
      <c r="QAY269" s="183"/>
      <c r="QAZ269" s="183"/>
      <c r="QBA269" s="183"/>
      <c r="QBB269" s="183"/>
      <c r="QBC269" s="183"/>
      <c r="QBD269" s="183"/>
      <c r="QBE269" s="183"/>
      <c r="QBF269" s="183"/>
      <c r="QBG269" s="183"/>
      <c r="QBH269" s="183"/>
      <c r="QBI269" s="183"/>
      <c r="QBJ269" s="183"/>
      <c r="QBK269" s="183"/>
      <c r="QBL269" s="183"/>
      <c r="QBM269" s="183"/>
      <c r="QBN269" s="183"/>
      <c r="QBO269" s="183"/>
      <c r="QBP269" s="183"/>
      <c r="QBQ269" s="183"/>
      <c r="QBR269" s="183"/>
      <c r="QBS269" s="183"/>
      <c r="QBT269" s="183"/>
      <c r="QBU269" s="183"/>
      <c r="QBV269" s="183"/>
      <c r="QBW269" s="183"/>
      <c r="QBX269" s="183"/>
      <c r="QBY269" s="183"/>
      <c r="QBZ269" s="183"/>
      <c r="QCA269" s="183"/>
      <c r="QCB269" s="183"/>
      <c r="QCC269" s="183"/>
      <c r="QCD269" s="183"/>
      <c r="QCE269" s="183"/>
      <c r="QCF269" s="183"/>
      <c r="QCG269" s="183"/>
      <c r="QCH269" s="183"/>
      <c r="QCI269" s="183"/>
      <c r="QCJ269" s="183"/>
      <c r="QCK269" s="183"/>
      <c r="QCL269" s="183"/>
      <c r="QCM269" s="183"/>
      <c r="QCN269" s="183"/>
      <c r="QCO269" s="183"/>
      <c r="QCP269" s="183"/>
      <c r="QCQ269" s="183"/>
      <c r="QCR269" s="183"/>
      <c r="QCS269" s="183"/>
      <c r="QCT269" s="183"/>
      <c r="QCU269" s="183"/>
      <c r="QCV269" s="183"/>
      <c r="QCW269" s="183"/>
      <c r="QCX269" s="183"/>
      <c r="QCY269" s="183"/>
      <c r="QCZ269" s="183"/>
      <c r="QDA269" s="183"/>
      <c r="QDB269" s="183"/>
      <c r="QDC269" s="183"/>
      <c r="QDD269" s="183"/>
      <c r="QDE269" s="183"/>
      <c r="QDF269" s="183"/>
      <c r="QDG269" s="183"/>
      <c r="QDH269" s="183"/>
      <c r="QDI269" s="183"/>
      <c r="QDJ269" s="183"/>
      <c r="QDK269" s="183"/>
      <c r="QDL269" s="183"/>
      <c r="QDM269" s="183"/>
      <c r="QDN269" s="183"/>
      <c r="QDO269" s="183"/>
      <c r="QDP269" s="183"/>
      <c r="QDQ269" s="183"/>
      <c r="QDR269" s="183"/>
      <c r="QDS269" s="183"/>
      <c r="QDT269" s="183"/>
      <c r="QDU269" s="183"/>
      <c r="QDV269" s="183"/>
      <c r="QDW269" s="183"/>
      <c r="QDX269" s="183"/>
      <c r="QDY269" s="183"/>
      <c r="QDZ269" s="183"/>
      <c r="QEA269" s="183"/>
      <c r="QEB269" s="183"/>
      <c r="QEC269" s="183"/>
      <c r="QED269" s="183"/>
      <c r="QEE269" s="183"/>
      <c r="QEF269" s="183"/>
      <c r="QEG269" s="183"/>
      <c r="QEH269" s="183"/>
      <c r="QEI269" s="183"/>
      <c r="QEJ269" s="183"/>
      <c r="QEK269" s="183"/>
      <c r="QEL269" s="183"/>
      <c r="QEM269" s="183"/>
      <c r="QEN269" s="183"/>
      <c r="QEO269" s="183"/>
      <c r="QEP269" s="183"/>
      <c r="QEQ269" s="183"/>
      <c r="QER269" s="183"/>
      <c r="QES269" s="183"/>
      <c r="QET269" s="183"/>
      <c r="QEU269" s="183"/>
      <c r="QEV269" s="183"/>
      <c r="QEW269" s="183"/>
      <c r="QEX269" s="183"/>
      <c r="QEY269" s="183"/>
      <c r="QEZ269" s="183"/>
      <c r="QFA269" s="183"/>
      <c r="QFB269" s="183"/>
      <c r="QFC269" s="183"/>
      <c r="QFD269" s="183"/>
      <c r="QFE269" s="183"/>
      <c r="QFF269" s="183"/>
      <c r="QFG269" s="183"/>
      <c r="QFH269" s="183"/>
      <c r="QFI269" s="183"/>
      <c r="QFJ269" s="183"/>
      <c r="QFK269" s="183"/>
      <c r="QFL269" s="183"/>
      <c r="QFM269" s="183"/>
      <c r="QFN269" s="183"/>
      <c r="QFO269" s="183"/>
      <c r="QFP269" s="183"/>
      <c r="QFQ269" s="183"/>
      <c r="QFR269" s="183"/>
      <c r="QFS269" s="183"/>
      <c r="QFT269" s="183"/>
      <c r="QFU269" s="183"/>
      <c r="QFV269" s="183"/>
      <c r="QFW269" s="183"/>
      <c r="QFX269" s="183"/>
      <c r="QFY269" s="183"/>
      <c r="QFZ269" s="183"/>
      <c r="QGA269" s="183"/>
      <c r="QGB269" s="183"/>
      <c r="QGC269" s="183"/>
      <c r="QGD269" s="183"/>
      <c r="QGE269" s="183"/>
      <c r="QGF269" s="183"/>
      <c r="QGG269" s="183"/>
      <c r="QGH269" s="183"/>
      <c r="QGI269" s="183"/>
      <c r="QGJ269" s="183"/>
      <c r="QGK269" s="183"/>
      <c r="QGL269" s="183"/>
      <c r="QGM269" s="183"/>
      <c r="QGN269" s="183"/>
      <c r="QGO269" s="183"/>
      <c r="QGP269" s="183"/>
      <c r="QGQ269" s="183"/>
      <c r="QGR269" s="183"/>
      <c r="QGS269" s="183"/>
      <c r="QGT269" s="183"/>
      <c r="QGU269" s="183"/>
      <c r="QGV269" s="183"/>
      <c r="QGW269" s="183"/>
      <c r="QGX269" s="183"/>
      <c r="QGY269" s="183"/>
      <c r="QGZ269" s="183"/>
      <c r="QHA269" s="183"/>
      <c r="QHB269" s="183"/>
      <c r="QHC269" s="183"/>
      <c r="QHD269" s="183"/>
      <c r="QHE269" s="183"/>
      <c r="QHF269" s="183"/>
      <c r="QHG269" s="183"/>
      <c r="QHH269" s="183"/>
      <c r="QHI269" s="183"/>
      <c r="QHJ269" s="183"/>
      <c r="QHK269" s="183"/>
      <c r="QHL269" s="183"/>
      <c r="QHM269" s="183"/>
      <c r="QHN269" s="183"/>
      <c r="QHO269" s="183"/>
      <c r="QHP269" s="183"/>
      <c r="QHQ269" s="183"/>
      <c r="QHR269" s="183"/>
      <c r="QHS269" s="183"/>
      <c r="QHT269" s="183"/>
      <c r="QHU269" s="183"/>
      <c r="QHV269" s="183"/>
      <c r="QHW269" s="183"/>
      <c r="QHX269" s="183"/>
      <c r="QHY269" s="183"/>
      <c r="QHZ269" s="183"/>
      <c r="QIA269" s="183"/>
      <c r="QIB269" s="183"/>
      <c r="QIC269" s="183"/>
      <c r="QID269" s="183"/>
      <c r="QIE269" s="183"/>
      <c r="QIF269" s="183"/>
      <c r="QIG269" s="183"/>
      <c r="QIH269" s="183"/>
      <c r="QII269" s="183"/>
      <c r="QIJ269" s="183"/>
      <c r="QIK269" s="183"/>
      <c r="QIL269" s="183"/>
      <c r="QIM269" s="183"/>
      <c r="QIN269" s="183"/>
      <c r="QIO269" s="183"/>
      <c r="QIP269" s="183"/>
      <c r="QIQ269" s="183"/>
      <c r="QIR269" s="183"/>
      <c r="QIS269" s="183"/>
      <c r="QIT269" s="183"/>
      <c r="QIU269" s="183"/>
      <c r="QIV269" s="183"/>
      <c r="QIW269" s="183"/>
      <c r="QIX269" s="183"/>
      <c r="QIY269" s="183"/>
      <c r="QIZ269" s="183"/>
      <c r="QJA269" s="183"/>
      <c r="QJB269" s="183"/>
      <c r="QJC269" s="183"/>
      <c r="QJD269" s="183"/>
      <c r="QJE269" s="183"/>
      <c r="QJF269" s="183"/>
      <c r="QJG269" s="183"/>
      <c r="QJH269" s="183"/>
      <c r="QJI269" s="183"/>
      <c r="QJJ269" s="183"/>
      <c r="QJK269" s="183"/>
      <c r="QJL269" s="183"/>
      <c r="QJM269" s="183"/>
      <c r="QJN269" s="183"/>
      <c r="QJO269" s="183"/>
      <c r="QJP269" s="183"/>
      <c r="QJQ269" s="183"/>
      <c r="QJR269" s="183"/>
      <c r="QJS269" s="183"/>
      <c r="QJT269" s="183"/>
      <c r="QJU269" s="183"/>
      <c r="QJV269" s="183"/>
      <c r="QJW269" s="183"/>
      <c r="QJX269" s="183"/>
      <c r="QJY269" s="183"/>
      <c r="QJZ269" s="183"/>
      <c r="QKA269" s="183"/>
      <c r="QKB269" s="183"/>
      <c r="QKC269" s="183"/>
      <c r="QKD269" s="183"/>
      <c r="QKE269" s="183"/>
      <c r="QKF269" s="183"/>
      <c r="QKG269" s="183"/>
      <c r="QKH269" s="183"/>
      <c r="QKI269" s="183"/>
      <c r="QKJ269" s="183"/>
      <c r="QKK269" s="183"/>
      <c r="QKL269" s="183"/>
      <c r="QKM269" s="183"/>
      <c r="QKN269" s="183"/>
      <c r="QKO269" s="183"/>
      <c r="QKP269" s="183"/>
      <c r="QKQ269" s="183"/>
      <c r="QKR269" s="183"/>
      <c r="QKS269" s="183"/>
      <c r="QKT269" s="183"/>
      <c r="QKU269" s="183"/>
      <c r="QKV269" s="183"/>
      <c r="QKW269" s="183"/>
      <c r="QKX269" s="183"/>
      <c r="QKY269" s="183"/>
      <c r="QKZ269" s="183"/>
      <c r="QLA269" s="183"/>
      <c r="QLB269" s="183"/>
      <c r="QLC269" s="183"/>
      <c r="QLD269" s="183"/>
      <c r="QLE269" s="183"/>
      <c r="QLF269" s="183"/>
      <c r="QLG269" s="183"/>
      <c r="QLH269" s="183"/>
      <c r="QLI269" s="183"/>
      <c r="QLJ269" s="183"/>
      <c r="QLK269" s="183"/>
      <c r="QLL269" s="183"/>
      <c r="QLM269" s="183"/>
      <c r="QLN269" s="183"/>
      <c r="QLO269" s="183"/>
      <c r="QLP269" s="183"/>
      <c r="QLQ269" s="183"/>
      <c r="QLR269" s="183"/>
      <c r="QLS269" s="183"/>
      <c r="QLT269" s="183"/>
      <c r="QLU269" s="183"/>
      <c r="QLV269" s="183"/>
      <c r="QLW269" s="183"/>
      <c r="QLX269" s="183"/>
      <c r="QLY269" s="183"/>
      <c r="QLZ269" s="183"/>
      <c r="QMA269" s="183"/>
      <c r="QMB269" s="183"/>
      <c r="QMC269" s="183"/>
      <c r="QMD269" s="183"/>
      <c r="QME269" s="183"/>
      <c r="QMF269" s="183"/>
      <c r="QMG269" s="183"/>
      <c r="QMH269" s="183"/>
      <c r="QMI269" s="183"/>
      <c r="QMJ269" s="183"/>
      <c r="QMK269" s="183"/>
      <c r="QML269" s="183"/>
      <c r="QMM269" s="183"/>
      <c r="QMN269" s="183"/>
      <c r="QMO269" s="183"/>
      <c r="QMP269" s="183"/>
      <c r="QMQ269" s="183"/>
      <c r="QMR269" s="183"/>
      <c r="QMS269" s="183"/>
      <c r="QMT269" s="183"/>
      <c r="QMU269" s="183"/>
      <c r="QMV269" s="183"/>
      <c r="QMW269" s="183"/>
      <c r="QMX269" s="183"/>
      <c r="QMY269" s="183"/>
      <c r="QMZ269" s="183"/>
      <c r="QNA269" s="183"/>
      <c r="QNB269" s="183"/>
      <c r="QNC269" s="183"/>
      <c r="QND269" s="183"/>
      <c r="QNE269" s="183"/>
      <c r="QNF269" s="183"/>
      <c r="QNG269" s="183"/>
      <c r="QNH269" s="183"/>
      <c r="QNI269" s="183"/>
      <c r="QNJ269" s="183"/>
      <c r="QNK269" s="183"/>
      <c r="QNL269" s="183"/>
      <c r="QNM269" s="183"/>
      <c r="QNN269" s="183"/>
      <c r="QNO269" s="183"/>
      <c r="QNP269" s="183"/>
      <c r="QNQ269" s="183"/>
      <c r="QNR269" s="183"/>
      <c r="QNS269" s="183"/>
      <c r="QNT269" s="183"/>
      <c r="QNU269" s="183"/>
      <c r="QNV269" s="183"/>
      <c r="QNW269" s="183"/>
      <c r="QNX269" s="183"/>
      <c r="QNY269" s="183"/>
      <c r="QNZ269" s="183"/>
      <c r="QOA269" s="183"/>
      <c r="QOB269" s="183"/>
      <c r="QOC269" s="183"/>
      <c r="QOD269" s="183"/>
      <c r="QOE269" s="183"/>
      <c r="QOF269" s="183"/>
      <c r="QOG269" s="183"/>
      <c r="QOH269" s="183"/>
      <c r="QOI269" s="183"/>
      <c r="QOJ269" s="183"/>
      <c r="QOK269" s="183"/>
      <c r="QOL269" s="183"/>
      <c r="QOM269" s="183"/>
      <c r="QON269" s="183"/>
      <c r="QOO269" s="183"/>
      <c r="QOP269" s="183"/>
      <c r="QOQ269" s="183"/>
      <c r="QOR269" s="183"/>
      <c r="QOS269" s="183"/>
      <c r="QOT269" s="183"/>
      <c r="QOU269" s="183"/>
      <c r="QOV269" s="183"/>
      <c r="QOW269" s="183"/>
      <c r="QOX269" s="183"/>
      <c r="QOY269" s="183"/>
      <c r="QOZ269" s="183"/>
      <c r="QPA269" s="183"/>
      <c r="QPB269" s="183"/>
      <c r="QPC269" s="183"/>
      <c r="QPD269" s="183"/>
      <c r="QPE269" s="183"/>
      <c r="QPF269" s="183"/>
      <c r="QPG269" s="183"/>
      <c r="QPH269" s="183"/>
      <c r="QPI269" s="183"/>
      <c r="QPJ269" s="183"/>
      <c r="QPK269" s="183"/>
      <c r="QPL269" s="183"/>
      <c r="QPM269" s="183"/>
      <c r="QPN269" s="183"/>
      <c r="QPO269" s="183"/>
      <c r="QPP269" s="183"/>
      <c r="QPQ269" s="183"/>
      <c r="QPR269" s="183"/>
      <c r="QPS269" s="183"/>
      <c r="QPT269" s="183"/>
      <c r="QPU269" s="183"/>
      <c r="QPV269" s="183"/>
      <c r="QPW269" s="183"/>
      <c r="QPX269" s="183"/>
      <c r="QPY269" s="183"/>
      <c r="QPZ269" s="183"/>
      <c r="QQA269" s="183"/>
      <c r="QQB269" s="183"/>
      <c r="QQC269" s="183"/>
      <c r="QQD269" s="183"/>
      <c r="QQE269" s="183"/>
      <c r="QQF269" s="183"/>
      <c r="QQG269" s="183"/>
      <c r="QQH269" s="183"/>
      <c r="QQI269" s="183"/>
      <c r="QQJ269" s="183"/>
      <c r="QQK269" s="183"/>
      <c r="QQL269" s="183"/>
      <c r="QQM269" s="183"/>
      <c r="QQN269" s="183"/>
      <c r="QQO269" s="183"/>
      <c r="QQP269" s="183"/>
      <c r="QQQ269" s="183"/>
      <c r="QQR269" s="183"/>
      <c r="QQS269" s="183"/>
      <c r="QQT269" s="183"/>
      <c r="QQU269" s="183"/>
      <c r="QQV269" s="183"/>
      <c r="QQW269" s="183"/>
      <c r="QQX269" s="183"/>
      <c r="QQY269" s="183"/>
      <c r="QQZ269" s="183"/>
      <c r="QRA269" s="183"/>
      <c r="QRB269" s="183"/>
      <c r="QRC269" s="183"/>
      <c r="QRD269" s="183"/>
      <c r="QRE269" s="183"/>
      <c r="QRF269" s="183"/>
      <c r="QRG269" s="183"/>
      <c r="QRH269" s="183"/>
      <c r="QRI269" s="183"/>
      <c r="QRJ269" s="183"/>
      <c r="QRK269" s="183"/>
      <c r="QRL269" s="183"/>
      <c r="QRM269" s="183"/>
      <c r="QRN269" s="183"/>
      <c r="QRO269" s="183"/>
      <c r="QRP269" s="183"/>
      <c r="QRQ269" s="183"/>
      <c r="QRR269" s="183"/>
      <c r="QRS269" s="183"/>
      <c r="QRT269" s="183"/>
      <c r="QRU269" s="183"/>
      <c r="QRV269" s="183"/>
      <c r="QRW269" s="183"/>
      <c r="QRX269" s="183"/>
      <c r="QRY269" s="183"/>
      <c r="QRZ269" s="183"/>
      <c r="QSA269" s="183"/>
      <c r="QSB269" s="183"/>
      <c r="QSC269" s="183"/>
      <c r="QSD269" s="183"/>
      <c r="QSE269" s="183"/>
      <c r="QSF269" s="183"/>
      <c r="QSG269" s="183"/>
      <c r="QSH269" s="183"/>
      <c r="QSI269" s="183"/>
      <c r="QSJ269" s="183"/>
      <c r="QSK269" s="183"/>
      <c r="QSL269" s="183"/>
      <c r="QSM269" s="183"/>
      <c r="QSN269" s="183"/>
      <c r="QSO269" s="183"/>
      <c r="QSP269" s="183"/>
      <c r="QSQ269" s="183"/>
      <c r="QSR269" s="183"/>
      <c r="QSS269" s="183"/>
      <c r="QST269" s="183"/>
      <c r="QSU269" s="183"/>
      <c r="QSV269" s="183"/>
      <c r="QSW269" s="183"/>
      <c r="QSX269" s="183"/>
      <c r="QSY269" s="183"/>
      <c r="QSZ269" s="183"/>
      <c r="QTA269" s="183"/>
      <c r="QTB269" s="183"/>
      <c r="QTC269" s="183"/>
      <c r="QTD269" s="183"/>
      <c r="QTE269" s="183"/>
      <c r="QTF269" s="183"/>
      <c r="QTG269" s="183"/>
      <c r="QTH269" s="183"/>
      <c r="QTI269" s="183"/>
      <c r="QTJ269" s="183"/>
      <c r="QTK269" s="183"/>
      <c r="QTL269" s="183"/>
      <c r="QTM269" s="183"/>
      <c r="QTN269" s="183"/>
      <c r="QTO269" s="183"/>
      <c r="QTP269" s="183"/>
      <c r="QTQ269" s="183"/>
      <c r="QTR269" s="183"/>
      <c r="QTS269" s="183"/>
      <c r="QTT269" s="183"/>
      <c r="QTU269" s="183"/>
      <c r="QTV269" s="183"/>
      <c r="QTW269" s="183"/>
      <c r="QTX269" s="183"/>
      <c r="QTY269" s="183"/>
      <c r="QTZ269" s="183"/>
      <c r="QUA269" s="183"/>
      <c r="QUB269" s="183"/>
      <c r="QUC269" s="183"/>
      <c r="QUD269" s="183"/>
      <c r="QUE269" s="183"/>
      <c r="QUF269" s="183"/>
      <c r="QUG269" s="183"/>
      <c r="QUH269" s="183"/>
      <c r="QUI269" s="183"/>
      <c r="QUJ269" s="183"/>
      <c r="QUK269" s="183"/>
      <c r="QUL269" s="183"/>
      <c r="QUM269" s="183"/>
      <c r="QUN269" s="183"/>
      <c r="QUO269" s="183"/>
      <c r="QUP269" s="183"/>
      <c r="QUQ269" s="183"/>
      <c r="QUR269" s="183"/>
      <c r="QUS269" s="183"/>
      <c r="QUT269" s="183"/>
      <c r="QUU269" s="183"/>
      <c r="QUV269" s="183"/>
      <c r="QUW269" s="183"/>
      <c r="QUX269" s="183"/>
      <c r="QUY269" s="183"/>
      <c r="QUZ269" s="183"/>
      <c r="QVA269" s="183"/>
      <c r="QVB269" s="183"/>
      <c r="QVC269" s="183"/>
      <c r="QVD269" s="183"/>
      <c r="QVE269" s="183"/>
      <c r="QVF269" s="183"/>
      <c r="QVG269" s="183"/>
      <c r="QVH269" s="183"/>
      <c r="QVI269" s="183"/>
      <c r="QVJ269" s="183"/>
      <c r="QVK269" s="183"/>
      <c r="QVL269" s="183"/>
      <c r="QVM269" s="183"/>
      <c r="QVN269" s="183"/>
      <c r="QVO269" s="183"/>
      <c r="QVP269" s="183"/>
      <c r="QVQ269" s="183"/>
      <c r="QVR269" s="183"/>
      <c r="QVS269" s="183"/>
      <c r="QVT269" s="183"/>
      <c r="QVU269" s="183"/>
      <c r="QVV269" s="183"/>
      <c r="QVW269" s="183"/>
      <c r="QVX269" s="183"/>
      <c r="QVY269" s="183"/>
      <c r="QVZ269" s="183"/>
      <c r="QWA269" s="183"/>
      <c r="QWB269" s="183"/>
      <c r="QWC269" s="183"/>
      <c r="QWD269" s="183"/>
      <c r="QWE269" s="183"/>
      <c r="QWF269" s="183"/>
      <c r="QWG269" s="183"/>
      <c r="QWH269" s="183"/>
      <c r="QWI269" s="183"/>
      <c r="QWJ269" s="183"/>
      <c r="QWK269" s="183"/>
      <c r="QWL269" s="183"/>
      <c r="QWM269" s="183"/>
      <c r="QWN269" s="183"/>
      <c r="QWO269" s="183"/>
      <c r="QWP269" s="183"/>
      <c r="QWQ269" s="183"/>
      <c r="QWR269" s="183"/>
      <c r="QWS269" s="183"/>
      <c r="QWT269" s="183"/>
      <c r="QWU269" s="183"/>
      <c r="QWV269" s="183"/>
      <c r="QWW269" s="183"/>
      <c r="QWX269" s="183"/>
      <c r="QWY269" s="183"/>
      <c r="QWZ269" s="183"/>
      <c r="QXA269" s="183"/>
      <c r="QXB269" s="183"/>
      <c r="QXC269" s="183"/>
      <c r="QXD269" s="183"/>
      <c r="QXE269" s="183"/>
      <c r="QXF269" s="183"/>
      <c r="QXG269" s="183"/>
      <c r="QXH269" s="183"/>
      <c r="QXI269" s="183"/>
      <c r="QXJ269" s="183"/>
      <c r="QXK269" s="183"/>
      <c r="QXL269" s="183"/>
      <c r="QXM269" s="183"/>
      <c r="QXN269" s="183"/>
      <c r="QXO269" s="183"/>
      <c r="QXP269" s="183"/>
      <c r="QXQ269" s="183"/>
      <c r="QXR269" s="183"/>
      <c r="QXS269" s="183"/>
      <c r="QXT269" s="183"/>
      <c r="QXU269" s="183"/>
      <c r="QXV269" s="183"/>
      <c r="QXW269" s="183"/>
      <c r="QXX269" s="183"/>
      <c r="QXY269" s="183"/>
      <c r="QXZ269" s="183"/>
      <c r="QYA269" s="183"/>
      <c r="QYB269" s="183"/>
      <c r="QYC269" s="183"/>
      <c r="QYD269" s="183"/>
      <c r="QYE269" s="183"/>
      <c r="QYF269" s="183"/>
      <c r="QYG269" s="183"/>
      <c r="QYH269" s="183"/>
      <c r="QYI269" s="183"/>
      <c r="QYJ269" s="183"/>
      <c r="QYK269" s="183"/>
      <c r="QYL269" s="183"/>
      <c r="QYM269" s="183"/>
      <c r="QYN269" s="183"/>
      <c r="QYO269" s="183"/>
      <c r="QYP269" s="183"/>
      <c r="QYQ269" s="183"/>
      <c r="QYR269" s="183"/>
      <c r="QYS269" s="183"/>
      <c r="QYT269" s="183"/>
      <c r="QYU269" s="183"/>
      <c r="QYV269" s="183"/>
      <c r="QYW269" s="183"/>
      <c r="QYX269" s="183"/>
      <c r="QYY269" s="183"/>
      <c r="QYZ269" s="183"/>
      <c r="QZA269" s="183"/>
      <c r="QZB269" s="183"/>
      <c r="QZC269" s="183"/>
      <c r="QZD269" s="183"/>
      <c r="QZE269" s="183"/>
      <c r="QZF269" s="183"/>
      <c r="QZG269" s="183"/>
      <c r="QZH269" s="183"/>
      <c r="QZI269" s="183"/>
      <c r="QZJ269" s="183"/>
      <c r="QZK269" s="183"/>
      <c r="QZL269" s="183"/>
      <c r="QZM269" s="183"/>
      <c r="QZN269" s="183"/>
      <c r="QZO269" s="183"/>
      <c r="QZP269" s="183"/>
      <c r="QZQ269" s="183"/>
      <c r="QZR269" s="183"/>
      <c r="QZS269" s="183"/>
      <c r="QZT269" s="183"/>
      <c r="QZU269" s="183"/>
      <c r="QZV269" s="183"/>
      <c r="QZW269" s="183"/>
      <c r="QZX269" s="183"/>
      <c r="QZY269" s="183"/>
      <c r="QZZ269" s="183"/>
      <c r="RAA269" s="183"/>
      <c r="RAB269" s="183"/>
      <c r="RAC269" s="183"/>
      <c r="RAD269" s="183"/>
      <c r="RAE269" s="183"/>
      <c r="RAF269" s="183"/>
      <c r="RAG269" s="183"/>
      <c r="RAH269" s="183"/>
      <c r="RAI269" s="183"/>
      <c r="RAJ269" s="183"/>
      <c r="RAK269" s="183"/>
      <c r="RAL269" s="183"/>
      <c r="RAM269" s="183"/>
      <c r="RAN269" s="183"/>
      <c r="RAO269" s="183"/>
      <c r="RAP269" s="183"/>
      <c r="RAQ269" s="183"/>
      <c r="RAR269" s="183"/>
      <c r="RAS269" s="183"/>
      <c r="RAT269" s="183"/>
      <c r="RAU269" s="183"/>
      <c r="RAV269" s="183"/>
      <c r="RAW269" s="183"/>
      <c r="RAX269" s="183"/>
      <c r="RAY269" s="183"/>
      <c r="RAZ269" s="183"/>
      <c r="RBA269" s="183"/>
      <c r="RBB269" s="183"/>
      <c r="RBC269" s="183"/>
      <c r="RBD269" s="183"/>
      <c r="RBE269" s="183"/>
      <c r="RBF269" s="183"/>
      <c r="RBG269" s="183"/>
      <c r="RBH269" s="183"/>
      <c r="RBI269" s="183"/>
      <c r="RBJ269" s="183"/>
      <c r="RBK269" s="183"/>
      <c r="RBL269" s="183"/>
      <c r="RBM269" s="183"/>
      <c r="RBN269" s="183"/>
      <c r="RBO269" s="183"/>
      <c r="RBP269" s="183"/>
      <c r="RBQ269" s="183"/>
      <c r="RBR269" s="183"/>
      <c r="RBS269" s="183"/>
      <c r="RBT269" s="183"/>
      <c r="RBU269" s="183"/>
      <c r="RBV269" s="183"/>
      <c r="RBW269" s="183"/>
      <c r="RBX269" s="183"/>
      <c r="RBY269" s="183"/>
      <c r="RBZ269" s="183"/>
      <c r="RCA269" s="183"/>
      <c r="RCB269" s="183"/>
      <c r="RCC269" s="183"/>
      <c r="RCD269" s="183"/>
      <c r="RCE269" s="183"/>
      <c r="RCF269" s="183"/>
      <c r="RCG269" s="183"/>
      <c r="RCH269" s="183"/>
      <c r="RCI269" s="183"/>
      <c r="RCJ269" s="183"/>
      <c r="RCK269" s="183"/>
      <c r="RCL269" s="183"/>
      <c r="RCM269" s="183"/>
      <c r="RCN269" s="183"/>
      <c r="RCO269" s="183"/>
      <c r="RCP269" s="183"/>
      <c r="RCQ269" s="183"/>
      <c r="RCR269" s="183"/>
      <c r="RCS269" s="183"/>
      <c r="RCT269" s="183"/>
      <c r="RCU269" s="183"/>
      <c r="RCV269" s="183"/>
      <c r="RCW269" s="183"/>
      <c r="RCX269" s="183"/>
      <c r="RCY269" s="183"/>
      <c r="RCZ269" s="183"/>
      <c r="RDA269" s="183"/>
      <c r="RDB269" s="183"/>
      <c r="RDC269" s="183"/>
      <c r="RDD269" s="183"/>
      <c r="RDE269" s="183"/>
      <c r="RDF269" s="183"/>
      <c r="RDG269" s="183"/>
      <c r="RDH269" s="183"/>
      <c r="RDI269" s="183"/>
      <c r="RDJ269" s="183"/>
      <c r="RDK269" s="183"/>
      <c r="RDL269" s="183"/>
      <c r="RDM269" s="183"/>
      <c r="RDN269" s="183"/>
      <c r="RDO269" s="183"/>
      <c r="RDP269" s="183"/>
      <c r="RDQ269" s="183"/>
      <c r="RDR269" s="183"/>
      <c r="RDS269" s="183"/>
      <c r="RDT269" s="183"/>
      <c r="RDU269" s="183"/>
      <c r="RDV269" s="183"/>
      <c r="RDW269" s="183"/>
      <c r="RDX269" s="183"/>
      <c r="RDY269" s="183"/>
      <c r="RDZ269" s="183"/>
      <c r="REA269" s="183"/>
      <c r="REB269" s="183"/>
      <c r="REC269" s="183"/>
      <c r="RED269" s="183"/>
      <c r="REE269" s="183"/>
      <c r="REF269" s="183"/>
      <c r="REG269" s="183"/>
      <c r="REH269" s="183"/>
      <c r="REI269" s="183"/>
      <c r="REJ269" s="183"/>
      <c r="REK269" s="183"/>
      <c r="REL269" s="183"/>
      <c r="REM269" s="183"/>
      <c r="REN269" s="183"/>
      <c r="REO269" s="183"/>
      <c r="REP269" s="183"/>
      <c r="REQ269" s="183"/>
      <c r="RER269" s="183"/>
      <c r="RES269" s="183"/>
      <c r="RET269" s="183"/>
      <c r="REU269" s="183"/>
      <c r="REV269" s="183"/>
      <c r="REW269" s="183"/>
      <c r="REX269" s="183"/>
      <c r="REY269" s="183"/>
      <c r="REZ269" s="183"/>
      <c r="RFA269" s="183"/>
      <c r="RFB269" s="183"/>
      <c r="RFC269" s="183"/>
      <c r="RFD269" s="183"/>
      <c r="RFE269" s="183"/>
      <c r="RFF269" s="183"/>
      <c r="RFG269" s="183"/>
      <c r="RFH269" s="183"/>
      <c r="RFI269" s="183"/>
      <c r="RFJ269" s="183"/>
      <c r="RFK269" s="183"/>
      <c r="RFL269" s="183"/>
      <c r="RFM269" s="183"/>
      <c r="RFN269" s="183"/>
      <c r="RFO269" s="183"/>
      <c r="RFP269" s="183"/>
      <c r="RFQ269" s="183"/>
      <c r="RFR269" s="183"/>
      <c r="RFS269" s="183"/>
      <c r="RFT269" s="183"/>
      <c r="RFU269" s="183"/>
      <c r="RFV269" s="183"/>
      <c r="RFW269" s="183"/>
      <c r="RFX269" s="183"/>
      <c r="RFY269" s="183"/>
      <c r="RFZ269" s="183"/>
      <c r="RGA269" s="183"/>
      <c r="RGB269" s="183"/>
      <c r="RGC269" s="183"/>
      <c r="RGD269" s="183"/>
      <c r="RGE269" s="183"/>
      <c r="RGF269" s="183"/>
      <c r="RGG269" s="183"/>
      <c r="RGH269" s="183"/>
      <c r="RGI269" s="183"/>
      <c r="RGJ269" s="183"/>
      <c r="RGK269" s="183"/>
      <c r="RGL269" s="183"/>
      <c r="RGM269" s="183"/>
      <c r="RGN269" s="183"/>
      <c r="RGO269" s="183"/>
      <c r="RGP269" s="183"/>
      <c r="RGQ269" s="183"/>
      <c r="RGR269" s="183"/>
      <c r="RGS269" s="183"/>
      <c r="RGT269" s="183"/>
      <c r="RGU269" s="183"/>
      <c r="RGV269" s="183"/>
      <c r="RGW269" s="183"/>
      <c r="RGX269" s="183"/>
      <c r="RGY269" s="183"/>
      <c r="RGZ269" s="183"/>
      <c r="RHA269" s="183"/>
      <c r="RHB269" s="183"/>
      <c r="RHC269" s="183"/>
      <c r="RHD269" s="183"/>
      <c r="RHE269" s="183"/>
      <c r="RHF269" s="183"/>
      <c r="RHG269" s="183"/>
      <c r="RHH269" s="183"/>
      <c r="RHI269" s="183"/>
      <c r="RHJ269" s="183"/>
      <c r="RHK269" s="183"/>
      <c r="RHL269" s="183"/>
      <c r="RHM269" s="183"/>
      <c r="RHN269" s="183"/>
      <c r="RHO269" s="183"/>
      <c r="RHP269" s="183"/>
      <c r="RHQ269" s="183"/>
      <c r="RHR269" s="183"/>
      <c r="RHS269" s="183"/>
      <c r="RHT269" s="183"/>
      <c r="RHU269" s="183"/>
      <c r="RHV269" s="183"/>
      <c r="RHW269" s="183"/>
      <c r="RHX269" s="183"/>
      <c r="RHY269" s="183"/>
      <c r="RHZ269" s="183"/>
      <c r="RIA269" s="183"/>
      <c r="RIB269" s="183"/>
      <c r="RIC269" s="183"/>
      <c r="RID269" s="183"/>
      <c r="RIE269" s="183"/>
      <c r="RIF269" s="183"/>
      <c r="RIG269" s="183"/>
      <c r="RIH269" s="183"/>
      <c r="RII269" s="183"/>
      <c r="RIJ269" s="183"/>
      <c r="RIK269" s="183"/>
      <c r="RIL269" s="183"/>
      <c r="RIM269" s="183"/>
      <c r="RIN269" s="183"/>
      <c r="RIO269" s="183"/>
      <c r="RIP269" s="183"/>
      <c r="RIQ269" s="183"/>
      <c r="RIR269" s="183"/>
      <c r="RIS269" s="183"/>
      <c r="RIT269" s="183"/>
      <c r="RIU269" s="183"/>
      <c r="RIV269" s="183"/>
      <c r="RIW269" s="183"/>
      <c r="RIX269" s="183"/>
      <c r="RIY269" s="183"/>
      <c r="RIZ269" s="183"/>
      <c r="RJA269" s="183"/>
      <c r="RJB269" s="183"/>
      <c r="RJC269" s="183"/>
      <c r="RJD269" s="183"/>
      <c r="RJE269" s="183"/>
      <c r="RJF269" s="183"/>
      <c r="RJG269" s="183"/>
      <c r="RJH269" s="183"/>
      <c r="RJI269" s="183"/>
      <c r="RJJ269" s="183"/>
      <c r="RJK269" s="183"/>
      <c r="RJL269" s="183"/>
      <c r="RJM269" s="183"/>
      <c r="RJN269" s="183"/>
      <c r="RJO269" s="183"/>
      <c r="RJP269" s="183"/>
      <c r="RJQ269" s="183"/>
      <c r="RJR269" s="183"/>
      <c r="RJS269" s="183"/>
      <c r="RJT269" s="183"/>
      <c r="RJU269" s="183"/>
      <c r="RJV269" s="183"/>
      <c r="RJW269" s="183"/>
      <c r="RJX269" s="183"/>
      <c r="RJY269" s="183"/>
      <c r="RJZ269" s="183"/>
      <c r="RKA269" s="183"/>
      <c r="RKB269" s="183"/>
      <c r="RKC269" s="183"/>
      <c r="RKD269" s="183"/>
      <c r="RKE269" s="183"/>
      <c r="RKF269" s="183"/>
      <c r="RKG269" s="183"/>
      <c r="RKH269" s="183"/>
      <c r="RKI269" s="183"/>
      <c r="RKJ269" s="183"/>
      <c r="RKK269" s="183"/>
      <c r="RKL269" s="183"/>
      <c r="RKM269" s="183"/>
      <c r="RKN269" s="183"/>
      <c r="RKO269" s="183"/>
      <c r="RKP269" s="183"/>
      <c r="RKQ269" s="183"/>
      <c r="RKR269" s="183"/>
      <c r="RKS269" s="183"/>
      <c r="RKT269" s="183"/>
      <c r="RKU269" s="183"/>
      <c r="RKV269" s="183"/>
      <c r="RKW269" s="183"/>
      <c r="RKX269" s="183"/>
      <c r="RKY269" s="183"/>
      <c r="RKZ269" s="183"/>
      <c r="RLA269" s="183"/>
      <c r="RLB269" s="183"/>
      <c r="RLC269" s="183"/>
      <c r="RLD269" s="183"/>
      <c r="RLE269" s="183"/>
      <c r="RLF269" s="183"/>
      <c r="RLG269" s="183"/>
      <c r="RLH269" s="183"/>
      <c r="RLI269" s="183"/>
      <c r="RLJ269" s="183"/>
      <c r="RLK269" s="183"/>
      <c r="RLL269" s="183"/>
      <c r="RLM269" s="183"/>
      <c r="RLN269" s="183"/>
      <c r="RLO269" s="183"/>
      <c r="RLP269" s="183"/>
      <c r="RLQ269" s="183"/>
      <c r="RLR269" s="183"/>
      <c r="RLS269" s="183"/>
      <c r="RLT269" s="183"/>
      <c r="RLU269" s="183"/>
      <c r="RLV269" s="183"/>
      <c r="RLW269" s="183"/>
      <c r="RLX269" s="183"/>
      <c r="RLY269" s="183"/>
      <c r="RLZ269" s="183"/>
      <c r="RMA269" s="183"/>
      <c r="RMB269" s="183"/>
      <c r="RMC269" s="183"/>
      <c r="RMD269" s="183"/>
      <c r="RME269" s="183"/>
      <c r="RMF269" s="183"/>
      <c r="RMG269" s="183"/>
      <c r="RMH269" s="183"/>
      <c r="RMI269" s="183"/>
      <c r="RMJ269" s="183"/>
      <c r="RMK269" s="183"/>
      <c r="RML269" s="183"/>
      <c r="RMM269" s="183"/>
      <c r="RMN269" s="183"/>
      <c r="RMO269" s="183"/>
      <c r="RMP269" s="183"/>
      <c r="RMQ269" s="183"/>
      <c r="RMR269" s="183"/>
      <c r="RMS269" s="183"/>
      <c r="RMT269" s="183"/>
      <c r="RMU269" s="183"/>
      <c r="RMV269" s="183"/>
      <c r="RMW269" s="183"/>
      <c r="RMX269" s="183"/>
      <c r="RMY269" s="183"/>
      <c r="RMZ269" s="183"/>
      <c r="RNA269" s="183"/>
      <c r="RNB269" s="183"/>
      <c r="RNC269" s="183"/>
      <c r="RND269" s="183"/>
      <c r="RNE269" s="183"/>
      <c r="RNF269" s="183"/>
      <c r="RNG269" s="183"/>
      <c r="RNH269" s="183"/>
      <c r="RNI269" s="183"/>
      <c r="RNJ269" s="183"/>
      <c r="RNK269" s="183"/>
      <c r="RNL269" s="183"/>
      <c r="RNM269" s="183"/>
      <c r="RNN269" s="183"/>
      <c r="RNO269" s="183"/>
      <c r="RNP269" s="183"/>
      <c r="RNQ269" s="183"/>
      <c r="RNR269" s="183"/>
      <c r="RNS269" s="183"/>
      <c r="RNT269" s="183"/>
      <c r="RNU269" s="183"/>
      <c r="RNV269" s="183"/>
      <c r="RNW269" s="183"/>
      <c r="RNX269" s="183"/>
      <c r="RNY269" s="183"/>
      <c r="RNZ269" s="183"/>
      <c r="ROA269" s="183"/>
      <c r="ROB269" s="183"/>
      <c r="ROC269" s="183"/>
      <c r="ROD269" s="183"/>
      <c r="ROE269" s="183"/>
      <c r="ROF269" s="183"/>
      <c r="ROG269" s="183"/>
      <c r="ROH269" s="183"/>
      <c r="ROI269" s="183"/>
      <c r="ROJ269" s="183"/>
      <c r="ROK269" s="183"/>
      <c r="ROL269" s="183"/>
      <c r="ROM269" s="183"/>
      <c r="RON269" s="183"/>
      <c r="ROO269" s="183"/>
      <c r="ROP269" s="183"/>
      <c r="ROQ269" s="183"/>
      <c r="ROR269" s="183"/>
      <c r="ROS269" s="183"/>
      <c r="ROT269" s="183"/>
      <c r="ROU269" s="183"/>
      <c r="ROV269" s="183"/>
      <c r="ROW269" s="183"/>
      <c r="ROX269" s="183"/>
      <c r="ROY269" s="183"/>
      <c r="ROZ269" s="183"/>
      <c r="RPA269" s="183"/>
      <c r="RPB269" s="183"/>
      <c r="RPC269" s="183"/>
      <c r="RPD269" s="183"/>
      <c r="RPE269" s="183"/>
      <c r="RPF269" s="183"/>
      <c r="RPG269" s="183"/>
      <c r="RPH269" s="183"/>
      <c r="RPI269" s="183"/>
      <c r="RPJ269" s="183"/>
      <c r="RPK269" s="183"/>
      <c r="RPL269" s="183"/>
      <c r="RPM269" s="183"/>
      <c r="RPN269" s="183"/>
      <c r="RPO269" s="183"/>
      <c r="RPP269" s="183"/>
      <c r="RPQ269" s="183"/>
      <c r="RPR269" s="183"/>
      <c r="RPS269" s="183"/>
      <c r="RPT269" s="183"/>
      <c r="RPU269" s="183"/>
      <c r="RPV269" s="183"/>
      <c r="RPW269" s="183"/>
      <c r="RPX269" s="183"/>
      <c r="RPY269" s="183"/>
      <c r="RPZ269" s="183"/>
      <c r="RQA269" s="183"/>
      <c r="RQB269" s="183"/>
      <c r="RQC269" s="183"/>
      <c r="RQD269" s="183"/>
      <c r="RQE269" s="183"/>
      <c r="RQF269" s="183"/>
      <c r="RQG269" s="183"/>
      <c r="RQH269" s="183"/>
      <c r="RQI269" s="183"/>
      <c r="RQJ269" s="183"/>
      <c r="RQK269" s="183"/>
      <c r="RQL269" s="183"/>
      <c r="RQM269" s="183"/>
      <c r="RQN269" s="183"/>
      <c r="RQO269" s="183"/>
      <c r="RQP269" s="183"/>
      <c r="RQQ269" s="183"/>
      <c r="RQR269" s="183"/>
      <c r="RQS269" s="183"/>
      <c r="RQT269" s="183"/>
      <c r="RQU269" s="183"/>
      <c r="RQV269" s="183"/>
      <c r="RQW269" s="183"/>
      <c r="RQX269" s="183"/>
      <c r="RQY269" s="183"/>
      <c r="RQZ269" s="183"/>
      <c r="RRA269" s="183"/>
      <c r="RRB269" s="183"/>
      <c r="RRC269" s="183"/>
      <c r="RRD269" s="183"/>
      <c r="RRE269" s="183"/>
      <c r="RRF269" s="183"/>
      <c r="RRG269" s="183"/>
      <c r="RRH269" s="183"/>
      <c r="RRI269" s="183"/>
      <c r="RRJ269" s="183"/>
      <c r="RRK269" s="183"/>
      <c r="RRL269" s="183"/>
      <c r="RRM269" s="183"/>
      <c r="RRN269" s="183"/>
      <c r="RRO269" s="183"/>
      <c r="RRP269" s="183"/>
      <c r="RRQ269" s="183"/>
      <c r="RRR269" s="183"/>
      <c r="RRS269" s="183"/>
      <c r="RRT269" s="183"/>
      <c r="RRU269" s="183"/>
      <c r="RRV269" s="183"/>
      <c r="RRW269" s="183"/>
      <c r="RRX269" s="183"/>
      <c r="RRY269" s="183"/>
      <c r="RRZ269" s="183"/>
      <c r="RSA269" s="183"/>
      <c r="RSB269" s="183"/>
      <c r="RSC269" s="183"/>
      <c r="RSD269" s="183"/>
      <c r="RSE269" s="183"/>
      <c r="RSF269" s="183"/>
      <c r="RSG269" s="183"/>
      <c r="RSH269" s="183"/>
      <c r="RSI269" s="183"/>
      <c r="RSJ269" s="183"/>
      <c r="RSK269" s="183"/>
      <c r="RSL269" s="183"/>
      <c r="RSM269" s="183"/>
      <c r="RSN269" s="183"/>
      <c r="RSO269" s="183"/>
      <c r="RSP269" s="183"/>
      <c r="RSQ269" s="183"/>
      <c r="RSR269" s="183"/>
      <c r="RSS269" s="183"/>
      <c r="RST269" s="183"/>
      <c r="RSU269" s="183"/>
      <c r="RSV269" s="183"/>
      <c r="RSW269" s="183"/>
      <c r="RSX269" s="183"/>
      <c r="RSY269" s="183"/>
      <c r="RSZ269" s="183"/>
      <c r="RTA269" s="183"/>
      <c r="RTB269" s="183"/>
      <c r="RTC269" s="183"/>
      <c r="RTD269" s="183"/>
      <c r="RTE269" s="183"/>
      <c r="RTF269" s="183"/>
      <c r="RTG269" s="183"/>
      <c r="RTH269" s="183"/>
      <c r="RTI269" s="183"/>
      <c r="RTJ269" s="183"/>
      <c r="RTK269" s="183"/>
      <c r="RTL269" s="183"/>
      <c r="RTM269" s="183"/>
      <c r="RTN269" s="183"/>
      <c r="RTO269" s="183"/>
      <c r="RTP269" s="183"/>
      <c r="RTQ269" s="183"/>
      <c r="RTR269" s="183"/>
      <c r="RTS269" s="183"/>
      <c r="RTT269" s="183"/>
      <c r="RTU269" s="183"/>
      <c r="RTV269" s="183"/>
      <c r="RTW269" s="183"/>
      <c r="RTX269" s="183"/>
      <c r="RTY269" s="183"/>
      <c r="RTZ269" s="183"/>
      <c r="RUA269" s="183"/>
      <c r="RUB269" s="183"/>
      <c r="RUC269" s="183"/>
      <c r="RUD269" s="183"/>
      <c r="RUE269" s="183"/>
      <c r="RUF269" s="183"/>
      <c r="RUG269" s="183"/>
      <c r="RUH269" s="183"/>
      <c r="RUI269" s="183"/>
      <c r="RUJ269" s="183"/>
      <c r="RUK269" s="183"/>
      <c r="RUL269" s="183"/>
      <c r="RUM269" s="183"/>
      <c r="RUN269" s="183"/>
      <c r="RUO269" s="183"/>
      <c r="RUP269" s="183"/>
      <c r="RUQ269" s="183"/>
      <c r="RUR269" s="183"/>
      <c r="RUS269" s="183"/>
      <c r="RUT269" s="183"/>
      <c r="RUU269" s="183"/>
      <c r="RUV269" s="183"/>
      <c r="RUW269" s="183"/>
      <c r="RUX269" s="183"/>
      <c r="RUY269" s="183"/>
      <c r="RUZ269" s="183"/>
      <c r="RVA269" s="183"/>
      <c r="RVB269" s="183"/>
      <c r="RVC269" s="183"/>
      <c r="RVD269" s="183"/>
      <c r="RVE269" s="183"/>
      <c r="RVF269" s="183"/>
      <c r="RVG269" s="183"/>
      <c r="RVH269" s="183"/>
      <c r="RVI269" s="183"/>
      <c r="RVJ269" s="183"/>
      <c r="RVK269" s="183"/>
      <c r="RVL269" s="183"/>
      <c r="RVM269" s="183"/>
      <c r="RVN269" s="183"/>
      <c r="RVO269" s="183"/>
      <c r="RVP269" s="183"/>
      <c r="RVQ269" s="183"/>
      <c r="RVR269" s="183"/>
      <c r="RVS269" s="183"/>
      <c r="RVT269" s="183"/>
      <c r="RVU269" s="183"/>
      <c r="RVV269" s="183"/>
      <c r="RVW269" s="183"/>
      <c r="RVX269" s="183"/>
      <c r="RVY269" s="183"/>
      <c r="RVZ269" s="183"/>
      <c r="RWA269" s="183"/>
      <c r="RWB269" s="183"/>
      <c r="RWC269" s="183"/>
      <c r="RWD269" s="183"/>
      <c r="RWE269" s="183"/>
      <c r="RWF269" s="183"/>
      <c r="RWG269" s="183"/>
      <c r="RWH269" s="183"/>
      <c r="RWI269" s="183"/>
      <c r="RWJ269" s="183"/>
      <c r="RWK269" s="183"/>
      <c r="RWL269" s="183"/>
      <c r="RWM269" s="183"/>
      <c r="RWN269" s="183"/>
      <c r="RWO269" s="183"/>
      <c r="RWP269" s="183"/>
      <c r="RWQ269" s="183"/>
      <c r="RWR269" s="183"/>
      <c r="RWS269" s="183"/>
      <c r="RWT269" s="183"/>
      <c r="RWU269" s="183"/>
      <c r="RWV269" s="183"/>
      <c r="RWW269" s="183"/>
      <c r="RWX269" s="183"/>
      <c r="RWY269" s="183"/>
      <c r="RWZ269" s="183"/>
      <c r="RXA269" s="183"/>
      <c r="RXB269" s="183"/>
      <c r="RXC269" s="183"/>
      <c r="RXD269" s="183"/>
      <c r="RXE269" s="183"/>
      <c r="RXF269" s="183"/>
      <c r="RXG269" s="183"/>
      <c r="RXH269" s="183"/>
      <c r="RXI269" s="183"/>
      <c r="RXJ269" s="183"/>
      <c r="RXK269" s="183"/>
      <c r="RXL269" s="183"/>
      <c r="RXM269" s="183"/>
      <c r="RXN269" s="183"/>
      <c r="RXO269" s="183"/>
      <c r="RXP269" s="183"/>
      <c r="RXQ269" s="183"/>
      <c r="RXR269" s="183"/>
      <c r="RXS269" s="183"/>
      <c r="RXT269" s="183"/>
      <c r="RXU269" s="183"/>
      <c r="RXV269" s="183"/>
      <c r="RXW269" s="183"/>
      <c r="RXX269" s="183"/>
      <c r="RXY269" s="183"/>
      <c r="RXZ269" s="183"/>
      <c r="RYA269" s="183"/>
      <c r="RYB269" s="183"/>
      <c r="RYC269" s="183"/>
      <c r="RYD269" s="183"/>
      <c r="RYE269" s="183"/>
      <c r="RYF269" s="183"/>
      <c r="RYG269" s="183"/>
      <c r="RYH269" s="183"/>
      <c r="RYI269" s="183"/>
      <c r="RYJ269" s="183"/>
      <c r="RYK269" s="183"/>
      <c r="RYL269" s="183"/>
      <c r="RYM269" s="183"/>
      <c r="RYN269" s="183"/>
      <c r="RYO269" s="183"/>
      <c r="RYP269" s="183"/>
      <c r="RYQ269" s="183"/>
      <c r="RYR269" s="183"/>
      <c r="RYS269" s="183"/>
      <c r="RYT269" s="183"/>
      <c r="RYU269" s="183"/>
      <c r="RYV269" s="183"/>
      <c r="RYW269" s="183"/>
      <c r="RYX269" s="183"/>
      <c r="RYY269" s="183"/>
      <c r="RYZ269" s="183"/>
      <c r="RZA269" s="183"/>
      <c r="RZB269" s="183"/>
      <c r="RZC269" s="183"/>
      <c r="RZD269" s="183"/>
      <c r="RZE269" s="183"/>
      <c r="RZF269" s="183"/>
      <c r="RZG269" s="183"/>
      <c r="RZH269" s="183"/>
      <c r="RZI269" s="183"/>
      <c r="RZJ269" s="183"/>
      <c r="RZK269" s="183"/>
      <c r="RZL269" s="183"/>
      <c r="RZM269" s="183"/>
      <c r="RZN269" s="183"/>
      <c r="RZO269" s="183"/>
      <c r="RZP269" s="183"/>
      <c r="RZQ269" s="183"/>
      <c r="RZR269" s="183"/>
      <c r="RZS269" s="183"/>
      <c r="RZT269" s="183"/>
      <c r="RZU269" s="183"/>
      <c r="RZV269" s="183"/>
      <c r="RZW269" s="183"/>
      <c r="RZX269" s="183"/>
      <c r="RZY269" s="183"/>
      <c r="RZZ269" s="183"/>
      <c r="SAA269" s="183"/>
      <c r="SAB269" s="183"/>
      <c r="SAC269" s="183"/>
      <c r="SAD269" s="183"/>
      <c r="SAE269" s="183"/>
      <c r="SAF269" s="183"/>
      <c r="SAG269" s="183"/>
      <c r="SAH269" s="183"/>
      <c r="SAI269" s="183"/>
      <c r="SAJ269" s="183"/>
      <c r="SAK269" s="183"/>
      <c r="SAL269" s="183"/>
      <c r="SAM269" s="183"/>
      <c r="SAN269" s="183"/>
      <c r="SAO269" s="183"/>
      <c r="SAP269" s="183"/>
      <c r="SAQ269" s="183"/>
      <c r="SAR269" s="183"/>
      <c r="SAS269" s="183"/>
      <c r="SAT269" s="183"/>
      <c r="SAU269" s="183"/>
      <c r="SAV269" s="183"/>
      <c r="SAW269" s="183"/>
      <c r="SAX269" s="183"/>
      <c r="SAY269" s="183"/>
      <c r="SAZ269" s="183"/>
      <c r="SBA269" s="183"/>
      <c r="SBB269" s="183"/>
      <c r="SBC269" s="183"/>
      <c r="SBD269" s="183"/>
      <c r="SBE269" s="183"/>
      <c r="SBF269" s="183"/>
      <c r="SBG269" s="183"/>
      <c r="SBH269" s="183"/>
      <c r="SBI269" s="183"/>
      <c r="SBJ269" s="183"/>
      <c r="SBK269" s="183"/>
      <c r="SBL269" s="183"/>
      <c r="SBM269" s="183"/>
      <c r="SBN269" s="183"/>
      <c r="SBO269" s="183"/>
      <c r="SBP269" s="183"/>
      <c r="SBQ269" s="183"/>
      <c r="SBR269" s="183"/>
      <c r="SBS269" s="183"/>
      <c r="SBT269" s="183"/>
      <c r="SBU269" s="183"/>
      <c r="SBV269" s="183"/>
      <c r="SBW269" s="183"/>
      <c r="SBX269" s="183"/>
      <c r="SBY269" s="183"/>
      <c r="SBZ269" s="183"/>
      <c r="SCA269" s="183"/>
      <c r="SCB269" s="183"/>
      <c r="SCC269" s="183"/>
      <c r="SCD269" s="183"/>
      <c r="SCE269" s="183"/>
      <c r="SCF269" s="183"/>
      <c r="SCG269" s="183"/>
      <c r="SCH269" s="183"/>
      <c r="SCI269" s="183"/>
      <c r="SCJ269" s="183"/>
      <c r="SCK269" s="183"/>
      <c r="SCL269" s="183"/>
      <c r="SCM269" s="183"/>
      <c r="SCN269" s="183"/>
      <c r="SCO269" s="183"/>
      <c r="SCP269" s="183"/>
      <c r="SCQ269" s="183"/>
      <c r="SCR269" s="183"/>
      <c r="SCS269" s="183"/>
      <c r="SCT269" s="183"/>
      <c r="SCU269" s="183"/>
      <c r="SCV269" s="183"/>
      <c r="SCW269" s="183"/>
      <c r="SCX269" s="183"/>
      <c r="SCY269" s="183"/>
      <c r="SCZ269" s="183"/>
      <c r="SDA269" s="183"/>
      <c r="SDB269" s="183"/>
      <c r="SDC269" s="183"/>
      <c r="SDD269" s="183"/>
      <c r="SDE269" s="183"/>
      <c r="SDF269" s="183"/>
      <c r="SDG269" s="183"/>
      <c r="SDH269" s="183"/>
      <c r="SDI269" s="183"/>
      <c r="SDJ269" s="183"/>
      <c r="SDK269" s="183"/>
      <c r="SDL269" s="183"/>
      <c r="SDM269" s="183"/>
      <c r="SDN269" s="183"/>
      <c r="SDO269" s="183"/>
      <c r="SDP269" s="183"/>
      <c r="SDQ269" s="183"/>
      <c r="SDR269" s="183"/>
      <c r="SDS269" s="183"/>
      <c r="SDT269" s="183"/>
      <c r="SDU269" s="183"/>
      <c r="SDV269" s="183"/>
      <c r="SDW269" s="183"/>
      <c r="SDX269" s="183"/>
      <c r="SDY269" s="183"/>
      <c r="SDZ269" s="183"/>
      <c r="SEA269" s="183"/>
      <c r="SEB269" s="183"/>
      <c r="SEC269" s="183"/>
      <c r="SED269" s="183"/>
      <c r="SEE269" s="183"/>
      <c r="SEF269" s="183"/>
      <c r="SEG269" s="183"/>
      <c r="SEH269" s="183"/>
      <c r="SEI269" s="183"/>
      <c r="SEJ269" s="183"/>
      <c r="SEK269" s="183"/>
      <c r="SEL269" s="183"/>
      <c r="SEM269" s="183"/>
      <c r="SEN269" s="183"/>
      <c r="SEO269" s="183"/>
      <c r="SEP269" s="183"/>
      <c r="SEQ269" s="183"/>
      <c r="SER269" s="183"/>
      <c r="SES269" s="183"/>
      <c r="SET269" s="183"/>
      <c r="SEU269" s="183"/>
      <c r="SEV269" s="183"/>
      <c r="SEW269" s="183"/>
      <c r="SEX269" s="183"/>
      <c r="SEY269" s="183"/>
      <c r="SEZ269" s="183"/>
      <c r="SFA269" s="183"/>
      <c r="SFB269" s="183"/>
      <c r="SFC269" s="183"/>
      <c r="SFD269" s="183"/>
      <c r="SFE269" s="183"/>
      <c r="SFF269" s="183"/>
      <c r="SFG269" s="183"/>
      <c r="SFH269" s="183"/>
      <c r="SFI269" s="183"/>
      <c r="SFJ269" s="183"/>
      <c r="SFK269" s="183"/>
      <c r="SFL269" s="183"/>
      <c r="SFM269" s="183"/>
      <c r="SFN269" s="183"/>
      <c r="SFO269" s="183"/>
      <c r="SFP269" s="183"/>
      <c r="SFQ269" s="183"/>
      <c r="SFR269" s="183"/>
      <c r="SFS269" s="183"/>
      <c r="SFT269" s="183"/>
      <c r="SFU269" s="183"/>
      <c r="SFV269" s="183"/>
      <c r="SFW269" s="183"/>
      <c r="SFX269" s="183"/>
      <c r="SFY269" s="183"/>
      <c r="SFZ269" s="183"/>
      <c r="SGA269" s="183"/>
      <c r="SGB269" s="183"/>
      <c r="SGC269" s="183"/>
      <c r="SGD269" s="183"/>
      <c r="SGE269" s="183"/>
      <c r="SGF269" s="183"/>
      <c r="SGG269" s="183"/>
      <c r="SGH269" s="183"/>
      <c r="SGI269" s="183"/>
      <c r="SGJ269" s="183"/>
      <c r="SGK269" s="183"/>
      <c r="SGL269" s="183"/>
      <c r="SGM269" s="183"/>
      <c r="SGN269" s="183"/>
      <c r="SGO269" s="183"/>
      <c r="SGP269" s="183"/>
      <c r="SGQ269" s="183"/>
      <c r="SGR269" s="183"/>
      <c r="SGS269" s="183"/>
      <c r="SGT269" s="183"/>
      <c r="SGU269" s="183"/>
      <c r="SGV269" s="183"/>
      <c r="SGW269" s="183"/>
      <c r="SGX269" s="183"/>
      <c r="SGY269" s="183"/>
      <c r="SGZ269" s="183"/>
      <c r="SHA269" s="183"/>
      <c r="SHB269" s="183"/>
      <c r="SHC269" s="183"/>
      <c r="SHD269" s="183"/>
      <c r="SHE269" s="183"/>
      <c r="SHF269" s="183"/>
      <c r="SHG269" s="183"/>
      <c r="SHH269" s="183"/>
      <c r="SHI269" s="183"/>
      <c r="SHJ269" s="183"/>
      <c r="SHK269" s="183"/>
      <c r="SHL269" s="183"/>
      <c r="SHM269" s="183"/>
      <c r="SHN269" s="183"/>
      <c r="SHO269" s="183"/>
      <c r="SHP269" s="183"/>
      <c r="SHQ269" s="183"/>
      <c r="SHR269" s="183"/>
      <c r="SHS269" s="183"/>
      <c r="SHT269" s="183"/>
      <c r="SHU269" s="183"/>
      <c r="SHV269" s="183"/>
      <c r="SHW269" s="183"/>
      <c r="SHX269" s="183"/>
      <c r="SHY269" s="183"/>
      <c r="SHZ269" s="183"/>
      <c r="SIA269" s="183"/>
      <c r="SIB269" s="183"/>
      <c r="SIC269" s="183"/>
      <c r="SID269" s="183"/>
      <c r="SIE269" s="183"/>
      <c r="SIF269" s="183"/>
      <c r="SIG269" s="183"/>
      <c r="SIH269" s="183"/>
      <c r="SII269" s="183"/>
      <c r="SIJ269" s="183"/>
      <c r="SIK269" s="183"/>
      <c r="SIL269" s="183"/>
      <c r="SIM269" s="183"/>
      <c r="SIN269" s="183"/>
      <c r="SIO269" s="183"/>
      <c r="SIP269" s="183"/>
      <c r="SIQ269" s="183"/>
      <c r="SIR269" s="183"/>
      <c r="SIS269" s="183"/>
      <c r="SIT269" s="183"/>
      <c r="SIU269" s="183"/>
      <c r="SIV269" s="183"/>
      <c r="SIW269" s="183"/>
      <c r="SIX269" s="183"/>
      <c r="SIY269" s="183"/>
      <c r="SIZ269" s="183"/>
      <c r="SJA269" s="183"/>
      <c r="SJB269" s="183"/>
      <c r="SJC269" s="183"/>
      <c r="SJD269" s="183"/>
      <c r="SJE269" s="183"/>
      <c r="SJF269" s="183"/>
      <c r="SJG269" s="183"/>
      <c r="SJH269" s="183"/>
      <c r="SJI269" s="183"/>
      <c r="SJJ269" s="183"/>
      <c r="SJK269" s="183"/>
      <c r="SJL269" s="183"/>
      <c r="SJM269" s="183"/>
      <c r="SJN269" s="183"/>
      <c r="SJO269" s="183"/>
      <c r="SJP269" s="183"/>
      <c r="SJQ269" s="183"/>
      <c r="SJR269" s="183"/>
      <c r="SJS269" s="183"/>
      <c r="SJT269" s="183"/>
      <c r="SJU269" s="183"/>
      <c r="SJV269" s="183"/>
      <c r="SJW269" s="183"/>
      <c r="SJX269" s="183"/>
      <c r="SJY269" s="183"/>
      <c r="SJZ269" s="183"/>
      <c r="SKA269" s="183"/>
      <c r="SKB269" s="183"/>
      <c r="SKC269" s="183"/>
      <c r="SKD269" s="183"/>
      <c r="SKE269" s="183"/>
      <c r="SKF269" s="183"/>
      <c r="SKG269" s="183"/>
      <c r="SKH269" s="183"/>
      <c r="SKI269" s="183"/>
      <c r="SKJ269" s="183"/>
      <c r="SKK269" s="183"/>
      <c r="SKL269" s="183"/>
      <c r="SKM269" s="183"/>
      <c r="SKN269" s="183"/>
      <c r="SKO269" s="183"/>
      <c r="SKP269" s="183"/>
      <c r="SKQ269" s="183"/>
      <c r="SKR269" s="183"/>
      <c r="SKS269" s="183"/>
      <c r="SKT269" s="183"/>
      <c r="SKU269" s="183"/>
      <c r="SKV269" s="183"/>
      <c r="SKW269" s="183"/>
      <c r="SKX269" s="183"/>
      <c r="SKY269" s="183"/>
      <c r="SKZ269" s="183"/>
      <c r="SLA269" s="183"/>
      <c r="SLB269" s="183"/>
      <c r="SLC269" s="183"/>
      <c r="SLD269" s="183"/>
      <c r="SLE269" s="183"/>
      <c r="SLF269" s="183"/>
      <c r="SLG269" s="183"/>
      <c r="SLH269" s="183"/>
      <c r="SLI269" s="183"/>
      <c r="SLJ269" s="183"/>
      <c r="SLK269" s="183"/>
      <c r="SLL269" s="183"/>
      <c r="SLM269" s="183"/>
      <c r="SLN269" s="183"/>
      <c r="SLO269" s="183"/>
      <c r="SLP269" s="183"/>
      <c r="SLQ269" s="183"/>
      <c r="SLR269" s="183"/>
      <c r="SLS269" s="183"/>
      <c r="SLT269" s="183"/>
      <c r="SLU269" s="183"/>
      <c r="SLV269" s="183"/>
      <c r="SLW269" s="183"/>
      <c r="SLX269" s="183"/>
      <c r="SLY269" s="183"/>
      <c r="SLZ269" s="183"/>
      <c r="SMA269" s="183"/>
      <c r="SMB269" s="183"/>
      <c r="SMC269" s="183"/>
      <c r="SMD269" s="183"/>
      <c r="SME269" s="183"/>
      <c r="SMF269" s="183"/>
      <c r="SMG269" s="183"/>
      <c r="SMH269" s="183"/>
      <c r="SMI269" s="183"/>
      <c r="SMJ269" s="183"/>
      <c r="SMK269" s="183"/>
      <c r="SML269" s="183"/>
      <c r="SMM269" s="183"/>
      <c r="SMN269" s="183"/>
      <c r="SMO269" s="183"/>
      <c r="SMP269" s="183"/>
      <c r="SMQ269" s="183"/>
      <c r="SMR269" s="183"/>
      <c r="SMS269" s="183"/>
      <c r="SMT269" s="183"/>
      <c r="SMU269" s="183"/>
      <c r="SMV269" s="183"/>
      <c r="SMW269" s="183"/>
      <c r="SMX269" s="183"/>
      <c r="SMY269" s="183"/>
      <c r="SMZ269" s="183"/>
      <c r="SNA269" s="183"/>
      <c r="SNB269" s="183"/>
      <c r="SNC269" s="183"/>
      <c r="SND269" s="183"/>
      <c r="SNE269" s="183"/>
      <c r="SNF269" s="183"/>
      <c r="SNG269" s="183"/>
      <c r="SNH269" s="183"/>
      <c r="SNI269" s="183"/>
      <c r="SNJ269" s="183"/>
      <c r="SNK269" s="183"/>
      <c r="SNL269" s="183"/>
      <c r="SNM269" s="183"/>
      <c r="SNN269" s="183"/>
      <c r="SNO269" s="183"/>
      <c r="SNP269" s="183"/>
      <c r="SNQ269" s="183"/>
      <c r="SNR269" s="183"/>
      <c r="SNS269" s="183"/>
      <c r="SNT269" s="183"/>
      <c r="SNU269" s="183"/>
      <c r="SNV269" s="183"/>
      <c r="SNW269" s="183"/>
      <c r="SNX269" s="183"/>
      <c r="SNY269" s="183"/>
      <c r="SNZ269" s="183"/>
      <c r="SOA269" s="183"/>
      <c r="SOB269" s="183"/>
      <c r="SOC269" s="183"/>
      <c r="SOD269" s="183"/>
      <c r="SOE269" s="183"/>
      <c r="SOF269" s="183"/>
      <c r="SOG269" s="183"/>
      <c r="SOH269" s="183"/>
      <c r="SOI269" s="183"/>
      <c r="SOJ269" s="183"/>
      <c r="SOK269" s="183"/>
      <c r="SOL269" s="183"/>
      <c r="SOM269" s="183"/>
      <c r="SON269" s="183"/>
      <c r="SOO269" s="183"/>
      <c r="SOP269" s="183"/>
      <c r="SOQ269" s="183"/>
      <c r="SOR269" s="183"/>
      <c r="SOS269" s="183"/>
      <c r="SOT269" s="183"/>
      <c r="SOU269" s="183"/>
      <c r="SOV269" s="183"/>
      <c r="SOW269" s="183"/>
      <c r="SOX269" s="183"/>
      <c r="SOY269" s="183"/>
      <c r="SOZ269" s="183"/>
      <c r="SPA269" s="183"/>
      <c r="SPB269" s="183"/>
      <c r="SPC269" s="183"/>
      <c r="SPD269" s="183"/>
      <c r="SPE269" s="183"/>
      <c r="SPF269" s="183"/>
      <c r="SPG269" s="183"/>
      <c r="SPH269" s="183"/>
      <c r="SPI269" s="183"/>
      <c r="SPJ269" s="183"/>
      <c r="SPK269" s="183"/>
      <c r="SPL269" s="183"/>
      <c r="SPM269" s="183"/>
      <c r="SPN269" s="183"/>
      <c r="SPO269" s="183"/>
      <c r="SPP269" s="183"/>
      <c r="SPQ269" s="183"/>
      <c r="SPR269" s="183"/>
      <c r="SPS269" s="183"/>
      <c r="SPT269" s="183"/>
      <c r="SPU269" s="183"/>
      <c r="SPV269" s="183"/>
      <c r="SPW269" s="183"/>
      <c r="SPX269" s="183"/>
      <c r="SPY269" s="183"/>
      <c r="SPZ269" s="183"/>
      <c r="SQA269" s="183"/>
      <c r="SQB269" s="183"/>
      <c r="SQC269" s="183"/>
      <c r="SQD269" s="183"/>
      <c r="SQE269" s="183"/>
      <c r="SQF269" s="183"/>
      <c r="SQG269" s="183"/>
      <c r="SQH269" s="183"/>
      <c r="SQI269" s="183"/>
      <c r="SQJ269" s="183"/>
      <c r="SQK269" s="183"/>
      <c r="SQL269" s="183"/>
      <c r="SQM269" s="183"/>
      <c r="SQN269" s="183"/>
      <c r="SQO269" s="183"/>
      <c r="SQP269" s="183"/>
      <c r="SQQ269" s="183"/>
      <c r="SQR269" s="183"/>
      <c r="SQS269" s="183"/>
      <c r="SQT269" s="183"/>
      <c r="SQU269" s="183"/>
      <c r="SQV269" s="183"/>
      <c r="SQW269" s="183"/>
      <c r="SQX269" s="183"/>
      <c r="SQY269" s="183"/>
      <c r="SQZ269" s="183"/>
      <c r="SRA269" s="183"/>
      <c r="SRB269" s="183"/>
      <c r="SRC269" s="183"/>
      <c r="SRD269" s="183"/>
      <c r="SRE269" s="183"/>
      <c r="SRF269" s="183"/>
      <c r="SRG269" s="183"/>
      <c r="SRH269" s="183"/>
      <c r="SRI269" s="183"/>
      <c r="SRJ269" s="183"/>
      <c r="SRK269" s="183"/>
      <c r="SRL269" s="183"/>
      <c r="SRM269" s="183"/>
      <c r="SRN269" s="183"/>
      <c r="SRO269" s="183"/>
      <c r="SRP269" s="183"/>
      <c r="SRQ269" s="183"/>
      <c r="SRR269" s="183"/>
      <c r="SRS269" s="183"/>
      <c r="SRT269" s="183"/>
      <c r="SRU269" s="183"/>
      <c r="SRV269" s="183"/>
      <c r="SRW269" s="183"/>
      <c r="SRX269" s="183"/>
      <c r="SRY269" s="183"/>
      <c r="SRZ269" s="183"/>
      <c r="SSA269" s="183"/>
      <c r="SSB269" s="183"/>
      <c r="SSC269" s="183"/>
      <c r="SSD269" s="183"/>
      <c r="SSE269" s="183"/>
      <c r="SSF269" s="183"/>
      <c r="SSG269" s="183"/>
      <c r="SSH269" s="183"/>
      <c r="SSI269" s="183"/>
      <c r="SSJ269" s="183"/>
      <c r="SSK269" s="183"/>
      <c r="SSL269" s="183"/>
      <c r="SSM269" s="183"/>
      <c r="SSN269" s="183"/>
      <c r="SSO269" s="183"/>
      <c r="SSP269" s="183"/>
      <c r="SSQ269" s="183"/>
      <c r="SSR269" s="183"/>
      <c r="SSS269" s="183"/>
      <c r="SST269" s="183"/>
      <c r="SSU269" s="183"/>
      <c r="SSV269" s="183"/>
      <c r="SSW269" s="183"/>
      <c r="SSX269" s="183"/>
      <c r="SSY269" s="183"/>
      <c r="SSZ269" s="183"/>
      <c r="STA269" s="183"/>
      <c r="STB269" s="183"/>
      <c r="STC269" s="183"/>
      <c r="STD269" s="183"/>
      <c r="STE269" s="183"/>
      <c r="STF269" s="183"/>
      <c r="STG269" s="183"/>
      <c r="STH269" s="183"/>
      <c r="STI269" s="183"/>
      <c r="STJ269" s="183"/>
      <c r="STK269" s="183"/>
      <c r="STL269" s="183"/>
      <c r="STM269" s="183"/>
      <c r="STN269" s="183"/>
      <c r="STO269" s="183"/>
      <c r="STP269" s="183"/>
      <c r="STQ269" s="183"/>
      <c r="STR269" s="183"/>
      <c r="STS269" s="183"/>
      <c r="STT269" s="183"/>
      <c r="STU269" s="183"/>
      <c r="STV269" s="183"/>
      <c r="STW269" s="183"/>
      <c r="STX269" s="183"/>
      <c r="STY269" s="183"/>
      <c r="STZ269" s="183"/>
      <c r="SUA269" s="183"/>
      <c r="SUB269" s="183"/>
      <c r="SUC269" s="183"/>
      <c r="SUD269" s="183"/>
      <c r="SUE269" s="183"/>
      <c r="SUF269" s="183"/>
      <c r="SUG269" s="183"/>
      <c r="SUH269" s="183"/>
      <c r="SUI269" s="183"/>
      <c r="SUJ269" s="183"/>
      <c r="SUK269" s="183"/>
      <c r="SUL269" s="183"/>
      <c r="SUM269" s="183"/>
      <c r="SUN269" s="183"/>
      <c r="SUO269" s="183"/>
      <c r="SUP269" s="183"/>
      <c r="SUQ269" s="183"/>
      <c r="SUR269" s="183"/>
      <c r="SUS269" s="183"/>
      <c r="SUT269" s="183"/>
      <c r="SUU269" s="183"/>
      <c r="SUV269" s="183"/>
      <c r="SUW269" s="183"/>
      <c r="SUX269" s="183"/>
      <c r="SUY269" s="183"/>
      <c r="SUZ269" s="183"/>
      <c r="SVA269" s="183"/>
      <c r="SVB269" s="183"/>
      <c r="SVC269" s="183"/>
      <c r="SVD269" s="183"/>
      <c r="SVE269" s="183"/>
      <c r="SVF269" s="183"/>
      <c r="SVG269" s="183"/>
      <c r="SVH269" s="183"/>
      <c r="SVI269" s="183"/>
      <c r="SVJ269" s="183"/>
      <c r="SVK269" s="183"/>
      <c r="SVL269" s="183"/>
      <c r="SVM269" s="183"/>
      <c r="SVN269" s="183"/>
      <c r="SVO269" s="183"/>
      <c r="SVP269" s="183"/>
      <c r="SVQ269" s="183"/>
      <c r="SVR269" s="183"/>
      <c r="SVS269" s="183"/>
      <c r="SVT269" s="183"/>
      <c r="SVU269" s="183"/>
      <c r="SVV269" s="183"/>
      <c r="SVW269" s="183"/>
      <c r="SVX269" s="183"/>
      <c r="SVY269" s="183"/>
      <c r="SVZ269" s="183"/>
      <c r="SWA269" s="183"/>
      <c r="SWB269" s="183"/>
      <c r="SWC269" s="183"/>
      <c r="SWD269" s="183"/>
      <c r="SWE269" s="183"/>
      <c r="SWF269" s="183"/>
      <c r="SWG269" s="183"/>
      <c r="SWH269" s="183"/>
      <c r="SWI269" s="183"/>
      <c r="SWJ269" s="183"/>
      <c r="SWK269" s="183"/>
      <c r="SWL269" s="183"/>
      <c r="SWM269" s="183"/>
      <c r="SWN269" s="183"/>
      <c r="SWO269" s="183"/>
      <c r="SWP269" s="183"/>
      <c r="SWQ269" s="183"/>
      <c r="SWR269" s="183"/>
      <c r="SWS269" s="183"/>
      <c r="SWT269" s="183"/>
      <c r="SWU269" s="183"/>
      <c r="SWV269" s="183"/>
      <c r="SWW269" s="183"/>
      <c r="SWX269" s="183"/>
      <c r="SWY269" s="183"/>
      <c r="SWZ269" s="183"/>
      <c r="SXA269" s="183"/>
      <c r="SXB269" s="183"/>
      <c r="SXC269" s="183"/>
      <c r="SXD269" s="183"/>
      <c r="SXE269" s="183"/>
      <c r="SXF269" s="183"/>
      <c r="SXG269" s="183"/>
      <c r="SXH269" s="183"/>
      <c r="SXI269" s="183"/>
      <c r="SXJ269" s="183"/>
      <c r="SXK269" s="183"/>
      <c r="SXL269" s="183"/>
      <c r="SXM269" s="183"/>
      <c r="SXN269" s="183"/>
      <c r="SXO269" s="183"/>
      <c r="SXP269" s="183"/>
      <c r="SXQ269" s="183"/>
      <c r="SXR269" s="183"/>
      <c r="SXS269" s="183"/>
      <c r="SXT269" s="183"/>
      <c r="SXU269" s="183"/>
      <c r="SXV269" s="183"/>
      <c r="SXW269" s="183"/>
      <c r="SXX269" s="183"/>
      <c r="SXY269" s="183"/>
      <c r="SXZ269" s="183"/>
      <c r="SYA269" s="183"/>
      <c r="SYB269" s="183"/>
      <c r="SYC269" s="183"/>
      <c r="SYD269" s="183"/>
      <c r="SYE269" s="183"/>
      <c r="SYF269" s="183"/>
      <c r="SYG269" s="183"/>
      <c r="SYH269" s="183"/>
      <c r="SYI269" s="183"/>
      <c r="SYJ269" s="183"/>
      <c r="SYK269" s="183"/>
      <c r="SYL269" s="183"/>
      <c r="SYM269" s="183"/>
      <c r="SYN269" s="183"/>
      <c r="SYO269" s="183"/>
      <c r="SYP269" s="183"/>
      <c r="SYQ269" s="183"/>
      <c r="SYR269" s="183"/>
      <c r="SYS269" s="183"/>
      <c r="SYT269" s="183"/>
      <c r="SYU269" s="183"/>
      <c r="SYV269" s="183"/>
      <c r="SYW269" s="183"/>
      <c r="SYX269" s="183"/>
      <c r="SYY269" s="183"/>
      <c r="SYZ269" s="183"/>
      <c r="SZA269" s="183"/>
      <c r="SZB269" s="183"/>
      <c r="SZC269" s="183"/>
      <c r="SZD269" s="183"/>
      <c r="SZE269" s="183"/>
      <c r="SZF269" s="183"/>
      <c r="SZG269" s="183"/>
      <c r="SZH269" s="183"/>
      <c r="SZI269" s="183"/>
      <c r="SZJ269" s="183"/>
      <c r="SZK269" s="183"/>
      <c r="SZL269" s="183"/>
      <c r="SZM269" s="183"/>
      <c r="SZN269" s="183"/>
      <c r="SZO269" s="183"/>
      <c r="SZP269" s="183"/>
      <c r="SZQ269" s="183"/>
      <c r="SZR269" s="183"/>
      <c r="SZS269" s="183"/>
      <c r="SZT269" s="183"/>
      <c r="SZU269" s="183"/>
      <c r="SZV269" s="183"/>
      <c r="SZW269" s="183"/>
      <c r="SZX269" s="183"/>
      <c r="SZY269" s="183"/>
      <c r="SZZ269" s="183"/>
      <c r="TAA269" s="183"/>
      <c r="TAB269" s="183"/>
      <c r="TAC269" s="183"/>
      <c r="TAD269" s="183"/>
      <c r="TAE269" s="183"/>
      <c r="TAF269" s="183"/>
      <c r="TAG269" s="183"/>
      <c r="TAH269" s="183"/>
      <c r="TAI269" s="183"/>
      <c r="TAJ269" s="183"/>
      <c r="TAK269" s="183"/>
      <c r="TAL269" s="183"/>
      <c r="TAM269" s="183"/>
      <c r="TAN269" s="183"/>
      <c r="TAO269" s="183"/>
      <c r="TAP269" s="183"/>
      <c r="TAQ269" s="183"/>
      <c r="TAR269" s="183"/>
      <c r="TAS269" s="183"/>
      <c r="TAT269" s="183"/>
      <c r="TAU269" s="183"/>
      <c r="TAV269" s="183"/>
      <c r="TAW269" s="183"/>
      <c r="TAX269" s="183"/>
      <c r="TAY269" s="183"/>
      <c r="TAZ269" s="183"/>
      <c r="TBA269" s="183"/>
      <c r="TBB269" s="183"/>
      <c r="TBC269" s="183"/>
      <c r="TBD269" s="183"/>
      <c r="TBE269" s="183"/>
      <c r="TBF269" s="183"/>
      <c r="TBG269" s="183"/>
      <c r="TBH269" s="183"/>
      <c r="TBI269" s="183"/>
      <c r="TBJ269" s="183"/>
      <c r="TBK269" s="183"/>
      <c r="TBL269" s="183"/>
      <c r="TBM269" s="183"/>
      <c r="TBN269" s="183"/>
      <c r="TBO269" s="183"/>
      <c r="TBP269" s="183"/>
      <c r="TBQ269" s="183"/>
      <c r="TBR269" s="183"/>
      <c r="TBS269" s="183"/>
      <c r="TBT269" s="183"/>
      <c r="TBU269" s="183"/>
      <c r="TBV269" s="183"/>
      <c r="TBW269" s="183"/>
      <c r="TBX269" s="183"/>
      <c r="TBY269" s="183"/>
      <c r="TBZ269" s="183"/>
      <c r="TCA269" s="183"/>
      <c r="TCB269" s="183"/>
      <c r="TCC269" s="183"/>
      <c r="TCD269" s="183"/>
      <c r="TCE269" s="183"/>
      <c r="TCF269" s="183"/>
      <c r="TCG269" s="183"/>
      <c r="TCH269" s="183"/>
      <c r="TCI269" s="183"/>
      <c r="TCJ269" s="183"/>
      <c r="TCK269" s="183"/>
      <c r="TCL269" s="183"/>
      <c r="TCM269" s="183"/>
      <c r="TCN269" s="183"/>
      <c r="TCO269" s="183"/>
      <c r="TCP269" s="183"/>
      <c r="TCQ269" s="183"/>
      <c r="TCR269" s="183"/>
      <c r="TCS269" s="183"/>
      <c r="TCT269" s="183"/>
      <c r="TCU269" s="183"/>
      <c r="TCV269" s="183"/>
      <c r="TCW269" s="183"/>
      <c r="TCX269" s="183"/>
      <c r="TCY269" s="183"/>
      <c r="TCZ269" s="183"/>
      <c r="TDA269" s="183"/>
      <c r="TDB269" s="183"/>
      <c r="TDC269" s="183"/>
      <c r="TDD269" s="183"/>
      <c r="TDE269" s="183"/>
      <c r="TDF269" s="183"/>
      <c r="TDG269" s="183"/>
      <c r="TDH269" s="183"/>
      <c r="TDI269" s="183"/>
      <c r="TDJ269" s="183"/>
      <c r="TDK269" s="183"/>
      <c r="TDL269" s="183"/>
      <c r="TDM269" s="183"/>
      <c r="TDN269" s="183"/>
      <c r="TDO269" s="183"/>
      <c r="TDP269" s="183"/>
      <c r="TDQ269" s="183"/>
      <c r="TDR269" s="183"/>
      <c r="TDS269" s="183"/>
      <c r="TDT269" s="183"/>
      <c r="TDU269" s="183"/>
      <c r="TDV269" s="183"/>
      <c r="TDW269" s="183"/>
      <c r="TDX269" s="183"/>
      <c r="TDY269" s="183"/>
      <c r="TDZ269" s="183"/>
      <c r="TEA269" s="183"/>
      <c r="TEB269" s="183"/>
      <c r="TEC269" s="183"/>
      <c r="TED269" s="183"/>
      <c r="TEE269" s="183"/>
      <c r="TEF269" s="183"/>
      <c r="TEG269" s="183"/>
      <c r="TEH269" s="183"/>
      <c r="TEI269" s="183"/>
      <c r="TEJ269" s="183"/>
      <c r="TEK269" s="183"/>
      <c r="TEL269" s="183"/>
      <c r="TEM269" s="183"/>
      <c r="TEN269" s="183"/>
      <c r="TEO269" s="183"/>
      <c r="TEP269" s="183"/>
      <c r="TEQ269" s="183"/>
      <c r="TER269" s="183"/>
      <c r="TES269" s="183"/>
      <c r="TET269" s="183"/>
      <c r="TEU269" s="183"/>
      <c r="TEV269" s="183"/>
      <c r="TEW269" s="183"/>
      <c r="TEX269" s="183"/>
      <c r="TEY269" s="183"/>
      <c r="TEZ269" s="183"/>
      <c r="TFA269" s="183"/>
      <c r="TFB269" s="183"/>
      <c r="TFC269" s="183"/>
      <c r="TFD269" s="183"/>
      <c r="TFE269" s="183"/>
      <c r="TFF269" s="183"/>
      <c r="TFG269" s="183"/>
      <c r="TFH269" s="183"/>
      <c r="TFI269" s="183"/>
      <c r="TFJ269" s="183"/>
      <c r="TFK269" s="183"/>
      <c r="TFL269" s="183"/>
      <c r="TFM269" s="183"/>
      <c r="TFN269" s="183"/>
      <c r="TFO269" s="183"/>
      <c r="TFP269" s="183"/>
      <c r="TFQ269" s="183"/>
      <c r="TFR269" s="183"/>
      <c r="TFS269" s="183"/>
      <c r="TFT269" s="183"/>
      <c r="TFU269" s="183"/>
      <c r="TFV269" s="183"/>
      <c r="TFW269" s="183"/>
      <c r="TFX269" s="183"/>
      <c r="TFY269" s="183"/>
      <c r="TFZ269" s="183"/>
      <c r="TGA269" s="183"/>
      <c r="TGB269" s="183"/>
      <c r="TGC269" s="183"/>
      <c r="TGD269" s="183"/>
      <c r="TGE269" s="183"/>
      <c r="TGF269" s="183"/>
      <c r="TGG269" s="183"/>
      <c r="TGH269" s="183"/>
      <c r="TGI269" s="183"/>
      <c r="TGJ269" s="183"/>
      <c r="TGK269" s="183"/>
      <c r="TGL269" s="183"/>
      <c r="TGM269" s="183"/>
      <c r="TGN269" s="183"/>
      <c r="TGO269" s="183"/>
      <c r="TGP269" s="183"/>
      <c r="TGQ269" s="183"/>
      <c r="TGR269" s="183"/>
      <c r="TGS269" s="183"/>
      <c r="TGT269" s="183"/>
      <c r="TGU269" s="183"/>
      <c r="TGV269" s="183"/>
      <c r="TGW269" s="183"/>
      <c r="TGX269" s="183"/>
      <c r="TGY269" s="183"/>
      <c r="TGZ269" s="183"/>
      <c r="THA269" s="183"/>
      <c r="THB269" s="183"/>
      <c r="THC269" s="183"/>
      <c r="THD269" s="183"/>
      <c r="THE269" s="183"/>
      <c r="THF269" s="183"/>
      <c r="THG269" s="183"/>
      <c r="THH269" s="183"/>
      <c r="THI269" s="183"/>
      <c r="THJ269" s="183"/>
      <c r="THK269" s="183"/>
      <c r="THL269" s="183"/>
      <c r="THM269" s="183"/>
      <c r="THN269" s="183"/>
      <c r="THO269" s="183"/>
      <c r="THP269" s="183"/>
      <c r="THQ269" s="183"/>
      <c r="THR269" s="183"/>
      <c r="THS269" s="183"/>
      <c r="THT269" s="183"/>
      <c r="THU269" s="183"/>
      <c r="THV269" s="183"/>
      <c r="THW269" s="183"/>
      <c r="THX269" s="183"/>
      <c r="THY269" s="183"/>
      <c r="THZ269" s="183"/>
      <c r="TIA269" s="183"/>
      <c r="TIB269" s="183"/>
      <c r="TIC269" s="183"/>
      <c r="TID269" s="183"/>
      <c r="TIE269" s="183"/>
      <c r="TIF269" s="183"/>
      <c r="TIG269" s="183"/>
      <c r="TIH269" s="183"/>
      <c r="TII269" s="183"/>
      <c r="TIJ269" s="183"/>
      <c r="TIK269" s="183"/>
      <c r="TIL269" s="183"/>
      <c r="TIM269" s="183"/>
      <c r="TIN269" s="183"/>
      <c r="TIO269" s="183"/>
      <c r="TIP269" s="183"/>
      <c r="TIQ269" s="183"/>
      <c r="TIR269" s="183"/>
      <c r="TIS269" s="183"/>
      <c r="TIT269" s="183"/>
      <c r="TIU269" s="183"/>
      <c r="TIV269" s="183"/>
      <c r="TIW269" s="183"/>
      <c r="TIX269" s="183"/>
      <c r="TIY269" s="183"/>
      <c r="TIZ269" s="183"/>
      <c r="TJA269" s="183"/>
      <c r="TJB269" s="183"/>
      <c r="TJC269" s="183"/>
      <c r="TJD269" s="183"/>
      <c r="TJE269" s="183"/>
      <c r="TJF269" s="183"/>
      <c r="TJG269" s="183"/>
      <c r="TJH269" s="183"/>
      <c r="TJI269" s="183"/>
      <c r="TJJ269" s="183"/>
      <c r="TJK269" s="183"/>
      <c r="TJL269" s="183"/>
      <c r="TJM269" s="183"/>
      <c r="TJN269" s="183"/>
      <c r="TJO269" s="183"/>
      <c r="TJP269" s="183"/>
      <c r="TJQ269" s="183"/>
      <c r="TJR269" s="183"/>
      <c r="TJS269" s="183"/>
      <c r="TJT269" s="183"/>
      <c r="TJU269" s="183"/>
      <c r="TJV269" s="183"/>
      <c r="TJW269" s="183"/>
      <c r="TJX269" s="183"/>
      <c r="TJY269" s="183"/>
      <c r="TJZ269" s="183"/>
      <c r="TKA269" s="183"/>
      <c r="TKB269" s="183"/>
      <c r="TKC269" s="183"/>
      <c r="TKD269" s="183"/>
      <c r="TKE269" s="183"/>
      <c r="TKF269" s="183"/>
      <c r="TKG269" s="183"/>
      <c r="TKH269" s="183"/>
      <c r="TKI269" s="183"/>
      <c r="TKJ269" s="183"/>
      <c r="TKK269" s="183"/>
      <c r="TKL269" s="183"/>
      <c r="TKM269" s="183"/>
      <c r="TKN269" s="183"/>
      <c r="TKO269" s="183"/>
      <c r="TKP269" s="183"/>
      <c r="TKQ269" s="183"/>
      <c r="TKR269" s="183"/>
      <c r="TKS269" s="183"/>
      <c r="TKT269" s="183"/>
      <c r="TKU269" s="183"/>
      <c r="TKV269" s="183"/>
      <c r="TKW269" s="183"/>
      <c r="TKX269" s="183"/>
      <c r="TKY269" s="183"/>
      <c r="TKZ269" s="183"/>
      <c r="TLA269" s="183"/>
      <c r="TLB269" s="183"/>
      <c r="TLC269" s="183"/>
      <c r="TLD269" s="183"/>
      <c r="TLE269" s="183"/>
      <c r="TLF269" s="183"/>
      <c r="TLG269" s="183"/>
      <c r="TLH269" s="183"/>
      <c r="TLI269" s="183"/>
      <c r="TLJ269" s="183"/>
      <c r="TLK269" s="183"/>
      <c r="TLL269" s="183"/>
      <c r="TLM269" s="183"/>
      <c r="TLN269" s="183"/>
      <c r="TLO269" s="183"/>
      <c r="TLP269" s="183"/>
      <c r="TLQ269" s="183"/>
      <c r="TLR269" s="183"/>
      <c r="TLS269" s="183"/>
      <c r="TLT269" s="183"/>
      <c r="TLU269" s="183"/>
      <c r="TLV269" s="183"/>
      <c r="TLW269" s="183"/>
      <c r="TLX269" s="183"/>
      <c r="TLY269" s="183"/>
      <c r="TLZ269" s="183"/>
      <c r="TMA269" s="183"/>
      <c r="TMB269" s="183"/>
      <c r="TMC269" s="183"/>
      <c r="TMD269" s="183"/>
      <c r="TME269" s="183"/>
      <c r="TMF269" s="183"/>
      <c r="TMG269" s="183"/>
      <c r="TMH269" s="183"/>
      <c r="TMI269" s="183"/>
      <c r="TMJ269" s="183"/>
      <c r="TMK269" s="183"/>
      <c r="TML269" s="183"/>
      <c r="TMM269" s="183"/>
      <c r="TMN269" s="183"/>
      <c r="TMO269" s="183"/>
      <c r="TMP269" s="183"/>
      <c r="TMQ269" s="183"/>
      <c r="TMR269" s="183"/>
      <c r="TMS269" s="183"/>
      <c r="TMT269" s="183"/>
      <c r="TMU269" s="183"/>
      <c r="TMV269" s="183"/>
      <c r="TMW269" s="183"/>
      <c r="TMX269" s="183"/>
      <c r="TMY269" s="183"/>
      <c r="TMZ269" s="183"/>
      <c r="TNA269" s="183"/>
      <c r="TNB269" s="183"/>
      <c r="TNC269" s="183"/>
      <c r="TND269" s="183"/>
      <c r="TNE269" s="183"/>
      <c r="TNF269" s="183"/>
      <c r="TNG269" s="183"/>
      <c r="TNH269" s="183"/>
      <c r="TNI269" s="183"/>
      <c r="TNJ269" s="183"/>
      <c r="TNK269" s="183"/>
      <c r="TNL269" s="183"/>
      <c r="TNM269" s="183"/>
      <c r="TNN269" s="183"/>
      <c r="TNO269" s="183"/>
      <c r="TNP269" s="183"/>
      <c r="TNQ269" s="183"/>
      <c r="TNR269" s="183"/>
      <c r="TNS269" s="183"/>
      <c r="TNT269" s="183"/>
      <c r="TNU269" s="183"/>
      <c r="TNV269" s="183"/>
      <c r="TNW269" s="183"/>
      <c r="TNX269" s="183"/>
      <c r="TNY269" s="183"/>
      <c r="TNZ269" s="183"/>
      <c r="TOA269" s="183"/>
      <c r="TOB269" s="183"/>
      <c r="TOC269" s="183"/>
      <c r="TOD269" s="183"/>
      <c r="TOE269" s="183"/>
      <c r="TOF269" s="183"/>
      <c r="TOG269" s="183"/>
      <c r="TOH269" s="183"/>
      <c r="TOI269" s="183"/>
      <c r="TOJ269" s="183"/>
      <c r="TOK269" s="183"/>
      <c r="TOL269" s="183"/>
      <c r="TOM269" s="183"/>
      <c r="TON269" s="183"/>
      <c r="TOO269" s="183"/>
      <c r="TOP269" s="183"/>
      <c r="TOQ269" s="183"/>
      <c r="TOR269" s="183"/>
      <c r="TOS269" s="183"/>
      <c r="TOT269" s="183"/>
      <c r="TOU269" s="183"/>
      <c r="TOV269" s="183"/>
      <c r="TOW269" s="183"/>
      <c r="TOX269" s="183"/>
      <c r="TOY269" s="183"/>
      <c r="TOZ269" s="183"/>
      <c r="TPA269" s="183"/>
      <c r="TPB269" s="183"/>
      <c r="TPC269" s="183"/>
      <c r="TPD269" s="183"/>
      <c r="TPE269" s="183"/>
      <c r="TPF269" s="183"/>
      <c r="TPG269" s="183"/>
      <c r="TPH269" s="183"/>
      <c r="TPI269" s="183"/>
      <c r="TPJ269" s="183"/>
      <c r="TPK269" s="183"/>
      <c r="TPL269" s="183"/>
      <c r="TPM269" s="183"/>
      <c r="TPN269" s="183"/>
      <c r="TPO269" s="183"/>
      <c r="TPP269" s="183"/>
      <c r="TPQ269" s="183"/>
      <c r="TPR269" s="183"/>
      <c r="TPS269" s="183"/>
      <c r="TPT269" s="183"/>
      <c r="TPU269" s="183"/>
      <c r="TPV269" s="183"/>
      <c r="TPW269" s="183"/>
      <c r="TPX269" s="183"/>
      <c r="TPY269" s="183"/>
      <c r="TPZ269" s="183"/>
      <c r="TQA269" s="183"/>
      <c r="TQB269" s="183"/>
      <c r="TQC269" s="183"/>
      <c r="TQD269" s="183"/>
      <c r="TQE269" s="183"/>
      <c r="TQF269" s="183"/>
      <c r="TQG269" s="183"/>
      <c r="TQH269" s="183"/>
      <c r="TQI269" s="183"/>
      <c r="TQJ269" s="183"/>
      <c r="TQK269" s="183"/>
      <c r="TQL269" s="183"/>
      <c r="TQM269" s="183"/>
      <c r="TQN269" s="183"/>
      <c r="TQO269" s="183"/>
      <c r="TQP269" s="183"/>
      <c r="TQQ269" s="183"/>
      <c r="TQR269" s="183"/>
      <c r="TQS269" s="183"/>
      <c r="TQT269" s="183"/>
      <c r="TQU269" s="183"/>
      <c r="TQV269" s="183"/>
      <c r="TQW269" s="183"/>
      <c r="TQX269" s="183"/>
      <c r="TQY269" s="183"/>
      <c r="TQZ269" s="183"/>
      <c r="TRA269" s="183"/>
      <c r="TRB269" s="183"/>
      <c r="TRC269" s="183"/>
      <c r="TRD269" s="183"/>
      <c r="TRE269" s="183"/>
      <c r="TRF269" s="183"/>
      <c r="TRG269" s="183"/>
      <c r="TRH269" s="183"/>
      <c r="TRI269" s="183"/>
      <c r="TRJ269" s="183"/>
      <c r="TRK269" s="183"/>
      <c r="TRL269" s="183"/>
      <c r="TRM269" s="183"/>
      <c r="TRN269" s="183"/>
      <c r="TRO269" s="183"/>
      <c r="TRP269" s="183"/>
      <c r="TRQ269" s="183"/>
      <c r="TRR269" s="183"/>
      <c r="TRS269" s="183"/>
      <c r="TRT269" s="183"/>
      <c r="TRU269" s="183"/>
      <c r="TRV269" s="183"/>
      <c r="TRW269" s="183"/>
      <c r="TRX269" s="183"/>
      <c r="TRY269" s="183"/>
      <c r="TRZ269" s="183"/>
      <c r="TSA269" s="183"/>
      <c r="TSB269" s="183"/>
      <c r="TSC269" s="183"/>
      <c r="TSD269" s="183"/>
      <c r="TSE269" s="183"/>
      <c r="TSF269" s="183"/>
      <c r="TSG269" s="183"/>
      <c r="TSH269" s="183"/>
      <c r="TSI269" s="183"/>
      <c r="TSJ269" s="183"/>
      <c r="TSK269" s="183"/>
      <c r="TSL269" s="183"/>
      <c r="TSM269" s="183"/>
      <c r="TSN269" s="183"/>
      <c r="TSO269" s="183"/>
      <c r="TSP269" s="183"/>
      <c r="TSQ269" s="183"/>
      <c r="TSR269" s="183"/>
      <c r="TSS269" s="183"/>
      <c r="TST269" s="183"/>
      <c r="TSU269" s="183"/>
      <c r="TSV269" s="183"/>
      <c r="TSW269" s="183"/>
      <c r="TSX269" s="183"/>
      <c r="TSY269" s="183"/>
      <c r="TSZ269" s="183"/>
      <c r="TTA269" s="183"/>
      <c r="TTB269" s="183"/>
      <c r="TTC269" s="183"/>
      <c r="TTD269" s="183"/>
      <c r="TTE269" s="183"/>
      <c r="TTF269" s="183"/>
      <c r="TTG269" s="183"/>
      <c r="TTH269" s="183"/>
      <c r="TTI269" s="183"/>
      <c r="TTJ269" s="183"/>
      <c r="TTK269" s="183"/>
      <c r="TTL269" s="183"/>
      <c r="TTM269" s="183"/>
      <c r="TTN269" s="183"/>
      <c r="TTO269" s="183"/>
      <c r="TTP269" s="183"/>
      <c r="TTQ269" s="183"/>
      <c r="TTR269" s="183"/>
      <c r="TTS269" s="183"/>
      <c r="TTT269" s="183"/>
      <c r="TTU269" s="183"/>
      <c r="TTV269" s="183"/>
      <c r="TTW269" s="183"/>
      <c r="TTX269" s="183"/>
      <c r="TTY269" s="183"/>
      <c r="TTZ269" s="183"/>
      <c r="TUA269" s="183"/>
      <c r="TUB269" s="183"/>
      <c r="TUC269" s="183"/>
      <c r="TUD269" s="183"/>
      <c r="TUE269" s="183"/>
      <c r="TUF269" s="183"/>
      <c r="TUG269" s="183"/>
      <c r="TUH269" s="183"/>
      <c r="TUI269" s="183"/>
      <c r="TUJ269" s="183"/>
      <c r="TUK269" s="183"/>
      <c r="TUL269" s="183"/>
      <c r="TUM269" s="183"/>
      <c r="TUN269" s="183"/>
      <c r="TUO269" s="183"/>
      <c r="TUP269" s="183"/>
      <c r="TUQ269" s="183"/>
      <c r="TUR269" s="183"/>
      <c r="TUS269" s="183"/>
      <c r="TUT269" s="183"/>
      <c r="TUU269" s="183"/>
      <c r="TUV269" s="183"/>
      <c r="TUW269" s="183"/>
      <c r="TUX269" s="183"/>
      <c r="TUY269" s="183"/>
      <c r="TUZ269" s="183"/>
      <c r="TVA269" s="183"/>
      <c r="TVB269" s="183"/>
      <c r="TVC269" s="183"/>
      <c r="TVD269" s="183"/>
      <c r="TVE269" s="183"/>
      <c r="TVF269" s="183"/>
      <c r="TVG269" s="183"/>
      <c r="TVH269" s="183"/>
      <c r="TVI269" s="183"/>
      <c r="TVJ269" s="183"/>
      <c r="TVK269" s="183"/>
      <c r="TVL269" s="183"/>
      <c r="TVM269" s="183"/>
      <c r="TVN269" s="183"/>
      <c r="TVO269" s="183"/>
      <c r="TVP269" s="183"/>
      <c r="TVQ269" s="183"/>
      <c r="TVR269" s="183"/>
      <c r="TVS269" s="183"/>
      <c r="TVT269" s="183"/>
      <c r="TVU269" s="183"/>
      <c r="TVV269" s="183"/>
      <c r="TVW269" s="183"/>
      <c r="TVX269" s="183"/>
      <c r="TVY269" s="183"/>
      <c r="TVZ269" s="183"/>
      <c r="TWA269" s="183"/>
      <c r="TWB269" s="183"/>
      <c r="TWC269" s="183"/>
      <c r="TWD269" s="183"/>
      <c r="TWE269" s="183"/>
      <c r="TWF269" s="183"/>
      <c r="TWG269" s="183"/>
      <c r="TWH269" s="183"/>
      <c r="TWI269" s="183"/>
      <c r="TWJ269" s="183"/>
      <c r="TWK269" s="183"/>
      <c r="TWL269" s="183"/>
      <c r="TWM269" s="183"/>
      <c r="TWN269" s="183"/>
      <c r="TWO269" s="183"/>
      <c r="TWP269" s="183"/>
      <c r="TWQ269" s="183"/>
      <c r="TWR269" s="183"/>
      <c r="TWS269" s="183"/>
      <c r="TWT269" s="183"/>
      <c r="TWU269" s="183"/>
      <c r="TWV269" s="183"/>
      <c r="TWW269" s="183"/>
      <c r="TWX269" s="183"/>
      <c r="TWY269" s="183"/>
      <c r="TWZ269" s="183"/>
      <c r="TXA269" s="183"/>
      <c r="TXB269" s="183"/>
      <c r="TXC269" s="183"/>
      <c r="TXD269" s="183"/>
      <c r="TXE269" s="183"/>
      <c r="TXF269" s="183"/>
      <c r="TXG269" s="183"/>
      <c r="TXH269" s="183"/>
      <c r="TXI269" s="183"/>
      <c r="TXJ269" s="183"/>
      <c r="TXK269" s="183"/>
      <c r="TXL269" s="183"/>
      <c r="TXM269" s="183"/>
      <c r="TXN269" s="183"/>
      <c r="TXO269" s="183"/>
      <c r="TXP269" s="183"/>
      <c r="TXQ269" s="183"/>
      <c r="TXR269" s="183"/>
      <c r="TXS269" s="183"/>
      <c r="TXT269" s="183"/>
      <c r="TXU269" s="183"/>
      <c r="TXV269" s="183"/>
      <c r="TXW269" s="183"/>
      <c r="TXX269" s="183"/>
      <c r="TXY269" s="183"/>
      <c r="TXZ269" s="183"/>
      <c r="TYA269" s="183"/>
      <c r="TYB269" s="183"/>
      <c r="TYC269" s="183"/>
      <c r="TYD269" s="183"/>
      <c r="TYE269" s="183"/>
      <c r="TYF269" s="183"/>
      <c r="TYG269" s="183"/>
      <c r="TYH269" s="183"/>
      <c r="TYI269" s="183"/>
      <c r="TYJ269" s="183"/>
      <c r="TYK269" s="183"/>
      <c r="TYL269" s="183"/>
      <c r="TYM269" s="183"/>
      <c r="TYN269" s="183"/>
      <c r="TYO269" s="183"/>
      <c r="TYP269" s="183"/>
      <c r="TYQ269" s="183"/>
      <c r="TYR269" s="183"/>
      <c r="TYS269" s="183"/>
      <c r="TYT269" s="183"/>
      <c r="TYU269" s="183"/>
      <c r="TYV269" s="183"/>
      <c r="TYW269" s="183"/>
      <c r="TYX269" s="183"/>
      <c r="TYY269" s="183"/>
      <c r="TYZ269" s="183"/>
      <c r="TZA269" s="183"/>
      <c r="TZB269" s="183"/>
      <c r="TZC269" s="183"/>
      <c r="TZD269" s="183"/>
      <c r="TZE269" s="183"/>
      <c r="TZF269" s="183"/>
      <c r="TZG269" s="183"/>
      <c r="TZH269" s="183"/>
      <c r="TZI269" s="183"/>
      <c r="TZJ269" s="183"/>
      <c r="TZK269" s="183"/>
      <c r="TZL269" s="183"/>
      <c r="TZM269" s="183"/>
      <c r="TZN269" s="183"/>
      <c r="TZO269" s="183"/>
      <c r="TZP269" s="183"/>
      <c r="TZQ269" s="183"/>
      <c r="TZR269" s="183"/>
      <c r="TZS269" s="183"/>
      <c r="TZT269" s="183"/>
      <c r="TZU269" s="183"/>
      <c r="TZV269" s="183"/>
      <c r="TZW269" s="183"/>
      <c r="TZX269" s="183"/>
      <c r="TZY269" s="183"/>
      <c r="TZZ269" s="183"/>
      <c r="UAA269" s="183"/>
      <c r="UAB269" s="183"/>
      <c r="UAC269" s="183"/>
      <c r="UAD269" s="183"/>
      <c r="UAE269" s="183"/>
      <c r="UAF269" s="183"/>
      <c r="UAG269" s="183"/>
      <c r="UAH269" s="183"/>
      <c r="UAI269" s="183"/>
      <c r="UAJ269" s="183"/>
      <c r="UAK269" s="183"/>
      <c r="UAL269" s="183"/>
      <c r="UAM269" s="183"/>
      <c r="UAN269" s="183"/>
      <c r="UAO269" s="183"/>
      <c r="UAP269" s="183"/>
      <c r="UAQ269" s="183"/>
      <c r="UAR269" s="183"/>
      <c r="UAS269" s="183"/>
      <c r="UAT269" s="183"/>
      <c r="UAU269" s="183"/>
      <c r="UAV269" s="183"/>
      <c r="UAW269" s="183"/>
      <c r="UAX269" s="183"/>
      <c r="UAY269" s="183"/>
      <c r="UAZ269" s="183"/>
      <c r="UBA269" s="183"/>
      <c r="UBB269" s="183"/>
      <c r="UBC269" s="183"/>
      <c r="UBD269" s="183"/>
      <c r="UBE269" s="183"/>
      <c r="UBF269" s="183"/>
      <c r="UBG269" s="183"/>
      <c r="UBH269" s="183"/>
      <c r="UBI269" s="183"/>
      <c r="UBJ269" s="183"/>
      <c r="UBK269" s="183"/>
      <c r="UBL269" s="183"/>
      <c r="UBM269" s="183"/>
      <c r="UBN269" s="183"/>
      <c r="UBO269" s="183"/>
      <c r="UBP269" s="183"/>
      <c r="UBQ269" s="183"/>
      <c r="UBR269" s="183"/>
      <c r="UBS269" s="183"/>
      <c r="UBT269" s="183"/>
      <c r="UBU269" s="183"/>
      <c r="UBV269" s="183"/>
      <c r="UBW269" s="183"/>
      <c r="UBX269" s="183"/>
      <c r="UBY269" s="183"/>
      <c r="UBZ269" s="183"/>
      <c r="UCA269" s="183"/>
      <c r="UCB269" s="183"/>
      <c r="UCC269" s="183"/>
      <c r="UCD269" s="183"/>
      <c r="UCE269" s="183"/>
      <c r="UCF269" s="183"/>
      <c r="UCG269" s="183"/>
      <c r="UCH269" s="183"/>
      <c r="UCI269" s="183"/>
      <c r="UCJ269" s="183"/>
      <c r="UCK269" s="183"/>
      <c r="UCL269" s="183"/>
      <c r="UCM269" s="183"/>
      <c r="UCN269" s="183"/>
      <c r="UCO269" s="183"/>
      <c r="UCP269" s="183"/>
      <c r="UCQ269" s="183"/>
      <c r="UCR269" s="183"/>
      <c r="UCS269" s="183"/>
      <c r="UCT269" s="183"/>
      <c r="UCU269" s="183"/>
      <c r="UCV269" s="183"/>
      <c r="UCW269" s="183"/>
      <c r="UCX269" s="183"/>
      <c r="UCY269" s="183"/>
      <c r="UCZ269" s="183"/>
      <c r="UDA269" s="183"/>
      <c r="UDB269" s="183"/>
      <c r="UDC269" s="183"/>
      <c r="UDD269" s="183"/>
      <c r="UDE269" s="183"/>
      <c r="UDF269" s="183"/>
      <c r="UDG269" s="183"/>
      <c r="UDH269" s="183"/>
      <c r="UDI269" s="183"/>
      <c r="UDJ269" s="183"/>
      <c r="UDK269" s="183"/>
      <c r="UDL269" s="183"/>
      <c r="UDM269" s="183"/>
      <c r="UDN269" s="183"/>
      <c r="UDO269" s="183"/>
      <c r="UDP269" s="183"/>
      <c r="UDQ269" s="183"/>
      <c r="UDR269" s="183"/>
      <c r="UDS269" s="183"/>
      <c r="UDT269" s="183"/>
      <c r="UDU269" s="183"/>
      <c r="UDV269" s="183"/>
      <c r="UDW269" s="183"/>
      <c r="UDX269" s="183"/>
      <c r="UDY269" s="183"/>
      <c r="UDZ269" s="183"/>
      <c r="UEA269" s="183"/>
      <c r="UEB269" s="183"/>
      <c r="UEC269" s="183"/>
      <c r="UED269" s="183"/>
      <c r="UEE269" s="183"/>
      <c r="UEF269" s="183"/>
      <c r="UEG269" s="183"/>
      <c r="UEH269" s="183"/>
      <c r="UEI269" s="183"/>
      <c r="UEJ269" s="183"/>
      <c r="UEK269" s="183"/>
      <c r="UEL269" s="183"/>
      <c r="UEM269" s="183"/>
      <c r="UEN269" s="183"/>
      <c r="UEO269" s="183"/>
      <c r="UEP269" s="183"/>
      <c r="UEQ269" s="183"/>
      <c r="UER269" s="183"/>
      <c r="UES269" s="183"/>
      <c r="UET269" s="183"/>
      <c r="UEU269" s="183"/>
      <c r="UEV269" s="183"/>
      <c r="UEW269" s="183"/>
      <c r="UEX269" s="183"/>
      <c r="UEY269" s="183"/>
      <c r="UEZ269" s="183"/>
      <c r="UFA269" s="183"/>
      <c r="UFB269" s="183"/>
      <c r="UFC269" s="183"/>
      <c r="UFD269" s="183"/>
      <c r="UFE269" s="183"/>
      <c r="UFF269" s="183"/>
      <c r="UFG269" s="183"/>
      <c r="UFH269" s="183"/>
      <c r="UFI269" s="183"/>
      <c r="UFJ269" s="183"/>
      <c r="UFK269" s="183"/>
      <c r="UFL269" s="183"/>
      <c r="UFM269" s="183"/>
      <c r="UFN269" s="183"/>
      <c r="UFO269" s="183"/>
      <c r="UFP269" s="183"/>
      <c r="UFQ269" s="183"/>
      <c r="UFR269" s="183"/>
      <c r="UFS269" s="183"/>
      <c r="UFT269" s="183"/>
      <c r="UFU269" s="183"/>
      <c r="UFV269" s="183"/>
      <c r="UFW269" s="183"/>
      <c r="UFX269" s="183"/>
      <c r="UFY269" s="183"/>
      <c r="UFZ269" s="183"/>
      <c r="UGA269" s="183"/>
      <c r="UGB269" s="183"/>
      <c r="UGC269" s="183"/>
      <c r="UGD269" s="183"/>
      <c r="UGE269" s="183"/>
      <c r="UGF269" s="183"/>
      <c r="UGG269" s="183"/>
      <c r="UGH269" s="183"/>
      <c r="UGI269" s="183"/>
      <c r="UGJ269" s="183"/>
      <c r="UGK269" s="183"/>
      <c r="UGL269" s="183"/>
      <c r="UGM269" s="183"/>
      <c r="UGN269" s="183"/>
      <c r="UGO269" s="183"/>
      <c r="UGP269" s="183"/>
      <c r="UGQ269" s="183"/>
      <c r="UGR269" s="183"/>
      <c r="UGS269" s="183"/>
      <c r="UGT269" s="183"/>
      <c r="UGU269" s="183"/>
      <c r="UGV269" s="183"/>
      <c r="UGW269" s="183"/>
      <c r="UGX269" s="183"/>
      <c r="UGY269" s="183"/>
      <c r="UGZ269" s="183"/>
      <c r="UHA269" s="183"/>
      <c r="UHB269" s="183"/>
      <c r="UHC269" s="183"/>
      <c r="UHD269" s="183"/>
      <c r="UHE269" s="183"/>
      <c r="UHF269" s="183"/>
      <c r="UHG269" s="183"/>
      <c r="UHH269" s="183"/>
      <c r="UHI269" s="183"/>
      <c r="UHJ269" s="183"/>
      <c r="UHK269" s="183"/>
      <c r="UHL269" s="183"/>
      <c r="UHM269" s="183"/>
      <c r="UHN269" s="183"/>
      <c r="UHO269" s="183"/>
      <c r="UHP269" s="183"/>
      <c r="UHQ269" s="183"/>
      <c r="UHR269" s="183"/>
      <c r="UHS269" s="183"/>
      <c r="UHT269" s="183"/>
      <c r="UHU269" s="183"/>
      <c r="UHV269" s="183"/>
      <c r="UHW269" s="183"/>
      <c r="UHX269" s="183"/>
      <c r="UHY269" s="183"/>
      <c r="UHZ269" s="183"/>
      <c r="UIA269" s="183"/>
      <c r="UIB269" s="183"/>
      <c r="UIC269" s="183"/>
      <c r="UID269" s="183"/>
      <c r="UIE269" s="183"/>
      <c r="UIF269" s="183"/>
      <c r="UIG269" s="183"/>
      <c r="UIH269" s="183"/>
      <c r="UII269" s="183"/>
      <c r="UIJ269" s="183"/>
      <c r="UIK269" s="183"/>
      <c r="UIL269" s="183"/>
      <c r="UIM269" s="183"/>
      <c r="UIN269" s="183"/>
      <c r="UIO269" s="183"/>
      <c r="UIP269" s="183"/>
      <c r="UIQ269" s="183"/>
      <c r="UIR269" s="183"/>
      <c r="UIS269" s="183"/>
      <c r="UIT269" s="183"/>
      <c r="UIU269" s="183"/>
      <c r="UIV269" s="183"/>
      <c r="UIW269" s="183"/>
      <c r="UIX269" s="183"/>
      <c r="UIY269" s="183"/>
      <c r="UIZ269" s="183"/>
      <c r="UJA269" s="183"/>
      <c r="UJB269" s="183"/>
      <c r="UJC269" s="183"/>
      <c r="UJD269" s="183"/>
      <c r="UJE269" s="183"/>
      <c r="UJF269" s="183"/>
      <c r="UJG269" s="183"/>
      <c r="UJH269" s="183"/>
      <c r="UJI269" s="183"/>
      <c r="UJJ269" s="183"/>
      <c r="UJK269" s="183"/>
      <c r="UJL269" s="183"/>
      <c r="UJM269" s="183"/>
      <c r="UJN269" s="183"/>
      <c r="UJO269" s="183"/>
      <c r="UJP269" s="183"/>
      <c r="UJQ269" s="183"/>
      <c r="UJR269" s="183"/>
      <c r="UJS269" s="183"/>
      <c r="UJT269" s="183"/>
      <c r="UJU269" s="183"/>
      <c r="UJV269" s="183"/>
      <c r="UJW269" s="183"/>
      <c r="UJX269" s="183"/>
      <c r="UJY269" s="183"/>
      <c r="UJZ269" s="183"/>
      <c r="UKA269" s="183"/>
      <c r="UKB269" s="183"/>
      <c r="UKC269" s="183"/>
      <c r="UKD269" s="183"/>
      <c r="UKE269" s="183"/>
      <c r="UKF269" s="183"/>
      <c r="UKG269" s="183"/>
      <c r="UKH269" s="183"/>
      <c r="UKI269" s="183"/>
      <c r="UKJ269" s="183"/>
      <c r="UKK269" s="183"/>
      <c r="UKL269" s="183"/>
      <c r="UKM269" s="183"/>
      <c r="UKN269" s="183"/>
      <c r="UKO269" s="183"/>
      <c r="UKP269" s="183"/>
      <c r="UKQ269" s="183"/>
      <c r="UKR269" s="183"/>
      <c r="UKS269" s="183"/>
      <c r="UKT269" s="183"/>
      <c r="UKU269" s="183"/>
      <c r="UKV269" s="183"/>
      <c r="UKW269" s="183"/>
      <c r="UKX269" s="183"/>
      <c r="UKY269" s="183"/>
      <c r="UKZ269" s="183"/>
      <c r="ULA269" s="183"/>
      <c r="ULB269" s="183"/>
      <c r="ULC269" s="183"/>
      <c r="ULD269" s="183"/>
      <c r="ULE269" s="183"/>
      <c r="ULF269" s="183"/>
      <c r="ULG269" s="183"/>
      <c r="ULH269" s="183"/>
      <c r="ULI269" s="183"/>
      <c r="ULJ269" s="183"/>
      <c r="ULK269" s="183"/>
      <c r="ULL269" s="183"/>
      <c r="ULM269" s="183"/>
      <c r="ULN269" s="183"/>
      <c r="ULO269" s="183"/>
      <c r="ULP269" s="183"/>
      <c r="ULQ269" s="183"/>
      <c r="ULR269" s="183"/>
      <c r="ULS269" s="183"/>
      <c r="ULT269" s="183"/>
      <c r="ULU269" s="183"/>
      <c r="ULV269" s="183"/>
      <c r="ULW269" s="183"/>
      <c r="ULX269" s="183"/>
      <c r="ULY269" s="183"/>
      <c r="ULZ269" s="183"/>
      <c r="UMA269" s="183"/>
      <c r="UMB269" s="183"/>
      <c r="UMC269" s="183"/>
      <c r="UMD269" s="183"/>
      <c r="UME269" s="183"/>
      <c r="UMF269" s="183"/>
      <c r="UMG269" s="183"/>
      <c r="UMH269" s="183"/>
      <c r="UMI269" s="183"/>
      <c r="UMJ269" s="183"/>
      <c r="UMK269" s="183"/>
      <c r="UML269" s="183"/>
      <c r="UMM269" s="183"/>
      <c r="UMN269" s="183"/>
      <c r="UMO269" s="183"/>
      <c r="UMP269" s="183"/>
      <c r="UMQ269" s="183"/>
      <c r="UMR269" s="183"/>
      <c r="UMS269" s="183"/>
      <c r="UMT269" s="183"/>
      <c r="UMU269" s="183"/>
      <c r="UMV269" s="183"/>
      <c r="UMW269" s="183"/>
      <c r="UMX269" s="183"/>
      <c r="UMY269" s="183"/>
      <c r="UMZ269" s="183"/>
      <c r="UNA269" s="183"/>
      <c r="UNB269" s="183"/>
      <c r="UNC269" s="183"/>
      <c r="UND269" s="183"/>
      <c r="UNE269" s="183"/>
      <c r="UNF269" s="183"/>
      <c r="UNG269" s="183"/>
      <c r="UNH269" s="183"/>
      <c r="UNI269" s="183"/>
      <c r="UNJ269" s="183"/>
      <c r="UNK269" s="183"/>
      <c r="UNL269" s="183"/>
      <c r="UNM269" s="183"/>
      <c r="UNN269" s="183"/>
      <c r="UNO269" s="183"/>
      <c r="UNP269" s="183"/>
      <c r="UNQ269" s="183"/>
      <c r="UNR269" s="183"/>
      <c r="UNS269" s="183"/>
      <c r="UNT269" s="183"/>
      <c r="UNU269" s="183"/>
      <c r="UNV269" s="183"/>
      <c r="UNW269" s="183"/>
      <c r="UNX269" s="183"/>
      <c r="UNY269" s="183"/>
      <c r="UNZ269" s="183"/>
      <c r="UOA269" s="183"/>
      <c r="UOB269" s="183"/>
      <c r="UOC269" s="183"/>
      <c r="UOD269" s="183"/>
      <c r="UOE269" s="183"/>
      <c r="UOF269" s="183"/>
      <c r="UOG269" s="183"/>
      <c r="UOH269" s="183"/>
      <c r="UOI269" s="183"/>
      <c r="UOJ269" s="183"/>
      <c r="UOK269" s="183"/>
      <c r="UOL269" s="183"/>
      <c r="UOM269" s="183"/>
      <c r="UON269" s="183"/>
      <c r="UOO269" s="183"/>
      <c r="UOP269" s="183"/>
      <c r="UOQ269" s="183"/>
      <c r="UOR269" s="183"/>
      <c r="UOS269" s="183"/>
      <c r="UOT269" s="183"/>
      <c r="UOU269" s="183"/>
      <c r="UOV269" s="183"/>
      <c r="UOW269" s="183"/>
      <c r="UOX269" s="183"/>
      <c r="UOY269" s="183"/>
      <c r="UOZ269" s="183"/>
      <c r="UPA269" s="183"/>
      <c r="UPB269" s="183"/>
      <c r="UPC269" s="183"/>
      <c r="UPD269" s="183"/>
      <c r="UPE269" s="183"/>
      <c r="UPF269" s="183"/>
      <c r="UPG269" s="183"/>
      <c r="UPH269" s="183"/>
      <c r="UPI269" s="183"/>
      <c r="UPJ269" s="183"/>
      <c r="UPK269" s="183"/>
      <c r="UPL269" s="183"/>
      <c r="UPM269" s="183"/>
      <c r="UPN269" s="183"/>
      <c r="UPO269" s="183"/>
      <c r="UPP269" s="183"/>
      <c r="UPQ269" s="183"/>
      <c r="UPR269" s="183"/>
      <c r="UPS269" s="183"/>
      <c r="UPT269" s="183"/>
      <c r="UPU269" s="183"/>
      <c r="UPV269" s="183"/>
      <c r="UPW269" s="183"/>
      <c r="UPX269" s="183"/>
      <c r="UPY269" s="183"/>
      <c r="UPZ269" s="183"/>
      <c r="UQA269" s="183"/>
      <c r="UQB269" s="183"/>
      <c r="UQC269" s="183"/>
      <c r="UQD269" s="183"/>
      <c r="UQE269" s="183"/>
      <c r="UQF269" s="183"/>
      <c r="UQG269" s="183"/>
      <c r="UQH269" s="183"/>
      <c r="UQI269" s="183"/>
      <c r="UQJ269" s="183"/>
      <c r="UQK269" s="183"/>
      <c r="UQL269" s="183"/>
      <c r="UQM269" s="183"/>
      <c r="UQN269" s="183"/>
      <c r="UQO269" s="183"/>
      <c r="UQP269" s="183"/>
      <c r="UQQ269" s="183"/>
      <c r="UQR269" s="183"/>
      <c r="UQS269" s="183"/>
      <c r="UQT269" s="183"/>
      <c r="UQU269" s="183"/>
      <c r="UQV269" s="183"/>
      <c r="UQW269" s="183"/>
      <c r="UQX269" s="183"/>
      <c r="UQY269" s="183"/>
      <c r="UQZ269" s="183"/>
      <c r="URA269" s="183"/>
      <c r="URB269" s="183"/>
      <c r="URC269" s="183"/>
      <c r="URD269" s="183"/>
      <c r="URE269" s="183"/>
      <c r="URF269" s="183"/>
      <c r="URG269" s="183"/>
      <c r="URH269" s="183"/>
      <c r="URI269" s="183"/>
      <c r="URJ269" s="183"/>
      <c r="URK269" s="183"/>
      <c r="URL269" s="183"/>
      <c r="URM269" s="183"/>
      <c r="URN269" s="183"/>
      <c r="URO269" s="183"/>
      <c r="URP269" s="183"/>
      <c r="URQ269" s="183"/>
      <c r="URR269" s="183"/>
      <c r="URS269" s="183"/>
      <c r="URT269" s="183"/>
      <c r="URU269" s="183"/>
      <c r="URV269" s="183"/>
      <c r="URW269" s="183"/>
      <c r="URX269" s="183"/>
      <c r="URY269" s="183"/>
      <c r="URZ269" s="183"/>
      <c r="USA269" s="183"/>
      <c r="USB269" s="183"/>
      <c r="USC269" s="183"/>
      <c r="USD269" s="183"/>
      <c r="USE269" s="183"/>
      <c r="USF269" s="183"/>
      <c r="USG269" s="183"/>
      <c r="USH269" s="183"/>
      <c r="USI269" s="183"/>
      <c r="USJ269" s="183"/>
      <c r="USK269" s="183"/>
      <c r="USL269" s="183"/>
      <c r="USM269" s="183"/>
      <c r="USN269" s="183"/>
      <c r="USO269" s="183"/>
      <c r="USP269" s="183"/>
      <c r="USQ269" s="183"/>
      <c r="USR269" s="183"/>
      <c r="USS269" s="183"/>
      <c r="UST269" s="183"/>
      <c r="USU269" s="183"/>
      <c r="USV269" s="183"/>
      <c r="USW269" s="183"/>
      <c r="USX269" s="183"/>
      <c r="USY269" s="183"/>
      <c r="USZ269" s="183"/>
      <c r="UTA269" s="183"/>
      <c r="UTB269" s="183"/>
      <c r="UTC269" s="183"/>
      <c r="UTD269" s="183"/>
      <c r="UTE269" s="183"/>
      <c r="UTF269" s="183"/>
      <c r="UTG269" s="183"/>
      <c r="UTH269" s="183"/>
      <c r="UTI269" s="183"/>
      <c r="UTJ269" s="183"/>
      <c r="UTK269" s="183"/>
      <c r="UTL269" s="183"/>
      <c r="UTM269" s="183"/>
      <c r="UTN269" s="183"/>
      <c r="UTO269" s="183"/>
      <c r="UTP269" s="183"/>
      <c r="UTQ269" s="183"/>
      <c r="UTR269" s="183"/>
      <c r="UTS269" s="183"/>
      <c r="UTT269" s="183"/>
      <c r="UTU269" s="183"/>
      <c r="UTV269" s="183"/>
      <c r="UTW269" s="183"/>
      <c r="UTX269" s="183"/>
      <c r="UTY269" s="183"/>
      <c r="UTZ269" s="183"/>
      <c r="UUA269" s="183"/>
      <c r="UUB269" s="183"/>
      <c r="UUC269" s="183"/>
      <c r="UUD269" s="183"/>
      <c r="UUE269" s="183"/>
      <c r="UUF269" s="183"/>
      <c r="UUG269" s="183"/>
      <c r="UUH269" s="183"/>
      <c r="UUI269" s="183"/>
      <c r="UUJ269" s="183"/>
      <c r="UUK269" s="183"/>
      <c r="UUL269" s="183"/>
      <c r="UUM269" s="183"/>
      <c r="UUN269" s="183"/>
      <c r="UUO269" s="183"/>
      <c r="UUP269" s="183"/>
      <c r="UUQ269" s="183"/>
      <c r="UUR269" s="183"/>
      <c r="UUS269" s="183"/>
      <c r="UUT269" s="183"/>
      <c r="UUU269" s="183"/>
      <c r="UUV269" s="183"/>
      <c r="UUW269" s="183"/>
      <c r="UUX269" s="183"/>
      <c r="UUY269" s="183"/>
      <c r="UUZ269" s="183"/>
      <c r="UVA269" s="183"/>
      <c r="UVB269" s="183"/>
      <c r="UVC269" s="183"/>
      <c r="UVD269" s="183"/>
      <c r="UVE269" s="183"/>
      <c r="UVF269" s="183"/>
      <c r="UVG269" s="183"/>
      <c r="UVH269" s="183"/>
      <c r="UVI269" s="183"/>
      <c r="UVJ269" s="183"/>
      <c r="UVK269" s="183"/>
      <c r="UVL269" s="183"/>
      <c r="UVM269" s="183"/>
      <c r="UVN269" s="183"/>
      <c r="UVO269" s="183"/>
      <c r="UVP269" s="183"/>
      <c r="UVQ269" s="183"/>
      <c r="UVR269" s="183"/>
      <c r="UVS269" s="183"/>
      <c r="UVT269" s="183"/>
      <c r="UVU269" s="183"/>
      <c r="UVV269" s="183"/>
      <c r="UVW269" s="183"/>
      <c r="UVX269" s="183"/>
      <c r="UVY269" s="183"/>
      <c r="UVZ269" s="183"/>
      <c r="UWA269" s="183"/>
      <c r="UWB269" s="183"/>
      <c r="UWC269" s="183"/>
      <c r="UWD269" s="183"/>
      <c r="UWE269" s="183"/>
      <c r="UWF269" s="183"/>
      <c r="UWG269" s="183"/>
      <c r="UWH269" s="183"/>
      <c r="UWI269" s="183"/>
      <c r="UWJ269" s="183"/>
      <c r="UWK269" s="183"/>
      <c r="UWL269" s="183"/>
      <c r="UWM269" s="183"/>
      <c r="UWN269" s="183"/>
      <c r="UWO269" s="183"/>
      <c r="UWP269" s="183"/>
      <c r="UWQ269" s="183"/>
      <c r="UWR269" s="183"/>
      <c r="UWS269" s="183"/>
      <c r="UWT269" s="183"/>
      <c r="UWU269" s="183"/>
      <c r="UWV269" s="183"/>
      <c r="UWW269" s="183"/>
      <c r="UWX269" s="183"/>
      <c r="UWY269" s="183"/>
      <c r="UWZ269" s="183"/>
      <c r="UXA269" s="183"/>
      <c r="UXB269" s="183"/>
      <c r="UXC269" s="183"/>
      <c r="UXD269" s="183"/>
      <c r="UXE269" s="183"/>
      <c r="UXF269" s="183"/>
      <c r="UXG269" s="183"/>
      <c r="UXH269" s="183"/>
      <c r="UXI269" s="183"/>
      <c r="UXJ269" s="183"/>
      <c r="UXK269" s="183"/>
      <c r="UXL269" s="183"/>
      <c r="UXM269" s="183"/>
      <c r="UXN269" s="183"/>
      <c r="UXO269" s="183"/>
      <c r="UXP269" s="183"/>
      <c r="UXQ269" s="183"/>
      <c r="UXR269" s="183"/>
      <c r="UXS269" s="183"/>
      <c r="UXT269" s="183"/>
      <c r="UXU269" s="183"/>
      <c r="UXV269" s="183"/>
      <c r="UXW269" s="183"/>
      <c r="UXX269" s="183"/>
      <c r="UXY269" s="183"/>
      <c r="UXZ269" s="183"/>
      <c r="UYA269" s="183"/>
      <c r="UYB269" s="183"/>
      <c r="UYC269" s="183"/>
      <c r="UYD269" s="183"/>
      <c r="UYE269" s="183"/>
      <c r="UYF269" s="183"/>
      <c r="UYG269" s="183"/>
      <c r="UYH269" s="183"/>
      <c r="UYI269" s="183"/>
      <c r="UYJ269" s="183"/>
      <c r="UYK269" s="183"/>
      <c r="UYL269" s="183"/>
      <c r="UYM269" s="183"/>
      <c r="UYN269" s="183"/>
      <c r="UYO269" s="183"/>
      <c r="UYP269" s="183"/>
      <c r="UYQ269" s="183"/>
      <c r="UYR269" s="183"/>
      <c r="UYS269" s="183"/>
      <c r="UYT269" s="183"/>
      <c r="UYU269" s="183"/>
      <c r="UYV269" s="183"/>
      <c r="UYW269" s="183"/>
      <c r="UYX269" s="183"/>
      <c r="UYY269" s="183"/>
      <c r="UYZ269" s="183"/>
      <c r="UZA269" s="183"/>
      <c r="UZB269" s="183"/>
      <c r="UZC269" s="183"/>
      <c r="UZD269" s="183"/>
      <c r="UZE269" s="183"/>
      <c r="UZF269" s="183"/>
      <c r="UZG269" s="183"/>
      <c r="UZH269" s="183"/>
      <c r="UZI269" s="183"/>
      <c r="UZJ269" s="183"/>
      <c r="UZK269" s="183"/>
      <c r="UZL269" s="183"/>
      <c r="UZM269" s="183"/>
      <c r="UZN269" s="183"/>
      <c r="UZO269" s="183"/>
      <c r="UZP269" s="183"/>
      <c r="UZQ269" s="183"/>
      <c r="UZR269" s="183"/>
      <c r="UZS269" s="183"/>
      <c r="UZT269" s="183"/>
      <c r="UZU269" s="183"/>
      <c r="UZV269" s="183"/>
      <c r="UZW269" s="183"/>
      <c r="UZX269" s="183"/>
      <c r="UZY269" s="183"/>
      <c r="UZZ269" s="183"/>
      <c r="VAA269" s="183"/>
      <c r="VAB269" s="183"/>
      <c r="VAC269" s="183"/>
      <c r="VAD269" s="183"/>
      <c r="VAE269" s="183"/>
      <c r="VAF269" s="183"/>
      <c r="VAG269" s="183"/>
      <c r="VAH269" s="183"/>
      <c r="VAI269" s="183"/>
      <c r="VAJ269" s="183"/>
      <c r="VAK269" s="183"/>
      <c r="VAL269" s="183"/>
      <c r="VAM269" s="183"/>
      <c r="VAN269" s="183"/>
      <c r="VAO269" s="183"/>
      <c r="VAP269" s="183"/>
      <c r="VAQ269" s="183"/>
      <c r="VAR269" s="183"/>
      <c r="VAS269" s="183"/>
      <c r="VAT269" s="183"/>
      <c r="VAU269" s="183"/>
      <c r="VAV269" s="183"/>
      <c r="VAW269" s="183"/>
      <c r="VAX269" s="183"/>
      <c r="VAY269" s="183"/>
      <c r="VAZ269" s="183"/>
      <c r="VBA269" s="183"/>
      <c r="VBB269" s="183"/>
      <c r="VBC269" s="183"/>
      <c r="VBD269" s="183"/>
      <c r="VBE269" s="183"/>
      <c r="VBF269" s="183"/>
      <c r="VBG269" s="183"/>
      <c r="VBH269" s="183"/>
      <c r="VBI269" s="183"/>
      <c r="VBJ269" s="183"/>
      <c r="VBK269" s="183"/>
      <c r="VBL269" s="183"/>
      <c r="VBM269" s="183"/>
      <c r="VBN269" s="183"/>
      <c r="VBO269" s="183"/>
      <c r="VBP269" s="183"/>
      <c r="VBQ269" s="183"/>
      <c r="VBR269" s="183"/>
      <c r="VBS269" s="183"/>
      <c r="VBT269" s="183"/>
      <c r="VBU269" s="183"/>
      <c r="VBV269" s="183"/>
      <c r="VBW269" s="183"/>
      <c r="VBX269" s="183"/>
      <c r="VBY269" s="183"/>
      <c r="VBZ269" s="183"/>
      <c r="VCA269" s="183"/>
      <c r="VCB269" s="183"/>
      <c r="VCC269" s="183"/>
      <c r="VCD269" s="183"/>
      <c r="VCE269" s="183"/>
      <c r="VCF269" s="183"/>
      <c r="VCG269" s="183"/>
      <c r="VCH269" s="183"/>
      <c r="VCI269" s="183"/>
      <c r="VCJ269" s="183"/>
      <c r="VCK269" s="183"/>
      <c r="VCL269" s="183"/>
      <c r="VCM269" s="183"/>
      <c r="VCN269" s="183"/>
      <c r="VCO269" s="183"/>
      <c r="VCP269" s="183"/>
      <c r="VCQ269" s="183"/>
      <c r="VCR269" s="183"/>
      <c r="VCS269" s="183"/>
      <c r="VCT269" s="183"/>
      <c r="VCU269" s="183"/>
      <c r="VCV269" s="183"/>
      <c r="VCW269" s="183"/>
      <c r="VCX269" s="183"/>
      <c r="VCY269" s="183"/>
      <c r="VCZ269" s="183"/>
      <c r="VDA269" s="183"/>
      <c r="VDB269" s="183"/>
      <c r="VDC269" s="183"/>
      <c r="VDD269" s="183"/>
      <c r="VDE269" s="183"/>
      <c r="VDF269" s="183"/>
      <c r="VDG269" s="183"/>
      <c r="VDH269" s="183"/>
      <c r="VDI269" s="183"/>
      <c r="VDJ269" s="183"/>
      <c r="VDK269" s="183"/>
      <c r="VDL269" s="183"/>
      <c r="VDM269" s="183"/>
      <c r="VDN269" s="183"/>
      <c r="VDO269" s="183"/>
      <c r="VDP269" s="183"/>
      <c r="VDQ269" s="183"/>
      <c r="VDR269" s="183"/>
      <c r="VDS269" s="183"/>
      <c r="VDT269" s="183"/>
      <c r="VDU269" s="183"/>
      <c r="VDV269" s="183"/>
      <c r="VDW269" s="183"/>
      <c r="VDX269" s="183"/>
      <c r="VDY269" s="183"/>
      <c r="VDZ269" s="183"/>
      <c r="VEA269" s="183"/>
      <c r="VEB269" s="183"/>
      <c r="VEC269" s="183"/>
      <c r="VED269" s="183"/>
      <c r="VEE269" s="183"/>
      <c r="VEF269" s="183"/>
      <c r="VEG269" s="183"/>
      <c r="VEH269" s="183"/>
      <c r="VEI269" s="183"/>
      <c r="VEJ269" s="183"/>
      <c r="VEK269" s="183"/>
      <c r="VEL269" s="183"/>
      <c r="VEM269" s="183"/>
      <c r="VEN269" s="183"/>
      <c r="VEO269" s="183"/>
      <c r="VEP269" s="183"/>
      <c r="VEQ269" s="183"/>
      <c r="VER269" s="183"/>
      <c r="VES269" s="183"/>
      <c r="VET269" s="183"/>
      <c r="VEU269" s="183"/>
      <c r="VEV269" s="183"/>
      <c r="VEW269" s="183"/>
      <c r="VEX269" s="183"/>
      <c r="VEY269" s="183"/>
      <c r="VEZ269" s="183"/>
      <c r="VFA269" s="183"/>
      <c r="VFB269" s="183"/>
      <c r="VFC269" s="183"/>
      <c r="VFD269" s="183"/>
      <c r="VFE269" s="183"/>
      <c r="VFF269" s="183"/>
      <c r="VFG269" s="183"/>
      <c r="VFH269" s="183"/>
      <c r="VFI269" s="183"/>
      <c r="VFJ269" s="183"/>
      <c r="VFK269" s="183"/>
      <c r="VFL269" s="183"/>
      <c r="VFM269" s="183"/>
      <c r="VFN269" s="183"/>
      <c r="VFO269" s="183"/>
      <c r="VFP269" s="183"/>
      <c r="VFQ269" s="183"/>
      <c r="VFR269" s="183"/>
      <c r="VFS269" s="183"/>
      <c r="VFT269" s="183"/>
      <c r="VFU269" s="183"/>
      <c r="VFV269" s="183"/>
      <c r="VFW269" s="183"/>
      <c r="VFX269" s="183"/>
      <c r="VFY269" s="183"/>
      <c r="VFZ269" s="183"/>
      <c r="VGA269" s="183"/>
      <c r="VGB269" s="183"/>
      <c r="VGC269" s="183"/>
      <c r="VGD269" s="183"/>
      <c r="VGE269" s="183"/>
      <c r="VGF269" s="183"/>
      <c r="VGG269" s="183"/>
      <c r="VGH269" s="183"/>
      <c r="VGI269" s="183"/>
      <c r="VGJ269" s="183"/>
      <c r="VGK269" s="183"/>
      <c r="VGL269" s="183"/>
      <c r="VGM269" s="183"/>
      <c r="VGN269" s="183"/>
      <c r="VGO269" s="183"/>
      <c r="VGP269" s="183"/>
      <c r="VGQ269" s="183"/>
      <c r="VGR269" s="183"/>
      <c r="VGS269" s="183"/>
      <c r="VGT269" s="183"/>
      <c r="VGU269" s="183"/>
      <c r="VGV269" s="183"/>
      <c r="VGW269" s="183"/>
      <c r="VGX269" s="183"/>
      <c r="VGY269" s="183"/>
      <c r="VGZ269" s="183"/>
      <c r="VHA269" s="183"/>
      <c r="VHB269" s="183"/>
      <c r="VHC269" s="183"/>
      <c r="VHD269" s="183"/>
      <c r="VHE269" s="183"/>
      <c r="VHF269" s="183"/>
      <c r="VHG269" s="183"/>
      <c r="VHH269" s="183"/>
      <c r="VHI269" s="183"/>
      <c r="VHJ269" s="183"/>
      <c r="VHK269" s="183"/>
      <c r="VHL269" s="183"/>
      <c r="VHM269" s="183"/>
      <c r="VHN269" s="183"/>
      <c r="VHO269" s="183"/>
      <c r="VHP269" s="183"/>
      <c r="VHQ269" s="183"/>
      <c r="VHR269" s="183"/>
      <c r="VHS269" s="183"/>
      <c r="VHT269" s="183"/>
      <c r="VHU269" s="183"/>
      <c r="VHV269" s="183"/>
      <c r="VHW269" s="183"/>
      <c r="VHX269" s="183"/>
      <c r="VHY269" s="183"/>
      <c r="VHZ269" s="183"/>
      <c r="VIA269" s="183"/>
      <c r="VIB269" s="183"/>
      <c r="VIC269" s="183"/>
      <c r="VID269" s="183"/>
      <c r="VIE269" s="183"/>
      <c r="VIF269" s="183"/>
      <c r="VIG269" s="183"/>
      <c r="VIH269" s="183"/>
      <c r="VII269" s="183"/>
      <c r="VIJ269" s="183"/>
      <c r="VIK269" s="183"/>
      <c r="VIL269" s="183"/>
      <c r="VIM269" s="183"/>
      <c r="VIN269" s="183"/>
      <c r="VIO269" s="183"/>
      <c r="VIP269" s="183"/>
      <c r="VIQ269" s="183"/>
      <c r="VIR269" s="183"/>
      <c r="VIS269" s="183"/>
      <c r="VIT269" s="183"/>
      <c r="VIU269" s="183"/>
      <c r="VIV269" s="183"/>
      <c r="VIW269" s="183"/>
      <c r="VIX269" s="183"/>
      <c r="VIY269" s="183"/>
      <c r="VIZ269" s="183"/>
      <c r="VJA269" s="183"/>
      <c r="VJB269" s="183"/>
      <c r="VJC269" s="183"/>
      <c r="VJD269" s="183"/>
      <c r="VJE269" s="183"/>
      <c r="VJF269" s="183"/>
      <c r="VJG269" s="183"/>
      <c r="VJH269" s="183"/>
      <c r="VJI269" s="183"/>
      <c r="VJJ269" s="183"/>
      <c r="VJK269" s="183"/>
      <c r="VJL269" s="183"/>
      <c r="VJM269" s="183"/>
      <c r="VJN269" s="183"/>
      <c r="VJO269" s="183"/>
      <c r="VJP269" s="183"/>
      <c r="VJQ269" s="183"/>
      <c r="VJR269" s="183"/>
      <c r="VJS269" s="183"/>
      <c r="VJT269" s="183"/>
      <c r="VJU269" s="183"/>
      <c r="VJV269" s="183"/>
      <c r="VJW269" s="183"/>
      <c r="VJX269" s="183"/>
      <c r="VJY269" s="183"/>
      <c r="VJZ269" s="183"/>
      <c r="VKA269" s="183"/>
      <c r="VKB269" s="183"/>
      <c r="VKC269" s="183"/>
      <c r="VKD269" s="183"/>
      <c r="VKE269" s="183"/>
      <c r="VKF269" s="183"/>
      <c r="VKG269" s="183"/>
      <c r="VKH269" s="183"/>
      <c r="VKI269" s="183"/>
      <c r="VKJ269" s="183"/>
      <c r="VKK269" s="183"/>
      <c r="VKL269" s="183"/>
      <c r="VKM269" s="183"/>
      <c r="VKN269" s="183"/>
      <c r="VKO269" s="183"/>
      <c r="VKP269" s="183"/>
      <c r="VKQ269" s="183"/>
      <c r="VKR269" s="183"/>
      <c r="VKS269" s="183"/>
      <c r="VKT269" s="183"/>
      <c r="VKU269" s="183"/>
      <c r="VKV269" s="183"/>
      <c r="VKW269" s="183"/>
      <c r="VKX269" s="183"/>
      <c r="VKY269" s="183"/>
      <c r="VKZ269" s="183"/>
      <c r="VLA269" s="183"/>
      <c r="VLB269" s="183"/>
      <c r="VLC269" s="183"/>
      <c r="VLD269" s="183"/>
      <c r="VLE269" s="183"/>
      <c r="VLF269" s="183"/>
      <c r="VLG269" s="183"/>
      <c r="VLH269" s="183"/>
      <c r="VLI269" s="183"/>
      <c r="VLJ269" s="183"/>
      <c r="VLK269" s="183"/>
      <c r="VLL269" s="183"/>
      <c r="VLM269" s="183"/>
      <c r="VLN269" s="183"/>
      <c r="VLO269" s="183"/>
      <c r="VLP269" s="183"/>
      <c r="VLQ269" s="183"/>
      <c r="VLR269" s="183"/>
      <c r="VLS269" s="183"/>
      <c r="VLT269" s="183"/>
      <c r="VLU269" s="183"/>
      <c r="VLV269" s="183"/>
      <c r="VLW269" s="183"/>
      <c r="VLX269" s="183"/>
      <c r="VLY269" s="183"/>
      <c r="VLZ269" s="183"/>
      <c r="VMA269" s="183"/>
      <c r="VMB269" s="183"/>
      <c r="VMC269" s="183"/>
      <c r="VMD269" s="183"/>
      <c r="VME269" s="183"/>
      <c r="VMF269" s="183"/>
      <c r="VMG269" s="183"/>
      <c r="VMH269" s="183"/>
      <c r="VMI269" s="183"/>
      <c r="VMJ269" s="183"/>
      <c r="VMK269" s="183"/>
      <c r="VML269" s="183"/>
      <c r="VMM269" s="183"/>
      <c r="VMN269" s="183"/>
      <c r="VMO269" s="183"/>
      <c r="VMP269" s="183"/>
      <c r="VMQ269" s="183"/>
      <c r="VMR269" s="183"/>
      <c r="VMS269" s="183"/>
      <c r="VMT269" s="183"/>
      <c r="VMU269" s="183"/>
      <c r="VMV269" s="183"/>
      <c r="VMW269" s="183"/>
      <c r="VMX269" s="183"/>
      <c r="VMY269" s="183"/>
      <c r="VMZ269" s="183"/>
      <c r="VNA269" s="183"/>
      <c r="VNB269" s="183"/>
      <c r="VNC269" s="183"/>
      <c r="VND269" s="183"/>
      <c r="VNE269" s="183"/>
      <c r="VNF269" s="183"/>
      <c r="VNG269" s="183"/>
      <c r="VNH269" s="183"/>
      <c r="VNI269" s="183"/>
      <c r="VNJ269" s="183"/>
      <c r="VNK269" s="183"/>
      <c r="VNL269" s="183"/>
      <c r="VNM269" s="183"/>
      <c r="VNN269" s="183"/>
      <c r="VNO269" s="183"/>
      <c r="VNP269" s="183"/>
      <c r="VNQ269" s="183"/>
      <c r="VNR269" s="183"/>
      <c r="VNS269" s="183"/>
      <c r="VNT269" s="183"/>
      <c r="VNU269" s="183"/>
      <c r="VNV269" s="183"/>
      <c r="VNW269" s="183"/>
      <c r="VNX269" s="183"/>
      <c r="VNY269" s="183"/>
      <c r="VNZ269" s="183"/>
      <c r="VOA269" s="183"/>
      <c r="VOB269" s="183"/>
      <c r="VOC269" s="183"/>
      <c r="VOD269" s="183"/>
      <c r="VOE269" s="183"/>
      <c r="VOF269" s="183"/>
      <c r="VOG269" s="183"/>
      <c r="VOH269" s="183"/>
      <c r="VOI269" s="183"/>
      <c r="VOJ269" s="183"/>
      <c r="VOK269" s="183"/>
      <c r="VOL269" s="183"/>
      <c r="VOM269" s="183"/>
      <c r="VON269" s="183"/>
      <c r="VOO269" s="183"/>
      <c r="VOP269" s="183"/>
      <c r="VOQ269" s="183"/>
      <c r="VOR269" s="183"/>
      <c r="VOS269" s="183"/>
      <c r="VOT269" s="183"/>
      <c r="VOU269" s="183"/>
      <c r="VOV269" s="183"/>
      <c r="VOW269" s="183"/>
      <c r="VOX269" s="183"/>
      <c r="VOY269" s="183"/>
      <c r="VOZ269" s="183"/>
      <c r="VPA269" s="183"/>
      <c r="VPB269" s="183"/>
      <c r="VPC269" s="183"/>
      <c r="VPD269" s="183"/>
      <c r="VPE269" s="183"/>
      <c r="VPF269" s="183"/>
      <c r="VPG269" s="183"/>
      <c r="VPH269" s="183"/>
      <c r="VPI269" s="183"/>
      <c r="VPJ269" s="183"/>
      <c r="VPK269" s="183"/>
      <c r="VPL269" s="183"/>
      <c r="VPM269" s="183"/>
      <c r="VPN269" s="183"/>
      <c r="VPO269" s="183"/>
      <c r="VPP269" s="183"/>
      <c r="VPQ269" s="183"/>
      <c r="VPR269" s="183"/>
      <c r="VPS269" s="183"/>
      <c r="VPT269" s="183"/>
      <c r="VPU269" s="183"/>
      <c r="VPV269" s="183"/>
      <c r="VPW269" s="183"/>
      <c r="VPX269" s="183"/>
      <c r="VPY269" s="183"/>
      <c r="VPZ269" s="183"/>
      <c r="VQA269" s="183"/>
      <c r="VQB269" s="183"/>
      <c r="VQC269" s="183"/>
      <c r="VQD269" s="183"/>
      <c r="VQE269" s="183"/>
      <c r="VQF269" s="183"/>
      <c r="VQG269" s="183"/>
      <c r="VQH269" s="183"/>
      <c r="VQI269" s="183"/>
      <c r="VQJ269" s="183"/>
      <c r="VQK269" s="183"/>
      <c r="VQL269" s="183"/>
      <c r="VQM269" s="183"/>
      <c r="VQN269" s="183"/>
      <c r="VQO269" s="183"/>
      <c r="VQP269" s="183"/>
      <c r="VQQ269" s="183"/>
      <c r="VQR269" s="183"/>
      <c r="VQS269" s="183"/>
      <c r="VQT269" s="183"/>
      <c r="VQU269" s="183"/>
      <c r="VQV269" s="183"/>
      <c r="VQW269" s="183"/>
      <c r="VQX269" s="183"/>
      <c r="VQY269" s="183"/>
      <c r="VQZ269" s="183"/>
      <c r="VRA269" s="183"/>
      <c r="VRB269" s="183"/>
      <c r="VRC269" s="183"/>
      <c r="VRD269" s="183"/>
      <c r="VRE269" s="183"/>
      <c r="VRF269" s="183"/>
      <c r="VRG269" s="183"/>
      <c r="VRH269" s="183"/>
      <c r="VRI269" s="183"/>
      <c r="VRJ269" s="183"/>
      <c r="VRK269" s="183"/>
      <c r="VRL269" s="183"/>
      <c r="VRM269" s="183"/>
      <c r="VRN269" s="183"/>
      <c r="VRO269" s="183"/>
      <c r="VRP269" s="183"/>
      <c r="VRQ269" s="183"/>
      <c r="VRR269" s="183"/>
      <c r="VRS269" s="183"/>
      <c r="VRT269" s="183"/>
      <c r="VRU269" s="183"/>
      <c r="VRV269" s="183"/>
      <c r="VRW269" s="183"/>
      <c r="VRX269" s="183"/>
      <c r="VRY269" s="183"/>
      <c r="VRZ269" s="183"/>
      <c r="VSA269" s="183"/>
      <c r="VSB269" s="183"/>
      <c r="VSC269" s="183"/>
      <c r="VSD269" s="183"/>
      <c r="VSE269" s="183"/>
      <c r="VSF269" s="183"/>
      <c r="VSG269" s="183"/>
      <c r="VSH269" s="183"/>
      <c r="VSI269" s="183"/>
      <c r="VSJ269" s="183"/>
      <c r="VSK269" s="183"/>
      <c r="VSL269" s="183"/>
      <c r="VSM269" s="183"/>
      <c r="VSN269" s="183"/>
      <c r="VSO269" s="183"/>
      <c r="VSP269" s="183"/>
      <c r="VSQ269" s="183"/>
      <c r="VSR269" s="183"/>
      <c r="VSS269" s="183"/>
      <c r="VST269" s="183"/>
      <c r="VSU269" s="183"/>
      <c r="VSV269" s="183"/>
      <c r="VSW269" s="183"/>
      <c r="VSX269" s="183"/>
      <c r="VSY269" s="183"/>
      <c r="VSZ269" s="183"/>
      <c r="VTA269" s="183"/>
      <c r="VTB269" s="183"/>
      <c r="VTC269" s="183"/>
      <c r="VTD269" s="183"/>
      <c r="VTE269" s="183"/>
      <c r="VTF269" s="183"/>
      <c r="VTG269" s="183"/>
      <c r="VTH269" s="183"/>
      <c r="VTI269" s="183"/>
      <c r="VTJ269" s="183"/>
      <c r="VTK269" s="183"/>
      <c r="VTL269" s="183"/>
      <c r="VTM269" s="183"/>
      <c r="VTN269" s="183"/>
      <c r="VTO269" s="183"/>
      <c r="VTP269" s="183"/>
      <c r="VTQ269" s="183"/>
      <c r="VTR269" s="183"/>
      <c r="VTS269" s="183"/>
      <c r="VTT269" s="183"/>
      <c r="VTU269" s="183"/>
      <c r="VTV269" s="183"/>
      <c r="VTW269" s="183"/>
      <c r="VTX269" s="183"/>
      <c r="VTY269" s="183"/>
      <c r="VTZ269" s="183"/>
      <c r="VUA269" s="183"/>
      <c r="VUB269" s="183"/>
      <c r="VUC269" s="183"/>
      <c r="VUD269" s="183"/>
      <c r="VUE269" s="183"/>
      <c r="VUF269" s="183"/>
      <c r="VUG269" s="183"/>
      <c r="VUH269" s="183"/>
      <c r="VUI269" s="183"/>
      <c r="VUJ269" s="183"/>
      <c r="VUK269" s="183"/>
      <c r="VUL269" s="183"/>
      <c r="VUM269" s="183"/>
      <c r="VUN269" s="183"/>
      <c r="VUO269" s="183"/>
      <c r="VUP269" s="183"/>
      <c r="VUQ269" s="183"/>
      <c r="VUR269" s="183"/>
      <c r="VUS269" s="183"/>
      <c r="VUT269" s="183"/>
      <c r="VUU269" s="183"/>
      <c r="VUV269" s="183"/>
      <c r="VUW269" s="183"/>
      <c r="VUX269" s="183"/>
      <c r="VUY269" s="183"/>
      <c r="VUZ269" s="183"/>
      <c r="VVA269" s="183"/>
      <c r="VVB269" s="183"/>
      <c r="VVC269" s="183"/>
      <c r="VVD269" s="183"/>
      <c r="VVE269" s="183"/>
      <c r="VVF269" s="183"/>
      <c r="VVG269" s="183"/>
      <c r="VVH269" s="183"/>
      <c r="VVI269" s="183"/>
      <c r="VVJ269" s="183"/>
      <c r="VVK269" s="183"/>
      <c r="VVL269" s="183"/>
      <c r="VVM269" s="183"/>
      <c r="VVN269" s="183"/>
      <c r="VVO269" s="183"/>
      <c r="VVP269" s="183"/>
      <c r="VVQ269" s="183"/>
      <c r="VVR269" s="183"/>
      <c r="VVS269" s="183"/>
      <c r="VVT269" s="183"/>
      <c r="VVU269" s="183"/>
      <c r="VVV269" s="183"/>
      <c r="VVW269" s="183"/>
      <c r="VVX269" s="183"/>
      <c r="VVY269" s="183"/>
      <c r="VVZ269" s="183"/>
      <c r="VWA269" s="183"/>
      <c r="VWB269" s="183"/>
      <c r="VWC269" s="183"/>
      <c r="VWD269" s="183"/>
      <c r="VWE269" s="183"/>
      <c r="VWF269" s="183"/>
      <c r="VWG269" s="183"/>
      <c r="VWH269" s="183"/>
      <c r="VWI269" s="183"/>
      <c r="VWJ269" s="183"/>
      <c r="VWK269" s="183"/>
      <c r="VWL269" s="183"/>
      <c r="VWM269" s="183"/>
      <c r="VWN269" s="183"/>
      <c r="VWO269" s="183"/>
      <c r="VWP269" s="183"/>
      <c r="VWQ269" s="183"/>
      <c r="VWR269" s="183"/>
      <c r="VWS269" s="183"/>
      <c r="VWT269" s="183"/>
      <c r="VWU269" s="183"/>
      <c r="VWV269" s="183"/>
      <c r="VWW269" s="183"/>
      <c r="VWX269" s="183"/>
      <c r="VWY269" s="183"/>
      <c r="VWZ269" s="183"/>
      <c r="VXA269" s="183"/>
      <c r="VXB269" s="183"/>
      <c r="VXC269" s="183"/>
      <c r="VXD269" s="183"/>
      <c r="VXE269" s="183"/>
      <c r="VXF269" s="183"/>
      <c r="VXG269" s="183"/>
      <c r="VXH269" s="183"/>
      <c r="VXI269" s="183"/>
      <c r="VXJ269" s="183"/>
      <c r="VXK269" s="183"/>
      <c r="VXL269" s="183"/>
      <c r="VXM269" s="183"/>
      <c r="VXN269" s="183"/>
      <c r="VXO269" s="183"/>
      <c r="VXP269" s="183"/>
      <c r="VXQ269" s="183"/>
      <c r="VXR269" s="183"/>
      <c r="VXS269" s="183"/>
      <c r="VXT269" s="183"/>
      <c r="VXU269" s="183"/>
      <c r="VXV269" s="183"/>
      <c r="VXW269" s="183"/>
      <c r="VXX269" s="183"/>
      <c r="VXY269" s="183"/>
      <c r="VXZ269" s="183"/>
      <c r="VYA269" s="183"/>
      <c r="VYB269" s="183"/>
      <c r="VYC269" s="183"/>
      <c r="VYD269" s="183"/>
      <c r="VYE269" s="183"/>
      <c r="VYF269" s="183"/>
      <c r="VYG269" s="183"/>
      <c r="VYH269" s="183"/>
      <c r="VYI269" s="183"/>
      <c r="VYJ269" s="183"/>
      <c r="VYK269" s="183"/>
      <c r="VYL269" s="183"/>
      <c r="VYM269" s="183"/>
      <c r="VYN269" s="183"/>
      <c r="VYO269" s="183"/>
      <c r="VYP269" s="183"/>
      <c r="VYQ269" s="183"/>
      <c r="VYR269" s="183"/>
      <c r="VYS269" s="183"/>
      <c r="VYT269" s="183"/>
      <c r="VYU269" s="183"/>
      <c r="VYV269" s="183"/>
      <c r="VYW269" s="183"/>
      <c r="VYX269" s="183"/>
      <c r="VYY269" s="183"/>
      <c r="VYZ269" s="183"/>
      <c r="VZA269" s="183"/>
      <c r="VZB269" s="183"/>
      <c r="VZC269" s="183"/>
      <c r="VZD269" s="183"/>
      <c r="VZE269" s="183"/>
      <c r="VZF269" s="183"/>
      <c r="VZG269" s="183"/>
      <c r="VZH269" s="183"/>
      <c r="VZI269" s="183"/>
      <c r="VZJ269" s="183"/>
      <c r="VZK269" s="183"/>
      <c r="VZL269" s="183"/>
      <c r="VZM269" s="183"/>
      <c r="VZN269" s="183"/>
      <c r="VZO269" s="183"/>
      <c r="VZP269" s="183"/>
      <c r="VZQ269" s="183"/>
      <c r="VZR269" s="183"/>
      <c r="VZS269" s="183"/>
      <c r="VZT269" s="183"/>
      <c r="VZU269" s="183"/>
      <c r="VZV269" s="183"/>
      <c r="VZW269" s="183"/>
      <c r="VZX269" s="183"/>
      <c r="VZY269" s="183"/>
      <c r="VZZ269" s="183"/>
      <c r="WAA269" s="183"/>
      <c r="WAB269" s="183"/>
      <c r="WAC269" s="183"/>
      <c r="WAD269" s="183"/>
      <c r="WAE269" s="183"/>
      <c r="WAF269" s="183"/>
      <c r="WAG269" s="183"/>
      <c r="WAH269" s="183"/>
      <c r="WAI269" s="183"/>
      <c r="WAJ269" s="183"/>
      <c r="WAK269" s="183"/>
      <c r="WAL269" s="183"/>
      <c r="WAM269" s="183"/>
      <c r="WAN269" s="183"/>
      <c r="WAO269" s="183"/>
      <c r="WAP269" s="183"/>
      <c r="WAQ269" s="183"/>
      <c r="WAR269" s="183"/>
      <c r="WAS269" s="183"/>
      <c r="WAT269" s="183"/>
      <c r="WAU269" s="183"/>
      <c r="WAV269" s="183"/>
      <c r="WAW269" s="183"/>
      <c r="WAX269" s="183"/>
      <c r="WAY269" s="183"/>
      <c r="WAZ269" s="183"/>
      <c r="WBA269" s="183"/>
      <c r="WBB269" s="183"/>
      <c r="WBC269" s="183"/>
      <c r="WBD269" s="183"/>
      <c r="WBE269" s="183"/>
      <c r="WBF269" s="183"/>
      <c r="WBG269" s="183"/>
      <c r="WBH269" s="183"/>
      <c r="WBI269" s="183"/>
      <c r="WBJ269" s="183"/>
      <c r="WBK269" s="183"/>
      <c r="WBL269" s="183"/>
      <c r="WBM269" s="183"/>
      <c r="WBN269" s="183"/>
      <c r="WBO269" s="183"/>
      <c r="WBP269" s="183"/>
      <c r="WBQ269" s="183"/>
      <c r="WBR269" s="183"/>
      <c r="WBS269" s="183"/>
      <c r="WBT269" s="183"/>
      <c r="WBU269" s="183"/>
      <c r="WBV269" s="183"/>
      <c r="WBW269" s="183"/>
      <c r="WBX269" s="183"/>
      <c r="WBY269" s="183"/>
      <c r="WBZ269" s="183"/>
      <c r="WCA269" s="183"/>
      <c r="WCB269" s="183"/>
      <c r="WCC269" s="183"/>
      <c r="WCD269" s="183"/>
      <c r="WCE269" s="183"/>
      <c r="WCF269" s="183"/>
      <c r="WCG269" s="183"/>
      <c r="WCH269" s="183"/>
      <c r="WCI269" s="183"/>
      <c r="WCJ269" s="183"/>
      <c r="WCK269" s="183"/>
      <c r="WCL269" s="183"/>
      <c r="WCM269" s="183"/>
      <c r="WCN269" s="183"/>
      <c r="WCO269" s="183"/>
      <c r="WCP269" s="183"/>
      <c r="WCQ269" s="183"/>
      <c r="WCR269" s="183"/>
      <c r="WCS269" s="183"/>
      <c r="WCT269" s="183"/>
      <c r="WCU269" s="183"/>
      <c r="WCV269" s="183"/>
      <c r="WCW269" s="183"/>
      <c r="WCX269" s="183"/>
      <c r="WCY269" s="183"/>
      <c r="WCZ269" s="183"/>
      <c r="WDA269" s="183"/>
      <c r="WDB269" s="183"/>
      <c r="WDC269" s="183"/>
      <c r="WDD269" s="183"/>
      <c r="WDE269" s="183"/>
      <c r="WDF269" s="183"/>
      <c r="WDG269" s="183"/>
      <c r="WDH269" s="183"/>
      <c r="WDI269" s="183"/>
      <c r="WDJ269" s="183"/>
      <c r="WDK269" s="183"/>
      <c r="WDL269" s="183"/>
      <c r="WDM269" s="183"/>
      <c r="WDN269" s="183"/>
      <c r="WDO269" s="183"/>
      <c r="WDP269" s="183"/>
      <c r="WDQ269" s="183"/>
      <c r="WDR269" s="183"/>
      <c r="WDS269" s="183"/>
      <c r="WDT269" s="183"/>
      <c r="WDU269" s="183"/>
      <c r="WDV269" s="183"/>
      <c r="WDW269" s="183"/>
      <c r="WDX269" s="183"/>
      <c r="WDY269" s="183"/>
      <c r="WDZ269" s="183"/>
      <c r="WEA269" s="183"/>
      <c r="WEB269" s="183"/>
      <c r="WEC269" s="183"/>
      <c r="WED269" s="183"/>
      <c r="WEE269" s="183"/>
      <c r="WEF269" s="183"/>
      <c r="WEG269" s="183"/>
      <c r="WEH269" s="183"/>
      <c r="WEI269" s="183"/>
      <c r="WEJ269" s="183"/>
      <c r="WEK269" s="183"/>
    </row>
    <row r="270" spans="1:16178" s="10" customFormat="1" ht="45" customHeight="1" x14ac:dyDescent="0.25">
      <c r="A270" s="16"/>
      <c r="B270" s="16" t="s">
        <v>3215</v>
      </c>
      <c r="C270" s="16">
        <v>101168</v>
      </c>
      <c r="D270" s="201">
        <v>38621</v>
      </c>
      <c r="E270" s="201">
        <v>38621</v>
      </c>
      <c r="F270" s="201">
        <v>42273</v>
      </c>
      <c r="G270" s="16" t="s">
        <v>4716</v>
      </c>
      <c r="H270" s="16"/>
      <c r="I270" s="16" t="s">
        <v>5267</v>
      </c>
      <c r="J270" s="16" t="s">
        <v>130</v>
      </c>
      <c r="K270" s="16" t="s">
        <v>131</v>
      </c>
      <c r="L270" s="16" t="s">
        <v>168</v>
      </c>
      <c r="M270" s="16"/>
      <c r="N270" s="16" t="s">
        <v>130</v>
      </c>
      <c r="O270" s="16" t="s">
        <v>131</v>
      </c>
      <c r="P270" s="16" t="s">
        <v>168</v>
      </c>
      <c r="Q270" s="16" t="s">
        <v>509</v>
      </c>
      <c r="R270" s="16" t="s">
        <v>3548</v>
      </c>
      <c r="S270" s="16" t="s">
        <v>5088</v>
      </c>
      <c r="T270" s="16" t="s">
        <v>3214</v>
      </c>
      <c r="U270" s="16"/>
      <c r="V270" s="16">
        <v>21503000</v>
      </c>
      <c r="W270" s="16"/>
      <c r="X270" s="16"/>
      <c r="Y270" s="16"/>
      <c r="Z270" s="16"/>
      <c r="AA270" s="16"/>
      <c r="AB270" s="16"/>
      <c r="AC270" s="16"/>
      <c r="AD270" s="16"/>
      <c r="AE270" s="16"/>
      <c r="AF270" s="16">
        <v>21503000</v>
      </c>
      <c r="AG270" s="16"/>
      <c r="AH270" s="16"/>
      <c r="AI270" s="16">
        <v>1.7</v>
      </c>
      <c r="AJ270" s="16">
        <v>130</v>
      </c>
      <c r="AK270" s="16"/>
      <c r="AL270" s="16"/>
      <c r="AM270" s="16"/>
      <c r="AN270" s="16"/>
      <c r="AO270" s="16"/>
      <c r="AP270" s="16"/>
      <c r="AQ270" s="16"/>
      <c r="AR270" s="16"/>
      <c r="AS270" s="16"/>
      <c r="AT270" s="16"/>
      <c r="AU270" s="16"/>
      <c r="AV270" s="16"/>
      <c r="AW270" s="16"/>
      <c r="AX270" s="16" t="s">
        <v>3549</v>
      </c>
      <c r="AY270" s="16"/>
      <c r="AZ270" s="16"/>
      <c r="BA270" s="16"/>
      <c r="BB270" s="16"/>
      <c r="BC270" s="16"/>
      <c r="BD270" s="16"/>
      <c r="BE270" s="16"/>
      <c r="BF270" s="16"/>
      <c r="BG270" s="16"/>
      <c r="BH270" s="16"/>
      <c r="BI270" s="16"/>
      <c r="BJ270" s="16"/>
      <c r="BK270" s="16"/>
      <c r="BL270" s="203"/>
      <c r="BM270" s="203"/>
      <c r="BN270" s="200" t="s">
        <v>5710</v>
      </c>
      <c r="BO270" s="183"/>
      <c r="BP270" s="183"/>
      <c r="BQ270" s="183"/>
      <c r="BR270" s="183"/>
      <c r="BS270" s="183"/>
      <c r="BT270" s="183"/>
      <c r="BU270" s="183"/>
      <c r="BV270" s="183"/>
      <c r="BW270" s="183"/>
      <c r="BX270" s="183"/>
      <c r="BY270" s="183"/>
      <c r="BZ270" s="183"/>
      <c r="CA270" s="183"/>
      <c r="CB270" s="183"/>
      <c r="CC270" s="183"/>
      <c r="CD270" s="183"/>
      <c r="CE270" s="183"/>
      <c r="CF270" s="183"/>
      <c r="CG270" s="183"/>
      <c r="CH270" s="183"/>
      <c r="CI270" s="183"/>
      <c r="CJ270" s="183"/>
      <c r="CK270" s="183"/>
      <c r="CL270" s="183"/>
      <c r="CM270" s="183"/>
      <c r="CN270" s="183"/>
      <c r="CO270" s="183"/>
      <c r="CP270" s="183"/>
      <c r="CQ270" s="183"/>
      <c r="CR270" s="183"/>
      <c r="CS270" s="183"/>
      <c r="CT270" s="183"/>
      <c r="CU270" s="183"/>
      <c r="CV270" s="183"/>
      <c r="CW270" s="183"/>
      <c r="CX270" s="183"/>
      <c r="CY270" s="183"/>
      <c r="CZ270" s="183"/>
      <c r="DA270" s="183"/>
      <c r="DB270" s="183"/>
      <c r="DC270" s="183"/>
      <c r="DD270" s="183"/>
      <c r="DE270" s="183"/>
      <c r="DF270" s="183"/>
      <c r="DG270" s="183"/>
      <c r="DH270" s="183"/>
      <c r="DI270" s="183"/>
      <c r="DJ270" s="183"/>
      <c r="DK270" s="183"/>
      <c r="DL270" s="183"/>
      <c r="DM270" s="183"/>
      <c r="DN270" s="183"/>
      <c r="DO270" s="183"/>
      <c r="DP270" s="183"/>
      <c r="DQ270" s="183"/>
      <c r="DR270" s="183"/>
      <c r="DS270" s="183"/>
      <c r="DT270" s="183"/>
      <c r="DU270" s="183"/>
      <c r="DV270" s="183"/>
      <c r="DW270" s="183"/>
      <c r="DX270" s="183"/>
      <c r="DY270" s="183"/>
      <c r="DZ270" s="183"/>
      <c r="EA270" s="183"/>
      <c r="EB270" s="183"/>
      <c r="EC270" s="183"/>
      <c r="ED270" s="183"/>
      <c r="EE270" s="183"/>
      <c r="EF270" s="183"/>
      <c r="EG270" s="183"/>
      <c r="EH270" s="183"/>
      <c r="EI270" s="183"/>
      <c r="EJ270" s="183"/>
      <c r="EK270" s="183"/>
      <c r="EL270" s="183"/>
      <c r="EM270" s="183"/>
      <c r="EN270" s="183"/>
      <c r="EO270" s="183"/>
      <c r="EP270" s="183"/>
      <c r="EQ270" s="183"/>
      <c r="ER270" s="183"/>
      <c r="ES270" s="183"/>
      <c r="ET270" s="183"/>
      <c r="EU270" s="183"/>
      <c r="EV270" s="183"/>
      <c r="EW270" s="183"/>
      <c r="EX270" s="183"/>
      <c r="EY270" s="183"/>
      <c r="EZ270" s="183"/>
      <c r="FA270" s="183"/>
      <c r="FB270" s="183"/>
      <c r="FC270" s="183"/>
      <c r="FD270" s="183"/>
      <c r="FE270" s="183"/>
      <c r="FF270" s="183"/>
      <c r="FG270" s="183"/>
      <c r="FH270" s="183"/>
      <c r="FI270" s="183"/>
      <c r="FJ270" s="183"/>
      <c r="FK270" s="183"/>
      <c r="FL270" s="183"/>
      <c r="FM270" s="183"/>
      <c r="FN270" s="183"/>
      <c r="FO270" s="183"/>
      <c r="FP270" s="183"/>
      <c r="FQ270" s="183"/>
      <c r="FR270" s="183"/>
      <c r="FS270" s="183"/>
      <c r="FT270" s="183"/>
      <c r="FU270" s="183"/>
      <c r="FV270" s="183"/>
      <c r="FW270" s="183"/>
      <c r="FX270" s="183"/>
      <c r="FY270" s="183"/>
      <c r="FZ270" s="183"/>
      <c r="GA270" s="183"/>
      <c r="GB270" s="183"/>
      <c r="GC270" s="183"/>
      <c r="GD270" s="183"/>
      <c r="GE270" s="183"/>
      <c r="GF270" s="183"/>
      <c r="GG270" s="183"/>
      <c r="GH270" s="183"/>
      <c r="GI270" s="183"/>
      <c r="GJ270" s="183"/>
      <c r="GK270" s="183"/>
      <c r="GL270" s="183"/>
      <c r="GM270" s="183"/>
      <c r="GN270" s="183"/>
      <c r="GO270" s="183"/>
      <c r="GP270" s="183"/>
      <c r="GQ270" s="183"/>
      <c r="GR270" s="183"/>
      <c r="GS270" s="183"/>
      <c r="GT270" s="183"/>
      <c r="GU270" s="183"/>
      <c r="GV270" s="183"/>
      <c r="GW270" s="183"/>
      <c r="GX270" s="183"/>
      <c r="GY270" s="183"/>
      <c r="GZ270" s="183"/>
      <c r="HA270" s="183"/>
      <c r="HB270" s="183"/>
      <c r="HC270" s="183"/>
      <c r="HD270" s="183"/>
      <c r="HE270" s="183"/>
      <c r="HF270" s="183"/>
      <c r="HG270" s="183"/>
      <c r="HH270" s="183"/>
      <c r="HI270" s="183"/>
      <c r="HJ270" s="183"/>
      <c r="HK270" s="183"/>
      <c r="HL270" s="183"/>
      <c r="HM270" s="183"/>
      <c r="HN270" s="183"/>
      <c r="HO270" s="183"/>
      <c r="HP270" s="183"/>
      <c r="HQ270" s="183"/>
      <c r="HR270" s="183"/>
      <c r="HS270" s="183"/>
      <c r="HT270" s="183"/>
      <c r="HU270" s="183"/>
      <c r="HV270" s="183"/>
      <c r="HW270" s="183"/>
      <c r="HX270" s="183"/>
      <c r="HY270" s="183"/>
      <c r="HZ270" s="183"/>
      <c r="IA270" s="183"/>
      <c r="IB270" s="183"/>
      <c r="IC270" s="183"/>
      <c r="ID270" s="183"/>
      <c r="IE270" s="183"/>
      <c r="IF270" s="183"/>
      <c r="IG270" s="183"/>
      <c r="IH270" s="183"/>
      <c r="II270" s="183"/>
      <c r="IJ270" s="183"/>
      <c r="IK270" s="183"/>
      <c r="IL270" s="183"/>
      <c r="IM270" s="183"/>
      <c r="IN270" s="183"/>
      <c r="IO270" s="183"/>
      <c r="IP270" s="183"/>
      <c r="IQ270" s="183"/>
      <c r="IR270" s="183"/>
      <c r="IS270" s="183"/>
      <c r="IT270" s="183"/>
      <c r="IU270" s="183"/>
      <c r="IV270" s="183"/>
      <c r="IW270" s="183"/>
      <c r="IX270" s="183"/>
      <c r="IY270" s="183"/>
      <c r="IZ270" s="183"/>
      <c r="JA270" s="183"/>
      <c r="JB270" s="183"/>
      <c r="JC270" s="183"/>
      <c r="JD270" s="183"/>
      <c r="JE270" s="183"/>
      <c r="JF270" s="183"/>
      <c r="JG270" s="183"/>
      <c r="JH270" s="183"/>
      <c r="JI270" s="183"/>
      <c r="JJ270" s="183"/>
      <c r="JK270" s="183"/>
      <c r="JL270" s="183"/>
      <c r="JM270" s="183"/>
      <c r="JN270" s="183"/>
      <c r="JO270" s="183"/>
      <c r="JP270" s="183"/>
      <c r="JQ270" s="183"/>
      <c r="JR270" s="183"/>
      <c r="JS270" s="183"/>
      <c r="JT270" s="183"/>
      <c r="JU270" s="183"/>
      <c r="JV270" s="183"/>
      <c r="JW270" s="183"/>
      <c r="JX270" s="183"/>
      <c r="JY270" s="183"/>
      <c r="JZ270" s="183"/>
      <c r="KA270" s="183"/>
      <c r="KB270" s="183"/>
      <c r="KC270" s="183"/>
      <c r="KD270" s="183"/>
      <c r="KE270" s="183"/>
      <c r="KF270" s="183"/>
      <c r="KG270" s="183"/>
      <c r="KH270" s="183"/>
      <c r="KI270" s="183"/>
      <c r="KJ270" s="183"/>
      <c r="KK270" s="183"/>
      <c r="KL270" s="183"/>
      <c r="KM270" s="183"/>
      <c r="KN270" s="183"/>
      <c r="KO270" s="183"/>
      <c r="KP270" s="183"/>
      <c r="KQ270" s="183"/>
      <c r="KR270" s="183"/>
      <c r="KS270" s="183"/>
      <c r="KT270" s="183"/>
      <c r="KU270" s="183"/>
      <c r="KV270" s="183"/>
      <c r="KW270" s="183"/>
      <c r="KX270" s="183"/>
      <c r="KY270" s="183"/>
      <c r="KZ270" s="183"/>
      <c r="LA270" s="183"/>
      <c r="LB270" s="183"/>
      <c r="LC270" s="183"/>
      <c r="LD270" s="183"/>
      <c r="LE270" s="183"/>
      <c r="LF270" s="183"/>
      <c r="LG270" s="183"/>
      <c r="LH270" s="183"/>
      <c r="LI270" s="183"/>
      <c r="LJ270" s="183"/>
      <c r="LK270" s="183"/>
      <c r="LL270" s="183"/>
      <c r="LM270" s="183"/>
      <c r="LN270" s="183"/>
      <c r="LO270" s="183"/>
      <c r="LP270" s="183"/>
      <c r="LQ270" s="183"/>
      <c r="LR270" s="183"/>
      <c r="LS270" s="183"/>
      <c r="LT270" s="183"/>
      <c r="LU270" s="183"/>
      <c r="LV270" s="183"/>
      <c r="LW270" s="183"/>
      <c r="LX270" s="183"/>
      <c r="LY270" s="183"/>
      <c r="LZ270" s="183"/>
      <c r="MA270" s="183"/>
      <c r="MB270" s="183"/>
      <c r="MC270" s="183"/>
      <c r="MD270" s="183"/>
      <c r="ME270" s="183"/>
      <c r="MF270" s="183"/>
      <c r="MG270" s="183"/>
      <c r="MH270" s="183"/>
      <c r="MI270" s="183"/>
      <c r="MJ270" s="183"/>
      <c r="MK270" s="183"/>
      <c r="ML270" s="183"/>
      <c r="MM270" s="183"/>
      <c r="MN270" s="183"/>
      <c r="MO270" s="183"/>
      <c r="MP270" s="183"/>
      <c r="MQ270" s="183"/>
      <c r="MR270" s="183"/>
      <c r="MS270" s="183"/>
      <c r="MT270" s="183"/>
      <c r="MU270" s="183"/>
      <c r="MV270" s="183"/>
      <c r="MW270" s="183"/>
      <c r="MX270" s="183"/>
      <c r="MY270" s="183"/>
      <c r="MZ270" s="183"/>
      <c r="NA270" s="183"/>
      <c r="NB270" s="183"/>
      <c r="NC270" s="183"/>
      <c r="ND270" s="183"/>
      <c r="NE270" s="183"/>
      <c r="NF270" s="183"/>
      <c r="NG270" s="183"/>
      <c r="NH270" s="183"/>
      <c r="NI270" s="183"/>
      <c r="NJ270" s="183"/>
      <c r="NK270" s="183"/>
      <c r="NL270" s="183"/>
      <c r="NM270" s="183"/>
      <c r="NN270" s="183"/>
      <c r="NO270" s="183"/>
      <c r="NP270" s="183"/>
      <c r="NQ270" s="183"/>
      <c r="NR270" s="183"/>
      <c r="NS270" s="183"/>
      <c r="NT270" s="183"/>
      <c r="NU270" s="183"/>
      <c r="NV270" s="183"/>
      <c r="NW270" s="183"/>
      <c r="NX270" s="183"/>
      <c r="NY270" s="183"/>
      <c r="NZ270" s="183"/>
      <c r="OA270" s="183"/>
      <c r="OB270" s="183"/>
      <c r="OC270" s="183"/>
      <c r="OD270" s="183"/>
      <c r="OE270" s="183"/>
      <c r="OF270" s="183"/>
      <c r="OG270" s="183"/>
      <c r="OH270" s="183"/>
      <c r="OI270" s="183"/>
      <c r="OJ270" s="183"/>
      <c r="OK270" s="183"/>
      <c r="OL270" s="183"/>
      <c r="OM270" s="183"/>
      <c r="ON270" s="183"/>
      <c r="OO270" s="183"/>
      <c r="OP270" s="183"/>
      <c r="OQ270" s="183"/>
      <c r="OR270" s="183"/>
      <c r="OS270" s="183"/>
      <c r="OT270" s="183"/>
      <c r="OU270" s="183"/>
      <c r="OV270" s="183"/>
      <c r="OW270" s="183"/>
      <c r="OX270" s="183"/>
      <c r="OY270" s="183"/>
      <c r="OZ270" s="183"/>
      <c r="PA270" s="183"/>
      <c r="PB270" s="183"/>
      <c r="PC270" s="183"/>
      <c r="PD270" s="183"/>
      <c r="PE270" s="183"/>
      <c r="PF270" s="183"/>
      <c r="PG270" s="183"/>
      <c r="PH270" s="183"/>
      <c r="PI270" s="183"/>
      <c r="PJ270" s="183"/>
      <c r="PK270" s="183"/>
      <c r="PL270" s="183"/>
      <c r="PM270" s="183"/>
      <c r="PN270" s="183"/>
      <c r="PO270" s="183"/>
      <c r="PP270" s="183"/>
      <c r="PQ270" s="183"/>
      <c r="PR270" s="183"/>
      <c r="PS270" s="183"/>
      <c r="PT270" s="183"/>
      <c r="PU270" s="183"/>
      <c r="PV270" s="183"/>
      <c r="PW270" s="183"/>
      <c r="PX270" s="183"/>
      <c r="PY270" s="183"/>
      <c r="PZ270" s="183"/>
      <c r="QA270" s="183"/>
      <c r="QB270" s="183"/>
      <c r="QC270" s="183"/>
      <c r="QD270" s="183"/>
      <c r="QE270" s="183"/>
      <c r="QF270" s="183"/>
      <c r="QG270" s="183"/>
      <c r="QH270" s="183"/>
      <c r="QI270" s="183"/>
      <c r="QJ270" s="183"/>
      <c r="QK270" s="183"/>
      <c r="QL270" s="183"/>
      <c r="QM270" s="183"/>
      <c r="QN270" s="183"/>
      <c r="QO270" s="183"/>
      <c r="QP270" s="183"/>
      <c r="QQ270" s="183"/>
      <c r="QR270" s="183"/>
      <c r="QS270" s="183"/>
      <c r="QT270" s="183"/>
      <c r="QU270" s="183"/>
      <c r="QV270" s="183"/>
      <c r="QW270" s="183"/>
      <c r="QX270" s="183"/>
      <c r="QY270" s="183"/>
      <c r="QZ270" s="183"/>
      <c r="RA270" s="183"/>
      <c r="RB270" s="183"/>
      <c r="RC270" s="183"/>
      <c r="RD270" s="183"/>
      <c r="RE270" s="183"/>
      <c r="RF270" s="183"/>
      <c r="RG270" s="183"/>
      <c r="RH270" s="183"/>
      <c r="RI270" s="183"/>
      <c r="RJ270" s="183"/>
      <c r="RK270" s="183"/>
      <c r="RL270" s="183"/>
      <c r="RM270" s="183"/>
      <c r="RN270" s="183"/>
      <c r="RO270" s="183"/>
      <c r="RP270" s="183"/>
      <c r="RQ270" s="183"/>
      <c r="RR270" s="183"/>
      <c r="RS270" s="183"/>
      <c r="RT270" s="183"/>
      <c r="RU270" s="183"/>
      <c r="RV270" s="183"/>
      <c r="RW270" s="183"/>
      <c r="RX270" s="183"/>
      <c r="RY270" s="183"/>
      <c r="RZ270" s="183"/>
      <c r="SA270" s="183"/>
      <c r="SB270" s="183"/>
      <c r="SC270" s="183"/>
      <c r="SD270" s="183"/>
      <c r="SE270" s="183"/>
      <c r="SF270" s="183"/>
      <c r="SG270" s="183"/>
      <c r="SH270" s="183"/>
      <c r="SI270" s="183"/>
      <c r="SJ270" s="183"/>
      <c r="SK270" s="183"/>
      <c r="SL270" s="183"/>
      <c r="SM270" s="183"/>
      <c r="SN270" s="183"/>
      <c r="SO270" s="183"/>
      <c r="SP270" s="183"/>
      <c r="SQ270" s="183"/>
      <c r="SR270" s="183"/>
      <c r="SS270" s="183"/>
      <c r="ST270" s="183"/>
      <c r="SU270" s="183"/>
      <c r="SV270" s="183"/>
      <c r="SW270" s="183"/>
      <c r="SX270" s="183"/>
      <c r="SY270" s="183"/>
      <c r="SZ270" s="183"/>
      <c r="TA270" s="183"/>
      <c r="TB270" s="183"/>
      <c r="TC270" s="183"/>
      <c r="TD270" s="183"/>
      <c r="TE270" s="183"/>
      <c r="TF270" s="183"/>
      <c r="TG270" s="183"/>
      <c r="TH270" s="183"/>
      <c r="TI270" s="183"/>
      <c r="TJ270" s="183"/>
      <c r="TK270" s="183"/>
      <c r="TL270" s="183"/>
      <c r="TM270" s="183"/>
      <c r="TN270" s="183"/>
      <c r="TO270" s="183"/>
      <c r="TP270" s="183"/>
      <c r="TQ270" s="183"/>
      <c r="TR270" s="183"/>
      <c r="TS270" s="183"/>
      <c r="TT270" s="183"/>
      <c r="TU270" s="183"/>
      <c r="TV270" s="183"/>
      <c r="TW270" s="183"/>
      <c r="TX270" s="183"/>
      <c r="TY270" s="183"/>
      <c r="TZ270" s="183"/>
      <c r="UA270" s="183"/>
      <c r="UB270" s="183"/>
      <c r="UC270" s="183"/>
      <c r="UD270" s="183"/>
      <c r="UE270" s="183"/>
      <c r="UF270" s="183"/>
      <c r="UG270" s="183"/>
      <c r="UH270" s="183"/>
      <c r="UI270" s="183"/>
      <c r="UJ270" s="183"/>
      <c r="UK270" s="183"/>
      <c r="UL270" s="183"/>
      <c r="UM270" s="183"/>
      <c r="UN270" s="183"/>
      <c r="UO270" s="183"/>
      <c r="UP270" s="183"/>
      <c r="UQ270" s="183"/>
      <c r="UR270" s="183"/>
      <c r="US270" s="183"/>
      <c r="UT270" s="183"/>
      <c r="UU270" s="183"/>
      <c r="UV270" s="183"/>
      <c r="UW270" s="183"/>
      <c r="UX270" s="183"/>
      <c r="UY270" s="183"/>
      <c r="UZ270" s="183"/>
      <c r="VA270" s="183"/>
      <c r="VB270" s="183"/>
      <c r="VC270" s="183"/>
      <c r="VD270" s="183"/>
      <c r="VE270" s="183"/>
      <c r="VF270" s="183"/>
      <c r="VG270" s="183"/>
      <c r="VH270" s="183"/>
      <c r="VI270" s="183"/>
      <c r="VJ270" s="183"/>
      <c r="VK270" s="183"/>
      <c r="VL270" s="183"/>
      <c r="VM270" s="183"/>
      <c r="VN270" s="183"/>
      <c r="VO270" s="183"/>
      <c r="VP270" s="183"/>
      <c r="VQ270" s="183"/>
      <c r="VR270" s="183"/>
      <c r="VS270" s="183"/>
      <c r="VT270" s="183"/>
      <c r="VU270" s="183"/>
      <c r="VV270" s="183"/>
      <c r="VW270" s="183"/>
      <c r="VX270" s="183"/>
      <c r="VY270" s="183"/>
      <c r="VZ270" s="183"/>
      <c r="WA270" s="183"/>
      <c r="WB270" s="183"/>
      <c r="WC270" s="183"/>
      <c r="WD270" s="183"/>
      <c r="WE270" s="183"/>
      <c r="WF270" s="183"/>
      <c r="WG270" s="183"/>
      <c r="WH270" s="183"/>
      <c r="WI270" s="183"/>
      <c r="WJ270" s="183"/>
      <c r="WK270" s="183"/>
      <c r="WL270" s="183"/>
      <c r="WM270" s="183"/>
      <c r="WN270" s="183"/>
      <c r="WO270" s="183"/>
      <c r="WP270" s="183"/>
      <c r="WQ270" s="183"/>
      <c r="WR270" s="183"/>
      <c r="WS270" s="183"/>
      <c r="WT270" s="183"/>
      <c r="WU270" s="183"/>
      <c r="WV270" s="183"/>
      <c r="WW270" s="183"/>
      <c r="WX270" s="183"/>
      <c r="WY270" s="183"/>
      <c r="WZ270" s="183"/>
      <c r="XA270" s="183"/>
      <c r="XB270" s="183"/>
      <c r="XC270" s="183"/>
      <c r="XD270" s="183"/>
      <c r="XE270" s="183"/>
      <c r="XF270" s="183"/>
      <c r="XG270" s="183"/>
      <c r="XH270" s="183"/>
      <c r="XI270" s="183"/>
      <c r="XJ270" s="183"/>
      <c r="XK270" s="183"/>
      <c r="XL270" s="183"/>
      <c r="XM270" s="183"/>
      <c r="XN270" s="183"/>
      <c r="XO270" s="183"/>
      <c r="XP270" s="183"/>
      <c r="XQ270" s="183"/>
      <c r="XR270" s="183"/>
      <c r="XS270" s="183"/>
      <c r="XT270" s="183"/>
      <c r="XU270" s="183"/>
      <c r="XV270" s="183"/>
      <c r="XW270" s="183"/>
      <c r="XX270" s="183"/>
      <c r="XY270" s="183"/>
      <c r="XZ270" s="183"/>
      <c r="YA270" s="183"/>
      <c r="YB270" s="183"/>
      <c r="YC270" s="183"/>
      <c r="YD270" s="183"/>
      <c r="YE270" s="183"/>
      <c r="YF270" s="183"/>
      <c r="YG270" s="183"/>
      <c r="YH270" s="183"/>
      <c r="YI270" s="183"/>
      <c r="YJ270" s="183"/>
      <c r="YK270" s="183"/>
      <c r="YL270" s="183"/>
      <c r="YM270" s="183"/>
      <c r="YN270" s="183"/>
      <c r="YO270" s="183"/>
      <c r="YP270" s="183"/>
      <c r="YQ270" s="183"/>
      <c r="YR270" s="183"/>
      <c r="YS270" s="183"/>
      <c r="YT270" s="183"/>
      <c r="YU270" s="183"/>
      <c r="YV270" s="183"/>
      <c r="YW270" s="183"/>
      <c r="YX270" s="183"/>
      <c r="YY270" s="183"/>
      <c r="YZ270" s="183"/>
      <c r="ZA270" s="183"/>
      <c r="ZB270" s="183"/>
      <c r="ZC270" s="183"/>
      <c r="ZD270" s="183"/>
      <c r="ZE270" s="183"/>
      <c r="ZF270" s="183"/>
      <c r="ZG270" s="183"/>
      <c r="ZH270" s="183"/>
      <c r="ZI270" s="183"/>
      <c r="ZJ270" s="183"/>
      <c r="ZK270" s="183"/>
      <c r="ZL270" s="183"/>
      <c r="ZM270" s="183"/>
      <c r="ZN270" s="183"/>
      <c r="ZO270" s="183"/>
      <c r="ZP270" s="183"/>
      <c r="ZQ270" s="183"/>
      <c r="ZR270" s="183"/>
      <c r="ZS270" s="183"/>
      <c r="ZT270" s="183"/>
      <c r="ZU270" s="183"/>
      <c r="ZV270" s="183"/>
      <c r="ZW270" s="183"/>
      <c r="ZX270" s="183"/>
      <c r="ZY270" s="183"/>
      <c r="ZZ270" s="183"/>
      <c r="AAA270" s="183"/>
      <c r="AAB270" s="183"/>
      <c r="AAC270" s="183"/>
      <c r="AAD270" s="183"/>
      <c r="AAE270" s="183"/>
      <c r="AAF270" s="183"/>
      <c r="AAG270" s="183"/>
      <c r="AAH270" s="183"/>
      <c r="AAI270" s="183"/>
      <c r="AAJ270" s="183"/>
      <c r="AAK270" s="183"/>
      <c r="AAL270" s="183"/>
      <c r="AAM270" s="183"/>
      <c r="AAN270" s="183"/>
      <c r="AAO270" s="183"/>
      <c r="AAP270" s="183"/>
      <c r="AAQ270" s="183"/>
      <c r="AAR270" s="183"/>
      <c r="AAS270" s="183"/>
      <c r="AAT270" s="183"/>
      <c r="AAU270" s="183"/>
      <c r="AAV270" s="183"/>
      <c r="AAW270" s="183"/>
      <c r="AAX270" s="183"/>
      <c r="AAY270" s="183"/>
      <c r="AAZ270" s="183"/>
      <c r="ABA270" s="183"/>
      <c r="ABB270" s="183"/>
      <c r="ABC270" s="183"/>
      <c r="ABD270" s="183"/>
      <c r="ABE270" s="183"/>
      <c r="ABF270" s="183"/>
      <c r="ABG270" s="183"/>
      <c r="ABH270" s="183"/>
      <c r="ABI270" s="183"/>
      <c r="ABJ270" s="183"/>
      <c r="ABK270" s="183"/>
      <c r="ABL270" s="183"/>
      <c r="ABM270" s="183"/>
      <c r="ABN270" s="183"/>
      <c r="ABO270" s="183"/>
      <c r="ABP270" s="183"/>
      <c r="ABQ270" s="183"/>
      <c r="ABR270" s="183"/>
      <c r="ABS270" s="183"/>
      <c r="ABT270" s="183"/>
      <c r="ABU270" s="183"/>
      <c r="ABV270" s="183"/>
      <c r="ABW270" s="183"/>
      <c r="ABX270" s="183"/>
      <c r="ABY270" s="183"/>
      <c r="ABZ270" s="183"/>
      <c r="ACA270" s="183"/>
      <c r="ACB270" s="183"/>
      <c r="ACC270" s="183"/>
      <c r="ACD270" s="183"/>
      <c r="ACE270" s="183"/>
      <c r="ACF270" s="183"/>
      <c r="ACG270" s="183"/>
      <c r="ACH270" s="183"/>
      <c r="ACI270" s="183"/>
      <c r="ACJ270" s="183"/>
      <c r="ACK270" s="183"/>
      <c r="ACL270" s="183"/>
      <c r="ACM270" s="183"/>
      <c r="ACN270" s="183"/>
      <c r="ACO270" s="183"/>
      <c r="ACP270" s="183"/>
      <c r="ACQ270" s="183"/>
      <c r="ACR270" s="183"/>
      <c r="ACS270" s="183"/>
      <c r="ACT270" s="183"/>
      <c r="ACU270" s="183"/>
      <c r="ACV270" s="183"/>
      <c r="ACW270" s="183"/>
      <c r="ACX270" s="183"/>
      <c r="ACY270" s="183"/>
      <c r="ACZ270" s="183"/>
      <c r="ADA270" s="183"/>
      <c r="ADB270" s="183"/>
      <c r="ADC270" s="183"/>
      <c r="ADD270" s="183"/>
      <c r="ADE270" s="183"/>
      <c r="ADF270" s="183"/>
      <c r="ADG270" s="183"/>
      <c r="ADH270" s="183"/>
      <c r="ADI270" s="183"/>
      <c r="ADJ270" s="183"/>
      <c r="ADK270" s="183"/>
      <c r="ADL270" s="183"/>
      <c r="ADM270" s="183"/>
      <c r="ADN270" s="183"/>
      <c r="ADO270" s="183"/>
      <c r="ADP270" s="183"/>
      <c r="ADQ270" s="183"/>
      <c r="ADR270" s="183"/>
      <c r="ADS270" s="183"/>
      <c r="ADT270" s="183"/>
      <c r="ADU270" s="183"/>
      <c r="ADV270" s="183"/>
      <c r="ADW270" s="183"/>
      <c r="ADX270" s="183"/>
      <c r="ADY270" s="183"/>
      <c r="ADZ270" s="183"/>
      <c r="AEA270" s="183"/>
      <c r="AEB270" s="183"/>
      <c r="AEC270" s="183"/>
      <c r="AED270" s="183"/>
      <c r="AEE270" s="183"/>
      <c r="AEF270" s="183"/>
      <c r="AEG270" s="183"/>
      <c r="AEH270" s="183"/>
      <c r="AEI270" s="183"/>
      <c r="AEJ270" s="183"/>
      <c r="AEK270" s="183"/>
      <c r="AEL270" s="183"/>
      <c r="AEM270" s="183"/>
      <c r="AEN270" s="183"/>
      <c r="AEO270" s="183"/>
      <c r="AEP270" s="183"/>
      <c r="AEQ270" s="183"/>
      <c r="AER270" s="183"/>
      <c r="AES270" s="183"/>
      <c r="AET270" s="183"/>
      <c r="AEU270" s="183"/>
      <c r="AEV270" s="183"/>
      <c r="AEW270" s="183"/>
      <c r="AEX270" s="183"/>
      <c r="AEY270" s="183"/>
      <c r="AEZ270" s="183"/>
      <c r="AFA270" s="183"/>
      <c r="AFB270" s="183"/>
      <c r="AFC270" s="183"/>
      <c r="AFD270" s="183"/>
      <c r="AFE270" s="183"/>
      <c r="AFF270" s="183"/>
      <c r="AFG270" s="183"/>
      <c r="AFH270" s="183"/>
      <c r="AFI270" s="183"/>
      <c r="AFJ270" s="183"/>
      <c r="AFK270" s="183"/>
      <c r="AFL270" s="183"/>
      <c r="AFM270" s="183"/>
      <c r="AFN270" s="183"/>
      <c r="AFO270" s="183"/>
      <c r="AFP270" s="183"/>
      <c r="AFQ270" s="183"/>
      <c r="AFR270" s="183"/>
      <c r="AFS270" s="183"/>
      <c r="AFT270" s="183"/>
      <c r="AFU270" s="183"/>
      <c r="AFV270" s="183"/>
      <c r="AFW270" s="183"/>
      <c r="AFX270" s="183"/>
      <c r="AFY270" s="183"/>
      <c r="AFZ270" s="183"/>
      <c r="AGA270" s="183"/>
      <c r="AGB270" s="183"/>
      <c r="AGC270" s="183"/>
      <c r="AGD270" s="183"/>
      <c r="AGE270" s="183"/>
      <c r="AGF270" s="183"/>
      <c r="AGG270" s="183"/>
      <c r="AGH270" s="183"/>
      <c r="AGI270" s="183"/>
      <c r="AGJ270" s="183"/>
      <c r="AGK270" s="183"/>
      <c r="AGL270" s="183"/>
      <c r="AGM270" s="183"/>
      <c r="AGN270" s="183"/>
      <c r="AGO270" s="183"/>
      <c r="AGP270" s="183"/>
      <c r="AGQ270" s="183"/>
      <c r="AGR270" s="183"/>
      <c r="AGS270" s="183"/>
      <c r="AGT270" s="183"/>
      <c r="AGU270" s="183"/>
      <c r="AGV270" s="183"/>
      <c r="AGW270" s="183"/>
      <c r="AGX270" s="183"/>
      <c r="AGY270" s="183"/>
      <c r="AGZ270" s="183"/>
      <c r="AHA270" s="183"/>
      <c r="AHB270" s="183"/>
      <c r="AHC270" s="183"/>
      <c r="AHD270" s="183"/>
      <c r="AHE270" s="183"/>
      <c r="AHF270" s="183"/>
      <c r="AHG270" s="183"/>
      <c r="AHH270" s="183"/>
      <c r="AHI270" s="183"/>
      <c r="AHJ270" s="183"/>
      <c r="AHK270" s="183"/>
      <c r="AHL270" s="183"/>
      <c r="AHM270" s="183"/>
      <c r="AHN270" s="183"/>
      <c r="AHO270" s="183"/>
      <c r="AHP270" s="183"/>
      <c r="AHQ270" s="183"/>
      <c r="AHR270" s="183"/>
      <c r="AHS270" s="183"/>
      <c r="AHT270" s="183"/>
      <c r="AHU270" s="183"/>
      <c r="AHV270" s="183"/>
      <c r="AHW270" s="183"/>
      <c r="AHX270" s="183"/>
      <c r="AHY270" s="183"/>
      <c r="AHZ270" s="183"/>
      <c r="AIA270" s="183"/>
      <c r="AIB270" s="183"/>
      <c r="AIC270" s="183"/>
      <c r="AID270" s="183"/>
      <c r="AIE270" s="183"/>
      <c r="AIF270" s="183"/>
      <c r="AIG270" s="183"/>
      <c r="AIH270" s="183"/>
      <c r="AII270" s="183"/>
      <c r="AIJ270" s="183"/>
      <c r="AIK270" s="183"/>
      <c r="AIL270" s="183"/>
      <c r="AIM270" s="183"/>
      <c r="AIN270" s="183"/>
      <c r="AIO270" s="183"/>
      <c r="AIP270" s="183"/>
      <c r="AIQ270" s="183"/>
      <c r="AIR270" s="183"/>
      <c r="AIS270" s="183"/>
      <c r="AIT270" s="183"/>
      <c r="AIU270" s="183"/>
      <c r="AIV270" s="183"/>
      <c r="AIW270" s="183"/>
      <c r="AIX270" s="183"/>
      <c r="AIY270" s="183"/>
      <c r="AIZ270" s="183"/>
      <c r="AJA270" s="183"/>
      <c r="AJB270" s="183"/>
      <c r="AJC270" s="183"/>
      <c r="AJD270" s="183"/>
      <c r="AJE270" s="183"/>
      <c r="AJF270" s="183"/>
      <c r="AJG270" s="183"/>
      <c r="AJH270" s="183"/>
      <c r="AJI270" s="183"/>
      <c r="AJJ270" s="183"/>
      <c r="AJK270" s="183"/>
      <c r="AJL270" s="183"/>
      <c r="AJM270" s="183"/>
      <c r="AJN270" s="183"/>
      <c r="AJO270" s="183"/>
      <c r="AJP270" s="183"/>
      <c r="AJQ270" s="183"/>
      <c r="AJR270" s="183"/>
      <c r="AJS270" s="183"/>
      <c r="AJT270" s="183"/>
      <c r="AJU270" s="183"/>
      <c r="AJV270" s="183"/>
      <c r="AJW270" s="183"/>
      <c r="AJX270" s="183"/>
      <c r="AJY270" s="183"/>
      <c r="AJZ270" s="183"/>
      <c r="AKA270" s="183"/>
      <c r="AKB270" s="183"/>
      <c r="AKC270" s="183"/>
      <c r="AKD270" s="183"/>
      <c r="AKE270" s="183"/>
      <c r="AKF270" s="183"/>
      <c r="AKG270" s="183"/>
      <c r="AKH270" s="183"/>
      <c r="AKI270" s="183"/>
      <c r="AKJ270" s="183"/>
      <c r="AKK270" s="183"/>
      <c r="AKL270" s="183"/>
      <c r="AKM270" s="183"/>
      <c r="AKN270" s="183"/>
      <c r="AKO270" s="183"/>
      <c r="AKP270" s="183"/>
      <c r="AKQ270" s="183"/>
      <c r="AKR270" s="183"/>
      <c r="AKS270" s="183"/>
      <c r="AKT270" s="183"/>
      <c r="AKU270" s="183"/>
      <c r="AKV270" s="183"/>
      <c r="AKW270" s="183"/>
      <c r="AKX270" s="183"/>
      <c r="AKY270" s="183"/>
      <c r="AKZ270" s="183"/>
      <c r="ALA270" s="183"/>
      <c r="ALB270" s="183"/>
      <c r="ALC270" s="183"/>
      <c r="ALD270" s="183"/>
      <c r="ALE270" s="183"/>
      <c r="ALF270" s="183"/>
      <c r="ALG270" s="183"/>
      <c r="ALH270" s="183"/>
      <c r="ALI270" s="183"/>
      <c r="ALJ270" s="183"/>
      <c r="ALK270" s="183"/>
      <c r="ALL270" s="183"/>
      <c r="ALM270" s="183"/>
      <c r="ALN270" s="183"/>
      <c r="ALO270" s="183"/>
      <c r="ALP270" s="183"/>
      <c r="ALQ270" s="183"/>
      <c r="ALR270" s="183"/>
      <c r="ALS270" s="183"/>
      <c r="ALT270" s="183"/>
      <c r="ALU270" s="183"/>
      <c r="ALV270" s="183"/>
      <c r="ALW270" s="183"/>
      <c r="ALX270" s="183"/>
      <c r="ALY270" s="183"/>
      <c r="ALZ270" s="183"/>
      <c r="AMA270" s="183"/>
      <c r="AMB270" s="183"/>
      <c r="AMC270" s="183"/>
      <c r="AMD270" s="183"/>
      <c r="AME270" s="183"/>
      <c r="AMF270" s="183"/>
      <c r="AMG270" s="183"/>
      <c r="AMH270" s="183"/>
      <c r="AMI270" s="183"/>
      <c r="AMJ270" s="183"/>
      <c r="AMK270" s="183"/>
      <c r="AML270" s="183"/>
      <c r="AMM270" s="183"/>
      <c r="AMN270" s="183"/>
      <c r="AMO270" s="183"/>
      <c r="AMP270" s="183"/>
      <c r="AMQ270" s="183"/>
      <c r="AMR270" s="183"/>
      <c r="AMS270" s="183"/>
      <c r="AMT270" s="183"/>
      <c r="AMU270" s="183"/>
      <c r="AMV270" s="183"/>
      <c r="AMW270" s="183"/>
      <c r="AMX270" s="183"/>
      <c r="AMY270" s="183"/>
      <c r="AMZ270" s="183"/>
      <c r="ANA270" s="183"/>
      <c r="ANB270" s="183"/>
      <c r="ANC270" s="183"/>
      <c r="AND270" s="183"/>
      <c r="ANE270" s="183"/>
      <c r="ANF270" s="183"/>
      <c r="ANG270" s="183"/>
      <c r="ANH270" s="183"/>
      <c r="ANI270" s="183"/>
      <c r="ANJ270" s="183"/>
      <c r="ANK270" s="183"/>
      <c r="ANL270" s="183"/>
      <c r="ANM270" s="183"/>
      <c r="ANN270" s="183"/>
      <c r="ANO270" s="183"/>
      <c r="ANP270" s="183"/>
      <c r="ANQ270" s="183"/>
      <c r="ANR270" s="183"/>
      <c r="ANS270" s="183"/>
      <c r="ANT270" s="183"/>
      <c r="ANU270" s="183"/>
      <c r="ANV270" s="183"/>
      <c r="ANW270" s="183"/>
      <c r="ANX270" s="183"/>
      <c r="ANY270" s="183"/>
      <c r="ANZ270" s="183"/>
      <c r="AOA270" s="183"/>
      <c r="AOB270" s="183"/>
      <c r="AOC270" s="183"/>
      <c r="AOD270" s="183"/>
      <c r="AOE270" s="183"/>
      <c r="AOF270" s="183"/>
      <c r="AOG270" s="183"/>
      <c r="AOH270" s="183"/>
      <c r="AOI270" s="183"/>
      <c r="AOJ270" s="183"/>
      <c r="AOK270" s="183"/>
      <c r="AOL270" s="183"/>
      <c r="AOM270" s="183"/>
      <c r="AON270" s="183"/>
      <c r="AOO270" s="183"/>
      <c r="AOP270" s="183"/>
      <c r="AOQ270" s="183"/>
      <c r="AOR270" s="183"/>
      <c r="AOS270" s="183"/>
      <c r="AOT270" s="183"/>
      <c r="AOU270" s="183"/>
      <c r="AOV270" s="183"/>
      <c r="AOW270" s="183"/>
      <c r="AOX270" s="183"/>
      <c r="AOY270" s="183"/>
      <c r="AOZ270" s="183"/>
      <c r="APA270" s="183"/>
      <c r="APB270" s="183"/>
      <c r="APC270" s="183"/>
      <c r="APD270" s="183"/>
      <c r="APE270" s="183"/>
      <c r="APF270" s="183"/>
      <c r="APG270" s="183"/>
      <c r="APH270" s="183"/>
      <c r="API270" s="183"/>
      <c r="APJ270" s="183"/>
      <c r="APK270" s="183"/>
      <c r="APL270" s="183"/>
      <c r="APM270" s="183"/>
      <c r="APN270" s="183"/>
      <c r="APO270" s="183"/>
      <c r="APP270" s="183"/>
      <c r="APQ270" s="183"/>
      <c r="APR270" s="183"/>
      <c r="APS270" s="183"/>
      <c r="APT270" s="183"/>
      <c r="APU270" s="183"/>
      <c r="APV270" s="183"/>
      <c r="APW270" s="183"/>
      <c r="APX270" s="183"/>
      <c r="APY270" s="183"/>
      <c r="APZ270" s="183"/>
      <c r="AQA270" s="183"/>
      <c r="AQB270" s="183"/>
      <c r="AQC270" s="183"/>
      <c r="AQD270" s="183"/>
      <c r="AQE270" s="183"/>
      <c r="AQF270" s="183"/>
      <c r="AQG270" s="183"/>
      <c r="AQH270" s="183"/>
      <c r="AQI270" s="183"/>
      <c r="AQJ270" s="183"/>
      <c r="AQK270" s="183"/>
      <c r="AQL270" s="183"/>
      <c r="AQM270" s="183"/>
      <c r="AQN270" s="183"/>
      <c r="AQO270" s="183"/>
      <c r="AQP270" s="183"/>
      <c r="AQQ270" s="183"/>
      <c r="AQR270" s="183"/>
      <c r="AQS270" s="183"/>
      <c r="AQT270" s="183"/>
      <c r="AQU270" s="183"/>
      <c r="AQV270" s="183"/>
      <c r="AQW270" s="183"/>
      <c r="AQX270" s="183"/>
      <c r="AQY270" s="183"/>
      <c r="AQZ270" s="183"/>
      <c r="ARA270" s="183"/>
      <c r="ARB270" s="183"/>
      <c r="ARC270" s="183"/>
      <c r="ARD270" s="183"/>
      <c r="ARE270" s="183"/>
      <c r="ARF270" s="183"/>
      <c r="ARG270" s="183"/>
      <c r="ARH270" s="183"/>
      <c r="ARI270" s="183"/>
      <c r="ARJ270" s="183"/>
      <c r="ARK270" s="183"/>
      <c r="ARL270" s="183"/>
      <c r="ARM270" s="183"/>
      <c r="ARN270" s="183"/>
      <c r="ARO270" s="183"/>
      <c r="ARP270" s="183"/>
      <c r="ARQ270" s="183"/>
      <c r="ARR270" s="183"/>
      <c r="ARS270" s="183"/>
      <c r="ART270" s="183"/>
      <c r="ARU270" s="183"/>
      <c r="ARV270" s="183"/>
      <c r="ARW270" s="183"/>
      <c r="ARX270" s="183"/>
      <c r="ARY270" s="183"/>
      <c r="ARZ270" s="183"/>
      <c r="ASA270" s="183"/>
      <c r="ASB270" s="183"/>
      <c r="ASC270" s="183"/>
      <c r="ASD270" s="183"/>
      <c r="ASE270" s="183"/>
      <c r="ASF270" s="183"/>
      <c r="ASG270" s="183"/>
      <c r="ASH270" s="183"/>
      <c r="ASI270" s="183"/>
      <c r="ASJ270" s="183"/>
      <c r="ASK270" s="183"/>
      <c r="ASL270" s="183"/>
      <c r="ASM270" s="183"/>
      <c r="ASN270" s="183"/>
      <c r="ASO270" s="183"/>
      <c r="ASP270" s="183"/>
      <c r="ASQ270" s="183"/>
      <c r="ASR270" s="183"/>
      <c r="ASS270" s="183"/>
      <c r="AST270" s="183"/>
      <c r="ASU270" s="183"/>
      <c r="ASV270" s="183"/>
      <c r="ASW270" s="183"/>
      <c r="ASX270" s="183"/>
      <c r="ASY270" s="183"/>
      <c r="ASZ270" s="183"/>
      <c r="ATA270" s="183"/>
      <c r="ATB270" s="183"/>
      <c r="ATC270" s="183"/>
      <c r="ATD270" s="183"/>
      <c r="ATE270" s="183"/>
      <c r="ATF270" s="183"/>
      <c r="ATG270" s="183"/>
      <c r="ATH270" s="183"/>
      <c r="ATI270" s="183"/>
      <c r="ATJ270" s="183"/>
      <c r="ATK270" s="183"/>
      <c r="ATL270" s="183"/>
      <c r="ATM270" s="183"/>
      <c r="ATN270" s="183"/>
      <c r="ATO270" s="183"/>
      <c r="ATP270" s="183"/>
      <c r="ATQ270" s="183"/>
      <c r="ATR270" s="183"/>
      <c r="ATS270" s="183"/>
      <c r="ATT270" s="183"/>
      <c r="ATU270" s="183"/>
      <c r="ATV270" s="183"/>
      <c r="ATW270" s="183"/>
      <c r="ATX270" s="183"/>
      <c r="ATY270" s="183"/>
      <c r="ATZ270" s="183"/>
      <c r="AUA270" s="183"/>
      <c r="AUB270" s="183"/>
      <c r="AUC270" s="183"/>
      <c r="AUD270" s="183"/>
      <c r="AUE270" s="183"/>
      <c r="AUF270" s="183"/>
      <c r="AUG270" s="183"/>
      <c r="AUH270" s="183"/>
      <c r="AUI270" s="183"/>
      <c r="AUJ270" s="183"/>
      <c r="AUK270" s="183"/>
      <c r="AUL270" s="183"/>
      <c r="AUM270" s="183"/>
      <c r="AUN270" s="183"/>
      <c r="AUO270" s="183"/>
      <c r="AUP270" s="183"/>
      <c r="AUQ270" s="183"/>
      <c r="AUR270" s="183"/>
      <c r="AUS270" s="183"/>
      <c r="AUT270" s="183"/>
      <c r="AUU270" s="183"/>
      <c r="AUV270" s="183"/>
      <c r="AUW270" s="183"/>
      <c r="AUX270" s="183"/>
      <c r="AUY270" s="183"/>
      <c r="AUZ270" s="183"/>
      <c r="AVA270" s="183"/>
      <c r="AVB270" s="183"/>
      <c r="AVC270" s="183"/>
      <c r="AVD270" s="183"/>
      <c r="AVE270" s="183"/>
      <c r="AVF270" s="183"/>
      <c r="AVG270" s="183"/>
      <c r="AVH270" s="183"/>
      <c r="AVI270" s="183"/>
      <c r="AVJ270" s="183"/>
      <c r="AVK270" s="183"/>
      <c r="AVL270" s="183"/>
      <c r="AVM270" s="183"/>
      <c r="AVN270" s="183"/>
      <c r="AVO270" s="183"/>
      <c r="AVP270" s="183"/>
      <c r="AVQ270" s="183"/>
      <c r="AVR270" s="183"/>
      <c r="AVS270" s="183"/>
      <c r="AVT270" s="183"/>
      <c r="AVU270" s="183"/>
      <c r="AVV270" s="183"/>
      <c r="AVW270" s="183"/>
      <c r="AVX270" s="183"/>
      <c r="AVY270" s="183"/>
      <c r="AVZ270" s="183"/>
      <c r="AWA270" s="183"/>
      <c r="AWB270" s="183"/>
      <c r="AWC270" s="183"/>
      <c r="AWD270" s="183"/>
      <c r="AWE270" s="183"/>
      <c r="AWF270" s="183"/>
      <c r="AWG270" s="183"/>
      <c r="AWH270" s="183"/>
      <c r="AWI270" s="183"/>
      <c r="AWJ270" s="183"/>
      <c r="AWK270" s="183"/>
      <c r="AWL270" s="183"/>
      <c r="AWM270" s="183"/>
      <c r="AWN270" s="183"/>
      <c r="AWO270" s="183"/>
      <c r="AWP270" s="183"/>
      <c r="AWQ270" s="183"/>
      <c r="AWR270" s="183"/>
      <c r="AWS270" s="183"/>
      <c r="AWT270" s="183"/>
      <c r="AWU270" s="183"/>
      <c r="AWV270" s="183"/>
      <c r="AWW270" s="183"/>
      <c r="AWX270" s="183"/>
      <c r="AWY270" s="183"/>
      <c r="AWZ270" s="183"/>
      <c r="AXA270" s="183"/>
      <c r="AXB270" s="183"/>
      <c r="AXC270" s="183"/>
      <c r="AXD270" s="183"/>
      <c r="AXE270" s="183"/>
      <c r="AXF270" s="183"/>
      <c r="AXG270" s="183"/>
      <c r="AXH270" s="183"/>
      <c r="AXI270" s="183"/>
      <c r="AXJ270" s="183"/>
      <c r="AXK270" s="183"/>
      <c r="AXL270" s="183"/>
      <c r="AXM270" s="183"/>
      <c r="AXN270" s="183"/>
      <c r="AXO270" s="183"/>
      <c r="AXP270" s="183"/>
      <c r="AXQ270" s="183"/>
      <c r="AXR270" s="183"/>
      <c r="AXS270" s="183"/>
      <c r="AXT270" s="183"/>
      <c r="AXU270" s="183"/>
      <c r="AXV270" s="183"/>
      <c r="AXW270" s="183"/>
      <c r="AXX270" s="183"/>
      <c r="AXY270" s="183"/>
      <c r="AXZ270" s="183"/>
      <c r="AYA270" s="183"/>
      <c r="AYB270" s="183"/>
      <c r="AYC270" s="183"/>
      <c r="AYD270" s="183"/>
      <c r="AYE270" s="183"/>
      <c r="AYF270" s="183"/>
      <c r="AYG270" s="183"/>
      <c r="AYH270" s="183"/>
      <c r="AYI270" s="183"/>
      <c r="AYJ270" s="183"/>
      <c r="AYK270" s="183"/>
      <c r="AYL270" s="183"/>
      <c r="AYM270" s="183"/>
      <c r="AYN270" s="183"/>
      <c r="AYO270" s="183"/>
      <c r="AYP270" s="183"/>
      <c r="AYQ270" s="183"/>
      <c r="AYR270" s="183"/>
      <c r="AYS270" s="183"/>
      <c r="AYT270" s="183"/>
      <c r="AYU270" s="183"/>
      <c r="AYV270" s="183"/>
      <c r="AYW270" s="183"/>
      <c r="AYX270" s="183"/>
      <c r="AYY270" s="183"/>
      <c r="AYZ270" s="183"/>
      <c r="AZA270" s="183"/>
      <c r="AZB270" s="183"/>
      <c r="AZC270" s="183"/>
      <c r="AZD270" s="183"/>
      <c r="AZE270" s="183"/>
      <c r="AZF270" s="183"/>
      <c r="AZG270" s="183"/>
      <c r="AZH270" s="183"/>
      <c r="AZI270" s="183"/>
      <c r="AZJ270" s="183"/>
      <c r="AZK270" s="183"/>
      <c r="AZL270" s="183"/>
      <c r="AZM270" s="183"/>
      <c r="AZN270" s="183"/>
      <c r="AZO270" s="183"/>
      <c r="AZP270" s="183"/>
      <c r="AZQ270" s="183"/>
      <c r="AZR270" s="183"/>
      <c r="AZS270" s="183"/>
      <c r="AZT270" s="183"/>
      <c r="AZU270" s="183"/>
      <c r="AZV270" s="183"/>
      <c r="AZW270" s="183"/>
      <c r="AZX270" s="183"/>
      <c r="AZY270" s="183"/>
      <c r="AZZ270" s="183"/>
      <c r="BAA270" s="183"/>
      <c r="BAB270" s="183"/>
      <c r="BAC270" s="183"/>
      <c r="BAD270" s="183"/>
      <c r="BAE270" s="183"/>
      <c r="BAF270" s="183"/>
      <c r="BAG270" s="183"/>
      <c r="BAH270" s="183"/>
      <c r="BAI270" s="183"/>
      <c r="BAJ270" s="183"/>
      <c r="BAK270" s="183"/>
      <c r="BAL270" s="183"/>
      <c r="BAM270" s="183"/>
      <c r="BAN270" s="183"/>
      <c r="BAO270" s="183"/>
      <c r="BAP270" s="183"/>
      <c r="BAQ270" s="183"/>
      <c r="BAR270" s="183"/>
      <c r="BAS270" s="183"/>
      <c r="BAT270" s="183"/>
      <c r="BAU270" s="183"/>
      <c r="BAV270" s="183"/>
      <c r="BAW270" s="183"/>
      <c r="BAX270" s="183"/>
      <c r="BAY270" s="183"/>
      <c r="BAZ270" s="183"/>
      <c r="BBA270" s="183"/>
      <c r="BBB270" s="183"/>
      <c r="BBC270" s="183"/>
      <c r="BBD270" s="183"/>
      <c r="BBE270" s="183"/>
      <c r="BBF270" s="183"/>
      <c r="BBG270" s="183"/>
      <c r="BBH270" s="183"/>
      <c r="BBI270" s="183"/>
      <c r="BBJ270" s="183"/>
      <c r="BBK270" s="183"/>
      <c r="BBL270" s="183"/>
      <c r="BBM270" s="183"/>
      <c r="BBN270" s="183"/>
      <c r="BBO270" s="183"/>
      <c r="BBP270" s="183"/>
      <c r="BBQ270" s="183"/>
      <c r="BBR270" s="183"/>
      <c r="BBS270" s="183"/>
      <c r="BBT270" s="183"/>
      <c r="BBU270" s="183"/>
      <c r="BBV270" s="183"/>
      <c r="BBW270" s="183"/>
      <c r="BBX270" s="183"/>
      <c r="BBY270" s="183"/>
      <c r="BBZ270" s="183"/>
      <c r="BCA270" s="183"/>
      <c r="BCB270" s="183"/>
      <c r="BCC270" s="183"/>
      <c r="BCD270" s="183"/>
      <c r="BCE270" s="183"/>
      <c r="BCF270" s="183"/>
      <c r="BCG270" s="183"/>
      <c r="BCH270" s="183"/>
      <c r="BCI270" s="183"/>
      <c r="BCJ270" s="183"/>
      <c r="BCK270" s="183"/>
      <c r="BCL270" s="183"/>
      <c r="BCM270" s="183"/>
      <c r="BCN270" s="183"/>
      <c r="BCO270" s="183"/>
      <c r="BCP270" s="183"/>
      <c r="BCQ270" s="183"/>
      <c r="BCR270" s="183"/>
      <c r="BCS270" s="183"/>
      <c r="BCT270" s="183"/>
      <c r="BCU270" s="183"/>
      <c r="BCV270" s="183"/>
      <c r="BCW270" s="183"/>
      <c r="BCX270" s="183"/>
      <c r="BCY270" s="183"/>
      <c r="BCZ270" s="183"/>
      <c r="BDA270" s="183"/>
      <c r="BDB270" s="183"/>
      <c r="BDC270" s="183"/>
      <c r="BDD270" s="183"/>
      <c r="BDE270" s="183"/>
      <c r="BDF270" s="183"/>
      <c r="BDG270" s="183"/>
      <c r="BDH270" s="183"/>
      <c r="BDI270" s="183"/>
      <c r="BDJ270" s="183"/>
      <c r="BDK270" s="183"/>
      <c r="BDL270" s="183"/>
      <c r="BDM270" s="183"/>
      <c r="BDN270" s="183"/>
      <c r="BDO270" s="183"/>
      <c r="BDP270" s="183"/>
      <c r="BDQ270" s="183"/>
      <c r="BDR270" s="183"/>
      <c r="BDS270" s="183"/>
      <c r="BDT270" s="183"/>
      <c r="BDU270" s="183"/>
      <c r="BDV270" s="183"/>
      <c r="BDW270" s="183"/>
      <c r="BDX270" s="183"/>
      <c r="BDY270" s="183"/>
      <c r="BDZ270" s="183"/>
      <c r="BEA270" s="183"/>
      <c r="BEB270" s="183"/>
      <c r="BEC270" s="183"/>
      <c r="BED270" s="183"/>
      <c r="BEE270" s="183"/>
      <c r="BEF270" s="183"/>
      <c r="BEG270" s="183"/>
      <c r="BEH270" s="183"/>
      <c r="BEI270" s="183"/>
      <c r="BEJ270" s="183"/>
      <c r="BEK270" s="183"/>
      <c r="BEL270" s="183"/>
      <c r="BEM270" s="183"/>
      <c r="BEN270" s="183"/>
      <c r="BEO270" s="183"/>
      <c r="BEP270" s="183"/>
      <c r="BEQ270" s="183"/>
      <c r="BER270" s="183"/>
      <c r="BES270" s="183"/>
      <c r="BET270" s="183"/>
      <c r="BEU270" s="183"/>
      <c r="BEV270" s="183"/>
      <c r="BEW270" s="183"/>
      <c r="BEX270" s="183"/>
      <c r="BEY270" s="183"/>
      <c r="BEZ270" s="183"/>
      <c r="BFA270" s="183"/>
      <c r="BFB270" s="183"/>
      <c r="BFC270" s="183"/>
      <c r="BFD270" s="183"/>
      <c r="BFE270" s="183"/>
      <c r="BFF270" s="183"/>
      <c r="BFG270" s="183"/>
      <c r="BFH270" s="183"/>
      <c r="BFI270" s="183"/>
      <c r="BFJ270" s="183"/>
      <c r="BFK270" s="183"/>
      <c r="BFL270" s="183"/>
      <c r="BFM270" s="183"/>
      <c r="BFN270" s="183"/>
      <c r="BFO270" s="183"/>
      <c r="BFP270" s="183"/>
      <c r="BFQ270" s="183"/>
      <c r="BFR270" s="183"/>
      <c r="BFS270" s="183"/>
      <c r="BFT270" s="183"/>
      <c r="BFU270" s="183"/>
      <c r="BFV270" s="183"/>
      <c r="BFW270" s="183"/>
      <c r="BFX270" s="183"/>
      <c r="BFY270" s="183"/>
      <c r="BFZ270" s="183"/>
      <c r="BGA270" s="183"/>
      <c r="BGB270" s="183"/>
      <c r="BGC270" s="183"/>
      <c r="BGD270" s="183"/>
      <c r="BGE270" s="183"/>
      <c r="BGF270" s="183"/>
      <c r="BGG270" s="183"/>
      <c r="BGH270" s="183"/>
      <c r="BGI270" s="183"/>
      <c r="BGJ270" s="183"/>
      <c r="BGK270" s="183"/>
      <c r="BGL270" s="183"/>
      <c r="BGM270" s="183"/>
      <c r="BGN270" s="183"/>
      <c r="BGO270" s="183"/>
      <c r="BGP270" s="183"/>
      <c r="BGQ270" s="183"/>
      <c r="BGR270" s="183"/>
      <c r="BGS270" s="183"/>
      <c r="BGT270" s="183"/>
      <c r="BGU270" s="183"/>
      <c r="BGV270" s="183"/>
      <c r="BGW270" s="183"/>
      <c r="BGX270" s="183"/>
      <c r="BGY270" s="183"/>
      <c r="BGZ270" s="183"/>
      <c r="BHA270" s="183"/>
      <c r="BHB270" s="183"/>
      <c r="BHC270" s="183"/>
      <c r="BHD270" s="183"/>
      <c r="BHE270" s="183"/>
      <c r="BHF270" s="183"/>
      <c r="BHG270" s="183"/>
      <c r="BHH270" s="183"/>
      <c r="BHI270" s="183"/>
      <c r="BHJ270" s="183"/>
      <c r="BHK270" s="183"/>
      <c r="BHL270" s="183"/>
      <c r="BHM270" s="183"/>
      <c r="BHN270" s="183"/>
      <c r="BHO270" s="183"/>
      <c r="BHP270" s="183"/>
      <c r="BHQ270" s="183"/>
      <c r="BHR270" s="183"/>
      <c r="BHS270" s="183"/>
      <c r="BHT270" s="183"/>
      <c r="BHU270" s="183"/>
      <c r="BHV270" s="183"/>
      <c r="BHW270" s="183"/>
      <c r="BHX270" s="183"/>
      <c r="BHY270" s="183"/>
      <c r="BHZ270" s="183"/>
      <c r="BIA270" s="183"/>
      <c r="BIB270" s="183"/>
      <c r="BIC270" s="183"/>
      <c r="BID270" s="183"/>
      <c r="BIE270" s="183"/>
      <c r="BIF270" s="183"/>
      <c r="BIG270" s="183"/>
      <c r="BIH270" s="183"/>
      <c r="BII270" s="183"/>
      <c r="BIJ270" s="183"/>
      <c r="BIK270" s="183"/>
      <c r="BIL270" s="183"/>
      <c r="BIM270" s="183"/>
      <c r="BIN270" s="183"/>
      <c r="BIO270" s="183"/>
      <c r="BIP270" s="183"/>
      <c r="BIQ270" s="183"/>
      <c r="BIR270" s="183"/>
      <c r="BIS270" s="183"/>
      <c r="BIT270" s="183"/>
      <c r="BIU270" s="183"/>
      <c r="BIV270" s="183"/>
      <c r="BIW270" s="183"/>
      <c r="BIX270" s="183"/>
      <c r="BIY270" s="183"/>
      <c r="BIZ270" s="183"/>
      <c r="BJA270" s="183"/>
      <c r="BJB270" s="183"/>
      <c r="BJC270" s="183"/>
      <c r="BJD270" s="183"/>
      <c r="BJE270" s="183"/>
      <c r="BJF270" s="183"/>
      <c r="BJG270" s="183"/>
      <c r="BJH270" s="183"/>
      <c r="BJI270" s="183"/>
      <c r="BJJ270" s="183"/>
      <c r="BJK270" s="183"/>
      <c r="BJL270" s="183"/>
      <c r="BJM270" s="183"/>
      <c r="BJN270" s="183"/>
      <c r="BJO270" s="183"/>
      <c r="BJP270" s="183"/>
      <c r="BJQ270" s="183"/>
      <c r="BJR270" s="183"/>
      <c r="BJS270" s="183"/>
      <c r="BJT270" s="183"/>
      <c r="BJU270" s="183"/>
      <c r="BJV270" s="183"/>
      <c r="BJW270" s="183"/>
      <c r="BJX270" s="183"/>
      <c r="BJY270" s="183"/>
      <c r="BJZ270" s="183"/>
      <c r="BKA270" s="183"/>
      <c r="BKB270" s="183"/>
      <c r="BKC270" s="183"/>
      <c r="BKD270" s="183"/>
      <c r="BKE270" s="183"/>
      <c r="BKF270" s="183"/>
      <c r="BKG270" s="183"/>
      <c r="BKH270" s="183"/>
      <c r="BKI270" s="183"/>
      <c r="BKJ270" s="183"/>
      <c r="BKK270" s="183"/>
      <c r="BKL270" s="183"/>
      <c r="BKM270" s="183"/>
      <c r="BKN270" s="183"/>
      <c r="BKO270" s="183"/>
      <c r="BKP270" s="183"/>
      <c r="BKQ270" s="183"/>
      <c r="BKR270" s="183"/>
      <c r="BKS270" s="183"/>
      <c r="BKT270" s="183"/>
      <c r="BKU270" s="183"/>
      <c r="BKV270" s="183"/>
      <c r="BKW270" s="183"/>
      <c r="BKX270" s="183"/>
      <c r="BKY270" s="183"/>
      <c r="BKZ270" s="183"/>
      <c r="BLA270" s="183"/>
      <c r="BLB270" s="183"/>
      <c r="BLC270" s="183"/>
      <c r="BLD270" s="183"/>
      <c r="BLE270" s="183"/>
      <c r="BLF270" s="183"/>
      <c r="BLG270" s="183"/>
      <c r="BLH270" s="183"/>
      <c r="BLI270" s="183"/>
      <c r="BLJ270" s="183"/>
      <c r="BLK270" s="183"/>
      <c r="BLL270" s="183"/>
      <c r="BLM270" s="183"/>
      <c r="BLN270" s="183"/>
      <c r="BLO270" s="183"/>
      <c r="BLP270" s="183"/>
      <c r="BLQ270" s="183"/>
      <c r="BLR270" s="183"/>
      <c r="BLS270" s="183"/>
      <c r="BLT270" s="183"/>
      <c r="BLU270" s="183"/>
      <c r="BLV270" s="183"/>
      <c r="BLW270" s="183"/>
      <c r="BLX270" s="183"/>
      <c r="BLY270" s="183"/>
      <c r="BLZ270" s="183"/>
      <c r="BMA270" s="183"/>
      <c r="BMB270" s="183"/>
      <c r="BMC270" s="183"/>
      <c r="BMD270" s="183"/>
      <c r="BME270" s="183"/>
      <c r="BMF270" s="183"/>
      <c r="BMG270" s="183"/>
      <c r="BMH270" s="183"/>
      <c r="BMI270" s="183"/>
      <c r="BMJ270" s="183"/>
      <c r="BMK270" s="183"/>
      <c r="BML270" s="183"/>
      <c r="BMM270" s="183"/>
      <c r="BMN270" s="183"/>
      <c r="BMO270" s="183"/>
      <c r="BMP270" s="183"/>
      <c r="BMQ270" s="183"/>
      <c r="BMR270" s="183"/>
      <c r="BMS270" s="183"/>
      <c r="BMT270" s="183"/>
      <c r="BMU270" s="183"/>
      <c r="BMV270" s="183"/>
      <c r="BMW270" s="183"/>
      <c r="BMX270" s="183"/>
      <c r="BMY270" s="183"/>
      <c r="BMZ270" s="183"/>
      <c r="BNA270" s="183"/>
      <c r="BNB270" s="183"/>
      <c r="BNC270" s="183"/>
      <c r="BND270" s="183"/>
      <c r="BNE270" s="183"/>
      <c r="BNF270" s="183"/>
      <c r="BNG270" s="183"/>
      <c r="BNH270" s="183"/>
      <c r="BNI270" s="183"/>
      <c r="BNJ270" s="183"/>
      <c r="BNK270" s="183"/>
      <c r="BNL270" s="183"/>
      <c r="BNM270" s="183"/>
      <c r="BNN270" s="183"/>
      <c r="BNO270" s="183"/>
      <c r="BNP270" s="183"/>
      <c r="BNQ270" s="183"/>
      <c r="BNR270" s="183"/>
      <c r="BNS270" s="183"/>
      <c r="BNT270" s="183"/>
      <c r="BNU270" s="183"/>
      <c r="BNV270" s="183"/>
      <c r="BNW270" s="183"/>
      <c r="BNX270" s="183"/>
      <c r="BNY270" s="183"/>
      <c r="BNZ270" s="183"/>
      <c r="BOA270" s="183"/>
      <c r="BOB270" s="183"/>
      <c r="BOC270" s="183"/>
      <c r="BOD270" s="183"/>
      <c r="BOE270" s="183"/>
      <c r="BOF270" s="183"/>
      <c r="BOG270" s="183"/>
      <c r="BOH270" s="183"/>
      <c r="BOI270" s="183"/>
      <c r="BOJ270" s="183"/>
      <c r="BOK270" s="183"/>
      <c r="BOL270" s="183"/>
      <c r="BOM270" s="183"/>
      <c r="BON270" s="183"/>
      <c r="BOO270" s="183"/>
      <c r="BOP270" s="183"/>
      <c r="BOQ270" s="183"/>
      <c r="BOR270" s="183"/>
      <c r="BOS270" s="183"/>
      <c r="BOT270" s="183"/>
      <c r="BOU270" s="183"/>
      <c r="BOV270" s="183"/>
      <c r="BOW270" s="183"/>
      <c r="BOX270" s="183"/>
      <c r="BOY270" s="183"/>
      <c r="BOZ270" s="183"/>
      <c r="BPA270" s="183"/>
      <c r="BPB270" s="183"/>
      <c r="BPC270" s="183"/>
      <c r="BPD270" s="183"/>
      <c r="BPE270" s="183"/>
      <c r="BPF270" s="183"/>
      <c r="BPG270" s="183"/>
      <c r="BPH270" s="183"/>
      <c r="BPI270" s="183"/>
      <c r="BPJ270" s="183"/>
      <c r="BPK270" s="183"/>
      <c r="BPL270" s="183"/>
      <c r="BPM270" s="183"/>
      <c r="BPN270" s="183"/>
      <c r="BPO270" s="183"/>
      <c r="BPP270" s="183"/>
      <c r="BPQ270" s="183"/>
      <c r="BPR270" s="183"/>
      <c r="BPS270" s="183"/>
      <c r="BPT270" s="183"/>
      <c r="BPU270" s="183"/>
      <c r="BPV270" s="183"/>
      <c r="BPW270" s="183"/>
      <c r="BPX270" s="183"/>
      <c r="BPY270" s="183"/>
      <c r="BPZ270" s="183"/>
      <c r="BQA270" s="183"/>
      <c r="BQB270" s="183"/>
      <c r="BQC270" s="183"/>
      <c r="BQD270" s="183"/>
      <c r="BQE270" s="183"/>
      <c r="BQF270" s="183"/>
      <c r="BQG270" s="183"/>
      <c r="BQH270" s="183"/>
      <c r="BQI270" s="183"/>
      <c r="BQJ270" s="183"/>
      <c r="BQK270" s="183"/>
      <c r="BQL270" s="183"/>
      <c r="BQM270" s="183"/>
      <c r="BQN270" s="183"/>
      <c r="BQO270" s="183"/>
      <c r="BQP270" s="183"/>
      <c r="BQQ270" s="183"/>
      <c r="BQR270" s="183"/>
      <c r="BQS270" s="183"/>
      <c r="BQT270" s="183"/>
      <c r="BQU270" s="183"/>
      <c r="BQV270" s="183"/>
      <c r="BQW270" s="183"/>
      <c r="BQX270" s="183"/>
      <c r="BQY270" s="183"/>
      <c r="BQZ270" s="183"/>
      <c r="BRA270" s="183"/>
      <c r="BRB270" s="183"/>
      <c r="BRC270" s="183"/>
      <c r="BRD270" s="183"/>
      <c r="BRE270" s="183"/>
      <c r="BRF270" s="183"/>
      <c r="BRG270" s="183"/>
      <c r="BRH270" s="183"/>
      <c r="BRI270" s="183"/>
      <c r="BRJ270" s="183"/>
      <c r="BRK270" s="183"/>
      <c r="BRL270" s="183"/>
      <c r="BRM270" s="183"/>
      <c r="BRN270" s="183"/>
      <c r="BRO270" s="183"/>
      <c r="BRP270" s="183"/>
      <c r="BRQ270" s="183"/>
      <c r="BRR270" s="183"/>
      <c r="BRS270" s="183"/>
      <c r="BRT270" s="183"/>
      <c r="BRU270" s="183"/>
      <c r="BRV270" s="183"/>
      <c r="BRW270" s="183"/>
      <c r="BRX270" s="183"/>
      <c r="BRY270" s="183"/>
      <c r="BRZ270" s="183"/>
      <c r="BSA270" s="183"/>
      <c r="BSB270" s="183"/>
      <c r="BSC270" s="183"/>
      <c r="BSD270" s="183"/>
      <c r="BSE270" s="183"/>
      <c r="BSF270" s="183"/>
      <c r="BSG270" s="183"/>
      <c r="BSH270" s="183"/>
      <c r="BSI270" s="183"/>
      <c r="BSJ270" s="183"/>
      <c r="BSK270" s="183"/>
      <c r="BSL270" s="183"/>
      <c r="BSM270" s="183"/>
      <c r="BSN270" s="183"/>
      <c r="BSO270" s="183"/>
      <c r="BSP270" s="183"/>
      <c r="BSQ270" s="183"/>
      <c r="BSR270" s="183"/>
      <c r="BSS270" s="183"/>
      <c r="BST270" s="183"/>
      <c r="BSU270" s="183"/>
      <c r="BSV270" s="183"/>
      <c r="BSW270" s="183"/>
      <c r="BSX270" s="183"/>
      <c r="BSY270" s="183"/>
      <c r="BSZ270" s="183"/>
      <c r="BTA270" s="183"/>
      <c r="BTB270" s="183"/>
      <c r="BTC270" s="183"/>
      <c r="BTD270" s="183"/>
      <c r="BTE270" s="183"/>
      <c r="BTF270" s="183"/>
      <c r="BTG270" s="183"/>
      <c r="BTH270" s="183"/>
      <c r="BTI270" s="183"/>
      <c r="BTJ270" s="183"/>
      <c r="BTK270" s="183"/>
      <c r="BTL270" s="183"/>
      <c r="BTM270" s="183"/>
      <c r="BTN270" s="183"/>
      <c r="BTO270" s="183"/>
      <c r="BTP270" s="183"/>
      <c r="BTQ270" s="183"/>
      <c r="BTR270" s="183"/>
      <c r="BTS270" s="183"/>
      <c r="BTT270" s="183"/>
      <c r="BTU270" s="183"/>
      <c r="BTV270" s="183"/>
      <c r="BTW270" s="183"/>
      <c r="BTX270" s="183"/>
      <c r="BTY270" s="183"/>
      <c r="BTZ270" s="183"/>
      <c r="BUA270" s="183"/>
      <c r="BUB270" s="183"/>
      <c r="BUC270" s="183"/>
      <c r="BUD270" s="183"/>
      <c r="BUE270" s="183"/>
      <c r="BUF270" s="183"/>
      <c r="BUG270" s="183"/>
      <c r="BUH270" s="183"/>
      <c r="BUI270" s="183"/>
      <c r="BUJ270" s="183"/>
      <c r="BUK270" s="183"/>
      <c r="BUL270" s="183"/>
      <c r="BUM270" s="183"/>
      <c r="BUN270" s="183"/>
      <c r="BUO270" s="183"/>
      <c r="BUP270" s="183"/>
      <c r="BUQ270" s="183"/>
      <c r="BUR270" s="183"/>
      <c r="BUS270" s="183"/>
      <c r="BUT270" s="183"/>
      <c r="BUU270" s="183"/>
      <c r="BUV270" s="183"/>
      <c r="BUW270" s="183"/>
      <c r="BUX270" s="183"/>
      <c r="BUY270" s="183"/>
      <c r="BUZ270" s="183"/>
      <c r="BVA270" s="183"/>
      <c r="BVB270" s="183"/>
      <c r="BVC270" s="183"/>
      <c r="BVD270" s="183"/>
      <c r="BVE270" s="183"/>
      <c r="BVF270" s="183"/>
      <c r="BVG270" s="183"/>
      <c r="BVH270" s="183"/>
      <c r="BVI270" s="183"/>
      <c r="BVJ270" s="183"/>
      <c r="BVK270" s="183"/>
      <c r="BVL270" s="183"/>
      <c r="BVM270" s="183"/>
      <c r="BVN270" s="183"/>
      <c r="BVO270" s="183"/>
      <c r="BVP270" s="183"/>
      <c r="BVQ270" s="183"/>
      <c r="BVR270" s="183"/>
      <c r="BVS270" s="183"/>
      <c r="BVT270" s="183"/>
      <c r="BVU270" s="183"/>
      <c r="BVV270" s="183"/>
      <c r="BVW270" s="183"/>
      <c r="BVX270" s="183"/>
      <c r="BVY270" s="183"/>
      <c r="BVZ270" s="183"/>
      <c r="BWA270" s="183"/>
      <c r="BWB270" s="183"/>
      <c r="BWC270" s="183"/>
      <c r="BWD270" s="183"/>
      <c r="BWE270" s="183"/>
      <c r="BWF270" s="183"/>
      <c r="BWG270" s="183"/>
      <c r="BWH270" s="183"/>
      <c r="BWI270" s="183"/>
      <c r="BWJ270" s="183"/>
      <c r="BWK270" s="183"/>
      <c r="BWL270" s="183"/>
      <c r="BWM270" s="183"/>
      <c r="BWN270" s="183"/>
      <c r="BWO270" s="183"/>
      <c r="BWP270" s="183"/>
      <c r="BWQ270" s="183"/>
      <c r="BWR270" s="183"/>
      <c r="BWS270" s="183"/>
      <c r="BWT270" s="183"/>
      <c r="BWU270" s="183"/>
      <c r="BWV270" s="183"/>
      <c r="BWW270" s="183"/>
      <c r="BWX270" s="183"/>
      <c r="BWY270" s="183"/>
      <c r="BWZ270" s="183"/>
      <c r="BXA270" s="183"/>
      <c r="BXB270" s="183"/>
      <c r="BXC270" s="183"/>
      <c r="BXD270" s="183"/>
      <c r="BXE270" s="183"/>
      <c r="BXF270" s="183"/>
      <c r="BXG270" s="183"/>
      <c r="BXH270" s="183"/>
      <c r="BXI270" s="183"/>
      <c r="BXJ270" s="183"/>
      <c r="BXK270" s="183"/>
      <c r="BXL270" s="183"/>
      <c r="BXM270" s="183"/>
      <c r="BXN270" s="183"/>
      <c r="BXO270" s="183"/>
      <c r="BXP270" s="183"/>
      <c r="BXQ270" s="183"/>
      <c r="BXR270" s="183"/>
      <c r="BXS270" s="183"/>
      <c r="BXT270" s="183"/>
      <c r="BXU270" s="183"/>
      <c r="BXV270" s="183"/>
      <c r="BXW270" s="183"/>
      <c r="BXX270" s="183"/>
      <c r="BXY270" s="183"/>
      <c r="BXZ270" s="183"/>
      <c r="BYA270" s="183"/>
      <c r="BYB270" s="183"/>
      <c r="BYC270" s="183"/>
      <c r="BYD270" s="183"/>
      <c r="BYE270" s="183"/>
      <c r="BYF270" s="183"/>
      <c r="BYG270" s="183"/>
      <c r="BYH270" s="183"/>
      <c r="BYI270" s="183"/>
      <c r="BYJ270" s="183"/>
      <c r="BYK270" s="183"/>
      <c r="BYL270" s="183"/>
      <c r="BYM270" s="183"/>
      <c r="BYN270" s="183"/>
      <c r="BYO270" s="183"/>
      <c r="BYP270" s="183"/>
      <c r="BYQ270" s="183"/>
      <c r="BYR270" s="183"/>
      <c r="BYS270" s="183"/>
      <c r="BYT270" s="183"/>
      <c r="BYU270" s="183"/>
      <c r="BYV270" s="183"/>
      <c r="BYW270" s="183"/>
      <c r="BYX270" s="183"/>
      <c r="BYY270" s="183"/>
      <c r="BYZ270" s="183"/>
      <c r="BZA270" s="183"/>
      <c r="BZB270" s="183"/>
      <c r="BZC270" s="183"/>
      <c r="BZD270" s="183"/>
      <c r="BZE270" s="183"/>
      <c r="BZF270" s="183"/>
      <c r="BZG270" s="183"/>
      <c r="BZH270" s="183"/>
      <c r="BZI270" s="183"/>
      <c r="BZJ270" s="183"/>
      <c r="BZK270" s="183"/>
      <c r="BZL270" s="183"/>
      <c r="BZM270" s="183"/>
      <c r="BZN270" s="183"/>
      <c r="BZO270" s="183"/>
      <c r="BZP270" s="183"/>
      <c r="BZQ270" s="183"/>
      <c r="BZR270" s="183"/>
      <c r="BZS270" s="183"/>
      <c r="BZT270" s="183"/>
      <c r="BZU270" s="183"/>
      <c r="BZV270" s="183"/>
      <c r="BZW270" s="183"/>
      <c r="BZX270" s="183"/>
      <c r="BZY270" s="183"/>
      <c r="BZZ270" s="183"/>
      <c r="CAA270" s="183"/>
      <c r="CAB270" s="183"/>
      <c r="CAC270" s="183"/>
      <c r="CAD270" s="183"/>
      <c r="CAE270" s="183"/>
      <c r="CAF270" s="183"/>
      <c r="CAG270" s="183"/>
      <c r="CAH270" s="183"/>
      <c r="CAI270" s="183"/>
      <c r="CAJ270" s="183"/>
      <c r="CAK270" s="183"/>
      <c r="CAL270" s="183"/>
      <c r="CAM270" s="183"/>
      <c r="CAN270" s="183"/>
      <c r="CAO270" s="183"/>
      <c r="CAP270" s="183"/>
      <c r="CAQ270" s="183"/>
      <c r="CAR270" s="183"/>
      <c r="CAS270" s="183"/>
      <c r="CAT270" s="183"/>
      <c r="CAU270" s="183"/>
      <c r="CAV270" s="183"/>
      <c r="CAW270" s="183"/>
      <c r="CAX270" s="183"/>
      <c r="CAY270" s="183"/>
      <c r="CAZ270" s="183"/>
      <c r="CBA270" s="183"/>
      <c r="CBB270" s="183"/>
      <c r="CBC270" s="183"/>
      <c r="CBD270" s="183"/>
      <c r="CBE270" s="183"/>
      <c r="CBF270" s="183"/>
      <c r="CBG270" s="183"/>
      <c r="CBH270" s="183"/>
      <c r="CBI270" s="183"/>
      <c r="CBJ270" s="183"/>
      <c r="CBK270" s="183"/>
      <c r="CBL270" s="183"/>
      <c r="CBM270" s="183"/>
      <c r="CBN270" s="183"/>
      <c r="CBO270" s="183"/>
      <c r="CBP270" s="183"/>
      <c r="CBQ270" s="183"/>
      <c r="CBR270" s="183"/>
      <c r="CBS270" s="183"/>
      <c r="CBT270" s="183"/>
      <c r="CBU270" s="183"/>
      <c r="CBV270" s="183"/>
      <c r="CBW270" s="183"/>
      <c r="CBX270" s="183"/>
      <c r="CBY270" s="183"/>
      <c r="CBZ270" s="183"/>
      <c r="CCA270" s="183"/>
      <c r="CCB270" s="183"/>
      <c r="CCC270" s="183"/>
      <c r="CCD270" s="183"/>
      <c r="CCE270" s="183"/>
      <c r="CCF270" s="183"/>
      <c r="CCG270" s="183"/>
      <c r="CCH270" s="183"/>
      <c r="CCI270" s="183"/>
      <c r="CCJ270" s="183"/>
      <c r="CCK270" s="183"/>
      <c r="CCL270" s="183"/>
      <c r="CCM270" s="183"/>
      <c r="CCN270" s="183"/>
      <c r="CCO270" s="183"/>
      <c r="CCP270" s="183"/>
      <c r="CCQ270" s="183"/>
      <c r="CCR270" s="183"/>
      <c r="CCS270" s="183"/>
      <c r="CCT270" s="183"/>
      <c r="CCU270" s="183"/>
      <c r="CCV270" s="183"/>
      <c r="CCW270" s="183"/>
      <c r="CCX270" s="183"/>
      <c r="CCY270" s="183"/>
      <c r="CCZ270" s="183"/>
      <c r="CDA270" s="183"/>
      <c r="CDB270" s="183"/>
      <c r="CDC270" s="183"/>
      <c r="CDD270" s="183"/>
      <c r="CDE270" s="183"/>
      <c r="CDF270" s="183"/>
      <c r="CDG270" s="183"/>
      <c r="CDH270" s="183"/>
      <c r="CDI270" s="183"/>
      <c r="CDJ270" s="183"/>
      <c r="CDK270" s="183"/>
      <c r="CDL270" s="183"/>
      <c r="CDM270" s="183"/>
      <c r="CDN270" s="183"/>
      <c r="CDO270" s="183"/>
      <c r="CDP270" s="183"/>
      <c r="CDQ270" s="183"/>
      <c r="CDR270" s="183"/>
      <c r="CDS270" s="183"/>
      <c r="CDT270" s="183"/>
      <c r="CDU270" s="183"/>
      <c r="CDV270" s="183"/>
      <c r="CDW270" s="183"/>
      <c r="CDX270" s="183"/>
      <c r="CDY270" s="183"/>
      <c r="CDZ270" s="183"/>
      <c r="CEA270" s="183"/>
      <c r="CEB270" s="183"/>
      <c r="CEC270" s="183"/>
      <c r="CED270" s="183"/>
      <c r="CEE270" s="183"/>
      <c r="CEF270" s="183"/>
      <c r="CEG270" s="183"/>
      <c r="CEH270" s="183"/>
      <c r="CEI270" s="183"/>
      <c r="CEJ270" s="183"/>
      <c r="CEK270" s="183"/>
      <c r="CEL270" s="183"/>
      <c r="CEM270" s="183"/>
      <c r="CEN270" s="183"/>
      <c r="CEO270" s="183"/>
      <c r="CEP270" s="183"/>
      <c r="CEQ270" s="183"/>
      <c r="CER270" s="183"/>
      <c r="CES270" s="183"/>
      <c r="CET270" s="183"/>
      <c r="CEU270" s="183"/>
      <c r="CEV270" s="183"/>
      <c r="CEW270" s="183"/>
      <c r="CEX270" s="183"/>
      <c r="CEY270" s="183"/>
      <c r="CEZ270" s="183"/>
      <c r="CFA270" s="183"/>
      <c r="CFB270" s="183"/>
      <c r="CFC270" s="183"/>
      <c r="CFD270" s="183"/>
      <c r="CFE270" s="183"/>
      <c r="CFF270" s="183"/>
      <c r="CFG270" s="183"/>
      <c r="CFH270" s="183"/>
      <c r="CFI270" s="183"/>
      <c r="CFJ270" s="183"/>
      <c r="CFK270" s="183"/>
      <c r="CFL270" s="183"/>
      <c r="CFM270" s="183"/>
      <c r="CFN270" s="183"/>
      <c r="CFO270" s="183"/>
      <c r="CFP270" s="183"/>
      <c r="CFQ270" s="183"/>
      <c r="CFR270" s="183"/>
      <c r="CFS270" s="183"/>
      <c r="CFT270" s="183"/>
      <c r="CFU270" s="183"/>
      <c r="CFV270" s="183"/>
      <c r="CFW270" s="183"/>
      <c r="CFX270" s="183"/>
      <c r="CFY270" s="183"/>
      <c r="CFZ270" s="183"/>
      <c r="CGA270" s="183"/>
      <c r="CGB270" s="183"/>
      <c r="CGC270" s="183"/>
      <c r="CGD270" s="183"/>
      <c r="CGE270" s="183"/>
      <c r="CGF270" s="183"/>
      <c r="CGG270" s="183"/>
      <c r="CGH270" s="183"/>
      <c r="CGI270" s="183"/>
      <c r="CGJ270" s="183"/>
      <c r="CGK270" s="183"/>
      <c r="CGL270" s="183"/>
      <c r="CGM270" s="183"/>
      <c r="CGN270" s="183"/>
      <c r="CGO270" s="183"/>
      <c r="CGP270" s="183"/>
      <c r="CGQ270" s="183"/>
      <c r="CGR270" s="183"/>
      <c r="CGS270" s="183"/>
      <c r="CGT270" s="183"/>
      <c r="CGU270" s="183"/>
      <c r="CGV270" s="183"/>
      <c r="CGW270" s="183"/>
      <c r="CGX270" s="183"/>
      <c r="CGY270" s="183"/>
      <c r="CGZ270" s="183"/>
      <c r="CHA270" s="183"/>
      <c r="CHB270" s="183"/>
      <c r="CHC270" s="183"/>
      <c r="CHD270" s="183"/>
      <c r="CHE270" s="183"/>
      <c r="CHF270" s="183"/>
      <c r="CHG270" s="183"/>
      <c r="CHH270" s="183"/>
      <c r="CHI270" s="183"/>
      <c r="CHJ270" s="183"/>
      <c r="CHK270" s="183"/>
      <c r="CHL270" s="183"/>
      <c r="CHM270" s="183"/>
      <c r="CHN270" s="183"/>
      <c r="CHO270" s="183"/>
      <c r="CHP270" s="183"/>
      <c r="CHQ270" s="183"/>
      <c r="CHR270" s="183"/>
      <c r="CHS270" s="183"/>
      <c r="CHT270" s="183"/>
      <c r="CHU270" s="183"/>
      <c r="CHV270" s="183"/>
      <c r="CHW270" s="183"/>
      <c r="CHX270" s="183"/>
      <c r="CHY270" s="183"/>
      <c r="CHZ270" s="183"/>
      <c r="CIA270" s="183"/>
      <c r="CIB270" s="183"/>
      <c r="CIC270" s="183"/>
      <c r="CID270" s="183"/>
      <c r="CIE270" s="183"/>
      <c r="CIF270" s="183"/>
      <c r="CIG270" s="183"/>
      <c r="CIH270" s="183"/>
      <c r="CII270" s="183"/>
      <c r="CIJ270" s="183"/>
      <c r="CIK270" s="183"/>
      <c r="CIL270" s="183"/>
      <c r="CIM270" s="183"/>
      <c r="CIN270" s="183"/>
      <c r="CIO270" s="183"/>
      <c r="CIP270" s="183"/>
      <c r="CIQ270" s="183"/>
      <c r="CIR270" s="183"/>
      <c r="CIS270" s="183"/>
      <c r="CIT270" s="183"/>
      <c r="CIU270" s="183"/>
      <c r="CIV270" s="183"/>
      <c r="CIW270" s="183"/>
      <c r="CIX270" s="183"/>
      <c r="CIY270" s="183"/>
      <c r="CIZ270" s="183"/>
      <c r="CJA270" s="183"/>
      <c r="CJB270" s="183"/>
      <c r="CJC270" s="183"/>
      <c r="CJD270" s="183"/>
      <c r="CJE270" s="183"/>
      <c r="CJF270" s="183"/>
      <c r="CJG270" s="183"/>
      <c r="CJH270" s="183"/>
      <c r="CJI270" s="183"/>
      <c r="CJJ270" s="183"/>
      <c r="CJK270" s="183"/>
      <c r="CJL270" s="183"/>
      <c r="CJM270" s="183"/>
      <c r="CJN270" s="183"/>
      <c r="CJO270" s="183"/>
      <c r="CJP270" s="183"/>
      <c r="CJQ270" s="183"/>
      <c r="CJR270" s="183"/>
      <c r="CJS270" s="183"/>
      <c r="CJT270" s="183"/>
      <c r="CJU270" s="183"/>
      <c r="CJV270" s="183"/>
      <c r="CJW270" s="183"/>
      <c r="CJX270" s="183"/>
      <c r="CJY270" s="183"/>
      <c r="CJZ270" s="183"/>
      <c r="CKA270" s="183"/>
      <c r="CKB270" s="183"/>
      <c r="CKC270" s="183"/>
      <c r="CKD270" s="183"/>
      <c r="CKE270" s="183"/>
      <c r="CKF270" s="183"/>
      <c r="CKG270" s="183"/>
      <c r="CKH270" s="183"/>
      <c r="CKI270" s="183"/>
      <c r="CKJ270" s="183"/>
      <c r="CKK270" s="183"/>
      <c r="CKL270" s="183"/>
      <c r="CKM270" s="183"/>
      <c r="CKN270" s="183"/>
      <c r="CKO270" s="183"/>
      <c r="CKP270" s="183"/>
      <c r="CKQ270" s="183"/>
      <c r="CKR270" s="183"/>
      <c r="CKS270" s="183"/>
      <c r="CKT270" s="183"/>
      <c r="CKU270" s="183"/>
      <c r="CKV270" s="183"/>
      <c r="CKW270" s="183"/>
      <c r="CKX270" s="183"/>
      <c r="CKY270" s="183"/>
      <c r="CKZ270" s="183"/>
      <c r="CLA270" s="183"/>
      <c r="CLB270" s="183"/>
      <c r="CLC270" s="183"/>
      <c r="CLD270" s="183"/>
      <c r="CLE270" s="183"/>
      <c r="CLF270" s="183"/>
      <c r="CLG270" s="183"/>
      <c r="CLH270" s="183"/>
      <c r="CLI270" s="183"/>
      <c r="CLJ270" s="183"/>
      <c r="CLK270" s="183"/>
      <c r="CLL270" s="183"/>
      <c r="CLM270" s="183"/>
      <c r="CLN270" s="183"/>
      <c r="CLO270" s="183"/>
      <c r="CLP270" s="183"/>
      <c r="CLQ270" s="183"/>
      <c r="CLR270" s="183"/>
      <c r="CLS270" s="183"/>
      <c r="CLT270" s="183"/>
      <c r="CLU270" s="183"/>
      <c r="CLV270" s="183"/>
      <c r="CLW270" s="183"/>
      <c r="CLX270" s="183"/>
      <c r="CLY270" s="183"/>
      <c r="CLZ270" s="183"/>
      <c r="CMA270" s="183"/>
      <c r="CMB270" s="183"/>
      <c r="CMC270" s="183"/>
      <c r="CMD270" s="183"/>
      <c r="CME270" s="183"/>
      <c r="CMF270" s="183"/>
      <c r="CMG270" s="183"/>
      <c r="CMH270" s="183"/>
      <c r="CMI270" s="183"/>
      <c r="CMJ270" s="183"/>
      <c r="CMK270" s="183"/>
      <c r="CML270" s="183"/>
      <c r="CMM270" s="183"/>
      <c r="CMN270" s="183"/>
      <c r="CMO270" s="183"/>
      <c r="CMP270" s="183"/>
      <c r="CMQ270" s="183"/>
      <c r="CMR270" s="183"/>
      <c r="CMS270" s="183"/>
      <c r="CMT270" s="183"/>
      <c r="CMU270" s="183"/>
      <c r="CMV270" s="183"/>
      <c r="CMW270" s="183"/>
      <c r="CMX270" s="183"/>
      <c r="CMY270" s="183"/>
      <c r="CMZ270" s="183"/>
      <c r="CNA270" s="183"/>
      <c r="CNB270" s="183"/>
      <c r="CNC270" s="183"/>
      <c r="CND270" s="183"/>
      <c r="CNE270" s="183"/>
      <c r="CNF270" s="183"/>
      <c r="CNG270" s="183"/>
      <c r="CNH270" s="183"/>
      <c r="CNI270" s="183"/>
      <c r="CNJ270" s="183"/>
      <c r="CNK270" s="183"/>
      <c r="CNL270" s="183"/>
      <c r="CNM270" s="183"/>
      <c r="CNN270" s="183"/>
      <c r="CNO270" s="183"/>
      <c r="CNP270" s="183"/>
      <c r="CNQ270" s="183"/>
      <c r="CNR270" s="183"/>
      <c r="CNS270" s="183"/>
      <c r="CNT270" s="183"/>
      <c r="CNU270" s="183"/>
      <c r="CNV270" s="183"/>
      <c r="CNW270" s="183"/>
      <c r="CNX270" s="183"/>
      <c r="CNY270" s="183"/>
      <c r="CNZ270" s="183"/>
      <c r="COA270" s="183"/>
      <c r="COB270" s="183"/>
      <c r="COC270" s="183"/>
      <c r="COD270" s="183"/>
      <c r="COE270" s="183"/>
      <c r="COF270" s="183"/>
      <c r="COG270" s="183"/>
      <c r="COH270" s="183"/>
      <c r="COI270" s="183"/>
      <c r="COJ270" s="183"/>
      <c r="COK270" s="183"/>
      <c r="COL270" s="183"/>
      <c r="COM270" s="183"/>
      <c r="CON270" s="183"/>
      <c r="COO270" s="183"/>
      <c r="COP270" s="183"/>
      <c r="COQ270" s="183"/>
      <c r="COR270" s="183"/>
      <c r="COS270" s="183"/>
      <c r="COT270" s="183"/>
      <c r="COU270" s="183"/>
      <c r="COV270" s="183"/>
      <c r="COW270" s="183"/>
      <c r="COX270" s="183"/>
      <c r="COY270" s="183"/>
      <c r="COZ270" s="183"/>
      <c r="CPA270" s="183"/>
      <c r="CPB270" s="183"/>
      <c r="CPC270" s="183"/>
      <c r="CPD270" s="183"/>
      <c r="CPE270" s="183"/>
      <c r="CPF270" s="183"/>
      <c r="CPG270" s="183"/>
      <c r="CPH270" s="183"/>
      <c r="CPI270" s="183"/>
      <c r="CPJ270" s="183"/>
      <c r="CPK270" s="183"/>
      <c r="CPL270" s="183"/>
      <c r="CPM270" s="183"/>
      <c r="CPN270" s="183"/>
      <c r="CPO270" s="183"/>
      <c r="CPP270" s="183"/>
      <c r="CPQ270" s="183"/>
      <c r="CPR270" s="183"/>
      <c r="CPS270" s="183"/>
      <c r="CPT270" s="183"/>
      <c r="CPU270" s="183"/>
      <c r="CPV270" s="183"/>
      <c r="CPW270" s="183"/>
      <c r="CPX270" s="183"/>
      <c r="CPY270" s="183"/>
      <c r="CPZ270" s="183"/>
      <c r="CQA270" s="183"/>
      <c r="CQB270" s="183"/>
      <c r="CQC270" s="183"/>
      <c r="CQD270" s="183"/>
      <c r="CQE270" s="183"/>
      <c r="CQF270" s="183"/>
      <c r="CQG270" s="183"/>
      <c r="CQH270" s="183"/>
      <c r="CQI270" s="183"/>
      <c r="CQJ270" s="183"/>
      <c r="CQK270" s="183"/>
      <c r="CQL270" s="183"/>
      <c r="CQM270" s="183"/>
      <c r="CQN270" s="183"/>
      <c r="CQO270" s="183"/>
      <c r="CQP270" s="183"/>
      <c r="CQQ270" s="183"/>
      <c r="CQR270" s="183"/>
      <c r="CQS270" s="183"/>
      <c r="CQT270" s="183"/>
      <c r="CQU270" s="183"/>
      <c r="CQV270" s="183"/>
      <c r="CQW270" s="183"/>
      <c r="CQX270" s="183"/>
      <c r="CQY270" s="183"/>
      <c r="CQZ270" s="183"/>
      <c r="CRA270" s="183"/>
      <c r="CRB270" s="183"/>
      <c r="CRC270" s="183"/>
      <c r="CRD270" s="183"/>
      <c r="CRE270" s="183"/>
      <c r="CRF270" s="183"/>
      <c r="CRG270" s="183"/>
      <c r="CRH270" s="183"/>
      <c r="CRI270" s="183"/>
      <c r="CRJ270" s="183"/>
      <c r="CRK270" s="183"/>
      <c r="CRL270" s="183"/>
      <c r="CRM270" s="183"/>
      <c r="CRN270" s="183"/>
      <c r="CRO270" s="183"/>
      <c r="CRP270" s="183"/>
      <c r="CRQ270" s="183"/>
      <c r="CRR270" s="183"/>
      <c r="CRS270" s="183"/>
      <c r="CRT270" s="183"/>
      <c r="CRU270" s="183"/>
      <c r="CRV270" s="183"/>
      <c r="CRW270" s="183"/>
      <c r="CRX270" s="183"/>
      <c r="CRY270" s="183"/>
      <c r="CRZ270" s="183"/>
      <c r="CSA270" s="183"/>
      <c r="CSB270" s="183"/>
      <c r="CSC270" s="183"/>
      <c r="CSD270" s="183"/>
      <c r="CSE270" s="183"/>
      <c r="CSF270" s="183"/>
      <c r="CSG270" s="183"/>
      <c r="CSH270" s="183"/>
      <c r="CSI270" s="183"/>
      <c r="CSJ270" s="183"/>
      <c r="CSK270" s="183"/>
      <c r="CSL270" s="183"/>
      <c r="CSM270" s="183"/>
      <c r="CSN270" s="183"/>
      <c r="CSO270" s="183"/>
      <c r="CSP270" s="183"/>
      <c r="CSQ270" s="183"/>
      <c r="CSR270" s="183"/>
      <c r="CSS270" s="183"/>
      <c r="CST270" s="183"/>
      <c r="CSU270" s="183"/>
      <c r="CSV270" s="183"/>
      <c r="CSW270" s="183"/>
      <c r="CSX270" s="183"/>
      <c r="CSY270" s="183"/>
      <c r="CSZ270" s="183"/>
      <c r="CTA270" s="183"/>
      <c r="CTB270" s="183"/>
      <c r="CTC270" s="183"/>
      <c r="CTD270" s="183"/>
      <c r="CTE270" s="183"/>
      <c r="CTF270" s="183"/>
      <c r="CTG270" s="183"/>
      <c r="CTH270" s="183"/>
      <c r="CTI270" s="183"/>
      <c r="CTJ270" s="183"/>
      <c r="CTK270" s="183"/>
      <c r="CTL270" s="183"/>
      <c r="CTM270" s="183"/>
      <c r="CTN270" s="183"/>
      <c r="CTO270" s="183"/>
      <c r="CTP270" s="183"/>
      <c r="CTQ270" s="183"/>
      <c r="CTR270" s="183"/>
      <c r="CTS270" s="183"/>
      <c r="CTT270" s="183"/>
      <c r="CTU270" s="183"/>
      <c r="CTV270" s="183"/>
      <c r="CTW270" s="183"/>
      <c r="CTX270" s="183"/>
      <c r="CTY270" s="183"/>
      <c r="CTZ270" s="183"/>
      <c r="CUA270" s="183"/>
      <c r="CUB270" s="183"/>
      <c r="CUC270" s="183"/>
      <c r="CUD270" s="183"/>
      <c r="CUE270" s="183"/>
      <c r="CUF270" s="183"/>
      <c r="CUG270" s="183"/>
      <c r="CUH270" s="183"/>
      <c r="CUI270" s="183"/>
      <c r="CUJ270" s="183"/>
      <c r="CUK270" s="183"/>
      <c r="CUL270" s="183"/>
      <c r="CUM270" s="183"/>
      <c r="CUN270" s="183"/>
      <c r="CUO270" s="183"/>
      <c r="CUP270" s="183"/>
      <c r="CUQ270" s="183"/>
      <c r="CUR270" s="183"/>
      <c r="CUS270" s="183"/>
      <c r="CUT270" s="183"/>
      <c r="CUU270" s="183"/>
      <c r="CUV270" s="183"/>
      <c r="CUW270" s="183"/>
      <c r="CUX270" s="183"/>
      <c r="CUY270" s="183"/>
      <c r="CUZ270" s="183"/>
      <c r="CVA270" s="183"/>
      <c r="CVB270" s="183"/>
      <c r="CVC270" s="183"/>
      <c r="CVD270" s="183"/>
      <c r="CVE270" s="183"/>
      <c r="CVF270" s="183"/>
      <c r="CVG270" s="183"/>
      <c r="CVH270" s="183"/>
      <c r="CVI270" s="183"/>
      <c r="CVJ270" s="183"/>
      <c r="CVK270" s="183"/>
      <c r="CVL270" s="183"/>
      <c r="CVM270" s="183"/>
      <c r="CVN270" s="183"/>
      <c r="CVO270" s="183"/>
      <c r="CVP270" s="183"/>
      <c r="CVQ270" s="183"/>
      <c r="CVR270" s="183"/>
      <c r="CVS270" s="183"/>
      <c r="CVT270" s="183"/>
      <c r="CVU270" s="183"/>
      <c r="CVV270" s="183"/>
      <c r="CVW270" s="183"/>
      <c r="CVX270" s="183"/>
      <c r="CVY270" s="183"/>
      <c r="CVZ270" s="183"/>
      <c r="CWA270" s="183"/>
      <c r="CWB270" s="183"/>
      <c r="CWC270" s="183"/>
      <c r="CWD270" s="183"/>
      <c r="CWE270" s="183"/>
      <c r="CWF270" s="183"/>
      <c r="CWG270" s="183"/>
      <c r="CWH270" s="183"/>
      <c r="CWI270" s="183"/>
      <c r="CWJ270" s="183"/>
      <c r="CWK270" s="183"/>
      <c r="CWL270" s="183"/>
      <c r="CWM270" s="183"/>
      <c r="CWN270" s="183"/>
      <c r="CWO270" s="183"/>
      <c r="CWP270" s="183"/>
      <c r="CWQ270" s="183"/>
      <c r="CWR270" s="183"/>
      <c r="CWS270" s="183"/>
      <c r="CWT270" s="183"/>
      <c r="CWU270" s="183"/>
      <c r="CWV270" s="183"/>
      <c r="CWW270" s="183"/>
      <c r="CWX270" s="183"/>
      <c r="CWY270" s="183"/>
      <c r="CWZ270" s="183"/>
      <c r="CXA270" s="183"/>
      <c r="CXB270" s="183"/>
      <c r="CXC270" s="183"/>
      <c r="CXD270" s="183"/>
      <c r="CXE270" s="183"/>
      <c r="CXF270" s="183"/>
      <c r="CXG270" s="183"/>
      <c r="CXH270" s="183"/>
      <c r="CXI270" s="183"/>
      <c r="CXJ270" s="183"/>
      <c r="CXK270" s="183"/>
      <c r="CXL270" s="183"/>
      <c r="CXM270" s="183"/>
      <c r="CXN270" s="183"/>
      <c r="CXO270" s="183"/>
      <c r="CXP270" s="183"/>
      <c r="CXQ270" s="183"/>
      <c r="CXR270" s="183"/>
      <c r="CXS270" s="183"/>
      <c r="CXT270" s="183"/>
      <c r="CXU270" s="183"/>
      <c r="CXV270" s="183"/>
      <c r="CXW270" s="183"/>
      <c r="CXX270" s="183"/>
      <c r="CXY270" s="183"/>
      <c r="CXZ270" s="183"/>
      <c r="CYA270" s="183"/>
      <c r="CYB270" s="183"/>
      <c r="CYC270" s="183"/>
      <c r="CYD270" s="183"/>
      <c r="CYE270" s="183"/>
      <c r="CYF270" s="183"/>
      <c r="CYG270" s="183"/>
      <c r="CYH270" s="183"/>
      <c r="CYI270" s="183"/>
      <c r="CYJ270" s="183"/>
      <c r="CYK270" s="183"/>
      <c r="CYL270" s="183"/>
      <c r="CYM270" s="183"/>
      <c r="CYN270" s="183"/>
      <c r="CYO270" s="183"/>
      <c r="CYP270" s="183"/>
      <c r="CYQ270" s="183"/>
      <c r="CYR270" s="183"/>
      <c r="CYS270" s="183"/>
      <c r="CYT270" s="183"/>
      <c r="CYU270" s="183"/>
      <c r="CYV270" s="183"/>
      <c r="CYW270" s="183"/>
      <c r="CYX270" s="183"/>
      <c r="CYY270" s="183"/>
      <c r="CYZ270" s="183"/>
      <c r="CZA270" s="183"/>
      <c r="CZB270" s="183"/>
      <c r="CZC270" s="183"/>
      <c r="CZD270" s="183"/>
      <c r="CZE270" s="183"/>
      <c r="CZF270" s="183"/>
      <c r="CZG270" s="183"/>
      <c r="CZH270" s="183"/>
      <c r="CZI270" s="183"/>
      <c r="CZJ270" s="183"/>
      <c r="CZK270" s="183"/>
      <c r="CZL270" s="183"/>
      <c r="CZM270" s="183"/>
      <c r="CZN270" s="183"/>
      <c r="CZO270" s="183"/>
      <c r="CZP270" s="183"/>
      <c r="CZQ270" s="183"/>
      <c r="CZR270" s="183"/>
      <c r="CZS270" s="183"/>
      <c r="CZT270" s="183"/>
      <c r="CZU270" s="183"/>
      <c r="CZV270" s="183"/>
      <c r="CZW270" s="183"/>
      <c r="CZX270" s="183"/>
      <c r="CZY270" s="183"/>
      <c r="CZZ270" s="183"/>
      <c r="DAA270" s="183"/>
      <c r="DAB270" s="183"/>
      <c r="DAC270" s="183"/>
      <c r="DAD270" s="183"/>
      <c r="DAE270" s="183"/>
      <c r="DAF270" s="183"/>
      <c r="DAG270" s="183"/>
      <c r="DAH270" s="183"/>
      <c r="DAI270" s="183"/>
      <c r="DAJ270" s="183"/>
      <c r="DAK270" s="183"/>
      <c r="DAL270" s="183"/>
      <c r="DAM270" s="183"/>
      <c r="DAN270" s="183"/>
      <c r="DAO270" s="183"/>
      <c r="DAP270" s="183"/>
      <c r="DAQ270" s="183"/>
      <c r="DAR270" s="183"/>
      <c r="DAS270" s="183"/>
      <c r="DAT270" s="183"/>
      <c r="DAU270" s="183"/>
      <c r="DAV270" s="183"/>
      <c r="DAW270" s="183"/>
      <c r="DAX270" s="183"/>
      <c r="DAY270" s="183"/>
      <c r="DAZ270" s="183"/>
      <c r="DBA270" s="183"/>
      <c r="DBB270" s="183"/>
      <c r="DBC270" s="183"/>
      <c r="DBD270" s="183"/>
      <c r="DBE270" s="183"/>
      <c r="DBF270" s="183"/>
      <c r="DBG270" s="183"/>
      <c r="DBH270" s="183"/>
      <c r="DBI270" s="183"/>
      <c r="DBJ270" s="183"/>
      <c r="DBK270" s="183"/>
      <c r="DBL270" s="183"/>
      <c r="DBM270" s="183"/>
      <c r="DBN270" s="183"/>
      <c r="DBO270" s="183"/>
      <c r="DBP270" s="183"/>
      <c r="DBQ270" s="183"/>
      <c r="DBR270" s="183"/>
      <c r="DBS270" s="183"/>
      <c r="DBT270" s="183"/>
      <c r="DBU270" s="183"/>
      <c r="DBV270" s="183"/>
      <c r="DBW270" s="183"/>
      <c r="DBX270" s="183"/>
      <c r="DBY270" s="183"/>
      <c r="DBZ270" s="183"/>
      <c r="DCA270" s="183"/>
      <c r="DCB270" s="183"/>
      <c r="DCC270" s="183"/>
      <c r="DCD270" s="183"/>
      <c r="DCE270" s="183"/>
      <c r="DCF270" s="183"/>
      <c r="DCG270" s="183"/>
      <c r="DCH270" s="183"/>
      <c r="DCI270" s="183"/>
      <c r="DCJ270" s="183"/>
      <c r="DCK270" s="183"/>
      <c r="DCL270" s="183"/>
      <c r="DCM270" s="183"/>
      <c r="DCN270" s="183"/>
      <c r="DCO270" s="183"/>
      <c r="DCP270" s="183"/>
      <c r="DCQ270" s="183"/>
      <c r="DCR270" s="183"/>
      <c r="DCS270" s="183"/>
      <c r="DCT270" s="183"/>
      <c r="DCU270" s="183"/>
      <c r="DCV270" s="183"/>
      <c r="DCW270" s="183"/>
      <c r="DCX270" s="183"/>
      <c r="DCY270" s="183"/>
      <c r="DCZ270" s="183"/>
      <c r="DDA270" s="183"/>
      <c r="DDB270" s="183"/>
      <c r="DDC270" s="183"/>
      <c r="DDD270" s="183"/>
      <c r="DDE270" s="183"/>
      <c r="DDF270" s="183"/>
      <c r="DDG270" s="183"/>
      <c r="DDH270" s="183"/>
      <c r="DDI270" s="183"/>
      <c r="DDJ270" s="183"/>
      <c r="DDK270" s="183"/>
      <c r="DDL270" s="183"/>
      <c r="DDM270" s="183"/>
      <c r="DDN270" s="183"/>
      <c r="DDO270" s="183"/>
      <c r="DDP270" s="183"/>
      <c r="DDQ270" s="183"/>
      <c r="DDR270" s="183"/>
      <c r="DDS270" s="183"/>
      <c r="DDT270" s="183"/>
      <c r="DDU270" s="183"/>
      <c r="DDV270" s="183"/>
      <c r="DDW270" s="183"/>
      <c r="DDX270" s="183"/>
      <c r="DDY270" s="183"/>
      <c r="DDZ270" s="183"/>
      <c r="DEA270" s="183"/>
      <c r="DEB270" s="183"/>
      <c r="DEC270" s="183"/>
      <c r="DED270" s="183"/>
      <c r="DEE270" s="183"/>
      <c r="DEF270" s="183"/>
      <c r="DEG270" s="183"/>
      <c r="DEH270" s="183"/>
      <c r="DEI270" s="183"/>
      <c r="DEJ270" s="183"/>
      <c r="DEK270" s="183"/>
      <c r="DEL270" s="183"/>
      <c r="DEM270" s="183"/>
      <c r="DEN270" s="183"/>
      <c r="DEO270" s="183"/>
      <c r="DEP270" s="183"/>
      <c r="DEQ270" s="183"/>
      <c r="DER270" s="183"/>
      <c r="DES270" s="183"/>
      <c r="DET270" s="183"/>
      <c r="DEU270" s="183"/>
      <c r="DEV270" s="183"/>
      <c r="DEW270" s="183"/>
      <c r="DEX270" s="183"/>
      <c r="DEY270" s="183"/>
      <c r="DEZ270" s="183"/>
      <c r="DFA270" s="183"/>
      <c r="DFB270" s="183"/>
      <c r="DFC270" s="183"/>
      <c r="DFD270" s="183"/>
      <c r="DFE270" s="183"/>
      <c r="DFF270" s="183"/>
      <c r="DFG270" s="183"/>
      <c r="DFH270" s="183"/>
      <c r="DFI270" s="183"/>
      <c r="DFJ270" s="183"/>
      <c r="DFK270" s="183"/>
      <c r="DFL270" s="183"/>
      <c r="DFM270" s="183"/>
      <c r="DFN270" s="183"/>
      <c r="DFO270" s="183"/>
      <c r="DFP270" s="183"/>
      <c r="DFQ270" s="183"/>
      <c r="DFR270" s="183"/>
      <c r="DFS270" s="183"/>
      <c r="DFT270" s="183"/>
      <c r="DFU270" s="183"/>
      <c r="DFV270" s="183"/>
      <c r="DFW270" s="183"/>
      <c r="DFX270" s="183"/>
      <c r="DFY270" s="183"/>
      <c r="DFZ270" s="183"/>
      <c r="DGA270" s="183"/>
      <c r="DGB270" s="183"/>
      <c r="DGC270" s="183"/>
      <c r="DGD270" s="183"/>
      <c r="DGE270" s="183"/>
      <c r="DGF270" s="183"/>
      <c r="DGG270" s="183"/>
      <c r="DGH270" s="183"/>
      <c r="DGI270" s="183"/>
      <c r="DGJ270" s="183"/>
      <c r="DGK270" s="183"/>
      <c r="DGL270" s="183"/>
      <c r="DGM270" s="183"/>
      <c r="DGN270" s="183"/>
      <c r="DGO270" s="183"/>
      <c r="DGP270" s="183"/>
      <c r="DGQ270" s="183"/>
      <c r="DGR270" s="183"/>
      <c r="DGS270" s="183"/>
      <c r="DGT270" s="183"/>
      <c r="DGU270" s="183"/>
      <c r="DGV270" s="183"/>
      <c r="DGW270" s="183"/>
      <c r="DGX270" s="183"/>
      <c r="DGY270" s="183"/>
      <c r="DGZ270" s="183"/>
      <c r="DHA270" s="183"/>
      <c r="DHB270" s="183"/>
      <c r="DHC270" s="183"/>
      <c r="DHD270" s="183"/>
      <c r="DHE270" s="183"/>
      <c r="DHF270" s="183"/>
      <c r="DHG270" s="183"/>
      <c r="DHH270" s="183"/>
      <c r="DHI270" s="183"/>
      <c r="DHJ270" s="183"/>
      <c r="DHK270" s="183"/>
      <c r="DHL270" s="183"/>
      <c r="DHM270" s="183"/>
      <c r="DHN270" s="183"/>
      <c r="DHO270" s="183"/>
      <c r="DHP270" s="183"/>
      <c r="DHQ270" s="183"/>
      <c r="DHR270" s="183"/>
      <c r="DHS270" s="183"/>
      <c r="DHT270" s="183"/>
      <c r="DHU270" s="183"/>
      <c r="DHV270" s="183"/>
      <c r="DHW270" s="183"/>
      <c r="DHX270" s="183"/>
      <c r="DHY270" s="183"/>
      <c r="DHZ270" s="183"/>
      <c r="DIA270" s="183"/>
      <c r="DIB270" s="183"/>
      <c r="DIC270" s="183"/>
      <c r="DID270" s="183"/>
      <c r="DIE270" s="183"/>
      <c r="DIF270" s="183"/>
      <c r="DIG270" s="183"/>
      <c r="DIH270" s="183"/>
      <c r="DII270" s="183"/>
      <c r="DIJ270" s="183"/>
      <c r="DIK270" s="183"/>
      <c r="DIL270" s="183"/>
      <c r="DIM270" s="183"/>
      <c r="DIN270" s="183"/>
      <c r="DIO270" s="183"/>
      <c r="DIP270" s="183"/>
      <c r="DIQ270" s="183"/>
      <c r="DIR270" s="183"/>
      <c r="DIS270" s="183"/>
      <c r="DIT270" s="183"/>
      <c r="DIU270" s="183"/>
      <c r="DIV270" s="183"/>
      <c r="DIW270" s="183"/>
      <c r="DIX270" s="183"/>
      <c r="DIY270" s="183"/>
      <c r="DIZ270" s="183"/>
      <c r="DJA270" s="183"/>
      <c r="DJB270" s="183"/>
      <c r="DJC270" s="183"/>
      <c r="DJD270" s="183"/>
      <c r="DJE270" s="183"/>
      <c r="DJF270" s="183"/>
      <c r="DJG270" s="183"/>
      <c r="DJH270" s="183"/>
      <c r="DJI270" s="183"/>
      <c r="DJJ270" s="183"/>
      <c r="DJK270" s="183"/>
      <c r="DJL270" s="183"/>
      <c r="DJM270" s="183"/>
      <c r="DJN270" s="183"/>
      <c r="DJO270" s="183"/>
      <c r="DJP270" s="183"/>
      <c r="DJQ270" s="183"/>
      <c r="DJR270" s="183"/>
      <c r="DJS270" s="183"/>
      <c r="DJT270" s="183"/>
      <c r="DJU270" s="183"/>
      <c r="DJV270" s="183"/>
      <c r="DJW270" s="183"/>
      <c r="DJX270" s="183"/>
      <c r="DJY270" s="183"/>
      <c r="DJZ270" s="183"/>
      <c r="DKA270" s="183"/>
      <c r="DKB270" s="183"/>
      <c r="DKC270" s="183"/>
      <c r="DKD270" s="183"/>
      <c r="DKE270" s="183"/>
      <c r="DKF270" s="183"/>
      <c r="DKG270" s="183"/>
      <c r="DKH270" s="183"/>
      <c r="DKI270" s="183"/>
      <c r="DKJ270" s="183"/>
      <c r="DKK270" s="183"/>
      <c r="DKL270" s="183"/>
      <c r="DKM270" s="183"/>
      <c r="DKN270" s="183"/>
      <c r="DKO270" s="183"/>
      <c r="DKP270" s="183"/>
      <c r="DKQ270" s="183"/>
      <c r="DKR270" s="183"/>
      <c r="DKS270" s="183"/>
      <c r="DKT270" s="183"/>
      <c r="DKU270" s="183"/>
      <c r="DKV270" s="183"/>
      <c r="DKW270" s="183"/>
      <c r="DKX270" s="183"/>
      <c r="DKY270" s="183"/>
      <c r="DKZ270" s="183"/>
      <c r="DLA270" s="183"/>
      <c r="DLB270" s="183"/>
      <c r="DLC270" s="183"/>
      <c r="DLD270" s="183"/>
      <c r="DLE270" s="183"/>
      <c r="DLF270" s="183"/>
      <c r="DLG270" s="183"/>
      <c r="DLH270" s="183"/>
      <c r="DLI270" s="183"/>
      <c r="DLJ270" s="183"/>
      <c r="DLK270" s="183"/>
      <c r="DLL270" s="183"/>
      <c r="DLM270" s="183"/>
      <c r="DLN270" s="183"/>
      <c r="DLO270" s="183"/>
      <c r="DLP270" s="183"/>
      <c r="DLQ270" s="183"/>
      <c r="DLR270" s="183"/>
      <c r="DLS270" s="183"/>
      <c r="DLT270" s="183"/>
      <c r="DLU270" s="183"/>
      <c r="DLV270" s="183"/>
      <c r="DLW270" s="183"/>
      <c r="DLX270" s="183"/>
      <c r="DLY270" s="183"/>
      <c r="DLZ270" s="183"/>
      <c r="DMA270" s="183"/>
      <c r="DMB270" s="183"/>
      <c r="DMC270" s="183"/>
      <c r="DMD270" s="183"/>
      <c r="DME270" s="183"/>
      <c r="DMF270" s="183"/>
      <c r="DMG270" s="183"/>
      <c r="DMH270" s="183"/>
      <c r="DMI270" s="183"/>
      <c r="DMJ270" s="183"/>
      <c r="DMK270" s="183"/>
      <c r="DML270" s="183"/>
      <c r="DMM270" s="183"/>
      <c r="DMN270" s="183"/>
      <c r="DMO270" s="183"/>
      <c r="DMP270" s="183"/>
      <c r="DMQ270" s="183"/>
      <c r="DMR270" s="183"/>
      <c r="DMS270" s="183"/>
      <c r="DMT270" s="183"/>
      <c r="DMU270" s="183"/>
      <c r="DMV270" s="183"/>
      <c r="DMW270" s="183"/>
      <c r="DMX270" s="183"/>
      <c r="DMY270" s="183"/>
      <c r="DMZ270" s="183"/>
      <c r="DNA270" s="183"/>
      <c r="DNB270" s="183"/>
      <c r="DNC270" s="183"/>
      <c r="DND270" s="183"/>
      <c r="DNE270" s="183"/>
      <c r="DNF270" s="183"/>
      <c r="DNG270" s="183"/>
      <c r="DNH270" s="183"/>
      <c r="DNI270" s="183"/>
      <c r="DNJ270" s="183"/>
      <c r="DNK270" s="183"/>
      <c r="DNL270" s="183"/>
      <c r="DNM270" s="183"/>
      <c r="DNN270" s="183"/>
      <c r="DNO270" s="183"/>
      <c r="DNP270" s="183"/>
      <c r="DNQ270" s="183"/>
      <c r="DNR270" s="183"/>
      <c r="DNS270" s="183"/>
      <c r="DNT270" s="183"/>
      <c r="DNU270" s="183"/>
      <c r="DNV270" s="183"/>
      <c r="DNW270" s="183"/>
      <c r="DNX270" s="183"/>
      <c r="DNY270" s="183"/>
      <c r="DNZ270" s="183"/>
      <c r="DOA270" s="183"/>
      <c r="DOB270" s="183"/>
      <c r="DOC270" s="183"/>
      <c r="DOD270" s="183"/>
      <c r="DOE270" s="183"/>
      <c r="DOF270" s="183"/>
      <c r="DOG270" s="183"/>
      <c r="DOH270" s="183"/>
      <c r="DOI270" s="183"/>
      <c r="DOJ270" s="183"/>
      <c r="DOK270" s="183"/>
      <c r="DOL270" s="183"/>
      <c r="DOM270" s="183"/>
      <c r="DON270" s="183"/>
      <c r="DOO270" s="183"/>
      <c r="DOP270" s="183"/>
      <c r="DOQ270" s="183"/>
      <c r="DOR270" s="183"/>
      <c r="DOS270" s="183"/>
      <c r="DOT270" s="183"/>
      <c r="DOU270" s="183"/>
      <c r="DOV270" s="183"/>
      <c r="DOW270" s="183"/>
      <c r="DOX270" s="183"/>
      <c r="DOY270" s="183"/>
      <c r="DOZ270" s="183"/>
      <c r="DPA270" s="183"/>
      <c r="DPB270" s="183"/>
      <c r="DPC270" s="183"/>
      <c r="DPD270" s="183"/>
      <c r="DPE270" s="183"/>
      <c r="DPF270" s="183"/>
      <c r="DPG270" s="183"/>
      <c r="DPH270" s="183"/>
      <c r="DPI270" s="183"/>
      <c r="DPJ270" s="183"/>
      <c r="DPK270" s="183"/>
      <c r="DPL270" s="183"/>
      <c r="DPM270" s="183"/>
      <c r="DPN270" s="183"/>
      <c r="DPO270" s="183"/>
      <c r="DPP270" s="183"/>
      <c r="DPQ270" s="183"/>
      <c r="DPR270" s="183"/>
      <c r="DPS270" s="183"/>
      <c r="DPT270" s="183"/>
      <c r="DPU270" s="183"/>
      <c r="DPV270" s="183"/>
      <c r="DPW270" s="183"/>
      <c r="DPX270" s="183"/>
      <c r="DPY270" s="183"/>
      <c r="DPZ270" s="183"/>
      <c r="DQA270" s="183"/>
      <c r="DQB270" s="183"/>
      <c r="DQC270" s="183"/>
      <c r="DQD270" s="183"/>
      <c r="DQE270" s="183"/>
      <c r="DQF270" s="183"/>
      <c r="DQG270" s="183"/>
      <c r="DQH270" s="183"/>
      <c r="DQI270" s="183"/>
      <c r="DQJ270" s="183"/>
      <c r="DQK270" s="183"/>
      <c r="DQL270" s="183"/>
      <c r="DQM270" s="183"/>
      <c r="DQN270" s="183"/>
      <c r="DQO270" s="183"/>
      <c r="DQP270" s="183"/>
      <c r="DQQ270" s="183"/>
      <c r="DQR270" s="183"/>
      <c r="DQS270" s="183"/>
      <c r="DQT270" s="183"/>
      <c r="DQU270" s="183"/>
      <c r="DQV270" s="183"/>
      <c r="DQW270" s="183"/>
      <c r="DQX270" s="183"/>
      <c r="DQY270" s="183"/>
      <c r="DQZ270" s="183"/>
      <c r="DRA270" s="183"/>
      <c r="DRB270" s="183"/>
      <c r="DRC270" s="183"/>
      <c r="DRD270" s="183"/>
      <c r="DRE270" s="183"/>
      <c r="DRF270" s="183"/>
      <c r="DRG270" s="183"/>
      <c r="DRH270" s="183"/>
      <c r="DRI270" s="183"/>
      <c r="DRJ270" s="183"/>
      <c r="DRK270" s="183"/>
      <c r="DRL270" s="183"/>
      <c r="DRM270" s="183"/>
      <c r="DRN270" s="183"/>
      <c r="DRO270" s="183"/>
      <c r="DRP270" s="183"/>
      <c r="DRQ270" s="183"/>
      <c r="DRR270" s="183"/>
      <c r="DRS270" s="183"/>
      <c r="DRT270" s="183"/>
      <c r="DRU270" s="183"/>
      <c r="DRV270" s="183"/>
      <c r="DRW270" s="183"/>
      <c r="DRX270" s="183"/>
      <c r="DRY270" s="183"/>
      <c r="DRZ270" s="183"/>
      <c r="DSA270" s="183"/>
      <c r="DSB270" s="183"/>
      <c r="DSC270" s="183"/>
      <c r="DSD270" s="183"/>
      <c r="DSE270" s="183"/>
      <c r="DSF270" s="183"/>
      <c r="DSG270" s="183"/>
      <c r="DSH270" s="183"/>
      <c r="DSI270" s="183"/>
      <c r="DSJ270" s="183"/>
      <c r="DSK270" s="183"/>
      <c r="DSL270" s="183"/>
      <c r="DSM270" s="183"/>
      <c r="DSN270" s="183"/>
      <c r="DSO270" s="183"/>
      <c r="DSP270" s="183"/>
      <c r="DSQ270" s="183"/>
      <c r="DSR270" s="183"/>
      <c r="DSS270" s="183"/>
      <c r="DST270" s="183"/>
      <c r="DSU270" s="183"/>
      <c r="DSV270" s="183"/>
      <c r="DSW270" s="183"/>
      <c r="DSX270" s="183"/>
      <c r="DSY270" s="183"/>
      <c r="DSZ270" s="183"/>
      <c r="DTA270" s="183"/>
      <c r="DTB270" s="183"/>
      <c r="DTC270" s="183"/>
      <c r="DTD270" s="183"/>
      <c r="DTE270" s="183"/>
      <c r="DTF270" s="183"/>
      <c r="DTG270" s="183"/>
      <c r="DTH270" s="183"/>
      <c r="DTI270" s="183"/>
      <c r="DTJ270" s="183"/>
      <c r="DTK270" s="183"/>
      <c r="DTL270" s="183"/>
      <c r="DTM270" s="183"/>
      <c r="DTN270" s="183"/>
      <c r="DTO270" s="183"/>
      <c r="DTP270" s="183"/>
      <c r="DTQ270" s="183"/>
      <c r="DTR270" s="183"/>
      <c r="DTS270" s="183"/>
      <c r="DTT270" s="183"/>
      <c r="DTU270" s="183"/>
      <c r="DTV270" s="183"/>
      <c r="DTW270" s="183"/>
      <c r="DTX270" s="183"/>
      <c r="DTY270" s="183"/>
      <c r="DTZ270" s="183"/>
      <c r="DUA270" s="183"/>
      <c r="DUB270" s="183"/>
      <c r="DUC270" s="183"/>
      <c r="DUD270" s="183"/>
      <c r="DUE270" s="183"/>
      <c r="DUF270" s="183"/>
      <c r="DUG270" s="183"/>
      <c r="DUH270" s="183"/>
      <c r="DUI270" s="183"/>
      <c r="DUJ270" s="183"/>
      <c r="DUK270" s="183"/>
      <c r="DUL270" s="183"/>
      <c r="DUM270" s="183"/>
      <c r="DUN270" s="183"/>
      <c r="DUO270" s="183"/>
      <c r="DUP270" s="183"/>
      <c r="DUQ270" s="183"/>
      <c r="DUR270" s="183"/>
      <c r="DUS270" s="183"/>
      <c r="DUT270" s="183"/>
      <c r="DUU270" s="183"/>
      <c r="DUV270" s="183"/>
      <c r="DUW270" s="183"/>
      <c r="DUX270" s="183"/>
      <c r="DUY270" s="183"/>
      <c r="DUZ270" s="183"/>
      <c r="DVA270" s="183"/>
      <c r="DVB270" s="183"/>
      <c r="DVC270" s="183"/>
      <c r="DVD270" s="183"/>
      <c r="DVE270" s="183"/>
      <c r="DVF270" s="183"/>
      <c r="DVG270" s="183"/>
      <c r="DVH270" s="183"/>
      <c r="DVI270" s="183"/>
      <c r="DVJ270" s="183"/>
      <c r="DVK270" s="183"/>
      <c r="DVL270" s="183"/>
      <c r="DVM270" s="183"/>
      <c r="DVN270" s="183"/>
      <c r="DVO270" s="183"/>
      <c r="DVP270" s="183"/>
      <c r="DVQ270" s="183"/>
      <c r="DVR270" s="183"/>
      <c r="DVS270" s="183"/>
      <c r="DVT270" s="183"/>
      <c r="DVU270" s="183"/>
      <c r="DVV270" s="183"/>
      <c r="DVW270" s="183"/>
      <c r="DVX270" s="183"/>
      <c r="DVY270" s="183"/>
      <c r="DVZ270" s="183"/>
      <c r="DWA270" s="183"/>
      <c r="DWB270" s="183"/>
      <c r="DWC270" s="183"/>
      <c r="DWD270" s="183"/>
      <c r="DWE270" s="183"/>
      <c r="DWF270" s="183"/>
      <c r="DWG270" s="183"/>
      <c r="DWH270" s="183"/>
      <c r="DWI270" s="183"/>
      <c r="DWJ270" s="183"/>
      <c r="DWK270" s="183"/>
      <c r="DWL270" s="183"/>
      <c r="DWM270" s="183"/>
      <c r="DWN270" s="183"/>
      <c r="DWO270" s="183"/>
      <c r="DWP270" s="183"/>
      <c r="DWQ270" s="183"/>
      <c r="DWR270" s="183"/>
      <c r="DWS270" s="183"/>
      <c r="DWT270" s="183"/>
      <c r="DWU270" s="183"/>
      <c r="DWV270" s="183"/>
      <c r="DWW270" s="183"/>
      <c r="DWX270" s="183"/>
      <c r="DWY270" s="183"/>
      <c r="DWZ270" s="183"/>
      <c r="DXA270" s="183"/>
      <c r="DXB270" s="183"/>
      <c r="DXC270" s="183"/>
      <c r="DXD270" s="183"/>
      <c r="DXE270" s="183"/>
      <c r="DXF270" s="183"/>
      <c r="DXG270" s="183"/>
      <c r="DXH270" s="183"/>
      <c r="DXI270" s="183"/>
      <c r="DXJ270" s="183"/>
      <c r="DXK270" s="183"/>
      <c r="DXL270" s="183"/>
      <c r="DXM270" s="183"/>
      <c r="DXN270" s="183"/>
      <c r="DXO270" s="183"/>
      <c r="DXP270" s="183"/>
      <c r="DXQ270" s="183"/>
      <c r="DXR270" s="183"/>
      <c r="DXS270" s="183"/>
      <c r="DXT270" s="183"/>
      <c r="DXU270" s="183"/>
      <c r="DXV270" s="183"/>
      <c r="DXW270" s="183"/>
      <c r="DXX270" s="183"/>
      <c r="DXY270" s="183"/>
      <c r="DXZ270" s="183"/>
      <c r="DYA270" s="183"/>
      <c r="DYB270" s="183"/>
      <c r="DYC270" s="183"/>
      <c r="DYD270" s="183"/>
      <c r="DYE270" s="183"/>
      <c r="DYF270" s="183"/>
      <c r="DYG270" s="183"/>
      <c r="DYH270" s="183"/>
      <c r="DYI270" s="183"/>
      <c r="DYJ270" s="183"/>
      <c r="DYK270" s="183"/>
      <c r="DYL270" s="183"/>
      <c r="DYM270" s="183"/>
      <c r="DYN270" s="183"/>
      <c r="DYO270" s="183"/>
      <c r="DYP270" s="183"/>
      <c r="DYQ270" s="183"/>
      <c r="DYR270" s="183"/>
      <c r="DYS270" s="183"/>
      <c r="DYT270" s="183"/>
      <c r="DYU270" s="183"/>
      <c r="DYV270" s="183"/>
      <c r="DYW270" s="183"/>
      <c r="DYX270" s="183"/>
      <c r="DYY270" s="183"/>
      <c r="DYZ270" s="183"/>
      <c r="DZA270" s="183"/>
      <c r="DZB270" s="183"/>
      <c r="DZC270" s="183"/>
      <c r="DZD270" s="183"/>
      <c r="DZE270" s="183"/>
      <c r="DZF270" s="183"/>
      <c r="DZG270" s="183"/>
      <c r="DZH270" s="183"/>
      <c r="DZI270" s="183"/>
      <c r="DZJ270" s="183"/>
      <c r="DZK270" s="183"/>
      <c r="DZL270" s="183"/>
      <c r="DZM270" s="183"/>
      <c r="DZN270" s="183"/>
      <c r="DZO270" s="183"/>
      <c r="DZP270" s="183"/>
      <c r="DZQ270" s="183"/>
      <c r="DZR270" s="183"/>
      <c r="DZS270" s="183"/>
      <c r="DZT270" s="183"/>
      <c r="DZU270" s="183"/>
      <c r="DZV270" s="183"/>
      <c r="DZW270" s="183"/>
      <c r="DZX270" s="183"/>
      <c r="DZY270" s="183"/>
      <c r="DZZ270" s="183"/>
      <c r="EAA270" s="183"/>
      <c r="EAB270" s="183"/>
      <c r="EAC270" s="183"/>
      <c r="EAD270" s="183"/>
      <c r="EAE270" s="183"/>
      <c r="EAF270" s="183"/>
      <c r="EAG270" s="183"/>
      <c r="EAH270" s="183"/>
      <c r="EAI270" s="183"/>
      <c r="EAJ270" s="183"/>
      <c r="EAK270" s="183"/>
      <c r="EAL270" s="183"/>
      <c r="EAM270" s="183"/>
      <c r="EAN270" s="183"/>
      <c r="EAO270" s="183"/>
      <c r="EAP270" s="183"/>
      <c r="EAQ270" s="183"/>
      <c r="EAR270" s="183"/>
      <c r="EAS270" s="183"/>
      <c r="EAT270" s="183"/>
      <c r="EAU270" s="183"/>
      <c r="EAV270" s="183"/>
      <c r="EAW270" s="183"/>
      <c r="EAX270" s="183"/>
      <c r="EAY270" s="183"/>
      <c r="EAZ270" s="183"/>
      <c r="EBA270" s="183"/>
      <c r="EBB270" s="183"/>
      <c r="EBC270" s="183"/>
      <c r="EBD270" s="183"/>
      <c r="EBE270" s="183"/>
      <c r="EBF270" s="183"/>
      <c r="EBG270" s="183"/>
      <c r="EBH270" s="183"/>
      <c r="EBI270" s="183"/>
      <c r="EBJ270" s="183"/>
      <c r="EBK270" s="183"/>
      <c r="EBL270" s="183"/>
      <c r="EBM270" s="183"/>
      <c r="EBN270" s="183"/>
      <c r="EBO270" s="183"/>
      <c r="EBP270" s="183"/>
      <c r="EBQ270" s="183"/>
      <c r="EBR270" s="183"/>
      <c r="EBS270" s="183"/>
      <c r="EBT270" s="183"/>
      <c r="EBU270" s="183"/>
      <c r="EBV270" s="183"/>
      <c r="EBW270" s="183"/>
      <c r="EBX270" s="183"/>
      <c r="EBY270" s="183"/>
      <c r="EBZ270" s="183"/>
      <c r="ECA270" s="183"/>
      <c r="ECB270" s="183"/>
      <c r="ECC270" s="183"/>
      <c r="ECD270" s="183"/>
      <c r="ECE270" s="183"/>
      <c r="ECF270" s="183"/>
      <c r="ECG270" s="183"/>
      <c r="ECH270" s="183"/>
      <c r="ECI270" s="183"/>
      <c r="ECJ270" s="183"/>
      <c r="ECK270" s="183"/>
      <c r="ECL270" s="183"/>
      <c r="ECM270" s="183"/>
      <c r="ECN270" s="183"/>
      <c r="ECO270" s="183"/>
      <c r="ECP270" s="183"/>
      <c r="ECQ270" s="183"/>
      <c r="ECR270" s="183"/>
      <c r="ECS270" s="183"/>
      <c r="ECT270" s="183"/>
      <c r="ECU270" s="183"/>
      <c r="ECV270" s="183"/>
      <c r="ECW270" s="183"/>
      <c r="ECX270" s="183"/>
      <c r="ECY270" s="183"/>
      <c r="ECZ270" s="183"/>
      <c r="EDA270" s="183"/>
      <c r="EDB270" s="183"/>
      <c r="EDC270" s="183"/>
      <c r="EDD270" s="183"/>
      <c r="EDE270" s="183"/>
      <c r="EDF270" s="183"/>
      <c r="EDG270" s="183"/>
      <c r="EDH270" s="183"/>
      <c r="EDI270" s="183"/>
      <c r="EDJ270" s="183"/>
      <c r="EDK270" s="183"/>
      <c r="EDL270" s="183"/>
      <c r="EDM270" s="183"/>
      <c r="EDN270" s="183"/>
      <c r="EDO270" s="183"/>
      <c r="EDP270" s="183"/>
      <c r="EDQ270" s="183"/>
      <c r="EDR270" s="183"/>
      <c r="EDS270" s="183"/>
      <c r="EDT270" s="183"/>
      <c r="EDU270" s="183"/>
      <c r="EDV270" s="183"/>
      <c r="EDW270" s="183"/>
      <c r="EDX270" s="183"/>
      <c r="EDY270" s="183"/>
      <c r="EDZ270" s="183"/>
      <c r="EEA270" s="183"/>
      <c r="EEB270" s="183"/>
      <c r="EEC270" s="183"/>
      <c r="EED270" s="183"/>
      <c r="EEE270" s="183"/>
      <c r="EEF270" s="183"/>
      <c r="EEG270" s="183"/>
      <c r="EEH270" s="183"/>
      <c r="EEI270" s="183"/>
      <c r="EEJ270" s="183"/>
      <c r="EEK270" s="183"/>
      <c r="EEL270" s="183"/>
      <c r="EEM270" s="183"/>
      <c r="EEN270" s="183"/>
      <c r="EEO270" s="183"/>
      <c r="EEP270" s="183"/>
      <c r="EEQ270" s="183"/>
      <c r="EER270" s="183"/>
      <c r="EES270" s="183"/>
      <c r="EET270" s="183"/>
      <c r="EEU270" s="183"/>
      <c r="EEV270" s="183"/>
      <c r="EEW270" s="183"/>
      <c r="EEX270" s="183"/>
      <c r="EEY270" s="183"/>
      <c r="EEZ270" s="183"/>
      <c r="EFA270" s="183"/>
      <c r="EFB270" s="183"/>
      <c r="EFC270" s="183"/>
      <c r="EFD270" s="183"/>
      <c r="EFE270" s="183"/>
      <c r="EFF270" s="183"/>
      <c r="EFG270" s="183"/>
      <c r="EFH270" s="183"/>
      <c r="EFI270" s="183"/>
      <c r="EFJ270" s="183"/>
      <c r="EFK270" s="183"/>
      <c r="EFL270" s="183"/>
      <c r="EFM270" s="183"/>
      <c r="EFN270" s="183"/>
      <c r="EFO270" s="183"/>
      <c r="EFP270" s="183"/>
      <c r="EFQ270" s="183"/>
      <c r="EFR270" s="183"/>
      <c r="EFS270" s="183"/>
      <c r="EFT270" s="183"/>
      <c r="EFU270" s="183"/>
      <c r="EFV270" s="183"/>
      <c r="EFW270" s="183"/>
      <c r="EFX270" s="183"/>
      <c r="EFY270" s="183"/>
      <c r="EFZ270" s="183"/>
      <c r="EGA270" s="183"/>
      <c r="EGB270" s="183"/>
      <c r="EGC270" s="183"/>
      <c r="EGD270" s="183"/>
      <c r="EGE270" s="183"/>
      <c r="EGF270" s="183"/>
      <c r="EGG270" s="183"/>
      <c r="EGH270" s="183"/>
      <c r="EGI270" s="183"/>
      <c r="EGJ270" s="183"/>
      <c r="EGK270" s="183"/>
      <c r="EGL270" s="183"/>
      <c r="EGM270" s="183"/>
      <c r="EGN270" s="183"/>
      <c r="EGO270" s="183"/>
      <c r="EGP270" s="183"/>
      <c r="EGQ270" s="183"/>
      <c r="EGR270" s="183"/>
      <c r="EGS270" s="183"/>
      <c r="EGT270" s="183"/>
      <c r="EGU270" s="183"/>
      <c r="EGV270" s="183"/>
      <c r="EGW270" s="183"/>
      <c r="EGX270" s="183"/>
      <c r="EGY270" s="183"/>
      <c r="EGZ270" s="183"/>
      <c r="EHA270" s="183"/>
      <c r="EHB270" s="183"/>
      <c r="EHC270" s="183"/>
      <c r="EHD270" s="183"/>
      <c r="EHE270" s="183"/>
      <c r="EHF270" s="183"/>
      <c r="EHG270" s="183"/>
      <c r="EHH270" s="183"/>
      <c r="EHI270" s="183"/>
      <c r="EHJ270" s="183"/>
      <c r="EHK270" s="183"/>
      <c r="EHL270" s="183"/>
      <c r="EHM270" s="183"/>
      <c r="EHN270" s="183"/>
      <c r="EHO270" s="183"/>
      <c r="EHP270" s="183"/>
      <c r="EHQ270" s="183"/>
      <c r="EHR270" s="183"/>
      <c r="EHS270" s="183"/>
      <c r="EHT270" s="183"/>
      <c r="EHU270" s="183"/>
      <c r="EHV270" s="183"/>
      <c r="EHW270" s="183"/>
      <c r="EHX270" s="183"/>
      <c r="EHY270" s="183"/>
      <c r="EHZ270" s="183"/>
      <c r="EIA270" s="183"/>
      <c r="EIB270" s="183"/>
      <c r="EIC270" s="183"/>
      <c r="EID270" s="183"/>
      <c r="EIE270" s="183"/>
      <c r="EIF270" s="183"/>
      <c r="EIG270" s="183"/>
      <c r="EIH270" s="183"/>
      <c r="EII270" s="183"/>
      <c r="EIJ270" s="183"/>
      <c r="EIK270" s="183"/>
      <c r="EIL270" s="183"/>
      <c r="EIM270" s="183"/>
      <c r="EIN270" s="183"/>
      <c r="EIO270" s="183"/>
      <c r="EIP270" s="183"/>
      <c r="EIQ270" s="183"/>
      <c r="EIR270" s="183"/>
      <c r="EIS270" s="183"/>
      <c r="EIT270" s="183"/>
      <c r="EIU270" s="183"/>
      <c r="EIV270" s="183"/>
      <c r="EIW270" s="183"/>
      <c r="EIX270" s="183"/>
      <c r="EIY270" s="183"/>
      <c r="EIZ270" s="183"/>
      <c r="EJA270" s="183"/>
      <c r="EJB270" s="183"/>
      <c r="EJC270" s="183"/>
      <c r="EJD270" s="183"/>
      <c r="EJE270" s="183"/>
      <c r="EJF270" s="183"/>
      <c r="EJG270" s="183"/>
      <c r="EJH270" s="183"/>
      <c r="EJI270" s="183"/>
      <c r="EJJ270" s="183"/>
      <c r="EJK270" s="183"/>
      <c r="EJL270" s="183"/>
      <c r="EJM270" s="183"/>
      <c r="EJN270" s="183"/>
      <c r="EJO270" s="183"/>
      <c r="EJP270" s="183"/>
      <c r="EJQ270" s="183"/>
      <c r="EJR270" s="183"/>
      <c r="EJS270" s="183"/>
      <c r="EJT270" s="183"/>
      <c r="EJU270" s="183"/>
      <c r="EJV270" s="183"/>
      <c r="EJW270" s="183"/>
      <c r="EJX270" s="183"/>
      <c r="EJY270" s="183"/>
      <c r="EJZ270" s="183"/>
      <c r="EKA270" s="183"/>
      <c r="EKB270" s="183"/>
      <c r="EKC270" s="183"/>
      <c r="EKD270" s="183"/>
      <c r="EKE270" s="183"/>
      <c r="EKF270" s="183"/>
      <c r="EKG270" s="183"/>
      <c r="EKH270" s="183"/>
      <c r="EKI270" s="183"/>
      <c r="EKJ270" s="183"/>
      <c r="EKK270" s="183"/>
      <c r="EKL270" s="183"/>
      <c r="EKM270" s="183"/>
      <c r="EKN270" s="183"/>
      <c r="EKO270" s="183"/>
      <c r="EKP270" s="183"/>
      <c r="EKQ270" s="183"/>
      <c r="EKR270" s="183"/>
      <c r="EKS270" s="183"/>
      <c r="EKT270" s="183"/>
      <c r="EKU270" s="183"/>
      <c r="EKV270" s="183"/>
      <c r="EKW270" s="183"/>
      <c r="EKX270" s="183"/>
      <c r="EKY270" s="183"/>
      <c r="EKZ270" s="183"/>
      <c r="ELA270" s="183"/>
      <c r="ELB270" s="183"/>
      <c r="ELC270" s="183"/>
      <c r="ELD270" s="183"/>
      <c r="ELE270" s="183"/>
      <c r="ELF270" s="183"/>
      <c r="ELG270" s="183"/>
      <c r="ELH270" s="183"/>
      <c r="ELI270" s="183"/>
      <c r="ELJ270" s="183"/>
      <c r="ELK270" s="183"/>
      <c r="ELL270" s="183"/>
      <c r="ELM270" s="183"/>
      <c r="ELN270" s="183"/>
      <c r="ELO270" s="183"/>
      <c r="ELP270" s="183"/>
      <c r="ELQ270" s="183"/>
      <c r="ELR270" s="183"/>
      <c r="ELS270" s="183"/>
      <c r="ELT270" s="183"/>
      <c r="ELU270" s="183"/>
      <c r="ELV270" s="183"/>
      <c r="ELW270" s="183"/>
      <c r="ELX270" s="183"/>
      <c r="ELY270" s="183"/>
      <c r="ELZ270" s="183"/>
      <c r="EMA270" s="183"/>
      <c r="EMB270" s="183"/>
      <c r="EMC270" s="183"/>
      <c r="EMD270" s="183"/>
      <c r="EME270" s="183"/>
      <c r="EMF270" s="183"/>
      <c r="EMG270" s="183"/>
      <c r="EMH270" s="183"/>
      <c r="EMI270" s="183"/>
      <c r="EMJ270" s="183"/>
      <c r="EMK270" s="183"/>
      <c r="EML270" s="183"/>
      <c r="EMM270" s="183"/>
      <c r="EMN270" s="183"/>
      <c r="EMO270" s="183"/>
      <c r="EMP270" s="183"/>
      <c r="EMQ270" s="183"/>
      <c r="EMR270" s="183"/>
      <c r="EMS270" s="183"/>
      <c r="EMT270" s="183"/>
      <c r="EMU270" s="183"/>
      <c r="EMV270" s="183"/>
      <c r="EMW270" s="183"/>
      <c r="EMX270" s="183"/>
      <c r="EMY270" s="183"/>
      <c r="EMZ270" s="183"/>
      <c r="ENA270" s="183"/>
      <c r="ENB270" s="183"/>
      <c r="ENC270" s="183"/>
      <c r="END270" s="183"/>
      <c r="ENE270" s="183"/>
      <c r="ENF270" s="183"/>
      <c r="ENG270" s="183"/>
      <c r="ENH270" s="183"/>
      <c r="ENI270" s="183"/>
      <c r="ENJ270" s="183"/>
      <c r="ENK270" s="183"/>
      <c r="ENL270" s="183"/>
      <c r="ENM270" s="183"/>
      <c r="ENN270" s="183"/>
      <c r="ENO270" s="183"/>
      <c r="ENP270" s="183"/>
      <c r="ENQ270" s="183"/>
      <c r="ENR270" s="183"/>
      <c r="ENS270" s="183"/>
      <c r="ENT270" s="183"/>
      <c r="ENU270" s="183"/>
      <c r="ENV270" s="183"/>
      <c r="ENW270" s="183"/>
      <c r="ENX270" s="183"/>
      <c r="ENY270" s="183"/>
      <c r="ENZ270" s="183"/>
      <c r="EOA270" s="183"/>
      <c r="EOB270" s="183"/>
      <c r="EOC270" s="183"/>
      <c r="EOD270" s="183"/>
      <c r="EOE270" s="183"/>
      <c r="EOF270" s="183"/>
      <c r="EOG270" s="183"/>
      <c r="EOH270" s="183"/>
      <c r="EOI270" s="183"/>
      <c r="EOJ270" s="183"/>
      <c r="EOK270" s="183"/>
      <c r="EOL270" s="183"/>
      <c r="EOM270" s="183"/>
      <c r="EON270" s="183"/>
      <c r="EOO270" s="183"/>
      <c r="EOP270" s="183"/>
      <c r="EOQ270" s="183"/>
      <c r="EOR270" s="183"/>
      <c r="EOS270" s="183"/>
      <c r="EOT270" s="183"/>
      <c r="EOU270" s="183"/>
      <c r="EOV270" s="183"/>
      <c r="EOW270" s="183"/>
      <c r="EOX270" s="183"/>
      <c r="EOY270" s="183"/>
      <c r="EOZ270" s="183"/>
      <c r="EPA270" s="183"/>
      <c r="EPB270" s="183"/>
      <c r="EPC270" s="183"/>
      <c r="EPD270" s="183"/>
      <c r="EPE270" s="183"/>
      <c r="EPF270" s="183"/>
      <c r="EPG270" s="183"/>
      <c r="EPH270" s="183"/>
      <c r="EPI270" s="183"/>
      <c r="EPJ270" s="183"/>
      <c r="EPK270" s="183"/>
      <c r="EPL270" s="183"/>
      <c r="EPM270" s="183"/>
      <c r="EPN270" s="183"/>
      <c r="EPO270" s="183"/>
      <c r="EPP270" s="183"/>
      <c r="EPQ270" s="183"/>
      <c r="EPR270" s="183"/>
      <c r="EPS270" s="183"/>
      <c r="EPT270" s="183"/>
      <c r="EPU270" s="183"/>
      <c r="EPV270" s="183"/>
      <c r="EPW270" s="183"/>
      <c r="EPX270" s="183"/>
      <c r="EPY270" s="183"/>
      <c r="EPZ270" s="183"/>
      <c r="EQA270" s="183"/>
      <c r="EQB270" s="183"/>
      <c r="EQC270" s="183"/>
      <c r="EQD270" s="183"/>
      <c r="EQE270" s="183"/>
      <c r="EQF270" s="183"/>
      <c r="EQG270" s="183"/>
      <c r="EQH270" s="183"/>
      <c r="EQI270" s="183"/>
      <c r="EQJ270" s="183"/>
      <c r="EQK270" s="183"/>
      <c r="EQL270" s="183"/>
      <c r="EQM270" s="183"/>
      <c r="EQN270" s="183"/>
      <c r="EQO270" s="183"/>
      <c r="EQP270" s="183"/>
      <c r="EQQ270" s="183"/>
      <c r="EQR270" s="183"/>
      <c r="EQS270" s="183"/>
      <c r="EQT270" s="183"/>
      <c r="EQU270" s="183"/>
      <c r="EQV270" s="183"/>
      <c r="EQW270" s="183"/>
      <c r="EQX270" s="183"/>
      <c r="EQY270" s="183"/>
      <c r="EQZ270" s="183"/>
      <c r="ERA270" s="183"/>
      <c r="ERB270" s="183"/>
      <c r="ERC270" s="183"/>
      <c r="ERD270" s="183"/>
      <c r="ERE270" s="183"/>
      <c r="ERF270" s="183"/>
      <c r="ERG270" s="183"/>
      <c r="ERH270" s="183"/>
      <c r="ERI270" s="183"/>
      <c r="ERJ270" s="183"/>
      <c r="ERK270" s="183"/>
      <c r="ERL270" s="183"/>
      <c r="ERM270" s="183"/>
      <c r="ERN270" s="183"/>
      <c r="ERO270" s="183"/>
      <c r="ERP270" s="183"/>
      <c r="ERQ270" s="183"/>
      <c r="ERR270" s="183"/>
      <c r="ERS270" s="183"/>
      <c r="ERT270" s="183"/>
      <c r="ERU270" s="183"/>
      <c r="ERV270" s="183"/>
      <c r="ERW270" s="183"/>
      <c r="ERX270" s="183"/>
      <c r="ERY270" s="183"/>
      <c r="ERZ270" s="183"/>
      <c r="ESA270" s="183"/>
      <c r="ESB270" s="183"/>
      <c r="ESC270" s="183"/>
      <c r="ESD270" s="183"/>
      <c r="ESE270" s="183"/>
      <c r="ESF270" s="183"/>
      <c r="ESG270" s="183"/>
      <c r="ESH270" s="183"/>
      <c r="ESI270" s="183"/>
      <c r="ESJ270" s="183"/>
      <c r="ESK270" s="183"/>
      <c r="ESL270" s="183"/>
      <c r="ESM270" s="183"/>
      <c r="ESN270" s="183"/>
      <c r="ESO270" s="183"/>
      <c r="ESP270" s="183"/>
      <c r="ESQ270" s="183"/>
      <c r="ESR270" s="183"/>
      <c r="ESS270" s="183"/>
      <c r="EST270" s="183"/>
      <c r="ESU270" s="183"/>
      <c r="ESV270" s="183"/>
      <c r="ESW270" s="183"/>
      <c r="ESX270" s="183"/>
      <c r="ESY270" s="183"/>
      <c r="ESZ270" s="183"/>
      <c r="ETA270" s="183"/>
      <c r="ETB270" s="183"/>
      <c r="ETC270" s="183"/>
      <c r="ETD270" s="183"/>
      <c r="ETE270" s="183"/>
      <c r="ETF270" s="183"/>
      <c r="ETG270" s="183"/>
      <c r="ETH270" s="183"/>
      <c r="ETI270" s="183"/>
      <c r="ETJ270" s="183"/>
      <c r="ETK270" s="183"/>
      <c r="ETL270" s="183"/>
      <c r="ETM270" s="183"/>
      <c r="ETN270" s="183"/>
      <c r="ETO270" s="183"/>
      <c r="ETP270" s="183"/>
      <c r="ETQ270" s="183"/>
      <c r="ETR270" s="183"/>
      <c r="ETS270" s="183"/>
      <c r="ETT270" s="183"/>
      <c r="ETU270" s="183"/>
      <c r="ETV270" s="183"/>
      <c r="ETW270" s="183"/>
      <c r="ETX270" s="183"/>
      <c r="ETY270" s="183"/>
      <c r="ETZ270" s="183"/>
      <c r="EUA270" s="183"/>
      <c r="EUB270" s="183"/>
      <c r="EUC270" s="183"/>
      <c r="EUD270" s="183"/>
      <c r="EUE270" s="183"/>
      <c r="EUF270" s="183"/>
      <c r="EUG270" s="183"/>
      <c r="EUH270" s="183"/>
      <c r="EUI270" s="183"/>
      <c r="EUJ270" s="183"/>
      <c r="EUK270" s="183"/>
      <c r="EUL270" s="183"/>
      <c r="EUM270" s="183"/>
      <c r="EUN270" s="183"/>
      <c r="EUO270" s="183"/>
      <c r="EUP270" s="183"/>
      <c r="EUQ270" s="183"/>
      <c r="EUR270" s="183"/>
      <c r="EUS270" s="183"/>
      <c r="EUT270" s="183"/>
      <c r="EUU270" s="183"/>
      <c r="EUV270" s="183"/>
      <c r="EUW270" s="183"/>
      <c r="EUX270" s="183"/>
      <c r="EUY270" s="183"/>
      <c r="EUZ270" s="183"/>
      <c r="EVA270" s="183"/>
      <c r="EVB270" s="183"/>
      <c r="EVC270" s="183"/>
      <c r="EVD270" s="183"/>
      <c r="EVE270" s="183"/>
      <c r="EVF270" s="183"/>
      <c r="EVG270" s="183"/>
      <c r="EVH270" s="183"/>
      <c r="EVI270" s="183"/>
      <c r="EVJ270" s="183"/>
      <c r="EVK270" s="183"/>
      <c r="EVL270" s="183"/>
      <c r="EVM270" s="183"/>
      <c r="EVN270" s="183"/>
      <c r="EVO270" s="183"/>
      <c r="EVP270" s="183"/>
      <c r="EVQ270" s="183"/>
      <c r="EVR270" s="183"/>
      <c r="EVS270" s="183"/>
      <c r="EVT270" s="183"/>
      <c r="EVU270" s="183"/>
      <c r="EVV270" s="183"/>
      <c r="EVW270" s="183"/>
      <c r="EVX270" s="183"/>
      <c r="EVY270" s="183"/>
      <c r="EVZ270" s="183"/>
      <c r="EWA270" s="183"/>
      <c r="EWB270" s="183"/>
      <c r="EWC270" s="183"/>
      <c r="EWD270" s="183"/>
      <c r="EWE270" s="183"/>
      <c r="EWF270" s="183"/>
      <c r="EWG270" s="183"/>
      <c r="EWH270" s="183"/>
      <c r="EWI270" s="183"/>
      <c r="EWJ270" s="183"/>
      <c r="EWK270" s="183"/>
      <c r="EWL270" s="183"/>
      <c r="EWM270" s="183"/>
      <c r="EWN270" s="183"/>
      <c r="EWO270" s="183"/>
      <c r="EWP270" s="183"/>
      <c r="EWQ270" s="183"/>
      <c r="EWR270" s="183"/>
      <c r="EWS270" s="183"/>
      <c r="EWT270" s="183"/>
      <c r="EWU270" s="183"/>
      <c r="EWV270" s="183"/>
      <c r="EWW270" s="183"/>
      <c r="EWX270" s="183"/>
      <c r="EWY270" s="183"/>
      <c r="EWZ270" s="183"/>
      <c r="EXA270" s="183"/>
      <c r="EXB270" s="183"/>
      <c r="EXC270" s="183"/>
      <c r="EXD270" s="183"/>
      <c r="EXE270" s="183"/>
      <c r="EXF270" s="183"/>
      <c r="EXG270" s="183"/>
      <c r="EXH270" s="183"/>
      <c r="EXI270" s="183"/>
      <c r="EXJ270" s="183"/>
      <c r="EXK270" s="183"/>
      <c r="EXL270" s="183"/>
      <c r="EXM270" s="183"/>
      <c r="EXN270" s="183"/>
      <c r="EXO270" s="183"/>
      <c r="EXP270" s="183"/>
      <c r="EXQ270" s="183"/>
      <c r="EXR270" s="183"/>
      <c r="EXS270" s="183"/>
      <c r="EXT270" s="183"/>
      <c r="EXU270" s="183"/>
      <c r="EXV270" s="183"/>
      <c r="EXW270" s="183"/>
      <c r="EXX270" s="183"/>
      <c r="EXY270" s="183"/>
      <c r="EXZ270" s="183"/>
      <c r="EYA270" s="183"/>
      <c r="EYB270" s="183"/>
      <c r="EYC270" s="183"/>
      <c r="EYD270" s="183"/>
      <c r="EYE270" s="183"/>
      <c r="EYF270" s="183"/>
      <c r="EYG270" s="183"/>
      <c r="EYH270" s="183"/>
      <c r="EYI270" s="183"/>
      <c r="EYJ270" s="183"/>
      <c r="EYK270" s="183"/>
      <c r="EYL270" s="183"/>
      <c r="EYM270" s="183"/>
      <c r="EYN270" s="183"/>
      <c r="EYO270" s="183"/>
      <c r="EYP270" s="183"/>
      <c r="EYQ270" s="183"/>
      <c r="EYR270" s="183"/>
      <c r="EYS270" s="183"/>
      <c r="EYT270" s="183"/>
      <c r="EYU270" s="183"/>
      <c r="EYV270" s="183"/>
      <c r="EYW270" s="183"/>
      <c r="EYX270" s="183"/>
      <c r="EYY270" s="183"/>
      <c r="EYZ270" s="183"/>
      <c r="EZA270" s="183"/>
      <c r="EZB270" s="183"/>
      <c r="EZC270" s="183"/>
      <c r="EZD270" s="183"/>
      <c r="EZE270" s="183"/>
      <c r="EZF270" s="183"/>
      <c r="EZG270" s="183"/>
      <c r="EZH270" s="183"/>
      <c r="EZI270" s="183"/>
      <c r="EZJ270" s="183"/>
      <c r="EZK270" s="183"/>
      <c r="EZL270" s="183"/>
      <c r="EZM270" s="183"/>
      <c r="EZN270" s="183"/>
      <c r="EZO270" s="183"/>
      <c r="EZP270" s="183"/>
      <c r="EZQ270" s="183"/>
      <c r="EZR270" s="183"/>
      <c r="EZS270" s="183"/>
      <c r="EZT270" s="183"/>
      <c r="EZU270" s="183"/>
      <c r="EZV270" s="183"/>
      <c r="EZW270" s="183"/>
      <c r="EZX270" s="183"/>
      <c r="EZY270" s="183"/>
      <c r="EZZ270" s="183"/>
      <c r="FAA270" s="183"/>
      <c r="FAB270" s="183"/>
      <c r="FAC270" s="183"/>
      <c r="FAD270" s="183"/>
      <c r="FAE270" s="183"/>
      <c r="FAF270" s="183"/>
      <c r="FAG270" s="183"/>
      <c r="FAH270" s="183"/>
      <c r="FAI270" s="183"/>
      <c r="FAJ270" s="183"/>
      <c r="FAK270" s="183"/>
      <c r="FAL270" s="183"/>
      <c r="FAM270" s="183"/>
      <c r="FAN270" s="183"/>
      <c r="FAO270" s="183"/>
      <c r="FAP270" s="183"/>
      <c r="FAQ270" s="183"/>
      <c r="FAR270" s="183"/>
      <c r="FAS270" s="183"/>
      <c r="FAT270" s="183"/>
      <c r="FAU270" s="183"/>
      <c r="FAV270" s="183"/>
      <c r="FAW270" s="183"/>
      <c r="FAX270" s="183"/>
      <c r="FAY270" s="183"/>
      <c r="FAZ270" s="183"/>
      <c r="FBA270" s="183"/>
      <c r="FBB270" s="183"/>
      <c r="FBC270" s="183"/>
      <c r="FBD270" s="183"/>
      <c r="FBE270" s="183"/>
      <c r="FBF270" s="183"/>
      <c r="FBG270" s="183"/>
      <c r="FBH270" s="183"/>
      <c r="FBI270" s="183"/>
      <c r="FBJ270" s="183"/>
      <c r="FBK270" s="183"/>
      <c r="FBL270" s="183"/>
      <c r="FBM270" s="183"/>
      <c r="FBN270" s="183"/>
      <c r="FBO270" s="183"/>
      <c r="FBP270" s="183"/>
      <c r="FBQ270" s="183"/>
      <c r="FBR270" s="183"/>
      <c r="FBS270" s="183"/>
      <c r="FBT270" s="183"/>
      <c r="FBU270" s="183"/>
      <c r="FBV270" s="183"/>
      <c r="FBW270" s="183"/>
      <c r="FBX270" s="183"/>
      <c r="FBY270" s="183"/>
      <c r="FBZ270" s="183"/>
      <c r="FCA270" s="183"/>
      <c r="FCB270" s="183"/>
      <c r="FCC270" s="183"/>
      <c r="FCD270" s="183"/>
      <c r="FCE270" s="183"/>
      <c r="FCF270" s="183"/>
      <c r="FCG270" s="183"/>
      <c r="FCH270" s="183"/>
      <c r="FCI270" s="183"/>
      <c r="FCJ270" s="183"/>
      <c r="FCK270" s="183"/>
      <c r="FCL270" s="183"/>
      <c r="FCM270" s="183"/>
      <c r="FCN270" s="183"/>
      <c r="FCO270" s="183"/>
      <c r="FCP270" s="183"/>
      <c r="FCQ270" s="183"/>
      <c r="FCR270" s="183"/>
      <c r="FCS270" s="183"/>
      <c r="FCT270" s="183"/>
      <c r="FCU270" s="183"/>
      <c r="FCV270" s="183"/>
      <c r="FCW270" s="183"/>
      <c r="FCX270" s="183"/>
      <c r="FCY270" s="183"/>
      <c r="FCZ270" s="183"/>
      <c r="FDA270" s="183"/>
      <c r="FDB270" s="183"/>
      <c r="FDC270" s="183"/>
      <c r="FDD270" s="183"/>
      <c r="FDE270" s="183"/>
      <c r="FDF270" s="183"/>
      <c r="FDG270" s="183"/>
      <c r="FDH270" s="183"/>
      <c r="FDI270" s="183"/>
      <c r="FDJ270" s="183"/>
      <c r="FDK270" s="183"/>
      <c r="FDL270" s="183"/>
      <c r="FDM270" s="183"/>
      <c r="FDN270" s="183"/>
      <c r="FDO270" s="183"/>
      <c r="FDP270" s="183"/>
      <c r="FDQ270" s="183"/>
      <c r="FDR270" s="183"/>
      <c r="FDS270" s="183"/>
      <c r="FDT270" s="183"/>
      <c r="FDU270" s="183"/>
      <c r="FDV270" s="183"/>
      <c r="FDW270" s="183"/>
      <c r="FDX270" s="183"/>
      <c r="FDY270" s="183"/>
      <c r="FDZ270" s="183"/>
      <c r="FEA270" s="183"/>
      <c r="FEB270" s="183"/>
      <c r="FEC270" s="183"/>
      <c r="FED270" s="183"/>
      <c r="FEE270" s="183"/>
      <c r="FEF270" s="183"/>
      <c r="FEG270" s="183"/>
      <c r="FEH270" s="183"/>
      <c r="FEI270" s="183"/>
      <c r="FEJ270" s="183"/>
      <c r="FEK270" s="183"/>
      <c r="FEL270" s="183"/>
      <c r="FEM270" s="183"/>
      <c r="FEN270" s="183"/>
      <c r="FEO270" s="183"/>
      <c r="FEP270" s="183"/>
      <c r="FEQ270" s="183"/>
      <c r="FER270" s="183"/>
      <c r="FES270" s="183"/>
      <c r="FET270" s="183"/>
      <c r="FEU270" s="183"/>
      <c r="FEV270" s="183"/>
      <c r="FEW270" s="183"/>
      <c r="FEX270" s="183"/>
      <c r="FEY270" s="183"/>
      <c r="FEZ270" s="183"/>
      <c r="FFA270" s="183"/>
      <c r="FFB270" s="183"/>
      <c r="FFC270" s="183"/>
      <c r="FFD270" s="183"/>
      <c r="FFE270" s="183"/>
      <c r="FFF270" s="183"/>
      <c r="FFG270" s="183"/>
      <c r="FFH270" s="183"/>
      <c r="FFI270" s="183"/>
      <c r="FFJ270" s="183"/>
      <c r="FFK270" s="183"/>
      <c r="FFL270" s="183"/>
      <c r="FFM270" s="183"/>
      <c r="FFN270" s="183"/>
      <c r="FFO270" s="183"/>
      <c r="FFP270" s="183"/>
      <c r="FFQ270" s="183"/>
      <c r="FFR270" s="183"/>
      <c r="FFS270" s="183"/>
      <c r="FFT270" s="183"/>
      <c r="FFU270" s="183"/>
      <c r="FFV270" s="183"/>
      <c r="FFW270" s="183"/>
      <c r="FFX270" s="183"/>
      <c r="FFY270" s="183"/>
      <c r="FFZ270" s="183"/>
      <c r="FGA270" s="183"/>
      <c r="FGB270" s="183"/>
      <c r="FGC270" s="183"/>
      <c r="FGD270" s="183"/>
      <c r="FGE270" s="183"/>
      <c r="FGF270" s="183"/>
      <c r="FGG270" s="183"/>
      <c r="FGH270" s="183"/>
      <c r="FGI270" s="183"/>
      <c r="FGJ270" s="183"/>
      <c r="FGK270" s="183"/>
      <c r="FGL270" s="183"/>
      <c r="FGM270" s="183"/>
      <c r="FGN270" s="183"/>
      <c r="FGO270" s="183"/>
      <c r="FGP270" s="183"/>
      <c r="FGQ270" s="183"/>
      <c r="FGR270" s="183"/>
      <c r="FGS270" s="183"/>
      <c r="FGT270" s="183"/>
      <c r="FGU270" s="183"/>
      <c r="FGV270" s="183"/>
      <c r="FGW270" s="183"/>
      <c r="FGX270" s="183"/>
      <c r="FGY270" s="183"/>
      <c r="FGZ270" s="183"/>
      <c r="FHA270" s="183"/>
      <c r="FHB270" s="183"/>
      <c r="FHC270" s="183"/>
      <c r="FHD270" s="183"/>
      <c r="FHE270" s="183"/>
      <c r="FHF270" s="183"/>
      <c r="FHG270" s="183"/>
      <c r="FHH270" s="183"/>
      <c r="FHI270" s="183"/>
      <c r="FHJ270" s="183"/>
      <c r="FHK270" s="183"/>
      <c r="FHL270" s="183"/>
      <c r="FHM270" s="183"/>
      <c r="FHN270" s="183"/>
      <c r="FHO270" s="183"/>
      <c r="FHP270" s="183"/>
      <c r="FHQ270" s="183"/>
      <c r="FHR270" s="183"/>
      <c r="FHS270" s="183"/>
      <c r="FHT270" s="183"/>
      <c r="FHU270" s="183"/>
      <c r="FHV270" s="183"/>
      <c r="FHW270" s="183"/>
      <c r="FHX270" s="183"/>
      <c r="FHY270" s="183"/>
      <c r="FHZ270" s="183"/>
      <c r="FIA270" s="183"/>
      <c r="FIB270" s="183"/>
      <c r="FIC270" s="183"/>
      <c r="FID270" s="183"/>
      <c r="FIE270" s="183"/>
      <c r="FIF270" s="183"/>
      <c r="FIG270" s="183"/>
      <c r="FIH270" s="183"/>
      <c r="FII270" s="183"/>
      <c r="FIJ270" s="183"/>
      <c r="FIK270" s="183"/>
      <c r="FIL270" s="183"/>
      <c r="FIM270" s="183"/>
      <c r="FIN270" s="183"/>
      <c r="FIO270" s="183"/>
      <c r="FIP270" s="183"/>
      <c r="FIQ270" s="183"/>
      <c r="FIR270" s="183"/>
      <c r="FIS270" s="183"/>
      <c r="FIT270" s="183"/>
      <c r="FIU270" s="183"/>
      <c r="FIV270" s="183"/>
      <c r="FIW270" s="183"/>
      <c r="FIX270" s="183"/>
      <c r="FIY270" s="183"/>
      <c r="FIZ270" s="183"/>
      <c r="FJA270" s="183"/>
      <c r="FJB270" s="183"/>
      <c r="FJC270" s="183"/>
      <c r="FJD270" s="183"/>
      <c r="FJE270" s="183"/>
      <c r="FJF270" s="183"/>
      <c r="FJG270" s="183"/>
      <c r="FJH270" s="183"/>
      <c r="FJI270" s="183"/>
      <c r="FJJ270" s="183"/>
      <c r="FJK270" s="183"/>
      <c r="FJL270" s="183"/>
      <c r="FJM270" s="183"/>
      <c r="FJN270" s="183"/>
      <c r="FJO270" s="183"/>
      <c r="FJP270" s="183"/>
      <c r="FJQ270" s="183"/>
      <c r="FJR270" s="183"/>
      <c r="FJS270" s="183"/>
      <c r="FJT270" s="183"/>
      <c r="FJU270" s="183"/>
      <c r="FJV270" s="183"/>
      <c r="FJW270" s="183"/>
      <c r="FJX270" s="183"/>
      <c r="FJY270" s="183"/>
      <c r="FJZ270" s="183"/>
      <c r="FKA270" s="183"/>
      <c r="FKB270" s="183"/>
      <c r="FKC270" s="183"/>
      <c r="FKD270" s="183"/>
      <c r="FKE270" s="183"/>
      <c r="FKF270" s="183"/>
      <c r="FKG270" s="183"/>
      <c r="FKH270" s="183"/>
      <c r="FKI270" s="183"/>
      <c r="FKJ270" s="183"/>
      <c r="FKK270" s="183"/>
      <c r="FKL270" s="183"/>
      <c r="FKM270" s="183"/>
      <c r="FKN270" s="183"/>
      <c r="FKO270" s="183"/>
      <c r="FKP270" s="183"/>
      <c r="FKQ270" s="183"/>
      <c r="FKR270" s="183"/>
      <c r="FKS270" s="183"/>
      <c r="FKT270" s="183"/>
      <c r="FKU270" s="183"/>
      <c r="FKV270" s="183"/>
      <c r="FKW270" s="183"/>
      <c r="FKX270" s="183"/>
      <c r="FKY270" s="183"/>
      <c r="FKZ270" s="183"/>
      <c r="FLA270" s="183"/>
      <c r="FLB270" s="183"/>
      <c r="FLC270" s="183"/>
      <c r="FLD270" s="183"/>
      <c r="FLE270" s="183"/>
      <c r="FLF270" s="183"/>
      <c r="FLG270" s="183"/>
      <c r="FLH270" s="183"/>
      <c r="FLI270" s="183"/>
      <c r="FLJ270" s="183"/>
      <c r="FLK270" s="183"/>
      <c r="FLL270" s="183"/>
      <c r="FLM270" s="183"/>
      <c r="FLN270" s="183"/>
      <c r="FLO270" s="183"/>
      <c r="FLP270" s="183"/>
      <c r="FLQ270" s="183"/>
      <c r="FLR270" s="183"/>
      <c r="FLS270" s="183"/>
      <c r="FLT270" s="183"/>
      <c r="FLU270" s="183"/>
      <c r="FLV270" s="183"/>
      <c r="FLW270" s="183"/>
      <c r="FLX270" s="183"/>
      <c r="FLY270" s="183"/>
      <c r="FLZ270" s="183"/>
      <c r="FMA270" s="183"/>
      <c r="FMB270" s="183"/>
      <c r="FMC270" s="183"/>
      <c r="FMD270" s="183"/>
      <c r="FME270" s="183"/>
      <c r="FMF270" s="183"/>
      <c r="FMG270" s="183"/>
      <c r="FMH270" s="183"/>
      <c r="FMI270" s="183"/>
      <c r="FMJ270" s="183"/>
      <c r="FMK270" s="183"/>
      <c r="FML270" s="183"/>
      <c r="FMM270" s="183"/>
      <c r="FMN270" s="183"/>
      <c r="FMO270" s="183"/>
      <c r="FMP270" s="183"/>
      <c r="FMQ270" s="183"/>
      <c r="FMR270" s="183"/>
      <c r="FMS270" s="183"/>
      <c r="FMT270" s="183"/>
      <c r="FMU270" s="183"/>
      <c r="FMV270" s="183"/>
      <c r="FMW270" s="183"/>
      <c r="FMX270" s="183"/>
      <c r="FMY270" s="183"/>
      <c r="FMZ270" s="183"/>
      <c r="FNA270" s="183"/>
      <c r="FNB270" s="183"/>
      <c r="FNC270" s="183"/>
      <c r="FND270" s="183"/>
      <c r="FNE270" s="183"/>
      <c r="FNF270" s="183"/>
      <c r="FNG270" s="183"/>
      <c r="FNH270" s="183"/>
      <c r="FNI270" s="183"/>
      <c r="FNJ270" s="183"/>
      <c r="FNK270" s="183"/>
      <c r="FNL270" s="183"/>
      <c r="FNM270" s="183"/>
      <c r="FNN270" s="183"/>
      <c r="FNO270" s="183"/>
      <c r="FNP270" s="183"/>
      <c r="FNQ270" s="183"/>
      <c r="FNR270" s="183"/>
      <c r="FNS270" s="183"/>
      <c r="FNT270" s="183"/>
      <c r="FNU270" s="183"/>
      <c r="FNV270" s="183"/>
      <c r="FNW270" s="183"/>
      <c r="FNX270" s="183"/>
      <c r="FNY270" s="183"/>
      <c r="FNZ270" s="183"/>
      <c r="FOA270" s="183"/>
      <c r="FOB270" s="183"/>
      <c r="FOC270" s="183"/>
      <c r="FOD270" s="183"/>
      <c r="FOE270" s="183"/>
      <c r="FOF270" s="183"/>
      <c r="FOG270" s="183"/>
      <c r="FOH270" s="183"/>
      <c r="FOI270" s="183"/>
      <c r="FOJ270" s="183"/>
      <c r="FOK270" s="183"/>
      <c r="FOL270" s="183"/>
      <c r="FOM270" s="183"/>
      <c r="FON270" s="183"/>
      <c r="FOO270" s="183"/>
      <c r="FOP270" s="183"/>
      <c r="FOQ270" s="183"/>
      <c r="FOR270" s="183"/>
      <c r="FOS270" s="183"/>
      <c r="FOT270" s="183"/>
      <c r="FOU270" s="183"/>
      <c r="FOV270" s="183"/>
      <c r="FOW270" s="183"/>
      <c r="FOX270" s="183"/>
      <c r="FOY270" s="183"/>
      <c r="FOZ270" s="183"/>
      <c r="FPA270" s="183"/>
      <c r="FPB270" s="183"/>
      <c r="FPC270" s="183"/>
      <c r="FPD270" s="183"/>
      <c r="FPE270" s="183"/>
      <c r="FPF270" s="183"/>
      <c r="FPG270" s="183"/>
      <c r="FPH270" s="183"/>
      <c r="FPI270" s="183"/>
      <c r="FPJ270" s="183"/>
      <c r="FPK270" s="183"/>
      <c r="FPL270" s="183"/>
      <c r="FPM270" s="183"/>
      <c r="FPN270" s="183"/>
      <c r="FPO270" s="183"/>
      <c r="FPP270" s="183"/>
      <c r="FPQ270" s="183"/>
      <c r="FPR270" s="183"/>
      <c r="FPS270" s="183"/>
      <c r="FPT270" s="183"/>
      <c r="FPU270" s="183"/>
      <c r="FPV270" s="183"/>
      <c r="FPW270" s="183"/>
      <c r="FPX270" s="183"/>
      <c r="FPY270" s="183"/>
      <c r="FPZ270" s="183"/>
      <c r="FQA270" s="183"/>
      <c r="FQB270" s="183"/>
      <c r="FQC270" s="183"/>
      <c r="FQD270" s="183"/>
      <c r="FQE270" s="183"/>
      <c r="FQF270" s="183"/>
      <c r="FQG270" s="183"/>
      <c r="FQH270" s="183"/>
      <c r="FQI270" s="183"/>
      <c r="FQJ270" s="183"/>
      <c r="FQK270" s="183"/>
      <c r="FQL270" s="183"/>
      <c r="FQM270" s="183"/>
      <c r="FQN270" s="183"/>
      <c r="FQO270" s="183"/>
      <c r="FQP270" s="183"/>
      <c r="FQQ270" s="183"/>
      <c r="FQR270" s="183"/>
      <c r="FQS270" s="183"/>
      <c r="FQT270" s="183"/>
      <c r="FQU270" s="183"/>
      <c r="FQV270" s="183"/>
      <c r="FQW270" s="183"/>
      <c r="FQX270" s="183"/>
      <c r="FQY270" s="183"/>
      <c r="FQZ270" s="183"/>
      <c r="FRA270" s="183"/>
      <c r="FRB270" s="183"/>
      <c r="FRC270" s="183"/>
      <c r="FRD270" s="183"/>
      <c r="FRE270" s="183"/>
      <c r="FRF270" s="183"/>
      <c r="FRG270" s="183"/>
      <c r="FRH270" s="183"/>
      <c r="FRI270" s="183"/>
      <c r="FRJ270" s="183"/>
      <c r="FRK270" s="183"/>
      <c r="FRL270" s="183"/>
      <c r="FRM270" s="183"/>
      <c r="FRN270" s="183"/>
      <c r="FRO270" s="183"/>
      <c r="FRP270" s="183"/>
      <c r="FRQ270" s="183"/>
      <c r="FRR270" s="183"/>
      <c r="FRS270" s="183"/>
      <c r="FRT270" s="183"/>
      <c r="FRU270" s="183"/>
      <c r="FRV270" s="183"/>
      <c r="FRW270" s="183"/>
      <c r="FRX270" s="183"/>
      <c r="FRY270" s="183"/>
      <c r="FRZ270" s="183"/>
      <c r="FSA270" s="183"/>
      <c r="FSB270" s="183"/>
      <c r="FSC270" s="183"/>
      <c r="FSD270" s="183"/>
      <c r="FSE270" s="183"/>
      <c r="FSF270" s="183"/>
      <c r="FSG270" s="183"/>
      <c r="FSH270" s="183"/>
      <c r="FSI270" s="183"/>
      <c r="FSJ270" s="183"/>
      <c r="FSK270" s="183"/>
      <c r="FSL270" s="183"/>
      <c r="FSM270" s="183"/>
      <c r="FSN270" s="183"/>
      <c r="FSO270" s="183"/>
      <c r="FSP270" s="183"/>
      <c r="FSQ270" s="183"/>
      <c r="FSR270" s="183"/>
      <c r="FSS270" s="183"/>
      <c r="FST270" s="183"/>
      <c r="FSU270" s="183"/>
      <c r="FSV270" s="183"/>
      <c r="FSW270" s="183"/>
      <c r="FSX270" s="183"/>
      <c r="FSY270" s="183"/>
      <c r="FSZ270" s="183"/>
      <c r="FTA270" s="183"/>
      <c r="FTB270" s="183"/>
      <c r="FTC270" s="183"/>
      <c r="FTD270" s="183"/>
      <c r="FTE270" s="183"/>
      <c r="FTF270" s="183"/>
      <c r="FTG270" s="183"/>
      <c r="FTH270" s="183"/>
      <c r="FTI270" s="183"/>
      <c r="FTJ270" s="183"/>
      <c r="FTK270" s="183"/>
      <c r="FTL270" s="183"/>
      <c r="FTM270" s="183"/>
      <c r="FTN270" s="183"/>
      <c r="FTO270" s="183"/>
      <c r="FTP270" s="183"/>
      <c r="FTQ270" s="183"/>
      <c r="FTR270" s="183"/>
      <c r="FTS270" s="183"/>
      <c r="FTT270" s="183"/>
      <c r="FTU270" s="183"/>
      <c r="FTV270" s="183"/>
      <c r="FTW270" s="183"/>
      <c r="FTX270" s="183"/>
      <c r="FTY270" s="183"/>
      <c r="FTZ270" s="183"/>
      <c r="FUA270" s="183"/>
      <c r="FUB270" s="183"/>
      <c r="FUC270" s="183"/>
      <c r="FUD270" s="183"/>
      <c r="FUE270" s="183"/>
      <c r="FUF270" s="183"/>
      <c r="FUG270" s="183"/>
      <c r="FUH270" s="183"/>
      <c r="FUI270" s="183"/>
      <c r="FUJ270" s="183"/>
      <c r="FUK270" s="183"/>
      <c r="FUL270" s="183"/>
      <c r="FUM270" s="183"/>
      <c r="FUN270" s="183"/>
      <c r="FUO270" s="183"/>
      <c r="FUP270" s="183"/>
      <c r="FUQ270" s="183"/>
      <c r="FUR270" s="183"/>
      <c r="FUS270" s="183"/>
      <c r="FUT270" s="183"/>
      <c r="FUU270" s="183"/>
      <c r="FUV270" s="183"/>
      <c r="FUW270" s="183"/>
      <c r="FUX270" s="183"/>
      <c r="FUY270" s="183"/>
      <c r="FUZ270" s="183"/>
      <c r="FVA270" s="183"/>
      <c r="FVB270" s="183"/>
      <c r="FVC270" s="183"/>
      <c r="FVD270" s="183"/>
      <c r="FVE270" s="183"/>
      <c r="FVF270" s="183"/>
      <c r="FVG270" s="183"/>
      <c r="FVH270" s="183"/>
      <c r="FVI270" s="183"/>
      <c r="FVJ270" s="183"/>
      <c r="FVK270" s="183"/>
      <c r="FVL270" s="183"/>
      <c r="FVM270" s="183"/>
      <c r="FVN270" s="183"/>
      <c r="FVO270" s="183"/>
      <c r="FVP270" s="183"/>
      <c r="FVQ270" s="183"/>
      <c r="FVR270" s="183"/>
      <c r="FVS270" s="183"/>
      <c r="FVT270" s="183"/>
      <c r="FVU270" s="183"/>
      <c r="FVV270" s="183"/>
      <c r="FVW270" s="183"/>
      <c r="FVX270" s="183"/>
      <c r="FVY270" s="183"/>
      <c r="FVZ270" s="183"/>
      <c r="FWA270" s="183"/>
      <c r="FWB270" s="183"/>
      <c r="FWC270" s="183"/>
      <c r="FWD270" s="183"/>
      <c r="FWE270" s="183"/>
      <c r="FWF270" s="183"/>
      <c r="FWG270" s="183"/>
      <c r="FWH270" s="183"/>
      <c r="FWI270" s="183"/>
      <c r="FWJ270" s="183"/>
      <c r="FWK270" s="183"/>
      <c r="FWL270" s="183"/>
      <c r="FWM270" s="183"/>
      <c r="FWN270" s="183"/>
      <c r="FWO270" s="183"/>
      <c r="FWP270" s="183"/>
      <c r="FWQ270" s="183"/>
      <c r="FWR270" s="183"/>
      <c r="FWS270" s="183"/>
      <c r="FWT270" s="183"/>
      <c r="FWU270" s="183"/>
      <c r="FWV270" s="183"/>
      <c r="FWW270" s="183"/>
      <c r="FWX270" s="183"/>
      <c r="FWY270" s="183"/>
      <c r="FWZ270" s="183"/>
      <c r="FXA270" s="183"/>
      <c r="FXB270" s="183"/>
      <c r="FXC270" s="183"/>
      <c r="FXD270" s="183"/>
      <c r="FXE270" s="183"/>
      <c r="FXF270" s="183"/>
      <c r="FXG270" s="183"/>
      <c r="FXH270" s="183"/>
      <c r="FXI270" s="183"/>
      <c r="FXJ270" s="183"/>
      <c r="FXK270" s="183"/>
      <c r="FXL270" s="183"/>
      <c r="FXM270" s="183"/>
      <c r="FXN270" s="183"/>
      <c r="FXO270" s="183"/>
      <c r="FXP270" s="183"/>
      <c r="FXQ270" s="183"/>
      <c r="FXR270" s="183"/>
      <c r="FXS270" s="183"/>
      <c r="FXT270" s="183"/>
      <c r="FXU270" s="183"/>
      <c r="FXV270" s="183"/>
      <c r="FXW270" s="183"/>
      <c r="FXX270" s="183"/>
      <c r="FXY270" s="183"/>
      <c r="FXZ270" s="183"/>
      <c r="FYA270" s="183"/>
      <c r="FYB270" s="183"/>
      <c r="FYC270" s="183"/>
      <c r="FYD270" s="183"/>
      <c r="FYE270" s="183"/>
      <c r="FYF270" s="183"/>
      <c r="FYG270" s="183"/>
      <c r="FYH270" s="183"/>
      <c r="FYI270" s="183"/>
      <c r="FYJ270" s="183"/>
      <c r="FYK270" s="183"/>
      <c r="FYL270" s="183"/>
      <c r="FYM270" s="183"/>
      <c r="FYN270" s="183"/>
      <c r="FYO270" s="183"/>
      <c r="FYP270" s="183"/>
      <c r="FYQ270" s="183"/>
      <c r="FYR270" s="183"/>
      <c r="FYS270" s="183"/>
      <c r="FYT270" s="183"/>
      <c r="FYU270" s="183"/>
      <c r="FYV270" s="183"/>
      <c r="FYW270" s="183"/>
      <c r="FYX270" s="183"/>
      <c r="FYY270" s="183"/>
      <c r="FYZ270" s="183"/>
      <c r="FZA270" s="183"/>
      <c r="FZB270" s="183"/>
      <c r="FZC270" s="183"/>
      <c r="FZD270" s="183"/>
      <c r="FZE270" s="183"/>
      <c r="FZF270" s="183"/>
      <c r="FZG270" s="183"/>
      <c r="FZH270" s="183"/>
      <c r="FZI270" s="183"/>
      <c r="FZJ270" s="183"/>
      <c r="FZK270" s="183"/>
      <c r="FZL270" s="183"/>
      <c r="FZM270" s="183"/>
      <c r="FZN270" s="183"/>
      <c r="FZO270" s="183"/>
      <c r="FZP270" s="183"/>
      <c r="FZQ270" s="183"/>
      <c r="FZR270" s="183"/>
      <c r="FZS270" s="183"/>
      <c r="FZT270" s="183"/>
      <c r="FZU270" s="183"/>
      <c r="FZV270" s="183"/>
      <c r="FZW270" s="183"/>
      <c r="FZX270" s="183"/>
      <c r="FZY270" s="183"/>
      <c r="FZZ270" s="183"/>
      <c r="GAA270" s="183"/>
      <c r="GAB270" s="183"/>
      <c r="GAC270" s="183"/>
      <c r="GAD270" s="183"/>
      <c r="GAE270" s="183"/>
      <c r="GAF270" s="183"/>
      <c r="GAG270" s="183"/>
      <c r="GAH270" s="183"/>
      <c r="GAI270" s="183"/>
      <c r="GAJ270" s="183"/>
      <c r="GAK270" s="183"/>
      <c r="GAL270" s="183"/>
      <c r="GAM270" s="183"/>
      <c r="GAN270" s="183"/>
      <c r="GAO270" s="183"/>
      <c r="GAP270" s="183"/>
      <c r="GAQ270" s="183"/>
      <c r="GAR270" s="183"/>
      <c r="GAS270" s="183"/>
      <c r="GAT270" s="183"/>
      <c r="GAU270" s="183"/>
      <c r="GAV270" s="183"/>
      <c r="GAW270" s="183"/>
      <c r="GAX270" s="183"/>
      <c r="GAY270" s="183"/>
      <c r="GAZ270" s="183"/>
      <c r="GBA270" s="183"/>
      <c r="GBB270" s="183"/>
      <c r="GBC270" s="183"/>
      <c r="GBD270" s="183"/>
      <c r="GBE270" s="183"/>
      <c r="GBF270" s="183"/>
      <c r="GBG270" s="183"/>
      <c r="GBH270" s="183"/>
      <c r="GBI270" s="183"/>
      <c r="GBJ270" s="183"/>
      <c r="GBK270" s="183"/>
      <c r="GBL270" s="183"/>
      <c r="GBM270" s="183"/>
      <c r="GBN270" s="183"/>
      <c r="GBO270" s="183"/>
      <c r="GBP270" s="183"/>
      <c r="GBQ270" s="183"/>
      <c r="GBR270" s="183"/>
      <c r="GBS270" s="183"/>
      <c r="GBT270" s="183"/>
      <c r="GBU270" s="183"/>
      <c r="GBV270" s="183"/>
      <c r="GBW270" s="183"/>
      <c r="GBX270" s="183"/>
      <c r="GBY270" s="183"/>
      <c r="GBZ270" s="183"/>
      <c r="GCA270" s="183"/>
      <c r="GCB270" s="183"/>
      <c r="GCC270" s="183"/>
      <c r="GCD270" s="183"/>
      <c r="GCE270" s="183"/>
      <c r="GCF270" s="183"/>
      <c r="GCG270" s="183"/>
      <c r="GCH270" s="183"/>
      <c r="GCI270" s="183"/>
      <c r="GCJ270" s="183"/>
      <c r="GCK270" s="183"/>
      <c r="GCL270" s="183"/>
      <c r="GCM270" s="183"/>
      <c r="GCN270" s="183"/>
      <c r="GCO270" s="183"/>
      <c r="GCP270" s="183"/>
      <c r="GCQ270" s="183"/>
      <c r="GCR270" s="183"/>
      <c r="GCS270" s="183"/>
      <c r="GCT270" s="183"/>
      <c r="GCU270" s="183"/>
      <c r="GCV270" s="183"/>
      <c r="GCW270" s="183"/>
      <c r="GCX270" s="183"/>
      <c r="GCY270" s="183"/>
      <c r="GCZ270" s="183"/>
      <c r="GDA270" s="183"/>
      <c r="GDB270" s="183"/>
      <c r="GDC270" s="183"/>
      <c r="GDD270" s="183"/>
      <c r="GDE270" s="183"/>
      <c r="GDF270" s="183"/>
      <c r="GDG270" s="183"/>
      <c r="GDH270" s="183"/>
      <c r="GDI270" s="183"/>
      <c r="GDJ270" s="183"/>
      <c r="GDK270" s="183"/>
      <c r="GDL270" s="183"/>
      <c r="GDM270" s="183"/>
      <c r="GDN270" s="183"/>
      <c r="GDO270" s="183"/>
      <c r="GDP270" s="183"/>
      <c r="GDQ270" s="183"/>
      <c r="GDR270" s="183"/>
      <c r="GDS270" s="183"/>
      <c r="GDT270" s="183"/>
      <c r="GDU270" s="183"/>
      <c r="GDV270" s="183"/>
      <c r="GDW270" s="183"/>
      <c r="GDX270" s="183"/>
      <c r="GDY270" s="183"/>
      <c r="GDZ270" s="183"/>
      <c r="GEA270" s="183"/>
      <c r="GEB270" s="183"/>
      <c r="GEC270" s="183"/>
      <c r="GED270" s="183"/>
      <c r="GEE270" s="183"/>
      <c r="GEF270" s="183"/>
      <c r="GEG270" s="183"/>
      <c r="GEH270" s="183"/>
      <c r="GEI270" s="183"/>
      <c r="GEJ270" s="183"/>
      <c r="GEK270" s="183"/>
      <c r="GEL270" s="183"/>
      <c r="GEM270" s="183"/>
      <c r="GEN270" s="183"/>
      <c r="GEO270" s="183"/>
      <c r="GEP270" s="183"/>
      <c r="GEQ270" s="183"/>
      <c r="GER270" s="183"/>
      <c r="GES270" s="183"/>
      <c r="GET270" s="183"/>
      <c r="GEU270" s="183"/>
      <c r="GEV270" s="183"/>
      <c r="GEW270" s="183"/>
      <c r="GEX270" s="183"/>
      <c r="GEY270" s="183"/>
      <c r="GEZ270" s="183"/>
      <c r="GFA270" s="183"/>
      <c r="GFB270" s="183"/>
      <c r="GFC270" s="183"/>
      <c r="GFD270" s="183"/>
      <c r="GFE270" s="183"/>
      <c r="GFF270" s="183"/>
      <c r="GFG270" s="183"/>
      <c r="GFH270" s="183"/>
      <c r="GFI270" s="183"/>
      <c r="GFJ270" s="183"/>
      <c r="GFK270" s="183"/>
      <c r="GFL270" s="183"/>
      <c r="GFM270" s="183"/>
      <c r="GFN270" s="183"/>
      <c r="GFO270" s="183"/>
      <c r="GFP270" s="183"/>
      <c r="GFQ270" s="183"/>
      <c r="GFR270" s="183"/>
      <c r="GFS270" s="183"/>
      <c r="GFT270" s="183"/>
      <c r="GFU270" s="183"/>
      <c r="GFV270" s="183"/>
      <c r="GFW270" s="183"/>
      <c r="GFX270" s="183"/>
      <c r="GFY270" s="183"/>
      <c r="GFZ270" s="183"/>
      <c r="GGA270" s="183"/>
      <c r="GGB270" s="183"/>
      <c r="GGC270" s="183"/>
      <c r="GGD270" s="183"/>
      <c r="GGE270" s="183"/>
      <c r="GGF270" s="183"/>
      <c r="GGG270" s="183"/>
      <c r="GGH270" s="183"/>
      <c r="GGI270" s="183"/>
      <c r="GGJ270" s="183"/>
      <c r="GGK270" s="183"/>
      <c r="GGL270" s="183"/>
      <c r="GGM270" s="183"/>
      <c r="GGN270" s="183"/>
      <c r="GGO270" s="183"/>
      <c r="GGP270" s="183"/>
      <c r="GGQ270" s="183"/>
      <c r="GGR270" s="183"/>
      <c r="GGS270" s="183"/>
      <c r="GGT270" s="183"/>
      <c r="GGU270" s="183"/>
      <c r="GGV270" s="183"/>
      <c r="GGW270" s="183"/>
      <c r="GGX270" s="183"/>
      <c r="GGY270" s="183"/>
      <c r="GGZ270" s="183"/>
      <c r="GHA270" s="183"/>
      <c r="GHB270" s="183"/>
      <c r="GHC270" s="183"/>
      <c r="GHD270" s="183"/>
      <c r="GHE270" s="183"/>
      <c r="GHF270" s="183"/>
      <c r="GHG270" s="183"/>
      <c r="GHH270" s="183"/>
      <c r="GHI270" s="183"/>
      <c r="GHJ270" s="183"/>
      <c r="GHK270" s="183"/>
      <c r="GHL270" s="183"/>
      <c r="GHM270" s="183"/>
      <c r="GHN270" s="183"/>
      <c r="GHO270" s="183"/>
      <c r="GHP270" s="183"/>
      <c r="GHQ270" s="183"/>
      <c r="GHR270" s="183"/>
      <c r="GHS270" s="183"/>
      <c r="GHT270" s="183"/>
      <c r="GHU270" s="183"/>
      <c r="GHV270" s="183"/>
      <c r="GHW270" s="183"/>
      <c r="GHX270" s="183"/>
      <c r="GHY270" s="183"/>
      <c r="GHZ270" s="183"/>
      <c r="GIA270" s="183"/>
      <c r="GIB270" s="183"/>
      <c r="GIC270" s="183"/>
      <c r="GID270" s="183"/>
      <c r="GIE270" s="183"/>
      <c r="GIF270" s="183"/>
      <c r="GIG270" s="183"/>
      <c r="GIH270" s="183"/>
      <c r="GII270" s="183"/>
      <c r="GIJ270" s="183"/>
      <c r="GIK270" s="183"/>
      <c r="GIL270" s="183"/>
      <c r="GIM270" s="183"/>
      <c r="GIN270" s="183"/>
      <c r="GIO270" s="183"/>
      <c r="GIP270" s="183"/>
      <c r="GIQ270" s="183"/>
      <c r="GIR270" s="183"/>
      <c r="GIS270" s="183"/>
      <c r="GIT270" s="183"/>
      <c r="GIU270" s="183"/>
      <c r="GIV270" s="183"/>
      <c r="GIW270" s="183"/>
      <c r="GIX270" s="183"/>
      <c r="GIY270" s="183"/>
      <c r="GIZ270" s="183"/>
      <c r="GJA270" s="183"/>
      <c r="GJB270" s="183"/>
      <c r="GJC270" s="183"/>
      <c r="GJD270" s="183"/>
      <c r="GJE270" s="183"/>
      <c r="GJF270" s="183"/>
      <c r="GJG270" s="183"/>
      <c r="GJH270" s="183"/>
      <c r="GJI270" s="183"/>
      <c r="GJJ270" s="183"/>
      <c r="GJK270" s="183"/>
      <c r="GJL270" s="183"/>
      <c r="GJM270" s="183"/>
      <c r="GJN270" s="183"/>
      <c r="GJO270" s="183"/>
      <c r="GJP270" s="183"/>
      <c r="GJQ270" s="183"/>
      <c r="GJR270" s="183"/>
      <c r="GJS270" s="183"/>
      <c r="GJT270" s="183"/>
      <c r="GJU270" s="183"/>
      <c r="GJV270" s="183"/>
      <c r="GJW270" s="183"/>
      <c r="GJX270" s="183"/>
      <c r="GJY270" s="183"/>
      <c r="GJZ270" s="183"/>
      <c r="GKA270" s="183"/>
      <c r="GKB270" s="183"/>
      <c r="GKC270" s="183"/>
      <c r="GKD270" s="183"/>
      <c r="GKE270" s="183"/>
      <c r="GKF270" s="183"/>
      <c r="GKG270" s="183"/>
      <c r="GKH270" s="183"/>
      <c r="GKI270" s="183"/>
      <c r="GKJ270" s="183"/>
      <c r="GKK270" s="183"/>
      <c r="GKL270" s="183"/>
      <c r="GKM270" s="183"/>
      <c r="GKN270" s="183"/>
      <c r="GKO270" s="183"/>
      <c r="GKP270" s="183"/>
      <c r="GKQ270" s="183"/>
      <c r="GKR270" s="183"/>
      <c r="GKS270" s="183"/>
      <c r="GKT270" s="183"/>
      <c r="GKU270" s="183"/>
      <c r="GKV270" s="183"/>
      <c r="GKW270" s="183"/>
      <c r="GKX270" s="183"/>
      <c r="GKY270" s="183"/>
      <c r="GKZ270" s="183"/>
      <c r="GLA270" s="183"/>
      <c r="GLB270" s="183"/>
      <c r="GLC270" s="183"/>
      <c r="GLD270" s="183"/>
      <c r="GLE270" s="183"/>
      <c r="GLF270" s="183"/>
      <c r="GLG270" s="183"/>
      <c r="GLH270" s="183"/>
      <c r="GLI270" s="183"/>
      <c r="GLJ270" s="183"/>
      <c r="GLK270" s="183"/>
      <c r="GLL270" s="183"/>
      <c r="GLM270" s="183"/>
      <c r="GLN270" s="183"/>
      <c r="GLO270" s="183"/>
      <c r="GLP270" s="183"/>
      <c r="GLQ270" s="183"/>
      <c r="GLR270" s="183"/>
      <c r="GLS270" s="183"/>
      <c r="GLT270" s="183"/>
      <c r="GLU270" s="183"/>
      <c r="GLV270" s="183"/>
      <c r="GLW270" s="183"/>
      <c r="GLX270" s="183"/>
      <c r="GLY270" s="183"/>
      <c r="GLZ270" s="183"/>
      <c r="GMA270" s="183"/>
      <c r="GMB270" s="183"/>
      <c r="GMC270" s="183"/>
      <c r="GMD270" s="183"/>
      <c r="GME270" s="183"/>
      <c r="GMF270" s="183"/>
      <c r="GMG270" s="183"/>
      <c r="GMH270" s="183"/>
      <c r="GMI270" s="183"/>
      <c r="GMJ270" s="183"/>
      <c r="GMK270" s="183"/>
      <c r="GML270" s="183"/>
      <c r="GMM270" s="183"/>
      <c r="GMN270" s="183"/>
      <c r="GMO270" s="183"/>
      <c r="GMP270" s="183"/>
      <c r="GMQ270" s="183"/>
      <c r="GMR270" s="183"/>
      <c r="GMS270" s="183"/>
      <c r="GMT270" s="183"/>
      <c r="GMU270" s="183"/>
      <c r="GMV270" s="183"/>
      <c r="GMW270" s="183"/>
      <c r="GMX270" s="183"/>
      <c r="GMY270" s="183"/>
      <c r="GMZ270" s="183"/>
      <c r="GNA270" s="183"/>
      <c r="GNB270" s="183"/>
      <c r="GNC270" s="183"/>
      <c r="GND270" s="183"/>
      <c r="GNE270" s="183"/>
      <c r="GNF270" s="183"/>
      <c r="GNG270" s="183"/>
      <c r="GNH270" s="183"/>
      <c r="GNI270" s="183"/>
      <c r="GNJ270" s="183"/>
      <c r="GNK270" s="183"/>
      <c r="GNL270" s="183"/>
      <c r="GNM270" s="183"/>
      <c r="GNN270" s="183"/>
      <c r="GNO270" s="183"/>
      <c r="GNP270" s="183"/>
      <c r="GNQ270" s="183"/>
      <c r="GNR270" s="183"/>
      <c r="GNS270" s="183"/>
      <c r="GNT270" s="183"/>
      <c r="GNU270" s="183"/>
      <c r="GNV270" s="183"/>
      <c r="GNW270" s="183"/>
      <c r="GNX270" s="183"/>
      <c r="GNY270" s="183"/>
      <c r="GNZ270" s="183"/>
      <c r="GOA270" s="183"/>
      <c r="GOB270" s="183"/>
      <c r="GOC270" s="183"/>
      <c r="GOD270" s="183"/>
      <c r="GOE270" s="183"/>
      <c r="GOF270" s="183"/>
      <c r="GOG270" s="183"/>
      <c r="GOH270" s="183"/>
      <c r="GOI270" s="183"/>
      <c r="GOJ270" s="183"/>
      <c r="GOK270" s="183"/>
      <c r="GOL270" s="183"/>
      <c r="GOM270" s="183"/>
      <c r="GON270" s="183"/>
      <c r="GOO270" s="183"/>
      <c r="GOP270" s="183"/>
      <c r="GOQ270" s="183"/>
      <c r="GOR270" s="183"/>
      <c r="GOS270" s="183"/>
      <c r="GOT270" s="183"/>
      <c r="GOU270" s="183"/>
      <c r="GOV270" s="183"/>
      <c r="GOW270" s="183"/>
      <c r="GOX270" s="183"/>
      <c r="GOY270" s="183"/>
      <c r="GOZ270" s="183"/>
      <c r="GPA270" s="183"/>
      <c r="GPB270" s="183"/>
      <c r="GPC270" s="183"/>
      <c r="GPD270" s="183"/>
      <c r="GPE270" s="183"/>
      <c r="GPF270" s="183"/>
      <c r="GPG270" s="183"/>
      <c r="GPH270" s="183"/>
      <c r="GPI270" s="183"/>
      <c r="GPJ270" s="183"/>
      <c r="GPK270" s="183"/>
      <c r="GPL270" s="183"/>
      <c r="GPM270" s="183"/>
      <c r="GPN270" s="183"/>
      <c r="GPO270" s="183"/>
      <c r="GPP270" s="183"/>
      <c r="GPQ270" s="183"/>
      <c r="GPR270" s="183"/>
      <c r="GPS270" s="183"/>
      <c r="GPT270" s="183"/>
      <c r="GPU270" s="183"/>
      <c r="GPV270" s="183"/>
      <c r="GPW270" s="183"/>
      <c r="GPX270" s="183"/>
      <c r="GPY270" s="183"/>
      <c r="GPZ270" s="183"/>
      <c r="GQA270" s="183"/>
      <c r="GQB270" s="183"/>
      <c r="GQC270" s="183"/>
      <c r="GQD270" s="183"/>
      <c r="GQE270" s="183"/>
      <c r="GQF270" s="183"/>
      <c r="GQG270" s="183"/>
      <c r="GQH270" s="183"/>
      <c r="GQI270" s="183"/>
      <c r="GQJ270" s="183"/>
      <c r="GQK270" s="183"/>
      <c r="GQL270" s="183"/>
      <c r="GQM270" s="183"/>
      <c r="GQN270" s="183"/>
      <c r="GQO270" s="183"/>
      <c r="GQP270" s="183"/>
      <c r="GQQ270" s="183"/>
      <c r="GQR270" s="183"/>
      <c r="GQS270" s="183"/>
      <c r="GQT270" s="183"/>
      <c r="GQU270" s="183"/>
      <c r="GQV270" s="183"/>
      <c r="GQW270" s="183"/>
      <c r="GQX270" s="183"/>
      <c r="GQY270" s="183"/>
      <c r="GQZ270" s="183"/>
      <c r="GRA270" s="183"/>
      <c r="GRB270" s="183"/>
      <c r="GRC270" s="183"/>
      <c r="GRD270" s="183"/>
      <c r="GRE270" s="183"/>
      <c r="GRF270" s="183"/>
      <c r="GRG270" s="183"/>
      <c r="GRH270" s="183"/>
      <c r="GRI270" s="183"/>
      <c r="GRJ270" s="183"/>
      <c r="GRK270" s="183"/>
      <c r="GRL270" s="183"/>
      <c r="GRM270" s="183"/>
      <c r="GRN270" s="183"/>
      <c r="GRO270" s="183"/>
      <c r="GRP270" s="183"/>
      <c r="GRQ270" s="183"/>
      <c r="GRR270" s="183"/>
      <c r="GRS270" s="183"/>
      <c r="GRT270" s="183"/>
      <c r="GRU270" s="183"/>
      <c r="GRV270" s="183"/>
      <c r="GRW270" s="183"/>
      <c r="GRX270" s="183"/>
      <c r="GRY270" s="183"/>
      <c r="GRZ270" s="183"/>
      <c r="GSA270" s="183"/>
      <c r="GSB270" s="183"/>
      <c r="GSC270" s="183"/>
      <c r="GSD270" s="183"/>
      <c r="GSE270" s="183"/>
      <c r="GSF270" s="183"/>
      <c r="GSG270" s="183"/>
      <c r="GSH270" s="183"/>
      <c r="GSI270" s="183"/>
      <c r="GSJ270" s="183"/>
      <c r="GSK270" s="183"/>
      <c r="GSL270" s="183"/>
      <c r="GSM270" s="183"/>
      <c r="GSN270" s="183"/>
      <c r="GSO270" s="183"/>
      <c r="GSP270" s="183"/>
      <c r="GSQ270" s="183"/>
      <c r="GSR270" s="183"/>
      <c r="GSS270" s="183"/>
      <c r="GST270" s="183"/>
      <c r="GSU270" s="183"/>
      <c r="GSV270" s="183"/>
      <c r="GSW270" s="183"/>
      <c r="GSX270" s="183"/>
      <c r="GSY270" s="183"/>
      <c r="GSZ270" s="183"/>
      <c r="GTA270" s="183"/>
      <c r="GTB270" s="183"/>
      <c r="GTC270" s="183"/>
      <c r="GTD270" s="183"/>
      <c r="GTE270" s="183"/>
      <c r="GTF270" s="183"/>
      <c r="GTG270" s="183"/>
      <c r="GTH270" s="183"/>
      <c r="GTI270" s="183"/>
      <c r="GTJ270" s="183"/>
      <c r="GTK270" s="183"/>
      <c r="GTL270" s="183"/>
      <c r="GTM270" s="183"/>
      <c r="GTN270" s="183"/>
      <c r="GTO270" s="183"/>
      <c r="GTP270" s="183"/>
      <c r="GTQ270" s="183"/>
      <c r="GTR270" s="183"/>
      <c r="GTS270" s="183"/>
      <c r="GTT270" s="183"/>
      <c r="GTU270" s="183"/>
      <c r="GTV270" s="183"/>
      <c r="GTW270" s="183"/>
      <c r="GTX270" s="183"/>
      <c r="GTY270" s="183"/>
      <c r="GTZ270" s="183"/>
      <c r="GUA270" s="183"/>
      <c r="GUB270" s="183"/>
      <c r="GUC270" s="183"/>
      <c r="GUD270" s="183"/>
      <c r="GUE270" s="183"/>
      <c r="GUF270" s="183"/>
      <c r="GUG270" s="183"/>
      <c r="GUH270" s="183"/>
      <c r="GUI270" s="183"/>
      <c r="GUJ270" s="183"/>
      <c r="GUK270" s="183"/>
      <c r="GUL270" s="183"/>
      <c r="GUM270" s="183"/>
      <c r="GUN270" s="183"/>
      <c r="GUO270" s="183"/>
      <c r="GUP270" s="183"/>
      <c r="GUQ270" s="183"/>
      <c r="GUR270" s="183"/>
      <c r="GUS270" s="183"/>
      <c r="GUT270" s="183"/>
      <c r="GUU270" s="183"/>
      <c r="GUV270" s="183"/>
      <c r="GUW270" s="183"/>
      <c r="GUX270" s="183"/>
      <c r="GUY270" s="183"/>
      <c r="GUZ270" s="183"/>
      <c r="GVA270" s="183"/>
      <c r="GVB270" s="183"/>
      <c r="GVC270" s="183"/>
      <c r="GVD270" s="183"/>
      <c r="GVE270" s="183"/>
      <c r="GVF270" s="183"/>
      <c r="GVG270" s="183"/>
      <c r="GVH270" s="183"/>
      <c r="GVI270" s="183"/>
      <c r="GVJ270" s="183"/>
      <c r="GVK270" s="183"/>
      <c r="GVL270" s="183"/>
      <c r="GVM270" s="183"/>
      <c r="GVN270" s="183"/>
      <c r="GVO270" s="183"/>
      <c r="GVP270" s="183"/>
      <c r="GVQ270" s="183"/>
      <c r="GVR270" s="183"/>
      <c r="GVS270" s="183"/>
      <c r="GVT270" s="183"/>
      <c r="GVU270" s="183"/>
      <c r="GVV270" s="183"/>
      <c r="GVW270" s="183"/>
      <c r="GVX270" s="183"/>
      <c r="GVY270" s="183"/>
      <c r="GVZ270" s="183"/>
      <c r="GWA270" s="183"/>
      <c r="GWB270" s="183"/>
      <c r="GWC270" s="183"/>
      <c r="GWD270" s="183"/>
      <c r="GWE270" s="183"/>
      <c r="GWF270" s="183"/>
      <c r="GWG270" s="183"/>
      <c r="GWH270" s="183"/>
      <c r="GWI270" s="183"/>
      <c r="GWJ270" s="183"/>
      <c r="GWK270" s="183"/>
      <c r="GWL270" s="183"/>
      <c r="GWM270" s="183"/>
      <c r="GWN270" s="183"/>
      <c r="GWO270" s="183"/>
      <c r="GWP270" s="183"/>
      <c r="GWQ270" s="183"/>
      <c r="GWR270" s="183"/>
      <c r="GWS270" s="183"/>
      <c r="GWT270" s="183"/>
      <c r="GWU270" s="183"/>
      <c r="GWV270" s="183"/>
      <c r="GWW270" s="183"/>
      <c r="GWX270" s="183"/>
      <c r="GWY270" s="183"/>
      <c r="GWZ270" s="183"/>
      <c r="GXA270" s="183"/>
      <c r="GXB270" s="183"/>
      <c r="GXC270" s="183"/>
      <c r="GXD270" s="183"/>
      <c r="GXE270" s="183"/>
      <c r="GXF270" s="183"/>
      <c r="GXG270" s="183"/>
      <c r="GXH270" s="183"/>
      <c r="GXI270" s="183"/>
      <c r="GXJ270" s="183"/>
      <c r="GXK270" s="183"/>
      <c r="GXL270" s="183"/>
      <c r="GXM270" s="183"/>
      <c r="GXN270" s="183"/>
      <c r="GXO270" s="183"/>
      <c r="GXP270" s="183"/>
      <c r="GXQ270" s="183"/>
      <c r="GXR270" s="183"/>
      <c r="GXS270" s="183"/>
      <c r="GXT270" s="183"/>
      <c r="GXU270" s="183"/>
      <c r="GXV270" s="183"/>
      <c r="GXW270" s="183"/>
      <c r="GXX270" s="183"/>
      <c r="GXY270" s="183"/>
      <c r="GXZ270" s="183"/>
      <c r="GYA270" s="183"/>
      <c r="GYB270" s="183"/>
      <c r="GYC270" s="183"/>
      <c r="GYD270" s="183"/>
      <c r="GYE270" s="183"/>
      <c r="GYF270" s="183"/>
      <c r="GYG270" s="183"/>
      <c r="GYH270" s="183"/>
      <c r="GYI270" s="183"/>
      <c r="GYJ270" s="183"/>
      <c r="GYK270" s="183"/>
      <c r="GYL270" s="183"/>
      <c r="GYM270" s="183"/>
      <c r="GYN270" s="183"/>
      <c r="GYO270" s="183"/>
      <c r="GYP270" s="183"/>
      <c r="GYQ270" s="183"/>
      <c r="GYR270" s="183"/>
      <c r="GYS270" s="183"/>
      <c r="GYT270" s="183"/>
      <c r="GYU270" s="183"/>
      <c r="GYV270" s="183"/>
      <c r="GYW270" s="183"/>
      <c r="GYX270" s="183"/>
      <c r="GYY270" s="183"/>
      <c r="GYZ270" s="183"/>
      <c r="GZA270" s="183"/>
      <c r="GZB270" s="183"/>
      <c r="GZC270" s="183"/>
      <c r="GZD270" s="183"/>
      <c r="GZE270" s="183"/>
      <c r="GZF270" s="183"/>
      <c r="GZG270" s="183"/>
      <c r="GZH270" s="183"/>
      <c r="GZI270" s="183"/>
      <c r="GZJ270" s="183"/>
      <c r="GZK270" s="183"/>
      <c r="GZL270" s="183"/>
      <c r="GZM270" s="183"/>
      <c r="GZN270" s="183"/>
      <c r="GZO270" s="183"/>
      <c r="GZP270" s="183"/>
      <c r="GZQ270" s="183"/>
      <c r="GZR270" s="183"/>
      <c r="GZS270" s="183"/>
      <c r="GZT270" s="183"/>
      <c r="GZU270" s="183"/>
      <c r="GZV270" s="183"/>
      <c r="GZW270" s="183"/>
      <c r="GZX270" s="183"/>
      <c r="GZY270" s="183"/>
      <c r="GZZ270" s="183"/>
      <c r="HAA270" s="183"/>
      <c r="HAB270" s="183"/>
      <c r="HAC270" s="183"/>
      <c r="HAD270" s="183"/>
      <c r="HAE270" s="183"/>
      <c r="HAF270" s="183"/>
      <c r="HAG270" s="183"/>
      <c r="HAH270" s="183"/>
      <c r="HAI270" s="183"/>
      <c r="HAJ270" s="183"/>
      <c r="HAK270" s="183"/>
      <c r="HAL270" s="183"/>
      <c r="HAM270" s="183"/>
      <c r="HAN270" s="183"/>
      <c r="HAO270" s="183"/>
      <c r="HAP270" s="183"/>
      <c r="HAQ270" s="183"/>
      <c r="HAR270" s="183"/>
      <c r="HAS270" s="183"/>
      <c r="HAT270" s="183"/>
      <c r="HAU270" s="183"/>
      <c r="HAV270" s="183"/>
      <c r="HAW270" s="183"/>
      <c r="HAX270" s="183"/>
      <c r="HAY270" s="183"/>
      <c r="HAZ270" s="183"/>
      <c r="HBA270" s="183"/>
      <c r="HBB270" s="183"/>
      <c r="HBC270" s="183"/>
      <c r="HBD270" s="183"/>
      <c r="HBE270" s="183"/>
      <c r="HBF270" s="183"/>
      <c r="HBG270" s="183"/>
      <c r="HBH270" s="183"/>
      <c r="HBI270" s="183"/>
      <c r="HBJ270" s="183"/>
      <c r="HBK270" s="183"/>
      <c r="HBL270" s="183"/>
      <c r="HBM270" s="183"/>
      <c r="HBN270" s="183"/>
      <c r="HBO270" s="183"/>
      <c r="HBP270" s="183"/>
      <c r="HBQ270" s="183"/>
      <c r="HBR270" s="183"/>
      <c r="HBS270" s="183"/>
      <c r="HBT270" s="183"/>
      <c r="HBU270" s="183"/>
      <c r="HBV270" s="183"/>
      <c r="HBW270" s="183"/>
      <c r="HBX270" s="183"/>
      <c r="HBY270" s="183"/>
      <c r="HBZ270" s="183"/>
      <c r="HCA270" s="183"/>
      <c r="HCB270" s="183"/>
      <c r="HCC270" s="183"/>
      <c r="HCD270" s="183"/>
      <c r="HCE270" s="183"/>
      <c r="HCF270" s="183"/>
      <c r="HCG270" s="183"/>
      <c r="HCH270" s="183"/>
      <c r="HCI270" s="183"/>
      <c r="HCJ270" s="183"/>
      <c r="HCK270" s="183"/>
      <c r="HCL270" s="183"/>
      <c r="HCM270" s="183"/>
      <c r="HCN270" s="183"/>
      <c r="HCO270" s="183"/>
      <c r="HCP270" s="183"/>
      <c r="HCQ270" s="183"/>
      <c r="HCR270" s="183"/>
      <c r="HCS270" s="183"/>
      <c r="HCT270" s="183"/>
      <c r="HCU270" s="183"/>
      <c r="HCV270" s="183"/>
      <c r="HCW270" s="183"/>
      <c r="HCX270" s="183"/>
      <c r="HCY270" s="183"/>
      <c r="HCZ270" s="183"/>
      <c r="HDA270" s="183"/>
      <c r="HDB270" s="183"/>
      <c r="HDC270" s="183"/>
      <c r="HDD270" s="183"/>
      <c r="HDE270" s="183"/>
      <c r="HDF270" s="183"/>
      <c r="HDG270" s="183"/>
      <c r="HDH270" s="183"/>
      <c r="HDI270" s="183"/>
      <c r="HDJ270" s="183"/>
      <c r="HDK270" s="183"/>
      <c r="HDL270" s="183"/>
      <c r="HDM270" s="183"/>
      <c r="HDN270" s="183"/>
      <c r="HDO270" s="183"/>
      <c r="HDP270" s="183"/>
      <c r="HDQ270" s="183"/>
      <c r="HDR270" s="183"/>
      <c r="HDS270" s="183"/>
      <c r="HDT270" s="183"/>
      <c r="HDU270" s="183"/>
      <c r="HDV270" s="183"/>
      <c r="HDW270" s="183"/>
      <c r="HDX270" s="183"/>
      <c r="HDY270" s="183"/>
      <c r="HDZ270" s="183"/>
      <c r="HEA270" s="183"/>
      <c r="HEB270" s="183"/>
      <c r="HEC270" s="183"/>
      <c r="HED270" s="183"/>
      <c r="HEE270" s="183"/>
      <c r="HEF270" s="183"/>
      <c r="HEG270" s="183"/>
      <c r="HEH270" s="183"/>
      <c r="HEI270" s="183"/>
      <c r="HEJ270" s="183"/>
      <c r="HEK270" s="183"/>
      <c r="HEL270" s="183"/>
      <c r="HEM270" s="183"/>
      <c r="HEN270" s="183"/>
      <c r="HEO270" s="183"/>
      <c r="HEP270" s="183"/>
      <c r="HEQ270" s="183"/>
      <c r="HER270" s="183"/>
      <c r="HES270" s="183"/>
      <c r="HET270" s="183"/>
      <c r="HEU270" s="183"/>
      <c r="HEV270" s="183"/>
      <c r="HEW270" s="183"/>
      <c r="HEX270" s="183"/>
      <c r="HEY270" s="183"/>
      <c r="HEZ270" s="183"/>
      <c r="HFA270" s="183"/>
      <c r="HFB270" s="183"/>
      <c r="HFC270" s="183"/>
      <c r="HFD270" s="183"/>
      <c r="HFE270" s="183"/>
      <c r="HFF270" s="183"/>
      <c r="HFG270" s="183"/>
      <c r="HFH270" s="183"/>
      <c r="HFI270" s="183"/>
      <c r="HFJ270" s="183"/>
      <c r="HFK270" s="183"/>
      <c r="HFL270" s="183"/>
      <c r="HFM270" s="183"/>
      <c r="HFN270" s="183"/>
      <c r="HFO270" s="183"/>
      <c r="HFP270" s="183"/>
      <c r="HFQ270" s="183"/>
      <c r="HFR270" s="183"/>
      <c r="HFS270" s="183"/>
      <c r="HFT270" s="183"/>
      <c r="HFU270" s="183"/>
      <c r="HFV270" s="183"/>
      <c r="HFW270" s="183"/>
      <c r="HFX270" s="183"/>
      <c r="HFY270" s="183"/>
      <c r="HFZ270" s="183"/>
      <c r="HGA270" s="183"/>
      <c r="HGB270" s="183"/>
      <c r="HGC270" s="183"/>
      <c r="HGD270" s="183"/>
      <c r="HGE270" s="183"/>
      <c r="HGF270" s="183"/>
      <c r="HGG270" s="183"/>
      <c r="HGH270" s="183"/>
      <c r="HGI270" s="183"/>
      <c r="HGJ270" s="183"/>
      <c r="HGK270" s="183"/>
      <c r="HGL270" s="183"/>
      <c r="HGM270" s="183"/>
      <c r="HGN270" s="183"/>
      <c r="HGO270" s="183"/>
      <c r="HGP270" s="183"/>
      <c r="HGQ270" s="183"/>
      <c r="HGR270" s="183"/>
      <c r="HGS270" s="183"/>
      <c r="HGT270" s="183"/>
      <c r="HGU270" s="183"/>
      <c r="HGV270" s="183"/>
      <c r="HGW270" s="183"/>
      <c r="HGX270" s="183"/>
      <c r="HGY270" s="183"/>
      <c r="HGZ270" s="183"/>
      <c r="HHA270" s="183"/>
      <c r="HHB270" s="183"/>
      <c r="HHC270" s="183"/>
      <c r="HHD270" s="183"/>
      <c r="HHE270" s="183"/>
      <c r="HHF270" s="183"/>
      <c r="HHG270" s="183"/>
      <c r="HHH270" s="183"/>
      <c r="HHI270" s="183"/>
      <c r="HHJ270" s="183"/>
      <c r="HHK270" s="183"/>
      <c r="HHL270" s="183"/>
      <c r="HHM270" s="183"/>
      <c r="HHN270" s="183"/>
      <c r="HHO270" s="183"/>
      <c r="HHP270" s="183"/>
      <c r="HHQ270" s="183"/>
      <c r="HHR270" s="183"/>
      <c r="HHS270" s="183"/>
      <c r="HHT270" s="183"/>
      <c r="HHU270" s="183"/>
      <c r="HHV270" s="183"/>
      <c r="HHW270" s="183"/>
      <c r="HHX270" s="183"/>
      <c r="HHY270" s="183"/>
      <c r="HHZ270" s="183"/>
      <c r="HIA270" s="183"/>
      <c r="HIB270" s="183"/>
      <c r="HIC270" s="183"/>
      <c r="HID270" s="183"/>
      <c r="HIE270" s="183"/>
      <c r="HIF270" s="183"/>
      <c r="HIG270" s="183"/>
      <c r="HIH270" s="183"/>
      <c r="HII270" s="183"/>
      <c r="HIJ270" s="183"/>
      <c r="HIK270" s="183"/>
      <c r="HIL270" s="183"/>
      <c r="HIM270" s="183"/>
      <c r="HIN270" s="183"/>
      <c r="HIO270" s="183"/>
      <c r="HIP270" s="183"/>
      <c r="HIQ270" s="183"/>
      <c r="HIR270" s="183"/>
      <c r="HIS270" s="183"/>
      <c r="HIT270" s="183"/>
      <c r="HIU270" s="183"/>
      <c r="HIV270" s="183"/>
      <c r="HIW270" s="183"/>
      <c r="HIX270" s="183"/>
      <c r="HIY270" s="183"/>
      <c r="HIZ270" s="183"/>
      <c r="HJA270" s="183"/>
      <c r="HJB270" s="183"/>
      <c r="HJC270" s="183"/>
      <c r="HJD270" s="183"/>
      <c r="HJE270" s="183"/>
      <c r="HJF270" s="183"/>
      <c r="HJG270" s="183"/>
      <c r="HJH270" s="183"/>
      <c r="HJI270" s="183"/>
      <c r="HJJ270" s="183"/>
      <c r="HJK270" s="183"/>
      <c r="HJL270" s="183"/>
      <c r="HJM270" s="183"/>
      <c r="HJN270" s="183"/>
      <c r="HJO270" s="183"/>
      <c r="HJP270" s="183"/>
      <c r="HJQ270" s="183"/>
      <c r="HJR270" s="183"/>
      <c r="HJS270" s="183"/>
      <c r="HJT270" s="183"/>
      <c r="HJU270" s="183"/>
      <c r="HJV270" s="183"/>
      <c r="HJW270" s="183"/>
      <c r="HJX270" s="183"/>
      <c r="HJY270" s="183"/>
      <c r="HJZ270" s="183"/>
      <c r="HKA270" s="183"/>
      <c r="HKB270" s="183"/>
      <c r="HKC270" s="183"/>
      <c r="HKD270" s="183"/>
      <c r="HKE270" s="183"/>
      <c r="HKF270" s="183"/>
      <c r="HKG270" s="183"/>
      <c r="HKH270" s="183"/>
      <c r="HKI270" s="183"/>
      <c r="HKJ270" s="183"/>
      <c r="HKK270" s="183"/>
      <c r="HKL270" s="183"/>
      <c r="HKM270" s="183"/>
      <c r="HKN270" s="183"/>
      <c r="HKO270" s="183"/>
      <c r="HKP270" s="183"/>
      <c r="HKQ270" s="183"/>
      <c r="HKR270" s="183"/>
      <c r="HKS270" s="183"/>
      <c r="HKT270" s="183"/>
      <c r="HKU270" s="183"/>
      <c r="HKV270" s="183"/>
      <c r="HKW270" s="183"/>
      <c r="HKX270" s="183"/>
      <c r="HKY270" s="183"/>
      <c r="HKZ270" s="183"/>
      <c r="HLA270" s="183"/>
      <c r="HLB270" s="183"/>
      <c r="HLC270" s="183"/>
      <c r="HLD270" s="183"/>
      <c r="HLE270" s="183"/>
      <c r="HLF270" s="183"/>
      <c r="HLG270" s="183"/>
      <c r="HLH270" s="183"/>
      <c r="HLI270" s="183"/>
      <c r="HLJ270" s="183"/>
      <c r="HLK270" s="183"/>
      <c r="HLL270" s="183"/>
      <c r="HLM270" s="183"/>
      <c r="HLN270" s="183"/>
      <c r="HLO270" s="183"/>
      <c r="HLP270" s="183"/>
      <c r="HLQ270" s="183"/>
      <c r="HLR270" s="183"/>
      <c r="HLS270" s="183"/>
      <c r="HLT270" s="183"/>
      <c r="HLU270" s="183"/>
      <c r="HLV270" s="183"/>
      <c r="HLW270" s="183"/>
      <c r="HLX270" s="183"/>
      <c r="HLY270" s="183"/>
      <c r="HLZ270" s="183"/>
      <c r="HMA270" s="183"/>
      <c r="HMB270" s="183"/>
      <c r="HMC270" s="183"/>
      <c r="HMD270" s="183"/>
      <c r="HME270" s="183"/>
      <c r="HMF270" s="183"/>
      <c r="HMG270" s="183"/>
      <c r="HMH270" s="183"/>
      <c r="HMI270" s="183"/>
      <c r="HMJ270" s="183"/>
      <c r="HMK270" s="183"/>
      <c r="HML270" s="183"/>
      <c r="HMM270" s="183"/>
      <c r="HMN270" s="183"/>
      <c r="HMO270" s="183"/>
      <c r="HMP270" s="183"/>
      <c r="HMQ270" s="183"/>
      <c r="HMR270" s="183"/>
      <c r="HMS270" s="183"/>
      <c r="HMT270" s="183"/>
      <c r="HMU270" s="183"/>
      <c r="HMV270" s="183"/>
      <c r="HMW270" s="183"/>
      <c r="HMX270" s="183"/>
      <c r="HMY270" s="183"/>
      <c r="HMZ270" s="183"/>
      <c r="HNA270" s="183"/>
      <c r="HNB270" s="183"/>
      <c r="HNC270" s="183"/>
      <c r="HND270" s="183"/>
      <c r="HNE270" s="183"/>
      <c r="HNF270" s="183"/>
      <c r="HNG270" s="183"/>
      <c r="HNH270" s="183"/>
      <c r="HNI270" s="183"/>
      <c r="HNJ270" s="183"/>
      <c r="HNK270" s="183"/>
      <c r="HNL270" s="183"/>
      <c r="HNM270" s="183"/>
      <c r="HNN270" s="183"/>
      <c r="HNO270" s="183"/>
      <c r="HNP270" s="183"/>
      <c r="HNQ270" s="183"/>
      <c r="HNR270" s="183"/>
      <c r="HNS270" s="183"/>
      <c r="HNT270" s="183"/>
      <c r="HNU270" s="183"/>
      <c r="HNV270" s="183"/>
      <c r="HNW270" s="183"/>
      <c r="HNX270" s="183"/>
      <c r="HNY270" s="183"/>
      <c r="HNZ270" s="183"/>
      <c r="HOA270" s="183"/>
      <c r="HOB270" s="183"/>
      <c r="HOC270" s="183"/>
      <c r="HOD270" s="183"/>
      <c r="HOE270" s="183"/>
      <c r="HOF270" s="183"/>
      <c r="HOG270" s="183"/>
      <c r="HOH270" s="183"/>
      <c r="HOI270" s="183"/>
      <c r="HOJ270" s="183"/>
      <c r="HOK270" s="183"/>
      <c r="HOL270" s="183"/>
      <c r="HOM270" s="183"/>
      <c r="HON270" s="183"/>
      <c r="HOO270" s="183"/>
      <c r="HOP270" s="183"/>
      <c r="HOQ270" s="183"/>
      <c r="HOR270" s="183"/>
      <c r="HOS270" s="183"/>
      <c r="HOT270" s="183"/>
      <c r="HOU270" s="183"/>
      <c r="HOV270" s="183"/>
      <c r="HOW270" s="183"/>
      <c r="HOX270" s="183"/>
      <c r="HOY270" s="183"/>
      <c r="HOZ270" s="183"/>
      <c r="HPA270" s="183"/>
      <c r="HPB270" s="183"/>
      <c r="HPC270" s="183"/>
      <c r="HPD270" s="183"/>
      <c r="HPE270" s="183"/>
      <c r="HPF270" s="183"/>
      <c r="HPG270" s="183"/>
      <c r="HPH270" s="183"/>
      <c r="HPI270" s="183"/>
      <c r="HPJ270" s="183"/>
      <c r="HPK270" s="183"/>
      <c r="HPL270" s="183"/>
      <c r="HPM270" s="183"/>
      <c r="HPN270" s="183"/>
      <c r="HPO270" s="183"/>
      <c r="HPP270" s="183"/>
      <c r="HPQ270" s="183"/>
      <c r="HPR270" s="183"/>
      <c r="HPS270" s="183"/>
      <c r="HPT270" s="183"/>
      <c r="HPU270" s="183"/>
      <c r="HPV270" s="183"/>
      <c r="HPW270" s="183"/>
      <c r="HPX270" s="183"/>
      <c r="HPY270" s="183"/>
      <c r="HPZ270" s="183"/>
      <c r="HQA270" s="183"/>
      <c r="HQB270" s="183"/>
      <c r="HQC270" s="183"/>
      <c r="HQD270" s="183"/>
      <c r="HQE270" s="183"/>
      <c r="HQF270" s="183"/>
      <c r="HQG270" s="183"/>
      <c r="HQH270" s="183"/>
      <c r="HQI270" s="183"/>
      <c r="HQJ270" s="183"/>
      <c r="HQK270" s="183"/>
      <c r="HQL270" s="183"/>
      <c r="HQM270" s="183"/>
      <c r="HQN270" s="183"/>
      <c r="HQO270" s="183"/>
      <c r="HQP270" s="183"/>
      <c r="HQQ270" s="183"/>
      <c r="HQR270" s="183"/>
      <c r="HQS270" s="183"/>
      <c r="HQT270" s="183"/>
      <c r="HQU270" s="183"/>
      <c r="HQV270" s="183"/>
      <c r="HQW270" s="183"/>
      <c r="HQX270" s="183"/>
      <c r="HQY270" s="183"/>
      <c r="HQZ270" s="183"/>
      <c r="HRA270" s="183"/>
      <c r="HRB270" s="183"/>
      <c r="HRC270" s="183"/>
      <c r="HRD270" s="183"/>
      <c r="HRE270" s="183"/>
      <c r="HRF270" s="183"/>
      <c r="HRG270" s="183"/>
      <c r="HRH270" s="183"/>
      <c r="HRI270" s="183"/>
      <c r="HRJ270" s="183"/>
      <c r="HRK270" s="183"/>
      <c r="HRL270" s="183"/>
      <c r="HRM270" s="183"/>
      <c r="HRN270" s="183"/>
      <c r="HRO270" s="183"/>
      <c r="HRP270" s="183"/>
      <c r="HRQ270" s="183"/>
      <c r="HRR270" s="183"/>
      <c r="HRS270" s="183"/>
      <c r="HRT270" s="183"/>
      <c r="HRU270" s="183"/>
      <c r="HRV270" s="183"/>
      <c r="HRW270" s="183"/>
      <c r="HRX270" s="183"/>
      <c r="HRY270" s="183"/>
      <c r="HRZ270" s="183"/>
      <c r="HSA270" s="183"/>
      <c r="HSB270" s="183"/>
      <c r="HSC270" s="183"/>
      <c r="HSD270" s="183"/>
      <c r="HSE270" s="183"/>
      <c r="HSF270" s="183"/>
      <c r="HSG270" s="183"/>
      <c r="HSH270" s="183"/>
      <c r="HSI270" s="183"/>
      <c r="HSJ270" s="183"/>
      <c r="HSK270" s="183"/>
      <c r="HSL270" s="183"/>
      <c r="HSM270" s="183"/>
      <c r="HSN270" s="183"/>
      <c r="HSO270" s="183"/>
      <c r="HSP270" s="183"/>
      <c r="HSQ270" s="183"/>
      <c r="HSR270" s="183"/>
      <c r="HSS270" s="183"/>
      <c r="HST270" s="183"/>
      <c r="HSU270" s="183"/>
      <c r="HSV270" s="183"/>
      <c r="HSW270" s="183"/>
      <c r="HSX270" s="183"/>
      <c r="HSY270" s="183"/>
      <c r="HSZ270" s="183"/>
      <c r="HTA270" s="183"/>
      <c r="HTB270" s="183"/>
      <c r="HTC270" s="183"/>
      <c r="HTD270" s="183"/>
      <c r="HTE270" s="183"/>
      <c r="HTF270" s="183"/>
      <c r="HTG270" s="183"/>
      <c r="HTH270" s="183"/>
      <c r="HTI270" s="183"/>
      <c r="HTJ270" s="183"/>
      <c r="HTK270" s="183"/>
      <c r="HTL270" s="183"/>
      <c r="HTM270" s="183"/>
      <c r="HTN270" s="183"/>
      <c r="HTO270" s="183"/>
      <c r="HTP270" s="183"/>
      <c r="HTQ270" s="183"/>
      <c r="HTR270" s="183"/>
      <c r="HTS270" s="183"/>
      <c r="HTT270" s="183"/>
      <c r="HTU270" s="183"/>
      <c r="HTV270" s="183"/>
      <c r="HTW270" s="183"/>
      <c r="HTX270" s="183"/>
      <c r="HTY270" s="183"/>
      <c r="HTZ270" s="183"/>
      <c r="HUA270" s="183"/>
      <c r="HUB270" s="183"/>
      <c r="HUC270" s="183"/>
      <c r="HUD270" s="183"/>
      <c r="HUE270" s="183"/>
      <c r="HUF270" s="183"/>
      <c r="HUG270" s="183"/>
      <c r="HUH270" s="183"/>
      <c r="HUI270" s="183"/>
      <c r="HUJ270" s="183"/>
      <c r="HUK270" s="183"/>
      <c r="HUL270" s="183"/>
      <c r="HUM270" s="183"/>
      <c r="HUN270" s="183"/>
      <c r="HUO270" s="183"/>
      <c r="HUP270" s="183"/>
      <c r="HUQ270" s="183"/>
      <c r="HUR270" s="183"/>
      <c r="HUS270" s="183"/>
      <c r="HUT270" s="183"/>
      <c r="HUU270" s="183"/>
      <c r="HUV270" s="183"/>
      <c r="HUW270" s="183"/>
      <c r="HUX270" s="183"/>
      <c r="HUY270" s="183"/>
      <c r="HUZ270" s="183"/>
      <c r="HVA270" s="183"/>
      <c r="HVB270" s="183"/>
      <c r="HVC270" s="183"/>
      <c r="HVD270" s="183"/>
      <c r="HVE270" s="183"/>
      <c r="HVF270" s="183"/>
      <c r="HVG270" s="183"/>
      <c r="HVH270" s="183"/>
      <c r="HVI270" s="183"/>
      <c r="HVJ270" s="183"/>
      <c r="HVK270" s="183"/>
      <c r="HVL270" s="183"/>
      <c r="HVM270" s="183"/>
      <c r="HVN270" s="183"/>
      <c r="HVO270" s="183"/>
      <c r="HVP270" s="183"/>
      <c r="HVQ270" s="183"/>
      <c r="HVR270" s="183"/>
      <c r="HVS270" s="183"/>
      <c r="HVT270" s="183"/>
      <c r="HVU270" s="183"/>
      <c r="HVV270" s="183"/>
      <c r="HVW270" s="183"/>
      <c r="HVX270" s="183"/>
      <c r="HVY270" s="183"/>
      <c r="HVZ270" s="183"/>
      <c r="HWA270" s="183"/>
      <c r="HWB270" s="183"/>
      <c r="HWC270" s="183"/>
      <c r="HWD270" s="183"/>
      <c r="HWE270" s="183"/>
      <c r="HWF270" s="183"/>
      <c r="HWG270" s="183"/>
      <c r="HWH270" s="183"/>
      <c r="HWI270" s="183"/>
      <c r="HWJ270" s="183"/>
      <c r="HWK270" s="183"/>
      <c r="HWL270" s="183"/>
      <c r="HWM270" s="183"/>
      <c r="HWN270" s="183"/>
      <c r="HWO270" s="183"/>
      <c r="HWP270" s="183"/>
      <c r="HWQ270" s="183"/>
      <c r="HWR270" s="183"/>
      <c r="HWS270" s="183"/>
      <c r="HWT270" s="183"/>
      <c r="HWU270" s="183"/>
      <c r="HWV270" s="183"/>
      <c r="HWW270" s="183"/>
      <c r="HWX270" s="183"/>
      <c r="HWY270" s="183"/>
      <c r="HWZ270" s="183"/>
      <c r="HXA270" s="183"/>
      <c r="HXB270" s="183"/>
      <c r="HXC270" s="183"/>
      <c r="HXD270" s="183"/>
      <c r="HXE270" s="183"/>
      <c r="HXF270" s="183"/>
      <c r="HXG270" s="183"/>
      <c r="HXH270" s="183"/>
      <c r="HXI270" s="183"/>
      <c r="HXJ270" s="183"/>
      <c r="HXK270" s="183"/>
      <c r="HXL270" s="183"/>
      <c r="HXM270" s="183"/>
      <c r="HXN270" s="183"/>
      <c r="HXO270" s="183"/>
      <c r="HXP270" s="183"/>
      <c r="HXQ270" s="183"/>
      <c r="HXR270" s="183"/>
      <c r="HXS270" s="183"/>
      <c r="HXT270" s="183"/>
      <c r="HXU270" s="183"/>
      <c r="HXV270" s="183"/>
      <c r="HXW270" s="183"/>
      <c r="HXX270" s="183"/>
      <c r="HXY270" s="183"/>
      <c r="HXZ270" s="183"/>
      <c r="HYA270" s="183"/>
      <c r="HYB270" s="183"/>
      <c r="HYC270" s="183"/>
      <c r="HYD270" s="183"/>
      <c r="HYE270" s="183"/>
      <c r="HYF270" s="183"/>
      <c r="HYG270" s="183"/>
      <c r="HYH270" s="183"/>
      <c r="HYI270" s="183"/>
      <c r="HYJ270" s="183"/>
      <c r="HYK270" s="183"/>
      <c r="HYL270" s="183"/>
      <c r="HYM270" s="183"/>
      <c r="HYN270" s="183"/>
      <c r="HYO270" s="183"/>
      <c r="HYP270" s="183"/>
      <c r="HYQ270" s="183"/>
      <c r="HYR270" s="183"/>
      <c r="HYS270" s="183"/>
      <c r="HYT270" s="183"/>
      <c r="HYU270" s="183"/>
      <c r="HYV270" s="183"/>
      <c r="HYW270" s="183"/>
      <c r="HYX270" s="183"/>
      <c r="HYY270" s="183"/>
      <c r="HYZ270" s="183"/>
      <c r="HZA270" s="183"/>
      <c r="HZB270" s="183"/>
      <c r="HZC270" s="183"/>
      <c r="HZD270" s="183"/>
      <c r="HZE270" s="183"/>
      <c r="HZF270" s="183"/>
      <c r="HZG270" s="183"/>
      <c r="HZH270" s="183"/>
      <c r="HZI270" s="183"/>
      <c r="HZJ270" s="183"/>
      <c r="HZK270" s="183"/>
      <c r="HZL270" s="183"/>
      <c r="HZM270" s="183"/>
      <c r="HZN270" s="183"/>
      <c r="HZO270" s="183"/>
      <c r="HZP270" s="183"/>
      <c r="HZQ270" s="183"/>
      <c r="HZR270" s="183"/>
      <c r="HZS270" s="183"/>
      <c r="HZT270" s="183"/>
      <c r="HZU270" s="183"/>
      <c r="HZV270" s="183"/>
      <c r="HZW270" s="183"/>
      <c r="HZX270" s="183"/>
      <c r="HZY270" s="183"/>
      <c r="HZZ270" s="183"/>
      <c r="IAA270" s="183"/>
      <c r="IAB270" s="183"/>
      <c r="IAC270" s="183"/>
      <c r="IAD270" s="183"/>
      <c r="IAE270" s="183"/>
      <c r="IAF270" s="183"/>
      <c r="IAG270" s="183"/>
      <c r="IAH270" s="183"/>
      <c r="IAI270" s="183"/>
      <c r="IAJ270" s="183"/>
      <c r="IAK270" s="183"/>
      <c r="IAL270" s="183"/>
      <c r="IAM270" s="183"/>
      <c r="IAN270" s="183"/>
      <c r="IAO270" s="183"/>
      <c r="IAP270" s="183"/>
      <c r="IAQ270" s="183"/>
      <c r="IAR270" s="183"/>
      <c r="IAS270" s="183"/>
      <c r="IAT270" s="183"/>
      <c r="IAU270" s="183"/>
      <c r="IAV270" s="183"/>
      <c r="IAW270" s="183"/>
      <c r="IAX270" s="183"/>
      <c r="IAY270" s="183"/>
      <c r="IAZ270" s="183"/>
      <c r="IBA270" s="183"/>
      <c r="IBB270" s="183"/>
      <c r="IBC270" s="183"/>
      <c r="IBD270" s="183"/>
      <c r="IBE270" s="183"/>
      <c r="IBF270" s="183"/>
      <c r="IBG270" s="183"/>
      <c r="IBH270" s="183"/>
      <c r="IBI270" s="183"/>
      <c r="IBJ270" s="183"/>
      <c r="IBK270" s="183"/>
      <c r="IBL270" s="183"/>
      <c r="IBM270" s="183"/>
      <c r="IBN270" s="183"/>
      <c r="IBO270" s="183"/>
      <c r="IBP270" s="183"/>
      <c r="IBQ270" s="183"/>
      <c r="IBR270" s="183"/>
      <c r="IBS270" s="183"/>
      <c r="IBT270" s="183"/>
      <c r="IBU270" s="183"/>
      <c r="IBV270" s="183"/>
      <c r="IBW270" s="183"/>
      <c r="IBX270" s="183"/>
      <c r="IBY270" s="183"/>
      <c r="IBZ270" s="183"/>
      <c r="ICA270" s="183"/>
      <c r="ICB270" s="183"/>
      <c r="ICC270" s="183"/>
      <c r="ICD270" s="183"/>
      <c r="ICE270" s="183"/>
      <c r="ICF270" s="183"/>
      <c r="ICG270" s="183"/>
      <c r="ICH270" s="183"/>
      <c r="ICI270" s="183"/>
      <c r="ICJ270" s="183"/>
      <c r="ICK270" s="183"/>
      <c r="ICL270" s="183"/>
      <c r="ICM270" s="183"/>
      <c r="ICN270" s="183"/>
      <c r="ICO270" s="183"/>
      <c r="ICP270" s="183"/>
      <c r="ICQ270" s="183"/>
      <c r="ICR270" s="183"/>
      <c r="ICS270" s="183"/>
      <c r="ICT270" s="183"/>
      <c r="ICU270" s="183"/>
      <c r="ICV270" s="183"/>
      <c r="ICW270" s="183"/>
      <c r="ICX270" s="183"/>
      <c r="ICY270" s="183"/>
      <c r="ICZ270" s="183"/>
      <c r="IDA270" s="183"/>
      <c r="IDB270" s="183"/>
      <c r="IDC270" s="183"/>
      <c r="IDD270" s="183"/>
      <c r="IDE270" s="183"/>
      <c r="IDF270" s="183"/>
      <c r="IDG270" s="183"/>
      <c r="IDH270" s="183"/>
      <c r="IDI270" s="183"/>
      <c r="IDJ270" s="183"/>
      <c r="IDK270" s="183"/>
      <c r="IDL270" s="183"/>
      <c r="IDM270" s="183"/>
      <c r="IDN270" s="183"/>
      <c r="IDO270" s="183"/>
      <c r="IDP270" s="183"/>
      <c r="IDQ270" s="183"/>
      <c r="IDR270" s="183"/>
      <c r="IDS270" s="183"/>
      <c r="IDT270" s="183"/>
      <c r="IDU270" s="183"/>
      <c r="IDV270" s="183"/>
      <c r="IDW270" s="183"/>
      <c r="IDX270" s="183"/>
      <c r="IDY270" s="183"/>
      <c r="IDZ270" s="183"/>
      <c r="IEA270" s="183"/>
      <c r="IEB270" s="183"/>
      <c r="IEC270" s="183"/>
      <c r="IED270" s="183"/>
      <c r="IEE270" s="183"/>
      <c r="IEF270" s="183"/>
      <c r="IEG270" s="183"/>
      <c r="IEH270" s="183"/>
      <c r="IEI270" s="183"/>
      <c r="IEJ270" s="183"/>
      <c r="IEK270" s="183"/>
      <c r="IEL270" s="183"/>
      <c r="IEM270" s="183"/>
      <c r="IEN270" s="183"/>
      <c r="IEO270" s="183"/>
      <c r="IEP270" s="183"/>
      <c r="IEQ270" s="183"/>
      <c r="IER270" s="183"/>
      <c r="IES270" s="183"/>
      <c r="IET270" s="183"/>
      <c r="IEU270" s="183"/>
      <c r="IEV270" s="183"/>
      <c r="IEW270" s="183"/>
      <c r="IEX270" s="183"/>
      <c r="IEY270" s="183"/>
      <c r="IEZ270" s="183"/>
      <c r="IFA270" s="183"/>
      <c r="IFB270" s="183"/>
      <c r="IFC270" s="183"/>
      <c r="IFD270" s="183"/>
      <c r="IFE270" s="183"/>
      <c r="IFF270" s="183"/>
      <c r="IFG270" s="183"/>
      <c r="IFH270" s="183"/>
      <c r="IFI270" s="183"/>
      <c r="IFJ270" s="183"/>
      <c r="IFK270" s="183"/>
      <c r="IFL270" s="183"/>
      <c r="IFM270" s="183"/>
      <c r="IFN270" s="183"/>
      <c r="IFO270" s="183"/>
      <c r="IFP270" s="183"/>
      <c r="IFQ270" s="183"/>
      <c r="IFR270" s="183"/>
      <c r="IFS270" s="183"/>
      <c r="IFT270" s="183"/>
      <c r="IFU270" s="183"/>
      <c r="IFV270" s="183"/>
      <c r="IFW270" s="183"/>
      <c r="IFX270" s="183"/>
      <c r="IFY270" s="183"/>
      <c r="IFZ270" s="183"/>
      <c r="IGA270" s="183"/>
      <c r="IGB270" s="183"/>
      <c r="IGC270" s="183"/>
      <c r="IGD270" s="183"/>
      <c r="IGE270" s="183"/>
      <c r="IGF270" s="183"/>
      <c r="IGG270" s="183"/>
      <c r="IGH270" s="183"/>
      <c r="IGI270" s="183"/>
      <c r="IGJ270" s="183"/>
      <c r="IGK270" s="183"/>
      <c r="IGL270" s="183"/>
      <c r="IGM270" s="183"/>
      <c r="IGN270" s="183"/>
      <c r="IGO270" s="183"/>
      <c r="IGP270" s="183"/>
      <c r="IGQ270" s="183"/>
      <c r="IGR270" s="183"/>
      <c r="IGS270" s="183"/>
      <c r="IGT270" s="183"/>
      <c r="IGU270" s="183"/>
      <c r="IGV270" s="183"/>
      <c r="IGW270" s="183"/>
      <c r="IGX270" s="183"/>
      <c r="IGY270" s="183"/>
      <c r="IGZ270" s="183"/>
      <c r="IHA270" s="183"/>
      <c r="IHB270" s="183"/>
      <c r="IHC270" s="183"/>
      <c r="IHD270" s="183"/>
      <c r="IHE270" s="183"/>
      <c r="IHF270" s="183"/>
      <c r="IHG270" s="183"/>
      <c r="IHH270" s="183"/>
      <c r="IHI270" s="183"/>
      <c r="IHJ270" s="183"/>
      <c r="IHK270" s="183"/>
      <c r="IHL270" s="183"/>
      <c r="IHM270" s="183"/>
      <c r="IHN270" s="183"/>
      <c r="IHO270" s="183"/>
      <c r="IHP270" s="183"/>
      <c r="IHQ270" s="183"/>
      <c r="IHR270" s="183"/>
      <c r="IHS270" s="183"/>
      <c r="IHT270" s="183"/>
      <c r="IHU270" s="183"/>
      <c r="IHV270" s="183"/>
      <c r="IHW270" s="183"/>
      <c r="IHX270" s="183"/>
      <c r="IHY270" s="183"/>
      <c r="IHZ270" s="183"/>
      <c r="IIA270" s="183"/>
      <c r="IIB270" s="183"/>
      <c r="IIC270" s="183"/>
      <c r="IID270" s="183"/>
      <c r="IIE270" s="183"/>
      <c r="IIF270" s="183"/>
      <c r="IIG270" s="183"/>
      <c r="IIH270" s="183"/>
      <c r="III270" s="183"/>
      <c r="IIJ270" s="183"/>
      <c r="IIK270" s="183"/>
      <c r="IIL270" s="183"/>
      <c r="IIM270" s="183"/>
      <c r="IIN270" s="183"/>
      <c r="IIO270" s="183"/>
      <c r="IIP270" s="183"/>
      <c r="IIQ270" s="183"/>
      <c r="IIR270" s="183"/>
      <c r="IIS270" s="183"/>
      <c r="IIT270" s="183"/>
      <c r="IIU270" s="183"/>
      <c r="IIV270" s="183"/>
      <c r="IIW270" s="183"/>
      <c r="IIX270" s="183"/>
      <c r="IIY270" s="183"/>
      <c r="IIZ270" s="183"/>
      <c r="IJA270" s="183"/>
      <c r="IJB270" s="183"/>
      <c r="IJC270" s="183"/>
      <c r="IJD270" s="183"/>
      <c r="IJE270" s="183"/>
      <c r="IJF270" s="183"/>
      <c r="IJG270" s="183"/>
      <c r="IJH270" s="183"/>
      <c r="IJI270" s="183"/>
      <c r="IJJ270" s="183"/>
      <c r="IJK270" s="183"/>
      <c r="IJL270" s="183"/>
      <c r="IJM270" s="183"/>
      <c r="IJN270" s="183"/>
      <c r="IJO270" s="183"/>
      <c r="IJP270" s="183"/>
      <c r="IJQ270" s="183"/>
      <c r="IJR270" s="183"/>
      <c r="IJS270" s="183"/>
      <c r="IJT270" s="183"/>
      <c r="IJU270" s="183"/>
      <c r="IJV270" s="183"/>
      <c r="IJW270" s="183"/>
      <c r="IJX270" s="183"/>
      <c r="IJY270" s="183"/>
      <c r="IJZ270" s="183"/>
      <c r="IKA270" s="183"/>
      <c r="IKB270" s="183"/>
      <c r="IKC270" s="183"/>
      <c r="IKD270" s="183"/>
      <c r="IKE270" s="183"/>
      <c r="IKF270" s="183"/>
      <c r="IKG270" s="183"/>
      <c r="IKH270" s="183"/>
      <c r="IKI270" s="183"/>
      <c r="IKJ270" s="183"/>
      <c r="IKK270" s="183"/>
      <c r="IKL270" s="183"/>
      <c r="IKM270" s="183"/>
      <c r="IKN270" s="183"/>
      <c r="IKO270" s="183"/>
      <c r="IKP270" s="183"/>
      <c r="IKQ270" s="183"/>
      <c r="IKR270" s="183"/>
      <c r="IKS270" s="183"/>
      <c r="IKT270" s="183"/>
      <c r="IKU270" s="183"/>
      <c r="IKV270" s="183"/>
      <c r="IKW270" s="183"/>
      <c r="IKX270" s="183"/>
      <c r="IKY270" s="183"/>
      <c r="IKZ270" s="183"/>
      <c r="ILA270" s="183"/>
      <c r="ILB270" s="183"/>
      <c r="ILC270" s="183"/>
      <c r="ILD270" s="183"/>
      <c r="ILE270" s="183"/>
      <c r="ILF270" s="183"/>
      <c r="ILG270" s="183"/>
      <c r="ILH270" s="183"/>
      <c r="ILI270" s="183"/>
      <c r="ILJ270" s="183"/>
      <c r="ILK270" s="183"/>
      <c r="ILL270" s="183"/>
      <c r="ILM270" s="183"/>
      <c r="ILN270" s="183"/>
      <c r="ILO270" s="183"/>
      <c r="ILP270" s="183"/>
      <c r="ILQ270" s="183"/>
      <c r="ILR270" s="183"/>
      <c r="ILS270" s="183"/>
      <c r="ILT270" s="183"/>
      <c r="ILU270" s="183"/>
      <c r="ILV270" s="183"/>
      <c r="ILW270" s="183"/>
      <c r="ILX270" s="183"/>
      <c r="ILY270" s="183"/>
      <c r="ILZ270" s="183"/>
      <c r="IMA270" s="183"/>
      <c r="IMB270" s="183"/>
      <c r="IMC270" s="183"/>
      <c r="IMD270" s="183"/>
      <c r="IME270" s="183"/>
      <c r="IMF270" s="183"/>
      <c r="IMG270" s="183"/>
      <c r="IMH270" s="183"/>
      <c r="IMI270" s="183"/>
      <c r="IMJ270" s="183"/>
      <c r="IMK270" s="183"/>
      <c r="IML270" s="183"/>
      <c r="IMM270" s="183"/>
      <c r="IMN270" s="183"/>
      <c r="IMO270" s="183"/>
      <c r="IMP270" s="183"/>
      <c r="IMQ270" s="183"/>
      <c r="IMR270" s="183"/>
      <c r="IMS270" s="183"/>
      <c r="IMT270" s="183"/>
      <c r="IMU270" s="183"/>
      <c r="IMV270" s="183"/>
      <c r="IMW270" s="183"/>
      <c r="IMX270" s="183"/>
      <c r="IMY270" s="183"/>
      <c r="IMZ270" s="183"/>
      <c r="INA270" s="183"/>
      <c r="INB270" s="183"/>
      <c r="INC270" s="183"/>
      <c r="IND270" s="183"/>
      <c r="INE270" s="183"/>
      <c r="INF270" s="183"/>
      <c r="ING270" s="183"/>
      <c r="INH270" s="183"/>
      <c r="INI270" s="183"/>
      <c r="INJ270" s="183"/>
      <c r="INK270" s="183"/>
      <c r="INL270" s="183"/>
      <c r="INM270" s="183"/>
      <c r="INN270" s="183"/>
      <c r="INO270" s="183"/>
      <c r="INP270" s="183"/>
      <c r="INQ270" s="183"/>
      <c r="INR270" s="183"/>
      <c r="INS270" s="183"/>
      <c r="INT270" s="183"/>
      <c r="INU270" s="183"/>
      <c r="INV270" s="183"/>
      <c r="INW270" s="183"/>
      <c r="INX270" s="183"/>
      <c r="INY270" s="183"/>
      <c r="INZ270" s="183"/>
      <c r="IOA270" s="183"/>
      <c r="IOB270" s="183"/>
      <c r="IOC270" s="183"/>
      <c r="IOD270" s="183"/>
      <c r="IOE270" s="183"/>
      <c r="IOF270" s="183"/>
      <c r="IOG270" s="183"/>
      <c r="IOH270" s="183"/>
      <c r="IOI270" s="183"/>
      <c r="IOJ270" s="183"/>
      <c r="IOK270" s="183"/>
      <c r="IOL270" s="183"/>
      <c r="IOM270" s="183"/>
      <c r="ION270" s="183"/>
      <c r="IOO270" s="183"/>
      <c r="IOP270" s="183"/>
      <c r="IOQ270" s="183"/>
      <c r="IOR270" s="183"/>
      <c r="IOS270" s="183"/>
      <c r="IOT270" s="183"/>
      <c r="IOU270" s="183"/>
      <c r="IOV270" s="183"/>
      <c r="IOW270" s="183"/>
      <c r="IOX270" s="183"/>
      <c r="IOY270" s="183"/>
      <c r="IOZ270" s="183"/>
      <c r="IPA270" s="183"/>
      <c r="IPB270" s="183"/>
      <c r="IPC270" s="183"/>
      <c r="IPD270" s="183"/>
      <c r="IPE270" s="183"/>
      <c r="IPF270" s="183"/>
      <c r="IPG270" s="183"/>
      <c r="IPH270" s="183"/>
      <c r="IPI270" s="183"/>
      <c r="IPJ270" s="183"/>
      <c r="IPK270" s="183"/>
      <c r="IPL270" s="183"/>
      <c r="IPM270" s="183"/>
      <c r="IPN270" s="183"/>
      <c r="IPO270" s="183"/>
      <c r="IPP270" s="183"/>
      <c r="IPQ270" s="183"/>
      <c r="IPR270" s="183"/>
      <c r="IPS270" s="183"/>
      <c r="IPT270" s="183"/>
      <c r="IPU270" s="183"/>
      <c r="IPV270" s="183"/>
      <c r="IPW270" s="183"/>
      <c r="IPX270" s="183"/>
      <c r="IPY270" s="183"/>
      <c r="IPZ270" s="183"/>
      <c r="IQA270" s="183"/>
      <c r="IQB270" s="183"/>
      <c r="IQC270" s="183"/>
      <c r="IQD270" s="183"/>
      <c r="IQE270" s="183"/>
      <c r="IQF270" s="183"/>
      <c r="IQG270" s="183"/>
      <c r="IQH270" s="183"/>
      <c r="IQI270" s="183"/>
      <c r="IQJ270" s="183"/>
      <c r="IQK270" s="183"/>
      <c r="IQL270" s="183"/>
      <c r="IQM270" s="183"/>
      <c r="IQN270" s="183"/>
      <c r="IQO270" s="183"/>
      <c r="IQP270" s="183"/>
      <c r="IQQ270" s="183"/>
      <c r="IQR270" s="183"/>
      <c r="IQS270" s="183"/>
      <c r="IQT270" s="183"/>
      <c r="IQU270" s="183"/>
      <c r="IQV270" s="183"/>
      <c r="IQW270" s="183"/>
      <c r="IQX270" s="183"/>
      <c r="IQY270" s="183"/>
      <c r="IQZ270" s="183"/>
      <c r="IRA270" s="183"/>
      <c r="IRB270" s="183"/>
      <c r="IRC270" s="183"/>
      <c r="IRD270" s="183"/>
      <c r="IRE270" s="183"/>
      <c r="IRF270" s="183"/>
      <c r="IRG270" s="183"/>
      <c r="IRH270" s="183"/>
      <c r="IRI270" s="183"/>
      <c r="IRJ270" s="183"/>
      <c r="IRK270" s="183"/>
      <c r="IRL270" s="183"/>
      <c r="IRM270" s="183"/>
      <c r="IRN270" s="183"/>
      <c r="IRO270" s="183"/>
      <c r="IRP270" s="183"/>
      <c r="IRQ270" s="183"/>
      <c r="IRR270" s="183"/>
      <c r="IRS270" s="183"/>
      <c r="IRT270" s="183"/>
      <c r="IRU270" s="183"/>
      <c r="IRV270" s="183"/>
      <c r="IRW270" s="183"/>
      <c r="IRX270" s="183"/>
      <c r="IRY270" s="183"/>
      <c r="IRZ270" s="183"/>
      <c r="ISA270" s="183"/>
      <c r="ISB270" s="183"/>
      <c r="ISC270" s="183"/>
      <c r="ISD270" s="183"/>
      <c r="ISE270" s="183"/>
      <c r="ISF270" s="183"/>
      <c r="ISG270" s="183"/>
      <c r="ISH270" s="183"/>
      <c r="ISI270" s="183"/>
      <c r="ISJ270" s="183"/>
      <c r="ISK270" s="183"/>
      <c r="ISL270" s="183"/>
      <c r="ISM270" s="183"/>
      <c r="ISN270" s="183"/>
      <c r="ISO270" s="183"/>
      <c r="ISP270" s="183"/>
      <c r="ISQ270" s="183"/>
      <c r="ISR270" s="183"/>
      <c r="ISS270" s="183"/>
      <c r="IST270" s="183"/>
      <c r="ISU270" s="183"/>
      <c r="ISV270" s="183"/>
      <c r="ISW270" s="183"/>
      <c r="ISX270" s="183"/>
      <c r="ISY270" s="183"/>
      <c r="ISZ270" s="183"/>
      <c r="ITA270" s="183"/>
      <c r="ITB270" s="183"/>
      <c r="ITC270" s="183"/>
      <c r="ITD270" s="183"/>
      <c r="ITE270" s="183"/>
      <c r="ITF270" s="183"/>
      <c r="ITG270" s="183"/>
      <c r="ITH270" s="183"/>
      <c r="ITI270" s="183"/>
      <c r="ITJ270" s="183"/>
      <c r="ITK270" s="183"/>
      <c r="ITL270" s="183"/>
      <c r="ITM270" s="183"/>
      <c r="ITN270" s="183"/>
      <c r="ITO270" s="183"/>
      <c r="ITP270" s="183"/>
      <c r="ITQ270" s="183"/>
      <c r="ITR270" s="183"/>
      <c r="ITS270" s="183"/>
      <c r="ITT270" s="183"/>
      <c r="ITU270" s="183"/>
      <c r="ITV270" s="183"/>
      <c r="ITW270" s="183"/>
      <c r="ITX270" s="183"/>
      <c r="ITY270" s="183"/>
      <c r="ITZ270" s="183"/>
      <c r="IUA270" s="183"/>
      <c r="IUB270" s="183"/>
      <c r="IUC270" s="183"/>
      <c r="IUD270" s="183"/>
      <c r="IUE270" s="183"/>
      <c r="IUF270" s="183"/>
      <c r="IUG270" s="183"/>
      <c r="IUH270" s="183"/>
      <c r="IUI270" s="183"/>
      <c r="IUJ270" s="183"/>
      <c r="IUK270" s="183"/>
      <c r="IUL270" s="183"/>
      <c r="IUM270" s="183"/>
      <c r="IUN270" s="183"/>
      <c r="IUO270" s="183"/>
      <c r="IUP270" s="183"/>
      <c r="IUQ270" s="183"/>
      <c r="IUR270" s="183"/>
      <c r="IUS270" s="183"/>
      <c r="IUT270" s="183"/>
      <c r="IUU270" s="183"/>
      <c r="IUV270" s="183"/>
      <c r="IUW270" s="183"/>
      <c r="IUX270" s="183"/>
      <c r="IUY270" s="183"/>
      <c r="IUZ270" s="183"/>
      <c r="IVA270" s="183"/>
      <c r="IVB270" s="183"/>
      <c r="IVC270" s="183"/>
      <c r="IVD270" s="183"/>
      <c r="IVE270" s="183"/>
      <c r="IVF270" s="183"/>
      <c r="IVG270" s="183"/>
      <c r="IVH270" s="183"/>
      <c r="IVI270" s="183"/>
      <c r="IVJ270" s="183"/>
      <c r="IVK270" s="183"/>
      <c r="IVL270" s="183"/>
      <c r="IVM270" s="183"/>
      <c r="IVN270" s="183"/>
      <c r="IVO270" s="183"/>
      <c r="IVP270" s="183"/>
      <c r="IVQ270" s="183"/>
      <c r="IVR270" s="183"/>
      <c r="IVS270" s="183"/>
      <c r="IVT270" s="183"/>
      <c r="IVU270" s="183"/>
      <c r="IVV270" s="183"/>
      <c r="IVW270" s="183"/>
      <c r="IVX270" s="183"/>
      <c r="IVY270" s="183"/>
      <c r="IVZ270" s="183"/>
      <c r="IWA270" s="183"/>
      <c r="IWB270" s="183"/>
      <c r="IWC270" s="183"/>
      <c r="IWD270" s="183"/>
      <c r="IWE270" s="183"/>
      <c r="IWF270" s="183"/>
      <c r="IWG270" s="183"/>
      <c r="IWH270" s="183"/>
      <c r="IWI270" s="183"/>
      <c r="IWJ270" s="183"/>
      <c r="IWK270" s="183"/>
      <c r="IWL270" s="183"/>
      <c r="IWM270" s="183"/>
      <c r="IWN270" s="183"/>
      <c r="IWO270" s="183"/>
      <c r="IWP270" s="183"/>
      <c r="IWQ270" s="183"/>
      <c r="IWR270" s="183"/>
      <c r="IWS270" s="183"/>
      <c r="IWT270" s="183"/>
      <c r="IWU270" s="183"/>
      <c r="IWV270" s="183"/>
      <c r="IWW270" s="183"/>
      <c r="IWX270" s="183"/>
      <c r="IWY270" s="183"/>
      <c r="IWZ270" s="183"/>
      <c r="IXA270" s="183"/>
      <c r="IXB270" s="183"/>
      <c r="IXC270" s="183"/>
      <c r="IXD270" s="183"/>
      <c r="IXE270" s="183"/>
      <c r="IXF270" s="183"/>
      <c r="IXG270" s="183"/>
      <c r="IXH270" s="183"/>
      <c r="IXI270" s="183"/>
      <c r="IXJ270" s="183"/>
      <c r="IXK270" s="183"/>
      <c r="IXL270" s="183"/>
      <c r="IXM270" s="183"/>
      <c r="IXN270" s="183"/>
      <c r="IXO270" s="183"/>
      <c r="IXP270" s="183"/>
      <c r="IXQ270" s="183"/>
      <c r="IXR270" s="183"/>
      <c r="IXS270" s="183"/>
      <c r="IXT270" s="183"/>
      <c r="IXU270" s="183"/>
      <c r="IXV270" s="183"/>
      <c r="IXW270" s="183"/>
      <c r="IXX270" s="183"/>
      <c r="IXY270" s="183"/>
      <c r="IXZ270" s="183"/>
      <c r="IYA270" s="183"/>
      <c r="IYB270" s="183"/>
      <c r="IYC270" s="183"/>
      <c r="IYD270" s="183"/>
      <c r="IYE270" s="183"/>
      <c r="IYF270" s="183"/>
      <c r="IYG270" s="183"/>
      <c r="IYH270" s="183"/>
      <c r="IYI270" s="183"/>
      <c r="IYJ270" s="183"/>
      <c r="IYK270" s="183"/>
      <c r="IYL270" s="183"/>
      <c r="IYM270" s="183"/>
      <c r="IYN270" s="183"/>
      <c r="IYO270" s="183"/>
      <c r="IYP270" s="183"/>
      <c r="IYQ270" s="183"/>
      <c r="IYR270" s="183"/>
      <c r="IYS270" s="183"/>
      <c r="IYT270" s="183"/>
      <c r="IYU270" s="183"/>
      <c r="IYV270" s="183"/>
      <c r="IYW270" s="183"/>
      <c r="IYX270" s="183"/>
      <c r="IYY270" s="183"/>
      <c r="IYZ270" s="183"/>
      <c r="IZA270" s="183"/>
      <c r="IZB270" s="183"/>
      <c r="IZC270" s="183"/>
      <c r="IZD270" s="183"/>
      <c r="IZE270" s="183"/>
      <c r="IZF270" s="183"/>
      <c r="IZG270" s="183"/>
      <c r="IZH270" s="183"/>
      <c r="IZI270" s="183"/>
      <c r="IZJ270" s="183"/>
      <c r="IZK270" s="183"/>
      <c r="IZL270" s="183"/>
      <c r="IZM270" s="183"/>
      <c r="IZN270" s="183"/>
      <c r="IZO270" s="183"/>
      <c r="IZP270" s="183"/>
      <c r="IZQ270" s="183"/>
      <c r="IZR270" s="183"/>
      <c r="IZS270" s="183"/>
      <c r="IZT270" s="183"/>
      <c r="IZU270" s="183"/>
      <c r="IZV270" s="183"/>
      <c r="IZW270" s="183"/>
      <c r="IZX270" s="183"/>
      <c r="IZY270" s="183"/>
      <c r="IZZ270" s="183"/>
      <c r="JAA270" s="183"/>
      <c r="JAB270" s="183"/>
      <c r="JAC270" s="183"/>
      <c r="JAD270" s="183"/>
      <c r="JAE270" s="183"/>
      <c r="JAF270" s="183"/>
      <c r="JAG270" s="183"/>
      <c r="JAH270" s="183"/>
      <c r="JAI270" s="183"/>
      <c r="JAJ270" s="183"/>
      <c r="JAK270" s="183"/>
      <c r="JAL270" s="183"/>
      <c r="JAM270" s="183"/>
      <c r="JAN270" s="183"/>
      <c r="JAO270" s="183"/>
      <c r="JAP270" s="183"/>
      <c r="JAQ270" s="183"/>
      <c r="JAR270" s="183"/>
      <c r="JAS270" s="183"/>
      <c r="JAT270" s="183"/>
      <c r="JAU270" s="183"/>
      <c r="JAV270" s="183"/>
      <c r="JAW270" s="183"/>
      <c r="JAX270" s="183"/>
      <c r="JAY270" s="183"/>
      <c r="JAZ270" s="183"/>
      <c r="JBA270" s="183"/>
      <c r="JBB270" s="183"/>
      <c r="JBC270" s="183"/>
      <c r="JBD270" s="183"/>
      <c r="JBE270" s="183"/>
      <c r="JBF270" s="183"/>
      <c r="JBG270" s="183"/>
      <c r="JBH270" s="183"/>
      <c r="JBI270" s="183"/>
      <c r="JBJ270" s="183"/>
      <c r="JBK270" s="183"/>
      <c r="JBL270" s="183"/>
      <c r="JBM270" s="183"/>
      <c r="JBN270" s="183"/>
      <c r="JBO270" s="183"/>
      <c r="JBP270" s="183"/>
      <c r="JBQ270" s="183"/>
      <c r="JBR270" s="183"/>
      <c r="JBS270" s="183"/>
      <c r="JBT270" s="183"/>
      <c r="JBU270" s="183"/>
      <c r="JBV270" s="183"/>
      <c r="JBW270" s="183"/>
      <c r="JBX270" s="183"/>
      <c r="JBY270" s="183"/>
      <c r="JBZ270" s="183"/>
      <c r="JCA270" s="183"/>
      <c r="JCB270" s="183"/>
      <c r="JCC270" s="183"/>
      <c r="JCD270" s="183"/>
      <c r="JCE270" s="183"/>
      <c r="JCF270" s="183"/>
      <c r="JCG270" s="183"/>
      <c r="JCH270" s="183"/>
      <c r="JCI270" s="183"/>
      <c r="JCJ270" s="183"/>
      <c r="JCK270" s="183"/>
      <c r="JCL270" s="183"/>
      <c r="JCM270" s="183"/>
      <c r="JCN270" s="183"/>
      <c r="JCO270" s="183"/>
      <c r="JCP270" s="183"/>
      <c r="JCQ270" s="183"/>
      <c r="JCR270" s="183"/>
      <c r="JCS270" s="183"/>
      <c r="JCT270" s="183"/>
      <c r="JCU270" s="183"/>
      <c r="JCV270" s="183"/>
      <c r="JCW270" s="183"/>
      <c r="JCX270" s="183"/>
      <c r="JCY270" s="183"/>
      <c r="JCZ270" s="183"/>
      <c r="JDA270" s="183"/>
      <c r="JDB270" s="183"/>
      <c r="JDC270" s="183"/>
      <c r="JDD270" s="183"/>
      <c r="JDE270" s="183"/>
      <c r="JDF270" s="183"/>
      <c r="JDG270" s="183"/>
      <c r="JDH270" s="183"/>
      <c r="JDI270" s="183"/>
      <c r="JDJ270" s="183"/>
      <c r="JDK270" s="183"/>
      <c r="JDL270" s="183"/>
      <c r="JDM270" s="183"/>
      <c r="JDN270" s="183"/>
      <c r="JDO270" s="183"/>
      <c r="JDP270" s="183"/>
      <c r="JDQ270" s="183"/>
      <c r="JDR270" s="183"/>
      <c r="JDS270" s="183"/>
      <c r="JDT270" s="183"/>
      <c r="JDU270" s="183"/>
      <c r="JDV270" s="183"/>
      <c r="JDW270" s="183"/>
      <c r="JDX270" s="183"/>
      <c r="JDY270" s="183"/>
      <c r="JDZ270" s="183"/>
      <c r="JEA270" s="183"/>
      <c r="JEB270" s="183"/>
      <c r="JEC270" s="183"/>
      <c r="JED270" s="183"/>
      <c r="JEE270" s="183"/>
      <c r="JEF270" s="183"/>
      <c r="JEG270" s="183"/>
      <c r="JEH270" s="183"/>
      <c r="JEI270" s="183"/>
      <c r="JEJ270" s="183"/>
      <c r="JEK270" s="183"/>
      <c r="JEL270" s="183"/>
      <c r="JEM270" s="183"/>
      <c r="JEN270" s="183"/>
      <c r="JEO270" s="183"/>
      <c r="JEP270" s="183"/>
      <c r="JEQ270" s="183"/>
      <c r="JER270" s="183"/>
      <c r="JES270" s="183"/>
      <c r="JET270" s="183"/>
      <c r="JEU270" s="183"/>
      <c r="JEV270" s="183"/>
      <c r="JEW270" s="183"/>
      <c r="JEX270" s="183"/>
      <c r="JEY270" s="183"/>
      <c r="JEZ270" s="183"/>
      <c r="JFA270" s="183"/>
      <c r="JFB270" s="183"/>
      <c r="JFC270" s="183"/>
      <c r="JFD270" s="183"/>
      <c r="JFE270" s="183"/>
      <c r="JFF270" s="183"/>
      <c r="JFG270" s="183"/>
      <c r="JFH270" s="183"/>
      <c r="JFI270" s="183"/>
      <c r="JFJ270" s="183"/>
      <c r="JFK270" s="183"/>
      <c r="JFL270" s="183"/>
      <c r="JFM270" s="183"/>
      <c r="JFN270" s="183"/>
      <c r="JFO270" s="183"/>
      <c r="JFP270" s="183"/>
      <c r="JFQ270" s="183"/>
      <c r="JFR270" s="183"/>
      <c r="JFS270" s="183"/>
      <c r="JFT270" s="183"/>
      <c r="JFU270" s="183"/>
      <c r="JFV270" s="183"/>
      <c r="JFW270" s="183"/>
      <c r="JFX270" s="183"/>
      <c r="JFY270" s="183"/>
      <c r="JFZ270" s="183"/>
      <c r="JGA270" s="183"/>
      <c r="JGB270" s="183"/>
      <c r="JGC270" s="183"/>
      <c r="JGD270" s="183"/>
      <c r="JGE270" s="183"/>
      <c r="JGF270" s="183"/>
      <c r="JGG270" s="183"/>
      <c r="JGH270" s="183"/>
      <c r="JGI270" s="183"/>
      <c r="JGJ270" s="183"/>
      <c r="JGK270" s="183"/>
      <c r="JGL270" s="183"/>
      <c r="JGM270" s="183"/>
      <c r="JGN270" s="183"/>
      <c r="JGO270" s="183"/>
      <c r="JGP270" s="183"/>
      <c r="JGQ270" s="183"/>
      <c r="JGR270" s="183"/>
      <c r="JGS270" s="183"/>
      <c r="JGT270" s="183"/>
      <c r="JGU270" s="183"/>
      <c r="JGV270" s="183"/>
      <c r="JGW270" s="183"/>
      <c r="JGX270" s="183"/>
      <c r="JGY270" s="183"/>
      <c r="JGZ270" s="183"/>
      <c r="JHA270" s="183"/>
      <c r="JHB270" s="183"/>
      <c r="JHC270" s="183"/>
      <c r="JHD270" s="183"/>
      <c r="JHE270" s="183"/>
      <c r="JHF270" s="183"/>
      <c r="JHG270" s="183"/>
      <c r="JHH270" s="183"/>
      <c r="JHI270" s="183"/>
      <c r="JHJ270" s="183"/>
      <c r="JHK270" s="183"/>
      <c r="JHL270" s="183"/>
      <c r="JHM270" s="183"/>
      <c r="JHN270" s="183"/>
      <c r="JHO270" s="183"/>
      <c r="JHP270" s="183"/>
      <c r="JHQ270" s="183"/>
      <c r="JHR270" s="183"/>
      <c r="JHS270" s="183"/>
      <c r="JHT270" s="183"/>
      <c r="JHU270" s="183"/>
      <c r="JHV270" s="183"/>
      <c r="JHW270" s="183"/>
      <c r="JHX270" s="183"/>
      <c r="JHY270" s="183"/>
      <c r="JHZ270" s="183"/>
      <c r="JIA270" s="183"/>
      <c r="JIB270" s="183"/>
      <c r="JIC270" s="183"/>
      <c r="JID270" s="183"/>
      <c r="JIE270" s="183"/>
      <c r="JIF270" s="183"/>
      <c r="JIG270" s="183"/>
      <c r="JIH270" s="183"/>
      <c r="JII270" s="183"/>
      <c r="JIJ270" s="183"/>
      <c r="JIK270" s="183"/>
      <c r="JIL270" s="183"/>
      <c r="JIM270" s="183"/>
      <c r="JIN270" s="183"/>
      <c r="JIO270" s="183"/>
      <c r="JIP270" s="183"/>
      <c r="JIQ270" s="183"/>
      <c r="JIR270" s="183"/>
      <c r="JIS270" s="183"/>
      <c r="JIT270" s="183"/>
      <c r="JIU270" s="183"/>
      <c r="JIV270" s="183"/>
      <c r="JIW270" s="183"/>
      <c r="JIX270" s="183"/>
      <c r="JIY270" s="183"/>
      <c r="JIZ270" s="183"/>
      <c r="JJA270" s="183"/>
      <c r="JJB270" s="183"/>
      <c r="JJC270" s="183"/>
      <c r="JJD270" s="183"/>
      <c r="JJE270" s="183"/>
      <c r="JJF270" s="183"/>
      <c r="JJG270" s="183"/>
      <c r="JJH270" s="183"/>
      <c r="JJI270" s="183"/>
      <c r="JJJ270" s="183"/>
      <c r="JJK270" s="183"/>
      <c r="JJL270" s="183"/>
      <c r="JJM270" s="183"/>
      <c r="JJN270" s="183"/>
      <c r="JJO270" s="183"/>
      <c r="JJP270" s="183"/>
      <c r="JJQ270" s="183"/>
      <c r="JJR270" s="183"/>
      <c r="JJS270" s="183"/>
      <c r="JJT270" s="183"/>
      <c r="JJU270" s="183"/>
      <c r="JJV270" s="183"/>
      <c r="JJW270" s="183"/>
      <c r="JJX270" s="183"/>
      <c r="JJY270" s="183"/>
      <c r="JJZ270" s="183"/>
      <c r="JKA270" s="183"/>
      <c r="JKB270" s="183"/>
      <c r="JKC270" s="183"/>
      <c r="JKD270" s="183"/>
      <c r="JKE270" s="183"/>
      <c r="JKF270" s="183"/>
      <c r="JKG270" s="183"/>
      <c r="JKH270" s="183"/>
      <c r="JKI270" s="183"/>
      <c r="JKJ270" s="183"/>
      <c r="JKK270" s="183"/>
      <c r="JKL270" s="183"/>
      <c r="JKM270" s="183"/>
      <c r="JKN270" s="183"/>
      <c r="JKO270" s="183"/>
      <c r="JKP270" s="183"/>
      <c r="JKQ270" s="183"/>
      <c r="JKR270" s="183"/>
      <c r="JKS270" s="183"/>
      <c r="JKT270" s="183"/>
      <c r="JKU270" s="183"/>
      <c r="JKV270" s="183"/>
      <c r="JKW270" s="183"/>
      <c r="JKX270" s="183"/>
      <c r="JKY270" s="183"/>
      <c r="JKZ270" s="183"/>
      <c r="JLA270" s="183"/>
      <c r="JLB270" s="183"/>
      <c r="JLC270" s="183"/>
      <c r="JLD270" s="183"/>
      <c r="JLE270" s="183"/>
      <c r="JLF270" s="183"/>
      <c r="JLG270" s="183"/>
      <c r="JLH270" s="183"/>
      <c r="JLI270" s="183"/>
      <c r="JLJ270" s="183"/>
      <c r="JLK270" s="183"/>
      <c r="JLL270" s="183"/>
      <c r="JLM270" s="183"/>
      <c r="JLN270" s="183"/>
      <c r="JLO270" s="183"/>
      <c r="JLP270" s="183"/>
      <c r="JLQ270" s="183"/>
      <c r="JLR270" s="183"/>
      <c r="JLS270" s="183"/>
      <c r="JLT270" s="183"/>
      <c r="JLU270" s="183"/>
      <c r="JLV270" s="183"/>
      <c r="JLW270" s="183"/>
      <c r="JLX270" s="183"/>
      <c r="JLY270" s="183"/>
      <c r="JLZ270" s="183"/>
      <c r="JMA270" s="183"/>
      <c r="JMB270" s="183"/>
      <c r="JMC270" s="183"/>
      <c r="JMD270" s="183"/>
      <c r="JME270" s="183"/>
      <c r="JMF270" s="183"/>
      <c r="JMG270" s="183"/>
      <c r="JMH270" s="183"/>
      <c r="JMI270" s="183"/>
      <c r="JMJ270" s="183"/>
      <c r="JMK270" s="183"/>
      <c r="JML270" s="183"/>
      <c r="JMM270" s="183"/>
      <c r="JMN270" s="183"/>
      <c r="JMO270" s="183"/>
      <c r="JMP270" s="183"/>
      <c r="JMQ270" s="183"/>
      <c r="JMR270" s="183"/>
      <c r="JMS270" s="183"/>
      <c r="JMT270" s="183"/>
      <c r="JMU270" s="183"/>
      <c r="JMV270" s="183"/>
      <c r="JMW270" s="183"/>
      <c r="JMX270" s="183"/>
      <c r="JMY270" s="183"/>
      <c r="JMZ270" s="183"/>
      <c r="JNA270" s="183"/>
      <c r="JNB270" s="183"/>
      <c r="JNC270" s="183"/>
      <c r="JND270" s="183"/>
      <c r="JNE270" s="183"/>
      <c r="JNF270" s="183"/>
      <c r="JNG270" s="183"/>
      <c r="JNH270" s="183"/>
      <c r="JNI270" s="183"/>
      <c r="JNJ270" s="183"/>
      <c r="JNK270" s="183"/>
      <c r="JNL270" s="183"/>
      <c r="JNM270" s="183"/>
      <c r="JNN270" s="183"/>
      <c r="JNO270" s="183"/>
      <c r="JNP270" s="183"/>
      <c r="JNQ270" s="183"/>
      <c r="JNR270" s="183"/>
      <c r="JNS270" s="183"/>
      <c r="JNT270" s="183"/>
      <c r="JNU270" s="183"/>
      <c r="JNV270" s="183"/>
      <c r="JNW270" s="183"/>
      <c r="JNX270" s="183"/>
      <c r="JNY270" s="183"/>
      <c r="JNZ270" s="183"/>
      <c r="JOA270" s="183"/>
      <c r="JOB270" s="183"/>
      <c r="JOC270" s="183"/>
      <c r="JOD270" s="183"/>
      <c r="JOE270" s="183"/>
      <c r="JOF270" s="183"/>
      <c r="JOG270" s="183"/>
      <c r="JOH270" s="183"/>
      <c r="JOI270" s="183"/>
      <c r="JOJ270" s="183"/>
      <c r="JOK270" s="183"/>
      <c r="JOL270" s="183"/>
      <c r="JOM270" s="183"/>
      <c r="JON270" s="183"/>
      <c r="JOO270" s="183"/>
      <c r="JOP270" s="183"/>
      <c r="JOQ270" s="183"/>
      <c r="JOR270" s="183"/>
      <c r="JOS270" s="183"/>
      <c r="JOT270" s="183"/>
      <c r="JOU270" s="183"/>
      <c r="JOV270" s="183"/>
      <c r="JOW270" s="183"/>
      <c r="JOX270" s="183"/>
      <c r="JOY270" s="183"/>
      <c r="JOZ270" s="183"/>
      <c r="JPA270" s="183"/>
      <c r="JPB270" s="183"/>
      <c r="JPC270" s="183"/>
      <c r="JPD270" s="183"/>
      <c r="JPE270" s="183"/>
      <c r="JPF270" s="183"/>
      <c r="JPG270" s="183"/>
      <c r="JPH270" s="183"/>
      <c r="JPI270" s="183"/>
      <c r="JPJ270" s="183"/>
      <c r="JPK270" s="183"/>
      <c r="JPL270" s="183"/>
      <c r="JPM270" s="183"/>
      <c r="JPN270" s="183"/>
      <c r="JPO270" s="183"/>
      <c r="JPP270" s="183"/>
      <c r="JPQ270" s="183"/>
      <c r="JPR270" s="183"/>
      <c r="JPS270" s="183"/>
      <c r="JPT270" s="183"/>
      <c r="JPU270" s="183"/>
      <c r="JPV270" s="183"/>
      <c r="JPW270" s="183"/>
      <c r="JPX270" s="183"/>
      <c r="JPY270" s="183"/>
      <c r="JPZ270" s="183"/>
      <c r="JQA270" s="183"/>
      <c r="JQB270" s="183"/>
      <c r="JQC270" s="183"/>
      <c r="JQD270" s="183"/>
      <c r="JQE270" s="183"/>
      <c r="JQF270" s="183"/>
      <c r="JQG270" s="183"/>
      <c r="JQH270" s="183"/>
      <c r="JQI270" s="183"/>
      <c r="JQJ270" s="183"/>
      <c r="JQK270" s="183"/>
      <c r="JQL270" s="183"/>
      <c r="JQM270" s="183"/>
      <c r="JQN270" s="183"/>
      <c r="JQO270" s="183"/>
      <c r="JQP270" s="183"/>
      <c r="JQQ270" s="183"/>
      <c r="JQR270" s="183"/>
      <c r="JQS270" s="183"/>
      <c r="JQT270" s="183"/>
      <c r="JQU270" s="183"/>
      <c r="JQV270" s="183"/>
      <c r="JQW270" s="183"/>
      <c r="JQX270" s="183"/>
      <c r="JQY270" s="183"/>
      <c r="JQZ270" s="183"/>
      <c r="JRA270" s="183"/>
      <c r="JRB270" s="183"/>
      <c r="JRC270" s="183"/>
      <c r="JRD270" s="183"/>
      <c r="JRE270" s="183"/>
      <c r="JRF270" s="183"/>
      <c r="JRG270" s="183"/>
      <c r="JRH270" s="183"/>
      <c r="JRI270" s="183"/>
      <c r="JRJ270" s="183"/>
      <c r="JRK270" s="183"/>
      <c r="JRL270" s="183"/>
      <c r="JRM270" s="183"/>
      <c r="JRN270" s="183"/>
      <c r="JRO270" s="183"/>
      <c r="JRP270" s="183"/>
      <c r="JRQ270" s="183"/>
      <c r="JRR270" s="183"/>
      <c r="JRS270" s="183"/>
      <c r="JRT270" s="183"/>
      <c r="JRU270" s="183"/>
      <c r="JRV270" s="183"/>
      <c r="JRW270" s="183"/>
      <c r="JRX270" s="183"/>
      <c r="JRY270" s="183"/>
      <c r="JRZ270" s="183"/>
      <c r="JSA270" s="183"/>
      <c r="JSB270" s="183"/>
      <c r="JSC270" s="183"/>
      <c r="JSD270" s="183"/>
      <c r="JSE270" s="183"/>
      <c r="JSF270" s="183"/>
      <c r="JSG270" s="183"/>
      <c r="JSH270" s="183"/>
      <c r="JSI270" s="183"/>
      <c r="JSJ270" s="183"/>
      <c r="JSK270" s="183"/>
      <c r="JSL270" s="183"/>
      <c r="JSM270" s="183"/>
      <c r="JSN270" s="183"/>
      <c r="JSO270" s="183"/>
      <c r="JSP270" s="183"/>
      <c r="JSQ270" s="183"/>
      <c r="JSR270" s="183"/>
      <c r="JSS270" s="183"/>
      <c r="JST270" s="183"/>
      <c r="JSU270" s="183"/>
      <c r="JSV270" s="183"/>
      <c r="JSW270" s="183"/>
      <c r="JSX270" s="183"/>
      <c r="JSY270" s="183"/>
      <c r="JSZ270" s="183"/>
      <c r="JTA270" s="183"/>
      <c r="JTB270" s="183"/>
      <c r="JTC270" s="183"/>
      <c r="JTD270" s="183"/>
      <c r="JTE270" s="183"/>
      <c r="JTF270" s="183"/>
      <c r="JTG270" s="183"/>
      <c r="JTH270" s="183"/>
      <c r="JTI270" s="183"/>
      <c r="JTJ270" s="183"/>
      <c r="JTK270" s="183"/>
      <c r="JTL270" s="183"/>
      <c r="JTM270" s="183"/>
      <c r="JTN270" s="183"/>
      <c r="JTO270" s="183"/>
      <c r="JTP270" s="183"/>
      <c r="JTQ270" s="183"/>
      <c r="JTR270" s="183"/>
      <c r="JTS270" s="183"/>
      <c r="JTT270" s="183"/>
      <c r="JTU270" s="183"/>
      <c r="JTV270" s="183"/>
      <c r="JTW270" s="183"/>
      <c r="JTX270" s="183"/>
      <c r="JTY270" s="183"/>
      <c r="JTZ270" s="183"/>
      <c r="JUA270" s="183"/>
      <c r="JUB270" s="183"/>
      <c r="JUC270" s="183"/>
      <c r="JUD270" s="183"/>
      <c r="JUE270" s="183"/>
      <c r="JUF270" s="183"/>
      <c r="JUG270" s="183"/>
      <c r="JUH270" s="183"/>
      <c r="JUI270" s="183"/>
      <c r="JUJ270" s="183"/>
      <c r="JUK270" s="183"/>
      <c r="JUL270" s="183"/>
      <c r="JUM270" s="183"/>
      <c r="JUN270" s="183"/>
      <c r="JUO270" s="183"/>
      <c r="JUP270" s="183"/>
      <c r="JUQ270" s="183"/>
      <c r="JUR270" s="183"/>
      <c r="JUS270" s="183"/>
      <c r="JUT270" s="183"/>
      <c r="JUU270" s="183"/>
      <c r="JUV270" s="183"/>
      <c r="JUW270" s="183"/>
      <c r="JUX270" s="183"/>
      <c r="JUY270" s="183"/>
      <c r="JUZ270" s="183"/>
      <c r="JVA270" s="183"/>
      <c r="JVB270" s="183"/>
      <c r="JVC270" s="183"/>
      <c r="JVD270" s="183"/>
      <c r="JVE270" s="183"/>
      <c r="JVF270" s="183"/>
      <c r="JVG270" s="183"/>
      <c r="JVH270" s="183"/>
      <c r="JVI270" s="183"/>
      <c r="JVJ270" s="183"/>
      <c r="JVK270" s="183"/>
      <c r="JVL270" s="183"/>
      <c r="JVM270" s="183"/>
      <c r="JVN270" s="183"/>
      <c r="JVO270" s="183"/>
      <c r="JVP270" s="183"/>
      <c r="JVQ270" s="183"/>
      <c r="JVR270" s="183"/>
      <c r="JVS270" s="183"/>
      <c r="JVT270" s="183"/>
      <c r="JVU270" s="183"/>
      <c r="JVV270" s="183"/>
      <c r="JVW270" s="183"/>
      <c r="JVX270" s="183"/>
      <c r="JVY270" s="183"/>
      <c r="JVZ270" s="183"/>
      <c r="JWA270" s="183"/>
      <c r="JWB270" s="183"/>
      <c r="JWC270" s="183"/>
      <c r="JWD270" s="183"/>
      <c r="JWE270" s="183"/>
      <c r="JWF270" s="183"/>
      <c r="JWG270" s="183"/>
      <c r="JWH270" s="183"/>
      <c r="JWI270" s="183"/>
      <c r="JWJ270" s="183"/>
      <c r="JWK270" s="183"/>
      <c r="JWL270" s="183"/>
      <c r="JWM270" s="183"/>
      <c r="JWN270" s="183"/>
      <c r="JWO270" s="183"/>
      <c r="JWP270" s="183"/>
      <c r="JWQ270" s="183"/>
      <c r="JWR270" s="183"/>
      <c r="JWS270" s="183"/>
      <c r="JWT270" s="183"/>
      <c r="JWU270" s="183"/>
      <c r="JWV270" s="183"/>
      <c r="JWW270" s="183"/>
      <c r="JWX270" s="183"/>
      <c r="JWY270" s="183"/>
      <c r="JWZ270" s="183"/>
      <c r="JXA270" s="183"/>
      <c r="JXB270" s="183"/>
      <c r="JXC270" s="183"/>
      <c r="JXD270" s="183"/>
      <c r="JXE270" s="183"/>
      <c r="JXF270" s="183"/>
      <c r="JXG270" s="183"/>
      <c r="JXH270" s="183"/>
      <c r="JXI270" s="183"/>
      <c r="JXJ270" s="183"/>
      <c r="JXK270" s="183"/>
      <c r="JXL270" s="183"/>
      <c r="JXM270" s="183"/>
      <c r="JXN270" s="183"/>
      <c r="JXO270" s="183"/>
      <c r="JXP270" s="183"/>
      <c r="JXQ270" s="183"/>
      <c r="JXR270" s="183"/>
      <c r="JXS270" s="183"/>
      <c r="JXT270" s="183"/>
      <c r="JXU270" s="183"/>
      <c r="JXV270" s="183"/>
      <c r="JXW270" s="183"/>
      <c r="JXX270" s="183"/>
      <c r="JXY270" s="183"/>
      <c r="JXZ270" s="183"/>
      <c r="JYA270" s="183"/>
      <c r="JYB270" s="183"/>
      <c r="JYC270" s="183"/>
      <c r="JYD270" s="183"/>
      <c r="JYE270" s="183"/>
      <c r="JYF270" s="183"/>
      <c r="JYG270" s="183"/>
      <c r="JYH270" s="183"/>
      <c r="JYI270" s="183"/>
      <c r="JYJ270" s="183"/>
      <c r="JYK270" s="183"/>
      <c r="JYL270" s="183"/>
      <c r="JYM270" s="183"/>
      <c r="JYN270" s="183"/>
      <c r="JYO270" s="183"/>
      <c r="JYP270" s="183"/>
      <c r="JYQ270" s="183"/>
      <c r="JYR270" s="183"/>
      <c r="JYS270" s="183"/>
      <c r="JYT270" s="183"/>
      <c r="JYU270" s="183"/>
      <c r="JYV270" s="183"/>
      <c r="JYW270" s="183"/>
      <c r="JYX270" s="183"/>
      <c r="JYY270" s="183"/>
      <c r="JYZ270" s="183"/>
      <c r="JZA270" s="183"/>
      <c r="JZB270" s="183"/>
      <c r="JZC270" s="183"/>
      <c r="JZD270" s="183"/>
      <c r="JZE270" s="183"/>
      <c r="JZF270" s="183"/>
      <c r="JZG270" s="183"/>
      <c r="JZH270" s="183"/>
      <c r="JZI270" s="183"/>
      <c r="JZJ270" s="183"/>
      <c r="JZK270" s="183"/>
      <c r="JZL270" s="183"/>
      <c r="JZM270" s="183"/>
      <c r="JZN270" s="183"/>
      <c r="JZO270" s="183"/>
      <c r="JZP270" s="183"/>
      <c r="JZQ270" s="183"/>
      <c r="JZR270" s="183"/>
      <c r="JZS270" s="183"/>
      <c r="JZT270" s="183"/>
      <c r="JZU270" s="183"/>
      <c r="JZV270" s="183"/>
      <c r="JZW270" s="183"/>
      <c r="JZX270" s="183"/>
      <c r="JZY270" s="183"/>
      <c r="JZZ270" s="183"/>
      <c r="KAA270" s="183"/>
      <c r="KAB270" s="183"/>
      <c r="KAC270" s="183"/>
      <c r="KAD270" s="183"/>
      <c r="KAE270" s="183"/>
      <c r="KAF270" s="183"/>
      <c r="KAG270" s="183"/>
      <c r="KAH270" s="183"/>
      <c r="KAI270" s="183"/>
      <c r="KAJ270" s="183"/>
      <c r="KAK270" s="183"/>
      <c r="KAL270" s="183"/>
      <c r="KAM270" s="183"/>
      <c r="KAN270" s="183"/>
      <c r="KAO270" s="183"/>
      <c r="KAP270" s="183"/>
      <c r="KAQ270" s="183"/>
      <c r="KAR270" s="183"/>
      <c r="KAS270" s="183"/>
      <c r="KAT270" s="183"/>
      <c r="KAU270" s="183"/>
      <c r="KAV270" s="183"/>
      <c r="KAW270" s="183"/>
      <c r="KAX270" s="183"/>
      <c r="KAY270" s="183"/>
      <c r="KAZ270" s="183"/>
      <c r="KBA270" s="183"/>
      <c r="KBB270" s="183"/>
      <c r="KBC270" s="183"/>
      <c r="KBD270" s="183"/>
      <c r="KBE270" s="183"/>
      <c r="KBF270" s="183"/>
      <c r="KBG270" s="183"/>
      <c r="KBH270" s="183"/>
      <c r="KBI270" s="183"/>
      <c r="KBJ270" s="183"/>
      <c r="KBK270" s="183"/>
      <c r="KBL270" s="183"/>
      <c r="KBM270" s="183"/>
      <c r="KBN270" s="183"/>
      <c r="KBO270" s="183"/>
      <c r="KBP270" s="183"/>
      <c r="KBQ270" s="183"/>
      <c r="KBR270" s="183"/>
      <c r="KBS270" s="183"/>
      <c r="KBT270" s="183"/>
      <c r="KBU270" s="183"/>
      <c r="KBV270" s="183"/>
      <c r="KBW270" s="183"/>
      <c r="KBX270" s="183"/>
      <c r="KBY270" s="183"/>
      <c r="KBZ270" s="183"/>
      <c r="KCA270" s="183"/>
      <c r="KCB270" s="183"/>
      <c r="KCC270" s="183"/>
      <c r="KCD270" s="183"/>
      <c r="KCE270" s="183"/>
      <c r="KCF270" s="183"/>
      <c r="KCG270" s="183"/>
      <c r="KCH270" s="183"/>
      <c r="KCI270" s="183"/>
      <c r="KCJ270" s="183"/>
      <c r="KCK270" s="183"/>
      <c r="KCL270" s="183"/>
      <c r="KCM270" s="183"/>
      <c r="KCN270" s="183"/>
      <c r="KCO270" s="183"/>
      <c r="KCP270" s="183"/>
      <c r="KCQ270" s="183"/>
      <c r="KCR270" s="183"/>
      <c r="KCS270" s="183"/>
      <c r="KCT270" s="183"/>
      <c r="KCU270" s="183"/>
      <c r="KCV270" s="183"/>
      <c r="KCW270" s="183"/>
      <c r="KCX270" s="183"/>
      <c r="KCY270" s="183"/>
      <c r="KCZ270" s="183"/>
      <c r="KDA270" s="183"/>
      <c r="KDB270" s="183"/>
      <c r="KDC270" s="183"/>
      <c r="KDD270" s="183"/>
      <c r="KDE270" s="183"/>
      <c r="KDF270" s="183"/>
      <c r="KDG270" s="183"/>
      <c r="KDH270" s="183"/>
      <c r="KDI270" s="183"/>
      <c r="KDJ270" s="183"/>
      <c r="KDK270" s="183"/>
      <c r="KDL270" s="183"/>
      <c r="KDM270" s="183"/>
      <c r="KDN270" s="183"/>
      <c r="KDO270" s="183"/>
      <c r="KDP270" s="183"/>
      <c r="KDQ270" s="183"/>
      <c r="KDR270" s="183"/>
      <c r="KDS270" s="183"/>
      <c r="KDT270" s="183"/>
      <c r="KDU270" s="183"/>
      <c r="KDV270" s="183"/>
      <c r="KDW270" s="183"/>
      <c r="KDX270" s="183"/>
      <c r="KDY270" s="183"/>
      <c r="KDZ270" s="183"/>
      <c r="KEA270" s="183"/>
      <c r="KEB270" s="183"/>
      <c r="KEC270" s="183"/>
      <c r="KED270" s="183"/>
      <c r="KEE270" s="183"/>
      <c r="KEF270" s="183"/>
      <c r="KEG270" s="183"/>
      <c r="KEH270" s="183"/>
      <c r="KEI270" s="183"/>
      <c r="KEJ270" s="183"/>
      <c r="KEK270" s="183"/>
      <c r="KEL270" s="183"/>
      <c r="KEM270" s="183"/>
      <c r="KEN270" s="183"/>
      <c r="KEO270" s="183"/>
      <c r="KEP270" s="183"/>
      <c r="KEQ270" s="183"/>
      <c r="KER270" s="183"/>
      <c r="KES270" s="183"/>
      <c r="KET270" s="183"/>
      <c r="KEU270" s="183"/>
      <c r="KEV270" s="183"/>
      <c r="KEW270" s="183"/>
      <c r="KEX270" s="183"/>
      <c r="KEY270" s="183"/>
      <c r="KEZ270" s="183"/>
      <c r="KFA270" s="183"/>
      <c r="KFB270" s="183"/>
      <c r="KFC270" s="183"/>
      <c r="KFD270" s="183"/>
      <c r="KFE270" s="183"/>
      <c r="KFF270" s="183"/>
      <c r="KFG270" s="183"/>
      <c r="KFH270" s="183"/>
      <c r="KFI270" s="183"/>
      <c r="KFJ270" s="183"/>
      <c r="KFK270" s="183"/>
      <c r="KFL270" s="183"/>
      <c r="KFM270" s="183"/>
      <c r="KFN270" s="183"/>
      <c r="KFO270" s="183"/>
      <c r="KFP270" s="183"/>
      <c r="KFQ270" s="183"/>
      <c r="KFR270" s="183"/>
      <c r="KFS270" s="183"/>
      <c r="KFT270" s="183"/>
      <c r="KFU270" s="183"/>
      <c r="KFV270" s="183"/>
      <c r="KFW270" s="183"/>
      <c r="KFX270" s="183"/>
      <c r="KFY270" s="183"/>
      <c r="KFZ270" s="183"/>
      <c r="KGA270" s="183"/>
      <c r="KGB270" s="183"/>
      <c r="KGC270" s="183"/>
      <c r="KGD270" s="183"/>
      <c r="KGE270" s="183"/>
      <c r="KGF270" s="183"/>
      <c r="KGG270" s="183"/>
      <c r="KGH270" s="183"/>
      <c r="KGI270" s="183"/>
      <c r="KGJ270" s="183"/>
      <c r="KGK270" s="183"/>
      <c r="KGL270" s="183"/>
      <c r="KGM270" s="183"/>
      <c r="KGN270" s="183"/>
      <c r="KGO270" s="183"/>
      <c r="KGP270" s="183"/>
      <c r="KGQ270" s="183"/>
      <c r="KGR270" s="183"/>
      <c r="KGS270" s="183"/>
      <c r="KGT270" s="183"/>
      <c r="KGU270" s="183"/>
      <c r="KGV270" s="183"/>
      <c r="KGW270" s="183"/>
      <c r="KGX270" s="183"/>
      <c r="KGY270" s="183"/>
      <c r="KGZ270" s="183"/>
      <c r="KHA270" s="183"/>
      <c r="KHB270" s="183"/>
      <c r="KHC270" s="183"/>
      <c r="KHD270" s="183"/>
      <c r="KHE270" s="183"/>
      <c r="KHF270" s="183"/>
      <c r="KHG270" s="183"/>
      <c r="KHH270" s="183"/>
      <c r="KHI270" s="183"/>
      <c r="KHJ270" s="183"/>
      <c r="KHK270" s="183"/>
      <c r="KHL270" s="183"/>
      <c r="KHM270" s="183"/>
      <c r="KHN270" s="183"/>
      <c r="KHO270" s="183"/>
      <c r="KHP270" s="183"/>
      <c r="KHQ270" s="183"/>
      <c r="KHR270" s="183"/>
      <c r="KHS270" s="183"/>
      <c r="KHT270" s="183"/>
      <c r="KHU270" s="183"/>
      <c r="KHV270" s="183"/>
      <c r="KHW270" s="183"/>
      <c r="KHX270" s="183"/>
      <c r="KHY270" s="183"/>
      <c r="KHZ270" s="183"/>
      <c r="KIA270" s="183"/>
      <c r="KIB270" s="183"/>
      <c r="KIC270" s="183"/>
      <c r="KID270" s="183"/>
      <c r="KIE270" s="183"/>
      <c r="KIF270" s="183"/>
      <c r="KIG270" s="183"/>
      <c r="KIH270" s="183"/>
      <c r="KII270" s="183"/>
      <c r="KIJ270" s="183"/>
      <c r="KIK270" s="183"/>
      <c r="KIL270" s="183"/>
      <c r="KIM270" s="183"/>
      <c r="KIN270" s="183"/>
      <c r="KIO270" s="183"/>
      <c r="KIP270" s="183"/>
      <c r="KIQ270" s="183"/>
      <c r="KIR270" s="183"/>
      <c r="KIS270" s="183"/>
      <c r="KIT270" s="183"/>
      <c r="KIU270" s="183"/>
      <c r="KIV270" s="183"/>
      <c r="KIW270" s="183"/>
      <c r="KIX270" s="183"/>
      <c r="KIY270" s="183"/>
      <c r="KIZ270" s="183"/>
      <c r="KJA270" s="183"/>
      <c r="KJB270" s="183"/>
      <c r="KJC270" s="183"/>
      <c r="KJD270" s="183"/>
      <c r="KJE270" s="183"/>
      <c r="KJF270" s="183"/>
      <c r="KJG270" s="183"/>
      <c r="KJH270" s="183"/>
      <c r="KJI270" s="183"/>
      <c r="KJJ270" s="183"/>
      <c r="KJK270" s="183"/>
      <c r="KJL270" s="183"/>
      <c r="KJM270" s="183"/>
      <c r="KJN270" s="183"/>
      <c r="KJO270" s="183"/>
      <c r="KJP270" s="183"/>
      <c r="KJQ270" s="183"/>
      <c r="KJR270" s="183"/>
      <c r="KJS270" s="183"/>
      <c r="KJT270" s="183"/>
      <c r="KJU270" s="183"/>
      <c r="KJV270" s="183"/>
      <c r="KJW270" s="183"/>
      <c r="KJX270" s="183"/>
      <c r="KJY270" s="183"/>
      <c r="KJZ270" s="183"/>
      <c r="KKA270" s="183"/>
      <c r="KKB270" s="183"/>
      <c r="KKC270" s="183"/>
      <c r="KKD270" s="183"/>
      <c r="KKE270" s="183"/>
      <c r="KKF270" s="183"/>
      <c r="KKG270" s="183"/>
      <c r="KKH270" s="183"/>
      <c r="KKI270" s="183"/>
      <c r="KKJ270" s="183"/>
      <c r="KKK270" s="183"/>
      <c r="KKL270" s="183"/>
      <c r="KKM270" s="183"/>
      <c r="KKN270" s="183"/>
      <c r="KKO270" s="183"/>
      <c r="KKP270" s="183"/>
      <c r="KKQ270" s="183"/>
      <c r="KKR270" s="183"/>
      <c r="KKS270" s="183"/>
      <c r="KKT270" s="183"/>
      <c r="KKU270" s="183"/>
      <c r="KKV270" s="183"/>
      <c r="KKW270" s="183"/>
      <c r="KKX270" s="183"/>
      <c r="KKY270" s="183"/>
      <c r="KKZ270" s="183"/>
      <c r="KLA270" s="183"/>
      <c r="KLB270" s="183"/>
      <c r="KLC270" s="183"/>
      <c r="KLD270" s="183"/>
      <c r="KLE270" s="183"/>
      <c r="KLF270" s="183"/>
      <c r="KLG270" s="183"/>
      <c r="KLH270" s="183"/>
      <c r="KLI270" s="183"/>
      <c r="KLJ270" s="183"/>
      <c r="KLK270" s="183"/>
      <c r="KLL270" s="183"/>
      <c r="KLM270" s="183"/>
      <c r="KLN270" s="183"/>
      <c r="KLO270" s="183"/>
      <c r="KLP270" s="183"/>
      <c r="KLQ270" s="183"/>
      <c r="KLR270" s="183"/>
      <c r="KLS270" s="183"/>
      <c r="KLT270" s="183"/>
      <c r="KLU270" s="183"/>
      <c r="KLV270" s="183"/>
      <c r="KLW270" s="183"/>
      <c r="KLX270" s="183"/>
      <c r="KLY270" s="183"/>
      <c r="KLZ270" s="183"/>
      <c r="KMA270" s="183"/>
      <c r="KMB270" s="183"/>
      <c r="KMC270" s="183"/>
      <c r="KMD270" s="183"/>
      <c r="KME270" s="183"/>
      <c r="KMF270" s="183"/>
      <c r="KMG270" s="183"/>
      <c r="KMH270" s="183"/>
      <c r="KMI270" s="183"/>
      <c r="KMJ270" s="183"/>
      <c r="KMK270" s="183"/>
      <c r="KML270" s="183"/>
      <c r="KMM270" s="183"/>
      <c r="KMN270" s="183"/>
      <c r="KMO270" s="183"/>
      <c r="KMP270" s="183"/>
      <c r="KMQ270" s="183"/>
      <c r="KMR270" s="183"/>
      <c r="KMS270" s="183"/>
      <c r="KMT270" s="183"/>
      <c r="KMU270" s="183"/>
      <c r="KMV270" s="183"/>
      <c r="KMW270" s="183"/>
      <c r="KMX270" s="183"/>
      <c r="KMY270" s="183"/>
      <c r="KMZ270" s="183"/>
      <c r="KNA270" s="183"/>
      <c r="KNB270" s="183"/>
      <c r="KNC270" s="183"/>
      <c r="KND270" s="183"/>
      <c r="KNE270" s="183"/>
      <c r="KNF270" s="183"/>
      <c r="KNG270" s="183"/>
      <c r="KNH270" s="183"/>
      <c r="KNI270" s="183"/>
      <c r="KNJ270" s="183"/>
      <c r="KNK270" s="183"/>
      <c r="KNL270" s="183"/>
      <c r="KNM270" s="183"/>
      <c r="KNN270" s="183"/>
      <c r="KNO270" s="183"/>
      <c r="KNP270" s="183"/>
      <c r="KNQ270" s="183"/>
      <c r="KNR270" s="183"/>
      <c r="KNS270" s="183"/>
      <c r="KNT270" s="183"/>
      <c r="KNU270" s="183"/>
      <c r="KNV270" s="183"/>
      <c r="KNW270" s="183"/>
      <c r="KNX270" s="183"/>
      <c r="KNY270" s="183"/>
      <c r="KNZ270" s="183"/>
      <c r="KOA270" s="183"/>
      <c r="KOB270" s="183"/>
      <c r="KOC270" s="183"/>
      <c r="KOD270" s="183"/>
      <c r="KOE270" s="183"/>
      <c r="KOF270" s="183"/>
      <c r="KOG270" s="183"/>
      <c r="KOH270" s="183"/>
      <c r="KOI270" s="183"/>
      <c r="KOJ270" s="183"/>
      <c r="KOK270" s="183"/>
      <c r="KOL270" s="183"/>
      <c r="KOM270" s="183"/>
      <c r="KON270" s="183"/>
      <c r="KOO270" s="183"/>
      <c r="KOP270" s="183"/>
      <c r="KOQ270" s="183"/>
      <c r="KOR270" s="183"/>
      <c r="KOS270" s="183"/>
      <c r="KOT270" s="183"/>
      <c r="KOU270" s="183"/>
      <c r="KOV270" s="183"/>
      <c r="KOW270" s="183"/>
      <c r="KOX270" s="183"/>
      <c r="KOY270" s="183"/>
      <c r="KOZ270" s="183"/>
      <c r="KPA270" s="183"/>
      <c r="KPB270" s="183"/>
      <c r="KPC270" s="183"/>
      <c r="KPD270" s="183"/>
      <c r="KPE270" s="183"/>
      <c r="KPF270" s="183"/>
      <c r="KPG270" s="183"/>
      <c r="KPH270" s="183"/>
      <c r="KPI270" s="183"/>
      <c r="KPJ270" s="183"/>
      <c r="KPK270" s="183"/>
      <c r="KPL270" s="183"/>
      <c r="KPM270" s="183"/>
      <c r="KPN270" s="183"/>
      <c r="KPO270" s="183"/>
      <c r="KPP270" s="183"/>
      <c r="KPQ270" s="183"/>
      <c r="KPR270" s="183"/>
      <c r="KPS270" s="183"/>
      <c r="KPT270" s="183"/>
      <c r="KPU270" s="183"/>
      <c r="KPV270" s="183"/>
      <c r="KPW270" s="183"/>
      <c r="KPX270" s="183"/>
      <c r="KPY270" s="183"/>
      <c r="KPZ270" s="183"/>
      <c r="KQA270" s="183"/>
      <c r="KQB270" s="183"/>
      <c r="KQC270" s="183"/>
      <c r="KQD270" s="183"/>
      <c r="KQE270" s="183"/>
      <c r="KQF270" s="183"/>
      <c r="KQG270" s="183"/>
      <c r="KQH270" s="183"/>
      <c r="KQI270" s="183"/>
      <c r="KQJ270" s="183"/>
      <c r="KQK270" s="183"/>
      <c r="KQL270" s="183"/>
      <c r="KQM270" s="183"/>
      <c r="KQN270" s="183"/>
      <c r="KQO270" s="183"/>
      <c r="KQP270" s="183"/>
      <c r="KQQ270" s="183"/>
      <c r="KQR270" s="183"/>
      <c r="KQS270" s="183"/>
      <c r="KQT270" s="183"/>
      <c r="KQU270" s="183"/>
      <c r="KQV270" s="183"/>
      <c r="KQW270" s="183"/>
      <c r="KQX270" s="183"/>
      <c r="KQY270" s="183"/>
      <c r="KQZ270" s="183"/>
      <c r="KRA270" s="183"/>
      <c r="KRB270" s="183"/>
      <c r="KRC270" s="183"/>
      <c r="KRD270" s="183"/>
      <c r="KRE270" s="183"/>
      <c r="KRF270" s="183"/>
      <c r="KRG270" s="183"/>
      <c r="KRH270" s="183"/>
      <c r="KRI270" s="183"/>
      <c r="KRJ270" s="183"/>
      <c r="KRK270" s="183"/>
      <c r="KRL270" s="183"/>
      <c r="KRM270" s="183"/>
      <c r="KRN270" s="183"/>
      <c r="KRO270" s="183"/>
      <c r="KRP270" s="183"/>
      <c r="KRQ270" s="183"/>
      <c r="KRR270" s="183"/>
      <c r="KRS270" s="183"/>
      <c r="KRT270" s="183"/>
      <c r="KRU270" s="183"/>
      <c r="KRV270" s="183"/>
      <c r="KRW270" s="183"/>
      <c r="KRX270" s="183"/>
      <c r="KRY270" s="183"/>
      <c r="KRZ270" s="183"/>
      <c r="KSA270" s="183"/>
      <c r="KSB270" s="183"/>
      <c r="KSC270" s="183"/>
      <c r="KSD270" s="183"/>
      <c r="KSE270" s="183"/>
      <c r="KSF270" s="183"/>
      <c r="KSG270" s="183"/>
      <c r="KSH270" s="183"/>
      <c r="KSI270" s="183"/>
      <c r="KSJ270" s="183"/>
      <c r="KSK270" s="183"/>
      <c r="KSL270" s="183"/>
      <c r="KSM270" s="183"/>
      <c r="KSN270" s="183"/>
      <c r="KSO270" s="183"/>
      <c r="KSP270" s="183"/>
      <c r="KSQ270" s="183"/>
      <c r="KSR270" s="183"/>
      <c r="KSS270" s="183"/>
      <c r="KST270" s="183"/>
      <c r="KSU270" s="183"/>
      <c r="KSV270" s="183"/>
      <c r="KSW270" s="183"/>
      <c r="KSX270" s="183"/>
      <c r="KSY270" s="183"/>
      <c r="KSZ270" s="183"/>
      <c r="KTA270" s="183"/>
      <c r="KTB270" s="183"/>
      <c r="KTC270" s="183"/>
      <c r="KTD270" s="183"/>
      <c r="KTE270" s="183"/>
      <c r="KTF270" s="183"/>
      <c r="KTG270" s="183"/>
      <c r="KTH270" s="183"/>
      <c r="KTI270" s="183"/>
      <c r="KTJ270" s="183"/>
      <c r="KTK270" s="183"/>
      <c r="KTL270" s="183"/>
      <c r="KTM270" s="183"/>
      <c r="KTN270" s="183"/>
      <c r="KTO270" s="183"/>
      <c r="KTP270" s="183"/>
      <c r="KTQ270" s="183"/>
      <c r="KTR270" s="183"/>
      <c r="KTS270" s="183"/>
      <c r="KTT270" s="183"/>
      <c r="KTU270" s="183"/>
      <c r="KTV270" s="183"/>
      <c r="KTW270" s="183"/>
      <c r="KTX270" s="183"/>
      <c r="KTY270" s="183"/>
      <c r="KTZ270" s="183"/>
      <c r="KUA270" s="183"/>
      <c r="KUB270" s="183"/>
      <c r="KUC270" s="183"/>
      <c r="KUD270" s="183"/>
      <c r="KUE270" s="183"/>
      <c r="KUF270" s="183"/>
      <c r="KUG270" s="183"/>
      <c r="KUH270" s="183"/>
      <c r="KUI270" s="183"/>
      <c r="KUJ270" s="183"/>
      <c r="KUK270" s="183"/>
      <c r="KUL270" s="183"/>
      <c r="KUM270" s="183"/>
      <c r="KUN270" s="183"/>
      <c r="KUO270" s="183"/>
      <c r="KUP270" s="183"/>
      <c r="KUQ270" s="183"/>
      <c r="KUR270" s="183"/>
      <c r="KUS270" s="183"/>
      <c r="KUT270" s="183"/>
      <c r="KUU270" s="183"/>
      <c r="KUV270" s="183"/>
      <c r="KUW270" s="183"/>
      <c r="KUX270" s="183"/>
      <c r="KUY270" s="183"/>
      <c r="KUZ270" s="183"/>
      <c r="KVA270" s="183"/>
      <c r="KVB270" s="183"/>
      <c r="KVC270" s="183"/>
      <c r="KVD270" s="183"/>
      <c r="KVE270" s="183"/>
      <c r="KVF270" s="183"/>
      <c r="KVG270" s="183"/>
      <c r="KVH270" s="183"/>
      <c r="KVI270" s="183"/>
      <c r="KVJ270" s="183"/>
      <c r="KVK270" s="183"/>
      <c r="KVL270" s="183"/>
      <c r="KVM270" s="183"/>
      <c r="KVN270" s="183"/>
      <c r="KVO270" s="183"/>
      <c r="KVP270" s="183"/>
      <c r="KVQ270" s="183"/>
      <c r="KVR270" s="183"/>
      <c r="KVS270" s="183"/>
      <c r="KVT270" s="183"/>
      <c r="KVU270" s="183"/>
      <c r="KVV270" s="183"/>
      <c r="KVW270" s="183"/>
      <c r="KVX270" s="183"/>
      <c r="KVY270" s="183"/>
      <c r="KVZ270" s="183"/>
      <c r="KWA270" s="183"/>
      <c r="KWB270" s="183"/>
      <c r="KWC270" s="183"/>
      <c r="KWD270" s="183"/>
      <c r="KWE270" s="183"/>
      <c r="KWF270" s="183"/>
      <c r="KWG270" s="183"/>
      <c r="KWH270" s="183"/>
      <c r="KWI270" s="183"/>
      <c r="KWJ270" s="183"/>
      <c r="KWK270" s="183"/>
      <c r="KWL270" s="183"/>
      <c r="KWM270" s="183"/>
      <c r="KWN270" s="183"/>
      <c r="KWO270" s="183"/>
      <c r="KWP270" s="183"/>
      <c r="KWQ270" s="183"/>
      <c r="KWR270" s="183"/>
      <c r="KWS270" s="183"/>
      <c r="KWT270" s="183"/>
      <c r="KWU270" s="183"/>
      <c r="KWV270" s="183"/>
      <c r="KWW270" s="183"/>
      <c r="KWX270" s="183"/>
      <c r="KWY270" s="183"/>
      <c r="KWZ270" s="183"/>
      <c r="KXA270" s="183"/>
      <c r="KXB270" s="183"/>
      <c r="KXC270" s="183"/>
      <c r="KXD270" s="183"/>
      <c r="KXE270" s="183"/>
      <c r="KXF270" s="183"/>
      <c r="KXG270" s="183"/>
      <c r="KXH270" s="183"/>
      <c r="KXI270" s="183"/>
      <c r="KXJ270" s="183"/>
      <c r="KXK270" s="183"/>
      <c r="KXL270" s="183"/>
      <c r="KXM270" s="183"/>
      <c r="KXN270" s="183"/>
      <c r="KXO270" s="183"/>
      <c r="KXP270" s="183"/>
      <c r="KXQ270" s="183"/>
      <c r="KXR270" s="183"/>
      <c r="KXS270" s="183"/>
      <c r="KXT270" s="183"/>
      <c r="KXU270" s="183"/>
      <c r="KXV270" s="183"/>
      <c r="KXW270" s="183"/>
      <c r="KXX270" s="183"/>
      <c r="KXY270" s="183"/>
      <c r="KXZ270" s="183"/>
      <c r="KYA270" s="183"/>
      <c r="KYB270" s="183"/>
      <c r="KYC270" s="183"/>
      <c r="KYD270" s="183"/>
      <c r="KYE270" s="183"/>
      <c r="KYF270" s="183"/>
      <c r="KYG270" s="183"/>
      <c r="KYH270" s="183"/>
      <c r="KYI270" s="183"/>
      <c r="KYJ270" s="183"/>
      <c r="KYK270" s="183"/>
      <c r="KYL270" s="183"/>
      <c r="KYM270" s="183"/>
      <c r="KYN270" s="183"/>
      <c r="KYO270" s="183"/>
      <c r="KYP270" s="183"/>
      <c r="KYQ270" s="183"/>
      <c r="KYR270" s="183"/>
      <c r="KYS270" s="183"/>
      <c r="KYT270" s="183"/>
      <c r="KYU270" s="183"/>
      <c r="KYV270" s="183"/>
      <c r="KYW270" s="183"/>
      <c r="KYX270" s="183"/>
      <c r="KYY270" s="183"/>
      <c r="KYZ270" s="183"/>
      <c r="KZA270" s="183"/>
      <c r="KZB270" s="183"/>
      <c r="KZC270" s="183"/>
      <c r="KZD270" s="183"/>
      <c r="KZE270" s="183"/>
      <c r="KZF270" s="183"/>
      <c r="KZG270" s="183"/>
      <c r="KZH270" s="183"/>
      <c r="KZI270" s="183"/>
      <c r="KZJ270" s="183"/>
      <c r="KZK270" s="183"/>
      <c r="KZL270" s="183"/>
      <c r="KZM270" s="183"/>
      <c r="KZN270" s="183"/>
      <c r="KZO270" s="183"/>
      <c r="KZP270" s="183"/>
      <c r="KZQ270" s="183"/>
      <c r="KZR270" s="183"/>
      <c r="KZS270" s="183"/>
      <c r="KZT270" s="183"/>
      <c r="KZU270" s="183"/>
      <c r="KZV270" s="183"/>
      <c r="KZW270" s="183"/>
      <c r="KZX270" s="183"/>
      <c r="KZY270" s="183"/>
      <c r="KZZ270" s="183"/>
      <c r="LAA270" s="183"/>
      <c r="LAB270" s="183"/>
      <c r="LAC270" s="183"/>
      <c r="LAD270" s="183"/>
      <c r="LAE270" s="183"/>
      <c r="LAF270" s="183"/>
      <c r="LAG270" s="183"/>
      <c r="LAH270" s="183"/>
      <c r="LAI270" s="183"/>
      <c r="LAJ270" s="183"/>
      <c r="LAK270" s="183"/>
      <c r="LAL270" s="183"/>
      <c r="LAM270" s="183"/>
      <c r="LAN270" s="183"/>
      <c r="LAO270" s="183"/>
      <c r="LAP270" s="183"/>
      <c r="LAQ270" s="183"/>
      <c r="LAR270" s="183"/>
      <c r="LAS270" s="183"/>
      <c r="LAT270" s="183"/>
      <c r="LAU270" s="183"/>
      <c r="LAV270" s="183"/>
      <c r="LAW270" s="183"/>
      <c r="LAX270" s="183"/>
      <c r="LAY270" s="183"/>
      <c r="LAZ270" s="183"/>
      <c r="LBA270" s="183"/>
      <c r="LBB270" s="183"/>
      <c r="LBC270" s="183"/>
      <c r="LBD270" s="183"/>
      <c r="LBE270" s="183"/>
      <c r="LBF270" s="183"/>
      <c r="LBG270" s="183"/>
      <c r="LBH270" s="183"/>
      <c r="LBI270" s="183"/>
      <c r="LBJ270" s="183"/>
      <c r="LBK270" s="183"/>
      <c r="LBL270" s="183"/>
      <c r="LBM270" s="183"/>
      <c r="LBN270" s="183"/>
      <c r="LBO270" s="183"/>
      <c r="LBP270" s="183"/>
      <c r="LBQ270" s="183"/>
      <c r="LBR270" s="183"/>
      <c r="LBS270" s="183"/>
      <c r="LBT270" s="183"/>
      <c r="LBU270" s="183"/>
      <c r="LBV270" s="183"/>
      <c r="LBW270" s="183"/>
      <c r="LBX270" s="183"/>
      <c r="LBY270" s="183"/>
      <c r="LBZ270" s="183"/>
      <c r="LCA270" s="183"/>
      <c r="LCB270" s="183"/>
      <c r="LCC270" s="183"/>
      <c r="LCD270" s="183"/>
      <c r="LCE270" s="183"/>
      <c r="LCF270" s="183"/>
      <c r="LCG270" s="183"/>
      <c r="LCH270" s="183"/>
      <c r="LCI270" s="183"/>
      <c r="LCJ270" s="183"/>
      <c r="LCK270" s="183"/>
      <c r="LCL270" s="183"/>
      <c r="LCM270" s="183"/>
      <c r="LCN270" s="183"/>
      <c r="LCO270" s="183"/>
      <c r="LCP270" s="183"/>
      <c r="LCQ270" s="183"/>
      <c r="LCR270" s="183"/>
      <c r="LCS270" s="183"/>
      <c r="LCT270" s="183"/>
      <c r="LCU270" s="183"/>
      <c r="LCV270" s="183"/>
      <c r="LCW270" s="183"/>
      <c r="LCX270" s="183"/>
      <c r="LCY270" s="183"/>
      <c r="LCZ270" s="183"/>
      <c r="LDA270" s="183"/>
      <c r="LDB270" s="183"/>
      <c r="LDC270" s="183"/>
      <c r="LDD270" s="183"/>
      <c r="LDE270" s="183"/>
      <c r="LDF270" s="183"/>
      <c r="LDG270" s="183"/>
      <c r="LDH270" s="183"/>
      <c r="LDI270" s="183"/>
      <c r="LDJ270" s="183"/>
      <c r="LDK270" s="183"/>
      <c r="LDL270" s="183"/>
      <c r="LDM270" s="183"/>
      <c r="LDN270" s="183"/>
      <c r="LDO270" s="183"/>
      <c r="LDP270" s="183"/>
      <c r="LDQ270" s="183"/>
      <c r="LDR270" s="183"/>
      <c r="LDS270" s="183"/>
      <c r="LDT270" s="183"/>
      <c r="LDU270" s="183"/>
      <c r="LDV270" s="183"/>
      <c r="LDW270" s="183"/>
      <c r="LDX270" s="183"/>
      <c r="LDY270" s="183"/>
      <c r="LDZ270" s="183"/>
      <c r="LEA270" s="183"/>
      <c r="LEB270" s="183"/>
      <c r="LEC270" s="183"/>
      <c r="LED270" s="183"/>
      <c r="LEE270" s="183"/>
      <c r="LEF270" s="183"/>
      <c r="LEG270" s="183"/>
      <c r="LEH270" s="183"/>
      <c r="LEI270" s="183"/>
      <c r="LEJ270" s="183"/>
      <c r="LEK270" s="183"/>
      <c r="LEL270" s="183"/>
      <c r="LEM270" s="183"/>
      <c r="LEN270" s="183"/>
      <c r="LEO270" s="183"/>
      <c r="LEP270" s="183"/>
      <c r="LEQ270" s="183"/>
      <c r="LER270" s="183"/>
      <c r="LES270" s="183"/>
      <c r="LET270" s="183"/>
      <c r="LEU270" s="183"/>
      <c r="LEV270" s="183"/>
      <c r="LEW270" s="183"/>
      <c r="LEX270" s="183"/>
      <c r="LEY270" s="183"/>
      <c r="LEZ270" s="183"/>
      <c r="LFA270" s="183"/>
      <c r="LFB270" s="183"/>
      <c r="LFC270" s="183"/>
      <c r="LFD270" s="183"/>
      <c r="LFE270" s="183"/>
      <c r="LFF270" s="183"/>
      <c r="LFG270" s="183"/>
      <c r="LFH270" s="183"/>
      <c r="LFI270" s="183"/>
      <c r="LFJ270" s="183"/>
      <c r="LFK270" s="183"/>
      <c r="LFL270" s="183"/>
      <c r="LFM270" s="183"/>
      <c r="LFN270" s="183"/>
      <c r="LFO270" s="183"/>
      <c r="LFP270" s="183"/>
      <c r="LFQ270" s="183"/>
      <c r="LFR270" s="183"/>
      <c r="LFS270" s="183"/>
      <c r="LFT270" s="183"/>
      <c r="LFU270" s="183"/>
      <c r="LFV270" s="183"/>
      <c r="LFW270" s="183"/>
      <c r="LFX270" s="183"/>
      <c r="LFY270" s="183"/>
      <c r="LFZ270" s="183"/>
      <c r="LGA270" s="183"/>
      <c r="LGB270" s="183"/>
      <c r="LGC270" s="183"/>
      <c r="LGD270" s="183"/>
      <c r="LGE270" s="183"/>
      <c r="LGF270" s="183"/>
      <c r="LGG270" s="183"/>
      <c r="LGH270" s="183"/>
      <c r="LGI270" s="183"/>
      <c r="LGJ270" s="183"/>
      <c r="LGK270" s="183"/>
      <c r="LGL270" s="183"/>
      <c r="LGM270" s="183"/>
      <c r="LGN270" s="183"/>
      <c r="LGO270" s="183"/>
      <c r="LGP270" s="183"/>
      <c r="LGQ270" s="183"/>
      <c r="LGR270" s="183"/>
      <c r="LGS270" s="183"/>
      <c r="LGT270" s="183"/>
      <c r="LGU270" s="183"/>
      <c r="LGV270" s="183"/>
      <c r="LGW270" s="183"/>
      <c r="LGX270" s="183"/>
      <c r="LGY270" s="183"/>
      <c r="LGZ270" s="183"/>
      <c r="LHA270" s="183"/>
      <c r="LHB270" s="183"/>
      <c r="LHC270" s="183"/>
      <c r="LHD270" s="183"/>
      <c r="LHE270" s="183"/>
      <c r="LHF270" s="183"/>
      <c r="LHG270" s="183"/>
      <c r="LHH270" s="183"/>
      <c r="LHI270" s="183"/>
      <c r="LHJ270" s="183"/>
      <c r="LHK270" s="183"/>
      <c r="LHL270" s="183"/>
      <c r="LHM270" s="183"/>
      <c r="LHN270" s="183"/>
      <c r="LHO270" s="183"/>
      <c r="LHP270" s="183"/>
      <c r="LHQ270" s="183"/>
      <c r="LHR270" s="183"/>
      <c r="LHS270" s="183"/>
      <c r="LHT270" s="183"/>
      <c r="LHU270" s="183"/>
      <c r="LHV270" s="183"/>
      <c r="LHW270" s="183"/>
      <c r="LHX270" s="183"/>
      <c r="LHY270" s="183"/>
      <c r="LHZ270" s="183"/>
      <c r="LIA270" s="183"/>
      <c r="LIB270" s="183"/>
      <c r="LIC270" s="183"/>
      <c r="LID270" s="183"/>
      <c r="LIE270" s="183"/>
      <c r="LIF270" s="183"/>
      <c r="LIG270" s="183"/>
      <c r="LIH270" s="183"/>
      <c r="LII270" s="183"/>
      <c r="LIJ270" s="183"/>
      <c r="LIK270" s="183"/>
      <c r="LIL270" s="183"/>
      <c r="LIM270" s="183"/>
      <c r="LIN270" s="183"/>
      <c r="LIO270" s="183"/>
      <c r="LIP270" s="183"/>
      <c r="LIQ270" s="183"/>
      <c r="LIR270" s="183"/>
      <c r="LIS270" s="183"/>
      <c r="LIT270" s="183"/>
      <c r="LIU270" s="183"/>
      <c r="LIV270" s="183"/>
      <c r="LIW270" s="183"/>
      <c r="LIX270" s="183"/>
      <c r="LIY270" s="183"/>
      <c r="LIZ270" s="183"/>
      <c r="LJA270" s="183"/>
      <c r="LJB270" s="183"/>
      <c r="LJC270" s="183"/>
      <c r="LJD270" s="183"/>
      <c r="LJE270" s="183"/>
      <c r="LJF270" s="183"/>
      <c r="LJG270" s="183"/>
      <c r="LJH270" s="183"/>
      <c r="LJI270" s="183"/>
      <c r="LJJ270" s="183"/>
      <c r="LJK270" s="183"/>
      <c r="LJL270" s="183"/>
      <c r="LJM270" s="183"/>
      <c r="LJN270" s="183"/>
      <c r="LJO270" s="183"/>
      <c r="LJP270" s="183"/>
      <c r="LJQ270" s="183"/>
      <c r="LJR270" s="183"/>
      <c r="LJS270" s="183"/>
      <c r="LJT270" s="183"/>
      <c r="LJU270" s="183"/>
      <c r="LJV270" s="183"/>
      <c r="LJW270" s="183"/>
      <c r="LJX270" s="183"/>
      <c r="LJY270" s="183"/>
      <c r="LJZ270" s="183"/>
      <c r="LKA270" s="183"/>
      <c r="LKB270" s="183"/>
      <c r="LKC270" s="183"/>
      <c r="LKD270" s="183"/>
      <c r="LKE270" s="183"/>
      <c r="LKF270" s="183"/>
      <c r="LKG270" s="183"/>
      <c r="LKH270" s="183"/>
      <c r="LKI270" s="183"/>
      <c r="LKJ270" s="183"/>
      <c r="LKK270" s="183"/>
      <c r="LKL270" s="183"/>
      <c r="LKM270" s="183"/>
      <c r="LKN270" s="183"/>
      <c r="LKO270" s="183"/>
      <c r="LKP270" s="183"/>
      <c r="LKQ270" s="183"/>
      <c r="LKR270" s="183"/>
      <c r="LKS270" s="183"/>
      <c r="LKT270" s="183"/>
      <c r="LKU270" s="183"/>
      <c r="LKV270" s="183"/>
      <c r="LKW270" s="183"/>
      <c r="LKX270" s="183"/>
      <c r="LKY270" s="183"/>
      <c r="LKZ270" s="183"/>
      <c r="LLA270" s="183"/>
      <c r="LLB270" s="183"/>
      <c r="LLC270" s="183"/>
      <c r="LLD270" s="183"/>
      <c r="LLE270" s="183"/>
      <c r="LLF270" s="183"/>
      <c r="LLG270" s="183"/>
      <c r="LLH270" s="183"/>
      <c r="LLI270" s="183"/>
      <c r="LLJ270" s="183"/>
      <c r="LLK270" s="183"/>
      <c r="LLL270" s="183"/>
      <c r="LLM270" s="183"/>
      <c r="LLN270" s="183"/>
      <c r="LLO270" s="183"/>
      <c r="LLP270" s="183"/>
      <c r="LLQ270" s="183"/>
      <c r="LLR270" s="183"/>
      <c r="LLS270" s="183"/>
      <c r="LLT270" s="183"/>
      <c r="LLU270" s="183"/>
      <c r="LLV270" s="183"/>
      <c r="LLW270" s="183"/>
      <c r="LLX270" s="183"/>
      <c r="LLY270" s="183"/>
      <c r="LLZ270" s="183"/>
      <c r="LMA270" s="183"/>
      <c r="LMB270" s="183"/>
      <c r="LMC270" s="183"/>
      <c r="LMD270" s="183"/>
      <c r="LME270" s="183"/>
      <c r="LMF270" s="183"/>
      <c r="LMG270" s="183"/>
      <c r="LMH270" s="183"/>
      <c r="LMI270" s="183"/>
      <c r="LMJ270" s="183"/>
      <c r="LMK270" s="183"/>
      <c r="LML270" s="183"/>
      <c r="LMM270" s="183"/>
      <c r="LMN270" s="183"/>
      <c r="LMO270" s="183"/>
      <c r="LMP270" s="183"/>
      <c r="LMQ270" s="183"/>
      <c r="LMR270" s="183"/>
      <c r="LMS270" s="183"/>
      <c r="LMT270" s="183"/>
      <c r="LMU270" s="183"/>
      <c r="LMV270" s="183"/>
      <c r="LMW270" s="183"/>
      <c r="LMX270" s="183"/>
      <c r="LMY270" s="183"/>
      <c r="LMZ270" s="183"/>
      <c r="LNA270" s="183"/>
      <c r="LNB270" s="183"/>
      <c r="LNC270" s="183"/>
      <c r="LND270" s="183"/>
      <c r="LNE270" s="183"/>
      <c r="LNF270" s="183"/>
      <c r="LNG270" s="183"/>
      <c r="LNH270" s="183"/>
      <c r="LNI270" s="183"/>
      <c r="LNJ270" s="183"/>
      <c r="LNK270" s="183"/>
      <c r="LNL270" s="183"/>
      <c r="LNM270" s="183"/>
      <c r="LNN270" s="183"/>
      <c r="LNO270" s="183"/>
      <c r="LNP270" s="183"/>
      <c r="LNQ270" s="183"/>
      <c r="LNR270" s="183"/>
      <c r="LNS270" s="183"/>
      <c r="LNT270" s="183"/>
      <c r="LNU270" s="183"/>
      <c r="LNV270" s="183"/>
      <c r="LNW270" s="183"/>
      <c r="LNX270" s="183"/>
      <c r="LNY270" s="183"/>
      <c r="LNZ270" s="183"/>
      <c r="LOA270" s="183"/>
      <c r="LOB270" s="183"/>
      <c r="LOC270" s="183"/>
      <c r="LOD270" s="183"/>
      <c r="LOE270" s="183"/>
      <c r="LOF270" s="183"/>
      <c r="LOG270" s="183"/>
      <c r="LOH270" s="183"/>
      <c r="LOI270" s="183"/>
      <c r="LOJ270" s="183"/>
      <c r="LOK270" s="183"/>
      <c r="LOL270" s="183"/>
      <c r="LOM270" s="183"/>
      <c r="LON270" s="183"/>
      <c r="LOO270" s="183"/>
      <c r="LOP270" s="183"/>
      <c r="LOQ270" s="183"/>
      <c r="LOR270" s="183"/>
      <c r="LOS270" s="183"/>
      <c r="LOT270" s="183"/>
      <c r="LOU270" s="183"/>
      <c r="LOV270" s="183"/>
      <c r="LOW270" s="183"/>
      <c r="LOX270" s="183"/>
      <c r="LOY270" s="183"/>
      <c r="LOZ270" s="183"/>
      <c r="LPA270" s="183"/>
      <c r="LPB270" s="183"/>
      <c r="LPC270" s="183"/>
      <c r="LPD270" s="183"/>
      <c r="LPE270" s="183"/>
      <c r="LPF270" s="183"/>
      <c r="LPG270" s="183"/>
      <c r="LPH270" s="183"/>
      <c r="LPI270" s="183"/>
      <c r="LPJ270" s="183"/>
      <c r="LPK270" s="183"/>
      <c r="LPL270" s="183"/>
      <c r="LPM270" s="183"/>
      <c r="LPN270" s="183"/>
      <c r="LPO270" s="183"/>
      <c r="LPP270" s="183"/>
      <c r="LPQ270" s="183"/>
      <c r="LPR270" s="183"/>
      <c r="LPS270" s="183"/>
      <c r="LPT270" s="183"/>
      <c r="LPU270" s="183"/>
      <c r="LPV270" s="183"/>
      <c r="LPW270" s="183"/>
      <c r="LPX270" s="183"/>
      <c r="LPY270" s="183"/>
      <c r="LPZ270" s="183"/>
      <c r="LQA270" s="183"/>
      <c r="LQB270" s="183"/>
      <c r="LQC270" s="183"/>
      <c r="LQD270" s="183"/>
      <c r="LQE270" s="183"/>
      <c r="LQF270" s="183"/>
      <c r="LQG270" s="183"/>
      <c r="LQH270" s="183"/>
      <c r="LQI270" s="183"/>
      <c r="LQJ270" s="183"/>
      <c r="LQK270" s="183"/>
      <c r="LQL270" s="183"/>
      <c r="LQM270" s="183"/>
      <c r="LQN270" s="183"/>
      <c r="LQO270" s="183"/>
      <c r="LQP270" s="183"/>
      <c r="LQQ270" s="183"/>
      <c r="LQR270" s="183"/>
      <c r="LQS270" s="183"/>
      <c r="LQT270" s="183"/>
      <c r="LQU270" s="183"/>
      <c r="LQV270" s="183"/>
      <c r="LQW270" s="183"/>
      <c r="LQX270" s="183"/>
      <c r="LQY270" s="183"/>
      <c r="LQZ270" s="183"/>
      <c r="LRA270" s="183"/>
      <c r="LRB270" s="183"/>
      <c r="LRC270" s="183"/>
      <c r="LRD270" s="183"/>
      <c r="LRE270" s="183"/>
      <c r="LRF270" s="183"/>
      <c r="LRG270" s="183"/>
      <c r="LRH270" s="183"/>
      <c r="LRI270" s="183"/>
      <c r="LRJ270" s="183"/>
      <c r="LRK270" s="183"/>
      <c r="LRL270" s="183"/>
      <c r="LRM270" s="183"/>
      <c r="LRN270" s="183"/>
      <c r="LRO270" s="183"/>
      <c r="LRP270" s="183"/>
      <c r="LRQ270" s="183"/>
      <c r="LRR270" s="183"/>
      <c r="LRS270" s="183"/>
      <c r="LRT270" s="183"/>
      <c r="LRU270" s="183"/>
      <c r="LRV270" s="183"/>
      <c r="LRW270" s="183"/>
      <c r="LRX270" s="183"/>
      <c r="LRY270" s="183"/>
      <c r="LRZ270" s="183"/>
      <c r="LSA270" s="183"/>
      <c r="LSB270" s="183"/>
      <c r="LSC270" s="183"/>
      <c r="LSD270" s="183"/>
      <c r="LSE270" s="183"/>
      <c r="LSF270" s="183"/>
      <c r="LSG270" s="183"/>
      <c r="LSH270" s="183"/>
      <c r="LSI270" s="183"/>
      <c r="LSJ270" s="183"/>
      <c r="LSK270" s="183"/>
      <c r="LSL270" s="183"/>
      <c r="LSM270" s="183"/>
      <c r="LSN270" s="183"/>
      <c r="LSO270" s="183"/>
      <c r="LSP270" s="183"/>
      <c r="LSQ270" s="183"/>
      <c r="LSR270" s="183"/>
      <c r="LSS270" s="183"/>
      <c r="LST270" s="183"/>
      <c r="LSU270" s="183"/>
      <c r="LSV270" s="183"/>
      <c r="LSW270" s="183"/>
      <c r="LSX270" s="183"/>
      <c r="LSY270" s="183"/>
      <c r="LSZ270" s="183"/>
      <c r="LTA270" s="183"/>
      <c r="LTB270" s="183"/>
      <c r="LTC270" s="183"/>
      <c r="LTD270" s="183"/>
      <c r="LTE270" s="183"/>
      <c r="LTF270" s="183"/>
      <c r="LTG270" s="183"/>
      <c r="LTH270" s="183"/>
      <c r="LTI270" s="183"/>
      <c r="LTJ270" s="183"/>
      <c r="LTK270" s="183"/>
      <c r="LTL270" s="183"/>
      <c r="LTM270" s="183"/>
      <c r="LTN270" s="183"/>
      <c r="LTO270" s="183"/>
      <c r="LTP270" s="183"/>
      <c r="LTQ270" s="183"/>
      <c r="LTR270" s="183"/>
      <c r="LTS270" s="183"/>
      <c r="LTT270" s="183"/>
      <c r="LTU270" s="183"/>
      <c r="LTV270" s="183"/>
      <c r="LTW270" s="183"/>
      <c r="LTX270" s="183"/>
      <c r="LTY270" s="183"/>
      <c r="LTZ270" s="183"/>
      <c r="LUA270" s="183"/>
      <c r="LUB270" s="183"/>
      <c r="LUC270" s="183"/>
      <c r="LUD270" s="183"/>
      <c r="LUE270" s="183"/>
      <c r="LUF270" s="183"/>
      <c r="LUG270" s="183"/>
      <c r="LUH270" s="183"/>
      <c r="LUI270" s="183"/>
      <c r="LUJ270" s="183"/>
      <c r="LUK270" s="183"/>
      <c r="LUL270" s="183"/>
      <c r="LUM270" s="183"/>
      <c r="LUN270" s="183"/>
      <c r="LUO270" s="183"/>
      <c r="LUP270" s="183"/>
      <c r="LUQ270" s="183"/>
      <c r="LUR270" s="183"/>
      <c r="LUS270" s="183"/>
      <c r="LUT270" s="183"/>
      <c r="LUU270" s="183"/>
      <c r="LUV270" s="183"/>
      <c r="LUW270" s="183"/>
      <c r="LUX270" s="183"/>
      <c r="LUY270" s="183"/>
      <c r="LUZ270" s="183"/>
      <c r="LVA270" s="183"/>
      <c r="LVB270" s="183"/>
      <c r="LVC270" s="183"/>
      <c r="LVD270" s="183"/>
      <c r="LVE270" s="183"/>
      <c r="LVF270" s="183"/>
      <c r="LVG270" s="183"/>
      <c r="LVH270" s="183"/>
      <c r="LVI270" s="183"/>
      <c r="LVJ270" s="183"/>
      <c r="LVK270" s="183"/>
      <c r="LVL270" s="183"/>
      <c r="LVM270" s="183"/>
      <c r="LVN270" s="183"/>
      <c r="LVO270" s="183"/>
      <c r="LVP270" s="183"/>
      <c r="LVQ270" s="183"/>
      <c r="LVR270" s="183"/>
      <c r="LVS270" s="183"/>
      <c r="LVT270" s="183"/>
      <c r="LVU270" s="183"/>
      <c r="LVV270" s="183"/>
      <c r="LVW270" s="183"/>
      <c r="LVX270" s="183"/>
      <c r="LVY270" s="183"/>
      <c r="LVZ270" s="183"/>
      <c r="LWA270" s="183"/>
      <c r="LWB270" s="183"/>
      <c r="LWC270" s="183"/>
      <c r="LWD270" s="183"/>
      <c r="LWE270" s="183"/>
      <c r="LWF270" s="183"/>
      <c r="LWG270" s="183"/>
      <c r="LWH270" s="183"/>
      <c r="LWI270" s="183"/>
      <c r="LWJ270" s="183"/>
      <c r="LWK270" s="183"/>
      <c r="LWL270" s="183"/>
      <c r="LWM270" s="183"/>
      <c r="LWN270" s="183"/>
      <c r="LWO270" s="183"/>
      <c r="LWP270" s="183"/>
      <c r="LWQ270" s="183"/>
      <c r="LWR270" s="183"/>
      <c r="LWS270" s="183"/>
      <c r="LWT270" s="183"/>
      <c r="LWU270" s="183"/>
      <c r="LWV270" s="183"/>
      <c r="LWW270" s="183"/>
      <c r="LWX270" s="183"/>
      <c r="LWY270" s="183"/>
      <c r="LWZ270" s="183"/>
      <c r="LXA270" s="183"/>
      <c r="LXB270" s="183"/>
      <c r="LXC270" s="183"/>
      <c r="LXD270" s="183"/>
      <c r="LXE270" s="183"/>
      <c r="LXF270" s="183"/>
      <c r="LXG270" s="183"/>
      <c r="LXH270" s="183"/>
      <c r="LXI270" s="183"/>
      <c r="LXJ270" s="183"/>
      <c r="LXK270" s="183"/>
      <c r="LXL270" s="183"/>
      <c r="LXM270" s="183"/>
      <c r="LXN270" s="183"/>
      <c r="LXO270" s="183"/>
      <c r="LXP270" s="183"/>
      <c r="LXQ270" s="183"/>
      <c r="LXR270" s="183"/>
      <c r="LXS270" s="183"/>
      <c r="LXT270" s="183"/>
      <c r="LXU270" s="183"/>
      <c r="LXV270" s="183"/>
      <c r="LXW270" s="183"/>
      <c r="LXX270" s="183"/>
      <c r="LXY270" s="183"/>
      <c r="LXZ270" s="183"/>
      <c r="LYA270" s="183"/>
      <c r="LYB270" s="183"/>
      <c r="LYC270" s="183"/>
      <c r="LYD270" s="183"/>
      <c r="LYE270" s="183"/>
      <c r="LYF270" s="183"/>
      <c r="LYG270" s="183"/>
      <c r="LYH270" s="183"/>
      <c r="LYI270" s="183"/>
      <c r="LYJ270" s="183"/>
      <c r="LYK270" s="183"/>
      <c r="LYL270" s="183"/>
      <c r="LYM270" s="183"/>
      <c r="LYN270" s="183"/>
      <c r="LYO270" s="183"/>
      <c r="LYP270" s="183"/>
      <c r="LYQ270" s="183"/>
      <c r="LYR270" s="183"/>
      <c r="LYS270" s="183"/>
      <c r="LYT270" s="183"/>
      <c r="LYU270" s="183"/>
      <c r="LYV270" s="183"/>
      <c r="LYW270" s="183"/>
      <c r="LYX270" s="183"/>
      <c r="LYY270" s="183"/>
      <c r="LYZ270" s="183"/>
      <c r="LZA270" s="183"/>
      <c r="LZB270" s="183"/>
      <c r="LZC270" s="183"/>
      <c r="LZD270" s="183"/>
      <c r="LZE270" s="183"/>
      <c r="LZF270" s="183"/>
      <c r="LZG270" s="183"/>
      <c r="LZH270" s="183"/>
      <c r="LZI270" s="183"/>
      <c r="LZJ270" s="183"/>
      <c r="LZK270" s="183"/>
      <c r="LZL270" s="183"/>
      <c r="LZM270" s="183"/>
      <c r="LZN270" s="183"/>
      <c r="LZO270" s="183"/>
      <c r="LZP270" s="183"/>
      <c r="LZQ270" s="183"/>
      <c r="LZR270" s="183"/>
      <c r="LZS270" s="183"/>
      <c r="LZT270" s="183"/>
      <c r="LZU270" s="183"/>
      <c r="LZV270" s="183"/>
      <c r="LZW270" s="183"/>
      <c r="LZX270" s="183"/>
      <c r="LZY270" s="183"/>
      <c r="LZZ270" s="183"/>
      <c r="MAA270" s="183"/>
      <c r="MAB270" s="183"/>
      <c r="MAC270" s="183"/>
      <c r="MAD270" s="183"/>
      <c r="MAE270" s="183"/>
      <c r="MAF270" s="183"/>
      <c r="MAG270" s="183"/>
      <c r="MAH270" s="183"/>
      <c r="MAI270" s="183"/>
      <c r="MAJ270" s="183"/>
      <c r="MAK270" s="183"/>
      <c r="MAL270" s="183"/>
      <c r="MAM270" s="183"/>
      <c r="MAN270" s="183"/>
      <c r="MAO270" s="183"/>
      <c r="MAP270" s="183"/>
      <c r="MAQ270" s="183"/>
      <c r="MAR270" s="183"/>
      <c r="MAS270" s="183"/>
      <c r="MAT270" s="183"/>
      <c r="MAU270" s="183"/>
      <c r="MAV270" s="183"/>
      <c r="MAW270" s="183"/>
      <c r="MAX270" s="183"/>
      <c r="MAY270" s="183"/>
      <c r="MAZ270" s="183"/>
      <c r="MBA270" s="183"/>
      <c r="MBB270" s="183"/>
      <c r="MBC270" s="183"/>
      <c r="MBD270" s="183"/>
      <c r="MBE270" s="183"/>
      <c r="MBF270" s="183"/>
      <c r="MBG270" s="183"/>
      <c r="MBH270" s="183"/>
      <c r="MBI270" s="183"/>
      <c r="MBJ270" s="183"/>
      <c r="MBK270" s="183"/>
      <c r="MBL270" s="183"/>
      <c r="MBM270" s="183"/>
      <c r="MBN270" s="183"/>
      <c r="MBO270" s="183"/>
      <c r="MBP270" s="183"/>
      <c r="MBQ270" s="183"/>
      <c r="MBR270" s="183"/>
      <c r="MBS270" s="183"/>
      <c r="MBT270" s="183"/>
      <c r="MBU270" s="183"/>
      <c r="MBV270" s="183"/>
      <c r="MBW270" s="183"/>
      <c r="MBX270" s="183"/>
      <c r="MBY270" s="183"/>
      <c r="MBZ270" s="183"/>
      <c r="MCA270" s="183"/>
      <c r="MCB270" s="183"/>
      <c r="MCC270" s="183"/>
      <c r="MCD270" s="183"/>
      <c r="MCE270" s="183"/>
      <c r="MCF270" s="183"/>
      <c r="MCG270" s="183"/>
      <c r="MCH270" s="183"/>
      <c r="MCI270" s="183"/>
      <c r="MCJ270" s="183"/>
      <c r="MCK270" s="183"/>
      <c r="MCL270" s="183"/>
      <c r="MCM270" s="183"/>
      <c r="MCN270" s="183"/>
      <c r="MCO270" s="183"/>
      <c r="MCP270" s="183"/>
      <c r="MCQ270" s="183"/>
      <c r="MCR270" s="183"/>
      <c r="MCS270" s="183"/>
      <c r="MCT270" s="183"/>
      <c r="MCU270" s="183"/>
      <c r="MCV270" s="183"/>
      <c r="MCW270" s="183"/>
      <c r="MCX270" s="183"/>
      <c r="MCY270" s="183"/>
      <c r="MCZ270" s="183"/>
      <c r="MDA270" s="183"/>
      <c r="MDB270" s="183"/>
      <c r="MDC270" s="183"/>
      <c r="MDD270" s="183"/>
      <c r="MDE270" s="183"/>
      <c r="MDF270" s="183"/>
      <c r="MDG270" s="183"/>
      <c r="MDH270" s="183"/>
      <c r="MDI270" s="183"/>
      <c r="MDJ270" s="183"/>
      <c r="MDK270" s="183"/>
      <c r="MDL270" s="183"/>
      <c r="MDM270" s="183"/>
      <c r="MDN270" s="183"/>
      <c r="MDO270" s="183"/>
      <c r="MDP270" s="183"/>
      <c r="MDQ270" s="183"/>
      <c r="MDR270" s="183"/>
      <c r="MDS270" s="183"/>
      <c r="MDT270" s="183"/>
      <c r="MDU270" s="183"/>
      <c r="MDV270" s="183"/>
      <c r="MDW270" s="183"/>
      <c r="MDX270" s="183"/>
      <c r="MDY270" s="183"/>
      <c r="MDZ270" s="183"/>
      <c r="MEA270" s="183"/>
      <c r="MEB270" s="183"/>
      <c r="MEC270" s="183"/>
      <c r="MED270" s="183"/>
      <c r="MEE270" s="183"/>
      <c r="MEF270" s="183"/>
      <c r="MEG270" s="183"/>
      <c r="MEH270" s="183"/>
      <c r="MEI270" s="183"/>
      <c r="MEJ270" s="183"/>
      <c r="MEK270" s="183"/>
      <c r="MEL270" s="183"/>
      <c r="MEM270" s="183"/>
      <c r="MEN270" s="183"/>
      <c r="MEO270" s="183"/>
      <c r="MEP270" s="183"/>
      <c r="MEQ270" s="183"/>
      <c r="MER270" s="183"/>
      <c r="MES270" s="183"/>
      <c r="MET270" s="183"/>
      <c r="MEU270" s="183"/>
      <c r="MEV270" s="183"/>
      <c r="MEW270" s="183"/>
      <c r="MEX270" s="183"/>
      <c r="MEY270" s="183"/>
      <c r="MEZ270" s="183"/>
      <c r="MFA270" s="183"/>
      <c r="MFB270" s="183"/>
      <c r="MFC270" s="183"/>
      <c r="MFD270" s="183"/>
      <c r="MFE270" s="183"/>
      <c r="MFF270" s="183"/>
      <c r="MFG270" s="183"/>
      <c r="MFH270" s="183"/>
      <c r="MFI270" s="183"/>
      <c r="MFJ270" s="183"/>
      <c r="MFK270" s="183"/>
      <c r="MFL270" s="183"/>
      <c r="MFM270" s="183"/>
      <c r="MFN270" s="183"/>
      <c r="MFO270" s="183"/>
      <c r="MFP270" s="183"/>
      <c r="MFQ270" s="183"/>
      <c r="MFR270" s="183"/>
      <c r="MFS270" s="183"/>
      <c r="MFT270" s="183"/>
      <c r="MFU270" s="183"/>
      <c r="MFV270" s="183"/>
      <c r="MFW270" s="183"/>
      <c r="MFX270" s="183"/>
      <c r="MFY270" s="183"/>
      <c r="MFZ270" s="183"/>
      <c r="MGA270" s="183"/>
      <c r="MGB270" s="183"/>
      <c r="MGC270" s="183"/>
      <c r="MGD270" s="183"/>
      <c r="MGE270" s="183"/>
      <c r="MGF270" s="183"/>
      <c r="MGG270" s="183"/>
      <c r="MGH270" s="183"/>
      <c r="MGI270" s="183"/>
      <c r="MGJ270" s="183"/>
      <c r="MGK270" s="183"/>
      <c r="MGL270" s="183"/>
      <c r="MGM270" s="183"/>
      <c r="MGN270" s="183"/>
      <c r="MGO270" s="183"/>
      <c r="MGP270" s="183"/>
      <c r="MGQ270" s="183"/>
      <c r="MGR270" s="183"/>
      <c r="MGS270" s="183"/>
      <c r="MGT270" s="183"/>
      <c r="MGU270" s="183"/>
      <c r="MGV270" s="183"/>
      <c r="MGW270" s="183"/>
      <c r="MGX270" s="183"/>
      <c r="MGY270" s="183"/>
      <c r="MGZ270" s="183"/>
      <c r="MHA270" s="183"/>
      <c r="MHB270" s="183"/>
      <c r="MHC270" s="183"/>
      <c r="MHD270" s="183"/>
      <c r="MHE270" s="183"/>
      <c r="MHF270" s="183"/>
      <c r="MHG270" s="183"/>
      <c r="MHH270" s="183"/>
      <c r="MHI270" s="183"/>
      <c r="MHJ270" s="183"/>
      <c r="MHK270" s="183"/>
      <c r="MHL270" s="183"/>
      <c r="MHM270" s="183"/>
      <c r="MHN270" s="183"/>
      <c r="MHO270" s="183"/>
      <c r="MHP270" s="183"/>
      <c r="MHQ270" s="183"/>
      <c r="MHR270" s="183"/>
      <c r="MHS270" s="183"/>
      <c r="MHT270" s="183"/>
      <c r="MHU270" s="183"/>
      <c r="MHV270" s="183"/>
      <c r="MHW270" s="183"/>
      <c r="MHX270" s="183"/>
      <c r="MHY270" s="183"/>
      <c r="MHZ270" s="183"/>
      <c r="MIA270" s="183"/>
      <c r="MIB270" s="183"/>
      <c r="MIC270" s="183"/>
      <c r="MID270" s="183"/>
      <c r="MIE270" s="183"/>
      <c r="MIF270" s="183"/>
      <c r="MIG270" s="183"/>
      <c r="MIH270" s="183"/>
      <c r="MII270" s="183"/>
      <c r="MIJ270" s="183"/>
      <c r="MIK270" s="183"/>
      <c r="MIL270" s="183"/>
      <c r="MIM270" s="183"/>
      <c r="MIN270" s="183"/>
      <c r="MIO270" s="183"/>
      <c r="MIP270" s="183"/>
      <c r="MIQ270" s="183"/>
      <c r="MIR270" s="183"/>
      <c r="MIS270" s="183"/>
      <c r="MIT270" s="183"/>
      <c r="MIU270" s="183"/>
      <c r="MIV270" s="183"/>
      <c r="MIW270" s="183"/>
      <c r="MIX270" s="183"/>
      <c r="MIY270" s="183"/>
      <c r="MIZ270" s="183"/>
      <c r="MJA270" s="183"/>
      <c r="MJB270" s="183"/>
      <c r="MJC270" s="183"/>
      <c r="MJD270" s="183"/>
      <c r="MJE270" s="183"/>
      <c r="MJF270" s="183"/>
      <c r="MJG270" s="183"/>
      <c r="MJH270" s="183"/>
      <c r="MJI270" s="183"/>
      <c r="MJJ270" s="183"/>
      <c r="MJK270" s="183"/>
      <c r="MJL270" s="183"/>
      <c r="MJM270" s="183"/>
      <c r="MJN270" s="183"/>
      <c r="MJO270" s="183"/>
      <c r="MJP270" s="183"/>
      <c r="MJQ270" s="183"/>
      <c r="MJR270" s="183"/>
      <c r="MJS270" s="183"/>
      <c r="MJT270" s="183"/>
      <c r="MJU270" s="183"/>
      <c r="MJV270" s="183"/>
      <c r="MJW270" s="183"/>
      <c r="MJX270" s="183"/>
      <c r="MJY270" s="183"/>
      <c r="MJZ270" s="183"/>
      <c r="MKA270" s="183"/>
      <c r="MKB270" s="183"/>
      <c r="MKC270" s="183"/>
      <c r="MKD270" s="183"/>
      <c r="MKE270" s="183"/>
      <c r="MKF270" s="183"/>
      <c r="MKG270" s="183"/>
      <c r="MKH270" s="183"/>
      <c r="MKI270" s="183"/>
      <c r="MKJ270" s="183"/>
      <c r="MKK270" s="183"/>
      <c r="MKL270" s="183"/>
      <c r="MKM270" s="183"/>
      <c r="MKN270" s="183"/>
      <c r="MKO270" s="183"/>
      <c r="MKP270" s="183"/>
      <c r="MKQ270" s="183"/>
      <c r="MKR270" s="183"/>
      <c r="MKS270" s="183"/>
      <c r="MKT270" s="183"/>
      <c r="MKU270" s="183"/>
      <c r="MKV270" s="183"/>
      <c r="MKW270" s="183"/>
      <c r="MKX270" s="183"/>
      <c r="MKY270" s="183"/>
      <c r="MKZ270" s="183"/>
      <c r="MLA270" s="183"/>
      <c r="MLB270" s="183"/>
      <c r="MLC270" s="183"/>
      <c r="MLD270" s="183"/>
      <c r="MLE270" s="183"/>
      <c r="MLF270" s="183"/>
      <c r="MLG270" s="183"/>
      <c r="MLH270" s="183"/>
      <c r="MLI270" s="183"/>
      <c r="MLJ270" s="183"/>
      <c r="MLK270" s="183"/>
      <c r="MLL270" s="183"/>
      <c r="MLM270" s="183"/>
      <c r="MLN270" s="183"/>
      <c r="MLO270" s="183"/>
      <c r="MLP270" s="183"/>
      <c r="MLQ270" s="183"/>
      <c r="MLR270" s="183"/>
      <c r="MLS270" s="183"/>
      <c r="MLT270" s="183"/>
      <c r="MLU270" s="183"/>
      <c r="MLV270" s="183"/>
      <c r="MLW270" s="183"/>
      <c r="MLX270" s="183"/>
      <c r="MLY270" s="183"/>
      <c r="MLZ270" s="183"/>
      <c r="MMA270" s="183"/>
      <c r="MMB270" s="183"/>
      <c r="MMC270" s="183"/>
      <c r="MMD270" s="183"/>
      <c r="MME270" s="183"/>
      <c r="MMF270" s="183"/>
      <c r="MMG270" s="183"/>
      <c r="MMH270" s="183"/>
      <c r="MMI270" s="183"/>
      <c r="MMJ270" s="183"/>
      <c r="MMK270" s="183"/>
      <c r="MML270" s="183"/>
      <c r="MMM270" s="183"/>
      <c r="MMN270" s="183"/>
      <c r="MMO270" s="183"/>
      <c r="MMP270" s="183"/>
      <c r="MMQ270" s="183"/>
      <c r="MMR270" s="183"/>
      <c r="MMS270" s="183"/>
      <c r="MMT270" s="183"/>
      <c r="MMU270" s="183"/>
      <c r="MMV270" s="183"/>
      <c r="MMW270" s="183"/>
      <c r="MMX270" s="183"/>
      <c r="MMY270" s="183"/>
      <c r="MMZ270" s="183"/>
      <c r="MNA270" s="183"/>
      <c r="MNB270" s="183"/>
      <c r="MNC270" s="183"/>
      <c r="MND270" s="183"/>
      <c r="MNE270" s="183"/>
      <c r="MNF270" s="183"/>
      <c r="MNG270" s="183"/>
      <c r="MNH270" s="183"/>
      <c r="MNI270" s="183"/>
      <c r="MNJ270" s="183"/>
      <c r="MNK270" s="183"/>
      <c r="MNL270" s="183"/>
      <c r="MNM270" s="183"/>
      <c r="MNN270" s="183"/>
      <c r="MNO270" s="183"/>
      <c r="MNP270" s="183"/>
      <c r="MNQ270" s="183"/>
      <c r="MNR270" s="183"/>
      <c r="MNS270" s="183"/>
      <c r="MNT270" s="183"/>
      <c r="MNU270" s="183"/>
      <c r="MNV270" s="183"/>
      <c r="MNW270" s="183"/>
      <c r="MNX270" s="183"/>
      <c r="MNY270" s="183"/>
      <c r="MNZ270" s="183"/>
      <c r="MOA270" s="183"/>
      <c r="MOB270" s="183"/>
      <c r="MOC270" s="183"/>
      <c r="MOD270" s="183"/>
      <c r="MOE270" s="183"/>
      <c r="MOF270" s="183"/>
      <c r="MOG270" s="183"/>
      <c r="MOH270" s="183"/>
      <c r="MOI270" s="183"/>
      <c r="MOJ270" s="183"/>
      <c r="MOK270" s="183"/>
      <c r="MOL270" s="183"/>
      <c r="MOM270" s="183"/>
      <c r="MON270" s="183"/>
      <c r="MOO270" s="183"/>
      <c r="MOP270" s="183"/>
      <c r="MOQ270" s="183"/>
      <c r="MOR270" s="183"/>
      <c r="MOS270" s="183"/>
      <c r="MOT270" s="183"/>
      <c r="MOU270" s="183"/>
      <c r="MOV270" s="183"/>
      <c r="MOW270" s="183"/>
      <c r="MOX270" s="183"/>
      <c r="MOY270" s="183"/>
      <c r="MOZ270" s="183"/>
      <c r="MPA270" s="183"/>
      <c r="MPB270" s="183"/>
      <c r="MPC270" s="183"/>
      <c r="MPD270" s="183"/>
      <c r="MPE270" s="183"/>
      <c r="MPF270" s="183"/>
      <c r="MPG270" s="183"/>
      <c r="MPH270" s="183"/>
      <c r="MPI270" s="183"/>
      <c r="MPJ270" s="183"/>
      <c r="MPK270" s="183"/>
      <c r="MPL270" s="183"/>
      <c r="MPM270" s="183"/>
      <c r="MPN270" s="183"/>
      <c r="MPO270" s="183"/>
      <c r="MPP270" s="183"/>
      <c r="MPQ270" s="183"/>
      <c r="MPR270" s="183"/>
      <c r="MPS270" s="183"/>
      <c r="MPT270" s="183"/>
      <c r="MPU270" s="183"/>
      <c r="MPV270" s="183"/>
      <c r="MPW270" s="183"/>
      <c r="MPX270" s="183"/>
      <c r="MPY270" s="183"/>
      <c r="MPZ270" s="183"/>
      <c r="MQA270" s="183"/>
      <c r="MQB270" s="183"/>
      <c r="MQC270" s="183"/>
      <c r="MQD270" s="183"/>
      <c r="MQE270" s="183"/>
      <c r="MQF270" s="183"/>
      <c r="MQG270" s="183"/>
      <c r="MQH270" s="183"/>
      <c r="MQI270" s="183"/>
      <c r="MQJ270" s="183"/>
      <c r="MQK270" s="183"/>
      <c r="MQL270" s="183"/>
      <c r="MQM270" s="183"/>
      <c r="MQN270" s="183"/>
      <c r="MQO270" s="183"/>
      <c r="MQP270" s="183"/>
      <c r="MQQ270" s="183"/>
      <c r="MQR270" s="183"/>
      <c r="MQS270" s="183"/>
      <c r="MQT270" s="183"/>
      <c r="MQU270" s="183"/>
      <c r="MQV270" s="183"/>
      <c r="MQW270" s="183"/>
      <c r="MQX270" s="183"/>
      <c r="MQY270" s="183"/>
      <c r="MQZ270" s="183"/>
      <c r="MRA270" s="183"/>
      <c r="MRB270" s="183"/>
      <c r="MRC270" s="183"/>
      <c r="MRD270" s="183"/>
      <c r="MRE270" s="183"/>
      <c r="MRF270" s="183"/>
      <c r="MRG270" s="183"/>
      <c r="MRH270" s="183"/>
      <c r="MRI270" s="183"/>
      <c r="MRJ270" s="183"/>
      <c r="MRK270" s="183"/>
      <c r="MRL270" s="183"/>
      <c r="MRM270" s="183"/>
      <c r="MRN270" s="183"/>
      <c r="MRO270" s="183"/>
      <c r="MRP270" s="183"/>
      <c r="MRQ270" s="183"/>
      <c r="MRR270" s="183"/>
      <c r="MRS270" s="183"/>
      <c r="MRT270" s="183"/>
      <c r="MRU270" s="183"/>
      <c r="MRV270" s="183"/>
      <c r="MRW270" s="183"/>
      <c r="MRX270" s="183"/>
      <c r="MRY270" s="183"/>
      <c r="MRZ270" s="183"/>
      <c r="MSA270" s="183"/>
      <c r="MSB270" s="183"/>
      <c r="MSC270" s="183"/>
      <c r="MSD270" s="183"/>
      <c r="MSE270" s="183"/>
      <c r="MSF270" s="183"/>
      <c r="MSG270" s="183"/>
      <c r="MSH270" s="183"/>
      <c r="MSI270" s="183"/>
      <c r="MSJ270" s="183"/>
      <c r="MSK270" s="183"/>
      <c r="MSL270" s="183"/>
      <c r="MSM270" s="183"/>
      <c r="MSN270" s="183"/>
      <c r="MSO270" s="183"/>
      <c r="MSP270" s="183"/>
      <c r="MSQ270" s="183"/>
      <c r="MSR270" s="183"/>
      <c r="MSS270" s="183"/>
      <c r="MST270" s="183"/>
      <c r="MSU270" s="183"/>
      <c r="MSV270" s="183"/>
      <c r="MSW270" s="183"/>
      <c r="MSX270" s="183"/>
      <c r="MSY270" s="183"/>
      <c r="MSZ270" s="183"/>
      <c r="MTA270" s="183"/>
      <c r="MTB270" s="183"/>
      <c r="MTC270" s="183"/>
      <c r="MTD270" s="183"/>
      <c r="MTE270" s="183"/>
      <c r="MTF270" s="183"/>
      <c r="MTG270" s="183"/>
      <c r="MTH270" s="183"/>
      <c r="MTI270" s="183"/>
      <c r="MTJ270" s="183"/>
      <c r="MTK270" s="183"/>
      <c r="MTL270" s="183"/>
      <c r="MTM270" s="183"/>
      <c r="MTN270" s="183"/>
      <c r="MTO270" s="183"/>
      <c r="MTP270" s="183"/>
      <c r="MTQ270" s="183"/>
      <c r="MTR270" s="183"/>
      <c r="MTS270" s="183"/>
      <c r="MTT270" s="183"/>
      <c r="MTU270" s="183"/>
      <c r="MTV270" s="183"/>
      <c r="MTW270" s="183"/>
      <c r="MTX270" s="183"/>
      <c r="MTY270" s="183"/>
      <c r="MTZ270" s="183"/>
      <c r="MUA270" s="183"/>
      <c r="MUB270" s="183"/>
      <c r="MUC270" s="183"/>
      <c r="MUD270" s="183"/>
      <c r="MUE270" s="183"/>
      <c r="MUF270" s="183"/>
      <c r="MUG270" s="183"/>
      <c r="MUH270" s="183"/>
      <c r="MUI270" s="183"/>
      <c r="MUJ270" s="183"/>
      <c r="MUK270" s="183"/>
      <c r="MUL270" s="183"/>
      <c r="MUM270" s="183"/>
      <c r="MUN270" s="183"/>
      <c r="MUO270" s="183"/>
      <c r="MUP270" s="183"/>
      <c r="MUQ270" s="183"/>
      <c r="MUR270" s="183"/>
      <c r="MUS270" s="183"/>
      <c r="MUT270" s="183"/>
      <c r="MUU270" s="183"/>
      <c r="MUV270" s="183"/>
      <c r="MUW270" s="183"/>
      <c r="MUX270" s="183"/>
      <c r="MUY270" s="183"/>
      <c r="MUZ270" s="183"/>
      <c r="MVA270" s="183"/>
      <c r="MVB270" s="183"/>
      <c r="MVC270" s="183"/>
      <c r="MVD270" s="183"/>
      <c r="MVE270" s="183"/>
      <c r="MVF270" s="183"/>
      <c r="MVG270" s="183"/>
      <c r="MVH270" s="183"/>
      <c r="MVI270" s="183"/>
      <c r="MVJ270" s="183"/>
      <c r="MVK270" s="183"/>
      <c r="MVL270" s="183"/>
      <c r="MVM270" s="183"/>
      <c r="MVN270" s="183"/>
      <c r="MVO270" s="183"/>
      <c r="MVP270" s="183"/>
      <c r="MVQ270" s="183"/>
      <c r="MVR270" s="183"/>
      <c r="MVS270" s="183"/>
      <c r="MVT270" s="183"/>
      <c r="MVU270" s="183"/>
      <c r="MVV270" s="183"/>
      <c r="MVW270" s="183"/>
      <c r="MVX270" s="183"/>
      <c r="MVY270" s="183"/>
      <c r="MVZ270" s="183"/>
      <c r="MWA270" s="183"/>
      <c r="MWB270" s="183"/>
      <c r="MWC270" s="183"/>
      <c r="MWD270" s="183"/>
      <c r="MWE270" s="183"/>
      <c r="MWF270" s="183"/>
      <c r="MWG270" s="183"/>
      <c r="MWH270" s="183"/>
      <c r="MWI270" s="183"/>
      <c r="MWJ270" s="183"/>
      <c r="MWK270" s="183"/>
      <c r="MWL270" s="183"/>
      <c r="MWM270" s="183"/>
      <c r="MWN270" s="183"/>
      <c r="MWO270" s="183"/>
      <c r="MWP270" s="183"/>
      <c r="MWQ270" s="183"/>
      <c r="MWR270" s="183"/>
      <c r="MWS270" s="183"/>
      <c r="MWT270" s="183"/>
      <c r="MWU270" s="183"/>
      <c r="MWV270" s="183"/>
      <c r="MWW270" s="183"/>
      <c r="MWX270" s="183"/>
      <c r="MWY270" s="183"/>
      <c r="MWZ270" s="183"/>
      <c r="MXA270" s="183"/>
      <c r="MXB270" s="183"/>
      <c r="MXC270" s="183"/>
      <c r="MXD270" s="183"/>
      <c r="MXE270" s="183"/>
      <c r="MXF270" s="183"/>
      <c r="MXG270" s="183"/>
      <c r="MXH270" s="183"/>
      <c r="MXI270" s="183"/>
      <c r="MXJ270" s="183"/>
      <c r="MXK270" s="183"/>
      <c r="MXL270" s="183"/>
      <c r="MXM270" s="183"/>
      <c r="MXN270" s="183"/>
      <c r="MXO270" s="183"/>
      <c r="MXP270" s="183"/>
      <c r="MXQ270" s="183"/>
      <c r="MXR270" s="183"/>
      <c r="MXS270" s="183"/>
      <c r="MXT270" s="183"/>
      <c r="MXU270" s="183"/>
      <c r="MXV270" s="183"/>
      <c r="MXW270" s="183"/>
      <c r="MXX270" s="183"/>
      <c r="MXY270" s="183"/>
      <c r="MXZ270" s="183"/>
      <c r="MYA270" s="183"/>
      <c r="MYB270" s="183"/>
      <c r="MYC270" s="183"/>
      <c r="MYD270" s="183"/>
      <c r="MYE270" s="183"/>
      <c r="MYF270" s="183"/>
      <c r="MYG270" s="183"/>
      <c r="MYH270" s="183"/>
      <c r="MYI270" s="183"/>
      <c r="MYJ270" s="183"/>
      <c r="MYK270" s="183"/>
      <c r="MYL270" s="183"/>
      <c r="MYM270" s="183"/>
      <c r="MYN270" s="183"/>
      <c r="MYO270" s="183"/>
      <c r="MYP270" s="183"/>
      <c r="MYQ270" s="183"/>
      <c r="MYR270" s="183"/>
      <c r="MYS270" s="183"/>
      <c r="MYT270" s="183"/>
      <c r="MYU270" s="183"/>
      <c r="MYV270" s="183"/>
      <c r="MYW270" s="183"/>
      <c r="MYX270" s="183"/>
      <c r="MYY270" s="183"/>
      <c r="MYZ270" s="183"/>
      <c r="MZA270" s="183"/>
      <c r="MZB270" s="183"/>
      <c r="MZC270" s="183"/>
      <c r="MZD270" s="183"/>
      <c r="MZE270" s="183"/>
      <c r="MZF270" s="183"/>
      <c r="MZG270" s="183"/>
      <c r="MZH270" s="183"/>
      <c r="MZI270" s="183"/>
      <c r="MZJ270" s="183"/>
      <c r="MZK270" s="183"/>
      <c r="MZL270" s="183"/>
      <c r="MZM270" s="183"/>
      <c r="MZN270" s="183"/>
      <c r="MZO270" s="183"/>
      <c r="MZP270" s="183"/>
      <c r="MZQ270" s="183"/>
      <c r="MZR270" s="183"/>
      <c r="MZS270" s="183"/>
      <c r="MZT270" s="183"/>
      <c r="MZU270" s="183"/>
      <c r="MZV270" s="183"/>
      <c r="MZW270" s="183"/>
      <c r="MZX270" s="183"/>
      <c r="MZY270" s="183"/>
      <c r="MZZ270" s="183"/>
      <c r="NAA270" s="183"/>
      <c r="NAB270" s="183"/>
      <c r="NAC270" s="183"/>
      <c r="NAD270" s="183"/>
      <c r="NAE270" s="183"/>
      <c r="NAF270" s="183"/>
      <c r="NAG270" s="183"/>
      <c r="NAH270" s="183"/>
      <c r="NAI270" s="183"/>
      <c r="NAJ270" s="183"/>
      <c r="NAK270" s="183"/>
      <c r="NAL270" s="183"/>
      <c r="NAM270" s="183"/>
      <c r="NAN270" s="183"/>
      <c r="NAO270" s="183"/>
      <c r="NAP270" s="183"/>
      <c r="NAQ270" s="183"/>
      <c r="NAR270" s="183"/>
      <c r="NAS270" s="183"/>
      <c r="NAT270" s="183"/>
      <c r="NAU270" s="183"/>
      <c r="NAV270" s="183"/>
      <c r="NAW270" s="183"/>
      <c r="NAX270" s="183"/>
      <c r="NAY270" s="183"/>
      <c r="NAZ270" s="183"/>
      <c r="NBA270" s="183"/>
      <c r="NBB270" s="183"/>
      <c r="NBC270" s="183"/>
      <c r="NBD270" s="183"/>
      <c r="NBE270" s="183"/>
      <c r="NBF270" s="183"/>
      <c r="NBG270" s="183"/>
      <c r="NBH270" s="183"/>
      <c r="NBI270" s="183"/>
      <c r="NBJ270" s="183"/>
      <c r="NBK270" s="183"/>
      <c r="NBL270" s="183"/>
      <c r="NBM270" s="183"/>
      <c r="NBN270" s="183"/>
      <c r="NBO270" s="183"/>
      <c r="NBP270" s="183"/>
      <c r="NBQ270" s="183"/>
      <c r="NBR270" s="183"/>
      <c r="NBS270" s="183"/>
      <c r="NBT270" s="183"/>
      <c r="NBU270" s="183"/>
      <c r="NBV270" s="183"/>
      <c r="NBW270" s="183"/>
      <c r="NBX270" s="183"/>
      <c r="NBY270" s="183"/>
      <c r="NBZ270" s="183"/>
      <c r="NCA270" s="183"/>
      <c r="NCB270" s="183"/>
      <c r="NCC270" s="183"/>
      <c r="NCD270" s="183"/>
      <c r="NCE270" s="183"/>
      <c r="NCF270" s="183"/>
      <c r="NCG270" s="183"/>
      <c r="NCH270" s="183"/>
      <c r="NCI270" s="183"/>
      <c r="NCJ270" s="183"/>
      <c r="NCK270" s="183"/>
      <c r="NCL270" s="183"/>
      <c r="NCM270" s="183"/>
      <c r="NCN270" s="183"/>
      <c r="NCO270" s="183"/>
      <c r="NCP270" s="183"/>
      <c r="NCQ270" s="183"/>
      <c r="NCR270" s="183"/>
      <c r="NCS270" s="183"/>
      <c r="NCT270" s="183"/>
      <c r="NCU270" s="183"/>
      <c r="NCV270" s="183"/>
      <c r="NCW270" s="183"/>
      <c r="NCX270" s="183"/>
      <c r="NCY270" s="183"/>
      <c r="NCZ270" s="183"/>
      <c r="NDA270" s="183"/>
      <c r="NDB270" s="183"/>
      <c r="NDC270" s="183"/>
      <c r="NDD270" s="183"/>
      <c r="NDE270" s="183"/>
      <c r="NDF270" s="183"/>
      <c r="NDG270" s="183"/>
      <c r="NDH270" s="183"/>
      <c r="NDI270" s="183"/>
      <c r="NDJ270" s="183"/>
      <c r="NDK270" s="183"/>
      <c r="NDL270" s="183"/>
      <c r="NDM270" s="183"/>
      <c r="NDN270" s="183"/>
      <c r="NDO270" s="183"/>
      <c r="NDP270" s="183"/>
      <c r="NDQ270" s="183"/>
      <c r="NDR270" s="183"/>
      <c r="NDS270" s="183"/>
      <c r="NDT270" s="183"/>
      <c r="NDU270" s="183"/>
      <c r="NDV270" s="183"/>
      <c r="NDW270" s="183"/>
      <c r="NDX270" s="183"/>
      <c r="NDY270" s="183"/>
      <c r="NDZ270" s="183"/>
      <c r="NEA270" s="183"/>
      <c r="NEB270" s="183"/>
      <c r="NEC270" s="183"/>
      <c r="NED270" s="183"/>
      <c r="NEE270" s="183"/>
      <c r="NEF270" s="183"/>
      <c r="NEG270" s="183"/>
      <c r="NEH270" s="183"/>
      <c r="NEI270" s="183"/>
      <c r="NEJ270" s="183"/>
      <c r="NEK270" s="183"/>
      <c r="NEL270" s="183"/>
      <c r="NEM270" s="183"/>
      <c r="NEN270" s="183"/>
      <c r="NEO270" s="183"/>
      <c r="NEP270" s="183"/>
      <c r="NEQ270" s="183"/>
      <c r="NER270" s="183"/>
      <c r="NES270" s="183"/>
      <c r="NET270" s="183"/>
      <c r="NEU270" s="183"/>
      <c r="NEV270" s="183"/>
      <c r="NEW270" s="183"/>
      <c r="NEX270" s="183"/>
      <c r="NEY270" s="183"/>
      <c r="NEZ270" s="183"/>
      <c r="NFA270" s="183"/>
      <c r="NFB270" s="183"/>
      <c r="NFC270" s="183"/>
      <c r="NFD270" s="183"/>
      <c r="NFE270" s="183"/>
      <c r="NFF270" s="183"/>
      <c r="NFG270" s="183"/>
      <c r="NFH270" s="183"/>
      <c r="NFI270" s="183"/>
      <c r="NFJ270" s="183"/>
      <c r="NFK270" s="183"/>
      <c r="NFL270" s="183"/>
      <c r="NFM270" s="183"/>
      <c r="NFN270" s="183"/>
      <c r="NFO270" s="183"/>
      <c r="NFP270" s="183"/>
      <c r="NFQ270" s="183"/>
      <c r="NFR270" s="183"/>
      <c r="NFS270" s="183"/>
      <c r="NFT270" s="183"/>
      <c r="NFU270" s="183"/>
      <c r="NFV270" s="183"/>
      <c r="NFW270" s="183"/>
      <c r="NFX270" s="183"/>
      <c r="NFY270" s="183"/>
      <c r="NFZ270" s="183"/>
      <c r="NGA270" s="183"/>
      <c r="NGB270" s="183"/>
      <c r="NGC270" s="183"/>
      <c r="NGD270" s="183"/>
      <c r="NGE270" s="183"/>
      <c r="NGF270" s="183"/>
      <c r="NGG270" s="183"/>
      <c r="NGH270" s="183"/>
      <c r="NGI270" s="183"/>
      <c r="NGJ270" s="183"/>
      <c r="NGK270" s="183"/>
      <c r="NGL270" s="183"/>
      <c r="NGM270" s="183"/>
      <c r="NGN270" s="183"/>
      <c r="NGO270" s="183"/>
      <c r="NGP270" s="183"/>
      <c r="NGQ270" s="183"/>
      <c r="NGR270" s="183"/>
      <c r="NGS270" s="183"/>
      <c r="NGT270" s="183"/>
      <c r="NGU270" s="183"/>
      <c r="NGV270" s="183"/>
      <c r="NGW270" s="183"/>
      <c r="NGX270" s="183"/>
      <c r="NGY270" s="183"/>
      <c r="NGZ270" s="183"/>
      <c r="NHA270" s="183"/>
      <c r="NHB270" s="183"/>
      <c r="NHC270" s="183"/>
      <c r="NHD270" s="183"/>
      <c r="NHE270" s="183"/>
      <c r="NHF270" s="183"/>
      <c r="NHG270" s="183"/>
      <c r="NHH270" s="183"/>
      <c r="NHI270" s="183"/>
      <c r="NHJ270" s="183"/>
      <c r="NHK270" s="183"/>
      <c r="NHL270" s="183"/>
      <c r="NHM270" s="183"/>
      <c r="NHN270" s="183"/>
      <c r="NHO270" s="183"/>
      <c r="NHP270" s="183"/>
      <c r="NHQ270" s="183"/>
      <c r="NHR270" s="183"/>
      <c r="NHS270" s="183"/>
      <c r="NHT270" s="183"/>
      <c r="NHU270" s="183"/>
      <c r="NHV270" s="183"/>
      <c r="NHW270" s="183"/>
      <c r="NHX270" s="183"/>
      <c r="NHY270" s="183"/>
      <c r="NHZ270" s="183"/>
      <c r="NIA270" s="183"/>
      <c r="NIB270" s="183"/>
      <c r="NIC270" s="183"/>
      <c r="NID270" s="183"/>
      <c r="NIE270" s="183"/>
      <c r="NIF270" s="183"/>
      <c r="NIG270" s="183"/>
      <c r="NIH270" s="183"/>
      <c r="NII270" s="183"/>
      <c r="NIJ270" s="183"/>
      <c r="NIK270" s="183"/>
      <c r="NIL270" s="183"/>
      <c r="NIM270" s="183"/>
      <c r="NIN270" s="183"/>
      <c r="NIO270" s="183"/>
      <c r="NIP270" s="183"/>
      <c r="NIQ270" s="183"/>
      <c r="NIR270" s="183"/>
      <c r="NIS270" s="183"/>
      <c r="NIT270" s="183"/>
      <c r="NIU270" s="183"/>
      <c r="NIV270" s="183"/>
      <c r="NIW270" s="183"/>
      <c r="NIX270" s="183"/>
      <c r="NIY270" s="183"/>
      <c r="NIZ270" s="183"/>
      <c r="NJA270" s="183"/>
      <c r="NJB270" s="183"/>
      <c r="NJC270" s="183"/>
      <c r="NJD270" s="183"/>
      <c r="NJE270" s="183"/>
      <c r="NJF270" s="183"/>
      <c r="NJG270" s="183"/>
      <c r="NJH270" s="183"/>
      <c r="NJI270" s="183"/>
      <c r="NJJ270" s="183"/>
      <c r="NJK270" s="183"/>
      <c r="NJL270" s="183"/>
      <c r="NJM270" s="183"/>
      <c r="NJN270" s="183"/>
      <c r="NJO270" s="183"/>
      <c r="NJP270" s="183"/>
      <c r="NJQ270" s="183"/>
      <c r="NJR270" s="183"/>
      <c r="NJS270" s="183"/>
      <c r="NJT270" s="183"/>
      <c r="NJU270" s="183"/>
      <c r="NJV270" s="183"/>
      <c r="NJW270" s="183"/>
      <c r="NJX270" s="183"/>
      <c r="NJY270" s="183"/>
      <c r="NJZ270" s="183"/>
      <c r="NKA270" s="183"/>
      <c r="NKB270" s="183"/>
      <c r="NKC270" s="183"/>
      <c r="NKD270" s="183"/>
      <c r="NKE270" s="183"/>
      <c r="NKF270" s="183"/>
      <c r="NKG270" s="183"/>
      <c r="NKH270" s="183"/>
      <c r="NKI270" s="183"/>
      <c r="NKJ270" s="183"/>
      <c r="NKK270" s="183"/>
      <c r="NKL270" s="183"/>
      <c r="NKM270" s="183"/>
      <c r="NKN270" s="183"/>
      <c r="NKO270" s="183"/>
      <c r="NKP270" s="183"/>
      <c r="NKQ270" s="183"/>
      <c r="NKR270" s="183"/>
      <c r="NKS270" s="183"/>
      <c r="NKT270" s="183"/>
      <c r="NKU270" s="183"/>
      <c r="NKV270" s="183"/>
      <c r="NKW270" s="183"/>
      <c r="NKX270" s="183"/>
      <c r="NKY270" s="183"/>
      <c r="NKZ270" s="183"/>
      <c r="NLA270" s="183"/>
      <c r="NLB270" s="183"/>
      <c r="NLC270" s="183"/>
      <c r="NLD270" s="183"/>
      <c r="NLE270" s="183"/>
      <c r="NLF270" s="183"/>
      <c r="NLG270" s="183"/>
      <c r="NLH270" s="183"/>
      <c r="NLI270" s="183"/>
      <c r="NLJ270" s="183"/>
      <c r="NLK270" s="183"/>
      <c r="NLL270" s="183"/>
      <c r="NLM270" s="183"/>
      <c r="NLN270" s="183"/>
      <c r="NLO270" s="183"/>
      <c r="NLP270" s="183"/>
      <c r="NLQ270" s="183"/>
      <c r="NLR270" s="183"/>
      <c r="NLS270" s="183"/>
      <c r="NLT270" s="183"/>
      <c r="NLU270" s="183"/>
      <c r="NLV270" s="183"/>
      <c r="NLW270" s="183"/>
      <c r="NLX270" s="183"/>
      <c r="NLY270" s="183"/>
      <c r="NLZ270" s="183"/>
      <c r="NMA270" s="183"/>
      <c r="NMB270" s="183"/>
      <c r="NMC270" s="183"/>
      <c r="NMD270" s="183"/>
      <c r="NME270" s="183"/>
      <c r="NMF270" s="183"/>
      <c r="NMG270" s="183"/>
      <c r="NMH270" s="183"/>
      <c r="NMI270" s="183"/>
      <c r="NMJ270" s="183"/>
      <c r="NMK270" s="183"/>
      <c r="NML270" s="183"/>
      <c r="NMM270" s="183"/>
      <c r="NMN270" s="183"/>
      <c r="NMO270" s="183"/>
      <c r="NMP270" s="183"/>
      <c r="NMQ270" s="183"/>
      <c r="NMR270" s="183"/>
      <c r="NMS270" s="183"/>
      <c r="NMT270" s="183"/>
      <c r="NMU270" s="183"/>
      <c r="NMV270" s="183"/>
      <c r="NMW270" s="183"/>
      <c r="NMX270" s="183"/>
      <c r="NMY270" s="183"/>
      <c r="NMZ270" s="183"/>
      <c r="NNA270" s="183"/>
      <c r="NNB270" s="183"/>
      <c r="NNC270" s="183"/>
      <c r="NND270" s="183"/>
      <c r="NNE270" s="183"/>
      <c r="NNF270" s="183"/>
      <c r="NNG270" s="183"/>
      <c r="NNH270" s="183"/>
      <c r="NNI270" s="183"/>
      <c r="NNJ270" s="183"/>
      <c r="NNK270" s="183"/>
      <c r="NNL270" s="183"/>
      <c r="NNM270" s="183"/>
      <c r="NNN270" s="183"/>
      <c r="NNO270" s="183"/>
      <c r="NNP270" s="183"/>
      <c r="NNQ270" s="183"/>
      <c r="NNR270" s="183"/>
      <c r="NNS270" s="183"/>
      <c r="NNT270" s="183"/>
      <c r="NNU270" s="183"/>
      <c r="NNV270" s="183"/>
      <c r="NNW270" s="183"/>
      <c r="NNX270" s="183"/>
      <c r="NNY270" s="183"/>
      <c r="NNZ270" s="183"/>
      <c r="NOA270" s="183"/>
      <c r="NOB270" s="183"/>
      <c r="NOC270" s="183"/>
      <c r="NOD270" s="183"/>
      <c r="NOE270" s="183"/>
      <c r="NOF270" s="183"/>
      <c r="NOG270" s="183"/>
      <c r="NOH270" s="183"/>
      <c r="NOI270" s="183"/>
      <c r="NOJ270" s="183"/>
      <c r="NOK270" s="183"/>
      <c r="NOL270" s="183"/>
      <c r="NOM270" s="183"/>
      <c r="NON270" s="183"/>
      <c r="NOO270" s="183"/>
      <c r="NOP270" s="183"/>
      <c r="NOQ270" s="183"/>
      <c r="NOR270" s="183"/>
      <c r="NOS270" s="183"/>
      <c r="NOT270" s="183"/>
      <c r="NOU270" s="183"/>
      <c r="NOV270" s="183"/>
      <c r="NOW270" s="183"/>
      <c r="NOX270" s="183"/>
      <c r="NOY270" s="183"/>
      <c r="NOZ270" s="183"/>
      <c r="NPA270" s="183"/>
      <c r="NPB270" s="183"/>
      <c r="NPC270" s="183"/>
      <c r="NPD270" s="183"/>
      <c r="NPE270" s="183"/>
      <c r="NPF270" s="183"/>
      <c r="NPG270" s="183"/>
      <c r="NPH270" s="183"/>
      <c r="NPI270" s="183"/>
      <c r="NPJ270" s="183"/>
      <c r="NPK270" s="183"/>
      <c r="NPL270" s="183"/>
      <c r="NPM270" s="183"/>
      <c r="NPN270" s="183"/>
      <c r="NPO270" s="183"/>
      <c r="NPP270" s="183"/>
      <c r="NPQ270" s="183"/>
      <c r="NPR270" s="183"/>
      <c r="NPS270" s="183"/>
      <c r="NPT270" s="183"/>
      <c r="NPU270" s="183"/>
      <c r="NPV270" s="183"/>
      <c r="NPW270" s="183"/>
      <c r="NPX270" s="183"/>
      <c r="NPY270" s="183"/>
      <c r="NPZ270" s="183"/>
      <c r="NQA270" s="183"/>
      <c r="NQB270" s="183"/>
      <c r="NQC270" s="183"/>
      <c r="NQD270" s="183"/>
      <c r="NQE270" s="183"/>
      <c r="NQF270" s="183"/>
      <c r="NQG270" s="183"/>
      <c r="NQH270" s="183"/>
      <c r="NQI270" s="183"/>
      <c r="NQJ270" s="183"/>
      <c r="NQK270" s="183"/>
      <c r="NQL270" s="183"/>
      <c r="NQM270" s="183"/>
      <c r="NQN270" s="183"/>
      <c r="NQO270" s="183"/>
      <c r="NQP270" s="183"/>
      <c r="NQQ270" s="183"/>
      <c r="NQR270" s="183"/>
      <c r="NQS270" s="183"/>
      <c r="NQT270" s="183"/>
      <c r="NQU270" s="183"/>
      <c r="NQV270" s="183"/>
      <c r="NQW270" s="183"/>
      <c r="NQX270" s="183"/>
      <c r="NQY270" s="183"/>
      <c r="NQZ270" s="183"/>
      <c r="NRA270" s="183"/>
      <c r="NRB270" s="183"/>
      <c r="NRC270" s="183"/>
      <c r="NRD270" s="183"/>
      <c r="NRE270" s="183"/>
      <c r="NRF270" s="183"/>
      <c r="NRG270" s="183"/>
      <c r="NRH270" s="183"/>
      <c r="NRI270" s="183"/>
      <c r="NRJ270" s="183"/>
      <c r="NRK270" s="183"/>
      <c r="NRL270" s="183"/>
      <c r="NRM270" s="183"/>
      <c r="NRN270" s="183"/>
      <c r="NRO270" s="183"/>
      <c r="NRP270" s="183"/>
      <c r="NRQ270" s="183"/>
      <c r="NRR270" s="183"/>
      <c r="NRS270" s="183"/>
      <c r="NRT270" s="183"/>
      <c r="NRU270" s="183"/>
      <c r="NRV270" s="183"/>
      <c r="NRW270" s="183"/>
      <c r="NRX270" s="183"/>
      <c r="NRY270" s="183"/>
      <c r="NRZ270" s="183"/>
      <c r="NSA270" s="183"/>
      <c r="NSB270" s="183"/>
      <c r="NSC270" s="183"/>
      <c r="NSD270" s="183"/>
      <c r="NSE270" s="183"/>
      <c r="NSF270" s="183"/>
      <c r="NSG270" s="183"/>
      <c r="NSH270" s="183"/>
      <c r="NSI270" s="183"/>
      <c r="NSJ270" s="183"/>
      <c r="NSK270" s="183"/>
      <c r="NSL270" s="183"/>
      <c r="NSM270" s="183"/>
      <c r="NSN270" s="183"/>
      <c r="NSO270" s="183"/>
      <c r="NSP270" s="183"/>
      <c r="NSQ270" s="183"/>
      <c r="NSR270" s="183"/>
      <c r="NSS270" s="183"/>
      <c r="NST270" s="183"/>
      <c r="NSU270" s="183"/>
      <c r="NSV270" s="183"/>
      <c r="NSW270" s="183"/>
      <c r="NSX270" s="183"/>
      <c r="NSY270" s="183"/>
      <c r="NSZ270" s="183"/>
      <c r="NTA270" s="183"/>
      <c r="NTB270" s="183"/>
      <c r="NTC270" s="183"/>
      <c r="NTD270" s="183"/>
      <c r="NTE270" s="183"/>
      <c r="NTF270" s="183"/>
      <c r="NTG270" s="183"/>
      <c r="NTH270" s="183"/>
      <c r="NTI270" s="183"/>
      <c r="NTJ270" s="183"/>
      <c r="NTK270" s="183"/>
      <c r="NTL270" s="183"/>
      <c r="NTM270" s="183"/>
      <c r="NTN270" s="183"/>
      <c r="NTO270" s="183"/>
      <c r="NTP270" s="183"/>
      <c r="NTQ270" s="183"/>
      <c r="NTR270" s="183"/>
      <c r="NTS270" s="183"/>
      <c r="NTT270" s="183"/>
      <c r="NTU270" s="183"/>
      <c r="NTV270" s="183"/>
      <c r="NTW270" s="183"/>
      <c r="NTX270" s="183"/>
      <c r="NTY270" s="183"/>
      <c r="NTZ270" s="183"/>
      <c r="NUA270" s="183"/>
      <c r="NUB270" s="183"/>
      <c r="NUC270" s="183"/>
      <c r="NUD270" s="183"/>
      <c r="NUE270" s="183"/>
      <c r="NUF270" s="183"/>
      <c r="NUG270" s="183"/>
      <c r="NUH270" s="183"/>
      <c r="NUI270" s="183"/>
      <c r="NUJ270" s="183"/>
      <c r="NUK270" s="183"/>
      <c r="NUL270" s="183"/>
      <c r="NUM270" s="183"/>
      <c r="NUN270" s="183"/>
      <c r="NUO270" s="183"/>
      <c r="NUP270" s="183"/>
      <c r="NUQ270" s="183"/>
      <c r="NUR270" s="183"/>
      <c r="NUS270" s="183"/>
      <c r="NUT270" s="183"/>
      <c r="NUU270" s="183"/>
      <c r="NUV270" s="183"/>
      <c r="NUW270" s="183"/>
      <c r="NUX270" s="183"/>
      <c r="NUY270" s="183"/>
      <c r="NUZ270" s="183"/>
      <c r="NVA270" s="183"/>
      <c r="NVB270" s="183"/>
      <c r="NVC270" s="183"/>
      <c r="NVD270" s="183"/>
      <c r="NVE270" s="183"/>
      <c r="NVF270" s="183"/>
      <c r="NVG270" s="183"/>
      <c r="NVH270" s="183"/>
      <c r="NVI270" s="183"/>
      <c r="NVJ270" s="183"/>
      <c r="NVK270" s="183"/>
      <c r="NVL270" s="183"/>
      <c r="NVM270" s="183"/>
      <c r="NVN270" s="183"/>
      <c r="NVO270" s="183"/>
      <c r="NVP270" s="183"/>
      <c r="NVQ270" s="183"/>
      <c r="NVR270" s="183"/>
      <c r="NVS270" s="183"/>
      <c r="NVT270" s="183"/>
      <c r="NVU270" s="183"/>
      <c r="NVV270" s="183"/>
      <c r="NVW270" s="183"/>
      <c r="NVX270" s="183"/>
      <c r="NVY270" s="183"/>
      <c r="NVZ270" s="183"/>
      <c r="NWA270" s="183"/>
      <c r="NWB270" s="183"/>
      <c r="NWC270" s="183"/>
      <c r="NWD270" s="183"/>
      <c r="NWE270" s="183"/>
      <c r="NWF270" s="183"/>
      <c r="NWG270" s="183"/>
      <c r="NWH270" s="183"/>
      <c r="NWI270" s="183"/>
      <c r="NWJ270" s="183"/>
      <c r="NWK270" s="183"/>
      <c r="NWL270" s="183"/>
      <c r="NWM270" s="183"/>
      <c r="NWN270" s="183"/>
      <c r="NWO270" s="183"/>
      <c r="NWP270" s="183"/>
      <c r="NWQ270" s="183"/>
      <c r="NWR270" s="183"/>
      <c r="NWS270" s="183"/>
      <c r="NWT270" s="183"/>
      <c r="NWU270" s="183"/>
      <c r="NWV270" s="183"/>
      <c r="NWW270" s="183"/>
      <c r="NWX270" s="183"/>
      <c r="NWY270" s="183"/>
      <c r="NWZ270" s="183"/>
      <c r="NXA270" s="183"/>
      <c r="NXB270" s="183"/>
      <c r="NXC270" s="183"/>
      <c r="NXD270" s="183"/>
      <c r="NXE270" s="183"/>
      <c r="NXF270" s="183"/>
      <c r="NXG270" s="183"/>
      <c r="NXH270" s="183"/>
      <c r="NXI270" s="183"/>
      <c r="NXJ270" s="183"/>
      <c r="NXK270" s="183"/>
      <c r="NXL270" s="183"/>
      <c r="NXM270" s="183"/>
      <c r="NXN270" s="183"/>
      <c r="NXO270" s="183"/>
      <c r="NXP270" s="183"/>
      <c r="NXQ270" s="183"/>
      <c r="NXR270" s="183"/>
      <c r="NXS270" s="183"/>
      <c r="NXT270" s="183"/>
      <c r="NXU270" s="183"/>
      <c r="NXV270" s="183"/>
      <c r="NXW270" s="183"/>
      <c r="NXX270" s="183"/>
      <c r="NXY270" s="183"/>
      <c r="NXZ270" s="183"/>
      <c r="NYA270" s="183"/>
      <c r="NYB270" s="183"/>
      <c r="NYC270" s="183"/>
      <c r="NYD270" s="183"/>
      <c r="NYE270" s="183"/>
      <c r="NYF270" s="183"/>
      <c r="NYG270" s="183"/>
      <c r="NYH270" s="183"/>
      <c r="NYI270" s="183"/>
      <c r="NYJ270" s="183"/>
      <c r="NYK270" s="183"/>
      <c r="NYL270" s="183"/>
      <c r="NYM270" s="183"/>
      <c r="NYN270" s="183"/>
      <c r="NYO270" s="183"/>
      <c r="NYP270" s="183"/>
      <c r="NYQ270" s="183"/>
      <c r="NYR270" s="183"/>
      <c r="NYS270" s="183"/>
      <c r="NYT270" s="183"/>
      <c r="NYU270" s="183"/>
      <c r="NYV270" s="183"/>
      <c r="NYW270" s="183"/>
      <c r="NYX270" s="183"/>
      <c r="NYY270" s="183"/>
      <c r="NYZ270" s="183"/>
      <c r="NZA270" s="183"/>
      <c r="NZB270" s="183"/>
      <c r="NZC270" s="183"/>
      <c r="NZD270" s="183"/>
      <c r="NZE270" s="183"/>
      <c r="NZF270" s="183"/>
      <c r="NZG270" s="183"/>
      <c r="NZH270" s="183"/>
      <c r="NZI270" s="183"/>
      <c r="NZJ270" s="183"/>
      <c r="NZK270" s="183"/>
      <c r="NZL270" s="183"/>
      <c r="NZM270" s="183"/>
      <c r="NZN270" s="183"/>
      <c r="NZO270" s="183"/>
      <c r="NZP270" s="183"/>
      <c r="NZQ270" s="183"/>
      <c r="NZR270" s="183"/>
      <c r="NZS270" s="183"/>
      <c r="NZT270" s="183"/>
      <c r="NZU270" s="183"/>
      <c r="NZV270" s="183"/>
      <c r="NZW270" s="183"/>
      <c r="NZX270" s="183"/>
      <c r="NZY270" s="183"/>
      <c r="NZZ270" s="183"/>
      <c r="OAA270" s="183"/>
      <c r="OAB270" s="183"/>
      <c r="OAC270" s="183"/>
      <c r="OAD270" s="183"/>
      <c r="OAE270" s="183"/>
      <c r="OAF270" s="183"/>
      <c r="OAG270" s="183"/>
      <c r="OAH270" s="183"/>
      <c r="OAI270" s="183"/>
      <c r="OAJ270" s="183"/>
      <c r="OAK270" s="183"/>
      <c r="OAL270" s="183"/>
      <c r="OAM270" s="183"/>
      <c r="OAN270" s="183"/>
      <c r="OAO270" s="183"/>
      <c r="OAP270" s="183"/>
      <c r="OAQ270" s="183"/>
      <c r="OAR270" s="183"/>
      <c r="OAS270" s="183"/>
      <c r="OAT270" s="183"/>
      <c r="OAU270" s="183"/>
      <c r="OAV270" s="183"/>
      <c r="OAW270" s="183"/>
      <c r="OAX270" s="183"/>
      <c r="OAY270" s="183"/>
      <c r="OAZ270" s="183"/>
      <c r="OBA270" s="183"/>
      <c r="OBB270" s="183"/>
      <c r="OBC270" s="183"/>
      <c r="OBD270" s="183"/>
      <c r="OBE270" s="183"/>
      <c r="OBF270" s="183"/>
      <c r="OBG270" s="183"/>
      <c r="OBH270" s="183"/>
      <c r="OBI270" s="183"/>
      <c r="OBJ270" s="183"/>
      <c r="OBK270" s="183"/>
      <c r="OBL270" s="183"/>
      <c r="OBM270" s="183"/>
      <c r="OBN270" s="183"/>
      <c r="OBO270" s="183"/>
      <c r="OBP270" s="183"/>
      <c r="OBQ270" s="183"/>
      <c r="OBR270" s="183"/>
      <c r="OBS270" s="183"/>
      <c r="OBT270" s="183"/>
      <c r="OBU270" s="183"/>
      <c r="OBV270" s="183"/>
      <c r="OBW270" s="183"/>
      <c r="OBX270" s="183"/>
      <c r="OBY270" s="183"/>
      <c r="OBZ270" s="183"/>
      <c r="OCA270" s="183"/>
      <c r="OCB270" s="183"/>
      <c r="OCC270" s="183"/>
      <c r="OCD270" s="183"/>
      <c r="OCE270" s="183"/>
      <c r="OCF270" s="183"/>
      <c r="OCG270" s="183"/>
      <c r="OCH270" s="183"/>
      <c r="OCI270" s="183"/>
      <c r="OCJ270" s="183"/>
      <c r="OCK270" s="183"/>
      <c r="OCL270" s="183"/>
      <c r="OCM270" s="183"/>
      <c r="OCN270" s="183"/>
      <c r="OCO270" s="183"/>
      <c r="OCP270" s="183"/>
      <c r="OCQ270" s="183"/>
      <c r="OCR270" s="183"/>
      <c r="OCS270" s="183"/>
      <c r="OCT270" s="183"/>
      <c r="OCU270" s="183"/>
      <c r="OCV270" s="183"/>
      <c r="OCW270" s="183"/>
      <c r="OCX270" s="183"/>
      <c r="OCY270" s="183"/>
      <c r="OCZ270" s="183"/>
      <c r="ODA270" s="183"/>
      <c r="ODB270" s="183"/>
      <c r="ODC270" s="183"/>
      <c r="ODD270" s="183"/>
      <c r="ODE270" s="183"/>
      <c r="ODF270" s="183"/>
      <c r="ODG270" s="183"/>
      <c r="ODH270" s="183"/>
      <c r="ODI270" s="183"/>
      <c r="ODJ270" s="183"/>
      <c r="ODK270" s="183"/>
      <c r="ODL270" s="183"/>
      <c r="ODM270" s="183"/>
      <c r="ODN270" s="183"/>
      <c r="ODO270" s="183"/>
      <c r="ODP270" s="183"/>
      <c r="ODQ270" s="183"/>
      <c r="ODR270" s="183"/>
      <c r="ODS270" s="183"/>
      <c r="ODT270" s="183"/>
      <c r="ODU270" s="183"/>
      <c r="ODV270" s="183"/>
      <c r="ODW270" s="183"/>
      <c r="ODX270" s="183"/>
      <c r="ODY270" s="183"/>
      <c r="ODZ270" s="183"/>
      <c r="OEA270" s="183"/>
      <c r="OEB270" s="183"/>
      <c r="OEC270" s="183"/>
      <c r="OED270" s="183"/>
      <c r="OEE270" s="183"/>
      <c r="OEF270" s="183"/>
      <c r="OEG270" s="183"/>
      <c r="OEH270" s="183"/>
      <c r="OEI270" s="183"/>
      <c r="OEJ270" s="183"/>
      <c r="OEK270" s="183"/>
      <c r="OEL270" s="183"/>
      <c r="OEM270" s="183"/>
      <c r="OEN270" s="183"/>
      <c r="OEO270" s="183"/>
      <c r="OEP270" s="183"/>
      <c r="OEQ270" s="183"/>
      <c r="OER270" s="183"/>
      <c r="OES270" s="183"/>
      <c r="OET270" s="183"/>
      <c r="OEU270" s="183"/>
      <c r="OEV270" s="183"/>
      <c r="OEW270" s="183"/>
      <c r="OEX270" s="183"/>
      <c r="OEY270" s="183"/>
      <c r="OEZ270" s="183"/>
      <c r="OFA270" s="183"/>
      <c r="OFB270" s="183"/>
      <c r="OFC270" s="183"/>
      <c r="OFD270" s="183"/>
      <c r="OFE270" s="183"/>
      <c r="OFF270" s="183"/>
      <c r="OFG270" s="183"/>
      <c r="OFH270" s="183"/>
      <c r="OFI270" s="183"/>
      <c r="OFJ270" s="183"/>
      <c r="OFK270" s="183"/>
      <c r="OFL270" s="183"/>
      <c r="OFM270" s="183"/>
      <c r="OFN270" s="183"/>
      <c r="OFO270" s="183"/>
      <c r="OFP270" s="183"/>
      <c r="OFQ270" s="183"/>
      <c r="OFR270" s="183"/>
      <c r="OFS270" s="183"/>
      <c r="OFT270" s="183"/>
      <c r="OFU270" s="183"/>
      <c r="OFV270" s="183"/>
      <c r="OFW270" s="183"/>
      <c r="OFX270" s="183"/>
      <c r="OFY270" s="183"/>
      <c r="OFZ270" s="183"/>
      <c r="OGA270" s="183"/>
      <c r="OGB270" s="183"/>
      <c r="OGC270" s="183"/>
      <c r="OGD270" s="183"/>
      <c r="OGE270" s="183"/>
      <c r="OGF270" s="183"/>
      <c r="OGG270" s="183"/>
      <c r="OGH270" s="183"/>
      <c r="OGI270" s="183"/>
      <c r="OGJ270" s="183"/>
      <c r="OGK270" s="183"/>
      <c r="OGL270" s="183"/>
      <c r="OGM270" s="183"/>
      <c r="OGN270" s="183"/>
      <c r="OGO270" s="183"/>
      <c r="OGP270" s="183"/>
      <c r="OGQ270" s="183"/>
      <c r="OGR270" s="183"/>
      <c r="OGS270" s="183"/>
      <c r="OGT270" s="183"/>
      <c r="OGU270" s="183"/>
      <c r="OGV270" s="183"/>
      <c r="OGW270" s="183"/>
      <c r="OGX270" s="183"/>
      <c r="OGY270" s="183"/>
      <c r="OGZ270" s="183"/>
      <c r="OHA270" s="183"/>
      <c r="OHB270" s="183"/>
      <c r="OHC270" s="183"/>
      <c r="OHD270" s="183"/>
      <c r="OHE270" s="183"/>
      <c r="OHF270" s="183"/>
      <c r="OHG270" s="183"/>
      <c r="OHH270" s="183"/>
      <c r="OHI270" s="183"/>
      <c r="OHJ270" s="183"/>
      <c r="OHK270" s="183"/>
      <c r="OHL270" s="183"/>
      <c r="OHM270" s="183"/>
      <c r="OHN270" s="183"/>
      <c r="OHO270" s="183"/>
      <c r="OHP270" s="183"/>
      <c r="OHQ270" s="183"/>
      <c r="OHR270" s="183"/>
      <c r="OHS270" s="183"/>
      <c r="OHT270" s="183"/>
      <c r="OHU270" s="183"/>
      <c r="OHV270" s="183"/>
      <c r="OHW270" s="183"/>
      <c r="OHX270" s="183"/>
      <c r="OHY270" s="183"/>
      <c r="OHZ270" s="183"/>
      <c r="OIA270" s="183"/>
      <c r="OIB270" s="183"/>
      <c r="OIC270" s="183"/>
      <c r="OID270" s="183"/>
      <c r="OIE270" s="183"/>
      <c r="OIF270" s="183"/>
      <c r="OIG270" s="183"/>
      <c r="OIH270" s="183"/>
      <c r="OII270" s="183"/>
      <c r="OIJ270" s="183"/>
      <c r="OIK270" s="183"/>
      <c r="OIL270" s="183"/>
      <c r="OIM270" s="183"/>
      <c r="OIN270" s="183"/>
      <c r="OIO270" s="183"/>
      <c r="OIP270" s="183"/>
      <c r="OIQ270" s="183"/>
      <c r="OIR270" s="183"/>
      <c r="OIS270" s="183"/>
      <c r="OIT270" s="183"/>
      <c r="OIU270" s="183"/>
      <c r="OIV270" s="183"/>
      <c r="OIW270" s="183"/>
      <c r="OIX270" s="183"/>
      <c r="OIY270" s="183"/>
      <c r="OIZ270" s="183"/>
      <c r="OJA270" s="183"/>
      <c r="OJB270" s="183"/>
      <c r="OJC270" s="183"/>
      <c r="OJD270" s="183"/>
      <c r="OJE270" s="183"/>
      <c r="OJF270" s="183"/>
      <c r="OJG270" s="183"/>
      <c r="OJH270" s="183"/>
      <c r="OJI270" s="183"/>
      <c r="OJJ270" s="183"/>
      <c r="OJK270" s="183"/>
      <c r="OJL270" s="183"/>
      <c r="OJM270" s="183"/>
      <c r="OJN270" s="183"/>
      <c r="OJO270" s="183"/>
      <c r="OJP270" s="183"/>
      <c r="OJQ270" s="183"/>
      <c r="OJR270" s="183"/>
      <c r="OJS270" s="183"/>
      <c r="OJT270" s="183"/>
      <c r="OJU270" s="183"/>
      <c r="OJV270" s="183"/>
      <c r="OJW270" s="183"/>
      <c r="OJX270" s="183"/>
      <c r="OJY270" s="183"/>
      <c r="OJZ270" s="183"/>
      <c r="OKA270" s="183"/>
      <c r="OKB270" s="183"/>
      <c r="OKC270" s="183"/>
      <c r="OKD270" s="183"/>
      <c r="OKE270" s="183"/>
      <c r="OKF270" s="183"/>
      <c r="OKG270" s="183"/>
      <c r="OKH270" s="183"/>
      <c r="OKI270" s="183"/>
      <c r="OKJ270" s="183"/>
      <c r="OKK270" s="183"/>
      <c r="OKL270" s="183"/>
      <c r="OKM270" s="183"/>
      <c r="OKN270" s="183"/>
      <c r="OKO270" s="183"/>
      <c r="OKP270" s="183"/>
      <c r="OKQ270" s="183"/>
      <c r="OKR270" s="183"/>
      <c r="OKS270" s="183"/>
      <c r="OKT270" s="183"/>
      <c r="OKU270" s="183"/>
      <c r="OKV270" s="183"/>
      <c r="OKW270" s="183"/>
      <c r="OKX270" s="183"/>
      <c r="OKY270" s="183"/>
      <c r="OKZ270" s="183"/>
      <c r="OLA270" s="183"/>
      <c r="OLB270" s="183"/>
      <c r="OLC270" s="183"/>
      <c r="OLD270" s="183"/>
      <c r="OLE270" s="183"/>
      <c r="OLF270" s="183"/>
      <c r="OLG270" s="183"/>
      <c r="OLH270" s="183"/>
      <c r="OLI270" s="183"/>
      <c r="OLJ270" s="183"/>
      <c r="OLK270" s="183"/>
      <c r="OLL270" s="183"/>
      <c r="OLM270" s="183"/>
      <c r="OLN270" s="183"/>
      <c r="OLO270" s="183"/>
      <c r="OLP270" s="183"/>
      <c r="OLQ270" s="183"/>
      <c r="OLR270" s="183"/>
      <c r="OLS270" s="183"/>
      <c r="OLT270" s="183"/>
      <c r="OLU270" s="183"/>
      <c r="OLV270" s="183"/>
      <c r="OLW270" s="183"/>
      <c r="OLX270" s="183"/>
      <c r="OLY270" s="183"/>
      <c r="OLZ270" s="183"/>
      <c r="OMA270" s="183"/>
      <c r="OMB270" s="183"/>
      <c r="OMC270" s="183"/>
      <c r="OMD270" s="183"/>
      <c r="OME270" s="183"/>
      <c r="OMF270" s="183"/>
      <c r="OMG270" s="183"/>
      <c r="OMH270" s="183"/>
      <c r="OMI270" s="183"/>
      <c r="OMJ270" s="183"/>
      <c r="OMK270" s="183"/>
      <c r="OML270" s="183"/>
      <c r="OMM270" s="183"/>
      <c r="OMN270" s="183"/>
      <c r="OMO270" s="183"/>
      <c r="OMP270" s="183"/>
      <c r="OMQ270" s="183"/>
      <c r="OMR270" s="183"/>
      <c r="OMS270" s="183"/>
      <c r="OMT270" s="183"/>
      <c r="OMU270" s="183"/>
      <c r="OMV270" s="183"/>
      <c r="OMW270" s="183"/>
      <c r="OMX270" s="183"/>
      <c r="OMY270" s="183"/>
      <c r="OMZ270" s="183"/>
      <c r="ONA270" s="183"/>
      <c r="ONB270" s="183"/>
      <c r="ONC270" s="183"/>
      <c r="OND270" s="183"/>
      <c r="ONE270" s="183"/>
      <c r="ONF270" s="183"/>
      <c r="ONG270" s="183"/>
      <c r="ONH270" s="183"/>
      <c r="ONI270" s="183"/>
      <c r="ONJ270" s="183"/>
      <c r="ONK270" s="183"/>
      <c r="ONL270" s="183"/>
      <c r="ONM270" s="183"/>
      <c r="ONN270" s="183"/>
      <c r="ONO270" s="183"/>
      <c r="ONP270" s="183"/>
      <c r="ONQ270" s="183"/>
      <c r="ONR270" s="183"/>
      <c r="ONS270" s="183"/>
      <c r="ONT270" s="183"/>
      <c r="ONU270" s="183"/>
      <c r="ONV270" s="183"/>
      <c r="ONW270" s="183"/>
      <c r="ONX270" s="183"/>
      <c r="ONY270" s="183"/>
      <c r="ONZ270" s="183"/>
      <c r="OOA270" s="183"/>
      <c r="OOB270" s="183"/>
      <c r="OOC270" s="183"/>
      <c r="OOD270" s="183"/>
      <c r="OOE270" s="183"/>
      <c r="OOF270" s="183"/>
      <c r="OOG270" s="183"/>
      <c r="OOH270" s="183"/>
      <c r="OOI270" s="183"/>
      <c r="OOJ270" s="183"/>
      <c r="OOK270" s="183"/>
      <c r="OOL270" s="183"/>
      <c r="OOM270" s="183"/>
      <c r="OON270" s="183"/>
      <c r="OOO270" s="183"/>
      <c r="OOP270" s="183"/>
      <c r="OOQ270" s="183"/>
      <c r="OOR270" s="183"/>
      <c r="OOS270" s="183"/>
      <c r="OOT270" s="183"/>
      <c r="OOU270" s="183"/>
      <c r="OOV270" s="183"/>
      <c r="OOW270" s="183"/>
      <c r="OOX270" s="183"/>
      <c r="OOY270" s="183"/>
      <c r="OOZ270" s="183"/>
      <c r="OPA270" s="183"/>
      <c r="OPB270" s="183"/>
      <c r="OPC270" s="183"/>
      <c r="OPD270" s="183"/>
      <c r="OPE270" s="183"/>
      <c r="OPF270" s="183"/>
      <c r="OPG270" s="183"/>
      <c r="OPH270" s="183"/>
      <c r="OPI270" s="183"/>
      <c r="OPJ270" s="183"/>
      <c r="OPK270" s="183"/>
      <c r="OPL270" s="183"/>
      <c r="OPM270" s="183"/>
      <c r="OPN270" s="183"/>
      <c r="OPO270" s="183"/>
      <c r="OPP270" s="183"/>
      <c r="OPQ270" s="183"/>
      <c r="OPR270" s="183"/>
      <c r="OPS270" s="183"/>
      <c r="OPT270" s="183"/>
      <c r="OPU270" s="183"/>
      <c r="OPV270" s="183"/>
      <c r="OPW270" s="183"/>
      <c r="OPX270" s="183"/>
      <c r="OPY270" s="183"/>
      <c r="OPZ270" s="183"/>
      <c r="OQA270" s="183"/>
      <c r="OQB270" s="183"/>
      <c r="OQC270" s="183"/>
      <c r="OQD270" s="183"/>
      <c r="OQE270" s="183"/>
      <c r="OQF270" s="183"/>
      <c r="OQG270" s="183"/>
      <c r="OQH270" s="183"/>
      <c r="OQI270" s="183"/>
      <c r="OQJ270" s="183"/>
      <c r="OQK270" s="183"/>
      <c r="OQL270" s="183"/>
      <c r="OQM270" s="183"/>
      <c r="OQN270" s="183"/>
      <c r="OQO270" s="183"/>
      <c r="OQP270" s="183"/>
      <c r="OQQ270" s="183"/>
      <c r="OQR270" s="183"/>
      <c r="OQS270" s="183"/>
      <c r="OQT270" s="183"/>
      <c r="OQU270" s="183"/>
      <c r="OQV270" s="183"/>
      <c r="OQW270" s="183"/>
      <c r="OQX270" s="183"/>
      <c r="OQY270" s="183"/>
      <c r="OQZ270" s="183"/>
      <c r="ORA270" s="183"/>
      <c r="ORB270" s="183"/>
      <c r="ORC270" s="183"/>
      <c r="ORD270" s="183"/>
      <c r="ORE270" s="183"/>
      <c r="ORF270" s="183"/>
      <c r="ORG270" s="183"/>
      <c r="ORH270" s="183"/>
      <c r="ORI270" s="183"/>
      <c r="ORJ270" s="183"/>
      <c r="ORK270" s="183"/>
      <c r="ORL270" s="183"/>
      <c r="ORM270" s="183"/>
      <c r="ORN270" s="183"/>
      <c r="ORO270" s="183"/>
      <c r="ORP270" s="183"/>
      <c r="ORQ270" s="183"/>
      <c r="ORR270" s="183"/>
      <c r="ORS270" s="183"/>
      <c r="ORT270" s="183"/>
      <c r="ORU270" s="183"/>
      <c r="ORV270" s="183"/>
      <c r="ORW270" s="183"/>
      <c r="ORX270" s="183"/>
      <c r="ORY270" s="183"/>
      <c r="ORZ270" s="183"/>
      <c r="OSA270" s="183"/>
      <c r="OSB270" s="183"/>
      <c r="OSC270" s="183"/>
      <c r="OSD270" s="183"/>
      <c r="OSE270" s="183"/>
      <c r="OSF270" s="183"/>
      <c r="OSG270" s="183"/>
      <c r="OSH270" s="183"/>
      <c r="OSI270" s="183"/>
      <c r="OSJ270" s="183"/>
      <c r="OSK270" s="183"/>
      <c r="OSL270" s="183"/>
      <c r="OSM270" s="183"/>
      <c r="OSN270" s="183"/>
      <c r="OSO270" s="183"/>
      <c r="OSP270" s="183"/>
      <c r="OSQ270" s="183"/>
      <c r="OSR270" s="183"/>
      <c r="OSS270" s="183"/>
      <c r="OST270" s="183"/>
      <c r="OSU270" s="183"/>
      <c r="OSV270" s="183"/>
      <c r="OSW270" s="183"/>
      <c r="OSX270" s="183"/>
      <c r="OSY270" s="183"/>
      <c r="OSZ270" s="183"/>
      <c r="OTA270" s="183"/>
      <c r="OTB270" s="183"/>
      <c r="OTC270" s="183"/>
      <c r="OTD270" s="183"/>
      <c r="OTE270" s="183"/>
      <c r="OTF270" s="183"/>
      <c r="OTG270" s="183"/>
      <c r="OTH270" s="183"/>
      <c r="OTI270" s="183"/>
      <c r="OTJ270" s="183"/>
      <c r="OTK270" s="183"/>
      <c r="OTL270" s="183"/>
      <c r="OTM270" s="183"/>
      <c r="OTN270" s="183"/>
      <c r="OTO270" s="183"/>
      <c r="OTP270" s="183"/>
      <c r="OTQ270" s="183"/>
      <c r="OTR270" s="183"/>
      <c r="OTS270" s="183"/>
      <c r="OTT270" s="183"/>
      <c r="OTU270" s="183"/>
      <c r="OTV270" s="183"/>
      <c r="OTW270" s="183"/>
      <c r="OTX270" s="183"/>
      <c r="OTY270" s="183"/>
      <c r="OTZ270" s="183"/>
      <c r="OUA270" s="183"/>
      <c r="OUB270" s="183"/>
      <c r="OUC270" s="183"/>
      <c r="OUD270" s="183"/>
      <c r="OUE270" s="183"/>
      <c r="OUF270" s="183"/>
      <c r="OUG270" s="183"/>
      <c r="OUH270" s="183"/>
      <c r="OUI270" s="183"/>
      <c r="OUJ270" s="183"/>
      <c r="OUK270" s="183"/>
      <c r="OUL270" s="183"/>
      <c r="OUM270" s="183"/>
      <c r="OUN270" s="183"/>
      <c r="OUO270" s="183"/>
      <c r="OUP270" s="183"/>
      <c r="OUQ270" s="183"/>
      <c r="OUR270" s="183"/>
      <c r="OUS270" s="183"/>
      <c r="OUT270" s="183"/>
      <c r="OUU270" s="183"/>
      <c r="OUV270" s="183"/>
      <c r="OUW270" s="183"/>
      <c r="OUX270" s="183"/>
      <c r="OUY270" s="183"/>
      <c r="OUZ270" s="183"/>
      <c r="OVA270" s="183"/>
      <c r="OVB270" s="183"/>
      <c r="OVC270" s="183"/>
      <c r="OVD270" s="183"/>
      <c r="OVE270" s="183"/>
      <c r="OVF270" s="183"/>
      <c r="OVG270" s="183"/>
      <c r="OVH270" s="183"/>
      <c r="OVI270" s="183"/>
      <c r="OVJ270" s="183"/>
      <c r="OVK270" s="183"/>
      <c r="OVL270" s="183"/>
      <c r="OVM270" s="183"/>
      <c r="OVN270" s="183"/>
      <c r="OVO270" s="183"/>
      <c r="OVP270" s="183"/>
      <c r="OVQ270" s="183"/>
      <c r="OVR270" s="183"/>
      <c r="OVS270" s="183"/>
      <c r="OVT270" s="183"/>
      <c r="OVU270" s="183"/>
      <c r="OVV270" s="183"/>
      <c r="OVW270" s="183"/>
      <c r="OVX270" s="183"/>
      <c r="OVY270" s="183"/>
      <c r="OVZ270" s="183"/>
      <c r="OWA270" s="183"/>
      <c r="OWB270" s="183"/>
      <c r="OWC270" s="183"/>
      <c r="OWD270" s="183"/>
      <c r="OWE270" s="183"/>
      <c r="OWF270" s="183"/>
      <c r="OWG270" s="183"/>
      <c r="OWH270" s="183"/>
      <c r="OWI270" s="183"/>
      <c r="OWJ270" s="183"/>
      <c r="OWK270" s="183"/>
      <c r="OWL270" s="183"/>
      <c r="OWM270" s="183"/>
      <c r="OWN270" s="183"/>
      <c r="OWO270" s="183"/>
      <c r="OWP270" s="183"/>
      <c r="OWQ270" s="183"/>
      <c r="OWR270" s="183"/>
      <c r="OWS270" s="183"/>
      <c r="OWT270" s="183"/>
      <c r="OWU270" s="183"/>
      <c r="OWV270" s="183"/>
      <c r="OWW270" s="183"/>
      <c r="OWX270" s="183"/>
      <c r="OWY270" s="183"/>
      <c r="OWZ270" s="183"/>
      <c r="OXA270" s="183"/>
      <c r="OXB270" s="183"/>
      <c r="OXC270" s="183"/>
      <c r="OXD270" s="183"/>
      <c r="OXE270" s="183"/>
      <c r="OXF270" s="183"/>
      <c r="OXG270" s="183"/>
      <c r="OXH270" s="183"/>
      <c r="OXI270" s="183"/>
      <c r="OXJ270" s="183"/>
      <c r="OXK270" s="183"/>
      <c r="OXL270" s="183"/>
      <c r="OXM270" s="183"/>
      <c r="OXN270" s="183"/>
      <c r="OXO270" s="183"/>
      <c r="OXP270" s="183"/>
      <c r="OXQ270" s="183"/>
      <c r="OXR270" s="183"/>
      <c r="OXS270" s="183"/>
      <c r="OXT270" s="183"/>
      <c r="OXU270" s="183"/>
      <c r="OXV270" s="183"/>
      <c r="OXW270" s="183"/>
      <c r="OXX270" s="183"/>
      <c r="OXY270" s="183"/>
      <c r="OXZ270" s="183"/>
      <c r="OYA270" s="183"/>
      <c r="OYB270" s="183"/>
      <c r="OYC270" s="183"/>
      <c r="OYD270" s="183"/>
      <c r="OYE270" s="183"/>
      <c r="OYF270" s="183"/>
      <c r="OYG270" s="183"/>
      <c r="OYH270" s="183"/>
      <c r="OYI270" s="183"/>
      <c r="OYJ270" s="183"/>
      <c r="OYK270" s="183"/>
      <c r="OYL270" s="183"/>
      <c r="OYM270" s="183"/>
      <c r="OYN270" s="183"/>
      <c r="OYO270" s="183"/>
      <c r="OYP270" s="183"/>
      <c r="OYQ270" s="183"/>
      <c r="OYR270" s="183"/>
      <c r="OYS270" s="183"/>
      <c r="OYT270" s="183"/>
      <c r="OYU270" s="183"/>
      <c r="OYV270" s="183"/>
      <c r="OYW270" s="183"/>
      <c r="OYX270" s="183"/>
      <c r="OYY270" s="183"/>
      <c r="OYZ270" s="183"/>
      <c r="OZA270" s="183"/>
      <c r="OZB270" s="183"/>
      <c r="OZC270" s="183"/>
      <c r="OZD270" s="183"/>
      <c r="OZE270" s="183"/>
      <c r="OZF270" s="183"/>
      <c r="OZG270" s="183"/>
      <c r="OZH270" s="183"/>
      <c r="OZI270" s="183"/>
      <c r="OZJ270" s="183"/>
      <c r="OZK270" s="183"/>
      <c r="OZL270" s="183"/>
      <c r="OZM270" s="183"/>
      <c r="OZN270" s="183"/>
      <c r="OZO270" s="183"/>
      <c r="OZP270" s="183"/>
      <c r="OZQ270" s="183"/>
      <c r="OZR270" s="183"/>
      <c r="OZS270" s="183"/>
      <c r="OZT270" s="183"/>
      <c r="OZU270" s="183"/>
      <c r="OZV270" s="183"/>
      <c r="OZW270" s="183"/>
      <c r="OZX270" s="183"/>
      <c r="OZY270" s="183"/>
      <c r="OZZ270" s="183"/>
      <c r="PAA270" s="183"/>
      <c r="PAB270" s="183"/>
      <c r="PAC270" s="183"/>
      <c r="PAD270" s="183"/>
      <c r="PAE270" s="183"/>
      <c r="PAF270" s="183"/>
      <c r="PAG270" s="183"/>
      <c r="PAH270" s="183"/>
      <c r="PAI270" s="183"/>
      <c r="PAJ270" s="183"/>
      <c r="PAK270" s="183"/>
      <c r="PAL270" s="183"/>
      <c r="PAM270" s="183"/>
      <c r="PAN270" s="183"/>
      <c r="PAO270" s="183"/>
      <c r="PAP270" s="183"/>
      <c r="PAQ270" s="183"/>
      <c r="PAR270" s="183"/>
      <c r="PAS270" s="183"/>
      <c r="PAT270" s="183"/>
      <c r="PAU270" s="183"/>
      <c r="PAV270" s="183"/>
      <c r="PAW270" s="183"/>
      <c r="PAX270" s="183"/>
      <c r="PAY270" s="183"/>
      <c r="PAZ270" s="183"/>
      <c r="PBA270" s="183"/>
      <c r="PBB270" s="183"/>
      <c r="PBC270" s="183"/>
      <c r="PBD270" s="183"/>
      <c r="PBE270" s="183"/>
      <c r="PBF270" s="183"/>
      <c r="PBG270" s="183"/>
      <c r="PBH270" s="183"/>
      <c r="PBI270" s="183"/>
      <c r="PBJ270" s="183"/>
      <c r="PBK270" s="183"/>
      <c r="PBL270" s="183"/>
      <c r="PBM270" s="183"/>
      <c r="PBN270" s="183"/>
      <c r="PBO270" s="183"/>
      <c r="PBP270" s="183"/>
      <c r="PBQ270" s="183"/>
      <c r="PBR270" s="183"/>
      <c r="PBS270" s="183"/>
      <c r="PBT270" s="183"/>
      <c r="PBU270" s="183"/>
      <c r="PBV270" s="183"/>
      <c r="PBW270" s="183"/>
      <c r="PBX270" s="183"/>
      <c r="PBY270" s="183"/>
      <c r="PBZ270" s="183"/>
      <c r="PCA270" s="183"/>
      <c r="PCB270" s="183"/>
      <c r="PCC270" s="183"/>
      <c r="PCD270" s="183"/>
      <c r="PCE270" s="183"/>
      <c r="PCF270" s="183"/>
      <c r="PCG270" s="183"/>
      <c r="PCH270" s="183"/>
      <c r="PCI270" s="183"/>
      <c r="PCJ270" s="183"/>
      <c r="PCK270" s="183"/>
      <c r="PCL270" s="183"/>
      <c r="PCM270" s="183"/>
      <c r="PCN270" s="183"/>
      <c r="PCO270" s="183"/>
      <c r="PCP270" s="183"/>
      <c r="PCQ270" s="183"/>
      <c r="PCR270" s="183"/>
      <c r="PCS270" s="183"/>
      <c r="PCT270" s="183"/>
      <c r="PCU270" s="183"/>
      <c r="PCV270" s="183"/>
      <c r="PCW270" s="183"/>
      <c r="PCX270" s="183"/>
      <c r="PCY270" s="183"/>
      <c r="PCZ270" s="183"/>
      <c r="PDA270" s="183"/>
      <c r="PDB270" s="183"/>
      <c r="PDC270" s="183"/>
      <c r="PDD270" s="183"/>
      <c r="PDE270" s="183"/>
      <c r="PDF270" s="183"/>
      <c r="PDG270" s="183"/>
      <c r="PDH270" s="183"/>
      <c r="PDI270" s="183"/>
      <c r="PDJ270" s="183"/>
      <c r="PDK270" s="183"/>
      <c r="PDL270" s="183"/>
      <c r="PDM270" s="183"/>
      <c r="PDN270" s="183"/>
      <c r="PDO270" s="183"/>
      <c r="PDP270" s="183"/>
      <c r="PDQ270" s="183"/>
      <c r="PDR270" s="183"/>
      <c r="PDS270" s="183"/>
      <c r="PDT270" s="183"/>
      <c r="PDU270" s="183"/>
      <c r="PDV270" s="183"/>
      <c r="PDW270" s="183"/>
      <c r="PDX270" s="183"/>
      <c r="PDY270" s="183"/>
      <c r="PDZ270" s="183"/>
      <c r="PEA270" s="183"/>
      <c r="PEB270" s="183"/>
      <c r="PEC270" s="183"/>
      <c r="PED270" s="183"/>
      <c r="PEE270" s="183"/>
      <c r="PEF270" s="183"/>
      <c r="PEG270" s="183"/>
      <c r="PEH270" s="183"/>
      <c r="PEI270" s="183"/>
      <c r="PEJ270" s="183"/>
      <c r="PEK270" s="183"/>
      <c r="PEL270" s="183"/>
      <c r="PEM270" s="183"/>
      <c r="PEN270" s="183"/>
      <c r="PEO270" s="183"/>
      <c r="PEP270" s="183"/>
      <c r="PEQ270" s="183"/>
      <c r="PER270" s="183"/>
      <c r="PES270" s="183"/>
      <c r="PET270" s="183"/>
      <c r="PEU270" s="183"/>
      <c r="PEV270" s="183"/>
      <c r="PEW270" s="183"/>
      <c r="PEX270" s="183"/>
      <c r="PEY270" s="183"/>
      <c r="PEZ270" s="183"/>
      <c r="PFA270" s="183"/>
      <c r="PFB270" s="183"/>
      <c r="PFC270" s="183"/>
      <c r="PFD270" s="183"/>
      <c r="PFE270" s="183"/>
      <c r="PFF270" s="183"/>
      <c r="PFG270" s="183"/>
      <c r="PFH270" s="183"/>
      <c r="PFI270" s="183"/>
      <c r="PFJ270" s="183"/>
      <c r="PFK270" s="183"/>
      <c r="PFL270" s="183"/>
      <c r="PFM270" s="183"/>
      <c r="PFN270" s="183"/>
      <c r="PFO270" s="183"/>
      <c r="PFP270" s="183"/>
      <c r="PFQ270" s="183"/>
      <c r="PFR270" s="183"/>
      <c r="PFS270" s="183"/>
      <c r="PFT270" s="183"/>
      <c r="PFU270" s="183"/>
      <c r="PFV270" s="183"/>
      <c r="PFW270" s="183"/>
      <c r="PFX270" s="183"/>
      <c r="PFY270" s="183"/>
      <c r="PFZ270" s="183"/>
      <c r="PGA270" s="183"/>
      <c r="PGB270" s="183"/>
      <c r="PGC270" s="183"/>
      <c r="PGD270" s="183"/>
      <c r="PGE270" s="183"/>
      <c r="PGF270" s="183"/>
      <c r="PGG270" s="183"/>
      <c r="PGH270" s="183"/>
      <c r="PGI270" s="183"/>
      <c r="PGJ270" s="183"/>
      <c r="PGK270" s="183"/>
      <c r="PGL270" s="183"/>
      <c r="PGM270" s="183"/>
      <c r="PGN270" s="183"/>
      <c r="PGO270" s="183"/>
      <c r="PGP270" s="183"/>
      <c r="PGQ270" s="183"/>
      <c r="PGR270" s="183"/>
      <c r="PGS270" s="183"/>
      <c r="PGT270" s="183"/>
      <c r="PGU270" s="183"/>
      <c r="PGV270" s="183"/>
      <c r="PGW270" s="183"/>
      <c r="PGX270" s="183"/>
      <c r="PGY270" s="183"/>
      <c r="PGZ270" s="183"/>
      <c r="PHA270" s="183"/>
      <c r="PHB270" s="183"/>
      <c r="PHC270" s="183"/>
      <c r="PHD270" s="183"/>
      <c r="PHE270" s="183"/>
      <c r="PHF270" s="183"/>
      <c r="PHG270" s="183"/>
      <c r="PHH270" s="183"/>
      <c r="PHI270" s="183"/>
      <c r="PHJ270" s="183"/>
      <c r="PHK270" s="183"/>
      <c r="PHL270" s="183"/>
      <c r="PHM270" s="183"/>
      <c r="PHN270" s="183"/>
      <c r="PHO270" s="183"/>
      <c r="PHP270" s="183"/>
      <c r="PHQ270" s="183"/>
      <c r="PHR270" s="183"/>
      <c r="PHS270" s="183"/>
      <c r="PHT270" s="183"/>
      <c r="PHU270" s="183"/>
      <c r="PHV270" s="183"/>
      <c r="PHW270" s="183"/>
      <c r="PHX270" s="183"/>
      <c r="PHY270" s="183"/>
      <c r="PHZ270" s="183"/>
      <c r="PIA270" s="183"/>
      <c r="PIB270" s="183"/>
      <c r="PIC270" s="183"/>
      <c r="PID270" s="183"/>
      <c r="PIE270" s="183"/>
      <c r="PIF270" s="183"/>
      <c r="PIG270" s="183"/>
      <c r="PIH270" s="183"/>
      <c r="PII270" s="183"/>
      <c r="PIJ270" s="183"/>
      <c r="PIK270" s="183"/>
      <c r="PIL270" s="183"/>
      <c r="PIM270" s="183"/>
      <c r="PIN270" s="183"/>
      <c r="PIO270" s="183"/>
      <c r="PIP270" s="183"/>
      <c r="PIQ270" s="183"/>
      <c r="PIR270" s="183"/>
      <c r="PIS270" s="183"/>
      <c r="PIT270" s="183"/>
      <c r="PIU270" s="183"/>
      <c r="PIV270" s="183"/>
      <c r="PIW270" s="183"/>
      <c r="PIX270" s="183"/>
      <c r="PIY270" s="183"/>
      <c r="PIZ270" s="183"/>
      <c r="PJA270" s="183"/>
      <c r="PJB270" s="183"/>
      <c r="PJC270" s="183"/>
      <c r="PJD270" s="183"/>
      <c r="PJE270" s="183"/>
      <c r="PJF270" s="183"/>
      <c r="PJG270" s="183"/>
      <c r="PJH270" s="183"/>
      <c r="PJI270" s="183"/>
      <c r="PJJ270" s="183"/>
      <c r="PJK270" s="183"/>
      <c r="PJL270" s="183"/>
      <c r="PJM270" s="183"/>
      <c r="PJN270" s="183"/>
      <c r="PJO270" s="183"/>
      <c r="PJP270" s="183"/>
      <c r="PJQ270" s="183"/>
      <c r="PJR270" s="183"/>
      <c r="PJS270" s="183"/>
      <c r="PJT270" s="183"/>
      <c r="PJU270" s="183"/>
      <c r="PJV270" s="183"/>
      <c r="PJW270" s="183"/>
      <c r="PJX270" s="183"/>
      <c r="PJY270" s="183"/>
      <c r="PJZ270" s="183"/>
      <c r="PKA270" s="183"/>
      <c r="PKB270" s="183"/>
      <c r="PKC270" s="183"/>
      <c r="PKD270" s="183"/>
      <c r="PKE270" s="183"/>
      <c r="PKF270" s="183"/>
      <c r="PKG270" s="183"/>
      <c r="PKH270" s="183"/>
      <c r="PKI270" s="183"/>
      <c r="PKJ270" s="183"/>
      <c r="PKK270" s="183"/>
      <c r="PKL270" s="183"/>
      <c r="PKM270" s="183"/>
      <c r="PKN270" s="183"/>
      <c r="PKO270" s="183"/>
      <c r="PKP270" s="183"/>
      <c r="PKQ270" s="183"/>
      <c r="PKR270" s="183"/>
      <c r="PKS270" s="183"/>
      <c r="PKT270" s="183"/>
      <c r="PKU270" s="183"/>
      <c r="PKV270" s="183"/>
      <c r="PKW270" s="183"/>
      <c r="PKX270" s="183"/>
      <c r="PKY270" s="183"/>
      <c r="PKZ270" s="183"/>
      <c r="PLA270" s="183"/>
      <c r="PLB270" s="183"/>
      <c r="PLC270" s="183"/>
      <c r="PLD270" s="183"/>
      <c r="PLE270" s="183"/>
      <c r="PLF270" s="183"/>
      <c r="PLG270" s="183"/>
      <c r="PLH270" s="183"/>
      <c r="PLI270" s="183"/>
      <c r="PLJ270" s="183"/>
      <c r="PLK270" s="183"/>
      <c r="PLL270" s="183"/>
      <c r="PLM270" s="183"/>
      <c r="PLN270" s="183"/>
      <c r="PLO270" s="183"/>
      <c r="PLP270" s="183"/>
      <c r="PLQ270" s="183"/>
      <c r="PLR270" s="183"/>
      <c r="PLS270" s="183"/>
      <c r="PLT270" s="183"/>
      <c r="PLU270" s="183"/>
      <c r="PLV270" s="183"/>
      <c r="PLW270" s="183"/>
      <c r="PLX270" s="183"/>
      <c r="PLY270" s="183"/>
      <c r="PLZ270" s="183"/>
      <c r="PMA270" s="183"/>
      <c r="PMB270" s="183"/>
      <c r="PMC270" s="183"/>
      <c r="PMD270" s="183"/>
      <c r="PME270" s="183"/>
      <c r="PMF270" s="183"/>
      <c r="PMG270" s="183"/>
      <c r="PMH270" s="183"/>
      <c r="PMI270" s="183"/>
      <c r="PMJ270" s="183"/>
      <c r="PMK270" s="183"/>
      <c r="PML270" s="183"/>
      <c r="PMM270" s="183"/>
      <c r="PMN270" s="183"/>
      <c r="PMO270" s="183"/>
      <c r="PMP270" s="183"/>
      <c r="PMQ270" s="183"/>
      <c r="PMR270" s="183"/>
      <c r="PMS270" s="183"/>
      <c r="PMT270" s="183"/>
      <c r="PMU270" s="183"/>
      <c r="PMV270" s="183"/>
      <c r="PMW270" s="183"/>
      <c r="PMX270" s="183"/>
      <c r="PMY270" s="183"/>
      <c r="PMZ270" s="183"/>
      <c r="PNA270" s="183"/>
      <c r="PNB270" s="183"/>
      <c r="PNC270" s="183"/>
      <c r="PND270" s="183"/>
      <c r="PNE270" s="183"/>
      <c r="PNF270" s="183"/>
      <c r="PNG270" s="183"/>
      <c r="PNH270" s="183"/>
      <c r="PNI270" s="183"/>
      <c r="PNJ270" s="183"/>
      <c r="PNK270" s="183"/>
      <c r="PNL270" s="183"/>
      <c r="PNM270" s="183"/>
      <c r="PNN270" s="183"/>
      <c r="PNO270" s="183"/>
      <c r="PNP270" s="183"/>
      <c r="PNQ270" s="183"/>
      <c r="PNR270" s="183"/>
      <c r="PNS270" s="183"/>
      <c r="PNT270" s="183"/>
      <c r="PNU270" s="183"/>
      <c r="PNV270" s="183"/>
      <c r="PNW270" s="183"/>
      <c r="PNX270" s="183"/>
      <c r="PNY270" s="183"/>
      <c r="PNZ270" s="183"/>
      <c r="POA270" s="183"/>
      <c r="POB270" s="183"/>
      <c r="POC270" s="183"/>
      <c r="POD270" s="183"/>
      <c r="POE270" s="183"/>
      <c r="POF270" s="183"/>
      <c r="POG270" s="183"/>
      <c r="POH270" s="183"/>
      <c r="POI270" s="183"/>
      <c r="POJ270" s="183"/>
      <c r="POK270" s="183"/>
      <c r="POL270" s="183"/>
      <c r="POM270" s="183"/>
      <c r="PON270" s="183"/>
      <c r="POO270" s="183"/>
      <c r="POP270" s="183"/>
      <c r="POQ270" s="183"/>
      <c r="POR270" s="183"/>
      <c r="POS270" s="183"/>
      <c r="POT270" s="183"/>
      <c r="POU270" s="183"/>
      <c r="POV270" s="183"/>
      <c r="POW270" s="183"/>
      <c r="POX270" s="183"/>
      <c r="POY270" s="183"/>
      <c r="POZ270" s="183"/>
      <c r="PPA270" s="183"/>
      <c r="PPB270" s="183"/>
      <c r="PPC270" s="183"/>
      <c r="PPD270" s="183"/>
      <c r="PPE270" s="183"/>
      <c r="PPF270" s="183"/>
      <c r="PPG270" s="183"/>
      <c r="PPH270" s="183"/>
      <c r="PPI270" s="183"/>
      <c r="PPJ270" s="183"/>
      <c r="PPK270" s="183"/>
      <c r="PPL270" s="183"/>
      <c r="PPM270" s="183"/>
      <c r="PPN270" s="183"/>
      <c r="PPO270" s="183"/>
      <c r="PPP270" s="183"/>
      <c r="PPQ270" s="183"/>
      <c r="PPR270" s="183"/>
      <c r="PPS270" s="183"/>
      <c r="PPT270" s="183"/>
      <c r="PPU270" s="183"/>
      <c r="PPV270" s="183"/>
      <c r="PPW270" s="183"/>
      <c r="PPX270" s="183"/>
      <c r="PPY270" s="183"/>
      <c r="PPZ270" s="183"/>
      <c r="PQA270" s="183"/>
      <c r="PQB270" s="183"/>
      <c r="PQC270" s="183"/>
      <c r="PQD270" s="183"/>
      <c r="PQE270" s="183"/>
      <c r="PQF270" s="183"/>
      <c r="PQG270" s="183"/>
      <c r="PQH270" s="183"/>
      <c r="PQI270" s="183"/>
      <c r="PQJ270" s="183"/>
      <c r="PQK270" s="183"/>
      <c r="PQL270" s="183"/>
      <c r="PQM270" s="183"/>
      <c r="PQN270" s="183"/>
      <c r="PQO270" s="183"/>
      <c r="PQP270" s="183"/>
      <c r="PQQ270" s="183"/>
      <c r="PQR270" s="183"/>
      <c r="PQS270" s="183"/>
      <c r="PQT270" s="183"/>
      <c r="PQU270" s="183"/>
      <c r="PQV270" s="183"/>
      <c r="PQW270" s="183"/>
      <c r="PQX270" s="183"/>
      <c r="PQY270" s="183"/>
      <c r="PQZ270" s="183"/>
      <c r="PRA270" s="183"/>
      <c r="PRB270" s="183"/>
      <c r="PRC270" s="183"/>
      <c r="PRD270" s="183"/>
      <c r="PRE270" s="183"/>
      <c r="PRF270" s="183"/>
      <c r="PRG270" s="183"/>
      <c r="PRH270" s="183"/>
      <c r="PRI270" s="183"/>
      <c r="PRJ270" s="183"/>
      <c r="PRK270" s="183"/>
      <c r="PRL270" s="183"/>
      <c r="PRM270" s="183"/>
      <c r="PRN270" s="183"/>
      <c r="PRO270" s="183"/>
      <c r="PRP270" s="183"/>
      <c r="PRQ270" s="183"/>
      <c r="PRR270" s="183"/>
      <c r="PRS270" s="183"/>
      <c r="PRT270" s="183"/>
      <c r="PRU270" s="183"/>
      <c r="PRV270" s="183"/>
      <c r="PRW270" s="183"/>
      <c r="PRX270" s="183"/>
      <c r="PRY270" s="183"/>
      <c r="PRZ270" s="183"/>
      <c r="PSA270" s="183"/>
      <c r="PSB270" s="183"/>
      <c r="PSC270" s="183"/>
      <c r="PSD270" s="183"/>
      <c r="PSE270" s="183"/>
      <c r="PSF270" s="183"/>
      <c r="PSG270" s="183"/>
      <c r="PSH270" s="183"/>
      <c r="PSI270" s="183"/>
      <c r="PSJ270" s="183"/>
      <c r="PSK270" s="183"/>
      <c r="PSL270" s="183"/>
      <c r="PSM270" s="183"/>
      <c r="PSN270" s="183"/>
      <c r="PSO270" s="183"/>
      <c r="PSP270" s="183"/>
      <c r="PSQ270" s="183"/>
      <c r="PSR270" s="183"/>
      <c r="PSS270" s="183"/>
      <c r="PST270" s="183"/>
      <c r="PSU270" s="183"/>
      <c r="PSV270" s="183"/>
      <c r="PSW270" s="183"/>
      <c r="PSX270" s="183"/>
      <c r="PSY270" s="183"/>
      <c r="PSZ270" s="183"/>
      <c r="PTA270" s="183"/>
      <c r="PTB270" s="183"/>
      <c r="PTC270" s="183"/>
      <c r="PTD270" s="183"/>
      <c r="PTE270" s="183"/>
      <c r="PTF270" s="183"/>
      <c r="PTG270" s="183"/>
      <c r="PTH270" s="183"/>
      <c r="PTI270" s="183"/>
      <c r="PTJ270" s="183"/>
      <c r="PTK270" s="183"/>
      <c r="PTL270" s="183"/>
      <c r="PTM270" s="183"/>
      <c r="PTN270" s="183"/>
      <c r="PTO270" s="183"/>
      <c r="PTP270" s="183"/>
      <c r="PTQ270" s="183"/>
      <c r="PTR270" s="183"/>
      <c r="PTS270" s="183"/>
      <c r="PTT270" s="183"/>
      <c r="PTU270" s="183"/>
      <c r="PTV270" s="183"/>
      <c r="PTW270" s="183"/>
      <c r="PTX270" s="183"/>
      <c r="PTY270" s="183"/>
      <c r="PTZ270" s="183"/>
      <c r="PUA270" s="183"/>
      <c r="PUB270" s="183"/>
      <c r="PUC270" s="183"/>
      <c r="PUD270" s="183"/>
      <c r="PUE270" s="183"/>
      <c r="PUF270" s="183"/>
      <c r="PUG270" s="183"/>
      <c r="PUH270" s="183"/>
      <c r="PUI270" s="183"/>
      <c r="PUJ270" s="183"/>
      <c r="PUK270" s="183"/>
      <c r="PUL270" s="183"/>
      <c r="PUM270" s="183"/>
      <c r="PUN270" s="183"/>
      <c r="PUO270" s="183"/>
      <c r="PUP270" s="183"/>
      <c r="PUQ270" s="183"/>
      <c r="PUR270" s="183"/>
      <c r="PUS270" s="183"/>
      <c r="PUT270" s="183"/>
      <c r="PUU270" s="183"/>
      <c r="PUV270" s="183"/>
      <c r="PUW270" s="183"/>
      <c r="PUX270" s="183"/>
      <c r="PUY270" s="183"/>
      <c r="PUZ270" s="183"/>
      <c r="PVA270" s="183"/>
      <c r="PVB270" s="183"/>
      <c r="PVC270" s="183"/>
      <c r="PVD270" s="183"/>
      <c r="PVE270" s="183"/>
      <c r="PVF270" s="183"/>
      <c r="PVG270" s="183"/>
      <c r="PVH270" s="183"/>
      <c r="PVI270" s="183"/>
      <c r="PVJ270" s="183"/>
      <c r="PVK270" s="183"/>
      <c r="PVL270" s="183"/>
      <c r="PVM270" s="183"/>
      <c r="PVN270" s="183"/>
      <c r="PVO270" s="183"/>
      <c r="PVP270" s="183"/>
      <c r="PVQ270" s="183"/>
      <c r="PVR270" s="183"/>
      <c r="PVS270" s="183"/>
      <c r="PVT270" s="183"/>
      <c r="PVU270" s="183"/>
      <c r="PVV270" s="183"/>
      <c r="PVW270" s="183"/>
      <c r="PVX270" s="183"/>
      <c r="PVY270" s="183"/>
      <c r="PVZ270" s="183"/>
      <c r="PWA270" s="183"/>
      <c r="PWB270" s="183"/>
      <c r="PWC270" s="183"/>
      <c r="PWD270" s="183"/>
      <c r="PWE270" s="183"/>
      <c r="PWF270" s="183"/>
      <c r="PWG270" s="183"/>
      <c r="PWH270" s="183"/>
      <c r="PWI270" s="183"/>
      <c r="PWJ270" s="183"/>
      <c r="PWK270" s="183"/>
      <c r="PWL270" s="183"/>
      <c r="PWM270" s="183"/>
      <c r="PWN270" s="183"/>
      <c r="PWO270" s="183"/>
      <c r="PWP270" s="183"/>
      <c r="PWQ270" s="183"/>
      <c r="PWR270" s="183"/>
      <c r="PWS270" s="183"/>
      <c r="PWT270" s="183"/>
      <c r="PWU270" s="183"/>
      <c r="PWV270" s="183"/>
      <c r="PWW270" s="183"/>
      <c r="PWX270" s="183"/>
      <c r="PWY270" s="183"/>
      <c r="PWZ270" s="183"/>
      <c r="PXA270" s="183"/>
      <c r="PXB270" s="183"/>
      <c r="PXC270" s="183"/>
      <c r="PXD270" s="183"/>
      <c r="PXE270" s="183"/>
      <c r="PXF270" s="183"/>
      <c r="PXG270" s="183"/>
      <c r="PXH270" s="183"/>
      <c r="PXI270" s="183"/>
      <c r="PXJ270" s="183"/>
      <c r="PXK270" s="183"/>
      <c r="PXL270" s="183"/>
      <c r="PXM270" s="183"/>
      <c r="PXN270" s="183"/>
      <c r="PXO270" s="183"/>
      <c r="PXP270" s="183"/>
      <c r="PXQ270" s="183"/>
      <c r="PXR270" s="183"/>
      <c r="PXS270" s="183"/>
      <c r="PXT270" s="183"/>
      <c r="PXU270" s="183"/>
      <c r="PXV270" s="183"/>
      <c r="PXW270" s="183"/>
      <c r="PXX270" s="183"/>
      <c r="PXY270" s="183"/>
      <c r="PXZ270" s="183"/>
      <c r="PYA270" s="183"/>
      <c r="PYB270" s="183"/>
      <c r="PYC270" s="183"/>
      <c r="PYD270" s="183"/>
      <c r="PYE270" s="183"/>
      <c r="PYF270" s="183"/>
      <c r="PYG270" s="183"/>
      <c r="PYH270" s="183"/>
      <c r="PYI270" s="183"/>
      <c r="PYJ270" s="183"/>
      <c r="PYK270" s="183"/>
      <c r="PYL270" s="183"/>
      <c r="PYM270" s="183"/>
      <c r="PYN270" s="183"/>
      <c r="PYO270" s="183"/>
      <c r="PYP270" s="183"/>
      <c r="PYQ270" s="183"/>
      <c r="PYR270" s="183"/>
      <c r="PYS270" s="183"/>
      <c r="PYT270" s="183"/>
      <c r="PYU270" s="183"/>
      <c r="PYV270" s="183"/>
      <c r="PYW270" s="183"/>
      <c r="PYX270" s="183"/>
      <c r="PYY270" s="183"/>
      <c r="PYZ270" s="183"/>
      <c r="PZA270" s="183"/>
      <c r="PZB270" s="183"/>
      <c r="PZC270" s="183"/>
      <c r="PZD270" s="183"/>
      <c r="PZE270" s="183"/>
      <c r="PZF270" s="183"/>
      <c r="PZG270" s="183"/>
      <c r="PZH270" s="183"/>
      <c r="PZI270" s="183"/>
      <c r="PZJ270" s="183"/>
      <c r="PZK270" s="183"/>
      <c r="PZL270" s="183"/>
      <c r="PZM270" s="183"/>
      <c r="PZN270" s="183"/>
      <c r="PZO270" s="183"/>
      <c r="PZP270" s="183"/>
      <c r="PZQ270" s="183"/>
      <c r="PZR270" s="183"/>
      <c r="PZS270" s="183"/>
      <c r="PZT270" s="183"/>
      <c r="PZU270" s="183"/>
      <c r="PZV270" s="183"/>
      <c r="PZW270" s="183"/>
      <c r="PZX270" s="183"/>
      <c r="PZY270" s="183"/>
      <c r="PZZ270" s="183"/>
      <c r="QAA270" s="183"/>
      <c r="QAB270" s="183"/>
      <c r="QAC270" s="183"/>
      <c r="QAD270" s="183"/>
      <c r="QAE270" s="183"/>
      <c r="QAF270" s="183"/>
      <c r="QAG270" s="183"/>
      <c r="QAH270" s="183"/>
      <c r="QAI270" s="183"/>
      <c r="QAJ270" s="183"/>
      <c r="QAK270" s="183"/>
      <c r="QAL270" s="183"/>
      <c r="QAM270" s="183"/>
      <c r="QAN270" s="183"/>
      <c r="QAO270" s="183"/>
      <c r="QAP270" s="183"/>
      <c r="QAQ270" s="183"/>
      <c r="QAR270" s="183"/>
      <c r="QAS270" s="183"/>
      <c r="QAT270" s="183"/>
      <c r="QAU270" s="183"/>
      <c r="QAV270" s="183"/>
      <c r="QAW270" s="183"/>
      <c r="QAX270" s="183"/>
      <c r="QAY270" s="183"/>
      <c r="QAZ270" s="183"/>
      <c r="QBA270" s="183"/>
      <c r="QBB270" s="183"/>
      <c r="QBC270" s="183"/>
      <c r="QBD270" s="183"/>
      <c r="QBE270" s="183"/>
      <c r="QBF270" s="183"/>
      <c r="QBG270" s="183"/>
      <c r="QBH270" s="183"/>
      <c r="QBI270" s="183"/>
      <c r="QBJ270" s="183"/>
      <c r="QBK270" s="183"/>
      <c r="QBL270" s="183"/>
      <c r="QBM270" s="183"/>
      <c r="QBN270" s="183"/>
      <c r="QBO270" s="183"/>
      <c r="QBP270" s="183"/>
      <c r="QBQ270" s="183"/>
      <c r="QBR270" s="183"/>
      <c r="QBS270" s="183"/>
      <c r="QBT270" s="183"/>
      <c r="QBU270" s="183"/>
      <c r="QBV270" s="183"/>
      <c r="QBW270" s="183"/>
      <c r="QBX270" s="183"/>
      <c r="QBY270" s="183"/>
      <c r="QBZ270" s="183"/>
      <c r="QCA270" s="183"/>
      <c r="QCB270" s="183"/>
      <c r="QCC270" s="183"/>
      <c r="QCD270" s="183"/>
      <c r="QCE270" s="183"/>
      <c r="QCF270" s="183"/>
      <c r="QCG270" s="183"/>
      <c r="QCH270" s="183"/>
      <c r="QCI270" s="183"/>
      <c r="QCJ270" s="183"/>
      <c r="QCK270" s="183"/>
      <c r="QCL270" s="183"/>
      <c r="QCM270" s="183"/>
      <c r="QCN270" s="183"/>
      <c r="QCO270" s="183"/>
      <c r="QCP270" s="183"/>
      <c r="QCQ270" s="183"/>
      <c r="QCR270" s="183"/>
      <c r="QCS270" s="183"/>
      <c r="QCT270" s="183"/>
      <c r="QCU270" s="183"/>
      <c r="QCV270" s="183"/>
      <c r="QCW270" s="183"/>
      <c r="QCX270" s="183"/>
      <c r="QCY270" s="183"/>
      <c r="QCZ270" s="183"/>
      <c r="QDA270" s="183"/>
      <c r="QDB270" s="183"/>
      <c r="QDC270" s="183"/>
      <c r="QDD270" s="183"/>
      <c r="QDE270" s="183"/>
      <c r="QDF270" s="183"/>
      <c r="QDG270" s="183"/>
      <c r="QDH270" s="183"/>
      <c r="QDI270" s="183"/>
      <c r="QDJ270" s="183"/>
      <c r="QDK270" s="183"/>
      <c r="QDL270" s="183"/>
      <c r="QDM270" s="183"/>
      <c r="QDN270" s="183"/>
      <c r="QDO270" s="183"/>
      <c r="QDP270" s="183"/>
      <c r="QDQ270" s="183"/>
      <c r="QDR270" s="183"/>
      <c r="QDS270" s="183"/>
      <c r="QDT270" s="183"/>
      <c r="QDU270" s="183"/>
      <c r="QDV270" s="183"/>
      <c r="QDW270" s="183"/>
      <c r="QDX270" s="183"/>
      <c r="QDY270" s="183"/>
      <c r="QDZ270" s="183"/>
      <c r="QEA270" s="183"/>
      <c r="QEB270" s="183"/>
      <c r="QEC270" s="183"/>
      <c r="QED270" s="183"/>
      <c r="QEE270" s="183"/>
      <c r="QEF270" s="183"/>
      <c r="QEG270" s="183"/>
      <c r="QEH270" s="183"/>
      <c r="QEI270" s="183"/>
      <c r="QEJ270" s="183"/>
      <c r="QEK270" s="183"/>
      <c r="QEL270" s="183"/>
      <c r="QEM270" s="183"/>
      <c r="QEN270" s="183"/>
      <c r="QEO270" s="183"/>
      <c r="QEP270" s="183"/>
      <c r="QEQ270" s="183"/>
      <c r="QER270" s="183"/>
      <c r="QES270" s="183"/>
      <c r="QET270" s="183"/>
      <c r="QEU270" s="183"/>
      <c r="QEV270" s="183"/>
      <c r="QEW270" s="183"/>
      <c r="QEX270" s="183"/>
      <c r="QEY270" s="183"/>
      <c r="QEZ270" s="183"/>
      <c r="QFA270" s="183"/>
      <c r="QFB270" s="183"/>
      <c r="QFC270" s="183"/>
      <c r="QFD270" s="183"/>
      <c r="QFE270" s="183"/>
      <c r="QFF270" s="183"/>
      <c r="QFG270" s="183"/>
      <c r="QFH270" s="183"/>
      <c r="QFI270" s="183"/>
      <c r="QFJ270" s="183"/>
      <c r="QFK270" s="183"/>
      <c r="QFL270" s="183"/>
      <c r="QFM270" s="183"/>
      <c r="QFN270" s="183"/>
      <c r="QFO270" s="183"/>
      <c r="QFP270" s="183"/>
      <c r="QFQ270" s="183"/>
      <c r="QFR270" s="183"/>
      <c r="QFS270" s="183"/>
      <c r="QFT270" s="183"/>
      <c r="QFU270" s="183"/>
      <c r="QFV270" s="183"/>
      <c r="QFW270" s="183"/>
      <c r="QFX270" s="183"/>
      <c r="QFY270" s="183"/>
      <c r="QFZ270" s="183"/>
      <c r="QGA270" s="183"/>
      <c r="QGB270" s="183"/>
      <c r="QGC270" s="183"/>
      <c r="QGD270" s="183"/>
      <c r="QGE270" s="183"/>
      <c r="QGF270" s="183"/>
      <c r="QGG270" s="183"/>
      <c r="QGH270" s="183"/>
      <c r="QGI270" s="183"/>
      <c r="QGJ270" s="183"/>
      <c r="QGK270" s="183"/>
      <c r="QGL270" s="183"/>
      <c r="QGM270" s="183"/>
      <c r="QGN270" s="183"/>
      <c r="QGO270" s="183"/>
      <c r="QGP270" s="183"/>
      <c r="QGQ270" s="183"/>
      <c r="QGR270" s="183"/>
      <c r="QGS270" s="183"/>
      <c r="QGT270" s="183"/>
      <c r="QGU270" s="183"/>
      <c r="QGV270" s="183"/>
      <c r="QGW270" s="183"/>
      <c r="QGX270" s="183"/>
      <c r="QGY270" s="183"/>
      <c r="QGZ270" s="183"/>
      <c r="QHA270" s="183"/>
      <c r="QHB270" s="183"/>
      <c r="QHC270" s="183"/>
      <c r="QHD270" s="183"/>
      <c r="QHE270" s="183"/>
      <c r="QHF270" s="183"/>
      <c r="QHG270" s="183"/>
      <c r="QHH270" s="183"/>
      <c r="QHI270" s="183"/>
      <c r="QHJ270" s="183"/>
      <c r="QHK270" s="183"/>
      <c r="QHL270" s="183"/>
      <c r="QHM270" s="183"/>
      <c r="QHN270" s="183"/>
      <c r="QHO270" s="183"/>
      <c r="QHP270" s="183"/>
      <c r="QHQ270" s="183"/>
      <c r="QHR270" s="183"/>
      <c r="QHS270" s="183"/>
      <c r="QHT270" s="183"/>
      <c r="QHU270" s="183"/>
      <c r="QHV270" s="183"/>
      <c r="QHW270" s="183"/>
      <c r="QHX270" s="183"/>
      <c r="QHY270" s="183"/>
      <c r="QHZ270" s="183"/>
      <c r="QIA270" s="183"/>
      <c r="QIB270" s="183"/>
      <c r="QIC270" s="183"/>
      <c r="QID270" s="183"/>
      <c r="QIE270" s="183"/>
      <c r="QIF270" s="183"/>
      <c r="QIG270" s="183"/>
      <c r="QIH270" s="183"/>
      <c r="QII270" s="183"/>
      <c r="QIJ270" s="183"/>
      <c r="QIK270" s="183"/>
      <c r="QIL270" s="183"/>
      <c r="QIM270" s="183"/>
      <c r="QIN270" s="183"/>
      <c r="QIO270" s="183"/>
      <c r="QIP270" s="183"/>
      <c r="QIQ270" s="183"/>
      <c r="QIR270" s="183"/>
      <c r="QIS270" s="183"/>
      <c r="QIT270" s="183"/>
      <c r="QIU270" s="183"/>
      <c r="QIV270" s="183"/>
      <c r="QIW270" s="183"/>
      <c r="QIX270" s="183"/>
      <c r="QIY270" s="183"/>
      <c r="QIZ270" s="183"/>
      <c r="QJA270" s="183"/>
      <c r="QJB270" s="183"/>
      <c r="QJC270" s="183"/>
      <c r="QJD270" s="183"/>
      <c r="QJE270" s="183"/>
      <c r="QJF270" s="183"/>
      <c r="QJG270" s="183"/>
      <c r="QJH270" s="183"/>
      <c r="QJI270" s="183"/>
      <c r="QJJ270" s="183"/>
      <c r="QJK270" s="183"/>
      <c r="QJL270" s="183"/>
      <c r="QJM270" s="183"/>
      <c r="QJN270" s="183"/>
      <c r="QJO270" s="183"/>
      <c r="QJP270" s="183"/>
      <c r="QJQ270" s="183"/>
      <c r="QJR270" s="183"/>
      <c r="QJS270" s="183"/>
      <c r="QJT270" s="183"/>
      <c r="QJU270" s="183"/>
      <c r="QJV270" s="183"/>
      <c r="QJW270" s="183"/>
      <c r="QJX270" s="183"/>
      <c r="QJY270" s="183"/>
      <c r="QJZ270" s="183"/>
      <c r="QKA270" s="183"/>
      <c r="QKB270" s="183"/>
      <c r="QKC270" s="183"/>
      <c r="QKD270" s="183"/>
      <c r="QKE270" s="183"/>
      <c r="QKF270" s="183"/>
      <c r="QKG270" s="183"/>
      <c r="QKH270" s="183"/>
      <c r="QKI270" s="183"/>
      <c r="QKJ270" s="183"/>
      <c r="QKK270" s="183"/>
      <c r="QKL270" s="183"/>
      <c r="QKM270" s="183"/>
      <c r="QKN270" s="183"/>
      <c r="QKO270" s="183"/>
      <c r="QKP270" s="183"/>
      <c r="QKQ270" s="183"/>
      <c r="QKR270" s="183"/>
      <c r="QKS270" s="183"/>
      <c r="QKT270" s="183"/>
      <c r="QKU270" s="183"/>
      <c r="QKV270" s="183"/>
      <c r="QKW270" s="183"/>
      <c r="QKX270" s="183"/>
      <c r="QKY270" s="183"/>
      <c r="QKZ270" s="183"/>
      <c r="QLA270" s="183"/>
      <c r="QLB270" s="183"/>
      <c r="QLC270" s="183"/>
      <c r="QLD270" s="183"/>
      <c r="QLE270" s="183"/>
      <c r="QLF270" s="183"/>
      <c r="QLG270" s="183"/>
      <c r="QLH270" s="183"/>
      <c r="QLI270" s="183"/>
      <c r="QLJ270" s="183"/>
      <c r="QLK270" s="183"/>
      <c r="QLL270" s="183"/>
      <c r="QLM270" s="183"/>
      <c r="QLN270" s="183"/>
      <c r="QLO270" s="183"/>
      <c r="QLP270" s="183"/>
      <c r="QLQ270" s="183"/>
      <c r="QLR270" s="183"/>
      <c r="QLS270" s="183"/>
      <c r="QLT270" s="183"/>
      <c r="QLU270" s="183"/>
      <c r="QLV270" s="183"/>
      <c r="QLW270" s="183"/>
      <c r="QLX270" s="183"/>
      <c r="QLY270" s="183"/>
      <c r="QLZ270" s="183"/>
      <c r="QMA270" s="183"/>
      <c r="QMB270" s="183"/>
      <c r="QMC270" s="183"/>
      <c r="QMD270" s="183"/>
      <c r="QME270" s="183"/>
      <c r="QMF270" s="183"/>
      <c r="QMG270" s="183"/>
      <c r="QMH270" s="183"/>
      <c r="QMI270" s="183"/>
      <c r="QMJ270" s="183"/>
      <c r="QMK270" s="183"/>
      <c r="QML270" s="183"/>
      <c r="QMM270" s="183"/>
      <c r="QMN270" s="183"/>
      <c r="QMO270" s="183"/>
      <c r="QMP270" s="183"/>
      <c r="QMQ270" s="183"/>
      <c r="QMR270" s="183"/>
      <c r="QMS270" s="183"/>
      <c r="QMT270" s="183"/>
      <c r="QMU270" s="183"/>
      <c r="QMV270" s="183"/>
      <c r="QMW270" s="183"/>
      <c r="QMX270" s="183"/>
      <c r="QMY270" s="183"/>
      <c r="QMZ270" s="183"/>
      <c r="QNA270" s="183"/>
      <c r="QNB270" s="183"/>
      <c r="QNC270" s="183"/>
      <c r="QND270" s="183"/>
      <c r="QNE270" s="183"/>
      <c r="QNF270" s="183"/>
      <c r="QNG270" s="183"/>
      <c r="QNH270" s="183"/>
      <c r="QNI270" s="183"/>
      <c r="QNJ270" s="183"/>
      <c r="QNK270" s="183"/>
      <c r="QNL270" s="183"/>
      <c r="QNM270" s="183"/>
      <c r="QNN270" s="183"/>
      <c r="QNO270" s="183"/>
      <c r="QNP270" s="183"/>
      <c r="QNQ270" s="183"/>
      <c r="QNR270" s="183"/>
      <c r="QNS270" s="183"/>
      <c r="QNT270" s="183"/>
      <c r="QNU270" s="183"/>
      <c r="QNV270" s="183"/>
      <c r="QNW270" s="183"/>
      <c r="QNX270" s="183"/>
      <c r="QNY270" s="183"/>
      <c r="QNZ270" s="183"/>
      <c r="QOA270" s="183"/>
      <c r="QOB270" s="183"/>
      <c r="QOC270" s="183"/>
      <c r="QOD270" s="183"/>
      <c r="QOE270" s="183"/>
      <c r="QOF270" s="183"/>
      <c r="QOG270" s="183"/>
      <c r="QOH270" s="183"/>
      <c r="QOI270" s="183"/>
      <c r="QOJ270" s="183"/>
      <c r="QOK270" s="183"/>
      <c r="QOL270" s="183"/>
      <c r="QOM270" s="183"/>
      <c r="QON270" s="183"/>
      <c r="QOO270" s="183"/>
      <c r="QOP270" s="183"/>
      <c r="QOQ270" s="183"/>
      <c r="QOR270" s="183"/>
      <c r="QOS270" s="183"/>
      <c r="QOT270" s="183"/>
      <c r="QOU270" s="183"/>
      <c r="QOV270" s="183"/>
      <c r="QOW270" s="183"/>
      <c r="QOX270" s="183"/>
      <c r="QOY270" s="183"/>
      <c r="QOZ270" s="183"/>
      <c r="QPA270" s="183"/>
      <c r="QPB270" s="183"/>
      <c r="QPC270" s="183"/>
      <c r="QPD270" s="183"/>
      <c r="QPE270" s="183"/>
      <c r="QPF270" s="183"/>
      <c r="QPG270" s="183"/>
      <c r="QPH270" s="183"/>
      <c r="QPI270" s="183"/>
      <c r="QPJ270" s="183"/>
      <c r="QPK270" s="183"/>
      <c r="QPL270" s="183"/>
      <c r="QPM270" s="183"/>
      <c r="QPN270" s="183"/>
      <c r="QPO270" s="183"/>
      <c r="QPP270" s="183"/>
      <c r="QPQ270" s="183"/>
      <c r="QPR270" s="183"/>
      <c r="QPS270" s="183"/>
      <c r="QPT270" s="183"/>
      <c r="QPU270" s="183"/>
      <c r="QPV270" s="183"/>
      <c r="QPW270" s="183"/>
      <c r="QPX270" s="183"/>
      <c r="QPY270" s="183"/>
      <c r="QPZ270" s="183"/>
      <c r="QQA270" s="183"/>
      <c r="QQB270" s="183"/>
      <c r="QQC270" s="183"/>
      <c r="QQD270" s="183"/>
      <c r="QQE270" s="183"/>
      <c r="QQF270" s="183"/>
      <c r="QQG270" s="183"/>
      <c r="QQH270" s="183"/>
      <c r="QQI270" s="183"/>
      <c r="QQJ270" s="183"/>
      <c r="QQK270" s="183"/>
      <c r="QQL270" s="183"/>
      <c r="QQM270" s="183"/>
      <c r="QQN270" s="183"/>
      <c r="QQO270" s="183"/>
      <c r="QQP270" s="183"/>
      <c r="QQQ270" s="183"/>
      <c r="QQR270" s="183"/>
      <c r="QQS270" s="183"/>
      <c r="QQT270" s="183"/>
      <c r="QQU270" s="183"/>
      <c r="QQV270" s="183"/>
      <c r="QQW270" s="183"/>
      <c r="QQX270" s="183"/>
      <c r="QQY270" s="183"/>
      <c r="QQZ270" s="183"/>
      <c r="QRA270" s="183"/>
      <c r="QRB270" s="183"/>
      <c r="QRC270" s="183"/>
      <c r="QRD270" s="183"/>
      <c r="QRE270" s="183"/>
      <c r="QRF270" s="183"/>
      <c r="QRG270" s="183"/>
      <c r="QRH270" s="183"/>
      <c r="QRI270" s="183"/>
      <c r="QRJ270" s="183"/>
      <c r="QRK270" s="183"/>
      <c r="QRL270" s="183"/>
      <c r="QRM270" s="183"/>
      <c r="QRN270" s="183"/>
      <c r="QRO270" s="183"/>
      <c r="QRP270" s="183"/>
      <c r="QRQ270" s="183"/>
      <c r="QRR270" s="183"/>
      <c r="QRS270" s="183"/>
      <c r="QRT270" s="183"/>
      <c r="QRU270" s="183"/>
      <c r="QRV270" s="183"/>
      <c r="QRW270" s="183"/>
      <c r="QRX270" s="183"/>
      <c r="QRY270" s="183"/>
      <c r="QRZ270" s="183"/>
      <c r="QSA270" s="183"/>
      <c r="QSB270" s="183"/>
      <c r="QSC270" s="183"/>
      <c r="QSD270" s="183"/>
      <c r="QSE270" s="183"/>
      <c r="QSF270" s="183"/>
      <c r="QSG270" s="183"/>
      <c r="QSH270" s="183"/>
      <c r="QSI270" s="183"/>
      <c r="QSJ270" s="183"/>
      <c r="QSK270" s="183"/>
      <c r="QSL270" s="183"/>
      <c r="QSM270" s="183"/>
      <c r="QSN270" s="183"/>
      <c r="QSO270" s="183"/>
      <c r="QSP270" s="183"/>
      <c r="QSQ270" s="183"/>
      <c r="QSR270" s="183"/>
      <c r="QSS270" s="183"/>
      <c r="QST270" s="183"/>
      <c r="QSU270" s="183"/>
      <c r="QSV270" s="183"/>
      <c r="QSW270" s="183"/>
      <c r="QSX270" s="183"/>
      <c r="QSY270" s="183"/>
      <c r="QSZ270" s="183"/>
      <c r="QTA270" s="183"/>
      <c r="QTB270" s="183"/>
      <c r="QTC270" s="183"/>
      <c r="QTD270" s="183"/>
      <c r="QTE270" s="183"/>
      <c r="QTF270" s="183"/>
      <c r="QTG270" s="183"/>
      <c r="QTH270" s="183"/>
      <c r="QTI270" s="183"/>
      <c r="QTJ270" s="183"/>
      <c r="QTK270" s="183"/>
      <c r="QTL270" s="183"/>
      <c r="QTM270" s="183"/>
      <c r="QTN270" s="183"/>
      <c r="QTO270" s="183"/>
      <c r="QTP270" s="183"/>
      <c r="QTQ270" s="183"/>
      <c r="QTR270" s="183"/>
      <c r="QTS270" s="183"/>
      <c r="QTT270" s="183"/>
      <c r="QTU270" s="183"/>
      <c r="QTV270" s="183"/>
      <c r="QTW270" s="183"/>
      <c r="QTX270" s="183"/>
      <c r="QTY270" s="183"/>
      <c r="QTZ270" s="183"/>
      <c r="QUA270" s="183"/>
      <c r="QUB270" s="183"/>
      <c r="QUC270" s="183"/>
      <c r="QUD270" s="183"/>
      <c r="QUE270" s="183"/>
      <c r="QUF270" s="183"/>
      <c r="QUG270" s="183"/>
      <c r="QUH270" s="183"/>
      <c r="QUI270" s="183"/>
      <c r="QUJ270" s="183"/>
      <c r="QUK270" s="183"/>
      <c r="QUL270" s="183"/>
      <c r="QUM270" s="183"/>
      <c r="QUN270" s="183"/>
      <c r="QUO270" s="183"/>
      <c r="QUP270" s="183"/>
      <c r="QUQ270" s="183"/>
      <c r="QUR270" s="183"/>
      <c r="QUS270" s="183"/>
      <c r="QUT270" s="183"/>
      <c r="QUU270" s="183"/>
      <c r="QUV270" s="183"/>
      <c r="QUW270" s="183"/>
      <c r="QUX270" s="183"/>
      <c r="QUY270" s="183"/>
      <c r="QUZ270" s="183"/>
      <c r="QVA270" s="183"/>
      <c r="QVB270" s="183"/>
      <c r="QVC270" s="183"/>
      <c r="QVD270" s="183"/>
      <c r="QVE270" s="183"/>
      <c r="QVF270" s="183"/>
      <c r="QVG270" s="183"/>
      <c r="QVH270" s="183"/>
      <c r="QVI270" s="183"/>
      <c r="QVJ270" s="183"/>
      <c r="QVK270" s="183"/>
      <c r="QVL270" s="183"/>
      <c r="QVM270" s="183"/>
      <c r="QVN270" s="183"/>
      <c r="QVO270" s="183"/>
      <c r="QVP270" s="183"/>
      <c r="QVQ270" s="183"/>
      <c r="QVR270" s="183"/>
      <c r="QVS270" s="183"/>
      <c r="QVT270" s="183"/>
      <c r="QVU270" s="183"/>
      <c r="QVV270" s="183"/>
      <c r="QVW270" s="183"/>
      <c r="QVX270" s="183"/>
      <c r="QVY270" s="183"/>
      <c r="QVZ270" s="183"/>
      <c r="QWA270" s="183"/>
      <c r="QWB270" s="183"/>
      <c r="QWC270" s="183"/>
      <c r="QWD270" s="183"/>
      <c r="QWE270" s="183"/>
      <c r="QWF270" s="183"/>
      <c r="QWG270" s="183"/>
      <c r="QWH270" s="183"/>
      <c r="QWI270" s="183"/>
      <c r="QWJ270" s="183"/>
      <c r="QWK270" s="183"/>
      <c r="QWL270" s="183"/>
      <c r="QWM270" s="183"/>
      <c r="QWN270" s="183"/>
      <c r="QWO270" s="183"/>
      <c r="QWP270" s="183"/>
      <c r="QWQ270" s="183"/>
      <c r="QWR270" s="183"/>
      <c r="QWS270" s="183"/>
      <c r="QWT270" s="183"/>
      <c r="QWU270" s="183"/>
      <c r="QWV270" s="183"/>
      <c r="QWW270" s="183"/>
      <c r="QWX270" s="183"/>
      <c r="QWY270" s="183"/>
      <c r="QWZ270" s="183"/>
      <c r="QXA270" s="183"/>
      <c r="QXB270" s="183"/>
      <c r="QXC270" s="183"/>
      <c r="QXD270" s="183"/>
      <c r="QXE270" s="183"/>
      <c r="QXF270" s="183"/>
      <c r="QXG270" s="183"/>
      <c r="QXH270" s="183"/>
      <c r="QXI270" s="183"/>
      <c r="QXJ270" s="183"/>
      <c r="QXK270" s="183"/>
      <c r="QXL270" s="183"/>
      <c r="QXM270" s="183"/>
      <c r="QXN270" s="183"/>
      <c r="QXO270" s="183"/>
      <c r="QXP270" s="183"/>
      <c r="QXQ270" s="183"/>
      <c r="QXR270" s="183"/>
      <c r="QXS270" s="183"/>
      <c r="QXT270" s="183"/>
      <c r="QXU270" s="183"/>
      <c r="QXV270" s="183"/>
      <c r="QXW270" s="183"/>
      <c r="QXX270" s="183"/>
      <c r="QXY270" s="183"/>
      <c r="QXZ270" s="183"/>
      <c r="QYA270" s="183"/>
      <c r="QYB270" s="183"/>
      <c r="QYC270" s="183"/>
      <c r="QYD270" s="183"/>
      <c r="QYE270" s="183"/>
      <c r="QYF270" s="183"/>
      <c r="QYG270" s="183"/>
      <c r="QYH270" s="183"/>
      <c r="QYI270" s="183"/>
      <c r="QYJ270" s="183"/>
      <c r="QYK270" s="183"/>
      <c r="QYL270" s="183"/>
      <c r="QYM270" s="183"/>
      <c r="QYN270" s="183"/>
      <c r="QYO270" s="183"/>
      <c r="QYP270" s="183"/>
      <c r="QYQ270" s="183"/>
      <c r="QYR270" s="183"/>
      <c r="QYS270" s="183"/>
      <c r="QYT270" s="183"/>
      <c r="QYU270" s="183"/>
      <c r="QYV270" s="183"/>
      <c r="QYW270" s="183"/>
      <c r="QYX270" s="183"/>
      <c r="QYY270" s="183"/>
      <c r="QYZ270" s="183"/>
      <c r="QZA270" s="183"/>
      <c r="QZB270" s="183"/>
      <c r="QZC270" s="183"/>
      <c r="QZD270" s="183"/>
      <c r="QZE270" s="183"/>
      <c r="QZF270" s="183"/>
      <c r="QZG270" s="183"/>
      <c r="QZH270" s="183"/>
      <c r="QZI270" s="183"/>
      <c r="QZJ270" s="183"/>
      <c r="QZK270" s="183"/>
      <c r="QZL270" s="183"/>
      <c r="QZM270" s="183"/>
      <c r="QZN270" s="183"/>
      <c r="QZO270" s="183"/>
      <c r="QZP270" s="183"/>
      <c r="QZQ270" s="183"/>
      <c r="QZR270" s="183"/>
      <c r="QZS270" s="183"/>
      <c r="QZT270" s="183"/>
      <c r="QZU270" s="183"/>
      <c r="QZV270" s="183"/>
      <c r="QZW270" s="183"/>
      <c r="QZX270" s="183"/>
      <c r="QZY270" s="183"/>
      <c r="QZZ270" s="183"/>
      <c r="RAA270" s="183"/>
      <c r="RAB270" s="183"/>
      <c r="RAC270" s="183"/>
      <c r="RAD270" s="183"/>
      <c r="RAE270" s="183"/>
      <c r="RAF270" s="183"/>
      <c r="RAG270" s="183"/>
      <c r="RAH270" s="183"/>
      <c r="RAI270" s="183"/>
      <c r="RAJ270" s="183"/>
      <c r="RAK270" s="183"/>
      <c r="RAL270" s="183"/>
      <c r="RAM270" s="183"/>
      <c r="RAN270" s="183"/>
      <c r="RAO270" s="183"/>
      <c r="RAP270" s="183"/>
      <c r="RAQ270" s="183"/>
      <c r="RAR270" s="183"/>
      <c r="RAS270" s="183"/>
      <c r="RAT270" s="183"/>
      <c r="RAU270" s="183"/>
      <c r="RAV270" s="183"/>
      <c r="RAW270" s="183"/>
      <c r="RAX270" s="183"/>
      <c r="RAY270" s="183"/>
      <c r="RAZ270" s="183"/>
      <c r="RBA270" s="183"/>
      <c r="RBB270" s="183"/>
      <c r="RBC270" s="183"/>
      <c r="RBD270" s="183"/>
      <c r="RBE270" s="183"/>
      <c r="RBF270" s="183"/>
      <c r="RBG270" s="183"/>
      <c r="RBH270" s="183"/>
      <c r="RBI270" s="183"/>
      <c r="RBJ270" s="183"/>
      <c r="RBK270" s="183"/>
      <c r="RBL270" s="183"/>
      <c r="RBM270" s="183"/>
      <c r="RBN270" s="183"/>
      <c r="RBO270" s="183"/>
      <c r="RBP270" s="183"/>
      <c r="RBQ270" s="183"/>
      <c r="RBR270" s="183"/>
      <c r="RBS270" s="183"/>
      <c r="RBT270" s="183"/>
      <c r="RBU270" s="183"/>
      <c r="RBV270" s="183"/>
      <c r="RBW270" s="183"/>
      <c r="RBX270" s="183"/>
      <c r="RBY270" s="183"/>
      <c r="RBZ270" s="183"/>
      <c r="RCA270" s="183"/>
      <c r="RCB270" s="183"/>
      <c r="RCC270" s="183"/>
      <c r="RCD270" s="183"/>
      <c r="RCE270" s="183"/>
      <c r="RCF270" s="183"/>
      <c r="RCG270" s="183"/>
      <c r="RCH270" s="183"/>
      <c r="RCI270" s="183"/>
      <c r="RCJ270" s="183"/>
      <c r="RCK270" s="183"/>
      <c r="RCL270" s="183"/>
      <c r="RCM270" s="183"/>
      <c r="RCN270" s="183"/>
      <c r="RCO270" s="183"/>
      <c r="RCP270" s="183"/>
      <c r="RCQ270" s="183"/>
      <c r="RCR270" s="183"/>
      <c r="RCS270" s="183"/>
      <c r="RCT270" s="183"/>
      <c r="RCU270" s="183"/>
      <c r="RCV270" s="183"/>
      <c r="RCW270" s="183"/>
      <c r="RCX270" s="183"/>
      <c r="RCY270" s="183"/>
      <c r="RCZ270" s="183"/>
      <c r="RDA270" s="183"/>
      <c r="RDB270" s="183"/>
      <c r="RDC270" s="183"/>
      <c r="RDD270" s="183"/>
      <c r="RDE270" s="183"/>
      <c r="RDF270" s="183"/>
      <c r="RDG270" s="183"/>
      <c r="RDH270" s="183"/>
      <c r="RDI270" s="183"/>
      <c r="RDJ270" s="183"/>
      <c r="RDK270" s="183"/>
      <c r="RDL270" s="183"/>
      <c r="RDM270" s="183"/>
      <c r="RDN270" s="183"/>
      <c r="RDO270" s="183"/>
      <c r="RDP270" s="183"/>
      <c r="RDQ270" s="183"/>
      <c r="RDR270" s="183"/>
      <c r="RDS270" s="183"/>
      <c r="RDT270" s="183"/>
      <c r="RDU270" s="183"/>
      <c r="RDV270" s="183"/>
      <c r="RDW270" s="183"/>
      <c r="RDX270" s="183"/>
      <c r="RDY270" s="183"/>
      <c r="RDZ270" s="183"/>
      <c r="REA270" s="183"/>
      <c r="REB270" s="183"/>
      <c r="REC270" s="183"/>
      <c r="RED270" s="183"/>
      <c r="REE270" s="183"/>
      <c r="REF270" s="183"/>
      <c r="REG270" s="183"/>
      <c r="REH270" s="183"/>
      <c r="REI270" s="183"/>
      <c r="REJ270" s="183"/>
      <c r="REK270" s="183"/>
      <c r="REL270" s="183"/>
      <c r="REM270" s="183"/>
      <c r="REN270" s="183"/>
      <c r="REO270" s="183"/>
      <c r="REP270" s="183"/>
      <c r="REQ270" s="183"/>
      <c r="RER270" s="183"/>
      <c r="RES270" s="183"/>
      <c r="RET270" s="183"/>
      <c r="REU270" s="183"/>
      <c r="REV270" s="183"/>
      <c r="REW270" s="183"/>
      <c r="REX270" s="183"/>
      <c r="REY270" s="183"/>
      <c r="REZ270" s="183"/>
      <c r="RFA270" s="183"/>
      <c r="RFB270" s="183"/>
      <c r="RFC270" s="183"/>
      <c r="RFD270" s="183"/>
      <c r="RFE270" s="183"/>
      <c r="RFF270" s="183"/>
      <c r="RFG270" s="183"/>
      <c r="RFH270" s="183"/>
      <c r="RFI270" s="183"/>
      <c r="RFJ270" s="183"/>
      <c r="RFK270" s="183"/>
      <c r="RFL270" s="183"/>
      <c r="RFM270" s="183"/>
      <c r="RFN270" s="183"/>
      <c r="RFO270" s="183"/>
      <c r="RFP270" s="183"/>
      <c r="RFQ270" s="183"/>
      <c r="RFR270" s="183"/>
      <c r="RFS270" s="183"/>
      <c r="RFT270" s="183"/>
      <c r="RFU270" s="183"/>
      <c r="RFV270" s="183"/>
      <c r="RFW270" s="183"/>
      <c r="RFX270" s="183"/>
      <c r="RFY270" s="183"/>
      <c r="RFZ270" s="183"/>
      <c r="RGA270" s="183"/>
      <c r="RGB270" s="183"/>
      <c r="RGC270" s="183"/>
      <c r="RGD270" s="183"/>
      <c r="RGE270" s="183"/>
      <c r="RGF270" s="183"/>
      <c r="RGG270" s="183"/>
      <c r="RGH270" s="183"/>
      <c r="RGI270" s="183"/>
      <c r="RGJ270" s="183"/>
      <c r="RGK270" s="183"/>
      <c r="RGL270" s="183"/>
      <c r="RGM270" s="183"/>
      <c r="RGN270" s="183"/>
      <c r="RGO270" s="183"/>
      <c r="RGP270" s="183"/>
      <c r="RGQ270" s="183"/>
      <c r="RGR270" s="183"/>
      <c r="RGS270" s="183"/>
      <c r="RGT270" s="183"/>
      <c r="RGU270" s="183"/>
      <c r="RGV270" s="183"/>
      <c r="RGW270" s="183"/>
      <c r="RGX270" s="183"/>
      <c r="RGY270" s="183"/>
      <c r="RGZ270" s="183"/>
      <c r="RHA270" s="183"/>
      <c r="RHB270" s="183"/>
      <c r="RHC270" s="183"/>
      <c r="RHD270" s="183"/>
      <c r="RHE270" s="183"/>
      <c r="RHF270" s="183"/>
      <c r="RHG270" s="183"/>
      <c r="RHH270" s="183"/>
      <c r="RHI270" s="183"/>
      <c r="RHJ270" s="183"/>
      <c r="RHK270" s="183"/>
      <c r="RHL270" s="183"/>
      <c r="RHM270" s="183"/>
      <c r="RHN270" s="183"/>
      <c r="RHO270" s="183"/>
      <c r="RHP270" s="183"/>
      <c r="RHQ270" s="183"/>
      <c r="RHR270" s="183"/>
      <c r="RHS270" s="183"/>
      <c r="RHT270" s="183"/>
      <c r="RHU270" s="183"/>
      <c r="RHV270" s="183"/>
      <c r="RHW270" s="183"/>
      <c r="RHX270" s="183"/>
      <c r="RHY270" s="183"/>
      <c r="RHZ270" s="183"/>
      <c r="RIA270" s="183"/>
      <c r="RIB270" s="183"/>
      <c r="RIC270" s="183"/>
      <c r="RID270" s="183"/>
      <c r="RIE270" s="183"/>
      <c r="RIF270" s="183"/>
      <c r="RIG270" s="183"/>
      <c r="RIH270" s="183"/>
      <c r="RII270" s="183"/>
      <c r="RIJ270" s="183"/>
      <c r="RIK270" s="183"/>
      <c r="RIL270" s="183"/>
      <c r="RIM270" s="183"/>
      <c r="RIN270" s="183"/>
      <c r="RIO270" s="183"/>
      <c r="RIP270" s="183"/>
      <c r="RIQ270" s="183"/>
      <c r="RIR270" s="183"/>
      <c r="RIS270" s="183"/>
      <c r="RIT270" s="183"/>
      <c r="RIU270" s="183"/>
      <c r="RIV270" s="183"/>
      <c r="RIW270" s="183"/>
      <c r="RIX270" s="183"/>
      <c r="RIY270" s="183"/>
      <c r="RIZ270" s="183"/>
      <c r="RJA270" s="183"/>
      <c r="RJB270" s="183"/>
      <c r="RJC270" s="183"/>
      <c r="RJD270" s="183"/>
      <c r="RJE270" s="183"/>
      <c r="RJF270" s="183"/>
      <c r="RJG270" s="183"/>
      <c r="RJH270" s="183"/>
      <c r="RJI270" s="183"/>
      <c r="RJJ270" s="183"/>
      <c r="RJK270" s="183"/>
      <c r="RJL270" s="183"/>
      <c r="RJM270" s="183"/>
      <c r="RJN270" s="183"/>
      <c r="RJO270" s="183"/>
      <c r="RJP270" s="183"/>
      <c r="RJQ270" s="183"/>
      <c r="RJR270" s="183"/>
      <c r="RJS270" s="183"/>
      <c r="RJT270" s="183"/>
      <c r="RJU270" s="183"/>
      <c r="RJV270" s="183"/>
      <c r="RJW270" s="183"/>
      <c r="RJX270" s="183"/>
      <c r="RJY270" s="183"/>
      <c r="RJZ270" s="183"/>
      <c r="RKA270" s="183"/>
      <c r="RKB270" s="183"/>
      <c r="RKC270" s="183"/>
      <c r="RKD270" s="183"/>
      <c r="RKE270" s="183"/>
      <c r="RKF270" s="183"/>
      <c r="RKG270" s="183"/>
      <c r="RKH270" s="183"/>
      <c r="RKI270" s="183"/>
      <c r="RKJ270" s="183"/>
      <c r="RKK270" s="183"/>
      <c r="RKL270" s="183"/>
      <c r="RKM270" s="183"/>
      <c r="RKN270" s="183"/>
      <c r="RKO270" s="183"/>
      <c r="RKP270" s="183"/>
      <c r="RKQ270" s="183"/>
      <c r="RKR270" s="183"/>
      <c r="RKS270" s="183"/>
      <c r="RKT270" s="183"/>
      <c r="RKU270" s="183"/>
      <c r="RKV270" s="183"/>
      <c r="RKW270" s="183"/>
      <c r="RKX270" s="183"/>
      <c r="RKY270" s="183"/>
      <c r="RKZ270" s="183"/>
      <c r="RLA270" s="183"/>
      <c r="RLB270" s="183"/>
      <c r="RLC270" s="183"/>
      <c r="RLD270" s="183"/>
      <c r="RLE270" s="183"/>
      <c r="RLF270" s="183"/>
      <c r="RLG270" s="183"/>
      <c r="RLH270" s="183"/>
      <c r="RLI270" s="183"/>
      <c r="RLJ270" s="183"/>
      <c r="RLK270" s="183"/>
      <c r="RLL270" s="183"/>
      <c r="RLM270" s="183"/>
      <c r="RLN270" s="183"/>
      <c r="RLO270" s="183"/>
      <c r="RLP270" s="183"/>
      <c r="RLQ270" s="183"/>
      <c r="RLR270" s="183"/>
      <c r="RLS270" s="183"/>
      <c r="RLT270" s="183"/>
      <c r="RLU270" s="183"/>
      <c r="RLV270" s="183"/>
      <c r="RLW270" s="183"/>
      <c r="RLX270" s="183"/>
      <c r="RLY270" s="183"/>
      <c r="RLZ270" s="183"/>
      <c r="RMA270" s="183"/>
      <c r="RMB270" s="183"/>
      <c r="RMC270" s="183"/>
      <c r="RMD270" s="183"/>
      <c r="RME270" s="183"/>
      <c r="RMF270" s="183"/>
      <c r="RMG270" s="183"/>
      <c r="RMH270" s="183"/>
      <c r="RMI270" s="183"/>
      <c r="RMJ270" s="183"/>
      <c r="RMK270" s="183"/>
      <c r="RML270" s="183"/>
      <c r="RMM270" s="183"/>
      <c r="RMN270" s="183"/>
      <c r="RMO270" s="183"/>
      <c r="RMP270" s="183"/>
      <c r="RMQ270" s="183"/>
      <c r="RMR270" s="183"/>
      <c r="RMS270" s="183"/>
      <c r="RMT270" s="183"/>
      <c r="RMU270" s="183"/>
      <c r="RMV270" s="183"/>
      <c r="RMW270" s="183"/>
      <c r="RMX270" s="183"/>
      <c r="RMY270" s="183"/>
      <c r="RMZ270" s="183"/>
      <c r="RNA270" s="183"/>
      <c r="RNB270" s="183"/>
      <c r="RNC270" s="183"/>
      <c r="RND270" s="183"/>
      <c r="RNE270" s="183"/>
      <c r="RNF270" s="183"/>
      <c r="RNG270" s="183"/>
      <c r="RNH270" s="183"/>
      <c r="RNI270" s="183"/>
      <c r="RNJ270" s="183"/>
      <c r="RNK270" s="183"/>
      <c r="RNL270" s="183"/>
      <c r="RNM270" s="183"/>
      <c r="RNN270" s="183"/>
      <c r="RNO270" s="183"/>
      <c r="RNP270" s="183"/>
      <c r="RNQ270" s="183"/>
      <c r="RNR270" s="183"/>
      <c r="RNS270" s="183"/>
      <c r="RNT270" s="183"/>
      <c r="RNU270" s="183"/>
      <c r="RNV270" s="183"/>
      <c r="RNW270" s="183"/>
      <c r="RNX270" s="183"/>
      <c r="RNY270" s="183"/>
      <c r="RNZ270" s="183"/>
      <c r="ROA270" s="183"/>
      <c r="ROB270" s="183"/>
      <c r="ROC270" s="183"/>
      <c r="ROD270" s="183"/>
      <c r="ROE270" s="183"/>
      <c r="ROF270" s="183"/>
      <c r="ROG270" s="183"/>
      <c r="ROH270" s="183"/>
      <c r="ROI270" s="183"/>
      <c r="ROJ270" s="183"/>
      <c r="ROK270" s="183"/>
      <c r="ROL270" s="183"/>
      <c r="ROM270" s="183"/>
      <c r="RON270" s="183"/>
      <c r="ROO270" s="183"/>
      <c r="ROP270" s="183"/>
      <c r="ROQ270" s="183"/>
      <c r="ROR270" s="183"/>
      <c r="ROS270" s="183"/>
      <c r="ROT270" s="183"/>
      <c r="ROU270" s="183"/>
      <c r="ROV270" s="183"/>
      <c r="ROW270" s="183"/>
      <c r="ROX270" s="183"/>
      <c r="ROY270" s="183"/>
      <c r="ROZ270" s="183"/>
      <c r="RPA270" s="183"/>
      <c r="RPB270" s="183"/>
      <c r="RPC270" s="183"/>
      <c r="RPD270" s="183"/>
      <c r="RPE270" s="183"/>
      <c r="RPF270" s="183"/>
      <c r="RPG270" s="183"/>
      <c r="RPH270" s="183"/>
      <c r="RPI270" s="183"/>
      <c r="RPJ270" s="183"/>
      <c r="RPK270" s="183"/>
      <c r="RPL270" s="183"/>
      <c r="RPM270" s="183"/>
      <c r="RPN270" s="183"/>
      <c r="RPO270" s="183"/>
      <c r="RPP270" s="183"/>
      <c r="RPQ270" s="183"/>
      <c r="RPR270" s="183"/>
      <c r="RPS270" s="183"/>
      <c r="RPT270" s="183"/>
      <c r="RPU270" s="183"/>
      <c r="RPV270" s="183"/>
      <c r="RPW270" s="183"/>
      <c r="RPX270" s="183"/>
      <c r="RPY270" s="183"/>
      <c r="RPZ270" s="183"/>
      <c r="RQA270" s="183"/>
      <c r="RQB270" s="183"/>
      <c r="RQC270" s="183"/>
      <c r="RQD270" s="183"/>
      <c r="RQE270" s="183"/>
      <c r="RQF270" s="183"/>
      <c r="RQG270" s="183"/>
      <c r="RQH270" s="183"/>
      <c r="RQI270" s="183"/>
      <c r="RQJ270" s="183"/>
      <c r="RQK270" s="183"/>
      <c r="RQL270" s="183"/>
      <c r="RQM270" s="183"/>
      <c r="RQN270" s="183"/>
      <c r="RQO270" s="183"/>
      <c r="RQP270" s="183"/>
      <c r="RQQ270" s="183"/>
      <c r="RQR270" s="183"/>
      <c r="RQS270" s="183"/>
      <c r="RQT270" s="183"/>
      <c r="RQU270" s="183"/>
      <c r="RQV270" s="183"/>
      <c r="RQW270" s="183"/>
      <c r="RQX270" s="183"/>
      <c r="RQY270" s="183"/>
      <c r="RQZ270" s="183"/>
      <c r="RRA270" s="183"/>
      <c r="RRB270" s="183"/>
      <c r="RRC270" s="183"/>
      <c r="RRD270" s="183"/>
      <c r="RRE270" s="183"/>
      <c r="RRF270" s="183"/>
      <c r="RRG270" s="183"/>
      <c r="RRH270" s="183"/>
      <c r="RRI270" s="183"/>
      <c r="RRJ270" s="183"/>
      <c r="RRK270" s="183"/>
      <c r="RRL270" s="183"/>
      <c r="RRM270" s="183"/>
      <c r="RRN270" s="183"/>
      <c r="RRO270" s="183"/>
      <c r="RRP270" s="183"/>
      <c r="RRQ270" s="183"/>
      <c r="RRR270" s="183"/>
      <c r="RRS270" s="183"/>
      <c r="RRT270" s="183"/>
      <c r="RRU270" s="183"/>
      <c r="RRV270" s="183"/>
      <c r="RRW270" s="183"/>
      <c r="RRX270" s="183"/>
      <c r="RRY270" s="183"/>
      <c r="RRZ270" s="183"/>
      <c r="RSA270" s="183"/>
      <c r="RSB270" s="183"/>
      <c r="RSC270" s="183"/>
      <c r="RSD270" s="183"/>
      <c r="RSE270" s="183"/>
      <c r="RSF270" s="183"/>
      <c r="RSG270" s="183"/>
      <c r="RSH270" s="183"/>
      <c r="RSI270" s="183"/>
      <c r="RSJ270" s="183"/>
      <c r="RSK270" s="183"/>
      <c r="RSL270" s="183"/>
      <c r="RSM270" s="183"/>
      <c r="RSN270" s="183"/>
      <c r="RSO270" s="183"/>
      <c r="RSP270" s="183"/>
      <c r="RSQ270" s="183"/>
      <c r="RSR270" s="183"/>
      <c r="RSS270" s="183"/>
      <c r="RST270" s="183"/>
      <c r="RSU270" s="183"/>
      <c r="RSV270" s="183"/>
      <c r="RSW270" s="183"/>
      <c r="RSX270" s="183"/>
      <c r="RSY270" s="183"/>
      <c r="RSZ270" s="183"/>
      <c r="RTA270" s="183"/>
      <c r="RTB270" s="183"/>
      <c r="RTC270" s="183"/>
      <c r="RTD270" s="183"/>
      <c r="RTE270" s="183"/>
      <c r="RTF270" s="183"/>
      <c r="RTG270" s="183"/>
      <c r="RTH270" s="183"/>
      <c r="RTI270" s="183"/>
      <c r="RTJ270" s="183"/>
      <c r="RTK270" s="183"/>
      <c r="RTL270" s="183"/>
      <c r="RTM270" s="183"/>
      <c r="RTN270" s="183"/>
      <c r="RTO270" s="183"/>
      <c r="RTP270" s="183"/>
      <c r="RTQ270" s="183"/>
      <c r="RTR270" s="183"/>
      <c r="RTS270" s="183"/>
      <c r="RTT270" s="183"/>
      <c r="RTU270" s="183"/>
      <c r="RTV270" s="183"/>
      <c r="RTW270" s="183"/>
      <c r="RTX270" s="183"/>
      <c r="RTY270" s="183"/>
      <c r="RTZ270" s="183"/>
      <c r="RUA270" s="183"/>
      <c r="RUB270" s="183"/>
      <c r="RUC270" s="183"/>
      <c r="RUD270" s="183"/>
      <c r="RUE270" s="183"/>
      <c r="RUF270" s="183"/>
      <c r="RUG270" s="183"/>
      <c r="RUH270" s="183"/>
      <c r="RUI270" s="183"/>
      <c r="RUJ270" s="183"/>
      <c r="RUK270" s="183"/>
      <c r="RUL270" s="183"/>
      <c r="RUM270" s="183"/>
      <c r="RUN270" s="183"/>
      <c r="RUO270" s="183"/>
      <c r="RUP270" s="183"/>
      <c r="RUQ270" s="183"/>
      <c r="RUR270" s="183"/>
      <c r="RUS270" s="183"/>
      <c r="RUT270" s="183"/>
      <c r="RUU270" s="183"/>
      <c r="RUV270" s="183"/>
      <c r="RUW270" s="183"/>
      <c r="RUX270" s="183"/>
      <c r="RUY270" s="183"/>
      <c r="RUZ270" s="183"/>
      <c r="RVA270" s="183"/>
      <c r="RVB270" s="183"/>
      <c r="RVC270" s="183"/>
      <c r="RVD270" s="183"/>
      <c r="RVE270" s="183"/>
      <c r="RVF270" s="183"/>
      <c r="RVG270" s="183"/>
      <c r="RVH270" s="183"/>
      <c r="RVI270" s="183"/>
      <c r="RVJ270" s="183"/>
      <c r="RVK270" s="183"/>
      <c r="RVL270" s="183"/>
      <c r="RVM270" s="183"/>
      <c r="RVN270" s="183"/>
      <c r="RVO270" s="183"/>
      <c r="RVP270" s="183"/>
      <c r="RVQ270" s="183"/>
      <c r="RVR270" s="183"/>
      <c r="RVS270" s="183"/>
      <c r="RVT270" s="183"/>
      <c r="RVU270" s="183"/>
      <c r="RVV270" s="183"/>
      <c r="RVW270" s="183"/>
      <c r="RVX270" s="183"/>
      <c r="RVY270" s="183"/>
      <c r="RVZ270" s="183"/>
      <c r="RWA270" s="183"/>
      <c r="RWB270" s="183"/>
      <c r="RWC270" s="183"/>
      <c r="RWD270" s="183"/>
      <c r="RWE270" s="183"/>
      <c r="RWF270" s="183"/>
      <c r="RWG270" s="183"/>
      <c r="RWH270" s="183"/>
      <c r="RWI270" s="183"/>
      <c r="RWJ270" s="183"/>
      <c r="RWK270" s="183"/>
      <c r="RWL270" s="183"/>
      <c r="RWM270" s="183"/>
      <c r="RWN270" s="183"/>
      <c r="RWO270" s="183"/>
      <c r="RWP270" s="183"/>
      <c r="RWQ270" s="183"/>
      <c r="RWR270" s="183"/>
      <c r="RWS270" s="183"/>
      <c r="RWT270" s="183"/>
      <c r="RWU270" s="183"/>
      <c r="RWV270" s="183"/>
      <c r="RWW270" s="183"/>
      <c r="RWX270" s="183"/>
      <c r="RWY270" s="183"/>
      <c r="RWZ270" s="183"/>
      <c r="RXA270" s="183"/>
      <c r="RXB270" s="183"/>
      <c r="RXC270" s="183"/>
      <c r="RXD270" s="183"/>
      <c r="RXE270" s="183"/>
      <c r="RXF270" s="183"/>
      <c r="RXG270" s="183"/>
      <c r="RXH270" s="183"/>
      <c r="RXI270" s="183"/>
      <c r="RXJ270" s="183"/>
      <c r="RXK270" s="183"/>
      <c r="RXL270" s="183"/>
      <c r="RXM270" s="183"/>
      <c r="RXN270" s="183"/>
      <c r="RXO270" s="183"/>
      <c r="RXP270" s="183"/>
      <c r="RXQ270" s="183"/>
      <c r="RXR270" s="183"/>
      <c r="RXS270" s="183"/>
      <c r="RXT270" s="183"/>
      <c r="RXU270" s="183"/>
      <c r="RXV270" s="183"/>
      <c r="RXW270" s="183"/>
      <c r="RXX270" s="183"/>
      <c r="RXY270" s="183"/>
      <c r="RXZ270" s="183"/>
      <c r="RYA270" s="183"/>
      <c r="RYB270" s="183"/>
      <c r="RYC270" s="183"/>
      <c r="RYD270" s="183"/>
      <c r="RYE270" s="183"/>
      <c r="RYF270" s="183"/>
      <c r="RYG270" s="183"/>
      <c r="RYH270" s="183"/>
      <c r="RYI270" s="183"/>
      <c r="RYJ270" s="183"/>
      <c r="RYK270" s="183"/>
      <c r="RYL270" s="183"/>
      <c r="RYM270" s="183"/>
      <c r="RYN270" s="183"/>
      <c r="RYO270" s="183"/>
      <c r="RYP270" s="183"/>
      <c r="RYQ270" s="183"/>
      <c r="RYR270" s="183"/>
      <c r="RYS270" s="183"/>
      <c r="RYT270" s="183"/>
      <c r="RYU270" s="183"/>
      <c r="RYV270" s="183"/>
      <c r="RYW270" s="183"/>
      <c r="RYX270" s="183"/>
      <c r="RYY270" s="183"/>
      <c r="RYZ270" s="183"/>
      <c r="RZA270" s="183"/>
      <c r="RZB270" s="183"/>
      <c r="RZC270" s="183"/>
      <c r="RZD270" s="183"/>
      <c r="RZE270" s="183"/>
      <c r="RZF270" s="183"/>
      <c r="RZG270" s="183"/>
      <c r="RZH270" s="183"/>
      <c r="RZI270" s="183"/>
      <c r="RZJ270" s="183"/>
      <c r="RZK270" s="183"/>
      <c r="RZL270" s="183"/>
      <c r="RZM270" s="183"/>
      <c r="RZN270" s="183"/>
      <c r="RZO270" s="183"/>
      <c r="RZP270" s="183"/>
      <c r="RZQ270" s="183"/>
      <c r="RZR270" s="183"/>
      <c r="RZS270" s="183"/>
      <c r="RZT270" s="183"/>
      <c r="RZU270" s="183"/>
      <c r="RZV270" s="183"/>
      <c r="RZW270" s="183"/>
      <c r="RZX270" s="183"/>
      <c r="RZY270" s="183"/>
      <c r="RZZ270" s="183"/>
      <c r="SAA270" s="183"/>
      <c r="SAB270" s="183"/>
      <c r="SAC270" s="183"/>
      <c r="SAD270" s="183"/>
      <c r="SAE270" s="183"/>
      <c r="SAF270" s="183"/>
      <c r="SAG270" s="183"/>
      <c r="SAH270" s="183"/>
      <c r="SAI270" s="183"/>
      <c r="SAJ270" s="183"/>
      <c r="SAK270" s="183"/>
      <c r="SAL270" s="183"/>
      <c r="SAM270" s="183"/>
      <c r="SAN270" s="183"/>
      <c r="SAO270" s="183"/>
      <c r="SAP270" s="183"/>
      <c r="SAQ270" s="183"/>
      <c r="SAR270" s="183"/>
      <c r="SAS270" s="183"/>
      <c r="SAT270" s="183"/>
      <c r="SAU270" s="183"/>
      <c r="SAV270" s="183"/>
      <c r="SAW270" s="183"/>
      <c r="SAX270" s="183"/>
      <c r="SAY270" s="183"/>
      <c r="SAZ270" s="183"/>
      <c r="SBA270" s="183"/>
      <c r="SBB270" s="183"/>
      <c r="SBC270" s="183"/>
      <c r="SBD270" s="183"/>
      <c r="SBE270" s="183"/>
      <c r="SBF270" s="183"/>
      <c r="SBG270" s="183"/>
      <c r="SBH270" s="183"/>
      <c r="SBI270" s="183"/>
      <c r="SBJ270" s="183"/>
      <c r="SBK270" s="183"/>
      <c r="SBL270" s="183"/>
      <c r="SBM270" s="183"/>
      <c r="SBN270" s="183"/>
      <c r="SBO270" s="183"/>
      <c r="SBP270" s="183"/>
      <c r="SBQ270" s="183"/>
      <c r="SBR270" s="183"/>
      <c r="SBS270" s="183"/>
      <c r="SBT270" s="183"/>
      <c r="SBU270" s="183"/>
      <c r="SBV270" s="183"/>
      <c r="SBW270" s="183"/>
      <c r="SBX270" s="183"/>
      <c r="SBY270" s="183"/>
      <c r="SBZ270" s="183"/>
      <c r="SCA270" s="183"/>
      <c r="SCB270" s="183"/>
      <c r="SCC270" s="183"/>
      <c r="SCD270" s="183"/>
      <c r="SCE270" s="183"/>
      <c r="SCF270" s="183"/>
      <c r="SCG270" s="183"/>
      <c r="SCH270" s="183"/>
      <c r="SCI270" s="183"/>
      <c r="SCJ270" s="183"/>
      <c r="SCK270" s="183"/>
      <c r="SCL270" s="183"/>
      <c r="SCM270" s="183"/>
      <c r="SCN270" s="183"/>
      <c r="SCO270" s="183"/>
      <c r="SCP270" s="183"/>
      <c r="SCQ270" s="183"/>
      <c r="SCR270" s="183"/>
      <c r="SCS270" s="183"/>
      <c r="SCT270" s="183"/>
      <c r="SCU270" s="183"/>
      <c r="SCV270" s="183"/>
      <c r="SCW270" s="183"/>
      <c r="SCX270" s="183"/>
      <c r="SCY270" s="183"/>
      <c r="SCZ270" s="183"/>
      <c r="SDA270" s="183"/>
      <c r="SDB270" s="183"/>
      <c r="SDC270" s="183"/>
      <c r="SDD270" s="183"/>
      <c r="SDE270" s="183"/>
      <c r="SDF270" s="183"/>
      <c r="SDG270" s="183"/>
      <c r="SDH270" s="183"/>
      <c r="SDI270" s="183"/>
      <c r="SDJ270" s="183"/>
      <c r="SDK270" s="183"/>
      <c r="SDL270" s="183"/>
      <c r="SDM270" s="183"/>
      <c r="SDN270" s="183"/>
      <c r="SDO270" s="183"/>
      <c r="SDP270" s="183"/>
      <c r="SDQ270" s="183"/>
      <c r="SDR270" s="183"/>
      <c r="SDS270" s="183"/>
      <c r="SDT270" s="183"/>
      <c r="SDU270" s="183"/>
      <c r="SDV270" s="183"/>
      <c r="SDW270" s="183"/>
      <c r="SDX270" s="183"/>
      <c r="SDY270" s="183"/>
      <c r="SDZ270" s="183"/>
      <c r="SEA270" s="183"/>
      <c r="SEB270" s="183"/>
      <c r="SEC270" s="183"/>
      <c r="SED270" s="183"/>
      <c r="SEE270" s="183"/>
      <c r="SEF270" s="183"/>
      <c r="SEG270" s="183"/>
      <c r="SEH270" s="183"/>
      <c r="SEI270" s="183"/>
      <c r="SEJ270" s="183"/>
      <c r="SEK270" s="183"/>
      <c r="SEL270" s="183"/>
      <c r="SEM270" s="183"/>
      <c r="SEN270" s="183"/>
      <c r="SEO270" s="183"/>
      <c r="SEP270" s="183"/>
      <c r="SEQ270" s="183"/>
      <c r="SER270" s="183"/>
      <c r="SES270" s="183"/>
      <c r="SET270" s="183"/>
      <c r="SEU270" s="183"/>
      <c r="SEV270" s="183"/>
      <c r="SEW270" s="183"/>
      <c r="SEX270" s="183"/>
      <c r="SEY270" s="183"/>
      <c r="SEZ270" s="183"/>
      <c r="SFA270" s="183"/>
      <c r="SFB270" s="183"/>
      <c r="SFC270" s="183"/>
      <c r="SFD270" s="183"/>
      <c r="SFE270" s="183"/>
      <c r="SFF270" s="183"/>
      <c r="SFG270" s="183"/>
      <c r="SFH270" s="183"/>
      <c r="SFI270" s="183"/>
      <c r="SFJ270" s="183"/>
      <c r="SFK270" s="183"/>
      <c r="SFL270" s="183"/>
      <c r="SFM270" s="183"/>
      <c r="SFN270" s="183"/>
      <c r="SFO270" s="183"/>
      <c r="SFP270" s="183"/>
      <c r="SFQ270" s="183"/>
      <c r="SFR270" s="183"/>
      <c r="SFS270" s="183"/>
      <c r="SFT270" s="183"/>
      <c r="SFU270" s="183"/>
      <c r="SFV270" s="183"/>
      <c r="SFW270" s="183"/>
      <c r="SFX270" s="183"/>
      <c r="SFY270" s="183"/>
      <c r="SFZ270" s="183"/>
      <c r="SGA270" s="183"/>
      <c r="SGB270" s="183"/>
      <c r="SGC270" s="183"/>
      <c r="SGD270" s="183"/>
      <c r="SGE270" s="183"/>
      <c r="SGF270" s="183"/>
      <c r="SGG270" s="183"/>
      <c r="SGH270" s="183"/>
      <c r="SGI270" s="183"/>
      <c r="SGJ270" s="183"/>
      <c r="SGK270" s="183"/>
      <c r="SGL270" s="183"/>
      <c r="SGM270" s="183"/>
      <c r="SGN270" s="183"/>
      <c r="SGO270" s="183"/>
      <c r="SGP270" s="183"/>
      <c r="SGQ270" s="183"/>
      <c r="SGR270" s="183"/>
      <c r="SGS270" s="183"/>
      <c r="SGT270" s="183"/>
      <c r="SGU270" s="183"/>
      <c r="SGV270" s="183"/>
      <c r="SGW270" s="183"/>
      <c r="SGX270" s="183"/>
      <c r="SGY270" s="183"/>
      <c r="SGZ270" s="183"/>
      <c r="SHA270" s="183"/>
      <c r="SHB270" s="183"/>
      <c r="SHC270" s="183"/>
      <c r="SHD270" s="183"/>
      <c r="SHE270" s="183"/>
      <c r="SHF270" s="183"/>
      <c r="SHG270" s="183"/>
      <c r="SHH270" s="183"/>
      <c r="SHI270" s="183"/>
      <c r="SHJ270" s="183"/>
      <c r="SHK270" s="183"/>
      <c r="SHL270" s="183"/>
      <c r="SHM270" s="183"/>
      <c r="SHN270" s="183"/>
      <c r="SHO270" s="183"/>
      <c r="SHP270" s="183"/>
      <c r="SHQ270" s="183"/>
      <c r="SHR270" s="183"/>
      <c r="SHS270" s="183"/>
      <c r="SHT270" s="183"/>
      <c r="SHU270" s="183"/>
      <c r="SHV270" s="183"/>
      <c r="SHW270" s="183"/>
      <c r="SHX270" s="183"/>
      <c r="SHY270" s="183"/>
      <c r="SHZ270" s="183"/>
      <c r="SIA270" s="183"/>
      <c r="SIB270" s="183"/>
      <c r="SIC270" s="183"/>
      <c r="SID270" s="183"/>
      <c r="SIE270" s="183"/>
      <c r="SIF270" s="183"/>
      <c r="SIG270" s="183"/>
      <c r="SIH270" s="183"/>
      <c r="SII270" s="183"/>
      <c r="SIJ270" s="183"/>
      <c r="SIK270" s="183"/>
      <c r="SIL270" s="183"/>
      <c r="SIM270" s="183"/>
      <c r="SIN270" s="183"/>
      <c r="SIO270" s="183"/>
      <c r="SIP270" s="183"/>
      <c r="SIQ270" s="183"/>
      <c r="SIR270" s="183"/>
      <c r="SIS270" s="183"/>
      <c r="SIT270" s="183"/>
      <c r="SIU270" s="183"/>
      <c r="SIV270" s="183"/>
      <c r="SIW270" s="183"/>
      <c r="SIX270" s="183"/>
      <c r="SIY270" s="183"/>
      <c r="SIZ270" s="183"/>
      <c r="SJA270" s="183"/>
      <c r="SJB270" s="183"/>
      <c r="SJC270" s="183"/>
      <c r="SJD270" s="183"/>
      <c r="SJE270" s="183"/>
      <c r="SJF270" s="183"/>
      <c r="SJG270" s="183"/>
      <c r="SJH270" s="183"/>
      <c r="SJI270" s="183"/>
      <c r="SJJ270" s="183"/>
      <c r="SJK270" s="183"/>
      <c r="SJL270" s="183"/>
      <c r="SJM270" s="183"/>
      <c r="SJN270" s="183"/>
      <c r="SJO270" s="183"/>
      <c r="SJP270" s="183"/>
      <c r="SJQ270" s="183"/>
      <c r="SJR270" s="183"/>
      <c r="SJS270" s="183"/>
      <c r="SJT270" s="183"/>
      <c r="SJU270" s="183"/>
      <c r="SJV270" s="183"/>
      <c r="SJW270" s="183"/>
      <c r="SJX270" s="183"/>
      <c r="SJY270" s="183"/>
      <c r="SJZ270" s="183"/>
      <c r="SKA270" s="183"/>
      <c r="SKB270" s="183"/>
      <c r="SKC270" s="183"/>
      <c r="SKD270" s="183"/>
      <c r="SKE270" s="183"/>
      <c r="SKF270" s="183"/>
      <c r="SKG270" s="183"/>
      <c r="SKH270" s="183"/>
      <c r="SKI270" s="183"/>
      <c r="SKJ270" s="183"/>
      <c r="SKK270" s="183"/>
      <c r="SKL270" s="183"/>
      <c r="SKM270" s="183"/>
      <c r="SKN270" s="183"/>
      <c r="SKO270" s="183"/>
      <c r="SKP270" s="183"/>
      <c r="SKQ270" s="183"/>
      <c r="SKR270" s="183"/>
      <c r="SKS270" s="183"/>
      <c r="SKT270" s="183"/>
      <c r="SKU270" s="183"/>
      <c r="SKV270" s="183"/>
      <c r="SKW270" s="183"/>
      <c r="SKX270" s="183"/>
      <c r="SKY270" s="183"/>
      <c r="SKZ270" s="183"/>
      <c r="SLA270" s="183"/>
      <c r="SLB270" s="183"/>
      <c r="SLC270" s="183"/>
      <c r="SLD270" s="183"/>
      <c r="SLE270" s="183"/>
      <c r="SLF270" s="183"/>
      <c r="SLG270" s="183"/>
      <c r="SLH270" s="183"/>
      <c r="SLI270" s="183"/>
      <c r="SLJ270" s="183"/>
      <c r="SLK270" s="183"/>
      <c r="SLL270" s="183"/>
      <c r="SLM270" s="183"/>
      <c r="SLN270" s="183"/>
      <c r="SLO270" s="183"/>
      <c r="SLP270" s="183"/>
      <c r="SLQ270" s="183"/>
      <c r="SLR270" s="183"/>
      <c r="SLS270" s="183"/>
      <c r="SLT270" s="183"/>
      <c r="SLU270" s="183"/>
      <c r="SLV270" s="183"/>
      <c r="SLW270" s="183"/>
      <c r="SLX270" s="183"/>
      <c r="SLY270" s="183"/>
      <c r="SLZ270" s="183"/>
      <c r="SMA270" s="183"/>
      <c r="SMB270" s="183"/>
      <c r="SMC270" s="183"/>
      <c r="SMD270" s="183"/>
      <c r="SME270" s="183"/>
      <c r="SMF270" s="183"/>
      <c r="SMG270" s="183"/>
      <c r="SMH270" s="183"/>
      <c r="SMI270" s="183"/>
      <c r="SMJ270" s="183"/>
      <c r="SMK270" s="183"/>
      <c r="SML270" s="183"/>
      <c r="SMM270" s="183"/>
      <c r="SMN270" s="183"/>
      <c r="SMO270" s="183"/>
      <c r="SMP270" s="183"/>
      <c r="SMQ270" s="183"/>
      <c r="SMR270" s="183"/>
      <c r="SMS270" s="183"/>
      <c r="SMT270" s="183"/>
      <c r="SMU270" s="183"/>
      <c r="SMV270" s="183"/>
      <c r="SMW270" s="183"/>
      <c r="SMX270" s="183"/>
      <c r="SMY270" s="183"/>
      <c r="SMZ270" s="183"/>
      <c r="SNA270" s="183"/>
      <c r="SNB270" s="183"/>
      <c r="SNC270" s="183"/>
      <c r="SND270" s="183"/>
      <c r="SNE270" s="183"/>
      <c r="SNF270" s="183"/>
      <c r="SNG270" s="183"/>
      <c r="SNH270" s="183"/>
      <c r="SNI270" s="183"/>
      <c r="SNJ270" s="183"/>
      <c r="SNK270" s="183"/>
      <c r="SNL270" s="183"/>
      <c r="SNM270" s="183"/>
      <c r="SNN270" s="183"/>
      <c r="SNO270" s="183"/>
      <c r="SNP270" s="183"/>
      <c r="SNQ270" s="183"/>
      <c r="SNR270" s="183"/>
      <c r="SNS270" s="183"/>
      <c r="SNT270" s="183"/>
      <c r="SNU270" s="183"/>
      <c r="SNV270" s="183"/>
      <c r="SNW270" s="183"/>
      <c r="SNX270" s="183"/>
      <c r="SNY270" s="183"/>
      <c r="SNZ270" s="183"/>
      <c r="SOA270" s="183"/>
      <c r="SOB270" s="183"/>
      <c r="SOC270" s="183"/>
      <c r="SOD270" s="183"/>
      <c r="SOE270" s="183"/>
      <c r="SOF270" s="183"/>
      <c r="SOG270" s="183"/>
      <c r="SOH270" s="183"/>
      <c r="SOI270" s="183"/>
      <c r="SOJ270" s="183"/>
      <c r="SOK270" s="183"/>
      <c r="SOL270" s="183"/>
      <c r="SOM270" s="183"/>
      <c r="SON270" s="183"/>
      <c r="SOO270" s="183"/>
      <c r="SOP270" s="183"/>
      <c r="SOQ270" s="183"/>
      <c r="SOR270" s="183"/>
      <c r="SOS270" s="183"/>
      <c r="SOT270" s="183"/>
      <c r="SOU270" s="183"/>
      <c r="SOV270" s="183"/>
      <c r="SOW270" s="183"/>
      <c r="SOX270" s="183"/>
      <c r="SOY270" s="183"/>
      <c r="SOZ270" s="183"/>
      <c r="SPA270" s="183"/>
      <c r="SPB270" s="183"/>
      <c r="SPC270" s="183"/>
      <c r="SPD270" s="183"/>
      <c r="SPE270" s="183"/>
      <c r="SPF270" s="183"/>
      <c r="SPG270" s="183"/>
      <c r="SPH270" s="183"/>
      <c r="SPI270" s="183"/>
      <c r="SPJ270" s="183"/>
      <c r="SPK270" s="183"/>
      <c r="SPL270" s="183"/>
      <c r="SPM270" s="183"/>
      <c r="SPN270" s="183"/>
      <c r="SPO270" s="183"/>
      <c r="SPP270" s="183"/>
      <c r="SPQ270" s="183"/>
      <c r="SPR270" s="183"/>
      <c r="SPS270" s="183"/>
      <c r="SPT270" s="183"/>
      <c r="SPU270" s="183"/>
      <c r="SPV270" s="183"/>
      <c r="SPW270" s="183"/>
      <c r="SPX270" s="183"/>
      <c r="SPY270" s="183"/>
      <c r="SPZ270" s="183"/>
      <c r="SQA270" s="183"/>
      <c r="SQB270" s="183"/>
      <c r="SQC270" s="183"/>
      <c r="SQD270" s="183"/>
      <c r="SQE270" s="183"/>
      <c r="SQF270" s="183"/>
      <c r="SQG270" s="183"/>
      <c r="SQH270" s="183"/>
      <c r="SQI270" s="183"/>
      <c r="SQJ270" s="183"/>
      <c r="SQK270" s="183"/>
      <c r="SQL270" s="183"/>
      <c r="SQM270" s="183"/>
      <c r="SQN270" s="183"/>
      <c r="SQO270" s="183"/>
      <c r="SQP270" s="183"/>
      <c r="SQQ270" s="183"/>
      <c r="SQR270" s="183"/>
      <c r="SQS270" s="183"/>
      <c r="SQT270" s="183"/>
      <c r="SQU270" s="183"/>
      <c r="SQV270" s="183"/>
      <c r="SQW270" s="183"/>
      <c r="SQX270" s="183"/>
      <c r="SQY270" s="183"/>
      <c r="SQZ270" s="183"/>
      <c r="SRA270" s="183"/>
      <c r="SRB270" s="183"/>
      <c r="SRC270" s="183"/>
      <c r="SRD270" s="183"/>
      <c r="SRE270" s="183"/>
      <c r="SRF270" s="183"/>
      <c r="SRG270" s="183"/>
      <c r="SRH270" s="183"/>
      <c r="SRI270" s="183"/>
      <c r="SRJ270" s="183"/>
      <c r="SRK270" s="183"/>
      <c r="SRL270" s="183"/>
      <c r="SRM270" s="183"/>
      <c r="SRN270" s="183"/>
      <c r="SRO270" s="183"/>
      <c r="SRP270" s="183"/>
      <c r="SRQ270" s="183"/>
      <c r="SRR270" s="183"/>
      <c r="SRS270" s="183"/>
      <c r="SRT270" s="183"/>
      <c r="SRU270" s="183"/>
      <c r="SRV270" s="183"/>
      <c r="SRW270" s="183"/>
      <c r="SRX270" s="183"/>
      <c r="SRY270" s="183"/>
      <c r="SRZ270" s="183"/>
      <c r="SSA270" s="183"/>
      <c r="SSB270" s="183"/>
      <c r="SSC270" s="183"/>
      <c r="SSD270" s="183"/>
      <c r="SSE270" s="183"/>
      <c r="SSF270" s="183"/>
      <c r="SSG270" s="183"/>
      <c r="SSH270" s="183"/>
      <c r="SSI270" s="183"/>
      <c r="SSJ270" s="183"/>
      <c r="SSK270" s="183"/>
      <c r="SSL270" s="183"/>
      <c r="SSM270" s="183"/>
      <c r="SSN270" s="183"/>
      <c r="SSO270" s="183"/>
      <c r="SSP270" s="183"/>
      <c r="SSQ270" s="183"/>
      <c r="SSR270" s="183"/>
      <c r="SSS270" s="183"/>
      <c r="SST270" s="183"/>
      <c r="SSU270" s="183"/>
      <c r="SSV270" s="183"/>
      <c r="SSW270" s="183"/>
      <c r="SSX270" s="183"/>
      <c r="SSY270" s="183"/>
      <c r="SSZ270" s="183"/>
      <c r="STA270" s="183"/>
      <c r="STB270" s="183"/>
      <c r="STC270" s="183"/>
      <c r="STD270" s="183"/>
      <c r="STE270" s="183"/>
      <c r="STF270" s="183"/>
      <c r="STG270" s="183"/>
      <c r="STH270" s="183"/>
      <c r="STI270" s="183"/>
      <c r="STJ270" s="183"/>
      <c r="STK270" s="183"/>
      <c r="STL270" s="183"/>
      <c r="STM270" s="183"/>
      <c r="STN270" s="183"/>
      <c r="STO270" s="183"/>
      <c r="STP270" s="183"/>
      <c r="STQ270" s="183"/>
      <c r="STR270" s="183"/>
      <c r="STS270" s="183"/>
      <c r="STT270" s="183"/>
      <c r="STU270" s="183"/>
      <c r="STV270" s="183"/>
      <c r="STW270" s="183"/>
      <c r="STX270" s="183"/>
      <c r="STY270" s="183"/>
      <c r="STZ270" s="183"/>
      <c r="SUA270" s="183"/>
      <c r="SUB270" s="183"/>
      <c r="SUC270" s="183"/>
      <c r="SUD270" s="183"/>
      <c r="SUE270" s="183"/>
      <c r="SUF270" s="183"/>
      <c r="SUG270" s="183"/>
      <c r="SUH270" s="183"/>
      <c r="SUI270" s="183"/>
      <c r="SUJ270" s="183"/>
      <c r="SUK270" s="183"/>
      <c r="SUL270" s="183"/>
      <c r="SUM270" s="183"/>
      <c r="SUN270" s="183"/>
      <c r="SUO270" s="183"/>
      <c r="SUP270" s="183"/>
      <c r="SUQ270" s="183"/>
      <c r="SUR270" s="183"/>
      <c r="SUS270" s="183"/>
      <c r="SUT270" s="183"/>
      <c r="SUU270" s="183"/>
      <c r="SUV270" s="183"/>
      <c r="SUW270" s="183"/>
      <c r="SUX270" s="183"/>
      <c r="SUY270" s="183"/>
      <c r="SUZ270" s="183"/>
      <c r="SVA270" s="183"/>
      <c r="SVB270" s="183"/>
      <c r="SVC270" s="183"/>
      <c r="SVD270" s="183"/>
      <c r="SVE270" s="183"/>
      <c r="SVF270" s="183"/>
      <c r="SVG270" s="183"/>
      <c r="SVH270" s="183"/>
      <c r="SVI270" s="183"/>
      <c r="SVJ270" s="183"/>
      <c r="SVK270" s="183"/>
      <c r="SVL270" s="183"/>
      <c r="SVM270" s="183"/>
      <c r="SVN270" s="183"/>
      <c r="SVO270" s="183"/>
      <c r="SVP270" s="183"/>
      <c r="SVQ270" s="183"/>
      <c r="SVR270" s="183"/>
      <c r="SVS270" s="183"/>
      <c r="SVT270" s="183"/>
      <c r="SVU270" s="183"/>
      <c r="SVV270" s="183"/>
      <c r="SVW270" s="183"/>
      <c r="SVX270" s="183"/>
      <c r="SVY270" s="183"/>
      <c r="SVZ270" s="183"/>
      <c r="SWA270" s="183"/>
      <c r="SWB270" s="183"/>
      <c r="SWC270" s="183"/>
      <c r="SWD270" s="183"/>
      <c r="SWE270" s="183"/>
      <c r="SWF270" s="183"/>
      <c r="SWG270" s="183"/>
      <c r="SWH270" s="183"/>
      <c r="SWI270" s="183"/>
      <c r="SWJ270" s="183"/>
      <c r="SWK270" s="183"/>
      <c r="SWL270" s="183"/>
      <c r="SWM270" s="183"/>
      <c r="SWN270" s="183"/>
      <c r="SWO270" s="183"/>
      <c r="SWP270" s="183"/>
      <c r="SWQ270" s="183"/>
      <c r="SWR270" s="183"/>
      <c r="SWS270" s="183"/>
      <c r="SWT270" s="183"/>
      <c r="SWU270" s="183"/>
      <c r="SWV270" s="183"/>
      <c r="SWW270" s="183"/>
      <c r="SWX270" s="183"/>
      <c r="SWY270" s="183"/>
      <c r="SWZ270" s="183"/>
      <c r="SXA270" s="183"/>
      <c r="SXB270" s="183"/>
      <c r="SXC270" s="183"/>
      <c r="SXD270" s="183"/>
      <c r="SXE270" s="183"/>
      <c r="SXF270" s="183"/>
      <c r="SXG270" s="183"/>
      <c r="SXH270" s="183"/>
      <c r="SXI270" s="183"/>
      <c r="SXJ270" s="183"/>
      <c r="SXK270" s="183"/>
      <c r="SXL270" s="183"/>
      <c r="SXM270" s="183"/>
      <c r="SXN270" s="183"/>
      <c r="SXO270" s="183"/>
      <c r="SXP270" s="183"/>
      <c r="SXQ270" s="183"/>
      <c r="SXR270" s="183"/>
      <c r="SXS270" s="183"/>
      <c r="SXT270" s="183"/>
      <c r="SXU270" s="183"/>
      <c r="SXV270" s="183"/>
      <c r="SXW270" s="183"/>
      <c r="SXX270" s="183"/>
      <c r="SXY270" s="183"/>
      <c r="SXZ270" s="183"/>
      <c r="SYA270" s="183"/>
      <c r="SYB270" s="183"/>
      <c r="SYC270" s="183"/>
      <c r="SYD270" s="183"/>
      <c r="SYE270" s="183"/>
      <c r="SYF270" s="183"/>
      <c r="SYG270" s="183"/>
      <c r="SYH270" s="183"/>
      <c r="SYI270" s="183"/>
      <c r="SYJ270" s="183"/>
      <c r="SYK270" s="183"/>
      <c r="SYL270" s="183"/>
      <c r="SYM270" s="183"/>
      <c r="SYN270" s="183"/>
      <c r="SYO270" s="183"/>
      <c r="SYP270" s="183"/>
      <c r="SYQ270" s="183"/>
      <c r="SYR270" s="183"/>
      <c r="SYS270" s="183"/>
      <c r="SYT270" s="183"/>
      <c r="SYU270" s="183"/>
      <c r="SYV270" s="183"/>
      <c r="SYW270" s="183"/>
      <c r="SYX270" s="183"/>
      <c r="SYY270" s="183"/>
      <c r="SYZ270" s="183"/>
      <c r="SZA270" s="183"/>
      <c r="SZB270" s="183"/>
      <c r="SZC270" s="183"/>
      <c r="SZD270" s="183"/>
      <c r="SZE270" s="183"/>
      <c r="SZF270" s="183"/>
      <c r="SZG270" s="183"/>
      <c r="SZH270" s="183"/>
      <c r="SZI270" s="183"/>
      <c r="SZJ270" s="183"/>
      <c r="SZK270" s="183"/>
      <c r="SZL270" s="183"/>
      <c r="SZM270" s="183"/>
      <c r="SZN270" s="183"/>
      <c r="SZO270" s="183"/>
      <c r="SZP270" s="183"/>
      <c r="SZQ270" s="183"/>
      <c r="SZR270" s="183"/>
      <c r="SZS270" s="183"/>
      <c r="SZT270" s="183"/>
      <c r="SZU270" s="183"/>
      <c r="SZV270" s="183"/>
      <c r="SZW270" s="183"/>
      <c r="SZX270" s="183"/>
      <c r="SZY270" s="183"/>
      <c r="SZZ270" s="183"/>
      <c r="TAA270" s="183"/>
      <c r="TAB270" s="183"/>
      <c r="TAC270" s="183"/>
      <c r="TAD270" s="183"/>
      <c r="TAE270" s="183"/>
      <c r="TAF270" s="183"/>
      <c r="TAG270" s="183"/>
      <c r="TAH270" s="183"/>
      <c r="TAI270" s="183"/>
      <c r="TAJ270" s="183"/>
      <c r="TAK270" s="183"/>
      <c r="TAL270" s="183"/>
      <c r="TAM270" s="183"/>
      <c r="TAN270" s="183"/>
      <c r="TAO270" s="183"/>
      <c r="TAP270" s="183"/>
      <c r="TAQ270" s="183"/>
      <c r="TAR270" s="183"/>
      <c r="TAS270" s="183"/>
      <c r="TAT270" s="183"/>
      <c r="TAU270" s="183"/>
      <c r="TAV270" s="183"/>
      <c r="TAW270" s="183"/>
      <c r="TAX270" s="183"/>
      <c r="TAY270" s="183"/>
      <c r="TAZ270" s="183"/>
      <c r="TBA270" s="183"/>
      <c r="TBB270" s="183"/>
      <c r="TBC270" s="183"/>
      <c r="TBD270" s="183"/>
      <c r="TBE270" s="183"/>
      <c r="TBF270" s="183"/>
      <c r="TBG270" s="183"/>
      <c r="TBH270" s="183"/>
      <c r="TBI270" s="183"/>
      <c r="TBJ270" s="183"/>
      <c r="TBK270" s="183"/>
      <c r="TBL270" s="183"/>
      <c r="TBM270" s="183"/>
      <c r="TBN270" s="183"/>
      <c r="TBO270" s="183"/>
      <c r="TBP270" s="183"/>
      <c r="TBQ270" s="183"/>
      <c r="TBR270" s="183"/>
      <c r="TBS270" s="183"/>
      <c r="TBT270" s="183"/>
      <c r="TBU270" s="183"/>
      <c r="TBV270" s="183"/>
      <c r="TBW270" s="183"/>
      <c r="TBX270" s="183"/>
      <c r="TBY270" s="183"/>
      <c r="TBZ270" s="183"/>
      <c r="TCA270" s="183"/>
      <c r="TCB270" s="183"/>
      <c r="TCC270" s="183"/>
      <c r="TCD270" s="183"/>
      <c r="TCE270" s="183"/>
      <c r="TCF270" s="183"/>
      <c r="TCG270" s="183"/>
      <c r="TCH270" s="183"/>
      <c r="TCI270" s="183"/>
      <c r="TCJ270" s="183"/>
      <c r="TCK270" s="183"/>
      <c r="TCL270" s="183"/>
      <c r="TCM270" s="183"/>
      <c r="TCN270" s="183"/>
      <c r="TCO270" s="183"/>
      <c r="TCP270" s="183"/>
      <c r="TCQ270" s="183"/>
      <c r="TCR270" s="183"/>
      <c r="TCS270" s="183"/>
      <c r="TCT270" s="183"/>
      <c r="TCU270" s="183"/>
      <c r="TCV270" s="183"/>
      <c r="TCW270" s="183"/>
      <c r="TCX270" s="183"/>
      <c r="TCY270" s="183"/>
      <c r="TCZ270" s="183"/>
      <c r="TDA270" s="183"/>
      <c r="TDB270" s="183"/>
      <c r="TDC270" s="183"/>
      <c r="TDD270" s="183"/>
      <c r="TDE270" s="183"/>
      <c r="TDF270" s="183"/>
      <c r="TDG270" s="183"/>
      <c r="TDH270" s="183"/>
      <c r="TDI270" s="183"/>
      <c r="TDJ270" s="183"/>
      <c r="TDK270" s="183"/>
      <c r="TDL270" s="183"/>
      <c r="TDM270" s="183"/>
      <c r="TDN270" s="183"/>
      <c r="TDO270" s="183"/>
      <c r="TDP270" s="183"/>
      <c r="TDQ270" s="183"/>
      <c r="TDR270" s="183"/>
      <c r="TDS270" s="183"/>
      <c r="TDT270" s="183"/>
      <c r="TDU270" s="183"/>
      <c r="TDV270" s="183"/>
      <c r="TDW270" s="183"/>
      <c r="TDX270" s="183"/>
      <c r="TDY270" s="183"/>
      <c r="TDZ270" s="183"/>
      <c r="TEA270" s="183"/>
      <c r="TEB270" s="183"/>
      <c r="TEC270" s="183"/>
      <c r="TED270" s="183"/>
      <c r="TEE270" s="183"/>
      <c r="TEF270" s="183"/>
      <c r="TEG270" s="183"/>
      <c r="TEH270" s="183"/>
      <c r="TEI270" s="183"/>
      <c r="TEJ270" s="183"/>
      <c r="TEK270" s="183"/>
      <c r="TEL270" s="183"/>
      <c r="TEM270" s="183"/>
      <c r="TEN270" s="183"/>
      <c r="TEO270" s="183"/>
      <c r="TEP270" s="183"/>
      <c r="TEQ270" s="183"/>
      <c r="TER270" s="183"/>
      <c r="TES270" s="183"/>
      <c r="TET270" s="183"/>
      <c r="TEU270" s="183"/>
      <c r="TEV270" s="183"/>
      <c r="TEW270" s="183"/>
      <c r="TEX270" s="183"/>
      <c r="TEY270" s="183"/>
      <c r="TEZ270" s="183"/>
      <c r="TFA270" s="183"/>
      <c r="TFB270" s="183"/>
      <c r="TFC270" s="183"/>
      <c r="TFD270" s="183"/>
      <c r="TFE270" s="183"/>
      <c r="TFF270" s="183"/>
      <c r="TFG270" s="183"/>
      <c r="TFH270" s="183"/>
      <c r="TFI270" s="183"/>
      <c r="TFJ270" s="183"/>
      <c r="TFK270" s="183"/>
      <c r="TFL270" s="183"/>
      <c r="TFM270" s="183"/>
      <c r="TFN270" s="183"/>
      <c r="TFO270" s="183"/>
      <c r="TFP270" s="183"/>
      <c r="TFQ270" s="183"/>
      <c r="TFR270" s="183"/>
      <c r="TFS270" s="183"/>
      <c r="TFT270" s="183"/>
      <c r="TFU270" s="183"/>
      <c r="TFV270" s="183"/>
      <c r="TFW270" s="183"/>
      <c r="TFX270" s="183"/>
      <c r="TFY270" s="183"/>
      <c r="TFZ270" s="183"/>
      <c r="TGA270" s="183"/>
      <c r="TGB270" s="183"/>
      <c r="TGC270" s="183"/>
      <c r="TGD270" s="183"/>
      <c r="TGE270" s="183"/>
      <c r="TGF270" s="183"/>
      <c r="TGG270" s="183"/>
      <c r="TGH270" s="183"/>
      <c r="TGI270" s="183"/>
      <c r="TGJ270" s="183"/>
      <c r="TGK270" s="183"/>
      <c r="TGL270" s="183"/>
      <c r="TGM270" s="183"/>
      <c r="TGN270" s="183"/>
      <c r="TGO270" s="183"/>
      <c r="TGP270" s="183"/>
      <c r="TGQ270" s="183"/>
      <c r="TGR270" s="183"/>
      <c r="TGS270" s="183"/>
      <c r="TGT270" s="183"/>
      <c r="TGU270" s="183"/>
      <c r="TGV270" s="183"/>
      <c r="TGW270" s="183"/>
      <c r="TGX270" s="183"/>
      <c r="TGY270" s="183"/>
      <c r="TGZ270" s="183"/>
      <c r="THA270" s="183"/>
      <c r="THB270" s="183"/>
      <c r="THC270" s="183"/>
      <c r="THD270" s="183"/>
      <c r="THE270" s="183"/>
      <c r="THF270" s="183"/>
      <c r="THG270" s="183"/>
      <c r="THH270" s="183"/>
      <c r="THI270" s="183"/>
      <c r="THJ270" s="183"/>
      <c r="THK270" s="183"/>
      <c r="THL270" s="183"/>
      <c r="THM270" s="183"/>
      <c r="THN270" s="183"/>
      <c r="THO270" s="183"/>
      <c r="THP270" s="183"/>
      <c r="THQ270" s="183"/>
      <c r="THR270" s="183"/>
      <c r="THS270" s="183"/>
      <c r="THT270" s="183"/>
      <c r="THU270" s="183"/>
      <c r="THV270" s="183"/>
      <c r="THW270" s="183"/>
      <c r="THX270" s="183"/>
      <c r="THY270" s="183"/>
      <c r="THZ270" s="183"/>
      <c r="TIA270" s="183"/>
      <c r="TIB270" s="183"/>
      <c r="TIC270" s="183"/>
      <c r="TID270" s="183"/>
      <c r="TIE270" s="183"/>
      <c r="TIF270" s="183"/>
      <c r="TIG270" s="183"/>
      <c r="TIH270" s="183"/>
      <c r="TII270" s="183"/>
      <c r="TIJ270" s="183"/>
      <c r="TIK270" s="183"/>
      <c r="TIL270" s="183"/>
      <c r="TIM270" s="183"/>
      <c r="TIN270" s="183"/>
      <c r="TIO270" s="183"/>
      <c r="TIP270" s="183"/>
      <c r="TIQ270" s="183"/>
      <c r="TIR270" s="183"/>
      <c r="TIS270" s="183"/>
      <c r="TIT270" s="183"/>
      <c r="TIU270" s="183"/>
      <c r="TIV270" s="183"/>
      <c r="TIW270" s="183"/>
      <c r="TIX270" s="183"/>
      <c r="TIY270" s="183"/>
      <c r="TIZ270" s="183"/>
      <c r="TJA270" s="183"/>
      <c r="TJB270" s="183"/>
      <c r="TJC270" s="183"/>
      <c r="TJD270" s="183"/>
      <c r="TJE270" s="183"/>
      <c r="TJF270" s="183"/>
      <c r="TJG270" s="183"/>
      <c r="TJH270" s="183"/>
      <c r="TJI270" s="183"/>
      <c r="TJJ270" s="183"/>
      <c r="TJK270" s="183"/>
      <c r="TJL270" s="183"/>
      <c r="TJM270" s="183"/>
      <c r="TJN270" s="183"/>
      <c r="TJO270" s="183"/>
      <c r="TJP270" s="183"/>
      <c r="TJQ270" s="183"/>
      <c r="TJR270" s="183"/>
      <c r="TJS270" s="183"/>
      <c r="TJT270" s="183"/>
      <c r="TJU270" s="183"/>
      <c r="TJV270" s="183"/>
      <c r="TJW270" s="183"/>
      <c r="TJX270" s="183"/>
      <c r="TJY270" s="183"/>
      <c r="TJZ270" s="183"/>
      <c r="TKA270" s="183"/>
      <c r="TKB270" s="183"/>
      <c r="TKC270" s="183"/>
      <c r="TKD270" s="183"/>
      <c r="TKE270" s="183"/>
      <c r="TKF270" s="183"/>
      <c r="TKG270" s="183"/>
      <c r="TKH270" s="183"/>
      <c r="TKI270" s="183"/>
      <c r="TKJ270" s="183"/>
      <c r="TKK270" s="183"/>
      <c r="TKL270" s="183"/>
      <c r="TKM270" s="183"/>
      <c r="TKN270" s="183"/>
      <c r="TKO270" s="183"/>
      <c r="TKP270" s="183"/>
      <c r="TKQ270" s="183"/>
      <c r="TKR270" s="183"/>
      <c r="TKS270" s="183"/>
      <c r="TKT270" s="183"/>
      <c r="TKU270" s="183"/>
      <c r="TKV270" s="183"/>
      <c r="TKW270" s="183"/>
      <c r="TKX270" s="183"/>
      <c r="TKY270" s="183"/>
      <c r="TKZ270" s="183"/>
      <c r="TLA270" s="183"/>
      <c r="TLB270" s="183"/>
      <c r="TLC270" s="183"/>
      <c r="TLD270" s="183"/>
      <c r="TLE270" s="183"/>
      <c r="TLF270" s="183"/>
      <c r="TLG270" s="183"/>
      <c r="TLH270" s="183"/>
      <c r="TLI270" s="183"/>
      <c r="TLJ270" s="183"/>
      <c r="TLK270" s="183"/>
      <c r="TLL270" s="183"/>
      <c r="TLM270" s="183"/>
      <c r="TLN270" s="183"/>
      <c r="TLO270" s="183"/>
      <c r="TLP270" s="183"/>
      <c r="TLQ270" s="183"/>
      <c r="TLR270" s="183"/>
      <c r="TLS270" s="183"/>
      <c r="TLT270" s="183"/>
      <c r="TLU270" s="183"/>
      <c r="TLV270" s="183"/>
      <c r="TLW270" s="183"/>
      <c r="TLX270" s="183"/>
      <c r="TLY270" s="183"/>
      <c r="TLZ270" s="183"/>
      <c r="TMA270" s="183"/>
      <c r="TMB270" s="183"/>
      <c r="TMC270" s="183"/>
      <c r="TMD270" s="183"/>
      <c r="TME270" s="183"/>
      <c r="TMF270" s="183"/>
      <c r="TMG270" s="183"/>
      <c r="TMH270" s="183"/>
      <c r="TMI270" s="183"/>
      <c r="TMJ270" s="183"/>
      <c r="TMK270" s="183"/>
      <c r="TML270" s="183"/>
      <c r="TMM270" s="183"/>
      <c r="TMN270" s="183"/>
      <c r="TMO270" s="183"/>
      <c r="TMP270" s="183"/>
      <c r="TMQ270" s="183"/>
      <c r="TMR270" s="183"/>
      <c r="TMS270" s="183"/>
      <c r="TMT270" s="183"/>
      <c r="TMU270" s="183"/>
      <c r="TMV270" s="183"/>
      <c r="TMW270" s="183"/>
      <c r="TMX270" s="183"/>
      <c r="TMY270" s="183"/>
      <c r="TMZ270" s="183"/>
      <c r="TNA270" s="183"/>
      <c r="TNB270" s="183"/>
      <c r="TNC270" s="183"/>
      <c r="TND270" s="183"/>
      <c r="TNE270" s="183"/>
      <c r="TNF270" s="183"/>
      <c r="TNG270" s="183"/>
      <c r="TNH270" s="183"/>
      <c r="TNI270" s="183"/>
      <c r="TNJ270" s="183"/>
      <c r="TNK270" s="183"/>
      <c r="TNL270" s="183"/>
      <c r="TNM270" s="183"/>
      <c r="TNN270" s="183"/>
      <c r="TNO270" s="183"/>
      <c r="TNP270" s="183"/>
      <c r="TNQ270" s="183"/>
      <c r="TNR270" s="183"/>
      <c r="TNS270" s="183"/>
      <c r="TNT270" s="183"/>
      <c r="TNU270" s="183"/>
      <c r="TNV270" s="183"/>
      <c r="TNW270" s="183"/>
      <c r="TNX270" s="183"/>
      <c r="TNY270" s="183"/>
      <c r="TNZ270" s="183"/>
      <c r="TOA270" s="183"/>
      <c r="TOB270" s="183"/>
      <c r="TOC270" s="183"/>
      <c r="TOD270" s="183"/>
      <c r="TOE270" s="183"/>
      <c r="TOF270" s="183"/>
      <c r="TOG270" s="183"/>
      <c r="TOH270" s="183"/>
      <c r="TOI270" s="183"/>
      <c r="TOJ270" s="183"/>
      <c r="TOK270" s="183"/>
      <c r="TOL270" s="183"/>
      <c r="TOM270" s="183"/>
      <c r="TON270" s="183"/>
      <c r="TOO270" s="183"/>
      <c r="TOP270" s="183"/>
      <c r="TOQ270" s="183"/>
      <c r="TOR270" s="183"/>
      <c r="TOS270" s="183"/>
      <c r="TOT270" s="183"/>
      <c r="TOU270" s="183"/>
      <c r="TOV270" s="183"/>
      <c r="TOW270" s="183"/>
      <c r="TOX270" s="183"/>
      <c r="TOY270" s="183"/>
      <c r="TOZ270" s="183"/>
      <c r="TPA270" s="183"/>
      <c r="TPB270" s="183"/>
      <c r="TPC270" s="183"/>
      <c r="TPD270" s="183"/>
      <c r="TPE270" s="183"/>
      <c r="TPF270" s="183"/>
      <c r="TPG270" s="183"/>
      <c r="TPH270" s="183"/>
      <c r="TPI270" s="183"/>
      <c r="TPJ270" s="183"/>
      <c r="TPK270" s="183"/>
      <c r="TPL270" s="183"/>
      <c r="TPM270" s="183"/>
      <c r="TPN270" s="183"/>
      <c r="TPO270" s="183"/>
      <c r="TPP270" s="183"/>
      <c r="TPQ270" s="183"/>
      <c r="TPR270" s="183"/>
      <c r="TPS270" s="183"/>
      <c r="TPT270" s="183"/>
      <c r="TPU270" s="183"/>
      <c r="TPV270" s="183"/>
      <c r="TPW270" s="183"/>
      <c r="TPX270" s="183"/>
      <c r="TPY270" s="183"/>
      <c r="TPZ270" s="183"/>
      <c r="TQA270" s="183"/>
      <c r="TQB270" s="183"/>
      <c r="TQC270" s="183"/>
      <c r="TQD270" s="183"/>
      <c r="TQE270" s="183"/>
      <c r="TQF270" s="183"/>
      <c r="TQG270" s="183"/>
      <c r="TQH270" s="183"/>
      <c r="TQI270" s="183"/>
      <c r="TQJ270" s="183"/>
      <c r="TQK270" s="183"/>
      <c r="TQL270" s="183"/>
      <c r="TQM270" s="183"/>
      <c r="TQN270" s="183"/>
      <c r="TQO270" s="183"/>
      <c r="TQP270" s="183"/>
      <c r="TQQ270" s="183"/>
      <c r="TQR270" s="183"/>
      <c r="TQS270" s="183"/>
      <c r="TQT270" s="183"/>
      <c r="TQU270" s="183"/>
      <c r="TQV270" s="183"/>
      <c r="TQW270" s="183"/>
      <c r="TQX270" s="183"/>
      <c r="TQY270" s="183"/>
      <c r="TQZ270" s="183"/>
      <c r="TRA270" s="183"/>
      <c r="TRB270" s="183"/>
      <c r="TRC270" s="183"/>
      <c r="TRD270" s="183"/>
      <c r="TRE270" s="183"/>
      <c r="TRF270" s="183"/>
      <c r="TRG270" s="183"/>
      <c r="TRH270" s="183"/>
      <c r="TRI270" s="183"/>
      <c r="TRJ270" s="183"/>
      <c r="TRK270" s="183"/>
      <c r="TRL270" s="183"/>
      <c r="TRM270" s="183"/>
      <c r="TRN270" s="183"/>
      <c r="TRO270" s="183"/>
      <c r="TRP270" s="183"/>
      <c r="TRQ270" s="183"/>
      <c r="TRR270" s="183"/>
      <c r="TRS270" s="183"/>
      <c r="TRT270" s="183"/>
      <c r="TRU270" s="183"/>
      <c r="TRV270" s="183"/>
      <c r="TRW270" s="183"/>
      <c r="TRX270" s="183"/>
      <c r="TRY270" s="183"/>
      <c r="TRZ270" s="183"/>
      <c r="TSA270" s="183"/>
      <c r="TSB270" s="183"/>
      <c r="TSC270" s="183"/>
      <c r="TSD270" s="183"/>
      <c r="TSE270" s="183"/>
      <c r="TSF270" s="183"/>
      <c r="TSG270" s="183"/>
      <c r="TSH270" s="183"/>
      <c r="TSI270" s="183"/>
      <c r="TSJ270" s="183"/>
      <c r="TSK270" s="183"/>
      <c r="TSL270" s="183"/>
      <c r="TSM270" s="183"/>
      <c r="TSN270" s="183"/>
      <c r="TSO270" s="183"/>
      <c r="TSP270" s="183"/>
      <c r="TSQ270" s="183"/>
      <c r="TSR270" s="183"/>
      <c r="TSS270" s="183"/>
      <c r="TST270" s="183"/>
      <c r="TSU270" s="183"/>
      <c r="TSV270" s="183"/>
      <c r="TSW270" s="183"/>
      <c r="TSX270" s="183"/>
      <c r="TSY270" s="183"/>
      <c r="TSZ270" s="183"/>
      <c r="TTA270" s="183"/>
      <c r="TTB270" s="183"/>
      <c r="TTC270" s="183"/>
      <c r="TTD270" s="183"/>
      <c r="TTE270" s="183"/>
      <c r="TTF270" s="183"/>
      <c r="TTG270" s="183"/>
      <c r="TTH270" s="183"/>
      <c r="TTI270" s="183"/>
      <c r="TTJ270" s="183"/>
      <c r="TTK270" s="183"/>
      <c r="TTL270" s="183"/>
      <c r="TTM270" s="183"/>
      <c r="TTN270" s="183"/>
      <c r="TTO270" s="183"/>
      <c r="TTP270" s="183"/>
      <c r="TTQ270" s="183"/>
      <c r="TTR270" s="183"/>
      <c r="TTS270" s="183"/>
      <c r="TTT270" s="183"/>
      <c r="TTU270" s="183"/>
      <c r="TTV270" s="183"/>
      <c r="TTW270" s="183"/>
      <c r="TTX270" s="183"/>
      <c r="TTY270" s="183"/>
      <c r="TTZ270" s="183"/>
      <c r="TUA270" s="183"/>
      <c r="TUB270" s="183"/>
      <c r="TUC270" s="183"/>
      <c r="TUD270" s="183"/>
      <c r="TUE270" s="183"/>
      <c r="TUF270" s="183"/>
      <c r="TUG270" s="183"/>
      <c r="TUH270" s="183"/>
      <c r="TUI270" s="183"/>
      <c r="TUJ270" s="183"/>
      <c r="TUK270" s="183"/>
      <c r="TUL270" s="183"/>
      <c r="TUM270" s="183"/>
      <c r="TUN270" s="183"/>
      <c r="TUO270" s="183"/>
      <c r="TUP270" s="183"/>
      <c r="TUQ270" s="183"/>
      <c r="TUR270" s="183"/>
      <c r="TUS270" s="183"/>
      <c r="TUT270" s="183"/>
      <c r="TUU270" s="183"/>
      <c r="TUV270" s="183"/>
      <c r="TUW270" s="183"/>
      <c r="TUX270" s="183"/>
      <c r="TUY270" s="183"/>
      <c r="TUZ270" s="183"/>
      <c r="TVA270" s="183"/>
      <c r="TVB270" s="183"/>
      <c r="TVC270" s="183"/>
      <c r="TVD270" s="183"/>
      <c r="TVE270" s="183"/>
      <c r="TVF270" s="183"/>
      <c r="TVG270" s="183"/>
      <c r="TVH270" s="183"/>
      <c r="TVI270" s="183"/>
      <c r="TVJ270" s="183"/>
      <c r="TVK270" s="183"/>
      <c r="TVL270" s="183"/>
      <c r="TVM270" s="183"/>
      <c r="TVN270" s="183"/>
      <c r="TVO270" s="183"/>
      <c r="TVP270" s="183"/>
      <c r="TVQ270" s="183"/>
      <c r="TVR270" s="183"/>
      <c r="TVS270" s="183"/>
      <c r="TVT270" s="183"/>
      <c r="TVU270" s="183"/>
      <c r="TVV270" s="183"/>
      <c r="TVW270" s="183"/>
      <c r="TVX270" s="183"/>
      <c r="TVY270" s="183"/>
      <c r="TVZ270" s="183"/>
      <c r="TWA270" s="183"/>
      <c r="TWB270" s="183"/>
      <c r="TWC270" s="183"/>
      <c r="TWD270" s="183"/>
      <c r="TWE270" s="183"/>
      <c r="TWF270" s="183"/>
      <c r="TWG270" s="183"/>
      <c r="TWH270" s="183"/>
      <c r="TWI270" s="183"/>
      <c r="TWJ270" s="183"/>
      <c r="TWK270" s="183"/>
      <c r="TWL270" s="183"/>
      <c r="TWM270" s="183"/>
      <c r="TWN270" s="183"/>
      <c r="TWO270" s="183"/>
      <c r="TWP270" s="183"/>
      <c r="TWQ270" s="183"/>
      <c r="TWR270" s="183"/>
      <c r="TWS270" s="183"/>
      <c r="TWT270" s="183"/>
      <c r="TWU270" s="183"/>
      <c r="TWV270" s="183"/>
      <c r="TWW270" s="183"/>
      <c r="TWX270" s="183"/>
      <c r="TWY270" s="183"/>
      <c r="TWZ270" s="183"/>
      <c r="TXA270" s="183"/>
      <c r="TXB270" s="183"/>
      <c r="TXC270" s="183"/>
      <c r="TXD270" s="183"/>
      <c r="TXE270" s="183"/>
      <c r="TXF270" s="183"/>
      <c r="TXG270" s="183"/>
      <c r="TXH270" s="183"/>
      <c r="TXI270" s="183"/>
      <c r="TXJ270" s="183"/>
      <c r="TXK270" s="183"/>
      <c r="TXL270" s="183"/>
      <c r="TXM270" s="183"/>
      <c r="TXN270" s="183"/>
      <c r="TXO270" s="183"/>
      <c r="TXP270" s="183"/>
      <c r="TXQ270" s="183"/>
      <c r="TXR270" s="183"/>
      <c r="TXS270" s="183"/>
      <c r="TXT270" s="183"/>
      <c r="TXU270" s="183"/>
      <c r="TXV270" s="183"/>
      <c r="TXW270" s="183"/>
      <c r="TXX270" s="183"/>
      <c r="TXY270" s="183"/>
      <c r="TXZ270" s="183"/>
      <c r="TYA270" s="183"/>
      <c r="TYB270" s="183"/>
      <c r="TYC270" s="183"/>
      <c r="TYD270" s="183"/>
      <c r="TYE270" s="183"/>
      <c r="TYF270" s="183"/>
      <c r="TYG270" s="183"/>
      <c r="TYH270" s="183"/>
      <c r="TYI270" s="183"/>
      <c r="TYJ270" s="183"/>
      <c r="TYK270" s="183"/>
      <c r="TYL270" s="183"/>
      <c r="TYM270" s="183"/>
      <c r="TYN270" s="183"/>
      <c r="TYO270" s="183"/>
      <c r="TYP270" s="183"/>
      <c r="TYQ270" s="183"/>
      <c r="TYR270" s="183"/>
      <c r="TYS270" s="183"/>
      <c r="TYT270" s="183"/>
      <c r="TYU270" s="183"/>
      <c r="TYV270" s="183"/>
      <c r="TYW270" s="183"/>
      <c r="TYX270" s="183"/>
      <c r="TYY270" s="183"/>
      <c r="TYZ270" s="183"/>
      <c r="TZA270" s="183"/>
      <c r="TZB270" s="183"/>
      <c r="TZC270" s="183"/>
      <c r="TZD270" s="183"/>
      <c r="TZE270" s="183"/>
      <c r="TZF270" s="183"/>
      <c r="TZG270" s="183"/>
      <c r="TZH270" s="183"/>
      <c r="TZI270" s="183"/>
      <c r="TZJ270" s="183"/>
      <c r="TZK270" s="183"/>
      <c r="TZL270" s="183"/>
      <c r="TZM270" s="183"/>
      <c r="TZN270" s="183"/>
      <c r="TZO270" s="183"/>
      <c r="TZP270" s="183"/>
      <c r="TZQ270" s="183"/>
      <c r="TZR270" s="183"/>
      <c r="TZS270" s="183"/>
      <c r="TZT270" s="183"/>
      <c r="TZU270" s="183"/>
      <c r="TZV270" s="183"/>
      <c r="TZW270" s="183"/>
      <c r="TZX270" s="183"/>
      <c r="TZY270" s="183"/>
      <c r="TZZ270" s="183"/>
      <c r="UAA270" s="183"/>
      <c r="UAB270" s="183"/>
      <c r="UAC270" s="183"/>
      <c r="UAD270" s="183"/>
      <c r="UAE270" s="183"/>
      <c r="UAF270" s="183"/>
      <c r="UAG270" s="183"/>
      <c r="UAH270" s="183"/>
      <c r="UAI270" s="183"/>
      <c r="UAJ270" s="183"/>
      <c r="UAK270" s="183"/>
      <c r="UAL270" s="183"/>
      <c r="UAM270" s="183"/>
      <c r="UAN270" s="183"/>
      <c r="UAO270" s="183"/>
      <c r="UAP270" s="183"/>
      <c r="UAQ270" s="183"/>
      <c r="UAR270" s="183"/>
      <c r="UAS270" s="183"/>
      <c r="UAT270" s="183"/>
      <c r="UAU270" s="183"/>
      <c r="UAV270" s="183"/>
      <c r="UAW270" s="183"/>
      <c r="UAX270" s="183"/>
      <c r="UAY270" s="183"/>
      <c r="UAZ270" s="183"/>
      <c r="UBA270" s="183"/>
      <c r="UBB270" s="183"/>
      <c r="UBC270" s="183"/>
      <c r="UBD270" s="183"/>
      <c r="UBE270" s="183"/>
      <c r="UBF270" s="183"/>
      <c r="UBG270" s="183"/>
      <c r="UBH270" s="183"/>
      <c r="UBI270" s="183"/>
      <c r="UBJ270" s="183"/>
      <c r="UBK270" s="183"/>
      <c r="UBL270" s="183"/>
      <c r="UBM270" s="183"/>
      <c r="UBN270" s="183"/>
      <c r="UBO270" s="183"/>
      <c r="UBP270" s="183"/>
      <c r="UBQ270" s="183"/>
      <c r="UBR270" s="183"/>
      <c r="UBS270" s="183"/>
      <c r="UBT270" s="183"/>
      <c r="UBU270" s="183"/>
      <c r="UBV270" s="183"/>
      <c r="UBW270" s="183"/>
      <c r="UBX270" s="183"/>
      <c r="UBY270" s="183"/>
      <c r="UBZ270" s="183"/>
      <c r="UCA270" s="183"/>
      <c r="UCB270" s="183"/>
      <c r="UCC270" s="183"/>
      <c r="UCD270" s="183"/>
      <c r="UCE270" s="183"/>
      <c r="UCF270" s="183"/>
      <c r="UCG270" s="183"/>
      <c r="UCH270" s="183"/>
      <c r="UCI270" s="183"/>
      <c r="UCJ270" s="183"/>
      <c r="UCK270" s="183"/>
      <c r="UCL270" s="183"/>
      <c r="UCM270" s="183"/>
      <c r="UCN270" s="183"/>
      <c r="UCO270" s="183"/>
      <c r="UCP270" s="183"/>
      <c r="UCQ270" s="183"/>
      <c r="UCR270" s="183"/>
      <c r="UCS270" s="183"/>
      <c r="UCT270" s="183"/>
      <c r="UCU270" s="183"/>
      <c r="UCV270" s="183"/>
      <c r="UCW270" s="183"/>
      <c r="UCX270" s="183"/>
      <c r="UCY270" s="183"/>
      <c r="UCZ270" s="183"/>
      <c r="UDA270" s="183"/>
      <c r="UDB270" s="183"/>
      <c r="UDC270" s="183"/>
      <c r="UDD270" s="183"/>
      <c r="UDE270" s="183"/>
      <c r="UDF270" s="183"/>
      <c r="UDG270" s="183"/>
      <c r="UDH270" s="183"/>
      <c r="UDI270" s="183"/>
      <c r="UDJ270" s="183"/>
      <c r="UDK270" s="183"/>
      <c r="UDL270" s="183"/>
      <c r="UDM270" s="183"/>
      <c r="UDN270" s="183"/>
      <c r="UDO270" s="183"/>
      <c r="UDP270" s="183"/>
      <c r="UDQ270" s="183"/>
      <c r="UDR270" s="183"/>
      <c r="UDS270" s="183"/>
      <c r="UDT270" s="183"/>
      <c r="UDU270" s="183"/>
      <c r="UDV270" s="183"/>
      <c r="UDW270" s="183"/>
      <c r="UDX270" s="183"/>
      <c r="UDY270" s="183"/>
      <c r="UDZ270" s="183"/>
      <c r="UEA270" s="183"/>
      <c r="UEB270" s="183"/>
      <c r="UEC270" s="183"/>
      <c r="UED270" s="183"/>
      <c r="UEE270" s="183"/>
      <c r="UEF270" s="183"/>
      <c r="UEG270" s="183"/>
      <c r="UEH270" s="183"/>
      <c r="UEI270" s="183"/>
      <c r="UEJ270" s="183"/>
      <c r="UEK270" s="183"/>
      <c r="UEL270" s="183"/>
      <c r="UEM270" s="183"/>
      <c r="UEN270" s="183"/>
      <c r="UEO270" s="183"/>
      <c r="UEP270" s="183"/>
      <c r="UEQ270" s="183"/>
      <c r="UER270" s="183"/>
      <c r="UES270" s="183"/>
      <c r="UET270" s="183"/>
      <c r="UEU270" s="183"/>
      <c r="UEV270" s="183"/>
      <c r="UEW270" s="183"/>
      <c r="UEX270" s="183"/>
      <c r="UEY270" s="183"/>
      <c r="UEZ270" s="183"/>
      <c r="UFA270" s="183"/>
      <c r="UFB270" s="183"/>
      <c r="UFC270" s="183"/>
      <c r="UFD270" s="183"/>
      <c r="UFE270" s="183"/>
      <c r="UFF270" s="183"/>
      <c r="UFG270" s="183"/>
      <c r="UFH270" s="183"/>
      <c r="UFI270" s="183"/>
      <c r="UFJ270" s="183"/>
      <c r="UFK270" s="183"/>
      <c r="UFL270" s="183"/>
      <c r="UFM270" s="183"/>
      <c r="UFN270" s="183"/>
      <c r="UFO270" s="183"/>
      <c r="UFP270" s="183"/>
      <c r="UFQ270" s="183"/>
      <c r="UFR270" s="183"/>
      <c r="UFS270" s="183"/>
      <c r="UFT270" s="183"/>
      <c r="UFU270" s="183"/>
      <c r="UFV270" s="183"/>
      <c r="UFW270" s="183"/>
      <c r="UFX270" s="183"/>
      <c r="UFY270" s="183"/>
      <c r="UFZ270" s="183"/>
      <c r="UGA270" s="183"/>
      <c r="UGB270" s="183"/>
      <c r="UGC270" s="183"/>
      <c r="UGD270" s="183"/>
      <c r="UGE270" s="183"/>
      <c r="UGF270" s="183"/>
      <c r="UGG270" s="183"/>
      <c r="UGH270" s="183"/>
      <c r="UGI270" s="183"/>
      <c r="UGJ270" s="183"/>
      <c r="UGK270" s="183"/>
      <c r="UGL270" s="183"/>
      <c r="UGM270" s="183"/>
      <c r="UGN270" s="183"/>
      <c r="UGO270" s="183"/>
      <c r="UGP270" s="183"/>
      <c r="UGQ270" s="183"/>
      <c r="UGR270" s="183"/>
      <c r="UGS270" s="183"/>
      <c r="UGT270" s="183"/>
      <c r="UGU270" s="183"/>
      <c r="UGV270" s="183"/>
      <c r="UGW270" s="183"/>
      <c r="UGX270" s="183"/>
      <c r="UGY270" s="183"/>
      <c r="UGZ270" s="183"/>
      <c r="UHA270" s="183"/>
      <c r="UHB270" s="183"/>
      <c r="UHC270" s="183"/>
      <c r="UHD270" s="183"/>
      <c r="UHE270" s="183"/>
      <c r="UHF270" s="183"/>
      <c r="UHG270" s="183"/>
      <c r="UHH270" s="183"/>
      <c r="UHI270" s="183"/>
      <c r="UHJ270" s="183"/>
      <c r="UHK270" s="183"/>
      <c r="UHL270" s="183"/>
      <c r="UHM270" s="183"/>
      <c r="UHN270" s="183"/>
      <c r="UHO270" s="183"/>
      <c r="UHP270" s="183"/>
      <c r="UHQ270" s="183"/>
      <c r="UHR270" s="183"/>
      <c r="UHS270" s="183"/>
      <c r="UHT270" s="183"/>
      <c r="UHU270" s="183"/>
      <c r="UHV270" s="183"/>
      <c r="UHW270" s="183"/>
      <c r="UHX270" s="183"/>
      <c r="UHY270" s="183"/>
      <c r="UHZ270" s="183"/>
      <c r="UIA270" s="183"/>
      <c r="UIB270" s="183"/>
      <c r="UIC270" s="183"/>
      <c r="UID270" s="183"/>
      <c r="UIE270" s="183"/>
      <c r="UIF270" s="183"/>
      <c r="UIG270" s="183"/>
      <c r="UIH270" s="183"/>
      <c r="UII270" s="183"/>
      <c r="UIJ270" s="183"/>
      <c r="UIK270" s="183"/>
      <c r="UIL270" s="183"/>
      <c r="UIM270" s="183"/>
      <c r="UIN270" s="183"/>
      <c r="UIO270" s="183"/>
      <c r="UIP270" s="183"/>
      <c r="UIQ270" s="183"/>
      <c r="UIR270" s="183"/>
      <c r="UIS270" s="183"/>
      <c r="UIT270" s="183"/>
      <c r="UIU270" s="183"/>
      <c r="UIV270" s="183"/>
      <c r="UIW270" s="183"/>
      <c r="UIX270" s="183"/>
      <c r="UIY270" s="183"/>
      <c r="UIZ270" s="183"/>
      <c r="UJA270" s="183"/>
      <c r="UJB270" s="183"/>
      <c r="UJC270" s="183"/>
      <c r="UJD270" s="183"/>
      <c r="UJE270" s="183"/>
      <c r="UJF270" s="183"/>
      <c r="UJG270" s="183"/>
      <c r="UJH270" s="183"/>
      <c r="UJI270" s="183"/>
      <c r="UJJ270" s="183"/>
      <c r="UJK270" s="183"/>
      <c r="UJL270" s="183"/>
      <c r="UJM270" s="183"/>
      <c r="UJN270" s="183"/>
      <c r="UJO270" s="183"/>
      <c r="UJP270" s="183"/>
      <c r="UJQ270" s="183"/>
      <c r="UJR270" s="183"/>
      <c r="UJS270" s="183"/>
      <c r="UJT270" s="183"/>
      <c r="UJU270" s="183"/>
      <c r="UJV270" s="183"/>
      <c r="UJW270" s="183"/>
      <c r="UJX270" s="183"/>
      <c r="UJY270" s="183"/>
      <c r="UJZ270" s="183"/>
      <c r="UKA270" s="183"/>
      <c r="UKB270" s="183"/>
      <c r="UKC270" s="183"/>
      <c r="UKD270" s="183"/>
      <c r="UKE270" s="183"/>
      <c r="UKF270" s="183"/>
      <c r="UKG270" s="183"/>
      <c r="UKH270" s="183"/>
      <c r="UKI270" s="183"/>
      <c r="UKJ270" s="183"/>
      <c r="UKK270" s="183"/>
      <c r="UKL270" s="183"/>
      <c r="UKM270" s="183"/>
      <c r="UKN270" s="183"/>
      <c r="UKO270" s="183"/>
      <c r="UKP270" s="183"/>
      <c r="UKQ270" s="183"/>
      <c r="UKR270" s="183"/>
      <c r="UKS270" s="183"/>
      <c r="UKT270" s="183"/>
      <c r="UKU270" s="183"/>
      <c r="UKV270" s="183"/>
      <c r="UKW270" s="183"/>
      <c r="UKX270" s="183"/>
      <c r="UKY270" s="183"/>
      <c r="UKZ270" s="183"/>
      <c r="ULA270" s="183"/>
      <c r="ULB270" s="183"/>
      <c r="ULC270" s="183"/>
      <c r="ULD270" s="183"/>
      <c r="ULE270" s="183"/>
      <c r="ULF270" s="183"/>
      <c r="ULG270" s="183"/>
      <c r="ULH270" s="183"/>
      <c r="ULI270" s="183"/>
      <c r="ULJ270" s="183"/>
      <c r="ULK270" s="183"/>
      <c r="ULL270" s="183"/>
      <c r="ULM270" s="183"/>
      <c r="ULN270" s="183"/>
      <c r="ULO270" s="183"/>
      <c r="ULP270" s="183"/>
      <c r="ULQ270" s="183"/>
      <c r="ULR270" s="183"/>
      <c r="ULS270" s="183"/>
      <c r="ULT270" s="183"/>
      <c r="ULU270" s="183"/>
      <c r="ULV270" s="183"/>
      <c r="ULW270" s="183"/>
      <c r="ULX270" s="183"/>
      <c r="ULY270" s="183"/>
      <c r="ULZ270" s="183"/>
      <c r="UMA270" s="183"/>
      <c r="UMB270" s="183"/>
      <c r="UMC270" s="183"/>
      <c r="UMD270" s="183"/>
      <c r="UME270" s="183"/>
      <c r="UMF270" s="183"/>
      <c r="UMG270" s="183"/>
      <c r="UMH270" s="183"/>
      <c r="UMI270" s="183"/>
      <c r="UMJ270" s="183"/>
      <c r="UMK270" s="183"/>
      <c r="UML270" s="183"/>
      <c r="UMM270" s="183"/>
      <c r="UMN270" s="183"/>
      <c r="UMO270" s="183"/>
      <c r="UMP270" s="183"/>
      <c r="UMQ270" s="183"/>
      <c r="UMR270" s="183"/>
      <c r="UMS270" s="183"/>
      <c r="UMT270" s="183"/>
      <c r="UMU270" s="183"/>
      <c r="UMV270" s="183"/>
      <c r="UMW270" s="183"/>
      <c r="UMX270" s="183"/>
      <c r="UMY270" s="183"/>
      <c r="UMZ270" s="183"/>
      <c r="UNA270" s="183"/>
      <c r="UNB270" s="183"/>
      <c r="UNC270" s="183"/>
      <c r="UND270" s="183"/>
      <c r="UNE270" s="183"/>
      <c r="UNF270" s="183"/>
      <c r="UNG270" s="183"/>
      <c r="UNH270" s="183"/>
      <c r="UNI270" s="183"/>
      <c r="UNJ270" s="183"/>
      <c r="UNK270" s="183"/>
      <c r="UNL270" s="183"/>
      <c r="UNM270" s="183"/>
      <c r="UNN270" s="183"/>
      <c r="UNO270" s="183"/>
      <c r="UNP270" s="183"/>
      <c r="UNQ270" s="183"/>
      <c r="UNR270" s="183"/>
      <c r="UNS270" s="183"/>
      <c r="UNT270" s="183"/>
      <c r="UNU270" s="183"/>
      <c r="UNV270" s="183"/>
      <c r="UNW270" s="183"/>
      <c r="UNX270" s="183"/>
      <c r="UNY270" s="183"/>
      <c r="UNZ270" s="183"/>
      <c r="UOA270" s="183"/>
      <c r="UOB270" s="183"/>
      <c r="UOC270" s="183"/>
      <c r="UOD270" s="183"/>
      <c r="UOE270" s="183"/>
      <c r="UOF270" s="183"/>
      <c r="UOG270" s="183"/>
      <c r="UOH270" s="183"/>
      <c r="UOI270" s="183"/>
      <c r="UOJ270" s="183"/>
      <c r="UOK270" s="183"/>
      <c r="UOL270" s="183"/>
      <c r="UOM270" s="183"/>
      <c r="UON270" s="183"/>
      <c r="UOO270" s="183"/>
      <c r="UOP270" s="183"/>
      <c r="UOQ270" s="183"/>
      <c r="UOR270" s="183"/>
      <c r="UOS270" s="183"/>
      <c r="UOT270" s="183"/>
      <c r="UOU270" s="183"/>
      <c r="UOV270" s="183"/>
      <c r="UOW270" s="183"/>
      <c r="UOX270" s="183"/>
      <c r="UOY270" s="183"/>
      <c r="UOZ270" s="183"/>
      <c r="UPA270" s="183"/>
      <c r="UPB270" s="183"/>
      <c r="UPC270" s="183"/>
      <c r="UPD270" s="183"/>
      <c r="UPE270" s="183"/>
      <c r="UPF270" s="183"/>
      <c r="UPG270" s="183"/>
      <c r="UPH270" s="183"/>
      <c r="UPI270" s="183"/>
      <c r="UPJ270" s="183"/>
      <c r="UPK270" s="183"/>
      <c r="UPL270" s="183"/>
      <c r="UPM270" s="183"/>
      <c r="UPN270" s="183"/>
      <c r="UPO270" s="183"/>
      <c r="UPP270" s="183"/>
      <c r="UPQ270" s="183"/>
      <c r="UPR270" s="183"/>
      <c r="UPS270" s="183"/>
      <c r="UPT270" s="183"/>
      <c r="UPU270" s="183"/>
      <c r="UPV270" s="183"/>
      <c r="UPW270" s="183"/>
      <c r="UPX270" s="183"/>
      <c r="UPY270" s="183"/>
      <c r="UPZ270" s="183"/>
      <c r="UQA270" s="183"/>
      <c r="UQB270" s="183"/>
      <c r="UQC270" s="183"/>
      <c r="UQD270" s="183"/>
      <c r="UQE270" s="183"/>
      <c r="UQF270" s="183"/>
      <c r="UQG270" s="183"/>
      <c r="UQH270" s="183"/>
      <c r="UQI270" s="183"/>
      <c r="UQJ270" s="183"/>
      <c r="UQK270" s="183"/>
      <c r="UQL270" s="183"/>
      <c r="UQM270" s="183"/>
      <c r="UQN270" s="183"/>
      <c r="UQO270" s="183"/>
      <c r="UQP270" s="183"/>
      <c r="UQQ270" s="183"/>
      <c r="UQR270" s="183"/>
      <c r="UQS270" s="183"/>
      <c r="UQT270" s="183"/>
      <c r="UQU270" s="183"/>
      <c r="UQV270" s="183"/>
      <c r="UQW270" s="183"/>
      <c r="UQX270" s="183"/>
      <c r="UQY270" s="183"/>
      <c r="UQZ270" s="183"/>
      <c r="URA270" s="183"/>
      <c r="URB270" s="183"/>
      <c r="URC270" s="183"/>
      <c r="URD270" s="183"/>
      <c r="URE270" s="183"/>
      <c r="URF270" s="183"/>
      <c r="URG270" s="183"/>
      <c r="URH270" s="183"/>
      <c r="URI270" s="183"/>
      <c r="URJ270" s="183"/>
      <c r="URK270" s="183"/>
      <c r="URL270" s="183"/>
      <c r="URM270" s="183"/>
      <c r="URN270" s="183"/>
      <c r="URO270" s="183"/>
      <c r="URP270" s="183"/>
      <c r="URQ270" s="183"/>
      <c r="URR270" s="183"/>
      <c r="URS270" s="183"/>
      <c r="URT270" s="183"/>
      <c r="URU270" s="183"/>
      <c r="URV270" s="183"/>
      <c r="URW270" s="183"/>
      <c r="URX270" s="183"/>
      <c r="URY270" s="183"/>
      <c r="URZ270" s="183"/>
      <c r="USA270" s="183"/>
      <c r="USB270" s="183"/>
      <c r="USC270" s="183"/>
      <c r="USD270" s="183"/>
      <c r="USE270" s="183"/>
      <c r="USF270" s="183"/>
      <c r="USG270" s="183"/>
      <c r="USH270" s="183"/>
      <c r="USI270" s="183"/>
      <c r="USJ270" s="183"/>
      <c r="USK270" s="183"/>
      <c r="USL270" s="183"/>
      <c r="USM270" s="183"/>
      <c r="USN270" s="183"/>
      <c r="USO270" s="183"/>
      <c r="USP270" s="183"/>
      <c r="USQ270" s="183"/>
      <c r="USR270" s="183"/>
      <c r="USS270" s="183"/>
      <c r="UST270" s="183"/>
      <c r="USU270" s="183"/>
      <c r="USV270" s="183"/>
      <c r="USW270" s="183"/>
      <c r="USX270" s="183"/>
      <c r="USY270" s="183"/>
      <c r="USZ270" s="183"/>
      <c r="UTA270" s="183"/>
      <c r="UTB270" s="183"/>
      <c r="UTC270" s="183"/>
      <c r="UTD270" s="183"/>
      <c r="UTE270" s="183"/>
      <c r="UTF270" s="183"/>
      <c r="UTG270" s="183"/>
      <c r="UTH270" s="183"/>
      <c r="UTI270" s="183"/>
      <c r="UTJ270" s="183"/>
      <c r="UTK270" s="183"/>
      <c r="UTL270" s="183"/>
      <c r="UTM270" s="183"/>
      <c r="UTN270" s="183"/>
      <c r="UTO270" s="183"/>
      <c r="UTP270" s="183"/>
      <c r="UTQ270" s="183"/>
      <c r="UTR270" s="183"/>
      <c r="UTS270" s="183"/>
      <c r="UTT270" s="183"/>
      <c r="UTU270" s="183"/>
      <c r="UTV270" s="183"/>
      <c r="UTW270" s="183"/>
      <c r="UTX270" s="183"/>
      <c r="UTY270" s="183"/>
      <c r="UTZ270" s="183"/>
      <c r="UUA270" s="183"/>
      <c r="UUB270" s="183"/>
      <c r="UUC270" s="183"/>
      <c r="UUD270" s="183"/>
      <c r="UUE270" s="183"/>
      <c r="UUF270" s="183"/>
      <c r="UUG270" s="183"/>
      <c r="UUH270" s="183"/>
      <c r="UUI270" s="183"/>
      <c r="UUJ270" s="183"/>
      <c r="UUK270" s="183"/>
      <c r="UUL270" s="183"/>
      <c r="UUM270" s="183"/>
      <c r="UUN270" s="183"/>
      <c r="UUO270" s="183"/>
      <c r="UUP270" s="183"/>
      <c r="UUQ270" s="183"/>
      <c r="UUR270" s="183"/>
      <c r="UUS270" s="183"/>
      <c r="UUT270" s="183"/>
      <c r="UUU270" s="183"/>
      <c r="UUV270" s="183"/>
      <c r="UUW270" s="183"/>
      <c r="UUX270" s="183"/>
      <c r="UUY270" s="183"/>
      <c r="UUZ270" s="183"/>
      <c r="UVA270" s="183"/>
      <c r="UVB270" s="183"/>
      <c r="UVC270" s="183"/>
      <c r="UVD270" s="183"/>
      <c r="UVE270" s="183"/>
      <c r="UVF270" s="183"/>
      <c r="UVG270" s="183"/>
      <c r="UVH270" s="183"/>
      <c r="UVI270" s="183"/>
      <c r="UVJ270" s="183"/>
      <c r="UVK270" s="183"/>
      <c r="UVL270" s="183"/>
      <c r="UVM270" s="183"/>
      <c r="UVN270" s="183"/>
      <c r="UVO270" s="183"/>
      <c r="UVP270" s="183"/>
      <c r="UVQ270" s="183"/>
      <c r="UVR270" s="183"/>
      <c r="UVS270" s="183"/>
      <c r="UVT270" s="183"/>
      <c r="UVU270" s="183"/>
      <c r="UVV270" s="183"/>
      <c r="UVW270" s="183"/>
      <c r="UVX270" s="183"/>
      <c r="UVY270" s="183"/>
      <c r="UVZ270" s="183"/>
      <c r="UWA270" s="183"/>
      <c r="UWB270" s="183"/>
      <c r="UWC270" s="183"/>
      <c r="UWD270" s="183"/>
      <c r="UWE270" s="183"/>
      <c r="UWF270" s="183"/>
      <c r="UWG270" s="183"/>
      <c r="UWH270" s="183"/>
      <c r="UWI270" s="183"/>
      <c r="UWJ270" s="183"/>
      <c r="UWK270" s="183"/>
      <c r="UWL270" s="183"/>
      <c r="UWM270" s="183"/>
      <c r="UWN270" s="183"/>
      <c r="UWO270" s="183"/>
      <c r="UWP270" s="183"/>
      <c r="UWQ270" s="183"/>
      <c r="UWR270" s="183"/>
      <c r="UWS270" s="183"/>
      <c r="UWT270" s="183"/>
      <c r="UWU270" s="183"/>
      <c r="UWV270" s="183"/>
      <c r="UWW270" s="183"/>
      <c r="UWX270" s="183"/>
      <c r="UWY270" s="183"/>
      <c r="UWZ270" s="183"/>
      <c r="UXA270" s="183"/>
      <c r="UXB270" s="183"/>
      <c r="UXC270" s="183"/>
      <c r="UXD270" s="183"/>
      <c r="UXE270" s="183"/>
      <c r="UXF270" s="183"/>
      <c r="UXG270" s="183"/>
      <c r="UXH270" s="183"/>
      <c r="UXI270" s="183"/>
      <c r="UXJ270" s="183"/>
      <c r="UXK270" s="183"/>
      <c r="UXL270" s="183"/>
      <c r="UXM270" s="183"/>
      <c r="UXN270" s="183"/>
      <c r="UXO270" s="183"/>
      <c r="UXP270" s="183"/>
      <c r="UXQ270" s="183"/>
      <c r="UXR270" s="183"/>
      <c r="UXS270" s="183"/>
      <c r="UXT270" s="183"/>
      <c r="UXU270" s="183"/>
      <c r="UXV270" s="183"/>
      <c r="UXW270" s="183"/>
      <c r="UXX270" s="183"/>
      <c r="UXY270" s="183"/>
      <c r="UXZ270" s="183"/>
      <c r="UYA270" s="183"/>
      <c r="UYB270" s="183"/>
      <c r="UYC270" s="183"/>
      <c r="UYD270" s="183"/>
      <c r="UYE270" s="183"/>
      <c r="UYF270" s="183"/>
      <c r="UYG270" s="183"/>
      <c r="UYH270" s="183"/>
      <c r="UYI270" s="183"/>
      <c r="UYJ270" s="183"/>
      <c r="UYK270" s="183"/>
      <c r="UYL270" s="183"/>
      <c r="UYM270" s="183"/>
      <c r="UYN270" s="183"/>
      <c r="UYO270" s="183"/>
      <c r="UYP270" s="183"/>
      <c r="UYQ270" s="183"/>
      <c r="UYR270" s="183"/>
      <c r="UYS270" s="183"/>
      <c r="UYT270" s="183"/>
      <c r="UYU270" s="183"/>
      <c r="UYV270" s="183"/>
      <c r="UYW270" s="183"/>
      <c r="UYX270" s="183"/>
      <c r="UYY270" s="183"/>
      <c r="UYZ270" s="183"/>
      <c r="UZA270" s="183"/>
      <c r="UZB270" s="183"/>
      <c r="UZC270" s="183"/>
      <c r="UZD270" s="183"/>
      <c r="UZE270" s="183"/>
      <c r="UZF270" s="183"/>
      <c r="UZG270" s="183"/>
      <c r="UZH270" s="183"/>
      <c r="UZI270" s="183"/>
      <c r="UZJ270" s="183"/>
      <c r="UZK270" s="183"/>
      <c r="UZL270" s="183"/>
      <c r="UZM270" s="183"/>
      <c r="UZN270" s="183"/>
      <c r="UZO270" s="183"/>
      <c r="UZP270" s="183"/>
      <c r="UZQ270" s="183"/>
      <c r="UZR270" s="183"/>
      <c r="UZS270" s="183"/>
      <c r="UZT270" s="183"/>
      <c r="UZU270" s="183"/>
      <c r="UZV270" s="183"/>
      <c r="UZW270" s="183"/>
      <c r="UZX270" s="183"/>
      <c r="UZY270" s="183"/>
      <c r="UZZ270" s="183"/>
      <c r="VAA270" s="183"/>
      <c r="VAB270" s="183"/>
      <c r="VAC270" s="183"/>
      <c r="VAD270" s="183"/>
      <c r="VAE270" s="183"/>
      <c r="VAF270" s="183"/>
      <c r="VAG270" s="183"/>
      <c r="VAH270" s="183"/>
      <c r="VAI270" s="183"/>
      <c r="VAJ270" s="183"/>
      <c r="VAK270" s="183"/>
      <c r="VAL270" s="183"/>
      <c r="VAM270" s="183"/>
      <c r="VAN270" s="183"/>
      <c r="VAO270" s="183"/>
      <c r="VAP270" s="183"/>
      <c r="VAQ270" s="183"/>
      <c r="VAR270" s="183"/>
      <c r="VAS270" s="183"/>
      <c r="VAT270" s="183"/>
      <c r="VAU270" s="183"/>
      <c r="VAV270" s="183"/>
      <c r="VAW270" s="183"/>
      <c r="VAX270" s="183"/>
      <c r="VAY270" s="183"/>
      <c r="VAZ270" s="183"/>
      <c r="VBA270" s="183"/>
      <c r="VBB270" s="183"/>
      <c r="VBC270" s="183"/>
      <c r="VBD270" s="183"/>
      <c r="VBE270" s="183"/>
      <c r="VBF270" s="183"/>
      <c r="VBG270" s="183"/>
      <c r="VBH270" s="183"/>
      <c r="VBI270" s="183"/>
      <c r="VBJ270" s="183"/>
      <c r="VBK270" s="183"/>
      <c r="VBL270" s="183"/>
      <c r="VBM270" s="183"/>
      <c r="VBN270" s="183"/>
      <c r="VBO270" s="183"/>
      <c r="VBP270" s="183"/>
      <c r="VBQ270" s="183"/>
      <c r="VBR270" s="183"/>
      <c r="VBS270" s="183"/>
      <c r="VBT270" s="183"/>
      <c r="VBU270" s="183"/>
      <c r="VBV270" s="183"/>
      <c r="VBW270" s="183"/>
      <c r="VBX270" s="183"/>
      <c r="VBY270" s="183"/>
      <c r="VBZ270" s="183"/>
      <c r="VCA270" s="183"/>
      <c r="VCB270" s="183"/>
      <c r="VCC270" s="183"/>
      <c r="VCD270" s="183"/>
      <c r="VCE270" s="183"/>
      <c r="VCF270" s="183"/>
      <c r="VCG270" s="183"/>
      <c r="VCH270" s="183"/>
      <c r="VCI270" s="183"/>
      <c r="VCJ270" s="183"/>
      <c r="VCK270" s="183"/>
      <c r="VCL270" s="183"/>
      <c r="VCM270" s="183"/>
      <c r="VCN270" s="183"/>
      <c r="VCO270" s="183"/>
      <c r="VCP270" s="183"/>
      <c r="VCQ270" s="183"/>
      <c r="VCR270" s="183"/>
      <c r="VCS270" s="183"/>
      <c r="VCT270" s="183"/>
      <c r="VCU270" s="183"/>
      <c r="VCV270" s="183"/>
      <c r="VCW270" s="183"/>
      <c r="VCX270" s="183"/>
      <c r="VCY270" s="183"/>
      <c r="VCZ270" s="183"/>
      <c r="VDA270" s="183"/>
      <c r="VDB270" s="183"/>
      <c r="VDC270" s="183"/>
      <c r="VDD270" s="183"/>
      <c r="VDE270" s="183"/>
      <c r="VDF270" s="183"/>
      <c r="VDG270" s="183"/>
      <c r="VDH270" s="183"/>
      <c r="VDI270" s="183"/>
      <c r="VDJ270" s="183"/>
      <c r="VDK270" s="183"/>
      <c r="VDL270" s="183"/>
      <c r="VDM270" s="183"/>
      <c r="VDN270" s="183"/>
      <c r="VDO270" s="183"/>
      <c r="VDP270" s="183"/>
      <c r="VDQ270" s="183"/>
      <c r="VDR270" s="183"/>
      <c r="VDS270" s="183"/>
      <c r="VDT270" s="183"/>
      <c r="VDU270" s="183"/>
      <c r="VDV270" s="183"/>
      <c r="VDW270" s="183"/>
      <c r="VDX270" s="183"/>
      <c r="VDY270" s="183"/>
      <c r="VDZ270" s="183"/>
      <c r="VEA270" s="183"/>
      <c r="VEB270" s="183"/>
      <c r="VEC270" s="183"/>
      <c r="VED270" s="183"/>
      <c r="VEE270" s="183"/>
      <c r="VEF270" s="183"/>
      <c r="VEG270" s="183"/>
      <c r="VEH270" s="183"/>
      <c r="VEI270" s="183"/>
      <c r="VEJ270" s="183"/>
      <c r="VEK270" s="183"/>
      <c r="VEL270" s="183"/>
      <c r="VEM270" s="183"/>
      <c r="VEN270" s="183"/>
      <c r="VEO270" s="183"/>
      <c r="VEP270" s="183"/>
      <c r="VEQ270" s="183"/>
      <c r="VER270" s="183"/>
      <c r="VES270" s="183"/>
      <c r="VET270" s="183"/>
      <c r="VEU270" s="183"/>
      <c r="VEV270" s="183"/>
      <c r="VEW270" s="183"/>
      <c r="VEX270" s="183"/>
      <c r="VEY270" s="183"/>
      <c r="VEZ270" s="183"/>
      <c r="VFA270" s="183"/>
      <c r="VFB270" s="183"/>
      <c r="VFC270" s="183"/>
      <c r="VFD270" s="183"/>
      <c r="VFE270" s="183"/>
      <c r="VFF270" s="183"/>
      <c r="VFG270" s="183"/>
      <c r="VFH270" s="183"/>
      <c r="VFI270" s="183"/>
      <c r="VFJ270" s="183"/>
      <c r="VFK270" s="183"/>
      <c r="VFL270" s="183"/>
      <c r="VFM270" s="183"/>
      <c r="VFN270" s="183"/>
      <c r="VFO270" s="183"/>
      <c r="VFP270" s="183"/>
      <c r="VFQ270" s="183"/>
      <c r="VFR270" s="183"/>
      <c r="VFS270" s="183"/>
      <c r="VFT270" s="183"/>
      <c r="VFU270" s="183"/>
      <c r="VFV270" s="183"/>
      <c r="VFW270" s="183"/>
      <c r="VFX270" s="183"/>
      <c r="VFY270" s="183"/>
      <c r="VFZ270" s="183"/>
      <c r="VGA270" s="183"/>
      <c r="VGB270" s="183"/>
      <c r="VGC270" s="183"/>
      <c r="VGD270" s="183"/>
      <c r="VGE270" s="183"/>
      <c r="VGF270" s="183"/>
      <c r="VGG270" s="183"/>
      <c r="VGH270" s="183"/>
      <c r="VGI270" s="183"/>
      <c r="VGJ270" s="183"/>
      <c r="VGK270" s="183"/>
      <c r="VGL270" s="183"/>
      <c r="VGM270" s="183"/>
      <c r="VGN270" s="183"/>
      <c r="VGO270" s="183"/>
      <c r="VGP270" s="183"/>
      <c r="VGQ270" s="183"/>
      <c r="VGR270" s="183"/>
      <c r="VGS270" s="183"/>
      <c r="VGT270" s="183"/>
      <c r="VGU270" s="183"/>
      <c r="VGV270" s="183"/>
      <c r="VGW270" s="183"/>
      <c r="VGX270" s="183"/>
      <c r="VGY270" s="183"/>
      <c r="VGZ270" s="183"/>
      <c r="VHA270" s="183"/>
      <c r="VHB270" s="183"/>
      <c r="VHC270" s="183"/>
      <c r="VHD270" s="183"/>
      <c r="VHE270" s="183"/>
      <c r="VHF270" s="183"/>
      <c r="VHG270" s="183"/>
      <c r="VHH270" s="183"/>
      <c r="VHI270" s="183"/>
      <c r="VHJ270" s="183"/>
      <c r="VHK270" s="183"/>
      <c r="VHL270" s="183"/>
      <c r="VHM270" s="183"/>
      <c r="VHN270" s="183"/>
      <c r="VHO270" s="183"/>
      <c r="VHP270" s="183"/>
      <c r="VHQ270" s="183"/>
      <c r="VHR270" s="183"/>
      <c r="VHS270" s="183"/>
      <c r="VHT270" s="183"/>
      <c r="VHU270" s="183"/>
      <c r="VHV270" s="183"/>
      <c r="VHW270" s="183"/>
      <c r="VHX270" s="183"/>
      <c r="VHY270" s="183"/>
      <c r="VHZ270" s="183"/>
      <c r="VIA270" s="183"/>
      <c r="VIB270" s="183"/>
      <c r="VIC270" s="183"/>
      <c r="VID270" s="183"/>
      <c r="VIE270" s="183"/>
      <c r="VIF270" s="183"/>
      <c r="VIG270" s="183"/>
      <c r="VIH270" s="183"/>
      <c r="VII270" s="183"/>
      <c r="VIJ270" s="183"/>
      <c r="VIK270" s="183"/>
      <c r="VIL270" s="183"/>
      <c r="VIM270" s="183"/>
      <c r="VIN270" s="183"/>
      <c r="VIO270" s="183"/>
      <c r="VIP270" s="183"/>
      <c r="VIQ270" s="183"/>
      <c r="VIR270" s="183"/>
      <c r="VIS270" s="183"/>
      <c r="VIT270" s="183"/>
      <c r="VIU270" s="183"/>
      <c r="VIV270" s="183"/>
      <c r="VIW270" s="183"/>
      <c r="VIX270" s="183"/>
      <c r="VIY270" s="183"/>
      <c r="VIZ270" s="183"/>
      <c r="VJA270" s="183"/>
      <c r="VJB270" s="183"/>
      <c r="VJC270" s="183"/>
      <c r="VJD270" s="183"/>
      <c r="VJE270" s="183"/>
      <c r="VJF270" s="183"/>
      <c r="VJG270" s="183"/>
      <c r="VJH270" s="183"/>
      <c r="VJI270" s="183"/>
      <c r="VJJ270" s="183"/>
      <c r="VJK270" s="183"/>
      <c r="VJL270" s="183"/>
      <c r="VJM270" s="183"/>
      <c r="VJN270" s="183"/>
      <c r="VJO270" s="183"/>
      <c r="VJP270" s="183"/>
      <c r="VJQ270" s="183"/>
      <c r="VJR270" s="183"/>
      <c r="VJS270" s="183"/>
      <c r="VJT270" s="183"/>
      <c r="VJU270" s="183"/>
      <c r="VJV270" s="183"/>
      <c r="VJW270" s="183"/>
      <c r="VJX270" s="183"/>
      <c r="VJY270" s="183"/>
      <c r="VJZ270" s="183"/>
      <c r="VKA270" s="183"/>
      <c r="VKB270" s="183"/>
      <c r="VKC270" s="183"/>
      <c r="VKD270" s="183"/>
      <c r="VKE270" s="183"/>
      <c r="VKF270" s="183"/>
      <c r="VKG270" s="183"/>
      <c r="VKH270" s="183"/>
      <c r="VKI270" s="183"/>
      <c r="VKJ270" s="183"/>
      <c r="VKK270" s="183"/>
      <c r="VKL270" s="183"/>
      <c r="VKM270" s="183"/>
      <c r="VKN270" s="183"/>
      <c r="VKO270" s="183"/>
      <c r="VKP270" s="183"/>
      <c r="VKQ270" s="183"/>
      <c r="VKR270" s="183"/>
      <c r="VKS270" s="183"/>
      <c r="VKT270" s="183"/>
      <c r="VKU270" s="183"/>
      <c r="VKV270" s="183"/>
      <c r="VKW270" s="183"/>
      <c r="VKX270" s="183"/>
      <c r="VKY270" s="183"/>
      <c r="VKZ270" s="183"/>
      <c r="VLA270" s="183"/>
      <c r="VLB270" s="183"/>
      <c r="VLC270" s="183"/>
      <c r="VLD270" s="183"/>
      <c r="VLE270" s="183"/>
      <c r="VLF270" s="183"/>
      <c r="VLG270" s="183"/>
      <c r="VLH270" s="183"/>
      <c r="VLI270" s="183"/>
      <c r="VLJ270" s="183"/>
      <c r="VLK270" s="183"/>
      <c r="VLL270" s="183"/>
      <c r="VLM270" s="183"/>
      <c r="VLN270" s="183"/>
      <c r="VLO270" s="183"/>
      <c r="VLP270" s="183"/>
      <c r="VLQ270" s="183"/>
      <c r="VLR270" s="183"/>
      <c r="VLS270" s="183"/>
      <c r="VLT270" s="183"/>
      <c r="VLU270" s="183"/>
      <c r="VLV270" s="183"/>
      <c r="VLW270" s="183"/>
      <c r="VLX270" s="183"/>
      <c r="VLY270" s="183"/>
      <c r="VLZ270" s="183"/>
      <c r="VMA270" s="183"/>
      <c r="VMB270" s="183"/>
      <c r="VMC270" s="183"/>
      <c r="VMD270" s="183"/>
      <c r="VME270" s="183"/>
      <c r="VMF270" s="183"/>
      <c r="VMG270" s="183"/>
      <c r="VMH270" s="183"/>
      <c r="VMI270" s="183"/>
      <c r="VMJ270" s="183"/>
      <c r="VMK270" s="183"/>
      <c r="VML270" s="183"/>
      <c r="VMM270" s="183"/>
      <c r="VMN270" s="183"/>
      <c r="VMO270" s="183"/>
      <c r="VMP270" s="183"/>
      <c r="VMQ270" s="183"/>
      <c r="VMR270" s="183"/>
      <c r="VMS270" s="183"/>
      <c r="VMT270" s="183"/>
      <c r="VMU270" s="183"/>
      <c r="VMV270" s="183"/>
      <c r="VMW270" s="183"/>
      <c r="VMX270" s="183"/>
      <c r="VMY270" s="183"/>
      <c r="VMZ270" s="183"/>
      <c r="VNA270" s="183"/>
      <c r="VNB270" s="183"/>
      <c r="VNC270" s="183"/>
      <c r="VND270" s="183"/>
      <c r="VNE270" s="183"/>
      <c r="VNF270" s="183"/>
      <c r="VNG270" s="183"/>
      <c r="VNH270" s="183"/>
      <c r="VNI270" s="183"/>
      <c r="VNJ270" s="183"/>
      <c r="VNK270" s="183"/>
      <c r="VNL270" s="183"/>
      <c r="VNM270" s="183"/>
      <c r="VNN270" s="183"/>
      <c r="VNO270" s="183"/>
      <c r="VNP270" s="183"/>
      <c r="VNQ270" s="183"/>
      <c r="VNR270" s="183"/>
      <c r="VNS270" s="183"/>
      <c r="VNT270" s="183"/>
      <c r="VNU270" s="183"/>
      <c r="VNV270" s="183"/>
      <c r="VNW270" s="183"/>
      <c r="VNX270" s="183"/>
      <c r="VNY270" s="183"/>
      <c r="VNZ270" s="183"/>
      <c r="VOA270" s="183"/>
      <c r="VOB270" s="183"/>
      <c r="VOC270" s="183"/>
      <c r="VOD270" s="183"/>
      <c r="VOE270" s="183"/>
      <c r="VOF270" s="183"/>
      <c r="VOG270" s="183"/>
      <c r="VOH270" s="183"/>
      <c r="VOI270" s="183"/>
      <c r="VOJ270" s="183"/>
      <c r="VOK270" s="183"/>
      <c r="VOL270" s="183"/>
      <c r="VOM270" s="183"/>
      <c r="VON270" s="183"/>
      <c r="VOO270" s="183"/>
      <c r="VOP270" s="183"/>
      <c r="VOQ270" s="183"/>
      <c r="VOR270" s="183"/>
      <c r="VOS270" s="183"/>
      <c r="VOT270" s="183"/>
      <c r="VOU270" s="183"/>
      <c r="VOV270" s="183"/>
      <c r="VOW270" s="183"/>
      <c r="VOX270" s="183"/>
      <c r="VOY270" s="183"/>
      <c r="VOZ270" s="183"/>
      <c r="VPA270" s="183"/>
      <c r="VPB270" s="183"/>
      <c r="VPC270" s="183"/>
      <c r="VPD270" s="183"/>
      <c r="VPE270" s="183"/>
      <c r="VPF270" s="183"/>
      <c r="VPG270" s="183"/>
      <c r="VPH270" s="183"/>
      <c r="VPI270" s="183"/>
      <c r="VPJ270" s="183"/>
      <c r="VPK270" s="183"/>
      <c r="VPL270" s="183"/>
      <c r="VPM270" s="183"/>
      <c r="VPN270" s="183"/>
      <c r="VPO270" s="183"/>
      <c r="VPP270" s="183"/>
      <c r="VPQ270" s="183"/>
      <c r="VPR270" s="183"/>
      <c r="VPS270" s="183"/>
      <c r="VPT270" s="183"/>
      <c r="VPU270" s="183"/>
      <c r="VPV270" s="183"/>
      <c r="VPW270" s="183"/>
      <c r="VPX270" s="183"/>
      <c r="VPY270" s="183"/>
      <c r="VPZ270" s="183"/>
      <c r="VQA270" s="183"/>
      <c r="VQB270" s="183"/>
      <c r="VQC270" s="183"/>
      <c r="VQD270" s="183"/>
      <c r="VQE270" s="183"/>
      <c r="VQF270" s="183"/>
      <c r="VQG270" s="183"/>
      <c r="VQH270" s="183"/>
      <c r="VQI270" s="183"/>
      <c r="VQJ270" s="183"/>
      <c r="VQK270" s="183"/>
      <c r="VQL270" s="183"/>
      <c r="VQM270" s="183"/>
      <c r="VQN270" s="183"/>
      <c r="VQO270" s="183"/>
      <c r="VQP270" s="183"/>
      <c r="VQQ270" s="183"/>
      <c r="VQR270" s="183"/>
      <c r="VQS270" s="183"/>
      <c r="VQT270" s="183"/>
      <c r="VQU270" s="183"/>
      <c r="VQV270" s="183"/>
      <c r="VQW270" s="183"/>
      <c r="VQX270" s="183"/>
      <c r="VQY270" s="183"/>
      <c r="VQZ270" s="183"/>
      <c r="VRA270" s="183"/>
      <c r="VRB270" s="183"/>
      <c r="VRC270" s="183"/>
      <c r="VRD270" s="183"/>
      <c r="VRE270" s="183"/>
      <c r="VRF270" s="183"/>
      <c r="VRG270" s="183"/>
      <c r="VRH270" s="183"/>
      <c r="VRI270" s="183"/>
      <c r="VRJ270" s="183"/>
      <c r="VRK270" s="183"/>
      <c r="VRL270" s="183"/>
      <c r="VRM270" s="183"/>
      <c r="VRN270" s="183"/>
      <c r="VRO270" s="183"/>
      <c r="VRP270" s="183"/>
      <c r="VRQ270" s="183"/>
      <c r="VRR270" s="183"/>
      <c r="VRS270" s="183"/>
      <c r="VRT270" s="183"/>
      <c r="VRU270" s="183"/>
      <c r="VRV270" s="183"/>
      <c r="VRW270" s="183"/>
      <c r="VRX270" s="183"/>
      <c r="VRY270" s="183"/>
      <c r="VRZ270" s="183"/>
      <c r="VSA270" s="183"/>
      <c r="VSB270" s="183"/>
      <c r="VSC270" s="183"/>
      <c r="VSD270" s="183"/>
      <c r="VSE270" s="183"/>
      <c r="VSF270" s="183"/>
      <c r="VSG270" s="183"/>
      <c r="VSH270" s="183"/>
      <c r="VSI270" s="183"/>
      <c r="VSJ270" s="183"/>
      <c r="VSK270" s="183"/>
      <c r="VSL270" s="183"/>
      <c r="VSM270" s="183"/>
      <c r="VSN270" s="183"/>
      <c r="VSO270" s="183"/>
      <c r="VSP270" s="183"/>
      <c r="VSQ270" s="183"/>
      <c r="VSR270" s="183"/>
      <c r="VSS270" s="183"/>
      <c r="VST270" s="183"/>
      <c r="VSU270" s="183"/>
      <c r="VSV270" s="183"/>
      <c r="VSW270" s="183"/>
      <c r="VSX270" s="183"/>
      <c r="VSY270" s="183"/>
      <c r="VSZ270" s="183"/>
      <c r="VTA270" s="183"/>
      <c r="VTB270" s="183"/>
      <c r="VTC270" s="183"/>
      <c r="VTD270" s="183"/>
      <c r="VTE270" s="183"/>
      <c r="VTF270" s="183"/>
      <c r="VTG270" s="183"/>
      <c r="VTH270" s="183"/>
      <c r="VTI270" s="183"/>
      <c r="VTJ270" s="183"/>
      <c r="VTK270" s="183"/>
      <c r="VTL270" s="183"/>
      <c r="VTM270" s="183"/>
      <c r="VTN270" s="183"/>
      <c r="VTO270" s="183"/>
      <c r="VTP270" s="183"/>
      <c r="VTQ270" s="183"/>
      <c r="VTR270" s="183"/>
      <c r="VTS270" s="183"/>
      <c r="VTT270" s="183"/>
      <c r="VTU270" s="183"/>
      <c r="VTV270" s="183"/>
      <c r="VTW270" s="183"/>
      <c r="VTX270" s="183"/>
      <c r="VTY270" s="183"/>
      <c r="VTZ270" s="183"/>
      <c r="VUA270" s="183"/>
      <c r="VUB270" s="183"/>
      <c r="VUC270" s="183"/>
      <c r="VUD270" s="183"/>
      <c r="VUE270" s="183"/>
      <c r="VUF270" s="183"/>
      <c r="VUG270" s="183"/>
      <c r="VUH270" s="183"/>
      <c r="VUI270" s="183"/>
      <c r="VUJ270" s="183"/>
      <c r="VUK270" s="183"/>
      <c r="VUL270" s="183"/>
      <c r="VUM270" s="183"/>
      <c r="VUN270" s="183"/>
      <c r="VUO270" s="183"/>
      <c r="VUP270" s="183"/>
      <c r="VUQ270" s="183"/>
      <c r="VUR270" s="183"/>
      <c r="VUS270" s="183"/>
      <c r="VUT270" s="183"/>
      <c r="VUU270" s="183"/>
      <c r="VUV270" s="183"/>
      <c r="VUW270" s="183"/>
      <c r="VUX270" s="183"/>
      <c r="VUY270" s="183"/>
      <c r="VUZ270" s="183"/>
      <c r="VVA270" s="183"/>
      <c r="VVB270" s="183"/>
      <c r="VVC270" s="183"/>
      <c r="VVD270" s="183"/>
      <c r="VVE270" s="183"/>
      <c r="VVF270" s="183"/>
      <c r="VVG270" s="183"/>
      <c r="VVH270" s="183"/>
      <c r="VVI270" s="183"/>
      <c r="VVJ270" s="183"/>
      <c r="VVK270" s="183"/>
      <c r="VVL270" s="183"/>
      <c r="VVM270" s="183"/>
      <c r="VVN270" s="183"/>
      <c r="VVO270" s="183"/>
      <c r="VVP270" s="183"/>
      <c r="VVQ270" s="183"/>
      <c r="VVR270" s="183"/>
      <c r="VVS270" s="183"/>
      <c r="VVT270" s="183"/>
      <c r="VVU270" s="183"/>
      <c r="VVV270" s="183"/>
      <c r="VVW270" s="183"/>
      <c r="VVX270" s="183"/>
      <c r="VVY270" s="183"/>
      <c r="VVZ270" s="183"/>
      <c r="VWA270" s="183"/>
      <c r="VWB270" s="183"/>
      <c r="VWC270" s="183"/>
      <c r="VWD270" s="183"/>
      <c r="VWE270" s="183"/>
      <c r="VWF270" s="183"/>
      <c r="VWG270" s="183"/>
      <c r="VWH270" s="183"/>
      <c r="VWI270" s="183"/>
      <c r="VWJ270" s="183"/>
      <c r="VWK270" s="183"/>
      <c r="VWL270" s="183"/>
      <c r="VWM270" s="183"/>
      <c r="VWN270" s="183"/>
      <c r="VWO270" s="183"/>
      <c r="VWP270" s="183"/>
      <c r="VWQ270" s="183"/>
      <c r="VWR270" s="183"/>
      <c r="VWS270" s="183"/>
      <c r="VWT270" s="183"/>
      <c r="VWU270" s="183"/>
      <c r="VWV270" s="183"/>
      <c r="VWW270" s="183"/>
      <c r="VWX270" s="183"/>
      <c r="VWY270" s="183"/>
      <c r="VWZ270" s="183"/>
      <c r="VXA270" s="183"/>
      <c r="VXB270" s="183"/>
      <c r="VXC270" s="183"/>
      <c r="VXD270" s="183"/>
      <c r="VXE270" s="183"/>
      <c r="VXF270" s="183"/>
      <c r="VXG270" s="183"/>
      <c r="VXH270" s="183"/>
      <c r="VXI270" s="183"/>
      <c r="VXJ270" s="183"/>
      <c r="VXK270" s="183"/>
      <c r="VXL270" s="183"/>
      <c r="VXM270" s="183"/>
      <c r="VXN270" s="183"/>
      <c r="VXO270" s="183"/>
      <c r="VXP270" s="183"/>
      <c r="VXQ270" s="183"/>
      <c r="VXR270" s="183"/>
      <c r="VXS270" s="183"/>
      <c r="VXT270" s="183"/>
      <c r="VXU270" s="183"/>
      <c r="VXV270" s="183"/>
      <c r="VXW270" s="183"/>
      <c r="VXX270" s="183"/>
      <c r="VXY270" s="183"/>
      <c r="VXZ270" s="183"/>
      <c r="VYA270" s="183"/>
      <c r="VYB270" s="183"/>
      <c r="VYC270" s="183"/>
      <c r="VYD270" s="183"/>
      <c r="VYE270" s="183"/>
      <c r="VYF270" s="183"/>
      <c r="VYG270" s="183"/>
      <c r="VYH270" s="183"/>
      <c r="VYI270" s="183"/>
      <c r="VYJ270" s="183"/>
      <c r="VYK270" s="183"/>
      <c r="VYL270" s="183"/>
      <c r="VYM270" s="183"/>
      <c r="VYN270" s="183"/>
      <c r="VYO270" s="183"/>
      <c r="VYP270" s="183"/>
      <c r="VYQ270" s="183"/>
      <c r="VYR270" s="183"/>
      <c r="VYS270" s="183"/>
      <c r="VYT270" s="183"/>
      <c r="VYU270" s="183"/>
      <c r="VYV270" s="183"/>
      <c r="VYW270" s="183"/>
      <c r="VYX270" s="183"/>
      <c r="VYY270" s="183"/>
      <c r="VYZ270" s="183"/>
      <c r="VZA270" s="183"/>
      <c r="VZB270" s="183"/>
      <c r="VZC270" s="183"/>
      <c r="VZD270" s="183"/>
      <c r="VZE270" s="183"/>
      <c r="VZF270" s="183"/>
      <c r="VZG270" s="183"/>
      <c r="VZH270" s="183"/>
      <c r="VZI270" s="183"/>
      <c r="VZJ270" s="183"/>
      <c r="VZK270" s="183"/>
      <c r="VZL270" s="183"/>
      <c r="VZM270" s="183"/>
      <c r="VZN270" s="183"/>
      <c r="VZO270" s="183"/>
      <c r="VZP270" s="183"/>
      <c r="VZQ270" s="183"/>
      <c r="VZR270" s="183"/>
      <c r="VZS270" s="183"/>
      <c r="VZT270" s="183"/>
      <c r="VZU270" s="183"/>
      <c r="VZV270" s="183"/>
      <c r="VZW270" s="183"/>
      <c r="VZX270" s="183"/>
      <c r="VZY270" s="183"/>
      <c r="VZZ270" s="183"/>
      <c r="WAA270" s="183"/>
      <c r="WAB270" s="183"/>
      <c r="WAC270" s="183"/>
      <c r="WAD270" s="183"/>
      <c r="WAE270" s="183"/>
      <c r="WAF270" s="183"/>
      <c r="WAG270" s="183"/>
      <c r="WAH270" s="183"/>
      <c r="WAI270" s="183"/>
      <c r="WAJ270" s="183"/>
      <c r="WAK270" s="183"/>
      <c r="WAL270" s="183"/>
      <c r="WAM270" s="183"/>
      <c r="WAN270" s="183"/>
      <c r="WAO270" s="183"/>
      <c r="WAP270" s="183"/>
      <c r="WAQ270" s="183"/>
      <c r="WAR270" s="183"/>
      <c r="WAS270" s="183"/>
      <c r="WAT270" s="183"/>
      <c r="WAU270" s="183"/>
      <c r="WAV270" s="183"/>
      <c r="WAW270" s="183"/>
      <c r="WAX270" s="183"/>
      <c r="WAY270" s="183"/>
      <c r="WAZ270" s="183"/>
      <c r="WBA270" s="183"/>
      <c r="WBB270" s="183"/>
      <c r="WBC270" s="183"/>
      <c r="WBD270" s="183"/>
      <c r="WBE270" s="183"/>
      <c r="WBF270" s="183"/>
      <c r="WBG270" s="183"/>
      <c r="WBH270" s="183"/>
      <c r="WBI270" s="183"/>
      <c r="WBJ270" s="183"/>
      <c r="WBK270" s="183"/>
      <c r="WBL270" s="183"/>
      <c r="WBM270" s="183"/>
      <c r="WBN270" s="183"/>
      <c r="WBO270" s="183"/>
      <c r="WBP270" s="183"/>
      <c r="WBQ270" s="183"/>
      <c r="WBR270" s="183"/>
      <c r="WBS270" s="183"/>
      <c r="WBT270" s="183"/>
      <c r="WBU270" s="183"/>
      <c r="WBV270" s="183"/>
      <c r="WBW270" s="183"/>
      <c r="WBX270" s="183"/>
      <c r="WBY270" s="183"/>
      <c r="WBZ270" s="183"/>
      <c r="WCA270" s="183"/>
      <c r="WCB270" s="183"/>
      <c r="WCC270" s="183"/>
      <c r="WCD270" s="183"/>
      <c r="WCE270" s="183"/>
      <c r="WCF270" s="183"/>
      <c r="WCG270" s="183"/>
      <c r="WCH270" s="183"/>
      <c r="WCI270" s="183"/>
      <c r="WCJ270" s="183"/>
      <c r="WCK270" s="183"/>
      <c r="WCL270" s="183"/>
      <c r="WCM270" s="183"/>
      <c r="WCN270" s="183"/>
      <c r="WCO270" s="183"/>
      <c r="WCP270" s="183"/>
      <c r="WCQ270" s="183"/>
      <c r="WCR270" s="183"/>
      <c r="WCS270" s="183"/>
      <c r="WCT270" s="183"/>
      <c r="WCU270" s="183"/>
      <c r="WCV270" s="183"/>
      <c r="WCW270" s="183"/>
      <c r="WCX270" s="183"/>
      <c r="WCY270" s="183"/>
      <c r="WCZ270" s="183"/>
      <c r="WDA270" s="183"/>
      <c r="WDB270" s="183"/>
      <c r="WDC270" s="183"/>
      <c r="WDD270" s="183"/>
      <c r="WDE270" s="183"/>
      <c r="WDF270" s="183"/>
      <c r="WDG270" s="183"/>
      <c r="WDH270" s="183"/>
      <c r="WDI270" s="183"/>
      <c r="WDJ270" s="183"/>
      <c r="WDK270" s="183"/>
      <c r="WDL270" s="183"/>
      <c r="WDM270" s="183"/>
      <c r="WDN270" s="183"/>
      <c r="WDO270" s="183"/>
      <c r="WDP270" s="183"/>
      <c r="WDQ270" s="183"/>
      <c r="WDR270" s="183"/>
      <c r="WDS270" s="183"/>
      <c r="WDT270" s="183"/>
      <c r="WDU270" s="183"/>
      <c r="WDV270" s="183"/>
      <c r="WDW270" s="183"/>
      <c r="WDX270" s="183"/>
      <c r="WDY270" s="183"/>
      <c r="WDZ270" s="183"/>
      <c r="WEA270" s="183"/>
      <c r="WEB270" s="183"/>
      <c r="WEC270" s="183"/>
      <c r="WED270" s="183"/>
      <c r="WEE270" s="183"/>
      <c r="WEF270" s="183"/>
      <c r="WEG270" s="183"/>
      <c r="WEH270" s="183"/>
      <c r="WEI270" s="183"/>
      <c r="WEJ270" s="183"/>
      <c r="WEK270" s="183"/>
    </row>
    <row r="271" spans="1:16178" s="10" customFormat="1" ht="36" customHeight="1" x14ac:dyDescent="0.25">
      <c r="A271" s="16"/>
      <c r="B271" s="16" t="s">
        <v>3215</v>
      </c>
      <c r="C271" s="16">
        <v>101168</v>
      </c>
      <c r="D271" s="201">
        <v>38621</v>
      </c>
      <c r="E271" s="201">
        <v>38621</v>
      </c>
      <c r="F271" s="201">
        <v>42273</v>
      </c>
      <c r="G271" s="16" t="s">
        <v>5269</v>
      </c>
      <c r="H271" s="16" t="s">
        <v>837</v>
      </c>
      <c r="I271" s="16" t="s">
        <v>3553</v>
      </c>
      <c r="J271" s="16" t="s">
        <v>130</v>
      </c>
      <c r="K271" s="16" t="s">
        <v>131</v>
      </c>
      <c r="L271" s="16" t="s">
        <v>168</v>
      </c>
      <c r="M271" s="16"/>
      <c r="N271" s="16" t="s">
        <v>130</v>
      </c>
      <c r="O271" s="16" t="s">
        <v>131</v>
      </c>
      <c r="P271" s="16" t="s">
        <v>168</v>
      </c>
      <c r="Q271" s="16" t="s">
        <v>509</v>
      </c>
      <c r="R271" s="16" t="s">
        <v>3548</v>
      </c>
      <c r="S271" s="16" t="s">
        <v>5088</v>
      </c>
      <c r="T271" s="16" t="s">
        <v>3216</v>
      </c>
      <c r="U271" s="16"/>
      <c r="V271" s="16">
        <v>8757000</v>
      </c>
      <c r="W271" s="16"/>
      <c r="X271" s="16"/>
      <c r="Y271" s="16"/>
      <c r="Z271" s="16"/>
      <c r="AA271" s="16"/>
      <c r="AB271" s="16"/>
      <c r="AC271" s="16"/>
      <c r="AD271" s="16"/>
      <c r="AE271" s="16"/>
      <c r="AF271" s="16">
        <v>8757000</v>
      </c>
      <c r="AG271" s="16">
        <v>1490</v>
      </c>
      <c r="AH271" s="16">
        <v>301</v>
      </c>
      <c r="AI271" s="16">
        <v>0.7</v>
      </c>
      <c r="AJ271" s="16">
        <v>20</v>
      </c>
      <c r="AK271" s="16"/>
      <c r="AL271" s="16"/>
      <c r="AM271" s="16"/>
      <c r="AN271" s="16"/>
      <c r="AO271" s="16"/>
      <c r="AP271" s="16"/>
      <c r="AQ271" s="16"/>
      <c r="AR271" s="16"/>
      <c r="AS271" s="16"/>
      <c r="AT271" s="16"/>
      <c r="AU271" s="16"/>
      <c r="AV271" s="16"/>
      <c r="AW271" s="16"/>
      <c r="AX271" s="16" t="s">
        <v>3549</v>
      </c>
      <c r="AY271" s="16">
        <v>1583.75</v>
      </c>
      <c r="AZ271" s="16"/>
      <c r="BA271" s="16"/>
      <c r="BB271" s="16" t="s">
        <v>838</v>
      </c>
      <c r="BC271" s="16" t="s">
        <v>839</v>
      </c>
      <c r="BD271" s="16">
        <v>42</v>
      </c>
      <c r="BE271" s="16">
        <v>13</v>
      </c>
      <c r="BF271" s="16">
        <v>2.71</v>
      </c>
      <c r="BG271" s="16">
        <v>23</v>
      </c>
      <c r="BH271" s="16">
        <v>23</v>
      </c>
      <c r="BI271" s="16">
        <v>0.7</v>
      </c>
      <c r="BJ271" s="16">
        <v>42.217419444444445</v>
      </c>
      <c r="BK271" s="16">
        <v>23.383527777777779</v>
      </c>
      <c r="BL271" s="203"/>
      <c r="BM271" s="203"/>
      <c r="BN271" s="200" t="s">
        <v>5711</v>
      </c>
      <c r="BO271" s="183"/>
      <c r="BP271" s="183"/>
      <c r="BQ271" s="183"/>
      <c r="BR271" s="183"/>
      <c r="BS271" s="183"/>
      <c r="BT271" s="183"/>
      <c r="BU271" s="183"/>
      <c r="BV271" s="183"/>
      <c r="BW271" s="183"/>
      <c r="BX271" s="183"/>
      <c r="BY271" s="183"/>
      <c r="BZ271" s="183"/>
      <c r="CA271" s="183"/>
      <c r="CB271" s="183"/>
      <c r="CC271" s="183"/>
      <c r="CD271" s="183"/>
      <c r="CE271" s="183"/>
      <c r="CF271" s="183"/>
      <c r="CG271" s="183"/>
      <c r="CH271" s="183"/>
      <c r="CI271" s="183"/>
      <c r="CJ271" s="183"/>
      <c r="CK271" s="183"/>
      <c r="CL271" s="183"/>
      <c r="CM271" s="183"/>
      <c r="CN271" s="183"/>
      <c r="CO271" s="183"/>
      <c r="CP271" s="183"/>
      <c r="CQ271" s="183"/>
      <c r="CR271" s="183"/>
      <c r="CS271" s="183"/>
      <c r="CT271" s="183"/>
      <c r="CU271" s="183"/>
      <c r="CV271" s="183"/>
      <c r="CW271" s="183"/>
      <c r="CX271" s="183"/>
      <c r="CY271" s="183"/>
      <c r="CZ271" s="183"/>
      <c r="DA271" s="183"/>
      <c r="DB271" s="183"/>
      <c r="DC271" s="183"/>
      <c r="DD271" s="183"/>
      <c r="DE271" s="183"/>
      <c r="DF271" s="183"/>
      <c r="DG271" s="183"/>
      <c r="DH271" s="183"/>
      <c r="DI271" s="183"/>
      <c r="DJ271" s="183"/>
      <c r="DK271" s="183"/>
      <c r="DL271" s="183"/>
      <c r="DM271" s="183"/>
      <c r="DN271" s="183"/>
      <c r="DO271" s="183"/>
      <c r="DP271" s="183"/>
      <c r="DQ271" s="183"/>
      <c r="DR271" s="183"/>
      <c r="DS271" s="183"/>
      <c r="DT271" s="183"/>
      <c r="DU271" s="183"/>
      <c r="DV271" s="183"/>
      <c r="DW271" s="183"/>
      <c r="DX271" s="183"/>
      <c r="DY271" s="183"/>
      <c r="DZ271" s="183"/>
      <c r="EA271" s="183"/>
      <c r="EB271" s="183"/>
      <c r="EC271" s="183"/>
      <c r="ED271" s="183"/>
      <c r="EE271" s="183"/>
      <c r="EF271" s="183"/>
      <c r="EG271" s="183"/>
      <c r="EH271" s="183"/>
      <c r="EI271" s="183"/>
      <c r="EJ271" s="183"/>
      <c r="EK271" s="183"/>
      <c r="EL271" s="183"/>
      <c r="EM271" s="183"/>
      <c r="EN271" s="183"/>
      <c r="EO271" s="183"/>
      <c r="EP271" s="183"/>
      <c r="EQ271" s="183"/>
      <c r="ER271" s="183"/>
      <c r="ES271" s="183"/>
      <c r="ET271" s="183"/>
      <c r="EU271" s="183"/>
      <c r="EV271" s="183"/>
      <c r="EW271" s="183"/>
      <c r="EX271" s="183"/>
      <c r="EY271" s="183"/>
      <c r="EZ271" s="183"/>
      <c r="FA271" s="183"/>
      <c r="FB271" s="183"/>
      <c r="FC271" s="183"/>
      <c r="FD271" s="183"/>
      <c r="FE271" s="183"/>
      <c r="FF271" s="183"/>
      <c r="FG271" s="183"/>
      <c r="FH271" s="183"/>
      <c r="FI271" s="183"/>
      <c r="FJ271" s="183"/>
      <c r="FK271" s="183"/>
      <c r="FL271" s="183"/>
      <c r="FM271" s="183"/>
      <c r="FN271" s="183"/>
      <c r="FO271" s="183"/>
      <c r="FP271" s="183"/>
      <c r="FQ271" s="183"/>
      <c r="FR271" s="183"/>
      <c r="FS271" s="183"/>
      <c r="FT271" s="183"/>
      <c r="FU271" s="183"/>
      <c r="FV271" s="183"/>
      <c r="FW271" s="183"/>
      <c r="FX271" s="183"/>
      <c r="FY271" s="183"/>
      <c r="FZ271" s="183"/>
      <c r="GA271" s="183"/>
      <c r="GB271" s="183"/>
      <c r="GC271" s="183"/>
      <c r="GD271" s="183"/>
      <c r="GE271" s="183"/>
      <c r="GF271" s="183"/>
      <c r="GG271" s="183"/>
      <c r="GH271" s="183"/>
      <c r="GI271" s="183"/>
      <c r="GJ271" s="183"/>
      <c r="GK271" s="183"/>
      <c r="GL271" s="183"/>
      <c r="GM271" s="183"/>
      <c r="GN271" s="183"/>
      <c r="GO271" s="183"/>
      <c r="GP271" s="183"/>
      <c r="GQ271" s="183"/>
      <c r="GR271" s="183"/>
      <c r="GS271" s="183"/>
      <c r="GT271" s="183"/>
      <c r="GU271" s="183"/>
      <c r="GV271" s="183"/>
      <c r="GW271" s="183"/>
      <c r="GX271" s="183"/>
      <c r="GY271" s="183"/>
      <c r="GZ271" s="183"/>
      <c r="HA271" s="183"/>
      <c r="HB271" s="183"/>
      <c r="HC271" s="183"/>
      <c r="HD271" s="183"/>
      <c r="HE271" s="183"/>
      <c r="HF271" s="183"/>
      <c r="HG271" s="183"/>
      <c r="HH271" s="183"/>
      <c r="HI271" s="183"/>
      <c r="HJ271" s="183"/>
      <c r="HK271" s="183"/>
      <c r="HL271" s="183"/>
      <c r="HM271" s="183"/>
      <c r="HN271" s="183"/>
      <c r="HO271" s="183"/>
      <c r="HP271" s="183"/>
      <c r="HQ271" s="183"/>
      <c r="HR271" s="183"/>
      <c r="HS271" s="183"/>
      <c r="HT271" s="183"/>
      <c r="HU271" s="183"/>
      <c r="HV271" s="183"/>
      <c r="HW271" s="183"/>
      <c r="HX271" s="183"/>
      <c r="HY271" s="183"/>
      <c r="HZ271" s="183"/>
      <c r="IA271" s="183"/>
      <c r="IB271" s="183"/>
      <c r="IC271" s="183"/>
      <c r="ID271" s="183"/>
      <c r="IE271" s="183"/>
      <c r="IF271" s="183"/>
      <c r="IG271" s="183"/>
      <c r="IH271" s="183"/>
      <c r="II271" s="183"/>
      <c r="IJ271" s="183"/>
      <c r="IK271" s="183"/>
      <c r="IL271" s="183"/>
      <c r="IM271" s="183"/>
      <c r="IN271" s="183"/>
      <c r="IO271" s="183"/>
      <c r="IP271" s="183"/>
      <c r="IQ271" s="183"/>
      <c r="IR271" s="183"/>
      <c r="IS271" s="183"/>
      <c r="IT271" s="183"/>
      <c r="IU271" s="183"/>
      <c r="IV271" s="183"/>
      <c r="IW271" s="183"/>
      <c r="IX271" s="183"/>
      <c r="IY271" s="183"/>
      <c r="IZ271" s="183"/>
      <c r="JA271" s="183"/>
      <c r="JB271" s="183"/>
      <c r="JC271" s="183"/>
      <c r="JD271" s="183"/>
      <c r="JE271" s="183"/>
      <c r="JF271" s="183"/>
      <c r="JG271" s="183"/>
      <c r="JH271" s="183"/>
      <c r="JI271" s="183"/>
      <c r="JJ271" s="183"/>
      <c r="JK271" s="183"/>
      <c r="JL271" s="183"/>
      <c r="JM271" s="183"/>
      <c r="JN271" s="183"/>
      <c r="JO271" s="183"/>
      <c r="JP271" s="183"/>
      <c r="JQ271" s="183"/>
      <c r="JR271" s="183"/>
      <c r="JS271" s="183"/>
      <c r="JT271" s="183"/>
      <c r="JU271" s="183"/>
      <c r="JV271" s="183"/>
      <c r="JW271" s="183"/>
      <c r="JX271" s="183"/>
      <c r="JY271" s="183"/>
      <c r="JZ271" s="183"/>
      <c r="KA271" s="183"/>
      <c r="KB271" s="183"/>
      <c r="KC271" s="183"/>
      <c r="KD271" s="183"/>
      <c r="KE271" s="183"/>
      <c r="KF271" s="183"/>
      <c r="KG271" s="183"/>
      <c r="KH271" s="183"/>
      <c r="KI271" s="183"/>
      <c r="KJ271" s="183"/>
      <c r="KK271" s="183"/>
      <c r="KL271" s="183"/>
      <c r="KM271" s="183"/>
      <c r="KN271" s="183"/>
      <c r="KO271" s="183"/>
      <c r="KP271" s="183"/>
      <c r="KQ271" s="183"/>
      <c r="KR271" s="183"/>
      <c r="KS271" s="183"/>
      <c r="KT271" s="183"/>
      <c r="KU271" s="183"/>
      <c r="KV271" s="183"/>
      <c r="KW271" s="183"/>
      <c r="KX271" s="183"/>
      <c r="KY271" s="183"/>
      <c r="KZ271" s="183"/>
      <c r="LA271" s="183"/>
      <c r="LB271" s="183"/>
      <c r="LC271" s="183"/>
      <c r="LD271" s="183"/>
      <c r="LE271" s="183"/>
      <c r="LF271" s="183"/>
      <c r="LG271" s="183"/>
      <c r="LH271" s="183"/>
      <c r="LI271" s="183"/>
      <c r="LJ271" s="183"/>
      <c r="LK271" s="183"/>
      <c r="LL271" s="183"/>
      <c r="LM271" s="183"/>
      <c r="LN271" s="183"/>
      <c r="LO271" s="183"/>
      <c r="LP271" s="183"/>
      <c r="LQ271" s="183"/>
      <c r="LR271" s="183"/>
      <c r="LS271" s="183"/>
      <c r="LT271" s="183"/>
      <c r="LU271" s="183"/>
      <c r="LV271" s="183"/>
      <c r="LW271" s="183"/>
      <c r="LX271" s="183"/>
      <c r="LY271" s="183"/>
      <c r="LZ271" s="183"/>
      <c r="MA271" s="183"/>
      <c r="MB271" s="183"/>
      <c r="MC271" s="183"/>
      <c r="MD271" s="183"/>
      <c r="ME271" s="183"/>
      <c r="MF271" s="183"/>
      <c r="MG271" s="183"/>
      <c r="MH271" s="183"/>
      <c r="MI271" s="183"/>
      <c r="MJ271" s="183"/>
      <c r="MK271" s="183"/>
      <c r="ML271" s="183"/>
      <c r="MM271" s="183"/>
      <c r="MN271" s="183"/>
      <c r="MO271" s="183"/>
      <c r="MP271" s="183"/>
      <c r="MQ271" s="183"/>
      <c r="MR271" s="183"/>
      <c r="MS271" s="183"/>
      <c r="MT271" s="183"/>
      <c r="MU271" s="183"/>
      <c r="MV271" s="183"/>
      <c r="MW271" s="183"/>
      <c r="MX271" s="183"/>
      <c r="MY271" s="183"/>
      <c r="MZ271" s="183"/>
      <c r="NA271" s="183"/>
      <c r="NB271" s="183"/>
      <c r="NC271" s="183"/>
      <c r="ND271" s="183"/>
      <c r="NE271" s="183"/>
      <c r="NF271" s="183"/>
      <c r="NG271" s="183"/>
      <c r="NH271" s="183"/>
      <c r="NI271" s="183"/>
      <c r="NJ271" s="183"/>
      <c r="NK271" s="183"/>
      <c r="NL271" s="183"/>
      <c r="NM271" s="183"/>
      <c r="NN271" s="183"/>
      <c r="NO271" s="183"/>
      <c r="NP271" s="183"/>
      <c r="NQ271" s="183"/>
      <c r="NR271" s="183"/>
      <c r="NS271" s="183"/>
      <c r="NT271" s="183"/>
      <c r="NU271" s="183"/>
      <c r="NV271" s="183"/>
      <c r="NW271" s="183"/>
      <c r="NX271" s="183"/>
      <c r="NY271" s="183"/>
      <c r="NZ271" s="183"/>
      <c r="OA271" s="183"/>
      <c r="OB271" s="183"/>
      <c r="OC271" s="183"/>
      <c r="OD271" s="183"/>
      <c r="OE271" s="183"/>
      <c r="OF271" s="183"/>
      <c r="OG271" s="183"/>
      <c r="OH271" s="183"/>
      <c r="OI271" s="183"/>
      <c r="OJ271" s="183"/>
      <c r="OK271" s="183"/>
      <c r="OL271" s="183"/>
      <c r="OM271" s="183"/>
      <c r="ON271" s="183"/>
      <c r="OO271" s="183"/>
      <c r="OP271" s="183"/>
      <c r="OQ271" s="183"/>
      <c r="OR271" s="183"/>
      <c r="OS271" s="183"/>
      <c r="OT271" s="183"/>
      <c r="OU271" s="183"/>
      <c r="OV271" s="183"/>
      <c r="OW271" s="183"/>
      <c r="OX271" s="183"/>
      <c r="OY271" s="183"/>
      <c r="OZ271" s="183"/>
      <c r="PA271" s="183"/>
      <c r="PB271" s="183"/>
      <c r="PC271" s="183"/>
      <c r="PD271" s="183"/>
      <c r="PE271" s="183"/>
      <c r="PF271" s="183"/>
      <c r="PG271" s="183"/>
      <c r="PH271" s="183"/>
      <c r="PI271" s="183"/>
      <c r="PJ271" s="183"/>
      <c r="PK271" s="183"/>
      <c r="PL271" s="183"/>
      <c r="PM271" s="183"/>
      <c r="PN271" s="183"/>
      <c r="PO271" s="183"/>
      <c r="PP271" s="183"/>
      <c r="PQ271" s="183"/>
      <c r="PR271" s="183"/>
      <c r="PS271" s="183"/>
      <c r="PT271" s="183"/>
      <c r="PU271" s="183"/>
      <c r="PV271" s="183"/>
      <c r="PW271" s="183"/>
      <c r="PX271" s="183"/>
      <c r="PY271" s="183"/>
      <c r="PZ271" s="183"/>
      <c r="QA271" s="183"/>
      <c r="QB271" s="183"/>
      <c r="QC271" s="183"/>
      <c r="QD271" s="183"/>
      <c r="QE271" s="183"/>
      <c r="QF271" s="183"/>
      <c r="QG271" s="183"/>
      <c r="QH271" s="183"/>
      <c r="QI271" s="183"/>
      <c r="QJ271" s="183"/>
      <c r="QK271" s="183"/>
      <c r="QL271" s="183"/>
      <c r="QM271" s="183"/>
      <c r="QN271" s="183"/>
      <c r="QO271" s="183"/>
      <c r="QP271" s="183"/>
      <c r="QQ271" s="183"/>
      <c r="QR271" s="183"/>
      <c r="QS271" s="183"/>
      <c r="QT271" s="183"/>
      <c r="QU271" s="183"/>
      <c r="QV271" s="183"/>
      <c r="QW271" s="183"/>
      <c r="QX271" s="183"/>
      <c r="QY271" s="183"/>
      <c r="QZ271" s="183"/>
      <c r="RA271" s="183"/>
      <c r="RB271" s="183"/>
      <c r="RC271" s="183"/>
      <c r="RD271" s="183"/>
      <c r="RE271" s="183"/>
      <c r="RF271" s="183"/>
      <c r="RG271" s="183"/>
      <c r="RH271" s="183"/>
      <c r="RI271" s="183"/>
      <c r="RJ271" s="183"/>
      <c r="RK271" s="183"/>
      <c r="RL271" s="183"/>
      <c r="RM271" s="183"/>
      <c r="RN271" s="183"/>
      <c r="RO271" s="183"/>
      <c r="RP271" s="183"/>
      <c r="RQ271" s="183"/>
      <c r="RR271" s="183"/>
      <c r="RS271" s="183"/>
      <c r="RT271" s="183"/>
      <c r="RU271" s="183"/>
      <c r="RV271" s="183"/>
      <c r="RW271" s="183"/>
      <c r="RX271" s="183"/>
      <c r="RY271" s="183"/>
      <c r="RZ271" s="183"/>
      <c r="SA271" s="183"/>
      <c r="SB271" s="183"/>
      <c r="SC271" s="183"/>
      <c r="SD271" s="183"/>
      <c r="SE271" s="183"/>
      <c r="SF271" s="183"/>
      <c r="SG271" s="183"/>
      <c r="SH271" s="183"/>
      <c r="SI271" s="183"/>
      <c r="SJ271" s="183"/>
      <c r="SK271" s="183"/>
      <c r="SL271" s="183"/>
      <c r="SM271" s="183"/>
      <c r="SN271" s="183"/>
      <c r="SO271" s="183"/>
      <c r="SP271" s="183"/>
      <c r="SQ271" s="183"/>
      <c r="SR271" s="183"/>
      <c r="SS271" s="183"/>
      <c r="ST271" s="183"/>
      <c r="SU271" s="183"/>
      <c r="SV271" s="183"/>
      <c r="SW271" s="183"/>
      <c r="SX271" s="183"/>
      <c r="SY271" s="183"/>
      <c r="SZ271" s="183"/>
      <c r="TA271" s="183"/>
      <c r="TB271" s="183"/>
      <c r="TC271" s="183"/>
      <c r="TD271" s="183"/>
      <c r="TE271" s="183"/>
      <c r="TF271" s="183"/>
      <c r="TG271" s="183"/>
      <c r="TH271" s="183"/>
      <c r="TI271" s="183"/>
      <c r="TJ271" s="183"/>
      <c r="TK271" s="183"/>
      <c r="TL271" s="183"/>
      <c r="TM271" s="183"/>
      <c r="TN271" s="183"/>
      <c r="TO271" s="183"/>
      <c r="TP271" s="183"/>
      <c r="TQ271" s="183"/>
      <c r="TR271" s="183"/>
      <c r="TS271" s="183"/>
      <c r="TT271" s="183"/>
      <c r="TU271" s="183"/>
      <c r="TV271" s="183"/>
      <c r="TW271" s="183"/>
      <c r="TX271" s="183"/>
      <c r="TY271" s="183"/>
      <c r="TZ271" s="183"/>
      <c r="UA271" s="183"/>
      <c r="UB271" s="183"/>
      <c r="UC271" s="183"/>
      <c r="UD271" s="183"/>
      <c r="UE271" s="183"/>
      <c r="UF271" s="183"/>
      <c r="UG271" s="183"/>
      <c r="UH271" s="183"/>
      <c r="UI271" s="183"/>
      <c r="UJ271" s="183"/>
      <c r="UK271" s="183"/>
      <c r="UL271" s="183"/>
      <c r="UM271" s="183"/>
      <c r="UN271" s="183"/>
      <c r="UO271" s="183"/>
      <c r="UP271" s="183"/>
      <c r="UQ271" s="183"/>
      <c r="UR271" s="183"/>
      <c r="US271" s="183"/>
      <c r="UT271" s="183"/>
      <c r="UU271" s="183"/>
      <c r="UV271" s="183"/>
      <c r="UW271" s="183"/>
      <c r="UX271" s="183"/>
      <c r="UY271" s="183"/>
      <c r="UZ271" s="183"/>
      <c r="VA271" s="183"/>
      <c r="VB271" s="183"/>
      <c r="VC271" s="183"/>
      <c r="VD271" s="183"/>
      <c r="VE271" s="183"/>
      <c r="VF271" s="183"/>
      <c r="VG271" s="183"/>
      <c r="VH271" s="183"/>
      <c r="VI271" s="183"/>
      <c r="VJ271" s="183"/>
      <c r="VK271" s="183"/>
      <c r="VL271" s="183"/>
      <c r="VM271" s="183"/>
      <c r="VN271" s="183"/>
      <c r="VO271" s="183"/>
      <c r="VP271" s="183"/>
      <c r="VQ271" s="183"/>
      <c r="VR271" s="183"/>
      <c r="VS271" s="183"/>
      <c r="VT271" s="183"/>
      <c r="VU271" s="183"/>
      <c r="VV271" s="183"/>
      <c r="VW271" s="183"/>
      <c r="VX271" s="183"/>
      <c r="VY271" s="183"/>
      <c r="VZ271" s="183"/>
      <c r="WA271" s="183"/>
      <c r="WB271" s="183"/>
      <c r="WC271" s="183"/>
      <c r="WD271" s="183"/>
      <c r="WE271" s="183"/>
      <c r="WF271" s="183"/>
      <c r="WG271" s="183"/>
      <c r="WH271" s="183"/>
      <c r="WI271" s="183"/>
      <c r="WJ271" s="183"/>
      <c r="WK271" s="183"/>
      <c r="WL271" s="183"/>
      <c r="WM271" s="183"/>
      <c r="WN271" s="183"/>
      <c r="WO271" s="183"/>
      <c r="WP271" s="183"/>
      <c r="WQ271" s="183"/>
      <c r="WR271" s="183"/>
      <c r="WS271" s="183"/>
      <c r="WT271" s="183"/>
      <c r="WU271" s="183"/>
      <c r="WV271" s="183"/>
      <c r="WW271" s="183"/>
      <c r="WX271" s="183"/>
      <c r="WY271" s="183"/>
      <c r="WZ271" s="183"/>
      <c r="XA271" s="183"/>
      <c r="XB271" s="183"/>
      <c r="XC271" s="183"/>
      <c r="XD271" s="183"/>
      <c r="XE271" s="183"/>
      <c r="XF271" s="183"/>
      <c r="XG271" s="183"/>
      <c r="XH271" s="183"/>
      <c r="XI271" s="183"/>
      <c r="XJ271" s="183"/>
      <c r="XK271" s="183"/>
      <c r="XL271" s="183"/>
      <c r="XM271" s="183"/>
      <c r="XN271" s="183"/>
      <c r="XO271" s="183"/>
      <c r="XP271" s="183"/>
      <c r="XQ271" s="183"/>
      <c r="XR271" s="183"/>
      <c r="XS271" s="183"/>
      <c r="XT271" s="183"/>
      <c r="XU271" s="183"/>
      <c r="XV271" s="183"/>
      <c r="XW271" s="183"/>
      <c r="XX271" s="183"/>
      <c r="XY271" s="183"/>
      <c r="XZ271" s="183"/>
      <c r="YA271" s="183"/>
      <c r="YB271" s="183"/>
      <c r="YC271" s="183"/>
      <c r="YD271" s="183"/>
      <c r="YE271" s="183"/>
      <c r="YF271" s="183"/>
      <c r="YG271" s="183"/>
      <c r="YH271" s="183"/>
      <c r="YI271" s="183"/>
      <c r="YJ271" s="183"/>
      <c r="YK271" s="183"/>
      <c r="YL271" s="183"/>
      <c r="YM271" s="183"/>
      <c r="YN271" s="183"/>
      <c r="YO271" s="183"/>
      <c r="YP271" s="183"/>
      <c r="YQ271" s="183"/>
      <c r="YR271" s="183"/>
      <c r="YS271" s="183"/>
      <c r="YT271" s="183"/>
      <c r="YU271" s="183"/>
      <c r="YV271" s="183"/>
      <c r="YW271" s="183"/>
      <c r="YX271" s="183"/>
      <c r="YY271" s="183"/>
      <c r="YZ271" s="183"/>
      <c r="ZA271" s="183"/>
      <c r="ZB271" s="183"/>
      <c r="ZC271" s="183"/>
      <c r="ZD271" s="183"/>
      <c r="ZE271" s="183"/>
      <c r="ZF271" s="183"/>
      <c r="ZG271" s="183"/>
      <c r="ZH271" s="183"/>
      <c r="ZI271" s="183"/>
      <c r="ZJ271" s="183"/>
      <c r="ZK271" s="183"/>
      <c r="ZL271" s="183"/>
      <c r="ZM271" s="183"/>
      <c r="ZN271" s="183"/>
      <c r="ZO271" s="183"/>
      <c r="ZP271" s="183"/>
      <c r="ZQ271" s="183"/>
      <c r="ZR271" s="183"/>
      <c r="ZS271" s="183"/>
      <c r="ZT271" s="183"/>
      <c r="ZU271" s="183"/>
      <c r="ZV271" s="183"/>
      <c r="ZW271" s="183"/>
      <c r="ZX271" s="183"/>
      <c r="ZY271" s="183"/>
      <c r="ZZ271" s="183"/>
      <c r="AAA271" s="183"/>
      <c r="AAB271" s="183"/>
      <c r="AAC271" s="183"/>
      <c r="AAD271" s="183"/>
      <c r="AAE271" s="183"/>
      <c r="AAF271" s="183"/>
      <c r="AAG271" s="183"/>
      <c r="AAH271" s="183"/>
      <c r="AAI271" s="183"/>
      <c r="AAJ271" s="183"/>
      <c r="AAK271" s="183"/>
      <c r="AAL271" s="183"/>
      <c r="AAM271" s="183"/>
      <c r="AAN271" s="183"/>
      <c r="AAO271" s="183"/>
      <c r="AAP271" s="183"/>
      <c r="AAQ271" s="183"/>
      <c r="AAR271" s="183"/>
      <c r="AAS271" s="183"/>
      <c r="AAT271" s="183"/>
      <c r="AAU271" s="183"/>
      <c r="AAV271" s="183"/>
      <c r="AAW271" s="183"/>
      <c r="AAX271" s="183"/>
      <c r="AAY271" s="183"/>
      <c r="AAZ271" s="183"/>
      <c r="ABA271" s="183"/>
      <c r="ABB271" s="183"/>
      <c r="ABC271" s="183"/>
      <c r="ABD271" s="183"/>
      <c r="ABE271" s="183"/>
      <c r="ABF271" s="183"/>
      <c r="ABG271" s="183"/>
      <c r="ABH271" s="183"/>
      <c r="ABI271" s="183"/>
      <c r="ABJ271" s="183"/>
      <c r="ABK271" s="183"/>
      <c r="ABL271" s="183"/>
      <c r="ABM271" s="183"/>
      <c r="ABN271" s="183"/>
      <c r="ABO271" s="183"/>
      <c r="ABP271" s="183"/>
      <c r="ABQ271" s="183"/>
      <c r="ABR271" s="183"/>
      <c r="ABS271" s="183"/>
      <c r="ABT271" s="183"/>
      <c r="ABU271" s="183"/>
      <c r="ABV271" s="183"/>
      <c r="ABW271" s="183"/>
      <c r="ABX271" s="183"/>
      <c r="ABY271" s="183"/>
      <c r="ABZ271" s="183"/>
      <c r="ACA271" s="183"/>
      <c r="ACB271" s="183"/>
      <c r="ACC271" s="183"/>
      <c r="ACD271" s="183"/>
      <c r="ACE271" s="183"/>
      <c r="ACF271" s="183"/>
      <c r="ACG271" s="183"/>
      <c r="ACH271" s="183"/>
      <c r="ACI271" s="183"/>
      <c r="ACJ271" s="183"/>
      <c r="ACK271" s="183"/>
      <c r="ACL271" s="183"/>
      <c r="ACM271" s="183"/>
      <c r="ACN271" s="183"/>
      <c r="ACO271" s="183"/>
      <c r="ACP271" s="183"/>
      <c r="ACQ271" s="183"/>
      <c r="ACR271" s="183"/>
      <c r="ACS271" s="183"/>
      <c r="ACT271" s="183"/>
      <c r="ACU271" s="183"/>
      <c r="ACV271" s="183"/>
      <c r="ACW271" s="183"/>
      <c r="ACX271" s="183"/>
      <c r="ACY271" s="183"/>
      <c r="ACZ271" s="183"/>
      <c r="ADA271" s="183"/>
      <c r="ADB271" s="183"/>
      <c r="ADC271" s="183"/>
      <c r="ADD271" s="183"/>
      <c r="ADE271" s="183"/>
      <c r="ADF271" s="183"/>
      <c r="ADG271" s="183"/>
      <c r="ADH271" s="183"/>
      <c r="ADI271" s="183"/>
      <c r="ADJ271" s="183"/>
      <c r="ADK271" s="183"/>
      <c r="ADL271" s="183"/>
      <c r="ADM271" s="183"/>
      <c r="ADN271" s="183"/>
      <c r="ADO271" s="183"/>
      <c r="ADP271" s="183"/>
      <c r="ADQ271" s="183"/>
      <c r="ADR271" s="183"/>
      <c r="ADS271" s="183"/>
      <c r="ADT271" s="183"/>
      <c r="ADU271" s="183"/>
      <c r="ADV271" s="183"/>
      <c r="ADW271" s="183"/>
      <c r="ADX271" s="183"/>
      <c r="ADY271" s="183"/>
      <c r="ADZ271" s="183"/>
      <c r="AEA271" s="183"/>
      <c r="AEB271" s="183"/>
      <c r="AEC271" s="183"/>
      <c r="AED271" s="183"/>
      <c r="AEE271" s="183"/>
      <c r="AEF271" s="183"/>
      <c r="AEG271" s="183"/>
      <c r="AEH271" s="183"/>
      <c r="AEI271" s="183"/>
      <c r="AEJ271" s="183"/>
      <c r="AEK271" s="183"/>
      <c r="AEL271" s="183"/>
      <c r="AEM271" s="183"/>
      <c r="AEN271" s="183"/>
      <c r="AEO271" s="183"/>
      <c r="AEP271" s="183"/>
      <c r="AEQ271" s="183"/>
      <c r="AER271" s="183"/>
      <c r="AES271" s="183"/>
      <c r="AET271" s="183"/>
      <c r="AEU271" s="183"/>
      <c r="AEV271" s="183"/>
      <c r="AEW271" s="183"/>
      <c r="AEX271" s="183"/>
      <c r="AEY271" s="183"/>
      <c r="AEZ271" s="183"/>
      <c r="AFA271" s="183"/>
      <c r="AFB271" s="183"/>
      <c r="AFC271" s="183"/>
      <c r="AFD271" s="183"/>
      <c r="AFE271" s="183"/>
      <c r="AFF271" s="183"/>
      <c r="AFG271" s="183"/>
      <c r="AFH271" s="183"/>
      <c r="AFI271" s="183"/>
      <c r="AFJ271" s="183"/>
      <c r="AFK271" s="183"/>
      <c r="AFL271" s="183"/>
      <c r="AFM271" s="183"/>
      <c r="AFN271" s="183"/>
      <c r="AFO271" s="183"/>
      <c r="AFP271" s="183"/>
      <c r="AFQ271" s="183"/>
      <c r="AFR271" s="183"/>
      <c r="AFS271" s="183"/>
      <c r="AFT271" s="183"/>
      <c r="AFU271" s="183"/>
      <c r="AFV271" s="183"/>
      <c r="AFW271" s="183"/>
      <c r="AFX271" s="183"/>
      <c r="AFY271" s="183"/>
      <c r="AFZ271" s="183"/>
      <c r="AGA271" s="183"/>
      <c r="AGB271" s="183"/>
      <c r="AGC271" s="183"/>
      <c r="AGD271" s="183"/>
      <c r="AGE271" s="183"/>
      <c r="AGF271" s="183"/>
      <c r="AGG271" s="183"/>
      <c r="AGH271" s="183"/>
      <c r="AGI271" s="183"/>
      <c r="AGJ271" s="183"/>
      <c r="AGK271" s="183"/>
      <c r="AGL271" s="183"/>
      <c r="AGM271" s="183"/>
      <c r="AGN271" s="183"/>
      <c r="AGO271" s="183"/>
      <c r="AGP271" s="183"/>
      <c r="AGQ271" s="183"/>
      <c r="AGR271" s="183"/>
      <c r="AGS271" s="183"/>
      <c r="AGT271" s="183"/>
      <c r="AGU271" s="183"/>
      <c r="AGV271" s="183"/>
      <c r="AGW271" s="183"/>
      <c r="AGX271" s="183"/>
      <c r="AGY271" s="183"/>
      <c r="AGZ271" s="183"/>
      <c r="AHA271" s="183"/>
      <c r="AHB271" s="183"/>
      <c r="AHC271" s="183"/>
      <c r="AHD271" s="183"/>
      <c r="AHE271" s="183"/>
      <c r="AHF271" s="183"/>
      <c r="AHG271" s="183"/>
      <c r="AHH271" s="183"/>
      <c r="AHI271" s="183"/>
      <c r="AHJ271" s="183"/>
      <c r="AHK271" s="183"/>
      <c r="AHL271" s="183"/>
      <c r="AHM271" s="183"/>
      <c r="AHN271" s="183"/>
      <c r="AHO271" s="183"/>
      <c r="AHP271" s="183"/>
      <c r="AHQ271" s="183"/>
      <c r="AHR271" s="183"/>
      <c r="AHS271" s="183"/>
      <c r="AHT271" s="183"/>
      <c r="AHU271" s="183"/>
      <c r="AHV271" s="183"/>
      <c r="AHW271" s="183"/>
      <c r="AHX271" s="183"/>
      <c r="AHY271" s="183"/>
      <c r="AHZ271" s="183"/>
      <c r="AIA271" s="183"/>
      <c r="AIB271" s="183"/>
      <c r="AIC271" s="183"/>
      <c r="AID271" s="183"/>
      <c r="AIE271" s="183"/>
      <c r="AIF271" s="183"/>
      <c r="AIG271" s="183"/>
      <c r="AIH271" s="183"/>
      <c r="AII271" s="183"/>
      <c r="AIJ271" s="183"/>
      <c r="AIK271" s="183"/>
      <c r="AIL271" s="183"/>
      <c r="AIM271" s="183"/>
      <c r="AIN271" s="183"/>
      <c r="AIO271" s="183"/>
      <c r="AIP271" s="183"/>
      <c r="AIQ271" s="183"/>
      <c r="AIR271" s="183"/>
      <c r="AIS271" s="183"/>
      <c r="AIT271" s="183"/>
      <c r="AIU271" s="183"/>
      <c r="AIV271" s="183"/>
      <c r="AIW271" s="183"/>
      <c r="AIX271" s="183"/>
      <c r="AIY271" s="183"/>
      <c r="AIZ271" s="183"/>
      <c r="AJA271" s="183"/>
      <c r="AJB271" s="183"/>
      <c r="AJC271" s="183"/>
      <c r="AJD271" s="183"/>
      <c r="AJE271" s="183"/>
      <c r="AJF271" s="183"/>
      <c r="AJG271" s="183"/>
      <c r="AJH271" s="183"/>
      <c r="AJI271" s="183"/>
      <c r="AJJ271" s="183"/>
      <c r="AJK271" s="183"/>
      <c r="AJL271" s="183"/>
      <c r="AJM271" s="183"/>
      <c r="AJN271" s="183"/>
      <c r="AJO271" s="183"/>
      <c r="AJP271" s="183"/>
      <c r="AJQ271" s="183"/>
      <c r="AJR271" s="183"/>
      <c r="AJS271" s="183"/>
      <c r="AJT271" s="183"/>
      <c r="AJU271" s="183"/>
      <c r="AJV271" s="183"/>
      <c r="AJW271" s="183"/>
      <c r="AJX271" s="183"/>
      <c r="AJY271" s="183"/>
      <c r="AJZ271" s="183"/>
      <c r="AKA271" s="183"/>
      <c r="AKB271" s="183"/>
      <c r="AKC271" s="183"/>
      <c r="AKD271" s="183"/>
      <c r="AKE271" s="183"/>
      <c r="AKF271" s="183"/>
      <c r="AKG271" s="183"/>
      <c r="AKH271" s="183"/>
      <c r="AKI271" s="183"/>
      <c r="AKJ271" s="183"/>
      <c r="AKK271" s="183"/>
      <c r="AKL271" s="183"/>
      <c r="AKM271" s="183"/>
      <c r="AKN271" s="183"/>
      <c r="AKO271" s="183"/>
      <c r="AKP271" s="183"/>
      <c r="AKQ271" s="183"/>
      <c r="AKR271" s="183"/>
      <c r="AKS271" s="183"/>
      <c r="AKT271" s="183"/>
      <c r="AKU271" s="183"/>
      <c r="AKV271" s="183"/>
      <c r="AKW271" s="183"/>
      <c r="AKX271" s="183"/>
      <c r="AKY271" s="183"/>
      <c r="AKZ271" s="183"/>
      <c r="ALA271" s="183"/>
      <c r="ALB271" s="183"/>
      <c r="ALC271" s="183"/>
      <c r="ALD271" s="183"/>
      <c r="ALE271" s="183"/>
      <c r="ALF271" s="183"/>
      <c r="ALG271" s="183"/>
      <c r="ALH271" s="183"/>
      <c r="ALI271" s="183"/>
      <c r="ALJ271" s="183"/>
      <c r="ALK271" s="183"/>
      <c r="ALL271" s="183"/>
      <c r="ALM271" s="183"/>
      <c r="ALN271" s="183"/>
      <c r="ALO271" s="183"/>
      <c r="ALP271" s="183"/>
      <c r="ALQ271" s="183"/>
      <c r="ALR271" s="183"/>
      <c r="ALS271" s="183"/>
      <c r="ALT271" s="183"/>
      <c r="ALU271" s="183"/>
      <c r="ALV271" s="183"/>
      <c r="ALW271" s="183"/>
      <c r="ALX271" s="183"/>
      <c r="ALY271" s="183"/>
      <c r="ALZ271" s="183"/>
      <c r="AMA271" s="183"/>
      <c r="AMB271" s="183"/>
      <c r="AMC271" s="183"/>
      <c r="AMD271" s="183"/>
      <c r="AME271" s="183"/>
      <c r="AMF271" s="183"/>
      <c r="AMG271" s="183"/>
      <c r="AMH271" s="183"/>
      <c r="AMI271" s="183"/>
      <c r="AMJ271" s="183"/>
      <c r="AMK271" s="183"/>
      <c r="AML271" s="183"/>
      <c r="AMM271" s="183"/>
      <c r="AMN271" s="183"/>
      <c r="AMO271" s="183"/>
      <c r="AMP271" s="183"/>
      <c r="AMQ271" s="183"/>
      <c r="AMR271" s="183"/>
      <c r="AMS271" s="183"/>
      <c r="AMT271" s="183"/>
      <c r="AMU271" s="183"/>
      <c r="AMV271" s="183"/>
      <c r="AMW271" s="183"/>
      <c r="AMX271" s="183"/>
      <c r="AMY271" s="183"/>
      <c r="AMZ271" s="183"/>
      <c r="ANA271" s="183"/>
      <c r="ANB271" s="183"/>
      <c r="ANC271" s="183"/>
      <c r="AND271" s="183"/>
      <c r="ANE271" s="183"/>
      <c r="ANF271" s="183"/>
      <c r="ANG271" s="183"/>
      <c r="ANH271" s="183"/>
      <c r="ANI271" s="183"/>
      <c r="ANJ271" s="183"/>
      <c r="ANK271" s="183"/>
      <c r="ANL271" s="183"/>
      <c r="ANM271" s="183"/>
      <c r="ANN271" s="183"/>
      <c r="ANO271" s="183"/>
      <c r="ANP271" s="183"/>
      <c r="ANQ271" s="183"/>
      <c r="ANR271" s="183"/>
      <c r="ANS271" s="183"/>
      <c r="ANT271" s="183"/>
      <c r="ANU271" s="183"/>
      <c r="ANV271" s="183"/>
      <c r="ANW271" s="183"/>
      <c r="ANX271" s="183"/>
      <c r="ANY271" s="183"/>
      <c r="ANZ271" s="183"/>
      <c r="AOA271" s="183"/>
      <c r="AOB271" s="183"/>
      <c r="AOC271" s="183"/>
      <c r="AOD271" s="183"/>
      <c r="AOE271" s="183"/>
      <c r="AOF271" s="183"/>
      <c r="AOG271" s="183"/>
      <c r="AOH271" s="183"/>
      <c r="AOI271" s="183"/>
      <c r="AOJ271" s="183"/>
      <c r="AOK271" s="183"/>
      <c r="AOL271" s="183"/>
      <c r="AOM271" s="183"/>
      <c r="AON271" s="183"/>
      <c r="AOO271" s="183"/>
      <c r="AOP271" s="183"/>
      <c r="AOQ271" s="183"/>
      <c r="AOR271" s="183"/>
      <c r="AOS271" s="183"/>
      <c r="AOT271" s="183"/>
      <c r="AOU271" s="183"/>
      <c r="AOV271" s="183"/>
      <c r="AOW271" s="183"/>
      <c r="AOX271" s="183"/>
      <c r="AOY271" s="183"/>
      <c r="AOZ271" s="183"/>
      <c r="APA271" s="183"/>
      <c r="APB271" s="183"/>
      <c r="APC271" s="183"/>
      <c r="APD271" s="183"/>
      <c r="APE271" s="183"/>
      <c r="APF271" s="183"/>
      <c r="APG271" s="183"/>
      <c r="APH271" s="183"/>
      <c r="API271" s="183"/>
      <c r="APJ271" s="183"/>
      <c r="APK271" s="183"/>
      <c r="APL271" s="183"/>
      <c r="APM271" s="183"/>
      <c r="APN271" s="183"/>
      <c r="APO271" s="183"/>
      <c r="APP271" s="183"/>
      <c r="APQ271" s="183"/>
      <c r="APR271" s="183"/>
      <c r="APS271" s="183"/>
      <c r="APT271" s="183"/>
      <c r="APU271" s="183"/>
      <c r="APV271" s="183"/>
      <c r="APW271" s="183"/>
      <c r="APX271" s="183"/>
      <c r="APY271" s="183"/>
      <c r="APZ271" s="183"/>
      <c r="AQA271" s="183"/>
      <c r="AQB271" s="183"/>
      <c r="AQC271" s="183"/>
      <c r="AQD271" s="183"/>
      <c r="AQE271" s="183"/>
      <c r="AQF271" s="183"/>
      <c r="AQG271" s="183"/>
      <c r="AQH271" s="183"/>
      <c r="AQI271" s="183"/>
      <c r="AQJ271" s="183"/>
      <c r="AQK271" s="183"/>
      <c r="AQL271" s="183"/>
      <c r="AQM271" s="183"/>
      <c r="AQN271" s="183"/>
      <c r="AQO271" s="183"/>
      <c r="AQP271" s="183"/>
      <c r="AQQ271" s="183"/>
      <c r="AQR271" s="183"/>
      <c r="AQS271" s="183"/>
      <c r="AQT271" s="183"/>
      <c r="AQU271" s="183"/>
      <c r="AQV271" s="183"/>
      <c r="AQW271" s="183"/>
      <c r="AQX271" s="183"/>
      <c r="AQY271" s="183"/>
      <c r="AQZ271" s="183"/>
      <c r="ARA271" s="183"/>
      <c r="ARB271" s="183"/>
      <c r="ARC271" s="183"/>
      <c r="ARD271" s="183"/>
      <c r="ARE271" s="183"/>
      <c r="ARF271" s="183"/>
      <c r="ARG271" s="183"/>
      <c r="ARH271" s="183"/>
      <c r="ARI271" s="183"/>
      <c r="ARJ271" s="183"/>
      <c r="ARK271" s="183"/>
      <c r="ARL271" s="183"/>
      <c r="ARM271" s="183"/>
      <c r="ARN271" s="183"/>
      <c r="ARO271" s="183"/>
      <c r="ARP271" s="183"/>
      <c r="ARQ271" s="183"/>
      <c r="ARR271" s="183"/>
      <c r="ARS271" s="183"/>
      <c r="ART271" s="183"/>
      <c r="ARU271" s="183"/>
      <c r="ARV271" s="183"/>
      <c r="ARW271" s="183"/>
      <c r="ARX271" s="183"/>
      <c r="ARY271" s="183"/>
      <c r="ARZ271" s="183"/>
      <c r="ASA271" s="183"/>
      <c r="ASB271" s="183"/>
      <c r="ASC271" s="183"/>
      <c r="ASD271" s="183"/>
      <c r="ASE271" s="183"/>
      <c r="ASF271" s="183"/>
      <c r="ASG271" s="183"/>
      <c r="ASH271" s="183"/>
      <c r="ASI271" s="183"/>
      <c r="ASJ271" s="183"/>
      <c r="ASK271" s="183"/>
      <c r="ASL271" s="183"/>
      <c r="ASM271" s="183"/>
      <c r="ASN271" s="183"/>
      <c r="ASO271" s="183"/>
      <c r="ASP271" s="183"/>
      <c r="ASQ271" s="183"/>
      <c r="ASR271" s="183"/>
      <c r="ASS271" s="183"/>
      <c r="AST271" s="183"/>
      <c r="ASU271" s="183"/>
      <c r="ASV271" s="183"/>
      <c r="ASW271" s="183"/>
      <c r="ASX271" s="183"/>
      <c r="ASY271" s="183"/>
      <c r="ASZ271" s="183"/>
      <c r="ATA271" s="183"/>
      <c r="ATB271" s="183"/>
      <c r="ATC271" s="183"/>
      <c r="ATD271" s="183"/>
      <c r="ATE271" s="183"/>
      <c r="ATF271" s="183"/>
      <c r="ATG271" s="183"/>
      <c r="ATH271" s="183"/>
      <c r="ATI271" s="183"/>
      <c r="ATJ271" s="183"/>
      <c r="ATK271" s="183"/>
      <c r="ATL271" s="183"/>
      <c r="ATM271" s="183"/>
      <c r="ATN271" s="183"/>
      <c r="ATO271" s="183"/>
      <c r="ATP271" s="183"/>
      <c r="ATQ271" s="183"/>
      <c r="ATR271" s="183"/>
      <c r="ATS271" s="183"/>
      <c r="ATT271" s="183"/>
      <c r="ATU271" s="183"/>
      <c r="ATV271" s="183"/>
      <c r="ATW271" s="183"/>
      <c r="ATX271" s="183"/>
      <c r="ATY271" s="183"/>
      <c r="ATZ271" s="183"/>
      <c r="AUA271" s="183"/>
      <c r="AUB271" s="183"/>
      <c r="AUC271" s="183"/>
      <c r="AUD271" s="183"/>
      <c r="AUE271" s="183"/>
      <c r="AUF271" s="183"/>
      <c r="AUG271" s="183"/>
      <c r="AUH271" s="183"/>
      <c r="AUI271" s="183"/>
      <c r="AUJ271" s="183"/>
      <c r="AUK271" s="183"/>
      <c r="AUL271" s="183"/>
      <c r="AUM271" s="183"/>
      <c r="AUN271" s="183"/>
      <c r="AUO271" s="183"/>
      <c r="AUP271" s="183"/>
      <c r="AUQ271" s="183"/>
      <c r="AUR271" s="183"/>
      <c r="AUS271" s="183"/>
      <c r="AUT271" s="183"/>
      <c r="AUU271" s="183"/>
      <c r="AUV271" s="183"/>
      <c r="AUW271" s="183"/>
      <c r="AUX271" s="183"/>
      <c r="AUY271" s="183"/>
      <c r="AUZ271" s="183"/>
      <c r="AVA271" s="183"/>
      <c r="AVB271" s="183"/>
      <c r="AVC271" s="183"/>
      <c r="AVD271" s="183"/>
      <c r="AVE271" s="183"/>
      <c r="AVF271" s="183"/>
      <c r="AVG271" s="183"/>
      <c r="AVH271" s="183"/>
      <c r="AVI271" s="183"/>
      <c r="AVJ271" s="183"/>
      <c r="AVK271" s="183"/>
      <c r="AVL271" s="183"/>
      <c r="AVM271" s="183"/>
      <c r="AVN271" s="183"/>
      <c r="AVO271" s="183"/>
      <c r="AVP271" s="183"/>
      <c r="AVQ271" s="183"/>
      <c r="AVR271" s="183"/>
      <c r="AVS271" s="183"/>
      <c r="AVT271" s="183"/>
      <c r="AVU271" s="183"/>
      <c r="AVV271" s="183"/>
      <c r="AVW271" s="183"/>
      <c r="AVX271" s="183"/>
      <c r="AVY271" s="183"/>
      <c r="AVZ271" s="183"/>
      <c r="AWA271" s="183"/>
      <c r="AWB271" s="183"/>
      <c r="AWC271" s="183"/>
      <c r="AWD271" s="183"/>
      <c r="AWE271" s="183"/>
      <c r="AWF271" s="183"/>
      <c r="AWG271" s="183"/>
      <c r="AWH271" s="183"/>
      <c r="AWI271" s="183"/>
      <c r="AWJ271" s="183"/>
      <c r="AWK271" s="183"/>
      <c r="AWL271" s="183"/>
      <c r="AWM271" s="183"/>
      <c r="AWN271" s="183"/>
      <c r="AWO271" s="183"/>
      <c r="AWP271" s="183"/>
      <c r="AWQ271" s="183"/>
      <c r="AWR271" s="183"/>
      <c r="AWS271" s="183"/>
      <c r="AWT271" s="183"/>
      <c r="AWU271" s="183"/>
      <c r="AWV271" s="183"/>
      <c r="AWW271" s="183"/>
      <c r="AWX271" s="183"/>
      <c r="AWY271" s="183"/>
      <c r="AWZ271" s="183"/>
      <c r="AXA271" s="183"/>
      <c r="AXB271" s="183"/>
      <c r="AXC271" s="183"/>
      <c r="AXD271" s="183"/>
      <c r="AXE271" s="183"/>
      <c r="AXF271" s="183"/>
      <c r="AXG271" s="183"/>
      <c r="AXH271" s="183"/>
      <c r="AXI271" s="183"/>
      <c r="AXJ271" s="183"/>
      <c r="AXK271" s="183"/>
      <c r="AXL271" s="183"/>
      <c r="AXM271" s="183"/>
      <c r="AXN271" s="183"/>
      <c r="AXO271" s="183"/>
      <c r="AXP271" s="183"/>
      <c r="AXQ271" s="183"/>
      <c r="AXR271" s="183"/>
      <c r="AXS271" s="183"/>
      <c r="AXT271" s="183"/>
      <c r="AXU271" s="183"/>
      <c r="AXV271" s="183"/>
      <c r="AXW271" s="183"/>
      <c r="AXX271" s="183"/>
      <c r="AXY271" s="183"/>
      <c r="AXZ271" s="183"/>
      <c r="AYA271" s="183"/>
      <c r="AYB271" s="183"/>
      <c r="AYC271" s="183"/>
      <c r="AYD271" s="183"/>
      <c r="AYE271" s="183"/>
      <c r="AYF271" s="183"/>
      <c r="AYG271" s="183"/>
      <c r="AYH271" s="183"/>
      <c r="AYI271" s="183"/>
      <c r="AYJ271" s="183"/>
      <c r="AYK271" s="183"/>
      <c r="AYL271" s="183"/>
      <c r="AYM271" s="183"/>
      <c r="AYN271" s="183"/>
      <c r="AYO271" s="183"/>
      <c r="AYP271" s="183"/>
      <c r="AYQ271" s="183"/>
      <c r="AYR271" s="183"/>
      <c r="AYS271" s="183"/>
      <c r="AYT271" s="183"/>
      <c r="AYU271" s="183"/>
      <c r="AYV271" s="183"/>
      <c r="AYW271" s="183"/>
      <c r="AYX271" s="183"/>
      <c r="AYY271" s="183"/>
      <c r="AYZ271" s="183"/>
      <c r="AZA271" s="183"/>
      <c r="AZB271" s="183"/>
      <c r="AZC271" s="183"/>
      <c r="AZD271" s="183"/>
      <c r="AZE271" s="183"/>
      <c r="AZF271" s="183"/>
      <c r="AZG271" s="183"/>
      <c r="AZH271" s="183"/>
      <c r="AZI271" s="183"/>
      <c r="AZJ271" s="183"/>
      <c r="AZK271" s="183"/>
      <c r="AZL271" s="183"/>
      <c r="AZM271" s="183"/>
      <c r="AZN271" s="183"/>
      <c r="AZO271" s="183"/>
      <c r="AZP271" s="183"/>
      <c r="AZQ271" s="183"/>
      <c r="AZR271" s="183"/>
      <c r="AZS271" s="183"/>
      <c r="AZT271" s="183"/>
      <c r="AZU271" s="183"/>
      <c r="AZV271" s="183"/>
      <c r="AZW271" s="183"/>
      <c r="AZX271" s="183"/>
      <c r="AZY271" s="183"/>
      <c r="AZZ271" s="183"/>
      <c r="BAA271" s="183"/>
      <c r="BAB271" s="183"/>
      <c r="BAC271" s="183"/>
      <c r="BAD271" s="183"/>
      <c r="BAE271" s="183"/>
      <c r="BAF271" s="183"/>
      <c r="BAG271" s="183"/>
      <c r="BAH271" s="183"/>
      <c r="BAI271" s="183"/>
      <c r="BAJ271" s="183"/>
      <c r="BAK271" s="183"/>
      <c r="BAL271" s="183"/>
      <c r="BAM271" s="183"/>
      <c r="BAN271" s="183"/>
      <c r="BAO271" s="183"/>
      <c r="BAP271" s="183"/>
      <c r="BAQ271" s="183"/>
      <c r="BAR271" s="183"/>
      <c r="BAS271" s="183"/>
      <c r="BAT271" s="183"/>
      <c r="BAU271" s="183"/>
      <c r="BAV271" s="183"/>
      <c r="BAW271" s="183"/>
      <c r="BAX271" s="183"/>
      <c r="BAY271" s="183"/>
      <c r="BAZ271" s="183"/>
      <c r="BBA271" s="183"/>
      <c r="BBB271" s="183"/>
      <c r="BBC271" s="183"/>
      <c r="BBD271" s="183"/>
      <c r="BBE271" s="183"/>
      <c r="BBF271" s="183"/>
      <c r="BBG271" s="183"/>
      <c r="BBH271" s="183"/>
      <c r="BBI271" s="183"/>
      <c r="BBJ271" s="183"/>
      <c r="BBK271" s="183"/>
      <c r="BBL271" s="183"/>
      <c r="BBM271" s="183"/>
      <c r="BBN271" s="183"/>
      <c r="BBO271" s="183"/>
      <c r="BBP271" s="183"/>
      <c r="BBQ271" s="183"/>
      <c r="BBR271" s="183"/>
      <c r="BBS271" s="183"/>
      <c r="BBT271" s="183"/>
      <c r="BBU271" s="183"/>
      <c r="BBV271" s="183"/>
      <c r="BBW271" s="183"/>
      <c r="BBX271" s="183"/>
      <c r="BBY271" s="183"/>
      <c r="BBZ271" s="183"/>
      <c r="BCA271" s="183"/>
      <c r="BCB271" s="183"/>
      <c r="BCC271" s="183"/>
      <c r="BCD271" s="183"/>
      <c r="BCE271" s="183"/>
      <c r="BCF271" s="183"/>
      <c r="BCG271" s="183"/>
      <c r="BCH271" s="183"/>
      <c r="BCI271" s="183"/>
      <c r="BCJ271" s="183"/>
      <c r="BCK271" s="183"/>
      <c r="BCL271" s="183"/>
      <c r="BCM271" s="183"/>
      <c r="BCN271" s="183"/>
      <c r="BCO271" s="183"/>
      <c r="BCP271" s="183"/>
      <c r="BCQ271" s="183"/>
      <c r="BCR271" s="183"/>
      <c r="BCS271" s="183"/>
      <c r="BCT271" s="183"/>
      <c r="BCU271" s="183"/>
      <c r="BCV271" s="183"/>
      <c r="BCW271" s="183"/>
      <c r="BCX271" s="183"/>
      <c r="BCY271" s="183"/>
      <c r="BCZ271" s="183"/>
      <c r="BDA271" s="183"/>
      <c r="BDB271" s="183"/>
      <c r="BDC271" s="183"/>
      <c r="BDD271" s="183"/>
      <c r="BDE271" s="183"/>
      <c r="BDF271" s="183"/>
      <c r="BDG271" s="183"/>
      <c r="BDH271" s="183"/>
      <c r="BDI271" s="183"/>
      <c r="BDJ271" s="183"/>
      <c r="BDK271" s="183"/>
      <c r="BDL271" s="183"/>
      <c r="BDM271" s="183"/>
      <c r="BDN271" s="183"/>
      <c r="BDO271" s="183"/>
      <c r="BDP271" s="183"/>
      <c r="BDQ271" s="183"/>
      <c r="BDR271" s="183"/>
      <c r="BDS271" s="183"/>
      <c r="BDT271" s="183"/>
      <c r="BDU271" s="183"/>
      <c r="BDV271" s="183"/>
      <c r="BDW271" s="183"/>
      <c r="BDX271" s="183"/>
      <c r="BDY271" s="183"/>
      <c r="BDZ271" s="183"/>
      <c r="BEA271" s="183"/>
      <c r="BEB271" s="183"/>
      <c r="BEC271" s="183"/>
      <c r="BED271" s="183"/>
      <c r="BEE271" s="183"/>
      <c r="BEF271" s="183"/>
      <c r="BEG271" s="183"/>
      <c r="BEH271" s="183"/>
      <c r="BEI271" s="183"/>
      <c r="BEJ271" s="183"/>
      <c r="BEK271" s="183"/>
      <c r="BEL271" s="183"/>
      <c r="BEM271" s="183"/>
      <c r="BEN271" s="183"/>
      <c r="BEO271" s="183"/>
      <c r="BEP271" s="183"/>
      <c r="BEQ271" s="183"/>
      <c r="BER271" s="183"/>
      <c r="BES271" s="183"/>
      <c r="BET271" s="183"/>
      <c r="BEU271" s="183"/>
      <c r="BEV271" s="183"/>
      <c r="BEW271" s="183"/>
      <c r="BEX271" s="183"/>
      <c r="BEY271" s="183"/>
      <c r="BEZ271" s="183"/>
      <c r="BFA271" s="183"/>
      <c r="BFB271" s="183"/>
      <c r="BFC271" s="183"/>
      <c r="BFD271" s="183"/>
      <c r="BFE271" s="183"/>
      <c r="BFF271" s="183"/>
      <c r="BFG271" s="183"/>
      <c r="BFH271" s="183"/>
      <c r="BFI271" s="183"/>
      <c r="BFJ271" s="183"/>
      <c r="BFK271" s="183"/>
      <c r="BFL271" s="183"/>
      <c r="BFM271" s="183"/>
      <c r="BFN271" s="183"/>
      <c r="BFO271" s="183"/>
      <c r="BFP271" s="183"/>
      <c r="BFQ271" s="183"/>
      <c r="BFR271" s="183"/>
      <c r="BFS271" s="183"/>
      <c r="BFT271" s="183"/>
      <c r="BFU271" s="183"/>
      <c r="BFV271" s="183"/>
      <c r="BFW271" s="183"/>
      <c r="BFX271" s="183"/>
      <c r="BFY271" s="183"/>
      <c r="BFZ271" s="183"/>
      <c r="BGA271" s="183"/>
      <c r="BGB271" s="183"/>
      <c r="BGC271" s="183"/>
      <c r="BGD271" s="183"/>
      <c r="BGE271" s="183"/>
      <c r="BGF271" s="183"/>
      <c r="BGG271" s="183"/>
      <c r="BGH271" s="183"/>
      <c r="BGI271" s="183"/>
      <c r="BGJ271" s="183"/>
      <c r="BGK271" s="183"/>
      <c r="BGL271" s="183"/>
      <c r="BGM271" s="183"/>
      <c r="BGN271" s="183"/>
      <c r="BGO271" s="183"/>
      <c r="BGP271" s="183"/>
      <c r="BGQ271" s="183"/>
      <c r="BGR271" s="183"/>
      <c r="BGS271" s="183"/>
      <c r="BGT271" s="183"/>
      <c r="BGU271" s="183"/>
      <c r="BGV271" s="183"/>
      <c r="BGW271" s="183"/>
      <c r="BGX271" s="183"/>
      <c r="BGY271" s="183"/>
      <c r="BGZ271" s="183"/>
      <c r="BHA271" s="183"/>
      <c r="BHB271" s="183"/>
      <c r="BHC271" s="183"/>
      <c r="BHD271" s="183"/>
      <c r="BHE271" s="183"/>
      <c r="BHF271" s="183"/>
      <c r="BHG271" s="183"/>
      <c r="BHH271" s="183"/>
      <c r="BHI271" s="183"/>
      <c r="BHJ271" s="183"/>
      <c r="BHK271" s="183"/>
      <c r="BHL271" s="183"/>
      <c r="BHM271" s="183"/>
      <c r="BHN271" s="183"/>
      <c r="BHO271" s="183"/>
      <c r="BHP271" s="183"/>
      <c r="BHQ271" s="183"/>
      <c r="BHR271" s="183"/>
      <c r="BHS271" s="183"/>
      <c r="BHT271" s="183"/>
      <c r="BHU271" s="183"/>
      <c r="BHV271" s="183"/>
      <c r="BHW271" s="183"/>
      <c r="BHX271" s="183"/>
      <c r="BHY271" s="183"/>
      <c r="BHZ271" s="183"/>
      <c r="BIA271" s="183"/>
      <c r="BIB271" s="183"/>
      <c r="BIC271" s="183"/>
      <c r="BID271" s="183"/>
      <c r="BIE271" s="183"/>
      <c r="BIF271" s="183"/>
      <c r="BIG271" s="183"/>
      <c r="BIH271" s="183"/>
      <c r="BII271" s="183"/>
      <c r="BIJ271" s="183"/>
      <c r="BIK271" s="183"/>
      <c r="BIL271" s="183"/>
      <c r="BIM271" s="183"/>
      <c r="BIN271" s="183"/>
      <c r="BIO271" s="183"/>
      <c r="BIP271" s="183"/>
      <c r="BIQ271" s="183"/>
      <c r="BIR271" s="183"/>
      <c r="BIS271" s="183"/>
      <c r="BIT271" s="183"/>
      <c r="BIU271" s="183"/>
      <c r="BIV271" s="183"/>
      <c r="BIW271" s="183"/>
      <c r="BIX271" s="183"/>
      <c r="BIY271" s="183"/>
      <c r="BIZ271" s="183"/>
      <c r="BJA271" s="183"/>
      <c r="BJB271" s="183"/>
      <c r="BJC271" s="183"/>
      <c r="BJD271" s="183"/>
      <c r="BJE271" s="183"/>
      <c r="BJF271" s="183"/>
      <c r="BJG271" s="183"/>
      <c r="BJH271" s="183"/>
      <c r="BJI271" s="183"/>
      <c r="BJJ271" s="183"/>
      <c r="BJK271" s="183"/>
      <c r="BJL271" s="183"/>
      <c r="BJM271" s="183"/>
      <c r="BJN271" s="183"/>
      <c r="BJO271" s="183"/>
      <c r="BJP271" s="183"/>
      <c r="BJQ271" s="183"/>
      <c r="BJR271" s="183"/>
      <c r="BJS271" s="183"/>
      <c r="BJT271" s="183"/>
      <c r="BJU271" s="183"/>
      <c r="BJV271" s="183"/>
      <c r="BJW271" s="183"/>
      <c r="BJX271" s="183"/>
      <c r="BJY271" s="183"/>
      <c r="BJZ271" s="183"/>
      <c r="BKA271" s="183"/>
      <c r="BKB271" s="183"/>
      <c r="BKC271" s="183"/>
      <c r="BKD271" s="183"/>
      <c r="BKE271" s="183"/>
      <c r="BKF271" s="183"/>
      <c r="BKG271" s="183"/>
      <c r="BKH271" s="183"/>
      <c r="BKI271" s="183"/>
      <c r="BKJ271" s="183"/>
      <c r="BKK271" s="183"/>
      <c r="BKL271" s="183"/>
      <c r="BKM271" s="183"/>
      <c r="BKN271" s="183"/>
      <c r="BKO271" s="183"/>
      <c r="BKP271" s="183"/>
      <c r="BKQ271" s="183"/>
      <c r="BKR271" s="183"/>
      <c r="BKS271" s="183"/>
      <c r="BKT271" s="183"/>
      <c r="BKU271" s="183"/>
      <c r="BKV271" s="183"/>
      <c r="BKW271" s="183"/>
      <c r="BKX271" s="183"/>
      <c r="BKY271" s="183"/>
      <c r="BKZ271" s="183"/>
      <c r="BLA271" s="183"/>
      <c r="BLB271" s="183"/>
      <c r="BLC271" s="183"/>
      <c r="BLD271" s="183"/>
      <c r="BLE271" s="183"/>
      <c r="BLF271" s="183"/>
      <c r="BLG271" s="183"/>
      <c r="BLH271" s="183"/>
      <c r="BLI271" s="183"/>
      <c r="BLJ271" s="183"/>
      <c r="BLK271" s="183"/>
      <c r="BLL271" s="183"/>
      <c r="BLM271" s="183"/>
      <c r="BLN271" s="183"/>
      <c r="BLO271" s="183"/>
      <c r="BLP271" s="183"/>
      <c r="BLQ271" s="183"/>
      <c r="BLR271" s="183"/>
      <c r="BLS271" s="183"/>
      <c r="BLT271" s="183"/>
      <c r="BLU271" s="183"/>
      <c r="BLV271" s="183"/>
      <c r="BLW271" s="183"/>
      <c r="BLX271" s="183"/>
      <c r="BLY271" s="183"/>
      <c r="BLZ271" s="183"/>
      <c r="BMA271" s="183"/>
      <c r="BMB271" s="183"/>
      <c r="BMC271" s="183"/>
      <c r="BMD271" s="183"/>
      <c r="BME271" s="183"/>
      <c r="BMF271" s="183"/>
      <c r="BMG271" s="183"/>
      <c r="BMH271" s="183"/>
      <c r="BMI271" s="183"/>
      <c r="BMJ271" s="183"/>
      <c r="BMK271" s="183"/>
      <c r="BML271" s="183"/>
      <c r="BMM271" s="183"/>
      <c r="BMN271" s="183"/>
      <c r="BMO271" s="183"/>
      <c r="BMP271" s="183"/>
      <c r="BMQ271" s="183"/>
      <c r="BMR271" s="183"/>
      <c r="BMS271" s="183"/>
      <c r="BMT271" s="183"/>
      <c r="BMU271" s="183"/>
      <c r="BMV271" s="183"/>
      <c r="BMW271" s="183"/>
      <c r="BMX271" s="183"/>
      <c r="BMY271" s="183"/>
      <c r="BMZ271" s="183"/>
      <c r="BNA271" s="183"/>
      <c r="BNB271" s="183"/>
      <c r="BNC271" s="183"/>
      <c r="BND271" s="183"/>
      <c r="BNE271" s="183"/>
      <c r="BNF271" s="183"/>
      <c r="BNG271" s="183"/>
      <c r="BNH271" s="183"/>
      <c r="BNI271" s="183"/>
      <c r="BNJ271" s="183"/>
      <c r="BNK271" s="183"/>
      <c r="BNL271" s="183"/>
      <c r="BNM271" s="183"/>
      <c r="BNN271" s="183"/>
      <c r="BNO271" s="183"/>
      <c r="BNP271" s="183"/>
      <c r="BNQ271" s="183"/>
      <c r="BNR271" s="183"/>
      <c r="BNS271" s="183"/>
      <c r="BNT271" s="183"/>
      <c r="BNU271" s="183"/>
      <c r="BNV271" s="183"/>
      <c r="BNW271" s="183"/>
      <c r="BNX271" s="183"/>
      <c r="BNY271" s="183"/>
      <c r="BNZ271" s="183"/>
      <c r="BOA271" s="183"/>
      <c r="BOB271" s="183"/>
      <c r="BOC271" s="183"/>
      <c r="BOD271" s="183"/>
      <c r="BOE271" s="183"/>
      <c r="BOF271" s="183"/>
      <c r="BOG271" s="183"/>
      <c r="BOH271" s="183"/>
      <c r="BOI271" s="183"/>
      <c r="BOJ271" s="183"/>
      <c r="BOK271" s="183"/>
      <c r="BOL271" s="183"/>
      <c r="BOM271" s="183"/>
      <c r="BON271" s="183"/>
      <c r="BOO271" s="183"/>
      <c r="BOP271" s="183"/>
      <c r="BOQ271" s="183"/>
      <c r="BOR271" s="183"/>
      <c r="BOS271" s="183"/>
      <c r="BOT271" s="183"/>
      <c r="BOU271" s="183"/>
      <c r="BOV271" s="183"/>
      <c r="BOW271" s="183"/>
      <c r="BOX271" s="183"/>
      <c r="BOY271" s="183"/>
      <c r="BOZ271" s="183"/>
      <c r="BPA271" s="183"/>
      <c r="BPB271" s="183"/>
      <c r="BPC271" s="183"/>
      <c r="BPD271" s="183"/>
      <c r="BPE271" s="183"/>
      <c r="BPF271" s="183"/>
      <c r="BPG271" s="183"/>
      <c r="BPH271" s="183"/>
      <c r="BPI271" s="183"/>
      <c r="BPJ271" s="183"/>
      <c r="BPK271" s="183"/>
      <c r="BPL271" s="183"/>
      <c r="BPM271" s="183"/>
      <c r="BPN271" s="183"/>
      <c r="BPO271" s="183"/>
      <c r="BPP271" s="183"/>
      <c r="BPQ271" s="183"/>
      <c r="BPR271" s="183"/>
      <c r="BPS271" s="183"/>
      <c r="BPT271" s="183"/>
      <c r="BPU271" s="183"/>
      <c r="BPV271" s="183"/>
      <c r="BPW271" s="183"/>
      <c r="BPX271" s="183"/>
      <c r="BPY271" s="183"/>
      <c r="BPZ271" s="183"/>
      <c r="BQA271" s="183"/>
      <c r="BQB271" s="183"/>
      <c r="BQC271" s="183"/>
      <c r="BQD271" s="183"/>
      <c r="BQE271" s="183"/>
      <c r="BQF271" s="183"/>
      <c r="BQG271" s="183"/>
      <c r="BQH271" s="183"/>
      <c r="BQI271" s="183"/>
      <c r="BQJ271" s="183"/>
      <c r="BQK271" s="183"/>
      <c r="BQL271" s="183"/>
      <c r="BQM271" s="183"/>
      <c r="BQN271" s="183"/>
      <c r="BQO271" s="183"/>
      <c r="BQP271" s="183"/>
      <c r="BQQ271" s="183"/>
      <c r="BQR271" s="183"/>
      <c r="BQS271" s="183"/>
      <c r="BQT271" s="183"/>
      <c r="BQU271" s="183"/>
      <c r="BQV271" s="183"/>
      <c r="BQW271" s="183"/>
      <c r="BQX271" s="183"/>
      <c r="BQY271" s="183"/>
      <c r="BQZ271" s="183"/>
      <c r="BRA271" s="183"/>
      <c r="BRB271" s="183"/>
      <c r="BRC271" s="183"/>
      <c r="BRD271" s="183"/>
      <c r="BRE271" s="183"/>
      <c r="BRF271" s="183"/>
      <c r="BRG271" s="183"/>
      <c r="BRH271" s="183"/>
      <c r="BRI271" s="183"/>
      <c r="BRJ271" s="183"/>
      <c r="BRK271" s="183"/>
      <c r="BRL271" s="183"/>
      <c r="BRM271" s="183"/>
      <c r="BRN271" s="183"/>
      <c r="BRO271" s="183"/>
      <c r="BRP271" s="183"/>
      <c r="BRQ271" s="183"/>
      <c r="BRR271" s="183"/>
      <c r="BRS271" s="183"/>
      <c r="BRT271" s="183"/>
      <c r="BRU271" s="183"/>
      <c r="BRV271" s="183"/>
      <c r="BRW271" s="183"/>
      <c r="BRX271" s="183"/>
      <c r="BRY271" s="183"/>
      <c r="BRZ271" s="183"/>
      <c r="BSA271" s="183"/>
      <c r="BSB271" s="183"/>
      <c r="BSC271" s="183"/>
      <c r="BSD271" s="183"/>
      <c r="BSE271" s="183"/>
      <c r="BSF271" s="183"/>
      <c r="BSG271" s="183"/>
      <c r="BSH271" s="183"/>
      <c r="BSI271" s="183"/>
      <c r="BSJ271" s="183"/>
      <c r="BSK271" s="183"/>
      <c r="BSL271" s="183"/>
      <c r="BSM271" s="183"/>
      <c r="BSN271" s="183"/>
      <c r="BSO271" s="183"/>
      <c r="BSP271" s="183"/>
      <c r="BSQ271" s="183"/>
      <c r="BSR271" s="183"/>
      <c r="BSS271" s="183"/>
      <c r="BST271" s="183"/>
      <c r="BSU271" s="183"/>
      <c r="BSV271" s="183"/>
      <c r="BSW271" s="183"/>
      <c r="BSX271" s="183"/>
      <c r="BSY271" s="183"/>
      <c r="BSZ271" s="183"/>
      <c r="BTA271" s="183"/>
      <c r="BTB271" s="183"/>
      <c r="BTC271" s="183"/>
      <c r="BTD271" s="183"/>
      <c r="BTE271" s="183"/>
      <c r="BTF271" s="183"/>
      <c r="BTG271" s="183"/>
      <c r="BTH271" s="183"/>
      <c r="BTI271" s="183"/>
      <c r="BTJ271" s="183"/>
      <c r="BTK271" s="183"/>
      <c r="BTL271" s="183"/>
      <c r="BTM271" s="183"/>
      <c r="BTN271" s="183"/>
      <c r="BTO271" s="183"/>
      <c r="BTP271" s="183"/>
      <c r="BTQ271" s="183"/>
      <c r="BTR271" s="183"/>
      <c r="BTS271" s="183"/>
      <c r="BTT271" s="183"/>
      <c r="BTU271" s="183"/>
      <c r="BTV271" s="183"/>
      <c r="BTW271" s="183"/>
      <c r="BTX271" s="183"/>
      <c r="BTY271" s="183"/>
      <c r="BTZ271" s="183"/>
      <c r="BUA271" s="183"/>
      <c r="BUB271" s="183"/>
      <c r="BUC271" s="183"/>
      <c r="BUD271" s="183"/>
      <c r="BUE271" s="183"/>
      <c r="BUF271" s="183"/>
      <c r="BUG271" s="183"/>
      <c r="BUH271" s="183"/>
      <c r="BUI271" s="183"/>
      <c r="BUJ271" s="183"/>
      <c r="BUK271" s="183"/>
      <c r="BUL271" s="183"/>
      <c r="BUM271" s="183"/>
      <c r="BUN271" s="183"/>
      <c r="BUO271" s="183"/>
      <c r="BUP271" s="183"/>
      <c r="BUQ271" s="183"/>
      <c r="BUR271" s="183"/>
      <c r="BUS271" s="183"/>
      <c r="BUT271" s="183"/>
      <c r="BUU271" s="183"/>
      <c r="BUV271" s="183"/>
      <c r="BUW271" s="183"/>
      <c r="BUX271" s="183"/>
      <c r="BUY271" s="183"/>
      <c r="BUZ271" s="183"/>
      <c r="BVA271" s="183"/>
      <c r="BVB271" s="183"/>
      <c r="BVC271" s="183"/>
      <c r="BVD271" s="183"/>
      <c r="BVE271" s="183"/>
      <c r="BVF271" s="183"/>
      <c r="BVG271" s="183"/>
      <c r="BVH271" s="183"/>
      <c r="BVI271" s="183"/>
      <c r="BVJ271" s="183"/>
      <c r="BVK271" s="183"/>
      <c r="BVL271" s="183"/>
      <c r="BVM271" s="183"/>
      <c r="BVN271" s="183"/>
      <c r="BVO271" s="183"/>
      <c r="BVP271" s="183"/>
      <c r="BVQ271" s="183"/>
      <c r="BVR271" s="183"/>
      <c r="BVS271" s="183"/>
      <c r="BVT271" s="183"/>
      <c r="BVU271" s="183"/>
      <c r="BVV271" s="183"/>
      <c r="BVW271" s="183"/>
      <c r="BVX271" s="183"/>
      <c r="BVY271" s="183"/>
      <c r="BVZ271" s="183"/>
      <c r="BWA271" s="183"/>
      <c r="BWB271" s="183"/>
      <c r="BWC271" s="183"/>
      <c r="BWD271" s="183"/>
      <c r="BWE271" s="183"/>
      <c r="BWF271" s="183"/>
      <c r="BWG271" s="183"/>
      <c r="BWH271" s="183"/>
      <c r="BWI271" s="183"/>
      <c r="BWJ271" s="183"/>
      <c r="BWK271" s="183"/>
      <c r="BWL271" s="183"/>
      <c r="BWM271" s="183"/>
      <c r="BWN271" s="183"/>
      <c r="BWO271" s="183"/>
      <c r="BWP271" s="183"/>
      <c r="BWQ271" s="183"/>
      <c r="BWR271" s="183"/>
      <c r="BWS271" s="183"/>
      <c r="BWT271" s="183"/>
      <c r="BWU271" s="183"/>
      <c r="BWV271" s="183"/>
      <c r="BWW271" s="183"/>
      <c r="BWX271" s="183"/>
      <c r="BWY271" s="183"/>
      <c r="BWZ271" s="183"/>
      <c r="BXA271" s="183"/>
      <c r="BXB271" s="183"/>
      <c r="BXC271" s="183"/>
      <c r="BXD271" s="183"/>
      <c r="BXE271" s="183"/>
      <c r="BXF271" s="183"/>
      <c r="BXG271" s="183"/>
      <c r="BXH271" s="183"/>
      <c r="BXI271" s="183"/>
      <c r="BXJ271" s="183"/>
      <c r="BXK271" s="183"/>
      <c r="BXL271" s="183"/>
      <c r="BXM271" s="183"/>
      <c r="BXN271" s="183"/>
      <c r="BXO271" s="183"/>
      <c r="BXP271" s="183"/>
      <c r="BXQ271" s="183"/>
      <c r="BXR271" s="183"/>
      <c r="BXS271" s="183"/>
      <c r="BXT271" s="183"/>
      <c r="BXU271" s="183"/>
      <c r="BXV271" s="183"/>
      <c r="BXW271" s="183"/>
      <c r="BXX271" s="183"/>
      <c r="BXY271" s="183"/>
      <c r="BXZ271" s="183"/>
      <c r="BYA271" s="183"/>
      <c r="BYB271" s="183"/>
      <c r="BYC271" s="183"/>
      <c r="BYD271" s="183"/>
      <c r="BYE271" s="183"/>
      <c r="BYF271" s="183"/>
      <c r="BYG271" s="183"/>
      <c r="BYH271" s="183"/>
      <c r="BYI271" s="183"/>
      <c r="BYJ271" s="183"/>
      <c r="BYK271" s="183"/>
      <c r="BYL271" s="183"/>
      <c r="BYM271" s="183"/>
      <c r="BYN271" s="183"/>
      <c r="BYO271" s="183"/>
      <c r="BYP271" s="183"/>
      <c r="BYQ271" s="183"/>
      <c r="BYR271" s="183"/>
      <c r="BYS271" s="183"/>
      <c r="BYT271" s="183"/>
      <c r="BYU271" s="183"/>
      <c r="BYV271" s="183"/>
      <c r="BYW271" s="183"/>
      <c r="BYX271" s="183"/>
      <c r="BYY271" s="183"/>
      <c r="BYZ271" s="183"/>
      <c r="BZA271" s="183"/>
      <c r="BZB271" s="183"/>
      <c r="BZC271" s="183"/>
      <c r="BZD271" s="183"/>
      <c r="BZE271" s="183"/>
      <c r="BZF271" s="183"/>
      <c r="BZG271" s="183"/>
      <c r="BZH271" s="183"/>
      <c r="BZI271" s="183"/>
      <c r="BZJ271" s="183"/>
      <c r="BZK271" s="183"/>
      <c r="BZL271" s="183"/>
      <c r="BZM271" s="183"/>
      <c r="BZN271" s="183"/>
      <c r="BZO271" s="183"/>
      <c r="BZP271" s="183"/>
      <c r="BZQ271" s="183"/>
      <c r="BZR271" s="183"/>
      <c r="BZS271" s="183"/>
      <c r="BZT271" s="183"/>
      <c r="BZU271" s="183"/>
      <c r="BZV271" s="183"/>
      <c r="BZW271" s="183"/>
      <c r="BZX271" s="183"/>
      <c r="BZY271" s="183"/>
      <c r="BZZ271" s="183"/>
      <c r="CAA271" s="183"/>
      <c r="CAB271" s="183"/>
      <c r="CAC271" s="183"/>
      <c r="CAD271" s="183"/>
      <c r="CAE271" s="183"/>
      <c r="CAF271" s="183"/>
      <c r="CAG271" s="183"/>
      <c r="CAH271" s="183"/>
      <c r="CAI271" s="183"/>
      <c r="CAJ271" s="183"/>
      <c r="CAK271" s="183"/>
      <c r="CAL271" s="183"/>
      <c r="CAM271" s="183"/>
      <c r="CAN271" s="183"/>
      <c r="CAO271" s="183"/>
      <c r="CAP271" s="183"/>
      <c r="CAQ271" s="183"/>
      <c r="CAR271" s="183"/>
      <c r="CAS271" s="183"/>
      <c r="CAT271" s="183"/>
      <c r="CAU271" s="183"/>
      <c r="CAV271" s="183"/>
      <c r="CAW271" s="183"/>
      <c r="CAX271" s="183"/>
      <c r="CAY271" s="183"/>
      <c r="CAZ271" s="183"/>
      <c r="CBA271" s="183"/>
      <c r="CBB271" s="183"/>
      <c r="CBC271" s="183"/>
      <c r="CBD271" s="183"/>
      <c r="CBE271" s="183"/>
      <c r="CBF271" s="183"/>
      <c r="CBG271" s="183"/>
      <c r="CBH271" s="183"/>
      <c r="CBI271" s="183"/>
      <c r="CBJ271" s="183"/>
      <c r="CBK271" s="183"/>
      <c r="CBL271" s="183"/>
      <c r="CBM271" s="183"/>
      <c r="CBN271" s="183"/>
      <c r="CBO271" s="183"/>
      <c r="CBP271" s="183"/>
      <c r="CBQ271" s="183"/>
      <c r="CBR271" s="183"/>
      <c r="CBS271" s="183"/>
      <c r="CBT271" s="183"/>
      <c r="CBU271" s="183"/>
      <c r="CBV271" s="183"/>
      <c r="CBW271" s="183"/>
      <c r="CBX271" s="183"/>
      <c r="CBY271" s="183"/>
      <c r="CBZ271" s="183"/>
      <c r="CCA271" s="183"/>
      <c r="CCB271" s="183"/>
      <c r="CCC271" s="183"/>
      <c r="CCD271" s="183"/>
      <c r="CCE271" s="183"/>
      <c r="CCF271" s="183"/>
      <c r="CCG271" s="183"/>
      <c r="CCH271" s="183"/>
      <c r="CCI271" s="183"/>
      <c r="CCJ271" s="183"/>
      <c r="CCK271" s="183"/>
      <c r="CCL271" s="183"/>
      <c r="CCM271" s="183"/>
      <c r="CCN271" s="183"/>
      <c r="CCO271" s="183"/>
      <c r="CCP271" s="183"/>
      <c r="CCQ271" s="183"/>
      <c r="CCR271" s="183"/>
      <c r="CCS271" s="183"/>
      <c r="CCT271" s="183"/>
      <c r="CCU271" s="183"/>
      <c r="CCV271" s="183"/>
      <c r="CCW271" s="183"/>
      <c r="CCX271" s="183"/>
      <c r="CCY271" s="183"/>
      <c r="CCZ271" s="183"/>
      <c r="CDA271" s="183"/>
      <c r="CDB271" s="183"/>
      <c r="CDC271" s="183"/>
      <c r="CDD271" s="183"/>
      <c r="CDE271" s="183"/>
      <c r="CDF271" s="183"/>
      <c r="CDG271" s="183"/>
      <c r="CDH271" s="183"/>
      <c r="CDI271" s="183"/>
      <c r="CDJ271" s="183"/>
      <c r="CDK271" s="183"/>
      <c r="CDL271" s="183"/>
      <c r="CDM271" s="183"/>
      <c r="CDN271" s="183"/>
      <c r="CDO271" s="183"/>
      <c r="CDP271" s="183"/>
      <c r="CDQ271" s="183"/>
      <c r="CDR271" s="183"/>
      <c r="CDS271" s="183"/>
      <c r="CDT271" s="183"/>
      <c r="CDU271" s="183"/>
      <c r="CDV271" s="183"/>
      <c r="CDW271" s="183"/>
      <c r="CDX271" s="183"/>
      <c r="CDY271" s="183"/>
      <c r="CDZ271" s="183"/>
      <c r="CEA271" s="183"/>
      <c r="CEB271" s="183"/>
      <c r="CEC271" s="183"/>
      <c r="CED271" s="183"/>
      <c r="CEE271" s="183"/>
      <c r="CEF271" s="183"/>
      <c r="CEG271" s="183"/>
      <c r="CEH271" s="183"/>
      <c r="CEI271" s="183"/>
      <c r="CEJ271" s="183"/>
      <c r="CEK271" s="183"/>
      <c r="CEL271" s="183"/>
      <c r="CEM271" s="183"/>
      <c r="CEN271" s="183"/>
      <c r="CEO271" s="183"/>
      <c r="CEP271" s="183"/>
      <c r="CEQ271" s="183"/>
      <c r="CER271" s="183"/>
      <c r="CES271" s="183"/>
      <c r="CET271" s="183"/>
      <c r="CEU271" s="183"/>
      <c r="CEV271" s="183"/>
      <c r="CEW271" s="183"/>
      <c r="CEX271" s="183"/>
      <c r="CEY271" s="183"/>
      <c r="CEZ271" s="183"/>
      <c r="CFA271" s="183"/>
      <c r="CFB271" s="183"/>
      <c r="CFC271" s="183"/>
      <c r="CFD271" s="183"/>
      <c r="CFE271" s="183"/>
      <c r="CFF271" s="183"/>
      <c r="CFG271" s="183"/>
      <c r="CFH271" s="183"/>
      <c r="CFI271" s="183"/>
      <c r="CFJ271" s="183"/>
      <c r="CFK271" s="183"/>
      <c r="CFL271" s="183"/>
      <c r="CFM271" s="183"/>
      <c r="CFN271" s="183"/>
      <c r="CFO271" s="183"/>
      <c r="CFP271" s="183"/>
      <c r="CFQ271" s="183"/>
      <c r="CFR271" s="183"/>
      <c r="CFS271" s="183"/>
      <c r="CFT271" s="183"/>
      <c r="CFU271" s="183"/>
      <c r="CFV271" s="183"/>
      <c r="CFW271" s="183"/>
      <c r="CFX271" s="183"/>
      <c r="CFY271" s="183"/>
      <c r="CFZ271" s="183"/>
      <c r="CGA271" s="183"/>
      <c r="CGB271" s="183"/>
      <c r="CGC271" s="183"/>
      <c r="CGD271" s="183"/>
      <c r="CGE271" s="183"/>
      <c r="CGF271" s="183"/>
      <c r="CGG271" s="183"/>
      <c r="CGH271" s="183"/>
      <c r="CGI271" s="183"/>
      <c r="CGJ271" s="183"/>
      <c r="CGK271" s="183"/>
      <c r="CGL271" s="183"/>
      <c r="CGM271" s="183"/>
      <c r="CGN271" s="183"/>
      <c r="CGO271" s="183"/>
      <c r="CGP271" s="183"/>
      <c r="CGQ271" s="183"/>
      <c r="CGR271" s="183"/>
      <c r="CGS271" s="183"/>
      <c r="CGT271" s="183"/>
      <c r="CGU271" s="183"/>
      <c r="CGV271" s="183"/>
      <c r="CGW271" s="183"/>
      <c r="CGX271" s="183"/>
      <c r="CGY271" s="183"/>
      <c r="CGZ271" s="183"/>
      <c r="CHA271" s="183"/>
      <c r="CHB271" s="183"/>
      <c r="CHC271" s="183"/>
      <c r="CHD271" s="183"/>
      <c r="CHE271" s="183"/>
      <c r="CHF271" s="183"/>
      <c r="CHG271" s="183"/>
      <c r="CHH271" s="183"/>
      <c r="CHI271" s="183"/>
      <c r="CHJ271" s="183"/>
      <c r="CHK271" s="183"/>
      <c r="CHL271" s="183"/>
      <c r="CHM271" s="183"/>
      <c r="CHN271" s="183"/>
      <c r="CHO271" s="183"/>
      <c r="CHP271" s="183"/>
      <c r="CHQ271" s="183"/>
      <c r="CHR271" s="183"/>
      <c r="CHS271" s="183"/>
      <c r="CHT271" s="183"/>
      <c r="CHU271" s="183"/>
      <c r="CHV271" s="183"/>
      <c r="CHW271" s="183"/>
      <c r="CHX271" s="183"/>
      <c r="CHY271" s="183"/>
      <c r="CHZ271" s="183"/>
      <c r="CIA271" s="183"/>
      <c r="CIB271" s="183"/>
      <c r="CIC271" s="183"/>
      <c r="CID271" s="183"/>
      <c r="CIE271" s="183"/>
      <c r="CIF271" s="183"/>
      <c r="CIG271" s="183"/>
      <c r="CIH271" s="183"/>
      <c r="CII271" s="183"/>
      <c r="CIJ271" s="183"/>
      <c r="CIK271" s="183"/>
      <c r="CIL271" s="183"/>
      <c r="CIM271" s="183"/>
      <c r="CIN271" s="183"/>
      <c r="CIO271" s="183"/>
      <c r="CIP271" s="183"/>
      <c r="CIQ271" s="183"/>
      <c r="CIR271" s="183"/>
      <c r="CIS271" s="183"/>
      <c r="CIT271" s="183"/>
      <c r="CIU271" s="183"/>
      <c r="CIV271" s="183"/>
      <c r="CIW271" s="183"/>
      <c r="CIX271" s="183"/>
      <c r="CIY271" s="183"/>
      <c r="CIZ271" s="183"/>
      <c r="CJA271" s="183"/>
      <c r="CJB271" s="183"/>
      <c r="CJC271" s="183"/>
      <c r="CJD271" s="183"/>
      <c r="CJE271" s="183"/>
      <c r="CJF271" s="183"/>
      <c r="CJG271" s="183"/>
      <c r="CJH271" s="183"/>
      <c r="CJI271" s="183"/>
      <c r="CJJ271" s="183"/>
      <c r="CJK271" s="183"/>
      <c r="CJL271" s="183"/>
      <c r="CJM271" s="183"/>
      <c r="CJN271" s="183"/>
      <c r="CJO271" s="183"/>
      <c r="CJP271" s="183"/>
      <c r="CJQ271" s="183"/>
      <c r="CJR271" s="183"/>
      <c r="CJS271" s="183"/>
      <c r="CJT271" s="183"/>
      <c r="CJU271" s="183"/>
      <c r="CJV271" s="183"/>
      <c r="CJW271" s="183"/>
      <c r="CJX271" s="183"/>
      <c r="CJY271" s="183"/>
      <c r="CJZ271" s="183"/>
      <c r="CKA271" s="183"/>
      <c r="CKB271" s="183"/>
      <c r="CKC271" s="183"/>
      <c r="CKD271" s="183"/>
      <c r="CKE271" s="183"/>
      <c r="CKF271" s="183"/>
      <c r="CKG271" s="183"/>
      <c r="CKH271" s="183"/>
      <c r="CKI271" s="183"/>
      <c r="CKJ271" s="183"/>
      <c r="CKK271" s="183"/>
      <c r="CKL271" s="183"/>
      <c r="CKM271" s="183"/>
      <c r="CKN271" s="183"/>
      <c r="CKO271" s="183"/>
      <c r="CKP271" s="183"/>
      <c r="CKQ271" s="183"/>
      <c r="CKR271" s="183"/>
      <c r="CKS271" s="183"/>
      <c r="CKT271" s="183"/>
      <c r="CKU271" s="183"/>
      <c r="CKV271" s="183"/>
      <c r="CKW271" s="183"/>
      <c r="CKX271" s="183"/>
      <c r="CKY271" s="183"/>
      <c r="CKZ271" s="183"/>
      <c r="CLA271" s="183"/>
      <c r="CLB271" s="183"/>
      <c r="CLC271" s="183"/>
      <c r="CLD271" s="183"/>
      <c r="CLE271" s="183"/>
      <c r="CLF271" s="183"/>
      <c r="CLG271" s="183"/>
      <c r="CLH271" s="183"/>
      <c r="CLI271" s="183"/>
      <c r="CLJ271" s="183"/>
      <c r="CLK271" s="183"/>
      <c r="CLL271" s="183"/>
      <c r="CLM271" s="183"/>
      <c r="CLN271" s="183"/>
      <c r="CLO271" s="183"/>
      <c r="CLP271" s="183"/>
      <c r="CLQ271" s="183"/>
      <c r="CLR271" s="183"/>
      <c r="CLS271" s="183"/>
      <c r="CLT271" s="183"/>
      <c r="CLU271" s="183"/>
      <c r="CLV271" s="183"/>
      <c r="CLW271" s="183"/>
      <c r="CLX271" s="183"/>
      <c r="CLY271" s="183"/>
      <c r="CLZ271" s="183"/>
      <c r="CMA271" s="183"/>
      <c r="CMB271" s="183"/>
      <c r="CMC271" s="183"/>
      <c r="CMD271" s="183"/>
      <c r="CME271" s="183"/>
      <c r="CMF271" s="183"/>
      <c r="CMG271" s="183"/>
      <c r="CMH271" s="183"/>
      <c r="CMI271" s="183"/>
      <c r="CMJ271" s="183"/>
      <c r="CMK271" s="183"/>
      <c r="CML271" s="183"/>
      <c r="CMM271" s="183"/>
      <c r="CMN271" s="183"/>
      <c r="CMO271" s="183"/>
      <c r="CMP271" s="183"/>
      <c r="CMQ271" s="183"/>
      <c r="CMR271" s="183"/>
      <c r="CMS271" s="183"/>
      <c r="CMT271" s="183"/>
      <c r="CMU271" s="183"/>
      <c r="CMV271" s="183"/>
      <c r="CMW271" s="183"/>
      <c r="CMX271" s="183"/>
      <c r="CMY271" s="183"/>
      <c r="CMZ271" s="183"/>
      <c r="CNA271" s="183"/>
      <c r="CNB271" s="183"/>
      <c r="CNC271" s="183"/>
      <c r="CND271" s="183"/>
      <c r="CNE271" s="183"/>
      <c r="CNF271" s="183"/>
      <c r="CNG271" s="183"/>
      <c r="CNH271" s="183"/>
      <c r="CNI271" s="183"/>
      <c r="CNJ271" s="183"/>
      <c r="CNK271" s="183"/>
      <c r="CNL271" s="183"/>
      <c r="CNM271" s="183"/>
      <c r="CNN271" s="183"/>
      <c r="CNO271" s="183"/>
      <c r="CNP271" s="183"/>
      <c r="CNQ271" s="183"/>
      <c r="CNR271" s="183"/>
      <c r="CNS271" s="183"/>
      <c r="CNT271" s="183"/>
      <c r="CNU271" s="183"/>
      <c r="CNV271" s="183"/>
      <c r="CNW271" s="183"/>
      <c r="CNX271" s="183"/>
      <c r="CNY271" s="183"/>
      <c r="CNZ271" s="183"/>
      <c r="COA271" s="183"/>
      <c r="COB271" s="183"/>
      <c r="COC271" s="183"/>
      <c r="COD271" s="183"/>
      <c r="COE271" s="183"/>
      <c r="COF271" s="183"/>
      <c r="COG271" s="183"/>
      <c r="COH271" s="183"/>
      <c r="COI271" s="183"/>
      <c r="COJ271" s="183"/>
      <c r="COK271" s="183"/>
      <c r="COL271" s="183"/>
      <c r="COM271" s="183"/>
      <c r="CON271" s="183"/>
      <c r="COO271" s="183"/>
      <c r="COP271" s="183"/>
      <c r="COQ271" s="183"/>
      <c r="COR271" s="183"/>
      <c r="COS271" s="183"/>
      <c r="COT271" s="183"/>
      <c r="COU271" s="183"/>
      <c r="COV271" s="183"/>
      <c r="COW271" s="183"/>
      <c r="COX271" s="183"/>
      <c r="COY271" s="183"/>
      <c r="COZ271" s="183"/>
      <c r="CPA271" s="183"/>
      <c r="CPB271" s="183"/>
      <c r="CPC271" s="183"/>
      <c r="CPD271" s="183"/>
      <c r="CPE271" s="183"/>
      <c r="CPF271" s="183"/>
      <c r="CPG271" s="183"/>
      <c r="CPH271" s="183"/>
      <c r="CPI271" s="183"/>
      <c r="CPJ271" s="183"/>
      <c r="CPK271" s="183"/>
      <c r="CPL271" s="183"/>
      <c r="CPM271" s="183"/>
      <c r="CPN271" s="183"/>
      <c r="CPO271" s="183"/>
      <c r="CPP271" s="183"/>
      <c r="CPQ271" s="183"/>
      <c r="CPR271" s="183"/>
      <c r="CPS271" s="183"/>
      <c r="CPT271" s="183"/>
      <c r="CPU271" s="183"/>
      <c r="CPV271" s="183"/>
      <c r="CPW271" s="183"/>
      <c r="CPX271" s="183"/>
      <c r="CPY271" s="183"/>
      <c r="CPZ271" s="183"/>
      <c r="CQA271" s="183"/>
      <c r="CQB271" s="183"/>
      <c r="CQC271" s="183"/>
      <c r="CQD271" s="183"/>
      <c r="CQE271" s="183"/>
      <c r="CQF271" s="183"/>
      <c r="CQG271" s="183"/>
      <c r="CQH271" s="183"/>
      <c r="CQI271" s="183"/>
      <c r="CQJ271" s="183"/>
      <c r="CQK271" s="183"/>
      <c r="CQL271" s="183"/>
      <c r="CQM271" s="183"/>
      <c r="CQN271" s="183"/>
      <c r="CQO271" s="183"/>
      <c r="CQP271" s="183"/>
      <c r="CQQ271" s="183"/>
      <c r="CQR271" s="183"/>
      <c r="CQS271" s="183"/>
      <c r="CQT271" s="183"/>
      <c r="CQU271" s="183"/>
      <c r="CQV271" s="183"/>
      <c r="CQW271" s="183"/>
      <c r="CQX271" s="183"/>
      <c r="CQY271" s="183"/>
      <c r="CQZ271" s="183"/>
      <c r="CRA271" s="183"/>
      <c r="CRB271" s="183"/>
      <c r="CRC271" s="183"/>
      <c r="CRD271" s="183"/>
      <c r="CRE271" s="183"/>
      <c r="CRF271" s="183"/>
      <c r="CRG271" s="183"/>
      <c r="CRH271" s="183"/>
      <c r="CRI271" s="183"/>
      <c r="CRJ271" s="183"/>
      <c r="CRK271" s="183"/>
      <c r="CRL271" s="183"/>
      <c r="CRM271" s="183"/>
      <c r="CRN271" s="183"/>
      <c r="CRO271" s="183"/>
      <c r="CRP271" s="183"/>
      <c r="CRQ271" s="183"/>
      <c r="CRR271" s="183"/>
      <c r="CRS271" s="183"/>
      <c r="CRT271" s="183"/>
      <c r="CRU271" s="183"/>
      <c r="CRV271" s="183"/>
      <c r="CRW271" s="183"/>
      <c r="CRX271" s="183"/>
      <c r="CRY271" s="183"/>
      <c r="CRZ271" s="183"/>
      <c r="CSA271" s="183"/>
      <c r="CSB271" s="183"/>
      <c r="CSC271" s="183"/>
      <c r="CSD271" s="183"/>
      <c r="CSE271" s="183"/>
      <c r="CSF271" s="183"/>
      <c r="CSG271" s="183"/>
      <c r="CSH271" s="183"/>
      <c r="CSI271" s="183"/>
      <c r="CSJ271" s="183"/>
      <c r="CSK271" s="183"/>
      <c r="CSL271" s="183"/>
      <c r="CSM271" s="183"/>
      <c r="CSN271" s="183"/>
      <c r="CSO271" s="183"/>
      <c r="CSP271" s="183"/>
      <c r="CSQ271" s="183"/>
      <c r="CSR271" s="183"/>
      <c r="CSS271" s="183"/>
      <c r="CST271" s="183"/>
      <c r="CSU271" s="183"/>
      <c r="CSV271" s="183"/>
      <c r="CSW271" s="183"/>
      <c r="CSX271" s="183"/>
      <c r="CSY271" s="183"/>
      <c r="CSZ271" s="183"/>
      <c r="CTA271" s="183"/>
      <c r="CTB271" s="183"/>
      <c r="CTC271" s="183"/>
      <c r="CTD271" s="183"/>
      <c r="CTE271" s="183"/>
      <c r="CTF271" s="183"/>
      <c r="CTG271" s="183"/>
      <c r="CTH271" s="183"/>
      <c r="CTI271" s="183"/>
      <c r="CTJ271" s="183"/>
      <c r="CTK271" s="183"/>
      <c r="CTL271" s="183"/>
      <c r="CTM271" s="183"/>
      <c r="CTN271" s="183"/>
      <c r="CTO271" s="183"/>
      <c r="CTP271" s="183"/>
      <c r="CTQ271" s="183"/>
      <c r="CTR271" s="183"/>
      <c r="CTS271" s="183"/>
      <c r="CTT271" s="183"/>
      <c r="CTU271" s="183"/>
      <c r="CTV271" s="183"/>
      <c r="CTW271" s="183"/>
      <c r="CTX271" s="183"/>
      <c r="CTY271" s="183"/>
      <c r="CTZ271" s="183"/>
      <c r="CUA271" s="183"/>
      <c r="CUB271" s="183"/>
      <c r="CUC271" s="183"/>
      <c r="CUD271" s="183"/>
      <c r="CUE271" s="183"/>
      <c r="CUF271" s="183"/>
      <c r="CUG271" s="183"/>
      <c r="CUH271" s="183"/>
      <c r="CUI271" s="183"/>
      <c r="CUJ271" s="183"/>
      <c r="CUK271" s="183"/>
      <c r="CUL271" s="183"/>
      <c r="CUM271" s="183"/>
      <c r="CUN271" s="183"/>
      <c r="CUO271" s="183"/>
      <c r="CUP271" s="183"/>
      <c r="CUQ271" s="183"/>
      <c r="CUR271" s="183"/>
      <c r="CUS271" s="183"/>
      <c r="CUT271" s="183"/>
      <c r="CUU271" s="183"/>
      <c r="CUV271" s="183"/>
      <c r="CUW271" s="183"/>
      <c r="CUX271" s="183"/>
      <c r="CUY271" s="183"/>
      <c r="CUZ271" s="183"/>
      <c r="CVA271" s="183"/>
      <c r="CVB271" s="183"/>
      <c r="CVC271" s="183"/>
      <c r="CVD271" s="183"/>
      <c r="CVE271" s="183"/>
      <c r="CVF271" s="183"/>
      <c r="CVG271" s="183"/>
      <c r="CVH271" s="183"/>
      <c r="CVI271" s="183"/>
      <c r="CVJ271" s="183"/>
      <c r="CVK271" s="183"/>
      <c r="CVL271" s="183"/>
      <c r="CVM271" s="183"/>
      <c r="CVN271" s="183"/>
      <c r="CVO271" s="183"/>
      <c r="CVP271" s="183"/>
      <c r="CVQ271" s="183"/>
      <c r="CVR271" s="183"/>
      <c r="CVS271" s="183"/>
      <c r="CVT271" s="183"/>
      <c r="CVU271" s="183"/>
      <c r="CVV271" s="183"/>
      <c r="CVW271" s="183"/>
      <c r="CVX271" s="183"/>
      <c r="CVY271" s="183"/>
      <c r="CVZ271" s="183"/>
      <c r="CWA271" s="183"/>
      <c r="CWB271" s="183"/>
      <c r="CWC271" s="183"/>
      <c r="CWD271" s="183"/>
      <c r="CWE271" s="183"/>
      <c r="CWF271" s="183"/>
      <c r="CWG271" s="183"/>
      <c r="CWH271" s="183"/>
      <c r="CWI271" s="183"/>
      <c r="CWJ271" s="183"/>
      <c r="CWK271" s="183"/>
      <c r="CWL271" s="183"/>
      <c r="CWM271" s="183"/>
      <c r="CWN271" s="183"/>
      <c r="CWO271" s="183"/>
      <c r="CWP271" s="183"/>
      <c r="CWQ271" s="183"/>
      <c r="CWR271" s="183"/>
      <c r="CWS271" s="183"/>
      <c r="CWT271" s="183"/>
      <c r="CWU271" s="183"/>
      <c r="CWV271" s="183"/>
      <c r="CWW271" s="183"/>
      <c r="CWX271" s="183"/>
      <c r="CWY271" s="183"/>
      <c r="CWZ271" s="183"/>
      <c r="CXA271" s="183"/>
      <c r="CXB271" s="183"/>
      <c r="CXC271" s="183"/>
      <c r="CXD271" s="183"/>
      <c r="CXE271" s="183"/>
      <c r="CXF271" s="183"/>
      <c r="CXG271" s="183"/>
      <c r="CXH271" s="183"/>
      <c r="CXI271" s="183"/>
      <c r="CXJ271" s="183"/>
      <c r="CXK271" s="183"/>
      <c r="CXL271" s="183"/>
      <c r="CXM271" s="183"/>
      <c r="CXN271" s="183"/>
      <c r="CXO271" s="183"/>
      <c r="CXP271" s="183"/>
      <c r="CXQ271" s="183"/>
      <c r="CXR271" s="183"/>
      <c r="CXS271" s="183"/>
      <c r="CXT271" s="183"/>
      <c r="CXU271" s="183"/>
      <c r="CXV271" s="183"/>
      <c r="CXW271" s="183"/>
      <c r="CXX271" s="183"/>
      <c r="CXY271" s="183"/>
      <c r="CXZ271" s="183"/>
      <c r="CYA271" s="183"/>
      <c r="CYB271" s="183"/>
      <c r="CYC271" s="183"/>
      <c r="CYD271" s="183"/>
      <c r="CYE271" s="183"/>
      <c r="CYF271" s="183"/>
      <c r="CYG271" s="183"/>
      <c r="CYH271" s="183"/>
      <c r="CYI271" s="183"/>
      <c r="CYJ271" s="183"/>
      <c r="CYK271" s="183"/>
      <c r="CYL271" s="183"/>
      <c r="CYM271" s="183"/>
      <c r="CYN271" s="183"/>
      <c r="CYO271" s="183"/>
      <c r="CYP271" s="183"/>
      <c r="CYQ271" s="183"/>
      <c r="CYR271" s="183"/>
      <c r="CYS271" s="183"/>
      <c r="CYT271" s="183"/>
      <c r="CYU271" s="183"/>
      <c r="CYV271" s="183"/>
      <c r="CYW271" s="183"/>
      <c r="CYX271" s="183"/>
      <c r="CYY271" s="183"/>
      <c r="CYZ271" s="183"/>
      <c r="CZA271" s="183"/>
      <c r="CZB271" s="183"/>
      <c r="CZC271" s="183"/>
      <c r="CZD271" s="183"/>
      <c r="CZE271" s="183"/>
      <c r="CZF271" s="183"/>
      <c r="CZG271" s="183"/>
      <c r="CZH271" s="183"/>
      <c r="CZI271" s="183"/>
      <c r="CZJ271" s="183"/>
      <c r="CZK271" s="183"/>
      <c r="CZL271" s="183"/>
      <c r="CZM271" s="183"/>
      <c r="CZN271" s="183"/>
      <c r="CZO271" s="183"/>
      <c r="CZP271" s="183"/>
      <c r="CZQ271" s="183"/>
      <c r="CZR271" s="183"/>
      <c r="CZS271" s="183"/>
      <c r="CZT271" s="183"/>
      <c r="CZU271" s="183"/>
      <c r="CZV271" s="183"/>
      <c r="CZW271" s="183"/>
      <c r="CZX271" s="183"/>
      <c r="CZY271" s="183"/>
      <c r="CZZ271" s="183"/>
      <c r="DAA271" s="183"/>
      <c r="DAB271" s="183"/>
      <c r="DAC271" s="183"/>
      <c r="DAD271" s="183"/>
      <c r="DAE271" s="183"/>
      <c r="DAF271" s="183"/>
      <c r="DAG271" s="183"/>
      <c r="DAH271" s="183"/>
      <c r="DAI271" s="183"/>
      <c r="DAJ271" s="183"/>
      <c r="DAK271" s="183"/>
      <c r="DAL271" s="183"/>
      <c r="DAM271" s="183"/>
      <c r="DAN271" s="183"/>
      <c r="DAO271" s="183"/>
      <c r="DAP271" s="183"/>
      <c r="DAQ271" s="183"/>
      <c r="DAR271" s="183"/>
      <c r="DAS271" s="183"/>
      <c r="DAT271" s="183"/>
      <c r="DAU271" s="183"/>
      <c r="DAV271" s="183"/>
      <c r="DAW271" s="183"/>
      <c r="DAX271" s="183"/>
      <c r="DAY271" s="183"/>
      <c r="DAZ271" s="183"/>
      <c r="DBA271" s="183"/>
      <c r="DBB271" s="183"/>
      <c r="DBC271" s="183"/>
      <c r="DBD271" s="183"/>
      <c r="DBE271" s="183"/>
      <c r="DBF271" s="183"/>
      <c r="DBG271" s="183"/>
      <c r="DBH271" s="183"/>
      <c r="DBI271" s="183"/>
      <c r="DBJ271" s="183"/>
      <c r="DBK271" s="183"/>
      <c r="DBL271" s="183"/>
      <c r="DBM271" s="183"/>
      <c r="DBN271" s="183"/>
      <c r="DBO271" s="183"/>
      <c r="DBP271" s="183"/>
      <c r="DBQ271" s="183"/>
      <c r="DBR271" s="183"/>
      <c r="DBS271" s="183"/>
      <c r="DBT271" s="183"/>
      <c r="DBU271" s="183"/>
      <c r="DBV271" s="183"/>
      <c r="DBW271" s="183"/>
      <c r="DBX271" s="183"/>
      <c r="DBY271" s="183"/>
      <c r="DBZ271" s="183"/>
      <c r="DCA271" s="183"/>
      <c r="DCB271" s="183"/>
      <c r="DCC271" s="183"/>
      <c r="DCD271" s="183"/>
      <c r="DCE271" s="183"/>
      <c r="DCF271" s="183"/>
      <c r="DCG271" s="183"/>
      <c r="DCH271" s="183"/>
      <c r="DCI271" s="183"/>
      <c r="DCJ271" s="183"/>
      <c r="DCK271" s="183"/>
      <c r="DCL271" s="183"/>
      <c r="DCM271" s="183"/>
      <c r="DCN271" s="183"/>
      <c r="DCO271" s="183"/>
      <c r="DCP271" s="183"/>
      <c r="DCQ271" s="183"/>
      <c r="DCR271" s="183"/>
      <c r="DCS271" s="183"/>
      <c r="DCT271" s="183"/>
      <c r="DCU271" s="183"/>
      <c r="DCV271" s="183"/>
      <c r="DCW271" s="183"/>
      <c r="DCX271" s="183"/>
      <c r="DCY271" s="183"/>
      <c r="DCZ271" s="183"/>
      <c r="DDA271" s="183"/>
      <c r="DDB271" s="183"/>
      <c r="DDC271" s="183"/>
      <c r="DDD271" s="183"/>
      <c r="DDE271" s="183"/>
      <c r="DDF271" s="183"/>
      <c r="DDG271" s="183"/>
      <c r="DDH271" s="183"/>
      <c r="DDI271" s="183"/>
      <c r="DDJ271" s="183"/>
      <c r="DDK271" s="183"/>
      <c r="DDL271" s="183"/>
      <c r="DDM271" s="183"/>
      <c r="DDN271" s="183"/>
      <c r="DDO271" s="183"/>
      <c r="DDP271" s="183"/>
      <c r="DDQ271" s="183"/>
      <c r="DDR271" s="183"/>
      <c r="DDS271" s="183"/>
      <c r="DDT271" s="183"/>
      <c r="DDU271" s="183"/>
      <c r="DDV271" s="183"/>
      <c r="DDW271" s="183"/>
      <c r="DDX271" s="183"/>
      <c r="DDY271" s="183"/>
      <c r="DDZ271" s="183"/>
      <c r="DEA271" s="183"/>
      <c r="DEB271" s="183"/>
      <c r="DEC271" s="183"/>
      <c r="DED271" s="183"/>
      <c r="DEE271" s="183"/>
      <c r="DEF271" s="183"/>
      <c r="DEG271" s="183"/>
      <c r="DEH271" s="183"/>
      <c r="DEI271" s="183"/>
      <c r="DEJ271" s="183"/>
      <c r="DEK271" s="183"/>
      <c r="DEL271" s="183"/>
      <c r="DEM271" s="183"/>
      <c r="DEN271" s="183"/>
      <c r="DEO271" s="183"/>
      <c r="DEP271" s="183"/>
      <c r="DEQ271" s="183"/>
      <c r="DER271" s="183"/>
      <c r="DES271" s="183"/>
      <c r="DET271" s="183"/>
      <c r="DEU271" s="183"/>
      <c r="DEV271" s="183"/>
      <c r="DEW271" s="183"/>
      <c r="DEX271" s="183"/>
      <c r="DEY271" s="183"/>
      <c r="DEZ271" s="183"/>
      <c r="DFA271" s="183"/>
      <c r="DFB271" s="183"/>
      <c r="DFC271" s="183"/>
      <c r="DFD271" s="183"/>
      <c r="DFE271" s="183"/>
      <c r="DFF271" s="183"/>
      <c r="DFG271" s="183"/>
      <c r="DFH271" s="183"/>
      <c r="DFI271" s="183"/>
      <c r="DFJ271" s="183"/>
      <c r="DFK271" s="183"/>
      <c r="DFL271" s="183"/>
      <c r="DFM271" s="183"/>
      <c r="DFN271" s="183"/>
      <c r="DFO271" s="183"/>
      <c r="DFP271" s="183"/>
      <c r="DFQ271" s="183"/>
      <c r="DFR271" s="183"/>
      <c r="DFS271" s="183"/>
      <c r="DFT271" s="183"/>
      <c r="DFU271" s="183"/>
      <c r="DFV271" s="183"/>
      <c r="DFW271" s="183"/>
      <c r="DFX271" s="183"/>
      <c r="DFY271" s="183"/>
      <c r="DFZ271" s="183"/>
      <c r="DGA271" s="183"/>
      <c r="DGB271" s="183"/>
      <c r="DGC271" s="183"/>
      <c r="DGD271" s="183"/>
      <c r="DGE271" s="183"/>
      <c r="DGF271" s="183"/>
      <c r="DGG271" s="183"/>
      <c r="DGH271" s="183"/>
      <c r="DGI271" s="183"/>
      <c r="DGJ271" s="183"/>
      <c r="DGK271" s="183"/>
      <c r="DGL271" s="183"/>
      <c r="DGM271" s="183"/>
      <c r="DGN271" s="183"/>
      <c r="DGO271" s="183"/>
      <c r="DGP271" s="183"/>
      <c r="DGQ271" s="183"/>
      <c r="DGR271" s="183"/>
      <c r="DGS271" s="183"/>
      <c r="DGT271" s="183"/>
      <c r="DGU271" s="183"/>
      <c r="DGV271" s="183"/>
      <c r="DGW271" s="183"/>
      <c r="DGX271" s="183"/>
      <c r="DGY271" s="183"/>
      <c r="DGZ271" s="183"/>
      <c r="DHA271" s="183"/>
      <c r="DHB271" s="183"/>
      <c r="DHC271" s="183"/>
      <c r="DHD271" s="183"/>
      <c r="DHE271" s="183"/>
      <c r="DHF271" s="183"/>
      <c r="DHG271" s="183"/>
      <c r="DHH271" s="183"/>
      <c r="DHI271" s="183"/>
      <c r="DHJ271" s="183"/>
      <c r="DHK271" s="183"/>
      <c r="DHL271" s="183"/>
      <c r="DHM271" s="183"/>
      <c r="DHN271" s="183"/>
      <c r="DHO271" s="183"/>
      <c r="DHP271" s="183"/>
      <c r="DHQ271" s="183"/>
      <c r="DHR271" s="183"/>
      <c r="DHS271" s="183"/>
      <c r="DHT271" s="183"/>
      <c r="DHU271" s="183"/>
      <c r="DHV271" s="183"/>
      <c r="DHW271" s="183"/>
      <c r="DHX271" s="183"/>
      <c r="DHY271" s="183"/>
      <c r="DHZ271" s="183"/>
      <c r="DIA271" s="183"/>
      <c r="DIB271" s="183"/>
      <c r="DIC271" s="183"/>
      <c r="DID271" s="183"/>
      <c r="DIE271" s="183"/>
      <c r="DIF271" s="183"/>
      <c r="DIG271" s="183"/>
      <c r="DIH271" s="183"/>
      <c r="DII271" s="183"/>
      <c r="DIJ271" s="183"/>
      <c r="DIK271" s="183"/>
      <c r="DIL271" s="183"/>
      <c r="DIM271" s="183"/>
      <c r="DIN271" s="183"/>
      <c r="DIO271" s="183"/>
      <c r="DIP271" s="183"/>
      <c r="DIQ271" s="183"/>
      <c r="DIR271" s="183"/>
      <c r="DIS271" s="183"/>
      <c r="DIT271" s="183"/>
      <c r="DIU271" s="183"/>
      <c r="DIV271" s="183"/>
      <c r="DIW271" s="183"/>
      <c r="DIX271" s="183"/>
      <c r="DIY271" s="183"/>
      <c r="DIZ271" s="183"/>
      <c r="DJA271" s="183"/>
      <c r="DJB271" s="183"/>
      <c r="DJC271" s="183"/>
      <c r="DJD271" s="183"/>
      <c r="DJE271" s="183"/>
      <c r="DJF271" s="183"/>
      <c r="DJG271" s="183"/>
      <c r="DJH271" s="183"/>
      <c r="DJI271" s="183"/>
      <c r="DJJ271" s="183"/>
      <c r="DJK271" s="183"/>
      <c r="DJL271" s="183"/>
      <c r="DJM271" s="183"/>
      <c r="DJN271" s="183"/>
      <c r="DJO271" s="183"/>
      <c r="DJP271" s="183"/>
      <c r="DJQ271" s="183"/>
      <c r="DJR271" s="183"/>
      <c r="DJS271" s="183"/>
      <c r="DJT271" s="183"/>
      <c r="DJU271" s="183"/>
      <c r="DJV271" s="183"/>
      <c r="DJW271" s="183"/>
      <c r="DJX271" s="183"/>
      <c r="DJY271" s="183"/>
      <c r="DJZ271" s="183"/>
      <c r="DKA271" s="183"/>
      <c r="DKB271" s="183"/>
      <c r="DKC271" s="183"/>
      <c r="DKD271" s="183"/>
      <c r="DKE271" s="183"/>
      <c r="DKF271" s="183"/>
      <c r="DKG271" s="183"/>
      <c r="DKH271" s="183"/>
      <c r="DKI271" s="183"/>
      <c r="DKJ271" s="183"/>
      <c r="DKK271" s="183"/>
      <c r="DKL271" s="183"/>
      <c r="DKM271" s="183"/>
      <c r="DKN271" s="183"/>
      <c r="DKO271" s="183"/>
      <c r="DKP271" s="183"/>
      <c r="DKQ271" s="183"/>
      <c r="DKR271" s="183"/>
      <c r="DKS271" s="183"/>
      <c r="DKT271" s="183"/>
      <c r="DKU271" s="183"/>
      <c r="DKV271" s="183"/>
      <c r="DKW271" s="183"/>
      <c r="DKX271" s="183"/>
      <c r="DKY271" s="183"/>
      <c r="DKZ271" s="183"/>
      <c r="DLA271" s="183"/>
      <c r="DLB271" s="183"/>
      <c r="DLC271" s="183"/>
      <c r="DLD271" s="183"/>
      <c r="DLE271" s="183"/>
      <c r="DLF271" s="183"/>
      <c r="DLG271" s="183"/>
      <c r="DLH271" s="183"/>
      <c r="DLI271" s="183"/>
      <c r="DLJ271" s="183"/>
      <c r="DLK271" s="183"/>
      <c r="DLL271" s="183"/>
      <c r="DLM271" s="183"/>
      <c r="DLN271" s="183"/>
      <c r="DLO271" s="183"/>
      <c r="DLP271" s="183"/>
      <c r="DLQ271" s="183"/>
      <c r="DLR271" s="183"/>
      <c r="DLS271" s="183"/>
      <c r="DLT271" s="183"/>
      <c r="DLU271" s="183"/>
      <c r="DLV271" s="183"/>
      <c r="DLW271" s="183"/>
      <c r="DLX271" s="183"/>
      <c r="DLY271" s="183"/>
      <c r="DLZ271" s="183"/>
      <c r="DMA271" s="183"/>
      <c r="DMB271" s="183"/>
      <c r="DMC271" s="183"/>
      <c r="DMD271" s="183"/>
      <c r="DME271" s="183"/>
      <c r="DMF271" s="183"/>
      <c r="DMG271" s="183"/>
      <c r="DMH271" s="183"/>
      <c r="DMI271" s="183"/>
      <c r="DMJ271" s="183"/>
      <c r="DMK271" s="183"/>
      <c r="DML271" s="183"/>
      <c r="DMM271" s="183"/>
      <c r="DMN271" s="183"/>
      <c r="DMO271" s="183"/>
      <c r="DMP271" s="183"/>
      <c r="DMQ271" s="183"/>
      <c r="DMR271" s="183"/>
      <c r="DMS271" s="183"/>
      <c r="DMT271" s="183"/>
      <c r="DMU271" s="183"/>
      <c r="DMV271" s="183"/>
      <c r="DMW271" s="183"/>
      <c r="DMX271" s="183"/>
      <c r="DMY271" s="183"/>
      <c r="DMZ271" s="183"/>
      <c r="DNA271" s="183"/>
      <c r="DNB271" s="183"/>
      <c r="DNC271" s="183"/>
      <c r="DND271" s="183"/>
      <c r="DNE271" s="183"/>
      <c r="DNF271" s="183"/>
      <c r="DNG271" s="183"/>
      <c r="DNH271" s="183"/>
      <c r="DNI271" s="183"/>
      <c r="DNJ271" s="183"/>
      <c r="DNK271" s="183"/>
      <c r="DNL271" s="183"/>
      <c r="DNM271" s="183"/>
      <c r="DNN271" s="183"/>
      <c r="DNO271" s="183"/>
      <c r="DNP271" s="183"/>
      <c r="DNQ271" s="183"/>
      <c r="DNR271" s="183"/>
      <c r="DNS271" s="183"/>
      <c r="DNT271" s="183"/>
      <c r="DNU271" s="183"/>
      <c r="DNV271" s="183"/>
      <c r="DNW271" s="183"/>
      <c r="DNX271" s="183"/>
      <c r="DNY271" s="183"/>
      <c r="DNZ271" s="183"/>
      <c r="DOA271" s="183"/>
      <c r="DOB271" s="183"/>
      <c r="DOC271" s="183"/>
      <c r="DOD271" s="183"/>
      <c r="DOE271" s="183"/>
      <c r="DOF271" s="183"/>
      <c r="DOG271" s="183"/>
      <c r="DOH271" s="183"/>
      <c r="DOI271" s="183"/>
      <c r="DOJ271" s="183"/>
      <c r="DOK271" s="183"/>
      <c r="DOL271" s="183"/>
      <c r="DOM271" s="183"/>
      <c r="DON271" s="183"/>
      <c r="DOO271" s="183"/>
      <c r="DOP271" s="183"/>
      <c r="DOQ271" s="183"/>
      <c r="DOR271" s="183"/>
      <c r="DOS271" s="183"/>
      <c r="DOT271" s="183"/>
      <c r="DOU271" s="183"/>
      <c r="DOV271" s="183"/>
      <c r="DOW271" s="183"/>
      <c r="DOX271" s="183"/>
      <c r="DOY271" s="183"/>
      <c r="DOZ271" s="183"/>
      <c r="DPA271" s="183"/>
      <c r="DPB271" s="183"/>
      <c r="DPC271" s="183"/>
      <c r="DPD271" s="183"/>
      <c r="DPE271" s="183"/>
      <c r="DPF271" s="183"/>
      <c r="DPG271" s="183"/>
      <c r="DPH271" s="183"/>
      <c r="DPI271" s="183"/>
      <c r="DPJ271" s="183"/>
      <c r="DPK271" s="183"/>
      <c r="DPL271" s="183"/>
      <c r="DPM271" s="183"/>
      <c r="DPN271" s="183"/>
      <c r="DPO271" s="183"/>
      <c r="DPP271" s="183"/>
      <c r="DPQ271" s="183"/>
      <c r="DPR271" s="183"/>
      <c r="DPS271" s="183"/>
      <c r="DPT271" s="183"/>
      <c r="DPU271" s="183"/>
      <c r="DPV271" s="183"/>
      <c r="DPW271" s="183"/>
      <c r="DPX271" s="183"/>
      <c r="DPY271" s="183"/>
      <c r="DPZ271" s="183"/>
      <c r="DQA271" s="183"/>
      <c r="DQB271" s="183"/>
      <c r="DQC271" s="183"/>
      <c r="DQD271" s="183"/>
      <c r="DQE271" s="183"/>
      <c r="DQF271" s="183"/>
      <c r="DQG271" s="183"/>
      <c r="DQH271" s="183"/>
      <c r="DQI271" s="183"/>
      <c r="DQJ271" s="183"/>
      <c r="DQK271" s="183"/>
      <c r="DQL271" s="183"/>
      <c r="DQM271" s="183"/>
      <c r="DQN271" s="183"/>
      <c r="DQO271" s="183"/>
      <c r="DQP271" s="183"/>
      <c r="DQQ271" s="183"/>
      <c r="DQR271" s="183"/>
      <c r="DQS271" s="183"/>
      <c r="DQT271" s="183"/>
      <c r="DQU271" s="183"/>
      <c r="DQV271" s="183"/>
      <c r="DQW271" s="183"/>
      <c r="DQX271" s="183"/>
      <c r="DQY271" s="183"/>
      <c r="DQZ271" s="183"/>
      <c r="DRA271" s="183"/>
      <c r="DRB271" s="183"/>
      <c r="DRC271" s="183"/>
      <c r="DRD271" s="183"/>
      <c r="DRE271" s="183"/>
      <c r="DRF271" s="183"/>
      <c r="DRG271" s="183"/>
      <c r="DRH271" s="183"/>
      <c r="DRI271" s="183"/>
      <c r="DRJ271" s="183"/>
      <c r="DRK271" s="183"/>
      <c r="DRL271" s="183"/>
      <c r="DRM271" s="183"/>
      <c r="DRN271" s="183"/>
      <c r="DRO271" s="183"/>
      <c r="DRP271" s="183"/>
      <c r="DRQ271" s="183"/>
      <c r="DRR271" s="183"/>
      <c r="DRS271" s="183"/>
      <c r="DRT271" s="183"/>
      <c r="DRU271" s="183"/>
      <c r="DRV271" s="183"/>
      <c r="DRW271" s="183"/>
      <c r="DRX271" s="183"/>
      <c r="DRY271" s="183"/>
      <c r="DRZ271" s="183"/>
      <c r="DSA271" s="183"/>
      <c r="DSB271" s="183"/>
      <c r="DSC271" s="183"/>
      <c r="DSD271" s="183"/>
      <c r="DSE271" s="183"/>
      <c r="DSF271" s="183"/>
      <c r="DSG271" s="183"/>
      <c r="DSH271" s="183"/>
      <c r="DSI271" s="183"/>
      <c r="DSJ271" s="183"/>
      <c r="DSK271" s="183"/>
      <c r="DSL271" s="183"/>
      <c r="DSM271" s="183"/>
      <c r="DSN271" s="183"/>
      <c r="DSO271" s="183"/>
      <c r="DSP271" s="183"/>
      <c r="DSQ271" s="183"/>
      <c r="DSR271" s="183"/>
      <c r="DSS271" s="183"/>
      <c r="DST271" s="183"/>
      <c r="DSU271" s="183"/>
      <c r="DSV271" s="183"/>
      <c r="DSW271" s="183"/>
      <c r="DSX271" s="183"/>
      <c r="DSY271" s="183"/>
      <c r="DSZ271" s="183"/>
      <c r="DTA271" s="183"/>
      <c r="DTB271" s="183"/>
      <c r="DTC271" s="183"/>
      <c r="DTD271" s="183"/>
      <c r="DTE271" s="183"/>
      <c r="DTF271" s="183"/>
      <c r="DTG271" s="183"/>
      <c r="DTH271" s="183"/>
      <c r="DTI271" s="183"/>
      <c r="DTJ271" s="183"/>
      <c r="DTK271" s="183"/>
      <c r="DTL271" s="183"/>
      <c r="DTM271" s="183"/>
      <c r="DTN271" s="183"/>
      <c r="DTO271" s="183"/>
      <c r="DTP271" s="183"/>
      <c r="DTQ271" s="183"/>
      <c r="DTR271" s="183"/>
      <c r="DTS271" s="183"/>
      <c r="DTT271" s="183"/>
      <c r="DTU271" s="183"/>
      <c r="DTV271" s="183"/>
      <c r="DTW271" s="183"/>
      <c r="DTX271" s="183"/>
      <c r="DTY271" s="183"/>
      <c r="DTZ271" s="183"/>
      <c r="DUA271" s="183"/>
      <c r="DUB271" s="183"/>
      <c r="DUC271" s="183"/>
      <c r="DUD271" s="183"/>
      <c r="DUE271" s="183"/>
      <c r="DUF271" s="183"/>
      <c r="DUG271" s="183"/>
      <c r="DUH271" s="183"/>
      <c r="DUI271" s="183"/>
      <c r="DUJ271" s="183"/>
      <c r="DUK271" s="183"/>
      <c r="DUL271" s="183"/>
      <c r="DUM271" s="183"/>
      <c r="DUN271" s="183"/>
      <c r="DUO271" s="183"/>
      <c r="DUP271" s="183"/>
      <c r="DUQ271" s="183"/>
      <c r="DUR271" s="183"/>
      <c r="DUS271" s="183"/>
      <c r="DUT271" s="183"/>
      <c r="DUU271" s="183"/>
      <c r="DUV271" s="183"/>
      <c r="DUW271" s="183"/>
      <c r="DUX271" s="183"/>
      <c r="DUY271" s="183"/>
      <c r="DUZ271" s="183"/>
      <c r="DVA271" s="183"/>
      <c r="DVB271" s="183"/>
      <c r="DVC271" s="183"/>
      <c r="DVD271" s="183"/>
      <c r="DVE271" s="183"/>
      <c r="DVF271" s="183"/>
      <c r="DVG271" s="183"/>
      <c r="DVH271" s="183"/>
      <c r="DVI271" s="183"/>
      <c r="DVJ271" s="183"/>
      <c r="DVK271" s="183"/>
      <c r="DVL271" s="183"/>
      <c r="DVM271" s="183"/>
      <c r="DVN271" s="183"/>
      <c r="DVO271" s="183"/>
      <c r="DVP271" s="183"/>
      <c r="DVQ271" s="183"/>
      <c r="DVR271" s="183"/>
      <c r="DVS271" s="183"/>
      <c r="DVT271" s="183"/>
      <c r="DVU271" s="183"/>
      <c r="DVV271" s="183"/>
      <c r="DVW271" s="183"/>
      <c r="DVX271" s="183"/>
      <c r="DVY271" s="183"/>
      <c r="DVZ271" s="183"/>
      <c r="DWA271" s="183"/>
      <c r="DWB271" s="183"/>
      <c r="DWC271" s="183"/>
      <c r="DWD271" s="183"/>
      <c r="DWE271" s="183"/>
      <c r="DWF271" s="183"/>
      <c r="DWG271" s="183"/>
      <c r="DWH271" s="183"/>
      <c r="DWI271" s="183"/>
      <c r="DWJ271" s="183"/>
      <c r="DWK271" s="183"/>
      <c r="DWL271" s="183"/>
      <c r="DWM271" s="183"/>
      <c r="DWN271" s="183"/>
      <c r="DWO271" s="183"/>
      <c r="DWP271" s="183"/>
      <c r="DWQ271" s="183"/>
      <c r="DWR271" s="183"/>
      <c r="DWS271" s="183"/>
      <c r="DWT271" s="183"/>
      <c r="DWU271" s="183"/>
      <c r="DWV271" s="183"/>
      <c r="DWW271" s="183"/>
      <c r="DWX271" s="183"/>
      <c r="DWY271" s="183"/>
      <c r="DWZ271" s="183"/>
      <c r="DXA271" s="183"/>
      <c r="DXB271" s="183"/>
      <c r="DXC271" s="183"/>
      <c r="DXD271" s="183"/>
      <c r="DXE271" s="183"/>
      <c r="DXF271" s="183"/>
      <c r="DXG271" s="183"/>
      <c r="DXH271" s="183"/>
      <c r="DXI271" s="183"/>
      <c r="DXJ271" s="183"/>
      <c r="DXK271" s="183"/>
      <c r="DXL271" s="183"/>
      <c r="DXM271" s="183"/>
      <c r="DXN271" s="183"/>
      <c r="DXO271" s="183"/>
      <c r="DXP271" s="183"/>
      <c r="DXQ271" s="183"/>
      <c r="DXR271" s="183"/>
      <c r="DXS271" s="183"/>
      <c r="DXT271" s="183"/>
      <c r="DXU271" s="183"/>
      <c r="DXV271" s="183"/>
      <c r="DXW271" s="183"/>
      <c r="DXX271" s="183"/>
      <c r="DXY271" s="183"/>
      <c r="DXZ271" s="183"/>
      <c r="DYA271" s="183"/>
      <c r="DYB271" s="183"/>
      <c r="DYC271" s="183"/>
      <c r="DYD271" s="183"/>
      <c r="DYE271" s="183"/>
      <c r="DYF271" s="183"/>
      <c r="DYG271" s="183"/>
      <c r="DYH271" s="183"/>
      <c r="DYI271" s="183"/>
      <c r="DYJ271" s="183"/>
      <c r="DYK271" s="183"/>
      <c r="DYL271" s="183"/>
      <c r="DYM271" s="183"/>
      <c r="DYN271" s="183"/>
      <c r="DYO271" s="183"/>
      <c r="DYP271" s="183"/>
      <c r="DYQ271" s="183"/>
      <c r="DYR271" s="183"/>
      <c r="DYS271" s="183"/>
      <c r="DYT271" s="183"/>
      <c r="DYU271" s="183"/>
      <c r="DYV271" s="183"/>
      <c r="DYW271" s="183"/>
      <c r="DYX271" s="183"/>
      <c r="DYY271" s="183"/>
      <c r="DYZ271" s="183"/>
      <c r="DZA271" s="183"/>
      <c r="DZB271" s="183"/>
      <c r="DZC271" s="183"/>
      <c r="DZD271" s="183"/>
      <c r="DZE271" s="183"/>
      <c r="DZF271" s="183"/>
      <c r="DZG271" s="183"/>
      <c r="DZH271" s="183"/>
      <c r="DZI271" s="183"/>
      <c r="DZJ271" s="183"/>
      <c r="DZK271" s="183"/>
      <c r="DZL271" s="183"/>
      <c r="DZM271" s="183"/>
      <c r="DZN271" s="183"/>
      <c r="DZO271" s="183"/>
      <c r="DZP271" s="183"/>
      <c r="DZQ271" s="183"/>
      <c r="DZR271" s="183"/>
      <c r="DZS271" s="183"/>
      <c r="DZT271" s="183"/>
      <c r="DZU271" s="183"/>
      <c r="DZV271" s="183"/>
      <c r="DZW271" s="183"/>
      <c r="DZX271" s="183"/>
      <c r="DZY271" s="183"/>
      <c r="DZZ271" s="183"/>
      <c r="EAA271" s="183"/>
      <c r="EAB271" s="183"/>
      <c r="EAC271" s="183"/>
      <c r="EAD271" s="183"/>
      <c r="EAE271" s="183"/>
      <c r="EAF271" s="183"/>
      <c r="EAG271" s="183"/>
      <c r="EAH271" s="183"/>
      <c r="EAI271" s="183"/>
      <c r="EAJ271" s="183"/>
      <c r="EAK271" s="183"/>
      <c r="EAL271" s="183"/>
      <c r="EAM271" s="183"/>
      <c r="EAN271" s="183"/>
      <c r="EAO271" s="183"/>
      <c r="EAP271" s="183"/>
      <c r="EAQ271" s="183"/>
      <c r="EAR271" s="183"/>
      <c r="EAS271" s="183"/>
      <c r="EAT271" s="183"/>
      <c r="EAU271" s="183"/>
      <c r="EAV271" s="183"/>
      <c r="EAW271" s="183"/>
      <c r="EAX271" s="183"/>
      <c r="EAY271" s="183"/>
      <c r="EAZ271" s="183"/>
      <c r="EBA271" s="183"/>
      <c r="EBB271" s="183"/>
      <c r="EBC271" s="183"/>
      <c r="EBD271" s="183"/>
      <c r="EBE271" s="183"/>
      <c r="EBF271" s="183"/>
      <c r="EBG271" s="183"/>
      <c r="EBH271" s="183"/>
      <c r="EBI271" s="183"/>
      <c r="EBJ271" s="183"/>
      <c r="EBK271" s="183"/>
      <c r="EBL271" s="183"/>
      <c r="EBM271" s="183"/>
      <c r="EBN271" s="183"/>
      <c r="EBO271" s="183"/>
      <c r="EBP271" s="183"/>
      <c r="EBQ271" s="183"/>
      <c r="EBR271" s="183"/>
      <c r="EBS271" s="183"/>
      <c r="EBT271" s="183"/>
      <c r="EBU271" s="183"/>
      <c r="EBV271" s="183"/>
      <c r="EBW271" s="183"/>
      <c r="EBX271" s="183"/>
      <c r="EBY271" s="183"/>
      <c r="EBZ271" s="183"/>
      <c r="ECA271" s="183"/>
      <c r="ECB271" s="183"/>
      <c r="ECC271" s="183"/>
      <c r="ECD271" s="183"/>
      <c r="ECE271" s="183"/>
      <c r="ECF271" s="183"/>
      <c r="ECG271" s="183"/>
      <c r="ECH271" s="183"/>
      <c r="ECI271" s="183"/>
      <c r="ECJ271" s="183"/>
      <c r="ECK271" s="183"/>
      <c r="ECL271" s="183"/>
      <c r="ECM271" s="183"/>
      <c r="ECN271" s="183"/>
      <c r="ECO271" s="183"/>
      <c r="ECP271" s="183"/>
      <c r="ECQ271" s="183"/>
      <c r="ECR271" s="183"/>
      <c r="ECS271" s="183"/>
      <c r="ECT271" s="183"/>
      <c r="ECU271" s="183"/>
      <c r="ECV271" s="183"/>
      <c r="ECW271" s="183"/>
      <c r="ECX271" s="183"/>
      <c r="ECY271" s="183"/>
      <c r="ECZ271" s="183"/>
      <c r="EDA271" s="183"/>
      <c r="EDB271" s="183"/>
      <c r="EDC271" s="183"/>
      <c r="EDD271" s="183"/>
      <c r="EDE271" s="183"/>
      <c r="EDF271" s="183"/>
      <c r="EDG271" s="183"/>
      <c r="EDH271" s="183"/>
      <c r="EDI271" s="183"/>
      <c r="EDJ271" s="183"/>
      <c r="EDK271" s="183"/>
      <c r="EDL271" s="183"/>
      <c r="EDM271" s="183"/>
      <c r="EDN271" s="183"/>
      <c r="EDO271" s="183"/>
      <c r="EDP271" s="183"/>
      <c r="EDQ271" s="183"/>
      <c r="EDR271" s="183"/>
      <c r="EDS271" s="183"/>
      <c r="EDT271" s="183"/>
      <c r="EDU271" s="183"/>
      <c r="EDV271" s="183"/>
      <c r="EDW271" s="183"/>
      <c r="EDX271" s="183"/>
      <c r="EDY271" s="183"/>
      <c r="EDZ271" s="183"/>
      <c r="EEA271" s="183"/>
      <c r="EEB271" s="183"/>
      <c r="EEC271" s="183"/>
      <c r="EED271" s="183"/>
      <c r="EEE271" s="183"/>
      <c r="EEF271" s="183"/>
      <c r="EEG271" s="183"/>
      <c r="EEH271" s="183"/>
      <c r="EEI271" s="183"/>
      <c r="EEJ271" s="183"/>
      <c r="EEK271" s="183"/>
      <c r="EEL271" s="183"/>
      <c r="EEM271" s="183"/>
      <c r="EEN271" s="183"/>
      <c r="EEO271" s="183"/>
      <c r="EEP271" s="183"/>
      <c r="EEQ271" s="183"/>
      <c r="EER271" s="183"/>
      <c r="EES271" s="183"/>
      <c r="EET271" s="183"/>
      <c r="EEU271" s="183"/>
      <c r="EEV271" s="183"/>
      <c r="EEW271" s="183"/>
      <c r="EEX271" s="183"/>
      <c r="EEY271" s="183"/>
      <c r="EEZ271" s="183"/>
      <c r="EFA271" s="183"/>
      <c r="EFB271" s="183"/>
      <c r="EFC271" s="183"/>
      <c r="EFD271" s="183"/>
      <c r="EFE271" s="183"/>
      <c r="EFF271" s="183"/>
      <c r="EFG271" s="183"/>
      <c r="EFH271" s="183"/>
      <c r="EFI271" s="183"/>
      <c r="EFJ271" s="183"/>
      <c r="EFK271" s="183"/>
      <c r="EFL271" s="183"/>
      <c r="EFM271" s="183"/>
      <c r="EFN271" s="183"/>
      <c r="EFO271" s="183"/>
      <c r="EFP271" s="183"/>
      <c r="EFQ271" s="183"/>
      <c r="EFR271" s="183"/>
      <c r="EFS271" s="183"/>
      <c r="EFT271" s="183"/>
      <c r="EFU271" s="183"/>
      <c r="EFV271" s="183"/>
      <c r="EFW271" s="183"/>
      <c r="EFX271" s="183"/>
      <c r="EFY271" s="183"/>
      <c r="EFZ271" s="183"/>
      <c r="EGA271" s="183"/>
      <c r="EGB271" s="183"/>
      <c r="EGC271" s="183"/>
      <c r="EGD271" s="183"/>
      <c r="EGE271" s="183"/>
      <c r="EGF271" s="183"/>
      <c r="EGG271" s="183"/>
      <c r="EGH271" s="183"/>
      <c r="EGI271" s="183"/>
      <c r="EGJ271" s="183"/>
      <c r="EGK271" s="183"/>
      <c r="EGL271" s="183"/>
      <c r="EGM271" s="183"/>
      <c r="EGN271" s="183"/>
      <c r="EGO271" s="183"/>
      <c r="EGP271" s="183"/>
      <c r="EGQ271" s="183"/>
      <c r="EGR271" s="183"/>
      <c r="EGS271" s="183"/>
      <c r="EGT271" s="183"/>
      <c r="EGU271" s="183"/>
      <c r="EGV271" s="183"/>
      <c r="EGW271" s="183"/>
      <c r="EGX271" s="183"/>
      <c r="EGY271" s="183"/>
      <c r="EGZ271" s="183"/>
      <c r="EHA271" s="183"/>
      <c r="EHB271" s="183"/>
      <c r="EHC271" s="183"/>
      <c r="EHD271" s="183"/>
      <c r="EHE271" s="183"/>
      <c r="EHF271" s="183"/>
      <c r="EHG271" s="183"/>
      <c r="EHH271" s="183"/>
      <c r="EHI271" s="183"/>
      <c r="EHJ271" s="183"/>
      <c r="EHK271" s="183"/>
      <c r="EHL271" s="183"/>
      <c r="EHM271" s="183"/>
      <c r="EHN271" s="183"/>
      <c r="EHO271" s="183"/>
      <c r="EHP271" s="183"/>
      <c r="EHQ271" s="183"/>
      <c r="EHR271" s="183"/>
      <c r="EHS271" s="183"/>
      <c r="EHT271" s="183"/>
      <c r="EHU271" s="183"/>
      <c r="EHV271" s="183"/>
      <c r="EHW271" s="183"/>
      <c r="EHX271" s="183"/>
      <c r="EHY271" s="183"/>
      <c r="EHZ271" s="183"/>
      <c r="EIA271" s="183"/>
      <c r="EIB271" s="183"/>
      <c r="EIC271" s="183"/>
      <c r="EID271" s="183"/>
      <c r="EIE271" s="183"/>
      <c r="EIF271" s="183"/>
      <c r="EIG271" s="183"/>
      <c r="EIH271" s="183"/>
      <c r="EII271" s="183"/>
      <c r="EIJ271" s="183"/>
      <c r="EIK271" s="183"/>
      <c r="EIL271" s="183"/>
      <c r="EIM271" s="183"/>
      <c r="EIN271" s="183"/>
      <c r="EIO271" s="183"/>
      <c r="EIP271" s="183"/>
      <c r="EIQ271" s="183"/>
      <c r="EIR271" s="183"/>
      <c r="EIS271" s="183"/>
      <c r="EIT271" s="183"/>
      <c r="EIU271" s="183"/>
      <c r="EIV271" s="183"/>
      <c r="EIW271" s="183"/>
      <c r="EIX271" s="183"/>
      <c r="EIY271" s="183"/>
      <c r="EIZ271" s="183"/>
      <c r="EJA271" s="183"/>
      <c r="EJB271" s="183"/>
      <c r="EJC271" s="183"/>
      <c r="EJD271" s="183"/>
      <c r="EJE271" s="183"/>
      <c r="EJF271" s="183"/>
      <c r="EJG271" s="183"/>
      <c r="EJH271" s="183"/>
      <c r="EJI271" s="183"/>
      <c r="EJJ271" s="183"/>
      <c r="EJK271" s="183"/>
      <c r="EJL271" s="183"/>
      <c r="EJM271" s="183"/>
      <c r="EJN271" s="183"/>
      <c r="EJO271" s="183"/>
      <c r="EJP271" s="183"/>
      <c r="EJQ271" s="183"/>
      <c r="EJR271" s="183"/>
      <c r="EJS271" s="183"/>
      <c r="EJT271" s="183"/>
      <c r="EJU271" s="183"/>
      <c r="EJV271" s="183"/>
      <c r="EJW271" s="183"/>
      <c r="EJX271" s="183"/>
      <c r="EJY271" s="183"/>
      <c r="EJZ271" s="183"/>
      <c r="EKA271" s="183"/>
      <c r="EKB271" s="183"/>
      <c r="EKC271" s="183"/>
      <c r="EKD271" s="183"/>
      <c r="EKE271" s="183"/>
      <c r="EKF271" s="183"/>
      <c r="EKG271" s="183"/>
      <c r="EKH271" s="183"/>
      <c r="EKI271" s="183"/>
      <c r="EKJ271" s="183"/>
      <c r="EKK271" s="183"/>
      <c r="EKL271" s="183"/>
      <c r="EKM271" s="183"/>
      <c r="EKN271" s="183"/>
      <c r="EKO271" s="183"/>
      <c r="EKP271" s="183"/>
      <c r="EKQ271" s="183"/>
      <c r="EKR271" s="183"/>
      <c r="EKS271" s="183"/>
      <c r="EKT271" s="183"/>
      <c r="EKU271" s="183"/>
      <c r="EKV271" s="183"/>
      <c r="EKW271" s="183"/>
      <c r="EKX271" s="183"/>
      <c r="EKY271" s="183"/>
      <c r="EKZ271" s="183"/>
      <c r="ELA271" s="183"/>
      <c r="ELB271" s="183"/>
      <c r="ELC271" s="183"/>
      <c r="ELD271" s="183"/>
      <c r="ELE271" s="183"/>
      <c r="ELF271" s="183"/>
      <c r="ELG271" s="183"/>
      <c r="ELH271" s="183"/>
      <c r="ELI271" s="183"/>
      <c r="ELJ271" s="183"/>
      <c r="ELK271" s="183"/>
      <c r="ELL271" s="183"/>
      <c r="ELM271" s="183"/>
      <c r="ELN271" s="183"/>
      <c r="ELO271" s="183"/>
      <c r="ELP271" s="183"/>
      <c r="ELQ271" s="183"/>
      <c r="ELR271" s="183"/>
      <c r="ELS271" s="183"/>
      <c r="ELT271" s="183"/>
      <c r="ELU271" s="183"/>
      <c r="ELV271" s="183"/>
      <c r="ELW271" s="183"/>
      <c r="ELX271" s="183"/>
      <c r="ELY271" s="183"/>
      <c r="ELZ271" s="183"/>
      <c r="EMA271" s="183"/>
      <c r="EMB271" s="183"/>
      <c r="EMC271" s="183"/>
      <c r="EMD271" s="183"/>
      <c r="EME271" s="183"/>
      <c r="EMF271" s="183"/>
      <c r="EMG271" s="183"/>
      <c r="EMH271" s="183"/>
      <c r="EMI271" s="183"/>
      <c r="EMJ271" s="183"/>
      <c r="EMK271" s="183"/>
      <c r="EML271" s="183"/>
      <c r="EMM271" s="183"/>
      <c r="EMN271" s="183"/>
      <c r="EMO271" s="183"/>
      <c r="EMP271" s="183"/>
      <c r="EMQ271" s="183"/>
      <c r="EMR271" s="183"/>
      <c r="EMS271" s="183"/>
      <c r="EMT271" s="183"/>
      <c r="EMU271" s="183"/>
      <c r="EMV271" s="183"/>
      <c r="EMW271" s="183"/>
      <c r="EMX271" s="183"/>
      <c r="EMY271" s="183"/>
      <c r="EMZ271" s="183"/>
      <c r="ENA271" s="183"/>
      <c r="ENB271" s="183"/>
      <c r="ENC271" s="183"/>
      <c r="END271" s="183"/>
      <c r="ENE271" s="183"/>
      <c r="ENF271" s="183"/>
      <c r="ENG271" s="183"/>
      <c r="ENH271" s="183"/>
      <c r="ENI271" s="183"/>
      <c r="ENJ271" s="183"/>
      <c r="ENK271" s="183"/>
      <c r="ENL271" s="183"/>
      <c r="ENM271" s="183"/>
      <c r="ENN271" s="183"/>
      <c r="ENO271" s="183"/>
      <c r="ENP271" s="183"/>
      <c r="ENQ271" s="183"/>
      <c r="ENR271" s="183"/>
      <c r="ENS271" s="183"/>
      <c r="ENT271" s="183"/>
      <c r="ENU271" s="183"/>
      <c r="ENV271" s="183"/>
      <c r="ENW271" s="183"/>
      <c r="ENX271" s="183"/>
      <c r="ENY271" s="183"/>
      <c r="ENZ271" s="183"/>
      <c r="EOA271" s="183"/>
      <c r="EOB271" s="183"/>
      <c r="EOC271" s="183"/>
      <c r="EOD271" s="183"/>
      <c r="EOE271" s="183"/>
      <c r="EOF271" s="183"/>
      <c r="EOG271" s="183"/>
      <c r="EOH271" s="183"/>
      <c r="EOI271" s="183"/>
      <c r="EOJ271" s="183"/>
      <c r="EOK271" s="183"/>
      <c r="EOL271" s="183"/>
      <c r="EOM271" s="183"/>
      <c r="EON271" s="183"/>
      <c r="EOO271" s="183"/>
      <c r="EOP271" s="183"/>
      <c r="EOQ271" s="183"/>
      <c r="EOR271" s="183"/>
      <c r="EOS271" s="183"/>
      <c r="EOT271" s="183"/>
      <c r="EOU271" s="183"/>
      <c r="EOV271" s="183"/>
      <c r="EOW271" s="183"/>
      <c r="EOX271" s="183"/>
      <c r="EOY271" s="183"/>
      <c r="EOZ271" s="183"/>
      <c r="EPA271" s="183"/>
      <c r="EPB271" s="183"/>
      <c r="EPC271" s="183"/>
      <c r="EPD271" s="183"/>
      <c r="EPE271" s="183"/>
      <c r="EPF271" s="183"/>
      <c r="EPG271" s="183"/>
      <c r="EPH271" s="183"/>
      <c r="EPI271" s="183"/>
      <c r="EPJ271" s="183"/>
      <c r="EPK271" s="183"/>
      <c r="EPL271" s="183"/>
      <c r="EPM271" s="183"/>
      <c r="EPN271" s="183"/>
      <c r="EPO271" s="183"/>
      <c r="EPP271" s="183"/>
      <c r="EPQ271" s="183"/>
      <c r="EPR271" s="183"/>
      <c r="EPS271" s="183"/>
      <c r="EPT271" s="183"/>
      <c r="EPU271" s="183"/>
      <c r="EPV271" s="183"/>
      <c r="EPW271" s="183"/>
      <c r="EPX271" s="183"/>
      <c r="EPY271" s="183"/>
      <c r="EPZ271" s="183"/>
      <c r="EQA271" s="183"/>
      <c r="EQB271" s="183"/>
      <c r="EQC271" s="183"/>
      <c r="EQD271" s="183"/>
      <c r="EQE271" s="183"/>
      <c r="EQF271" s="183"/>
      <c r="EQG271" s="183"/>
      <c r="EQH271" s="183"/>
      <c r="EQI271" s="183"/>
      <c r="EQJ271" s="183"/>
      <c r="EQK271" s="183"/>
      <c r="EQL271" s="183"/>
      <c r="EQM271" s="183"/>
      <c r="EQN271" s="183"/>
      <c r="EQO271" s="183"/>
      <c r="EQP271" s="183"/>
      <c r="EQQ271" s="183"/>
      <c r="EQR271" s="183"/>
      <c r="EQS271" s="183"/>
      <c r="EQT271" s="183"/>
      <c r="EQU271" s="183"/>
      <c r="EQV271" s="183"/>
      <c r="EQW271" s="183"/>
      <c r="EQX271" s="183"/>
      <c r="EQY271" s="183"/>
      <c r="EQZ271" s="183"/>
      <c r="ERA271" s="183"/>
      <c r="ERB271" s="183"/>
      <c r="ERC271" s="183"/>
      <c r="ERD271" s="183"/>
      <c r="ERE271" s="183"/>
      <c r="ERF271" s="183"/>
      <c r="ERG271" s="183"/>
      <c r="ERH271" s="183"/>
      <c r="ERI271" s="183"/>
      <c r="ERJ271" s="183"/>
      <c r="ERK271" s="183"/>
      <c r="ERL271" s="183"/>
      <c r="ERM271" s="183"/>
      <c r="ERN271" s="183"/>
      <c r="ERO271" s="183"/>
      <c r="ERP271" s="183"/>
      <c r="ERQ271" s="183"/>
      <c r="ERR271" s="183"/>
      <c r="ERS271" s="183"/>
      <c r="ERT271" s="183"/>
      <c r="ERU271" s="183"/>
      <c r="ERV271" s="183"/>
      <c r="ERW271" s="183"/>
      <c r="ERX271" s="183"/>
      <c r="ERY271" s="183"/>
      <c r="ERZ271" s="183"/>
      <c r="ESA271" s="183"/>
      <c r="ESB271" s="183"/>
      <c r="ESC271" s="183"/>
      <c r="ESD271" s="183"/>
      <c r="ESE271" s="183"/>
      <c r="ESF271" s="183"/>
      <c r="ESG271" s="183"/>
      <c r="ESH271" s="183"/>
      <c r="ESI271" s="183"/>
      <c r="ESJ271" s="183"/>
      <c r="ESK271" s="183"/>
      <c r="ESL271" s="183"/>
      <c r="ESM271" s="183"/>
      <c r="ESN271" s="183"/>
      <c r="ESO271" s="183"/>
      <c r="ESP271" s="183"/>
      <c r="ESQ271" s="183"/>
      <c r="ESR271" s="183"/>
      <c r="ESS271" s="183"/>
      <c r="EST271" s="183"/>
      <c r="ESU271" s="183"/>
      <c r="ESV271" s="183"/>
      <c r="ESW271" s="183"/>
      <c r="ESX271" s="183"/>
      <c r="ESY271" s="183"/>
      <c r="ESZ271" s="183"/>
      <c r="ETA271" s="183"/>
      <c r="ETB271" s="183"/>
      <c r="ETC271" s="183"/>
      <c r="ETD271" s="183"/>
      <c r="ETE271" s="183"/>
      <c r="ETF271" s="183"/>
      <c r="ETG271" s="183"/>
      <c r="ETH271" s="183"/>
      <c r="ETI271" s="183"/>
      <c r="ETJ271" s="183"/>
      <c r="ETK271" s="183"/>
      <c r="ETL271" s="183"/>
      <c r="ETM271" s="183"/>
      <c r="ETN271" s="183"/>
      <c r="ETO271" s="183"/>
      <c r="ETP271" s="183"/>
      <c r="ETQ271" s="183"/>
      <c r="ETR271" s="183"/>
      <c r="ETS271" s="183"/>
      <c r="ETT271" s="183"/>
      <c r="ETU271" s="183"/>
      <c r="ETV271" s="183"/>
      <c r="ETW271" s="183"/>
      <c r="ETX271" s="183"/>
      <c r="ETY271" s="183"/>
      <c r="ETZ271" s="183"/>
      <c r="EUA271" s="183"/>
      <c r="EUB271" s="183"/>
      <c r="EUC271" s="183"/>
      <c r="EUD271" s="183"/>
      <c r="EUE271" s="183"/>
      <c r="EUF271" s="183"/>
      <c r="EUG271" s="183"/>
      <c r="EUH271" s="183"/>
      <c r="EUI271" s="183"/>
      <c r="EUJ271" s="183"/>
      <c r="EUK271" s="183"/>
      <c r="EUL271" s="183"/>
      <c r="EUM271" s="183"/>
      <c r="EUN271" s="183"/>
      <c r="EUO271" s="183"/>
      <c r="EUP271" s="183"/>
      <c r="EUQ271" s="183"/>
      <c r="EUR271" s="183"/>
      <c r="EUS271" s="183"/>
      <c r="EUT271" s="183"/>
      <c r="EUU271" s="183"/>
      <c r="EUV271" s="183"/>
      <c r="EUW271" s="183"/>
      <c r="EUX271" s="183"/>
      <c r="EUY271" s="183"/>
      <c r="EUZ271" s="183"/>
      <c r="EVA271" s="183"/>
      <c r="EVB271" s="183"/>
      <c r="EVC271" s="183"/>
      <c r="EVD271" s="183"/>
      <c r="EVE271" s="183"/>
      <c r="EVF271" s="183"/>
      <c r="EVG271" s="183"/>
      <c r="EVH271" s="183"/>
      <c r="EVI271" s="183"/>
      <c r="EVJ271" s="183"/>
      <c r="EVK271" s="183"/>
      <c r="EVL271" s="183"/>
      <c r="EVM271" s="183"/>
      <c r="EVN271" s="183"/>
      <c r="EVO271" s="183"/>
      <c r="EVP271" s="183"/>
      <c r="EVQ271" s="183"/>
      <c r="EVR271" s="183"/>
      <c r="EVS271" s="183"/>
      <c r="EVT271" s="183"/>
      <c r="EVU271" s="183"/>
      <c r="EVV271" s="183"/>
      <c r="EVW271" s="183"/>
      <c r="EVX271" s="183"/>
      <c r="EVY271" s="183"/>
      <c r="EVZ271" s="183"/>
      <c r="EWA271" s="183"/>
      <c r="EWB271" s="183"/>
      <c r="EWC271" s="183"/>
      <c r="EWD271" s="183"/>
      <c r="EWE271" s="183"/>
      <c r="EWF271" s="183"/>
      <c r="EWG271" s="183"/>
      <c r="EWH271" s="183"/>
      <c r="EWI271" s="183"/>
      <c r="EWJ271" s="183"/>
      <c r="EWK271" s="183"/>
      <c r="EWL271" s="183"/>
      <c r="EWM271" s="183"/>
      <c r="EWN271" s="183"/>
      <c r="EWO271" s="183"/>
      <c r="EWP271" s="183"/>
      <c r="EWQ271" s="183"/>
      <c r="EWR271" s="183"/>
      <c r="EWS271" s="183"/>
      <c r="EWT271" s="183"/>
      <c r="EWU271" s="183"/>
      <c r="EWV271" s="183"/>
      <c r="EWW271" s="183"/>
      <c r="EWX271" s="183"/>
      <c r="EWY271" s="183"/>
      <c r="EWZ271" s="183"/>
      <c r="EXA271" s="183"/>
      <c r="EXB271" s="183"/>
      <c r="EXC271" s="183"/>
      <c r="EXD271" s="183"/>
      <c r="EXE271" s="183"/>
      <c r="EXF271" s="183"/>
      <c r="EXG271" s="183"/>
      <c r="EXH271" s="183"/>
      <c r="EXI271" s="183"/>
      <c r="EXJ271" s="183"/>
      <c r="EXK271" s="183"/>
      <c r="EXL271" s="183"/>
      <c r="EXM271" s="183"/>
      <c r="EXN271" s="183"/>
      <c r="EXO271" s="183"/>
      <c r="EXP271" s="183"/>
      <c r="EXQ271" s="183"/>
      <c r="EXR271" s="183"/>
      <c r="EXS271" s="183"/>
      <c r="EXT271" s="183"/>
      <c r="EXU271" s="183"/>
      <c r="EXV271" s="183"/>
      <c r="EXW271" s="183"/>
      <c r="EXX271" s="183"/>
      <c r="EXY271" s="183"/>
      <c r="EXZ271" s="183"/>
      <c r="EYA271" s="183"/>
      <c r="EYB271" s="183"/>
      <c r="EYC271" s="183"/>
      <c r="EYD271" s="183"/>
      <c r="EYE271" s="183"/>
      <c r="EYF271" s="183"/>
      <c r="EYG271" s="183"/>
      <c r="EYH271" s="183"/>
      <c r="EYI271" s="183"/>
      <c r="EYJ271" s="183"/>
      <c r="EYK271" s="183"/>
      <c r="EYL271" s="183"/>
      <c r="EYM271" s="183"/>
      <c r="EYN271" s="183"/>
      <c r="EYO271" s="183"/>
      <c r="EYP271" s="183"/>
      <c r="EYQ271" s="183"/>
      <c r="EYR271" s="183"/>
      <c r="EYS271" s="183"/>
      <c r="EYT271" s="183"/>
      <c r="EYU271" s="183"/>
      <c r="EYV271" s="183"/>
      <c r="EYW271" s="183"/>
      <c r="EYX271" s="183"/>
      <c r="EYY271" s="183"/>
      <c r="EYZ271" s="183"/>
      <c r="EZA271" s="183"/>
      <c r="EZB271" s="183"/>
      <c r="EZC271" s="183"/>
      <c r="EZD271" s="183"/>
      <c r="EZE271" s="183"/>
      <c r="EZF271" s="183"/>
      <c r="EZG271" s="183"/>
      <c r="EZH271" s="183"/>
      <c r="EZI271" s="183"/>
      <c r="EZJ271" s="183"/>
      <c r="EZK271" s="183"/>
      <c r="EZL271" s="183"/>
      <c r="EZM271" s="183"/>
      <c r="EZN271" s="183"/>
      <c r="EZO271" s="183"/>
      <c r="EZP271" s="183"/>
      <c r="EZQ271" s="183"/>
      <c r="EZR271" s="183"/>
      <c r="EZS271" s="183"/>
      <c r="EZT271" s="183"/>
      <c r="EZU271" s="183"/>
      <c r="EZV271" s="183"/>
      <c r="EZW271" s="183"/>
      <c r="EZX271" s="183"/>
      <c r="EZY271" s="183"/>
      <c r="EZZ271" s="183"/>
      <c r="FAA271" s="183"/>
      <c r="FAB271" s="183"/>
      <c r="FAC271" s="183"/>
      <c r="FAD271" s="183"/>
      <c r="FAE271" s="183"/>
      <c r="FAF271" s="183"/>
      <c r="FAG271" s="183"/>
      <c r="FAH271" s="183"/>
      <c r="FAI271" s="183"/>
      <c r="FAJ271" s="183"/>
      <c r="FAK271" s="183"/>
      <c r="FAL271" s="183"/>
      <c r="FAM271" s="183"/>
      <c r="FAN271" s="183"/>
      <c r="FAO271" s="183"/>
      <c r="FAP271" s="183"/>
      <c r="FAQ271" s="183"/>
      <c r="FAR271" s="183"/>
      <c r="FAS271" s="183"/>
      <c r="FAT271" s="183"/>
      <c r="FAU271" s="183"/>
      <c r="FAV271" s="183"/>
      <c r="FAW271" s="183"/>
      <c r="FAX271" s="183"/>
      <c r="FAY271" s="183"/>
      <c r="FAZ271" s="183"/>
      <c r="FBA271" s="183"/>
      <c r="FBB271" s="183"/>
      <c r="FBC271" s="183"/>
      <c r="FBD271" s="183"/>
      <c r="FBE271" s="183"/>
      <c r="FBF271" s="183"/>
      <c r="FBG271" s="183"/>
      <c r="FBH271" s="183"/>
      <c r="FBI271" s="183"/>
      <c r="FBJ271" s="183"/>
      <c r="FBK271" s="183"/>
      <c r="FBL271" s="183"/>
      <c r="FBM271" s="183"/>
      <c r="FBN271" s="183"/>
      <c r="FBO271" s="183"/>
      <c r="FBP271" s="183"/>
      <c r="FBQ271" s="183"/>
      <c r="FBR271" s="183"/>
      <c r="FBS271" s="183"/>
      <c r="FBT271" s="183"/>
      <c r="FBU271" s="183"/>
      <c r="FBV271" s="183"/>
      <c r="FBW271" s="183"/>
      <c r="FBX271" s="183"/>
      <c r="FBY271" s="183"/>
      <c r="FBZ271" s="183"/>
      <c r="FCA271" s="183"/>
      <c r="FCB271" s="183"/>
      <c r="FCC271" s="183"/>
      <c r="FCD271" s="183"/>
      <c r="FCE271" s="183"/>
      <c r="FCF271" s="183"/>
      <c r="FCG271" s="183"/>
      <c r="FCH271" s="183"/>
      <c r="FCI271" s="183"/>
      <c r="FCJ271" s="183"/>
      <c r="FCK271" s="183"/>
      <c r="FCL271" s="183"/>
      <c r="FCM271" s="183"/>
      <c r="FCN271" s="183"/>
      <c r="FCO271" s="183"/>
      <c r="FCP271" s="183"/>
      <c r="FCQ271" s="183"/>
      <c r="FCR271" s="183"/>
      <c r="FCS271" s="183"/>
      <c r="FCT271" s="183"/>
      <c r="FCU271" s="183"/>
      <c r="FCV271" s="183"/>
      <c r="FCW271" s="183"/>
      <c r="FCX271" s="183"/>
      <c r="FCY271" s="183"/>
      <c r="FCZ271" s="183"/>
      <c r="FDA271" s="183"/>
      <c r="FDB271" s="183"/>
      <c r="FDC271" s="183"/>
      <c r="FDD271" s="183"/>
      <c r="FDE271" s="183"/>
      <c r="FDF271" s="183"/>
      <c r="FDG271" s="183"/>
      <c r="FDH271" s="183"/>
      <c r="FDI271" s="183"/>
      <c r="FDJ271" s="183"/>
      <c r="FDK271" s="183"/>
      <c r="FDL271" s="183"/>
      <c r="FDM271" s="183"/>
      <c r="FDN271" s="183"/>
      <c r="FDO271" s="183"/>
      <c r="FDP271" s="183"/>
      <c r="FDQ271" s="183"/>
      <c r="FDR271" s="183"/>
      <c r="FDS271" s="183"/>
      <c r="FDT271" s="183"/>
      <c r="FDU271" s="183"/>
      <c r="FDV271" s="183"/>
      <c r="FDW271" s="183"/>
      <c r="FDX271" s="183"/>
      <c r="FDY271" s="183"/>
      <c r="FDZ271" s="183"/>
      <c r="FEA271" s="183"/>
      <c r="FEB271" s="183"/>
      <c r="FEC271" s="183"/>
      <c r="FED271" s="183"/>
      <c r="FEE271" s="183"/>
      <c r="FEF271" s="183"/>
      <c r="FEG271" s="183"/>
      <c r="FEH271" s="183"/>
      <c r="FEI271" s="183"/>
      <c r="FEJ271" s="183"/>
      <c r="FEK271" s="183"/>
      <c r="FEL271" s="183"/>
      <c r="FEM271" s="183"/>
      <c r="FEN271" s="183"/>
      <c r="FEO271" s="183"/>
      <c r="FEP271" s="183"/>
      <c r="FEQ271" s="183"/>
      <c r="FER271" s="183"/>
      <c r="FES271" s="183"/>
      <c r="FET271" s="183"/>
      <c r="FEU271" s="183"/>
      <c r="FEV271" s="183"/>
      <c r="FEW271" s="183"/>
      <c r="FEX271" s="183"/>
      <c r="FEY271" s="183"/>
      <c r="FEZ271" s="183"/>
      <c r="FFA271" s="183"/>
      <c r="FFB271" s="183"/>
      <c r="FFC271" s="183"/>
      <c r="FFD271" s="183"/>
      <c r="FFE271" s="183"/>
      <c r="FFF271" s="183"/>
      <c r="FFG271" s="183"/>
      <c r="FFH271" s="183"/>
      <c r="FFI271" s="183"/>
      <c r="FFJ271" s="183"/>
      <c r="FFK271" s="183"/>
      <c r="FFL271" s="183"/>
      <c r="FFM271" s="183"/>
      <c r="FFN271" s="183"/>
      <c r="FFO271" s="183"/>
      <c r="FFP271" s="183"/>
      <c r="FFQ271" s="183"/>
      <c r="FFR271" s="183"/>
      <c r="FFS271" s="183"/>
      <c r="FFT271" s="183"/>
      <c r="FFU271" s="183"/>
      <c r="FFV271" s="183"/>
      <c r="FFW271" s="183"/>
      <c r="FFX271" s="183"/>
      <c r="FFY271" s="183"/>
      <c r="FFZ271" s="183"/>
      <c r="FGA271" s="183"/>
      <c r="FGB271" s="183"/>
      <c r="FGC271" s="183"/>
      <c r="FGD271" s="183"/>
      <c r="FGE271" s="183"/>
      <c r="FGF271" s="183"/>
      <c r="FGG271" s="183"/>
      <c r="FGH271" s="183"/>
      <c r="FGI271" s="183"/>
      <c r="FGJ271" s="183"/>
      <c r="FGK271" s="183"/>
      <c r="FGL271" s="183"/>
      <c r="FGM271" s="183"/>
      <c r="FGN271" s="183"/>
      <c r="FGO271" s="183"/>
      <c r="FGP271" s="183"/>
      <c r="FGQ271" s="183"/>
      <c r="FGR271" s="183"/>
      <c r="FGS271" s="183"/>
      <c r="FGT271" s="183"/>
      <c r="FGU271" s="183"/>
      <c r="FGV271" s="183"/>
      <c r="FGW271" s="183"/>
      <c r="FGX271" s="183"/>
      <c r="FGY271" s="183"/>
      <c r="FGZ271" s="183"/>
      <c r="FHA271" s="183"/>
      <c r="FHB271" s="183"/>
      <c r="FHC271" s="183"/>
      <c r="FHD271" s="183"/>
      <c r="FHE271" s="183"/>
      <c r="FHF271" s="183"/>
      <c r="FHG271" s="183"/>
      <c r="FHH271" s="183"/>
      <c r="FHI271" s="183"/>
      <c r="FHJ271" s="183"/>
      <c r="FHK271" s="183"/>
      <c r="FHL271" s="183"/>
      <c r="FHM271" s="183"/>
      <c r="FHN271" s="183"/>
      <c r="FHO271" s="183"/>
      <c r="FHP271" s="183"/>
      <c r="FHQ271" s="183"/>
      <c r="FHR271" s="183"/>
      <c r="FHS271" s="183"/>
      <c r="FHT271" s="183"/>
      <c r="FHU271" s="183"/>
      <c r="FHV271" s="183"/>
      <c r="FHW271" s="183"/>
      <c r="FHX271" s="183"/>
      <c r="FHY271" s="183"/>
      <c r="FHZ271" s="183"/>
      <c r="FIA271" s="183"/>
      <c r="FIB271" s="183"/>
      <c r="FIC271" s="183"/>
      <c r="FID271" s="183"/>
      <c r="FIE271" s="183"/>
      <c r="FIF271" s="183"/>
      <c r="FIG271" s="183"/>
      <c r="FIH271" s="183"/>
      <c r="FII271" s="183"/>
      <c r="FIJ271" s="183"/>
      <c r="FIK271" s="183"/>
      <c r="FIL271" s="183"/>
      <c r="FIM271" s="183"/>
      <c r="FIN271" s="183"/>
      <c r="FIO271" s="183"/>
      <c r="FIP271" s="183"/>
      <c r="FIQ271" s="183"/>
      <c r="FIR271" s="183"/>
      <c r="FIS271" s="183"/>
      <c r="FIT271" s="183"/>
      <c r="FIU271" s="183"/>
      <c r="FIV271" s="183"/>
      <c r="FIW271" s="183"/>
      <c r="FIX271" s="183"/>
      <c r="FIY271" s="183"/>
      <c r="FIZ271" s="183"/>
      <c r="FJA271" s="183"/>
      <c r="FJB271" s="183"/>
      <c r="FJC271" s="183"/>
      <c r="FJD271" s="183"/>
      <c r="FJE271" s="183"/>
      <c r="FJF271" s="183"/>
      <c r="FJG271" s="183"/>
      <c r="FJH271" s="183"/>
      <c r="FJI271" s="183"/>
      <c r="FJJ271" s="183"/>
      <c r="FJK271" s="183"/>
      <c r="FJL271" s="183"/>
      <c r="FJM271" s="183"/>
      <c r="FJN271" s="183"/>
      <c r="FJO271" s="183"/>
      <c r="FJP271" s="183"/>
      <c r="FJQ271" s="183"/>
      <c r="FJR271" s="183"/>
      <c r="FJS271" s="183"/>
      <c r="FJT271" s="183"/>
      <c r="FJU271" s="183"/>
      <c r="FJV271" s="183"/>
      <c r="FJW271" s="183"/>
      <c r="FJX271" s="183"/>
      <c r="FJY271" s="183"/>
      <c r="FJZ271" s="183"/>
      <c r="FKA271" s="183"/>
      <c r="FKB271" s="183"/>
      <c r="FKC271" s="183"/>
      <c r="FKD271" s="183"/>
      <c r="FKE271" s="183"/>
      <c r="FKF271" s="183"/>
      <c r="FKG271" s="183"/>
      <c r="FKH271" s="183"/>
      <c r="FKI271" s="183"/>
      <c r="FKJ271" s="183"/>
      <c r="FKK271" s="183"/>
      <c r="FKL271" s="183"/>
      <c r="FKM271" s="183"/>
      <c r="FKN271" s="183"/>
      <c r="FKO271" s="183"/>
      <c r="FKP271" s="183"/>
      <c r="FKQ271" s="183"/>
      <c r="FKR271" s="183"/>
      <c r="FKS271" s="183"/>
      <c r="FKT271" s="183"/>
      <c r="FKU271" s="183"/>
      <c r="FKV271" s="183"/>
      <c r="FKW271" s="183"/>
      <c r="FKX271" s="183"/>
      <c r="FKY271" s="183"/>
      <c r="FKZ271" s="183"/>
      <c r="FLA271" s="183"/>
      <c r="FLB271" s="183"/>
      <c r="FLC271" s="183"/>
      <c r="FLD271" s="183"/>
      <c r="FLE271" s="183"/>
      <c r="FLF271" s="183"/>
      <c r="FLG271" s="183"/>
      <c r="FLH271" s="183"/>
      <c r="FLI271" s="183"/>
      <c r="FLJ271" s="183"/>
      <c r="FLK271" s="183"/>
      <c r="FLL271" s="183"/>
      <c r="FLM271" s="183"/>
      <c r="FLN271" s="183"/>
      <c r="FLO271" s="183"/>
      <c r="FLP271" s="183"/>
      <c r="FLQ271" s="183"/>
      <c r="FLR271" s="183"/>
      <c r="FLS271" s="183"/>
      <c r="FLT271" s="183"/>
      <c r="FLU271" s="183"/>
      <c r="FLV271" s="183"/>
      <c r="FLW271" s="183"/>
      <c r="FLX271" s="183"/>
      <c r="FLY271" s="183"/>
      <c r="FLZ271" s="183"/>
      <c r="FMA271" s="183"/>
      <c r="FMB271" s="183"/>
      <c r="FMC271" s="183"/>
      <c r="FMD271" s="183"/>
      <c r="FME271" s="183"/>
      <c r="FMF271" s="183"/>
      <c r="FMG271" s="183"/>
      <c r="FMH271" s="183"/>
      <c r="FMI271" s="183"/>
      <c r="FMJ271" s="183"/>
      <c r="FMK271" s="183"/>
      <c r="FML271" s="183"/>
      <c r="FMM271" s="183"/>
      <c r="FMN271" s="183"/>
      <c r="FMO271" s="183"/>
      <c r="FMP271" s="183"/>
      <c r="FMQ271" s="183"/>
      <c r="FMR271" s="183"/>
      <c r="FMS271" s="183"/>
      <c r="FMT271" s="183"/>
      <c r="FMU271" s="183"/>
      <c r="FMV271" s="183"/>
      <c r="FMW271" s="183"/>
      <c r="FMX271" s="183"/>
      <c r="FMY271" s="183"/>
      <c r="FMZ271" s="183"/>
      <c r="FNA271" s="183"/>
      <c r="FNB271" s="183"/>
      <c r="FNC271" s="183"/>
      <c r="FND271" s="183"/>
      <c r="FNE271" s="183"/>
      <c r="FNF271" s="183"/>
      <c r="FNG271" s="183"/>
      <c r="FNH271" s="183"/>
      <c r="FNI271" s="183"/>
      <c r="FNJ271" s="183"/>
      <c r="FNK271" s="183"/>
      <c r="FNL271" s="183"/>
      <c r="FNM271" s="183"/>
      <c r="FNN271" s="183"/>
      <c r="FNO271" s="183"/>
      <c r="FNP271" s="183"/>
      <c r="FNQ271" s="183"/>
      <c r="FNR271" s="183"/>
      <c r="FNS271" s="183"/>
      <c r="FNT271" s="183"/>
      <c r="FNU271" s="183"/>
      <c r="FNV271" s="183"/>
      <c r="FNW271" s="183"/>
      <c r="FNX271" s="183"/>
      <c r="FNY271" s="183"/>
      <c r="FNZ271" s="183"/>
      <c r="FOA271" s="183"/>
      <c r="FOB271" s="183"/>
      <c r="FOC271" s="183"/>
      <c r="FOD271" s="183"/>
      <c r="FOE271" s="183"/>
      <c r="FOF271" s="183"/>
      <c r="FOG271" s="183"/>
      <c r="FOH271" s="183"/>
      <c r="FOI271" s="183"/>
      <c r="FOJ271" s="183"/>
      <c r="FOK271" s="183"/>
      <c r="FOL271" s="183"/>
      <c r="FOM271" s="183"/>
      <c r="FON271" s="183"/>
      <c r="FOO271" s="183"/>
      <c r="FOP271" s="183"/>
      <c r="FOQ271" s="183"/>
      <c r="FOR271" s="183"/>
      <c r="FOS271" s="183"/>
      <c r="FOT271" s="183"/>
      <c r="FOU271" s="183"/>
      <c r="FOV271" s="183"/>
      <c r="FOW271" s="183"/>
      <c r="FOX271" s="183"/>
      <c r="FOY271" s="183"/>
      <c r="FOZ271" s="183"/>
      <c r="FPA271" s="183"/>
      <c r="FPB271" s="183"/>
      <c r="FPC271" s="183"/>
      <c r="FPD271" s="183"/>
      <c r="FPE271" s="183"/>
      <c r="FPF271" s="183"/>
      <c r="FPG271" s="183"/>
      <c r="FPH271" s="183"/>
      <c r="FPI271" s="183"/>
      <c r="FPJ271" s="183"/>
      <c r="FPK271" s="183"/>
      <c r="FPL271" s="183"/>
      <c r="FPM271" s="183"/>
      <c r="FPN271" s="183"/>
      <c r="FPO271" s="183"/>
      <c r="FPP271" s="183"/>
      <c r="FPQ271" s="183"/>
      <c r="FPR271" s="183"/>
      <c r="FPS271" s="183"/>
      <c r="FPT271" s="183"/>
      <c r="FPU271" s="183"/>
      <c r="FPV271" s="183"/>
      <c r="FPW271" s="183"/>
      <c r="FPX271" s="183"/>
      <c r="FPY271" s="183"/>
      <c r="FPZ271" s="183"/>
      <c r="FQA271" s="183"/>
      <c r="FQB271" s="183"/>
      <c r="FQC271" s="183"/>
      <c r="FQD271" s="183"/>
      <c r="FQE271" s="183"/>
      <c r="FQF271" s="183"/>
      <c r="FQG271" s="183"/>
      <c r="FQH271" s="183"/>
      <c r="FQI271" s="183"/>
      <c r="FQJ271" s="183"/>
      <c r="FQK271" s="183"/>
      <c r="FQL271" s="183"/>
      <c r="FQM271" s="183"/>
      <c r="FQN271" s="183"/>
      <c r="FQO271" s="183"/>
      <c r="FQP271" s="183"/>
      <c r="FQQ271" s="183"/>
      <c r="FQR271" s="183"/>
      <c r="FQS271" s="183"/>
      <c r="FQT271" s="183"/>
      <c r="FQU271" s="183"/>
      <c r="FQV271" s="183"/>
      <c r="FQW271" s="183"/>
      <c r="FQX271" s="183"/>
      <c r="FQY271" s="183"/>
      <c r="FQZ271" s="183"/>
      <c r="FRA271" s="183"/>
      <c r="FRB271" s="183"/>
      <c r="FRC271" s="183"/>
      <c r="FRD271" s="183"/>
      <c r="FRE271" s="183"/>
      <c r="FRF271" s="183"/>
      <c r="FRG271" s="183"/>
      <c r="FRH271" s="183"/>
      <c r="FRI271" s="183"/>
      <c r="FRJ271" s="183"/>
      <c r="FRK271" s="183"/>
      <c r="FRL271" s="183"/>
      <c r="FRM271" s="183"/>
      <c r="FRN271" s="183"/>
      <c r="FRO271" s="183"/>
      <c r="FRP271" s="183"/>
      <c r="FRQ271" s="183"/>
      <c r="FRR271" s="183"/>
      <c r="FRS271" s="183"/>
      <c r="FRT271" s="183"/>
      <c r="FRU271" s="183"/>
      <c r="FRV271" s="183"/>
      <c r="FRW271" s="183"/>
      <c r="FRX271" s="183"/>
      <c r="FRY271" s="183"/>
      <c r="FRZ271" s="183"/>
      <c r="FSA271" s="183"/>
      <c r="FSB271" s="183"/>
      <c r="FSC271" s="183"/>
      <c r="FSD271" s="183"/>
      <c r="FSE271" s="183"/>
      <c r="FSF271" s="183"/>
      <c r="FSG271" s="183"/>
      <c r="FSH271" s="183"/>
      <c r="FSI271" s="183"/>
      <c r="FSJ271" s="183"/>
      <c r="FSK271" s="183"/>
      <c r="FSL271" s="183"/>
      <c r="FSM271" s="183"/>
      <c r="FSN271" s="183"/>
      <c r="FSO271" s="183"/>
      <c r="FSP271" s="183"/>
      <c r="FSQ271" s="183"/>
      <c r="FSR271" s="183"/>
      <c r="FSS271" s="183"/>
      <c r="FST271" s="183"/>
      <c r="FSU271" s="183"/>
      <c r="FSV271" s="183"/>
      <c r="FSW271" s="183"/>
      <c r="FSX271" s="183"/>
      <c r="FSY271" s="183"/>
      <c r="FSZ271" s="183"/>
      <c r="FTA271" s="183"/>
      <c r="FTB271" s="183"/>
      <c r="FTC271" s="183"/>
      <c r="FTD271" s="183"/>
      <c r="FTE271" s="183"/>
      <c r="FTF271" s="183"/>
      <c r="FTG271" s="183"/>
      <c r="FTH271" s="183"/>
      <c r="FTI271" s="183"/>
      <c r="FTJ271" s="183"/>
      <c r="FTK271" s="183"/>
      <c r="FTL271" s="183"/>
      <c r="FTM271" s="183"/>
      <c r="FTN271" s="183"/>
      <c r="FTO271" s="183"/>
      <c r="FTP271" s="183"/>
      <c r="FTQ271" s="183"/>
      <c r="FTR271" s="183"/>
      <c r="FTS271" s="183"/>
      <c r="FTT271" s="183"/>
      <c r="FTU271" s="183"/>
      <c r="FTV271" s="183"/>
      <c r="FTW271" s="183"/>
      <c r="FTX271" s="183"/>
      <c r="FTY271" s="183"/>
      <c r="FTZ271" s="183"/>
      <c r="FUA271" s="183"/>
      <c r="FUB271" s="183"/>
      <c r="FUC271" s="183"/>
      <c r="FUD271" s="183"/>
      <c r="FUE271" s="183"/>
      <c r="FUF271" s="183"/>
      <c r="FUG271" s="183"/>
      <c r="FUH271" s="183"/>
      <c r="FUI271" s="183"/>
      <c r="FUJ271" s="183"/>
      <c r="FUK271" s="183"/>
      <c r="FUL271" s="183"/>
      <c r="FUM271" s="183"/>
      <c r="FUN271" s="183"/>
      <c r="FUO271" s="183"/>
      <c r="FUP271" s="183"/>
      <c r="FUQ271" s="183"/>
      <c r="FUR271" s="183"/>
      <c r="FUS271" s="183"/>
      <c r="FUT271" s="183"/>
      <c r="FUU271" s="183"/>
      <c r="FUV271" s="183"/>
      <c r="FUW271" s="183"/>
      <c r="FUX271" s="183"/>
      <c r="FUY271" s="183"/>
      <c r="FUZ271" s="183"/>
      <c r="FVA271" s="183"/>
      <c r="FVB271" s="183"/>
      <c r="FVC271" s="183"/>
      <c r="FVD271" s="183"/>
      <c r="FVE271" s="183"/>
      <c r="FVF271" s="183"/>
      <c r="FVG271" s="183"/>
      <c r="FVH271" s="183"/>
      <c r="FVI271" s="183"/>
      <c r="FVJ271" s="183"/>
      <c r="FVK271" s="183"/>
      <c r="FVL271" s="183"/>
      <c r="FVM271" s="183"/>
      <c r="FVN271" s="183"/>
      <c r="FVO271" s="183"/>
      <c r="FVP271" s="183"/>
      <c r="FVQ271" s="183"/>
      <c r="FVR271" s="183"/>
      <c r="FVS271" s="183"/>
      <c r="FVT271" s="183"/>
      <c r="FVU271" s="183"/>
      <c r="FVV271" s="183"/>
      <c r="FVW271" s="183"/>
      <c r="FVX271" s="183"/>
      <c r="FVY271" s="183"/>
      <c r="FVZ271" s="183"/>
      <c r="FWA271" s="183"/>
      <c r="FWB271" s="183"/>
      <c r="FWC271" s="183"/>
      <c r="FWD271" s="183"/>
      <c r="FWE271" s="183"/>
      <c r="FWF271" s="183"/>
      <c r="FWG271" s="183"/>
      <c r="FWH271" s="183"/>
      <c r="FWI271" s="183"/>
      <c r="FWJ271" s="183"/>
      <c r="FWK271" s="183"/>
      <c r="FWL271" s="183"/>
      <c r="FWM271" s="183"/>
      <c r="FWN271" s="183"/>
      <c r="FWO271" s="183"/>
      <c r="FWP271" s="183"/>
      <c r="FWQ271" s="183"/>
      <c r="FWR271" s="183"/>
      <c r="FWS271" s="183"/>
      <c r="FWT271" s="183"/>
      <c r="FWU271" s="183"/>
      <c r="FWV271" s="183"/>
      <c r="FWW271" s="183"/>
      <c r="FWX271" s="183"/>
      <c r="FWY271" s="183"/>
      <c r="FWZ271" s="183"/>
      <c r="FXA271" s="183"/>
      <c r="FXB271" s="183"/>
      <c r="FXC271" s="183"/>
      <c r="FXD271" s="183"/>
      <c r="FXE271" s="183"/>
      <c r="FXF271" s="183"/>
      <c r="FXG271" s="183"/>
      <c r="FXH271" s="183"/>
      <c r="FXI271" s="183"/>
      <c r="FXJ271" s="183"/>
      <c r="FXK271" s="183"/>
      <c r="FXL271" s="183"/>
      <c r="FXM271" s="183"/>
      <c r="FXN271" s="183"/>
      <c r="FXO271" s="183"/>
      <c r="FXP271" s="183"/>
      <c r="FXQ271" s="183"/>
      <c r="FXR271" s="183"/>
      <c r="FXS271" s="183"/>
      <c r="FXT271" s="183"/>
      <c r="FXU271" s="183"/>
      <c r="FXV271" s="183"/>
      <c r="FXW271" s="183"/>
      <c r="FXX271" s="183"/>
      <c r="FXY271" s="183"/>
      <c r="FXZ271" s="183"/>
      <c r="FYA271" s="183"/>
      <c r="FYB271" s="183"/>
      <c r="FYC271" s="183"/>
      <c r="FYD271" s="183"/>
      <c r="FYE271" s="183"/>
      <c r="FYF271" s="183"/>
      <c r="FYG271" s="183"/>
      <c r="FYH271" s="183"/>
      <c r="FYI271" s="183"/>
      <c r="FYJ271" s="183"/>
      <c r="FYK271" s="183"/>
      <c r="FYL271" s="183"/>
      <c r="FYM271" s="183"/>
      <c r="FYN271" s="183"/>
      <c r="FYO271" s="183"/>
      <c r="FYP271" s="183"/>
      <c r="FYQ271" s="183"/>
      <c r="FYR271" s="183"/>
      <c r="FYS271" s="183"/>
      <c r="FYT271" s="183"/>
      <c r="FYU271" s="183"/>
      <c r="FYV271" s="183"/>
      <c r="FYW271" s="183"/>
      <c r="FYX271" s="183"/>
      <c r="FYY271" s="183"/>
      <c r="FYZ271" s="183"/>
      <c r="FZA271" s="183"/>
      <c r="FZB271" s="183"/>
      <c r="FZC271" s="183"/>
      <c r="FZD271" s="183"/>
      <c r="FZE271" s="183"/>
      <c r="FZF271" s="183"/>
      <c r="FZG271" s="183"/>
      <c r="FZH271" s="183"/>
      <c r="FZI271" s="183"/>
      <c r="FZJ271" s="183"/>
      <c r="FZK271" s="183"/>
      <c r="FZL271" s="183"/>
      <c r="FZM271" s="183"/>
      <c r="FZN271" s="183"/>
      <c r="FZO271" s="183"/>
      <c r="FZP271" s="183"/>
      <c r="FZQ271" s="183"/>
      <c r="FZR271" s="183"/>
      <c r="FZS271" s="183"/>
      <c r="FZT271" s="183"/>
      <c r="FZU271" s="183"/>
      <c r="FZV271" s="183"/>
      <c r="FZW271" s="183"/>
      <c r="FZX271" s="183"/>
      <c r="FZY271" s="183"/>
      <c r="FZZ271" s="183"/>
      <c r="GAA271" s="183"/>
      <c r="GAB271" s="183"/>
      <c r="GAC271" s="183"/>
      <c r="GAD271" s="183"/>
      <c r="GAE271" s="183"/>
      <c r="GAF271" s="183"/>
      <c r="GAG271" s="183"/>
      <c r="GAH271" s="183"/>
      <c r="GAI271" s="183"/>
      <c r="GAJ271" s="183"/>
      <c r="GAK271" s="183"/>
      <c r="GAL271" s="183"/>
      <c r="GAM271" s="183"/>
      <c r="GAN271" s="183"/>
      <c r="GAO271" s="183"/>
      <c r="GAP271" s="183"/>
      <c r="GAQ271" s="183"/>
      <c r="GAR271" s="183"/>
      <c r="GAS271" s="183"/>
      <c r="GAT271" s="183"/>
      <c r="GAU271" s="183"/>
      <c r="GAV271" s="183"/>
      <c r="GAW271" s="183"/>
      <c r="GAX271" s="183"/>
      <c r="GAY271" s="183"/>
      <c r="GAZ271" s="183"/>
      <c r="GBA271" s="183"/>
      <c r="GBB271" s="183"/>
      <c r="GBC271" s="183"/>
      <c r="GBD271" s="183"/>
      <c r="GBE271" s="183"/>
      <c r="GBF271" s="183"/>
      <c r="GBG271" s="183"/>
      <c r="GBH271" s="183"/>
      <c r="GBI271" s="183"/>
      <c r="GBJ271" s="183"/>
      <c r="GBK271" s="183"/>
      <c r="GBL271" s="183"/>
      <c r="GBM271" s="183"/>
      <c r="GBN271" s="183"/>
      <c r="GBO271" s="183"/>
      <c r="GBP271" s="183"/>
      <c r="GBQ271" s="183"/>
      <c r="GBR271" s="183"/>
      <c r="GBS271" s="183"/>
      <c r="GBT271" s="183"/>
      <c r="GBU271" s="183"/>
      <c r="GBV271" s="183"/>
      <c r="GBW271" s="183"/>
      <c r="GBX271" s="183"/>
      <c r="GBY271" s="183"/>
      <c r="GBZ271" s="183"/>
      <c r="GCA271" s="183"/>
      <c r="GCB271" s="183"/>
      <c r="GCC271" s="183"/>
      <c r="GCD271" s="183"/>
      <c r="GCE271" s="183"/>
      <c r="GCF271" s="183"/>
      <c r="GCG271" s="183"/>
      <c r="GCH271" s="183"/>
      <c r="GCI271" s="183"/>
      <c r="GCJ271" s="183"/>
      <c r="GCK271" s="183"/>
      <c r="GCL271" s="183"/>
      <c r="GCM271" s="183"/>
      <c r="GCN271" s="183"/>
      <c r="GCO271" s="183"/>
      <c r="GCP271" s="183"/>
      <c r="GCQ271" s="183"/>
      <c r="GCR271" s="183"/>
      <c r="GCS271" s="183"/>
      <c r="GCT271" s="183"/>
      <c r="GCU271" s="183"/>
      <c r="GCV271" s="183"/>
      <c r="GCW271" s="183"/>
      <c r="GCX271" s="183"/>
      <c r="GCY271" s="183"/>
      <c r="GCZ271" s="183"/>
      <c r="GDA271" s="183"/>
      <c r="GDB271" s="183"/>
      <c r="GDC271" s="183"/>
      <c r="GDD271" s="183"/>
      <c r="GDE271" s="183"/>
      <c r="GDF271" s="183"/>
      <c r="GDG271" s="183"/>
      <c r="GDH271" s="183"/>
      <c r="GDI271" s="183"/>
      <c r="GDJ271" s="183"/>
      <c r="GDK271" s="183"/>
      <c r="GDL271" s="183"/>
      <c r="GDM271" s="183"/>
      <c r="GDN271" s="183"/>
      <c r="GDO271" s="183"/>
      <c r="GDP271" s="183"/>
      <c r="GDQ271" s="183"/>
      <c r="GDR271" s="183"/>
      <c r="GDS271" s="183"/>
      <c r="GDT271" s="183"/>
      <c r="GDU271" s="183"/>
      <c r="GDV271" s="183"/>
      <c r="GDW271" s="183"/>
      <c r="GDX271" s="183"/>
      <c r="GDY271" s="183"/>
      <c r="GDZ271" s="183"/>
      <c r="GEA271" s="183"/>
      <c r="GEB271" s="183"/>
      <c r="GEC271" s="183"/>
      <c r="GED271" s="183"/>
      <c r="GEE271" s="183"/>
      <c r="GEF271" s="183"/>
      <c r="GEG271" s="183"/>
      <c r="GEH271" s="183"/>
      <c r="GEI271" s="183"/>
      <c r="GEJ271" s="183"/>
      <c r="GEK271" s="183"/>
      <c r="GEL271" s="183"/>
      <c r="GEM271" s="183"/>
      <c r="GEN271" s="183"/>
      <c r="GEO271" s="183"/>
      <c r="GEP271" s="183"/>
      <c r="GEQ271" s="183"/>
      <c r="GER271" s="183"/>
      <c r="GES271" s="183"/>
      <c r="GET271" s="183"/>
      <c r="GEU271" s="183"/>
      <c r="GEV271" s="183"/>
      <c r="GEW271" s="183"/>
      <c r="GEX271" s="183"/>
      <c r="GEY271" s="183"/>
      <c r="GEZ271" s="183"/>
      <c r="GFA271" s="183"/>
      <c r="GFB271" s="183"/>
      <c r="GFC271" s="183"/>
      <c r="GFD271" s="183"/>
      <c r="GFE271" s="183"/>
      <c r="GFF271" s="183"/>
      <c r="GFG271" s="183"/>
      <c r="GFH271" s="183"/>
      <c r="GFI271" s="183"/>
      <c r="GFJ271" s="183"/>
      <c r="GFK271" s="183"/>
      <c r="GFL271" s="183"/>
      <c r="GFM271" s="183"/>
      <c r="GFN271" s="183"/>
      <c r="GFO271" s="183"/>
      <c r="GFP271" s="183"/>
      <c r="GFQ271" s="183"/>
      <c r="GFR271" s="183"/>
      <c r="GFS271" s="183"/>
      <c r="GFT271" s="183"/>
      <c r="GFU271" s="183"/>
      <c r="GFV271" s="183"/>
      <c r="GFW271" s="183"/>
      <c r="GFX271" s="183"/>
      <c r="GFY271" s="183"/>
      <c r="GFZ271" s="183"/>
      <c r="GGA271" s="183"/>
      <c r="GGB271" s="183"/>
      <c r="GGC271" s="183"/>
      <c r="GGD271" s="183"/>
      <c r="GGE271" s="183"/>
      <c r="GGF271" s="183"/>
      <c r="GGG271" s="183"/>
      <c r="GGH271" s="183"/>
      <c r="GGI271" s="183"/>
      <c r="GGJ271" s="183"/>
      <c r="GGK271" s="183"/>
      <c r="GGL271" s="183"/>
      <c r="GGM271" s="183"/>
      <c r="GGN271" s="183"/>
      <c r="GGO271" s="183"/>
      <c r="GGP271" s="183"/>
      <c r="GGQ271" s="183"/>
      <c r="GGR271" s="183"/>
      <c r="GGS271" s="183"/>
      <c r="GGT271" s="183"/>
      <c r="GGU271" s="183"/>
      <c r="GGV271" s="183"/>
      <c r="GGW271" s="183"/>
      <c r="GGX271" s="183"/>
      <c r="GGY271" s="183"/>
      <c r="GGZ271" s="183"/>
      <c r="GHA271" s="183"/>
      <c r="GHB271" s="183"/>
      <c r="GHC271" s="183"/>
      <c r="GHD271" s="183"/>
      <c r="GHE271" s="183"/>
      <c r="GHF271" s="183"/>
      <c r="GHG271" s="183"/>
      <c r="GHH271" s="183"/>
      <c r="GHI271" s="183"/>
      <c r="GHJ271" s="183"/>
      <c r="GHK271" s="183"/>
      <c r="GHL271" s="183"/>
      <c r="GHM271" s="183"/>
      <c r="GHN271" s="183"/>
      <c r="GHO271" s="183"/>
      <c r="GHP271" s="183"/>
      <c r="GHQ271" s="183"/>
      <c r="GHR271" s="183"/>
      <c r="GHS271" s="183"/>
      <c r="GHT271" s="183"/>
      <c r="GHU271" s="183"/>
      <c r="GHV271" s="183"/>
      <c r="GHW271" s="183"/>
      <c r="GHX271" s="183"/>
      <c r="GHY271" s="183"/>
      <c r="GHZ271" s="183"/>
      <c r="GIA271" s="183"/>
      <c r="GIB271" s="183"/>
      <c r="GIC271" s="183"/>
      <c r="GID271" s="183"/>
      <c r="GIE271" s="183"/>
      <c r="GIF271" s="183"/>
      <c r="GIG271" s="183"/>
      <c r="GIH271" s="183"/>
      <c r="GII271" s="183"/>
      <c r="GIJ271" s="183"/>
      <c r="GIK271" s="183"/>
      <c r="GIL271" s="183"/>
      <c r="GIM271" s="183"/>
      <c r="GIN271" s="183"/>
      <c r="GIO271" s="183"/>
      <c r="GIP271" s="183"/>
      <c r="GIQ271" s="183"/>
      <c r="GIR271" s="183"/>
      <c r="GIS271" s="183"/>
      <c r="GIT271" s="183"/>
      <c r="GIU271" s="183"/>
      <c r="GIV271" s="183"/>
      <c r="GIW271" s="183"/>
      <c r="GIX271" s="183"/>
      <c r="GIY271" s="183"/>
      <c r="GIZ271" s="183"/>
      <c r="GJA271" s="183"/>
      <c r="GJB271" s="183"/>
      <c r="GJC271" s="183"/>
      <c r="GJD271" s="183"/>
      <c r="GJE271" s="183"/>
      <c r="GJF271" s="183"/>
      <c r="GJG271" s="183"/>
      <c r="GJH271" s="183"/>
      <c r="GJI271" s="183"/>
      <c r="GJJ271" s="183"/>
      <c r="GJK271" s="183"/>
      <c r="GJL271" s="183"/>
      <c r="GJM271" s="183"/>
      <c r="GJN271" s="183"/>
      <c r="GJO271" s="183"/>
      <c r="GJP271" s="183"/>
      <c r="GJQ271" s="183"/>
      <c r="GJR271" s="183"/>
      <c r="GJS271" s="183"/>
      <c r="GJT271" s="183"/>
      <c r="GJU271" s="183"/>
      <c r="GJV271" s="183"/>
      <c r="GJW271" s="183"/>
      <c r="GJX271" s="183"/>
      <c r="GJY271" s="183"/>
      <c r="GJZ271" s="183"/>
      <c r="GKA271" s="183"/>
      <c r="GKB271" s="183"/>
      <c r="GKC271" s="183"/>
      <c r="GKD271" s="183"/>
      <c r="GKE271" s="183"/>
      <c r="GKF271" s="183"/>
      <c r="GKG271" s="183"/>
      <c r="GKH271" s="183"/>
      <c r="GKI271" s="183"/>
      <c r="GKJ271" s="183"/>
      <c r="GKK271" s="183"/>
      <c r="GKL271" s="183"/>
      <c r="GKM271" s="183"/>
      <c r="GKN271" s="183"/>
      <c r="GKO271" s="183"/>
      <c r="GKP271" s="183"/>
      <c r="GKQ271" s="183"/>
      <c r="GKR271" s="183"/>
      <c r="GKS271" s="183"/>
      <c r="GKT271" s="183"/>
      <c r="GKU271" s="183"/>
      <c r="GKV271" s="183"/>
      <c r="GKW271" s="183"/>
      <c r="GKX271" s="183"/>
      <c r="GKY271" s="183"/>
      <c r="GKZ271" s="183"/>
      <c r="GLA271" s="183"/>
      <c r="GLB271" s="183"/>
      <c r="GLC271" s="183"/>
      <c r="GLD271" s="183"/>
      <c r="GLE271" s="183"/>
      <c r="GLF271" s="183"/>
      <c r="GLG271" s="183"/>
      <c r="GLH271" s="183"/>
      <c r="GLI271" s="183"/>
      <c r="GLJ271" s="183"/>
      <c r="GLK271" s="183"/>
      <c r="GLL271" s="183"/>
      <c r="GLM271" s="183"/>
      <c r="GLN271" s="183"/>
      <c r="GLO271" s="183"/>
      <c r="GLP271" s="183"/>
      <c r="GLQ271" s="183"/>
      <c r="GLR271" s="183"/>
      <c r="GLS271" s="183"/>
      <c r="GLT271" s="183"/>
      <c r="GLU271" s="183"/>
      <c r="GLV271" s="183"/>
      <c r="GLW271" s="183"/>
      <c r="GLX271" s="183"/>
      <c r="GLY271" s="183"/>
      <c r="GLZ271" s="183"/>
      <c r="GMA271" s="183"/>
      <c r="GMB271" s="183"/>
      <c r="GMC271" s="183"/>
      <c r="GMD271" s="183"/>
      <c r="GME271" s="183"/>
      <c r="GMF271" s="183"/>
      <c r="GMG271" s="183"/>
      <c r="GMH271" s="183"/>
      <c r="GMI271" s="183"/>
      <c r="GMJ271" s="183"/>
      <c r="GMK271" s="183"/>
      <c r="GML271" s="183"/>
      <c r="GMM271" s="183"/>
      <c r="GMN271" s="183"/>
      <c r="GMO271" s="183"/>
      <c r="GMP271" s="183"/>
      <c r="GMQ271" s="183"/>
      <c r="GMR271" s="183"/>
      <c r="GMS271" s="183"/>
      <c r="GMT271" s="183"/>
      <c r="GMU271" s="183"/>
      <c r="GMV271" s="183"/>
      <c r="GMW271" s="183"/>
      <c r="GMX271" s="183"/>
      <c r="GMY271" s="183"/>
      <c r="GMZ271" s="183"/>
      <c r="GNA271" s="183"/>
      <c r="GNB271" s="183"/>
      <c r="GNC271" s="183"/>
      <c r="GND271" s="183"/>
      <c r="GNE271" s="183"/>
      <c r="GNF271" s="183"/>
      <c r="GNG271" s="183"/>
      <c r="GNH271" s="183"/>
      <c r="GNI271" s="183"/>
      <c r="GNJ271" s="183"/>
      <c r="GNK271" s="183"/>
      <c r="GNL271" s="183"/>
      <c r="GNM271" s="183"/>
      <c r="GNN271" s="183"/>
      <c r="GNO271" s="183"/>
      <c r="GNP271" s="183"/>
      <c r="GNQ271" s="183"/>
      <c r="GNR271" s="183"/>
      <c r="GNS271" s="183"/>
      <c r="GNT271" s="183"/>
      <c r="GNU271" s="183"/>
      <c r="GNV271" s="183"/>
      <c r="GNW271" s="183"/>
      <c r="GNX271" s="183"/>
      <c r="GNY271" s="183"/>
      <c r="GNZ271" s="183"/>
      <c r="GOA271" s="183"/>
      <c r="GOB271" s="183"/>
      <c r="GOC271" s="183"/>
      <c r="GOD271" s="183"/>
      <c r="GOE271" s="183"/>
      <c r="GOF271" s="183"/>
      <c r="GOG271" s="183"/>
      <c r="GOH271" s="183"/>
      <c r="GOI271" s="183"/>
      <c r="GOJ271" s="183"/>
      <c r="GOK271" s="183"/>
      <c r="GOL271" s="183"/>
      <c r="GOM271" s="183"/>
      <c r="GON271" s="183"/>
      <c r="GOO271" s="183"/>
      <c r="GOP271" s="183"/>
      <c r="GOQ271" s="183"/>
      <c r="GOR271" s="183"/>
      <c r="GOS271" s="183"/>
      <c r="GOT271" s="183"/>
      <c r="GOU271" s="183"/>
      <c r="GOV271" s="183"/>
      <c r="GOW271" s="183"/>
      <c r="GOX271" s="183"/>
      <c r="GOY271" s="183"/>
      <c r="GOZ271" s="183"/>
      <c r="GPA271" s="183"/>
      <c r="GPB271" s="183"/>
      <c r="GPC271" s="183"/>
      <c r="GPD271" s="183"/>
      <c r="GPE271" s="183"/>
      <c r="GPF271" s="183"/>
      <c r="GPG271" s="183"/>
      <c r="GPH271" s="183"/>
      <c r="GPI271" s="183"/>
      <c r="GPJ271" s="183"/>
      <c r="GPK271" s="183"/>
      <c r="GPL271" s="183"/>
      <c r="GPM271" s="183"/>
      <c r="GPN271" s="183"/>
      <c r="GPO271" s="183"/>
      <c r="GPP271" s="183"/>
      <c r="GPQ271" s="183"/>
      <c r="GPR271" s="183"/>
      <c r="GPS271" s="183"/>
      <c r="GPT271" s="183"/>
      <c r="GPU271" s="183"/>
      <c r="GPV271" s="183"/>
      <c r="GPW271" s="183"/>
      <c r="GPX271" s="183"/>
      <c r="GPY271" s="183"/>
      <c r="GPZ271" s="183"/>
      <c r="GQA271" s="183"/>
      <c r="GQB271" s="183"/>
      <c r="GQC271" s="183"/>
      <c r="GQD271" s="183"/>
      <c r="GQE271" s="183"/>
      <c r="GQF271" s="183"/>
      <c r="GQG271" s="183"/>
      <c r="GQH271" s="183"/>
      <c r="GQI271" s="183"/>
      <c r="GQJ271" s="183"/>
      <c r="GQK271" s="183"/>
      <c r="GQL271" s="183"/>
      <c r="GQM271" s="183"/>
      <c r="GQN271" s="183"/>
      <c r="GQO271" s="183"/>
      <c r="GQP271" s="183"/>
      <c r="GQQ271" s="183"/>
      <c r="GQR271" s="183"/>
      <c r="GQS271" s="183"/>
      <c r="GQT271" s="183"/>
      <c r="GQU271" s="183"/>
      <c r="GQV271" s="183"/>
      <c r="GQW271" s="183"/>
      <c r="GQX271" s="183"/>
      <c r="GQY271" s="183"/>
      <c r="GQZ271" s="183"/>
      <c r="GRA271" s="183"/>
      <c r="GRB271" s="183"/>
      <c r="GRC271" s="183"/>
      <c r="GRD271" s="183"/>
      <c r="GRE271" s="183"/>
      <c r="GRF271" s="183"/>
      <c r="GRG271" s="183"/>
      <c r="GRH271" s="183"/>
      <c r="GRI271" s="183"/>
      <c r="GRJ271" s="183"/>
      <c r="GRK271" s="183"/>
      <c r="GRL271" s="183"/>
      <c r="GRM271" s="183"/>
      <c r="GRN271" s="183"/>
      <c r="GRO271" s="183"/>
      <c r="GRP271" s="183"/>
      <c r="GRQ271" s="183"/>
      <c r="GRR271" s="183"/>
      <c r="GRS271" s="183"/>
      <c r="GRT271" s="183"/>
      <c r="GRU271" s="183"/>
      <c r="GRV271" s="183"/>
      <c r="GRW271" s="183"/>
      <c r="GRX271" s="183"/>
      <c r="GRY271" s="183"/>
      <c r="GRZ271" s="183"/>
      <c r="GSA271" s="183"/>
      <c r="GSB271" s="183"/>
      <c r="GSC271" s="183"/>
      <c r="GSD271" s="183"/>
      <c r="GSE271" s="183"/>
      <c r="GSF271" s="183"/>
      <c r="GSG271" s="183"/>
      <c r="GSH271" s="183"/>
      <c r="GSI271" s="183"/>
      <c r="GSJ271" s="183"/>
      <c r="GSK271" s="183"/>
      <c r="GSL271" s="183"/>
      <c r="GSM271" s="183"/>
      <c r="GSN271" s="183"/>
      <c r="GSO271" s="183"/>
      <c r="GSP271" s="183"/>
      <c r="GSQ271" s="183"/>
      <c r="GSR271" s="183"/>
      <c r="GSS271" s="183"/>
      <c r="GST271" s="183"/>
      <c r="GSU271" s="183"/>
      <c r="GSV271" s="183"/>
      <c r="GSW271" s="183"/>
      <c r="GSX271" s="183"/>
      <c r="GSY271" s="183"/>
      <c r="GSZ271" s="183"/>
      <c r="GTA271" s="183"/>
      <c r="GTB271" s="183"/>
      <c r="GTC271" s="183"/>
      <c r="GTD271" s="183"/>
      <c r="GTE271" s="183"/>
      <c r="GTF271" s="183"/>
      <c r="GTG271" s="183"/>
      <c r="GTH271" s="183"/>
      <c r="GTI271" s="183"/>
      <c r="GTJ271" s="183"/>
      <c r="GTK271" s="183"/>
      <c r="GTL271" s="183"/>
      <c r="GTM271" s="183"/>
      <c r="GTN271" s="183"/>
      <c r="GTO271" s="183"/>
      <c r="GTP271" s="183"/>
      <c r="GTQ271" s="183"/>
      <c r="GTR271" s="183"/>
      <c r="GTS271" s="183"/>
      <c r="GTT271" s="183"/>
      <c r="GTU271" s="183"/>
      <c r="GTV271" s="183"/>
      <c r="GTW271" s="183"/>
      <c r="GTX271" s="183"/>
      <c r="GTY271" s="183"/>
      <c r="GTZ271" s="183"/>
      <c r="GUA271" s="183"/>
      <c r="GUB271" s="183"/>
      <c r="GUC271" s="183"/>
      <c r="GUD271" s="183"/>
      <c r="GUE271" s="183"/>
      <c r="GUF271" s="183"/>
      <c r="GUG271" s="183"/>
      <c r="GUH271" s="183"/>
      <c r="GUI271" s="183"/>
      <c r="GUJ271" s="183"/>
      <c r="GUK271" s="183"/>
      <c r="GUL271" s="183"/>
      <c r="GUM271" s="183"/>
      <c r="GUN271" s="183"/>
      <c r="GUO271" s="183"/>
      <c r="GUP271" s="183"/>
      <c r="GUQ271" s="183"/>
      <c r="GUR271" s="183"/>
      <c r="GUS271" s="183"/>
      <c r="GUT271" s="183"/>
      <c r="GUU271" s="183"/>
      <c r="GUV271" s="183"/>
      <c r="GUW271" s="183"/>
      <c r="GUX271" s="183"/>
      <c r="GUY271" s="183"/>
      <c r="GUZ271" s="183"/>
      <c r="GVA271" s="183"/>
      <c r="GVB271" s="183"/>
      <c r="GVC271" s="183"/>
      <c r="GVD271" s="183"/>
      <c r="GVE271" s="183"/>
      <c r="GVF271" s="183"/>
      <c r="GVG271" s="183"/>
      <c r="GVH271" s="183"/>
      <c r="GVI271" s="183"/>
      <c r="GVJ271" s="183"/>
      <c r="GVK271" s="183"/>
      <c r="GVL271" s="183"/>
      <c r="GVM271" s="183"/>
      <c r="GVN271" s="183"/>
      <c r="GVO271" s="183"/>
      <c r="GVP271" s="183"/>
      <c r="GVQ271" s="183"/>
      <c r="GVR271" s="183"/>
      <c r="GVS271" s="183"/>
      <c r="GVT271" s="183"/>
      <c r="GVU271" s="183"/>
      <c r="GVV271" s="183"/>
      <c r="GVW271" s="183"/>
      <c r="GVX271" s="183"/>
      <c r="GVY271" s="183"/>
      <c r="GVZ271" s="183"/>
      <c r="GWA271" s="183"/>
      <c r="GWB271" s="183"/>
      <c r="GWC271" s="183"/>
      <c r="GWD271" s="183"/>
      <c r="GWE271" s="183"/>
      <c r="GWF271" s="183"/>
      <c r="GWG271" s="183"/>
      <c r="GWH271" s="183"/>
      <c r="GWI271" s="183"/>
      <c r="GWJ271" s="183"/>
      <c r="GWK271" s="183"/>
      <c r="GWL271" s="183"/>
      <c r="GWM271" s="183"/>
      <c r="GWN271" s="183"/>
      <c r="GWO271" s="183"/>
      <c r="GWP271" s="183"/>
      <c r="GWQ271" s="183"/>
      <c r="GWR271" s="183"/>
      <c r="GWS271" s="183"/>
      <c r="GWT271" s="183"/>
      <c r="GWU271" s="183"/>
      <c r="GWV271" s="183"/>
      <c r="GWW271" s="183"/>
      <c r="GWX271" s="183"/>
      <c r="GWY271" s="183"/>
      <c r="GWZ271" s="183"/>
      <c r="GXA271" s="183"/>
      <c r="GXB271" s="183"/>
      <c r="GXC271" s="183"/>
      <c r="GXD271" s="183"/>
      <c r="GXE271" s="183"/>
      <c r="GXF271" s="183"/>
      <c r="GXG271" s="183"/>
      <c r="GXH271" s="183"/>
      <c r="GXI271" s="183"/>
      <c r="GXJ271" s="183"/>
      <c r="GXK271" s="183"/>
      <c r="GXL271" s="183"/>
      <c r="GXM271" s="183"/>
      <c r="GXN271" s="183"/>
      <c r="GXO271" s="183"/>
      <c r="GXP271" s="183"/>
      <c r="GXQ271" s="183"/>
      <c r="GXR271" s="183"/>
      <c r="GXS271" s="183"/>
      <c r="GXT271" s="183"/>
      <c r="GXU271" s="183"/>
      <c r="GXV271" s="183"/>
      <c r="GXW271" s="183"/>
      <c r="GXX271" s="183"/>
      <c r="GXY271" s="183"/>
      <c r="GXZ271" s="183"/>
      <c r="GYA271" s="183"/>
      <c r="GYB271" s="183"/>
      <c r="GYC271" s="183"/>
      <c r="GYD271" s="183"/>
      <c r="GYE271" s="183"/>
      <c r="GYF271" s="183"/>
      <c r="GYG271" s="183"/>
      <c r="GYH271" s="183"/>
      <c r="GYI271" s="183"/>
      <c r="GYJ271" s="183"/>
      <c r="GYK271" s="183"/>
      <c r="GYL271" s="183"/>
      <c r="GYM271" s="183"/>
      <c r="GYN271" s="183"/>
      <c r="GYO271" s="183"/>
      <c r="GYP271" s="183"/>
      <c r="GYQ271" s="183"/>
      <c r="GYR271" s="183"/>
      <c r="GYS271" s="183"/>
      <c r="GYT271" s="183"/>
      <c r="GYU271" s="183"/>
      <c r="GYV271" s="183"/>
      <c r="GYW271" s="183"/>
      <c r="GYX271" s="183"/>
      <c r="GYY271" s="183"/>
      <c r="GYZ271" s="183"/>
      <c r="GZA271" s="183"/>
      <c r="GZB271" s="183"/>
      <c r="GZC271" s="183"/>
      <c r="GZD271" s="183"/>
      <c r="GZE271" s="183"/>
      <c r="GZF271" s="183"/>
      <c r="GZG271" s="183"/>
      <c r="GZH271" s="183"/>
      <c r="GZI271" s="183"/>
      <c r="GZJ271" s="183"/>
      <c r="GZK271" s="183"/>
      <c r="GZL271" s="183"/>
      <c r="GZM271" s="183"/>
      <c r="GZN271" s="183"/>
      <c r="GZO271" s="183"/>
      <c r="GZP271" s="183"/>
      <c r="GZQ271" s="183"/>
      <c r="GZR271" s="183"/>
      <c r="GZS271" s="183"/>
      <c r="GZT271" s="183"/>
      <c r="GZU271" s="183"/>
      <c r="GZV271" s="183"/>
      <c r="GZW271" s="183"/>
      <c r="GZX271" s="183"/>
      <c r="GZY271" s="183"/>
      <c r="GZZ271" s="183"/>
      <c r="HAA271" s="183"/>
      <c r="HAB271" s="183"/>
      <c r="HAC271" s="183"/>
      <c r="HAD271" s="183"/>
      <c r="HAE271" s="183"/>
      <c r="HAF271" s="183"/>
      <c r="HAG271" s="183"/>
      <c r="HAH271" s="183"/>
      <c r="HAI271" s="183"/>
      <c r="HAJ271" s="183"/>
      <c r="HAK271" s="183"/>
      <c r="HAL271" s="183"/>
      <c r="HAM271" s="183"/>
      <c r="HAN271" s="183"/>
      <c r="HAO271" s="183"/>
      <c r="HAP271" s="183"/>
      <c r="HAQ271" s="183"/>
      <c r="HAR271" s="183"/>
      <c r="HAS271" s="183"/>
      <c r="HAT271" s="183"/>
      <c r="HAU271" s="183"/>
      <c r="HAV271" s="183"/>
      <c r="HAW271" s="183"/>
      <c r="HAX271" s="183"/>
      <c r="HAY271" s="183"/>
      <c r="HAZ271" s="183"/>
      <c r="HBA271" s="183"/>
      <c r="HBB271" s="183"/>
      <c r="HBC271" s="183"/>
      <c r="HBD271" s="183"/>
      <c r="HBE271" s="183"/>
      <c r="HBF271" s="183"/>
      <c r="HBG271" s="183"/>
      <c r="HBH271" s="183"/>
      <c r="HBI271" s="183"/>
      <c r="HBJ271" s="183"/>
      <c r="HBK271" s="183"/>
      <c r="HBL271" s="183"/>
      <c r="HBM271" s="183"/>
      <c r="HBN271" s="183"/>
      <c r="HBO271" s="183"/>
      <c r="HBP271" s="183"/>
      <c r="HBQ271" s="183"/>
      <c r="HBR271" s="183"/>
      <c r="HBS271" s="183"/>
      <c r="HBT271" s="183"/>
      <c r="HBU271" s="183"/>
      <c r="HBV271" s="183"/>
      <c r="HBW271" s="183"/>
      <c r="HBX271" s="183"/>
      <c r="HBY271" s="183"/>
      <c r="HBZ271" s="183"/>
      <c r="HCA271" s="183"/>
      <c r="HCB271" s="183"/>
      <c r="HCC271" s="183"/>
      <c r="HCD271" s="183"/>
      <c r="HCE271" s="183"/>
      <c r="HCF271" s="183"/>
      <c r="HCG271" s="183"/>
      <c r="HCH271" s="183"/>
      <c r="HCI271" s="183"/>
      <c r="HCJ271" s="183"/>
      <c r="HCK271" s="183"/>
      <c r="HCL271" s="183"/>
      <c r="HCM271" s="183"/>
      <c r="HCN271" s="183"/>
      <c r="HCO271" s="183"/>
      <c r="HCP271" s="183"/>
      <c r="HCQ271" s="183"/>
      <c r="HCR271" s="183"/>
      <c r="HCS271" s="183"/>
      <c r="HCT271" s="183"/>
      <c r="HCU271" s="183"/>
      <c r="HCV271" s="183"/>
      <c r="HCW271" s="183"/>
      <c r="HCX271" s="183"/>
      <c r="HCY271" s="183"/>
      <c r="HCZ271" s="183"/>
      <c r="HDA271" s="183"/>
      <c r="HDB271" s="183"/>
      <c r="HDC271" s="183"/>
      <c r="HDD271" s="183"/>
      <c r="HDE271" s="183"/>
      <c r="HDF271" s="183"/>
      <c r="HDG271" s="183"/>
      <c r="HDH271" s="183"/>
      <c r="HDI271" s="183"/>
      <c r="HDJ271" s="183"/>
      <c r="HDK271" s="183"/>
      <c r="HDL271" s="183"/>
      <c r="HDM271" s="183"/>
      <c r="HDN271" s="183"/>
      <c r="HDO271" s="183"/>
      <c r="HDP271" s="183"/>
      <c r="HDQ271" s="183"/>
      <c r="HDR271" s="183"/>
      <c r="HDS271" s="183"/>
      <c r="HDT271" s="183"/>
      <c r="HDU271" s="183"/>
      <c r="HDV271" s="183"/>
      <c r="HDW271" s="183"/>
      <c r="HDX271" s="183"/>
      <c r="HDY271" s="183"/>
      <c r="HDZ271" s="183"/>
      <c r="HEA271" s="183"/>
      <c r="HEB271" s="183"/>
      <c r="HEC271" s="183"/>
      <c r="HED271" s="183"/>
      <c r="HEE271" s="183"/>
      <c r="HEF271" s="183"/>
      <c r="HEG271" s="183"/>
      <c r="HEH271" s="183"/>
      <c r="HEI271" s="183"/>
      <c r="HEJ271" s="183"/>
      <c r="HEK271" s="183"/>
      <c r="HEL271" s="183"/>
      <c r="HEM271" s="183"/>
      <c r="HEN271" s="183"/>
      <c r="HEO271" s="183"/>
      <c r="HEP271" s="183"/>
      <c r="HEQ271" s="183"/>
      <c r="HER271" s="183"/>
      <c r="HES271" s="183"/>
      <c r="HET271" s="183"/>
      <c r="HEU271" s="183"/>
      <c r="HEV271" s="183"/>
      <c r="HEW271" s="183"/>
      <c r="HEX271" s="183"/>
      <c r="HEY271" s="183"/>
      <c r="HEZ271" s="183"/>
      <c r="HFA271" s="183"/>
      <c r="HFB271" s="183"/>
      <c r="HFC271" s="183"/>
      <c r="HFD271" s="183"/>
      <c r="HFE271" s="183"/>
      <c r="HFF271" s="183"/>
      <c r="HFG271" s="183"/>
      <c r="HFH271" s="183"/>
      <c r="HFI271" s="183"/>
      <c r="HFJ271" s="183"/>
      <c r="HFK271" s="183"/>
      <c r="HFL271" s="183"/>
      <c r="HFM271" s="183"/>
      <c r="HFN271" s="183"/>
      <c r="HFO271" s="183"/>
      <c r="HFP271" s="183"/>
      <c r="HFQ271" s="183"/>
      <c r="HFR271" s="183"/>
      <c r="HFS271" s="183"/>
      <c r="HFT271" s="183"/>
      <c r="HFU271" s="183"/>
      <c r="HFV271" s="183"/>
      <c r="HFW271" s="183"/>
      <c r="HFX271" s="183"/>
      <c r="HFY271" s="183"/>
      <c r="HFZ271" s="183"/>
      <c r="HGA271" s="183"/>
      <c r="HGB271" s="183"/>
      <c r="HGC271" s="183"/>
      <c r="HGD271" s="183"/>
      <c r="HGE271" s="183"/>
      <c r="HGF271" s="183"/>
      <c r="HGG271" s="183"/>
      <c r="HGH271" s="183"/>
      <c r="HGI271" s="183"/>
      <c r="HGJ271" s="183"/>
      <c r="HGK271" s="183"/>
      <c r="HGL271" s="183"/>
      <c r="HGM271" s="183"/>
      <c r="HGN271" s="183"/>
      <c r="HGO271" s="183"/>
      <c r="HGP271" s="183"/>
      <c r="HGQ271" s="183"/>
      <c r="HGR271" s="183"/>
      <c r="HGS271" s="183"/>
      <c r="HGT271" s="183"/>
      <c r="HGU271" s="183"/>
      <c r="HGV271" s="183"/>
      <c r="HGW271" s="183"/>
      <c r="HGX271" s="183"/>
      <c r="HGY271" s="183"/>
      <c r="HGZ271" s="183"/>
      <c r="HHA271" s="183"/>
      <c r="HHB271" s="183"/>
      <c r="HHC271" s="183"/>
      <c r="HHD271" s="183"/>
      <c r="HHE271" s="183"/>
      <c r="HHF271" s="183"/>
      <c r="HHG271" s="183"/>
      <c r="HHH271" s="183"/>
      <c r="HHI271" s="183"/>
      <c r="HHJ271" s="183"/>
      <c r="HHK271" s="183"/>
      <c r="HHL271" s="183"/>
      <c r="HHM271" s="183"/>
      <c r="HHN271" s="183"/>
      <c r="HHO271" s="183"/>
      <c r="HHP271" s="183"/>
      <c r="HHQ271" s="183"/>
      <c r="HHR271" s="183"/>
      <c r="HHS271" s="183"/>
      <c r="HHT271" s="183"/>
      <c r="HHU271" s="183"/>
      <c r="HHV271" s="183"/>
      <c r="HHW271" s="183"/>
      <c r="HHX271" s="183"/>
      <c r="HHY271" s="183"/>
      <c r="HHZ271" s="183"/>
      <c r="HIA271" s="183"/>
      <c r="HIB271" s="183"/>
      <c r="HIC271" s="183"/>
      <c r="HID271" s="183"/>
      <c r="HIE271" s="183"/>
      <c r="HIF271" s="183"/>
      <c r="HIG271" s="183"/>
      <c r="HIH271" s="183"/>
      <c r="HII271" s="183"/>
      <c r="HIJ271" s="183"/>
      <c r="HIK271" s="183"/>
      <c r="HIL271" s="183"/>
      <c r="HIM271" s="183"/>
      <c r="HIN271" s="183"/>
      <c r="HIO271" s="183"/>
      <c r="HIP271" s="183"/>
      <c r="HIQ271" s="183"/>
      <c r="HIR271" s="183"/>
      <c r="HIS271" s="183"/>
      <c r="HIT271" s="183"/>
      <c r="HIU271" s="183"/>
      <c r="HIV271" s="183"/>
      <c r="HIW271" s="183"/>
      <c r="HIX271" s="183"/>
      <c r="HIY271" s="183"/>
      <c r="HIZ271" s="183"/>
      <c r="HJA271" s="183"/>
      <c r="HJB271" s="183"/>
      <c r="HJC271" s="183"/>
      <c r="HJD271" s="183"/>
      <c r="HJE271" s="183"/>
      <c r="HJF271" s="183"/>
      <c r="HJG271" s="183"/>
      <c r="HJH271" s="183"/>
      <c r="HJI271" s="183"/>
      <c r="HJJ271" s="183"/>
      <c r="HJK271" s="183"/>
      <c r="HJL271" s="183"/>
      <c r="HJM271" s="183"/>
      <c r="HJN271" s="183"/>
      <c r="HJO271" s="183"/>
      <c r="HJP271" s="183"/>
      <c r="HJQ271" s="183"/>
      <c r="HJR271" s="183"/>
      <c r="HJS271" s="183"/>
      <c r="HJT271" s="183"/>
      <c r="HJU271" s="183"/>
      <c r="HJV271" s="183"/>
      <c r="HJW271" s="183"/>
      <c r="HJX271" s="183"/>
      <c r="HJY271" s="183"/>
      <c r="HJZ271" s="183"/>
      <c r="HKA271" s="183"/>
      <c r="HKB271" s="183"/>
      <c r="HKC271" s="183"/>
      <c r="HKD271" s="183"/>
      <c r="HKE271" s="183"/>
      <c r="HKF271" s="183"/>
      <c r="HKG271" s="183"/>
      <c r="HKH271" s="183"/>
      <c r="HKI271" s="183"/>
      <c r="HKJ271" s="183"/>
      <c r="HKK271" s="183"/>
      <c r="HKL271" s="183"/>
      <c r="HKM271" s="183"/>
      <c r="HKN271" s="183"/>
      <c r="HKO271" s="183"/>
      <c r="HKP271" s="183"/>
      <c r="HKQ271" s="183"/>
      <c r="HKR271" s="183"/>
      <c r="HKS271" s="183"/>
      <c r="HKT271" s="183"/>
      <c r="HKU271" s="183"/>
      <c r="HKV271" s="183"/>
      <c r="HKW271" s="183"/>
      <c r="HKX271" s="183"/>
      <c r="HKY271" s="183"/>
      <c r="HKZ271" s="183"/>
      <c r="HLA271" s="183"/>
      <c r="HLB271" s="183"/>
      <c r="HLC271" s="183"/>
      <c r="HLD271" s="183"/>
      <c r="HLE271" s="183"/>
      <c r="HLF271" s="183"/>
      <c r="HLG271" s="183"/>
      <c r="HLH271" s="183"/>
      <c r="HLI271" s="183"/>
      <c r="HLJ271" s="183"/>
      <c r="HLK271" s="183"/>
      <c r="HLL271" s="183"/>
      <c r="HLM271" s="183"/>
      <c r="HLN271" s="183"/>
      <c r="HLO271" s="183"/>
      <c r="HLP271" s="183"/>
      <c r="HLQ271" s="183"/>
      <c r="HLR271" s="183"/>
      <c r="HLS271" s="183"/>
      <c r="HLT271" s="183"/>
      <c r="HLU271" s="183"/>
      <c r="HLV271" s="183"/>
      <c r="HLW271" s="183"/>
      <c r="HLX271" s="183"/>
      <c r="HLY271" s="183"/>
      <c r="HLZ271" s="183"/>
      <c r="HMA271" s="183"/>
      <c r="HMB271" s="183"/>
      <c r="HMC271" s="183"/>
      <c r="HMD271" s="183"/>
      <c r="HME271" s="183"/>
      <c r="HMF271" s="183"/>
      <c r="HMG271" s="183"/>
      <c r="HMH271" s="183"/>
      <c r="HMI271" s="183"/>
      <c r="HMJ271" s="183"/>
      <c r="HMK271" s="183"/>
      <c r="HML271" s="183"/>
      <c r="HMM271" s="183"/>
      <c r="HMN271" s="183"/>
      <c r="HMO271" s="183"/>
      <c r="HMP271" s="183"/>
      <c r="HMQ271" s="183"/>
      <c r="HMR271" s="183"/>
      <c r="HMS271" s="183"/>
      <c r="HMT271" s="183"/>
      <c r="HMU271" s="183"/>
      <c r="HMV271" s="183"/>
      <c r="HMW271" s="183"/>
      <c r="HMX271" s="183"/>
      <c r="HMY271" s="183"/>
      <c r="HMZ271" s="183"/>
      <c r="HNA271" s="183"/>
      <c r="HNB271" s="183"/>
      <c r="HNC271" s="183"/>
      <c r="HND271" s="183"/>
      <c r="HNE271" s="183"/>
      <c r="HNF271" s="183"/>
      <c r="HNG271" s="183"/>
      <c r="HNH271" s="183"/>
      <c r="HNI271" s="183"/>
      <c r="HNJ271" s="183"/>
      <c r="HNK271" s="183"/>
      <c r="HNL271" s="183"/>
      <c r="HNM271" s="183"/>
      <c r="HNN271" s="183"/>
      <c r="HNO271" s="183"/>
      <c r="HNP271" s="183"/>
      <c r="HNQ271" s="183"/>
      <c r="HNR271" s="183"/>
      <c r="HNS271" s="183"/>
      <c r="HNT271" s="183"/>
      <c r="HNU271" s="183"/>
      <c r="HNV271" s="183"/>
      <c r="HNW271" s="183"/>
      <c r="HNX271" s="183"/>
      <c r="HNY271" s="183"/>
      <c r="HNZ271" s="183"/>
      <c r="HOA271" s="183"/>
      <c r="HOB271" s="183"/>
      <c r="HOC271" s="183"/>
      <c r="HOD271" s="183"/>
      <c r="HOE271" s="183"/>
      <c r="HOF271" s="183"/>
      <c r="HOG271" s="183"/>
      <c r="HOH271" s="183"/>
      <c r="HOI271" s="183"/>
      <c r="HOJ271" s="183"/>
      <c r="HOK271" s="183"/>
      <c r="HOL271" s="183"/>
      <c r="HOM271" s="183"/>
      <c r="HON271" s="183"/>
      <c r="HOO271" s="183"/>
      <c r="HOP271" s="183"/>
      <c r="HOQ271" s="183"/>
      <c r="HOR271" s="183"/>
      <c r="HOS271" s="183"/>
      <c r="HOT271" s="183"/>
      <c r="HOU271" s="183"/>
      <c r="HOV271" s="183"/>
      <c r="HOW271" s="183"/>
      <c r="HOX271" s="183"/>
      <c r="HOY271" s="183"/>
      <c r="HOZ271" s="183"/>
      <c r="HPA271" s="183"/>
      <c r="HPB271" s="183"/>
      <c r="HPC271" s="183"/>
      <c r="HPD271" s="183"/>
      <c r="HPE271" s="183"/>
      <c r="HPF271" s="183"/>
      <c r="HPG271" s="183"/>
      <c r="HPH271" s="183"/>
      <c r="HPI271" s="183"/>
      <c r="HPJ271" s="183"/>
      <c r="HPK271" s="183"/>
      <c r="HPL271" s="183"/>
      <c r="HPM271" s="183"/>
      <c r="HPN271" s="183"/>
      <c r="HPO271" s="183"/>
      <c r="HPP271" s="183"/>
      <c r="HPQ271" s="183"/>
      <c r="HPR271" s="183"/>
      <c r="HPS271" s="183"/>
      <c r="HPT271" s="183"/>
      <c r="HPU271" s="183"/>
      <c r="HPV271" s="183"/>
      <c r="HPW271" s="183"/>
      <c r="HPX271" s="183"/>
      <c r="HPY271" s="183"/>
      <c r="HPZ271" s="183"/>
      <c r="HQA271" s="183"/>
      <c r="HQB271" s="183"/>
      <c r="HQC271" s="183"/>
      <c r="HQD271" s="183"/>
      <c r="HQE271" s="183"/>
      <c r="HQF271" s="183"/>
      <c r="HQG271" s="183"/>
      <c r="HQH271" s="183"/>
      <c r="HQI271" s="183"/>
      <c r="HQJ271" s="183"/>
      <c r="HQK271" s="183"/>
      <c r="HQL271" s="183"/>
      <c r="HQM271" s="183"/>
      <c r="HQN271" s="183"/>
      <c r="HQO271" s="183"/>
      <c r="HQP271" s="183"/>
      <c r="HQQ271" s="183"/>
      <c r="HQR271" s="183"/>
      <c r="HQS271" s="183"/>
      <c r="HQT271" s="183"/>
      <c r="HQU271" s="183"/>
      <c r="HQV271" s="183"/>
      <c r="HQW271" s="183"/>
      <c r="HQX271" s="183"/>
      <c r="HQY271" s="183"/>
      <c r="HQZ271" s="183"/>
      <c r="HRA271" s="183"/>
      <c r="HRB271" s="183"/>
      <c r="HRC271" s="183"/>
      <c r="HRD271" s="183"/>
      <c r="HRE271" s="183"/>
      <c r="HRF271" s="183"/>
      <c r="HRG271" s="183"/>
      <c r="HRH271" s="183"/>
      <c r="HRI271" s="183"/>
      <c r="HRJ271" s="183"/>
      <c r="HRK271" s="183"/>
      <c r="HRL271" s="183"/>
      <c r="HRM271" s="183"/>
      <c r="HRN271" s="183"/>
      <c r="HRO271" s="183"/>
      <c r="HRP271" s="183"/>
      <c r="HRQ271" s="183"/>
      <c r="HRR271" s="183"/>
      <c r="HRS271" s="183"/>
      <c r="HRT271" s="183"/>
      <c r="HRU271" s="183"/>
      <c r="HRV271" s="183"/>
      <c r="HRW271" s="183"/>
      <c r="HRX271" s="183"/>
      <c r="HRY271" s="183"/>
      <c r="HRZ271" s="183"/>
      <c r="HSA271" s="183"/>
      <c r="HSB271" s="183"/>
      <c r="HSC271" s="183"/>
      <c r="HSD271" s="183"/>
      <c r="HSE271" s="183"/>
      <c r="HSF271" s="183"/>
      <c r="HSG271" s="183"/>
      <c r="HSH271" s="183"/>
      <c r="HSI271" s="183"/>
      <c r="HSJ271" s="183"/>
      <c r="HSK271" s="183"/>
      <c r="HSL271" s="183"/>
      <c r="HSM271" s="183"/>
      <c r="HSN271" s="183"/>
      <c r="HSO271" s="183"/>
      <c r="HSP271" s="183"/>
      <c r="HSQ271" s="183"/>
      <c r="HSR271" s="183"/>
      <c r="HSS271" s="183"/>
      <c r="HST271" s="183"/>
      <c r="HSU271" s="183"/>
      <c r="HSV271" s="183"/>
      <c r="HSW271" s="183"/>
      <c r="HSX271" s="183"/>
      <c r="HSY271" s="183"/>
      <c r="HSZ271" s="183"/>
      <c r="HTA271" s="183"/>
      <c r="HTB271" s="183"/>
      <c r="HTC271" s="183"/>
      <c r="HTD271" s="183"/>
      <c r="HTE271" s="183"/>
      <c r="HTF271" s="183"/>
      <c r="HTG271" s="183"/>
      <c r="HTH271" s="183"/>
      <c r="HTI271" s="183"/>
      <c r="HTJ271" s="183"/>
      <c r="HTK271" s="183"/>
      <c r="HTL271" s="183"/>
      <c r="HTM271" s="183"/>
      <c r="HTN271" s="183"/>
      <c r="HTO271" s="183"/>
      <c r="HTP271" s="183"/>
      <c r="HTQ271" s="183"/>
      <c r="HTR271" s="183"/>
      <c r="HTS271" s="183"/>
      <c r="HTT271" s="183"/>
      <c r="HTU271" s="183"/>
      <c r="HTV271" s="183"/>
      <c r="HTW271" s="183"/>
      <c r="HTX271" s="183"/>
      <c r="HTY271" s="183"/>
      <c r="HTZ271" s="183"/>
      <c r="HUA271" s="183"/>
      <c r="HUB271" s="183"/>
      <c r="HUC271" s="183"/>
      <c r="HUD271" s="183"/>
      <c r="HUE271" s="183"/>
      <c r="HUF271" s="183"/>
      <c r="HUG271" s="183"/>
      <c r="HUH271" s="183"/>
      <c r="HUI271" s="183"/>
      <c r="HUJ271" s="183"/>
      <c r="HUK271" s="183"/>
      <c r="HUL271" s="183"/>
      <c r="HUM271" s="183"/>
      <c r="HUN271" s="183"/>
      <c r="HUO271" s="183"/>
      <c r="HUP271" s="183"/>
      <c r="HUQ271" s="183"/>
      <c r="HUR271" s="183"/>
      <c r="HUS271" s="183"/>
      <c r="HUT271" s="183"/>
      <c r="HUU271" s="183"/>
      <c r="HUV271" s="183"/>
      <c r="HUW271" s="183"/>
      <c r="HUX271" s="183"/>
      <c r="HUY271" s="183"/>
      <c r="HUZ271" s="183"/>
      <c r="HVA271" s="183"/>
      <c r="HVB271" s="183"/>
      <c r="HVC271" s="183"/>
      <c r="HVD271" s="183"/>
      <c r="HVE271" s="183"/>
      <c r="HVF271" s="183"/>
      <c r="HVG271" s="183"/>
      <c r="HVH271" s="183"/>
      <c r="HVI271" s="183"/>
      <c r="HVJ271" s="183"/>
      <c r="HVK271" s="183"/>
      <c r="HVL271" s="183"/>
      <c r="HVM271" s="183"/>
      <c r="HVN271" s="183"/>
      <c r="HVO271" s="183"/>
      <c r="HVP271" s="183"/>
      <c r="HVQ271" s="183"/>
      <c r="HVR271" s="183"/>
      <c r="HVS271" s="183"/>
      <c r="HVT271" s="183"/>
      <c r="HVU271" s="183"/>
      <c r="HVV271" s="183"/>
      <c r="HVW271" s="183"/>
      <c r="HVX271" s="183"/>
      <c r="HVY271" s="183"/>
      <c r="HVZ271" s="183"/>
      <c r="HWA271" s="183"/>
      <c r="HWB271" s="183"/>
      <c r="HWC271" s="183"/>
      <c r="HWD271" s="183"/>
      <c r="HWE271" s="183"/>
      <c r="HWF271" s="183"/>
      <c r="HWG271" s="183"/>
      <c r="HWH271" s="183"/>
      <c r="HWI271" s="183"/>
      <c r="HWJ271" s="183"/>
      <c r="HWK271" s="183"/>
      <c r="HWL271" s="183"/>
      <c r="HWM271" s="183"/>
      <c r="HWN271" s="183"/>
      <c r="HWO271" s="183"/>
      <c r="HWP271" s="183"/>
      <c r="HWQ271" s="183"/>
      <c r="HWR271" s="183"/>
      <c r="HWS271" s="183"/>
      <c r="HWT271" s="183"/>
      <c r="HWU271" s="183"/>
      <c r="HWV271" s="183"/>
      <c r="HWW271" s="183"/>
      <c r="HWX271" s="183"/>
      <c r="HWY271" s="183"/>
      <c r="HWZ271" s="183"/>
      <c r="HXA271" s="183"/>
      <c r="HXB271" s="183"/>
      <c r="HXC271" s="183"/>
      <c r="HXD271" s="183"/>
      <c r="HXE271" s="183"/>
      <c r="HXF271" s="183"/>
      <c r="HXG271" s="183"/>
      <c r="HXH271" s="183"/>
      <c r="HXI271" s="183"/>
      <c r="HXJ271" s="183"/>
      <c r="HXK271" s="183"/>
      <c r="HXL271" s="183"/>
      <c r="HXM271" s="183"/>
      <c r="HXN271" s="183"/>
      <c r="HXO271" s="183"/>
      <c r="HXP271" s="183"/>
      <c r="HXQ271" s="183"/>
      <c r="HXR271" s="183"/>
      <c r="HXS271" s="183"/>
      <c r="HXT271" s="183"/>
      <c r="HXU271" s="183"/>
      <c r="HXV271" s="183"/>
      <c r="HXW271" s="183"/>
      <c r="HXX271" s="183"/>
      <c r="HXY271" s="183"/>
      <c r="HXZ271" s="183"/>
      <c r="HYA271" s="183"/>
      <c r="HYB271" s="183"/>
      <c r="HYC271" s="183"/>
      <c r="HYD271" s="183"/>
      <c r="HYE271" s="183"/>
      <c r="HYF271" s="183"/>
      <c r="HYG271" s="183"/>
      <c r="HYH271" s="183"/>
      <c r="HYI271" s="183"/>
      <c r="HYJ271" s="183"/>
      <c r="HYK271" s="183"/>
      <c r="HYL271" s="183"/>
      <c r="HYM271" s="183"/>
      <c r="HYN271" s="183"/>
      <c r="HYO271" s="183"/>
      <c r="HYP271" s="183"/>
      <c r="HYQ271" s="183"/>
      <c r="HYR271" s="183"/>
      <c r="HYS271" s="183"/>
      <c r="HYT271" s="183"/>
      <c r="HYU271" s="183"/>
      <c r="HYV271" s="183"/>
      <c r="HYW271" s="183"/>
      <c r="HYX271" s="183"/>
      <c r="HYY271" s="183"/>
      <c r="HYZ271" s="183"/>
      <c r="HZA271" s="183"/>
      <c r="HZB271" s="183"/>
      <c r="HZC271" s="183"/>
      <c r="HZD271" s="183"/>
      <c r="HZE271" s="183"/>
      <c r="HZF271" s="183"/>
      <c r="HZG271" s="183"/>
      <c r="HZH271" s="183"/>
      <c r="HZI271" s="183"/>
      <c r="HZJ271" s="183"/>
      <c r="HZK271" s="183"/>
      <c r="HZL271" s="183"/>
      <c r="HZM271" s="183"/>
      <c r="HZN271" s="183"/>
      <c r="HZO271" s="183"/>
      <c r="HZP271" s="183"/>
      <c r="HZQ271" s="183"/>
      <c r="HZR271" s="183"/>
      <c r="HZS271" s="183"/>
      <c r="HZT271" s="183"/>
      <c r="HZU271" s="183"/>
      <c r="HZV271" s="183"/>
      <c r="HZW271" s="183"/>
      <c r="HZX271" s="183"/>
      <c r="HZY271" s="183"/>
      <c r="HZZ271" s="183"/>
      <c r="IAA271" s="183"/>
      <c r="IAB271" s="183"/>
      <c r="IAC271" s="183"/>
      <c r="IAD271" s="183"/>
      <c r="IAE271" s="183"/>
      <c r="IAF271" s="183"/>
      <c r="IAG271" s="183"/>
      <c r="IAH271" s="183"/>
      <c r="IAI271" s="183"/>
      <c r="IAJ271" s="183"/>
      <c r="IAK271" s="183"/>
      <c r="IAL271" s="183"/>
      <c r="IAM271" s="183"/>
      <c r="IAN271" s="183"/>
      <c r="IAO271" s="183"/>
      <c r="IAP271" s="183"/>
      <c r="IAQ271" s="183"/>
      <c r="IAR271" s="183"/>
      <c r="IAS271" s="183"/>
      <c r="IAT271" s="183"/>
      <c r="IAU271" s="183"/>
      <c r="IAV271" s="183"/>
      <c r="IAW271" s="183"/>
      <c r="IAX271" s="183"/>
      <c r="IAY271" s="183"/>
      <c r="IAZ271" s="183"/>
      <c r="IBA271" s="183"/>
      <c r="IBB271" s="183"/>
      <c r="IBC271" s="183"/>
      <c r="IBD271" s="183"/>
      <c r="IBE271" s="183"/>
      <c r="IBF271" s="183"/>
      <c r="IBG271" s="183"/>
      <c r="IBH271" s="183"/>
      <c r="IBI271" s="183"/>
      <c r="IBJ271" s="183"/>
      <c r="IBK271" s="183"/>
      <c r="IBL271" s="183"/>
      <c r="IBM271" s="183"/>
      <c r="IBN271" s="183"/>
      <c r="IBO271" s="183"/>
      <c r="IBP271" s="183"/>
      <c r="IBQ271" s="183"/>
      <c r="IBR271" s="183"/>
      <c r="IBS271" s="183"/>
      <c r="IBT271" s="183"/>
      <c r="IBU271" s="183"/>
      <c r="IBV271" s="183"/>
      <c r="IBW271" s="183"/>
      <c r="IBX271" s="183"/>
      <c r="IBY271" s="183"/>
      <c r="IBZ271" s="183"/>
      <c r="ICA271" s="183"/>
      <c r="ICB271" s="183"/>
      <c r="ICC271" s="183"/>
      <c r="ICD271" s="183"/>
      <c r="ICE271" s="183"/>
      <c r="ICF271" s="183"/>
      <c r="ICG271" s="183"/>
      <c r="ICH271" s="183"/>
      <c r="ICI271" s="183"/>
      <c r="ICJ271" s="183"/>
      <c r="ICK271" s="183"/>
      <c r="ICL271" s="183"/>
      <c r="ICM271" s="183"/>
      <c r="ICN271" s="183"/>
      <c r="ICO271" s="183"/>
      <c r="ICP271" s="183"/>
      <c r="ICQ271" s="183"/>
      <c r="ICR271" s="183"/>
      <c r="ICS271" s="183"/>
      <c r="ICT271" s="183"/>
      <c r="ICU271" s="183"/>
      <c r="ICV271" s="183"/>
      <c r="ICW271" s="183"/>
      <c r="ICX271" s="183"/>
      <c r="ICY271" s="183"/>
      <c r="ICZ271" s="183"/>
      <c r="IDA271" s="183"/>
      <c r="IDB271" s="183"/>
      <c r="IDC271" s="183"/>
      <c r="IDD271" s="183"/>
      <c r="IDE271" s="183"/>
      <c r="IDF271" s="183"/>
      <c r="IDG271" s="183"/>
      <c r="IDH271" s="183"/>
      <c r="IDI271" s="183"/>
      <c r="IDJ271" s="183"/>
      <c r="IDK271" s="183"/>
      <c r="IDL271" s="183"/>
      <c r="IDM271" s="183"/>
      <c r="IDN271" s="183"/>
      <c r="IDO271" s="183"/>
      <c r="IDP271" s="183"/>
      <c r="IDQ271" s="183"/>
      <c r="IDR271" s="183"/>
      <c r="IDS271" s="183"/>
      <c r="IDT271" s="183"/>
      <c r="IDU271" s="183"/>
      <c r="IDV271" s="183"/>
      <c r="IDW271" s="183"/>
      <c r="IDX271" s="183"/>
      <c r="IDY271" s="183"/>
      <c r="IDZ271" s="183"/>
      <c r="IEA271" s="183"/>
      <c r="IEB271" s="183"/>
      <c r="IEC271" s="183"/>
      <c r="IED271" s="183"/>
      <c r="IEE271" s="183"/>
      <c r="IEF271" s="183"/>
      <c r="IEG271" s="183"/>
      <c r="IEH271" s="183"/>
      <c r="IEI271" s="183"/>
      <c r="IEJ271" s="183"/>
      <c r="IEK271" s="183"/>
      <c r="IEL271" s="183"/>
      <c r="IEM271" s="183"/>
      <c r="IEN271" s="183"/>
      <c r="IEO271" s="183"/>
      <c r="IEP271" s="183"/>
      <c r="IEQ271" s="183"/>
      <c r="IER271" s="183"/>
      <c r="IES271" s="183"/>
      <c r="IET271" s="183"/>
      <c r="IEU271" s="183"/>
      <c r="IEV271" s="183"/>
      <c r="IEW271" s="183"/>
      <c r="IEX271" s="183"/>
      <c r="IEY271" s="183"/>
      <c r="IEZ271" s="183"/>
      <c r="IFA271" s="183"/>
      <c r="IFB271" s="183"/>
      <c r="IFC271" s="183"/>
      <c r="IFD271" s="183"/>
      <c r="IFE271" s="183"/>
      <c r="IFF271" s="183"/>
      <c r="IFG271" s="183"/>
      <c r="IFH271" s="183"/>
      <c r="IFI271" s="183"/>
      <c r="IFJ271" s="183"/>
      <c r="IFK271" s="183"/>
      <c r="IFL271" s="183"/>
      <c r="IFM271" s="183"/>
      <c r="IFN271" s="183"/>
      <c r="IFO271" s="183"/>
      <c r="IFP271" s="183"/>
      <c r="IFQ271" s="183"/>
      <c r="IFR271" s="183"/>
      <c r="IFS271" s="183"/>
      <c r="IFT271" s="183"/>
      <c r="IFU271" s="183"/>
      <c r="IFV271" s="183"/>
      <c r="IFW271" s="183"/>
      <c r="IFX271" s="183"/>
      <c r="IFY271" s="183"/>
      <c r="IFZ271" s="183"/>
      <c r="IGA271" s="183"/>
      <c r="IGB271" s="183"/>
      <c r="IGC271" s="183"/>
      <c r="IGD271" s="183"/>
      <c r="IGE271" s="183"/>
      <c r="IGF271" s="183"/>
      <c r="IGG271" s="183"/>
      <c r="IGH271" s="183"/>
      <c r="IGI271" s="183"/>
      <c r="IGJ271" s="183"/>
      <c r="IGK271" s="183"/>
      <c r="IGL271" s="183"/>
      <c r="IGM271" s="183"/>
      <c r="IGN271" s="183"/>
      <c r="IGO271" s="183"/>
      <c r="IGP271" s="183"/>
      <c r="IGQ271" s="183"/>
      <c r="IGR271" s="183"/>
      <c r="IGS271" s="183"/>
      <c r="IGT271" s="183"/>
      <c r="IGU271" s="183"/>
      <c r="IGV271" s="183"/>
      <c r="IGW271" s="183"/>
      <c r="IGX271" s="183"/>
      <c r="IGY271" s="183"/>
      <c r="IGZ271" s="183"/>
      <c r="IHA271" s="183"/>
      <c r="IHB271" s="183"/>
      <c r="IHC271" s="183"/>
      <c r="IHD271" s="183"/>
      <c r="IHE271" s="183"/>
      <c r="IHF271" s="183"/>
      <c r="IHG271" s="183"/>
      <c r="IHH271" s="183"/>
      <c r="IHI271" s="183"/>
      <c r="IHJ271" s="183"/>
      <c r="IHK271" s="183"/>
      <c r="IHL271" s="183"/>
      <c r="IHM271" s="183"/>
      <c r="IHN271" s="183"/>
      <c r="IHO271" s="183"/>
      <c r="IHP271" s="183"/>
      <c r="IHQ271" s="183"/>
      <c r="IHR271" s="183"/>
      <c r="IHS271" s="183"/>
      <c r="IHT271" s="183"/>
      <c r="IHU271" s="183"/>
      <c r="IHV271" s="183"/>
      <c r="IHW271" s="183"/>
      <c r="IHX271" s="183"/>
      <c r="IHY271" s="183"/>
      <c r="IHZ271" s="183"/>
      <c r="IIA271" s="183"/>
      <c r="IIB271" s="183"/>
      <c r="IIC271" s="183"/>
      <c r="IID271" s="183"/>
      <c r="IIE271" s="183"/>
      <c r="IIF271" s="183"/>
      <c r="IIG271" s="183"/>
      <c r="IIH271" s="183"/>
      <c r="III271" s="183"/>
      <c r="IIJ271" s="183"/>
      <c r="IIK271" s="183"/>
      <c r="IIL271" s="183"/>
      <c r="IIM271" s="183"/>
      <c r="IIN271" s="183"/>
      <c r="IIO271" s="183"/>
      <c r="IIP271" s="183"/>
      <c r="IIQ271" s="183"/>
      <c r="IIR271" s="183"/>
      <c r="IIS271" s="183"/>
      <c r="IIT271" s="183"/>
      <c r="IIU271" s="183"/>
      <c r="IIV271" s="183"/>
      <c r="IIW271" s="183"/>
      <c r="IIX271" s="183"/>
      <c r="IIY271" s="183"/>
      <c r="IIZ271" s="183"/>
      <c r="IJA271" s="183"/>
      <c r="IJB271" s="183"/>
      <c r="IJC271" s="183"/>
      <c r="IJD271" s="183"/>
      <c r="IJE271" s="183"/>
      <c r="IJF271" s="183"/>
      <c r="IJG271" s="183"/>
      <c r="IJH271" s="183"/>
      <c r="IJI271" s="183"/>
      <c r="IJJ271" s="183"/>
      <c r="IJK271" s="183"/>
      <c r="IJL271" s="183"/>
      <c r="IJM271" s="183"/>
      <c r="IJN271" s="183"/>
      <c r="IJO271" s="183"/>
      <c r="IJP271" s="183"/>
      <c r="IJQ271" s="183"/>
      <c r="IJR271" s="183"/>
      <c r="IJS271" s="183"/>
      <c r="IJT271" s="183"/>
      <c r="IJU271" s="183"/>
      <c r="IJV271" s="183"/>
      <c r="IJW271" s="183"/>
      <c r="IJX271" s="183"/>
      <c r="IJY271" s="183"/>
      <c r="IJZ271" s="183"/>
      <c r="IKA271" s="183"/>
      <c r="IKB271" s="183"/>
      <c r="IKC271" s="183"/>
      <c r="IKD271" s="183"/>
      <c r="IKE271" s="183"/>
      <c r="IKF271" s="183"/>
      <c r="IKG271" s="183"/>
      <c r="IKH271" s="183"/>
      <c r="IKI271" s="183"/>
      <c r="IKJ271" s="183"/>
      <c r="IKK271" s="183"/>
      <c r="IKL271" s="183"/>
      <c r="IKM271" s="183"/>
      <c r="IKN271" s="183"/>
      <c r="IKO271" s="183"/>
      <c r="IKP271" s="183"/>
      <c r="IKQ271" s="183"/>
      <c r="IKR271" s="183"/>
      <c r="IKS271" s="183"/>
      <c r="IKT271" s="183"/>
      <c r="IKU271" s="183"/>
      <c r="IKV271" s="183"/>
      <c r="IKW271" s="183"/>
      <c r="IKX271" s="183"/>
      <c r="IKY271" s="183"/>
      <c r="IKZ271" s="183"/>
      <c r="ILA271" s="183"/>
      <c r="ILB271" s="183"/>
      <c r="ILC271" s="183"/>
      <c r="ILD271" s="183"/>
      <c r="ILE271" s="183"/>
      <c r="ILF271" s="183"/>
      <c r="ILG271" s="183"/>
      <c r="ILH271" s="183"/>
      <c r="ILI271" s="183"/>
      <c r="ILJ271" s="183"/>
      <c r="ILK271" s="183"/>
      <c r="ILL271" s="183"/>
      <c r="ILM271" s="183"/>
      <c r="ILN271" s="183"/>
      <c r="ILO271" s="183"/>
      <c r="ILP271" s="183"/>
      <c r="ILQ271" s="183"/>
      <c r="ILR271" s="183"/>
      <c r="ILS271" s="183"/>
      <c r="ILT271" s="183"/>
      <c r="ILU271" s="183"/>
      <c r="ILV271" s="183"/>
      <c r="ILW271" s="183"/>
      <c r="ILX271" s="183"/>
      <c r="ILY271" s="183"/>
      <c r="ILZ271" s="183"/>
      <c r="IMA271" s="183"/>
      <c r="IMB271" s="183"/>
      <c r="IMC271" s="183"/>
      <c r="IMD271" s="183"/>
      <c r="IME271" s="183"/>
      <c r="IMF271" s="183"/>
      <c r="IMG271" s="183"/>
      <c r="IMH271" s="183"/>
      <c r="IMI271" s="183"/>
      <c r="IMJ271" s="183"/>
      <c r="IMK271" s="183"/>
      <c r="IML271" s="183"/>
      <c r="IMM271" s="183"/>
      <c r="IMN271" s="183"/>
      <c r="IMO271" s="183"/>
      <c r="IMP271" s="183"/>
      <c r="IMQ271" s="183"/>
      <c r="IMR271" s="183"/>
      <c r="IMS271" s="183"/>
      <c r="IMT271" s="183"/>
      <c r="IMU271" s="183"/>
      <c r="IMV271" s="183"/>
      <c r="IMW271" s="183"/>
      <c r="IMX271" s="183"/>
      <c r="IMY271" s="183"/>
      <c r="IMZ271" s="183"/>
      <c r="INA271" s="183"/>
      <c r="INB271" s="183"/>
      <c r="INC271" s="183"/>
      <c r="IND271" s="183"/>
      <c r="INE271" s="183"/>
      <c r="INF271" s="183"/>
      <c r="ING271" s="183"/>
      <c r="INH271" s="183"/>
      <c r="INI271" s="183"/>
      <c r="INJ271" s="183"/>
      <c r="INK271" s="183"/>
      <c r="INL271" s="183"/>
      <c r="INM271" s="183"/>
      <c r="INN271" s="183"/>
      <c r="INO271" s="183"/>
      <c r="INP271" s="183"/>
      <c r="INQ271" s="183"/>
      <c r="INR271" s="183"/>
      <c r="INS271" s="183"/>
      <c r="INT271" s="183"/>
      <c r="INU271" s="183"/>
      <c r="INV271" s="183"/>
      <c r="INW271" s="183"/>
      <c r="INX271" s="183"/>
      <c r="INY271" s="183"/>
      <c r="INZ271" s="183"/>
      <c r="IOA271" s="183"/>
      <c r="IOB271" s="183"/>
      <c r="IOC271" s="183"/>
      <c r="IOD271" s="183"/>
      <c r="IOE271" s="183"/>
      <c r="IOF271" s="183"/>
      <c r="IOG271" s="183"/>
      <c r="IOH271" s="183"/>
      <c r="IOI271" s="183"/>
      <c r="IOJ271" s="183"/>
      <c r="IOK271" s="183"/>
      <c r="IOL271" s="183"/>
      <c r="IOM271" s="183"/>
      <c r="ION271" s="183"/>
      <c r="IOO271" s="183"/>
      <c r="IOP271" s="183"/>
      <c r="IOQ271" s="183"/>
      <c r="IOR271" s="183"/>
      <c r="IOS271" s="183"/>
      <c r="IOT271" s="183"/>
      <c r="IOU271" s="183"/>
      <c r="IOV271" s="183"/>
      <c r="IOW271" s="183"/>
      <c r="IOX271" s="183"/>
      <c r="IOY271" s="183"/>
      <c r="IOZ271" s="183"/>
      <c r="IPA271" s="183"/>
      <c r="IPB271" s="183"/>
      <c r="IPC271" s="183"/>
      <c r="IPD271" s="183"/>
      <c r="IPE271" s="183"/>
      <c r="IPF271" s="183"/>
      <c r="IPG271" s="183"/>
      <c r="IPH271" s="183"/>
      <c r="IPI271" s="183"/>
      <c r="IPJ271" s="183"/>
      <c r="IPK271" s="183"/>
      <c r="IPL271" s="183"/>
      <c r="IPM271" s="183"/>
      <c r="IPN271" s="183"/>
      <c r="IPO271" s="183"/>
      <c r="IPP271" s="183"/>
      <c r="IPQ271" s="183"/>
      <c r="IPR271" s="183"/>
      <c r="IPS271" s="183"/>
      <c r="IPT271" s="183"/>
      <c r="IPU271" s="183"/>
      <c r="IPV271" s="183"/>
      <c r="IPW271" s="183"/>
      <c r="IPX271" s="183"/>
      <c r="IPY271" s="183"/>
      <c r="IPZ271" s="183"/>
      <c r="IQA271" s="183"/>
      <c r="IQB271" s="183"/>
      <c r="IQC271" s="183"/>
      <c r="IQD271" s="183"/>
      <c r="IQE271" s="183"/>
      <c r="IQF271" s="183"/>
      <c r="IQG271" s="183"/>
      <c r="IQH271" s="183"/>
      <c r="IQI271" s="183"/>
      <c r="IQJ271" s="183"/>
      <c r="IQK271" s="183"/>
      <c r="IQL271" s="183"/>
      <c r="IQM271" s="183"/>
      <c r="IQN271" s="183"/>
      <c r="IQO271" s="183"/>
      <c r="IQP271" s="183"/>
      <c r="IQQ271" s="183"/>
      <c r="IQR271" s="183"/>
      <c r="IQS271" s="183"/>
      <c r="IQT271" s="183"/>
      <c r="IQU271" s="183"/>
      <c r="IQV271" s="183"/>
      <c r="IQW271" s="183"/>
      <c r="IQX271" s="183"/>
      <c r="IQY271" s="183"/>
      <c r="IQZ271" s="183"/>
      <c r="IRA271" s="183"/>
      <c r="IRB271" s="183"/>
      <c r="IRC271" s="183"/>
      <c r="IRD271" s="183"/>
      <c r="IRE271" s="183"/>
      <c r="IRF271" s="183"/>
      <c r="IRG271" s="183"/>
      <c r="IRH271" s="183"/>
      <c r="IRI271" s="183"/>
      <c r="IRJ271" s="183"/>
      <c r="IRK271" s="183"/>
      <c r="IRL271" s="183"/>
      <c r="IRM271" s="183"/>
      <c r="IRN271" s="183"/>
      <c r="IRO271" s="183"/>
      <c r="IRP271" s="183"/>
      <c r="IRQ271" s="183"/>
      <c r="IRR271" s="183"/>
      <c r="IRS271" s="183"/>
      <c r="IRT271" s="183"/>
      <c r="IRU271" s="183"/>
      <c r="IRV271" s="183"/>
      <c r="IRW271" s="183"/>
      <c r="IRX271" s="183"/>
      <c r="IRY271" s="183"/>
      <c r="IRZ271" s="183"/>
      <c r="ISA271" s="183"/>
      <c r="ISB271" s="183"/>
      <c r="ISC271" s="183"/>
      <c r="ISD271" s="183"/>
      <c r="ISE271" s="183"/>
      <c r="ISF271" s="183"/>
      <c r="ISG271" s="183"/>
      <c r="ISH271" s="183"/>
      <c r="ISI271" s="183"/>
      <c r="ISJ271" s="183"/>
      <c r="ISK271" s="183"/>
      <c r="ISL271" s="183"/>
      <c r="ISM271" s="183"/>
      <c r="ISN271" s="183"/>
      <c r="ISO271" s="183"/>
      <c r="ISP271" s="183"/>
      <c r="ISQ271" s="183"/>
      <c r="ISR271" s="183"/>
      <c r="ISS271" s="183"/>
      <c r="IST271" s="183"/>
      <c r="ISU271" s="183"/>
      <c r="ISV271" s="183"/>
      <c r="ISW271" s="183"/>
      <c r="ISX271" s="183"/>
      <c r="ISY271" s="183"/>
      <c r="ISZ271" s="183"/>
      <c r="ITA271" s="183"/>
      <c r="ITB271" s="183"/>
      <c r="ITC271" s="183"/>
      <c r="ITD271" s="183"/>
      <c r="ITE271" s="183"/>
      <c r="ITF271" s="183"/>
      <c r="ITG271" s="183"/>
      <c r="ITH271" s="183"/>
      <c r="ITI271" s="183"/>
      <c r="ITJ271" s="183"/>
      <c r="ITK271" s="183"/>
      <c r="ITL271" s="183"/>
      <c r="ITM271" s="183"/>
      <c r="ITN271" s="183"/>
      <c r="ITO271" s="183"/>
      <c r="ITP271" s="183"/>
      <c r="ITQ271" s="183"/>
      <c r="ITR271" s="183"/>
      <c r="ITS271" s="183"/>
      <c r="ITT271" s="183"/>
      <c r="ITU271" s="183"/>
      <c r="ITV271" s="183"/>
      <c r="ITW271" s="183"/>
      <c r="ITX271" s="183"/>
      <c r="ITY271" s="183"/>
      <c r="ITZ271" s="183"/>
      <c r="IUA271" s="183"/>
      <c r="IUB271" s="183"/>
      <c r="IUC271" s="183"/>
      <c r="IUD271" s="183"/>
      <c r="IUE271" s="183"/>
      <c r="IUF271" s="183"/>
      <c r="IUG271" s="183"/>
      <c r="IUH271" s="183"/>
      <c r="IUI271" s="183"/>
      <c r="IUJ271" s="183"/>
      <c r="IUK271" s="183"/>
      <c r="IUL271" s="183"/>
      <c r="IUM271" s="183"/>
      <c r="IUN271" s="183"/>
      <c r="IUO271" s="183"/>
      <c r="IUP271" s="183"/>
      <c r="IUQ271" s="183"/>
      <c r="IUR271" s="183"/>
      <c r="IUS271" s="183"/>
      <c r="IUT271" s="183"/>
      <c r="IUU271" s="183"/>
      <c r="IUV271" s="183"/>
      <c r="IUW271" s="183"/>
      <c r="IUX271" s="183"/>
      <c r="IUY271" s="183"/>
      <c r="IUZ271" s="183"/>
      <c r="IVA271" s="183"/>
      <c r="IVB271" s="183"/>
      <c r="IVC271" s="183"/>
      <c r="IVD271" s="183"/>
      <c r="IVE271" s="183"/>
      <c r="IVF271" s="183"/>
      <c r="IVG271" s="183"/>
      <c r="IVH271" s="183"/>
      <c r="IVI271" s="183"/>
      <c r="IVJ271" s="183"/>
      <c r="IVK271" s="183"/>
      <c r="IVL271" s="183"/>
      <c r="IVM271" s="183"/>
      <c r="IVN271" s="183"/>
      <c r="IVO271" s="183"/>
      <c r="IVP271" s="183"/>
      <c r="IVQ271" s="183"/>
      <c r="IVR271" s="183"/>
      <c r="IVS271" s="183"/>
      <c r="IVT271" s="183"/>
      <c r="IVU271" s="183"/>
      <c r="IVV271" s="183"/>
      <c r="IVW271" s="183"/>
      <c r="IVX271" s="183"/>
      <c r="IVY271" s="183"/>
      <c r="IVZ271" s="183"/>
      <c r="IWA271" s="183"/>
      <c r="IWB271" s="183"/>
      <c r="IWC271" s="183"/>
      <c r="IWD271" s="183"/>
      <c r="IWE271" s="183"/>
      <c r="IWF271" s="183"/>
      <c r="IWG271" s="183"/>
      <c r="IWH271" s="183"/>
      <c r="IWI271" s="183"/>
      <c r="IWJ271" s="183"/>
      <c r="IWK271" s="183"/>
      <c r="IWL271" s="183"/>
      <c r="IWM271" s="183"/>
      <c r="IWN271" s="183"/>
      <c r="IWO271" s="183"/>
      <c r="IWP271" s="183"/>
      <c r="IWQ271" s="183"/>
      <c r="IWR271" s="183"/>
      <c r="IWS271" s="183"/>
      <c r="IWT271" s="183"/>
      <c r="IWU271" s="183"/>
      <c r="IWV271" s="183"/>
      <c r="IWW271" s="183"/>
      <c r="IWX271" s="183"/>
      <c r="IWY271" s="183"/>
      <c r="IWZ271" s="183"/>
      <c r="IXA271" s="183"/>
      <c r="IXB271" s="183"/>
      <c r="IXC271" s="183"/>
      <c r="IXD271" s="183"/>
      <c r="IXE271" s="183"/>
      <c r="IXF271" s="183"/>
      <c r="IXG271" s="183"/>
      <c r="IXH271" s="183"/>
      <c r="IXI271" s="183"/>
      <c r="IXJ271" s="183"/>
      <c r="IXK271" s="183"/>
      <c r="IXL271" s="183"/>
      <c r="IXM271" s="183"/>
      <c r="IXN271" s="183"/>
      <c r="IXO271" s="183"/>
      <c r="IXP271" s="183"/>
      <c r="IXQ271" s="183"/>
      <c r="IXR271" s="183"/>
      <c r="IXS271" s="183"/>
      <c r="IXT271" s="183"/>
      <c r="IXU271" s="183"/>
      <c r="IXV271" s="183"/>
      <c r="IXW271" s="183"/>
      <c r="IXX271" s="183"/>
      <c r="IXY271" s="183"/>
      <c r="IXZ271" s="183"/>
      <c r="IYA271" s="183"/>
      <c r="IYB271" s="183"/>
      <c r="IYC271" s="183"/>
      <c r="IYD271" s="183"/>
      <c r="IYE271" s="183"/>
      <c r="IYF271" s="183"/>
      <c r="IYG271" s="183"/>
      <c r="IYH271" s="183"/>
      <c r="IYI271" s="183"/>
      <c r="IYJ271" s="183"/>
      <c r="IYK271" s="183"/>
      <c r="IYL271" s="183"/>
      <c r="IYM271" s="183"/>
      <c r="IYN271" s="183"/>
      <c r="IYO271" s="183"/>
      <c r="IYP271" s="183"/>
      <c r="IYQ271" s="183"/>
      <c r="IYR271" s="183"/>
      <c r="IYS271" s="183"/>
      <c r="IYT271" s="183"/>
      <c r="IYU271" s="183"/>
      <c r="IYV271" s="183"/>
      <c r="IYW271" s="183"/>
      <c r="IYX271" s="183"/>
      <c r="IYY271" s="183"/>
      <c r="IYZ271" s="183"/>
      <c r="IZA271" s="183"/>
      <c r="IZB271" s="183"/>
      <c r="IZC271" s="183"/>
      <c r="IZD271" s="183"/>
      <c r="IZE271" s="183"/>
      <c r="IZF271" s="183"/>
      <c r="IZG271" s="183"/>
      <c r="IZH271" s="183"/>
      <c r="IZI271" s="183"/>
      <c r="IZJ271" s="183"/>
      <c r="IZK271" s="183"/>
      <c r="IZL271" s="183"/>
      <c r="IZM271" s="183"/>
      <c r="IZN271" s="183"/>
      <c r="IZO271" s="183"/>
      <c r="IZP271" s="183"/>
      <c r="IZQ271" s="183"/>
      <c r="IZR271" s="183"/>
      <c r="IZS271" s="183"/>
      <c r="IZT271" s="183"/>
      <c r="IZU271" s="183"/>
      <c r="IZV271" s="183"/>
      <c r="IZW271" s="183"/>
      <c r="IZX271" s="183"/>
      <c r="IZY271" s="183"/>
      <c r="IZZ271" s="183"/>
      <c r="JAA271" s="183"/>
      <c r="JAB271" s="183"/>
      <c r="JAC271" s="183"/>
      <c r="JAD271" s="183"/>
      <c r="JAE271" s="183"/>
      <c r="JAF271" s="183"/>
      <c r="JAG271" s="183"/>
      <c r="JAH271" s="183"/>
      <c r="JAI271" s="183"/>
      <c r="JAJ271" s="183"/>
      <c r="JAK271" s="183"/>
      <c r="JAL271" s="183"/>
      <c r="JAM271" s="183"/>
      <c r="JAN271" s="183"/>
      <c r="JAO271" s="183"/>
      <c r="JAP271" s="183"/>
      <c r="JAQ271" s="183"/>
      <c r="JAR271" s="183"/>
      <c r="JAS271" s="183"/>
      <c r="JAT271" s="183"/>
      <c r="JAU271" s="183"/>
      <c r="JAV271" s="183"/>
      <c r="JAW271" s="183"/>
      <c r="JAX271" s="183"/>
      <c r="JAY271" s="183"/>
      <c r="JAZ271" s="183"/>
      <c r="JBA271" s="183"/>
      <c r="JBB271" s="183"/>
      <c r="JBC271" s="183"/>
      <c r="JBD271" s="183"/>
      <c r="JBE271" s="183"/>
      <c r="JBF271" s="183"/>
      <c r="JBG271" s="183"/>
      <c r="JBH271" s="183"/>
      <c r="JBI271" s="183"/>
      <c r="JBJ271" s="183"/>
      <c r="JBK271" s="183"/>
      <c r="JBL271" s="183"/>
      <c r="JBM271" s="183"/>
      <c r="JBN271" s="183"/>
      <c r="JBO271" s="183"/>
      <c r="JBP271" s="183"/>
      <c r="JBQ271" s="183"/>
      <c r="JBR271" s="183"/>
      <c r="JBS271" s="183"/>
      <c r="JBT271" s="183"/>
      <c r="JBU271" s="183"/>
      <c r="JBV271" s="183"/>
      <c r="JBW271" s="183"/>
      <c r="JBX271" s="183"/>
      <c r="JBY271" s="183"/>
      <c r="JBZ271" s="183"/>
      <c r="JCA271" s="183"/>
      <c r="JCB271" s="183"/>
      <c r="JCC271" s="183"/>
      <c r="JCD271" s="183"/>
      <c r="JCE271" s="183"/>
      <c r="JCF271" s="183"/>
      <c r="JCG271" s="183"/>
      <c r="JCH271" s="183"/>
      <c r="JCI271" s="183"/>
      <c r="JCJ271" s="183"/>
      <c r="JCK271" s="183"/>
      <c r="JCL271" s="183"/>
      <c r="JCM271" s="183"/>
      <c r="JCN271" s="183"/>
      <c r="JCO271" s="183"/>
      <c r="JCP271" s="183"/>
      <c r="JCQ271" s="183"/>
      <c r="JCR271" s="183"/>
      <c r="JCS271" s="183"/>
      <c r="JCT271" s="183"/>
      <c r="JCU271" s="183"/>
      <c r="JCV271" s="183"/>
      <c r="JCW271" s="183"/>
      <c r="JCX271" s="183"/>
      <c r="JCY271" s="183"/>
      <c r="JCZ271" s="183"/>
      <c r="JDA271" s="183"/>
      <c r="JDB271" s="183"/>
      <c r="JDC271" s="183"/>
      <c r="JDD271" s="183"/>
      <c r="JDE271" s="183"/>
      <c r="JDF271" s="183"/>
      <c r="JDG271" s="183"/>
      <c r="JDH271" s="183"/>
      <c r="JDI271" s="183"/>
      <c r="JDJ271" s="183"/>
      <c r="JDK271" s="183"/>
      <c r="JDL271" s="183"/>
      <c r="JDM271" s="183"/>
      <c r="JDN271" s="183"/>
      <c r="JDO271" s="183"/>
      <c r="JDP271" s="183"/>
      <c r="JDQ271" s="183"/>
      <c r="JDR271" s="183"/>
      <c r="JDS271" s="183"/>
      <c r="JDT271" s="183"/>
      <c r="JDU271" s="183"/>
      <c r="JDV271" s="183"/>
      <c r="JDW271" s="183"/>
      <c r="JDX271" s="183"/>
      <c r="JDY271" s="183"/>
      <c r="JDZ271" s="183"/>
      <c r="JEA271" s="183"/>
      <c r="JEB271" s="183"/>
      <c r="JEC271" s="183"/>
      <c r="JED271" s="183"/>
      <c r="JEE271" s="183"/>
      <c r="JEF271" s="183"/>
      <c r="JEG271" s="183"/>
      <c r="JEH271" s="183"/>
      <c r="JEI271" s="183"/>
      <c r="JEJ271" s="183"/>
      <c r="JEK271" s="183"/>
      <c r="JEL271" s="183"/>
      <c r="JEM271" s="183"/>
      <c r="JEN271" s="183"/>
      <c r="JEO271" s="183"/>
      <c r="JEP271" s="183"/>
      <c r="JEQ271" s="183"/>
      <c r="JER271" s="183"/>
      <c r="JES271" s="183"/>
      <c r="JET271" s="183"/>
      <c r="JEU271" s="183"/>
      <c r="JEV271" s="183"/>
      <c r="JEW271" s="183"/>
      <c r="JEX271" s="183"/>
      <c r="JEY271" s="183"/>
      <c r="JEZ271" s="183"/>
      <c r="JFA271" s="183"/>
      <c r="JFB271" s="183"/>
      <c r="JFC271" s="183"/>
      <c r="JFD271" s="183"/>
      <c r="JFE271" s="183"/>
      <c r="JFF271" s="183"/>
      <c r="JFG271" s="183"/>
      <c r="JFH271" s="183"/>
      <c r="JFI271" s="183"/>
      <c r="JFJ271" s="183"/>
      <c r="JFK271" s="183"/>
      <c r="JFL271" s="183"/>
      <c r="JFM271" s="183"/>
      <c r="JFN271" s="183"/>
      <c r="JFO271" s="183"/>
      <c r="JFP271" s="183"/>
      <c r="JFQ271" s="183"/>
      <c r="JFR271" s="183"/>
      <c r="JFS271" s="183"/>
      <c r="JFT271" s="183"/>
      <c r="JFU271" s="183"/>
      <c r="JFV271" s="183"/>
      <c r="JFW271" s="183"/>
      <c r="JFX271" s="183"/>
      <c r="JFY271" s="183"/>
      <c r="JFZ271" s="183"/>
      <c r="JGA271" s="183"/>
      <c r="JGB271" s="183"/>
      <c r="JGC271" s="183"/>
      <c r="JGD271" s="183"/>
      <c r="JGE271" s="183"/>
      <c r="JGF271" s="183"/>
      <c r="JGG271" s="183"/>
      <c r="JGH271" s="183"/>
      <c r="JGI271" s="183"/>
      <c r="JGJ271" s="183"/>
      <c r="JGK271" s="183"/>
      <c r="JGL271" s="183"/>
      <c r="JGM271" s="183"/>
      <c r="JGN271" s="183"/>
      <c r="JGO271" s="183"/>
      <c r="JGP271" s="183"/>
      <c r="JGQ271" s="183"/>
      <c r="JGR271" s="183"/>
      <c r="JGS271" s="183"/>
      <c r="JGT271" s="183"/>
      <c r="JGU271" s="183"/>
      <c r="JGV271" s="183"/>
      <c r="JGW271" s="183"/>
      <c r="JGX271" s="183"/>
      <c r="JGY271" s="183"/>
      <c r="JGZ271" s="183"/>
      <c r="JHA271" s="183"/>
      <c r="JHB271" s="183"/>
      <c r="JHC271" s="183"/>
      <c r="JHD271" s="183"/>
      <c r="JHE271" s="183"/>
      <c r="JHF271" s="183"/>
      <c r="JHG271" s="183"/>
      <c r="JHH271" s="183"/>
      <c r="JHI271" s="183"/>
      <c r="JHJ271" s="183"/>
      <c r="JHK271" s="183"/>
      <c r="JHL271" s="183"/>
      <c r="JHM271" s="183"/>
      <c r="JHN271" s="183"/>
      <c r="JHO271" s="183"/>
      <c r="JHP271" s="183"/>
      <c r="JHQ271" s="183"/>
      <c r="JHR271" s="183"/>
      <c r="JHS271" s="183"/>
      <c r="JHT271" s="183"/>
      <c r="JHU271" s="183"/>
      <c r="JHV271" s="183"/>
      <c r="JHW271" s="183"/>
      <c r="JHX271" s="183"/>
      <c r="JHY271" s="183"/>
      <c r="JHZ271" s="183"/>
      <c r="JIA271" s="183"/>
      <c r="JIB271" s="183"/>
      <c r="JIC271" s="183"/>
      <c r="JID271" s="183"/>
      <c r="JIE271" s="183"/>
      <c r="JIF271" s="183"/>
      <c r="JIG271" s="183"/>
      <c r="JIH271" s="183"/>
      <c r="JII271" s="183"/>
      <c r="JIJ271" s="183"/>
      <c r="JIK271" s="183"/>
      <c r="JIL271" s="183"/>
      <c r="JIM271" s="183"/>
      <c r="JIN271" s="183"/>
      <c r="JIO271" s="183"/>
      <c r="JIP271" s="183"/>
      <c r="JIQ271" s="183"/>
      <c r="JIR271" s="183"/>
      <c r="JIS271" s="183"/>
      <c r="JIT271" s="183"/>
      <c r="JIU271" s="183"/>
      <c r="JIV271" s="183"/>
      <c r="JIW271" s="183"/>
      <c r="JIX271" s="183"/>
      <c r="JIY271" s="183"/>
      <c r="JIZ271" s="183"/>
      <c r="JJA271" s="183"/>
      <c r="JJB271" s="183"/>
      <c r="JJC271" s="183"/>
      <c r="JJD271" s="183"/>
      <c r="JJE271" s="183"/>
      <c r="JJF271" s="183"/>
      <c r="JJG271" s="183"/>
      <c r="JJH271" s="183"/>
      <c r="JJI271" s="183"/>
      <c r="JJJ271" s="183"/>
      <c r="JJK271" s="183"/>
      <c r="JJL271" s="183"/>
      <c r="JJM271" s="183"/>
      <c r="JJN271" s="183"/>
      <c r="JJO271" s="183"/>
      <c r="JJP271" s="183"/>
      <c r="JJQ271" s="183"/>
      <c r="JJR271" s="183"/>
      <c r="JJS271" s="183"/>
      <c r="JJT271" s="183"/>
      <c r="JJU271" s="183"/>
      <c r="JJV271" s="183"/>
      <c r="JJW271" s="183"/>
      <c r="JJX271" s="183"/>
      <c r="JJY271" s="183"/>
      <c r="JJZ271" s="183"/>
      <c r="JKA271" s="183"/>
      <c r="JKB271" s="183"/>
      <c r="JKC271" s="183"/>
      <c r="JKD271" s="183"/>
      <c r="JKE271" s="183"/>
      <c r="JKF271" s="183"/>
      <c r="JKG271" s="183"/>
      <c r="JKH271" s="183"/>
      <c r="JKI271" s="183"/>
      <c r="JKJ271" s="183"/>
      <c r="JKK271" s="183"/>
      <c r="JKL271" s="183"/>
      <c r="JKM271" s="183"/>
      <c r="JKN271" s="183"/>
      <c r="JKO271" s="183"/>
      <c r="JKP271" s="183"/>
      <c r="JKQ271" s="183"/>
      <c r="JKR271" s="183"/>
      <c r="JKS271" s="183"/>
      <c r="JKT271" s="183"/>
      <c r="JKU271" s="183"/>
      <c r="JKV271" s="183"/>
      <c r="JKW271" s="183"/>
      <c r="JKX271" s="183"/>
      <c r="JKY271" s="183"/>
      <c r="JKZ271" s="183"/>
      <c r="JLA271" s="183"/>
      <c r="JLB271" s="183"/>
      <c r="JLC271" s="183"/>
      <c r="JLD271" s="183"/>
      <c r="JLE271" s="183"/>
      <c r="JLF271" s="183"/>
      <c r="JLG271" s="183"/>
      <c r="JLH271" s="183"/>
      <c r="JLI271" s="183"/>
      <c r="JLJ271" s="183"/>
      <c r="JLK271" s="183"/>
      <c r="JLL271" s="183"/>
      <c r="JLM271" s="183"/>
      <c r="JLN271" s="183"/>
      <c r="JLO271" s="183"/>
      <c r="JLP271" s="183"/>
      <c r="JLQ271" s="183"/>
      <c r="JLR271" s="183"/>
      <c r="JLS271" s="183"/>
      <c r="JLT271" s="183"/>
      <c r="JLU271" s="183"/>
      <c r="JLV271" s="183"/>
      <c r="JLW271" s="183"/>
      <c r="JLX271" s="183"/>
      <c r="JLY271" s="183"/>
      <c r="JLZ271" s="183"/>
      <c r="JMA271" s="183"/>
      <c r="JMB271" s="183"/>
      <c r="JMC271" s="183"/>
      <c r="JMD271" s="183"/>
      <c r="JME271" s="183"/>
      <c r="JMF271" s="183"/>
      <c r="JMG271" s="183"/>
      <c r="JMH271" s="183"/>
      <c r="JMI271" s="183"/>
      <c r="JMJ271" s="183"/>
      <c r="JMK271" s="183"/>
      <c r="JML271" s="183"/>
      <c r="JMM271" s="183"/>
      <c r="JMN271" s="183"/>
      <c r="JMO271" s="183"/>
      <c r="JMP271" s="183"/>
      <c r="JMQ271" s="183"/>
      <c r="JMR271" s="183"/>
      <c r="JMS271" s="183"/>
      <c r="JMT271" s="183"/>
      <c r="JMU271" s="183"/>
      <c r="JMV271" s="183"/>
      <c r="JMW271" s="183"/>
      <c r="JMX271" s="183"/>
      <c r="JMY271" s="183"/>
      <c r="JMZ271" s="183"/>
      <c r="JNA271" s="183"/>
      <c r="JNB271" s="183"/>
      <c r="JNC271" s="183"/>
      <c r="JND271" s="183"/>
      <c r="JNE271" s="183"/>
      <c r="JNF271" s="183"/>
      <c r="JNG271" s="183"/>
      <c r="JNH271" s="183"/>
      <c r="JNI271" s="183"/>
      <c r="JNJ271" s="183"/>
      <c r="JNK271" s="183"/>
      <c r="JNL271" s="183"/>
      <c r="JNM271" s="183"/>
      <c r="JNN271" s="183"/>
      <c r="JNO271" s="183"/>
      <c r="JNP271" s="183"/>
      <c r="JNQ271" s="183"/>
      <c r="JNR271" s="183"/>
      <c r="JNS271" s="183"/>
      <c r="JNT271" s="183"/>
      <c r="JNU271" s="183"/>
      <c r="JNV271" s="183"/>
      <c r="JNW271" s="183"/>
      <c r="JNX271" s="183"/>
      <c r="JNY271" s="183"/>
      <c r="JNZ271" s="183"/>
      <c r="JOA271" s="183"/>
      <c r="JOB271" s="183"/>
      <c r="JOC271" s="183"/>
      <c r="JOD271" s="183"/>
      <c r="JOE271" s="183"/>
      <c r="JOF271" s="183"/>
      <c r="JOG271" s="183"/>
      <c r="JOH271" s="183"/>
      <c r="JOI271" s="183"/>
      <c r="JOJ271" s="183"/>
      <c r="JOK271" s="183"/>
      <c r="JOL271" s="183"/>
      <c r="JOM271" s="183"/>
      <c r="JON271" s="183"/>
      <c r="JOO271" s="183"/>
      <c r="JOP271" s="183"/>
      <c r="JOQ271" s="183"/>
      <c r="JOR271" s="183"/>
      <c r="JOS271" s="183"/>
      <c r="JOT271" s="183"/>
      <c r="JOU271" s="183"/>
      <c r="JOV271" s="183"/>
      <c r="JOW271" s="183"/>
      <c r="JOX271" s="183"/>
      <c r="JOY271" s="183"/>
      <c r="JOZ271" s="183"/>
      <c r="JPA271" s="183"/>
      <c r="JPB271" s="183"/>
      <c r="JPC271" s="183"/>
      <c r="JPD271" s="183"/>
      <c r="JPE271" s="183"/>
      <c r="JPF271" s="183"/>
      <c r="JPG271" s="183"/>
      <c r="JPH271" s="183"/>
      <c r="JPI271" s="183"/>
      <c r="JPJ271" s="183"/>
      <c r="JPK271" s="183"/>
      <c r="JPL271" s="183"/>
      <c r="JPM271" s="183"/>
      <c r="JPN271" s="183"/>
      <c r="JPO271" s="183"/>
      <c r="JPP271" s="183"/>
      <c r="JPQ271" s="183"/>
      <c r="JPR271" s="183"/>
      <c r="JPS271" s="183"/>
      <c r="JPT271" s="183"/>
      <c r="JPU271" s="183"/>
      <c r="JPV271" s="183"/>
      <c r="JPW271" s="183"/>
      <c r="JPX271" s="183"/>
      <c r="JPY271" s="183"/>
      <c r="JPZ271" s="183"/>
      <c r="JQA271" s="183"/>
      <c r="JQB271" s="183"/>
      <c r="JQC271" s="183"/>
      <c r="JQD271" s="183"/>
      <c r="JQE271" s="183"/>
      <c r="JQF271" s="183"/>
      <c r="JQG271" s="183"/>
      <c r="JQH271" s="183"/>
      <c r="JQI271" s="183"/>
      <c r="JQJ271" s="183"/>
      <c r="JQK271" s="183"/>
      <c r="JQL271" s="183"/>
      <c r="JQM271" s="183"/>
      <c r="JQN271" s="183"/>
      <c r="JQO271" s="183"/>
      <c r="JQP271" s="183"/>
      <c r="JQQ271" s="183"/>
      <c r="JQR271" s="183"/>
      <c r="JQS271" s="183"/>
      <c r="JQT271" s="183"/>
      <c r="JQU271" s="183"/>
      <c r="JQV271" s="183"/>
      <c r="JQW271" s="183"/>
      <c r="JQX271" s="183"/>
      <c r="JQY271" s="183"/>
      <c r="JQZ271" s="183"/>
      <c r="JRA271" s="183"/>
      <c r="JRB271" s="183"/>
      <c r="JRC271" s="183"/>
      <c r="JRD271" s="183"/>
      <c r="JRE271" s="183"/>
      <c r="JRF271" s="183"/>
      <c r="JRG271" s="183"/>
      <c r="JRH271" s="183"/>
      <c r="JRI271" s="183"/>
      <c r="JRJ271" s="183"/>
      <c r="JRK271" s="183"/>
      <c r="JRL271" s="183"/>
      <c r="JRM271" s="183"/>
      <c r="JRN271" s="183"/>
      <c r="JRO271" s="183"/>
      <c r="JRP271" s="183"/>
      <c r="JRQ271" s="183"/>
      <c r="JRR271" s="183"/>
      <c r="JRS271" s="183"/>
      <c r="JRT271" s="183"/>
      <c r="JRU271" s="183"/>
      <c r="JRV271" s="183"/>
      <c r="JRW271" s="183"/>
      <c r="JRX271" s="183"/>
      <c r="JRY271" s="183"/>
      <c r="JRZ271" s="183"/>
      <c r="JSA271" s="183"/>
      <c r="JSB271" s="183"/>
      <c r="JSC271" s="183"/>
      <c r="JSD271" s="183"/>
      <c r="JSE271" s="183"/>
      <c r="JSF271" s="183"/>
      <c r="JSG271" s="183"/>
      <c r="JSH271" s="183"/>
      <c r="JSI271" s="183"/>
      <c r="JSJ271" s="183"/>
      <c r="JSK271" s="183"/>
      <c r="JSL271" s="183"/>
      <c r="JSM271" s="183"/>
      <c r="JSN271" s="183"/>
      <c r="JSO271" s="183"/>
      <c r="JSP271" s="183"/>
      <c r="JSQ271" s="183"/>
      <c r="JSR271" s="183"/>
      <c r="JSS271" s="183"/>
      <c r="JST271" s="183"/>
      <c r="JSU271" s="183"/>
      <c r="JSV271" s="183"/>
      <c r="JSW271" s="183"/>
      <c r="JSX271" s="183"/>
      <c r="JSY271" s="183"/>
      <c r="JSZ271" s="183"/>
      <c r="JTA271" s="183"/>
      <c r="JTB271" s="183"/>
      <c r="JTC271" s="183"/>
      <c r="JTD271" s="183"/>
      <c r="JTE271" s="183"/>
      <c r="JTF271" s="183"/>
      <c r="JTG271" s="183"/>
      <c r="JTH271" s="183"/>
      <c r="JTI271" s="183"/>
      <c r="JTJ271" s="183"/>
      <c r="JTK271" s="183"/>
      <c r="JTL271" s="183"/>
      <c r="JTM271" s="183"/>
      <c r="JTN271" s="183"/>
      <c r="JTO271" s="183"/>
      <c r="JTP271" s="183"/>
      <c r="JTQ271" s="183"/>
      <c r="JTR271" s="183"/>
      <c r="JTS271" s="183"/>
      <c r="JTT271" s="183"/>
      <c r="JTU271" s="183"/>
      <c r="JTV271" s="183"/>
      <c r="JTW271" s="183"/>
      <c r="JTX271" s="183"/>
      <c r="JTY271" s="183"/>
      <c r="JTZ271" s="183"/>
      <c r="JUA271" s="183"/>
      <c r="JUB271" s="183"/>
      <c r="JUC271" s="183"/>
      <c r="JUD271" s="183"/>
      <c r="JUE271" s="183"/>
      <c r="JUF271" s="183"/>
      <c r="JUG271" s="183"/>
      <c r="JUH271" s="183"/>
      <c r="JUI271" s="183"/>
      <c r="JUJ271" s="183"/>
      <c r="JUK271" s="183"/>
      <c r="JUL271" s="183"/>
      <c r="JUM271" s="183"/>
      <c r="JUN271" s="183"/>
      <c r="JUO271" s="183"/>
      <c r="JUP271" s="183"/>
      <c r="JUQ271" s="183"/>
      <c r="JUR271" s="183"/>
      <c r="JUS271" s="183"/>
      <c r="JUT271" s="183"/>
      <c r="JUU271" s="183"/>
      <c r="JUV271" s="183"/>
      <c r="JUW271" s="183"/>
      <c r="JUX271" s="183"/>
      <c r="JUY271" s="183"/>
      <c r="JUZ271" s="183"/>
      <c r="JVA271" s="183"/>
      <c r="JVB271" s="183"/>
      <c r="JVC271" s="183"/>
      <c r="JVD271" s="183"/>
      <c r="JVE271" s="183"/>
      <c r="JVF271" s="183"/>
      <c r="JVG271" s="183"/>
      <c r="JVH271" s="183"/>
      <c r="JVI271" s="183"/>
      <c r="JVJ271" s="183"/>
      <c r="JVK271" s="183"/>
      <c r="JVL271" s="183"/>
      <c r="JVM271" s="183"/>
      <c r="JVN271" s="183"/>
      <c r="JVO271" s="183"/>
      <c r="JVP271" s="183"/>
      <c r="JVQ271" s="183"/>
      <c r="JVR271" s="183"/>
      <c r="JVS271" s="183"/>
      <c r="JVT271" s="183"/>
      <c r="JVU271" s="183"/>
      <c r="JVV271" s="183"/>
      <c r="JVW271" s="183"/>
      <c r="JVX271" s="183"/>
      <c r="JVY271" s="183"/>
      <c r="JVZ271" s="183"/>
      <c r="JWA271" s="183"/>
      <c r="JWB271" s="183"/>
      <c r="JWC271" s="183"/>
      <c r="JWD271" s="183"/>
      <c r="JWE271" s="183"/>
      <c r="JWF271" s="183"/>
      <c r="JWG271" s="183"/>
      <c r="JWH271" s="183"/>
      <c r="JWI271" s="183"/>
      <c r="JWJ271" s="183"/>
      <c r="JWK271" s="183"/>
      <c r="JWL271" s="183"/>
      <c r="JWM271" s="183"/>
      <c r="JWN271" s="183"/>
      <c r="JWO271" s="183"/>
      <c r="JWP271" s="183"/>
      <c r="JWQ271" s="183"/>
      <c r="JWR271" s="183"/>
      <c r="JWS271" s="183"/>
      <c r="JWT271" s="183"/>
      <c r="JWU271" s="183"/>
      <c r="JWV271" s="183"/>
      <c r="JWW271" s="183"/>
      <c r="JWX271" s="183"/>
      <c r="JWY271" s="183"/>
      <c r="JWZ271" s="183"/>
      <c r="JXA271" s="183"/>
      <c r="JXB271" s="183"/>
      <c r="JXC271" s="183"/>
      <c r="JXD271" s="183"/>
      <c r="JXE271" s="183"/>
      <c r="JXF271" s="183"/>
      <c r="JXG271" s="183"/>
      <c r="JXH271" s="183"/>
      <c r="JXI271" s="183"/>
      <c r="JXJ271" s="183"/>
      <c r="JXK271" s="183"/>
      <c r="JXL271" s="183"/>
      <c r="JXM271" s="183"/>
      <c r="JXN271" s="183"/>
      <c r="JXO271" s="183"/>
      <c r="JXP271" s="183"/>
      <c r="JXQ271" s="183"/>
      <c r="JXR271" s="183"/>
      <c r="JXS271" s="183"/>
      <c r="JXT271" s="183"/>
      <c r="JXU271" s="183"/>
      <c r="JXV271" s="183"/>
      <c r="JXW271" s="183"/>
      <c r="JXX271" s="183"/>
      <c r="JXY271" s="183"/>
      <c r="JXZ271" s="183"/>
      <c r="JYA271" s="183"/>
      <c r="JYB271" s="183"/>
      <c r="JYC271" s="183"/>
      <c r="JYD271" s="183"/>
      <c r="JYE271" s="183"/>
      <c r="JYF271" s="183"/>
      <c r="JYG271" s="183"/>
      <c r="JYH271" s="183"/>
      <c r="JYI271" s="183"/>
      <c r="JYJ271" s="183"/>
      <c r="JYK271" s="183"/>
      <c r="JYL271" s="183"/>
      <c r="JYM271" s="183"/>
      <c r="JYN271" s="183"/>
      <c r="JYO271" s="183"/>
      <c r="JYP271" s="183"/>
      <c r="JYQ271" s="183"/>
      <c r="JYR271" s="183"/>
      <c r="JYS271" s="183"/>
      <c r="JYT271" s="183"/>
      <c r="JYU271" s="183"/>
      <c r="JYV271" s="183"/>
      <c r="JYW271" s="183"/>
      <c r="JYX271" s="183"/>
      <c r="JYY271" s="183"/>
      <c r="JYZ271" s="183"/>
      <c r="JZA271" s="183"/>
      <c r="JZB271" s="183"/>
      <c r="JZC271" s="183"/>
      <c r="JZD271" s="183"/>
      <c r="JZE271" s="183"/>
      <c r="JZF271" s="183"/>
      <c r="JZG271" s="183"/>
      <c r="JZH271" s="183"/>
      <c r="JZI271" s="183"/>
      <c r="JZJ271" s="183"/>
      <c r="JZK271" s="183"/>
      <c r="JZL271" s="183"/>
      <c r="JZM271" s="183"/>
      <c r="JZN271" s="183"/>
      <c r="JZO271" s="183"/>
      <c r="JZP271" s="183"/>
      <c r="JZQ271" s="183"/>
      <c r="JZR271" s="183"/>
      <c r="JZS271" s="183"/>
      <c r="JZT271" s="183"/>
      <c r="JZU271" s="183"/>
      <c r="JZV271" s="183"/>
      <c r="JZW271" s="183"/>
      <c r="JZX271" s="183"/>
      <c r="JZY271" s="183"/>
      <c r="JZZ271" s="183"/>
      <c r="KAA271" s="183"/>
      <c r="KAB271" s="183"/>
      <c r="KAC271" s="183"/>
      <c r="KAD271" s="183"/>
      <c r="KAE271" s="183"/>
      <c r="KAF271" s="183"/>
      <c r="KAG271" s="183"/>
      <c r="KAH271" s="183"/>
      <c r="KAI271" s="183"/>
      <c r="KAJ271" s="183"/>
      <c r="KAK271" s="183"/>
      <c r="KAL271" s="183"/>
      <c r="KAM271" s="183"/>
      <c r="KAN271" s="183"/>
      <c r="KAO271" s="183"/>
      <c r="KAP271" s="183"/>
      <c r="KAQ271" s="183"/>
      <c r="KAR271" s="183"/>
      <c r="KAS271" s="183"/>
      <c r="KAT271" s="183"/>
      <c r="KAU271" s="183"/>
      <c r="KAV271" s="183"/>
      <c r="KAW271" s="183"/>
      <c r="KAX271" s="183"/>
      <c r="KAY271" s="183"/>
      <c r="KAZ271" s="183"/>
      <c r="KBA271" s="183"/>
      <c r="KBB271" s="183"/>
      <c r="KBC271" s="183"/>
      <c r="KBD271" s="183"/>
      <c r="KBE271" s="183"/>
      <c r="KBF271" s="183"/>
      <c r="KBG271" s="183"/>
      <c r="KBH271" s="183"/>
      <c r="KBI271" s="183"/>
      <c r="KBJ271" s="183"/>
      <c r="KBK271" s="183"/>
      <c r="KBL271" s="183"/>
      <c r="KBM271" s="183"/>
      <c r="KBN271" s="183"/>
      <c r="KBO271" s="183"/>
      <c r="KBP271" s="183"/>
      <c r="KBQ271" s="183"/>
      <c r="KBR271" s="183"/>
      <c r="KBS271" s="183"/>
      <c r="KBT271" s="183"/>
      <c r="KBU271" s="183"/>
      <c r="KBV271" s="183"/>
      <c r="KBW271" s="183"/>
      <c r="KBX271" s="183"/>
      <c r="KBY271" s="183"/>
      <c r="KBZ271" s="183"/>
      <c r="KCA271" s="183"/>
      <c r="KCB271" s="183"/>
      <c r="KCC271" s="183"/>
      <c r="KCD271" s="183"/>
      <c r="KCE271" s="183"/>
      <c r="KCF271" s="183"/>
      <c r="KCG271" s="183"/>
      <c r="KCH271" s="183"/>
      <c r="KCI271" s="183"/>
      <c r="KCJ271" s="183"/>
      <c r="KCK271" s="183"/>
      <c r="KCL271" s="183"/>
      <c r="KCM271" s="183"/>
      <c r="KCN271" s="183"/>
      <c r="KCO271" s="183"/>
      <c r="KCP271" s="183"/>
      <c r="KCQ271" s="183"/>
      <c r="KCR271" s="183"/>
      <c r="KCS271" s="183"/>
      <c r="KCT271" s="183"/>
      <c r="KCU271" s="183"/>
      <c r="KCV271" s="183"/>
      <c r="KCW271" s="183"/>
      <c r="KCX271" s="183"/>
      <c r="KCY271" s="183"/>
      <c r="KCZ271" s="183"/>
      <c r="KDA271" s="183"/>
      <c r="KDB271" s="183"/>
      <c r="KDC271" s="183"/>
      <c r="KDD271" s="183"/>
      <c r="KDE271" s="183"/>
      <c r="KDF271" s="183"/>
      <c r="KDG271" s="183"/>
      <c r="KDH271" s="183"/>
      <c r="KDI271" s="183"/>
      <c r="KDJ271" s="183"/>
      <c r="KDK271" s="183"/>
      <c r="KDL271" s="183"/>
      <c r="KDM271" s="183"/>
      <c r="KDN271" s="183"/>
      <c r="KDO271" s="183"/>
      <c r="KDP271" s="183"/>
      <c r="KDQ271" s="183"/>
      <c r="KDR271" s="183"/>
      <c r="KDS271" s="183"/>
      <c r="KDT271" s="183"/>
      <c r="KDU271" s="183"/>
      <c r="KDV271" s="183"/>
      <c r="KDW271" s="183"/>
      <c r="KDX271" s="183"/>
      <c r="KDY271" s="183"/>
      <c r="KDZ271" s="183"/>
      <c r="KEA271" s="183"/>
      <c r="KEB271" s="183"/>
      <c r="KEC271" s="183"/>
      <c r="KED271" s="183"/>
      <c r="KEE271" s="183"/>
      <c r="KEF271" s="183"/>
      <c r="KEG271" s="183"/>
      <c r="KEH271" s="183"/>
      <c r="KEI271" s="183"/>
      <c r="KEJ271" s="183"/>
      <c r="KEK271" s="183"/>
      <c r="KEL271" s="183"/>
      <c r="KEM271" s="183"/>
      <c r="KEN271" s="183"/>
      <c r="KEO271" s="183"/>
      <c r="KEP271" s="183"/>
      <c r="KEQ271" s="183"/>
      <c r="KER271" s="183"/>
      <c r="KES271" s="183"/>
      <c r="KET271" s="183"/>
      <c r="KEU271" s="183"/>
      <c r="KEV271" s="183"/>
      <c r="KEW271" s="183"/>
      <c r="KEX271" s="183"/>
      <c r="KEY271" s="183"/>
      <c r="KEZ271" s="183"/>
      <c r="KFA271" s="183"/>
      <c r="KFB271" s="183"/>
      <c r="KFC271" s="183"/>
      <c r="KFD271" s="183"/>
      <c r="KFE271" s="183"/>
      <c r="KFF271" s="183"/>
      <c r="KFG271" s="183"/>
      <c r="KFH271" s="183"/>
      <c r="KFI271" s="183"/>
      <c r="KFJ271" s="183"/>
      <c r="KFK271" s="183"/>
      <c r="KFL271" s="183"/>
      <c r="KFM271" s="183"/>
      <c r="KFN271" s="183"/>
      <c r="KFO271" s="183"/>
      <c r="KFP271" s="183"/>
      <c r="KFQ271" s="183"/>
      <c r="KFR271" s="183"/>
      <c r="KFS271" s="183"/>
      <c r="KFT271" s="183"/>
      <c r="KFU271" s="183"/>
      <c r="KFV271" s="183"/>
      <c r="KFW271" s="183"/>
      <c r="KFX271" s="183"/>
      <c r="KFY271" s="183"/>
      <c r="KFZ271" s="183"/>
      <c r="KGA271" s="183"/>
      <c r="KGB271" s="183"/>
      <c r="KGC271" s="183"/>
      <c r="KGD271" s="183"/>
      <c r="KGE271" s="183"/>
      <c r="KGF271" s="183"/>
      <c r="KGG271" s="183"/>
      <c r="KGH271" s="183"/>
      <c r="KGI271" s="183"/>
      <c r="KGJ271" s="183"/>
      <c r="KGK271" s="183"/>
      <c r="KGL271" s="183"/>
      <c r="KGM271" s="183"/>
      <c r="KGN271" s="183"/>
      <c r="KGO271" s="183"/>
      <c r="KGP271" s="183"/>
      <c r="KGQ271" s="183"/>
      <c r="KGR271" s="183"/>
      <c r="KGS271" s="183"/>
      <c r="KGT271" s="183"/>
      <c r="KGU271" s="183"/>
      <c r="KGV271" s="183"/>
      <c r="KGW271" s="183"/>
      <c r="KGX271" s="183"/>
      <c r="KGY271" s="183"/>
      <c r="KGZ271" s="183"/>
      <c r="KHA271" s="183"/>
      <c r="KHB271" s="183"/>
      <c r="KHC271" s="183"/>
      <c r="KHD271" s="183"/>
      <c r="KHE271" s="183"/>
      <c r="KHF271" s="183"/>
      <c r="KHG271" s="183"/>
      <c r="KHH271" s="183"/>
      <c r="KHI271" s="183"/>
      <c r="KHJ271" s="183"/>
      <c r="KHK271" s="183"/>
      <c r="KHL271" s="183"/>
      <c r="KHM271" s="183"/>
      <c r="KHN271" s="183"/>
      <c r="KHO271" s="183"/>
      <c r="KHP271" s="183"/>
      <c r="KHQ271" s="183"/>
      <c r="KHR271" s="183"/>
      <c r="KHS271" s="183"/>
      <c r="KHT271" s="183"/>
      <c r="KHU271" s="183"/>
      <c r="KHV271" s="183"/>
      <c r="KHW271" s="183"/>
      <c r="KHX271" s="183"/>
      <c r="KHY271" s="183"/>
      <c r="KHZ271" s="183"/>
      <c r="KIA271" s="183"/>
      <c r="KIB271" s="183"/>
      <c r="KIC271" s="183"/>
      <c r="KID271" s="183"/>
      <c r="KIE271" s="183"/>
      <c r="KIF271" s="183"/>
      <c r="KIG271" s="183"/>
      <c r="KIH271" s="183"/>
      <c r="KII271" s="183"/>
      <c r="KIJ271" s="183"/>
      <c r="KIK271" s="183"/>
      <c r="KIL271" s="183"/>
      <c r="KIM271" s="183"/>
      <c r="KIN271" s="183"/>
      <c r="KIO271" s="183"/>
      <c r="KIP271" s="183"/>
      <c r="KIQ271" s="183"/>
      <c r="KIR271" s="183"/>
      <c r="KIS271" s="183"/>
      <c r="KIT271" s="183"/>
      <c r="KIU271" s="183"/>
      <c r="KIV271" s="183"/>
      <c r="KIW271" s="183"/>
      <c r="KIX271" s="183"/>
      <c r="KIY271" s="183"/>
      <c r="KIZ271" s="183"/>
      <c r="KJA271" s="183"/>
      <c r="KJB271" s="183"/>
      <c r="KJC271" s="183"/>
      <c r="KJD271" s="183"/>
      <c r="KJE271" s="183"/>
      <c r="KJF271" s="183"/>
      <c r="KJG271" s="183"/>
      <c r="KJH271" s="183"/>
      <c r="KJI271" s="183"/>
      <c r="KJJ271" s="183"/>
      <c r="KJK271" s="183"/>
      <c r="KJL271" s="183"/>
      <c r="KJM271" s="183"/>
      <c r="KJN271" s="183"/>
      <c r="KJO271" s="183"/>
      <c r="KJP271" s="183"/>
      <c r="KJQ271" s="183"/>
      <c r="KJR271" s="183"/>
      <c r="KJS271" s="183"/>
      <c r="KJT271" s="183"/>
      <c r="KJU271" s="183"/>
      <c r="KJV271" s="183"/>
      <c r="KJW271" s="183"/>
      <c r="KJX271" s="183"/>
      <c r="KJY271" s="183"/>
      <c r="KJZ271" s="183"/>
      <c r="KKA271" s="183"/>
      <c r="KKB271" s="183"/>
      <c r="KKC271" s="183"/>
      <c r="KKD271" s="183"/>
      <c r="KKE271" s="183"/>
      <c r="KKF271" s="183"/>
      <c r="KKG271" s="183"/>
      <c r="KKH271" s="183"/>
      <c r="KKI271" s="183"/>
      <c r="KKJ271" s="183"/>
      <c r="KKK271" s="183"/>
      <c r="KKL271" s="183"/>
      <c r="KKM271" s="183"/>
      <c r="KKN271" s="183"/>
      <c r="KKO271" s="183"/>
      <c r="KKP271" s="183"/>
      <c r="KKQ271" s="183"/>
      <c r="KKR271" s="183"/>
      <c r="KKS271" s="183"/>
      <c r="KKT271" s="183"/>
      <c r="KKU271" s="183"/>
      <c r="KKV271" s="183"/>
      <c r="KKW271" s="183"/>
      <c r="KKX271" s="183"/>
      <c r="KKY271" s="183"/>
      <c r="KKZ271" s="183"/>
      <c r="KLA271" s="183"/>
      <c r="KLB271" s="183"/>
      <c r="KLC271" s="183"/>
      <c r="KLD271" s="183"/>
      <c r="KLE271" s="183"/>
      <c r="KLF271" s="183"/>
      <c r="KLG271" s="183"/>
      <c r="KLH271" s="183"/>
      <c r="KLI271" s="183"/>
      <c r="KLJ271" s="183"/>
      <c r="KLK271" s="183"/>
      <c r="KLL271" s="183"/>
      <c r="KLM271" s="183"/>
      <c r="KLN271" s="183"/>
      <c r="KLO271" s="183"/>
      <c r="KLP271" s="183"/>
      <c r="KLQ271" s="183"/>
      <c r="KLR271" s="183"/>
      <c r="KLS271" s="183"/>
      <c r="KLT271" s="183"/>
      <c r="KLU271" s="183"/>
      <c r="KLV271" s="183"/>
      <c r="KLW271" s="183"/>
      <c r="KLX271" s="183"/>
      <c r="KLY271" s="183"/>
      <c r="KLZ271" s="183"/>
      <c r="KMA271" s="183"/>
      <c r="KMB271" s="183"/>
      <c r="KMC271" s="183"/>
      <c r="KMD271" s="183"/>
      <c r="KME271" s="183"/>
      <c r="KMF271" s="183"/>
      <c r="KMG271" s="183"/>
      <c r="KMH271" s="183"/>
      <c r="KMI271" s="183"/>
      <c r="KMJ271" s="183"/>
      <c r="KMK271" s="183"/>
      <c r="KML271" s="183"/>
      <c r="KMM271" s="183"/>
      <c r="KMN271" s="183"/>
      <c r="KMO271" s="183"/>
      <c r="KMP271" s="183"/>
      <c r="KMQ271" s="183"/>
      <c r="KMR271" s="183"/>
      <c r="KMS271" s="183"/>
      <c r="KMT271" s="183"/>
      <c r="KMU271" s="183"/>
      <c r="KMV271" s="183"/>
      <c r="KMW271" s="183"/>
      <c r="KMX271" s="183"/>
      <c r="KMY271" s="183"/>
      <c r="KMZ271" s="183"/>
      <c r="KNA271" s="183"/>
      <c r="KNB271" s="183"/>
      <c r="KNC271" s="183"/>
      <c r="KND271" s="183"/>
      <c r="KNE271" s="183"/>
      <c r="KNF271" s="183"/>
      <c r="KNG271" s="183"/>
      <c r="KNH271" s="183"/>
      <c r="KNI271" s="183"/>
      <c r="KNJ271" s="183"/>
      <c r="KNK271" s="183"/>
      <c r="KNL271" s="183"/>
      <c r="KNM271" s="183"/>
      <c r="KNN271" s="183"/>
      <c r="KNO271" s="183"/>
      <c r="KNP271" s="183"/>
      <c r="KNQ271" s="183"/>
      <c r="KNR271" s="183"/>
      <c r="KNS271" s="183"/>
      <c r="KNT271" s="183"/>
      <c r="KNU271" s="183"/>
      <c r="KNV271" s="183"/>
      <c r="KNW271" s="183"/>
      <c r="KNX271" s="183"/>
      <c r="KNY271" s="183"/>
      <c r="KNZ271" s="183"/>
      <c r="KOA271" s="183"/>
      <c r="KOB271" s="183"/>
      <c r="KOC271" s="183"/>
      <c r="KOD271" s="183"/>
      <c r="KOE271" s="183"/>
      <c r="KOF271" s="183"/>
      <c r="KOG271" s="183"/>
      <c r="KOH271" s="183"/>
      <c r="KOI271" s="183"/>
      <c r="KOJ271" s="183"/>
      <c r="KOK271" s="183"/>
      <c r="KOL271" s="183"/>
      <c r="KOM271" s="183"/>
      <c r="KON271" s="183"/>
      <c r="KOO271" s="183"/>
      <c r="KOP271" s="183"/>
      <c r="KOQ271" s="183"/>
      <c r="KOR271" s="183"/>
      <c r="KOS271" s="183"/>
      <c r="KOT271" s="183"/>
      <c r="KOU271" s="183"/>
      <c r="KOV271" s="183"/>
      <c r="KOW271" s="183"/>
      <c r="KOX271" s="183"/>
      <c r="KOY271" s="183"/>
      <c r="KOZ271" s="183"/>
      <c r="KPA271" s="183"/>
      <c r="KPB271" s="183"/>
      <c r="KPC271" s="183"/>
      <c r="KPD271" s="183"/>
      <c r="KPE271" s="183"/>
      <c r="KPF271" s="183"/>
      <c r="KPG271" s="183"/>
      <c r="KPH271" s="183"/>
      <c r="KPI271" s="183"/>
      <c r="KPJ271" s="183"/>
      <c r="KPK271" s="183"/>
      <c r="KPL271" s="183"/>
      <c r="KPM271" s="183"/>
      <c r="KPN271" s="183"/>
      <c r="KPO271" s="183"/>
      <c r="KPP271" s="183"/>
      <c r="KPQ271" s="183"/>
      <c r="KPR271" s="183"/>
      <c r="KPS271" s="183"/>
      <c r="KPT271" s="183"/>
      <c r="KPU271" s="183"/>
      <c r="KPV271" s="183"/>
      <c r="KPW271" s="183"/>
      <c r="KPX271" s="183"/>
      <c r="KPY271" s="183"/>
      <c r="KPZ271" s="183"/>
      <c r="KQA271" s="183"/>
      <c r="KQB271" s="183"/>
      <c r="KQC271" s="183"/>
      <c r="KQD271" s="183"/>
      <c r="KQE271" s="183"/>
      <c r="KQF271" s="183"/>
      <c r="KQG271" s="183"/>
      <c r="KQH271" s="183"/>
      <c r="KQI271" s="183"/>
      <c r="KQJ271" s="183"/>
      <c r="KQK271" s="183"/>
      <c r="KQL271" s="183"/>
      <c r="KQM271" s="183"/>
      <c r="KQN271" s="183"/>
      <c r="KQO271" s="183"/>
      <c r="KQP271" s="183"/>
      <c r="KQQ271" s="183"/>
      <c r="KQR271" s="183"/>
      <c r="KQS271" s="183"/>
      <c r="KQT271" s="183"/>
      <c r="KQU271" s="183"/>
      <c r="KQV271" s="183"/>
      <c r="KQW271" s="183"/>
      <c r="KQX271" s="183"/>
      <c r="KQY271" s="183"/>
      <c r="KQZ271" s="183"/>
      <c r="KRA271" s="183"/>
      <c r="KRB271" s="183"/>
      <c r="KRC271" s="183"/>
      <c r="KRD271" s="183"/>
      <c r="KRE271" s="183"/>
      <c r="KRF271" s="183"/>
      <c r="KRG271" s="183"/>
      <c r="KRH271" s="183"/>
      <c r="KRI271" s="183"/>
      <c r="KRJ271" s="183"/>
      <c r="KRK271" s="183"/>
      <c r="KRL271" s="183"/>
      <c r="KRM271" s="183"/>
      <c r="KRN271" s="183"/>
      <c r="KRO271" s="183"/>
      <c r="KRP271" s="183"/>
      <c r="KRQ271" s="183"/>
      <c r="KRR271" s="183"/>
      <c r="KRS271" s="183"/>
      <c r="KRT271" s="183"/>
      <c r="KRU271" s="183"/>
      <c r="KRV271" s="183"/>
      <c r="KRW271" s="183"/>
      <c r="KRX271" s="183"/>
      <c r="KRY271" s="183"/>
      <c r="KRZ271" s="183"/>
      <c r="KSA271" s="183"/>
      <c r="KSB271" s="183"/>
      <c r="KSC271" s="183"/>
      <c r="KSD271" s="183"/>
      <c r="KSE271" s="183"/>
      <c r="KSF271" s="183"/>
      <c r="KSG271" s="183"/>
      <c r="KSH271" s="183"/>
      <c r="KSI271" s="183"/>
      <c r="KSJ271" s="183"/>
      <c r="KSK271" s="183"/>
      <c r="KSL271" s="183"/>
      <c r="KSM271" s="183"/>
      <c r="KSN271" s="183"/>
      <c r="KSO271" s="183"/>
      <c r="KSP271" s="183"/>
      <c r="KSQ271" s="183"/>
      <c r="KSR271" s="183"/>
      <c r="KSS271" s="183"/>
      <c r="KST271" s="183"/>
      <c r="KSU271" s="183"/>
      <c r="KSV271" s="183"/>
      <c r="KSW271" s="183"/>
      <c r="KSX271" s="183"/>
      <c r="KSY271" s="183"/>
      <c r="KSZ271" s="183"/>
      <c r="KTA271" s="183"/>
      <c r="KTB271" s="183"/>
      <c r="KTC271" s="183"/>
      <c r="KTD271" s="183"/>
      <c r="KTE271" s="183"/>
      <c r="KTF271" s="183"/>
      <c r="KTG271" s="183"/>
      <c r="KTH271" s="183"/>
      <c r="KTI271" s="183"/>
      <c r="KTJ271" s="183"/>
      <c r="KTK271" s="183"/>
      <c r="KTL271" s="183"/>
      <c r="KTM271" s="183"/>
      <c r="KTN271" s="183"/>
      <c r="KTO271" s="183"/>
      <c r="KTP271" s="183"/>
      <c r="KTQ271" s="183"/>
      <c r="KTR271" s="183"/>
      <c r="KTS271" s="183"/>
      <c r="KTT271" s="183"/>
      <c r="KTU271" s="183"/>
      <c r="KTV271" s="183"/>
      <c r="KTW271" s="183"/>
      <c r="KTX271" s="183"/>
      <c r="KTY271" s="183"/>
      <c r="KTZ271" s="183"/>
      <c r="KUA271" s="183"/>
      <c r="KUB271" s="183"/>
      <c r="KUC271" s="183"/>
      <c r="KUD271" s="183"/>
      <c r="KUE271" s="183"/>
      <c r="KUF271" s="183"/>
      <c r="KUG271" s="183"/>
      <c r="KUH271" s="183"/>
      <c r="KUI271" s="183"/>
      <c r="KUJ271" s="183"/>
      <c r="KUK271" s="183"/>
      <c r="KUL271" s="183"/>
      <c r="KUM271" s="183"/>
      <c r="KUN271" s="183"/>
      <c r="KUO271" s="183"/>
      <c r="KUP271" s="183"/>
      <c r="KUQ271" s="183"/>
      <c r="KUR271" s="183"/>
      <c r="KUS271" s="183"/>
      <c r="KUT271" s="183"/>
      <c r="KUU271" s="183"/>
      <c r="KUV271" s="183"/>
      <c r="KUW271" s="183"/>
      <c r="KUX271" s="183"/>
      <c r="KUY271" s="183"/>
      <c r="KUZ271" s="183"/>
      <c r="KVA271" s="183"/>
      <c r="KVB271" s="183"/>
      <c r="KVC271" s="183"/>
      <c r="KVD271" s="183"/>
      <c r="KVE271" s="183"/>
      <c r="KVF271" s="183"/>
      <c r="KVG271" s="183"/>
      <c r="KVH271" s="183"/>
      <c r="KVI271" s="183"/>
      <c r="KVJ271" s="183"/>
      <c r="KVK271" s="183"/>
      <c r="KVL271" s="183"/>
      <c r="KVM271" s="183"/>
      <c r="KVN271" s="183"/>
      <c r="KVO271" s="183"/>
      <c r="KVP271" s="183"/>
      <c r="KVQ271" s="183"/>
      <c r="KVR271" s="183"/>
      <c r="KVS271" s="183"/>
      <c r="KVT271" s="183"/>
      <c r="KVU271" s="183"/>
      <c r="KVV271" s="183"/>
      <c r="KVW271" s="183"/>
      <c r="KVX271" s="183"/>
      <c r="KVY271" s="183"/>
      <c r="KVZ271" s="183"/>
      <c r="KWA271" s="183"/>
      <c r="KWB271" s="183"/>
      <c r="KWC271" s="183"/>
      <c r="KWD271" s="183"/>
      <c r="KWE271" s="183"/>
      <c r="KWF271" s="183"/>
      <c r="KWG271" s="183"/>
      <c r="KWH271" s="183"/>
      <c r="KWI271" s="183"/>
      <c r="KWJ271" s="183"/>
      <c r="KWK271" s="183"/>
      <c r="KWL271" s="183"/>
      <c r="KWM271" s="183"/>
      <c r="KWN271" s="183"/>
      <c r="KWO271" s="183"/>
      <c r="KWP271" s="183"/>
      <c r="KWQ271" s="183"/>
      <c r="KWR271" s="183"/>
      <c r="KWS271" s="183"/>
      <c r="KWT271" s="183"/>
      <c r="KWU271" s="183"/>
      <c r="KWV271" s="183"/>
      <c r="KWW271" s="183"/>
      <c r="KWX271" s="183"/>
      <c r="KWY271" s="183"/>
      <c r="KWZ271" s="183"/>
      <c r="KXA271" s="183"/>
      <c r="KXB271" s="183"/>
      <c r="KXC271" s="183"/>
      <c r="KXD271" s="183"/>
      <c r="KXE271" s="183"/>
      <c r="KXF271" s="183"/>
      <c r="KXG271" s="183"/>
      <c r="KXH271" s="183"/>
      <c r="KXI271" s="183"/>
      <c r="KXJ271" s="183"/>
      <c r="KXK271" s="183"/>
      <c r="KXL271" s="183"/>
      <c r="KXM271" s="183"/>
      <c r="KXN271" s="183"/>
      <c r="KXO271" s="183"/>
      <c r="KXP271" s="183"/>
      <c r="KXQ271" s="183"/>
      <c r="KXR271" s="183"/>
      <c r="KXS271" s="183"/>
      <c r="KXT271" s="183"/>
      <c r="KXU271" s="183"/>
      <c r="KXV271" s="183"/>
      <c r="KXW271" s="183"/>
      <c r="KXX271" s="183"/>
      <c r="KXY271" s="183"/>
      <c r="KXZ271" s="183"/>
      <c r="KYA271" s="183"/>
      <c r="KYB271" s="183"/>
      <c r="KYC271" s="183"/>
      <c r="KYD271" s="183"/>
      <c r="KYE271" s="183"/>
      <c r="KYF271" s="183"/>
      <c r="KYG271" s="183"/>
      <c r="KYH271" s="183"/>
      <c r="KYI271" s="183"/>
      <c r="KYJ271" s="183"/>
      <c r="KYK271" s="183"/>
      <c r="KYL271" s="183"/>
      <c r="KYM271" s="183"/>
      <c r="KYN271" s="183"/>
      <c r="KYO271" s="183"/>
      <c r="KYP271" s="183"/>
      <c r="KYQ271" s="183"/>
      <c r="KYR271" s="183"/>
      <c r="KYS271" s="183"/>
      <c r="KYT271" s="183"/>
      <c r="KYU271" s="183"/>
      <c r="KYV271" s="183"/>
      <c r="KYW271" s="183"/>
      <c r="KYX271" s="183"/>
      <c r="KYY271" s="183"/>
      <c r="KYZ271" s="183"/>
      <c r="KZA271" s="183"/>
      <c r="KZB271" s="183"/>
      <c r="KZC271" s="183"/>
      <c r="KZD271" s="183"/>
      <c r="KZE271" s="183"/>
      <c r="KZF271" s="183"/>
      <c r="KZG271" s="183"/>
      <c r="KZH271" s="183"/>
      <c r="KZI271" s="183"/>
      <c r="KZJ271" s="183"/>
      <c r="KZK271" s="183"/>
      <c r="KZL271" s="183"/>
      <c r="KZM271" s="183"/>
      <c r="KZN271" s="183"/>
      <c r="KZO271" s="183"/>
      <c r="KZP271" s="183"/>
      <c r="KZQ271" s="183"/>
      <c r="KZR271" s="183"/>
      <c r="KZS271" s="183"/>
      <c r="KZT271" s="183"/>
      <c r="KZU271" s="183"/>
      <c r="KZV271" s="183"/>
      <c r="KZW271" s="183"/>
      <c r="KZX271" s="183"/>
      <c r="KZY271" s="183"/>
      <c r="KZZ271" s="183"/>
      <c r="LAA271" s="183"/>
      <c r="LAB271" s="183"/>
      <c r="LAC271" s="183"/>
      <c r="LAD271" s="183"/>
      <c r="LAE271" s="183"/>
      <c r="LAF271" s="183"/>
      <c r="LAG271" s="183"/>
      <c r="LAH271" s="183"/>
      <c r="LAI271" s="183"/>
      <c r="LAJ271" s="183"/>
      <c r="LAK271" s="183"/>
      <c r="LAL271" s="183"/>
      <c r="LAM271" s="183"/>
      <c r="LAN271" s="183"/>
      <c r="LAO271" s="183"/>
      <c r="LAP271" s="183"/>
      <c r="LAQ271" s="183"/>
      <c r="LAR271" s="183"/>
      <c r="LAS271" s="183"/>
      <c r="LAT271" s="183"/>
      <c r="LAU271" s="183"/>
      <c r="LAV271" s="183"/>
      <c r="LAW271" s="183"/>
      <c r="LAX271" s="183"/>
      <c r="LAY271" s="183"/>
      <c r="LAZ271" s="183"/>
      <c r="LBA271" s="183"/>
      <c r="LBB271" s="183"/>
      <c r="LBC271" s="183"/>
      <c r="LBD271" s="183"/>
      <c r="LBE271" s="183"/>
      <c r="LBF271" s="183"/>
      <c r="LBG271" s="183"/>
      <c r="LBH271" s="183"/>
      <c r="LBI271" s="183"/>
      <c r="LBJ271" s="183"/>
      <c r="LBK271" s="183"/>
      <c r="LBL271" s="183"/>
      <c r="LBM271" s="183"/>
      <c r="LBN271" s="183"/>
      <c r="LBO271" s="183"/>
      <c r="LBP271" s="183"/>
      <c r="LBQ271" s="183"/>
      <c r="LBR271" s="183"/>
      <c r="LBS271" s="183"/>
      <c r="LBT271" s="183"/>
      <c r="LBU271" s="183"/>
      <c r="LBV271" s="183"/>
      <c r="LBW271" s="183"/>
      <c r="LBX271" s="183"/>
      <c r="LBY271" s="183"/>
      <c r="LBZ271" s="183"/>
      <c r="LCA271" s="183"/>
      <c r="LCB271" s="183"/>
      <c r="LCC271" s="183"/>
      <c r="LCD271" s="183"/>
      <c r="LCE271" s="183"/>
      <c r="LCF271" s="183"/>
      <c r="LCG271" s="183"/>
      <c r="LCH271" s="183"/>
      <c r="LCI271" s="183"/>
      <c r="LCJ271" s="183"/>
      <c r="LCK271" s="183"/>
      <c r="LCL271" s="183"/>
      <c r="LCM271" s="183"/>
      <c r="LCN271" s="183"/>
      <c r="LCO271" s="183"/>
      <c r="LCP271" s="183"/>
      <c r="LCQ271" s="183"/>
      <c r="LCR271" s="183"/>
      <c r="LCS271" s="183"/>
      <c r="LCT271" s="183"/>
      <c r="LCU271" s="183"/>
      <c r="LCV271" s="183"/>
      <c r="LCW271" s="183"/>
      <c r="LCX271" s="183"/>
      <c r="LCY271" s="183"/>
      <c r="LCZ271" s="183"/>
      <c r="LDA271" s="183"/>
      <c r="LDB271" s="183"/>
      <c r="LDC271" s="183"/>
      <c r="LDD271" s="183"/>
      <c r="LDE271" s="183"/>
      <c r="LDF271" s="183"/>
      <c r="LDG271" s="183"/>
      <c r="LDH271" s="183"/>
      <c r="LDI271" s="183"/>
      <c r="LDJ271" s="183"/>
      <c r="LDK271" s="183"/>
      <c r="LDL271" s="183"/>
      <c r="LDM271" s="183"/>
      <c r="LDN271" s="183"/>
      <c r="LDO271" s="183"/>
      <c r="LDP271" s="183"/>
      <c r="LDQ271" s="183"/>
      <c r="LDR271" s="183"/>
      <c r="LDS271" s="183"/>
      <c r="LDT271" s="183"/>
      <c r="LDU271" s="183"/>
      <c r="LDV271" s="183"/>
      <c r="LDW271" s="183"/>
      <c r="LDX271" s="183"/>
      <c r="LDY271" s="183"/>
      <c r="LDZ271" s="183"/>
      <c r="LEA271" s="183"/>
      <c r="LEB271" s="183"/>
      <c r="LEC271" s="183"/>
      <c r="LED271" s="183"/>
      <c r="LEE271" s="183"/>
      <c r="LEF271" s="183"/>
      <c r="LEG271" s="183"/>
      <c r="LEH271" s="183"/>
      <c r="LEI271" s="183"/>
      <c r="LEJ271" s="183"/>
      <c r="LEK271" s="183"/>
      <c r="LEL271" s="183"/>
      <c r="LEM271" s="183"/>
      <c r="LEN271" s="183"/>
      <c r="LEO271" s="183"/>
      <c r="LEP271" s="183"/>
      <c r="LEQ271" s="183"/>
      <c r="LER271" s="183"/>
      <c r="LES271" s="183"/>
      <c r="LET271" s="183"/>
      <c r="LEU271" s="183"/>
      <c r="LEV271" s="183"/>
      <c r="LEW271" s="183"/>
      <c r="LEX271" s="183"/>
      <c r="LEY271" s="183"/>
      <c r="LEZ271" s="183"/>
      <c r="LFA271" s="183"/>
      <c r="LFB271" s="183"/>
      <c r="LFC271" s="183"/>
      <c r="LFD271" s="183"/>
      <c r="LFE271" s="183"/>
      <c r="LFF271" s="183"/>
      <c r="LFG271" s="183"/>
      <c r="LFH271" s="183"/>
      <c r="LFI271" s="183"/>
      <c r="LFJ271" s="183"/>
      <c r="LFK271" s="183"/>
      <c r="LFL271" s="183"/>
      <c r="LFM271" s="183"/>
      <c r="LFN271" s="183"/>
      <c r="LFO271" s="183"/>
      <c r="LFP271" s="183"/>
      <c r="LFQ271" s="183"/>
      <c r="LFR271" s="183"/>
      <c r="LFS271" s="183"/>
      <c r="LFT271" s="183"/>
      <c r="LFU271" s="183"/>
      <c r="LFV271" s="183"/>
      <c r="LFW271" s="183"/>
      <c r="LFX271" s="183"/>
      <c r="LFY271" s="183"/>
      <c r="LFZ271" s="183"/>
      <c r="LGA271" s="183"/>
      <c r="LGB271" s="183"/>
      <c r="LGC271" s="183"/>
      <c r="LGD271" s="183"/>
      <c r="LGE271" s="183"/>
      <c r="LGF271" s="183"/>
      <c r="LGG271" s="183"/>
      <c r="LGH271" s="183"/>
      <c r="LGI271" s="183"/>
      <c r="LGJ271" s="183"/>
      <c r="LGK271" s="183"/>
      <c r="LGL271" s="183"/>
      <c r="LGM271" s="183"/>
      <c r="LGN271" s="183"/>
      <c r="LGO271" s="183"/>
      <c r="LGP271" s="183"/>
      <c r="LGQ271" s="183"/>
      <c r="LGR271" s="183"/>
      <c r="LGS271" s="183"/>
      <c r="LGT271" s="183"/>
      <c r="LGU271" s="183"/>
      <c r="LGV271" s="183"/>
      <c r="LGW271" s="183"/>
      <c r="LGX271" s="183"/>
      <c r="LGY271" s="183"/>
      <c r="LGZ271" s="183"/>
      <c r="LHA271" s="183"/>
      <c r="LHB271" s="183"/>
      <c r="LHC271" s="183"/>
      <c r="LHD271" s="183"/>
      <c r="LHE271" s="183"/>
      <c r="LHF271" s="183"/>
      <c r="LHG271" s="183"/>
      <c r="LHH271" s="183"/>
      <c r="LHI271" s="183"/>
      <c r="LHJ271" s="183"/>
      <c r="LHK271" s="183"/>
      <c r="LHL271" s="183"/>
      <c r="LHM271" s="183"/>
      <c r="LHN271" s="183"/>
      <c r="LHO271" s="183"/>
      <c r="LHP271" s="183"/>
      <c r="LHQ271" s="183"/>
      <c r="LHR271" s="183"/>
      <c r="LHS271" s="183"/>
      <c r="LHT271" s="183"/>
      <c r="LHU271" s="183"/>
      <c r="LHV271" s="183"/>
      <c r="LHW271" s="183"/>
      <c r="LHX271" s="183"/>
      <c r="LHY271" s="183"/>
      <c r="LHZ271" s="183"/>
      <c r="LIA271" s="183"/>
      <c r="LIB271" s="183"/>
      <c r="LIC271" s="183"/>
      <c r="LID271" s="183"/>
      <c r="LIE271" s="183"/>
      <c r="LIF271" s="183"/>
      <c r="LIG271" s="183"/>
      <c r="LIH271" s="183"/>
      <c r="LII271" s="183"/>
      <c r="LIJ271" s="183"/>
      <c r="LIK271" s="183"/>
      <c r="LIL271" s="183"/>
      <c r="LIM271" s="183"/>
      <c r="LIN271" s="183"/>
      <c r="LIO271" s="183"/>
      <c r="LIP271" s="183"/>
      <c r="LIQ271" s="183"/>
      <c r="LIR271" s="183"/>
      <c r="LIS271" s="183"/>
      <c r="LIT271" s="183"/>
      <c r="LIU271" s="183"/>
      <c r="LIV271" s="183"/>
      <c r="LIW271" s="183"/>
      <c r="LIX271" s="183"/>
      <c r="LIY271" s="183"/>
      <c r="LIZ271" s="183"/>
      <c r="LJA271" s="183"/>
      <c r="LJB271" s="183"/>
      <c r="LJC271" s="183"/>
      <c r="LJD271" s="183"/>
      <c r="LJE271" s="183"/>
      <c r="LJF271" s="183"/>
      <c r="LJG271" s="183"/>
      <c r="LJH271" s="183"/>
      <c r="LJI271" s="183"/>
      <c r="LJJ271" s="183"/>
      <c r="LJK271" s="183"/>
      <c r="LJL271" s="183"/>
      <c r="LJM271" s="183"/>
      <c r="LJN271" s="183"/>
      <c r="LJO271" s="183"/>
      <c r="LJP271" s="183"/>
      <c r="LJQ271" s="183"/>
      <c r="LJR271" s="183"/>
      <c r="LJS271" s="183"/>
      <c r="LJT271" s="183"/>
      <c r="LJU271" s="183"/>
      <c r="LJV271" s="183"/>
      <c r="LJW271" s="183"/>
      <c r="LJX271" s="183"/>
      <c r="LJY271" s="183"/>
      <c r="LJZ271" s="183"/>
      <c r="LKA271" s="183"/>
      <c r="LKB271" s="183"/>
      <c r="LKC271" s="183"/>
      <c r="LKD271" s="183"/>
      <c r="LKE271" s="183"/>
      <c r="LKF271" s="183"/>
      <c r="LKG271" s="183"/>
      <c r="LKH271" s="183"/>
      <c r="LKI271" s="183"/>
      <c r="LKJ271" s="183"/>
      <c r="LKK271" s="183"/>
      <c r="LKL271" s="183"/>
      <c r="LKM271" s="183"/>
      <c r="LKN271" s="183"/>
      <c r="LKO271" s="183"/>
      <c r="LKP271" s="183"/>
      <c r="LKQ271" s="183"/>
      <c r="LKR271" s="183"/>
      <c r="LKS271" s="183"/>
      <c r="LKT271" s="183"/>
      <c r="LKU271" s="183"/>
      <c r="LKV271" s="183"/>
      <c r="LKW271" s="183"/>
      <c r="LKX271" s="183"/>
      <c r="LKY271" s="183"/>
      <c r="LKZ271" s="183"/>
      <c r="LLA271" s="183"/>
      <c r="LLB271" s="183"/>
      <c r="LLC271" s="183"/>
      <c r="LLD271" s="183"/>
      <c r="LLE271" s="183"/>
      <c r="LLF271" s="183"/>
      <c r="LLG271" s="183"/>
      <c r="LLH271" s="183"/>
      <c r="LLI271" s="183"/>
      <c r="LLJ271" s="183"/>
      <c r="LLK271" s="183"/>
      <c r="LLL271" s="183"/>
      <c r="LLM271" s="183"/>
      <c r="LLN271" s="183"/>
      <c r="LLO271" s="183"/>
      <c r="LLP271" s="183"/>
      <c r="LLQ271" s="183"/>
      <c r="LLR271" s="183"/>
      <c r="LLS271" s="183"/>
      <c r="LLT271" s="183"/>
      <c r="LLU271" s="183"/>
      <c r="LLV271" s="183"/>
      <c r="LLW271" s="183"/>
      <c r="LLX271" s="183"/>
      <c r="LLY271" s="183"/>
      <c r="LLZ271" s="183"/>
      <c r="LMA271" s="183"/>
      <c r="LMB271" s="183"/>
      <c r="LMC271" s="183"/>
      <c r="LMD271" s="183"/>
      <c r="LME271" s="183"/>
      <c r="LMF271" s="183"/>
      <c r="LMG271" s="183"/>
      <c r="LMH271" s="183"/>
      <c r="LMI271" s="183"/>
      <c r="LMJ271" s="183"/>
      <c r="LMK271" s="183"/>
      <c r="LML271" s="183"/>
      <c r="LMM271" s="183"/>
      <c r="LMN271" s="183"/>
      <c r="LMO271" s="183"/>
      <c r="LMP271" s="183"/>
      <c r="LMQ271" s="183"/>
      <c r="LMR271" s="183"/>
      <c r="LMS271" s="183"/>
      <c r="LMT271" s="183"/>
      <c r="LMU271" s="183"/>
      <c r="LMV271" s="183"/>
      <c r="LMW271" s="183"/>
      <c r="LMX271" s="183"/>
      <c r="LMY271" s="183"/>
      <c r="LMZ271" s="183"/>
      <c r="LNA271" s="183"/>
      <c r="LNB271" s="183"/>
      <c r="LNC271" s="183"/>
      <c r="LND271" s="183"/>
      <c r="LNE271" s="183"/>
      <c r="LNF271" s="183"/>
      <c r="LNG271" s="183"/>
      <c r="LNH271" s="183"/>
      <c r="LNI271" s="183"/>
      <c r="LNJ271" s="183"/>
      <c r="LNK271" s="183"/>
      <c r="LNL271" s="183"/>
      <c r="LNM271" s="183"/>
      <c r="LNN271" s="183"/>
      <c r="LNO271" s="183"/>
      <c r="LNP271" s="183"/>
      <c r="LNQ271" s="183"/>
      <c r="LNR271" s="183"/>
      <c r="LNS271" s="183"/>
      <c r="LNT271" s="183"/>
      <c r="LNU271" s="183"/>
      <c r="LNV271" s="183"/>
      <c r="LNW271" s="183"/>
      <c r="LNX271" s="183"/>
      <c r="LNY271" s="183"/>
      <c r="LNZ271" s="183"/>
      <c r="LOA271" s="183"/>
      <c r="LOB271" s="183"/>
      <c r="LOC271" s="183"/>
      <c r="LOD271" s="183"/>
      <c r="LOE271" s="183"/>
      <c r="LOF271" s="183"/>
      <c r="LOG271" s="183"/>
      <c r="LOH271" s="183"/>
      <c r="LOI271" s="183"/>
      <c r="LOJ271" s="183"/>
      <c r="LOK271" s="183"/>
      <c r="LOL271" s="183"/>
      <c r="LOM271" s="183"/>
      <c r="LON271" s="183"/>
      <c r="LOO271" s="183"/>
      <c r="LOP271" s="183"/>
      <c r="LOQ271" s="183"/>
      <c r="LOR271" s="183"/>
      <c r="LOS271" s="183"/>
      <c r="LOT271" s="183"/>
      <c r="LOU271" s="183"/>
      <c r="LOV271" s="183"/>
      <c r="LOW271" s="183"/>
      <c r="LOX271" s="183"/>
      <c r="LOY271" s="183"/>
      <c r="LOZ271" s="183"/>
      <c r="LPA271" s="183"/>
      <c r="LPB271" s="183"/>
      <c r="LPC271" s="183"/>
      <c r="LPD271" s="183"/>
      <c r="LPE271" s="183"/>
      <c r="LPF271" s="183"/>
      <c r="LPG271" s="183"/>
      <c r="LPH271" s="183"/>
      <c r="LPI271" s="183"/>
      <c r="LPJ271" s="183"/>
      <c r="LPK271" s="183"/>
      <c r="LPL271" s="183"/>
      <c r="LPM271" s="183"/>
      <c r="LPN271" s="183"/>
      <c r="LPO271" s="183"/>
      <c r="LPP271" s="183"/>
      <c r="LPQ271" s="183"/>
      <c r="LPR271" s="183"/>
      <c r="LPS271" s="183"/>
      <c r="LPT271" s="183"/>
      <c r="LPU271" s="183"/>
      <c r="LPV271" s="183"/>
      <c r="LPW271" s="183"/>
      <c r="LPX271" s="183"/>
      <c r="LPY271" s="183"/>
      <c r="LPZ271" s="183"/>
      <c r="LQA271" s="183"/>
      <c r="LQB271" s="183"/>
      <c r="LQC271" s="183"/>
      <c r="LQD271" s="183"/>
      <c r="LQE271" s="183"/>
      <c r="LQF271" s="183"/>
      <c r="LQG271" s="183"/>
      <c r="LQH271" s="183"/>
      <c r="LQI271" s="183"/>
      <c r="LQJ271" s="183"/>
      <c r="LQK271" s="183"/>
      <c r="LQL271" s="183"/>
      <c r="LQM271" s="183"/>
      <c r="LQN271" s="183"/>
      <c r="LQO271" s="183"/>
      <c r="LQP271" s="183"/>
      <c r="LQQ271" s="183"/>
      <c r="LQR271" s="183"/>
      <c r="LQS271" s="183"/>
      <c r="LQT271" s="183"/>
      <c r="LQU271" s="183"/>
      <c r="LQV271" s="183"/>
      <c r="LQW271" s="183"/>
      <c r="LQX271" s="183"/>
      <c r="LQY271" s="183"/>
      <c r="LQZ271" s="183"/>
      <c r="LRA271" s="183"/>
      <c r="LRB271" s="183"/>
      <c r="LRC271" s="183"/>
      <c r="LRD271" s="183"/>
      <c r="LRE271" s="183"/>
      <c r="LRF271" s="183"/>
      <c r="LRG271" s="183"/>
      <c r="LRH271" s="183"/>
      <c r="LRI271" s="183"/>
      <c r="LRJ271" s="183"/>
      <c r="LRK271" s="183"/>
      <c r="LRL271" s="183"/>
      <c r="LRM271" s="183"/>
      <c r="LRN271" s="183"/>
      <c r="LRO271" s="183"/>
      <c r="LRP271" s="183"/>
      <c r="LRQ271" s="183"/>
      <c r="LRR271" s="183"/>
      <c r="LRS271" s="183"/>
      <c r="LRT271" s="183"/>
      <c r="LRU271" s="183"/>
      <c r="LRV271" s="183"/>
      <c r="LRW271" s="183"/>
      <c r="LRX271" s="183"/>
      <c r="LRY271" s="183"/>
      <c r="LRZ271" s="183"/>
      <c r="LSA271" s="183"/>
      <c r="LSB271" s="183"/>
      <c r="LSC271" s="183"/>
      <c r="LSD271" s="183"/>
      <c r="LSE271" s="183"/>
      <c r="LSF271" s="183"/>
      <c r="LSG271" s="183"/>
      <c r="LSH271" s="183"/>
      <c r="LSI271" s="183"/>
      <c r="LSJ271" s="183"/>
      <c r="LSK271" s="183"/>
      <c r="LSL271" s="183"/>
      <c r="LSM271" s="183"/>
      <c r="LSN271" s="183"/>
      <c r="LSO271" s="183"/>
      <c r="LSP271" s="183"/>
      <c r="LSQ271" s="183"/>
      <c r="LSR271" s="183"/>
      <c r="LSS271" s="183"/>
      <c r="LST271" s="183"/>
      <c r="LSU271" s="183"/>
      <c r="LSV271" s="183"/>
      <c r="LSW271" s="183"/>
      <c r="LSX271" s="183"/>
      <c r="LSY271" s="183"/>
      <c r="LSZ271" s="183"/>
      <c r="LTA271" s="183"/>
      <c r="LTB271" s="183"/>
      <c r="LTC271" s="183"/>
      <c r="LTD271" s="183"/>
      <c r="LTE271" s="183"/>
      <c r="LTF271" s="183"/>
      <c r="LTG271" s="183"/>
      <c r="LTH271" s="183"/>
      <c r="LTI271" s="183"/>
      <c r="LTJ271" s="183"/>
      <c r="LTK271" s="183"/>
      <c r="LTL271" s="183"/>
      <c r="LTM271" s="183"/>
      <c r="LTN271" s="183"/>
      <c r="LTO271" s="183"/>
      <c r="LTP271" s="183"/>
      <c r="LTQ271" s="183"/>
      <c r="LTR271" s="183"/>
      <c r="LTS271" s="183"/>
      <c r="LTT271" s="183"/>
      <c r="LTU271" s="183"/>
      <c r="LTV271" s="183"/>
      <c r="LTW271" s="183"/>
      <c r="LTX271" s="183"/>
      <c r="LTY271" s="183"/>
      <c r="LTZ271" s="183"/>
      <c r="LUA271" s="183"/>
      <c r="LUB271" s="183"/>
      <c r="LUC271" s="183"/>
      <c r="LUD271" s="183"/>
      <c r="LUE271" s="183"/>
      <c r="LUF271" s="183"/>
      <c r="LUG271" s="183"/>
      <c r="LUH271" s="183"/>
      <c r="LUI271" s="183"/>
      <c r="LUJ271" s="183"/>
      <c r="LUK271" s="183"/>
      <c r="LUL271" s="183"/>
      <c r="LUM271" s="183"/>
      <c r="LUN271" s="183"/>
      <c r="LUO271" s="183"/>
      <c r="LUP271" s="183"/>
      <c r="LUQ271" s="183"/>
      <c r="LUR271" s="183"/>
      <c r="LUS271" s="183"/>
      <c r="LUT271" s="183"/>
      <c r="LUU271" s="183"/>
      <c r="LUV271" s="183"/>
      <c r="LUW271" s="183"/>
      <c r="LUX271" s="183"/>
      <c r="LUY271" s="183"/>
      <c r="LUZ271" s="183"/>
      <c r="LVA271" s="183"/>
      <c r="LVB271" s="183"/>
      <c r="LVC271" s="183"/>
      <c r="LVD271" s="183"/>
      <c r="LVE271" s="183"/>
      <c r="LVF271" s="183"/>
      <c r="LVG271" s="183"/>
      <c r="LVH271" s="183"/>
      <c r="LVI271" s="183"/>
      <c r="LVJ271" s="183"/>
      <c r="LVK271" s="183"/>
      <c r="LVL271" s="183"/>
      <c r="LVM271" s="183"/>
      <c r="LVN271" s="183"/>
      <c r="LVO271" s="183"/>
      <c r="LVP271" s="183"/>
      <c r="LVQ271" s="183"/>
      <c r="LVR271" s="183"/>
      <c r="LVS271" s="183"/>
      <c r="LVT271" s="183"/>
      <c r="LVU271" s="183"/>
      <c r="LVV271" s="183"/>
      <c r="LVW271" s="183"/>
      <c r="LVX271" s="183"/>
      <c r="LVY271" s="183"/>
      <c r="LVZ271" s="183"/>
      <c r="LWA271" s="183"/>
      <c r="LWB271" s="183"/>
      <c r="LWC271" s="183"/>
      <c r="LWD271" s="183"/>
      <c r="LWE271" s="183"/>
      <c r="LWF271" s="183"/>
      <c r="LWG271" s="183"/>
      <c r="LWH271" s="183"/>
      <c r="LWI271" s="183"/>
      <c r="LWJ271" s="183"/>
      <c r="LWK271" s="183"/>
      <c r="LWL271" s="183"/>
      <c r="LWM271" s="183"/>
      <c r="LWN271" s="183"/>
      <c r="LWO271" s="183"/>
      <c r="LWP271" s="183"/>
      <c r="LWQ271" s="183"/>
      <c r="LWR271" s="183"/>
      <c r="LWS271" s="183"/>
      <c r="LWT271" s="183"/>
      <c r="LWU271" s="183"/>
      <c r="LWV271" s="183"/>
      <c r="LWW271" s="183"/>
      <c r="LWX271" s="183"/>
      <c r="LWY271" s="183"/>
      <c r="LWZ271" s="183"/>
      <c r="LXA271" s="183"/>
      <c r="LXB271" s="183"/>
      <c r="LXC271" s="183"/>
      <c r="LXD271" s="183"/>
      <c r="LXE271" s="183"/>
      <c r="LXF271" s="183"/>
      <c r="LXG271" s="183"/>
      <c r="LXH271" s="183"/>
      <c r="LXI271" s="183"/>
      <c r="LXJ271" s="183"/>
      <c r="LXK271" s="183"/>
      <c r="LXL271" s="183"/>
      <c r="LXM271" s="183"/>
      <c r="LXN271" s="183"/>
      <c r="LXO271" s="183"/>
      <c r="LXP271" s="183"/>
      <c r="LXQ271" s="183"/>
      <c r="LXR271" s="183"/>
      <c r="LXS271" s="183"/>
      <c r="LXT271" s="183"/>
      <c r="LXU271" s="183"/>
      <c r="LXV271" s="183"/>
      <c r="LXW271" s="183"/>
      <c r="LXX271" s="183"/>
      <c r="LXY271" s="183"/>
      <c r="LXZ271" s="183"/>
      <c r="LYA271" s="183"/>
      <c r="LYB271" s="183"/>
      <c r="LYC271" s="183"/>
      <c r="LYD271" s="183"/>
      <c r="LYE271" s="183"/>
      <c r="LYF271" s="183"/>
      <c r="LYG271" s="183"/>
      <c r="LYH271" s="183"/>
      <c r="LYI271" s="183"/>
      <c r="LYJ271" s="183"/>
      <c r="LYK271" s="183"/>
      <c r="LYL271" s="183"/>
      <c r="LYM271" s="183"/>
      <c r="LYN271" s="183"/>
      <c r="LYO271" s="183"/>
      <c r="LYP271" s="183"/>
      <c r="LYQ271" s="183"/>
      <c r="LYR271" s="183"/>
      <c r="LYS271" s="183"/>
      <c r="LYT271" s="183"/>
      <c r="LYU271" s="183"/>
      <c r="LYV271" s="183"/>
      <c r="LYW271" s="183"/>
      <c r="LYX271" s="183"/>
      <c r="LYY271" s="183"/>
      <c r="LYZ271" s="183"/>
      <c r="LZA271" s="183"/>
      <c r="LZB271" s="183"/>
      <c r="LZC271" s="183"/>
      <c r="LZD271" s="183"/>
      <c r="LZE271" s="183"/>
      <c r="LZF271" s="183"/>
      <c r="LZG271" s="183"/>
      <c r="LZH271" s="183"/>
      <c r="LZI271" s="183"/>
      <c r="LZJ271" s="183"/>
      <c r="LZK271" s="183"/>
      <c r="LZL271" s="183"/>
      <c r="LZM271" s="183"/>
      <c r="LZN271" s="183"/>
      <c r="LZO271" s="183"/>
      <c r="LZP271" s="183"/>
      <c r="LZQ271" s="183"/>
      <c r="LZR271" s="183"/>
      <c r="LZS271" s="183"/>
      <c r="LZT271" s="183"/>
      <c r="LZU271" s="183"/>
      <c r="LZV271" s="183"/>
      <c r="LZW271" s="183"/>
      <c r="LZX271" s="183"/>
      <c r="LZY271" s="183"/>
      <c r="LZZ271" s="183"/>
      <c r="MAA271" s="183"/>
      <c r="MAB271" s="183"/>
      <c r="MAC271" s="183"/>
      <c r="MAD271" s="183"/>
      <c r="MAE271" s="183"/>
      <c r="MAF271" s="183"/>
      <c r="MAG271" s="183"/>
      <c r="MAH271" s="183"/>
      <c r="MAI271" s="183"/>
      <c r="MAJ271" s="183"/>
      <c r="MAK271" s="183"/>
      <c r="MAL271" s="183"/>
      <c r="MAM271" s="183"/>
      <c r="MAN271" s="183"/>
      <c r="MAO271" s="183"/>
      <c r="MAP271" s="183"/>
      <c r="MAQ271" s="183"/>
      <c r="MAR271" s="183"/>
      <c r="MAS271" s="183"/>
      <c r="MAT271" s="183"/>
      <c r="MAU271" s="183"/>
      <c r="MAV271" s="183"/>
      <c r="MAW271" s="183"/>
      <c r="MAX271" s="183"/>
      <c r="MAY271" s="183"/>
      <c r="MAZ271" s="183"/>
      <c r="MBA271" s="183"/>
      <c r="MBB271" s="183"/>
      <c r="MBC271" s="183"/>
      <c r="MBD271" s="183"/>
      <c r="MBE271" s="183"/>
      <c r="MBF271" s="183"/>
      <c r="MBG271" s="183"/>
      <c r="MBH271" s="183"/>
      <c r="MBI271" s="183"/>
      <c r="MBJ271" s="183"/>
      <c r="MBK271" s="183"/>
      <c r="MBL271" s="183"/>
      <c r="MBM271" s="183"/>
      <c r="MBN271" s="183"/>
      <c r="MBO271" s="183"/>
      <c r="MBP271" s="183"/>
      <c r="MBQ271" s="183"/>
      <c r="MBR271" s="183"/>
      <c r="MBS271" s="183"/>
      <c r="MBT271" s="183"/>
      <c r="MBU271" s="183"/>
      <c r="MBV271" s="183"/>
      <c r="MBW271" s="183"/>
      <c r="MBX271" s="183"/>
      <c r="MBY271" s="183"/>
      <c r="MBZ271" s="183"/>
      <c r="MCA271" s="183"/>
      <c r="MCB271" s="183"/>
      <c r="MCC271" s="183"/>
      <c r="MCD271" s="183"/>
      <c r="MCE271" s="183"/>
      <c r="MCF271" s="183"/>
      <c r="MCG271" s="183"/>
      <c r="MCH271" s="183"/>
      <c r="MCI271" s="183"/>
      <c r="MCJ271" s="183"/>
      <c r="MCK271" s="183"/>
      <c r="MCL271" s="183"/>
      <c r="MCM271" s="183"/>
      <c r="MCN271" s="183"/>
      <c r="MCO271" s="183"/>
      <c r="MCP271" s="183"/>
      <c r="MCQ271" s="183"/>
      <c r="MCR271" s="183"/>
      <c r="MCS271" s="183"/>
      <c r="MCT271" s="183"/>
      <c r="MCU271" s="183"/>
      <c r="MCV271" s="183"/>
      <c r="MCW271" s="183"/>
      <c r="MCX271" s="183"/>
      <c r="MCY271" s="183"/>
      <c r="MCZ271" s="183"/>
      <c r="MDA271" s="183"/>
      <c r="MDB271" s="183"/>
      <c r="MDC271" s="183"/>
      <c r="MDD271" s="183"/>
      <c r="MDE271" s="183"/>
      <c r="MDF271" s="183"/>
      <c r="MDG271" s="183"/>
      <c r="MDH271" s="183"/>
      <c r="MDI271" s="183"/>
      <c r="MDJ271" s="183"/>
      <c r="MDK271" s="183"/>
      <c r="MDL271" s="183"/>
      <c r="MDM271" s="183"/>
      <c r="MDN271" s="183"/>
      <c r="MDO271" s="183"/>
      <c r="MDP271" s="183"/>
      <c r="MDQ271" s="183"/>
      <c r="MDR271" s="183"/>
      <c r="MDS271" s="183"/>
      <c r="MDT271" s="183"/>
      <c r="MDU271" s="183"/>
      <c r="MDV271" s="183"/>
      <c r="MDW271" s="183"/>
      <c r="MDX271" s="183"/>
      <c r="MDY271" s="183"/>
      <c r="MDZ271" s="183"/>
      <c r="MEA271" s="183"/>
      <c r="MEB271" s="183"/>
      <c r="MEC271" s="183"/>
      <c r="MED271" s="183"/>
      <c r="MEE271" s="183"/>
      <c r="MEF271" s="183"/>
      <c r="MEG271" s="183"/>
      <c r="MEH271" s="183"/>
      <c r="MEI271" s="183"/>
      <c r="MEJ271" s="183"/>
      <c r="MEK271" s="183"/>
      <c r="MEL271" s="183"/>
      <c r="MEM271" s="183"/>
      <c r="MEN271" s="183"/>
      <c r="MEO271" s="183"/>
      <c r="MEP271" s="183"/>
      <c r="MEQ271" s="183"/>
      <c r="MER271" s="183"/>
      <c r="MES271" s="183"/>
      <c r="MET271" s="183"/>
      <c r="MEU271" s="183"/>
      <c r="MEV271" s="183"/>
      <c r="MEW271" s="183"/>
      <c r="MEX271" s="183"/>
      <c r="MEY271" s="183"/>
      <c r="MEZ271" s="183"/>
      <c r="MFA271" s="183"/>
      <c r="MFB271" s="183"/>
      <c r="MFC271" s="183"/>
      <c r="MFD271" s="183"/>
      <c r="MFE271" s="183"/>
      <c r="MFF271" s="183"/>
      <c r="MFG271" s="183"/>
      <c r="MFH271" s="183"/>
      <c r="MFI271" s="183"/>
      <c r="MFJ271" s="183"/>
      <c r="MFK271" s="183"/>
      <c r="MFL271" s="183"/>
      <c r="MFM271" s="183"/>
      <c r="MFN271" s="183"/>
      <c r="MFO271" s="183"/>
      <c r="MFP271" s="183"/>
      <c r="MFQ271" s="183"/>
      <c r="MFR271" s="183"/>
      <c r="MFS271" s="183"/>
      <c r="MFT271" s="183"/>
      <c r="MFU271" s="183"/>
      <c r="MFV271" s="183"/>
      <c r="MFW271" s="183"/>
      <c r="MFX271" s="183"/>
      <c r="MFY271" s="183"/>
      <c r="MFZ271" s="183"/>
      <c r="MGA271" s="183"/>
      <c r="MGB271" s="183"/>
      <c r="MGC271" s="183"/>
      <c r="MGD271" s="183"/>
      <c r="MGE271" s="183"/>
      <c r="MGF271" s="183"/>
      <c r="MGG271" s="183"/>
      <c r="MGH271" s="183"/>
      <c r="MGI271" s="183"/>
      <c r="MGJ271" s="183"/>
      <c r="MGK271" s="183"/>
      <c r="MGL271" s="183"/>
      <c r="MGM271" s="183"/>
      <c r="MGN271" s="183"/>
      <c r="MGO271" s="183"/>
      <c r="MGP271" s="183"/>
      <c r="MGQ271" s="183"/>
      <c r="MGR271" s="183"/>
      <c r="MGS271" s="183"/>
      <c r="MGT271" s="183"/>
      <c r="MGU271" s="183"/>
      <c r="MGV271" s="183"/>
      <c r="MGW271" s="183"/>
      <c r="MGX271" s="183"/>
      <c r="MGY271" s="183"/>
      <c r="MGZ271" s="183"/>
      <c r="MHA271" s="183"/>
      <c r="MHB271" s="183"/>
      <c r="MHC271" s="183"/>
      <c r="MHD271" s="183"/>
      <c r="MHE271" s="183"/>
      <c r="MHF271" s="183"/>
      <c r="MHG271" s="183"/>
      <c r="MHH271" s="183"/>
      <c r="MHI271" s="183"/>
      <c r="MHJ271" s="183"/>
      <c r="MHK271" s="183"/>
      <c r="MHL271" s="183"/>
      <c r="MHM271" s="183"/>
      <c r="MHN271" s="183"/>
      <c r="MHO271" s="183"/>
      <c r="MHP271" s="183"/>
      <c r="MHQ271" s="183"/>
      <c r="MHR271" s="183"/>
      <c r="MHS271" s="183"/>
      <c r="MHT271" s="183"/>
      <c r="MHU271" s="183"/>
      <c r="MHV271" s="183"/>
      <c r="MHW271" s="183"/>
      <c r="MHX271" s="183"/>
      <c r="MHY271" s="183"/>
      <c r="MHZ271" s="183"/>
      <c r="MIA271" s="183"/>
      <c r="MIB271" s="183"/>
      <c r="MIC271" s="183"/>
      <c r="MID271" s="183"/>
      <c r="MIE271" s="183"/>
      <c r="MIF271" s="183"/>
      <c r="MIG271" s="183"/>
      <c r="MIH271" s="183"/>
      <c r="MII271" s="183"/>
      <c r="MIJ271" s="183"/>
      <c r="MIK271" s="183"/>
      <c r="MIL271" s="183"/>
      <c r="MIM271" s="183"/>
      <c r="MIN271" s="183"/>
      <c r="MIO271" s="183"/>
      <c r="MIP271" s="183"/>
      <c r="MIQ271" s="183"/>
      <c r="MIR271" s="183"/>
      <c r="MIS271" s="183"/>
      <c r="MIT271" s="183"/>
      <c r="MIU271" s="183"/>
      <c r="MIV271" s="183"/>
      <c r="MIW271" s="183"/>
      <c r="MIX271" s="183"/>
      <c r="MIY271" s="183"/>
      <c r="MIZ271" s="183"/>
      <c r="MJA271" s="183"/>
      <c r="MJB271" s="183"/>
      <c r="MJC271" s="183"/>
      <c r="MJD271" s="183"/>
      <c r="MJE271" s="183"/>
      <c r="MJF271" s="183"/>
      <c r="MJG271" s="183"/>
      <c r="MJH271" s="183"/>
      <c r="MJI271" s="183"/>
      <c r="MJJ271" s="183"/>
      <c r="MJK271" s="183"/>
      <c r="MJL271" s="183"/>
      <c r="MJM271" s="183"/>
      <c r="MJN271" s="183"/>
      <c r="MJO271" s="183"/>
      <c r="MJP271" s="183"/>
      <c r="MJQ271" s="183"/>
      <c r="MJR271" s="183"/>
      <c r="MJS271" s="183"/>
      <c r="MJT271" s="183"/>
      <c r="MJU271" s="183"/>
      <c r="MJV271" s="183"/>
      <c r="MJW271" s="183"/>
      <c r="MJX271" s="183"/>
      <c r="MJY271" s="183"/>
      <c r="MJZ271" s="183"/>
      <c r="MKA271" s="183"/>
      <c r="MKB271" s="183"/>
      <c r="MKC271" s="183"/>
      <c r="MKD271" s="183"/>
      <c r="MKE271" s="183"/>
      <c r="MKF271" s="183"/>
      <c r="MKG271" s="183"/>
      <c r="MKH271" s="183"/>
      <c r="MKI271" s="183"/>
      <c r="MKJ271" s="183"/>
      <c r="MKK271" s="183"/>
      <c r="MKL271" s="183"/>
      <c r="MKM271" s="183"/>
      <c r="MKN271" s="183"/>
      <c r="MKO271" s="183"/>
      <c r="MKP271" s="183"/>
      <c r="MKQ271" s="183"/>
      <c r="MKR271" s="183"/>
      <c r="MKS271" s="183"/>
      <c r="MKT271" s="183"/>
      <c r="MKU271" s="183"/>
      <c r="MKV271" s="183"/>
      <c r="MKW271" s="183"/>
      <c r="MKX271" s="183"/>
      <c r="MKY271" s="183"/>
      <c r="MKZ271" s="183"/>
      <c r="MLA271" s="183"/>
      <c r="MLB271" s="183"/>
      <c r="MLC271" s="183"/>
      <c r="MLD271" s="183"/>
      <c r="MLE271" s="183"/>
      <c r="MLF271" s="183"/>
      <c r="MLG271" s="183"/>
      <c r="MLH271" s="183"/>
      <c r="MLI271" s="183"/>
      <c r="MLJ271" s="183"/>
      <c r="MLK271" s="183"/>
      <c r="MLL271" s="183"/>
      <c r="MLM271" s="183"/>
      <c r="MLN271" s="183"/>
      <c r="MLO271" s="183"/>
      <c r="MLP271" s="183"/>
      <c r="MLQ271" s="183"/>
      <c r="MLR271" s="183"/>
      <c r="MLS271" s="183"/>
      <c r="MLT271" s="183"/>
      <c r="MLU271" s="183"/>
      <c r="MLV271" s="183"/>
      <c r="MLW271" s="183"/>
      <c r="MLX271" s="183"/>
      <c r="MLY271" s="183"/>
      <c r="MLZ271" s="183"/>
      <c r="MMA271" s="183"/>
      <c r="MMB271" s="183"/>
      <c r="MMC271" s="183"/>
      <c r="MMD271" s="183"/>
      <c r="MME271" s="183"/>
      <c r="MMF271" s="183"/>
      <c r="MMG271" s="183"/>
      <c r="MMH271" s="183"/>
      <c r="MMI271" s="183"/>
      <c r="MMJ271" s="183"/>
      <c r="MMK271" s="183"/>
      <c r="MML271" s="183"/>
      <c r="MMM271" s="183"/>
      <c r="MMN271" s="183"/>
      <c r="MMO271" s="183"/>
      <c r="MMP271" s="183"/>
      <c r="MMQ271" s="183"/>
      <c r="MMR271" s="183"/>
      <c r="MMS271" s="183"/>
      <c r="MMT271" s="183"/>
      <c r="MMU271" s="183"/>
      <c r="MMV271" s="183"/>
      <c r="MMW271" s="183"/>
      <c r="MMX271" s="183"/>
      <c r="MMY271" s="183"/>
      <c r="MMZ271" s="183"/>
      <c r="MNA271" s="183"/>
      <c r="MNB271" s="183"/>
      <c r="MNC271" s="183"/>
      <c r="MND271" s="183"/>
      <c r="MNE271" s="183"/>
      <c r="MNF271" s="183"/>
      <c r="MNG271" s="183"/>
      <c r="MNH271" s="183"/>
      <c r="MNI271" s="183"/>
      <c r="MNJ271" s="183"/>
      <c r="MNK271" s="183"/>
      <c r="MNL271" s="183"/>
      <c r="MNM271" s="183"/>
      <c r="MNN271" s="183"/>
      <c r="MNO271" s="183"/>
      <c r="MNP271" s="183"/>
      <c r="MNQ271" s="183"/>
      <c r="MNR271" s="183"/>
      <c r="MNS271" s="183"/>
      <c r="MNT271" s="183"/>
      <c r="MNU271" s="183"/>
      <c r="MNV271" s="183"/>
      <c r="MNW271" s="183"/>
      <c r="MNX271" s="183"/>
      <c r="MNY271" s="183"/>
      <c r="MNZ271" s="183"/>
      <c r="MOA271" s="183"/>
      <c r="MOB271" s="183"/>
      <c r="MOC271" s="183"/>
      <c r="MOD271" s="183"/>
      <c r="MOE271" s="183"/>
      <c r="MOF271" s="183"/>
      <c r="MOG271" s="183"/>
      <c r="MOH271" s="183"/>
      <c r="MOI271" s="183"/>
      <c r="MOJ271" s="183"/>
      <c r="MOK271" s="183"/>
      <c r="MOL271" s="183"/>
      <c r="MOM271" s="183"/>
      <c r="MON271" s="183"/>
      <c r="MOO271" s="183"/>
      <c r="MOP271" s="183"/>
      <c r="MOQ271" s="183"/>
      <c r="MOR271" s="183"/>
      <c r="MOS271" s="183"/>
      <c r="MOT271" s="183"/>
      <c r="MOU271" s="183"/>
      <c r="MOV271" s="183"/>
      <c r="MOW271" s="183"/>
      <c r="MOX271" s="183"/>
      <c r="MOY271" s="183"/>
      <c r="MOZ271" s="183"/>
      <c r="MPA271" s="183"/>
      <c r="MPB271" s="183"/>
      <c r="MPC271" s="183"/>
      <c r="MPD271" s="183"/>
      <c r="MPE271" s="183"/>
      <c r="MPF271" s="183"/>
      <c r="MPG271" s="183"/>
      <c r="MPH271" s="183"/>
      <c r="MPI271" s="183"/>
      <c r="MPJ271" s="183"/>
      <c r="MPK271" s="183"/>
      <c r="MPL271" s="183"/>
      <c r="MPM271" s="183"/>
      <c r="MPN271" s="183"/>
      <c r="MPO271" s="183"/>
      <c r="MPP271" s="183"/>
      <c r="MPQ271" s="183"/>
      <c r="MPR271" s="183"/>
      <c r="MPS271" s="183"/>
      <c r="MPT271" s="183"/>
      <c r="MPU271" s="183"/>
      <c r="MPV271" s="183"/>
      <c r="MPW271" s="183"/>
      <c r="MPX271" s="183"/>
      <c r="MPY271" s="183"/>
      <c r="MPZ271" s="183"/>
      <c r="MQA271" s="183"/>
      <c r="MQB271" s="183"/>
      <c r="MQC271" s="183"/>
      <c r="MQD271" s="183"/>
      <c r="MQE271" s="183"/>
      <c r="MQF271" s="183"/>
      <c r="MQG271" s="183"/>
      <c r="MQH271" s="183"/>
      <c r="MQI271" s="183"/>
      <c r="MQJ271" s="183"/>
      <c r="MQK271" s="183"/>
      <c r="MQL271" s="183"/>
      <c r="MQM271" s="183"/>
      <c r="MQN271" s="183"/>
      <c r="MQO271" s="183"/>
      <c r="MQP271" s="183"/>
      <c r="MQQ271" s="183"/>
      <c r="MQR271" s="183"/>
      <c r="MQS271" s="183"/>
      <c r="MQT271" s="183"/>
      <c r="MQU271" s="183"/>
      <c r="MQV271" s="183"/>
      <c r="MQW271" s="183"/>
      <c r="MQX271" s="183"/>
      <c r="MQY271" s="183"/>
      <c r="MQZ271" s="183"/>
      <c r="MRA271" s="183"/>
      <c r="MRB271" s="183"/>
      <c r="MRC271" s="183"/>
      <c r="MRD271" s="183"/>
      <c r="MRE271" s="183"/>
      <c r="MRF271" s="183"/>
      <c r="MRG271" s="183"/>
      <c r="MRH271" s="183"/>
      <c r="MRI271" s="183"/>
      <c r="MRJ271" s="183"/>
      <c r="MRK271" s="183"/>
      <c r="MRL271" s="183"/>
      <c r="MRM271" s="183"/>
      <c r="MRN271" s="183"/>
      <c r="MRO271" s="183"/>
      <c r="MRP271" s="183"/>
      <c r="MRQ271" s="183"/>
      <c r="MRR271" s="183"/>
      <c r="MRS271" s="183"/>
      <c r="MRT271" s="183"/>
      <c r="MRU271" s="183"/>
      <c r="MRV271" s="183"/>
      <c r="MRW271" s="183"/>
      <c r="MRX271" s="183"/>
      <c r="MRY271" s="183"/>
      <c r="MRZ271" s="183"/>
      <c r="MSA271" s="183"/>
      <c r="MSB271" s="183"/>
      <c r="MSC271" s="183"/>
      <c r="MSD271" s="183"/>
      <c r="MSE271" s="183"/>
      <c r="MSF271" s="183"/>
      <c r="MSG271" s="183"/>
      <c r="MSH271" s="183"/>
      <c r="MSI271" s="183"/>
      <c r="MSJ271" s="183"/>
      <c r="MSK271" s="183"/>
      <c r="MSL271" s="183"/>
      <c r="MSM271" s="183"/>
      <c r="MSN271" s="183"/>
      <c r="MSO271" s="183"/>
      <c r="MSP271" s="183"/>
      <c r="MSQ271" s="183"/>
      <c r="MSR271" s="183"/>
      <c r="MSS271" s="183"/>
      <c r="MST271" s="183"/>
      <c r="MSU271" s="183"/>
      <c r="MSV271" s="183"/>
      <c r="MSW271" s="183"/>
      <c r="MSX271" s="183"/>
      <c r="MSY271" s="183"/>
      <c r="MSZ271" s="183"/>
      <c r="MTA271" s="183"/>
      <c r="MTB271" s="183"/>
      <c r="MTC271" s="183"/>
      <c r="MTD271" s="183"/>
      <c r="MTE271" s="183"/>
      <c r="MTF271" s="183"/>
      <c r="MTG271" s="183"/>
      <c r="MTH271" s="183"/>
      <c r="MTI271" s="183"/>
      <c r="MTJ271" s="183"/>
      <c r="MTK271" s="183"/>
      <c r="MTL271" s="183"/>
      <c r="MTM271" s="183"/>
      <c r="MTN271" s="183"/>
      <c r="MTO271" s="183"/>
      <c r="MTP271" s="183"/>
      <c r="MTQ271" s="183"/>
      <c r="MTR271" s="183"/>
      <c r="MTS271" s="183"/>
      <c r="MTT271" s="183"/>
      <c r="MTU271" s="183"/>
      <c r="MTV271" s="183"/>
      <c r="MTW271" s="183"/>
      <c r="MTX271" s="183"/>
      <c r="MTY271" s="183"/>
      <c r="MTZ271" s="183"/>
      <c r="MUA271" s="183"/>
      <c r="MUB271" s="183"/>
      <c r="MUC271" s="183"/>
      <c r="MUD271" s="183"/>
      <c r="MUE271" s="183"/>
      <c r="MUF271" s="183"/>
      <c r="MUG271" s="183"/>
      <c r="MUH271" s="183"/>
      <c r="MUI271" s="183"/>
      <c r="MUJ271" s="183"/>
      <c r="MUK271" s="183"/>
      <c r="MUL271" s="183"/>
      <c r="MUM271" s="183"/>
      <c r="MUN271" s="183"/>
      <c r="MUO271" s="183"/>
      <c r="MUP271" s="183"/>
      <c r="MUQ271" s="183"/>
      <c r="MUR271" s="183"/>
      <c r="MUS271" s="183"/>
      <c r="MUT271" s="183"/>
      <c r="MUU271" s="183"/>
      <c r="MUV271" s="183"/>
      <c r="MUW271" s="183"/>
      <c r="MUX271" s="183"/>
      <c r="MUY271" s="183"/>
      <c r="MUZ271" s="183"/>
      <c r="MVA271" s="183"/>
      <c r="MVB271" s="183"/>
      <c r="MVC271" s="183"/>
      <c r="MVD271" s="183"/>
      <c r="MVE271" s="183"/>
      <c r="MVF271" s="183"/>
      <c r="MVG271" s="183"/>
      <c r="MVH271" s="183"/>
      <c r="MVI271" s="183"/>
      <c r="MVJ271" s="183"/>
      <c r="MVK271" s="183"/>
      <c r="MVL271" s="183"/>
      <c r="MVM271" s="183"/>
      <c r="MVN271" s="183"/>
      <c r="MVO271" s="183"/>
      <c r="MVP271" s="183"/>
      <c r="MVQ271" s="183"/>
      <c r="MVR271" s="183"/>
      <c r="MVS271" s="183"/>
      <c r="MVT271" s="183"/>
      <c r="MVU271" s="183"/>
      <c r="MVV271" s="183"/>
      <c r="MVW271" s="183"/>
      <c r="MVX271" s="183"/>
      <c r="MVY271" s="183"/>
      <c r="MVZ271" s="183"/>
      <c r="MWA271" s="183"/>
      <c r="MWB271" s="183"/>
      <c r="MWC271" s="183"/>
      <c r="MWD271" s="183"/>
      <c r="MWE271" s="183"/>
      <c r="MWF271" s="183"/>
      <c r="MWG271" s="183"/>
      <c r="MWH271" s="183"/>
      <c r="MWI271" s="183"/>
      <c r="MWJ271" s="183"/>
      <c r="MWK271" s="183"/>
      <c r="MWL271" s="183"/>
      <c r="MWM271" s="183"/>
      <c r="MWN271" s="183"/>
      <c r="MWO271" s="183"/>
      <c r="MWP271" s="183"/>
      <c r="MWQ271" s="183"/>
      <c r="MWR271" s="183"/>
      <c r="MWS271" s="183"/>
      <c r="MWT271" s="183"/>
      <c r="MWU271" s="183"/>
      <c r="MWV271" s="183"/>
      <c r="MWW271" s="183"/>
      <c r="MWX271" s="183"/>
      <c r="MWY271" s="183"/>
      <c r="MWZ271" s="183"/>
      <c r="MXA271" s="183"/>
      <c r="MXB271" s="183"/>
      <c r="MXC271" s="183"/>
      <c r="MXD271" s="183"/>
      <c r="MXE271" s="183"/>
      <c r="MXF271" s="183"/>
      <c r="MXG271" s="183"/>
      <c r="MXH271" s="183"/>
      <c r="MXI271" s="183"/>
      <c r="MXJ271" s="183"/>
      <c r="MXK271" s="183"/>
      <c r="MXL271" s="183"/>
      <c r="MXM271" s="183"/>
      <c r="MXN271" s="183"/>
      <c r="MXO271" s="183"/>
      <c r="MXP271" s="183"/>
      <c r="MXQ271" s="183"/>
      <c r="MXR271" s="183"/>
      <c r="MXS271" s="183"/>
      <c r="MXT271" s="183"/>
      <c r="MXU271" s="183"/>
      <c r="MXV271" s="183"/>
      <c r="MXW271" s="183"/>
      <c r="MXX271" s="183"/>
      <c r="MXY271" s="183"/>
      <c r="MXZ271" s="183"/>
      <c r="MYA271" s="183"/>
      <c r="MYB271" s="183"/>
      <c r="MYC271" s="183"/>
      <c r="MYD271" s="183"/>
      <c r="MYE271" s="183"/>
      <c r="MYF271" s="183"/>
      <c r="MYG271" s="183"/>
      <c r="MYH271" s="183"/>
      <c r="MYI271" s="183"/>
      <c r="MYJ271" s="183"/>
      <c r="MYK271" s="183"/>
      <c r="MYL271" s="183"/>
      <c r="MYM271" s="183"/>
      <c r="MYN271" s="183"/>
      <c r="MYO271" s="183"/>
      <c r="MYP271" s="183"/>
      <c r="MYQ271" s="183"/>
      <c r="MYR271" s="183"/>
      <c r="MYS271" s="183"/>
      <c r="MYT271" s="183"/>
      <c r="MYU271" s="183"/>
      <c r="MYV271" s="183"/>
      <c r="MYW271" s="183"/>
      <c r="MYX271" s="183"/>
      <c r="MYY271" s="183"/>
      <c r="MYZ271" s="183"/>
      <c r="MZA271" s="183"/>
      <c r="MZB271" s="183"/>
      <c r="MZC271" s="183"/>
      <c r="MZD271" s="183"/>
      <c r="MZE271" s="183"/>
      <c r="MZF271" s="183"/>
      <c r="MZG271" s="183"/>
      <c r="MZH271" s="183"/>
      <c r="MZI271" s="183"/>
      <c r="MZJ271" s="183"/>
      <c r="MZK271" s="183"/>
      <c r="MZL271" s="183"/>
      <c r="MZM271" s="183"/>
      <c r="MZN271" s="183"/>
      <c r="MZO271" s="183"/>
      <c r="MZP271" s="183"/>
      <c r="MZQ271" s="183"/>
      <c r="MZR271" s="183"/>
      <c r="MZS271" s="183"/>
      <c r="MZT271" s="183"/>
      <c r="MZU271" s="183"/>
      <c r="MZV271" s="183"/>
      <c r="MZW271" s="183"/>
      <c r="MZX271" s="183"/>
      <c r="MZY271" s="183"/>
      <c r="MZZ271" s="183"/>
      <c r="NAA271" s="183"/>
      <c r="NAB271" s="183"/>
      <c r="NAC271" s="183"/>
      <c r="NAD271" s="183"/>
      <c r="NAE271" s="183"/>
      <c r="NAF271" s="183"/>
      <c r="NAG271" s="183"/>
      <c r="NAH271" s="183"/>
      <c r="NAI271" s="183"/>
      <c r="NAJ271" s="183"/>
      <c r="NAK271" s="183"/>
      <c r="NAL271" s="183"/>
      <c r="NAM271" s="183"/>
      <c r="NAN271" s="183"/>
      <c r="NAO271" s="183"/>
      <c r="NAP271" s="183"/>
      <c r="NAQ271" s="183"/>
      <c r="NAR271" s="183"/>
      <c r="NAS271" s="183"/>
      <c r="NAT271" s="183"/>
      <c r="NAU271" s="183"/>
      <c r="NAV271" s="183"/>
      <c r="NAW271" s="183"/>
      <c r="NAX271" s="183"/>
      <c r="NAY271" s="183"/>
      <c r="NAZ271" s="183"/>
      <c r="NBA271" s="183"/>
      <c r="NBB271" s="183"/>
      <c r="NBC271" s="183"/>
      <c r="NBD271" s="183"/>
      <c r="NBE271" s="183"/>
      <c r="NBF271" s="183"/>
      <c r="NBG271" s="183"/>
      <c r="NBH271" s="183"/>
      <c r="NBI271" s="183"/>
      <c r="NBJ271" s="183"/>
      <c r="NBK271" s="183"/>
      <c r="NBL271" s="183"/>
      <c r="NBM271" s="183"/>
      <c r="NBN271" s="183"/>
      <c r="NBO271" s="183"/>
      <c r="NBP271" s="183"/>
      <c r="NBQ271" s="183"/>
      <c r="NBR271" s="183"/>
      <c r="NBS271" s="183"/>
      <c r="NBT271" s="183"/>
      <c r="NBU271" s="183"/>
      <c r="NBV271" s="183"/>
      <c r="NBW271" s="183"/>
      <c r="NBX271" s="183"/>
      <c r="NBY271" s="183"/>
      <c r="NBZ271" s="183"/>
      <c r="NCA271" s="183"/>
      <c r="NCB271" s="183"/>
      <c r="NCC271" s="183"/>
      <c r="NCD271" s="183"/>
      <c r="NCE271" s="183"/>
      <c r="NCF271" s="183"/>
      <c r="NCG271" s="183"/>
      <c r="NCH271" s="183"/>
      <c r="NCI271" s="183"/>
      <c r="NCJ271" s="183"/>
      <c r="NCK271" s="183"/>
      <c r="NCL271" s="183"/>
      <c r="NCM271" s="183"/>
      <c r="NCN271" s="183"/>
      <c r="NCO271" s="183"/>
      <c r="NCP271" s="183"/>
      <c r="NCQ271" s="183"/>
      <c r="NCR271" s="183"/>
      <c r="NCS271" s="183"/>
      <c r="NCT271" s="183"/>
      <c r="NCU271" s="183"/>
      <c r="NCV271" s="183"/>
      <c r="NCW271" s="183"/>
      <c r="NCX271" s="183"/>
      <c r="NCY271" s="183"/>
      <c r="NCZ271" s="183"/>
      <c r="NDA271" s="183"/>
      <c r="NDB271" s="183"/>
      <c r="NDC271" s="183"/>
      <c r="NDD271" s="183"/>
      <c r="NDE271" s="183"/>
      <c r="NDF271" s="183"/>
      <c r="NDG271" s="183"/>
      <c r="NDH271" s="183"/>
      <c r="NDI271" s="183"/>
      <c r="NDJ271" s="183"/>
      <c r="NDK271" s="183"/>
      <c r="NDL271" s="183"/>
      <c r="NDM271" s="183"/>
      <c r="NDN271" s="183"/>
      <c r="NDO271" s="183"/>
      <c r="NDP271" s="183"/>
      <c r="NDQ271" s="183"/>
      <c r="NDR271" s="183"/>
      <c r="NDS271" s="183"/>
      <c r="NDT271" s="183"/>
      <c r="NDU271" s="183"/>
      <c r="NDV271" s="183"/>
      <c r="NDW271" s="183"/>
      <c r="NDX271" s="183"/>
      <c r="NDY271" s="183"/>
      <c r="NDZ271" s="183"/>
      <c r="NEA271" s="183"/>
      <c r="NEB271" s="183"/>
      <c r="NEC271" s="183"/>
      <c r="NED271" s="183"/>
      <c r="NEE271" s="183"/>
      <c r="NEF271" s="183"/>
      <c r="NEG271" s="183"/>
      <c r="NEH271" s="183"/>
      <c r="NEI271" s="183"/>
      <c r="NEJ271" s="183"/>
      <c r="NEK271" s="183"/>
      <c r="NEL271" s="183"/>
      <c r="NEM271" s="183"/>
      <c r="NEN271" s="183"/>
      <c r="NEO271" s="183"/>
      <c r="NEP271" s="183"/>
      <c r="NEQ271" s="183"/>
      <c r="NER271" s="183"/>
      <c r="NES271" s="183"/>
      <c r="NET271" s="183"/>
      <c r="NEU271" s="183"/>
      <c r="NEV271" s="183"/>
      <c r="NEW271" s="183"/>
      <c r="NEX271" s="183"/>
      <c r="NEY271" s="183"/>
      <c r="NEZ271" s="183"/>
      <c r="NFA271" s="183"/>
      <c r="NFB271" s="183"/>
      <c r="NFC271" s="183"/>
      <c r="NFD271" s="183"/>
      <c r="NFE271" s="183"/>
      <c r="NFF271" s="183"/>
      <c r="NFG271" s="183"/>
      <c r="NFH271" s="183"/>
      <c r="NFI271" s="183"/>
      <c r="NFJ271" s="183"/>
      <c r="NFK271" s="183"/>
      <c r="NFL271" s="183"/>
      <c r="NFM271" s="183"/>
      <c r="NFN271" s="183"/>
      <c r="NFO271" s="183"/>
      <c r="NFP271" s="183"/>
      <c r="NFQ271" s="183"/>
      <c r="NFR271" s="183"/>
      <c r="NFS271" s="183"/>
      <c r="NFT271" s="183"/>
      <c r="NFU271" s="183"/>
      <c r="NFV271" s="183"/>
      <c r="NFW271" s="183"/>
      <c r="NFX271" s="183"/>
      <c r="NFY271" s="183"/>
      <c r="NFZ271" s="183"/>
      <c r="NGA271" s="183"/>
      <c r="NGB271" s="183"/>
      <c r="NGC271" s="183"/>
      <c r="NGD271" s="183"/>
      <c r="NGE271" s="183"/>
      <c r="NGF271" s="183"/>
      <c r="NGG271" s="183"/>
      <c r="NGH271" s="183"/>
      <c r="NGI271" s="183"/>
      <c r="NGJ271" s="183"/>
      <c r="NGK271" s="183"/>
      <c r="NGL271" s="183"/>
      <c r="NGM271" s="183"/>
      <c r="NGN271" s="183"/>
      <c r="NGO271" s="183"/>
      <c r="NGP271" s="183"/>
      <c r="NGQ271" s="183"/>
      <c r="NGR271" s="183"/>
      <c r="NGS271" s="183"/>
      <c r="NGT271" s="183"/>
      <c r="NGU271" s="183"/>
      <c r="NGV271" s="183"/>
      <c r="NGW271" s="183"/>
      <c r="NGX271" s="183"/>
      <c r="NGY271" s="183"/>
      <c r="NGZ271" s="183"/>
      <c r="NHA271" s="183"/>
      <c r="NHB271" s="183"/>
      <c r="NHC271" s="183"/>
      <c r="NHD271" s="183"/>
      <c r="NHE271" s="183"/>
      <c r="NHF271" s="183"/>
      <c r="NHG271" s="183"/>
      <c r="NHH271" s="183"/>
      <c r="NHI271" s="183"/>
      <c r="NHJ271" s="183"/>
      <c r="NHK271" s="183"/>
      <c r="NHL271" s="183"/>
      <c r="NHM271" s="183"/>
      <c r="NHN271" s="183"/>
      <c r="NHO271" s="183"/>
      <c r="NHP271" s="183"/>
      <c r="NHQ271" s="183"/>
      <c r="NHR271" s="183"/>
      <c r="NHS271" s="183"/>
      <c r="NHT271" s="183"/>
      <c r="NHU271" s="183"/>
      <c r="NHV271" s="183"/>
      <c r="NHW271" s="183"/>
      <c r="NHX271" s="183"/>
      <c r="NHY271" s="183"/>
      <c r="NHZ271" s="183"/>
      <c r="NIA271" s="183"/>
      <c r="NIB271" s="183"/>
      <c r="NIC271" s="183"/>
      <c r="NID271" s="183"/>
      <c r="NIE271" s="183"/>
      <c r="NIF271" s="183"/>
      <c r="NIG271" s="183"/>
      <c r="NIH271" s="183"/>
      <c r="NII271" s="183"/>
      <c r="NIJ271" s="183"/>
      <c r="NIK271" s="183"/>
      <c r="NIL271" s="183"/>
      <c r="NIM271" s="183"/>
      <c r="NIN271" s="183"/>
      <c r="NIO271" s="183"/>
      <c r="NIP271" s="183"/>
      <c r="NIQ271" s="183"/>
      <c r="NIR271" s="183"/>
      <c r="NIS271" s="183"/>
      <c r="NIT271" s="183"/>
      <c r="NIU271" s="183"/>
      <c r="NIV271" s="183"/>
      <c r="NIW271" s="183"/>
      <c r="NIX271" s="183"/>
      <c r="NIY271" s="183"/>
      <c r="NIZ271" s="183"/>
      <c r="NJA271" s="183"/>
      <c r="NJB271" s="183"/>
      <c r="NJC271" s="183"/>
      <c r="NJD271" s="183"/>
      <c r="NJE271" s="183"/>
      <c r="NJF271" s="183"/>
      <c r="NJG271" s="183"/>
      <c r="NJH271" s="183"/>
      <c r="NJI271" s="183"/>
      <c r="NJJ271" s="183"/>
      <c r="NJK271" s="183"/>
      <c r="NJL271" s="183"/>
      <c r="NJM271" s="183"/>
      <c r="NJN271" s="183"/>
      <c r="NJO271" s="183"/>
      <c r="NJP271" s="183"/>
      <c r="NJQ271" s="183"/>
      <c r="NJR271" s="183"/>
      <c r="NJS271" s="183"/>
      <c r="NJT271" s="183"/>
      <c r="NJU271" s="183"/>
      <c r="NJV271" s="183"/>
      <c r="NJW271" s="183"/>
      <c r="NJX271" s="183"/>
      <c r="NJY271" s="183"/>
      <c r="NJZ271" s="183"/>
      <c r="NKA271" s="183"/>
      <c r="NKB271" s="183"/>
      <c r="NKC271" s="183"/>
      <c r="NKD271" s="183"/>
      <c r="NKE271" s="183"/>
      <c r="NKF271" s="183"/>
      <c r="NKG271" s="183"/>
      <c r="NKH271" s="183"/>
      <c r="NKI271" s="183"/>
      <c r="NKJ271" s="183"/>
      <c r="NKK271" s="183"/>
      <c r="NKL271" s="183"/>
      <c r="NKM271" s="183"/>
      <c r="NKN271" s="183"/>
      <c r="NKO271" s="183"/>
      <c r="NKP271" s="183"/>
      <c r="NKQ271" s="183"/>
      <c r="NKR271" s="183"/>
      <c r="NKS271" s="183"/>
      <c r="NKT271" s="183"/>
      <c r="NKU271" s="183"/>
      <c r="NKV271" s="183"/>
      <c r="NKW271" s="183"/>
      <c r="NKX271" s="183"/>
      <c r="NKY271" s="183"/>
      <c r="NKZ271" s="183"/>
      <c r="NLA271" s="183"/>
      <c r="NLB271" s="183"/>
      <c r="NLC271" s="183"/>
      <c r="NLD271" s="183"/>
      <c r="NLE271" s="183"/>
      <c r="NLF271" s="183"/>
      <c r="NLG271" s="183"/>
      <c r="NLH271" s="183"/>
      <c r="NLI271" s="183"/>
      <c r="NLJ271" s="183"/>
      <c r="NLK271" s="183"/>
      <c r="NLL271" s="183"/>
      <c r="NLM271" s="183"/>
      <c r="NLN271" s="183"/>
      <c r="NLO271" s="183"/>
      <c r="NLP271" s="183"/>
      <c r="NLQ271" s="183"/>
      <c r="NLR271" s="183"/>
      <c r="NLS271" s="183"/>
      <c r="NLT271" s="183"/>
      <c r="NLU271" s="183"/>
      <c r="NLV271" s="183"/>
      <c r="NLW271" s="183"/>
      <c r="NLX271" s="183"/>
      <c r="NLY271" s="183"/>
      <c r="NLZ271" s="183"/>
      <c r="NMA271" s="183"/>
      <c r="NMB271" s="183"/>
      <c r="NMC271" s="183"/>
      <c r="NMD271" s="183"/>
      <c r="NME271" s="183"/>
      <c r="NMF271" s="183"/>
      <c r="NMG271" s="183"/>
      <c r="NMH271" s="183"/>
      <c r="NMI271" s="183"/>
      <c r="NMJ271" s="183"/>
      <c r="NMK271" s="183"/>
      <c r="NML271" s="183"/>
      <c r="NMM271" s="183"/>
      <c r="NMN271" s="183"/>
      <c r="NMO271" s="183"/>
      <c r="NMP271" s="183"/>
      <c r="NMQ271" s="183"/>
      <c r="NMR271" s="183"/>
      <c r="NMS271" s="183"/>
      <c r="NMT271" s="183"/>
      <c r="NMU271" s="183"/>
      <c r="NMV271" s="183"/>
      <c r="NMW271" s="183"/>
      <c r="NMX271" s="183"/>
      <c r="NMY271" s="183"/>
      <c r="NMZ271" s="183"/>
      <c r="NNA271" s="183"/>
      <c r="NNB271" s="183"/>
      <c r="NNC271" s="183"/>
      <c r="NND271" s="183"/>
      <c r="NNE271" s="183"/>
      <c r="NNF271" s="183"/>
      <c r="NNG271" s="183"/>
      <c r="NNH271" s="183"/>
      <c r="NNI271" s="183"/>
      <c r="NNJ271" s="183"/>
      <c r="NNK271" s="183"/>
      <c r="NNL271" s="183"/>
      <c r="NNM271" s="183"/>
      <c r="NNN271" s="183"/>
      <c r="NNO271" s="183"/>
      <c r="NNP271" s="183"/>
      <c r="NNQ271" s="183"/>
      <c r="NNR271" s="183"/>
      <c r="NNS271" s="183"/>
      <c r="NNT271" s="183"/>
      <c r="NNU271" s="183"/>
      <c r="NNV271" s="183"/>
      <c r="NNW271" s="183"/>
      <c r="NNX271" s="183"/>
      <c r="NNY271" s="183"/>
      <c r="NNZ271" s="183"/>
      <c r="NOA271" s="183"/>
      <c r="NOB271" s="183"/>
      <c r="NOC271" s="183"/>
      <c r="NOD271" s="183"/>
      <c r="NOE271" s="183"/>
      <c r="NOF271" s="183"/>
      <c r="NOG271" s="183"/>
      <c r="NOH271" s="183"/>
      <c r="NOI271" s="183"/>
      <c r="NOJ271" s="183"/>
      <c r="NOK271" s="183"/>
      <c r="NOL271" s="183"/>
      <c r="NOM271" s="183"/>
      <c r="NON271" s="183"/>
      <c r="NOO271" s="183"/>
      <c r="NOP271" s="183"/>
      <c r="NOQ271" s="183"/>
      <c r="NOR271" s="183"/>
      <c r="NOS271" s="183"/>
      <c r="NOT271" s="183"/>
      <c r="NOU271" s="183"/>
      <c r="NOV271" s="183"/>
      <c r="NOW271" s="183"/>
      <c r="NOX271" s="183"/>
      <c r="NOY271" s="183"/>
      <c r="NOZ271" s="183"/>
      <c r="NPA271" s="183"/>
      <c r="NPB271" s="183"/>
      <c r="NPC271" s="183"/>
      <c r="NPD271" s="183"/>
      <c r="NPE271" s="183"/>
      <c r="NPF271" s="183"/>
      <c r="NPG271" s="183"/>
      <c r="NPH271" s="183"/>
      <c r="NPI271" s="183"/>
      <c r="NPJ271" s="183"/>
      <c r="NPK271" s="183"/>
      <c r="NPL271" s="183"/>
      <c r="NPM271" s="183"/>
      <c r="NPN271" s="183"/>
      <c r="NPO271" s="183"/>
      <c r="NPP271" s="183"/>
      <c r="NPQ271" s="183"/>
      <c r="NPR271" s="183"/>
      <c r="NPS271" s="183"/>
      <c r="NPT271" s="183"/>
      <c r="NPU271" s="183"/>
      <c r="NPV271" s="183"/>
      <c r="NPW271" s="183"/>
      <c r="NPX271" s="183"/>
      <c r="NPY271" s="183"/>
      <c r="NPZ271" s="183"/>
      <c r="NQA271" s="183"/>
      <c r="NQB271" s="183"/>
      <c r="NQC271" s="183"/>
      <c r="NQD271" s="183"/>
      <c r="NQE271" s="183"/>
      <c r="NQF271" s="183"/>
      <c r="NQG271" s="183"/>
      <c r="NQH271" s="183"/>
      <c r="NQI271" s="183"/>
      <c r="NQJ271" s="183"/>
      <c r="NQK271" s="183"/>
      <c r="NQL271" s="183"/>
      <c r="NQM271" s="183"/>
      <c r="NQN271" s="183"/>
      <c r="NQO271" s="183"/>
      <c r="NQP271" s="183"/>
      <c r="NQQ271" s="183"/>
      <c r="NQR271" s="183"/>
      <c r="NQS271" s="183"/>
      <c r="NQT271" s="183"/>
      <c r="NQU271" s="183"/>
      <c r="NQV271" s="183"/>
      <c r="NQW271" s="183"/>
      <c r="NQX271" s="183"/>
      <c r="NQY271" s="183"/>
      <c r="NQZ271" s="183"/>
      <c r="NRA271" s="183"/>
      <c r="NRB271" s="183"/>
      <c r="NRC271" s="183"/>
      <c r="NRD271" s="183"/>
      <c r="NRE271" s="183"/>
      <c r="NRF271" s="183"/>
      <c r="NRG271" s="183"/>
      <c r="NRH271" s="183"/>
      <c r="NRI271" s="183"/>
      <c r="NRJ271" s="183"/>
      <c r="NRK271" s="183"/>
      <c r="NRL271" s="183"/>
      <c r="NRM271" s="183"/>
      <c r="NRN271" s="183"/>
      <c r="NRO271" s="183"/>
      <c r="NRP271" s="183"/>
      <c r="NRQ271" s="183"/>
      <c r="NRR271" s="183"/>
      <c r="NRS271" s="183"/>
      <c r="NRT271" s="183"/>
      <c r="NRU271" s="183"/>
      <c r="NRV271" s="183"/>
      <c r="NRW271" s="183"/>
      <c r="NRX271" s="183"/>
      <c r="NRY271" s="183"/>
      <c r="NRZ271" s="183"/>
      <c r="NSA271" s="183"/>
      <c r="NSB271" s="183"/>
      <c r="NSC271" s="183"/>
      <c r="NSD271" s="183"/>
      <c r="NSE271" s="183"/>
      <c r="NSF271" s="183"/>
      <c r="NSG271" s="183"/>
      <c r="NSH271" s="183"/>
      <c r="NSI271" s="183"/>
      <c r="NSJ271" s="183"/>
      <c r="NSK271" s="183"/>
      <c r="NSL271" s="183"/>
      <c r="NSM271" s="183"/>
      <c r="NSN271" s="183"/>
      <c r="NSO271" s="183"/>
      <c r="NSP271" s="183"/>
      <c r="NSQ271" s="183"/>
      <c r="NSR271" s="183"/>
      <c r="NSS271" s="183"/>
      <c r="NST271" s="183"/>
      <c r="NSU271" s="183"/>
      <c r="NSV271" s="183"/>
      <c r="NSW271" s="183"/>
      <c r="NSX271" s="183"/>
      <c r="NSY271" s="183"/>
      <c r="NSZ271" s="183"/>
      <c r="NTA271" s="183"/>
      <c r="NTB271" s="183"/>
      <c r="NTC271" s="183"/>
      <c r="NTD271" s="183"/>
      <c r="NTE271" s="183"/>
      <c r="NTF271" s="183"/>
      <c r="NTG271" s="183"/>
      <c r="NTH271" s="183"/>
      <c r="NTI271" s="183"/>
      <c r="NTJ271" s="183"/>
      <c r="NTK271" s="183"/>
      <c r="NTL271" s="183"/>
      <c r="NTM271" s="183"/>
      <c r="NTN271" s="183"/>
      <c r="NTO271" s="183"/>
      <c r="NTP271" s="183"/>
      <c r="NTQ271" s="183"/>
      <c r="NTR271" s="183"/>
      <c r="NTS271" s="183"/>
      <c r="NTT271" s="183"/>
      <c r="NTU271" s="183"/>
      <c r="NTV271" s="183"/>
      <c r="NTW271" s="183"/>
      <c r="NTX271" s="183"/>
      <c r="NTY271" s="183"/>
      <c r="NTZ271" s="183"/>
      <c r="NUA271" s="183"/>
      <c r="NUB271" s="183"/>
      <c r="NUC271" s="183"/>
      <c r="NUD271" s="183"/>
      <c r="NUE271" s="183"/>
      <c r="NUF271" s="183"/>
      <c r="NUG271" s="183"/>
      <c r="NUH271" s="183"/>
      <c r="NUI271" s="183"/>
      <c r="NUJ271" s="183"/>
      <c r="NUK271" s="183"/>
      <c r="NUL271" s="183"/>
      <c r="NUM271" s="183"/>
      <c r="NUN271" s="183"/>
      <c r="NUO271" s="183"/>
      <c r="NUP271" s="183"/>
      <c r="NUQ271" s="183"/>
      <c r="NUR271" s="183"/>
      <c r="NUS271" s="183"/>
      <c r="NUT271" s="183"/>
      <c r="NUU271" s="183"/>
      <c r="NUV271" s="183"/>
      <c r="NUW271" s="183"/>
      <c r="NUX271" s="183"/>
      <c r="NUY271" s="183"/>
      <c r="NUZ271" s="183"/>
      <c r="NVA271" s="183"/>
      <c r="NVB271" s="183"/>
      <c r="NVC271" s="183"/>
      <c r="NVD271" s="183"/>
      <c r="NVE271" s="183"/>
      <c r="NVF271" s="183"/>
      <c r="NVG271" s="183"/>
      <c r="NVH271" s="183"/>
      <c r="NVI271" s="183"/>
      <c r="NVJ271" s="183"/>
      <c r="NVK271" s="183"/>
      <c r="NVL271" s="183"/>
      <c r="NVM271" s="183"/>
      <c r="NVN271" s="183"/>
      <c r="NVO271" s="183"/>
      <c r="NVP271" s="183"/>
      <c r="NVQ271" s="183"/>
      <c r="NVR271" s="183"/>
      <c r="NVS271" s="183"/>
      <c r="NVT271" s="183"/>
      <c r="NVU271" s="183"/>
      <c r="NVV271" s="183"/>
      <c r="NVW271" s="183"/>
      <c r="NVX271" s="183"/>
      <c r="NVY271" s="183"/>
      <c r="NVZ271" s="183"/>
      <c r="NWA271" s="183"/>
      <c r="NWB271" s="183"/>
      <c r="NWC271" s="183"/>
      <c r="NWD271" s="183"/>
      <c r="NWE271" s="183"/>
      <c r="NWF271" s="183"/>
      <c r="NWG271" s="183"/>
      <c r="NWH271" s="183"/>
      <c r="NWI271" s="183"/>
      <c r="NWJ271" s="183"/>
      <c r="NWK271" s="183"/>
      <c r="NWL271" s="183"/>
      <c r="NWM271" s="183"/>
      <c r="NWN271" s="183"/>
      <c r="NWO271" s="183"/>
      <c r="NWP271" s="183"/>
      <c r="NWQ271" s="183"/>
      <c r="NWR271" s="183"/>
      <c r="NWS271" s="183"/>
      <c r="NWT271" s="183"/>
      <c r="NWU271" s="183"/>
      <c r="NWV271" s="183"/>
      <c r="NWW271" s="183"/>
      <c r="NWX271" s="183"/>
      <c r="NWY271" s="183"/>
      <c r="NWZ271" s="183"/>
      <c r="NXA271" s="183"/>
      <c r="NXB271" s="183"/>
      <c r="NXC271" s="183"/>
      <c r="NXD271" s="183"/>
      <c r="NXE271" s="183"/>
      <c r="NXF271" s="183"/>
      <c r="NXG271" s="183"/>
      <c r="NXH271" s="183"/>
      <c r="NXI271" s="183"/>
      <c r="NXJ271" s="183"/>
      <c r="NXK271" s="183"/>
      <c r="NXL271" s="183"/>
      <c r="NXM271" s="183"/>
      <c r="NXN271" s="183"/>
      <c r="NXO271" s="183"/>
      <c r="NXP271" s="183"/>
      <c r="NXQ271" s="183"/>
      <c r="NXR271" s="183"/>
      <c r="NXS271" s="183"/>
      <c r="NXT271" s="183"/>
      <c r="NXU271" s="183"/>
      <c r="NXV271" s="183"/>
      <c r="NXW271" s="183"/>
      <c r="NXX271" s="183"/>
      <c r="NXY271" s="183"/>
      <c r="NXZ271" s="183"/>
      <c r="NYA271" s="183"/>
      <c r="NYB271" s="183"/>
      <c r="NYC271" s="183"/>
      <c r="NYD271" s="183"/>
      <c r="NYE271" s="183"/>
      <c r="NYF271" s="183"/>
      <c r="NYG271" s="183"/>
      <c r="NYH271" s="183"/>
      <c r="NYI271" s="183"/>
      <c r="NYJ271" s="183"/>
      <c r="NYK271" s="183"/>
      <c r="NYL271" s="183"/>
      <c r="NYM271" s="183"/>
      <c r="NYN271" s="183"/>
      <c r="NYO271" s="183"/>
      <c r="NYP271" s="183"/>
      <c r="NYQ271" s="183"/>
      <c r="NYR271" s="183"/>
      <c r="NYS271" s="183"/>
      <c r="NYT271" s="183"/>
      <c r="NYU271" s="183"/>
      <c r="NYV271" s="183"/>
      <c r="NYW271" s="183"/>
      <c r="NYX271" s="183"/>
      <c r="NYY271" s="183"/>
      <c r="NYZ271" s="183"/>
      <c r="NZA271" s="183"/>
      <c r="NZB271" s="183"/>
      <c r="NZC271" s="183"/>
      <c r="NZD271" s="183"/>
      <c r="NZE271" s="183"/>
      <c r="NZF271" s="183"/>
      <c r="NZG271" s="183"/>
      <c r="NZH271" s="183"/>
      <c r="NZI271" s="183"/>
      <c r="NZJ271" s="183"/>
      <c r="NZK271" s="183"/>
      <c r="NZL271" s="183"/>
      <c r="NZM271" s="183"/>
      <c r="NZN271" s="183"/>
      <c r="NZO271" s="183"/>
      <c r="NZP271" s="183"/>
      <c r="NZQ271" s="183"/>
      <c r="NZR271" s="183"/>
      <c r="NZS271" s="183"/>
      <c r="NZT271" s="183"/>
      <c r="NZU271" s="183"/>
      <c r="NZV271" s="183"/>
      <c r="NZW271" s="183"/>
      <c r="NZX271" s="183"/>
      <c r="NZY271" s="183"/>
      <c r="NZZ271" s="183"/>
      <c r="OAA271" s="183"/>
      <c r="OAB271" s="183"/>
      <c r="OAC271" s="183"/>
      <c r="OAD271" s="183"/>
      <c r="OAE271" s="183"/>
      <c r="OAF271" s="183"/>
      <c r="OAG271" s="183"/>
      <c r="OAH271" s="183"/>
      <c r="OAI271" s="183"/>
      <c r="OAJ271" s="183"/>
      <c r="OAK271" s="183"/>
      <c r="OAL271" s="183"/>
      <c r="OAM271" s="183"/>
      <c r="OAN271" s="183"/>
      <c r="OAO271" s="183"/>
      <c r="OAP271" s="183"/>
      <c r="OAQ271" s="183"/>
      <c r="OAR271" s="183"/>
      <c r="OAS271" s="183"/>
      <c r="OAT271" s="183"/>
      <c r="OAU271" s="183"/>
      <c r="OAV271" s="183"/>
      <c r="OAW271" s="183"/>
      <c r="OAX271" s="183"/>
      <c r="OAY271" s="183"/>
      <c r="OAZ271" s="183"/>
      <c r="OBA271" s="183"/>
      <c r="OBB271" s="183"/>
      <c r="OBC271" s="183"/>
      <c r="OBD271" s="183"/>
      <c r="OBE271" s="183"/>
      <c r="OBF271" s="183"/>
      <c r="OBG271" s="183"/>
      <c r="OBH271" s="183"/>
      <c r="OBI271" s="183"/>
      <c r="OBJ271" s="183"/>
      <c r="OBK271" s="183"/>
      <c r="OBL271" s="183"/>
      <c r="OBM271" s="183"/>
      <c r="OBN271" s="183"/>
      <c r="OBO271" s="183"/>
      <c r="OBP271" s="183"/>
      <c r="OBQ271" s="183"/>
      <c r="OBR271" s="183"/>
      <c r="OBS271" s="183"/>
      <c r="OBT271" s="183"/>
      <c r="OBU271" s="183"/>
      <c r="OBV271" s="183"/>
      <c r="OBW271" s="183"/>
      <c r="OBX271" s="183"/>
      <c r="OBY271" s="183"/>
      <c r="OBZ271" s="183"/>
      <c r="OCA271" s="183"/>
      <c r="OCB271" s="183"/>
      <c r="OCC271" s="183"/>
      <c r="OCD271" s="183"/>
      <c r="OCE271" s="183"/>
      <c r="OCF271" s="183"/>
      <c r="OCG271" s="183"/>
      <c r="OCH271" s="183"/>
      <c r="OCI271" s="183"/>
      <c r="OCJ271" s="183"/>
      <c r="OCK271" s="183"/>
      <c r="OCL271" s="183"/>
      <c r="OCM271" s="183"/>
      <c r="OCN271" s="183"/>
      <c r="OCO271" s="183"/>
      <c r="OCP271" s="183"/>
      <c r="OCQ271" s="183"/>
      <c r="OCR271" s="183"/>
      <c r="OCS271" s="183"/>
      <c r="OCT271" s="183"/>
      <c r="OCU271" s="183"/>
      <c r="OCV271" s="183"/>
      <c r="OCW271" s="183"/>
      <c r="OCX271" s="183"/>
      <c r="OCY271" s="183"/>
      <c r="OCZ271" s="183"/>
      <c r="ODA271" s="183"/>
      <c r="ODB271" s="183"/>
      <c r="ODC271" s="183"/>
      <c r="ODD271" s="183"/>
      <c r="ODE271" s="183"/>
      <c r="ODF271" s="183"/>
      <c r="ODG271" s="183"/>
      <c r="ODH271" s="183"/>
      <c r="ODI271" s="183"/>
      <c r="ODJ271" s="183"/>
      <c r="ODK271" s="183"/>
      <c r="ODL271" s="183"/>
      <c r="ODM271" s="183"/>
      <c r="ODN271" s="183"/>
      <c r="ODO271" s="183"/>
      <c r="ODP271" s="183"/>
      <c r="ODQ271" s="183"/>
      <c r="ODR271" s="183"/>
      <c r="ODS271" s="183"/>
      <c r="ODT271" s="183"/>
      <c r="ODU271" s="183"/>
      <c r="ODV271" s="183"/>
      <c r="ODW271" s="183"/>
      <c r="ODX271" s="183"/>
      <c r="ODY271" s="183"/>
      <c r="ODZ271" s="183"/>
      <c r="OEA271" s="183"/>
      <c r="OEB271" s="183"/>
      <c r="OEC271" s="183"/>
      <c r="OED271" s="183"/>
      <c r="OEE271" s="183"/>
      <c r="OEF271" s="183"/>
      <c r="OEG271" s="183"/>
      <c r="OEH271" s="183"/>
      <c r="OEI271" s="183"/>
      <c r="OEJ271" s="183"/>
      <c r="OEK271" s="183"/>
      <c r="OEL271" s="183"/>
      <c r="OEM271" s="183"/>
      <c r="OEN271" s="183"/>
      <c r="OEO271" s="183"/>
      <c r="OEP271" s="183"/>
      <c r="OEQ271" s="183"/>
      <c r="OER271" s="183"/>
      <c r="OES271" s="183"/>
      <c r="OET271" s="183"/>
      <c r="OEU271" s="183"/>
      <c r="OEV271" s="183"/>
      <c r="OEW271" s="183"/>
      <c r="OEX271" s="183"/>
      <c r="OEY271" s="183"/>
      <c r="OEZ271" s="183"/>
      <c r="OFA271" s="183"/>
      <c r="OFB271" s="183"/>
      <c r="OFC271" s="183"/>
      <c r="OFD271" s="183"/>
      <c r="OFE271" s="183"/>
      <c r="OFF271" s="183"/>
      <c r="OFG271" s="183"/>
      <c r="OFH271" s="183"/>
      <c r="OFI271" s="183"/>
      <c r="OFJ271" s="183"/>
      <c r="OFK271" s="183"/>
      <c r="OFL271" s="183"/>
      <c r="OFM271" s="183"/>
      <c r="OFN271" s="183"/>
      <c r="OFO271" s="183"/>
      <c r="OFP271" s="183"/>
      <c r="OFQ271" s="183"/>
      <c r="OFR271" s="183"/>
      <c r="OFS271" s="183"/>
      <c r="OFT271" s="183"/>
      <c r="OFU271" s="183"/>
      <c r="OFV271" s="183"/>
      <c r="OFW271" s="183"/>
      <c r="OFX271" s="183"/>
      <c r="OFY271" s="183"/>
      <c r="OFZ271" s="183"/>
      <c r="OGA271" s="183"/>
      <c r="OGB271" s="183"/>
      <c r="OGC271" s="183"/>
      <c r="OGD271" s="183"/>
      <c r="OGE271" s="183"/>
      <c r="OGF271" s="183"/>
      <c r="OGG271" s="183"/>
      <c r="OGH271" s="183"/>
      <c r="OGI271" s="183"/>
      <c r="OGJ271" s="183"/>
      <c r="OGK271" s="183"/>
      <c r="OGL271" s="183"/>
      <c r="OGM271" s="183"/>
      <c r="OGN271" s="183"/>
      <c r="OGO271" s="183"/>
      <c r="OGP271" s="183"/>
      <c r="OGQ271" s="183"/>
      <c r="OGR271" s="183"/>
      <c r="OGS271" s="183"/>
      <c r="OGT271" s="183"/>
      <c r="OGU271" s="183"/>
      <c r="OGV271" s="183"/>
      <c r="OGW271" s="183"/>
      <c r="OGX271" s="183"/>
      <c r="OGY271" s="183"/>
      <c r="OGZ271" s="183"/>
      <c r="OHA271" s="183"/>
      <c r="OHB271" s="183"/>
      <c r="OHC271" s="183"/>
      <c r="OHD271" s="183"/>
      <c r="OHE271" s="183"/>
      <c r="OHF271" s="183"/>
      <c r="OHG271" s="183"/>
      <c r="OHH271" s="183"/>
      <c r="OHI271" s="183"/>
      <c r="OHJ271" s="183"/>
      <c r="OHK271" s="183"/>
      <c r="OHL271" s="183"/>
      <c r="OHM271" s="183"/>
      <c r="OHN271" s="183"/>
      <c r="OHO271" s="183"/>
      <c r="OHP271" s="183"/>
      <c r="OHQ271" s="183"/>
      <c r="OHR271" s="183"/>
      <c r="OHS271" s="183"/>
      <c r="OHT271" s="183"/>
      <c r="OHU271" s="183"/>
      <c r="OHV271" s="183"/>
      <c r="OHW271" s="183"/>
      <c r="OHX271" s="183"/>
      <c r="OHY271" s="183"/>
      <c r="OHZ271" s="183"/>
      <c r="OIA271" s="183"/>
      <c r="OIB271" s="183"/>
      <c r="OIC271" s="183"/>
      <c r="OID271" s="183"/>
      <c r="OIE271" s="183"/>
      <c r="OIF271" s="183"/>
      <c r="OIG271" s="183"/>
      <c r="OIH271" s="183"/>
      <c r="OII271" s="183"/>
      <c r="OIJ271" s="183"/>
      <c r="OIK271" s="183"/>
      <c r="OIL271" s="183"/>
      <c r="OIM271" s="183"/>
      <c r="OIN271" s="183"/>
      <c r="OIO271" s="183"/>
      <c r="OIP271" s="183"/>
      <c r="OIQ271" s="183"/>
      <c r="OIR271" s="183"/>
      <c r="OIS271" s="183"/>
      <c r="OIT271" s="183"/>
      <c r="OIU271" s="183"/>
      <c r="OIV271" s="183"/>
      <c r="OIW271" s="183"/>
      <c r="OIX271" s="183"/>
      <c r="OIY271" s="183"/>
      <c r="OIZ271" s="183"/>
      <c r="OJA271" s="183"/>
      <c r="OJB271" s="183"/>
      <c r="OJC271" s="183"/>
      <c r="OJD271" s="183"/>
      <c r="OJE271" s="183"/>
      <c r="OJF271" s="183"/>
      <c r="OJG271" s="183"/>
      <c r="OJH271" s="183"/>
      <c r="OJI271" s="183"/>
      <c r="OJJ271" s="183"/>
      <c r="OJK271" s="183"/>
      <c r="OJL271" s="183"/>
      <c r="OJM271" s="183"/>
      <c r="OJN271" s="183"/>
      <c r="OJO271" s="183"/>
      <c r="OJP271" s="183"/>
      <c r="OJQ271" s="183"/>
      <c r="OJR271" s="183"/>
      <c r="OJS271" s="183"/>
      <c r="OJT271" s="183"/>
      <c r="OJU271" s="183"/>
      <c r="OJV271" s="183"/>
      <c r="OJW271" s="183"/>
      <c r="OJX271" s="183"/>
      <c r="OJY271" s="183"/>
      <c r="OJZ271" s="183"/>
      <c r="OKA271" s="183"/>
      <c r="OKB271" s="183"/>
      <c r="OKC271" s="183"/>
      <c r="OKD271" s="183"/>
      <c r="OKE271" s="183"/>
      <c r="OKF271" s="183"/>
      <c r="OKG271" s="183"/>
      <c r="OKH271" s="183"/>
      <c r="OKI271" s="183"/>
      <c r="OKJ271" s="183"/>
      <c r="OKK271" s="183"/>
      <c r="OKL271" s="183"/>
      <c r="OKM271" s="183"/>
      <c r="OKN271" s="183"/>
      <c r="OKO271" s="183"/>
      <c r="OKP271" s="183"/>
      <c r="OKQ271" s="183"/>
      <c r="OKR271" s="183"/>
      <c r="OKS271" s="183"/>
      <c r="OKT271" s="183"/>
      <c r="OKU271" s="183"/>
      <c r="OKV271" s="183"/>
      <c r="OKW271" s="183"/>
      <c r="OKX271" s="183"/>
      <c r="OKY271" s="183"/>
      <c r="OKZ271" s="183"/>
      <c r="OLA271" s="183"/>
      <c r="OLB271" s="183"/>
      <c r="OLC271" s="183"/>
      <c r="OLD271" s="183"/>
      <c r="OLE271" s="183"/>
      <c r="OLF271" s="183"/>
      <c r="OLG271" s="183"/>
      <c r="OLH271" s="183"/>
      <c r="OLI271" s="183"/>
      <c r="OLJ271" s="183"/>
      <c r="OLK271" s="183"/>
      <c r="OLL271" s="183"/>
      <c r="OLM271" s="183"/>
      <c r="OLN271" s="183"/>
      <c r="OLO271" s="183"/>
      <c r="OLP271" s="183"/>
      <c r="OLQ271" s="183"/>
      <c r="OLR271" s="183"/>
      <c r="OLS271" s="183"/>
      <c r="OLT271" s="183"/>
      <c r="OLU271" s="183"/>
      <c r="OLV271" s="183"/>
      <c r="OLW271" s="183"/>
      <c r="OLX271" s="183"/>
      <c r="OLY271" s="183"/>
      <c r="OLZ271" s="183"/>
      <c r="OMA271" s="183"/>
      <c r="OMB271" s="183"/>
      <c r="OMC271" s="183"/>
      <c r="OMD271" s="183"/>
      <c r="OME271" s="183"/>
      <c r="OMF271" s="183"/>
      <c r="OMG271" s="183"/>
      <c r="OMH271" s="183"/>
      <c r="OMI271" s="183"/>
      <c r="OMJ271" s="183"/>
      <c r="OMK271" s="183"/>
      <c r="OML271" s="183"/>
      <c r="OMM271" s="183"/>
      <c r="OMN271" s="183"/>
      <c r="OMO271" s="183"/>
      <c r="OMP271" s="183"/>
      <c r="OMQ271" s="183"/>
      <c r="OMR271" s="183"/>
      <c r="OMS271" s="183"/>
      <c r="OMT271" s="183"/>
      <c r="OMU271" s="183"/>
      <c r="OMV271" s="183"/>
      <c r="OMW271" s="183"/>
      <c r="OMX271" s="183"/>
      <c r="OMY271" s="183"/>
      <c r="OMZ271" s="183"/>
      <c r="ONA271" s="183"/>
      <c r="ONB271" s="183"/>
      <c r="ONC271" s="183"/>
      <c r="OND271" s="183"/>
      <c r="ONE271" s="183"/>
      <c r="ONF271" s="183"/>
      <c r="ONG271" s="183"/>
      <c r="ONH271" s="183"/>
      <c r="ONI271" s="183"/>
      <c r="ONJ271" s="183"/>
      <c r="ONK271" s="183"/>
      <c r="ONL271" s="183"/>
      <c r="ONM271" s="183"/>
      <c r="ONN271" s="183"/>
      <c r="ONO271" s="183"/>
      <c r="ONP271" s="183"/>
      <c r="ONQ271" s="183"/>
      <c r="ONR271" s="183"/>
      <c r="ONS271" s="183"/>
      <c r="ONT271" s="183"/>
      <c r="ONU271" s="183"/>
      <c r="ONV271" s="183"/>
      <c r="ONW271" s="183"/>
      <c r="ONX271" s="183"/>
      <c r="ONY271" s="183"/>
      <c r="ONZ271" s="183"/>
      <c r="OOA271" s="183"/>
      <c r="OOB271" s="183"/>
      <c r="OOC271" s="183"/>
      <c r="OOD271" s="183"/>
      <c r="OOE271" s="183"/>
      <c r="OOF271" s="183"/>
      <c r="OOG271" s="183"/>
      <c r="OOH271" s="183"/>
      <c r="OOI271" s="183"/>
      <c r="OOJ271" s="183"/>
      <c r="OOK271" s="183"/>
      <c r="OOL271" s="183"/>
      <c r="OOM271" s="183"/>
      <c r="OON271" s="183"/>
      <c r="OOO271" s="183"/>
      <c r="OOP271" s="183"/>
      <c r="OOQ271" s="183"/>
      <c r="OOR271" s="183"/>
      <c r="OOS271" s="183"/>
      <c r="OOT271" s="183"/>
      <c r="OOU271" s="183"/>
      <c r="OOV271" s="183"/>
      <c r="OOW271" s="183"/>
      <c r="OOX271" s="183"/>
      <c r="OOY271" s="183"/>
      <c r="OOZ271" s="183"/>
      <c r="OPA271" s="183"/>
      <c r="OPB271" s="183"/>
      <c r="OPC271" s="183"/>
      <c r="OPD271" s="183"/>
      <c r="OPE271" s="183"/>
      <c r="OPF271" s="183"/>
      <c r="OPG271" s="183"/>
      <c r="OPH271" s="183"/>
      <c r="OPI271" s="183"/>
      <c r="OPJ271" s="183"/>
      <c r="OPK271" s="183"/>
      <c r="OPL271" s="183"/>
      <c r="OPM271" s="183"/>
      <c r="OPN271" s="183"/>
      <c r="OPO271" s="183"/>
      <c r="OPP271" s="183"/>
      <c r="OPQ271" s="183"/>
      <c r="OPR271" s="183"/>
      <c r="OPS271" s="183"/>
      <c r="OPT271" s="183"/>
      <c r="OPU271" s="183"/>
      <c r="OPV271" s="183"/>
      <c r="OPW271" s="183"/>
      <c r="OPX271" s="183"/>
      <c r="OPY271" s="183"/>
      <c r="OPZ271" s="183"/>
      <c r="OQA271" s="183"/>
      <c r="OQB271" s="183"/>
      <c r="OQC271" s="183"/>
      <c r="OQD271" s="183"/>
      <c r="OQE271" s="183"/>
      <c r="OQF271" s="183"/>
      <c r="OQG271" s="183"/>
      <c r="OQH271" s="183"/>
      <c r="OQI271" s="183"/>
      <c r="OQJ271" s="183"/>
      <c r="OQK271" s="183"/>
      <c r="OQL271" s="183"/>
      <c r="OQM271" s="183"/>
      <c r="OQN271" s="183"/>
      <c r="OQO271" s="183"/>
      <c r="OQP271" s="183"/>
      <c r="OQQ271" s="183"/>
      <c r="OQR271" s="183"/>
      <c r="OQS271" s="183"/>
      <c r="OQT271" s="183"/>
      <c r="OQU271" s="183"/>
      <c r="OQV271" s="183"/>
      <c r="OQW271" s="183"/>
      <c r="OQX271" s="183"/>
      <c r="OQY271" s="183"/>
      <c r="OQZ271" s="183"/>
      <c r="ORA271" s="183"/>
      <c r="ORB271" s="183"/>
      <c r="ORC271" s="183"/>
      <c r="ORD271" s="183"/>
      <c r="ORE271" s="183"/>
      <c r="ORF271" s="183"/>
      <c r="ORG271" s="183"/>
      <c r="ORH271" s="183"/>
      <c r="ORI271" s="183"/>
      <c r="ORJ271" s="183"/>
      <c r="ORK271" s="183"/>
      <c r="ORL271" s="183"/>
      <c r="ORM271" s="183"/>
      <c r="ORN271" s="183"/>
      <c r="ORO271" s="183"/>
      <c r="ORP271" s="183"/>
      <c r="ORQ271" s="183"/>
      <c r="ORR271" s="183"/>
      <c r="ORS271" s="183"/>
      <c r="ORT271" s="183"/>
      <c r="ORU271" s="183"/>
      <c r="ORV271" s="183"/>
      <c r="ORW271" s="183"/>
      <c r="ORX271" s="183"/>
      <c r="ORY271" s="183"/>
      <c r="ORZ271" s="183"/>
      <c r="OSA271" s="183"/>
      <c r="OSB271" s="183"/>
      <c r="OSC271" s="183"/>
      <c r="OSD271" s="183"/>
      <c r="OSE271" s="183"/>
      <c r="OSF271" s="183"/>
      <c r="OSG271" s="183"/>
      <c r="OSH271" s="183"/>
      <c r="OSI271" s="183"/>
      <c r="OSJ271" s="183"/>
      <c r="OSK271" s="183"/>
      <c r="OSL271" s="183"/>
      <c r="OSM271" s="183"/>
      <c r="OSN271" s="183"/>
      <c r="OSO271" s="183"/>
      <c r="OSP271" s="183"/>
      <c r="OSQ271" s="183"/>
      <c r="OSR271" s="183"/>
      <c r="OSS271" s="183"/>
      <c r="OST271" s="183"/>
      <c r="OSU271" s="183"/>
      <c r="OSV271" s="183"/>
      <c r="OSW271" s="183"/>
      <c r="OSX271" s="183"/>
      <c r="OSY271" s="183"/>
      <c r="OSZ271" s="183"/>
      <c r="OTA271" s="183"/>
      <c r="OTB271" s="183"/>
      <c r="OTC271" s="183"/>
      <c r="OTD271" s="183"/>
      <c r="OTE271" s="183"/>
      <c r="OTF271" s="183"/>
      <c r="OTG271" s="183"/>
      <c r="OTH271" s="183"/>
      <c r="OTI271" s="183"/>
      <c r="OTJ271" s="183"/>
      <c r="OTK271" s="183"/>
      <c r="OTL271" s="183"/>
      <c r="OTM271" s="183"/>
      <c r="OTN271" s="183"/>
      <c r="OTO271" s="183"/>
      <c r="OTP271" s="183"/>
      <c r="OTQ271" s="183"/>
      <c r="OTR271" s="183"/>
      <c r="OTS271" s="183"/>
      <c r="OTT271" s="183"/>
      <c r="OTU271" s="183"/>
      <c r="OTV271" s="183"/>
      <c r="OTW271" s="183"/>
      <c r="OTX271" s="183"/>
      <c r="OTY271" s="183"/>
      <c r="OTZ271" s="183"/>
      <c r="OUA271" s="183"/>
      <c r="OUB271" s="183"/>
      <c r="OUC271" s="183"/>
      <c r="OUD271" s="183"/>
      <c r="OUE271" s="183"/>
      <c r="OUF271" s="183"/>
      <c r="OUG271" s="183"/>
      <c r="OUH271" s="183"/>
      <c r="OUI271" s="183"/>
      <c r="OUJ271" s="183"/>
      <c r="OUK271" s="183"/>
      <c r="OUL271" s="183"/>
      <c r="OUM271" s="183"/>
      <c r="OUN271" s="183"/>
      <c r="OUO271" s="183"/>
      <c r="OUP271" s="183"/>
      <c r="OUQ271" s="183"/>
      <c r="OUR271" s="183"/>
      <c r="OUS271" s="183"/>
      <c r="OUT271" s="183"/>
      <c r="OUU271" s="183"/>
      <c r="OUV271" s="183"/>
      <c r="OUW271" s="183"/>
      <c r="OUX271" s="183"/>
      <c r="OUY271" s="183"/>
      <c r="OUZ271" s="183"/>
      <c r="OVA271" s="183"/>
      <c r="OVB271" s="183"/>
      <c r="OVC271" s="183"/>
      <c r="OVD271" s="183"/>
      <c r="OVE271" s="183"/>
      <c r="OVF271" s="183"/>
      <c r="OVG271" s="183"/>
      <c r="OVH271" s="183"/>
      <c r="OVI271" s="183"/>
      <c r="OVJ271" s="183"/>
      <c r="OVK271" s="183"/>
      <c r="OVL271" s="183"/>
      <c r="OVM271" s="183"/>
      <c r="OVN271" s="183"/>
      <c r="OVO271" s="183"/>
      <c r="OVP271" s="183"/>
      <c r="OVQ271" s="183"/>
      <c r="OVR271" s="183"/>
      <c r="OVS271" s="183"/>
      <c r="OVT271" s="183"/>
      <c r="OVU271" s="183"/>
      <c r="OVV271" s="183"/>
      <c r="OVW271" s="183"/>
      <c r="OVX271" s="183"/>
      <c r="OVY271" s="183"/>
      <c r="OVZ271" s="183"/>
      <c r="OWA271" s="183"/>
      <c r="OWB271" s="183"/>
      <c r="OWC271" s="183"/>
      <c r="OWD271" s="183"/>
      <c r="OWE271" s="183"/>
      <c r="OWF271" s="183"/>
      <c r="OWG271" s="183"/>
      <c r="OWH271" s="183"/>
      <c r="OWI271" s="183"/>
      <c r="OWJ271" s="183"/>
      <c r="OWK271" s="183"/>
      <c r="OWL271" s="183"/>
      <c r="OWM271" s="183"/>
      <c r="OWN271" s="183"/>
      <c r="OWO271" s="183"/>
      <c r="OWP271" s="183"/>
      <c r="OWQ271" s="183"/>
      <c r="OWR271" s="183"/>
      <c r="OWS271" s="183"/>
      <c r="OWT271" s="183"/>
      <c r="OWU271" s="183"/>
      <c r="OWV271" s="183"/>
      <c r="OWW271" s="183"/>
      <c r="OWX271" s="183"/>
      <c r="OWY271" s="183"/>
      <c r="OWZ271" s="183"/>
      <c r="OXA271" s="183"/>
      <c r="OXB271" s="183"/>
      <c r="OXC271" s="183"/>
      <c r="OXD271" s="183"/>
      <c r="OXE271" s="183"/>
      <c r="OXF271" s="183"/>
      <c r="OXG271" s="183"/>
      <c r="OXH271" s="183"/>
      <c r="OXI271" s="183"/>
      <c r="OXJ271" s="183"/>
      <c r="OXK271" s="183"/>
      <c r="OXL271" s="183"/>
      <c r="OXM271" s="183"/>
      <c r="OXN271" s="183"/>
      <c r="OXO271" s="183"/>
      <c r="OXP271" s="183"/>
      <c r="OXQ271" s="183"/>
      <c r="OXR271" s="183"/>
      <c r="OXS271" s="183"/>
      <c r="OXT271" s="183"/>
      <c r="OXU271" s="183"/>
      <c r="OXV271" s="183"/>
      <c r="OXW271" s="183"/>
      <c r="OXX271" s="183"/>
      <c r="OXY271" s="183"/>
      <c r="OXZ271" s="183"/>
      <c r="OYA271" s="183"/>
      <c r="OYB271" s="183"/>
      <c r="OYC271" s="183"/>
      <c r="OYD271" s="183"/>
      <c r="OYE271" s="183"/>
      <c r="OYF271" s="183"/>
      <c r="OYG271" s="183"/>
      <c r="OYH271" s="183"/>
      <c r="OYI271" s="183"/>
      <c r="OYJ271" s="183"/>
      <c r="OYK271" s="183"/>
      <c r="OYL271" s="183"/>
      <c r="OYM271" s="183"/>
      <c r="OYN271" s="183"/>
      <c r="OYO271" s="183"/>
      <c r="OYP271" s="183"/>
      <c r="OYQ271" s="183"/>
      <c r="OYR271" s="183"/>
      <c r="OYS271" s="183"/>
      <c r="OYT271" s="183"/>
      <c r="OYU271" s="183"/>
      <c r="OYV271" s="183"/>
      <c r="OYW271" s="183"/>
      <c r="OYX271" s="183"/>
      <c r="OYY271" s="183"/>
      <c r="OYZ271" s="183"/>
      <c r="OZA271" s="183"/>
      <c r="OZB271" s="183"/>
      <c r="OZC271" s="183"/>
      <c r="OZD271" s="183"/>
      <c r="OZE271" s="183"/>
      <c r="OZF271" s="183"/>
      <c r="OZG271" s="183"/>
      <c r="OZH271" s="183"/>
      <c r="OZI271" s="183"/>
      <c r="OZJ271" s="183"/>
      <c r="OZK271" s="183"/>
      <c r="OZL271" s="183"/>
      <c r="OZM271" s="183"/>
      <c r="OZN271" s="183"/>
      <c r="OZO271" s="183"/>
      <c r="OZP271" s="183"/>
      <c r="OZQ271" s="183"/>
      <c r="OZR271" s="183"/>
      <c r="OZS271" s="183"/>
      <c r="OZT271" s="183"/>
      <c r="OZU271" s="183"/>
      <c r="OZV271" s="183"/>
      <c r="OZW271" s="183"/>
      <c r="OZX271" s="183"/>
      <c r="OZY271" s="183"/>
      <c r="OZZ271" s="183"/>
      <c r="PAA271" s="183"/>
      <c r="PAB271" s="183"/>
      <c r="PAC271" s="183"/>
      <c r="PAD271" s="183"/>
      <c r="PAE271" s="183"/>
      <c r="PAF271" s="183"/>
      <c r="PAG271" s="183"/>
      <c r="PAH271" s="183"/>
      <c r="PAI271" s="183"/>
      <c r="PAJ271" s="183"/>
      <c r="PAK271" s="183"/>
      <c r="PAL271" s="183"/>
      <c r="PAM271" s="183"/>
      <c r="PAN271" s="183"/>
      <c r="PAO271" s="183"/>
      <c r="PAP271" s="183"/>
      <c r="PAQ271" s="183"/>
      <c r="PAR271" s="183"/>
      <c r="PAS271" s="183"/>
      <c r="PAT271" s="183"/>
      <c r="PAU271" s="183"/>
      <c r="PAV271" s="183"/>
      <c r="PAW271" s="183"/>
      <c r="PAX271" s="183"/>
      <c r="PAY271" s="183"/>
      <c r="PAZ271" s="183"/>
      <c r="PBA271" s="183"/>
      <c r="PBB271" s="183"/>
      <c r="PBC271" s="183"/>
      <c r="PBD271" s="183"/>
      <c r="PBE271" s="183"/>
      <c r="PBF271" s="183"/>
      <c r="PBG271" s="183"/>
      <c r="PBH271" s="183"/>
      <c r="PBI271" s="183"/>
      <c r="PBJ271" s="183"/>
      <c r="PBK271" s="183"/>
      <c r="PBL271" s="183"/>
      <c r="PBM271" s="183"/>
      <c r="PBN271" s="183"/>
      <c r="PBO271" s="183"/>
      <c r="PBP271" s="183"/>
      <c r="PBQ271" s="183"/>
      <c r="PBR271" s="183"/>
      <c r="PBS271" s="183"/>
      <c r="PBT271" s="183"/>
      <c r="PBU271" s="183"/>
      <c r="PBV271" s="183"/>
      <c r="PBW271" s="183"/>
      <c r="PBX271" s="183"/>
      <c r="PBY271" s="183"/>
      <c r="PBZ271" s="183"/>
      <c r="PCA271" s="183"/>
      <c r="PCB271" s="183"/>
      <c r="PCC271" s="183"/>
      <c r="PCD271" s="183"/>
      <c r="PCE271" s="183"/>
      <c r="PCF271" s="183"/>
      <c r="PCG271" s="183"/>
      <c r="PCH271" s="183"/>
      <c r="PCI271" s="183"/>
      <c r="PCJ271" s="183"/>
      <c r="PCK271" s="183"/>
      <c r="PCL271" s="183"/>
      <c r="PCM271" s="183"/>
      <c r="PCN271" s="183"/>
      <c r="PCO271" s="183"/>
      <c r="PCP271" s="183"/>
      <c r="PCQ271" s="183"/>
      <c r="PCR271" s="183"/>
      <c r="PCS271" s="183"/>
      <c r="PCT271" s="183"/>
      <c r="PCU271" s="183"/>
      <c r="PCV271" s="183"/>
      <c r="PCW271" s="183"/>
      <c r="PCX271" s="183"/>
      <c r="PCY271" s="183"/>
      <c r="PCZ271" s="183"/>
      <c r="PDA271" s="183"/>
      <c r="PDB271" s="183"/>
      <c r="PDC271" s="183"/>
      <c r="PDD271" s="183"/>
      <c r="PDE271" s="183"/>
      <c r="PDF271" s="183"/>
      <c r="PDG271" s="183"/>
      <c r="PDH271" s="183"/>
      <c r="PDI271" s="183"/>
      <c r="PDJ271" s="183"/>
      <c r="PDK271" s="183"/>
      <c r="PDL271" s="183"/>
      <c r="PDM271" s="183"/>
      <c r="PDN271" s="183"/>
      <c r="PDO271" s="183"/>
      <c r="PDP271" s="183"/>
      <c r="PDQ271" s="183"/>
      <c r="PDR271" s="183"/>
      <c r="PDS271" s="183"/>
      <c r="PDT271" s="183"/>
      <c r="PDU271" s="183"/>
      <c r="PDV271" s="183"/>
      <c r="PDW271" s="183"/>
      <c r="PDX271" s="183"/>
      <c r="PDY271" s="183"/>
      <c r="PDZ271" s="183"/>
      <c r="PEA271" s="183"/>
      <c r="PEB271" s="183"/>
      <c r="PEC271" s="183"/>
      <c r="PED271" s="183"/>
      <c r="PEE271" s="183"/>
      <c r="PEF271" s="183"/>
      <c r="PEG271" s="183"/>
      <c r="PEH271" s="183"/>
      <c r="PEI271" s="183"/>
      <c r="PEJ271" s="183"/>
      <c r="PEK271" s="183"/>
      <c r="PEL271" s="183"/>
      <c r="PEM271" s="183"/>
      <c r="PEN271" s="183"/>
      <c r="PEO271" s="183"/>
      <c r="PEP271" s="183"/>
      <c r="PEQ271" s="183"/>
      <c r="PER271" s="183"/>
      <c r="PES271" s="183"/>
      <c r="PET271" s="183"/>
      <c r="PEU271" s="183"/>
      <c r="PEV271" s="183"/>
      <c r="PEW271" s="183"/>
      <c r="PEX271" s="183"/>
      <c r="PEY271" s="183"/>
      <c r="PEZ271" s="183"/>
      <c r="PFA271" s="183"/>
      <c r="PFB271" s="183"/>
      <c r="PFC271" s="183"/>
      <c r="PFD271" s="183"/>
      <c r="PFE271" s="183"/>
      <c r="PFF271" s="183"/>
      <c r="PFG271" s="183"/>
      <c r="PFH271" s="183"/>
      <c r="PFI271" s="183"/>
      <c r="PFJ271" s="183"/>
      <c r="PFK271" s="183"/>
      <c r="PFL271" s="183"/>
      <c r="PFM271" s="183"/>
      <c r="PFN271" s="183"/>
      <c r="PFO271" s="183"/>
      <c r="PFP271" s="183"/>
      <c r="PFQ271" s="183"/>
      <c r="PFR271" s="183"/>
      <c r="PFS271" s="183"/>
      <c r="PFT271" s="183"/>
      <c r="PFU271" s="183"/>
      <c r="PFV271" s="183"/>
      <c r="PFW271" s="183"/>
      <c r="PFX271" s="183"/>
      <c r="PFY271" s="183"/>
      <c r="PFZ271" s="183"/>
      <c r="PGA271" s="183"/>
      <c r="PGB271" s="183"/>
      <c r="PGC271" s="183"/>
      <c r="PGD271" s="183"/>
      <c r="PGE271" s="183"/>
      <c r="PGF271" s="183"/>
      <c r="PGG271" s="183"/>
      <c r="PGH271" s="183"/>
      <c r="PGI271" s="183"/>
      <c r="PGJ271" s="183"/>
      <c r="PGK271" s="183"/>
      <c r="PGL271" s="183"/>
      <c r="PGM271" s="183"/>
      <c r="PGN271" s="183"/>
      <c r="PGO271" s="183"/>
      <c r="PGP271" s="183"/>
      <c r="PGQ271" s="183"/>
      <c r="PGR271" s="183"/>
      <c r="PGS271" s="183"/>
      <c r="PGT271" s="183"/>
      <c r="PGU271" s="183"/>
      <c r="PGV271" s="183"/>
      <c r="PGW271" s="183"/>
      <c r="PGX271" s="183"/>
      <c r="PGY271" s="183"/>
      <c r="PGZ271" s="183"/>
      <c r="PHA271" s="183"/>
      <c r="PHB271" s="183"/>
      <c r="PHC271" s="183"/>
      <c r="PHD271" s="183"/>
      <c r="PHE271" s="183"/>
      <c r="PHF271" s="183"/>
      <c r="PHG271" s="183"/>
      <c r="PHH271" s="183"/>
      <c r="PHI271" s="183"/>
      <c r="PHJ271" s="183"/>
      <c r="PHK271" s="183"/>
      <c r="PHL271" s="183"/>
      <c r="PHM271" s="183"/>
      <c r="PHN271" s="183"/>
      <c r="PHO271" s="183"/>
      <c r="PHP271" s="183"/>
      <c r="PHQ271" s="183"/>
      <c r="PHR271" s="183"/>
      <c r="PHS271" s="183"/>
      <c r="PHT271" s="183"/>
      <c r="PHU271" s="183"/>
      <c r="PHV271" s="183"/>
      <c r="PHW271" s="183"/>
      <c r="PHX271" s="183"/>
      <c r="PHY271" s="183"/>
      <c r="PHZ271" s="183"/>
      <c r="PIA271" s="183"/>
      <c r="PIB271" s="183"/>
      <c r="PIC271" s="183"/>
      <c r="PID271" s="183"/>
      <c r="PIE271" s="183"/>
      <c r="PIF271" s="183"/>
      <c r="PIG271" s="183"/>
      <c r="PIH271" s="183"/>
      <c r="PII271" s="183"/>
      <c r="PIJ271" s="183"/>
      <c r="PIK271" s="183"/>
      <c r="PIL271" s="183"/>
      <c r="PIM271" s="183"/>
      <c r="PIN271" s="183"/>
      <c r="PIO271" s="183"/>
      <c r="PIP271" s="183"/>
      <c r="PIQ271" s="183"/>
      <c r="PIR271" s="183"/>
      <c r="PIS271" s="183"/>
      <c r="PIT271" s="183"/>
      <c r="PIU271" s="183"/>
      <c r="PIV271" s="183"/>
      <c r="PIW271" s="183"/>
      <c r="PIX271" s="183"/>
      <c r="PIY271" s="183"/>
      <c r="PIZ271" s="183"/>
      <c r="PJA271" s="183"/>
      <c r="PJB271" s="183"/>
      <c r="PJC271" s="183"/>
      <c r="PJD271" s="183"/>
      <c r="PJE271" s="183"/>
      <c r="PJF271" s="183"/>
      <c r="PJG271" s="183"/>
      <c r="PJH271" s="183"/>
      <c r="PJI271" s="183"/>
      <c r="PJJ271" s="183"/>
      <c r="PJK271" s="183"/>
      <c r="PJL271" s="183"/>
      <c r="PJM271" s="183"/>
      <c r="PJN271" s="183"/>
      <c r="PJO271" s="183"/>
      <c r="PJP271" s="183"/>
      <c r="PJQ271" s="183"/>
      <c r="PJR271" s="183"/>
      <c r="PJS271" s="183"/>
      <c r="PJT271" s="183"/>
      <c r="PJU271" s="183"/>
      <c r="PJV271" s="183"/>
      <c r="PJW271" s="183"/>
      <c r="PJX271" s="183"/>
      <c r="PJY271" s="183"/>
      <c r="PJZ271" s="183"/>
      <c r="PKA271" s="183"/>
      <c r="PKB271" s="183"/>
      <c r="PKC271" s="183"/>
      <c r="PKD271" s="183"/>
      <c r="PKE271" s="183"/>
      <c r="PKF271" s="183"/>
      <c r="PKG271" s="183"/>
      <c r="PKH271" s="183"/>
      <c r="PKI271" s="183"/>
      <c r="PKJ271" s="183"/>
      <c r="PKK271" s="183"/>
      <c r="PKL271" s="183"/>
      <c r="PKM271" s="183"/>
      <c r="PKN271" s="183"/>
      <c r="PKO271" s="183"/>
      <c r="PKP271" s="183"/>
      <c r="PKQ271" s="183"/>
      <c r="PKR271" s="183"/>
      <c r="PKS271" s="183"/>
      <c r="PKT271" s="183"/>
      <c r="PKU271" s="183"/>
      <c r="PKV271" s="183"/>
      <c r="PKW271" s="183"/>
      <c r="PKX271" s="183"/>
      <c r="PKY271" s="183"/>
      <c r="PKZ271" s="183"/>
      <c r="PLA271" s="183"/>
      <c r="PLB271" s="183"/>
      <c r="PLC271" s="183"/>
      <c r="PLD271" s="183"/>
      <c r="PLE271" s="183"/>
      <c r="PLF271" s="183"/>
      <c r="PLG271" s="183"/>
      <c r="PLH271" s="183"/>
      <c r="PLI271" s="183"/>
      <c r="PLJ271" s="183"/>
      <c r="PLK271" s="183"/>
      <c r="PLL271" s="183"/>
      <c r="PLM271" s="183"/>
      <c r="PLN271" s="183"/>
      <c r="PLO271" s="183"/>
      <c r="PLP271" s="183"/>
      <c r="PLQ271" s="183"/>
      <c r="PLR271" s="183"/>
      <c r="PLS271" s="183"/>
      <c r="PLT271" s="183"/>
      <c r="PLU271" s="183"/>
      <c r="PLV271" s="183"/>
      <c r="PLW271" s="183"/>
      <c r="PLX271" s="183"/>
      <c r="PLY271" s="183"/>
      <c r="PLZ271" s="183"/>
      <c r="PMA271" s="183"/>
      <c r="PMB271" s="183"/>
      <c r="PMC271" s="183"/>
      <c r="PMD271" s="183"/>
      <c r="PME271" s="183"/>
      <c r="PMF271" s="183"/>
      <c r="PMG271" s="183"/>
      <c r="PMH271" s="183"/>
      <c r="PMI271" s="183"/>
      <c r="PMJ271" s="183"/>
      <c r="PMK271" s="183"/>
      <c r="PML271" s="183"/>
      <c r="PMM271" s="183"/>
      <c r="PMN271" s="183"/>
      <c r="PMO271" s="183"/>
      <c r="PMP271" s="183"/>
      <c r="PMQ271" s="183"/>
      <c r="PMR271" s="183"/>
      <c r="PMS271" s="183"/>
      <c r="PMT271" s="183"/>
      <c r="PMU271" s="183"/>
      <c r="PMV271" s="183"/>
      <c r="PMW271" s="183"/>
      <c r="PMX271" s="183"/>
      <c r="PMY271" s="183"/>
      <c r="PMZ271" s="183"/>
      <c r="PNA271" s="183"/>
      <c r="PNB271" s="183"/>
      <c r="PNC271" s="183"/>
      <c r="PND271" s="183"/>
      <c r="PNE271" s="183"/>
      <c r="PNF271" s="183"/>
      <c r="PNG271" s="183"/>
      <c r="PNH271" s="183"/>
      <c r="PNI271" s="183"/>
      <c r="PNJ271" s="183"/>
      <c r="PNK271" s="183"/>
      <c r="PNL271" s="183"/>
      <c r="PNM271" s="183"/>
      <c r="PNN271" s="183"/>
      <c r="PNO271" s="183"/>
      <c r="PNP271" s="183"/>
      <c r="PNQ271" s="183"/>
      <c r="PNR271" s="183"/>
      <c r="PNS271" s="183"/>
      <c r="PNT271" s="183"/>
      <c r="PNU271" s="183"/>
      <c r="PNV271" s="183"/>
      <c r="PNW271" s="183"/>
      <c r="PNX271" s="183"/>
      <c r="PNY271" s="183"/>
      <c r="PNZ271" s="183"/>
      <c r="POA271" s="183"/>
      <c r="POB271" s="183"/>
      <c r="POC271" s="183"/>
      <c r="POD271" s="183"/>
      <c r="POE271" s="183"/>
      <c r="POF271" s="183"/>
      <c r="POG271" s="183"/>
      <c r="POH271" s="183"/>
      <c r="POI271" s="183"/>
      <c r="POJ271" s="183"/>
      <c r="POK271" s="183"/>
      <c r="POL271" s="183"/>
      <c r="POM271" s="183"/>
      <c r="PON271" s="183"/>
      <c r="POO271" s="183"/>
      <c r="POP271" s="183"/>
      <c r="POQ271" s="183"/>
      <c r="POR271" s="183"/>
      <c r="POS271" s="183"/>
      <c r="POT271" s="183"/>
      <c r="POU271" s="183"/>
      <c r="POV271" s="183"/>
      <c r="POW271" s="183"/>
      <c r="POX271" s="183"/>
      <c r="POY271" s="183"/>
      <c r="POZ271" s="183"/>
      <c r="PPA271" s="183"/>
      <c r="PPB271" s="183"/>
      <c r="PPC271" s="183"/>
      <c r="PPD271" s="183"/>
      <c r="PPE271" s="183"/>
      <c r="PPF271" s="183"/>
      <c r="PPG271" s="183"/>
      <c r="PPH271" s="183"/>
      <c r="PPI271" s="183"/>
      <c r="PPJ271" s="183"/>
      <c r="PPK271" s="183"/>
      <c r="PPL271" s="183"/>
      <c r="PPM271" s="183"/>
      <c r="PPN271" s="183"/>
      <c r="PPO271" s="183"/>
      <c r="PPP271" s="183"/>
      <c r="PPQ271" s="183"/>
      <c r="PPR271" s="183"/>
      <c r="PPS271" s="183"/>
      <c r="PPT271" s="183"/>
      <c r="PPU271" s="183"/>
      <c r="PPV271" s="183"/>
      <c r="PPW271" s="183"/>
      <c r="PPX271" s="183"/>
      <c r="PPY271" s="183"/>
      <c r="PPZ271" s="183"/>
      <c r="PQA271" s="183"/>
      <c r="PQB271" s="183"/>
      <c r="PQC271" s="183"/>
      <c r="PQD271" s="183"/>
      <c r="PQE271" s="183"/>
      <c r="PQF271" s="183"/>
      <c r="PQG271" s="183"/>
      <c r="PQH271" s="183"/>
      <c r="PQI271" s="183"/>
      <c r="PQJ271" s="183"/>
      <c r="PQK271" s="183"/>
      <c r="PQL271" s="183"/>
      <c r="PQM271" s="183"/>
      <c r="PQN271" s="183"/>
      <c r="PQO271" s="183"/>
      <c r="PQP271" s="183"/>
      <c r="PQQ271" s="183"/>
      <c r="PQR271" s="183"/>
      <c r="PQS271" s="183"/>
      <c r="PQT271" s="183"/>
      <c r="PQU271" s="183"/>
      <c r="PQV271" s="183"/>
      <c r="PQW271" s="183"/>
      <c r="PQX271" s="183"/>
      <c r="PQY271" s="183"/>
      <c r="PQZ271" s="183"/>
      <c r="PRA271" s="183"/>
      <c r="PRB271" s="183"/>
      <c r="PRC271" s="183"/>
      <c r="PRD271" s="183"/>
      <c r="PRE271" s="183"/>
      <c r="PRF271" s="183"/>
      <c r="PRG271" s="183"/>
      <c r="PRH271" s="183"/>
      <c r="PRI271" s="183"/>
      <c r="PRJ271" s="183"/>
      <c r="PRK271" s="183"/>
      <c r="PRL271" s="183"/>
      <c r="PRM271" s="183"/>
      <c r="PRN271" s="183"/>
      <c r="PRO271" s="183"/>
      <c r="PRP271" s="183"/>
      <c r="PRQ271" s="183"/>
      <c r="PRR271" s="183"/>
      <c r="PRS271" s="183"/>
      <c r="PRT271" s="183"/>
      <c r="PRU271" s="183"/>
      <c r="PRV271" s="183"/>
      <c r="PRW271" s="183"/>
      <c r="PRX271" s="183"/>
      <c r="PRY271" s="183"/>
      <c r="PRZ271" s="183"/>
      <c r="PSA271" s="183"/>
      <c r="PSB271" s="183"/>
      <c r="PSC271" s="183"/>
      <c r="PSD271" s="183"/>
      <c r="PSE271" s="183"/>
      <c r="PSF271" s="183"/>
      <c r="PSG271" s="183"/>
      <c r="PSH271" s="183"/>
      <c r="PSI271" s="183"/>
      <c r="PSJ271" s="183"/>
      <c r="PSK271" s="183"/>
      <c r="PSL271" s="183"/>
      <c r="PSM271" s="183"/>
      <c r="PSN271" s="183"/>
      <c r="PSO271" s="183"/>
      <c r="PSP271" s="183"/>
      <c r="PSQ271" s="183"/>
      <c r="PSR271" s="183"/>
      <c r="PSS271" s="183"/>
      <c r="PST271" s="183"/>
      <c r="PSU271" s="183"/>
      <c r="PSV271" s="183"/>
      <c r="PSW271" s="183"/>
      <c r="PSX271" s="183"/>
      <c r="PSY271" s="183"/>
      <c r="PSZ271" s="183"/>
      <c r="PTA271" s="183"/>
      <c r="PTB271" s="183"/>
      <c r="PTC271" s="183"/>
      <c r="PTD271" s="183"/>
      <c r="PTE271" s="183"/>
      <c r="PTF271" s="183"/>
      <c r="PTG271" s="183"/>
      <c r="PTH271" s="183"/>
      <c r="PTI271" s="183"/>
      <c r="PTJ271" s="183"/>
      <c r="PTK271" s="183"/>
      <c r="PTL271" s="183"/>
      <c r="PTM271" s="183"/>
      <c r="PTN271" s="183"/>
      <c r="PTO271" s="183"/>
      <c r="PTP271" s="183"/>
      <c r="PTQ271" s="183"/>
      <c r="PTR271" s="183"/>
      <c r="PTS271" s="183"/>
      <c r="PTT271" s="183"/>
      <c r="PTU271" s="183"/>
      <c r="PTV271" s="183"/>
      <c r="PTW271" s="183"/>
      <c r="PTX271" s="183"/>
      <c r="PTY271" s="183"/>
      <c r="PTZ271" s="183"/>
      <c r="PUA271" s="183"/>
      <c r="PUB271" s="183"/>
      <c r="PUC271" s="183"/>
      <c r="PUD271" s="183"/>
      <c r="PUE271" s="183"/>
      <c r="PUF271" s="183"/>
      <c r="PUG271" s="183"/>
      <c r="PUH271" s="183"/>
      <c r="PUI271" s="183"/>
      <c r="PUJ271" s="183"/>
      <c r="PUK271" s="183"/>
      <c r="PUL271" s="183"/>
      <c r="PUM271" s="183"/>
      <c r="PUN271" s="183"/>
      <c r="PUO271" s="183"/>
      <c r="PUP271" s="183"/>
      <c r="PUQ271" s="183"/>
      <c r="PUR271" s="183"/>
      <c r="PUS271" s="183"/>
      <c r="PUT271" s="183"/>
      <c r="PUU271" s="183"/>
      <c r="PUV271" s="183"/>
      <c r="PUW271" s="183"/>
      <c r="PUX271" s="183"/>
      <c r="PUY271" s="183"/>
      <c r="PUZ271" s="183"/>
      <c r="PVA271" s="183"/>
      <c r="PVB271" s="183"/>
      <c r="PVC271" s="183"/>
      <c r="PVD271" s="183"/>
      <c r="PVE271" s="183"/>
      <c r="PVF271" s="183"/>
      <c r="PVG271" s="183"/>
      <c r="PVH271" s="183"/>
      <c r="PVI271" s="183"/>
      <c r="PVJ271" s="183"/>
      <c r="PVK271" s="183"/>
      <c r="PVL271" s="183"/>
      <c r="PVM271" s="183"/>
      <c r="PVN271" s="183"/>
      <c r="PVO271" s="183"/>
      <c r="PVP271" s="183"/>
      <c r="PVQ271" s="183"/>
      <c r="PVR271" s="183"/>
      <c r="PVS271" s="183"/>
      <c r="PVT271" s="183"/>
      <c r="PVU271" s="183"/>
      <c r="PVV271" s="183"/>
      <c r="PVW271" s="183"/>
      <c r="PVX271" s="183"/>
      <c r="PVY271" s="183"/>
      <c r="PVZ271" s="183"/>
      <c r="PWA271" s="183"/>
      <c r="PWB271" s="183"/>
      <c r="PWC271" s="183"/>
      <c r="PWD271" s="183"/>
      <c r="PWE271" s="183"/>
      <c r="PWF271" s="183"/>
      <c r="PWG271" s="183"/>
      <c r="PWH271" s="183"/>
      <c r="PWI271" s="183"/>
      <c r="PWJ271" s="183"/>
      <c r="PWK271" s="183"/>
      <c r="PWL271" s="183"/>
      <c r="PWM271" s="183"/>
      <c r="PWN271" s="183"/>
      <c r="PWO271" s="183"/>
      <c r="PWP271" s="183"/>
      <c r="PWQ271" s="183"/>
      <c r="PWR271" s="183"/>
      <c r="PWS271" s="183"/>
      <c r="PWT271" s="183"/>
      <c r="PWU271" s="183"/>
      <c r="PWV271" s="183"/>
      <c r="PWW271" s="183"/>
      <c r="PWX271" s="183"/>
      <c r="PWY271" s="183"/>
      <c r="PWZ271" s="183"/>
      <c r="PXA271" s="183"/>
      <c r="PXB271" s="183"/>
      <c r="PXC271" s="183"/>
      <c r="PXD271" s="183"/>
      <c r="PXE271" s="183"/>
      <c r="PXF271" s="183"/>
      <c r="PXG271" s="183"/>
      <c r="PXH271" s="183"/>
      <c r="PXI271" s="183"/>
      <c r="PXJ271" s="183"/>
      <c r="PXK271" s="183"/>
      <c r="PXL271" s="183"/>
      <c r="PXM271" s="183"/>
      <c r="PXN271" s="183"/>
      <c r="PXO271" s="183"/>
      <c r="PXP271" s="183"/>
      <c r="PXQ271" s="183"/>
      <c r="PXR271" s="183"/>
      <c r="PXS271" s="183"/>
      <c r="PXT271" s="183"/>
      <c r="PXU271" s="183"/>
      <c r="PXV271" s="183"/>
      <c r="PXW271" s="183"/>
      <c r="PXX271" s="183"/>
      <c r="PXY271" s="183"/>
      <c r="PXZ271" s="183"/>
      <c r="PYA271" s="183"/>
      <c r="PYB271" s="183"/>
      <c r="PYC271" s="183"/>
      <c r="PYD271" s="183"/>
      <c r="PYE271" s="183"/>
      <c r="PYF271" s="183"/>
      <c r="PYG271" s="183"/>
      <c r="PYH271" s="183"/>
      <c r="PYI271" s="183"/>
      <c r="PYJ271" s="183"/>
      <c r="PYK271" s="183"/>
      <c r="PYL271" s="183"/>
      <c r="PYM271" s="183"/>
      <c r="PYN271" s="183"/>
      <c r="PYO271" s="183"/>
      <c r="PYP271" s="183"/>
      <c r="PYQ271" s="183"/>
      <c r="PYR271" s="183"/>
      <c r="PYS271" s="183"/>
      <c r="PYT271" s="183"/>
      <c r="PYU271" s="183"/>
      <c r="PYV271" s="183"/>
      <c r="PYW271" s="183"/>
      <c r="PYX271" s="183"/>
      <c r="PYY271" s="183"/>
      <c r="PYZ271" s="183"/>
      <c r="PZA271" s="183"/>
      <c r="PZB271" s="183"/>
      <c r="PZC271" s="183"/>
      <c r="PZD271" s="183"/>
      <c r="PZE271" s="183"/>
      <c r="PZF271" s="183"/>
      <c r="PZG271" s="183"/>
      <c r="PZH271" s="183"/>
      <c r="PZI271" s="183"/>
      <c r="PZJ271" s="183"/>
      <c r="PZK271" s="183"/>
      <c r="PZL271" s="183"/>
      <c r="PZM271" s="183"/>
      <c r="PZN271" s="183"/>
      <c r="PZO271" s="183"/>
      <c r="PZP271" s="183"/>
      <c r="PZQ271" s="183"/>
      <c r="PZR271" s="183"/>
      <c r="PZS271" s="183"/>
      <c r="PZT271" s="183"/>
      <c r="PZU271" s="183"/>
      <c r="PZV271" s="183"/>
      <c r="PZW271" s="183"/>
      <c r="PZX271" s="183"/>
      <c r="PZY271" s="183"/>
      <c r="PZZ271" s="183"/>
      <c r="QAA271" s="183"/>
      <c r="QAB271" s="183"/>
      <c r="QAC271" s="183"/>
      <c r="QAD271" s="183"/>
      <c r="QAE271" s="183"/>
      <c r="QAF271" s="183"/>
      <c r="QAG271" s="183"/>
      <c r="QAH271" s="183"/>
      <c r="QAI271" s="183"/>
      <c r="QAJ271" s="183"/>
      <c r="QAK271" s="183"/>
      <c r="QAL271" s="183"/>
      <c r="QAM271" s="183"/>
      <c r="QAN271" s="183"/>
      <c r="QAO271" s="183"/>
      <c r="QAP271" s="183"/>
      <c r="QAQ271" s="183"/>
      <c r="QAR271" s="183"/>
      <c r="QAS271" s="183"/>
      <c r="QAT271" s="183"/>
      <c r="QAU271" s="183"/>
      <c r="QAV271" s="183"/>
      <c r="QAW271" s="183"/>
      <c r="QAX271" s="183"/>
      <c r="QAY271" s="183"/>
      <c r="QAZ271" s="183"/>
      <c r="QBA271" s="183"/>
      <c r="QBB271" s="183"/>
      <c r="QBC271" s="183"/>
      <c r="QBD271" s="183"/>
      <c r="QBE271" s="183"/>
      <c r="QBF271" s="183"/>
      <c r="QBG271" s="183"/>
      <c r="QBH271" s="183"/>
      <c r="QBI271" s="183"/>
      <c r="QBJ271" s="183"/>
      <c r="QBK271" s="183"/>
      <c r="QBL271" s="183"/>
      <c r="QBM271" s="183"/>
      <c r="QBN271" s="183"/>
      <c r="QBO271" s="183"/>
      <c r="QBP271" s="183"/>
      <c r="QBQ271" s="183"/>
      <c r="QBR271" s="183"/>
      <c r="QBS271" s="183"/>
      <c r="QBT271" s="183"/>
      <c r="QBU271" s="183"/>
      <c r="QBV271" s="183"/>
      <c r="QBW271" s="183"/>
      <c r="QBX271" s="183"/>
      <c r="QBY271" s="183"/>
      <c r="QBZ271" s="183"/>
      <c r="QCA271" s="183"/>
      <c r="QCB271" s="183"/>
      <c r="QCC271" s="183"/>
      <c r="QCD271" s="183"/>
      <c r="QCE271" s="183"/>
      <c r="QCF271" s="183"/>
      <c r="QCG271" s="183"/>
      <c r="QCH271" s="183"/>
      <c r="QCI271" s="183"/>
      <c r="QCJ271" s="183"/>
      <c r="QCK271" s="183"/>
      <c r="QCL271" s="183"/>
      <c r="QCM271" s="183"/>
      <c r="QCN271" s="183"/>
      <c r="QCO271" s="183"/>
      <c r="QCP271" s="183"/>
      <c r="QCQ271" s="183"/>
      <c r="QCR271" s="183"/>
      <c r="QCS271" s="183"/>
      <c r="QCT271" s="183"/>
      <c r="QCU271" s="183"/>
      <c r="QCV271" s="183"/>
      <c r="QCW271" s="183"/>
      <c r="QCX271" s="183"/>
      <c r="QCY271" s="183"/>
      <c r="QCZ271" s="183"/>
      <c r="QDA271" s="183"/>
      <c r="QDB271" s="183"/>
      <c r="QDC271" s="183"/>
      <c r="QDD271" s="183"/>
      <c r="QDE271" s="183"/>
      <c r="QDF271" s="183"/>
      <c r="QDG271" s="183"/>
      <c r="QDH271" s="183"/>
      <c r="QDI271" s="183"/>
      <c r="QDJ271" s="183"/>
      <c r="QDK271" s="183"/>
      <c r="QDL271" s="183"/>
      <c r="QDM271" s="183"/>
      <c r="QDN271" s="183"/>
      <c r="QDO271" s="183"/>
      <c r="QDP271" s="183"/>
      <c r="QDQ271" s="183"/>
      <c r="QDR271" s="183"/>
      <c r="QDS271" s="183"/>
      <c r="QDT271" s="183"/>
      <c r="QDU271" s="183"/>
      <c r="QDV271" s="183"/>
      <c r="QDW271" s="183"/>
      <c r="QDX271" s="183"/>
      <c r="QDY271" s="183"/>
      <c r="QDZ271" s="183"/>
      <c r="QEA271" s="183"/>
      <c r="QEB271" s="183"/>
      <c r="QEC271" s="183"/>
      <c r="QED271" s="183"/>
      <c r="QEE271" s="183"/>
      <c r="QEF271" s="183"/>
      <c r="QEG271" s="183"/>
      <c r="QEH271" s="183"/>
      <c r="QEI271" s="183"/>
      <c r="QEJ271" s="183"/>
      <c r="QEK271" s="183"/>
      <c r="QEL271" s="183"/>
      <c r="QEM271" s="183"/>
      <c r="QEN271" s="183"/>
      <c r="QEO271" s="183"/>
      <c r="QEP271" s="183"/>
      <c r="QEQ271" s="183"/>
      <c r="QER271" s="183"/>
      <c r="QES271" s="183"/>
      <c r="QET271" s="183"/>
      <c r="QEU271" s="183"/>
      <c r="QEV271" s="183"/>
      <c r="QEW271" s="183"/>
      <c r="QEX271" s="183"/>
      <c r="QEY271" s="183"/>
      <c r="QEZ271" s="183"/>
      <c r="QFA271" s="183"/>
      <c r="QFB271" s="183"/>
      <c r="QFC271" s="183"/>
      <c r="QFD271" s="183"/>
      <c r="QFE271" s="183"/>
      <c r="QFF271" s="183"/>
      <c r="QFG271" s="183"/>
      <c r="QFH271" s="183"/>
      <c r="QFI271" s="183"/>
      <c r="QFJ271" s="183"/>
      <c r="QFK271" s="183"/>
      <c r="QFL271" s="183"/>
      <c r="QFM271" s="183"/>
      <c r="QFN271" s="183"/>
      <c r="QFO271" s="183"/>
      <c r="QFP271" s="183"/>
      <c r="QFQ271" s="183"/>
      <c r="QFR271" s="183"/>
      <c r="QFS271" s="183"/>
      <c r="QFT271" s="183"/>
      <c r="QFU271" s="183"/>
      <c r="QFV271" s="183"/>
      <c r="QFW271" s="183"/>
      <c r="QFX271" s="183"/>
      <c r="QFY271" s="183"/>
      <c r="QFZ271" s="183"/>
      <c r="QGA271" s="183"/>
      <c r="QGB271" s="183"/>
      <c r="QGC271" s="183"/>
      <c r="QGD271" s="183"/>
      <c r="QGE271" s="183"/>
      <c r="QGF271" s="183"/>
      <c r="QGG271" s="183"/>
      <c r="QGH271" s="183"/>
      <c r="QGI271" s="183"/>
      <c r="QGJ271" s="183"/>
      <c r="QGK271" s="183"/>
      <c r="QGL271" s="183"/>
      <c r="QGM271" s="183"/>
      <c r="QGN271" s="183"/>
      <c r="QGO271" s="183"/>
      <c r="QGP271" s="183"/>
      <c r="QGQ271" s="183"/>
      <c r="QGR271" s="183"/>
      <c r="QGS271" s="183"/>
      <c r="QGT271" s="183"/>
      <c r="QGU271" s="183"/>
      <c r="QGV271" s="183"/>
      <c r="QGW271" s="183"/>
      <c r="QGX271" s="183"/>
      <c r="QGY271" s="183"/>
      <c r="QGZ271" s="183"/>
      <c r="QHA271" s="183"/>
      <c r="QHB271" s="183"/>
      <c r="QHC271" s="183"/>
      <c r="QHD271" s="183"/>
      <c r="QHE271" s="183"/>
      <c r="QHF271" s="183"/>
      <c r="QHG271" s="183"/>
      <c r="QHH271" s="183"/>
      <c r="QHI271" s="183"/>
      <c r="QHJ271" s="183"/>
      <c r="QHK271" s="183"/>
      <c r="QHL271" s="183"/>
      <c r="QHM271" s="183"/>
      <c r="QHN271" s="183"/>
      <c r="QHO271" s="183"/>
      <c r="QHP271" s="183"/>
      <c r="QHQ271" s="183"/>
      <c r="QHR271" s="183"/>
      <c r="QHS271" s="183"/>
      <c r="QHT271" s="183"/>
      <c r="QHU271" s="183"/>
      <c r="QHV271" s="183"/>
      <c r="QHW271" s="183"/>
      <c r="QHX271" s="183"/>
      <c r="QHY271" s="183"/>
      <c r="QHZ271" s="183"/>
      <c r="QIA271" s="183"/>
      <c r="QIB271" s="183"/>
      <c r="QIC271" s="183"/>
      <c r="QID271" s="183"/>
      <c r="QIE271" s="183"/>
      <c r="QIF271" s="183"/>
      <c r="QIG271" s="183"/>
      <c r="QIH271" s="183"/>
      <c r="QII271" s="183"/>
      <c r="QIJ271" s="183"/>
      <c r="QIK271" s="183"/>
      <c r="QIL271" s="183"/>
      <c r="QIM271" s="183"/>
      <c r="QIN271" s="183"/>
      <c r="QIO271" s="183"/>
      <c r="QIP271" s="183"/>
      <c r="QIQ271" s="183"/>
      <c r="QIR271" s="183"/>
      <c r="QIS271" s="183"/>
      <c r="QIT271" s="183"/>
      <c r="QIU271" s="183"/>
      <c r="QIV271" s="183"/>
      <c r="QIW271" s="183"/>
      <c r="QIX271" s="183"/>
      <c r="QIY271" s="183"/>
      <c r="QIZ271" s="183"/>
      <c r="QJA271" s="183"/>
      <c r="QJB271" s="183"/>
      <c r="QJC271" s="183"/>
      <c r="QJD271" s="183"/>
      <c r="QJE271" s="183"/>
      <c r="QJF271" s="183"/>
      <c r="QJG271" s="183"/>
      <c r="QJH271" s="183"/>
      <c r="QJI271" s="183"/>
      <c r="QJJ271" s="183"/>
      <c r="QJK271" s="183"/>
      <c r="QJL271" s="183"/>
      <c r="QJM271" s="183"/>
      <c r="QJN271" s="183"/>
      <c r="QJO271" s="183"/>
      <c r="QJP271" s="183"/>
      <c r="QJQ271" s="183"/>
      <c r="QJR271" s="183"/>
      <c r="QJS271" s="183"/>
      <c r="QJT271" s="183"/>
      <c r="QJU271" s="183"/>
      <c r="QJV271" s="183"/>
      <c r="QJW271" s="183"/>
      <c r="QJX271" s="183"/>
      <c r="QJY271" s="183"/>
      <c r="QJZ271" s="183"/>
      <c r="QKA271" s="183"/>
      <c r="QKB271" s="183"/>
      <c r="QKC271" s="183"/>
      <c r="QKD271" s="183"/>
      <c r="QKE271" s="183"/>
      <c r="QKF271" s="183"/>
      <c r="QKG271" s="183"/>
      <c r="QKH271" s="183"/>
      <c r="QKI271" s="183"/>
      <c r="QKJ271" s="183"/>
      <c r="QKK271" s="183"/>
      <c r="QKL271" s="183"/>
      <c r="QKM271" s="183"/>
      <c r="QKN271" s="183"/>
      <c r="QKO271" s="183"/>
      <c r="QKP271" s="183"/>
      <c r="QKQ271" s="183"/>
      <c r="QKR271" s="183"/>
      <c r="QKS271" s="183"/>
      <c r="QKT271" s="183"/>
      <c r="QKU271" s="183"/>
      <c r="QKV271" s="183"/>
      <c r="QKW271" s="183"/>
      <c r="QKX271" s="183"/>
      <c r="QKY271" s="183"/>
      <c r="QKZ271" s="183"/>
      <c r="QLA271" s="183"/>
      <c r="QLB271" s="183"/>
      <c r="QLC271" s="183"/>
      <c r="QLD271" s="183"/>
      <c r="QLE271" s="183"/>
      <c r="QLF271" s="183"/>
      <c r="QLG271" s="183"/>
      <c r="QLH271" s="183"/>
      <c r="QLI271" s="183"/>
      <c r="QLJ271" s="183"/>
      <c r="QLK271" s="183"/>
      <c r="QLL271" s="183"/>
      <c r="QLM271" s="183"/>
      <c r="QLN271" s="183"/>
      <c r="QLO271" s="183"/>
      <c r="QLP271" s="183"/>
      <c r="QLQ271" s="183"/>
      <c r="QLR271" s="183"/>
      <c r="QLS271" s="183"/>
      <c r="QLT271" s="183"/>
      <c r="QLU271" s="183"/>
      <c r="QLV271" s="183"/>
      <c r="QLW271" s="183"/>
      <c r="QLX271" s="183"/>
      <c r="QLY271" s="183"/>
      <c r="QLZ271" s="183"/>
      <c r="QMA271" s="183"/>
      <c r="QMB271" s="183"/>
      <c r="QMC271" s="183"/>
      <c r="QMD271" s="183"/>
      <c r="QME271" s="183"/>
      <c r="QMF271" s="183"/>
      <c r="QMG271" s="183"/>
      <c r="QMH271" s="183"/>
      <c r="QMI271" s="183"/>
      <c r="QMJ271" s="183"/>
      <c r="QMK271" s="183"/>
      <c r="QML271" s="183"/>
      <c r="QMM271" s="183"/>
      <c r="QMN271" s="183"/>
      <c r="QMO271" s="183"/>
      <c r="QMP271" s="183"/>
      <c r="QMQ271" s="183"/>
      <c r="QMR271" s="183"/>
      <c r="QMS271" s="183"/>
      <c r="QMT271" s="183"/>
      <c r="QMU271" s="183"/>
      <c r="QMV271" s="183"/>
      <c r="QMW271" s="183"/>
      <c r="QMX271" s="183"/>
      <c r="QMY271" s="183"/>
      <c r="QMZ271" s="183"/>
      <c r="QNA271" s="183"/>
      <c r="QNB271" s="183"/>
      <c r="QNC271" s="183"/>
      <c r="QND271" s="183"/>
      <c r="QNE271" s="183"/>
      <c r="QNF271" s="183"/>
      <c r="QNG271" s="183"/>
      <c r="QNH271" s="183"/>
      <c r="QNI271" s="183"/>
      <c r="QNJ271" s="183"/>
      <c r="QNK271" s="183"/>
      <c r="QNL271" s="183"/>
      <c r="QNM271" s="183"/>
      <c r="QNN271" s="183"/>
      <c r="QNO271" s="183"/>
      <c r="QNP271" s="183"/>
      <c r="QNQ271" s="183"/>
      <c r="QNR271" s="183"/>
      <c r="QNS271" s="183"/>
      <c r="QNT271" s="183"/>
      <c r="QNU271" s="183"/>
      <c r="QNV271" s="183"/>
      <c r="QNW271" s="183"/>
      <c r="QNX271" s="183"/>
      <c r="QNY271" s="183"/>
      <c r="QNZ271" s="183"/>
      <c r="QOA271" s="183"/>
      <c r="QOB271" s="183"/>
      <c r="QOC271" s="183"/>
      <c r="QOD271" s="183"/>
      <c r="QOE271" s="183"/>
      <c r="QOF271" s="183"/>
      <c r="QOG271" s="183"/>
      <c r="QOH271" s="183"/>
      <c r="QOI271" s="183"/>
      <c r="QOJ271" s="183"/>
      <c r="QOK271" s="183"/>
      <c r="QOL271" s="183"/>
      <c r="QOM271" s="183"/>
      <c r="QON271" s="183"/>
      <c r="QOO271" s="183"/>
      <c r="QOP271" s="183"/>
      <c r="QOQ271" s="183"/>
      <c r="QOR271" s="183"/>
      <c r="QOS271" s="183"/>
      <c r="QOT271" s="183"/>
      <c r="QOU271" s="183"/>
      <c r="QOV271" s="183"/>
      <c r="QOW271" s="183"/>
      <c r="QOX271" s="183"/>
      <c r="QOY271" s="183"/>
      <c r="QOZ271" s="183"/>
      <c r="QPA271" s="183"/>
      <c r="QPB271" s="183"/>
      <c r="QPC271" s="183"/>
      <c r="QPD271" s="183"/>
      <c r="QPE271" s="183"/>
      <c r="QPF271" s="183"/>
      <c r="QPG271" s="183"/>
      <c r="QPH271" s="183"/>
      <c r="QPI271" s="183"/>
      <c r="QPJ271" s="183"/>
      <c r="QPK271" s="183"/>
      <c r="QPL271" s="183"/>
      <c r="QPM271" s="183"/>
      <c r="QPN271" s="183"/>
      <c r="QPO271" s="183"/>
      <c r="QPP271" s="183"/>
      <c r="QPQ271" s="183"/>
      <c r="QPR271" s="183"/>
      <c r="QPS271" s="183"/>
      <c r="QPT271" s="183"/>
      <c r="QPU271" s="183"/>
      <c r="QPV271" s="183"/>
      <c r="QPW271" s="183"/>
      <c r="QPX271" s="183"/>
      <c r="QPY271" s="183"/>
      <c r="QPZ271" s="183"/>
      <c r="QQA271" s="183"/>
      <c r="QQB271" s="183"/>
      <c r="QQC271" s="183"/>
      <c r="QQD271" s="183"/>
      <c r="QQE271" s="183"/>
      <c r="QQF271" s="183"/>
      <c r="QQG271" s="183"/>
      <c r="QQH271" s="183"/>
      <c r="QQI271" s="183"/>
      <c r="QQJ271" s="183"/>
      <c r="QQK271" s="183"/>
      <c r="QQL271" s="183"/>
      <c r="QQM271" s="183"/>
      <c r="QQN271" s="183"/>
      <c r="QQO271" s="183"/>
      <c r="QQP271" s="183"/>
      <c r="QQQ271" s="183"/>
      <c r="QQR271" s="183"/>
      <c r="QQS271" s="183"/>
      <c r="QQT271" s="183"/>
      <c r="QQU271" s="183"/>
      <c r="QQV271" s="183"/>
      <c r="QQW271" s="183"/>
      <c r="QQX271" s="183"/>
      <c r="QQY271" s="183"/>
      <c r="QQZ271" s="183"/>
      <c r="QRA271" s="183"/>
      <c r="QRB271" s="183"/>
      <c r="QRC271" s="183"/>
      <c r="QRD271" s="183"/>
      <c r="QRE271" s="183"/>
      <c r="QRF271" s="183"/>
      <c r="QRG271" s="183"/>
      <c r="QRH271" s="183"/>
      <c r="QRI271" s="183"/>
      <c r="QRJ271" s="183"/>
      <c r="QRK271" s="183"/>
      <c r="QRL271" s="183"/>
      <c r="QRM271" s="183"/>
      <c r="QRN271" s="183"/>
      <c r="QRO271" s="183"/>
      <c r="QRP271" s="183"/>
      <c r="QRQ271" s="183"/>
      <c r="QRR271" s="183"/>
      <c r="QRS271" s="183"/>
      <c r="QRT271" s="183"/>
      <c r="QRU271" s="183"/>
      <c r="QRV271" s="183"/>
      <c r="QRW271" s="183"/>
      <c r="QRX271" s="183"/>
      <c r="QRY271" s="183"/>
      <c r="QRZ271" s="183"/>
      <c r="QSA271" s="183"/>
      <c r="QSB271" s="183"/>
      <c r="QSC271" s="183"/>
      <c r="QSD271" s="183"/>
      <c r="QSE271" s="183"/>
      <c r="QSF271" s="183"/>
      <c r="QSG271" s="183"/>
      <c r="QSH271" s="183"/>
      <c r="QSI271" s="183"/>
      <c r="QSJ271" s="183"/>
      <c r="QSK271" s="183"/>
      <c r="QSL271" s="183"/>
      <c r="QSM271" s="183"/>
      <c r="QSN271" s="183"/>
      <c r="QSO271" s="183"/>
      <c r="QSP271" s="183"/>
      <c r="QSQ271" s="183"/>
      <c r="QSR271" s="183"/>
      <c r="QSS271" s="183"/>
      <c r="QST271" s="183"/>
      <c r="QSU271" s="183"/>
      <c r="QSV271" s="183"/>
      <c r="QSW271" s="183"/>
      <c r="QSX271" s="183"/>
      <c r="QSY271" s="183"/>
      <c r="QSZ271" s="183"/>
      <c r="QTA271" s="183"/>
      <c r="QTB271" s="183"/>
      <c r="QTC271" s="183"/>
      <c r="QTD271" s="183"/>
      <c r="QTE271" s="183"/>
      <c r="QTF271" s="183"/>
      <c r="QTG271" s="183"/>
      <c r="QTH271" s="183"/>
      <c r="QTI271" s="183"/>
      <c r="QTJ271" s="183"/>
      <c r="QTK271" s="183"/>
      <c r="QTL271" s="183"/>
      <c r="QTM271" s="183"/>
      <c r="QTN271" s="183"/>
      <c r="QTO271" s="183"/>
      <c r="QTP271" s="183"/>
      <c r="QTQ271" s="183"/>
      <c r="QTR271" s="183"/>
      <c r="QTS271" s="183"/>
      <c r="QTT271" s="183"/>
      <c r="QTU271" s="183"/>
      <c r="QTV271" s="183"/>
      <c r="QTW271" s="183"/>
      <c r="QTX271" s="183"/>
      <c r="QTY271" s="183"/>
      <c r="QTZ271" s="183"/>
      <c r="QUA271" s="183"/>
      <c r="QUB271" s="183"/>
      <c r="QUC271" s="183"/>
      <c r="QUD271" s="183"/>
      <c r="QUE271" s="183"/>
      <c r="QUF271" s="183"/>
      <c r="QUG271" s="183"/>
      <c r="QUH271" s="183"/>
      <c r="QUI271" s="183"/>
      <c r="QUJ271" s="183"/>
      <c r="QUK271" s="183"/>
      <c r="QUL271" s="183"/>
      <c r="QUM271" s="183"/>
      <c r="QUN271" s="183"/>
      <c r="QUO271" s="183"/>
      <c r="QUP271" s="183"/>
      <c r="QUQ271" s="183"/>
      <c r="QUR271" s="183"/>
      <c r="QUS271" s="183"/>
      <c r="QUT271" s="183"/>
      <c r="QUU271" s="183"/>
      <c r="QUV271" s="183"/>
      <c r="QUW271" s="183"/>
      <c r="QUX271" s="183"/>
      <c r="QUY271" s="183"/>
      <c r="QUZ271" s="183"/>
      <c r="QVA271" s="183"/>
      <c r="QVB271" s="183"/>
      <c r="QVC271" s="183"/>
      <c r="QVD271" s="183"/>
      <c r="QVE271" s="183"/>
      <c r="QVF271" s="183"/>
      <c r="QVG271" s="183"/>
      <c r="QVH271" s="183"/>
      <c r="QVI271" s="183"/>
      <c r="QVJ271" s="183"/>
      <c r="QVK271" s="183"/>
      <c r="QVL271" s="183"/>
      <c r="QVM271" s="183"/>
      <c r="QVN271" s="183"/>
      <c r="QVO271" s="183"/>
      <c r="QVP271" s="183"/>
      <c r="QVQ271" s="183"/>
      <c r="QVR271" s="183"/>
      <c r="QVS271" s="183"/>
      <c r="QVT271" s="183"/>
      <c r="QVU271" s="183"/>
      <c r="QVV271" s="183"/>
      <c r="QVW271" s="183"/>
      <c r="QVX271" s="183"/>
      <c r="QVY271" s="183"/>
      <c r="QVZ271" s="183"/>
      <c r="QWA271" s="183"/>
      <c r="QWB271" s="183"/>
      <c r="QWC271" s="183"/>
      <c r="QWD271" s="183"/>
      <c r="QWE271" s="183"/>
      <c r="QWF271" s="183"/>
      <c r="QWG271" s="183"/>
      <c r="QWH271" s="183"/>
      <c r="QWI271" s="183"/>
      <c r="QWJ271" s="183"/>
      <c r="QWK271" s="183"/>
      <c r="QWL271" s="183"/>
      <c r="QWM271" s="183"/>
      <c r="QWN271" s="183"/>
      <c r="QWO271" s="183"/>
      <c r="QWP271" s="183"/>
      <c r="QWQ271" s="183"/>
      <c r="QWR271" s="183"/>
      <c r="QWS271" s="183"/>
      <c r="QWT271" s="183"/>
      <c r="QWU271" s="183"/>
      <c r="QWV271" s="183"/>
      <c r="QWW271" s="183"/>
      <c r="QWX271" s="183"/>
      <c r="QWY271" s="183"/>
      <c r="QWZ271" s="183"/>
      <c r="QXA271" s="183"/>
      <c r="QXB271" s="183"/>
      <c r="QXC271" s="183"/>
      <c r="QXD271" s="183"/>
      <c r="QXE271" s="183"/>
      <c r="QXF271" s="183"/>
      <c r="QXG271" s="183"/>
      <c r="QXH271" s="183"/>
      <c r="QXI271" s="183"/>
      <c r="QXJ271" s="183"/>
      <c r="QXK271" s="183"/>
      <c r="QXL271" s="183"/>
      <c r="QXM271" s="183"/>
      <c r="QXN271" s="183"/>
      <c r="QXO271" s="183"/>
      <c r="QXP271" s="183"/>
      <c r="QXQ271" s="183"/>
      <c r="QXR271" s="183"/>
      <c r="QXS271" s="183"/>
      <c r="QXT271" s="183"/>
      <c r="QXU271" s="183"/>
      <c r="QXV271" s="183"/>
      <c r="QXW271" s="183"/>
      <c r="QXX271" s="183"/>
      <c r="QXY271" s="183"/>
      <c r="QXZ271" s="183"/>
      <c r="QYA271" s="183"/>
      <c r="QYB271" s="183"/>
      <c r="QYC271" s="183"/>
      <c r="QYD271" s="183"/>
      <c r="QYE271" s="183"/>
      <c r="QYF271" s="183"/>
      <c r="QYG271" s="183"/>
      <c r="QYH271" s="183"/>
      <c r="QYI271" s="183"/>
      <c r="QYJ271" s="183"/>
      <c r="QYK271" s="183"/>
      <c r="QYL271" s="183"/>
      <c r="QYM271" s="183"/>
      <c r="QYN271" s="183"/>
      <c r="QYO271" s="183"/>
      <c r="QYP271" s="183"/>
      <c r="QYQ271" s="183"/>
      <c r="QYR271" s="183"/>
      <c r="QYS271" s="183"/>
      <c r="QYT271" s="183"/>
      <c r="QYU271" s="183"/>
      <c r="QYV271" s="183"/>
      <c r="QYW271" s="183"/>
      <c r="QYX271" s="183"/>
      <c r="QYY271" s="183"/>
      <c r="QYZ271" s="183"/>
      <c r="QZA271" s="183"/>
      <c r="QZB271" s="183"/>
      <c r="QZC271" s="183"/>
      <c r="QZD271" s="183"/>
      <c r="QZE271" s="183"/>
      <c r="QZF271" s="183"/>
      <c r="QZG271" s="183"/>
      <c r="QZH271" s="183"/>
      <c r="QZI271" s="183"/>
      <c r="QZJ271" s="183"/>
      <c r="QZK271" s="183"/>
      <c r="QZL271" s="183"/>
      <c r="QZM271" s="183"/>
      <c r="QZN271" s="183"/>
      <c r="QZO271" s="183"/>
      <c r="QZP271" s="183"/>
      <c r="QZQ271" s="183"/>
      <c r="QZR271" s="183"/>
      <c r="QZS271" s="183"/>
      <c r="QZT271" s="183"/>
      <c r="QZU271" s="183"/>
      <c r="QZV271" s="183"/>
      <c r="QZW271" s="183"/>
      <c r="QZX271" s="183"/>
      <c r="QZY271" s="183"/>
      <c r="QZZ271" s="183"/>
      <c r="RAA271" s="183"/>
      <c r="RAB271" s="183"/>
      <c r="RAC271" s="183"/>
      <c r="RAD271" s="183"/>
      <c r="RAE271" s="183"/>
      <c r="RAF271" s="183"/>
      <c r="RAG271" s="183"/>
      <c r="RAH271" s="183"/>
      <c r="RAI271" s="183"/>
      <c r="RAJ271" s="183"/>
      <c r="RAK271" s="183"/>
      <c r="RAL271" s="183"/>
      <c r="RAM271" s="183"/>
      <c r="RAN271" s="183"/>
      <c r="RAO271" s="183"/>
      <c r="RAP271" s="183"/>
      <c r="RAQ271" s="183"/>
      <c r="RAR271" s="183"/>
      <c r="RAS271" s="183"/>
      <c r="RAT271" s="183"/>
      <c r="RAU271" s="183"/>
      <c r="RAV271" s="183"/>
      <c r="RAW271" s="183"/>
      <c r="RAX271" s="183"/>
      <c r="RAY271" s="183"/>
      <c r="RAZ271" s="183"/>
      <c r="RBA271" s="183"/>
      <c r="RBB271" s="183"/>
      <c r="RBC271" s="183"/>
      <c r="RBD271" s="183"/>
      <c r="RBE271" s="183"/>
      <c r="RBF271" s="183"/>
      <c r="RBG271" s="183"/>
      <c r="RBH271" s="183"/>
      <c r="RBI271" s="183"/>
      <c r="RBJ271" s="183"/>
      <c r="RBK271" s="183"/>
      <c r="RBL271" s="183"/>
      <c r="RBM271" s="183"/>
      <c r="RBN271" s="183"/>
      <c r="RBO271" s="183"/>
      <c r="RBP271" s="183"/>
      <c r="RBQ271" s="183"/>
      <c r="RBR271" s="183"/>
      <c r="RBS271" s="183"/>
      <c r="RBT271" s="183"/>
      <c r="RBU271" s="183"/>
      <c r="RBV271" s="183"/>
      <c r="RBW271" s="183"/>
      <c r="RBX271" s="183"/>
      <c r="RBY271" s="183"/>
      <c r="RBZ271" s="183"/>
      <c r="RCA271" s="183"/>
      <c r="RCB271" s="183"/>
      <c r="RCC271" s="183"/>
      <c r="RCD271" s="183"/>
      <c r="RCE271" s="183"/>
      <c r="RCF271" s="183"/>
      <c r="RCG271" s="183"/>
      <c r="RCH271" s="183"/>
      <c r="RCI271" s="183"/>
      <c r="RCJ271" s="183"/>
      <c r="RCK271" s="183"/>
      <c r="RCL271" s="183"/>
      <c r="RCM271" s="183"/>
      <c r="RCN271" s="183"/>
      <c r="RCO271" s="183"/>
      <c r="RCP271" s="183"/>
      <c r="RCQ271" s="183"/>
      <c r="RCR271" s="183"/>
      <c r="RCS271" s="183"/>
      <c r="RCT271" s="183"/>
      <c r="RCU271" s="183"/>
      <c r="RCV271" s="183"/>
      <c r="RCW271" s="183"/>
      <c r="RCX271" s="183"/>
      <c r="RCY271" s="183"/>
      <c r="RCZ271" s="183"/>
      <c r="RDA271" s="183"/>
      <c r="RDB271" s="183"/>
      <c r="RDC271" s="183"/>
      <c r="RDD271" s="183"/>
      <c r="RDE271" s="183"/>
      <c r="RDF271" s="183"/>
      <c r="RDG271" s="183"/>
      <c r="RDH271" s="183"/>
      <c r="RDI271" s="183"/>
      <c r="RDJ271" s="183"/>
      <c r="RDK271" s="183"/>
      <c r="RDL271" s="183"/>
      <c r="RDM271" s="183"/>
      <c r="RDN271" s="183"/>
      <c r="RDO271" s="183"/>
      <c r="RDP271" s="183"/>
      <c r="RDQ271" s="183"/>
      <c r="RDR271" s="183"/>
      <c r="RDS271" s="183"/>
      <c r="RDT271" s="183"/>
      <c r="RDU271" s="183"/>
      <c r="RDV271" s="183"/>
      <c r="RDW271" s="183"/>
      <c r="RDX271" s="183"/>
      <c r="RDY271" s="183"/>
      <c r="RDZ271" s="183"/>
      <c r="REA271" s="183"/>
      <c r="REB271" s="183"/>
      <c r="REC271" s="183"/>
      <c r="RED271" s="183"/>
      <c r="REE271" s="183"/>
      <c r="REF271" s="183"/>
      <c r="REG271" s="183"/>
      <c r="REH271" s="183"/>
      <c r="REI271" s="183"/>
      <c r="REJ271" s="183"/>
      <c r="REK271" s="183"/>
      <c r="REL271" s="183"/>
      <c r="REM271" s="183"/>
      <c r="REN271" s="183"/>
      <c r="REO271" s="183"/>
      <c r="REP271" s="183"/>
      <c r="REQ271" s="183"/>
      <c r="RER271" s="183"/>
      <c r="RES271" s="183"/>
      <c r="RET271" s="183"/>
      <c r="REU271" s="183"/>
      <c r="REV271" s="183"/>
      <c r="REW271" s="183"/>
      <c r="REX271" s="183"/>
      <c r="REY271" s="183"/>
      <c r="REZ271" s="183"/>
      <c r="RFA271" s="183"/>
      <c r="RFB271" s="183"/>
      <c r="RFC271" s="183"/>
      <c r="RFD271" s="183"/>
      <c r="RFE271" s="183"/>
      <c r="RFF271" s="183"/>
      <c r="RFG271" s="183"/>
      <c r="RFH271" s="183"/>
      <c r="RFI271" s="183"/>
      <c r="RFJ271" s="183"/>
      <c r="RFK271" s="183"/>
      <c r="RFL271" s="183"/>
      <c r="RFM271" s="183"/>
      <c r="RFN271" s="183"/>
      <c r="RFO271" s="183"/>
      <c r="RFP271" s="183"/>
      <c r="RFQ271" s="183"/>
      <c r="RFR271" s="183"/>
      <c r="RFS271" s="183"/>
      <c r="RFT271" s="183"/>
      <c r="RFU271" s="183"/>
      <c r="RFV271" s="183"/>
      <c r="RFW271" s="183"/>
      <c r="RFX271" s="183"/>
      <c r="RFY271" s="183"/>
      <c r="RFZ271" s="183"/>
      <c r="RGA271" s="183"/>
      <c r="RGB271" s="183"/>
      <c r="RGC271" s="183"/>
      <c r="RGD271" s="183"/>
      <c r="RGE271" s="183"/>
      <c r="RGF271" s="183"/>
      <c r="RGG271" s="183"/>
      <c r="RGH271" s="183"/>
      <c r="RGI271" s="183"/>
      <c r="RGJ271" s="183"/>
      <c r="RGK271" s="183"/>
      <c r="RGL271" s="183"/>
      <c r="RGM271" s="183"/>
      <c r="RGN271" s="183"/>
      <c r="RGO271" s="183"/>
      <c r="RGP271" s="183"/>
      <c r="RGQ271" s="183"/>
      <c r="RGR271" s="183"/>
      <c r="RGS271" s="183"/>
      <c r="RGT271" s="183"/>
      <c r="RGU271" s="183"/>
      <c r="RGV271" s="183"/>
      <c r="RGW271" s="183"/>
      <c r="RGX271" s="183"/>
      <c r="RGY271" s="183"/>
      <c r="RGZ271" s="183"/>
      <c r="RHA271" s="183"/>
      <c r="RHB271" s="183"/>
      <c r="RHC271" s="183"/>
      <c r="RHD271" s="183"/>
      <c r="RHE271" s="183"/>
      <c r="RHF271" s="183"/>
      <c r="RHG271" s="183"/>
      <c r="RHH271" s="183"/>
      <c r="RHI271" s="183"/>
      <c r="RHJ271" s="183"/>
      <c r="RHK271" s="183"/>
      <c r="RHL271" s="183"/>
      <c r="RHM271" s="183"/>
      <c r="RHN271" s="183"/>
      <c r="RHO271" s="183"/>
      <c r="RHP271" s="183"/>
      <c r="RHQ271" s="183"/>
      <c r="RHR271" s="183"/>
      <c r="RHS271" s="183"/>
      <c r="RHT271" s="183"/>
      <c r="RHU271" s="183"/>
      <c r="RHV271" s="183"/>
      <c r="RHW271" s="183"/>
      <c r="RHX271" s="183"/>
      <c r="RHY271" s="183"/>
      <c r="RHZ271" s="183"/>
      <c r="RIA271" s="183"/>
      <c r="RIB271" s="183"/>
      <c r="RIC271" s="183"/>
      <c r="RID271" s="183"/>
      <c r="RIE271" s="183"/>
      <c r="RIF271" s="183"/>
      <c r="RIG271" s="183"/>
      <c r="RIH271" s="183"/>
      <c r="RII271" s="183"/>
      <c r="RIJ271" s="183"/>
      <c r="RIK271" s="183"/>
      <c r="RIL271" s="183"/>
      <c r="RIM271" s="183"/>
      <c r="RIN271" s="183"/>
      <c r="RIO271" s="183"/>
      <c r="RIP271" s="183"/>
      <c r="RIQ271" s="183"/>
      <c r="RIR271" s="183"/>
      <c r="RIS271" s="183"/>
      <c r="RIT271" s="183"/>
      <c r="RIU271" s="183"/>
      <c r="RIV271" s="183"/>
      <c r="RIW271" s="183"/>
      <c r="RIX271" s="183"/>
      <c r="RIY271" s="183"/>
      <c r="RIZ271" s="183"/>
      <c r="RJA271" s="183"/>
      <c r="RJB271" s="183"/>
      <c r="RJC271" s="183"/>
      <c r="RJD271" s="183"/>
      <c r="RJE271" s="183"/>
      <c r="RJF271" s="183"/>
      <c r="RJG271" s="183"/>
      <c r="RJH271" s="183"/>
      <c r="RJI271" s="183"/>
      <c r="RJJ271" s="183"/>
      <c r="RJK271" s="183"/>
      <c r="RJL271" s="183"/>
      <c r="RJM271" s="183"/>
      <c r="RJN271" s="183"/>
      <c r="RJO271" s="183"/>
      <c r="RJP271" s="183"/>
      <c r="RJQ271" s="183"/>
      <c r="RJR271" s="183"/>
      <c r="RJS271" s="183"/>
      <c r="RJT271" s="183"/>
      <c r="RJU271" s="183"/>
      <c r="RJV271" s="183"/>
      <c r="RJW271" s="183"/>
      <c r="RJX271" s="183"/>
      <c r="RJY271" s="183"/>
      <c r="RJZ271" s="183"/>
      <c r="RKA271" s="183"/>
      <c r="RKB271" s="183"/>
      <c r="RKC271" s="183"/>
      <c r="RKD271" s="183"/>
      <c r="RKE271" s="183"/>
      <c r="RKF271" s="183"/>
      <c r="RKG271" s="183"/>
      <c r="RKH271" s="183"/>
      <c r="RKI271" s="183"/>
      <c r="RKJ271" s="183"/>
      <c r="RKK271" s="183"/>
      <c r="RKL271" s="183"/>
      <c r="RKM271" s="183"/>
      <c r="RKN271" s="183"/>
      <c r="RKO271" s="183"/>
      <c r="RKP271" s="183"/>
      <c r="RKQ271" s="183"/>
      <c r="RKR271" s="183"/>
      <c r="RKS271" s="183"/>
      <c r="RKT271" s="183"/>
      <c r="RKU271" s="183"/>
      <c r="RKV271" s="183"/>
      <c r="RKW271" s="183"/>
      <c r="RKX271" s="183"/>
      <c r="RKY271" s="183"/>
      <c r="RKZ271" s="183"/>
      <c r="RLA271" s="183"/>
      <c r="RLB271" s="183"/>
      <c r="RLC271" s="183"/>
      <c r="RLD271" s="183"/>
      <c r="RLE271" s="183"/>
      <c r="RLF271" s="183"/>
      <c r="RLG271" s="183"/>
      <c r="RLH271" s="183"/>
      <c r="RLI271" s="183"/>
      <c r="RLJ271" s="183"/>
      <c r="RLK271" s="183"/>
      <c r="RLL271" s="183"/>
      <c r="RLM271" s="183"/>
      <c r="RLN271" s="183"/>
      <c r="RLO271" s="183"/>
      <c r="RLP271" s="183"/>
      <c r="RLQ271" s="183"/>
      <c r="RLR271" s="183"/>
      <c r="RLS271" s="183"/>
      <c r="RLT271" s="183"/>
      <c r="RLU271" s="183"/>
      <c r="RLV271" s="183"/>
      <c r="RLW271" s="183"/>
      <c r="RLX271" s="183"/>
      <c r="RLY271" s="183"/>
      <c r="RLZ271" s="183"/>
      <c r="RMA271" s="183"/>
      <c r="RMB271" s="183"/>
      <c r="RMC271" s="183"/>
      <c r="RMD271" s="183"/>
      <c r="RME271" s="183"/>
      <c r="RMF271" s="183"/>
      <c r="RMG271" s="183"/>
      <c r="RMH271" s="183"/>
      <c r="RMI271" s="183"/>
      <c r="RMJ271" s="183"/>
      <c r="RMK271" s="183"/>
      <c r="RML271" s="183"/>
      <c r="RMM271" s="183"/>
      <c r="RMN271" s="183"/>
      <c r="RMO271" s="183"/>
      <c r="RMP271" s="183"/>
      <c r="RMQ271" s="183"/>
      <c r="RMR271" s="183"/>
      <c r="RMS271" s="183"/>
      <c r="RMT271" s="183"/>
      <c r="RMU271" s="183"/>
      <c r="RMV271" s="183"/>
      <c r="RMW271" s="183"/>
      <c r="RMX271" s="183"/>
      <c r="RMY271" s="183"/>
      <c r="RMZ271" s="183"/>
      <c r="RNA271" s="183"/>
      <c r="RNB271" s="183"/>
      <c r="RNC271" s="183"/>
      <c r="RND271" s="183"/>
      <c r="RNE271" s="183"/>
      <c r="RNF271" s="183"/>
      <c r="RNG271" s="183"/>
      <c r="RNH271" s="183"/>
      <c r="RNI271" s="183"/>
      <c r="RNJ271" s="183"/>
      <c r="RNK271" s="183"/>
      <c r="RNL271" s="183"/>
      <c r="RNM271" s="183"/>
      <c r="RNN271" s="183"/>
      <c r="RNO271" s="183"/>
      <c r="RNP271" s="183"/>
      <c r="RNQ271" s="183"/>
      <c r="RNR271" s="183"/>
      <c r="RNS271" s="183"/>
      <c r="RNT271" s="183"/>
      <c r="RNU271" s="183"/>
      <c r="RNV271" s="183"/>
      <c r="RNW271" s="183"/>
      <c r="RNX271" s="183"/>
      <c r="RNY271" s="183"/>
      <c r="RNZ271" s="183"/>
      <c r="ROA271" s="183"/>
      <c r="ROB271" s="183"/>
      <c r="ROC271" s="183"/>
      <c r="ROD271" s="183"/>
      <c r="ROE271" s="183"/>
      <c r="ROF271" s="183"/>
      <c r="ROG271" s="183"/>
      <c r="ROH271" s="183"/>
      <c r="ROI271" s="183"/>
      <c r="ROJ271" s="183"/>
      <c r="ROK271" s="183"/>
      <c r="ROL271" s="183"/>
      <c r="ROM271" s="183"/>
      <c r="RON271" s="183"/>
      <c r="ROO271" s="183"/>
      <c r="ROP271" s="183"/>
      <c r="ROQ271" s="183"/>
      <c r="ROR271" s="183"/>
      <c r="ROS271" s="183"/>
      <c r="ROT271" s="183"/>
      <c r="ROU271" s="183"/>
      <c r="ROV271" s="183"/>
      <c r="ROW271" s="183"/>
      <c r="ROX271" s="183"/>
      <c r="ROY271" s="183"/>
      <c r="ROZ271" s="183"/>
      <c r="RPA271" s="183"/>
      <c r="RPB271" s="183"/>
      <c r="RPC271" s="183"/>
      <c r="RPD271" s="183"/>
      <c r="RPE271" s="183"/>
      <c r="RPF271" s="183"/>
      <c r="RPG271" s="183"/>
      <c r="RPH271" s="183"/>
      <c r="RPI271" s="183"/>
      <c r="RPJ271" s="183"/>
      <c r="RPK271" s="183"/>
      <c r="RPL271" s="183"/>
      <c r="RPM271" s="183"/>
      <c r="RPN271" s="183"/>
      <c r="RPO271" s="183"/>
      <c r="RPP271" s="183"/>
      <c r="RPQ271" s="183"/>
      <c r="RPR271" s="183"/>
      <c r="RPS271" s="183"/>
      <c r="RPT271" s="183"/>
      <c r="RPU271" s="183"/>
      <c r="RPV271" s="183"/>
      <c r="RPW271" s="183"/>
      <c r="RPX271" s="183"/>
      <c r="RPY271" s="183"/>
      <c r="RPZ271" s="183"/>
      <c r="RQA271" s="183"/>
      <c r="RQB271" s="183"/>
      <c r="RQC271" s="183"/>
      <c r="RQD271" s="183"/>
      <c r="RQE271" s="183"/>
      <c r="RQF271" s="183"/>
      <c r="RQG271" s="183"/>
      <c r="RQH271" s="183"/>
      <c r="RQI271" s="183"/>
      <c r="RQJ271" s="183"/>
      <c r="RQK271" s="183"/>
      <c r="RQL271" s="183"/>
      <c r="RQM271" s="183"/>
      <c r="RQN271" s="183"/>
      <c r="RQO271" s="183"/>
      <c r="RQP271" s="183"/>
      <c r="RQQ271" s="183"/>
      <c r="RQR271" s="183"/>
      <c r="RQS271" s="183"/>
      <c r="RQT271" s="183"/>
      <c r="RQU271" s="183"/>
      <c r="RQV271" s="183"/>
      <c r="RQW271" s="183"/>
      <c r="RQX271" s="183"/>
      <c r="RQY271" s="183"/>
      <c r="RQZ271" s="183"/>
      <c r="RRA271" s="183"/>
      <c r="RRB271" s="183"/>
      <c r="RRC271" s="183"/>
      <c r="RRD271" s="183"/>
      <c r="RRE271" s="183"/>
      <c r="RRF271" s="183"/>
      <c r="RRG271" s="183"/>
      <c r="RRH271" s="183"/>
      <c r="RRI271" s="183"/>
      <c r="RRJ271" s="183"/>
      <c r="RRK271" s="183"/>
      <c r="RRL271" s="183"/>
      <c r="RRM271" s="183"/>
      <c r="RRN271" s="183"/>
      <c r="RRO271" s="183"/>
      <c r="RRP271" s="183"/>
      <c r="RRQ271" s="183"/>
      <c r="RRR271" s="183"/>
      <c r="RRS271" s="183"/>
      <c r="RRT271" s="183"/>
      <c r="RRU271" s="183"/>
      <c r="RRV271" s="183"/>
      <c r="RRW271" s="183"/>
      <c r="RRX271" s="183"/>
      <c r="RRY271" s="183"/>
      <c r="RRZ271" s="183"/>
      <c r="RSA271" s="183"/>
      <c r="RSB271" s="183"/>
      <c r="RSC271" s="183"/>
      <c r="RSD271" s="183"/>
      <c r="RSE271" s="183"/>
      <c r="RSF271" s="183"/>
      <c r="RSG271" s="183"/>
      <c r="RSH271" s="183"/>
      <c r="RSI271" s="183"/>
      <c r="RSJ271" s="183"/>
      <c r="RSK271" s="183"/>
      <c r="RSL271" s="183"/>
      <c r="RSM271" s="183"/>
      <c r="RSN271" s="183"/>
      <c r="RSO271" s="183"/>
      <c r="RSP271" s="183"/>
      <c r="RSQ271" s="183"/>
      <c r="RSR271" s="183"/>
      <c r="RSS271" s="183"/>
      <c r="RST271" s="183"/>
      <c r="RSU271" s="183"/>
      <c r="RSV271" s="183"/>
      <c r="RSW271" s="183"/>
      <c r="RSX271" s="183"/>
      <c r="RSY271" s="183"/>
      <c r="RSZ271" s="183"/>
      <c r="RTA271" s="183"/>
      <c r="RTB271" s="183"/>
      <c r="RTC271" s="183"/>
      <c r="RTD271" s="183"/>
      <c r="RTE271" s="183"/>
      <c r="RTF271" s="183"/>
      <c r="RTG271" s="183"/>
      <c r="RTH271" s="183"/>
      <c r="RTI271" s="183"/>
      <c r="RTJ271" s="183"/>
      <c r="RTK271" s="183"/>
      <c r="RTL271" s="183"/>
      <c r="RTM271" s="183"/>
      <c r="RTN271" s="183"/>
      <c r="RTO271" s="183"/>
      <c r="RTP271" s="183"/>
      <c r="RTQ271" s="183"/>
      <c r="RTR271" s="183"/>
      <c r="RTS271" s="183"/>
      <c r="RTT271" s="183"/>
      <c r="RTU271" s="183"/>
      <c r="RTV271" s="183"/>
      <c r="RTW271" s="183"/>
      <c r="RTX271" s="183"/>
      <c r="RTY271" s="183"/>
      <c r="RTZ271" s="183"/>
      <c r="RUA271" s="183"/>
      <c r="RUB271" s="183"/>
      <c r="RUC271" s="183"/>
      <c r="RUD271" s="183"/>
      <c r="RUE271" s="183"/>
      <c r="RUF271" s="183"/>
      <c r="RUG271" s="183"/>
      <c r="RUH271" s="183"/>
      <c r="RUI271" s="183"/>
      <c r="RUJ271" s="183"/>
      <c r="RUK271" s="183"/>
      <c r="RUL271" s="183"/>
      <c r="RUM271" s="183"/>
      <c r="RUN271" s="183"/>
      <c r="RUO271" s="183"/>
      <c r="RUP271" s="183"/>
      <c r="RUQ271" s="183"/>
      <c r="RUR271" s="183"/>
      <c r="RUS271" s="183"/>
      <c r="RUT271" s="183"/>
      <c r="RUU271" s="183"/>
      <c r="RUV271" s="183"/>
      <c r="RUW271" s="183"/>
      <c r="RUX271" s="183"/>
      <c r="RUY271" s="183"/>
      <c r="RUZ271" s="183"/>
      <c r="RVA271" s="183"/>
      <c r="RVB271" s="183"/>
      <c r="RVC271" s="183"/>
      <c r="RVD271" s="183"/>
      <c r="RVE271" s="183"/>
      <c r="RVF271" s="183"/>
      <c r="RVG271" s="183"/>
      <c r="RVH271" s="183"/>
      <c r="RVI271" s="183"/>
      <c r="RVJ271" s="183"/>
      <c r="RVK271" s="183"/>
      <c r="RVL271" s="183"/>
      <c r="RVM271" s="183"/>
      <c r="RVN271" s="183"/>
      <c r="RVO271" s="183"/>
      <c r="RVP271" s="183"/>
      <c r="RVQ271" s="183"/>
      <c r="RVR271" s="183"/>
      <c r="RVS271" s="183"/>
      <c r="RVT271" s="183"/>
      <c r="RVU271" s="183"/>
      <c r="RVV271" s="183"/>
      <c r="RVW271" s="183"/>
      <c r="RVX271" s="183"/>
      <c r="RVY271" s="183"/>
      <c r="RVZ271" s="183"/>
      <c r="RWA271" s="183"/>
      <c r="RWB271" s="183"/>
      <c r="RWC271" s="183"/>
      <c r="RWD271" s="183"/>
      <c r="RWE271" s="183"/>
      <c r="RWF271" s="183"/>
      <c r="RWG271" s="183"/>
      <c r="RWH271" s="183"/>
      <c r="RWI271" s="183"/>
      <c r="RWJ271" s="183"/>
      <c r="RWK271" s="183"/>
      <c r="RWL271" s="183"/>
      <c r="RWM271" s="183"/>
      <c r="RWN271" s="183"/>
      <c r="RWO271" s="183"/>
      <c r="RWP271" s="183"/>
      <c r="RWQ271" s="183"/>
      <c r="RWR271" s="183"/>
      <c r="RWS271" s="183"/>
      <c r="RWT271" s="183"/>
      <c r="RWU271" s="183"/>
      <c r="RWV271" s="183"/>
      <c r="RWW271" s="183"/>
      <c r="RWX271" s="183"/>
      <c r="RWY271" s="183"/>
      <c r="RWZ271" s="183"/>
      <c r="RXA271" s="183"/>
      <c r="RXB271" s="183"/>
      <c r="RXC271" s="183"/>
      <c r="RXD271" s="183"/>
      <c r="RXE271" s="183"/>
      <c r="RXF271" s="183"/>
      <c r="RXG271" s="183"/>
      <c r="RXH271" s="183"/>
      <c r="RXI271" s="183"/>
      <c r="RXJ271" s="183"/>
      <c r="RXK271" s="183"/>
      <c r="RXL271" s="183"/>
      <c r="RXM271" s="183"/>
      <c r="RXN271" s="183"/>
      <c r="RXO271" s="183"/>
      <c r="RXP271" s="183"/>
      <c r="RXQ271" s="183"/>
      <c r="RXR271" s="183"/>
      <c r="RXS271" s="183"/>
      <c r="RXT271" s="183"/>
      <c r="RXU271" s="183"/>
      <c r="RXV271" s="183"/>
      <c r="RXW271" s="183"/>
      <c r="RXX271" s="183"/>
      <c r="RXY271" s="183"/>
      <c r="RXZ271" s="183"/>
      <c r="RYA271" s="183"/>
      <c r="RYB271" s="183"/>
      <c r="RYC271" s="183"/>
      <c r="RYD271" s="183"/>
      <c r="RYE271" s="183"/>
      <c r="RYF271" s="183"/>
      <c r="RYG271" s="183"/>
      <c r="RYH271" s="183"/>
      <c r="RYI271" s="183"/>
      <c r="RYJ271" s="183"/>
      <c r="RYK271" s="183"/>
      <c r="RYL271" s="183"/>
      <c r="RYM271" s="183"/>
      <c r="RYN271" s="183"/>
      <c r="RYO271" s="183"/>
      <c r="RYP271" s="183"/>
      <c r="RYQ271" s="183"/>
      <c r="RYR271" s="183"/>
      <c r="RYS271" s="183"/>
      <c r="RYT271" s="183"/>
      <c r="RYU271" s="183"/>
      <c r="RYV271" s="183"/>
      <c r="RYW271" s="183"/>
      <c r="RYX271" s="183"/>
      <c r="RYY271" s="183"/>
      <c r="RYZ271" s="183"/>
      <c r="RZA271" s="183"/>
      <c r="RZB271" s="183"/>
      <c r="RZC271" s="183"/>
      <c r="RZD271" s="183"/>
      <c r="RZE271" s="183"/>
      <c r="RZF271" s="183"/>
      <c r="RZG271" s="183"/>
      <c r="RZH271" s="183"/>
      <c r="RZI271" s="183"/>
      <c r="RZJ271" s="183"/>
      <c r="RZK271" s="183"/>
      <c r="RZL271" s="183"/>
      <c r="RZM271" s="183"/>
      <c r="RZN271" s="183"/>
      <c r="RZO271" s="183"/>
      <c r="RZP271" s="183"/>
      <c r="RZQ271" s="183"/>
      <c r="RZR271" s="183"/>
      <c r="RZS271" s="183"/>
      <c r="RZT271" s="183"/>
      <c r="RZU271" s="183"/>
      <c r="RZV271" s="183"/>
      <c r="RZW271" s="183"/>
      <c r="RZX271" s="183"/>
      <c r="RZY271" s="183"/>
      <c r="RZZ271" s="183"/>
      <c r="SAA271" s="183"/>
      <c r="SAB271" s="183"/>
      <c r="SAC271" s="183"/>
      <c r="SAD271" s="183"/>
      <c r="SAE271" s="183"/>
      <c r="SAF271" s="183"/>
      <c r="SAG271" s="183"/>
      <c r="SAH271" s="183"/>
      <c r="SAI271" s="183"/>
      <c r="SAJ271" s="183"/>
      <c r="SAK271" s="183"/>
      <c r="SAL271" s="183"/>
      <c r="SAM271" s="183"/>
      <c r="SAN271" s="183"/>
      <c r="SAO271" s="183"/>
      <c r="SAP271" s="183"/>
      <c r="SAQ271" s="183"/>
      <c r="SAR271" s="183"/>
      <c r="SAS271" s="183"/>
      <c r="SAT271" s="183"/>
      <c r="SAU271" s="183"/>
      <c r="SAV271" s="183"/>
      <c r="SAW271" s="183"/>
      <c r="SAX271" s="183"/>
      <c r="SAY271" s="183"/>
      <c r="SAZ271" s="183"/>
      <c r="SBA271" s="183"/>
      <c r="SBB271" s="183"/>
      <c r="SBC271" s="183"/>
      <c r="SBD271" s="183"/>
      <c r="SBE271" s="183"/>
      <c r="SBF271" s="183"/>
      <c r="SBG271" s="183"/>
      <c r="SBH271" s="183"/>
      <c r="SBI271" s="183"/>
      <c r="SBJ271" s="183"/>
      <c r="SBK271" s="183"/>
      <c r="SBL271" s="183"/>
      <c r="SBM271" s="183"/>
      <c r="SBN271" s="183"/>
      <c r="SBO271" s="183"/>
      <c r="SBP271" s="183"/>
      <c r="SBQ271" s="183"/>
      <c r="SBR271" s="183"/>
      <c r="SBS271" s="183"/>
      <c r="SBT271" s="183"/>
      <c r="SBU271" s="183"/>
      <c r="SBV271" s="183"/>
      <c r="SBW271" s="183"/>
      <c r="SBX271" s="183"/>
      <c r="SBY271" s="183"/>
      <c r="SBZ271" s="183"/>
      <c r="SCA271" s="183"/>
      <c r="SCB271" s="183"/>
      <c r="SCC271" s="183"/>
      <c r="SCD271" s="183"/>
      <c r="SCE271" s="183"/>
      <c r="SCF271" s="183"/>
      <c r="SCG271" s="183"/>
      <c r="SCH271" s="183"/>
      <c r="SCI271" s="183"/>
      <c r="SCJ271" s="183"/>
      <c r="SCK271" s="183"/>
      <c r="SCL271" s="183"/>
      <c r="SCM271" s="183"/>
      <c r="SCN271" s="183"/>
      <c r="SCO271" s="183"/>
      <c r="SCP271" s="183"/>
      <c r="SCQ271" s="183"/>
      <c r="SCR271" s="183"/>
      <c r="SCS271" s="183"/>
      <c r="SCT271" s="183"/>
      <c r="SCU271" s="183"/>
      <c r="SCV271" s="183"/>
      <c r="SCW271" s="183"/>
      <c r="SCX271" s="183"/>
      <c r="SCY271" s="183"/>
      <c r="SCZ271" s="183"/>
      <c r="SDA271" s="183"/>
      <c r="SDB271" s="183"/>
      <c r="SDC271" s="183"/>
      <c r="SDD271" s="183"/>
      <c r="SDE271" s="183"/>
      <c r="SDF271" s="183"/>
      <c r="SDG271" s="183"/>
      <c r="SDH271" s="183"/>
      <c r="SDI271" s="183"/>
      <c r="SDJ271" s="183"/>
      <c r="SDK271" s="183"/>
      <c r="SDL271" s="183"/>
      <c r="SDM271" s="183"/>
      <c r="SDN271" s="183"/>
      <c r="SDO271" s="183"/>
      <c r="SDP271" s="183"/>
      <c r="SDQ271" s="183"/>
      <c r="SDR271" s="183"/>
      <c r="SDS271" s="183"/>
      <c r="SDT271" s="183"/>
      <c r="SDU271" s="183"/>
      <c r="SDV271" s="183"/>
      <c r="SDW271" s="183"/>
      <c r="SDX271" s="183"/>
      <c r="SDY271" s="183"/>
      <c r="SDZ271" s="183"/>
      <c r="SEA271" s="183"/>
      <c r="SEB271" s="183"/>
      <c r="SEC271" s="183"/>
      <c r="SED271" s="183"/>
      <c r="SEE271" s="183"/>
      <c r="SEF271" s="183"/>
      <c r="SEG271" s="183"/>
      <c r="SEH271" s="183"/>
      <c r="SEI271" s="183"/>
      <c r="SEJ271" s="183"/>
      <c r="SEK271" s="183"/>
      <c r="SEL271" s="183"/>
      <c r="SEM271" s="183"/>
      <c r="SEN271" s="183"/>
      <c r="SEO271" s="183"/>
      <c r="SEP271" s="183"/>
      <c r="SEQ271" s="183"/>
      <c r="SER271" s="183"/>
      <c r="SES271" s="183"/>
      <c r="SET271" s="183"/>
      <c r="SEU271" s="183"/>
      <c r="SEV271" s="183"/>
      <c r="SEW271" s="183"/>
      <c r="SEX271" s="183"/>
      <c r="SEY271" s="183"/>
      <c r="SEZ271" s="183"/>
      <c r="SFA271" s="183"/>
      <c r="SFB271" s="183"/>
      <c r="SFC271" s="183"/>
      <c r="SFD271" s="183"/>
      <c r="SFE271" s="183"/>
      <c r="SFF271" s="183"/>
      <c r="SFG271" s="183"/>
      <c r="SFH271" s="183"/>
      <c r="SFI271" s="183"/>
      <c r="SFJ271" s="183"/>
      <c r="SFK271" s="183"/>
      <c r="SFL271" s="183"/>
      <c r="SFM271" s="183"/>
      <c r="SFN271" s="183"/>
      <c r="SFO271" s="183"/>
      <c r="SFP271" s="183"/>
      <c r="SFQ271" s="183"/>
      <c r="SFR271" s="183"/>
      <c r="SFS271" s="183"/>
      <c r="SFT271" s="183"/>
      <c r="SFU271" s="183"/>
      <c r="SFV271" s="183"/>
      <c r="SFW271" s="183"/>
      <c r="SFX271" s="183"/>
      <c r="SFY271" s="183"/>
      <c r="SFZ271" s="183"/>
      <c r="SGA271" s="183"/>
      <c r="SGB271" s="183"/>
      <c r="SGC271" s="183"/>
      <c r="SGD271" s="183"/>
      <c r="SGE271" s="183"/>
      <c r="SGF271" s="183"/>
      <c r="SGG271" s="183"/>
      <c r="SGH271" s="183"/>
      <c r="SGI271" s="183"/>
      <c r="SGJ271" s="183"/>
      <c r="SGK271" s="183"/>
      <c r="SGL271" s="183"/>
      <c r="SGM271" s="183"/>
      <c r="SGN271" s="183"/>
      <c r="SGO271" s="183"/>
      <c r="SGP271" s="183"/>
      <c r="SGQ271" s="183"/>
      <c r="SGR271" s="183"/>
      <c r="SGS271" s="183"/>
      <c r="SGT271" s="183"/>
      <c r="SGU271" s="183"/>
      <c r="SGV271" s="183"/>
      <c r="SGW271" s="183"/>
      <c r="SGX271" s="183"/>
      <c r="SGY271" s="183"/>
      <c r="SGZ271" s="183"/>
      <c r="SHA271" s="183"/>
      <c r="SHB271" s="183"/>
      <c r="SHC271" s="183"/>
      <c r="SHD271" s="183"/>
      <c r="SHE271" s="183"/>
      <c r="SHF271" s="183"/>
      <c r="SHG271" s="183"/>
      <c r="SHH271" s="183"/>
      <c r="SHI271" s="183"/>
      <c r="SHJ271" s="183"/>
      <c r="SHK271" s="183"/>
      <c r="SHL271" s="183"/>
      <c r="SHM271" s="183"/>
      <c r="SHN271" s="183"/>
      <c r="SHO271" s="183"/>
      <c r="SHP271" s="183"/>
      <c r="SHQ271" s="183"/>
      <c r="SHR271" s="183"/>
      <c r="SHS271" s="183"/>
      <c r="SHT271" s="183"/>
      <c r="SHU271" s="183"/>
      <c r="SHV271" s="183"/>
      <c r="SHW271" s="183"/>
      <c r="SHX271" s="183"/>
      <c r="SHY271" s="183"/>
      <c r="SHZ271" s="183"/>
      <c r="SIA271" s="183"/>
      <c r="SIB271" s="183"/>
      <c r="SIC271" s="183"/>
      <c r="SID271" s="183"/>
      <c r="SIE271" s="183"/>
      <c r="SIF271" s="183"/>
      <c r="SIG271" s="183"/>
      <c r="SIH271" s="183"/>
      <c r="SII271" s="183"/>
      <c r="SIJ271" s="183"/>
      <c r="SIK271" s="183"/>
      <c r="SIL271" s="183"/>
      <c r="SIM271" s="183"/>
      <c r="SIN271" s="183"/>
      <c r="SIO271" s="183"/>
      <c r="SIP271" s="183"/>
      <c r="SIQ271" s="183"/>
      <c r="SIR271" s="183"/>
      <c r="SIS271" s="183"/>
      <c r="SIT271" s="183"/>
      <c r="SIU271" s="183"/>
      <c r="SIV271" s="183"/>
      <c r="SIW271" s="183"/>
      <c r="SIX271" s="183"/>
      <c r="SIY271" s="183"/>
      <c r="SIZ271" s="183"/>
      <c r="SJA271" s="183"/>
      <c r="SJB271" s="183"/>
      <c r="SJC271" s="183"/>
      <c r="SJD271" s="183"/>
      <c r="SJE271" s="183"/>
      <c r="SJF271" s="183"/>
      <c r="SJG271" s="183"/>
      <c r="SJH271" s="183"/>
      <c r="SJI271" s="183"/>
      <c r="SJJ271" s="183"/>
      <c r="SJK271" s="183"/>
      <c r="SJL271" s="183"/>
      <c r="SJM271" s="183"/>
      <c r="SJN271" s="183"/>
      <c r="SJO271" s="183"/>
      <c r="SJP271" s="183"/>
      <c r="SJQ271" s="183"/>
      <c r="SJR271" s="183"/>
      <c r="SJS271" s="183"/>
      <c r="SJT271" s="183"/>
      <c r="SJU271" s="183"/>
      <c r="SJV271" s="183"/>
      <c r="SJW271" s="183"/>
      <c r="SJX271" s="183"/>
      <c r="SJY271" s="183"/>
      <c r="SJZ271" s="183"/>
      <c r="SKA271" s="183"/>
      <c r="SKB271" s="183"/>
      <c r="SKC271" s="183"/>
      <c r="SKD271" s="183"/>
      <c r="SKE271" s="183"/>
      <c r="SKF271" s="183"/>
      <c r="SKG271" s="183"/>
      <c r="SKH271" s="183"/>
      <c r="SKI271" s="183"/>
      <c r="SKJ271" s="183"/>
      <c r="SKK271" s="183"/>
      <c r="SKL271" s="183"/>
      <c r="SKM271" s="183"/>
      <c r="SKN271" s="183"/>
      <c r="SKO271" s="183"/>
      <c r="SKP271" s="183"/>
      <c r="SKQ271" s="183"/>
      <c r="SKR271" s="183"/>
      <c r="SKS271" s="183"/>
      <c r="SKT271" s="183"/>
      <c r="SKU271" s="183"/>
      <c r="SKV271" s="183"/>
      <c r="SKW271" s="183"/>
      <c r="SKX271" s="183"/>
      <c r="SKY271" s="183"/>
      <c r="SKZ271" s="183"/>
      <c r="SLA271" s="183"/>
      <c r="SLB271" s="183"/>
      <c r="SLC271" s="183"/>
      <c r="SLD271" s="183"/>
      <c r="SLE271" s="183"/>
      <c r="SLF271" s="183"/>
      <c r="SLG271" s="183"/>
      <c r="SLH271" s="183"/>
      <c r="SLI271" s="183"/>
      <c r="SLJ271" s="183"/>
      <c r="SLK271" s="183"/>
      <c r="SLL271" s="183"/>
      <c r="SLM271" s="183"/>
      <c r="SLN271" s="183"/>
      <c r="SLO271" s="183"/>
      <c r="SLP271" s="183"/>
      <c r="SLQ271" s="183"/>
      <c r="SLR271" s="183"/>
      <c r="SLS271" s="183"/>
      <c r="SLT271" s="183"/>
      <c r="SLU271" s="183"/>
      <c r="SLV271" s="183"/>
      <c r="SLW271" s="183"/>
      <c r="SLX271" s="183"/>
      <c r="SLY271" s="183"/>
      <c r="SLZ271" s="183"/>
      <c r="SMA271" s="183"/>
      <c r="SMB271" s="183"/>
      <c r="SMC271" s="183"/>
      <c r="SMD271" s="183"/>
      <c r="SME271" s="183"/>
      <c r="SMF271" s="183"/>
      <c r="SMG271" s="183"/>
      <c r="SMH271" s="183"/>
      <c r="SMI271" s="183"/>
      <c r="SMJ271" s="183"/>
      <c r="SMK271" s="183"/>
      <c r="SML271" s="183"/>
      <c r="SMM271" s="183"/>
      <c r="SMN271" s="183"/>
      <c r="SMO271" s="183"/>
      <c r="SMP271" s="183"/>
      <c r="SMQ271" s="183"/>
      <c r="SMR271" s="183"/>
      <c r="SMS271" s="183"/>
      <c r="SMT271" s="183"/>
      <c r="SMU271" s="183"/>
      <c r="SMV271" s="183"/>
      <c r="SMW271" s="183"/>
      <c r="SMX271" s="183"/>
      <c r="SMY271" s="183"/>
      <c r="SMZ271" s="183"/>
      <c r="SNA271" s="183"/>
      <c r="SNB271" s="183"/>
      <c r="SNC271" s="183"/>
      <c r="SND271" s="183"/>
      <c r="SNE271" s="183"/>
      <c r="SNF271" s="183"/>
      <c r="SNG271" s="183"/>
      <c r="SNH271" s="183"/>
      <c r="SNI271" s="183"/>
      <c r="SNJ271" s="183"/>
      <c r="SNK271" s="183"/>
      <c r="SNL271" s="183"/>
      <c r="SNM271" s="183"/>
      <c r="SNN271" s="183"/>
      <c r="SNO271" s="183"/>
      <c r="SNP271" s="183"/>
      <c r="SNQ271" s="183"/>
      <c r="SNR271" s="183"/>
      <c r="SNS271" s="183"/>
      <c r="SNT271" s="183"/>
      <c r="SNU271" s="183"/>
      <c r="SNV271" s="183"/>
      <c r="SNW271" s="183"/>
      <c r="SNX271" s="183"/>
      <c r="SNY271" s="183"/>
      <c r="SNZ271" s="183"/>
      <c r="SOA271" s="183"/>
      <c r="SOB271" s="183"/>
      <c r="SOC271" s="183"/>
      <c r="SOD271" s="183"/>
      <c r="SOE271" s="183"/>
      <c r="SOF271" s="183"/>
      <c r="SOG271" s="183"/>
      <c r="SOH271" s="183"/>
      <c r="SOI271" s="183"/>
      <c r="SOJ271" s="183"/>
      <c r="SOK271" s="183"/>
      <c r="SOL271" s="183"/>
      <c r="SOM271" s="183"/>
      <c r="SON271" s="183"/>
      <c r="SOO271" s="183"/>
      <c r="SOP271" s="183"/>
      <c r="SOQ271" s="183"/>
      <c r="SOR271" s="183"/>
      <c r="SOS271" s="183"/>
      <c r="SOT271" s="183"/>
      <c r="SOU271" s="183"/>
      <c r="SOV271" s="183"/>
      <c r="SOW271" s="183"/>
      <c r="SOX271" s="183"/>
      <c r="SOY271" s="183"/>
      <c r="SOZ271" s="183"/>
      <c r="SPA271" s="183"/>
      <c r="SPB271" s="183"/>
      <c r="SPC271" s="183"/>
      <c r="SPD271" s="183"/>
      <c r="SPE271" s="183"/>
      <c r="SPF271" s="183"/>
      <c r="SPG271" s="183"/>
      <c r="SPH271" s="183"/>
      <c r="SPI271" s="183"/>
      <c r="SPJ271" s="183"/>
      <c r="SPK271" s="183"/>
      <c r="SPL271" s="183"/>
      <c r="SPM271" s="183"/>
      <c r="SPN271" s="183"/>
      <c r="SPO271" s="183"/>
      <c r="SPP271" s="183"/>
      <c r="SPQ271" s="183"/>
      <c r="SPR271" s="183"/>
      <c r="SPS271" s="183"/>
      <c r="SPT271" s="183"/>
      <c r="SPU271" s="183"/>
      <c r="SPV271" s="183"/>
      <c r="SPW271" s="183"/>
      <c r="SPX271" s="183"/>
      <c r="SPY271" s="183"/>
      <c r="SPZ271" s="183"/>
      <c r="SQA271" s="183"/>
      <c r="SQB271" s="183"/>
      <c r="SQC271" s="183"/>
      <c r="SQD271" s="183"/>
      <c r="SQE271" s="183"/>
      <c r="SQF271" s="183"/>
      <c r="SQG271" s="183"/>
      <c r="SQH271" s="183"/>
      <c r="SQI271" s="183"/>
      <c r="SQJ271" s="183"/>
      <c r="SQK271" s="183"/>
      <c r="SQL271" s="183"/>
      <c r="SQM271" s="183"/>
      <c r="SQN271" s="183"/>
      <c r="SQO271" s="183"/>
      <c r="SQP271" s="183"/>
      <c r="SQQ271" s="183"/>
      <c r="SQR271" s="183"/>
      <c r="SQS271" s="183"/>
      <c r="SQT271" s="183"/>
      <c r="SQU271" s="183"/>
      <c r="SQV271" s="183"/>
      <c r="SQW271" s="183"/>
      <c r="SQX271" s="183"/>
      <c r="SQY271" s="183"/>
      <c r="SQZ271" s="183"/>
      <c r="SRA271" s="183"/>
      <c r="SRB271" s="183"/>
      <c r="SRC271" s="183"/>
      <c r="SRD271" s="183"/>
      <c r="SRE271" s="183"/>
      <c r="SRF271" s="183"/>
      <c r="SRG271" s="183"/>
      <c r="SRH271" s="183"/>
      <c r="SRI271" s="183"/>
      <c r="SRJ271" s="183"/>
      <c r="SRK271" s="183"/>
      <c r="SRL271" s="183"/>
      <c r="SRM271" s="183"/>
      <c r="SRN271" s="183"/>
      <c r="SRO271" s="183"/>
      <c r="SRP271" s="183"/>
      <c r="SRQ271" s="183"/>
      <c r="SRR271" s="183"/>
      <c r="SRS271" s="183"/>
      <c r="SRT271" s="183"/>
      <c r="SRU271" s="183"/>
      <c r="SRV271" s="183"/>
      <c r="SRW271" s="183"/>
      <c r="SRX271" s="183"/>
      <c r="SRY271" s="183"/>
      <c r="SRZ271" s="183"/>
      <c r="SSA271" s="183"/>
      <c r="SSB271" s="183"/>
      <c r="SSC271" s="183"/>
      <c r="SSD271" s="183"/>
      <c r="SSE271" s="183"/>
      <c r="SSF271" s="183"/>
      <c r="SSG271" s="183"/>
      <c r="SSH271" s="183"/>
      <c r="SSI271" s="183"/>
      <c r="SSJ271" s="183"/>
      <c r="SSK271" s="183"/>
      <c r="SSL271" s="183"/>
      <c r="SSM271" s="183"/>
      <c r="SSN271" s="183"/>
      <c r="SSO271" s="183"/>
      <c r="SSP271" s="183"/>
      <c r="SSQ271" s="183"/>
      <c r="SSR271" s="183"/>
      <c r="SSS271" s="183"/>
      <c r="SST271" s="183"/>
      <c r="SSU271" s="183"/>
      <c r="SSV271" s="183"/>
      <c r="SSW271" s="183"/>
      <c r="SSX271" s="183"/>
      <c r="SSY271" s="183"/>
      <c r="SSZ271" s="183"/>
      <c r="STA271" s="183"/>
      <c r="STB271" s="183"/>
      <c r="STC271" s="183"/>
      <c r="STD271" s="183"/>
      <c r="STE271" s="183"/>
      <c r="STF271" s="183"/>
      <c r="STG271" s="183"/>
      <c r="STH271" s="183"/>
      <c r="STI271" s="183"/>
      <c r="STJ271" s="183"/>
      <c r="STK271" s="183"/>
      <c r="STL271" s="183"/>
      <c r="STM271" s="183"/>
      <c r="STN271" s="183"/>
      <c r="STO271" s="183"/>
      <c r="STP271" s="183"/>
      <c r="STQ271" s="183"/>
      <c r="STR271" s="183"/>
      <c r="STS271" s="183"/>
      <c r="STT271" s="183"/>
      <c r="STU271" s="183"/>
      <c r="STV271" s="183"/>
      <c r="STW271" s="183"/>
      <c r="STX271" s="183"/>
      <c r="STY271" s="183"/>
      <c r="STZ271" s="183"/>
      <c r="SUA271" s="183"/>
      <c r="SUB271" s="183"/>
      <c r="SUC271" s="183"/>
      <c r="SUD271" s="183"/>
      <c r="SUE271" s="183"/>
      <c r="SUF271" s="183"/>
      <c r="SUG271" s="183"/>
      <c r="SUH271" s="183"/>
      <c r="SUI271" s="183"/>
      <c r="SUJ271" s="183"/>
      <c r="SUK271" s="183"/>
      <c r="SUL271" s="183"/>
      <c r="SUM271" s="183"/>
      <c r="SUN271" s="183"/>
      <c r="SUO271" s="183"/>
      <c r="SUP271" s="183"/>
      <c r="SUQ271" s="183"/>
      <c r="SUR271" s="183"/>
      <c r="SUS271" s="183"/>
      <c r="SUT271" s="183"/>
      <c r="SUU271" s="183"/>
      <c r="SUV271" s="183"/>
      <c r="SUW271" s="183"/>
      <c r="SUX271" s="183"/>
      <c r="SUY271" s="183"/>
      <c r="SUZ271" s="183"/>
      <c r="SVA271" s="183"/>
      <c r="SVB271" s="183"/>
      <c r="SVC271" s="183"/>
      <c r="SVD271" s="183"/>
      <c r="SVE271" s="183"/>
      <c r="SVF271" s="183"/>
      <c r="SVG271" s="183"/>
      <c r="SVH271" s="183"/>
      <c r="SVI271" s="183"/>
      <c r="SVJ271" s="183"/>
      <c r="SVK271" s="183"/>
      <c r="SVL271" s="183"/>
      <c r="SVM271" s="183"/>
      <c r="SVN271" s="183"/>
      <c r="SVO271" s="183"/>
      <c r="SVP271" s="183"/>
      <c r="SVQ271" s="183"/>
      <c r="SVR271" s="183"/>
      <c r="SVS271" s="183"/>
      <c r="SVT271" s="183"/>
      <c r="SVU271" s="183"/>
      <c r="SVV271" s="183"/>
      <c r="SVW271" s="183"/>
      <c r="SVX271" s="183"/>
      <c r="SVY271" s="183"/>
      <c r="SVZ271" s="183"/>
      <c r="SWA271" s="183"/>
      <c r="SWB271" s="183"/>
      <c r="SWC271" s="183"/>
      <c r="SWD271" s="183"/>
      <c r="SWE271" s="183"/>
      <c r="SWF271" s="183"/>
      <c r="SWG271" s="183"/>
      <c r="SWH271" s="183"/>
      <c r="SWI271" s="183"/>
      <c r="SWJ271" s="183"/>
      <c r="SWK271" s="183"/>
      <c r="SWL271" s="183"/>
      <c r="SWM271" s="183"/>
      <c r="SWN271" s="183"/>
      <c r="SWO271" s="183"/>
      <c r="SWP271" s="183"/>
      <c r="SWQ271" s="183"/>
      <c r="SWR271" s="183"/>
      <c r="SWS271" s="183"/>
      <c r="SWT271" s="183"/>
      <c r="SWU271" s="183"/>
      <c r="SWV271" s="183"/>
      <c r="SWW271" s="183"/>
      <c r="SWX271" s="183"/>
      <c r="SWY271" s="183"/>
      <c r="SWZ271" s="183"/>
      <c r="SXA271" s="183"/>
      <c r="SXB271" s="183"/>
      <c r="SXC271" s="183"/>
      <c r="SXD271" s="183"/>
      <c r="SXE271" s="183"/>
      <c r="SXF271" s="183"/>
      <c r="SXG271" s="183"/>
      <c r="SXH271" s="183"/>
      <c r="SXI271" s="183"/>
      <c r="SXJ271" s="183"/>
      <c r="SXK271" s="183"/>
      <c r="SXL271" s="183"/>
      <c r="SXM271" s="183"/>
      <c r="SXN271" s="183"/>
      <c r="SXO271" s="183"/>
      <c r="SXP271" s="183"/>
      <c r="SXQ271" s="183"/>
      <c r="SXR271" s="183"/>
      <c r="SXS271" s="183"/>
      <c r="SXT271" s="183"/>
      <c r="SXU271" s="183"/>
      <c r="SXV271" s="183"/>
      <c r="SXW271" s="183"/>
      <c r="SXX271" s="183"/>
      <c r="SXY271" s="183"/>
      <c r="SXZ271" s="183"/>
      <c r="SYA271" s="183"/>
      <c r="SYB271" s="183"/>
      <c r="SYC271" s="183"/>
      <c r="SYD271" s="183"/>
      <c r="SYE271" s="183"/>
      <c r="SYF271" s="183"/>
      <c r="SYG271" s="183"/>
      <c r="SYH271" s="183"/>
      <c r="SYI271" s="183"/>
      <c r="SYJ271" s="183"/>
      <c r="SYK271" s="183"/>
      <c r="SYL271" s="183"/>
      <c r="SYM271" s="183"/>
      <c r="SYN271" s="183"/>
      <c r="SYO271" s="183"/>
      <c r="SYP271" s="183"/>
      <c r="SYQ271" s="183"/>
      <c r="SYR271" s="183"/>
      <c r="SYS271" s="183"/>
      <c r="SYT271" s="183"/>
      <c r="SYU271" s="183"/>
      <c r="SYV271" s="183"/>
      <c r="SYW271" s="183"/>
      <c r="SYX271" s="183"/>
      <c r="SYY271" s="183"/>
      <c r="SYZ271" s="183"/>
      <c r="SZA271" s="183"/>
      <c r="SZB271" s="183"/>
      <c r="SZC271" s="183"/>
      <c r="SZD271" s="183"/>
      <c r="SZE271" s="183"/>
      <c r="SZF271" s="183"/>
      <c r="SZG271" s="183"/>
      <c r="SZH271" s="183"/>
      <c r="SZI271" s="183"/>
      <c r="SZJ271" s="183"/>
      <c r="SZK271" s="183"/>
      <c r="SZL271" s="183"/>
      <c r="SZM271" s="183"/>
      <c r="SZN271" s="183"/>
      <c r="SZO271" s="183"/>
      <c r="SZP271" s="183"/>
      <c r="SZQ271" s="183"/>
      <c r="SZR271" s="183"/>
      <c r="SZS271" s="183"/>
      <c r="SZT271" s="183"/>
      <c r="SZU271" s="183"/>
      <c r="SZV271" s="183"/>
      <c r="SZW271" s="183"/>
      <c r="SZX271" s="183"/>
      <c r="SZY271" s="183"/>
      <c r="SZZ271" s="183"/>
      <c r="TAA271" s="183"/>
      <c r="TAB271" s="183"/>
      <c r="TAC271" s="183"/>
      <c r="TAD271" s="183"/>
      <c r="TAE271" s="183"/>
      <c r="TAF271" s="183"/>
      <c r="TAG271" s="183"/>
      <c r="TAH271" s="183"/>
      <c r="TAI271" s="183"/>
      <c r="TAJ271" s="183"/>
      <c r="TAK271" s="183"/>
      <c r="TAL271" s="183"/>
      <c r="TAM271" s="183"/>
      <c r="TAN271" s="183"/>
      <c r="TAO271" s="183"/>
      <c r="TAP271" s="183"/>
      <c r="TAQ271" s="183"/>
      <c r="TAR271" s="183"/>
      <c r="TAS271" s="183"/>
      <c r="TAT271" s="183"/>
      <c r="TAU271" s="183"/>
      <c r="TAV271" s="183"/>
      <c r="TAW271" s="183"/>
      <c r="TAX271" s="183"/>
      <c r="TAY271" s="183"/>
      <c r="TAZ271" s="183"/>
      <c r="TBA271" s="183"/>
      <c r="TBB271" s="183"/>
      <c r="TBC271" s="183"/>
      <c r="TBD271" s="183"/>
      <c r="TBE271" s="183"/>
      <c r="TBF271" s="183"/>
      <c r="TBG271" s="183"/>
      <c r="TBH271" s="183"/>
      <c r="TBI271" s="183"/>
      <c r="TBJ271" s="183"/>
      <c r="TBK271" s="183"/>
      <c r="TBL271" s="183"/>
      <c r="TBM271" s="183"/>
      <c r="TBN271" s="183"/>
      <c r="TBO271" s="183"/>
      <c r="TBP271" s="183"/>
      <c r="TBQ271" s="183"/>
      <c r="TBR271" s="183"/>
      <c r="TBS271" s="183"/>
      <c r="TBT271" s="183"/>
      <c r="TBU271" s="183"/>
      <c r="TBV271" s="183"/>
      <c r="TBW271" s="183"/>
      <c r="TBX271" s="183"/>
      <c r="TBY271" s="183"/>
      <c r="TBZ271" s="183"/>
      <c r="TCA271" s="183"/>
      <c r="TCB271" s="183"/>
      <c r="TCC271" s="183"/>
      <c r="TCD271" s="183"/>
      <c r="TCE271" s="183"/>
      <c r="TCF271" s="183"/>
      <c r="TCG271" s="183"/>
      <c r="TCH271" s="183"/>
      <c r="TCI271" s="183"/>
      <c r="TCJ271" s="183"/>
      <c r="TCK271" s="183"/>
      <c r="TCL271" s="183"/>
      <c r="TCM271" s="183"/>
      <c r="TCN271" s="183"/>
      <c r="TCO271" s="183"/>
      <c r="TCP271" s="183"/>
      <c r="TCQ271" s="183"/>
      <c r="TCR271" s="183"/>
      <c r="TCS271" s="183"/>
      <c r="TCT271" s="183"/>
      <c r="TCU271" s="183"/>
      <c r="TCV271" s="183"/>
      <c r="TCW271" s="183"/>
      <c r="TCX271" s="183"/>
      <c r="TCY271" s="183"/>
      <c r="TCZ271" s="183"/>
      <c r="TDA271" s="183"/>
      <c r="TDB271" s="183"/>
      <c r="TDC271" s="183"/>
      <c r="TDD271" s="183"/>
      <c r="TDE271" s="183"/>
      <c r="TDF271" s="183"/>
      <c r="TDG271" s="183"/>
      <c r="TDH271" s="183"/>
      <c r="TDI271" s="183"/>
      <c r="TDJ271" s="183"/>
      <c r="TDK271" s="183"/>
      <c r="TDL271" s="183"/>
      <c r="TDM271" s="183"/>
      <c r="TDN271" s="183"/>
      <c r="TDO271" s="183"/>
      <c r="TDP271" s="183"/>
      <c r="TDQ271" s="183"/>
      <c r="TDR271" s="183"/>
      <c r="TDS271" s="183"/>
      <c r="TDT271" s="183"/>
      <c r="TDU271" s="183"/>
      <c r="TDV271" s="183"/>
      <c r="TDW271" s="183"/>
      <c r="TDX271" s="183"/>
      <c r="TDY271" s="183"/>
      <c r="TDZ271" s="183"/>
      <c r="TEA271" s="183"/>
      <c r="TEB271" s="183"/>
      <c r="TEC271" s="183"/>
      <c r="TED271" s="183"/>
      <c r="TEE271" s="183"/>
      <c r="TEF271" s="183"/>
      <c r="TEG271" s="183"/>
      <c r="TEH271" s="183"/>
      <c r="TEI271" s="183"/>
      <c r="TEJ271" s="183"/>
      <c r="TEK271" s="183"/>
      <c r="TEL271" s="183"/>
      <c r="TEM271" s="183"/>
      <c r="TEN271" s="183"/>
      <c r="TEO271" s="183"/>
      <c r="TEP271" s="183"/>
      <c r="TEQ271" s="183"/>
      <c r="TER271" s="183"/>
      <c r="TES271" s="183"/>
      <c r="TET271" s="183"/>
      <c r="TEU271" s="183"/>
      <c r="TEV271" s="183"/>
      <c r="TEW271" s="183"/>
      <c r="TEX271" s="183"/>
      <c r="TEY271" s="183"/>
      <c r="TEZ271" s="183"/>
      <c r="TFA271" s="183"/>
      <c r="TFB271" s="183"/>
      <c r="TFC271" s="183"/>
      <c r="TFD271" s="183"/>
      <c r="TFE271" s="183"/>
      <c r="TFF271" s="183"/>
      <c r="TFG271" s="183"/>
      <c r="TFH271" s="183"/>
      <c r="TFI271" s="183"/>
      <c r="TFJ271" s="183"/>
      <c r="TFK271" s="183"/>
      <c r="TFL271" s="183"/>
      <c r="TFM271" s="183"/>
      <c r="TFN271" s="183"/>
      <c r="TFO271" s="183"/>
      <c r="TFP271" s="183"/>
      <c r="TFQ271" s="183"/>
      <c r="TFR271" s="183"/>
      <c r="TFS271" s="183"/>
      <c r="TFT271" s="183"/>
      <c r="TFU271" s="183"/>
      <c r="TFV271" s="183"/>
      <c r="TFW271" s="183"/>
      <c r="TFX271" s="183"/>
      <c r="TFY271" s="183"/>
      <c r="TFZ271" s="183"/>
      <c r="TGA271" s="183"/>
      <c r="TGB271" s="183"/>
      <c r="TGC271" s="183"/>
      <c r="TGD271" s="183"/>
      <c r="TGE271" s="183"/>
      <c r="TGF271" s="183"/>
      <c r="TGG271" s="183"/>
      <c r="TGH271" s="183"/>
      <c r="TGI271" s="183"/>
      <c r="TGJ271" s="183"/>
      <c r="TGK271" s="183"/>
      <c r="TGL271" s="183"/>
      <c r="TGM271" s="183"/>
      <c r="TGN271" s="183"/>
      <c r="TGO271" s="183"/>
      <c r="TGP271" s="183"/>
      <c r="TGQ271" s="183"/>
      <c r="TGR271" s="183"/>
      <c r="TGS271" s="183"/>
      <c r="TGT271" s="183"/>
      <c r="TGU271" s="183"/>
      <c r="TGV271" s="183"/>
      <c r="TGW271" s="183"/>
      <c r="TGX271" s="183"/>
      <c r="TGY271" s="183"/>
      <c r="TGZ271" s="183"/>
      <c r="THA271" s="183"/>
      <c r="THB271" s="183"/>
      <c r="THC271" s="183"/>
      <c r="THD271" s="183"/>
      <c r="THE271" s="183"/>
      <c r="THF271" s="183"/>
      <c r="THG271" s="183"/>
      <c r="THH271" s="183"/>
      <c r="THI271" s="183"/>
      <c r="THJ271" s="183"/>
      <c r="THK271" s="183"/>
      <c r="THL271" s="183"/>
      <c r="THM271" s="183"/>
      <c r="THN271" s="183"/>
      <c r="THO271" s="183"/>
      <c r="THP271" s="183"/>
      <c r="THQ271" s="183"/>
      <c r="THR271" s="183"/>
      <c r="THS271" s="183"/>
      <c r="THT271" s="183"/>
      <c r="THU271" s="183"/>
      <c r="THV271" s="183"/>
      <c r="THW271" s="183"/>
      <c r="THX271" s="183"/>
      <c r="THY271" s="183"/>
      <c r="THZ271" s="183"/>
      <c r="TIA271" s="183"/>
      <c r="TIB271" s="183"/>
      <c r="TIC271" s="183"/>
      <c r="TID271" s="183"/>
      <c r="TIE271" s="183"/>
      <c r="TIF271" s="183"/>
      <c r="TIG271" s="183"/>
      <c r="TIH271" s="183"/>
      <c r="TII271" s="183"/>
      <c r="TIJ271" s="183"/>
      <c r="TIK271" s="183"/>
      <c r="TIL271" s="183"/>
      <c r="TIM271" s="183"/>
      <c r="TIN271" s="183"/>
      <c r="TIO271" s="183"/>
      <c r="TIP271" s="183"/>
      <c r="TIQ271" s="183"/>
      <c r="TIR271" s="183"/>
      <c r="TIS271" s="183"/>
      <c r="TIT271" s="183"/>
      <c r="TIU271" s="183"/>
      <c r="TIV271" s="183"/>
      <c r="TIW271" s="183"/>
      <c r="TIX271" s="183"/>
      <c r="TIY271" s="183"/>
      <c r="TIZ271" s="183"/>
      <c r="TJA271" s="183"/>
      <c r="TJB271" s="183"/>
      <c r="TJC271" s="183"/>
      <c r="TJD271" s="183"/>
      <c r="TJE271" s="183"/>
      <c r="TJF271" s="183"/>
      <c r="TJG271" s="183"/>
      <c r="TJH271" s="183"/>
      <c r="TJI271" s="183"/>
      <c r="TJJ271" s="183"/>
      <c r="TJK271" s="183"/>
      <c r="TJL271" s="183"/>
      <c r="TJM271" s="183"/>
      <c r="TJN271" s="183"/>
      <c r="TJO271" s="183"/>
      <c r="TJP271" s="183"/>
      <c r="TJQ271" s="183"/>
      <c r="TJR271" s="183"/>
      <c r="TJS271" s="183"/>
      <c r="TJT271" s="183"/>
      <c r="TJU271" s="183"/>
      <c r="TJV271" s="183"/>
      <c r="TJW271" s="183"/>
      <c r="TJX271" s="183"/>
      <c r="TJY271" s="183"/>
      <c r="TJZ271" s="183"/>
      <c r="TKA271" s="183"/>
      <c r="TKB271" s="183"/>
      <c r="TKC271" s="183"/>
      <c r="TKD271" s="183"/>
      <c r="TKE271" s="183"/>
      <c r="TKF271" s="183"/>
      <c r="TKG271" s="183"/>
      <c r="TKH271" s="183"/>
      <c r="TKI271" s="183"/>
      <c r="TKJ271" s="183"/>
      <c r="TKK271" s="183"/>
      <c r="TKL271" s="183"/>
      <c r="TKM271" s="183"/>
      <c r="TKN271" s="183"/>
      <c r="TKO271" s="183"/>
      <c r="TKP271" s="183"/>
      <c r="TKQ271" s="183"/>
      <c r="TKR271" s="183"/>
      <c r="TKS271" s="183"/>
      <c r="TKT271" s="183"/>
      <c r="TKU271" s="183"/>
      <c r="TKV271" s="183"/>
      <c r="TKW271" s="183"/>
      <c r="TKX271" s="183"/>
      <c r="TKY271" s="183"/>
      <c r="TKZ271" s="183"/>
      <c r="TLA271" s="183"/>
      <c r="TLB271" s="183"/>
      <c r="TLC271" s="183"/>
      <c r="TLD271" s="183"/>
      <c r="TLE271" s="183"/>
      <c r="TLF271" s="183"/>
      <c r="TLG271" s="183"/>
      <c r="TLH271" s="183"/>
      <c r="TLI271" s="183"/>
      <c r="TLJ271" s="183"/>
      <c r="TLK271" s="183"/>
      <c r="TLL271" s="183"/>
      <c r="TLM271" s="183"/>
      <c r="TLN271" s="183"/>
      <c r="TLO271" s="183"/>
      <c r="TLP271" s="183"/>
      <c r="TLQ271" s="183"/>
      <c r="TLR271" s="183"/>
      <c r="TLS271" s="183"/>
      <c r="TLT271" s="183"/>
      <c r="TLU271" s="183"/>
      <c r="TLV271" s="183"/>
      <c r="TLW271" s="183"/>
      <c r="TLX271" s="183"/>
      <c r="TLY271" s="183"/>
      <c r="TLZ271" s="183"/>
      <c r="TMA271" s="183"/>
      <c r="TMB271" s="183"/>
      <c r="TMC271" s="183"/>
      <c r="TMD271" s="183"/>
      <c r="TME271" s="183"/>
      <c r="TMF271" s="183"/>
      <c r="TMG271" s="183"/>
      <c r="TMH271" s="183"/>
      <c r="TMI271" s="183"/>
      <c r="TMJ271" s="183"/>
      <c r="TMK271" s="183"/>
      <c r="TML271" s="183"/>
      <c r="TMM271" s="183"/>
      <c r="TMN271" s="183"/>
      <c r="TMO271" s="183"/>
      <c r="TMP271" s="183"/>
      <c r="TMQ271" s="183"/>
      <c r="TMR271" s="183"/>
      <c r="TMS271" s="183"/>
      <c r="TMT271" s="183"/>
      <c r="TMU271" s="183"/>
      <c r="TMV271" s="183"/>
      <c r="TMW271" s="183"/>
      <c r="TMX271" s="183"/>
      <c r="TMY271" s="183"/>
      <c r="TMZ271" s="183"/>
      <c r="TNA271" s="183"/>
      <c r="TNB271" s="183"/>
      <c r="TNC271" s="183"/>
      <c r="TND271" s="183"/>
      <c r="TNE271" s="183"/>
      <c r="TNF271" s="183"/>
      <c r="TNG271" s="183"/>
      <c r="TNH271" s="183"/>
      <c r="TNI271" s="183"/>
      <c r="TNJ271" s="183"/>
      <c r="TNK271" s="183"/>
      <c r="TNL271" s="183"/>
      <c r="TNM271" s="183"/>
      <c r="TNN271" s="183"/>
      <c r="TNO271" s="183"/>
      <c r="TNP271" s="183"/>
      <c r="TNQ271" s="183"/>
      <c r="TNR271" s="183"/>
      <c r="TNS271" s="183"/>
      <c r="TNT271" s="183"/>
      <c r="TNU271" s="183"/>
      <c r="TNV271" s="183"/>
      <c r="TNW271" s="183"/>
      <c r="TNX271" s="183"/>
      <c r="TNY271" s="183"/>
      <c r="TNZ271" s="183"/>
      <c r="TOA271" s="183"/>
      <c r="TOB271" s="183"/>
      <c r="TOC271" s="183"/>
      <c r="TOD271" s="183"/>
      <c r="TOE271" s="183"/>
      <c r="TOF271" s="183"/>
      <c r="TOG271" s="183"/>
      <c r="TOH271" s="183"/>
      <c r="TOI271" s="183"/>
      <c r="TOJ271" s="183"/>
      <c r="TOK271" s="183"/>
      <c r="TOL271" s="183"/>
      <c r="TOM271" s="183"/>
      <c r="TON271" s="183"/>
      <c r="TOO271" s="183"/>
      <c r="TOP271" s="183"/>
      <c r="TOQ271" s="183"/>
      <c r="TOR271" s="183"/>
      <c r="TOS271" s="183"/>
      <c r="TOT271" s="183"/>
      <c r="TOU271" s="183"/>
      <c r="TOV271" s="183"/>
      <c r="TOW271" s="183"/>
      <c r="TOX271" s="183"/>
      <c r="TOY271" s="183"/>
      <c r="TOZ271" s="183"/>
      <c r="TPA271" s="183"/>
      <c r="TPB271" s="183"/>
      <c r="TPC271" s="183"/>
      <c r="TPD271" s="183"/>
      <c r="TPE271" s="183"/>
      <c r="TPF271" s="183"/>
      <c r="TPG271" s="183"/>
      <c r="TPH271" s="183"/>
      <c r="TPI271" s="183"/>
      <c r="TPJ271" s="183"/>
      <c r="TPK271" s="183"/>
      <c r="TPL271" s="183"/>
      <c r="TPM271" s="183"/>
      <c r="TPN271" s="183"/>
      <c r="TPO271" s="183"/>
      <c r="TPP271" s="183"/>
      <c r="TPQ271" s="183"/>
      <c r="TPR271" s="183"/>
      <c r="TPS271" s="183"/>
      <c r="TPT271" s="183"/>
      <c r="TPU271" s="183"/>
      <c r="TPV271" s="183"/>
      <c r="TPW271" s="183"/>
      <c r="TPX271" s="183"/>
      <c r="TPY271" s="183"/>
      <c r="TPZ271" s="183"/>
      <c r="TQA271" s="183"/>
      <c r="TQB271" s="183"/>
      <c r="TQC271" s="183"/>
      <c r="TQD271" s="183"/>
      <c r="TQE271" s="183"/>
      <c r="TQF271" s="183"/>
      <c r="TQG271" s="183"/>
      <c r="TQH271" s="183"/>
      <c r="TQI271" s="183"/>
      <c r="TQJ271" s="183"/>
      <c r="TQK271" s="183"/>
      <c r="TQL271" s="183"/>
      <c r="TQM271" s="183"/>
      <c r="TQN271" s="183"/>
      <c r="TQO271" s="183"/>
      <c r="TQP271" s="183"/>
      <c r="TQQ271" s="183"/>
      <c r="TQR271" s="183"/>
      <c r="TQS271" s="183"/>
      <c r="TQT271" s="183"/>
      <c r="TQU271" s="183"/>
      <c r="TQV271" s="183"/>
      <c r="TQW271" s="183"/>
      <c r="TQX271" s="183"/>
      <c r="TQY271" s="183"/>
      <c r="TQZ271" s="183"/>
      <c r="TRA271" s="183"/>
      <c r="TRB271" s="183"/>
      <c r="TRC271" s="183"/>
      <c r="TRD271" s="183"/>
      <c r="TRE271" s="183"/>
      <c r="TRF271" s="183"/>
      <c r="TRG271" s="183"/>
      <c r="TRH271" s="183"/>
      <c r="TRI271" s="183"/>
      <c r="TRJ271" s="183"/>
      <c r="TRK271" s="183"/>
      <c r="TRL271" s="183"/>
      <c r="TRM271" s="183"/>
      <c r="TRN271" s="183"/>
      <c r="TRO271" s="183"/>
      <c r="TRP271" s="183"/>
      <c r="TRQ271" s="183"/>
      <c r="TRR271" s="183"/>
      <c r="TRS271" s="183"/>
      <c r="TRT271" s="183"/>
      <c r="TRU271" s="183"/>
      <c r="TRV271" s="183"/>
      <c r="TRW271" s="183"/>
      <c r="TRX271" s="183"/>
      <c r="TRY271" s="183"/>
      <c r="TRZ271" s="183"/>
      <c r="TSA271" s="183"/>
      <c r="TSB271" s="183"/>
      <c r="TSC271" s="183"/>
      <c r="TSD271" s="183"/>
      <c r="TSE271" s="183"/>
      <c r="TSF271" s="183"/>
      <c r="TSG271" s="183"/>
      <c r="TSH271" s="183"/>
      <c r="TSI271" s="183"/>
      <c r="TSJ271" s="183"/>
      <c r="TSK271" s="183"/>
      <c r="TSL271" s="183"/>
      <c r="TSM271" s="183"/>
      <c r="TSN271" s="183"/>
      <c r="TSO271" s="183"/>
      <c r="TSP271" s="183"/>
      <c r="TSQ271" s="183"/>
      <c r="TSR271" s="183"/>
      <c r="TSS271" s="183"/>
      <c r="TST271" s="183"/>
      <c r="TSU271" s="183"/>
      <c r="TSV271" s="183"/>
      <c r="TSW271" s="183"/>
      <c r="TSX271" s="183"/>
      <c r="TSY271" s="183"/>
      <c r="TSZ271" s="183"/>
      <c r="TTA271" s="183"/>
      <c r="TTB271" s="183"/>
      <c r="TTC271" s="183"/>
      <c r="TTD271" s="183"/>
      <c r="TTE271" s="183"/>
      <c r="TTF271" s="183"/>
      <c r="TTG271" s="183"/>
      <c r="TTH271" s="183"/>
      <c r="TTI271" s="183"/>
      <c r="TTJ271" s="183"/>
      <c r="TTK271" s="183"/>
      <c r="TTL271" s="183"/>
      <c r="TTM271" s="183"/>
      <c r="TTN271" s="183"/>
      <c r="TTO271" s="183"/>
      <c r="TTP271" s="183"/>
      <c r="TTQ271" s="183"/>
      <c r="TTR271" s="183"/>
      <c r="TTS271" s="183"/>
      <c r="TTT271" s="183"/>
      <c r="TTU271" s="183"/>
      <c r="TTV271" s="183"/>
      <c r="TTW271" s="183"/>
      <c r="TTX271" s="183"/>
      <c r="TTY271" s="183"/>
      <c r="TTZ271" s="183"/>
      <c r="TUA271" s="183"/>
      <c r="TUB271" s="183"/>
      <c r="TUC271" s="183"/>
      <c r="TUD271" s="183"/>
      <c r="TUE271" s="183"/>
      <c r="TUF271" s="183"/>
      <c r="TUG271" s="183"/>
      <c r="TUH271" s="183"/>
      <c r="TUI271" s="183"/>
      <c r="TUJ271" s="183"/>
      <c r="TUK271" s="183"/>
      <c r="TUL271" s="183"/>
      <c r="TUM271" s="183"/>
      <c r="TUN271" s="183"/>
      <c r="TUO271" s="183"/>
      <c r="TUP271" s="183"/>
      <c r="TUQ271" s="183"/>
      <c r="TUR271" s="183"/>
      <c r="TUS271" s="183"/>
      <c r="TUT271" s="183"/>
      <c r="TUU271" s="183"/>
      <c r="TUV271" s="183"/>
      <c r="TUW271" s="183"/>
      <c r="TUX271" s="183"/>
      <c r="TUY271" s="183"/>
      <c r="TUZ271" s="183"/>
      <c r="TVA271" s="183"/>
      <c r="TVB271" s="183"/>
      <c r="TVC271" s="183"/>
      <c r="TVD271" s="183"/>
      <c r="TVE271" s="183"/>
      <c r="TVF271" s="183"/>
      <c r="TVG271" s="183"/>
      <c r="TVH271" s="183"/>
      <c r="TVI271" s="183"/>
      <c r="TVJ271" s="183"/>
      <c r="TVK271" s="183"/>
      <c r="TVL271" s="183"/>
      <c r="TVM271" s="183"/>
      <c r="TVN271" s="183"/>
      <c r="TVO271" s="183"/>
      <c r="TVP271" s="183"/>
      <c r="TVQ271" s="183"/>
      <c r="TVR271" s="183"/>
      <c r="TVS271" s="183"/>
      <c r="TVT271" s="183"/>
      <c r="TVU271" s="183"/>
      <c r="TVV271" s="183"/>
      <c r="TVW271" s="183"/>
      <c r="TVX271" s="183"/>
      <c r="TVY271" s="183"/>
      <c r="TVZ271" s="183"/>
      <c r="TWA271" s="183"/>
      <c r="TWB271" s="183"/>
      <c r="TWC271" s="183"/>
      <c r="TWD271" s="183"/>
      <c r="TWE271" s="183"/>
      <c r="TWF271" s="183"/>
      <c r="TWG271" s="183"/>
      <c r="TWH271" s="183"/>
      <c r="TWI271" s="183"/>
      <c r="TWJ271" s="183"/>
      <c r="TWK271" s="183"/>
      <c r="TWL271" s="183"/>
      <c r="TWM271" s="183"/>
      <c r="TWN271" s="183"/>
      <c r="TWO271" s="183"/>
      <c r="TWP271" s="183"/>
      <c r="TWQ271" s="183"/>
      <c r="TWR271" s="183"/>
      <c r="TWS271" s="183"/>
      <c r="TWT271" s="183"/>
      <c r="TWU271" s="183"/>
      <c r="TWV271" s="183"/>
      <c r="TWW271" s="183"/>
      <c r="TWX271" s="183"/>
      <c r="TWY271" s="183"/>
      <c r="TWZ271" s="183"/>
      <c r="TXA271" s="183"/>
      <c r="TXB271" s="183"/>
      <c r="TXC271" s="183"/>
      <c r="TXD271" s="183"/>
      <c r="TXE271" s="183"/>
      <c r="TXF271" s="183"/>
      <c r="TXG271" s="183"/>
      <c r="TXH271" s="183"/>
      <c r="TXI271" s="183"/>
      <c r="TXJ271" s="183"/>
      <c r="TXK271" s="183"/>
      <c r="TXL271" s="183"/>
      <c r="TXM271" s="183"/>
      <c r="TXN271" s="183"/>
      <c r="TXO271" s="183"/>
      <c r="TXP271" s="183"/>
      <c r="TXQ271" s="183"/>
      <c r="TXR271" s="183"/>
      <c r="TXS271" s="183"/>
      <c r="TXT271" s="183"/>
      <c r="TXU271" s="183"/>
      <c r="TXV271" s="183"/>
      <c r="TXW271" s="183"/>
      <c r="TXX271" s="183"/>
      <c r="TXY271" s="183"/>
      <c r="TXZ271" s="183"/>
      <c r="TYA271" s="183"/>
      <c r="TYB271" s="183"/>
      <c r="TYC271" s="183"/>
      <c r="TYD271" s="183"/>
      <c r="TYE271" s="183"/>
      <c r="TYF271" s="183"/>
      <c r="TYG271" s="183"/>
      <c r="TYH271" s="183"/>
      <c r="TYI271" s="183"/>
      <c r="TYJ271" s="183"/>
      <c r="TYK271" s="183"/>
      <c r="TYL271" s="183"/>
      <c r="TYM271" s="183"/>
      <c r="TYN271" s="183"/>
      <c r="TYO271" s="183"/>
      <c r="TYP271" s="183"/>
      <c r="TYQ271" s="183"/>
      <c r="TYR271" s="183"/>
      <c r="TYS271" s="183"/>
      <c r="TYT271" s="183"/>
      <c r="TYU271" s="183"/>
      <c r="TYV271" s="183"/>
      <c r="TYW271" s="183"/>
      <c r="TYX271" s="183"/>
      <c r="TYY271" s="183"/>
      <c r="TYZ271" s="183"/>
      <c r="TZA271" s="183"/>
      <c r="TZB271" s="183"/>
      <c r="TZC271" s="183"/>
      <c r="TZD271" s="183"/>
      <c r="TZE271" s="183"/>
      <c r="TZF271" s="183"/>
      <c r="TZG271" s="183"/>
      <c r="TZH271" s="183"/>
      <c r="TZI271" s="183"/>
      <c r="TZJ271" s="183"/>
      <c r="TZK271" s="183"/>
      <c r="TZL271" s="183"/>
      <c r="TZM271" s="183"/>
      <c r="TZN271" s="183"/>
      <c r="TZO271" s="183"/>
      <c r="TZP271" s="183"/>
      <c r="TZQ271" s="183"/>
      <c r="TZR271" s="183"/>
      <c r="TZS271" s="183"/>
      <c r="TZT271" s="183"/>
      <c r="TZU271" s="183"/>
      <c r="TZV271" s="183"/>
      <c r="TZW271" s="183"/>
      <c r="TZX271" s="183"/>
      <c r="TZY271" s="183"/>
      <c r="TZZ271" s="183"/>
      <c r="UAA271" s="183"/>
      <c r="UAB271" s="183"/>
      <c r="UAC271" s="183"/>
      <c r="UAD271" s="183"/>
      <c r="UAE271" s="183"/>
      <c r="UAF271" s="183"/>
      <c r="UAG271" s="183"/>
      <c r="UAH271" s="183"/>
      <c r="UAI271" s="183"/>
      <c r="UAJ271" s="183"/>
      <c r="UAK271" s="183"/>
      <c r="UAL271" s="183"/>
      <c r="UAM271" s="183"/>
      <c r="UAN271" s="183"/>
      <c r="UAO271" s="183"/>
      <c r="UAP271" s="183"/>
      <c r="UAQ271" s="183"/>
      <c r="UAR271" s="183"/>
      <c r="UAS271" s="183"/>
      <c r="UAT271" s="183"/>
      <c r="UAU271" s="183"/>
      <c r="UAV271" s="183"/>
      <c r="UAW271" s="183"/>
      <c r="UAX271" s="183"/>
      <c r="UAY271" s="183"/>
      <c r="UAZ271" s="183"/>
      <c r="UBA271" s="183"/>
      <c r="UBB271" s="183"/>
      <c r="UBC271" s="183"/>
      <c r="UBD271" s="183"/>
      <c r="UBE271" s="183"/>
      <c r="UBF271" s="183"/>
      <c r="UBG271" s="183"/>
      <c r="UBH271" s="183"/>
      <c r="UBI271" s="183"/>
      <c r="UBJ271" s="183"/>
      <c r="UBK271" s="183"/>
      <c r="UBL271" s="183"/>
      <c r="UBM271" s="183"/>
      <c r="UBN271" s="183"/>
      <c r="UBO271" s="183"/>
      <c r="UBP271" s="183"/>
      <c r="UBQ271" s="183"/>
      <c r="UBR271" s="183"/>
      <c r="UBS271" s="183"/>
      <c r="UBT271" s="183"/>
      <c r="UBU271" s="183"/>
      <c r="UBV271" s="183"/>
      <c r="UBW271" s="183"/>
      <c r="UBX271" s="183"/>
      <c r="UBY271" s="183"/>
      <c r="UBZ271" s="183"/>
      <c r="UCA271" s="183"/>
      <c r="UCB271" s="183"/>
      <c r="UCC271" s="183"/>
      <c r="UCD271" s="183"/>
      <c r="UCE271" s="183"/>
      <c r="UCF271" s="183"/>
      <c r="UCG271" s="183"/>
      <c r="UCH271" s="183"/>
      <c r="UCI271" s="183"/>
      <c r="UCJ271" s="183"/>
      <c r="UCK271" s="183"/>
      <c r="UCL271" s="183"/>
      <c r="UCM271" s="183"/>
      <c r="UCN271" s="183"/>
      <c r="UCO271" s="183"/>
      <c r="UCP271" s="183"/>
      <c r="UCQ271" s="183"/>
      <c r="UCR271" s="183"/>
      <c r="UCS271" s="183"/>
      <c r="UCT271" s="183"/>
      <c r="UCU271" s="183"/>
      <c r="UCV271" s="183"/>
      <c r="UCW271" s="183"/>
      <c r="UCX271" s="183"/>
      <c r="UCY271" s="183"/>
      <c r="UCZ271" s="183"/>
      <c r="UDA271" s="183"/>
      <c r="UDB271" s="183"/>
      <c r="UDC271" s="183"/>
      <c r="UDD271" s="183"/>
      <c r="UDE271" s="183"/>
      <c r="UDF271" s="183"/>
      <c r="UDG271" s="183"/>
      <c r="UDH271" s="183"/>
      <c r="UDI271" s="183"/>
      <c r="UDJ271" s="183"/>
      <c r="UDK271" s="183"/>
      <c r="UDL271" s="183"/>
      <c r="UDM271" s="183"/>
      <c r="UDN271" s="183"/>
      <c r="UDO271" s="183"/>
      <c r="UDP271" s="183"/>
      <c r="UDQ271" s="183"/>
      <c r="UDR271" s="183"/>
      <c r="UDS271" s="183"/>
      <c r="UDT271" s="183"/>
      <c r="UDU271" s="183"/>
      <c r="UDV271" s="183"/>
      <c r="UDW271" s="183"/>
      <c r="UDX271" s="183"/>
      <c r="UDY271" s="183"/>
      <c r="UDZ271" s="183"/>
      <c r="UEA271" s="183"/>
      <c r="UEB271" s="183"/>
      <c r="UEC271" s="183"/>
      <c r="UED271" s="183"/>
      <c r="UEE271" s="183"/>
      <c r="UEF271" s="183"/>
      <c r="UEG271" s="183"/>
      <c r="UEH271" s="183"/>
      <c r="UEI271" s="183"/>
      <c r="UEJ271" s="183"/>
      <c r="UEK271" s="183"/>
      <c r="UEL271" s="183"/>
      <c r="UEM271" s="183"/>
      <c r="UEN271" s="183"/>
      <c r="UEO271" s="183"/>
      <c r="UEP271" s="183"/>
      <c r="UEQ271" s="183"/>
      <c r="UER271" s="183"/>
      <c r="UES271" s="183"/>
      <c r="UET271" s="183"/>
      <c r="UEU271" s="183"/>
      <c r="UEV271" s="183"/>
      <c r="UEW271" s="183"/>
      <c r="UEX271" s="183"/>
      <c r="UEY271" s="183"/>
      <c r="UEZ271" s="183"/>
      <c r="UFA271" s="183"/>
      <c r="UFB271" s="183"/>
      <c r="UFC271" s="183"/>
      <c r="UFD271" s="183"/>
      <c r="UFE271" s="183"/>
      <c r="UFF271" s="183"/>
      <c r="UFG271" s="183"/>
      <c r="UFH271" s="183"/>
      <c r="UFI271" s="183"/>
      <c r="UFJ271" s="183"/>
      <c r="UFK271" s="183"/>
      <c r="UFL271" s="183"/>
      <c r="UFM271" s="183"/>
      <c r="UFN271" s="183"/>
      <c r="UFO271" s="183"/>
      <c r="UFP271" s="183"/>
      <c r="UFQ271" s="183"/>
      <c r="UFR271" s="183"/>
      <c r="UFS271" s="183"/>
      <c r="UFT271" s="183"/>
      <c r="UFU271" s="183"/>
      <c r="UFV271" s="183"/>
      <c r="UFW271" s="183"/>
      <c r="UFX271" s="183"/>
      <c r="UFY271" s="183"/>
      <c r="UFZ271" s="183"/>
      <c r="UGA271" s="183"/>
      <c r="UGB271" s="183"/>
      <c r="UGC271" s="183"/>
      <c r="UGD271" s="183"/>
      <c r="UGE271" s="183"/>
      <c r="UGF271" s="183"/>
      <c r="UGG271" s="183"/>
      <c r="UGH271" s="183"/>
      <c r="UGI271" s="183"/>
      <c r="UGJ271" s="183"/>
      <c r="UGK271" s="183"/>
      <c r="UGL271" s="183"/>
      <c r="UGM271" s="183"/>
      <c r="UGN271" s="183"/>
      <c r="UGO271" s="183"/>
      <c r="UGP271" s="183"/>
      <c r="UGQ271" s="183"/>
      <c r="UGR271" s="183"/>
      <c r="UGS271" s="183"/>
      <c r="UGT271" s="183"/>
      <c r="UGU271" s="183"/>
      <c r="UGV271" s="183"/>
      <c r="UGW271" s="183"/>
      <c r="UGX271" s="183"/>
      <c r="UGY271" s="183"/>
      <c r="UGZ271" s="183"/>
      <c r="UHA271" s="183"/>
      <c r="UHB271" s="183"/>
      <c r="UHC271" s="183"/>
      <c r="UHD271" s="183"/>
      <c r="UHE271" s="183"/>
      <c r="UHF271" s="183"/>
      <c r="UHG271" s="183"/>
      <c r="UHH271" s="183"/>
      <c r="UHI271" s="183"/>
      <c r="UHJ271" s="183"/>
      <c r="UHK271" s="183"/>
      <c r="UHL271" s="183"/>
      <c r="UHM271" s="183"/>
      <c r="UHN271" s="183"/>
      <c r="UHO271" s="183"/>
      <c r="UHP271" s="183"/>
      <c r="UHQ271" s="183"/>
      <c r="UHR271" s="183"/>
      <c r="UHS271" s="183"/>
      <c r="UHT271" s="183"/>
      <c r="UHU271" s="183"/>
      <c r="UHV271" s="183"/>
      <c r="UHW271" s="183"/>
      <c r="UHX271" s="183"/>
      <c r="UHY271" s="183"/>
      <c r="UHZ271" s="183"/>
      <c r="UIA271" s="183"/>
      <c r="UIB271" s="183"/>
      <c r="UIC271" s="183"/>
      <c r="UID271" s="183"/>
      <c r="UIE271" s="183"/>
      <c r="UIF271" s="183"/>
      <c r="UIG271" s="183"/>
      <c r="UIH271" s="183"/>
      <c r="UII271" s="183"/>
      <c r="UIJ271" s="183"/>
      <c r="UIK271" s="183"/>
      <c r="UIL271" s="183"/>
      <c r="UIM271" s="183"/>
      <c r="UIN271" s="183"/>
      <c r="UIO271" s="183"/>
      <c r="UIP271" s="183"/>
      <c r="UIQ271" s="183"/>
      <c r="UIR271" s="183"/>
      <c r="UIS271" s="183"/>
      <c r="UIT271" s="183"/>
      <c r="UIU271" s="183"/>
      <c r="UIV271" s="183"/>
      <c r="UIW271" s="183"/>
      <c r="UIX271" s="183"/>
      <c r="UIY271" s="183"/>
      <c r="UIZ271" s="183"/>
      <c r="UJA271" s="183"/>
      <c r="UJB271" s="183"/>
      <c r="UJC271" s="183"/>
      <c r="UJD271" s="183"/>
      <c r="UJE271" s="183"/>
      <c r="UJF271" s="183"/>
      <c r="UJG271" s="183"/>
      <c r="UJH271" s="183"/>
      <c r="UJI271" s="183"/>
      <c r="UJJ271" s="183"/>
      <c r="UJK271" s="183"/>
      <c r="UJL271" s="183"/>
      <c r="UJM271" s="183"/>
      <c r="UJN271" s="183"/>
      <c r="UJO271" s="183"/>
      <c r="UJP271" s="183"/>
      <c r="UJQ271" s="183"/>
      <c r="UJR271" s="183"/>
      <c r="UJS271" s="183"/>
      <c r="UJT271" s="183"/>
      <c r="UJU271" s="183"/>
      <c r="UJV271" s="183"/>
      <c r="UJW271" s="183"/>
      <c r="UJX271" s="183"/>
      <c r="UJY271" s="183"/>
      <c r="UJZ271" s="183"/>
      <c r="UKA271" s="183"/>
      <c r="UKB271" s="183"/>
      <c r="UKC271" s="183"/>
      <c r="UKD271" s="183"/>
      <c r="UKE271" s="183"/>
      <c r="UKF271" s="183"/>
      <c r="UKG271" s="183"/>
      <c r="UKH271" s="183"/>
      <c r="UKI271" s="183"/>
      <c r="UKJ271" s="183"/>
      <c r="UKK271" s="183"/>
      <c r="UKL271" s="183"/>
      <c r="UKM271" s="183"/>
      <c r="UKN271" s="183"/>
      <c r="UKO271" s="183"/>
      <c r="UKP271" s="183"/>
      <c r="UKQ271" s="183"/>
      <c r="UKR271" s="183"/>
      <c r="UKS271" s="183"/>
      <c r="UKT271" s="183"/>
      <c r="UKU271" s="183"/>
      <c r="UKV271" s="183"/>
      <c r="UKW271" s="183"/>
      <c r="UKX271" s="183"/>
      <c r="UKY271" s="183"/>
      <c r="UKZ271" s="183"/>
      <c r="ULA271" s="183"/>
      <c r="ULB271" s="183"/>
      <c r="ULC271" s="183"/>
      <c r="ULD271" s="183"/>
      <c r="ULE271" s="183"/>
      <c r="ULF271" s="183"/>
      <c r="ULG271" s="183"/>
      <c r="ULH271" s="183"/>
      <c r="ULI271" s="183"/>
      <c r="ULJ271" s="183"/>
      <c r="ULK271" s="183"/>
      <c r="ULL271" s="183"/>
      <c r="ULM271" s="183"/>
      <c r="ULN271" s="183"/>
      <c r="ULO271" s="183"/>
      <c r="ULP271" s="183"/>
      <c r="ULQ271" s="183"/>
      <c r="ULR271" s="183"/>
      <c r="ULS271" s="183"/>
      <c r="ULT271" s="183"/>
      <c r="ULU271" s="183"/>
      <c r="ULV271" s="183"/>
      <c r="ULW271" s="183"/>
      <c r="ULX271" s="183"/>
      <c r="ULY271" s="183"/>
      <c r="ULZ271" s="183"/>
      <c r="UMA271" s="183"/>
      <c r="UMB271" s="183"/>
      <c r="UMC271" s="183"/>
      <c r="UMD271" s="183"/>
      <c r="UME271" s="183"/>
      <c r="UMF271" s="183"/>
      <c r="UMG271" s="183"/>
      <c r="UMH271" s="183"/>
      <c r="UMI271" s="183"/>
      <c r="UMJ271" s="183"/>
      <c r="UMK271" s="183"/>
      <c r="UML271" s="183"/>
      <c r="UMM271" s="183"/>
      <c r="UMN271" s="183"/>
      <c r="UMO271" s="183"/>
      <c r="UMP271" s="183"/>
      <c r="UMQ271" s="183"/>
      <c r="UMR271" s="183"/>
      <c r="UMS271" s="183"/>
      <c r="UMT271" s="183"/>
      <c r="UMU271" s="183"/>
      <c r="UMV271" s="183"/>
      <c r="UMW271" s="183"/>
      <c r="UMX271" s="183"/>
      <c r="UMY271" s="183"/>
      <c r="UMZ271" s="183"/>
      <c r="UNA271" s="183"/>
      <c r="UNB271" s="183"/>
      <c r="UNC271" s="183"/>
      <c r="UND271" s="183"/>
      <c r="UNE271" s="183"/>
      <c r="UNF271" s="183"/>
      <c r="UNG271" s="183"/>
      <c r="UNH271" s="183"/>
      <c r="UNI271" s="183"/>
      <c r="UNJ271" s="183"/>
      <c r="UNK271" s="183"/>
      <c r="UNL271" s="183"/>
      <c r="UNM271" s="183"/>
      <c r="UNN271" s="183"/>
      <c r="UNO271" s="183"/>
      <c r="UNP271" s="183"/>
      <c r="UNQ271" s="183"/>
      <c r="UNR271" s="183"/>
      <c r="UNS271" s="183"/>
      <c r="UNT271" s="183"/>
      <c r="UNU271" s="183"/>
      <c r="UNV271" s="183"/>
      <c r="UNW271" s="183"/>
      <c r="UNX271" s="183"/>
      <c r="UNY271" s="183"/>
      <c r="UNZ271" s="183"/>
      <c r="UOA271" s="183"/>
      <c r="UOB271" s="183"/>
      <c r="UOC271" s="183"/>
      <c r="UOD271" s="183"/>
      <c r="UOE271" s="183"/>
      <c r="UOF271" s="183"/>
      <c r="UOG271" s="183"/>
      <c r="UOH271" s="183"/>
      <c r="UOI271" s="183"/>
      <c r="UOJ271" s="183"/>
      <c r="UOK271" s="183"/>
      <c r="UOL271" s="183"/>
      <c r="UOM271" s="183"/>
      <c r="UON271" s="183"/>
      <c r="UOO271" s="183"/>
      <c r="UOP271" s="183"/>
      <c r="UOQ271" s="183"/>
      <c r="UOR271" s="183"/>
      <c r="UOS271" s="183"/>
      <c r="UOT271" s="183"/>
      <c r="UOU271" s="183"/>
      <c r="UOV271" s="183"/>
      <c r="UOW271" s="183"/>
      <c r="UOX271" s="183"/>
      <c r="UOY271" s="183"/>
      <c r="UOZ271" s="183"/>
      <c r="UPA271" s="183"/>
      <c r="UPB271" s="183"/>
      <c r="UPC271" s="183"/>
      <c r="UPD271" s="183"/>
      <c r="UPE271" s="183"/>
      <c r="UPF271" s="183"/>
      <c r="UPG271" s="183"/>
      <c r="UPH271" s="183"/>
      <c r="UPI271" s="183"/>
      <c r="UPJ271" s="183"/>
      <c r="UPK271" s="183"/>
      <c r="UPL271" s="183"/>
      <c r="UPM271" s="183"/>
      <c r="UPN271" s="183"/>
      <c r="UPO271" s="183"/>
      <c r="UPP271" s="183"/>
      <c r="UPQ271" s="183"/>
      <c r="UPR271" s="183"/>
      <c r="UPS271" s="183"/>
      <c r="UPT271" s="183"/>
      <c r="UPU271" s="183"/>
      <c r="UPV271" s="183"/>
      <c r="UPW271" s="183"/>
      <c r="UPX271" s="183"/>
      <c r="UPY271" s="183"/>
      <c r="UPZ271" s="183"/>
      <c r="UQA271" s="183"/>
      <c r="UQB271" s="183"/>
      <c r="UQC271" s="183"/>
      <c r="UQD271" s="183"/>
      <c r="UQE271" s="183"/>
      <c r="UQF271" s="183"/>
      <c r="UQG271" s="183"/>
      <c r="UQH271" s="183"/>
      <c r="UQI271" s="183"/>
      <c r="UQJ271" s="183"/>
      <c r="UQK271" s="183"/>
      <c r="UQL271" s="183"/>
      <c r="UQM271" s="183"/>
      <c r="UQN271" s="183"/>
      <c r="UQO271" s="183"/>
      <c r="UQP271" s="183"/>
      <c r="UQQ271" s="183"/>
      <c r="UQR271" s="183"/>
      <c r="UQS271" s="183"/>
      <c r="UQT271" s="183"/>
      <c r="UQU271" s="183"/>
      <c r="UQV271" s="183"/>
      <c r="UQW271" s="183"/>
      <c r="UQX271" s="183"/>
      <c r="UQY271" s="183"/>
      <c r="UQZ271" s="183"/>
      <c r="URA271" s="183"/>
      <c r="URB271" s="183"/>
      <c r="URC271" s="183"/>
      <c r="URD271" s="183"/>
      <c r="URE271" s="183"/>
      <c r="URF271" s="183"/>
      <c r="URG271" s="183"/>
      <c r="URH271" s="183"/>
      <c r="URI271" s="183"/>
      <c r="URJ271" s="183"/>
      <c r="URK271" s="183"/>
      <c r="URL271" s="183"/>
      <c r="URM271" s="183"/>
      <c r="URN271" s="183"/>
      <c r="URO271" s="183"/>
      <c r="URP271" s="183"/>
      <c r="URQ271" s="183"/>
      <c r="URR271" s="183"/>
      <c r="URS271" s="183"/>
      <c r="URT271" s="183"/>
      <c r="URU271" s="183"/>
      <c r="URV271" s="183"/>
      <c r="URW271" s="183"/>
      <c r="URX271" s="183"/>
      <c r="URY271" s="183"/>
      <c r="URZ271" s="183"/>
      <c r="USA271" s="183"/>
      <c r="USB271" s="183"/>
      <c r="USC271" s="183"/>
      <c r="USD271" s="183"/>
      <c r="USE271" s="183"/>
      <c r="USF271" s="183"/>
      <c r="USG271" s="183"/>
      <c r="USH271" s="183"/>
      <c r="USI271" s="183"/>
      <c r="USJ271" s="183"/>
      <c r="USK271" s="183"/>
      <c r="USL271" s="183"/>
      <c r="USM271" s="183"/>
      <c r="USN271" s="183"/>
      <c r="USO271" s="183"/>
      <c r="USP271" s="183"/>
      <c r="USQ271" s="183"/>
      <c r="USR271" s="183"/>
      <c r="USS271" s="183"/>
      <c r="UST271" s="183"/>
      <c r="USU271" s="183"/>
      <c r="USV271" s="183"/>
      <c r="USW271" s="183"/>
      <c r="USX271" s="183"/>
      <c r="USY271" s="183"/>
      <c r="USZ271" s="183"/>
      <c r="UTA271" s="183"/>
      <c r="UTB271" s="183"/>
      <c r="UTC271" s="183"/>
      <c r="UTD271" s="183"/>
      <c r="UTE271" s="183"/>
      <c r="UTF271" s="183"/>
      <c r="UTG271" s="183"/>
      <c r="UTH271" s="183"/>
      <c r="UTI271" s="183"/>
      <c r="UTJ271" s="183"/>
      <c r="UTK271" s="183"/>
      <c r="UTL271" s="183"/>
      <c r="UTM271" s="183"/>
      <c r="UTN271" s="183"/>
      <c r="UTO271" s="183"/>
      <c r="UTP271" s="183"/>
      <c r="UTQ271" s="183"/>
      <c r="UTR271" s="183"/>
      <c r="UTS271" s="183"/>
      <c r="UTT271" s="183"/>
      <c r="UTU271" s="183"/>
      <c r="UTV271" s="183"/>
      <c r="UTW271" s="183"/>
      <c r="UTX271" s="183"/>
      <c r="UTY271" s="183"/>
      <c r="UTZ271" s="183"/>
      <c r="UUA271" s="183"/>
      <c r="UUB271" s="183"/>
      <c r="UUC271" s="183"/>
      <c r="UUD271" s="183"/>
      <c r="UUE271" s="183"/>
      <c r="UUF271" s="183"/>
      <c r="UUG271" s="183"/>
      <c r="UUH271" s="183"/>
      <c r="UUI271" s="183"/>
      <c r="UUJ271" s="183"/>
      <c r="UUK271" s="183"/>
      <c r="UUL271" s="183"/>
      <c r="UUM271" s="183"/>
      <c r="UUN271" s="183"/>
      <c r="UUO271" s="183"/>
      <c r="UUP271" s="183"/>
      <c r="UUQ271" s="183"/>
      <c r="UUR271" s="183"/>
      <c r="UUS271" s="183"/>
      <c r="UUT271" s="183"/>
      <c r="UUU271" s="183"/>
      <c r="UUV271" s="183"/>
      <c r="UUW271" s="183"/>
      <c r="UUX271" s="183"/>
      <c r="UUY271" s="183"/>
      <c r="UUZ271" s="183"/>
      <c r="UVA271" s="183"/>
      <c r="UVB271" s="183"/>
      <c r="UVC271" s="183"/>
      <c r="UVD271" s="183"/>
      <c r="UVE271" s="183"/>
      <c r="UVF271" s="183"/>
      <c r="UVG271" s="183"/>
      <c r="UVH271" s="183"/>
      <c r="UVI271" s="183"/>
      <c r="UVJ271" s="183"/>
      <c r="UVK271" s="183"/>
      <c r="UVL271" s="183"/>
      <c r="UVM271" s="183"/>
      <c r="UVN271" s="183"/>
      <c r="UVO271" s="183"/>
      <c r="UVP271" s="183"/>
      <c r="UVQ271" s="183"/>
      <c r="UVR271" s="183"/>
      <c r="UVS271" s="183"/>
      <c r="UVT271" s="183"/>
      <c r="UVU271" s="183"/>
      <c r="UVV271" s="183"/>
      <c r="UVW271" s="183"/>
      <c r="UVX271" s="183"/>
      <c r="UVY271" s="183"/>
      <c r="UVZ271" s="183"/>
      <c r="UWA271" s="183"/>
      <c r="UWB271" s="183"/>
      <c r="UWC271" s="183"/>
      <c r="UWD271" s="183"/>
      <c r="UWE271" s="183"/>
      <c r="UWF271" s="183"/>
      <c r="UWG271" s="183"/>
      <c r="UWH271" s="183"/>
      <c r="UWI271" s="183"/>
      <c r="UWJ271" s="183"/>
      <c r="UWK271" s="183"/>
      <c r="UWL271" s="183"/>
      <c r="UWM271" s="183"/>
      <c r="UWN271" s="183"/>
      <c r="UWO271" s="183"/>
      <c r="UWP271" s="183"/>
      <c r="UWQ271" s="183"/>
      <c r="UWR271" s="183"/>
      <c r="UWS271" s="183"/>
      <c r="UWT271" s="183"/>
      <c r="UWU271" s="183"/>
      <c r="UWV271" s="183"/>
      <c r="UWW271" s="183"/>
      <c r="UWX271" s="183"/>
      <c r="UWY271" s="183"/>
      <c r="UWZ271" s="183"/>
      <c r="UXA271" s="183"/>
      <c r="UXB271" s="183"/>
      <c r="UXC271" s="183"/>
      <c r="UXD271" s="183"/>
      <c r="UXE271" s="183"/>
      <c r="UXF271" s="183"/>
      <c r="UXG271" s="183"/>
      <c r="UXH271" s="183"/>
      <c r="UXI271" s="183"/>
      <c r="UXJ271" s="183"/>
      <c r="UXK271" s="183"/>
      <c r="UXL271" s="183"/>
      <c r="UXM271" s="183"/>
      <c r="UXN271" s="183"/>
      <c r="UXO271" s="183"/>
      <c r="UXP271" s="183"/>
      <c r="UXQ271" s="183"/>
      <c r="UXR271" s="183"/>
      <c r="UXS271" s="183"/>
      <c r="UXT271" s="183"/>
      <c r="UXU271" s="183"/>
      <c r="UXV271" s="183"/>
      <c r="UXW271" s="183"/>
      <c r="UXX271" s="183"/>
      <c r="UXY271" s="183"/>
      <c r="UXZ271" s="183"/>
      <c r="UYA271" s="183"/>
      <c r="UYB271" s="183"/>
      <c r="UYC271" s="183"/>
      <c r="UYD271" s="183"/>
      <c r="UYE271" s="183"/>
      <c r="UYF271" s="183"/>
      <c r="UYG271" s="183"/>
      <c r="UYH271" s="183"/>
      <c r="UYI271" s="183"/>
      <c r="UYJ271" s="183"/>
      <c r="UYK271" s="183"/>
      <c r="UYL271" s="183"/>
      <c r="UYM271" s="183"/>
      <c r="UYN271" s="183"/>
      <c r="UYO271" s="183"/>
      <c r="UYP271" s="183"/>
      <c r="UYQ271" s="183"/>
      <c r="UYR271" s="183"/>
      <c r="UYS271" s="183"/>
      <c r="UYT271" s="183"/>
      <c r="UYU271" s="183"/>
      <c r="UYV271" s="183"/>
      <c r="UYW271" s="183"/>
      <c r="UYX271" s="183"/>
      <c r="UYY271" s="183"/>
      <c r="UYZ271" s="183"/>
      <c r="UZA271" s="183"/>
      <c r="UZB271" s="183"/>
      <c r="UZC271" s="183"/>
      <c r="UZD271" s="183"/>
      <c r="UZE271" s="183"/>
      <c r="UZF271" s="183"/>
      <c r="UZG271" s="183"/>
      <c r="UZH271" s="183"/>
      <c r="UZI271" s="183"/>
      <c r="UZJ271" s="183"/>
      <c r="UZK271" s="183"/>
      <c r="UZL271" s="183"/>
      <c r="UZM271" s="183"/>
      <c r="UZN271" s="183"/>
      <c r="UZO271" s="183"/>
      <c r="UZP271" s="183"/>
      <c r="UZQ271" s="183"/>
      <c r="UZR271" s="183"/>
      <c r="UZS271" s="183"/>
      <c r="UZT271" s="183"/>
      <c r="UZU271" s="183"/>
      <c r="UZV271" s="183"/>
      <c r="UZW271" s="183"/>
      <c r="UZX271" s="183"/>
      <c r="UZY271" s="183"/>
      <c r="UZZ271" s="183"/>
      <c r="VAA271" s="183"/>
      <c r="VAB271" s="183"/>
      <c r="VAC271" s="183"/>
      <c r="VAD271" s="183"/>
      <c r="VAE271" s="183"/>
      <c r="VAF271" s="183"/>
      <c r="VAG271" s="183"/>
      <c r="VAH271" s="183"/>
      <c r="VAI271" s="183"/>
      <c r="VAJ271" s="183"/>
      <c r="VAK271" s="183"/>
      <c r="VAL271" s="183"/>
      <c r="VAM271" s="183"/>
      <c r="VAN271" s="183"/>
      <c r="VAO271" s="183"/>
      <c r="VAP271" s="183"/>
      <c r="VAQ271" s="183"/>
      <c r="VAR271" s="183"/>
      <c r="VAS271" s="183"/>
      <c r="VAT271" s="183"/>
      <c r="VAU271" s="183"/>
      <c r="VAV271" s="183"/>
      <c r="VAW271" s="183"/>
      <c r="VAX271" s="183"/>
      <c r="VAY271" s="183"/>
      <c r="VAZ271" s="183"/>
      <c r="VBA271" s="183"/>
      <c r="VBB271" s="183"/>
      <c r="VBC271" s="183"/>
      <c r="VBD271" s="183"/>
      <c r="VBE271" s="183"/>
      <c r="VBF271" s="183"/>
      <c r="VBG271" s="183"/>
      <c r="VBH271" s="183"/>
      <c r="VBI271" s="183"/>
      <c r="VBJ271" s="183"/>
      <c r="VBK271" s="183"/>
      <c r="VBL271" s="183"/>
      <c r="VBM271" s="183"/>
      <c r="VBN271" s="183"/>
      <c r="VBO271" s="183"/>
      <c r="VBP271" s="183"/>
      <c r="VBQ271" s="183"/>
      <c r="VBR271" s="183"/>
      <c r="VBS271" s="183"/>
      <c r="VBT271" s="183"/>
      <c r="VBU271" s="183"/>
      <c r="VBV271" s="183"/>
      <c r="VBW271" s="183"/>
      <c r="VBX271" s="183"/>
      <c r="VBY271" s="183"/>
      <c r="VBZ271" s="183"/>
      <c r="VCA271" s="183"/>
      <c r="VCB271" s="183"/>
      <c r="VCC271" s="183"/>
      <c r="VCD271" s="183"/>
      <c r="VCE271" s="183"/>
      <c r="VCF271" s="183"/>
      <c r="VCG271" s="183"/>
      <c r="VCH271" s="183"/>
      <c r="VCI271" s="183"/>
      <c r="VCJ271" s="183"/>
      <c r="VCK271" s="183"/>
      <c r="VCL271" s="183"/>
      <c r="VCM271" s="183"/>
      <c r="VCN271" s="183"/>
      <c r="VCO271" s="183"/>
      <c r="VCP271" s="183"/>
      <c r="VCQ271" s="183"/>
      <c r="VCR271" s="183"/>
      <c r="VCS271" s="183"/>
      <c r="VCT271" s="183"/>
      <c r="VCU271" s="183"/>
      <c r="VCV271" s="183"/>
      <c r="VCW271" s="183"/>
      <c r="VCX271" s="183"/>
      <c r="VCY271" s="183"/>
      <c r="VCZ271" s="183"/>
      <c r="VDA271" s="183"/>
      <c r="VDB271" s="183"/>
      <c r="VDC271" s="183"/>
      <c r="VDD271" s="183"/>
      <c r="VDE271" s="183"/>
      <c r="VDF271" s="183"/>
      <c r="VDG271" s="183"/>
      <c r="VDH271" s="183"/>
      <c r="VDI271" s="183"/>
      <c r="VDJ271" s="183"/>
      <c r="VDK271" s="183"/>
      <c r="VDL271" s="183"/>
      <c r="VDM271" s="183"/>
      <c r="VDN271" s="183"/>
      <c r="VDO271" s="183"/>
      <c r="VDP271" s="183"/>
      <c r="VDQ271" s="183"/>
      <c r="VDR271" s="183"/>
      <c r="VDS271" s="183"/>
      <c r="VDT271" s="183"/>
      <c r="VDU271" s="183"/>
      <c r="VDV271" s="183"/>
      <c r="VDW271" s="183"/>
      <c r="VDX271" s="183"/>
      <c r="VDY271" s="183"/>
      <c r="VDZ271" s="183"/>
      <c r="VEA271" s="183"/>
      <c r="VEB271" s="183"/>
      <c r="VEC271" s="183"/>
      <c r="VED271" s="183"/>
      <c r="VEE271" s="183"/>
      <c r="VEF271" s="183"/>
      <c r="VEG271" s="183"/>
      <c r="VEH271" s="183"/>
      <c r="VEI271" s="183"/>
      <c r="VEJ271" s="183"/>
      <c r="VEK271" s="183"/>
      <c r="VEL271" s="183"/>
      <c r="VEM271" s="183"/>
      <c r="VEN271" s="183"/>
      <c r="VEO271" s="183"/>
      <c r="VEP271" s="183"/>
      <c r="VEQ271" s="183"/>
      <c r="VER271" s="183"/>
      <c r="VES271" s="183"/>
      <c r="VET271" s="183"/>
      <c r="VEU271" s="183"/>
      <c r="VEV271" s="183"/>
      <c r="VEW271" s="183"/>
      <c r="VEX271" s="183"/>
      <c r="VEY271" s="183"/>
      <c r="VEZ271" s="183"/>
      <c r="VFA271" s="183"/>
      <c r="VFB271" s="183"/>
      <c r="VFC271" s="183"/>
      <c r="VFD271" s="183"/>
      <c r="VFE271" s="183"/>
      <c r="VFF271" s="183"/>
      <c r="VFG271" s="183"/>
      <c r="VFH271" s="183"/>
      <c r="VFI271" s="183"/>
      <c r="VFJ271" s="183"/>
      <c r="VFK271" s="183"/>
      <c r="VFL271" s="183"/>
      <c r="VFM271" s="183"/>
      <c r="VFN271" s="183"/>
      <c r="VFO271" s="183"/>
      <c r="VFP271" s="183"/>
      <c r="VFQ271" s="183"/>
      <c r="VFR271" s="183"/>
      <c r="VFS271" s="183"/>
      <c r="VFT271" s="183"/>
      <c r="VFU271" s="183"/>
      <c r="VFV271" s="183"/>
      <c r="VFW271" s="183"/>
      <c r="VFX271" s="183"/>
      <c r="VFY271" s="183"/>
      <c r="VFZ271" s="183"/>
      <c r="VGA271" s="183"/>
      <c r="VGB271" s="183"/>
      <c r="VGC271" s="183"/>
      <c r="VGD271" s="183"/>
      <c r="VGE271" s="183"/>
      <c r="VGF271" s="183"/>
      <c r="VGG271" s="183"/>
      <c r="VGH271" s="183"/>
      <c r="VGI271" s="183"/>
      <c r="VGJ271" s="183"/>
      <c r="VGK271" s="183"/>
      <c r="VGL271" s="183"/>
      <c r="VGM271" s="183"/>
      <c r="VGN271" s="183"/>
      <c r="VGO271" s="183"/>
      <c r="VGP271" s="183"/>
      <c r="VGQ271" s="183"/>
      <c r="VGR271" s="183"/>
      <c r="VGS271" s="183"/>
      <c r="VGT271" s="183"/>
      <c r="VGU271" s="183"/>
      <c r="VGV271" s="183"/>
      <c r="VGW271" s="183"/>
      <c r="VGX271" s="183"/>
      <c r="VGY271" s="183"/>
      <c r="VGZ271" s="183"/>
      <c r="VHA271" s="183"/>
      <c r="VHB271" s="183"/>
      <c r="VHC271" s="183"/>
      <c r="VHD271" s="183"/>
      <c r="VHE271" s="183"/>
      <c r="VHF271" s="183"/>
      <c r="VHG271" s="183"/>
      <c r="VHH271" s="183"/>
      <c r="VHI271" s="183"/>
      <c r="VHJ271" s="183"/>
      <c r="VHK271" s="183"/>
      <c r="VHL271" s="183"/>
      <c r="VHM271" s="183"/>
      <c r="VHN271" s="183"/>
      <c r="VHO271" s="183"/>
      <c r="VHP271" s="183"/>
      <c r="VHQ271" s="183"/>
      <c r="VHR271" s="183"/>
      <c r="VHS271" s="183"/>
      <c r="VHT271" s="183"/>
      <c r="VHU271" s="183"/>
      <c r="VHV271" s="183"/>
      <c r="VHW271" s="183"/>
      <c r="VHX271" s="183"/>
      <c r="VHY271" s="183"/>
      <c r="VHZ271" s="183"/>
      <c r="VIA271" s="183"/>
      <c r="VIB271" s="183"/>
      <c r="VIC271" s="183"/>
      <c r="VID271" s="183"/>
      <c r="VIE271" s="183"/>
      <c r="VIF271" s="183"/>
      <c r="VIG271" s="183"/>
      <c r="VIH271" s="183"/>
      <c r="VII271" s="183"/>
      <c r="VIJ271" s="183"/>
      <c r="VIK271" s="183"/>
      <c r="VIL271" s="183"/>
      <c r="VIM271" s="183"/>
      <c r="VIN271" s="183"/>
      <c r="VIO271" s="183"/>
      <c r="VIP271" s="183"/>
      <c r="VIQ271" s="183"/>
      <c r="VIR271" s="183"/>
      <c r="VIS271" s="183"/>
      <c r="VIT271" s="183"/>
      <c r="VIU271" s="183"/>
      <c r="VIV271" s="183"/>
      <c r="VIW271" s="183"/>
      <c r="VIX271" s="183"/>
      <c r="VIY271" s="183"/>
      <c r="VIZ271" s="183"/>
      <c r="VJA271" s="183"/>
      <c r="VJB271" s="183"/>
      <c r="VJC271" s="183"/>
      <c r="VJD271" s="183"/>
      <c r="VJE271" s="183"/>
      <c r="VJF271" s="183"/>
      <c r="VJG271" s="183"/>
      <c r="VJH271" s="183"/>
      <c r="VJI271" s="183"/>
      <c r="VJJ271" s="183"/>
      <c r="VJK271" s="183"/>
      <c r="VJL271" s="183"/>
      <c r="VJM271" s="183"/>
      <c r="VJN271" s="183"/>
      <c r="VJO271" s="183"/>
      <c r="VJP271" s="183"/>
      <c r="VJQ271" s="183"/>
      <c r="VJR271" s="183"/>
      <c r="VJS271" s="183"/>
      <c r="VJT271" s="183"/>
      <c r="VJU271" s="183"/>
      <c r="VJV271" s="183"/>
      <c r="VJW271" s="183"/>
      <c r="VJX271" s="183"/>
      <c r="VJY271" s="183"/>
      <c r="VJZ271" s="183"/>
      <c r="VKA271" s="183"/>
      <c r="VKB271" s="183"/>
      <c r="VKC271" s="183"/>
      <c r="VKD271" s="183"/>
      <c r="VKE271" s="183"/>
      <c r="VKF271" s="183"/>
      <c r="VKG271" s="183"/>
      <c r="VKH271" s="183"/>
      <c r="VKI271" s="183"/>
      <c r="VKJ271" s="183"/>
      <c r="VKK271" s="183"/>
      <c r="VKL271" s="183"/>
      <c r="VKM271" s="183"/>
      <c r="VKN271" s="183"/>
      <c r="VKO271" s="183"/>
      <c r="VKP271" s="183"/>
      <c r="VKQ271" s="183"/>
      <c r="VKR271" s="183"/>
      <c r="VKS271" s="183"/>
      <c r="VKT271" s="183"/>
      <c r="VKU271" s="183"/>
      <c r="VKV271" s="183"/>
      <c r="VKW271" s="183"/>
      <c r="VKX271" s="183"/>
      <c r="VKY271" s="183"/>
      <c r="VKZ271" s="183"/>
      <c r="VLA271" s="183"/>
      <c r="VLB271" s="183"/>
      <c r="VLC271" s="183"/>
      <c r="VLD271" s="183"/>
      <c r="VLE271" s="183"/>
      <c r="VLF271" s="183"/>
      <c r="VLG271" s="183"/>
      <c r="VLH271" s="183"/>
      <c r="VLI271" s="183"/>
      <c r="VLJ271" s="183"/>
      <c r="VLK271" s="183"/>
      <c r="VLL271" s="183"/>
      <c r="VLM271" s="183"/>
      <c r="VLN271" s="183"/>
      <c r="VLO271" s="183"/>
      <c r="VLP271" s="183"/>
      <c r="VLQ271" s="183"/>
      <c r="VLR271" s="183"/>
      <c r="VLS271" s="183"/>
      <c r="VLT271" s="183"/>
      <c r="VLU271" s="183"/>
      <c r="VLV271" s="183"/>
      <c r="VLW271" s="183"/>
      <c r="VLX271" s="183"/>
      <c r="VLY271" s="183"/>
      <c r="VLZ271" s="183"/>
      <c r="VMA271" s="183"/>
      <c r="VMB271" s="183"/>
      <c r="VMC271" s="183"/>
      <c r="VMD271" s="183"/>
      <c r="VME271" s="183"/>
      <c r="VMF271" s="183"/>
      <c r="VMG271" s="183"/>
      <c r="VMH271" s="183"/>
      <c r="VMI271" s="183"/>
      <c r="VMJ271" s="183"/>
      <c r="VMK271" s="183"/>
      <c r="VML271" s="183"/>
      <c r="VMM271" s="183"/>
      <c r="VMN271" s="183"/>
      <c r="VMO271" s="183"/>
      <c r="VMP271" s="183"/>
      <c r="VMQ271" s="183"/>
      <c r="VMR271" s="183"/>
      <c r="VMS271" s="183"/>
      <c r="VMT271" s="183"/>
      <c r="VMU271" s="183"/>
      <c r="VMV271" s="183"/>
      <c r="VMW271" s="183"/>
      <c r="VMX271" s="183"/>
      <c r="VMY271" s="183"/>
      <c r="VMZ271" s="183"/>
      <c r="VNA271" s="183"/>
      <c r="VNB271" s="183"/>
      <c r="VNC271" s="183"/>
      <c r="VND271" s="183"/>
      <c r="VNE271" s="183"/>
      <c r="VNF271" s="183"/>
      <c r="VNG271" s="183"/>
      <c r="VNH271" s="183"/>
      <c r="VNI271" s="183"/>
      <c r="VNJ271" s="183"/>
      <c r="VNK271" s="183"/>
      <c r="VNL271" s="183"/>
      <c r="VNM271" s="183"/>
      <c r="VNN271" s="183"/>
      <c r="VNO271" s="183"/>
      <c r="VNP271" s="183"/>
      <c r="VNQ271" s="183"/>
      <c r="VNR271" s="183"/>
      <c r="VNS271" s="183"/>
      <c r="VNT271" s="183"/>
      <c r="VNU271" s="183"/>
      <c r="VNV271" s="183"/>
      <c r="VNW271" s="183"/>
      <c r="VNX271" s="183"/>
      <c r="VNY271" s="183"/>
      <c r="VNZ271" s="183"/>
      <c r="VOA271" s="183"/>
      <c r="VOB271" s="183"/>
      <c r="VOC271" s="183"/>
      <c r="VOD271" s="183"/>
      <c r="VOE271" s="183"/>
      <c r="VOF271" s="183"/>
      <c r="VOG271" s="183"/>
      <c r="VOH271" s="183"/>
      <c r="VOI271" s="183"/>
      <c r="VOJ271" s="183"/>
      <c r="VOK271" s="183"/>
      <c r="VOL271" s="183"/>
      <c r="VOM271" s="183"/>
      <c r="VON271" s="183"/>
      <c r="VOO271" s="183"/>
      <c r="VOP271" s="183"/>
      <c r="VOQ271" s="183"/>
      <c r="VOR271" s="183"/>
      <c r="VOS271" s="183"/>
      <c r="VOT271" s="183"/>
      <c r="VOU271" s="183"/>
      <c r="VOV271" s="183"/>
      <c r="VOW271" s="183"/>
      <c r="VOX271" s="183"/>
      <c r="VOY271" s="183"/>
      <c r="VOZ271" s="183"/>
      <c r="VPA271" s="183"/>
      <c r="VPB271" s="183"/>
      <c r="VPC271" s="183"/>
      <c r="VPD271" s="183"/>
      <c r="VPE271" s="183"/>
      <c r="VPF271" s="183"/>
      <c r="VPG271" s="183"/>
      <c r="VPH271" s="183"/>
      <c r="VPI271" s="183"/>
      <c r="VPJ271" s="183"/>
      <c r="VPK271" s="183"/>
      <c r="VPL271" s="183"/>
      <c r="VPM271" s="183"/>
      <c r="VPN271" s="183"/>
      <c r="VPO271" s="183"/>
      <c r="VPP271" s="183"/>
      <c r="VPQ271" s="183"/>
      <c r="VPR271" s="183"/>
      <c r="VPS271" s="183"/>
      <c r="VPT271" s="183"/>
      <c r="VPU271" s="183"/>
      <c r="VPV271" s="183"/>
      <c r="VPW271" s="183"/>
      <c r="VPX271" s="183"/>
      <c r="VPY271" s="183"/>
      <c r="VPZ271" s="183"/>
      <c r="VQA271" s="183"/>
      <c r="VQB271" s="183"/>
      <c r="VQC271" s="183"/>
      <c r="VQD271" s="183"/>
      <c r="VQE271" s="183"/>
      <c r="VQF271" s="183"/>
      <c r="VQG271" s="183"/>
      <c r="VQH271" s="183"/>
      <c r="VQI271" s="183"/>
      <c r="VQJ271" s="183"/>
      <c r="VQK271" s="183"/>
      <c r="VQL271" s="183"/>
      <c r="VQM271" s="183"/>
      <c r="VQN271" s="183"/>
      <c r="VQO271" s="183"/>
      <c r="VQP271" s="183"/>
      <c r="VQQ271" s="183"/>
      <c r="VQR271" s="183"/>
      <c r="VQS271" s="183"/>
      <c r="VQT271" s="183"/>
      <c r="VQU271" s="183"/>
      <c r="VQV271" s="183"/>
      <c r="VQW271" s="183"/>
      <c r="VQX271" s="183"/>
      <c r="VQY271" s="183"/>
      <c r="VQZ271" s="183"/>
      <c r="VRA271" s="183"/>
      <c r="VRB271" s="183"/>
      <c r="VRC271" s="183"/>
      <c r="VRD271" s="183"/>
      <c r="VRE271" s="183"/>
      <c r="VRF271" s="183"/>
      <c r="VRG271" s="183"/>
      <c r="VRH271" s="183"/>
      <c r="VRI271" s="183"/>
      <c r="VRJ271" s="183"/>
      <c r="VRK271" s="183"/>
      <c r="VRL271" s="183"/>
      <c r="VRM271" s="183"/>
      <c r="VRN271" s="183"/>
      <c r="VRO271" s="183"/>
      <c r="VRP271" s="183"/>
      <c r="VRQ271" s="183"/>
      <c r="VRR271" s="183"/>
      <c r="VRS271" s="183"/>
      <c r="VRT271" s="183"/>
      <c r="VRU271" s="183"/>
      <c r="VRV271" s="183"/>
      <c r="VRW271" s="183"/>
      <c r="VRX271" s="183"/>
      <c r="VRY271" s="183"/>
      <c r="VRZ271" s="183"/>
      <c r="VSA271" s="183"/>
      <c r="VSB271" s="183"/>
      <c r="VSC271" s="183"/>
      <c r="VSD271" s="183"/>
      <c r="VSE271" s="183"/>
      <c r="VSF271" s="183"/>
      <c r="VSG271" s="183"/>
      <c r="VSH271" s="183"/>
      <c r="VSI271" s="183"/>
      <c r="VSJ271" s="183"/>
      <c r="VSK271" s="183"/>
      <c r="VSL271" s="183"/>
      <c r="VSM271" s="183"/>
      <c r="VSN271" s="183"/>
      <c r="VSO271" s="183"/>
      <c r="VSP271" s="183"/>
      <c r="VSQ271" s="183"/>
      <c r="VSR271" s="183"/>
      <c r="VSS271" s="183"/>
      <c r="VST271" s="183"/>
      <c r="VSU271" s="183"/>
      <c r="VSV271" s="183"/>
      <c r="VSW271" s="183"/>
      <c r="VSX271" s="183"/>
      <c r="VSY271" s="183"/>
      <c r="VSZ271" s="183"/>
      <c r="VTA271" s="183"/>
      <c r="VTB271" s="183"/>
      <c r="VTC271" s="183"/>
      <c r="VTD271" s="183"/>
      <c r="VTE271" s="183"/>
      <c r="VTF271" s="183"/>
      <c r="VTG271" s="183"/>
      <c r="VTH271" s="183"/>
      <c r="VTI271" s="183"/>
      <c r="VTJ271" s="183"/>
      <c r="VTK271" s="183"/>
      <c r="VTL271" s="183"/>
      <c r="VTM271" s="183"/>
      <c r="VTN271" s="183"/>
      <c r="VTO271" s="183"/>
      <c r="VTP271" s="183"/>
      <c r="VTQ271" s="183"/>
      <c r="VTR271" s="183"/>
      <c r="VTS271" s="183"/>
      <c r="VTT271" s="183"/>
      <c r="VTU271" s="183"/>
      <c r="VTV271" s="183"/>
      <c r="VTW271" s="183"/>
      <c r="VTX271" s="183"/>
      <c r="VTY271" s="183"/>
      <c r="VTZ271" s="183"/>
      <c r="VUA271" s="183"/>
      <c r="VUB271" s="183"/>
      <c r="VUC271" s="183"/>
      <c r="VUD271" s="183"/>
      <c r="VUE271" s="183"/>
      <c r="VUF271" s="183"/>
      <c r="VUG271" s="183"/>
      <c r="VUH271" s="183"/>
      <c r="VUI271" s="183"/>
      <c r="VUJ271" s="183"/>
      <c r="VUK271" s="183"/>
      <c r="VUL271" s="183"/>
      <c r="VUM271" s="183"/>
      <c r="VUN271" s="183"/>
      <c r="VUO271" s="183"/>
      <c r="VUP271" s="183"/>
      <c r="VUQ271" s="183"/>
      <c r="VUR271" s="183"/>
      <c r="VUS271" s="183"/>
      <c r="VUT271" s="183"/>
      <c r="VUU271" s="183"/>
      <c r="VUV271" s="183"/>
      <c r="VUW271" s="183"/>
      <c r="VUX271" s="183"/>
      <c r="VUY271" s="183"/>
      <c r="VUZ271" s="183"/>
      <c r="VVA271" s="183"/>
      <c r="VVB271" s="183"/>
      <c r="VVC271" s="183"/>
      <c r="VVD271" s="183"/>
      <c r="VVE271" s="183"/>
      <c r="VVF271" s="183"/>
      <c r="VVG271" s="183"/>
      <c r="VVH271" s="183"/>
      <c r="VVI271" s="183"/>
      <c r="VVJ271" s="183"/>
      <c r="VVK271" s="183"/>
      <c r="VVL271" s="183"/>
      <c r="VVM271" s="183"/>
      <c r="VVN271" s="183"/>
      <c r="VVO271" s="183"/>
      <c r="VVP271" s="183"/>
      <c r="VVQ271" s="183"/>
      <c r="VVR271" s="183"/>
      <c r="VVS271" s="183"/>
      <c r="VVT271" s="183"/>
      <c r="VVU271" s="183"/>
      <c r="VVV271" s="183"/>
      <c r="VVW271" s="183"/>
      <c r="VVX271" s="183"/>
      <c r="VVY271" s="183"/>
      <c r="VVZ271" s="183"/>
      <c r="VWA271" s="183"/>
      <c r="VWB271" s="183"/>
      <c r="VWC271" s="183"/>
      <c r="VWD271" s="183"/>
      <c r="VWE271" s="183"/>
      <c r="VWF271" s="183"/>
      <c r="VWG271" s="183"/>
      <c r="VWH271" s="183"/>
      <c r="VWI271" s="183"/>
      <c r="VWJ271" s="183"/>
      <c r="VWK271" s="183"/>
      <c r="VWL271" s="183"/>
      <c r="VWM271" s="183"/>
      <c r="VWN271" s="183"/>
      <c r="VWO271" s="183"/>
      <c r="VWP271" s="183"/>
      <c r="VWQ271" s="183"/>
      <c r="VWR271" s="183"/>
      <c r="VWS271" s="183"/>
      <c r="VWT271" s="183"/>
      <c r="VWU271" s="183"/>
      <c r="VWV271" s="183"/>
      <c r="VWW271" s="183"/>
      <c r="VWX271" s="183"/>
      <c r="VWY271" s="183"/>
      <c r="VWZ271" s="183"/>
      <c r="VXA271" s="183"/>
      <c r="VXB271" s="183"/>
      <c r="VXC271" s="183"/>
      <c r="VXD271" s="183"/>
      <c r="VXE271" s="183"/>
      <c r="VXF271" s="183"/>
      <c r="VXG271" s="183"/>
      <c r="VXH271" s="183"/>
      <c r="VXI271" s="183"/>
      <c r="VXJ271" s="183"/>
      <c r="VXK271" s="183"/>
      <c r="VXL271" s="183"/>
      <c r="VXM271" s="183"/>
      <c r="VXN271" s="183"/>
      <c r="VXO271" s="183"/>
      <c r="VXP271" s="183"/>
      <c r="VXQ271" s="183"/>
      <c r="VXR271" s="183"/>
      <c r="VXS271" s="183"/>
      <c r="VXT271" s="183"/>
      <c r="VXU271" s="183"/>
      <c r="VXV271" s="183"/>
      <c r="VXW271" s="183"/>
      <c r="VXX271" s="183"/>
      <c r="VXY271" s="183"/>
      <c r="VXZ271" s="183"/>
      <c r="VYA271" s="183"/>
      <c r="VYB271" s="183"/>
      <c r="VYC271" s="183"/>
      <c r="VYD271" s="183"/>
      <c r="VYE271" s="183"/>
      <c r="VYF271" s="183"/>
      <c r="VYG271" s="183"/>
      <c r="VYH271" s="183"/>
      <c r="VYI271" s="183"/>
      <c r="VYJ271" s="183"/>
      <c r="VYK271" s="183"/>
      <c r="VYL271" s="183"/>
      <c r="VYM271" s="183"/>
      <c r="VYN271" s="183"/>
      <c r="VYO271" s="183"/>
      <c r="VYP271" s="183"/>
      <c r="VYQ271" s="183"/>
      <c r="VYR271" s="183"/>
      <c r="VYS271" s="183"/>
      <c r="VYT271" s="183"/>
      <c r="VYU271" s="183"/>
      <c r="VYV271" s="183"/>
      <c r="VYW271" s="183"/>
      <c r="VYX271" s="183"/>
      <c r="VYY271" s="183"/>
      <c r="VYZ271" s="183"/>
      <c r="VZA271" s="183"/>
      <c r="VZB271" s="183"/>
      <c r="VZC271" s="183"/>
      <c r="VZD271" s="183"/>
      <c r="VZE271" s="183"/>
      <c r="VZF271" s="183"/>
      <c r="VZG271" s="183"/>
      <c r="VZH271" s="183"/>
      <c r="VZI271" s="183"/>
      <c r="VZJ271" s="183"/>
      <c r="VZK271" s="183"/>
      <c r="VZL271" s="183"/>
      <c r="VZM271" s="183"/>
      <c r="VZN271" s="183"/>
      <c r="VZO271" s="183"/>
      <c r="VZP271" s="183"/>
      <c r="VZQ271" s="183"/>
      <c r="VZR271" s="183"/>
      <c r="VZS271" s="183"/>
      <c r="VZT271" s="183"/>
      <c r="VZU271" s="183"/>
      <c r="VZV271" s="183"/>
      <c r="VZW271" s="183"/>
      <c r="VZX271" s="183"/>
      <c r="VZY271" s="183"/>
      <c r="VZZ271" s="183"/>
      <c r="WAA271" s="183"/>
      <c r="WAB271" s="183"/>
      <c r="WAC271" s="183"/>
      <c r="WAD271" s="183"/>
      <c r="WAE271" s="183"/>
      <c r="WAF271" s="183"/>
      <c r="WAG271" s="183"/>
      <c r="WAH271" s="183"/>
      <c r="WAI271" s="183"/>
      <c r="WAJ271" s="183"/>
      <c r="WAK271" s="183"/>
      <c r="WAL271" s="183"/>
      <c r="WAM271" s="183"/>
      <c r="WAN271" s="183"/>
      <c r="WAO271" s="183"/>
      <c r="WAP271" s="183"/>
      <c r="WAQ271" s="183"/>
      <c r="WAR271" s="183"/>
      <c r="WAS271" s="183"/>
      <c r="WAT271" s="183"/>
      <c r="WAU271" s="183"/>
      <c r="WAV271" s="183"/>
      <c r="WAW271" s="183"/>
      <c r="WAX271" s="183"/>
      <c r="WAY271" s="183"/>
      <c r="WAZ271" s="183"/>
      <c r="WBA271" s="183"/>
      <c r="WBB271" s="183"/>
      <c r="WBC271" s="183"/>
      <c r="WBD271" s="183"/>
      <c r="WBE271" s="183"/>
      <c r="WBF271" s="183"/>
      <c r="WBG271" s="183"/>
      <c r="WBH271" s="183"/>
      <c r="WBI271" s="183"/>
      <c r="WBJ271" s="183"/>
      <c r="WBK271" s="183"/>
      <c r="WBL271" s="183"/>
      <c r="WBM271" s="183"/>
      <c r="WBN271" s="183"/>
      <c r="WBO271" s="183"/>
      <c r="WBP271" s="183"/>
      <c r="WBQ271" s="183"/>
      <c r="WBR271" s="183"/>
      <c r="WBS271" s="183"/>
      <c r="WBT271" s="183"/>
      <c r="WBU271" s="183"/>
      <c r="WBV271" s="183"/>
      <c r="WBW271" s="183"/>
      <c r="WBX271" s="183"/>
      <c r="WBY271" s="183"/>
      <c r="WBZ271" s="183"/>
      <c r="WCA271" s="183"/>
      <c r="WCB271" s="183"/>
      <c r="WCC271" s="183"/>
      <c r="WCD271" s="183"/>
      <c r="WCE271" s="183"/>
      <c r="WCF271" s="183"/>
      <c r="WCG271" s="183"/>
      <c r="WCH271" s="183"/>
      <c r="WCI271" s="183"/>
      <c r="WCJ271" s="183"/>
      <c r="WCK271" s="183"/>
      <c r="WCL271" s="183"/>
      <c r="WCM271" s="183"/>
      <c r="WCN271" s="183"/>
      <c r="WCO271" s="183"/>
      <c r="WCP271" s="183"/>
      <c r="WCQ271" s="183"/>
      <c r="WCR271" s="183"/>
      <c r="WCS271" s="183"/>
      <c r="WCT271" s="183"/>
      <c r="WCU271" s="183"/>
      <c r="WCV271" s="183"/>
      <c r="WCW271" s="183"/>
      <c r="WCX271" s="183"/>
      <c r="WCY271" s="183"/>
      <c r="WCZ271" s="183"/>
      <c r="WDA271" s="183"/>
      <c r="WDB271" s="183"/>
      <c r="WDC271" s="183"/>
      <c r="WDD271" s="183"/>
      <c r="WDE271" s="183"/>
      <c r="WDF271" s="183"/>
      <c r="WDG271" s="183"/>
      <c r="WDH271" s="183"/>
      <c r="WDI271" s="183"/>
      <c r="WDJ271" s="183"/>
      <c r="WDK271" s="183"/>
      <c r="WDL271" s="183"/>
      <c r="WDM271" s="183"/>
      <c r="WDN271" s="183"/>
      <c r="WDO271" s="183"/>
      <c r="WDP271" s="183"/>
      <c r="WDQ271" s="183"/>
      <c r="WDR271" s="183"/>
      <c r="WDS271" s="183"/>
      <c r="WDT271" s="183"/>
      <c r="WDU271" s="183"/>
      <c r="WDV271" s="183"/>
      <c r="WDW271" s="183"/>
      <c r="WDX271" s="183"/>
      <c r="WDY271" s="183"/>
      <c r="WDZ271" s="183"/>
      <c r="WEA271" s="183"/>
      <c r="WEB271" s="183"/>
      <c r="WEC271" s="183"/>
      <c r="WED271" s="183"/>
      <c r="WEE271" s="183"/>
      <c r="WEF271" s="183"/>
      <c r="WEG271" s="183"/>
      <c r="WEH271" s="183"/>
      <c r="WEI271" s="183"/>
      <c r="WEJ271" s="183"/>
      <c r="WEK271" s="183"/>
    </row>
    <row r="272" spans="1:16178" s="10" customFormat="1" ht="36" customHeight="1" x14ac:dyDescent="0.25">
      <c r="A272" s="16"/>
      <c r="B272" s="16" t="s">
        <v>3215</v>
      </c>
      <c r="C272" s="16">
        <v>101168</v>
      </c>
      <c r="D272" s="201">
        <v>38621</v>
      </c>
      <c r="E272" s="201">
        <v>38621</v>
      </c>
      <c r="F272" s="201">
        <v>42273</v>
      </c>
      <c r="G272" s="16" t="s">
        <v>5270</v>
      </c>
      <c r="H272" s="16" t="s">
        <v>837</v>
      </c>
      <c r="I272" s="16" t="s">
        <v>3547</v>
      </c>
      <c r="J272" s="16" t="s">
        <v>130</v>
      </c>
      <c r="K272" s="16" t="s">
        <v>131</v>
      </c>
      <c r="L272" s="16" t="s">
        <v>168</v>
      </c>
      <c r="M272" s="16"/>
      <c r="N272" s="16" t="s">
        <v>130</v>
      </c>
      <c r="O272" s="16" t="s">
        <v>131</v>
      </c>
      <c r="P272" s="16" t="s">
        <v>168</v>
      </c>
      <c r="Q272" s="16" t="s">
        <v>509</v>
      </c>
      <c r="R272" s="16" t="s">
        <v>3548</v>
      </c>
      <c r="S272" s="16" t="s">
        <v>5088</v>
      </c>
      <c r="T272" s="16" t="s">
        <v>3550</v>
      </c>
      <c r="U272" s="16"/>
      <c r="V272" s="16">
        <v>5004000</v>
      </c>
      <c r="W272" s="16"/>
      <c r="X272" s="16"/>
      <c r="Y272" s="16"/>
      <c r="Z272" s="16"/>
      <c r="AA272" s="16"/>
      <c r="AB272" s="16"/>
      <c r="AC272" s="16"/>
      <c r="AD272" s="16"/>
      <c r="AE272" s="16"/>
      <c r="AF272" s="16">
        <v>5004000</v>
      </c>
      <c r="AG272" s="16">
        <v>1490</v>
      </c>
      <c r="AH272" s="16">
        <v>301</v>
      </c>
      <c r="AI272" s="16">
        <v>0.4</v>
      </c>
      <c r="AJ272" s="16">
        <v>40</v>
      </c>
      <c r="AK272" s="16"/>
      <c r="AL272" s="16"/>
      <c r="AM272" s="16"/>
      <c r="AN272" s="16"/>
      <c r="AO272" s="16"/>
      <c r="AP272" s="16"/>
      <c r="AQ272" s="16"/>
      <c r="AR272" s="16"/>
      <c r="AS272" s="16"/>
      <c r="AT272" s="16"/>
      <c r="AU272" s="16"/>
      <c r="AV272" s="16"/>
      <c r="AW272" s="16"/>
      <c r="AX272" s="16" t="s">
        <v>3555</v>
      </c>
      <c r="AY272" s="16">
        <v>1584</v>
      </c>
      <c r="AZ272" s="16"/>
      <c r="BA272" s="16"/>
      <c r="BB272" s="16" t="s">
        <v>840</v>
      </c>
      <c r="BC272" s="16" t="s">
        <v>841</v>
      </c>
      <c r="BD272" s="16">
        <v>42</v>
      </c>
      <c r="BE272" s="16">
        <v>13</v>
      </c>
      <c r="BF272" s="16">
        <v>4.95</v>
      </c>
      <c r="BG272" s="16">
        <v>23</v>
      </c>
      <c r="BH272" s="16">
        <v>24</v>
      </c>
      <c r="BI272" s="16">
        <v>11.9</v>
      </c>
      <c r="BJ272" s="16">
        <v>42.218041666666672</v>
      </c>
      <c r="BK272" s="16">
        <v>23.403305555555555</v>
      </c>
      <c r="BL272" s="203"/>
      <c r="BM272" s="203"/>
      <c r="BN272" s="200" t="s">
        <v>5711</v>
      </c>
      <c r="BO272" s="183"/>
      <c r="BP272" s="183"/>
      <c r="BQ272" s="183"/>
      <c r="BR272" s="183"/>
      <c r="BS272" s="183"/>
      <c r="BT272" s="183"/>
      <c r="BU272" s="183"/>
      <c r="BV272" s="183"/>
      <c r="BW272" s="183"/>
      <c r="BX272" s="183"/>
      <c r="BY272" s="183"/>
      <c r="BZ272" s="183"/>
      <c r="CA272" s="183"/>
      <c r="CB272" s="183"/>
      <c r="CC272" s="183"/>
      <c r="CD272" s="183"/>
      <c r="CE272" s="183"/>
      <c r="CF272" s="183"/>
      <c r="CG272" s="183"/>
      <c r="CH272" s="183"/>
      <c r="CI272" s="183"/>
      <c r="CJ272" s="183"/>
      <c r="CK272" s="183"/>
      <c r="CL272" s="183"/>
      <c r="CM272" s="183"/>
      <c r="CN272" s="183"/>
      <c r="CO272" s="183"/>
      <c r="CP272" s="183"/>
      <c r="CQ272" s="183"/>
      <c r="CR272" s="183"/>
      <c r="CS272" s="183"/>
      <c r="CT272" s="183"/>
      <c r="CU272" s="183"/>
      <c r="CV272" s="183"/>
      <c r="CW272" s="183"/>
      <c r="CX272" s="183"/>
      <c r="CY272" s="183"/>
      <c r="CZ272" s="183"/>
      <c r="DA272" s="183"/>
      <c r="DB272" s="183"/>
      <c r="DC272" s="183"/>
      <c r="DD272" s="183"/>
      <c r="DE272" s="183"/>
      <c r="DF272" s="183"/>
      <c r="DG272" s="183"/>
      <c r="DH272" s="183"/>
      <c r="DI272" s="183"/>
      <c r="DJ272" s="183"/>
      <c r="DK272" s="183"/>
      <c r="DL272" s="183"/>
      <c r="DM272" s="183"/>
      <c r="DN272" s="183"/>
      <c r="DO272" s="183"/>
      <c r="DP272" s="183"/>
      <c r="DQ272" s="183"/>
      <c r="DR272" s="183"/>
      <c r="DS272" s="183"/>
      <c r="DT272" s="183"/>
      <c r="DU272" s="183"/>
      <c r="DV272" s="183"/>
      <c r="DW272" s="183"/>
      <c r="DX272" s="183"/>
      <c r="DY272" s="183"/>
      <c r="DZ272" s="183"/>
      <c r="EA272" s="183"/>
      <c r="EB272" s="183"/>
      <c r="EC272" s="183"/>
      <c r="ED272" s="183"/>
      <c r="EE272" s="183"/>
      <c r="EF272" s="183"/>
      <c r="EG272" s="183"/>
      <c r="EH272" s="183"/>
      <c r="EI272" s="183"/>
      <c r="EJ272" s="183"/>
      <c r="EK272" s="183"/>
      <c r="EL272" s="183"/>
      <c r="EM272" s="183"/>
      <c r="EN272" s="183"/>
      <c r="EO272" s="183"/>
      <c r="EP272" s="183"/>
      <c r="EQ272" s="183"/>
      <c r="ER272" s="183"/>
      <c r="ES272" s="183"/>
      <c r="ET272" s="183"/>
      <c r="EU272" s="183"/>
      <c r="EV272" s="183"/>
      <c r="EW272" s="183"/>
      <c r="EX272" s="183"/>
      <c r="EY272" s="183"/>
      <c r="EZ272" s="183"/>
      <c r="FA272" s="183"/>
      <c r="FB272" s="183"/>
      <c r="FC272" s="183"/>
      <c r="FD272" s="183"/>
      <c r="FE272" s="183"/>
      <c r="FF272" s="183"/>
      <c r="FG272" s="183"/>
      <c r="FH272" s="183"/>
      <c r="FI272" s="183"/>
      <c r="FJ272" s="183"/>
      <c r="FK272" s="183"/>
      <c r="FL272" s="183"/>
      <c r="FM272" s="183"/>
      <c r="FN272" s="183"/>
      <c r="FO272" s="183"/>
      <c r="FP272" s="183"/>
      <c r="FQ272" s="183"/>
      <c r="FR272" s="183"/>
      <c r="FS272" s="183"/>
      <c r="FT272" s="183"/>
      <c r="FU272" s="183"/>
      <c r="FV272" s="183"/>
      <c r="FW272" s="183"/>
      <c r="FX272" s="183"/>
      <c r="FY272" s="183"/>
      <c r="FZ272" s="183"/>
      <c r="GA272" s="183"/>
      <c r="GB272" s="183"/>
      <c r="GC272" s="183"/>
      <c r="GD272" s="183"/>
      <c r="GE272" s="183"/>
      <c r="GF272" s="183"/>
      <c r="GG272" s="183"/>
      <c r="GH272" s="183"/>
      <c r="GI272" s="183"/>
      <c r="GJ272" s="183"/>
      <c r="GK272" s="183"/>
      <c r="GL272" s="183"/>
      <c r="GM272" s="183"/>
      <c r="GN272" s="183"/>
      <c r="GO272" s="183"/>
      <c r="GP272" s="183"/>
      <c r="GQ272" s="183"/>
      <c r="GR272" s="183"/>
      <c r="GS272" s="183"/>
      <c r="GT272" s="183"/>
      <c r="GU272" s="183"/>
      <c r="GV272" s="183"/>
      <c r="GW272" s="183"/>
      <c r="GX272" s="183"/>
      <c r="GY272" s="183"/>
      <c r="GZ272" s="183"/>
      <c r="HA272" s="183"/>
      <c r="HB272" s="183"/>
      <c r="HC272" s="183"/>
      <c r="HD272" s="183"/>
      <c r="HE272" s="183"/>
      <c r="HF272" s="183"/>
      <c r="HG272" s="183"/>
      <c r="HH272" s="183"/>
      <c r="HI272" s="183"/>
      <c r="HJ272" s="183"/>
      <c r="HK272" s="183"/>
      <c r="HL272" s="183"/>
      <c r="HM272" s="183"/>
      <c r="HN272" s="183"/>
      <c r="HO272" s="183"/>
      <c r="HP272" s="183"/>
      <c r="HQ272" s="183"/>
      <c r="HR272" s="183"/>
      <c r="HS272" s="183"/>
      <c r="HT272" s="183"/>
      <c r="HU272" s="183"/>
      <c r="HV272" s="183"/>
      <c r="HW272" s="183"/>
      <c r="HX272" s="183"/>
      <c r="HY272" s="183"/>
      <c r="HZ272" s="183"/>
      <c r="IA272" s="183"/>
      <c r="IB272" s="183"/>
      <c r="IC272" s="183"/>
      <c r="ID272" s="183"/>
      <c r="IE272" s="183"/>
      <c r="IF272" s="183"/>
      <c r="IG272" s="183"/>
      <c r="IH272" s="183"/>
      <c r="II272" s="183"/>
      <c r="IJ272" s="183"/>
      <c r="IK272" s="183"/>
      <c r="IL272" s="183"/>
      <c r="IM272" s="183"/>
      <c r="IN272" s="183"/>
      <c r="IO272" s="183"/>
      <c r="IP272" s="183"/>
      <c r="IQ272" s="183"/>
      <c r="IR272" s="183"/>
      <c r="IS272" s="183"/>
      <c r="IT272" s="183"/>
      <c r="IU272" s="183"/>
      <c r="IV272" s="183"/>
      <c r="IW272" s="183"/>
      <c r="IX272" s="183"/>
      <c r="IY272" s="183"/>
      <c r="IZ272" s="183"/>
      <c r="JA272" s="183"/>
      <c r="JB272" s="183"/>
      <c r="JC272" s="183"/>
      <c r="JD272" s="183"/>
      <c r="JE272" s="183"/>
      <c r="JF272" s="183"/>
      <c r="JG272" s="183"/>
      <c r="JH272" s="183"/>
      <c r="JI272" s="183"/>
      <c r="JJ272" s="183"/>
      <c r="JK272" s="183"/>
      <c r="JL272" s="183"/>
      <c r="JM272" s="183"/>
      <c r="JN272" s="183"/>
      <c r="JO272" s="183"/>
      <c r="JP272" s="183"/>
      <c r="JQ272" s="183"/>
      <c r="JR272" s="183"/>
      <c r="JS272" s="183"/>
      <c r="JT272" s="183"/>
      <c r="JU272" s="183"/>
      <c r="JV272" s="183"/>
      <c r="JW272" s="183"/>
      <c r="JX272" s="183"/>
      <c r="JY272" s="183"/>
      <c r="JZ272" s="183"/>
      <c r="KA272" s="183"/>
      <c r="KB272" s="183"/>
      <c r="KC272" s="183"/>
      <c r="KD272" s="183"/>
      <c r="KE272" s="183"/>
      <c r="KF272" s="183"/>
      <c r="KG272" s="183"/>
      <c r="KH272" s="183"/>
      <c r="KI272" s="183"/>
      <c r="KJ272" s="183"/>
      <c r="KK272" s="183"/>
      <c r="KL272" s="183"/>
      <c r="KM272" s="183"/>
      <c r="KN272" s="183"/>
      <c r="KO272" s="183"/>
      <c r="KP272" s="183"/>
      <c r="KQ272" s="183"/>
      <c r="KR272" s="183"/>
      <c r="KS272" s="183"/>
      <c r="KT272" s="183"/>
      <c r="KU272" s="183"/>
      <c r="KV272" s="183"/>
      <c r="KW272" s="183"/>
      <c r="KX272" s="183"/>
      <c r="KY272" s="183"/>
      <c r="KZ272" s="183"/>
      <c r="LA272" s="183"/>
      <c r="LB272" s="183"/>
      <c r="LC272" s="183"/>
      <c r="LD272" s="183"/>
      <c r="LE272" s="183"/>
      <c r="LF272" s="183"/>
      <c r="LG272" s="183"/>
      <c r="LH272" s="183"/>
      <c r="LI272" s="183"/>
      <c r="LJ272" s="183"/>
      <c r="LK272" s="183"/>
      <c r="LL272" s="183"/>
      <c r="LM272" s="183"/>
      <c r="LN272" s="183"/>
      <c r="LO272" s="183"/>
      <c r="LP272" s="183"/>
      <c r="LQ272" s="183"/>
      <c r="LR272" s="183"/>
      <c r="LS272" s="183"/>
      <c r="LT272" s="183"/>
      <c r="LU272" s="183"/>
      <c r="LV272" s="183"/>
      <c r="LW272" s="183"/>
      <c r="LX272" s="183"/>
      <c r="LY272" s="183"/>
      <c r="LZ272" s="183"/>
      <c r="MA272" s="183"/>
      <c r="MB272" s="183"/>
      <c r="MC272" s="183"/>
      <c r="MD272" s="183"/>
      <c r="ME272" s="183"/>
      <c r="MF272" s="183"/>
      <c r="MG272" s="183"/>
      <c r="MH272" s="183"/>
      <c r="MI272" s="183"/>
      <c r="MJ272" s="183"/>
      <c r="MK272" s="183"/>
      <c r="ML272" s="183"/>
      <c r="MM272" s="183"/>
      <c r="MN272" s="183"/>
      <c r="MO272" s="183"/>
      <c r="MP272" s="183"/>
      <c r="MQ272" s="183"/>
      <c r="MR272" s="183"/>
      <c r="MS272" s="183"/>
      <c r="MT272" s="183"/>
      <c r="MU272" s="183"/>
      <c r="MV272" s="183"/>
      <c r="MW272" s="183"/>
      <c r="MX272" s="183"/>
      <c r="MY272" s="183"/>
      <c r="MZ272" s="183"/>
      <c r="NA272" s="183"/>
      <c r="NB272" s="183"/>
      <c r="NC272" s="183"/>
      <c r="ND272" s="183"/>
      <c r="NE272" s="183"/>
      <c r="NF272" s="183"/>
      <c r="NG272" s="183"/>
      <c r="NH272" s="183"/>
      <c r="NI272" s="183"/>
      <c r="NJ272" s="183"/>
      <c r="NK272" s="183"/>
      <c r="NL272" s="183"/>
      <c r="NM272" s="183"/>
      <c r="NN272" s="183"/>
      <c r="NO272" s="183"/>
      <c r="NP272" s="183"/>
      <c r="NQ272" s="183"/>
      <c r="NR272" s="183"/>
      <c r="NS272" s="183"/>
      <c r="NT272" s="183"/>
      <c r="NU272" s="183"/>
      <c r="NV272" s="183"/>
      <c r="NW272" s="183"/>
      <c r="NX272" s="183"/>
      <c r="NY272" s="183"/>
      <c r="NZ272" s="183"/>
      <c r="OA272" s="183"/>
      <c r="OB272" s="183"/>
      <c r="OC272" s="183"/>
      <c r="OD272" s="183"/>
      <c r="OE272" s="183"/>
      <c r="OF272" s="183"/>
      <c r="OG272" s="183"/>
      <c r="OH272" s="183"/>
      <c r="OI272" s="183"/>
      <c r="OJ272" s="183"/>
      <c r="OK272" s="183"/>
      <c r="OL272" s="183"/>
      <c r="OM272" s="183"/>
      <c r="ON272" s="183"/>
      <c r="OO272" s="183"/>
      <c r="OP272" s="183"/>
      <c r="OQ272" s="183"/>
      <c r="OR272" s="183"/>
      <c r="OS272" s="183"/>
      <c r="OT272" s="183"/>
      <c r="OU272" s="183"/>
      <c r="OV272" s="183"/>
      <c r="OW272" s="183"/>
      <c r="OX272" s="183"/>
      <c r="OY272" s="183"/>
      <c r="OZ272" s="183"/>
      <c r="PA272" s="183"/>
      <c r="PB272" s="183"/>
      <c r="PC272" s="183"/>
      <c r="PD272" s="183"/>
      <c r="PE272" s="183"/>
      <c r="PF272" s="183"/>
      <c r="PG272" s="183"/>
      <c r="PH272" s="183"/>
      <c r="PI272" s="183"/>
      <c r="PJ272" s="183"/>
      <c r="PK272" s="183"/>
      <c r="PL272" s="183"/>
      <c r="PM272" s="183"/>
      <c r="PN272" s="183"/>
      <c r="PO272" s="183"/>
      <c r="PP272" s="183"/>
      <c r="PQ272" s="183"/>
      <c r="PR272" s="183"/>
      <c r="PS272" s="183"/>
      <c r="PT272" s="183"/>
      <c r="PU272" s="183"/>
      <c r="PV272" s="183"/>
      <c r="PW272" s="183"/>
      <c r="PX272" s="183"/>
      <c r="PY272" s="183"/>
      <c r="PZ272" s="183"/>
      <c r="QA272" s="183"/>
      <c r="QB272" s="183"/>
      <c r="QC272" s="183"/>
      <c r="QD272" s="183"/>
      <c r="QE272" s="183"/>
      <c r="QF272" s="183"/>
      <c r="QG272" s="183"/>
      <c r="QH272" s="183"/>
      <c r="QI272" s="183"/>
      <c r="QJ272" s="183"/>
      <c r="QK272" s="183"/>
      <c r="QL272" s="183"/>
      <c r="QM272" s="183"/>
      <c r="QN272" s="183"/>
      <c r="QO272" s="183"/>
      <c r="QP272" s="183"/>
      <c r="QQ272" s="183"/>
      <c r="QR272" s="183"/>
      <c r="QS272" s="183"/>
      <c r="QT272" s="183"/>
      <c r="QU272" s="183"/>
      <c r="QV272" s="183"/>
      <c r="QW272" s="183"/>
      <c r="QX272" s="183"/>
      <c r="QY272" s="183"/>
      <c r="QZ272" s="183"/>
      <c r="RA272" s="183"/>
      <c r="RB272" s="183"/>
      <c r="RC272" s="183"/>
      <c r="RD272" s="183"/>
      <c r="RE272" s="183"/>
      <c r="RF272" s="183"/>
      <c r="RG272" s="183"/>
      <c r="RH272" s="183"/>
      <c r="RI272" s="183"/>
      <c r="RJ272" s="183"/>
      <c r="RK272" s="183"/>
      <c r="RL272" s="183"/>
      <c r="RM272" s="183"/>
      <c r="RN272" s="183"/>
      <c r="RO272" s="183"/>
      <c r="RP272" s="183"/>
      <c r="RQ272" s="183"/>
      <c r="RR272" s="183"/>
      <c r="RS272" s="183"/>
      <c r="RT272" s="183"/>
      <c r="RU272" s="183"/>
      <c r="RV272" s="183"/>
      <c r="RW272" s="183"/>
      <c r="RX272" s="183"/>
      <c r="RY272" s="183"/>
      <c r="RZ272" s="183"/>
      <c r="SA272" s="183"/>
      <c r="SB272" s="183"/>
      <c r="SC272" s="183"/>
      <c r="SD272" s="183"/>
      <c r="SE272" s="183"/>
      <c r="SF272" s="183"/>
      <c r="SG272" s="183"/>
      <c r="SH272" s="183"/>
      <c r="SI272" s="183"/>
      <c r="SJ272" s="183"/>
      <c r="SK272" s="183"/>
      <c r="SL272" s="183"/>
      <c r="SM272" s="183"/>
      <c r="SN272" s="183"/>
      <c r="SO272" s="183"/>
      <c r="SP272" s="183"/>
      <c r="SQ272" s="183"/>
      <c r="SR272" s="183"/>
      <c r="SS272" s="183"/>
      <c r="ST272" s="183"/>
      <c r="SU272" s="183"/>
      <c r="SV272" s="183"/>
      <c r="SW272" s="183"/>
      <c r="SX272" s="183"/>
      <c r="SY272" s="183"/>
      <c r="SZ272" s="183"/>
      <c r="TA272" s="183"/>
      <c r="TB272" s="183"/>
      <c r="TC272" s="183"/>
      <c r="TD272" s="183"/>
      <c r="TE272" s="183"/>
      <c r="TF272" s="183"/>
      <c r="TG272" s="183"/>
      <c r="TH272" s="183"/>
      <c r="TI272" s="183"/>
      <c r="TJ272" s="183"/>
      <c r="TK272" s="183"/>
      <c r="TL272" s="183"/>
      <c r="TM272" s="183"/>
      <c r="TN272" s="183"/>
      <c r="TO272" s="183"/>
      <c r="TP272" s="183"/>
      <c r="TQ272" s="183"/>
      <c r="TR272" s="183"/>
      <c r="TS272" s="183"/>
      <c r="TT272" s="183"/>
      <c r="TU272" s="183"/>
      <c r="TV272" s="183"/>
      <c r="TW272" s="183"/>
      <c r="TX272" s="183"/>
      <c r="TY272" s="183"/>
      <c r="TZ272" s="183"/>
      <c r="UA272" s="183"/>
      <c r="UB272" s="183"/>
      <c r="UC272" s="183"/>
      <c r="UD272" s="183"/>
      <c r="UE272" s="183"/>
      <c r="UF272" s="183"/>
      <c r="UG272" s="183"/>
      <c r="UH272" s="183"/>
      <c r="UI272" s="183"/>
      <c r="UJ272" s="183"/>
      <c r="UK272" s="183"/>
      <c r="UL272" s="183"/>
      <c r="UM272" s="183"/>
      <c r="UN272" s="183"/>
      <c r="UO272" s="183"/>
      <c r="UP272" s="183"/>
      <c r="UQ272" s="183"/>
      <c r="UR272" s="183"/>
      <c r="US272" s="183"/>
      <c r="UT272" s="183"/>
      <c r="UU272" s="183"/>
      <c r="UV272" s="183"/>
      <c r="UW272" s="183"/>
      <c r="UX272" s="183"/>
      <c r="UY272" s="183"/>
      <c r="UZ272" s="183"/>
      <c r="VA272" s="183"/>
      <c r="VB272" s="183"/>
      <c r="VC272" s="183"/>
      <c r="VD272" s="183"/>
      <c r="VE272" s="183"/>
      <c r="VF272" s="183"/>
      <c r="VG272" s="183"/>
      <c r="VH272" s="183"/>
      <c r="VI272" s="183"/>
      <c r="VJ272" s="183"/>
      <c r="VK272" s="183"/>
      <c r="VL272" s="183"/>
      <c r="VM272" s="183"/>
      <c r="VN272" s="183"/>
      <c r="VO272" s="183"/>
      <c r="VP272" s="183"/>
      <c r="VQ272" s="183"/>
      <c r="VR272" s="183"/>
      <c r="VS272" s="183"/>
      <c r="VT272" s="183"/>
      <c r="VU272" s="183"/>
      <c r="VV272" s="183"/>
      <c r="VW272" s="183"/>
      <c r="VX272" s="183"/>
      <c r="VY272" s="183"/>
      <c r="VZ272" s="183"/>
      <c r="WA272" s="183"/>
      <c r="WB272" s="183"/>
      <c r="WC272" s="183"/>
      <c r="WD272" s="183"/>
      <c r="WE272" s="183"/>
      <c r="WF272" s="183"/>
      <c r="WG272" s="183"/>
      <c r="WH272" s="183"/>
      <c r="WI272" s="183"/>
      <c r="WJ272" s="183"/>
      <c r="WK272" s="183"/>
      <c r="WL272" s="183"/>
      <c r="WM272" s="183"/>
      <c r="WN272" s="183"/>
      <c r="WO272" s="183"/>
      <c r="WP272" s="183"/>
      <c r="WQ272" s="183"/>
      <c r="WR272" s="183"/>
      <c r="WS272" s="183"/>
      <c r="WT272" s="183"/>
      <c r="WU272" s="183"/>
      <c r="WV272" s="183"/>
      <c r="WW272" s="183"/>
      <c r="WX272" s="183"/>
      <c r="WY272" s="183"/>
      <c r="WZ272" s="183"/>
      <c r="XA272" s="183"/>
      <c r="XB272" s="183"/>
      <c r="XC272" s="183"/>
      <c r="XD272" s="183"/>
      <c r="XE272" s="183"/>
      <c r="XF272" s="183"/>
      <c r="XG272" s="183"/>
      <c r="XH272" s="183"/>
      <c r="XI272" s="183"/>
      <c r="XJ272" s="183"/>
      <c r="XK272" s="183"/>
      <c r="XL272" s="183"/>
      <c r="XM272" s="183"/>
      <c r="XN272" s="183"/>
      <c r="XO272" s="183"/>
      <c r="XP272" s="183"/>
      <c r="XQ272" s="183"/>
      <c r="XR272" s="183"/>
      <c r="XS272" s="183"/>
      <c r="XT272" s="183"/>
      <c r="XU272" s="183"/>
      <c r="XV272" s="183"/>
      <c r="XW272" s="183"/>
      <c r="XX272" s="183"/>
      <c r="XY272" s="183"/>
      <c r="XZ272" s="183"/>
      <c r="YA272" s="183"/>
      <c r="YB272" s="183"/>
      <c r="YC272" s="183"/>
      <c r="YD272" s="183"/>
      <c r="YE272" s="183"/>
      <c r="YF272" s="183"/>
      <c r="YG272" s="183"/>
      <c r="YH272" s="183"/>
      <c r="YI272" s="183"/>
      <c r="YJ272" s="183"/>
      <c r="YK272" s="183"/>
      <c r="YL272" s="183"/>
      <c r="YM272" s="183"/>
      <c r="YN272" s="183"/>
      <c r="YO272" s="183"/>
      <c r="YP272" s="183"/>
      <c r="YQ272" s="183"/>
      <c r="YR272" s="183"/>
      <c r="YS272" s="183"/>
      <c r="YT272" s="183"/>
      <c r="YU272" s="183"/>
      <c r="YV272" s="183"/>
      <c r="YW272" s="183"/>
      <c r="YX272" s="183"/>
      <c r="YY272" s="183"/>
      <c r="YZ272" s="183"/>
      <c r="ZA272" s="183"/>
      <c r="ZB272" s="183"/>
      <c r="ZC272" s="183"/>
      <c r="ZD272" s="183"/>
      <c r="ZE272" s="183"/>
      <c r="ZF272" s="183"/>
      <c r="ZG272" s="183"/>
      <c r="ZH272" s="183"/>
      <c r="ZI272" s="183"/>
      <c r="ZJ272" s="183"/>
      <c r="ZK272" s="183"/>
      <c r="ZL272" s="183"/>
      <c r="ZM272" s="183"/>
      <c r="ZN272" s="183"/>
      <c r="ZO272" s="183"/>
      <c r="ZP272" s="183"/>
      <c r="ZQ272" s="183"/>
      <c r="ZR272" s="183"/>
      <c r="ZS272" s="183"/>
      <c r="ZT272" s="183"/>
      <c r="ZU272" s="183"/>
      <c r="ZV272" s="183"/>
      <c r="ZW272" s="183"/>
      <c r="ZX272" s="183"/>
      <c r="ZY272" s="183"/>
      <c r="ZZ272" s="183"/>
      <c r="AAA272" s="183"/>
      <c r="AAB272" s="183"/>
      <c r="AAC272" s="183"/>
      <c r="AAD272" s="183"/>
      <c r="AAE272" s="183"/>
      <c r="AAF272" s="183"/>
      <c r="AAG272" s="183"/>
      <c r="AAH272" s="183"/>
      <c r="AAI272" s="183"/>
      <c r="AAJ272" s="183"/>
      <c r="AAK272" s="183"/>
      <c r="AAL272" s="183"/>
      <c r="AAM272" s="183"/>
      <c r="AAN272" s="183"/>
      <c r="AAO272" s="183"/>
      <c r="AAP272" s="183"/>
      <c r="AAQ272" s="183"/>
      <c r="AAR272" s="183"/>
      <c r="AAS272" s="183"/>
      <c r="AAT272" s="183"/>
      <c r="AAU272" s="183"/>
      <c r="AAV272" s="183"/>
      <c r="AAW272" s="183"/>
      <c r="AAX272" s="183"/>
      <c r="AAY272" s="183"/>
      <c r="AAZ272" s="183"/>
      <c r="ABA272" s="183"/>
      <c r="ABB272" s="183"/>
      <c r="ABC272" s="183"/>
      <c r="ABD272" s="183"/>
      <c r="ABE272" s="183"/>
      <c r="ABF272" s="183"/>
      <c r="ABG272" s="183"/>
      <c r="ABH272" s="183"/>
      <c r="ABI272" s="183"/>
      <c r="ABJ272" s="183"/>
      <c r="ABK272" s="183"/>
      <c r="ABL272" s="183"/>
      <c r="ABM272" s="183"/>
      <c r="ABN272" s="183"/>
      <c r="ABO272" s="183"/>
      <c r="ABP272" s="183"/>
      <c r="ABQ272" s="183"/>
      <c r="ABR272" s="183"/>
      <c r="ABS272" s="183"/>
      <c r="ABT272" s="183"/>
      <c r="ABU272" s="183"/>
      <c r="ABV272" s="183"/>
      <c r="ABW272" s="183"/>
      <c r="ABX272" s="183"/>
      <c r="ABY272" s="183"/>
      <c r="ABZ272" s="183"/>
      <c r="ACA272" s="183"/>
      <c r="ACB272" s="183"/>
      <c r="ACC272" s="183"/>
      <c r="ACD272" s="183"/>
      <c r="ACE272" s="183"/>
      <c r="ACF272" s="183"/>
      <c r="ACG272" s="183"/>
      <c r="ACH272" s="183"/>
      <c r="ACI272" s="183"/>
      <c r="ACJ272" s="183"/>
      <c r="ACK272" s="183"/>
      <c r="ACL272" s="183"/>
      <c r="ACM272" s="183"/>
      <c r="ACN272" s="183"/>
      <c r="ACO272" s="183"/>
      <c r="ACP272" s="183"/>
      <c r="ACQ272" s="183"/>
      <c r="ACR272" s="183"/>
      <c r="ACS272" s="183"/>
      <c r="ACT272" s="183"/>
      <c r="ACU272" s="183"/>
      <c r="ACV272" s="183"/>
      <c r="ACW272" s="183"/>
      <c r="ACX272" s="183"/>
      <c r="ACY272" s="183"/>
      <c r="ACZ272" s="183"/>
      <c r="ADA272" s="183"/>
      <c r="ADB272" s="183"/>
      <c r="ADC272" s="183"/>
      <c r="ADD272" s="183"/>
      <c r="ADE272" s="183"/>
      <c r="ADF272" s="183"/>
      <c r="ADG272" s="183"/>
      <c r="ADH272" s="183"/>
      <c r="ADI272" s="183"/>
      <c r="ADJ272" s="183"/>
      <c r="ADK272" s="183"/>
      <c r="ADL272" s="183"/>
      <c r="ADM272" s="183"/>
      <c r="ADN272" s="183"/>
      <c r="ADO272" s="183"/>
      <c r="ADP272" s="183"/>
      <c r="ADQ272" s="183"/>
      <c r="ADR272" s="183"/>
      <c r="ADS272" s="183"/>
      <c r="ADT272" s="183"/>
      <c r="ADU272" s="183"/>
      <c r="ADV272" s="183"/>
      <c r="ADW272" s="183"/>
      <c r="ADX272" s="183"/>
      <c r="ADY272" s="183"/>
      <c r="ADZ272" s="183"/>
      <c r="AEA272" s="183"/>
      <c r="AEB272" s="183"/>
      <c r="AEC272" s="183"/>
      <c r="AED272" s="183"/>
      <c r="AEE272" s="183"/>
      <c r="AEF272" s="183"/>
      <c r="AEG272" s="183"/>
      <c r="AEH272" s="183"/>
      <c r="AEI272" s="183"/>
      <c r="AEJ272" s="183"/>
      <c r="AEK272" s="183"/>
      <c r="AEL272" s="183"/>
      <c r="AEM272" s="183"/>
      <c r="AEN272" s="183"/>
      <c r="AEO272" s="183"/>
      <c r="AEP272" s="183"/>
      <c r="AEQ272" s="183"/>
      <c r="AER272" s="183"/>
      <c r="AES272" s="183"/>
      <c r="AET272" s="183"/>
      <c r="AEU272" s="183"/>
      <c r="AEV272" s="183"/>
      <c r="AEW272" s="183"/>
      <c r="AEX272" s="183"/>
      <c r="AEY272" s="183"/>
      <c r="AEZ272" s="183"/>
      <c r="AFA272" s="183"/>
      <c r="AFB272" s="183"/>
      <c r="AFC272" s="183"/>
      <c r="AFD272" s="183"/>
      <c r="AFE272" s="183"/>
      <c r="AFF272" s="183"/>
      <c r="AFG272" s="183"/>
      <c r="AFH272" s="183"/>
      <c r="AFI272" s="183"/>
      <c r="AFJ272" s="183"/>
      <c r="AFK272" s="183"/>
      <c r="AFL272" s="183"/>
      <c r="AFM272" s="183"/>
      <c r="AFN272" s="183"/>
      <c r="AFO272" s="183"/>
      <c r="AFP272" s="183"/>
      <c r="AFQ272" s="183"/>
      <c r="AFR272" s="183"/>
      <c r="AFS272" s="183"/>
      <c r="AFT272" s="183"/>
      <c r="AFU272" s="183"/>
      <c r="AFV272" s="183"/>
      <c r="AFW272" s="183"/>
      <c r="AFX272" s="183"/>
      <c r="AFY272" s="183"/>
      <c r="AFZ272" s="183"/>
      <c r="AGA272" s="183"/>
      <c r="AGB272" s="183"/>
      <c r="AGC272" s="183"/>
      <c r="AGD272" s="183"/>
      <c r="AGE272" s="183"/>
      <c r="AGF272" s="183"/>
      <c r="AGG272" s="183"/>
      <c r="AGH272" s="183"/>
      <c r="AGI272" s="183"/>
      <c r="AGJ272" s="183"/>
      <c r="AGK272" s="183"/>
      <c r="AGL272" s="183"/>
      <c r="AGM272" s="183"/>
      <c r="AGN272" s="183"/>
      <c r="AGO272" s="183"/>
      <c r="AGP272" s="183"/>
      <c r="AGQ272" s="183"/>
      <c r="AGR272" s="183"/>
      <c r="AGS272" s="183"/>
      <c r="AGT272" s="183"/>
      <c r="AGU272" s="183"/>
      <c r="AGV272" s="183"/>
      <c r="AGW272" s="183"/>
      <c r="AGX272" s="183"/>
      <c r="AGY272" s="183"/>
      <c r="AGZ272" s="183"/>
      <c r="AHA272" s="183"/>
      <c r="AHB272" s="183"/>
      <c r="AHC272" s="183"/>
      <c r="AHD272" s="183"/>
      <c r="AHE272" s="183"/>
      <c r="AHF272" s="183"/>
      <c r="AHG272" s="183"/>
      <c r="AHH272" s="183"/>
      <c r="AHI272" s="183"/>
      <c r="AHJ272" s="183"/>
      <c r="AHK272" s="183"/>
      <c r="AHL272" s="183"/>
      <c r="AHM272" s="183"/>
      <c r="AHN272" s="183"/>
      <c r="AHO272" s="183"/>
      <c r="AHP272" s="183"/>
      <c r="AHQ272" s="183"/>
      <c r="AHR272" s="183"/>
      <c r="AHS272" s="183"/>
      <c r="AHT272" s="183"/>
      <c r="AHU272" s="183"/>
      <c r="AHV272" s="183"/>
      <c r="AHW272" s="183"/>
      <c r="AHX272" s="183"/>
      <c r="AHY272" s="183"/>
      <c r="AHZ272" s="183"/>
      <c r="AIA272" s="183"/>
      <c r="AIB272" s="183"/>
      <c r="AIC272" s="183"/>
      <c r="AID272" s="183"/>
      <c r="AIE272" s="183"/>
      <c r="AIF272" s="183"/>
      <c r="AIG272" s="183"/>
      <c r="AIH272" s="183"/>
      <c r="AII272" s="183"/>
      <c r="AIJ272" s="183"/>
      <c r="AIK272" s="183"/>
      <c r="AIL272" s="183"/>
      <c r="AIM272" s="183"/>
      <c r="AIN272" s="183"/>
      <c r="AIO272" s="183"/>
      <c r="AIP272" s="183"/>
      <c r="AIQ272" s="183"/>
      <c r="AIR272" s="183"/>
      <c r="AIS272" s="183"/>
      <c r="AIT272" s="183"/>
      <c r="AIU272" s="183"/>
      <c r="AIV272" s="183"/>
      <c r="AIW272" s="183"/>
      <c r="AIX272" s="183"/>
      <c r="AIY272" s="183"/>
      <c r="AIZ272" s="183"/>
      <c r="AJA272" s="183"/>
      <c r="AJB272" s="183"/>
      <c r="AJC272" s="183"/>
      <c r="AJD272" s="183"/>
      <c r="AJE272" s="183"/>
      <c r="AJF272" s="183"/>
      <c r="AJG272" s="183"/>
      <c r="AJH272" s="183"/>
      <c r="AJI272" s="183"/>
      <c r="AJJ272" s="183"/>
      <c r="AJK272" s="183"/>
      <c r="AJL272" s="183"/>
      <c r="AJM272" s="183"/>
      <c r="AJN272" s="183"/>
      <c r="AJO272" s="183"/>
      <c r="AJP272" s="183"/>
      <c r="AJQ272" s="183"/>
      <c r="AJR272" s="183"/>
      <c r="AJS272" s="183"/>
      <c r="AJT272" s="183"/>
      <c r="AJU272" s="183"/>
      <c r="AJV272" s="183"/>
      <c r="AJW272" s="183"/>
      <c r="AJX272" s="183"/>
      <c r="AJY272" s="183"/>
      <c r="AJZ272" s="183"/>
      <c r="AKA272" s="183"/>
      <c r="AKB272" s="183"/>
      <c r="AKC272" s="183"/>
      <c r="AKD272" s="183"/>
      <c r="AKE272" s="183"/>
      <c r="AKF272" s="183"/>
      <c r="AKG272" s="183"/>
      <c r="AKH272" s="183"/>
      <c r="AKI272" s="183"/>
      <c r="AKJ272" s="183"/>
      <c r="AKK272" s="183"/>
      <c r="AKL272" s="183"/>
      <c r="AKM272" s="183"/>
      <c r="AKN272" s="183"/>
      <c r="AKO272" s="183"/>
      <c r="AKP272" s="183"/>
      <c r="AKQ272" s="183"/>
      <c r="AKR272" s="183"/>
      <c r="AKS272" s="183"/>
      <c r="AKT272" s="183"/>
      <c r="AKU272" s="183"/>
      <c r="AKV272" s="183"/>
      <c r="AKW272" s="183"/>
      <c r="AKX272" s="183"/>
      <c r="AKY272" s="183"/>
      <c r="AKZ272" s="183"/>
      <c r="ALA272" s="183"/>
      <c r="ALB272" s="183"/>
      <c r="ALC272" s="183"/>
      <c r="ALD272" s="183"/>
      <c r="ALE272" s="183"/>
      <c r="ALF272" s="183"/>
      <c r="ALG272" s="183"/>
      <c r="ALH272" s="183"/>
      <c r="ALI272" s="183"/>
      <c r="ALJ272" s="183"/>
      <c r="ALK272" s="183"/>
      <c r="ALL272" s="183"/>
      <c r="ALM272" s="183"/>
      <c r="ALN272" s="183"/>
      <c r="ALO272" s="183"/>
      <c r="ALP272" s="183"/>
      <c r="ALQ272" s="183"/>
      <c r="ALR272" s="183"/>
      <c r="ALS272" s="183"/>
      <c r="ALT272" s="183"/>
      <c r="ALU272" s="183"/>
      <c r="ALV272" s="183"/>
      <c r="ALW272" s="183"/>
      <c r="ALX272" s="183"/>
      <c r="ALY272" s="183"/>
      <c r="ALZ272" s="183"/>
      <c r="AMA272" s="183"/>
      <c r="AMB272" s="183"/>
      <c r="AMC272" s="183"/>
      <c r="AMD272" s="183"/>
      <c r="AME272" s="183"/>
      <c r="AMF272" s="183"/>
      <c r="AMG272" s="183"/>
      <c r="AMH272" s="183"/>
      <c r="AMI272" s="183"/>
      <c r="AMJ272" s="183"/>
      <c r="AMK272" s="183"/>
      <c r="AML272" s="183"/>
      <c r="AMM272" s="183"/>
      <c r="AMN272" s="183"/>
      <c r="AMO272" s="183"/>
      <c r="AMP272" s="183"/>
      <c r="AMQ272" s="183"/>
      <c r="AMR272" s="183"/>
      <c r="AMS272" s="183"/>
      <c r="AMT272" s="183"/>
      <c r="AMU272" s="183"/>
      <c r="AMV272" s="183"/>
      <c r="AMW272" s="183"/>
      <c r="AMX272" s="183"/>
      <c r="AMY272" s="183"/>
      <c r="AMZ272" s="183"/>
      <c r="ANA272" s="183"/>
      <c r="ANB272" s="183"/>
      <c r="ANC272" s="183"/>
      <c r="AND272" s="183"/>
      <c r="ANE272" s="183"/>
      <c r="ANF272" s="183"/>
      <c r="ANG272" s="183"/>
      <c r="ANH272" s="183"/>
      <c r="ANI272" s="183"/>
      <c r="ANJ272" s="183"/>
      <c r="ANK272" s="183"/>
      <c r="ANL272" s="183"/>
      <c r="ANM272" s="183"/>
      <c r="ANN272" s="183"/>
      <c r="ANO272" s="183"/>
      <c r="ANP272" s="183"/>
      <c r="ANQ272" s="183"/>
      <c r="ANR272" s="183"/>
      <c r="ANS272" s="183"/>
      <c r="ANT272" s="183"/>
      <c r="ANU272" s="183"/>
      <c r="ANV272" s="183"/>
      <c r="ANW272" s="183"/>
      <c r="ANX272" s="183"/>
      <c r="ANY272" s="183"/>
      <c r="ANZ272" s="183"/>
      <c r="AOA272" s="183"/>
      <c r="AOB272" s="183"/>
      <c r="AOC272" s="183"/>
      <c r="AOD272" s="183"/>
      <c r="AOE272" s="183"/>
      <c r="AOF272" s="183"/>
      <c r="AOG272" s="183"/>
      <c r="AOH272" s="183"/>
      <c r="AOI272" s="183"/>
      <c r="AOJ272" s="183"/>
      <c r="AOK272" s="183"/>
      <c r="AOL272" s="183"/>
      <c r="AOM272" s="183"/>
      <c r="AON272" s="183"/>
      <c r="AOO272" s="183"/>
      <c r="AOP272" s="183"/>
      <c r="AOQ272" s="183"/>
      <c r="AOR272" s="183"/>
      <c r="AOS272" s="183"/>
      <c r="AOT272" s="183"/>
      <c r="AOU272" s="183"/>
      <c r="AOV272" s="183"/>
      <c r="AOW272" s="183"/>
      <c r="AOX272" s="183"/>
      <c r="AOY272" s="183"/>
      <c r="AOZ272" s="183"/>
      <c r="APA272" s="183"/>
      <c r="APB272" s="183"/>
      <c r="APC272" s="183"/>
      <c r="APD272" s="183"/>
      <c r="APE272" s="183"/>
      <c r="APF272" s="183"/>
      <c r="APG272" s="183"/>
      <c r="APH272" s="183"/>
      <c r="API272" s="183"/>
      <c r="APJ272" s="183"/>
      <c r="APK272" s="183"/>
      <c r="APL272" s="183"/>
      <c r="APM272" s="183"/>
      <c r="APN272" s="183"/>
      <c r="APO272" s="183"/>
      <c r="APP272" s="183"/>
      <c r="APQ272" s="183"/>
      <c r="APR272" s="183"/>
      <c r="APS272" s="183"/>
      <c r="APT272" s="183"/>
      <c r="APU272" s="183"/>
      <c r="APV272" s="183"/>
      <c r="APW272" s="183"/>
      <c r="APX272" s="183"/>
      <c r="APY272" s="183"/>
      <c r="APZ272" s="183"/>
      <c r="AQA272" s="183"/>
      <c r="AQB272" s="183"/>
      <c r="AQC272" s="183"/>
      <c r="AQD272" s="183"/>
      <c r="AQE272" s="183"/>
      <c r="AQF272" s="183"/>
      <c r="AQG272" s="183"/>
      <c r="AQH272" s="183"/>
      <c r="AQI272" s="183"/>
      <c r="AQJ272" s="183"/>
      <c r="AQK272" s="183"/>
      <c r="AQL272" s="183"/>
      <c r="AQM272" s="183"/>
      <c r="AQN272" s="183"/>
      <c r="AQO272" s="183"/>
      <c r="AQP272" s="183"/>
      <c r="AQQ272" s="183"/>
      <c r="AQR272" s="183"/>
      <c r="AQS272" s="183"/>
      <c r="AQT272" s="183"/>
      <c r="AQU272" s="183"/>
      <c r="AQV272" s="183"/>
      <c r="AQW272" s="183"/>
      <c r="AQX272" s="183"/>
      <c r="AQY272" s="183"/>
      <c r="AQZ272" s="183"/>
      <c r="ARA272" s="183"/>
      <c r="ARB272" s="183"/>
      <c r="ARC272" s="183"/>
      <c r="ARD272" s="183"/>
      <c r="ARE272" s="183"/>
      <c r="ARF272" s="183"/>
      <c r="ARG272" s="183"/>
      <c r="ARH272" s="183"/>
      <c r="ARI272" s="183"/>
      <c r="ARJ272" s="183"/>
      <c r="ARK272" s="183"/>
      <c r="ARL272" s="183"/>
      <c r="ARM272" s="183"/>
      <c r="ARN272" s="183"/>
      <c r="ARO272" s="183"/>
      <c r="ARP272" s="183"/>
      <c r="ARQ272" s="183"/>
      <c r="ARR272" s="183"/>
      <c r="ARS272" s="183"/>
      <c r="ART272" s="183"/>
      <c r="ARU272" s="183"/>
      <c r="ARV272" s="183"/>
      <c r="ARW272" s="183"/>
      <c r="ARX272" s="183"/>
      <c r="ARY272" s="183"/>
      <c r="ARZ272" s="183"/>
      <c r="ASA272" s="183"/>
      <c r="ASB272" s="183"/>
      <c r="ASC272" s="183"/>
      <c r="ASD272" s="183"/>
      <c r="ASE272" s="183"/>
      <c r="ASF272" s="183"/>
      <c r="ASG272" s="183"/>
      <c r="ASH272" s="183"/>
      <c r="ASI272" s="183"/>
      <c r="ASJ272" s="183"/>
      <c r="ASK272" s="183"/>
      <c r="ASL272" s="183"/>
      <c r="ASM272" s="183"/>
      <c r="ASN272" s="183"/>
      <c r="ASO272" s="183"/>
      <c r="ASP272" s="183"/>
      <c r="ASQ272" s="183"/>
      <c r="ASR272" s="183"/>
      <c r="ASS272" s="183"/>
      <c r="AST272" s="183"/>
      <c r="ASU272" s="183"/>
      <c r="ASV272" s="183"/>
      <c r="ASW272" s="183"/>
      <c r="ASX272" s="183"/>
      <c r="ASY272" s="183"/>
      <c r="ASZ272" s="183"/>
      <c r="ATA272" s="183"/>
      <c r="ATB272" s="183"/>
      <c r="ATC272" s="183"/>
      <c r="ATD272" s="183"/>
      <c r="ATE272" s="183"/>
      <c r="ATF272" s="183"/>
      <c r="ATG272" s="183"/>
      <c r="ATH272" s="183"/>
      <c r="ATI272" s="183"/>
      <c r="ATJ272" s="183"/>
      <c r="ATK272" s="183"/>
      <c r="ATL272" s="183"/>
      <c r="ATM272" s="183"/>
      <c r="ATN272" s="183"/>
      <c r="ATO272" s="183"/>
      <c r="ATP272" s="183"/>
      <c r="ATQ272" s="183"/>
      <c r="ATR272" s="183"/>
      <c r="ATS272" s="183"/>
      <c r="ATT272" s="183"/>
      <c r="ATU272" s="183"/>
      <c r="ATV272" s="183"/>
      <c r="ATW272" s="183"/>
      <c r="ATX272" s="183"/>
      <c r="ATY272" s="183"/>
      <c r="ATZ272" s="183"/>
      <c r="AUA272" s="183"/>
      <c r="AUB272" s="183"/>
      <c r="AUC272" s="183"/>
      <c r="AUD272" s="183"/>
      <c r="AUE272" s="183"/>
      <c r="AUF272" s="183"/>
      <c r="AUG272" s="183"/>
      <c r="AUH272" s="183"/>
      <c r="AUI272" s="183"/>
      <c r="AUJ272" s="183"/>
      <c r="AUK272" s="183"/>
      <c r="AUL272" s="183"/>
      <c r="AUM272" s="183"/>
      <c r="AUN272" s="183"/>
      <c r="AUO272" s="183"/>
      <c r="AUP272" s="183"/>
      <c r="AUQ272" s="183"/>
      <c r="AUR272" s="183"/>
      <c r="AUS272" s="183"/>
      <c r="AUT272" s="183"/>
      <c r="AUU272" s="183"/>
      <c r="AUV272" s="183"/>
      <c r="AUW272" s="183"/>
      <c r="AUX272" s="183"/>
      <c r="AUY272" s="183"/>
      <c r="AUZ272" s="183"/>
      <c r="AVA272" s="183"/>
      <c r="AVB272" s="183"/>
      <c r="AVC272" s="183"/>
      <c r="AVD272" s="183"/>
      <c r="AVE272" s="183"/>
      <c r="AVF272" s="183"/>
      <c r="AVG272" s="183"/>
      <c r="AVH272" s="183"/>
      <c r="AVI272" s="183"/>
      <c r="AVJ272" s="183"/>
      <c r="AVK272" s="183"/>
      <c r="AVL272" s="183"/>
      <c r="AVM272" s="183"/>
      <c r="AVN272" s="183"/>
      <c r="AVO272" s="183"/>
      <c r="AVP272" s="183"/>
      <c r="AVQ272" s="183"/>
      <c r="AVR272" s="183"/>
      <c r="AVS272" s="183"/>
      <c r="AVT272" s="183"/>
      <c r="AVU272" s="183"/>
      <c r="AVV272" s="183"/>
      <c r="AVW272" s="183"/>
      <c r="AVX272" s="183"/>
      <c r="AVY272" s="183"/>
      <c r="AVZ272" s="183"/>
      <c r="AWA272" s="183"/>
      <c r="AWB272" s="183"/>
      <c r="AWC272" s="183"/>
      <c r="AWD272" s="183"/>
      <c r="AWE272" s="183"/>
      <c r="AWF272" s="183"/>
      <c r="AWG272" s="183"/>
      <c r="AWH272" s="183"/>
      <c r="AWI272" s="183"/>
      <c r="AWJ272" s="183"/>
      <c r="AWK272" s="183"/>
      <c r="AWL272" s="183"/>
      <c r="AWM272" s="183"/>
      <c r="AWN272" s="183"/>
      <c r="AWO272" s="183"/>
      <c r="AWP272" s="183"/>
      <c r="AWQ272" s="183"/>
      <c r="AWR272" s="183"/>
      <c r="AWS272" s="183"/>
      <c r="AWT272" s="183"/>
      <c r="AWU272" s="183"/>
      <c r="AWV272" s="183"/>
      <c r="AWW272" s="183"/>
      <c r="AWX272" s="183"/>
      <c r="AWY272" s="183"/>
      <c r="AWZ272" s="183"/>
      <c r="AXA272" s="183"/>
      <c r="AXB272" s="183"/>
      <c r="AXC272" s="183"/>
      <c r="AXD272" s="183"/>
      <c r="AXE272" s="183"/>
      <c r="AXF272" s="183"/>
      <c r="AXG272" s="183"/>
      <c r="AXH272" s="183"/>
      <c r="AXI272" s="183"/>
      <c r="AXJ272" s="183"/>
      <c r="AXK272" s="183"/>
      <c r="AXL272" s="183"/>
      <c r="AXM272" s="183"/>
      <c r="AXN272" s="183"/>
      <c r="AXO272" s="183"/>
      <c r="AXP272" s="183"/>
      <c r="AXQ272" s="183"/>
      <c r="AXR272" s="183"/>
      <c r="AXS272" s="183"/>
      <c r="AXT272" s="183"/>
      <c r="AXU272" s="183"/>
      <c r="AXV272" s="183"/>
      <c r="AXW272" s="183"/>
      <c r="AXX272" s="183"/>
      <c r="AXY272" s="183"/>
      <c r="AXZ272" s="183"/>
      <c r="AYA272" s="183"/>
      <c r="AYB272" s="183"/>
      <c r="AYC272" s="183"/>
      <c r="AYD272" s="183"/>
      <c r="AYE272" s="183"/>
      <c r="AYF272" s="183"/>
      <c r="AYG272" s="183"/>
      <c r="AYH272" s="183"/>
      <c r="AYI272" s="183"/>
      <c r="AYJ272" s="183"/>
      <c r="AYK272" s="183"/>
      <c r="AYL272" s="183"/>
      <c r="AYM272" s="183"/>
      <c r="AYN272" s="183"/>
      <c r="AYO272" s="183"/>
      <c r="AYP272" s="183"/>
      <c r="AYQ272" s="183"/>
      <c r="AYR272" s="183"/>
      <c r="AYS272" s="183"/>
      <c r="AYT272" s="183"/>
      <c r="AYU272" s="183"/>
      <c r="AYV272" s="183"/>
      <c r="AYW272" s="183"/>
      <c r="AYX272" s="183"/>
      <c r="AYY272" s="183"/>
      <c r="AYZ272" s="183"/>
      <c r="AZA272" s="183"/>
      <c r="AZB272" s="183"/>
      <c r="AZC272" s="183"/>
      <c r="AZD272" s="183"/>
      <c r="AZE272" s="183"/>
      <c r="AZF272" s="183"/>
      <c r="AZG272" s="183"/>
      <c r="AZH272" s="183"/>
      <c r="AZI272" s="183"/>
      <c r="AZJ272" s="183"/>
      <c r="AZK272" s="183"/>
      <c r="AZL272" s="183"/>
      <c r="AZM272" s="183"/>
      <c r="AZN272" s="183"/>
      <c r="AZO272" s="183"/>
      <c r="AZP272" s="183"/>
      <c r="AZQ272" s="183"/>
      <c r="AZR272" s="183"/>
      <c r="AZS272" s="183"/>
      <c r="AZT272" s="183"/>
      <c r="AZU272" s="183"/>
      <c r="AZV272" s="183"/>
      <c r="AZW272" s="183"/>
      <c r="AZX272" s="183"/>
      <c r="AZY272" s="183"/>
      <c r="AZZ272" s="183"/>
      <c r="BAA272" s="183"/>
      <c r="BAB272" s="183"/>
      <c r="BAC272" s="183"/>
      <c r="BAD272" s="183"/>
      <c r="BAE272" s="183"/>
      <c r="BAF272" s="183"/>
      <c r="BAG272" s="183"/>
      <c r="BAH272" s="183"/>
      <c r="BAI272" s="183"/>
      <c r="BAJ272" s="183"/>
      <c r="BAK272" s="183"/>
      <c r="BAL272" s="183"/>
      <c r="BAM272" s="183"/>
      <c r="BAN272" s="183"/>
      <c r="BAO272" s="183"/>
      <c r="BAP272" s="183"/>
      <c r="BAQ272" s="183"/>
      <c r="BAR272" s="183"/>
      <c r="BAS272" s="183"/>
      <c r="BAT272" s="183"/>
      <c r="BAU272" s="183"/>
      <c r="BAV272" s="183"/>
      <c r="BAW272" s="183"/>
      <c r="BAX272" s="183"/>
      <c r="BAY272" s="183"/>
      <c r="BAZ272" s="183"/>
      <c r="BBA272" s="183"/>
      <c r="BBB272" s="183"/>
      <c r="BBC272" s="183"/>
      <c r="BBD272" s="183"/>
      <c r="BBE272" s="183"/>
      <c r="BBF272" s="183"/>
      <c r="BBG272" s="183"/>
      <c r="BBH272" s="183"/>
      <c r="BBI272" s="183"/>
      <c r="BBJ272" s="183"/>
      <c r="BBK272" s="183"/>
      <c r="BBL272" s="183"/>
      <c r="BBM272" s="183"/>
      <c r="BBN272" s="183"/>
      <c r="BBO272" s="183"/>
      <c r="BBP272" s="183"/>
      <c r="BBQ272" s="183"/>
      <c r="BBR272" s="183"/>
      <c r="BBS272" s="183"/>
      <c r="BBT272" s="183"/>
      <c r="BBU272" s="183"/>
      <c r="BBV272" s="183"/>
      <c r="BBW272" s="183"/>
      <c r="BBX272" s="183"/>
      <c r="BBY272" s="183"/>
      <c r="BBZ272" s="183"/>
      <c r="BCA272" s="183"/>
      <c r="BCB272" s="183"/>
      <c r="BCC272" s="183"/>
      <c r="BCD272" s="183"/>
      <c r="BCE272" s="183"/>
      <c r="BCF272" s="183"/>
      <c r="BCG272" s="183"/>
      <c r="BCH272" s="183"/>
      <c r="BCI272" s="183"/>
      <c r="BCJ272" s="183"/>
      <c r="BCK272" s="183"/>
      <c r="BCL272" s="183"/>
      <c r="BCM272" s="183"/>
      <c r="BCN272" s="183"/>
      <c r="BCO272" s="183"/>
      <c r="BCP272" s="183"/>
      <c r="BCQ272" s="183"/>
      <c r="BCR272" s="183"/>
      <c r="BCS272" s="183"/>
      <c r="BCT272" s="183"/>
      <c r="BCU272" s="183"/>
      <c r="BCV272" s="183"/>
      <c r="BCW272" s="183"/>
      <c r="BCX272" s="183"/>
      <c r="BCY272" s="183"/>
      <c r="BCZ272" s="183"/>
      <c r="BDA272" s="183"/>
      <c r="BDB272" s="183"/>
      <c r="BDC272" s="183"/>
      <c r="BDD272" s="183"/>
      <c r="BDE272" s="183"/>
      <c r="BDF272" s="183"/>
      <c r="BDG272" s="183"/>
      <c r="BDH272" s="183"/>
      <c r="BDI272" s="183"/>
      <c r="BDJ272" s="183"/>
      <c r="BDK272" s="183"/>
      <c r="BDL272" s="183"/>
      <c r="BDM272" s="183"/>
      <c r="BDN272" s="183"/>
      <c r="BDO272" s="183"/>
      <c r="BDP272" s="183"/>
      <c r="BDQ272" s="183"/>
      <c r="BDR272" s="183"/>
      <c r="BDS272" s="183"/>
      <c r="BDT272" s="183"/>
      <c r="BDU272" s="183"/>
      <c r="BDV272" s="183"/>
      <c r="BDW272" s="183"/>
      <c r="BDX272" s="183"/>
      <c r="BDY272" s="183"/>
      <c r="BDZ272" s="183"/>
      <c r="BEA272" s="183"/>
      <c r="BEB272" s="183"/>
      <c r="BEC272" s="183"/>
      <c r="BED272" s="183"/>
      <c r="BEE272" s="183"/>
      <c r="BEF272" s="183"/>
      <c r="BEG272" s="183"/>
      <c r="BEH272" s="183"/>
      <c r="BEI272" s="183"/>
      <c r="BEJ272" s="183"/>
      <c r="BEK272" s="183"/>
      <c r="BEL272" s="183"/>
      <c r="BEM272" s="183"/>
      <c r="BEN272" s="183"/>
      <c r="BEO272" s="183"/>
      <c r="BEP272" s="183"/>
      <c r="BEQ272" s="183"/>
      <c r="BER272" s="183"/>
      <c r="BES272" s="183"/>
      <c r="BET272" s="183"/>
      <c r="BEU272" s="183"/>
      <c r="BEV272" s="183"/>
      <c r="BEW272" s="183"/>
      <c r="BEX272" s="183"/>
      <c r="BEY272" s="183"/>
      <c r="BEZ272" s="183"/>
      <c r="BFA272" s="183"/>
      <c r="BFB272" s="183"/>
      <c r="BFC272" s="183"/>
      <c r="BFD272" s="183"/>
      <c r="BFE272" s="183"/>
      <c r="BFF272" s="183"/>
      <c r="BFG272" s="183"/>
      <c r="BFH272" s="183"/>
      <c r="BFI272" s="183"/>
      <c r="BFJ272" s="183"/>
      <c r="BFK272" s="183"/>
      <c r="BFL272" s="183"/>
      <c r="BFM272" s="183"/>
      <c r="BFN272" s="183"/>
      <c r="BFO272" s="183"/>
      <c r="BFP272" s="183"/>
      <c r="BFQ272" s="183"/>
      <c r="BFR272" s="183"/>
      <c r="BFS272" s="183"/>
      <c r="BFT272" s="183"/>
      <c r="BFU272" s="183"/>
      <c r="BFV272" s="183"/>
      <c r="BFW272" s="183"/>
      <c r="BFX272" s="183"/>
      <c r="BFY272" s="183"/>
      <c r="BFZ272" s="183"/>
      <c r="BGA272" s="183"/>
      <c r="BGB272" s="183"/>
      <c r="BGC272" s="183"/>
      <c r="BGD272" s="183"/>
      <c r="BGE272" s="183"/>
      <c r="BGF272" s="183"/>
      <c r="BGG272" s="183"/>
      <c r="BGH272" s="183"/>
      <c r="BGI272" s="183"/>
      <c r="BGJ272" s="183"/>
      <c r="BGK272" s="183"/>
      <c r="BGL272" s="183"/>
      <c r="BGM272" s="183"/>
      <c r="BGN272" s="183"/>
      <c r="BGO272" s="183"/>
      <c r="BGP272" s="183"/>
      <c r="BGQ272" s="183"/>
      <c r="BGR272" s="183"/>
      <c r="BGS272" s="183"/>
      <c r="BGT272" s="183"/>
      <c r="BGU272" s="183"/>
      <c r="BGV272" s="183"/>
      <c r="BGW272" s="183"/>
      <c r="BGX272" s="183"/>
      <c r="BGY272" s="183"/>
      <c r="BGZ272" s="183"/>
      <c r="BHA272" s="183"/>
      <c r="BHB272" s="183"/>
      <c r="BHC272" s="183"/>
      <c r="BHD272" s="183"/>
      <c r="BHE272" s="183"/>
      <c r="BHF272" s="183"/>
      <c r="BHG272" s="183"/>
      <c r="BHH272" s="183"/>
      <c r="BHI272" s="183"/>
      <c r="BHJ272" s="183"/>
      <c r="BHK272" s="183"/>
      <c r="BHL272" s="183"/>
      <c r="BHM272" s="183"/>
      <c r="BHN272" s="183"/>
      <c r="BHO272" s="183"/>
      <c r="BHP272" s="183"/>
      <c r="BHQ272" s="183"/>
      <c r="BHR272" s="183"/>
      <c r="BHS272" s="183"/>
      <c r="BHT272" s="183"/>
      <c r="BHU272" s="183"/>
      <c r="BHV272" s="183"/>
      <c r="BHW272" s="183"/>
      <c r="BHX272" s="183"/>
      <c r="BHY272" s="183"/>
      <c r="BHZ272" s="183"/>
      <c r="BIA272" s="183"/>
      <c r="BIB272" s="183"/>
      <c r="BIC272" s="183"/>
      <c r="BID272" s="183"/>
      <c r="BIE272" s="183"/>
      <c r="BIF272" s="183"/>
      <c r="BIG272" s="183"/>
      <c r="BIH272" s="183"/>
      <c r="BII272" s="183"/>
      <c r="BIJ272" s="183"/>
      <c r="BIK272" s="183"/>
      <c r="BIL272" s="183"/>
      <c r="BIM272" s="183"/>
      <c r="BIN272" s="183"/>
      <c r="BIO272" s="183"/>
      <c r="BIP272" s="183"/>
      <c r="BIQ272" s="183"/>
      <c r="BIR272" s="183"/>
      <c r="BIS272" s="183"/>
      <c r="BIT272" s="183"/>
      <c r="BIU272" s="183"/>
      <c r="BIV272" s="183"/>
      <c r="BIW272" s="183"/>
      <c r="BIX272" s="183"/>
      <c r="BIY272" s="183"/>
      <c r="BIZ272" s="183"/>
      <c r="BJA272" s="183"/>
      <c r="BJB272" s="183"/>
      <c r="BJC272" s="183"/>
      <c r="BJD272" s="183"/>
      <c r="BJE272" s="183"/>
      <c r="BJF272" s="183"/>
      <c r="BJG272" s="183"/>
      <c r="BJH272" s="183"/>
      <c r="BJI272" s="183"/>
      <c r="BJJ272" s="183"/>
      <c r="BJK272" s="183"/>
      <c r="BJL272" s="183"/>
      <c r="BJM272" s="183"/>
      <c r="BJN272" s="183"/>
      <c r="BJO272" s="183"/>
      <c r="BJP272" s="183"/>
      <c r="BJQ272" s="183"/>
      <c r="BJR272" s="183"/>
      <c r="BJS272" s="183"/>
      <c r="BJT272" s="183"/>
      <c r="BJU272" s="183"/>
      <c r="BJV272" s="183"/>
      <c r="BJW272" s="183"/>
      <c r="BJX272" s="183"/>
      <c r="BJY272" s="183"/>
      <c r="BJZ272" s="183"/>
      <c r="BKA272" s="183"/>
      <c r="BKB272" s="183"/>
      <c r="BKC272" s="183"/>
      <c r="BKD272" s="183"/>
      <c r="BKE272" s="183"/>
      <c r="BKF272" s="183"/>
      <c r="BKG272" s="183"/>
      <c r="BKH272" s="183"/>
      <c r="BKI272" s="183"/>
      <c r="BKJ272" s="183"/>
      <c r="BKK272" s="183"/>
      <c r="BKL272" s="183"/>
      <c r="BKM272" s="183"/>
      <c r="BKN272" s="183"/>
      <c r="BKO272" s="183"/>
      <c r="BKP272" s="183"/>
      <c r="BKQ272" s="183"/>
      <c r="BKR272" s="183"/>
      <c r="BKS272" s="183"/>
      <c r="BKT272" s="183"/>
      <c r="BKU272" s="183"/>
      <c r="BKV272" s="183"/>
      <c r="BKW272" s="183"/>
      <c r="BKX272" s="183"/>
      <c r="BKY272" s="183"/>
      <c r="BKZ272" s="183"/>
      <c r="BLA272" s="183"/>
      <c r="BLB272" s="183"/>
      <c r="BLC272" s="183"/>
      <c r="BLD272" s="183"/>
      <c r="BLE272" s="183"/>
      <c r="BLF272" s="183"/>
      <c r="BLG272" s="183"/>
      <c r="BLH272" s="183"/>
      <c r="BLI272" s="183"/>
      <c r="BLJ272" s="183"/>
      <c r="BLK272" s="183"/>
      <c r="BLL272" s="183"/>
      <c r="BLM272" s="183"/>
      <c r="BLN272" s="183"/>
      <c r="BLO272" s="183"/>
      <c r="BLP272" s="183"/>
      <c r="BLQ272" s="183"/>
      <c r="BLR272" s="183"/>
      <c r="BLS272" s="183"/>
      <c r="BLT272" s="183"/>
      <c r="BLU272" s="183"/>
      <c r="BLV272" s="183"/>
      <c r="BLW272" s="183"/>
      <c r="BLX272" s="183"/>
      <c r="BLY272" s="183"/>
      <c r="BLZ272" s="183"/>
      <c r="BMA272" s="183"/>
      <c r="BMB272" s="183"/>
      <c r="BMC272" s="183"/>
      <c r="BMD272" s="183"/>
      <c r="BME272" s="183"/>
      <c r="BMF272" s="183"/>
      <c r="BMG272" s="183"/>
      <c r="BMH272" s="183"/>
      <c r="BMI272" s="183"/>
      <c r="BMJ272" s="183"/>
      <c r="BMK272" s="183"/>
      <c r="BML272" s="183"/>
      <c r="BMM272" s="183"/>
      <c r="BMN272" s="183"/>
      <c r="BMO272" s="183"/>
      <c r="BMP272" s="183"/>
      <c r="BMQ272" s="183"/>
      <c r="BMR272" s="183"/>
      <c r="BMS272" s="183"/>
      <c r="BMT272" s="183"/>
      <c r="BMU272" s="183"/>
      <c r="BMV272" s="183"/>
      <c r="BMW272" s="183"/>
      <c r="BMX272" s="183"/>
      <c r="BMY272" s="183"/>
      <c r="BMZ272" s="183"/>
      <c r="BNA272" s="183"/>
      <c r="BNB272" s="183"/>
      <c r="BNC272" s="183"/>
      <c r="BND272" s="183"/>
      <c r="BNE272" s="183"/>
      <c r="BNF272" s="183"/>
      <c r="BNG272" s="183"/>
      <c r="BNH272" s="183"/>
      <c r="BNI272" s="183"/>
      <c r="BNJ272" s="183"/>
      <c r="BNK272" s="183"/>
      <c r="BNL272" s="183"/>
      <c r="BNM272" s="183"/>
      <c r="BNN272" s="183"/>
      <c r="BNO272" s="183"/>
      <c r="BNP272" s="183"/>
      <c r="BNQ272" s="183"/>
      <c r="BNR272" s="183"/>
      <c r="BNS272" s="183"/>
      <c r="BNT272" s="183"/>
      <c r="BNU272" s="183"/>
      <c r="BNV272" s="183"/>
      <c r="BNW272" s="183"/>
      <c r="BNX272" s="183"/>
      <c r="BNY272" s="183"/>
      <c r="BNZ272" s="183"/>
      <c r="BOA272" s="183"/>
      <c r="BOB272" s="183"/>
      <c r="BOC272" s="183"/>
      <c r="BOD272" s="183"/>
      <c r="BOE272" s="183"/>
      <c r="BOF272" s="183"/>
      <c r="BOG272" s="183"/>
      <c r="BOH272" s="183"/>
      <c r="BOI272" s="183"/>
      <c r="BOJ272" s="183"/>
      <c r="BOK272" s="183"/>
      <c r="BOL272" s="183"/>
      <c r="BOM272" s="183"/>
      <c r="BON272" s="183"/>
      <c r="BOO272" s="183"/>
      <c r="BOP272" s="183"/>
      <c r="BOQ272" s="183"/>
      <c r="BOR272" s="183"/>
      <c r="BOS272" s="183"/>
      <c r="BOT272" s="183"/>
      <c r="BOU272" s="183"/>
      <c r="BOV272" s="183"/>
      <c r="BOW272" s="183"/>
      <c r="BOX272" s="183"/>
      <c r="BOY272" s="183"/>
      <c r="BOZ272" s="183"/>
      <c r="BPA272" s="183"/>
      <c r="BPB272" s="183"/>
      <c r="BPC272" s="183"/>
      <c r="BPD272" s="183"/>
      <c r="BPE272" s="183"/>
      <c r="BPF272" s="183"/>
      <c r="BPG272" s="183"/>
      <c r="BPH272" s="183"/>
      <c r="BPI272" s="183"/>
      <c r="BPJ272" s="183"/>
      <c r="BPK272" s="183"/>
      <c r="BPL272" s="183"/>
      <c r="BPM272" s="183"/>
      <c r="BPN272" s="183"/>
      <c r="BPO272" s="183"/>
      <c r="BPP272" s="183"/>
      <c r="BPQ272" s="183"/>
      <c r="BPR272" s="183"/>
      <c r="BPS272" s="183"/>
      <c r="BPT272" s="183"/>
      <c r="BPU272" s="183"/>
      <c r="BPV272" s="183"/>
      <c r="BPW272" s="183"/>
      <c r="BPX272" s="183"/>
      <c r="BPY272" s="183"/>
      <c r="BPZ272" s="183"/>
      <c r="BQA272" s="183"/>
      <c r="BQB272" s="183"/>
      <c r="BQC272" s="183"/>
      <c r="BQD272" s="183"/>
      <c r="BQE272" s="183"/>
      <c r="BQF272" s="183"/>
      <c r="BQG272" s="183"/>
      <c r="BQH272" s="183"/>
      <c r="BQI272" s="183"/>
      <c r="BQJ272" s="183"/>
      <c r="BQK272" s="183"/>
      <c r="BQL272" s="183"/>
      <c r="BQM272" s="183"/>
      <c r="BQN272" s="183"/>
      <c r="BQO272" s="183"/>
      <c r="BQP272" s="183"/>
      <c r="BQQ272" s="183"/>
      <c r="BQR272" s="183"/>
      <c r="BQS272" s="183"/>
      <c r="BQT272" s="183"/>
      <c r="BQU272" s="183"/>
      <c r="BQV272" s="183"/>
      <c r="BQW272" s="183"/>
      <c r="BQX272" s="183"/>
      <c r="BQY272" s="183"/>
      <c r="BQZ272" s="183"/>
      <c r="BRA272" s="183"/>
      <c r="BRB272" s="183"/>
      <c r="BRC272" s="183"/>
      <c r="BRD272" s="183"/>
      <c r="BRE272" s="183"/>
      <c r="BRF272" s="183"/>
      <c r="BRG272" s="183"/>
      <c r="BRH272" s="183"/>
      <c r="BRI272" s="183"/>
      <c r="BRJ272" s="183"/>
      <c r="BRK272" s="183"/>
      <c r="BRL272" s="183"/>
      <c r="BRM272" s="183"/>
      <c r="BRN272" s="183"/>
      <c r="BRO272" s="183"/>
      <c r="BRP272" s="183"/>
      <c r="BRQ272" s="183"/>
      <c r="BRR272" s="183"/>
      <c r="BRS272" s="183"/>
      <c r="BRT272" s="183"/>
      <c r="BRU272" s="183"/>
      <c r="BRV272" s="183"/>
      <c r="BRW272" s="183"/>
      <c r="BRX272" s="183"/>
      <c r="BRY272" s="183"/>
      <c r="BRZ272" s="183"/>
      <c r="BSA272" s="183"/>
      <c r="BSB272" s="183"/>
      <c r="BSC272" s="183"/>
      <c r="BSD272" s="183"/>
      <c r="BSE272" s="183"/>
      <c r="BSF272" s="183"/>
      <c r="BSG272" s="183"/>
      <c r="BSH272" s="183"/>
      <c r="BSI272" s="183"/>
      <c r="BSJ272" s="183"/>
      <c r="BSK272" s="183"/>
      <c r="BSL272" s="183"/>
      <c r="BSM272" s="183"/>
      <c r="BSN272" s="183"/>
      <c r="BSO272" s="183"/>
      <c r="BSP272" s="183"/>
      <c r="BSQ272" s="183"/>
      <c r="BSR272" s="183"/>
      <c r="BSS272" s="183"/>
      <c r="BST272" s="183"/>
      <c r="BSU272" s="183"/>
      <c r="BSV272" s="183"/>
      <c r="BSW272" s="183"/>
      <c r="BSX272" s="183"/>
      <c r="BSY272" s="183"/>
      <c r="BSZ272" s="183"/>
      <c r="BTA272" s="183"/>
      <c r="BTB272" s="183"/>
      <c r="BTC272" s="183"/>
      <c r="BTD272" s="183"/>
      <c r="BTE272" s="183"/>
      <c r="BTF272" s="183"/>
      <c r="BTG272" s="183"/>
      <c r="BTH272" s="183"/>
      <c r="BTI272" s="183"/>
      <c r="BTJ272" s="183"/>
      <c r="BTK272" s="183"/>
      <c r="BTL272" s="183"/>
      <c r="BTM272" s="183"/>
      <c r="BTN272" s="183"/>
      <c r="BTO272" s="183"/>
      <c r="BTP272" s="183"/>
      <c r="BTQ272" s="183"/>
      <c r="BTR272" s="183"/>
      <c r="BTS272" s="183"/>
      <c r="BTT272" s="183"/>
      <c r="BTU272" s="183"/>
      <c r="BTV272" s="183"/>
      <c r="BTW272" s="183"/>
      <c r="BTX272" s="183"/>
      <c r="BTY272" s="183"/>
      <c r="BTZ272" s="183"/>
      <c r="BUA272" s="183"/>
      <c r="BUB272" s="183"/>
      <c r="BUC272" s="183"/>
      <c r="BUD272" s="183"/>
      <c r="BUE272" s="183"/>
      <c r="BUF272" s="183"/>
      <c r="BUG272" s="183"/>
      <c r="BUH272" s="183"/>
      <c r="BUI272" s="183"/>
      <c r="BUJ272" s="183"/>
      <c r="BUK272" s="183"/>
      <c r="BUL272" s="183"/>
      <c r="BUM272" s="183"/>
      <c r="BUN272" s="183"/>
      <c r="BUO272" s="183"/>
      <c r="BUP272" s="183"/>
      <c r="BUQ272" s="183"/>
      <c r="BUR272" s="183"/>
      <c r="BUS272" s="183"/>
      <c r="BUT272" s="183"/>
      <c r="BUU272" s="183"/>
      <c r="BUV272" s="183"/>
      <c r="BUW272" s="183"/>
      <c r="BUX272" s="183"/>
      <c r="BUY272" s="183"/>
      <c r="BUZ272" s="183"/>
      <c r="BVA272" s="183"/>
      <c r="BVB272" s="183"/>
      <c r="BVC272" s="183"/>
      <c r="BVD272" s="183"/>
      <c r="BVE272" s="183"/>
      <c r="BVF272" s="183"/>
      <c r="BVG272" s="183"/>
      <c r="BVH272" s="183"/>
      <c r="BVI272" s="183"/>
      <c r="BVJ272" s="183"/>
      <c r="BVK272" s="183"/>
      <c r="BVL272" s="183"/>
      <c r="BVM272" s="183"/>
      <c r="BVN272" s="183"/>
      <c r="BVO272" s="183"/>
      <c r="BVP272" s="183"/>
      <c r="BVQ272" s="183"/>
      <c r="BVR272" s="183"/>
      <c r="BVS272" s="183"/>
      <c r="BVT272" s="183"/>
      <c r="BVU272" s="183"/>
      <c r="BVV272" s="183"/>
      <c r="BVW272" s="183"/>
      <c r="BVX272" s="183"/>
      <c r="BVY272" s="183"/>
      <c r="BVZ272" s="183"/>
      <c r="BWA272" s="183"/>
      <c r="BWB272" s="183"/>
      <c r="BWC272" s="183"/>
      <c r="BWD272" s="183"/>
      <c r="BWE272" s="183"/>
      <c r="BWF272" s="183"/>
      <c r="BWG272" s="183"/>
      <c r="BWH272" s="183"/>
      <c r="BWI272" s="183"/>
      <c r="BWJ272" s="183"/>
      <c r="BWK272" s="183"/>
      <c r="BWL272" s="183"/>
      <c r="BWM272" s="183"/>
      <c r="BWN272" s="183"/>
      <c r="BWO272" s="183"/>
      <c r="BWP272" s="183"/>
      <c r="BWQ272" s="183"/>
      <c r="BWR272" s="183"/>
      <c r="BWS272" s="183"/>
      <c r="BWT272" s="183"/>
      <c r="BWU272" s="183"/>
      <c r="BWV272" s="183"/>
      <c r="BWW272" s="183"/>
      <c r="BWX272" s="183"/>
      <c r="BWY272" s="183"/>
      <c r="BWZ272" s="183"/>
      <c r="BXA272" s="183"/>
      <c r="BXB272" s="183"/>
      <c r="BXC272" s="183"/>
      <c r="BXD272" s="183"/>
      <c r="BXE272" s="183"/>
      <c r="BXF272" s="183"/>
      <c r="BXG272" s="183"/>
      <c r="BXH272" s="183"/>
      <c r="BXI272" s="183"/>
      <c r="BXJ272" s="183"/>
      <c r="BXK272" s="183"/>
      <c r="BXL272" s="183"/>
      <c r="BXM272" s="183"/>
      <c r="BXN272" s="183"/>
      <c r="BXO272" s="183"/>
      <c r="BXP272" s="183"/>
      <c r="BXQ272" s="183"/>
      <c r="BXR272" s="183"/>
      <c r="BXS272" s="183"/>
      <c r="BXT272" s="183"/>
      <c r="BXU272" s="183"/>
      <c r="BXV272" s="183"/>
      <c r="BXW272" s="183"/>
      <c r="BXX272" s="183"/>
      <c r="BXY272" s="183"/>
      <c r="BXZ272" s="183"/>
      <c r="BYA272" s="183"/>
      <c r="BYB272" s="183"/>
      <c r="BYC272" s="183"/>
      <c r="BYD272" s="183"/>
      <c r="BYE272" s="183"/>
      <c r="BYF272" s="183"/>
      <c r="BYG272" s="183"/>
      <c r="BYH272" s="183"/>
      <c r="BYI272" s="183"/>
      <c r="BYJ272" s="183"/>
      <c r="BYK272" s="183"/>
      <c r="BYL272" s="183"/>
      <c r="BYM272" s="183"/>
      <c r="BYN272" s="183"/>
      <c r="BYO272" s="183"/>
      <c r="BYP272" s="183"/>
      <c r="BYQ272" s="183"/>
      <c r="BYR272" s="183"/>
      <c r="BYS272" s="183"/>
      <c r="BYT272" s="183"/>
      <c r="BYU272" s="183"/>
      <c r="BYV272" s="183"/>
      <c r="BYW272" s="183"/>
      <c r="BYX272" s="183"/>
      <c r="BYY272" s="183"/>
      <c r="BYZ272" s="183"/>
      <c r="BZA272" s="183"/>
      <c r="BZB272" s="183"/>
      <c r="BZC272" s="183"/>
      <c r="BZD272" s="183"/>
      <c r="BZE272" s="183"/>
      <c r="BZF272" s="183"/>
      <c r="BZG272" s="183"/>
      <c r="BZH272" s="183"/>
      <c r="BZI272" s="183"/>
      <c r="BZJ272" s="183"/>
      <c r="BZK272" s="183"/>
      <c r="BZL272" s="183"/>
      <c r="BZM272" s="183"/>
      <c r="BZN272" s="183"/>
      <c r="BZO272" s="183"/>
      <c r="BZP272" s="183"/>
      <c r="BZQ272" s="183"/>
      <c r="BZR272" s="183"/>
      <c r="BZS272" s="183"/>
      <c r="BZT272" s="183"/>
      <c r="BZU272" s="183"/>
      <c r="BZV272" s="183"/>
      <c r="BZW272" s="183"/>
      <c r="BZX272" s="183"/>
      <c r="BZY272" s="183"/>
      <c r="BZZ272" s="183"/>
      <c r="CAA272" s="183"/>
      <c r="CAB272" s="183"/>
      <c r="CAC272" s="183"/>
      <c r="CAD272" s="183"/>
      <c r="CAE272" s="183"/>
      <c r="CAF272" s="183"/>
      <c r="CAG272" s="183"/>
      <c r="CAH272" s="183"/>
      <c r="CAI272" s="183"/>
      <c r="CAJ272" s="183"/>
      <c r="CAK272" s="183"/>
      <c r="CAL272" s="183"/>
      <c r="CAM272" s="183"/>
      <c r="CAN272" s="183"/>
      <c r="CAO272" s="183"/>
      <c r="CAP272" s="183"/>
      <c r="CAQ272" s="183"/>
      <c r="CAR272" s="183"/>
      <c r="CAS272" s="183"/>
      <c r="CAT272" s="183"/>
      <c r="CAU272" s="183"/>
      <c r="CAV272" s="183"/>
      <c r="CAW272" s="183"/>
      <c r="CAX272" s="183"/>
      <c r="CAY272" s="183"/>
      <c r="CAZ272" s="183"/>
      <c r="CBA272" s="183"/>
      <c r="CBB272" s="183"/>
      <c r="CBC272" s="183"/>
      <c r="CBD272" s="183"/>
      <c r="CBE272" s="183"/>
      <c r="CBF272" s="183"/>
      <c r="CBG272" s="183"/>
      <c r="CBH272" s="183"/>
      <c r="CBI272" s="183"/>
      <c r="CBJ272" s="183"/>
      <c r="CBK272" s="183"/>
      <c r="CBL272" s="183"/>
      <c r="CBM272" s="183"/>
      <c r="CBN272" s="183"/>
      <c r="CBO272" s="183"/>
      <c r="CBP272" s="183"/>
      <c r="CBQ272" s="183"/>
      <c r="CBR272" s="183"/>
      <c r="CBS272" s="183"/>
      <c r="CBT272" s="183"/>
      <c r="CBU272" s="183"/>
      <c r="CBV272" s="183"/>
      <c r="CBW272" s="183"/>
      <c r="CBX272" s="183"/>
      <c r="CBY272" s="183"/>
      <c r="CBZ272" s="183"/>
      <c r="CCA272" s="183"/>
      <c r="CCB272" s="183"/>
      <c r="CCC272" s="183"/>
      <c r="CCD272" s="183"/>
      <c r="CCE272" s="183"/>
      <c r="CCF272" s="183"/>
      <c r="CCG272" s="183"/>
      <c r="CCH272" s="183"/>
      <c r="CCI272" s="183"/>
      <c r="CCJ272" s="183"/>
      <c r="CCK272" s="183"/>
      <c r="CCL272" s="183"/>
      <c r="CCM272" s="183"/>
      <c r="CCN272" s="183"/>
      <c r="CCO272" s="183"/>
      <c r="CCP272" s="183"/>
      <c r="CCQ272" s="183"/>
      <c r="CCR272" s="183"/>
      <c r="CCS272" s="183"/>
      <c r="CCT272" s="183"/>
      <c r="CCU272" s="183"/>
      <c r="CCV272" s="183"/>
      <c r="CCW272" s="183"/>
      <c r="CCX272" s="183"/>
      <c r="CCY272" s="183"/>
      <c r="CCZ272" s="183"/>
      <c r="CDA272" s="183"/>
      <c r="CDB272" s="183"/>
      <c r="CDC272" s="183"/>
      <c r="CDD272" s="183"/>
      <c r="CDE272" s="183"/>
      <c r="CDF272" s="183"/>
      <c r="CDG272" s="183"/>
      <c r="CDH272" s="183"/>
      <c r="CDI272" s="183"/>
      <c r="CDJ272" s="183"/>
      <c r="CDK272" s="183"/>
      <c r="CDL272" s="183"/>
      <c r="CDM272" s="183"/>
      <c r="CDN272" s="183"/>
      <c r="CDO272" s="183"/>
      <c r="CDP272" s="183"/>
      <c r="CDQ272" s="183"/>
      <c r="CDR272" s="183"/>
      <c r="CDS272" s="183"/>
      <c r="CDT272" s="183"/>
      <c r="CDU272" s="183"/>
      <c r="CDV272" s="183"/>
      <c r="CDW272" s="183"/>
      <c r="CDX272" s="183"/>
      <c r="CDY272" s="183"/>
      <c r="CDZ272" s="183"/>
      <c r="CEA272" s="183"/>
      <c r="CEB272" s="183"/>
      <c r="CEC272" s="183"/>
      <c r="CED272" s="183"/>
      <c r="CEE272" s="183"/>
      <c r="CEF272" s="183"/>
      <c r="CEG272" s="183"/>
      <c r="CEH272" s="183"/>
      <c r="CEI272" s="183"/>
      <c r="CEJ272" s="183"/>
      <c r="CEK272" s="183"/>
      <c r="CEL272" s="183"/>
      <c r="CEM272" s="183"/>
      <c r="CEN272" s="183"/>
      <c r="CEO272" s="183"/>
      <c r="CEP272" s="183"/>
      <c r="CEQ272" s="183"/>
      <c r="CER272" s="183"/>
      <c r="CES272" s="183"/>
      <c r="CET272" s="183"/>
      <c r="CEU272" s="183"/>
      <c r="CEV272" s="183"/>
      <c r="CEW272" s="183"/>
      <c r="CEX272" s="183"/>
      <c r="CEY272" s="183"/>
      <c r="CEZ272" s="183"/>
      <c r="CFA272" s="183"/>
      <c r="CFB272" s="183"/>
      <c r="CFC272" s="183"/>
      <c r="CFD272" s="183"/>
      <c r="CFE272" s="183"/>
      <c r="CFF272" s="183"/>
      <c r="CFG272" s="183"/>
      <c r="CFH272" s="183"/>
      <c r="CFI272" s="183"/>
      <c r="CFJ272" s="183"/>
      <c r="CFK272" s="183"/>
      <c r="CFL272" s="183"/>
      <c r="CFM272" s="183"/>
      <c r="CFN272" s="183"/>
      <c r="CFO272" s="183"/>
      <c r="CFP272" s="183"/>
      <c r="CFQ272" s="183"/>
      <c r="CFR272" s="183"/>
      <c r="CFS272" s="183"/>
      <c r="CFT272" s="183"/>
      <c r="CFU272" s="183"/>
      <c r="CFV272" s="183"/>
      <c r="CFW272" s="183"/>
      <c r="CFX272" s="183"/>
      <c r="CFY272" s="183"/>
      <c r="CFZ272" s="183"/>
      <c r="CGA272" s="183"/>
      <c r="CGB272" s="183"/>
      <c r="CGC272" s="183"/>
      <c r="CGD272" s="183"/>
      <c r="CGE272" s="183"/>
      <c r="CGF272" s="183"/>
      <c r="CGG272" s="183"/>
      <c r="CGH272" s="183"/>
      <c r="CGI272" s="183"/>
      <c r="CGJ272" s="183"/>
      <c r="CGK272" s="183"/>
      <c r="CGL272" s="183"/>
      <c r="CGM272" s="183"/>
      <c r="CGN272" s="183"/>
      <c r="CGO272" s="183"/>
      <c r="CGP272" s="183"/>
      <c r="CGQ272" s="183"/>
      <c r="CGR272" s="183"/>
      <c r="CGS272" s="183"/>
      <c r="CGT272" s="183"/>
      <c r="CGU272" s="183"/>
      <c r="CGV272" s="183"/>
      <c r="CGW272" s="183"/>
      <c r="CGX272" s="183"/>
      <c r="CGY272" s="183"/>
      <c r="CGZ272" s="183"/>
      <c r="CHA272" s="183"/>
      <c r="CHB272" s="183"/>
      <c r="CHC272" s="183"/>
      <c r="CHD272" s="183"/>
      <c r="CHE272" s="183"/>
      <c r="CHF272" s="183"/>
      <c r="CHG272" s="183"/>
      <c r="CHH272" s="183"/>
      <c r="CHI272" s="183"/>
      <c r="CHJ272" s="183"/>
      <c r="CHK272" s="183"/>
      <c r="CHL272" s="183"/>
      <c r="CHM272" s="183"/>
      <c r="CHN272" s="183"/>
      <c r="CHO272" s="183"/>
      <c r="CHP272" s="183"/>
      <c r="CHQ272" s="183"/>
      <c r="CHR272" s="183"/>
      <c r="CHS272" s="183"/>
      <c r="CHT272" s="183"/>
      <c r="CHU272" s="183"/>
      <c r="CHV272" s="183"/>
      <c r="CHW272" s="183"/>
      <c r="CHX272" s="183"/>
      <c r="CHY272" s="183"/>
      <c r="CHZ272" s="183"/>
      <c r="CIA272" s="183"/>
      <c r="CIB272" s="183"/>
      <c r="CIC272" s="183"/>
      <c r="CID272" s="183"/>
      <c r="CIE272" s="183"/>
      <c r="CIF272" s="183"/>
      <c r="CIG272" s="183"/>
      <c r="CIH272" s="183"/>
      <c r="CII272" s="183"/>
      <c r="CIJ272" s="183"/>
      <c r="CIK272" s="183"/>
      <c r="CIL272" s="183"/>
      <c r="CIM272" s="183"/>
      <c r="CIN272" s="183"/>
      <c r="CIO272" s="183"/>
      <c r="CIP272" s="183"/>
      <c r="CIQ272" s="183"/>
      <c r="CIR272" s="183"/>
      <c r="CIS272" s="183"/>
      <c r="CIT272" s="183"/>
      <c r="CIU272" s="183"/>
      <c r="CIV272" s="183"/>
      <c r="CIW272" s="183"/>
      <c r="CIX272" s="183"/>
      <c r="CIY272" s="183"/>
      <c r="CIZ272" s="183"/>
      <c r="CJA272" s="183"/>
      <c r="CJB272" s="183"/>
      <c r="CJC272" s="183"/>
      <c r="CJD272" s="183"/>
      <c r="CJE272" s="183"/>
      <c r="CJF272" s="183"/>
      <c r="CJG272" s="183"/>
      <c r="CJH272" s="183"/>
      <c r="CJI272" s="183"/>
      <c r="CJJ272" s="183"/>
      <c r="CJK272" s="183"/>
      <c r="CJL272" s="183"/>
      <c r="CJM272" s="183"/>
      <c r="CJN272" s="183"/>
      <c r="CJO272" s="183"/>
      <c r="CJP272" s="183"/>
      <c r="CJQ272" s="183"/>
      <c r="CJR272" s="183"/>
      <c r="CJS272" s="183"/>
      <c r="CJT272" s="183"/>
      <c r="CJU272" s="183"/>
      <c r="CJV272" s="183"/>
      <c r="CJW272" s="183"/>
      <c r="CJX272" s="183"/>
      <c r="CJY272" s="183"/>
      <c r="CJZ272" s="183"/>
      <c r="CKA272" s="183"/>
      <c r="CKB272" s="183"/>
      <c r="CKC272" s="183"/>
      <c r="CKD272" s="183"/>
      <c r="CKE272" s="183"/>
      <c r="CKF272" s="183"/>
      <c r="CKG272" s="183"/>
      <c r="CKH272" s="183"/>
      <c r="CKI272" s="183"/>
      <c r="CKJ272" s="183"/>
      <c r="CKK272" s="183"/>
      <c r="CKL272" s="183"/>
      <c r="CKM272" s="183"/>
      <c r="CKN272" s="183"/>
      <c r="CKO272" s="183"/>
      <c r="CKP272" s="183"/>
      <c r="CKQ272" s="183"/>
      <c r="CKR272" s="183"/>
      <c r="CKS272" s="183"/>
      <c r="CKT272" s="183"/>
      <c r="CKU272" s="183"/>
      <c r="CKV272" s="183"/>
      <c r="CKW272" s="183"/>
      <c r="CKX272" s="183"/>
      <c r="CKY272" s="183"/>
      <c r="CKZ272" s="183"/>
      <c r="CLA272" s="183"/>
      <c r="CLB272" s="183"/>
      <c r="CLC272" s="183"/>
      <c r="CLD272" s="183"/>
      <c r="CLE272" s="183"/>
      <c r="CLF272" s="183"/>
      <c r="CLG272" s="183"/>
      <c r="CLH272" s="183"/>
      <c r="CLI272" s="183"/>
      <c r="CLJ272" s="183"/>
      <c r="CLK272" s="183"/>
      <c r="CLL272" s="183"/>
      <c r="CLM272" s="183"/>
      <c r="CLN272" s="183"/>
      <c r="CLO272" s="183"/>
      <c r="CLP272" s="183"/>
      <c r="CLQ272" s="183"/>
      <c r="CLR272" s="183"/>
      <c r="CLS272" s="183"/>
      <c r="CLT272" s="183"/>
      <c r="CLU272" s="183"/>
      <c r="CLV272" s="183"/>
      <c r="CLW272" s="183"/>
      <c r="CLX272" s="183"/>
      <c r="CLY272" s="183"/>
      <c r="CLZ272" s="183"/>
      <c r="CMA272" s="183"/>
      <c r="CMB272" s="183"/>
      <c r="CMC272" s="183"/>
      <c r="CMD272" s="183"/>
      <c r="CME272" s="183"/>
      <c r="CMF272" s="183"/>
      <c r="CMG272" s="183"/>
      <c r="CMH272" s="183"/>
      <c r="CMI272" s="183"/>
      <c r="CMJ272" s="183"/>
      <c r="CMK272" s="183"/>
      <c r="CML272" s="183"/>
      <c r="CMM272" s="183"/>
      <c r="CMN272" s="183"/>
      <c r="CMO272" s="183"/>
      <c r="CMP272" s="183"/>
      <c r="CMQ272" s="183"/>
      <c r="CMR272" s="183"/>
      <c r="CMS272" s="183"/>
      <c r="CMT272" s="183"/>
      <c r="CMU272" s="183"/>
      <c r="CMV272" s="183"/>
      <c r="CMW272" s="183"/>
      <c r="CMX272" s="183"/>
      <c r="CMY272" s="183"/>
      <c r="CMZ272" s="183"/>
      <c r="CNA272" s="183"/>
      <c r="CNB272" s="183"/>
      <c r="CNC272" s="183"/>
      <c r="CND272" s="183"/>
      <c r="CNE272" s="183"/>
      <c r="CNF272" s="183"/>
      <c r="CNG272" s="183"/>
      <c r="CNH272" s="183"/>
      <c r="CNI272" s="183"/>
      <c r="CNJ272" s="183"/>
      <c r="CNK272" s="183"/>
      <c r="CNL272" s="183"/>
      <c r="CNM272" s="183"/>
      <c r="CNN272" s="183"/>
      <c r="CNO272" s="183"/>
      <c r="CNP272" s="183"/>
      <c r="CNQ272" s="183"/>
      <c r="CNR272" s="183"/>
      <c r="CNS272" s="183"/>
      <c r="CNT272" s="183"/>
      <c r="CNU272" s="183"/>
      <c r="CNV272" s="183"/>
      <c r="CNW272" s="183"/>
      <c r="CNX272" s="183"/>
      <c r="CNY272" s="183"/>
      <c r="CNZ272" s="183"/>
      <c r="COA272" s="183"/>
      <c r="COB272" s="183"/>
      <c r="COC272" s="183"/>
      <c r="COD272" s="183"/>
      <c r="COE272" s="183"/>
      <c r="COF272" s="183"/>
      <c r="COG272" s="183"/>
      <c r="COH272" s="183"/>
      <c r="COI272" s="183"/>
      <c r="COJ272" s="183"/>
      <c r="COK272" s="183"/>
      <c r="COL272" s="183"/>
      <c r="COM272" s="183"/>
      <c r="CON272" s="183"/>
      <c r="COO272" s="183"/>
      <c r="COP272" s="183"/>
      <c r="COQ272" s="183"/>
      <c r="COR272" s="183"/>
      <c r="COS272" s="183"/>
      <c r="COT272" s="183"/>
      <c r="COU272" s="183"/>
      <c r="COV272" s="183"/>
      <c r="COW272" s="183"/>
      <c r="COX272" s="183"/>
      <c r="COY272" s="183"/>
      <c r="COZ272" s="183"/>
      <c r="CPA272" s="183"/>
      <c r="CPB272" s="183"/>
      <c r="CPC272" s="183"/>
      <c r="CPD272" s="183"/>
      <c r="CPE272" s="183"/>
      <c r="CPF272" s="183"/>
      <c r="CPG272" s="183"/>
      <c r="CPH272" s="183"/>
      <c r="CPI272" s="183"/>
      <c r="CPJ272" s="183"/>
      <c r="CPK272" s="183"/>
      <c r="CPL272" s="183"/>
      <c r="CPM272" s="183"/>
      <c r="CPN272" s="183"/>
      <c r="CPO272" s="183"/>
      <c r="CPP272" s="183"/>
      <c r="CPQ272" s="183"/>
      <c r="CPR272" s="183"/>
      <c r="CPS272" s="183"/>
      <c r="CPT272" s="183"/>
      <c r="CPU272" s="183"/>
      <c r="CPV272" s="183"/>
      <c r="CPW272" s="183"/>
      <c r="CPX272" s="183"/>
      <c r="CPY272" s="183"/>
      <c r="CPZ272" s="183"/>
      <c r="CQA272" s="183"/>
      <c r="CQB272" s="183"/>
      <c r="CQC272" s="183"/>
      <c r="CQD272" s="183"/>
      <c r="CQE272" s="183"/>
      <c r="CQF272" s="183"/>
      <c r="CQG272" s="183"/>
      <c r="CQH272" s="183"/>
      <c r="CQI272" s="183"/>
      <c r="CQJ272" s="183"/>
      <c r="CQK272" s="183"/>
      <c r="CQL272" s="183"/>
      <c r="CQM272" s="183"/>
      <c r="CQN272" s="183"/>
      <c r="CQO272" s="183"/>
      <c r="CQP272" s="183"/>
      <c r="CQQ272" s="183"/>
      <c r="CQR272" s="183"/>
      <c r="CQS272" s="183"/>
      <c r="CQT272" s="183"/>
      <c r="CQU272" s="183"/>
      <c r="CQV272" s="183"/>
      <c r="CQW272" s="183"/>
      <c r="CQX272" s="183"/>
      <c r="CQY272" s="183"/>
      <c r="CQZ272" s="183"/>
      <c r="CRA272" s="183"/>
      <c r="CRB272" s="183"/>
      <c r="CRC272" s="183"/>
      <c r="CRD272" s="183"/>
      <c r="CRE272" s="183"/>
      <c r="CRF272" s="183"/>
      <c r="CRG272" s="183"/>
      <c r="CRH272" s="183"/>
      <c r="CRI272" s="183"/>
      <c r="CRJ272" s="183"/>
      <c r="CRK272" s="183"/>
      <c r="CRL272" s="183"/>
      <c r="CRM272" s="183"/>
      <c r="CRN272" s="183"/>
      <c r="CRO272" s="183"/>
      <c r="CRP272" s="183"/>
      <c r="CRQ272" s="183"/>
      <c r="CRR272" s="183"/>
      <c r="CRS272" s="183"/>
      <c r="CRT272" s="183"/>
      <c r="CRU272" s="183"/>
      <c r="CRV272" s="183"/>
      <c r="CRW272" s="183"/>
      <c r="CRX272" s="183"/>
      <c r="CRY272" s="183"/>
      <c r="CRZ272" s="183"/>
      <c r="CSA272" s="183"/>
      <c r="CSB272" s="183"/>
      <c r="CSC272" s="183"/>
      <c r="CSD272" s="183"/>
      <c r="CSE272" s="183"/>
      <c r="CSF272" s="183"/>
      <c r="CSG272" s="183"/>
      <c r="CSH272" s="183"/>
      <c r="CSI272" s="183"/>
      <c r="CSJ272" s="183"/>
      <c r="CSK272" s="183"/>
      <c r="CSL272" s="183"/>
      <c r="CSM272" s="183"/>
      <c r="CSN272" s="183"/>
      <c r="CSO272" s="183"/>
      <c r="CSP272" s="183"/>
      <c r="CSQ272" s="183"/>
      <c r="CSR272" s="183"/>
      <c r="CSS272" s="183"/>
      <c r="CST272" s="183"/>
      <c r="CSU272" s="183"/>
      <c r="CSV272" s="183"/>
      <c r="CSW272" s="183"/>
      <c r="CSX272" s="183"/>
      <c r="CSY272" s="183"/>
      <c r="CSZ272" s="183"/>
      <c r="CTA272" s="183"/>
      <c r="CTB272" s="183"/>
      <c r="CTC272" s="183"/>
      <c r="CTD272" s="183"/>
      <c r="CTE272" s="183"/>
      <c r="CTF272" s="183"/>
      <c r="CTG272" s="183"/>
      <c r="CTH272" s="183"/>
      <c r="CTI272" s="183"/>
      <c r="CTJ272" s="183"/>
      <c r="CTK272" s="183"/>
      <c r="CTL272" s="183"/>
      <c r="CTM272" s="183"/>
      <c r="CTN272" s="183"/>
      <c r="CTO272" s="183"/>
      <c r="CTP272" s="183"/>
      <c r="CTQ272" s="183"/>
      <c r="CTR272" s="183"/>
      <c r="CTS272" s="183"/>
      <c r="CTT272" s="183"/>
      <c r="CTU272" s="183"/>
      <c r="CTV272" s="183"/>
      <c r="CTW272" s="183"/>
      <c r="CTX272" s="183"/>
      <c r="CTY272" s="183"/>
      <c r="CTZ272" s="183"/>
      <c r="CUA272" s="183"/>
      <c r="CUB272" s="183"/>
      <c r="CUC272" s="183"/>
      <c r="CUD272" s="183"/>
      <c r="CUE272" s="183"/>
      <c r="CUF272" s="183"/>
      <c r="CUG272" s="183"/>
      <c r="CUH272" s="183"/>
      <c r="CUI272" s="183"/>
      <c r="CUJ272" s="183"/>
      <c r="CUK272" s="183"/>
      <c r="CUL272" s="183"/>
      <c r="CUM272" s="183"/>
      <c r="CUN272" s="183"/>
      <c r="CUO272" s="183"/>
      <c r="CUP272" s="183"/>
      <c r="CUQ272" s="183"/>
      <c r="CUR272" s="183"/>
      <c r="CUS272" s="183"/>
      <c r="CUT272" s="183"/>
      <c r="CUU272" s="183"/>
      <c r="CUV272" s="183"/>
      <c r="CUW272" s="183"/>
      <c r="CUX272" s="183"/>
      <c r="CUY272" s="183"/>
      <c r="CUZ272" s="183"/>
      <c r="CVA272" s="183"/>
      <c r="CVB272" s="183"/>
      <c r="CVC272" s="183"/>
      <c r="CVD272" s="183"/>
      <c r="CVE272" s="183"/>
      <c r="CVF272" s="183"/>
      <c r="CVG272" s="183"/>
      <c r="CVH272" s="183"/>
      <c r="CVI272" s="183"/>
      <c r="CVJ272" s="183"/>
      <c r="CVK272" s="183"/>
      <c r="CVL272" s="183"/>
      <c r="CVM272" s="183"/>
      <c r="CVN272" s="183"/>
      <c r="CVO272" s="183"/>
      <c r="CVP272" s="183"/>
      <c r="CVQ272" s="183"/>
      <c r="CVR272" s="183"/>
      <c r="CVS272" s="183"/>
      <c r="CVT272" s="183"/>
      <c r="CVU272" s="183"/>
      <c r="CVV272" s="183"/>
      <c r="CVW272" s="183"/>
      <c r="CVX272" s="183"/>
      <c r="CVY272" s="183"/>
      <c r="CVZ272" s="183"/>
      <c r="CWA272" s="183"/>
      <c r="CWB272" s="183"/>
      <c r="CWC272" s="183"/>
      <c r="CWD272" s="183"/>
      <c r="CWE272" s="183"/>
      <c r="CWF272" s="183"/>
      <c r="CWG272" s="183"/>
      <c r="CWH272" s="183"/>
      <c r="CWI272" s="183"/>
      <c r="CWJ272" s="183"/>
      <c r="CWK272" s="183"/>
      <c r="CWL272" s="183"/>
      <c r="CWM272" s="183"/>
      <c r="CWN272" s="183"/>
      <c r="CWO272" s="183"/>
      <c r="CWP272" s="183"/>
      <c r="CWQ272" s="183"/>
      <c r="CWR272" s="183"/>
      <c r="CWS272" s="183"/>
      <c r="CWT272" s="183"/>
      <c r="CWU272" s="183"/>
      <c r="CWV272" s="183"/>
      <c r="CWW272" s="183"/>
      <c r="CWX272" s="183"/>
      <c r="CWY272" s="183"/>
      <c r="CWZ272" s="183"/>
      <c r="CXA272" s="183"/>
      <c r="CXB272" s="183"/>
      <c r="CXC272" s="183"/>
      <c r="CXD272" s="183"/>
      <c r="CXE272" s="183"/>
      <c r="CXF272" s="183"/>
      <c r="CXG272" s="183"/>
      <c r="CXH272" s="183"/>
      <c r="CXI272" s="183"/>
      <c r="CXJ272" s="183"/>
      <c r="CXK272" s="183"/>
      <c r="CXL272" s="183"/>
      <c r="CXM272" s="183"/>
      <c r="CXN272" s="183"/>
      <c r="CXO272" s="183"/>
      <c r="CXP272" s="183"/>
      <c r="CXQ272" s="183"/>
      <c r="CXR272" s="183"/>
      <c r="CXS272" s="183"/>
      <c r="CXT272" s="183"/>
      <c r="CXU272" s="183"/>
      <c r="CXV272" s="183"/>
      <c r="CXW272" s="183"/>
      <c r="CXX272" s="183"/>
      <c r="CXY272" s="183"/>
      <c r="CXZ272" s="183"/>
      <c r="CYA272" s="183"/>
      <c r="CYB272" s="183"/>
      <c r="CYC272" s="183"/>
      <c r="CYD272" s="183"/>
      <c r="CYE272" s="183"/>
      <c r="CYF272" s="183"/>
      <c r="CYG272" s="183"/>
      <c r="CYH272" s="183"/>
      <c r="CYI272" s="183"/>
      <c r="CYJ272" s="183"/>
      <c r="CYK272" s="183"/>
      <c r="CYL272" s="183"/>
      <c r="CYM272" s="183"/>
      <c r="CYN272" s="183"/>
      <c r="CYO272" s="183"/>
      <c r="CYP272" s="183"/>
      <c r="CYQ272" s="183"/>
      <c r="CYR272" s="183"/>
      <c r="CYS272" s="183"/>
      <c r="CYT272" s="183"/>
      <c r="CYU272" s="183"/>
      <c r="CYV272" s="183"/>
      <c r="CYW272" s="183"/>
      <c r="CYX272" s="183"/>
      <c r="CYY272" s="183"/>
      <c r="CYZ272" s="183"/>
      <c r="CZA272" s="183"/>
      <c r="CZB272" s="183"/>
      <c r="CZC272" s="183"/>
      <c r="CZD272" s="183"/>
      <c r="CZE272" s="183"/>
      <c r="CZF272" s="183"/>
      <c r="CZG272" s="183"/>
      <c r="CZH272" s="183"/>
      <c r="CZI272" s="183"/>
      <c r="CZJ272" s="183"/>
      <c r="CZK272" s="183"/>
      <c r="CZL272" s="183"/>
      <c r="CZM272" s="183"/>
      <c r="CZN272" s="183"/>
      <c r="CZO272" s="183"/>
      <c r="CZP272" s="183"/>
      <c r="CZQ272" s="183"/>
      <c r="CZR272" s="183"/>
      <c r="CZS272" s="183"/>
      <c r="CZT272" s="183"/>
      <c r="CZU272" s="183"/>
      <c r="CZV272" s="183"/>
      <c r="CZW272" s="183"/>
      <c r="CZX272" s="183"/>
      <c r="CZY272" s="183"/>
      <c r="CZZ272" s="183"/>
      <c r="DAA272" s="183"/>
      <c r="DAB272" s="183"/>
      <c r="DAC272" s="183"/>
      <c r="DAD272" s="183"/>
      <c r="DAE272" s="183"/>
      <c r="DAF272" s="183"/>
      <c r="DAG272" s="183"/>
      <c r="DAH272" s="183"/>
      <c r="DAI272" s="183"/>
      <c r="DAJ272" s="183"/>
      <c r="DAK272" s="183"/>
      <c r="DAL272" s="183"/>
      <c r="DAM272" s="183"/>
      <c r="DAN272" s="183"/>
      <c r="DAO272" s="183"/>
      <c r="DAP272" s="183"/>
      <c r="DAQ272" s="183"/>
      <c r="DAR272" s="183"/>
      <c r="DAS272" s="183"/>
      <c r="DAT272" s="183"/>
      <c r="DAU272" s="183"/>
      <c r="DAV272" s="183"/>
      <c r="DAW272" s="183"/>
      <c r="DAX272" s="183"/>
      <c r="DAY272" s="183"/>
      <c r="DAZ272" s="183"/>
      <c r="DBA272" s="183"/>
      <c r="DBB272" s="183"/>
      <c r="DBC272" s="183"/>
      <c r="DBD272" s="183"/>
      <c r="DBE272" s="183"/>
      <c r="DBF272" s="183"/>
      <c r="DBG272" s="183"/>
      <c r="DBH272" s="183"/>
      <c r="DBI272" s="183"/>
      <c r="DBJ272" s="183"/>
      <c r="DBK272" s="183"/>
      <c r="DBL272" s="183"/>
      <c r="DBM272" s="183"/>
      <c r="DBN272" s="183"/>
      <c r="DBO272" s="183"/>
      <c r="DBP272" s="183"/>
      <c r="DBQ272" s="183"/>
      <c r="DBR272" s="183"/>
      <c r="DBS272" s="183"/>
      <c r="DBT272" s="183"/>
      <c r="DBU272" s="183"/>
      <c r="DBV272" s="183"/>
      <c r="DBW272" s="183"/>
      <c r="DBX272" s="183"/>
      <c r="DBY272" s="183"/>
      <c r="DBZ272" s="183"/>
      <c r="DCA272" s="183"/>
      <c r="DCB272" s="183"/>
      <c r="DCC272" s="183"/>
      <c r="DCD272" s="183"/>
      <c r="DCE272" s="183"/>
      <c r="DCF272" s="183"/>
      <c r="DCG272" s="183"/>
      <c r="DCH272" s="183"/>
      <c r="DCI272" s="183"/>
      <c r="DCJ272" s="183"/>
      <c r="DCK272" s="183"/>
      <c r="DCL272" s="183"/>
      <c r="DCM272" s="183"/>
      <c r="DCN272" s="183"/>
      <c r="DCO272" s="183"/>
      <c r="DCP272" s="183"/>
      <c r="DCQ272" s="183"/>
      <c r="DCR272" s="183"/>
      <c r="DCS272" s="183"/>
      <c r="DCT272" s="183"/>
      <c r="DCU272" s="183"/>
      <c r="DCV272" s="183"/>
      <c r="DCW272" s="183"/>
      <c r="DCX272" s="183"/>
      <c r="DCY272" s="183"/>
      <c r="DCZ272" s="183"/>
      <c r="DDA272" s="183"/>
      <c r="DDB272" s="183"/>
      <c r="DDC272" s="183"/>
      <c r="DDD272" s="183"/>
      <c r="DDE272" s="183"/>
      <c r="DDF272" s="183"/>
      <c r="DDG272" s="183"/>
      <c r="DDH272" s="183"/>
      <c r="DDI272" s="183"/>
      <c r="DDJ272" s="183"/>
      <c r="DDK272" s="183"/>
      <c r="DDL272" s="183"/>
      <c r="DDM272" s="183"/>
      <c r="DDN272" s="183"/>
      <c r="DDO272" s="183"/>
      <c r="DDP272" s="183"/>
      <c r="DDQ272" s="183"/>
      <c r="DDR272" s="183"/>
      <c r="DDS272" s="183"/>
      <c r="DDT272" s="183"/>
      <c r="DDU272" s="183"/>
      <c r="DDV272" s="183"/>
      <c r="DDW272" s="183"/>
      <c r="DDX272" s="183"/>
      <c r="DDY272" s="183"/>
      <c r="DDZ272" s="183"/>
      <c r="DEA272" s="183"/>
      <c r="DEB272" s="183"/>
      <c r="DEC272" s="183"/>
      <c r="DED272" s="183"/>
      <c r="DEE272" s="183"/>
      <c r="DEF272" s="183"/>
      <c r="DEG272" s="183"/>
      <c r="DEH272" s="183"/>
      <c r="DEI272" s="183"/>
      <c r="DEJ272" s="183"/>
      <c r="DEK272" s="183"/>
      <c r="DEL272" s="183"/>
      <c r="DEM272" s="183"/>
      <c r="DEN272" s="183"/>
      <c r="DEO272" s="183"/>
      <c r="DEP272" s="183"/>
      <c r="DEQ272" s="183"/>
      <c r="DER272" s="183"/>
      <c r="DES272" s="183"/>
      <c r="DET272" s="183"/>
      <c r="DEU272" s="183"/>
      <c r="DEV272" s="183"/>
      <c r="DEW272" s="183"/>
      <c r="DEX272" s="183"/>
      <c r="DEY272" s="183"/>
      <c r="DEZ272" s="183"/>
      <c r="DFA272" s="183"/>
      <c r="DFB272" s="183"/>
      <c r="DFC272" s="183"/>
      <c r="DFD272" s="183"/>
      <c r="DFE272" s="183"/>
      <c r="DFF272" s="183"/>
      <c r="DFG272" s="183"/>
      <c r="DFH272" s="183"/>
      <c r="DFI272" s="183"/>
      <c r="DFJ272" s="183"/>
      <c r="DFK272" s="183"/>
      <c r="DFL272" s="183"/>
      <c r="DFM272" s="183"/>
      <c r="DFN272" s="183"/>
      <c r="DFO272" s="183"/>
      <c r="DFP272" s="183"/>
      <c r="DFQ272" s="183"/>
      <c r="DFR272" s="183"/>
      <c r="DFS272" s="183"/>
      <c r="DFT272" s="183"/>
      <c r="DFU272" s="183"/>
      <c r="DFV272" s="183"/>
      <c r="DFW272" s="183"/>
      <c r="DFX272" s="183"/>
      <c r="DFY272" s="183"/>
      <c r="DFZ272" s="183"/>
      <c r="DGA272" s="183"/>
      <c r="DGB272" s="183"/>
      <c r="DGC272" s="183"/>
      <c r="DGD272" s="183"/>
      <c r="DGE272" s="183"/>
      <c r="DGF272" s="183"/>
      <c r="DGG272" s="183"/>
      <c r="DGH272" s="183"/>
      <c r="DGI272" s="183"/>
      <c r="DGJ272" s="183"/>
      <c r="DGK272" s="183"/>
      <c r="DGL272" s="183"/>
      <c r="DGM272" s="183"/>
      <c r="DGN272" s="183"/>
      <c r="DGO272" s="183"/>
      <c r="DGP272" s="183"/>
      <c r="DGQ272" s="183"/>
      <c r="DGR272" s="183"/>
      <c r="DGS272" s="183"/>
      <c r="DGT272" s="183"/>
      <c r="DGU272" s="183"/>
      <c r="DGV272" s="183"/>
      <c r="DGW272" s="183"/>
      <c r="DGX272" s="183"/>
      <c r="DGY272" s="183"/>
      <c r="DGZ272" s="183"/>
      <c r="DHA272" s="183"/>
      <c r="DHB272" s="183"/>
      <c r="DHC272" s="183"/>
      <c r="DHD272" s="183"/>
      <c r="DHE272" s="183"/>
      <c r="DHF272" s="183"/>
      <c r="DHG272" s="183"/>
      <c r="DHH272" s="183"/>
      <c r="DHI272" s="183"/>
      <c r="DHJ272" s="183"/>
      <c r="DHK272" s="183"/>
      <c r="DHL272" s="183"/>
      <c r="DHM272" s="183"/>
      <c r="DHN272" s="183"/>
      <c r="DHO272" s="183"/>
      <c r="DHP272" s="183"/>
      <c r="DHQ272" s="183"/>
      <c r="DHR272" s="183"/>
      <c r="DHS272" s="183"/>
      <c r="DHT272" s="183"/>
      <c r="DHU272" s="183"/>
      <c r="DHV272" s="183"/>
      <c r="DHW272" s="183"/>
      <c r="DHX272" s="183"/>
      <c r="DHY272" s="183"/>
      <c r="DHZ272" s="183"/>
      <c r="DIA272" s="183"/>
      <c r="DIB272" s="183"/>
      <c r="DIC272" s="183"/>
      <c r="DID272" s="183"/>
      <c r="DIE272" s="183"/>
      <c r="DIF272" s="183"/>
      <c r="DIG272" s="183"/>
      <c r="DIH272" s="183"/>
      <c r="DII272" s="183"/>
      <c r="DIJ272" s="183"/>
      <c r="DIK272" s="183"/>
      <c r="DIL272" s="183"/>
      <c r="DIM272" s="183"/>
      <c r="DIN272" s="183"/>
      <c r="DIO272" s="183"/>
      <c r="DIP272" s="183"/>
      <c r="DIQ272" s="183"/>
      <c r="DIR272" s="183"/>
      <c r="DIS272" s="183"/>
      <c r="DIT272" s="183"/>
      <c r="DIU272" s="183"/>
      <c r="DIV272" s="183"/>
      <c r="DIW272" s="183"/>
      <c r="DIX272" s="183"/>
      <c r="DIY272" s="183"/>
      <c r="DIZ272" s="183"/>
      <c r="DJA272" s="183"/>
      <c r="DJB272" s="183"/>
      <c r="DJC272" s="183"/>
      <c r="DJD272" s="183"/>
      <c r="DJE272" s="183"/>
      <c r="DJF272" s="183"/>
      <c r="DJG272" s="183"/>
      <c r="DJH272" s="183"/>
      <c r="DJI272" s="183"/>
      <c r="DJJ272" s="183"/>
      <c r="DJK272" s="183"/>
      <c r="DJL272" s="183"/>
      <c r="DJM272" s="183"/>
      <c r="DJN272" s="183"/>
      <c r="DJO272" s="183"/>
      <c r="DJP272" s="183"/>
      <c r="DJQ272" s="183"/>
      <c r="DJR272" s="183"/>
      <c r="DJS272" s="183"/>
      <c r="DJT272" s="183"/>
      <c r="DJU272" s="183"/>
      <c r="DJV272" s="183"/>
      <c r="DJW272" s="183"/>
      <c r="DJX272" s="183"/>
      <c r="DJY272" s="183"/>
      <c r="DJZ272" s="183"/>
      <c r="DKA272" s="183"/>
      <c r="DKB272" s="183"/>
      <c r="DKC272" s="183"/>
      <c r="DKD272" s="183"/>
      <c r="DKE272" s="183"/>
      <c r="DKF272" s="183"/>
      <c r="DKG272" s="183"/>
      <c r="DKH272" s="183"/>
      <c r="DKI272" s="183"/>
      <c r="DKJ272" s="183"/>
      <c r="DKK272" s="183"/>
      <c r="DKL272" s="183"/>
      <c r="DKM272" s="183"/>
      <c r="DKN272" s="183"/>
      <c r="DKO272" s="183"/>
      <c r="DKP272" s="183"/>
      <c r="DKQ272" s="183"/>
      <c r="DKR272" s="183"/>
      <c r="DKS272" s="183"/>
      <c r="DKT272" s="183"/>
      <c r="DKU272" s="183"/>
      <c r="DKV272" s="183"/>
      <c r="DKW272" s="183"/>
      <c r="DKX272" s="183"/>
      <c r="DKY272" s="183"/>
      <c r="DKZ272" s="183"/>
      <c r="DLA272" s="183"/>
      <c r="DLB272" s="183"/>
      <c r="DLC272" s="183"/>
      <c r="DLD272" s="183"/>
      <c r="DLE272" s="183"/>
      <c r="DLF272" s="183"/>
      <c r="DLG272" s="183"/>
      <c r="DLH272" s="183"/>
      <c r="DLI272" s="183"/>
      <c r="DLJ272" s="183"/>
      <c r="DLK272" s="183"/>
      <c r="DLL272" s="183"/>
      <c r="DLM272" s="183"/>
      <c r="DLN272" s="183"/>
      <c r="DLO272" s="183"/>
      <c r="DLP272" s="183"/>
      <c r="DLQ272" s="183"/>
      <c r="DLR272" s="183"/>
      <c r="DLS272" s="183"/>
      <c r="DLT272" s="183"/>
      <c r="DLU272" s="183"/>
      <c r="DLV272" s="183"/>
      <c r="DLW272" s="183"/>
      <c r="DLX272" s="183"/>
      <c r="DLY272" s="183"/>
      <c r="DLZ272" s="183"/>
      <c r="DMA272" s="183"/>
      <c r="DMB272" s="183"/>
      <c r="DMC272" s="183"/>
      <c r="DMD272" s="183"/>
      <c r="DME272" s="183"/>
      <c r="DMF272" s="183"/>
      <c r="DMG272" s="183"/>
      <c r="DMH272" s="183"/>
      <c r="DMI272" s="183"/>
      <c r="DMJ272" s="183"/>
      <c r="DMK272" s="183"/>
      <c r="DML272" s="183"/>
      <c r="DMM272" s="183"/>
      <c r="DMN272" s="183"/>
      <c r="DMO272" s="183"/>
      <c r="DMP272" s="183"/>
      <c r="DMQ272" s="183"/>
      <c r="DMR272" s="183"/>
      <c r="DMS272" s="183"/>
      <c r="DMT272" s="183"/>
      <c r="DMU272" s="183"/>
      <c r="DMV272" s="183"/>
      <c r="DMW272" s="183"/>
      <c r="DMX272" s="183"/>
      <c r="DMY272" s="183"/>
      <c r="DMZ272" s="183"/>
      <c r="DNA272" s="183"/>
      <c r="DNB272" s="183"/>
      <c r="DNC272" s="183"/>
      <c r="DND272" s="183"/>
      <c r="DNE272" s="183"/>
      <c r="DNF272" s="183"/>
      <c r="DNG272" s="183"/>
      <c r="DNH272" s="183"/>
      <c r="DNI272" s="183"/>
      <c r="DNJ272" s="183"/>
      <c r="DNK272" s="183"/>
      <c r="DNL272" s="183"/>
      <c r="DNM272" s="183"/>
      <c r="DNN272" s="183"/>
      <c r="DNO272" s="183"/>
      <c r="DNP272" s="183"/>
      <c r="DNQ272" s="183"/>
      <c r="DNR272" s="183"/>
      <c r="DNS272" s="183"/>
      <c r="DNT272" s="183"/>
      <c r="DNU272" s="183"/>
      <c r="DNV272" s="183"/>
      <c r="DNW272" s="183"/>
      <c r="DNX272" s="183"/>
      <c r="DNY272" s="183"/>
      <c r="DNZ272" s="183"/>
      <c r="DOA272" s="183"/>
      <c r="DOB272" s="183"/>
      <c r="DOC272" s="183"/>
      <c r="DOD272" s="183"/>
      <c r="DOE272" s="183"/>
      <c r="DOF272" s="183"/>
      <c r="DOG272" s="183"/>
      <c r="DOH272" s="183"/>
      <c r="DOI272" s="183"/>
      <c r="DOJ272" s="183"/>
      <c r="DOK272" s="183"/>
      <c r="DOL272" s="183"/>
      <c r="DOM272" s="183"/>
      <c r="DON272" s="183"/>
      <c r="DOO272" s="183"/>
      <c r="DOP272" s="183"/>
      <c r="DOQ272" s="183"/>
      <c r="DOR272" s="183"/>
      <c r="DOS272" s="183"/>
      <c r="DOT272" s="183"/>
      <c r="DOU272" s="183"/>
      <c r="DOV272" s="183"/>
      <c r="DOW272" s="183"/>
      <c r="DOX272" s="183"/>
      <c r="DOY272" s="183"/>
      <c r="DOZ272" s="183"/>
      <c r="DPA272" s="183"/>
      <c r="DPB272" s="183"/>
      <c r="DPC272" s="183"/>
      <c r="DPD272" s="183"/>
      <c r="DPE272" s="183"/>
      <c r="DPF272" s="183"/>
      <c r="DPG272" s="183"/>
      <c r="DPH272" s="183"/>
      <c r="DPI272" s="183"/>
      <c r="DPJ272" s="183"/>
      <c r="DPK272" s="183"/>
      <c r="DPL272" s="183"/>
      <c r="DPM272" s="183"/>
      <c r="DPN272" s="183"/>
      <c r="DPO272" s="183"/>
      <c r="DPP272" s="183"/>
      <c r="DPQ272" s="183"/>
      <c r="DPR272" s="183"/>
      <c r="DPS272" s="183"/>
      <c r="DPT272" s="183"/>
      <c r="DPU272" s="183"/>
      <c r="DPV272" s="183"/>
      <c r="DPW272" s="183"/>
      <c r="DPX272" s="183"/>
      <c r="DPY272" s="183"/>
      <c r="DPZ272" s="183"/>
      <c r="DQA272" s="183"/>
      <c r="DQB272" s="183"/>
      <c r="DQC272" s="183"/>
      <c r="DQD272" s="183"/>
      <c r="DQE272" s="183"/>
      <c r="DQF272" s="183"/>
      <c r="DQG272" s="183"/>
      <c r="DQH272" s="183"/>
      <c r="DQI272" s="183"/>
      <c r="DQJ272" s="183"/>
      <c r="DQK272" s="183"/>
      <c r="DQL272" s="183"/>
      <c r="DQM272" s="183"/>
      <c r="DQN272" s="183"/>
      <c r="DQO272" s="183"/>
      <c r="DQP272" s="183"/>
      <c r="DQQ272" s="183"/>
      <c r="DQR272" s="183"/>
      <c r="DQS272" s="183"/>
      <c r="DQT272" s="183"/>
      <c r="DQU272" s="183"/>
      <c r="DQV272" s="183"/>
      <c r="DQW272" s="183"/>
      <c r="DQX272" s="183"/>
      <c r="DQY272" s="183"/>
      <c r="DQZ272" s="183"/>
      <c r="DRA272" s="183"/>
      <c r="DRB272" s="183"/>
      <c r="DRC272" s="183"/>
      <c r="DRD272" s="183"/>
      <c r="DRE272" s="183"/>
      <c r="DRF272" s="183"/>
      <c r="DRG272" s="183"/>
      <c r="DRH272" s="183"/>
      <c r="DRI272" s="183"/>
      <c r="DRJ272" s="183"/>
      <c r="DRK272" s="183"/>
      <c r="DRL272" s="183"/>
      <c r="DRM272" s="183"/>
      <c r="DRN272" s="183"/>
      <c r="DRO272" s="183"/>
      <c r="DRP272" s="183"/>
      <c r="DRQ272" s="183"/>
      <c r="DRR272" s="183"/>
      <c r="DRS272" s="183"/>
      <c r="DRT272" s="183"/>
      <c r="DRU272" s="183"/>
      <c r="DRV272" s="183"/>
      <c r="DRW272" s="183"/>
      <c r="DRX272" s="183"/>
      <c r="DRY272" s="183"/>
      <c r="DRZ272" s="183"/>
      <c r="DSA272" s="183"/>
      <c r="DSB272" s="183"/>
      <c r="DSC272" s="183"/>
      <c r="DSD272" s="183"/>
      <c r="DSE272" s="183"/>
      <c r="DSF272" s="183"/>
      <c r="DSG272" s="183"/>
      <c r="DSH272" s="183"/>
      <c r="DSI272" s="183"/>
      <c r="DSJ272" s="183"/>
      <c r="DSK272" s="183"/>
      <c r="DSL272" s="183"/>
      <c r="DSM272" s="183"/>
      <c r="DSN272" s="183"/>
      <c r="DSO272" s="183"/>
      <c r="DSP272" s="183"/>
      <c r="DSQ272" s="183"/>
      <c r="DSR272" s="183"/>
      <c r="DSS272" s="183"/>
      <c r="DST272" s="183"/>
      <c r="DSU272" s="183"/>
      <c r="DSV272" s="183"/>
      <c r="DSW272" s="183"/>
      <c r="DSX272" s="183"/>
      <c r="DSY272" s="183"/>
      <c r="DSZ272" s="183"/>
      <c r="DTA272" s="183"/>
      <c r="DTB272" s="183"/>
      <c r="DTC272" s="183"/>
      <c r="DTD272" s="183"/>
      <c r="DTE272" s="183"/>
      <c r="DTF272" s="183"/>
      <c r="DTG272" s="183"/>
      <c r="DTH272" s="183"/>
      <c r="DTI272" s="183"/>
      <c r="DTJ272" s="183"/>
      <c r="DTK272" s="183"/>
      <c r="DTL272" s="183"/>
      <c r="DTM272" s="183"/>
      <c r="DTN272" s="183"/>
      <c r="DTO272" s="183"/>
      <c r="DTP272" s="183"/>
      <c r="DTQ272" s="183"/>
      <c r="DTR272" s="183"/>
      <c r="DTS272" s="183"/>
      <c r="DTT272" s="183"/>
      <c r="DTU272" s="183"/>
      <c r="DTV272" s="183"/>
      <c r="DTW272" s="183"/>
      <c r="DTX272" s="183"/>
      <c r="DTY272" s="183"/>
      <c r="DTZ272" s="183"/>
      <c r="DUA272" s="183"/>
      <c r="DUB272" s="183"/>
      <c r="DUC272" s="183"/>
      <c r="DUD272" s="183"/>
      <c r="DUE272" s="183"/>
      <c r="DUF272" s="183"/>
      <c r="DUG272" s="183"/>
      <c r="DUH272" s="183"/>
      <c r="DUI272" s="183"/>
      <c r="DUJ272" s="183"/>
      <c r="DUK272" s="183"/>
      <c r="DUL272" s="183"/>
      <c r="DUM272" s="183"/>
      <c r="DUN272" s="183"/>
      <c r="DUO272" s="183"/>
      <c r="DUP272" s="183"/>
      <c r="DUQ272" s="183"/>
      <c r="DUR272" s="183"/>
      <c r="DUS272" s="183"/>
      <c r="DUT272" s="183"/>
      <c r="DUU272" s="183"/>
      <c r="DUV272" s="183"/>
      <c r="DUW272" s="183"/>
      <c r="DUX272" s="183"/>
      <c r="DUY272" s="183"/>
      <c r="DUZ272" s="183"/>
      <c r="DVA272" s="183"/>
      <c r="DVB272" s="183"/>
      <c r="DVC272" s="183"/>
      <c r="DVD272" s="183"/>
      <c r="DVE272" s="183"/>
      <c r="DVF272" s="183"/>
      <c r="DVG272" s="183"/>
      <c r="DVH272" s="183"/>
      <c r="DVI272" s="183"/>
      <c r="DVJ272" s="183"/>
      <c r="DVK272" s="183"/>
      <c r="DVL272" s="183"/>
      <c r="DVM272" s="183"/>
      <c r="DVN272" s="183"/>
      <c r="DVO272" s="183"/>
      <c r="DVP272" s="183"/>
      <c r="DVQ272" s="183"/>
      <c r="DVR272" s="183"/>
      <c r="DVS272" s="183"/>
      <c r="DVT272" s="183"/>
      <c r="DVU272" s="183"/>
      <c r="DVV272" s="183"/>
      <c r="DVW272" s="183"/>
      <c r="DVX272" s="183"/>
      <c r="DVY272" s="183"/>
      <c r="DVZ272" s="183"/>
      <c r="DWA272" s="183"/>
      <c r="DWB272" s="183"/>
      <c r="DWC272" s="183"/>
      <c r="DWD272" s="183"/>
      <c r="DWE272" s="183"/>
      <c r="DWF272" s="183"/>
      <c r="DWG272" s="183"/>
      <c r="DWH272" s="183"/>
      <c r="DWI272" s="183"/>
      <c r="DWJ272" s="183"/>
      <c r="DWK272" s="183"/>
      <c r="DWL272" s="183"/>
      <c r="DWM272" s="183"/>
      <c r="DWN272" s="183"/>
      <c r="DWO272" s="183"/>
      <c r="DWP272" s="183"/>
      <c r="DWQ272" s="183"/>
      <c r="DWR272" s="183"/>
      <c r="DWS272" s="183"/>
      <c r="DWT272" s="183"/>
      <c r="DWU272" s="183"/>
      <c r="DWV272" s="183"/>
      <c r="DWW272" s="183"/>
      <c r="DWX272" s="183"/>
      <c r="DWY272" s="183"/>
      <c r="DWZ272" s="183"/>
      <c r="DXA272" s="183"/>
      <c r="DXB272" s="183"/>
      <c r="DXC272" s="183"/>
      <c r="DXD272" s="183"/>
      <c r="DXE272" s="183"/>
      <c r="DXF272" s="183"/>
      <c r="DXG272" s="183"/>
      <c r="DXH272" s="183"/>
      <c r="DXI272" s="183"/>
      <c r="DXJ272" s="183"/>
      <c r="DXK272" s="183"/>
      <c r="DXL272" s="183"/>
      <c r="DXM272" s="183"/>
      <c r="DXN272" s="183"/>
      <c r="DXO272" s="183"/>
      <c r="DXP272" s="183"/>
      <c r="DXQ272" s="183"/>
      <c r="DXR272" s="183"/>
      <c r="DXS272" s="183"/>
      <c r="DXT272" s="183"/>
      <c r="DXU272" s="183"/>
      <c r="DXV272" s="183"/>
      <c r="DXW272" s="183"/>
      <c r="DXX272" s="183"/>
      <c r="DXY272" s="183"/>
      <c r="DXZ272" s="183"/>
      <c r="DYA272" s="183"/>
      <c r="DYB272" s="183"/>
      <c r="DYC272" s="183"/>
      <c r="DYD272" s="183"/>
      <c r="DYE272" s="183"/>
      <c r="DYF272" s="183"/>
      <c r="DYG272" s="183"/>
      <c r="DYH272" s="183"/>
      <c r="DYI272" s="183"/>
      <c r="DYJ272" s="183"/>
      <c r="DYK272" s="183"/>
      <c r="DYL272" s="183"/>
      <c r="DYM272" s="183"/>
      <c r="DYN272" s="183"/>
      <c r="DYO272" s="183"/>
      <c r="DYP272" s="183"/>
      <c r="DYQ272" s="183"/>
      <c r="DYR272" s="183"/>
      <c r="DYS272" s="183"/>
      <c r="DYT272" s="183"/>
      <c r="DYU272" s="183"/>
      <c r="DYV272" s="183"/>
      <c r="DYW272" s="183"/>
      <c r="DYX272" s="183"/>
      <c r="DYY272" s="183"/>
      <c r="DYZ272" s="183"/>
      <c r="DZA272" s="183"/>
      <c r="DZB272" s="183"/>
      <c r="DZC272" s="183"/>
      <c r="DZD272" s="183"/>
      <c r="DZE272" s="183"/>
      <c r="DZF272" s="183"/>
      <c r="DZG272" s="183"/>
      <c r="DZH272" s="183"/>
      <c r="DZI272" s="183"/>
      <c r="DZJ272" s="183"/>
      <c r="DZK272" s="183"/>
      <c r="DZL272" s="183"/>
      <c r="DZM272" s="183"/>
      <c r="DZN272" s="183"/>
      <c r="DZO272" s="183"/>
      <c r="DZP272" s="183"/>
      <c r="DZQ272" s="183"/>
      <c r="DZR272" s="183"/>
      <c r="DZS272" s="183"/>
      <c r="DZT272" s="183"/>
      <c r="DZU272" s="183"/>
      <c r="DZV272" s="183"/>
      <c r="DZW272" s="183"/>
      <c r="DZX272" s="183"/>
      <c r="DZY272" s="183"/>
      <c r="DZZ272" s="183"/>
      <c r="EAA272" s="183"/>
      <c r="EAB272" s="183"/>
      <c r="EAC272" s="183"/>
      <c r="EAD272" s="183"/>
      <c r="EAE272" s="183"/>
      <c r="EAF272" s="183"/>
      <c r="EAG272" s="183"/>
      <c r="EAH272" s="183"/>
      <c r="EAI272" s="183"/>
      <c r="EAJ272" s="183"/>
      <c r="EAK272" s="183"/>
      <c r="EAL272" s="183"/>
      <c r="EAM272" s="183"/>
      <c r="EAN272" s="183"/>
      <c r="EAO272" s="183"/>
      <c r="EAP272" s="183"/>
      <c r="EAQ272" s="183"/>
      <c r="EAR272" s="183"/>
      <c r="EAS272" s="183"/>
      <c r="EAT272" s="183"/>
      <c r="EAU272" s="183"/>
      <c r="EAV272" s="183"/>
      <c r="EAW272" s="183"/>
      <c r="EAX272" s="183"/>
      <c r="EAY272" s="183"/>
      <c r="EAZ272" s="183"/>
      <c r="EBA272" s="183"/>
      <c r="EBB272" s="183"/>
      <c r="EBC272" s="183"/>
      <c r="EBD272" s="183"/>
      <c r="EBE272" s="183"/>
      <c r="EBF272" s="183"/>
      <c r="EBG272" s="183"/>
      <c r="EBH272" s="183"/>
      <c r="EBI272" s="183"/>
      <c r="EBJ272" s="183"/>
      <c r="EBK272" s="183"/>
      <c r="EBL272" s="183"/>
      <c r="EBM272" s="183"/>
      <c r="EBN272" s="183"/>
      <c r="EBO272" s="183"/>
      <c r="EBP272" s="183"/>
      <c r="EBQ272" s="183"/>
      <c r="EBR272" s="183"/>
      <c r="EBS272" s="183"/>
      <c r="EBT272" s="183"/>
      <c r="EBU272" s="183"/>
      <c r="EBV272" s="183"/>
      <c r="EBW272" s="183"/>
      <c r="EBX272" s="183"/>
      <c r="EBY272" s="183"/>
      <c r="EBZ272" s="183"/>
      <c r="ECA272" s="183"/>
      <c r="ECB272" s="183"/>
      <c r="ECC272" s="183"/>
      <c r="ECD272" s="183"/>
      <c r="ECE272" s="183"/>
      <c r="ECF272" s="183"/>
      <c r="ECG272" s="183"/>
      <c r="ECH272" s="183"/>
      <c r="ECI272" s="183"/>
      <c r="ECJ272" s="183"/>
      <c r="ECK272" s="183"/>
      <c r="ECL272" s="183"/>
      <c r="ECM272" s="183"/>
      <c r="ECN272" s="183"/>
      <c r="ECO272" s="183"/>
      <c r="ECP272" s="183"/>
      <c r="ECQ272" s="183"/>
      <c r="ECR272" s="183"/>
      <c r="ECS272" s="183"/>
      <c r="ECT272" s="183"/>
      <c r="ECU272" s="183"/>
      <c r="ECV272" s="183"/>
      <c r="ECW272" s="183"/>
      <c r="ECX272" s="183"/>
      <c r="ECY272" s="183"/>
      <c r="ECZ272" s="183"/>
      <c r="EDA272" s="183"/>
      <c r="EDB272" s="183"/>
      <c r="EDC272" s="183"/>
      <c r="EDD272" s="183"/>
      <c r="EDE272" s="183"/>
      <c r="EDF272" s="183"/>
      <c r="EDG272" s="183"/>
      <c r="EDH272" s="183"/>
      <c r="EDI272" s="183"/>
      <c r="EDJ272" s="183"/>
      <c r="EDK272" s="183"/>
      <c r="EDL272" s="183"/>
      <c r="EDM272" s="183"/>
      <c r="EDN272" s="183"/>
      <c r="EDO272" s="183"/>
      <c r="EDP272" s="183"/>
      <c r="EDQ272" s="183"/>
      <c r="EDR272" s="183"/>
      <c r="EDS272" s="183"/>
      <c r="EDT272" s="183"/>
      <c r="EDU272" s="183"/>
      <c r="EDV272" s="183"/>
      <c r="EDW272" s="183"/>
      <c r="EDX272" s="183"/>
      <c r="EDY272" s="183"/>
      <c r="EDZ272" s="183"/>
      <c r="EEA272" s="183"/>
      <c r="EEB272" s="183"/>
      <c r="EEC272" s="183"/>
      <c r="EED272" s="183"/>
      <c r="EEE272" s="183"/>
      <c r="EEF272" s="183"/>
      <c r="EEG272" s="183"/>
      <c r="EEH272" s="183"/>
      <c r="EEI272" s="183"/>
      <c r="EEJ272" s="183"/>
      <c r="EEK272" s="183"/>
      <c r="EEL272" s="183"/>
      <c r="EEM272" s="183"/>
      <c r="EEN272" s="183"/>
      <c r="EEO272" s="183"/>
      <c r="EEP272" s="183"/>
      <c r="EEQ272" s="183"/>
      <c r="EER272" s="183"/>
      <c r="EES272" s="183"/>
      <c r="EET272" s="183"/>
      <c r="EEU272" s="183"/>
      <c r="EEV272" s="183"/>
      <c r="EEW272" s="183"/>
      <c r="EEX272" s="183"/>
      <c r="EEY272" s="183"/>
      <c r="EEZ272" s="183"/>
      <c r="EFA272" s="183"/>
      <c r="EFB272" s="183"/>
      <c r="EFC272" s="183"/>
      <c r="EFD272" s="183"/>
      <c r="EFE272" s="183"/>
      <c r="EFF272" s="183"/>
      <c r="EFG272" s="183"/>
      <c r="EFH272" s="183"/>
      <c r="EFI272" s="183"/>
      <c r="EFJ272" s="183"/>
      <c r="EFK272" s="183"/>
      <c r="EFL272" s="183"/>
      <c r="EFM272" s="183"/>
      <c r="EFN272" s="183"/>
      <c r="EFO272" s="183"/>
      <c r="EFP272" s="183"/>
      <c r="EFQ272" s="183"/>
      <c r="EFR272" s="183"/>
      <c r="EFS272" s="183"/>
      <c r="EFT272" s="183"/>
      <c r="EFU272" s="183"/>
      <c r="EFV272" s="183"/>
      <c r="EFW272" s="183"/>
      <c r="EFX272" s="183"/>
      <c r="EFY272" s="183"/>
      <c r="EFZ272" s="183"/>
      <c r="EGA272" s="183"/>
      <c r="EGB272" s="183"/>
      <c r="EGC272" s="183"/>
      <c r="EGD272" s="183"/>
      <c r="EGE272" s="183"/>
      <c r="EGF272" s="183"/>
      <c r="EGG272" s="183"/>
      <c r="EGH272" s="183"/>
      <c r="EGI272" s="183"/>
      <c r="EGJ272" s="183"/>
      <c r="EGK272" s="183"/>
      <c r="EGL272" s="183"/>
      <c r="EGM272" s="183"/>
      <c r="EGN272" s="183"/>
      <c r="EGO272" s="183"/>
      <c r="EGP272" s="183"/>
      <c r="EGQ272" s="183"/>
      <c r="EGR272" s="183"/>
      <c r="EGS272" s="183"/>
      <c r="EGT272" s="183"/>
      <c r="EGU272" s="183"/>
      <c r="EGV272" s="183"/>
      <c r="EGW272" s="183"/>
      <c r="EGX272" s="183"/>
      <c r="EGY272" s="183"/>
      <c r="EGZ272" s="183"/>
      <c r="EHA272" s="183"/>
      <c r="EHB272" s="183"/>
      <c r="EHC272" s="183"/>
      <c r="EHD272" s="183"/>
      <c r="EHE272" s="183"/>
      <c r="EHF272" s="183"/>
      <c r="EHG272" s="183"/>
      <c r="EHH272" s="183"/>
      <c r="EHI272" s="183"/>
      <c r="EHJ272" s="183"/>
      <c r="EHK272" s="183"/>
      <c r="EHL272" s="183"/>
      <c r="EHM272" s="183"/>
      <c r="EHN272" s="183"/>
      <c r="EHO272" s="183"/>
      <c r="EHP272" s="183"/>
      <c r="EHQ272" s="183"/>
      <c r="EHR272" s="183"/>
      <c r="EHS272" s="183"/>
      <c r="EHT272" s="183"/>
      <c r="EHU272" s="183"/>
      <c r="EHV272" s="183"/>
      <c r="EHW272" s="183"/>
      <c r="EHX272" s="183"/>
      <c r="EHY272" s="183"/>
      <c r="EHZ272" s="183"/>
      <c r="EIA272" s="183"/>
      <c r="EIB272" s="183"/>
      <c r="EIC272" s="183"/>
      <c r="EID272" s="183"/>
      <c r="EIE272" s="183"/>
      <c r="EIF272" s="183"/>
      <c r="EIG272" s="183"/>
      <c r="EIH272" s="183"/>
      <c r="EII272" s="183"/>
      <c r="EIJ272" s="183"/>
      <c r="EIK272" s="183"/>
      <c r="EIL272" s="183"/>
      <c r="EIM272" s="183"/>
      <c r="EIN272" s="183"/>
      <c r="EIO272" s="183"/>
      <c r="EIP272" s="183"/>
      <c r="EIQ272" s="183"/>
      <c r="EIR272" s="183"/>
      <c r="EIS272" s="183"/>
      <c r="EIT272" s="183"/>
      <c r="EIU272" s="183"/>
      <c r="EIV272" s="183"/>
      <c r="EIW272" s="183"/>
      <c r="EIX272" s="183"/>
      <c r="EIY272" s="183"/>
      <c r="EIZ272" s="183"/>
      <c r="EJA272" s="183"/>
      <c r="EJB272" s="183"/>
      <c r="EJC272" s="183"/>
      <c r="EJD272" s="183"/>
      <c r="EJE272" s="183"/>
      <c r="EJF272" s="183"/>
      <c r="EJG272" s="183"/>
      <c r="EJH272" s="183"/>
      <c r="EJI272" s="183"/>
      <c r="EJJ272" s="183"/>
      <c r="EJK272" s="183"/>
      <c r="EJL272" s="183"/>
      <c r="EJM272" s="183"/>
      <c r="EJN272" s="183"/>
      <c r="EJO272" s="183"/>
      <c r="EJP272" s="183"/>
      <c r="EJQ272" s="183"/>
      <c r="EJR272" s="183"/>
      <c r="EJS272" s="183"/>
      <c r="EJT272" s="183"/>
      <c r="EJU272" s="183"/>
      <c r="EJV272" s="183"/>
      <c r="EJW272" s="183"/>
      <c r="EJX272" s="183"/>
      <c r="EJY272" s="183"/>
      <c r="EJZ272" s="183"/>
      <c r="EKA272" s="183"/>
      <c r="EKB272" s="183"/>
      <c r="EKC272" s="183"/>
      <c r="EKD272" s="183"/>
      <c r="EKE272" s="183"/>
      <c r="EKF272" s="183"/>
      <c r="EKG272" s="183"/>
      <c r="EKH272" s="183"/>
      <c r="EKI272" s="183"/>
      <c r="EKJ272" s="183"/>
      <c r="EKK272" s="183"/>
      <c r="EKL272" s="183"/>
      <c r="EKM272" s="183"/>
      <c r="EKN272" s="183"/>
      <c r="EKO272" s="183"/>
      <c r="EKP272" s="183"/>
      <c r="EKQ272" s="183"/>
      <c r="EKR272" s="183"/>
      <c r="EKS272" s="183"/>
      <c r="EKT272" s="183"/>
      <c r="EKU272" s="183"/>
      <c r="EKV272" s="183"/>
      <c r="EKW272" s="183"/>
      <c r="EKX272" s="183"/>
      <c r="EKY272" s="183"/>
      <c r="EKZ272" s="183"/>
      <c r="ELA272" s="183"/>
      <c r="ELB272" s="183"/>
      <c r="ELC272" s="183"/>
      <c r="ELD272" s="183"/>
      <c r="ELE272" s="183"/>
      <c r="ELF272" s="183"/>
      <c r="ELG272" s="183"/>
      <c r="ELH272" s="183"/>
      <c r="ELI272" s="183"/>
      <c r="ELJ272" s="183"/>
      <c r="ELK272" s="183"/>
      <c r="ELL272" s="183"/>
      <c r="ELM272" s="183"/>
      <c r="ELN272" s="183"/>
      <c r="ELO272" s="183"/>
      <c r="ELP272" s="183"/>
      <c r="ELQ272" s="183"/>
      <c r="ELR272" s="183"/>
      <c r="ELS272" s="183"/>
      <c r="ELT272" s="183"/>
      <c r="ELU272" s="183"/>
      <c r="ELV272" s="183"/>
      <c r="ELW272" s="183"/>
      <c r="ELX272" s="183"/>
      <c r="ELY272" s="183"/>
      <c r="ELZ272" s="183"/>
      <c r="EMA272" s="183"/>
      <c r="EMB272" s="183"/>
      <c r="EMC272" s="183"/>
      <c r="EMD272" s="183"/>
      <c r="EME272" s="183"/>
      <c r="EMF272" s="183"/>
      <c r="EMG272" s="183"/>
      <c r="EMH272" s="183"/>
      <c r="EMI272" s="183"/>
      <c r="EMJ272" s="183"/>
      <c r="EMK272" s="183"/>
      <c r="EML272" s="183"/>
      <c r="EMM272" s="183"/>
      <c r="EMN272" s="183"/>
      <c r="EMO272" s="183"/>
      <c r="EMP272" s="183"/>
      <c r="EMQ272" s="183"/>
      <c r="EMR272" s="183"/>
      <c r="EMS272" s="183"/>
      <c r="EMT272" s="183"/>
      <c r="EMU272" s="183"/>
      <c r="EMV272" s="183"/>
      <c r="EMW272" s="183"/>
      <c r="EMX272" s="183"/>
      <c r="EMY272" s="183"/>
      <c r="EMZ272" s="183"/>
      <c r="ENA272" s="183"/>
      <c r="ENB272" s="183"/>
      <c r="ENC272" s="183"/>
      <c r="END272" s="183"/>
      <c r="ENE272" s="183"/>
      <c r="ENF272" s="183"/>
      <c r="ENG272" s="183"/>
      <c r="ENH272" s="183"/>
      <c r="ENI272" s="183"/>
      <c r="ENJ272" s="183"/>
      <c r="ENK272" s="183"/>
      <c r="ENL272" s="183"/>
      <c r="ENM272" s="183"/>
      <c r="ENN272" s="183"/>
      <c r="ENO272" s="183"/>
      <c r="ENP272" s="183"/>
      <c r="ENQ272" s="183"/>
      <c r="ENR272" s="183"/>
      <c r="ENS272" s="183"/>
      <c r="ENT272" s="183"/>
      <c r="ENU272" s="183"/>
      <c r="ENV272" s="183"/>
      <c r="ENW272" s="183"/>
      <c r="ENX272" s="183"/>
      <c r="ENY272" s="183"/>
      <c r="ENZ272" s="183"/>
      <c r="EOA272" s="183"/>
      <c r="EOB272" s="183"/>
      <c r="EOC272" s="183"/>
      <c r="EOD272" s="183"/>
      <c r="EOE272" s="183"/>
      <c r="EOF272" s="183"/>
      <c r="EOG272" s="183"/>
      <c r="EOH272" s="183"/>
      <c r="EOI272" s="183"/>
      <c r="EOJ272" s="183"/>
      <c r="EOK272" s="183"/>
      <c r="EOL272" s="183"/>
      <c r="EOM272" s="183"/>
      <c r="EON272" s="183"/>
      <c r="EOO272" s="183"/>
      <c r="EOP272" s="183"/>
      <c r="EOQ272" s="183"/>
      <c r="EOR272" s="183"/>
      <c r="EOS272" s="183"/>
      <c r="EOT272" s="183"/>
      <c r="EOU272" s="183"/>
      <c r="EOV272" s="183"/>
      <c r="EOW272" s="183"/>
      <c r="EOX272" s="183"/>
      <c r="EOY272" s="183"/>
      <c r="EOZ272" s="183"/>
      <c r="EPA272" s="183"/>
      <c r="EPB272" s="183"/>
      <c r="EPC272" s="183"/>
      <c r="EPD272" s="183"/>
      <c r="EPE272" s="183"/>
      <c r="EPF272" s="183"/>
      <c r="EPG272" s="183"/>
      <c r="EPH272" s="183"/>
      <c r="EPI272" s="183"/>
      <c r="EPJ272" s="183"/>
      <c r="EPK272" s="183"/>
      <c r="EPL272" s="183"/>
      <c r="EPM272" s="183"/>
      <c r="EPN272" s="183"/>
      <c r="EPO272" s="183"/>
      <c r="EPP272" s="183"/>
      <c r="EPQ272" s="183"/>
      <c r="EPR272" s="183"/>
      <c r="EPS272" s="183"/>
      <c r="EPT272" s="183"/>
      <c r="EPU272" s="183"/>
      <c r="EPV272" s="183"/>
      <c r="EPW272" s="183"/>
      <c r="EPX272" s="183"/>
      <c r="EPY272" s="183"/>
      <c r="EPZ272" s="183"/>
      <c r="EQA272" s="183"/>
      <c r="EQB272" s="183"/>
      <c r="EQC272" s="183"/>
      <c r="EQD272" s="183"/>
      <c r="EQE272" s="183"/>
      <c r="EQF272" s="183"/>
      <c r="EQG272" s="183"/>
      <c r="EQH272" s="183"/>
      <c r="EQI272" s="183"/>
      <c r="EQJ272" s="183"/>
      <c r="EQK272" s="183"/>
      <c r="EQL272" s="183"/>
      <c r="EQM272" s="183"/>
      <c r="EQN272" s="183"/>
      <c r="EQO272" s="183"/>
      <c r="EQP272" s="183"/>
      <c r="EQQ272" s="183"/>
      <c r="EQR272" s="183"/>
      <c r="EQS272" s="183"/>
      <c r="EQT272" s="183"/>
      <c r="EQU272" s="183"/>
      <c r="EQV272" s="183"/>
      <c r="EQW272" s="183"/>
      <c r="EQX272" s="183"/>
      <c r="EQY272" s="183"/>
      <c r="EQZ272" s="183"/>
      <c r="ERA272" s="183"/>
      <c r="ERB272" s="183"/>
      <c r="ERC272" s="183"/>
      <c r="ERD272" s="183"/>
      <c r="ERE272" s="183"/>
      <c r="ERF272" s="183"/>
      <c r="ERG272" s="183"/>
      <c r="ERH272" s="183"/>
      <c r="ERI272" s="183"/>
      <c r="ERJ272" s="183"/>
      <c r="ERK272" s="183"/>
      <c r="ERL272" s="183"/>
      <c r="ERM272" s="183"/>
      <c r="ERN272" s="183"/>
      <c r="ERO272" s="183"/>
      <c r="ERP272" s="183"/>
      <c r="ERQ272" s="183"/>
      <c r="ERR272" s="183"/>
      <c r="ERS272" s="183"/>
      <c r="ERT272" s="183"/>
      <c r="ERU272" s="183"/>
      <c r="ERV272" s="183"/>
      <c r="ERW272" s="183"/>
      <c r="ERX272" s="183"/>
      <c r="ERY272" s="183"/>
      <c r="ERZ272" s="183"/>
      <c r="ESA272" s="183"/>
      <c r="ESB272" s="183"/>
      <c r="ESC272" s="183"/>
      <c r="ESD272" s="183"/>
      <c r="ESE272" s="183"/>
      <c r="ESF272" s="183"/>
      <c r="ESG272" s="183"/>
      <c r="ESH272" s="183"/>
      <c r="ESI272" s="183"/>
      <c r="ESJ272" s="183"/>
      <c r="ESK272" s="183"/>
      <c r="ESL272" s="183"/>
      <c r="ESM272" s="183"/>
      <c r="ESN272" s="183"/>
      <c r="ESO272" s="183"/>
      <c r="ESP272" s="183"/>
      <c r="ESQ272" s="183"/>
      <c r="ESR272" s="183"/>
      <c r="ESS272" s="183"/>
      <c r="EST272" s="183"/>
      <c r="ESU272" s="183"/>
      <c r="ESV272" s="183"/>
      <c r="ESW272" s="183"/>
      <c r="ESX272" s="183"/>
      <c r="ESY272" s="183"/>
      <c r="ESZ272" s="183"/>
      <c r="ETA272" s="183"/>
      <c r="ETB272" s="183"/>
      <c r="ETC272" s="183"/>
      <c r="ETD272" s="183"/>
      <c r="ETE272" s="183"/>
      <c r="ETF272" s="183"/>
      <c r="ETG272" s="183"/>
      <c r="ETH272" s="183"/>
      <c r="ETI272" s="183"/>
      <c r="ETJ272" s="183"/>
      <c r="ETK272" s="183"/>
      <c r="ETL272" s="183"/>
      <c r="ETM272" s="183"/>
      <c r="ETN272" s="183"/>
      <c r="ETO272" s="183"/>
      <c r="ETP272" s="183"/>
      <c r="ETQ272" s="183"/>
      <c r="ETR272" s="183"/>
      <c r="ETS272" s="183"/>
      <c r="ETT272" s="183"/>
      <c r="ETU272" s="183"/>
      <c r="ETV272" s="183"/>
      <c r="ETW272" s="183"/>
      <c r="ETX272" s="183"/>
      <c r="ETY272" s="183"/>
      <c r="ETZ272" s="183"/>
      <c r="EUA272" s="183"/>
      <c r="EUB272" s="183"/>
      <c r="EUC272" s="183"/>
      <c r="EUD272" s="183"/>
      <c r="EUE272" s="183"/>
      <c r="EUF272" s="183"/>
      <c r="EUG272" s="183"/>
      <c r="EUH272" s="183"/>
      <c r="EUI272" s="183"/>
      <c r="EUJ272" s="183"/>
      <c r="EUK272" s="183"/>
      <c r="EUL272" s="183"/>
      <c r="EUM272" s="183"/>
      <c r="EUN272" s="183"/>
      <c r="EUO272" s="183"/>
      <c r="EUP272" s="183"/>
      <c r="EUQ272" s="183"/>
      <c r="EUR272" s="183"/>
      <c r="EUS272" s="183"/>
      <c r="EUT272" s="183"/>
      <c r="EUU272" s="183"/>
      <c r="EUV272" s="183"/>
      <c r="EUW272" s="183"/>
      <c r="EUX272" s="183"/>
      <c r="EUY272" s="183"/>
      <c r="EUZ272" s="183"/>
      <c r="EVA272" s="183"/>
      <c r="EVB272" s="183"/>
      <c r="EVC272" s="183"/>
      <c r="EVD272" s="183"/>
      <c r="EVE272" s="183"/>
      <c r="EVF272" s="183"/>
      <c r="EVG272" s="183"/>
      <c r="EVH272" s="183"/>
      <c r="EVI272" s="183"/>
      <c r="EVJ272" s="183"/>
      <c r="EVK272" s="183"/>
      <c r="EVL272" s="183"/>
      <c r="EVM272" s="183"/>
      <c r="EVN272" s="183"/>
      <c r="EVO272" s="183"/>
      <c r="EVP272" s="183"/>
      <c r="EVQ272" s="183"/>
      <c r="EVR272" s="183"/>
      <c r="EVS272" s="183"/>
      <c r="EVT272" s="183"/>
      <c r="EVU272" s="183"/>
      <c r="EVV272" s="183"/>
      <c r="EVW272" s="183"/>
      <c r="EVX272" s="183"/>
      <c r="EVY272" s="183"/>
      <c r="EVZ272" s="183"/>
      <c r="EWA272" s="183"/>
      <c r="EWB272" s="183"/>
      <c r="EWC272" s="183"/>
      <c r="EWD272" s="183"/>
      <c r="EWE272" s="183"/>
      <c r="EWF272" s="183"/>
      <c r="EWG272" s="183"/>
      <c r="EWH272" s="183"/>
      <c r="EWI272" s="183"/>
      <c r="EWJ272" s="183"/>
      <c r="EWK272" s="183"/>
      <c r="EWL272" s="183"/>
      <c r="EWM272" s="183"/>
      <c r="EWN272" s="183"/>
      <c r="EWO272" s="183"/>
      <c r="EWP272" s="183"/>
      <c r="EWQ272" s="183"/>
      <c r="EWR272" s="183"/>
      <c r="EWS272" s="183"/>
      <c r="EWT272" s="183"/>
      <c r="EWU272" s="183"/>
      <c r="EWV272" s="183"/>
      <c r="EWW272" s="183"/>
      <c r="EWX272" s="183"/>
      <c r="EWY272" s="183"/>
      <c r="EWZ272" s="183"/>
      <c r="EXA272" s="183"/>
      <c r="EXB272" s="183"/>
      <c r="EXC272" s="183"/>
      <c r="EXD272" s="183"/>
      <c r="EXE272" s="183"/>
      <c r="EXF272" s="183"/>
      <c r="EXG272" s="183"/>
      <c r="EXH272" s="183"/>
      <c r="EXI272" s="183"/>
      <c r="EXJ272" s="183"/>
      <c r="EXK272" s="183"/>
      <c r="EXL272" s="183"/>
      <c r="EXM272" s="183"/>
      <c r="EXN272" s="183"/>
      <c r="EXO272" s="183"/>
      <c r="EXP272" s="183"/>
      <c r="EXQ272" s="183"/>
      <c r="EXR272" s="183"/>
      <c r="EXS272" s="183"/>
      <c r="EXT272" s="183"/>
      <c r="EXU272" s="183"/>
      <c r="EXV272" s="183"/>
      <c r="EXW272" s="183"/>
      <c r="EXX272" s="183"/>
      <c r="EXY272" s="183"/>
      <c r="EXZ272" s="183"/>
      <c r="EYA272" s="183"/>
      <c r="EYB272" s="183"/>
      <c r="EYC272" s="183"/>
      <c r="EYD272" s="183"/>
      <c r="EYE272" s="183"/>
      <c r="EYF272" s="183"/>
      <c r="EYG272" s="183"/>
      <c r="EYH272" s="183"/>
      <c r="EYI272" s="183"/>
      <c r="EYJ272" s="183"/>
      <c r="EYK272" s="183"/>
      <c r="EYL272" s="183"/>
      <c r="EYM272" s="183"/>
      <c r="EYN272" s="183"/>
      <c r="EYO272" s="183"/>
      <c r="EYP272" s="183"/>
      <c r="EYQ272" s="183"/>
      <c r="EYR272" s="183"/>
      <c r="EYS272" s="183"/>
      <c r="EYT272" s="183"/>
      <c r="EYU272" s="183"/>
      <c r="EYV272" s="183"/>
      <c r="EYW272" s="183"/>
      <c r="EYX272" s="183"/>
      <c r="EYY272" s="183"/>
      <c r="EYZ272" s="183"/>
      <c r="EZA272" s="183"/>
      <c r="EZB272" s="183"/>
      <c r="EZC272" s="183"/>
      <c r="EZD272" s="183"/>
      <c r="EZE272" s="183"/>
      <c r="EZF272" s="183"/>
      <c r="EZG272" s="183"/>
      <c r="EZH272" s="183"/>
      <c r="EZI272" s="183"/>
      <c r="EZJ272" s="183"/>
      <c r="EZK272" s="183"/>
      <c r="EZL272" s="183"/>
      <c r="EZM272" s="183"/>
      <c r="EZN272" s="183"/>
      <c r="EZO272" s="183"/>
      <c r="EZP272" s="183"/>
      <c r="EZQ272" s="183"/>
      <c r="EZR272" s="183"/>
      <c r="EZS272" s="183"/>
      <c r="EZT272" s="183"/>
      <c r="EZU272" s="183"/>
      <c r="EZV272" s="183"/>
      <c r="EZW272" s="183"/>
      <c r="EZX272" s="183"/>
      <c r="EZY272" s="183"/>
      <c r="EZZ272" s="183"/>
      <c r="FAA272" s="183"/>
      <c r="FAB272" s="183"/>
      <c r="FAC272" s="183"/>
      <c r="FAD272" s="183"/>
      <c r="FAE272" s="183"/>
      <c r="FAF272" s="183"/>
      <c r="FAG272" s="183"/>
      <c r="FAH272" s="183"/>
      <c r="FAI272" s="183"/>
      <c r="FAJ272" s="183"/>
      <c r="FAK272" s="183"/>
      <c r="FAL272" s="183"/>
      <c r="FAM272" s="183"/>
      <c r="FAN272" s="183"/>
      <c r="FAO272" s="183"/>
      <c r="FAP272" s="183"/>
      <c r="FAQ272" s="183"/>
      <c r="FAR272" s="183"/>
      <c r="FAS272" s="183"/>
      <c r="FAT272" s="183"/>
      <c r="FAU272" s="183"/>
      <c r="FAV272" s="183"/>
      <c r="FAW272" s="183"/>
      <c r="FAX272" s="183"/>
      <c r="FAY272" s="183"/>
      <c r="FAZ272" s="183"/>
      <c r="FBA272" s="183"/>
      <c r="FBB272" s="183"/>
      <c r="FBC272" s="183"/>
      <c r="FBD272" s="183"/>
      <c r="FBE272" s="183"/>
      <c r="FBF272" s="183"/>
      <c r="FBG272" s="183"/>
      <c r="FBH272" s="183"/>
      <c r="FBI272" s="183"/>
      <c r="FBJ272" s="183"/>
      <c r="FBK272" s="183"/>
      <c r="FBL272" s="183"/>
      <c r="FBM272" s="183"/>
      <c r="FBN272" s="183"/>
      <c r="FBO272" s="183"/>
      <c r="FBP272" s="183"/>
      <c r="FBQ272" s="183"/>
      <c r="FBR272" s="183"/>
      <c r="FBS272" s="183"/>
      <c r="FBT272" s="183"/>
      <c r="FBU272" s="183"/>
      <c r="FBV272" s="183"/>
      <c r="FBW272" s="183"/>
      <c r="FBX272" s="183"/>
      <c r="FBY272" s="183"/>
      <c r="FBZ272" s="183"/>
      <c r="FCA272" s="183"/>
      <c r="FCB272" s="183"/>
      <c r="FCC272" s="183"/>
      <c r="FCD272" s="183"/>
      <c r="FCE272" s="183"/>
      <c r="FCF272" s="183"/>
      <c r="FCG272" s="183"/>
      <c r="FCH272" s="183"/>
      <c r="FCI272" s="183"/>
      <c r="FCJ272" s="183"/>
      <c r="FCK272" s="183"/>
      <c r="FCL272" s="183"/>
      <c r="FCM272" s="183"/>
      <c r="FCN272" s="183"/>
      <c r="FCO272" s="183"/>
      <c r="FCP272" s="183"/>
      <c r="FCQ272" s="183"/>
      <c r="FCR272" s="183"/>
      <c r="FCS272" s="183"/>
      <c r="FCT272" s="183"/>
      <c r="FCU272" s="183"/>
      <c r="FCV272" s="183"/>
      <c r="FCW272" s="183"/>
      <c r="FCX272" s="183"/>
      <c r="FCY272" s="183"/>
      <c r="FCZ272" s="183"/>
      <c r="FDA272" s="183"/>
      <c r="FDB272" s="183"/>
      <c r="FDC272" s="183"/>
      <c r="FDD272" s="183"/>
      <c r="FDE272" s="183"/>
      <c r="FDF272" s="183"/>
      <c r="FDG272" s="183"/>
      <c r="FDH272" s="183"/>
      <c r="FDI272" s="183"/>
      <c r="FDJ272" s="183"/>
      <c r="FDK272" s="183"/>
      <c r="FDL272" s="183"/>
      <c r="FDM272" s="183"/>
      <c r="FDN272" s="183"/>
      <c r="FDO272" s="183"/>
      <c r="FDP272" s="183"/>
      <c r="FDQ272" s="183"/>
      <c r="FDR272" s="183"/>
      <c r="FDS272" s="183"/>
      <c r="FDT272" s="183"/>
      <c r="FDU272" s="183"/>
      <c r="FDV272" s="183"/>
      <c r="FDW272" s="183"/>
      <c r="FDX272" s="183"/>
      <c r="FDY272" s="183"/>
      <c r="FDZ272" s="183"/>
      <c r="FEA272" s="183"/>
      <c r="FEB272" s="183"/>
      <c r="FEC272" s="183"/>
      <c r="FED272" s="183"/>
      <c r="FEE272" s="183"/>
      <c r="FEF272" s="183"/>
      <c r="FEG272" s="183"/>
      <c r="FEH272" s="183"/>
      <c r="FEI272" s="183"/>
      <c r="FEJ272" s="183"/>
      <c r="FEK272" s="183"/>
      <c r="FEL272" s="183"/>
      <c r="FEM272" s="183"/>
      <c r="FEN272" s="183"/>
      <c r="FEO272" s="183"/>
      <c r="FEP272" s="183"/>
      <c r="FEQ272" s="183"/>
      <c r="FER272" s="183"/>
      <c r="FES272" s="183"/>
      <c r="FET272" s="183"/>
      <c r="FEU272" s="183"/>
      <c r="FEV272" s="183"/>
      <c r="FEW272" s="183"/>
      <c r="FEX272" s="183"/>
      <c r="FEY272" s="183"/>
      <c r="FEZ272" s="183"/>
      <c r="FFA272" s="183"/>
      <c r="FFB272" s="183"/>
      <c r="FFC272" s="183"/>
      <c r="FFD272" s="183"/>
      <c r="FFE272" s="183"/>
      <c r="FFF272" s="183"/>
      <c r="FFG272" s="183"/>
      <c r="FFH272" s="183"/>
      <c r="FFI272" s="183"/>
      <c r="FFJ272" s="183"/>
      <c r="FFK272" s="183"/>
      <c r="FFL272" s="183"/>
      <c r="FFM272" s="183"/>
      <c r="FFN272" s="183"/>
      <c r="FFO272" s="183"/>
      <c r="FFP272" s="183"/>
      <c r="FFQ272" s="183"/>
      <c r="FFR272" s="183"/>
      <c r="FFS272" s="183"/>
      <c r="FFT272" s="183"/>
      <c r="FFU272" s="183"/>
      <c r="FFV272" s="183"/>
      <c r="FFW272" s="183"/>
      <c r="FFX272" s="183"/>
      <c r="FFY272" s="183"/>
      <c r="FFZ272" s="183"/>
      <c r="FGA272" s="183"/>
      <c r="FGB272" s="183"/>
      <c r="FGC272" s="183"/>
      <c r="FGD272" s="183"/>
      <c r="FGE272" s="183"/>
      <c r="FGF272" s="183"/>
      <c r="FGG272" s="183"/>
      <c r="FGH272" s="183"/>
      <c r="FGI272" s="183"/>
      <c r="FGJ272" s="183"/>
      <c r="FGK272" s="183"/>
      <c r="FGL272" s="183"/>
      <c r="FGM272" s="183"/>
      <c r="FGN272" s="183"/>
      <c r="FGO272" s="183"/>
      <c r="FGP272" s="183"/>
      <c r="FGQ272" s="183"/>
      <c r="FGR272" s="183"/>
      <c r="FGS272" s="183"/>
      <c r="FGT272" s="183"/>
      <c r="FGU272" s="183"/>
      <c r="FGV272" s="183"/>
      <c r="FGW272" s="183"/>
      <c r="FGX272" s="183"/>
      <c r="FGY272" s="183"/>
      <c r="FGZ272" s="183"/>
      <c r="FHA272" s="183"/>
      <c r="FHB272" s="183"/>
      <c r="FHC272" s="183"/>
      <c r="FHD272" s="183"/>
      <c r="FHE272" s="183"/>
      <c r="FHF272" s="183"/>
      <c r="FHG272" s="183"/>
      <c r="FHH272" s="183"/>
      <c r="FHI272" s="183"/>
      <c r="FHJ272" s="183"/>
      <c r="FHK272" s="183"/>
      <c r="FHL272" s="183"/>
      <c r="FHM272" s="183"/>
      <c r="FHN272" s="183"/>
      <c r="FHO272" s="183"/>
      <c r="FHP272" s="183"/>
      <c r="FHQ272" s="183"/>
      <c r="FHR272" s="183"/>
      <c r="FHS272" s="183"/>
      <c r="FHT272" s="183"/>
      <c r="FHU272" s="183"/>
      <c r="FHV272" s="183"/>
      <c r="FHW272" s="183"/>
      <c r="FHX272" s="183"/>
      <c r="FHY272" s="183"/>
      <c r="FHZ272" s="183"/>
      <c r="FIA272" s="183"/>
      <c r="FIB272" s="183"/>
      <c r="FIC272" s="183"/>
      <c r="FID272" s="183"/>
      <c r="FIE272" s="183"/>
      <c r="FIF272" s="183"/>
      <c r="FIG272" s="183"/>
      <c r="FIH272" s="183"/>
      <c r="FII272" s="183"/>
      <c r="FIJ272" s="183"/>
      <c r="FIK272" s="183"/>
      <c r="FIL272" s="183"/>
      <c r="FIM272" s="183"/>
      <c r="FIN272" s="183"/>
      <c r="FIO272" s="183"/>
      <c r="FIP272" s="183"/>
      <c r="FIQ272" s="183"/>
      <c r="FIR272" s="183"/>
      <c r="FIS272" s="183"/>
      <c r="FIT272" s="183"/>
      <c r="FIU272" s="183"/>
      <c r="FIV272" s="183"/>
      <c r="FIW272" s="183"/>
      <c r="FIX272" s="183"/>
      <c r="FIY272" s="183"/>
      <c r="FIZ272" s="183"/>
      <c r="FJA272" s="183"/>
      <c r="FJB272" s="183"/>
      <c r="FJC272" s="183"/>
      <c r="FJD272" s="183"/>
      <c r="FJE272" s="183"/>
      <c r="FJF272" s="183"/>
      <c r="FJG272" s="183"/>
      <c r="FJH272" s="183"/>
      <c r="FJI272" s="183"/>
      <c r="FJJ272" s="183"/>
      <c r="FJK272" s="183"/>
      <c r="FJL272" s="183"/>
      <c r="FJM272" s="183"/>
      <c r="FJN272" s="183"/>
      <c r="FJO272" s="183"/>
      <c r="FJP272" s="183"/>
      <c r="FJQ272" s="183"/>
      <c r="FJR272" s="183"/>
      <c r="FJS272" s="183"/>
      <c r="FJT272" s="183"/>
      <c r="FJU272" s="183"/>
      <c r="FJV272" s="183"/>
      <c r="FJW272" s="183"/>
      <c r="FJX272" s="183"/>
      <c r="FJY272" s="183"/>
      <c r="FJZ272" s="183"/>
      <c r="FKA272" s="183"/>
      <c r="FKB272" s="183"/>
      <c r="FKC272" s="183"/>
      <c r="FKD272" s="183"/>
      <c r="FKE272" s="183"/>
      <c r="FKF272" s="183"/>
      <c r="FKG272" s="183"/>
      <c r="FKH272" s="183"/>
      <c r="FKI272" s="183"/>
      <c r="FKJ272" s="183"/>
      <c r="FKK272" s="183"/>
      <c r="FKL272" s="183"/>
      <c r="FKM272" s="183"/>
      <c r="FKN272" s="183"/>
      <c r="FKO272" s="183"/>
      <c r="FKP272" s="183"/>
      <c r="FKQ272" s="183"/>
      <c r="FKR272" s="183"/>
      <c r="FKS272" s="183"/>
      <c r="FKT272" s="183"/>
      <c r="FKU272" s="183"/>
      <c r="FKV272" s="183"/>
      <c r="FKW272" s="183"/>
      <c r="FKX272" s="183"/>
      <c r="FKY272" s="183"/>
      <c r="FKZ272" s="183"/>
      <c r="FLA272" s="183"/>
      <c r="FLB272" s="183"/>
      <c r="FLC272" s="183"/>
      <c r="FLD272" s="183"/>
      <c r="FLE272" s="183"/>
      <c r="FLF272" s="183"/>
      <c r="FLG272" s="183"/>
      <c r="FLH272" s="183"/>
      <c r="FLI272" s="183"/>
      <c r="FLJ272" s="183"/>
      <c r="FLK272" s="183"/>
      <c r="FLL272" s="183"/>
      <c r="FLM272" s="183"/>
      <c r="FLN272" s="183"/>
      <c r="FLO272" s="183"/>
      <c r="FLP272" s="183"/>
      <c r="FLQ272" s="183"/>
      <c r="FLR272" s="183"/>
      <c r="FLS272" s="183"/>
      <c r="FLT272" s="183"/>
      <c r="FLU272" s="183"/>
      <c r="FLV272" s="183"/>
      <c r="FLW272" s="183"/>
      <c r="FLX272" s="183"/>
      <c r="FLY272" s="183"/>
      <c r="FLZ272" s="183"/>
      <c r="FMA272" s="183"/>
      <c r="FMB272" s="183"/>
      <c r="FMC272" s="183"/>
      <c r="FMD272" s="183"/>
      <c r="FME272" s="183"/>
      <c r="FMF272" s="183"/>
      <c r="FMG272" s="183"/>
      <c r="FMH272" s="183"/>
      <c r="FMI272" s="183"/>
      <c r="FMJ272" s="183"/>
      <c r="FMK272" s="183"/>
      <c r="FML272" s="183"/>
      <c r="FMM272" s="183"/>
      <c r="FMN272" s="183"/>
      <c r="FMO272" s="183"/>
      <c r="FMP272" s="183"/>
      <c r="FMQ272" s="183"/>
      <c r="FMR272" s="183"/>
      <c r="FMS272" s="183"/>
      <c r="FMT272" s="183"/>
      <c r="FMU272" s="183"/>
      <c r="FMV272" s="183"/>
      <c r="FMW272" s="183"/>
      <c r="FMX272" s="183"/>
      <c r="FMY272" s="183"/>
      <c r="FMZ272" s="183"/>
      <c r="FNA272" s="183"/>
      <c r="FNB272" s="183"/>
      <c r="FNC272" s="183"/>
      <c r="FND272" s="183"/>
      <c r="FNE272" s="183"/>
      <c r="FNF272" s="183"/>
      <c r="FNG272" s="183"/>
      <c r="FNH272" s="183"/>
      <c r="FNI272" s="183"/>
      <c r="FNJ272" s="183"/>
      <c r="FNK272" s="183"/>
      <c r="FNL272" s="183"/>
      <c r="FNM272" s="183"/>
      <c r="FNN272" s="183"/>
      <c r="FNO272" s="183"/>
      <c r="FNP272" s="183"/>
      <c r="FNQ272" s="183"/>
      <c r="FNR272" s="183"/>
      <c r="FNS272" s="183"/>
      <c r="FNT272" s="183"/>
      <c r="FNU272" s="183"/>
      <c r="FNV272" s="183"/>
      <c r="FNW272" s="183"/>
      <c r="FNX272" s="183"/>
      <c r="FNY272" s="183"/>
      <c r="FNZ272" s="183"/>
      <c r="FOA272" s="183"/>
      <c r="FOB272" s="183"/>
      <c r="FOC272" s="183"/>
      <c r="FOD272" s="183"/>
      <c r="FOE272" s="183"/>
      <c r="FOF272" s="183"/>
      <c r="FOG272" s="183"/>
      <c r="FOH272" s="183"/>
      <c r="FOI272" s="183"/>
      <c r="FOJ272" s="183"/>
      <c r="FOK272" s="183"/>
      <c r="FOL272" s="183"/>
      <c r="FOM272" s="183"/>
      <c r="FON272" s="183"/>
      <c r="FOO272" s="183"/>
      <c r="FOP272" s="183"/>
      <c r="FOQ272" s="183"/>
      <c r="FOR272" s="183"/>
      <c r="FOS272" s="183"/>
      <c r="FOT272" s="183"/>
      <c r="FOU272" s="183"/>
      <c r="FOV272" s="183"/>
      <c r="FOW272" s="183"/>
      <c r="FOX272" s="183"/>
      <c r="FOY272" s="183"/>
      <c r="FOZ272" s="183"/>
      <c r="FPA272" s="183"/>
      <c r="FPB272" s="183"/>
      <c r="FPC272" s="183"/>
      <c r="FPD272" s="183"/>
      <c r="FPE272" s="183"/>
      <c r="FPF272" s="183"/>
      <c r="FPG272" s="183"/>
      <c r="FPH272" s="183"/>
      <c r="FPI272" s="183"/>
      <c r="FPJ272" s="183"/>
      <c r="FPK272" s="183"/>
      <c r="FPL272" s="183"/>
      <c r="FPM272" s="183"/>
      <c r="FPN272" s="183"/>
      <c r="FPO272" s="183"/>
      <c r="FPP272" s="183"/>
      <c r="FPQ272" s="183"/>
      <c r="FPR272" s="183"/>
      <c r="FPS272" s="183"/>
      <c r="FPT272" s="183"/>
      <c r="FPU272" s="183"/>
      <c r="FPV272" s="183"/>
      <c r="FPW272" s="183"/>
      <c r="FPX272" s="183"/>
      <c r="FPY272" s="183"/>
      <c r="FPZ272" s="183"/>
      <c r="FQA272" s="183"/>
      <c r="FQB272" s="183"/>
      <c r="FQC272" s="183"/>
      <c r="FQD272" s="183"/>
      <c r="FQE272" s="183"/>
      <c r="FQF272" s="183"/>
      <c r="FQG272" s="183"/>
      <c r="FQH272" s="183"/>
      <c r="FQI272" s="183"/>
      <c r="FQJ272" s="183"/>
      <c r="FQK272" s="183"/>
      <c r="FQL272" s="183"/>
      <c r="FQM272" s="183"/>
      <c r="FQN272" s="183"/>
      <c r="FQO272" s="183"/>
      <c r="FQP272" s="183"/>
      <c r="FQQ272" s="183"/>
      <c r="FQR272" s="183"/>
      <c r="FQS272" s="183"/>
      <c r="FQT272" s="183"/>
      <c r="FQU272" s="183"/>
      <c r="FQV272" s="183"/>
      <c r="FQW272" s="183"/>
      <c r="FQX272" s="183"/>
      <c r="FQY272" s="183"/>
      <c r="FQZ272" s="183"/>
      <c r="FRA272" s="183"/>
      <c r="FRB272" s="183"/>
      <c r="FRC272" s="183"/>
      <c r="FRD272" s="183"/>
      <c r="FRE272" s="183"/>
      <c r="FRF272" s="183"/>
      <c r="FRG272" s="183"/>
      <c r="FRH272" s="183"/>
      <c r="FRI272" s="183"/>
      <c r="FRJ272" s="183"/>
      <c r="FRK272" s="183"/>
      <c r="FRL272" s="183"/>
      <c r="FRM272" s="183"/>
      <c r="FRN272" s="183"/>
      <c r="FRO272" s="183"/>
      <c r="FRP272" s="183"/>
      <c r="FRQ272" s="183"/>
      <c r="FRR272" s="183"/>
      <c r="FRS272" s="183"/>
      <c r="FRT272" s="183"/>
      <c r="FRU272" s="183"/>
      <c r="FRV272" s="183"/>
      <c r="FRW272" s="183"/>
      <c r="FRX272" s="183"/>
      <c r="FRY272" s="183"/>
      <c r="FRZ272" s="183"/>
      <c r="FSA272" s="183"/>
      <c r="FSB272" s="183"/>
      <c r="FSC272" s="183"/>
      <c r="FSD272" s="183"/>
      <c r="FSE272" s="183"/>
      <c r="FSF272" s="183"/>
      <c r="FSG272" s="183"/>
      <c r="FSH272" s="183"/>
      <c r="FSI272" s="183"/>
      <c r="FSJ272" s="183"/>
      <c r="FSK272" s="183"/>
      <c r="FSL272" s="183"/>
      <c r="FSM272" s="183"/>
      <c r="FSN272" s="183"/>
      <c r="FSO272" s="183"/>
      <c r="FSP272" s="183"/>
      <c r="FSQ272" s="183"/>
      <c r="FSR272" s="183"/>
      <c r="FSS272" s="183"/>
      <c r="FST272" s="183"/>
      <c r="FSU272" s="183"/>
      <c r="FSV272" s="183"/>
      <c r="FSW272" s="183"/>
      <c r="FSX272" s="183"/>
      <c r="FSY272" s="183"/>
      <c r="FSZ272" s="183"/>
      <c r="FTA272" s="183"/>
      <c r="FTB272" s="183"/>
      <c r="FTC272" s="183"/>
      <c r="FTD272" s="183"/>
      <c r="FTE272" s="183"/>
      <c r="FTF272" s="183"/>
      <c r="FTG272" s="183"/>
      <c r="FTH272" s="183"/>
      <c r="FTI272" s="183"/>
      <c r="FTJ272" s="183"/>
      <c r="FTK272" s="183"/>
      <c r="FTL272" s="183"/>
      <c r="FTM272" s="183"/>
      <c r="FTN272" s="183"/>
      <c r="FTO272" s="183"/>
      <c r="FTP272" s="183"/>
      <c r="FTQ272" s="183"/>
      <c r="FTR272" s="183"/>
      <c r="FTS272" s="183"/>
      <c r="FTT272" s="183"/>
      <c r="FTU272" s="183"/>
      <c r="FTV272" s="183"/>
      <c r="FTW272" s="183"/>
      <c r="FTX272" s="183"/>
      <c r="FTY272" s="183"/>
      <c r="FTZ272" s="183"/>
      <c r="FUA272" s="183"/>
      <c r="FUB272" s="183"/>
      <c r="FUC272" s="183"/>
      <c r="FUD272" s="183"/>
      <c r="FUE272" s="183"/>
      <c r="FUF272" s="183"/>
      <c r="FUG272" s="183"/>
      <c r="FUH272" s="183"/>
      <c r="FUI272" s="183"/>
      <c r="FUJ272" s="183"/>
      <c r="FUK272" s="183"/>
      <c r="FUL272" s="183"/>
      <c r="FUM272" s="183"/>
      <c r="FUN272" s="183"/>
      <c r="FUO272" s="183"/>
      <c r="FUP272" s="183"/>
      <c r="FUQ272" s="183"/>
      <c r="FUR272" s="183"/>
      <c r="FUS272" s="183"/>
      <c r="FUT272" s="183"/>
      <c r="FUU272" s="183"/>
      <c r="FUV272" s="183"/>
      <c r="FUW272" s="183"/>
      <c r="FUX272" s="183"/>
      <c r="FUY272" s="183"/>
      <c r="FUZ272" s="183"/>
      <c r="FVA272" s="183"/>
      <c r="FVB272" s="183"/>
      <c r="FVC272" s="183"/>
      <c r="FVD272" s="183"/>
      <c r="FVE272" s="183"/>
      <c r="FVF272" s="183"/>
      <c r="FVG272" s="183"/>
      <c r="FVH272" s="183"/>
      <c r="FVI272" s="183"/>
      <c r="FVJ272" s="183"/>
      <c r="FVK272" s="183"/>
      <c r="FVL272" s="183"/>
      <c r="FVM272" s="183"/>
      <c r="FVN272" s="183"/>
      <c r="FVO272" s="183"/>
      <c r="FVP272" s="183"/>
      <c r="FVQ272" s="183"/>
      <c r="FVR272" s="183"/>
      <c r="FVS272" s="183"/>
      <c r="FVT272" s="183"/>
      <c r="FVU272" s="183"/>
      <c r="FVV272" s="183"/>
      <c r="FVW272" s="183"/>
      <c r="FVX272" s="183"/>
      <c r="FVY272" s="183"/>
      <c r="FVZ272" s="183"/>
      <c r="FWA272" s="183"/>
      <c r="FWB272" s="183"/>
      <c r="FWC272" s="183"/>
      <c r="FWD272" s="183"/>
      <c r="FWE272" s="183"/>
      <c r="FWF272" s="183"/>
      <c r="FWG272" s="183"/>
      <c r="FWH272" s="183"/>
      <c r="FWI272" s="183"/>
      <c r="FWJ272" s="183"/>
      <c r="FWK272" s="183"/>
      <c r="FWL272" s="183"/>
      <c r="FWM272" s="183"/>
      <c r="FWN272" s="183"/>
      <c r="FWO272" s="183"/>
      <c r="FWP272" s="183"/>
      <c r="FWQ272" s="183"/>
      <c r="FWR272" s="183"/>
      <c r="FWS272" s="183"/>
      <c r="FWT272" s="183"/>
      <c r="FWU272" s="183"/>
      <c r="FWV272" s="183"/>
      <c r="FWW272" s="183"/>
      <c r="FWX272" s="183"/>
      <c r="FWY272" s="183"/>
      <c r="FWZ272" s="183"/>
      <c r="FXA272" s="183"/>
      <c r="FXB272" s="183"/>
      <c r="FXC272" s="183"/>
      <c r="FXD272" s="183"/>
      <c r="FXE272" s="183"/>
      <c r="FXF272" s="183"/>
      <c r="FXG272" s="183"/>
      <c r="FXH272" s="183"/>
      <c r="FXI272" s="183"/>
      <c r="FXJ272" s="183"/>
      <c r="FXK272" s="183"/>
      <c r="FXL272" s="183"/>
      <c r="FXM272" s="183"/>
      <c r="FXN272" s="183"/>
      <c r="FXO272" s="183"/>
      <c r="FXP272" s="183"/>
      <c r="FXQ272" s="183"/>
      <c r="FXR272" s="183"/>
      <c r="FXS272" s="183"/>
      <c r="FXT272" s="183"/>
      <c r="FXU272" s="183"/>
      <c r="FXV272" s="183"/>
      <c r="FXW272" s="183"/>
      <c r="FXX272" s="183"/>
      <c r="FXY272" s="183"/>
      <c r="FXZ272" s="183"/>
      <c r="FYA272" s="183"/>
      <c r="FYB272" s="183"/>
      <c r="FYC272" s="183"/>
      <c r="FYD272" s="183"/>
      <c r="FYE272" s="183"/>
      <c r="FYF272" s="183"/>
      <c r="FYG272" s="183"/>
      <c r="FYH272" s="183"/>
      <c r="FYI272" s="183"/>
      <c r="FYJ272" s="183"/>
      <c r="FYK272" s="183"/>
      <c r="FYL272" s="183"/>
      <c r="FYM272" s="183"/>
      <c r="FYN272" s="183"/>
      <c r="FYO272" s="183"/>
      <c r="FYP272" s="183"/>
      <c r="FYQ272" s="183"/>
      <c r="FYR272" s="183"/>
      <c r="FYS272" s="183"/>
      <c r="FYT272" s="183"/>
      <c r="FYU272" s="183"/>
      <c r="FYV272" s="183"/>
      <c r="FYW272" s="183"/>
      <c r="FYX272" s="183"/>
      <c r="FYY272" s="183"/>
      <c r="FYZ272" s="183"/>
      <c r="FZA272" s="183"/>
      <c r="FZB272" s="183"/>
      <c r="FZC272" s="183"/>
      <c r="FZD272" s="183"/>
      <c r="FZE272" s="183"/>
      <c r="FZF272" s="183"/>
      <c r="FZG272" s="183"/>
      <c r="FZH272" s="183"/>
      <c r="FZI272" s="183"/>
      <c r="FZJ272" s="183"/>
      <c r="FZK272" s="183"/>
      <c r="FZL272" s="183"/>
      <c r="FZM272" s="183"/>
      <c r="FZN272" s="183"/>
      <c r="FZO272" s="183"/>
      <c r="FZP272" s="183"/>
      <c r="FZQ272" s="183"/>
      <c r="FZR272" s="183"/>
      <c r="FZS272" s="183"/>
      <c r="FZT272" s="183"/>
      <c r="FZU272" s="183"/>
      <c r="FZV272" s="183"/>
      <c r="FZW272" s="183"/>
      <c r="FZX272" s="183"/>
      <c r="FZY272" s="183"/>
      <c r="FZZ272" s="183"/>
      <c r="GAA272" s="183"/>
      <c r="GAB272" s="183"/>
      <c r="GAC272" s="183"/>
      <c r="GAD272" s="183"/>
      <c r="GAE272" s="183"/>
      <c r="GAF272" s="183"/>
      <c r="GAG272" s="183"/>
      <c r="GAH272" s="183"/>
      <c r="GAI272" s="183"/>
      <c r="GAJ272" s="183"/>
      <c r="GAK272" s="183"/>
      <c r="GAL272" s="183"/>
      <c r="GAM272" s="183"/>
      <c r="GAN272" s="183"/>
      <c r="GAO272" s="183"/>
      <c r="GAP272" s="183"/>
      <c r="GAQ272" s="183"/>
      <c r="GAR272" s="183"/>
      <c r="GAS272" s="183"/>
      <c r="GAT272" s="183"/>
      <c r="GAU272" s="183"/>
      <c r="GAV272" s="183"/>
      <c r="GAW272" s="183"/>
      <c r="GAX272" s="183"/>
      <c r="GAY272" s="183"/>
      <c r="GAZ272" s="183"/>
      <c r="GBA272" s="183"/>
      <c r="GBB272" s="183"/>
      <c r="GBC272" s="183"/>
      <c r="GBD272" s="183"/>
      <c r="GBE272" s="183"/>
      <c r="GBF272" s="183"/>
      <c r="GBG272" s="183"/>
      <c r="GBH272" s="183"/>
      <c r="GBI272" s="183"/>
      <c r="GBJ272" s="183"/>
      <c r="GBK272" s="183"/>
      <c r="GBL272" s="183"/>
      <c r="GBM272" s="183"/>
      <c r="GBN272" s="183"/>
      <c r="GBO272" s="183"/>
      <c r="GBP272" s="183"/>
      <c r="GBQ272" s="183"/>
      <c r="GBR272" s="183"/>
      <c r="GBS272" s="183"/>
      <c r="GBT272" s="183"/>
      <c r="GBU272" s="183"/>
      <c r="GBV272" s="183"/>
      <c r="GBW272" s="183"/>
      <c r="GBX272" s="183"/>
      <c r="GBY272" s="183"/>
      <c r="GBZ272" s="183"/>
      <c r="GCA272" s="183"/>
      <c r="GCB272" s="183"/>
      <c r="GCC272" s="183"/>
      <c r="GCD272" s="183"/>
      <c r="GCE272" s="183"/>
      <c r="GCF272" s="183"/>
      <c r="GCG272" s="183"/>
      <c r="GCH272" s="183"/>
      <c r="GCI272" s="183"/>
      <c r="GCJ272" s="183"/>
      <c r="GCK272" s="183"/>
      <c r="GCL272" s="183"/>
      <c r="GCM272" s="183"/>
      <c r="GCN272" s="183"/>
      <c r="GCO272" s="183"/>
      <c r="GCP272" s="183"/>
      <c r="GCQ272" s="183"/>
      <c r="GCR272" s="183"/>
      <c r="GCS272" s="183"/>
      <c r="GCT272" s="183"/>
      <c r="GCU272" s="183"/>
      <c r="GCV272" s="183"/>
      <c r="GCW272" s="183"/>
      <c r="GCX272" s="183"/>
      <c r="GCY272" s="183"/>
      <c r="GCZ272" s="183"/>
      <c r="GDA272" s="183"/>
      <c r="GDB272" s="183"/>
      <c r="GDC272" s="183"/>
      <c r="GDD272" s="183"/>
      <c r="GDE272" s="183"/>
      <c r="GDF272" s="183"/>
      <c r="GDG272" s="183"/>
      <c r="GDH272" s="183"/>
      <c r="GDI272" s="183"/>
      <c r="GDJ272" s="183"/>
      <c r="GDK272" s="183"/>
      <c r="GDL272" s="183"/>
      <c r="GDM272" s="183"/>
      <c r="GDN272" s="183"/>
      <c r="GDO272" s="183"/>
      <c r="GDP272" s="183"/>
      <c r="GDQ272" s="183"/>
      <c r="GDR272" s="183"/>
      <c r="GDS272" s="183"/>
      <c r="GDT272" s="183"/>
      <c r="GDU272" s="183"/>
      <c r="GDV272" s="183"/>
      <c r="GDW272" s="183"/>
      <c r="GDX272" s="183"/>
      <c r="GDY272" s="183"/>
      <c r="GDZ272" s="183"/>
      <c r="GEA272" s="183"/>
      <c r="GEB272" s="183"/>
      <c r="GEC272" s="183"/>
      <c r="GED272" s="183"/>
      <c r="GEE272" s="183"/>
      <c r="GEF272" s="183"/>
      <c r="GEG272" s="183"/>
      <c r="GEH272" s="183"/>
      <c r="GEI272" s="183"/>
      <c r="GEJ272" s="183"/>
      <c r="GEK272" s="183"/>
      <c r="GEL272" s="183"/>
      <c r="GEM272" s="183"/>
      <c r="GEN272" s="183"/>
      <c r="GEO272" s="183"/>
      <c r="GEP272" s="183"/>
      <c r="GEQ272" s="183"/>
      <c r="GER272" s="183"/>
      <c r="GES272" s="183"/>
      <c r="GET272" s="183"/>
      <c r="GEU272" s="183"/>
      <c r="GEV272" s="183"/>
      <c r="GEW272" s="183"/>
      <c r="GEX272" s="183"/>
      <c r="GEY272" s="183"/>
      <c r="GEZ272" s="183"/>
      <c r="GFA272" s="183"/>
      <c r="GFB272" s="183"/>
      <c r="GFC272" s="183"/>
      <c r="GFD272" s="183"/>
      <c r="GFE272" s="183"/>
      <c r="GFF272" s="183"/>
      <c r="GFG272" s="183"/>
      <c r="GFH272" s="183"/>
      <c r="GFI272" s="183"/>
      <c r="GFJ272" s="183"/>
      <c r="GFK272" s="183"/>
      <c r="GFL272" s="183"/>
      <c r="GFM272" s="183"/>
      <c r="GFN272" s="183"/>
      <c r="GFO272" s="183"/>
      <c r="GFP272" s="183"/>
      <c r="GFQ272" s="183"/>
      <c r="GFR272" s="183"/>
      <c r="GFS272" s="183"/>
      <c r="GFT272" s="183"/>
      <c r="GFU272" s="183"/>
      <c r="GFV272" s="183"/>
      <c r="GFW272" s="183"/>
      <c r="GFX272" s="183"/>
      <c r="GFY272" s="183"/>
      <c r="GFZ272" s="183"/>
      <c r="GGA272" s="183"/>
      <c r="GGB272" s="183"/>
      <c r="GGC272" s="183"/>
      <c r="GGD272" s="183"/>
      <c r="GGE272" s="183"/>
      <c r="GGF272" s="183"/>
      <c r="GGG272" s="183"/>
      <c r="GGH272" s="183"/>
      <c r="GGI272" s="183"/>
      <c r="GGJ272" s="183"/>
      <c r="GGK272" s="183"/>
      <c r="GGL272" s="183"/>
      <c r="GGM272" s="183"/>
      <c r="GGN272" s="183"/>
      <c r="GGO272" s="183"/>
      <c r="GGP272" s="183"/>
      <c r="GGQ272" s="183"/>
      <c r="GGR272" s="183"/>
      <c r="GGS272" s="183"/>
      <c r="GGT272" s="183"/>
      <c r="GGU272" s="183"/>
      <c r="GGV272" s="183"/>
      <c r="GGW272" s="183"/>
      <c r="GGX272" s="183"/>
      <c r="GGY272" s="183"/>
      <c r="GGZ272" s="183"/>
      <c r="GHA272" s="183"/>
      <c r="GHB272" s="183"/>
      <c r="GHC272" s="183"/>
      <c r="GHD272" s="183"/>
      <c r="GHE272" s="183"/>
      <c r="GHF272" s="183"/>
      <c r="GHG272" s="183"/>
      <c r="GHH272" s="183"/>
      <c r="GHI272" s="183"/>
      <c r="GHJ272" s="183"/>
      <c r="GHK272" s="183"/>
      <c r="GHL272" s="183"/>
      <c r="GHM272" s="183"/>
      <c r="GHN272" s="183"/>
      <c r="GHO272" s="183"/>
      <c r="GHP272" s="183"/>
      <c r="GHQ272" s="183"/>
      <c r="GHR272" s="183"/>
      <c r="GHS272" s="183"/>
      <c r="GHT272" s="183"/>
      <c r="GHU272" s="183"/>
      <c r="GHV272" s="183"/>
      <c r="GHW272" s="183"/>
      <c r="GHX272" s="183"/>
      <c r="GHY272" s="183"/>
      <c r="GHZ272" s="183"/>
      <c r="GIA272" s="183"/>
      <c r="GIB272" s="183"/>
      <c r="GIC272" s="183"/>
      <c r="GID272" s="183"/>
      <c r="GIE272" s="183"/>
      <c r="GIF272" s="183"/>
      <c r="GIG272" s="183"/>
      <c r="GIH272" s="183"/>
      <c r="GII272" s="183"/>
      <c r="GIJ272" s="183"/>
      <c r="GIK272" s="183"/>
      <c r="GIL272" s="183"/>
      <c r="GIM272" s="183"/>
      <c r="GIN272" s="183"/>
      <c r="GIO272" s="183"/>
      <c r="GIP272" s="183"/>
      <c r="GIQ272" s="183"/>
      <c r="GIR272" s="183"/>
      <c r="GIS272" s="183"/>
      <c r="GIT272" s="183"/>
      <c r="GIU272" s="183"/>
      <c r="GIV272" s="183"/>
      <c r="GIW272" s="183"/>
      <c r="GIX272" s="183"/>
      <c r="GIY272" s="183"/>
      <c r="GIZ272" s="183"/>
      <c r="GJA272" s="183"/>
      <c r="GJB272" s="183"/>
      <c r="GJC272" s="183"/>
      <c r="GJD272" s="183"/>
      <c r="GJE272" s="183"/>
      <c r="GJF272" s="183"/>
      <c r="GJG272" s="183"/>
      <c r="GJH272" s="183"/>
      <c r="GJI272" s="183"/>
      <c r="GJJ272" s="183"/>
      <c r="GJK272" s="183"/>
      <c r="GJL272" s="183"/>
      <c r="GJM272" s="183"/>
      <c r="GJN272" s="183"/>
      <c r="GJO272" s="183"/>
      <c r="GJP272" s="183"/>
      <c r="GJQ272" s="183"/>
      <c r="GJR272" s="183"/>
      <c r="GJS272" s="183"/>
      <c r="GJT272" s="183"/>
      <c r="GJU272" s="183"/>
      <c r="GJV272" s="183"/>
      <c r="GJW272" s="183"/>
      <c r="GJX272" s="183"/>
      <c r="GJY272" s="183"/>
      <c r="GJZ272" s="183"/>
      <c r="GKA272" s="183"/>
      <c r="GKB272" s="183"/>
      <c r="GKC272" s="183"/>
      <c r="GKD272" s="183"/>
      <c r="GKE272" s="183"/>
      <c r="GKF272" s="183"/>
      <c r="GKG272" s="183"/>
      <c r="GKH272" s="183"/>
      <c r="GKI272" s="183"/>
      <c r="GKJ272" s="183"/>
      <c r="GKK272" s="183"/>
      <c r="GKL272" s="183"/>
      <c r="GKM272" s="183"/>
      <c r="GKN272" s="183"/>
      <c r="GKO272" s="183"/>
      <c r="GKP272" s="183"/>
      <c r="GKQ272" s="183"/>
      <c r="GKR272" s="183"/>
      <c r="GKS272" s="183"/>
      <c r="GKT272" s="183"/>
      <c r="GKU272" s="183"/>
      <c r="GKV272" s="183"/>
      <c r="GKW272" s="183"/>
      <c r="GKX272" s="183"/>
      <c r="GKY272" s="183"/>
      <c r="GKZ272" s="183"/>
      <c r="GLA272" s="183"/>
      <c r="GLB272" s="183"/>
      <c r="GLC272" s="183"/>
      <c r="GLD272" s="183"/>
      <c r="GLE272" s="183"/>
      <c r="GLF272" s="183"/>
      <c r="GLG272" s="183"/>
      <c r="GLH272" s="183"/>
      <c r="GLI272" s="183"/>
      <c r="GLJ272" s="183"/>
      <c r="GLK272" s="183"/>
      <c r="GLL272" s="183"/>
      <c r="GLM272" s="183"/>
      <c r="GLN272" s="183"/>
      <c r="GLO272" s="183"/>
      <c r="GLP272" s="183"/>
      <c r="GLQ272" s="183"/>
      <c r="GLR272" s="183"/>
      <c r="GLS272" s="183"/>
      <c r="GLT272" s="183"/>
      <c r="GLU272" s="183"/>
      <c r="GLV272" s="183"/>
      <c r="GLW272" s="183"/>
      <c r="GLX272" s="183"/>
      <c r="GLY272" s="183"/>
      <c r="GLZ272" s="183"/>
      <c r="GMA272" s="183"/>
      <c r="GMB272" s="183"/>
      <c r="GMC272" s="183"/>
      <c r="GMD272" s="183"/>
      <c r="GME272" s="183"/>
      <c r="GMF272" s="183"/>
      <c r="GMG272" s="183"/>
      <c r="GMH272" s="183"/>
      <c r="GMI272" s="183"/>
      <c r="GMJ272" s="183"/>
      <c r="GMK272" s="183"/>
      <c r="GML272" s="183"/>
      <c r="GMM272" s="183"/>
      <c r="GMN272" s="183"/>
      <c r="GMO272" s="183"/>
      <c r="GMP272" s="183"/>
      <c r="GMQ272" s="183"/>
      <c r="GMR272" s="183"/>
      <c r="GMS272" s="183"/>
      <c r="GMT272" s="183"/>
      <c r="GMU272" s="183"/>
      <c r="GMV272" s="183"/>
      <c r="GMW272" s="183"/>
      <c r="GMX272" s="183"/>
      <c r="GMY272" s="183"/>
      <c r="GMZ272" s="183"/>
      <c r="GNA272" s="183"/>
      <c r="GNB272" s="183"/>
      <c r="GNC272" s="183"/>
      <c r="GND272" s="183"/>
      <c r="GNE272" s="183"/>
      <c r="GNF272" s="183"/>
      <c r="GNG272" s="183"/>
      <c r="GNH272" s="183"/>
      <c r="GNI272" s="183"/>
      <c r="GNJ272" s="183"/>
      <c r="GNK272" s="183"/>
      <c r="GNL272" s="183"/>
      <c r="GNM272" s="183"/>
      <c r="GNN272" s="183"/>
      <c r="GNO272" s="183"/>
      <c r="GNP272" s="183"/>
      <c r="GNQ272" s="183"/>
      <c r="GNR272" s="183"/>
      <c r="GNS272" s="183"/>
      <c r="GNT272" s="183"/>
      <c r="GNU272" s="183"/>
      <c r="GNV272" s="183"/>
      <c r="GNW272" s="183"/>
      <c r="GNX272" s="183"/>
      <c r="GNY272" s="183"/>
      <c r="GNZ272" s="183"/>
      <c r="GOA272" s="183"/>
      <c r="GOB272" s="183"/>
      <c r="GOC272" s="183"/>
      <c r="GOD272" s="183"/>
      <c r="GOE272" s="183"/>
      <c r="GOF272" s="183"/>
      <c r="GOG272" s="183"/>
      <c r="GOH272" s="183"/>
      <c r="GOI272" s="183"/>
      <c r="GOJ272" s="183"/>
      <c r="GOK272" s="183"/>
      <c r="GOL272" s="183"/>
      <c r="GOM272" s="183"/>
      <c r="GON272" s="183"/>
      <c r="GOO272" s="183"/>
      <c r="GOP272" s="183"/>
      <c r="GOQ272" s="183"/>
      <c r="GOR272" s="183"/>
      <c r="GOS272" s="183"/>
      <c r="GOT272" s="183"/>
      <c r="GOU272" s="183"/>
      <c r="GOV272" s="183"/>
      <c r="GOW272" s="183"/>
      <c r="GOX272" s="183"/>
      <c r="GOY272" s="183"/>
      <c r="GOZ272" s="183"/>
      <c r="GPA272" s="183"/>
      <c r="GPB272" s="183"/>
      <c r="GPC272" s="183"/>
      <c r="GPD272" s="183"/>
      <c r="GPE272" s="183"/>
      <c r="GPF272" s="183"/>
      <c r="GPG272" s="183"/>
      <c r="GPH272" s="183"/>
      <c r="GPI272" s="183"/>
      <c r="GPJ272" s="183"/>
      <c r="GPK272" s="183"/>
      <c r="GPL272" s="183"/>
      <c r="GPM272" s="183"/>
      <c r="GPN272" s="183"/>
      <c r="GPO272" s="183"/>
      <c r="GPP272" s="183"/>
      <c r="GPQ272" s="183"/>
      <c r="GPR272" s="183"/>
      <c r="GPS272" s="183"/>
      <c r="GPT272" s="183"/>
      <c r="GPU272" s="183"/>
      <c r="GPV272" s="183"/>
      <c r="GPW272" s="183"/>
      <c r="GPX272" s="183"/>
      <c r="GPY272" s="183"/>
      <c r="GPZ272" s="183"/>
      <c r="GQA272" s="183"/>
      <c r="GQB272" s="183"/>
      <c r="GQC272" s="183"/>
      <c r="GQD272" s="183"/>
      <c r="GQE272" s="183"/>
      <c r="GQF272" s="183"/>
      <c r="GQG272" s="183"/>
      <c r="GQH272" s="183"/>
      <c r="GQI272" s="183"/>
      <c r="GQJ272" s="183"/>
      <c r="GQK272" s="183"/>
      <c r="GQL272" s="183"/>
      <c r="GQM272" s="183"/>
      <c r="GQN272" s="183"/>
      <c r="GQO272" s="183"/>
      <c r="GQP272" s="183"/>
      <c r="GQQ272" s="183"/>
      <c r="GQR272" s="183"/>
      <c r="GQS272" s="183"/>
      <c r="GQT272" s="183"/>
      <c r="GQU272" s="183"/>
      <c r="GQV272" s="183"/>
      <c r="GQW272" s="183"/>
      <c r="GQX272" s="183"/>
      <c r="GQY272" s="183"/>
      <c r="GQZ272" s="183"/>
      <c r="GRA272" s="183"/>
      <c r="GRB272" s="183"/>
      <c r="GRC272" s="183"/>
      <c r="GRD272" s="183"/>
      <c r="GRE272" s="183"/>
      <c r="GRF272" s="183"/>
      <c r="GRG272" s="183"/>
      <c r="GRH272" s="183"/>
      <c r="GRI272" s="183"/>
      <c r="GRJ272" s="183"/>
      <c r="GRK272" s="183"/>
      <c r="GRL272" s="183"/>
      <c r="GRM272" s="183"/>
      <c r="GRN272" s="183"/>
      <c r="GRO272" s="183"/>
      <c r="GRP272" s="183"/>
      <c r="GRQ272" s="183"/>
      <c r="GRR272" s="183"/>
      <c r="GRS272" s="183"/>
      <c r="GRT272" s="183"/>
      <c r="GRU272" s="183"/>
      <c r="GRV272" s="183"/>
      <c r="GRW272" s="183"/>
      <c r="GRX272" s="183"/>
      <c r="GRY272" s="183"/>
      <c r="GRZ272" s="183"/>
      <c r="GSA272" s="183"/>
      <c r="GSB272" s="183"/>
      <c r="GSC272" s="183"/>
      <c r="GSD272" s="183"/>
      <c r="GSE272" s="183"/>
      <c r="GSF272" s="183"/>
      <c r="GSG272" s="183"/>
      <c r="GSH272" s="183"/>
      <c r="GSI272" s="183"/>
      <c r="GSJ272" s="183"/>
      <c r="GSK272" s="183"/>
      <c r="GSL272" s="183"/>
      <c r="GSM272" s="183"/>
      <c r="GSN272" s="183"/>
      <c r="GSO272" s="183"/>
      <c r="GSP272" s="183"/>
      <c r="GSQ272" s="183"/>
      <c r="GSR272" s="183"/>
      <c r="GSS272" s="183"/>
      <c r="GST272" s="183"/>
      <c r="GSU272" s="183"/>
      <c r="GSV272" s="183"/>
      <c r="GSW272" s="183"/>
      <c r="GSX272" s="183"/>
      <c r="GSY272" s="183"/>
      <c r="GSZ272" s="183"/>
      <c r="GTA272" s="183"/>
      <c r="GTB272" s="183"/>
      <c r="GTC272" s="183"/>
      <c r="GTD272" s="183"/>
      <c r="GTE272" s="183"/>
      <c r="GTF272" s="183"/>
      <c r="GTG272" s="183"/>
      <c r="GTH272" s="183"/>
      <c r="GTI272" s="183"/>
      <c r="GTJ272" s="183"/>
      <c r="GTK272" s="183"/>
      <c r="GTL272" s="183"/>
      <c r="GTM272" s="183"/>
      <c r="GTN272" s="183"/>
      <c r="GTO272" s="183"/>
      <c r="GTP272" s="183"/>
      <c r="GTQ272" s="183"/>
      <c r="GTR272" s="183"/>
      <c r="GTS272" s="183"/>
      <c r="GTT272" s="183"/>
      <c r="GTU272" s="183"/>
      <c r="GTV272" s="183"/>
      <c r="GTW272" s="183"/>
      <c r="GTX272" s="183"/>
      <c r="GTY272" s="183"/>
      <c r="GTZ272" s="183"/>
      <c r="GUA272" s="183"/>
      <c r="GUB272" s="183"/>
      <c r="GUC272" s="183"/>
      <c r="GUD272" s="183"/>
      <c r="GUE272" s="183"/>
      <c r="GUF272" s="183"/>
      <c r="GUG272" s="183"/>
      <c r="GUH272" s="183"/>
      <c r="GUI272" s="183"/>
      <c r="GUJ272" s="183"/>
      <c r="GUK272" s="183"/>
      <c r="GUL272" s="183"/>
      <c r="GUM272" s="183"/>
      <c r="GUN272" s="183"/>
      <c r="GUO272" s="183"/>
      <c r="GUP272" s="183"/>
      <c r="GUQ272" s="183"/>
      <c r="GUR272" s="183"/>
      <c r="GUS272" s="183"/>
      <c r="GUT272" s="183"/>
      <c r="GUU272" s="183"/>
      <c r="GUV272" s="183"/>
      <c r="GUW272" s="183"/>
      <c r="GUX272" s="183"/>
      <c r="GUY272" s="183"/>
      <c r="GUZ272" s="183"/>
      <c r="GVA272" s="183"/>
      <c r="GVB272" s="183"/>
      <c r="GVC272" s="183"/>
      <c r="GVD272" s="183"/>
      <c r="GVE272" s="183"/>
      <c r="GVF272" s="183"/>
      <c r="GVG272" s="183"/>
      <c r="GVH272" s="183"/>
      <c r="GVI272" s="183"/>
      <c r="GVJ272" s="183"/>
      <c r="GVK272" s="183"/>
      <c r="GVL272" s="183"/>
      <c r="GVM272" s="183"/>
      <c r="GVN272" s="183"/>
      <c r="GVO272" s="183"/>
      <c r="GVP272" s="183"/>
      <c r="GVQ272" s="183"/>
      <c r="GVR272" s="183"/>
      <c r="GVS272" s="183"/>
      <c r="GVT272" s="183"/>
      <c r="GVU272" s="183"/>
      <c r="GVV272" s="183"/>
      <c r="GVW272" s="183"/>
      <c r="GVX272" s="183"/>
      <c r="GVY272" s="183"/>
      <c r="GVZ272" s="183"/>
      <c r="GWA272" s="183"/>
      <c r="GWB272" s="183"/>
      <c r="GWC272" s="183"/>
      <c r="GWD272" s="183"/>
      <c r="GWE272" s="183"/>
      <c r="GWF272" s="183"/>
      <c r="GWG272" s="183"/>
      <c r="GWH272" s="183"/>
      <c r="GWI272" s="183"/>
      <c r="GWJ272" s="183"/>
      <c r="GWK272" s="183"/>
      <c r="GWL272" s="183"/>
      <c r="GWM272" s="183"/>
      <c r="GWN272" s="183"/>
      <c r="GWO272" s="183"/>
      <c r="GWP272" s="183"/>
      <c r="GWQ272" s="183"/>
      <c r="GWR272" s="183"/>
      <c r="GWS272" s="183"/>
      <c r="GWT272" s="183"/>
      <c r="GWU272" s="183"/>
      <c r="GWV272" s="183"/>
      <c r="GWW272" s="183"/>
      <c r="GWX272" s="183"/>
      <c r="GWY272" s="183"/>
      <c r="GWZ272" s="183"/>
      <c r="GXA272" s="183"/>
      <c r="GXB272" s="183"/>
      <c r="GXC272" s="183"/>
      <c r="GXD272" s="183"/>
      <c r="GXE272" s="183"/>
      <c r="GXF272" s="183"/>
      <c r="GXG272" s="183"/>
      <c r="GXH272" s="183"/>
      <c r="GXI272" s="183"/>
      <c r="GXJ272" s="183"/>
      <c r="GXK272" s="183"/>
      <c r="GXL272" s="183"/>
      <c r="GXM272" s="183"/>
      <c r="GXN272" s="183"/>
      <c r="GXO272" s="183"/>
      <c r="GXP272" s="183"/>
      <c r="GXQ272" s="183"/>
      <c r="GXR272" s="183"/>
      <c r="GXS272" s="183"/>
      <c r="GXT272" s="183"/>
      <c r="GXU272" s="183"/>
      <c r="GXV272" s="183"/>
      <c r="GXW272" s="183"/>
      <c r="GXX272" s="183"/>
      <c r="GXY272" s="183"/>
      <c r="GXZ272" s="183"/>
      <c r="GYA272" s="183"/>
      <c r="GYB272" s="183"/>
      <c r="GYC272" s="183"/>
      <c r="GYD272" s="183"/>
      <c r="GYE272" s="183"/>
      <c r="GYF272" s="183"/>
      <c r="GYG272" s="183"/>
      <c r="GYH272" s="183"/>
      <c r="GYI272" s="183"/>
      <c r="GYJ272" s="183"/>
      <c r="GYK272" s="183"/>
      <c r="GYL272" s="183"/>
      <c r="GYM272" s="183"/>
      <c r="GYN272" s="183"/>
      <c r="GYO272" s="183"/>
      <c r="GYP272" s="183"/>
      <c r="GYQ272" s="183"/>
      <c r="GYR272" s="183"/>
      <c r="GYS272" s="183"/>
      <c r="GYT272" s="183"/>
      <c r="GYU272" s="183"/>
      <c r="GYV272" s="183"/>
      <c r="GYW272" s="183"/>
      <c r="GYX272" s="183"/>
      <c r="GYY272" s="183"/>
      <c r="GYZ272" s="183"/>
      <c r="GZA272" s="183"/>
      <c r="GZB272" s="183"/>
      <c r="GZC272" s="183"/>
      <c r="GZD272" s="183"/>
      <c r="GZE272" s="183"/>
      <c r="GZF272" s="183"/>
      <c r="GZG272" s="183"/>
      <c r="GZH272" s="183"/>
      <c r="GZI272" s="183"/>
      <c r="GZJ272" s="183"/>
      <c r="GZK272" s="183"/>
      <c r="GZL272" s="183"/>
      <c r="GZM272" s="183"/>
      <c r="GZN272" s="183"/>
      <c r="GZO272" s="183"/>
      <c r="GZP272" s="183"/>
      <c r="GZQ272" s="183"/>
      <c r="GZR272" s="183"/>
      <c r="GZS272" s="183"/>
      <c r="GZT272" s="183"/>
      <c r="GZU272" s="183"/>
      <c r="GZV272" s="183"/>
      <c r="GZW272" s="183"/>
      <c r="GZX272" s="183"/>
      <c r="GZY272" s="183"/>
      <c r="GZZ272" s="183"/>
      <c r="HAA272" s="183"/>
      <c r="HAB272" s="183"/>
      <c r="HAC272" s="183"/>
      <c r="HAD272" s="183"/>
      <c r="HAE272" s="183"/>
      <c r="HAF272" s="183"/>
      <c r="HAG272" s="183"/>
      <c r="HAH272" s="183"/>
      <c r="HAI272" s="183"/>
      <c r="HAJ272" s="183"/>
      <c r="HAK272" s="183"/>
      <c r="HAL272" s="183"/>
      <c r="HAM272" s="183"/>
      <c r="HAN272" s="183"/>
      <c r="HAO272" s="183"/>
      <c r="HAP272" s="183"/>
      <c r="HAQ272" s="183"/>
      <c r="HAR272" s="183"/>
      <c r="HAS272" s="183"/>
      <c r="HAT272" s="183"/>
      <c r="HAU272" s="183"/>
      <c r="HAV272" s="183"/>
      <c r="HAW272" s="183"/>
      <c r="HAX272" s="183"/>
      <c r="HAY272" s="183"/>
      <c r="HAZ272" s="183"/>
      <c r="HBA272" s="183"/>
      <c r="HBB272" s="183"/>
      <c r="HBC272" s="183"/>
      <c r="HBD272" s="183"/>
      <c r="HBE272" s="183"/>
      <c r="HBF272" s="183"/>
      <c r="HBG272" s="183"/>
      <c r="HBH272" s="183"/>
      <c r="HBI272" s="183"/>
      <c r="HBJ272" s="183"/>
      <c r="HBK272" s="183"/>
      <c r="HBL272" s="183"/>
      <c r="HBM272" s="183"/>
      <c r="HBN272" s="183"/>
      <c r="HBO272" s="183"/>
      <c r="HBP272" s="183"/>
      <c r="HBQ272" s="183"/>
      <c r="HBR272" s="183"/>
      <c r="HBS272" s="183"/>
      <c r="HBT272" s="183"/>
      <c r="HBU272" s="183"/>
      <c r="HBV272" s="183"/>
      <c r="HBW272" s="183"/>
      <c r="HBX272" s="183"/>
      <c r="HBY272" s="183"/>
      <c r="HBZ272" s="183"/>
      <c r="HCA272" s="183"/>
      <c r="HCB272" s="183"/>
      <c r="HCC272" s="183"/>
      <c r="HCD272" s="183"/>
      <c r="HCE272" s="183"/>
      <c r="HCF272" s="183"/>
      <c r="HCG272" s="183"/>
      <c r="HCH272" s="183"/>
      <c r="HCI272" s="183"/>
      <c r="HCJ272" s="183"/>
      <c r="HCK272" s="183"/>
      <c r="HCL272" s="183"/>
      <c r="HCM272" s="183"/>
      <c r="HCN272" s="183"/>
      <c r="HCO272" s="183"/>
      <c r="HCP272" s="183"/>
      <c r="HCQ272" s="183"/>
      <c r="HCR272" s="183"/>
      <c r="HCS272" s="183"/>
      <c r="HCT272" s="183"/>
      <c r="HCU272" s="183"/>
      <c r="HCV272" s="183"/>
      <c r="HCW272" s="183"/>
      <c r="HCX272" s="183"/>
      <c r="HCY272" s="183"/>
      <c r="HCZ272" s="183"/>
      <c r="HDA272" s="183"/>
      <c r="HDB272" s="183"/>
      <c r="HDC272" s="183"/>
      <c r="HDD272" s="183"/>
      <c r="HDE272" s="183"/>
      <c r="HDF272" s="183"/>
      <c r="HDG272" s="183"/>
      <c r="HDH272" s="183"/>
      <c r="HDI272" s="183"/>
      <c r="HDJ272" s="183"/>
      <c r="HDK272" s="183"/>
      <c r="HDL272" s="183"/>
      <c r="HDM272" s="183"/>
      <c r="HDN272" s="183"/>
      <c r="HDO272" s="183"/>
      <c r="HDP272" s="183"/>
      <c r="HDQ272" s="183"/>
      <c r="HDR272" s="183"/>
      <c r="HDS272" s="183"/>
      <c r="HDT272" s="183"/>
      <c r="HDU272" s="183"/>
      <c r="HDV272" s="183"/>
      <c r="HDW272" s="183"/>
      <c r="HDX272" s="183"/>
      <c r="HDY272" s="183"/>
      <c r="HDZ272" s="183"/>
      <c r="HEA272" s="183"/>
      <c r="HEB272" s="183"/>
      <c r="HEC272" s="183"/>
      <c r="HED272" s="183"/>
      <c r="HEE272" s="183"/>
      <c r="HEF272" s="183"/>
      <c r="HEG272" s="183"/>
      <c r="HEH272" s="183"/>
      <c r="HEI272" s="183"/>
      <c r="HEJ272" s="183"/>
      <c r="HEK272" s="183"/>
      <c r="HEL272" s="183"/>
      <c r="HEM272" s="183"/>
      <c r="HEN272" s="183"/>
      <c r="HEO272" s="183"/>
      <c r="HEP272" s="183"/>
      <c r="HEQ272" s="183"/>
      <c r="HER272" s="183"/>
      <c r="HES272" s="183"/>
      <c r="HET272" s="183"/>
      <c r="HEU272" s="183"/>
      <c r="HEV272" s="183"/>
      <c r="HEW272" s="183"/>
      <c r="HEX272" s="183"/>
      <c r="HEY272" s="183"/>
      <c r="HEZ272" s="183"/>
      <c r="HFA272" s="183"/>
      <c r="HFB272" s="183"/>
      <c r="HFC272" s="183"/>
      <c r="HFD272" s="183"/>
      <c r="HFE272" s="183"/>
      <c r="HFF272" s="183"/>
      <c r="HFG272" s="183"/>
      <c r="HFH272" s="183"/>
      <c r="HFI272" s="183"/>
      <c r="HFJ272" s="183"/>
      <c r="HFK272" s="183"/>
      <c r="HFL272" s="183"/>
      <c r="HFM272" s="183"/>
      <c r="HFN272" s="183"/>
      <c r="HFO272" s="183"/>
      <c r="HFP272" s="183"/>
      <c r="HFQ272" s="183"/>
      <c r="HFR272" s="183"/>
      <c r="HFS272" s="183"/>
      <c r="HFT272" s="183"/>
      <c r="HFU272" s="183"/>
      <c r="HFV272" s="183"/>
      <c r="HFW272" s="183"/>
      <c r="HFX272" s="183"/>
      <c r="HFY272" s="183"/>
      <c r="HFZ272" s="183"/>
      <c r="HGA272" s="183"/>
      <c r="HGB272" s="183"/>
      <c r="HGC272" s="183"/>
      <c r="HGD272" s="183"/>
      <c r="HGE272" s="183"/>
      <c r="HGF272" s="183"/>
      <c r="HGG272" s="183"/>
      <c r="HGH272" s="183"/>
      <c r="HGI272" s="183"/>
      <c r="HGJ272" s="183"/>
      <c r="HGK272" s="183"/>
      <c r="HGL272" s="183"/>
      <c r="HGM272" s="183"/>
      <c r="HGN272" s="183"/>
      <c r="HGO272" s="183"/>
      <c r="HGP272" s="183"/>
      <c r="HGQ272" s="183"/>
      <c r="HGR272" s="183"/>
      <c r="HGS272" s="183"/>
      <c r="HGT272" s="183"/>
      <c r="HGU272" s="183"/>
      <c r="HGV272" s="183"/>
      <c r="HGW272" s="183"/>
      <c r="HGX272" s="183"/>
      <c r="HGY272" s="183"/>
      <c r="HGZ272" s="183"/>
      <c r="HHA272" s="183"/>
      <c r="HHB272" s="183"/>
      <c r="HHC272" s="183"/>
      <c r="HHD272" s="183"/>
      <c r="HHE272" s="183"/>
      <c r="HHF272" s="183"/>
      <c r="HHG272" s="183"/>
      <c r="HHH272" s="183"/>
      <c r="HHI272" s="183"/>
      <c r="HHJ272" s="183"/>
      <c r="HHK272" s="183"/>
      <c r="HHL272" s="183"/>
      <c r="HHM272" s="183"/>
      <c r="HHN272" s="183"/>
      <c r="HHO272" s="183"/>
      <c r="HHP272" s="183"/>
      <c r="HHQ272" s="183"/>
      <c r="HHR272" s="183"/>
      <c r="HHS272" s="183"/>
      <c r="HHT272" s="183"/>
      <c r="HHU272" s="183"/>
      <c r="HHV272" s="183"/>
      <c r="HHW272" s="183"/>
      <c r="HHX272" s="183"/>
      <c r="HHY272" s="183"/>
      <c r="HHZ272" s="183"/>
      <c r="HIA272" s="183"/>
      <c r="HIB272" s="183"/>
      <c r="HIC272" s="183"/>
      <c r="HID272" s="183"/>
      <c r="HIE272" s="183"/>
      <c r="HIF272" s="183"/>
      <c r="HIG272" s="183"/>
      <c r="HIH272" s="183"/>
      <c r="HII272" s="183"/>
      <c r="HIJ272" s="183"/>
      <c r="HIK272" s="183"/>
      <c r="HIL272" s="183"/>
      <c r="HIM272" s="183"/>
      <c r="HIN272" s="183"/>
      <c r="HIO272" s="183"/>
      <c r="HIP272" s="183"/>
      <c r="HIQ272" s="183"/>
      <c r="HIR272" s="183"/>
      <c r="HIS272" s="183"/>
      <c r="HIT272" s="183"/>
      <c r="HIU272" s="183"/>
      <c r="HIV272" s="183"/>
      <c r="HIW272" s="183"/>
      <c r="HIX272" s="183"/>
      <c r="HIY272" s="183"/>
      <c r="HIZ272" s="183"/>
      <c r="HJA272" s="183"/>
      <c r="HJB272" s="183"/>
      <c r="HJC272" s="183"/>
      <c r="HJD272" s="183"/>
      <c r="HJE272" s="183"/>
      <c r="HJF272" s="183"/>
      <c r="HJG272" s="183"/>
      <c r="HJH272" s="183"/>
      <c r="HJI272" s="183"/>
      <c r="HJJ272" s="183"/>
      <c r="HJK272" s="183"/>
      <c r="HJL272" s="183"/>
      <c r="HJM272" s="183"/>
      <c r="HJN272" s="183"/>
      <c r="HJO272" s="183"/>
      <c r="HJP272" s="183"/>
      <c r="HJQ272" s="183"/>
      <c r="HJR272" s="183"/>
      <c r="HJS272" s="183"/>
      <c r="HJT272" s="183"/>
      <c r="HJU272" s="183"/>
      <c r="HJV272" s="183"/>
      <c r="HJW272" s="183"/>
      <c r="HJX272" s="183"/>
      <c r="HJY272" s="183"/>
      <c r="HJZ272" s="183"/>
      <c r="HKA272" s="183"/>
      <c r="HKB272" s="183"/>
      <c r="HKC272" s="183"/>
      <c r="HKD272" s="183"/>
      <c r="HKE272" s="183"/>
      <c r="HKF272" s="183"/>
      <c r="HKG272" s="183"/>
      <c r="HKH272" s="183"/>
      <c r="HKI272" s="183"/>
      <c r="HKJ272" s="183"/>
      <c r="HKK272" s="183"/>
      <c r="HKL272" s="183"/>
      <c r="HKM272" s="183"/>
      <c r="HKN272" s="183"/>
      <c r="HKO272" s="183"/>
      <c r="HKP272" s="183"/>
      <c r="HKQ272" s="183"/>
      <c r="HKR272" s="183"/>
      <c r="HKS272" s="183"/>
      <c r="HKT272" s="183"/>
      <c r="HKU272" s="183"/>
      <c r="HKV272" s="183"/>
      <c r="HKW272" s="183"/>
      <c r="HKX272" s="183"/>
      <c r="HKY272" s="183"/>
      <c r="HKZ272" s="183"/>
      <c r="HLA272" s="183"/>
      <c r="HLB272" s="183"/>
      <c r="HLC272" s="183"/>
      <c r="HLD272" s="183"/>
      <c r="HLE272" s="183"/>
      <c r="HLF272" s="183"/>
      <c r="HLG272" s="183"/>
      <c r="HLH272" s="183"/>
      <c r="HLI272" s="183"/>
      <c r="HLJ272" s="183"/>
      <c r="HLK272" s="183"/>
      <c r="HLL272" s="183"/>
      <c r="HLM272" s="183"/>
      <c r="HLN272" s="183"/>
      <c r="HLO272" s="183"/>
      <c r="HLP272" s="183"/>
      <c r="HLQ272" s="183"/>
      <c r="HLR272" s="183"/>
      <c r="HLS272" s="183"/>
      <c r="HLT272" s="183"/>
      <c r="HLU272" s="183"/>
      <c r="HLV272" s="183"/>
      <c r="HLW272" s="183"/>
      <c r="HLX272" s="183"/>
      <c r="HLY272" s="183"/>
      <c r="HLZ272" s="183"/>
      <c r="HMA272" s="183"/>
      <c r="HMB272" s="183"/>
      <c r="HMC272" s="183"/>
      <c r="HMD272" s="183"/>
      <c r="HME272" s="183"/>
      <c r="HMF272" s="183"/>
      <c r="HMG272" s="183"/>
      <c r="HMH272" s="183"/>
      <c r="HMI272" s="183"/>
      <c r="HMJ272" s="183"/>
      <c r="HMK272" s="183"/>
      <c r="HML272" s="183"/>
      <c r="HMM272" s="183"/>
      <c r="HMN272" s="183"/>
      <c r="HMO272" s="183"/>
      <c r="HMP272" s="183"/>
      <c r="HMQ272" s="183"/>
      <c r="HMR272" s="183"/>
      <c r="HMS272" s="183"/>
      <c r="HMT272" s="183"/>
      <c r="HMU272" s="183"/>
      <c r="HMV272" s="183"/>
      <c r="HMW272" s="183"/>
      <c r="HMX272" s="183"/>
      <c r="HMY272" s="183"/>
      <c r="HMZ272" s="183"/>
      <c r="HNA272" s="183"/>
      <c r="HNB272" s="183"/>
      <c r="HNC272" s="183"/>
      <c r="HND272" s="183"/>
      <c r="HNE272" s="183"/>
      <c r="HNF272" s="183"/>
      <c r="HNG272" s="183"/>
      <c r="HNH272" s="183"/>
      <c r="HNI272" s="183"/>
      <c r="HNJ272" s="183"/>
      <c r="HNK272" s="183"/>
      <c r="HNL272" s="183"/>
      <c r="HNM272" s="183"/>
      <c r="HNN272" s="183"/>
      <c r="HNO272" s="183"/>
      <c r="HNP272" s="183"/>
      <c r="HNQ272" s="183"/>
      <c r="HNR272" s="183"/>
      <c r="HNS272" s="183"/>
      <c r="HNT272" s="183"/>
      <c r="HNU272" s="183"/>
      <c r="HNV272" s="183"/>
      <c r="HNW272" s="183"/>
      <c r="HNX272" s="183"/>
      <c r="HNY272" s="183"/>
      <c r="HNZ272" s="183"/>
      <c r="HOA272" s="183"/>
      <c r="HOB272" s="183"/>
      <c r="HOC272" s="183"/>
      <c r="HOD272" s="183"/>
      <c r="HOE272" s="183"/>
      <c r="HOF272" s="183"/>
      <c r="HOG272" s="183"/>
      <c r="HOH272" s="183"/>
      <c r="HOI272" s="183"/>
      <c r="HOJ272" s="183"/>
      <c r="HOK272" s="183"/>
      <c r="HOL272" s="183"/>
      <c r="HOM272" s="183"/>
      <c r="HON272" s="183"/>
      <c r="HOO272" s="183"/>
      <c r="HOP272" s="183"/>
      <c r="HOQ272" s="183"/>
      <c r="HOR272" s="183"/>
      <c r="HOS272" s="183"/>
      <c r="HOT272" s="183"/>
      <c r="HOU272" s="183"/>
      <c r="HOV272" s="183"/>
      <c r="HOW272" s="183"/>
      <c r="HOX272" s="183"/>
      <c r="HOY272" s="183"/>
      <c r="HOZ272" s="183"/>
      <c r="HPA272" s="183"/>
      <c r="HPB272" s="183"/>
      <c r="HPC272" s="183"/>
      <c r="HPD272" s="183"/>
      <c r="HPE272" s="183"/>
      <c r="HPF272" s="183"/>
      <c r="HPG272" s="183"/>
      <c r="HPH272" s="183"/>
      <c r="HPI272" s="183"/>
      <c r="HPJ272" s="183"/>
      <c r="HPK272" s="183"/>
      <c r="HPL272" s="183"/>
      <c r="HPM272" s="183"/>
      <c r="HPN272" s="183"/>
      <c r="HPO272" s="183"/>
      <c r="HPP272" s="183"/>
      <c r="HPQ272" s="183"/>
      <c r="HPR272" s="183"/>
      <c r="HPS272" s="183"/>
      <c r="HPT272" s="183"/>
      <c r="HPU272" s="183"/>
      <c r="HPV272" s="183"/>
      <c r="HPW272" s="183"/>
      <c r="HPX272" s="183"/>
      <c r="HPY272" s="183"/>
      <c r="HPZ272" s="183"/>
      <c r="HQA272" s="183"/>
      <c r="HQB272" s="183"/>
      <c r="HQC272" s="183"/>
      <c r="HQD272" s="183"/>
      <c r="HQE272" s="183"/>
      <c r="HQF272" s="183"/>
      <c r="HQG272" s="183"/>
      <c r="HQH272" s="183"/>
      <c r="HQI272" s="183"/>
      <c r="HQJ272" s="183"/>
      <c r="HQK272" s="183"/>
      <c r="HQL272" s="183"/>
      <c r="HQM272" s="183"/>
      <c r="HQN272" s="183"/>
      <c r="HQO272" s="183"/>
      <c r="HQP272" s="183"/>
      <c r="HQQ272" s="183"/>
      <c r="HQR272" s="183"/>
      <c r="HQS272" s="183"/>
      <c r="HQT272" s="183"/>
      <c r="HQU272" s="183"/>
      <c r="HQV272" s="183"/>
      <c r="HQW272" s="183"/>
      <c r="HQX272" s="183"/>
      <c r="HQY272" s="183"/>
      <c r="HQZ272" s="183"/>
      <c r="HRA272" s="183"/>
      <c r="HRB272" s="183"/>
      <c r="HRC272" s="183"/>
      <c r="HRD272" s="183"/>
      <c r="HRE272" s="183"/>
      <c r="HRF272" s="183"/>
      <c r="HRG272" s="183"/>
      <c r="HRH272" s="183"/>
      <c r="HRI272" s="183"/>
      <c r="HRJ272" s="183"/>
      <c r="HRK272" s="183"/>
      <c r="HRL272" s="183"/>
      <c r="HRM272" s="183"/>
      <c r="HRN272" s="183"/>
      <c r="HRO272" s="183"/>
      <c r="HRP272" s="183"/>
      <c r="HRQ272" s="183"/>
      <c r="HRR272" s="183"/>
      <c r="HRS272" s="183"/>
      <c r="HRT272" s="183"/>
      <c r="HRU272" s="183"/>
      <c r="HRV272" s="183"/>
      <c r="HRW272" s="183"/>
      <c r="HRX272" s="183"/>
      <c r="HRY272" s="183"/>
      <c r="HRZ272" s="183"/>
      <c r="HSA272" s="183"/>
      <c r="HSB272" s="183"/>
      <c r="HSC272" s="183"/>
      <c r="HSD272" s="183"/>
      <c r="HSE272" s="183"/>
      <c r="HSF272" s="183"/>
      <c r="HSG272" s="183"/>
      <c r="HSH272" s="183"/>
      <c r="HSI272" s="183"/>
      <c r="HSJ272" s="183"/>
      <c r="HSK272" s="183"/>
      <c r="HSL272" s="183"/>
      <c r="HSM272" s="183"/>
      <c r="HSN272" s="183"/>
      <c r="HSO272" s="183"/>
      <c r="HSP272" s="183"/>
      <c r="HSQ272" s="183"/>
      <c r="HSR272" s="183"/>
      <c r="HSS272" s="183"/>
      <c r="HST272" s="183"/>
      <c r="HSU272" s="183"/>
      <c r="HSV272" s="183"/>
      <c r="HSW272" s="183"/>
      <c r="HSX272" s="183"/>
      <c r="HSY272" s="183"/>
      <c r="HSZ272" s="183"/>
      <c r="HTA272" s="183"/>
      <c r="HTB272" s="183"/>
      <c r="HTC272" s="183"/>
      <c r="HTD272" s="183"/>
      <c r="HTE272" s="183"/>
      <c r="HTF272" s="183"/>
      <c r="HTG272" s="183"/>
      <c r="HTH272" s="183"/>
      <c r="HTI272" s="183"/>
      <c r="HTJ272" s="183"/>
      <c r="HTK272" s="183"/>
      <c r="HTL272" s="183"/>
      <c r="HTM272" s="183"/>
      <c r="HTN272" s="183"/>
      <c r="HTO272" s="183"/>
      <c r="HTP272" s="183"/>
      <c r="HTQ272" s="183"/>
      <c r="HTR272" s="183"/>
      <c r="HTS272" s="183"/>
      <c r="HTT272" s="183"/>
      <c r="HTU272" s="183"/>
      <c r="HTV272" s="183"/>
      <c r="HTW272" s="183"/>
      <c r="HTX272" s="183"/>
      <c r="HTY272" s="183"/>
      <c r="HTZ272" s="183"/>
      <c r="HUA272" s="183"/>
      <c r="HUB272" s="183"/>
      <c r="HUC272" s="183"/>
      <c r="HUD272" s="183"/>
      <c r="HUE272" s="183"/>
      <c r="HUF272" s="183"/>
      <c r="HUG272" s="183"/>
      <c r="HUH272" s="183"/>
      <c r="HUI272" s="183"/>
      <c r="HUJ272" s="183"/>
      <c r="HUK272" s="183"/>
      <c r="HUL272" s="183"/>
      <c r="HUM272" s="183"/>
      <c r="HUN272" s="183"/>
      <c r="HUO272" s="183"/>
      <c r="HUP272" s="183"/>
      <c r="HUQ272" s="183"/>
      <c r="HUR272" s="183"/>
      <c r="HUS272" s="183"/>
      <c r="HUT272" s="183"/>
      <c r="HUU272" s="183"/>
      <c r="HUV272" s="183"/>
      <c r="HUW272" s="183"/>
      <c r="HUX272" s="183"/>
      <c r="HUY272" s="183"/>
      <c r="HUZ272" s="183"/>
      <c r="HVA272" s="183"/>
      <c r="HVB272" s="183"/>
      <c r="HVC272" s="183"/>
      <c r="HVD272" s="183"/>
      <c r="HVE272" s="183"/>
      <c r="HVF272" s="183"/>
      <c r="HVG272" s="183"/>
      <c r="HVH272" s="183"/>
      <c r="HVI272" s="183"/>
      <c r="HVJ272" s="183"/>
      <c r="HVK272" s="183"/>
      <c r="HVL272" s="183"/>
      <c r="HVM272" s="183"/>
      <c r="HVN272" s="183"/>
      <c r="HVO272" s="183"/>
      <c r="HVP272" s="183"/>
      <c r="HVQ272" s="183"/>
      <c r="HVR272" s="183"/>
      <c r="HVS272" s="183"/>
      <c r="HVT272" s="183"/>
      <c r="HVU272" s="183"/>
      <c r="HVV272" s="183"/>
      <c r="HVW272" s="183"/>
      <c r="HVX272" s="183"/>
      <c r="HVY272" s="183"/>
      <c r="HVZ272" s="183"/>
      <c r="HWA272" s="183"/>
      <c r="HWB272" s="183"/>
      <c r="HWC272" s="183"/>
      <c r="HWD272" s="183"/>
      <c r="HWE272" s="183"/>
      <c r="HWF272" s="183"/>
      <c r="HWG272" s="183"/>
      <c r="HWH272" s="183"/>
      <c r="HWI272" s="183"/>
      <c r="HWJ272" s="183"/>
      <c r="HWK272" s="183"/>
      <c r="HWL272" s="183"/>
      <c r="HWM272" s="183"/>
      <c r="HWN272" s="183"/>
      <c r="HWO272" s="183"/>
      <c r="HWP272" s="183"/>
      <c r="HWQ272" s="183"/>
      <c r="HWR272" s="183"/>
      <c r="HWS272" s="183"/>
      <c r="HWT272" s="183"/>
      <c r="HWU272" s="183"/>
      <c r="HWV272" s="183"/>
      <c r="HWW272" s="183"/>
      <c r="HWX272" s="183"/>
      <c r="HWY272" s="183"/>
      <c r="HWZ272" s="183"/>
      <c r="HXA272" s="183"/>
      <c r="HXB272" s="183"/>
      <c r="HXC272" s="183"/>
      <c r="HXD272" s="183"/>
      <c r="HXE272" s="183"/>
      <c r="HXF272" s="183"/>
      <c r="HXG272" s="183"/>
      <c r="HXH272" s="183"/>
      <c r="HXI272" s="183"/>
      <c r="HXJ272" s="183"/>
      <c r="HXK272" s="183"/>
      <c r="HXL272" s="183"/>
      <c r="HXM272" s="183"/>
      <c r="HXN272" s="183"/>
      <c r="HXO272" s="183"/>
      <c r="HXP272" s="183"/>
      <c r="HXQ272" s="183"/>
      <c r="HXR272" s="183"/>
      <c r="HXS272" s="183"/>
      <c r="HXT272" s="183"/>
      <c r="HXU272" s="183"/>
      <c r="HXV272" s="183"/>
      <c r="HXW272" s="183"/>
      <c r="HXX272" s="183"/>
      <c r="HXY272" s="183"/>
      <c r="HXZ272" s="183"/>
      <c r="HYA272" s="183"/>
      <c r="HYB272" s="183"/>
      <c r="HYC272" s="183"/>
      <c r="HYD272" s="183"/>
      <c r="HYE272" s="183"/>
      <c r="HYF272" s="183"/>
      <c r="HYG272" s="183"/>
      <c r="HYH272" s="183"/>
      <c r="HYI272" s="183"/>
      <c r="HYJ272" s="183"/>
      <c r="HYK272" s="183"/>
      <c r="HYL272" s="183"/>
      <c r="HYM272" s="183"/>
      <c r="HYN272" s="183"/>
      <c r="HYO272" s="183"/>
      <c r="HYP272" s="183"/>
      <c r="HYQ272" s="183"/>
      <c r="HYR272" s="183"/>
      <c r="HYS272" s="183"/>
      <c r="HYT272" s="183"/>
      <c r="HYU272" s="183"/>
      <c r="HYV272" s="183"/>
      <c r="HYW272" s="183"/>
      <c r="HYX272" s="183"/>
      <c r="HYY272" s="183"/>
      <c r="HYZ272" s="183"/>
      <c r="HZA272" s="183"/>
      <c r="HZB272" s="183"/>
      <c r="HZC272" s="183"/>
      <c r="HZD272" s="183"/>
      <c r="HZE272" s="183"/>
      <c r="HZF272" s="183"/>
      <c r="HZG272" s="183"/>
      <c r="HZH272" s="183"/>
      <c r="HZI272" s="183"/>
      <c r="HZJ272" s="183"/>
      <c r="HZK272" s="183"/>
      <c r="HZL272" s="183"/>
      <c r="HZM272" s="183"/>
      <c r="HZN272" s="183"/>
      <c r="HZO272" s="183"/>
      <c r="HZP272" s="183"/>
      <c r="HZQ272" s="183"/>
      <c r="HZR272" s="183"/>
      <c r="HZS272" s="183"/>
      <c r="HZT272" s="183"/>
      <c r="HZU272" s="183"/>
      <c r="HZV272" s="183"/>
      <c r="HZW272" s="183"/>
      <c r="HZX272" s="183"/>
      <c r="HZY272" s="183"/>
      <c r="HZZ272" s="183"/>
      <c r="IAA272" s="183"/>
      <c r="IAB272" s="183"/>
      <c r="IAC272" s="183"/>
      <c r="IAD272" s="183"/>
      <c r="IAE272" s="183"/>
      <c r="IAF272" s="183"/>
      <c r="IAG272" s="183"/>
      <c r="IAH272" s="183"/>
      <c r="IAI272" s="183"/>
      <c r="IAJ272" s="183"/>
      <c r="IAK272" s="183"/>
      <c r="IAL272" s="183"/>
      <c r="IAM272" s="183"/>
      <c r="IAN272" s="183"/>
      <c r="IAO272" s="183"/>
      <c r="IAP272" s="183"/>
      <c r="IAQ272" s="183"/>
      <c r="IAR272" s="183"/>
      <c r="IAS272" s="183"/>
      <c r="IAT272" s="183"/>
      <c r="IAU272" s="183"/>
      <c r="IAV272" s="183"/>
      <c r="IAW272" s="183"/>
      <c r="IAX272" s="183"/>
      <c r="IAY272" s="183"/>
      <c r="IAZ272" s="183"/>
      <c r="IBA272" s="183"/>
      <c r="IBB272" s="183"/>
      <c r="IBC272" s="183"/>
      <c r="IBD272" s="183"/>
      <c r="IBE272" s="183"/>
      <c r="IBF272" s="183"/>
      <c r="IBG272" s="183"/>
      <c r="IBH272" s="183"/>
      <c r="IBI272" s="183"/>
      <c r="IBJ272" s="183"/>
      <c r="IBK272" s="183"/>
      <c r="IBL272" s="183"/>
      <c r="IBM272" s="183"/>
      <c r="IBN272" s="183"/>
      <c r="IBO272" s="183"/>
      <c r="IBP272" s="183"/>
      <c r="IBQ272" s="183"/>
      <c r="IBR272" s="183"/>
      <c r="IBS272" s="183"/>
      <c r="IBT272" s="183"/>
      <c r="IBU272" s="183"/>
      <c r="IBV272" s="183"/>
      <c r="IBW272" s="183"/>
      <c r="IBX272" s="183"/>
      <c r="IBY272" s="183"/>
      <c r="IBZ272" s="183"/>
      <c r="ICA272" s="183"/>
      <c r="ICB272" s="183"/>
      <c r="ICC272" s="183"/>
      <c r="ICD272" s="183"/>
      <c r="ICE272" s="183"/>
      <c r="ICF272" s="183"/>
      <c r="ICG272" s="183"/>
      <c r="ICH272" s="183"/>
      <c r="ICI272" s="183"/>
      <c r="ICJ272" s="183"/>
      <c r="ICK272" s="183"/>
      <c r="ICL272" s="183"/>
      <c r="ICM272" s="183"/>
      <c r="ICN272" s="183"/>
      <c r="ICO272" s="183"/>
      <c r="ICP272" s="183"/>
      <c r="ICQ272" s="183"/>
      <c r="ICR272" s="183"/>
      <c r="ICS272" s="183"/>
      <c r="ICT272" s="183"/>
      <c r="ICU272" s="183"/>
      <c r="ICV272" s="183"/>
      <c r="ICW272" s="183"/>
      <c r="ICX272" s="183"/>
      <c r="ICY272" s="183"/>
      <c r="ICZ272" s="183"/>
      <c r="IDA272" s="183"/>
      <c r="IDB272" s="183"/>
      <c r="IDC272" s="183"/>
      <c r="IDD272" s="183"/>
      <c r="IDE272" s="183"/>
      <c r="IDF272" s="183"/>
      <c r="IDG272" s="183"/>
      <c r="IDH272" s="183"/>
      <c r="IDI272" s="183"/>
      <c r="IDJ272" s="183"/>
      <c r="IDK272" s="183"/>
      <c r="IDL272" s="183"/>
      <c r="IDM272" s="183"/>
      <c r="IDN272" s="183"/>
      <c r="IDO272" s="183"/>
      <c r="IDP272" s="183"/>
      <c r="IDQ272" s="183"/>
      <c r="IDR272" s="183"/>
      <c r="IDS272" s="183"/>
      <c r="IDT272" s="183"/>
      <c r="IDU272" s="183"/>
      <c r="IDV272" s="183"/>
      <c r="IDW272" s="183"/>
      <c r="IDX272" s="183"/>
      <c r="IDY272" s="183"/>
      <c r="IDZ272" s="183"/>
      <c r="IEA272" s="183"/>
      <c r="IEB272" s="183"/>
      <c r="IEC272" s="183"/>
      <c r="IED272" s="183"/>
      <c r="IEE272" s="183"/>
      <c r="IEF272" s="183"/>
      <c r="IEG272" s="183"/>
      <c r="IEH272" s="183"/>
      <c r="IEI272" s="183"/>
      <c r="IEJ272" s="183"/>
      <c r="IEK272" s="183"/>
      <c r="IEL272" s="183"/>
      <c r="IEM272" s="183"/>
      <c r="IEN272" s="183"/>
      <c r="IEO272" s="183"/>
      <c r="IEP272" s="183"/>
      <c r="IEQ272" s="183"/>
      <c r="IER272" s="183"/>
      <c r="IES272" s="183"/>
      <c r="IET272" s="183"/>
      <c r="IEU272" s="183"/>
      <c r="IEV272" s="183"/>
      <c r="IEW272" s="183"/>
      <c r="IEX272" s="183"/>
      <c r="IEY272" s="183"/>
      <c r="IEZ272" s="183"/>
      <c r="IFA272" s="183"/>
      <c r="IFB272" s="183"/>
      <c r="IFC272" s="183"/>
      <c r="IFD272" s="183"/>
      <c r="IFE272" s="183"/>
      <c r="IFF272" s="183"/>
      <c r="IFG272" s="183"/>
      <c r="IFH272" s="183"/>
      <c r="IFI272" s="183"/>
      <c r="IFJ272" s="183"/>
      <c r="IFK272" s="183"/>
      <c r="IFL272" s="183"/>
      <c r="IFM272" s="183"/>
      <c r="IFN272" s="183"/>
      <c r="IFO272" s="183"/>
      <c r="IFP272" s="183"/>
      <c r="IFQ272" s="183"/>
      <c r="IFR272" s="183"/>
      <c r="IFS272" s="183"/>
      <c r="IFT272" s="183"/>
      <c r="IFU272" s="183"/>
      <c r="IFV272" s="183"/>
      <c r="IFW272" s="183"/>
      <c r="IFX272" s="183"/>
      <c r="IFY272" s="183"/>
      <c r="IFZ272" s="183"/>
      <c r="IGA272" s="183"/>
      <c r="IGB272" s="183"/>
      <c r="IGC272" s="183"/>
      <c r="IGD272" s="183"/>
      <c r="IGE272" s="183"/>
      <c r="IGF272" s="183"/>
      <c r="IGG272" s="183"/>
      <c r="IGH272" s="183"/>
      <c r="IGI272" s="183"/>
      <c r="IGJ272" s="183"/>
      <c r="IGK272" s="183"/>
      <c r="IGL272" s="183"/>
      <c r="IGM272" s="183"/>
      <c r="IGN272" s="183"/>
      <c r="IGO272" s="183"/>
      <c r="IGP272" s="183"/>
      <c r="IGQ272" s="183"/>
      <c r="IGR272" s="183"/>
      <c r="IGS272" s="183"/>
      <c r="IGT272" s="183"/>
      <c r="IGU272" s="183"/>
      <c r="IGV272" s="183"/>
      <c r="IGW272" s="183"/>
      <c r="IGX272" s="183"/>
      <c r="IGY272" s="183"/>
      <c r="IGZ272" s="183"/>
      <c r="IHA272" s="183"/>
      <c r="IHB272" s="183"/>
      <c r="IHC272" s="183"/>
      <c r="IHD272" s="183"/>
      <c r="IHE272" s="183"/>
      <c r="IHF272" s="183"/>
      <c r="IHG272" s="183"/>
      <c r="IHH272" s="183"/>
      <c r="IHI272" s="183"/>
      <c r="IHJ272" s="183"/>
      <c r="IHK272" s="183"/>
      <c r="IHL272" s="183"/>
      <c r="IHM272" s="183"/>
      <c r="IHN272" s="183"/>
      <c r="IHO272" s="183"/>
      <c r="IHP272" s="183"/>
      <c r="IHQ272" s="183"/>
      <c r="IHR272" s="183"/>
      <c r="IHS272" s="183"/>
      <c r="IHT272" s="183"/>
      <c r="IHU272" s="183"/>
      <c r="IHV272" s="183"/>
      <c r="IHW272" s="183"/>
      <c r="IHX272" s="183"/>
      <c r="IHY272" s="183"/>
      <c r="IHZ272" s="183"/>
      <c r="IIA272" s="183"/>
      <c r="IIB272" s="183"/>
      <c r="IIC272" s="183"/>
      <c r="IID272" s="183"/>
      <c r="IIE272" s="183"/>
      <c r="IIF272" s="183"/>
      <c r="IIG272" s="183"/>
      <c r="IIH272" s="183"/>
      <c r="III272" s="183"/>
      <c r="IIJ272" s="183"/>
      <c r="IIK272" s="183"/>
      <c r="IIL272" s="183"/>
      <c r="IIM272" s="183"/>
      <c r="IIN272" s="183"/>
      <c r="IIO272" s="183"/>
      <c r="IIP272" s="183"/>
      <c r="IIQ272" s="183"/>
      <c r="IIR272" s="183"/>
      <c r="IIS272" s="183"/>
      <c r="IIT272" s="183"/>
      <c r="IIU272" s="183"/>
      <c r="IIV272" s="183"/>
      <c r="IIW272" s="183"/>
      <c r="IIX272" s="183"/>
      <c r="IIY272" s="183"/>
      <c r="IIZ272" s="183"/>
      <c r="IJA272" s="183"/>
      <c r="IJB272" s="183"/>
      <c r="IJC272" s="183"/>
      <c r="IJD272" s="183"/>
      <c r="IJE272" s="183"/>
      <c r="IJF272" s="183"/>
      <c r="IJG272" s="183"/>
      <c r="IJH272" s="183"/>
      <c r="IJI272" s="183"/>
      <c r="IJJ272" s="183"/>
      <c r="IJK272" s="183"/>
      <c r="IJL272" s="183"/>
      <c r="IJM272" s="183"/>
      <c r="IJN272" s="183"/>
      <c r="IJO272" s="183"/>
      <c r="IJP272" s="183"/>
      <c r="IJQ272" s="183"/>
      <c r="IJR272" s="183"/>
      <c r="IJS272" s="183"/>
      <c r="IJT272" s="183"/>
      <c r="IJU272" s="183"/>
      <c r="IJV272" s="183"/>
      <c r="IJW272" s="183"/>
      <c r="IJX272" s="183"/>
      <c r="IJY272" s="183"/>
      <c r="IJZ272" s="183"/>
      <c r="IKA272" s="183"/>
      <c r="IKB272" s="183"/>
      <c r="IKC272" s="183"/>
      <c r="IKD272" s="183"/>
      <c r="IKE272" s="183"/>
      <c r="IKF272" s="183"/>
      <c r="IKG272" s="183"/>
      <c r="IKH272" s="183"/>
      <c r="IKI272" s="183"/>
      <c r="IKJ272" s="183"/>
      <c r="IKK272" s="183"/>
      <c r="IKL272" s="183"/>
      <c r="IKM272" s="183"/>
      <c r="IKN272" s="183"/>
      <c r="IKO272" s="183"/>
      <c r="IKP272" s="183"/>
      <c r="IKQ272" s="183"/>
      <c r="IKR272" s="183"/>
      <c r="IKS272" s="183"/>
      <c r="IKT272" s="183"/>
      <c r="IKU272" s="183"/>
      <c r="IKV272" s="183"/>
      <c r="IKW272" s="183"/>
      <c r="IKX272" s="183"/>
      <c r="IKY272" s="183"/>
      <c r="IKZ272" s="183"/>
      <c r="ILA272" s="183"/>
      <c r="ILB272" s="183"/>
      <c r="ILC272" s="183"/>
      <c r="ILD272" s="183"/>
      <c r="ILE272" s="183"/>
      <c r="ILF272" s="183"/>
      <c r="ILG272" s="183"/>
      <c r="ILH272" s="183"/>
      <c r="ILI272" s="183"/>
      <c r="ILJ272" s="183"/>
      <c r="ILK272" s="183"/>
      <c r="ILL272" s="183"/>
      <c r="ILM272" s="183"/>
      <c r="ILN272" s="183"/>
      <c r="ILO272" s="183"/>
      <c r="ILP272" s="183"/>
      <c r="ILQ272" s="183"/>
      <c r="ILR272" s="183"/>
      <c r="ILS272" s="183"/>
      <c r="ILT272" s="183"/>
      <c r="ILU272" s="183"/>
      <c r="ILV272" s="183"/>
      <c r="ILW272" s="183"/>
      <c r="ILX272" s="183"/>
      <c r="ILY272" s="183"/>
      <c r="ILZ272" s="183"/>
      <c r="IMA272" s="183"/>
      <c r="IMB272" s="183"/>
      <c r="IMC272" s="183"/>
      <c r="IMD272" s="183"/>
      <c r="IME272" s="183"/>
      <c r="IMF272" s="183"/>
      <c r="IMG272" s="183"/>
      <c r="IMH272" s="183"/>
      <c r="IMI272" s="183"/>
      <c r="IMJ272" s="183"/>
      <c r="IMK272" s="183"/>
      <c r="IML272" s="183"/>
      <c r="IMM272" s="183"/>
      <c r="IMN272" s="183"/>
      <c r="IMO272" s="183"/>
      <c r="IMP272" s="183"/>
      <c r="IMQ272" s="183"/>
      <c r="IMR272" s="183"/>
      <c r="IMS272" s="183"/>
      <c r="IMT272" s="183"/>
      <c r="IMU272" s="183"/>
      <c r="IMV272" s="183"/>
      <c r="IMW272" s="183"/>
      <c r="IMX272" s="183"/>
      <c r="IMY272" s="183"/>
      <c r="IMZ272" s="183"/>
      <c r="INA272" s="183"/>
      <c r="INB272" s="183"/>
      <c r="INC272" s="183"/>
      <c r="IND272" s="183"/>
      <c r="INE272" s="183"/>
      <c r="INF272" s="183"/>
      <c r="ING272" s="183"/>
      <c r="INH272" s="183"/>
      <c r="INI272" s="183"/>
      <c r="INJ272" s="183"/>
      <c r="INK272" s="183"/>
      <c r="INL272" s="183"/>
      <c r="INM272" s="183"/>
      <c r="INN272" s="183"/>
      <c r="INO272" s="183"/>
      <c r="INP272" s="183"/>
      <c r="INQ272" s="183"/>
      <c r="INR272" s="183"/>
      <c r="INS272" s="183"/>
      <c r="INT272" s="183"/>
      <c r="INU272" s="183"/>
      <c r="INV272" s="183"/>
      <c r="INW272" s="183"/>
      <c r="INX272" s="183"/>
      <c r="INY272" s="183"/>
      <c r="INZ272" s="183"/>
      <c r="IOA272" s="183"/>
      <c r="IOB272" s="183"/>
      <c r="IOC272" s="183"/>
      <c r="IOD272" s="183"/>
      <c r="IOE272" s="183"/>
      <c r="IOF272" s="183"/>
      <c r="IOG272" s="183"/>
      <c r="IOH272" s="183"/>
      <c r="IOI272" s="183"/>
      <c r="IOJ272" s="183"/>
      <c r="IOK272" s="183"/>
      <c r="IOL272" s="183"/>
      <c r="IOM272" s="183"/>
      <c r="ION272" s="183"/>
      <c r="IOO272" s="183"/>
      <c r="IOP272" s="183"/>
      <c r="IOQ272" s="183"/>
      <c r="IOR272" s="183"/>
      <c r="IOS272" s="183"/>
      <c r="IOT272" s="183"/>
      <c r="IOU272" s="183"/>
      <c r="IOV272" s="183"/>
      <c r="IOW272" s="183"/>
      <c r="IOX272" s="183"/>
      <c r="IOY272" s="183"/>
      <c r="IOZ272" s="183"/>
      <c r="IPA272" s="183"/>
      <c r="IPB272" s="183"/>
      <c r="IPC272" s="183"/>
      <c r="IPD272" s="183"/>
      <c r="IPE272" s="183"/>
      <c r="IPF272" s="183"/>
      <c r="IPG272" s="183"/>
      <c r="IPH272" s="183"/>
      <c r="IPI272" s="183"/>
      <c r="IPJ272" s="183"/>
      <c r="IPK272" s="183"/>
      <c r="IPL272" s="183"/>
      <c r="IPM272" s="183"/>
      <c r="IPN272" s="183"/>
      <c r="IPO272" s="183"/>
      <c r="IPP272" s="183"/>
      <c r="IPQ272" s="183"/>
      <c r="IPR272" s="183"/>
      <c r="IPS272" s="183"/>
      <c r="IPT272" s="183"/>
      <c r="IPU272" s="183"/>
      <c r="IPV272" s="183"/>
      <c r="IPW272" s="183"/>
      <c r="IPX272" s="183"/>
      <c r="IPY272" s="183"/>
      <c r="IPZ272" s="183"/>
      <c r="IQA272" s="183"/>
      <c r="IQB272" s="183"/>
      <c r="IQC272" s="183"/>
      <c r="IQD272" s="183"/>
      <c r="IQE272" s="183"/>
      <c r="IQF272" s="183"/>
      <c r="IQG272" s="183"/>
      <c r="IQH272" s="183"/>
      <c r="IQI272" s="183"/>
      <c r="IQJ272" s="183"/>
      <c r="IQK272" s="183"/>
      <c r="IQL272" s="183"/>
      <c r="IQM272" s="183"/>
      <c r="IQN272" s="183"/>
      <c r="IQO272" s="183"/>
      <c r="IQP272" s="183"/>
      <c r="IQQ272" s="183"/>
      <c r="IQR272" s="183"/>
      <c r="IQS272" s="183"/>
      <c r="IQT272" s="183"/>
      <c r="IQU272" s="183"/>
      <c r="IQV272" s="183"/>
      <c r="IQW272" s="183"/>
      <c r="IQX272" s="183"/>
      <c r="IQY272" s="183"/>
      <c r="IQZ272" s="183"/>
      <c r="IRA272" s="183"/>
      <c r="IRB272" s="183"/>
      <c r="IRC272" s="183"/>
      <c r="IRD272" s="183"/>
      <c r="IRE272" s="183"/>
      <c r="IRF272" s="183"/>
      <c r="IRG272" s="183"/>
      <c r="IRH272" s="183"/>
      <c r="IRI272" s="183"/>
      <c r="IRJ272" s="183"/>
      <c r="IRK272" s="183"/>
      <c r="IRL272" s="183"/>
      <c r="IRM272" s="183"/>
      <c r="IRN272" s="183"/>
      <c r="IRO272" s="183"/>
      <c r="IRP272" s="183"/>
      <c r="IRQ272" s="183"/>
      <c r="IRR272" s="183"/>
      <c r="IRS272" s="183"/>
      <c r="IRT272" s="183"/>
      <c r="IRU272" s="183"/>
      <c r="IRV272" s="183"/>
      <c r="IRW272" s="183"/>
      <c r="IRX272" s="183"/>
      <c r="IRY272" s="183"/>
      <c r="IRZ272" s="183"/>
      <c r="ISA272" s="183"/>
      <c r="ISB272" s="183"/>
      <c r="ISC272" s="183"/>
      <c r="ISD272" s="183"/>
      <c r="ISE272" s="183"/>
      <c r="ISF272" s="183"/>
      <c r="ISG272" s="183"/>
      <c r="ISH272" s="183"/>
      <c r="ISI272" s="183"/>
      <c r="ISJ272" s="183"/>
      <c r="ISK272" s="183"/>
      <c r="ISL272" s="183"/>
      <c r="ISM272" s="183"/>
      <c r="ISN272" s="183"/>
      <c r="ISO272" s="183"/>
      <c r="ISP272" s="183"/>
      <c r="ISQ272" s="183"/>
      <c r="ISR272" s="183"/>
      <c r="ISS272" s="183"/>
      <c r="IST272" s="183"/>
      <c r="ISU272" s="183"/>
      <c r="ISV272" s="183"/>
      <c r="ISW272" s="183"/>
      <c r="ISX272" s="183"/>
      <c r="ISY272" s="183"/>
      <c r="ISZ272" s="183"/>
      <c r="ITA272" s="183"/>
      <c r="ITB272" s="183"/>
      <c r="ITC272" s="183"/>
      <c r="ITD272" s="183"/>
      <c r="ITE272" s="183"/>
      <c r="ITF272" s="183"/>
      <c r="ITG272" s="183"/>
      <c r="ITH272" s="183"/>
      <c r="ITI272" s="183"/>
      <c r="ITJ272" s="183"/>
      <c r="ITK272" s="183"/>
      <c r="ITL272" s="183"/>
      <c r="ITM272" s="183"/>
      <c r="ITN272" s="183"/>
      <c r="ITO272" s="183"/>
      <c r="ITP272" s="183"/>
      <c r="ITQ272" s="183"/>
      <c r="ITR272" s="183"/>
      <c r="ITS272" s="183"/>
      <c r="ITT272" s="183"/>
      <c r="ITU272" s="183"/>
      <c r="ITV272" s="183"/>
      <c r="ITW272" s="183"/>
      <c r="ITX272" s="183"/>
      <c r="ITY272" s="183"/>
      <c r="ITZ272" s="183"/>
      <c r="IUA272" s="183"/>
      <c r="IUB272" s="183"/>
      <c r="IUC272" s="183"/>
      <c r="IUD272" s="183"/>
      <c r="IUE272" s="183"/>
      <c r="IUF272" s="183"/>
      <c r="IUG272" s="183"/>
      <c r="IUH272" s="183"/>
      <c r="IUI272" s="183"/>
      <c r="IUJ272" s="183"/>
      <c r="IUK272" s="183"/>
      <c r="IUL272" s="183"/>
      <c r="IUM272" s="183"/>
      <c r="IUN272" s="183"/>
      <c r="IUO272" s="183"/>
      <c r="IUP272" s="183"/>
      <c r="IUQ272" s="183"/>
      <c r="IUR272" s="183"/>
      <c r="IUS272" s="183"/>
      <c r="IUT272" s="183"/>
      <c r="IUU272" s="183"/>
      <c r="IUV272" s="183"/>
      <c r="IUW272" s="183"/>
      <c r="IUX272" s="183"/>
      <c r="IUY272" s="183"/>
      <c r="IUZ272" s="183"/>
      <c r="IVA272" s="183"/>
      <c r="IVB272" s="183"/>
      <c r="IVC272" s="183"/>
      <c r="IVD272" s="183"/>
      <c r="IVE272" s="183"/>
      <c r="IVF272" s="183"/>
      <c r="IVG272" s="183"/>
      <c r="IVH272" s="183"/>
      <c r="IVI272" s="183"/>
      <c r="IVJ272" s="183"/>
      <c r="IVK272" s="183"/>
      <c r="IVL272" s="183"/>
      <c r="IVM272" s="183"/>
      <c r="IVN272" s="183"/>
      <c r="IVO272" s="183"/>
      <c r="IVP272" s="183"/>
      <c r="IVQ272" s="183"/>
      <c r="IVR272" s="183"/>
      <c r="IVS272" s="183"/>
      <c r="IVT272" s="183"/>
      <c r="IVU272" s="183"/>
      <c r="IVV272" s="183"/>
      <c r="IVW272" s="183"/>
      <c r="IVX272" s="183"/>
      <c r="IVY272" s="183"/>
      <c r="IVZ272" s="183"/>
      <c r="IWA272" s="183"/>
      <c r="IWB272" s="183"/>
      <c r="IWC272" s="183"/>
      <c r="IWD272" s="183"/>
      <c r="IWE272" s="183"/>
      <c r="IWF272" s="183"/>
      <c r="IWG272" s="183"/>
      <c r="IWH272" s="183"/>
      <c r="IWI272" s="183"/>
      <c r="IWJ272" s="183"/>
      <c r="IWK272" s="183"/>
      <c r="IWL272" s="183"/>
      <c r="IWM272" s="183"/>
      <c r="IWN272" s="183"/>
      <c r="IWO272" s="183"/>
      <c r="IWP272" s="183"/>
      <c r="IWQ272" s="183"/>
      <c r="IWR272" s="183"/>
      <c r="IWS272" s="183"/>
      <c r="IWT272" s="183"/>
      <c r="IWU272" s="183"/>
      <c r="IWV272" s="183"/>
      <c r="IWW272" s="183"/>
      <c r="IWX272" s="183"/>
      <c r="IWY272" s="183"/>
      <c r="IWZ272" s="183"/>
      <c r="IXA272" s="183"/>
      <c r="IXB272" s="183"/>
      <c r="IXC272" s="183"/>
      <c r="IXD272" s="183"/>
      <c r="IXE272" s="183"/>
      <c r="IXF272" s="183"/>
      <c r="IXG272" s="183"/>
      <c r="IXH272" s="183"/>
      <c r="IXI272" s="183"/>
      <c r="IXJ272" s="183"/>
      <c r="IXK272" s="183"/>
      <c r="IXL272" s="183"/>
      <c r="IXM272" s="183"/>
      <c r="IXN272" s="183"/>
      <c r="IXO272" s="183"/>
      <c r="IXP272" s="183"/>
      <c r="IXQ272" s="183"/>
      <c r="IXR272" s="183"/>
      <c r="IXS272" s="183"/>
      <c r="IXT272" s="183"/>
      <c r="IXU272" s="183"/>
      <c r="IXV272" s="183"/>
      <c r="IXW272" s="183"/>
      <c r="IXX272" s="183"/>
      <c r="IXY272" s="183"/>
      <c r="IXZ272" s="183"/>
      <c r="IYA272" s="183"/>
      <c r="IYB272" s="183"/>
      <c r="IYC272" s="183"/>
      <c r="IYD272" s="183"/>
      <c r="IYE272" s="183"/>
      <c r="IYF272" s="183"/>
      <c r="IYG272" s="183"/>
      <c r="IYH272" s="183"/>
      <c r="IYI272" s="183"/>
      <c r="IYJ272" s="183"/>
      <c r="IYK272" s="183"/>
      <c r="IYL272" s="183"/>
      <c r="IYM272" s="183"/>
      <c r="IYN272" s="183"/>
      <c r="IYO272" s="183"/>
      <c r="IYP272" s="183"/>
      <c r="IYQ272" s="183"/>
      <c r="IYR272" s="183"/>
      <c r="IYS272" s="183"/>
      <c r="IYT272" s="183"/>
      <c r="IYU272" s="183"/>
      <c r="IYV272" s="183"/>
      <c r="IYW272" s="183"/>
      <c r="IYX272" s="183"/>
      <c r="IYY272" s="183"/>
      <c r="IYZ272" s="183"/>
      <c r="IZA272" s="183"/>
      <c r="IZB272" s="183"/>
      <c r="IZC272" s="183"/>
      <c r="IZD272" s="183"/>
      <c r="IZE272" s="183"/>
      <c r="IZF272" s="183"/>
      <c r="IZG272" s="183"/>
      <c r="IZH272" s="183"/>
      <c r="IZI272" s="183"/>
      <c r="IZJ272" s="183"/>
      <c r="IZK272" s="183"/>
      <c r="IZL272" s="183"/>
      <c r="IZM272" s="183"/>
      <c r="IZN272" s="183"/>
      <c r="IZO272" s="183"/>
      <c r="IZP272" s="183"/>
      <c r="IZQ272" s="183"/>
      <c r="IZR272" s="183"/>
      <c r="IZS272" s="183"/>
      <c r="IZT272" s="183"/>
      <c r="IZU272" s="183"/>
      <c r="IZV272" s="183"/>
      <c r="IZW272" s="183"/>
      <c r="IZX272" s="183"/>
      <c r="IZY272" s="183"/>
      <c r="IZZ272" s="183"/>
      <c r="JAA272" s="183"/>
      <c r="JAB272" s="183"/>
      <c r="JAC272" s="183"/>
      <c r="JAD272" s="183"/>
      <c r="JAE272" s="183"/>
      <c r="JAF272" s="183"/>
      <c r="JAG272" s="183"/>
      <c r="JAH272" s="183"/>
      <c r="JAI272" s="183"/>
      <c r="JAJ272" s="183"/>
      <c r="JAK272" s="183"/>
      <c r="JAL272" s="183"/>
      <c r="JAM272" s="183"/>
      <c r="JAN272" s="183"/>
      <c r="JAO272" s="183"/>
      <c r="JAP272" s="183"/>
      <c r="JAQ272" s="183"/>
      <c r="JAR272" s="183"/>
      <c r="JAS272" s="183"/>
      <c r="JAT272" s="183"/>
      <c r="JAU272" s="183"/>
      <c r="JAV272" s="183"/>
      <c r="JAW272" s="183"/>
      <c r="JAX272" s="183"/>
      <c r="JAY272" s="183"/>
      <c r="JAZ272" s="183"/>
      <c r="JBA272" s="183"/>
      <c r="JBB272" s="183"/>
      <c r="JBC272" s="183"/>
      <c r="JBD272" s="183"/>
      <c r="JBE272" s="183"/>
      <c r="JBF272" s="183"/>
      <c r="JBG272" s="183"/>
      <c r="JBH272" s="183"/>
      <c r="JBI272" s="183"/>
      <c r="JBJ272" s="183"/>
      <c r="JBK272" s="183"/>
      <c r="JBL272" s="183"/>
      <c r="JBM272" s="183"/>
      <c r="JBN272" s="183"/>
      <c r="JBO272" s="183"/>
      <c r="JBP272" s="183"/>
      <c r="JBQ272" s="183"/>
      <c r="JBR272" s="183"/>
      <c r="JBS272" s="183"/>
      <c r="JBT272" s="183"/>
      <c r="JBU272" s="183"/>
      <c r="JBV272" s="183"/>
      <c r="JBW272" s="183"/>
      <c r="JBX272" s="183"/>
      <c r="JBY272" s="183"/>
      <c r="JBZ272" s="183"/>
      <c r="JCA272" s="183"/>
      <c r="JCB272" s="183"/>
      <c r="JCC272" s="183"/>
      <c r="JCD272" s="183"/>
      <c r="JCE272" s="183"/>
      <c r="JCF272" s="183"/>
      <c r="JCG272" s="183"/>
      <c r="JCH272" s="183"/>
      <c r="JCI272" s="183"/>
      <c r="JCJ272" s="183"/>
      <c r="JCK272" s="183"/>
      <c r="JCL272" s="183"/>
      <c r="JCM272" s="183"/>
      <c r="JCN272" s="183"/>
      <c r="JCO272" s="183"/>
      <c r="JCP272" s="183"/>
      <c r="JCQ272" s="183"/>
      <c r="JCR272" s="183"/>
      <c r="JCS272" s="183"/>
      <c r="JCT272" s="183"/>
      <c r="JCU272" s="183"/>
      <c r="JCV272" s="183"/>
      <c r="JCW272" s="183"/>
      <c r="JCX272" s="183"/>
      <c r="JCY272" s="183"/>
      <c r="JCZ272" s="183"/>
      <c r="JDA272" s="183"/>
      <c r="JDB272" s="183"/>
      <c r="JDC272" s="183"/>
      <c r="JDD272" s="183"/>
      <c r="JDE272" s="183"/>
      <c r="JDF272" s="183"/>
      <c r="JDG272" s="183"/>
      <c r="JDH272" s="183"/>
      <c r="JDI272" s="183"/>
      <c r="JDJ272" s="183"/>
      <c r="JDK272" s="183"/>
      <c r="JDL272" s="183"/>
      <c r="JDM272" s="183"/>
      <c r="JDN272" s="183"/>
      <c r="JDO272" s="183"/>
      <c r="JDP272" s="183"/>
      <c r="JDQ272" s="183"/>
      <c r="JDR272" s="183"/>
      <c r="JDS272" s="183"/>
      <c r="JDT272" s="183"/>
      <c r="JDU272" s="183"/>
      <c r="JDV272" s="183"/>
      <c r="JDW272" s="183"/>
      <c r="JDX272" s="183"/>
      <c r="JDY272" s="183"/>
      <c r="JDZ272" s="183"/>
      <c r="JEA272" s="183"/>
      <c r="JEB272" s="183"/>
      <c r="JEC272" s="183"/>
      <c r="JED272" s="183"/>
      <c r="JEE272" s="183"/>
      <c r="JEF272" s="183"/>
      <c r="JEG272" s="183"/>
      <c r="JEH272" s="183"/>
      <c r="JEI272" s="183"/>
      <c r="JEJ272" s="183"/>
      <c r="JEK272" s="183"/>
      <c r="JEL272" s="183"/>
      <c r="JEM272" s="183"/>
      <c r="JEN272" s="183"/>
      <c r="JEO272" s="183"/>
      <c r="JEP272" s="183"/>
      <c r="JEQ272" s="183"/>
      <c r="JER272" s="183"/>
      <c r="JES272" s="183"/>
      <c r="JET272" s="183"/>
      <c r="JEU272" s="183"/>
      <c r="JEV272" s="183"/>
      <c r="JEW272" s="183"/>
      <c r="JEX272" s="183"/>
      <c r="JEY272" s="183"/>
      <c r="JEZ272" s="183"/>
      <c r="JFA272" s="183"/>
      <c r="JFB272" s="183"/>
      <c r="JFC272" s="183"/>
      <c r="JFD272" s="183"/>
      <c r="JFE272" s="183"/>
      <c r="JFF272" s="183"/>
      <c r="JFG272" s="183"/>
      <c r="JFH272" s="183"/>
      <c r="JFI272" s="183"/>
      <c r="JFJ272" s="183"/>
      <c r="JFK272" s="183"/>
      <c r="JFL272" s="183"/>
      <c r="JFM272" s="183"/>
      <c r="JFN272" s="183"/>
      <c r="JFO272" s="183"/>
      <c r="JFP272" s="183"/>
      <c r="JFQ272" s="183"/>
      <c r="JFR272" s="183"/>
      <c r="JFS272" s="183"/>
      <c r="JFT272" s="183"/>
      <c r="JFU272" s="183"/>
      <c r="JFV272" s="183"/>
      <c r="JFW272" s="183"/>
      <c r="JFX272" s="183"/>
      <c r="JFY272" s="183"/>
      <c r="JFZ272" s="183"/>
      <c r="JGA272" s="183"/>
      <c r="JGB272" s="183"/>
      <c r="JGC272" s="183"/>
      <c r="JGD272" s="183"/>
      <c r="JGE272" s="183"/>
      <c r="JGF272" s="183"/>
      <c r="JGG272" s="183"/>
      <c r="JGH272" s="183"/>
      <c r="JGI272" s="183"/>
      <c r="JGJ272" s="183"/>
      <c r="JGK272" s="183"/>
      <c r="JGL272" s="183"/>
      <c r="JGM272" s="183"/>
      <c r="JGN272" s="183"/>
      <c r="JGO272" s="183"/>
      <c r="JGP272" s="183"/>
      <c r="JGQ272" s="183"/>
      <c r="JGR272" s="183"/>
      <c r="JGS272" s="183"/>
      <c r="JGT272" s="183"/>
      <c r="JGU272" s="183"/>
      <c r="JGV272" s="183"/>
      <c r="JGW272" s="183"/>
      <c r="JGX272" s="183"/>
      <c r="JGY272" s="183"/>
      <c r="JGZ272" s="183"/>
      <c r="JHA272" s="183"/>
      <c r="JHB272" s="183"/>
      <c r="JHC272" s="183"/>
      <c r="JHD272" s="183"/>
      <c r="JHE272" s="183"/>
      <c r="JHF272" s="183"/>
      <c r="JHG272" s="183"/>
      <c r="JHH272" s="183"/>
      <c r="JHI272" s="183"/>
      <c r="JHJ272" s="183"/>
      <c r="JHK272" s="183"/>
      <c r="JHL272" s="183"/>
      <c r="JHM272" s="183"/>
      <c r="JHN272" s="183"/>
      <c r="JHO272" s="183"/>
      <c r="JHP272" s="183"/>
      <c r="JHQ272" s="183"/>
      <c r="JHR272" s="183"/>
      <c r="JHS272" s="183"/>
      <c r="JHT272" s="183"/>
      <c r="JHU272" s="183"/>
      <c r="JHV272" s="183"/>
      <c r="JHW272" s="183"/>
      <c r="JHX272" s="183"/>
      <c r="JHY272" s="183"/>
      <c r="JHZ272" s="183"/>
      <c r="JIA272" s="183"/>
      <c r="JIB272" s="183"/>
      <c r="JIC272" s="183"/>
      <c r="JID272" s="183"/>
      <c r="JIE272" s="183"/>
      <c r="JIF272" s="183"/>
      <c r="JIG272" s="183"/>
      <c r="JIH272" s="183"/>
      <c r="JII272" s="183"/>
      <c r="JIJ272" s="183"/>
      <c r="JIK272" s="183"/>
      <c r="JIL272" s="183"/>
      <c r="JIM272" s="183"/>
      <c r="JIN272" s="183"/>
      <c r="JIO272" s="183"/>
      <c r="JIP272" s="183"/>
      <c r="JIQ272" s="183"/>
      <c r="JIR272" s="183"/>
      <c r="JIS272" s="183"/>
      <c r="JIT272" s="183"/>
      <c r="JIU272" s="183"/>
      <c r="JIV272" s="183"/>
      <c r="JIW272" s="183"/>
      <c r="JIX272" s="183"/>
      <c r="JIY272" s="183"/>
      <c r="JIZ272" s="183"/>
      <c r="JJA272" s="183"/>
      <c r="JJB272" s="183"/>
      <c r="JJC272" s="183"/>
      <c r="JJD272" s="183"/>
      <c r="JJE272" s="183"/>
      <c r="JJF272" s="183"/>
      <c r="JJG272" s="183"/>
      <c r="JJH272" s="183"/>
      <c r="JJI272" s="183"/>
      <c r="JJJ272" s="183"/>
      <c r="JJK272" s="183"/>
      <c r="JJL272" s="183"/>
      <c r="JJM272" s="183"/>
      <c r="JJN272" s="183"/>
      <c r="JJO272" s="183"/>
      <c r="JJP272" s="183"/>
      <c r="JJQ272" s="183"/>
      <c r="JJR272" s="183"/>
      <c r="JJS272" s="183"/>
      <c r="JJT272" s="183"/>
      <c r="JJU272" s="183"/>
      <c r="JJV272" s="183"/>
      <c r="JJW272" s="183"/>
      <c r="JJX272" s="183"/>
      <c r="JJY272" s="183"/>
      <c r="JJZ272" s="183"/>
      <c r="JKA272" s="183"/>
      <c r="JKB272" s="183"/>
      <c r="JKC272" s="183"/>
      <c r="JKD272" s="183"/>
      <c r="JKE272" s="183"/>
      <c r="JKF272" s="183"/>
      <c r="JKG272" s="183"/>
      <c r="JKH272" s="183"/>
      <c r="JKI272" s="183"/>
      <c r="JKJ272" s="183"/>
      <c r="JKK272" s="183"/>
      <c r="JKL272" s="183"/>
      <c r="JKM272" s="183"/>
      <c r="JKN272" s="183"/>
      <c r="JKO272" s="183"/>
      <c r="JKP272" s="183"/>
      <c r="JKQ272" s="183"/>
      <c r="JKR272" s="183"/>
      <c r="JKS272" s="183"/>
      <c r="JKT272" s="183"/>
      <c r="JKU272" s="183"/>
      <c r="JKV272" s="183"/>
      <c r="JKW272" s="183"/>
      <c r="JKX272" s="183"/>
      <c r="JKY272" s="183"/>
      <c r="JKZ272" s="183"/>
      <c r="JLA272" s="183"/>
      <c r="JLB272" s="183"/>
      <c r="JLC272" s="183"/>
      <c r="JLD272" s="183"/>
      <c r="JLE272" s="183"/>
      <c r="JLF272" s="183"/>
      <c r="JLG272" s="183"/>
      <c r="JLH272" s="183"/>
      <c r="JLI272" s="183"/>
      <c r="JLJ272" s="183"/>
      <c r="JLK272" s="183"/>
      <c r="JLL272" s="183"/>
      <c r="JLM272" s="183"/>
      <c r="JLN272" s="183"/>
      <c r="JLO272" s="183"/>
      <c r="JLP272" s="183"/>
      <c r="JLQ272" s="183"/>
      <c r="JLR272" s="183"/>
      <c r="JLS272" s="183"/>
      <c r="JLT272" s="183"/>
      <c r="JLU272" s="183"/>
      <c r="JLV272" s="183"/>
      <c r="JLW272" s="183"/>
      <c r="JLX272" s="183"/>
      <c r="JLY272" s="183"/>
      <c r="JLZ272" s="183"/>
      <c r="JMA272" s="183"/>
      <c r="JMB272" s="183"/>
      <c r="JMC272" s="183"/>
      <c r="JMD272" s="183"/>
      <c r="JME272" s="183"/>
      <c r="JMF272" s="183"/>
      <c r="JMG272" s="183"/>
      <c r="JMH272" s="183"/>
      <c r="JMI272" s="183"/>
      <c r="JMJ272" s="183"/>
      <c r="JMK272" s="183"/>
      <c r="JML272" s="183"/>
      <c r="JMM272" s="183"/>
      <c r="JMN272" s="183"/>
      <c r="JMO272" s="183"/>
      <c r="JMP272" s="183"/>
      <c r="JMQ272" s="183"/>
      <c r="JMR272" s="183"/>
      <c r="JMS272" s="183"/>
      <c r="JMT272" s="183"/>
      <c r="JMU272" s="183"/>
      <c r="JMV272" s="183"/>
      <c r="JMW272" s="183"/>
      <c r="JMX272" s="183"/>
      <c r="JMY272" s="183"/>
      <c r="JMZ272" s="183"/>
      <c r="JNA272" s="183"/>
      <c r="JNB272" s="183"/>
      <c r="JNC272" s="183"/>
      <c r="JND272" s="183"/>
      <c r="JNE272" s="183"/>
      <c r="JNF272" s="183"/>
      <c r="JNG272" s="183"/>
      <c r="JNH272" s="183"/>
      <c r="JNI272" s="183"/>
      <c r="JNJ272" s="183"/>
      <c r="JNK272" s="183"/>
      <c r="JNL272" s="183"/>
      <c r="JNM272" s="183"/>
      <c r="JNN272" s="183"/>
      <c r="JNO272" s="183"/>
      <c r="JNP272" s="183"/>
      <c r="JNQ272" s="183"/>
      <c r="JNR272" s="183"/>
      <c r="JNS272" s="183"/>
      <c r="JNT272" s="183"/>
      <c r="JNU272" s="183"/>
      <c r="JNV272" s="183"/>
      <c r="JNW272" s="183"/>
      <c r="JNX272" s="183"/>
      <c r="JNY272" s="183"/>
      <c r="JNZ272" s="183"/>
      <c r="JOA272" s="183"/>
      <c r="JOB272" s="183"/>
      <c r="JOC272" s="183"/>
      <c r="JOD272" s="183"/>
      <c r="JOE272" s="183"/>
      <c r="JOF272" s="183"/>
      <c r="JOG272" s="183"/>
      <c r="JOH272" s="183"/>
      <c r="JOI272" s="183"/>
      <c r="JOJ272" s="183"/>
      <c r="JOK272" s="183"/>
      <c r="JOL272" s="183"/>
      <c r="JOM272" s="183"/>
      <c r="JON272" s="183"/>
      <c r="JOO272" s="183"/>
      <c r="JOP272" s="183"/>
      <c r="JOQ272" s="183"/>
      <c r="JOR272" s="183"/>
      <c r="JOS272" s="183"/>
      <c r="JOT272" s="183"/>
      <c r="JOU272" s="183"/>
      <c r="JOV272" s="183"/>
      <c r="JOW272" s="183"/>
      <c r="JOX272" s="183"/>
      <c r="JOY272" s="183"/>
      <c r="JOZ272" s="183"/>
      <c r="JPA272" s="183"/>
      <c r="JPB272" s="183"/>
      <c r="JPC272" s="183"/>
      <c r="JPD272" s="183"/>
      <c r="JPE272" s="183"/>
      <c r="JPF272" s="183"/>
      <c r="JPG272" s="183"/>
      <c r="JPH272" s="183"/>
      <c r="JPI272" s="183"/>
      <c r="JPJ272" s="183"/>
      <c r="JPK272" s="183"/>
      <c r="JPL272" s="183"/>
      <c r="JPM272" s="183"/>
      <c r="JPN272" s="183"/>
      <c r="JPO272" s="183"/>
      <c r="JPP272" s="183"/>
      <c r="JPQ272" s="183"/>
      <c r="JPR272" s="183"/>
      <c r="JPS272" s="183"/>
      <c r="JPT272" s="183"/>
      <c r="JPU272" s="183"/>
      <c r="JPV272" s="183"/>
      <c r="JPW272" s="183"/>
      <c r="JPX272" s="183"/>
      <c r="JPY272" s="183"/>
      <c r="JPZ272" s="183"/>
      <c r="JQA272" s="183"/>
      <c r="JQB272" s="183"/>
      <c r="JQC272" s="183"/>
      <c r="JQD272" s="183"/>
      <c r="JQE272" s="183"/>
      <c r="JQF272" s="183"/>
      <c r="JQG272" s="183"/>
      <c r="JQH272" s="183"/>
      <c r="JQI272" s="183"/>
      <c r="JQJ272" s="183"/>
      <c r="JQK272" s="183"/>
      <c r="JQL272" s="183"/>
      <c r="JQM272" s="183"/>
      <c r="JQN272" s="183"/>
      <c r="JQO272" s="183"/>
      <c r="JQP272" s="183"/>
      <c r="JQQ272" s="183"/>
      <c r="JQR272" s="183"/>
      <c r="JQS272" s="183"/>
      <c r="JQT272" s="183"/>
      <c r="JQU272" s="183"/>
      <c r="JQV272" s="183"/>
      <c r="JQW272" s="183"/>
      <c r="JQX272" s="183"/>
      <c r="JQY272" s="183"/>
      <c r="JQZ272" s="183"/>
      <c r="JRA272" s="183"/>
      <c r="JRB272" s="183"/>
      <c r="JRC272" s="183"/>
      <c r="JRD272" s="183"/>
      <c r="JRE272" s="183"/>
      <c r="JRF272" s="183"/>
      <c r="JRG272" s="183"/>
      <c r="JRH272" s="183"/>
      <c r="JRI272" s="183"/>
      <c r="JRJ272" s="183"/>
      <c r="JRK272" s="183"/>
      <c r="JRL272" s="183"/>
      <c r="JRM272" s="183"/>
      <c r="JRN272" s="183"/>
      <c r="JRO272" s="183"/>
      <c r="JRP272" s="183"/>
      <c r="JRQ272" s="183"/>
      <c r="JRR272" s="183"/>
      <c r="JRS272" s="183"/>
      <c r="JRT272" s="183"/>
      <c r="JRU272" s="183"/>
      <c r="JRV272" s="183"/>
      <c r="JRW272" s="183"/>
      <c r="JRX272" s="183"/>
      <c r="JRY272" s="183"/>
      <c r="JRZ272" s="183"/>
      <c r="JSA272" s="183"/>
      <c r="JSB272" s="183"/>
      <c r="JSC272" s="183"/>
      <c r="JSD272" s="183"/>
      <c r="JSE272" s="183"/>
      <c r="JSF272" s="183"/>
      <c r="JSG272" s="183"/>
      <c r="JSH272" s="183"/>
      <c r="JSI272" s="183"/>
      <c r="JSJ272" s="183"/>
      <c r="JSK272" s="183"/>
      <c r="JSL272" s="183"/>
      <c r="JSM272" s="183"/>
      <c r="JSN272" s="183"/>
      <c r="JSO272" s="183"/>
      <c r="JSP272" s="183"/>
      <c r="JSQ272" s="183"/>
      <c r="JSR272" s="183"/>
      <c r="JSS272" s="183"/>
      <c r="JST272" s="183"/>
      <c r="JSU272" s="183"/>
      <c r="JSV272" s="183"/>
      <c r="JSW272" s="183"/>
      <c r="JSX272" s="183"/>
      <c r="JSY272" s="183"/>
      <c r="JSZ272" s="183"/>
      <c r="JTA272" s="183"/>
      <c r="JTB272" s="183"/>
      <c r="JTC272" s="183"/>
      <c r="JTD272" s="183"/>
      <c r="JTE272" s="183"/>
      <c r="JTF272" s="183"/>
      <c r="JTG272" s="183"/>
      <c r="JTH272" s="183"/>
      <c r="JTI272" s="183"/>
      <c r="JTJ272" s="183"/>
      <c r="JTK272" s="183"/>
      <c r="JTL272" s="183"/>
      <c r="JTM272" s="183"/>
      <c r="JTN272" s="183"/>
      <c r="JTO272" s="183"/>
      <c r="JTP272" s="183"/>
      <c r="JTQ272" s="183"/>
      <c r="JTR272" s="183"/>
      <c r="JTS272" s="183"/>
      <c r="JTT272" s="183"/>
      <c r="JTU272" s="183"/>
      <c r="JTV272" s="183"/>
      <c r="JTW272" s="183"/>
      <c r="JTX272" s="183"/>
      <c r="JTY272" s="183"/>
      <c r="JTZ272" s="183"/>
      <c r="JUA272" s="183"/>
      <c r="JUB272" s="183"/>
      <c r="JUC272" s="183"/>
      <c r="JUD272" s="183"/>
      <c r="JUE272" s="183"/>
      <c r="JUF272" s="183"/>
      <c r="JUG272" s="183"/>
      <c r="JUH272" s="183"/>
      <c r="JUI272" s="183"/>
      <c r="JUJ272" s="183"/>
      <c r="JUK272" s="183"/>
      <c r="JUL272" s="183"/>
      <c r="JUM272" s="183"/>
      <c r="JUN272" s="183"/>
      <c r="JUO272" s="183"/>
      <c r="JUP272" s="183"/>
      <c r="JUQ272" s="183"/>
      <c r="JUR272" s="183"/>
      <c r="JUS272" s="183"/>
      <c r="JUT272" s="183"/>
      <c r="JUU272" s="183"/>
      <c r="JUV272" s="183"/>
      <c r="JUW272" s="183"/>
      <c r="JUX272" s="183"/>
      <c r="JUY272" s="183"/>
      <c r="JUZ272" s="183"/>
      <c r="JVA272" s="183"/>
      <c r="JVB272" s="183"/>
      <c r="JVC272" s="183"/>
      <c r="JVD272" s="183"/>
      <c r="JVE272" s="183"/>
      <c r="JVF272" s="183"/>
      <c r="JVG272" s="183"/>
      <c r="JVH272" s="183"/>
      <c r="JVI272" s="183"/>
      <c r="JVJ272" s="183"/>
      <c r="JVK272" s="183"/>
      <c r="JVL272" s="183"/>
      <c r="JVM272" s="183"/>
      <c r="JVN272" s="183"/>
      <c r="JVO272" s="183"/>
      <c r="JVP272" s="183"/>
      <c r="JVQ272" s="183"/>
      <c r="JVR272" s="183"/>
      <c r="JVS272" s="183"/>
      <c r="JVT272" s="183"/>
      <c r="JVU272" s="183"/>
      <c r="JVV272" s="183"/>
      <c r="JVW272" s="183"/>
      <c r="JVX272" s="183"/>
      <c r="JVY272" s="183"/>
      <c r="JVZ272" s="183"/>
      <c r="JWA272" s="183"/>
      <c r="JWB272" s="183"/>
      <c r="JWC272" s="183"/>
      <c r="JWD272" s="183"/>
      <c r="JWE272" s="183"/>
      <c r="JWF272" s="183"/>
      <c r="JWG272" s="183"/>
      <c r="JWH272" s="183"/>
      <c r="JWI272" s="183"/>
      <c r="JWJ272" s="183"/>
      <c r="JWK272" s="183"/>
      <c r="JWL272" s="183"/>
      <c r="JWM272" s="183"/>
      <c r="JWN272" s="183"/>
      <c r="JWO272" s="183"/>
      <c r="JWP272" s="183"/>
      <c r="JWQ272" s="183"/>
      <c r="JWR272" s="183"/>
      <c r="JWS272" s="183"/>
      <c r="JWT272" s="183"/>
      <c r="JWU272" s="183"/>
      <c r="JWV272" s="183"/>
      <c r="JWW272" s="183"/>
      <c r="JWX272" s="183"/>
      <c r="JWY272" s="183"/>
      <c r="JWZ272" s="183"/>
      <c r="JXA272" s="183"/>
      <c r="JXB272" s="183"/>
      <c r="JXC272" s="183"/>
      <c r="JXD272" s="183"/>
      <c r="JXE272" s="183"/>
      <c r="JXF272" s="183"/>
      <c r="JXG272" s="183"/>
      <c r="JXH272" s="183"/>
      <c r="JXI272" s="183"/>
      <c r="JXJ272" s="183"/>
      <c r="JXK272" s="183"/>
      <c r="JXL272" s="183"/>
      <c r="JXM272" s="183"/>
      <c r="JXN272" s="183"/>
      <c r="JXO272" s="183"/>
      <c r="JXP272" s="183"/>
      <c r="JXQ272" s="183"/>
      <c r="JXR272" s="183"/>
      <c r="JXS272" s="183"/>
      <c r="JXT272" s="183"/>
      <c r="JXU272" s="183"/>
      <c r="JXV272" s="183"/>
      <c r="JXW272" s="183"/>
      <c r="JXX272" s="183"/>
      <c r="JXY272" s="183"/>
      <c r="JXZ272" s="183"/>
      <c r="JYA272" s="183"/>
      <c r="JYB272" s="183"/>
      <c r="JYC272" s="183"/>
      <c r="JYD272" s="183"/>
      <c r="JYE272" s="183"/>
      <c r="JYF272" s="183"/>
      <c r="JYG272" s="183"/>
      <c r="JYH272" s="183"/>
      <c r="JYI272" s="183"/>
      <c r="JYJ272" s="183"/>
      <c r="JYK272" s="183"/>
      <c r="JYL272" s="183"/>
      <c r="JYM272" s="183"/>
      <c r="JYN272" s="183"/>
      <c r="JYO272" s="183"/>
      <c r="JYP272" s="183"/>
      <c r="JYQ272" s="183"/>
      <c r="JYR272" s="183"/>
      <c r="JYS272" s="183"/>
      <c r="JYT272" s="183"/>
      <c r="JYU272" s="183"/>
      <c r="JYV272" s="183"/>
      <c r="JYW272" s="183"/>
      <c r="JYX272" s="183"/>
      <c r="JYY272" s="183"/>
      <c r="JYZ272" s="183"/>
      <c r="JZA272" s="183"/>
      <c r="JZB272" s="183"/>
      <c r="JZC272" s="183"/>
      <c r="JZD272" s="183"/>
      <c r="JZE272" s="183"/>
      <c r="JZF272" s="183"/>
      <c r="JZG272" s="183"/>
      <c r="JZH272" s="183"/>
      <c r="JZI272" s="183"/>
      <c r="JZJ272" s="183"/>
      <c r="JZK272" s="183"/>
      <c r="JZL272" s="183"/>
      <c r="JZM272" s="183"/>
      <c r="JZN272" s="183"/>
      <c r="JZO272" s="183"/>
      <c r="JZP272" s="183"/>
      <c r="JZQ272" s="183"/>
      <c r="JZR272" s="183"/>
      <c r="JZS272" s="183"/>
      <c r="JZT272" s="183"/>
      <c r="JZU272" s="183"/>
      <c r="JZV272" s="183"/>
      <c r="JZW272" s="183"/>
      <c r="JZX272" s="183"/>
      <c r="JZY272" s="183"/>
      <c r="JZZ272" s="183"/>
      <c r="KAA272" s="183"/>
      <c r="KAB272" s="183"/>
      <c r="KAC272" s="183"/>
      <c r="KAD272" s="183"/>
      <c r="KAE272" s="183"/>
      <c r="KAF272" s="183"/>
      <c r="KAG272" s="183"/>
      <c r="KAH272" s="183"/>
      <c r="KAI272" s="183"/>
      <c r="KAJ272" s="183"/>
      <c r="KAK272" s="183"/>
      <c r="KAL272" s="183"/>
      <c r="KAM272" s="183"/>
      <c r="KAN272" s="183"/>
      <c r="KAO272" s="183"/>
      <c r="KAP272" s="183"/>
      <c r="KAQ272" s="183"/>
      <c r="KAR272" s="183"/>
      <c r="KAS272" s="183"/>
      <c r="KAT272" s="183"/>
      <c r="KAU272" s="183"/>
      <c r="KAV272" s="183"/>
      <c r="KAW272" s="183"/>
      <c r="KAX272" s="183"/>
      <c r="KAY272" s="183"/>
      <c r="KAZ272" s="183"/>
      <c r="KBA272" s="183"/>
      <c r="KBB272" s="183"/>
      <c r="KBC272" s="183"/>
      <c r="KBD272" s="183"/>
      <c r="KBE272" s="183"/>
      <c r="KBF272" s="183"/>
      <c r="KBG272" s="183"/>
      <c r="KBH272" s="183"/>
      <c r="KBI272" s="183"/>
      <c r="KBJ272" s="183"/>
      <c r="KBK272" s="183"/>
      <c r="KBL272" s="183"/>
      <c r="KBM272" s="183"/>
      <c r="KBN272" s="183"/>
      <c r="KBO272" s="183"/>
      <c r="KBP272" s="183"/>
      <c r="KBQ272" s="183"/>
      <c r="KBR272" s="183"/>
      <c r="KBS272" s="183"/>
      <c r="KBT272" s="183"/>
      <c r="KBU272" s="183"/>
      <c r="KBV272" s="183"/>
      <c r="KBW272" s="183"/>
      <c r="KBX272" s="183"/>
      <c r="KBY272" s="183"/>
      <c r="KBZ272" s="183"/>
      <c r="KCA272" s="183"/>
      <c r="KCB272" s="183"/>
      <c r="KCC272" s="183"/>
      <c r="KCD272" s="183"/>
      <c r="KCE272" s="183"/>
      <c r="KCF272" s="183"/>
      <c r="KCG272" s="183"/>
      <c r="KCH272" s="183"/>
      <c r="KCI272" s="183"/>
      <c r="KCJ272" s="183"/>
      <c r="KCK272" s="183"/>
      <c r="KCL272" s="183"/>
      <c r="KCM272" s="183"/>
      <c r="KCN272" s="183"/>
      <c r="KCO272" s="183"/>
      <c r="KCP272" s="183"/>
      <c r="KCQ272" s="183"/>
      <c r="KCR272" s="183"/>
      <c r="KCS272" s="183"/>
      <c r="KCT272" s="183"/>
      <c r="KCU272" s="183"/>
      <c r="KCV272" s="183"/>
      <c r="KCW272" s="183"/>
      <c r="KCX272" s="183"/>
      <c r="KCY272" s="183"/>
      <c r="KCZ272" s="183"/>
      <c r="KDA272" s="183"/>
      <c r="KDB272" s="183"/>
      <c r="KDC272" s="183"/>
      <c r="KDD272" s="183"/>
      <c r="KDE272" s="183"/>
      <c r="KDF272" s="183"/>
      <c r="KDG272" s="183"/>
      <c r="KDH272" s="183"/>
      <c r="KDI272" s="183"/>
      <c r="KDJ272" s="183"/>
      <c r="KDK272" s="183"/>
      <c r="KDL272" s="183"/>
      <c r="KDM272" s="183"/>
      <c r="KDN272" s="183"/>
      <c r="KDO272" s="183"/>
      <c r="KDP272" s="183"/>
      <c r="KDQ272" s="183"/>
      <c r="KDR272" s="183"/>
      <c r="KDS272" s="183"/>
      <c r="KDT272" s="183"/>
      <c r="KDU272" s="183"/>
      <c r="KDV272" s="183"/>
      <c r="KDW272" s="183"/>
      <c r="KDX272" s="183"/>
      <c r="KDY272" s="183"/>
      <c r="KDZ272" s="183"/>
      <c r="KEA272" s="183"/>
      <c r="KEB272" s="183"/>
      <c r="KEC272" s="183"/>
      <c r="KED272" s="183"/>
      <c r="KEE272" s="183"/>
      <c r="KEF272" s="183"/>
      <c r="KEG272" s="183"/>
      <c r="KEH272" s="183"/>
      <c r="KEI272" s="183"/>
      <c r="KEJ272" s="183"/>
      <c r="KEK272" s="183"/>
      <c r="KEL272" s="183"/>
      <c r="KEM272" s="183"/>
      <c r="KEN272" s="183"/>
      <c r="KEO272" s="183"/>
      <c r="KEP272" s="183"/>
      <c r="KEQ272" s="183"/>
      <c r="KER272" s="183"/>
      <c r="KES272" s="183"/>
      <c r="KET272" s="183"/>
      <c r="KEU272" s="183"/>
      <c r="KEV272" s="183"/>
      <c r="KEW272" s="183"/>
      <c r="KEX272" s="183"/>
      <c r="KEY272" s="183"/>
      <c r="KEZ272" s="183"/>
      <c r="KFA272" s="183"/>
      <c r="KFB272" s="183"/>
      <c r="KFC272" s="183"/>
      <c r="KFD272" s="183"/>
      <c r="KFE272" s="183"/>
      <c r="KFF272" s="183"/>
      <c r="KFG272" s="183"/>
      <c r="KFH272" s="183"/>
      <c r="KFI272" s="183"/>
      <c r="KFJ272" s="183"/>
      <c r="KFK272" s="183"/>
      <c r="KFL272" s="183"/>
      <c r="KFM272" s="183"/>
      <c r="KFN272" s="183"/>
      <c r="KFO272" s="183"/>
      <c r="KFP272" s="183"/>
      <c r="KFQ272" s="183"/>
      <c r="KFR272" s="183"/>
      <c r="KFS272" s="183"/>
      <c r="KFT272" s="183"/>
      <c r="KFU272" s="183"/>
      <c r="KFV272" s="183"/>
      <c r="KFW272" s="183"/>
      <c r="KFX272" s="183"/>
      <c r="KFY272" s="183"/>
      <c r="KFZ272" s="183"/>
      <c r="KGA272" s="183"/>
      <c r="KGB272" s="183"/>
      <c r="KGC272" s="183"/>
      <c r="KGD272" s="183"/>
      <c r="KGE272" s="183"/>
      <c r="KGF272" s="183"/>
      <c r="KGG272" s="183"/>
      <c r="KGH272" s="183"/>
      <c r="KGI272" s="183"/>
      <c r="KGJ272" s="183"/>
      <c r="KGK272" s="183"/>
      <c r="KGL272" s="183"/>
      <c r="KGM272" s="183"/>
      <c r="KGN272" s="183"/>
      <c r="KGO272" s="183"/>
      <c r="KGP272" s="183"/>
      <c r="KGQ272" s="183"/>
      <c r="KGR272" s="183"/>
      <c r="KGS272" s="183"/>
      <c r="KGT272" s="183"/>
      <c r="KGU272" s="183"/>
      <c r="KGV272" s="183"/>
      <c r="KGW272" s="183"/>
      <c r="KGX272" s="183"/>
      <c r="KGY272" s="183"/>
      <c r="KGZ272" s="183"/>
      <c r="KHA272" s="183"/>
      <c r="KHB272" s="183"/>
      <c r="KHC272" s="183"/>
      <c r="KHD272" s="183"/>
      <c r="KHE272" s="183"/>
      <c r="KHF272" s="183"/>
      <c r="KHG272" s="183"/>
      <c r="KHH272" s="183"/>
      <c r="KHI272" s="183"/>
      <c r="KHJ272" s="183"/>
      <c r="KHK272" s="183"/>
      <c r="KHL272" s="183"/>
      <c r="KHM272" s="183"/>
      <c r="KHN272" s="183"/>
      <c r="KHO272" s="183"/>
      <c r="KHP272" s="183"/>
      <c r="KHQ272" s="183"/>
      <c r="KHR272" s="183"/>
      <c r="KHS272" s="183"/>
      <c r="KHT272" s="183"/>
      <c r="KHU272" s="183"/>
      <c r="KHV272" s="183"/>
      <c r="KHW272" s="183"/>
      <c r="KHX272" s="183"/>
      <c r="KHY272" s="183"/>
      <c r="KHZ272" s="183"/>
      <c r="KIA272" s="183"/>
      <c r="KIB272" s="183"/>
      <c r="KIC272" s="183"/>
      <c r="KID272" s="183"/>
      <c r="KIE272" s="183"/>
      <c r="KIF272" s="183"/>
      <c r="KIG272" s="183"/>
      <c r="KIH272" s="183"/>
      <c r="KII272" s="183"/>
      <c r="KIJ272" s="183"/>
      <c r="KIK272" s="183"/>
      <c r="KIL272" s="183"/>
      <c r="KIM272" s="183"/>
      <c r="KIN272" s="183"/>
      <c r="KIO272" s="183"/>
      <c r="KIP272" s="183"/>
      <c r="KIQ272" s="183"/>
      <c r="KIR272" s="183"/>
      <c r="KIS272" s="183"/>
      <c r="KIT272" s="183"/>
      <c r="KIU272" s="183"/>
      <c r="KIV272" s="183"/>
      <c r="KIW272" s="183"/>
      <c r="KIX272" s="183"/>
      <c r="KIY272" s="183"/>
      <c r="KIZ272" s="183"/>
      <c r="KJA272" s="183"/>
      <c r="KJB272" s="183"/>
      <c r="KJC272" s="183"/>
      <c r="KJD272" s="183"/>
      <c r="KJE272" s="183"/>
      <c r="KJF272" s="183"/>
      <c r="KJG272" s="183"/>
      <c r="KJH272" s="183"/>
      <c r="KJI272" s="183"/>
      <c r="KJJ272" s="183"/>
      <c r="KJK272" s="183"/>
      <c r="KJL272" s="183"/>
      <c r="KJM272" s="183"/>
      <c r="KJN272" s="183"/>
      <c r="KJO272" s="183"/>
      <c r="KJP272" s="183"/>
      <c r="KJQ272" s="183"/>
      <c r="KJR272" s="183"/>
      <c r="KJS272" s="183"/>
      <c r="KJT272" s="183"/>
      <c r="KJU272" s="183"/>
      <c r="KJV272" s="183"/>
      <c r="KJW272" s="183"/>
      <c r="KJX272" s="183"/>
      <c r="KJY272" s="183"/>
      <c r="KJZ272" s="183"/>
      <c r="KKA272" s="183"/>
      <c r="KKB272" s="183"/>
      <c r="KKC272" s="183"/>
      <c r="KKD272" s="183"/>
      <c r="KKE272" s="183"/>
      <c r="KKF272" s="183"/>
      <c r="KKG272" s="183"/>
      <c r="KKH272" s="183"/>
      <c r="KKI272" s="183"/>
      <c r="KKJ272" s="183"/>
      <c r="KKK272" s="183"/>
      <c r="KKL272" s="183"/>
      <c r="KKM272" s="183"/>
      <c r="KKN272" s="183"/>
      <c r="KKO272" s="183"/>
      <c r="KKP272" s="183"/>
      <c r="KKQ272" s="183"/>
      <c r="KKR272" s="183"/>
      <c r="KKS272" s="183"/>
      <c r="KKT272" s="183"/>
      <c r="KKU272" s="183"/>
      <c r="KKV272" s="183"/>
      <c r="KKW272" s="183"/>
      <c r="KKX272" s="183"/>
      <c r="KKY272" s="183"/>
      <c r="KKZ272" s="183"/>
      <c r="KLA272" s="183"/>
      <c r="KLB272" s="183"/>
      <c r="KLC272" s="183"/>
      <c r="KLD272" s="183"/>
      <c r="KLE272" s="183"/>
      <c r="KLF272" s="183"/>
      <c r="KLG272" s="183"/>
      <c r="KLH272" s="183"/>
      <c r="KLI272" s="183"/>
      <c r="KLJ272" s="183"/>
      <c r="KLK272" s="183"/>
      <c r="KLL272" s="183"/>
      <c r="KLM272" s="183"/>
      <c r="KLN272" s="183"/>
      <c r="KLO272" s="183"/>
      <c r="KLP272" s="183"/>
      <c r="KLQ272" s="183"/>
      <c r="KLR272" s="183"/>
      <c r="KLS272" s="183"/>
      <c r="KLT272" s="183"/>
      <c r="KLU272" s="183"/>
      <c r="KLV272" s="183"/>
      <c r="KLW272" s="183"/>
      <c r="KLX272" s="183"/>
      <c r="KLY272" s="183"/>
      <c r="KLZ272" s="183"/>
      <c r="KMA272" s="183"/>
      <c r="KMB272" s="183"/>
      <c r="KMC272" s="183"/>
      <c r="KMD272" s="183"/>
      <c r="KME272" s="183"/>
      <c r="KMF272" s="183"/>
      <c r="KMG272" s="183"/>
      <c r="KMH272" s="183"/>
      <c r="KMI272" s="183"/>
      <c r="KMJ272" s="183"/>
      <c r="KMK272" s="183"/>
      <c r="KML272" s="183"/>
      <c r="KMM272" s="183"/>
      <c r="KMN272" s="183"/>
      <c r="KMO272" s="183"/>
      <c r="KMP272" s="183"/>
      <c r="KMQ272" s="183"/>
      <c r="KMR272" s="183"/>
      <c r="KMS272" s="183"/>
      <c r="KMT272" s="183"/>
      <c r="KMU272" s="183"/>
      <c r="KMV272" s="183"/>
      <c r="KMW272" s="183"/>
      <c r="KMX272" s="183"/>
      <c r="KMY272" s="183"/>
      <c r="KMZ272" s="183"/>
      <c r="KNA272" s="183"/>
      <c r="KNB272" s="183"/>
      <c r="KNC272" s="183"/>
      <c r="KND272" s="183"/>
      <c r="KNE272" s="183"/>
      <c r="KNF272" s="183"/>
      <c r="KNG272" s="183"/>
      <c r="KNH272" s="183"/>
      <c r="KNI272" s="183"/>
      <c r="KNJ272" s="183"/>
      <c r="KNK272" s="183"/>
      <c r="KNL272" s="183"/>
      <c r="KNM272" s="183"/>
      <c r="KNN272" s="183"/>
      <c r="KNO272" s="183"/>
      <c r="KNP272" s="183"/>
      <c r="KNQ272" s="183"/>
      <c r="KNR272" s="183"/>
      <c r="KNS272" s="183"/>
      <c r="KNT272" s="183"/>
      <c r="KNU272" s="183"/>
      <c r="KNV272" s="183"/>
      <c r="KNW272" s="183"/>
      <c r="KNX272" s="183"/>
      <c r="KNY272" s="183"/>
      <c r="KNZ272" s="183"/>
      <c r="KOA272" s="183"/>
      <c r="KOB272" s="183"/>
      <c r="KOC272" s="183"/>
      <c r="KOD272" s="183"/>
      <c r="KOE272" s="183"/>
      <c r="KOF272" s="183"/>
      <c r="KOG272" s="183"/>
      <c r="KOH272" s="183"/>
      <c r="KOI272" s="183"/>
      <c r="KOJ272" s="183"/>
      <c r="KOK272" s="183"/>
      <c r="KOL272" s="183"/>
      <c r="KOM272" s="183"/>
      <c r="KON272" s="183"/>
      <c r="KOO272" s="183"/>
      <c r="KOP272" s="183"/>
      <c r="KOQ272" s="183"/>
      <c r="KOR272" s="183"/>
      <c r="KOS272" s="183"/>
      <c r="KOT272" s="183"/>
      <c r="KOU272" s="183"/>
      <c r="KOV272" s="183"/>
      <c r="KOW272" s="183"/>
      <c r="KOX272" s="183"/>
      <c r="KOY272" s="183"/>
      <c r="KOZ272" s="183"/>
      <c r="KPA272" s="183"/>
      <c r="KPB272" s="183"/>
      <c r="KPC272" s="183"/>
      <c r="KPD272" s="183"/>
      <c r="KPE272" s="183"/>
      <c r="KPF272" s="183"/>
      <c r="KPG272" s="183"/>
      <c r="KPH272" s="183"/>
      <c r="KPI272" s="183"/>
      <c r="KPJ272" s="183"/>
      <c r="KPK272" s="183"/>
      <c r="KPL272" s="183"/>
      <c r="KPM272" s="183"/>
      <c r="KPN272" s="183"/>
      <c r="KPO272" s="183"/>
      <c r="KPP272" s="183"/>
      <c r="KPQ272" s="183"/>
      <c r="KPR272" s="183"/>
      <c r="KPS272" s="183"/>
      <c r="KPT272" s="183"/>
      <c r="KPU272" s="183"/>
      <c r="KPV272" s="183"/>
      <c r="KPW272" s="183"/>
      <c r="KPX272" s="183"/>
      <c r="KPY272" s="183"/>
      <c r="KPZ272" s="183"/>
      <c r="KQA272" s="183"/>
      <c r="KQB272" s="183"/>
      <c r="KQC272" s="183"/>
      <c r="KQD272" s="183"/>
      <c r="KQE272" s="183"/>
      <c r="KQF272" s="183"/>
      <c r="KQG272" s="183"/>
      <c r="KQH272" s="183"/>
      <c r="KQI272" s="183"/>
      <c r="KQJ272" s="183"/>
      <c r="KQK272" s="183"/>
      <c r="KQL272" s="183"/>
      <c r="KQM272" s="183"/>
      <c r="KQN272" s="183"/>
      <c r="KQO272" s="183"/>
      <c r="KQP272" s="183"/>
      <c r="KQQ272" s="183"/>
      <c r="KQR272" s="183"/>
      <c r="KQS272" s="183"/>
      <c r="KQT272" s="183"/>
      <c r="KQU272" s="183"/>
      <c r="KQV272" s="183"/>
      <c r="KQW272" s="183"/>
      <c r="KQX272" s="183"/>
      <c r="KQY272" s="183"/>
      <c r="KQZ272" s="183"/>
      <c r="KRA272" s="183"/>
      <c r="KRB272" s="183"/>
      <c r="KRC272" s="183"/>
      <c r="KRD272" s="183"/>
      <c r="KRE272" s="183"/>
      <c r="KRF272" s="183"/>
      <c r="KRG272" s="183"/>
      <c r="KRH272" s="183"/>
      <c r="KRI272" s="183"/>
      <c r="KRJ272" s="183"/>
      <c r="KRK272" s="183"/>
      <c r="KRL272" s="183"/>
      <c r="KRM272" s="183"/>
      <c r="KRN272" s="183"/>
      <c r="KRO272" s="183"/>
      <c r="KRP272" s="183"/>
      <c r="KRQ272" s="183"/>
      <c r="KRR272" s="183"/>
      <c r="KRS272" s="183"/>
      <c r="KRT272" s="183"/>
      <c r="KRU272" s="183"/>
      <c r="KRV272" s="183"/>
      <c r="KRW272" s="183"/>
      <c r="KRX272" s="183"/>
      <c r="KRY272" s="183"/>
      <c r="KRZ272" s="183"/>
      <c r="KSA272" s="183"/>
      <c r="KSB272" s="183"/>
      <c r="KSC272" s="183"/>
      <c r="KSD272" s="183"/>
      <c r="KSE272" s="183"/>
      <c r="KSF272" s="183"/>
      <c r="KSG272" s="183"/>
      <c r="KSH272" s="183"/>
      <c r="KSI272" s="183"/>
      <c r="KSJ272" s="183"/>
      <c r="KSK272" s="183"/>
      <c r="KSL272" s="183"/>
      <c r="KSM272" s="183"/>
      <c r="KSN272" s="183"/>
      <c r="KSO272" s="183"/>
      <c r="KSP272" s="183"/>
      <c r="KSQ272" s="183"/>
      <c r="KSR272" s="183"/>
      <c r="KSS272" s="183"/>
      <c r="KST272" s="183"/>
      <c r="KSU272" s="183"/>
      <c r="KSV272" s="183"/>
      <c r="KSW272" s="183"/>
      <c r="KSX272" s="183"/>
      <c r="KSY272" s="183"/>
      <c r="KSZ272" s="183"/>
      <c r="KTA272" s="183"/>
      <c r="KTB272" s="183"/>
      <c r="KTC272" s="183"/>
      <c r="KTD272" s="183"/>
      <c r="KTE272" s="183"/>
      <c r="KTF272" s="183"/>
      <c r="KTG272" s="183"/>
      <c r="KTH272" s="183"/>
      <c r="KTI272" s="183"/>
      <c r="KTJ272" s="183"/>
      <c r="KTK272" s="183"/>
      <c r="KTL272" s="183"/>
      <c r="KTM272" s="183"/>
      <c r="KTN272" s="183"/>
      <c r="KTO272" s="183"/>
      <c r="KTP272" s="183"/>
      <c r="KTQ272" s="183"/>
      <c r="KTR272" s="183"/>
      <c r="KTS272" s="183"/>
      <c r="KTT272" s="183"/>
      <c r="KTU272" s="183"/>
      <c r="KTV272" s="183"/>
      <c r="KTW272" s="183"/>
      <c r="KTX272" s="183"/>
      <c r="KTY272" s="183"/>
      <c r="KTZ272" s="183"/>
      <c r="KUA272" s="183"/>
      <c r="KUB272" s="183"/>
      <c r="KUC272" s="183"/>
      <c r="KUD272" s="183"/>
      <c r="KUE272" s="183"/>
      <c r="KUF272" s="183"/>
      <c r="KUG272" s="183"/>
      <c r="KUH272" s="183"/>
      <c r="KUI272" s="183"/>
      <c r="KUJ272" s="183"/>
      <c r="KUK272" s="183"/>
      <c r="KUL272" s="183"/>
      <c r="KUM272" s="183"/>
      <c r="KUN272" s="183"/>
      <c r="KUO272" s="183"/>
      <c r="KUP272" s="183"/>
      <c r="KUQ272" s="183"/>
      <c r="KUR272" s="183"/>
      <c r="KUS272" s="183"/>
      <c r="KUT272" s="183"/>
      <c r="KUU272" s="183"/>
      <c r="KUV272" s="183"/>
      <c r="KUW272" s="183"/>
      <c r="KUX272" s="183"/>
      <c r="KUY272" s="183"/>
      <c r="KUZ272" s="183"/>
      <c r="KVA272" s="183"/>
      <c r="KVB272" s="183"/>
      <c r="KVC272" s="183"/>
      <c r="KVD272" s="183"/>
      <c r="KVE272" s="183"/>
      <c r="KVF272" s="183"/>
      <c r="KVG272" s="183"/>
      <c r="KVH272" s="183"/>
      <c r="KVI272" s="183"/>
      <c r="KVJ272" s="183"/>
      <c r="KVK272" s="183"/>
      <c r="KVL272" s="183"/>
      <c r="KVM272" s="183"/>
      <c r="KVN272" s="183"/>
      <c r="KVO272" s="183"/>
      <c r="KVP272" s="183"/>
      <c r="KVQ272" s="183"/>
      <c r="KVR272" s="183"/>
      <c r="KVS272" s="183"/>
      <c r="KVT272" s="183"/>
      <c r="KVU272" s="183"/>
      <c r="KVV272" s="183"/>
      <c r="KVW272" s="183"/>
      <c r="KVX272" s="183"/>
      <c r="KVY272" s="183"/>
      <c r="KVZ272" s="183"/>
      <c r="KWA272" s="183"/>
      <c r="KWB272" s="183"/>
      <c r="KWC272" s="183"/>
      <c r="KWD272" s="183"/>
      <c r="KWE272" s="183"/>
      <c r="KWF272" s="183"/>
      <c r="KWG272" s="183"/>
      <c r="KWH272" s="183"/>
      <c r="KWI272" s="183"/>
      <c r="KWJ272" s="183"/>
      <c r="KWK272" s="183"/>
      <c r="KWL272" s="183"/>
      <c r="KWM272" s="183"/>
      <c r="KWN272" s="183"/>
      <c r="KWO272" s="183"/>
      <c r="KWP272" s="183"/>
      <c r="KWQ272" s="183"/>
      <c r="KWR272" s="183"/>
      <c r="KWS272" s="183"/>
      <c r="KWT272" s="183"/>
      <c r="KWU272" s="183"/>
      <c r="KWV272" s="183"/>
      <c r="KWW272" s="183"/>
      <c r="KWX272" s="183"/>
      <c r="KWY272" s="183"/>
      <c r="KWZ272" s="183"/>
      <c r="KXA272" s="183"/>
      <c r="KXB272" s="183"/>
      <c r="KXC272" s="183"/>
      <c r="KXD272" s="183"/>
      <c r="KXE272" s="183"/>
      <c r="KXF272" s="183"/>
      <c r="KXG272" s="183"/>
      <c r="KXH272" s="183"/>
      <c r="KXI272" s="183"/>
      <c r="KXJ272" s="183"/>
      <c r="KXK272" s="183"/>
      <c r="KXL272" s="183"/>
      <c r="KXM272" s="183"/>
      <c r="KXN272" s="183"/>
      <c r="KXO272" s="183"/>
      <c r="KXP272" s="183"/>
      <c r="KXQ272" s="183"/>
      <c r="KXR272" s="183"/>
      <c r="KXS272" s="183"/>
      <c r="KXT272" s="183"/>
      <c r="KXU272" s="183"/>
      <c r="KXV272" s="183"/>
      <c r="KXW272" s="183"/>
      <c r="KXX272" s="183"/>
      <c r="KXY272" s="183"/>
      <c r="KXZ272" s="183"/>
      <c r="KYA272" s="183"/>
      <c r="KYB272" s="183"/>
      <c r="KYC272" s="183"/>
      <c r="KYD272" s="183"/>
      <c r="KYE272" s="183"/>
      <c r="KYF272" s="183"/>
      <c r="KYG272" s="183"/>
      <c r="KYH272" s="183"/>
      <c r="KYI272" s="183"/>
      <c r="KYJ272" s="183"/>
      <c r="KYK272" s="183"/>
      <c r="KYL272" s="183"/>
      <c r="KYM272" s="183"/>
      <c r="KYN272" s="183"/>
      <c r="KYO272" s="183"/>
      <c r="KYP272" s="183"/>
      <c r="KYQ272" s="183"/>
      <c r="KYR272" s="183"/>
      <c r="KYS272" s="183"/>
      <c r="KYT272" s="183"/>
      <c r="KYU272" s="183"/>
      <c r="KYV272" s="183"/>
      <c r="KYW272" s="183"/>
      <c r="KYX272" s="183"/>
      <c r="KYY272" s="183"/>
      <c r="KYZ272" s="183"/>
      <c r="KZA272" s="183"/>
      <c r="KZB272" s="183"/>
      <c r="KZC272" s="183"/>
      <c r="KZD272" s="183"/>
      <c r="KZE272" s="183"/>
      <c r="KZF272" s="183"/>
      <c r="KZG272" s="183"/>
      <c r="KZH272" s="183"/>
      <c r="KZI272" s="183"/>
      <c r="KZJ272" s="183"/>
      <c r="KZK272" s="183"/>
      <c r="KZL272" s="183"/>
      <c r="KZM272" s="183"/>
      <c r="KZN272" s="183"/>
      <c r="KZO272" s="183"/>
      <c r="KZP272" s="183"/>
      <c r="KZQ272" s="183"/>
      <c r="KZR272" s="183"/>
      <c r="KZS272" s="183"/>
      <c r="KZT272" s="183"/>
      <c r="KZU272" s="183"/>
      <c r="KZV272" s="183"/>
      <c r="KZW272" s="183"/>
      <c r="KZX272" s="183"/>
      <c r="KZY272" s="183"/>
      <c r="KZZ272" s="183"/>
      <c r="LAA272" s="183"/>
      <c r="LAB272" s="183"/>
      <c r="LAC272" s="183"/>
      <c r="LAD272" s="183"/>
      <c r="LAE272" s="183"/>
      <c r="LAF272" s="183"/>
      <c r="LAG272" s="183"/>
      <c r="LAH272" s="183"/>
      <c r="LAI272" s="183"/>
      <c r="LAJ272" s="183"/>
      <c r="LAK272" s="183"/>
      <c r="LAL272" s="183"/>
      <c r="LAM272" s="183"/>
      <c r="LAN272" s="183"/>
      <c r="LAO272" s="183"/>
      <c r="LAP272" s="183"/>
      <c r="LAQ272" s="183"/>
      <c r="LAR272" s="183"/>
      <c r="LAS272" s="183"/>
      <c r="LAT272" s="183"/>
      <c r="LAU272" s="183"/>
      <c r="LAV272" s="183"/>
      <c r="LAW272" s="183"/>
      <c r="LAX272" s="183"/>
      <c r="LAY272" s="183"/>
      <c r="LAZ272" s="183"/>
      <c r="LBA272" s="183"/>
      <c r="LBB272" s="183"/>
      <c r="LBC272" s="183"/>
      <c r="LBD272" s="183"/>
      <c r="LBE272" s="183"/>
      <c r="LBF272" s="183"/>
      <c r="LBG272" s="183"/>
      <c r="LBH272" s="183"/>
      <c r="LBI272" s="183"/>
      <c r="LBJ272" s="183"/>
      <c r="LBK272" s="183"/>
      <c r="LBL272" s="183"/>
      <c r="LBM272" s="183"/>
      <c r="LBN272" s="183"/>
      <c r="LBO272" s="183"/>
      <c r="LBP272" s="183"/>
      <c r="LBQ272" s="183"/>
      <c r="LBR272" s="183"/>
      <c r="LBS272" s="183"/>
      <c r="LBT272" s="183"/>
      <c r="LBU272" s="183"/>
      <c r="LBV272" s="183"/>
      <c r="LBW272" s="183"/>
      <c r="LBX272" s="183"/>
      <c r="LBY272" s="183"/>
      <c r="LBZ272" s="183"/>
      <c r="LCA272" s="183"/>
      <c r="LCB272" s="183"/>
      <c r="LCC272" s="183"/>
      <c r="LCD272" s="183"/>
      <c r="LCE272" s="183"/>
      <c r="LCF272" s="183"/>
      <c r="LCG272" s="183"/>
      <c r="LCH272" s="183"/>
      <c r="LCI272" s="183"/>
      <c r="LCJ272" s="183"/>
      <c r="LCK272" s="183"/>
      <c r="LCL272" s="183"/>
      <c r="LCM272" s="183"/>
      <c r="LCN272" s="183"/>
      <c r="LCO272" s="183"/>
      <c r="LCP272" s="183"/>
      <c r="LCQ272" s="183"/>
      <c r="LCR272" s="183"/>
      <c r="LCS272" s="183"/>
      <c r="LCT272" s="183"/>
      <c r="LCU272" s="183"/>
      <c r="LCV272" s="183"/>
      <c r="LCW272" s="183"/>
      <c r="LCX272" s="183"/>
      <c r="LCY272" s="183"/>
      <c r="LCZ272" s="183"/>
      <c r="LDA272" s="183"/>
      <c r="LDB272" s="183"/>
      <c r="LDC272" s="183"/>
      <c r="LDD272" s="183"/>
      <c r="LDE272" s="183"/>
      <c r="LDF272" s="183"/>
      <c r="LDG272" s="183"/>
      <c r="LDH272" s="183"/>
      <c r="LDI272" s="183"/>
      <c r="LDJ272" s="183"/>
      <c r="LDK272" s="183"/>
      <c r="LDL272" s="183"/>
      <c r="LDM272" s="183"/>
      <c r="LDN272" s="183"/>
      <c r="LDO272" s="183"/>
      <c r="LDP272" s="183"/>
      <c r="LDQ272" s="183"/>
      <c r="LDR272" s="183"/>
      <c r="LDS272" s="183"/>
      <c r="LDT272" s="183"/>
      <c r="LDU272" s="183"/>
      <c r="LDV272" s="183"/>
      <c r="LDW272" s="183"/>
      <c r="LDX272" s="183"/>
      <c r="LDY272" s="183"/>
      <c r="LDZ272" s="183"/>
      <c r="LEA272" s="183"/>
      <c r="LEB272" s="183"/>
      <c r="LEC272" s="183"/>
      <c r="LED272" s="183"/>
      <c r="LEE272" s="183"/>
      <c r="LEF272" s="183"/>
      <c r="LEG272" s="183"/>
      <c r="LEH272" s="183"/>
      <c r="LEI272" s="183"/>
      <c r="LEJ272" s="183"/>
      <c r="LEK272" s="183"/>
      <c r="LEL272" s="183"/>
      <c r="LEM272" s="183"/>
      <c r="LEN272" s="183"/>
      <c r="LEO272" s="183"/>
      <c r="LEP272" s="183"/>
      <c r="LEQ272" s="183"/>
      <c r="LER272" s="183"/>
      <c r="LES272" s="183"/>
      <c r="LET272" s="183"/>
      <c r="LEU272" s="183"/>
      <c r="LEV272" s="183"/>
      <c r="LEW272" s="183"/>
      <c r="LEX272" s="183"/>
      <c r="LEY272" s="183"/>
      <c r="LEZ272" s="183"/>
      <c r="LFA272" s="183"/>
      <c r="LFB272" s="183"/>
      <c r="LFC272" s="183"/>
      <c r="LFD272" s="183"/>
      <c r="LFE272" s="183"/>
      <c r="LFF272" s="183"/>
      <c r="LFG272" s="183"/>
      <c r="LFH272" s="183"/>
      <c r="LFI272" s="183"/>
      <c r="LFJ272" s="183"/>
      <c r="LFK272" s="183"/>
      <c r="LFL272" s="183"/>
      <c r="LFM272" s="183"/>
      <c r="LFN272" s="183"/>
      <c r="LFO272" s="183"/>
      <c r="LFP272" s="183"/>
      <c r="LFQ272" s="183"/>
      <c r="LFR272" s="183"/>
      <c r="LFS272" s="183"/>
      <c r="LFT272" s="183"/>
      <c r="LFU272" s="183"/>
      <c r="LFV272" s="183"/>
      <c r="LFW272" s="183"/>
      <c r="LFX272" s="183"/>
      <c r="LFY272" s="183"/>
      <c r="LFZ272" s="183"/>
      <c r="LGA272" s="183"/>
      <c r="LGB272" s="183"/>
      <c r="LGC272" s="183"/>
      <c r="LGD272" s="183"/>
      <c r="LGE272" s="183"/>
      <c r="LGF272" s="183"/>
      <c r="LGG272" s="183"/>
      <c r="LGH272" s="183"/>
      <c r="LGI272" s="183"/>
      <c r="LGJ272" s="183"/>
      <c r="LGK272" s="183"/>
      <c r="LGL272" s="183"/>
      <c r="LGM272" s="183"/>
      <c r="LGN272" s="183"/>
      <c r="LGO272" s="183"/>
      <c r="LGP272" s="183"/>
      <c r="LGQ272" s="183"/>
      <c r="LGR272" s="183"/>
      <c r="LGS272" s="183"/>
      <c r="LGT272" s="183"/>
      <c r="LGU272" s="183"/>
      <c r="LGV272" s="183"/>
      <c r="LGW272" s="183"/>
      <c r="LGX272" s="183"/>
      <c r="LGY272" s="183"/>
      <c r="LGZ272" s="183"/>
      <c r="LHA272" s="183"/>
      <c r="LHB272" s="183"/>
      <c r="LHC272" s="183"/>
      <c r="LHD272" s="183"/>
      <c r="LHE272" s="183"/>
      <c r="LHF272" s="183"/>
      <c r="LHG272" s="183"/>
      <c r="LHH272" s="183"/>
      <c r="LHI272" s="183"/>
      <c r="LHJ272" s="183"/>
      <c r="LHK272" s="183"/>
      <c r="LHL272" s="183"/>
      <c r="LHM272" s="183"/>
      <c r="LHN272" s="183"/>
      <c r="LHO272" s="183"/>
      <c r="LHP272" s="183"/>
      <c r="LHQ272" s="183"/>
      <c r="LHR272" s="183"/>
      <c r="LHS272" s="183"/>
      <c r="LHT272" s="183"/>
      <c r="LHU272" s="183"/>
      <c r="LHV272" s="183"/>
      <c r="LHW272" s="183"/>
      <c r="LHX272" s="183"/>
      <c r="LHY272" s="183"/>
      <c r="LHZ272" s="183"/>
      <c r="LIA272" s="183"/>
      <c r="LIB272" s="183"/>
      <c r="LIC272" s="183"/>
      <c r="LID272" s="183"/>
      <c r="LIE272" s="183"/>
      <c r="LIF272" s="183"/>
      <c r="LIG272" s="183"/>
      <c r="LIH272" s="183"/>
      <c r="LII272" s="183"/>
      <c r="LIJ272" s="183"/>
      <c r="LIK272" s="183"/>
      <c r="LIL272" s="183"/>
      <c r="LIM272" s="183"/>
      <c r="LIN272" s="183"/>
      <c r="LIO272" s="183"/>
      <c r="LIP272" s="183"/>
      <c r="LIQ272" s="183"/>
      <c r="LIR272" s="183"/>
      <c r="LIS272" s="183"/>
      <c r="LIT272" s="183"/>
      <c r="LIU272" s="183"/>
      <c r="LIV272" s="183"/>
      <c r="LIW272" s="183"/>
      <c r="LIX272" s="183"/>
      <c r="LIY272" s="183"/>
      <c r="LIZ272" s="183"/>
      <c r="LJA272" s="183"/>
      <c r="LJB272" s="183"/>
      <c r="LJC272" s="183"/>
      <c r="LJD272" s="183"/>
      <c r="LJE272" s="183"/>
      <c r="LJF272" s="183"/>
      <c r="LJG272" s="183"/>
      <c r="LJH272" s="183"/>
      <c r="LJI272" s="183"/>
      <c r="LJJ272" s="183"/>
      <c r="LJK272" s="183"/>
      <c r="LJL272" s="183"/>
      <c r="LJM272" s="183"/>
      <c r="LJN272" s="183"/>
      <c r="LJO272" s="183"/>
      <c r="LJP272" s="183"/>
      <c r="LJQ272" s="183"/>
      <c r="LJR272" s="183"/>
      <c r="LJS272" s="183"/>
      <c r="LJT272" s="183"/>
      <c r="LJU272" s="183"/>
      <c r="LJV272" s="183"/>
      <c r="LJW272" s="183"/>
      <c r="LJX272" s="183"/>
      <c r="LJY272" s="183"/>
      <c r="LJZ272" s="183"/>
      <c r="LKA272" s="183"/>
      <c r="LKB272" s="183"/>
      <c r="LKC272" s="183"/>
      <c r="LKD272" s="183"/>
      <c r="LKE272" s="183"/>
      <c r="LKF272" s="183"/>
      <c r="LKG272" s="183"/>
      <c r="LKH272" s="183"/>
      <c r="LKI272" s="183"/>
      <c r="LKJ272" s="183"/>
      <c r="LKK272" s="183"/>
      <c r="LKL272" s="183"/>
      <c r="LKM272" s="183"/>
      <c r="LKN272" s="183"/>
      <c r="LKO272" s="183"/>
      <c r="LKP272" s="183"/>
      <c r="LKQ272" s="183"/>
      <c r="LKR272" s="183"/>
      <c r="LKS272" s="183"/>
      <c r="LKT272" s="183"/>
      <c r="LKU272" s="183"/>
      <c r="LKV272" s="183"/>
      <c r="LKW272" s="183"/>
      <c r="LKX272" s="183"/>
      <c r="LKY272" s="183"/>
      <c r="LKZ272" s="183"/>
      <c r="LLA272" s="183"/>
      <c r="LLB272" s="183"/>
      <c r="LLC272" s="183"/>
      <c r="LLD272" s="183"/>
      <c r="LLE272" s="183"/>
      <c r="LLF272" s="183"/>
      <c r="LLG272" s="183"/>
      <c r="LLH272" s="183"/>
      <c r="LLI272" s="183"/>
      <c r="LLJ272" s="183"/>
      <c r="LLK272" s="183"/>
      <c r="LLL272" s="183"/>
      <c r="LLM272" s="183"/>
      <c r="LLN272" s="183"/>
      <c r="LLO272" s="183"/>
      <c r="LLP272" s="183"/>
      <c r="LLQ272" s="183"/>
      <c r="LLR272" s="183"/>
      <c r="LLS272" s="183"/>
      <c r="LLT272" s="183"/>
      <c r="LLU272" s="183"/>
      <c r="LLV272" s="183"/>
      <c r="LLW272" s="183"/>
      <c r="LLX272" s="183"/>
      <c r="LLY272" s="183"/>
      <c r="LLZ272" s="183"/>
      <c r="LMA272" s="183"/>
      <c r="LMB272" s="183"/>
      <c r="LMC272" s="183"/>
      <c r="LMD272" s="183"/>
      <c r="LME272" s="183"/>
      <c r="LMF272" s="183"/>
      <c r="LMG272" s="183"/>
      <c r="LMH272" s="183"/>
      <c r="LMI272" s="183"/>
      <c r="LMJ272" s="183"/>
      <c r="LMK272" s="183"/>
      <c r="LML272" s="183"/>
      <c r="LMM272" s="183"/>
      <c r="LMN272" s="183"/>
      <c r="LMO272" s="183"/>
      <c r="LMP272" s="183"/>
      <c r="LMQ272" s="183"/>
      <c r="LMR272" s="183"/>
      <c r="LMS272" s="183"/>
      <c r="LMT272" s="183"/>
      <c r="LMU272" s="183"/>
      <c r="LMV272" s="183"/>
      <c r="LMW272" s="183"/>
      <c r="LMX272" s="183"/>
      <c r="LMY272" s="183"/>
      <c r="LMZ272" s="183"/>
      <c r="LNA272" s="183"/>
      <c r="LNB272" s="183"/>
      <c r="LNC272" s="183"/>
      <c r="LND272" s="183"/>
      <c r="LNE272" s="183"/>
      <c r="LNF272" s="183"/>
      <c r="LNG272" s="183"/>
      <c r="LNH272" s="183"/>
      <c r="LNI272" s="183"/>
      <c r="LNJ272" s="183"/>
      <c r="LNK272" s="183"/>
      <c r="LNL272" s="183"/>
      <c r="LNM272" s="183"/>
      <c r="LNN272" s="183"/>
      <c r="LNO272" s="183"/>
      <c r="LNP272" s="183"/>
      <c r="LNQ272" s="183"/>
      <c r="LNR272" s="183"/>
      <c r="LNS272" s="183"/>
      <c r="LNT272" s="183"/>
      <c r="LNU272" s="183"/>
      <c r="LNV272" s="183"/>
      <c r="LNW272" s="183"/>
      <c r="LNX272" s="183"/>
      <c r="LNY272" s="183"/>
      <c r="LNZ272" s="183"/>
      <c r="LOA272" s="183"/>
      <c r="LOB272" s="183"/>
      <c r="LOC272" s="183"/>
      <c r="LOD272" s="183"/>
      <c r="LOE272" s="183"/>
      <c r="LOF272" s="183"/>
      <c r="LOG272" s="183"/>
      <c r="LOH272" s="183"/>
      <c r="LOI272" s="183"/>
      <c r="LOJ272" s="183"/>
      <c r="LOK272" s="183"/>
      <c r="LOL272" s="183"/>
      <c r="LOM272" s="183"/>
      <c r="LON272" s="183"/>
      <c r="LOO272" s="183"/>
      <c r="LOP272" s="183"/>
      <c r="LOQ272" s="183"/>
      <c r="LOR272" s="183"/>
      <c r="LOS272" s="183"/>
      <c r="LOT272" s="183"/>
      <c r="LOU272" s="183"/>
      <c r="LOV272" s="183"/>
      <c r="LOW272" s="183"/>
      <c r="LOX272" s="183"/>
      <c r="LOY272" s="183"/>
      <c r="LOZ272" s="183"/>
      <c r="LPA272" s="183"/>
      <c r="LPB272" s="183"/>
      <c r="LPC272" s="183"/>
      <c r="LPD272" s="183"/>
      <c r="LPE272" s="183"/>
      <c r="LPF272" s="183"/>
      <c r="LPG272" s="183"/>
      <c r="LPH272" s="183"/>
      <c r="LPI272" s="183"/>
      <c r="LPJ272" s="183"/>
      <c r="LPK272" s="183"/>
      <c r="LPL272" s="183"/>
      <c r="LPM272" s="183"/>
      <c r="LPN272" s="183"/>
      <c r="LPO272" s="183"/>
      <c r="LPP272" s="183"/>
      <c r="LPQ272" s="183"/>
      <c r="LPR272" s="183"/>
      <c r="LPS272" s="183"/>
      <c r="LPT272" s="183"/>
      <c r="LPU272" s="183"/>
      <c r="LPV272" s="183"/>
      <c r="LPW272" s="183"/>
      <c r="LPX272" s="183"/>
      <c r="LPY272" s="183"/>
      <c r="LPZ272" s="183"/>
      <c r="LQA272" s="183"/>
      <c r="LQB272" s="183"/>
      <c r="LQC272" s="183"/>
      <c r="LQD272" s="183"/>
      <c r="LQE272" s="183"/>
      <c r="LQF272" s="183"/>
      <c r="LQG272" s="183"/>
      <c r="LQH272" s="183"/>
      <c r="LQI272" s="183"/>
      <c r="LQJ272" s="183"/>
      <c r="LQK272" s="183"/>
      <c r="LQL272" s="183"/>
      <c r="LQM272" s="183"/>
      <c r="LQN272" s="183"/>
      <c r="LQO272" s="183"/>
      <c r="LQP272" s="183"/>
      <c r="LQQ272" s="183"/>
      <c r="LQR272" s="183"/>
      <c r="LQS272" s="183"/>
      <c r="LQT272" s="183"/>
      <c r="LQU272" s="183"/>
      <c r="LQV272" s="183"/>
      <c r="LQW272" s="183"/>
      <c r="LQX272" s="183"/>
      <c r="LQY272" s="183"/>
      <c r="LQZ272" s="183"/>
      <c r="LRA272" s="183"/>
      <c r="LRB272" s="183"/>
      <c r="LRC272" s="183"/>
      <c r="LRD272" s="183"/>
      <c r="LRE272" s="183"/>
      <c r="LRF272" s="183"/>
      <c r="LRG272" s="183"/>
      <c r="LRH272" s="183"/>
      <c r="LRI272" s="183"/>
      <c r="LRJ272" s="183"/>
      <c r="LRK272" s="183"/>
      <c r="LRL272" s="183"/>
      <c r="LRM272" s="183"/>
      <c r="LRN272" s="183"/>
      <c r="LRO272" s="183"/>
      <c r="LRP272" s="183"/>
      <c r="LRQ272" s="183"/>
      <c r="LRR272" s="183"/>
      <c r="LRS272" s="183"/>
      <c r="LRT272" s="183"/>
      <c r="LRU272" s="183"/>
      <c r="LRV272" s="183"/>
      <c r="LRW272" s="183"/>
      <c r="LRX272" s="183"/>
      <c r="LRY272" s="183"/>
      <c r="LRZ272" s="183"/>
      <c r="LSA272" s="183"/>
      <c r="LSB272" s="183"/>
      <c r="LSC272" s="183"/>
      <c r="LSD272" s="183"/>
      <c r="LSE272" s="183"/>
      <c r="LSF272" s="183"/>
      <c r="LSG272" s="183"/>
      <c r="LSH272" s="183"/>
      <c r="LSI272" s="183"/>
      <c r="LSJ272" s="183"/>
      <c r="LSK272" s="183"/>
      <c r="LSL272" s="183"/>
      <c r="LSM272" s="183"/>
      <c r="LSN272" s="183"/>
      <c r="LSO272" s="183"/>
      <c r="LSP272" s="183"/>
      <c r="LSQ272" s="183"/>
      <c r="LSR272" s="183"/>
      <c r="LSS272" s="183"/>
      <c r="LST272" s="183"/>
      <c r="LSU272" s="183"/>
      <c r="LSV272" s="183"/>
      <c r="LSW272" s="183"/>
      <c r="LSX272" s="183"/>
      <c r="LSY272" s="183"/>
      <c r="LSZ272" s="183"/>
      <c r="LTA272" s="183"/>
      <c r="LTB272" s="183"/>
      <c r="LTC272" s="183"/>
      <c r="LTD272" s="183"/>
      <c r="LTE272" s="183"/>
      <c r="LTF272" s="183"/>
      <c r="LTG272" s="183"/>
      <c r="LTH272" s="183"/>
      <c r="LTI272" s="183"/>
      <c r="LTJ272" s="183"/>
      <c r="LTK272" s="183"/>
      <c r="LTL272" s="183"/>
      <c r="LTM272" s="183"/>
      <c r="LTN272" s="183"/>
      <c r="LTO272" s="183"/>
      <c r="LTP272" s="183"/>
      <c r="LTQ272" s="183"/>
      <c r="LTR272" s="183"/>
      <c r="LTS272" s="183"/>
      <c r="LTT272" s="183"/>
      <c r="LTU272" s="183"/>
      <c r="LTV272" s="183"/>
      <c r="LTW272" s="183"/>
      <c r="LTX272" s="183"/>
      <c r="LTY272" s="183"/>
      <c r="LTZ272" s="183"/>
      <c r="LUA272" s="183"/>
      <c r="LUB272" s="183"/>
      <c r="LUC272" s="183"/>
      <c r="LUD272" s="183"/>
      <c r="LUE272" s="183"/>
      <c r="LUF272" s="183"/>
      <c r="LUG272" s="183"/>
      <c r="LUH272" s="183"/>
      <c r="LUI272" s="183"/>
      <c r="LUJ272" s="183"/>
      <c r="LUK272" s="183"/>
      <c r="LUL272" s="183"/>
      <c r="LUM272" s="183"/>
      <c r="LUN272" s="183"/>
      <c r="LUO272" s="183"/>
      <c r="LUP272" s="183"/>
      <c r="LUQ272" s="183"/>
      <c r="LUR272" s="183"/>
      <c r="LUS272" s="183"/>
      <c r="LUT272" s="183"/>
      <c r="LUU272" s="183"/>
      <c r="LUV272" s="183"/>
      <c r="LUW272" s="183"/>
      <c r="LUX272" s="183"/>
      <c r="LUY272" s="183"/>
      <c r="LUZ272" s="183"/>
      <c r="LVA272" s="183"/>
      <c r="LVB272" s="183"/>
      <c r="LVC272" s="183"/>
      <c r="LVD272" s="183"/>
      <c r="LVE272" s="183"/>
      <c r="LVF272" s="183"/>
      <c r="LVG272" s="183"/>
      <c r="LVH272" s="183"/>
      <c r="LVI272" s="183"/>
      <c r="LVJ272" s="183"/>
      <c r="LVK272" s="183"/>
      <c r="LVL272" s="183"/>
      <c r="LVM272" s="183"/>
      <c r="LVN272" s="183"/>
      <c r="LVO272" s="183"/>
      <c r="LVP272" s="183"/>
      <c r="LVQ272" s="183"/>
      <c r="LVR272" s="183"/>
      <c r="LVS272" s="183"/>
      <c r="LVT272" s="183"/>
      <c r="LVU272" s="183"/>
      <c r="LVV272" s="183"/>
      <c r="LVW272" s="183"/>
      <c r="LVX272" s="183"/>
      <c r="LVY272" s="183"/>
      <c r="LVZ272" s="183"/>
      <c r="LWA272" s="183"/>
      <c r="LWB272" s="183"/>
      <c r="LWC272" s="183"/>
      <c r="LWD272" s="183"/>
      <c r="LWE272" s="183"/>
      <c r="LWF272" s="183"/>
      <c r="LWG272" s="183"/>
      <c r="LWH272" s="183"/>
      <c r="LWI272" s="183"/>
      <c r="LWJ272" s="183"/>
      <c r="LWK272" s="183"/>
      <c r="LWL272" s="183"/>
      <c r="LWM272" s="183"/>
      <c r="LWN272" s="183"/>
      <c r="LWO272" s="183"/>
      <c r="LWP272" s="183"/>
      <c r="LWQ272" s="183"/>
      <c r="LWR272" s="183"/>
      <c r="LWS272" s="183"/>
      <c r="LWT272" s="183"/>
      <c r="LWU272" s="183"/>
      <c r="LWV272" s="183"/>
      <c r="LWW272" s="183"/>
      <c r="LWX272" s="183"/>
      <c r="LWY272" s="183"/>
      <c r="LWZ272" s="183"/>
      <c r="LXA272" s="183"/>
      <c r="LXB272" s="183"/>
      <c r="LXC272" s="183"/>
      <c r="LXD272" s="183"/>
      <c r="LXE272" s="183"/>
      <c r="LXF272" s="183"/>
      <c r="LXG272" s="183"/>
      <c r="LXH272" s="183"/>
      <c r="LXI272" s="183"/>
      <c r="LXJ272" s="183"/>
      <c r="LXK272" s="183"/>
      <c r="LXL272" s="183"/>
      <c r="LXM272" s="183"/>
      <c r="LXN272" s="183"/>
      <c r="LXO272" s="183"/>
      <c r="LXP272" s="183"/>
      <c r="LXQ272" s="183"/>
      <c r="LXR272" s="183"/>
      <c r="LXS272" s="183"/>
      <c r="LXT272" s="183"/>
      <c r="LXU272" s="183"/>
      <c r="LXV272" s="183"/>
      <c r="LXW272" s="183"/>
      <c r="LXX272" s="183"/>
      <c r="LXY272" s="183"/>
      <c r="LXZ272" s="183"/>
      <c r="LYA272" s="183"/>
      <c r="LYB272" s="183"/>
      <c r="LYC272" s="183"/>
      <c r="LYD272" s="183"/>
      <c r="LYE272" s="183"/>
      <c r="LYF272" s="183"/>
      <c r="LYG272" s="183"/>
      <c r="LYH272" s="183"/>
      <c r="LYI272" s="183"/>
      <c r="LYJ272" s="183"/>
      <c r="LYK272" s="183"/>
      <c r="LYL272" s="183"/>
      <c r="LYM272" s="183"/>
      <c r="LYN272" s="183"/>
      <c r="LYO272" s="183"/>
      <c r="LYP272" s="183"/>
      <c r="LYQ272" s="183"/>
      <c r="LYR272" s="183"/>
      <c r="LYS272" s="183"/>
      <c r="LYT272" s="183"/>
      <c r="LYU272" s="183"/>
      <c r="LYV272" s="183"/>
      <c r="LYW272" s="183"/>
      <c r="LYX272" s="183"/>
      <c r="LYY272" s="183"/>
      <c r="LYZ272" s="183"/>
      <c r="LZA272" s="183"/>
      <c r="LZB272" s="183"/>
      <c r="LZC272" s="183"/>
      <c r="LZD272" s="183"/>
      <c r="LZE272" s="183"/>
      <c r="LZF272" s="183"/>
      <c r="LZG272" s="183"/>
      <c r="LZH272" s="183"/>
      <c r="LZI272" s="183"/>
      <c r="LZJ272" s="183"/>
      <c r="LZK272" s="183"/>
      <c r="LZL272" s="183"/>
      <c r="LZM272" s="183"/>
      <c r="LZN272" s="183"/>
      <c r="LZO272" s="183"/>
      <c r="LZP272" s="183"/>
      <c r="LZQ272" s="183"/>
      <c r="LZR272" s="183"/>
      <c r="LZS272" s="183"/>
      <c r="LZT272" s="183"/>
      <c r="LZU272" s="183"/>
      <c r="LZV272" s="183"/>
      <c r="LZW272" s="183"/>
      <c r="LZX272" s="183"/>
      <c r="LZY272" s="183"/>
      <c r="LZZ272" s="183"/>
      <c r="MAA272" s="183"/>
      <c r="MAB272" s="183"/>
      <c r="MAC272" s="183"/>
      <c r="MAD272" s="183"/>
      <c r="MAE272" s="183"/>
      <c r="MAF272" s="183"/>
      <c r="MAG272" s="183"/>
      <c r="MAH272" s="183"/>
      <c r="MAI272" s="183"/>
      <c r="MAJ272" s="183"/>
      <c r="MAK272" s="183"/>
      <c r="MAL272" s="183"/>
      <c r="MAM272" s="183"/>
      <c r="MAN272" s="183"/>
      <c r="MAO272" s="183"/>
      <c r="MAP272" s="183"/>
      <c r="MAQ272" s="183"/>
      <c r="MAR272" s="183"/>
      <c r="MAS272" s="183"/>
      <c r="MAT272" s="183"/>
      <c r="MAU272" s="183"/>
      <c r="MAV272" s="183"/>
      <c r="MAW272" s="183"/>
      <c r="MAX272" s="183"/>
      <c r="MAY272" s="183"/>
      <c r="MAZ272" s="183"/>
      <c r="MBA272" s="183"/>
      <c r="MBB272" s="183"/>
      <c r="MBC272" s="183"/>
      <c r="MBD272" s="183"/>
      <c r="MBE272" s="183"/>
      <c r="MBF272" s="183"/>
      <c r="MBG272" s="183"/>
      <c r="MBH272" s="183"/>
      <c r="MBI272" s="183"/>
      <c r="MBJ272" s="183"/>
      <c r="MBK272" s="183"/>
      <c r="MBL272" s="183"/>
      <c r="MBM272" s="183"/>
      <c r="MBN272" s="183"/>
      <c r="MBO272" s="183"/>
      <c r="MBP272" s="183"/>
      <c r="MBQ272" s="183"/>
      <c r="MBR272" s="183"/>
      <c r="MBS272" s="183"/>
      <c r="MBT272" s="183"/>
      <c r="MBU272" s="183"/>
      <c r="MBV272" s="183"/>
      <c r="MBW272" s="183"/>
      <c r="MBX272" s="183"/>
      <c r="MBY272" s="183"/>
      <c r="MBZ272" s="183"/>
      <c r="MCA272" s="183"/>
      <c r="MCB272" s="183"/>
      <c r="MCC272" s="183"/>
      <c r="MCD272" s="183"/>
      <c r="MCE272" s="183"/>
      <c r="MCF272" s="183"/>
      <c r="MCG272" s="183"/>
      <c r="MCH272" s="183"/>
      <c r="MCI272" s="183"/>
      <c r="MCJ272" s="183"/>
      <c r="MCK272" s="183"/>
      <c r="MCL272" s="183"/>
      <c r="MCM272" s="183"/>
      <c r="MCN272" s="183"/>
      <c r="MCO272" s="183"/>
      <c r="MCP272" s="183"/>
      <c r="MCQ272" s="183"/>
      <c r="MCR272" s="183"/>
      <c r="MCS272" s="183"/>
      <c r="MCT272" s="183"/>
      <c r="MCU272" s="183"/>
      <c r="MCV272" s="183"/>
      <c r="MCW272" s="183"/>
      <c r="MCX272" s="183"/>
      <c r="MCY272" s="183"/>
      <c r="MCZ272" s="183"/>
      <c r="MDA272" s="183"/>
      <c r="MDB272" s="183"/>
      <c r="MDC272" s="183"/>
      <c r="MDD272" s="183"/>
      <c r="MDE272" s="183"/>
      <c r="MDF272" s="183"/>
      <c r="MDG272" s="183"/>
      <c r="MDH272" s="183"/>
      <c r="MDI272" s="183"/>
      <c r="MDJ272" s="183"/>
      <c r="MDK272" s="183"/>
      <c r="MDL272" s="183"/>
      <c r="MDM272" s="183"/>
      <c r="MDN272" s="183"/>
      <c r="MDO272" s="183"/>
      <c r="MDP272" s="183"/>
      <c r="MDQ272" s="183"/>
      <c r="MDR272" s="183"/>
      <c r="MDS272" s="183"/>
      <c r="MDT272" s="183"/>
      <c r="MDU272" s="183"/>
      <c r="MDV272" s="183"/>
      <c r="MDW272" s="183"/>
      <c r="MDX272" s="183"/>
      <c r="MDY272" s="183"/>
      <c r="MDZ272" s="183"/>
      <c r="MEA272" s="183"/>
      <c r="MEB272" s="183"/>
      <c r="MEC272" s="183"/>
      <c r="MED272" s="183"/>
      <c r="MEE272" s="183"/>
      <c r="MEF272" s="183"/>
      <c r="MEG272" s="183"/>
      <c r="MEH272" s="183"/>
      <c r="MEI272" s="183"/>
      <c r="MEJ272" s="183"/>
      <c r="MEK272" s="183"/>
      <c r="MEL272" s="183"/>
      <c r="MEM272" s="183"/>
      <c r="MEN272" s="183"/>
      <c r="MEO272" s="183"/>
      <c r="MEP272" s="183"/>
      <c r="MEQ272" s="183"/>
      <c r="MER272" s="183"/>
      <c r="MES272" s="183"/>
      <c r="MET272" s="183"/>
      <c r="MEU272" s="183"/>
      <c r="MEV272" s="183"/>
      <c r="MEW272" s="183"/>
      <c r="MEX272" s="183"/>
      <c r="MEY272" s="183"/>
      <c r="MEZ272" s="183"/>
      <c r="MFA272" s="183"/>
      <c r="MFB272" s="183"/>
      <c r="MFC272" s="183"/>
      <c r="MFD272" s="183"/>
      <c r="MFE272" s="183"/>
      <c r="MFF272" s="183"/>
      <c r="MFG272" s="183"/>
      <c r="MFH272" s="183"/>
      <c r="MFI272" s="183"/>
      <c r="MFJ272" s="183"/>
      <c r="MFK272" s="183"/>
      <c r="MFL272" s="183"/>
      <c r="MFM272" s="183"/>
      <c r="MFN272" s="183"/>
      <c r="MFO272" s="183"/>
      <c r="MFP272" s="183"/>
      <c r="MFQ272" s="183"/>
      <c r="MFR272" s="183"/>
      <c r="MFS272" s="183"/>
      <c r="MFT272" s="183"/>
      <c r="MFU272" s="183"/>
      <c r="MFV272" s="183"/>
      <c r="MFW272" s="183"/>
      <c r="MFX272" s="183"/>
      <c r="MFY272" s="183"/>
      <c r="MFZ272" s="183"/>
      <c r="MGA272" s="183"/>
      <c r="MGB272" s="183"/>
      <c r="MGC272" s="183"/>
      <c r="MGD272" s="183"/>
      <c r="MGE272" s="183"/>
      <c r="MGF272" s="183"/>
      <c r="MGG272" s="183"/>
      <c r="MGH272" s="183"/>
      <c r="MGI272" s="183"/>
      <c r="MGJ272" s="183"/>
      <c r="MGK272" s="183"/>
      <c r="MGL272" s="183"/>
      <c r="MGM272" s="183"/>
      <c r="MGN272" s="183"/>
      <c r="MGO272" s="183"/>
      <c r="MGP272" s="183"/>
      <c r="MGQ272" s="183"/>
      <c r="MGR272" s="183"/>
      <c r="MGS272" s="183"/>
      <c r="MGT272" s="183"/>
      <c r="MGU272" s="183"/>
      <c r="MGV272" s="183"/>
      <c r="MGW272" s="183"/>
      <c r="MGX272" s="183"/>
      <c r="MGY272" s="183"/>
      <c r="MGZ272" s="183"/>
      <c r="MHA272" s="183"/>
      <c r="MHB272" s="183"/>
      <c r="MHC272" s="183"/>
      <c r="MHD272" s="183"/>
      <c r="MHE272" s="183"/>
      <c r="MHF272" s="183"/>
      <c r="MHG272" s="183"/>
      <c r="MHH272" s="183"/>
      <c r="MHI272" s="183"/>
      <c r="MHJ272" s="183"/>
      <c r="MHK272" s="183"/>
      <c r="MHL272" s="183"/>
      <c r="MHM272" s="183"/>
      <c r="MHN272" s="183"/>
      <c r="MHO272" s="183"/>
      <c r="MHP272" s="183"/>
      <c r="MHQ272" s="183"/>
      <c r="MHR272" s="183"/>
      <c r="MHS272" s="183"/>
      <c r="MHT272" s="183"/>
      <c r="MHU272" s="183"/>
      <c r="MHV272" s="183"/>
      <c r="MHW272" s="183"/>
      <c r="MHX272" s="183"/>
      <c r="MHY272" s="183"/>
      <c r="MHZ272" s="183"/>
      <c r="MIA272" s="183"/>
      <c r="MIB272" s="183"/>
      <c r="MIC272" s="183"/>
      <c r="MID272" s="183"/>
      <c r="MIE272" s="183"/>
      <c r="MIF272" s="183"/>
      <c r="MIG272" s="183"/>
      <c r="MIH272" s="183"/>
      <c r="MII272" s="183"/>
      <c r="MIJ272" s="183"/>
      <c r="MIK272" s="183"/>
      <c r="MIL272" s="183"/>
      <c r="MIM272" s="183"/>
      <c r="MIN272" s="183"/>
      <c r="MIO272" s="183"/>
      <c r="MIP272" s="183"/>
      <c r="MIQ272" s="183"/>
      <c r="MIR272" s="183"/>
      <c r="MIS272" s="183"/>
      <c r="MIT272" s="183"/>
      <c r="MIU272" s="183"/>
      <c r="MIV272" s="183"/>
      <c r="MIW272" s="183"/>
      <c r="MIX272" s="183"/>
      <c r="MIY272" s="183"/>
      <c r="MIZ272" s="183"/>
      <c r="MJA272" s="183"/>
      <c r="MJB272" s="183"/>
      <c r="MJC272" s="183"/>
      <c r="MJD272" s="183"/>
      <c r="MJE272" s="183"/>
      <c r="MJF272" s="183"/>
      <c r="MJG272" s="183"/>
      <c r="MJH272" s="183"/>
      <c r="MJI272" s="183"/>
      <c r="MJJ272" s="183"/>
      <c r="MJK272" s="183"/>
      <c r="MJL272" s="183"/>
      <c r="MJM272" s="183"/>
      <c r="MJN272" s="183"/>
      <c r="MJO272" s="183"/>
      <c r="MJP272" s="183"/>
      <c r="MJQ272" s="183"/>
      <c r="MJR272" s="183"/>
      <c r="MJS272" s="183"/>
      <c r="MJT272" s="183"/>
      <c r="MJU272" s="183"/>
      <c r="MJV272" s="183"/>
      <c r="MJW272" s="183"/>
      <c r="MJX272" s="183"/>
      <c r="MJY272" s="183"/>
      <c r="MJZ272" s="183"/>
      <c r="MKA272" s="183"/>
      <c r="MKB272" s="183"/>
      <c r="MKC272" s="183"/>
      <c r="MKD272" s="183"/>
      <c r="MKE272" s="183"/>
      <c r="MKF272" s="183"/>
      <c r="MKG272" s="183"/>
      <c r="MKH272" s="183"/>
      <c r="MKI272" s="183"/>
      <c r="MKJ272" s="183"/>
      <c r="MKK272" s="183"/>
      <c r="MKL272" s="183"/>
      <c r="MKM272" s="183"/>
      <c r="MKN272" s="183"/>
      <c r="MKO272" s="183"/>
      <c r="MKP272" s="183"/>
      <c r="MKQ272" s="183"/>
      <c r="MKR272" s="183"/>
      <c r="MKS272" s="183"/>
      <c r="MKT272" s="183"/>
      <c r="MKU272" s="183"/>
      <c r="MKV272" s="183"/>
      <c r="MKW272" s="183"/>
      <c r="MKX272" s="183"/>
      <c r="MKY272" s="183"/>
      <c r="MKZ272" s="183"/>
      <c r="MLA272" s="183"/>
      <c r="MLB272" s="183"/>
      <c r="MLC272" s="183"/>
      <c r="MLD272" s="183"/>
      <c r="MLE272" s="183"/>
      <c r="MLF272" s="183"/>
      <c r="MLG272" s="183"/>
      <c r="MLH272" s="183"/>
      <c r="MLI272" s="183"/>
      <c r="MLJ272" s="183"/>
      <c r="MLK272" s="183"/>
      <c r="MLL272" s="183"/>
      <c r="MLM272" s="183"/>
      <c r="MLN272" s="183"/>
      <c r="MLO272" s="183"/>
      <c r="MLP272" s="183"/>
      <c r="MLQ272" s="183"/>
      <c r="MLR272" s="183"/>
      <c r="MLS272" s="183"/>
      <c r="MLT272" s="183"/>
      <c r="MLU272" s="183"/>
      <c r="MLV272" s="183"/>
      <c r="MLW272" s="183"/>
      <c r="MLX272" s="183"/>
      <c r="MLY272" s="183"/>
      <c r="MLZ272" s="183"/>
      <c r="MMA272" s="183"/>
      <c r="MMB272" s="183"/>
      <c r="MMC272" s="183"/>
      <c r="MMD272" s="183"/>
      <c r="MME272" s="183"/>
      <c r="MMF272" s="183"/>
      <c r="MMG272" s="183"/>
      <c r="MMH272" s="183"/>
      <c r="MMI272" s="183"/>
      <c r="MMJ272" s="183"/>
      <c r="MMK272" s="183"/>
      <c r="MML272" s="183"/>
      <c r="MMM272" s="183"/>
      <c r="MMN272" s="183"/>
      <c r="MMO272" s="183"/>
      <c r="MMP272" s="183"/>
      <c r="MMQ272" s="183"/>
      <c r="MMR272" s="183"/>
      <c r="MMS272" s="183"/>
      <c r="MMT272" s="183"/>
      <c r="MMU272" s="183"/>
      <c r="MMV272" s="183"/>
      <c r="MMW272" s="183"/>
      <c r="MMX272" s="183"/>
      <c r="MMY272" s="183"/>
      <c r="MMZ272" s="183"/>
      <c r="MNA272" s="183"/>
      <c r="MNB272" s="183"/>
      <c r="MNC272" s="183"/>
      <c r="MND272" s="183"/>
      <c r="MNE272" s="183"/>
      <c r="MNF272" s="183"/>
      <c r="MNG272" s="183"/>
      <c r="MNH272" s="183"/>
      <c r="MNI272" s="183"/>
      <c r="MNJ272" s="183"/>
      <c r="MNK272" s="183"/>
      <c r="MNL272" s="183"/>
      <c r="MNM272" s="183"/>
      <c r="MNN272" s="183"/>
      <c r="MNO272" s="183"/>
      <c r="MNP272" s="183"/>
      <c r="MNQ272" s="183"/>
      <c r="MNR272" s="183"/>
      <c r="MNS272" s="183"/>
      <c r="MNT272" s="183"/>
      <c r="MNU272" s="183"/>
      <c r="MNV272" s="183"/>
      <c r="MNW272" s="183"/>
      <c r="MNX272" s="183"/>
      <c r="MNY272" s="183"/>
      <c r="MNZ272" s="183"/>
      <c r="MOA272" s="183"/>
      <c r="MOB272" s="183"/>
      <c r="MOC272" s="183"/>
      <c r="MOD272" s="183"/>
      <c r="MOE272" s="183"/>
      <c r="MOF272" s="183"/>
      <c r="MOG272" s="183"/>
      <c r="MOH272" s="183"/>
      <c r="MOI272" s="183"/>
      <c r="MOJ272" s="183"/>
      <c r="MOK272" s="183"/>
      <c r="MOL272" s="183"/>
      <c r="MOM272" s="183"/>
      <c r="MON272" s="183"/>
      <c r="MOO272" s="183"/>
      <c r="MOP272" s="183"/>
      <c r="MOQ272" s="183"/>
      <c r="MOR272" s="183"/>
      <c r="MOS272" s="183"/>
      <c r="MOT272" s="183"/>
      <c r="MOU272" s="183"/>
      <c r="MOV272" s="183"/>
      <c r="MOW272" s="183"/>
      <c r="MOX272" s="183"/>
      <c r="MOY272" s="183"/>
      <c r="MOZ272" s="183"/>
      <c r="MPA272" s="183"/>
      <c r="MPB272" s="183"/>
      <c r="MPC272" s="183"/>
      <c r="MPD272" s="183"/>
      <c r="MPE272" s="183"/>
      <c r="MPF272" s="183"/>
      <c r="MPG272" s="183"/>
      <c r="MPH272" s="183"/>
      <c r="MPI272" s="183"/>
      <c r="MPJ272" s="183"/>
      <c r="MPK272" s="183"/>
      <c r="MPL272" s="183"/>
      <c r="MPM272" s="183"/>
      <c r="MPN272" s="183"/>
      <c r="MPO272" s="183"/>
      <c r="MPP272" s="183"/>
      <c r="MPQ272" s="183"/>
      <c r="MPR272" s="183"/>
      <c r="MPS272" s="183"/>
      <c r="MPT272" s="183"/>
      <c r="MPU272" s="183"/>
      <c r="MPV272" s="183"/>
      <c r="MPW272" s="183"/>
      <c r="MPX272" s="183"/>
      <c r="MPY272" s="183"/>
      <c r="MPZ272" s="183"/>
      <c r="MQA272" s="183"/>
      <c r="MQB272" s="183"/>
      <c r="MQC272" s="183"/>
      <c r="MQD272" s="183"/>
      <c r="MQE272" s="183"/>
      <c r="MQF272" s="183"/>
      <c r="MQG272" s="183"/>
      <c r="MQH272" s="183"/>
      <c r="MQI272" s="183"/>
      <c r="MQJ272" s="183"/>
      <c r="MQK272" s="183"/>
      <c r="MQL272" s="183"/>
      <c r="MQM272" s="183"/>
      <c r="MQN272" s="183"/>
      <c r="MQO272" s="183"/>
      <c r="MQP272" s="183"/>
      <c r="MQQ272" s="183"/>
      <c r="MQR272" s="183"/>
      <c r="MQS272" s="183"/>
      <c r="MQT272" s="183"/>
      <c r="MQU272" s="183"/>
      <c r="MQV272" s="183"/>
      <c r="MQW272" s="183"/>
      <c r="MQX272" s="183"/>
      <c r="MQY272" s="183"/>
      <c r="MQZ272" s="183"/>
      <c r="MRA272" s="183"/>
      <c r="MRB272" s="183"/>
      <c r="MRC272" s="183"/>
      <c r="MRD272" s="183"/>
      <c r="MRE272" s="183"/>
      <c r="MRF272" s="183"/>
      <c r="MRG272" s="183"/>
      <c r="MRH272" s="183"/>
      <c r="MRI272" s="183"/>
      <c r="MRJ272" s="183"/>
      <c r="MRK272" s="183"/>
      <c r="MRL272" s="183"/>
      <c r="MRM272" s="183"/>
      <c r="MRN272" s="183"/>
      <c r="MRO272" s="183"/>
      <c r="MRP272" s="183"/>
      <c r="MRQ272" s="183"/>
      <c r="MRR272" s="183"/>
      <c r="MRS272" s="183"/>
      <c r="MRT272" s="183"/>
      <c r="MRU272" s="183"/>
      <c r="MRV272" s="183"/>
      <c r="MRW272" s="183"/>
      <c r="MRX272" s="183"/>
      <c r="MRY272" s="183"/>
      <c r="MRZ272" s="183"/>
      <c r="MSA272" s="183"/>
      <c r="MSB272" s="183"/>
      <c r="MSC272" s="183"/>
      <c r="MSD272" s="183"/>
      <c r="MSE272" s="183"/>
      <c r="MSF272" s="183"/>
      <c r="MSG272" s="183"/>
      <c r="MSH272" s="183"/>
      <c r="MSI272" s="183"/>
      <c r="MSJ272" s="183"/>
      <c r="MSK272" s="183"/>
      <c r="MSL272" s="183"/>
      <c r="MSM272" s="183"/>
      <c r="MSN272" s="183"/>
      <c r="MSO272" s="183"/>
      <c r="MSP272" s="183"/>
      <c r="MSQ272" s="183"/>
      <c r="MSR272" s="183"/>
      <c r="MSS272" s="183"/>
      <c r="MST272" s="183"/>
      <c r="MSU272" s="183"/>
      <c r="MSV272" s="183"/>
      <c r="MSW272" s="183"/>
      <c r="MSX272" s="183"/>
      <c r="MSY272" s="183"/>
      <c r="MSZ272" s="183"/>
      <c r="MTA272" s="183"/>
      <c r="MTB272" s="183"/>
      <c r="MTC272" s="183"/>
      <c r="MTD272" s="183"/>
      <c r="MTE272" s="183"/>
      <c r="MTF272" s="183"/>
      <c r="MTG272" s="183"/>
      <c r="MTH272" s="183"/>
      <c r="MTI272" s="183"/>
      <c r="MTJ272" s="183"/>
      <c r="MTK272" s="183"/>
      <c r="MTL272" s="183"/>
      <c r="MTM272" s="183"/>
      <c r="MTN272" s="183"/>
      <c r="MTO272" s="183"/>
      <c r="MTP272" s="183"/>
      <c r="MTQ272" s="183"/>
      <c r="MTR272" s="183"/>
      <c r="MTS272" s="183"/>
      <c r="MTT272" s="183"/>
      <c r="MTU272" s="183"/>
      <c r="MTV272" s="183"/>
      <c r="MTW272" s="183"/>
      <c r="MTX272" s="183"/>
      <c r="MTY272" s="183"/>
      <c r="MTZ272" s="183"/>
      <c r="MUA272" s="183"/>
      <c r="MUB272" s="183"/>
      <c r="MUC272" s="183"/>
      <c r="MUD272" s="183"/>
      <c r="MUE272" s="183"/>
      <c r="MUF272" s="183"/>
      <c r="MUG272" s="183"/>
      <c r="MUH272" s="183"/>
      <c r="MUI272" s="183"/>
      <c r="MUJ272" s="183"/>
      <c r="MUK272" s="183"/>
      <c r="MUL272" s="183"/>
      <c r="MUM272" s="183"/>
      <c r="MUN272" s="183"/>
      <c r="MUO272" s="183"/>
      <c r="MUP272" s="183"/>
      <c r="MUQ272" s="183"/>
      <c r="MUR272" s="183"/>
      <c r="MUS272" s="183"/>
      <c r="MUT272" s="183"/>
      <c r="MUU272" s="183"/>
      <c r="MUV272" s="183"/>
      <c r="MUW272" s="183"/>
      <c r="MUX272" s="183"/>
      <c r="MUY272" s="183"/>
      <c r="MUZ272" s="183"/>
      <c r="MVA272" s="183"/>
      <c r="MVB272" s="183"/>
      <c r="MVC272" s="183"/>
      <c r="MVD272" s="183"/>
      <c r="MVE272" s="183"/>
      <c r="MVF272" s="183"/>
      <c r="MVG272" s="183"/>
      <c r="MVH272" s="183"/>
      <c r="MVI272" s="183"/>
      <c r="MVJ272" s="183"/>
      <c r="MVK272" s="183"/>
      <c r="MVL272" s="183"/>
      <c r="MVM272" s="183"/>
      <c r="MVN272" s="183"/>
      <c r="MVO272" s="183"/>
      <c r="MVP272" s="183"/>
      <c r="MVQ272" s="183"/>
      <c r="MVR272" s="183"/>
      <c r="MVS272" s="183"/>
      <c r="MVT272" s="183"/>
      <c r="MVU272" s="183"/>
      <c r="MVV272" s="183"/>
      <c r="MVW272" s="183"/>
      <c r="MVX272" s="183"/>
      <c r="MVY272" s="183"/>
      <c r="MVZ272" s="183"/>
      <c r="MWA272" s="183"/>
      <c r="MWB272" s="183"/>
      <c r="MWC272" s="183"/>
      <c r="MWD272" s="183"/>
      <c r="MWE272" s="183"/>
      <c r="MWF272" s="183"/>
      <c r="MWG272" s="183"/>
      <c r="MWH272" s="183"/>
      <c r="MWI272" s="183"/>
      <c r="MWJ272" s="183"/>
      <c r="MWK272" s="183"/>
      <c r="MWL272" s="183"/>
      <c r="MWM272" s="183"/>
      <c r="MWN272" s="183"/>
      <c r="MWO272" s="183"/>
      <c r="MWP272" s="183"/>
      <c r="MWQ272" s="183"/>
      <c r="MWR272" s="183"/>
      <c r="MWS272" s="183"/>
      <c r="MWT272" s="183"/>
      <c r="MWU272" s="183"/>
      <c r="MWV272" s="183"/>
      <c r="MWW272" s="183"/>
      <c r="MWX272" s="183"/>
      <c r="MWY272" s="183"/>
      <c r="MWZ272" s="183"/>
      <c r="MXA272" s="183"/>
      <c r="MXB272" s="183"/>
      <c r="MXC272" s="183"/>
      <c r="MXD272" s="183"/>
      <c r="MXE272" s="183"/>
      <c r="MXF272" s="183"/>
      <c r="MXG272" s="183"/>
      <c r="MXH272" s="183"/>
      <c r="MXI272" s="183"/>
      <c r="MXJ272" s="183"/>
      <c r="MXK272" s="183"/>
      <c r="MXL272" s="183"/>
      <c r="MXM272" s="183"/>
      <c r="MXN272" s="183"/>
      <c r="MXO272" s="183"/>
      <c r="MXP272" s="183"/>
      <c r="MXQ272" s="183"/>
      <c r="MXR272" s="183"/>
      <c r="MXS272" s="183"/>
      <c r="MXT272" s="183"/>
      <c r="MXU272" s="183"/>
      <c r="MXV272" s="183"/>
      <c r="MXW272" s="183"/>
      <c r="MXX272" s="183"/>
      <c r="MXY272" s="183"/>
      <c r="MXZ272" s="183"/>
      <c r="MYA272" s="183"/>
      <c r="MYB272" s="183"/>
      <c r="MYC272" s="183"/>
      <c r="MYD272" s="183"/>
      <c r="MYE272" s="183"/>
      <c r="MYF272" s="183"/>
      <c r="MYG272" s="183"/>
      <c r="MYH272" s="183"/>
      <c r="MYI272" s="183"/>
      <c r="MYJ272" s="183"/>
      <c r="MYK272" s="183"/>
      <c r="MYL272" s="183"/>
      <c r="MYM272" s="183"/>
      <c r="MYN272" s="183"/>
      <c r="MYO272" s="183"/>
      <c r="MYP272" s="183"/>
      <c r="MYQ272" s="183"/>
      <c r="MYR272" s="183"/>
      <c r="MYS272" s="183"/>
      <c r="MYT272" s="183"/>
      <c r="MYU272" s="183"/>
      <c r="MYV272" s="183"/>
      <c r="MYW272" s="183"/>
      <c r="MYX272" s="183"/>
      <c r="MYY272" s="183"/>
      <c r="MYZ272" s="183"/>
      <c r="MZA272" s="183"/>
      <c r="MZB272" s="183"/>
      <c r="MZC272" s="183"/>
      <c r="MZD272" s="183"/>
      <c r="MZE272" s="183"/>
      <c r="MZF272" s="183"/>
      <c r="MZG272" s="183"/>
      <c r="MZH272" s="183"/>
      <c r="MZI272" s="183"/>
      <c r="MZJ272" s="183"/>
      <c r="MZK272" s="183"/>
      <c r="MZL272" s="183"/>
      <c r="MZM272" s="183"/>
      <c r="MZN272" s="183"/>
      <c r="MZO272" s="183"/>
      <c r="MZP272" s="183"/>
      <c r="MZQ272" s="183"/>
      <c r="MZR272" s="183"/>
      <c r="MZS272" s="183"/>
      <c r="MZT272" s="183"/>
      <c r="MZU272" s="183"/>
      <c r="MZV272" s="183"/>
      <c r="MZW272" s="183"/>
      <c r="MZX272" s="183"/>
      <c r="MZY272" s="183"/>
      <c r="MZZ272" s="183"/>
      <c r="NAA272" s="183"/>
      <c r="NAB272" s="183"/>
      <c r="NAC272" s="183"/>
      <c r="NAD272" s="183"/>
      <c r="NAE272" s="183"/>
      <c r="NAF272" s="183"/>
      <c r="NAG272" s="183"/>
      <c r="NAH272" s="183"/>
      <c r="NAI272" s="183"/>
      <c r="NAJ272" s="183"/>
      <c r="NAK272" s="183"/>
      <c r="NAL272" s="183"/>
      <c r="NAM272" s="183"/>
      <c r="NAN272" s="183"/>
      <c r="NAO272" s="183"/>
      <c r="NAP272" s="183"/>
      <c r="NAQ272" s="183"/>
      <c r="NAR272" s="183"/>
      <c r="NAS272" s="183"/>
      <c r="NAT272" s="183"/>
      <c r="NAU272" s="183"/>
      <c r="NAV272" s="183"/>
      <c r="NAW272" s="183"/>
      <c r="NAX272" s="183"/>
      <c r="NAY272" s="183"/>
      <c r="NAZ272" s="183"/>
      <c r="NBA272" s="183"/>
      <c r="NBB272" s="183"/>
      <c r="NBC272" s="183"/>
      <c r="NBD272" s="183"/>
      <c r="NBE272" s="183"/>
      <c r="NBF272" s="183"/>
      <c r="NBG272" s="183"/>
      <c r="NBH272" s="183"/>
      <c r="NBI272" s="183"/>
      <c r="NBJ272" s="183"/>
      <c r="NBK272" s="183"/>
      <c r="NBL272" s="183"/>
      <c r="NBM272" s="183"/>
      <c r="NBN272" s="183"/>
      <c r="NBO272" s="183"/>
      <c r="NBP272" s="183"/>
      <c r="NBQ272" s="183"/>
      <c r="NBR272" s="183"/>
      <c r="NBS272" s="183"/>
      <c r="NBT272" s="183"/>
      <c r="NBU272" s="183"/>
      <c r="NBV272" s="183"/>
      <c r="NBW272" s="183"/>
      <c r="NBX272" s="183"/>
      <c r="NBY272" s="183"/>
      <c r="NBZ272" s="183"/>
      <c r="NCA272" s="183"/>
      <c r="NCB272" s="183"/>
      <c r="NCC272" s="183"/>
      <c r="NCD272" s="183"/>
      <c r="NCE272" s="183"/>
      <c r="NCF272" s="183"/>
      <c r="NCG272" s="183"/>
      <c r="NCH272" s="183"/>
      <c r="NCI272" s="183"/>
      <c r="NCJ272" s="183"/>
      <c r="NCK272" s="183"/>
      <c r="NCL272" s="183"/>
      <c r="NCM272" s="183"/>
      <c r="NCN272" s="183"/>
      <c r="NCO272" s="183"/>
      <c r="NCP272" s="183"/>
      <c r="NCQ272" s="183"/>
      <c r="NCR272" s="183"/>
      <c r="NCS272" s="183"/>
      <c r="NCT272" s="183"/>
      <c r="NCU272" s="183"/>
      <c r="NCV272" s="183"/>
      <c r="NCW272" s="183"/>
      <c r="NCX272" s="183"/>
      <c r="NCY272" s="183"/>
      <c r="NCZ272" s="183"/>
      <c r="NDA272" s="183"/>
      <c r="NDB272" s="183"/>
      <c r="NDC272" s="183"/>
      <c r="NDD272" s="183"/>
      <c r="NDE272" s="183"/>
      <c r="NDF272" s="183"/>
      <c r="NDG272" s="183"/>
      <c r="NDH272" s="183"/>
      <c r="NDI272" s="183"/>
      <c r="NDJ272" s="183"/>
      <c r="NDK272" s="183"/>
      <c r="NDL272" s="183"/>
      <c r="NDM272" s="183"/>
      <c r="NDN272" s="183"/>
      <c r="NDO272" s="183"/>
      <c r="NDP272" s="183"/>
      <c r="NDQ272" s="183"/>
      <c r="NDR272" s="183"/>
      <c r="NDS272" s="183"/>
      <c r="NDT272" s="183"/>
      <c r="NDU272" s="183"/>
      <c r="NDV272" s="183"/>
      <c r="NDW272" s="183"/>
      <c r="NDX272" s="183"/>
      <c r="NDY272" s="183"/>
      <c r="NDZ272" s="183"/>
      <c r="NEA272" s="183"/>
      <c r="NEB272" s="183"/>
      <c r="NEC272" s="183"/>
      <c r="NED272" s="183"/>
      <c r="NEE272" s="183"/>
      <c r="NEF272" s="183"/>
      <c r="NEG272" s="183"/>
      <c r="NEH272" s="183"/>
      <c r="NEI272" s="183"/>
      <c r="NEJ272" s="183"/>
      <c r="NEK272" s="183"/>
      <c r="NEL272" s="183"/>
      <c r="NEM272" s="183"/>
      <c r="NEN272" s="183"/>
      <c r="NEO272" s="183"/>
      <c r="NEP272" s="183"/>
      <c r="NEQ272" s="183"/>
      <c r="NER272" s="183"/>
      <c r="NES272" s="183"/>
      <c r="NET272" s="183"/>
      <c r="NEU272" s="183"/>
      <c r="NEV272" s="183"/>
      <c r="NEW272" s="183"/>
      <c r="NEX272" s="183"/>
      <c r="NEY272" s="183"/>
      <c r="NEZ272" s="183"/>
      <c r="NFA272" s="183"/>
      <c r="NFB272" s="183"/>
      <c r="NFC272" s="183"/>
      <c r="NFD272" s="183"/>
      <c r="NFE272" s="183"/>
      <c r="NFF272" s="183"/>
      <c r="NFG272" s="183"/>
      <c r="NFH272" s="183"/>
      <c r="NFI272" s="183"/>
      <c r="NFJ272" s="183"/>
      <c r="NFK272" s="183"/>
      <c r="NFL272" s="183"/>
      <c r="NFM272" s="183"/>
      <c r="NFN272" s="183"/>
      <c r="NFO272" s="183"/>
      <c r="NFP272" s="183"/>
      <c r="NFQ272" s="183"/>
      <c r="NFR272" s="183"/>
      <c r="NFS272" s="183"/>
      <c r="NFT272" s="183"/>
      <c r="NFU272" s="183"/>
      <c r="NFV272" s="183"/>
      <c r="NFW272" s="183"/>
      <c r="NFX272" s="183"/>
      <c r="NFY272" s="183"/>
      <c r="NFZ272" s="183"/>
      <c r="NGA272" s="183"/>
      <c r="NGB272" s="183"/>
      <c r="NGC272" s="183"/>
      <c r="NGD272" s="183"/>
      <c r="NGE272" s="183"/>
      <c r="NGF272" s="183"/>
      <c r="NGG272" s="183"/>
      <c r="NGH272" s="183"/>
      <c r="NGI272" s="183"/>
      <c r="NGJ272" s="183"/>
      <c r="NGK272" s="183"/>
      <c r="NGL272" s="183"/>
      <c r="NGM272" s="183"/>
      <c r="NGN272" s="183"/>
      <c r="NGO272" s="183"/>
      <c r="NGP272" s="183"/>
      <c r="NGQ272" s="183"/>
      <c r="NGR272" s="183"/>
      <c r="NGS272" s="183"/>
      <c r="NGT272" s="183"/>
      <c r="NGU272" s="183"/>
      <c r="NGV272" s="183"/>
      <c r="NGW272" s="183"/>
      <c r="NGX272" s="183"/>
      <c r="NGY272" s="183"/>
      <c r="NGZ272" s="183"/>
      <c r="NHA272" s="183"/>
      <c r="NHB272" s="183"/>
      <c r="NHC272" s="183"/>
      <c r="NHD272" s="183"/>
      <c r="NHE272" s="183"/>
      <c r="NHF272" s="183"/>
      <c r="NHG272" s="183"/>
      <c r="NHH272" s="183"/>
      <c r="NHI272" s="183"/>
      <c r="NHJ272" s="183"/>
      <c r="NHK272" s="183"/>
      <c r="NHL272" s="183"/>
      <c r="NHM272" s="183"/>
      <c r="NHN272" s="183"/>
      <c r="NHO272" s="183"/>
      <c r="NHP272" s="183"/>
      <c r="NHQ272" s="183"/>
      <c r="NHR272" s="183"/>
      <c r="NHS272" s="183"/>
      <c r="NHT272" s="183"/>
      <c r="NHU272" s="183"/>
      <c r="NHV272" s="183"/>
      <c r="NHW272" s="183"/>
      <c r="NHX272" s="183"/>
      <c r="NHY272" s="183"/>
      <c r="NHZ272" s="183"/>
      <c r="NIA272" s="183"/>
      <c r="NIB272" s="183"/>
      <c r="NIC272" s="183"/>
      <c r="NID272" s="183"/>
      <c r="NIE272" s="183"/>
      <c r="NIF272" s="183"/>
      <c r="NIG272" s="183"/>
      <c r="NIH272" s="183"/>
      <c r="NII272" s="183"/>
      <c r="NIJ272" s="183"/>
      <c r="NIK272" s="183"/>
      <c r="NIL272" s="183"/>
      <c r="NIM272" s="183"/>
      <c r="NIN272" s="183"/>
      <c r="NIO272" s="183"/>
      <c r="NIP272" s="183"/>
      <c r="NIQ272" s="183"/>
      <c r="NIR272" s="183"/>
      <c r="NIS272" s="183"/>
      <c r="NIT272" s="183"/>
      <c r="NIU272" s="183"/>
      <c r="NIV272" s="183"/>
      <c r="NIW272" s="183"/>
      <c r="NIX272" s="183"/>
      <c r="NIY272" s="183"/>
      <c r="NIZ272" s="183"/>
      <c r="NJA272" s="183"/>
      <c r="NJB272" s="183"/>
      <c r="NJC272" s="183"/>
      <c r="NJD272" s="183"/>
      <c r="NJE272" s="183"/>
      <c r="NJF272" s="183"/>
      <c r="NJG272" s="183"/>
      <c r="NJH272" s="183"/>
      <c r="NJI272" s="183"/>
      <c r="NJJ272" s="183"/>
      <c r="NJK272" s="183"/>
      <c r="NJL272" s="183"/>
      <c r="NJM272" s="183"/>
      <c r="NJN272" s="183"/>
      <c r="NJO272" s="183"/>
      <c r="NJP272" s="183"/>
      <c r="NJQ272" s="183"/>
      <c r="NJR272" s="183"/>
      <c r="NJS272" s="183"/>
      <c r="NJT272" s="183"/>
      <c r="NJU272" s="183"/>
      <c r="NJV272" s="183"/>
      <c r="NJW272" s="183"/>
      <c r="NJX272" s="183"/>
      <c r="NJY272" s="183"/>
      <c r="NJZ272" s="183"/>
      <c r="NKA272" s="183"/>
      <c r="NKB272" s="183"/>
      <c r="NKC272" s="183"/>
      <c r="NKD272" s="183"/>
      <c r="NKE272" s="183"/>
      <c r="NKF272" s="183"/>
      <c r="NKG272" s="183"/>
      <c r="NKH272" s="183"/>
      <c r="NKI272" s="183"/>
      <c r="NKJ272" s="183"/>
      <c r="NKK272" s="183"/>
      <c r="NKL272" s="183"/>
      <c r="NKM272" s="183"/>
      <c r="NKN272" s="183"/>
      <c r="NKO272" s="183"/>
      <c r="NKP272" s="183"/>
      <c r="NKQ272" s="183"/>
      <c r="NKR272" s="183"/>
      <c r="NKS272" s="183"/>
      <c r="NKT272" s="183"/>
      <c r="NKU272" s="183"/>
      <c r="NKV272" s="183"/>
      <c r="NKW272" s="183"/>
      <c r="NKX272" s="183"/>
      <c r="NKY272" s="183"/>
      <c r="NKZ272" s="183"/>
      <c r="NLA272" s="183"/>
      <c r="NLB272" s="183"/>
      <c r="NLC272" s="183"/>
      <c r="NLD272" s="183"/>
      <c r="NLE272" s="183"/>
      <c r="NLF272" s="183"/>
      <c r="NLG272" s="183"/>
      <c r="NLH272" s="183"/>
      <c r="NLI272" s="183"/>
      <c r="NLJ272" s="183"/>
      <c r="NLK272" s="183"/>
      <c r="NLL272" s="183"/>
      <c r="NLM272" s="183"/>
      <c r="NLN272" s="183"/>
      <c r="NLO272" s="183"/>
      <c r="NLP272" s="183"/>
      <c r="NLQ272" s="183"/>
      <c r="NLR272" s="183"/>
      <c r="NLS272" s="183"/>
      <c r="NLT272" s="183"/>
      <c r="NLU272" s="183"/>
      <c r="NLV272" s="183"/>
      <c r="NLW272" s="183"/>
      <c r="NLX272" s="183"/>
      <c r="NLY272" s="183"/>
      <c r="NLZ272" s="183"/>
      <c r="NMA272" s="183"/>
      <c r="NMB272" s="183"/>
      <c r="NMC272" s="183"/>
      <c r="NMD272" s="183"/>
      <c r="NME272" s="183"/>
      <c r="NMF272" s="183"/>
      <c r="NMG272" s="183"/>
      <c r="NMH272" s="183"/>
      <c r="NMI272" s="183"/>
      <c r="NMJ272" s="183"/>
      <c r="NMK272" s="183"/>
      <c r="NML272" s="183"/>
      <c r="NMM272" s="183"/>
      <c r="NMN272" s="183"/>
      <c r="NMO272" s="183"/>
      <c r="NMP272" s="183"/>
      <c r="NMQ272" s="183"/>
      <c r="NMR272" s="183"/>
      <c r="NMS272" s="183"/>
      <c r="NMT272" s="183"/>
      <c r="NMU272" s="183"/>
      <c r="NMV272" s="183"/>
      <c r="NMW272" s="183"/>
      <c r="NMX272" s="183"/>
      <c r="NMY272" s="183"/>
      <c r="NMZ272" s="183"/>
      <c r="NNA272" s="183"/>
      <c r="NNB272" s="183"/>
      <c r="NNC272" s="183"/>
      <c r="NND272" s="183"/>
      <c r="NNE272" s="183"/>
      <c r="NNF272" s="183"/>
      <c r="NNG272" s="183"/>
      <c r="NNH272" s="183"/>
      <c r="NNI272" s="183"/>
      <c r="NNJ272" s="183"/>
      <c r="NNK272" s="183"/>
      <c r="NNL272" s="183"/>
      <c r="NNM272" s="183"/>
      <c r="NNN272" s="183"/>
      <c r="NNO272" s="183"/>
      <c r="NNP272" s="183"/>
      <c r="NNQ272" s="183"/>
      <c r="NNR272" s="183"/>
      <c r="NNS272" s="183"/>
      <c r="NNT272" s="183"/>
      <c r="NNU272" s="183"/>
      <c r="NNV272" s="183"/>
      <c r="NNW272" s="183"/>
      <c r="NNX272" s="183"/>
      <c r="NNY272" s="183"/>
      <c r="NNZ272" s="183"/>
      <c r="NOA272" s="183"/>
      <c r="NOB272" s="183"/>
      <c r="NOC272" s="183"/>
      <c r="NOD272" s="183"/>
      <c r="NOE272" s="183"/>
      <c r="NOF272" s="183"/>
      <c r="NOG272" s="183"/>
      <c r="NOH272" s="183"/>
      <c r="NOI272" s="183"/>
      <c r="NOJ272" s="183"/>
      <c r="NOK272" s="183"/>
      <c r="NOL272" s="183"/>
      <c r="NOM272" s="183"/>
      <c r="NON272" s="183"/>
      <c r="NOO272" s="183"/>
      <c r="NOP272" s="183"/>
      <c r="NOQ272" s="183"/>
      <c r="NOR272" s="183"/>
      <c r="NOS272" s="183"/>
      <c r="NOT272" s="183"/>
      <c r="NOU272" s="183"/>
      <c r="NOV272" s="183"/>
      <c r="NOW272" s="183"/>
      <c r="NOX272" s="183"/>
      <c r="NOY272" s="183"/>
      <c r="NOZ272" s="183"/>
      <c r="NPA272" s="183"/>
      <c r="NPB272" s="183"/>
      <c r="NPC272" s="183"/>
      <c r="NPD272" s="183"/>
      <c r="NPE272" s="183"/>
      <c r="NPF272" s="183"/>
      <c r="NPG272" s="183"/>
      <c r="NPH272" s="183"/>
      <c r="NPI272" s="183"/>
      <c r="NPJ272" s="183"/>
      <c r="NPK272" s="183"/>
      <c r="NPL272" s="183"/>
      <c r="NPM272" s="183"/>
      <c r="NPN272" s="183"/>
      <c r="NPO272" s="183"/>
      <c r="NPP272" s="183"/>
      <c r="NPQ272" s="183"/>
      <c r="NPR272" s="183"/>
      <c r="NPS272" s="183"/>
      <c r="NPT272" s="183"/>
      <c r="NPU272" s="183"/>
      <c r="NPV272" s="183"/>
      <c r="NPW272" s="183"/>
      <c r="NPX272" s="183"/>
      <c r="NPY272" s="183"/>
      <c r="NPZ272" s="183"/>
      <c r="NQA272" s="183"/>
      <c r="NQB272" s="183"/>
      <c r="NQC272" s="183"/>
      <c r="NQD272" s="183"/>
      <c r="NQE272" s="183"/>
      <c r="NQF272" s="183"/>
      <c r="NQG272" s="183"/>
      <c r="NQH272" s="183"/>
      <c r="NQI272" s="183"/>
      <c r="NQJ272" s="183"/>
      <c r="NQK272" s="183"/>
      <c r="NQL272" s="183"/>
      <c r="NQM272" s="183"/>
      <c r="NQN272" s="183"/>
      <c r="NQO272" s="183"/>
      <c r="NQP272" s="183"/>
      <c r="NQQ272" s="183"/>
      <c r="NQR272" s="183"/>
      <c r="NQS272" s="183"/>
      <c r="NQT272" s="183"/>
      <c r="NQU272" s="183"/>
      <c r="NQV272" s="183"/>
      <c r="NQW272" s="183"/>
      <c r="NQX272" s="183"/>
      <c r="NQY272" s="183"/>
      <c r="NQZ272" s="183"/>
      <c r="NRA272" s="183"/>
      <c r="NRB272" s="183"/>
      <c r="NRC272" s="183"/>
      <c r="NRD272" s="183"/>
      <c r="NRE272" s="183"/>
      <c r="NRF272" s="183"/>
      <c r="NRG272" s="183"/>
      <c r="NRH272" s="183"/>
      <c r="NRI272" s="183"/>
      <c r="NRJ272" s="183"/>
      <c r="NRK272" s="183"/>
      <c r="NRL272" s="183"/>
      <c r="NRM272" s="183"/>
      <c r="NRN272" s="183"/>
      <c r="NRO272" s="183"/>
      <c r="NRP272" s="183"/>
      <c r="NRQ272" s="183"/>
      <c r="NRR272" s="183"/>
      <c r="NRS272" s="183"/>
      <c r="NRT272" s="183"/>
      <c r="NRU272" s="183"/>
      <c r="NRV272" s="183"/>
      <c r="NRW272" s="183"/>
      <c r="NRX272" s="183"/>
      <c r="NRY272" s="183"/>
      <c r="NRZ272" s="183"/>
      <c r="NSA272" s="183"/>
      <c r="NSB272" s="183"/>
      <c r="NSC272" s="183"/>
      <c r="NSD272" s="183"/>
      <c r="NSE272" s="183"/>
      <c r="NSF272" s="183"/>
      <c r="NSG272" s="183"/>
      <c r="NSH272" s="183"/>
      <c r="NSI272" s="183"/>
      <c r="NSJ272" s="183"/>
      <c r="NSK272" s="183"/>
      <c r="NSL272" s="183"/>
      <c r="NSM272" s="183"/>
      <c r="NSN272" s="183"/>
      <c r="NSO272" s="183"/>
      <c r="NSP272" s="183"/>
      <c r="NSQ272" s="183"/>
      <c r="NSR272" s="183"/>
      <c r="NSS272" s="183"/>
      <c r="NST272" s="183"/>
      <c r="NSU272" s="183"/>
      <c r="NSV272" s="183"/>
      <c r="NSW272" s="183"/>
      <c r="NSX272" s="183"/>
      <c r="NSY272" s="183"/>
      <c r="NSZ272" s="183"/>
      <c r="NTA272" s="183"/>
      <c r="NTB272" s="183"/>
      <c r="NTC272" s="183"/>
      <c r="NTD272" s="183"/>
      <c r="NTE272" s="183"/>
      <c r="NTF272" s="183"/>
      <c r="NTG272" s="183"/>
      <c r="NTH272" s="183"/>
      <c r="NTI272" s="183"/>
      <c r="NTJ272" s="183"/>
      <c r="NTK272" s="183"/>
      <c r="NTL272" s="183"/>
      <c r="NTM272" s="183"/>
      <c r="NTN272" s="183"/>
      <c r="NTO272" s="183"/>
      <c r="NTP272" s="183"/>
      <c r="NTQ272" s="183"/>
      <c r="NTR272" s="183"/>
      <c r="NTS272" s="183"/>
      <c r="NTT272" s="183"/>
      <c r="NTU272" s="183"/>
      <c r="NTV272" s="183"/>
      <c r="NTW272" s="183"/>
      <c r="NTX272" s="183"/>
      <c r="NTY272" s="183"/>
      <c r="NTZ272" s="183"/>
      <c r="NUA272" s="183"/>
      <c r="NUB272" s="183"/>
      <c r="NUC272" s="183"/>
      <c r="NUD272" s="183"/>
      <c r="NUE272" s="183"/>
      <c r="NUF272" s="183"/>
      <c r="NUG272" s="183"/>
      <c r="NUH272" s="183"/>
      <c r="NUI272" s="183"/>
      <c r="NUJ272" s="183"/>
      <c r="NUK272" s="183"/>
      <c r="NUL272" s="183"/>
      <c r="NUM272" s="183"/>
      <c r="NUN272" s="183"/>
      <c r="NUO272" s="183"/>
      <c r="NUP272" s="183"/>
      <c r="NUQ272" s="183"/>
      <c r="NUR272" s="183"/>
      <c r="NUS272" s="183"/>
      <c r="NUT272" s="183"/>
      <c r="NUU272" s="183"/>
      <c r="NUV272" s="183"/>
      <c r="NUW272" s="183"/>
      <c r="NUX272" s="183"/>
      <c r="NUY272" s="183"/>
      <c r="NUZ272" s="183"/>
      <c r="NVA272" s="183"/>
      <c r="NVB272" s="183"/>
      <c r="NVC272" s="183"/>
      <c r="NVD272" s="183"/>
      <c r="NVE272" s="183"/>
      <c r="NVF272" s="183"/>
      <c r="NVG272" s="183"/>
      <c r="NVH272" s="183"/>
      <c r="NVI272" s="183"/>
      <c r="NVJ272" s="183"/>
      <c r="NVK272" s="183"/>
      <c r="NVL272" s="183"/>
      <c r="NVM272" s="183"/>
      <c r="NVN272" s="183"/>
      <c r="NVO272" s="183"/>
      <c r="NVP272" s="183"/>
      <c r="NVQ272" s="183"/>
      <c r="NVR272" s="183"/>
      <c r="NVS272" s="183"/>
      <c r="NVT272" s="183"/>
      <c r="NVU272" s="183"/>
      <c r="NVV272" s="183"/>
      <c r="NVW272" s="183"/>
      <c r="NVX272" s="183"/>
      <c r="NVY272" s="183"/>
      <c r="NVZ272" s="183"/>
      <c r="NWA272" s="183"/>
      <c r="NWB272" s="183"/>
      <c r="NWC272" s="183"/>
      <c r="NWD272" s="183"/>
      <c r="NWE272" s="183"/>
      <c r="NWF272" s="183"/>
      <c r="NWG272" s="183"/>
      <c r="NWH272" s="183"/>
      <c r="NWI272" s="183"/>
      <c r="NWJ272" s="183"/>
      <c r="NWK272" s="183"/>
      <c r="NWL272" s="183"/>
      <c r="NWM272" s="183"/>
      <c r="NWN272" s="183"/>
      <c r="NWO272" s="183"/>
      <c r="NWP272" s="183"/>
      <c r="NWQ272" s="183"/>
      <c r="NWR272" s="183"/>
      <c r="NWS272" s="183"/>
      <c r="NWT272" s="183"/>
      <c r="NWU272" s="183"/>
      <c r="NWV272" s="183"/>
      <c r="NWW272" s="183"/>
      <c r="NWX272" s="183"/>
      <c r="NWY272" s="183"/>
      <c r="NWZ272" s="183"/>
      <c r="NXA272" s="183"/>
      <c r="NXB272" s="183"/>
      <c r="NXC272" s="183"/>
      <c r="NXD272" s="183"/>
      <c r="NXE272" s="183"/>
      <c r="NXF272" s="183"/>
      <c r="NXG272" s="183"/>
      <c r="NXH272" s="183"/>
      <c r="NXI272" s="183"/>
      <c r="NXJ272" s="183"/>
      <c r="NXK272" s="183"/>
      <c r="NXL272" s="183"/>
      <c r="NXM272" s="183"/>
      <c r="NXN272" s="183"/>
      <c r="NXO272" s="183"/>
      <c r="NXP272" s="183"/>
      <c r="NXQ272" s="183"/>
      <c r="NXR272" s="183"/>
      <c r="NXS272" s="183"/>
      <c r="NXT272" s="183"/>
      <c r="NXU272" s="183"/>
      <c r="NXV272" s="183"/>
      <c r="NXW272" s="183"/>
      <c r="NXX272" s="183"/>
      <c r="NXY272" s="183"/>
      <c r="NXZ272" s="183"/>
      <c r="NYA272" s="183"/>
      <c r="NYB272" s="183"/>
      <c r="NYC272" s="183"/>
      <c r="NYD272" s="183"/>
      <c r="NYE272" s="183"/>
      <c r="NYF272" s="183"/>
      <c r="NYG272" s="183"/>
      <c r="NYH272" s="183"/>
      <c r="NYI272" s="183"/>
      <c r="NYJ272" s="183"/>
      <c r="NYK272" s="183"/>
      <c r="NYL272" s="183"/>
      <c r="NYM272" s="183"/>
      <c r="NYN272" s="183"/>
      <c r="NYO272" s="183"/>
      <c r="NYP272" s="183"/>
      <c r="NYQ272" s="183"/>
      <c r="NYR272" s="183"/>
      <c r="NYS272" s="183"/>
      <c r="NYT272" s="183"/>
      <c r="NYU272" s="183"/>
      <c r="NYV272" s="183"/>
      <c r="NYW272" s="183"/>
      <c r="NYX272" s="183"/>
      <c r="NYY272" s="183"/>
      <c r="NYZ272" s="183"/>
      <c r="NZA272" s="183"/>
      <c r="NZB272" s="183"/>
      <c r="NZC272" s="183"/>
      <c r="NZD272" s="183"/>
      <c r="NZE272" s="183"/>
      <c r="NZF272" s="183"/>
      <c r="NZG272" s="183"/>
      <c r="NZH272" s="183"/>
      <c r="NZI272" s="183"/>
      <c r="NZJ272" s="183"/>
      <c r="NZK272" s="183"/>
      <c r="NZL272" s="183"/>
      <c r="NZM272" s="183"/>
      <c r="NZN272" s="183"/>
      <c r="NZO272" s="183"/>
      <c r="NZP272" s="183"/>
      <c r="NZQ272" s="183"/>
      <c r="NZR272" s="183"/>
      <c r="NZS272" s="183"/>
      <c r="NZT272" s="183"/>
      <c r="NZU272" s="183"/>
      <c r="NZV272" s="183"/>
      <c r="NZW272" s="183"/>
      <c r="NZX272" s="183"/>
      <c r="NZY272" s="183"/>
      <c r="NZZ272" s="183"/>
      <c r="OAA272" s="183"/>
      <c r="OAB272" s="183"/>
      <c r="OAC272" s="183"/>
      <c r="OAD272" s="183"/>
      <c r="OAE272" s="183"/>
      <c r="OAF272" s="183"/>
      <c r="OAG272" s="183"/>
      <c r="OAH272" s="183"/>
      <c r="OAI272" s="183"/>
      <c r="OAJ272" s="183"/>
      <c r="OAK272" s="183"/>
      <c r="OAL272" s="183"/>
      <c r="OAM272" s="183"/>
      <c r="OAN272" s="183"/>
      <c r="OAO272" s="183"/>
      <c r="OAP272" s="183"/>
      <c r="OAQ272" s="183"/>
      <c r="OAR272" s="183"/>
      <c r="OAS272" s="183"/>
      <c r="OAT272" s="183"/>
      <c r="OAU272" s="183"/>
      <c r="OAV272" s="183"/>
      <c r="OAW272" s="183"/>
      <c r="OAX272" s="183"/>
      <c r="OAY272" s="183"/>
      <c r="OAZ272" s="183"/>
      <c r="OBA272" s="183"/>
      <c r="OBB272" s="183"/>
      <c r="OBC272" s="183"/>
      <c r="OBD272" s="183"/>
      <c r="OBE272" s="183"/>
      <c r="OBF272" s="183"/>
      <c r="OBG272" s="183"/>
      <c r="OBH272" s="183"/>
      <c r="OBI272" s="183"/>
      <c r="OBJ272" s="183"/>
      <c r="OBK272" s="183"/>
      <c r="OBL272" s="183"/>
      <c r="OBM272" s="183"/>
      <c r="OBN272" s="183"/>
      <c r="OBO272" s="183"/>
      <c r="OBP272" s="183"/>
      <c r="OBQ272" s="183"/>
      <c r="OBR272" s="183"/>
      <c r="OBS272" s="183"/>
      <c r="OBT272" s="183"/>
      <c r="OBU272" s="183"/>
      <c r="OBV272" s="183"/>
      <c r="OBW272" s="183"/>
      <c r="OBX272" s="183"/>
      <c r="OBY272" s="183"/>
      <c r="OBZ272" s="183"/>
      <c r="OCA272" s="183"/>
      <c r="OCB272" s="183"/>
      <c r="OCC272" s="183"/>
      <c r="OCD272" s="183"/>
      <c r="OCE272" s="183"/>
      <c r="OCF272" s="183"/>
      <c r="OCG272" s="183"/>
      <c r="OCH272" s="183"/>
      <c r="OCI272" s="183"/>
      <c r="OCJ272" s="183"/>
      <c r="OCK272" s="183"/>
      <c r="OCL272" s="183"/>
      <c r="OCM272" s="183"/>
      <c r="OCN272" s="183"/>
      <c r="OCO272" s="183"/>
      <c r="OCP272" s="183"/>
      <c r="OCQ272" s="183"/>
      <c r="OCR272" s="183"/>
      <c r="OCS272" s="183"/>
      <c r="OCT272" s="183"/>
      <c r="OCU272" s="183"/>
      <c r="OCV272" s="183"/>
      <c r="OCW272" s="183"/>
      <c r="OCX272" s="183"/>
      <c r="OCY272" s="183"/>
      <c r="OCZ272" s="183"/>
      <c r="ODA272" s="183"/>
      <c r="ODB272" s="183"/>
      <c r="ODC272" s="183"/>
      <c r="ODD272" s="183"/>
      <c r="ODE272" s="183"/>
      <c r="ODF272" s="183"/>
      <c r="ODG272" s="183"/>
      <c r="ODH272" s="183"/>
      <c r="ODI272" s="183"/>
      <c r="ODJ272" s="183"/>
      <c r="ODK272" s="183"/>
      <c r="ODL272" s="183"/>
      <c r="ODM272" s="183"/>
      <c r="ODN272" s="183"/>
      <c r="ODO272" s="183"/>
      <c r="ODP272" s="183"/>
      <c r="ODQ272" s="183"/>
      <c r="ODR272" s="183"/>
      <c r="ODS272" s="183"/>
      <c r="ODT272" s="183"/>
      <c r="ODU272" s="183"/>
      <c r="ODV272" s="183"/>
      <c r="ODW272" s="183"/>
      <c r="ODX272" s="183"/>
      <c r="ODY272" s="183"/>
      <c r="ODZ272" s="183"/>
      <c r="OEA272" s="183"/>
      <c r="OEB272" s="183"/>
      <c r="OEC272" s="183"/>
      <c r="OED272" s="183"/>
      <c r="OEE272" s="183"/>
      <c r="OEF272" s="183"/>
      <c r="OEG272" s="183"/>
      <c r="OEH272" s="183"/>
      <c r="OEI272" s="183"/>
      <c r="OEJ272" s="183"/>
      <c r="OEK272" s="183"/>
      <c r="OEL272" s="183"/>
      <c r="OEM272" s="183"/>
      <c r="OEN272" s="183"/>
      <c r="OEO272" s="183"/>
      <c r="OEP272" s="183"/>
      <c r="OEQ272" s="183"/>
      <c r="OER272" s="183"/>
      <c r="OES272" s="183"/>
      <c r="OET272" s="183"/>
      <c r="OEU272" s="183"/>
      <c r="OEV272" s="183"/>
      <c r="OEW272" s="183"/>
      <c r="OEX272" s="183"/>
      <c r="OEY272" s="183"/>
      <c r="OEZ272" s="183"/>
      <c r="OFA272" s="183"/>
      <c r="OFB272" s="183"/>
      <c r="OFC272" s="183"/>
      <c r="OFD272" s="183"/>
      <c r="OFE272" s="183"/>
      <c r="OFF272" s="183"/>
      <c r="OFG272" s="183"/>
      <c r="OFH272" s="183"/>
      <c r="OFI272" s="183"/>
      <c r="OFJ272" s="183"/>
      <c r="OFK272" s="183"/>
      <c r="OFL272" s="183"/>
      <c r="OFM272" s="183"/>
      <c r="OFN272" s="183"/>
      <c r="OFO272" s="183"/>
      <c r="OFP272" s="183"/>
      <c r="OFQ272" s="183"/>
      <c r="OFR272" s="183"/>
      <c r="OFS272" s="183"/>
      <c r="OFT272" s="183"/>
      <c r="OFU272" s="183"/>
      <c r="OFV272" s="183"/>
      <c r="OFW272" s="183"/>
      <c r="OFX272" s="183"/>
      <c r="OFY272" s="183"/>
      <c r="OFZ272" s="183"/>
      <c r="OGA272" s="183"/>
      <c r="OGB272" s="183"/>
      <c r="OGC272" s="183"/>
      <c r="OGD272" s="183"/>
      <c r="OGE272" s="183"/>
      <c r="OGF272" s="183"/>
      <c r="OGG272" s="183"/>
      <c r="OGH272" s="183"/>
      <c r="OGI272" s="183"/>
      <c r="OGJ272" s="183"/>
      <c r="OGK272" s="183"/>
      <c r="OGL272" s="183"/>
      <c r="OGM272" s="183"/>
      <c r="OGN272" s="183"/>
      <c r="OGO272" s="183"/>
      <c r="OGP272" s="183"/>
      <c r="OGQ272" s="183"/>
      <c r="OGR272" s="183"/>
      <c r="OGS272" s="183"/>
      <c r="OGT272" s="183"/>
      <c r="OGU272" s="183"/>
      <c r="OGV272" s="183"/>
      <c r="OGW272" s="183"/>
      <c r="OGX272" s="183"/>
      <c r="OGY272" s="183"/>
      <c r="OGZ272" s="183"/>
      <c r="OHA272" s="183"/>
      <c r="OHB272" s="183"/>
      <c r="OHC272" s="183"/>
      <c r="OHD272" s="183"/>
      <c r="OHE272" s="183"/>
      <c r="OHF272" s="183"/>
      <c r="OHG272" s="183"/>
      <c r="OHH272" s="183"/>
      <c r="OHI272" s="183"/>
      <c r="OHJ272" s="183"/>
      <c r="OHK272" s="183"/>
      <c r="OHL272" s="183"/>
      <c r="OHM272" s="183"/>
      <c r="OHN272" s="183"/>
      <c r="OHO272" s="183"/>
      <c r="OHP272" s="183"/>
      <c r="OHQ272" s="183"/>
      <c r="OHR272" s="183"/>
      <c r="OHS272" s="183"/>
      <c r="OHT272" s="183"/>
      <c r="OHU272" s="183"/>
      <c r="OHV272" s="183"/>
      <c r="OHW272" s="183"/>
      <c r="OHX272" s="183"/>
      <c r="OHY272" s="183"/>
      <c r="OHZ272" s="183"/>
      <c r="OIA272" s="183"/>
      <c r="OIB272" s="183"/>
      <c r="OIC272" s="183"/>
      <c r="OID272" s="183"/>
      <c r="OIE272" s="183"/>
      <c r="OIF272" s="183"/>
      <c r="OIG272" s="183"/>
      <c r="OIH272" s="183"/>
      <c r="OII272" s="183"/>
      <c r="OIJ272" s="183"/>
      <c r="OIK272" s="183"/>
      <c r="OIL272" s="183"/>
      <c r="OIM272" s="183"/>
      <c r="OIN272" s="183"/>
      <c r="OIO272" s="183"/>
      <c r="OIP272" s="183"/>
      <c r="OIQ272" s="183"/>
      <c r="OIR272" s="183"/>
      <c r="OIS272" s="183"/>
      <c r="OIT272" s="183"/>
      <c r="OIU272" s="183"/>
      <c r="OIV272" s="183"/>
      <c r="OIW272" s="183"/>
      <c r="OIX272" s="183"/>
      <c r="OIY272" s="183"/>
      <c r="OIZ272" s="183"/>
      <c r="OJA272" s="183"/>
      <c r="OJB272" s="183"/>
      <c r="OJC272" s="183"/>
      <c r="OJD272" s="183"/>
      <c r="OJE272" s="183"/>
      <c r="OJF272" s="183"/>
      <c r="OJG272" s="183"/>
      <c r="OJH272" s="183"/>
      <c r="OJI272" s="183"/>
      <c r="OJJ272" s="183"/>
      <c r="OJK272" s="183"/>
      <c r="OJL272" s="183"/>
      <c r="OJM272" s="183"/>
      <c r="OJN272" s="183"/>
      <c r="OJO272" s="183"/>
      <c r="OJP272" s="183"/>
      <c r="OJQ272" s="183"/>
      <c r="OJR272" s="183"/>
      <c r="OJS272" s="183"/>
      <c r="OJT272" s="183"/>
      <c r="OJU272" s="183"/>
      <c r="OJV272" s="183"/>
      <c r="OJW272" s="183"/>
      <c r="OJX272" s="183"/>
      <c r="OJY272" s="183"/>
      <c r="OJZ272" s="183"/>
      <c r="OKA272" s="183"/>
      <c r="OKB272" s="183"/>
      <c r="OKC272" s="183"/>
      <c r="OKD272" s="183"/>
      <c r="OKE272" s="183"/>
      <c r="OKF272" s="183"/>
      <c r="OKG272" s="183"/>
      <c r="OKH272" s="183"/>
      <c r="OKI272" s="183"/>
      <c r="OKJ272" s="183"/>
      <c r="OKK272" s="183"/>
      <c r="OKL272" s="183"/>
      <c r="OKM272" s="183"/>
      <c r="OKN272" s="183"/>
      <c r="OKO272" s="183"/>
      <c r="OKP272" s="183"/>
      <c r="OKQ272" s="183"/>
      <c r="OKR272" s="183"/>
      <c r="OKS272" s="183"/>
      <c r="OKT272" s="183"/>
      <c r="OKU272" s="183"/>
      <c r="OKV272" s="183"/>
      <c r="OKW272" s="183"/>
      <c r="OKX272" s="183"/>
      <c r="OKY272" s="183"/>
      <c r="OKZ272" s="183"/>
      <c r="OLA272" s="183"/>
      <c r="OLB272" s="183"/>
      <c r="OLC272" s="183"/>
      <c r="OLD272" s="183"/>
      <c r="OLE272" s="183"/>
      <c r="OLF272" s="183"/>
      <c r="OLG272" s="183"/>
      <c r="OLH272" s="183"/>
      <c r="OLI272" s="183"/>
      <c r="OLJ272" s="183"/>
      <c r="OLK272" s="183"/>
      <c r="OLL272" s="183"/>
      <c r="OLM272" s="183"/>
      <c r="OLN272" s="183"/>
      <c r="OLO272" s="183"/>
      <c r="OLP272" s="183"/>
      <c r="OLQ272" s="183"/>
      <c r="OLR272" s="183"/>
      <c r="OLS272" s="183"/>
      <c r="OLT272" s="183"/>
      <c r="OLU272" s="183"/>
      <c r="OLV272" s="183"/>
      <c r="OLW272" s="183"/>
      <c r="OLX272" s="183"/>
      <c r="OLY272" s="183"/>
      <c r="OLZ272" s="183"/>
      <c r="OMA272" s="183"/>
      <c r="OMB272" s="183"/>
      <c r="OMC272" s="183"/>
      <c r="OMD272" s="183"/>
      <c r="OME272" s="183"/>
      <c r="OMF272" s="183"/>
      <c r="OMG272" s="183"/>
      <c r="OMH272" s="183"/>
      <c r="OMI272" s="183"/>
      <c r="OMJ272" s="183"/>
      <c r="OMK272" s="183"/>
      <c r="OML272" s="183"/>
      <c r="OMM272" s="183"/>
      <c r="OMN272" s="183"/>
      <c r="OMO272" s="183"/>
      <c r="OMP272" s="183"/>
      <c r="OMQ272" s="183"/>
      <c r="OMR272" s="183"/>
      <c r="OMS272" s="183"/>
      <c r="OMT272" s="183"/>
      <c r="OMU272" s="183"/>
      <c r="OMV272" s="183"/>
      <c r="OMW272" s="183"/>
      <c r="OMX272" s="183"/>
      <c r="OMY272" s="183"/>
      <c r="OMZ272" s="183"/>
      <c r="ONA272" s="183"/>
      <c r="ONB272" s="183"/>
      <c r="ONC272" s="183"/>
      <c r="OND272" s="183"/>
      <c r="ONE272" s="183"/>
      <c r="ONF272" s="183"/>
      <c r="ONG272" s="183"/>
      <c r="ONH272" s="183"/>
      <c r="ONI272" s="183"/>
      <c r="ONJ272" s="183"/>
      <c r="ONK272" s="183"/>
      <c r="ONL272" s="183"/>
      <c r="ONM272" s="183"/>
      <c r="ONN272" s="183"/>
      <c r="ONO272" s="183"/>
      <c r="ONP272" s="183"/>
      <c r="ONQ272" s="183"/>
      <c r="ONR272" s="183"/>
      <c r="ONS272" s="183"/>
      <c r="ONT272" s="183"/>
      <c r="ONU272" s="183"/>
      <c r="ONV272" s="183"/>
      <c r="ONW272" s="183"/>
      <c r="ONX272" s="183"/>
      <c r="ONY272" s="183"/>
      <c r="ONZ272" s="183"/>
      <c r="OOA272" s="183"/>
      <c r="OOB272" s="183"/>
      <c r="OOC272" s="183"/>
      <c r="OOD272" s="183"/>
      <c r="OOE272" s="183"/>
      <c r="OOF272" s="183"/>
      <c r="OOG272" s="183"/>
      <c r="OOH272" s="183"/>
      <c r="OOI272" s="183"/>
      <c r="OOJ272" s="183"/>
      <c r="OOK272" s="183"/>
      <c r="OOL272" s="183"/>
      <c r="OOM272" s="183"/>
      <c r="OON272" s="183"/>
      <c r="OOO272" s="183"/>
      <c r="OOP272" s="183"/>
      <c r="OOQ272" s="183"/>
      <c r="OOR272" s="183"/>
      <c r="OOS272" s="183"/>
      <c r="OOT272" s="183"/>
      <c r="OOU272" s="183"/>
      <c r="OOV272" s="183"/>
      <c r="OOW272" s="183"/>
      <c r="OOX272" s="183"/>
      <c r="OOY272" s="183"/>
      <c r="OOZ272" s="183"/>
      <c r="OPA272" s="183"/>
      <c r="OPB272" s="183"/>
      <c r="OPC272" s="183"/>
      <c r="OPD272" s="183"/>
      <c r="OPE272" s="183"/>
      <c r="OPF272" s="183"/>
      <c r="OPG272" s="183"/>
      <c r="OPH272" s="183"/>
      <c r="OPI272" s="183"/>
      <c r="OPJ272" s="183"/>
      <c r="OPK272" s="183"/>
      <c r="OPL272" s="183"/>
      <c r="OPM272" s="183"/>
      <c r="OPN272" s="183"/>
      <c r="OPO272" s="183"/>
      <c r="OPP272" s="183"/>
      <c r="OPQ272" s="183"/>
      <c r="OPR272" s="183"/>
      <c r="OPS272" s="183"/>
      <c r="OPT272" s="183"/>
      <c r="OPU272" s="183"/>
      <c r="OPV272" s="183"/>
      <c r="OPW272" s="183"/>
      <c r="OPX272" s="183"/>
      <c r="OPY272" s="183"/>
      <c r="OPZ272" s="183"/>
      <c r="OQA272" s="183"/>
      <c r="OQB272" s="183"/>
      <c r="OQC272" s="183"/>
      <c r="OQD272" s="183"/>
      <c r="OQE272" s="183"/>
      <c r="OQF272" s="183"/>
      <c r="OQG272" s="183"/>
      <c r="OQH272" s="183"/>
      <c r="OQI272" s="183"/>
      <c r="OQJ272" s="183"/>
      <c r="OQK272" s="183"/>
      <c r="OQL272" s="183"/>
      <c r="OQM272" s="183"/>
      <c r="OQN272" s="183"/>
      <c r="OQO272" s="183"/>
      <c r="OQP272" s="183"/>
      <c r="OQQ272" s="183"/>
      <c r="OQR272" s="183"/>
      <c r="OQS272" s="183"/>
      <c r="OQT272" s="183"/>
      <c r="OQU272" s="183"/>
      <c r="OQV272" s="183"/>
      <c r="OQW272" s="183"/>
      <c r="OQX272" s="183"/>
      <c r="OQY272" s="183"/>
      <c r="OQZ272" s="183"/>
      <c r="ORA272" s="183"/>
      <c r="ORB272" s="183"/>
      <c r="ORC272" s="183"/>
      <c r="ORD272" s="183"/>
      <c r="ORE272" s="183"/>
      <c r="ORF272" s="183"/>
      <c r="ORG272" s="183"/>
      <c r="ORH272" s="183"/>
      <c r="ORI272" s="183"/>
      <c r="ORJ272" s="183"/>
      <c r="ORK272" s="183"/>
      <c r="ORL272" s="183"/>
      <c r="ORM272" s="183"/>
      <c r="ORN272" s="183"/>
      <c r="ORO272" s="183"/>
      <c r="ORP272" s="183"/>
      <c r="ORQ272" s="183"/>
      <c r="ORR272" s="183"/>
      <c r="ORS272" s="183"/>
      <c r="ORT272" s="183"/>
      <c r="ORU272" s="183"/>
      <c r="ORV272" s="183"/>
      <c r="ORW272" s="183"/>
      <c r="ORX272" s="183"/>
      <c r="ORY272" s="183"/>
      <c r="ORZ272" s="183"/>
      <c r="OSA272" s="183"/>
      <c r="OSB272" s="183"/>
      <c r="OSC272" s="183"/>
      <c r="OSD272" s="183"/>
      <c r="OSE272" s="183"/>
      <c r="OSF272" s="183"/>
      <c r="OSG272" s="183"/>
      <c r="OSH272" s="183"/>
      <c r="OSI272" s="183"/>
      <c r="OSJ272" s="183"/>
      <c r="OSK272" s="183"/>
      <c r="OSL272" s="183"/>
      <c r="OSM272" s="183"/>
      <c r="OSN272" s="183"/>
      <c r="OSO272" s="183"/>
      <c r="OSP272" s="183"/>
      <c r="OSQ272" s="183"/>
      <c r="OSR272" s="183"/>
      <c r="OSS272" s="183"/>
      <c r="OST272" s="183"/>
      <c r="OSU272" s="183"/>
      <c r="OSV272" s="183"/>
      <c r="OSW272" s="183"/>
      <c r="OSX272" s="183"/>
      <c r="OSY272" s="183"/>
      <c r="OSZ272" s="183"/>
      <c r="OTA272" s="183"/>
      <c r="OTB272" s="183"/>
      <c r="OTC272" s="183"/>
      <c r="OTD272" s="183"/>
      <c r="OTE272" s="183"/>
      <c r="OTF272" s="183"/>
      <c r="OTG272" s="183"/>
      <c r="OTH272" s="183"/>
      <c r="OTI272" s="183"/>
      <c r="OTJ272" s="183"/>
      <c r="OTK272" s="183"/>
      <c r="OTL272" s="183"/>
      <c r="OTM272" s="183"/>
      <c r="OTN272" s="183"/>
      <c r="OTO272" s="183"/>
      <c r="OTP272" s="183"/>
      <c r="OTQ272" s="183"/>
      <c r="OTR272" s="183"/>
      <c r="OTS272" s="183"/>
      <c r="OTT272" s="183"/>
      <c r="OTU272" s="183"/>
      <c r="OTV272" s="183"/>
      <c r="OTW272" s="183"/>
      <c r="OTX272" s="183"/>
      <c r="OTY272" s="183"/>
      <c r="OTZ272" s="183"/>
      <c r="OUA272" s="183"/>
      <c r="OUB272" s="183"/>
      <c r="OUC272" s="183"/>
      <c r="OUD272" s="183"/>
      <c r="OUE272" s="183"/>
      <c r="OUF272" s="183"/>
      <c r="OUG272" s="183"/>
      <c r="OUH272" s="183"/>
      <c r="OUI272" s="183"/>
      <c r="OUJ272" s="183"/>
      <c r="OUK272" s="183"/>
      <c r="OUL272" s="183"/>
      <c r="OUM272" s="183"/>
      <c r="OUN272" s="183"/>
      <c r="OUO272" s="183"/>
      <c r="OUP272" s="183"/>
      <c r="OUQ272" s="183"/>
      <c r="OUR272" s="183"/>
      <c r="OUS272" s="183"/>
      <c r="OUT272" s="183"/>
      <c r="OUU272" s="183"/>
      <c r="OUV272" s="183"/>
      <c r="OUW272" s="183"/>
      <c r="OUX272" s="183"/>
      <c r="OUY272" s="183"/>
      <c r="OUZ272" s="183"/>
      <c r="OVA272" s="183"/>
      <c r="OVB272" s="183"/>
      <c r="OVC272" s="183"/>
      <c r="OVD272" s="183"/>
      <c r="OVE272" s="183"/>
      <c r="OVF272" s="183"/>
      <c r="OVG272" s="183"/>
      <c r="OVH272" s="183"/>
      <c r="OVI272" s="183"/>
      <c r="OVJ272" s="183"/>
      <c r="OVK272" s="183"/>
      <c r="OVL272" s="183"/>
      <c r="OVM272" s="183"/>
      <c r="OVN272" s="183"/>
      <c r="OVO272" s="183"/>
      <c r="OVP272" s="183"/>
      <c r="OVQ272" s="183"/>
      <c r="OVR272" s="183"/>
      <c r="OVS272" s="183"/>
      <c r="OVT272" s="183"/>
      <c r="OVU272" s="183"/>
      <c r="OVV272" s="183"/>
      <c r="OVW272" s="183"/>
      <c r="OVX272" s="183"/>
      <c r="OVY272" s="183"/>
      <c r="OVZ272" s="183"/>
      <c r="OWA272" s="183"/>
      <c r="OWB272" s="183"/>
      <c r="OWC272" s="183"/>
      <c r="OWD272" s="183"/>
      <c r="OWE272" s="183"/>
      <c r="OWF272" s="183"/>
      <c r="OWG272" s="183"/>
      <c r="OWH272" s="183"/>
      <c r="OWI272" s="183"/>
      <c r="OWJ272" s="183"/>
      <c r="OWK272" s="183"/>
      <c r="OWL272" s="183"/>
      <c r="OWM272" s="183"/>
      <c r="OWN272" s="183"/>
      <c r="OWO272" s="183"/>
      <c r="OWP272" s="183"/>
      <c r="OWQ272" s="183"/>
      <c r="OWR272" s="183"/>
      <c r="OWS272" s="183"/>
      <c r="OWT272" s="183"/>
      <c r="OWU272" s="183"/>
      <c r="OWV272" s="183"/>
      <c r="OWW272" s="183"/>
      <c r="OWX272" s="183"/>
      <c r="OWY272" s="183"/>
      <c r="OWZ272" s="183"/>
      <c r="OXA272" s="183"/>
      <c r="OXB272" s="183"/>
      <c r="OXC272" s="183"/>
      <c r="OXD272" s="183"/>
      <c r="OXE272" s="183"/>
      <c r="OXF272" s="183"/>
      <c r="OXG272" s="183"/>
      <c r="OXH272" s="183"/>
      <c r="OXI272" s="183"/>
      <c r="OXJ272" s="183"/>
      <c r="OXK272" s="183"/>
      <c r="OXL272" s="183"/>
      <c r="OXM272" s="183"/>
      <c r="OXN272" s="183"/>
      <c r="OXO272" s="183"/>
      <c r="OXP272" s="183"/>
      <c r="OXQ272" s="183"/>
      <c r="OXR272" s="183"/>
      <c r="OXS272" s="183"/>
      <c r="OXT272" s="183"/>
      <c r="OXU272" s="183"/>
      <c r="OXV272" s="183"/>
      <c r="OXW272" s="183"/>
      <c r="OXX272" s="183"/>
      <c r="OXY272" s="183"/>
      <c r="OXZ272" s="183"/>
      <c r="OYA272" s="183"/>
      <c r="OYB272" s="183"/>
      <c r="OYC272" s="183"/>
      <c r="OYD272" s="183"/>
      <c r="OYE272" s="183"/>
      <c r="OYF272" s="183"/>
      <c r="OYG272" s="183"/>
      <c r="OYH272" s="183"/>
      <c r="OYI272" s="183"/>
      <c r="OYJ272" s="183"/>
      <c r="OYK272" s="183"/>
      <c r="OYL272" s="183"/>
      <c r="OYM272" s="183"/>
      <c r="OYN272" s="183"/>
      <c r="OYO272" s="183"/>
      <c r="OYP272" s="183"/>
      <c r="OYQ272" s="183"/>
      <c r="OYR272" s="183"/>
      <c r="OYS272" s="183"/>
      <c r="OYT272" s="183"/>
      <c r="OYU272" s="183"/>
      <c r="OYV272" s="183"/>
      <c r="OYW272" s="183"/>
      <c r="OYX272" s="183"/>
      <c r="OYY272" s="183"/>
      <c r="OYZ272" s="183"/>
      <c r="OZA272" s="183"/>
      <c r="OZB272" s="183"/>
      <c r="OZC272" s="183"/>
      <c r="OZD272" s="183"/>
      <c r="OZE272" s="183"/>
      <c r="OZF272" s="183"/>
      <c r="OZG272" s="183"/>
      <c r="OZH272" s="183"/>
      <c r="OZI272" s="183"/>
      <c r="OZJ272" s="183"/>
      <c r="OZK272" s="183"/>
      <c r="OZL272" s="183"/>
      <c r="OZM272" s="183"/>
      <c r="OZN272" s="183"/>
      <c r="OZO272" s="183"/>
      <c r="OZP272" s="183"/>
      <c r="OZQ272" s="183"/>
      <c r="OZR272" s="183"/>
      <c r="OZS272" s="183"/>
      <c r="OZT272" s="183"/>
      <c r="OZU272" s="183"/>
      <c r="OZV272" s="183"/>
      <c r="OZW272" s="183"/>
      <c r="OZX272" s="183"/>
      <c r="OZY272" s="183"/>
      <c r="OZZ272" s="183"/>
      <c r="PAA272" s="183"/>
      <c r="PAB272" s="183"/>
      <c r="PAC272" s="183"/>
      <c r="PAD272" s="183"/>
      <c r="PAE272" s="183"/>
      <c r="PAF272" s="183"/>
      <c r="PAG272" s="183"/>
      <c r="PAH272" s="183"/>
      <c r="PAI272" s="183"/>
      <c r="PAJ272" s="183"/>
      <c r="PAK272" s="183"/>
      <c r="PAL272" s="183"/>
      <c r="PAM272" s="183"/>
      <c r="PAN272" s="183"/>
      <c r="PAO272" s="183"/>
      <c r="PAP272" s="183"/>
      <c r="PAQ272" s="183"/>
      <c r="PAR272" s="183"/>
      <c r="PAS272" s="183"/>
      <c r="PAT272" s="183"/>
      <c r="PAU272" s="183"/>
      <c r="PAV272" s="183"/>
      <c r="PAW272" s="183"/>
      <c r="PAX272" s="183"/>
      <c r="PAY272" s="183"/>
      <c r="PAZ272" s="183"/>
      <c r="PBA272" s="183"/>
      <c r="PBB272" s="183"/>
      <c r="PBC272" s="183"/>
      <c r="PBD272" s="183"/>
      <c r="PBE272" s="183"/>
      <c r="PBF272" s="183"/>
      <c r="PBG272" s="183"/>
      <c r="PBH272" s="183"/>
      <c r="PBI272" s="183"/>
      <c r="PBJ272" s="183"/>
      <c r="PBK272" s="183"/>
      <c r="PBL272" s="183"/>
      <c r="PBM272" s="183"/>
      <c r="PBN272" s="183"/>
      <c r="PBO272" s="183"/>
      <c r="PBP272" s="183"/>
      <c r="PBQ272" s="183"/>
      <c r="PBR272" s="183"/>
      <c r="PBS272" s="183"/>
      <c r="PBT272" s="183"/>
      <c r="PBU272" s="183"/>
      <c r="PBV272" s="183"/>
      <c r="PBW272" s="183"/>
      <c r="PBX272" s="183"/>
      <c r="PBY272" s="183"/>
      <c r="PBZ272" s="183"/>
      <c r="PCA272" s="183"/>
      <c r="PCB272" s="183"/>
      <c r="PCC272" s="183"/>
      <c r="PCD272" s="183"/>
      <c r="PCE272" s="183"/>
      <c r="PCF272" s="183"/>
      <c r="PCG272" s="183"/>
      <c r="PCH272" s="183"/>
      <c r="PCI272" s="183"/>
      <c r="PCJ272" s="183"/>
      <c r="PCK272" s="183"/>
      <c r="PCL272" s="183"/>
      <c r="PCM272" s="183"/>
      <c r="PCN272" s="183"/>
      <c r="PCO272" s="183"/>
      <c r="PCP272" s="183"/>
      <c r="PCQ272" s="183"/>
      <c r="PCR272" s="183"/>
      <c r="PCS272" s="183"/>
      <c r="PCT272" s="183"/>
      <c r="PCU272" s="183"/>
      <c r="PCV272" s="183"/>
      <c r="PCW272" s="183"/>
      <c r="PCX272" s="183"/>
      <c r="PCY272" s="183"/>
      <c r="PCZ272" s="183"/>
      <c r="PDA272" s="183"/>
      <c r="PDB272" s="183"/>
      <c r="PDC272" s="183"/>
      <c r="PDD272" s="183"/>
      <c r="PDE272" s="183"/>
      <c r="PDF272" s="183"/>
      <c r="PDG272" s="183"/>
      <c r="PDH272" s="183"/>
      <c r="PDI272" s="183"/>
      <c r="PDJ272" s="183"/>
      <c r="PDK272" s="183"/>
      <c r="PDL272" s="183"/>
      <c r="PDM272" s="183"/>
      <c r="PDN272" s="183"/>
      <c r="PDO272" s="183"/>
      <c r="PDP272" s="183"/>
      <c r="PDQ272" s="183"/>
      <c r="PDR272" s="183"/>
      <c r="PDS272" s="183"/>
      <c r="PDT272" s="183"/>
      <c r="PDU272" s="183"/>
      <c r="PDV272" s="183"/>
      <c r="PDW272" s="183"/>
      <c r="PDX272" s="183"/>
      <c r="PDY272" s="183"/>
      <c r="PDZ272" s="183"/>
      <c r="PEA272" s="183"/>
      <c r="PEB272" s="183"/>
      <c r="PEC272" s="183"/>
      <c r="PED272" s="183"/>
      <c r="PEE272" s="183"/>
      <c r="PEF272" s="183"/>
      <c r="PEG272" s="183"/>
      <c r="PEH272" s="183"/>
      <c r="PEI272" s="183"/>
      <c r="PEJ272" s="183"/>
      <c r="PEK272" s="183"/>
      <c r="PEL272" s="183"/>
      <c r="PEM272" s="183"/>
      <c r="PEN272" s="183"/>
      <c r="PEO272" s="183"/>
      <c r="PEP272" s="183"/>
      <c r="PEQ272" s="183"/>
      <c r="PER272" s="183"/>
      <c r="PES272" s="183"/>
      <c r="PET272" s="183"/>
      <c r="PEU272" s="183"/>
      <c r="PEV272" s="183"/>
      <c r="PEW272" s="183"/>
      <c r="PEX272" s="183"/>
      <c r="PEY272" s="183"/>
      <c r="PEZ272" s="183"/>
      <c r="PFA272" s="183"/>
      <c r="PFB272" s="183"/>
      <c r="PFC272" s="183"/>
      <c r="PFD272" s="183"/>
      <c r="PFE272" s="183"/>
      <c r="PFF272" s="183"/>
      <c r="PFG272" s="183"/>
      <c r="PFH272" s="183"/>
      <c r="PFI272" s="183"/>
      <c r="PFJ272" s="183"/>
      <c r="PFK272" s="183"/>
      <c r="PFL272" s="183"/>
      <c r="PFM272" s="183"/>
      <c r="PFN272" s="183"/>
      <c r="PFO272" s="183"/>
      <c r="PFP272" s="183"/>
      <c r="PFQ272" s="183"/>
      <c r="PFR272" s="183"/>
      <c r="PFS272" s="183"/>
      <c r="PFT272" s="183"/>
      <c r="PFU272" s="183"/>
      <c r="PFV272" s="183"/>
      <c r="PFW272" s="183"/>
      <c r="PFX272" s="183"/>
      <c r="PFY272" s="183"/>
      <c r="PFZ272" s="183"/>
      <c r="PGA272" s="183"/>
      <c r="PGB272" s="183"/>
      <c r="PGC272" s="183"/>
      <c r="PGD272" s="183"/>
      <c r="PGE272" s="183"/>
      <c r="PGF272" s="183"/>
      <c r="PGG272" s="183"/>
      <c r="PGH272" s="183"/>
      <c r="PGI272" s="183"/>
      <c r="PGJ272" s="183"/>
      <c r="PGK272" s="183"/>
      <c r="PGL272" s="183"/>
      <c r="PGM272" s="183"/>
      <c r="PGN272" s="183"/>
      <c r="PGO272" s="183"/>
      <c r="PGP272" s="183"/>
      <c r="PGQ272" s="183"/>
      <c r="PGR272" s="183"/>
      <c r="PGS272" s="183"/>
      <c r="PGT272" s="183"/>
      <c r="PGU272" s="183"/>
      <c r="PGV272" s="183"/>
      <c r="PGW272" s="183"/>
      <c r="PGX272" s="183"/>
      <c r="PGY272" s="183"/>
      <c r="PGZ272" s="183"/>
      <c r="PHA272" s="183"/>
      <c r="PHB272" s="183"/>
      <c r="PHC272" s="183"/>
      <c r="PHD272" s="183"/>
      <c r="PHE272" s="183"/>
      <c r="PHF272" s="183"/>
      <c r="PHG272" s="183"/>
      <c r="PHH272" s="183"/>
      <c r="PHI272" s="183"/>
      <c r="PHJ272" s="183"/>
      <c r="PHK272" s="183"/>
      <c r="PHL272" s="183"/>
      <c r="PHM272" s="183"/>
      <c r="PHN272" s="183"/>
      <c r="PHO272" s="183"/>
      <c r="PHP272" s="183"/>
      <c r="PHQ272" s="183"/>
      <c r="PHR272" s="183"/>
      <c r="PHS272" s="183"/>
      <c r="PHT272" s="183"/>
      <c r="PHU272" s="183"/>
      <c r="PHV272" s="183"/>
      <c r="PHW272" s="183"/>
      <c r="PHX272" s="183"/>
      <c r="PHY272" s="183"/>
      <c r="PHZ272" s="183"/>
      <c r="PIA272" s="183"/>
      <c r="PIB272" s="183"/>
      <c r="PIC272" s="183"/>
      <c r="PID272" s="183"/>
      <c r="PIE272" s="183"/>
      <c r="PIF272" s="183"/>
      <c r="PIG272" s="183"/>
      <c r="PIH272" s="183"/>
      <c r="PII272" s="183"/>
      <c r="PIJ272" s="183"/>
      <c r="PIK272" s="183"/>
      <c r="PIL272" s="183"/>
      <c r="PIM272" s="183"/>
      <c r="PIN272" s="183"/>
      <c r="PIO272" s="183"/>
      <c r="PIP272" s="183"/>
      <c r="PIQ272" s="183"/>
      <c r="PIR272" s="183"/>
      <c r="PIS272" s="183"/>
      <c r="PIT272" s="183"/>
      <c r="PIU272" s="183"/>
      <c r="PIV272" s="183"/>
      <c r="PIW272" s="183"/>
      <c r="PIX272" s="183"/>
      <c r="PIY272" s="183"/>
      <c r="PIZ272" s="183"/>
      <c r="PJA272" s="183"/>
      <c r="PJB272" s="183"/>
      <c r="PJC272" s="183"/>
      <c r="PJD272" s="183"/>
      <c r="PJE272" s="183"/>
      <c r="PJF272" s="183"/>
      <c r="PJG272" s="183"/>
      <c r="PJH272" s="183"/>
      <c r="PJI272" s="183"/>
      <c r="PJJ272" s="183"/>
      <c r="PJK272" s="183"/>
      <c r="PJL272" s="183"/>
      <c r="PJM272" s="183"/>
      <c r="PJN272" s="183"/>
      <c r="PJO272" s="183"/>
      <c r="PJP272" s="183"/>
      <c r="PJQ272" s="183"/>
      <c r="PJR272" s="183"/>
      <c r="PJS272" s="183"/>
      <c r="PJT272" s="183"/>
      <c r="PJU272" s="183"/>
      <c r="PJV272" s="183"/>
      <c r="PJW272" s="183"/>
      <c r="PJX272" s="183"/>
      <c r="PJY272" s="183"/>
      <c r="PJZ272" s="183"/>
      <c r="PKA272" s="183"/>
      <c r="PKB272" s="183"/>
      <c r="PKC272" s="183"/>
      <c r="PKD272" s="183"/>
      <c r="PKE272" s="183"/>
      <c r="PKF272" s="183"/>
      <c r="PKG272" s="183"/>
      <c r="PKH272" s="183"/>
      <c r="PKI272" s="183"/>
      <c r="PKJ272" s="183"/>
      <c r="PKK272" s="183"/>
      <c r="PKL272" s="183"/>
      <c r="PKM272" s="183"/>
      <c r="PKN272" s="183"/>
      <c r="PKO272" s="183"/>
      <c r="PKP272" s="183"/>
      <c r="PKQ272" s="183"/>
      <c r="PKR272" s="183"/>
      <c r="PKS272" s="183"/>
      <c r="PKT272" s="183"/>
      <c r="PKU272" s="183"/>
      <c r="PKV272" s="183"/>
      <c r="PKW272" s="183"/>
      <c r="PKX272" s="183"/>
      <c r="PKY272" s="183"/>
      <c r="PKZ272" s="183"/>
      <c r="PLA272" s="183"/>
      <c r="PLB272" s="183"/>
      <c r="PLC272" s="183"/>
      <c r="PLD272" s="183"/>
      <c r="PLE272" s="183"/>
      <c r="PLF272" s="183"/>
      <c r="PLG272" s="183"/>
      <c r="PLH272" s="183"/>
      <c r="PLI272" s="183"/>
      <c r="PLJ272" s="183"/>
      <c r="PLK272" s="183"/>
      <c r="PLL272" s="183"/>
      <c r="PLM272" s="183"/>
      <c r="PLN272" s="183"/>
      <c r="PLO272" s="183"/>
      <c r="PLP272" s="183"/>
      <c r="PLQ272" s="183"/>
      <c r="PLR272" s="183"/>
      <c r="PLS272" s="183"/>
      <c r="PLT272" s="183"/>
      <c r="PLU272" s="183"/>
      <c r="PLV272" s="183"/>
      <c r="PLW272" s="183"/>
      <c r="PLX272" s="183"/>
      <c r="PLY272" s="183"/>
      <c r="PLZ272" s="183"/>
      <c r="PMA272" s="183"/>
      <c r="PMB272" s="183"/>
      <c r="PMC272" s="183"/>
      <c r="PMD272" s="183"/>
      <c r="PME272" s="183"/>
      <c r="PMF272" s="183"/>
      <c r="PMG272" s="183"/>
      <c r="PMH272" s="183"/>
      <c r="PMI272" s="183"/>
      <c r="PMJ272" s="183"/>
      <c r="PMK272" s="183"/>
      <c r="PML272" s="183"/>
      <c r="PMM272" s="183"/>
      <c r="PMN272" s="183"/>
      <c r="PMO272" s="183"/>
      <c r="PMP272" s="183"/>
      <c r="PMQ272" s="183"/>
      <c r="PMR272" s="183"/>
      <c r="PMS272" s="183"/>
      <c r="PMT272" s="183"/>
      <c r="PMU272" s="183"/>
      <c r="PMV272" s="183"/>
      <c r="PMW272" s="183"/>
      <c r="PMX272" s="183"/>
      <c r="PMY272" s="183"/>
      <c r="PMZ272" s="183"/>
      <c r="PNA272" s="183"/>
      <c r="PNB272" s="183"/>
      <c r="PNC272" s="183"/>
      <c r="PND272" s="183"/>
      <c r="PNE272" s="183"/>
      <c r="PNF272" s="183"/>
      <c r="PNG272" s="183"/>
      <c r="PNH272" s="183"/>
      <c r="PNI272" s="183"/>
      <c r="PNJ272" s="183"/>
      <c r="PNK272" s="183"/>
      <c r="PNL272" s="183"/>
      <c r="PNM272" s="183"/>
      <c r="PNN272" s="183"/>
      <c r="PNO272" s="183"/>
      <c r="PNP272" s="183"/>
      <c r="PNQ272" s="183"/>
      <c r="PNR272" s="183"/>
      <c r="PNS272" s="183"/>
      <c r="PNT272" s="183"/>
      <c r="PNU272" s="183"/>
      <c r="PNV272" s="183"/>
      <c r="PNW272" s="183"/>
      <c r="PNX272" s="183"/>
      <c r="PNY272" s="183"/>
      <c r="PNZ272" s="183"/>
      <c r="POA272" s="183"/>
      <c r="POB272" s="183"/>
      <c r="POC272" s="183"/>
      <c r="POD272" s="183"/>
      <c r="POE272" s="183"/>
      <c r="POF272" s="183"/>
      <c r="POG272" s="183"/>
      <c r="POH272" s="183"/>
      <c r="POI272" s="183"/>
      <c r="POJ272" s="183"/>
      <c r="POK272" s="183"/>
      <c r="POL272" s="183"/>
      <c r="POM272" s="183"/>
      <c r="PON272" s="183"/>
      <c r="POO272" s="183"/>
      <c r="POP272" s="183"/>
      <c r="POQ272" s="183"/>
      <c r="POR272" s="183"/>
      <c r="POS272" s="183"/>
      <c r="POT272" s="183"/>
      <c r="POU272" s="183"/>
      <c r="POV272" s="183"/>
      <c r="POW272" s="183"/>
      <c r="POX272" s="183"/>
      <c r="POY272" s="183"/>
      <c r="POZ272" s="183"/>
      <c r="PPA272" s="183"/>
      <c r="PPB272" s="183"/>
      <c r="PPC272" s="183"/>
      <c r="PPD272" s="183"/>
      <c r="PPE272" s="183"/>
      <c r="PPF272" s="183"/>
      <c r="PPG272" s="183"/>
      <c r="PPH272" s="183"/>
      <c r="PPI272" s="183"/>
      <c r="PPJ272" s="183"/>
      <c r="PPK272" s="183"/>
      <c r="PPL272" s="183"/>
      <c r="PPM272" s="183"/>
      <c r="PPN272" s="183"/>
      <c r="PPO272" s="183"/>
      <c r="PPP272" s="183"/>
      <c r="PPQ272" s="183"/>
      <c r="PPR272" s="183"/>
      <c r="PPS272" s="183"/>
      <c r="PPT272" s="183"/>
      <c r="PPU272" s="183"/>
      <c r="PPV272" s="183"/>
      <c r="PPW272" s="183"/>
      <c r="PPX272" s="183"/>
      <c r="PPY272" s="183"/>
      <c r="PPZ272" s="183"/>
      <c r="PQA272" s="183"/>
      <c r="PQB272" s="183"/>
      <c r="PQC272" s="183"/>
      <c r="PQD272" s="183"/>
      <c r="PQE272" s="183"/>
      <c r="PQF272" s="183"/>
      <c r="PQG272" s="183"/>
      <c r="PQH272" s="183"/>
      <c r="PQI272" s="183"/>
      <c r="PQJ272" s="183"/>
      <c r="PQK272" s="183"/>
      <c r="PQL272" s="183"/>
      <c r="PQM272" s="183"/>
      <c r="PQN272" s="183"/>
      <c r="PQO272" s="183"/>
      <c r="PQP272" s="183"/>
      <c r="PQQ272" s="183"/>
      <c r="PQR272" s="183"/>
      <c r="PQS272" s="183"/>
      <c r="PQT272" s="183"/>
      <c r="PQU272" s="183"/>
      <c r="PQV272" s="183"/>
      <c r="PQW272" s="183"/>
      <c r="PQX272" s="183"/>
      <c r="PQY272" s="183"/>
      <c r="PQZ272" s="183"/>
      <c r="PRA272" s="183"/>
      <c r="PRB272" s="183"/>
      <c r="PRC272" s="183"/>
      <c r="PRD272" s="183"/>
      <c r="PRE272" s="183"/>
      <c r="PRF272" s="183"/>
      <c r="PRG272" s="183"/>
      <c r="PRH272" s="183"/>
      <c r="PRI272" s="183"/>
      <c r="PRJ272" s="183"/>
      <c r="PRK272" s="183"/>
      <c r="PRL272" s="183"/>
      <c r="PRM272" s="183"/>
      <c r="PRN272" s="183"/>
      <c r="PRO272" s="183"/>
      <c r="PRP272" s="183"/>
      <c r="PRQ272" s="183"/>
      <c r="PRR272" s="183"/>
      <c r="PRS272" s="183"/>
      <c r="PRT272" s="183"/>
      <c r="PRU272" s="183"/>
      <c r="PRV272" s="183"/>
      <c r="PRW272" s="183"/>
      <c r="PRX272" s="183"/>
      <c r="PRY272" s="183"/>
      <c r="PRZ272" s="183"/>
      <c r="PSA272" s="183"/>
      <c r="PSB272" s="183"/>
      <c r="PSC272" s="183"/>
      <c r="PSD272" s="183"/>
      <c r="PSE272" s="183"/>
      <c r="PSF272" s="183"/>
      <c r="PSG272" s="183"/>
      <c r="PSH272" s="183"/>
      <c r="PSI272" s="183"/>
      <c r="PSJ272" s="183"/>
      <c r="PSK272" s="183"/>
      <c r="PSL272" s="183"/>
      <c r="PSM272" s="183"/>
      <c r="PSN272" s="183"/>
      <c r="PSO272" s="183"/>
      <c r="PSP272" s="183"/>
      <c r="PSQ272" s="183"/>
      <c r="PSR272" s="183"/>
      <c r="PSS272" s="183"/>
      <c r="PST272" s="183"/>
      <c r="PSU272" s="183"/>
      <c r="PSV272" s="183"/>
      <c r="PSW272" s="183"/>
      <c r="PSX272" s="183"/>
      <c r="PSY272" s="183"/>
      <c r="PSZ272" s="183"/>
      <c r="PTA272" s="183"/>
      <c r="PTB272" s="183"/>
      <c r="PTC272" s="183"/>
      <c r="PTD272" s="183"/>
      <c r="PTE272" s="183"/>
      <c r="PTF272" s="183"/>
      <c r="PTG272" s="183"/>
      <c r="PTH272" s="183"/>
      <c r="PTI272" s="183"/>
      <c r="PTJ272" s="183"/>
      <c r="PTK272" s="183"/>
      <c r="PTL272" s="183"/>
      <c r="PTM272" s="183"/>
      <c r="PTN272" s="183"/>
      <c r="PTO272" s="183"/>
      <c r="PTP272" s="183"/>
      <c r="PTQ272" s="183"/>
      <c r="PTR272" s="183"/>
      <c r="PTS272" s="183"/>
      <c r="PTT272" s="183"/>
      <c r="PTU272" s="183"/>
      <c r="PTV272" s="183"/>
      <c r="PTW272" s="183"/>
      <c r="PTX272" s="183"/>
      <c r="PTY272" s="183"/>
      <c r="PTZ272" s="183"/>
      <c r="PUA272" s="183"/>
      <c r="PUB272" s="183"/>
      <c r="PUC272" s="183"/>
      <c r="PUD272" s="183"/>
      <c r="PUE272" s="183"/>
      <c r="PUF272" s="183"/>
      <c r="PUG272" s="183"/>
      <c r="PUH272" s="183"/>
      <c r="PUI272" s="183"/>
      <c r="PUJ272" s="183"/>
      <c r="PUK272" s="183"/>
      <c r="PUL272" s="183"/>
      <c r="PUM272" s="183"/>
      <c r="PUN272" s="183"/>
      <c r="PUO272" s="183"/>
      <c r="PUP272" s="183"/>
      <c r="PUQ272" s="183"/>
      <c r="PUR272" s="183"/>
      <c r="PUS272" s="183"/>
      <c r="PUT272" s="183"/>
      <c r="PUU272" s="183"/>
      <c r="PUV272" s="183"/>
      <c r="PUW272" s="183"/>
      <c r="PUX272" s="183"/>
      <c r="PUY272" s="183"/>
      <c r="PUZ272" s="183"/>
      <c r="PVA272" s="183"/>
      <c r="PVB272" s="183"/>
      <c r="PVC272" s="183"/>
      <c r="PVD272" s="183"/>
      <c r="PVE272" s="183"/>
      <c r="PVF272" s="183"/>
      <c r="PVG272" s="183"/>
      <c r="PVH272" s="183"/>
      <c r="PVI272" s="183"/>
      <c r="PVJ272" s="183"/>
      <c r="PVK272" s="183"/>
      <c r="PVL272" s="183"/>
      <c r="PVM272" s="183"/>
      <c r="PVN272" s="183"/>
      <c r="PVO272" s="183"/>
      <c r="PVP272" s="183"/>
      <c r="PVQ272" s="183"/>
      <c r="PVR272" s="183"/>
      <c r="PVS272" s="183"/>
      <c r="PVT272" s="183"/>
      <c r="PVU272" s="183"/>
      <c r="PVV272" s="183"/>
      <c r="PVW272" s="183"/>
      <c r="PVX272" s="183"/>
      <c r="PVY272" s="183"/>
      <c r="PVZ272" s="183"/>
      <c r="PWA272" s="183"/>
      <c r="PWB272" s="183"/>
      <c r="PWC272" s="183"/>
      <c r="PWD272" s="183"/>
      <c r="PWE272" s="183"/>
      <c r="PWF272" s="183"/>
      <c r="PWG272" s="183"/>
      <c r="PWH272" s="183"/>
      <c r="PWI272" s="183"/>
      <c r="PWJ272" s="183"/>
      <c r="PWK272" s="183"/>
      <c r="PWL272" s="183"/>
      <c r="PWM272" s="183"/>
      <c r="PWN272" s="183"/>
      <c r="PWO272" s="183"/>
      <c r="PWP272" s="183"/>
      <c r="PWQ272" s="183"/>
      <c r="PWR272" s="183"/>
      <c r="PWS272" s="183"/>
      <c r="PWT272" s="183"/>
      <c r="PWU272" s="183"/>
      <c r="PWV272" s="183"/>
      <c r="PWW272" s="183"/>
      <c r="PWX272" s="183"/>
      <c r="PWY272" s="183"/>
      <c r="PWZ272" s="183"/>
      <c r="PXA272" s="183"/>
      <c r="PXB272" s="183"/>
      <c r="PXC272" s="183"/>
      <c r="PXD272" s="183"/>
      <c r="PXE272" s="183"/>
      <c r="PXF272" s="183"/>
      <c r="PXG272" s="183"/>
      <c r="PXH272" s="183"/>
      <c r="PXI272" s="183"/>
      <c r="PXJ272" s="183"/>
      <c r="PXK272" s="183"/>
      <c r="PXL272" s="183"/>
      <c r="PXM272" s="183"/>
      <c r="PXN272" s="183"/>
      <c r="PXO272" s="183"/>
      <c r="PXP272" s="183"/>
      <c r="PXQ272" s="183"/>
      <c r="PXR272" s="183"/>
      <c r="PXS272" s="183"/>
      <c r="PXT272" s="183"/>
      <c r="PXU272" s="183"/>
      <c r="PXV272" s="183"/>
      <c r="PXW272" s="183"/>
      <c r="PXX272" s="183"/>
      <c r="PXY272" s="183"/>
      <c r="PXZ272" s="183"/>
      <c r="PYA272" s="183"/>
      <c r="PYB272" s="183"/>
      <c r="PYC272" s="183"/>
      <c r="PYD272" s="183"/>
      <c r="PYE272" s="183"/>
      <c r="PYF272" s="183"/>
      <c r="PYG272" s="183"/>
      <c r="PYH272" s="183"/>
      <c r="PYI272" s="183"/>
      <c r="PYJ272" s="183"/>
      <c r="PYK272" s="183"/>
      <c r="PYL272" s="183"/>
      <c r="PYM272" s="183"/>
      <c r="PYN272" s="183"/>
      <c r="PYO272" s="183"/>
      <c r="PYP272" s="183"/>
      <c r="PYQ272" s="183"/>
      <c r="PYR272" s="183"/>
      <c r="PYS272" s="183"/>
      <c r="PYT272" s="183"/>
      <c r="PYU272" s="183"/>
      <c r="PYV272" s="183"/>
      <c r="PYW272" s="183"/>
      <c r="PYX272" s="183"/>
      <c r="PYY272" s="183"/>
      <c r="PYZ272" s="183"/>
      <c r="PZA272" s="183"/>
      <c r="PZB272" s="183"/>
      <c r="PZC272" s="183"/>
      <c r="PZD272" s="183"/>
      <c r="PZE272" s="183"/>
      <c r="PZF272" s="183"/>
      <c r="PZG272" s="183"/>
      <c r="PZH272" s="183"/>
      <c r="PZI272" s="183"/>
      <c r="PZJ272" s="183"/>
      <c r="PZK272" s="183"/>
      <c r="PZL272" s="183"/>
      <c r="PZM272" s="183"/>
      <c r="PZN272" s="183"/>
      <c r="PZO272" s="183"/>
      <c r="PZP272" s="183"/>
      <c r="PZQ272" s="183"/>
      <c r="PZR272" s="183"/>
      <c r="PZS272" s="183"/>
      <c r="PZT272" s="183"/>
      <c r="PZU272" s="183"/>
      <c r="PZV272" s="183"/>
      <c r="PZW272" s="183"/>
      <c r="PZX272" s="183"/>
      <c r="PZY272" s="183"/>
      <c r="PZZ272" s="183"/>
      <c r="QAA272" s="183"/>
      <c r="QAB272" s="183"/>
      <c r="QAC272" s="183"/>
      <c r="QAD272" s="183"/>
      <c r="QAE272" s="183"/>
      <c r="QAF272" s="183"/>
      <c r="QAG272" s="183"/>
      <c r="QAH272" s="183"/>
      <c r="QAI272" s="183"/>
      <c r="QAJ272" s="183"/>
      <c r="QAK272" s="183"/>
      <c r="QAL272" s="183"/>
      <c r="QAM272" s="183"/>
      <c r="QAN272" s="183"/>
      <c r="QAO272" s="183"/>
      <c r="QAP272" s="183"/>
      <c r="QAQ272" s="183"/>
      <c r="QAR272" s="183"/>
      <c r="QAS272" s="183"/>
      <c r="QAT272" s="183"/>
      <c r="QAU272" s="183"/>
      <c r="QAV272" s="183"/>
      <c r="QAW272" s="183"/>
      <c r="QAX272" s="183"/>
      <c r="QAY272" s="183"/>
      <c r="QAZ272" s="183"/>
      <c r="QBA272" s="183"/>
      <c r="QBB272" s="183"/>
      <c r="QBC272" s="183"/>
      <c r="QBD272" s="183"/>
      <c r="QBE272" s="183"/>
      <c r="QBF272" s="183"/>
      <c r="QBG272" s="183"/>
      <c r="QBH272" s="183"/>
      <c r="QBI272" s="183"/>
      <c r="QBJ272" s="183"/>
      <c r="QBK272" s="183"/>
      <c r="QBL272" s="183"/>
      <c r="QBM272" s="183"/>
      <c r="QBN272" s="183"/>
      <c r="QBO272" s="183"/>
      <c r="QBP272" s="183"/>
      <c r="QBQ272" s="183"/>
      <c r="QBR272" s="183"/>
      <c r="QBS272" s="183"/>
      <c r="QBT272" s="183"/>
      <c r="QBU272" s="183"/>
      <c r="QBV272" s="183"/>
      <c r="QBW272" s="183"/>
      <c r="QBX272" s="183"/>
      <c r="QBY272" s="183"/>
      <c r="QBZ272" s="183"/>
      <c r="QCA272" s="183"/>
      <c r="QCB272" s="183"/>
      <c r="QCC272" s="183"/>
      <c r="QCD272" s="183"/>
      <c r="QCE272" s="183"/>
      <c r="QCF272" s="183"/>
      <c r="QCG272" s="183"/>
      <c r="QCH272" s="183"/>
      <c r="QCI272" s="183"/>
      <c r="QCJ272" s="183"/>
      <c r="QCK272" s="183"/>
      <c r="QCL272" s="183"/>
      <c r="QCM272" s="183"/>
      <c r="QCN272" s="183"/>
      <c r="QCO272" s="183"/>
      <c r="QCP272" s="183"/>
      <c r="QCQ272" s="183"/>
      <c r="QCR272" s="183"/>
      <c r="QCS272" s="183"/>
      <c r="QCT272" s="183"/>
      <c r="QCU272" s="183"/>
      <c r="QCV272" s="183"/>
      <c r="QCW272" s="183"/>
      <c r="QCX272" s="183"/>
      <c r="QCY272" s="183"/>
      <c r="QCZ272" s="183"/>
      <c r="QDA272" s="183"/>
      <c r="QDB272" s="183"/>
      <c r="QDC272" s="183"/>
      <c r="QDD272" s="183"/>
      <c r="QDE272" s="183"/>
      <c r="QDF272" s="183"/>
      <c r="QDG272" s="183"/>
      <c r="QDH272" s="183"/>
      <c r="QDI272" s="183"/>
      <c r="QDJ272" s="183"/>
      <c r="QDK272" s="183"/>
      <c r="QDL272" s="183"/>
      <c r="QDM272" s="183"/>
      <c r="QDN272" s="183"/>
      <c r="QDO272" s="183"/>
      <c r="QDP272" s="183"/>
      <c r="QDQ272" s="183"/>
      <c r="QDR272" s="183"/>
      <c r="QDS272" s="183"/>
      <c r="QDT272" s="183"/>
      <c r="QDU272" s="183"/>
      <c r="QDV272" s="183"/>
      <c r="QDW272" s="183"/>
      <c r="QDX272" s="183"/>
      <c r="QDY272" s="183"/>
      <c r="QDZ272" s="183"/>
      <c r="QEA272" s="183"/>
      <c r="QEB272" s="183"/>
      <c r="QEC272" s="183"/>
      <c r="QED272" s="183"/>
      <c r="QEE272" s="183"/>
      <c r="QEF272" s="183"/>
      <c r="QEG272" s="183"/>
      <c r="QEH272" s="183"/>
      <c r="QEI272" s="183"/>
      <c r="QEJ272" s="183"/>
      <c r="QEK272" s="183"/>
      <c r="QEL272" s="183"/>
      <c r="QEM272" s="183"/>
      <c r="QEN272" s="183"/>
      <c r="QEO272" s="183"/>
      <c r="QEP272" s="183"/>
      <c r="QEQ272" s="183"/>
      <c r="QER272" s="183"/>
      <c r="QES272" s="183"/>
      <c r="QET272" s="183"/>
      <c r="QEU272" s="183"/>
      <c r="QEV272" s="183"/>
      <c r="QEW272" s="183"/>
      <c r="QEX272" s="183"/>
      <c r="QEY272" s="183"/>
      <c r="QEZ272" s="183"/>
      <c r="QFA272" s="183"/>
      <c r="QFB272" s="183"/>
      <c r="QFC272" s="183"/>
      <c r="QFD272" s="183"/>
      <c r="QFE272" s="183"/>
      <c r="QFF272" s="183"/>
      <c r="QFG272" s="183"/>
      <c r="QFH272" s="183"/>
      <c r="QFI272" s="183"/>
      <c r="QFJ272" s="183"/>
      <c r="QFK272" s="183"/>
      <c r="QFL272" s="183"/>
      <c r="QFM272" s="183"/>
      <c r="QFN272" s="183"/>
      <c r="QFO272" s="183"/>
      <c r="QFP272" s="183"/>
      <c r="QFQ272" s="183"/>
      <c r="QFR272" s="183"/>
      <c r="QFS272" s="183"/>
      <c r="QFT272" s="183"/>
      <c r="QFU272" s="183"/>
      <c r="QFV272" s="183"/>
      <c r="QFW272" s="183"/>
      <c r="QFX272" s="183"/>
      <c r="QFY272" s="183"/>
      <c r="QFZ272" s="183"/>
      <c r="QGA272" s="183"/>
      <c r="QGB272" s="183"/>
      <c r="QGC272" s="183"/>
      <c r="QGD272" s="183"/>
      <c r="QGE272" s="183"/>
      <c r="QGF272" s="183"/>
      <c r="QGG272" s="183"/>
      <c r="QGH272" s="183"/>
      <c r="QGI272" s="183"/>
      <c r="QGJ272" s="183"/>
      <c r="QGK272" s="183"/>
      <c r="QGL272" s="183"/>
      <c r="QGM272" s="183"/>
      <c r="QGN272" s="183"/>
      <c r="QGO272" s="183"/>
      <c r="QGP272" s="183"/>
      <c r="QGQ272" s="183"/>
      <c r="QGR272" s="183"/>
      <c r="QGS272" s="183"/>
      <c r="QGT272" s="183"/>
      <c r="QGU272" s="183"/>
      <c r="QGV272" s="183"/>
      <c r="QGW272" s="183"/>
      <c r="QGX272" s="183"/>
      <c r="QGY272" s="183"/>
      <c r="QGZ272" s="183"/>
      <c r="QHA272" s="183"/>
      <c r="QHB272" s="183"/>
      <c r="QHC272" s="183"/>
      <c r="QHD272" s="183"/>
      <c r="QHE272" s="183"/>
      <c r="QHF272" s="183"/>
      <c r="QHG272" s="183"/>
      <c r="QHH272" s="183"/>
      <c r="QHI272" s="183"/>
      <c r="QHJ272" s="183"/>
      <c r="QHK272" s="183"/>
      <c r="QHL272" s="183"/>
      <c r="QHM272" s="183"/>
      <c r="QHN272" s="183"/>
      <c r="QHO272" s="183"/>
      <c r="QHP272" s="183"/>
      <c r="QHQ272" s="183"/>
      <c r="QHR272" s="183"/>
      <c r="QHS272" s="183"/>
      <c r="QHT272" s="183"/>
      <c r="QHU272" s="183"/>
      <c r="QHV272" s="183"/>
      <c r="QHW272" s="183"/>
      <c r="QHX272" s="183"/>
      <c r="QHY272" s="183"/>
      <c r="QHZ272" s="183"/>
      <c r="QIA272" s="183"/>
      <c r="QIB272" s="183"/>
      <c r="QIC272" s="183"/>
      <c r="QID272" s="183"/>
      <c r="QIE272" s="183"/>
      <c r="QIF272" s="183"/>
      <c r="QIG272" s="183"/>
      <c r="QIH272" s="183"/>
      <c r="QII272" s="183"/>
      <c r="QIJ272" s="183"/>
      <c r="QIK272" s="183"/>
      <c r="QIL272" s="183"/>
      <c r="QIM272" s="183"/>
      <c r="QIN272" s="183"/>
      <c r="QIO272" s="183"/>
      <c r="QIP272" s="183"/>
      <c r="QIQ272" s="183"/>
      <c r="QIR272" s="183"/>
      <c r="QIS272" s="183"/>
      <c r="QIT272" s="183"/>
      <c r="QIU272" s="183"/>
      <c r="QIV272" s="183"/>
      <c r="QIW272" s="183"/>
      <c r="QIX272" s="183"/>
      <c r="QIY272" s="183"/>
      <c r="QIZ272" s="183"/>
      <c r="QJA272" s="183"/>
      <c r="QJB272" s="183"/>
      <c r="QJC272" s="183"/>
      <c r="QJD272" s="183"/>
      <c r="QJE272" s="183"/>
      <c r="QJF272" s="183"/>
      <c r="QJG272" s="183"/>
      <c r="QJH272" s="183"/>
      <c r="QJI272" s="183"/>
      <c r="QJJ272" s="183"/>
      <c r="QJK272" s="183"/>
      <c r="QJL272" s="183"/>
      <c r="QJM272" s="183"/>
      <c r="QJN272" s="183"/>
      <c r="QJO272" s="183"/>
      <c r="QJP272" s="183"/>
      <c r="QJQ272" s="183"/>
      <c r="QJR272" s="183"/>
      <c r="QJS272" s="183"/>
      <c r="QJT272" s="183"/>
      <c r="QJU272" s="183"/>
      <c r="QJV272" s="183"/>
      <c r="QJW272" s="183"/>
      <c r="QJX272" s="183"/>
      <c r="QJY272" s="183"/>
      <c r="QJZ272" s="183"/>
      <c r="QKA272" s="183"/>
      <c r="QKB272" s="183"/>
      <c r="QKC272" s="183"/>
      <c r="QKD272" s="183"/>
      <c r="QKE272" s="183"/>
      <c r="QKF272" s="183"/>
      <c r="QKG272" s="183"/>
      <c r="QKH272" s="183"/>
      <c r="QKI272" s="183"/>
      <c r="QKJ272" s="183"/>
      <c r="QKK272" s="183"/>
      <c r="QKL272" s="183"/>
      <c r="QKM272" s="183"/>
      <c r="QKN272" s="183"/>
      <c r="QKO272" s="183"/>
      <c r="QKP272" s="183"/>
      <c r="QKQ272" s="183"/>
      <c r="QKR272" s="183"/>
      <c r="QKS272" s="183"/>
      <c r="QKT272" s="183"/>
      <c r="QKU272" s="183"/>
      <c r="QKV272" s="183"/>
      <c r="QKW272" s="183"/>
      <c r="QKX272" s="183"/>
      <c r="QKY272" s="183"/>
      <c r="QKZ272" s="183"/>
      <c r="QLA272" s="183"/>
      <c r="QLB272" s="183"/>
      <c r="QLC272" s="183"/>
      <c r="QLD272" s="183"/>
      <c r="QLE272" s="183"/>
      <c r="QLF272" s="183"/>
      <c r="QLG272" s="183"/>
      <c r="QLH272" s="183"/>
      <c r="QLI272" s="183"/>
      <c r="QLJ272" s="183"/>
      <c r="QLK272" s="183"/>
      <c r="QLL272" s="183"/>
      <c r="QLM272" s="183"/>
      <c r="QLN272" s="183"/>
      <c r="QLO272" s="183"/>
      <c r="QLP272" s="183"/>
      <c r="QLQ272" s="183"/>
      <c r="QLR272" s="183"/>
      <c r="QLS272" s="183"/>
      <c r="QLT272" s="183"/>
      <c r="QLU272" s="183"/>
      <c r="QLV272" s="183"/>
      <c r="QLW272" s="183"/>
      <c r="QLX272" s="183"/>
      <c r="QLY272" s="183"/>
      <c r="QLZ272" s="183"/>
      <c r="QMA272" s="183"/>
      <c r="QMB272" s="183"/>
      <c r="QMC272" s="183"/>
      <c r="QMD272" s="183"/>
      <c r="QME272" s="183"/>
      <c r="QMF272" s="183"/>
      <c r="QMG272" s="183"/>
      <c r="QMH272" s="183"/>
      <c r="QMI272" s="183"/>
      <c r="QMJ272" s="183"/>
      <c r="QMK272" s="183"/>
      <c r="QML272" s="183"/>
      <c r="QMM272" s="183"/>
      <c r="QMN272" s="183"/>
      <c r="QMO272" s="183"/>
      <c r="QMP272" s="183"/>
      <c r="QMQ272" s="183"/>
      <c r="QMR272" s="183"/>
      <c r="QMS272" s="183"/>
      <c r="QMT272" s="183"/>
      <c r="QMU272" s="183"/>
      <c r="QMV272" s="183"/>
      <c r="QMW272" s="183"/>
      <c r="QMX272" s="183"/>
      <c r="QMY272" s="183"/>
      <c r="QMZ272" s="183"/>
      <c r="QNA272" s="183"/>
      <c r="QNB272" s="183"/>
      <c r="QNC272" s="183"/>
      <c r="QND272" s="183"/>
      <c r="QNE272" s="183"/>
      <c r="QNF272" s="183"/>
      <c r="QNG272" s="183"/>
      <c r="QNH272" s="183"/>
      <c r="QNI272" s="183"/>
      <c r="QNJ272" s="183"/>
      <c r="QNK272" s="183"/>
      <c r="QNL272" s="183"/>
      <c r="QNM272" s="183"/>
      <c r="QNN272" s="183"/>
      <c r="QNO272" s="183"/>
      <c r="QNP272" s="183"/>
      <c r="QNQ272" s="183"/>
      <c r="QNR272" s="183"/>
      <c r="QNS272" s="183"/>
      <c r="QNT272" s="183"/>
      <c r="QNU272" s="183"/>
      <c r="QNV272" s="183"/>
      <c r="QNW272" s="183"/>
      <c r="QNX272" s="183"/>
      <c r="QNY272" s="183"/>
      <c r="QNZ272" s="183"/>
      <c r="QOA272" s="183"/>
      <c r="QOB272" s="183"/>
      <c r="QOC272" s="183"/>
      <c r="QOD272" s="183"/>
      <c r="QOE272" s="183"/>
      <c r="QOF272" s="183"/>
      <c r="QOG272" s="183"/>
      <c r="QOH272" s="183"/>
      <c r="QOI272" s="183"/>
      <c r="QOJ272" s="183"/>
      <c r="QOK272" s="183"/>
      <c r="QOL272" s="183"/>
      <c r="QOM272" s="183"/>
      <c r="QON272" s="183"/>
      <c r="QOO272" s="183"/>
      <c r="QOP272" s="183"/>
      <c r="QOQ272" s="183"/>
      <c r="QOR272" s="183"/>
      <c r="QOS272" s="183"/>
      <c r="QOT272" s="183"/>
      <c r="QOU272" s="183"/>
      <c r="QOV272" s="183"/>
      <c r="QOW272" s="183"/>
      <c r="QOX272" s="183"/>
      <c r="QOY272" s="183"/>
      <c r="QOZ272" s="183"/>
      <c r="QPA272" s="183"/>
      <c r="QPB272" s="183"/>
      <c r="QPC272" s="183"/>
      <c r="QPD272" s="183"/>
      <c r="QPE272" s="183"/>
      <c r="QPF272" s="183"/>
      <c r="QPG272" s="183"/>
      <c r="QPH272" s="183"/>
      <c r="QPI272" s="183"/>
      <c r="QPJ272" s="183"/>
      <c r="QPK272" s="183"/>
      <c r="QPL272" s="183"/>
      <c r="QPM272" s="183"/>
      <c r="QPN272" s="183"/>
      <c r="QPO272" s="183"/>
      <c r="QPP272" s="183"/>
      <c r="QPQ272" s="183"/>
      <c r="QPR272" s="183"/>
      <c r="QPS272" s="183"/>
      <c r="QPT272" s="183"/>
      <c r="QPU272" s="183"/>
      <c r="QPV272" s="183"/>
      <c r="QPW272" s="183"/>
      <c r="QPX272" s="183"/>
      <c r="QPY272" s="183"/>
      <c r="QPZ272" s="183"/>
      <c r="QQA272" s="183"/>
      <c r="QQB272" s="183"/>
      <c r="QQC272" s="183"/>
      <c r="QQD272" s="183"/>
      <c r="QQE272" s="183"/>
      <c r="QQF272" s="183"/>
      <c r="QQG272" s="183"/>
      <c r="QQH272" s="183"/>
      <c r="QQI272" s="183"/>
      <c r="QQJ272" s="183"/>
      <c r="QQK272" s="183"/>
      <c r="QQL272" s="183"/>
      <c r="QQM272" s="183"/>
      <c r="QQN272" s="183"/>
      <c r="QQO272" s="183"/>
      <c r="QQP272" s="183"/>
      <c r="QQQ272" s="183"/>
      <c r="QQR272" s="183"/>
      <c r="QQS272" s="183"/>
      <c r="QQT272" s="183"/>
      <c r="QQU272" s="183"/>
      <c r="QQV272" s="183"/>
      <c r="QQW272" s="183"/>
      <c r="QQX272" s="183"/>
      <c r="QQY272" s="183"/>
      <c r="QQZ272" s="183"/>
      <c r="QRA272" s="183"/>
      <c r="QRB272" s="183"/>
      <c r="QRC272" s="183"/>
      <c r="QRD272" s="183"/>
      <c r="QRE272" s="183"/>
      <c r="QRF272" s="183"/>
      <c r="QRG272" s="183"/>
      <c r="QRH272" s="183"/>
      <c r="QRI272" s="183"/>
      <c r="QRJ272" s="183"/>
      <c r="QRK272" s="183"/>
      <c r="QRL272" s="183"/>
      <c r="QRM272" s="183"/>
      <c r="QRN272" s="183"/>
      <c r="QRO272" s="183"/>
      <c r="QRP272" s="183"/>
      <c r="QRQ272" s="183"/>
      <c r="QRR272" s="183"/>
      <c r="QRS272" s="183"/>
      <c r="QRT272" s="183"/>
      <c r="QRU272" s="183"/>
      <c r="QRV272" s="183"/>
      <c r="QRW272" s="183"/>
      <c r="QRX272" s="183"/>
      <c r="QRY272" s="183"/>
      <c r="QRZ272" s="183"/>
      <c r="QSA272" s="183"/>
      <c r="QSB272" s="183"/>
      <c r="QSC272" s="183"/>
      <c r="QSD272" s="183"/>
      <c r="QSE272" s="183"/>
      <c r="QSF272" s="183"/>
      <c r="QSG272" s="183"/>
      <c r="QSH272" s="183"/>
      <c r="QSI272" s="183"/>
      <c r="QSJ272" s="183"/>
      <c r="QSK272" s="183"/>
      <c r="QSL272" s="183"/>
      <c r="QSM272" s="183"/>
      <c r="QSN272" s="183"/>
      <c r="QSO272" s="183"/>
      <c r="QSP272" s="183"/>
      <c r="QSQ272" s="183"/>
      <c r="QSR272" s="183"/>
      <c r="QSS272" s="183"/>
      <c r="QST272" s="183"/>
      <c r="QSU272" s="183"/>
      <c r="QSV272" s="183"/>
      <c r="QSW272" s="183"/>
      <c r="QSX272" s="183"/>
      <c r="QSY272" s="183"/>
      <c r="QSZ272" s="183"/>
      <c r="QTA272" s="183"/>
      <c r="QTB272" s="183"/>
      <c r="QTC272" s="183"/>
      <c r="QTD272" s="183"/>
      <c r="QTE272" s="183"/>
      <c r="QTF272" s="183"/>
      <c r="QTG272" s="183"/>
      <c r="QTH272" s="183"/>
      <c r="QTI272" s="183"/>
      <c r="QTJ272" s="183"/>
      <c r="QTK272" s="183"/>
      <c r="QTL272" s="183"/>
      <c r="QTM272" s="183"/>
      <c r="QTN272" s="183"/>
      <c r="QTO272" s="183"/>
      <c r="QTP272" s="183"/>
      <c r="QTQ272" s="183"/>
      <c r="QTR272" s="183"/>
      <c r="QTS272" s="183"/>
      <c r="QTT272" s="183"/>
      <c r="QTU272" s="183"/>
      <c r="QTV272" s="183"/>
      <c r="QTW272" s="183"/>
      <c r="QTX272" s="183"/>
      <c r="QTY272" s="183"/>
      <c r="QTZ272" s="183"/>
      <c r="QUA272" s="183"/>
      <c r="QUB272" s="183"/>
      <c r="QUC272" s="183"/>
      <c r="QUD272" s="183"/>
      <c r="QUE272" s="183"/>
      <c r="QUF272" s="183"/>
      <c r="QUG272" s="183"/>
      <c r="QUH272" s="183"/>
      <c r="QUI272" s="183"/>
      <c r="QUJ272" s="183"/>
      <c r="QUK272" s="183"/>
      <c r="QUL272" s="183"/>
      <c r="QUM272" s="183"/>
      <c r="QUN272" s="183"/>
      <c r="QUO272" s="183"/>
      <c r="QUP272" s="183"/>
      <c r="QUQ272" s="183"/>
      <c r="QUR272" s="183"/>
      <c r="QUS272" s="183"/>
      <c r="QUT272" s="183"/>
      <c r="QUU272" s="183"/>
      <c r="QUV272" s="183"/>
      <c r="QUW272" s="183"/>
      <c r="QUX272" s="183"/>
      <c r="QUY272" s="183"/>
      <c r="QUZ272" s="183"/>
      <c r="QVA272" s="183"/>
      <c r="QVB272" s="183"/>
      <c r="QVC272" s="183"/>
      <c r="QVD272" s="183"/>
      <c r="QVE272" s="183"/>
      <c r="QVF272" s="183"/>
      <c r="QVG272" s="183"/>
      <c r="QVH272" s="183"/>
      <c r="QVI272" s="183"/>
      <c r="QVJ272" s="183"/>
      <c r="QVK272" s="183"/>
      <c r="QVL272" s="183"/>
      <c r="QVM272" s="183"/>
      <c r="QVN272" s="183"/>
      <c r="QVO272" s="183"/>
      <c r="QVP272" s="183"/>
      <c r="QVQ272" s="183"/>
      <c r="QVR272" s="183"/>
      <c r="QVS272" s="183"/>
      <c r="QVT272" s="183"/>
      <c r="QVU272" s="183"/>
      <c r="QVV272" s="183"/>
      <c r="QVW272" s="183"/>
      <c r="QVX272" s="183"/>
      <c r="QVY272" s="183"/>
      <c r="QVZ272" s="183"/>
      <c r="QWA272" s="183"/>
      <c r="QWB272" s="183"/>
      <c r="QWC272" s="183"/>
      <c r="QWD272" s="183"/>
      <c r="QWE272" s="183"/>
      <c r="QWF272" s="183"/>
      <c r="QWG272" s="183"/>
      <c r="QWH272" s="183"/>
      <c r="QWI272" s="183"/>
      <c r="QWJ272" s="183"/>
      <c r="QWK272" s="183"/>
      <c r="QWL272" s="183"/>
      <c r="QWM272" s="183"/>
      <c r="QWN272" s="183"/>
      <c r="QWO272" s="183"/>
      <c r="QWP272" s="183"/>
      <c r="QWQ272" s="183"/>
      <c r="QWR272" s="183"/>
      <c r="QWS272" s="183"/>
      <c r="QWT272" s="183"/>
      <c r="QWU272" s="183"/>
      <c r="QWV272" s="183"/>
      <c r="QWW272" s="183"/>
      <c r="QWX272" s="183"/>
      <c r="QWY272" s="183"/>
      <c r="QWZ272" s="183"/>
      <c r="QXA272" s="183"/>
      <c r="QXB272" s="183"/>
      <c r="QXC272" s="183"/>
      <c r="QXD272" s="183"/>
      <c r="QXE272" s="183"/>
      <c r="QXF272" s="183"/>
      <c r="QXG272" s="183"/>
      <c r="QXH272" s="183"/>
      <c r="QXI272" s="183"/>
      <c r="QXJ272" s="183"/>
      <c r="QXK272" s="183"/>
      <c r="QXL272" s="183"/>
      <c r="QXM272" s="183"/>
      <c r="QXN272" s="183"/>
      <c r="QXO272" s="183"/>
      <c r="QXP272" s="183"/>
      <c r="QXQ272" s="183"/>
      <c r="QXR272" s="183"/>
      <c r="QXS272" s="183"/>
      <c r="QXT272" s="183"/>
      <c r="QXU272" s="183"/>
      <c r="QXV272" s="183"/>
      <c r="QXW272" s="183"/>
      <c r="QXX272" s="183"/>
      <c r="QXY272" s="183"/>
      <c r="QXZ272" s="183"/>
      <c r="QYA272" s="183"/>
      <c r="QYB272" s="183"/>
      <c r="QYC272" s="183"/>
      <c r="QYD272" s="183"/>
      <c r="QYE272" s="183"/>
      <c r="QYF272" s="183"/>
      <c r="QYG272" s="183"/>
      <c r="QYH272" s="183"/>
      <c r="QYI272" s="183"/>
      <c r="QYJ272" s="183"/>
      <c r="QYK272" s="183"/>
      <c r="QYL272" s="183"/>
      <c r="QYM272" s="183"/>
      <c r="QYN272" s="183"/>
      <c r="QYO272" s="183"/>
      <c r="QYP272" s="183"/>
      <c r="QYQ272" s="183"/>
      <c r="QYR272" s="183"/>
      <c r="QYS272" s="183"/>
      <c r="QYT272" s="183"/>
      <c r="QYU272" s="183"/>
      <c r="QYV272" s="183"/>
      <c r="QYW272" s="183"/>
      <c r="QYX272" s="183"/>
      <c r="QYY272" s="183"/>
      <c r="QYZ272" s="183"/>
      <c r="QZA272" s="183"/>
      <c r="QZB272" s="183"/>
      <c r="QZC272" s="183"/>
      <c r="QZD272" s="183"/>
      <c r="QZE272" s="183"/>
      <c r="QZF272" s="183"/>
      <c r="QZG272" s="183"/>
      <c r="QZH272" s="183"/>
      <c r="QZI272" s="183"/>
      <c r="QZJ272" s="183"/>
      <c r="QZK272" s="183"/>
      <c r="QZL272" s="183"/>
      <c r="QZM272" s="183"/>
      <c r="QZN272" s="183"/>
      <c r="QZO272" s="183"/>
      <c r="QZP272" s="183"/>
      <c r="QZQ272" s="183"/>
      <c r="QZR272" s="183"/>
      <c r="QZS272" s="183"/>
      <c r="QZT272" s="183"/>
      <c r="QZU272" s="183"/>
      <c r="QZV272" s="183"/>
      <c r="QZW272" s="183"/>
      <c r="QZX272" s="183"/>
      <c r="QZY272" s="183"/>
      <c r="QZZ272" s="183"/>
      <c r="RAA272" s="183"/>
      <c r="RAB272" s="183"/>
      <c r="RAC272" s="183"/>
      <c r="RAD272" s="183"/>
      <c r="RAE272" s="183"/>
      <c r="RAF272" s="183"/>
      <c r="RAG272" s="183"/>
      <c r="RAH272" s="183"/>
      <c r="RAI272" s="183"/>
      <c r="RAJ272" s="183"/>
      <c r="RAK272" s="183"/>
      <c r="RAL272" s="183"/>
      <c r="RAM272" s="183"/>
      <c r="RAN272" s="183"/>
      <c r="RAO272" s="183"/>
      <c r="RAP272" s="183"/>
      <c r="RAQ272" s="183"/>
      <c r="RAR272" s="183"/>
      <c r="RAS272" s="183"/>
      <c r="RAT272" s="183"/>
      <c r="RAU272" s="183"/>
      <c r="RAV272" s="183"/>
      <c r="RAW272" s="183"/>
      <c r="RAX272" s="183"/>
      <c r="RAY272" s="183"/>
      <c r="RAZ272" s="183"/>
      <c r="RBA272" s="183"/>
      <c r="RBB272" s="183"/>
      <c r="RBC272" s="183"/>
      <c r="RBD272" s="183"/>
      <c r="RBE272" s="183"/>
      <c r="RBF272" s="183"/>
      <c r="RBG272" s="183"/>
      <c r="RBH272" s="183"/>
      <c r="RBI272" s="183"/>
      <c r="RBJ272" s="183"/>
      <c r="RBK272" s="183"/>
      <c r="RBL272" s="183"/>
      <c r="RBM272" s="183"/>
      <c r="RBN272" s="183"/>
      <c r="RBO272" s="183"/>
      <c r="RBP272" s="183"/>
      <c r="RBQ272" s="183"/>
      <c r="RBR272" s="183"/>
      <c r="RBS272" s="183"/>
      <c r="RBT272" s="183"/>
      <c r="RBU272" s="183"/>
      <c r="RBV272" s="183"/>
      <c r="RBW272" s="183"/>
      <c r="RBX272" s="183"/>
      <c r="RBY272" s="183"/>
      <c r="RBZ272" s="183"/>
      <c r="RCA272" s="183"/>
      <c r="RCB272" s="183"/>
      <c r="RCC272" s="183"/>
      <c r="RCD272" s="183"/>
      <c r="RCE272" s="183"/>
      <c r="RCF272" s="183"/>
      <c r="RCG272" s="183"/>
      <c r="RCH272" s="183"/>
      <c r="RCI272" s="183"/>
      <c r="RCJ272" s="183"/>
      <c r="RCK272" s="183"/>
      <c r="RCL272" s="183"/>
      <c r="RCM272" s="183"/>
      <c r="RCN272" s="183"/>
      <c r="RCO272" s="183"/>
      <c r="RCP272" s="183"/>
      <c r="RCQ272" s="183"/>
      <c r="RCR272" s="183"/>
      <c r="RCS272" s="183"/>
      <c r="RCT272" s="183"/>
      <c r="RCU272" s="183"/>
      <c r="RCV272" s="183"/>
      <c r="RCW272" s="183"/>
      <c r="RCX272" s="183"/>
      <c r="RCY272" s="183"/>
      <c r="RCZ272" s="183"/>
      <c r="RDA272" s="183"/>
      <c r="RDB272" s="183"/>
      <c r="RDC272" s="183"/>
      <c r="RDD272" s="183"/>
      <c r="RDE272" s="183"/>
      <c r="RDF272" s="183"/>
      <c r="RDG272" s="183"/>
      <c r="RDH272" s="183"/>
      <c r="RDI272" s="183"/>
      <c r="RDJ272" s="183"/>
      <c r="RDK272" s="183"/>
      <c r="RDL272" s="183"/>
      <c r="RDM272" s="183"/>
      <c r="RDN272" s="183"/>
      <c r="RDO272" s="183"/>
      <c r="RDP272" s="183"/>
      <c r="RDQ272" s="183"/>
      <c r="RDR272" s="183"/>
      <c r="RDS272" s="183"/>
      <c r="RDT272" s="183"/>
      <c r="RDU272" s="183"/>
      <c r="RDV272" s="183"/>
      <c r="RDW272" s="183"/>
      <c r="RDX272" s="183"/>
      <c r="RDY272" s="183"/>
      <c r="RDZ272" s="183"/>
      <c r="REA272" s="183"/>
      <c r="REB272" s="183"/>
      <c r="REC272" s="183"/>
      <c r="RED272" s="183"/>
      <c r="REE272" s="183"/>
      <c r="REF272" s="183"/>
      <c r="REG272" s="183"/>
      <c r="REH272" s="183"/>
      <c r="REI272" s="183"/>
      <c r="REJ272" s="183"/>
      <c r="REK272" s="183"/>
      <c r="REL272" s="183"/>
      <c r="REM272" s="183"/>
      <c r="REN272" s="183"/>
      <c r="REO272" s="183"/>
      <c r="REP272" s="183"/>
      <c r="REQ272" s="183"/>
      <c r="RER272" s="183"/>
      <c r="RES272" s="183"/>
      <c r="RET272" s="183"/>
      <c r="REU272" s="183"/>
      <c r="REV272" s="183"/>
      <c r="REW272" s="183"/>
      <c r="REX272" s="183"/>
      <c r="REY272" s="183"/>
      <c r="REZ272" s="183"/>
      <c r="RFA272" s="183"/>
      <c r="RFB272" s="183"/>
      <c r="RFC272" s="183"/>
      <c r="RFD272" s="183"/>
      <c r="RFE272" s="183"/>
      <c r="RFF272" s="183"/>
      <c r="RFG272" s="183"/>
      <c r="RFH272" s="183"/>
      <c r="RFI272" s="183"/>
      <c r="RFJ272" s="183"/>
      <c r="RFK272" s="183"/>
      <c r="RFL272" s="183"/>
      <c r="RFM272" s="183"/>
      <c r="RFN272" s="183"/>
      <c r="RFO272" s="183"/>
      <c r="RFP272" s="183"/>
      <c r="RFQ272" s="183"/>
      <c r="RFR272" s="183"/>
      <c r="RFS272" s="183"/>
      <c r="RFT272" s="183"/>
      <c r="RFU272" s="183"/>
      <c r="RFV272" s="183"/>
      <c r="RFW272" s="183"/>
      <c r="RFX272" s="183"/>
      <c r="RFY272" s="183"/>
      <c r="RFZ272" s="183"/>
      <c r="RGA272" s="183"/>
      <c r="RGB272" s="183"/>
      <c r="RGC272" s="183"/>
      <c r="RGD272" s="183"/>
      <c r="RGE272" s="183"/>
      <c r="RGF272" s="183"/>
      <c r="RGG272" s="183"/>
      <c r="RGH272" s="183"/>
      <c r="RGI272" s="183"/>
      <c r="RGJ272" s="183"/>
      <c r="RGK272" s="183"/>
      <c r="RGL272" s="183"/>
      <c r="RGM272" s="183"/>
      <c r="RGN272" s="183"/>
      <c r="RGO272" s="183"/>
      <c r="RGP272" s="183"/>
      <c r="RGQ272" s="183"/>
      <c r="RGR272" s="183"/>
      <c r="RGS272" s="183"/>
      <c r="RGT272" s="183"/>
      <c r="RGU272" s="183"/>
      <c r="RGV272" s="183"/>
      <c r="RGW272" s="183"/>
      <c r="RGX272" s="183"/>
      <c r="RGY272" s="183"/>
      <c r="RGZ272" s="183"/>
      <c r="RHA272" s="183"/>
      <c r="RHB272" s="183"/>
      <c r="RHC272" s="183"/>
      <c r="RHD272" s="183"/>
      <c r="RHE272" s="183"/>
      <c r="RHF272" s="183"/>
      <c r="RHG272" s="183"/>
      <c r="RHH272" s="183"/>
      <c r="RHI272" s="183"/>
      <c r="RHJ272" s="183"/>
      <c r="RHK272" s="183"/>
      <c r="RHL272" s="183"/>
      <c r="RHM272" s="183"/>
      <c r="RHN272" s="183"/>
      <c r="RHO272" s="183"/>
      <c r="RHP272" s="183"/>
      <c r="RHQ272" s="183"/>
      <c r="RHR272" s="183"/>
      <c r="RHS272" s="183"/>
      <c r="RHT272" s="183"/>
      <c r="RHU272" s="183"/>
      <c r="RHV272" s="183"/>
      <c r="RHW272" s="183"/>
      <c r="RHX272" s="183"/>
      <c r="RHY272" s="183"/>
      <c r="RHZ272" s="183"/>
      <c r="RIA272" s="183"/>
      <c r="RIB272" s="183"/>
      <c r="RIC272" s="183"/>
      <c r="RID272" s="183"/>
      <c r="RIE272" s="183"/>
      <c r="RIF272" s="183"/>
      <c r="RIG272" s="183"/>
      <c r="RIH272" s="183"/>
      <c r="RII272" s="183"/>
      <c r="RIJ272" s="183"/>
      <c r="RIK272" s="183"/>
      <c r="RIL272" s="183"/>
      <c r="RIM272" s="183"/>
      <c r="RIN272" s="183"/>
      <c r="RIO272" s="183"/>
      <c r="RIP272" s="183"/>
      <c r="RIQ272" s="183"/>
      <c r="RIR272" s="183"/>
      <c r="RIS272" s="183"/>
      <c r="RIT272" s="183"/>
      <c r="RIU272" s="183"/>
      <c r="RIV272" s="183"/>
      <c r="RIW272" s="183"/>
      <c r="RIX272" s="183"/>
      <c r="RIY272" s="183"/>
      <c r="RIZ272" s="183"/>
      <c r="RJA272" s="183"/>
      <c r="RJB272" s="183"/>
      <c r="RJC272" s="183"/>
      <c r="RJD272" s="183"/>
      <c r="RJE272" s="183"/>
      <c r="RJF272" s="183"/>
      <c r="RJG272" s="183"/>
      <c r="RJH272" s="183"/>
      <c r="RJI272" s="183"/>
      <c r="RJJ272" s="183"/>
      <c r="RJK272" s="183"/>
      <c r="RJL272" s="183"/>
      <c r="RJM272" s="183"/>
      <c r="RJN272" s="183"/>
      <c r="RJO272" s="183"/>
      <c r="RJP272" s="183"/>
      <c r="RJQ272" s="183"/>
      <c r="RJR272" s="183"/>
      <c r="RJS272" s="183"/>
      <c r="RJT272" s="183"/>
      <c r="RJU272" s="183"/>
      <c r="RJV272" s="183"/>
      <c r="RJW272" s="183"/>
      <c r="RJX272" s="183"/>
      <c r="RJY272" s="183"/>
      <c r="RJZ272" s="183"/>
      <c r="RKA272" s="183"/>
      <c r="RKB272" s="183"/>
      <c r="RKC272" s="183"/>
      <c r="RKD272" s="183"/>
      <c r="RKE272" s="183"/>
      <c r="RKF272" s="183"/>
      <c r="RKG272" s="183"/>
      <c r="RKH272" s="183"/>
      <c r="RKI272" s="183"/>
      <c r="RKJ272" s="183"/>
      <c r="RKK272" s="183"/>
      <c r="RKL272" s="183"/>
      <c r="RKM272" s="183"/>
      <c r="RKN272" s="183"/>
      <c r="RKO272" s="183"/>
      <c r="RKP272" s="183"/>
      <c r="RKQ272" s="183"/>
      <c r="RKR272" s="183"/>
      <c r="RKS272" s="183"/>
      <c r="RKT272" s="183"/>
      <c r="RKU272" s="183"/>
      <c r="RKV272" s="183"/>
      <c r="RKW272" s="183"/>
      <c r="RKX272" s="183"/>
      <c r="RKY272" s="183"/>
      <c r="RKZ272" s="183"/>
      <c r="RLA272" s="183"/>
      <c r="RLB272" s="183"/>
      <c r="RLC272" s="183"/>
      <c r="RLD272" s="183"/>
      <c r="RLE272" s="183"/>
      <c r="RLF272" s="183"/>
      <c r="RLG272" s="183"/>
      <c r="RLH272" s="183"/>
      <c r="RLI272" s="183"/>
      <c r="RLJ272" s="183"/>
      <c r="RLK272" s="183"/>
      <c r="RLL272" s="183"/>
      <c r="RLM272" s="183"/>
      <c r="RLN272" s="183"/>
      <c r="RLO272" s="183"/>
      <c r="RLP272" s="183"/>
      <c r="RLQ272" s="183"/>
      <c r="RLR272" s="183"/>
      <c r="RLS272" s="183"/>
      <c r="RLT272" s="183"/>
      <c r="RLU272" s="183"/>
      <c r="RLV272" s="183"/>
      <c r="RLW272" s="183"/>
      <c r="RLX272" s="183"/>
      <c r="RLY272" s="183"/>
      <c r="RLZ272" s="183"/>
      <c r="RMA272" s="183"/>
      <c r="RMB272" s="183"/>
      <c r="RMC272" s="183"/>
      <c r="RMD272" s="183"/>
      <c r="RME272" s="183"/>
      <c r="RMF272" s="183"/>
      <c r="RMG272" s="183"/>
      <c r="RMH272" s="183"/>
      <c r="RMI272" s="183"/>
      <c r="RMJ272" s="183"/>
      <c r="RMK272" s="183"/>
      <c r="RML272" s="183"/>
      <c r="RMM272" s="183"/>
      <c r="RMN272" s="183"/>
      <c r="RMO272" s="183"/>
      <c r="RMP272" s="183"/>
      <c r="RMQ272" s="183"/>
      <c r="RMR272" s="183"/>
      <c r="RMS272" s="183"/>
      <c r="RMT272" s="183"/>
      <c r="RMU272" s="183"/>
      <c r="RMV272" s="183"/>
      <c r="RMW272" s="183"/>
      <c r="RMX272" s="183"/>
      <c r="RMY272" s="183"/>
      <c r="RMZ272" s="183"/>
      <c r="RNA272" s="183"/>
      <c r="RNB272" s="183"/>
      <c r="RNC272" s="183"/>
      <c r="RND272" s="183"/>
      <c r="RNE272" s="183"/>
      <c r="RNF272" s="183"/>
      <c r="RNG272" s="183"/>
      <c r="RNH272" s="183"/>
      <c r="RNI272" s="183"/>
      <c r="RNJ272" s="183"/>
      <c r="RNK272" s="183"/>
      <c r="RNL272" s="183"/>
      <c r="RNM272" s="183"/>
      <c r="RNN272" s="183"/>
      <c r="RNO272" s="183"/>
      <c r="RNP272" s="183"/>
      <c r="RNQ272" s="183"/>
      <c r="RNR272" s="183"/>
      <c r="RNS272" s="183"/>
      <c r="RNT272" s="183"/>
      <c r="RNU272" s="183"/>
      <c r="RNV272" s="183"/>
      <c r="RNW272" s="183"/>
      <c r="RNX272" s="183"/>
      <c r="RNY272" s="183"/>
      <c r="RNZ272" s="183"/>
      <c r="ROA272" s="183"/>
      <c r="ROB272" s="183"/>
      <c r="ROC272" s="183"/>
      <c r="ROD272" s="183"/>
      <c r="ROE272" s="183"/>
      <c r="ROF272" s="183"/>
      <c r="ROG272" s="183"/>
      <c r="ROH272" s="183"/>
      <c r="ROI272" s="183"/>
      <c r="ROJ272" s="183"/>
      <c r="ROK272" s="183"/>
      <c r="ROL272" s="183"/>
      <c r="ROM272" s="183"/>
      <c r="RON272" s="183"/>
      <c r="ROO272" s="183"/>
      <c r="ROP272" s="183"/>
      <c r="ROQ272" s="183"/>
      <c r="ROR272" s="183"/>
      <c r="ROS272" s="183"/>
      <c r="ROT272" s="183"/>
      <c r="ROU272" s="183"/>
      <c r="ROV272" s="183"/>
      <c r="ROW272" s="183"/>
      <c r="ROX272" s="183"/>
      <c r="ROY272" s="183"/>
      <c r="ROZ272" s="183"/>
      <c r="RPA272" s="183"/>
      <c r="RPB272" s="183"/>
      <c r="RPC272" s="183"/>
      <c r="RPD272" s="183"/>
      <c r="RPE272" s="183"/>
      <c r="RPF272" s="183"/>
      <c r="RPG272" s="183"/>
      <c r="RPH272" s="183"/>
      <c r="RPI272" s="183"/>
      <c r="RPJ272" s="183"/>
      <c r="RPK272" s="183"/>
      <c r="RPL272" s="183"/>
      <c r="RPM272" s="183"/>
      <c r="RPN272" s="183"/>
      <c r="RPO272" s="183"/>
      <c r="RPP272" s="183"/>
      <c r="RPQ272" s="183"/>
      <c r="RPR272" s="183"/>
      <c r="RPS272" s="183"/>
      <c r="RPT272" s="183"/>
      <c r="RPU272" s="183"/>
      <c r="RPV272" s="183"/>
      <c r="RPW272" s="183"/>
      <c r="RPX272" s="183"/>
      <c r="RPY272" s="183"/>
      <c r="RPZ272" s="183"/>
      <c r="RQA272" s="183"/>
      <c r="RQB272" s="183"/>
      <c r="RQC272" s="183"/>
      <c r="RQD272" s="183"/>
      <c r="RQE272" s="183"/>
      <c r="RQF272" s="183"/>
      <c r="RQG272" s="183"/>
      <c r="RQH272" s="183"/>
      <c r="RQI272" s="183"/>
      <c r="RQJ272" s="183"/>
      <c r="RQK272" s="183"/>
      <c r="RQL272" s="183"/>
      <c r="RQM272" s="183"/>
      <c r="RQN272" s="183"/>
      <c r="RQO272" s="183"/>
      <c r="RQP272" s="183"/>
      <c r="RQQ272" s="183"/>
      <c r="RQR272" s="183"/>
      <c r="RQS272" s="183"/>
      <c r="RQT272" s="183"/>
      <c r="RQU272" s="183"/>
      <c r="RQV272" s="183"/>
      <c r="RQW272" s="183"/>
      <c r="RQX272" s="183"/>
      <c r="RQY272" s="183"/>
      <c r="RQZ272" s="183"/>
      <c r="RRA272" s="183"/>
      <c r="RRB272" s="183"/>
      <c r="RRC272" s="183"/>
      <c r="RRD272" s="183"/>
      <c r="RRE272" s="183"/>
      <c r="RRF272" s="183"/>
      <c r="RRG272" s="183"/>
      <c r="RRH272" s="183"/>
      <c r="RRI272" s="183"/>
      <c r="RRJ272" s="183"/>
      <c r="RRK272" s="183"/>
      <c r="RRL272" s="183"/>
      <c r="RRM272" s="183"/>
      <c r="RRN272" s="183"/>
      <c r="RRO272" s="183"/>
      <c r="RRP272" s="183"/>
      <c r="RRQ272" s="183"/>
      <c r="RRR272" s="183"/>
      <c r="RRS272" s="183"/>
      <c r="RRT272" s="183"/>
      <c r="RRU272" s="183"/>
      <c r="RRV272" s="183"/>
      <c r="RRW272" s="183"/>
      <c r="RRX272" s="183"/>
      <c r="RRY272" s="183"/>
      <c r="RRZ272" s="183"/>
      <c r="RSA272" s="183"/>
      <c r="RSB272" s="183"/>
      <c r="RSC272" s="183"/>
      <c r="RSD272" s="183"/>
      <c r="RSE272" s="183"/>
      <c r="RSF272" s="183"/>
      <c r="RSG272" s="183"/>
      <c r="RSH272" s="183"/>
      <c r="RSI272" s="183"/>
      <c r="RSJ272" s="183"/>
      <c r="RSK272" s="183"/>
      <c r="RSL272" s="183"/>
      <c r="RSM272" s="183"/>
      <c r="RSN272" s="183"/>
      <c r="RSO272" s="183"/>
      <c r="RSP272" s="183"/>
      <c r="RSQ272" s="183"/>
      <c r="RSR272" s="183"/>
      <c r="RSS272" s="183"/>
      <c r="RST272" s="183"/>
      <c r="RSU272" s="183"/>
      <c r="RSV272" s="183"/>
      <c r="RSW272" s="183"/>
      <c r="RSX272" s="183"/>
      <c r="RSY272" s="183"/>
      <c r="RSZ272" s="183"/>
      <c r="RTA272" s="183"/>
      <c r="RTB272" s="183"/>
      <c r="RTC272" s="183"/>
      <c r="RTD272" s="183"/>
      <c r="RTE272" s="183"/>
      <c r="RTF272" s="183"/>
      <c r="RTG272" s="183"/>
      <c r="RTH272" s="183"/>
      <c r="RTI272" s="183"/>
      <c r="RTJ272" s="183"/>
      <c r="RTK272" s="183"/>
      <c r="RTL272" s="183"/>
      <c r="RTM272" s="183"/>
      <c r="RTN272" s="183"/>
      <c r="RTO272" s="183"/>
      <c r="RTP272" s="183"/>
      <c r="RTQ272" s="183"/>
      <c r="RTR272" s="183"/>
      <c r="RTS272" s="183"/>
      <c r="RTT272" s="183"/>
      <c r="RTU272" s="183"/>
      <c r="RTV272" s="183"/>
      <c r="RTW272" s="183"/>
      <c r="RTX272" s="183"/>
      <c r="RTY272" s="183"/>
      <c r="RTZ272" s="183"/>
      <c r="RUA272" s="183"/>
      <c r="RUB272" s="183"/>
      <c r="RUC272" s="183"/>
      <c r="RUD272" s="183"/>
      <c r="RUE272" s="183"/>
      <c r="RUF272" s="183"/>
      <c r="RUG272" s="183"/>
      <c r="RUH272" s="183"/>
      <c r="RUI272" s="183"/>
      <c r="RUJ272" s="183"/>
      <c r="RUK272" s="183"/>
      <c r="RUL272" s="183"/>
      <c r="RUM272" s="183"/>
      <c r="RUN272" s="183"/>
      <c r="RUO272" s="183"/>
      <c r="RUP272" s="183"/>
      <c r="RUQ272" s="183"/>
      <c r="RUR272" s="183"/>
      <c r="RUS272" s="183"/>
      <c r="RUT272" s="183"/>
      <c r="RUU272" s="183"/>
      <c r="RUV272" s="183"/>
      <c r="RUW272" s="183"/>
      <c r="RUX272" s="183"/>
      <c r="RUY272" s="183"/>
      <c r="RUZ272" s="183"/>
      <c r="RVA272" s="183"/>
      <c r="RVB272" s="183"/>
      <c r="RVC272" s="183"/>
      <c r="RVD272" s="183"/>
      <c r="RVE272" s="183"/>
      <c r="RVF272" s="183"/>
      <c r="RVG272" s="183"/>
      <c r="RVH272" s="183"/>
      <c r="RVI272" s="183"/>
      <c r="RVJ272" s="183"/>
      <c r="RVK272" s="183"/>
      <c r="RVL272" s="183"/>
      <c r="RVM272" s="183"/>
      <c r="RVN272" s="183"/>
      <c r="RVO272" s="183"/>
      <c r="RVP272" s="183"/>
      <c r="RVQ272" s="183"/>
      <c r="RVR272" s="183"/>
      <c r="RVS272" s="183"/>
      <c r="RVT272" s="183"/>
      <c r="RVU272" s="183"/>
      <c r="RVV272" s="183"/>
      <c r="RVW272" s="183"/>
      <c r="RVX272" s="183"/>
      <c r="RVY272" s="183"/>
      <c r="RVZ272" s="183"/>
      <c r="RWA272" s="183"/>
      <c r="RWB272" s="183"/>
      <c r="RWC272" s="183"/>
      <c r="RWD272" s="183"/>
      <c r="RWE272" s="183"/>
      <c r="RWF272" s="183"/>
      <c r="RWG272" s="183"/>
      <c r="RWH272" s="183"/>
      <c r="RWI272" s="183"/>
      <c r="RWJ272" s="183"/>
      <c r="RWK272" s="183"/>
      <c r="RWL272" s="183"/>
      <c r="RWM272" s="183"/>
      <c r="RWN272" s="183"/>
      <c r="RWO272" s="183"/>
      <c r="RWP272" s="183"/>
      <c r="RWQ272" s="183"/>
      <c r="RWR272" s="183"/>
      <c r="RWS272" s="183"/>
      <c r="RWT272" s="183"/>
      <c r="RWU272" s="183"/>
      <c r="RWV272" s="183"/>
      <c r="RWW272" s="183"/>
      <c r="RWX272" s="183"/>
      <c r="RWY272" s="183"/>
      <c r="RWZ272" s="183"/>
      <c r="RXA272" s="183"/>
      <c r="RXB272" s="183"/>
      <c r="RXC272" s="183"/>
      <c r="RXD272" s="183"/>
      <c r="RXE272" s="183"/>
      <c r="RXF272" s="183"/>
      <c r="RXG272" s="183"/>
      <c r="RXH272" s="183"/>
      <c r="RXI272" s="183"/>
      <c r="RXJ272" s="183"/>
      <c r="RXK272" s="183"/>
      <c r="RXL272" s="183"/>
      <c r="RXM272" s="183"/>
      <c r="RXN272" s="183"/>
      <c r="RXO272" s="183"/>
      <c r="RXP272" s="183"/>
      <c r="RXQ272" s="183"/>
      <c r="RXR272" s="183"/>
      <c r="RXS272" s="183"/>
      <c r="RXT272" s="183"/>
      <c r="RXU272" s="183"/>
      <c r="RXV272" s="183"/>
      <c r="RXW272" s="183"/>
      <c r="RXX272" s="183"/>
      <c r="RXY272" s="183"/>
      <c r="RXZ272" s="183"/>
      <c r="RYA272" s="183"/>
      <c r="RYB272" s="183"/>
      <c r="RYC272" s="183"/>
      <c r="RYD272" s="183"/>
      <c r="RYE272" s="183"/>
      <c r="RYF272" s="183"/>
      <c r="RYG272" s="183"/>
      <c r="RYH272" s="183"/>
      <c r="RYI272" s="183"/>
      <c r="RYJ272" s="183"/>
      <c r="RYK272" s="183"/>
      <c r="RYL272" s="183"/>
      <c r="RYM272" s="183"/>
      <c r="RYN272" s="183"/>
      <c r="RYO272" s="183"/>
      <c r="RYP272" s="183"/>
      <c r="RYQ272" s="183"/>
      <c r="RYR272" s="183"/>
      <c r="RYS272" s="183"/>
      <c r="RYT272" s="183"/>
      <c r="RYU272" s="183"/>
      <c r="RYV272" s="183"/>
      <c r="RYW272" s="183"/>
      <c r="RYX272" s="183"/>
      <c r="RYY272" s="183"/>
      <c r="RYZ272" s="183"/>
      <c r="RZA272" s="183"/>
      <c r="RZB272" s="183"/>
      <c r="RZC272" s="183"/>
      <c r="RZD272" s="183"/>
      <c r="RZE272" s="183"/>
      <c r="RZF272" s="183"/>
      <c r="RZG272" s="183"/>
      <c r="RZH272" s="183"/>
      <c r="RZI272" s="183"/>
      <c r="RZJ272" s="183"/>
      <c r="RZK272" s="183"/>
      <c r="RZL272" s="183"/>
      <c r="RZM272" s="183"/>
      <c r="RZN272" s="183"/>
      <c r="RZO272" s="183"/>
      <c r="RZP272" s="183"/>
      <c r="RZQ272" s="183"/>
      <c r="RZR272" s="183"/>
      <c r="RZS272" s="183"/>
      <c r="RZT272" s="183"/>
      <c r="RZU272" s="183"/>
      <c r="RZV272" s="183"/>
      <c r="RZW272" s="183"/>
      <c r="RZX272" s="183"/>
      <c r="RZY272" s="183"/>
      <c r="RZZ272" s="183"/>
      <c r="SAA272" s="183"/>
      <c r="SAB272" s="183"/>
      <c r="SAC272" s="183"/>
      <c r="SAD272" s="183"/>
      <c r="SAE272" s="183"/>
      <c r="SAF272" s="183"/>
      <c r="SAG272" s="183"/>
      <c r="SAH272" s="183"/>
      <c r="SAI272" s="183"/>
      <c r="SAJ272" s="183"/>
      <c r="SAK272" s="183"/>
      <c r="SAL272" s="183"/>
      <c r="SAM272" s="183"/>
      <c r="SAN272" s="183"/>
      <c r="SAO272" s="183"/>
      <c r="SAP272" s="183"/>
      <c r="SAQ272" s="183"/>
      <c r="SAR272" s="183"/>
      <c r="SAS272" s="183"/>
      <c r="SAT272" s="183"/>
      <c r="SAU272" s="183"/>
      <c r="SAV272" s="183"/>
      <c r="SAW272" s="183"/>
      <c r="SAX272" s="183"/>
      <c r="SAY272" s="183"/>
      <c r="SAZ272" s="183"/>
      <c r="SBA272" s="183"/>
      <c r="SBB272" s="183"/>
      <c r="SBC272" s="183"/>
      <c r="SBD272" s="183"/>
      <c r="SBE272" s="183"/>
      <c r="SBF272" s="183"/>
      <c r="SBG272" s="183"/>
      <c r="SBH272" s="183"/>
      <c r="SBI272" s="183"/>
      <c r="SBJ272" s="183"/>
      <c r="SBK272" s="183"/>
      <c r="SBL272" s="183"/>
      <c r="SBM272" s="183"/>
      <c r="SBN272" s="183"/>
      <c r="SBO272" s="183"/>
      <c r="SBP272" s="183"/>
      <c r="SBQ272" s="183"/>
      <c r="SBR272" s="183"/>
      <c r="SBS272" s="183"/>
      <c r="SBT272" s="183"/>
      <c r="SBU272" s="183"/>
      <c r="SBV272" s="183"/>
      <c r="SBW272" s="183"/>
      <c r="SBX272" s="183"/>
      <c r="SBY272" s="183"/>
      <c r="SBZ272" s="183"/>
      <c r="SCA272" s="183"/>
      <c r="SCB272" s="183"/>
      <c r="SCC272" s="183"/>
      <c r="SCD272" s="183"/>
      <c r="SCE272" s="183"/>
      <c r="SCF272" s="183"/>
      <c r="SCG272" s="183"/>
      <c r="SCH272" s="183"/>
      <c r="SCI272" s="183"/>
      <c r="SCJ272" s="183"/>
      <c r="SCK272" s="183"/>
      <c r="SCL272" s="183"/>
      <c r="SCM272" s="183"/>
      <c r="SCN272" s="183"/>
      <c r="SCO272" s="183"/>
      <c r="SCP272" s="183"/>
      <c r="SCQ272" s="183"/>
      <c r="SCR272" s="183"/>
      <c r="SCS272" s="183"/>
      <c r="SCT272" s="183"/>
      <c r="SCU272" s="183"/>
      <c r="SCV272" s="183"/>
      <c r="SCW272" s="183"/>
      <c r="SCX272" s="183"/>
      <c r="SCY272" s="183"/>
      <c r="SCZ272" s="183"/>
      <c r="SDA272" s="183"/>
      <c r="SDB272" s="183"/>
      <c r="SDC272" s="183"/>
      <c r="SDD272" s="183"/>
      <c r="SDE272" s="183"/>
      <c r="SDF272" s="183"/>
      <c r="SDG272" s="183"/>
      <c r="SDH272" s="183"/>
      <c r="SDI272" s="183"/>
      <c r="SDJ272" s="183"/>
      <c r="SDK272" s="183"/>
      <c r="SDL272" s="183"/>
      <c r="SDM272" s="183"/>
      <c r="SDN272" s="183"/>
      <c r="SDO272" s="183"/>
      <c r="SDP272" s="183"/>
      <c r="SDQ272" s="183"/>
      <c r="SDR272" s="183"/>
      <c r="SDS272" s="183"/>
      <c r="SDT272" s="183"/>
      <c r="SDU272" s="183"/>
      <c r="SDV272" s="183"/>
      <c r="SDW272" s="183"/>
      <c r="SDX272" s="183"/>
      <c r="SDY272" s="183"/>
      <c r="SDZ272" s="183"/>
      <c r="SEA272" s="183"/>
      <c r="SEB272" s="183"/>
      <c r="SEC272" s="183"/>
      <c r="SED272" s="183"/>
      <c r="SEE272" s="183"/>
      <c r="SEF272" s="183"/>
      <c r="SEG272" s="183"/>
      <c r="SEH272" s="183"/>
      <c r="SEI272" s="183"/>
      <c r="SEJ272" s="183"/>
      <c r="SEK272" s="183"/>
      <c r="SEL272" s="183"/>
      <c r="SEM272" s="183"/>
      <c r="SEN272" s="183"/>
      <c r="SEO272" s="183"/>
      <c r="SEP272" s="183"/>
      <c r="SEQ272" s="183"/>
      <c r="SER272" s="183"/>
      <c r="SES272" s="183"/>
      <c r="SET272" s="183"/>
      <c r="SEU272" s="183"/>
      <c r="SEV272" s="183"/>
      <c r="SEW272" s="183"/>
      <c r="SEX272" s="183"/>
      <c r="SEY272" s="183"/>
      <c r="SEZ272" s="183"/>
      <c r="SFA272" s="183"/>
      <c r="SFB272" s="183"/>
      <c r="SFC272" s="183"/>
      <c r="SFD272" s="183"/>
      <c r="SFE272" s="183"/>
      <c r="SFF272" s="183"/>
      <c r="SFG272" s="183"/>
      <c r="SFH272" s="183"/>
      <c r="SFI272" s="183"/>
      <c r="SFJ272" s="183"/>
      <c r="SFK272" s="183"/>
      <c r="SFL272" s="183"/>
      <c r="SFM272" s="183"/>
      <c r="SFN272" s="183"/>
      <c r="SFO272" s="183"/>
      <c r="SFP272" s="183"/>
      <c r="SFQ272" s="183"/>
      <c r="SFR272" s="183"/>
      <c r="SFS272" s="183"/>
      <c r="SFT272" s="183"/>
      <c r="SFU272" s="183"/>
      <c r="SFV272" s="183"/>
      <c r="SFW272" s="183"/>
      <c r="SFX272" s="183"/>
      <c r="SFY272" s="183"/>
      <c r="SFZ272" s="183"/>
      <c r="SGA272" s="183"/>
      <c r="SGB272" s="183"/>
      <c r="SGC272" s="183"/>
      <c r="SGD272" s="183"/>
      <c r="SGE272" s="183"/>
      <c r="SGF272" s="183"/>
      <c r="SGG272" s="183"/>
      <c r="SGH272" s="183"/>
      <c r="SGI272" s="183"/>
      <c r="SGJ272" s="183"/>
      <c r="SGK272" s="183"/>
      <c r="SGL272" s="183"/>
      <c r="SGM272" s="183"/>
      <c r="SGN272" s="183"/>
      <c r="SGO272" s="183"/>
      <c r="SGP272" s="183"/>
      <c r="SGQ272" s="183"/>
      <c r="SGR272" s="183"/>
      <c r="SGS272" s="183"/>
      <c r="SGT272" s="183"/>
      <c r="SGU272" s="183"/>
      <c r="SGV272" s="183"/>
      <c r="SGW272" s="183"/>
      <c r="SGX272" s="183"/>
      <c r="SGY272" s="183"/>
      <c r="SGZ272" s="183"/>
      <c r="SHA272" s="183"/>
      <c r="SHB272" s="183"/>
      <c r="SHC272" s="183"/>
      <c r="SHD272" s="183"/>
      <c r="SHE272" s="183"/>
      <c r="SHF272" s="183"/>
      <c r="SHG272" s="183"/>
      <c r="SHH272" s="183"/>
      <c r="SHI272" s="183"/>
      <c r="SHJ272" s="183"/>
      <c r="SHK272" s="183"/>
      <c r="SHL272" s="183"/>
      <c r="SHM272" s="183"/>
      <c r="SHN272" s="183"/>
      <c r="SHO272" s="183"/>
      <c r="SHP272" s="183"/>
      <c r="SHQ272" s="183"/>
      <c r="SHR272" s="183"/>
      <c r="SHS272" s="183"/>
      <c r="SHT272" s="183"/>
      <c r="SHU272" s="183"/>
      <c r="SHV272" s="183"/>
      <c r="SHW272" s="183"/>
      <c r="SHX272" s="183"/>
      <c r="SHY272" s="183"/>
      <c r="SHZ272" s="183"/>
      <c r="SIA272" s="183"/>
      <c r="SIB272" s="183"/>
      <c r="SIC272" s="183"/>
      <c r="SID272" s="183"/>
      <c r="SIE272" s="183"/>
      <c r="SIF272" s="183"/>
      <c r="SIG272" s="183"/>
      <c r="SIH272" s="183"/>
      <c r="SII272" s="183"/>
      <c r="SIJ272" s="183"/>
      <c r="SIK272" s="183"/>
      <c r="SIL272" s="183"/>
      <c r="SIM272" s="183"/>
      <c r="SIN272" s="183"/>
      <c r="SIO272" s="183"/>
      <c r="SIP272" s="183"/>
      <c r="SIQ272" s="183"/>
      <c r="SIR272" s="183"/>
      <c r="SIS272" s="183"/>
      <c r="SIT272" s="183"/>
      <c r="SIU272" s="183"/>
      <c r="SIV272" s="183"/>
      <c r="SIW272" s="183"/>
      <c r="SIX272" s="183"/>
      <c r="SIY272" s="183"/>
      <c r="SIZ272" s="183"/>
      <c r="SJA272" s="183"/>
      <c r="SJB272" s="183"/>
      <c r="SJC272" s="183"/>
      <c r="SJD272" s="183"/>
      <c r="SJE272" s="183"/>
      <c r="SJF272" s="183"/>
      <c r="SJG272" s="183"/>
      <c r="SJH272" s="183"/>
      <c r="SJI272" s="183"/>
      <c r="SJJ272" s="183"/>
      <c r="SJK272" s="183"/>
      <c r="SJL272" s="183"/>
      <c r="SJM272" s="183"/>
      <c r="SJN272" s="183"/>
      <c r="SJO272" s="183"/>
      <c r="SJP272" s="183"/>
      <c r="SJQ272" s="183"/>
      <c r="SJR272" s="183"/>
      <c r="SJS272" s="183"/>
      <c r="SJT272" s="183"/>
      <c r="SJU272" s="183"/>
      <c r="SJV272" s="183"/>
      <c r="SJW272" s="183"/>
      <c r="SJX272" s="183"/>
      <c r="SJY272" s="183"/>
      <c r="SJZ272" s="183"/>
      <c r="SKA272" s="183"/>
      <c r="SKB272" s="183"/>
      <c r="SKC272" s="183"/>
      <c r="SKD272" s="183"/>
      <c r="SKE272" s="183"/>
      <c r="SKF272" s="183"/>
      <c r="SKG272" s="183"/>
      <c r="SKH272" s="183"/>
      <c r="SKI272" s="183"/>
      <c r="SKJ272" s="183"/>
      <c r="SKK272" s="183"/>
      <c r="SKL272" s="183"/>
      <c r="SKM272" s="183"/>
      <c r="SKN272" s="183"/>
      <c r="SKO272" s="183"/>
      <c r="SKP272" s="183"/>
      <c r="SKQ272" s="183"/>
      <c r="SKR272" s="183"/>
      <c r="SKS272" s="183"/>
      <c r="SKT272" s="183"/>
      <c r="SKU272" s="183"/>
      <c r="SKV272" s="183"/>
      <c r="SKW272" s="183"/>
      <c r="SKX272" s="183"/>
      <c r="SKY272" s="183"/>
      <c r="SKZ272" s="183"/>
      <c r="SLA272" s="183"/>
      <c r="SLB272" s="183"/>
      <c r="SLC272" s="183"/>
      <c r="SLD272" s="183"/>
      <c r="SLE272" s="183"/>
      <c r="SLF272" s="183"/>
      <c r="SLG272" s="183"/>
      <c r="SLH272" s="183"/>
      <c r="SLI272" s="183"/>
      <c r="SLJ272" s="183"/>
      <c r="SLK272" s="183"/>
      <c r="SLL272" s="183"/>
      <c r="SLM272" s="183"/>
      <c r="SLN272" s="183"/>
      <c r="SLO272" s="183"/>
      <c r="SLP272" s="183"/>
      <c r="SLQ272" s="183"/>
      <c r="SLR272" s="183"/>
      <c r="SLS272" s="183"/>
      <c r="SLT272" s="183"/>
      <c r="SLU272" s="183"/>
      <c r="SLV272" s="183"/>
      <c r="SLW272" s="183"/>
      <c r="SLX272" s="183"/>
      <c r="SLY272" s="183"/>
      <c r="SLZ272" s="183"/>
      <c r="SMA272" s="183"/>
      <c r="SMB272" s="183"/>
      <c r="SMC272" s="183"/>
      <c r="SMD272" s="183"/>
      <c r="SME272" s="183"/>
      <c r="SMF272" s="183"/>
      <c r="SMG272" s="183"/>
      <c r="SMH272" s="183"/>
      <c r="SMI272" s="183"/>
      <c r="SMJ272" s="183"/>
      <c r="SMK272" s="183"/>
      <c r="SML272" s="183"/>
      <c r="SMM272" s="183"/>
      <c r="SMN272" s="183"/>
      <c r="SMO272" s="183"/>
      <c r="SMP272" s="183"/>
      <c r="SMQ272" s="183"/>
      <c r="SMR272" s="183"/>
      <c r="SMS272" s="183"/>
      <c r="SMT272" s="183"/>
      <c r="SMU272" s="183"/>
      <c r="SMV272" s="183"/>
      <c r="SMW272" s="183"/>
      <c r="SMX272" s="183"/>
      <c r="SMY272" s="183"/>
      <c r="SMZ272" s="183"/>
      <c r="SNA272" s="183"/>
      <c r="SNB272" s="183"/>
      <c r="SNC272" s="183"/>
      <c r="SND272" s="183"/>
      <c r="SNE272" s="183"/>
      <c r="SNF272" s="183"/>
      <c r="SNG272" s="183"/>
      <c r="SNH272" s="183"/>
      <c r="SNI272" s="183"/>
      <c r="SNJ272" s="183"/>
      <c r="SNK272" s="183"/>
      <c r="SNL272" s="183"/>
      <c r="SNM272" s="183"/>
      <c r="SNN272" s="183"/>
      <c r="SNO272" s="183"/>
      <c r="SNP272" s="183"/>
      <c r="SNQ272" s="183"/>
      <c r="SNR272" s="183"/>
      <c r="SNS272" s="183"/>
      <c r="SNT272" s="183"/>
      <c r="SNU272" s="183"/>
      <c r="SNV272" s="183"/>
      <c r="SNW272" s="183"/>
      <c r="SNX272" s="183"/>
      <c r="SNY272" s="183"/>
      <c r="SNZ272" s="183"/>
      <c r="SOA272" s="183"/>
      <c r="SOB272" s="183"/>
      <c r="SOC272" s="183"/>
      <c r="SOD272" s="183"/>
      <c r="SOE272" s="183"/>
      <c r="SOF272" s="183"/>
      <c r="SOG272" s="183"/>
      <c r="SOH272" s="183"/>
      <c r="SOI272" s="183"/>
      <c r="SOJ272" s="183"/>
      <c r="SOK272" s="183"/>
      <c r="SOL272" s="183"/>
      <c r="SOM272" s="183"/>
      <c r="SON272" s="183"/>
      <c r="SOO272" s="183"/>
      <c r="SOP272" s="183"/>
      <c r="SOQ272" s="183"/>
      <c r="SOR272" s="183"/>
      <c r="SOS272" s="183"/>
      <c r="SOT272" s="183"/>
      <c r="SOU272" s="183"/>
      <c r="SOV272" s="183"/>
      <c r="SOW272" s="183"/>
      <c r="SOX272" s="183"/>
      <c r="SOY272" s="183"/>
      <c r="SOZ272" s="183"/>
      <c r="SPA272" s="183"/>
      <c r="SPB272" s="183"/>
      <c r="SPC272" s="183"/>
      <c r="SPD272" s="183"/>
      <c r="SPE272" s="183"/>
      <c r="SPF272" s="183"/>
      <c r="SPG272" s="183"/>
      <c r="SPH272" s="183"/>
      <c r="SPI272" s="183"/>
      <c r="SPJ272" s="183"/>
      <c r="SPK272" s="183"/>
      <c r="SPL272" s="183"/>
      <c r="SPM272" s="183"/>
      <c r="SPN272" s="183"/>
      <c r="SPO272" s="183"/>
      <c r="SPP272" s="183"/>
      <c r="SPQ272" s="183"/>
      <c r="SPR272" s="183"/>
      <c r="SPS272" s="183"/>
      <c r="SPT272" s="183"/>
      <c r="SPU272" s="183"/>
      <c r="SPV272" s="183"/>
      <c r="SPW272" s="183"/>
      <c r="SPX272" s="183"/>
      <c r="SPY272" s="183"/>
      <c r="SPZ272" s="183"/>
      <c r="SQA272" s="183"/>
      <c r="SQB272" s="183"/>
      <c r="SQC272" s="183"/>
      <c r="SQD272" s="183"/>
      <c r="SQE272" s="183"/>
      <c r="SQF272" s="183"/>
      <c r="SQG272" s="183"/>
      <c r="SQH272" s="183"/>
      <c r="SQI272" s="183"/>
      <c r="SQJ272" s="183"/>
      <c r="SQK272" s="183"/>
      <c r="SQL272" s="183"/>
      <c r="SQM272" s="183"/>
      <c r="SQN272" s="183"/>
      <c r="SQO272" s="183"/>
      <c r="SQP272" s="183"/>
      <c r="SQQ272" s="183"/>
      <c r="SQR272" s="183"/>
      <c r="SQS272" s="183"/>
      <c r="SQT272" s="183"/>
      <c r="SQU272" s="183"/>
      <c r="SQV272" s="183"/>
      <c r="SQW272" s="183"/>
      <c r="SQX272" s="183"/>
      <c r="SQY272" s="183"/>
      <c r="SQZ272" s="183"/>
      <c r="SRA272" s="183"/>
      <c r="SRB272" s="183"/>
      <c r="SRC272" s="183"/>
      <c r="SRD272" s="183"/>
      <c r="SRE272" s="183"/>
      <c r="SRF272" s="183"/>
      <c r="SRG272" s="183"/>
      <c r="SRH272" s="183"/>
      <c r="SRI272" s="183"/>
      <c r="SRJ272" s="183"/>
      <c r="SRK272" s="183"/>
      <c r="SRL272" s="183"/>
      <c r="SRM272" s="183"/>
      <c r="SRN272" s="183"/>
      <c r="SRO272" s="183"/>
      <c r="SRP272" s="183"/>
      <c r="SRQ272" s="183"/>
      <c r="SRR272" s="183"/>
      <c r="SRS272" s="183"/>
      <c r="SRT272" s="183"/>
      <c r="SRU272" s="183"/>
      <c r="SRV272" s="183"/>
      <c r="SRW272" s="183"/>
      <c r="SRX272" s="183"/>
      <c r="SRY272" s="183"/>
      <c r="SRZ272" s="183"/>
      <c r="SSA272" s="183"/>
      <c r="SSB272" s="183"/>
      <c r="SSC272" s="183"/>
      <c r="SSD272" s="183"/>
      <c r="SSE272" s="183"/>
      <c r="SSF272" s="183"/>
      <c r="SSG272" s="183"/>
      <c r="SSH272" s="183"/>
      <c r="SSI272" s="183"/>
      <c r="SSJ272" s="183"/>
      <c r="SSK272" s="183"/>
      <c r="SSL272" s="183"/>
      <c r="SSM272" s="183"/>
      <c r="SSN272" s="183"/>
      <c r="SSO272" s="183"/>
      <c r="SSP272" s="183"/>
      <c r="SSQ272" s="183"/>
      <c r="SSR272" s="183"/>
      <c r="SSS272" s="183"/>
      <c r="SST272" s="183"/>
      <c r="SSU272" s="183"/>
      <c r="SSV272" s="183"/>
      <c r="SSW272" s="183"/>
      <c r="SSX272" s="183"/>
      <c r="SSY272" s="183"/>
      <c r="SSZ272" s="183"/>
      <c r="STA272" s="183"/>
      <c r="STB272" s="183"/>
      <c r="STC272" s="183"/>
      <c r="STD272" s="183"/>
      <c r="STE272" s="183"/>
      <c r="STF272" s="183"/>
      <c r="STG272" s="183"/>
      <c r="STH272" s="183"/>
      <c r="STI272" s="183"/>
      <c r="STJ272" s="183"/>
      <c r="STK272" s="183"/>
      <c r="STL272" s="183"/>
      <c r="STM272" s="183"/>
      <c r="STN272" s="183"/>
      <c r="STO272" s="183"/>
      <c r="STP272" s="183"/>
      <c r="STQ272" s="183"/>
      <c r="STR272" s="183"/>
      <c r="STS272" s="183"/>
      <c r="STT272" s="183"/>
      <c r="STU272" s="183"/>
      <c r="STV272" s="183"/>
      <c r="STW272" s="183"/>
      <c r="STX272" s="183"/>
      <c r="STY272" s="183"/>
      <c r="STZ272" s="183"/>
      <c r="SUA272" s="183"/>
      <c r="SUB272" s="183"/>
      <c r="SUC272" s="183"/>
      <c r="SUD272" s="183"/>
      <c r="SUE272" s="183"/>
      <c r="SUF272" s="183"/>
      <c r="SUG272" s="183"/>
      <c r="SUH272" s="183"/>
      <c r="SUI272" s="183"/>
      <c r="SUJ272" s="183"/>
      <c r="SUK272" s="183"/>
      <c r="SUL272" s="183"/>
      <c r="SUM272" s="183"/>
      <c r="SUN272" s="183"/>
      <c r="SUO272" s="183"/>
      <c r="SUP272" s="183"/>
      <c r="SUQ272" s="183"/>
      <c r="SUR272" s="183"/>
      <c r="SUS272" s="183"/>
      <c r="SUT272" s="183"/>
      <c r="SUU272" s="183"/>
      <c r="SUV272" s="183"/>
      <c r="SUW272" s="183"/>
      <c r="SUX272" s="183"/>
      <c r="SUY272" s="183"/>
      <c r="SUZ272" s="183"/>
      <c r="SVA272" s="183"/>
      <c r="SVB272" s="183"/>
      <c r="SVC272" s="183"/>
      <c r="SVD272" s="183"/>
      <c r="SVE272" s="183"/>
      <c r="SVF272" s="183"/>
      <c r="SVG272" s="183"/>
      <c r="SVH272" s="183"/>
      <c r="SVI272" s="183"/>
      <c r="SVJ272" s="183"/>
      <c r="SVK272" s="183"/>
      <c r="SVL272" s="183"/>
      <c r="SVM272" s="183"/>
      <c r="SVN272" s="183"/>
      <c r="SVO272" s="183"/>
      <c r="SVP272" s="183"/>
      <c r="SVQ272" s="183"/>
      <c r="SVR272" s="183"/>
      <c r="SVS272" s="183"/>
      <c r="SVT272" s="183"/>
      <c r="SVU272" s="183"/>
      <c r="SVV272" s="183"/>
      <c r="SVW272" s="183"/>
      <c r="SVX272" s="183"/>
      <c r="SVY272" s="183"/>
      <c r="SVZ272" s="183"/>
      <c r="SWA272" s="183"/>
      <c r="SWB272" s="183"/>
      <c r="SWC272" s="183"/>
      <c r="SWD272" s="183"/>
      <c r="SWE272" s="183"/>
      <c r="SWF272" s="183"/>
      <c r="SWG272" s="183"/>
      <c r="SWH272" s="183"/>
      <c r="SWI272" s="183"/>
      <c r="SWJ272" s="183"/>
      <c r="SWK272" s="183"/>
      <c r="SWL272" s="183"/>
      <c r="SWM272" s="183"/>
      <c r="SWN272" s="183"/>
      <c r="SWO272" s="183"/>
      <c r="SWP272" s="183"/>
      <c r="SWQ272" s="183"/>
      <c r="SWR272" s="183"/>
      <c r="SWS272" s="183"/>
      <c r="SWT272" s="183"/>
      <c r="SWU272" s="183"/>
      <c r="SWV272" s="183"/>
      <c r="SWW272" s="183"/>
      <c r="SWX272" s="183"/>
      <c r="SWY272" s="183"/>
      <c r="SWZ272" s="183"/>
      <c r="SXA272" s="183"/>
      <c r="SXB272" s="183"/>
      <c r="SXC272" s="183"/>
      <c r="SXD272" s="183"/>
      <c r="SXE272" s="183"/>
      <c r="SXF272" s="183"/>
      <c r="SXG272" s="183"/>
      <c r="SXH272" s="183"/>
      <c r="SXI272" s="183"/>
      <c r="SXJ272" s="183"/>
      <c r="SXK272" s="183"/>
      <c r="SXL272" s="183"/>
      <c r="SXM272" s="183"/>
      <c r="SXN272" s="183"/>
      <c r="SXO272" s="183"/>
      <c r="SXP272" s="183"/>
      <c r="SXQ272" s="183"/>
      <c r="SXR272" s="183"/>
      <c r="SXS272" s="183"/>
      <c r="SXT272" s="183"/>
      <c r="SXU272" s="183"/>
      <c r="SXV272" s="183"/>
      <c r="SXW272" s="183"/>
      <c r="SXX272" s="183"/>
      <c r="SXY272" s="183"/>
      <c r="SXZ272" s="183"/>
      <c r="SYA272" s="183"/>
      <c r="SYB272" s="183"/>
      <c r="SYC272" s="183"/>
      <c r="SYD272" s="183"/>
      <c r="SYE272" s="183"/>
      <c r="SYF272" s="183"/>
      <c r="SYG272" s="183"/>
      <c r="SYH272" s="183"/>
      <c r="SYI272" s="183"/>
      <c r="SYJ272" s="183"/>
      <c r="SYK272" s="183"/>
      <c r="SYL272" s="183"/>
      <c r="SYM272" s="183"/>
      <c r="SYN272" s="183"/>
      <c r="SYO272" s="183"/>
      <c r="SYP272" s="183"/>
      <c r="SYQ272" s="183"/>
      <c r="SYR272" s="183"/>
      <c r="SYS272" s="183"/>
      <c r="SYT272" s="183"/>
      <c r="SYU272" s="183"/>
      <c r="SYV272" s="183"/>
      <c r="SYW272" s="183"/>
      <c r="SYX272" s="183"/>
      <c r="SYY272" s="183"/>
      <c r="SYZ272" s="183"/>
      <c r="SZA272" s="183"/>
      <c r="SZB272" s="183"/>
      <c r="SZC272" s="183"/>
      <c r="SZD272" s="183"/>
      <c r="SZE272" s="183"/>
      <c r="SZF272" s="183"/>
      <c r="SZG272" s="183"/>
      <c r="SZH272" s="183"/>
      <c r="SZI272" s="183"/>
      <c r="SZJ272" s="183"/>
      <c r="SZK272" s="183"/>
      <c r="SZL272" s="183"/>
      <c r="SZM272" s="183"/>
      <c r="SZN272" s="183"/>
      <c r="SZO272" s="183"/>
      <c r="SZP272" s="183"/>
      <c r="SZQ272" s="183"/>
      <c r="SZR272" s="183"/>
      <c r="SZS272" s="183"/>
      <c r="SZT272" s="183"/>
      <c r="SZU272" s="183"/>
      <c r="SZV272" s="183"/>
      <c r="SZW272" s="183"/>
      <c r="SZX272" s="183"/>
      <c r="SZY272" s="183"/>
      <c r="SZZ272" s="183"/>
      <c r="TAA272" s="183"/>
      <c r="TAB272" s="183"/>
      <c r="TAC272" s="183"/>
      <c r="TAD272" s="183"/>
      <c r="TAE272" s="183"/>
      <c r="TAF272" s="183"/>
      <c r="TAG272" s="183"/>
      <c r="TAH272" s="183"/>
      <c r="TAI272" s="183"/>
      <c r="TAJ272" s="183"/>
      <c r="TAK272" s="183"/>
      <c r="TAL272" s="183"/>
      <c r="TAM272" s="183"/>
      <c r="TAN272" s="183"/>
      <c r="TAO272" s="183"/>
      <c r="TAP272" s="183"/>
      <c r="TAQ272" s="183"/>
      <c r="TAR272" s="183"/>
      <c r="TAS272" s="183"/>
      <c r="TAT272" s="183"/>
      <c r="TAU272" s="183"/>
      <c r="TAV272" s="183"/>
      <c r="TAW272" s="183"/>
      <c r="TAX272" s="183"/>
      <c r="TAY272" s="183"/>
      <c r="TAZ272" s="183"/>
      <c r="TBA272" s="183"/>
      <c r="TBB272" s="183"/>
      <c r="TBC272" s="183"/>
      <c r="TBD272" s="183"/>
      <c r="TBE272" s="183"/>
      <c r="TBF272" s="183"/>
      <c r="TBG272" s="183"/>
      <c r="TBH272" s="183"/>
      <c r="TBI272" s="183"/>
      <c r="TBJ272" s="183"/>
      <c r="TBK272" s="183"/>
      <c r="TBL272" s="183"/>
      <c r="TBM272" s="183"/>
      <c r="TBN272" s="183"/>
      <c r="TBO272" s="183"/>
      <c r="TBP272" s="183"/>
      <c r="TBQ272" s="183"/>
      <c r="TBR272" s="183"/>
      <c r="TBS272" s="183"/>
      <c r="TBT272" s="183"/>
      <c r="TBU272" s="183"/>
      <c r="TBV272" s="183"/>
      <c r="TBW272" s="183"/>
      <c r="TBX272" s="183"/>
      <c r="TBY272" s="183"/>
      <c r="TBZ272" s="183"/>
      <c r="TCA272" s="183"/>
      <c r="TCB272" s="183"/>
      <c r="TCC272" s="183"/>
      <c r="TCD272" s="183"/>
      <c r="TCE272" s="183"/>
      <c r="TCF272" s="183"/>
      <c r="TCG272" s="183"/>
      <c r="TCH272" s="183"/>
      <c r="TCI272" s="183"/>
      <c r="TCJ272" s="183"/>
      <c r="TCK272" s="183"/>
      <c r="TCL272" s="183"/>
      <c r="TCM272" s="183"/>
      <c r="TCN272" s="183"/>
      <c r="TCO272" s="183"/>
      <c r="TCP272" s="183"/>
      <c r="TCQ272" s="183"/>
      <c r="TCR272" s="183"/>
      <c r="TCS272" s="183"/>
      <c r="TCT272" s="183"/>
      <c r="TCU272" s="183"/>
      <c r="TCV272" s="183"/>
      <c r="TCW272" s="183"/>
      <c r="TCX272" s="183"/>
      <c r="TCY272" s="183"/>
      <c r="TCZ272" s="183"/>
      <c r="TDA272" s="183"/>
      <c r="TDB272" s="183"/>
      <c r="TDC272" s="183"/>
      <c r="TDD272" s="183"/>
      <c r="TDE272" s="183"/>
      <c r="TDF272" s="183"/>
      <c r="TDG272" s="183"/>
      <c r="TDH272" s="183"/>
      <c r="TDI272" s="183"/>
      <c r="TDJ272" s="183"/>
      <c r="TDK272" s="183"/>
      <c r="TDL272" s="183"/>
      <c r="TDM272" s="183"/>
      <c r="TDN272" s="183"/>
      <c r="TDO272" s="183"/>
      <c r="TDP272" s="183"/>
      <c r="TDQ272" s="183"/>
      <c r="TDR272" s="183"/>
      <c r="TDS272" s="183"/>
      <c r="TDT272" s="183"/>
      <c r="TDU272" s="183"/>
      <c r="TDV272" s="183"/>
      <c r="TDW272" s="183"/>
      <c r="TDX272" s="183"/>
      <c r="TDY272" s="183"/>
      <c r="TDZ272" s="183"/>
      <c r="TEA272" s="183"/>
      <c r="TEB272" s="183"/>
      <c r="TEC272" s="183"/>
      <c r="TED272" s="183"/>
      <c r="TEE272" s="183"/>
      <c r="TEF272" s="183"/>
      <c r="TEG272" s="183"/>
      <c r="TEH272" s="183"/>
      <c r="TEI272" s="183"/>
      <c r="TEJ272" s="183"/>
      <c r="TEK272" s="183"/>
      <c r="TEL272" s="183"/>
      <c r="TEM272" s="183"/>
      <c r="TEN272" s="183"/>
      <c r="TEO272" s="183"/>
      <c r="TEP272" s="183"/>
      <c r="TEQ272" s="183"/>
      <c r="TER272" s="183"/>
      <c r="TES272" s="183"/>
      <c r="TET272" s="183"/>
      <c r="TEU272" s="183"/>
      <c r="TEV272" s="183"/>
      <c r="TEW272" s="183"/>
      <c r="TEX272" s="183"/>
      <c r="TEY272" s="183"/>
      <c r="TEZ272" s="183"/>
      <c r="TFA272" s="183"/>
      <c r="TFB272" s="183"/>
      <c r="TFC272" s="183"/>
      <c r="TFD272" s="183"/>
      <c r="TFE272" s="183"/>
      <c r="TFF272" s="183"/>
      <c r="TFG272" s="183"/>
      <c r="TFH272" s="183"/>
      <c r="TFI272" s="183"/>
      <c r="TFJ272" s="183"/>
      <c r="TFK272" s="183"/>
      <c r="TFL272" s="183"/>
      <c r="TFM272" s="183"/>
      <c r="TFN272" s="183"/>
      <c r="TFO272" s="183"/>
      <c r="TFP272" s="183"/>
      <c r="TFQ272" s="183"/>
      <c r="TFR272" s="183"/>
      <c r="TFS272" s="183"/>
      <c r="TFT272" s="183"/>
      <c r="TFU272" s="183"/>
      <c r="TFV272" s="183"/>
      <c r="TFW272" s="183"/>
      <c r="TFX272" s="183"/>
      <c r="TFY272" s="183"/>
      <c r="TFZ272" s="183"/>
      <c r="TGA272" s="183"/>
      <c r="TGB272" s="183"/>
      <c r="TGC272" s="183"/>
      <c r="TGD272" s="183"/>
      <c r="TGE272" s="183"/>
      <c r="TGF272" s="183"/>
      <c r="TGG272" s="183"/>
      <c r="TGH272" s="183"/>
      <c r="TGI272" s="183"/>
      <c r="TGJ272" s="183"/>
      <c r="TGK272" s="183"/>
      <c r="TGL272" s="183"/>
      <c r="TGM272" s="183"/>
      <c r="TGN272" s="183"/>
      <c r="TGO272" s="183"/>
      <c r="TGP272" s="183"/>
      <c r="TGQ272" s="183"/>
      <c r="TGR272" s="183"/>
      <c r="TGS272" s="183"/>
      <c r="TGT272" s="183"/>
      <c r="TGU272" s="183"/>
      <c r="TGV272" s="183"/>
      <c r="TGW272" s="183"/>
      <c r="TGX272" s="183"/>
      <c r="TGY272" s="183"/>
      <c r="TGZ272" s="183"/>
      <c r="THA272" s="183"/>
      <c r="THB272" s="183"/>
      <c r="THC272" s="183"/>
      <c r="THD272" s="183"/>
      <c r="THE272" s="183"/>
      <c r="THF272" s="183"/>
      <c r="THG272" s="183"/>
      <c r="THH272" s="183"/>
      <c r="THI272" s="183"/>
      <c r="THJ272" s="183"/>
      <c r="THK272" s="183"/>
      <c r="THL272" s="183"/>
      <c r="THM272" s="183"/>
      <c r="THN272" s="183"/>
      <c r="THO272" s="183"/>
      <c r="THP272" s="183"/>
      <c r="THQ272" s="183"/>
      <c r="THR272" s="183"/>
      <c r="THS272" s="183"/>
      <c r="THT272" s="183"/>
      <c r="THU272" s="183"/>
      <c r="THV272" s="183"/>
      <c r="THW272" s="183"/>
      <c r="THX272" s="183"/>
      <c r="THY272" s="183"/>
      <c r="THZ272" s="183"/>
      <c r="TIA272" s="183"/>
      <c r="TIB272" s="183"/>
      <c r="TIC272" s="183"/>
      <c r="TID272" s="183"/>
      <c r="TIE272" s="183"/>
      <c r="TIF272" s="183"/>
      <c r="TIG272" s="183"/>
      <c r="TIH272" s="183"/>
      <c r="TII272" s="183"/>
      <c r="TIJ272" s="183"/>
      <c r="TIK272" s="183"/>
      <c r="TIL272" s="183"/>
      <c r="TIM272" s="183"/>
      <c r="TIN272" s="183"/>
      <c r="TIO272" s="183"/>
      <c r="TIP272" s="183"/>
      <c r="TIQ272" s="183"/>
      <c r="TIR272" s="183"/>
      <c r="TIS272" s="183"/>
      <c r="TIT272" s="183"/>
      <c r="TIU272" s="183"/>
      <c r="TIV272" s="183"/>
      <c r="TIW272" s="183"/>
      <c r="TIX272" s="183"/>
      <c r="TIY272" s="183"/>
      <c r="TIZ272" s="183"/>
      <c r="TJA272" s="183"/>
      <c r="TJB272" s="183"/>
      <c r="TJC272" s="183"/>
      <c r="TJD272" s="183"/>
      <c r="TJE272" s="183"/>
      <c r="TJF272" s="183"/>
      <c r="TJG272" s="183"/>
      <c r="TJH272" s="183"/>
      <c r="TJI272" s="183"/>
      <c r="TJJ272" s="183"/>
      <c r="TJK272" s="183"/>
      <c r="TJL272" s="183"/>
      <c r="TJM272" s="183"/>
      <c r="TJN272" s="183"/>
      <c r="TJO272" s="183"/>
      <c r="TJP272" s="183"/>
      <c r="TJQ272" s="183"/>
      <c r="TJR272" s="183"/>
      <c r="TJS272" s="183"/>
      <c r="TJT272" s="183"/>
      <c r="TJU272" s="183"/>
      <c r="TJV272" s="183"/>
      <c r="TJW272" s="183"/>
      <c r="TJX272" s="183"/>
      <c r="TJY272" s="183"/>
      <c r="TJZ272" s="183"/>
      <c r="TKA272" s="183"/>
      <c r="TKB272" s="183"/>
      <c r="TKC272" s="183"/>
      <c r="TKD272" s="183"/>
      <c r="TKE272" s="183"/>
      <c r="TKF272" s="183"/>
      <c r="TKG272" s="183"/>
      <c r="TKH272" s="183"/>
      <c r="TKI272" s="183"/>
      <c r="TKJ272" s="183"/>
      <c r="TKK272" s="183"/>
      <c r="TKL272" s="183"/>
      <c r="TKM272" s="183"/>
      <c r="TKN272" s="183"/>
      <c r="TKO272" s="183"/>
      <c r="TKP272" s="183"/>
      <c r="TKQ272" s="183"/>
      <c r="TKR272" s="183"/>
      <c r="TKS272" s="183"/>
      <c r="TKT272" s="183"/>
      <c r="TKU272" s="183"/>
      <c r="TKV272" s="183"/>
      <c r="TKW272" s="183"/>
      <c r="TKX272" s="183"/>
      <c r="TKY272" s="183"/>
      <c r="TKZ272" s="183"/>
      <c r="TLA272" s="183"/>
      <c r="TLB272" s="183"/>
      <c r="TLC272" s="183"/>
      <c r="TLD272" s="183"/>
      <c r="TLE272" s="183"/>
      <c r="TLF272" s="183"/>
      <c r="TLG272" s="183"/>
      <c r="TLH272" s="183"/>
      <c r="TLI272" s="183"/>
      <c r="TLJ272" s="183"/>
      <c r="TLK272" s="183"/>
      <c r="TLL272" s="183"/>
      <c r="TLM272" s="183"/>
      <c r="TLN272" s="183"/>
      <c r="TLO272" s="183"/>
      <c r="TLP272" s="183"/>
      <c r="TLQ272" s="183"/>
      <c r="TLR272" s="183"/>
      <c r="TLS272" s="183"/>
      <c r="TLT272" s="183"/>
      <c r="TLU272" s="183"/>
      <c r="TLV272" s="183"/>
      <c r="TLW272" s="183"/>
      <c r="TLX272" s="183"/>
      <c r="TLY272" s="183"/>
      <c r="TLZ272" s="183"/>
      <c r="TMA272" s="183"/>
      <c r="TMB272" s="183"/>
      <c r="TMC272" s="183"/>
      <c r="TMD272" s="183"/>
      <c r="TME272" s="183"/>
      <c r="TMF272" s="183"/>
      <c r="TMG272" s="183"/>
      <c r="TMH272" s="183"/>
      <c r="TMI272" s="183"/>
      <c r="TMJ272" s="183"/>
      <c r="TMK272" s="183"/>
      <c r="TML272" s="183"/>
      <c r="TMM272" s="183"/>
      <c r="TMN272" s="183"/>
      <c r="TMO272" s="183"/>
      <c r="TMP272" s="183"/>
      <c r="TMQ272" s="183"/>
      <c r="TMR272" s="183"/>
      <c r="TMS272" s="183"/>
      <c r="TMT272" s="183"/>
      <c r="TMU272" s="183"/>
      <c r="TMV272" s="183"/>
      <c r="TMW272" s="183"/>
      <c r="TMX272" s="183"/>
      <c r="TMY272" s="183"/>
      <c r="TMZ272" s="183"/>
      <c r="TNA272" s="183"/>
      <c r="TNB272" s="183"/>
      <c r="TNC272" s="183"/>
      <c r="TND272" s="183"/>
      <c r="TNE272" s="183"/>
      <c r="TNF272" s="183"/>
      <c r="TNG272" s="183"/>
      <c r="TNH272" s="183"/>
      <c r="TNI272" s="183"/>
      <c r="TNJ272" s="183"/>
      <c r="TNK272" s="183"/>
      <c r="TNL272" s="183"/>
      <c r="TNM272" s="183"/>
      <c r="TNN272" s="183"/>
      <c r="TNO272" s="183"/>
      <c r="TNP272" s="183"/>
      <c r="TNQ272" s="183"/>
      <c r="TNR272" s="183"/>
      <c r="TNS272" s="183"/>
      <c r="TNT272" s="183"/>
      <c r="TNU272" s="183"/>
      <c r="TNV272" s="183"/>
      <c r="TNW272" s="183"/>
      <c r="TNX272" s="183"/>
      <c r="TNY272" s="183"/>
      <c r="TNZ272" s="183"/>
      <c r="TOA272" s="183"/>
      <c r="TOB272" s="183"/>
      <c r="TOC272" s="183"/>
      <c r="TOD272" s="183"/>
      <c r="TOE272" s="183"/>
      <c r="TOF272" s="183"/>
      <c r="TOG272" s="183"/>
      <c r="TOH272" s="183"/>
      <c r="TOI272" s="183"/>
      <c r="TOJ272" s="183"/>
      <c r="TOK272" s="183"/>
      <c r="TOL272" s="183"/>
      <c r="TOM272" s="183"/>
      <c r="TON272" s="183"/>
      <c r="TOO272" s="183"/>
      <c r="TOP272" s="183"/>
      <c r="TOQ272" s="183"/>
      <c r="TOR272" s="183"/>
      <c r="TOS272" s="183"/>
      <c r="TOT272" s="183"/>
      <c r="TOU272" s="183"/>
      <c r="TOV272" s="183"/>
      <c r="TOW272" s="183"/>
      <c r="TOX272" s="183"/>
      <c r="TOY272" s="183"/>
      <c r="TOZ272" s="183"/>
      <c r="TPA272" s="183"/>
      <c r="TPB272" s="183"/>
      <c r="TPC272" s="183"/>
      <c r="TPD272" s="183"/>
      <c r="TPE272" s="183"/>
      <c r="TPF272" s="183"/>
      <c r="TPG272" s="183"/>
      <c r="TPH272" s="183"/>
      <c r="TPI272" s="183"/>
      <c r="TPJ272" s="183"/>
      <c r="TPK272" s="183"/>
      <c r="TPL272" s="183"/>
      <c r="TPM272" s="183"/>
      <c r="TPN272" s="183"/>
      <c r="TPO272" s="183"/>
      <c r="TPP272" s="183"/>
      <c r="TPQ272" s="183"/>
      <c r="TPR272" s="183"/>
      <c r="TPS272" s="183"/>
      <c r="TPT272" s="183"/>
      <c r="TPU272" s="183"/>
      <c r="TPV272" s="183"/>
      <c r="TPW272" s="183"/>
      <c r="TPX272" s="183"/>
      <c r="TPY272" s="183"/>
      <c r="TPZ272" s="183"/>
      <c r="TQA272" s="183"/>
      <c r="TQB272" s="183"/>
      <c r="TQC272" s="183"/>
      <c r="TQD272" s="183"/>
      <c r="TQE272" s="183"/>
      <c r="TQF272" s="183"/>
      <c r="TQG272" s="183"/>
      <c r="TQH272" s="183"/>
      <c r="TQI272" s="183"/>
      <c r="TQJ272" s="183"/>
      <c r="TQK272" s="183"/>
      <c r="TQL272" s="183"/>
      <c r="TQM272" s="183"/>
      <c r="TQN272" s="183"/>
      <c r="TQO272" s="183"/>
      <c r="TQP272" s="183"/>
      <c r="TQQ272" s="183"/>
      <c r="TQR272" s="183"/>
      <c r="TQS272" s="183"/>
      <c r="TQT272" s="183"/>
      <c r="TQU272" s="183"/>
      <c r="TQV272" s="183"/>
      <c r="TQW272" s="183"/>
      <c r="TQX272" s="183"/>
      <c r="TQY272" s="183"/>
      <c r="TQZ272" s="183"/>
      <c r="TRA272" s="183"/>
      <c r="TRB272" s="183"/>
      <c r="TRC272" s="183"/>
      <c r="TRD272" s="183"/>
      <c r="TRE272" s="183"/>
      <c r="TRF272" s="183"/>
      <c r="TRG272" s="183"/>
      <c r="TRH272" s="183"/>
      <c r="TRI272" s="183"/>
      <c r="TRJ272" s="183"/>
      <c r="TRK272" s="183"/>
      <c r="TRL272" s="183"/>
      <c r="TRM272" s="183"/>
      <c r="TRN272" s="183"/>
      <c r="TRO272" s="183"/>
      <c r="TRP272" s="183"/>
      <c r="TRQ272" s="183"/>
      <c r="TRR272" s="183"/>
      <c r="TRS272" s="183"/>
      <c r="TRT272" s="183"/>
      <c r="TRU272" s="183"/>
      <c r="TRV272" s="183"/>
      <c r="TRW272" s="183"/>
      <c r="TRX272" s="183"/>
      <c r="TRY272" s="183"/>
      <c r="TRZ272" s="183"/>
      <c r="TSA272" s="183"/>
      <c r="TSB272" s="183"/>
      <c r="TSC272" s="183"/>
      <c r="TSD272" s="183"/>
      <c r="TSE272" s="183"/>
      <c r="TSF272" s="183"/>
      <c r="TSG272" s="183"/>
      <c r="TSH272" s="183"/>
      <c r="TSI272" s="183"/>
      <c r="TSJ272" s="183"/>
      <c r="TSK272" s="183"/>
      <c r="TSL272" s="183"/>
      <c r="TSM272" s="183"/>
      <c r="TSN272" s="183"/>
      <c r="TSO272" s="183"/>
      <c r="TSP272" s="183"/>
      <c r="TSQ272" s="183"/>
      <c r="TSR272" s="183"/>
      <c r="TSS272" s="183"/>
      <c r="TST272" s="183"/>
      <c r="TSU272" s="183"/>
      <c r="TSV272" s="183"/>
      <c r="TSW272" s="183"/>
      <c r="TSX272" s="183"/>
      <c r="TSY272" s="183"/>
      <c r="TSZ272" s="183"/>
      <c r="TTA272" s="183"/>
      <c r="TTB272" s="183"/>
      <c r="TTC272" s="183"/>
      <c r="TTD272" s="183"/>
      <c r="TTE272" s="183"/>
      <c r="TTF272" s="183"/>
      <c r="TTG272" s="183"/>
      <c r="TTH272" s="183"/>
      <c r="TTI272" s="183"/>
      <c r="TTJ272" s="183"/>
      <c r="TTK272" s="183"/>
      <c r="TTL272" s="183"/>
      <c r="TTM272" s="183"/>
      <c r="TTN272" s="183"/>
      <c r="TTO272" s="183"/>
      <c r="TTP272" s="183"/>
      <c r="TTQ272" s="183"/>
      <c r="TTR272" s="183"/>
      <c r="TTS272" s="183"/>
      <c r="TTT272" s="183"/>
      <c r="TTU272" s="183"/>
      <c r="TTV272" s="183"/>
      <c r="TTW272" s="183"/>
      <c r="TTX272" s="183"/>
      <c r="TTY272" s="183"/>
      <c r="TTZ272" s="183"/>
      <c r="TUA272" s="183"/>
      <c r="TUB272" s="183"/>
      <c r="TUC272" s="183"/>
      <c r="TUD272" s="183"/>
      <c r="TUE272" s="183"/>
      <c r="TUF272" s="183"/>
      <c r="TUG272" s="183"/>
      <c r="TUH272" s="183"/>
      <c r="TUI272" s="183"/>
      <c r="TUJ272" s="183"/>
      <c r="TUK272" s="183"/>
      <c r="TUL272" s="183"/>
      <c r="TUM272" s="183"/>
      <c r="TUN272" s="183"/>
      <c r="TUO272" s="183"/>
      <c r="TUP272" s="183"/>
      <c r="TUQ272" s="183"/>
      <c r="TUR272" s="183"/>
      <c r="TUS272" s="183"/>
      <c r="TUT272" s="183"/>
      <c r="TUU272" s="183"/>
      <c r="TUV272" s="183"/>
      <c r="TUW272" s="183"/>
      <c r="TUX272" s="183"/>
      <c r="TUY272" s="183"/>
      <c r="TUZ272" s="183"/>
      <c r="TVA272" s="183"/>
      <c r="TVB272" s="183"/>
      <c r="TVC272" s="183"/>
      <c r="TVD272" s="183"/>
      <c r="TVE272" s="183"/>
      <c r="TVF272" s="183"/>
      <c r="TVG272" s="183"/>
      <c r="TVH272" s="183"/>
      <c r="TVI272" s="183"/>
      <c r="TVJ272" s="183"/>
      <c r="TVK272" s="183"/>
      <c r="TVL272" s="183"/>
      <c r="TVM272" s="183"/>
      <c r="TVN272" s="183"/>
      <c r="TVO272" s="183"/>
      <c r="TVP272" s="183"/>
      <c r="TVQ272" s="183"/>
      <c r="TVR272" s="183"/>
      <c r="TVS272" s="183"/>
      <c r="TVT272" s="183"/>
      <c r="TVU272" s="183"/>
      <c r="TVV272" s="183"/>
      <c r="TVW272" s="183"/>
      <c r="TVX272" s="183"/>
      <c r="TVY272" s="183"/>
      <c r="TVZ272" s="183"/>
      <c r="TWA272" s="183"/>
      <c r="TWB272" s="183"/>
      <c r="TWC272" s="183"/>
      <c r="TWD272" s="183"/>
      <c r="TWE272" s="183"/>
      <c r="TWF272" s="183"/>
      <c r="TWG272" s="183"/>
      <c r="TWH272" s="183"/>
      <c r="TWI272" s="183"/>
      <c r="TWJ272" s="183"/>
      <c r="TWK272" s="183"/>
      <c r="TWL272" s="183"/>
      <c r="TWM272" s="183"/>
      <c r="TWN272" s="183"/>
      <c r="TWO272" s="183"/>
      <c r="TWP272" s="183"/>
      <c r="TWQ272" s="183"/>
      <c r="TWR272" s="183"/>
      <c r="TWS272" s="183"/>
      <c r="TWT272" s="183"/>
      <c r="TWU272" s="183"/>
      <c r="TWV272" s="183"/>
      <c r="TWW272" s="183"/>
      <c r="TWX272" s="183"/>
      <c r="TWY272" s="183"/>
      <c r="TWZ272" s="183"/>
      <c r="TXA272" s="183"/>
      <c r="TXB272" s="183"/>
      <c r="TXC272" s="183"/>
      <c r="TXD272" s="183"/>
      <c r="TXE272" s="183"/>
      <c r="TXF272" s="183"/>
      <c r="TXG272" s="183"/>
      <c r="TXH272" s="183"/>
      <c r="TXI272" s="183"/>
      <c r="TXJ272" s="183"/>
      <c r="TXK272" s="183"/>
      <c r="TXL272" s="183"/>
      <c r="TXM272" s="183"/>
      <c r="TXN272" s="183"/>
      <c r="TXO272" s="183"/>
      <c r="TXP272" s="183"/>
      <c r="TXQ272" s="183"/>
      <c r="TXR272" s="183"/>
      <c r="TXS272" s="183"/>
      <c r="TXT272" s="183"/>
      <c r="TXU272" s="183"/>
      <c r="TXV272" s="183"/>
      <c r="TXW272" s="183"/>
      <c r="TXX272" s="183"/>
      <c r="TXY272" s="183"/>
      <c r="TXZ272" s="183"/>
      <c r="TYA272" s="183"/>
      <c r="TYB272" s="183"/>
      <c r="TYC272" s="183"/>
      <c r="TYD272" s="183"/>
      <c r="TYE272" s="183"/>
      <c r="TYF272" s="183"/>
      <c r="TYG272" s="183"/>
      <c r="TYH272" s="183"/>
      <c r="TYI272" s="183"/>
      <c r="TYJ272" s="183"/>
      <c r="TYK272" s="183"/>
      <c r="TYL272" s="183"/>
      <c r="TYM272" s="183"/>
      <c r="TYN272" s="183"/>
      <c r="TYO272" s="183"/>
      <c r="TYP272" s="183"/>
      <c r="TYQ272" s="183"/>
      <c r="TYR272" s="183"/>
      <c r="TYS272" s="183"/>
      <c r="TYT272" s="183"/>
      <c r="TYU272" s="183"/>
      <c r="TYV272" s="183"/>
      <c r="TYW272" s="183"/>
      <c r="TYX272" s="183"/>
      <c r="TYY272" s="183"/>
      <c r="TYZ272" s="183"/>
      <c r="TZA272" s="183"/>
      <c r="TZB272" s="183"/>
      <c r="TZC272" s="183"/>
      <c r="TZD272" s="183"/>
      <c r="TZE272" s="183"/>
      <c r="TZF272" s="183"/>
      <c r="TZG272" s="183"/>
      <c r="TZH272" s="183"/>
      <c r="TZI272" s="183"/>
      <c r="TZJ272" s="183"/>
      <c r="TZK272" s="183"/>
      <c r="TZL272" s="183"/>
      <c r="TZM272" s="183"/>
      <c r="TZN272" s="183"/>
      <c r="TZO272" s="183"/>
      <c r="TZP272" s="183"/>
      <c r="TZQ272" s="183"/>
      <c r="TZR272" s="183"/>
      <c r="TZS272" s="183"/>
      <c r="TZT272" s="183"/>
      <c r="TZU272" s="183"/>
      <c r="TZV272" s="183"/>
      <c r="TZW272" s="183"/>
      <c r="TZX272" s="183"/>
      <c r="TZY272" s="183"/>
      <c r="TZZ272" s="183"/>
      <c r="UAA272" s="183"/>
      <c r="UAB272" s="183"/>
      <c r="UAC272" s="183"/>
      <c r="UAD272" s="183"/>
      <c r="UAE272" s="183"/>
      <c r="UAF272" s="183"/>
      <c r="UAG272" s="183"/>
      <c r="UAH272" s="183"/>
      <c r="UAI272" s="183"/>
      <c r="UAJ272" s="183"/>
      <c r="UAK272" s="183"/>
      <c r="UAL272" s="183"/>
      <c r="UAM272" s="183"/>
      <c r="UAN272" s="183"/>
      <c r="UAO272" s="183"/>
      <c r="UAP272" s="183"/>
      <c r="UAQ272" s="183"/>
      <c r="UAR272" s="183"/>
      <c r="UAS272" s="183"/>
      <c r="UAT272" s="183"/>
      <c r="UAU272" s="183"/>
      <c r="UAV272" s="183"/>
      <c r="UAW272" s="183"/>
      <c r="UAX272" s="183"/>
      <c r="UAY272" s="183"/>
      <c r="UAZ272" s="183"/>
      <c r="UBA272" s="183"/>
      <c r="UBB272" s="183"/>
      <c r="UBC272" s="183"/>
      <c r="UBD272" s="183"/>
      <c r="UBE272" s="183"/>
      <c r="UBF272" s="183"/>
      <c r="UBG272" s="183"/>
      <c r="UBH272" s="183"/>
      <c r="UBI272" s="183"/>
      <c r="UBJ272" s="183"/>
      <c r="UBK272" s="183"/>
      <c r="UBL272" s="183"/>
      <c r="UBM272" s="183"/>
      <c r="UBN272" s="183"/>
      <c r="UBO272" s="183"/>
      <c r="UBP272" s="183"/>
      <c r="UBQ272" s="183"/>
      <c r="UBR272" s="183"/>
      <c r="UBS272" s="183"/>
      <c r="UBT272" s="183"/>
      <c r="UBU272" s="183"/>
      <c r="UBV272" s="183"/>
      <c r="UBW272" s="183"/>
      <c r="UBX272" s="183"/>
      <c r="UBY272" s="183"/>
      <c r="UBZ272" s="183"/>
      <c r="UCA272" s="183"/>
      <c r="UCB272" s="183"/>
      <c r="UCC272" s="183"/>
      <c r="UCD272" s="183"/>
      <c r="UCE272" s="183"/>
      <c r="UCF272" s="183"/>
      <c r="UCG272" s="183"/>
      <c r="UCH272" s="183"/>
      <c r="UCI272" s="183"/>
      <c r="UCJ272" s="183"/>
      <c r="UCK272" s="183"/>
      <c r="UCL272" s="183"/>
      <c r="UCM272" s="183"/>
      <c r="UCN272" s="183"/>
      <c r="UCO272" s="183"/>
      <c r="UCP272" s="183"/>
      <c r="UCQ272" s="183"/>
      <c r="UCR272" s="183"/>
      <c r="UCS272" s="183"/>
      <c r="UCT272" s="183"/>
      <c r="UCU272" s="183"/>
      <c r="UCV272" s="183"/>
      <c r="UCW272" s="183"/>
      <c r="UCX272" s="183"/>
      <c r="UCY272" s="183"/>
      <c r="UCZ272" s="183"/>
      <c r="UDA272" s="183"/>
      <c r="UDB272" s="183"/>
      <c r="UDC272" s="183"/>
      <c r="UDD272" s="183"/>
      <c r="UDE272" s="183"/>
      <c r="UDF272" s="183"/>
      <c r="UDG272" s="183"/>
      <c r="UDH272" s="183"/>
      <c r="UDI272" s="183"/>
      <c r="UDJ272" s="183"/>
      <c r="UDK272" s="183"/>
      <c r="UDL272" s="183"/>
      <c r="UDM272" s="183"/>
      <c r="UDN272" s="183"/>
      <c r="UDO272" s="183"/>
      <c r="UDP272" s="183"/>
      <c r="UDQ272" s="183"/>
      <c r="UDR272" s="183"/>
      <c r="UDS272" s="183"/>
      <c r="UDT272" s="183"/>
      <c r="UDU272" s="183"/>
      <c r="UDV272" s="183"/>
      <c r="UDW272" s="183"/>
      <c r="UDX272" s="183"/>
      <c r="UDY272" s="183"/>
      <c r="UDZ272" s="183"/>
      <c r="UEA272" s="183"/>
      <c r="UEB272" s="183"/>
      <c r="UEC272" s="183"/>
      <c r="UED272" s="183"/>
      <c r="UEE272" s="183"/>
      <c r="UEF272" s="183"/>
      <c r="UEG272" s="183"/>
      <c r="UEH272" s="183"/>
      <c r="UEI272" s="183"/>
      <c r="UEJ272" s="183"/>
      <c r="UEK272" s="183"/>
      <c r="UEL272" s="183"/>
      <c r="UEM272" s="183"/>
      <c r="UEN272" s="183"/>
      <c r="UEO272" s="183"/>
      <c r="UEP272" s="183"/>
      <c r="UEQ272" s="183"/>
      <c r="UER272" s="183"/>
      <c r="UES272" s="183"/>
      <c r="UET272" s="183"/>
      <c r="UEU272" s="183"/>
      <c r="UEV272" s="183"/>
      <c r="UEW272" s="183"/>
      <c r="UEX272" s="183"/>
      <c r="UEY272" s="183"/>
      <c r="UEZ272" s="183"/>
      <c r="UFA272" s="183"/>
      <c r="UFB272" s="183"/>
      <c r="UFC272" s="183"/>
      <c r="UFD272" s="183"/>
      <c r="UFE272" s="183"/>
      <c r="UFF272" s="183"/>
      <c r="UFG272" s="183"/>
      <c r="UFH272" s="183"/>
      <c r="UFI272" s="183"/>
      <c r="UFJ272" s="183"/>
      <c r="UFK272" s="183"/>
      <c r="UFL272" s="183"/>
      <c r="UFM272" s="183"/>
      <c r="UFN272" s="183"/>
      <c r="UFO272" s="183"/>
      <c r="UFP272" s="183"/>
      <c r="UFQ272" s="183"/>
      <c r="UFR272" s="183"/>
      <c r="UFS272" s="183"/>
      <c r="UFT272" s="183"/>
      <c r="UFU272" s="183"/>
      <c r="UFV272" s="183"/>
      <c r="UFW272" s="183"/>
      <c r="UFX272" s="183"/>
      <c r="UFY272" s="183"/>
      <c r="UFZ272" s="183"/>
      <c r="UGA272" s="183"/>
      <c r="UGB272" s="183"/>
      <c r="UGC272" s="183"/>
      <c r="UGD272" s="183"/>
      <c r="UGE272" s="183"/>
      <c r="UGF272" s="183"/>
      <c r="UGG272" s="183"/>
      <c r="UGH272" s="183"/>
      <c r="UGI272" s="183"/>
      <c r="UGJ272" s="183"/>
      <c r="UGK272" s="183"/>
      <c r="UGL272" s="183"/>
      <c r="UGM272" s="183"/>
      <c r="UGN272" s="183"/>
      <c r="UGO272" s="183"/>
      <c r="UGP272" s="183"/>
      <c r="UGQ272" s="183"/>
      <c r="UGR272" s="183"/>
      <c r="UGS272" s="183"/>
      <c r="UGT272" s="183"/>
      <c r="UGU272" s="183"/>
      <c r="UGV272" s="183"/>
      <c r="UGW272" s="183"/>
      <c r="UGX272" s="183"/>
      <c r="UGY272" s="183"/>
      <c r="UGZ272" s="183"/>
      <c r="UHA272" s="183"/>
      <c r="UHB272" s="183"/>
      <c r="UHC272" s="183"/>
      <c r="UHD272" s="183"/>
      <c r="UHE272" s="183"/>
      <c r="UHF272" s="183"/>
      <c r="UHG272" s="183"/>
      <c r="UHH272" s="183"/>
      <c r="UHI272" s="183"/>
      <c r="UHJ272" s="183"/>
      <c r="UHK272" s="183"/>
      <c r="UHL272" s="183"/>
      <c r="UHM272" s="183"/>
      <c r="UHN272" s="183"/>
      <c r="UHO272" s="183"/>
      <c r="UHP272" s="183"/>
      <c r="UHQ272" s="183"/>
      <c r="UHR272" s="183"/>
      <c r="UHS272" s="183"/>
      <c r="UHT272" s="183"/>
      <c r="UHU272" s="183"/>
      <c r="UHV272" s="183"/>
      <c r="UHW272" s="183"/>
      <c r="UHX272" s="183"/>
      <c r="UHY272" s="183"/>
      <c r="UHZ272" s="183"/>
      <c r="UIA272" s="183"/>
      <c r="UIB272" s="183"/>
      <c r="UIC272" s="183"/>
      <c r="UID272" s="183"/>
      <c r="UIE272" s="183"/>
      <c r="UIF272" s="183"/>
      <c r="UIG272" s="183"/>
      <c r="UIH272" s="183"/>
      <c r="UII272" s="183"/>
      <c r="UIJ272" s="183"/>
      <c r="UIK272" s="183"/>
      <c r="UIL272" s="183"/>
      <c r="UIM272" s="183"/>
      <c r="UIN272" s="183"/>
      <c r="UIO272" s="183"/>
      <c r="UIP272" s="183"/>
      <c r="UIQ272" s="183"/>
      <c r="UIR272" s="183"/>
      <c r="UIS272" s="183"/>
      <c r="UIT272" s="183"/>
      <c r="UIU272" s="183"/>
      <c r="UIV272" s="183"/>
      <c r="UIW272" s="183"/>
      <c r="UIX272" s="183"/>
      <c r="UIY272" s="183"/>
      <c r="UIZ272" s="183"/>
      <c r="UJA272" s="183"/>
      <c r="UJB272" s="183"/>
      <c r="UJC272" s="183"/>
      <c r="UJD272" s="183"/>
      <c r="UJE272" s="183"/>
      <c r="UJF272" s="183"/>
      <c r="UJG272" s="183"/>
      <c r="UJH272" s="183"/>
      <c r="UJI272" s="183"/>
      <c r="UJJ272" s="183"/>
      <c r="UJK272" s="183"/>
      <c r="UJL272" s="183"/>
      <c r="UJM272" s="183"/>
      <c r="UJN272" s="183"/>
      <c r="UJO272" s="183"/>
      <c r="UJP272" s="183"/>
      <c r="UJQ272" s="183"/>
      <c r="UJR272" s="183"/>
      <c r="UJS272" s="183"/>
      <c r="UJT272" s="183"/>
      <c r="UJU272" s="183"/>
      <c r="UJV272" s="183"/>
      <c r="UJW272" s="183"/>
      <c r="UJX272" s="183"/>
      <c r="UJY272" s="183"/>
      <c r="UJZ272" s="183"/>
      <c r="UKA272" s="183"/>
      <c r="UKB272" s="183"/>
      <c r="UKC272" s="183"/>
      <c r="UKD272" s="183"/>
      <c r="UKE272" s="183"/>
      <c r="UKF272" s="183"/>
      <c r="UKG272" s="183"/>
      <c r="UKH272" s="183"/>
      <c r="UKI272" s="183"/>
      <c r="UKJ272" s="183"/>
      <c r="UKK272" s="183"/>
      <c r="UKL272" s="183"/>
      <c r="UKM272" s="183"/>
      <c r="UKN272" s="183"/>
      <c r="UKO272" s="183"/>
      <c r="UKP272" s="183"/>
      <c r="UKQ272" s="183"/>
      <c r="UKR272" s="183"/>
      <c r="UKS272" s="183"/>
      <c r="UKT272" s="183"/>
      <c r="UKU272" s="183"/>
      <c r="UKV272" s="183"/>
      <c r="UKW272" s="183"/>
      <c r="UKX272" s="183"/>
      <c r="UKY272" s="183"/>
      <c r="UKZ272" s="183"/>
      <c r="ULA272" s="183"/>
      <c r="ULB272" s="183"/>
      <c r="ULC272" s="183"/>
      <c r="ULD272" s="183"/>
      <c r="ULE272" s="183"/>
      <c r="ULF272" s="183"/>
      <c r="ULG272" s="183"/>
      <c r="ULH272" s="183"/>
      <c r="ULI272" s="183"/>
      <c r="ULJ272" s="183"/>
      <c r="ULK272" s="183"/>
      <c r="ULL272" s="183"/>
      <c r="ULM272" s="183"/>
      <c r="ULN272" s="183"/>
      <c r="ULO272" s="183"/>
      <c r="ULP272" s="183"/>
      <c r="ULQ272" s="183"/>
      <c r="ULR272" s="183"/>
      <c r="ULS272" s="183"/>
      <c r="ULT272" s="183"/>
      <c r="ULU272" s="183"/>
      <c r="ULV272" s="183"/>
      <c r="ULW272" s="183"/>
      <c r="ULX272" s="183"/>
      <c r="ULY272" s="183"/>
      <c r="ULZ272" s="183"/>
      <c r="UMA272" s="183"/>
      <c r="UMB272" s="183"/>
      <c r="UMC272" s="183"/>
      <c r="UMD272" s="183"/>
      <c r="UME272" s="183"/>
      <c r="UMF272" s="183"/>
      <c r="UMG272" s="183"/>
      <c r="UMH272" s="183"/>
      <c r="UMI272" s="183"/>
      <c r="UMJ272" s="183"/>
      <c r="UMK272" s="183"/>
      <c r="UML272" s="183"/>
      <c r="UMM272" s="183"/>
      <c r="UMN272" s="183"/>
      <c r="UMO272" s="183"/>
      <c r="UMP272" s="183"/>
      <c r="UMQ272" s="183"/>
      <c r="UMR272" s="183"/>
      <c r="UMS272" s="183"/>
      <c r="UMT272" s="183"/>
      <c r="UMU272" s="183"/>
      <c r="UMV272" s="183"/>
      <c r="UMW272" s="183"/>
      <c r="UMX272" s="183"/>
      <c r="UMY272" s="183"/>
      <c r="UMZ272" s="183"/>
      <c r="UNA272" s="183"/>
      <c r="UNB272" s="183"/>
      <c r="UNC272" s="183"/>
      <c r="UND272" s="183"/>
      <c r="UNE272" s="183"/>
      <c r="UNF272" s="183"/>
      <c r="UNG272" s="183"/>
      <c r="UNH272" s="183"/>
      <c r="UNI272" s="183"/>
      <c r="UNJ272" s="183"/>
      <c r="UNK272" s="183"/>
      <c r="UNL272" s="183"/>
      <c r="UNM272" s="183"/>
      <c r="UNN272" s="183"/>
      <c r="UNO272" s="183"/>
      <c r="UNP272" s="183"/>
      <c r="UNQ272" s="183"/>
      <c r="UNR272" s="183"/>
      <c r="UNS272" s="183"/>
      <c r="UNT272" s="183"/>
      <c r="UNU272" s="183"/>
      <c r="UNV272" s="183"/>
      <c r="UNW272" s="183"/>
      <c r="UNX272" s="183"/>
      <c r="UNY272" s="183"/>
      <c r="UNZ272" s="183"/>
      <c r="UOA272" s="183"/>
      <c r="UOB272" s="183"/>
      <c r="UOC272" s="183"/>
      <c r="UOD272" s="183"/>
      <c r="UOE272" s="183"/>
      <c r="UOF272" s="183"/>
      <c r="UOG272" s="183"/>
      <c r="UOH272" s="183"/>
      <c r="UOI272" s="183"/>
      <c r="UOJ272" s="183"/>
      <c r="UOK272" s="183"/>
      <c r="UOL272" s="183"/>
      <c r="UOM272" s="183"/>
      <c r="UON272" s="183"/>
      <c r="UOO272" s="183"/>
      <c r="UOP272" s="183"/>
      <c r="UOQ272" s="183"/>
      <c r="UOR272" s="183"/>
      <c r="UOS272" s="183"/>
      <c r="UOT272" s="183"/>
      <c r="UOU272" s="183"/>
      <c r="UOV272" s="183"/>
      <c r="UOW272" s="183"/>
      <c r="UOX272" s="183"/>
      <c r="UOY272" s="183"/>
      <c r="UOZ272" s="183"/>
      <c r="UPA272" s="183"/>
      <c r="UPB272" s="183"/>
      <c r="UPC272" s="183"/>
      <c r="UPD272" s="183"/>
      <c r="UPE272" s="183"/>
      <c r="UPF272" s="183"/>
      <c r="UPG272" s="183"/>
      <c r="UPH272" s="183"/>
      <c r="UPI272" s="183"/>
      <c r="UPJ272" s="183"/>
      <c r="UPK272" s="183"/>
      <c r="UPL272" s="183"/>
      <c r="UPM272" s="183"/>
      <c r="UPN272" s="183"/>
      <c r="UPO272" s="183"/>
      <c r="UPP272" s="183"/>
      <c r="UPQ272" s="183"/>
      <c r="UPR272" s="183"/>
      <c r="UPS272" s="183"/>
      <c r="UPT272" s="183"/>
      <c r="UPU272" s="183"/>
      <c r="UPV272" s="183"/>
      <c r="UPW272" s="183"/>
      <c r="UPX272" s="183"/>
      <c r="UPY272" s="183"/>
      <c r="UPZ272" s="183"/>
      <c r="UQA272" s="183"/>
      <c r="UQB272" s="183"/>
      <c r="UQC272" s="183"/>
      <c r="UQD272" s="183"/>
      <c r="UQE272" s="183"/>
      <c r="UQF272" s="183"/>
      <c r="UQG272" s="183"/>
      <c r="UQH272" s="183"/>
      <c r="UQI272" s="183"/>
      <c r="UQJ272" s="183"/>
      <c r="UQK272" s="183"/>
      <c r="UQL272" s="183"/>
      <c r="UQM272" s="183"/>
      <c r="UQN272" s="183"/>
      <c r="UQO272" s="183"/>
      <c r="UQP272" s="183"/>
      <c r="UQQ272" s="183"/>
      <c r="UQR272" s="183"/>
      <c r="UQS272" s="183"/>
      <c r="UQT272" s="183"/>
      <c r="UQU272" s="183"/>
      <c r="UQV272" s="183"/>
      <c r="UQW272" s="183"/>
      <c r="UQX272" s="183"/>
      <c r="UQY272" s="183"/>
      <c r="UQZ272" s="183"/>
      <c r="URA272" s="183"/>
      <c r="URB272" s="183"/>
      <c r="URC272" s="183"/>
      <c r="URD272" s="183"/>
      <c r="URE272" s="183"/>
      <c r="URF272" s="183"/>
      <c r="URG272" s="183"/>
      <c r="URH272" s="183"/>
      <c r="URI272" s="183"/>
      <c r="URJ272" s="183"/>
      <c r="URK272" s="183"/>
      <c r="URL272" s="183"/>
      <c r="URM272" s="183"/>
      <c r="URN272" s="183"/>
      <c r="URO272" s="183"/>
      <c r="URP272" s="183"/>
      <c r="URQ272" s="183"/>
      <c r="URR272" s="183"/>
      <c r="URS272" s="183"/>
      <c r="URT272" s="183"/>
      <c r="URU272" s="183"/>
      <c r="URV272" s="183"/>
      <c r="URW272" s="183"/>
      <c r="URX272" s="183"/>
      <c r="URY272" s="183"/>
      <c r="URZ272" s="183"/>
      <c r="USA272" s="183"/>
      <c r="USB272" s="183"/>
      <c r="USC272" s="183"/>
      <c r="USD272" s="183"/>
      <c r="USE272" s="183"/>
      <c r="USF272" s="183"/>
      <c r="USG272" s="183"/>
      <c r="USH272" s="183"/>
      <c r="USI272" s="183"/>
      <c r="USJ272" s="183"/>
      <c r="USK272" s="183"/>
      <c r="USL272" s="183"/>
      <c r="USM272" s="183"/>
      <c r="USN272" s="183"/>
      <c r="USO272" s="183"/>
      <c r="USP272" s="183"/>
      <c r="USQ272" s="183"/>
      <c r="USR272" s="183"/>
      <c r="USS272" s="183"/>
      <c r="UST272" s="183"/>
      <c r="USU272" s="183"/>
      <c r="USV272" s="183"/>
      <c r="USW272" s="183"/>
      <c r="USX272" s="183"/>
      <c r="USY272" s="183"/>
      <c r="USZ272" s="183"/>
      <c r="UTA272" s="183"/>
      <c r="UTB272" s="183"/>
      <c r="UTC272" s="183"/>
      <c r="UTD272" s="183"/>
      <c r="UTE272" s="183"/>
      <c r="UTF272" s="183"/>
      <c r="UTG272" s="183"/>
      <c r="UTH272" s="183"/>
      <c r="UTI272" s="183"/>
      <c r="UTJ272" s="183"/>
      <c r="UTK272" s="183"/>
      <c r="UTL272" s="183"/>
      <c r="UTM272" s="183"/>
      <c r="UTN272" s="183"/>
      <c r="UTO272" s="183"/>
      <c r="UTP272" s="183"/>
      <c r="UTQ272" s="183"/>
      <c r="UTR272" s="183"/>
      <c r="UTS272" s="183"/>
      <c r="UTT272" s="183"/>
      <c r="UTU272" s="183"/>
      <c r="UTV272" s="183"/>
      <c r="UTW272" s="183"/>
      <c r="UTX272" s="183"/>
      <c r="UTY272" s="183"/>
      <c r="UTZ272" s="183"/>
      <c r="UUA272" s="183"/>
      <c r="UUB272" s="183"/>
      <c r="UUC272" s="183"/>
      <c r="UUD272" s="183"/>
      <c r="UUE272" s="183"/>
      <c r="UUF272" s="183"/>
      <c r="UUG272" s="183"/>
      <c r="UUH272" s="183"/>
      <c r="UUI272" s="183"/>
      <c r="UUJ272" s="183"/>
      <c r="UUK272" s="183"/>
      <c r="UUL272" s="183"/>
      <c r="UUM272" s="183"/>
      <c r="UUN272" s="183"/>
      <c r="UUO272" s="183"/>
      <c r="UUP272" s="183"/>
      <c r="UUQ272" s="183"/>
      <c r="UUR272" s="183"/>
      <c r="UUS272" s="183"/>
      <c r="UUT272" s="183"/>
      <c r="UUU272" s="183"/>
      <c r="UUV272" s="183"/>
      <c r="UUW272" s="183"/>
      <c r="UUX272" s="183"/>
      <c r="UUY272" s="183"/>
      <c r="UUZ272" s="183"/>
      <c r="UVA272" s="183"/>
      <c r="UVB272" s="183"/>
      <c r="UVC272" s="183"/>
      <c r="UVD272" s="183"/>
      <c r="UVE272" s="183"/>
      <c r="UVF272" s="183"/>
      <c r="UVG272" s="183"/>
      <c r="UVH272" s="183"/>
      <c r="UVI272" s="183"/>
      <c r="UVJ272" s="183"/>
      <c r="UVK272" s="183"/>
      <c r="UVL272" s="183"/>
      <c r="UVM272" s="183"/>
      <c r="UVN272" s="183"/>
      <c r="UVO272" s="183"/>
      <c r="UVP272" s="183"/>
      <c r="UVQ272" s="183"/>
      <c r="UVR272" s="183"/>
      <c r="UVS272" s="183"/>
      <c r="UVT272" s="183"/>
      <c r="UVU272" s="183"/>
      <c r="UVV272" s="183"/>
      <c r="UVW272" s="183"/>
      <c r="UVX272" s="183"/>
      <c r="UVY272" s="183"/>
      <c r="UVZ272" s="183"/>
      <c r="UWA272" s="183"/>
      <c r="UWB272" s="183"/>
      <c r="UWC272" s="183"/>
      <c r="UWD272" s="183"/>
      <c r="UWE272" s="183"/>
      <c r="UWF272" s="183"/>
      <c r="UWG272" s="183"/>
      <c r="UWH272" s="183"/>
      <c r="UWI272" s="183"/>
      <c r="UWJ272" s="183"/>
      <c r="UWK272" s="183"/>
      <c r="UWL272" s="183"/>
      <c r="UWM272" s="183"/>
      <c r="UWN272" s="183"/>
      <c r="UWO272" s="183"/>
      <c r="UWP272" s="183"/>
      <c r="UWQ272" s="183"/>
      <c r="UWR272" s="183"/>
      <c r="UWS272" s="183"/>
      <c r="UWT272" s="183"/>
      <c r="UWU272" s="183"/>
      <c r="UWV272" s="183"/>
      <c r="UWW272" s="183"/>
      <c r="UWX272" s="183"/>
      <c r="UWY272" s="183"/>
      <c r="UWZ272" s="183"/>
      <c r="UXA272" s="183"/>
      <c r="UXB272" s="183"/>
      <c r="UXC272" s="183"/>
      <c r="UXD272" s="183"/>
      <c r="UXE272" s="183"/>
      <c r="UXF272" s="183"/>
      <c r="UXG272" s="183"/>
      <c r="UXH272" s="183"/>
      <c r="UXI272" s="183"/>
      <c r="UXJ272" s="183"/>
      <c r="UXK272" s="183"/>
      <c r="UXL272" s="183"/>
      <c r="UXM272" s="183"/>
      <c r="UXN272" s="183"/>
      <c r="UXO272" s="183"/>
      <c r="UXP272" s="183"/>
      <c r="UXQ272" s="183"/>
      <c r="UXR272" s="183"/>
      <c r="UXS272" s="183"/>
      <c r="UXT272" s="183"/>
      <c r="UXU272" s="183"/>
      <c r="UXV272" s="183"/>
      <c r="UXW272" s="183"/>
      <c r="UXX272" s="183"/>
      <c r="UXY272" s="183"/>
      <c r="UXZ272" s="183"/>
      <c r="UYA272" s="183"/>
      <c r="UYB272" s="183"/>
      <c r="UYC272" s="183"/>
      <c r="UYD272" s="183"/>
      <c r="UYE272" s="183"/>
      <c r="UYF272" s="183"/>
      <c r="UYG272" s="183"/>
      <c r="UYH272" s="183"/>
      <c r="UYI272" s="183"/>
      <c r="UYJ272" s="183"/>
      <c r="UYK272" s="183"/>
      <c r="UYL272" s="183"/>
      <c r="UYM272" s="183"/>
      <c r="UYN272" s="183"/>
      <c r="UYO272" s="183"/>
      <c r="UYP272" s="183"/>
      <c r="UYQ272" s="183"/>
      <c r="UYR272" s="183"/>
      <c r="UYS272" s="183"/>
      <c r="UYT272" s="183"/>
      <c r="UYU272" s="183"/>
      <c r="UYV272" s="183"/>
      <c r="UYW272" s="183"/>
      <c r="UYX272" s="183"/>
      <c r="UYY272" s="183"/>
      <c r="UYZ272" s="183"/>
      <c r="UZA272" s="183"/>
      <c r="UZB272" s="183"/>
      <c r="UZC272" s="183"/>
      <c r="UZD272" s="183"/>
      <c r="UZE272" s="183"/>
      <c r="UZF272" s="183"/>
      <c r="UZG272" s="183"/>
      <c r="UZH272" s="183"/>
      <c r="UZI272" s="183"/>
      <c r="UZJ272" s="183"/>
      <c r="UZK272" s="183"/>
      <c r="UZL272" s="183"/>
      <c r="UZM272" s="183"/>
      <c r="UZN272" s="183"/>
      <c r="UZO272" s="183"/>
      <c r="UZP272" s="183"/>
      <c r="UZQ272" s="183"/>
      <c r="UZR272" s="183"/>
      <c r="UZS272" s="183"/>
      <c r="UZT272" s="183"/>
      <c r="UZU272" s="183"/>
      <c r="UZV272" s="183"/>
      <c r="UZW272" s="183"/>
      <c r="UZX272" s="183"/>
      <c r="UZY272" s="183"/>
      <c r="UZZ272" s="183"/>
      <c r="VAA272" s="183"/>
      <c r="VAB272" s="183"/>
      <c r="VAC272" s="183"/>
      <c r="VAD272" s="183"/>
      <c r="VAE272" s="183"/>
      <c r="VAF272" s="183"/>
      <c r="VAG272" s="183"/>
      <c r="VAH272" s="183"/>
      <c r="VAI272" s="183"/>
      <c r="VAJ272" s="183"/>
      <c r="VAK272" s="183"/>
      <c r="VAL272" s="183"/>
      <c r="VAM272" s="183"/>
      <c r="VAN272" s="183"/>
      <c r="VAO272" s="183"/>
      <c r="VAP272" s="183"/>
      <c r="VAQ272" s="183"/>
      <c r="VAR272" s="183"/>
      <c r="VAS272" s="183"/>
      <c r="VAT272" s="183"/>
      <c r="VAU272" s="183"/>
      <c r="VAV272" s="183"/>
      <c r="VAW272" s="183"/>
      <c r="VAX272" s="183"/>
      <c r="VAY272" s="183"/>
      <c r="VAZ272" s="183"/>
      <c r="VBA272" s="183"/>
      <c r="VBB272" s="183"/>
      <c r="VBC272" s="183"/>
      <c r="VBD272" s="183"/>
      <c r="VBE272" s="183"/>
      <c r="VBF272" s="183"/>
      <c r="VBG272" s="183"/>
      <c r="VBH272" s="183"/>
      <c r="VBI272" s="183"/>
      <c r="VBJ272" s="183"/>
      <c r="VBK272" s="183"/>
      <c r="VBL272" s="183"/>
      <c r="VBM272" s="183"/>
      <c r="VBN272" s="183"/>
      <c r="VBO272" s="183"/>
      <c r="VBP272" s="183"/>
      <c r="VBQ272" s="183"/>
      <c r="VBR272" s="183"/>
      <c r="VBS272" s="183"/>
      <c r="VBT272" s="183"/>
      <c r="VBU272" s="183"/>
      <c r="VBV272" s="183"/>
      <c r="VBW272" s="183"/>
      <c r="VBX272" s="183"/>
      <c r="VBY272" s="183"/>
      <c r="VBZ272" s="183"/>
      <c r="VCA272" s="183"/>
      <c r="VCB272" s="183"/>
      <c r="VCC272" s="183"/>
      <c r="VCD272" s="183"/>
      <c r="VCE272" s="183"/>
      <c r="VCF272" s="183"/>
      <c r="VCG272" s="183"/>
      <c r="VCH272" s="183"/>
      <c r="VCI272" s="183"/>
      <c r="VCJ272" s="183"/>
      <c r="VCK272" s="183"/>
      <c r="VCL272" s="183"/>
      <c r="VCM272" s="183"/>
      <c r="VCN272" s="183"/>
      <c r="VCO272" s="183"/>
      <c r="VCP272" s="183"/>
      <c r="VCQ272" s="183"/>
      <c r="VCR272" s="183"/>
      <c r="VCS272" s="183"/>
      <c r="VCT272" s="183"/>
      <c r="VCU272" s="183"/>
      <c r="VCV272" s="183"/>
      <c r="VCW272" s="183"/>
      <c r="VCX272" s="183"/>
      <c r="VCY272" s="183"/>
      <c r="VCZ272" s="183"/>
      <c r="VDA272" s="183"/>
      <c r="VDB272" s="183"/>
      <c r="VDC272" s="183"/>
      <c r="VDD272" s="183"/>
      <c r="VDE272" s="183"/>
      <c r="VDF272" s="183"/>
      <c r="VDG272" s="183"/>
      <c r="VDH272" s="183"/>
      <c r="VDI272" s="183"/>
      <c r="VDJ272" s="183"/>
      <c r="VDK272" s="183"/>
      <c r="VDL272" s="183"/>
      <c r="VDM272" s="183"/>
      <c r="VDN272" s="183"/>
      <c r="VDO272" s="183"/>
      <c r="VDP272" s="183"/>
      <c r="VDQ272" s="183"/>
      <c r="VDR272" s="183"/>
      <c r="VDS272" s="183"/>
      <c r="VDT272" s="183"/>
      <c r="VDU272" s="183"/>
      <c r="VDV272" s="183"/>
      <c r="VDW272" s="183"/>
      <c r="VDX272" s="183"/>
      <c r="VDY272" s="183"/>
      <c r="VDZ272" s="183"/>
      <c r="VEA272" s="183"/>
      <c r="VEB272" s="183"/>
      <c r="VEC272" s="183"/>
      <c r="VED272" s="183"/>
      <c r="VEE272" s="183"/>
      <c r="VEF272" s="183"/>
      <c r="VEG272" s="183"/>
      <c r="VEH272" s="183"/>
      <c r="VEI272" s="183"/>
      <c r="VEJ272" s="183"/>
      <c r="VEK272" s="183"/>
      <c r="VEL272" s="183"/>
      <c r="VEM272" s="183"/>
      <c r="VEN272" s="183"/>
      <c r="VEO272" s="183"/>
      <c r="VEP272" s="183"/>
      <c r="VEQ272" s="183"/>
      <c r="VER272" s="183"/>
      <c r="VES272" s="183"/>
      <c r="VET272" s="183"/>
      <c r="VEU272" s="183"/>
      <c r="VEV272" s="183"/>
      <c r="VEW272" s="183"/>
      <c r="VEX272" s="183"/>
      <c r="VEY272" s="183"/>
      <c r="VEZ272" s="183"/>
      <c r="VFA272" s="183"/>
      <c r="VFB272" s="183"/>
      <c r="VFC272" s="183"/>
      <c r="VFD272" s="183"/>
      <c r="VFE272" s="183"/>
      <c r="VFF272" s="183"/>
      <c r="VFG272" s="183"/>
      <c r="VFH272" s="183"/>
      <c r="VFI272" s="183"/>
      <c r="VFJ272" s="183"/>
      <c r="VFK272" s="183"/>
      <c r="VFL272" s="183"/>
      <c r="VFM272" s="183"/>
      <c r="VFN272" s="183"/>
      <c r="VFO272" s="183"/>
      <c r="VFP272" s="183"/>
      <c r="VFQ272" s="183"/>
      <c r="VFR272" s="183"/>
      <c r="VFS272" s="183"/>
      <c r="VFT272" s="183"/>
      <c r="VFU272" s="183"/>
      <c r="VFV272" s="183"/>
      <c r="VFW272" s="183"/>
      <c r="VFX272" s="183"/>
      <c r="VFY272" s="183"/>
      <c r="VFZ272" s="183"/>
      <c r="VGA272" s="183"/>
      <c r="VGB272" s="183"/>
      <c r="VGC272" s="183"/>
      <c r="VGD272" s="183"/>
      <c r="VGE272" s="183"/>
      <c r="VGF272" s="183"/>
      <c r="VGG272" s="183"/>
      <c r="VGH272" s="183"/>
      <c r="VGI272" s="183"/>
      <c r="VGJ272" s="183"/>
      <c r="VGK272" s="183"/>
      <c r="VGL272" s="183"/>
      <c r="VGM272" s="183"/>
      <c r="VGN272" s="183"/>
      <c r="VGO272" s="183"/>
      <c r="VGP272" s="183"/>
      <c r="VGQ272" s="183"/>
      <c r="VGR272" s="183"/>
      <c r="VGS272" s="183"/>
      <c r="VGT272" s="183"/>
      <c r="VGU272" s="183"/>
      <c r="VGV272" s="183"/>
      <c r="VGW272" s="183"/>
      <c r="VGX272" s="183"/>
      <c r="VGY272" s="183"/>
      <c r="VGZ272" s="183"/>
      <c r="VHA272" s="183"/>
      <c r="VHB272" s="183"/>
      <c r="VHC272" s="183"/>
      <c r="VHD272" s="183"/>
      <c r="VHE272" s="183"/>
      <c r="VHF272" s="183"/>
      <c r="VHG272" s="183"/>
      <c r="VHH272" s="183"/>
      <c r="VHI272" s="183"/>
      <c r="VHJ272" s="183"/>
      <c r="VHK272" s="183"/>
      <c r="VHL272" s="183"/>
      <c r="VHM272" s="183"/>
      <c r="VHN272" s="183"/>
      <c r="VHO272" s="183"/>
      <c r="VHP272" s="183"/>
      <c r="VHQ272" s="183"/>
      <c r="VHR272" s="183"/>
      <c r="VHS272" s="183"/>
      <c r="VHT272" s="183"/>
      <c r="VHU272" s="183"/>
      <c r="VHV272" s="183"/>
      <c r="VHW272" s="183"/>
      <c r="VHX272" s="183"/>
      <c r="VHY272" s="183"/>
      <c r="VHZ272" s="183"/>
      <c r="VIA272" s="183"/>
      <c r="VIB272" s="183"/>
      <c r="VIC272" s="183"/>
      <c r="VID272" s="183"/>
      <c r="VIE272" s="183"/>
      <c r="VIF272" s="183"/>
      <c r="VIG272" s="183"/>
      <c r="VIH272" s="183"/>
      <c r="VII272" s="183"/>
      <c r="VIJ272" s="183"/>
      <c r="VIK272" s="183"/>
      <c r="VIL272" s="183"/>
      <c r="VIM272" s="183"/>
      <c r="VIN272" s="183"/>
      <c r="VIO272" s="183"/>
      <c r="VIP272" s="183"/>
      <c r="VIQ272" s="183"/>
      <c r="VIR272" s="183"/>
      <c r="VIS272" s="183"/>
      <c r="VIT272" s="183"/>
      <c r="VIU272" s="183"/>
      <c r="VIV272" s="183"/>
      <c r="VIW272" s="183"/>
      <c r="VIX272" s="183"/>
      <c r="VIY272" s="183"/>
      <c r="VIZ272" s="183"/>
      <c r="VJA272" s="183"/>
      <c r="VJB272" s="183"/>
      <c r="VJC272" s="183"/>
      <c r="VJD272" s="183"/>
      <c r="VJE272" s="183"/>
      <c r="VJF272" s="183"/>
      <c r="VJG272" s="183"/>
      <c r="VJH272" s="183"/>
      <c r="VJI272" s="183"/>
      <c r="VJJ272" s="183"/>
      <c r="VJK272" s="183"/>
      <c r="VJL272" s="183"/>
      <c r="VJM272" s="183"/>
      <c r="VJN272" s="183"/>
      <c r="VJO272" s="183"/>
      <c r="VJP272" s="183"/>
      <c r="VJQ272" s="183"/>
      <c r="VJR272" s="183"/>
      <c r="VJS272" s="183"/>
      <c r="VJT272" s="183"/>
      <c r="VJU272" s="183"/>
      <c r="VJV272" s="183"/>
      <c r="VJW272" s="183"/>
      <c r="VJX272" s="183"/>
      <c r="VJY272" s="183"/>
      <c r="VJZ272" s="183"/>
      <c r="VKA272" s="183"/>
      <c r="VKB272" s="183"/>
      <c r="VKC272" s="183"/>
      <c r="VKD272" s="183"/>
      <c r="VKE272" s="183"/>
      <c r="VKF272" s="183"/>
      <c r="VKG272" s="183"/>
      <c r="VKH272" s="183"/>
      <c r="VKI272" s="183"/>
      <c r="VKJ272" s="183"/>
      <c r="VKK272" s="183"/>
      <c r="VKL272" s="183"/>
      <c r="VKM272" s="183"/>
      <c r="VKN272" s="183"/>
      <c r="VKO272" s="183"/>
      <c r="VKP272" s="183"/>
      <c r="VKQ272" s="183"/>
      <c r="VKR272" s="183"/>
      <c r="VKS272" s="183"/>
      <c r="VKT272" s="183"/>
      <c r="VKU272" s="183"/>
      <c r="VKV272" s="183"/>
      <c r="VKW272" s="183"/>
      <c r="VKX272" s="183"/>
      <c r="VKY272" s="183"/>
      <c r="VKZ272" s="183"/>
      <c r="VLA272" s="183"/>
      <c r="VLB272" s="183"/>
      <c r="VLC272" s="183"/>
      <c r="VLD272" s="183"/>
      <c r="VLE272" s="183"/>
      <c r="VLF272" s="183"/>
      <c r="VLG272" s="183"/>
      <c r="VLH272" s="183"/>
      <c r="VLI272" s="183"/>
      <c r="VLJ272" s="183"/>
      <c r="VLK272" s="183"/>
      <c r="VLL272" s="183"/>
      <c r="VLM272" s="183"/>
      <c r="VLN272" s="183"/>
      <c r="VLO272" s="183"/>
      <c r="VLP272" s="183"/>
      <c r="VLQ272" s="183"/>
      <c r="VLR272" s="183"/>
      <c r="VLS272" s="183"/>
      <c r="VLT272" s="183"/>
      <c r="VLU272" s="183"/>
      <c r="VLV272" s="183"/>
      <c r="VLW272" s="183"/>
      <c r="VLX272" s="183"/>
      <c r="VLY272" s="183"/>
      <c r="VLZ272" s="183"/>
      <c r="VMA272" s="183"/>
      <c r="VMB272" s="183"/>
      <c r="VMC272" s="183"/>
      <c r="VMD272" s="183"/>
      <c r="VME272" s="183"/>
      <c r="VMF272" s="183"/>
      <c r="VMG272" s="183"/>
      <c r="VMH272" s="183"/>
      <c r="VMI272" s="183"/>
      <c r="VMJ272" s="183"/>
      <c r="VMK272" s="183"/>
      <c r="VML272" s="183"/>
      <c r="VMM272" s="183"/>
      <c r="VMN272" s="183"/>
      <c r="VMO272" s="183"/>
      <c r="VMP272" s="183"/>
      <c r="VMQ272" s="183"/>
      <c r="VMR272" s="183"/>
      <c r="VMS272" s="183"/>
      <c r="VMT272" s="183"/>
      <c r="VMU272" s="183"/>
      <c r="VMV272" s="183"/>
      <c r="VMW272" s="183"/>
      <c r="VMX272" s="183"/>
      <c r="VMY272" s="183"/>
      <c r="VMZ272" s="183"/>
      <c r="VNA272" s="183"/>
      <c r="VNB272" s="183"/>
      <c r="VNC272" s="183"/>
      <c r="VND272" s="183"/>
      <c r="VNE272" s="183"/>
      <c r="VNF272" s="183"/>
      <c r="VNG272" s="183"/>
      <c r="VNH272" s="183"/>
      <c r="VNI272" s="183"/>
      <c r="VNJ272" s="183"/>
      <c r="VNK272" s="183"/>
      <c r="VNL272" s="183"/>
      <c r="VNM272" s="183"/>
      <c r="VNN272" s="183"/>
      <c r="VNO272" s="183"/>
      <c r="VNP272" s="183"/>
      <c r="VNQ272" s="183"/>
      <c r="VNR272" s="183"/>
      <c r="VNS272" s="183"/>
      <c r="VNT272" s="183"/>
      <c r="VNU272" s="183"/>
      <c r="VNV272" s="183"/>
      <c r="VNW272" s="183"/>
      <c r="VNX272" s="183"/>
      <c r="VNY272" s="183"/>
      <c r="VNZ272" s="183"/>
      <c r="VOA272" s="183"/>
      <c r="VOB272" s="183"/>
      <c r="VOC272" s="183"/>
      <c r="VOD272" s="183"/>
      <c r="VOE272" s="183"/>
      <c r="VOF272" s="183"/>
      <c r="VOG272" s="183"/>
      <c r="VOH272" s="183"/>
      <c r="VOI272" s="183"/>
      <c r="VOJ272" s="183"/>
      <c r="VOK272" s="183"/>
      <c r="VOL272" s="183"/>
      <c r="VOM272" s="183"/>
      <c r="VON272" s="183"/>
      <c r="VOO272" s="183"/>
      <c r="VOP272" s="183"/>
      <c r="VOQ272" s="183"/>
      <c r="VOR272" s="183"/>
      <c r="VOS272" s="183"/>
      <c r="VOT272" s="183"/>
      <c r="VOU272" s="183"/>
      <c r="VOV272" s="183"/>
      <c r="VOW272" s="183"/>
      <c r="VOX272" s="183"/>
      <c r="VOY272" s="183"/>
      <c r="VOZ272" s="183"/>
      <c r="VPA272" s="183"/>
      <c r="VPB272" s="183"/>
      <c r="VPC272" s="183"/>
      <c r="VPD272" s="183"/>
      <c r="VPE272" s="183"/>
      <c r="VPF272" s="183"/>
      <c r="VPG272" s="183"/>
      <c r="VPH272" s="183"/>
      <c r="VPI272" s="183"/>
      <c r="VPJ272" s="183"/>
      <c r="VPK272" s="183"/>
      <c r="VPL272" s="183"/>
      <c r="VPM272" s="183"/>
      <c r="VPN272" s="183"/>
      <c r="VPO272" s="183"/>
      <c r="VPP272" s="183"/>
      <c r="VPQ272" s="183"/>
      <c r="VPR272" s="183"/>
      <c r="VPS272" s="183"/>
      <c r="VPT272" s="183"/>
      <c r="VPU272" s="183"/>
      <c r="VPV272" s="183"/>
      <c r="VPW272" s="183"/>
      <c r="VPX272" s="183"/>
      <c r="VPY272" s="183"/>
      <c r="VPZ272" s="183"/>
      <c r="VQA272" s="183"/>
      <c r="VQB272" s="183"/>
      <c r="VQC272" s="183"/>
      <c r="VQD272" s="183"/>
      <c r="VQE272" s="183"/>
      <c r="VQF272" s="183"/>
      <c r="VQG272" s="183"/>
      <c r="VQH272" s="183"/>
      <c r="VQI272" s="183"/>
      <c r="VQJ272" s="183"/>
      <c r="VQK272" s="183"/>
      <c r="VQL272" s="183"/>
      <c r="VQM272" s="183"/>
      <c r="VQN272" s="183"/>
      <c r="VQO272" s="183"/>
      <c r="VQP272" s="183"/>
      <c r="VQQ272" s="183"/>
      <c r="VQR272" s="183"/>
      <c r="VQS272" s="183"/>
      <c r="VQT272" s="183"/>
      <c r="VQU272" s="183"/>
      <c r="VQV272" s="183"/>
      <c r="VQW272" s="183"/>
      <c r="VQX272" s="183"/>
      <c r="VQY272" s="183"/>
      <c r="VQZ272" s="183"/>
      <c r="VRA272" s="183"/>
      <c r="VRB272" s="183"/>
      <c r="VRC272" s="183"/>
      <c r="VRD272" s="183"/>
      <c r="VRE272" s="183"/>
      <c r="VRF272" s="183"/>
      <c r="VRG272" s="183"/>
      <c r="VRH272" s="183"/>
      <c r="VRI272" s="183"/>
      <c r="VRJ272" s="183"/>
      <c r="VRK272" s="183"/>
      <c r="VRL272" s="183"/>
      <c r="VRM272" s="183"/>
      <c r="VRN272" s="183"/>
      <c r="VRO272" s="183"/>
      <c r="VRP272" s="183"/>
      <c r="VRQ272" s="183"/>
      <c r="VRR272" s="183"/>
      <c r="VRS272" s="183"/>
      <c r="VRT272" s="183"/>
      <c r="VRU272" s="183"/>
      <c r="VRV272" s="183"/>
      <c r="VRW272" s="183"/>
      <c r="VRX272" s="183"/>
      <c r="VRY272" s="183"/>
      <c r="VRZ272" s="183"/>
      <c r="VSA272" s="183"/>
      <c r="VSB272" s="183"/>
      <c r="VSC272" s="183"/>
      <c r="VSD272" s="183"/>
      <c r="VSE272" s="183"/>
      <c r="VSF272" s="183"/>
      <c r="VSG272" s="183"/>
      <c r="VSH272" s="183"/>
      <c r="VSI272" s="183"/>
      <c r="VSJ272" s="183"/>
      <c r="VSK272" s="183"/>
      <c r="VSL272" s="183"/>
      <c r="VSM272" s="183"/>
      <c r="VSN272" s="183"/>
      <c r="VSO272" s="183"/>
      <c r="VSP272" s="183"/>
      <c r="VSQ272" s="183"/>
      <c r="VSR272" s="183"/>
      <c r="VSS272" s="183"/>
      <c r="VST272" s="183"/>
      <c r="VSU272" s="183"/>
      <c r="VSV272" s="183"/>
      <c r="VSW272" s="183"/>
      <c r="VSX272" s="183"/>
      <c r="VSY272" s="183"/>
      <c r="VSZ272" s="183"/>
      <c r="VTA272" s="183"/>
      <c r="VTB272" s="183"/>
      <c r="VTC272" s="183"/>
      <c r="VTD272" s="183"/>
      <c r="VTE272" s="183"/>
      <c r="VTF272" s="183"/>
      <c r="VTG272" s="183"/>
      <c r="VTH272" s="183"/>
      <c r="VTI272" s="183"/>
      <c r="VTJ272" s="183"/>
      <c r="VTK272" s="183"/>
      <c r="VTL272" s="183"/>
      <c r="VTM272" s="183"/>
      <c r="VTN272" s="183"/>
      <c r="VTO272" s="183"/>
      <c r="VTP272" s="183"/>
      <c r="VTQ272" s="183"/>
      <c r="VTR272" s="183"/>
      <c r="VTS272" s="183"/>
      <c r="VTT272" s="183"/>
      <c r="VTU272" s="183"/>
      <c r="VTV272" s="183"/>
      <c r="VTW272" s="183"/>
      <c r="VTX272" s="183"/>
      <c r="VTY272" s="183"/>
      <c r="VTZ272" s="183"/>
      <c r="VUA272" s="183"/>
      <c r="VUB272" s="183"/>
      <c r="VUC272" s="183"/>
      <c r="VUD272" s="183"/>
      <c r="VUE272" s="183"/>
      <c r="VUF272" s="183"/>
      <c r="VUG272" s="183"/>
      <c r="VUH272" s="183"/>
      <c r="VUI272" s="183"/>
      <c r="VUJ272" s="183"/>
      <c r="VUK272" s="183"/>
      <c r="VUL272" s="183"/>
      <c r="VUM272" s="183"/>
      <c r="VUN272" s="183"/>
      <c r="VUO272" s="183"/>
      <c r="VUP272" s="183"/>
      <c r="VUQ272" s="183"/>
      <c r="VUR272" s="183"/>
      <c r="VUS272" s="183"/>
      <c r="VUT272" s="183"/>
      <c r="VUU272" s="183"/>
      <c r="VUV272" s="183"/>
      <c r="VUW272" s="183"/>
      <c r="VUX272" s="183"/>
      <c r="VUY272" s="183"/>
      <c r="VUZ272" s="183"/>
      <c r="VVA272" s="183"/>
      <c r="VVB272" s="183"/>
      <c r="VVC272" s="183"/>
      <c r="VVD272" s="183"/>
      <c r="VVE272" s="183"/>
      <c r="VVF272" s="183"/>
      <c r="VVG272" s="183"/>
      <c r="VVH272" s="183"/>
      <c r="VVI272" s="183"/>
      <c r="VVJ272" s="183"/>
      <c r="VVK272" s="183"/>
      <c r="VVL272" s="183"/>
      <c r="VVM272" s="183"/>
      <c r="VVN272" s="183"/>
      <c r="VVO272" s="183"/>
      <c r="VVP272" s="183"/>
      <c r="VVQ272" s="183"/>
      <c r="VVR272" s="183"/>
      <c r="VVS272" s="183"/>
      <c r="VVT272" s="183"/>
      <c r="VVU272" s="183"/>
      <c r="VVV272" s="183"/>
      <c r="VVW272" s="183"/>
      <c r="VVX272" s="183"/>
      <c r="VVY272" s="183"/>
      <c r="VVZ272" s="183"/>
      <c r="VWA272" s="183"/>
      <c r="VWB272" s="183"/>
      <c r="VWC272" s="183"/>
      <c r="VWD272" s="183"/>
      <c r="VWE272" s="183"/>
      <c r="VWF272" s="183"/>
      <c r="VWG272" s="183"/>
      <c r="VWH272" s="183"/>
      <c r="VWI272" s="183"/>
      <c r="VWJ272" s="183"/>
      <c r="VWK272" s="183"/>
      <c r="VWL272" s="183"/>
      <c r="VWM272" s="183"/>
      <c r="VWN272" s="183"/>
      <c r="VWO272" s="183"/>
      <c r="VWP272" s="183"/>
      <c r="VWQ272" s="183"/>
      <c r="VWR272" s="183"/>
      <c r="VWS272" s="183"/>
      <c r="VWT272" s="183"/>
      <c r="VWU272" s="183"/>
      <c r="VWV272" s="183"/>
      <c r="VWW272" s="183"/>
      <c r="VWX272" s="183"/>
      <c r="VWY272" s="183"/>
      <c r="VWZ272" s="183"/>
      <c r="VXA272" s="183"/>
      <c r="VXB272" s="183"/>
      <c r="VXC272" s="183"/>
      <c r="VXD272" s="183"/>
      <c r="VXE272" s="183"/>
      <c r="VXF272" s="183"/>
      <c r="VXG272" s="183"/>
      <c r="VXH272" s="183"/>
      <c r="VXI272" s="183"/>
      <c r="VXJ272" s="183"/>
      <c r="VXK272" s="183"/>
      <c r="VXL272" s="183"/>
      <c r="VXM272" s="183"/>
      <c r="VXN272" s="183"/>
      <c r="VXO272" s="183"/>
      <c r="VXP272" s="183"/>
      <c r="VXQ272" s="183"/>
      <c r="VXR272" s="183"/>
      <c r="VXS272" s="183"/>
      <c r="VXT272" s="183"/>
      <c r="VXU272" s="183"/>
      <c r="VXV272" s="183"/>
      <c r="VXW272" s="183"/>
      <c r="VXX272" s="183"/>
      <c r="VXY272" s="183"/>
      <c r="VXZ272" s="183"/>
      <c r="VYA272" s="183"/>
      <c r="VYB272" s="183"/>
      <c r="VYC272" s="183"/>
      <c r="VYD272" s="183"/>
      <c r="VYE272" s="183"/>
      <c r="VYF272" s="183"/>
      <c r="VYG272" s="183"/>
      <c r="VYH272" s="183"/>
      <c r="VYI272" s="183"/>
      <c r="VYJ272" s="183"/>
      <c r="VYK272" s="183"/>
      <c r="VYL272" s="183"/>
      <c r="VYM272" s="183"/>
      <c r="VYN272" s="183"/>
      <c r="VYO272" s="183"/>
      <c r="VYP272" s="183"/>
      <c r="VYQ272" s="183"/>
      <c r="VYR272" s="183"/>
      <c r="VYS272" s="183"/>
      <c r="VYT272" s="183"/>
      <c r="VYU272" s="183"/>
      <c r="VYV272" s="183"/>
      <c r="VYW272" s="183"/>
      <c r="VYX272" s="183"/>
      <c r="VYY272" s="183"/>
      <c r="VYZ272" s="183"/>
      <c r="VZA272" s="183"/>
      <c r="VZB272" s="183"/>
      <c r="VZC272" s="183"/>
      <c r="VZD272" s="183"/>
      <c r="VZE272" s="183"/>
      <c r="VZF272" s="183"/>
      <c r="VZG272" s="183"/>
      <c r="VZH272" s="183"/>
      <c r="VZI272" s="183"/>
      <c r="VZJ272" s="183"/>
      <c r="VZK272" s="183"/>
      <c r="VZL272" s="183"/>
      <c r="VZM272" s="183"/>
      <c r="VZN272" s="183"/>
      <c r="VZO272" s="183"/>
      <c r="VZP272" s="183"/>
      <c r="VZQ272" s="183"/>
      <c r="VZR272" s="183"/>
      <c r="VZS272" s="183"/>
      <c r="VZT272" s="183"/>
      <c r="VZU272" s="183"/>
      <c r="VZV272" s="183"/>
      <c r="VZW272" s="183"/>
      <c r="VZX272" s="183"/>
      <c r="VZY272" s="183"/>
      <c r="VZZ272" s="183"/>
      <c r="WAA272" s="183"/>
      <c r="WAB272" s="183"/>
      <c r="WAC272" s="183"/>
      <c r="WAD272" s="183"/>
      <c r="WAE272" s="183"/>
      <c r="WAF272" s="183"/>
      <c r="WAG272" s="183"/>
      <c r="WAH272" s="183"/>
      <c r="WAI272" s="183"/>
      <c r="WAJ272" s="183"/>
      <c r="WAK272" s="183"/>
      <c r="WAL272" s="183"/>
      <c r="WAM272" s="183"/>
      <c r="WAN272" s="183"/>
      <c r="WAO272" s="183"/>
      <c r="WAP272" s="183"/>
      <c r="WAQ272" s="183"/>
      <c r="WAR272" s="183"/>
      <c r="WAS272" s="183"/>
      <c r="WAT272" s="183"/>
      <c r="WAU272" s="183"/>
      <c r="WAV272" s="183"/>
      <c r="WAW272" s="183"/>
      <c r="WAX272" s="183"/>
      <c r="WAY272" s="183"/>
      <c r="WAZ272" s="183"/>
      <c r="WBA272" s="183"/>
      <c r="WBB272" s="183"/>
      <c r="WBC272" s="183"/>
      <c r="WBD272" s="183"/>
      <c r="WBE272" s="183"/>
      <c r="WBF272" s="183"/>
      <c r="WBG272" s="183"/>
      <c r="WBH272" s="183"/>
      <c r="WBI272" s="183"/>
      <c r="WBJ272" s="183"/>
      <c r="WBK272" s="183"/>
      <c r="WBL272" s="183"/>
      <c r="WBM272" s="183"/>
      <c r="WBN272" s="183"/>
      <c r="WBO272" s="183"/>
      <c r="WBP272" s="183"/>
      <c r="WBQ272" s="183"/>
      <c r="WBR272" s="183"/>
      <c r="WBS272" s="183"/>
      <c r="WBT272" s="183"/>
      <c r="WBU272" s="183"/>
      <c r="WBV272" s="183"/>
      <c r="WBW272" s="183"/>
      <c r="WBX272" s="183"/>
      <c r="WBY272" s="183"/>
      <c r="WBZ272" s="183"/>
      <c r="WCA272" s="183"/>
      <c r="WCB272" s="183"/>
      <c r="WCC272" s="183"/>
      <c r="WCD272" s="183"/>
      <c r="WCE272" s="183"/>
      <c r="WCF272" s="183"/>
      <c r="WCG272" s="183"/>
      <c r="WCH272" s="183"/>
      <c r="WCI272" s="183"/>
      <c r="WCJ272" s="183"/>
      <c r="WCK272" s="183"/>
      <c r="WCL272" s="183"/>
      <c r="WCM272" s="183"/>
      <c r="WCN272" s="183"/>
      <c r="WCO272" s="183"/>
      <c r="WCP272" s="183"/>
      <c r="WCQ272" s="183"/>
      <c r="WCR272" s="183"/>
      <c r="WCS272" s="183"/>
      <c r="WCT272" s="183"/>
      <c r="WCU272" s="183"/>
      <c r="WCV272" s="183"/>
      <c r="WCW272" s="183"/>
      <c r="WCX272" s="183"/>
      <c r="WCY272" s="183"/>
      <c r="WCZ272" s="183"/>
      <c r="WDA272" s="183"/>
      <c r="WDB272" s="183"/>
      <c r="WDC272" s="183"/>
      <c r="WDD272" s="183"/>
      <c r="WDE272" s="183"/>
      <c r="WDF272" s="183"/>
      <c r="WDG272" s="183"/>
      <c r="WDH272" s="183"/>
      <c r="WDI272" s="183"/>
      <c r="WDJ272" s="183"/>
      <c r="WDK272" s="183"/>
      <c r="WDL272" s="183"/>
      <c r="WDM272" s="183"/>
      <c r="WDN272" s="183"/>
      <c r="WDO272" s="183"/>
      <c r="WDP272" s="183"/>
      <c r="WDQ272" s="183"/>
      <c r="WDR272" s="183"/>
      <c r="WDS272" s="183"/>
      <c r="WDT272" s="183"/>
      <c r="WDU272" s="183"/>
      <c r="WDV272" s="183"/>
      <c r="WDW272" s="183"/>
      <c r="WDX272" s="183"/>
      <c r="WDY272" s="183"/>
      <c r="WDZ272" s="183"/>
      <c r="WEA272" s="183"/>
      <c r="WEB272" s="183"/>
      <c r="WEC272" s="183"/>
      <c r="WED272" s="183"/>
      <c r="WEE272" s="183"/>
      <c r="WEF272" s="183"/>
      <c r="WEG272" s="183"/>
      <c r="WEH272" s="183"/>
      <c r="WEI272" s="183"/>
      <c r="WEJ272" s="183"/>
      <c r="WEK272" s="183"/>
    </row>
    <row r="273" spans="1:16231" s="10" customFormat="1" ht="36" customHeight="1" x14ac:dyDescent="0.25">
      <c r="A273" s="16"/>
      <c r="B273" s="16" t="s">
        <v>3215</v>
      </c>
      <c r="C273" s="16">
        <v>101168</v>
      </c>
      <c r="D273" s="201">
        <v>38621</v>
      </c>
      <c r="E273" s="201">
        <v>38621</v>
      </c>
      <c r="F273" s="201">
        <v>42273</v>
      </c>
      <c r="G273" s="16" t="s">
        <v>5271</v>
      </c>
      <c r="H273" s="16" t="s">
        <v>837</v>
      </c>
      <c r="I273" s="16" t="s">
        <v>3554</v>
      </c>
      <c r="J273" s="16" t="s">
        <v>130</v>
      </c>
      <c r="K273" s="16" t="s">
        <v>131</v>
      </c>
      <c r="L273" s="16" t="s">
        <v>168</v>
      </c>
      <c r="M273" s="16"/>
      <c r="N273" s="16" t="s">
        <v>130</v>
      </c>
      <c r="O273" s="16" t="s">
        <v>131</v>
      </c>
      <c r="P273" s="16" t="s">
        <v>168</v>
      </c>
      <c r="Q273" s="16" t="s">
        <v>509</v>
      </c>
      <c r="R273" s="16" t="s">
        <v>3548</v>
      </c>
      <c r="S273" s="16" t="s">
        <v>5088</v>
      </c>
      <c r="T273" s="16" t="s">
        <v>3550</v>
      </c>
      <c r="U273" s="16"/>
      <c r="V273" s="16">
        <v>21503000</v>
      </c>
      <c r="W273" s="16"/>
      <c r="X273" s="16"/>
      <c r="Y273" s="16"/>
      <c r="Z273" s="16"/>
      <c r="AA273" s="16"/>
      <c r="AB273" s="16"/>
      <c r="AC273" s="16"/>
      <c r="AD273" s="16"/>
      <c r="AE273" s="16"/>
      <c r="AF273" s="16">
        <v>21503000</v>
      </c>
      <c r="AG273" s="16"/>
      <c r="AH273" s="16"/>
      <c r="AI273" s="16">
        <v>1.7</v>
      </c>
      <c r="AJ273" s="16">
        <v>130</v>
      </c>
      <c r="AK273" s="16"/>
      <c r="AL273" s="16"/>
      <c r="AM273" s="16"/>
      <c r="AN273" s="16"/>
      <c r="AO273" s="16"/>
      <c r="AP273" s="16"/>
      <c r="AQ273" s="16"/>
      <c r="AR273" s="16"/>
      <c r="AS273" s="16"/>
      <c r="AT273" s="16"/>
      <c r="AU273" s="16"/>
      <c r="AV273" s="16"/>
      <c r="AW273" s="16"/>
      <c r="AX273" s="16" t="s">
        <v>3556</v>
      </c>
      <c r="AY273" s="16">
        <v>1332</v>
      </c>
      <c r="AZ273" s="16"/>
      <c r="BA273" s="16"/>
      <c r="BB273" s="16" t="s">
        <v>842</v>
      </c>
      <c r="BC273" s="16" t="s">
        <v>843</v>
      </c>
      <c r="BD273" s="16">
        <v>42</v>
      </c>
      <c r="BE273" s="16">
        <v>14</v>
      </c>
      <c r="BF273" s="16">
        <v>14.67</v>
      </c>
      <c r="BG273" s="16">
        <v>23</v>
      </c>
      <c r="BH273" s="16">
        <v>23</v>
      </c>
      <c r="BI273" s="16">
        <v>5.42</v>
      </c>
      <c r="BJ273" s="16">
        <v>42.237408333333335</v>
      </c>
      <c r="BK273" s="16">
        <v>23.38483888888889</v>
      </c>
      <c r="BL273" s="203"/>
      <c r="BM273" s="203"/>
      <c r="BN273" s="200" t="s">
        <v>5711</v>
      </c>
      <c r="BO273" s="183"/>
      <c r="BP273" s="183"/>
      <c r="BQ273" s="183"/>
      <c r="BR273" s="183"/>
      <c r="BS273" s="183"/>
      <c r="BT273" s="183"/>
      <c r="BU273" s="183"/>
      <c r="BV273" s="183"/>
      <c r="BW273" s="183"/>
      <c r="BX273" s="183"/>
      <c r="BY273" s="183"/>
      <c r="BZ273" s="183"/>
      <c r="CA273" s="183"/>
      <c r="CB273" s="183"/>
      <c r="CC273" s="183"/>
      <c r="CD273" s="183"/>
      <c r="CE273" s="183"/>
      <c r="CF273" s="183"/>
      <c r="CG273" s="183"/>
      <c r="CH273" s="183"/>
      <c r="CI273" s="183"/>
      <c r="CJ273" s="183"/>
      <c r="CK273" s="183"/>
      <c r="CL273" s="183"/>
      <c r="CM273" s="183"/>
      <c r="CN273" s="183"/>
      <c r="CO273" s="183"/>
      <c r="CP273" s="183"/>
      <c r="CQ273" s="183"/>
      <c r="CR273" s="183"/>
      <c r="CS273" s="183"/>
      <c r="CT273" s="183"/>
      <c r="CU273" s="183"/>
      <c r="CV273" s="183"/>
      <c r="CW273" s="183"/>
      <c r="CX273" s="183"/>
      <c r="CY273" s="183"/>
      <c r="CZ273" s="183"/>
      <c r="DA273" s="183"/>
      <c r="DB273" s="183"/>
      <c r="DC273" s="183"/>
      <c r="DD273" s="183"/>
      <c r="DE273" s="183"/>
      <c r="DF273" s="183"/>
      <c r="DG273" s="183"/>
      <c r="DH273" s="183"/>
      <c r="DI273" s="183"/>
      <c r="DJ273" s="183"/>
      <c r="DK273" s="183"/>
      <c r="DL273" s="183"/>
      <c r="DM273" s="183"/>
      <c r="DN273" s="183"/>
      <c r="DO273" s="183"/>
      <c r="DP273" s="183"/>
      <c r="DQ273" s="183"/>
      <c r="DR273" s="183"/>
      <c r="DS273" s="183"/>
      <c r="DT273" s="183"/>
      <c r="DU273" s="183"/>
      <c r="DV273" s="183"/>
      <c r="DW273" s="183"/>
      <c r="DX273" s="183"/>
      <c r="DY273" s="183"/>
      <c r="DZ273" s="183"/>
      <c r="EA273" s="183"/>
      <c r="EB273" s="183"/>
      <c r="EC273" s="183"/>
      <c r="ED273" s="183"/>
      <c r="EE273" s="183"/>
      <c r="EF273" s="183"/>
      <c r="EG273" s="183"/>
      <c r="EH273" s="183"/>
      <c r="EI273" s="183"/>
      <c r="EJ273" s="183"/>
      <c r="EK273" s="183"/>
      <c r="EL273" s="183"/>
      <c r="EM273" s="183"/>
      <c r="EN273" s="183"/>
      <c r="EO273" s="183"/>
      <c r="EP273" s="183"/>
      <c r="EQ273" s="183"/>
      <c r="ER273" s="183"/>
      <c r="ES273" s="183"/>
      <c r="ET273" s="183"/>
      <c r="EU273" s="183"/>
      <c r="EV273" s="183"/>
      <c r="EW273" s="183"/>
      <c r="EX273" s="183"/>
      <c r="EY273" s="183"/>
      <c r="EZ273" s="183"/>
      <c r="FA273" s="183"/>
      <c r="FB273" s="183"/>
      <c r="FC273" s="183"/>
      <c r="FD273" s="183"/>
      <c r="FE273" s="183"/>
      <c r="FF273" s="183"/>
      <c r="FG273" s="183"/>
      <c r="FH273" s="183"/>
      <c r="FI273" s="183"/>
      <c r="FJ273" s="183"/>
      <c r="FK273" s="183"/>
      <c r="FL273" s="183"/>
      <c r="FM273" s="183"/>
      <c r="FN273" s="183"/>
      <c r="FO273" s="183"/>
      <c r="FP273" s="183"/>
      <c r="FQ273" s="183"/>
      <c r="FR273" s="183"/>
      <c r="FS273" s="183"/>
      <c r="FT273" s="183"/>
      <c r="FU273" s="183"/>
      <c r="FV273" s="183"/>
      <c r="FW273" s="183"/>
      <c r="FX273" s="183"/>
      <c r="FY273" s="183"/>
      <c r="FZ273" s="183"/>
      <c r="GA273" s="183"/>
      <c r="GB273" s="183"/>
      <c r="GC273" s="183"/>
      <c r="GD273" s="183"/>
      <c r="GE273" s="183"/>
      <c r="GF273" s="183"/>
      <c r="GG273" s="183"/>
      <c r="GH273" s="183"/>
      <c r="GI273" s="183"/>
      <c r="GJ273" s="183"/>
      <c r="GK273" s="183"/>
      <c r="GL273" s="183"/>
      <c r="GM273" s="183"/>
      <c r="GN273" s="183"/>
      <c r="GO273" s="183"/>
      <c r="GP273" s="183"/>
      <c r="GQ273" s="183"/>
      <c r="GR273" s="183"/>
      <c r="GS273" s="183"/>
      <c r="GT273" s="183"/>
      <c r="GU273" s="183"/>
      <c r="GV273" s="183"/>
      <c r="GW273" s="183"/>
      <c r="GX273" s="183"/>
      <c r="GY273" s="183"/>
      <c r="GZ273" s="183"/>
      <c r="HA273" s="183"/>
      <c r="HB273" s="183"/>
      <c r="HC273" s="183"/>
      <c r="HD273" s="183"/>
      <c r="HE273" s="183"/>
      <c r="HF273" s="183"/>
      <c r="HG273" s="183"/>
      <c r="HH273" s="183"/>
      <c r="HI273" s="183"/>
      <c r="HJ273" s="183"/>
      <c r="HK273" s="183"/>
      <c r="HL273" s="183"/>
      <c r="HM273" s="183"/>
      <c r="HN273" s="183"/>
      <c r="HO273" s="183"/>
      <c r="HP273" s="183"/>
      <c r="HQ273" s="183"/>
      <c r="HR273" s="183"/>
      <c r="HS273" s="183"/>
      <c r="HT273" s="183"/>
      <c r="HU273" s="183"/>
      <c r="HV273" s="183"/>
      <c r="HW273" s="183"/>
      <c r="HX273" s="183"/>
      <c r="HY273" s="183"/>
      <c r="HZ273" s="183"/>
      <c r="IA273" s="183"/>
      <c r="IB273" s="183"/>
      <c r="IC273" s="183"/>
      <c r="ID273" s="183"/>
      <c r="IE273" s="183"/>
      <c r="IF273" s="183"/>
      <c r="IG273" s="183"/>
      <c r="IH273" s="183"/>
      <c r="II273" s="183"/>
      <c r="IJ273" s="183"/>
      <c r="IK273" s="183"/>
      <c r="IL273" s="183"/>
      <c r="IM273" s="183"/>
      <c r="IN273" s="183"/>
      <c r="IO273" s="183"/>
      <c r="IP273" s="183"/>
      <c r="IQ273" s="183"/>
      <c r="IR273" s="183"/>
      <c r="IS273" s="183"/>
      <c r="IT273" s="183"/>
      <c r="IU273" s="183"/>
      <c r="IV273" s="183"/>
      <c r="IW273" s="183"/>
      <c r="IX273" s="183"/>
      <c r="IY273" s="183"/>
      <c r="IZ273" s="183"/>
      <c r="JA273" s="183"/>
      <c r="JB273" s="183"/>
      <c r="JC273" s="183"/>
      <c r="JD273" s="183"/>
      <c r="JE273" s="183"/>
      <c r="JF273" s="183"/>
      <c r="JG273" s="183"/>
      <c r="JH273" s="183"/>
      <c r="JI273" s="183"/>
      <c r="JJ273" s="183"/>
      <c r="JK273" s="183"/>
      <c r="JL273" s="183"/>
      <c r="JM273" s="183"/>
      <c r="JN273" s="183"/>
      <c r="JO273" s="183"/>
      <c r="JP273" s="183"/>
      <c r="JQ273" s="183"/>
      <c r="JR273" s="183"/>
      <c r="JS273" s="183"/>
      <c r="JT273" s="183"/>
      <c r="JU273" s="183"/>
      <c r="JV273" s="183"/>
      <c r="JW273" s="183"/>
      <c r="JX273" s="183"/>
      <c r="JY273" s="183"/>
      <c r="JZ273" s="183"/>
      <c r="KA273" s="183"/>
      <c r="KB273" s="183"/>
      <c r="KC273" s="183"/>
      <c r="KD273" s="183"/>
      <c r="KE273" s="183"/>
      <c r="KF273" s="183"/>
      <c r="KG273" s="183"/>
      <c r="KH273" s="183"/>
      <c r="KI273" s="183"/>
      <c r="KJ273" s="183"/>
      <c r="KK273" s="183"/>
      <c r="KL273" s="183"/>
      <c r="KM273" s="183"/>
      <c r="KN273" s="183"/>
      <c r="KO273" s="183"/>
      <c r="KP273" s="183"/>
      <c r="KQ273" s="183"/>
      <c r="KR273" s="183"/>
      <c r="KS273" s="183"/>
      <c r="KT273" s="183"/>
      <c r="KU273" s="183"/>
      <c r="KV273" s="183"/>
      <c r="KW273" s="183"/>
      <c r="KX273" s="183"/>
      <c r="KY273" s="183"/>
      <c r="KZ273" s="183"/>
      <c r="LA273" s="183"/>
      <c r="LB273" s="183"/>
      <c r="LC273" s="183"/>
      <c r="LD273" s="183"/>
      <c r="LE273" s="183"/>
      <c r="LF273" s="183"/>
      <c r="LG273" s="183"/>
      <c r="LH273" s="183"/>
      <c r="LI273" s="183"/>
      <c r="LJ273" s="183"/>
      <c r="LK273" s="183"/>
      <c r="LL273" s="183"/>
      <c r="LM273" s="183"/>
      <c r="LN273" s="183"/>
      <c r="LO273" s="183"/>
      <c r="LP273" s="183"/>
      <c r="LQ273" s="183"/>
      <c r="LR273" s="183"/>
      <c r="LS273" s="183"/>
      <c r="LT273" s="183"/>
      <c r="LU273" s="183"/>
      <c r="LV273" s="183"/>
      <c r="LW273" s="183"/>
      <c r="LX273" s="183"/>
      <c r="LY273" s="183"/>
      <c r="LZ273" s="183"/>
      <c r="MA273" s="183"/>
      <c r="MB273" s="183"/>
      <c r="MC273" s="183"/>
      <c r="MD273" s="183"/>
      <c r="ME273" s="183"/>
      <c r="MF273" s="183"/>
      <c r="MG273" s="183"/>
      <c r="MH273" s="183"/>
      <c r="MI273" s="183"/>
      <c r="MJ273" s="183"/>
      <c r="MK273" s="183"/>
      <c r="ML273" s="183"/>
      <c r="MM273" s="183"/>
      <c r="MN273" s="183"/>
      <c r="MO273" s="183"/>
      <c r="MP273" s="183"/>
      <c r="MQ273" s="183"/>
      <c r="MR273" s="183"/>
      <c r="MS273" s="183"/>
      <c r="MT273" s="183"/>
      <c r="MU273" s="183"/>
      <c r="MV273" s="183"/>
      <c r="MW273" s="183"/>
      <c r="MX273" s="183"/>
      <c r="MY273" s="183"/>
      <c r="MZ273" s="183"/>
      <c r="NA273" s="183"/>
      <c r="NB273" s="183"/>
      <c r="NC273" s="183"/>
      <c r="ND273" s="183"/>
      <c r="NE273" s="183"/>
      <c r="NF273" s="183"/>
      <c r="NG273" s="183"/>
      <c r="NH273" s="183"/>
      <c r="NI273" s="183"/>
      <c r="NJ273" s="183"/>
      <c r="NK273" s="183"/>
      <c r="NL273" s="183"/>
      <c r="NM273" s="183"/>
      <c r="NN273" s="183"/>
      <c r="NO273" s="183"/>
      <c r="NP273" s="183"/>
      <c r="NQ273" s="183"/>
      <c r="NR273" s="183"/>
      <c r="NS273" s="183"/>
      <c r="NT273" s="183"/>
      <c r="NU273" s="183"/>
      <c r="NV273" s="183"/>
      <c r="NW273" s="183"/>
      <c r="NX273" s="183"/>
      <c r="NY273" s="183"/>
      <c r="NZ273" s="183"/>
      <c r="OA273" s="183"/>
      <c r="OB273" s="183"/>
      <c r="OC273" s="183"/>
      <c r="OD273" s="183"/>
      <c r="OE273" s="183"/>
      <c r="OF273" s="183"/>
      <c r="OG273" s="183"/>
      <c r="OH273" s="183"/>
      <c r="OI273" s="183"/>
      <c r="OJ273" s="183"/>
      <c r="OK273" s="183"/>
      <c r="OL273" s="183"/>
      <c r="OM273" s="183"/>
      <c r="ON273" s="183"/>
      <c r="OO273" s="183"/>
      <c r="OP273" s="183"/>
      <c r="OQ273" s="183"/>
      <c r="OR273" s="183"/>
      <c r="OS273" s="183"/>
      <c r="OT273" s="183"/>
      <c r="OU273" s="183"/>
      <c r="OV273" s="183"/>
      <c r="OW273" s="183"/>
      <c r="OX273" s="183"/>
      <c r="OY273" s="183"/>
      <c r="OZ273" s="183"/>
      <c r="PA273" s="183"/>
      <c r="PB273" s="183"/>
      <c r="PC273" s="183"/>
      <c r="PD273" s="183"/>
      <c r="PE273" s="183"/>
      <c r="PF273" s="183"/>
      <c r="PG273" s="183"/>
      <c r="PH273" s="183"/>
      <c r="PI273" s="183"/>
      <c r="PJ273" s="183"/>
      <c r="PK273" s="183"/>
      <c r="PL273" s="183"/>
      <c r="PM273" s="183"/>
      <c r="PN273" s="183"/>
      <c r="PO273" s="183"/>
      <c r="PP273" s="183"/>
      <c r="PQ273" s="183"/>
      <c r="PR273" s="183"/>
      <c r="PS273" s="183"/>
      <c r="PT273" s="183"/>
      <c r="PU273" s="183"/>
      <c r="PV273" s="183"/>
      <c r="PW273" s="183"/>
      <c r="PX273" s="183"/>
      <c r="PY273" s="183"/>
      <c r="PZ273" s="183"/>
      <c r="QA273" s="183"/>
      <c r="QB273" s="183"/>
      <c r="QC273" s="183"/>
      <c r="QD273" s="183"/>
      <c r="QE273" s="183"/>
      <c r="QF273" s="183"/>
      <c r="QG273" s="183"/>
      <c r="QH273" s="183"/>
      <c r="QI273" s="183"/>
      <c r="QJ273" s="183"/>
      <c r="QK273" s="183"/>
      <c r="QL273" s="183"/>
      <c r="QM273" s="183"/>
      <c r="QN273" s="183"/>
      <c r="QO273" s="183"/>
      <c r="QP273" s="183"/>
      <c r="QQ273" s="183"/>
      <c r="QR273" s="183"/>
      <c r="QS273" s="183"/>
      <c r="QT273" s="183"/>
      <c r="QU273" s="183"/>
      <c r="QV273" s="183"/>
      <c r="QW273" s="183"/>
      <c r="QX273" s="183"/>
      <c r="QY273" s="183"/>
      <c r="QZ273" s="183"/>
      <c r="RA273" s="183"/>
      <c r="RB273" s="183"/>
      <c r="RC273" s="183"/>
      <c r="RD273" s="183"/>
      <c r="RE273" s="183"/>
      <c r="RF273" s="183"/>
      <c r="RG273" s="183"/>
      <c r="RH273" s="183"/>
      <c r="RI273" s="183"/>
      <c r="RJ273" s="183"/>
      <c r="RK273" s="183"/>
      <c r="RL273" s="183"/>
      <c r="RM273" s="183"/>
      <c r="RN273" s="183"/>
      <c r="RO273" s="183"/>
      <c r="RP273" s="183"/>
      <c r="RQ273" s="183"/>
      <c r="RR273" s="183"/>
      <c r="RS273" s="183"/>
      <c r="RT273" s="183"/>
      <c r="RU273" s="183"/>
      <c r="RV273" s="183"/>
      <c r="RW273" s="183"/>
      <c r="RX273" s="183"/>
      <c r="RY273" s="183"/>
      <c r="RZ273" s="183"/>
      <c r="SA273" s="183"/>
      <c r="SB273" s="183"/>
      <c r="SC273" s="183"/>
      <c r="SD273" s="183"/>
      <c r="SE273" s="183"/>
      <c r="SF273" s="183"/>
      <c r="SG273" s="183"/>
      <c r="SH273" s="183"/>
      <c r="SI273" s="183"/>
      <c r="SJ273" s="183"/>
      <c r="SK273" s="183"/>
      <c r="SL273" s="183"/>
      <c r="SM273" s="183"/>
      <c r="SN273" s="183"/>
      <c r="SO273" s="183"/>
      <c r="SP273" s="183"/>
      <c r="SQ273" s="183"/>
      <c r="SR273" s="183"/>
      <c r="SS273" s="183"/>
      <c r="ST273" s="183"/>
      <c r="SU273" s="183"/>
      <c r="SV273" s="183"/>
      <c r="SW273" s="183"/>
      <c r="SX273" s="183"/>
      <c r="SY273" s="183"/>
      <c r="SZ273" s="183"/>
      <c r="TA273" s="183"/>
      <c r="TB273" s="183"/>
      <c r="TC273" s="183"/>
      <c r="TD273" s="183"/>
      <c r="TE273" s="183"/>
      <c r="TF273" s="183"/>
      <c r="TG273" s="183"/>
      <c r="TH273" s="183"/>
      <c r="TI273" s="183"/>
      <c r="TJ273" s="183"/>
      <c r="TK273" s="183"/>
      <c r="TL273" s="183"/>
      <c r="TM273" s="183"/>
      <c r="TN273" s="183"/>
      <c r="TO273" s="183"/>
      <c r="TP273" s="183"/>
      <c r="TQ273" s="183"/>
      <c r="TR273" s="183"/>
      <c r="TS273" s="183"/>
      <c r="TT273" s="183"/>
      <c r="TU273" s="183"/>
      <c r="TV273" s="183"/>
      <c r="TW273" s="183"/>
      <c r="TX273" s="183"/>
      <c r="TY273" s="183"/>
      <c r="TZ273" s="183"/>
      <c r="UA273" s="183"/>
      <c r="UB273" s="183"/>
      <c r="UC273" s="183"/>
      <c r="UD273" s="183"/>
      <c r="UE273" s="183"/>
      <c r="UF273" s="183"/>
      <c r="UG273" s="183"/>
      <c r="UH273" s="183"/>
      <c r="UI273" s="183"/>
      <c r="UJ273" s="183"/>
      <c r="UK273" s="183"/>
      <c r="UL273" s="183"/>
      <c r="UM273" s="183"/>
      <c r="UN273" s="183"/>
      <c r="UO273" s="183"/>
      <c r="UP273" s="183"/>
      <c r="UQ273" s="183"/>
      <c r="UR273" s="183"/>
      <c r="US273" s="183"/>
      <c r="UT273" s="183"/>
      <c r="UU273" s="183"/>
      <c r="UV273" s="183"/>
      <c r="UW273" s="183"/>
      <c r="UX273" s="183"/>
      <c r="UY273" s="183"/>
      <c r="UZ273" s="183"/>
      <c r="VA273" s="183"/>
      <c r="VB273" s="183"/>
      <c r="VC273" s="183"/>
      <c r="VD273" s="183"/>
      <c r="VE273" s="183"/>
      <c r="VF273" s="183"/>
      <c r="VG273" s="183"/>
      <c r="VH273" s="183"/>
      <c r="VI273" s="183"/>
      <c r="VJ273" s="183"/>
      <c r="VK273" s="183"/>
      <c r="VL273" s="183"/>
      <c r="VM273" s="183"/>
      <c r="VN273" s="183"/>
      <c r="VO273" s="183"/>
      <c r="VP273" s="183"/>
      <c r="VQ273" s="183"/>
      <c r="VR273" s="183"/>
      <c r="VS273" s="183"/>
      <c r="VT273" s="183"/>
      <c r="VU273" s="183"/>
      <c r="VV273" s="183"/>
      <c r="VW273" s="183"/>
      <c r="VX273" s="183"/>
      <c r="VY273" s="183"/>
      <c r="VZ273" s="183"/>
      <c r="WA273" s="183"/>
      <c r="WB273" s="183"/>
      <c r="WC273" s="183"/>
      <c r="WD273" s="183"/>
      <c r="WE273" s="183"/>
      <c r="WF273" s="183"/>
      <c r="WG273" s="183"/>
      <c r="WH273" s="183"/>
      <c r="WI273" s="183"/>
      <c r="WJ273" s="183"/>
      <c r="WK273" s="183"/>
      <c r="WL273" s="183"/>
      <c r="WM273" s="183"/>
      <c r="WN273" s="183"/>
      <c r="WO273" s="183"/>
      <c r="WP273" s="183"/>
      <c r="WQ273" s="183"/>
      <c r="WR273" s="183"/>
      <c r="WS273" s="183"/>
      <c r="WT273" s="183"/>
      <c r="WU273" s="183"/>
      <c r="WV273" s="183"/>
      <c r="WW273" s="183"/>
      <c r="WX273" s="183"/>
      <c r="WY273" s="183"/>
      <c r="WZ273" s="183"/>
      <c r="XA273" s="183"/>
      <c r="XB273" s="183"/>
      <c r="XC273" s="183"/>
      <c r="XD273" s="183"/>
      <c r="XE273" s="183"/>
      <c r="XF273" s="183"/>
      <c r="XG273" s="183"/>
      <c r="XH273" s="183"/>
      <c r="XI273" s="183"/>
      <c r="XJ273" s="183"/>
      <c r="XK273" s="183"/>
      <c r="XL273" s="183"/>
      <c r="XM273" s="183"/>
      <c r="XN273" s="183"/>
      <c r="XO273" s="183"/>
      <c r="XP273" s="183"/>
      <c r="XQ273" s="183"/>
      <c r="XR273" s="183"/>
      <c r="XS273" s="183"/>
      <c r="XT273" s="183"/>
      <c r="XU273" s="183"/>
      <c r="XV273" s="183"/>
      <c r="XW273" s="183"/>
      <c r="XX273" s="183"/>
      <c r="XY273" s="183"/>
      <c r="XZ273" s="183"/>
      <c r="YA273" s="183"/>
      <c r="YB273" s="183"/>
      <c r="YC273" s="183"/>
      <c r="YD273" s="183"/>
      <c r="YE273" s="183"/>
      <c r="YF273" s="183"/>
      <c r="YG273" s="183"/>
      <c r="YH273" s="183"/>
      <c r="YI273" s="183"/>
      <c r="YJ273" s="183"/>
      <c r="YK273" s="183"/>
      <c r="YL273" s="183"/>
      <c r="YM273" s="183"/>
      <c r="YN273" s="183"/>
      <c r="YO273" s="183"/>
      <c r="YP273" s="183"/>
      <c r="YQ273" s="183"/>
      <c r="YR273" s="183"/>
      <c r="YS273" s="183"/>
      <c r="YT273" s="183"/>
      <c r="YU273" s="183"/>
      <c r="YV273" s="183"/>
      <c r="YW273" s="183"/>
      <c r="YX273" s="183"/>
      <c r="YY273" s="183"/>
      <c r="YZ273" s="183"/>
      <c r="ZA273" s="183"/>
      <c r="ZB273" s="183"/>
      <c r="ZC273" s="183"/>
      <c r="ZD273" s="183"/>
      <c r="ZE273" s="183"/>
      <c r="ZF273" s="183"/>
      <c r="ZG273" s="183"/>
      <c r="ZH273" s="183"/>
      <c r="ZI273" s="183"/>
      <c r="ZJ273" s="183"/>
      <c r="ZK273" s="183"/>
      <c r="ZL273" s="183"/>
      <c r="ZM273" s="183"/>
      <c r="ZN273" s="183"/>
      <c r="ZO273" s="183"/>
      <c r="ZP273" s="183"/>
      <c r="ZQ273" s="183"/>
      <c r="ZR273" s="183"/>
      <c r="ZS273" s="183"/>
      <c r="ZT273" s="183"/>
      <c r="ZU273" s="183"/>
      <c r="ZV273" s="183"/>
      <c r="ZW273" s="183"/>
      <c r="ZX273" s="183"/>
      <c r="ZY273" s="183"/>
      <c r="ZZ273" s="183"/>
      <c r="AAA273" s="183"/>
      <c r="AAB273" s="183"/>
      <c r="AAC273" s="183"/>
      <c r="AAD273" s="183"/>
      <c r="AAE273" s="183"/>
      <c r="AAF273" s="183"/>
      <c r="AAG273" s="183"/>
      <c r="AAH273" s="183"/>
      <c r="AAI273" s="183"/>
      <c r="AAJ273" s="183"/>
      <c r="AAK273" s="183"/>
      <c r="AAL273" s="183"/>
      <c r="AAM273" s="183"/>
      <c r="AAN273" s="183"/>
      <c r="AAO273" s="183"/>
      <c r="AAP273" s="183"/>
      <c r="AAQ273" s="183"/>
      <c r="AAR273" s="183"/>
      <c r="AAS273" s="183"/>
      <c r="AAT273" s="183"/>
      <c r="AAU273" s="183"/>
      <c r="AAV273" s="183"/>
      <c r="AAW273" s="183"/>
      <c r="AAX273" s="183"/>
      <c r="AAY273" s="183"/>
      <c r="AAZ273" s="183"/>
      <c r="ABA273" s="183"/>
      <c r="ABB273" s="183"/>
      <c r="ABC273" s="183"/>
      <c r="ABD273" s="183"/>
      <c r="ABE273" s="183"/>
      <c r="ABF273" s="183"/>
      <c r="ABG273" s="183"/>
      <c r="ABH273" s="183"/>
      <c r="ABI273" s="183"/>
      <c r="ABJ273" s="183"/>
      <c r="ABK273" s="183"/>
      <c r="ABL273" s="183"/>
      <c r="ABM273" s="183"/>
      <c r="ABN273" s="183"/>
      <c r="ABO273" s="183"/>
      <c r="ABP273" s="183"/>
      <c r="ABQ273" s="183"/>
      <c r="ABR273" s="183"/>
      <c r="ABS273" s="183"/>
      <c r="ABT273" s="183"/>
      <c r="ABU273" s="183"/>
      <c r="ABV273" s="183"/>
      <c r="ABW273" s="183"/>
      <c r="ABX273" s="183"/>
      <c r="ABY273" s="183"/>
      <c r="ABZ273" s="183"/>
      <c r="ACA273" s="183"/>
      <c r="ACB273" s="183"/>
      <c r="ACC273" s="183"/>
      <c r="ACD273" s="183"/>
      <c r="ACE273" s="183"/>
      <c r="ACF273" s="183"/>
      <c r="ACG273" s="183"/>
      <c r="ACH273" s="183"/>
      <c r="ACI273" s="183"/>
      <c r="ACJ273" s="183"/>
      <c r="ACK273" s="183"/>
      <c r="ACL273" s="183"/>
      <c r="ACM273" s="183"/>
      <c r="ACN273" s="183"/>
      <c r="ACO273" s="183"/>
      <c r="ACP273" s="183"/>
      <c r="ACQ273" s="183"/>
      <c r="ACR273" s="183"/>
      <c r="ACS273" s="183"/>
      <c r="ACT273" s="183"/>
      <c r="ACU273" s="183"/>
      <c r="ACV273" s="183"/>
      <c r="ACW273" s="183"/>
      <c r="ACX273" s="183"/>
      <c r="ACY273" s="183"/>
      <c r="ACZ273" s="183"/>
      <c r="ADA273" s="183"/>
      <c r="ADB273" s="183"/>
      <c r="ADC273" s="183"/>
      <c r="ADD273" s="183"/>
      <c r="ADE273" s="183"/>
      <c r="ADF273" s="183"/>
      <c r="ADG273" s="183"/>
      <c r="ADH273" s="183"/>
      <c r="ADI273" s="183"/>
      <c r="ADJ273" s="183"/>
      <c r="ADK273" s="183"/>
      <c r="ADL273" s="183"/>
      <c r="ADM273" s="183"/>
      <c r="ADN273" s="183"/>
      <c r="ADO273" s="183"/>
      <c r="ADP273" s="183"/>
      <c r="ADQ273" s="183"/>
      <c r="ADR273" s="183"/>
      <c r="ADS273" s="183"/>
      <c r="ADT273" s="183"/>
      <c r="ADU273" s="183"/>
      <c r="ADV273" s="183"/>
      <c r="ADW273" s="183"/>
      <c r="ADX273" s="183"/>
      <c r="ADY273" s="183"/>
      <c r="ADZ273" s="183"/>
      <c r="AEA273" s="183"/>
      <c r="AEB273" s="183"/>
      <c r="AEC273" s="183"/>
      <c r="AED273" s="183"/>
      <c r="AEE273" s="183"/>
      <c r="AEF273" s="183"/>
      <c r="AEG273" s="183"/>
      <c r="AEH273" s="183"/>
      <c r="AEI273" s="183"/>
      <c r="AEJ273" s="183"/>
      <c r="AEK273" s="183"/>
      <c r="AEL273" s="183"/>
      <c r="AEM273" s="183"/>
      <c r="AEN273" s="183"/>
      <c r="AEO273" s="183"/>
      <c r="AEP273" s="183"/>
      <c r="AEQ273" s="183"/>
      <c r="AER273" s="183"/>
      <c r="AES273" s="183"/>
      <c r="AET273" s="183"/>
      <c r="AEU273" s="183"/>
      <c r="AEV273" s="183"/>
      <c r="AEW273" s="183"/>
      <c r="AEX273" s="183"/>
      <c r="AEY273" s="183"/>
      <c r="AEZ273" s="183"/>
      <c r="AFA273" s="183"/>
      <c r="AFB273" s="183"/>
      <c r="AFC273" s="183"/>
      <c r="AFD273" s="183"/>
      <c r="AFE273" s="183"/>
      <c r="AFF273" s="183"/>
      <c r="AFG273" s="183"/>
      <c r="AFH273" s="183"/>
      <c r="AFI273" s="183"/>
      <c r="AFJ273" s="183"/>
      <c r="AFK273" s="183"/>
      <c r="AFL273" s="183"/>
      <c r="AFM273" s="183"/>
      <c r="AFN273" s="183"/>
      <c r="AFO273" s="183"/>
      <c r="AFP273" s="183"/>
      <c r="AFQ273" s="183"/>
      <c r="AFR273" s="183"/>
      <c r="AFS273" s="183"/>
      <c r="AFT273" s="183"/>
      <c r="AFU273" s="183"/>
      <c r="AFV273" s="183"/>
      <c r="AFW273" s="183"/>
      <c r="AFX273" s="183"/>
      <c r="AFY273" s="183"/>
      <c r="AFZ273" s="183"/>
      <c r="AGA273" s="183"/>
      <c r="AGB273" s="183"/>
      <c r="AGC273" s="183"/>
      <c r="AGD273" s="183"/>
      <c r="AGE273" s="183"/>
      <c r="AGF273" s="183"/>
      <c r="AGG273" s="183"/>
      <c r="AGH273" s="183"/>
      <c r="AGI273" s="183"/>
      <c r="AGJ273" s="183"/>
      <c r="AGK273" s="183"/>
      <c r="AGL273" s="183"/>
      <c r="AGM273" s="183"/>
      <c r="AGN273" s="183"/>
      <c r="AGO273" s="183"/>
      <c r="AGP273" s="183"/>
      <c r="AGQ273" s="183"/>
      <c r="AGR273" s="183"/>
      <c r="AGS273" s="183"/>
      <c r="AGT273" s="183"/>
      <c r="AGU273" s="183"/>
      <c r="AGV273" s="183"/>
      <c r="AGW273" s="183"/>
      <c r="AGX273" s="183"/>
      <c r="AGY273" s="183"/>
      <c r="AGZ273" s="183"/>
      <c r="AHA273" s="183"/>
      <c r="AHB273" s="183"/>
      <c r="AHC273" s="183"/>
      <c r="AHD273" s="183"/>
      <c r="AHE273" s="183"/>
      <c r="AHF273" s="183"/>
      <c r="AHG273" s="183"/>
      <c r="AHH273" s="183"/>
      <c r="AHI273" s="183"/>
      <c r="AHJ273" s="183"/>
      <c r="AHK273" s="183"/>
      <c r="AHL273" s="183"/>
      <c r="AHM273" s="183"/>
      <c r="AHN273" s="183"/>
      <c r="AHO273" s="183"/>
      <c r="AHP273" s="183"/>
      <c r="AHQ273" s="183"/>
      <c r="AHR273" s="183"/>
      <c r="AHS273" s="183"/>
      <c r="AHT273" s="183"/>
      <c r="AHU273" s="183"/>
      <c r="AHV273" s="183"/>
      <c r="AHW273" s="183"/>
      <c r="AHX273" s="183"/>
      <c r="AHY273" s="183"/>
      <c r="AHZ273" s="183"/>
      <c r="AIA273" s="183"/>
      <c r="AIB273" s="183"/>
      <c r="AIC273" s="183"/>
      <c r="AID273" s="183"/>
      <c r="AIE273" s="183"/>
      <c r="AIF273" s="183"/>
      <c r="AIG273" s="183"/>
      <c r="AIH273" s="183"/>
      <c r="AII273" s="183"/>
      <c r="AIJ273" s="183"/>
      <c r="AIK273" s="183"/>
      <c r="AIL273" s="183"/>
      <c r="AIM273" s="183"/>
      <c r="AIN273" s="183"/>
      <c r="AIO273" s="183"/>
      <c r="AIP273" s="183"/>
      <c r="AIQ273" s="183"/>
      <c r="AIR273" s="183"/>
      <c r="AIS273" s="183"/>
      <c r="AIT273" s="183"/>
      <c r="AIU273" s="183"/>
      <c r="AIV273" s="183"/>
      <c r="AIW273" s="183"/>
      <c r="AIX273" s="183"/>
      <c r="AIY273" s="183"/>
      <c r="AIZ273" s="183"/>
      <c r="AJA273" s="183"/>
      <c r="AJB273" s="183"/>
      <c r="AJC273" s="183"/>
      <c r="AJD273" s="183"/>
      <c r="AJE273" s="183"/>
      <c r="AJF273" s="183"/>
      <c r="AJG273" s="183"/>
      <c r="AJH273" s="183"/>
      <c r="AJI273" s="183"/>
      <c r="AJJ273" s="183"/>
      <c r="AJK273" s="183"/>
      <c r="AJL273" s="183"/>
      <c r="AJM273" s="183"/>
      <c r="AJN273" s="183"/>
      <c r="AJO273" s="183"/>
      <c r="AJP273" s="183"/>
      <c r="AJQ273" s="183"/>
      <c r="AJR273" s="183"/>
      <c r="AJS273" s="183"/>
      <c r="AJT273" s="183"/>
      <c r="AJU273" s="183"/>
      <c r="AJV273" s="183"/>
      <c r="AJW273" s="183"/>
      <c r="AJX273" s="183"/>
      <c r="AJY273" s="183"/>
      <c r="AJZ273" s="183"/>
      <c r="AKA273" s="183"/>
      <c r="AKB273" s="183"/>
      <c r="AKC273" s="183"/>
      <c r="AKD273" s="183"/>
      <c r="AKE273" s="183"/>
      <c r="AKF273" s="183"/>
      <c r="AKG273" s="183"/>
      <c r="AKH273" s="183"/>
      <c r="AKI273" s="183"/>
      <c r="AKJ273" s="183"/>
      <c r="AKK273" s="183"/>
      <c r="AKL273" s="183"/>
      <c r="AKM273" s="183"/>
      <c r="AKN273" s="183"/>
      <c r="AKO273" s="183"/>
      <c r="AKP273" s="183"/>
      <c r="AKQ273" s="183"/>
      <c r="AKR273" s="183"/>
      <c r="AKS273" s="183"/>
      <c r="AKT273" s="183"/>
      <c r="AKU273" s="183"/>
      <c r="AKV273" s="183"/>
      <c r="AKW273" s="183"/>
      <c r="AKX273" s="183"/>
      <c r="AKY273" s="183"/>
      <c r="AKZ273" s="183"/>
      <c r="ALA273" s="183"/>
      <c r="ALB273" s="183"/>
      <c r="ALC273" s="183"/>
      <c r="ALD273" s="183"/>
      <c r="ALE273" s="183"/>
      <c r="ALF273" s="183"/>
      <c r="ALG273" s="183"/>
      <c r="ALH273" s="183"/>
      <c r="ALI273" s="183"/>
      <c r="ALJ273" s="183"/>
      <c r="ALK273" s="183"/>
      <c r="ALL273" s="183"/>
      <c r="ALM273" s="183"/>
      <c r="ALN273" s="183"/>
      <c r="ALO273" s="183"/>
      <c r="ALP273" s="183"/>
      <c r="ALQ273" s="183"/>
      <c r="ALR273" s="183"/>
      <c r="ALS273" s="183"/>
      <c r="ALT273" s="183"/>
      <c r="ALU273" s="183"/>
      <c r="ALV273" s="183"/>
      <c r="ALW273" s="183"/>
      <c r="ALX273" s="183"/>
      <c r="ALY273" s="183"/>
      <c r="ALZ273" s="183"/>
      <c r="AMA273" s="183"/>
      <c r="AMB273" s="183"/>
      <c r="AMC273" s="183"/>
      <c r="AMD273" s="183"/>
      <c r="AME273" s="183"/>
      <c r="AMF273" s="183"/>
      <c r="AMG273" s="183"/>
      <c r="AMH273" s="183"/>
      <c r="AMI273" s="183"/>
      <c r="AMJ273" s="183"/>
      <c r="AMK273" s="183"/>
      <c r="AML273" s="183"/>
      <c r="AMM273" s="183"/>
      <c r="AMN273" s="183"/>
      <c r="AMO273" s="183"/>
      <c r="AMP273" s="183"/>
      <c r="AMQ273" s="183"/>
      <c r="AMR273" s="183"/>
      <c r="AMS273" s="183"/>
      <c r="AMT273" s="183"/>
      <c r="AMU273" s="183"/>
      <c r="AMV273" s="183"/>
      <c r="AMW273" s="183"/>
      <c r="AMX273" s="183"/>
      <c r="AMY273" s="183"/>
      <c r="AMZ273" s="183"/>
      <c r="ANA273" s="183"/>
      <c r="ANB273" s="183"/>
      <c r="ANC273" s="183"/>
      <c r="AND273" s="183"/>
      <c r="ANE273" s="183"/>
      <c r="ANF273" s="183"/>
      <c r="ANG273" s="183"/>
      <c r="ANH273" s="183"/>
      <c r="ANI273" s="183"/>
      <c r="ANJ273" s="183"/>
      <c r="ANK273" s="183"/>
      <c r="ANL273" s="183"/>
      <c r="ANM273" s="183"/>
      <c r="ANN273" s="183"/>
      <c r="ANO273" s="183"/>
      <c r="ANP273" s="183"/>
      <c r="ANQ273" s="183"/>
      <c r="ANR273" s="183"/>
      <c r="ANS273" s="183"/>
      <c r="ANT273" s="183"/>
      <c r="ANU273" s="183"/>
      <c r="ANV273" s="183"/>
      <c r="ANW273" s="183"/>
      <c r="ANX273" s="183"/>
      <c r="ANY273" s="183"/>
      <c r="ANZ273" s="183"/>
      <c r="AOA273" s="183"/>
      <c r="AOB273" s="183"/>
      <c r="AOC273" s="183"/>
      <c r="AOD273" s="183"/>
      <c r="AOE273" s="183"/>
      <c r="AOF273" s="183"/>
      <c r="AOG273" s="183"/>
      <c r="AOH273" s="183"/>
      <c r="AOI273" s="183"/>
      <c r="AOJ273" s="183"/>
      <c r="AOK273" s="183"/>
      <c r="AOL273" s="183"/>
      <c r="AOM273" s="183"/>
      <c r="AON273" s="183"/>
      <c r="AOO273" s="183"/>
      <c r="AOP273" s="183"/>
      <c r="AOQ273" s="183"/>
      <c r="AOR273" s="183"/>
      <c r="AOS273" s="183"/>
      <c r="AOT273" s="183"/>
      <c r="AOU273" s="183"/>
      <c r="AOV273" s="183"/>
      <c r="AOW273" s="183"/>
      <c r="AOX273" s="183"/>
      <c r="AOY273" s="183"/>
      <c r="AOZ273" s="183"/>
      <c r="APA273" s="183"/>
      <c r="APB273" s="183"/>
      <c r="APC273" s="183"/>
      <c r="APD273" s="183"/>
      <c r="APE273" s="183"/>
      <c r="APF273" s="183"/>
      <c r="APG273" s="183"/>
      <c r="APH273" s="183"/>
      <c r="API273" s="183"/>
      <c r="APJ273" s="183"/>
      <c r="APK273" s="183"/>
      <c r="APL273" s="183"/>
      <c r="APM273" s="183"/>
      <c r="APN273" s="183"/>
      <c r="APO273" s="183"/>
      <c r="APP273" s="183"/>
      <c r="APQ273" s="183"/>
      <c r="APR273" s="183"/>
      <c r="APS273" s="183"/>
      <c r="APT273" s="183"/>
      <c r="APU273" s="183"/>
      <c r="APV273" s="183"/>
      <c r="APW273" s="183"/>
      <c r="APX273" s="183"/>
      <c r="APY273" s="183"/>
      <c r="APZ273" s="183"/>
      <c r="AQA273" s="183"/>
      <c r="AQB273" s="183"/>
      <c r="AQC273" s="183"/>
      <c r="AQD273" s="183"/>
      <c r="AQE273" s="183"/>
      <c r="AQF273" s="183"/>
      <c r="AQG273" s="183"/>
      <c r="AQH273" s="183"/>
      <c r="AQI273" s="183"/>
      <c r="AQJ273" s="183"/>
      <c r="AQK273" s="183"/>
      <c r="AQL273" s="183"/>
      <c r="AQM273" s="183"/>
      <c r="AQN273" s="183"/>
      <c r="AQO273" s="183"/>
      <c r="AQP273" s="183"/>
      <c r="AQQ273" s="183"/>
      <c r="AQR273" s="183"/>
      <c r="AQS273" s="183"/>
      <c r="AQT273" s="183"/>
      <c r="AQU273" s="183"/>
      <c r="AQV273" s="183"/>
      <c r="AQW273" s="183"/>
      <c r="AQX273" s="183"/>
      <c r="AQY273" s="183"/>
      <c r="AQZ273" s="183"/>
      <c r="ARA273" s="183"/>
      <c r="ARB273" s="183"/>
      <c r="ARC273" s="183"/>
      <c r="ARD273" s="183"/>
      <c r="ARE273" s="183"/>
      <c r="ARF273" s="183"/>
      <c r="ARG273" s="183"/>
      <c r="ARH273" s="183"/>
      <c r="ARI273" s="183"/>
      <c r="ARJ273" s="183"/>
      <c r="ARK273" s="183"/>
      <c r="ARL273" s="183"/>
      <c r="ARM273" s="183"/>
      <c r="ARN273" s="183"/>
      <c r="ARO273" s="183"/>
      <c r="ARP273" s="183"/>
      <c r="ARQ273" s="183"/>
      <c r="ARR273" s="183"/>
      <c r="ARS273" s="183"/>
      <c r="ART273" s="183"/>
      <c r="ARU273" s="183"/>
      <c r="ARV273" s="183"/>
      <c r="ARW273" s="183"/>
      <c r="ARX273" s="183"/>
      <c r="ARY273" s="183"/>
      <c r="ARZ273" s="183"/>
      <c r="ASA273" s="183"/>
      <c r="ASB273" s="183"/>
      <c r="ASC273" s="183"/>
      <c r="ASD273" s="183"/>
      <c r="ASE273" s="183"/>
      <c r="ASF273" s="183"/>
      <c r="ASG273" s="183"/>
      <c r="ASH273" s="183"/>
      <c r="ASI273" s="183"/>
      <c r="ASJ273" s="183"/>
      <c r="ASK273" s="183"/>
      <c r="ASL273" s="183"/>
      <c r="ASM273" s="183"/>
      <c r="ASN273" s="183"/>
      <c r="ASO273" s="183"/>
      <c r="ASP273" s="183"/>
      <c r="ASQ273" s="183"/>
      <c r="ASR273" s="183"/>
      <c r="ASS273" s="183"/>
      <c r="AST273" s="183"/>
      <c r="ASU273" s="183"/>
      <c r="ASV273" s="183"/>
      <c r="ASW273" s="183"/>
      <c r="ASX273" s="183"/>
      <c r="ASY273" s="183"/>
      <c r="ASZ273" s="183"/>
      <c r="ATA273" s="183"/>
      <c r="ATB273" s="183"/>
      <c r="ATC273" s="183"/>
      <c r="ATD273" s="183"/>
      <c r="ATE273" s="183"/>
      <c r="ATF273" s="183"/>
      <c r="ATG273" s="183"/>
      <c r="ATH273" s="183"/>
      <c r="ATI273" s="183"/>
      <c r="ATJ273" s="183"/>
      <c r="ATK273" s="183"/>
      <c r="ATL273" s="183"/>
      <c r="ATM273" s="183"/>
      <c r="ATN273" s="183"/>
      <c r="ATO273" s="183"/>
      <c r="ATP273" s="183"/>
      <c r="ATQ273" s="183"/>
      <c r="ATR273" s="183"/>
      <c r="ATS273" s="183"/>
      <c r="ATT273" s="183"/>
      <c r="ATU273" s="183"/>
      <c r="ATV273" s="183"/>
      <c r="ATW273" s="183"/>
      <c r="ATX273" s="183"/>
      <c r="ATY273" s="183"/>
      <c r="ATZ273" s="183"/>
      <c r="AUA273" s="183"/>
      <c r="AUB273" s="183"/>
      <c r="AUC273" s="183"/>
      <c r="AUD273" s="183"/>
      <c r="AUE273" s="183"/>
      <c r="AUF273" s="183"/>
      <c r="AUG273" s="183"/>
      <c r="AUH273" s="183"/>
      <c r="AUI273" s="183"/>
      <c r="AUJ273" s="183"/>
      <c r="AUK273" s="183"/>
      <c r="AUL273" s="183"/>
      <c r="AUM273" s="183"/>
      <c r="AUN273" s="183"/>
      <c r="AUO273" s="183"/>
      <c r="AUP273" s="183"/>
      <c r="AUQ273" s="183"/>
      <c r="AUR273" s="183"/>
      <c r="AUS273" s="183"/>
      <c r="AUT273" s="183"/>
      <c r="AUU273" s="183"/>
      <c r="AUV273" s="183"/>
      <c r="AUW273" s="183"/>
      <c r="AUX273" s="183"/>
      <c r="AUY273" s="183"/>
      <c r="AUZ273" s="183"/>
      <c r="AVA273" s="183"/>
      <c r="AVB273" s="183"/>
      <c r="AVC273" s="183"/>
      <c r="AVD273" s="183"/>
      <c r="AVE273" s="183"/>
      <c r="AVF273" s="183"/>
      <c r="AVG273" s="183"/>
      <c r="AVH273" s="183"/>
      <c r="AVI273" s="183"/>
      <c r="AVJ273" s="183"/>
      <c r="AVK273" s="183"/>
      <c r="AVL273" s="183"/>
      <c r="AVM273" s="183"/>
      <c r="AVN273" s="183"/>
      <c r="AVO273" s="183"/>
      <c r="AVP273" s="183"/>
      <c r="AVQ273" s="183"/>
      <c r="AVR273" s="183"/>
      <c r="AVS273" s="183"/>
      <c r="AVT273" s="183"/>
      <c r="AVU273" s="183"/>
      <c r="AVV273" s="183"/>
      <c r="AVW273" s="183"/>
      <c r="AVX273" s="183"/>
      <c r="AVY273" s="183"/>
      <c r="AVZ273" s="183"/>
      <c r="AWA273" s="183"/>
      <c r="AWB273" s="183"/>
      <c r="AWC273" s="183"/>
      <c r="AWD273" s="183"/>
      <c r="AWE273" s="183"/>
      <c r="AWF273" s="183"/>
      <c r="AWG273" s="183"/>
      <c r="AWH273" s="183"/>
      <c r="AWI273" s="183"/>
      <c r="AWJ273" s="183"/>
      <c r="AWK273" s="183"/>
      <c r="AWL273" s="183"/>
      <c r="AWM273" s="183"/>
      <c r="AWN273" s="183"/>
      <c r="AWO273" s="183"/>
      <c r="AWP273" s="183"/>
      <c r="AWQ273" s="183"/>
      <c r="AWR273" s="183"/>
      <c r="AWS273" s="183"/>
      <c r="AWT273" s="183"/>
      <c r="AWU273" s="183"/>
      <c r="AWV273" s="183"/>
      <c r="AWW273" s="183"/>
      <c r="AWX273" s="183"/>
      <c r="AWY273" s="183"/>
      <c r="AWZ273" s="183"/>
      <c r="AXA273" s="183"/>
      <c r="AXB273" s="183"/>
      <c r="AXC273" s="183"/>
      <c r="AXD273" s="183"/>
      <c r="AXE273" s="183"/>
      <c r="AXF273" s="183"/>
      <c r="AXG273" s="183"/>
      <c r="AXH273" s="183"/>
      <c r="AXI273" s="183"/>
      <c r="AXJ273" s="183"/>
      <c r="AXK273" s="183"/>
      <c r="AXL273" s="183"/>
      <c r="AXM273" s="183"/>
      <c r="AXN273" s="183"/>
      <c r="AXO273" s="183"/>
      <c r="AXP273" s="183"/>
      <c r="AXQ273" s="183"/>
      <c r="AXR273" s="183"/>
      <c r="AXS273" s="183"/>
      <c r="AXT273" s="183"/>
      <c r="AXU273" s="183"/>
      <c r="AXV273" s="183"/>
      <c r="AXW273" s="183"/>
      <c r="AXX273" s="183"/>
      <c r="AXY273" s="183"/>
      <c r="AXZ273" s="183"/>
      <c r="AYA273" s="183"/>
      <c r="AYB273" s="183"/>
      <c r="AYC273" s="183"/>
      <c r="AYD273" s="183"/>
      <c r="AYE273" s="183"/>
      <c r="AYF273" s="183"/>
      <c r="AYG273" s="183"/>
      <c r="AYH273" s="183"/>
      <c r="AYI273" s="183"/>
      <c r="AYJ273" s="183"/>
      <c r="AYK273" s="183"/>
      <c r="AYL273" s="183"/>
      <c r="AYM273" s="183"/>
      <c r="AYN273" s="183"/>
      <c r="AYO273" s="183"/>
      <c r="AYP273" s="183"/>
      <c r="AYQ273" s="183"/>
      <c r="AYR273" s="183"/>
      <c r="AYS273" s="183"/>
      <c r="AYT273" s="183"/>
      <c r="AYU273" s="183"/>
      <c r="AYV273" s="183"/>
      <c r="AYW273" s="183"/>
      <c r="AYX273" s="183"/>
      <c r="AYY273" s="183"/>
      <c r="AYZ273" s="183"/>
      <c r="AZA273" s="183"/>
      <c r="AZB273" s="183"/>
      <c r="AZC273" s="183"/>
      <c r="AZD273" s="183"/>
      <c r="AZE273" s="183"/>
      <c r="AZF273" s="183"/>
      <c r="AZG273" s="183"/>
      <c r="AZH273" s="183"/>
      <c r="AZI273" s="183"/>
      <c r="AZJ273" s="183"/>
      <c r="AZK273" s="183"/>
      <c r="AZL273" s="183"/>
      <c r="AZM273" s="183"/>
      <c r="AZN273" s="183"/>
      <c r="AZO273" s="183"/>
      <c r="AZP273" s="183"/>
      <c r="AZQ273" s="183"/>
      <c r="AZR273" s="183"/>
      <c r="AZS273" s="183"/>
      <c r="AZT273" s="183"/>
      <c r="AZU273" s="183"/>
      <c r="AZV273" s="183"/>
      <c r="AZW273" s="183"/>
      <c r="AZX273" s="183"/>
      <c r="AZY273" s="183"/>
      <c r="AZZ273" s="183"/>
      <c r="BAA273" s="183"/>
      <c r="BAB273" s="183"/>
      <c r="BAC273" s="183"/>
      <c r="BAD273" s="183"/>
      <c r="BAE273" s="183"/>
      <c r="BAF273" s="183"/>
      <c r="BAG273" s="183"/>
      <c r="BAH273" s="183"/>
      <c r="BAI273" s="183"/>
      <c r="BAJ273" s="183"/>
      <c r="BAK273" s="183"/>
      <c r="BAL273" s="183"/>
      <c r="BAM273" s="183"/>
      <c r="BAN273" s="183"/>
      <c r="BAO273" s="183"/>
      <c r="BAP273" s="183"/>
      <c r="BAQ273" s="183"/>
      <c r="BAR273" s="183"/>
      <c r="BAS273" s="183"/>
      <c r="BAT273" s="183"/>
      <c r="BAU273" s="183"/>
      <c r="BAV273" s="183"/>
      <c r="BAW273" s="183"/>
      <c r="BAX273" s="183"/>
      <c r="BAY273" s="183"/>
      <c r="BAZ273" s="183"/>
      <c r="BBA273" s="183"/>
      <c r="BBB273" s="183"/>
      <c r="BBC273" s="183"/>
      <c r="BBD273" s="183"/>
      <c r="BBE273" s="183"/>
      <c r="BBF273" s="183"/>
      <c r="BBG273" s="183"/>
      <c r="BBH273" s="183"/>
      <c r="BBI273" s="183"/>
      <c r="BBJ273" s="183"/>
      <c r="BBK273" s="183"/>
      <c r="BBL273" s="183"/>
      <c r="BBM273" s="183"/>
      <c r="BBN273" s="183"/>
      <c r="BBO273" s="183"/>
      <c r="BBP273" s="183"/>
      <c r="BBQ273" s="183"/>
      <c r="BBR273" s="183"/>
      <c r="BBS273" s="183"/>
      <c r="BBT273" s="183"/>
      <c r="BBU273" s="183"/>
      <c r="BBV273" s="183"/>
      <c r="BBW273" s="183"/>
      <c r="BBX273" s="183"/>
      <c r="BBY273" s="183"/>
      <c r="BBZ273" s="183"/>
      <c r="BCA273" s="183"/>
      <c r="BCB273" s="183"/>
      <c r="BCC273" s="183"/>
      <c r="BCD273" s="183"/>
      <c r="BCE273" s="183"/>
      <c r="BCF273" s="183"/>
      <c r="BCG273" s="183"/>
      <c r="BCH273" s="183"/>
      <c r="BCI273" s="183"/>
      <c r="BCJ273" s="183"/>
      <c r="BCK273" s="183"/>
      <c r="BCL273" s="183"/>
      <c r="BCM273" s="183"/>
      <c r="BCN273" s="183"/>
      <c r="BCO273" s="183"/>
      <c r="BCP273" s="183"/>
      <c r="BCQ273" s="183"/>
      <c r="BCR273" s="183"/>
      <c r="BCS273" s="183"/>
      <c r="BCT273" s="183"/>
      <c r="BCU273" s="183"/>
      <c r="BCV273" s="183"/>
      <c r="BCW273" s="183"/>
      <c r="BCX273" s="183"/>
      <c r="BCY273" s="183"/>
      <c r="BCZ273" s="183"/>
      <c r="BDA273" s="183"/>
      <c r="BDB273" s="183"/>
      <c r="BDC273" s="183"/>
      <c r="BDD273" s="183"/>
      <c r="BDE273" s="183"/>
      <c r="BDF273" s="183"/>
      <c r="BDG273" s="183"/>
      <c r="BDH273" s="183"/>
      <c r="BDI273" s="183"/>
      <c r="BDJ273" s="183"/>
      <c r="BDK273" s="183"/>
      <c r="BDL273" s="183"/>
      <c r="BDM273" s="183"/>
      <c r="BDN273" s="183"/>
      <c r="BDO273" s="183"/>
      <c r="BDP273" s="183"/>
      <c r="BDQ273" s="183"/>
      <c r="BDR273" s="183"/>
      <c r="BDS273" s="183"/>
      <c r="BDT273" s="183"/>
      <c r="BDU273" s="183"/>
      <c r="BDV273" s="183"/>
      <c r="BDW273" s="183"/>
      <c r="BDX273" s="183"/>
      <c r="BDY273" s="183"/>
      <c r="BDZ273" s="183"/>
      <c r="BEA273" s="183"/>
      <c r="BEB273" s="183"/>
      <c r="BEC273" s="183"/>
      <c r="BED273" s="183"/>
      <c r="BEE273" s="183"/>
      <c r="BEF273" s="183"/>
      <c r="BEG273" s="183"/>
      <c r="BEH273" s="183"/>
      <c r="BEI273" s="183"/>
      <c r="BEJ273" s="183"/>
      <c r="BEK273" s="183"/>
      <c r="BEL273" s="183"/>
      <c r="BEM273" s="183"/>
      <c r="BEN273" s="183"/>
      <c r="BEO273" s="183"/>
      <c r="BEP273" s="183"/>
      <c r="BEQ273" s="183"/>
      <c r="BER273" s="183"/>
      <c r="BES273" s="183"/>
      <c r="BET273" s="183"/>
      <c r="BEU273" s="183"/>
      <c r="BEV273" s="183"/>
      <c r="BEW273" s="183"/>
      <c r="BEX273" s="183"/>
      <c r="BEY273" s="183"/>
      <c r="BEZ273" s="183"/>
      <c r="BFA273" s="183"/>
      <c r="BFB273" s="183"/>
      <c r="BFC273" s="183"/>
      <c r="BFD273" s="183"/>
      <c r="BFE273" s="183"/>
      <c r="BFF273" s="183"/>
      <c r="BFG273" s="183"/>
      <c r="BFH273" s="183"/>
      <c r="BFI273" s="183"/>
      <c r="BFJ273" s="183"/>
      <c r="BFK273" s="183"/>
      <c r="BFL273" s="183"/>
      <c r="BFM273" s="183"/>
      <c r="BFN273" s="183"/>
      <c r="BFO273" s="183"/>
      <c r="BFP273" s="183"/>
      <c r="BFQ273" s="183"/>
      <c r="BFR273" s="183"/>
      <c r="BFS273" s="183"/>
      <c r="BFT273" s="183"/>
      <c r="BFU273" s="183"/>
      <c r="BFV273" s="183"/>
      <c r="BFW273" s="183"/>
      <c r="BFX273" s="183"/>
      <c r="BFY273" s="183"/>
      <c r="BFZ273" s="183"/>
      <c r="BGA273" s="183"/>
      <c r="BGB273" s="183"/>
      <c r="BGC273" s="183"/>
      <c r="BGD273" s="183"/>
      <c r="BGE273" s="183"/>
      <c r="BGF273" s="183"/>
      <c r="BGG273" s="183"/>
      <c r="BGH273" s="183"/>
      <c r="BGI273" s="183"/>
      <c r="BGJ273" s="183"/>
      <c r="BGK273" s="183"/>
      <c r="BGL273" s="183"/>
      <c r="BGM273" s="183"/>
      <c r="BGN273" s="183"/>
      <c r="BGO273" s="183"/>
      <c r="BGP273" s="183"/>
      <c r="BGQ273" s="183"/>
      <c r="BGR273" s="183"/>
      <c r="BGS273" s="183"/>
      <c r="BGT273" s="183"/>
      <c r="BGU273" s="183"/>
      <c r="BGV273" s="183"/>
      <c r="BGW273" s="183"/>
      <c r="BGX273" s="183"/>
      <c r="BGY273" s="183"/>
      <c r="BGZ273" s="183"/>
      <c r="BHA273" s="183"/>
      <c r="BHB273" s="183"/>
      <c r="BHC273" s="183"/>
      <c r="BHD273" s="183"/>
      <c r="BHE273" s="183"/>
      <c r="BHF273" s="183"/>
      <c r="BHG273" s="183"/>
      <c r="BHH273" s="183"/>
      <c r="BHI273" s="183"/>
      <c r="BHJ273" s="183"/>
      <c r="BHK273" s="183"/>
      <c r="BHL273" s="183"/>
      <c r="BHM273" s="183"/>
      <c r="BHN273" s="183"/>
      <c r="BHO273" s="183"/>
      <c r="BHP273" s="183"/>
      <c r="BHQ273" s="183"/>
      <c r="BHR273" s="183"/>
      <c r="BHS273" s="183"/>
      <c r="BHT273" s="183"/>
      <c r="BHU273" s="183"/>
      <c r="BHV273" s="183"/>
      <c r="BHW273" s="183"/>
      <c r="BHX273" s="183"/>
      <c r="BHY273" s="183"/>
      <c r="BHZ273" s="183"/>
      <c r="BIA273" s="183"/>
      <c r="BIB273" s="183"/>
      <c r="BIC273" s="183"/>
      <c r="BID273" s="183"/>
      <c r="BIE273" s="183"/>
      <c r="BIF273" s="183"/>
      <c r="BIG273" s="183"/>
      <c r="BIH273" s="183"/>
      <c r="BII273" s="183"/>
      <c r="BIJ273" s="183"/>
      <c r="BIK273" s="183"/>
      <c r="BIL273" s="183"/>
      <c r="BIM273" s="183"/>
      <c r="BIN273" s="183"/>
      <c r="BIO273" s="183"/>
      <c r="BIP273" s="183"/>
      <c r="BIQ273" s="183"/>
      <c r="BIR273" s="183"/>
      <c r="BIS273" s="183"/>
      <c r="BIT273" s="183"/>
      <c r="BIU273" s="183"/>
      <c r="BIV273" s="183"/>
      <c r="BIW273" s="183"/>
      <c r="BIX273" s="183"/>
      <c r="BIY273" s="183"/>
      <c r="BIZ273" s="183"/>
      <c r="BJA273" s="183"/>
      <c r="BJB273" s="183"/>
      <c r="BJC273" s="183"/>
      <c r="BJD273" s="183"/>
      <c r="BJE273" s="183"/>
      <c r="BJF273" s="183"/>
      <c r="BJG273" s="183"/>
      <c r="BJH273" s="183"/>
      <c r="BJI273" s="183"/>
      <c r="BJJ273" s="183"/>
      <c r="BJK273" s="183"/>
      <c r="BJL273" s="183"/>
      <c r="BJM273" s="183"/>
      <c r="BJN273" s="183"/>
      <c r="BJO273" s="183"/>
      <c r="BJP273" s="183"/>
      <c r="BJQ273" s="183"/>
      <c r="BJR273" s="183"/>
      <c r="BJS273" s="183"/>
      <c r="BJT273" s="183"/>
      <c r="BJU273" s="183"/>
      <c r="BJV273" s="183"/>
      <c r="BJW273" s="183"/>
      <c r="BJX273" s="183"/>
      <c r="BJY273" s="183"/>
      <c r="BJZ273" s="183"/>
      <c r="BKA273" s="183"/>
      <c r="BKB273" s="183"/>
      <c r="BKC273" s="183"/>
      <c r="BKD273" s="183"/>
      <c r="BKE273" s="183"/>
      <c r="BKF273" s="183"/>
      <c r="BKG273" s="183"/>
      <c r="BKH273" s="183"/>
      <c r="BKI273" s="183"/>
      <c r="BKJ273" s="183"/>
      <c r="BKK273" s="183"/>
      <c r="BKL273" s="183"/>
      <c r="BKM273" s="183"/>
      <c r="BKN273" s="183"/>
      <c r="BKO273" s="183"/>
      <c r="BKP273" s="183"/>
      <c r="BKQ273" s="183"/>
      <c r="BKR273" s="183"/>
      <c r="BKS273" s="183"/>
      <c r="BKT273" s="183"/>
      <c r="BKU273" s="183"/>
      <c r="BKV273" s="183"/>
      <c r="BKW273" s="183"/>
      <c r="BKX273" s="183"/>
      <c r="BKY273" s="183"/>
      <c r="BKZ273" s="183"/>
      <c r="BLA273" s="183"/>
      <c r="BLB273" s="183"/>
      <c r="BLC273" s="183"/>
      <c r="BLD273" s="183"/>
      <c r="BLE273" s="183"/>
      <c r="BLF273" s="183"/>
      <c r="BLG273" s="183"/>
      <c r="BLH273" s="183"/>
      <c r="BLI273" s="183"/>
      <c r="BLJ273" s="183"/>
      <c r="BLK273" s="183"/>
      <c r="BLL273" s="183"/>
      <c r="BLM273" s="183"/>
      <c r="BLN273" s="183"/>
      <c r="BLO273" s="183"/>
      <c r="BLP273" s="183"/>
      <c r="BLQ273" s="183"/>
      <c r="BLR273" s="183"/>
      <c r="BLS273" s="183"/>
      <c r="BLT273" s="183"/>
      <c r="BLU273" s="183"/>
      <c r="BLV273" s="183"/>
      <c r="BLW273" s="183"/>
      <c r="BLX273" s="183"/>
      <c r="BLY273" s="183"/>
      <c r="BLZ273" s="183"/>
      <c r="BMA273" s="183"/>
      <c r="BMB273" s="183"/>
      <c r="BMC273" s="183"/>
      <c r="BMD273" s="183"/>
      <c r="BME273" s="183"/>
      <c r="BMF273" s="183"/>
      <c r="BMG273" s="183"/>
      <c r="BMH273" s="183"/>
      <c r="BMI273" s="183"/>
      <c r="BMJ273" s="183"/>
      <c r="BMK273" s="183"/>
      <c r="BML273" s="183"/>
      <c r="BMM273" s="183"/>
      <c r="BMN273" s="183"/>
      <c r="BMO273" s="183"/>
      <c r="BMP273" s="183"/>
      <c r="BMQ273" s="183"/>
      <c r="BMR273" s="183"/>
      <c r="BMS273" s="183"/>
      <c r="BMT273" s="183"/>
      <c r="BMU273" s="183"/>
      <c r="BMV273" s="183"/>
      <c r="BMW273" s="183"/>
      <c r="BMX273" s="183"/>
      <c r="BMY273" s="183"/>
      <c r="BMZ273" s="183"/>
      <c r="BNA273" s="183"/>
      <c r="BNB273" s="183"/>
      <c r="BNC273" s="183"/>
      <c r="BND273" s="183"/>
      <c r="BNE273" s="183"/>
      <c r="BNF273" s="183"/>
      <c r="BNG273" s="183"/>
      <c r="BNH273" s="183"/>
      <c r="BNI273" s="183"/>
      <c r="BNJ273" s="183"/>
      <c r="BNK273" s="183"/>
      <c r="BNL273" s="183"/>
      <c r="BNM273" s="183"/>
      <c r="BNN273" s="183"/>
      <c r="BNO273" s="183"/>
      <c r="BNP273" s="183"/>
      <c r="BNQ273" s="183"/>
      <c r="BNR273" s="183"/>
      <c r="BNS273" s="183"/>
      <c r="BNT273" s="183"/>
      <c r="BNU273" s="183"/>
      <c r="BNV273" s="183"/>
      <c r="BNW273" s="183"/>
      <c r="BNX273" s="183"/>
      <c r="BNY273" s="183"/>
      <c r="BNZ273" s="183"/>
      <c r="BOA273" s="183"/>
      <c r="BOB273" s="183"/>
      <c r="BOC273" s="183"/>
      <c r="BOD273" s="183"/>
      <c r="BOE273" s="183"/>
      <c r="BOF273" s="183"/>
      <c r="BOG273" s="183"/>
      <c r="BOH273" s="183"/>
      <c r="BOI273" s="183"/>
      <c r="BOJ273" s="183"/>
      <c r="BOK273" s="183"/>
      <c r="BOL273" s="183"/>
      <c r="BOM273" s="183"/>
      <c r="BON273" s="183"/>
      <c r="BOO273" s="183"/>
      <c r="BOP273" s="183"/>
      <c r="BOQ273" s="183"/>
      <c r="BOR273" s="183"/>
      <c r="BOS273" s="183"/>
      <c r="BOT273" s="183"/>
      <c r="BOU273" s="183"/>
      <c r="BOV273" s="183"/>
      <c r="BOW273" s="183"/>
      <c r="BOX273" s="183"/>
      <c r="BOY273" s="183"/>
      <c r="BOZ273" s="183"/>
      <c r="BPA273" s="183"/>
      <c r="BPB273" s="183"/>
      <c r="BPC273" s="183"/>
      <c r="BPD273" s="183"/>
      <c r="BPE273" s="183"/>
      <c r="BPF273" s="183"/>
      <c r="BPG273" s="183"/>
      <c r="BPH273" s="183"/>
      <c r="BPI273" s="183"/>
      <c r="BPJ273" s="183"/>
      <c r="BPK273" s="183"/>
      <c r="BPL273" s="183"/>
      <c r="BPM273" s="183"/>
      <c r="BPN273" s="183"/>
      <c r="BPO273" s="183"/>
      <c r="BPP273" s="183"/>
      <c r="BPQ273" s="183"/>
      <c r="BPR273" s="183"/>
      <c r="BPS273" s="183"/>
      <c r="BPT273" s="183"/>
      <c r="BPU273" s="183"/>
      <c r="BPV273" s="183"/>
      <c r="BPW273" s="183"/>
      <c r="BPX273" s="183"/>
      <c r="BPY273" s="183"/>
      <c r="BPZ273" s="183"/>
      <c r="BQA273" s="183"/>
      <c r="BQB273" s="183"/>
      <c r="BQC273" s="183"/>
      <c r="BQD273" s="183"/>
      <c r="BQE273" s="183"/>
      <c r="BQF273" s="183"/>
      <c r="BQG273" s="183"/>
      <c r="BQH273" s="183"/>
      <c r="BQI273" s="183"/>
      <c r="BQJ273" s="183"/>
      <c r="BQK273" s="183"/>
      <c r="BQL273" s="183"/>
      <c r="BQM273" s="183"/>
      <c r="BQN273" s="183"/>
      <c r="BQO273" s="183"/>
      <c r="BQP273" s="183"/>
      <c r="BQQ273" s="183"/>
      <c r="BQR273" s="183"/>
      <c r="BQS273" s="183"/>
      <c r="BQT273" s="183"/>
      <c r="BQU273" s="183"/>
      <c r="BQV273" s="183"/>
      <c r="BQW273" s="183"/>
      <c r="BQX273" s="183"/>
      <c r="BQY273" s="183"/>
      <c r="BQZ273" s="183"/>
      <c r="BRA273" s="183"/>
      <c r="BRB273" s="183"/>
      <c r="BRC273" s="183"/>
      <c r="BRD273" s="183"/>
      <c r="BRE273" s="183"/>
      <c r="BRF273" s="183"/>
      <c r="BRG273" s="183"/>
      <c r="BRH273" s="183"/>
      <c r="BRI273" s="183"/>
      <c r="BRJ273" s="183"/>
      <c r="BRK273" s="183"/>
      <c r="BRL273" s="183"/>
      <c r="BRM273" s="183"/>
      <c r="BRN273" s="183"/>
      <c r="BRO273" s="183"/>
      <c r="BRP273" s="183"/>
      <c r="BRQ273" s="183"/>
      <c r="BRR273" s="183"/>
      <c r="BRS273" s="183"/>
      <c r="BRT273" s="183"/>
      <c r="BRU273" s="183"/>
      <c r="BRV273" s="183"/>
      <c r="BRW273" s="183"/>
      <c r="BRX273" s="183"/>
      <c r="BRY273" s="183"/>
      <c r="BRZ273" s="183"/>
      <c r="BSA273" s="183"/>
      <c r="BSB273" s="183"/>
      <c r="BSC273" s="183"/>
      <c r="BSD273" s="183"/>
      <c r="BSE273" s="183"/>
      <c r="BSF273" s="183"/>
      <c r="BSG273" s="183"/>
      <c r="BSH273" s="183"/>
      <c r="BSI273" s="183"/>
      <c r="BSJ273" s="183"/>
      <c r="BSK273" s="183"/>
      <c r="BSL273" s="183"/>
      <c r="BSM273" s="183"/>
      <c r="BSN273" s="183"/>
      <c r="BSO273" s="183"/>
      <c r="BSP273" s="183"/>
      <c r="BSQ273" s="183"/>
      <c r="BSR273" s="183"/>
      <c r="BSS273" s="183"/>
      <c r="BST273" s="183"/>
      <c r="BSU273" s="183"/>
      <c r="BSV273" s="183"/>
      <c r="BSW273" s="183"/>
      <c r="BSX273" s="183"/>
      <c r="BSY273" s="183"/>
      <c r="BSZ273" s="183"/>
      <c r="BTA273" s="183"/>
      <c r="BTB273" s="183"/>
      <c r="BTC273" s="183"/>
      <c r="BTD273" s="183"/>
      <c r="BTE273" s="183"/>
      <c r="BTF273" s="183"/>
      <c r="BTG273" s="183"/>
      <c r="BTH273" s="183"/>
      <c r="BTI273" s="183"/>
      <c r="BTJ273" s="183"/>
      <c r="BTK273" s="183"/>
      <c r="BTL273" s="183"/>
      <c r="BTM273" s="183"/>
      <c r="BTN273" s="183"/>
      <c r="BTO273" s="183"/>
      <c r="BTP273" s="183"/>
      <c r="BTQ273" s="183"/>
      <c r="BTR273" s="183"/>
      <c r="BTS273" s="183"/>
      <c r="BTT273" s="183"/>
      <c r="BTU273" s="183"/>
      <c r="BTV273" s="183"/>
      <c r="BTW273" s="183"/>
      <c r="BTX273" s="183"/>
      <c r="BTY273" s="183"/>
      <c r="BTZ273" s="183"/>
      <c r="BUA273" s="183"/>
      <c r="BUB273" s="183"/>
      <c r="BUC273" s="183"/>
      <c r="BUD273" s="183"/>
      <c r="BUE273" s="183"/>
      <c r="BUF273" s="183"/>
      <c r="BUG273" s="183"/>
      <c r="BUH273" s="183"/>
      <c r="BUI273" s="183"/>
      <c r="BUJ273" s="183"/>
      <c r="BUK273" s="183"/>
      <c r="BUL273" s="183"/>
      <c r="BUM273" s="183"/>
      <c r="BUN273" s="183"/>
      <c r="BUO273" s="183"/>
      <c r="BUP273" s="183"/>
      <c r="BUQ273" s="183"/>
      <c r="BUR273" s="183"/>
      <c r="BUS273" s="183"/>
      <c r="BUT273" s="183"/>
      <c r="BUU273" s="183"/>
      <c r="BUV273" s="183"/>
      <c r="BUW273" s="183"/>
      <c r="BUX273" s="183"/>
      <c r="BUY273" s="183"/>
      <c r="BUZ273" s="183"/>
      <c r="BVA273" s="183"/>
      <c r="BVB273" s="183"/>
      <c r="BVC273" s="183"/>
      <c r="BVD273" s="183"/>
      <c r="BVE273" s="183"/>
      <c r="BVF273" s="183"/>
      <c r="BVG273" s="183"/>
      <c r="BVH273" s="183"/>
      <c r="BVI273" s="183"/>
      <c r="BVJ273" s="183"/>
      <c r="BVK273" s="183"/>
      <c r="BVL273" s="183"/>
      <c r="BVM273" s="183"/>
      <c r="BVN273" s="183"/>
      <c r="BVO273" s="183"/>
      <c r="BVP273" s="183"/>
      <c r="BVQ273" s="183"/>
      <c r="BVR273" s="183"/>
      <c r="BVS273" s="183"/>
      <c r="BVT273" s="183"/>
      <c r="BVU273" s="183"/>
      <c r="BVV273" s="183"/>
      <c r="BVW273" s="183"/>
      <c r="BVX273" s="183"/>
      <c r="BVY273" s="183"/>
      <c r="BVZ273" s="183"/>
      <c r="BWA273" s="183"/>
      <c r="BWB273" s="183"/>
      <c r="BWC273" s="183"/>
      <c r="BWD273" s="183"/>
      <c r="BWE273" s="183"/>
      <c r="BWF273" s="183"/>
      <c r="BWG273" s="183"/>
      <c r="BWH273" s="183"/>
      <c r="BWI273" s="183"/>
      <c r="BWJ273" s="183"/>
      <c r="BWK273" s="183"/>
      <c r="BWL273" s="183"/>
      <c r="BWM273" s="183"/>
      <c r="BWN273" s="183"/>
      <c r="BWO273" s="183"/>
      <c r="BWP273" s="183"/>
      <c r="BWQ273" s="183"/>
      <c r="BWR273" s="183"/>
      <c r="BWS273" s="183"/>
      <c r="BWT273" s="183"/>
      <c r="BWU273" s="183"/>
      <c r="BWV273" s="183"/>
      <c r="BWW273" s="183"/>
      <c r="BWX273" s="183"/>
      <c r="BWY273" s="183"/>
      <c r="BWZ273" s="183"/>
      <c r="BXA273" s="183"/>
      <c r="BXB273" s="183"/>
      <c r="BXC273" s="183"/>
      <c r="BXD273" s="183"/>
      <c r="BXE273" s="183"/>
      <c r="BXF273" s="183"/>
      <c r="BXG273" s="183"/>
      <c r="BXH273" s="183"/>
      <c r="BXI273" s="183"/>
      <c r="BXJ273" s="183"/>
      <c r="BXK273" s="183"/>
      <c r="BXL273" s="183"/>
      <c r="BXM273" s="183"/>
      <c r="BXN273" s="183"/>
      <c r="BXO273" s="183"/>
      <c r="BXP273" s="183"/>
      <c r="BXQ273" s="183"/>
      <c r="BXR273" s="183"/>
      <c r="BXS273" s="183"/>
      <c r="BXT273" s="183"/>
      <c r="BXU273" s="183"/>
      <c r="BXV273" s="183"/>
      <c r="BXW273" s="183"/>
      <c r="BXX273" s="183"/>
      <c r="BXY273" s="183"/>
      <c r="BXZ273" s="183"/>
      <c r="BYA273" s="183"/>
      <c r="BYB273" s="183"/>
      <c r="BYC273" s="183"/>
      <c r="BYD273" s="183"/>
      <c r="BYE273" s="183"/>
      <c r="BYF273" s="183"/>
      <c r="BYG273" s="183"/>
      <c r="BYH273" s="183"/>
      <c r="BYI273" s="183"/>
      <c r="BYJ273" s="183"/>
      <c r="BYK273" s="183"/>
      <c r="BYL273" s="183"/>
      <c r="BYM273" s="183"/>
      <c r="BYN273" s="183"/>
      <c r="BYO273" s="183"/>
      <c r="BYP273" s="183"/>
      <c r="BYQ273" s="183"/>
      <c r="BYR273" s="183"/>
      <c r="BYS273" s="183"/>
      <c r="BYT273" s="183"/>
      <c r="BYU273" s="183"/>
      <c r="BYV273" s="183"/>
      <c r="BYW273" s="183"/>
      <c r="BYX273" s="183"/>
      <c r="BYY273" s="183"/>
      <c r="BYZ273" s="183"/>
      <c r="BZA273" s="183"/>
      <c r="BZB273" s="183"/>
      <c r="BZC273" s="183"/>
      <c r="BZD273" s="183"/>
      <c r="BZE273" s="183"/>
      <c r="BZF273" s="183"/>
      <c r="BZG273" s="183"/>
      <c r="BZH273" s="183"/>
      <c r="BZI273" s="183"/>
      <c r="BZJ273" s="183"/>
      <c r="BZK273" s="183"/>
      <c r="BZL273" s="183"/>
      <c r="BZM273" s="183"/>
      <c r="BZN273" s="183"/>
      <c r="BZO273" s="183"/>
      <c r="BZP273" s="183"/>
      <c r="BZQ273" s="183"/>
      <c r="BZR273" s="183"/>
      <c r="BZS273" s="183"/>
      <c r="BZT273" s="183"/>
      <c r="BZU273" s="183"/>
      <c r="BZV273" s="183"/>
      <c r="BZW273" s="183"/>
      <c r="BZX273" s="183"/>
      <c r="BZY273" s="183"/>
      <c r="BZZ273" s="183"/>
      <c r="CAA273" s="183"/>
      <c r="CAB273" s="183"/>
      <c r="CAC273" s="183"/>
      <c r="CAD273" s="183"/>
      <c r="CAE273" s="183"/>
      <c r="CAF273" s="183"/>
      <c r="CAG273" s="183"/>
      <c r="CAH273" s="183"/>
      <c r="CAI273" s="183"/>
      <c r="CAJ273" s="183"/>
      <c r="CAK273" s="183"/>
      <c r="CAL273" s="183"/>
      <c r="CAM273" s="183"/>
      <c r="CAN273" s="183"/>
      <c r="CAO273" s="183"/>
      <c r="CAP273" s="183"/>
      <c r="CAQ273" s="183"/>
      <c r="CAR273" s="183"/>
      <c r="CAS273" s="183"/>
      <c r="CAT273" s="183"/>
      <c r="CAU273" s="183"/>
      <c r="CAV273" s="183"/>
      <c r="CAW273" s="183"/>
      <c r="CAX273" s="183"/>
      <c r="CAY273" s="183"/>
      <c r="CAZ273" s="183"/>
      <c r="CBA273" s="183"/>
      <c r="CBB273" s="183"/>
      <c r="CBC273" s="183"/>
      <c r="CBD273" s="183"/>
      <c r="CBE273" s="183"/>
      <c r="CBF273" s="183"/>
      <c r="CBG273" s="183"/>
      <c r="CBH273" s="183"/>
      <c r="CBI273" s="183"/>
      <c r="CBJ273" s="183"/>
      <c r="CBK273" s="183"/>
      <c r="CBL273" s="183"/>
      <c r="CBM273" s="183"/>
      <c r="CBN273" s="183"/>
      <c r="CBO273" s="183"/>
      <c r="CBP273" s="183"/>
      <c r="CBQ273" s="183"/>
      <c r="CBR273" s="183"/>
      <c r="CBS273" s="183"/>
      <c r="CBT273" s="183"/>
      <c r="CBU273" s="183"/>
      <c r="CBV273" s="183"/>
      <c r="CBW273" s="183"/>
      <c r="CBX273" s="183"/>
      <c r="CBY273" s="183"/>
      <c r="CBZ273" s="183"/>
      <c r="CCA273" s="183"/>
      <c r="CCB273" s="183"/>
      <c r="CCC273" s="183"/>
      <c r="CCD273" s="183"/>
      <c r="CCE273" s="183"/>
      <c r="CCF273" s="183"/>
      <c r="CCG273" s="183"/>
      <c r="CCH273" s="183"/>
      <c r="CCI273" s="183"/>
      <c r="CCJ273" s="183"/>
      <c r="CCK273" s="183"/>
      <c r="CCL273" s="183"/>
      <c r="CCM273" s="183"/>
      <c r="CCN273" s="183"/>
      <c r="CCO273" s="183"/>
      <c r="CCP273" s="183"/>
      <c r="CCQ273" s="183"/>
      <c r="CCR273" s="183"/>
      <c r="CCS273" s="183"/>
      <c r="CCT273" s="183"/>
      <c r="CCU273" s="183"/>
      <c r="CCV273" s="183"/>
      <c r="CCW273" s="183"/>
      <c r="CCX273" s="183"/>
      <c r="CCY273" s="183"/>
      <c r="CCZ273" s="183"/>
      <c r="CDA273" s="183"/>
      <c r="CDB273" s="183"/>
      <c r="CDC273" s="183"/>
      <c r="CDD273" s="183"/>
      <c r="CDE273" s="183"/>
      <c r="CDF273" s="183"/>
      <c r="CDG273" s="183"/>
      <c r="CDH273" s="183"/>
      <c r="CDI273" s="183"/>
      <c r="CDJ273" s="183"/>
      <c r="CDK273" s="183"/>
      <c r="CDL273" s="183"/>
      <c r="CDM273" s="183"/>
      <c r="CDN273" s="183"/>
      <c r="CDO273" s="183"/>
      <c r="CDP273" s="183"/>
      <c r="CDQ273" s="183"/>
      <c r="CDR273" s="183"/>
      <c r="CDS273" s="183"/>
      <c r="CDT273" s="183"/>
      <c r="CDU273" s="183"/>
      <c r="CDV273" s="183"/>
      <c r="CDW273" s="183"/>
      <c r="CDX273" s="183"/>
      <c r="CDY273" s="183"/>
      <c r="CDZ273" s="183"/>
      <c r="CEA273" s="183"/>
      <c r="CEB273" s="183"/>
      <c r="CEC273" s="183"/>
      <c r="CED273" s="183"/>
      <c r="CEE273" s="183"/>
      <c r="CEF273" s="183"/>
      <c r="CEG273" s="183"/>
      <c r="CEH273" s="183"/>
      <c r="CEI273" s="183"/>
      <c r="CEJ273" s="183"/>
      <c r="CEK273" s="183"/>
      <c r="CEL273" s="183"/>
      <c r="CEM273" s="183"/>
      <c r="CEN273" s="183"/>
      <c r="CEO273" s="183"/>
      <c r="CEP273" s="183"/>
      <c r="CEQ273" s="183"/>
      <c r="CER273" s="183"/>
      <c r="CES273" s="183"/>
      <c r="CET273" s="183"/>
      <c r="CEU273" s="183"/>
      <c r="CEV273" s="183"/>
      <c r="CEW273" s="183"/>
      <c r="CEX273" s="183"/>
      <c r="CEY273" s="183"/>
      <c r="CEZ273" s="183"/>
      <c r="CFA273" s="183"/>
      <c r="CFB273" s="183"/>
      <c r="CFC273" s="183"/>
      <c r="CFD273" s="183"/>
      <c r="CFE273" s="183"/>
      <c r="CFF273" s="183"/>
      <c r="CFG273" s="183"/>
      <c r="CFH273" s="183"/>
      <c r="CFI273" s="183"/>
      <c r="CFJ273" s="183"/>
      <c r="CFK273" s="183"/>
      <c r="CFL273" s="183"/>
      <c r="CFM273" s="183"/>
      <c r="CFN273" s="183"/>
      <c r="CFO273" s="183"/>
      <c r="CFP273" s="183"/>
      <c r="CFQ273" s="183"/>
      <c r="CFR273" s="183"/>
      <c r="CFS273" s="183"/>
      <c r="CFT273" s="183"/>
      <c r="CFU273" s="183"/>
      <c r="CFV273" s="183"/>
      <c r="CFW273" s="183"/>
      <c r="CFX273" s="183"/>
      <c r="CFY273" s="183"/>
      <c r="CFZ273" s="183"/>
      <c r="CGA273" s="183"/>
      <c r="CGB273" s="183"/>
      <c r="CGC273" s="183"/>
      <c r="CGD273" s="183"/>
      <c r="CGE273" s="183"/>
      <c r="CGF273" s="183"/>
      <c r="CGG273" s="183"/>
      <c r="CGH273" s="183"/>
      <c r="CGI273" s="183"/>
      <c r="CGJ273" s="183"/>
      <c r="CGK273" s="183"/>
      <c r="CGL273" s="183"/>
      <c r="CGM273" s="183"/>
      <c r="CGN273" s="183"/>
      <c r="CGO273" s="183"/>
      <c r="CGP273" s="183"/>
      <c r="CGQ273" s="183"/>
      <c r="CGR273" s="183"/>
      <c r="CGS273" s="183"/>
      <c r="CGT273" s="183"/>
      <c r="CGU273" s="183"/>
      <c r="CGV273" s="183"/>
      <c r="CGW273" s="183"/>
      <c r="CGX273" s="183"/>
      <c r="CGY273" s="183"/>
      <c r="CGZ273" s="183"/>
      <c r="CHA273" s="183"/>
      <c r="CHB273" s="183"/>
      <c r="CHC273" s="183"/>
      <c r="CHD273" s="183"/>
      <c r="CHE273" s="183"/>
      <c r="CHF273" s="183"/>
      <c r="CHG273" s="183"/>
      <c r="CHH273" s="183"/>
      <c r="CHI273" s="183"/>
      <c r="CHJ273" s="183"/>
      <c r="CHK273" s="183"/>
      <c r="CHL273" s="183"/>
      <c r="CHM273" s="183"/>
      <c r="CHN273" s="183"/>
      <c r="CHO273" s="183"/>
      <c r="CHP273" s="183"/>
      <c r="CHQ273" s="183"/>
      <c r="CHR273" s="183"/>
      <c r="CHS273" s="183"/>
      <c r="CHT273" s="183"/>
      <c r="CHU273" s="183"/>
      <c r="CHV273" s="183"/>
      <c r="CHW273" s="183"/>
      <c r="CHX273" s="183"/>
      <c r="CHY273" s="183"/>
      <c r="CHZ273" s="183"/>
      <c r="CIA273" s="183"/>
      <c r="CIB273" s="183"/>
      <c r="CIC273" s="183"/>
      <c r="CID273" s="183"/>
      <c r="CIE273" s="183"/>
      <c r="CIF273" s="183"/>
      <c r="CIG273" s="183"/>
      <c r="CIH273" s="183"/>
      <c r="CII273" s="183"/>
      <c r="CIJ273" s="183"/>
      <c r="CIK273" s="183"/>
      <c r="CIL273" s="183"/>
      <c r="CIM273" s="183"/>
      <c r="CIN273" s="183"/>
      <c r="CIO273" s="183"/>
      <c r="CIP273" s="183"/>
      <c r="CIQ273" s="183"/>
      <c r="CIR273" s="183"/>
      <c r="CIS273" s="183"/>
      <c r="CIT273" s="183"/>
      <c r="CIU273" s="183"/>
      <c r="CIV273" s="183"/>
      <c r="CIW273" s="183"/>
      <c r="CIX273" s="183"/>
      <c r="CIY273" s="183"/>
      <c r="CIZ273" s="183"/>
      <c r="CJA273" s="183"/>
      <c r="CJB273" s="183"/>
      <c r="CJC273" s="183"/>
      <c r="CJD273" s="183"/>
      <c r="CJE273" s="183"/>
      <c r="CJF273" s="183"/>
      <c r="CJG273" s="183"/>
      <c r="CJH273" s="183"/>
      <c r="CJI273" s="183"/>
      <c r="CJJ273" s="183"/>
      <c r="CJK273" s="183"/>
      <c r="CJL273" s="183"/>
      <c r="CJM273" s="183"/>
      <c r="CJN273" s="183"/>
      <c r="CJO273" s="183"/>
      <c r="CJP273" s="183"/>
      <c r="CJQ273" s="183"/>
      <c r="CJR273" s="183"/>
      <c r="CJS273" s="183"/>
      <c r="CJT273" s="183"/>
      <c r="CJU273" s="183"/>
      <c r="CJV273" s="183"/>
      <c r="CJW273" s="183"/>
      <c r="CJX273" s="183"/>
      <c r="CJY273" s="183"/>
      <c r="CJZ273" s="183"/>
      <c r="CKA273" s="183"/>
      <c r="CKB273" s="183"/>
      <c r="CKC273" s="183"/>
      <c r="CKD273" s="183"/>
      <c r="CKE273" s="183"/>
      <c r="CKF273" s="183"/>
      <c r="CKG273" s="183"/>
      <c r="CKH273" s="183"/>
      <c r="CKI273" s="183"/>
      <c r="CKJ273" s="183"/>
      <c r="CKK273" s="183"/>
      <c r="CKL273" s="183"/>
      <c r="CKM273" s="183"/>
      <c r="CKN273" s="183"/>
      <c r="CKO273" s="183"/>
      <c r="CKP273" s="183"/>
      <c r="CKQ273" s="183"/>
      <c r="CKR273" s="183"/>
      <c r="CKS273" s="183"/>
      <c r="CKT273" s="183"/>
      <c r="CKU273" s="183"/>
      <c r="CKV273" s="183"/>
      <c r="CKW273" s="183"/>
      <c r="CKX273" s="183"/>
      <c r="CKY273" s="183"/>
      <c r="CKZ273" s="183"/>
      <c r="CLA273" s="183"/>
      <c r="CLB273" s="183"/>
      <c r="CLC273" s="183"/>
      <c r="CLD273" s="183"/>
      <c r="CLE273" s="183"/>
      <c r="CLF273" s="183"/>
      <c r="CLG273" s="183"/>
      <c r="CLH273" s="183"/>
      <c r="CLI273" s="183"/>
      <c r="CLJ273" s="183"/>
      <c r="CLK273" s="183"/>
      <c r="CLL273" s="183"/>
      <c r="CLM273" s="183"/>
      <c r="CLN273" s="183"/>
      <c r="CLO273" s="183"/>
      <c r="CLP273" s="183"/>
      <c r="CLQ273" s="183"/>
      <c r="CLR273" s="183"/>
      <c r="CLS273" s="183"/>
      <c r="CLT273" s="183"/>
      <c r="CLU273" s="183"/>
      <c r="CLV273" s="183"/>
      <c r="CLW273" s="183"/>
      <c r="CLX273" s="183"/>
      <c r="CLY273" s="183"/>
      <c r="CLZ273" s="183"/>
      <c r="CMA273" s="183"/>
      <c r="CMB273" s="183"/>
      <c r="CMC273" s="183"/>
      <c r="CMD273" s="183"/>
      <c r="CME273" s="183"/>
      <c r="CMF273" s="183"/>
      <c r="CMG273" s="183"/>
      <c r="CMH273" s="183"/>
      <c r="CMI273" s="183"/>
      <c r="CMJ273" s="183"/>
      <c r="CMK273" s="183"/>
      <c r="CML273" s="183"/>
      <c r="CMM273" s="183"/>
      <c r="CMN273" s="183"/>
      <c r="CMO273" s="183"/>
      <c r="CMP273" s="183"/>
      <c r="CMQ273" s="183"/>
      <c r="CMR273" s="183"/>
      <c r="CMS273" s="183"/>
      <c r="CMT273" s="183"/>
      <c r="CMU273" s="183"/>
      <c r="CMV273" s="183"/>
      <c r="CMW273" s="183"/>
      <c r="CMX273" s="183"/>
      <c r="CMY273" s="183"/>
      <c r="CMZ273" s="183"/>
      <c r="CNA273" s="183"/>
      <c r="CNB273" s="183"/>
      <c r="CNC273" s="183"/>
      <c r="CND273" s="183"/>
      <c r="CNE273" s="183"/>
      <c r="CNF273" s="183"/>
      <c r="CNG273" s="183"/>
      <c r="CNH273" s="183"/>
      <c r="CNI273" s="183"/>
      <c r="CNJ273" s="183"/>
      <c r="CNK273" s="183"/>
      <c r="CNL273" s="183"/>
      <c r="CNM273" s="183"/>
      <c r="CNN273" s="183"/>
      <c r="CNO273" s="183"/>
      <c r="CNP273" s="183"/>
      <c r="CNQ273" s="183"/>
      <c r="CNR273" s="183"/>
      <c r="CNS273" s="183"/>
      <c r="CNT273" s="183"/>
      <c r="CNU273" s="183"/>
      <c r="CNV273" s="183"/>
      <c r="CNW273" s="183"/>
      <c r="CNX273" s="183"/>
      <c r="CNY273" s="183"/>
      <c r="CNZ273" s="183"/>
      <c r="COA273" s="183"/>
      <c r="COB273" s="183"/>
      <c r="COC273" s="183"/>
      <c r="COD273" s="183"/>
      <c r="COE273" s="183"/>
      <c r="COF273" s="183"/>
      <c r="COG273" s="183"/>
      <c r="COH273" s="183"/>
      <c r="COI273" s="183"/>
      <c r="COJ273" s="183"/>
      <c r="COK273" s="183"/>
      <c r="COL273" s="183"/>
      <c r="COM273" s="183"/>
      <c r="CON273" s="183"/>
      <c r="COO273" s="183"/>
      <c r="COP273" s="183"/>
      <c r="COQ273" s="183"/>
      <c r="COR273" s="183"/>
      <c r="COS273" s="183"/>
      <c r="COT273" s="183"/>
      <c r="COU273" s="183"/>
      <c r="COV273" s="183"/>
      <c r="COW273" s="183"/>
      <c r="COX273" s="183"/>
      <c r="COY273" s="183"/>
      <c r="COZ273" s="183"/>
      <c r="CPA273" s="183"/>
      <c r="CPB273" s="183"/>
      <c r="CPC273" s="183"/>
      <c r="CPD273" s="183"/>
      <c r="CPE273" s="183"/>
      <c r="CPF273" s="183"/>
      <c r="CPG273" s="183"/>
      <c r="CPH273" s="183"/>
      <c r="CPI273" s="183"/>
      <c r="CPJ273" s="183"/>
      <c r="CPK273" s="183"/>
      <c r="CPL273" s="183"/>
      <c r="CPM273" s="183"/>
      <c r="CPN273" s="183"/>
      <c r="CPO273" s="183"/>
      <c r="CPP273" s="183"/>
      <c r="CPQ273" s="183"/>
      <c r="CPR273" s="183"/>
      <c r="CPS273" s="183"/>
      <c r="CPT273" s="183"/>
      <c r="CPU273" s="183"/>
      <c r="CPV273" s="183"/>
      <c r="CPW273" s="183"/>
      <c r="CPX273" s="183"/>
      <c r="CPY273" s="183"/>
      <c r="CPZ273" s="183"/>
      <c r="CQA273" s="183"/>
      <c r="CQB273" s="183"/>
      <c r="CQC273" s="183"/>
      <c r="CQD273" s="183"/>
      <c r="CQE273" s="183"/>
      <c r="CQF273" s="183"/>
      <c r="CQG273" s="183"/>
      <c r="CQH273" s="183"/>
      <c r="CQI273" s="183"/>
      <c r="CQJ273" s="183"/>
      <c r="CQK273" s="183"/>
      <c r="CQL273" s="183"/>
      <c r="CQM273" s="183"/>
      <c r="CQN273" s="183"/>
      <c r="CQO273" s="183"/>
      <c r="CQP273" s="183"/>
      <c r="CQQ273" s="183"/>
      <c r="CQR273" s="183"/>
      <c r="CQS273" s="183"/>
      <c r="CQT273" s="183"/>
      <c r="CQU273" s="183"/>
      <c r="CQV273" s="183"/>
      <c r="CQW273" s="183"/>
      <c r="CQX273" s="183"/>
      <c r="CQY273" s="183"/>
      <c r="CQZ273" s="183"/>
      <c r="CRA273" s="183"/>
      <c r="CRB273" s="183"/>
      <c r="CRC273" s="183"/>
      <c r="CRD273" s="183"/>
      <c r="CRE273" s="183"/>
      <c r="CRF273" s="183"/>
      <c r="CRG273" s="183"/>
      <c r="CRH273" s="183"/>
      <c r="CRI273" s="183"/>
      <c r="CRJ273" s="183"/>
      <c r="CRK273" s="183"/>
      <c r="CRL273" s="183"/>
      <c r="CRM273" s="183"/>
      <c r="CRN273" s="183"/>
      <c r="CRO273" s="183"/>
      <c r="CRP273" s="183"/>
      <c r="CRQ273" s="183"/>
      <c r="CRR273" s="183"/>
      <c r="CRS273" s="183"/>
      <c r="CRT273" s="183"/>
      <c r="CRU273" s="183"/>
      <c r="CRV273" s="183"/>
      <c r="CRW273" s="183"/>
      <c r="CRX273" s="183"/>
      <c r="CRY273" s="183"/>
      <c r="CRZ273" s="183"/>
      <c r="CSA273" s="183"/>
      <c r="CSB273" s="183"/>
      <c r="CSC273" s="183"/>
      <c r="CSD273" s="183"/>
      <c r="CSE273" s="183"/>
      <c r="CSF273" s="183"/>
      <c r="CSG273" s="183"/>
      <c r="CSH273" s="183"/>
      <c r="CSI273" s="183"/>
      <c r="CSJ273" s="183"/>
      <c r="CSK273" s="183"/>
      <c r="CSL273" s="183"/>
      <c r="CSM273" s="183"/>
      <c r="CSN273" s="183"/>
      <c r="CSO273" s="183"/>
      <c r="CSP273" s="183"/>
      <c r="CSQ273" s="183"/>
      <c r="CSR273" s="183"/>
      <c r="CSS273" s="183"/>
      <c r="CST273" s="183"/>
      <c r="CSU273" s="183"/>
      <c r="CSV273" s="183"/>
      <c r="CSW273" s="183"/>
      <c r="CSX273" s="183"/>
      <c r="CSY273" s="183"/>
      <c r="CSZ273" s="183"/>
      <c r="CTA273" s="183"/>
      <c r="CTB273" s="183"/>
      <c r="CTC273" s="183"/>
      <c r="CTD273" s="183"/>
      <c r="CTE273" s="183"/>
      <c r="CTF273" s="183"/>
      <c r="CTG273" s="183"/>
      <c r="CTH273" s="183"/>
      <c r="CTI273" s="183"/>
      <c r="CTJ273" s="183"/>
      <c r="CTK273" s="183"/>
      <c r="CTL273" s="183"/>
      <c r="CTM273" s="183"/>
      <c r="CTN273" s="183"/>
      <c r="CTO273" s="183"/>
      <c r="CTP273" s="183"/>
      <c r="CTQ273" s="183"/>
      <c r="CTR273" s="183"/>
      <c r="CTS273" s="183"/>
      <c r="CTT273" s="183"/>
      <c r="CTU273" s="183"/>
      <c r="CTV273" s="183"/>
      <c r="CTW273" s="183"/>
      <c r="CTX273" s="183"/>
      <c r="CTY273" s="183"/>
      <c r="CTZ273" s="183"/>
      <c r="CUA273" s="183"/>
      <c r="CUB273" s="183"/>
      <c r="CUC273" s="183"/>
      <c r="CUD273" s="183"/>
      <c r="CUE273" s="183"/>
      <c r="CUF273" s="183"/>
      <c r="CUG273" s="183"/>
      <c r="CUH273" s="183"/>
      <c r="CUI273" s="183"/>
      <c r="CUJ273" s="183"/>
      <c r="CUK273" s="183"/>
      <c r="CUL273" s="183"/>
      <c r="CUM273" s="183"/>
      <c r="CUN273" s="183"/>
      <c r="CUO273" s="183"/>
      <c r="CUP273" s="183"/>
      <c r="CUQ273" s="183"/>
      <c r="CUR273" s="183"/>
      <c r="CUS273" s="183"/>
      <c r="CUT273" s="183"/>
      <c r="CUU273" s="183"/>
      <c r="CUV273" s="183"/>
      <c r="CUW273" s="183"/>
      <c r="CUX273" s="183"/>
      <c r="CUY273" s="183"/>
      <c r="CUZ273" s="183"/>
      <c r="CVA273" s="183"/>
      <c r="CVB273" s="183"/>
      <c r="CVC273" s="183"/>
      <c r="CVD273" s="183"/>
      <c r="CVE273" s="183"/>
      <c r="CVF273" s="183"/>
      <c r="CVG273" s="183"/>
      <c r="CVH273" s="183"/>
      <c r="CVI273" s="183"/>
      <c r="CVJ273" s="183"/>
      <c r="CVK273" s="183"/>
      <c r="CVL273" s="183"/>
      <c r="CVM273" s="183"/>
      <c r="CVN273" s="183"/>
      <c r="CVO273" s="183"/>
      <c r="CVP273" s="183"/>
      <c r="CVQ273" s="183"/>
      <c r="CVR273" s="183"/>
      <c r="CVS273" s="183"/>
      <c r="CVT273" s="183"/>
      <c r="CVU273" s="183"/>
      <c r="CVV273" s="183"/>
      <c r="CVW273" s="183"/>
      <c r="CVX273" s="183"/>
      <c r="CVY273" s="183"/>
      <c r="CVZ273" s="183"/>
      <c r="CWA273" s="183"/>
      <c r="CWB273" s="183"/>
      <c r="CWC273" s="183"/>
      <c r="CWD273" s="183"/>
      <c r="CWE273" s="183"/>
      <c r="CWF273" s="183"/>
      <c r="CWG273" s="183"/>
      <c r="CWH273" s="183"/>
      <c r="CWI273" s="183"/>
      <c r="CWJ273" s="183"/>
      <c r="CWK273" s="183"/>
      <c r="CWL273" s="183"/>
      <c r="CWM273" s="183"/>
      <c r="CWN273" s="183"/>
      <c r="CWO273" s="183"/>
      <c r="CWP273" s="183"/>
      <c r="CWQ273" s="183"/>
      <c r="CWR273" s="183"/>
      <c r="CWS273" s="183"/>
      <c r="CWT273" s="183"/>
      <c r="CWU273" s="183"/>
      <c r="CWV273" s="183"/>
      <c r="CWW273" s="183"/>
      <c r="CWX273" s="183"/>
      <c r="CWY273" s="183"/>
      <c r="CWZ273" s="183"/>
      <c r="CXA273" s="183"/>
      <c r="CXB273" s="183"/>
      <c r="CXC273" s="183"/>
      <c r="CXD273" s="183"/>
      <c r="CXE273" s="183"/>
      <c r="CXF273" s="183"/>
      <c r="CXG273" s="183"/>
      <c r="CXH273" s="183"/>
      <c r="CXI273" s="183"/>
      <c r="CXJ273" s="183"/>
      <c r="CXK273" s="183"/>
      <c r="CXL273" s="183"/>
      <c r="CXM273" s="183"/>
      <c r="CXN273" s="183"/>
      <c r="CXO273" s="183"/>
      <c r="CXP273" s="183"/>
      <c r="CXQ273" s="183"/>
      <c r="CXR273" s="183"/>
      <c r="CXS273" s="183"/>
      <c r="CXT273" s="183"/>
      <c r="CXU273" s="183"/>
      <c r="CXV273" s="183"/>
      <c r="CXW273" s="183"/>
      <c r="CXX273" s="183"/>
      <c r="CXY273" s="183"/>
      <c r="CXZ273" s="183"/>
      <c r="CYA273" s="183"/>
      <c r="CYB273" s="183"/>
      <c r="CYC273" s="183"/>
      <c r="CYD273" s="183"/>
      <c r="CYE273" s="183"/>
      <c r="CYF273" s="183"/>
      <c r="CYG273" s="183"/>
      <c r="CYH273" s="183"/>
      <c r="CYI273" s="183"/>
      <c r="CYJ273" s="183"/>
      <c r="CYK273" s="183"/>
      <c r="CYL273" s="183"/>
      <c r="CYM273" s="183"/>
      <c r="CYN273" s="183"/>
      <c r="CYO273" s="183"/>
      <c r="CYP273" s="183"/>
      <c r="CYQ273" s="183"/>
      <c r="CYR273" s="183"/>
      <c r="CYS273" s="183"/>
      <c r="CYT273" s="183"/>
      <c r="CYU273" s="183"/>
      <c r="CYV273" s="183"/>
      <c r="CYW273" s="183"/>
      <c r="CYX273" s="183"/>
      <c r="CYY273" s="183"/>
      <c r="CYZ273" s="183"/>
      <c r="CZA273" s="183"/>
      <c r="CZB273" s="183"/>
      <c r="CZC273" s="183"/>
      <c r="CZD273" s="183"/>
      <c r="CZE273" s="183"/>
      <c r="CZF273" s="183"/>
      <c r="CZG273" s="183"/>
      <c r="CZH273" s="183"/>
      <c r="CZI273" s="183"/>
      <c r="CZJ273" s="183"/>
      <c r="CZK273" s="183"/>
      <c r="CZL273" s="183"/>
      <c r="CZM273" s="183"/>
      <c r="CZN273" s="183"/>
      <c r="CZO273" s="183"/>
      <c r="CZP273" s="183"/>
      <c r="CZQ273" s="183"/>
      <c r="CZR273" s="183"/>
      <c r="CZS273" s="183"/>
      <c r="CZT273" s="183"/>
      <c r="CZU273" s="183"/>
      <c r="CZV273" s="183"/>
      <c r="CZW273" s="183"/>
      <c r="CZX273" s="183"/>
      <c r="CZY273" s="183"/>
      <c r="CZZ273" s="183"/>
      <c r="DAA273" s="183"/>
      <c r="DAB273" s="183"/>
      <c r="DAC273" s="183"/>
      <c r="DAD273" s="183"/>
      <c r="DAE273" s="183"/>
      <c r="DAF273" s="183"/>
      <c r="DAG273" s="183"/>
      <c r="DAH273" s="183"/>
      <c r="DAI273" s="183"/>
      <c r="DAJ273" s="183"/>
      <c r="DAK273" s="183"/>
      <c r="DAL273" s="183"/>
      <c r="DAM273" s="183"/>
      <c r="DAN273" s="183"/>
      <c r="DAO273" s="183"/>
      <c r="DAP273" s="183"/>
      <c r="DAQ273" s="183"/>
      <c r="DAR273" s="183"/>
      <c r="DAS273" s="183"/>
      <c r="DAT273" s="183"/>
      <c r="DAU273" s="183"/>
      <c r="DAV273" s="183"/>
      <c r="DAW273" s="183"/>
      <c r="DAX273" s="183"/>
      <c r="DAY273" s="183"/>
      <c r="DAZ273" s="183"/>
      <c r="DBA273" s="183"/>
      <c r="DBB273" s="183"/>
      <c r="DBC273" s="183"/>
      <c r="DBD273" s="183"/>
      <c r="DBE273" s="183"/>
      <c r="DBF273" s="183"/>
      <c r="DBG273" s="183"/>
      <c r="DBH273" s="183"/>
      <c r="DBI273" s="183"/>
      <c r="DBJ273" s="183"/>
      <c r="DBK273" s="183"/>
      <c r="DBL273" s="183"/>
      <c r="DBM273" s="183"/>
      <c r="DBN273" s="183"/>
      <c r="DBO273" s="183"/>
      <c r="DBP273" s="183"/>
      <c r="DBQ273" s="183"/>
      <c r="DBR273" s="183"/>
      <c r="DBS273" s="183"/>
      <c r="DBT273" s="183"/>
      <c r="DBU273" s="183"/>
      <c r="DBV273" s="183"/>
      <c r="DBW273" s="183"/>
      <c r="DBX273" s="183"/>
      <c r="DBY273" s="183"/>
      <c r="DBZ273" s="183"/>
      <c r="DCA273" s="183"/>
      <c r="DCB273" s="183"/>
      <c r="DCC273" s="183"/>
      <c r="DCD273" s="183"/>
      <c r="DCE273" s="183"/>
      <c r="DCF273" s="183"/>
      <c r="DCG273" s="183"/>
      <c r="DCH273" s="183"/>
      <c r="DCI273" s="183"/>
      <c r="DCJ273" s="183"/>
      <c r="DCK273" s="183"/>
      <c r="DCL273" s="183"/>
      <c r="DCM273" s="183"/>
      <c r="DCN273" s="183"/>
      <c r="DCO273" s="183"/>
      <c r="DCP273" s="183"/>
      <c r="DCQ273" s="183"/>
      <c r="DCR273" s="183"/>
      <c r="DCS273" s="183"/>
      <c r="DCT273" s="183"/>
      <c r="DCU273" s="183"/>
      <c r="DCV273" s="183"/>
      <c r="DCW273" s="183"/>
      <c r="DCX273" s="183"/>
      <c r="DCY273" s="183"/>
      <c r="DCZ273" s="183"/>
      <c r="DDA273" s="183"/>
      <c r="DDB273" s="183"/>
      <c r="DDC273" s="183"/>
      <c r="DDD273" s="183"/>
      <c r="DDE273" s="183"/>
      <c r="DDF273" s="183"/>
      <c r="DDG273" s="183"/>
      <c r="DDH273" s="183"/>
      <c r="DDI273" s="183"/>
      <c r="DDJ273" s="183"/>
      <c r="DDK273" s="183"/>
      <c r="DDL273" s="183"/>
      <c r="DDM273" s="183"/>
      <c r="DDN273" s="183"/>
      <c r="DDO273" s="183"/>
      <c r="DDP273" s="183"/>
      <c r="DDQ273" s="183"/>
      <c r="DDR273" s="183"/>
      <c r="DDS273" s="183"/>
      <c r="DDT273" s="183"/>
      <c r="DDU273" s="183"/>
      <c r="DDV273" s="183"/>
      <c r="DDW273" s="183"/>
      <c r="DDX273" s="183"/>
      <c r="DDY273" s="183"/>
      <c r="DDZ273" s="183"/>
      <c r="DEA273" s="183"/>
      <c r="DEB273" s="183"/>
      <c r="DEC273" s="183"/>
      <c r="DED273" s="183"/>
      <c r="DEE273" s="183"/>
      <c r="DEF273" s="183"/>
      <c r="DEG273" s="183"/>
      <c r="DEH273" s="183"/>
      <c r="DEI273" s="183"/>
      <c r="DEJ273" s="183"/>
      <c r="DEK273" s="183"/>
      <c r="DEL273" s="183"/>
      <c r="DEM273" s="183"/>
      <c r="DEN273" s="183"/>
      <c r="DEO273" s="183"/>
      <c r="DEP273" s="183"/>
      <c r="DEQ273" s="183"/>
      <c r="DER273" s="183"/>
      <c r="DES273" s="183"/>
      <c r="DET273" s="183"/>
      <c r="DEU273" s="183"/>
      <c r="DEV273" s="183"/>
      <c r="DEW273" s="183"/>
      <c r="DEX273" s="183"/>
      <c r="DEY273" s="183"/>
      <c r="DEZ273" s="183"/>
      <c r="DFA273" s="183"/>
      <c r="DFB273" s="183"/>
      <c r="DFC273" s="183"/>
      <c r="DFD273" s="183"/>
      <c r="DFE273" s="183"/>
      <c r="DFF273" s="183"/>
      <c r="DFG273" s="183"/>
      <c r="DFH273" s="183"/>
      <c r="DFI273" s="183"/>
      <c r="DFJ273" s="183"/>
      <c r="DFK273" s="183"/>
      <c r="DFL273" s="183"/>
      <c r="DFM273" s="183"/>
      <c r="DFN273" s="183"/>
      <c r="DFO273" s="183"/>
      <c r="DFP273" s="183"/>
      <c r="DFQ273" s="183"/>
      <c r="DFR273" s="183"/>
      <c r="DFS273" s="183"/>
      <c r="DFT273" s="183"/>
      <c r="DFU273" s="183"/>
      <c r="DFV273" s="183"/>
      <c r="DFW273" s="183"/>
      <c r="DFX273" s="183"/>
      <c r="DFY273" s="183"/>
      <c r="DFZ273" s="183"/>
      <c r="DGA273" s="183"/>
      <c r="DGB273" s="183"/>
      <c r="DGC273" s="183"/>
      <c r="DGD273" s="183"/>
      <c r="DGE273" s="183"/>
      <c r="DGF273" s="183"/>
      <c r="DGG273" s="183"/>
      <c r="DGH273" s="183"/>
      <c r="DGI273" s="183"/>
      <c r="DGJ273" s="183"/>
      <c r="DGK273" s="183"/>
      <c r="DGL273" s="183"/>
      <c r="DGM273" s="183"/>
      <c r="DGN273" s="183"/>
      <c r="DGO273" s="183"/>
      <c r="DGP273" s="183"/>
      <c r="DGQ273" s="183"/>
      <c r="DGR273" s="183"/>
      <c r="DGS273" s="183"/>
      <c r="DGT273" s="183"/>
      <c r="DGU273" s="183"/>
      <c r="DGV273" s="183"/>
      <c r="DGW273" s="183"/>
      <c r="DGX273" s="183"/>
      <c r="DGY273" s="183"/>
      <c r="DGZ273" s="183"/>
      <c r="DHA273" s="183"/>
      <c r="DHB273" s="183"/>
      <c r="DHC273" s="183"/>
      <c r="DHD273" s="183"/>
      <c r="DHE273" s="183"/>
      <c r="DHF273" s="183"/>
      <c r="DHG273" s="183"/>
      <c r="DHH273" s="183"/>
      <c r="DHI273" s="183"/>
      <c r="DHJ273" s="183"/>
      <c r="DHK273" s="183"/>
      <c r="DHL273" s="183"/>
      <c r="DHM273" s="183"/>
      <c r="DHN273" s="183"/>
      <c r="DHO273" s="183"/>
      <c r="DHP273" s="183"/>
      <c r="DHQ273" s="183"/>
      <c r="DHR273" s="183"/>
      <c r="DHS273" s="183"/>
      <c r="DHT273" s="183"/>
      <c r="DHU273" s="183"/>
      <c r="DHV273" s="183"/>
      <c r="DHW273" s="183"/>
      <c r="DHX273" s="183"/>
      <c r="DHY273" s="183"/>
      <c r="DHZ273" s="183"/>
      <c r="DIA273" s="183"/>
      <c r="DIB273" s="183"/>
      <c r="DIC273" s="183"/>
      <c r="DID273" s="183"/>
      <c r="DIE273" s="183"/>
      <c r="DIF273" s="183"/>
      <c r="DIG273" s="183"/>
      <c r="DIH273" s="183"/>
      <c r="DII273" s="183"/>
      <c r="DIJ273" s="183"/>
      <c r="DIK273" s="183"/>
      <c r="DIL273" s="183"/>
      <c r="DIM273" s="183"/>
      <c r="DIN273" s="183"/>
      <c r="DIO273" s="183"/>
      <c r="DIP273" s="183"/>
      <c r="DIQ273" s="183"/>
      <c r="DIR273" s="183"/>
      <c r="DIS273" s="183"/>
      <c r="DIT273" s="183"/>
      <c r="DIU273" s="183"/>
      <c r="DIV273" s="183"/>
      <c r="DIW273" s="183"/>
      <c r="DIX273" s="183"/>
      <c r="DIY273" s="183"/>
      <c r="DIZ273" s="183"/>
      <c r="DJA273" s="183"/>
      <c r="DJB273" s="183"/>
      <c r="DJC273" s="183"/>
      <c r="DJD273" s="183"/>
      <c r="DJE273" s="183"/>
      <c r="DJF273" s="183"/>
      <c r="DJG273" s="183"/>
      <c r="DJH273" s="183"/>
      <c r="DJI273" s="183"/>
      <c r="DJJ273" s="183"/>
      <c r="DJK273" s="183"/>
      <c r="DJL273" s="183"/>
      <c r="DJM273" s="183"/>
      <c r="DJN273" s="183"/>
      <c r="DJO273" s="183"/>
      <c r="DJP273" s="183"/>
      <c r="DJQ273" s="183"/>
      <c r="DJR273" s="183"/>
      <c r="DJS273" s="183"/>
      <c r="DJT273" s="183"/>
      <c r="DJU273" s="183"/>
      <c r="DJV273" s="183"/>
      <c r="DJW273" s="183"/>
      <c r="DJX273" s="183"/>
      <c r="DJY273" s="183"/>
      <c r="DJZ273" s="183"/>
      <c r="DKA273" s="183"/>
      <c r="DKB273" s="183"/>
      <c r="DKC273" s="183"/>
      <c r="DKD273" s="183"/>
      <c r="DKE273" s="183"/>
      <c r="DKF273" s="183"/>
      <c r="DKG273" s="183"/>
      <c r="DKH273" s="183"/>
      <c r="DKI273" s="183"/>
      <c r="DKJ273" s="183"/>
      <c r="DKK273" s="183"/>
      <c r="DKL273" s="183"/>
      <c r="DKM273" s="183"/>
      <c r="DKN273" s="183"/>
      <c r="DKO273" s="183"/>
      <c r="DKP273" s="183"/>
      <c r="DKQ273" s="183"/>
      <c r="DKR273" s="183"/>
      <c r="DKS273" s="183"/>
      <c r="DKT273" s="183"/>
      <c r="DKU273" s="183"/>
      <c r="DKV273" s="183"/>
      <c r="DKW273" s="183"/>
      <c r="DKX273" s="183"/>
      <c r="DKY273" s="183"/>
      <c r="DKZ273" s="183"/>
      <c r="DLA273" s="183"/>
      <c r="DLB273" s="183"/>
      <c r="DLC273" s="183"/>
      <c r="DLD273" s="183"/>
      <c r="DLE273" s="183"/>
      <c r="DLF273" s="183"/>
      <c r="DLG273" s="183"/>
      <c r="DLH273" s="183"/>
      <c r="DLI273" s="183"/>
      <c r="DLJ273" s="183"/>
      <c r="DLK273" s="183"/>
      <c r="DLL273" s="183"/>
      <c r="DLM273" s="183"/>
      <c r="DLN273" s="183"/>
      <c r="DLO273" s="183"/>
      <c r="DLP273" s="183"/>
      <c r="DLQ273" s="183"/>
      <c r="DLR273" s="183"/>
      <c r="DLS273" s="183"/>
      <c r="DLT273" s="183"/>
      <c r="DLU273" s="183"/>
      <c r="DLV273" s="183"/>
      <c r="DLW273" s="183"/>
      <c r="DLX273" s="183"/>
      <c r="DLY273" s="183"/>
      <c r="DLZ273" s="183"/>
      <c r="DMA273" s="183"/>
      <c r="DMB273" s="183"/>
      <c r="DMC273" s="183"/>
      <c r="DMD273" s="183"/>
      <c r="DME273" s="183"/>
      <c r="DMF273" s="183"/>
      <c r="DMG273" s="183"/>
      <c r="DMH273" s="183"/>
      <c r="DMI273" s="183"/>
      <c r="DMJ273" s="183"/>
      <c r="DMK273" s="183"/>
      <c r="DML273" s="183"/>
      <c r="DMM273" s="183"/>
      <c r="DMN273" s="183"/>
      <c r="DMO273" s="183"/>
      <c r="DMP273" s="183"/>
      <c r="DMQ273" s="183"/>
      <c r="DMR273" s="183"/>
      <c r="DMS273" s="183"/>
      <c r="DMT273" s="183"/>
      <c r="DMU273" s="183"/>
      <c r="DMV273" s="183"/>
      <c r="DMW273" s="183"/>
      <c r="DMX273" s="183"/>
      <c r="DMY273" s="183"/>
      <c r="DMZ273" s="183"/>
      <c r="DNA273" s="183"/>
      <c r="DNB273" s="183"/>
      <c r="DNC273" s="183"/>
      <c r="DND273" s="183"/>
      <c r="DNE273" s="183"/>
      <c r="DNF273" s="183"/>
      <c r="DNG273" s="183"/>
      <c r="DNH273" s="183"/>
      <c r="DNI273" s="183"/>
      <c r="DNJ273" s="183"/>
      <c r="DNK273" s="183"/>
      <c r="DNL273" s="183"/>
      <c r="DNM273" s="183"/>
      <c r="DNN273" s="183"/>
      <c r="DNO273" s="183"/>
      <c r="DNP273" s="183"/>
      <c r="DNQ273" s="183"/>
      <c r="DNR273" s="183"/>
      <c r="DNS273" s="183"/>
      <c r="DNT273" s="183"/>
      <c r="DNU273" s="183"/>
      <c r="DNV273" s="183"/>
      <c r="DNW273" s="183"/>
      <c r="DNX273" s="183"/>
      <c r="DNY273" s="183"/>
      <c r="DNZ273" s="183"/>
      <c r="DOA273" s="183"/>
      <c r="DOB273" s="183"/>
      <c r="DOC273" s="183"/>
      <c r="DOD273" s="183"/>
      <c r="DOE273" s="183"/>
      <c r="DOF273" s="183"/>
      <c r="DOG273" s="183"/>
      <c r="DOH273" s="183"/>
      <c r="DOI273" s="183"/>
      <c r="DOJ273" s="183"/>
      <c r="DOK273" s="183"/>
      <c r="DOL273" s="183"/>
      <c r="DOM273" s="183"/>
      <c r="DON273" s="183"/>
      <c r="DOO273" s="183"/>
      <c r="DOP273" s="183"/>
      <c r="DOQ273" s="183"/>
      <c r="DOR273" s="183"/>
      <c r="DOS273" s="183"/>
      <c r="DOT273" s="183"/>
      <c r="DOU273" s="183"/>
      <c r="DOV273" s="183"/>
      <c r="DOW273" s="183"/>
      <c r="DOX273" s="183"/>
      <c r="DOY273" s="183"/>
      <c r="DOZ273" s="183"/>
      <c r="DPA273" s="183"/>
      <c r="DPB273" s="183"/>
      <c r="DPC273" s="183"/>
      <c r="DPD273" s="183"/>
      <c r="DPE273" s="183"/>
      <c r="DPF273" s="183"/>
      <c r="DPG273" s="183"/>
      <c r="DPH273" s="183"/>
      <c r="DPI273" s="183"/>
      <c r="DPJ273" s="183"/>
      <c r="DPK273" s="183"/>
      <c r="DPL273" s="183"/>
      <c r="DPM273" s="183"/>
      <c r="DPN273" s="183"/>
      <c r="DPO273" s="183"/>
      <c r="DPP273" s="183"/>
      <c r="DPQ273" s="183"/>
      <c r="DPR273" s="183"/>
      <c r="DPS273" s="183"/>
      <c r="DPT273" s="183"/>
      <c r="DPU273" s="183"/>
      <c r="DPV273" s="183"/>
      <c r="DPW273" s="183"/>
      <c r="DPX273" s="183"/>
      <c r="DPY273" s="183"/>
      <c r="DPZ273" s="183"/>
      <c r="DQA273" s="183"/>
      <c r="DQB273" s="183"/>
      <c r="DQC273" s="183"/>
      <c r="DQD273" s="183"/>
      <c r="DQE273" s="183"/>
      <c r="DQF273" s="183"/>
      <c r="DQG273" s="183"/>
      <c r="DQH273" s="183"/>
      <c r="DQI273" s="183"/>
      <c r="DQJ273" s="183"/>
      <c r="DQK273" s="183"/>
      <c r="DQL273" s="183"/>
      <c r="DQM273" s="183"/>
      <c r="DQN273" s="183"/>
      <c r="DQO273" s="183"/>
      <c r="DQP273" s="183"/>
      <c r="DQQ273" s="183"/>
      <c r="DQR273" s="183"/>
      <c r="DQS273" s="183"/>
      <c r="DQT273" s="183"/>
      <c r="DQU273" s="183"/>
      <c r="DQV273" s="183"/>
      <c r="DQW273" s="183"/>
      <c r="DQX273" s="183"/>
      <c r="DQY273" s="183"/>
      <c r="DQZ273" s="183"/>
      <c r="DRA273" s="183"/>
      <c r="DRB273" s="183"/>
      <c r="DRC273" s="183"/>
      <c r="DRD273" s="183"/>
      <c r="DRE273" s="183"/>
      <c r="DRF273" s="183"/>
      <c r="DRG273" s="183"/>
      <c r="DRH273" s="183"/>
      <c r="DRI273" s="183"/>
      <c r="DRJ273" s="183"/>
      <c r="DRK273" s="183"/>
      <c r="DRL273" s="183"/>
      <c r="DRM273" s="183"/>
      <c r="DRN273" s="183"/>
      <c r="DRO273" s="183"/>
      <c r="DRP273" s="183"/>
      <c r="DRQ273" s="183"/>
      <c r="DRR273" s="183"/>
      <c r="DRS273" s="183"/>
      <c r="DRT273" s="183"/>
      <c r="DRU273" s="183"/>
      <c r="DRV273" s="183"/>
      <c r="DRW273" s="183"/>
      <c r="DRX273" s="183"/>
      <c r="DRY273" s="183"/>
      <c r="DRZ273" s="183"/>
      <c r="DSA273" s="183"/>
      <c r="DSB273" s="183"/>
      <c r="DSC273" s="183"/>
      <c r="DSD273" s="183"/>
      <c r="DSE273" s="183"/>
      <c r="DSF273" s="183"/>
      <c r="DSG273" s="183"/>
      <c r="DSH273" s="183"/>
      <c r="DSI273" s="183"/>
      <c r="DSJ273" s="183"/>
      <c r="DSK273" s="183"/>
      <c r="DSL273" s="183"/>
      <c r="DSM273" s="183"/>
      <c r="DSN273" s="183"/>
      <c r="DSO273" s="183"/>
      <c r="DSP273" s="183"/>
      <c r="DSQ273" s="183"/>
      <c r="DSR273" s="183"/>
      <c r="DSS273" s="183"/>
      <c r="DST273" s="183"/>
      <c r="DSU273" s="183"/>
      <c r="DSV273" s="183"/>
      <c r="DSW273" s="183"/>
      <c r="DSX273" s="183"/>
      <c r="DSY273" s="183"/>
      <c r="DSZ273" s="183"/>
      <c r="DTA273" s="183"/>
      <c r="DTB273" s="183"/>
      <c r="DTC273" s="183"/>
      <c r="DTD273" s="183"/>
      <c r="DTE273" s="183"/>
      <c r="DTF273" s="183"/>
      <c r="DTG273" s="183"/>
      <c r="DTH273" s="183"/>
      <c r="DTI273" s="183"/>
      <c r="DTJ273" s="183"/>
      <c r="DTK273" s="183"/>
      <c r="DTL273" s="183"/>
      <c r="DTM273" s="183"/>
      <c r="DTN273" s="183"/>
      <c r="DTO273" s="183"/>
      <c r="DTP273" s="183"/>
      <c r="DTQ273" s="183"/>
      <c r="DTR273" s="183"/>
      <c r="DTS273" s="183"/>
      <c r="DTT273" s="183"/>
      <c r="DTU273" s="183"/>
      <c r="DTV273" s="183"/>
      <c r="DTW273" s="183"/>
      <c r="DTX273" s="183"/>
      <c r="DTY273" s="183"/>
      <c r="DTZ273" s="183"/>
      <c r="DUA273" s="183"/>
      <c r="DUB273" s="183"/>
      <c r="DUC273" s="183"/>
      <c r="DUD273" s="183"/>
      <c r="DUE273" s="183"/>
      <c r="DUF273" s="183"/>
      <c r="DUG273" s="183"/>
      <c r="DUH273" s="183"/>
      <c r="DUI273" s="183"/>
      <c r="DUJ273" s="183"/>
      <c r="DUK273" s="183"/>
      <c r="DUL273" s="183"/>
      <c r="DUM273" s="183"/>
      <c r="DUN273" s="183"/>
      <c r="DUO273" s="183"/>
      <c r="DUP273" s="183"/>
      <c r="DUQ273" s="183"/>
      <c r="DUR273" s="183"/>
      <c r="DUS273" s="183"/>
      <c r="DUT273" s="183"/>
      <c r="DUU273" s="183"/>
      <c r="DUV273" s="183"/>
      <c r="DUW273" s="183"/>
      <c r="DUX273" s="183"/>
      <c r="DUY273" s="183"/>
      <c r="DUZ273" s="183"/>
      <c r="DVA273" s="183"/>
      <c r="DVB273" s="183"/>
      <c r="DVC273" s="183"/>
      <c r="DVD273" s="183"/>
      <c r="DVE273" s="183"/>
      <c r="DVF273" s="183"/>
      <c r="DVG273" s="183"/>
      <c r="DVH273" s="183"/>
      <c r="DVI273" s="183"/>
      <c r="DVJ273" s="183"/>
      <c r="DVK273" s="183"/>
      <c r="DVL273" s="183"/>
      <c r="DVM273" s="183"/>
      <c r="DVN273" s="183"/>
      <c r="DVO273" s="183"/>
      <c r="DVP273" s="183"/>
      <c r="DVQ273" s="183"/>
      <c r="DVR273" s="183"/>
      <c r="DVS273" s="183"/>
      <c r="DVT273" s="183"/>
      <c r="DVU273" s="183"/>
      <c r="DVV273" s="183"/>
      <c r="DVW273" s="183"/>
      <c r="DVX273" s="183"/>
      <c r="DVY273" s="183"/>
      <c r="DVZ273" s="183"/>
      <c r="DWA273" s="183"/>
      <c r="DWB273" s="183"/>
      <c r="DWC273" s="183"/>
      <c r="DWD273" s="183"/>
      <c r="DWE273" s="183"/>
      <c r="DWF273" s="183"/>
      <c r="DWG273" s="183"/>
      <c r="DWH273" s="183"/>
      <c r="DWI273" s="183"/>
      <c r="DWJ273" s="183"/>
      <c r="DWK273" s="183"/>
      <c r="DWL273" s="183"/>
      <c r="DWM273" s="183"/>
      <c r="DWN273" s="183"/>
      <c r="DWO273" s="183"/>
      <c r="DWP273" s="183"/>
      <c r="DWQ273" s="183"/>
      <c r="DWR273" s="183"/>
      <c r="DWS273" s="183"/>
      <c r="DWT273" s="183"/>
      <c r="DWU273" s="183"/>
      <c r="DWV273" s="183"/>
      <c r="DWW273" s="183"/>
      <c r="DWX273" s="183"/>
      <c r="DWY273" s="183"/>
      <c r="DWZ273" s="183"/>
      <c r="DXA273" s="183"/>
      <c r="DXB273" s="183"/>
      <c r="DXC273" s="183"/>
      <c r="DXD273" s="183"/>
      <c r="DXE273" s="183"/>
      <c r="DXF273" s="183"/>
      <c r="DXG273" s="183"/>
      <c r="DXH273" s="183"/>
      <c r="DXI273" s="183"/>
      <c r="DXJ273" s="183"/>
      <c r="DXK273" s="183"/>
      <c r="DXL273" s="183"/>
      <c r="DXM273" s="183"/>
      <c r="DXN273" s="183"/>
      <c r="DXO273" s="183"/>
      <c r="DXP273" s="183"/>
      <c r="DXQ273" s="183"/>
      <c r="DXR273" s="183"/>
      <c r="DXS273" s="183"/>
      <c r="DXT273" s="183"/>
      <c r="DXU273" s="183"/>
      <c r="DXV273" s="183"/>
      <c r="DXW273" s="183"/>
      <c r="DXX273" s="183"/>
      <c r="DXY273" s="183"/>
      <c r="DXZ273" s="183"/>
      <c r="DYA273" s="183"/>
      <c r="DYB273" s="183"/>
      <c r="DYC273" s="183"/>
      <c r="DYD273" s="183"/>
      <c r="DYE273" s="183"/>
      <c r="DYF273" s="183"/>
      <c r="DYG273" s="183"/>
      <c r="DYH273" s="183"/>
      <c r="DYI273" s="183"/>
      <c r="DYJ273" s="183"/>
      <c r="DYK273" s="183"/>
      <c r="DYL273" s="183"/>
      <c r="DYM273" s="183"/>
      <c r="DYN273" s="183"/>
      <c r="DYO273" s="183"/>
      <c r="DYP273" s="183"/>
      <c r="DYQ273" s="183"/>
      <c r="DYR273" s="183"/>
      <c r="DYS273" s="183"/>
      <c r="DYT273" s="183"/>
      <c r="DYU273" s="183"/>
      <c r="DYV273" s="183"/>
      <c r="DYW273" s="183"/>
      <c r="DYX273" s="183"/>
      <c r="DYY273" s="183"/>
      <c r="DYZ273" s="183"/>
      <c r="DZA273" s="183"/>
      <c r="DZB273" s="183"/>
      <c r="DZC273" s="183"/>
      <c r="DZD273" s="183"/>
      <c r="DZE273" s="183"/>
      <c r="DZF273" s="183"/>
      <c r="DZG273" s="183"/>
      <c r="DZH273" s="183"/>
      <c r="DZI273" s="183"/>
      <c r="DZJ273" s="183"/>
      <c r="DZK273" s="183"/>
      <c r="DZL273" s="183"/>
      <c r="DZM273" s="183"/>
      <c r="DZN273" s="183"/>
      <c r="DZO273" s="183"/>
      <c r="DZP273" s="183"/>
      <c r="DZQ273" s="183"/>
      <c r="DZR273" s="183"/>
      <c r="DZS273" s="183"/>
      <c r="DZT273" s="183"/>
      <c r="DZU273" s="183"/>
      <c r="DZV273" s="183"/>
      <c r="DZW273" s="183"/>
      <c r="DZX273" s="183"/>
      <c r="DZY273" s="183"/>
      <c r="DZZ273" s="183"/>
      <c r="EAA273" s="183"/>
      <c r="EAB273" s="183"/>
      <c r="EAC273" s="183"/>
      <c r="EAD273" s="183"/>
      <c r="EAE273" s="183"/>
      <c r="EAF273" s="183"/>
      <c r="EAG273" s="183"/>
      <c r="EAH273" s="183"/>
      <c r="EAI273" s="183"/>
      <c r="EAJ273" s="183"/>
      <c r="EAK273" s="183"/>
      <c r="EAL273" s="183"/>
      <c r="EAM273" s="183"/>
      <c r="EAN273" s="183"/>
      <c r="EAO273" s="183"/>
      <c r="EAP273" s="183"/>
      <c r="EAQ273" s="183"/>
      <c r="EAR273" s="183"/>
      <c r="EAS273" s="183"/>
      <c r="EAT273" s="183"/>
      <c r="EAU273" s="183"/>
      <c r="EAV273" s="183"/>
      <c r="EAW273" s="183"/>
      <c r="EAX273" s="183"/>
      <c r="EAY273" s="183"/>
      <c r="EAZ273" s="183"/>
      <c r="EBA273" s="183"/>
      <c r="EBB273" s="183"/>
      <c r="EBC273" s="183"/>
      <c r="EBD273" s="183"/>
      <c r="EBE273" s="183"/>
      <c r="EBF273" s="183"/>
      <c r="EBG273" s="183"/>
      <c r="EBH273" s="183"/>
      <c r="EBI273" s="183"/>
      <c r="EBJ273" s="183"/>
      <c r="EBK273" s="183"/>
      <c r="EBL273" s="183"/>
      <c r="EBM273" s="183"/>
      <c r="EBN273" s="183"/>
      <c r="EBO273" s="183"/>
      <c r="EBP273" s="183"/>
      <c r="EBQ273" s="183"/>
      <c r="EBR273" s="183"/>
      <c r="EBS273" s="183"/>
      <c r="EBT273" s="183"/>
      <c r="EBU273" s="183"/>
      <c r="EBV273" s="183"/>
      <c r="EBW273" s="183"/>
      <c r="EBX273" s="183"/>
      <c r="EBY273" s="183"/>
      <c r="EBZ273" s="183"/>
      <c r="ECA273" s="183"/>
      <c r="ECB273" s="183"/>
      <c r="ECC273" s="183"/>
      <c r="ECD273" s="183"/>
      <c r="ECE273" s="183"/>
      <c r="ECF273" s="183"/>
      <c r="ECG273" s="183"/>
      <c r="ECH273" s="183"/>
      <c r="ECI273" s="183"/>
      <c r="ECJ273" s="183"/>
      <c r="ECK273" s="183"/>
      <c r="ECL273" s="183"/>
      <c r="ECM273" s="183"/>
      <c r="ECN273" s="183"/>
      <c r="ECO273" s="183"/>
      <c r="ECP273" s="183"/>
      <c r="ECQ273" s="183"/>
      <c r="ECR273" s="183"/>
      <c r="ECS273" s="183"/>
      <c r="ECT273" s="183"/>
      <c r="ECU273" s="183"/>
      <c r="ECV273" s="183"/>
      <c r="ECW273" s="183"/>
      <c r="ECX273" s="183"/>
      <c r="ECY273" s="183"/>
      <c r="ECZ273" s="183"/>
      <c r="EDA273" s="183"/>
      <c r="EDB273" s="183"/>
      <c r="EDC273" s="183"/>
      <c r="EDD273" s="183"/>
      <c r="EDE273" s="183"/>
      <c r="EDF273" s="183"/>
      <c r="EDG273" s="183"/>
      <c r="EDH273" s="183"/>
      <c r="EDI273" s="183"/>
      <c r="EDJ273" s="183"/>
      <c r="EDK273" s="183"/>
      <c r="EDL273" s="183"/>
      <c r="EDM273" s="183"/>
      <c r="EDN273" s="183"/>
      <c r="EDO273" s="183"/>
      <c r="EDP273" s="183"/>
      <c r="EDQ273" s="183"/>
      <c r="EDR273" s="183"/>
      <c r="EDS273" s="183"/>
      <c r="EDT273" s="183"/>
      <c r="EDU273" s="183"/>
      <c r="EDV273" s="183"/>
      <c r="EDW273" s="183"/>
      <c r="EDX273" s="183"/>
      <c r="EDY273" s="183"/>
      <c r="EDZ273" s="183"/>
      <c r="EEA273" s="183"/>
      <c r="EEB273" s="183"/>
      <c r="EEC273" s="183"/>
      <c r="EED273" s="183"/>
      <c r="EEE273" s="183"/>
      <c r="EEF273" s="183"/>
      <c r="EEG273" s="183"/>
      <c r="EEH273" s="183"/>
      <c r="EEI273" s="183"/>
      <c r="EEJ273" s="183"/>
      <c r="EEK273" s="183"/>
      <c r="EEL273" s="183"/>
      <c r="EEM273" s="183"/>
      <c r="EEN273" s="183"/>
      <c r="EEO273" s="183"/>
      <c r="EEP273" s="183"/>
      <c r="EEQ273" s="183"/>
      <c r="EER273" s="183"/>
      <c r="EES273" s="183"/>
      <c r="EET273" s="183"/>
      <c r="EEU273" s="183"/>
      <c r="EEV273" s="183"/>
      <c r="EEW273" s="183"/>
      <c r="EEX273" s="183"/>
      <c r="EEY273" s="183"/>
      <c r="EEZ273" s="183"/>
      <c r="EFA273" s="183"/>
      <c r="EFB273" s="183"/>
      <c r="EFC273" s="183"/>
      <c r="EFD273" s="183"/>
      <c r="EFE273" s="183"/>
      <c r="EFF273" s="183"/>
      <c r="EFG273" s="183"/>
      <c r="EFH273" s="183"/>
      <c r="EFI273" s="183"/>
      <c r="EFJ273" s="183"/>
      <c r="EFK273" s="183"/>
      <c r="EFL273" s="183"/>
      <c r="EFM273" s="183"/>
      <c r="EFN273" s="183"/>
      <c r="EFO273" s="183"/>
      <c r="EFP273" s="183"/>
      <c r="EFQ273" s="183"/>
      <c r="EFR273" s="183"/>
      <c r="EFS273" s="183"/>
      <c r="EFT273" s="183"/>
      <c r="EFU273" s="183"/>
      <c r="EFV273" s="183"/>
      <c r="EFW273" s="183"/>
      <c r="EFX273" s="183"/>
      <c r="EFY273" s="183"/>
      <c r="EFZ273" s="183"/>
      <c r="EGA273" s="183"/>
      <c r="EGB273" s="183"/>
      <c r="EGC273" s="183"/>
      <c r="EGD273" s="183"/>
      <c r="EGE273" s="183"/>
      <c r="EGF273" s="183"/>
      <c r="EGG273" s="183"/>
      <c r="EGH273" s="183"/>
      <c r="EGI273" s="183"/>
      <c r="EGJ273" s="183"/>
      <c r="EGK273" s="183"/>
      <c r="EGL273" s="183"/>
      <c r="EGM273" s="183"/>
      <c r="EGN273" s="183"/>
      <c r="EGO273" s="183"/>
      <c r="EGP273" s="183"/>
      <c r="EGQ273" s="183"/>
      <c r="EGR273" s="183"/>
      <c r="EGS273" s="183"/>
      <c r="EGT273" s="183"/>
      <c r="EGU273" s="183"/>
      <c r="EGV273" s="183"/>
      <c r="EGW273" s="183"/>
      <c r="EGX273" s="183"/>
      <c r="EGY273" s="183"/>
      <c r="EGZ273" s="183"/>
      <c r="EHA273" s="183"/>
      <c r="EHB273" s="183"/>
      <c r="EHC273" s="183"/>
      <c r="EHD273" s="183"/>
      <c r="EHE273" s="183"/>
      <c r="EHF273" s="183"/>
      <c r="EHG273" s="183"/>
      <c r="EHH273" s="183"/>
      <c r="EHI273" s="183"/>
      <c r="EHJ273" s="183"/>
      <c r="EHK273" s="183"/>
      <c r="EHL273" s="183"/>
      <c r="EHM273" s="183"/>
      <c r="EHN273" s="183"/>
      <c r="EHO273" s="183"/>
      <c r="EHP273" s="183"/>
      <c r="EHQ273" s="183"/>
      <c r="EHR273" s="183"/>
      <c r="EHS273" s="183"/>
      <c r="EHT273" s="183"/>
      <c r="EHU273" s="183"/>
      <c r="EHV273" s="183"/>
      <c r="EHW273" s="183"/>
      <c r="EHX273" s="183"/>
      <c r="EHY273" s="183"/>
      <c r="EHZ273" s="183"/>
      <c r="EIA273" s="183"/>
      <c r="EIB273" s="183"/>
      <c r="EIC273" s="183"/>
      <c r="EID273" s="183"/>
      <c r="EIE273" s="183"/>
      <c r="EIF273" s="183"/>
      <c r="EIG273" s="183"/>
      <c r="EIH273" s="183"/>
      <c r="EII273" s="183"/>
      <c r="EIJ273" s="183"/>
      <c r="EIK273" s="183"/>
      <c r="EIL273" s="183"/>
      <c r="EIM273" s="183"/>
      <c r="EIN273" s="183"/>
      <c r="EIO273" s="183"/>
      <c r="EIP273" s="183"/>
      <c r="EIQ273" s="183"/>
      <c r="EIR273" s="183"/>
      <c r="EIS273" s="183"/>
      <c r="EIT273" s="183"/>
      <c r="EIU273" s="183"/>
      <c r="EIV273" s="183"/>
      <c r="EIW273" s="183"/>
      <c r="EIX273" s="183"/>
      <c r="EIY273" s="183"/>
      <c r="EIZ273" s="183"/>
      <c r="EJA273" s="183"/>
      <c r="EJB273" s="183"/>
      <c r="EJC273" s="183"/>
      <c r="EJD273" s="183"/>
      <c r="EJE273" s="183"/>
      <c r="EJF273" s="183"/>
      <c r="EJG273" s="183"/>
      <c r="EJH273" s="183"/>
      <c r="EJI273" s="183"/>
      <c r="EJJ273" s="183"/>
      <c r="EJK273" s="183"/>
      <c r="EJL273" s="183"/>
      <c r="EJM273" s="183"/>
      <c r="EJN273" s="183"/>
      <c r="EJO273" s="183"/>
      <c r="EJP273" s="183"/>
      <c r="EJQ273" s="183"/>
      <c r="EJR273" s="183"/>
      <c r="EJS273" s="183"/>
      <c r="EJT273" s="183"/>
      <c r="EJU273" s="183"/>
      <c r="EJV273" s="183"/>
      <c r="EJW273" s="183"/>
      <c r="EJX273" s="183"/>
      <c r="EJY273" s="183"/>
      <c r="EJZ273" s="183"/>
      <c r="EKA273" s="183"/>
      <c r="EKB273" s="183"/>
      <c r="EKC273" s="183"/>
      <c r="EKD273" s="183"/>
      <c r="EKE273" s="183"/>
      <c r="EKF273" s="183"/>
      <c r="EKG273" s="183"/>
      <c r="EKH273" s="183"/>
      <c r="EKI273" s="183"/>
      <c r="EKJ273" s="183"/>
      <c r="EKK273" s="183"/>
      <c r="EKL273" s="183"/>
      <c r="EKM273" s="183"/>
      <c r="EKN273" s="183"/>
      <c r="EKO273" s="183"/>
      <c r="EKP273" s="183"/>
      <c r="EKQ273" s="183"/>
      <c r="EKR273" s="183"/>
      <c r="EKS273" s="183"/>
      <c r="EKT273" s="183"/>
      <c r="EKU273" s="183"/>
      <c r="EKV273" s="183"/>
      <c r="EKW273" s="183"/>
      <c r="EKX273" s="183"/>
      <c r="EKY273" s="183"/>
      <c r="EKZ273" s="183"/>
      <c r="ELA273" s="183"/>
      <c r="ELB273" s="183"/>
      <c r="ELC273" s="183"/>
      <c r="ELD273" s="183"/>
      <c r="ELE273" s="183"/>
      <c r="ELF273" s="183"/>
      <c r="ELG273" s="183"/>
      <c r="ELH273" s="183"/>
      <c r="ELI273" s="183"/>
      <c r="ELJ273" s="183"/>
      <c r="ELK273" s="183"/>
      <c r="ELL273" s="183"/>
      <c r="ELM273" s="183"/>
      <c r="ELN273" s="183"/>
      <c r="ELO273" s="183"/>
      <c r="ELP273" s="183"/>
      <c r="ELQ273" s="183"/>
      <c r="ELR273" s="183"/>
      <c r="ELS273" s="183"/>
      <c r="ELT273" s="183"/>
      <c r="ELU273" s="183"/>
      <c r="ELV273" s="183"/>
      <c r="ELW273" s="183"/>
      <c r="ELX273" s="183"/>
      <c r="ELY273" s="183"/>
      <c r="ELZ273" s="183"/>
      <c r="EMA273" s="183"/>
      <c r="EMB273" s="183"/>
      <c r="EMC273" s="183"/>
      <c r="EMD273" s="183"/>
      <c r="EME273" s="183"/>
      <c r="EMF273" s="183"/>
      <c r="EMG273" s="183"/>
      <c r="EMH273" s="183"/>
      <c r="EMI273" s="183"/>
      <c r="EMJ273" s="183"/>
      <c r="EMK273" s="183"/>
      <c r="EML273" s="183"/>
      <c r="EMM273" s="183"/>
      <c r="EMN273" s="183"/>
      <c r="EMO273" s="183"/>
      <c r="EMP273" s="183"/>
      <c r="EMQ273" s="183"/>
      <c r="EMR273" s="183"/>
      <c r="EMS273" s="183"/>
      <c r="EMT273" s="183"/>
      <c r="EMU273" s="183"/>
      <c r="EMV273" s="183"/>
      <c r="EMW273" s="183"/>
      <c r="EMX273" s="183"/>
      <c r="EMY273" s="183"/>
      <c r="EMZ273" s="183"/>
      <c r="ENA273" s="183"/>
      <c r="ENB273" s="183"/>
      <c r="ENC273" s="183"/>
      <c r="END273" s="183"/>
      <c r="ENE273" s="183"/>
      <c r="ENF273" s="183"/>
      <c r="ENG273" s="183"/>
      <c r="ENH273" s="183"/>
      <c r="ENI273" s="183"/>
      <c r="ENJ273" s="183"/>
      <c r="ENK273" s="183"/>
      <c r="ENL273" s="183"/>
      <c r="ENM273" s="183"/>
      <c r="ENN273" s="183"/>
      <c r="ENO273" s="183"/>
      <c r="ENP273" s="183"/>
      <c r="ENQ273" s="183"/>
      <c r="ENR273" s="183"/>
      <c r="ENS273" s="183"/>
      <c r="ENT273" s="183"/>
      <c r="ENU273" s="183"/>
      <c r="ENV273" s="183"/>
      <c r="ENW273" s="183"/>
      <c r="ENX273" s="183"/>
      <c r="ENY273" s="183"/>
      <c r="ENZ273" s="183"/>
      <c r="EOA273" s="183"/>
      <c r="EOB273" s="183"/>
      <c r="EOC273" s="183"/>
      <c r="EOD273" s="183"/>
      <c r="EOE273" s="183"/>
      <c r="EOF273" s="183"/>
      <c r="EOG273" s="183"/>
      <c r="EOH273" s="183"/>
      <c r="EOI273" s="183"/>
      <c r="EOJ273" s="183"/>
      <c r="EOK273" s="183"/>
      <c r="EOL273" s="183"/>
      <c r="EOM273" s="183"/>
      <c r="EON273" s="183"/>
      <c r="EOO273" s="183"/>
      <c r="EOP273" s="183"/>
      <c r="EOQ273" s="183"/>
      <c r="EOR273" s="183"/>
      <c r="EOS273" s="183"/>
      <c r="EOT273" s="183"/>
      <c r="EOU273" s="183"/>
      <c r="EOV273" s="183"/>
      <c r="EOW273" s="183"/>
      <c r="EOX273" s="183"/>
      <c r="EOY273" s="183"/>
      <c r="EOZ273" s="183"/>
      <c r="EPA273" s="183"/>
      <c r="EPB273" s="183"/>
      <c r="EPC273" s="183"/>
      <c r="EPD273" s="183"/>
      <c r="EPE273" s="183"/>
      <c r="EPF273" s="183"/>
      <c r="EPG273" s="183"/>
      <c r="EPH273" s="183"/>
      <c r="EPI273" s="183"/>
      <c r="EPJ273" s="183"/>
      <c r="EPK273" s="183"/>
      <c r="EPL273" s="183"/>
      <c r="EPM273" s="183"/>
      <c r="EPN273" s="183"/>
      <c r="EPO273" s="183"/>
      <c r="EPP273" s="183"/>
      <c r="EPQ273" s="183"/>
      <c r="EPR273" s="183"/>
      <c r="EPS273" s="183"/>
      <c r="EPT273" s="183"/>
      <c r="EPU273" s="183"/>
      <c r="EPV273" s="183"/>
      <c r="EPW273" s="183"/>
      <c r="EPX273" s="183"/>
      <c r="EPY273" s="183"/>
      <c r="EPZ273" s="183"/>
      <c r="EQA273" s="183"/>
      <c r="EQB273" s="183"/>
      <c r="EQC273" s="183"/>
      <c r="EQD273" s="183"/>
      <c r="EQE273" s="183"/>
      <c r="EQF273" s="183"/>
      <c r="EQG273" s="183"/>
      <c r="EQH273" s="183"/>
      <c r="EQI273" s="183"/>
      <c r="EQJ273" s="183"/>
      <c r="EQK273" s="183"/>
      <c r="EQL273" s="183"/>
      <c r="EQM273" s="183"/>
      <c r="EQN273" s="183"/>
      <c r="EQO273" s="183"/>
      <c r="EQP273" s="183"/>
      <c r="EQQ273" s="183"/>
      <c r="EQR273" s="183"/>
      <c r="EQS273" s="183"/>
      <c r="EQT273" s="183"/>
      <c r="EQU273" s="183"/>
      <c r="EQV273" s="183"/>
      <c r="EQW273" s="183"/>
      <c r="EQX273" s="183"/>
      <c r="EQY273" s="183"/>
      <c r="EQZ273" s="183"/>
      <c r="ERA273" s="183"/>
      <c r="ERB273" s="183"/>
      <c r="ERC273" s="183"/>
      <c r="ERD273" s="183"/>
      <c r="ERE273" s="183"/>
      <c r="ERF273" s="183"/>
      <c r="ERG273" s="183"/>
      <c r="ERH273" s="183"/>
      <c r="ERI273" s="183"/>
      <c r="ERJ273" s="183"/>
      <c r="ERK273" s="183"/>
      <c r="ERL273" s="183"/>
      <c r="ERM273" s="183"/>
      <c r="ERN273" s="183"/>
      <c r="ERO273" s="183"/>
      <c r="ERP273" s="183"/>
      <c r="ERQ273" s="183"/>
      <c r="ERR273" s="183"/>
      <c r="ERS273" s="183"/>
      <c r="ERT273" s="183"/>
      <c r="ERU273" s="183"/>
      <c r="ERV273" s="183"/>
      <c r="ERW273" s="183"/>
      <c r="ERX273" s="183"/>
      <c r="ERY273" s="183"/>
      <c r="ERZ273" s="183"/>
      <c r="ESA273" s="183"/>
      <c r="ESB273" s="183"/>
      <c r="ESC273" s="183"/>
      <c r="ESD273" s="183"/>
      <c r="ESE273" s="183"/>
      <c r="ESF273" s="183"/>
      <c r="ESG273" s="183"/>
      <c r="ESH273" s="183"/>
      <c r="ESI273" s="183"/>
      <c r="ESJ273" s="183"/>
      <c r="ESK273" s="183"/>
      <c r="ESL273" s="183"/>
      <c r="ESM273" s="183"/>
      <c r="ESN273" s="183"/>
      <c r="ESO273" s="183"/>
      <c r="ESP273" s="183"/>
      <c r="ESQ273" s="183"/>
      <c r="ESR273" s="183"/>
      <c r="ESS273" s="183"/>
      <c r="EST273" s="183"/>
      <c r="ESU273" s="183"/>
      <c r="ESV273" s="183"/>
      <c r="ESW273" s="183"/>
      <c r="ESX273" s="183"/>
      <c r="ESY273" s="183"/>
      <c r="ESZ273" s="183"/>
      <c r="ETA273" s="183"/>
      <c r="ETB273" s="183"/>
      <c r="ETC273" s="183"/>
      <c r="ETD273" s="183"/>
      <c r="ETE273" s="183"/>
      <c r="ETF273" s="183"/>
      <c r="ETG273" s="183"/>
      <c r="ETH273" s="183"/>
      <c r="ETI273" s="183"/>
      <c r="ETJ273" s="183"/>
      <c r="ETK273" s="183"/>
      <c r="ETL273" s="183"/>
      <c r="ETM273" s="183"/>
      <c r="ETN273" s="183"/>
      <c r="ETO273" s="183"/>
      <c r="ETP273" s="183"/>
      <c r="ETQ273" s="183"/>
      <c r="ETR273" s="183"/>
      <c r="ETS273" s="183"/>
      <c r="ETT273" s="183"/>
      <c r="ETU273" s="183"/>
      <c r="ETV273" s="183"/>
      <c r="ETW273" s="183"/>
      <c r="ETX273" s="183"/>
      <c r="ETY273" s="183"/>
      <c r="ETZ273" s="183"/>
      <c r="EUA273" s="183"/>
      <c r="EUB273" s="183"/>
      <c r="EUC273" s="183"/>
      <c r="EUD273" s="183"/>
      <c r="EUE273" s="183"/>
      <c r="EUF273" s="183"/>
      <c r="EUG273" s="183"/>
      <c r="EUH273" s="183"/>
      <c r="EUI273" s="183"/>
      <c r="EUJ273" s="183"/>
      <c r="EUK273" s="183"/>
      <c r="EUL273" s="183"/>
      <c r="EUM273" s="183"/>
      <c r="EUN273" s="183"/>
      <c r="EUO273" s="183"/>
      <c r="EUP273" s="183"/>
      <c r="EUQ273" s="183"/>
      <c r="EUR273" s="183"/>
      <c r="EUS273" s="183"/>
      <c r="EUT273" s="183"/>
      <c r="EUU273" s="183"/>
      <c r="EUV273" s="183"/>
      <c r="EUW273" s="183"/>
      <c r="EUX273" s="183"/>
      <c r="EUY273" s="183"/>
      <c r="EUZ273" s="183"/>
      <c r="EVA273" s="183"/>
      <c r="EVB273" s="183"/>
      <c r="EVC273" s="183"/>
      <c r="EVD273" s="183"/>
      <c r="EVE273" s="183"/>
      <c r="EVF273" s="183"/>
      <c r="EVG273" s="183"/>
      <c r="EVH273" s="183"/>
      <c r="EVI273" s="183"/>
      <c r="EVJ273" s="183"/>
      <c r="EVK273" s="183"/>
      <c r="EVL273" s="183"/>
      <c r="EVM273" s="183"/>
      <c r="EVN273" s="183"/>
      <c r="EVO273" s="183"/>
      <c r="EVP273" s="183"/>
      <c r="EVQ273" s="183"/>
      <c r="EVR273" s="183"/>
      <c r="EVS273" s="183"/>
      <c r="EVT273" s="183"/>
      <c r="EVU273" s="183"/>
      <c r="EVV273" s="183"/>
      <c r="EVW273" s="183"/>
      <c r="EVX273" s="183"/>
      <c r="EVY273" s="183"/>
      <c r="EVZ273" s="183"/>
      <c r="EWA273" s="183"/>
      <c r="EWB273" s="183"/>
      <c r="EWC273" s="183"/>
      <c r="EWD273" s="183"/>
      <c r="EWE273" s="183"/>
      <c r="EWF273" s="183"/>
      <c r="EWG273" s="183"/>
      <c r="EWH273" s="183"/>
      <c r="EWI273" s="183"/>
      <c r="EWJ273" s="183"/>
      <c r="EWK273" s="183"/>
      <c r="EWL273" s="183"/>
      <c r="EWM273" s="183"/>
      <c r="EWN273" s="183"/>
      <c r="EWO273" s="183"/>
      <c r="EWP273" s="183"/>
      <c r="EWQ273" s="183"/>
      <c r="EWR273" s="183"/>
      <c r="EWS273" s="183"/>
      <c r="EWT273" s="183"/>
      <c r="EWU273" s="183"/>
      <c r="EWV273" s="183"/>
      <c r="EWW273" s="183"/>
      <c r="EWX273" s="183"/>
      <c r="EWY273" s="183"/>
      <c r="EWZ273" s="183"/>
      <c r="EXA273" s="183"/>
      <c r="EXB273" s="183"/>
      <c r="EXC273" s="183"/>
      <c r="EXD273" s="183"/>
      <c r="EXE273" s="183"/>
      <c r="EXF273" s="183"/>
      <c r="EXG273" s="183"/>
      <c r="EXH273" s="183"/>
      <c r="EXI273" s="183"/>
      <c r="EXJ273" s="183"/>
      <c r="EXK273" s="183"/>
      <c r="EXL273" s="183"/>
      <c r="EXM273" s="183"/>
      <c r="EXN273" s="183"/>
      <c r="EXO273" s="183"/>
      <c r="EXP273" s="183"/>
      <c r="EXQ273" s="183"/>
      <c r="EXR273" s="183"/>
      <c r="EXS273" s="183"/>
      <c r="EXT273" s="183"/>
      <c r="EXU273" s="183"/>
      <c r="EXV273" s="183"/>
      <c r="EXW273" s="183"/>
      <c r="EXX273" s="183"/>
      <c r="EXY273" s="183"/>
      <c r="EXZ273" s="183"/>
      <c r="EYA273" s="183"/>
      <c r="EYB273" s="183"/>
      <c r="EYC273" s="183"/>
      <c r="EYD273" s="183"/>
      <c r="EYE273" s="183"/>
      <c r="EYF273" s="183"/>
      <c r="EYG273" s="183"/>
      <c r="EYH273" s="183"/>
      <c r="EYI273" s="183"/>
      <c r="EYJ273" s="183"/>
      <c r="EYK273" s="183"/>
      <c r="EYL273" s="183"/>
      <c r="EYM273" s="183"/>
      <c r="EYN273" s="183"/>
      <c r="EYO273" s="183"/>
      <c r="EYP273" s="183"/>
      <c r="EYQ273" s="183"/>
      <c r="EYR273" s="183"/>
      <c r="EYS273" s="183"/>
      <c r="EYT273" s="183"/>
      <c r="EYU273" s="183"/>
      <c r="EYV273" s="183"/>
      <c r="EYW273" s="183"/>
      <c r="EYX273" s="183"/>
      <c r="EYY273" s="183"/>
      <c r="EYZ273" s="183"/>
      <c r="EZA273" s="183"/>
      <c r="EZB273" s="183"/>
      <c r="EZC273" s="183"/>
      <c r="EZD273" s="183"/>
      <c r="EZE273" s="183"/>
      <c r="EZF273" s="183"/>
      <c r="EZG273" s="183"/>
      <c r="EZH273" s="183"/>
      <c r="EZI273" s="183"/>
      <c r="EZJ273" s="183"/>
      <c r="EZK273" s="183"/>
      <c r="EZL273" s="183"/>
      <c r="EZM273" s="183"/>
      <c r="EZN273" s="183"/>
      <c r="EZO273" s="183"/>
      <c r="EZP273" s="183"/>
      <c r="EZQ273" s="183"/>
      <c r="EZR273" s="183"/>
      <c r="EZS273" s="183"/>
      <c r="EZT273" s="183"/>
      <c r="EZU273" s="183"/>
      <c r="EZV273" s="183"/>
      <c r="EZW273" s="183"/>
      <c r="EZX273" s="183"/>
      <c r="EZY273" s="183"/>
      <c r="EZZ273" s="183"/>
      <c r="FAA273" s="183"/>
      <c r="FAB273" s="183"/>
      <c r="FAC273" s="183"/>
      <c r="FAD273" s="183"/>
      <c r="FAE273" s="183"/>
      <c r="FAF273" s="183"/>
      <c r="FAG273" s="183"/>
      <c r="FAH273" s="183"/>
      <c r="FAI273" s="183"/>
      <c r="FAJ273" s="183"/>
      <c r="FAK273" s="183"/>
      <c r="FAL273" s="183"/>
      <c r="FAM273" s="183"/>
      <c r="FAN273" s="183"/>
      <c r="FAO273" s="183"/>
      <c r="FAP273" s="183"/>
      <c r="FAQ273" s="183"/>
      <c r="FAR273" s="183"/>
      <c r="FAS273" s="183"/>
      <c r="FAT273" s="183"/>
      <c r="FAU273" s="183"/>
      <c r="FAV273" s="183"/>
      <c r="FAW273" s="183"/>
      <c r="FAX273" s="183"/>
      <c r="FAY273" s="183"/>
      <c r="FAZ273" s="183"/>
      <c r="FBA273" s="183"/>
      <c r="FBB273" s="183"/>
      <c r="FBC273" s="183"/>
      <c r="FBD273" s="183"/>
      <c r="FBE273" s="183"/>
      <c r="FBF273" s="183"/>
      <c r="FBG273" s="183"/>
      <c r="FBH273" s="183"/>
      <c r="FBI273" s="183"/>
      <c r="FBJ273" s="183"/>
      <c r="FBK273" s="183"/>
      <c r="FBL273" s="183"/>
      <c r="FBM273" s="183"/>
      <c r="FBN273" s="183"/>
      <c r="FBO273" s="183"/>
      <c r="FBP273" s="183"/>
      <c r="FBQ273" s="183"/>
      <c r="FBR273" s="183"/>
      <c r="FBS273" s="183"/>
      <c r="FBT273" s="183"/>
      <c r="FBU273" s="183"/>
      <c r="FBV273" s="183"/>
      <c r="FBW273" s="183"/>
      <c r="FBX273" s="183"/>
      <c r="FBY273" s="183"/>
      <c r="FBZ273" s="183"/>
      <c r="FCA273" s="183"/>
      <c r="FCB273" s="183"/>
      <c r="FCC273" s="183"/>
      <c r="FCD273" s="183"/>
      <c r="FCE273" s="183"/>
      <c r="FCF273" s="183"/>
      <c r="FCG273" s="183"/>
      <c r="FCH273" s="183"/>
      <c r="FCI273" s="183"/>
      <c r="FCJ273" s="183"/>
      <c r="FCK273" s="183"/>
      <c r="FCL273" s="183"/>
      <c r="FCM273" s="183"/>
      <c r="FCN273" s="183"/>
      <c r="FCO273" s="183"/>
      <c r="FCP273" s="183"/>
      <c r="FCQ273" s="183"/>
      <c r="FCR273" s="183"/>
      <c r="FCS273" s="183"/>
      <c r="FCT273" s="183"/>
      <c r="FCU273" s="183"/>
      <c r="FCV273" s="183"/>
      <c r="FCW273" s="183"/>
      <c r="FCX273" s="183"/>
      <c r="FCY273" s="183"/>
      <c r="FCZ273" s="183"/>
      <c r="FDA273" s="183"/>
      <c r="FDB273" s="183"/>
      <c r="FDC273" s="183"/>
      <c r="FDD273" s="183"/>
      <c r="FDE273" s="183"/>
      <c r="FDF273" s="183"/>
      <c r="FDG273" s="183"/>
      <c r="FDH273" s="183"/>
      <c r="FDI273" s="183"/>
      <c r="FDJ273" s="183"/>
      <c r="FDK273" s="183"/>
      <c r="FDL273" s="183"/>
      <c r="FDM273" s="183"/>
      <c r="FDN273" s="183"/>
      <c r="FDO273" s="183"/>
      <c r="FDP273" s="183"/>
      <c r="FDQ273" s="183"/>
      <c r="FDR273" s="183"/>
      <c r="FDS273" s="183"/>
      <c r="FDT273" s="183"/>
      <c r="FDU273" s="183"/>
      <c r="FDV273" s="183"/>
      <c r="FDW273" s="183"/>
      <c r="FDX273" s="183"/>
      <c r="FDY273" s="183"/>
      <c r="FDZ273" s="183"/>
      <c r="FEA273" s="183"/>
      <c r="FEB273" s="183"/>
      <c r="FEC273" s="183"/>
      <c r="FED273" s="183"/>
      <c r="FEE273" s="183"/>
      <c r="FEF273" s="183"/>
      <c r="FEG273" s="183"/>
      <c r="FEH273" s="183"/>
      <c r="FEI273" s="183"/>
      <c r="FEJ273" s="183"/>
      <c r="FEK273" s="183"/>
      <c r="FEL273" s="183"/>
      <c r="FEM273" s="183"/>
      <c r="FEN273" s="183"/>
      <c r="FEO273" s="183"/>
      <c r="FEP273" s="183"/>
      <c r="FEQ273" s="183"/>
      <c r="FER273" s="183"/>
      <c r="FES273" s="183"/>
      <c r="FET273" s="183"/>
      <c r="FEU273" s="183"/>
      <c r="FEV273" s="183"/>
      <c r="FEW273" s="183"/>
      <c r="FEX273" s="183"/>
      <c r="FEY273" s="183"/>
      <c r="FEZ273" s="183"/>
      <c r="FFA273" s="183"/>
      <c r="FFB273" s="183"/>
      <c r="FFC273" s="183"/>
      <c r="FFD273" s="183"/>
      <c r="FFE273" s="183"/>
      <c r="FFF273" s="183"/>
      <c r="FFG273" s="183"/>
      <c r="FFH273" s="183"/>
      <c r="FFI273" s="183"/>
      <c r="FFJ273" s="183"/>
      <c r="FFK273" s="183"/>
      <c r="FFL273" s="183"/>
      <c r="FFM273" s="183"/>
      <c r="FFN273" s="183"/>
      <c r="FFO273" s="183"/>
      <c r="FFP273" s="183"/>
      <c r="FFQ273" s="183"/>
      <c r="FFR273" s="183"/>
      <c r="FFS273" s="183"/>
      <c r="FFT273" s="183"/>
      <c r="FFU273" s="183"/>
      <c r="FFV273" s="183"/>
      <c r="FFW273" s="183"/>
      <c r="FFX273" s="183"/>
      <c r="FFY273" s="183"/>
      <c r="FFZ273" s="183"/>
      <c r="FGA273" s="183"/>
      <c r="FGB273" s="183"/>
      <c r="FGC273" s="183"/>
      <c r="FGD273" s="183"/>
      <c r="FGE273" s="183"/>
      <c r="FGF273" s="183"/>
      <c r="FGG273" s="183"/>
      <c r="FGH273" s="183"/>
      <c r="FGI273" s="183"/>
      <c r="FGJ273" s="183"/>
      <c r="FGK273" s="183"/>
      <c r="FGL273" s="183"/>
      <c r="FGM273" s="183"/>
      <c r="FGN273" s="183"/>
      <c r="FGO273" s="183"/>
      <c r="FGP273" s="183"/>
      <c r="FGQ273" s="183"/>
      <c r="FGR273" s="183"/>
      <c r="FGS273" s="183"/>
      <c r="FGT273" s="183"/>
      <c r="FGU273" s="183"/>
      <c r="FGV273" s="183"/>
      <c r="FGW273" s="183"/>
      <c r="FGX273" s="183"/>
      <c r="FGY273" s="183"/>
      <c r="FGZ273" s="183"/>
      <c r="FHA273" s="183"/>
      <c r="FHB273" s="183"/>
      <c r="FHC273" s="183"/>
      <c r="FHD273" s="183"/>
      <c r="FHE273" s="183"/>
      <c r="FHF273" s="183"/>
      <c r="FHG273" s="183"/>
      <c r="FHH273" s="183"/>
      <c r="FHI273" s="183"/>
      <c r="FHJ273" s="183"/>
      <c r="FHK273" s="183"/>
      <c r="FHL273" s="183"/>
      <c r="FHM273" s="183"/>
      <c r="FHN273" s="183"/>
      <c r="FHO273" s="183"/>
      <c r="FHP273" s="183"/>
      <c r="FHQ273" s="183"/>
      <c r="FHR273" s="183"/>
      <c r="FHS273" s="183"/>
      <c r="FHT273" s="183"/>
      <c r="FHU273" s="183"/>
      <c r="FHV273" s="183"/>
      <c r="FHW273" s="183"/>
      <c r="FHX273" s="183"/>
      <c r="FHY273" s="183"/>
      <c r="FHZ273" s="183"/>
      <c r="FIA273" s="183"/>
      <c r="FIB273" s="183"/>
      <c r="FIC273" s="183"/>
      <c r="FID273" s="183"/>
      <c r="FIE273" s="183"/>
      <c r="FIF273" s="183"/>
      <c r="FIG273" s="183"/>
      <c r="FIH273" s="183"/>
      <c r="FII273" s="183"/>
      <c r="FIJ273" s="183"/>
      <c r="FIK273" s="183"/>
      <c r="FIL273" s="183"/>
      <c r="FIM273" s="183"/>
      <c r="FIN273" s="183"/>
      <c r="FIO273" s="183"/>
      <c r="FIP273" s="183"/>
      <c r="FIQ273" s="183"/>
      <c r="FIR273" s="183"/>
      <c r="FIS273" s="183"/>
      <c r="FIT273" s="183"/>
      <c r="FIU273" s="183"/>
      <c r="FIV273" s="183"/>
      <c r="FIW273" s="183"/>
      <c r="FIX273" s="183"/>
      <c r="FIY273" s="183"/>
      <c r="FIZ273" s="183"/>
      <c r="FJA273" s="183"/>
      <c r="FJB273" s="183"/>
      <c r="FJC273" s="183"/>
      <c r="FJD273" s="183"/>
      <c r="FJE273" s="183"/>
      <c r="FJF273" s="183"/>
      <c r="FJG273" s="183"/>
      <c r="FJH273" s="183"/>
      <c r="FJI273" s="183"/>
      <c r="FJJ273" s="183"/>
      <c r="FJK273" s="183"/>
      <c r="FJL273" s="183"/>
      <c r="FJM273" s="183"/>
      <c r="FJN273" s="183"/>
      <c r="FJO273" s="183"/>
      <c r="FJP273" s="183"/>
      <c r="FJQ273" s="183"/>
      <c r="FJR273" s="183"/>
      <c r="FJS273" s="183"/>
      <c r="FJT273" s="183"/>
      <c r="FJU273" s="183"/>
      <c r="FJV273" s="183"/>
      <c r="FJW273" s="183"/>
      <c r="FJX273" s="183"/>
      <c r="FJY273" s="183"/>
      <c r="FJZ273" s="183"/>
      <c r="FKA273" s="183"/>
      <c r="FKB273" s="183"/>
      <c r="FKC273" s="183"/>
      <c r="FKD273" s="183"/>
      <c r="FKE273" s="183"/>
      <c r="FKF273" s="183"/>
      <c r="FKG273" s="183"/>
      <c r="FKH273" s="183"/>
      <c r="FKI273" s="183"/>
      <c r="FKJ273" s="183"/>
      <c r="FKK273" s="183"/>
      <c r="FKL273" s="183"/>
      <c r="FKM273" s="183"/>
      <c r="FKN273" s="183"/>
      <c r="FKO273" s="183"/>
      <c r="FKP273" s="183"/>
      <c r="FKQ273" s="183"/>
      <c r="FKR273" s="183"/>
      <c r="FKS273" s="183"/>
      <c r="FKT273" s="183"/>
      <c r="FKU273" s="183"/>
      <c r="FKV273" s="183"/>
      <c r="FKW273" s="183"/>
      <c r="FKX273" s="183"/>
      <c r="FKY273" s="183"/>
      <c r="FKZ273" s="183"/>
      <c r="FLA273" s="183"/>
      <c r="FLB273" s="183"/>
      <c r="FLC273" s="183"/>
      <c r="FLD273" s="183"/>
      <c r="FLE273" s="183"/>
      <c r="FLF273" s="183"/>
      <c r="FLG273" s="183"/>
      <c r="FLH273" s="183"/>
      <c r="FLI273" s="183"/>
      <c r="FLJ273" s="183"/>
      <c r="FLK273" s="183"/>
      <c r="FLL273" s="183"/>
      <c r="FLM273" s="183"/>
      <c r="FLN273" s="183"/>
      <c r="FLO273" s="183"/>
      <c r="FLP273" s="183"/>
      <c r="FLQ273" s="183"/>
      <c r="FLR273" s="183"/>
      <c r="FLS273" s="183"/>
      <c r="FLT273" s="183"/>
      <c r="FLU273" s="183"/>
      <c r="FLV273" s="183"/>
      <c r="FLW273" s="183"/>
      <c r="FLX273" s="183"/>
      <c r="FLY273" s="183"/>
      <c r="FLZ273" s="183"/>
      <c r="FMA273" s="183"/>
      <c r="FMB273" s="183"/>
      <c r="FMC273" s="183"/>
      <c r="FMD273" s="183"/>
      <c r="FME273" s="183"/>
      <c r="FMF273" s="183"/>
      <c r="FMG273" s="183"/>
      <c r="FMH273" s="183"/>
      <c r="FMI273" s="183"/>
      <c r="FMJ273" s="183"/>
      <c r="FMK273" s="183"/>
      <c r="FML273" s="183"/>
      <c r="FMM273" s="183"/>
      <c r="FMN273" s="183"/>
      <c r="FMO273" s="183"/>
      <c r="FMP273" s="183"/>
      <c r="FMQ273" s="183"/>
      <c r="FMR273" s="183"/>
      <c r="FMS273" s="183"/>
      <c r="FMT273" s="183"/>
      <c r="FMU273" s="183"/>
      <c r="FMV273" s="183"/>
      <c r="FMW273" s="183"/>
      <c r="FMX273" s="183"/>
      <c r="FMY273" s="183"/>
      <c r="FMZ273" s="183"/>
      <c r="FNA273" s="183"/>
      <c r="FNB273" s="183"/>
      <c r="FNC273" s="183"/>
      <c r="FND273" s="183"/>
      <c r="FNE273" s="183"/>
      <c r="FNF273" s="183"/>
      <c r="FNG273" s="183"/>
      <c r="FNH273" s="183"/>
      <c r="FNI273" s="183"/>
      <c r="FNJ273" s="183"/>
      <c r="FNK273" s="183"/>
      <c r="FNL273" s="183"/>
      <c r="FNM273" s="183"/>
      <c r="FNN273" s="183"/>
      <c r="FNO273" s="183"/>
      <c r="FNP273" s="183"/>
      <c r="FNQ273" s="183"/>
      <c r="FNR273" s="183"/>
      <c r="FNS273" s="183"/>
      <c r="FNT273" s="183"/>
      <c r="FNU273" s="183"/>
      <c r="FNV273" s="183"/>
      <c r="FNW273" s="183"/>
      <c r="FNX273" s="183"/>
      <c r="FNY273" s="183"/>
      <c r="FNZ273" s="183"/>
      <c r="FOA273" s="183"/>
      <c r="FOB273" s="183"/>
      <c r="FOC273" s="183"/>
      <c r="FOD273" s="183"/>
      <c r="FOE273" s="183"/>
      <c r="FOF273" s="183"/>
      <c r="FOG273" s="183"/>
      <c r="FOH273" s="183"/>
      <c r="FOI273" s="183"/>
      <c r="FOJ273" s="183"/>
      <c r="FOK273" s="183"/>
      <c r="FOL273" s="183"/>
      <c r="FOM273" s="183"/>
      <c r="FON273" s="183"/>
      <c r="FOO273" s="183"/>
      <c r="FOP273" s="183"/>
      <c r="FOQ273" s="183"/>
      <c r="FOR273" s="183"/>
      <c r="FOS273" s="183"/>
      <c r="FOT273" s="183"/>
      <c r="FOU273" s="183"/>
      <c r="FOV273" s="183"/>
      <c r="FOW273" s="183"/>
      <c r="FOX273" s="183"/>
      <c r="FOY273" s="183"/>
      <c r="FOZ273" s="183"/>
      <c r="FPA273" s="183"/>
      <c r="FPB273" s="183"/>
      <c r="FPC273" s="183"/>
      <c r="FPD273" s="183"/>
      <c r="FPE273" s="183"/>
      <c r="FPF273" s="183"/>
      <c r="FPG273" s="183"/>
      <c r="FPH273" s="183"/>
      <c r="FPI273" s="183"/>
      <c r="FPJ273" s="183"/>
      <c r="FPK273" s="183"/>
      <c r="FPL273" s="183"/>
      <c r="FPM273" s="183"/>
      <c r="FPN273" s="183"/>
      <c r="FPO273" s="183"/>
      <c r="FPP273" s="183"/>
      <c r="FPQ273" s="183"/>
      <c r="FPR273" s="183"/>
      <c r="FPS273" s="183"/>
      <c r="FPT273" s="183"/>
      <c r="FPU273" s="183"/>
      <c r="FPV273" s="183"/>
      <c r="FPW273" s="183"/>
      <c r="FPX273" s="183"/>
      <c r="FPY273" s="183"/>
      <c r="FPZ273" s="183"/>
      <c r="FQA273" s="183"/>
      <c r="FQB273" s="183"/>
      <c r="FQC273" s="183"/>
      <c r="FQD273" s="183"/>
      <c r="FQE273" s="183"/>
      <c r="FQF273" s="183"/>
      <c r="FQG273" s="183"/>
      <c r="FQH273" s="183"/>
      <c r="FQI273" s="183"/>
      <c r="FQJ273" s="183"/>
      <c r="FQK273" s="183"/>
      <c r="FQL273" s="183"/>
      <c r="FQM273" s="183"/>
      <c r="FQN273" s="183"/>
      <c r="FQO273" s="183"/>
      <c r="FQP273" s="183"/>
      <c r="FQQ273" s="183"/>
      <c r="FQR273" s="183"/>
      <c r="FQS273" s="183"/>
      <c r="FQT273" s="183"/>
      <c r="FQU273" s="183"/>
      <c r="FQV273" s="183"/>
      <c r="FQW273" s="183"/>
      <c r="FQX273" s="183"/>
      <c r="FQY273" s="183"/>
      <c r="FQZ273" s="183"/>
      <c r="FRA273" s="183"/>
      <c r="FRB273" s="183"/>
      <c r="FRC273" s="183"/>
      <c r="FRD273" s="183"/>
      <c r="FRE273" s="183"/>
      <c r="FRF273" s="183"/>
      <c r="FRG273" s="183"/>
      <c r="FRH273" s="183"/>
      <c r="FRI273" s="183"/>
      <c r="FRJ273" s="183"/>
      <c r="FRK273" s="183"/>
      <c r="FRL273" s="183"/>
      <c r="FRM273" s="183"/>
      <c r="FRN273" s="183"/>
      <c r="FRO273" s="183"/>
      <c r="FRP273" s="183"/>
      <c r="FRQ273" s="183"/>
      <c r="FRR273" s="183"/>
      <c r="FRS273" s="183"/>
      <c r="FRT273" s="183"/>
      <c r="FRU273" s="183"/>
      <c r="FRV273" s="183"/>
      <c r="FRW273" s="183"/>
      <c r="FRX273" s="183"/>
      <c r="FRY273" s="183"/>
      <c r="FRZ273" s="183"/>
      <c r="FSA273" s="183"/>
      <c r="FSB273" s="183"/>
      <c r="FSC273" s="183"/>
      <c r="FSD273" s="183"/>
      <c r="FSE273" s="183"/>
      <c r="FSF273" s="183"/>
      <c r="FSG273" s="183"/>
      <c r="FSH273" s="183"/>
      <c r="FSI273" s="183"/>
      <c r="FSJ273" s="183"/>
      <c r="FSK273" s="183"/>
      <c r="FSL273" s="183"/>
      <c r="FSM273" s="183"/>
      <c r="FSN273" s="183"/>
      <c r="FSO273" s="183"/>
      <c r="FSP273" s="183"/>
      <c r="FSQ273" s="183"/>
      <c r="FSR273" s="183"/>
      <c r="FSS273" s="183"/>
      <c r="FST273" s="183"/>
      <c r="FSU273" s="183"/>
      <c r="FSV273" s="183"/>
      <c r="FSW273" s="183"/>
      <c r="FSX273" s="183"/>
      <c r="FSY273" s="183"/>
      <c r="FSZ273" s="183"/>
      <c r="FTA273" s="183"/>
      <c r="FTB273" s="183"/>
      <c r="FTC273" s="183"/>
      <c r="FTD273" s="183"/>
      <c r="FTE273" s="183"/>
      <c r="FTF273" s="183"/>
      <c r="FTG273" s="183"/>
      <c r="FTH273" s="183"/>
      <c r="FTI273" s="183"/>
      <c r="FTJ273" s="183"/>
      <c r="FTK273" s="183"/>
      <c r="FTL273" s="183"/>
      <c r="FTM273" s="183"/>
      <c r="FTN273" s="183"/>
      <c r="FTO273" s="183"/>
      <c r="FTP273" s="183"/>
      <c r="FTQ273" s="183"/>
      <c r="FTR273" s="183"/>
      <c r="FTS273" s="183"/>
      <c r="FTT273" s="183"/>
      <c r="FTU273" s="183"/>
      <c r="FTV273" s="183"/>
      <c r="FTW273" s="183"/>
      <c r="FTX273" s="183"/>
      <c r="FTY273" s="183"/>
      <c r="FTZ273" s="183"/>
      <c r="FUA273" s="183"/>
      <c r="FUB273" s="183"/>
      <c r="FUC273" s="183"/>
      <c r="FUD273" s="183"/>
      <c r="FUE273" s="183"/>
      <c r="FUF273" s="183"/>
      <c r="FUG273" s="183"/>
      <c r="FUH273" s="183"/>
      <c r="FUI273" s="183"/>
      <c r="FUJ273" s="183"/>
      <c r="FUK273" s="183"/>
      <c r="FUL273" s="183"/>
      <c r="FUM273" s="183"/>
      <c r="FUN273" s="183"/>
      <c r="FUO273" s="183"/>
      <c r="FUP273" s="183"/>
      <c r="FUQ273" s="183"/>
      <c r="FUR273" s="183"/>
      <c r="FUS273" s="183"/>
      <c r="FUT273" s="183"/>
      <c r="FUU273" s="183"/>
      <c r="FUV273" s="183"/>
      <c r="FUW273" s="183"/>
      <c r="FUX273" s="183"/>
      <c r="FUY273" s="183"/>
      <c r="FUZ273" s="183"/>
      <c r="FVA273" s="183"/>
      <c r="FVB273" s="183"/>
      <c r="FVC273" s="183"/>
      <c r="FVD273" s="183"/>
      <c r="FVE273" s="183"/>
      <c r="FVF273" s="183"/>
      <c r="FVG273" s="183"/>
      <c r="FVH273" s="183"/>
      <c r="FVI273" s="183"/>
      <c r="FVJ273" s="183"/>
      <c r="FVK273" s="183"/>
      <c r="FVL273" s="183"/>
      <c r="FVM273" s="183"/>
      <c r="FVN273" s="183"/>
      <c r="FVO273" s="183"/>
      <c r="FVP273" s="183"/>
      <c r="FVQ273" s="183"/>
      <c r="FVR273" s="183"/>
      <c r="FVS273" s="183"/>
      <c r="FVT273" s="183"/>
      <c r="FVU273" s="183"/>
      <c r="FVV273" s="183"/>
      <c r="FVW273" s="183"/>
      <c r="FVX273" s="183"/>
      <c r="FVY273" s="183"/>
      <c r="FVZ273" s="183"/>
      <c r="FWA273" s="183"/>
      <c r="FWB273" s="183"/>
      <c r="FWC273" s="183"/>
      <c r="FWD273" s="183"/>
      <c r="FWE273" s="183"/>
      <c r="FWF273" s="183"/>
      <c r="FWG273" s="183"/>
      <c r="FWH273" s="183"/>
      <c r="FWI273" s="183"/>
      <c r="FWJ273" s="183"/>
      <c r="FWK273" s="183"/>
      <c r="FWL273" s="183"/>
      <c r="FWM273" s="183"/>
      <c r="FWN273" s="183"/>
      <c r="FWO273" s="183"/>
      <c r="FWP273" s="183"/>
      <c r="FWQ273" s="183"/>
      <c r="FWR273" s="183"/>
      <c r="FWS273" s="183"/>
      <c r="FWT273" s="183"/>
      <c r="FWU273" s="183"/>
      <c r="FWV273" s="183"/>
      <c r="FWW273" s="183"/>
      <c r="FWX273" s="183"/>
      <c r="FWY273" s="183"/>
      <c r="FWZ273" s="183"/>
      <c r="FXA273" s="183"/>
      <c r="FXB273" s="183"/>
      <c r="FXC273" s="183"/>
      <c r="FXD273" s="183"/>
      <c r="FXE273" s="183"/>
      <c r="FXF273" s="183"/>
      <c r="FXG273" s="183"/>
      <c r="FXH273" s="183"/>
      <c r="FXI273" s="183"/>
      <c r="FXJ273" s="183"/>
      <c r="FXK273" s="183"/>
      <c r="FXL273" s="183"/>
      <c r="FXM273" s="183"/>
      <c r="FXN273" s="183"/>
      <c r="FXO273" s="183"/>
      <c r="FXP273" s="183"/>
      <c r="FXQ273" s="183"/>
      <c r="FXR273" s="183"/>
      <c r="FXS273" s="183"/>
      <c r="FXT273" s="183"/>
      <c r="FXU273" s="183"/>
      <c r="FXV273" s="183"/>
      <c r="FXW273" s="183"/>
      <c r="FXX273" s="183"/>
      <c r="FXY273" s="183"/>
      <c r="FXZ273" s="183"/>
      <c r="FYA273" s="183"/>
      <c r="FYB273" s="183"/>
      <c r="FYC273" s="183"/>
      <c r="FYD273" s="183"/>
      <c r="FYE273" s="183"/>
      <c r="FYF273" s="183"/>
      <c r="FYG273" s="183"/>
      <c r="FYH273" s="183"/>
      <c r="FYI273" s="183"/>
      <c r="FYJ273" s="183"/>
      <c r="FYK273" s="183"/>
      <c r="FYL273" s="183"/>
      <c r="FYM273" s="183"/>
      <c r="FYN273" s="183"/>
      <c r="FYO273" s="183"/>
      <c r="FYP273" s="183"/>
      <c r="FYQ273" s="183"/>
      <c r="FYR273" s="183"/>
      <c r="FYS273" s="183"/>
      <c r="FYT273" s="183"/>
      <c r="FYU273" s="183"/>
      <c r="FYV273" s="183"/>
      <c r="FYW273" s="183"/>
      <c r="FYX273" s="183"/>
      <c r="FYY273" s="183"/>
      <c r="FYZ273" s="183"/>
      <c r="FZA273" s="183"/>
      <c r="FZB273" s="183"/>
      <c r="FZC273" s="183"/>
      <c r="FZD273" s="183"/>
      <c r="FZE273" s="183"/>
      <c r="FZF273" s="183"/>
      <c r="FZG273" s="183"/>
      <c r="FZH273" s="183"/>
      <c r="FZI273" s="183"/>
      <c r="FZJ273" s="183"/>
      <c r="FZK273" s="183"/>
      <c r="FZL273" s="183"/>
      <c r="FZM273" s="183"/>
      <c r="FZN273" s="183"/>
      <c r="FZO273" s="183"/>
      <c r="FZP273" s="183"/>
      <c r="FZQ273" s="183"/>
      <c r="FZR273" s="183"/>
      <c r="FZS273" s="183"/>
      <c r="FZT273" s="183"/>
      <c r="FZU273" s="183"/>
      <c r="FZV273" s="183"/>
      <c r="FZW273" s="183"/>
      <c r="FZX273" s="183"/>
      <c r="FZY273" s="183"/>
      <c r="FZZ273" s="183"/>
      <c r="GAA273" s="183"/>
      <c r="GAB273" s="183"/>
      <c r="GAC273" s="183"/>
      <c r="GAD273" s="183"/>
      <c r="GAE273" s="183"/>
      <c r="GAF273" s="183"/>
      <c r="GAG273" s="183"/>
      <c r="GAH273" s="183"/>
      <c r="GAI273" s="183"/>
      <c r="GAJ273" s="183"/>
      <c r="GAK273" s="183"/>
      <c r="GAL273" s="183"/>
      <c r="GAM273" s="183"/>
      <c r="GAN273" s="183"/>
      <c r="GAO273" s="183"/>
      <c r="GAP273" s="183"/>
      <c r="GAQ273" s="183"/>
      <c r="GAR273" s="183"/>
      <c r="GAS273" s="183"/>
      <c r="GAT273" s="183"/>
      <c r="GAU273" s="183"/>
      <c r="GAV273" s="183"/>
      <c r="GAW273" s="183"/>
      <c r="GAX273" s="183"/>
      <c r="GAY273" s="183"/>
      <c r="GAZ273" s="183"/>
      <c r="GBA273" s="183"/>
      <c r="GBB273" s="183"/>
      <c r="GBC273" s="183"/>
      <c r="GBD273" s="183"/>
      <c r="GBE273" s="183"/>
      <c r="GBF273" s="183"/>
      <c r="GBG273" s="183"/>
      <c r="GBH273" s="183"/>
      <c r="GBI273" s="183"/>
      <c r="GBJ273" s="183"/>
      <c r="GBK273" s="183"/>
      <c r="GBL273" s="183"/>
      <c r="GBM273" s="183"/>
      <c r="GBN273" s="183"/>
      <c r="GBO273" s="183"/>
      <c r="GBP273" s="183"/>
      <c r="GBQ273" s="183"/>
      <c r="GBR273" s="183"/>
      <c r="GBS273" s="183"/>
      <c r="GBT273" s="183"/>
      <c r="GBU273" s="183"/>
      <c r="GBV273" s="183"/>
      <c r="GBW273" s="183"/>
      <c r="GBX273" s="183"/>
      <c r="GBY273" s="183"/>
      <c r="GBZ273" s="183"/>
      <c r="GCA273" s="183"/>
      <c r="GCB273" s="183"/>
      <c r="GCC273" s="183"/>
      <c r="GCD273" s="183"/>
      <c r="GCE273" s="183"/>
      <c r="GCF273" s="183"/>
      <c r="GCG273" s="183"/>
      <c r="GCH273" s="183"/>
      <c r="GCI273" s="183"/>
      <c r="GCJ273" s="183"/>
      <c r="GCK273" s="183"/>
      <c r="GCL273" s="183"/>
      <c r="GCM273" s="183"/>
      <c r="GCN273" s="183"/>
      <c r="GCO273" s="183"/>
      <c r="GCP273" s="183"/>
      <c r="GCQ273" s="183"/>
      <c r="GCR273" s="183"/>
      <c r="GCS273" s="183"/>
      <c r="GCT273" s="183"/>
      <c r="GCU273" s="183"/>
      <c r="GCV273" s="183"/>
      <c r="GCW273" s="183"/>
      <c r="GCX273" s="183"/>
      <c r="GCY273" s="183"/>
      <c r="GCZ273" s="183"/>
      <c r="GDA273" s="183"/>
      <c r="GDB273" s="183"/>
      <c r="GDC273" s="183"/>
      <c r="GDD273" s="183"/>
      <c r="GDE273" s="183"/>
      <c r="GDF273" s="183"/>
      <c r="GDG273" s="183"/>
      <c r="GDH273" s="183"/>
      <c r="GDI273" s="183"/>
      <c r="GDJ273" s="183"/>
      <c r="GDK273" s="183"/>
      <c r="GDL273" s="183"/>
      <c r="GDM273" s="183"/>
      <c r="GDN273" s="183"/>
      <c r="GDO273" s="183"/>
      <c r="GDP273" s="183"/>
      <c r="GDQ273" s="183"/>
      <c r="GDR273" s="183"/>
      <c r="GDS273" s="183"/>
      <c r="GDT273" s="183"/>
      <c r="GDU273" s="183"/>
      <c r="GDV273" s="183"/>
      <c r="GDW273" s="183"/>
      <c r="GDX273" s="183"/>
      <c r="GDY273" s="183"/>
      <c r="GDZ273" s="183"/>
      <c r="GEA273" s="183"/>
      <c r="GEB273" s="183"/>
      <c r="GEC273" s="183"/>
      <c r="GED273" s="183"/>
      <c r="GEE273" s="183"/>
      <c r="GEF273" s="183"/>
      <c r="GEG273" s="183"/>
      <c r="GEH273" s="183"/>
      <c r="GEI273" s="183"/>
      <c r="GEJ273" s="183"/>
      <c r="GEK273" s="183"/>
      <c r="GEL273" s="183"/>
      <c r="GEM273" s="183"/>
      <c r="GEN273" s="183"/>
      <c r="GEO273" s="183"/>
      <c r="GEP273" s="183"/>
      <c r="GEQ273" s="183"/>
      <c r="GER273" s="183"/>
      <c r="GES273" s="183"/>
      <c r="GET273" s="183"/>
      <c r="GEU273" s="183"/>
      <c r="GEV273" s="183"/>
      <c r="GEW273" s="183"/>
      <c r="GEX273" s="183"/>
      <c r="GEY273" s="183"/>
      <c r="GEZ273" s="183"/>
      <c r="GFA273" s="183"/>
      <c r="GFB273" s="183"/>
      <c r="GFC273" s="183"/>
      <c r="GFD273" s="183"/>
      <c r="GFE273" s="183"/>
      <c r="GFF273" s="183"/>
      <c r="GFG273" s="183"/>
      <c r="GFH273" s="183"/>
      <c r="GFI273" s="183"/>
      <c r="GFJ273" s="183"/>
      <c r="GFK273" s="183"/>
      <c r="GFL273" s="183"/>
      <c r="GFM273" s="183"/>
      <c r="GFN273" s="183"/>
      <c r="GFO273" s="183"/>
      <c r="GFP273" s="183"/>
      <c r="GFQ273" s="183"/>
      <c r="GFR273" s="183"/>
      <c r="GFS273" s="183"/>
      <c r="GFT273" s="183"/>
      <c r="GFU273" s="183"/>
      <c r="GFV273" s="183"/>
      <c r="GFW273" s="183"/>
      <c r="GFX273" s="183"/>
      <c r="GFY273" s="183"/>
      <c r="GFZ273" s="183"/>
      <c r="GGA273" s="183"/>
      <c r="GGB273" s="183"/>
      <c r="GGC273" s="183"/>
      <c r="GGD273" s="183"/>
      <c r="GGE273" s="183"/>
      <c r="GGF273" s="183"/>
      <c r="GGG273" s="183"/>
      <c r="GGH273" s="183"/>
      <c r="GGI273" s="183"/>
      <c r="GGJ273" s="183"/>
      <c r="GGK273" s="183"/>
      <c r="GGL273" s="183"/>
      <c r="GGM273" s="183"/>
      <c r="GGN273" s="183"/>
      <c r="GGO273" s="183"/>
      <c r="GGP273" s="183"/>
      <c r="GGQ273" s="183"/>
      <c r="GGR273" s="183"/>
      <c r="GGS273" s="183"/>
      <c r="GGT273" s="183"/>
      <c r="GGU273" s="183"/>
      <c r="GGV273" s="183"/>
      <c r="GGW273" s="183"/>
      <c r="GGX273" s="183"/>
      <c r="GGY273" s="183"/>
      <c r="GGZ273" s="183"/>
      <c r="GHA273" s="183"/>
      <c r="GHB273" s="183"/>
      <c r="GHC273" s="183"/>
      <c r="GHD273" s="183"/>
      <c r="GHE273" s="183"/>
      <c r="GHF273" s="183"/>
      <c r="GHG273" s="183"/>
      <c r="GHH273" s="183"/>
      <c r="GHI273" s="183"/>
      <c r="GHJ273" s="183"/>
      <c r="GHK273" s="183"/>
      <c r="GHL273" s="183"/>
      <c r="GHM273" s="183"/>
      <c r="GHN273" s="183"/>
      <c r="GHO273" s="183"/>
      <c r="GHP273" s="183"/>
      <c r="GHQ273" s="183"/>
      <c r="GHR273" s="183"/>
      <c r="GHS273" s="183"/>
      <c r="GHT273" s="183"/>
      <c r="GHU273" s="183"/>
      <c r="GHV273" s="183"/>
      <c r="GHW273" s="183"/>
      <c r="GHX273" s="183"/>
      <c r="GHY273" s="183"/>
      <c r="GHZ273" s="183"/>
      <c r="GIA273" s="183"/>
      <c r="GIB273" s="183"/>
      <c r="GIC273" s="183"/>
      <c r="GID273" s="183"/>
      <c r="GIE273" s="183"/>
      <c r="GIF273" s="183"/>
      <c r="GIG273" s="183"/>
      <c r="GIH273" s="183"/>
      <c r="GII273" s="183"/>
      <c r="GIJ273" s="183"/>
      <c r="GIK273" s="183"/>
      <c r="GIL273" s="183"/>
      <c r="GIM273" s="183"/>
      <c r="GIN273" s="183"/>
      <c r="GIO273" s="183"/>
      <c r="GIP273" s="183"/>
      <c r="GIQ273" s="183"/>
      <c r="GIR273" s="183"/>
      <c r="GIS273" s="183"/>
      <c r="GIT273" s="183"/>
      <c r="GIU273" s="183"/>
      <c r="GIV273" s="183"/>
      <c r="GIW273" s="183"/>
      <c r="GIX273" s="183"/>
      <c r="GIY273" s="183"/>
      <c r="GIZ273" s="183"/>
      <c r="GJA273" s="183"/>
      <c r="GJB273" s="183"/>
      <c r="GJC273" s="183"/>
      <c r="GJD273" s="183"/>
      <c r="GJE273" s="183"/>
      <c r="GJF273" s="183"/>
      <c r="GJG273" s="183"/>
      <c r="GJH273" s="183"/>
      <c r="GJI273" s="183"/>
      <c r="GJJ273" s="183"/>
      <c r="GJK273" s="183"/>
      <c r="GJL273" s="183"/>
      <c r="GJM273" s="183"/>
      <c r="GJN273" s="183"/>
      <c r="GJO273" s="183"/>
      <c r="GJP273" s="183"/>
      <c r="GJQ273" s="183"/>
      <c r="GJR273" s="183"/>
      <c r="GJS273" s="183"/>
      <c r="GJT273" s="183"/>
      <c r="GJU273" s="183"/>
      <c r="GJV273" s="183"/>
      <c r="GJW273" s="183"/>
      <c r="GJX273" s="183"/>
      <c r="GJY273" s="183"/>
      <c r="GJZ273" s="183"/>
      <c r="GKA273" s="183"/>
      <c r="GKB273" s="183"/>
      <c r="GKC273" s="183"/>
      <c r="GKD273" s="183"/>
      <c r="GKE273" s="183"/>
      <c r="GKF273" s="183"/>
      <c r="GKG273" s="183"/>
      <c r="GKH273" s="183"/>
      <c r="GKI273" s="183"/>
      <c r="GKJ273" s="183"/>
      <c r="GKK273" s="183"/>
      <c r="GKL273" s="183"/>
      <c r="GKM273" s="183"/>
      <c r="GKN273" s="183"/>
      <c r="GKO273" s="183"/>
      <c r="GKP273" s="183"/>
      <c r="GKQ273" s="183"/>
      <c r="GKR273" s="183"/>
      <c r="GKS273" s="183"/>
      <c r="GKT273" s="183"/>
      <c r="GKU273" s="183"/>
      <c r="GKV273" s="183"/>
      <c r="GKW273" s="183"/>
      <c r="GKX273" s="183"/>
      <c r="GKY273" s="183"/>
      <c r="GKZ273" s="183"/>
      <c r="GLA273" s="183"/>
      <c r="GLB273" s="183"/>
      <c r="GLC273" s="183"/>
      <c r="GLD273" s="183"/>
      <c r="GLE273" s="183"/>
      <c r="GLF273" s="183"/>
      <c r="GLG273" s="183"/>
      <c r="GLH273" s="183"/>
      <c r="GLI273" s="183"/>
      <c r="GLJ273" s="183"/>
      <c r="GLK273" s="183"/>
      <c r="GLL273" s="183"/>
      <c r="GLM273" s="183"/>
      <c r="GLN273" s="183"/>
      <c r="GLO273" s="183"/>
      <c r="GLP273" s="183"/>
      <c r="GLQ273" s="183"/>
      <c r="GLR273" s="183"/>
      <c r="GLS273" s="183"/>
      <c r="GLT273" s="183"/>
      <c r="GLU273" s="183"/>
      <c r="GLV273" s="183"/>
      <c r="GLW273" s="183"/>
      <c r="GLX273" s="183"/>
      <c r="GLY273" s="183"/>
      <c r="GLZ273" s="183"/>
      <c r="GMA273" s="183"/>
      <c r="GMB273" s="183"/>
      <c r="GMC273" s="183"/>
      <c r="GMD273" s="183"/>
      <c r="GME273" s="183"/>
      <c r="GMF273" s="183"/>
      <c r="GMG273" s="183"/>
      <c r="GMH273" s="183"/>
      <c r="GMI273" s="183"/>
      <c r="GMJ273" s="183"/>
      <c r="GMK273" s="183"/>
      <c r="GML273" s="183"/>
      <c r="GMM273" s="183"/>
      <c r="GMN273" s="183"/>
      <c r="GMO273" s="183"/>
      <c r="GMP273" s="183"/>
      <c r="GMQ273" s="183"/>
      <c r="GMR273" s="183"/>
      <c r="GMS273" s="183"/>
      <c r="GMT273" s="183"/>
      <c r="GMU273" s="183"/>
      <c r="GMV273" s="183"/>
      <c r="GMW273" s="183"/>
      <c r="GMX273" s="183"/>
      <c r="GMY273" s="183"/>
      <c r="GMZ273" s="183"/>
      <c r="GNA273" s="183"/>
      <c r="GNB273" s="183"/>
      <c r="GNC273" s="183"/>
      <c r="GND273" s="183"/>
      <c r="GNE273" s="183"/>
      <c r="GNF273" s="183"/>
      <c r="GNG273" s="183"/>
      <c r="GNH273" s="183"/>
      <c r="GNI273" s="183"/>
      <c r="GNJ273" s="183"/>
      <c r="GNK273" s="183"/>
      <c r="GNL273" s="183"/>
      <c r="GNM273" s="183"/>
      <c r="GNN273" s="183"/>
      <c r="GNO273" s="183"/>
      <c r="GNP273" s="183"/>
      <c r="GNQ273" s="183"/>
      <c r="GNR273" s="183"/>
      <c r="GNS273" s="183"/>
      <c r="GNT273" s="183"/>
      <c r="GNU273" s="183"/>
      <c r="GNV273" s="183"/>
      <c r="GNW273" s="183"/>
      <c r="GNX273" s="183"/>
      <c r="GNY273" s="183"/>
      <c r="GNZ273" s="183"/>
      <c r="GOA273" s="183"/>
      <c r="GOB273" s="183"/>
      <c r="GOC273" s="183"/>
      <c r="GOD273" s="183"/>
      <c r="GOE273" s="183"/>
      <c r="GOF273" s="183"/>
      <c r="GOG273" s="183"/>
      <c r="GOH273" s="183"/>
      <c r="GOI273" s="183"/>
      <c r="GOJ273" s="183"/>
      <c r="GOK273" s="183"/>
      <c r="GOL273" s="183"/>
      <c r="GOM273" s="183"/>
      <c r="GON273" s="183"/>
      <c r="GOO273" s="183"/>
      <c r="GOP273" s="183"/>
      <c r="GOQ273" s="183"/>
      <c r="GOR273" s="183"/>
      <c r="GOS273" s="183"/>
      <c r="GOT273" s="183"/>
      <c r="GOU273" s="183"/>
      <c r="GOV273" s="183"/>
      <c r="GOW273" s="183"/>
      <c r="GOX273" s="183"/>
      <c r="GOY273" s="183"/>
      <c r="GOZ273" s="183"/>
      <c r="GPA273" s="183"/>
      <c r="GPB273" s="183"/>
      <c r="GPC273" s="183"/>
      <c r="GPD273" s="183"/>
      <c r="GPE273" s="183"/>
      <c r="GPF273" s="183"/>
      <c r="GPG273" s="183"/>
      <c r="GPH273" s="183"/>
      <c r="GPI273" s="183"/>
      <c r="GPJ273" s="183"/>
      <c r="GPK273" s="183"/>
      <c r="GPL273" s="183"/>
      <c r="GPM273" s="183"/>
      <c r="GPN273" s="183"/>
      <c r="GPO273" s="183"/>
      <c r="GPP273" s="183"/>
      <c r="GPQ273" s="183"/>
      <c r="GPR273" s="183"/>
      <c r="GPS273" s="183"/>
      <c r="GPT273" s="183"/>
      <c r="GPU273" s="183"/>
      <c r="GPV273" s="183"/>
      <c r="GPW273" s="183"/>
      <c r="GPX273" s="183"/>
      <c r="GPY273" s="183"/>
      <c r="GPZ273" s="183"/>
      <c r="GQA273" s="183"/>
      <c r="GQB273" s="183"/>
      <c r="GQC273" s="183"/>
      <c r="GQD273" s="183"/>
      <c r="GQE273" s="183"/>
      <c r="GQF273" s="183"/>
      <c r="GQG273" s="183"/>
      <c r="GQH273" s="183"/>
      <c r="GQI273" s="183"/>
      <c r="GQJ273" s="183"/>
      <c r="GQK273" s="183"/>
      <c r="GQL273" s="183"/>
      <c r="GQM273" s="183"/>
      <c r="GQN273" s="183"/>
      <c r="GQO273" s="183"/>
      <c r="GQP273" s="183"/>
      <c r="GQQ273" s="183"/>
      <c r="GQR273" s="183"/>
      <c r="GQS273" s="183"/>
      <c r="GQT273" s="183"/>
      <c r="GQU273" s="183"/>
      <c r="GQV273" s="183"/>
      <c r="GQW273" s="183"/>
      <c r="GQX273" s="183"/>
      <c r="GQY273" s="183"/>
      <c r="GQZ273" s="183"/>
      <c r="GRA273" s="183"/>
      <c r="GRB273" s="183"/>
      <c r="GRC273" s="183"/>
      <c r="GRD273" s="183"/>
      <c r="GRE273" s="183"/>
      <c r="GRF273" s="183"/>
      <c r="GRG273" s="183"/>
      <c r="GRH273" s="183"/>
      <c r="GRI273" s="183"/>
      <c r="GRJ273" s="183"/>
      <c r="GRK273" s="183"/>
      <c r="GRL273" s="183"/>
      <c r="GRM273" s="183"/>
      <c r="GRN273" s="183"/>
      <c r="GRO273" s="183"/>
      <c r="GRP273" s="183"/>
      <c r="GRQ273" s="183"/>
      <c r="GRR273" s="183"/>
      <c r="GRS273" s="183"/>
      <c r="GRT273" s="183"/>
      <c r="GRU273" s="183"/>
      <c r="GRV273" s="183"/>
      <c r="GRW273" s="183"/>
      <c r="GRX273" s="183"/>
      <c r="GRY273" s="183"/>
      <c r="GRZ273" s="183"/>
      <c r="GSA273" s="183"/>
      <c r="GSB273" s="183"/>
      <c r="GSC273" s="183"/>
      <c r="GSD273" s="183"/>
      <c r="GSE273" s="183"/>
      <c r="GSF273" s="183"/>
      <c r="GSG273" s="183"/>
      <c r="GSH273" s="183"/>
      <c r="GSI273" s="183"/>
      <c r="GSJ273" s="183"/>
      <c r="GSK273" s="183"/>
      <c r="GSL273" s="183"/>
      <c r="GSM273" s="183"/>
      <c r="GSN273" s="183"/>
      <c r="GSO273" s="183"/>
      <c r="GSP273" s="183"/>
      <c r="GSQ273" s="183"/>
      <c r="GSR273" s="183"/>
      <c r="GSS273" s="183"/>
      <c r="GST273" s="183"/>
      <c r="GSU273" s="183"/>
      <c r="GSV273" s="183"/>
      <c r="GSW273" s="183"/>
      <c r="GSX273" s="183"/>
      <c r="GSY273" s="183"/>
      <c r="GSZ273" s="183"/>
      <c r="GTA273" s="183"/>
      <c r="GTB273" s="183"/>
      <c r="GTC273" s="183"/>
      <c r="GTD273" s="183"/>
      <c r="GTE273" s="183"/>
      <c r="GTF273" s="183"/>
      <c r="GTG273" s="183"/>
      <c r="GTH273" s="183"/>
      <c r="GTI273" s="183"/>
      <c r="GTJ273" s="183"/>
      <c r="GTK273" s="183"/>
      <c r="GTL273" s="183"/>
      <c r="GTM273" s="183"/>
      <c r="GTN273" s="183"/>
      <c r="GTO273" s="183"/>
      <c r="GTP273" s="183"/>
      <c r="GTQ273" s="183"/>
      <c r="GTR273" s="183"/>
      <c r="GTS273" s="183"/>
      <c r="GTT273" s="183"/>
      <c r="GTU273" s="183"/>
      <c r="GTV273" s="183"/>
      <c r="GTW273" s="183"/>
      <c r="GTX273" s="183"/>
      <c r="GTY273" s="183"/>
      <c r="GTZ273" s="183"/>
      <c r="GUA273" s="183"/>
      <c r="GUB273" s="183"/>
      <c r="GUC273" s="183"/>
      <c r="GUD273" s="183"/>
      <c r="GUE273" s="183"/>
      <c r="GUF273" s="183"/>
      <c r="GUG273" s="183"/>
      <c r="GUH273" s="183"/>
      <c r="GUI273" s="183"/>
      <c r="GUJ273" s="183"/>
      <c r="GUK273" s="183"/>
      <c r="GUL273" s="183"/>
      <c r="GUM273" s="183"/>
      <c r="GUN273" s="183"/>
      <c r="GUO273" s="183"/>
      <c r="GUP273" s="183"/>
      <c r="GUQ273" s="183"/>
      <c r="GUR273" s="183"/>
      <c r="GUS273" s="183"/>
      <c r="GUT273" s="183"/>
      <c r="GUU273" s="183"/>
      <c r="GUV273" s="183"/>
      <c r="GUW273" s="183"/>
      <c r="GUX273" s="183"/>
      <c r="GUY273" s="183"/>
      <c r="GUZ273" s="183"/>
      <c r="GVA273" s="183"/>
      <c r="GVB273" s="183"/>
      <c r="GVC273" s="183"/>
      <c r="GVD273" s="183"/>
      <c r="GVE273" s="183"/>
      <c r="GVF273" s="183"/>
      <c r="GVG273" s="183"/>
      <c r="GVH273" s="183"/>
      <c r="GVI273" s="183"/>
      <c r="GVJ273" s="183"/>
      <c r="GVK273" s="183"/>
      <c r="GVL273" s="183"/>
      <c r="GVM273" s="183"/>
      <c r="GVN273" s="183"/>
      <c r="GVO273" s="183"/>
      <c r="GVP273" s="183"/>
      <c r="GVQ273" s="183"/>
      <c r="GVR273" s="183"/>
      <c r="GVS273" s="183"/>
      <c r="GVT273" s="183"/>
      <c r="GVU273" s="183"/>
      <c r="GVV273" s="183"/>
      <c r="GVW273" s="183"/>
      <c r="GVX273" s="183"/>
      <c r="GVY273" s="183"/>
      <c r="GVZ273" s="183"/>
      <c r="GWA273" s="183"/>
      <c r="GWB273" s="183"/>
      <c r="GWC273" s="183"/>
      <c r="GWD273" s="183"/>
      <c r="GWE273" s="183"/>
      <c r="GWF273" s="183"/>
      <c r="GWG273" s="183"/>
      <c r="GWH273" s="183"/>
      <c r="GWI273" s="183"/>
      <c r="GWJ273" s="183"/>
      <c r="GWK273" s="183"/>
      <c r="GWL273" s="183"/>
      <c r="GWM273" s="183"/>
      <c r="GWN273" s="183"/>
      <c r="GWO273" s="183"/>
      <c r="GWP273" s="183"/>
      <c r="GWQ273" s="183"/>
      <c r="GWR273" s="183"/>
      <c r="GWS273" s="183"/>
      <c r="GWT273" s="183"/>
      <c r="GWU273" s="183"/>
      <c r="GWV273" s="183"/>
      <c r="GWW273" s="183"/>
      <c r="GWX273" s="183"/>
      <c r="GWY273" s="183"/>
      <c r="GWZ273" s="183"/>
      <c r="GXA273" s="183"/>
      <c r="GXB273" s="183"/>
      <c r="GXC273" s="183"/>
      <c r="GXD273" s="183"/>
      <c r="GXE273" s="183"/>
      <c r="GXF273" s="183"/>
      <c r="GXG273" s="183"/>
      <c r="GXH273" s="183"/>
      <c r="GXI273" s="183"/>
      <c r="GXJ273" s="183"/>
      <c r="GXK273" s="183"/>
      <c r="GXL273" s="183"/>
      <c r="GXM273" s="183"/>
      <c r="GXN273" s="183"/>
      <c r="GXO273" s="183"/>
      <c r="GXP273" s="183"/>
      <c r="GXQ273" s="183"/>
      <c r="GXR273" s="183"/>
      <c r="GXS273" s="183"/>
      <c r="GXT273" s="183"/>
      <c r="GXU273" s="183"/>
      <c r="GXV273" s="183"/>
      <c r="GXW273" s="183"/>
      <c r="GXX273" s="183"/>
      <c r="GXY273" s="183"/>
      <c r="GXZ273" s="183"/>
      <c r="GYA273" s="183"/>
      <c r="GYB273" s="183"/>
      <c r="GYC273" s="183"/>
      <c r="GYD273" s="183"/>
      <c r="GYE273" s="183"/>
      <c r="GYF273" s="183"/>
      <c r="GYG273" s="183"/>
      <c r="GYH273" s="183"/>
      <c r="GYI273" s="183"/>
      <c r="GYJ273" s="183"/>
      <c r="GYK273" s="183"/>
      <c r="GYL273" s="183"/>
      <c r="GYM273" s="183"/>
      <c r="GYN273" s="183"/>
      <c r="GYO273" s="183"/>
      <c r="GYP273" s="183"/>
      <c r="GYQ273" s="183"/>
      <c r="GYR273" s="183"/>
      <c r="GYS273" s="183"/>
      <c r="GYT273" s="183"/>
      <c r="GYU273" s="183"/>
      <c r="GYV273" s="183"/>
      <c r="GYW273" s="183"/>
      <c r="GYX273" s="183"/>
      <c r="GYY273" s="183"/>
      <c r="GYZ273" s="183"/>
      <c r="GZA273" s="183"/>
      <c r="GZB273" s="183"/>
      <c r="GZC273" s="183"/>
      <c r="GZD273" s="183"/>
      <c r="GZE273" s="183"/>
      <c r="GZF273" s="183"/>
      <c r="GZG273" s="183"/>
      <c r="GZH273" s="183"/>
      <c r="GZI273" s="183"/>
      <c r="GZJ273" s="183"/>
      <c r="GZK273" s="183"/>
      <c r="GZL273" s="183"/>
      <c r="GZM273" s="183"/>
      <c r="GZN273" s="183"/>
      <c r="GZO273" s="183"/>
      <c r="GZP273" s="183"/>
      <c r="GZQ273" s="183"/>
      <c r="GZR273" s="183"/>
      <c r="GZS273" s="183"/>
      <c r="GZT273" s="183"/>
      <c r="GZU273" s="183"/>
      <c r="GZV273" s="183"/>
      <c r="GZW273" s="183"/>
      <c r="GZX273" s="183"/>
      <c r="GZY273" s="183"/>
      <c r="GZZ273" s="183"/>
      <c r="HAA273" s="183"/>
      <c r="HAB273" s="183"/>
      <c r="HAC273" s="183"/>
      <c r="HAD273" s="183"/>
      <c r="HAE273" s="183"/>
      <c r="HAF273" s="183"/>
      <c r="HAG273" s="183"/>
      <c r="HAH273" s="183"/>
      <c r="HAI273" s="183"/>
      <c r="HAJ273" s="183"/>
      <c r="HAK273" s="183"/>
      <c r="HAL273" s="183"/>
      <c r="HAM273" s="183"/>
      <c r="HAN273" s="183"/>
      <c r="HAO273" s="183"/>
      <c r="HAP273" s="183"/>
      <c r="HAQ273" s="183"/>
      <c r="HAR273" s="183"/>
      <c r="HAS273" s="183"/>
      <c r="HAT273" s="183"/>
      <c r="HAU273" s="183"/>
      <c r="HAV273" s="183"/>
      <c r="HAW273" s="183"/>
      <c r="HAX273" s="183"/>
      <c r="HAY273" s="183"/>
      <c r="HAZ273" s="183"/>
      <c r="HBA273" s="183"/>
      <c r="HBB273" s="183"/>
      <c r="HBC273" s="183"/>
      <c r="HBD273" s="183"/>
      <c r="HBE273" s="183"/>
      <c r="HBF273" s="183"/>
      <c r="HBG273" s="183"/>
      <c r="HBH273" s="183"/>
      <c r="HBI273" s="183"/>
      <c r="HBJ273" s="183"/>
      <c r="HBK273" s="183"/>
      <c r="HBL273" s="183"/>
      <c r="HBM273" s="183"/>
      <c r="HBN273" s="183"/>
      <c r="HBO273" s="183"/>
      <c r="HBP273" s="183"/>
      <c r="HBQ273" s="183"/>
      <c r="HBR273" s="183"/>
      <c r="HBS273" s="183"/>
      <c r="HBT273" s="183"/>
      <c r="HBU273" s="183"/>
      <c r="HBV273" s="183"/>
      <c r="HBW273" s="183"/>
      <c r="HBX273" s="183"/>
      <c r="HBY273" s="183"/>
      <c r="HBZ273" s="183"/>
      <c r="HCA273" s="183"/>
      <c r="HCB273" s="183"/>
      <c r="HCC273" s="183"/>
      <c r="HCD273" s="183"/>
      <c r="HCE273" s="183"/>
      <c r="HCF273" s="183"/>
      <c r="HCG273" s="183"/>
      <c r="HCH273" s="183"/>
      <c r="HCI273" s="183"/>
      <c r="HCJ273" s="183"/>
      <c r="HCK273" s="183"/>
      <c r="HCL273" s="183"/>
      <c r="HCM273" s="183"/>
      <c r="HCN273" s="183"/>
      <c r="HCO273" s="183"/>
      <c r="HCP273" s="183"/>
      <c r="HCQ273" s="183"/>
      <c r="HCR273" s="183"/>
      <c r="HCS273" s="183"/>
      <c r="HCT273" s="183"/>
      <c r="HCU273" s="183"/>
      <c r="HCV273" s="183"/>
      <c r="HCW273" s="183"/>
      <c r="HCX273" s="183"/>
      <c r="HCY273" s="183"/>
      <c r="HCZ273" s="183"/>
      <c r="HDA273" s="183"/>
      <c r="HDB273" s="183"/>
      <c r="HDC273" s="183"/>
      <c r="HDD273" s="183"/>
      <c r="HDE273" s="183"/>
      <c r="HDF273" s="183"/>
      <c r="HDG273" s="183"/>
      <c r="HDH273" s="183"/>
      <c r="HDI273" s="183"/>
      <c r="HDJ273" s="183"/>
      <c r="HDK273" s="183"/>
      <c r="HDL273" s="183"/>
      <c r="HDM273" s="183"/>
      <c r="HDN273" s="183"/>
      <c r="HDO273" s="183"/>
      <c r="HDP273" s="183"/>
      <c r="HDQ273" s="183"/>
      <c r="HDR273" s="183"/>
      <c r="HDS273" s="183"/>
      <c r="HDT273" s="183"/>
      <c r="HDU273" s="183"/>
      <c r="HDV273" s="183"/>
      <c r="HDW273" s="183"/>
      <c r="HDX273" s="183"/>
      <c r="HDY273" s="183"/>
      <c r="HDZ273" s="183"/>
      <c r="HEA273" s="183"/>
      <c r="HEB273" s="183"/>
      <c r="HEC273" s="183"/>
      <c r="HED273" s="183"/>
      <c r="HEE273" s="183"/>
      <c r="HEF273" s="183"/>
      <c r="HEG273" s="183"/>
      <c r="HEH273" s="183"/>
      <c r="HEI273" s="183"/>
      <c r="HEJ273" s="183"/>
      <c r="HEK273" s="183"/>
      <c r="HEL273" s="183"/>
      <c r="HEM273" s="183"/>
      <c r="HEN273" s="183"/>
      <c r="HEO273" s="183"/>
      <c r="HEP273" s="183"/>
      <c r="HEQ273" s="183"/>
      <c r="HER273" s="183"/>
      <c r="HES273" s="183"/>
      <c r="HET273" s="183"/>
      <c r="HEU273" s="183"/>
      <c r="HEV273" s="183"/>
      <c r="HEW273" s="183"/>
      <c r="HEX273" s="183"/>
      <c r="HEY273" s="183"/>
      <c r="HEZ273" s="183"/>
      <c r="HFA273" s="183"/>
      <c r="HFB273" s="183"/>
      <c r="HFC273" s="183"/>
      <c r="HFD273" s="183"/>
      <c r="HFE273" s="183"/>
      <c r="HFF273" s="183"/>
      <c r="HFG273" s="183"/>
      <c r="HFH273" s="183"/>
      <c r="HFI273" s="183"/>
      <c r="HFJ273" s="183"/>
      <c r="HFK273" s="183"/>
      <c r="HFL273" s="183"/>
      <c r="HFM273" s="183"/>
      <c r="HFN273" s="183"/>
      <c r="HFO273" s="183"/>
      <c r="HFP273" s="183"/>
      <c r="HFQ273" s="183"/>
      <c r="HFR273" s="183"/>
      <c r="HFS273" s="183"/>
      <c r="HFT273" s="183"/>
      <c r="HFU273" s="183"/>
      <c r="HFV273" s="183"/>
      <c r="HFW273" s="183"/>
      <c r="HFX273" s="183"/>
      <c r="HFY273" s="183"/>
      <c r="HFZ273" s="183"/>
      <c r="HGA273" s="183"/>
      <c r="HGB273" s="183"/>
      <c r="HGC273" s="183"/>
      <c r="HGD273" s="183"/>
      <c r="HGE273" s="183"/>
      <c r="HGF273" s="183"/>
      <c r="HGG273" s="183"/>
      <c r="HGH273" s="183"/>
      <c r="HGI273" s="183"/>
      <c r="HGJ273" s="183"/>
      <c r="HGK273" s="183"/>
      <c r="HGL273" s="183"/>
      <c r="HGM273" s="183"/>
      <c r="HGN273" s="183"/>
      <c r="HGO273" s="183"/>
      <c r="HGP273" s="183"/>
      <c r="HGQ273" s="183"/>
      <c r="HGR273" s="183"/>
      <c r="HGS273" s="183"/>
      <c r="HGT273" s="183"/>
      <c r="HGU273" s="183"/>
      <c r="HGV273" s="183"/>
      <c r="HGW273" s="183"/>
      <c r="HGX273" s="183"/>
      <c r="HGY273" s="183"/>
      <c r="HGZ273" s="183"/>
      <c r="HHA273" s="183"/>
      <c r="HHB273" s="183"/>
      <c r="HHC273" s="183"/>
      <c r="HHD273" s="183"/>
      <c r="HHE273" s="183"/>
      <c r="HHF273" s="183"/>
      <c r="HHG273" s="183"/>
      <c r="HHH273" s="183"/>
      <c r="HHI273" s="183"/>
      <c r="HHJ273" s="183"/>
      <c r="HHK273" s="183"/>
      <c r="HHL273" s="183"/>
      <c r="HHM273" s="183"/>
      <c r="HHN273" s="183"/>
      <c r="HHO273" s="183"/>
      <c r="HHP273" s="183"/>
      <c r="HHQ273" s="183"/>
      <c r="HHR273" s="183"/>
      <c r="HHS273" s="183"/>
      <c r="HHT273" s="183"/>
      <c r="HHU273" s="183"/>
      <c r="HHV273" s="183"/>
      <c r="HHW273" s="183"/>
      <c r="HHX273" s="183"/>
      <c r="HHY273" s="183"/>
      <c r="HHZ273" s="183"/>
      <c r="HIA273" s="183"/>
      <c r="HIB273" s="183"/>
      <c r="HIC273" s="183"/>
      <c r="HID273" s="183"/>
      <c r="HIE273" s="183"/>
      <c r="HIF273" s="183"/>
      <c r="HIG273" s="183"/>
      <c r="HIH273" s="183"/>
      <c r="HII273" s="183"/>
      <c r="HIJ273" s="183"/>
      <c r="HIK273" s="183"/>
      <c r="HIL273" s="183"/>
      <c r="HIM273" s="183"/>
      <c r="HIN273" s="183"/>
      <c r="HIO273" s="183"/>
      <c r="HIP273" s="183"/>
      <c r="HIQ273" s="183"/>
      <c r="HIR273" s="183"/>
      <c r="HIS273" s="183"/>
      <c r="HIT273" s="183"/>
      <c r="HIU273" s="183"/>
      <c r="HIV273" s="183"/>
      <c r="HIW273" s="183"/>
      <c r="HIX273" s="183"/>
      <c r="HIY273" s="183"/>
      <c r="HIZ273" s="183"/>
      <c r="HJA273" s="183"/>
      <c r="HJB273" s="183"/>
      <c r="HJC273" s="183"/>
      <c r="HJD273" s="183"/>
      <c r="HJE273" s="183"/>
      <c r="HJF273" s="183"/>
      <c r="HJG273" s="183"/>
      <c r="HJH273" s="183"/>
      <c r="HJI273" s="183"/>
      <c r="HJJ273" s="183"/>
      <c r="HJK273" s="183"/>
      <c r="HJL273" s="183"/>
      <c r="HJM273" s="183"/>
      <c r="HJN273" s="183"/>
      <c r="HJO273" s="183"/>
      <c r="HJP273" s="183"/>
      <c r="HJQ273" s="183"/>
      <c r="HJR273" s="183"/>
      <c r="HJS273" s="183"/>
      <c r="HJT273" s="183"/>
      <c r="HJU273" s="183"/>
      <c r="HJV273" s="183"/>
      <c r="HJW273" s="183"/>
      <c r="HJX273" s="183"/>
      <c r="HJY273" s="183"/>
      <c r="HJZ273" s="183"/>
      <c r="HKA273" s="183"/>
      <c r="HKB273" s="183"/>
      <c r="HKC273" s="183"/>
      <c r="HKD273" s="183"/>
      <c r="HKE273" s="183"/>
      <c r="HKF273" s="183"/>
      <c r="HKG273" s="183"/>
      <c r="HKH273" s="183"/>
      <c r="HKI273" s="183"/>
      <c r="HKJ273" s="183"/>
      <c r="HKK273" s="183"/>
      <c r="HKL273" s="183"/>
      <c r="HKM273" s="183"/>
      <c r="HKN273" s="183"/>
      <c r="HKO273" s="183"/>
      <c r="HKP273" s="183"/>
      <c r="HKQ273" s="183"/>
      <c r="HKR273" s="183"/>
      <c r="HKS273" s="183"/>
      <c r="HKT273" s="183"/>
      <c r="HKU273" s="183"/>
      <c r="HKV273" s="183"/>
      <c r="HKW273" s="183"/>
      <c r="HKX273" s="183"/>
      <c r="HKY273" s="183"/>
      <c r="HKZ273" s="183"/>
      <c r="HLA273" s="183"/>
      <c r="HLB273" s="183"/>
      <c r="HLC273" s="183"/>
      <c r="HLD273" s="183"/>
      <c r="HLE273" s="183"/>
      <c r="HLF273" s="183"/>
      <c r="HLG273" s="183"/>
      <c r="HLH273" s="183"/>
      <c r="HLI273" s="183"/>
      <c r="HLJ273" s="183"/>
      <c r="HLK273" s="183"/>
      <c r="HLL273" s="183"/>
      <c r="HLM273" s="183"/>
      <c r="HLN273" s="183"/>
      <c r="HLO273" s="183"/>
      <c r="HLP273" s="183"/>
      <c r="HLQ273" s="183"/>
      <c r="HLR273" s="183"/>
      <c r="HLS273" s="183"/>
      <c r="HLT273" s="183"/>
      <c r="HLU273" s="183"/>
      <c r="HLV273" s="183"/>
      <c r="HLW273" s="183"/>
      <c r="HLX273" s="183"/>
      <c r="HLY273" s="183"/>
      <c r="HLZ273" s="183"/>
      <c r="HMA273" s="183"/>
      <c r="HMB273" s="183"/>
      <c r="HMC273" s="183"/>
      <c r="HMD273" s="183"/>
      <c r="HME273" s="183"/>
      <c r="HMF273" s="183"/>
      <c r="HMG273" s="183"/>
      <c r="HMH273" s="183"/>
      <c r="HMI273" s="183"/>
      <c r="HMJ273" s="183"/>
      <c r="HMK273" s="183"/>
      <c r="HML273" s="183"/>
      <c r="HMM273" s="183"/>
      <c r="HMN273" s="183"/>
      <c r="HMO273" s="183"/>
      <c r="HMP273" s="183"/>
      <c r="HMQ273" s="183"/>
      <c r="HMR273" s="183"/>
      <c r="HMS273" s="183"/>
      <c r="HMT273" s="183"/>
      <c r="HMU273" s="183"/>
      <c r="HMV273" s="183"/>
      <c r="HMW273" s="183"/>
      <c r="HMX273" s="183"/>
      <c r="HMY273" s="183"/>
      <c r="HMZ273" s="183"/>
      <c r="HNA273" s="183"/>
      <c r="HNB273" s="183"/>
      <c r="HNC273" s="183"/>
      <c r="HND273" s="183"/>
      <c r="HNE273" s="183"/>
      <c r="HNF273" s="183"/>
      <c r="HNG273" s="183"/>
      <c r="HNH273" s="183"/>
      <c r="HNI273" s="183"/>
      <c r="HNJ273" s="183"/>
      <c r="HNK273" s="183"/>
      <c r="HNL273" s="183"/>
      <c r="HNM273" s="183"/>
      <c r="HNN273" s="183"/>
      <c r="HNO273" s="183"/>
      <c r="HNP273" s="183"/>
      <c r="HNQ273" s="183"/>
      <c r="HNR273" s="183"/>
      <c r="HNS273" s="183"/>
      <c r="HNT273" s="183"/>
      <c r="HNU273" s="183"/>
      <c r="HNV273" s="183"/>
      <c r="HNW273" s="183"/>
      <c r="HNX273" s="183"/>
      <c r="HNY273" s="183"/>
      <c r="HNZ273" s="183"/>
      <c r="HOA273" s="183"/>
      <c r="HOB273" s="183"/>
      <c r="HOC273" s="183"/>
      <c r="HOD273" s="183"/>
      <c r="HOE273" s="183"/>
      <c r="HOF273" s="183"/>
      <c r="HOG273" s="183"/>
      <c r="HOH273" s="183"/>
      <c r="HOI273" s="183"/>
      <c r="HOJ273" s="183"/>
      <c r="HOK273" s="183"/>
      <c r="HOL273" s="183"/>
      <c r="HOM273" s="183"/>
      <c r="HON273" s="183"/>
      <c r="HOO273" s="183"/>
      <c r="HOP273" s="183"/>
      <c r="HOQ273" s="183"/>
      <c r="HOR273" s="183"/>
      <c r="HOS273" s="183"/>
      <c r="HOT273" s="183"/>
      <c r="HOU273" s="183"/>
      <c r="HOV273" s="183"/>
      <c r="HOW273" s="183"/>
      <c r="HOX273" s="183"/>
      <c r="HOY273" s="183"/>
      <c r="HOZ273" s="183"/>
      <c r="HPA273" s="183"/>
      <c r="HPB273" s="183"/>
      <c r="HPC273" s="183"/>
      <c r="HPD273" s="183"/>
      <c r="HPE273" s="183"/>
      <c r="HPF273" s="183"/>
      <c r="HPG273" s="183"/>
      <c r="HPH273" s="183"/>
      <c r="HPI273" s="183"/>
      <c r="HPJ273" s="183"/>
      <c r="HPK273" s="183"/>
      <c r="HPL273" s="183"/>
      <c r="HPM273" s="183"/>
      <c r="HPN273" s="183"/>
      <c r="HPO273" s="183"/>
      <c r="HPP273" s="183"/>
      <c r="HPQ273" s="183"/>
      <c r="HPR273" s="183"/>
      <c r="HPS273" s="183"/>
      <c r="HPT273" s="183"/>
      <c r="HPU273" s="183"/>
      <c r="HPV273" s="183"/>
      <c r="HPW273" s="183"/>
      <c r="HPX273" s="183"/>
      <c r="HPY273" s="183"/>
      <c r="HPZ273" s="183"/>
      <c r="HQA273" s="183"/>
      <c r="HQB273" s="183"/>
      <c r="HQC273" s="183"/>
      <c r="HQD273" s="183"/>
      <c r="HQE273" s="183"/>
      <c r="HQF273" s="183"/>
      <c r="HQG273" s="183"/>
      <c r="HQH273" s="183"/>
      <c r="HQI273" s="183"/>
      <c r="HQJ273" s="183"/>
      <c r="HQK273" s="183"/>
      <c r="HQL273" s="183"/>
      <c r="HQM273" s="183"/>
      <c r="HQN273" s="183"/>
      <c r="HQO273" s="183"/>
      <c r="HQP273" s="183"/>
      <c r="HQQ273" s="183"/>
      <c r="HQR273" s="183"/>
      <c r="HQS273" s="183"/>
      <c r="HQT273" s="183"/>
      <c r="HQU273" s="183"/>
      <c r="HQV273" s="183"/>
      <c r="HQW273" s="183"/>
      <c r="HQX273" s="183"/>
      <c r="HQY273" s="183"/>
      <c r="HQZ273" s="183"/>
      <c r="HRA273" s="183"/>
      <c r="HRB273" s="183"/>
      <c r="HRC273" s="183"/>
      <c r="HRD273" s="183"/>
      <c r="HRE273" s="183"/>
      <c r="HRF273" s="183"/>
      <c r="HRG273" s="183"/>
      <c r="HRH273" s="183"/>
      <c r="HRI273" s="183"/>
      <c r="HRJ273" s="183"/>
      <c r="HRK273" s="183"/>
      <c r="HRL273" s="183"/>
      <c r="HRM273" s="183"/>
      <c r="HRN273" s="183"/>
      <c r="HRO273" s="183"/>
      <c r="HRP273" s="183"/>
      <c r="HRQ273" s="183"/>
      <c r="HRR273" s="183"/>
      <c r="HRS273" s="183"/>
      <c r="HRT273" s="183"/>
      <c r="HRU273" s="183"/>
      <c r="HRV273" s="183"/>
      <c r="HRW273" s="183"/>
      <c r="HRX273" s="183"/>
      <c r="HRY273" s="183"/>
      <c r="HRZ273" s="183"/>
      <c r="HSA273" s="183"/>
      <c r="HSB273" s="183"/>
      <c r="HSC273" s="183"/>
      <c r="HSD273" s="183"/>
      <c r="HSE273" s="183"/>
      <c r="HSF273" s="183"/>
      <c r="HSG273" s="183"/>
      <c r="HSH273" s="183"/>
      <c r="HSI273" s="183"/>
      <c r="HSJ273" s="183"/>
      <c r="HSK273" s="183"/>
      <c r="HSL273" s="183"/>
      <c r="HSM273" s="183"/>
      <c r="HSN273" s="183"/>
      <c r="HSO273" s="183"/>
      <c r="HSP273" s="183"/>
      <c r="HSQ273" s="183"/>
      <c r="HSR273" s="183"/>
      <c r="HSS273" s="183"/>
      <c r="HST273" s="183"/>
      <c r="HSU273" s="183"/>
      <c r="HSV273" s="183"/>
      <c r="HSW273" s="183"/>
      <c r="HSX273" s="183"/>
      <c r="HSY273" s="183"/>
      <c r="HSZ273" s="183"/>
      <c r="HTA273" s="183"/>
      <c r="HTB273" s="183"/>
      <c r="HTC273" s="183"/>
      <c r="HTD273" s="183"/>
      <c r="HTE273" s="183"/>
      <c r="HTF273" s="183"/>
      <c r="HTG273" s="183"/>
      <c r="HTH273" s="183"/>
      <c r="HTI273" s="183"/>
      <c r="HTJ273" s="183"/>
      <c r="HTK273" s="183"/>
      <c r="HTL273" s="183"/>
      <c r="HTM273" s="183"/>
      <c r="HTN273" s="183"/>
      <c r="HTO273" s="183"/>
      <c r="HTP273" s="183"/>
      <c r="HTQ273" s="183"/>
      <c r="HTR273" s="183"/>
      <c r="HTS273" s="183"/>
      <c r="HTT273" s="183"/>
      <c r="HTU273" s="183"/>
      <c r="HTV273" s="183"/>
      <c r="HTW273" s="183"/>
      <c r="HTX273" s="183"/>
      <c r="HTY273" s="183"/>
      <c r="HTZ273" s="183"/>
      <c r="HUA273" s="183"/>
      <c r="HUB273" s="183"/>
      <c r="HUC273" s="183"/>
      <c r="HUD273" s="183"/>
      <c r="HUE273" s="183"/>
      <c r="HUF273" s="183"/>
      <c r="HUG273" s="183"/>
      <c r="HUH273" s="183"/>
      <c r="HUI273" s="183"/>
      <c r="HUJ273" s="183"/>
      <c r="HUK273" s="183"/>
      <c r="HUL273" s="183"/>
      <c r="HUM273" s="183"/>
      <c r="HUN273" s="183"/>
      <c r="HUO273" s="183"/>
      <c r="HUP273" s="183"/>
      <c r="HUQ273" s="183"/>
      <c r="HUR273" s="183"/>
      <c r="HUS273" s="183"/>
      <c r="HUT273" s="183"/>
      <c r="HUU273" s="183"/>
      <c r="HUV273" s="183"/>
      <c r="HUW273" s="183"/>
      <c r="HUX273" s="183"/>
      <c r="HUY273" s="183"/>
      <c r="HUZ273" s="183"/>
      <c r="HVA273" s="183"/>
      <c r="HVB273" s="183"/>
      <c r="HVC273" s="183"/>
      <c r="HVD273" s="183"/>
      <c r="HVE273" s="183"/>
      <c r="HVF273" s="183"/>
      <c r="HVG273" s="183"/>
      <c r="HVH273" s="183"/>
      <c r="HVI273" s="183"/>
      <c r="HVJ273" s="183"/>
      <c r="HVK273" s="183"/>
      <c r="HVL273" s="183"/>
      <c r="HVM273" s="183"/>
      <c r="HVN273" s="183"/>
      <c r="HVO273" s="183"/>
      <c r="HVP273" s="183"/>
      <c r="HVQ273" s="183"/>
      <c r="HVR273" s="183"/>
      <c r="HVS273" s="183"/>
      <c r="HVT273" s="183"/>
      <c r="HVU273" s="183"/>
      <c r="HVV273" s="183"/>
      <c r="HVW273" s="183"/>
      <c r="HVX273" s="183"/>
      <c r="HVY273" s="183"/>
      <c r="HVZ273" s="183"/>
      <c r="HWA273" s="183"/>
      <c r="HWB273" s="183"/>
      <c r="HWC273" s="183"/>
      <c r="HWD273" s="183"/>
      <c r="HWE273" s="183"/>
      <c r="HWF273" s="183"/>
      <c r="HWG273" s="183"/>
      <c r="HWH273" s="183"/>
      <c r="HWI273" s="183"/>
      <c r="HWJ273" s="183"/>
      <c r="HWK273" s="183"/>
      <c r="HWL273" s="183"/>
      <c r="HWM273" s="183"/>
      <c r="HWN273" s="183"/>
      <c r="HWO273" s="183"/>
      <c r="HWP273" s="183"/>
      <c r="HWQ273" s="183"/>
      <c r="HWR273" s="183"/>
      <c r="HWS273" s="183"/>
      <c r="HWT273" s="183"/>
      <c r="HWU273" s="183"/>
      <c r="HWV273" s="183"/>
      <c r="HWW273" s="183"/>
      <c r="HWX273" s="183"/>
      <c r="HWY273" s="183"/>
      <c r="HWZ273" s="183"/>
      <c r="HXA273" s="183"/>
      <c r="HXB273" s="183"/>
      <c r="HXC273" s="183"/>
      <c r="HXD273" s="183"/>
      <c r="HXE273" s="183"/>
      <c r="HXF273" s="183"/>
      <c r="HXG273" s="183"/>
      <c r="HXH273" s="183"/>
      <c r="HXI273" s="183"/>
      <c r="HXJ273" s="183"/>
      <c r="HXK273" s="183"/>
      <c r="HXL273" s="183"/>
      <c r="HXM273" s="183"/>
      <c r="HXN273" s="183"/>
      <c r="HXO273" s="183"/>
      <c r="HXP273" s="183"/>
      <c r="HXQ273" s="183"/>
      <c r="HXR273" s="183"/>
      <c r="HXS273" s="183"/>
      <c r="HXT273" s="183"/>
      <c r="HXU273" s="183"/>
      <c r="HXV273" s="183"/>
      <c r="HXW273" s="183"/>
      <c r="HXX273" s="183"/>
      <c r="HXY273" s="183"/>
      <c r="HXZ273" s="183"/>
      <c r="HYA273" s="183"/>
      <c r="HYB273" s="183"/>
      <c r="HYC273" s="183"/>
      <c r="HYD273" s="183"/>
      <c r="HYE273" s="183"/>
      <c r="HYF273" s="183"/>
      <c r="HYG273" s="183"/>
      <c r="HYH273" s="183"/>
      <c r="HYI273" s="183"/>
      <c r="HYJ273" s="183"/>
      <c r="HYK273" s="183"/>
      <c r="HYL273" s="183"/>
      <c r="HYM273" s="183"/>
      <c r="HYN273" s="183"/>
      <c r="HYO273" s="183"/>
      <c r="HYP273" s="183"/>
      <c r="HYQ273" s="183"/>
      <c r="HYR273" s="183"/>
      <c r="HYS273" s="183"/>
      <c r="HYT273" s="183"/>
      <c r="HYU273" s="183"/>
      <c r="HYV273" s="183"/>
      <c r="HYW273" s="183"/>
      <c r="HYX273" s="183"/>
      <c r="HYY273" s="183"/>
      <c r="HYZ273" s="183"/>
      <c r="HZA273" s="183"/>
      <c r="HZB273" s="183"/>
      <c r="HZC273" s="183"/>
      <c r="HZD273" s="183"/>
      <c r="HZE273" s="183"/>
      <c r="HZF273" s="183"/>
      <c r="HZG273" s="183"/>
      <c r="HZH273" s="183"/>
      <c r="HZI273" s="183"/>
      <c r="HZJ273" s="183"/>
      <c r="HZK273" s="183"/>
      <c r="HZL273" s="183"/>
      <c r="HZM273" s="183"/>
      <c r="HZN273" s="183"/>
      <c r="HZO273" s="183"/>
      <c r="HZP273" s="183"/>
      <c r="HZQ273" s="183"/>
      <c r="HZR273" s="183"/>
      <c r="HZS273" s="183"/>
      <c r="HZT273" s="183"/>
      <c r="HZU273" s="183"/>
      <c r="HZV273" s="183"/>
      <c r="HZW273" s="183"/>
      <c r="HZX273" s="183"/>
      <c r="HZY273" s="183"/>
      <c r="HZZ273" s="183"/>
      <c r="IAA273" s="183"/>
      <c r="IAB273" s="183"/>
      <c r="IAC273" s="183"/>
      <c r="IAD273" s="183"/>
      <c r="IAE273" s="183"/>
      <c r="IAF273" s="183"/>
      <c r="IAG273" s="183"/>
      <c r="IAH273" s="183"/>
      <c r="IAI273" s="183"/>
      <c r="IAJ273" s="183"/>
      <c r="IAK273" s="183"/>
      <c r="IAL273" s="183"/>
      <c r="IAM273" s="183"/>
      <c r="IAN273" s="183"/>
      <c r="IAO273" s="183"/>
      <c r="IAP273" s="183"/>
      <c r="IAQ273" s="183"/>
      <c r="IAR273" s="183"/>
      <c r="IAS273" s="183"/>
      <c r="IAT273" s="183"/>
      <c r="IAU273" s="183"/>
      <c r="IAV273" s="183"/>
      <c r="IAW273" s="183"/>
      <c r="IAX273" s="183"/>
      <c r="IAY273" s="183"/>
      <c r="IAZ273" s="183"/>
      <c r="IBA273" s="183"/>
      <c r="IBB273" s="183"/>
      <c r="IBC273" s="183"/>
      <c r="IBD273" s="183"/>
      <c r="IBE273" s="183"/>
      <c r="IBF273" s="183"/>
      <c r="IBG273" s="183"/>
      <c r="IBH273" s="183"/>
      <c r="IBI273" s="183"/>
      <c r="IBJ273" s="183"/>
      <c r="IBK273" s="183"/>
      <c r="IBL273" s="183"/>
      <c r="IBM273" s="183"/>
      <c r="IBN273" s="183"/>
      <c r="IBO273" s="183"/>
      <c r="IBP273" s="183"/>
      <c r="IBQ273" s="183"/>
      <c r="IBR273" s="183"/>
      <c r="IBS273" s="183"/>
      <c r="IBT273" s="183"/>
      <c r="IBU273" s="183"/>
      <c r="IBV273" s="183"/>
      <c r="IBW273" s="183"/>
      <c r="IBX273" s="183"/>
      <c r="IBY273" s="183"/>
      <c r="IBZ273" s="183"/>
      <c r="ICA273" s="183"/>
      <c r="ICB273" s="183"/>
      <c r="ICC273" s="183"/>
      <c r="ICD273" s="183"/>
      <c r="ICE273" s="183"/>
      <c r="ICF273" s="183"/>
      <c r="ICG273" s="183"/>
      <c r="ICH273" s="183"/>
      <c r="ICI273" s="183"/>
      <c r="ICJ273" s="183"/>
      <c r="ICK273" s="183"/>
      <c r="ICL273" s="183"/>
      <c r="ICM273" s="183"/>
      <c r="ICN273" s="183"/>
      <c r="ICO273" s="183"/>
      <c r="ICP273" s="183"/>
      <c r="ICQ273" s="183"/>
      <c r="ICR273" s="183"/>
      <c r="ICS273" s="183"/>
      <c r="ICT273" s="183"/>
      <c r="ICU273" s="183"/>
      <c r="ICV273" s="183"/>
      <c r="ICW273" s="183"/>
      <c r="ICX273" s="183"/>
      <c r="ICY273" s="183"/>
      <c r="ICZ273" s="183"/>
      <c r="IDA273" s="183"/>
      <c r="IDB273" s="183"/>
      <c r="IDC273" s="183"/>
      <c r="IDD273" s="183"/>
      <c r="IDE273" s="183"/>
      <c r="IDF273" s="183"/>
      <c r="IDG273" s="183"/>
      <c r="IDH273" s="183"/>
      <c r="IDI273" s="183"/>
      <c r="IDJ273" s="183"/>
      <c r="IDK273" s="183"/>
      <c r="IDL273" s="183"/>
      <c r="IDM273" s="183"/>
      <c r="IDN273" s="183"/>
      <c r="IDO273" s="183"/>
      <c r="IDP273" s="183"/>
      <c r="IDQ273" s="183"/>
      <c r="IDR273" s="183"/>
      <c r="IDS273" s="183"/>
      <c r="IDT273" s="183"/>
      <c r="IDU273" s="183"/>
      <c r="IDV273" s="183"/>
      <c r="IDW273" s="183"/>
      <c r="IDX273" s="183"/>
      <c r="IDY273" s="183"/>
      <c r="IDZ273" s="183"/>
      <c r="IEA273" s="183"/>
      <c r="IEB273" s="183"/>
      <c r="IEC273" s="183"/>
      <c r="IED273" s="183"/>
      <c r="IEE273" s="183"/>
      <c r="IEF273" s="183"/>
      <c r="IEG273" s="183"/>
      <c r="IEH273" s="183"/>
      <c r="IEI273" s="183"/>
      <c r="IEJ273" s="183"/>
      <c r="IEK273" s="183"/>
      <c r="IEL273" s="183"/>
      <c r="IEM273" s="183"/>
      <c r="IEN273" s="183"/>
      <c r="IEO273" s="183"/>
      <c r="IEP273" s="183"/>
      <c r="IEQ273" s="183"/>
      <c r="IER273" s="183"/>
      <c r="IES273" s="183"/>
      <c r="IET273" s="183"/>
      <c r="IEU273" s="183"/>
      <c r="IEV273" s="183"/>
      <c r="IEW273" s="183"/>
      <c r="IEX273" s="183"/>
      <c r="IEY273" s="183"/>
      <c r="IEZ273" s="183"/>
      <c r="IFA273" s="183"/>
      <c r="IFB273" s="183"/>
      <c r="IFC273" s="183"/>
      <c r="IFD273" s="183"/>
      <c r="IFE273" s="183"/>
      <c r="IFF273" s="183"/>
      <c r="IFG273" s="183"/>
      <c r="IFH273" s="183"/>
      <c r="IFI273" s="183"/>
      <c r="IFJ273" s="183"/>
      <c r="IFK273" s="183"/>
      <c r="IFL273" s="183"/>
      <c r="IFM273" s="183"/>
      <c r="IFN273" s="183"/>
      <c r="IFO273" s="183"/>
      <c r="IFP273" s="183"/>
      <c r="IFQ273" s="183"/>
      <c r="IFR273" s="183"/>
      <c r="IFS273" s="183"/>
      <c r="IFT273" s="183"/>
      <c r="IFU273" s="183"/>
      <c r="IFV273" s="183"/>
      <c r="IFW273" s="183"/>
      <c r="IFX273" s="183"/>
      <c r="IFY273" s="183"/>
      <c r="IFZ273" s="183"/>
      <c r="IGA273" s="183"/>
      <c r="IGB273" s="183"/>
      <c r="IGC273" s="183"/>
      <c r="IGD273" s="183"/>
      <c r="IGE273" s="183"/>
      <c r="IGF273" s="183"/>
      <c r="IGG273" s="183"/>
      <c r="IGH273" s="183"/>
      <c r="IGI273" s="183"/>
      <c r="IGJ273" s="183"/>
      <c r="IGK273" s="183"/>
      <c r="IGL273" s="183"/>
      <c r="IGM273" s="183"/>
      <c r="IGN273" s="183"/>
      <c r="IGO273" s="183"/>
      <c r="IGP273" s="183"/>
      <c r="IGQ273" s="183"/>
      <c r="IGR273" s="183"/>
      <c r="IGS273" s="183"/>
      <c r="IGT273" s="183"/>
      <c r="IGU273" s="183"/>
      <c r="IGV273" s="183"/>
      <c r="IGW273" s="183"/>
      <c r="IGX273" s="183"/>
      <c r="IGY273" s="183"/>
      <c r="IGZ273" s="183"/>
      <c r="IHA273" s="183"/>
      <c r="IHB273" s="183"/>
      <c r="IHC273" s="183"/>
      <c r="IHD273" s="183"/>
      <c r="IHE273" s="183"/>
      <c r="IHF273" s="183"/>
      <c r="IHG273" s="183"/>
      <c r="IHH273" s="183"/>
      <c r="IHI273" s="183"/>
      <c r="IHJ273" s="183"/>
      <c r="IHK273" s="183"/>
      <c r="IHL273" s="183"/>
      <c r="IHM273" s="183"/>
      <c r="IHN273" s="183"/>
      <c r="IHO273" s="183"/>
      <c r="IHP273" s="183"/>
      <c r="IHQ273" s="183"/>
      <c r="IHR273" s="183"/>
      <c r="IHS273" s="183"/>
      <c r="IHT273" s="183"/>
      <c r="IHU273" s="183"/>
      <c r="IHV273" s="183"/>
      <c r="IHW273" s="183"/>
      <c r="IHX273" s="183"/>
      <c r="IHY273" s="183"/>
      <c r="IHZ273" s="183"/>
      <c r="IIA273" s="183"/>
      <c r="IIB273" s="183"/>
      <c r="IIC273" s="183"/>
      <c r="IID273" s="183"/>
      <c r="IIE273" s="183"/>
      <c r="IIF273" s="183"/>
      <c r="IIG273" s="183"/>
      <c r="IIH273" s="183"/>
      <c r="III273" s="183"/>
      <c r="IIJ273" s="183"/>
      <c r="IIK273" s="183"/>
      <c r="IIL273" s="183"/>
      <c r="IIM273" s="183"/>
      <c r="IIN273" s="183"/>
      <c r="IIO273" s="183"/>
      <c r="IIP273" s="183"/>
      <c r="IIQ273" s="183"/>
      <c r="IIR273" s="183"/>
      <c r="IIS273" s="183"/>
      <c r="IIT273" s="183"/>
      <c r="IIU273" s="183"/>
      <c r="IIV273" s="183"/>
      <c r="IIW273" s="183"/>
      <c r="IIX273" s="183"/>
      <c r="IIY273" s="183"/>
      <c r="IIZ273" s="183"/>
      <c r="IJA273" s="183"/>
      <c r="IJB273" s="183"/>
      <c r="IJC273" s="183"/>
      <c r="IJD273" s="183"/>
      <c r="IJE273" s="183"/>
      <c r="IJF273" s="183"/>
      <c r="IJG273" s="183"/>
      <c r="IJH273" s="183"/>
      <c r="IJI273" s="183"/>
      <c r="IJJ273" s="183"/>
      <c r="IJK273" s="183"/>
      <c r="IJL273" s="183"/>
      <c r="IJM273" s="183"/>
      <c r="IJN273" s="183"/>
      <c r="IJO273" s="183"/>
      <c r="IJP273" s="183"/>
      <c r="IJQ273" s="183"/>
      <c r="IJR273" s="183"/>
      <c r="IJS273" s="183"/>
      <c r="IJT273" s="183"/>
      <c r="IJU273" s="183"/>
      <c r="IJV273" s="183"/>
      <c r="IJW273" s="183"/>
      <c r="IJX273" s="183"/>
      <c r="IJY273" s="183"/>
      <c r="IJZ273" s="183"/>
      <c r="IKA273" s="183"/>
      <c r="IKB273" s="183"/>
      <c r="IKC273" s="183"/>
      <c r="IKD273" s="183"/>
      <c r="IKE273" s="183"/>
      <c r="IKF273" s="183"/>
      <c r="IKG273" s="183"/>
      <c r="IKH273" s="183"/>
      <c r="IKI273" s="183"/>
      <c r="IKJ273" s="183"/>
      <c r="IKK273" s="183"/>
      <c r="IKL273" s="183"/>
      <c r="IKM273" s="183"/>
      <c r="IKN273" s="183"/>
      <c r="IKO273" s="183"/>
      <c r="IKP273" s="183"/>
      <c r="IKQ273" s="183"/>
      <c r="IKR273" s="183"/>
      <c r="IKS273" s="183"/>
      <c r="IKT273" s="183"/>
      <c r="IKU273" s="183"/>
      <c r="IKV273" s="183"/>
      <c r="IKW273" s="183"/>
      <c r="IKX273" s="183"/>
      <c r="IKY273" s="183"/>
      <c r="IKZ273" s="183"/>
      <c r="ILA273" s="183"/>
      <c r="ILB273" s="183"/>
      <c r="ILC273" s="183"/>
      <c r="ILD273" s="183"/>
      <c r="ILE273" s="183"/>
      <c r="ILF273" s="183"/>
      <c r="ILG273" s="183"/>
      <c r="ILH273" s="183"/>
      <c r="ILI273" s="183"/>
      <c r="ILJ273" s="183"/>
      <c r="ILK273" s="183"/>
      <c r="ILL273" s="183"/>
      <c r="ILM273" s="183"/>
      <c r="ILN273" s="183"/>
      <c r="ILO273" s="183"/>
      <c r="ILP273" s="183"/>
      <c r="ILQ273" s="183"/>
      <c r="ILR273" s="183"/>
      <c r="ILS273" s="183"/>
      <c r="ILT273" s="183"/>
      <c r="ILU273" s="183"/>
      <c r="ILV273" s="183"/>
      <c r="ILW273" s="183"/>
      <c r="ILX273" s="183"/>
      <c r="ILY273" s="183"/>
      <c r="ILZ273" s="183"/>
      <c r="IMA273" s="183"/>
      <c r="IMB273" s="183"/>
      <c r="IMC273" s="183"/>
      <c r="IMD273" s="183"/>
      <c r="IME273" s="183"/>
      <c r="IMF273" s="183"/>
      <c r="IMG273" s="183"/>
      <c r="IMH273" s="183"/>
      <c r="IMI273" s="183"/>
      <c r="IMJ273" s="183"/>
      <c r="IMK273" s="183"/>
      <c r="IML273" s="183"/>
      <c r="IMM273" s="183"/>
      <c r="IMN273" s="183"/>
      <c r="IMO273" s="183"/>
      <c r="IMP273" s="183"/>
      <c r="IMQ273" s="183"/>
      <c r="IMR273" s="183"/>
      <c r="IMS273" s="183"/>
      <c r="IMT273" s="183"/>
      <c r="IMU273" s="183"/>
      <c r="IMV273" s="183"/>
      <c r="IMW273" s="183"/>
      <c r="IMX273" s="183"/>
      <c r="IMY273" s="183"/>
      <c r="IMZ273" s="183"/>
      <c r="INA273" s="183"/>
      <c r="INB273" s="183"/>
      <c r="INC273" s="183"/>
      <c r="IND273" s="183"/>
      <c r="INE273" s="183"/>
      <c r="INF273" s="183"/>
      <c r="ING273" s="183"/>
      <c r="INH273" s="183"/>
      <c r="INI273" s="183"/>
      <c r="INJ273" s="183"/>
      <c r="INK273" s="183"/>
      <c r="INL273" s="183"/>
      <c r="INM273" s="183"/>
      <c r="INN273" s="183"/>
      <c r="INO273" s="183"/>
      <c r="INP273" s="183"/>
      <c r="INQ273" s="183"/>
      <c r="INR273" s="183"/>
      <c r="INS273" s="183"/>
      <c r="INT273" s="183"/>
      <c r="INU273" s="183"/>
      <c r="INV273" s="183"/>
      <c r="INW273" s="183"/>
      <c r="INX273" s="183"/>
      <c r="INY273" s="183"/>
      <c r="INZ273" s="183"/>
      <c r="IOA273" s="183"/>
      <c r="IOB273" s="183"/>
      <c r="IOC273" s="183"/>
      <c r="IOD273" s="183"/>
      <c r="IOE273" s="183"/>
      <c r="IOF273" s="183"/>
      <c r="IOG273" s="183"/>
      <c r="IOH273" s="183"/>
      <c r="IOI273" s="183"/>
      <c r="IOJ273" s="183"/>
      <c r="IOK273" s="183"/>
      <c r="IOL273" s="183"/>
      <c r="IOM273" s="183"/>
      <c r="ION273" s="183"/>
      <c r="IOO273" s="183"/>
      <c r="IOP273" s="183"/>
      <c r="IOQ273" s="183"/>
      <c r="IOR273" s="183"/>
      <c r="IOS273" s="183"/>
      <c r="IOT273" s="183"/>
      <c r="IOU273" s="183"/>
      <c r="IOV273" s="183"/>
      <c r="IOW273" s="183"/>
      <c r="IOX273" s="183"/>
      <c r="IOY273" s="183"/>
      <c r="IOZ273" s="183"/>
      <c r="IPA273" s="183"/>
      <c r="IPB273" s="183"/>
      <c r="IPC273" s="183"/>
      <c r="IPD273" s="183"/>
      <c r="IPE273" s="183"/>
      <c r="IPF273" s="183"/>
      <c r="IPG273" s="183"/>
      <c r="IPH273" s="183"/>
      <c r="IPI273" s="183"/>
      <c r="IPJ273" s="183"/>
      <c r="IPK273" s="183"/>
      <c r="IPL273" s="183"/>
      <c r="IPM273" s="183"/>
      <c r="IPN273" s="183"/>
      <c r="IPO273" s="183"/>
      <c r="IPP273" s="183"/>
      <c r="IPQ273" s="183"/>
      <c r="IPR273" s="183"/>
      <c r="IPS273" s="183"/>
      <c r="IPT273" s="183"/>
      <c r="IPU273" s="183"/>
      <c r="IPV273" s="183"/>
      <c r="IPW273" s="183"/>
      <c r="IPX273" s="183"/>
      <c r="IPY273" s="183"/>
      <c r="IPZ273" s="183"/>
      <c r="IQA273" s="183"/>
      <c r="IQB273" s="183"/>
      <c r="IQC273" s="183"/>
      <c r="IQD273" s="183"/>
      <c r="IQE273" s="183"/>
      <c r="IQF273" s="183"/>
      <c r="IQG273" s="183"/>
      <c r="IQH273" s="183"/>
      <c r="IQI273" s="183"/>
      <c r="IQJ273" s="183"/>
      <c r="IQK273" s="183"/>
      <c r="IQL273" s="183"/>
      <c r="IQM273" s="183"/>
      <c r="IQN273" s="183"/>
      <c r="IQO273" s="183"/>
      <c r="IQP273" s="183"/>
      <c r="IQQ273" s="183"/>
      <c r="IQR273" s="183"/>
      <c r="IQS273" s="183"/>
      <c r="IQT273" s="183"/>
      <c r="IQU273" s="183"/>
      <c r="IQV273" s="183"/>
      <c r="IQW273" s="183"/>
      <c r="IQX273" s="183"/>
      <c r="IQY273" s="183"/>
      <c r="IQZ273" s="183"/>
      <c r="IRA273" s="183"/>
      <c r="IRB273" s="183"/>
      <c r="IRC273" s="183"/>
      <c r="IRD273" s="183"/>
      <c r="IRE273" s="183"/>
      <c r="IRF273" s="183"/>
      <c r="IRG273" s="183"/>
      <c r="IRH273" s="183"/>
      <c r="IRI273" s="183"/>
      <c r="IRJ273" s="183"/>
      <c r="IRK273" s="183"/>
      <c r="IRL273" s="183"/>
      <c r="IRM273" s="183"/>
      <c r="IRN273" s="183"/>
      <c r="IRO273" s="183"/>
      <c r="IRP273" s="183"/>
      <c r="IRQ273" s="183"/>
      <c r="IRR273" s="183"/>
      <c r="IRS273" s="183"/>
      <c r="IRT273" s="183"/>
      <c r="IRU273" s="183"/>
      <c r="IRV273" s="183"/>
      <c r="IRW273" s="183"/>
      <c r="IRX273" s="183"/>
      <c r="IRY273" s="183"/>
      <c r="IRZ273" s="183"/>
      <c r="ISA273" s="183"/>
      <c r="ISB273" s="183"/>
      <c r="ISC273" s="183"/>
      <c r="ISD273" s="183"/>
      <c r="ISE273" s="183"/>
      <c r="ISF273" s="183"/>
      <c r="ISG273" s="183"/>
      <c r="ISH273" s="183"/>
      <c r="ISI273" s="183"/>
      <c r="ISJ273" s="183"/>
      <c r="ISK273" s="183"/>
      <c r="ISL273" s="183"/>
      <c r="ISM273" s="183"/>
      <c r="ISN273" s="183"/>
      <c r="ISO273" s="183"/>
      <c r="ISP273" s="183"/>
      <c r="ISQ273" s="183"/>
      <c r="ISR273" s="183"/>
      <c r="ISS273" s="183"/>
      <c r="IST273" s="183"/>
      <c r="ISU273" s="183"/>
      <c r="ISV273" s="183"/>
      <c r="ISW273" s="183"/>
      <c r="ISX273" s="183"/>
      <c r="ISY273" s="183"/>
      <c r="ISZ273" s="183"/>
      <c r="ITA273" s="183"/>
      <c r="ITB273" s="183"/>
      <c r="ITC273" s="183"/>
      <c r="ITD273" s="183"/>
      <c r="ITE273" s="183"/>
      <c r="ITF273" s="183"/>
      <c r="ITG273" s="183"/>
      <c r="ITH273" s="183"/>
      <c r="ITI273" s="183"/>
      <c r="ITJ273" s="183"/>
      <c r="ITK273" s="183"/>
      <c r="ITL273" s="183"/>
      <c r="ITM273" s="183"/>
      <c r="ITN273" s="183"/>
      <c r="ITO273" s="183"/>
      <c r="ITP273" s="183"/>
      <c r="ITQ273" s="183"/>
      <c r="ITR273" s="183"/>
      <c r="ITS273" s="183"/>
      <c r="ITT273" s="183"/>
      <c r="ITU273" s="183"/>
      <c r="ITV273" s="183"/>
      <c r="ITW273" s="183"/>
      <c r="ITX273" s="183"/>
      <c r="ITY273" s="183"/>
      <c r="ITZ273" s="183"/>
      <c r="IUA273" s="183"/>
      <c r="IUB273" s="183"/>
      <c r="IUC273" s="183"/>
      <c r="IUD273" s="183"/>
      <c r="IUE273" s="183"/>
      <c r="IUF273" s="183"/>
      <c r="IUG273" s="183"/>
      <c r="IUH273" s="183"/>
      <c r="IUI273" s="183"/>
      <c r="IUJ273" s="183"/>
      <c r="IUK273" s="183"/>
      <c r="IUL273" s="183"/>
      <c r="IUM273" s="183"/>
      <c r="IUN273" s="183"/>
      <c r="IUO273" s="183"/>
      <c r="IUP273" s="183"/>
      <c r="IUQ273" s="183"/>
      <c r="IUR273" s="183"/>
      <c r="IUS273" s="183"/>
      <c r="IUT273" s="183"/>
      <c r="IUU273" s="183"/>
      <c r="IUV273" s="183"/>
      <c r="IUW273" s="183"/>
      <c r="IUX273" s="183"/>
      <c r="IUY273" s="183"/>
      <c r="IUZ273" s="183"/>
      <c r="IVA273" s="183"/>
      <c r="IVB273" s="183"/>
      <c r="IVC273" s="183"/>
      <c r="IVD273" s="183"/>
      <c r="IVE273" s="183"/>
      <c r="IVF273" s="183"/>
      <c r="IVG273" s="183"/>
      <c r="IVH273" s="183"/>
      <c r="IVI273" s="183"/>
      <c r="IVJ273" s="183"/>
      <c r="IVK273" s="183"/>
      <c r="IVL273" s="183"/>
      <c r="IVM273" s="183"/>
      <c r="IVN273" s="183"/>
      <c r="IVO273" s="183"/>
      <c r="IVP273" s="183"/>
      <c r="IVQ273" s="183"/>
      <c r="IVR273" s="183"/>
      <c r="IVS273" s="183"/>
      <c r="IVT273" s="183"/>
      <c r="IVU273" s="183"/>
      <c r="IVV273" s="183"/>
      <c r="IVW273" s="183"/>
      <c r="IVX273" s="183"/>
      <c r="IVY273" s="183"/>
      <c r="IVZ273" s="183"/>
      <c r="IWA273" s="183"/>
      <c r="IWB273" s="183"/>
      <c r="IWC273" s="183"/>
      <c r="IWD273" s="183"/>
      <c r="IWE273" s="183"/>
      <c r="IWF273" s="183"/>
      <c r="IWG273" s="183"/>
      <c r="IWH273" s="183"/>
      <c r="IWI273" s="183"/>
      <c r="IWJ273" s="183"/>
      <c r="IWK273" s="183"/>
      <c r="IWL273" s="183"/>
      <c r="IWM273" s="183"/>
      <c r="IWN273" s="183"/>
      <c r="IWO273" s="183"/>
      <c r="IWP273" s="183"/>
      <c r="IWQ273" s="183"/>
      <c r="IWR273" s="183"/>
      <c r="IWS273" s="183"/>
      <c r="IWT273" s="183"/>
      <c r="IWU273" s="183"/>
      <c r="IWV273" s="183"/>
      <c r="IWW273" s="183"/>
      <c r="IWX273" s="183"/>
      <c r="IWY273" s="183"/>
      <c r="IWZ273" s="183"/>
      <c r="IXA273" s="183"/>
      <c r="IXB273" s="183"/>
      <c r="IXC273" s="183"/>
      <c r="IXD273" s="183"/>
      <c r="IXE273" s="183"/>
      <c r="IXF273" s="183"/>
      <c r="IXG273" s="183"/>
      <c r="IXH273" s="183"/>
      <c r="IXI273" s="183"/>
      <c r="IXJ273" s="183"/>
      <c r="IXK273" s="183"/>
      <c r="IXL273" s="183"/>
      <c r="IXM273" s="183"/>
      <c r="IXN273" s="183"/>
      <c r="IXO273" s="183"/>
      <c r="IXP273" s="183"/>
      <c r="IXQ273" s="183"/>
      <c r="IXR273" s="183"/>
      <c r="IXS273" s="183"/>
      <c r="IXT273" s="183"/>
      <c r="IXU273" s="183"/>
      <c r="IXV273" s="183"/>
      <c r="IXW273" s="183"/>
      <c r="IXX273" s="183"/>
      <c r="IXY273" s="183"/>
      <c r="IXZ273" s="183"/>
      <c r="IYA273" s="183"/>
      <c r="IYB273" s="183"/>
      <c r="IYC273" s="183"/>
      <c r="IYD273" s="183"/>
      <c r="IYE273" s="183"/>
      <c r="IYF273" s="183"/>
      <c r="IYG273" s="183"/>
      <c r="IYH273" s="183"/>
      <c r="IYI273" s="183"/>
      <c r="IYJ273" s="183"/>
      <c r="IYK273" s="183"/>
      <c r="IYL273" s="183"/>
      <c r="IYM273" s="183"/>
      <c r="IYN273" s="183"/>
      <c r="IYO273" s="183"/>
      <c r="IYP273" s="183"/>
      <c r="IYQ273" s="183"/>
      <c r="IYR273" s="183"/>
      <c r="IYS273" s="183"/>
      <c r="IYT273" s="183"/>
      <c r="IYU273" s="183"/>
      <c r="IYV273" s="183"/>
      <c r="IYW273" s="183"/>
      <c r="IYX273" s="183"/>
      <c r="IYY273" s="183"/>
      <c r="IYZ273" s="183"/>
      <c r="IZA273" s="183"/>
      <c r="IZB273" s="183"/>
      <c r="IZC273" s="183"/>
      <c r="IZD273" s="183"/>
      <c r="IZE273" s="183"/>
      <c r="IZF273" s="183"/>
      <c r="IZG273" s="183"/>
      <c r="IZH273" s="183"/>
      <c r="IZI273" s="183"/>
      <c r="IZJ273" s="183"/>
      <c r="IZK273" s="183"/>
      <c r="IZL273" s="183"/>
      <c r="IZM273" s="183"/>
      <c r="IZN273" s="183"/>
      <c r="IZO273" s="183"/>
      <c r="IZP273" s="183"/>
      <c r="IZQ273" s="183"/>
      <c r="IZR273" s="183"/>
      <c r="IZS273" s="183"/>
      <c r="IZT273" s="183"/>
      <c r="IZU273" s="183"/>
      <c r="IZV273" s="183"/>
      <c r="IZW273" s="183"/>
      <c r="IZX273" s="183"/>
      <c r="IZY273" s="183"/>
      <c r="IZZ273" s="183"/>
      <c r="JAA273" s="183"/>
      <c r="JAB273" s="183"/>
      <c r="JAC273" s="183"/>
      <c r="JAD273" s="183"/>
      <c r="JAE273" s="183"/>
      <c r="JAF273" s="183"/>
      <c r="JAG273" s="183"/>
      <c r="JAH273" s="183"/>
      <c r="JAI273" s="183"/>
      <c r="JAJ273" s="183"/>
      <c r="JAK273" s="183"/>
      <c r="JAL273" s="183"/>
      <c r="JAM273" s="183"/>
      <c r="JAN273" s="183"/>
      <c r="JAO273" s="183"/>
      <c r="JAP273" s="183"/>
      <c r="JAQ273" s="183"/>
      <c r="JAR273" s="183"/>
      <c r="JAS273" s="183"/>
      <c r="JAT273" s="183"/>
      <c r="JAU273" s="183"/>
      <c r="JAV273" s="183"/>
      <c r="JAW273" s="183"/>
      <c r="JAX273" s="183"/>
      <c r="JAY273" s="183"/>
      <c r="JAZ273" s="183"/>
      <c r="JBA273" s="183"/>
      <c r="JBB273" s="183"/>
      <c r="JBC273" s="183"/>
      <c r="JBD273" s="183"/>
      <c r="JBE273" s="183"/>
      <c r="JBF273" s="183"/>
      <c r="JBG273" s="183"/>
      <c r="JBH273" s="183"/>
      <c r="JBI273" s="183"/>
      <c r="JBJ273" s="183"/>
      <c r="JBK273" s="183"/>
      <c r="JBL273" s="183"/>
      <c r="JBM273" s="183"/>
      <c r="JBN273" s="183"/>
      <c r="JBO273" s="183"/>
      <c r="JBP273" s="183"/>
      <c r="JBQ273" s="183"/>
      <c r="JBR273" s="183"/>
      <c r="JBS273" s="183"/>
      <c r="JBT273" s="183"/>
      <c r="JBU273" s="183"/>
      <c r="JBV273" s="183"/>
      <c r="JBW273" s="183"/>
      <c r="JBX273" s="183"/>
      <c r="JBY273" s="183"/>
      <c r="JBZ273" s="183"/>
      <c r="JCA273" s="183"/>
      <c r="JCB273" s="183"/>
      <c r="JCC273" s="183"/>
      <c r="JCD273" s="183"/>
      <c r="JCE273" s="183"/>
      <c r="JCF273" s="183"/>
      <c r="JCG273" s="183"/>
      <c r="JCH273" s="183"/>
      <c r="JCI273" s="183"/>
      <c r="JCJ273" s="183"/>
      <c r="JCK273" s="183"/>
      <c r="JCL273" s="183"/>
      <c r="JCM273" s="183"/>
      <c r="JCN273" s="183"/>
      <c r="JCO273" s="183"/>
      <c r="JCP273" s="183"/>
      <c r="JCQ273" s="183"/>
      <c r="JCR273" s="183"/>
      <c r="JCS273" s="183"/>
      <c r="JCT273" s="183"/>
      <c r="JCU273" s="183"/>
      <c r="JCV273" s="183"/>
      <c r="JCW273" s="183"/>
      <c r="JCX273" s="183"/>
      <c r="JCY273" s="183"/>
      <c r="JCZ273" s="183"/>
      <c r="JDA273" s="183"/>
      <c r="JDB273" s="183"/>
      <c r="JDC273" s="183"/>
      <c r="JDD273" s="183"/>
      <c r="JDE273" s="183"/>
      <c r="JDF273" s="183"/>
      <c r="JDG273" s="183"/>
      <c r="JDH273" s="183"/>
      <c r="JDI273" s="183"/>
      <c r="JDJ273" s="183"/>
      <c r="JDK273" s="183"/>
      <c r="JDL273" s="183"/>
      <c r="JDM273" s="183"/>
      <c r="JDN273" s="183"/>
      <c r="JDO273" s="183"/>
      <c r="JDP273" s="183"/>
      <c r="JDQ273" s="183"/>
      <c r="JDR273" s="183"/>
      <c r="JDS273" s="183"/>
      <c r="JDT273" s="183"/>
      <c r="JDU273" s="183"/>
      <c r="JDV273" s="183"/>
      <c r="JDW273" s="183"/>
      <c r="JDX273" s="183"/>
      <c r="JDY273" s="183"/>
      <c r="JDZ273" s="183"/>
      <c r="JEA273" s="183"/>
      <c r="JEB273" s="183"/>
      <c r="JEC273" s="183"/>
      <c r="JED273" s="183"/>
      <c r="JEE273" s="183"/>
      <c r="JEF273" s="183"/>
      <c r="JEG273" s="183"/>
      <c r="JEH273" s="183"/>
      <c r="JEI273" s="183"/>
      <c r="JEJ273" s="183"/>
      <c r="JEK273" s="183"/>
      <c r="JEL273" s="183"/>
      <c r="JEM273" s="183"/>
      <c r="JEN273" s="183"/>
      <c r="JEO273" s="183"/>
      <c r="JEP273" s="183"/>
      <c r="JEQ273" s="183"/>
      <c r="JER273" s="183"/>
      <c r="JES273" s="183"/>
      <c r="JET273" s="183"/>
      <c r="JEU273" s="183"/>
      <c r="JEV273" s="183"/>
      <c r="JEW273" s="183"/>
      <c r="JEX273" s="183"/>
      <c r="JEY273" s="183"/>
      <c r="JEZ273" s="183"/>
      <c r="JFA273" s="183"/>
      <c r="JFB273" s="183"/>
      <c r="JFC273" s="183"/>
      <c r="JFD273" s="183"/>
      <c r="JFE273" s="183"/>
      <c r="JFF273" s="183"/>
      <c r="JFG273" s="183"/>
      <c r="JFH273" s="183"/>
      <c r="JFI273" s="183"/>
      <c r="JFJ273" s="183"/>
      <c r="JFK273" s="183"/>
      <c r="JFL273" s="183"/>
      <c r="JFM273" s="183"/>
      <c r="JFN273" s="183"/>
      <c r="JFO273" s="183"/>
      <c r="JFP273" s="183"/>
      <c r="JFQ273" s="183"/>
      <c r="JFR273" s="183"/>
      <c r="JFS273" s="183"/>
      <c r="JFT273" s="183"/>
      <c r="JFU273" s="183"/>
      <c r="JFV273" s="183"/>
      <c r="JFW273" s="183"/>
      <c r="JFX273" s="183"/>
      <c r="JFY273" s="183"/>
      <c r="JFZ273" s="183"/>
      <c r="JGA273" s="183"/>
      <c r="JGB273" s="183"/>
      <c r="JGC273" s="183"/>
      <c r="JGD273" s="183"/>
      <c r="JGE273" s="183"/>
      <c r="JGF273" s="183"/>
      <c r="JGG273" s="183"/>
      <c r="JGH273" s="183"/>
      <c r="JGI273" s="183"/>
      <c r="JGJ273" s="183"/>
      <c r="JGK273" s="183"/>
      <c r="JGL273" s="183"/>
      <c r="JGM273" s="183"/>
      <c r="JGN273" s="183"/>
      <c r="JGO273" s="183"/>
      <c r="JGP273" s="183"/>
      <c r="JGQ273" s="183"/>
      <c r="JGR273" s="183"/>
      <c r="JGS273" s="183"/>
      <c r="JGT273" s="183"/>
      <c r="JGU273" s="183"/>
      <c r="JGV273" s="183"/>
      <c r="JGW273" s="183"/>
      <c r="JGX273" s="183"/>
      <c r="JGY273" s="183"/>
      <c r="JGZ273" s="183"/>
      <c r="JHA273" s="183"/>
      <c r="JHB273" s="183"/>
      <c r="JHC273" s="183"/>
      <c r="JHD273" s="183"/>
      <c r="JHE273" s="183"/>
      <c r="JHF273" s="183"/>
      <c r="JHG273" s="183"/>
      <c r="JHH273" s="183"/>
      <c r="JHI273" s="183"/>
      <c r="JHJ273" s="183"/>
      <c r="JHK273" s="183"/>
      <c r="JHL273" s="183"/>
      <c r="JHM273" s="183"/>
      <c r="JHN273" s="183"/>
      <c r="JHO273" s="183"/>
      <c r="JHP273" s="183"/>
      <c r="JHQ273" s="183"/>
      <c r="JHR273" s="183"/>
      <c r="JHS273" s="183"/>
      <c r="JHT273" s="183"/>
      <c r="JHU273" s="183"/>
      <c r="JHV273" s="183"/>
      <c r="JHW273" s="183"/>
      <c r="JHX273" s="183"/>
      <c r="JHY273" s="183"/>
      <c r="JHZ273" s="183"/>
      <c r="JIA273" s="183"/>
      <c r="JIB273" s="183"/>
      <c r="JIC273" s="183"/>
      <c r="JID273" s="183"/>
      <c r="JIE273" s="183"/>
      <c r="JIF273" s="183"/>
      <c r="JIG273" s="183"/>
      <c r="JIH273" s="183"/>
      <c r="JII273" s="183"/>
      <c r="JIJ273" s="183"/>
      <c r="JIK273" s="183"/>
      <c r="JIL273" s="183"/>
      <c r="JIM273" s="183"/>
      <c r="JIN273" s="183"/>
      <c r="JIO273" s="183"/>
      <c r="JIP273" s="183"/>
      <c r="JIQ273" s="183"/>
      <c r="JIR273" s="183"/>
      <c r="JIS273" s="183"/>
      <c r="JIT273" s="183"/>
      <c r="JIU273" s="183"/>
      <c r="JIV273" s="183"/>
      <c r="JIW273" s="183"/>
      <c r="JIX273" s="183"/>
      <c r="JIY273" s="183"/>
      <c r="JIZ273" s="183"/>
      <c r="JJA273" s="183"/>
      <c r="JJB273" s="183"/>
      <c r="JJC273" s="183"/>
      <c r="JJD273" s="183"/>
      <c r="JJE273" s="183"/>
      <c r="JJF273" s="183"/>
      <c r="JJG273" s="183"/>
      <c r="JJH273" s="183"/>
      <c r="JJI273" s="183"/>
      <c r="JJJ273" s="183"/>
      <c r="JJK273" s="183"/>
      <c r="JJL273" s="183"/>
      <c r="JJM273" s="183"/>
      <c r="JJN273" s="183"/>
      <c r="JJO273" s="183"/>
      <c r="JJP273" s="183"/>
      <c r="JJQ273" s="183"/>
      <c r="JJR273" s="183"/>
      <c r="JJS273" s="183"/>
      <c r="JJT273" s="183"/>
      <c r="JJU273" s="183"/>
      <c r="JJV273" s="183"/>
      <c r="JJW273" s="183"/>
      <c r="JJX273" s="183"/>
      <c r="JJY273" s="183"/>
      <c r="JJZ273" s="183"/>
      <c r="JKA273" s="183"/>
      <c r="JKB273" s="183"/>
      <c r="JKC273" s="183"/>
      <c r="JKD273" s="183"/>
      <c r="JKE273" s="183"/>
      <c r="JKF273" s="183"/>
      <c r="JKG273" s="183"/>
      <c r="JKH273" s="183"/>
      <c r="JKI273" s="183"/>
      <c r="JKJ273" s="183"/>
      <c r="JKK273" s="183"/>
      <c r="JKL273" s="183"/>
      <c r="JKM273" s="183"/>
      <c r="JKN273" s="183"/>
      <c r="JKO273" s="183"/>
      <c r="JKP273" s="183"/>
      <c r="JKQ273" s="183"/>
      <c r="JKR273" s="183"/>
      <c r="JKS273" s="183"/>
      <c r="JKT273" s="183"/>
      <c r="JKU273" s="183"/>
      <c r="JKV273" s="183"/>
      <c r="JKW273" s="183"/>
      <c r="JKX273" s="183"/>
      <c r="JKY273" s="183"/>
      <c r="JKZ273" s="183"/>
      <c r="JLA273" s="183"/>
      <c r="JLB273" s="183"/>
      <c r="JLC273" s="183"/>
      <c r="JLD273" s="183"/>
      <c r="JLE273" s="183"/>
      <c r="JLF273" s="183"/>
      <c r="JLG273" s="183"/>
      <c r="JLH273" s="183"/>
      <c r="JLI273" s="183"/>
      <c r="JLJ273" s="183"/>
      <c r="JLK273" s="183"/>
      <c r="JLL273" s="183"/>
      <c r="JLM273" s="183"/>
      <c r="JLN273" s="183"/>
      <c r="JLO273" s="183"/>
      <c r="JLP273" s="183"/>
      <c r="JLQ273" s="183"/>
      <c r="JLR273" s="183"/>
      <c r="JLS273" s="183"/>
      <c r="JLT273" s="183"/>
      <c r="JLU273" s="183"/>
      <c r="JLV273" s="183"/>
      <c r="JLW273" s="183"/>
      <c r="JLX273" s="183"/>
      <c r="JLY273" s="183"/>
      <c r="JLZ273" s="183"/>
      <c r="JMA273" s="183"/>
      <c r="JMB273" s="183"/>
      <c r="JMC273" s="183"/>
      <c r="JMD273" s="183"/>
      <c r="JME273" s="183"/>
      <c r="JMF273" s="183"/>
      <c r="JMG273" s="183"/>
      <c r="JMH273" s="183"/>
      <c r="JMI273" s="183"/>
      <c r="JMJ273" s="183"/>
      <c r="JMK273" s="183"/>
      <c r="JML273" s="183"/>
      <c r="JMM273" s="183"/>
      <c r="JMN273" s="183"/>
      <c r="JMO273" s="183"/>
      <c r="JMP273" s="183"/>
      <c r="JMQ273" s="183"/>
      <c r="JMR273" s="183"/>
      <c r="JMS273" s="183"/>
      <c r="JMT273" s="183"/>
      <c r="JMU273" s="183"/>
      <c r="JMV273" s="183"/>
      <c r="JMW273" s="183"/>
      <c r="JMX273" s="183"/>
      <c r="JMY273" s="183"/>
      <c r="JMZ273" s="183"/>
      <c r="JNA273" s="183"/>
      <c r="JNB273" s="183"/>
      <c r="JNC273" s="183"/>
      <c r="JND273" s="183"/>
      <c r="JNE273" s="183"/>
      <c r="JNF273" s="183"/>
      <c r="JNG273" s="183"/>
      <c r="JNH273" s="183"/>
      <c r="JNI273" s="183"/>
      <c r="JNJ273" s="183"/>
      <c r="JNK273" s="183"/>
      <c r="JNL273" s="183"/>
      <c r="JNM273" s="183"/>
      <c r="JNN273" s="183"/>
      <c r="JNO273" s="183"/>
      <c r="JNP273" s="183"/>
      <c r="JNQ273" s="183"/>
      <c r="JNR273" s="183"/>
      <c r="JNS273" s="183"/>
      <c r="JNT273" s="183"/>
      <c r="JNU273" s="183"/>
      <c r="JNV273" s="183"/>
      <c r="JNW273" s="183"/>
      <c r="JNX273" s="183"/>
      <c r="JNY273" s="183"/>
      <c r="JNZ273" s="183"/>
      <c r="JOA273" s="183"/>
      <c r="JOB273" s="183"/>
      <c r="JOC273" s="183"/>
      <c r="JOD273" s="183"/>
      <c r="JOE273" s="183"/>
      <c r="JOF273" s="183"/>
      <c r="JOG273" s="183"/>
      <c r="JOH273" s="183"/>
      <c r="JOI273" s="183"/>
      <c r="JOJ273" s="183"/>
      <c r="JOK273" s="183"/>
      <c r="JOL273" s="183"/>
      <c r="JOM273" s="183"/>
      <c r="JON273" s="183"/>
      <c r="JOO273" s="183"/>
      <c r="JOP273" s="183"/>
      <c r="JOQ273" s="183"/>
      <c r="JOR273" s="183"/>
      <c r="JOS273" s="183"/>
      <c r="JOT273" s="183"/>
      <c r="JOU273" s="183"/>
      <c r="JOV273" s="183"/>
      <c r="JOW273" s="183"/>
      <c r="JOX273" s="183"/>
      <c r="JOY273" s="183"/>
      <c r="JOZ273" s="183"/>
      <c r="JPA273" s="183"/>
      <c r="JPB273" s="183"/>
      <c r="JPC273" s="183"/>
      <c r="JPD273" s="183"/>
      <c r="JPE273" s="183"/>
      <c r="JPF273" s="183"/>
      <c r="JPG273" s="183"/>
      <c r="JPH273" s="183"/>
      <c r="JPI273" s="183"/>
      <c r="JPJ273" s="183"/>
      <c r="JPK273" s="183"/>
      <c r="JPL273" s="183"/>
      <c r="JPM273" s="183"/>
      <c r="JPN273" s="183"/>
      <c r="JPO273" s="183"/>
      <c r="JPP273" s="183"/>
      <c r="JPQ273" s="183"/>
      <c r="JPR273" s="183"/>
      <c r="JPS273" s="183"/>
      <c r="JPT273" s="183"/>
      <c r="JPU273" s="183"/>
      <c r="JPV273" s="183"/>
      <c r="JPW273" s="183"/>
      <c r="JPX273" s="183"/>
      <c r="JPY273" s="183"/>
      <c r="JPZ273" s="183"/>
      <c r="JQA273" s="183"/>
      <c r="JQB273" s="183"/>
      <c r="JQC273" s="183"/>
      <c r="JQD273" s="183"/>
      <c r="JQE273" s="183"/>
      <c r="JQF273" s="183"/>
      <c r="JQG273" s="183"/>
      <c r="JQH273" s="183"/>
      <c r="JQI273" s="183"/>
      <c r="JQJ273" s="183"/>
      <c r="JQK273" s="183"/>
      <c r="JQL273" s="183"/>
      <c r="JQM273" s="183"/>
      <c r="JQN273" s="183"/>
      <c r="JQO273" s="183"/>
      <c r="JQP273" s="183"/>
      <c r="JQQ273" s="183"/>
      <c r="JQR273" s="183"/>
      <c r="JQS273" s="183"/>
      <c r="JQT273" s="183"/>
      <c r="JQU273" s="183"/>
      <c r="JQV273" s="183"/>
      <c r="JQW273" s="183"/>
      <c r="JQX273" s="183"/>
      <c r="JQY273" s="183"/>
      <c r="JQZ273" s="183"/>
      <c r="JRA273" s="183"/>
      <c r="JRB273" s="183"/>
      <c r="JRC273" s="183"/>
      <c r="JRD273" s="183"/>
      <c r="JRE273" s="183"/>
      <c r="JRF273" s="183"/>
      <c r="JRG273" s="183"/>
      <c r="JRH273" s="183"/>
      <c r="JRI273" s="183"/>
      <c r="JRJ273" s="183"/>
      <c r="JRK273" s="183"/>
      <c r="JRL273" s="183"/>
      <c r="JRM273" s="183"/>
      <c r="JRN273" s="183"/>
      <c r="JRO273" s="183"/>
      <c r="JRP273" s="183"/>
      <c r="JRQ273" s="183"/>
      <c r="JRR273" s="183"/>
      <c r="JRS273" s="183"/>
      <c r="JRT273" s="183"/>
      <c r="JRU273" s="183"/>
      <c r="JRV273" s="183"/>
      <c r="JRW273" s="183"/>
      <c r="JRX273" s="183"/>
      <c r="JRY273" s="183"/>
      <c r="JRZ273" s="183"/>
      <c r="JSA273" s="183"/>
      <c r="JSB273" s="183"/>
      <c r="JSC273" s="183"/>
      <c r="JSD273" s="183"/>
      <c r="JSE273" s="183"/>
      <c r="JSF273" s="183"/>
      <c r="JSG273" s="183"/>
      <c r="JSH273" s="183"/>
      <c r="JSI273" s="183"/>
      <c r="JSJ273" s="183"/>
      <c r="JSK273" s="183"/>
      <c r="JSL273" s="183"/>
      <c r="JSM273" s="183"/>
      <c r="JSN273" s="183"/>
      <c r="JSO273" s="183"/>
      <c r="JSP273" s="183"/>
      <c r="JSQ273" s="183"/>
      <c r="JSR273" s="183"/>
      <c r="JSS273" s="183"/>
      <c r="JST273" s="183"/>
      <c r="JSU273" s="183"/>
      <c r="JSV273" s="183"/>
      <c r="JSW273" s="183"/>
      <c r="JSX273" s="183"/>
      <c r="JSY273" s="183"/>
      <c r="JSZ273" s="183"/>
      <c r="JTA273" s="183"/>
      <c r="JTB273" s="183"/>
      <c r="JTC273" s="183"/>
      <c r="JTD273" s="183"/>
      <c r="JTE273" s="183"/>
      <c r="JTF273" s="183"/>
      <c r="JTG273" s="183"/>
      <c r="JTH273" s="183"/>
      <c r="JTI273" s="183"/>
      <c r="JTJ273" s="183"/>
      <c r="JTK273" s="183"/>
      <c r="JTL273" s="183"/>
      <c r="JTM273" s="183"/>
      <c r="JTN273" s="183"/>
      <c r="JTO273" s="183"/>
      <c r="JTP273" s="183"/>
      <c r="JTQ273" s="183"/>
      <c r="JTR273" s="183"/>
      <c r="JTS273" s="183"/>
      <c r="JTT273" s="183"/>
      <c r="JTU273" s="183"/>
      <c r="JTV273" s="183"/>
      <c r="JTW273" s="183"/>
      <c r="JTX273" s="183"/>
      <c r="JTY273" s="183"/>
      <c r="JTZ273" s="183"/>
      <c r="JUA273" s="183"/>
      <c r="JUB273" s="183"/>
      <c r="JUC273" s="183"/>
      <c r="JUD273" s="183"/>
      <c r="JUE273" s="183"/>
      <c r="JUF273" s="183"/>
      <c r="JUG273" s="183"/>
      <c r="JUH273" s="183"/>
      <c r="JUI273" s="183"/>
      <c r="JUJ273" s="183"/>
      <c r="JUK273" s="183"/>
      <c r="JUL273" s="183"/>
      <c r="JUM273" s="183"/>
      <c r="JUN273" s="183"/>
      <c r="JUO273" s="183"/>
      <c r="JUP273" s="183"/>
      <c r="JUQ273" s="183"/>
      <c r="JUR273" s="183"/>
      <c r="JUS273" s="183"/>
      <c r="JUT273" s="183"/>
      <c r="JUU273" s="183"/>
      <c r="JUV273" s="183"/>
      <c r="JUW273" s="183"/>
      <c r="JUX273" s="183"/>
      <c r="JUY273" s="183"/>
      <c r="JUZ273" s="183"/>
      <c r="JVA273" s="183"/>
      <c r="JVB273" s="183"/>
      <c r="JVC273" s="183"/>
      <c r="JVD273" s="183"/>
      <c r="JVE273" s="183"/>
      <c r="JVF273" s="183"/>
      <c r="JVG273" s="183"/>
      <c r="JVH273" s="183"/>
      <c r="JVI273" s="183"/>
      <c r="JVJ273" s="183"/>
      <c r="JVK273" s="183"/>
      <c r="JVL273" s="183"/>
      <c r="JVM273" s="183"/>
      <c r="JVN273" s="183"/>
      <c r="JVO273" s="183"/>
      <c r="JVP273" s="183"/>
      <c r="JVQ273" s="183"/>
      <c r="JVR273" s="183"/>
      <c r="JVS273" s="183"/>
      <c r="JVT273" s="183"/>
      <c r="JVU273" s="183"/>
      <c r="JVV273" s="183"/>
      <c r="JVW273" s="183"/>
      <c r="JVX273" s="183"/>
      <c r="JVY273" s="183"/>
      <c r="JVZ273" s="183"/>
      <c r="JWA273" s="183"/>
      <c r="JWB273" s="183"/>
      <c r="JWC273" s="183"/>
      <c r="JWD273" s="183"/>
      <c r="JWE273" s="183"/>
      <c r="JWF273" s="183"/>
      <c r="JWG273" s="183"/>
      <c r="JWH273" s="183"/>
      <c r="JWI273" s="183"/>
      <c r="JWJ273" s="183"/>
      <c r="JWK273" s="183"/>
      <c r="JWL273" s="183"/>
      <c r="JWM273" s="183"/>
      <c r="JWN273" s="183"/>
      <c r="JWO273" s="183"/>
      <c r="JWP273" s="183"/>
      <c r="JWQ273" s="183"/>
      <c r="JWR273" s="183"/>
      <c r="JWS273" s="183"/>
      <c r="JWT273" s="183"/>
      <c r="JWU273" s="183"/>
      <c r="JWV273" s="183"/>
      <c r="JWW273" s="183"/>
      <c r="JWX273" s="183"/>
      <c r="JWY273" s="183"/>
      <c r="JWZ273" s="183"/>
      <c r="JXA273" s="183"/>
      <c r="JXB273" s="183"/>
      <c r="JXC273" s="183"/>
      <c r="JXD273" s="183"/>
      <c r="JXE273" s="183"/>
      <c r="JXF273" s="183"/>
      <c r="JXG273" s="183"/>
      <c r="JXH273" s="183"/>
      <c r="JXI273" s="183"/>
      <c r="JXJ273" s="183"/>
      <c r="JXK273" s="183"/>
      <c r="JXL273" s="183"/>
      <c r="JXM273" s="183"/>
      <c r="JXN273" s="183"/>
      <c r="JXO273" s="183"/>
      <c r="JXP273" s="183"/>
      <c r="JXQ273" s="183"/>
      <c r="JXR273" s="183"/>
      <c r="JXS273" s="183"/>
      <c r="JXT273" s="183"/>
      <c r="JXU273" s="183"/>
      <c r="JXV273" s="183"/>
      <c r="JXW273" s="183"/>
      <c r="JXX273" s="183"/>
      <c r="JXY273" s="183"/>
      <c r="JXZ273" s="183"/>
      <c r="JYA273" s="183"/>
      <c r="JYB273" s="183"/>
      <c r="JYC273" s="183"/>
      <c r="JYD273" s="183"/>
      <c r="JYE273" s="183"/>
      <c r="JYF273" s="183"/>
      <c r="JYG273" s="183"/>
      <c r="JYH273" s="183"/>
      <c r="JYI273" s="183"/>
      <c r="JYJ273" s="183"/>
      <c r="JYK273" s="183"/>
      <c r="JYL273" s="183"/>
      <c r="JYM273" s="183"/>
      <c r="JYN273" s="183"/>
      <c r="JYO273" s="183"/>
      <c r="JYP273" s="183"/>
      <c r="JYQ273" s="183"/>
      <c r="JYR273" s="183"/>
      <c r="JYS273" s="183"/>
      <c r="JYT273" s="183"/>
      <c r="JYU273" s="183"/>
      <c r="JYV273" s="183"/>
      <c r="JYW273" s="183"/>
      <c r="JYX273" s="183"/>
      <c r="JYY273" s="183"/>
      <c r="JYZ273" s="183"/>
      <c r="JZA273" s="183"/>
      <c r="JZB273" s="183"/>
      <c r="JZC273" s="183"/>
      <c r="JZD273" s="183"/>
      <c r="JZE273" s="183"/>
      <c r="JZF273" s="183"/>
      <c r="JZG273" s="183"/>
      <c r="JZH273" s="183"/>
      <c r="JZI273" s="183"/>
      <c r="JZJ273" s="183"/>
      <c r="JZK273" s="183"/>
      <c r="JZL273" s="183"/>
      <c r="JZM273" s="183"/>
      <c r="JZN273" s="183"/>
      <c r="JZO273" s="183"/>
      <c r="JZP273" s="183"/>
      <c r="JZQ273" s="183"/>
      <c r="JZR273" s="183"/>
      <c r="JZS273" s="183"/>
      <c r="JZT273" s="183"/>
      <c r="JZU273" s="183"/>
      <c r="JZV273" s="183"/>
      <c r="JZW273" s="183"/>
      <c r="JZX273" s="183"/>
      <c r="JZY273" s="183"/>
      <c r="JZZ273" s="183"/>
      <c r="KAA273" s="183"/>
      <c r="KAB273" s="183"/>
      <c r="KAC273" s="183"/>
      <c r="KAD273" s="183"/>
      <c r="KAE273" s="183"/>
      <c r="KAF273" s="183"/>
      <c r="KAG273" s="183"/>
      <c r="KAH273" s="183"/>
      <c r="KAI273" s="183"/>
      <c r="KAJ273" s="183"/>
      <c r="KAK273" s="183"/>
      <c r="KAL273" s="183"/>
      <c r="KAM273" s="183"/>
      <c r="KAN273" s="183"/>
      <c r="KAO273" s="183"/>
      <c r="KAP273" s="183"/>
      <c r="KAQ273" s="183"/>
      <c r="KAR273" s="183"/>
      <c r="KAS273" s="183"/>
      <c r="KAT273" s="183"/>
      <c r="KAU273" s="183"/>
      <c r="KAV273" s="183"/>
      <c r="KAW273" s="183"/>
      <c r="KAX273" s="183"/>
      <c r="KAY273" s="183"/>
      <c r="KAZ273" s="183"/>
      <c r="KBA273" s="183"/>
      <c r="KBB273" s="183"/>
      <c r="KBC273" s="183"/>
      <c r="KBD273" s="183"/>
      <c r="KBE273" s="183"/>
      <c r="KBF273" s="183"/>
      <c r="KBG273" s="183"/>
      <c r="KBH273" s="183"/>
      <c r="KBI273" s="183"/>
      <c r="KBJ273" s="183"/>
      <c r="KBK273" s="183"/>
      <c r="KBL273" s="183"/>
      <c r="KBM273" s="183"/>
      <c r="KBN273" s="183"/>
      <c r="KBO273" s="183"/>
      <c r="KBP273" s="183"/>
      <c r="KBQ273" s="183"/>
      <c r="KBR273" s="183"/>
      <c r="KBS273" s="183"/>
      <c r="KBT273" s="183"/>
      <c r="KBU273" s="183"/>
      <c r="KBV273" s="183"/>
      <c r="KBW273" s="183"/>
      <c r="KBX273" s="183"/>
      <c r="KBY273" s="183"/>
      <c r="KBZ273" s="183"/>
      <c r="KCA273" s="183"/>
      <c r="KCB273" s="183"/>
      <c r="KCC273" s="183"/>
      <c r="KCD273" s="183"/>
      <c r="KCE273" s="183"/>
      <c r="KCF273" s="183"/>
      <c r="KCG273" s="183"/>
      <c r="KCH273" s="183"/>
      <c r="KCI273" s="183"/>
      <c r="KCJ273" s="183"/>
      <c r="KCK273" s="183"/>
      <c r="KCL273" s="183"/>
      <c r="KCM273" s="183"/>
      <c r="KCN273" s="183"/>
      <c r="KCO273" s="183"/>
      <c r="KCP273" s="183"/>
      <c r="KCQ273" s="183"/>
      <c r="KCR273" s="183"/>
      <c r="KCS273" s="183"/>
      <c r="KCT273" s="183"/>
      <c r="KCU273" s="183"/>
      <c r="KCV273" s="183"/>
      <c r="KCW273" s="183"/>
      <c r="KCX273" s="183"/>
      <c r="KCY273" s="183"/>
      <c r="KCZ273" s="183"/>
      <c r="KDA273" s="183"/>
      <c r="KDB273" s="183"/>
      <c r="KDC273" s="183"/>
      <c r="KDD273" s="183"/>
      <c r="KDE273" s="183"/>
      <c r="KDF273" s="183"/>
      <c r="KDG273" s="183"/>
      <c r="KDH273" s="183"/>
      <c r="KDI273" s="183"/>
      <c r="KDJ273" s="183"/>
      <c r="KDK273" s="183"/>
      <c r="KDL273" s="183"/>
      <c r="KDM273" s="183"/>
      <c r="KDN273" s="183"/>
      <c r="KDO273" s="183"/>
      <c r="KDP273" s="183"/>
      <c r="KDQ273" s="183"/>
      <c r="KDR273" s="183"/>
      <c r="KDS273" s="183"/>
      <c r="KDT273" s="183"/>
      <c r="KDU273" s="183"/>
      <c r="KDV273" s="183"/>
      <c r="KDW273" s="183"/>
      <c r="KDX273" s="183"/>
      <c r="KDY273" s="183"/>
      <c r="KDZ273" s="183"/>
      <c r="KEA273" s="183"/>
      <c r="KEB273" s="183"/>
      <c r="KEC273" s="183"/>
      <c r="KED273" s="183"/>
      <c r="KEE273" s="183"/>
      <c r="KEF273" s="183"/>
      <c r="KEG273" s="183"/>
      <c r="KEH273" s="183"/>
      <c r="KEI273" s="183"/>
      <c r="KEJ273" s="183"/>
      <c r="KEK273" s="183"/>
      <c r="KEL273" s="183"/>
      <c r="KEM273" s="183"/>
      <c r="KEN273" s="183"/>
      <c r="KEO273" s="183"/>
      <c r="KEP273" s="183"/>
      <c r="KEQ273" s="183"/>
      <c r="KER273" s="183"/>
      <c r="KES273" s="183"/>
      <c r="KET273" s="183"/>
      <c r="KEU273" s="183"/>
      <c r="KEV273" s="183"/>
      <c r="KEW273" s="183"/>
      <c r="KEX273" s="183"/>
      <c r="KEY273" s="183"/>
      <c r="KEZ273" s="183"/>
      <c r="KFA273" s="183"/>
      <c r="KFB273" s="183"/>
      <c r="KFC273" s="183"/>
      <c r="KFD273" s="183"/>
      <c r="KFE273" s="183"/>
      <c r="KFF273" s="183"/>
      <c r="KFG273" s="183"/>
      <c r="KFH273" s="183"/>
      <c r="KFI273" s="183"/>
      <c r="KFJ273" s="183"/>
      <c r="KFK273" s="183"/>
      <c r="KFL273" s="183"/>
      <c r="KFM273" s="183"/>
      <c r="KFN273" s="183"/>
      <c r="KFO273" s="183"/>
      <c r="KFP273" s="183"/>
      <c r="KFQ273" s="183"/>
      <c r="KFR273" s="183"/>
      <c r="KFS273" s="183"/>
      <c r="KFT273" s="183"/>
      <c r="KFU273" s="183"/>
      <c r="KFV273" s="183"/>
      <c r="KFW273" s="183"/>
      <c r="KFX273" s="183"/>
      <c r="KFY273" s="183"/>
      <c r="KFZ273" s="183"/>
      <c r="KGA273" s="183"/>
      <c r="KGB273" s="183"/>
      <c r="KGC273" s="183"/>
      <c r="KGD273" s="183"/>
      <c r="KGE273" s="183"/>
      <c r="KGF273" s="183"/>
      <c r="KGG273" s="183"/>
      <c r="KGH273" s="183"/>
      <c r="KGI273" s="183"/>
      <c r="KGJ273" s="183"/>
      <c r="KGK273" s="183"/>
      <c r="KGL273" s="183"/>
      <c r="KGM273" s="183"/>
      <c r="KGN273" s="183"/>
      <c r="KGO273" s="183"/>
      <c r="KGP273" s="183"/>
      <c r="KGQ273" s="183"/>
      <c r="KGR273" s="183"/>
      <c r="KGS273" s="183"/>
      <c r="KGT273" s="183"/>
      <c r="KGU273" s="183"/>
      <c r="KGV273" s="183"/>
      <c r="KGW273" s="183"/>
      <c r="KGX273" s="183"/>
      <c r="KGY273" s="183"/>
      <c r="KGZ273" s="183"/>
      <c r="KHA273" s="183"/>
      <c r="KHB273" s="183"/>
      <c r="KHC273" s="183"/>
      <c r="KHD273" s="183"/>
      <c r="KHE273" s="183"/>
      <c r="KHF273" s="183"/>
      <c r="KHG273" s="183"/>
      <c r="KHH273" s="183"/>
      <c r="KHI273" s="183"/>
      <c r="KHJ273" s="183"/>
      <c r="KHK273" s="183"/>
      <c r="KHL273" s="183"/>
      <c r="KHM273" s="183"/>
      <c r="KHN273" s="183"/>
      <c r="KHO273" s="183"/>
      <c r="KHP273" s="183"/>
      <c r="KHQ273" s="183"/>
      <c r="KHR273" s="183"/>
      <c r="KHS273" s="183"/>
      <c r="KHT273" s="183"/>
      <c r="KHU273" s="183"/>
      <c r="KHV273" s="183"/>
      <c r="KHW273" s="183"/>
      <c r="KHX273" s="183"/>
      <c r="KHY273" s="183"/>
      <c r="KHZ273" s="183"/>
      <c r="KIA273" s="183"/>
      <c r="KIB273" s="183"/>
      <c r="KIC273" s="183"/>
      <c r="KID273" s="183"/>
      <c r="KIE273" s="183"/>
      <c r="KIF273" s="183"/>
      <c r="KIG273" s="183"/>
      <c r="KIH273" s="183"/>
      <c r="KII273" s="183"/>
      <c r="KIJ273" s="183"/>
      <c r="KIK273" s="183"/>
      <c r="KIL273" s="183"/>
      <c r="KIM273" s="183"/>
      <c r="KIN273" s="183"/>
      <c r="KIO273" s="183"/>
      <c r="KIP273" s="183"/>
      <c r="KIQ273" s="183"/>
      <c r="KIR273" s="183"/>
      <c r="KIS273" s="183"/>
      <c r="KIT273" s="183"/>
      <c r="KIU273" s="183"/>
      <c r="KIV273" s="183"/>
      <c r="KIW273" s="183"/>
      <c r="KIX273" s="183"/>
      <c r="KIY273" s="183"/>
      <c r="KIZ273" s="183"/>
      <c r="KJA273" s="183"/>
      <c r="KJB273" s="183"/>
      <c r="KJC273" s="183"/>
      <c r="KJD273" s="183"/>
      <c r="KJE273" s="183"/>
      <c r="KJF273" s="183"/>
      <c r="KJG273" s="183"/>
      <c r="KJH273" s="183"/>
      <c r="KJI273" s="183"/>
      <c r="KJJ273" s="183"/>
      <c r="KJK273" s="183"/>
      <c r="KJL273" s="183"/>
      <c r="KJM273" s="183"/>
      <c r="KJN273" s="183"/>
      <c r="KJO273" s="183"/>
      <c r="KJP273" s="183"/>
      <c r="KJQ273" s="183"/>
      <c r="KJR273" s="183"/>
      <c r="KJS273" s="183"/>
      <c r="KJT273" s="183"/>
      <c r="KJU273" s="183"/>
      <c r="KJV273" s="183"/>
      <c r="KJW273" s="183"/>
      <c r="KJX273" s="183"/>
      <c r="KJY273" s="183"/>
      <c r="KJZ273" s="183"/>
      <c r="KKA273" s="183"/>
      <c r="KKB273" s="183"/>
      <c r="KKC273" s="183"/>
      <c r="KKD273" s="183"/>
      <c r="KKE273" s="183"/>
      <c r="KKF273" s="183"/>
      <c r="KKG273" s="183"/>
      <c r="KKH273" s="183"/>
      <c r="KKI273" s="183"/>
      <c r="KKJ273" s="183"/>
      <c r="KKK273" s="183"/>
      <c r="KKL273" s="183"/>
      <c r="KKM273" s="183"/>
      <c r="KKN273" s="183"/>
      <c r="KKO273" s="183"/>
      <c r="KKP273" s="183"/>
      <c r="KKQ273" s="183"/>
      <c r="KKR273" s="183"/>
      <c r="KKS273" s="183"/>
      <c r="KKT273" s="183"/>
      <c r="KKU273" s="183"/>
      <c r="KKV273" s="183"/>
      <c r="KKW273" s="183"/>
      <c r="KKX273" s="183"/>
      <c r="KKY273" s="183"/>
      <c r="KKZ273" s="183"/>
      <c r="KLA273" s="183"/>
      <c r="KLB273" s="183"/>
      <c r="KLC273" s="183"/>
      <c r="KLD273" s="183"/>
      <c r="KLE273" s="183"/>
      <c r="KLF273" s="183"/>
      <c r="KLG273" s="183"/>
      <c r="KLH273" s="183"/>
      <c r="KLI273" s="183"/>
      <c r="KLJ273" s="183"/>
      <c r="KLK273" s="183"/>
      <c r="KLL273" s="183"/>
      <c r="KLM273" s="183"/>
      <c r="KLN273" s="183"/>
      <c r="KLO273" s="183"/>
      <c r="KLP273" s="183"/>
      <c r="KLQ273" s="183"/>
      <c r="KLR273" s="183"/>
      <c r="KLS273" s="183"/>
      <c r="KLT273" s="183"/>
      <c r="KLU273" s="183"/>
      <c r="KLV273" s="183"/>
      <c r="KLW273" s="183"/>
      <c r="KLX273" s="183"/>
      <c r="KLY273" s="183"/>
      <c r="KLZ273" s="183"/>
      <c r="KMA273" s="183"/>
      <c r="KMB273" s="183"/>
      <c r="KMC273" s="183"/>
      <c r="KMD273" s="183"/>
      <c r="KME273" s="183"/>
      <c r="KMF273" s="183"/>
      <c r="KMG273" s="183"/>
      <c r="KMH273" s="183"/>
      <c r="KMI273" s="183"/>
      <c r="KMJ273" s="183"/>
      <c r="KMK273" s="183"/>
      <c r="KML273" s="183"/>
      <c r="KMM273" s="183"/>
      <c r="KMN273" s="183"/>
      <c r="KMO273" s="183"/>
      <c r="KMP273" s="183"/>
      <c r="KMQ273" s="183"/>
      <c r="KMR273" s="183"/>
      <c r="KMS273" s="183"/>
      <c r="KMT273" s="183"/>
      <c r="KMU273" s="183"/>
      <c r="KMV273" s="183"/>
      <c r="KMW273" s="183"/>
      <c r="KMX273" s="183"/>
      <c r="KMY273" s="183"/>
      <c r="KMZ273" s="183"/>
      <c r="KNA273" s="183"/>
      <c r="KNB273" s="183"/>
      <c r="KNC273" s="183"/>
      <c r="KND273" s="183"/>
      <c r="KNE273" s="183"/>
      <c r="KNF273" s="183"/>
      <c r="KNG273" s="183"/>
      <c r="KNH273" s="183"/>
      <c r="KNI273" s="183"/>
      <c r="KNJ273" s="183"/>
      <c r="KNK273" s="183"/>
      <c r="KNL273" s="183"/>
      <c r="KNM273" s="183"/>
      <c r="KNN273" s="183"/>
      <c r="KNO273" s="183"/>
      <c r="KNP273" s="183"/>
      <c r="KNQ273" s="183"/>
      <c r="KNR273" s="183"/>
      <c r="KNS273" s="183"/>
      <c r="KNT273" s="183"/>
      <c r="KNU273" s="183"/>
      <c r="KNV273" s="183"/>
      <c r="KNW273" s="183"/>
      <c r="KNX273" s="183"/>
      <c r="KNY273" s="183"/>
      <c r="KNZ273" s="183"/>
      <c r="KOA273" s="183"/>
      <c r="KOB273" s="183"/>
      <c r="KOC273" s="183"/>
      <c r="KOD273" s="183"/>
      <c r="KOE273" s="183"/>
      <c r="KOF273" s="183"/>
      <c r="KOG273" s="183"/>
      <c r="KOH273" s="183"/>
      <c r="KOI273" s="183"/>
      <c r="KOJ273" s="183"/>
      <c r="KOK273" s="183"/>
      <c r="KOL273" s="183"/>
      <c r="KOM273" s="183"/>
      <c r="KON273" s="183"/>
      <c r="KOO273" s="183"/>
      <c r="KOP273" s="183"/>
      <c r="KOQ273" s="183"/>
      <c r="KOR273" s="183"/>
      <c r="KOS273" s="183"/>
      <c r="KOT273" s="183"/>
      <c r="KOU273" s="183"/>
      <c r="KOV273" s="183"/>
      <c r="KOW273" s="183"/>
      <c r="KOX273" s="183"/>
      <c r="KOY273" s="183"/>
      <c r="KOZ273" s="183"/>
      <c r="KPA273" s="183"/>
      <c r="KPB273" s="183"/>
      <c r="KPC273" s="183"/>
      <c r="KPD273" s="183"/>
      <c r="KPE273" s="183"/>
      <c r="KPF273" s="183"/>
      <c r="KPG273" s="183"/>
      <c r="KPH273" s="183"/>
      <c r="KPI273" s="183"/>
      <c r="KPJ273" s="183"/>
      <c r="KPK273" s="183"/>
      <c r="KPL273" s="183"/>
      <c r="KPM273" s="183"/>
      <c r="KPN273" s="183"/>
      <c r="KPO273" s="183"/>
      <c r="KPP273" s="183"/>
      <c r="KPQ273" s="183"/>
      <c r="KPR273" s="183"/>
      <c r="KPS273" s="183"/>
      <c r="KPT273" s="183"/>
      <c r="KPU273" s="183"/>
      <c r="KPV273" s="183"/>
      <c r="KPW273" s="183"/>
      <c r="KPX273" s="183"/>
      <c r="KPY273" s="183"/>
      <c r="KPZ273" s="183"/>
      <c r="KQA273" s="183"/>
      <c r="KQB273" s="183"/>
      <c r="KQC273" s="183"/>
      <c r="KQD273" s="183"/>
      <c r="KQE273" s="183"/>
      <c r="KQF273" s="183"/>
      <c r="KQG273" s="183"/>
      <c r="KQH273" s="183"/>
      <c r="KQI273" s="183"/>
      <c r="KQJ273" s="183"/>
      <c r="KQK273" s="183"/>
      <c r="KQL273" s="183"/>
      <c r="KQM273" s="183"/>
      <c r="KQN273" s="183"/>
      <c r="KQO273" s="183"/>
      <c r="KQP273" s="183"/>
      <c r="KQQ273" s="183"/>
      <c r="KQR273" s="183"/>
      <c r="KQS273" s="183"/>
      <c r="KQT273" s="183"/>
      <c r="KQU273" s="183"/>
      <c r="KQV273" s="183"/>
      <c r="KQW273" s="183"/>
      <c r="KQX273" s="183"/>
      <c r="KQY273" s="183"/>
      <c r="KQZ273" s="183"/>
      <c r="KRA273" s="183"/>
      <c r="KRB273" s="183"/>
      <c r="KRC273" s="183"/>
      <c r="KRD273" s="183"/>
      <c r="KRE273" s="183"/>
      <c r="KRF273" s="183"/>
      <c r="KRG273" s="183"/>
      <c r="KRH273" s="183"/>
      <c r="KRI273" s="183"/>
      <c r="KRJ273" s="183"/>
      <c r="KRK273" s="183"/>
      <c r="KRL273" s="183"/>
      <c r="KRM273" s="183"/>
      <c r="KRN273" s="183"/>
      <c r="KRO273" s="183"/>
      <c r="KRP273" s="183"/>
      <c r="KRQ273" s="183"/>
      <c r="KRR273" s="183"/>
      <c r="KRS273" s="183"/>
      <c r="KRT273" s="183"/>
      <c r="KRU273" s="183"/>
      <c r="KRV273" s="183"/>
      <c r="KRW273" s="183"/>
      <c r="KRX273" s="183"/>
      <c r="KRY273" s="183"/>
      <c r="KRZ273" s="183"/>
      <c r="KSA273" s="183"/>
      <c r="KSB273" s="183"/>
      <c r="KSC273" s="183"/>
      <c r="KSD273" s="183"/>
      <c r="KSE273" s="183"/>
      <c r="KSF273" s="183"/>
      <c r="KSG273" s="183"/>
      <c r="KSH273" s="183"/>
      <c r="KSI273" s="183"/>
      <c r="KSJ273" s="183"/>
      <c r="KSK273" s="183"/>
      <c r="KSL273" s="183"/>
      <c r="KSM273" s="183"/>
      <c r="KSN273" s="183"/>
      <c r="KSO273" s="183"/>
      <c r="KSP273" s="183"/>
      <c r="KSQ273" s="183"/>
      <c r="KSR273" s="183"/>
      <c r="KSS273" s="183"/>
      <c r="KST273" s="183"/>
      <c r="KSU273" s="183"/>
      <c r="KSV273" s="183"/>
      <c r="KSW273" s="183"/>
      <c r="KSX273" s="183"/>
      <c r="KSY273" s="183"/>
      <c r="KSZ273" s="183"/>
      <c r="KTA273" s="183"/>
      <c r="KTB273" s="183"/>
      <c r="KTC273" s="183"/>
      <c r="KTD273" s="183"/>
      <c r="KTE273" s="183"/>
      <c r="KTF273" s="183"/>
      <c r="KTG273" s="183"/>
      <c r="KTH273" s="183"/>
      <c r="KTI273" s="183"/>
      <c r="KTJ273" s="183"/>
      <c r="KTK273" s="183"/>
      <c r="KTL273" s="183"/>
      <c r="KTM273" s="183"/>
      <c r="KTN273" s="183"/>
      <c r="KTO273" s="183"/>
      <c r="KTP273" s="183"/>
      <c r="KTQ273" s="183"/>
      <c r="KTR273" s="183"/>
      <c r="KTS273" s="183"/>
      <c r="KTT273" s="183"/>
      <c r="KTU273" s="183"/>
      <c r="KTV273" s="183"/>
      <c r="KTW273" s="183"/>
      <c r="KTX273" s="183"/>
      <c r="KTY273" s="183"/>
      <c r="KTZ273" s="183"/>
      <c r="KUA273" s="183"/>
      <c r="KUB273" s="183"/>
      <c r="KUC273" s="183"/>
      <c r="KUD273" s="183"/>
      <c r="KUE273" s="183"/>
      <c r="KUF273" s="183"/>
      <c r="KUG273" s="183"/>
      <c r="KUH273" s="183"/>
      <c r="KUI273" s="183"/>
      <c r="KUJ273" s="183"/>
      <c r="KUK273" s="183"/>
      <c r="KUL273" s="183"/>
      <c r="KUM273" s="183"/>
      <c r="KUN273" s="183"/>
      <c r="KUO273" s="183"/>
      <c r="KUP273" s="183"/>
      <c r="KUQ273" s="183"/>
      <c r="KUR273" s="183"/>
      <c r="KUS273" s="183"/>
      <c r="KUT273" s="183"/>
      <c r="KUU273" s="183"/>
      <c r="KUV273" s="183"/>
      <c r="KUW273" s="183"/>
      <c r="KUX273" s="183"/>
      <c r="KUY273" s="183"/>
      <c r="KUZ273" s="183"/>
      <c r="KVA273" s="183"/>
      <c r="KVB273" s="183"/>
      <c r="KVC273" s="183"/>
      <c r="KVD273" s="183"/>
      <c r="KVE273" s="183"/>
      <c r="KVF273" s="183"/>
      <c r="KVG273" s="183"/>
      <c r="KVH273" s="183"/>
      <c r="KVI273" s="183"/>
      <c r="KVJ273" s="183"/>
      <c r="KVK273" s="183"/>
      <c r="KVL273" s="183"/>
      <c r="KVM273" s="183"/>
      <c r="KVN273" s="183"/>
      <c r="KVO273" s="183"/>
      <c r="KVP273" s="183"/>
      <c r="KVQ273" s="183"/>
      <c r="KVR273" s="183"/>
      <c r="KVS273" s="183"/>
      <c r="KVT273" s="183"/>
      <c r="KVU273" s="183"/>
      <c r="KVV273" s="183"/>
      <c r="KVW273" s="183"/>
      <c r="KVX273" s="183"/>
      <c r="KVY273" s="183"/>
      <c r="KVZ273" s="183"/>
      <c r="KWA273" s="183"/>
      <c r="KWB273" s="183"/>
      <c r="KWC273" s="183"/>
      <c r="KWD273" s="183"/>
      <c r="KWE273" s="183"/>
      <c r="KWF273" s="183"/>
      <c r="KWG273" s="183"/>
      <c r="KWH273" s="183"/>
      <c r="KWI273" s="183"/>
      <c r="KWJ273" s="183"/>
      <c r="KWK273" s="183"/>
      <c r="KWL273" s="183"/>
      <c r="KWM273" s="183"/>
      <c r="KWN273" s="183"/>
      <c r="KWO273" s="183"/>
      <c r="KWP273" s="183"/>
      <c r="KWQ273" s="183"/>
      <c r="KWR273" s="183"/>
      <c r="KWS273" s="183"/>
      <c r="KWT273" s="183"/>
      <c r="KWU273" s="183"/>
      <c r="KWV273" s="183"/>
      <c r="KWW273" s="183"/>
      <c r="KWX273" s="183"/>
      <c r="KWY273" s="183"/>
      <c r="KWZ273" s="183"/>
      <c r="KXA273" s="183"/>
      <c r="KXB273" s="183"/>
      <c r="KXC273" s="183"/>
      <c r="KXD273" s="183"/>
      <c r="KXE273" s="183"/>
      <c r="KXF273" s="183"/>
      <c r="KXG273" s="183"/>
      <c r="KXH273" s="183"/>
      <c r="KXI273" s="183"/>
      <c r="KXJ273" s="183"/>
      <c r="KXK273" s="183"/>
      <c r="KXL273" s="183"/>
      <c r="KXM273" s="183"/>
      <c r="KXN273" s="183"/>
      <c r="KXO273" s="183"/>
      <c r="KXP273" s="183"/>
      <c r="KXQ273" s="183"/>
      <c r="KXR273" s="183"/>
      <c r="KXS273" s="183"/>
      <c r="KXT273" s="183"/>
      <c r="KXU273" s="183"/>
      <c r="KXV273" s="183"/>
      <c r="KXW273" s="183"/>
      <c r="KXX273" s="183"/>
      <c r="KXY273" s="183"/>
      <c r="KXZ273" s="183"/>
      <c r="KYA273" s="183"/>
      <c r="KYB273" s="183"/>
      <c r="KYC273" s="183"/>
      <c r="KYD273" s="183"/>
      <c r="KYE273" s="183"/>
      <c r="KYF273" s="183"/>
      <c r="KYG273" s="183"/>
      <c r="KYH273" s="183"/>
      <c r="KYI273" s="183"/>
      <c r="KYJ273" s="183"/>
      <c r="KYK273" s="183"/>
      <c r="KYL273" s="183"/>
      <c r="KYM273" s="183"/>
      <c r="KYN273" s="183"/>
      <c r="KYO273" s="183"/>
      <c r="KYP273" s="183"/>
      <c r="KYQ273" s="183"/>
      <c r="KYR273" s="183"/>
      <c r="KYS273" s="183"/>
      <c r="KYT273" s="183"/>
      <c r="KYU273" s="183"/>
      <c r="KYV273" s="183"/>
      <c r="KYW273" s="183"/>
      <c r="KYX273" s="183"/>
      <c r="KYY273" s="183"/>
      <c r="KYZ273" s="183"/>
      <c r="KZA273" s="183"/>
      <c r="KZB273" s="183"/>
      <c r="KZC273" s="183"/>
      <c r="KZD273" s="183"/>
      <c r="KZE273" s="183"/>
      <c r="KZF273" s="183"/>
      <c r="KZG273" s="183"/>
      <c r="KZH273" s="183"/>
      <c r="KZI273" s="183"/>
      <c r="KZJ273" s="183"/>
      <c r="KZK273" s="183"/>
      <c r="KZL273" s="183"/>
      <c r="KZM273" s="183"/>
      <c r="KZN273" s="183"/>
      <c r="KZO273" s="183"/>
      <c r="KZP273" s="183"/>
      <c r="KZQ273" s="183"/>
      <c r="KZR273" s="183"/>
      <c r="KZS273" s="183"/>
      <c r="KZT273" s="183"/>
      <c r="KZU273" s="183"/>
      <c r="KZV273" s="183"/>
      <c r="KZW273" s="183"/>
      <c r="KZX273" s="183"/>
      <c r="KZY273" s="183"/>
      <c r="KZZ273" s="183"/>
      <c r="LAA273" s="183"/>
      <c r="LAB273" s="183"/>
      <c r="LAC273" s="183"/>
      <c r="LAD273" s="183"/>
      <c r="LAE273" s="183"/>
      <c r="LAF273" s="183"/>
      <c r="LAG273" s="183"/>
      <c r="LAH273" s="183"/>
      <c r="LAI273" s="183"/>
      <c r="LAJ273" s="183"/>
      <c r="LAK273" s="183"/>
      <c r="LAL273" s="183"/>
      <c r="LAM273" s="183"/>
      <c r="LAN273" s="183"/>
      <c r="LAO273" s="183"/>
      <c r="LAP273" s="183"/>
      <c r="LAQ273" s="183"/>
      <c r="LAR273" s="183"/>
      <c r="LAS273" s="183"/>
      <c r="LAT273" s="183"/>
      <c r="LAU273" s="183"/>
      <c r="LAV273" s="183"/>
      <c r="LAW273" s="183"/>
      <c r="LAX273" s="183"/>
      <c r="LAY273" s="183"/>
      <c r="LAZ273" s="183"/>
      <c r="LBA273" s="183"/>
      <c r="LBB273" s="183"/>
      <c r="LBC273" s="183"/>
      <c r="LBD273" s="183"/>
      <c r="LBE273" s="183"/>
      <c r="LBF273" s="183"/>
      <c r="LBG273" s="183"/>
      <c r="LBH273" s="183"/>
      <c r="LBI273" s="183"/>
      <c r="LBJ273" s="183"/>
      <c r="LBK273" s="183"/>
      <c r="LBL273" s="183"/>
      <c r="LBM273" s="183"/>
      <c r="LBN273" s="183"/>
      <c r="LBO273" s="183"/>
      <c r="LBP273" s="183"/>
      <c r="LBQ273" s="183"/>
      <c r="LBR273" s="183"/>
      <c r="LBS273" s="183"/>
      <c r="LBT273" s="183"/>
      <c r="LBU273" s="183"/>
      <c r="LBV273" s="183"/>
      <c r="LBW273" s="183"/>
      <c r="LBX273" s="183"/>
      <c r="LBY273" s="183"/>
      <c r="LBZ273" s="183"/>
      <c r="LCA273" s="183"/>
      <c r="LCB273" s="183"/>
      <c r="LCC273" s="183"/>
      <c r="LCD273" s="183"/>
      <c r="LCE273" s="183"/>
      <c r="LCF273" s="183"/>
      <c r="LCG273" s="183"/>
      <c r="LCH273" s="183"/>
      <c r="LCI273" s="183"/>
      <c r="LCJ273" s="183"/>
      <c r="LCK273" s="183"/>
      <c r="LCL273" s="183"/>
      <c r="LCM273" s="183"/>
      <c r="LCN273" s="183"/>
      <c r="LCO273" s="183"/>
      <c r="LCP273" s="183"/>
      <c r="LCQ273" s="183"/>
      <c r="LCR273" s="183"/>
      <c r="LCS273" s="183"/>
      <c r="LCT273" s="183"/>
      <c r="LCU273" s="183"/>
      <c r="LCV273" s="183"/>
      <c r="LCW273" s="183"/>
      <c r="LCX273" s="183"/>
      <c r="LCY273" s="183"/>
      <c r="LCZ273" s="183"/>
      <c r="LDA273" s="183"/>
      <c r="LDB273" s="183"/>
      <c r="LDC273" s="183"/>
      <c r="LDD273" s="183"/>
      <c r="LDE273" s="183"/>
      <c r="LDF273" s="183"/>
      <c r="LDG273" s="183"/>
      <c r="LDH273" s="183"/>
      <c r="LDI273" s="183"/>
      <c r="LDJ273" s="183"/>
      <c r="LDK273" s="183"/>
      <c r="LDL273" s="183"/>
      <c r="LDM273" s="183"/>
      <c r="LDN273" s="183"/>
      <c r="LDO273" s="183"/>
      <c r="LDP273" s="183"/>
      <c r="LDQ273" s="183"/>
      <c r="LDR273" s="183"/>
      <c r="LDS273" s="183"/>
      <c r="LDT273" s="183"/>
      <c r="LDU273" s="183"/>
      <c r="LDV273" s="183"/>
      <c r="LDW273" s="183"/>
      <c r="LDX273" s="183"/>
      <c r="LDY273" s="183"/>
      <c r="LDZ273" s="183"/>
      <c r="LEA273" s="183"/>
      <c r="LEB273" s="183"/>
      <c r="LEC273" s="183"/>
      <c r="LED273" s="183"/>
      <c r="LEE273" s="183"/>
      <c r="LEF273" s="183"/>
      <c r="LEG273" s="183"/>
      <c r="LEH273" s="183"/>
      <c r="LEI273" s="183"/>
      <c r="LEJ273" s="183"/>
      <c r="LEK273" s="183"/>
      <c r="LEL273" s="183"/>
      <c r="LEM273" s="183"/>
      <c r="LEN273" s="183"/>
      <c r="LEO273" s="183"/>
      <c r="LEP273" s="183"/>
      <c r="LEQ273" s="183"/>
      <c r="LER273" s="183"/>
      <c r="LES273" s="183"/>
      <c r="LET273" s="183"/>
      <c r="LEU273" s="183"/>
      <c r="LEV273" s="183"/>
      <c r="LEW273" s="183"/>
      <c r="LEX273" s="183"/>
      <c r="LEY273" s="183"/>
      <c r="LEZ273" s="183"/>
      <c r="LFA273" s="183"/>
      <c r="LFB273" s="183"/>
      <c r="LFC273" s="183"/>
      <c r="LFD273" s="183"/>
      <c r="LFE273" s="183"/>
      <c r="LFF273" s="183"/>
      <c r="LFG273" s="183"/>
      <c r="LFH273" s="183"/>
      <c r="LFI273" s="183"/>
      <c r="LFJ273" s="183"/>
      <c r="LFK273" s="183"/>
      <c r="LFL273" s="183"/>
      <c r="LFM273" s="183"/>
      <c r="LFN273" s="183"/>
      <c r="LFO273" s="183"/>
      <c r="LFP273" s="183"/>
      <c r="LFQ273" s="183"/>
      <c r="LFR273" s="183"/>
      <c r="LFS273" s="183"/>
      <c r="LFT273" s="183"/>
      <c r="LFU273" s="183"/>
      <c r="LFV273" s="183"/>
      <c r="LFW273" s="183"/>
      <c r="LFX273" s="183"/>
      <c r="LFY273" s="183"/>
      <c r="LFZ273" s="183"/>
      <c r="LGA273" s="183"/>
      <c r="LGB273" s="183"/>
      <c r="LGC273" s="183"/>
      <c r="LGD273" s="183"/>
      <c r="LGE273" s="183"/>
      <c r="LGF273" s="183"/>
      <c r="LGG273" s="183"/>
      <c r="LGH273" s="183"/>
      <c r="LGI273" s="183"/>
      <c r="LGJ273" s="183"/>
      <c r="LGK273" s="183"/>
      <c r="LGL273" s="183"/>
      <c r="LGM273" s="183"/>
      <c r="LGN273" s="183"/>
      <c r="LGO273" s="183"/>
      <c r="LGP273" s="183"/>
      <c r="LGQ273" s="183"/>
      <c r="LGR273" s="183"/>
      <c r="LGS273" s="183"/>
      <c r="LGT273" s="183"/>
      <c r="LGU273" s="183"/>
      <c r="LGV273" s="183"/>
      <c r="LGW273" s="183"/>
      <c r="LGX273" s="183"/>
      <c r="LGY273" s="183"/>
      <c r="LGZ273" s="183"/>
      <c r="LHA273" s="183"/>
      <c r="LHB273" s="183"/>
      <c r="LHC273" s="183"/>
      <c r="LHD273" s="183"/>
      <c r="LHE273" s="183"/>
      <c r="LHF273" s="183"/>
      <c r="LHG273" s="183"/>
      <c r="LHH273" s="183"/>
      <c r="LHI273" s="183"/>
      <c r="LHJ273" s="183"/>
      <c r="LHK273" s="183"/>
      <c r="LHL273" s="183"/>
      <c r="LHM273" s="183"/>
      <c r="LHN273" s="183"/>
      <c r="LHO273" s="183"/>
      <c r="LHP273" s="183"/>
      <c r="LHQ273" s="183"/>
      <c r="LHR273" s="183"/>
      <c r="LHS273" s="183"/>
      <c r="LHT273" s="183"/>
      <c r="LHU273" s="183"/>
      <c r="LHV273" s="183"/>
      <c r="LHW273" s="183"/>
      <c r="LHX273" s="183"/>
      <c r="LHY273" s="183"/>
      <c r="LHZ273" s="183"/>
      <c r="LIA273" s="183"/>
      <c r="LIB273" s="183"/>
      <c r="LIC273" s="183"/>
      <c r="LID273" s="183"/>
      <c r="LIE273" s="183"/>
      <c r="LIF273" s="183"/>
      <c r="LIG273" s="183"/>
      <c r="LIH273" s="183"/>
      <c r="LII273" s="183"/>
      <c r="LIJ273" s="183"/>
      <c r="LIK273" s="183"/>
      <c r="LIL273" s="183"/>
      <c r="LIM273" s="183"/>
      <c r="LIN273" s="183"/>
      <c r="LIO273" s="183"/>
      <c r="LIP273" s="183"/>
      <c r="LIQ273" s="183"/>
      <c r="LIR273" s="183"/>
      <c r="LIS273" s="183"/>
      <c r="LIT273" s="183"/>
      <c r="LIU273" s="183"/>
      <c r="LIV273" s="183"/>
      <c r="LIW273" s="183"/>
      <c r="LIX273" s="183"/>
      <c r="LIY273" s="183"/>
      <c r="LIZ273" s="183"/>
      <c r="LJA273" s="183"/>
      <c r="LJB273" s="183"/>
      <c r="LJC273" s="183"/>
      <c r="LJD273" s="183"/>
      <c r="LJE273" s="183"/>
      <c r="LJF273" s="183"/>
      <c r="LJG273" s="183"/>
      <c r="LJH273" s="183"/>
      <c r="LJI273" s="183"/>
      <c r="LJJ273" s="183"/>
      <c r="LJK273" s="183"/>
      <c r="LJL273" s="183"/>
      <c r="LJM273" s="183"/>
      <c r="LJN273" s="183"/>
      <c r="LJO273" s="183"/>
      <c r="LJP273" s="183"/>
      <c r="LJQ273" s="183"/>
      <c r="LJR273" s="183"/>
      <c r="LJS273" s="183"/>
      <c r="LJT273" s="183"/>
      <c r="LJU273" s="183"/>
      <c r="LJV273" s="183"/>
      <c r="LJW273" s="183"/>
      <c r="LJX273" s="183"/>
      <c r="LJY273" s="183"/>
      <c r="LJZ273" s="183"/>
      <c r="LKA273" s="183"/>
      <c r="LKB273" s="183"/>
      <c r="LKC273" s="183"/>
      <c r="LKD273" s="183"/>
      <c r="LKE273" s="183"/>
      <c r="LKF273" s="183"/>
      <c r="LKG273" s="183"/>
      <c r="LKH273" s="183"/>
      <c r="LKI273" s="183"/>
      <c r="LKJ273" s="183"/>
      <c r="LKK273" s="183"/>
      <c r="LKL273" s="183"/>
      <c r="LKM273" s="183"/>
      <c r="LKN273" s="183"/>
      <c r="LKO273" s="183"/>
      <c r="LKP273" s="183"/>
      <c r="LKQ273" s="183"/>
      <c r="LKR273" s="183"/>
      <c r="LKS273" s="183"/>
      <c r="LKT273" s="183"/>
      <c r="LKU273" s="183"/>
      <c r="LKV273" s="183"/>
      <c r="LKW273" s="183"/>
      <c r="LKX273" s="183"/>
      <c r="LKY273" s="183"/>
      <c r="LKZ273" s="183"/>
      <c r="LLA273" s="183"/>
      <c r="LLB273" s="183"/>
      <c r="LLC273" s="183"/>
      <c r="LLD273" s="183"/>
      <c r="LLE273" s="183"/>
      <c r="LLF273" s="183"/>
      <c r="LLG273" s="183"/>
      <c r="LLH273" s="183"/>
      <c r="LLI273" s="183"/>
      <c r="LLJ273" s="183"/>
      <c r="LLK273" s="183"/>
      <c r="LLL273" s="183"/>
      <c r="LLM273" s="183"/>
      <c r="LLN273" s="183"/>
      <c r="LLO273" s="183"/>
      <c r="LLP273" s="183"/>
      <c r="LLQ273" s="183"/>
      <c r="LLR273" s="183"/>
      <c r="LLS273" s="183"/>
      <c r="LLT273" s="183"/>
      <c r="LLU273" s="183"/>
      <c r="LLV273" s="183"/>
      <c r="LLW273" s="183"/>
      <c r="LLX273" s="183"/>
      <c r="LLY273" s="183"/>
      <c r="LLZ273" s="183"/>
      <c r="LMA273" s="183"/>
      <c r="LMB273" s="183"/>
      <c r="LMC273" s="183"/>
      <c r="LMD273" s="183"/>
      <c r="LME273" s="183"/>
      <c r="LMF273" s="183"/>
      <c r="LMG273" s="183"/>
      <c r="LMH273" s="183"/>
      <c r="LMI273" s="183"/>
      <c r="LMJ273" s="183"/>
      <c r="LMK273" s="183"/>
      <c r="LML273" s="183"/>
      <c r="LMM273" s="183"/>
      <c r="LMN273" s="183"/>
      <c r="LMO273" s="183"/>
      <c r="LMP273" s="183"/>
      <c r="LMQ273" s="183"/>
      <c r="LMR273" s="183"/>
      <c r="LMS273" s="183"/>
      <c r="LMT273" s="183"/>
      <c r="LMU273" s="183"/>
      <c r="LMV273" s="183"/>
      <c r="LMW273" s="183"/>
      <c r="LMX273" s="183"/>
      <c r="LMY273" s="183"/>
      <c r="LMZ273" s="183"/>
      <c r="LNA273" s="183"/>
      <c r="LNB273" s="183"/>
      <c r="LNC273" s="183"/>
      <c r="LND273" s="183"/>
      <c r="LNE273" s="183"/>
      <c r="LNF273" s="183"/>
      <c r="LNG273" s="183"/>
      <c r="LNH273" s="183"/>
      <c r="LNI273" s="183"/>
      <c r="LNJ273" s="183"/>
      <c r="LNK273" s="183"/>
      <c r="LNL273" s="183"/>
      <c r="LNM273" s="183"/>
      <c r="LNN273" s="183"/>
      <c r="LNO273" s="183"/>
      <c r="LNP273" s="183"/>
      <c r="LNQ273" s="183"/>
      <c r="LNR273" s="183"/>
      <c r="LNS273" s="183"/>
      <c r="LNT273" s="183"/>
      <c r="LNU273" s="183"/>
      <c r="LNV273" s="183"/>
      <c r="LNW273" s="183"/>
      <c r="LNX273" s="183"/>
      <c r="LNY273" s="183"/>
      <c r="LNZ273" s="183"/>
      <c r="LOA273" s="183"/>
      <c r="LOB273" s="183"/>
      <c r="LOC273" s="183"/>
      <c r="LOD273" s="183"/>
      <c r="LOE273" s="183"/>
      <c r="LOF273" s="183"/>
      <c r="LOG273" s="183"/>
      <c r="LOH273" s="183"/>
      <c r="LOI273" s="183"/>
      <c r="LOJ273" s="183"/>
      <c r="LOK273" s="183"/>
      <c r="LOL273" s="183"/>
      <c r="LOM273" s="183"/>
      <c r="LON273" s="183"/>
      <c r="LOO273" s="183"/>
      <c r="LOP273" s="183"/>
      <c r="LOQ273" s="183"/>
      <c r="LOR273" s="183"/>
      <c r="LOS273" s="183"/>
      <c r="LOT273" s="183"/>
      <c r="LOU273" s="183"/>
      <c r="LOV273" s="183"/>
      <c r="LOW273" s="183"/>
      <c r="LOX273" s="183"/>
      <c r="LOY273" s="183"/>
      <c r="LOZ273" s="183"/>
      <c r="LPA273" s="183"/>
      <c r="LPB273" s="183"/>
      <c r="LPC273" s="183"/>
      <c r="LPD273" s="183"/>
      <c r="LPE273" s="183"/>
      <c r="LPF273" s="183"/>
      <c r="LPG273" s="183"/>
      <c r="LPH273" s="183"/>
      <c r="LPI273" s="183"/>
      <c r="LPJ273" s="183"/>
      <c r="LPK273" s="183"/>
      <c r="LPL273" s="183"/>
      <c r="LPM273" s="183"/>
      <c r="LPN273" s="183"/>
      <c r="LPO273" s="183"/>
      <c r="LPP273" s="183"/>
      <c r="LPQ273" s="183"/>
      <c r="LPR273" s="183"/>
      <c r="LPS273" s="183"/>
      <c r="LPT273" s="183"/>
      <c r="LPU273" s="183"/>
      <c r="LPV273" s="183"/>
      <c r="LPW273" s="183"/>
      <c r="LPX273" s="183"/>
      <c r="LPY273" s="183"/>
      <c r="LPZ273" s="183"/>
      <c r="LQA273" s="183"/>
      <c r="LQB273" s="183"/>
      <c r="LQC273" s="183"/>
      <c r="LQD273" s="183"/>
      <c r="LQE273" s="183"/>
      <c r="LQF273" s="183"/>
      <c r="LQG273" s="183"/>
      <c r="LQH273" s="183"/>
      <c r="LQI273" s="183"/>
      <c r="LQJ273" s="183"/>
      <c r="LQK273" s="183"/>
      <c r="LQL273" s="183"/>
      <c r="LQM273" s="183"/>
      <c r="LQN273" s="183"/>
      <c r="LQO273" s="183"/>
      <c r="LQP273" s="183"/>
      <c r="LQQ273" s="183"/>
      <c r="LQR273" s="183"/>
      <c r="LQS273" s="183"/>
      <c r="LQT273" s="183"/>
      <c r="LQU273" s="183"/>
      <c r="LQV273" s="183"/>
      <c r="LQW273" s="183"/>
      <c r="LQX273" s="183"/>
      <c r="LQY273" s="183"/>
      <c r="LQZ273" s="183"/>
      <c r="LRA273" s="183"/>
      <c r="LRB273" s="183"/>
      <c r="LRC273" s="183"/>
      <c r="LRD273" s="183"/>
      <c r="LRE273" s="183"/>
      <c r="LRF273" s="183"/>
      <c r="LRG273" s="183"/>
      <c r="LRH273" s="183"/>
      <c r="LRI273" s="183"/>
      <c r="LRJ273" s="183"/>
      <c r="LRK273" s="183"/>
      <c r="LRL273" s="183"/>
      <c r="LRM273" s="183"/>
      <c r="LRN273" s="183"/>
      <c r="LRO273" s="183"/>
      <c r="LRP273" s="183"/>
      <c r="LRQ273" s="183"/>
      <c r="LRR273" s="183"/>
      <c r="LRS273" s="183"/>
      <c r="LRT273" s="183"/>
      <c r="LRU273" s="183"/>
      <c r="LRV273" s="183"/>
      <c r="LRW273" s="183"/>
      <c r="LRX273" s="183"/>
      <c r="LRY273" s="183"/>
      <c r="LRZ273" s="183"/>
      <c r="LSA273" s="183"/>
      <c r="LSB273" s="183"/>
      <c r="LSC273" s="183"/>
      <c r="LSD273" s="183"/>
      <c r="LSE273" s="183"/>
      <c r="LSF273" s="183"/>
      <c r="LSG273" s="183"/>
      <c r="LSH273" s="183"/>
      <c r="LSI273" s="183"/>
      <c r="LSJ273" s="183"/>
      <c r="LSK273" s="183"/>
      <c r="LSL273" s="183"/>
      <c r="LSM273" s="183"/>
      <c r="LSN273" s="183"/>
      <c r="LSO273" s="183"/>
      <c r="LSP273" s="183"/>
      <c r="LSQ273" s="183"/>
      <c r="LSR273" s="183"/>
      <c r="LSS273" s="183"/>
      <c r="LST273" s="183"/>
      <c r="LSU273" s="183"/>
      <c r="LSV273" s="183"/>
      <c r="LSW273" s="183"/>
      <c r="LSX273" s="183"/>
      <c r="LSY273" s="183"/>
      <c r="LSZ273" s="183"/>
      <c r="LTA273" s="183"/>
      <c r="LTB273" s="183"/>
      <c r="LTC273" s="183"/>
      <c r="LTD273" s="183"/>
      <c r="LTE273" s="183"/>
      <c r="LTF273" s="183"/>
      <c r="LTG273" s="183"/>
      <c r="LTH273" s="183"/>
      <c r="LTI273" s="183"/>
      <c r="LTJ273" s="183"/>
      <c r="LTK273" s="183"/>
      <c r="LTL273" s="183"/>
      <c r="LTM273" s="183"/>
      <c r="LTN273" s="183"/>
      <c r="LTO273" s="183"/>
      <c r="LTP273" s="183"/>
      <c r="LTQ273" s="183"/>
      <c r="LTR273" s="183"/>
      <c r="LTS273" s="183"/>
      <c r="LTT273" s="183"/>
      <c r="LTU273" s="183"/>
      <c r="LTV273" s="183"/>
      <c r="LTW273" s="183"/>
      <c r="LTX273" s="183"/>
      <c r="LTY273" s="183"/>
      <c r="LTZ273" s="183"/>
      <c r="LUA273" s="183"/>
      <c r="LUB273" s="183"/>
      <c r="LUC273" s="183"/>
      <c r="LUD273" s="183"/>
      <c r="LUE273" s="183"/>
      <c r="LUF273" s="183"/>
      <c r="LUG273" s="183"/>
      <c r="LUH273" s="183"/>
      <c r="LUI273" s="183"/>
      <c r="LUJ273" s="183"/>
      <c r="LUK273" s="183"/>
      <c r="LUL273" s="183"/>
      <c r="LUM273" s="183"/>
      <c r="LUN273" s="183"/>
      <c r="LUO273" s="183"/>
      <c r="LUP273" s="183"/>
      <c r="LUQ273" s="183"/>
      <c r="LUR273" s="183"/>
      <c r="LUS273" s="183"/>
      <c r="LUT273" s="183"/>
      <c r="LUU273" s="183"/>
      <c r="LUV273" s="183"/>
      <c r="LUW273" s="183"/>
      <c r="LUX273" s="183"/>
      <c r="LUY273" s="183"/>
      <c r="LUZ273" s="183"/>
      <c r="LVA273" s="183"/>
      <c r="LVB273" s="183"/>
      <c r="LVC273" s="183"/>
      <c r="LVD273" s="183"/>
      <c r="LVE273" s="183"/>
      <c r="LVF273" s="183"/>
      <c r="LVG273" s="183"/>
      <c r="LVH273" s="183"/>
      <c r="LVI273" s="183"/>
      <c r="LVJ273" s="183"/>
      <c r="LVK273" s="183"/>
      <c r="LVL273" s="183"/>
      <c r="LVM273" s="183"/>
      <c r="LVN273" s="183"/>
      <c r="LVO273" s="183"/>
      <c r="LVP273" s="183"/>
      <c r="LVQ273" s="183"/>
      <c r="LVR273" s="183"/>
      <c r="LVS273" s="183"/>
      <c r="LVT273" s="183"/>
      <c r="LVU273" s="183"/>
      <c r="LVV273" s="183"/>
      <c r="LVW273" s="183"/>
      <c r="LVX273" s="183"/>
      <c r="LVY273" s="183"/>
      <c r="LVZ273" s="183"/>
      <c r="LWA273" s="183"/>
      <c r="LWB273" s="183"/>
      <c r="LWC273" s="183"/>
      <c r="LWD273" s="183"/>
      <c r="LWE273" s="183"/>
      <c r="LWF273" s="183"/>
      <c r="LWG273" s="183"/>
      <c r="LWH273" s="183"/>
      <c r="LWI273" s="183"/>
      <c r="LWJ273" s="183"/>
      <c r="LWK273" s="183"/>
      <c r="LWL273" s="183"/>
      <c r="LWM273" s="183"/>
      <c r="LWN273" s="183"/>
      <c r="LWO273" s="183"/>
      <c r="LWP273" s="183"/>
      <c r="LWQ273" s="183"/>
      <c r="LWR273" s="183"/>
      <c r="LWS273" s="183"/>
      <c r="LWT273" s="183"/>
      <c r="LWU273" s="183"/>
      <c r="LWV273" s="183"/>
      <c r="LWW273" s="183"/>
      <c r="LWX273" s="183"/>
      <c r="LWY273" s="183"/>
      <c r="LWZ273" s="183"/>
      <c r="LXA273" s="183"/>
      <c r="LXB273" s="183"/>
      <c r="LXC273" s="183"/>
      <c r="LXD273" s="183"/>
      <c r="LXE273" s="183"/>
      <c r="LXF273" s="183"/>
      <c r="LXG273" s="183"/>
      <c r="LXH273" s="183"/>
      <c r="LXI273" s="183"/>
      <c r="LXJ273" s="183"/>
      <c r="LXK273" s="183"/>
      <c r="LXL273" s="183"/>
      <c r="LXM273" s="183"/>
      <c r="LXN273" s="183"/>
      <c r="LXO273" s="183"/>
      <c r="LXP273" s="183"/>
      <c r="LXQ273" s="183"/>
      <c r="LXR273" s="183"/>
      <c r="LXS273" s="183"/>
      <c r="LXT273" s="183"/>
      <c r="LXU273" s="183"/>
      <c r="LXV273" s="183"/>
      <c r="LXW273" s="183"/>
      <c r="LXX273" s="183"/>
      <c r="LXY273" s="183"/>
      <c r="LXZ273" s="183"/>
      <c r="LYA273" s="183"/>
      <c r="LYB273" s="183"/>
      <c r="LYC273" s="183"/>
      <c r="LYD273" s="183"/>
      <c r="LYE273" s="183"/>
      <c r="LYF273" s="183"/>
      <c r="LYG273" s="183"/>
      <c r="LYH273" s="183"/>
      <c r="LYI273" s="183"/>
      <c r="LYJ273" s="183"/>
      <c r="LYK273" s="183"/>
      <c r="LYL273" s="183"/>
      <c r="LYM273" s="183"/>
      <c r="LYN273" s="183"/>
      <c r="LYO273" s="183"/>
      <c r="LYP273" s="183"/>
      <c r="LYQ273" s="183"/>
      <c r="LYR273" s="183"/>
      <c r="LYS273" s="183"/>
      <c r="LYT273" s="183"/>
      <c r="LYU273" s="183"/>
      <c r="LYV273" s="183"/>
      <c r="LYW273" s="183"/>
      <c r="LYX273" s="183"/>
      <c r="LYY273" s="183"/>
      <c r="LYZ273" s="183"/>
      <c r="LZA273" s="183"/>
      <c r="LZB273" s="183"/>
      <c r="LZC273" s="183"/>
      <c r="LZD273" s="183"/>
      <c r="LZE273" s="183"/>
      <c r="LZF273" s="183"/>
      <c r="LZG273" s="183"/>
      <c r="LZH273" s="183"/>
      <c r="LZI273" s="183"/>
      <c r="LZJ273" s="183"/>
      <c r="LZK273" s="183"/>
      <c r="LZL273" s="183"/>
      <c r="LZM273" s="183"/>
      <c r="LZN273" s="183"/>
      <c r="LZO273" s="183"/>
      <c r="LZP273" s="183"/>
      <c r="LZQ273" s="183"/>
      <c r="LZR273" s="183"/>
      <c r="LZS273" s="183"/>
      <c r="LZT273" s="183"/>
      <c r="LZU273" s="183"/>
      <c r="LZV273" s="183"/>
      <c r="LZW273" s="183"/>
      <c r="LZX273" s="183"/>
      <c r="LZY273" s="183"/>
      <c r="LZZ273" s="183"/>
      <c r="MAA273" s="183"/>
      <c r="MAB273" s="183"/>
      <c r="MAC273" s="183"/>
      <c r="MAD273" s="183"/>
      <c r="MAE273" s="183"/>
      <c r="MAF273" s="183"/>
      <c r="MAG273" s="183"/>
      <c r="MAH273" s="183"/>
      <c r="MAI273" s="183"/>
      <c r="MAJ273" s="183"/>
      <c r="MAK273" s="183"/>
      <c r="MAL273" s="183"/>
      <c r="MAM273" s="183"/>
      <c r="MAN273" s="183"/>
      <c r="MAO273" s="183"/>
      <c r="MAP273" s="183"/>
      <c r="MAQ273" s="183"/>
      <c r="MAR273" s="183"/>
      <c r="MAS273" s="183"/>
      <c r="MAT273" s="183"/>
      <c r="MAU273" s="183"/>
      <c r="MAV273" s="183"/>
      <c r="MAW273" s="183"/>
      <c r="MAX273" s="183"/>
      <c r="MAY273" s="183"/>
      <c r="MAZ273" s="183"/>
      <c r="MBA273" s="183"/>
      <c r="MBB273" s="183"/>
      <c r="MBC273" s="183"/>
      <c r="MBD273" s="183"/>
      <c r="MBE273" s="183"/>
      <c r="MBF273" s="183"/>
      <c r="MBG273" s="183"/>
      <c r="MBH273" s="183"/>
      <c r="MBI273" s="183"/>
      <c r="MBJ273" s="183"/>
      <c r="MBK273" s="183"/>
      <c r="MBL273" s="183"/>
      <c r="MBM273" s="183"/>
      <c r="MBN273" s="183"/>
      <c r="MBO273" s="183"/>
      <c r="MBP273" s="183"/>
      <c r="MBQ273" s="183"/>
      <c r="MBR273" s="183"/>
      <c r="MBS273" s="183"/>
      <c r="MBT273" s="183"/>
      <c r="MBU273" s="183"/>
      <c r="MBV273" s="183"/>
      <c r="MBW273" s="183"/>
      <c r="MBX273" s="183"/>
      <c r="MBY273" s="183"/>
      <c r="MBZ273" s="183"/>
      <c r="MCA273" s="183"/>
      <c r="MCB273" s="183"/>
      <c r="MCC273" s="183"/>
      <c r="MCD273" s="183"/>
      <c r="MCE273" s="183"/>
      <c r="MCF273" s="183"/>
      <c r="MCG273" s="183"/>
      <c r="MCH273" s="183"/>
      <c r="MCI273" s="183"/>
      <c r="MCJ273" s="183"/>
      <c r="MCK273" s="183"/>
      <c r="MCL273" s="183"/>
      <c r="MCM273" s="183"/>
      <c r="MCN273" s="183"/>
      <c r="MCO273" s="183"/>
      <c r="MCP273" s="183"/>
      <c r="MCQ273" s="183"/>
      <c r="MCR273" s="183"/>
      <c r="MCS273" s="183"/>
      <c r="MCT273" s="183"/>
      <c r="MCU273" s="183"/>
      <c r="MCV273" s="183"/>
      <c r="MCW273" s="183"/>
      <c r="MCX273" s="183"/>
      <c r="MCY273" s="183"/>
      <c r="MCZ273" s="183"/>
      <c r="MDA273" s="183"/>
      <c r="MDB273" s="183"/>
      <c r="MDC273" s="183"/>
      <c r="MDD273" s="183"/>
      <c r="MDE273" s="183"/>
      <c r="MDF273" s="183"/>
      <c r="MDG273" s="183"/>
      <c r="MDH273" s="183"/>
      <c r="MDI273" s="183"/>
      <c r="MDJ273" s="183"/>
      <c r="MDK273" s="183"/>
      <c r="MDL273" s="183"/>
      <c r="MDM273" s="183"/>
      <c r="MDN273" s="183"/>
      <c r="MDO273" s="183"/>
      <c r="MDP273" s="183"/>
      <c r="MDQ273" s="183"/>
      <c r="MDR273" s="183"/>
      <c r="MDS273" s="183"/>
      <c r="MDT273" s="183"/>
      <c r="MDU273" s="183"/>
      <c r="MDV273" s="183"/>
      <c r="MDW273" s="183"/>
      <c r="MDX273" s="183"/>
      <c r="MDY273" s="183"/>
      <c r="MDZ273" s="183"/>
      <c r="MEA273" s="183"/>
      <c r="MEB273" s="183"/>
      <c r="MEC273" s="183"/>
      <c r="MED273" s="183"/>
      <c r="MEE273" s="183"/>
      <c r="MEF273" s="183"/>
      <c r="MEG273" s="183"/>
      <c r="MEH273" s="183"/>
      <c r="MEI273" s="183"/>
      <c r="MEJ273" s="183"/>
      <c r="MEK273" s="183"/>
      <c r="MEL273" s="183"/>
      <c r="MEM273" s="183"/>
      <c r="MEN273" s="183"/>
      <c r="MEO273" s="183"/>
      <c r="MEP273" s="183"/>
      <c r="MEQ273" s="183"/>
      <c r="MER273" s="183"/>
      <c r="MES273" s="183"/>
      <c r="MET273" s="183"/>
      <c r="MEU273" s="183"/>
      <c r="MEV273" s="183"/>
      <c r="MEW273" s="183"/>
      <c r="MEX273" s="183"/>
      <c r="MEY273" s="183"/>
      <c r="MEZ273" s="183"/>
      <c r="MFA273" s="183"/>
      <c r="MFB273" s="183"/>
      <c r="MFC273" s="183"/>
      <c r="MFD273" s="183"/>
      <c r="MFE273" s="183"/>
      <c r="MFF273" s="183"/>
      <c r="MFG273" s="183"/>
      <c r="MFH273" s="183"/>
      <c r="MFI273" s="183"/>
      <c r="MFJ273" s="183"/>
      <c r="MFK273" s="183"/>
      <c r="MFL273" s="183"/>
      <c r="MFM273" s="183"/>
      <c r="MFN273" s="183"/>
      <c r="MFO273" s="183"/>
      <c r="MFP273" s="183"/>
      <c r="MFQ273" s="183"/>
      <c r="MFR273" s="183"/>
      <c r="MFS273" s="183"/>
      <c r="MFT273" s="183"/>
      <c r="MFU273" s="183"/>
      <c r="MFV273" s="183"/>
      <c r="MFW273" s="183"/>
      <c r="MFX273" s="183"/>
      <c r="MFY273" s="183"/>
      <c r="MFZ273" s="183"/>
      <c r="MGA273" s="183"/>
      <c r="MGB273" s="183"/>
      <c r="MGC273" s="183"/>
      <c r="MGD273" s="183"/>
      <c r="MGE273" s="183"/>
      <c r="MGF273" s="183"/>
      <c r="MGG273" s="183"/>
      <c r="MGH273" s="183"/>
      <c r="MGI273" s="183"/>
      <c r="MGJ273" s="183"/>
      <c r="MGK273" s="183"/>
      <c r="MGL273" s="183"/>
      <c r="MGM273" s="183"/>
      <c r="MGN273" s="183"/>
      <c r="MGO273" s="183"/>
      <c r="MGP273" s="183"/>
      <c r="MGQ273" s="183"/>
      <c r="MGR273" s="183"/>
      <c r="MGS273" s="183"/>
      <c r="MGT273" s="183"/>
      <c r="MGU273" s="183"/>
      <c r="MGV273" s="183"/>
      <c r="MGW273" s="183"/>
      <c r="MGX273" s="183"/>
      <c r="MGY273" s="183"/>
      <c r="MGZ273" s="183"/>
      <c r="MHA273" s="183"/>
      <c r="MHB273" s="183"/>
      <c r="MHC273" s="183"/>
      <c r="MHD273" s="183"/>
      <c r="MHE273" s="183"/>
      <c r="MHF273" s="183"/>
      <c r="MHG273" s="183"/>
      <c r="MHH273" s="183"/>
      <c r="MHI273" s="183"/>
      <c r="MHJ273" s="183"/>
      <c r="MHK273" s="183"/>
      <c r="MHL273" s="183"/>
      <c r="MHM273" s="183"/>
      <c r="MHN273" s="183"/>
      <c r="MHO273" s="183"/>
      <c r="MHP273" s="183"/>
      <c r="MHQ273" s="183"/>
      <c r="MHR273" s="183"/>
      <c r="MHS273" s="183"/>
      <c r="MHT273" s="183"/>
      <c r="MHU273" s="183"/>
      <c r="MHV273" s="183"/>
      <c r="MHW273" s="183"/>
      <c r="MHX273" s="183"/>
      <c r="MHY273" s="183"/>
      <c r="MHZ273" s="183"/>
      <c r="MIA273" s="183"/>
      <c r="MIB273" s="183"/>
      <c r="MIC273" s="183"/>
      <c r="MID273" s="183"/>
      <c r="MIE273" s="183"/>
      <c r="MIF273" s="183"/>
      <c r="MIG273" s="183"/>
      <c r="MIH273" s="183"/>
      <c r="MII273" s="183"/>
      <c r="MIJ273" s="183"/>
      <c r="MIK273" s="183"/>
      <c r="MIL273" s="183"/>
      <c r="MIM273" s="183"/>
      <c r="MIN273" s="183"/>
      <c r="MIO273" s="183"/>
      <c r="MIP273" s="183"/>
      <c r="MIQ273" s="183"/>
      <c r="MIR273" s="183"/>
      <c r="MIS273" s="183"/>
      <c r="MIT273" s="183"/>
      <c r="MIU273" s="183"/>
      <c r="MIV273" s="183"/>
      <c r="MIW273" s="183"/>
      <c r="MIX273" s="183"/>
      <c r="MIY273" s="183"/>
      <c r="MIZ273" s="183"/>
      <c r="MJA273" s="183"/>
      <c r="MJB273" s="183"/>
      <c r="MJC273" s="183"/>
      <c r="MJD273" s="183"/>
      <c r="MJE273" s="183"/>
      <c r="MJF273" s="183"/>
      <c r="MJG273" s="183"/>
      <c r="MJH273" s="183"/>
      <c r="MJI273" s="183"/>
      <c r="MJJ273" s="183"/>
      <c r="MJK273" s="183"/>
      <c r="MJL273" s="183"/>
      <c r="MJM273" s="183"/>
      <c r="MJN273" s="183"/>
      <c r="MJO273" s="183"/>
      <c r="MJP273" s="183"/>
      <c r="MJQ273" s="183"/>
      <c r="MJR273" s="183"/>
      <c r="MJS273" s="183"/>
      <c r="MJT273" s="183"/>
      <c r="MJU273" s="183"/>
      <c r="MJV273" s="183"/>
      <c r="MJW273" s="183"/>
      <c r="MJX273" s="183"/>
      <c r="MJY273" s="183"/>
      <c r="MJZ273" s="183"/>
      <c r="MKA273" s="183"/>
      <c r="MKB273" s="183"/>
      <c r="MKC273" s="183"/>
      <c r="MKD273" s="183"/>
      <c r="MKE273" s="183"/>
      <c r="MKF273" s="183"/>
      <c r="MKG273" s="183"/>
      <c r="MKH273" s="183"/>
      <c r="MKI273" s="183"/>
      <c r="MKJ273" s="183"/>
      <c r="MKK273" s="183"/>
      <c r="MKL273" s="183"/>
      <c r="MKM273" s="183"/>
      <c r="MKN273" s="183"/>
      <c r="MKO273" s="183"/>
      <c r="MKP273" s="183"/>
      <c r="MKQ273" s="183"/>
      <c r="MKR273" s="183"/>
      <c r="MKS273" s="183"/>
      <c r="MKT273" s="183"/>
      <c r="MKU273" s="183"/>
      <c r="MKV273" s="183"/>
      <c r="MKW273" s="183"/>
      <c r="MKX273" s="183"/>
      <c r="MKY273" s="183"/>
      <c r="MKZ273" s="183"/>
      <c r="MLA273" s="183"/>
      <c r="MLB273" s="183"/>
      <c r="MLC273" s="183"/>
      <c r="MLD273" s="183"/>
      <c r="MLE273" s="183"/>
      <c r="MLF273" s="183"/>
      <c r="MLG273" s="183"/>
      <c r="MLH273" s="183"/>
      <c r="MLI273" s="183"/>
      <c r="MLJ273" s="183"/>
      <c r="MLK273" s="183"/>
      <c r="MLL273" s="183"/>
      <c r="MLM273" s="183"/>
      <c r="MLN273" s="183"/>
      <c r="MLO273" s="183"/>
      <c r="MLP273" s="183"/>
      <c r="MLQ273" s="183"/>
      <c r="MLR273" s="183"/>
      <c r="MLS273" s="183"/>
      <c r="MLT273" s="183"/>
      <c r="MLU273" s="183"/>
      <c r="MLV273" s="183"/>
      <c r="MLW273" s="183"/>
      <c r="MLX273" s="183"/>
      <c r="MLY273" s="183"/>
      <c r="MLZ273" s="183"/>
      <c r="MMA273" s="183"/>
      <c r="MMB273" s="183"/>
      <c r="MMC273" s="183"/>
      <c r="MMD273" s="183"/>
      <c r="MME273" s="183"/>
      <c r="MMF273" s="183"/>
      <c r="MMG273" s="183"/>
      <c r="MMH273" s="183"/>
      <c r="MMI273" s="183"/>
      <c r="MMJ273" s="183"/>
      <c r="MMK273" s="183"/>
      <c r="MML273" s="183"/>
      <c r="MMM273" s="183"/>
      <c r="MMN273" s="183"/>
      <c r="MMO273" s="183"/>
      <c r="MMP273" s="183"/>
      <c r="MMQ273" s="183"/>
      <c r="MMR273" s="183"/>
      <c r="MMS273" s="183"/>
      <c r="MMT273" s="183"/>
      <c r="MMU273" s="183"/>
      <c r="MMV273" s="183"/>
      <c r="MMW273" s="183"/>
      <c r="MMX273" s="183"/>
      <c r="MMY273" s="183"/>
      <c r="MMZ273" s="183"/>
      <c r="MNA273" s="183"/>
      <c r="MNB273" s="183"/>
      <c r="MNC273" s="183"/>
      <c r="MND273" s="183"/>
      <c r="MNE273" s="183"/>
      <c r="MNF273" s="183"/>
      <c r="MNG273" s="183"/>
      <c r="MNH273" s="183"/>
      <c r="MNI273" s="183"/>
      <c r="MNJ273" s="183"/>
      <c r="MNK273" s="183"/>
      <c r="MNL273" s="183"/>
      <c r="MNM273" s="183"/>
      <c r="MNN273" s="183"/>
      <c r="MNO273" s="183"/>
      <c r="MNP273" s="183"/>
      <c r="MNQ273" s="183"/>
      <c r="MNR273" s="183"/>
      <c r="MNS273" s="183"/>
      <c r="MNT273" s="183"/>
      <c r="MNU273" s="183"/>
      <c r="MNV273" s="183"/>
      <c r="MNW273" s="183"/>
      <c r="MNX273" s="183"/>
      <c r="MNY273" s="183"/>
      <c r="MNZ273" s="183"/>
      <c r="MOA273" s="183"/>
      <c r="MOB273" s="183"/>
      <c r="MOC273" s="183"/>
      <c r="MOD273" s="183"/>
      <c r="MOE273" s="183"/>
      <c r="MOF273" s="183"/>
      <c r="MOG273" s="183"/>
      <c r="MOH273" s="183"/>
      <c r="MOI273" s="183"/>
      <c r="MOJ273" s="183"/>
      <c r="MOK273" s="183"/>
      <c r="MOL273" s="183"/>
      <c r="MOM273" s="183"/>
      <c r="MON273" s="183"/>
      <c r="MOO273" s="183"/>
      <c r="MOP273" s="183"/>
      <c r="MOQ273" s="183"/>
      <c r="MOR273" s="183"/>
      <c r="MOS273" s="183"/>
      <c r="MOT273" s="183"/>
      <c r="MOU273" s="183"/>
      <c r="MOV273" s="183"/>
      <c r="MOW273" s="183"/>
      <c r="MOX273" s="183"/>
      <c r="MOY273" s="183"/>
      <c r="MOZ273" s="183"/>
      <c r="MPA273" s="183"/>
      <c r="MPB273" s="183"/>
      <c r="MPC273" s="183"/>
      <c r="MPD273" s="183"/>
      <c r="MPE273" s="183"/>
      <c r="MPF273" s="183"/>
      <c r="MPG273" s="183"/>
      <c r="MPH273" s="183"/>
      <c r="MPI273" s="183"/>
      <c r="MPJ273" s="183"/>
      <c r="MPK273" s="183"/>
      <c r="MPL273" s="183"/>
      <c r="MPM273" s="183"/>
      <c r="MPN273" s="183"/>
      <c r="MPO273" s="183"/>
      <c r="MPP273" s="183"/>
      <c r="MPQ273" s="183"/>
      <c r="MPR273" s="183"/>
      <c r="MPS273" s="183"/>
      <c r="MPT273" s="183"/>
      <c r="MPU273" s="183"/>
      <c r="MPV273" s="183"/>
      <c r="MPW273" s="183"/>
      <c r="MPX273" s="183"/>
      <c r="MPY273" s="183"/>
      <c r="MPZ273" s="183"/>
      <c r="MQA273" s="183"/>
      <c r="MQB273" s="183"/>
      <c r="MQC273" s="183"/>
      <c r="MQD273" s="183"/>
      <c r="MQE273" s="183"/>
      <c r="MQF273" s="183"/>
      <c r="MQG273" s="183"/>
      <c r="MQH273" s="183"/>
      <c r="MQI273" s="183"/>
      <c r="MQJ273" s="183"/>
      <c r="MQK273" s="183"/>
      <c r="MQL273" s="183"/>
      <c r="MQM273" s="183"/>
      <c r="MQN273" s="183"/>
      <c r="MQO273" s="183"/>
      <c r="MQP273" s="183"/>
      <c r="MQQ273" s="183"/>
      <c r="MQR273" s="183"/>
      <c r="MQS273" s="183"/>
      <c r="MQT273" s="183"/>
      <c r="MQU273" s="183"/>
      <c r="MQV273" s="183"/>
      <c r="MQW273" s="183"/>
      <c r="MQX273" s="183"/>
      <c r="MQY273" s="183"/>
      <c r="MQZ273" s="183"/>
      <c r="MRA273" s="183"/>
      <c r="MRB273" s="183"/>
      <c r="MRC273" s="183"/>
      <c r="MRD273" s="183"/>
      <c r="MRE273" s="183"/>
      <c r="MRF273" s="183"/>
      <c r="MRG273" s="183"/>
      <c r="MRH273" s="183"/>
      <c r="MRI273" s="183"/>
      <c r="MRJ273" s="183"/>
      <c r="MRK273" s="183"/>
      <c r="MRL273" s="183"/>
      <c r="MRM273" s="183"/>
      <c r="MRN273" s="183"/>
      <c r="MRO273" s="183"/>
      <c r="MRP273" s="183"/>
      <c r="MRQ273" s="183"/>
      <c r="MRR273" s="183"/>
      <c r="MRS273" s="183"/>
      <c r="MRT273" s="183"/>
      <c r="MRU273" s="183"/>
      <c r="MRV273" s="183"/>
      <c r="MRW273" s="183"/>
      <c r="MRX273" s="183"/>
      <c r="MRY273" s="183"/>
      <c r="MRZ273" s="183"/>
      <c r="MSA273" s="183"/>
      <c r="MSB273" s="183"/>
      <c r="MSC273" s="183"/>
      <c r="MSD273" s="183"/>
      <c r="MSE273" s="183"/>
      <c r="MSF273" s="183"/>
      <c r="MSG273" s="183"/>
      <c r="MSH273" s="183"/>
      <c r="MSI273" s="183"/>
      <c r="MSJ273" s="183"/>
      <c r="MSK273" s="183"/>
      <c r="MSL273" s="183"/>
      <c r="MSM273" s="183"/>
      <c r="MSN273" s="183"/>
      <c r="MSO273" s="183"/>
      <c r="MSP273" s="183"/>
      <c r="MSQ273" s="183"/>
      <c r="MSR273" s="183"/>
      <c r="MSS273" s="183"/>
      <c r="MST273" s="183"/>
      <c r="MSU273" s="183"/>
      <c r="MSV273" s="183"/>
      <c r="MSW273" s="183"/>
      <c r="MSX273" s="183"/>
      <c r="MSY273" s="183"/>
      <c r="MSZ273" s="183"/>
      <c r="MTA273" s="183"/>
      <c r="MTB273" s="183"/>
      <c r="MTC273" s="183"/>
      <c r="MTD273" s="183"/>
      <c r="MTE273" s="183"/>
      <c r="MTF273" s="183"/>
      <c r="MTG273" s="183"/>
      <c r="MTH273" s="183"/>
      <c r="MTI273" s="183"/>
      <c r="MTJ273" s="183"/>
      <c r="MTK273" s="183"/>
      <c r="MTL273" s="183"/>
      <c r="MTM273" s="183"/>
      <c r="MTN273" s="183"/>
      <c r="MTO273" s="183"/>
      <c r="MTP273" s="183"/>
      <c r="MTQ273" s="183"/>
      <c r="MTR273" s="183"/>
      <c r="MTS273" s="183"/>
      <c r="MTT273" s="183"/>
      <c r="MTU273" s="183"/>
      <c r="MTV273" s="183"/>
      <c r="MTW273" s="183"/>
      <c r="MTX273" s="183"/>
      <c r="MTY273" s="183"/>
      <c r="MTZ273" s="183"/>
      <c r="MUA273" s="183"/>
      <c r="MUB273" s="183"/>
      <c r="MUC273" s="183"/>
      <c r="MUD273" s="183"/>
      <c r="MUE273" s="183"/>
      <c r="MUF273" s="183"/>
      <c r="MUG273" s="183"/>
      <c r="MUH273" s="183"/>
      <c r="MUI273" s="183"/>
      <c r="MUJ273" s="183"/>
      <c r="MUK273" s="183"/>
      <c r="MUL273" s="183"/>
      <c r="MUM273" s="183"/>
      <c r="MUN273" s="183"/>
      <c r="MUO273" s="183"/>
      <c r="MUP273" s="183"/>
      <c r="MUQ273" s="183"/>
      <c r="MUR273" s="183"/>
      <c r="MUS273" s="183"/>
      <c r="MUT273" s="183"/>
      <c r="MUU273" s="183"/>
      <c r="MUV273" s="183"/>
      <c r="MUW273" s="183"/>
      <c r="MUX273" s="183"/>
      <c r="MUY273" s="183"/>
      <c r="MUZ273" s="183"/>
      <c r="MVA273" s="183"/>
      <c r="MVB273" s="183"/>
      <c r="MVC273" s="183"/>
      <c r="MVD273" s="183"/>
      <c r="MVE273" s="183"/>
      <c r="MVF273" s="183"/>
      <c r="MVG273" s="183"/>
      <c r="MVH273" s="183"/>
      <c r="MVI273" s="183"/>
      <c r="MVJ273" s="183"/>
      <c r="MVK273" s="183"/>
      <c r="MVL273" s="183"/>
      <c r="MVM273" s="183"/>
      <c r="MVN273" s="183"/>
      <c r="MVO273" s="183"/>
      <c r="MVP273" s="183"/>
      <c r="MVQ273" s="183"/>
      <c r="MVR273" s="183"/>
      <c r="MVS273" s="183"/>
      <c r="MVT273" s="183"/>
      <c r="MVU273" s="183"/>
      <c r="MVV273" s="183"/>
      <c r="MVW273" s="183"/>
      <c r="MVX273" s="183"/>
      <c r="MVY273" s="183"/>
      <c r="MVZ273" s="183"/>
      <c r="MWA273" s="183"/>
      <c r="MWB273" s="183"/>
      <c r="MWC273" s="183"/>
      <c r="MWD273" s="183"/>
      <c r="MWE273" s="183"/>
      <c r="MWF273" s="183"/>
      <c r="MWG273" s="183"/>
      <c r="MWH273" s="183"/>
      <c r="MWI273" s="183"/>
      <c r="MWJ273" s="183"/>
      <c r="MWK273" s="183"/>
      <c r="MWL273" s="183"/>
      <c r="MWM273" s="183"/>
      <c r="MWN273" s="183"/>
      <c r="MWO273" s="183"/>
      <c r="MWP273" s="183"/>
      <c r="MWQ273" s="183"/>
      <c r="MWR273" s="183"/>
      <c r="MWS273" s="183"/>
      <c r="MWT273" s="183"/>
      <c r="MWU273" s="183"/>
      <c r="MWV273" s="183"/>
      <c r="MWW273" s="183"/>
      <c r="MWX273" s="183"/>
      <c r="MWY273" s="183"/>
      <c r="MWZ273" s="183"/>
      <c r="MXA273" s="183"/>
      <c r="MXB273" s="183"/>
      <c r="MXC273" s="183"/>
      <c r="MXD273" s="183"/>
      <c r="MXE273" s="183"/>
      <c r="MXF273" s="183"/>
      <c r="MXG273" s="183"/>
      <c r="MXH273" s="183"/>
      <c r="MXI273" s="183"/>
      <c r="MXJ273" s="183"/>
      <c r="MXK273" s="183"/>
      <c r="MXL273" s="183"/>
      <c r="MXM273" s="183"/>
      <c r="MXN273" s="183"/>
      <c r="MXO273" s="183"/>
      <c r="MXP273" s="183"/>
      <c r="MXQ273" s="183"/>
      <c r="MXR273" s="183"/>
      <c r="MXS273" s="183"/>
      <c r="MXT273" s="183"/>
      <c r="MXU273" s="183"/>
      <c r="MXV273" s="183"/>
      <c r="MXW273" s="183"/>
      <c r="MXX273" s="183"/>
      <c r="MXY273" s="183"/>
      <c r="MXZ273" s="183"/>
      <c r="MYA273" s="183"/>
      <c r="MYB273" s="183"/>
      <c r="MYC273" s="183"/>
      <c r="MYD273" s="183"/>
      <c r="MYE273" s="183"/>
      <c r="MYF273" s="183"/>
      <c r="MYG273" s="183"/>
      <c r="MYH273" s="183"/>
      <c r="MYI273" s="183"/>
      <c r="MYJ273" s="183"/>
      <c r="MYK273" s="183"/>
      <c r="MYL273" s="183"/>
      <c r="MYM273" s="183"/>
      <c r="MYN273" s="183"/>
      <c r="MYO273" s="183"/>
      <c r="MYP273" s="183"/>
      <c r="MYQ273" s="183"/>
      <c r="MYR273" s="183"/>
      <c r="MYS273" s="183"/>
      <c r="MYT273" s="183"/>
      <c r="MYU273" s="183"/>
      <c r="MYV273" s="183"/>
      <c r="MYW273" s="183"/>
      <c r="MYX273" s="183"/>
      <c r="MYY273" s="183"/>
      <c r="MYZ273" s="183"/>
      <c r="MZA273" s="183"/>
      <c r="MZB273" s="183"/>
      <c r="MZC273" s="183"/>
      <c r="MZD273" s="183"/>
      <c r="MZE273" s="183"/>
      <c r="MZF273" s="183"/>
      <c r="MZG273" s="183"/>
      <c r="MZH273" s="183"/>
      <c r="MZI273" s="183"/>
      <c r="MZJ273" s="183"/>
      <c r="MZK273" s="183"/>
      <c r="MZL273" s="183"/>
      <c r="MZM273" s="183"/>
      <c r="MZN273" s="183"/>
      <c r="MZO273" s="183"/>
      <c r="MZP273" s="183"/>
      <c r="MZQ273" s="183"/>
      <c r="MZR273" s="183"/>
      <c r="MZS273" s="183"/>
      <c r="MZT273" s="183"/>
      <c r="MZU273" s="183"/>
      <c r="MZV273" s="183"/>
      <c r="MZW273" s="183"/>
      <c r="MZX273" s="183"/>
      <c r="MZY273" s="183"/>
      <c r="MZZ273" s="183"/>
      <c r="NAA273" s="183"/>
      <c r="NAB273" s="183"/>
      <c r="NAC273" s="183"/>
      <c r="NAD273" s="183"/>
      <c r="NAE273" s="183"/>
      <c r="NAF273" s="183"/>
      <c r="NAG273" s="183"/>
      <c r="NAH273" s="183"/>
      <c r="NAI273" s="183"/>
      <c r="NAJ273" s="183"/>
      <c r="NAK273" s="183"/>
      <c r="NAL273" s="183"/>
      <c r="NAM273" s="183"/>
      <c r="NAN273" s="183"/>
      <c r="NAO273" s="183"/>
      <c r="NAP273" s="183"/>
      <c r="NAQ273" s="183"/>
      <c r="NAR273" s="183"/>
      <c r="NAS273" s="183"/>
      <c r="NAT273" s="183"/>
      <c r="NAU273" s="183"/>
      <c r="NAV273" s="183"/>
      <c r="NAW273" s="183"/>
      <c r="NAX273" s="183"/>
      <c r="NAY273" s="183"/>
      <c r="NAZ273" s="183"/>
      <c r="NBA273" s="183"/>
      <c r="NBB273" s="183"/>
      <c r="NBC273" s="183"/>
      <c r="NBD273" s="183"/>
      <c r="NBE273" s="183"/>
      <c r="NBF273" s="183"/>
      <c r="NBG273" s="183"/>
      <c r="NBH273" s="183"/>
      <c r="NBI273" s="183"/>
      <c r="NBJ273" s="183"/>
      <c r="NBK273" s="183"/>
      <c r="NBL273" s="183"/>
      <c r="NBM273" s="183"/>
      <c r="NBN273" s="183"/>
      <c r="NBO273" s="183"/>
      <c r="NBP273" s="183"/>
      <c r="NBQ273" s="183"/>
      <c r="NBR273" s="183"/>
      <c r="NBS273" s="183"/>
      <c r="NBT273" s="183"/>
      <c r="NBU273" s="183"/>
      <c r="NBV273" s="183"/>
      <c r="NBW273" s="183"/>
      <c r="NBX273" s="183"/>
      <c r="NBY273" s="183"/>
      <c r="NBZ273" s="183"/>
      <c r="NCA273" s="183"/>
      <c r="NCB273" s="183"/>
      <c r="NCC273" s="183"/>
      <c r="NCD273" s="183"/>
      <c r="NCE273" s="183"/>
      <c r="NCF273" s="183"/>
      <c r="NCG273" s="183"/>
      <c r="NCH273" s="183"/>
      <c r="NCI273" s="183"/>
      <c r="NCJ273" s="183"/>
      <c r="NCK273" s="183"/>
      <c r="NCL273" s="183"/>
      <c r="NCM273" s="183"/>
      <c r="NCN273" s="183"/>
      <c r="NCO273" s="183"/>
      <c r="NCP273" s="183"/>
      <c r="NCQ273" s="183"/>
      <c r="NCR273" s="183"/>
      <c r="NCS273" s="183"/>
      <c r="NCT273" s="183"/>
      <c r="NCU273" s="183"/>
      <c r="NCV273" s="183"/>
      <c r="NCW273" s="183"/>
      <c r="NCX273" s="183"/>
      <c r="NCY273" s="183"/>
      <c r="NCZ273" s="183"/>
      <c r="NDA273" s="183"/>
      <c r="NDB273" s="183"/>
      <c r="NDC273" s="183"/>
      <c r="NDD273" s="183"/>
      <c r="NDE273" s="183"/>
      <c r="NDF273" s="183"/>
      <c r="NDG273" s="183"/>
      <c r="NDH273" s="183"/>
      <c r="NDI273" s="183"/>
      <c r="NDJ273" s="183"/>
      <c r="NDK273" s="183"/>
      <c r="NDL273" s="183"/>
      <c r="NDM273" s="183"/>
      <c r="NDN273" s="183"/>
      <c r="NDO273" s="183"/>
      <c r="NDP273" s="183"/>
      <c r="NDQ273" s="183"/>
      <c r="NDR273" s="183"/>
      <c r="NDS273" s="183"/>
      <c r="NDT273" s="183"/>
      <c r="NDU273" s="183"/>
      <c r="NDV273" s="183"/>
      <c r="NDW273" s="183"/>
      <c r="NDX273" s="183"/>
      <c r="NDY273" s="183"/>
      <c r="NDZ273" s="183"/>
      <c r="NEA273" s="183"/>
      <c r="NEB273" s="183"/>
      <c r="NEC273" s="183"/>
      <c r="NED273" s="183"/>
      <c r="NEE273" s="183"/>
      <c r="NEF273" s="183"/>
      <c r="NEG273" s="183"/>
      <c r="NEH273" s="183"/>
      <c r="NEI273" s="183"/>
      <c r="NEJ273" s="183"/>
      <c r="NEK273" s="183"/>
      <c r="NEL273" s="183"/>
      <c r="NEM273" s="183"/>
      <c r="NEN273" s="183"/>
      <c r="NEO273" s="183"/>
      <c r="NEP273" s="183"/>
      <c r="NEQ273" s="183"/>
      <c r="NER273" s="183"/>
      <c r="NES273" s="183"/>
      <c r="NET273" s="183"/>
      <c r="NEU273" s="183"/>
      <c r="NEV273" s="183"/>
      <c r="NEW273" s="183"/>
      <c r="NEX273" s="183"/>
      <c r="NEY273" s="183"/>
      <c r="NEZ273" s="183"/>
      <c r="NFA273" s="183"/>
      <c r="NFB273" s="183"/>
      <c r="NFC273" s="183"/>
      <c r="NFD273" s="183"/>
      <c r="NFE273" s="183"/>
      <c r="NFF273" s="183"/>
      <c r="NFG273" s="183"/>
      <c r="NFH273" s="183"/>
      <c r="NFI273" s="183"/>
      <c r="NFJ273" s="183"/>
      <c r="NFK273" s="183"/>
      <c r="NFL273" s="183"/>
      <c r="NFM273" s="183"/>
      <c r="NFN273" s="183"/>
      <c r="NFO273" s="183"/>
      <c r="NFP273" s="183"/>
      <c r="NFQ273" s="183"/>
      <c r="NFR273" s="183"/>
      <c r="NFS273" s="183"/>
      <c r="NFT273" s="183"/>
      <c r="NFU273" s="183"/>
      <c r="NFV273" s="183"/>
      <c r="NFW273" s="183"/>
      <c r="NFX273" s="183"/>
      <c r="NFY273" s="183"/>
      <c r="NFZ273" s="183"/>
      <c r="NGA273" s="183"/>
      <c r="NGB273" s="183"/>
      <c r="NGC273" s="183"/>
      <c r="NGD273" s="183"/>
      <c r="NGE273" s="183"/>
      <c r="NGF273" s="183"/>
      <c r="NGG273" s="183"/>
      <c r="NGH273" s="183"/>
      <c r="NGI273" s="183"/>
      <c r="NGJ273" s="183"/>
      <c r="NGK273" s="183"/>
      <c r="NGL273" s="183"/>
      <c r="NGM273" s="183"/>
      <c r="NGN273" s="183"/>
      <c r="NGO273" s="183"/>
      <c r="NGP273" s="183"/>
      <c r="NGQ273" s="183"/>
      <c r="NGR273" s="183"/>
      <c r="NGS273" s="183"/>
      <c r="NGT273" s="183"/>
      <c r="NGU273" s="183"/>
      <c r="NGV273" s="183"/>
      <c r="NGW273" s="183"/>
      <c r="NGX273" s="183"/>
      <c r="NGY273" s="183"/>
      <c r="NGZ273" s="183"/>
      <c r="NHA273" s="183"/>
      <c r="NHB273" s="183"/>
      <c r="NHC273" s="183"/>
      <c r="NHD273" s="183"/>
      <c r="NHE273" s="183"/>
      <c r="NHF273" s="183"/>
      <c r="NHG273" s="183"/>
      <c r="NHH273" s="183"/>
      <c r="NHI273" s="183"/>
      <c r="NHJ273" s="183"/>
      <c r="NHK273" s="183"/>
      <c r="NHL273" s="183"/>
      <c r="NHM273" s="183"/>
      <c r="NHN273" s="183"/>
      <c r="NHO273" s="183"/>
      <c r="NHP273" s="183"/>
      <c r="NHQ273" s="183"/>
      <c r="NHR273" s="183"/>
      <c r="NHS273" s="183"/>
      <c r="NHT273" s="183"/>
      <c r="NHU273" s="183"/>
      <c r="NHV273" s="183"/>
      <c r="NHW273" s="183"/>
      <c r="NHX273" s="183"/>
      <c r="NHY273" s="183"/>
      <c r="NHZ273" s="183"/>
      <c r="NIA273" s="183"/>
      <c r="NIB273" s="183"/>
      <c r="NIC273" s="183"/>
      <c r="NID273" s="183"/>
      <c r="NIE273" s="183"/>
      <c r="NIF273" s="183"/>
      <c r="NIG273" s="183"/>
      <c r="NIH273" s="183"/>
      <c r="NII273" s="183"/>
      <c r="NIJ273" s="183"/>
      <c r="NIK273" s="183"/>
      <c r="NIL273" s="183"/>
      <c r="NIM273" s="183"/>
      <c r="NIN273" s="183"/>
      <c r="NIO273" s="183"/>
      <c r="NIP273" s="183"/>
      <c r="NIQ273" s="183"/>
      <c r="NIR273" s="183"/>
      <c r="NIS273" s="183"/>
      <c r="NIT273" s="183"/>
      <c r="NIU273" s="183"/>
      <c r="NIV273" s="183"/>
      <c r="NIW273" s="183"/>
      <c r="NIX273" s="183"/>
      <c r="NIY273" s="183"/>
      <c r="NIZ273" s="183"/>
      <c r="NJA273" s="183"/>
      <c r="NJB273" s="183"/>
      <c r="NJC273" s="183"/>
      <c r="NJD273" s="183"/>
      <c r="NJE273" s="183"/>
      <c r="NJF273" s="183"/>
      <c r="NJG273" s="183"/>
      <c r="NJH273" s="183"/>
      <c r="NJI273" s="183"/>
      <c r="NJJ273" s="183"/>
      <c r="NJK273" s="183"/>
      <c r="NJL273" s="183"/>
      <c r="NJM273" s="183"/>
      <c r="NJN273" s="183"/>
      <c r="NJO273" s="183"/>
      <c r="NJP273" s="183"/>
      <c r="NJQ273" s="183"/>
      <c r="NJR273" s="183"/>
      <c r="NJS273" s="183"/>
      <c r="NJT273" s="183"/>
      <c r="NJU273" s="183"/>
      <c r="NJV273" s="183"/>
      <c r="NJW273" s="183"/>
      <c r="NJX273" s="183"/>
      <c r="NJY273" s="183"/>
      <c r="NJZ273" s="183"/>
      <c r="NKA273" s="183"/>
      <c r="NKB273" s="183"/>
      <c r="NKC273" s="183"/>
      <c r="NKD273" s="183"/>
      <c r="NKE273" s="183"/>
      <c r="NKF273" s="183"/>
      <c r="NKG273" s="183"/>
      <c r="NKH273" s="183"/>
      <c r="NKI273" s="183"/>
      <c r="NKJ273" s="183"/>
      <c r="NKK273" s="183"/>
      <c r="NKL273" s="183"/>
      <c r="NKM273" s="183"/>
      <c r="NKN273" s="183"/>
      <c r="NKO273" s="183"/>
      <c r="NKP273" s="183"/>
      <c r="NKQ273" s="183"/>
      <c r="NKR273" s="183"/>
      <c r="NKS273" s="183"/>
      <c r="NKT273" s="183"/>
      <c r="NKU273" s="183"/>
      <c r="NKV273" s="183"/>
      <c r="NKW273" s="183"/>
      <c r="NKX273" s="183"/>
      <c r="NKY273" s="183"/>
      <c r="NKZ273" s="183"/>
      <c r="NLA273" s="183"/>
      <c r="NLB273" s="183"/>
      <c r="NLC273" s="183"/>
      <c r="NLD273" s="183"/>
      <c r="NLE273" s="183"/>
      <c r="NLF273" s="183"/>
      <c r="NLG273" s="183"/>
      <c r="NLH273" s="183"/>
      <c r="NLI273" s="183"/>
      <c r="NLJ273" s="183"/>
      <c r="NLK273" s="183"/>
      <c r="NLL273" s="183"/>
      <c r="NLM273" s="183"/>
      <c r="NLN273" s="183"/>
      <c r="NLO273" s="183"/>
      <c r="NLP273" s="183"/>
      <c r="NLQ273" s="183"/>
      <c r="NLR273" s="183"/>
      <c r="NLS273" s="183"/>
      <c r="NLT273" s="183"/>
      <c r="NLU273" s="183"/>
      <c r="NLV273" s="183"/>
      <c r="NLW273" s="183"/>
      <c r="NLX273" s="183"/>
      <c r="NLY273" s="183"/>
      <c r="NLZ273" s="183"/>
      <c r="NMA273" s="183"/>
      <c r="NMB273" s="183"/>
      <c r="NMC273" s="183"/>
      <c r="NMD273" s="183"/>
      <c r="NME273" s="183"/>
      <c r="NMF273" s="183"/>
      <c r="NMG273" s="183"/>
      <c r="NMH273" s="183"/>
      <c r="NMI273" s="183"/>
      <c r="NMJ273" s="183"/>
      <c r="NMK273" s="183"/>
      <c r="NML273" s="183"/>
      <c r="NMM273" s="183"/>
      <c r="NMN273" s="183"/>
      <c r="NMO273" s="183"/>
      <c r="NMP273" s="183"/>
      <c r="NMQ273" s="183"/>
      <c r="NMR273" s="183"/>
      <c r="NMS273" s="183"/>
      <c r="NMT273" s="183"/>
      <c r="NMU273" s="183"/>
      <c r="NMV273" s="183"/>
      <c r="NMW273" s="183"/>
      <c r="NMX273" s="183"/>
      <c r="NMY273" s="183"/>
      <c r="NMZ273" s="183"/>
      <c r="NNA273" s="183"/>
      <c r="NNB273" s="183"/>
      <c r="NNC273" s="183"/>
      <c r="NND273" s="183"/>
      <c r="NNE273" s="183"/>
      <c r="NNF273" s="183"/>
      <c r="NNG273" s="183"/>
      <c r="NNH273" s="183"/>
      <c r="NNI273" s="183"/>
      <c r="NNJ273" s="183"/>
      <c r="NNK273" s="183"/>
      <c r="NNL273" s="183"/>
      <c r="NNM273" s="183"/>
      <c r="NNN273" s="183"/>
      <c r="NNO273" s="183"/>
      <c r="NNP273" s="183"/>
      <c r="NNQ273" s="183"/>
      <c r="NNR273" s="183"/>
      <c r="NNS273" s="183"/>
      <c r="NNT273" s="183"/>
      <c r="NNU273" s="183"/>
      <c r="NNV273" s="183"/>
      <c r="NNW273" s="183"/>
      <c r="NNX273" s="183"/>
      <c r="NNY273" s="183"/>
      <c r="NNZ273" s="183"/>
      <c r="NOA273" s="183"/>
      <c r="NOB273" s="183"/>
      <c r="NOC273" s="183"/>
      <c r="NOD273" s="183"/>
      <c r="NOE273" s="183"/>
      <c r="NOF273" s="183"/>
      <c r="NOG273" s="183"/>
      <c r="NOH273" s="183"/>
      <c r="NOI273" s="183"/>
      <c r="NOJ273" s="183"/>
      <c r="NOK273" s="183"/>
      <c r="NOL273" s="183"/>
      <c r="NOM273" s="183"/>
      <c r="NON273" s="183"/>
      <c r="NOO273" s="183"/>
      <c r="NOP273" s="183"/>
      <c r="NOQ273" s="183"/>
      <c r="NOR273" s="183"/>
      <c r="NOS273" s="183"/>
      <c r="NOT273" s="183"/>
      <c r="NOU273" s="183"/>
      <c r="NOV273" s="183"/>
      <c r="NOW273" s="183"/>
      <c r="NOX273" s="183"/>
      <c r="NOY273" s="183"/>
      <c r="NOZ273" s="183"/>
      <c r="NPA273" s="183"/>
      <c r="NPB273" s="183"/>
      <c r="NPC273" s="183"/>
      <c r="NPD273" s="183"/>
      <c r="NPE273" s="183"/>
      <c r="NPF273" s="183"/>
      <c r="NPG273" s="183"/>
      <c r="NPH273" s="183"/>
      <c r="NPI273" s="183"/>
      <c r="NPJ273" s="183"/>
      <c r="NPK273" s="183"/>
      <c r="NPL273" s="183"/>
      <c r="NPM273" s="183"/>
      <c r="NPN273" s="183"/>
      <c r="NPO273" s="183"/>
      <c r="NPP273" s="183"/>
      <c r="NPQ273" s="183"/>
      <c r="NPR273" s="183"/>
      <c r="NPS273" s="183"/>
      <c r="NPT273" s="183"/>
      <c r="NPU273" s="183"/>
      <c r="NPV273" s="183"/>
      <c r="NPW273" s="183"/>
      <c r="NPX273" s="183"/>
      <c r="NPY273" s="183"/>
      <c r="NPZ273" s="183"/>
      <c r="NQA273" s="183"/>
      <c r="NQB273" s="183"/>
      <c r="NQC273" s="183"/>
      <c r="NQD273" s="183"/>
      <c r="NQE273" s="183"/>
      <c r="NQF273" s="183"/>
      <c r="NQG273" s="183"/>
      <c r="NQH273" s="183"/>
      <c r="NQI273" s="183"/>
      <c r="NQJ273" s="183"/>
      <c r="NQK273" s="183"/>
      <c r="NQL273" s="183"/>
      <c r="NQM273" s="183"/>
      <c r="NQN273" s="183"/>
      <c r="NQO273" s="183"/>
      <c r="NQP273" s="183"/>
      <c r="NQQ273" s="183"/>
      <c r="NQR273" s="183"/>
      <c r="NQS273" s="183"/>
      <c r="NQT273" s="183"/>
      <c r="NQU273" s="183"/>
      <c r="NQV273" s="183"/>
      <c r="NQW273" s="183"/>
      <c r="NQX273" s="183"/>
      <c r="NQY273" s="183"/>
      <c r="NQZ273" s="183"/>
      <c r="NRA273" s="183"/>
      <c r="NRB273" s="183"/>
      <c r="NRC273" s="183"/>
      <c r="NRD273" s="183"/>
      <c r="NRE273" s="183"/>
      <c r="NRF273" s="183"/>
      <c r="NRG273" s="183"/>
      <c r="NRH273" s="183"/>
      <c r="NRI273" s="183"/>
      <c r="NRJ273" s="183"/>
      <c r="NRK273" s="183"/>
      <c r="NRL273" s="183"/>
      <c r="NRM273" s="183"/>
      <c r="NRN273" s="183"/>
      <c r="NRO273" s="183"/>
      <c r="NRP273" s="183"/>
      <c r="NRQ273" s="183"/>
      <c r="NRR273" s="183"/>
      <c r="NRS273" s="183"/>
      <c r="NRT273" s="183"/>
      <c r="NRU273" s="183"/>
      <c r="NRV273" s="183"/>
      <c r="NRW273" s="183"/>
      <c r="NRX273" s="183"/>
      <c r="NRY273" s="183"/>
      <c r="NRZ273" s="183"/>
      <c r="NSA273" s="183"/>
      <c r="NSB273" s="183"/>
      <c r="NSC273" s="183"/>
      <c r="NSD273" s="183"/>
      <c r="NSE273" s="183"/>
      <c r="NSF273" s="183"/>
      <c r="NSG273" s="183"/>
      <c r="NSH273" s="183"/>
      <c r="NSI273" s="183"/>
      <c r="NSJ273" s="183"/>
      <c r="NSK273" s="183"/>
      <c r="NSL273" s="183"/>
      <c r="NSM273" s="183"/>
      <c r="NSN273" s="183"/>
      <c r="NSO273" s="183"/>
      <c r="NSP273" s="183"/>
      <c r="NSQ273" s="183"/>
      <c r="NSR273" s="183"/>
      <c r="NSS273" s="183"/>
      <c r="NST273" s="183"/>
      <c r="NSU273" s="183"/>
      <c r="NSV273" s="183"/>
      <c r="NSW273" s="183"/>
      <c r="NSX273" s="183"/>
      <c r="NSY273" s="183"/>
      <c r="NSZ273" s="183"/>
      <c r="NTA273" s="183"/>
      <c r="NTB273" s="183"/>
      <c r="NTC273" s="183"/>
      <c r="NTD273" s="183"/>
      <c r="NTE273" s="183"/>
      <c r="NTF273" s="183"/>
      <c r="NTG273" s="183"/>
      <c r="NTH273" s="183"/>
      <c r="NTI273" s="183"/>
      <c r="NTJ273" s="183"/>
      <c r="NTK273" s="183"/>
      <c r="NTL273" s="183"/>
      <c r="NTM273" s="183"/>
      <c r="NTN273" s="183"/>
      <c r="NTO273" s="183"/>
      <c r="NTP273" s="183"/>
      <c r="NTQ273" s="183"/>
      <c r="NTR273" s="183"/>
      <c r="NTS273" s="183"/>
      <c r="NTT273" s="183"/>
      <c r="NTU273" s="183"/>
      <c r="NTV273" s="183"/>
      <c r="NTW273" s="183"/>
      <c r="NTX273" s="183"/>
      <c r="NTY273" s="183"/>
      <c r="NTZ273" s="183"/>
      <c r="NUA273" s="183"/>
      <c r="NUB273" s="183"/>
      <c r="NUC273" s="183"/>
      <c r="NUD273" s="183"/>
      <c r="NUE273" s="183"/>
      <c r="NUF273" s="183"/>
      <c r="NUG273" s="183"/>
      <c r="NUH273" s="183"/>
      <c r="NUI273" s="183"/>
      <c r="NUJ273" s="183"/>
      <c r="NUK273" s="183"/>
      <c r="NUL273" s="183"/>
      <c r="NUM273" s="183"/>
      <c r="NUN273" s="183"/>
      <c r="NUO273" s="183"/>
      <c r="NUP273" s="183"/>
      <c r="NUQ273" s="183"/>
      <c r="NUR273" s="183"/>
      <c r="NUS273" s="183"/>
      <c r="NUT273" s="183"/>
      <c r="NUU273" s="183"/>
      <c r="NUV273" s="183"/>
      <c r="NUW273" s="183"/>
      <c r="NUX273" s="183"/>
      <c r="NUY273" s="183"/>
      <c r="NUZ273" s="183"/>
      <c r="NVA273" s="183"/>
      <c r="NVB273" s="183"/>
      <c r="NVC273" s="183"/>
      <c r="NVD273" s="183"/>
      <c r="NVE273" s="183"/>
      <c r="NVF273" s="183"/>
      <c r="NVG273" s="183"/>
      <c r="NVH273" s="183"/>
      <c r="NVI273" s="183"/>
      <c r="NVJ273" s="183"/>
      <c r="NVK273" s="183"/>
      <c r="NVL273" s="183"/>
      <c r="NVM273" s="183"/>
      <c r="NVN273" s="183"/>
      <c r="NVO273" s="183"/>
      <c r="NVP273" s="183"/>
      <c r="NVQ273" s="183"/>
      <c r="NVR273" s="183"/>
      <c r="NVS273" s="183"/>
      <c r="NVT273" s="183"/>
      <c r="NVU273" s="183"/>
      <c r="NVV273" s="183"/>
      <c r="NVW273" s="183"/>
      <c r="NVX273" s="183"/>
      <c r="NVY273" s="183"/>
      <c r="NVZ273" s="183"/>
      <c r="NWA273" s="183"/>
      <c r="NWB273" s="183"/>
      <c r="NWC273" s="183"/>
      <c r="NWD273" s="183"/>
      <c r="NWE273" s="183"/>
      <c r="NWF273" s="183"/>
      <c r="NWG273" s="183"/>
      <c r="NWH273" s="183"/>
      <c r="NWI273" s="183"/>
      <c r="NWJ273" s="183"/>
      <c r="NWK273" s="183"/>
      <c r="NWL273" s="183"/>
      <c r="NWM273" s="183"/>
      <c r="NWN273" s="183"/>
      <c r="NWO273" s="183"/>
      <c r="NWP273" s="183"/>
      <c r="NWQ273" s="183"/>
      <c r="NWR273" s="183"/>
      <c r="NWS273" s="183"/>
      <c r="NWT273" s="183"/>
      <c r="NWU273" s="183"/>
      <c r="NWV273" s="183"/>
      <c r="NWW273" s="183"/>
      <c r="NWX273" s="183"/>
      <c r="NWY273" s="183"/>
      <c r="NWZ273" s="183"/>
      <c r="NXA273" s="183"/>
      <c r="NXB273" s="183"/>
      <c r="NXC273" s="183"/>
      <c r="NXD273" s="183"/>
      <c r="NXE273" s="183"/>
      <c r="NXF273" s="183"/>
      <c r="NXG273" s="183"/>
      <c r="NXH273" s="183"/>
      <c r="NXI273" s="183"/>
      <c r="NXJ273" s="183"/>
      <c r="NXK273" s="183"/>
      <c r="NXL273" s="183"/>
      <c r="NXM273" s="183"/>
      <c r="NXN273" s="183"/>
      <c r="NXO273" s="183"/>
      <c r="NXP273" s="183"/>
      <c r="NXQ273" s="183"/>
      <c r="NXR273" s="183"/>
      <c r="NXS273" s="183"/>
      <c r="NXT273" s="183"/>
      <c r="NXU273" s="183"/>
      <c r="NXV273" s="183"/>
      <c r="NXW273" s="183"/>
      <c r="NXX273" s="183"/>
      <c r="NXY273" s="183"/>
      <c r="NXZ273" s="183"/>
      <c r="NYA273" s="183"/>
      <c r="NYB273" s="183"/>
      <c r="NYC273" s="183"/>
      <c r="NYD273" s="183"/>
      <c r="NYE273" s="183"/>
      <c r="NYF273" s="183"/>
      <c r="NYG273" s="183"/>
      <c r="NYH273" s="183"/>
      <c r="NYI273" s="183"/>
      <c r="NYJ273" s="183"/>
      <c r="NYK273" s="183"/>
      <c r="NYL273" s="183"/>
      <c r="NYM273" s="183"/>
      <c r="NYN273" s="183"/>
      <c r="NYO273" s="183"/>
      <c r="NYP273" s="183"/>
      <c r="NYQ273" s="183"/>
      <c r="NYR273" s="183"/>
      <c r="NYS273" s="183"/>
      <c r="NYT273" s="183"/>
      <c r="NYU273" s="183"/>
      <c r="NYV273" s="183"/>
      <c r="NYW273" s="183"/>
      <c r="NYX273" s="183"/>
      <c r="NYY273" s="183"/>
      <c r="NYZ273" s="183"/>
      <c r="NZA273" s="183"/>
      <c r="NZB273" s="183"/>
      <c r="NZC273" s="183"/>
      <c r="NZD273" s="183"/>
      <c r="NZE273" s="183"/>
      <c r="NZF273" s="183"/>
      <c r="NZG273" s="183"/>
      <c r="NZH273" s="183"/>
      <c r="NZI273" s="183"/>
      <c r="NZJ273" s="183"/>
      <c r="NZK273" s="183"/>
      <c r="NZL273" s="183"/>
      <c r="NZM273" s="183"/>
      <c r="NZN273" s="183"/>
      <c r="NZO273" s="183"/>
      <c r="NZP273" s="183"/>
      <c r="NZQ273" s="183"/>
      <c r="NZR273" s="183"/>
      <c r="NZS273" s="183"/>
      <c r="NZT273" s="183"/>
      <c r="NZU273" s="183"/>
      <c r="NZV273" s="183"/>
      <c r="NZW273" s="183"/>
      <c r="NZX273" s="183"/>
      <c r="NZY273" s="183"/>
      <c r="NZZ273" s="183"/>
      <c r="OAA273" s="183"/>
      <c r="OAB273" s="183"/>
      <c r="OAC273" s="183"/>
      <c r="OAD273" s="183"/>
      <c r="OAE273" s="183"/>
      <c r="OAF273" s="183"/>
      <c r="OAG273" s="183"/>
      <c r="OAH273" s="183"/>
      <c r="OAI273" s="183"/>
      <c r="OAJ273" s="183"/>
      <c r="OAK273" s="183"/>
      <c r="OAL273" s="183"/>
      <c r="OAM273" s="183"/>
      <c r="OAN273" s="183"/>
      <c r="OAO273" s="183"/>
      <c r="OAP273" s="183"/>
      <c r="OAQ273" s="183"/>
      <c r="OAR273" s="183"/>
      <c r="OAS273" s="183"/>
      <c r="OAT273" s="183"/>
      <c r="OAU273" s="183"/>
      <c r="OAV273" s="183"/>
      <c r="OAW273" s="183"/>
      <c r="OAX273" s="183"/>
      <c r="OAY273" s="183"/>
      <c r="OAZ273" s="183"/>
      <c r="OBA273" s="183"/>
      <c r="OBB273" s="183"/>
      <c r="OBC273" s="183"/>
      <c r="OBD273" s="183"/>
      <c r="OBE273" s="183"/>
      <c r="OBF273" s="183"/>
      <c r="OBG273" s="183"/>
      <c r="OBH273" s="183"/>
      <c r="OBI273" s="183"/>
      <c r="OBJ273" s="183"/>
      <c r="OBK273" s="183"/>
      <c r="OBL273" s="183"/>
      <c r="OBM273" s="183"/>
      <c r="OBN273" s="183"/>
      <c r="OBO273" s="183"/>
      <c r="OBP273" s="183"/>
      <c r="OBQ273" s="183"/>
      <c r="OBR273" s="183"/>
      <c r="OBS273" s="183"/>
      <c r="OBT273" s="183"/>
      <c r="OBU273" s="183"/>
      <c r="OBV273" s="183"/>
      <c r="OBW273" s="183"/>
      <c r="OBX273" s="183"/>
      <c r="OBY273" s="183"/>
      <c r="OBZ273" s="183"/>
      <c r="OCA273" s="183"/>
      <c r="OCB273" s="183"/>
      <c r="OCC273" s="183"/>
      <c r="OCD273" s="183"/>
      <c r="OCE273" s="183"/>
      <c r="OCF273" s="183"/>
      <c r="OCG273" s="183"/>
      <c r="OCH273" s="183"/>
      <c r="OCI273" s="183"/>
      <c r="OCJ273" s="183"/>
      <c r="OCK273" s="183"/>
      <c r="OCL273" s="183"/>
      <c r="OCM273" s="183"/>
      <c r="OCN273" s="183"/>
      <c r="OCO273" s="183"/>
      <c r="OCP273" s="183"/>
      <c r="OCQ273" s="183"/>
      <c r="OCR273" s="183"/>
      <c r="OCS273" s="183"/>
      <c r="OCT273" s="183"/>
      <c r="OCU273" s="183"/>
      <c r="OCV273" s="183"/>
      <c r="OCW273" s="183"/>
      <c r="OCX273" s="183"/>
      <c r="OCY273" s="183"/>
      <c r="OCZ273" s="183"/>
      <c r="ODA273" s="183"/>
      <c r="ODB273" s="183"/>
      <c r="ODC273" s="183"/>
      <c r="ODD273" s="183"/>
      <c r="ODE273" s="183"/>
      <c r="ODF273" s="183"/>
      <c r="ODG273" s="183"/>
      <c r="ODH273" s="183"/>
      <c r="ODI273" s="183"/>
      <c r="ODJ273" s="183"/>
      <c r="ODK273" s="183"/>
      <c r="ODL273" s="183"/>
      <c r="ODM273" s="183"/>
      <c r="ODN273" s="183"/>
      <c r="ODO273" s="183"/>
      <c r="ODP273" s="183"/>
      <c r="ODQ273" s="183"/>
      <c r="ODR273" s="183"/>
      <c r="ODS273" s="183"/>
      <c r="ODT273" s="183"/>
      <c r="ODU273" s="183"/>
      <c r="ODV273" s="183"/>
      <c r="ODW273" s="183"/>
      <c r="ODX273" s="183"/>
      <c r="ODY273" s="183"/>
      <c r="ODZ273" s="183"/>
      <c r="OEA273" s="183"/>
      <c r="OEB273" s="183"/>
      <c r="OEC273" s="183"/>
      <c r="OED273" s="183"/>
      <c r="OEE273" s="183"/>
      <c r="OEF273" s="183"/>
      <c r="OEG273" s="183"/>
      <c r="OEH273" s="183"/>
      <c r="OEI273" s="183"/>
      <c r="OEJ273" s="183"/>
      <c r="OEK273" s="183"/>
      <c r="OEL273" s="183"/>
      <c r="OEM273" s="183"/>
      <c r="OEN273" s="183"/>
      <c r="OEO273" s="183"/>
      <c r="OEP273" s="183"/>
      <c r="OEQ273" s="183"/>
      <c r="OER273" s="183"/>
      <c r="OES273" s="183"/>
      <c r="OET273" s="183"/>
      <c r="OEU273" s="183"/>
      <c r="OEV273" s="183"/>
      <c r="OEW273" s="183"/>
      <c r="OEX273" s="183"/>
      <c r="OEY273" s="183"/>
      <c r="OEZ273" s="183"/>
      <c r="OFA273" s="183"/>
      <c r="OFB273" s="183"/>
      <c r="OFC273" s="183"/>
      <c r="OFD273" s="183"/>
      <c r="OFE273" s="183"/>
      <c r="OFF273" s="183"/>
      <c r="OFG273" s="183"/>
      <c r="OFH273" s="183"/>
      <c r="OFI273" s="183"/>
      <c r="OFJ273" s="183"/>
      <c r="OFK273" s="183"/>
      <c r="OFL273" s="183"/>
      <c r="OFM273" s="183"/>
      <c r="OFN273" s="183"/>
      <c r="OFO273" s="183"/>
      <c r="OFP273" s="183"/>
      <c r="OFQ273" s="183"/>
      <c r="OFR273" s="183"/>
      <c r="OFS273" s="183"/>
      <c r="OFT273" s="183"/>
      <c r="OFU273" s="183"/>
      <c r="OFV273" s="183"/>
      <c r="OFW273" s="183"/>
      <c r="OFX273" s="183"/>
      <c r="OFY273" s="183"/>
      <c r="OFZ273" s="183"/>
      <c r="OGA273" s="183"/>
      <c r="OGB273" s="183"/>
      <c r="OGC273" s="183"/>
      <c r="OGD273" s="183"/>
      <c r="OGE273" s="183"/>
      <c r="OGF273" s="183"/>
      <c r="OGG273" s="183"/>
      <c r="OGH273" s="183"/>
      <c r="OGI273" s="183"/>
      <c r="OGJ273" s="183"/>
      <c r="OGK273" s="183"/>
      <c r="OGL273" s="183"/>
      <c r="OGM273" s="183"/>
      <c r="OGN273" s="183"/>
      <c r="OGO273" s="183"/>
      <c r="OGP273" s="183"/>
      <c r="OGQ273" s="183"/>
      <c r="OGR273" s="183"/>
      <c r="OGS273" s="183"/>
      <c r="OGT273" s="183"/>
      <c r="OGU273" s="183"/>
      <c r="OGV273" s="183"/>
      <c r="OGW273" s="183"/>
      <c r="OGX273" s="183"/>
      <c r="OGY273" s="183"/>
      <c r="OGZ273" s="183"/>
      <c r="OHA273" s="183"/>
      <c r="OHB273" s="183"/>
      <c r="OHC273" s="183"/>
      <c r="OHD273" s="183"/>
      <c r="OHE273" s="183"/>
      <c r="OHF273" s="183"/>
      <c r="OHG273" s="183"/>
      <c r="OHH273" s="183"/>
      <c r="OHI273" s="183"/>
      <c r="OHJ273" s="183"/>
      <c r="OHK273" s="183"/>
      <c r="OHL273" s="183"/>
      <c r="OHM273" s="183"/>
      <c r="OHN273" s="183"/>
      <c r="OHO273" s="183"/>
      <c r="OHP273" s="183"/>
      <c r="OHQ273" s="183"/>
      <c r="OHR273" s="183"/>
      <c r="OHS273" s="183"/>
      <c r="OHT273" s="183"/>
      <c r="OHU273" s="183"/>
      <c r="OHV273" s="183"/>
      <c r="OHW273" s="183"/>
      <c r="OHX273" s="183"/>
      <c r="OHY273" s="183"/>
      <c r="OHZ273" s="183"/>
      <c r="OIA273" s="183"/>
      <c r="OIB273" s="183"/>
      <c r="OIC273" s="183"/>
      <c r="OID273" s="183"/>
      <c r="OIE273" s="183"/>
      <c r="OIF273" s="183"/>
      <c r="OIG273" s="183"/>
      <c r="OIH273" s="183"/>
      <c r="OII273" s="183"/>
      <c r="OIJ273" s="183"/>
      <c r="OIK273" s="183"/>
      <c r="OIL273" s="183"/>
      <c r="OIM273" s="183"/>
      <c r="OIN273" s="183"/>
      <c r="OIO273" s="183"/>
      <c r="OIP273" s="183"/>
      <c r="OIQ273" s="183"/>
      <c r="OIR273" s="183"/>
      <c r="OIS273" s="183"/>
      <c r="OIT273" s="183"/>
      <c r="OIU273" s="183"/>
      <c r="OIV273" s="183"/>
      <c r="OIW273" s="183"/>
      <c r="OIX273" s="183"/>
      <c r="OIY273" s="183"/>
      <c r="OIZ273" s="183"/>
      <c r="OJA273" s="183"/>
      <c r="OJB273" s="183"/>
      <c r="OJC273" s="183"/>
      <c r="OJD273" s="183"/>
      <c r="OJE273" s="183"/>
      <c r="OJF273" s="183"/>
      <c r="OJG273" s="183"/>
      <c r="OJH273" s="183"/>
      <c r="OJI273" s="183"/>
      <c r="OJJ273" s="183"/>
      <c r="OJK273" s="183"/>
      <c r="OJL273" s="183"/>
      <c r="OJM273" s="183"/>
      <c r="OJN273" s="183"/>
      <c r="OJO273" s="183"/>
      <c r="OJP273" s="183"/>
      <c r="OJQ273" s="183"/>
      <c r="OJR273" s="183"/>
      <c r="OJS273" s="183"/>
      <c r="OJT273" s="183"/>
      <c r="OJU273" s="183"/>
      <c r="OJV273" s="183"/>
      <c r="OJW273" s="183"/>
      <c r="OJX273" s="183"/>
      <c r="OJY273" s="183"/>
      <c r="OJZ273" s="183"/>
      <c r="OKA273" s="183"/>
      <c r="OKB273" s="183"/>
      <c r="OKC273" s="183"/>
      <c r="OKD273" s="183"/>
      <c r="OKE273" s="183"/>
      <c r="OKF273" s="183"/>
      <c r="OKG273" s="183"/>
      <c r="OKH273" s="183"/>
      <c r="OKI273" s="183"/>
      <c r="OKJ273" s="183"/>
      <c r="OKK273" s="183"/>
      <c r="OKL273" s="183"/>
      <c r="OKM273" s="183"/>
      <c r="OKN273" s="183"/>
      <c r="OKO273" s="183"/>
      <c r="OKP273" s="183"/>
      <c r="OKQ273" s="183"/>
      <c r="OKR273" s="183"/>
      <c r="OKS273" s="183"/>
      <c r="OKT273" s="183"/>
      <c r="OKU273" s="183"/>
      <c r="OKV273" s="183"/>
      <c r="OKW273" s="183"/>
      <c r="OKX273" s="183"/>
      <c r="OKY273" s="183"/>
      <c r="OKZ273" s="183"/>
      <c r="OLA273" s="183"/>
      <c r="OLB273" s="183"/>
      <c r="OLC273" s="183"/>
      <c r="OLD273" s="183"/>
      <c r="OLE273" s="183"/>
      <c r="OLF273" s="183"/>
      <c r="OLG273" s="183"/>
      <c r="OLH273" s="183"/>
      <c r="OLI273" s="183"/>
      <c r="OLJ273" s="183"/>
      <c r="OLK273" s="183"/>
      <c r="OLL273" s="183"/>
      <c r="OLM273" s="183"/>
      <c r="OLN273" s="183"/>
      <c r="OLO273" s="183"/>
      <c r="OLP273" s="183"/>
      <c r="OLQ273" s="183"/>
      <c r="OLR273" s="183"/>
      <c r="OLS273" s="183"/>
      <c r="OLT273" s="183"/>
      <c r="OLU273" s="183"/>
      <c r="OLV273" s="183"/>
      <c r="OLW273" s="183"/>
      <c r="OLX273" s="183"/>
      <c r="OLY273" s="183"/>
      <c r="OLZ273" s="183"/>
      <c r="OMA273" s="183"/>
      <c r="OMB273" s="183"/>
      <c r="OMC273" s="183"/>
      <c r="OMD273" s="183"/>
      <c r="OME273" s="183"/>
      <c r="OMF273" s="183"/>
      <c r="OMG273" s="183"/>
      <c r="OMH273" s="183"/>
      <c r="OMI273" s="183"/>
      <c r="OMJ273" s="183"/>
      <c r="OMK273" s="183"/>
      <c r="OML273" s="183"/>
      <c r="OMM273" s="183"/>
      <c r="OMN273" s="183"/>
      <c r="OMO273" s="183"/>
      <c r="OMP273" s="183"/>
      <c r="OMQ273" s="183"/>
      <c r="OMR273" s="183"/>
      <c r="OMS273" s="183"/>
      <c r="OMT273" s="183"/>
      <c r="OMU273" s="183"/>
      <c r="OMV273" s="183"/>
      <c r="OMW273" s="183"/>
      <c r="OMX273" s="183"/>
      <c r="OMY273" s="183"/>
      <c r="OMZ273" s="183"/>
      <c r="ONA273" s="183"/>
      <c r="ONB273" s="183"/>
      <c r="ONC273" s="183"/>
      <c r="OND273" s="183"/>
      <c r="ONE273" s="183"/>
      <c r="ONF273" s="183"/>
      <c r="ONG273" s="183"/>
      <c r="ONH273" s="183"/>
      <c r="ONI273" s="183"/>
      <c r="ONJ273" s="183"/>
      <c r="ONK273" s="183"/>
      <c r="ONL273" s="183"/>
      <c r="ONM273" s="183"/>
      <c r="ONN273" s="183"/>
      <c r="ONO273" s="183"/>
      <c r="ONP273" s="183"/>
      <c r="ONQ273" s="183"/>
      <c r="ONR273" s="183"/>
      <c r="ONS273" s="183"/>
      <c r="ONT273" s="183"/>
      <c r="ONU273" s="183"/>
      <c r="ONV273" s="183"/>
      <c r="ONW273" s="183"/>
      <c r="ONX273" s="183"/>
      <c r="ONY273" s="183"/>
      <c r="ONZ273" s="183"/>
      <c r="OOA273" s="183"/>
      <c r="OOB273" s="183"/>
      <c r="OOC273" s="183"/>
      <c r="OOD273" s="183"/>
      <c r="OOE273" s="183"/>
      <c r="OOF273" s="183"/>
      <c r="OOG273" s="183"/>
      <c r="OOH273" s="183"/>
      <c r="OOI273" s="183"/>
      <c r="OOJ273" s="183"/>
      <c r="OOK273" s="183"/>
      <c r="OOL273" s="183"/>
      <c r="OOM273" s="183"/>
      <c r="OON273" s="183"/>
      <c r="OOO273" s="183"/>
      <c r="OOP273" s="183"/>
      <c r="OOQ273" s="183"/>
      <c r="OOR273" s="183"/>
      <c r="OOS273" s="183"/>
      <c r="OOT273" s="183"/>
      <c r="OOU273" s="183"/>
      <c r="OOV273" s="183"/>
      <c r="OOW273" s="183"/>
      <c r="OOX273" s="183"/>
      <c r="OOY273" s="183"/>
      <c r="OOZ273" s="183"/>
      <c r="OPA273" s="183"/>
      <c r="OPB273" s="183"/>
      <c r="OPC273" s="183"/>
      <c r="OPD273" s="183"/>
      <c r="OPE273" s="183"/>
      <c r="OPF273" s="183"/>
      <c r="OPG273" s="183"/>
      <c r="OPH273" s="183"/>
      <c r="OPI273" s="183"/>
      <c r="OPJ273" s="183"/>
      <c r="OPK273" s="183"/>
      <c r="OPL273" s="183"/>
      <c r="OPM273" s="183"/>
      <c r="OPN273" s="183"/>
      <c r="OPO273" s="183"/>
      <c r="OPP273" s="183"/>
      <c r="OPQ273" s="183"/>
      <c r="OPR273" s="183"/>
      <c r="OPS273" s="183"/>
      <c r="OPT273" s="183"/>
      <c r="OPU273" s="183"/>
      <c r="OPV273" s="183"/>
      <c r="OPW273" s="183"/>
      <c r="OPX273" s="183"/>
      <c r="OPY273" s="183"/>
      <c r="OPZ273" s="183"/>
      <c r="OQA273" s="183"/>
      <c r="OQB273" s="183"/>
      <c r="OQC273" s="183"/>
      <c r="OQD273" s="183"/>
      <c r="OQE273" s="183"/>
      <c r="OQF273" s="183"/>
      <c r="OQG273" s="183"/>
      <c r="OQH273" s="183"/>
      <c r="OQI273" s="183"/>
      <c r="OQJ273" s="183"/>
      <c r="OQK273" s="183"/>
      <c r="OQL273" s="183"/>
      <c r="OQM273" s="183"/>
      <c r="OQN273" s="183"/>
      <c r="OQO273" s="183"/>
      <c r="OQP273" s="183"/>
      <c r="OQQ273" s="183"/>
      <c r="OQR273" s="183"/>
      <c r="OQS273" s="183"/>
      <c r="OQT273" s="183"/>
      <c r="OQU273" s="183"/>
      <c r="OQV273" s="183"/>
      <c r="OQW273" s="183"/>
      <c r="OQX273" s="183"/>
      <c r="OQY273" s="183"/>
      <c r="OQZ273" s="183"/>
      <c r="ORA273" s="183"/>
      <c r="ORB273" s="183"/>
      <c r="ORC273" s="183"/>
      <c r="ORD273" s="183"/>
      <c r="ORE273" s="183"/>
      <c r="ORF273" s="183"/>
      <c r="ORG273" s="183"/>
      <c r="ORH273" s="183"/>
      <c r="ORI273" s="183"/>
      <c r="ORJ273" s="183"/>
      <c r="ORK273" s="183"/>
      <c r="ORL273" s="183"/>
      <c r="ORM273" s="183"/>
      <c r="ORN273" s="183"/>
      <c r="ORO273" s="183"/>
      <c r="ORP273" s="183"/>
      <c r="ORQ273" s="183"/>
      <c r="ORR273" s="183"/>
      <c r="ORS273" s="183"/>
      <c r="ORT273" s="183"/>
      <c r="ORU273" s="183"/>
      <c r="ORV273" s="183"/>
      <c r="ORW273" s="183"/>
      <c r="ORX273" s="183"/>
      <c r="ORY273" s="183"/>
      <c r="ORZ273" s="183"/>
      <c r="OSA273" s="183"/>
      <c r="OSB273" s="183"/>
      <c r="OSC273" s="183"/>
      <c r="OSD273" s="183"/>
      <c r="OSE273" s="183"/>
      <c r="OSF273" s="183"/>
      <c r="OSG273" s="183"/>
      <c r="OSH273" s="183"/>
      <c r="OSI273" s="183"/>
      <c r="OSJ273" s="183"/>
      <c r="OSK273" s="183"/>
      <c r="OSL273" s="183"/>
      <c r="OSM273" s="183"/>
      <c r="OSN273" s="183"/>
      <c r="OSO273" s="183"/>
      <c r="OSP273" s="183"/>
      <c r="OSQ273" s="183"/>
      <c r="OSR273" s="183"/>
      <c r="OSS273" s="183"/>
      <c r="OST273" s="183"/>
      <c r="OSU273" s="183"/>
      <c r="OSV273" s="183"/>
      <c r="OSW273" s="183"/>
      <c r="OSX273" s="183"/>
      <c r="OSY273" s="183"/>
      <c r="OSZ273" s="183"/>
      <c r="OTA273" s="183"/>
      <c r="OTB273" s="183"/>
      <c r="OTC273" s="183"/>
      <c r="OTD273" s="183"/>
      <c r="OTE273" s="183"/>
      <c r="OTF273" s="183"/>
      <c r="OTG273" s="183"/>
      <c r="OTH273" s="183"/>
      <c r="OTI273" s="183"/>
      <c r="OTJ273" s="183"/>
      <c r="OTK273" s="183"/>
      <c r="OTL273" s="183"/>
      <c r="OTM273" s="183"/>
      <c r="OTN273" s="183"/>
      <c r="OTO273" s="183"/>
      <c r="OTP273" s="183"/>
      <c r="OTQ273" s="183"/>
      <c r="OTR273" s="183"/>
      <c r="OTS273" s="183"/>
      <c r="OTT273" s="183"/>
      <c r="OTU273" s="183"/>
      <c r="OTV273" s="183"/>
      <c r="OTW273" s="183"/>
      <c r="OTX273" s="183"/>
      <c r="OTY273" s="183"/>
      <c r="OTZ273" s="183"/>
      <c r="OUA273" s="183"/>
      <c r="OUB273" s="183"/>
      <c r="OUC273" s="183"/>
      <c r="OUD273" s="183"/>
      <c r="OUE273" s="183"/>
      <c r="OUF273" s="183"/>
      <c r="OUG273" s="183"/>
      <c r="OUH273" s="183"/>
      <c r="OUI273" s="183"/>
      <c r="OUJ273" s="183"/>
      <c r="OUK273" s="183"/>
      <c r="OUL273" s="183"/>
      <c r="OUM273" s="183"/>
      <c r="OUN273" s="183"/>
      <c r="OUO273" s="183"/>
      <c r="OUP273" s="183"/>
      <c r="OUQ273" s="183"/>
      <c r="OUR273" s="183"/>
      <c r="OUS273" s="183"/>
      <c r="OUT273" s="183"/>
      <c r="OUU273" s="183"/>
      <c r="OUV273" s="183"/>
      <c r="OUW273" s="183"/>
      <c r="OUX273" s="183"/>
      <c r="OUY273" s="183"/>
      <c r="OUZ273" s="183"/>
      <c r="OVA273" s="183"/>
      <c r="OVB273" s="183"/>
      <c r="OVC273" s="183"/>
      <c r="OVD273" s="183"/>
      <c r="OVE273" s="183"/>
      <c r="OVF273" s="183"/>
      <c r="OVG273" s="183"/>
      <c r="OVH273" s="183"/>
      <c r="OVI273" s="183"/>
      <c r="OVJ273" s="183"/>
      <c r="OVK273" s="183"/>
      <c r="OVL273" s="183"/>
      <c r="OVM273" s="183"/>
      <c r="OVN273" s="183"/>
      <c r="OVO273" s="183"/>
      <c r="OVP273" s="183"/>
      <c r="OVQ273" s="183"/>
      <c r="OVR273" s="183"/>
      <c r="OVS273" s="183"/>
      <c r="OVT273" s="183"/>
      <c r="OVU273" s="183"/>
      <c r="OVV273" s="183"/>
      <c r="OVW273" s="183"/>
      <c r="OVX273" s="183"/>
      <c r="OVY273" s="183"/>
      <c r="OVZ273" s="183"/>
      <c r="OWA273" s="183"/>
      <c r="OWB273" s="183"/>
      <c r="OWC273" s="183"/>
      <c r="OWD273" s="183"/>
      <c r="OWE273" s="183"/>
      <c r="OWF273" s="183"/>
      <c r="OWG273" s="183"/>
      <c r="OWH273" s="183"/>
      <c r="OWI273" s="183"/>
      <c r="OWJ273" s="183"/>
      <c r="OWK273" s="183"/>
      <c r="OWL273" s="183"/>
      <c r="OWM273" s="183"/>
      <c r="OWN273" s="183"/>
      <c r="OWO273" s="183"/>
      <c r="OWP273" s="183"/>
      <c r="OWQ273" s="183"/>
      <c r="OWR273" s="183"/>
      <c r="OWS273" s="183"/>
      <c r="OWT273" s="183"/>
      <c r="OWU273" s="183"/>
      <c r="OWV273" s="183"/>
      <c r="OWW273" s="183"/>
      <c r="OWX273" s="183"/>
      <c r="OWY273" s="183"/>
      <c r="OWZ273" s="183"/>
      <c r="OXA273" s="183"/>
      <c r="OXB273" s="183"/>
      <c r="OXC273" s="183"/>
      <c r="OXD273" s="183"/>
      <c r="OXE273" s="183"/>
      <c r="OXF273" s="183"/>
      <c r="OXG273" s="183"/>
      <c r="OXH273" s="183"/>
      <c r="OXI273" s="183"/>
      <c r="OXJ273" s="183"/>
      <c r="OXK273" s="183"/>
      <c r="OXL273" s="183"/>
      <c r="OXM273" s="183"/>
      <c r="OXN273" s="183"/>
      <c r="OXO273" s="183"/>
      <c r="OXP273" s="183"/>
      <c r="OXQ273" s="183"/>
      <c r="OXR273" s="183"/>
      <c r="OXS273" s="183"/>
      <c r="OXT273" s="183"/>
      <c r="OXU273" s="183"/>
      <c r="OXV273" s="183"/>
      <c r="OXW273" s="183"/>
      <c r="OXX273" s="183"/>
      <c r="OXY273" s="183"/>
      <c r="OXZ273" s="183"/>
      <c r="OYA273" s="183"/>
      <c r="OYB273" s="183"/>
      <c r="OYC273" s="183"/>
      <c r="OYD273" s="183"/>
      <c r="OYE273" s="183"/>
      <c r="OYF273" s="183"/>
      <c r="OYG273" s="183"/>
      <c r="OYH273" s="183"/>
      <c r="OYI273" s="183"/>
      <c r="OYJ273" s="183"/>
      <c r="OYK273" s="183"/>
      <c r="OYL273" s="183"/>
      <c r="OYM273" s="183"/>
      <c r="OYN273" s="183"/>
      <c r="OYO273" s="183"/>
      <c r="OYP273" s="183"/>
      <c r="OYQ273" s="183"/>
      <c r="OYR273" s="183"/>
      <c r="OYS273" s="183"/>
      <c r="OYT273" s="183"/>
      <c r="OYU273" s="183"/>
      <c r="OYV273" s="183"/>
      <c r="OYW273" s="183"/>
      <c r="OYX273" s="183"/>
      <c r="OYY273" s="183"/>
      <c r="OYZ273" s="183"/>
      <c r="OZA273" s="183"/>
      <c r="OZB273" s="183"/>
      <c r="OZC273" s="183"/>
      <c r="OZD273" s="183"/>
      <c r="OZE273" s="183"/>
      <c r="OZF273" s="183"/>
      <c r="OZG273" s="183"/>
      <c r="OZH273" s="183"/>
      <c r="OZI273" s="183"/>
      <c r="OZJ273" s="183"/>
      <c r="OZK273" s="183"/>
      <c r="OZL273" s="183"/>
      <c r="OZM273" s="183"/>
      <c r="OZN273" s="183"/>
      <c r="OZO273" s="183"/>
      <c r="OZP273" s="183"/>
      <c r="OZQ273" s="183"/>
      <c r="OZR273" s="183"/>
      <c r="OZS273" s="183"/>
      <c r="OZT273" s="183"/>
      <c r="OZU273" s="183"/>
      <c r="OZV273" s="183"/>
      <c r="OZW273" s="183"/>
      <c r="OZX273" s="183"/>
      <c r="OZY273" s="183"/>
      <c r="OZZ273" s="183"/>
      <c r="PAA273" s="183"/>
      <c r="PAB273" s="183"/>
      <c r="PAC273" s="183"/>
      <c r="PAD273" s="183"/>
      <c r="PAE273" s="183"/>
      <c r="PAF273" s="183"/>
      <c r="PAG273" s="183"/>
      <c r="PAH273" s="183"/>
      <c r="PAI273" s="183"/>
      <c r="PAJ273" s="183"/>
      <c r="PAK273" s="183"/>
      <c r="PAL273" s="183"/>
      <c r="PAM273" s="183"/>
      <c r="PAN273" s="183"/>
      <c r="PAO273" s="183"/>
      <c r="PAP273" s="183"/>
      <c r="PAQ273" s="183"/>
      <c r="PAR273" s="183"/>
      <c r="PAS273" s="183"/>
      <c r="PAT273" s="183"/>
      <c r="PAU273" s="183"/>
      <c r="PAV273" s="183"/>
      <c r="PAW273" s="183"/>
      <c r="PAX273" s="183"/>
      <c r="PAY273" s="183"/>
      <c r="PAZ273" s="183"/>
      <c r="PBA273" s="183"/>
      <c r="PBB273" s="183"/>
      <c r="PBC273" s="183"/>
      <c r="PBD273" s="183"/>
      <c r="PBE273" s="183"/>
      <c r="PBF273" s="183"/>
      <c r="PBG273" s="183"/>
      <c r="PBH273" s="183"/>
      <c r="PBI273" s="183"/>
      <c r="PBJ273" s="183"/>
      <c r="PBK273" s="183"/>
      <c r="PBL273" s="183"/>
      <c r="PBM273" s="183"/>
      <c r="PBN273" s="183"/>
      <c r="PBO273" s="183"/>
      <c r="PBP273" s="183"/>
      <c r="PBQ273" s="183"/>
      <c r="PBR273" s="183"/>
      <c r="PBS273" s="183"/>
      <c r="PBT273" s="183"/>
      <c r="PBU273" s="183"/>
      <c r="PBV273" s="183"/>
      <c r="PBW273" s="183"/>
      <c r="PBX273" s="183"/>
      <c r="PBY273" s="183"/>
      <c r="PBZ273" s="183"/>
      <c r="PCA273" s="183"/>
      <c r="PCB273" s="183"/>
      <c r="PCC273" s="183"/>
      <c r="PCD273" s="183"/>
      <c r="PCE273" s="183"/>
      <c r="PCF273" s="183"/>
      <c r="PCG273" s="183"/>
      <c r="PCH273" s="183"/>
      <c r="PCI273" s="183"/>
      <c r="PCJ273" s="183"/>
      <c r="PCK273" s="183"/>
      <c r="PCL273" s="183"/>
      <c r="PCM273" s="183"/>
      <c r="PCN273" s="183"/>
      <c r="PCO273" s="183"/>
      <c r="PCP273" s="183"/>
      <c r="PCQ273" s="183"/>
      <c r="PCR273" s="183"/>
      <c r="PCS273" s="183"/>
      <c r="PCT273" s="183"/>
      <c r="PCU273" s="183"/>
      <c r="PCV273" s="183"/>
      <c r="PCW273" s="183"/>
      <c r="PCX273" s="183"/>
      <c r="PCY273" s="183"/>
      <c r="PCZ273" s="183"/>
      <c r="PDA273" s="183"/>
      <c r="PDB273" s="183"/>
      <c r="PDC273" s="183"/>
      <c r="PDD273" s="183"/>
      <c r="PDE273" s="183"/>
      <c r="PDF273" s="183"/>
      <c r="PDG273" s="183"/>
      <c r="PDH273" s="183"/>
      <c r="PDI273" s="183"/>
      <c r="PDJ273" s="183"/>
      <c r="PDK273" s="183"/>
      <c r="PDL273" s="183"/>
      <c r="PDM273" s="183"/>
      <c r="PDN273" s="183"/>
      <c r="PDO273" s="183"/>
      <c r="PDP273" s="183"/>
      <c r="PDQ273" s="183"/>
      <c r="PDR273" s="183"/>
      <c r="PDS273" s="183"/>
      <c r="PDT273" s="183"/>
      <c r="PDU273" s="183"/>
      <c r="PDV273" s="183"/>
      <c r="PDW273" s="183"/>
      <c r="PDX273" s="183"/>
      <c r="PDY273" s="183"/>
      <c r="PDZ273" s="183"/>
      <c r="PEA273" s="183"/>
      <c r="PEB273" s="183"/>
      <c r="PEC273" s="183"/>
      <c r="PED273" s="183"/>
      <c r="PEE273" s="183"/>
      <c r="PEF273" s="183"/>
      <c r="PEG273" s="183"/>
      <c r="PEH273" s="183"/>
      <c r="PEI273" s="183"/>
      <c r="PEJ273" s="183"/>
      <c r="PEK273" s="183"/>
      <c r="PEL273" s="183"/>
      <c r="PEM273" s="183"/>
      <c r="PEN273" s="183"/>
      <c r="PEO273" s="183"/>
      <c r="PEP273" s="183"/>
      <c r="PEQ273" s="183"/>
      <c r="PER273" s="183"/>
      <c r="PES273" s="183"/>
      <c r="PET273" s="183"/>
      <c r="PEU273" s="183"/>
      <c r="PEV273" s="183"/>
      <c r="PEW273" s="183"/>
      <c r="PEX273" s="183"/>
      <c r="PEY273" s="183"/>
      <c r="PEZ273" s="183"/>
      <c r="PFA273" s="183"/>
      <c r="PFB273" s="183"/>
      <c r="PFC273" s="183"/>
      <c r="PFD273" s="183"/>
      <c r="PFE273" s="183"/>
      <c r="PFF273" s="183"/>
      <c r="PFG273" s="183"/>
      <c r="PFH273" s="183"/>
      <c r="PFI273" s="183"/>
      <c r="PFJ273" s="183"/>
      <c r="PFK273" s="183"/>
      <c r="PFL273" s="183"/>
      <c r="PFM273" s="183"/>
      <c r="PFN273" s="183"/>
      <c r="PFO273" s="183"/>
      <c r="PFP273" s="183"/>
      <c r="PFQ273" s="183"/>
      <c r="PFR273" s="183"/>
      <c r="PFS273" s="183"/>
      <c r="PFT273" s="183"/>
      <c r="PFU273" s="183"/>
      <c r="PFV273" s="183"/>
      <c r="PFW273" s="183"/>
      <c r="PFX273" s="183"/>
      <c r="PFY273" s="183"/>
      <c r="PFZ273" s="183"/>
      <c r="PGA273" s="183"/>
      <c r="PGB273" s="183"/>
      <c r="PGC273" s="183"/>
      <c r="PGD273" s="183"/>
      <c r="PGE273" s="183"/>
      <c r="PGF273" s="183"/>
      <c r="PGG273" s="183"/>
      <c r="PGH273" s="183"/>
      <c r="PGI273" s="183"/>
      <c r="PGJ273" s="183"/>
      <c r="PGK273" s="183"/>
      <c r="PGL273" s="183"/>
      <c r="PGM273" s="183"/>
      <c r="PGN273" s="183"/>
      <c r="PGO273" s="183"/>
      <c r="PGP273" s="183"/>
      <c r="PGQ273" s="183"/>
      <c r="PGR273" s="183"/>
      <c r="PGS273" s="183"/>
      <c r="PGT273" s="183"/>
      <c r="PGU273" s="183"/>
      <c r="PGV273" s="183"/>
      <c r="PGW273" s="183"/>
      <c r="PGX273" s="183"/>
      <c r="PGY273" s="183"/>
      <c r="PGZ273" s="183"/>
      <c r="PHA273" s="183"/>
      <c r="PHB273" s="183"/>
      <c r="PHC273" s="183"/>
      <c r="PHD273" s="183"/>
      <c r="PHE273" s="183"/>
      <c r="PHF273" s="183"/>
      <c r="PHG273" s="183"/>
      <c r="PHH273" s="183"/>
      <c r="PHI273" s="183"/>
      <c r="PHJ273" s="183"/>
      <c r="PHK273" s="183"/>
      <c r="PHL273" s="183"/>
      <c r="PHM273" s="183"/>
      <c r="PHN273" s="183"/>
      <c r="PHO273" s="183"/>
      <c r="PHP273" s="183"/>
      <c r="PHQ273" s="183"/>
      <c r="PHR273" s="183"/>
      <c r="PHS273" s="183"/>
      <c r="PHT273" s="183"/>
      <c r="PHU273" s="183"/>
      <c r="PHV273" s="183"/>
      <c r="PHW273" s="183"/>
      <c r="PHX273" s="183"/>
      <c r="PHY273" s="183"/>
      <c r="PHZ273" s="183"/>
      <c r="PIA273" s="183"/>
      <c r="PIB273" s="183"/>
      <c r="PIC273" s="183"/>
      <c r="PID273" s="183"/>
      <c r="PIE273" s="183"/>
      <c r="PIF273" s="183"/>
      <c r="PIG273" s="183"/>
      <c r="PIH273" s="183"/>
      <c r="PII273" s="183"/>
      <c r="PIJ273" s="183"/>
      <c r="PIK273" s="183"/>
      <c r="PIL273" s="183"/>
      <c r="PIM273" s="183"/>
      <c r="PIN273" s="183"/>
      <c r="PIO273" s="183"/>
      <c r="PIP273" s="183"/>
      <c r="PIQ273" s="183"/>
      <c r="PIR273" s="183"/>
      <c r="PIS273" s="183"/>
      <c r="PIT273" s="183"/>
      <c r="PIU273" s="183"/>
      <c r="PIV273" s="183"/>
      <c r="PIW273" s="183"/>
      <c r="PIX273" s="183"/>
      <c r="PIY273" s="183"/>
      <c r="PIZ273" s="183"/>
      <c r="PJA273" s="183"/>
      <c r="PJB273" s="183"/>
      <c r="PJC273" s="183"/>
      <c r="PJD273" s="183"/>
      <c r="PJE273" s="183"/>
      <c r="PJF273" s="183"/>
      <c r="PJG273" s="183"/>
      <c r="PJH273" s="183"/>
      <c r="PJI273" s="183"/>
      <c r="PJJ273" s="183"/>
      <c r="PJK273" s="183"/>
      <c r="PJL273" s="183"/>
      <c r="PJM273" s="183"/>
      <c r="PJN273" s="183"/>
      <c r="PJO273" s="183"/>
      <c r="PJP273" s="183"/>
      <c r="PJQ273" s="183"/>
      <c r="PJR273" s="183"/>
      <c r="PJS273" s="183"/>
      <c r="PJT273" s="183"/>
      <c r="PJU273" s="183"/>
      <c r="PJV273" s="183"/>
      <c r="PJW273" s="183"/>
      <c r="PJX273" s="183"/>
      <c r="PJY273" s="183"/>
      <c r="PJZ273" s="183"/>
      <c r="PKA273" s="183"/>
      <c r="PKB273" s="183"/>
      <c r="PKC273" s="183"/>
      <c r="PKD273" s="183"/>
      <c r="PKE273" s="183"/>
      <c r="PKF273" s="183"/>
      <c r="PKG273" s="183"/>
      <c r="PKH273" s="183"/>
      <c r="PKI273" s="183"/>
      <c r="PKJ273" s="183"/>
      <c r="PKK273" s="183"/>
      <c r="PKL273" s="183"/>
      <c r="PKM273" s="183"/>
      <c r="PKN273" s="183"/>
      <c r="PKO273" s="183"/>
      <c r="PKP273" s="183"/>
      <c r="PKQ273" s="183"/>
      <c r="PKR273" s="183"/>
      <c r="PKS273" s="183"/>
      <c r="PKT273" s="183"/>
      <c r="PKU273" s="183"/>
      <c r="PKV273" s="183"/>
      <c r="PKW273" s="183"/>
      <c r="PKX273" s="183"/>
      <c r="PKY273" s="183"/>
      <c r="PKZ273" s="183"/>
      <c r="PLA273" s="183"/>
      <c r="PLB273" s="183"/>
      <c r="PLC273" s="183"/>
      <c r="PLD273" s="183"/>
      <c r="PLE273" s="183"/>
      <c r="PLF273" s="183"/>
      <c r="PLG273" s="183"/>
      <c r="PLH273" s="183"/>
      <c r="PLI273" s="183"/>
      <c r="PLJ273" s="183"/>
      <c r="PLK273" s="183"/>
      <c r="PLL273" s="183"/>
      <c r="PLM273" s="183"/>
      <c r="PLN273" s="183"/>
      <c r="PLO273" s="183"/>
      <c r="PLP273" s="183"/>
      <c r="PLQ273" s="183"/>
      <c r="PLR273" s="183"/>
      <c r="PLS273" s="183"/>
      <c r="PLT273" s="183"/>
      <c r="PLU273" s="183"/>
      <c r="PLV273" s="183"/>
      <c r="PLW273" s="183"/>
      <c r="PLX273" s="183"/>
      <c r="PLY273" s="183"/>
      <c r="PLZ273" s="183"/>
      <c r="PMA273" s="183"/>
      <c r="PMB273" s="183"/>
      <c r="PMC273" s="183"/>
      <c r="PMD273" s="183"/>
      <c r="PME273" s="183"/>
      <c r="PMF273" s="183"/>
      <c r="PMG273" s="183"/>
      <c r="PMH273" s="183"/>
      <c r="PMI273" s="183"/>
      <c r="PMJ273" s="183"/>
      <c r="PMK273" s="183"/>
      <c r="PML273" s="183"/>
      <c r="PMM273" s="183"/>
      <c r="PMN273" s="183"/>
      <c r="PMO273" s="183"/>
      <c r="PMP273" s="183"/>
      <c r="PMQ273" s="183"/>
      <c r="PMR273" s="183"/>
      <c r="PMS273" s="183"/>
      <c r="PMT273" s="183"/>
      <c r="PMU273" s="183"/>
      <c r="PMV273" s="183"/>
      <c r="PMW273" s="183"/>
      <c r="PMX273" s="183"/>
      <c r="PMY273" s="183"/>
      <c r="PMZ273" s="183"/>
      <c r="PNA273" s="183"/>
      <c r="PNB273" s="183"/>
      <c r="PNC273" s="183"/>
      <c r="PND273" s="183"/>
      <c r="PNE273" s="183"/>
      <c r="PNF273" s="183"/>
      <c r="PNG273" s="183"/>
      <c r="PNH273" s="183"/>
      <c r="PNI273" s="183"/>
      <c r="PNJ273" s="183"/>
      <c r="PNK273" s="183"/>
      <c r="PNL273" s="183"/>
      <c r="PNM273" s="183"/>
      <c r="PNN273" s="183"/>
      <c r="PNO273" s="183"/>
      <c r="PNP273" s="183"/>
      <c r="PNQ273" s="183"/>
      <c r="PNR273" s="183"/>
      <c r="PNS273" s="183"/>
      <c r="PNT273" s="183"/>
      <c r="PNU273" s="183"/>
      <c r="PNV273" s="183"/>
      <c r="PNW273" s="183"/>
      <c r="PNX273" s="183"/>
      <c r="PNY273" s="183"/>
      <c r="PNZ273" s="183"/>
      <c r="POA273" s="183"/>
      <c r="POB273" s="183"/>
      <c r="POC273" s="183"/>
      <c r="POD273" s="183"/>
      <c r="POE273" s="183"/>
      <c r="POF273" s="183"/>
      <c r="POG273" s="183"/>
      <c r="POH273" s="183"/>
      <c r="POI273" s="183"/>
      <c r="POJ273" s="183"/>
      <c r="POK273" s="183"/>
      <c r="POL273" s="183"/>
      <c r="POM273" s="183"/>
      <c r="PON273" s="183"/>
      <c r="POO273" s="183"/>
      <c r="POP273" s="183"/>
      <c r="POQ273" s="183"/>
      <c r="POR273" s="183"/>
      <c r="POS273" s="183"/>
      <c r="POT273" s="183"/>
      <c r="POU273" s="183"/>
      <c r="POV273" s="183"/>
      <c r="POW273" s="183"/>
      <c r="POX273" s="183"/>
      <c r="POY273" s="183"/>
      <c r="POZ273" s="183"/>
      <c r="PPA273" s="183"/>
      <c r="PPB273" s="183"/>
      <c r="PPC273" s="183"/>
      <c r="PPD273" s="183"/>
      <c r="PPE273" s="183"/>
      <c r="PPF273" s="183"/>
      <c r="PPG273" s="183"/>
      <c r="PPH273" s="183"/>
      <c r="PPI273" s="183"/>
      <c r="PPJ273" s="183"/>
      <c r="PPK273" s="183"/>
      <c r="PPL273" s="183"/>
      <c r="PPM273" s="183"/>
      <c r="PPN273" s="183"/>
      <c r="PPO273" s="183"/>
      <c r="PPP273" s="183"/>
      <c r="PPQ273" s="183"/>
      <c r="PPR273" s="183"/>
      <c r="PPS273" s="183"/>
      <c r="PPT273" s="183"/>
      <c r="PPU273" s="183"/>
      <c r="PPV273" s="183"/>
      <c r="PPW273" s="183"/>
      <c r="PPX273" s="183"/>
      <c r="PPY273" s="183"/>
      <c r="PPZ273" s="183"/>
      <c r="PQA273" s="183"/>
      <c r="PQB273" s="183"/>
      <c r="PQC273" s="183"/>
      <c r="PQD273" s="183"/>
      <c r="PQE273" s="183"/>
      <c r="PQF273" s="183"/>
      <c r="PQG273" s="183"/>
      <c r="PQH273" s="183"/>
      <c r="PQI273" s="183"/>
      <c r="PQJ273" s="183"/>
      <c r="PQK273" s="183"/>
      <c r="PQL273" s="183"/>
      <c r="PQM273" s="183"/>
      <c r="PQN273" s="183"/>
      <c r="PQO273" s="183"/>
      <c r="PQP273" s="183"/>
      <c r="PQQ273" s="183"/>
      <c r="PQR273" s="183"/>
      <c r="PQS273" s="183"/>
      <c r="PQT273" s="183"/>
      <c r="PQU273" s="183"/>
      <c r="PQV273" s="183"/>
      <c r="PQW273" s="183"/>
      <c r="PQX273" s="183"/>
      <c r="PQY273" s="183"/>
      <c r="PQZ273" s="183"/>
      <c r="PRA273" s="183"/>
      <c r="PRB273" s="183"/>
      <c r="PRC273" s="183"/>
      <c r="PRD273" s="183"/>
      <c r="PRE273" s="183"/>
      <c r="PRF273" s="183"/>
      <c r="PRG273" s="183"/>
      <c r="PRH273" s="183"/>
      <c r="PRI273" s="183"/>
      <c r="PRJ273" s="183"/>
      <c r="PRK273" s="183"/>
      <c r="PRL273" s="183"/>
      <c r="PRM273" s="183"/>
      <c r="PRN273" s="183"/>
      <c r="PRO273" s="183"/>
      <c r="PRP273" s="183"/>
      <c r="PRQ273" s="183"/>
      <c r="PRR273" s="183"/>
      <c r="PRS273" s="183"/>
      <c r="PRT273" s="183"/>
      <c r="PRU273" s="183"/>
      <c r="PRV273" s="183"/>
      <c r="PRW273" s="183"/>
      <c r="PRX273" s="183"/>
      <c r="PRY273" s="183"/>
      <c r="PRZ273" s="183"/>
      <c r="PSA273" s="183"/>
      <c r="PSB273" s="183"/>
      <c r="PSC273" s="183"/>
      <c r="PSD273" s="183"/>
      <c r="PSE273" s="183"/>
      <c r="PSF273" s="183"/>
      <c r="PSG273" s="183"/>
      <c r="PSH273" s="183"/>
      <c r="PSI273" s="183"/>
      <c r="PSJ273" s="183"/>
      <c r="PSK273" s="183"/>
      <c r="PSL273" s="183"/>
      <c r="PSM273" s="183"/>
      <c r="PSN273" s="183"/>
      <c r="PSO273" s="183"/>
      <c r="PSP273" s="183"/>
      <c r="PSQ273" s="183"/>
      <c r="PSR273" s="183"/>
      <c r="PSS273" s="183"/>
      <c r="PST273" s="183"/>
      <c r="PSU273" s="183"/>
      <c r="PSV273" s="183"/>
      <c r="PSW273" s="183"/>
      <c r="PSX273" s="183"/>
      <c r="PSY273" s="183"/>
      <c r="PSZ273" s="183"/>
      <c r="PTA273" s="183"/>
      <c r="PTB273" s="183"/>
      <c r="PTC273" s="183"/>
      <c r="PTD273" s="183"/>
      <c r="PTE273" s="183"/>
      <c r="PTF273" s="183"/>
      <c r="PTG273" s="183"/>
      <c r="PTH273" s="183"/>
      <c r="PTI273" s="183"/>
      <c r="PTJ273" s="183"/>
      <c r="PTK273" s="183"/>
      <c r="PTL273" s="183"/>
      <c r="PTM273" s="183"/>
      <c r="PTN273" s="183"/>
      <c r="PTO273" s="183"/>
      <c r="PTP273" s="183"/>
      <c r="PTQ273" s="183"/>
      <c r="PTR273" s="183"/>
      <c r="PTS273" s="183"/>
      <c r="PTT273" s="183"/>
      <c r="PTU273" s="183"/>
      <c r="PTV273" s="183"/>
      <c r="PTW273" s="183"/>
      <c r="PTX273" s="183"/>
      <c r="PTY273" s="183"/>
      <c r="PTZ273" s="183"/>
      <c r="PUA273" s="183"/>
      <c r="PUB273" s="183"/>
      <c r="PUC273" s="183"/>
      <c r="PUD273" s="183"/>
      <c r="PUE273" s="183"/>
      <c r="PUF273" s="183"/>
      <c r="PUG273" s="183"/>
      <c r="PUH273" s="183"/>
      <c r="PUI273" s="183"/>
      <c r="PUJ273" s="183"/>
      <c r="PUK273" s="183"/>
      <c r="PUL273" s="183"/>
      <c r="PUM273" s="183"/>
      <c r="PUN273" s="183"/>
      <c r="PUO273" s="183"/>
      <c r="PUP273" s="183"/>
      <c r="PUQ273" s="183"/>
      <c r="PUR273" s="183"/>
      <c r="PUS273" s="183"/>
      <c r="PUT273" s="183"/>
      <c r="PUU273" s="183"/>
      <c r="PUV273" s="183"/>
      <c r="PUW273" s="183"/>
      <c r="PUX273" s="183"/>
      <c r="PUY273" s="183"/>
      <c r="PUZ273" s="183"/>
      <c r="PVA273" s="183"/>
      <c r="PVB273" s="183"/>
      <c r="PVC273" s="183"/>
      <c r="PVD273" s="183"/>
      <c r="PVE273" s="183"/>
      <c r="PVF273" s="183"/>
      <c r="PVG273" s="183"/>
      <c r="PVH273" s="183"/>
      <c r="PVI273" s="183"/>
      <c r="PVJ273" s="183"/>
      <c r="PVK273" s="183"/>
      <c r="PVL273" s="183"/>
      <c r="PVM273" s="183"/>
      <c r="PVN273" s="183"/>
      <c r="PVO273" s="183"/>
      <c r="PVP273" s="183"/>
      <c r="PVQ273" s="183"/>
      <c r="PVR273" s="183"/>
      <c r="PVS273" s="183"/>
      <c r="PVT273" s="183"/>
      <c r="PVU273" s="183"/>
      <c r="PVV273" s="183"/>
      <c r="PVW273" s="183"/>
      <c r="PVX273" s="183"/>
      <c r="PVY273" s="183"/>
      <c r="PVZ273" s="183"/>
      <c r="PWA273" s="183"/>
      <c r="PWB273" s="183"/>
      <c r="PWC273" s="183"/>
      <c r="PWD273" s="183"/>
      <c r="PWE273" s="183"/>
      <c r="PWF273" s="183"/>
      <c r="PWG273" s="183"/>
      <c r="PWH273" s="183"/>
      <c r="PWI273" s="183"/>
      <c r="PWJ273" s="183"/>
      <c r="PWK273" s="183"/>
      <c r="PWL273" s="183"/>
      <c r="PWM273" s="183"/>
      <c r="PWN273" s="183"/>
      <c r="PWO273" s="183"/>
      <c r="PWP273" s="183"/>
      <c r="PWQ273" s="183"/>
      <c r="PWR273" s="183"/>
      <c r="PWS273" s="183"/>
      <c r="PWT273" s="183"/>
      <c r="PWU273" s="183"/>
      <c r="PWV273" s="183"/>
      <c r="PWW273" s="183"/>
      <c r="PWX273" s="183"/>
      <c r="PWY273" s="183"/>
      <c r="PWZ273" s="183"/>
      <c r="PXA273" s="183"/>
      <c r="PXB273" s="183"/>
      <c r="PXC273" s="183"/>
      <c r="PXD273" s="183"/>
      <c r="PXE273" s="183"/>
      <c r="PXF273" s="183"/>
      <c r="PXG273" s="183"/>
      <c r="PXH273" s="183"/>
      <c r="PXI273" s="183"/>
      <c r="PXJ273" s="183"/>
      <c r="PXK273" s="183"/>
      <c r="PXL273" s="183"/>
      <c r="PXM273" s="183"/>
      <c r="PXN273" s="183"/>
      <c r="PXO273" s="183"/>
      <c r="PXP273" s="183"/>
      <c r="PXQ273" s="183"/>
      <c r="PXR273" s="183"/>
      <c r="PXS273" s="183"/>
      <c r="PXT273" s="183"/>
      <c r="PXU273" s="183"/>
      <c r="PXV273" s="183"/>
      <c r="PXW273" s="183"/>
      <c r="PXX273" s="183"/>
      <c r="PXY273" s="183"/>
      <c r="PXZ273" s="183"/>
      <c r="PYA273" s="183"/>
      <c r="PYB273" s="183"/>
      <c r="PYC273" s="183"/>
      <c r="PYD273" s="183"/>
      <c r="PYE273" s="183"/>
      <c r="PYF273" s="183"/>
      <c r="PYG273" s="183"/>
      <c r="PYH273" s="183"/>
      <c r="PYI273" s="183"/>
      <c r="PYJ273" s="183"/>
      <c r="PYK273" s="183"/>
      <c r="PYL273" s="183"/>
      <c r="PYM273" s="183"/>
      <c r="PYN273" s="183"/>
      <c r="PYO273" s="183"/>
      <c r="PYP273" s="183"/>
      <c r="PYQ273" s="183"/>
      <c r="PYR273" s="183"/>
      <c r="PYS273" s="183"/>
      <c r="PYT273" s="183"/>
      <c r="PYU273" s="183"/>
      <c r="PYV273" s="183"/>
      <c r="PYW273" s="183"/>
      <c r="PYX273" s="183"/>
      <c r="PYY273" s="183"/>
      <c r="PYZ273" s="183"/>
      <c r="PZA273" s="183"/>
      <c r="PZB273" s="183"/>
      <c r="PZC273" s="183"/>
      <c r="PZD273" s="183"/>
      <c r="PZE273" s="183"/>
      <c r="PZF273" s="183"/>
      <c r="PZG273" s="183"/>
      <c r="PZH273" s="183"/>
      <c r="PZI273" s="183"/>
      <c r="PZJ273" s="183"/>
      <c r="PZK273" s="183"/>
      <c r="PZL273" s="183"/>
      <c r="PZM273" s="183"/>
      <c r="PZN273" s="183"/>
      <c r="PZO273" s="183"/>
      <c r="PZP273" s="183"/>
      <c r="PZQ273" s="183"/>
      <c r="PZR273" s="183"/>
      <c r="PZS273" s="183"/>
      <c r="PZT273" s="183"/>
      <c r="PZU273" s="183"/>
      <c r="PZV273" s="183"/>
      <c r="PZW273" s="183"/>
      <c r="PZX273" s="183"/>
      <c r="PZY273" s="183"/>
      <c r="PZZ273" s="183"/>
      <c r="QAA273" s="183"/>
      <c r="QAB273" s="183"/>
      <c r="QAC273" s="183"/>
      <c r="QAD273" s="183"/>
      <c r="QAE273" s="183"/>
      <c r="QAF273" s="183"/>
      <c r="QAG273" s="183"/>
      <c r="QAH273" s="183"/>
      <c r="QAI273" s="183"/>
      <c r="QAJ273" s="183"/>
      <c r="QAK273" s="183"/>
      <c r="QAL273" s="183"/>
      <c r="QAM273" s="183"/>
      <c r="QAN273" s="183"/>
      <c r="QAO273" s="183"/>
      <c r="QAP273" s="183"/>
      <c r="QAQ273" s="183"/>
      <c r="QAR273" s="183"/>
      <c r="QAS273" s="183"/>
      <c r="QAT273" s="183"/>
      <c r="QAU273" s="183"/>
      <c r="QAV273" s="183"/>
      <c r="QAW273" s="183"/>
      <c r="QAX273" s="183"/>
      <c r="QAY273" s="183"/>
      <c r="QAZ273" s="183"/>
      <c r="QBA273" s="183"/>
      <c r="QBB273" s="183"/>
      <c r="QBC273" s="183"/>
      <c r="QBD273" s="183"/>
      <c r="QBE273" s="183"/>
      <c r="QBF273" s="183"/>
      <c r="QBG273" s="183"/>
      <c r="QBH273" s="183"/>
      <c r="QBI273" s="183"/>
      <c r="QBJ273" s="183"/>
      <c r="QBK273" s="183"/>
      <c r="QBL273" s="183"/>
      <c r="QBM273" s="183"/>
      <c r="QBN273" s="183"/>
      <c r="QBO273" s="183"/>
      <c r="QBP273" s="183"/>
      <c r="QBQ273" s="183"/>
      <c r="QBR273" s="183"/>
      <c r="QBS273" s="183"/>
      <c r="QBT273" s="183"/>
      <c r="QBU273" s="183"/>
      <c r="QBV273" s="183"/>
      <c r="QBW273" s="183"/>
      <c r="QBX273" s="183"/>
      <c r="QBY273" s="183"/>
      <c r="QBZ273" s="183"/>
      <c r="QCA273" s="183"/>
      <c r="QCB273" s="183"/>
      <c r="QCC273" s="183"/>
      <c r="QCD273" s="183"/>
      <c r="QCE273" s="183"/>
      <c r="QCF273" s="183"/>
      <c r="QCG273" s="183"/>
      <c r="QCH273" s="183"/>
      <c r="QCI273" s="183"/>
      <c r="QCJ273" s="183"/>
      <c r="QCK273" s="183"/>
      <c r="QCL273" s="183"/>
      <c r="QCM273" s="183"/>
      <c r="QCN273" s="183"/>
      <c r="QCO273" s="183"/>
      <c r="QCP273" s="183"/>
      <c r="QCQ273" s="183"/>
      <c r="QCR273" s="183"/>
      <c r="QCS273" s="183"/>
      <c r="QCT273" s="183"/>
      <c r="QCU273" s="183"/>
      <c r="QCV273" s="183"/>
      <c r="QCW273" s="183"/>
      <c r="QCX273" s="183"/>
      <c r="QCY273" s="183"/>
      <c r="QCZ273" s="183"/>
      <c r="QDA273" s="183"/>
      <c r="QDB273" s="183"/>
      <c r="QDC273" s="183"/>
      <c r="QDD273" s="183"/>
      <c r="QDE273" s="183"/>
      <c r="QDF273" s="183"/>
      <c r="QDG273" s="183"/>
      <c r="QDH273" s="183"/>
      <c r="QDI273" s="183"/>
      <c r="QDJ273" s="183"/>
      <c r="QDK273" s="183"/>
      <c r="QDL273" s="183"/>
      <c r="QDM273" s="183"/>
      <c r="QDN273" s="183"/>
      <c r="QDO273" s="183"/>
      <c r="QDP273" s="183"/>
      <c r="QDQ273" s="183"/>
      <c r="QDR273" s="183"/>
      <c r="QDS273" s="183"/>
      <c r="QDT273" s="183"/>
      <c r="QDU273" s="183"/>
      <c r="QDV273" s="183"/>
      <c r="QDW273" s="183"/>
      <c r="QDX273" s="183"/>
      <c r="QDY273" s="183"/>
      <c r="QDZ273" s="183"/>
      <c r="QEA273" s="183"/>
      <c r="QEB273" s="183"/>
      <c r="QEC273" s="183"/>
      <c r="QED273" s="183"/>
      <c r="QEE273" s="183"/>
      <c r="QEF273" s="183"/>
      <c r="QEG273" s="183"/>
      <c r="QEH273" s="183"/>
      <c r="QEI273" s="183"/>
      <c r="QEJ273" s="183"/>
      <c r="QEK273" s="183"/>
      <c r="QEL273" s="183"/>
      <c r="QEM273" s="183"/>
      <c r="QEN273" s="183"/>
      <c r="QEO273" s="183"/>
      <c r="QEP273" s="183"/>
      <c r="QEQ273" s="183"/>
      <c r="QER273" s="183"/>
      <c r="QES273" s="183"/>
      <c r="QET273" s="183"/>
      <c r="QEU273" s="183"/>
      <c r="QEV273" s="183"/>
      <c r="QEW273" s="183"/>
      <c r="QEX273" s="183"/>
      <c r="QEY273" s="183"/>
      <c r="QEZ273" s="183"/>
      <c r="QFA273" s="183"/>
      <c r="QFB273" s="183"/>
      <c r="QFC273" s="183"/>
      <c r="QFD273" s="183"/>
      <c r="QFE273" s="183"/>
      <c r="QFF273" s="183"/>
      <c r="QFG273" s="183"/>
      <c r="QFH273" s="183"/>
      <c r="QFI273" s="183"/>
      <c r="QFJ273" s="183"/>
      <c r="QFK273" s="183"/>
      <c r="QFL273" s="183"/>
      <c r="QFM273" s="183"/>
      <c r="QFN273" s="183"/>
      <c r="QFO273" s="183"/>
      <c r="QFP273" s="183"/>
      <c r="QFQ273" s="183"/>
      <c r="QFR273" s="183"/>
      <c r="QFS273" s="183"/>
      <c r="QFT273" s="183"/>
      <c r="QFU273" s="183"/>
      <c r="QFV273" s="183"/>
      <c r="QFW273" s="183"/>
      <c r="QFX273" s="183"/>
      <c r="QFY273" s="183"/>
      <c r="QFZ273" s="183"/>
      <c r="QGA273" s="183"/>
      <c r="QGB273" s="183"/>
      <c r="QGC273" s="183"/>
      <c r="QGD273" s="183"/>
      <c r="QGE273" s="183"/>
      <c r="QGF273" s="183"/>
      <c r="QGG273" s="183"/>
      <c r="QGH273" s="183"/>
      <c r="QGI273" s="183"/>
      <c r="QGJ273" s="183"/>
      <c r="QGK273" s="183"/>
      <c r="QGL273" s="183"/>
      <c r="QGM273" s="183"/>
      <c r="QGN273" s="183"/>
      <c r="QGO273" s="183"/>
      <c r="QGP273" s="183"/>
      <c r="QGQ273" s="183"/>
      <c r="QGR273" s="183"/>
      <c r="QGS273" s="183"/>
      <c r="QGT273" s="183"/>
      <c r="QGU273" s="183"/>
      <c r="QGV273" s="183"/>
      <c r="QGW273" s="183"/>
      <c r="QGX273" s="183"/>
      <c r="QGY273" s="183"/>
      <c r="QGZ273" s="183"/>
      <c r="QHA273" s="183"/>
      <c r="QHB273" s="183"/>
      <c r="QHC273" s="183"/>
      <c r="QHD273" s="183"/>
      <c r="QHE273" s="183"/>
      <c r="QHF273" s="183"/>
      <c r="QHG273" s="183"/>
      <c r="QHH273" s="183"/>
      <c r="QHI273" s="183"/>
      <c r="QHJ273" s="183"/>
      <c r="QHK273" s="183"/>
      <c r="QHL273" s="183"/>
      <c r="QHM273" s="183"/>
      <c r="QHN273" s="183"/>
      <c r="QHO273" s="183"/>
      <c r="QHP273" s="183"/>
      <c r="QHQ273" s="183"/>
      <c r="QHR273" s="183"/>
      <c r="QHS273" s="183"/>
      <c r="QHT273" s="183"/>
      <c r="QHU273" s="183"/>
      <c r="QHV273" s="183"/>
      <c r="QHW273" s="183"/>
      <c r="QHX273" s="183"/>
      <c r="QHY273" s="183"/>
      <c r="QHZ273" s="183"/>
      <c r="QIA273" s="183"/>
      <c r="QIB273" s="183"/>
      <c r="QIC273" s="183"/>
      <c r="QID273" s="183"/>
      <c r="QIE273" s="183"/>
      <c r="QIF273" s="183"/>
      <c r="QIG273" s="183"/>
      <c r="QIH273" s="183"/>
      <c r="QII273" s="183"/>
      <c r="QIJ273" s="183"/>
      <c r="QIK273" s="183"/>
      <c r="QIL273" s="183"/>
      <c r="QIM273" s="183"/>
      <c r="QIN273" s="183"/>
      <c r="QIO273" s="183"/>
      <c r="QIP273" s="183"/>
      <c r="QIQ273" s="183"/>
      <c r="QIR273" s="183"/>
      <c r="QIS273" s="183"/>
      <c r="QIT273" s="183"/>
      <c r="QIU273" s="183"/>
      <c r="QIV273" s="183"/>
      <c r="QIW273" s="183"/>
      <c r="QIX273" s="183"/>
      <c r="QIY273" s="183"/>
      <c r="QIZ273" s="183"/>
      <c r="QJA273" s="183"/>
      <c r="QJB273" s="183"/>
      <c r="QJC273" s="183"/>
      <c r="QJD273" s="183"/>
      <c r="QJE273" s="183"/>
      <c r="QJF273" s="183"/>
      <c r="QJG273" s="183"/>
      <c r="QJH273" s="183"/>
      <c r="QJI273" s="183"/>
      <c r="QJJ273" s="183"/>
      <c r="QJK273" s="183"/>
      <c r="QJL273" s="183"/>
      <c r="QJM273" s="183"/>
      <c r="QJN273" s="183"/>
      <c r="QJO273" s="183"/>
      <c r="QJP273" s="183"/>
      <c r="QJQ273" s="183"/>
      <c r="QJR273" s="183"/>
      <c r="QJS273" s="183"/>
      <c r="QJT273" s="183"/>
      <c r="QJU273" s="183"/>
      <c r="QJV273" s="183"/>
      <c r="QJW273" s="183"/>
      <c r="QJX273" s="183"/>
      <c r="QJY273" s="183"/>
      <c r="QJZ273" s="183"/>
      <c r="QKA273" s="183"/>
      <c r="QKB273" s="183"/>
      <c r="QKC273" s="183"/>
      <c r="QKD273" s="183"/>
      <c r="QKE273" s="183"/>
      <c r="QKF273" s="183"/>
      <c r="QKG273" s="183"/>
      <c r="QKH273" s="183"/>
      <c r="QKI273" s="183"/>
      <c r="QKJ273" s="183"/>
      <c r="QKK273" s="183"/>
      <c r="QKL273" s="183"/>
      <c r="QKM273" s="183"/>
      <c r="QKN273" s="183"/>
      <c r="QKO273" s="183"/>
      <c r="QKP273" s="183"/>
      <c r="QKQ273" s="183"/>
      <c r="QKR273" s="183"/>
      <c r="QKS273" s="183"/>
      <c r="QKT273" s="183"/>
      <c r="QKU273" s="183"/>
      <c r="QKV273" s="183"/>
      <c r="QKW273" s="183"/>
      <c r="QKX273" s="183"/>
      <c r="QKY273" s="183"/>
      <c r="QKZ273" s="183"/>
      <c r="QLA273" s="183"/>
      <c r="QLB273" s="183"/>
      <c r="QLC273" s="183"/>
      <c r="QLD273" s="183"/>
      <c r="QLE273" s="183"/>
      <c r="QLF273" s="183"/>
      <c r="QLG273" s="183"/>
      <c r="QLH273" s="183"/>
      <c r="QLI273" s="183"/>
      <c r="QLJ273" s="183"/>
      <c r="QLK273" s="183"/>
      <c r="QLL273" s="183"/>
      <c r="QLM273" s="183"/>
      <c r="QLN273" s="183"/>
      <c r="QLO273" s="183"/>
      <c r="QLP273" s="183"/>
      <c r="QLQ273" s="183"/>
      <c r="QLR273" s="183"/>
      <c r="QLS273" s="183"/>
      <c r="QLT273" s="183"/>
      <c r="QLU273" s="183"/>
      <c r="QLV273" s="183"/>
      <c r="QLW273" s="183"/>
      <c r="QLX273" s="183"/>
      <c r="QLY273" s="183"/>
      <c r="QLZ273" s="183"/>
      <c r="QMA273" s="183"/>
      <c r="QMB273" s="183"/>
      <c r="QMC273" s="183"/>
      <c r="QMD273" s="183"/>
      <c r="QME273" s="183"/>
      <c r="QMF273" s="183"/>
      <c r="QMG273" s="183"/>
      <c r="QMH273" s="183"/>
      <c r="QMI273" s="183"/>
      <c r="QMJ273" s="183"/>
      <c r="QMK273" s="183"/>
      <c r="QML273" s="183"/>
      <c r="QMM273" s="183"/>
      <c r="QMN273" s="183"/>
      <c r="QMO273" s="183"/>
      <c r="QMP273" s="183"/>
      <c r="QMQ273" s="183"/>
      <c r="QMR273" s="183"/>
      <c r="QMS273" s="183"/>
      <c r="QMT273" s="183"/>
      <c r="QMU273" s="183"/>
      <c r="QMV273" s="183"/>
      <c r="QMW273" s="183"/>
      <c r="QMX273" s="183"/>
      <c r="QMY273" s="183"/>
      <c r="QMZ273" s="183"/>
      <c r="QNA273" s="183"/>
      <c r="QNB273" s="183"/>
      <c r="QNC273" s="183"/>
      <c r="QND273" s="183"/>
      <c r="QNE273" s="183"/>
      <c r="QNF273" s="183"/>
      <c r="QNG273" s="183"/>
      <c r="QNH273" s="183"/>
      <c r="QNI273" s="183"/>
      <c r="QNJ273" s="183"/>
      <c r="QNK273" s="183"/>
      <c r="QNL273" s="183"/>
      <c r="QNM273" s="183"/>
      <c r="QNN273" s="183"/>
      <c r="QNO273" s="183"/>
      <c r="QNP273" s="183"/>
      <c r="QNQ273" s="183"/>
      <c r="QNR273" s="183"/>
      <c r="QNS273" s="183"/>
      <c r="QNT273" s="183"/>
      <c r="QNU273" s="183"/>
      <c r="QNV273" s="183"/>
      <c r="QNW273" s="183"/>
      <c r="QNX273" s="183"/>
      <c r="QNY273" s="183"/>
      <c r="QNZ273" s="183"/>
      <c r="QOA273" s="183"/>
      <c r="QOB273" s="183"/>
      <c r="QOC273" s="183"/>
      <c r="QOD273" s="183"/>
      <c r="QOE273" s="183"/>
      <c r="QOF273" s="183"/>
      <c r="QOG273" s="183"/>
      <c r="QOH273" s="183"/>
      <c r="QOI273" s="183"/>
      <c r="QOJ273" s="183"/>
      <c r="QOK273" s="183"/>
      <c r="QOL273" s="183"/>
      <c r="QOM273" s="183"/>
      <c r="QON273" s="183"/>
      <c r="QOO273" s="183"/>
      <c r="QOP273" s="183"/>
      <c r="QOQ273" s="183"/>
      <c r="QOR273" s="183"/>
      <c r="QOS273" s="183"/>
      <c r="QOT273" s="183"/>
      <c r="QOU273" s="183"/>
      <c r="QOV273" s="183"/>
      <c r="QOW273" s="183"/>
      <c r="QOX273" s="183"/>
      <c r="QOY273" s="183"/>
      <c r="QOZ273" s="183"/>
      <c r="QPA273" s="183"/>
      <c r="QPB273" s="183"/>
      <c r="QPC273" s="183"/>
      <c r="QPD273" s="183"/>
      <c r="QPE273" s="183"/>
      <c r="QPF273" s="183"/>
      <c r="QPG273" s="183"/>
      <c r="QPH273" s="183"/>
      <c r="QPI273" s="183"/>
      <c r="QPJ273" s="183"/>
      <c r="QPK273" s="183"/>
      <c r="QPL273" s="183"/>
      <c r="QPM273" s="183"/>
      <c r="QPN273" s="183"/>
      <c r="QPO273" s="183"/>
      <c r="QPP273" s="183"/>
      <c r="QPQ273" s="183"/>
      <c r="QPR273" s="183"/>
      <c r="QPS273" s="183"/>
      <c r="QPT273" s="183"/>
      <c r="QPU273" s="183"/>
      <c r="QPV273" s="183"/>
      <c r="QPW273" s="183"/>
      <c r="QPX273" s="183"/>
      <c r="QPY273" s="183"/>
      <c r="QPZ273" s="183"/>
      <c r="QQA273" s="183"/>
      <c r="QQB273" s="183"/>
      <c r="QQC273" s="183"/>
      <c r="QQD273" s="183"/>
      <c r="QQE273" s="183"/>
      <c r="QQF273" s="183"/>
      <c r="QQG273" s="183"/>
      <c r="QQH273" s="183"/>
      <c r="QQI273" s="183"/>
      <c r="QQJ273" s="183"/>
      <c r="QQK273" s="183"/>
      <c r="QQL273" s="183"/>
      <c r="QQM273" s="183"/>
      <c r="QQN273" s="183"/>
      <c r="QQO273" s="183"/>
      <c r="QQP273" s="183"/>
      <c r="QQQ273" s="183"/>
      <c r="QQR273" s="183"/>
      <c r="QQS273" s="183"/>
      <c r="QQT273" s="183"/>
      <c r="QQU273" s="183"/>
      <c r="QQV273" s="183"/>
      <c r="QQW273" s="183"/>
      <c r="QQX273" s="183"/>
      <c r="QQY273" s="183"/>
      <c r="QQZ273" s="183"/>
      <c r="QRA273" s="183"/>
      <c r="QRB273" s="183"/>
      <c r="QRC273" s="183"/>
      <c r="QRD273" s="183"/>
      <c r="QRE273" s="183"/>
      <c r="QRF273" s="183"/>
      <c r="QRG273" s="183"/>
      <c r="QRH273" s="183"/>
      <c r="QRI273" s="183"/>
      <c r="QRJ273" s="183"/>
      <c r="QRK273" s="183"/>
      <c r="QRL273" s="183"/>
      <c r="QRM273" s="183"/>
      <c r="QRN273" s="183"/>
      <c r="QRO273" s="183"/>
      <c r="QRP273" s="183"/>
      <c r="QRQ273" s="183"/>
      <c r="QRR273" s="183"/>
      <c r="QRS273" s="183"/>
      <c r="QRT273" s="183"/>
      <c r="QRU273" s="183"/>
      <c r="QRV273" s="183"/>
      <c r="QRW273" s="183"/>
      <c r="QRX273" s="183"/>
      <c r="QRY273" s="183"/>
      <c r="QRZ273" s="183"/>
      <c r="QSA273" s="183"/>
      <c r="QSB273" s="183"/>
      <c r="QSC273" s="183"/>
      <c r="QSD273" s="183"/>
      <c r="QSE273" s="183"/>
      <c r="QSF273" s="183"/>
      <c r="QSG273" s="183"/>
      <c r="QSH273" s="183"/>
      <c r="QSI273" s="183"/>
      <c r="QSJ273" s="183"/>
      <c r="QSK273" s="183"/>
      <c r="QSL273" s="183"/>
      <c r="QSM273" s="183"/>
      <c r="QSN273" s="183"/>
      <c r="QSO273" s="183"/>
      <c r="QSP273" s="183"/>
      <c r="QSQ273" s="183"/>
      <c r="QSR273" s="183"/>
      <c r="QSS273" s="183"/>
      <c r="QST273" s="183"/>
      <c r="QSU273" s="183"/>
      <c r="QSV273" s="183"/>
      <c r="QSW273" s="183"/>
      <c r="QSX273" s="183"/>
      <c r="QSY273" s="183"/>
      <c r="QSZ273" s="183"/>
      <c r="QTA273" s="183"/>
      <c r="QTB273" s="183"/>
      <c r="QTC273" s="183"/>
      <c r="QTD273" s="183"/>
      <c r="QTE273" s="183"/>
      <c r="QTF273" s="183"/>
      <c r="QTG273" s="183"/>
      <c r="QTH273" s="183"/>
      <c r="QTI273" s="183"/>
      <c r="QTJ273" s="183"/>
      <c r="QTK273" s="183"/>
      <c r="QTL273" s="183"/>
      <c r="QTM273" s="183"/>
      <c r="QTN273" s="183"/>
      <c r="QTO273" s="183"/>
      <c r="QTP273" s="183"/>
      <c r="QTQ273" s="183"/>
      <c r="QTR273" s="183"/>
      <c r="QTS273" s="183"/>
      <c r="QTT273" s="183"/>
      <c r="QTU273" s="183"/>
      <c r="QTV273" s="183"/>
      <c r="QTW273" s="183"/>
      <c r="QTX273" s="183"/>
      <c r="QTY273" s="183"/>
      <c r="QTZ273" s="183"/>
      <c r="QUA273" s="183"/>
      <c r="QUB273" s="183"/>
      <c r="QUC273" s="183"/>
      <c r="QUD273" s="183"/>
      <c r="QUE273" s="183"/>
      <c r="QUF273" s="183"/>
      <c r="QUG273" s="183"/>
      <c r="QUH273" s="183"/>
      <c r="QUI273" s="183"/>
      <c r="QUJ273" s="183"/>
      <c r="QUK273" s="183"/>
      <c r="QUL273" s="183"/>
      <c r="QUM273" s="183"/>
      <c r="QUN273" s="183"/>
      <c r="QUO273" s="183"/>
      <c r="QUP273" s="183"/>
      <c r="QUQ273" s="183"/>
      <c r="QUR273" s="183"/>
      <c r="QUS273" s="183"/>
      <c r="QUT273" s="183"/>
      <c r="QUU273" s="183"/>
      <c r="QUV273" s="183"/>
      <c r="QUW273" s="183"/>
      <c r="QUX273" s="183"/>
      <c r="QUY273" s="183"/>
      <c r="QUZ273" s="183"/>
      <c r="QVA273" s="183"/>
      <c r="QVB273" s="183"/>
      <c r="QVC273" s="183"/>
      <c r="QVD273" s="183"/>
      <c r="QVE273" s="183"/>
      <c r="QVF273" s="183"/>
      <c r="QVG273" s="183"/>
      <c r="QVH273" s="183"/>
      <c r="QVI273" s="183"/>
      <c r="QVJ273" s="183"/>
      <c r="QVK273" s="183"/>
      <c r="QVL273" s="183"/>
      <c r="QVM273" s="183"/>
      <c r="QVN273" s="183"/>
      <c r="QVO273" s="183"/>
      <c r="QVP273" s="183"/>
      <c r="QVQ273" s="183"/>
      <c r="QVR273" s="183"/>
      <c r="QVS273" s="183"/>
      <c r="QVT273" s="183"/>
      <c r="QVU273" s="183"/>
      <c r="QVV273" s="183"/>
      <c r="QVW273" s="183"/>
      <c r="QVX273" s="183"/>
      <c r="QVY273" s="183"/>
      <c r="QVZ273" s="183"/>
      <c r="QWA273" s="183"/>
      <c r="QWB273" s="183"/>
      <c r="QWC273" s="183"/>
      <c r="QWD273" s="183"/>
      <c r="QWE273" s="183"/>
      <c r="QWF273" s="183"/>
      <c r="QWG273" s="183"/>
      <c r="QWH273" s="183"/>
      <c r="QWI273" s="183"/>
      <c r="QWJ273" s="183"/>
      <c r="QWK273" s="183"/>
      <c r="QWL273" s="183"/>
      <c r="QWM273" s="183"/>
      <c r="QWN273" s="183"/>
      <c r="QWO273" s="183"/>
      <c r="QWP273" s="183"/>
      <c r="QWQ273" s="183"/>
      <c r="QWR273" s="183"/>
      <c r="QWS273" s="183"/>
      <c r="QWT273" s="183"/>
      <c r="QWU273" s="183"/>
      <c r="QWV273" s="183"/>
      <c r="QWW273" s="183"/>
      <c r="QWX273" s="183"/>
      <c r="QWY273" s="183"/>
      <c r="QWZ273" s="183"/>
      <c r="QXA273" s="183"/>
      <c r="QXB273" s="183"/>
      <c r="QXC273" s="183"/>
      <c r="QXD273" s="183"/>
      <c r="QXE273" s="183"/>
      <c r="QXF273" s="183"/>
      <c r="QXG273" s="183"/>
      <c r="QXH273" s="183"/>
      <c r="QXI273" s="183"/>
      <c r="QXJ273" s="183"/>
      <c r="QXK273" s="183"/>
      <c r="QXL273" s="183"/>
      <c r="QXM273" s="183"/>
      <c r="QXN273" s="183"/>
      <c r="QXO273" s="183"/>
      <c r="QXP273" s="183"/>
      <c r="QXQ273" s="183"/>
      <c r="QXR273" s="183"/>
      <c r="QXS273" s="183"/>
      <c r="QXT273" s="183"/>
      <c r="QXU273" s="183"/>
      <c r="QXV273" s="183"/>
      <c r="QXW273" s="183"/>
      <c r="QXX273" s="183"/>
      <c r="QXY273" s="183"/>
      <c r="QXZ273" s="183"/>
      <c r="QYA273" s="183"/>
      <c r="QYB273" s="183"/>
      <c r="QYC273" s="183"/>
      <c r="QYD273" s="183"/>
      <c r="QYE273" s="183"/>
      <c r="QYF273" s="183"/>
      <c r="QYG273" s="183"/>
      <c r="QYH273" s="183"/>
      <c r="QYI273" s="183"/>
      <c r="QYJ273" s="183"/>
      <c r="QYK273" s="183"/>
      <c r="QYL273" s="183"/>
      <c r="QYM273" s="183"/>
      <c r="QYN273" s="183"/>
      <c r="QYO273" s="183"/>
      <c r="QYP273" s="183"/>
      <c r="QYQ273" s="183"/>
      <c r="QYR273" s="183"/>
      <c r="QYS273" s="183"/>
      <c r="QYT273" s="183"/>
      <c r="QYU273" s="183"/>
      <c r="QYV273" s="183"/>
      <c r="QYW273" s="183"/>
      <c r="QYX273" s="183"/>
      <c r="QYY273" s="183"/>
      <c r="QYZ273" s="183"/>
      <c r="QZA273" s="183"/>
      <c r="QZB273" s="183"/>
      <c r="QZC273" s="183"/>
      <c r="QZD273" s="183"/>
      <c r="QZE273" s="183"/>
      <c r="QZF273" s="183"/>
      <c r="QZG273" s="183"/>
      <c r="QZH273" s="183"/>
      <c r="QZI273" s="183"/>
      <c r="QZJ273" s="183"/>
      <c r="QZK273" s="183"/>
      <c r="QZL273" s="183"/>
      <c r="QZM273" s="183"/>
      <c r="QZN273" s="183"/>
      <c r="QZO273" s="183"/>
      <c r="QZP273" s="183"/>
      <c r="QZQ273" s="183"/>
      <c r="QZR273" s="183"/>
      <c r="QZS273" s="183"/>
      <c r="QZT273" s="183"/>
      <c r="QZU273" s="183"/>
      <c r="QZV273" s="183"/>
      <c r="QZW273" s="183"/>
      <c r="QZX273" s="183"/>
      <c r="QZY273" s="183"/>
      <c r="QZZ273" s="183"/>
      <c r="RAA273" s="183"/>
      <c r="RAB273" s="183"/>
      <c r="RAC273" s="183"/>
      <c r="RAD273" s="183"/>
      <c r="RAE273" s="183"/>
      <c r="RAF273" s="183"/>
      <c r="RAG273" s="183"/>
      <c r="RAH273" s="183"/>
      <c r="RAI273" s="183"/>
      <c r="RAJ273" s="183"/>
      <c r="RAK273" s="183"/>
      <c r="RAL273" s="183"/>
      <c r="RAM273" s="183"/>
      <c r="RAN273" s="183"/>
      <c r="RAO273" s="183"/>
      <c r="RAP273" s="183"/>
      <c r="RAQ273" s="183"/>
      <c r="RAR273" s="183"/>
      <c r="RAS273" s="183"/>
      <c r="RAT273" s="183"/>
      <c r="RAU273" s="183"/>
      <c r="RAV273" s="183"/>
      <c r="RAW273" s="183"/>
      <c r="RAX273" s="183"/>
      <c r="RAY273" s="183"/>
      <c r="RAZ273" s="183"/>
      <c r="RBA273" s="183"/>
      <c r="RBB273" s="183"/>
      <c r="RBC273" s="183"/>
      <c r="RBD273" s="183"/>
      <c r="RBE273" s="183"/>
      <c r="RBF273" s="183"/>
      <c r="RBG273" s="183"/>
      <c r="RBH273" s="183"/>
      <c r="RBI273" s="183"/>
      <c r="RBJ273" s="183"/>
      <c r="RBK273" s="183"/>
      <c r="RBL273" s="183"/>
      <c r="RBM273" s="183"/>
      <c r="RBN273" s="183"/>
      <c r="RBO273" s="183"/>
      <c r="RBP273" s="183"/>
      <c r="RBQ273" s="183"/>
      <c r="RBR273" s="183"/>
      <c r="RBS273" s="183"/>
      <c r="RBT273" s="183"/>
      <c r="RBU273" s="183"/>
      <c r="RBV273" s="183"/>
      <c r="RBW273" s="183"/>
      <c r="RBX273" s="183"/>
      <c r="RBY273" s="183"/>
      <c r="RBZ273" s="183"/>
      <c r="RCA273" s="183"/>
      <c r="RCB273" s="183"/>
      <c r="RCC273" s="183"/>
      <c r="RCD273" s="183"/>
      <c r="RCE273" s="183"/>
      <c r="RCF273" s="183"/>
      <c r="RCG273" s="183"/>
      <c r="RCH273" s="183"/>
      <c r="RCI273" s="183"/>
      <c r="RCJ273" s="183"/>
      <c r="RCK273" s="183"/>
      <c r="RCL273" s="183"/>
      <c r="RCM273" s="183"/>
      <c r="RCN273" s="183"/>
      <c r="RCO273" s="183"/>
      <c r="RCP273" s="183"/>
      <c r="RCQ273" s="183"/>
      <c r="RCR273" s="183"/>
      <c r="RCS273" s="183"/>
      <c r="RCT273" s="183"/>
      <c r="RCU273" s="183"/>
      <c r="RCV273" s="183"/>
      <c r="RCW273" s="183"/>
      <c r="RCX273" s="183"/>
      <c r="RCY273" s="183"/>
      <c r="RCZ273" s="183"/>
      <c r="RDA273" s="183"/>
      <c r="RDB273" s="183"/>
      <c r="RDC273" s="183"/>
      <c r="RDD273" s="183"/>
      <c r="RDE273" s="183"/>
      <c r="RDF273" s="183"/>
      <c r="RDG273" s="183"/>
      <c r="RDH273" s="183"/>
      <c r="RDI273" s="183"/>
      <c r="RDJ273" s="183"/>
      <c r="RDK273" s="183"/>
      <c r="RDL273" s="183"/>
      <c r="RDM273" s="183"/>
      <c r="RDN273" s="183"/>
      <c r="RDO273" s="183"/>
      <c r="RDP273" s="183"/>
      <c r="RDQ273" s="183"/>
      <c r="RDR273" s="183"/>
      <c r="RDS273" s="183"/>
      <c r="RDT273" s="183"/>
      <c r="RDU273" s="183"/>
      <c r="RDV273" s="183"/>
      <c r="RDW273" s="183"/>
      <c r="RDX273" s="183"/>
      <c r="RDY273" s="183"/>
      <c r="RDZ273" s="183"/>
      <c r="REA273" s="183"/>
      <c r="REB273" s="183"/>
      <c r="REC273" s="183"/>
      <c r="RED273" s="183"/>
      <c r="REE273" s="183"/>
      <c r="REF273" s="183"/>
      <c r="REG273" s="183"/>
      <c r="REH273" s="183"/>
      <c r="REI273" s="183"/>
      <c r="REJ273" s="183"/>
      <c r="REK273" s="183"/>
      <c r="REL273" s="183"/>
      <c r="REM273" s="183"/>
      <c r="REN273" s="183"/>
      <c r="REO273" s="183"/>
      <c r="REP273" s="183"/>
      <c r="REQ273" s="183"/>
      <c r="RER273" s="183"/>
      <c r="RES273" s="183"/>
      <c r="RET273" s="183"/>
      <c r="REU273" s="183"/>
      <c r="REV273" s="183"/>
      <c r="REW273" s="183"/>
      <c r="REX273" s="183"/>
      <c r="REY273" s="183"/>
      <c r="REZ273" s="183"/>
      <c r="RFA273" s="183"/>
      <c r="RFB273" s="183"/>
      <c r="RFC273" s="183"/>
      <c r="RFD273" s="183"/>
      <c r="RFE273" s="183"/>
      <c r="RFF273" s="183"/>
      <c r="RFG273" s="183"/>
      <c r="RFH273" s="183"/>
      <c r="RFI273" s="183"/>
      <c r="RFJ273" s="183"/>
      <c r="RFK273" s="183"/>
      <c r="RFL273" s="183"/>
      <c r="RFM273" s="183"/>
      <c r="RFN273" s="183"/>
      <c r="RFO273" s="183"/>
      <c r="RFP273" s="183"/>
      <c r="RFQ273" s="183"/>
      <c r="RFR273" s="183"/>
      <c r="RFS273" s="183"/>
      <c r="RFT273" s="183"/>
      <c r="RFU273" s="183"/>
      <c r="RFV273" s="183"/>
      <c r="RFW273" s="183"/>
      <c r="RFX273" s="183"/>
      <c r="RFY273" s="183"/>
      <c r="RFZ273" s="183"/>
      <c r="RGA273" s="183"/>
      <c r="RGB273" s="183"/>
      <c r="RGC273" s="183"/>
      <c r="RGD273" s="183"/>
      <c r="RGE273" s="183"/>
      <c r="RGF273" s="183"/>
      <c r="RGG273" s="183"/>
      <c r="RGH273" s="183"/>
      <c r="RGI273" s="183"/>
      <c r="RGJ273" s="183"/>
      <c r="RGK273" s="183"/>
      <c r="RGL273" s="183"/>
      <c r="RGM273" s="183"/>
      <c r="RGN273" s="183"/>
      <c r="RGO273" s="183"/>
      <c r="RGP273" s="183"/>
      <c r="RGQ273" s="183"/>
      <c r="RGR273" s="183"/>
      <c r="RGS273" s="183"/>
      <c r="RGT273" s="183"/>
      <c r="RGU273" s="183"/>
      <c r="RGV273" s="183"/>
      <c r="RGW273" s="183"/>
      <c r="RGX273" s="183"/>
      <c r="RGY273" s="183"/>
      <c r="RGZ273" s="183"/>
      <c r="RHA273" s="183"/>
      <c r="RHB273" s="183"/>
      <c r="RHC273" s="183"/>
      <c r="RHD273" s="183"/>
      <c r="RHE273" s="183"/>
      <c r="RHF273" s="183"/>
      <c r="RHG273" s="183"/>
      <c r="RHH273" s="183"/>
      <c r="RHI273" s="183"/>
      <c r="RHJ273" s="183"/>
      <c r="RHK273" s="183"/>
      <c r="RHL273" s="183"/>
      <c r="RHM273" s="183"/>
      <c r="RHN273" s="183"/>
      <c r="RHO273" s="183"/>
      <c r="RHP273" s="183"/>
      <c r="RHQ273" s="183"/>
      <c r="RHR273" s="183"/>
      <c r="RHS273" s="183"/>
      <c r="RHT273" s="183"/>
      <c r="RHU273" s="183"/>
      <c r="RHV273" s="183"/>
      <c r="RHW273" s="183"/>
      <c r="RHX273" s="183"/>
      <c r="RHY273" s="183"/>
      <c r="RHZ273" s="183"/>
      <c r="RIA273" s="183"/>
      <c r="RIB273" s="183"/>
      <c r="RIC273" s="183"/>
      <c r="RID273" s="183"/>
      <c r="RIE273" s="183"/>
      <c r="RIF273" s="183"/>
      <c r="RIG273" s="183"/>
      <c r="RIH273" s="183"/>
      <c r="RII273" s="183"/>
      <c r="RIJ273" s="183"/>
      <c r="RIK273" s="183"/>
      <c r="RIL273" s="183"/>
      <c r="RIM273" s="183"/>
      <c r="RIN273" s="183"/>
      <c r="RIO273" s="183"/>
      <c r="RIP273" s="183"/>
      <c r="RIQ273" s="183"/>
      <c r="RIR273" s="183"/>
      <c r="RIS273" s="183"/>
      <c r="RIT273" s="183"/>
      <c r="RIU273" s="183"/>
      <c r="RIV273" s="183"/>
      <c r="RIW273" s="183"/>
      <c r="RIX273" s="183"/>
      <c r="RIY273" s="183"/>
      <c r="RIZ273" s="183"/>
      <c r="RJA273" s="183"/>
      <c r="RJB273" s="183"/>
      <c r="RJC273" s="183"/>
      <c r="RJD273" s="183"/>
      <c r="RJE273" s="183"/>
      <c r="RJF273" s="183"/>
      <c r="RJG273" s="183"/>
      <c r="RJH273" s="183"/>
      <c r="RJI273" s="183"/>
      <c r="RJJ273" s="183"/>
      <c r="RJK273" s="183"/>
      <c r="RJL273" s="183"/>
      <c r="RJM273" s="183"/>
      <c r="RJN273" s="183"/>
      <c r="RJO273" s="183"/>
      <c r="RJP273" s="183"/>
      <c r="RJQ273" s="183"/>
      <c r="RJR273" s="183"/>
      <c r="RJS273" s="183"/>
      <c r="RJT273" s="183"/>
      <c r="RJU273" s="183"/>
      <c r="RJV273" s="183"/>
      <c r="RJW273" s="183"/>
      <c r="RJX273" s="183"/>
      <c r="RJY273" s="183"/>
      <c r="RJZ273" s="183"/>
      <c r="RKA273" s="183"/>
      <c r="RKB273" s="183"/>
      <c r="RKC273" s="183"/>
      <c r="RKD273" s="183"/>
      <c r="RKE273" s="183"/>
      <c r="RKF273" s="183"/>
      <c r="RKG273" s="183"/>
      <c r="RKH273" s="183"/>
      <c r="RKI273" s="183"/>
      <c r="RKJ273" s="183"/>
      <c r="RKK273" s="183"/>
      <c r="RKL273" s="183"/>
      <c r="RKM273" s="183"/>
      <c r="RKN273" s="183"/>
      <c r="RKO273" s="183"/>
      <c r="RKP273" s="183"/>
      <c r="RKQ273" s="183"/>
      <c r="RKR273" s="183"/>
      <c r="RKS273" s="183"/>
      <c r="RKT273" s="183"/>
      <c r="RKU273" s="183"/>
      <c r="RKV273" s="183"/>
      <c r="RKW273" s="183"/>
      <c r="RKX273" s="183"/>
      <c r="RKY273" s="183"/>
      <c r="RKZ273" s="183"/>
      <c r="RLA273" s="183"/>
      <c r="RLB273" s="183"/>
      <c r="RLC273" s="183"/>
      <c r="RLD273" s="183"/>
      <c r="RLE273" s="183"/>
      <c r="RLF273" s="183"/>
      <c r="RLG273" s="183"/>
      <c r="RLH273" s="183"/>
      <c r="RLI273" s="183"/>
      <c r="RLJ273" s="183"/>
      <c r="RLK273" s="183"/>
      <c r="RLL273" s="183"/>
      <c r="RLM273" s="183"/>
      <c r="RLN273" s="183"/>
      <c r="RLO273" s="183"/>
      <c r="RLP273" s="183"/>
      <c r="RLQ273" s="183"/>
      <c r="RLR273" s="183"/>
      <c r="RLS273" s="183"/>
      <c r="RLT273" s="183"/>
      <c r="RLU273" s="183"/>
      <c r="RLV273" s="183"/>
      <c r="RLW273" s="183"/>
      <c r="RLX273" s="183"/>
      <c r="RLY273" s="183"/>
      <c r="RLZ273" s="183"/>
      <c r="RMA273" s="183"/>
      <c r="RMB273" s="183"/>
      <c r="RMC273" s="183"/>
      <c r="RMD273" s="183"/>
      <c r="RME273" s="183"/>
      <c r="RMF273" s="183"/>
      <c r="RMG273" s="183"/>
      <c r="RMH273" s="183"/>
      <c r="RMI273" s="183"/>
      <c r="RMJ273" s="183"/>
      <c r="RMK273" s="183"/>
      <c r="RML273" s="183"/>
      <c r="RMM273" s="183"/>
      <c r="RMN273" s="183"/>
      <c r="RMO273" s="183"/>
      <c r="RMP273" s="183"/>
      <c r="RMQ273" s="183"/>
      <c r="RMR273" s="183"/>
      <c r="RMS273" s="183"/>
      <c r="RMT273" s="183"/>
      <c r="RMU273" s="183"/>
      <c r="RMV273" s="183"/>
      <c r="RMW273" s="183"/>
      <c r="RMX273" s="183"/>
      <c r="RMY273" s="183"/>
      <c r="RMZ273" s="183"/>
      <c r="RNA273" s="183"/>
      <c r="RNB273" s="183"/>
      <c r="RNC273" s="183"/>
      <c r="RND273" s="183"/>
      <c r="RNE273" s="183"/>
      <c r="RNF273" s="183"/>
      <c r="RNG273" s="183"/>
      <c r="RNH273" s="183"/>
      <c r="RNI273" s="183"/>
      <c r="RNJ273" s="183"/>
      <c r="RNK273" s="183"/>
      <c r="RNL273" s="183"/>
      <c r="RNM273" s="183"/>
      <c r="RNN273" s="183"/>
      <c r="RNO273" s="183"/>
      <c r="RNP273" s="183"/>
      <c r="RNQ273" s="183"/>
      <c r="RNR273" s="183"/>
      <c r="RNS273" s="183"/>
      <c r="RNT273" s="183"/>
      <c r="RNU273" s="183"/>
      <c r="RNV273" s="183"/>
      <c r="RNW273" s="183"/>
      <c r="RNX273" s="183"/>
      <c r="RNY273" s="183"/>
      <c r="RNZ273" s="183"/>
      <c r="ROA273" s="183"/>
      <c r="ROB273" s="183"/>
      <c r="ROC273" s="183"/>
      <c r="ROD273" s="183"/>
      <c r="ROE273" s="183"/>
      <c r="ROF273" s="183"/>
      <c r="ROG273" s="183"/>
      <c r="ROH273" s="183"/>
      <c r="ROI273" s="183"/>
      <c r="ROJ273" s="183"/>
      <c r="ROK273" s="183"/>
      <c r="ROL273" s="183"/>
      <c r="ROM273" s="183"/>
      <c r="RON273" s="183"/>
      <c r="ROO273" s="183"/>
      <c r="ROP273" s="183"/>
      <c r="ROQ273" s="183"/>
      <c r="ROR273" s="183"/>
      <c r="ROS273" s="183"/>
      <c r="ROT273" s="183"/>
      <c r="ROU273" s="183"/>
      <c r="ROV273" s="183"/>
      <c r="ROW273" s="183"/>
      <c r="ROX273" s="183"/>
      <c r="ROY273" s="183"/>
      <c r="ROZ273" s="183"/>
      <c r="RPA273" s="183"/>
      <c r="RPB273" s="183"/>
      <c r="RPC273" s="183"/>
      <c r="RPD273" s="183"/>
      <c r="RPE273" s="183"/>
      <c r="RPF273" s="183"/>
      <c r="RPG273" s="183"/>
      <c r="RPH273" s="183"/>
      <c r="RPI273" s="183"/>
      <c r="RPJ273" s="183"/>
      <c r="RPK273" s="183"/>
      <c r="RPL273" s="183"/>
      <c r="RPM273" s="183"/>
      <c r="RPN273" s="183"/>
      <c r="RPO273" s="183"/>
      <c r="RPP273" s="183"/>
      <c r="RPQ273" s="183"/>
      <c r="RPR273" s="183"/>
      <c r="RPS273" s="183"/>
      <c r="RPT273" s="183"/>
      <c r="RPU273" s="183"/>
      <c r="RPV273" s="183"/>
      <c r="RPW273" s="183"/>
      <c r="RPX273" s="183"/>
      <c r="RPY273" s="183"/>
      <c r="RPZ273" s="183"/>
      <c r="RQA273" s="183"/>
      <c r="RQB273" s="183"/>
      <c r="RQC273" s="183"/>
      <c r="RQD273" s="183"/>
      <c r="RQE273" s="183"/>
      <c r="RQF273" s="183"/>
      <c r="RQG273" s="183"/>
      <c r="RQH273" s="183"/>
      <c r="RQI273" s="183"/>
      <c r="RQJ273" s="183"/>
      <c r="RQK273" s="183"/>
      <c r="RQL273" s="183"/>
      <c r="RQM273" s="183"/>
      <c r="RQN273" s="183"/>
      <c r="RQO273" s="183"/>
      <c r="RQP273" s="183"/>
      <c r="RQQ273" s="183"/>
      <c r="RQR273" s="183"/>
      <c r="RQS273" s="183"/>
      <c r="RQT273" s="183"/>
      <c r="RQU273" s="183"/>
      <c r="RQV273" s="183"/>
      <c r="RQW273" s="183"/>
      <c r="RQX273" s="183"/>
      <c r="RQY273" s="183"/>
      <c r="RQZ273" s="183"/>
      <c r="RRA273" s="183"/>
      <c r="RRB273" s="183"/>
      <c r="RRC273" s="183"/>
      <c r="RRD273" s="183"/>
      <c r="RRE273" s="183"/>
      <c r="RRF273" s="183"/>
      <c r="RRG273" s="183"/>
      <c r="RRH273" s="183"/>
      <c r="RRI273" s="183"/>
      <c r="RRJ273" s="183"/>
      <c r="RRK273" s="183"/>
      <c r="RRL273" s="183"/>
      <c r="RRM273" s="183"/>
      <c r="RRN273" s="183"/>
      <c r="RRO273" s="183"/>
      <c r="RRP273" s="183"/>
      <c r="RRQ273" s="183"/>
      <c r="RRR273" s="183"/>
      <c r="RRS273" s="183"/>
      <c r="RRT273" s="183"/>
      <c r="RRU273" s="183"/>
      <c r="RRV273" s="183"/>
      <c r="RRW273" s="183"/>
      <c r="RRX273" s="183"/>
      <c r="RRY273" s="183"/>
      <c r="RRZ273" s="183"/>
      <c r="RSA273" s="183"/>
      <c r="RSB273" s="183"/>
      <c r="RSC273" s="183"/>
      <c r="RSD273" s="183"/>
      <c r="RSE273" s="183"/>
      <c r="RSF273" s="183"/>
      <c r="RSG273" s="183"/>
      <c r="RSH273" s="183"/>
      <c r="RSI273" s="183"/>
      <c r="RSJ273" s="183"/>
      <c r="RSK273" s="183"/>
      <c r="RSL273" s="183"/>
      <c r="RSM273" s="183"/>
      <c r="RSN273" s="183"/>
      <c r="RSO273" s="183"/>
      <c r="RSP273" s="183"/>
      <c r="RSQ273" s="183"/>
      <c r="RSR273" s="183"/>
      <c r="RSS273" s="183"/>
      <c r="RST273" s="183"/>
      <c r="RSU273" s="183"/>
      <c r="RSV273" s="183"/>
      <c r="RSW273" s="183"/>
      <c r="RSX273" s="183"/>
      <c r="RSY273" s="183"/>
      <c r="RSZ273" s="183"/>
      <c r="RTA273" s="183"/>
      <c r="RTB273" s="183"/>
      <c r="RTC273" s="183"/>
      <c r="RTD273" s="183"/>
      <c r="RTE273" s="183"/>
      <c r="RTF273" s="183"/>
      <c r="RTG273" s="183"/>
      <c r="RTH273" s="183"/>
      <c r="RTI273" s="183"/>
      <c r="RTJ273" s="183"/>
      <c r="RTK273" s="183"/>
      <c r="RTL273" s="183"/>
      <c r="RTM273" s="183"/>
      <c r="RTN273" s="183"/>
      <c r="RTO273" s="183"/>
      <c r="RTP273" s="183"/>
      <c r="RTQ273" s="183"/>
      <c r="RTR273" s="183"/>
      <c r="RTS273" s="183"/>
      <c r="RTT273" s="183"/>
      <c r="RTU273" s="183"/>
      <c r="RTV273" s="183"/>
      <c r="RTW273" s="183"/>
      <c r="RTX273" s="183"/>
      <c r="RTY273" s="183"/>
      <c r="RTZ273" s="183"/>
      <c r="RUA273" s="183"/>
      <c r="RUB273" s="183"/>
      <c r="RUC273" s="183"/>
      <c r="RUD273" s="183"/>
      <c r="RUE273" s="183"/>
      <c r="RUF273" s="183"/>
      <c r="RUG273" s="183"/>
      <c r="RUH273" s="183"/>
      <c r="RUI273" s="183"/>
      <c r="RUJ273" s="183"/>
      <c r="RUK273" s="183"/>
      <c r="RUL273" s="183"/>
      <c r="RUM273" s="183"/>
      <c r="RUN273" s="183"/>
      <c r="RUO273" s="183"/>
      <c r="RUP273" s="183"/>
      <c r="RUQ273" s="183"/>
      <c r="RUR273" s="183"/>
      <c r="RUS273" s="183"/>
      <c r="RUT273" s="183"/>
      <c r="RUU273" s="183"/>
      <c r="RUV273" s="183"/>
      <c r="RUW273" s="183"/>
      <c r="RUX273" s="183"/>
      <c r="RUY273" s="183"/>
      <c r="RUZ273" s="183"/>
      <c r="RVA273" s="183"/>
      <c r="RVB273" s="183"/>
      <c r="RVC273" s="183"/>
      <c r="RVD273" s="183"/>
      <c r="RVE273" s="183"/>
      <c r="RVF273" s="183"/>
      <c r="RVG273" s="183"/>
      <c r="RVH273" s="183"/>
      <c r="RVI273" s="183"/>
      <c r="RVJ273" s="183"/>
      <c r="RVK273" s="183"/>
      <c r="RVL273" s="183"/>
      <c r="RVM273" s="183"/>
      <c r="RVN273" s="183"/>
      <c r="RVO273" s="183"/>
      <c r="RVP273" s="183"/>
      <c r="RVQ273" s="183"/>
      <c r="RVR273" s="183"/>
      <c r="RVS273" s="183"/>
      <c r="RVT273" s="183"/>
      <c r="RVU273" s="183"/>
      <c r="RVV273" s="183"/>
      <c r="RVW273" s="183"/>
      <c r="RVX273" s="183"/>
      <c r="RVY273" s="183"/>
      <c r="RVZ273" s="183"/>
      <c r="RWA273" s="183"/>
      <c r="RWB273" s="183"/>
      <c r="RWC273" s="183"/>
      <c r="RWD273" s="183"/>
      <c r="RWE273" s="183"/>
      <c r="RWF273" s="183"/>
      <c r="RWG273" s="183"/>
      <c r="RWH273" s="183"/>
      <c r="RWI273" s="183"/>
      <c r="RWJ273" s="183"/>
      <c r="RWK273" s="183"/>
      <c r="RWL273" s="183"/>
      <c r="RWM273" s="183"/>
      <c r="RWN273" s="183"/>
      <c r="RWO273" s="183"/>
      <c r="RWP273" s="183"/>
      <c r="RWQ273" s="183"/>
      <c r="RWR273" s="183"/>
      <c r="RWS273" s="183"/>
      <c r="RWT273" s="183"/>
      <c r="RWU273" s="183"/>
      <c r="RWV273" s="183"/>
      <c r="RWW273" s="183"/>
      <c r="RWX273" s="183"/>
      <c r="RWY273" s="183"/>
      <c r="RWZ273" s="183"/>
      <c r="RXA273" s="183"/>
      <c r="RXB273" s="183"/>
      <c r="RXC273" s="183"/>
      <c r="RXD273" s="183"/>
      <c r="RXE273" s="183"/>
      <c r="RXF273" s="183"/>
      <c r="RXG273" s="183"/>
      <c r="RXH273" s="183"/>
      <c r="RXI273" s="183"/>
      <c r="RXJ273" s="183"/>
      <c r="RXK273" s="183"/>
      <c r="RXL273" s="183"/>
      <c r="RXM273" s="183"/>
      <c r="RXN273" s="183"/>
      <c r="RXO273" s="183"/>
      <c r="RXP273" s="183"/>
      <c r="RXQ273" s="183"/>
      <c r="RXR273" s="183"/>
      <c r="RXS273" s="183"/>
      <c r="RXT273" s="183"/>
      <c r="RXU273" s="183"/>
      <c r="RXV273" s="183"/>
      <c r="RXW273" s="183"/>
      <c r="RXX273" s="183"/>
      <c r="RXY273" s="183"/>
      <c r="RXZ273" s="183"/>
      <c r="RYA273" s="183"/>
      <c r="RYB273" s="183"/>
      <c r="RYC273" s="183"/>
      <c r="RYD273" s="183"/>
      <c r="RYE273" s="183"/>
      <c r="RYF273" s="183"/>
      <c r="RYG273" s="183"/>
      <c r="RYH273" s="183"/>
      <c r="RYI273" s="183"/>
      <c r="RYJ273" s="183"/>
      <c r="RYK273" s="183"/>
      <c r="RYL273" s="183"/>
      <c r="RYM273" s="183"/>
      <c r="RYN273" s="183"/>
      <c r="RYO273" s="183"/>
      <c r="RYP273" s="183"/>
      <c r="RYQ273" s="183"/>
      <c r="RYR273" s="183"/>
      <c r="RYS273" s="183"/>
      <c r="RYT273" s="183"/>
      <c r="RYU273" s="183"/>
      <c r="RYV273" s="183"/>
      <c r="RYW273" s="183"/>
      <c r="RYX273" s="183"/>
      <c r="RYY273" s="183"/>
      <c r="RYZ273" s="183"/>
      <c r="RZA273" s="183"/>
      <c r="RZB273" s="183"/>
      <c r="RZC273" s="183"/>
      <c r="RZD273" s="183"/>
      <c r="RZE273" s="183"/>
      <c r="RZF273" s="183"/>
      <c r="RZG273" s="183"/>
      <c r="RZH273" s="183"/>
      <c r="RZI273" s="183"/>
      <c r="RZJ273" s="183"/>
      <c r="RZK273" s="183"/>
      <c r="RZL273" s="183"/>
      <c r="RZM273" s="183"/>
      <c r="RZN273" s="183"/>
      <c r="RZO273" s="183"/>
      <c r="RZP273" s="183"/>
      <c r="RZQ273" s="183"/>
      <c r="RZR273" s="183"/>
      <c r="RZS273" s="183"/>
      <c r="RZT273" s="183"/>
      <c r="RZU273" s="183"/>
      <c r="RZV273" s="183"/>
      <c r="RZW273" s="183"/>
      <c r="RZX273" s="183"/>
      <c r="RZY273" s="183"/>
      <c r="RZZ273" s="183"/>
      <c r="SAA273" s="183"/>
      <c r="SAB273" s="183"/>
      <c r="SAC273" s="183"/>
      <c r="SAD273" s="183"/>
      <c r="SAE273" s="183"/>
      <c r="SAF273" s="183"/>
      <c r="SAG273" s="183"/>
      <c r="SAH273" s="183"/>
      <c r="SAI273" s="183"/>
      <c r="SAJ273" s="183"/>
      <c r="SAK273" s="183"/>
      <c r="SAL273" s="183"/>
      <c r="SAM273" s="183"/>
      <c r="SAN273" s="183"/>
      <c r="SAO273" s="183"/>
      <c r="SAP273" s="183"/>
      <c r="SAQ273" s="183"/>
      <c r="SAR273" s="183"/>
      <c r="SAS273" s="183"/>
      <c r="SAT273" s="183"/>
      <c r="SAU273" s="183"/>
      <c r="SAV273" s="183"/>
      <c r="SAW273" s="183"/>
      <c r="SAX273" s="183"/>
      <c r="SAY273" s="183"/>
      <c r="SAZ273" s="183"/>
      <c r="SBA273" s="183"/>
      <c r="SBB273" s="183"/>
      <c r="SBC273" s="183"/>
      <c r="SBD273" s="183"/>
      <c r="SBE273" s="183"/>
      <c r="SBF273" s="183"/>
      <c r="SBG273" s="183"/>
      <c r="SBH273" s="183"/>
      <c r="SBI273" s="183"/>
      <c r="SBJ273" s="183"/>
      <c r="SBK273" s="183"/>
      <c r="SBL273" s="183"/>
      <c r="SBM273" s="183"/>
      <c r="SBN273" s="183"/>
      <c r="SBO273" s="183"/>
      <c r="SBP273" s="183"/>
      <c r="SBQ273" s="183"/>
      <c r="SBR273" s="183"/>
      <c r="SBS273" s="183"/>
      <c r="SBT273" s="183"/>
      <c r="SBU273" s="183"/>
      <c r="SBV273" s="183"/>
      <c r="SBW273" s="183"/>
      <c r="SBX273" s="183"/>
      <c r="SBY273" s="183"/>
      <c r="SBZ273" s="183"/>
      <c r="SCA273" s="183"/>
      <c r="SCB273" s="183"/>
      <c r="SCC273" s="183"/>
      <c r="SCD273" s="183"/>
      <c r="SCE273" s="183"/>
      <c r="SCF273" s="183"/>
      <c r="SCG273" s="183"/>
      <c r="SCH273" s="183"/>
      <c r="SCI273" s="183"/>
      <c r="SCJ273" s="183"/>
      <c r="SCK273" s="183"/>
      <c r="SCL273" s="183"/>
      <c r="SCM273" s="183"/>
      <c r="SCN273" s="183"/>
      <c r="SCO273" s="183"/>
      <c r="SCP273" s="183"/>
      <c r="SCQ273" s="183"/>
      <c r="SCR273" s="183"/>
      <c r="SCS273" s="183"/>
      <c r="SCT273" s="183"/>
      <c r="SCU273" s="183"/>
      <c r="SCV273" s="183"/>
      <c r="SCW273" s="183"/>
      <c r="SCX273" s="183"/>
      <c r="SCY273" s="183"/>
      <c r="SCZ273" s="183"/>
      <c r="SDA273" s="183"/>
      <c r="SDB273" s="183"/>
      <c r="SDC273" s="183"/>
      <c r="SDD273" s="183"/>
      <c r="SDE273" s="183"/>
      <c r="SDF273" s="183"/>
      <c r="SDG273" s="183"/>
      <c r="SDH273" s="183"/>
      <c r="SDI273" s="183"/>
      <c r="SDJ273" s="183"/>
      <c r="SDK273" s="183"/>
      <c r="SDL273" s="183"/>
      <c r="SDM273" s="183"/>
      <c r="SDN273" s="183"/>
      <c r="SDO273" s="183"/>
      <c r="SDP273" s="183"/>
      <c r="SDQ273" s="183"/>
      <c r="SDR273" s="183"/>
      <c r="SDS273" s="183"/>
      <c r="SDT273" s="183"/>
      <c r="SDU273" s="183"/>
      <c r="SDV273" s="183"/>
      <c r="SDW273" s="183"/>
      <c r="SDX273" s="183"/>
      <c r="SDY273" s="183"/>
      <c r="SDZ273" s="183"/>
      <c r="SEA273" s="183"/>
      <c r="SEB273" s="183"/>
      <c r="SEC273" s="183"/>
      <c r="SED273" s="183"/>
      <c r="SEE273" s="183"/>
      <c r="SEF273" s="183"/>
      <c r="SEG273" s="183"/>
      <c r="SEH273" s="183"/>
      <c r="SEI273" s="183"/>
      <c r="SEJ273" s="183"/>
      <c r="SEK273" s="183"/>
      <c r="SEL273" s="183"/>
      <c r="SEM273" s="183"/>
      <c r="SEN273" s="183"/>
      <c r="SEO273" s="183"/>
      <c r="SEP273" s="183"/>
      <c r="SEQ273" s="183"/>
      <c r="SER273" s="183"/>
      <c r="SES273" s="183"/>
      <c r="SET273" s="183"/>
      <c r="SEU273" s="183"/>
      <c r="SEV273" s="183"/>
      <c r="SEW273" s="183"/>
      <c r="SEX273" s="183"/>
      <c r="SEY273" s="183"/>
      <c r="SEZ273" s="183"/>
      <c r="SFA273" s="183"/>
      <c r="SFB273" s="183"/>
      <c r="SFC273" s="183"/>
      <c r="SFD273" s="183"/>
      <c r="SFE273" s="183"/>
      <c r="SFF273" s="183"/>
      <c r="SFG273" s="183"/>
      <c r="SFH273" s="183"/>
      <c r="SFI273" s="183"/>
      <c r="SFJ273" s="183"/>
      <c r="SFK273" s="183"/>
      <c r="SFL273" s="183"/>
      <c r="SFM273" s="183"/>
      <c r="SFN273" s="183"/>
      <c r="SFO273" s="183"/>
      <c r="SFP273" s="183"/>
      <c r="SFQ273" s="183"/>
      <c r="SFR273" s="183"/>
      <c r="SFS273" s="183"/>
      <c r="SFT273" s="183"/>
      <c r="SFU273" s="183"/>
      <c r="SFV273" s="183"/>
      <c r="SFW273" s="183"/>
      <c r="SFX273" s="183"/>
      <c r="SFY273" s="183"/>
      <c r="SFZ273" s="183"/>
      <c r="SGA273" s="183"/>
      <c r="SGB273" s="183"/>
      <c r="SGC273" s="183"/>
      <c r="SGD273" s="183"/>
      <c r="SGE273" s="183"/>
      <c r="SGF273" s="183"/>
      <c r="SGG273" s="183"/>
      <c r="SGH273" s="183"/>
      <c r="SGI273" s="183"/>
      <c r="SGJ273" s="183"/>
      <c r="SGK273" s="183"/>
      <c r="SGL273" s="183"/>
      <c r="SGM273" s="183"/>
      <c r="SGN273" s="183"/>
      <c r="SGO273" s="183"/>
      <c r="SGP273" s="183"/>
      <c r="SGQ273" s="183"/>
      <c r="SGR273" s="183"/>
      <c r="SGS273" s="183"/>
      <c r="SGT273" s="183"/>
      <c r="SGU273" s="183"/>
      <c r="SGV273" s="183"/>
      <c r="SGW273" s="183"/>
      <c r="SGX273" s="183"/>
      <c r="SGY273" s="183"/>
      <c r="SGZ273" s="183"/>
      <c r="SHA273" s="183"/>
      <c r="SHB273" s="183"/>
      <c r="SHC273" s="183"/>
      <c r="SHD273" s="183"/>
      <c r="SHE273" s="183"/>
      <c r="SHF273" s="183"/>
      <c r="SHG273" s="183"/>
      <c r="SHH273" s="183"/>
      <c r="SHI273" s="183"/>
      <c r="SHJ273" s="183"/>
      <c r="SHK273" s="183"/>
      <c r="SHL273" s="183"/>
      <c r="SHM273" s="183"/>
      <c r="SHN273" s="183"/>
      <c r="SHO273" s="183"/>
      <c r="SHP273" s="183"/>
      <c r="SHQ273" s="183"/>
      <c r="SHR273" s="183"/>
      <c r="SHS273" s="183"/>
      <c r="SHT273" s="183"/>
      <c r="SHU273" s="183"/>
      <c r="SHV273" s="183"/>
      <c r="SHW273" s="183"/>
      <c r="SHX273" s="183"/>
      <c r="SHY273" s="183"/>
      <c r="SHZ273" s="183"/>
      <c r="SIA273" s="183"/>
      <c r="SIB273" s="183"/>
      <c r="SIC273" s="183"/>
      <c r="SID273" s="183"/>
      <c r="SIE273" s="183"/>
      <c r="SIF273" s="183"/>
      <c r="SIG273" s="183"/>
      <c r="SIH273" s="183"/>
      <c r="SII273" s="183"/>
      <c r="SIJ273" s="183"/>
      <c r="SIK273" s="183"/>
      <c r="SIL273" s="183"/>
      <c r="SIM273" s="183"/>
      <c r="SIN273" s="183"/>
      <c r="SIO273" s="183"/>
      <c r="SIP273" s="183"/>
      <c r="SIQ273" s="183"/>
      <c r="SIR273" s="183"/>
      <c r="SIS273" s="183"/>
      <c r="SIT273" s="183"/>
      <c r="SIU273" s="183"/>
      <c r="SIV273" s="183"/>
      <c r="SIW273" s="183"/>
      <c r="SIX273" s="183"/>
      <c r="SIY273" s="183"/>
      <c r="SIZ273" s="183"/>
      <c r="SJA273" s="183"/>
      <c r="SJB273" s="183"/>
      <c r="SJC273" s="183"/>
      <c r="SJD273" s="183"/>
      <c r="SJE273" s="183"/>
      <c r="SJF273" s="183"/>
      <c r="SJG273" s="183"/>
      <c r="SJH273" s="183"/>
      <c r="SJI273" s="183"/>
      <c r="SJJ273" s="183"/>
      <c r="SJK273" s="183"/>
      <c r="SJL273" s="183"/>
      <c r="SJM273" s="183"/>
      <c r="SJN273" s="183"/>
      <c r="SJO273" s="183"/>
      <c r="SJP273" s="183"/>
      <c r="SJQ273" s="183"/>
      <c r="SJR273" s="183"/>
      <c r="SJS273" s="183"/>
      <c r="SJT273" s="183"/>
      <c r="SJU273" s="183"/>
      <c r="SJV273" s="183"/>
      <c r="SJW273" s="183"/>
      <c r="SJX273" s="183"/>
      <c r="SJY273" s="183"/>
      <c r="SJZ273" s="183"/>
      <c r="SKA273" s="183"/>
      <c r="SKB273" s="183"/>
      <c r="SKC273" s="183"/>
      <c r="SKD273" s="183"/>
      <c r="SKE273" s="183"/>
      <c r="SKF273" s="183"/>
      <c r="SKG273" s="183"/>
      <c r="SKH273" s="183"/>
      <c r="SKI273" s="183"/>
      <c r="SKJ273" s="183"/>
      <c r="SKK273" s="183"/>
      <c r="SKL273" s="183"/>
      <c r="SKM273" s="183"/>
      <c r="SKN273" s="183"/>
      <c r="SKO273" s="183"/>
      <c r="SKP273" s="183"/>
      <c r="SKQ273" s="183"/>
      <c r="SKR273" s="183"/>
      <c r="SKS273" s="183"/>
      <c r="SKT273" s="183"/>
      <c r="SKU273" s="183"/>
      <c r="SKV273" s="183"/>
      <c r="SKW273" s="183"/>
      <c r="SKX273" s="183"/>
      <c r="SKY273" s="183"/>
      <c r="SKZ273" s="183"/>
      <c r="SLA273" s="183"/>
      <c r="SLB273" s="183"/>
      <c r="SLC273" s="183"/>
      <c r="SLD273" s="183"/>
      <c r="SLE273" s="183"/>
      <c r="SLF273" s="183"/>
      <c r="SLG273" s="183"/>
      <c r="SLH273" s="183"/>
      <c r="SLI273" s="183"/>
      <c r="SLJ273" s="183"/>
      <c r="SLK273" s="183"/>
      <c r="SLL273" s="183"/>
      <c r="SLM273" s="183"/>
      <c r="SLN273" s="183"/>
      <c r="SLO273" s="183"/>
      <c r="SLP273" s="183"/>
      <c r="SLQ273" s="183"/>
      <c r="SLR273" s="183"/>
      <c r="SLS273" s="183"/>
      <c r="SLT273" s="183"/>
      <c r="SLU273" s="183"/>
      <c r="SLV273" s="183"/>
      <c r="SLW273" s="183"/>
      <c r="SLX273" s="183"/>
      <c r="SLY273" s="183"/>
      <c r="SLZ273" s="183"/>
      <c r="SMA273" s="183"/>
      <c r="SMB273" s="183"/>
      <c r="SMC273" s="183"/>
      <c r="SMD273" s="183"/>
      <c r="SME273" s="183"/>
      <c r="SMF273" s="183"/>
      <c r="SMG273" s="183"/>
      <c r="SMH273" s="183"/>
      <c r="SMI273" s="183"/>
      <c r="SMJ273" s="183"/>
      <c r="SMK273" s="183"/>
      <c r="SML273" s="183"/>
      <c r="SMM273" s="183"/>
      <c r="SMN273" s="183"/>
      <c r="SMO273" s="183"/>
      <c r="SMP273" s="183"/>
      <c r="SMQ273" s="183"/>
      <c r="SMR273" s="183"/>
      <c r="SMS273" s="183"/>
      <c r="SMT273" s="183"/>
      <c r="SMU273" s="183"/>
      <c r="SMV273" s="183"/>
      <c r="SMW273" s="183"/>
      <c r="SMX273" s="183"/>
      <c r="SMY273" s="183"/>
      <c r="SMZ273" s="183"/>
      <c r="SNA273" s="183"/>
      <c r="SNB273" s="183"/>
      <c r="SNC273" s="183"/>
      <c r="SND273" s="183"/>
      <c r="SNE273" s="183"/>
      <c r="SNF273" s="183"/>
      <c r="SNG273" s="183"/>
      <c r="SNH273" s="183"/>
      <c r="SNI273" s="183"/>
      <c r="SNJ273" s="183"/>
      <c r="SNK273" s="183"/>
      <c r="SNL273" s="183"/>
      <c r="SNM273" s="183"/>
      <c r="SNN273" s="183"/>
      <c r="SNO273" s="183"/>
      <c r="SNP273" s="183"/>
      <c r="SNQ273" s="183"/>
      <c r="SNR273" s="183"/>
      <c r="SNS273" s="183"/>
      <c r="SNT273" s="183"/>
      <c r="SNU273" s="183"/>
      <c r="SNV273" s="183"/>
      <c r="SNW273" s="183"/>
      <c r="SNX273" s="183"/>
      <c r="SNY273" s="183"/>
      <c r="SNZ273" s="183"/>
      <c r="SOA273" s="183"/>
      <c r="SOB273" s="183"/>
      <c r="SOC273" s="183"/>
      <c r="SOD273" s="183"/>
      <c r="SOE273" s="183"/>
      <c r="SOF273" s="183"/>
      <c r="SOG273" s="183"/>
      <c r="SOH273" s="183"/>
      <c r="SOI273" s="183"/>
      <c r="SOJ273" s="183"/>
      <c r="SOK273" s="183"/>
      <c r="SOL273" s="183"/>
      <c r="SOM273" s="183"/>
      <c r="SON273" s="183"/>
      <c r="SOO273" s="183"/>
      <c r="SOP273" s="183"/>
      <c r="SOQ273" s="183"/>
      <c r="SOR273" s="183"/>
      <c r="SOS273" s="183"/>
      <c r="SOT273" s="183"/>
      <c r="SOU273" s="183"/>
      <c r="SOV273" s="183"/>
      <c r="SOW273" s="183"/>
      <c r="SOX273" s="183"/>
      <c r="SOY273" s="183"/>
      <c r="SOZ273" s="183"/>
      <c r="SPA273" s="183"/>
      <c r="SPB273" s="183"/>
      <c r="SPC273" s="183"/>
      <c r="SPD273" s="183"/>
      <c r="SPE273" s="183"/>
      <c r="SPF273" s="183"/>
      <c r="SPG273" s="183"/>
      <c r="SPH273" s="183"/>
      <c r="SPI273" s="183"/>
      <c r="SPJ273" s="183"/>
      <c r="SPK273" s="183"/>
      <c r="SPL273" s="183"/>
      <c r="SPM273" s="183"/>
      <c r="SPN273" s="183"/>
      <c r="SPO273" s="183"/>
      <c r="SPP273" s="183"/>
      <c r="SPQ273" s="183"/>
      <c r="SPR273" s="183"/>
      <c r="SPS273" s="183"/>
      <c r="SPT273" s="183"/>
      <c r="SPU273" s="183"/>
      <c r="SPV273" s="183"/>
      <c r="SPW273" s="183"/>
      <c r="SPX273" s="183"/>
      <c r="SPY273" s="183"/>
      <c r="SPZ273" s="183"/>
      <c r="SQA273" s="183"/>
      <c r="SQB273" s="183"/>
      <c r="SQC273" s="183"/>
      <c r="SQD273" s="183"/>
      <c r="SQE273" s="183"/>
      <c r="SQF273" s="183"/>
      <c r="SQG273" s="183"/>
      <c r="SQH273" s="183"/>
      <c r="SQI273" s="183"/>
      <c r="SQJ273" s="183"/>
      <c r="SQK273" s="183"/>
      <c r="SQL273" s="183"/>
      <c r="SQM273" s="183"/>
      <c r="SQN273" s="183"/>
      <c r="SQO273" s="183"/>
      <c r="SQP273" s="183"/>
      <c r="SQQ273" s="183"/>
      <c r="SQR273" s="183"/>
      <c r="SQS273" s="183"/>
      <c r="SQT273" s="183"/>
      <c r="SQU273" s="183"/>
      <c r="SQV273" s="183"/>
      <c r="SQW273" s="183"/>
      <c r="SQX273" s="183"/>
      <c r="SQY273" s="183"/>
      <c r="SQZ273" s="183"/>
      <c r="SRA273" s="183"/>
      <c r="SRB273" s="183"/>
      <c r="SRC273" s="183"/>
      <c r="SRD273" s="183"/>
      <c r="SRE273" s="183"/>
      <c r="SRF273" s="183"/>
      <c r="SRG273" s="183"/>
      <c r="SRH273" s="183"/>
      <c r="SRI273" s="183"/>
      <c r="SRJ273" s="183"/>
      <c r="SRK273" s="183"/>
      <c r="SRL273" s="183"/>
      <c r="SRM273" s="183"/>
      <c r="SRN273" s="183"/>
      <c r="SRO273" s="183"/>
      <c r="SRP273" s="183"/>
      <c r="SRQ273" s="183"/>
      <c r="SRR273" s="183"/>
      <c r="SRS273" s="183"/>
      <c r="SRT273" s="183"/>
      <c r="SRU273" s="183"/>
      <c r="SRV273" s="183"/>
      <c r="SRW273" s="183"/>
      <c r="SRX273" s="183"/>
      <c r="SRY273" s="183"/>
      <c r="SRZ273" s="183"/>
      <c r="SSA273" s="183"/>
      <c r="SSB273" s="183"/>
      <c r="SSC273" s="183"/>
      <c r="SSD273" s="183"/>
      <c r="SSE273" s="183"/>
      <c r="SSF273" s="183"/>
      <c r="SSG273" s="183"/>
      <c r="SSH273" s="183"/>
      <c r="SSI273" s="183"/>
      <c r="SSJ273" s="183"/>
      <c r="SSK273" s="183"/>
      <c r="SSL273" s="183"/>
      <c r="SSM273" s="183"/>
      <c r="SSN273" s="183"/>
      <c r="SSO273" s="183"/>
      <c r="SSP273" s="183"/>
      <c r="SSQ273" s="183"/>
      <c r="SSR273" s="183"/>
      <c r="SSS273" s="183"/>
      <c r="SST273" s="183"/>
      <c r="SSU273" s="183"/>
      <c r="SSV273" s="183"/>
      <c r="SSW273" s="183"/>
      <c r="SSX273" s="183"/>
      <c r="SSY273" s="183"/>
      <c r="SSZ273" s="183"/>
      <c r="STA273" s="183"/>
      <c r="STB273" s="183"/>
      <c r="STC273" s="183"/>
      <c r="STD273" s="183"/>
      <c r="STE273" s="183"/>
      <c r="STF273" s="183"/>
      <c r="STG273" s="183"/>
      <c r="STH273" s="183"/>
      <c r="STI273" s="183"/>
      <c r="STJ273" s="183"/>
      <c r="STK273" s="183"/>
      <c r="STL273" s="183"/>
      <c r="STM273" s="183"/>
      <c r="STN273" s="183"/>
      <c r="STO273" s="183"/>
      <c r="STP273" s="183"/>
      <c r="STQ273" s="183"/>
      <c r="STR273" s="183"/>
      <c r="STS273" s="183"/>
      <c r="STT273" s="183"/>
      <c r="STU273" s="183"/>
      <c r="STV273" s="183"/>
      <c r="STW273" s="183"/>
      <c r="STX273" s="183"/>
      <c r="STY273" s="183"/>
      <c r="STZ273" s="183"/>
      <c r="SUA273" s="183"/>
      <c r="SUB273" s="183"/>
      <c r="SUC273" s="183"/>
      <c r="SUD273" s="183"/>
      <c r="SUE273" s="183"/>
      <c r="SUF273" s="183"/>
      <c r="SUG273" s="183"/>
      <c r="SUH273" s="183"/>
      <c r="SUI273" s="183"/>
      <c r="SUJ273" s="183"/>
      <c r="SUK273" s="183"/>
      <c r="SUL273" s="183"/>
      <c r="SUM273" s="183"/>
      <c r="SUN273" s="183"/>
      <c r="SUO273" s="183"/>
      <c r="SUP273" s="183"/>
      <c r="SUQ273" s="183"/>
      <c r="SUR273" s="183"/>
      <c r="SUS273" s="183"/>
      <c r="SUT273" s="183"/>
      <c r="SUU273" s="183"/>
      <c r="SUV273" s="183"/>
      <c r="SUW273" s="183"/>
      <c r="SUX273" s="183"/>
      <c r="SUY273" s="183"/>
      <c r="SUZ273" s="183"/>
      <c r="SVA273" s="183"/>
      <c r="SVB273" s="183"/>
      <c r="SVC273" s="183"/>
      <c r="SVD273" s="183"/>
      <c r="SVE273" s="183"/>
      <c r="SVF273" s="183"/>
      <c r="SVG273" s="183"/>
      <c r="SVH273" s="183"/>
      <c r="SVI273" s="183"/>
      <c r="SVJ273" s="183"/>
      <c r="SVK273" s="183"/>
      <c r="SVL273" s="183"/>
      <c r="SVM273" s="183"/>
      <c r="SVN273" s="183"/>
      <c r="SVO273" s="183"/>
      <c r="SVP273" s="183"/>
      <c r="SVQ273" s="183"/>
      <c r="SVR273" s="183"/>
      <c r="SVS273" s="183"/>
      <c r="SVT273" s="183"/>
      <c r="SVU273" s="183"/>
      <c r="SVV273" s="183"/>
      <c r="SVW273" s="183"/>
      <c r="SVX273" s="183"/>
      <c r="SVY273" s="183"/>
      <c r="SVZ273" s="183"/>
      <c r="SWA273" s="183"/>
      <c r="SWB273" s="183"/>
      <c r="SWC273" s="183"/>
      <c r="SWD273" s="183"/>
      <c r="SWE273" s="183"/>
      <c r="SWF273" s="183"/>
      <c r="SWG273" s="183"/>
      <c r="SWH273" s="183"/>
      <c r="SWI273" s="183"/>
      <c r="SWJ273" s="183"/>
      <c r="SWK273" s="183"/>
      <c r="SWL273" s="183"/>
      <c r="SWM273" s="183"/>
      <c r="SWN273" s="183"/>
      <c r="SWO273" s="183"/>
      <c r="SWP273" s="183"/>
      <c r="SWQ273" s="183"/>
      <c r="SWR273" s="183"/>
      <c r="SWS273" s="183"/>
      <c r="SWT273" s="183"/>
      <c r="SWU273" s="183"/>
      <c r="SWV273" s="183"/>
      <c r="SWW273" s="183"/>
      <c r="SWX273" s="183"/>
      <c r="SWY273" s="183"/>
      <c r="SWZ273" s="183"/>
      <c r="SXA273" s="183"/>
      <c r="SXB273" s="183"/>
      <c r="SXC273" s="183"/>
      <c r="SXD273" s="183"/>
      <c r="SXE273" s="183"/>
      <c r="SXF273" s="183"/>
      <c r="SXG273" s="183"/>
      <c r="SXH273" s="183"/>
      <c r="SXI273" s="183"/>
      <c r="SXJ273" s="183"/>
      <c r="SXK273" s="183"/>
      <c r="SXL273" s="183"/>
      <c r="SXM273" s="183"/>
      <c r="SXN273" s="183"/>
      <c r="SXO273" s="183"/>
      <c r="SXP273" s="183"/>
      <c r="SXQ273" s="183"/>
      <c r="SXR273" s="183"/>
      <c r="SXS273" s="183"/>
      <c r="SXT273" s="183"/>
      <c r="SXU273" s="183"/>
      <c r="SXV273" s="183"/>
      <c r="SXW273" s="183"/>
      <c r="SXX273" s="183"/>
      <c r="SXY273" s="183"/>
      <c r="SXZ273" s="183"/>
      <c r="SYA273" s="183"/>
      <c r="SYB273" s="183"/>
      <c r="SYC273" s="183"/>
      <c r="SYD273" s="183"/>
      <c r="SYE273" s="183"/>
      <c r="SYF273" s="183"/>
      <c r="SYG273" s="183"/>
      <c r="SYH273" s="183"/>
      <c r="SYI273" s="183"/>
      <c r="SYJ273" s="183"/>
      <c r="SYK273" s="183"/>
      <c r="SYL273" s="183"/>
      <c r="SYM273" s="183"/>
      <c r="SYN273" s="183"/>
      <c r="SYO273" s="183"/>
      <c r="SYP273" s="183"/>
      <c r="SYQ273" s="183"/>
      <c r="SYR273" s="183"/>
      <c r="SYS273" s="183"/>
      <c r="SYT273" s="183"/>
      <c r="SYU273" s="183"/>
      <c r="SYV273" s="183"/>
      <c r="SYW273" s="183"/>
      <c r="SYX273" s="183"/>
      <c r="SYY273" s="183"/>
      <c r="SYZ273" s="183"/>
      <c r="SZA273" s="183"/>
      <c r="SZB273" s="183"/>
      <c r="SZC273" s="183"/>
      <c r="SZD273" s="183"/>
      <c r="SZE273" s="183"/>
      <c r="SZF273" s="183"/>
      <c r="SZG273" s="183"/>
      <c r="SZH273" s="183"/>
      <c r="SZI273" s="183"/>
      <c r="SZJ273" s="183"/>
      <c r="SZK273" s="183"/>
      <c r="SZL273" s="183"/>
      <c r="SZM273" s="183"/>
      <c r="SZN273" s="183"/>
      <c r="SZO273" s="183"/>
      <c r="SZP273" s="183"/>
      <c r="SZQ273" s="183"/>
      <c r="SZR273" s="183"/>
      <c r="SZS273" s="183"/>
      <c r="SZT273" s="183"/>
      <c r="SZU273" s="183"/>
      <c r="SZV273" s="183"/>
      <c r="SZW273" s="183"/>
      <c r="SZX273" s="183"/>
      <c r="SZY273" s="183"/>
      <c r="SZZ273" s="183"/>
      <c r="TAA273" s="183"/>
      <c r="TAB273" s="183"/>
      <c r="TAC273" s="183"/>
      <c r="TAD273" s="183"/>
      <c r="TAE273" s="183"/>
      <c r="TAF273" s="183"/>
      <c r="TAG273" s="183"/>
      <c r="TAH273" s="183"/>
      <c r="TAI273" s="183"/>
      <c r="TAJ273" s="183"/>
      <c r="TAK273" s="183"/>
      <c r="TAL273" s="183"/>
      <c r="TAM273" s="183"/>
      <c r="TAN273" s="183"/>
      <c r="TAO273" s="183"/>
      <c r="TAP273" s="183"/>
      <c r="TAQ273" s="183"/>
      <c r="TAR273" s="183"/>
      <c r="TAS273" s="183"/>
      <c r="TAT273" s="183"/>
      <c r="TAU273" s="183"/>
      <c r="TAV273" s="183"/>
      <c r="TAW273" s="183"/>
      <c r="TAX273" s="183"/>
      <c r="TAY273" s="183"/>
      <c r="TAZ273" s="183"/>
      <c r="TBA273" s="183"/>
      <c r="TBB273" s="183"/>
      <c r="TBC273" s="183"/>
      <c r="TBD273" s="183"/>
      <c r="TBE273" s="183"/>
      <c r="TBF273" s="183"/>
      <c r="TBG273" s="183"/>
      <c r="TBH273" s="183"/>
      <c r="TBI273" s="183"/>
      <c r="TBJ273" s="183"/>
      <c r="TBK273" s="183"/>
      <c r="TBL273" s="183"/>
      <c r="TBM273" s="183"/>
      <c r="TBN273" s="183"/>
      <c r="TBO273" s="183"/>
      <c r="TBP273" s="183"/>
      <c r="TBQ273" s="183"/>
      <c r="TBR273" s="183"/>
      <c r="TBS273" s="183"/>
      <c r="TBT273" s="183"/>
      <c r="TBU273" s="183"/>
      <c r="TBV273" s="183"/>
      <c r="TBW273" s="183"/>
      <c r="TBX273" s="183"/>
      <c r="TBY273" s="183"/>
      <c r="TBZ273" s="183"/>
      <c r="TCA273" s="183"/>
      <c r="TCB273" s="183"/>
      <c r="TCC273" s="183"/>
      <c r="TCD273" s="183"/>
      <c r="TCE273" s="183"/>
      <c r="TCF273" s="183"/>
      <c r="TCG273" s="183"/>
      <c r="TCH273" s="183"/>
      <c r="TCI273" s="183"/>
      <c r="TCJ273" s="183"/>
      <c r="TCK273" s="183"/>
      <c r="TCL273" s="183"/>
      <c r="TCM273" s="183"/>
      <c r="TCN273" s="183"/>
      <c r="TCO273" s="183"/>
      <c r="TCP273" s="183"/>
      <c r="TCQ273" s="183"/>
      <c r="TCR273" s="183"/>
      <c r="TCS273" s="183"/>
      <c r="TCT273" s="183"/>
      <c r="TCU273" s="183"/>
      <c r="TCV273" s="183"/>
      <c r="TCW273" s="183"/>
      <c r="TCX273" s="183"/>
      <c r="TCY273" s="183"/>
      <c r="TCZ273" s="183"/>
      <c r="TDA273" s="183"/>
      <c r="TDB273" s="183"/>
      <c r="TDC273" s="183"/>
      <c r="TDD273" s="183"/>
      <c r="TDE273" s="183"/>
      <c r="TDF273" s="183"/>
      <c r="TDG273" s="183"/>
      <c r="TDH273" s="183"/>
      <c r="TDI273" s="183"/>
      <c r="TDJ273" s="183"/>
      <c r="TDK273" s="183"/>
      <c r="TDL273" s="183"/>
      <c r="TDM273" s="183"/>
      <c r="TDN273" s="183"/>
      <c r="TDO273" s="183"/>
      <c r="TDP273" s="183"/>
      <c r="TDQ273" s="183"/>
      <c r="TDR273" s="183"/>
      <c r="TDS273" s="183"/>
      <c r="TDT273" s="183"/>
      <c r="TDU273" s="183"/>
      <c r="TDV273" s="183"/>
      <c r="TDW273" s="183"/>
      <c r="TDX273" s="183"/>
      <c r="TDY273" s="183"/>
      <c r="TDZ273" s="183"/>
      <c r="TEA273" s="183"/>
      <c r="TEB273" s="183"/>
      <c r="TEC273" s="183"/>
      <c r="TED273" s="183"/>
      <c r="TEE273" s="183"/>
      <c r="TEF273" s="183"/>
      <c r="TEG273" s="183"/>
      <c r="TEH273" s="183"/>
      <c r="TEI273" s="183"/>
      <c r="TEJ273" s="183"/>
      <c r="TEK273" s="183"/>
      <c r="TEL273" s="183"/>
      <c r="TEM273" s="183"/>
      <c r="TEN273" s="183"/>
      <c r="TEO273" s="183"/>
      <c r="TEP273" s="183"/>
      <c r="TEQ273" s="183"/>
      <c r="TER273" s="183"/>
      <c r="TES273" s="183"/>
      <c r="TET273" s="183"/>
      <c r="TEU273" s="183"/>
      <c r="TEV273" s="183"/>
      <c r="TEW273" s="183"/>
      <c r="TEX273" s="183"/>
      <c r="TEY273" s="183"/>
      <c r="TEZ273" s="183"/>
      <c r="TFA273" s="183"/>
      <c r="TFB273" s="183"/>
      <c r="TFC273" s="183"/>
      <c r="TFD273" s="183"/>
      <c r="TFE273" s="183"/>
      <c r="TFF273" s="183"/>
      <c r="TFG273" s="183"/>
      <c r="TFH273" s="183"/>
      <c r="TFI273" s="183"/>
      <c r="TFJ273" s="183"/>
      <c r="TFK273" s="183"/>
      <c r="TFL273" s="183"/>
      <c r="TFM273" s="183"/>
      <c r="TFN273" s="183"/>
      <c r="TFO273" s="183"/>
      <c r="TFP273" s="183"/>
      <c r="TFQ273" s="183"/>
      <c r="TFR273" s="183"/>
      <c r="TFS273" s="183"/>
      <c r="TFT273" s="183"/>
      <c r="TFU273" s="183"/>
      <c r="TFV273" s="183"/>
      <c r="TFW273" s="183"/>
      <c r="TFX273" s="183"/>
      <c r="TFY273" s="183"/>
      <c r="TFZ273" s="183"/>
      <c r="TGA273" s="183"/>
      <c r="TGB273" s="183"/>
      <c r="TGC273" s="183"/>
      <c r="TGD273" s="183"/>
      <c r="TGE273" s="183"/>
      <c r="TGF273" s="183"/>
      <c r="TGG273" s="183"/>
      <c r="TGH273" s="183"/>
      <c r="TGI273" s="183"/>
      <c r="TGJ273" s="183"/>
      <c r="TGK273" s="183"/>
      <c r="TGL273" s="183"/>
      <c r="TGM273" s="183"/>
      <c r="TGN273" s="183"/>
      <c r="TGO273" s="183"/>
      <c r="TGP273" s="183"/>
      <c r="TGQ273" s="183"/>
      <c r="TGR273" s="183"/>
      <c r="TGS273" s="183"/>
      <c r="TGT273" s="183"/>
      <c r="TGU273" s="183"/>
      <c r="TGV273" s="183"/>
      <c r="TGW273" s="183"/>
      <c r="TGX273" s="183"/>
      <c r="TGY273" s="183"/>
      <c r="TGZ273" s="183"/>
      <c r="THA273" s="183"/>
      <c r="THB273" s="183"/>
      <c r="THC273" s="183"/>
      <c r="THD273" s="183"/>
      <c r="THE273" s="183"/>
      <c r="THF273" s="183"/>
      <c r="THG273" s="183"/>
      <c r="THH273" s="183"/>
      <c r="THI273" s="183"/>
      <c r="THJ273" s="183"/>
      <c r="THK273" s="183"/>
      <c r="THL273" s="183"/>
      <c r="THM273" s="183"/>
      <c r="THN273" s="183"/>
      <c r="THO273" s="183"/>
      <c r="THP273" s="183"/>
      <c r="THQ273" s="183"/>
      <c r="THR273" s="183"/>
      <c r="THS273" s="183"/>
      <c r="THT273" s="183"/>
      <c r="THU273" s="183"/>
      <c r="THV273" s="183"/>
      <c r="THW273" s="183"/>
      <c r="THX273" s="183"/>
      <c r="THY273" s="183"/>
      <c r="THZ273" s="183"/>
      <c r="TIA273" s="183"/>
      <c r="TIB273" s="183"/>
      <c r="TIC273" s="183"/>
      <c r="TID273" s="183"/>
      <c r="TIE273" s="183"/>
      <c r="TIF273" s="183"/>
      <c r="TIG273" s="183"/>
      <c r="TIH273" s="183"/>
      <c r="TII273" s="183"/>
      <c r="TIJ273" s="183"/>
      <c r="TIK273" s="183"/>
      <c r="TIL273" s="183"/>
      <c r="TIM273" s="183"/>
      <c r="TIN273" s="183"/>
      <c r="TIO273" s="183"/>
      <c r="TIP273" s="183"/>
      <c r="TIQ273" s="183"/>
      <c r="TIR273" s="183"/>
      <c r="TIS273" s="183"/>
      <c r="TIT273" s="183"/>
      <c r="TIU273" s="183"/>
      <c r="TIV273" s="183"/>
      <c r="TIW273" s="183"/>
      <c r="TIX273" s="183"/>
      <c r="TIY273" s="183"/>
      <c r="TIZ273" s="183"/>
      <c r="TJA273" s="183"/>
      <c r="TJB273" s="183"/>
      <c r="TJC273" s="183"/>
      <c r="TJD273" s="183"/>
      <c r="TJE273" s="183"/>
      <c r="TJF273" s="183"/>
      <c r="TJG273" s="183"/>
      <c r="TJH273" s="183"/>
      <c r="TJI273" s="183"/>
      <c r="TJJ273" s="183"/>
      <c r="TJK273" s="183"/>
      <c r="TJL273" s="183"/>
      <c r="TJM273" s="183"/>
      <c r="TJN273" s="183"/>
      <c r="TJO273" s="183"/>
      <c r="TJP273" s="183"/>
      <c r="TJQ273" s="183"/>
      <c r="TJR273" s="183"/>
      <c r="TJS273" s="183"/>
      <c r="TJT273" s="183"/>
      <c r="TJU273" s="183"/>
      <c r="TJV273" s="183"/>
      <c r="TJW273" s="183"/>
      <c r="TJX273" s="183"/>
      <c r="TJY273" s="183"/>
      <c r="TJZ273" s="183"/>
      <c r="TKA273" s="183"/>
      <c r="TKB273" s="183"/>
      <c r="TKC273" s="183"/>
      <c r="TKD273" s="183"/>
      <c r="TKE273" s="183"/>
      <c r="TKF273" s="183"/>
      <c r="TKG273" s="183"/>
      <c r="TKH273" s="183"/>
      <c r="TKI273" s="183"/>
      <c r="TKJ273" s="183"/>
      <c r="TKK273" s="183"/>
      <c r="TKL273" s="183"/>
      <c r="TKM273" s="183"/>
      <c r="TKN273" s="183"/>
      <c r="TKO273" s="183"/>
      <c r="TKP273" s="183"/>
      <c r="TKQ273" s="183"/>
      <c r="TKR273" s="183"/>
      <c r="TKS273" s="183"/>
      <c r="TKT273" s="183"/>
      <c r="TKU273" s="183"/>
      <c r="TKV273" s="183"/>
      <c r="TKW273" s="183"/>
      <c r="TKX273" s="183"/>
      <c r="TKY273" s="183"/>
      <c r="TKZ273" s="183"/>
      <c r="TLA273" s="183"/>
      <c r="TLB273" s="183"/>
      <c r="TLC273" s="183"/>
      <c r="TLD273" s="183"/>
      <c r="TLE273" s="183"/>
      <c r="TLF273" s="183"/>
      <c r="TLG273" s="183"/>
      <c r="TLH273" s="183"/>
      <c r="TLI273" s="183"/>
      <c r="TLJ273" s="183"/>
      <c r="TLK273" s="183"/>
      <c r="TLL273" s="183"/>
      <c r="TLM273" s="183"/>
      <c r="TLN273" s="183"/>
      <c r="TLO273" s="183"/>
      <c r="TLP273" s="183"/>
      <c r="TLQ273" s="183"/>
      <c r="TLR273" s="183"/>
      <c r="TLS273" s="183"/>
      <c r="TLT273" s="183"/>
      <c r="TLU273" s="183"/>
      <c r="TLV273" s="183"/>
      <c r="TLW273" s="183"/>
      <c r="TLX273" s="183"/>
      <c r="TLY273" s="183"/>
      <c r="TLZ273" s="183"/>
      <c r="TMA273" s="183"/>
      <c r="TMB273" s="183"/>
      <c r="TMC273" s="183"/>
      <c r="TMD273" s="183"/>
      <c r="TME273" s="183"/>
      <c r="TMF273" s="183"/>
      <c r="TMG273" s="183"/>
      <c r="TMH273" s="183"/>
      <c r="TMI273" s="183"/>
      <c r="TMJ273" s="183"/>
      <c r="TMK273" s="183"/>
      <c r="TML273" s="183"/>
      <c r="TMM273" s="183"/>
      <c r="TMN273" s="183"/>
      <c r="TMO273" s="183"/>
      <c r="TMP273" s="183"/>
      <c r="TMQ273" s="183"/>
      <c r="TMR273" s="183"/>
      <c r="TMS273" s="183"/>
      <c r="TMT273" s="183"/>
      <c r="TMU273" s="183"/>
      <c r="TMV273" s="183"/>
      <c r="TMW273" s="183"/>
      <c r="TMX273" s="183"/>
      <c r="TMY273" s="183"/>
      <c r="TMZ273" s="183"/>
      <c r="TNA273" s="183"/>
      <c r="TNB273" s="183"/>
      <c r="TNC273" s="183"/>
      <c r="TND273" s="183"/>
      <c r="TNE273" s="183"/>
      <c r="TNF273" s="183"/>
      <c r="TNG273" s="183"/>
      <c r="TNH273" s="183"/>
      <c r="TNI273" s="183"/>
      <c r="TNJ273" s="183"/>
      <c r="TNK273" s="183"/>
      <c r="TNL273" s="183"/>
      <c r="TNM273" s="183"/>
      <c r="TNN273" s="183"/>
      <c r="TNO273" s="183"/>
      <c r="TNP273" s="183"/>
      <c r="TNQ273" s="183"/>
      <c r="TNR273" s="183"/>
      <c r="TNS273" s="183"/>
      <c r="TNT273" s="183"/>
      <c r="TNU273" s="183"/>
      <c r="TNV273" s="183"/>
      <c r="TNW273" s="183"/>
      <c r="TNX273" s="183"/>
      <c r="TNY273" s="183"/>
      <c r="TNZ273" s="183"/>
      <c r="TOA273" s="183"/>
      <c r="TOB273" s="183"/>
      <c r="TOC273" s="183"/>
      <c r="TOD273" s="183"/>
      <c r="TOE273" s="183"/>
      <c r="TOF273" s="183"/>
      <c r="TOG273" s="183"/>
      <c r="TOH273" s="183"/>
      <c r="TOI273" s="183"/>
      <c r="TOJ273" s="183"/>
      <c r="TOK273" s="183"/>
      <c r="TOL273" s="183"/>
      <c r="TOM273" s="183"/>
      <c r="TON273" s="183"/>
      <c r="TOO273" s="183"/>
      <c r="TOP273" s="183"/>
      <c r="TOQ273" s="183"/>
      <c r="TOR273" s="183"/>
      <c r="TOS273" s="183"/>
      <c r="TOT273" s="183"/>
      <c r="TOU273" s="183"/>
      <c r="TOV273" s="183"/>
      <c r="TOW273" s="183"/>
      <c r="TOX273" s="183"/>
      <c r="TOY273" s="183"/>
      <c r="TOZ273" s="183"/>
      <c r="TPA273" s="183"/>
      <c r="TPB273" s="183"/>
      <c r="TPC273" s="183"/>
      <c r="TPD273" s="183"/>
      <c r="TPE273" s="183"/>
      <c r="TPF273" s="183"/>
      <c r="TPG273" s="183"/>
      <c r="TPH273" s="183"/>
      <c r="TPI273" s="183"/>
      <c r="TPJ273" s="183"/>
      <c r="TPK273" s="183"/>
      <c r="TPL273" s="183"/>
      <c r="TPM273" s="183"/>
      <c r="TPN273" s="183"/>
      <c r="TPO273" s="183"/>
      <c r="TPP273" s="183"/>
      <c r="TPQ273" s="183"/>
      <c r="TPR273" s="183"/>
      <c r="TPS273" s="183"/>
      <c r="TPT273" s="183"/>
      <c r="TPU273" s="183"/>
      <c r="TPV273" s="183"/>
      <c r="TPW273" s="183"/>
      <c r="TPX273" s="183"/>
      <c r="TPY273" s="183"/>
      <c r="TPZ273" s="183"/>
      <c r="TQA273" s="183"/>
      <c r="TQB273" s="183"/>
      <c r="TQC273" s="183"/>
      <c r="TQD273" s="183"/>
      <c r="TQE273" s="183"/>
      <c r="TQF273" s="183"/>
      <c r="TQG273" s="183"/>
      <c r="TQH273" s="183"/>
      <c r="TQI273" s="183"/>
      <c r="TQJ273" s="183"/>
      <c r="TQK273" s="183"/>
      <c r="TQL273" s="183"/>
      <c r="TQM273" s="183"/>
      <c r="TQN273" s="183"/>
      <c r="TQO273" s="183"/>
      <c r="TQP273" s="183"/>
      <c r="TQQ273" s="183"/>
      <c r="TQR273" s="183"/>
      <c r="TQS273" s="183"/>
      <c r="TQT273" s="183"/>
      <c r="TQU273" s="183"/>
      <c r="TQV273" s="183"/>
      <c r="TQW273" s="183"/>
      <c r="TQX273" s="183"/>
      <c r="TQY273" s="183"/>
      <c r="TQZ273" s="183"/>
      <c r="TRA273" s="183"/>
      <c r="TRB273" s="183"/>
      <c r="TRC273" s="183"/>
      <c r="TRD273" s="183"/>
      <c r="TRE273" s="183"/>
      <c r="TRF273" s="183"/>
      <c r="TRG273" s="183"/>
      <c r="TRH273" s="183"/>
      <c r="TRI273" s="183"/>
      <c r="TRJ273" s="183"/>
      <c r="TRK273" s="183"/>
      <c r="TRL273" s="183"/>
      <c r="TRM273" s="183"/>
      <c r="TRN273" s="183"/>
      <c r="TRO273" s="183"/>
      <c r="TRP273" s="183"/>
      <c r="TRQ273" s="183"/>
      <c r="TRR273" s="183"/>
      <c r="TRS273" s="183"/>
      <c r="TRT273" s="183"/>
      <c r="TRU273" s="183"/>
      <c r="TRV273" s="183"/>
      <c r="TRW273" s="183"/>
      <c r="TRX273" s="183"/>
      <c r="TRY273" s="183"/>
      <c r="TRZ273" s="183"/>
      <c r="TSA273" s="183"/>
      <c r="TSB273" s="183"/>
      <c r="TSC273" s="183"/>
      <c r="TSD273" s="183"/>
      <c r="TSE273" s="183"/>
      <c r="TSF273" s="183"/>
      <c r="TSG273" s="183"/>
      <c r="TSH273" s="183"/>
      <c r="TSI273" s="183"/>
      <c r="TSJ273" s="183"/>
      <c r="TSK273" s="183"/>
      <c r="TSL273" s="183"/>
      <c r="TSM273" s="183"/>
      <c r="TSN273" s="183"/>
      <c r="TSO273" s="183"/>
      <c r="TSP273" s="183"/>
      <c r="TSQ273" s="183"/>
      <c r="TSR273" s="183"/>
      <c r="TSS273" s="183"/>
      <c r="TST273" s="183"/>
      <c r="TSU273" s="183"/>
      <c r="TSV273" s="183"/>
      <c r="TSW273" s="183"/>
      <c r="TSX273" s="183"/>
      <c r="TSY273" s="183"/>
      <c r="TSZ273" s="183"/>
      <c r="TTA273" s="183"/>
      <c r="TTB273" s="183"/>
      <c r="TTC273" s="183"/>
      <c r="TTD273" s="183"/>
      <c r="TTE273" s="183"/>
      <c r="TTF273" s="183"/>
      <c r="TTG273" s="183"/>
      <c r="TTH273" s="183"/>
      <c r="TTI273" s="183"/>
      <c r="TTJ273" s="183"/>
      <c r="TTK273" s="183"/>
      <c r="TTL273" s="183"/>
      <c r="TTM273" s="183"/>
      <c r="TTN273" s="183"/>
      <c r="TTO273" s="183"/>
      <c r="TTP273" s="183"/>
      <c r="TTQ273" s="183"/>
      <c r="TTR273" s="183"/>
      <c r="TTS273" s="183"/>
      <c r="TTT273" s="183"/>
      <c r="TTU273" s="183"/>
      <c r="TTV273" s="183"/>
      <c r="TTW273" s="183"/>
      <c r="TTX273" s="183"/>
      <c r="TTY273" s="183"/>
      <c r="TTZ273" s="183"/>
      <c r="TUA273" s="183"/>
      <c r="TUB273" s="183"/>
      <c r="TUC273" s="183"/>
      <c r="TUD273" s="183"/>
      <c r="TUE273" s="183"/>
      <c r="TUF273" s="183"/>
      <c r="TUG273" s="183"/>
      <c r="TUH273" s="183"/>
      <c r="TUI273" s="183"/>
      <c r="TUJ273" s="183"/>
      <c r="TUK273" s="183"/>
      <c r="TUL273" s="183"/>
      <c r="TUM273" s="183"/>
      <c r="TUN273" s="183"/>
      <c r="TUO273" s="183"/>
      <c r="TUP273" s="183"/>
      <c r="TUQ273" s="183"/>
      <c r="TUR273" s="183"/>
      <c r="TUS273" s="183"/>
      <c r="TUT273" s="183"/>
      <c r="TUU273" s="183"/>
      <c r="TUV273" s="183"/>
      <c r="TUW273" s="183"/>
      <c r="TUX273" s="183"/>
      <c r="TUY273" s="183"/>
      <c r="TUZ273" s="183"/>
      <c r="TVA273" s="183"/>
      <c r="TVB273" s="183"/>
      <c r="TVC273" s="183"/>
      <c r="TVD273" s="183"/>
      <c r="TVE273" s="183"/>
      <c r="TVF273" s="183"/>
      <c r="TVG273" s="183"/>
      <c r="TVH273" s="183"/>
      <c r="TVI273" s="183"/>
      <c r="TVJ273" s="183"/>
      <c r="TVK273" s="183"/>
      <c r="TVL273" s="183"/>
      <c r="TVM273" s="183"/>
      <c r="TVN273" s="183"/>
      <c r="TVO273" s="183"/>
      <c r="TVP273" s="183"/>
      <c r="TVQ273" s="183"/>
      <c r="TVR273" s="183"/>
      <c r="TVS273" s="183"/>
      <c r="TVT273" s="183"/>
      <c r="TVU273" s="183"/>
      <c r="TVV273" s="183"/>
      <c r="TVW273" s="183"/>
      <c r="TVX273" s="183"/>
      <c r="TVY273" s="183"/>
      <c r="TVZ273" s="183"/>
      <c r="TWA273" s="183"/>
      <c r="TWB273" s="183"/>
      <c r="TWC273" s="183"/>
      <c r="TWD273" s="183"/>
      <c r="TWE273" s="183"/>
      <c r="TWF273" s="183"/>
      <c r="TWG273" s="183"/>
      <c r="TWH273" s="183"/>
      <c r="TWI273" s="183"/>
      <c r="TWJ273" s="183"/>
      <c r="TWK273" s="183"/>
      <c r="TWL273" s="183"/>
      <c r="TWM273" s="183"/>
      <c r="TWN273" s="183"/>
      <c r="TWO273" s="183"/>
      <c r="TWP273" s="183"/>
      <c r="TWQ273" s="183"/>
      <c r="TWR273" s="183"/>
      <c r="TWS273" s="183"/>
      <c r="TWT273" s="183"/>
      <c r="TWU273" s="183"/>
      <c r="TWV273" s="183"/>
      <c r="TWW273" s="183"/>
      <c r="TWX273" s="183"/>
      <c r="TWY273" s="183"/>
      <c r="TWZ273" s="183"/>
      <c r="TXA273" s="183"/>
      <c r="TXB273" s="183"/>
      <c r="TXC273" s="183"/>
      <c r="TXD273" s="183"/>
      <c r="TXE273" s="183"/>
      <c r="TXF273" s="183"/>
      <c r="TXG273" s="183"/>
      <c r="TXH273" s="183"/>
      <c r="TXI273" s="183"/>
      <c r="TXJ273" s="183"/>
      <c r="TXK273" s="183"/>
      <c r="TXL273" s="183"/>
      <c r="TXM273" s="183"/>
      <c r="TXN273" s="183"/>
      <c r="TXO273" s="183"/>
      <c r="TXP273" s="183"/>
      <c r="TXQ273" s="183"/>
      <c r="TXR273" s="183"/>
      <c r="TXS273" s="183"/>
      <c r="TXT273" s="183"/>
      <c r="TXU273" s="183"/>
      <c r="TXV273" s="183"/>
      <c r="TXW273" s="183"/>
      <c r="TXX273" s="183"/>
      <c r="TXY273" s="183"/>
      <c r="TXZ273" s="183"/>
      <c r="TYA273" s="183"/>
      <c r="TYB273" s="183"/>
      <c r="TYC273" s="183"/>
      <c r="TYD273" s="183"/>
      <c r="TYE273" s="183"/>
      <c r="TYF273" s="183"/>
      <c r="TYG273" s="183"/>
      <c r="TYH273" s="183"/>
      <c r="TYI273" s="183"/>
      <c r="TYJ273" s="183"/>
      <c r="TYK273" s="183"/>
      <c r="TYL273" s="183"/>
      <c r="TYM273" s="183"/>
      <c r="TYN273" s="183"/>
      <c r="TYO273" s="183"/>
      <c r="TYP273" s="183"/>
      <c r="TYQ273" s="183"/>
      <c r="TYR273" s="183"/>
      <c r="TYS273" s="183"/>
      <c r="TYT273" s="183"/>
      <c r="TYU273" s="183"/>
      <c r="TYV273" s="183"/>
      <c r="TYW273" s="183"/>
      <c r="TYX273" s="183"/>
      <c r="TYY273" s="183"/>
      <c r="TYZ273" s="183"/>
      <c r="TZA273" s="183"/>
      <c r="TZB273" s="183"/>
      <c r="TZC273" s="183"/>
      <c r="TZD273" s="183"/>
      <c r="TZE273" s="183"/>
      <c r="TZF273" s="183"/>
      <c r="TZG273" s="183"/>
      <c r="TZH273" s="183"/>
      <c r="TZI273" s="183"/>
      <c r="TZJ273" s="183"/>
      <c r="TZK273" s="183"/>
      <c r="TZL273" s="183"/>
      <c r="TZM273" s="183"/>
      <c r="TZN273" s="183"/>
      <c r="TZO273" s="183"/>
      <c r="TZP273" s="183"/>
      <c r="TZQ273" s="183"/>
      <c r="TZR273" s="183"/>
      <c r="TZS273" s="183"/>
      <c r="TZT273" s="183"/>
      <c r="TZU273" s="183"/>
      <c r="TZV273" s="183"/>
      <c r="TZW273" s="183"/>
      <c r="TZX273" s="183"/>
      <c r="TZY273" s="183"/>
      <c r="TZZ273" s="183"/>
      <c r="UAA273" s="183"/>
      <c r="UAB273" s="183"/>
      <c r="UAC273" s="183"/>
      <c r="UAD273" s="183"/>
      <c r="UAE273" s="183"/>
      <c r="UAF273" s="183"/>
      <c r="UAG273" s="183"/>
      <c r="UAH273" s="183"/>
      <c r="UAI273" s="183"/>
      <c r="UAJ273" s="183"/>
      <c r="UAK273" s="183"/>
      <c r="UAL273" s="183"/>
      <c r="UAM273" s="183"/>
      <c r="UAN273" s="183"/>
      <c r="UAO273" s="183"/>
      <c r="UAP273" s="183"/>
      <c r="UAQ273" s="183"/>
      <c r="UAR273" s="183"/>
      <c r="UAS273" s="183"/>
      <c r="UAT273" s="183"/>
      <c r="UAU273" s="183"/>
      <c r="UAV273" s="183"/>
      <c r="UAW273" s="183"/>
      <c r="UAX273" s="183"/>
      <c r="UAY273" s="183"/>
      <c r="UAZ273" s="183"/>
      <c r="UBA273" s="183"/>
      <c r="UBB273" s="183"/>
      <c r="UBC273" s="183"/>
      <c r="UBD273" s="183"/>
      <c r="UBE273" s="183"/>
      <c r="UBF273" s="183"/>
      <c r="UBG273" s="183"/>
      <c r="UBH273" s="183"/>
      <c r="UBI273" s="183"/>
      <c r="UBJ273" s="183"/>
      <c r="UBK273" s="183"/>
      <c r="UBL273" s="183"/>
      <c r="UBM273" s="183"/>
      <c r="UBN273" s="183"/>
      <c r="UBO273" s="183"/>
      <c r="UBP273" s="183"/>
      <c r="UBQ273" s="183"/>
      <c r="UBR273" s="183"/>
      <c r="UBS273" s="183"/>
      <c r="UBT273" s="183"/>
      <c r="UBU273" s="183"/>
      <c r="UBV273" s="183"/>
      <c r="UBW273" s="183"/>
      <c r="UBX273" s="183"/>
      <c r="UBY273" s="183"/>
      <c r="UBZ273" s="183"/>
      <c r="UCA273" s="183"/>
      <c r="UCB273" s="183"/>
      <c r="UCC273" s="183"/>
      <c r="UCD273" s="183"/>
      <c r="UCE273" s="183"/>
      <c r="UCF273" s="183"/>
      <c r="UCG273" s="183"/>
      <c r="UCH273" s="183"/>
      <c r="UCI273" s="183"/>
      <c r="UCJ273" s="183"/>
      <c r="UCK273" s="183"/>
      <c r="UCL273" s="183"/>
      <c r="UCM273" s="183"/>
      <c r="UCN273" s="183"/>
      <c r="UCO273" s="183"/>
      <c r="UCP273" s="183"/>
      <c r="UCQ273" s="183"/>
      <c r="UCR273" s="183"/>
      <c r="UCS273" s="183"/>
      <c r="UCT273" s="183"/>
      <c r="UCU273" s="183"/>
      <c r="UCV273" s="183"/>
      <c r="UCW273" s="183"/>
      <c r="UCX273" s="183"/>
      <c r="UCY273" s="183"/>
      <c r="UCZ273" s="183"/>
      <c r="UDA273" s="183"/>
      <c r="UDB273" s="183"/>
      <c r="UDC273" s="183"/>
      <c r="UDD273" s="183"/>
      <c r="UDE273" s="183"/>
      <c r="UDF273" s="183"/>
      <c r="UDG273" s="183"/>
      <c r="UDH273" s="183"/>
      <c r="UDI273" s="183"/>
      <c r="UDJ273" s="183"/>
      <c r="UDK273" s="183"/>
      <c r="UDL273" s="183"/>
      <c r="UDM273" s="183"/>
      <c r="UDN273" s="183"/>
      <c r="UDO273" s="183"/>
      <c r="UDP273" s="183"/>
      <c r="UDQ273" s="183"/>
      <c r="UDR273" s="183"/>
      <c r="UDS273" s="183"/>
      <c r="UDT273" s="183"/>
      <c r="UDU273" s="183"/>
      <c r="UDV273" s="183"/>
      <c r="UDW273" s="183"/>
      <c r="UDX273" s="183"/>
      <c r="UDY273" s="183"/>
      <c r="UDZ273" s="183"/>
      <c r="UEA273" s="183"/>
      <c r="UEB273" s="183"/>
      <c r="UEC273" s="183"/>
      <c r="UED273" s="183"/>
      <c r="UEE273" s="183"/>
      <c r="UEF273" s="183"/>
      <c r="UEG273" s="183"/>
      <c r="UEH273" s="183"/>
      <c r="UEI273" s="183"/>
      <c r="UEJ273" s="183"/>
      <c r="UEK273" s="183"/>
      <c r="UEL273" s="183"/>
      <c r="UEM273" s="183"/>
      <c r="UEN273" s="183"/>
      <c r="UEO273" s="183"/>
      <c r="UEP273" s="183"/>
      <c r="UEQ273" s="183"/>
      <c r="UER273" s="183"/>
      <c r="UES273" s="183"/>
      <c r="UET273" s="183"/>
      <c r="UEU273" s="183"/>
      <c r="UEV273" s="183"/>
      <c r="UEW273" s="183"/>
      <c r="UEX273" s="183"/>
      <c r="UEY273" s="183"/>
      <c r="UEZ273" s="183"/>
      <c r="UFA273" s="183"/>
      <c r="UFB273" s="183"/>
      <c r="UFC273" s="183"/>
      <c r="UFD273" s="183"/>
      <c r="UFE273" s="183"/>
      <c r="UFF273" s="183"/>
      <c r="UFG273" s="183"/>
      <c r="UFH273" s="183"/>
      <c r="UFI273" s="183"/>
      <c r="UFJ273" s="183"/>
      <c r="UFK273" s="183"/>
      <c r="UFL273" s="183"/>
      <c r="UFM273" s="183"/>
      <c r="UFN273" s="183"/>
      <c r="UFO273" s="183"/>
      <c r="UFP273" s="183"/>
      <c r="UFQ273" s="183"/>
      <c r="UFR273" s="183"/>
      <c r="UFS273" s="183"/>
      <c r="UFT273" s="183"/>
      <c r="UFU273" s="183"/>
      <c r="UFV273" s="183"/>
      <c r="UFW273" s="183"/>
      <c r="UFX273" s="183"/>
      <c r="UFY273" s="183"/>
      <c r="UFZ273" s="183"/>
      <c r="UGA273" s="183"/>
      <c r="UGB273" s="183"/>
      <c r="UGC273" s="183"/>
      <c r="UGD273" s="183"/>
      <c r="UGE273" s="183"/>
      <c r="UGF273" s="183"/>
      <c r="UGG273" s="183"/>
      <c r="UGH273" s="183"/>
      <c r="UGI273" s="183"/>
      <c r="UGJ273" s="183"/>
      <c r="UGK273" s="183"/>
      <c r="UGL273" s="183"/>
      <c r="UGM273" s="183"/>
      <c r="UGN273" s="183"/>
      <c r="UGO273" s="183"/>
      <c r="UGP273" s="183"/>
      <c r="UGQ273" s="183"/>
      <c r="UGR273" s="183"/>
      <c r="UGS273" s="183"/>
      <c r="UGT273" s="183"/>
      <c r="UGU273" s="183"/>
      <c r="UGV273" s="183"/>
      <c r="UGW273" s="183"/>
      <c r="UGX273" s="183"/>
      <c r="UGY273" s="183"/>
      <c r="UGZ273" s="183"/>
      <c r="UHA273" s="183"/>
      <c r="UHB273" s="183"/>
      <c r="UHC273" s="183"/>
      <c r="UHD273" s="183"/>
      <c r="UHE273" s="183"/>
      <c r="UHF273" s="183"/>
      <c r="UHG273" s="183"/>
      <c r="UHH273" s="183"/>
      <c r="UHI273" s="183"/>
      <c r="UHJ273" s="183"/>
      <c r="UHK273" s="183"/>
      <c r="UHL273" s="183"/>
      <c r="UHM273" s="183"/>
      <c r="UHN273" s="183"/>
      <c r="UHO273" s="183"/>
      <c r="UHP273" s="183"/>
      <c r="UHQ273" s="183"/>
      <c r="UHR273" s="183"/>
      <c r="UHS273" s="183"/>
      <c r="UHT273" s="183"/>
      <c r="UHU273" s="183"/>
      <c r="UHV273" s="183"/>
      <c r="UHW273" s="183"/>
      <c r="UHX273" s="183"/>
      <c r="UHY273" s="183"/>
      <c r="UHZ273" s="183"/>
      <c r="UIA273" s="183"/>
      <c r="UIB273" s="183"/>
      <c r="UIC273" s="183"/>
      <c r="UID273" s="183"/>
      <c r="UIE273" s="183"/>
      <c r="UIF273" s="183"/>
      <c r="UIG273" s="183"/>
      <c r="UIH273" s="183"/>
      <c r="UII273" s="183"/>
      <c r="UIJ273" s="183"/>
      <c r="UIK273" s="183"/>
      <c r="UIL273" s="183"/>
      <c r="UIM273" s="183"/>
      <c r="UIN273" s="183"/>
      <c r="UIO273" s="183"/>
      <c r="UIP273" s="183"/>
      <c r="UIQ273" s="183"/>
      <c r="UIR273" s="183"/>
      <c r="UIS273" s="183"/>
      <c r="UIT273" s="183"/>
      <c r="UIU273" s="183"/>
      <c r="UIV273" s="183"/>
      <c r="UIW273" s="183"/>
      <c r="UIX273" s="183"/>
      <c r="UIY273" s="183"/>
      <c r="UIZ273" s="183"/>
      <c r="UJA273" s="183"/>
      <c r="UJB273" s="183"/>
      <c r="UJC273" s="183"/>
      <c r="UJD273" s="183"/>
      <c r="UJE273" s="183"/>
      <c r="UJF273" s="183"/>
      <c r="UJG273" s="183"/>
      <c r="UJH273" s="183"/>
      <c r="UJI273" s="183"/>
      <c r="UJJ273" s="183"/>
      <c r="UJK273" s="183"/>
      <c r="UJL273" s="183"/>
      <c r="UJM273" s="183"/>
      <c r="UJN273" s="183"/>
      <c r="UJO273" s="183"/>
      <c r="UJP273" s="183"/>
      <c r="UJQ273" s="183"/>
      <c r="UJR273" s="183"/>
      <c r="UJS273" s="183"/>
      <c r="UJT273" s="183"/>
      <c r="UJU273" s="183"/>
      <c r="UJV273" s="183"/>
      <c r="UJW273" s="183"/>
      <c r="UJX273" s="183"/>
      <c r="UJY273" s="183"/>
      <c r="UJZ273" s="183"/>
      <c r="UKA273" s="183"/>
      <c r="UKB273" s="183"/>
      <c r="UKC273" s="183"/>
      <c r="UKD273" s="183"/>
      <c r="UKE273" s="183"/>
      <c r="UKF273" s="183"/>
      <c r="UKG273" s="183"/>
      <c r="UKH273" s="183"/>
      <c r="UKI273" s="183"/>
      <c r="UKJ273" s="183"/>
      <c r="UKK273" s="183"/>
      <c r="UKL273" s="183"/>
      <c r="UKM273" s="183"/>
      <c r="UKN273" s="183"/>
      <c r="UKO273" s="183"/>
      <c r="UKP273" s="183"/>
      <c r="UKQ273" s="183"/>
      <c r="UKR273" s="183"/>
      <c r="UKS273" s="183"/>
      <c r="UKT273" s="183"/>
      <c r="UKU273" s="183"/>
      <c r="UKV273" s="183"/>
      <c r="UKW273" s="183"/>
      <c r="UKX273" s="183"/>
      <c r="UKY273" s="183"/>
      <c r="UKZ273" s="183"/>
      <c r="ULA273" s="183"/>
      <c r="ULB273" s="183"/>
      <c r="ULC273" s="183"/>
      <c r="ULD273" s="183"/>
      <c r="ULE273" s="183"/>
      <c r="ULF273" s="183"/>
      <c r="ULG273" s="183"/>
      <c r="ULH273" s="183"/>
      <c r="ULI273" s="183"/>
      <c r="ULJ273" s="183"/>
      <c r="ULK273" s="183"/>
      <c r="ULL273" s="183"/>
      <c r="ULM273" s="183"/>
      <c r="ULN273" s="183"/>
      <c r="ULO273" s="183"/>
      <c r="ULP273" s="183"/>
      <c r="ULQ273" s="183"/>
      <c r="ULR273" s="183"/>
      <c r="ULS273" s="183"/>
      <c r="ULT273" s="183"/>
      <c r="ULU273" s="183"/>
      <c r="ULV273" s="183"/>
      <c r="ULW273" s="183"/>
      <c r="ULX273" s="183"/>
      <c r="ULY273" s="183"/>
      <c r="ULZ273" s="183"/>
      <c r="UMA273" s="183"/>
      <c r="UMB273" s="183"/>
      <c r="UMC273" s="183"/>
      <c r="UMD273" s="183"/>
      <c r="UME273" s="183"/>
      <c r="UMF273" s="183"/>
      <c r="UMG273" s="183"/>
      <c r="UMH273" s="183"/>
      <c r="UMI273" s="183"/>
      <c r="UMJ273" s="183"/>
      <c r="UMK273" s="183"/>
      <c r="UML273" s="183"/>
      <c r="UMM273" s="183"/>
      <c r="UMN273" s="183"/>
      <c r="UMO273" s="183"/>
      <c r="UMP273" s="183"/>
      <c r="UMQ273" s="183"/>
      <c r="UMR273" s="183"/>
      <c r="UMS273" s="183"/>
      <c r="UMT273" s="183"/>
      <c r="UMU273" s="183"/>
      <c r="UMV273" s="183"/>
      <c r="UMW273" s="183"/>
      <c r="UMX273" s="183"/>
      <c r="UMY273" s="183"/>
      <c r="UMZ273" s="183"/>
      <c r="UNA273" s="183"/>
      <c r="UNB273" s="183"/>
      <c r="UNC273" s="183"/>
      <c r="UND273" s="183"/>
      <c r="UNE273" s="183"/>
      <c r="UNF273" s="183"/>
      <c r="UNG273" s="183"/>
      <c r="UNH273" s="183"/>
      <c r="UNI273" s="183"/>
      <c r="UNJ273" s="183"/>
      <c r="UNK273" s="183"/>
      <c r="UNL273" s="183"/>
      <c r="UNM273" s="183"/>
      <c r="UNN273" s="183"/>
      <c r="UNO273" s="183"/>
      <c r="UNP273" s="183"/>
      <c r="UNQ273" s="183"/>
      <c r="UNR273" s="183"/>
      <c r="UNS273" s="183"/>
      <c r="UNT273" s="183"/>
      <c r="UNU273" s="183"/>
      <c r="UNV273" s="183"/>
      <c r="UNW273" s="183"/>
      <c r="UNX273" s="183"/>
      <c r="UNY273" s="183"/>
      <c r="UNZ273" s="183"/>
      <c r="UOA273" s="183"/>
      <c r="UOB273" s="183"/>
      <c r="UOC273" s="183"/>
      <c r="UOD273" s="183"/>
      <c r="UOE273" s="183"/>
      <c r="UOF273" s="183"/>
      <c r="UOG273" s="183"/>
      <c r="UOH273" s="183"/>
      <c r="UOI273" s="183"/>
      <c r="UOJ273" s="183"/>
      <c r="UOK273" s="183"/>
      <c r="UOL273" s="183"/>
      <c r="UOM273" s="183"/>
      <c r="UON273" s="183"/>
      <c r="UOO273" s="183"/>
      <c r="UOP273" s="183"/>
      <c r="UOQ273" s="183"/>
      <c r="UOR273" s="183"/>
      <c r="UOS273" s="183"/>
      <c r="UOT273" s="183"/>
      <c r="UOU273" s="183"/>
      <c r="UOV273" s="183"/>
      <c r="UOW273" s="183"/>
      <c r="UOX273" s="183"/>
      <c r="UOY273" s="183"/>
      <c r="UOZ273" s="183"/>
      <c r="UPA273" s="183"/>
      <c r="UPB273" s="183"/>
      <c r="UPC273" s="183"/>
      <c r="UPD273" s="183"/>
      <c r="UPE273" s="183"/>
      <c r="UPF273" s="183"/>
      <c r="UPG273" s="183"/>
      <c r="UPH273" s="183"/>
      <c r="UPI273" s="183"/>
      <c r="UPJ273" s="183"/>
      <c r="UPK273" s="183"/>
      <c r="UPL273" s="183"/>
      <c r="UPM273" s="183"/>
      <c r="UPN273" s="183"/>
      <c r="UPO273" s="183"/>
      <c r="UPP273" s="183"/>
      <c r="UPQ273" s="183"/>
      <c r="UPR273" s="183"/>
      <c r="UPS273" s="183"/>
      <c r="UPT273" s="183"/>
      <c r="UPU273" s="183"/>
      <c r="UPV273" s="183"/>
      <c r="UPW273" s="183"/>
      <c r="UPX273" s="183"/>
      <c r="UPY273" s="183"/>
      <c r="UPZ273" s="183"/>
      <c r="UQA273" s="183"/>
      <c r="UQB273" s="183"/>
      <c r="UQC273" s="183"/>
      <c r="UQD273" s="183"/>
      <c r="UQE273" s="183"/>
      <c r="UQF273" s="183"/>
      <c r="UQG273" s="183"/>
      <c r="UQH273" s="183"/>
      <c r="UQI273" s="183"/>
      <c r="UQJ273" s="183"/>
      <c r="UQK273" s="183"/>
      <c r="UQL273" s="183"/>
      <c r="UQM273" s="183"/>
      <c r="UQN273" s="183"/>
      <c r="UQO273" s="183"/>
      <c r="UQP273" s="183"/>
      <c r="UQQ273" s="183"/>
      <c r="UQR273" s="183"/>
      <c r="UQS273" s="183"/>
      <c r="UQT273" s="183"/>
      <c r="UQU273" s="183"/>
      <c r="UQV273" s="183"/>
      <c r="UQW273" s="183"/>
      <c r="UQX273" s="183"/>
      <c r="UQY273" s="183"/>
      <c r="UQZ273" s="183"/>
      <c r="URA273" s="183"/>
      <c r="URB273" s="183"/>
      <c r="URC273" s="183"/>
      <c r="URD273" s="183"/>
      <c r="URE273" s="183"/>
      <c r="URF273" s="183"/>
      <c r="URG273" s="183"/>
      <c r="URH273" s="183"/>
      <c r="URI273" s="183"/>
      <c r="URJ273" s="183"/>
      <c r="URK273" s="183"/>
      <c r="URL273" s="183"/>
      <c r="URM273" s="183"/>
      <c r="URN273" s="183"/>
      <c r="URO273" s="183"/>
      <c r="URP273" s="183"/>
      <c r="URQ273" s="183"/>
      <c r="URR273" s="183"/>
      <c r="URS273" s="183"/>
      <c r="URT273" s="183"/>
      <c r="URU273" s="183"/>
      <c r="URV273" s="183"/>
      <c r="URW273" s="183"/>
      <c r="URX273" s="183"/>
      <c r="URY273" s="183"/>
      <c r="URZ273" s="183"/>
      <c r="USA273" s="183"/>
      <c r="USB273" s="183"/>
      <c r="USC273" s="183"/>
      <c r="USD273" s="183"/>
      <c r="USE273" s="183"/>
      <c r="USF273" s="183"/>
      <c r="USG273" s="183"/>
      <c r="USH273" s="183"/>
      <c r="USI273" s="183"/>
      <c r="USJ273" s="183"/>
      <c r="USK273" s="183"/>
      <c r="USL273" s="183"/>
      <c r="USM273" s="183"/>
      <c r="USN273" s="183"/>
      <c r="USO273" s="183"/>
      <c r="USP273" s="183"/>
      <c r="USQ273" s="183"/>
      <c r="USR273" s="183"/>
      <c r="USS273" s="183"/>
      <c r="UST273" s="183"/>
      <c r="USU273" s="183"/>
      <c r="USV273" s="183"/>
      <c r="USW273" s="183"/>
      <c r="USX273" s="183"/>
      <c r="USY273" s="183"/>
      <c r="USZ273" s="183"/>
      <c r="UTA273" s="183"/>
      <c r="UTB273" s="183"/>
      <c r="UTC273" s="183"/>
      <c r="UTD273" s="183"/>
      <c r="UTE273" s="183"/>
      <c r="UTF273" s="183"/>
      <c r="UTG273" s="183"/>
      <c r="UTH273" s="183"/>
      <c r="UTI273" s="183"/>
      <c r="UTJ273" s="183"/>
      <c r="UTK273" s="183"/>
      <c r="UTL273" s="183"/>
      <c r="UTM273" s="183"/>
      <c r="UTN273" s="183"/>
      <c r="UTO273" s="183"/>
      <c r="UTP273" s="183"/>
      <c r="UTQ273" s="183"/>
      <c r="UTR273" s="183"/>
      <c r="UTS273" s="183"/>
      <c r="UTT273" s="183"/>
      <c r="UTU273" s="183"/>
      <c r="UTV273" s="183"/>
      <c r="UTW273" s="183"/>
      <c r="UTX273" s="183"/>
      <c r="UTY273" s="183"/>
      <c r="UTZ273" s="183"/>
      <c r="UUA273" s="183"/>
      <c r="UUB273" s="183"/>
      <c r="UUC273" s="183"/>
      <c r="UUD273" s="183"/>
      <c r="UUE273" s="183"/>
      <c r="UUF273" s="183"/>
      <c r="UUG273" s="183"/>
      <c r="UUH273" s="183"/>
      <c r="UUI273" s="183"/>
      <c r="UUJ273" s="183"/>
      <c r="UUK273" s="183"/>
      <c r="UUL273" s="183"/>
      <c r="UUM273" s="183"/>
      <c r="UUN273" s="183"/>
      <c r="UUO273" s="183"/>
      <c r="UUP273" s="183"/>
      <c r="UUQ273" s="183"/>
      <c r="UUR273" s="183"/>
      <c r="UUS273" s="183"/>
      <c r="UUT273" s="183"/>
      <c r="UUU273" s="183"/>
      <c r="UUV273" s="183"/>
      <c r="UUW273" s="183"/>
      <c r="UUX273" s="183"/>
      <c r="UUY273" s="183"/>
      <c r="UUZ273" s="183"/>
      <c r="UVA273" s="183"/>
      <c r="UVB273" s="183"/>
      <c r="UVC273" s="183"/>
      <c r="UVD273" s="183"/>
      <c r="UVE273" s="183"/>
      <c r="UVF273" s="183"/>
      <c r="UVG273" s="183"/>
      <c r="UVH273" s="183"/>
      <c r="UVI273" s="183"/>
      <c r="UVJ273" s="183"/>
      <c r="UVK273" s="183"/>
      <c r="UVL273" s="183"/>
      <c r="UVM273" s="183"/>
      <c r="UVN273" s="183"/>
      <c r="UVO273" s="183"/>
      <c r="UVP273" s="183"/>
      <c r="UVQ273" s="183"/>
      <c r="UVR273" s="183"/>
      <c r="UVS273" s="183"/>
      <c r="UVT273" s="183"/>
      <c r="UVU273" s="183"/>
      <c r="UVV273" s="183"/>
      <c r="UVW273" s="183"/>
      <c r="UVX273" s="183"/>
      <c r="UVY273" s="183"/>
      <c r="UVZ273" s="183"/>
      <c r="UWA273" s="183"/>
      <c r="UWB273" s="183"/>
      <c r="UWC273" s="183"/>
      <c r="UWD273" s="183"/>
      <c r="UWE273" s="183"/>
      <c r="UWF273" s="183"/>
      <c r="UWG273" s="183"/>
      <c r="UWH273" s="183"/>
      <c r="UWI273" s="183"/>
      <c r="UWJ273" s="183"/>
      <c r="UWK273" s="183"/>
      <c r="UWL273" s="183"/>
      <c r="UWM273" s="183"/>
      <c r="UWN273" s="183"/>
      <c r="UWO273" s="183"/>
      <c r="UWP273" s="183"/>
      <c r="UWQ273" s="183"/>
      <c r="UWR273" s="183"/>
      <c r="UWS273" s="183"/>
      <c r="UWT273" s="183"/>
      <c r="UWU273" s="183"/>
      <c r="UWV273" s="183"/>
      <c r="UWW273" s="183"/>
      <c r="UWX273" s="183"/>
      <c r="UWY273" s="183"/>
      <c r="UWZ273" s="183"/>
      <c r="UXA273" s="183"/>
      <c r="UXB273" s="183"/>
      <c r="UXC273" s="183"/>
      <c r="UXD273" s="183"/>
      <c r="UXE273" s="183"/>
      <c r="UXF273" s="183"/>
      <c r="UXG273" s="183"/>
      <c r="UXH273" s="183"/>
      <c r="UXI273" s="183"/>
      <c r="UXJ273" s="183"/>
      <c r="UXK273" s="183"/>
      <c r="UXL273" s="183"/>
      <c r="UXM273" s="183"/>
      <c r="UXN273" s="183"/>
      <c r="UXO273" s="183"/>
      <c r="UXP273" s="183"/>
      <c r="UXQ273" s="183"/>
      <c r="UXR273" s="183"/>
      <c r="UXS273" s="183"/>
      <c r="UXT273" s="183"/>
      <c r="UXU273" s="183"/>
      <c r="UXV273" s="183"/>
      <c r="UXW273" s="183"/>
      <c r="UXX273" s="183"/>
      <c r="UXY273" s="183"/>
      <c r="UXZ273" s="183"/>
      <c r="UYA273" s="183"/>
      <c r="UYB273" s="183"/>
      <c r="UYC273" s="183"/>
      <c r="UYD273" s="183"/>
      <c r="UYE273" s="183"/>
      <c r="UYF273" s="183"/>
      <c r="UYG273" s="183"/>
      <c r="UYH273" s="183"/>
      <c r="UYI273" s="183"/>
      <c r="UYJ273" s="183"/>
      <c r="UYK273" s="183"/>
      <c r="UYL273" s="183"/>
      <c r="UYM273" s="183"/>
      <c r="UYN273" s="183"/>
      <c r="UYO273" s="183"/>
      <c r="UYP273" s="183"/>
      <c r="UYQ273" s="183"/>
      <c r="UYR273" s="183"/>
      <c r="UYS273" s="183"/>
      <c r="UYT273" s="183"/>
      <c r="UYU273" s="183"/>
      <c r="UYV273" s="183"/>
      <c r="UYW273" s="183"/>
      <c r="UYX273" s="183"/>
      <c r="UYY273" s="183"/>
      <c r="UYZ273" s="183"/>
      <c r="UZA273" s="183"/>
      <c r="UZB273" s="183"/>
      <c r="UZC273" s="183"/>
      <c r="UZD273" s="183"/>
      <c r="UZE273" s="183"/>
      <c r="UZF273" s="183"/>
      <c r="UZG273" s="183"/>
      <c r="UZH273" s="183"/>
      <c r="UZI273" s="183"/>
      <c r="UZJ273" s="183"/>
      <c r="UZK273" s="183"/>
      <c r="UZL273" s="183"/>
      <c r="UZM273" s="183"/>
      <c r="UZN273" s="183"/>
      <c r="UZO273" s="183"/>
      <c r="UZP273" s="183"/>
      <c r="UZQ273" s="183"/>
      <c r="UZR273" s="183"/>
      <c r="UZS273" s="183"/>
      <c r="UZT273" s="183"/>
      <c r="UZU273" s="183"/>
      <c r="UZV273" s="183"/>
      <c r="UZW273" s="183"/>
      <c r="UZX273" s="183"/>
      <c r="UZY273" s="183"/>
      <c r="UZZ273" s="183"/>
      <c r="VAA273" s="183"/>
      <c r="VAB273" s="183"/>
      <c r="VAC273" s="183"/>
      <c r="VAD273" s="183"/>
      <c r="VAE273" s="183"/>
      <c r="VAF273" s="183"/>
      <c r="VAG273" s="183"/>
      <c r="VAH273" s="183"/>
      <c r="VAI273" s="183"/>
      <c r="VAJ273" s="183"/>
      <c r="VAK273" s="183"/>
      <c r="VAL273" s="183"/>
      <c r="VAM273" s="183"/>
      <c r="VAN273" s="183"/>
      <c r="VAO273" s="183"/>
      <c r="VAP273" s="183"/>
      <c r="VAQ273" s="183"/>
      <c r="VAR273" s="183"/>
      <c r="VAS273" s="183"/>
      <c r="VAT273" s="183"/>
      <c r="VAU273" s="183"/>
      <c r="VAV273" s="183"/>
      <c r="VAW273" s="183"/>
      <c r="VAX273" s="183"/>
      <c r="VAY273" s="183"/>
      <c r="VAZ273" s="183"/>
      <c r="VBA273" s="183"/>
      <c r="VBB273" s="183"/>
      <c r="VBC273" s="183"/>
      <c r="VBD273" s="183"/>
      <c r="VBE273" s="183"/>
      <c r="VBF273" s="183"/>
      <c r="VBG273" s="183"/>
      <c r="VBH273" s="183"/>
      <c r="VBI273" s="183"/>
      <c r="VBJ273" s="183"/>
      <c r="VBK273" s="183"/>
      <c r="VBL273" s="183"/>
      <c r="VBM273" s="183"/>
      <c r="VBN273" s="183"/>
      <c r="VBO273" s="183"/>
      <c r="VBP273" s="183"/>
      <c r="VBQ273" s="183"/>
      <c r="VBR273" s="183"/>
      <c r="VBS273" s="183"/>
      <c r="VBT273" s="183"/>
      <c r="VBU273" s="183"/>
      <c r="VBV273" s="183"/>
      <c r="VBW273" s="183"/>
      <c r="VBX273" s="183"/>
      <c r="VBY273" s="183"/>
      <c r="VBZ273" s="183"/>
      <c r="VCA273" s="183"/>
      <c r="VCB273" s="183"/>
      <c r="VCC273" s="183"/>
      <c r="VCD273" s="183"/>
      <c r="VCE273" s="183"/>
      <c r="VCF273" s="183"/>
      <c r="VCG273" s="183"/>
      <c r="VCH273" s="183"/>
      <c r="VCI273" s="183"/>
      <c r="VCJ273" s="183"/>
      <c r="VCK273" s="183"/>
      <c r="VCL273" s="183"/>
      <c r="VCM273" s="183"/>
      <c r="VCN273" s="183"/>
      <c r="VCO273" s="183"/>
      <c r="VCP273" s="183"/>
      <c r="VCQ273" s="183"/>
      <c r="VCR273" s="183"/>
      <c r="VCS273" s="183"/>
      <c r="VCT273" s="183"/>
      <c r="VCU273" s="183"/>
      <c r="VCV273" s="183"/>
      <c r="VCW273" s="183"/>
      <c r="VCX273" s="183"/>
      <c r="VCY273" s="183"/>
      <c r="VCZ273" s="183"/>
      <c r="VDA273" s="183"/>
      <c r="VDB273" s="183"/>
      <c r="VDC273" s="183"/>
      <c r="VDD273" s="183"/>
      <c r="VDE273" s="183"/>
      <c r="VDF273" s="183"/>
      <c r="VDG273" s="183"/>
      <c r="VDH273" s="183"/>
      <c r="VDI273" s="183"/>
      <c r="VDJ273" s="183"/>
      <c r="VDK273" s="183"/>
      <c r="VDL273" s="183"/>
      <c r="VDM273" s="183"/>
      <c r="VDN273" s="183"/>
      <c r="VDO273" s="183"/>
      <c r="VDP273" s="183"/>
      <c r="VDQ273" s="183"/>
      <c r="VDR273" s="183"/>
      <c r="VDS273" s="183"/>
      <c r="VDT273" s="183"/>
      <c r="VDU273" s="183"/>
      <c r="VDV273" s="183"/>
      <c r="VDW273" s="183"/>
      <c r="VDX273" s="183"/>
      <c r="VDY273" s="183"/>
      <c r="VDZ273" s="183"/>
      <c r="VEA273" s="183"/>
      <c r="VEB273" s="183"/>
      <c r="VEC273" s="183"/>
      <c r="VED273" s="183"/>
      <c r="VEE273" s="183"/>
      <c r="VEF273" s="183"/>
      <c r="VEG273" s="183"/>
      <c r="VEH273" s="183"/>
      <c r="VEI273" s="183"/>
      <c r="VEJ273" s="183"/>
      <c r="VEK273" s="183"/>
      <c r="VEL273" s="183"/>
      <c r="VEM273" s="183"/>
      <c r="VEN273" s="183"/>
      <c r="VEO273" s="183"/>
      <c r="VEP273" s="183"/>
      <c r="VEQ273" s="183"/>
      <c r="VER273" s="183"/>
      <c r="VES273" s="183"/>
      <c r="VET273" s="183"/>
      <c r="VEU273" s="183"/>
      <c r="VEV273" s="183"/>
      <c r="VEW273" s="183"/>
      <c r="VEX273" s="183"/>
      <c r="VEY273" s="183"/>
      <c r="VEZ273" s="183"/>
      <c r="VFA273" s="183"/>
      <c r="VFB273" s="183"/>
      <c r="VFC273" s="183"/>
      <c r="VFD273" s="183"/>
      <c r="VFE273" s="183"/>
      <c r="VFF273" s="183"/>
      <c r="VFG273" s="183"/>
      <c r="VFH273" s="183"/>
      <c r="VFI273" s="183"/>
      <c r="VFJ273" s="183"/>
      <c r="VFK273" s="183"/>
      <c r="VFL273" s="183"/>
      <c r="VFM273" s="183"/>
      <c r="VFN273" s="183"/>
      <c r="VFO273" s="183"/>
      <c r="VFP273" s="183"/>
      <c r="VFQ273" s="183"/>
      <c r="VFR273" s="183"/>
      <c r="VFS273" s="183"/>
      <c r="VFT273" s="183"/>
      <c r="VFU273" s="183"/>
      <c r="VFV273" s="183"/>
      <c r="VFW273" s="183"/>
      <c r="VFX273" s="183"/>
      <c r="VFY273" s="183"/>
      <c r="VFZ273" s="183"/>
      <c r="VGA273" s="183"/>
      <c r="VGB273" s="183"/>
      <c r="VGC273" s="183"/>
      <c r="VGD273" s="183"/>
      <c r="VGE273" s="183"/>
      <c r="VGF273" s="183"/>
      <c r="VGG273" s="183"/>
      <c r="VGH273" s="183"/>
      <c r="VGI273" s="183"/>
      <c r="VGJ273" s="183"/>
      <c r="VGK273" s="183"/>
      <c r="VGL273" s="183"/>
      <c r="VGM273" s="183"/>
      <c r="VGN273" s="183"/>
      <c r="VGO273" s="183"/>
      <c r="VGP273" s="183"/>
      <c r="VGQ273" s="183"/>
      <c r="VGR273" s="183"/>
      <c r="VGS273" s="183"/>
      <c r="VGT273" s="183"/>
      <c r="VGU273" s="183"/>
      <c r="VGV273" s="183"/>
      <c r="VGW273" s="183"/>
      <c r="VGX273" s="183"/>
      <c r="VGY273" s="183"/>
      <c r="VGZ273" s="183"/>
      <c r="VHA273" s="183"/>
      <c r="VHB273" s="183"/>
      <c r="VHC273" s="183"/>
      <c r="VHD273" s="183"/>
      <c r="VHE273" s="183"/>
      <c r="VHF273" s="183"/>
      <c r="VHG273" s="183"/>
      <c r="VHH273" s="183"/>
      <c r="VHI273" s="183"/>
      <c r="VHJ273" s="183"/>
      <c r="VHK273" s="183"/>
      <c r="VHL273" s="183"/>
      <c r="VHM273" s="183"/>
      <c r="VHN273" s="183"/>
      <c r="VHO273" s="183"/>
      <c r="VHP273" s="183"/>
      <c r="VHQ273" s="183"/>
      <c r="VHR273" s="183"/>
      <c r="VHS273" s="183"/>
      <c r="VHT273" s="183"/>
      <c r="VHU273" s="183"/>
      <c r="VHV273" s="183"/>
      <c r="VHW273" s="183"/>
      <c r="VHX273" s="183"/>
      <c r="VHY273" s="183"/>
      <c r="VHZ273" s="183"/>
      <c r="VIA273" s="183"/>
      <c r="VIB273" s="183"/>
      <c r="VIC273" s="183"/>
      <c r="VID273" s="183"/>
      <c r="VIE273" s="183"/>
      <c r="VIF273" s="183"/>
      <c r="VIG273" s="183"/>
      <c r="VIH273" s="183"/>
      <c r="VII273" s="183"/>
      <c r="VIJ273" s="183"/>
      <c r="VIK273" s="183"/>
      <c r="VIL273" s="183"/>
      <c r="VIM273" s="183"/>
      <c r="VIN273" s="183"/>
      <c r="VIO273" s="183"/>
      <c r="VIP273" s="183"/>
      <c r="VIQ273" s="183"/>
      <c r="VIR273" s="183"/>
      <c r="VIS273" s="183"/>
      <c r="VIT273" s="183"/>
      <c r="VIU273" s="183"/>
      <c r="VIV273" s="183"/>
      <c r="VIW273" s="183"/>
      <c r="VIX273" s="183"/>
      <c r="VIY273" s="183"/>
      <c r="VIZ273" s="183"/>
      <c r="VJA273" s="183"/>
      <c r="VJB273" s="183"/>
      <c r="VJC273" s="183"/>
      <c r="VJD273" s="183"/>
      <c r="VJE273" s="183"/>
      <c r="VJF273" s="183"/>
      <c r="VJG273" s="183"/>
      <c r="VJH273" s="183"/>
      <c r="VJI273" s="183"/>
      <c r="VJJ273" s="183"/>
      <c r="VJK273" s="183"/>
      <c r="VJL273" s="183"/>
      <c r="VJM273" s="183"/>
      <c r="VJN273" s="183"/>
      <c r="VJO273" s="183"/>
      <c r="VJP273" s="183"/>
      <c r="VJQ273" s="183"/>
      <c r="VJR273" s="183"/>
      <c r="VJS273" s="183"/>
      <c r="VJT273" s="183"/>
      <c r="VJU273" s="183"/>
      <c r="VJV273" s="183"/>
      <c r="VJW273" s="183"/>
      <c r="VJX273" s="183"/>
      <c r="VJY273" s="183"/>
      <c r="VJZ273" s="183"/>
      <c r="VKA273" s="183"/>
      <c r="VKB273" s="183"/>
      <c r="VKC273" s="183"/>
      <c r="VKD273" s="183"/>
      <c r="VKE273" s="183"/>
      <c r="VKF273" s="183"/>
      <c r="VKG273" s="183"/>
      <c r="VKH273" s="183"/>
      <c r="VKI273" s="183"/>
      <c r="VKJ273" s="183"/>
      <c r="VKK273" s="183"/>
      <c r="VKL273" s="183"/>
      <c r="VKM273" s="183"/>
      <c r="VKN273" s="183"/>
      <c r="VKO273" s="183"/>
      <c r="VKP273" s="183"/>
      <c r="VKQ273" s="183"/>
      <c r="VKR273" s="183"/>
      <c r="VKS273" s="183"/>
      <c r="VKT273" s="183"/>
      <c r="VKU273" s="183"/>
      <c r="VKV273" s="183"/>
      <c r="VKW273" s="183"/>
      <c r="VKX273" s="183"/>
      <c r="VKY273" s="183"/>
      <c r="VKZ273" s="183"/>
      <c r="VLA273" s="183"/>
      <c r="VLB273" s="183"/>
      <c r="VLC273" s="183"/>
      <c r="VLD273" s="183"/>
      <c r="VLE273" s="183"/>
      <c r="VLF273" s="183"/>
      <c r="VLG273" s="183"/>
      <c r="VLH273" s="183"/>
      <c r="VLI273" s="183"/>
      <c r="VLJ273" s="183"/>
      <c r="VLK273" s="183"/>
      <c r="VLL273" s="183"/>
      <c r="VLM273" s="183"/>
      <c r="VLN273" s="183"/>
      <c r="VLO273" s="183"/>
      <c r="VLP273" s="183"/>
      <c r="VLQ273" s="183"/>
      <c r="VLR273" s="183"/>
      <c r="VLS273" s="183"/>
      <c r="VLT273" s="183"/>
      <c r="VLU273" s="183"/>
      <c r="VLV273" s="183"/>
      <c r="VLW273" s="183"/>
      <c r="VLX273" s="183"/>
      <c r="VLY273" s="183"/>
      <c r="VLZ273" s="183"/>
      <c r="VMA273" s="183"/>
      <c r="VMB273" s="183"/>
      <c r="VMC273" s="183"/>
      <c r="VMD273" s="183"/>
      <c r="VME273" s="183"/>
      <c r="VMF273" s="183"/>
      <c r="VMG273" s="183"/>
      <c r="VMH273" s="183"/>
      <c r="VMI273" s="183"/>
      <c r="VMJ273" s="183"/>
      <c r="VMK273" s="183"/>
      <c r="VML273" s="183"/>
      <c r="VMM273" s="183"/>
      <c r="VMN273" s="183"/>
      <c r="VMO273" s="183"/>
      <c r="VMP273" s="183"/>
      <c r="VMQ273" s="183"/>
      <c r="VMR273" s="183"/>
      <c r="VMS273" s="183"/>
      <c r="VMT273" s="183"/>
      <c r="VMU273" s="183"/>
      <c r="VMV273" s="183"/>
      <c r="VMW273" s="183"/>
      <c r="VMX273" s="183"/>
      <c r="VMY273" s="183"/>
      <c r="VMZ273" s="183"/>
      <c r="VNA273" s="183"/>
      <c r="VNB273" s="183"/>
      <c r="VNC273" s="183"/>
      <c r="VND273" s="183"/>
      <c r="VNE273" s="183"/>
      <c r="VNF273" s="183"/>
      <c r="VNG273" s="183"/>
      <c r="VNH273" s="183"/>
      <c r="VNI273" s="183"/>
      <c r="VNJ273" s="183"/>
      <c r="VNK273" s="183"/>
      <c r="VNL273" s="183"/>
      <c r="VNM273" s="183"/>
      <c r="VNN273" s="183"/>
      <c r="VNO273" s="183"/>
      <c r="VNP273" s="183"/>
      <c r="VNQ273" s="183"/>
      <c r="VNR273" s="183"/>
      <c r="VNS273" s="183"/>
      <c r="VNT273" s="183"/>
      <c r="VNU273" s="183"/>
      <c r="VNV273" s="183"/>
      <c r="VNW273" s="183"/>
      <c r="VNX273" s="183"/>
      <c r="VNY273" s="183"/>
      <c r="VNZ273" s="183"/>
      <c r="VOA273" s="183"/>
      <c r="VOB273" s="183"/>
      <c r="VOC273" s="183"/>
      <c r="VOD273" s="183"/>
      <c r="VOE273" s="183"/>
      <c r="VOF273" s="183"/>
      <c r="VOG273" s="183"/>
      <c r="VOH273" s="183"/>
      <c r="VOI273" s="183"/>
      <c r="VOJ273" s="183"/>
      <c r="VOK273" s="183"/>
      <c r="VOL273" s="183"/>
      <c r="VOM273" s="183"/>
      <c r="VON273" s="183"/>
      <c r="VOO273" s="183"/>
      <c r="VOP273" s="183"/>
      <c r="VOQ273" s="183"/>
      <c r="VOR273" s="183"/>
      <c r="VOS273" s="183"/>
      <c r="VOT273" s="183"/>
      <c r="VOU273" s="183"/>
      <c r="VOV273" s="183"/>
      <c r="VOW273" s="183"/>
      <c r="VOX273" s="183"/>
      <c r="VOY273" s="183"/>
      <c r="VOZ273" s="183"/>
      <c r="VPA273" s="183"/>
      <c r="VPB273" s="183"/>
      <c r="VPC273" s="183"/>
      <c r="VPD273" s="183"/>
      <c r="VPE273" s="183"/>
      <c r="VPF273" s="183"/>
      <c r="VPG273" s="183"/>
      <c r="VPH273" s="183"/>
      <c r="VPI273" s="183"/>
      <c r="VPJ273" s="183"/>
      <c r="VPK273" s="183"/>
      <c r="VPL273" s="183"/>
      <c r="VPM273" s="183"/>
      <c r="VPN273" s="183"/>
      <c r="VPO273" s="183"/>
      <c r="VPP273" s="183"/>
      <c r="VPQ273" s="183"/>
      <c r="VPR273" s="183"/>
      <c r="VPS273" s="183"/>
      <c r="VPT273" s="183"/>
      <c r="VPU273" s="183"/>
      <c r="VPV273" s="183"/>
      <c r="VPW273" s="183"/>
      <c r="VPX273" s="183"/>
      <c r="VPY273" s="183"/>
      <c r="VPZ273" s="183"/>
      <c r="VQA273" s="183"/>
      <c r="VQB273" s="183"/>
      <c r="VQC273" s="183"/>
      <c r="VQD273" s="183"/>
      <c r="VQE273" s="183"/>
      <c r="VQF273" s="183"/>
      <c r="VQG273" s="183"/>
      <c r="VQH273" s="183"/>
      <c r="VQI273" s="183"/>
      <c r="VQJ273" s="183"/>
      <c r="VQK273" s="183"/>
      <c r="VQL273" s="183"/>
      <c r="VQM273" s="183"/>
      <c r="VQN273" s="183"/>
      <c r="VQO273" s="183"/>
      <c r="VQP273" s="183"/>
      <c r="VQQ273" s="183"/>
      <c r="VQR273" s="183"/>
      <c r="VQS273" s="183"/>
      <c r="VQT273" s="183"/>
      <c r="VQU273" s="183"/>
      <c r="VQV273" s="183"/>
      <c r="VQW273" s="183"/>
      <c r="VQX273" s="183"/>
      <c r="VQY273" s="183"/>
      <c r="VQZ273" s="183"/>
      <c r="VRA273" s="183"/>
      <c r="VRB273" s="183"/>
      <c r="VRC273" s="183"/>
      <c r="VRD273" s="183"/>
      <c r="VRE273" s="183"/>
      <c r="VRF273" s="183"/>
      <c r="VRG273" s="183"/>
      <c r="VRH273" s="183"/>
      <c r="VRI273" s="183"/>
      <c r="VRJ273" s="183"/>
      <c r="VRK273" s="183"/>
      <c r="VRL273" s="183"/>
      <c r="VRM273" s="183"/>
      <c r="VRN273" s="183"/>
      <c r="VRO273" s="183"/>
      <c r="VRP273" s="183"/>
      <c r="VRQ273" s="183"/>
      <c r="VRR273" s="183"/>
      <c r="VRS273" s="183"/>
      <c r="VRT273" s="183"/>
      <c r="VRU273" s="183"/>
      <c r="VRV273" s="183"/>
      <c r="VRW273" s="183"/>
      <c r="VRX273" s="183"/>
      <c r="VRY273" s="183"/>
      <c r="VRZ273" s="183"/>
      <c r="VSA273" s="183"/>
      <c r="VSB273" s="183"/>
      <c r="VSC273" s="183"/>
      <c r="VSD273" s="183"/>
      <c r="VSE273" s="183"/>
      <c r="VSF273" s="183"/>
      <c r="VSG273" s="183"/>
      <c r="VSH273" s="183"/>
      <c r="VSI273" s="183"/>
      <c r="VSJ273" s="183"/>
      <c r="VSK273" s="183"/>
      <c r="VSL273" s="183"/>
      <c r="VSM273" s="183"/>
      <c r="VSN273" s="183"/>
      <c r="VSO273" s="183"/>
      <c r="VSP273" s="183"/>
      <c r="VSQ273" s="183"/>
      <c r="VSR273" s="183"/>
      <c r="VSS273" s="183"/>
      <c r="VST273" s="183"/>
      <c r="VSU273" s="183"/>
      <c r="VSV273" s="183"/>
      <c r="VSW273" s="183"/>
      <c r="VSX273" s="183"/>
      <c r="VSY273" s="183"/>
      <c r="VSZ273" s="183"/>
      <c r="VTA273" s="183"/>
      <c r="VTB273" s="183"/>
      <c r="VTC273" s="183"/>
      <c r="VTD273" s="183"/>
      <c r="VTE273" s="183"/>
      <c r="VTF273" s="183"/>
      <c r="VTG273" s="183"/>
      <c r="VTH273" s="183"/>
      <c r="VTI273" s="183"/>
      <c r="VTJ273" s="183"/>
      <c r="VTK273" s="183"/>
      <c r="VTL273" s="183"/>
      <c r="VTM273" s="183"/>
      <c r="VTN273" s="183"/>
      <c r="VTO273" s="183"/>
      <c r="VTP273" s="183"/>
      <c r="VTQ273" s="183"/>
      <c r="VTR273" s="183"/>
      <c r="VTS273" s="183"/>
      <c r="VTT273" s="183"/>
      <c r="VTU273" s="183"/>
      <c r="VTV273" s="183"/>
      <c r="VTW273" s="183"/>
      <c r="VTX273" s="183"/>
      <c r="VTY273" s="183"/>
      <c r="VTZ273" s="183"/>
      <c r="VUA273" s="183"/>
      <c r="VUB273" s="183"/>
      <c r="VUC273" s="183"/>
      <c r="VUD273" s="183"/>
      <c r="VUE273" s="183"/>
      <c r="VUF273" s="183"/>
      <c r="VUG273" s="183"/>
      <c r="VUH273" s="183"/>
      <c r="VUI273" s="183"/>
      <c r="VUJ273" s="183"/>
      <c r="VUK273" s="183"/>
      <c r="VUL273" s="183"/>
      <c r="VUM273" s="183"/>
      <c r="VUN273" s="183"/>
      <c r="VUO273" s="183"/>
      <c r="VUP273" s="183"/>
      <c r="VUQ273" s="183"/>
      <c r="VUR273" s="183"/>
      <c r="VUS273" s="183"/>
      <c r="VUT273" s="183"/>
      <c r="VUU273" s="183"/>
      <c r="VUV273" s="183"/>
      <c r="VUW273" s="183"/>
      <c r="VUX273" s="183"/>
      <c r="VUY273" s="183"/>
      <c r="VUZ273" s="183"/>
      <c r="VVA273" s="183"/>
      <c r="VVB273" s="183"/>
      <c r="VVC273" s="183"/>
      <c r="VVD273" s="183"/>
      <c r="VVE273" s="183"/>
      <c r="VVF273" s="183"/>
      <c r="VVG273" s="183"/>
      <c r="VVH273" s="183"/>
      <c r="VVI273" s="183"/>
      <c r="VVJ273" s="183"/>
      <c r="VVK273" s="183"/>
      <c r="VVL273" s="183"/>
      <c r="VVM273" s="183"/>
      <c r="VVN273" s="183"/>
      <c r="VVO273" s="183"/>
      <c r="VVP273" s="183"/>
      <c r="VVQ273" s="183"/>
      <c r="VVR273" s="183"/>
      <c r="VVS273" s="183"/>
      <c r="VVT273" s="183"/>
      <c r="VVU273" s="183"/>
      <c r="VVV273" s="183"/>
      <c r="VVW273" s="183"/>
      <c r="VVX273" s="183"/>
      <c r="VVY273" s="183"/>
      <c r="VVZ273" s="183"/>
      <c r="VWA273" s="183"/>
      <c r="VWB273" s="183"/>
      <c r="VWC273" s="183"/>
      <c r="VWD273" s="183"/>
      <c r="VWE273" s="183"/>
      <c r="VWF273" s="183"/>
      <c r="VWG273" s="183"/>
      <c r="VWH273" s="183"/>
      <c r="VWI273" s="183"/>
      <c r="VWJ273" s="183"/>
      <c r="VWK273" s="183"/>
      <c r="VWL273" s="183"/>
      <c r="VWM273" s="183"/>
      <c r="VWN273" s="183"/>
      <c r="VWO273" s="183"/>
      <c r="VWP273" s="183"/>
      <c r="VWQ273" s="183"/>
      <c r="VWR273" s="183"/>
      <c r="VWS273" s="183"/>
      <c r="VWT273" s="183"/>
      <c r="VWU273" s="183"/>
      <c r="VWV273" s="183"/>
      <c r="VWW273" s="183"/>
      <c r="VWX273" s="183"/>
      <c r="VWY273" s="183"/>
      <c r="VWZ273" s="183"/>
      <c r="VXA273" s="183"/>
      <c r="VXB273" s="183"/>
      <c r="VXC273" s="183"/>
      <c r="VXD273" s="183"/>
      <c r="VXE273" s="183"/>
      <c r="VXF273" s="183"/>
      <c r="VXG273" s="183"/>
      <c r="VXH273" s="183"/>
      <c r="VXI273" s="183"/>
      <c r="VXJ273" s="183"/>
      <c r="VXK273" s="183"/>
      <c r="VXL273" s="183"/>
      <c r="VXM273" s="183"/>
      <c r="VXN273" s="183"/>
      <c r="VXO273" s="183"/>
      <c r="VXP273" s="183"/>
      <c r="VXQ273" s="183"/>
      <c r="VXR273" s="183"/>
      <c r="VXS273" s="183"/>
      <c r="VXT273" s="183"/>
      <c r="VXU273" s="183"/>
      <c r="VXV273" s="183"/>
      <c r="VXW273" s="183"/>
      <c r="VXX273" s="183"/>
      <c r="VXY273" s="183"/>
      <c r="VXZ273" s="183"/>
      <c r="VYA273" s="183"/>
      <c r="VYB273" s="183"/>
      <c r="VYC273" s="183"/>
      <c r="VYD273" s="183"/>
      <c r="VYE273" s="183"/>
      <c r="VYF273" s="183"/>
      <c r="VYG273" s="183"/>
      <c r="VYH273" s="183"/>
      <c r="VYI273" s="183"/>
      <c r="VYJ273" s="183"/>
      <c r="VYK273" s="183"/>
      <c r="VYL273" s="183"/>
      <c r="VYM273" s="183"/>
      <c r="VYN273" s="183"/>
      <c r="VYO273" s="183"/>
      <c r="VYP273" s="183"/>
      <c r="VYQ273" s="183"/>
      <c r="VYR273" s="183"/>
      <c r="VYS273" s="183"/>
      <c r="VYT273" s="183"/>
      <c r="VYU273" s="183"/>
      <c r="VYV273" s="183"/>
      <c r="VYW273" s="183"/>
      <c r="VYX273" s="183"/>
      <c r="VYY273" s="183"/>
      <c r="VYZ273" s="183"/>
      <c r="VZA273" s="183"/>
      <c r="VZB273" s="183"/>
      <c r="VZC273" s="183"/>
      <c r="VZD273" s="183"/>
      <c r="VZE273" s="183"/>
      <c r="VZF273" s="183"/>
      <c r="VZG273" s="183"/>
      <c r="VZH273" s="183"/>
      <c r="VZI273" s="183"/>
      <c r="VZJ273" s="183"/>
      <c r="VZK273" s="183"/>
      <c r="VZL273" s="183"/>
      <c r="VZM273" s="183"/>
      <c r="VZN273" s="183"/>
      <c r="VZO273" s="183"/>
      <c r="VZP273" s="183"/>
      <c r="VZQ273" s="183"/>
      <c r="VZR273" s="183"/>
      <c r="VZS273" s="183"/>
      <c r="VZT273" s="183"/>
      <c r="VZU273" s="183"/>
      <c r="VZV273" s="183"/>
      <c r="VZW273" s="183"/>
      <c r="VZX273" s="183"/>
      <c r="VZY273" s="183"/>
      <c r="VZZ273" s="183"/>
      <c r="WAA273" s="183"/>
      <c r="WAB273" s="183"/>
      <c r="WAC273" s="183"/>
      <c r="WAD273" s="183"/>
      <c r="WAE273" s="183"/>
      <c r="WAF273" s="183"/>
      <c r="WAG273" s="183"/>
      <c r="WAH273" s="183"/>
      <c r="WAI273" s="183"/>
      <c r="WAJ273" s="183"/>
      <c r="WAK273" s="183"/>
      <c r="WAL273" s="183"/>
      <c r="WAM273" s="183"/>
      <c r="WAN273" s="183"/>
      <c r="WAO273" s="183"/>
      <c r="WAP273" s="183"/>
      <c r="WAQ273" s="183"/>
      <c r="WAR273" s="183"/>
      <c r="WAS273" s="183"/>
      <c r="WAT273" s="183"/>
      <c r="WAU273" s="183"/>
      <c r="WAV273" s="183"/>
      <c r="WAW273" s="183"/>
      <c r="WAX273" s="183"/>
      <c r="WAY273" s="183"/>
      <c r="WAZ273" s="183"/>
      <c r="WBA273" s="183"/>
      <c r="WBB273" s="183"/>
      <c r="WBC273" s="183"/>
      <c r="WBD273" s="183"/>
      <c r="WBE273" s="183"/>
      <c r="WBF273" s="183"/>
      <c r="WBG273" s="183"/>
      <c r="WBH273" s="183"/>
      <c r="WBI273" s="183"/>
      <c r="WBJ273" s="183"/>
      <c r="WBK273" s="183"/>
      <c r="WBL273" s="183"/>
      <c r="WBM273" s="183"/>
      <c r="WBN273" s="183"/>
      <c r="WBO273" s="183"/>
      <c r="WBP273" s="183"/>
      <c r="WBQ273" s="183"/>
      <c r="WBR273" s="183"/>
      <c r="WBS273" s="183"/>
      <c r="WBT273" s="183"/>
      <c r="WBU273" s="183"/>
      <c r="WBV273" s="183"/>
      <c r="WBW273" s="183"/>
      <c r="WBX273" s="183"/>
      <c r="WBY273" s="183"/>
      <c r="WBZ273" s="183"/>
      <c r="WCA273" s="183"/>
      <c r="WCB273" s="183"/>
      <c r="WCC273" s="183"/>
      <c r="WCD273" s="183"/>
      <c r="WCE273" s="183"/>
      <c r="WCF273" s="183"/>
      <c r="WCG273" s="183"/>
      <c r="WCH273" s="183"/>
      <c r="WCI273" s="183"/>
      <c r="WCJ273" s="183"/>
      <c r="WCK273" s="183"/>
      <c r="WCL273" s="183"/>
      <c r="WCM273" s="183"/>
      <c r="WCN273" s="183"/>
      <c r="WCO273" s="183"/>
      <c r="WCP273" s="183"/>
      <c r="WCQ273" s="183"/>
      <c r="WCR273" s="183"/>
      <c r="WCS273" s="183"/>
      <c r="WCT273" s="183"/>
      <c r="WCU273" s="183"/>
      <c r="WCV273" s="183"/>
      <c r="WCW273" s="183"/>
      <c r="WCX273" s="183"/>
      <c r="WCY273" s="183"/>
      <c r="WCZ273" s="183"/>
      <c r="WDA273" s="183"/>
      <c r="WDB273" s="183"/>
      <c r="WDC273" s="183"/>
      <c r="WDD273" s="183"/>
      <c r="WDE273" s="183"/>
      <c r="WDF273" s="183"/>
      <c r="WDG273" s="183"/>
      <c r="WDH273" s="183"/>
      <c r="WDI273" s="183"/>
      <c r="WDJ273" s="183"/>
      <c r="WDK273" s="183"/>
      <c r="WDL273" s="183"/>
      <c r="WDM273" s="183"/>
      <c r="WDN273" s="183"/>
      <c r="WDO273" s="183"/>
      <c r="WDP273" s="183"/>
      <c r="WDQ273" s="183"/>
      <c r="WDR273" s="183"/>
      <c r="WDS273" s="183"/>
      <c r="WDT273" s="183"/>
      <c r="WDU273" s="183"/>
      <c r="WDV273" s="183"/>
      <c r="WDW273" s="183"/>
      <c r="WDX273" s="183"/>
      <c r="WDY273" s="183"/>
      <c r="WDZ273" s="183"/>
      <c r="WEA273" s="183"/>
      <c r="WEB273" s="183"/>
      <c r="WEC273" s="183"/>
      <c r="WED273" s="183"/>
      <c r="WEE273" s="183"/>
      <c r="WEF273" s="183"/>
      <c r="WEG273" s="183"/>
      <c r="WEH273" s="183"/>
      <c r="WEI273" s="183"/>
      <c r="WEJ273" s="183"/>
      <c r="WEK273" s="183"/>
    </row>
    <row r="274" spans="1:16231" s="10" customFormat="1" ht="42.75" customHeight="1" x14ac:dyDescent="0.25">
      <c r="A274" s="16"/>
      <c r="B274" s="16" t="s">
        <v>3215</v>
      </c>
      <c r="C274" s="16">
        <v>101168</v>
      </c>
      <c r="D274" s="201">
        <v>38621</v>
      </c>
      <c r="E274" s="201">
        <v>38621</v>
      </c>
      <c r="F274" s="201">
        <v>42273</v>
      </c>
      <c r="G274" s="16" t="s">
        <v>5269</v>
      </c>
      <c r="H274" s="16" t="s">
        <v>837</v>
      </c>
      <c r="I274" s="16" t="s">
        <v>3553</v>
      </c>
      <c r="J274" s="16" t="s">
        <v>130</v>
      </c>
      <c r="K274" s="16" t="s">
        <v>131</v>
      </c>
      <c r="L274" s="16" t="s">
        <v>168</v>
      </c>
      <c r="M274" s="16"/>
      <c r="N274" s="16" t="s">
        <v>130</v>
      </c>
      <c r="O274" s="16" t="s">
        <v>131</v>
      </c>
      <c r="P274" s="16" t="s">
        <v>168</v>
      </c>
      <c r="Q274" s="16" t="s">
        <v>509</v>
      </c>
      <c r="R274" s="16" t="s">
        <v>3548</v>
      </c>
      <c r="S274" s="16" t="s">
        <v>5088</v>
      </c>
      <c r="T274" s="16" t="s">
        <v>3216</v>
      </c>
      <c r="U274" s="16"/>
      <c r="V274" s="16">
        <v>8757000</v>
      </c>
      <c r="W274" s="16"/>
      <c r="X274" s="16"/>
      <c r="Y274" s="16"/>
      <c r="Z274" s="16"/>
      <c r="AA274" s="16"/>
      <c r="AB274" s="16"/>
      <c r="AC274" s="16"/>
      <c r="AD274" s="16"/>
      <c r="AE274" s="16"/>
      <c r="AF274" s="16">
        <v>8757000</v>
      </c>
      <c r="AG274" s="16">
        <v>1490</v>
      </c>
      <c r="AH274" s="16">
        <v>301</v>
      </c>
      <c r="AI274" s="16">
        <v>0.7</v>
      </c>
      <c r="AJ274" s="16">
        <v>20</v>
      </c>
      <c r="AK274" s="16"/>
      <c r="AL274" s="16"/>
      <c r="AM274" s="16"/>
      <c r="AN274" s="16"/>
      <c r="AO274" s="16"/>
      <c r="AP274" s="16"/>
      <c r="AQ274" s="16"/>
      <c r="AR274" s="16"/>
      <c r="AS274" s="16"/>
      <c r="AT274" s="16"/>
      <c r="AU274" s="16"/>
      <c r="AV274" s="16"/>
      <c r="AW274" s="16"/>
      <c r="AX274" s="16" t="s">
        <v>3549</v>
      </c>
      <c r="AY274" s="16">
        <v>1583.75</v>
      </c>
      <c r="AZ274" s="16"/>
      <c r="BA274" s="16"/>
      <c r="BB274" s="16" t="s">
        <v>838</v>
      </c>
      <c r="BC274" s="16" t="s">
        <v>839</v>
      </c>
      <c r="BD274" s="16">
        <v>42</v>
      </c>
      <c r="BE274" s="16">
        <v>13</v>
      </c>
      <c r="BF274" s="16">
        <v>2.71</v>
      </c>
      <c r="BG274" s="16">
        <v>23</v>
      </c>
      <c r="BH274" s="16">
        <v>23</v>
      </c>
      <c r="BI274" s="16">
        <v>0.7</v>
      </c>
      <c r="BJ274" s="16">
        <v>42.217419444444445</v>
      </c>
      <c r="BK274" s="16">
        <v>23.383527777777779</v>
      </c>
      <c r="BL274" s="203"/>
      <c r="BM274" s="203"/>
      <c r="BN274" s="200" t="s">
        <v>5712</v>
      </c>
      <c r="BO274" s="183"/>
      <c r="BP274" s="183"/>
      <c r="BQ274" s="183"/>
      <c r="BR274" s="183"/>
      <c r="BS274" s="183"/>
      <c r="BT274" s="183"/>
      <c r="BU274" s="183"/>
      <c r="BV274" s="183"/>
      <c r="BW274" s="183"/>
      <c r="BX274" s="183"/>
      <c r="BY274" s="183"/>
      <c r="BZ274" s="183"/>
      <c r="CA274" s="183"/>
      <c r="CB274" s="183"/>
      <c r="CC274" s="183"/>
      <c r="CD274" s="183"/>
      <c r="CE274" s="183"/>
      <c r="CF274" s="183"/>
      <c r="CG274" s="183"/>
      <c r="CH274" s="183"/>
      <c r="CI274" s="183"/>
      <c r="CJ274" s="183"/>
      <c r="CK274" s="183"/>
      <c r="CL274" s="183"/>
      <c r="CM274" s="183"/>
      <c r="CN274" s="183"/>
      <c r="CO274" s="183"/>
      <c r="CP274" s="183"/>
      <c r="CQ274" s="183"/>
      <c r="CR274" s="183"/>
      <c r="CS274" s="183"/>
      <c r="CT274" s="183"/>
      <c r="CU274" s="183"/>
      <c r="CV274" s="183"/>
      <c r="CW274" s="183"/>
      <c r="CX274" s="183"/>
      <c r="CY274" s="183"/>
      <c r="CZ274" s="183"/>
      <c r="DA274" s="183"/>
      <c r="DB274" s="183"/>
      <c r="DC274" s="183"/>
      <c r="DD274" s="183"/>
      <c r="DE274" s="183"/>
      <c r="DF274" s="183"/>
      <c r="DG274" s="183"/>
      <c r="DH274" s="183"/>
      <c r="DI274" s="183"/>
      <c r="DJ274" s="183"/>
      <c r="DK274" s="183"/>
      <c r="DL274" s="183"/>
      <c r="DM274" s="183"/>
      <c r="DN274" s="183"/>
      <c r="DO274" s="183"/>
      <c r="DP274" s="183"/>
      <c r="DQ274" s="183"/>
      <c r="DR274" s="183"/>
      <c r="DS274" s="183"/>
      <c r="DT274" s="183"/>
      <c r="DU274" s="183"/>
      <c r="DV274" s="183"/>
      <c r="DW274" s="183"/>
      <c r="DX274" s="183"/>
      <c r="DY274" s="183"/>
      <c r="DZ274" s="183"/>
      <c r="EA274" s="183"/>
      <c r="EB274" s="183"/>
      <c r="EC274" s="183"/>
      <c r="ED274" s="183"/>
      <c r="EE274" s="183"/>
      <c r="EF274" s="183"/>
      <c r="EG274" s="183"/>
      <c r="EH274" s="183"/>
      <c r="EI274" s="183"/>
      <c r="EJ274" s="183"/>
      <c r="EK274" s="183"/>
      <c r="EL274" s="183"/>
      <c r="EM274" s="183"/>
      <c r="EN274" s="183"/>
      <c r="EO274" s="183"/>
      <c r="EP274" s="183"/>
      <c r="EQ274" s="183"/>
      <c r="ER274" s="183"/>
      <c r="ES274" s="183"/>
      <c r="ET274" s="183"/>
      <c r="EU274" s="183"/>
      <c r="EV274" s="183"/>
      <c r="EW274" s="183"/>
      <c r="EX274" s="183"/>
      <c r="EY274" s="183"/>
      <c r="EZ274" s="183"/>
      <c r="FA274" s="183"/>
      <c r="FB274" s="183"/>
      <c r="FC274" s="183"/>
      <c r="FD274" s="183"/>
      <c r="FE274" s="183"/>
      <c r="FF274" s="183"/>
      <c r="FG274" s="183"/>
      <c r="FH274" s="183"/>
      <c r="FI274" s="183"/>
      <c r="FJ274" s="183"/>
      <c r="FK274" s="183"/>
      <c r="FL274" s="183"/>
      <c r="FM274" s="183"/>
      <c r="FN274" s="183"/>
      <c r="FO274" s="183"/>
      <c r="FP274" s="183"/>
      <c r="FQ274" s="183"/>
      <c r="FR274" s="183"/>
      <c r="FS274" s="183"/>
      <c r="FT274" s="183"/>
      <c r="FU274" s="183"/>
      <c r="FV274" s="183"/>
      <c r="FW274" s="183"/>
      <c r="FX274" s="183"/>
      <c r="FY274" s="183"/>
      <c r="FZ274" s="183"/>
      <c r="GA274" s="183"/>
      <c r="GB274" s="183"/>
      <c r="GC274" s="183"/>
      <c r="GD274" s="183"/>
      <c r="GE274" s="183"/>
      <c r="GF274" s="183"/>
      <c r="GG274" s="183"/>
      <c r="GH274" s="183"/>
      <c r="GI274" s="183"/>
      <c r="GJ274" s="183"/>
      <c r="GK274" s="183"/>
      <c r="GL274" s="183"/>
      <c r="GM274" s="183"/>
      <c r="GN274" s="183"/>
      <c r="GO274" s="183"/>
      <c r="GP274" s="183"/>
      <c r="GQ274" s="183"/>
      <c r="GR274" s="183"/>
      <c r="GS274" s="183"/>
      <c r="GT274" s="183"/>
      <c r="GU274" s="183"/>
      <c r="GV274" s="183"/>
      <c r="GW274" s="183"/>
      <c r="GX274" s="183"/>
      <c r="GY274" s="183"/>
      <c r="GZ274" s="183"/>
      <c r="HA274" s="183"/>
      <c r="HB274" s="183"/>
      <c r="HC274" s="183"/>
      <c r="HD274" s="183"/>
      <c r="HE274" s="183"/>
      <c r="HF274" s="183"/>
      <c r="HG274" s="183"/>
      <c r="HH274" s="183"/>
      <c r="HI274" s="183"/>
      <c r="HJ274" s="183"/>
      <c r="HK274" s="183"/>
      <c r="HL274" s="183"/>
      <c r="HM274" s="183"/>
      <c r="HN274" s="183"/>
      <c r="HO274" s="183"/>
      <c r="HP274" s="183"/>
      <c r="HQ274" s="183"/>
      <c r="HR274" s="183"/>
      <c r="HS274" s="183"/>
      <c r="HT274" s="183"/>
      <c r="HU274" s="183"/>
      <c r="HV274" s="183"/>
      <c r="HW274" s="183"/>
      <c r="HX274" s="183"/>
      <c r="HY274" s="183"/>
      <c r="HZ274" s="183"/>
      <c r="IA274" s="183"/>
      <c r="IB274" s="183"/>
      <c r="IC274" s="183"/>
      <c r="ID274" s="183"/>
      <c r="IE274" s="183"/>
      <c r="IF274" s="183"/>
      <c r="IG274" s="183"/>
      <c r="IH274" s="183"/>
      <c r="II274" s="183"/>
      <c r="IJ274" s="183"/>
      <c r="IK274" s="183"/>
      <c r="IL274" s="183"/>
      <c r="IM274" s="183"/>
      <c r="IN274" s="183"/>
      <c r="IO274" s="183"/>
      <c r="IP274" s="183"/>
      <c r="IQ274" s="183"/>
      <c r="IR274" s="183"/>
      <c r="IS274" s="183"/>
      <c r="IT274" s="183"/>
      <c r="IU274" s="183"/>
      <c r="IV274" s="183"/>
      <c r="IW274" s="183"/>
      <c r="IX274" s="183"/>
      <c r="IY274" s="183"/>
      <c r="IZ274" s="183"/>
      <c r="JA274" s="183"/>
      <c r="JB274" s="183"/>
      <c r="JC274" s="183"/>
      <c r="JD274" s="183"/>
      <c r="JE274" s="183"/>
      <c r="JF274" s="183"/>
      <c r="JG274" s="183"/>
      <c r="JH274" s="183"/>
      <c r="JI274" s="183"/>
      <c r="JJ274" s="183"/>
      <c r="JK274" s="183"/>
      <c r="JL274" s="183"/>
      <c r="JM274" s="183"/>
      <c r="JN274" s="183"/>
      <c r="JO274" s="183"/>
      <c r="JP274" s="183"/>
      <c r="JQ274" s="183"/>
      <c r="JR274" s="183"/>
      <c r="JS274" s="183"/>
      <c r="JT274" s="183"/>
      <c r="JU274" s="183"/>
      <c r="JV274" s="183"/>
      <c r="JW274" s="183"/>
      <c r="JX274" s="183"/>
      <c r="JY274" s="183"/>
      <c r="JZ274" s="183"/>
      <c r="KA274" s="183"/>
      <c r="KB274" s="183"/>
      <c r="KC274" s="183"/>
      <c r="KD274" s="183"/>
      <c r="KE274" s="183"/>
      <c r="KF274" s="183"/>
      <c r="KG274" s="183"/>
      <c r="KH274" s="183"/>
      <c r="KI274" s="183"/>
      <c r="KJ274" s="183"/>
      <c r="KK274" s="183"/>
      <c r="KL274" s="183"/>
      <c r="KM274" s="183"/>
      <c r="KN274" s="183"/>
      <c r="KO274" s="183"/>
      <c r="KP274" s="183"/>
      <c r="KQ274" s="183"/>
      <c r="KR274" s="183"/>
      <c r="KS274" s="183"/>
      <c r="KT274" s="183"/>
      <c r="KU274" s="183"/>
      <c r="KV274" s="183"/>
      <c r="KW274" s="183"/>
      <c r="KX274" s="183"/>
      <c r="KY274" s="183"/>
      <c r="KZ274" s="183"/>
      <c r="LA274" s="183"/>
      <c r="LB274" s="183"/>
      <c r="LC274" s="183"/>
      <c r="LD274" s="183"/>
      <c r="LE274" s="183"/>
      <c r="LF274" s="183"/>
      <c r="LG274" s="183"/>
      <c r="LH274" s="183"/>
      <c r="LI274" s="183"/>
      <c r="LJ274" s="183"/>
      <c r="LK274" s="183"/>
      <c r="LL274" s="183"/>
      <c r="LM274" s="183"/>
      <c r="LN274" s="183"/>
      <c r="LO274" s="183"/>
      <c r="LP274" s="183"/>
      <c r="LQ274" s="183"/>
      <c r="LR274" s="183"/>
      <c r="LS274" s="183"/>
      <c r="LT274" s="183"/>
      <c r="LU274" s="183"/>
      <c r="LV274" s="183"/>
      <c r="LW274" s="183"/>
      <c r="LX274" s="183"/>
      <c r="LY274" s="183"/>
      <c r="LZ274" s="183"/>
      <c r="MA274" s="183"/>
      <c r="MB274" s="183"/>
      <c r="MC274" s="183"/>
      <c r="MD274" s="183"/>
      <c r="ME274" s="183"/>
      <c r="MF274" s="183"/>
      <c r="MG274" s="183"/>
      <c r="MH274" s="183"/>
      <c r="MI274" s="183"/>
      <c r="MJ274" s="183"/>
      <c r="MK274" s="183"/>
      <c r="ML274" s="183"/>
      <c r="MM274" s="183"/>
      <c r="MN274" s="183"/>
      <c r="MO274" s="183"/>
      <c r="MP274" s="183"/>
      <c r="MQ274" s="183"/>
      <c r="MR274" s="183"/>
      <c r="MS274" s="183"/>
      <c r="MT274" s="183"/>
      <c r="MU274" s="183"/>
      <c r="MV274" s="183"/>
      <c r="MW274" s="183"/>
      <c r="MX274" s="183"/>
      <c r="MY274" s="183"/>
      <c r="MZ274" s="183"/>
      <c r="NA274" s="183"/>
      <c r="NB274" s="183"/>
      <c r="NC274" s="183"/>
      <c r="ND274" s="183"/>
      <c r="NE274" s="183"/>
      <c r="NF274" s="183"/>
      <c r="NG274" s="183"/>
      <c r="NH274" s="183"/>
      <c r="NI274" s="183"/>
      <c r="NJ274" s="183"/>
      <c r="NK274" s="183"/>
      <c r="NL274" s="183"/>
      <c r="NM274" s="183"/>
      <c r="NN274" s="183"/>
      <c r="NO274" s="183"/>
      <c r="NP274" s="183"/>
      <c r="NQ274" s="183"/>
      <c r="NR274" s="183"/>
      <c r="NS274" s="183"/>
      <c r="NT274" s="183"/>
      <c r="NU274" s="183"/>
      <c r="NV274" s="183"/>
      <c r="NW274" s="183"/>
      <c r="NX274" s="183"/>
      <c r="NY274" s="183"/>
      <c r="NZ274" s="183"/>
      <c r="OA274" s="183"/>
      <c r="OB274" s="183"/>
      <c r="OC274" s="183"/>
      <c r="OD274" s="183"/>
      <c r="OE274" s="183"/>
      <c r="OF274" s="183"/>
      <c r="OG274" s="183"/>
      <c r="OH274" s="183"/>
      <c r="OI274" s="183"/>
      <c r="OJ274" s="183"/>
      <c r="OK274" s="183"/>
      <c r="OL274" s="183"/>
      <c r="OM274" s="183"/>
      <c r="ON274" s="183"/>
      <c r="OO274" s="183"/>
      <c r="OP274" s="183"/>
      <c r="OQ274" s="183"/>
      <c r="OR274" s="183"/>
      <c r="OS274" s="183"/>
      <c r="OT274" s="183"/>
      <c r="OU274" s="183"/>
      <c r="OV274" s="183"/>
      <c r="OW274" s="183"/>
      <c r="OX274" s="183"/>
      <c r="OY274" s="183"/>
      <c r="OZ274" s="183"/>
      <c r="PA274" s="183"/>
      <c r="PB274" s="183"/>
      <c r="PC274" s="183"/>
      <c r="PD274" s="183"/>
      <c r="PE274" s="183"/>
      <c r="PF274" s="183"/>
      <c r="PG274" s="183"/>
      <c r="PH274" s="183"/>
      <c r="PI274" s="183"/>
      <c r="PJ274" s="183"/>
      <c r="PK274" s="183"/>
      <c r="PL274" s="183"/>
      <c r="PM274" s="183"/>
      <c r="PN274" s="183"/>
      <c r="PO274" s="183"/>
      <c r="PP274" s="183"/>
      <c r="PQ274" s="183"/>
      <c r="PR274" s="183"/>
      <c r="PS274" s="183"/>
      <c r="PT274" s="183"/>
      <c r="PU274" s="183"/>
      <c r="PV274" s="183"/>
      <c r="PW274" s="183"/>
      <c r="PX274" s="183"/>
      <c r="PY274" s="183"/>
      <c r="PZ274" s="183"/>
      <c r="QA274" s="183"/>
      <c r="QB274" s="183"/>
      <c r="QC274" s="183"/>
      <c r="QD274" s="183"/>
      <c r="QE274" s="183"/>
      <c r="QF274" s="183"/>
      <c r="QG274" s="183"/>
      <c r="QH274" s="183"/>
      <c r="QI274" s="183"/>
      <c r="QJ274" s="183"/>
      <c r="QK274" s="183"/>
      <c r="QL274" s="183"/>
      <c r="QM274" s="183"/>
      <c r="QN274" s="183"/>
      <c r="QO274" s="183"/>
      <c r="QP274" s="183"/>
      <c r="QQ274" s="183"/>
      <c r="QR274" s="183"/>
      <c r="QS274" s="183"/>
      <c r="QT274" s="183"/>
      <c r="QU274" s="183"/>
      <c r="QV274" s="183"/>
      <c r="QW274" s="183"/>
      <c r="QX274" s="183"/>
      <c r="QY274" s="183"/>
      <c r="QZ274" s="183"/>
      <c r="RA274" s="183"/>
      <c r="RB274" s="183"/>
      <c r="RC274" s="183"/>
      <c r="RD274" s="183"/>
      <c r="RE274" s="183"/>
      <c r="RF274" s="183"/>
      <c r="RG274" s="183"/>
      <c r="RH274" s="183"/>
      <c r="RI274" s="183"/>
      <c r="RJ274" s="183"/>
      <c r="RK274" s="183"/>
      <c r="RL274" s="183"/>
      <c r="RM274" s="183"/>
      <c r="RN274" s="183"/>
      <c r="RO274" s="183"/>
      <c r="RP274" s="183"/>
      <c r="RQ274" s="183"/>
      <c r="RR274" s="183"/>
      <c r="RS274" s="183"/>
      <c r="RT274" s="183"/>
      <c r="RU274" s="183"/>
      <c r="RV274" s="183"/>
      <c r="RW274" s="183"/>
      <c r="RX274" s="183"/>
      <c r="RY274" s="183"/>
      <c r="RZ274" s="183"/>
      <c r="SA274" s="183"/>
      <c r="SB274" s="183"/>
      <c r="SC274" s="183"/>
      <c r="SD274" s="183"/>
      <c r="SE274" s="183"/>
      <c r="SF274" s="183"/>
      <c r="SG274" s="183"/>
      <c r="SH274" s="183"/>
      <c r="SI274" s="183"/>
      <c r="SJ274" s="183"/>
      <c r="SK274" s="183"/>
      <c r="SL274" s="183"/>
      <c r="SM274" s="183"/>
      <c r="SN274" s="183"/>
      <c r="SO274" s="183"/>
      <c r="SP274" s="183"/>
      <c r="SQ274" s="183"/>
      <c r="SR274" s="183"/>
      <c r="SS274" s="183"/>
      <c r="ST274" s="183"/>
      <c r="SU274" s="183"/>
      <c r="SV274" s="183"/>
      <c r="SW274" s="183"/>
      <c r="SX274" s="183"/>
      <c r="SY274" s="183"/>
      <c r="SZ274" s="183"/>
      <c r="TA274" s="183"/>
      <c r="TB274" s="183"/>
      <c r="TC274" s="183"/>
      <c r="TD274" s="183"/>
      <c r="TE274" s="183"/>
      <c r="TF274" s="183"/>
      <c r="TG274" s="183"/>
      <c r="TH274" s="183"/>
      <c r="TI274" s="183"/>
      <c r="TJ274" s="183"/>
      <c r="TK274" s="183"/>
      <c r="TL274" s="183"/>
      <c r="TM274" s="183"/>
      <c r="TN274" s="183"/>
      <c r="TO274" s="183"/>
      <c r="TP274" s="183"/>
      <c r="TQ274" s="183"/>
      <c r="TR274" s="183"/>
      <c r="TS274" s="183"/>
      <c r="TT274" s="183"/>
      <c r="TU274" s="183"/>
      <c r="TV274" s="183"/>
      <c r="TW274" s="183"/>
      <c r="TX274" s="183"/>
      <c r="TY274" s="183"/>
      <c r="TZ274" s="183"/>
      <c r="UA274" s="183"/>
      <c r="UB274" s="183"/>
      <c r="UC274" s="183"/>
      <c r="UD274" s="183"/>
      <c r="UE274" s="183"/>
      <c r="UF274" s="183"/>
      <c r="UG274" s="183"/>
      <c r="UH274" s="183"/>
      <c r="UI274" s="183"/>
      <c r="UJ274" s="183"/>
      <c r="UK274" s="183"/>
      <c r="UL274" s="183"/>
      <c r="UM274" s="183"/>
      <c r="UN274" s="183"/>
      <c r="UO274" s="183"/>
      <c r="UP274" s="183"/>
      <c r="UQ274" s="183"/>
      <c r="UR274" s="183"/>
      <c r="US274" s="183"/>
      <c r="UT274" s="183"/>
      <c r="UU274" s="183"/>
      <c r="UV274" s="183"/>
      <c r="UW274" s="183"/>
      <c r="UX274" s="183"/>
      <c r="UY274" s="183"/>
      <c r="UZ274" s="183"/>
      <c r="VA274" s="183"/>
      <c r="VB274" s="183"/>
      <c r="VC274" s="183"/>
      <c r="VD274" s="183"/>
      <c r="VE274" s="183"/>
      <c r="VF274" s="183"/>
      <c r="VG274" s="183"/>
      <c r="VH274" s="183"/>
      <c r="VI274" s="183"/>
      <c r="VJ274" s="183"/>
      <c r="VK274" s="183"/>
      <c r="VL274" s="183"/>
      <c r="VM274" s="183"/>
      <c r="VN274" s="183"/>
      <c r="VO274" s="183"/>
      <c r="VP274" s="183"/>
      <c r="VQ274" s="183"/>
      <c r="VR274" s="183"/>
      <c r="VS274" s="183"/>
      <c r="VT274" s="183"/>
      <c r="VU274" s="183"/>
      <c r="VV274" s="183"/>
      <c r="VW274" s="183"/>
      <c r="VX274" s="183"/>
      <c r="VY274" s="183"/>
      <c r="VZ274" s="183"/>
      <c r="WA274" s="183"/>
      <c r="WB274" s="183"/>
      <c r="WC274" s="183"/>
      <c r="WD274" s="183"/>
      <c r="WE274" s="183"/>
      <c r="WF274" s="183"/>
      <c r="WG274" s="183"/>
      <c r="WH274" s="183"/>
      <c r="WI274" s="183"/>
      <c r="WJ274" s="183"/>
      <c r="WK274" s="183"/>
      <c r="WL274" s="183"/>
      <c r="WM274" s="183"/>
      <c r="WN274" s="183"/>
      <c r="WO274" s="183"/>
      <c r="WP274" s="183"/>
      <c r="WQ274" s="183"/>
      <c r="WR274" s="183"/>
      <c r="WS274" s="183"/>
      <c r="WT274" s="183"/>
      <c r="WU274" s="183"/>
      <c r="WV274" s="183"/>
      <c r="WW274" s="183"/>
      <c r="WX274" s="183"/>
      <c r="WY274" s="183"/>
      <c r="WZ274" s="183"/>
      <c r="XA274" s="183"/>
      <c r="XB274" s="183"/>
      <c r="XC274" s="183"/>
      <c r="XD274" s="183"/>
      <c r="XE274" s="183"/>
      <c r="XF274" s="183"/>
      <c r="XG274" s="183"/>
      <c r="XH274" s="183"/>
      <c r="XI274" s="183"/>
      <c r="XJ274" s="183"/>
      <c r="XK274" s="183"/>
      <c r="XL274" s="183"/>
      <c r="XM274" s="183"/>
      <c r="XN274" s="183"/>
      <c r="XO274" s="183"/>
      <c r="XP274" s="183"/>
      <c r="XQ274" s="183"/>
      <c r="XR274" s="183"/>
      <c r="XS274" s="183"/>
      <c r="XT274" s="183"/>
      <c r="XU274" s="183"/>
      <c r="XV274" s="183"/>
      <c r="XW274" s="183"/>
      <c r="XX274" s="183"/>
      <c r="XY274" s="183"/>
      <c r="XZ274" s="183"/>
      <c r="YA274" s="183"/>
      <c r="YB274" s="183"/>
      <c r="YC274" s="183"/>
      <c r="YD274" s="183"/>
      <c r="YE274" s="183"/>
      <c r="YF274" s="183"/>
      <c r="YG274" s="183"/>
      <c r="YH274" s="183"/>
      <c r="YI274" s="183"/>
      <c r="YJ274" s="183"/>
      <c r="YK274" s="183"/>
      <c r="YL274" s="183"/>
      <c r="YM274" s="183"/>
      <c r="YN274" s="183"/>
      <c r="YO274" s="183"/>
      <c r="YP274" s="183"/>
      <c r="YQ274" s="183"/>
      <c r="YR274" s="183"/>
      <c r="YS274" s="183"/>
      <c r="YT274" s="183"/>
      <c r="YU274" s="183"/>
      <c r="YV274" s="183"/>
      <c r="YW274" s="183"/>
      <c r="YX274" s="183"/>
      <c r="YY274" s="183"/>
      <c r="YZ274" s="183"/>
      <c r="ZA274" s="183"/>
      <c r="ZB274" s="183"/>
      <c r="ZC274" s="183"/>
      <c r="ZD274" s="183"/>
      <c r="ZE274" s="183"/>
      <c r="ZF274" s="183"/>
      <c r="ZG274" s="183"/>
      <c r="ZH274" s="183"/>
      <c r="ZI274" s="183"/>
      <c r="ZJ274" s="183"/>
      <c r="ZK274" s="183"/>
      <c r="ZL274" s="183"/>
      <c r="ZM274" s="183"/>
      <c r="ZN274" s="183"/>
      <c r="ZO274" s="183"/>
      <c r="ZP274" s="183"/>
      <c r="ZQ274" s="183"/>
      <c r="ZR274" s="183"/>
      <c r="ZS274" s="183"/>
      <c r="ZT274" s="183"/>
      <c r="ZU274" s="183"/>
      <c r="ZV274" s="183"/>
      <c r="ZW274" s="183"/>
      <c r="ZX274" s="183"/>
      <c r="ZY274" s="183"/>
      <c r="ZZ274" s="183"/>
      <c r="AAA274" s="183"/>
      <c r="AAB274" s="183"/>
      <c r="AAC274" s="183"/>
      <c r="AAD274" s="183"/>
      <c r="AAE274" s="183"/>
      <c r="AAF274" s="183"/>
      <c r="AAG274" s="183"/>
      <c r="AAH274" s="183"/>
      <c r="AAI274" s="183"/>
      <c r="AAJ274" s="183"/>
      <c r="AAK274" s="183"/>
      <c r="AAL274" s="183"/>
      <c r="AAM274" s="183"/>
      <c r="AAN274" s="183"/>
      <c r="AAO274" s="183"/>
      <c r="AAP274" s="183"/>
      <c r="AAQ274" s="183"/>
      <c r="AAR274" s="183"/>
      <c r="AAS274" s="183"/>
      <c r="AAT274" s="183"/>
      <c r="AAU274" s="183"/>
      <c r="AAV274" s="183"/>
      <c r="AAW274" s="183"/>
      <c r="AAX274" s="183"/>
      <c r="AAY274" s="183"/>
      <c r="AAZ274" s="183"/>
      <c r="ABA274" s="183"/>
      <c r="ABB274" s="183"/>
      <c r="ABC274" s="183"/>
      <c r="ABD274" s="183"/>
      <c r="ABE274" s="183"/>
      <c r="ABF274" s="183"/>
      <c r="ABG274" s="183"/>
      <c r="ABH274" s="183"/>
      <c r="ABI274" s="183"/>
      <c r="ABJ274" s="183"/>
      <c r="ABK274" s="183"/>
      <c r="ABL274" s="183"/>
      <c r="ABM274" s="183"/>
      <c r="ABN274" s="183"/>
      <c r="ABO274" s="183"/>
      <c r="ABP274" s="183"/>
      <c r="ABQ274" s="183"/>
      <c r="ABR274" s="183"/>
      <c r="ABS274" s="183"/>
      <c r="ABT274" s="183"/>
      <c r="ABU274" s="183"/>
      <c r="ABV274" s="183"/>
      <c r="ABW274" s="183"/>
      <c r="ABX274" s="183"/>
      <c r="ABY274" s="183"/>
      <c r="ABZ274" s="183"/>
      <c r="ACA274" s="183"/>
      <c r="ACB274" s="183"/>
      <c r="ACC274" s="183"/>
      <c r="ACD274" s="183"/>
      <c r="ACE274" s="183"/>
      <c r="ACF274" s="183"/>
      <c r="ACG274" s="183"/>
      <c r="ACH274" s="183"/>
      <c r="ACI274" s="183"/>
      <c r="ACJ274" s="183"/>
      <c r="ACK274" s="183"/>
      <c r="ACL274" s="183"/>
      <c r="ACM274" s="183"/>
      <c r="ACN274" s="183"/>
      <c r="ACO274" s="183"/>
      <c r="ACP274" s="183"/>
      <c r="ACQ274" s="183"/>
      <c r="ACR274" s="183"/>
      <c r="ACS274" s="183"/>
      <c r="ACT274" s="183"/>
      <c r="ACU274" s="183"/>
      <c r="ACV274" s="183"/>
      <c r="ACW274" s="183"/>
      <c r="ACX274" s="183"/>
      <c r="ACY274" s="183"/>
      <c r="ACZ274" s="183"/>
      <c r="ADA274" s="183"/>
      <c r="ADB274" s="183"/>
      <c r="ADC274" s="183"/>
      <c r="ADD274" s="183"/>
      <c r="ADE274" s="183"/>
      <c r="ADF274" s="183"/>
      <c r="ADG274" s="183"/>
      <c r="ADH274" s="183"/>
      <c r="ADI274" s="183"/>
      <c r="ADJ274" s="183"/>
      <c r="ADK274" s="183"/>
      <c r="ADL274" s="183"/>
      <c r="ADM274" s="183"/>
      <c r="ADN274" s="183"/>
      <c r="ADO274" s="183"/>
      <c r="ADP274" s="183"/>
      <c r="ADQ274" s="183"/>
      <c r="ADR274" s="183"/>
      <c r="ADS274" s="183"/>
      <c r="ADT274" s="183"/>
      <c r="ADU274" s="183"/>
      <c r="ADV274" s="183"/>
      <c r="ADW274" s="183"/>
      <c r="ADX274" s="183"/>
      <c r="ADY274" s="183"/>
      <c r="ADZ274" s="183"/>
      <c r="AEA274" s="183"/>
      <c r="AEB274" s="183"/>
      <c r="AEC274" s="183"/>
      <c r="AED274" s="183"/>
      <c r="AEE274" s="183"/>
      <c r="AEF274" s="183"/>
      <c r="AEG274" s="183"/>
      <c r="AEH274" s="183"/>
      <c r="AEI274" s="183"/>
      <c r="AEJ274" s="183"/>
      <c r="AEK274" s="183"/>
      <c r="AEL274" s="183"/>
      <c r="AEM274" s="183"/>
      <c r="AEN274" s="183"/>
      <c r="AEO274" s="183"/>
      <c r="AEP274" s="183"/>
      <c r="AEQ274" s="183"/>
      <c r="AER274" s="183"/>
      <c r="AES274" s="183"/>
      <c r="AET274" s="183"/>
      <c r="AEU274" s="183"/>
      <c r="AEV274" s="183"/>
      <c r="AEW274" s="183"/>
      <c r="AEX274" s="183"/>
      <c r="AEY274" s="183"/>
      <c r="AEZ274" s="183"/>
      <c r="AFA274" s="183"/>
      <c r="AFB274" s="183"/>
      <c r="AFC274" s="183"/>
      <c r="AFD274" s="183"/>
      <c r="AFE274" s="183"/>
      <c r="AFF274" s="183"/>
      <c r="AFG274" s="183"/>
      <c r="AFH274" s="183"/>
      <c r="AFI274" s="183"/>
      <c r="AFJ274" s="183"/>
      <c r="AFK274" s="183"/>
      <c r="AFL274" s="183"/>
      <c r="AFM274" s="183"/>
      <c r="AFN274" s="183"/>
      <c r="AFO274" s="183"/>
      <c r="AFP274" s="183"/>
      <c r="AFQ274" s="183"/>
      <c r="AFR274" s="183"/>
      <c r="AFS274" s="183"/>
      <c r="AFT274" s="183"/>
      <c r="AFU274" s="183"/>
      <c r="AFV274" s="183"/>
      <c r="AFW274" s="183"/>
      <c r="AFX274" s="183"/>
      <c r="AFY274" s="183"/>
      <c r="AFZ274" s="183"/>
      <c r="AGA274" s="183"/>
      <c r="AGB274" s="183"/>
      <c r="AGC274" s="183"/>
      <c r="AGD274" s="183"/>
      <c r="AGE274" s="183"/>
      <c r="AGF274" s="183"/>
      <c r="AGG274" s="183"/>
      <c r="AGH274" s="183"/>
      <c r="AGI274" s="183"/>
      <c r="AGJ274" s="183"/>
      <c r="AGK274" s="183"/>
      <c r="AGL274" s="183"/>
      <c r="AGM274" s="183"/>
      <c r="AGN274" s="183"/>
      <c r="AGO274" s="183"/>
      <c r="AGP274" s="183"/>
      <c r="AGQ274" s="183"/>
      <c r="AGR274" s="183"/>
      <c r="AGS274" s="183"/>
      <c r="AGT274" s="183"/>
      <c r="AGU274" s="183"/>
      <c r="AGV274" s="183"/>
      <c r="AGW274" s="183"/>
      <c r="AGX274" s="183"/>
      <c r="AGY274" s="183"/>
      <c r="AGZ274" s="183"/>
      <c r="AHA274" s="183"/>
      <c r="AHB274" s="183"/>
      <c r="AHC274" s="183"/>
      <c r="AHD274" s="183"/>
      <c r="AHE274" s="183"/>
      <c r="AHF274" s="183"/>
      <c r="AHG274" s="183"/>
      <c r="AHH274" s="183"/>
      <c r="AHI274" s="183"/>
      <c r="AHJ274" s="183"/>
      <c r="AHK274" s="183"/>
      <c r="AHL274" s="183"/>
      <c r="AHM274" s="183"/>
      <c r="AHN274" s="183"/>
      <c r="AHO274" s="183"/>
      <c r="AHP274" s="183"/>
      <c r="AHQ274" s="183"/>
      <c r="AHR274" s="183"/>
      <c r="AHS274" s="183"/>
      <c r="AHT274" s="183"/>
      <c r="AHU274" s="183"/>
      <c r="AHV274" s="183"/>
      <c r="AHW274" s="183"/>
      <c r="AHX274" s="183"/>
      <c r="AHY274" s="183"/>
      <c r="AHZ274" s="183"/>
      <c r="AIA274" s="183"/>
      <c r="AIB274" s="183"/>
      <c r="AIC274" s="183"/>
      <c r="AID274" s="183"/>
      <c r="AIE274" s="183"/>
      <c r="AIF274" s="183"/>
      <c r="AIG274" s="183"/>
      <c r="AIH274" s="183"/>
      <c r="AII274" s="183"/>
      <c r="AIJ274" s="183"/>
      <c r="AIK274" s="183"/>
      <c r="AIL274" s="183"/>
      <c r="AIM274" s="183"/>
      <c r="AIN274" s="183"/>
      <c r="AIO274" s="183"/>
      <c r="AIP274" s="183"/>
      <c r="AIQ274" s="183"/>
      <c r="AIR274" s="183"/>
      <c r="AIS274" s="183"/>
      <c r="AIT274" s="183"/>
      <c r="AIU274" s="183"/>
      <c r="AIV274" s="183"/>
      <c r="AIW274" s="183"/>
      <c r="AIX274" s="183"/>
      <c r="AIY274" s="183"/>
      <c r="AIZ274" s="183"/>
      <c r="AJA274" s="183"/>
      <c r="AJB274" s="183"/>
      <c r="AJC274" s="183"/>
      <c r="AJD274" s="183"/>
      <c r="AJE274" s="183"/>
      <c r="AJF274" s="183"/>
      <c r="AJG274" s="183"/>
      <c r="AJH274" s="183"/>
      <c r="AJI274" s="183"/>
      <c r="AJJ274" s="183"/>
      <c r="AJK274" s="183"/>
      <c r="AJL274" s="183"/>
      <c r="AJM274" s="183"/>
      <c r="AJN274" s="183"/>
      <c r="AJO274" s="183"/>
      <c r="AJP274" s="183"/>
      <c r="AJQ274" s="183"/>
      <c r="AJR274" s="183"/>
      <c r="AJS274" s="183"/>
      <c r="AJT274" s="183"/>
      <c r="AJU274" s="183"/>
      <c r="AJV274" s="183"/>
      <c r="AJW274" s="183"/>
      <c r="AJX274" s="183"/>
      <c r="AJY274" s="183"/>
      <c r="AJZ274" s="183"/>
      <c r="AKA274" s="183"/>
      <c r="AKB274" s="183"/>
      <c r="AKC274" s="183"/>
      <c r="AKD274" s="183"/>
      <c r="AKE274" s="183"/>
      <c r="AKF274" s="183"/>
      <c r="AKG274" s="183"/>
      <c r="AKH274" s="183"/>
      <c r="AKI274" s="183"/>
      <c r="AKJ274" s="183"/>
      <c r="AKK274" s="183"/>
      <c r="AKL274" s="183"/>
      <c r="AKM274" s="183"/>
      <c r="AKN274" s="183"/>
      <c r="AKO274" s="183"/>
      <c r="AKP274" s="183"/>
      <c r="AKQ274" s="183"/>
      <c r="AKR274" s="183"/>
      <c r="AKS274" s="183"/>
      <c r="AKT274" s="183"/>
      <c r="AKU274" s="183"/>
      <c r="AKV274" s="183"/>
      <c r="AKW274" s="183"/>
      <c r="AKX274" s="183"/>
      <c r="AKY274" s="183"/>
      <c r="AKZ274" s="183"/>
      <c r="ALA274" s="183"/>
      <c r="ALB274" s="183"/>
      <c r="ALC274" s="183"/>
      <c r="ALD274" s="183"/>
      <c r="ALE274" s="183"/>
      <c r="ALF274" s="183"/>
      <c r="ALG274" s="183"/>
      <c r="ALH274" s="183"/>
      <c r="ALI274" s="183"/>
      <c r="ALJ274" s="183"/>
      <c r="ALK274" s="183"/>
      <c r="ALL274" s="183"/>
      <c r="ALM274" s="183"/>
      <c r="ALN274" s="183"/>
      <c r="ALO274" s="183"/>
      <c r="ALP274" s="183"/>
      <c r="ALQ274" s="183"/>
      <c r="ALR274" s="183"/>
      <c r="ALS274" s="183"/>
      <c r="ALT274" s="183"/>
      <c r="ALU274" s="183"/>
      <c r="ALV274" s="183"/>
      <c r="ALW274" s="183"/>
      <c r="ALX274" s="183"/>
      <c r="ALY274" s="183"/>
      <c r="ALZ274" s="183"/>
      <c r="AMA274" s="183"/>
      <c r="AMB274" s="183"/>
      <c r="AMC274" s="183"/>
      <c r="AMD274" s="183"/>
      <c r="AME274" s="183"/>
      <c r="AMF274" s="183"/>
      <c r="AMG274" s="183"/>
      <c r="AMH274" s="183"/>
      <c r="AMI274" s="183"/>
      <c r="AMJ274" s="183"/>
      <c r="AMK274" s="183"/>
      <c r="AML274" s="183"/>
      <c r="AMM274" s="183"/>
      <c r="AMN274" s="183"/>
      <c r="AMO274" s="183"/>
      <c r="AMP274" s="183"/>
      <c r="AMQ274" s="183"/>
      <c r="AMR274" s="183"/>
      <c r="AMS274" s="183"/>
      <c r="AMT274" s="183"/>
      <c r="AMU274" s="183"/>
      <c r="AMV274" s="183"/>
      <c r="AMW274" s="183"/>
      <c r="AMX274" s="183"/>
      <c r="AMY274" s="183"/>
      <c r="AMZ274" s="183"/>
      <c r="ANA274" s="183"/>
      <c r="ANB274" s="183"/>
      <c r="ANC274" s="183"/>
      <c r="AND274" s="183"/>
      <c r="ANE274" s="183"/>
      <c r="ANF274" s="183"/>
      <c r="ANG274" s="183"/>
      <c r="ANH274" s="183"/>
      <c r="ANI274" s="183"/>
      <c r="ANJ274" s="183"/>
      <c r="ANK274" s="183"/>
      <c r="ANL274" s="183"/>
      <c r="ANM274" s="183"/>
      <c r="ANN274" s="183"/>
      <c r="ANO274" s="183"/>
      <c r="ANP274" s="183"/>
      <c r="ANQ274" s="183"/>
      <c r="ANR274" s="183"/>
      <c r="ANS274" s="183"/>
      <c r="ANT274" s="183"/>
      <c r="ANU274" s="183"/>
      <c r="ANV274" s="183"/>
      <c r="ANW274" s="183"/>
      <c r="ANX274" s="183"/>
      <c r="ANY274" s="183"/>
      <c r="ANZ274" s="183"/>
      <c r="AOA274" s="183"/>
      <c r="AOB274" s="183"/>
      <c r="AOC274" s="183"/>
      <c r="AOD274" s="183"/>
      <c r="AOE274" s="183"/>
      <c r="AOF274" s="183"/>
      <c r="AOG274" s="183"/>
      <c r="AOH274" s="183"/>
      <c r="AOI274" s="183"/>
      <c r="AOJ274" s="183"/>
      <c r="AOK274" s="183"/>
      <c r="AOL274" s="183"/>
      <c r="AOM274" s="183"/>
      <c r="AON274" s="183"/>
      <c r="AOO274" s="183"/>
      <c r="AOP274" s="183"/>
      <c r="AOQ274" s="183"/>
      <c r="AOR274" s="183"/>
      <c r="AOS274" s="183"/>
      <c r="AOT274" s="183"/>
      <c r="AOU274" s="183"/>
      <c r="AOV274" s="183"/>
      <c r="AOW274" s="183"/>
      <c r="AOX274" s="183"/>
      <c r="AOY274" s="183"/>
      <c r="AOZ274" s="183"/>
      <c r="APA274" s="183"/>
      <c r="APB274" s="183"/>
      <c r="APC274" s="183"/>
      <c r="APD274" s="183"/>
      <c r="APE274" s="183"/>
      <c r="APF274" s="183"/>
      <c r="APG274" s="183"/>
      <c r="APH274" s="183"/>
      <c r="API274" s="183"/>
      <c r="APJ274" s="183"/>
      <c r="APK274" s="183"/>
      <c r="APL274" s="183"/>
      <c r="APM274" s="183"/>
      <c r="APN274" s="183"/>
      <c r="APO274" s="183"/>
      <c r="APP274" s="183"/>
      <c r="APQ274" s="183"/>
      <c r="APR274" s="183"/>
      <c r="APS274" s="183"/>
      <c r="APT274" s="183"/>
      <c r="APU274" s="183"/>
      <c r="APV274" s="183"/>
      <c r="APW274" s="183"/>
      <c r="APX274" s="183"/>
      <c r="APY274" s="183"/>
      <c r="APZ274" s="183"/>
      <c r="AQA274" s="183"/>
      <c r="AQB274" s="183"/>
      <c r="AQC274" s="183"/>
      <c r="AQD274" s="183"/>
      <c r="AQE274" s="183"/>
      <c r="AQF274" s="183"/>
      <c r="AQG274" s="183"/>
      <c r="AQH274" s="183"/>
      <c r="AQI274" s="183"/>
      <c r="AQJ274" s="183"/>
      <c r="AQK274" s="183"/>
      <c r="AQL274" s="183"/>
      <c r="AQM274" s="183"/>
      <c r="AQN274" s="183"/>
      <c r="AQO274" s="183"/>
      <c r="AQP274" s="183"/>
      <c r="AQQ274" s="183"/>
      <c r="AQR274" s="183"/>
      <c r="AQS274" s="183"/>
      <c r="AQT274" s="183"/>
      <c r="AQU274" s="183"/>
      <c r="AQV274" s="183"/>
      <c r="AQW274" s="183"/>
      <c r="AQX274" s="183"/>
      <c r="AQY274" s="183"/>
      <c r="AQZ274" s="183"/>
      <c r="ARA274" s="183"/>
      <c r="ARB274" s="183"/>
      <c r="ARC274" s="183"/>
      <c r="ARD274" s="183"/>
      <c r="ARE274" s="183"/>
      <c r="ARF274" s="183"/>
      <c r="ARG274" s="183"/>
      <c r="ARH274" s="183"/>
      <c r="ARI274" s="183"/>
      <c r="ARJ274" s="183"/>
      <c r="ARK274" s="183"/>
      <c r="ARL274" s="183"/>
      <c r="ARM274" s="183"/>
      <c r="ARN274" s="183"/>
      <c r="ARO274" s="183"/>
      <c r="ARP274" s="183"/>
      <c r="ARQ274" s="183"/>
      <c r="ARR274" s="183"/>
      <c r="ARS274" s="183"/>
      <c r="ART274" s="183"/>
      <c r="ARU274" s="183"/>
      <c r="ARV274" s="183"/>
      <c r="ARW274" s="183"/>
      <c r="ARX274" s="183"/>
      <c r="ARY274" s="183"/>
      <c r="ARZ274" s="183"/>
      <c r="ASA274" s="183"/>
      <c r="ASB274" s="183"/>
      <c r="ASC274" s="183"/>
      <c r="ASD274" s="183"/>
      <c r="ASE274" s="183"/>
      <c r="ASF274" s="183"/>
      <c r="ASG274" s="183"/>
      <c r="ASH274" s="183"/>
      <c r="ASI274" s="183"/>
      <c r="ASJ274" s="183"/>
      <c r="ASK274" s="183"/>
      <c r="ASL274" s="183"/>
      <c r="ASM274" s="183"/>
      <c r="ASN274" s="183"/>
      <c r="ASO274" s="183"/>
      <c r="ASP274" s="183"/>
      <c r="ASQ274" s="183"/>
      <c r="ASR274" s="183"/>
      <c r="ASS274" s="183"/>
      <c r="AST274" s="183"/>
      <c r="ASU274" s="183"/>
      <c r="ASV274" s="183"/>
      <c r="ASW274" s="183"/>
      <c r="ASX274" s="183"/>
      <c r="ASY274" s="183"/>
      <c r="ASZ274" s="183"/>
      <c r="ATA274" s="183"/>
      <c r="ATB274" s="183"/>
      <c r="ATC274" s="183"/>
      <c r="ATD274" s="183"/>
      <c r="ATE274" s="183"/>
      <c r="ATF274" s="183"/>
      <c r="ATG274" s="183"/>
      <c r="ATH274" s="183"/>
      <c r="ATI274" s="183"/>
      <c r="ATJ274" s="183"/>
      <c r="ATK274" s="183"/>
      <c r="ATL274" s="183"/>
      <c r="ATM274" s="183"/>
      <c r="ATN274" s="183"/>
      <c r="ATO274" s="183"/>
      <c r="ATP274" s="183"/>
      <c r="ATQ274" s="183"/>
      <c r="ATR274" s="183"/>
      <c r="ATS274" s="183"/>
      <c r="ATT274" s="183"/>
      <c r="ATU274" s="183"/>
      <c r="ATV274" s="183"/>
      <c r="ATW274" s="183"/>
      <c r="ATX274" s="183"/>
      <c r="ATY274" s="183"/>
      <c r="ATZ274" s="183"/>
      <c r="AUA274" s="183"/>
      <c r="AUB274" s="183"/>
      <c r="AUC274" s="183"/>
      <c r="AUD274" s="183"/>
      <c r="AUE274" s="183"/>
      <c r="AUF274" s="183"/>
      <c r="AUG274" s="183"/>
      <c r="AUH274" s="183"/>
      <c r="AUI274" s="183"/>
      <c r="AUJ274" s="183"/>
      <c r="AUK274" s="183"/>
      <c r="AUL274" s="183"/>
      <c r="AUM274" s="183"/>
      <c r="AUN274" s="183"/>
      <c r="AUO274" s="183"/>
      <c r="AUP274" s="183"/>
      <c r="AUQ274" s="183"/>
      <c r="AUR274" s="183"/>
      <c r="AUS274" s="183"/>
      <c r="AUT274" s="183"/>
      <c r="AUU274" s="183"/>
      <c r="AUV274" s="183"/>
      <c r="AUW274" s="183"/>
      <c r="AUX274" s="183"/>
      <c r="AUY274" s="183"/>
      <c r="AUZ274" s="183"/>
      <c r="AVA274" s="183"/>
      <c r="AVB274" s="183"/>
      <c r="AVC274" s="183"/>
      <c r="AVD274" s="183"/>
      <c r="AVE274" s="183"/>
      <c r="AVF274" s="183"/>
      <c r="AVG274" s="183"/>
      <c r="AVH274" s="183"/>
      <c r="AVI274" s="183"/>
      <c r="AVJ274" s="183"/>
      <c r="AVK274" s="183"/>
      <c r="AVL274" s="183"/>
      <c r="AVM274" s="183"/>
      <c r="AVN274" s="183"/>
      <c r="AVO274" s="183"/>
      <c r="AVP274" s="183"/>
      <c r="AVQ274" s="183"/>
      <c r="AVR274" s="183"/>
      <c r="AVS274" s="183"/>
      <c r="AVT274" s="183"/>
      <c r="AVU274" s="183"/>
      <c r="AVV274" s="183"/>
      <c r="AVW274" s="183"/>
      <c r="AVX274" s="183"/>
      <c r="AVY274" s="183"/>
      <c r="AVZ274" s="183"/>
      <c r="AWA274" s="183"/>
      <c r="AWB274" s="183"/>
      <c r="AWC274" s="183"/>
      <c r="AWD274" s="183"/>
      <c r="AWE274" s="183"/>
      <c r="AWF274" s="183"/>
      <c r="AWG274" s="183"/>
      <c r="AWH274" s="183"/>
      <c r="AWI274" s="183"/>
      <c r="AWJ274" s="183"/>
      <c r="AWK274" s="183"/>
      <c r="AWL274" s="183"/>
      <c r="AWM274" s="183"/>
      <c r="AWN274" s="183"/>
      <c r="AWO274" s="183"/>
      <c r="AWP274" s="183"/>
      <c r="AWQ274" s="183"/>
      <c r="AWR274" s="183"/>
      <c r="AWS274" s="183"/>
      <c r="AWT274" s="183"/>
      <c r="AWU274" s="183"/>
      <c r="AWV274" s="183"/>
      <c r="AWW274" s="183"/>
      <c r="AWX274" s="183"/>
      <c r="AWY274" s="183"/>
      <c r="AWZ274" s="183"/>
      <c r="AXA274" s="183"/>
      <c r="AXB274" s="183"/>
      <c r="AXC274" s="183"/>
      <c r="AXD274" s="183"/>
      <c r="AXE274" s="183"/>
      <c r="AXF274" s="183"/>
      <c r="AXG274" s="183"/>
      <c r="AXH274" s="183"/>
      <c r="AXI274" s="183"/>
      <c r="AXJ274" s="183"/>
      <c r="AXK274" s="183"/>
      <c r="AXL274" s="183"/>
      <c r="AXM274" s="183"/>
      <c r="AXN274" s="183"/>
      <c r="AXO274" s="183"/>
      <c r="AXP274" s="183"/>
      <c r="AXQ274" s="183"/>
      <c r="AXR274" s="183"/>
      <c r="AXS274" s="183"/>
      <c r="AXT274" s="183"/>
      <c r="AXU274" s="183"/>
      <c r="AXV274" s="183"/>
      <c r="AXW274" s="183"/>
      <c r="AXX274" s="183"/>
      <c r="AXY274" s="183"/>
      <c r="AXZ274" s="183"/>
      <c r="AYA274" s="183"/>
      <c r="AYB274" s="183"/>
      <c r="AYC274" s="183"/>
      <c r="AYD274" s="183"/>
      <c r="AYE274" s="183"/>
      <c r="AYF274" s="183"/>
      <c r="AYG274" s="183"/>
      <c r="AYH274" s="183"/>
      <c r="AYI274" s="183"/>
      <c r="AYJ274" s="183"/>
      <c r="AYK274" s="183"/>
      <c r="AYL274" s="183"/>
      <c r="AYM274" s="183"/>
      <c r="AYN274" s="183"/>
      <c r="AYO274" s="183"/>
      <c r="AYP274" s="183"/>
      <c r="AYQ274" s="183"/>
      <c r="AYR274" s="183"/>
      <c r="AYS274" s="183"/>
      <c r="AYT274" s="183"/>
      <c r="AYU274" s="183"/>
      <c r="AYV274" s="183"/>
      <c r="AYW274" s="183"/>
      <c r="AYX274" s="183"/>
      <c r="AYY274" s="183"/>
      <c r="AYZ274" s="183"/>
      <c r="AZA274" s="183"/>
      <c r="AZB274" s="183"/>
      <c r="AZC274" s="183"/>
      <c r="AZD274" s="183"/>
      <c r="AZE274" s="183"/>
      <c r="AZF274" s="183"/>
      <c r="AZG274" s="183"/>
      <c r="AZH274" s="183"/>
      <c r="AZI274" s="183"/>
      <c r="AZJ274" s="183"/>
      <c r="AZK274" s="183"/>
      <c r="AZL274" s="183"/>
      <c r="AZM274" s="183"/>
      <c r="AZN274" s="183"/>
      <c r="AZO274" s="183"/>
      <c r="AZP274" s="183"/>
      <c r="AZQ274" s="183"/>
      <c r="AZR274" s="183"/>
      <c r="AZS274" s="183"/>
      <c r="AZT274" s="183"/>
      <c r="AZU274" s="183"/>
      <c r="AZV274" s="183"/>
      <c r="AZW274" s="183"/>
      <c r="AZX274" s="183"/>
      <c r="AZY274" s="183"/>
      <c r="AZZ274" s="183"/>
      <c r="BAA274" s="183"/>
      <c r="BAB274" s="183"/>
      <c r="BAC274" s="183"/>
      <c r="BAD274" s="183"/>
      <c r="BAE274" s="183"/>
      <c r="BAF274" s="183"/>
      <c r="BAG274" s="183"/>
      <c r="BAH274" s="183"/>
      <c r="BAI274" s="183"/>
      <c r="BAJ274" s="183"/>
      <c r="BAK274" s="183"/>
      <c r="BAL274" s="183"/>
      <c r="BAM274" s="183"/>
      <c r="BAN274" s="183"/>
      <c r="BAO274" s="183"/>
      <c r="BAP274" s="183"/>
      <c r="BAQ274" s="183"/>
      <c r="BAR274" s="183"/>
      <c r="BAS274" s="183"/>
      <c r="BAT274" s="183"/>
      <c r="BAU274" s="183"/>
      <c r="BAV274" s="183"/>
      <c r="BAW274" s="183"/>
      <c r="BAX274" s="183"/>
      <c r="BAY274" s="183"/>
      <c r="BAZ274" s="183"/>
      <c r="BBA274" s="183"/>
      <c r="BBB274" s="183"/>
      <c r="BBC274" s="183"/>
      <c r="BBD274" s="183"/>
      <c r="BBE274" s="183"/>
      <c r="BBF274" s="183"/>
      <c r="BBG274" s="183"/>
      <c r="BBH274" s="183"/>
      <c r="BBI274" s="183"/>
      <c r="BBJ274" s="183"/>
      <c r="BBK274" s="183"/>
      <c r="BBL274" s="183"/>
      <c r="BBM274" s="183"/>
      <c r="BBN274" s="183"/>
      <c r="BBO274" s="183"/>
      <c r="BBP274" s="183"/>
      <c r="BBQ274" s="183"/>
      <c r="BBR274" s="183"/>
      <c r="BBS274" s="183"/>
      <c r="BBT274" s="183"/>
      <c r="BBU274" s="183"/>
      <c r="BBV274" s="183"/>
      <c r="BBW274" s="183"/>
      <c r="BBX274" s="183"/>
      <c r="BBY274" s="183"/>
      <c r="BBZ274" s="183"/>
      <c r="BCA274" s="183"/>
      <c r="BCB274" s="183"/>
      <c r="BCC274" s="183"/>
      <c r="BCD274" s="183"/>
      <c r="BCE274" s="183"/>
      <c r="BCF274" s="183"/>
      <c r="BCG274" s="183"/>
      <c r="BCH274" s="183"/>
      <c r="BCI274" s="183"/>
      <c r="BCJ274" s="183"/>
      <c r="BCK274" s="183"/>
      <c r="BCL274" s="183"/>
      <c r="BCM274" s="183"/>
      <c r="BCN274" s="183"/>
      <c r="BCO274" s="183"/>
      <c r="BCP274" s="183"/>
      <c r="BCQ274" s="183"/>
      <c r="BCR274" s="183"/>
      <c r="BCS274" s="183"/>
      <c r="BCT274" s="183"/>
      <c r="BCU274" s="183"/>
      <c r="BCV274" s="183"/>
      <c r="BCW274" s="183"/>
      <c r="BCX274" s="183"/>
      <c r="BCY274" s="183"/>
      <c r="BCZ274" s="183"/>
      <c r="BDA274" s="183"/>
      <c r="BDB274" s="183"/>
      <c r="BDC274" s="183"/>
      <c r="BDD274" s="183"/>
      <c r="BDE274" s="183"/>
      <c r="BDF274" s="183"/>
      <c r="BDG274" s="183"/>
      <c r="BDH274" s="183"/>
      <c r="BDI274" s="183"/>
      <c r="BDJ274" s="183"/>
      <c r="BDK274" s="183"/>
      <c r="BDL274" s="183"/>
      <c r="BDM274" s="183"/>
      <c r="BDN274" s="183"/>
      <c r="BDO274" s="183"/>
      <c r="BDP274" s="183"/>
      <c r="BDQ274" s="183"/>
      <c r="BDR274" s="183"/>
      <c r="BDS274" s="183"/>
      <c r="BDT274" s="183"/>
      <c r="BDU274" s="183"/>
      <c r="BDV274" s="183"/>
      <c r="BDW274" s="183"/>
      <c r="BDX274" s="183"/>
      <c r="BDY274" s="183"/>
      <c r="BDZ274" s="183"/>
      <c r="BEA274" s="183"/>
      <c r="BEB274" s="183"/>
      <c r="BEC274" s="183"/>
      <c r="BED274" s="183"/>
      <c r="BEE274" s="183"/>
      <c r="BEF274" s="183"/>
      <c r="BEG274" s="183"/>
      <c r="BEH274" s="183"/>
      <c r="BEI274" s="183"/>
      <c r="BEJ274" s="183"/>
      <c r="BEK274" s="183"/>
      <c r="BEL274" s="183"/>
      <c r="BEM274" s="183"/>
      <c r="BEN274" s="183"/>
      <c r="BEO274" s="183"/>
      <c r="BEP274" s="183"/>
      <c r="BEQ274" s="183"/>
      <c r="BER274" s="183"/>
      <c r="BES274" s="183"/>
      <c r="BET274" s="183"/>
      <c r="BEU274" s="183"/>
      <c r="BEV274" s="183"/>
      <c r="BEW274" s="183"/>
      <c r="BEX274" s="183"/>
      <c r="BEY274" s="183"/>
      <c r="BEZ274" s="183"/>
      <c r="BFA274" s="183"/>
      <c r="BFB274" s="183"/>
      <c r="BFC274" s="183"/>
      <c r="BFD274" s="183"/>
      <c r="BFE274" s="183"/>
      <c r="BFF274" s="183"/>
      <c r="BFG274" s="183"/>
      <c r="BFH274" s="183"/>
      <c r="BFI274" s="183"/>
      <c r="BFJ274" s="183"/>
      <c r="BFK274" s="183"/>
      <c r="BFL274" s="183"/>
      <c r="BFM274" s="183"/>
      <c r="BFN274" s="183"/>
      <c r="BFO274" s="183"/>
      <c r="BFP274" s="183"/>
      <c r="BFQ274" s="183"/>
      <c r="BFR274" s="183"/>
      <c r="BFS274" s="183"/>
      <c r="BFT274" s="183"/>
      <c r="BFU274" s="183"/>
      <c r="BFV274" s="183"/>
      <c r="BFW274" s="183"/>
      <c r="BFX274" s="183"/>
      <c r="BFY274" s="183"/>
      <c r="BFZ274" s="183"/>
      <c r="BGA274" s="183"/>
      <c r="BGB274" s="183"/>
      <c r="BGC274" s="183"/>
      <c r="BGD274" s="183"/>
      <c r="BGE274" s="183"/>
      <c r="BGF274" s="183"/>
      <c r="BGG274" s="183"/>
      <c r="BGH274" s="183"/>
      <c r="BGI274" s="183"/>
      <c r="BGJ274" s="183"/>
      <c r="BGK274" s="183"/>
      <c r="BGL274" s="183"/>
      <c r="BGM274" s="183"/>
      <c r="BGN274" s="183"/>
      <c r="BGO274" s="183"/>
      <c r="BGP274" s="183"/>
      <c r="BGQ274" s="183"/>
      <c r="BGR274" s="183"/>
      <c r="BGS274" s="183"/>
      <c r="BGT274" s="183"/>
      <c r="BGU274" s="183"/>
      <c r="BGV274" s="183"/>
      <c r="BGW274" s="183"/>
      <c r="BGX274" s="183"/>
      <c r="BGY274" s="183"/>
      <c r="BGZ274" s="183"/>
      <c r="BHA274" s="183"/>
      <c r="BHB274" s="183"/>
      <c r="BHC274" s="183"/>
      <c r="BHD274" s="183"/>
      <c r="BHE274" s="183"/>
      <c r="BHF274" s="183"/>
      <c r="BHG274" s="183"/>
      <c r="BHH274" s="183"/>
      <c r="BHI274" s="183"/>
      <c r="BHJ274" s="183"/>
      <c r="BHK274" s="183"/>
      <c r="BHL274" s="183"/>
      <c r="BHM274" s="183"/>
      <c r="BHN274" s="183"/>
      <c r="BHO274" s="183"/>
      <c r="BHP274" s="183"/>
      <c r="BHQ274" s="183"/>
      <c r="BHR274" s="183"/>
      <c r="BHS274" s="183"/>
      <c r="BHT274" s="183"/>
      <c r="BHU274" s="183"/>
      <c r="BHV274" s="183"/>
      <c r="BHW274" s="183"/>
      <c r="BHX274" s="183"/>
      <c r="BHY274" s="183"/>
      <c r="BHZ274" s="183"/>
      <c r="BIA274" s="183"/>
      <c r="BIB274" s="183"/>
      <c r="BIC274" s="183"/>
      <c r="BID274" s="183"/>
      <c r="BIE274" s="183"/>
      <c r="BIF274" s="183"/>
      <c r="BIG274" s="183"/>
      <c r="BIH274" s="183"/>
      <c r="BII274" s="183"/>
      <c r="BIJ274" s="183"/>
      <c r="BIK274" s="183"/>
      <c r="BIL274" s="183"/>
      <c r="BIM274" s="183"/>
      <c r="BIN274" s="183"/>
      <c r="BIO274" s="183"/>
      <c r="BIP274" s="183"/>
      <c r="BIQ274" s="183"/>
      <c r="BIR274" s="183"/>
      <c r="BIS274" s="183"/>
      <c r="BIT274" s="183"/>
      <c r="BIU274" s="183"/>
      <c r="BIV274" s="183"/>
      <c r="BIW274" s="183"/>
      <c r="BIX274" s="183"/>
      <c r="BIY274" s="183"/>
      <c r="BIZ274" s="183"/>
      <c r="BJA274" s="183"/>
      <c r="BJB274" s="183"/>
      <c r="BJC274" s="183"/>
      <c r="BJD274" s="183"/>
      <c r="BJE274" s="183"/>
      <c r="BJF274" s="183"/>
      <c r="BJG274" s="183"/>
      <c r="BJH274" s="183"/>
      <c r="BJI274" s="183"/>
      <c r="BJJ274" s="183"/>
      <c r="BJK274" s="183"/>
      <c r="BJL274" s="183"/>
      <c r="BJM274" s="183"/>
      <c r="BJN274" s="183"/>
      <c r="BJO274" s="183"/>
      <c r="BJP274" s="183"/>
      <c r="BJQ274" s="183"/>
      <c r="BJR274" s="183"/>
      <c r="BJS274" s="183"/>
      <c r="BJT274" s="183"/>
      <c r="BJU274" s="183"/>
      <c r="BJV274" s="183"/>
      <c r="BJW274" s="183"/>
      <c r="BJX274" s="183"/>
      <c r="BJY274" s="183"/>
      <c r="BJZ274" s="183"/>
      <c r="BKA274" s="183"/>
      <c r="BKB274" s="183"/>
      <c r="BKC274" s="183"/>
      <c r="BKD274" s="183"/>
      <c r="BKE274" s="183"/>
      <c r="BKF274" s="183"/>
      <c r="BKG274" s="183"/>
      <c r="BKH274" s="183"/>
      <c r="BKI274" s="183"/>
      <c r="BKJ274" s="183"/>
      <c r="BKK274" s="183"/>
      <c r="BKL274" s="183"/>
      <c r="BKM274" s="183"/>
      <c r="BKN274" s="183"/>
      <c r="BKO274" s="183"/>
      <c r="BKP274" s="183"/>
      <c r="BKQ274" s="183"/>
      <c r="BKR274" s="183"/>
      <c r="BKS274" s="183"/>
      <c r="BKT274" s="183"/>
      <c r="BKU274" s="183"/>
      <c r="BKV274" s="183"/>
      <c r="BKW274" s="183"/>
      <c r="BKX274" s="183"/>
      <c r="BKY274" s="183"/>
      <c r="BKZ274" s="183"/>
      <c r="BLA274" s="183"/>
      <c r="BLB274" s="183"/>
      <c r="BLC274" s="183"/>
      <c r="BLD274" s="183"/>
      <c r="BLE274" s="183"/>
      <c r="BLF274" s="183"/>
      <c r="BLG274" s="183"/>
      <c r="BLH274" s="183"/>
      <c r="BLI274" s="183"/>
      <c r="BLJ274" s="183"/>
      <c r="BLK274" s="183"/>
      <c r="BLL274" s="183"/>
      <c r="BLM274" s="183"/>
      <c r="BLN274" s="183"/>
      <c r="BLO274" s="183"/>
      <c r="BLP274" s="183"/>
      <c r="BLQ274" s="183"/>
      <c r="BLR274" s="183"/>
      <c r="BLS274" s="183"/>
      <c r="BLT274" s="183"/>
      <c r="BLU274" s="183"/>
      <c r="BLV274" s="183"/>
      <c r="BLW274" s="183"/>
      <c r="BLX274" s="183"/>
      <c r="BLY274" s="183"/>
      <c r="BLZ274" s="183"/>
      <c r="BMA274" s="183"/>
      <c r="BMB274" s="183"/>
      <c r="BMC274" s="183"/>
      <c r="BMD274" s="183"/>
      <c r="BME274" s="183"/>
      <c r="BMF274" s="183"/>
      <c r="BMG274" s="183"/>
      <c r="BMH274" s="183"/>
      <c r="BMI274" s="183"/>
      <c r="BMJ274" s="183"/>
      <c r="BMK274" s="183"/>
      <c r="BML274" s="183"/>
      <c r="BMM274" s="183"/>
      <c r="BMN274" s="183"/>
      <c r="BMO274" s="183"/>
      <c r="BMP274" s="183"/>
      <c r="BMQ274" s="183"/>
      <c r="BMR274" s="183"/>
      <c r="BMS274" s="183"/>
      <c r="BMT274" s="183"/>
      <c r="BMU274" s="183"/>
      <c r="BMV274" s="183"/>
      <c r="BMW274" s="183"/>
      <c r="BMX274" s="183"/>
      <c r="BMY274" s="183"/>
      <c r="BMZ274" s="183"/>
      <c r="BNA274" s="183"/>
      <c r="BNB274" s="183"/>
      <c r="BNC274" s="183"/>
      <c r="BND274" s="183"/>
      <c r="BNE274" s="183"/>
      <c r="BNF274" s="183"/>
      <c r="BNG274" s="183"/>
      <c r="BNH274" s="183"/>
      <c r="BNI274" s="183"/>
      <c r="BNJ274" s="183"/>
      <c r="BNK274" s="183"/>
      <c r="BNL274" s="183"/>
      <c r="BNM274" s="183"/>
      <c r="BNN274" s="183"/>
      <c r="BNO274" s="183"/>
      <c r="BNP274" s="183"/>
      <c r="BNQ274" s="183"/>
      <c r="BNR274" s="183"/>
      <c r="BNS274" s="183"/>
      <c r="BNT274" s="183"/>
      <c r="BNU274" s="183"/>
      <c r="BNV274" s="183"/>
      <c r="BNW274" s="183"/>
      <c r="BNX274" s="183"/>
      <c r="BNY274" s="183"/>
      <c r="BNZ274" s="183"/>
      <c r="BOA274" s="183"/>
      <c r="BOB274" s="183"/>
      <c r="BOC274" s="183"/>
      <c r="BOD274" s="183"/>
      <c r="BOE274" s="183"/>
      <c r="BOF274" s="183"/>
      <c r="BOG274" s="183"/>
      <c r="BOH274" s="183"/>
      <c r="BOI274" s="183"/>
      <c r="BOJ274" s="183"/>
      <c r="BOK274" s="183"/>
      <c r="BOL274" s="183"/>
      <c r="BOM274" s="183"/>
      <c r="BON274" s="183"/>
      <c r="BOO274" s="183"/>
      <c r="BOP274" s="183"/>
      <c r="BOQ274" s="183"/>
      <c r="BOR274" s="183"/>
      <c r="BOS274" s="183"/>
      <c r="BOT274" s="183"/>
      <c r="BOU274" s="183"/>
      <c r="BOV274" s="183"/>
      <c r="BOW274" s="183"/>
      <c r="BOX274" s="183"/>
      <c r="BOY274" s="183"/>
      <c r="BOZ274" s="183"/>
      <c r="BPA274" s="183"/>
      <c r="BPB274" s="183"/>
      <c r="BPC274" s="183"/>
      <c r="BPD274" s="183"/>
      <c r="BPE274" s="183"/>
      <c r="BPF274" s="183"/>
      <c r="BPG274" s="183"/>
      <c r="BPH274" s="183"/>
      <c r="BPI274" s="183"/>
      <c r="BPJ274" s="183"/>
      <c r="BPK274" s="183"/>
      <c r="BPL274" s="183"/>
      <c r="BPM274" s="183"/>
      <c r="BPN274" s="183"/>
      <c r="BPO274" s="183"/>
      <c r="BPP274" s="183"/>
      <c r="BPQ274" s="183"/>
      <c r="BPR274" s="183"/>
      <c r="BPS274" s="183"/>
      <c r="BPT274" s="183"/>
      <c r="BPU274" s="183"/>
      <c r="BPV274" s="183"/>
      <c r="BPW274" s="183"/>
      <c r="BPX274" s="183"/>
      <c r="BPY274" s="183"/>
      <c r="BPZ274" s="183"/>
      <c r="BQA274" s="183"/>
      <c r="BQB274" s="183"/>
      <c r="BQC274" s="183"/>
      <c r="BQD274" s="183"/>
      <c r="BQE274" s="183"/>
      <c r="BQF274" s="183"/>
      <c r="BQG274" s="183"/>
      <c r="BQH274" s="183"/>
      <c r="BQI274" s="183"/>
      <c r="BQJ274" s="183"/>
      <c r="BQK274" s="183"/>
      <c r="BQL274" s="183"/>
      <c r="BQM274" s="183"/>
      <c r="BQN274" s="183"/>
      <c r="BQO274" s="183"/>
      <c r="BQP274" s="183"/>
      <c r="BQQ274" s="183"/>
      <c r="BQR274" s="183"/>
      <c r="BQS274" s="183"/>
      <c r="BQT274" s="183"/>
      <c r="BQU274" s="183"/>
      <c r="BQV274" s="183"/>
      <c r="BQW274" s="183"/>
      <c r="BQX274" s="183"/>
      <c r="BQY274" s="183"/>
      <c r="BQZ274" s="183"/>
      <c r="BRA274" s="183"/>
      <c r="BRB274" s="183"/>
      <c r="BRC274" s="183"/>
      <c r="BRD274" s="183"/>
      <c r="BRE274" s="183"/>
      <c r="BRF274" s="183"/>
      <c r="BRG274" s="183"/>
      <c r="BRH274" s="183"/>
      <c r="BRI274" s="183"/>
      <c r="BRJ274" s="183"/>
      <c r="BRK274" s="183"/>
      <c r="BRL274" s="183"/>
      <c r="BRM274" s="183"/>
      <c r="BRN274" s="183"/>
      <c r="BRO274" s="183"/>
      <c r="BRP274" s="183"/>
      <c r="BRQ274" s="183"/>
      <c r="BRR274" s="183"/>
      <c r="BRS274" s="183"/>
      <c r="BRT274" s="183"/>
      <c r="BRU274" s="183"/>
      <c r="BRV274" s="183"/>
      <c r="BRW274" s="183"/>
      <c r="BRX274" s="183"/>
      <c r="BRY274" s="183"/>
      <c r="BRZ274" s="183"/>
      <c r="BSA274" s="183"/>
      <c r="BSB274" s="183"/>
      <c r="BSC274" s="183"/>
      <c r="BSD274" s="183"/>
      <c r="BSE274" s="183"/>
      <c r="BSF274" s="183"/>
      <c r="BSG274" s="183"/>
      <c r="BSH274" s="183"/>
      <c r="BSI274" s="183"/>
      <c r="BSJ274" s="183"/>
      <c r="BSK274" s="183"/>
      <c r="BSL274" s="183"/>
      <c r="BSM274" s="183"/>
      <c r="BSN274" s="183"/>
      <c r="BSO274" s="183"/>
      <c r="BSP274" s="183"/>
      <c r="BSQ274" s="183"/>
      <c r="BSR274" s="183"/>
      <c r="BSS274" s="183"/>
      <c r="BST274" s="183"/>
      <c r="BSU274" s="183"/>
      <c r="BSV274" s="183"/>
      <c r="BSW274" s="183"/>
      <c r="BSX274" s="183"/>
      <c r="BSY274" s="183"/>
      <c r="BSZ274" s="183"/>
      <c r="BTA274" s="183"/>
      <c r="BTB274" s="183"/>
      <c r="BTC274" s="183"/>
      <c r="BTD274" s="183"/>
      <c r="BTE274" s="183"/>
      <c r="BTF274" s="183"/>
      <c r="BTG274" s="183"/>
      <c r="BTH274" s="183"/>
      <c r="BTI274" s="183"/>
      <c r="BTJ274" s="183"/>
      <c r="BTK274" s="183"/>
      <c r="BTL274" s="183"/>
      <c r="BTM274" s="183"/>
      <c r="BTN274" s="183"/>
      <c r="BTO274" s="183"/>
      <c r="BTP274" s="183"/>
      <c r="BTQ274" s="183"/>
      <c r="BTR274" s="183"/>
      <c r="BTS274" s="183"/>
      <c r="BTT274" s="183"/>
      <c r="BTU274" s="183"/>
      <c r="BTV274" s="183"/>
      <c r="BTW274" s="183"/>
      <c r="BTX274" s="183"/>
      <c r="BTY274" s="183"/>
      <c r="BTZ274" s="183"/>
      <c r="BUA274" s="183"/>
      <c r="BUB274" s="183"/>
      <c r="BUC274" s="183"/>
      <c r="BUD274" s="183"/>
      <c r="BUE274" s="183"/>
      <c r="BUF274" s="183"/>
      <c r="BUG274" s="183"/>
      <c r="BUH274" s="183"/>
      <c r="BUI274" s="183"/>
      <c r="BUJ274" s="183"/>
      <c r="BUK274" s="183"/>
      <c r="BUL274" s="183"/>
      <c r="BUM274" s="183"/>
      <c r="BUN274" s="183"/>
      <c r="BUO274" s="183"/>
      <c r="BUP274" s="183"/>
      <c r="BUQ274" s="183"/>
      <c r="BUR274" s="183"/>
      <c r="BUS274" s="183"/>
      <c r="BUT274" s="183"/>
      <c r="BUU274" s="183"/>
      <c r="BUV274" s="183"/>
      <c r="BUW274" s="183"/>
      <c r="BUX274" s="183"/>
      <c r="BUY274" s="183"/>
      <c r="BUZ274" s="183"/>
      <c r="BVA274" s="183"/>
      <c r="BVB274" s="183"/>
      <c r="BVC274" s="183"/>
      <c r="BVD274" s="183"/>
      <c r="BVE274" s="183"/>
      <c r="BVF274" s="183"/>
      <c r="BVG274" s="183"/>
      <c r="BVH274" s="183"/>
      <c r="BVI274" s="183"/>
      <c r="BVJ274" s="183"/>
      <c r="BVK274" s="183"/>
      <c r="BVL274" s="183"/>
      <c r="BVM274" s="183"/>
      <c r="BVN274" s="183"/>
      <c r="BVO274" s="183"/>
      <c r="BVP274" s="183"/>
      <c r="BVQ274" s="183"/>
      <c r="BVR274" s="183"/>
      <c r="BVS274" s="183"/>
      <c r="BVT274" s="183"/>
      <c r="BVU274" s="183"/>
      <c r="BVV274" s="183"/>
      <c r="BVW274" s="183"/>
      <c r="BVX274" s="183"/>
      <c r="BVY274" s="183"/>
      <c r="BVZ274" s="183"/>
      <c r="BWA274" s="183"/>
      <c r="BWB274" s="183"/>
      <c r="BWC274" s="183"/>
      <c r="BWD274" s="183"/>
      <c r="BWE274" s="183"/>
      <c r="BWF274" s="183"/>
      <c r="BWG274" s="183"/>
      <c r="BWH274" s="183"/>
      <c r="BWI274" s="183"/>
      <c r="BWJ274" s="183"/>
      <c r="BWK274" s="183"/>
      <c r="BWL274" s="183"/>
      <c r="BWM274" s="183"/>
      <c r="BWN274" s="183"/>
      <c r="BWO274" s="183"/>
      <c r="BWP274" s="183"/>
      <c r="BWQ274" s="183"/>
      <c r="BWR274" s="183"/>
      <c r="BWS274" s="183"/>
      <c r="BWT274" s="183"/>
      <c r="BWU274" s="183"/>
      <c r="BWV274" s="183"/>
      <c r="BWW274" s="183"/>
      <c r="BWX274" s="183"/>
      <c r="BWY274" s="183"/>
      <c r="BWZ274" s="183"/>
      <c r="BXA274" s="183"/>
      <c r="BXB274" s="183"/>
      <c r="BXC274" s="183"/>
      <c r="BXD274" s="183"/>
      <c r="BXE274" s="183"/>
      <c r="BXF274" s="183"/>
      <c r="BXG274" s="183"/>
      <c r="BXH274" s="183"/>
      <c r="BXI274" s="183"/>
      <c r="BXJ274" s="183"/>
      <c r="BXK274" s="183"/>
      <c r="BXL274" s="183"/>
      <c r="BXM274" s="183"/>
      <c r="BXN274" s="183"/>
      <c r="BXO274" s="183"/>
      <c r="BXP274" s="183"/>
      <c r="BXQ274" s="183"/>
      <c r="BXR274" s="183"/>
      <c r="BXS274" s="183"/>
      <c r="BXT274" s="183"/>
      <c r="BXU274" s="183"/>
      <c r="BXV274" s="183"/>
      <c r="BXW274" s="183"/>
      <c r="BXX274" s="183"/>
      <c r="BXY274" s="183"/>
      <c r="BXZ274" s="183"/>
      <c r="BYA274" s="183"/>
      <c r="BYB274" s="183"/>
      <c r="BYC274" s="183"/>
      <c r="BYD274" s="183"/>
      <c r="BYE274" s="183"/>
      <c r="BYF274" s="183"/>
      <c r="BYG274" s="183"/>
      <c r="BYH274" s="183"/>
      <c r="BYI274" s="183"/>
      <c r="BYJ274" s="183"/>
      <c r="BYK274" s="183"/>
      <c r="BYL274" s="183"/>
      <c r="BYM274" s="183"/>
      <c r="BYN274" s="183"/>
      <c r="BYO274" s="183"/>
      <c r="BYP274" s="183"/>
      <c r="BYQ274" s="183"/>
      <c r="BYR274" s="183"/>
      <c r="BYS274" s="183"/>
      <c r="BYT274" s="183"/>
      <c r="BYU274" s="183"/>
      <c r="BYV274" s="183"/>
      <c r="BYW274" s="183"/>
      <c r="BYX274" s="183"/>
      <c r="BYY274" s="183"/>
      <c r="BYZ274" s="183"/>
      <c r="BZA274" s="183"/>
      <c r="BZB274" s="183"/>
      <c r="BZC274" s="183"/>
      <c r="BZD274" s="183"/>
      <c r="BZE274" s="183"/>
      <c r="BZF274" s="183"/>
      <c r="BZG274" s="183"/>
      <c r="BZH274" s="183"/>
      <c r="BZI274" s="183"/>
      <c r="BZJ274" s="183"/>
      <c r="BZK274" s="183"/>
      <c r="BZL274" s="183"/>
      <c r="BZM274" s="183"/>
      <c r="BZN274" s="183"/>
      <c r="BZO274" s="183"/>
      <c r="BZP274" s="183"/>
      <c r="BZQ274" s="183"/>
      <c r="BZR274" s="183"/>
      <c r="BZS274" s="183"/>
      <c r="BZT274" s="183"/>
      <c r="BZU274" s="183"/>
      <c r="BZV274" s="183"/>
      <c r="BZW274" s="183"/>
      <c r="BZX274" s="183"/>
      <c r="BZY274" s="183"/>
      <c r="BZZ274" s="183"/>
      <c r="CAA274" s="183"/>
      <c r="CAB274" s="183"/>
      <c r="CAC274" s="183"/>
      <c r="CAD274" s="183"/>
      <c r="CAE274" s="183"/>
      <c r="CAF274" s="183"/>
      <c r="CAG274" s="183"/>
      <c r="CAH274" s="183"/>
      <c r="CAI274" s="183"/>
      <c r="CAJ274" s="183"/>
      <c r="CAK274" s="183"/>
      <c r="CAL274" s="183"/>
      <c r="CAM274" s="183"/>
      <c r="CAN274" s="183"/>
      <c r="CAO274" s="183"/>
      <c r="CAP274" s="183"/>
      <c r="CAQ274" s="183"/>
      <c r="CAR274" s="183"/>
      <c r="CAS274" s="183"/>
      <c r="CAT274" s="183"/>
      <c r="CAU274" s="183"/>
      <c r="CAV274" s="183"/>
      <c r="CAW274" s="183"/>
      <c r="CAX274" s="183"/>
      <c r="CAY274" s="183"/>
      <c r="CAZ274" s="183"/>
      <c r="CBA274" s="183"/>
      <c r="CBB274" s="183"/>
      <c r="CBC274" s="183"/>
      <c r="CBD274" s="183"/>
      <c r="CBE274" s="183"/>
      <c r="CBF274" s="183"/>
      <c r="CBG274" s="183"/>
      <c r="CBH274" s="183"/>
      <c r="CBI274" s="183"/>
      <c r="CBJ274" s="183"/>
      <c r="CBK274" s="183"/>
      <c r="CBL274" s="183"/>
      <c r="CBM274" s="183"/>
      <c r="CBN274" s="183"/>
      <c r="CBO274" s="183"/>
      <c r="CBP274" s="183"/>
      <c r="CBQ274" s="183"/>
      <c r="CBR274" s="183"/>
      <c r="CBS274" s="183"/>
      <c r="CBT274" s="183"/>
      <c r="CBU274" s="183"/>
      <c r="CBV274" s="183"/>
      <c r="CBW274" s="183"/>
      <c r="CBX274" s="183"/>
      <c r="CBY274" s="183"/>
      <c r="CBZ274" s="183"/>
      <c r="CCA274" s="183"/>
      <c r="CCB274" s="183"/>
      <c r="CCC274" s="183"/>
      <c r="CCD274" s="183"/>
      <c r="CCE274" s="183"/>
      <c r="CCF274" s="183"/>
      <c r="CCG274" s="183"/>
      <c r="CCH274" s="183"/>
      <c r="CCI274" s="183"/>
      <c r="CCJ274" s="183"/>
      <c r="CCK274" s="183"/>
      <c r="CCL274" s="183"/>
      <c r="CCM274" s="183"/>
      <c r="CCN274" s="183"/>
      <c r="CCO274" s="183"/>
      <c r="CCP274" s="183"/>
      <c r="CCQ274" s="183"/>
      <c r="CCR274" s="183"/>
      <c r="CCS274" s="183"/>
      <c r="CCT274" s="183"/>
      <c r="CCU274" s="183"/>
      <c r="CCV274" s="183"/>
      <c r="CCW274" s="183"/>
      <c r="CCX274" s="183"/>
      <c r="CCY274" s="183"/>
      <c r="CCZ274" s="183"/>
      <c r="CDA274" s="183"/>
      <c r="CDB274" s="183"/>
      <c r="CDC274" s="183"/>
      <c r="CDD274" s="183"/>
      <c r="CDE274" s="183"/>
      <c r="CDF274" s="183"/>
      <c r="CDG274" s="183"/>
      <c r="CDH274" s="183"/>
      <c r="CDI274" s="183"/>
      <c r="CDJ274" s="183"/>
      <c r="CDK274" s="183"/>
      <c r="CDL274" s="183"/>
      <c r="CDM274" s="183"/>
      <c r="CDN274" s="183"/>
      <c r="CDO274" s="183"/>
      <c r="CDP274" s="183"/>
      <c r="CDQ274" s="183"/>
      <c r="CDR274" s="183"/>
      <c r="CDS274" s="183"/>
      <c r="CDT274" s="183"/>
      <c r="CDU274" s="183"/>
      <c r="CDV274" s="183"/>
      <c r="CDW274" s="183"/>
      <c r="CDX274" s="183"/>
      <c r="CDY274" s="183"/>
      <c r="CDZ274" s="183"/>
      <c r="CEA274" s="183"/>
      <c r="CEB274" s="183"/>
      <c r="CEC274" s="183"/>
      <c r="CED274" s="183"/>
      <c r="CEE274" s="183"/>
      <c r="CEF274" s="183"/>
      <c r="CEG274" s="183"/>
      <c r="CEH274" s="183"/>
      <c r="CEI274" s="183"/>
      <c r="CEJ274" s="183"/>
      <c r="CEK274" s="183"/>
      <c r="CEL274" s="183"/>
      <c r="CEM274" s="183"/>
      <c r="CEN274" s="183"/>
      <c r="CEO274" s="183"/>
      <c r="CEP274" s="183"/>
      <c r="CEQ274" s="183"/>
      <c r="CER274" s="183"/>
      <c r="CES274" s="183"/>
      <c r="CET274" s="183"/>
      <c r="CEU274" s="183"/>
      <c r="CEV274" s="183"/>
      <c r="CEW274" s="183"/>
      <c r="CEX274" s="183"/>
      <c r="CEY274" s="183"/>
      <c r="CEZ274" s="183"/>
      <c r="CFA274" s="183"/>
      <c r="CFB274" s="183"/>
      <c r="CFC274" s="183"/>
      <c r="CFD274" s="183"/>
      <c r="CFE274" s="183"/>
      <c r="CFF274" s="183"/>
      <c r="CFG274" s="183"/>
      <c r="CFH274" s="183"/>
      <c r="CFI274" s="183"/>
      <c r="CFJ274" s="183"/>
      <c r="CFK274" s="183"/>
      <c r="CFL274" s="183"/>
      <c r="CFM274" s="183"/>
      <c r="CFN274" s="183"/>
      <c r="CFO274" s="183"/>
      <c r="CFP274" s="183"/>
      <c r="CFQ274" s="183"/>
      <c r="CFR274" s="183"/>
      <c r="CFS274" s="183"/>
      <c r="CFT274" s="183"/>
      <c r="CFU274" s="183"/>
      <c r="CFV274" s="183"/>
      <c r="CFW274" s="183"/>
      <c r="CFX274" s="183"/>
      <c r="CFY274" s="183"/>
      <c r="CFZ274" s="183"/>
      <c r="CGA274" s="183"/>
      <c r="CGB274" s="183"/>
      <c r="CGC274" s="183"/>
      <c r="CGD274" s="183"/>
      <c r="CGE274" s="183"/>
      <c r="CGF274" s="183"/>
      <c r="CGG274" s="183"/>
      <c r="CGH274" s="183"/>
      <c r="CGI274" s="183"/>
      <c r="CGJ274" s="183"/>
      <c r="CGK274" s="183"/>
      <c r="CGL274" s="183"/>
      <c r="CGM274" s="183"/>
      <c r="CGN274" s="183"/>
      <c r="CGO274" s="183"/>
      <c r="CGP274" s="183"/>
      <c r="CGQ274" s="183"/>
      <c r="CGR274" s="183"/>
      <c r="CGS274" s="183"/>
      <c r="CGT274" s="183"/>
      <c r="CGU274" s="183"/>
      <c r="CGV274" s="183"/>
      <c r="CGW274" s="183"/>
      <c r="CGX274" s="183"/>
      <c r="CGY274" s="183"/>
      <c r="CGZ274" s="183"/>
      <c r="CHA274" s="183"/>
      <c r="CHB274" s="183"/>
      <c r="CHC274" s="183"/>
      <c r="CHD274" s="183"/>
      <c r="CHE274" s="183"/>
      <c r="CHF274" s="183"/>
      <c r="CHG274" s="183"/>
      <c r="CHH274" s="183"/>
      <c r="CHI274" s="183"/>
      <c r="CHJ274" s="183"/>
      <c r="CHK274" s="183"/>
      <c r="CHL274" s="183"/>
      <c r="CHM274" s="183"/>
      <c r="CHN274" s="183"/>
      <c r="CHO274" s="183"/>
      <c r="CHP274" s="183"/>
      <c r="CHQ274" s="183"/>
      <c r="CHR274" s="183"/>
      <c r="CHS274" s="183"/>
      <c r="CHT274" s="183"/>
      <c r="CHU274" s="183"/>
      <c r="CHV274" s="183"/>
      <c r="CHW274" s="183"/>
      <c r="CHX274" s="183"/>
      <c r="CHY274" s="183"/>
      <c r="CHZ274" s="183"/>
      <c r="CIA274" s="183"/>
      <c r="CIB274" s="183"/>
      <c r="CIC274" s="183"/>
      <c r="CID274" s="183"/>
      <c r="CIE274" s="183"/>
      <c r="CIF274" s="183"/>
      <c r="CIG274" s="183"/>
      <c r="CIH274" s="183"/>
      <c r="CII274" s="183"/>
      <c r="CIJ274" s="183"/>
      <c r="CIK274" s="183"/>
      <c r="CIL274" s="183"/>
      <c r="CIM274" s="183"/>
      <c r="CIN274" s="183"/>
      <c r="CIO274" s="183"/>
      <c r="CIP274" s="183"/>
      <c r="CIQ274" s="183"/>
      <c r="CIR274" s="183"/>
      <c r="CIS274" s="183"/>
      <c r="CIT274" s="183"/>
      <c r="CIU274" s="183"/>
      <c r="CIV274" s="183"/>
      <c r="CIW274" s="183"/>
      <c r="CIX274" s="183"/>
      <c r="CIY274" s="183"/>
      <c r="CIZ274" s="183"/>
      <c r="CJA274" s="183"/>
      <c r="CJB274" s="183"/>
      <c r="CJC274" s="183"/>
      <c r="CJD274" s="183"/>
      <c r="CJE274" s="183"/>
      <c r="CJF274" s="183"/>
      <c r="CJG274" s="183"/>
      <c r="CJH274" s="183"/>
      <c r="CJI274" s="183"/>
      <c r="CJJ274" s="183"/>
      <c r="CJK274" s="183"/>
      <c r="CJL274" s="183"/>
      <c r="CJM274" s="183"/>
      <c r="CJN274" s="183"/>
      <c r="CJO274" s="183"/>
      <c r="CJP274" s="183"/>
      <c r="CJQ274" s="183"/>
      <c r="CJR274" s="183"/>
      <c r="CJS274" s="183"/>
      <c r="CJT274" s="183"/>
      <c r="CJU274" s="183"/>
      <c r="CJV274" s="183"/>
      <c r="CJW274" s="183"/>
      <c r="CJX274" s="183"/>
      <c r="CJY274" s="183"/>
      <c r="CJZ274" s="183"/>
      <c r="CKA274" s="183"/>
      <c r="CKB274" s="183"/>
      <c r="CKC274" s="183"/>
      <c r="CKD274" s="183"/>
      <c r="CKE274" s="183"/>
      <c r="CKF274" s="183"/>
      <c r="CKG274" s="183"/>
      <c r="CKH274" s="183"/>
      <c r="CKI274" s="183"/>
      <c r="CKJ274" s="183"/>
      <c r="CKK274" s="183"/>
      <c r="CKL274" s="183"/>
      <c r="CKM274" s="183"/>
      <c r="CKN274" s="183"/>
      <c r="CKO274" s="183"/>
      <c r="CKP274" s="183"/>
      <c r="CKQ274" s="183"/>
      <c r="CKR274" s="183"/>
      <c r="CKS274" s="183"/>
      <c r="CKT274" s="183"/>
      <c r="CKU274" s="183"/>
      <c r="CKV274" s="183"/>
      <c r="CKW274" s="183"/>
      <c r="CKX274" s="183"/>
      <c r="CKY274" s="183"/>
      <c r="CKZ274" s="183"/>
      <c r="CLA274" s="183"/>
      <c r="CLB274" s="183"/>
      <c r="CLC274" s="183"/>
      <c r="CLD274" s="183"/>
      <c r="CLE274" s="183"/>
      <c r="CLF274" s="183"/>
      <c r="CLG274" s="183"/>
      <c r="CLH274" s="183"/>
      <c r="CLI274" s="183"/>
      <c r="CLJ274" s="183"/>
      <c r="CLK274" s="183"/>
      <c r="CLL274" s="183"/>
      <c r="CLM274" s="183"/>
      <c r="CLN274" s="183"/>
      <c r="CLO274" s="183"/>
      <c r="CLP274" s="183"/>
      <c r="CLQ274" s="183"/>
      <c r="CLR274" s="183"/>
      <c r="CLS274" s="183"/>
      <c r="CLT274" s="183"/>
      <c r="CLU274" s="183"/>
      <c r="CLV274" s="183"/>
      <c r="CLW274" s="183"/>
      <c r="CLX274" s="183"/>
      <c r="CLY274" s="183"/>
      <c r="CLZ274" s="183"/>
      <c r="CMA274" s="183"/>
      <c r="CMB274" s="183"/>
      <c r="CMC274" s="183"/>
      <c r="CMD274" s="183"/>
      <c r="CME274" s="183"/>
      <c r="CMF274" s="183"/>
      <c r="CMG274" s="183"/>
      <c r="CMH274" s="183"/>
      <c r="CMI274" s="183"/>
      <c r="CMJ274" s="183"/>
      <c r="CMK274" s="183"/>
      <c r="CML274" s="183"/>
      <c r="CMM274" s="183"/>
      <c r="CMN274" s="183"/>
      <c r="CMO274" s="183"/>
      <c r="CMP274" s="183"/>
      <c r="CMQ274" s="183"/>
      <c r="CMR274" s="183"/>
      <c r="CMS274" s="183"/>
      <c r="CMT274" s="183"/>
      <c r="CMU274" s="183"/>
      <c r="CMV274" s="183"/>
      <c r="CMW274" s="183"/>
      <c r="CMX274" s="183"/>
      <c r="CMY274" s="183"/>
      <c r="CMZ274" s="183"/>
      <c r="CNA274" s="183"/>
      <c r="CNB274" s="183"/>
      <c r="CNC274" s="183"/>
      <c r="CND274" s="183"/>
      <c r="CNE274" s="183"/>
      <c r="CNF274" s="183"/>
      <c r="CNG274" s="183"/>
      <c r="CNH274" s="183"/>
      <c r="CNI274" s="183"/>
      <c r="CNJ274" s="183"/>
      <c r="CNK274" s="183"/>
      <c r="CNL274" s="183"/>
      <c r="CNM274" s="183"/>
      <c r="CNN274" s="183"/>
      <c r="CNO274" s="183"/>
      <c r="CNP274" s="183"/>
      <c r="CNQ274" s="183"/>
      <c r="CNR274" s="183"/>
      <c r="CNS274" s="183"/>
      <c r="CNT274" s="183"/>
      <c r="CNU274" s="183"/>
      <c r="CNV274" s="183"/>
      <c r="CNW274" s="183"/>
      <c r="CNX274" s="183"/>
      <c r="CNY274" s="183"/>
      <c r="CNZ274" s="183"/>
      <c r="COA274" s="183"/>
      <c r="COB274" s="183"/>
      <c r="COC274" s="183"/>
      <c r="COD274" s="183"/>
      <c r="COE274" s="183"/>
      <c r="COF274" s="183"/>
      <c r="COG274" s="183"/>
      <c r="COH274" s="183"/>
      <c r="COI274" s="183"/>
      <c r="COJ274" s="183"/>
      <c r="COK274" s="183"/>
      <c r="COL274" s="183"/>
      <c r="COM274" s="183"/>
      <c r="CON274" s="183"/>
      <c r="COO274" s="183"/>
      <c r="COP274" s="183"/>
      <c r="COQ274" s="183"/>
      <c r="COR274" s="183"/>
      <c r="COS274" s="183"/>
      <c r="COT274" s="183"/>
      <c r="COU274" s="183"/>
      <c r="COV274" s="183"/>
      <c r="COW274" s="183"/>
      <c r="COX274" s="183"/>
      <c r="COY274" s="183"/>
      <c r="COZ274" s="183"/>
      <c r="CPA274" s="183"/>
      <c r="CPB274" s="183"/>
      <c r="CPC274" s="183"/>
      <c r="CPD274" s="183"/>
      <c r="CPE274" s="183"/>
      <c r="CPF274" s="183"/>
      <c r="CPG274" s="183"/>
      <c r="CPH274" s="183"/>
      <c r="CPI274" s="183"/>
      <c r="CPJ274" s="183"/>
      <c r="CPK274" s="183"/>
      <c r="CPL274" s="183"/>
      <c r="CPM274" s="183"/>
      <c r="CPN274" s="183"/>
      <c r="CPO274" s="183"/>
      <c r="CPP274" s="183"/>
      <c r="CPQ274" s="183"/>
      <c r="CPR274" s="183"/>
      <c r="CPS274" s="183"/>
      <c r="CPT274" s="183"/>
      <c r="CPU274" s="183"/>
      <c r="CPV274" s="183"/>
      <c r="CPW274" s="183"/>
      <c r="CPX274" s="183"/>
      <c r="CPY274" s="183"/>
      <c r="CPZ274" s="183"/>
      <c r="CQA274" s="183"/>
      <c r="CQB274" s="183"/>
      <c r="CQC274" s="183"/>
      <c r="CQD274" s="183"/>
      <c r="CQE274" s="183"/>
      <c r="CQF274" s="183"/>
      <c r="CQG274" s="183"/>
      <c r="CQH274" s="183"/>
      <c r="CQI274" s="183"/>
      <c r="CQJ274" s="183"/>
      <c r="CQK274" s="183"/>
      <c r="CQL274" s="183"/>
      <c r="CQM274" s="183"/>
      <c r="CQN274" s="183"/>
      <c r="CQO274" s="183"/>
      <c r="CQP274" s="183"/>
      <c r="CQQ274" s="183"/>
      <c r="CQR274" s="183"/>
      <c r="CQS274" s="183"/>
      <c r="CQT274" s="183"/>
      <c r="CQU274" s="183"/>
      <c r="CQV274" s="183"/>
      <c r="CQW274" s="183"/>
      <c r="CQX274" s="183"/>
      <c r="CQY274" s="183"/>
      <c r="CQZ274" s="183"/>
      <c r="CRA274" s="183"/>
      <c r="CRB274" s="183"/>
      <c r="CRC274" s="183"/>
      <c r="CRD274" s="183"/>
      <c r="CRE274" s="183"/>
      <c r="CRF274" s="183"/>
      <c r="CRG274" s="183"/>
      <c r="CRH274" s="183"/>
      <c r="CRI274" s="183"/>
      <c r="CRJ274" s="183"/>
      <c r="CRK274" s="183"/>
      <c r="CRL274" s="183"/>
      <c r="CRM274" s="183"/>
      <c r="CRN274" s="183"/>
      <c r="CRO274" s="183"/>
      <c r="CRP274" s="183"/>
      <c r="CRQ274" s="183"/>
      <c r="CRR274" s="183"/>
      <c r="CRS274" s="183"/>
      <c r="CRT274" s="183"/>
      <c r="CRU274" s="183"/>
      <c r="CRV274" s="183"/>
      <c r="CRW274" s="183"/>
      <c r="CRX274" s="183"/>
      <c r="CRY274" s="183"/>
      <c r="CRZ274" s="183"/>
      <c r="CSA274" s="183"/>
      <c r="CSB274" s="183"/>
      <c r="CSC274" s="183"/>
      <c r="CSD274" s="183"/>
      <c r="CSE274" s="183"/>
      <c r="CSF274" s="183"/>
      <c r="CSG274" s="183"/>
      <c r="CSH274" s="183"/>
      <c r="CSI274" s="183"/>
      <c r="CSJ274" s="183"/>
      <c r="CSK274" s="183"/>
      <c r="CSL274" s="183"/>
      <c r="CSM274" s="183"/>
      <c r="CSN274" s="183"/>
      <c r="CSO274" s="183"/>
      <c r="CSP274" s="183"/>
      <c r="CSQ274" s="183"/>
      <c r="CSR274" s="183"/>
      <c r="CSS274" s="183"/>
      <c r="CST274" s="183"/>
      <c r="CSU274" s="183"/>
      <c r="CSV274" s="183"/>
      <c r="CSW274" s="183"/>
      <c r="CSX274" s="183"/>
      <c r="CSY274" s="183"/>
      <c r="CSZ274" s="183"/>
      <c r="CTA274" s="183"/>
      <c r="CTB274" s="183"/>
      <c r="CTC274" s="183"/>
      <c r="CTD274" s="183"/>
      <c r="CTE274" s="183"/>
      <c r="CTF274" s="183"/>
      <c r="CTG274" s="183"/>
      <c r="CTH274" s="183"/>
      <c r="CTI274" s="183"/>
      <c r="CTJ274" s="183"/>
      <c r="CTK274" s="183"/>
      <c r="CTL274" s="183"/>
      <c r="CTM274" s="183"/>
      <c r="CTN274" s="183"/>
      <c r="CTO274" s="183"/>
      <c r="CTP274" s="183"/>
      <c r="CTQ274" s="183"/>
      <c r="CTR274" s="183"/>
      <c r="CTS274" s="183"/>
      <c r="CTT274" s="183"/>
      <c r="CTU274" s="183"/>
      <c r="CTV274" s="183"/>
      <c r="CTW274" s="183"/>
      <c r="CTX274" s="183"/>
      <c r="CTY274" s="183"/>
      <c r="CTZ274" s="183"/>
      <c r="CUA274" s="183"/>
      <c r="CUB274" s="183"/>
      <c r="CUC274" s="183"/>
      <c r="CUD274" s="183"/>
      <c r="CUE274" s="183"/>
      <c r="CUF274" s="183"/>
      <c r="CUG274" s="183"/>
      <c r="CUH274" s="183"/>
      <c r="CUI274" s="183"/>
      <c r="CUJ274" s="183"/>
      <c r="CUK274" s="183"/>
      <c r="CUL274" s="183"/>
      <c r="CUM274" s="183"/>
      <c r="CUN274" s="183"/>
      <c r="CUO274" s="183"/>
      <c r="CUP274" s="183"/>
      <c r="CUQ274" s="183"/>
      <c r="CUR274" s="183"/>
      <c r="CUS274" s="183"/>
      <c r="CUT274" s="183"/>
      <c r="CUU274" s="183"/>
      <c r="CUV274" s="183"/>
      <c r="CUW274" s="183"/>
      <c r="CUX274" s="183"/>
      <c r="CUY274" s="183"/>
      <c r="CUZ274" s="183"/>
      <c r="CVA274" s="183"/>
      <c r="CVB274" s="183"/>
      <c r="CVC274" s="183"/>
      <c r="CVD274" s="183"/>
      <c r="CVE274" s="183"/>
      <c r="CVF274" s="183"/>
      <c r="CVG274" s="183"/>
      <c r="CVH274" s="183"/>
      <c r="CVI274" s="183"/>
      <c r="CVJ274" s="183"/>
      <c r="CVK274" s="183"/>
      <c r="CVL274" s="183"/>
      <c r="CVM274" s="183"/>
      <c r="CVN274" s="183"/>
      <c r="CVO274" s="183"/>
      <c r="CVP274" s="183"/>
      <c r="CVQ274" s="183"/>
      <c r="CVR274" s="183"/>
      <c r="CVS274" s="183"/>
      <c r="CVT274" s="183"/>
      <c r="CVU274" s="183"/>
      <c r="CVV274" s="183"/>
      <c r="CVW274" s="183"/>
      <c r="CVX274" s="183"/>
      <c r="CVY274" s="183"/>
      <c r="CVZ274" s="183"/>
      <c r="CWA274" s="183"/>
      <c r="CWB274" s="183"/>
      <c r="CWC274" s="183"/>
      <c r="CWD274" s="183"/>
      <c r="CWE274" s="183"/>
      <c r="CWF274" s="183"/>
      <c r="CWG274" s="183"/>
      <c r="CWH274" s="183"/>
      <c r="CWI274" s="183"/>
      <c r="CWJ274" s="183"/>
      <c r="CWK274" s="183"/>
      <c r="CWL274" s="183"/>
      <c r="CWM274" s="183"/>
      <c r="CWN274" s="183"/>
      <c r="CWO274" s="183"/>
      <c r="CWP274" s="183"/>
      <c r="CWQ274" s="183"/>
      <c r="CWR274" s="183"/>
      <c r="CWS274" s="183"/>
      <c r="CWT274" s="183"/>
      <c r="CWU274" s="183"/>
      <c r="CWV274" s="183"/>
      <c r="CWW274" s="183"/>
      <c r="CWX274" s="183"/>
      <c r="CWY274" s="183"/>
      <c r="CWZ274" s="183"/>
      <c r="CXA274" s="183"/>
      <c r="CXB274" s="183"/>
      <c r="CXC274" s="183"/>
      <c r="CXD274" s="183"/>
      <c r="CXE274" s="183"/>
      <c r="CXF274" s="183"/>
      <c r="CXG274" s="183"/>
      <c r="CXH274" s="183"/>
      <c r="CXI274" s="183"/>
      <c r="CXJ274" s="183"/>
      <c r="CXK274" s="183"/>
      <c r="CXL274" s="183"/>
      <c r="CXM274" s="183"/>
      <c r="CXN274" s="183"/>
      <c r="CXO274" s="183"/>
      <c r="CXP274" s="183"/>
      <c r="CXQ274" s="183"/>
      <c r="CXR274" s="183"/>
      <c r="CXS274" s="183"/>
      <c r="CXT274" s="183"/>
      <c r="CXU274" s="183"/>
      <c r="CXV274" s="183"/>
      <c r="CXW274" s="183"/>
      <c r="CXX274" s="183"/>
      <c r="CXY274" s="183"/>
      <c r="CXZ274" s="183"/>
      <c r="CYA274" s="183"/>
      <c r="CYB274" s="183"/>
      <c r="CYC274" s="183"/>
      <c r="CYD274" s="183"/>
      <c r="CYE274" s="183"/>
      <c r="CYF274" s="183"/>
      <c r="CYG274" s="183"/>
      <c r="CYH274" s="183"/>
      <c r="CYI274" s="183"/>
      <c r="CYJ274" s="183"/>
      <c r="CYK274" s="183"/>
      <c r="CYL274" s="183"/>
      <c r="CYM274" s="183"/>
      <c r="CYN274" s="183"/>
      <c r="CYO274" s="183"/>
      <c r="CYP274" s="183"/>
      <c r="CYQ274" s="183"/>
      <c r="CYR274" s="183"/>
      <c r="CYS274" s="183"/>
      <c r="CYT274" s="183"/>
      <c r="CYU274" s="183"/>
      <c r="CYV274" s="183"/>
      <c r="CYW274" s="183"/>
      <c r="CYX274" s="183"/>
      <c r="CYY274" s="183"/>
      <c r="CYZ274" s="183"/>
      <c r="CZA274" s="183"/>
      <c r="CZB274" s="183"/>
      <c r="CZC274" s="183"/>
      <c r="CZD274" s="183"/>
      <c r="CZE274" s="183"/>
      <c r="CZF274" s="183"/>
      <c r="CZG274" s="183"/>
      <c r="CZH274" s="183"/>
      <c r="CZI274" s="183"/>
      <c r="CZJ274" s="183"/>
      <c r="CZK274" s="183"/>
      <c r="CZL274" s="183"/>
      <c r="CZM274" s="183"/>
      <c r="CZN274" s="183"/>
      <c r="CZO274" s="183"/>
      <c r="CZP274" s="183"/>
      <c r="CZQ274" s="183"/>
      <c r="CZR274" s="183"/>
      <c r="CZS274" s="183"/>
      <c r="CZT274" s="183"/>
      <c r="CZU274" s="183"/>
      <c r="CZV274" s="183"/>
      <c r="CZW274" s="183"/>
      <c r="CZX274" s="183"/>
      <c r="CZY274" s="183"/>
      <c r="CZZ274" s="183"/>
      <c r="DAA274" s="183"/>
      <c r="DAB274" s="183"/>
      <c r="DAC274" s="183"/>
      <c r="DAD274" s="183"/>
      <c r="DAE274" s="183"/>
      <c r="DAF274" s="183"/>
      <c r="DAG274" s="183"/>
      <c r="DAH274" s="183"/>
      <c r="DAI274" s="183"/>
      <c r="DAJ274" s="183"/>
      <c r="DAK274" s="183"/>
      <c r="DAL274" s="183"/>
      <c r="DAM274" s="183"/>
      <c r="DAN274" s="183"/>
      <c r="DAO274" s="183"/>
      <c r="DAP274" s="183"/>
      <c r="DAQ274" s="183"/>
      <c r="DAR274" s="183"/>
      <c r="DAS274" s="183"/>
      <c r="DAT274" s="183"/>
      <c r="DAU274" s="183"/>
      <c r="DAV274" s="183"/>
      <c r="DAW274" s="183"/>
      <c r="DAX274" s="183"/>
      <c r="DAY274" s="183"/>
      <c r="DAZ274" s="183"/>
      <c r="DBA274" s="183"/>
      <c r="DBB274" s="183"/>
      <c r="DBC274" s="183"/>
      <c r="DBD274" s="183"/>
      <c r="DBE274" s="183"/>
      <c r="DBF274" s="183"/>
      <c r="DBG274" s="183"/>
      <c r="DBH274" s="183"/>
      <c r="DBI274" s="183"/>
      <c r="DBJ274" s="183"/>
      <c r="DBK274" s="183"/>
      <c r="DBL274" s="183"/>
      <c r="DBM274" s="183"/>
      <c r="DBN274" s="183"/>
      <c r="DBO274" s="183"/>
      <c r="DBP274" s="183"/>
      <c r="DBQ274" s="183"/>
      <c r="DBR274" s="183"/>
      <c r="DBS274" s="183"/>
      <c r="DBT274" s="183"/>
      <c r="DBU274" s="183"/>
      <c r="DBV274" s="183"/>
      <c r="DBW274" s="183"/>
      <c r="DBX274" s="183"/>
      <c r="DBY274" s="183"/>
      <c r="DBZ274" s="183"/>
      <c r="DCA274" s="183"/>
      <c r="DCB274" s="183"/>
      <c r="DCC274" s="183"/>
      <c r="DCD274" s="183"/>
      <c r="DCE274" s="183"/>
      <c r="DCF274" s="183"/>
      <c r="DCG274" s="183"/>
      <c r="DCH274" s="183"/>
      <c r="DCI274" s="183"/>
      <c r="DCJ274" s="183"/>
      <c r="DCK274" s="183"/>
      <c r="DCL274" s="183"/>
      <c r="DCM274" s="183"/>
      <c r="DCN274" s="183"/>
      <c r="DCO274" s="183"/>
      <c r="DCP274" s="183"/>
      <c r="DCQ274" s="183"/>
      <c r="DCR274" s="183"/>
      <c r="DCS274" s="183"/>
      <c r="DCT274" s="183"/>
      <c r="DCU274" s="183"/>
      <c r="DCV274" s="183"/>
      <c r="DCW274" s="183"/>
      <c r="DCX274" s="183"/>
      <c r="DCY274" s="183"/>
      <c r="DCZ274" s="183"/>
      <c r="DDA274" s="183"/>
      <c r="DDB274" s="183"/>
      <c r="DDC274" s="183"/>
      <c r="DDD274" s="183"/>
      <c r="DDE274" s="183"/>
      <c r="DDF274" s="183"/>
      <c r="DDG274" s="183"/>
      <c r="DDH274" s="183"/>
      <c r="DDI274" s="183"/>
      <c r="DDJ274" s="183"/>
      <c r="DDK274" s="183"/>
      <c r="DDL274" s="183"/>
      <c r="DDM274" s="183"/>
      <c r="DDN274" s="183"/>
      <c r="DDO274" s="183"/>
      <c r="DDP274" s="183"/>
      <c r="DDQ274" s="183"/>
      <c r="DDR274" s="183"/>
      <c r="DDS274" s="183"/>
      <c r="DDT274" s="183"/>
      <c r="DDU274" s="183"/>
      <c r="DDV274" s="183"/>
      <c r="DDW274" s="183"/>
      <c r="DDX274" s="183"/>
      <c r="DDY274" s="183"/>
      <c r="DDZ274" s="183"/>
      <c r="DEA274" s="183"/>
      <c r="DEB274" s="183"/>
      <c r="DEC274" s="183"/>
      <c r="DED274" s="183"/>
      <c r="DEE274" s="183"/>
      <c r="DEF274" s="183"/>
      <c r="DEG274" s="183"/>
      <c r="DEH274" s="183"/>
      <c r="DEI274" s="183"/>
      <c r="DEJ274" s="183"/>
      <c r="DEK274" s="183"/>
      <c r="DEL274" s="183"/>
      <c r="DEM274" s="183"/>
      <c r="DEN274" s="183"/>
      <c r="DEO274" s="183"/>
      <c r="DEP274" s="183"/>
      <c r="DEQ274" s="183"/>
      <c r="DER274" s="183"/>
      <c r="DES274" s="183"/>
      <c r="DET274" s="183"/>
      <c r="DEU274" s="183"/>
      <c r="DEV274" s="183"/>
      <c r="DEW274" s="183"/>
      <c r="DEX274" s="183"/>
      <c r="DEY274" s="183"/>
      <c r="DEZ274" s="183"/>
      <c r="DFA274" s="183"/>
      <c r="DFB274" s="183"/>
      <c r="DFC274" s="183"/>
      <c r="DFD274" s="183"/>
      <c r="DFE274" s="183"/>
      <c r="DFF274" s="183"/>
      <c r="DFG274" s="183"/>
      <c r="DFH274" s="183"/>
      <c r="DFI274" s="183"/>
      <c r="DFJ274" s="183"/>
      <c r="DFK274" s="183"/>
      <c r="DFL274" s="183"/>
      <c r="DFM274" s="183"/>
      <c r="DFN274" s="183"/>
      <c r="DFO274" s="183"/>
      <c r="DFP274" s="183"/>
      <c r="DFQ274" s="183"/>
      <c r="DFR274" s="183"/>
      <c r="DFS274" s="183"/>
      <c r="DFT274" s="183"/>
      <c r="DFU274" s="183"/>
      <c r="DFV274" s="183"/>
      <c r="DFW274" s="183"/>
      <c r="DFX274" s="183"/>
      <c r="DFY274" s="183"/>
      <c r="DFZ274" s="183"/>
      <c r="DGA274" s="183"/>
      <c r="DGB274" s="183"/>
      <c r="DGC274" s="183"/>
      <c r="DGD274" s="183"/>
      <c r="DGE274" s="183"/>
      <c r="DGF274" s="183"/>
      <c r="DGG274" s="183"/>
      <c r="DGH274" s="183"/>
      <c r="DGI274" s="183"/>
      <c r="DGJ274" s="183"/>
      <c r="DGK274" s="183"/>
      <c r="DGL274" s="183"/>
      <c r="DGM274" s="183"/>
      <c r="DGN274" s="183"/>
      <c r="DGO274" s="183"/>
      <c r="DGP274" s="183"/>
      <c r="DGQ274" s="183"/>
      <c r="DGR274" s="183"/>
      <c r="DGS274" s="183"/>
      <c r="DGT274" s="183"/>
      <c r="DGU274" s="183"/>
      <c r="DGV274" s="183"/>
      <c r="DGW274" s="183"/>
      <c r="DGX274" s="183"/>
      <c r="DGY274" s="183"/>
      <c r="DGZ274" s="183"/>
      <c r="DHA274" s="183"/>
      <c r="DHB274" s="183"/>
      <c r="DHC274" s="183"/>
      <c r="DHD274" s="183"/>
      <c r="DHE274" s="183"/>
      <c r="DHF274" s="183"/>
      <c r="DHG274" s="183"/>
      <c r="DHH274" s="183"/>
      <c r="DHI274" s="183"/>
      <c r="DHJ274" s="183"/>
      <c r="DHK274" s="183"/>
      <c r="DHL274" s="183"/>
      <c r="DHM274" s="183"/>
      <c r="DHN274" s="183"/>
      <c r="DHO274" s="183"/>
      <c r="DHP274" s="183"/>
      <c r="DHQ274" s="183"/>
      <c r="DHR274" s="183"/>
      <c r="DHS274" s="183"/>
      <c r="DHT274" s="183"/>
      <c r="DHU274" s="183"/>
      <c r="DHV274" s="183"/>
      <c r="DHW274" s="183"/>
      <c r="DHX274" s="183"/>
      <c r="DHY274" s="183"/>
      <c r="DHZ274" s="183"/>
      <c r="DIA274" s="183"/>
      <c r="DIB274" s="183"/>
      <c r="DIC274" s="183"/>
      <c r="DID274" s="183"/>
      <c r="DIE274" s="183"/>
      <c r="DIF274" s="183"/>
      <c r="DIG274" s="183"/>
      <c r="DIH274" s="183"/>
      <c r="DII274" s="183"/>
      <c r="DIJ274" s="183"/>
      <c r="DIK274" s="183"/>
      <c r="DIL274" s="183"/>
      <c r="DIM274" s="183"/>
      <c r="DIN274" s="183"/>
      <c r="DIO274" s="183"/>
      <c r="DIP274" s="183"/>
      <c r="DIQ274" s="183"/>
      <c r="DIR274" s="183"/>
      <c r="DIS274" s="183"/>
      <c r="DIT274" s="183"/>
      <c r="DIU274" s="183"/>
      <c r="DIV274" s="183"/>
      <c r="DIW274" s="183"/>
      <c r="DIX274" s="183"/>
      <c r="DIY274" s="183"/>
      <c r="DIZ274" s="183"/>
      <c r="DJA274" s="183"/>
      <c r="DJB274" s="183"/>
      <c r="DJC274" s="183"/>
      <c r="DJD274" s="183"/>
      <c r="DJE274" s="183"/>
      <c r="DJF274" s="183"/>
      <c r="DJG274" s="183"/>
      <c r="DJH274" s="183"/>
      <c r="DJI274" s="183"/>
      <c r="DJJ274" s="183"/>
      <c r="DJK274" s="183"/>
      <c r="DJL274" s="183"/>
      <c r="DJM274" s="183"/>
      <c r="DJN274" s="183"/>
      <c r="DJO274" s="183"/>
      <c r="DJP274" s="183"/>
      <c r="DJQ274" s="183"/>
      <c r="DJR274" s="183"/>
      <c r="DJS274" s="183"/>
      <c r="DJT274" s="183"/>
      <c r="DJU274" s="183"/>
      <c r="DJV274" s="183"/>
      <c r="DJW274" s="183"/>
      <c r="DJX274" s="183"/>
      <c r="DJY274" s="183"/>
      <c r="DJZ274" s="183"/>
      <c r="DKA274" s="183"/>
      <c r="DKB274" s="183"/>
      <c r="DKC274" s="183"/>
      <c r="DKD274" s="183"/>
      <c r="DKE274" s="183"/>
      <c r="DKF274" s="183"/>
      <c r="DKG274" s="183"/>
      <c r="DKH274" s="183"/>
      <c r="DKI274" s="183"/>
      <c r="DKJ274" s="183"/>
      <c r="DKK274" s="183"/>
      <c r="DKL274" s="183"/>
      <c r="DKM274" s="183"/>
      <c r="DKN274" s="183"/>
      <c r="DKO274" s="183"/>
      <c r="DKP274" s="183"/>
      <c r="DKQ274" s="183"/>
      <c r="DKR274" s="183"/>
      <c r="DKS274" s="183"/>
      <c r="DKT274" s="183"/>
      <c r="DKU274" s="183"/>
      <c r="DKV274" s="183"/>
      <c r="DKW274" s="183"/>
      <c r="DKX274" s="183"/>
      <c r="DKY274" s="183"/>
      <c r="DKZ274" s="183"/>
      <c r="DLA274" s="183"/>
      <c r="DLB274" s="183"/>
      <c r="DLC274" s="183"/>
      <c r="DLD274" s="183"/>
      <c r="DLE274" s="183"/>
      <c r="DLF274" s="183"/>
      <c r="DLG274" s="183"/>
      <c r="DLH274" s="183"/>
      <c r="DLI274" s="183"/>
      <c r="DLJ274" s="183"/>
      <c r="DLK274" s="183"/>
      <c r="DLL274" s="183"/>
      <c r="DLM274" s="183"/>
      <c r="DLN274" s="183"/>
      <c r="DLO274" s="183"/>
      <c r="DLP274" s="183"/>
      <c r="DLQ274" s="183"/>
      <c r="DLR274" s="183"/>
      <c r="DLS274" s="183"/>
      <c r="DLT274" s="183"/>
      <c r="DLU274" s="183"/>
      <c r="DLV274" s="183"/>
      <c r="DLW274" s="183"/>
      <c r="DLX274" s="183"/>
      <c r="DLY274" s="183"/>
      <c r="DLZ274" s="183"/>
      <c r="DMA274" s="183"/>
      <c r="DMB274" s="183"/>
      <c r="DMC274" s="183"/>
      <c r="DMD274" s="183"/>
      <c r="DME274" s="183"/>
      <c r="DMF274" s="183"/>
      <c r="DMG274" s="183"/>
      <c r="DMH274" s="183"/>
      <c r="DMI274" s="183"/>
      <c r="DMJ274" s="183"/>
      <c r="DMK274" s="183"/>
      <c r="DML274" s="183"/>
      <c r="DMM274" s="183"/>
      <c r="DMN274" s="183"/>
      <c r="DMO274" s="183"/>
      <c r="DMP274" s="183"/>
      <c r="DMQ274" s="183"/>
      <c r="DMR274" s="183"/>
      <c r="DMS274" s="183"/>
      <c r="DMT274" s="183"/>
      <c r="DMU274" s="183"/>
      <c r="DMV274" s="183"/>
      <c r="DMW274" s="183"/>
      <c r="DMX274" s="183"/>
      <c r="DMY274" s="183"/>
      <c r="DMZ274" s="183"/>
      <c r="DNA274" s="183"/>
      <c r="DNB274" s="183"/>
      <c r="DNC274" s="183"/>
      <c r="DND274" s="183"/>
      <c r="DNE274" s="183"/>
      <c r="DNF274" s="183"/>
      <c r="DNG274" s="183"/>
      <c r="DNH274" s="183"/>
      <c r="DNI274" s="183"/>
      <c r="DNJ274" s="183"/>
      <c r="DNK274" s="183"/>
      <c r="DNL274" s="183"/>
      <c r="DNM274" s="183"/>
      <c r="DNN274" s="183"/>
      <c r="DNO274" s="183"/>
      <c r="DNP274" s="183"/>
      <c r="DNQ274" s="183"/>
      <c r="DNR274" s="183"/>
      <c r="DNS274" s="183"/>
      <c r="DNT274" s="183"/>
      <c r="DNU274" s="183"/>
      <c r="DNV274" s="183"/>
      <c r="DNW274" s="183"/>
      <c r="DNX274" s="183"/>
      <c r="DNY274" s="183"/>
      <c r="DNZ274" s="183"/>
      <c r="DOA274" s="183"/>
      <c r="DOB274" s="183"/>
      <c r="DOC274" s="183"/>
      <c r="DOD274" s="183"/>
      <c r="DOE274" s="183"/>
      <c r="DOF274" s="183"/>
      <c r="DOG274" s="183"/>
      <c r="DOH274" s="183"/>
      <c r="DOI274" s="183"/>
      <c r="DOJ274" s="183"/>
      <c r="DOK274" s="183"/>
      <c r="DOL274" s="183"/>
      <c r="DOM274" s="183"/>
      <c r="DON274" s="183"/>
      <c r="DOO274" s="183"/>
      <c r="DOP274" s="183"/>
      <c r="DOQ274" s="183"/>
      <c r="DOR274" s="183"/>
      <c r="DOS274" s="183"/>
      <c r="DOT274" s="183"/>
      <c r="DOU274" s="183"/>
      <c r="DOV274" s="183"/>
      <c r="DOW274" s="183"/>
      <c r="DOX274" s="183"/>
      <c r="DOY274" s="183"/>
      <c r="DOZ274" s="183"/>
      <c r="DPA274" s="183"/>
      <c r="DPB274" s="183"/>
      <c r="DPC274" s="183"/>
      <c r="DPD274" s="183"/>
      <c r="DPE274" s="183"/>
      <c r="DPF274" s="183"/>
      <c r="DPG274" s="183"/>
      <c r="DPH274" s="183"/>
      <c r="DPI274" s="183"/>
      <c r="DPJ274" s="183"/>
      <c r="DPK274" s="183"/>
      <c r="DPL274" s="183"/>
      <c r="DPM274" s="183"/>
      <c r="DPN274" s="183"/>
      <c r="DPO274" s="183"/>
      <c r="DPP274" s="183"/>
      <c r="DPQ274" s="183"/>
      <c r="DPR274" s="183"/>
      <c r="DPS274" s="183"/>
      <c r="DPT274" s="183"/>
      <c r="DPU274" s="183"/>
      <c r="DPV274" s="183"/>
      <c r="DPW274" s="183"/>
      <c r="DPX274" s="183"/>
      <c r="DPY274" s="183"/>
      <c r="DPZ274" s="183"/>
      <c r="DQA274" s="183"/>
      <c r="DQB274" s="183"/>
      <c r="DQC274" s="183"/>
      <c r="DQD274" s="183"/>
      <c r="DQE274" s="183"/>
      <c r="DQF274" s="183"/>
      <c r="DQG274" s="183"/>
      <c r="DQH274" s="183"/>
      <c r="DQI274" s="183"/>
      <c r="DQJ274" s="183"/>
      <c r="DQK274" s="183"/>
      <c r="DQL274" s="183"/>
      <c r="DQM274" s="183"/>
      <c r="DQN274" s="183"/>
      <c r="DQO274" s="183"/>
      <c r="DQP274" s="183"/>
      <c r="DQQ274" s="183"/>
      <c r="DQR274" s="183"/>
      <c r="DQS274" s="183"/>
      <c r="DQT274" s="183"/>
      <c r="DQU274" s="183"/>
      <c r="DQV274" s="183"/>
      <c r="DQW274" s="183"/>
      <c r="DQX274" s="183"/>
      <c r="DQY274" s="183"/>
      <c r="DQZ274" s="183"/>
      <c r="DRA274" s="183"/>
      <c r="DRB274" s="183"/>
      <c r="DRC274" s="183"/>
      <c r="DRD274" s="183"/>
      <c r="DRE274" s="183"/>
      <c r="DRF274" s="183"/>
      <c r="DRG274" s="183"/>
      <c r="DRH274" s="183"/>
      <c r="DRI274" s="183"/>
      <c r="DRJ274" s="183"/>
      <c r="DRK274" s="183"/>
      <c r="DRL274" s="183"/>
      <c r="DRM274" s="183"/>
      <c r="DRN274" s="183"/>
      <c r="DRO274" s="183"/>
      <c r="DRP274" s="183"/>
      <c r="DRQ274" s="183"/>
      <c r="DRR274" s="183"/>
      <c r="DRS274" s="183"/>
      <c r="DRT274" s="183"/>
      <c r="DRU274" s="183"/>
      <c r="DRV274" s="183"/>
      <c r="DRW274" s="183"/>
      <c r="DRX274" s="183"/>
      <c r="DRY274" s="183"/>
      <c r="DRZ274" s="183"/>
      <c r="DSA274" s="183"/>
      <c r="DSB274" s="183"/>
      <c r="DSC274" s="183"/>
      <c r="DSD274" s="183"/>
      <c r="DSE274" s="183"/>
      <c r="DSF274" s="183"/>
      <c r="DSG274" s="183"/>
      <c r="DSH274" s="183"/>
      <c r="DSI274" s="183"/>
      <c r="DSJ274" s="183"/>
      <c r="DSK274" s="183"/>
      <c r="DSL274" s="183"/>
      <c r="DSM274" s="183"/>
      <c r="DSN274" s="183"/>
      <c r="DSO274" s="183"/>
      <c r="DSP274" s="183"/>
      <c r="DSQ274" s="183"/>
      <c r="DSR274" s="183"/>
      <c r="DSS274" s="183"/>
      <c r="DST274" s="183"/>
      <c r="DSU274" s="183"/>
      <c r="DSV274" s="183"/>
      <c r="DSW274" s="183"/>
      <c r="DSX274" s="183"/>
      <c r="DSY274" s="183"/>
      <c r="DSZ274" s="183"/>
      <c r="DTA274" s="183"/>
      <c r="DTB274" s="183"/>
      <c r="DTC274" s="183"/>
      <c r="DTD274" s="183"/>
      <c r="DTE274" s="183"/>
      <c r="DTF274" s="183"/>
      <c r="DTG274" s="183"/>
      <c r="DTH274" s="183"/>
      <c r="DTI274" s="183"/>
      <c r="DTJ274" s="183"/>
      <c r="DTK274" s="183"/>
      <c r="DTL274" s="183"/>
      <c r="DTM274" s="183"/>
      <c r="DTN274" s="183"/>
      <c r="DTO274" s="183"/>
      <c r="DTP274" s="183"/>
      <c r="DTQ274" s="183"/>
      <c r="DTR274" s="183"/>
      <c r="DTS274" s="183"/>
      <c r="DTT274" s="183"/>
      <c r="DTU274" s="183"/>
      <c r="DTV274" s="183"/>
      <c r="DTW274" s="183"/>
      <c r="DTX274" s="183"/>
      <c r="DTY274" s="183"/>
      <c r="DTZ274" s="183"/>
      <c r="DUA274" s="183"/>
      <c r="DUB274" s="183"/>
      <c r="DUC274" s="183"/>
      <c r="DUD274" s="183"/>
      <c r="DUE274" s="183"/>
      <c r="DUF274" s="183"/>
      <c r="DUG274" s="183"/>
      <c r="DUH274" s="183"/>
      <c r="DUI274" s="183"/>
      <c r="DUJ274" s="183"/>
      <c r="DUK274" s="183"/>
      <c r="DUL274" s="183"/>
      <c r="DUM274" s="183"/>
      <c r="DUN274" s="183"/>
      <c r="DUO274" s="183"/>
      <c r="DUP274" s="183"/>
      <c r="DUQ274" s="183"/>
      <c r="DUR274" s="183"/>
      <c r="DUS274" s="183"/>
      <c r="DUT274" s="183"/>
      <c r="DUU274" s="183"/>
      <c r="DUV274" s="183"/>
      <c r="DUW274" s="183"/>
      <c r="DUX274" s="183"/>
      <c r="DUY274" s="183"/>
      <c r="DUZ274" s="183"/>
      <c r="DVA274" s="183"/>
      <c r="DVB274" s="183"/>
      <c r="DVC274" s="183"/>
      <c r="DVD274" s="183"/>
      <c r="DVE274" s="183"/>
      <c r="DVF274" s="183"/>
      <c r="DVG274" s="183"/>
      <c r="DVH274" s="183"/>
      <c r="DVI274" s="183"/>
      <c r="DVJ274" s="183"/>
      <c r="DVK274" s="183"/>
      <c r="DVL274" s="183"/>
      <c r="DVM274" s="183"/>
      <c r="DVN274" s="183"/>
      <c r="DVO274" s="183"/>
      <c r="DVP274" s="183"/>
      <c r="DVQ274" s="183"/>
      <c r="DVR274" s="183"/>
      <c r="DVS274" s="183"/>
      <c r="DVT274" s="183"/>
      <c r="DVU274" s="183"/>
      <c r="DVV274" s="183"/>
      <c r="DVW274" s="183"/>
      <c r="DVX274" s="183"/>
      <c r="DVY274" s="183"/>
      <c r="DVZ274" s="183"/>
      <c r="DWA274" s="183"/>
      <c r="DWB274" s="183"/>
      <c r="DWC274" s="183"/>
      <c r="DWD274" s="183"/>
      <c r="DWE274" s="183"/>
      <c r="DWF274" s="183"/>
      <c r="DWG274" s="183"/>
      <c r="DWH274" s="183"/>
      <c r="DWI274" s="183"/>
      <c r="DWJ274" s="183"/>
      <c r="DWK274" s="183"/>
      <c r="DWL274" s="183"/>
      <c r="DWM274" s="183"/>
      <c r="DWN274" s="183"/>
      <c r="DWO274" s="183"/>
      <c r="DWP274" s="183"/>
      <c r="DWQ274" s="183"/>
      <c r="DWR274" s="183"/>
      <c r="DWS274" s="183"/>
      <c r="DWT274" s="183"/>
      <c r="DWU274" s="183"/>
      <c r="DWV274" s="183"/>
      <c r="DWW274" s="183"/>
      <c r="DWX274" s="183"/>
      <c r="DWY274" s="183"/>
      <c r="DWZ274" s="183"/>
      <c r="DXA274" s="183"/>
      <c r="DXB274" s="183"/>
      <c r="DXC274" s="183"/>
      <c r="DXD274" s="183"/>
      <c r="DXE274" s="183"/>
      <c r="DXF274" s="183"/>
      <c r="DXG274" s="183"/>
      <c r="DXH274" s="183"/>
      <c r="DXI274" s="183"/>
      <c r="DXJ274" s="183"/>
      <c r="DXK274" s="183"/>
      <c r="DXL274" s="183"/>
      <c r="DXM274" s="183"/>
      <c r="DXN274" s="183"/>
      <c r="DXO274" s="183"/>
      <c r="DXP274" s="183"/>
      <c r="DXQ274" s="183"/>
      <c r="DXR274" s="183"/>
      <c r="DXS274" s="183"/>
      <c r="DXT274" s="183"/>
      <c r="DXU274" s="183"/>
      <c r="DXV274" s="183"/>
      <c r="DXW274" s="183"/>
      <c r="DXX274" s="183"/>
      <c r="DXY274" s="183"/>
      <c r="DXZ274" s="183"/>
      <c r="DYA274" s="183"/>
      <c r="DYB274" s="183"/>
      <c r="DYC274" s="183"/>
      <c r="DYD274" s="183"/>
      <c r="DYE274" s="183"/>
      <c r="DYF274" s="183"/>
      <c r="DYG274" s="183"/>
      <c r="DYH274" s="183"/>
      <c r="DYI274" s="183"/>
      <c r="DYJ274" s="183"/>
      <c r="DYK274" s="183"/>
      <c r="DYL274" s="183"/>
      <c r="DYM274" s="183"/>
      <c r="DYN274" s="183"/>
      <c r="DYO274" s="183"/>
      <c r="DYP274" s="183"/>
      <c r="DYQ274" s="183"/>
      <c r="DYR274" s="183"/>
      <c r="DYS274" s="183"/>
      <c r="DYT274" s="183"/>
      <c r="DYU274" s="183"/>
      <c r="DYV274" s="183"/>
      <c r="DYW274" s="183"/>
      <c r="DYX274" s="183"/>
      <c r="DYY274" s="183"/>
      <c r="DYZ274" s="183"/>
      <c r="DZA274" s="183"/>
      <c r="DZB274" s="183"/>
      <c r="DZC274" s="183"/>
      <c r="DZD274" s="183"/>
      <c r="DZE274" s="183"/>
      <c r="DZF274" s="183"/>
      <c r="DZG274" s="183"/>
      <c r="DZH274" s="183"/>
      <c r="DZI274" s="183"/>
      <c r="DZJ274" s="183"/>
      <c r="DZK274" s="183"/>
      <c r="DZL274" s="183"/>
      <c r="DZM274" s="183"/>
      <c r="DZN274" s="183"/>
      <c r="DZO274" s="183"/>
      <c r="DZP274" s="183"/>
      <c r="DZQ274" s="183"/>
      <c r="DZR274" s="183"/>
      <c r="DZS274" s="183"/>
      <c r="DZT274" s="183"/>
      <c r="DZU274" s="183"/>
      <c r="DZV274" s="183"/>
      <c r="DZW274" s="183"/>
      <c r="DZX274" s="183"/>
      <c r="DZY274" s="183"/>
      <c r="DZZ274" s="183"/>
      <c r="EAA274" s="183"/>
      <c r="EAB274" s="183"/>
      <c r="EAC274" s="183"/>
      <c r="EAD274" s="183"/>
      <c r="EAE274" s="183"/>
      <c r="EAF274" s="183"/>
      <c r="EAG274" s="183"/>
      <c r="EAH274" s="183"/>
      <c r="EAI274" s="183"/>
      <c r="EAJ274" s="183"/>
      <c r="EAK274" s="183"/>
      <c r="EAL274" s="183"/>
      <c r="EAM274" s="183"/>
      <c r="EAN274" s="183"/>
      <c r="EAO274" s="183"/>
      <c r="EAP274" s="183"/>
      <c r="EAQ274" s="183"/>
      <c r="EAR274" s="183"/>
      <c r="EAS274" s="183"/>
      <c r="EAT274" s="183"/>
      <c r="EAU274" s="183"/>
      <c r="EAV274" s="183"/>
      <c r="EAW274" s="183"/>
      <c r="EAX274" s="183"/>
      <c r="EAY274" s="183"/>
      <c r="EAZ274" s="183"/>
      <c r="EBA274" s="183"/>
      <c r="EBB274" s="183"/>
      <c r="EBC274" s="183"/>
      <c r="EBD274" s="183"/>
      <c r="EBE274" s="183"/>
      <c r="EBF274" s="183"/>
      <c r="EBG274" s="183"/>
      <c r="EBH274" s="183"/>
      <c r="EBI274" s="183"/>
      <c r="EBJ274" s="183"/>
      <c r="EBK274" s="183"/>
      <c r="EBL274" s="183"/>
      <c r="EBM274" s="183"/>
      <c r="EBN274" s="183"/>
      <c r="EBO274" s="183"/>
      <c r="EBP274" s="183"/>
      <c r="EBQ274" s="183"/>
      <c r="EBR274" s="183"/>
      <c r="EBS274" s="183"/>
      <c r="EBT274" s="183"/>
      <c r="EBU274" s="183"/>
      <c r="EBV274" s="183"/>
      <c r="EBW274" s="183"/>
      <c r="EBX274" s="183"/>
      <c r="EBY274" s="183"/>
      <c r="EBZ274" s="183"/>
      <c r="ECA274" s="183"/>
      <c r="ECB274" s="183"/>
      <c r="ECC274" s="183"/>
      <c r="ECD274" s="183"/>
      <c r="ECE274" s="183"/>
      <c r="ECF274" s="183"/>
      <c r="ECG274" s="183"/>
      <c r="ECH274" s="183"/>
      <c r="ECI274" s="183"/>
      <c r="ECJ274" s="183"/>
      <c r="ECK274" s="183"/>
      <c r="ECL274" s="183"/>
      <c r="ECM274" s="183"/>
      <c r="ECN274" s="183"/>
      <c r="ECO274" s="183"/>
      <c r="ECP274" s="183"/>
      <c r="ECQ274" s="183"/>
      <c r="ECR274" s="183"/>
      <c r="ECS274" s="183"/>
      <c r="ECT274" s="183"/>
      <c r="ECU274" s="183"/>
      <c r="ECV274" s="183"/>
      <c r="ECW274" s="183"/>
      <c r="ECX274" s="183"/>
      <c r="ECY274" s="183"/>
      <c r="ECZ274" s="183"/>
      <c r="EDA274" s="183"/>
      <c r="EDB274" s="183"/>
      <c r="EDC274" s="183"/>
      <c r="EDD274" s="183"/>
      <c r="EDE274" s="183"/>
      <c r="EDF274" s="183"/>
      <c r="EDG274" s="183"/>
      <c r="EDH274" s="183"/>
      <c r="EDI274" s="183"/>
      <c r="EDJ274" s="183"/>
      <c r="EDK274" s="183"/>
      <c r="EDL274" s="183"/>
      <c r="EDM274" s="183"/>
      <c r="EDN274" s="183"/>
      <c r="EDO274" s="183"/>
      <c r="EDP274" s="183"/>
      <c r="EDQ274" s="183"/>
      <c r="EDR274" s="183"/>
      <c r="EDS274" s="183"/>
      <c r="EDT274" s="183"/>
      <c r="EDU274" s="183"/>
      <c r="EDV274" s="183"/>
      <c r="EDW274" s="183"/>
      <c r="EDX274" s="183"/>
      <c r="EDY274" s="183"/>
      <c r="EDZ274" s="183"/>
      <c r="EEA274" s="183"/>
      <c r="EEB274" s="183"/>
      <c r="EEC274" s="183"/>
      <c r="EED274" s="183"/>
      <c r="EEE274" s="183"/>
      <c r="EEF274" s="183"/>
      <c r="EEG274" s="183"/>
      <c r="EEH274" s="183"/>
      <c r="EEI274" s="183"/>
      <c r="EEJ274" s="183"/>
      <c r="EEK274" s="183"/>
      <c r="EEL274" s="183"/>
      <c r="EEM274" s="183"/>
      <c r="EEN274" s="183"/>
      <c r="EEO274" s="183"/>
      <c r="EEP274" s="183"/>
      <c r="EEQ274" s="183"/>
      <c r="EER274" s="183"/>
      <c r="EES274" s="183"/>
      <c r="EET274" s="183"/>
      <c r="EEU274" s="183"/>
      <c r="EEV274" s="183"/>
      <c r="EEW274" s="183"/>
      <c r="EEX274" s="183"/>
      <c r="EEY274" s="183"/>
      <c r="EEZ274" s="183"/>
      <c r="EFA274" s="183"/>
      <c r="EFB274" s="183"/>
      <c r="EFC274" s="183"/>
      <c r="EFD274" s="183"/>
      <c r="EFE274" s="183"/>
      <c r="EFF274" s="183"/>
      <c r="EFG274" s="183"/>
      <c r="EFH274" s="183"/>
      <c r="EFI274" s="183"/>
      <c r="EFJ274" s="183"/>
      <c r="EFK274" s="183"/>
      <c r="EFL274" s="183"/>
      <c r="EFM274" s="183"/>
      <c r="EFN274" s="183"/>
      <c r="EFO274" s="183"/>
      <c r="EFP274" s="183"/>
      <c r="EFQ274" s="183"/>
      <c r="EFR274" s="183"/>
      <c r="EFS274" s="183"/>
      <c r="EFT274" s="183"/>
      <c r="EFU274" s="183"/>
      <c r="EFV274" s="183"/>
      <c r="EFW274" s="183"/>
      <c r="EFX274" s="183"/>
      <c r="EFY274" s="183"/>
      <c r="EFZ274" s="183"/>
      <c r="EGA274" s="183"/>
      <c r="EGB274" s="183"/>
      <c r="EGC274" s="183"/>
      <c r="EGD274" s="183"/>
      <c r="EGE274" s="183"/>
      <c r="EGF274" s="183"/>
      <c r="EGG274" s="183"/>
      <c r="EGH274" s="183"/>
      <c r="EGI274" s="183"/>
      <c r="EGJ274" s="183"/>
      <c r="EGK274" s="183"/>
      <c r="EGL274" s="183"/>
      <c r="EGM274" s="183"/>
      <c r="EGN274" s="183"/>
      <c r="EGO274" s="183"/>
      <c r="EGP274" s="183"/>
      <c r="EGQ274" s="183"/>
      <c r="EGR274" s="183"/>
      <c r="EGS274" s="183"/>
      <c r="EGT274" s="183"/>
      <c r="EGU274" s="183"/>
      <c r="EGV274" s="183"/>
      <c r="EGW274" s="183"/>
      <c r="EGX274" s="183"/>
      <c r="EGY274" s="183"/>
      <c r="EGZ274" s="183"/>
      <c r="EHA274" s="183"/>
      <c r="EHB274" s="183"/>
      <c r="EHC274" s="183"/>
      <c r="EHD274" s="183"/>
      <c r="EHE274" s="183"/>
      <c r="EHF274" s="183"/>
      <c r="EHG274" s="183"/>
      <c r="EHH274" s="183"/>
      <c r="EHI274" s="183"/>
      <c r="EHJ274" s="183"/>
      <c r="EHK274" s="183"/>
      <c r="EHL274" s="183"/>
      <c r="EHM274" s="183"/>
      <c r="EHN274" s="183"/>
      <c r="EHO274" s="183"/>
      <c r="EHP274" s="183"/>
      <c r="EHQ274" s="183"/>
      <c r="EHR274" s="183"/>
      <c r="EHS274" s="183"/>
      <c r="EHT274" s="183"/>
      <c r="EHU274" s="183"/>
      <c r="EHV274" s="183"/>
      <c r="EHW274" s="183"/>
      <c r="EHX274" s="183"/>
      <c r="EHY274" s="183"/>
      <c r="EHZ274" s="183"/>
      <c r="EIA274" s="183"/>
      <c r="EIB274" s="183"/>
      <c r="EIC274" s="183"/>
      <c r="EID274" s="183"/>
      <c r="EIE274" s="183"/>
      <c r="EIF274" s="183"/>
      <c r="EIG274" s="183"/>
      <c r="EIH274" s="183"/>
      <c r="EII274" s="183"/>
      <c r="EIJ274" s="183"/>
      <c r="EIK274" s="183"/>
      <c r="EIL274" s="183"/>
      <c r="EIM274" s="183"/>
      <c r="EIN274" s="183"/>
      <c r="EIO274" s="183"/>
      <c r="EIP274" s="183"/>
      <c r="EIQ274" s="183"/>
      <c r="EIR274" s="183"/>
      <c r="EIS274" s="183"/>
      <c r="EIT274" s="183"/>
      <c r="EIU274" s="183"/>
      <c r="EIV274" s="183"/>
      <c r="EIW274" s="183"/>
      <c r="EIX274" s="183"/>
      <c r="EIY274" s="183"/>
      <c r="EIZ274" s="183"/>
      <c r="EJA274" s="183"/>
      <c r="EJB274" s="183"/>
      <c r="EJC274" s="183"/>
      <c r="EJD274" s="183"/>
      <c r="EJE274" s="183"/>
      <c r="EJF274" s="183"/>
      <c r="EJG274" s="183"/>
      <c r="EJH274" s="183"/>
      <c r="EJI274" s="183"/>
      <c r="EJJ274" s="183"/>
      <c r="EJK274" s="183"/>
      <c r="EJL274" s="183"/>
      <c r="EJM274" s="183"/>
      <c r="EJN274" s="183"/>
      <c r="EJO274" s="183"/>
      <c r="EJP274" s="183"/>
      <c r="EJQ274" s="183"/>
      <c r="EJR274" s="183"/>
      <c r="EJS274" s="183"/>
      <c r="EJT274" s="183"/>
      <c r="EJU274" s="183"/>
      <c r="EJV274" s="183"/>
      <c r="EJW274" s="183"/>
      <c r="EJX274" s="183"/>
      <c r="EJY274" s="183"/>
      <c r="EJZ274" s="183"/>
      <c r="EKA274" s="183"/>
      <c r="EKB274" s="183"/>
      <c r="EKC274" s="183"/>
      <c r="EKD274" s="183"/>
      <c r="EKE274" s="183"/>
      <c r="EKF274" s="183"/>
      <c r="EKG274" s="183"/>
      <c r="EKH274" s="183"/>
      <c r="EKI274" s="183"/>
      <c r="EKJ274" s="183"/>
      <c r="EKK274" s="183"/>
      <c r="EKL274" s="183"/>
      <c r="EKM274" s="183"/>
      <c r="EKN274" s="183"/>
      <c r="EKO274" s="183"/>
      <c r="EKP274" s="183"/>
      <c r="EKQ274" s="183"/>
      <c r="EKR274" s="183"/>
      <c r="EKS274" s="183"/>
      <c r="EKT274" s="183"/>
      <c r="EKU274" s="183"/>
      <c r="EKV274" s="183"/>
      <c r="EKW274" s="183"/>
      <c r="EKX274" s="183"/>
      <c r="EKY274" s="183"/>
      <c r="EKZ274" s="183"/>
      <c r="ELA274" s="183"/>
      <c r="ELB274" s="183"/>
      <c r="ELC274" s="183"/>
      <c r="ELD274" s="183"/>
      <c r="ELE274" s="183"/>
      <c r="ELF274" s="183"/>
      <c r="ELG274" s="183"/>
      <c r="ELH274" s="183"/>
      <c r="ELI274" s="183"/>
      <c r="ELJ274" s="183"/>
      <c r="ELK274" s="183"/>
      <c r="ELL274" s="183"/>
      <c r="ELM274" s="183"/>
      <c r="ELN274" s="183"/>
      <c r="ELO274" s="183"/>
      <c r="ELP274" s="183"/>
      <c r="ELQ274" s="183"/>
      <c r="ELR274" s="183"/>
      <c r="ELS274" s="183"/>
      <c r="ELT274" s="183"/>
      <c r="ELU274" s="183"/>
      <c r="ELV274" s="183"/>
      <c r="ELW274" s="183"/>
      <c r="ELX274" s="183"/>
      <c r="ELY274" s="183"/>
      <c r="ELZ274" s="183"/>
      <c r="EMA274" s="183"/>
      <c r="EMB274" s="183"/>
      <c r="EMC274" s="183"/>
      <c r="EMD274" s="183"/>
      <c r="EME274" s="183"/>
      <c r="EMF274" s="183"/>
      <c r="EMG274" s="183"/>
      <c r="EMH274" s="183"/>
      <c r="EMI274" s="183"/>
      <c r="EMJ274" s="183"/>
      <c r="EMK274" s="183"/>
      <c r="EML274" s="183"/>
      <c r="EMM274" s="183"/>
      <c r="EMN274" s="183"/>
      <c r="EMO274" s="183"/>
      <c r="EMP274" s="183"/>
      <c r="EMQ274" s="183"/>
      <c r="EMR274" s="183"/>
      <c r="EMS274" s="183"/>
      <c r="EMT274" s="183"/>
      <c r="EMU274" s="183"/>
      <c r="EMV274" s="183"/>
      <c r="EMW274" s="183"/>
      <c r="EMX274" s="183"/>
      <c r="EMY274" s="183"/>
      <c r="EMZ274" s="183"/>
      <c r="ENA274" s="183"/>
      <c r="ENB274" s="183"/>
      <c r="ENC274" s="183"/>
      <c r="END274" s="183"/>
      <c r="ENE274" s="183"/>
      <c r="ENF274" s="183"/>
      <c r="ENG274" s="183"/>
      <c r="ENH274" s="183"/>
      <c r="ENI274" s="183"/>
      <c r="ENJ274" s="183"/>
      <c r="ENK274" s="183"/>
      <c r="ENL274" s="183"/>
      <c r="ENM274" s="183"/>
      <c r="ENN274" s="183"/>
      <c r="ENO274" s="183"/>
      <c r="ENP274" s="183"/>
      <c r="ENQ274" s="183"/>
      <c r="ENR274" s="183"/>
      <c r="ENS274" s="183"/>
      <c r="ENT274" s="183"/>
      <c r="ENU274" s="183"/>
      <c r="ENV274" s="183"/>
      <c r="ENW274" s="183"/>
      <c r="ENX274" s="183"/>
      <c r="ENY274" s="183"/>
      <c r="ENZ274" s="183"/>
      <c r="EOA274" s="183"/>
      <c r="EOB274" s="183"/>
      <c r="EOC274" s="183"/>
      <c r="EOD274" s="183"/>
      <c r="EOE274" s="183"/>
      <c r="EOF274" s="183"/>
      <c r="EOG274" s="183"/>
      <c r="EOH274" s="183"/>
      <c r="EOI274" s="183"/>
      <c r="EOJ274" s="183"/>
      <c r="EOK274" s="183"/>
      <c r="EOL274" s="183"/>
      <c r="EOM274" s="183"/>
      <c r="EON274" s="183"/>
      <c r="EOO274" s="183"/>
      <c r="EOP274" s="183"/>
      <c r="EOQ274" s="183"/>
      <c r="EOR274" s="183"/>
      <c r="EOS274" s="183"/>
      <c r="EOT274" s="183"/>
      <c r="EOU274" s="183"/>
      <c r="EOV274" s="183"/>
      <c r="EOW274" s="183"/>
      <c r="EOX274" s="183"/>
      <c r="EOY274" s="183"/>
      <c r="EOZ274" s="183"/>
      <c r="EPA274" s="183"/>
      <c r="EPB274" s="183"/>
      <c r="EPC274" s="183"/>
      <c r="EPD274" s="183"/>
      <c r="EPE274" s="183"/>
      <c r="EPF274" s="183"/>
      <c r="EPG274" s="183"/>
      <c r="EPH274" s="183"/>
      <c r="EPI274" s="183"/>
      <c r="EPJ274" s="183"/>
      <c r="EPK274" s="183"/>
      <c r="EPL274" s="183"/>
      <c r="EPM274" s="183"/>
      <c r="EPN274" s="183"/>
      <c r="EPO274" s="183"/>
      <c r="EPP274" s="183"/>
      <c r="EPQ274" s="183"/>
      <c r="EPR274" s="183"/>
      <c r="EPS274" s="183"/>
      <c r="EPT274" s="183"/>
      <c r="EPU274" s="183"/>
      <c r="EPV274" s="183"/>
      <c r="EPW274" s="183"/>
      <c r="EPX274" s="183"/>
      <c r="EPY274" s="183"/>
      <c r="EPZ274" s="183"/>
      <c r="EQA274" s="183"/>
      <c r="EQB274" s="183"/>
      <c r="EQC274" s="183"/>
      <c r="EQD274" s="183"/>
      <c r="EQE274" s="183"/>
      <c r="EQF274" s="183"/>
      <c r="EQG274" s="183"/>
      <c r="EQH274" s="183"/>
      <c r="EQI274" s="183"/>
      <c r="EQJ274" s="183"/>
      <c r="EQK274" s="183"/>
      <c r="EQL274" s="183"/>
      <c r="EQM274" s="183"/>
      <c r="EQN274" s="183"/>
      <c r="EQO274" s="183"/>
      <c r="EQP274" s="183"/>
      <c r="EQQ274" s="183"/>
      <c r="EQR274" s="183"/>
      <c r="EQS274" s="183"/>
      <c r="EQT274" s="183"/>
      <c r="EQU274" s="183"/>
      <c r="EQV274" s="183"/>
      <c r="EQW274" s="183"/>
      <c r="EQX274" s="183"/>
      <c r="EQY274" s="183"/>
      <c r="EQZ274" s="183"/>
      <c r="ERA274" s="183"/>
      <c r="ERB274" s="183"/>
      <c r="ERC274" s="183"/>
      <c r="ERD274" s="183"/>
      <c r="ERE274" s="183"/>
      <c r="ERF274" s="183"/>
      <c r="ERG274" s="183"/>
      <c r="ERH274" s="183"/>
      <c r="ERI274" s="183"/>
      <c r="ERJ274" s="183"/>
      <c r="ERK274" s="183"/>
      <c r="ERL274" s="183"/>
      <c r="ERM274" s="183"/>
      <c r="ERN274" s="183"/>
      <c r="ERO274" s="183"/>
      <c r="ERP274" s="183"/>
      <c r="ERQ274" s="183"/>
      <c r="ERR274" s="183"/>
      <c r="ERS274" s="183"/>
      <c r="ERT274" s="183"/>
      <c r="ERU274" s="183"/>
      <c r="ERV274" s="183"/>
      <c r="ERW274" s="183"/>
      <c r="ERX274" s="183"/>
      <c r="ERY274" s="183"/>
      <c r="ERZ274" s="183"/>
      <c r="ESA274" s="183"/>
      <c r="ESB274" s="183"/>
      <c r="ESC274" s="183"/>
      <c r="ESD274" s="183"/>
      <c r="ESE274" s="183"/>
      <c r="ESF274" s="183"/>
      <c r="ESG274" s="183"/>
      <c r="ESH274" s="183"/>
      <c r="ESI274" s="183"/>
      <c r="ESJ274" s="183"/>
      <c r="ESK274" s="183"/>
      <c r="ESL274" s="183"/>
      <c r="ESM274" s="183"/>
      <c r="ESN274" s="183"/>
      <c r="ESO274" s="183"/>
      <c r="ESP274" s="183"/>
      <c r="ESQ274" s="183"/>
      <c r="ESR274" s="183"/>
      <c r="ESS274" s="183"/>
      <c r="EST274" s="183"/>
      <c r="ESU274" s="183"/>
      <c r="ESV274" s="183"/>
      <c r="ESW274" s="183"/>
      <c r="ESX274" s="183"/>
      <c r="ESY274" s="183"/>
      <c r="ESZ274" s="183"/>
      <c r="ETA274" s="183"/>
      <c r="ETB274" s="183"/>
      <c r="ETC274" s="183"/>
      <c r="ETD274" s="183"/>
      <c r="ETE274" s="183"/>
      <c r="ETF274" s="183"/>
      <c r="ETG274" s="183"/>
      <c r="ETH274" s="183"/>
      <c r="ETI274" s="183"/>
      <c r="ETJ274" s="183"/>
      <c r="ETK274" s="183"/>
      <c r="ETL274" s="183"/>
      <c r="ETM274" s="183"/>
      <c r="ETN274" s="183"/>
      <c r="ETO274" s="183"/>
      <c r="ETP274" s="183"/>
      <c r="ETQ274" s="183"/>
      <c r="ETR274" s="183"/>
      <c r="ETS274" s="183"/>
      <c r="ETT274" s="183"/>
      <c r="ETU274" s="183"/>
      <c r="ETV274" s="183"/>
      <c r="ETW274" s="183"/>
      <c r="ETX274" s="183"/>
      <c r="ETY274" s="183"/>
      <c r="ETZ274" s="183"/>
      <c r="EUA274" s="183"/>
      <c r="EUB274" s="183"/>
      <c r="EUC274" s="183"/>
      <c r="EUD274" s="183"/>
      <c r="EUE274" s="183"/>
      <c r="EUF274" s="183"/>
      <c r="EUG274" s="183"/>
      <c r="EUH274" s="183"/>
      <c r="EUI274" s="183"/>
      <c r="EUJ274" s="183"/>
      <c r="EUK274" s="183"/>
      <c r="EUL274" s="183"/>
      <c r="EUM274" s="183"/>
      <c r="EUN274" s="183"/>
      <c r="EUO274" s="183"/>
      <c r="EUP274" s="183"/>
      <c r="EUQ274" s="183"/>
      <c r="EUR274" s="183"/>
      <c r="EUS274" s="183"/>
      <c r="EUT274" s="183"/>
      <c r="EUU274" s="183"/>
      <c r="EUV274" s="183"/>
      <c r="EUW274" s="183"/>
      <c r="EUX274" s="183"/>
      <c r="EUY274" s="183"/>
      <c r="EUZ274" s="183"/>
      <c r="EVA274" s="183"/>
      <c r="EVB274" s="183"/>
      <c r="EVC274" s="183"/>
      <c r="EVD274" s="183"/>
      <c r="EVE274" s="183"/>
      <c r="EVF274" s="183"/>
      <c r="EVG274" s="183"/>
      <c r="EVH274" s="183"/>
      <c r="EVI274" s="183"/>
      <c r="EVJ274" s="183"/>
      <c r="EVK274" s="183"/>
      <c r="EVL274" s="183"/>
      <c r="EVM274" s="183"/>
      <c r="EVN274" s="183"/>
      <c r="EVO274" s="183"/>
      <c r="EVP274" s="183"/>
      <c r="EVQ274" s="183"/>
      <c r="EVR274" s="183"/>
      <c r="EVS274" s="183"/>
      <c r="EVT274" s="183"/>
      <c r="EVU274" s="183"/>
      <c r="EVV274" s="183"/>
      <c r="EVW274" s="183"/>
      <c r="EVX274" s="183"/>
      <c r="EVY274" s="183"/>
      <c r="EVZ274" s="183"/>
      <c r="EWA274" s="183"/>
      <c r="EWB274" s="183"/>
      <c r="EWC274" s="183"/>
      <c r="EWD274" s="183"/>
      <c r="EWE274" s="183"/>
      <c r="EWF274" s="183"/>
      <c r="EWG274" s="183"/>
      <c r="EWH274" s="183"/>
      <c r="EWI274" s="183"/>
      <c r="EWJ274" s="183"/>
      <c r="EWK274" s="183"/>
      <c r="EWL274" s="183"/>
      <c r="EWM274" s="183"/>
      <c r="EWN274" s="183"/>
      <c r="EWO274" s="183"/>
      <c r="EWP274" s="183"/>
      <c r="EWQ274" s="183"/>
      <c r="EWR274" s="183"/>
      <c r="EWS274" s="183"/>
      <c r="EWT274" s="183"/>
      <c r="EWU274" s="183"/>
      <c r="EWV274" s="183"/>
      <c r="EWW274" s="183"/>
      <c r="EWX274" s="183"/>
      <c r="EWY274" s="183"/>
      <c r="EWZ274" s="183"/>
      <c r="EXA274" s="183"/>
      <c r="EXB274" s="183"/>
      <c r="EXC274" s="183"/>
      <c r="EXD274" s="183"/>
      <c r="EXE274" s="183"/>
      <c r="EXF274" s="183"/>
      <c r="EXG274" s="183"/>
      <c r="EXH274" s="183"/>
      <c r="EXI274" s="183"/>
      <c r="EXJ274" s="183"/>
      <c r="EXK274" s="183"/>
      <c r="EXL274" s="183"/>
      <c r="EXM274" s="183"/>
      <c r="EXN274" s="183"/>
      <c r="EXO274" s="183"/>
      <c r="EXP274" s="183"/>
      <c r="EXQ274" s="183"/>
      <c r="EXR274" s="183"/>
      <c r="EXS274" s="183"/>
      <c r="EXT274" s="183"/>
      <c r="EXU274" s="183"/>
      <c r="EXV274" s="183"/>
      <c r="EXW274" s="183"/>
      <c r="EXX274" s="183"/>
      <c r="EXY274" s="183"/>
      <c r="EXZ274" s="183"/>
      <c r="EYA274" s="183"/>
      <c r="EYB274" s="183"/>
      <c r="EYC274" s="183"/>
      <c r="EYD274" s="183"/>
      <c r="EYE274" s="183"/>
      <c r="EYF274" s="183"/>
      <c r="EYG274" s="183"/>
      <c r="EYH274" s="183"/>
      <c r="EYI274" s="183"/>
      <c r="EYJ274" s="183"/>
      <c r="EYK274" s="183"/>
      <c r="EYL274" s="183"/>
      <c r="EYM274" s="183"/>
      <c r="EYN274" s="183"/>
      <c r="EYO274" s="183"/>
      <c r="EYP274" s="183"/>
      <c r="EYQ274" s="183"/>
      <c r="EYR274" s="183"/>
      <c r="EYS274" s="183"/>
      <c r="EYT274" s="183"/>
      <c r="EYU274" s="183"/>
      <c r="EYV274" s="183"/>
      <c r="EYW274" s="183"/>
      <c r="EYX274" s="183"/>
      <c r="EYY274" s="183"/>
      <c r="EYZ274" s="183"/>
      <c r="EZA274" s="183"/>
      <c r="EZB274" s="183"/>
      <c r="EZC274" s="183"/>
      <c r="EZD274" s="183"/>
      <c r="EZE274" s="183"/>
      <c r="EZF274" s="183"/>
      <c r="EZG274" s="183"/>
      <c r="EZH274" s="183"/>
      <c r="EZI274" s="183"/>
      <c r="EZJ274" s="183"/>
      <c r="EZK274" s="183"/>
      <c r="EZL274" s="183"/>
      <c r="EZM274" s="183"/>
      <c r="EZN274" s="183"/>
      <c r="EZO274" s="183"/>
      <c r="EZP274" s="183"/>
      <c r="EZQ274" s="183"/>
      <c r="EZR274" s="183"/>
      <c r="EZS274" s="183"/>
      <c r="EZT274" s="183"/>
      <c r="EZU274" s="183"/>
      <c r="EZV274" s="183"/>
      <c r="EZW274" s="183"/>
      <c r="EZX274" s="183"/>
      <c r="EZY274" s="183"/>
      <c r="EZZ274" s="183"/>
      <c r="FAA274" s="183"/>
      <c r="FAB274" s="183"/>
      <c r="FAC274" s="183"/>
      <c r="FAD274" s="183"/>
      <c r="FAE274" s="183"/>
      <c r="FAF274" s="183"/>
      <c r="FAG274" s="183"/>
      <c r="FAH274" s="183"/>
      <c r="FAI274" s="183"/>
      <c r="FAJ274" s="183"/>
      <c r="FAK274" s="183"/>
      <c r="FAL274" s="183"/>
      <c r="FAM274" s="183"/>
      <c r="FAN274" s="183"/>
      <c r="FAO274" s="183"/>
      <c r="FAP274" s="183"/>
      <c r="FAQ274" s="183"/>
      <c r="FAR274" s="183"/>
      <c r="FAS274" s="183"/>
      <c r="FAT274" s="183"/>
      <c r="FAU274" s="183"/>
      <c r="FAV274" s="183"/>
      <c r="FAW274" s="183"/>
      <c r="FAX274" s="183"/>
      <c r="FAY274" s="183"/>
      <c r="FAZ274" s="183"/>
      <c r="FBA274" s="183"/>
      <c r="FBB274" s="183"/>
      <c r="FBC274" s="183"/>
      <c r="FBD274" s="183"/>
      <c r="FBE274" s="183"/>
      <c r="FBF274" s="183"/>
      <c r="FBG274" s="183"/>
      <c r="FBH274" s="183"/>
      <c r="FBI274" s="183"/>
      <c r="FBJ274" s="183"/>
      <c r="FBK274" s="183"/>
      <c r="FBL274" s="183"/>
      <c r="FBM274" s="183"/>
      <c r="FBN274" s="183"/>
      <c r="FBO274" s="183"/>
      <c r="FBP274" s="183"/>
      <c r="FBQ274" s="183"/>
      <c r="FBR274" s="183"/>
      <c r="FBS274" s="183"/>
      <c r="FBT274" s="183"/>
      <c r="FBU274" s="183"/>
      <c r="FBV274" s="183"/>
      <c r="FBW274" s="183"/>
      <c r="FBX274" s="183"/>
      <c r="FBY274" s="183"/>
      <c r="FBZ274" s="183"/>
      <c r="FCA274" s="183"/>
      <c r="FCB274" s="183"/>
      <c r="FCC274" s="183"/>
      <c r="FCD274" s="183"/>
      <c r="FCE274" s="183"/>
      <c r="FCF274" s="183"/>
      <c r="FCG274" s="183"/>
      <c r="FCH274" s="183"/>
      <c r="FCI274" s="183"/>
      <c r="FCJ274" s="183"/>
      <c r="FCK274" s="183"/>
      <c r="FCL274" s="183"/>
      <c r="FCM274" s="183"/>
      <c r="FCN274" s="183"/>
      <c r="FCO274" s="183"/>
      <c r="FCP274" s="183"/>
      <c r="FCQ274" s="183"/>
      <c r="FCR274" s="183"/>
      <c r="FCS274" s="183"/>
      <c r="FCT274" s="183"/>
      <c r="FCU274" s="183"/>
      <c r="FCV274" s="183"/>
      <c r="FCW274" s="183"/>
      <c r="FCX274" s="183"/>
      <c r="FCY274" s="183"/>
      <c r="FCZ274" s="183"/>
      <c r="FDA274" s="183"/>
      <c r="FDB274" s="183"/>
      <c r="FDC274" s="183"/>
      <c r="FDD274" s="183"/>
      <c r="FDE274" s="183"/>
      <c r="FDF274" s="183"/>
      <c r="FDG274" s="183"/>
      <c r="FDH274" s="183"/>
      <c r="FDI274" s="183"/>
      <c r="FDJ274" s="183"/>
      <c r="FDK274" s="183"/>
      <c r="FDL274" s="183"/>
      <c r="FDM274" s="183"/>
      <c r="FDN274" s="183"/>
      <c r="FDO274" s="183"/>
      <c r="FDP274" s="183"/>
      <c r="FDQ274" s="183"/>
      <c r="FDR274" s="183"/>
      <c r="FDS274" s="183"/>
      <c r="FDT274" s="183"/>
      <c r="FDU274" s="183"/>
      <c r="FDV274" s="183"/>
      <c r="FDW274" s="183"/>
      <c r="FDX274" s="183"/>
      <c r="FDY274" s="183"/>
      <c r="FDZ274" s="183"/>
      <c r="FEA274" s="183"/>
      <c r="FEB274" s="183"/>
      <c r="FEC274" s="183"/>
      <c r="FED274" s="183"/>
      <c r="FEE274" s="183"/>
      <c r="FEF274" s="183"/>
      <c r="FEG274" s="183"/>
      <c r="FEH274" s="183"/>
      <c r="FEI274" s="183"/>
      <c r="FEJ274" s="183"/>
      <c r="FEK274" s="183"/>
      <c r="FEL274" s="183"/>
      <c r="FEM274" s="183"/>
      <c r="FEN274" s="183"/>
      <c r="FEO274" s="183"/>
      <c r="FEP274" s="183"/>
      <c r="FEQ274" s="183"/>
      <c r="FER274" s="183"/>
      <c r="FES274" s="183"/>
      <c r="FET274" s="183"/>
      <c r="FEU274" s="183"/>
      <c r="FEV274" s="183"/>
      <c r="FEW274" s="183"/>
      <c r="FEX274" s="183"/>
      <c r="FEY274" s="183"/>
      <c r="FEZ274" s="183"/>
      <c r="FFA274" s="183"/>
      <c r="FFB274" s="183"/>
      <c r="FFC274" s="183"/>
      <c r="FFD274" s="183"/>
      <c r="FFE274" s="183"/>
      <c r="FFF274" s="183"/>
      <c r="FFG274" s="183"/>
      <c r="FFH274" s="183"/>
      <c r="FFI274" s="183"/>
      <c r="FFJ274" s="183"/>
      <c r="FFK274" s="183"/>
      <c r="FFL274" s="183"/>
      <c r="FFM274" s="183"/>
      <c r="FFN274" s="183"/>
      <c r="FFO274" s="183"/>
      <c r="FFP274" s="183"/>
      <c r="FFQ274" s="183"/>
      <c r="FFR274" s="183"/>
      <c r="FFS274" s="183"/>
      <c r="FFT274" s="183"/>
      <c r="FFU274" s="183"/>
      <c r="FFV274" s="183"/>
      <c r="FFW274" s="183"/>
      <c r="FFX274" s="183"/>
      <c r="FFY274" s="183"/>
      <c r="FFZ274" s="183"/>
      <c r="FGA274" s="183"/>
      <c r="FGB274" s="183"/>
      <c r="FGC274" s="183"/>
      <c r="FGD274" s="183"/>
      <c r="FGE274" s="183"/>
      <c r="FGF274" s="183"/>
      <c r="FGG274" s="183"/>
      <c r="FGH274" s="183"/>
      <c r="FGI274" s="183"/>
      <c r="FGJ274" s="183"/>
      <c r="FGK274" s="183"/>
      <c r="FGL274" s="183"/>
      <c r="FGM274" s="183"/>
      <c r="FGN274" s="183"/>
      <c r="FGO274" s="183"/>
      <c r="FGP274" s="183"/>
      <c r="FGQ274" s="183"/>
      <c r="FGR274" s="183"/>
      <c r="FGS274" s="183"/>
      <c r="FGT274" s="183"/>
      <c r="FGU274" s="183"/>
      <c r="FGV274" s="183"/>
      <c r="FGW274" s="183"/>
      <c r="FGX274" s="183"/>
      <c r="FGY274" s="183"/>
      <c r="FGZ274" s="183"/>
      <c r="FHA274" s="183"/>
      <c r="FHB274" s="183"/>
      <c r="FHC274" s="183"/>
      <c r="FHD274" s="183"/>
      <c r="FHE274" s="183"/>
      <c r="FHF274" s="183"/>
      <c r="FHG274" s="183"/>
      <c r="FHH274" s="183"/>
      <c r="FHI274" s="183"/>
      <c r="FHJ274" s="183"/>
      <c r="FHK274" s="183"/>
      <c r="FHL274" s="183"/>
      <c r="FHM274" s="183"/>
      <c r="FHN274" s="183"/>
      <c r="FHO274" s="183"/>
      <c r="FHP274" s="183"/>
      <c r="FHQ274" s="183"/>
      <c r="FHR274" s="183"/>
      <c r="FHS274" s="183"/>
      <c r="FHT274" s="183"/>
      <c r="FHU274" s="183"/>
      <c r="FHV274" s="183"/>
      <c r="FHW274" s="183"/>
      <c r="FHX274" s="183"/>
      <c r="FHY274" s="183"/>
      <c r="FHZ274" s="183"/>
      <c r="FIA274" s="183"/>
      <c r="FIB274" s="183"/>
      <c r="FIC274" s="183"/>
      <c r="FID274" s="183"/>
      <c r="FIE274" s="183"/>
      <c r="FIF274" s="183"/>
      <c r="FIG274" s="183"/>
      <c r="FIH274" s="183"/>
      <c r="FII274" s="183"/>
      <c r="FIJ274" s="183"/>
      <c r="FIK274" s="183"/>
      <c r="FIL274" s="183"/>
      <c r="FIM274" s="183"/>
      <c r="FIN274" s="183"/>
      <c r="FIO274" s="183"/>
      <c r="FIP274" s="183"/>
      <c r="FIQ274" s="183"/>
      <c r="FIR274" s="183"/>
      <c r="FIS274" s="183"/>
      <c r="FIT274" s="183"/>
      <c r="FIU274" s="183"/>
      <c r="FIV274" s="183"/>
      <c r="FIW274" s="183"/>
      <c r="FIX274" s="183"/>
      <c r="FIY274" s="183"/>
      <c r="FIZ274" s="183"/>
      <c r="FJA274" s="183"/>
      <c r="FJB274" s="183"/>
      <c r="FJC274" s="183"/>
      <c r="FJD274" s="183"/>
      <c r="FJE274" s="183"/>
      <c r="FJF274" s="183"/>
      <c r="FJG274" s="183"/>
      <c r="FJH274" s="183"/>
      <c r="FJI274" s="183"/>
      <c r="FJJ274" s="183"/>
      <c r="FJK274" s="183"/>
      <c r="FJL274" s="183"/>
      <c r="FJM274" s="183"/>
      <c r="FJN274" s="183"/>
      <c r="FJO274" s="183"/>
      <c r="FJP274" s="183"/>
      <c r="FJQ274" s="183"/>
      <c r="FJR274" s="183"/>
      <c r="FJS274" s="183"/>
      <c r="FJT274" s="183"/>
      <c r="FJU274" s="183"/>
      <c r="FJV274" s="183"/>
      <c r="FJW274" s="183"/>
      <c r="FJX274" s="183"/>
      <c r="FJY274" s="183"/>
      <c r="FJZ274" s="183"/>
      <c r="FKA274" s="183"/>
      <c r="FKB274" s="183"/>
      <c r="FKC274" s="183"/>
      <c r="FKD274" s="183"/>
      <c r="FKE274" s="183"/>
      <c r="FKF274" s="183"/>
      <c r="FKG274" s="183"/>
      <c r="FKH274" s="183"/>
      <c r="FKI274" s="183"/>
      <c r="FKJ274" s="183"/>
      <c r="FKK274" s="183"/>
      <c r="FKL274" s="183"/>
      <c r="FKM274" s="183"/>
      <c r="FKN274" s="183"/>
      <c r="FKO274" s="183"/>
      <c r="FKP274" s="183"/>
      <c r="FKQ274" s="183"/>
      <c r="FKR274" s="183"/>
      <c r="FKS274" s="183"/>
      <c r="FKT274" s="183"/>
      <c r="FKU274" s="183"/>
      <c r="FKV274" s="183"/>
      <c r="FKW274" s="183"/>
      <c r="FKX274" s="183"/>
      <c r="FKY274" s="183"/>
      <c r="FKZ274" s="183"/>
      <c r="FLA274" s="183"/>
      <c r="FLB274" s="183"/>
      <c r="FLC274" s="183"/>
      <c r="FLD274" s="183"/>
      <c r="FLE274" s="183"/>
      <c r="FLF274" s="183"/>
      <c r="FLG274" s="183"/>
      <c r="FLH274" s="183"/>
      <c r="FLI274" s="183"/>
      <c r="FLJ274" s="183"/>
      <c r="FLK274" s="183"/>
      <c r="FLL274" s="183"/>
      <c r="FLM274" s="183"/>
      <c r="FLN274" s="183"/>
      <c r="FLO274" s="183"/>
      <c r="FLP274" s="183"/>
      <c r="FLQ274" s="183"/>
      <c r="FLR274" s="183"/>
      <c r="FLS274" s="183"/>
      <c r="FLT274" s="183"/>
      <c r="FLU274" s="183"/>
      <c r="FLV274" s="183"/>
      <c r="FLW274" s="183"/>
      <c r="FLX274" s="183"/>
      <c r="FLY274" s="183"/>
      <c r="FLZ274" s="183"/>
      <c r="FMA274" s="183"/>
      <c r="FMB274" s="183"/>
      <c r="FMC274" s="183"/>
      <c r="FMD274" s="183"/>
      <c r="FME274" s="183"/>
      <c r="FMF274" s="183"/>
      <c r="FMG274" s="183"/>
      <c r="FMH274" s="183"/>
      <c r="FMI274" s="183"/>
      <c r="FMJ274" s="183"/>
      <c r="FMK274" s="183"/>
      <c r="FML274" s="183"/>
      <c r="FMM274" s="183"/>
      <c r="FMN274" s="183"/>
      <c r="FMO274" s="183"/>
      <c r="FMP274" s="183"/>
      <c r="FMQ274" s="183"/>
      <c r="FMR274" s="183"/>
      <c r="FMS274" s="183"/>
      <c r="FMT274" s="183"/>
      <c r="FMU274" s="183"/>
      <c r="FMV274" s="183"/>
      <c r="FMW274" s="183"/>
      <c r="FMX274" s="183"/>
      <c r="FMY274" s="183"/>
      <c r="FMZ274" s="183"/>
      <c r="FNA274" s="183"/>
      <c r="FNB274" s="183"/>
      <c r="FNC274" s="183"/>
      <c r="FND274" s="183"/>
      <c r="FNE274" s="183"/>
      <c r="FNF274" s="183"/>
      <c r="FNG274" s="183"/>
      <c r="FNH274" s="183"/>
      <c r="FNI274" s="183"/>
      <c r="FNJ274" s="183"/>
      <c r="FNK274" s="183"/>
      <c r="FNL274" s="183"/>
      <c r="FNM274" s="183"/>
      <c r="FNN274" s="183"/>
      <c r="FNO274" s="183"/>
      <c r="FNP274" s="183"/>
      <c r="FNQ274" s="183"/>
      <c r="FNR274" s="183"/>
      <c r="FNS274" s="183"/>
      <c r="FNT274" s="183"/>
      <c r="FNU274" s="183"/>
      <c r="FNV274" s="183"/>
      <c r="FNW274" s="183"/>
      <c r="FNX274" s="183"/>
      <c r="FNY274" s="183"/>
      <c r="FNZ274" s="183"/>
      <c r="FOA274" s="183"/>
      <c r="FOB274" s="183"/>
      <c r="FOC274" s="183"/>
      <c r="FOD274" s="183"/>
      <c r="FOE274" s="183"/>
      <c r="FOF274" s="183"/>
      <c r="FOG274" s="183"/>
      <c r="FOH274" s="183"/>
      <c r="FOI274" s="183"/>
      <c r="FOJ274" s="183"/>
      <c r="FOK274" s="183"/>
      <c r="FOL274" s="183"/>
      <c r="FOM274" s="183"/>
      <c r="FON274" s="183"/>
      <c r="FOO274" s="183"/>
      <c r="FOP274" s="183"/>
      <c r="FOQ274" s="183"/>
      <c r="FOR274" s="183"/>
      <c r="FOS274" s="183"/>
      <c r="FOT274" s="183"/>
      <c r="FOU274" s="183"/>
      <c r="FOV274" s="183"/>
      <c r="FOW274" s="183"/>
      <c r="FOX274" s="183"/>
      <c r="FOY274" s="183"/>
      <c r="FOZ274" s="183"/>
      <c r="FPA274" s="183"/>
      <c r="FPB274" s="183"/>
      <c r="FPC274" s="183"/>
      <c r="FPD274" s="183"/>
      <c r="FPE274" s="183"/>
      <c r="FPF274" s="183"/>
      <c r="FPG274" s="183"/>
      <c r="FPH274" s="183"/>
      <c r="FPI274" s="183"/>
      <c r="FPJ274" s="183"/>
      <c r="FPK274" s="183"/>
      <c r="FPL274" s="183"/>
      <c r="FPM274" s="183"/>
      <c r="FPN274" s="183"/>
      <c r="FPO274" s="183"/>
      <c r="FPP274" s="183"/>
      <c r="FPQ274" s="183"/>
      <c r="FPR274" s="183"/>
      <c r="FPS274" s="183"/>
      <c r="FPT274" s="183"/>
      <c r="FPU274" s="183"/>
      <c r="FPV274" s="183"/>
      <c r="FPW274" s="183"/>
      <c r="FPX274" s="183"/>
      <c r="FPY274" s="183"/>
      <c r="FPZ274" s="183"/>
      <c r="FQA274" s="183"/>
      <c r="FQB274" s="183"/>
      <c r="FQC274" s="183"/>
      <c r="FQD274" s="183"/>
      <c r="FQE274" s="183"/>
      <c r="FQF274" s="183"/>
      <c r="FQG274" s="183"/>
      <c r="FQH274" s="183"/>
      <c r="FQI274" s="183"/>
      <c r="FQJ274" s="183"/>
      <c r="FQK274" s="183"/>
      <c r="FQL274" s="183"/>
      <c r="FQM274" s="183"/>
      <c r="FQN274" s="183"/>
      <c r="FQO274" s="183"/>
      <c r="FQP274" s="183"/>
      <c r="FQQ274" s="183"/>
      <c r="FQR274" s="183"/>
      <c r="FQS274" s="183"/>
      <c r="FQT274" s="183"/>
      <c r="FQU274" s="183"/>
      <c r="FQV274" s="183"/>
      <c r="FQW274" s="183"/>
      <c r="FQX274" s="183"/>
      <c r="FQY274" s="183"/>
      <c r="FQZ274" s="183"/>
      <c r="FRA274" s="183"/>
      <c r="FRB274" s="183"/>
      <c r="FRC274" s="183"/>
      <c r="FRD274" s="183"/>
      <c r="FRE274" s="183"/>
      <c r="FRF274" s="183"/>
      <c r="FRG274" s="183"/>
      <c r="FRH274" s="183"/>
      <c r="FRI274" s="183"/>
      <c r="FRJ274" s="183"/>
      <c r="FRK274" s="183"/>
      <c r="FRL274" s="183"/>
      <c r="FRM274" s="183"/>
      <c r="FRN274" s="183"/>
      <c r="FRO274" s="183"/>
      <c r="FRP274" s="183"/>
      <c r="FRQ274" s="183"/>
      <c r="FRR274" s="183"/>
      <c r="FRS274" s="183"/>
      <c r="FRT274" s="183"/>
      <c r="FRU274" s="183"/>
      <c r="FRV274" s="183"/>
      <c r="FRW274" s="183"/>
      <c r="FRX274" s="183"/>
      <c r="FRY274" s="183"/>
      <c r="FRZ274" s="183"/>
      <c r="FSA274" s="183"/>
      <c r="FSB274" s="183"/>
      <c r="FSC274" s="183"/>
      <c r="FSD274" s="183"/>
      <c r="FSE274" s="183"/>
      <c r="FSF274" s="183"/>
      <c r="FSG274" s="183"/>
      <c r="FSH274" s="183"/>
      <c r="FSI274" s="183"/>
      <c r="FSJ274" s="183"/>
      <c r="FSK274" s="183"/>
      <c r="FSL274" s="183"/>
      <c r="FSM274" s="183"/>
      <c r="FSN274" s="183"/>
      <c r="FSO274" s="183"/>
      <c r="FSP274" s="183"/>
      <c r="FSQ274" s="183"/>
      <c r="FSR274" s="183"/>
      <c r="FSS274" s="183"/>
      <c r="FST274" s="183"/>
      <c r="FSU274" s="183"/>
      <c r="FSV274" s="183"/>
      <c r="FSW274" s="183"/>
      <c r="FSX274" s="183"/>
      <c r="FSY274" s="183"/>
      <c r="FSZ274" s="183"/>
      <c r="FTA274" s="183"/>
      <c r="FTB274" s="183"/>
      <c r="FTC274" s="183"/>
      <c r="FTD274" s="183"/>
      <c r="FTE274" s="183"/>
      <c r="FTF274" s="183"/>
      <c r="FTG274" s="183"/>
      <c r="FTH274" s="183"/>
      <c r="FTI274" s="183"/>
      <c r="FTJ274" s="183"/>
      <c r="FTK274" s="183"/>
      <c r="FTL274" s="183"/>
      <c r="FTM274" s="183"/>
      <c r="FTN274" s="183"/>
      <c r="FTO274" s="183"/>
      <c r="FTP274" s="183"/>
      <c r="FTQ274" s="183"/>
      <c r="FTR274" s="183"/>
      <c r="FTS274" s="183"/>
      <c r="FTT274" s="183"/>
      <c r="FTU274" s="183"/>
      <c r="FTV274" s="183"/>
      <c r="FTW274" s="183"/>
      <c r="FTX274" s="183"/>
      <c r="FTY274" s="183"/>
      <c r="FTZ274" s="183"/>
      <c r="FUA274" s="183"/>
      <c r="FUB274" s="183"/>
      <c r="FUC274" s="183"/>
      <c r="FUD274" s="183"/>
      <c r="FUE274" s="183"/>
      <c r="FUF274" s="183"/>
      <c r="FUG274" s="183"/>
      <c r="FUH274" s="183"/>
      <c r="FUI274" s="183"/>
      <c r="FUJ274" s="183"/>
      <c r="FUK274" s="183"/>
      <c r="FUL274" s="183"/>
      <c r="FUM274" s="183"/>
      <c r="FUN274" s="183"/>
      <c r="FUO274" s="183"/>
      <c r="FUP274" s="183"/>
      <c r="FUQ274" s="183"/>
      <c r="FUR274" s="183"/>
      <c r="FUS274" s="183"/>
      <c r="FUT274" s="183"/>
      <c r="FUU274" s="183"/>
      <c r="FUV274" s="183"/>
      <c r="FUW274" s="183"/>
      <c r="FUX274" s="183"/>
      <c r="FUY274" s="183"/>
      <c r="FUZ274" s="183"/>
      <c r="FVA274" s="183"/>
      <c r="FVB274" s="183"/>
      <c r="FVC274" s="183"/>
      <c r="FVD274" s="183"/>
      <c r="FVE274" s="183"/>
      <c r="FVF274" s="183"/>
      <c r="FVG274" s="183"/>
      <c r="FVH274" s="183"/>
      <c r="FVI274" s="183"/>
      <c r="FVJ274" s="183"/>
      <c r="FVK274" s="183"/>
      <c r="FVL274" s="183"/>
      <c r="FVM274" s="183"/>
      <c r="FVN274" s="183"/>
      <c r="FVO274" s="183"/>
      <c r="FVP274" s="183"/>
      <c r="FVQ274" s="183"/>
      <c r="FVR274" s="183"/>
      <c r="FVS274" s="183"/>
      <c r="FVT274" s="183"/>
      <c r="FVU274" s="183"/>
      <c r="FVV274" s="183"/>
      <c r="FVW274" s="183"/>
      <c r="FVX274" s="183"/>
      <c r="FVY274" s="183"/>
      <c r="FVZ274" s="183"/>
      <c r="FWA274" s="183"/>
      <c r="FWB274" s="183"/>
      <c r="FWC274" s="183"/>
      <c r="FWD274" s="183"/>
      <c r="FWE274" s="183"/>
      <c r="FWF274" s="183"/>
      <c r="FWG274" s="183"/>
      <c r="FWH274" s="183"/>
      <c r="FWI274" s="183"/>
      <c r="FWJ274" s="183"/>
      <c r="FWK274" s="183"/>
      <c r="FWL274" s="183"/>
      <c r="FWM274" s="183"/>
      <c r="FWN274" s="183"/>
      <c r="FWO274" s="183"/>
      <c r="FWP274" s="183"/>
      <c r="FWQ274" s="183"/>
      <c r="FWR274" s="183"/>
      <c r="FWS274" s="183"/>
      <c r="FWT274" s="183"/>
      <c r="FWU274" s="183"/>
      <c r="FWV274" s="183"/>
      <c r="FWW274" s="183"/>
      <c r="FWX274" s="183"/>
      <c r="FWY274" s="183"/>
      <c r="FWZ274" s="183"/>
      <c r="FXA274" s="183"/>
      <c r="FXB274" s="183"/>
      <c r="FXC274" s="183"/>
      <c r="FXD274" s="183"/>
      <c r="FXE274" s="183"/>
      <c r="FXF274" s="183"/>
      <c r="FXG274" s="183"/>
      <c r="FXH274" s="183"/>
      <c r="FXI274" s="183"/>
      <c r="FXJ274" s="183"/>
      <c r="FXK274" s="183"/>
      <c r="FXL274" s="183"/>
      <c r="FXM274" s="183"/>
      <c r="FXN274" s="183"/>
      <c r="FXO274" s="183"/>
      <c r="FXP274" s="183"/>
      <c r="FXQ274" s="183"/>
      <c r="FXR274" s="183"/>
      <c r="FXS274" s="183"/>
      <c r="FXT274" s="183"/>
      <c r="FXU274" s="183"/>
      <c r="FXV274" s="183"/>
      <c r="FXW274" s="183"/>
      <c r="FXX274" s="183"/>
      <c r="FXY274" s="183"/>
      <c r="FXZ274" s="183"/>
      <c r="FYA274" s="183"/>
      <c r="FYB274" s="183"/>
      <c r="FYC274" s="183"/>
      <c r="FYD274" s="183"/>
      <c r="FYE274" s="183"/>
      <c r="FYF274" s="183"/>
      <c r="FYG274" s="183"/>
      <c r="FYH274" s="183"/>
      <c r="FYI274" s="183"/>
      <c r="FYJ274" s="183"/>
      <c r="FYK274" s="183"/>
      <c r="FYL274" s="183"/>
      <c r="FYM274" s="183"/>
      <c r="FYN274" s="183"/>
      <c r="FYO274" s="183"/>
      <c r="FYP274" s="183"/>
      <c r="FYQ274" s="183"/>
      <c r="FYR274" s="183"/>
      <c r="FYS274" s="183"/>
      <c r="FYT274" s="183"/>
      <c r="FYU274" s="183"/>
      <c r="FYV274" s="183"/>
      <c r="FYW274" s="183"/>
      <c r="FYX274" s="183"/>
      <c r="FYY274" s="183"/>
      <c r="FYZ274" s="183"/>
      <c r="FZA274" s="183"/>
      <c r="FZB274" s="183"/>
      <c r="FZC274" s="183"/>
      <c r="FZD274" s="183"/>
      <c r="FZE274" s="183"/>
      <c r="FZF274" s="183"/>
      <c r="FZG274" s="183"/>
      <c r="FZH274" s="183"/>
      <c r="FZI274" s="183"/>
      <c r="FZJ274" s="183"/>
      <c r="FZK274" s="183"/>
      <c r="FZL274" s="183"/>
      <c r="FZM274" s="183"/>
      <c r="FZN274" s="183"/>
      <c r="FZO274" s="183"/>
      <c r="FZP274" s="183"/>
      <c r="FZQ274" s="183"/>
      <c r="FZR274" s="183"/>
      <c r="FZS274" s="183"/>
      <c r="FZT274" s="183"/>
      <c r="FZU274" s="183"/>
      <c r="FZV274" s="183"/>
      <c r="FZW274" s="183"/>
      <c r="FZX274" s="183"/>
      <c r="FZY274" s="183"/>
      <c r="FZZ274" s="183"/>
      <c r="GAA274" s="183"/>
      <c r="GAB274" s="183"/>
      <c r="GAC274" s="183"/>
      <c r="GAD274" s="183"/>
      <c r="GAE274" s="183"/>
      <c r="GAF274" s="183"/>
      <c r="GAG274" s="183"/>
      <c r="GAH274" s="183"/>
      <c r="GAI274" s="183"/>
      <c r="GAJ274" s="183"/>
      <c r="GAK274" s="183"/>
      <c r="GAL274" s="183"/>
      <c r="GAM274" s="183"/>
      <c r="GAN274" s="183"/>
      <c r="GAO274" s="183"/>
      <c r="GAP274" s="183"/>
      <c r="GAQ274" s="183"/>
      <c r="GAR274" s="183"/>
      <c r="GAS274" s="183"/>
      <c r="GAT274" s="183"/>
      <c r="GAU274" s="183"/>
      <c r="GAV274" s="183"/>
      <c r="GAW274" s="183"/>
      <c r="GAX274" s="183"/>
      <c r="GAY274" s="183"/>
      <c r="GAZ274" s="183"/>
      <c r="GBA274" s="183"/>
      <c r="GBB274" s="183"/>
      <c r="GBC274" s="183"/>
      <c r="GBD274" s="183"/>
      <c r="GBE274" s="183"/>
      <c r="GBF274" s="183"/>
      <c r="GBG274" s="183"/>
      <c r="GBH274" s="183"/>
      <c r="GBI274" s="183"/>
      <c r="GBJ274" s="183"/>
      <c r="GBK274" s="183"/>
      <c r="GBL274" s="183"/>
      <c r="GBM274" s="183"/>
      <c r="GBN274" s="183"/>
      <c r="GBO274" s="183"/>
      <c r="GBP274" s="183"/>
      <c r="GBQ274" s="183"/>
      <c r="GBR274" s="183"/>
      <c r="GBS274" s="183"/>
      <c r="GBT274" s="183"/>
      <c r="GBU274" s="183"/>
      <c r="GBV274" s="183"/>
      <c r="GBW274" s="183"/>
      <c r="GBX274" s="183"/>
      <c r="GBY274" s="183"/>
      <c r="GBZ274" s="183"/>
      <c r="GCA274" s="183"/>
      <c r="GCB274" s="183"/>
      <c r="GCC274" s="183"/>
      <c r="GCD274" s="183"/>
      <c r="GCE274" s="183"/>
      <c r="GCF274" s="183"/>
      <c r="GCG274" s="183"/>
      <c r="GCH274" s="183"/>
      <c r="GCI274" s="183"/>
      <c r="GCJ274" s="183"/>
      <c r="GCK274" s="183"/>
      <c r="GCL274" s="183"/>
      <c r="GCM274" s="183"/>
      <c r="GCN274" s="183"/>
      <c r="GCO274" s="183"/>
      <c r="GCP274" s="183"/>
      <c r="GCQ274" s="183"/>
      <c r="GCR274" s="183"/>
      <c r="GCS274" s="183"/>
      <c r="GCT274" s="183"/>
      <c r="GCU274" s="183"/>
      <c r="GCV274" s="183"/>
      <c r="GCW274" s="183"/>
      <c r="GCX274" s="183"/>
      <c r="GCY274" s="183"/>
      <c r="GCZ274" s="183"/>
      <c r="GDA274" s="183"/>
      <c r="GDB274" s="183"/>
      <c r="GDC274" s="183"/>
      <c r="GDD274" s="183"/>
      <c r="GDE274" s="183"/>
      <c r="GDF274" s="183"/>
      <c r="GDG274" s="183"/>
      <c r="GDH274" s="183"/>
      <c r="GDI274" s="183"/>
      <c r="GDJ274" s="183"/>
      <c r="GDK274" s="183"/>
      <c r="GDL274" s="183"/>
      <c r="GDM274" s="183"/>
      <c r="GDN274" s="183"/>
      <c r="GDO274" s="183"/>
      <c r="GDP274" s="183"/>
      <c r="GDQ274" s="183"/>
      <c r="GDR274" s="183"/>
      <c r="GDS274" s="183"/>
      <c r="GDT274" s="183"/>
      <c r="GDU274" s="183"/>
      <c r="GDV274" s="183"/>
      <c r="GDW274" s="183"/>
      <c r="GDX274" s="183"/>
      <c r="GDY274" s="183"/>
      <c r="GDZ274" s="183"/>
      <c r="GEA274" s="183"/>
      <c r="GEB274" s="183"/>
      <c r="GEC274" s="183"/>
      <c r="GED274" s="183"/>
      <c r="GEE274" s="183"/>
      <c r="GEF274" s="183"/>
      <c r="GEG274" s="183"/>
      <c r="GEH274" s="183"/>
      <c r="GEI274" s="183"/>
      <c r="GEJ274" s="183"/>
      <c r="GEK274" s="183"/>
      <c r="GEL274" s="183"/>
      <c r="GEM274" s="183"/>
      <c r="GEN274" s="183"/>
      <c r="GEO274" s="183"/>
      <c r="GEP274" s="183"/>
      <c r="GEQ274" s="183"/>
      <c r="GER274" s="183"/>
      <c r="GES274" s="183"/>
      <c r="GET274" s="183"/>
      <c r="GEU274" s="183"/>
      <c r="GEV274" s="183"/>
      <c r="GEW274" s="183"/>
      <c r="GEX274" s="183"/>
      <c r="GEY274" s="183"/>
      <c r="GEZ274" s="183"/>
      <c r="GFA274" s="183"/>
      <c r="GFB274" s="183"/>
      <c r="GFC274" s="183"/>
      <c r="GFD274" s="183"/>
      <c r="GFE274" s="183"/>
      <c r="GFF274" s="183"/>
      <c r="GFG274" s="183"/>
      <c r="GFH274" s="183"/>
      <c r="GFI274" s="183"/>
      <c r="GFJ274" s="183"/>
      <c r="GFK274" s="183"/>
      <c r="GFL274" s="183"/>
      <c r="GFM274" s="183"/>
      <c r="GFN274" s="183"/>
      <c r="GFO274" s="183"/>
      <c r="GFP274" s="183"/>
      <c r="GFQ274" s="183"/>
      <c r="GFR274" s="183"/>
      <c r="GFS274" s="183"/>
      <c r="GFT274" s="183"/>
      <c r="GFU274" s="183"/>
      <c r="GFV274" s="183"/>
      <c r="GFW274" s="183"/>
      <c r="GFX274" s="183"/>
      <c r="GFY274" s="183"/>
      <c r="GFZ274" s="183"/>
      <c r="GGA274" s="183"/>
      <c r="GGB274" s="183"/>
      <c r="GGC274" s="183"/>
      <c r="GGD274" s="183"/>
      <c r="GGE274" s="183"/>
      <c r="GGF274" s="183"/>
      <c r="GGG274" s="183"/>
      <c r="GGH274" s="183"/>
      <c r="GGI274" s="183"/>
      <c r="GGJ274" s="183"/>
      <c r="GGK274" s="183"/>
      <c r="GGL274" s="183"/>
      <c r="GGM274" s="183"/>
      <c r="GGN274" s="183"/>
      <c r="GGO274" s="183"/>
      <c r="GGP274" s="183"/>
      <c r="GGQ274" s="183"/>
      <c r="GGR274" s="183"/>
      <c r="GGS274" s="183"/>
      <c r="GGT274" s="183"/>
      <c r="GGU274" s="183"/>
      <c r="GGV274" s="183"/>
      <c r="GGW274" s="183"/>
      <c r="GGX274" s="183"/>
      <c r="GGY274" s="183"/>
      <c r="GGZ274" s="183"/>
      <c r="GHA274" s="183"/>
      <c r="GHB274" s="183"/>
      <c r="GHC274" s="183"/>
      <c r="GHD274" s="183"/>
      <c r="GHE274" s="183"/>
      <c r="GHF274" s="183"/>
      <c r="GHG274" s="183"/>
      <c r="GHH274" s="183"/>
      <c r="GHI274" s="183"/>
      <c r="GHJ274" s="183"/>
      <c r="GHK274" s="183"/>
      <c r="GHL274" s="183"/>
      <c r="GHM274" s="183"/>
      <c r="GHN274" s="183"/>
      <c r="GHO274" s="183"/>
      <c r="GHP274" s="183"/>
      <c r="GHQ274" s="183"/>
      <c r="GHR274" s="183"/>
      <c r="GHS274" s="183"/>
      <c r="GHT274" s="183"/>
      <c r="GHU274" s="183"/>
      <c r="GHV274" s="183"/>
      <c r="GHW274" s="183"/>
      <c r="GHX274" s="183"/>
      <c r="GHY274" s="183"/>
      <c r="GHZ274" s="183"/>
      <c r="GIA274" s="183"/>
      <c r="GIB274" s="183"/>
      <c r="GIC274" s="183"/>
      <c r="GID274" s="183"/>
      <c r="GIE274" s="183"/>
      <c r="GIF274" s="183"/>
      <c r="GIG274" s="183"/>
      <c r="GIH274" s="183"/>
      <c r="GII274" s="183"/>
      <c r="GIJ274" s="183"/>
      <c r="GIK274" s="183"/>
      <c r="GIL274" s="183"/>
      <c r="GIM274" s="183"/>
      <c r="GIN274" s="183"/>
      <c r="GIO274" s="183"/>
      <c r="GIP274" s="183"/>
      <c r="GIQ274" s="183"/>
      <c r="GIR274" s="183"/>
      <c r="GIS274" s="183"/>
      <c r="GIT274" s="183"/>
      <c r="GIU274" s="183"/>
      <c r="GIV274" s="183"/>
      <c r="GIW274" s="183"/>
      <c r="GIX274" s="183"/>
      <c r="GIY274" s="183"/>
      <c r="GIZ274" s="183"/>
      <c r="GJA274" s="183"/>
      <c r="GJB274" s="183"/>
      <c r="GJC274" s="183"/>
      <c r="GJD274" s="183"/>
      <c r="GJE274" s="183"/>
      <c r="GJF274" s="183"/>
      <c r="GJG274" s="183"/>
      <c r="GJH274" s="183"/>
      <c r="GJI274" s="183"/>
      <c r="GJJ274" s="183"/>
      <c r="GJK274" s="183"/>
      <c r="GJL274" s="183"/>
      <c r="GJM274" s="183"/>
      <c r="GJN274" s="183"/>
      <c r="GJO274" s="183"/>
      <c r="GJP274" s="183"/>
      <c r="GJQ274" s="183"/>
      <c r="GJR274" s="183"/>
      <c r="GJS274" s="183"/>
      <c r="GJT274" s="183"/>
      <c r="GJU274" s="183"/>
      <c r="GJV274" s="183"/>
      <c r="GJW274" s="183"/>
      <c r="GJX274" s="183"/>
      <c r="GJY274" s="183"/>
      <c r="GJZ274" s="183"/>
      <c r="GKA274" s="183"/>
      <c r="GKB274" s="183"/>
      <c r="GKC274" s="183"/>
      <c r="GKD274" s="183"/>
      <c r="GKE274" s="183"/>
      <c r="GKF274" s="183"/>
      <c r="GKG274" s="183"/>
      <c r="GKH274" s="183"/>
      <c r="GKI274" s="183"/>
      <c r="GKJ274" s="183"/>
      <c r="GKK274" s="183"/>
      <c r="GKL274" s="183"/>
      <c r="GKM274" s="183"/>
      <c r="GKN274" s="183"/>
      <c r="GKO274" s="183"/>
      <c r="GKP274" s="183"/>
      <c r="GKQ274" s="183"/>
      <c r="GKR274" s="183"/>
      <c r="GKS274" s="183"/>
      <c r="GKT274" s="183"/>
      <c r="GKU274" s="183"/>
      <c r="GKV274" s="183"/>
      <c r="GKW274" s="183"/>
      <c r="GKX274" s="183"/>
      <c r="GKY274" s="183"/>
      <c r="GKZ274" s="183"/>
      <c r="GLA274" s="183"/>
      <c r="GLB274" s="183"/>
      <c r="GLC274" s="183"/>
      <c r="GLD274" s="183"/>
      <c r="GLE274" s="183"/>
      <c r="GLF274" s="183"/>
      <c r="GLG274" s="183"/>
      <c r="GLH274" s="183"/>
      <c r="GLI274" s="183"/>
      <c r="GLJ274" s="183"/>
      <c r="GLK274" s="183"/>
      <c r="GLL274" s="183"/>
      <c r="GLM274" s="183"/>
      <c r="GLN274" s="183"/>
      <c r="GLO274" s="183"/>
      <c r="GLP274" s="183"/>
      <c r="GLQ274" s="183"/>
      <c r="GLR274" s="183"/>
      <c r="GLS274" s="183"/>
      <c r="GLT274" s="183"/>
      <c r="GLU274" s="183"/>
      <c r="GLV274" s="183"/>
      <c r="GLW274" s="183"/>
      <c r="GLX274" s="183"/>
      <c r="GLY274" s="183"/>
      <c r="GLZ274" s="183"/>
      <c r="GMA274" s="183"/>
      <c r="GMB274" s="183"/>
      <c r="GMC274" s="183"/>
      <c r="GMD274" s="183"/>
      <c r="GME274" s="183"/>
      <c r="GMF274" s="183"/>
      <c r="GMG274" s="183"/>
      <c r="GMH274" s="183"/>
      <c r="GMI274" s="183"/>
      <c r="GMJ274" s="183"/>
      <c r="GMK274" s="183"/>
      <c r="GML274" s="183"/>
      <c r="GMM274" s="183"/>
      <c r="GMN274" s="183"/>
      <c r="GMO274" s="183"/>
      <c r="GMP274" s="183"/>
      <c r="GMQ274" s="183"/>
      <c r="GMR274" s="183"/>
      <c r="GMS274" s="183"/>
      <c r="GMT274" s="183"/>
      <c r="GMU274" s="183"/>
      <c r="GMV274" s="183"/>
      <c r="GMW274" s="183"/>
      <c r="GMX274" s="183"/>
      <c r="GMY274" s="183"/>
      <c r="GMZ274" s="183"/>
      <c r="GNA274" s="183"/>
      <c r="GNB274" s="183"/>
      <c r="GNC274" s="183"/>
      <c r="GND274" s="183"/>
      <c r="GNE274" s="183"/>
      <c r="GNF274" s="183"/>
      <c r="GNG274" s="183"/>
      <c r="GNH274" s="183"/>
      <c r="GNI274" s="183"/>
      <c r="GNJ274" s="183"/>
      <c r="GNK274" s="183"/>
      <c r="GNL274" s="183"/>
      <c r="GNM274" s="183"/>
      <c r="GNN274" s="183"/>
      <c r="GNO274" s="183"/>
      <c r="GNP274" s="183"/>
      <c r="GNQ274" s="183"/>
      <c r="GNR274" s="183"/>
      <c r="GNS274" s="183"/>
      <c r="GNT274" s="183"/>
      <c r="GNU274" s="183"/>
      <c r="GNV274" s="183"/>
      <c r="GNW274" s="183"/>
      <c r="GNX274" s="183"/>
      <c r="GNY274" s="183"/>
      <c r="GNZ274" s="183"/>
      <c r="GOA274" s="183"/>
      <c r="GOB274" s="183"/>
      <c r="GOC274" s="183"/>
      <c r="GOD274" s="183"/>
      <c r="GOE274" s="183"/>
      <c r="GOF274" s="183"/>
      <c r="GOG274" s="183"/>
      <c r="GOH274" s="183"/>
      <c r="GOI274" s="183"/>
      <c r="GOJ274" s="183"/>
      <c r="GOK274" s="183"/>
      <c r="GOL274" s="183"/>
      <c r="GOM274" s="183"/>
      <c r="GON274" s="183"/>
      <c r="GOO274" s="183"/>
      <c r="GOP274" s="183"/>
      <c r="GOQ274" s="183"/>
      <c r="GOR274" s="183"/>
      <c r="GOS274" s="183"/>
      <c r="GOT274" s="183"/>
      <c r="GOU274" s="183"/>
      <c r="GOV274" s="183"/>
      <c r="GOW274" s="183"/>
      <c r="GOX274" s="183"/>
      <c r="GOY274" s="183"/>
      <c r="GOZ274" s="183"/>
      <c r="GPA274" s="183"/>
      <c r="GPB274" s="183"/>
      <c r="GPC274" s="183"/>
      <c r="GPD274" s="183"/>
      <c r="GPE274" s="183"/>
      <c r="GPF274" s="183"/>
      <c r="GPG274" s="183"/>
      <c r="GPH274" s="183"/>
      <c r="GPI274" s="183"/>
      <c r="GPJ274" s="183"/>
      <c r="GPK274" s="183"/>
      <c r="GPL274" s="183"/>
      <c r="GPM274" s="183"/>
      <c r="GPN274" s="183"/>
      <c r="GPO274" s="183"/>
      <c r="GPP274" s="183"/>
      <c r="GPQ274" s="183"/>
      <c r="GPR274" s="183"/>
      <c r="GPS274" s="183"/>
      <c r="GPT274" s="183"/>
      <c r="GPU274" s="183"/>
      <c r="GPV274" s="183"/>
      <c r="GPW274" s="183"/>
      <c r="GPX274" s="183"/>
      <c r="GPY274" s="183"/>
      <c r="GPZ274" s="183"/>
      <c r="GQA274" s="183"/>
      <c r="GQB274" s="183"/>
      <c r="GQC274" s="183"/>
      <c r="GQD274" s="183"/>
      <c r="GQE274" s="183"/>
      <c r="GQF274" s="183"/>
      <c r="GQG274" s="183"/>
      <c r="GQH274" s="183"/>
      <c r="GQI274" s="183"/>
      <c r="GQJ274" s="183"/>
      <c r="GQK274" s="183"/>
      <c r="GQL274" s="183"/>
      <c r="GQM274" s="183"/>
      <c r="GQN274" s="183"/>
      <c r="GQO274" s="183"/>
      <c r="GQP274" s="183"/>
      <c r="GQQ274" s="183"/>
      <c r="GQR274" s="183"/>
      <c r="GQS274" s="183"/>
      <c r="GQT274" s="183"/>
      <c r="GQU274" s="183"/>
      <c r="GQV274" s="183"/>
      <c r="GQW274" s="183"/>
      <c r="GQX274" s="183"/>
      <c r="GQY274" s="183"/>
      <c r="GQZ274" s="183"/>
      <c r="GRA274" s="183"/>
      <c r="GRB274" s="183"/>
      <c r="GRC274" s="183"/>
      <c r="GRD274" s="183"/>
      <c r="GRE274" s="183"/>
      <c r="GRF274" s="183"/>
      <c r="GRG274" s="183"/>
      <c r="GRH274" s="183"/>
      <c r="GRI274" s="183"/>
      <c r="GRJ274" s="183"/>
      <c r="GRK274" s="183"/>
      <c r="GRL274" s="183"/>
      <c r="GRM274" s="183"/>
      <c r="GRN274" s="183"/>
      <c r="GRO274" s="183"/>
      <c r="GRP274" s="183"/>
      <c r="GRQ274" s="183"/>
      <c r="GRR274" s="183"/>
      <c r="GRS274" s="183"/>
      <c r="GRT274" s="183"/>
      <c r="GRU274" s="183"/>
      <c r="GRV274" s="183"/>
      <c r="GRW274" s="183"/>
      <c r="GRX274" s="183"/>
      <c r="GRY274" s="183"/>
      <c r="GRZ274" s="183"/>
      <c r="GSA274" s="183"/>
      <c r="GSB274" s="183"/>
      <c r="GSC274" s="183"/>
      <c r="GSD274" s="183"/>
      <c r="GSE274" s="183"/>
      <c r="GSF274" s="183"/>
      <c r="GSG274" s="183"/>
      <c r="GSH274" s="183"/>
      <c r="GSI274" s="183"/>
      <c r="GSJ274" s="183"/>
      <c r="GSK274" s="183"/>
      <c r="GSL274" s="183"/>
      <c r="GSM274" s="183"/>
      <c r="GSN274" s="183"/>
      <c r="GSO274" s="183"/>
      <c r="GSP274" s="183"/>
      <c r="GSQ274" s="183"/>
      <c r="GSR274" s="183"/>
      <c r="GSS274" s="183"/>
      <c r="GST274" s="183"/>
      <c r="GSU274" s="183"/>
      <c r="GSV274" s="183"/>
      <c r="GSW274" s="183"/>
      <c r="GSX274" s="183"/>
      <c r="GSY274" s="183"/>
      <c r="GSZ274" s="183"/>
      <c r="GTA274" s="183"/>
      <c r="GTB274" s="183"/>
      <c r="GTC274" s="183"/>
      <c r="GTD274" s="183"/>
      <c r="GTE274" s="183"/>
      <c r="GTF274" s="183"/>
      <c r="GTG274" s="183"/>
      <c r="GTH274" s="183"/>
      <c r="GTI274" s="183"/>
      <c r="GTJ274" s="183"/>
      <c r="GTK274" s="183"/>
      <c r="GTL274" s="183"/>
      <c r="GTM274" s="183"/>
      <c r="GTN274" s="183"/>
      <c r="GTO274" s="183"/>
      <c r="GTP274" s="183"/>
      <c r="GTQ274" s="183"/>
      <c r="GTR274" s="183"/>
      <c r="GTS274" s="183"/>
      <c r="GTT274" s="183"/>
      <c r="GTU274" s="183"/>
      <c r="GTV274" s="183"/>
      <c r="GTW274" s="183"/>
      <c r="GTX274" s="183"/>
      <c r="GTY274" s="183"/>
      <c r="GTZ274" s="183"/>
      <c r="GUA274" s="183"/>
      <c r="GUB274" s="183"/>
      <c r="GUC274" s="183"/>
      <c r="GUD274" s="183"/>
      <c r="GUE274" s="183"/>
      <c r="GUF274" s="183"/>
      <c r="GUG274" s="183"/>
      <c r="GUH274" s="183"/>
      <c r="GUI274" s="183"/>
      <c r="GUJ274" s="183"/>
      <c r="GUK274" s="183"/>
      <c r="GUL274" s="183"/>
      <c r="GUM274" s="183"/>
      <c r="GUN274" s="183"/>
      <c r="GUO274" s="183"/>
      <c r="GUP274" s="183"/>
      <c r="GUQ274" s="183"/>
      <c r="GUR274" s="183"/>
      <c r="GUS274" s="183"/>
      <c r="GUT274" s="183"/>
      <c r="GUU274" s="183"/>
      <c r="GUV274" s="183"/>
      <c r="GUW274" s="183"/>
      <c r="GUX274" s="183"/>
      <c r="GUY274" s="183"/>
      <c r="GUZ274" s="183"/>
      <c r="GVA274" s="183"/>
      <c r="GVB274" s="183"/>
      <c r="GVC274" s="183"/>
      <c r="GVD274" s="183"/>
      <c r="GVE274" s="183"/>
      <c r="GVF274" s="183"/>
      <c r="GVG274" s="183"/>
      <c r="GVH274" s="183"/>
      <c r="GVI274" s="183"/>
      <c r="GVJ274" s="183"/>
      <c r="GVK274" s="183"/>
      <c r="GVL274" s="183"/>
      <c r="GVM274" s="183"/>
      <c r="GVN274" s="183"/>
      <c r="GVO274" s="183"/>
      <c r="GVP274" s="183"/>
      <c r="GVQ274" s="183"/>
      <c r="GVR274" s="183"/>
      <c r="GVS274" s="183"/>
      <c r="GVT274" s="183"/>
      <c r="GVU274" s="183"/>
      <c r="GVV274" s="183"/>
      <c r="GVW274" s="183"/>
      <c r="GVX274" s="183"/>
      <c r="GVY274" s="183"/>
      <c r="GVZ274" s="183"/>
      <c r="GWA274" s="183"/>
      <c r="GWB274" s="183"/>
      <c r="GWC274" s="183"/>
      <c r="GWD274" s="183"/>
      <c r="GWE274" s="183"/>
      <c r="GWF274" s="183"/>
      <c r="GWG274" s="183"/>
      <c r="GWH274" s="183"/>
      <c r="GWI274" s="183"/>
      <c r="GWJ274" s="183"/>
      <c r="GWK274" s="183"/>
      <c r="GWL274" s="183"/>
      <c r="GWM274" s="183"/>
      <c r="GWN274" s="183"/>
      <c r="GWO274" s="183"/>
      <c r="GWP274" s="183"/>
      <c r="GWQ274" s="183"/>
      <c r="GWR274" s="183"/>
      <c r="GWS274" s="183"/>
      <c r="GWT274" s="183"/>
      <c r="GWU274" s="183"/>
      <c r="GWV274" s="183"/>
      <c r="GWW274" s="183"/>
      <c r="GWX274" s="183"/>
      <c r="GWY274" s="183"/>
      <c r="GWZ274" s="183"/>
      <c r="GXA274" s="183"/>
      <c r="GXB274" s="183"/>
      <c r="GXC274" s="183"/>
      <c r="GXD274" s="183"/>
      <c r="GXE274" s="183"/>
      <c r="GXF274" s="183"/>
      <c r="GXG274" s="183"/>
      <c r="GXH274" s="183"/>
      <c r="GXI274" s="183"/>
      <c r="GXJ274" s="183"/>
      <c r="GXK274" s="183"/>
      <c r="GXL274" s="183"/>
      <c r="GXM274" s="183"/>
      <c r="GXN274" s="183"/>
      <c r="GXO274" s="183"/>
      <c r="GXP274" s="183"/>
      <c r="GXQ274" s="183"/>
      <c r="GXR274" s="183"/>
      <c r="GXS274" s="183"/>
      <c r="GXT274" s="183"/>
      <c r="GXU274" s="183"/>
      <c r="GXV274" s="183"/>
      <c r="GXW274" s="183"/>
      <c r="GXX274" s="183"/>
      <c r="GXY274" s="183"/>
      <c r="GXZ274" s="183"/>
      <c r="GYA274" s="183"/>
      <c r="GYB274" s="183"/>
      <c r="GYC274" s="183"/>
      <c r="GYD274" s="183"/>
      <c r="GYE274" s="183"/>
      <c r="GYF274" s="183"/>
      <c r="GYG274" s="183"/>
      <c r="GYH274" s="183"/>
      <c r="GYI274" s="183"/>
      <c r="GYJ274" s="183"/>
      <c r="GYK274" s="183"/>
      <c r="GYL274" s="183"/>
      <c r="GYM274" s="183"/>
      <c r="GYN274" s="183"/>
      <c r="GYO274" s="183"/>
      <c r="GYP274" s="183"/>
      <c r="GYQ274" s="183"/>
      <c r="GYR274" s="183"/>
      <c r="GYS274" s="183"/>
      <c r="GYT274" s="183"/>
      <c r="GYU274" s="183"/>
      <c r="GYV274" s="183"/>
      <c r="GYW274" s="183"/>
      <c r="GYX274" s="183"/>
      <c r="GYY274" s="183"/>
      <c r="GYZ274" s="183"/>
      <c r="GZA274" s="183"/>
      <c r="GZB274" s="183"/>
      <c r="GZC274" s="183"/>
      <c r="GZD274" s="183"/>
      <c r="GZE274" s="183"/>
      <c r="GZF274" s="183"/>
      <c r="GZG274" s="183"/>
      <c r="GZH274" s="183"/>
      <c r="GZI274" s="183"/>
      <c r="GZJ274" s="183"/>
      <c r="GZK274" s="183"/>
      <c r="GZL274" s="183"/>
      <c r="GZM274" s="183"/>
      <c r="GZN274" s="183"/>
      <c r="GZO274" s="183"/>
      <c r="GZP274" s="183"/>
      <c r="GZQ274" s="183"/>
      <c r="GZR274" s="183"/>
      <c r="GZS274" s="183"/>
      <c r="GZT274" s="183"/>
      <c r="GZU274" s="183"/>
      <c r="GZV274" s="183"/>
      <c r="GZW274" s="183"/>
      <c r="GZX274" s="183"/>
      <c r="GZY274" s="183"/>
      <c r="GZZ274" s="183"/>
      <c r="HAA274" s="183"/>
      <c r="HAB274" s="183"/>
      <c r="HAC274" s="183"/>
      <c r="HAD274" s="183"/>
      <c r="HAE274" s="183"/>
      <c r="HAF274" s="183"/>
      <c r="HAG274" s="183"/>
      <c r="HAH274" s="183"/>
      <c r="HAI274" s="183"/>
      <c r="HAJ274" s="183"/>
      <c r="HAK274" s="183"/>
      <c r="HAL274" s="183"/>
      <c r="HAM274" s="183"/>
      <c r="HAN274" s="183"/>
      <c r="HAO274" s="183"/>
      <c r="HAP274" s="183"/>
      <c r="HAQ274" s="183"/>
      <c r="HAR274" s="183"/>
      <c r="HAS274" s="183"/>
      <c r="HAT274" s="183"/>
      <c r="HAU274" s="183"/>
      <c r="HAV274" s="183"/>
      <c r="HAW274" s="183"/>
      <c r="HAX274" s="183"/>
      <c r="HAY274" s="183"/>
      <c r="HAZ274" s="183"/>
      <c r="HBA274" s="183"/>
      <c r="HBB274" s="183"/>
      <c r="HBC274" s="183"/>
      <c r="HBD274" s="183"/>
      <c r="HBE274" s="183"/>
      <c r="HBF274" s="183"/>
      <c r="HBG274" s="183"/>
      <c r="HBH274" s="183"/>
      <c r="HBI274" s="183"/>
      <c r="HBJ274" s="183"/>
      <c r="HBK274" s="183"/>
      <c r="HBL274" s="183"/>
      <c r="HBM274" s="183"/>
      <c r="HBN274" s="183"/>
      <c r="HBO274" s="183"/>
      <c r="HBP274" s="183"/>
      <c r="HBQ274" s="183"/>
      <c r="HBR274" s="183"/>
      <c r="HBS274" s="183"/>
      <c r="HBT274" s="183"/>
      <c r="HBU274" s="183"/>
      <c r="HBV274" s="183"/>
      <c r="HBW274" s="183"/>
      <c r="HBX274" s="183"/>
      <c r="HBY274" s="183"/>
      <c r="HBZ274" s="183"/>
      <c r="HCA274" s="183"/>
      <c r="HCB274" s="183"/>
      <c r="HCC274" s="183"/>
      <c r="HCD274" s="183"/>
      <c r="HCE274" s="183"/>
      <c r="HCF274" s="183"/>
      <c r="HCG274" s="183"/>
      <c r="HCH274" s="183"/>
      <c r="HCI274" s="183"/>
      <c r="HCJ274" s="183"/>
      <c r="HCK274" s="183"/>
      <c r="HCL274" s="183"/>
      <c r="HCM274" s="183"/>
      <c r="HCN274" s="183"/>
      <c r="HCO274" s="183"/>
      <c r="HCP274" s="183"/>
      <c r="HCQ274" s="183"/>
      <c r="HCR274" s="183"/>
      <c r="HCS274" s="183"/>
      <c r="HCT274" s="183"/>
      <c r="HCU274" s="183"/>
      <c r="HCV274" s="183"/>
      <c r="HCW274" s="183"/>
      <c r="HCX274" s="183"/>
      <c r="HCY274" s="183"/>
      <c r="HCZ274" s="183"/>
      <c r="HDA274" s="183"/>
      <c r="HDB274" s="183"/>
      <c r="HDC274" s="183"/>
      <c r="HDD274" s="183"/>
      <c r="HDE274" s="183"/>
      <c r="HDF274" s="183"/>
      <c r="HDG274" s="183"/>
      <c r="HDH274" s="183"/>
      <c r="HDI274" s="183"/>
      <c r="HDJ274" s="183"/>
      <c r="HDK274" s="183"/>
      <c r="HDL274" s="183"/>
      <c r="HDM274" s="183"/>
      <c r="HDN274" s="183"/>
      <c r="HDO274" s="183"/>
      <c r="HDP274" s="183"/>
      <c r="HDQ274" s="183"/>
      <c r="HDR274" s="183"/>
      <c r="HDS274" s="183"/>
      <c r="HDT274" s="183"/>
      <c r="HDU274" s="183"/>
      <c r="HDV274" s="183"/>
      <c r="HDW274" s="183"/>
      <c r="HDX274" s="183"/>
      <c r="HDY274" s="183"/>
      <c r="HDZ274" s="183"/>
      <c r="HEA274" s="183"/>
      <c r="HEB274" s="183"/>
      <c r="HEC274" s="183"/>
      <c r="HED274" s="183"/>
      <c r="HEE274" s="183"/>
      <c r="HEF274" s="183"/>
      <c r="HEG274" s="183"/>
      <c r="HEH274" s="183"/>
      <c r="HEI274" s="183"/>
      <c r="HEJ274" s="183"/>
      <c r="HEK274" s="183"/>
      <c r="HEL274" s="183"/>
      <c r="HEM274" s="183"/>
      <c r="HEN274" s="183"/>
      <c r="HEO274" s="183"/>
      <c r="HEP274" s="183"/>
      <c r="HEQ274" s="183"/>
      <c r="HER274" s="183"/>
      <c r="HES274" s="183"/>
      <c r="HET274" s="183"/>
      <c r="HEU274" s="183"/>
      <c r="HEV274" s="183"/>
      <c r="HEW274" s="183"/>
      <c r="HEX274" s="183"/>
      <c r="HEY274" s="183"/>
      <c r="HEZ274" s="183"/>
      <c r="HFA274" s="183"/>
      <c r="HFB274" s="183"/>
      <c r="HFC274" s="183"/>
      <c r="HFD274" s="183"/>
      <c r="HFE274" s="183"/>
      <c r="HFF274" s="183"/>
      <c r="HFG274" s="183"/>
      <c r="HFH274" s="183"/>
      <c r="HFI274" s="183"/>
      <c r="HFJ274" s="183"/>
      <c r="HFK274" s="183"/>
      <c r="HFL274" s="183"/>
      <c r="HFM274" s="183"/>
      <c r="HFN274" s="183"/>
      <c r="HFO274" s="183"/>
      <c r="HFP274" s="183"/>
      <c r="HFQ274" s="183"/>
      <c r="HFR274" s="183"/>
      <c r="HFS274" s="183"/>
      <c r="HFT274" s="183"/>
      <c r="HFU274" s="183"/>
      <c r="HFV274" s="183"/>
      <c r="HFW274" s="183"/>
      <c r="HFX274" s="183"/>
      <c r="HFY274" s="183"/>
      <c r="HFZ274" s="183"/>
      <c r="HGA274" s="183"/>
      <c r="HGB274" s="183"/>
      <c r="HGC274" s="183"/>
      <c r="HGD274" s="183"/>
      <c r="HGE274" s="183"/>
      <c r="HGF274" s="183"/>
      <c r="HGG274" s="183"/>
      <c r="HGH274" s="183"/>
      <c r="HGI274" s="183"/>
      <c r="HGJ274" s="183"/>
      <c r="HGK274" s="183"/>
      <c r="HGL274" s="183"/>
      <c r="HGM274" s="183"/>
      <c r="HGN274" s="183"/>
      <c r="HGO274" s="183"/>
      <c r="HGP274" s="183"/>
      <c r="HGQ274" s="183"/>
      <c r="HGR274" s="183"/>
      <c r="HGS274" s="183"/>
      <c r="HGT274" s="183"/>
      <c r="HGU274" s="183"/>
      <c r="HGV274" s="183"/>
      <c r="HGW274" s="183"/>
      <c r="HGX274" s="183"/>
      <c r="HGY274" s="183"/>
      <c r="HGZ274" s="183"/>
      <c r="HHA274" s="183"/>
      <c r="HHB274" s="183"/>
      <c r="HHC274" s="183"/>
      <c r="HHD274" s="183"/>
      <c r="HHE274" s="183"/>
      <c r="HHF274" s="183"/>
      <c r="HHG274" s="183"/>
      <c r="HHH274" s="183"/>
      <c r="HHI274" s="183"/>
      <c r="HHJ274" s="183"/>
      <c r="HHK274" s="183"/>
      <c r="HHL274" s="183"/>
      <c r="HHM274" s="183"/>
      <c r="HHN274" s="183"/>
      <c r="HHO274" s="183"/>
      <c r="HHP274" s="183"/>
      <c r="HHQ274" s="183"/>
      <c r="HHR274" s="183"/>
      <c r="HHS274" s="183"/>
      <c r="HHT274" s="183"/>
      <c r="HHU274" s="183"/>
      <c r="HHV274" s="183"/>
      <c r="HHW274" s="183"/>
      <c r="HHX274" s="183"/>
      <c r="HHY274" s="183"/>
      <c r="HHZ274" s="183"/>
      <c r="HIA274" s="183"/>
      <c r="HIB274" s="183"/>
      <c r="HIC274" s="183"/>
      <c r="HID274" s="183"/>
      <c r="HIE274" s="183"/>
      <c r="HIF274" s="183"/>
      <c r="HIG274" s="183"/>
      <c r="HIH274" s="183"/>
      <c r="HII274" s="183"/>
      <c r="HIJ274" s="183"/>
      <c r="HIK274" s="183"/>
      <c r="HIL274" s="183"/>
      <c r="HIM274" s="183"/>
      <c r="HIN274" s="183"/>
      <c r="HIO274" s="183"/>
      <c r="HIP274" s="183"/>
      <c r="HIQ274" s="183"/>
      <c r="HIR274" s="183"/>
      <c r="HIS274" s="183"/>
      <c r="HIT274" s="183"/>
      <c r="HIU274" s="183"/>
      <c r="HIV274" s="183"/>
      <c r="HIW274" s="183"/>
      <c r="HIX274" s="183"/>
      <c r="HIY274" s="183"/>
      <c r="HIZ274" s="183"/>
      <c r="HJA274" s="183"/>
      <c r="HJB274" s="183"/>
      <c r="HJC274" s="183"/>
      <c r="HJD274" s="183"/>
      <c r="HJE274" s="183"/>
      <c r="HJF274" s="183"/>
      <c r="HJG274" s="183"/>
      <c r="HJH274" s="183"/>
      <c r="HJI274" s="183"/>
      <c r="HJJ274" s="183"/>
      <c r="HJK274" s="183"/>
      <c r="HJL274" s="183"/>
      <c r="HJM274" s="183"/>
      <c r="HJN274" s="183"/>
      <c r="HJO274" s="183"/>
      <c r="HJP274" s="183"/>
      <c r="HJQ274" s="183"/>
      <c r="HJR274" s="183"/>
      <c r="HJS274" s="183"/>
      <c r="HJT274" s="183"/>
      <c r="HJU274" s="183"/>
      <c r="HJV274" s="183"/>
      <c r="HJW274" s="183"/>
      <c r="HJX274" s="183"/>
      <c r="HJY274" s="183"/>
      <c r="HJZ274" s="183"/>
      <c r="HKA274" s="183"/>
      <c r="HKB274" s="183"/>
      <c r="HKC274" s="183"/>
      <c r="HKD274" s="183"/>
      <c r="HKE274" s="183"/>
      <c r="HKF274" s="183"/>
      <c r="HKG274" s="183"/>
      <c r="HKH274" s="183"/>
      <c r="HKI274" s="183"/>
      <c r="HKJ274" s="183"/>
      <c r="HKK274" s="183"/>
      <c r="HKL274" s="183"/>
      <c r="HKM274" s="183"/>
      <c r="HKN274" s="183"/>
      <c r="HKO274" s="183"/>
      <c r="HKP274" s="183"/>
      <c r="HKQ274" s="183"/>
      <c r="HKR274" s="183"/>
      <c r="HKS274" s="183"/>
      <c r="HKT274" s="183"/>
      <c r="HKU274" s="183"/>
      <c r="HKV274" s="183"/>
      <c r="HKW274" s="183"/>
      <c r="HKX274" s="183"/>
      <c r="HKY274" s="183"/>
      <c r="HKZ274" s="183"/>
      <c r="HLA274" s="183"/>
      <c r="HLB274" s="183"/>
      <c r="HLC274" s="183"/>
      <c r="HLD274" s="183"/>
      <c r="HLE274" s="183"/>
      <c r="HLF274" s="183"/>
      <c r="HLG274" s="183"/>
      <c r="HLH274" s="183"/>
      <c r="HLI274" s="183"/>
      <c r="HLJ274" s="183"/>
      <c r="HLK274" s="183"/>
      <c r="HLL274" s="183"/>
      <c r="HLM274" s="183"/>
      <c r="HLN274" s="183"/>
      <c r="HLO274" s="183"/>
      <c r="HLP274" s="183"/>
      <c r="HLQ274" s="183"/>
      <c r="HLR274" s="183"/>
      <c r="HLS274" s="183"/>
      <c r="HLT274" s="183"/>
      <c r="HLU274" s="183"/>
      <c r="HLV274" s="183"/>
      <c r="HLW274" s="183"/>
      <c r="HLX274" s="183"/>
      <c r="HLY274" s="183"/>
      <c r="HLZ274" s="183"/>
      <c r="HMA274" s="183"/>
      <c r="HMB274" s="183"/>
      <c r="HMC274" s="183"/>
      <c r="HMD274" s="183"/>
      <c r="HME274" s="183"/>
      <c r="HMF274" s="183"/>
      <c r="HMG274" s="183"/>
      <c r="HMH274" s="183"/>
      <c r="HMI274" s="183"/>
      <c r="HMJ274" s="183"/>
      <c r="HMK274" s="183"/>
      <c r="HML274" s="183"/>
      <c r="HMM274" s="183"/>
      <c r="HMN274" s="183"/>
      <c r="HMO274" s="183"/>
      <c r="HMP274" s="183"/>
      <c r="HMQ274" s="183"/>
      <c r="HMR274" s="183"/>
      <c r="HMS274" s="183"/>
      <c r="HMT274" s="183"/>
      <c r="HMU274" s="183"/>
      <c r="HMV274" s="183"/>
      <c r="HMW274" s="183"/>
      <c r="HMX274" s="183"/>
      <c r="HMY274" s="183"/>
      <c r="HMZ274" s="183"/>
      <c r="HNA274" s="183"/>
      <c r="HNB274" s="183"/>
      <c r="HNC274" s="183"/>
      <c r="HND274" s="183"/>
      <c r="HNE274" s="183"/>
      <c r="HNF274" s="183"/>
      <c r="HNG274" s="183"/>
      <c r="HNH274" s="183"/>
      <c r="HNI274" s="183"/>
      <c r="HNJ274" s="183"/>
      <c r="HNK274" s="183"/>
      <c r="HNL274" s="183"/>
      <c r="HNM274" s="183"/>
      <c r="HNN274" s="183"/>
      <c r="HNO274" s="183"/>
      <c r="HNP274" s="183"/>
      <c r="HNQ274" s="183"/>
      <c r="HNR274" s="183"/>
      <c r="HNS274" s="183"/>
      <c r="HNT274" s="183"/>
      <c r="HNU274" s="183"/>
      <c r="HNV274" s="183"/>
      <c r="HNW274" s="183"/>
      <c r="HNX274" s="183"/>
      <c r="HNY274" s="183"/>
      <c r="HNZ274" s="183"/>
      <c r="HOA274" s="183"/>
      <c r="HOB274" s="183"/>
      <c r="HOC274" s="183"/>
      <c r="HOD274" s="183"/>
      <c r="HOE274" s="183"/>
      <c r="HOF274" s="183"/>
      <c r="HOG274" s="183"/>
      <c r="HOH274" s="183"/>
      <c r="HOI274" s="183"/>
      <c r="HOJ274" s="183"/>
      <c r="HOK274" s="183"/>
      <c r="HOL274" s="183"/>
      <c r="HOM274" s="183"/>
      <c r="HON274" s="183"/>
      <c r="HOO274" s="183"/>
      <c r="HOP274" s="183"/>
      <c r="HOQ274" s="183"/>
      <c r="HOR274" s="183"/>
      <c r="HOS274" s="183"/>
      <c r="HOT274" s="183"/>
      <c r="HOU274" s="183"/>
      <c r="HOV274" s="183"/>
      <c r="HOW274" s="183"/>
      <c r="HOX274" s="183"/>
      <c r="HOY274" s="183"/>
      <c r="HOZ274" s="183"/>
      <c r="HPA274" s="183"/>
      <c r="HPB274" s="183"/>
      <c r="HPC274" s="183"/>
      <c r="HPD274" s="183"/>
      <c r="HPE274" s="183"/>
      <c r="HPF274" s="183"/>
      <c r="HPG274" s="183"/>
      <c r="HPH274" s="183"/>
      <c r="HPI274" s="183"/>
      <c r="HPJ274" s="183"/>
      <c r="HPK274" s="183"/>
      <c r="HPL274" s="183"/>
      <c r="HPM274" s="183"/>
      <c r="HPN274" s="183"/>
      <c r="HPO274" s="183"/>
      <c r="HPP274" s="183"/>
      <c r="HPQ274" s="183"/>
      <c r="HPR274" s="183"/>
      <c r="HPS274" s="183"/>
      <c r="HPT274" s="183"/>
      <c r="HPU274" s="183"/>
      <c r="HPV274" s="183"/>
      <c r="HPW274" s="183"/>
      <c r="HPX274" s="183"/>
      <c r="HPY274" s="183"/>
      <c r="HPZ274" s="183"/>
      <c r="HQA274" s="183"/>
      <c r="HQB274" s="183"/>
      <c r="HQC274" s="183"/>
      <c r="HQD274" s="183"/>
      <c r="HQE274" s="183"/>
      <c r="HQF274" s="183"/>
      <c r="HQG274" s="183"/>
      <c r="HQH274" s="183"/>
      <c r="HQI274" s="183"/>
      <c r="HQJ274" s="183"/>
      <c r="HQK274" s="183"/>
      <c r="HQL274" s="183"/>
      <c r="HQM274" s="183"/>
      <c r="HQN274" s="183"/>
      <c r="HQO274" s="183"/>
      <c r="HQP274" s="183"/>
      <c r="HQQ274" s="183"/>
      <c r="HQR274" s="183"/>
      <c r="HQS274" s="183"/>
      <c r="HQT274" s="183"/>
      <c r="HQU274" s="183"/>
      <c r="HQV274" s="183"/>
      <c r="HQW274" s="183"/>
      <c r="HQX274" s="183"/>
      <c r="HQY274" s="183"/>
      <c r="HQZ274" s="183"/>
      <c r="HRA274" s="183"/>
      <c r="HRB274" s="183"/>
      <c r="HRC274" s="183"/>
      <c r="HRD274" s="183"/>
      <c r="HRE274" s="183"/>
      <c r="HRF274" s="183"/>
      <c r="HRG274" s="183"/>
      <c r="HRH274" s="183"/>
      <c r="HRI274" s="183"/>
      <c r="HRJ274" s="183"/>
      <c r="HRK274" s="183"/>
      <c r="HRL274" s="183"/>
      <c r="HRM274" s="183"/>
      <c r="HRN274" s="183"/>
      <c r="HRO274" s="183"/>
      <c r="HRP274" s="183"/>
      <c r="HRQ274" s="183"/>
      <c r="HRR274" s="183"/>
      <c r="HRS274" s="183"/>
      <c r="HRT274" s="183"/>
      <c r="HRU274" s="183"/>
      <c r="HRV274" s="183"/>
      <c r="HRW274" s="183"/>
      <c r="HRX274" s="183"/>
      <c r="HRY274" s="183"/>
      <c r="HRZ274" s="183"/>
      <c r="HSA274" s="183"/>
      <c r="HSB274" s="183"/>
      <c r="HSC274" s="183"/>
      <c r="HSD274" s="183"/>
      <c r="HSE274" s="183"/>
      <c r="HSF274" s="183"/>
      <c r="HSG274" s="183"/>
      <c r="HSH274" s="183"/>
      <c r="HSI274" s="183"/>
      <c r="HSJ274" s="183"/>
      <c r="HSK274" s="183"/>
      <c r="HSL274" s="183"/>
      <c r="HSM274" s="183"/>
      <c r="HSN274" s="183"/>
      <c r="HSO274" s="183"/>
      <c r="HSP274" s="183"/>
      <c r="HSQ274" s="183"/>
      <c r="HSR274" s="183"/>
      <c r="HSS274" s="183"/>
      <c r="HST274" s="183"/>
      <c r="HSU274" s="183"/>
      <c r="HSV274" s="183"/>
      <c r="HSW274" s="183"/>
      <c r="HSX274" s="183"/>
      <c r="HSY274" s="183"/>
      <c r="HSZ274" s="183"/>
      <c r="HTA274" s="183"/>
      <c r="HTB274" s="183"/>
      <c r="HTC274" s="183"/>
      <c r="HTD274" s="183"/>
      <c r="HTE274" s="183"/>
      <c r="HTF274" s="183"/>
      <c r="HTG274" s="183"/>
      <c r="HTH274" s="183"/>
      <c r="HTI274" s="183"/>
      <c r="HTJ274" s="183"/>
      <c r="HTK274" s="183"/>
      <c r="HTL274" s="183"/>
      <c r="HTM274" s="183"/>
      <c r="HTN274" s="183"/>
      <c r="HTO274" s="183"/>
      <c r="HTP274" s="183"/>
      <c r="HTQ274" s="183"/>
      <c r="HTR274" s="183"/>
      <c r="HTS274" s="183"/>
      <c r="HTT274" s="183"/>
      <c r="HTU274" s="183"/>
      <c r="HTV274" s="183"/>
      <c r="HTW274" s="183"/>
      <c r="HTX274" s="183"/>
      <c r="HTY274" s="183"/>
      <c r="HTZ274" s="183"/>
      <c r="HUA274" s="183"/>
      <c r="HUB274" s="183"/>
      <c r="HUC274" s="183"/>
      <c r="HUD274" s="183"/>
      <c r="HUE274" s="183"/>
      <c r="HUF274" s="183"/>
      <c r="HUG274" s="183"/>
      <c r="HUH274" s="183"/>
      <c r="HUI274" s="183"/>
      <c r="HUJ274" s="183"/>
      <c r="HUK274" s="183"/>
      <c r="HUL274" s="183"/>
      <c r="HUM274" s="183"/>
      <c r="HUN274" s="183"/>
      <c r="HUO274" s="183"/>
      <c r="HUP274" s="183"/>
      <c r="HUQ274" s="183"/>
      <c r="HUR274" s="183"/>
      <c r="HUS274" s="183"/>
      <c r="HUT274" s="183"/>
      <c r="HUU274" s="183"/>
      <c r="HUV274" s="183"/>
      <c r="HUW274" s="183"/>
      <c r="HUX274" s="183"/>
      <c r="HUY274" s="183"/>
      <c r="HUZ274" s="183"/>
      <c r="HVA274" s="183"/>
      <c r="HVB274" s="183"/>
      <c r="HVC274" s="183"/>
      <c r="HVD274" s="183"/>
      <c r="HVE274" s="183"/>
      <c r="HVF274" s="183"/>
      <c r="HVG274" s="183"/>
      <c r="HVH274" s="183"/>
      <c r="HVI274" s="183"/>
      <c r="HVJ274" s="183"/>
      <c r="HVK274" s="183"/>
      <c r="HVL274" s="183"/>
      <c r="HVM274" s="183"/>
      <c r="HVN274" s="183"/>
      <c r="HVO274" s="183"/>
      <c r="HVP274" s="183"/>
      <c r="HVQ274" s="183"/>
      <c r="HVR274" s="183"/>
      <c r="HVS274" s="183"/>
      <c r="HVT274" s="183"/>
      <c r="HVU274" s="183"/>
      <c r="HVV274" s="183"/>
      <c r="HVW274" s="183"/>
      <c r="HVX274" s="183"/>
      <c r="HVY274" s="183"/>
      <c r="HVZ274" s="183"/>
      <c r="HWA274" s="183"/>
      <c r="HWB274" s="183"/>
      <c r="HWC274" s="183"/>
      <c r="HWD274" s="183"/>
      <c r="HWE274" s="183"/>
      <c r="HWF274" s="183"/>
      <c r="HWG274" s="183"/>
      <c r="HWH274" s="183"/>
      <c r="HWI274" s="183"/>
      <c r="HWJ274" s="183"/>
      <c r="HWK274" s="183"/>
      <c r="HWL274" s="183"/>
      <c r="HWM274" s="183"/>
      <c r="HWN274" s="183"/>
      <c r="HWO274" s="183"/>
      <c r="HWP274" s="183"/>
      <c r="HWQ274" s="183"/>
      <c r="HWR274" s="183"/>
      <c r="HWS274" s="183"/>
      <c r="HWT274" s="183"/>
      <c r="HWU274" s="183"/>
      <c r="HWV274" s="183"/>
      <c r="HWW274" s="183"/>
      <c r="HWX274" s="183"/>
      <c r="HWY274" s="183"/>
      <c r="HWZ274" s="183"/>
      <c r="HXA274" s="183"/>
      <c r="HXB274" s="183"/>
      <c r="HXC274" s="183"/>
      <c r="HXD274" s="183"/>
      <c r="HXE274" s="183"/>
      <c r="HXF274" s="183"/>
      <c r="HXG274" s="183"/>
      <c r="HXH274" s="183"/>
      <c r="HXI274" s="183"/>
      <c r="HXJ274" s="183"/>
      <c r="HXK274" s="183"/>
      <c r="HXL274" s="183"/>
      <c r="HXM274" s="183"/>
      <c r="HXN274" s="183"/>
      <c r="HXO274" s="183"/>
      <c r="HXP274" s="183"/>
      <c r="HXQ274" s="183"/>
      <c r="HXR274" s="183"/>
      <c r="HXS274" s="183"/>
      <c r="HXT274" s="183"/>
      <c r="HXU274" s="183"/>
      <c r="HXV274" s="183"/>
      <c r="HXW274" s="183"/>
      <c r="HXX274" s="183"/>
      <c r="HXY274" s="183"/>
      <c r="HXZ274" s="183"/>
      <c r="HYA274" s="183"/>
      <c r="HYB274" s="183"/>
      <c r="HYC274" s="183"/>
      <c r="HYD274" s="183"/>
      <c r="HYE274" s="183"/>
      <c r="HYF274" s="183"/>
      <c r="HYG274" s="183"/>
      <c r="HYH274" s="183"/>
      <c r="HYI274" s="183"/>
      <c r="HYJ274" s="183"/>
      <c r="HYK274" s="183"/>
      <c r="HYL274" s="183"/>
      <c r="HYM274" s="183"/>
      <c r="HYN274" s="183"/>
      <c r="HYO274" s="183"/>
      <c r="HYP274" s="183"/>
      <c r="HYQ274" s="183"/>
      <c r="HYR274" s="183"/>
      <c r="HYS274" s="183"/>
      <c r="HYT274" s="183"/>
      <c r="HYU274" s="183"/>
      <c r="HYV274" s="183"/>
      <c r="HYW274" s="183"/>
      <c r="HYX274" s="183"/>
      <c r="HYY274" s="183"/>
      <c r="HYZ274" s="183"/>
      <c r="HZA274" s="183"/>
      <c r="HZB274" s="183"/>
      <c r="HZC274" s="183"/>
      <c r="HZD274" s="183"/>
      <c r="HZE274" s="183"/>
      <c r="HZF274" s="183"/>
      <c r="HZG274" s="183"/>
      <c r="HZH274" s="183"/>
      <c r="HZI274" s="183"/>
      <c r="HZJ274" s="183"/>
      <c r="HZK274" s="183"/>
      <c r="HZL274" s="183"/>
      <c r="HZM274" s="183"/>
      <c r="HZN274" s="183"/>
      <c r="HZO274" s="183"/>
      <c r="HZP274" s="183"/>
      <c r="HZQ274" s="183"/>
      <c r="HZR274" s="183"/>
      <c r="HZS274" s="183"/>
      <c r="HZT274" s="183"/>
      <c r="HZU274" s="183"/>
      <c r="HZV274" s="183"/>
      <c r="HZW274" s="183"/>
      <c r="HZX274" s="183"/>
      <c r="HZY274" s="183"/>
      <c r="HZZ274" s="183"/>
      <c r="IAA274" s="183"/>
      <c r="IAB274" s="183"/>
      <c r="IAC274" s="183"/>
      <c r="IAD274" s="183"/>
      <c r="IAE274" s="183"/>
      <c r="IAF274" s="183"/>
      <c r="IAG274" s="183"/>
      <c r="IAH274" s="183"/>
      <c r="IAI274" s="183"/>
      <c r="IAJ274" s="183"/>
      <c r="IAK274" s="183"/>
      <c r="IAL274" s="183"/>
      <c r="IAM274" s="183"/>
      <c r="IAN274" s="183"/>
      <c r="IAO274" s="183"/>
      <c r="IAP274" s="183"/>
      <c r="IAQ274" s="183"/>
      <c r="IAR274" s="183"/>
      <c r="IAS274" s="183"/>
      <c r="IAT274" s="183"/>
      <c r="IAU274" s="183"/>
      <c r="IAV274" s="183"/>
      <c r="IAW274" s="183"/>
      <c r="IAX274" s="183"/>
      <c r="IAY274" s="183"/>
      <c r="IAZ274" s="183"/>
      <c r="IBA274" s="183"/>
      <c r="IBB274" s="183"/>
      <c r="IBC274" s="183"/>
      <c r="IBD274" s="183"/>
      <c r="IBE274" s="183"/>
      <c r="IBF274" s="183"/>
      <c r="IBG274" s="183"/>
      <c r="IBH274" s="183"/>
      <c r="IBI274" s="183"/>
      <c r="IBJ274" s="183"/>
      <c r="IBK274" s="183"/>
      <c r="IBL274" s="183"/>
      <c r="IBM274" s="183"/>
      <c r="IBN274" s="183"/>
      <c r="IBO274" s="183"/>
      <c r="IBP274" s="183"/>
      <c r="IBQ274" s="183"/>
      <c r="IBR274" s="183"/>
      <c r="IBS274" s="183"/>
      <c r="IBT274" s="183"/>
      <c r="IBU274" s="183"/>
      <c r="IBV274" s="183"/>
      <c r="IBW274" s="183"/>
      <c r="IBX274" s="183"/>
      <c r="IBY274" s="183"/>
      <c r="IBZ274" s="183"/>
      <c r="ICA274" s="183"/>
      <c r="ICB274" s="183"/>
      <c r="ICC274" s="183"/>
      <c r="ICD274" s="183"/>
      <c r="ICE274" s="183"/>
      <c r="ICF274" s="183"/>
      <c r="ICG274" s="183"/>
      <c r="ICH274" s="183"/>
      <c r="ICI274" s="183"/>
      <c r="ICJ274" s="183"/>
      <c r="ICK274" s="183"/>
      <c r="ICL274" s="183"/>
      <c r="ICM274" s="183"/>
      <c r="ICN274" s="183"/>
      <c r="ICO274" s="183"/>
      <c r="ICP274" s="183"/>
      <c r="ICQ274" s="183"/>
      <c r="ICR274" s="183"/>
      <c r="ICS274" s="183"/>
      <c r="ICT274" s="183"/>
      <c r="ICU274" s="183"/>
      <c r="ICV274" s="183"/>
      <c r="ICW274" s="183"/>
      <c r="ICX274" s="183"/>
      <c r="ICY274" s="183"/>
      <c r="ICZ274" s="183"/>
      <c r="IDA274" s="183"/>
      <c r="IDB274" s="183"/>
      <c r="IDC274" s="183"/>
      <c r="IDD274" s="183"/>
      <c r="IDE274" s="183"/>
      <c r="IDF274" s="183"/>
      <c r="IDG274" s="183"/>
      <c r="IDH274" s="183"/>
      <c r="IDI274" s="183"/>
      <c r="IDJ274" s="183"/>
      <c r="IDK274" s="183"/>
      <c r="IDL274" s="183"/>
      <c r="IDM274" s="183"/>
      <c r="IDN274" s="183"/>
      <c r="IDO274" s="183"/>
      <c r="IDP274" s="183"/>
      <c r="IDQ274" s="183"/>
      <c r="IDR274" s="183"/>
      <c r="IDS274" s="183"/>
      <c r="IDT274" s="183"/>
      <c r="IDU274" s="183"/>
      <c r="IDV274" s="183"/>
      <c r="IDW274" s="183"/>
      <c r="IDX274" s="183"/>
      <c r="IDY274" s="183"/>
      <c r="IDZ274" s="183"/>
      <c r="IEA274" s="183"/>
      <c r="IEB274" s="183"/>
      <c r="IEC274" s="183"/>
      <c r="IED274" s="183"/>
      <c r="IEE274" s="183"/>
      <c r="IEF274" s="183"/>
      <c r="IEG274" s="183"/>
      <c r="IEH274" s="183"/>
      <c r="IEI274" s="183"/>
      <c r="IEJ274" s="183"/>
      <c r="IEK274" s="183"/>
      <c r="IEL274" s="183"/>
      <c r="IEM274" s="183"/>
      <c r="IEN274" s="183"/>
      <c r="IEO274" s="183"/>
      <c r="IEP274" s="183"/>
      <c r="IEQ274" s="183"/>
      <c r="IER274" s="183"/>
      <c r="IES274" s="183"/>
      <c r="IET274" s="183"/>
      <c r="IEU274" s="183"/>
      <c r="IEV274" s="183"/>
      <c r="IEW274" s="183"/>
      <c r="IEX274" s="183"/>
      <c r="IEY274" s="183"/>
      <c r="IEZ274" s="183"/>
      <c r="IFA274" s="183"/>
      <c r="IFB274" s="183"/>
      <c r="IFC274" s="183"/>
      <c r="IFD274" s="183"/>
      <c r="IFE274" s="183"/>
      <c r="IFF274" s="183"/>
      <c r="IFG274" s="183"/>
      <c r="IFH274" s="183"/>
      <c r="IFI274" s="183"/>
      <c r="IFJ274" s="183"/>
      <c r="IFK274" s="183"/>
      <c r="IFL274" s="183"/>
      <c r="IFM274" s="183"/>
      <c r="IFN274" s="183"/>
      <c r="IFO274" s="183"/>
      <c r="IFP274" s="183"/>
      <c r="IFQ274" s="183"/>
      <c r="IFR274" s="183"/>
      <c r="IFS274" s="183"/>
      <c r="IFT274" s="183"/>
      <c r="IFU274" s="183"/>
      <c r="IFV274" s="183"/>
      <c r="IFW274" s="183"/>
      <c r="IFX274" s="183"/>
      <c r="IFY274" s="183"/>
      <c r="IFZ274" s="183"/>
      <c r="IGA274" s="183"/>
      <c r="IGB274" s="183"/>
      <c r="IGC274" s="183"/>
      <c r="IGD274" s="183"/>
      <c r="IGE274" s="183"/>
      <c r="IGF274" s="183"/>
      <c r="IGG274" s="183"/>
      <c r="IGH274" s="183"/>
      <c r="IGI274" s="183"/>
      <c r="IGJ274" s="183"/>
      <c r="IGK274" s="183"/>
      <c r="IGL274" s="183"/>
      <c r="IGM274" s="183"/>
      <c r="IGN274" s="183"/>
      <c r="IGO274" s="183"/>
      <c r="IGP274" s="183"/>
      <c r="IGQ274" s="183"/>
      <c r="IGR274" s="183"/>
      <c r="IGS274" s="183"/>
      <c r="IGT274" s="183"/>
      <c r="IGU274" s="183"/>
      <c r="IGV274" s="183"/>
      <c r="IGW274" s="183"/>
      <c r="IGX274" s="183"/>
      <c r="IGY274" s="183"/>
      <c r="IGZ274" s="183"/>
      <c r="IHA274" s="183"/>
      <c r="IHB274" s="183"/>
      <c r="IHC274" s="183"/>
      <c r="IHD274" s="183"/>
      <c r="IHE274" s="183"/>
      <c r="IHF274" s="183"/>
      <c r="IHG274" s="183"/>
      <c r="IHH274" s="183"/>
      <c r="IHI274" s="183"/>
      <c r="IHJ274" s="183"/>
      <c r="IHK274" s="183"/>
      <c r="IHL274" s="183"/>
      <c r="IHM274" s="183"/>
      <c r="IHN274" s="183"/>
      <c r="IHO274" s="183"/>
      <c r="IHP274" s="183"/>
      <c r="IHQ274" s="183"/>
      <c r="IHR274" s="183"/>
      <c r="IHS274" s="183"/>
      <c r="IHT274" s="183"/>
      <c r="IHU274" s="183"/>
      <c r="IHV274" s="183"/>
      <c r="IHW274" s="183"/>
      <c r="IHX274" s="183"/>
      <c r="IHY274" s="183"/>
      <c r="IHZ274" s="183"/>
      <c r="IIA274" s="183"/>
      <c r="IIB274" s="183"/>
      <c r="IIC274" s="183"/>
      <c r="IID274" s="183"/>
      <c r="IIE274" s="183"/>
      <c r="IIF274" s="183"/>
      <c r="IIG274" s="183"/>
      <c r="IIH274" s="183"/>
      <c r="III274" s="183"/>
      <c r="IIJ274" s="183"/>
      <c r="IIK274" s="183"/>
      <c r="IIL274" s="183"/>
      <c r="IIM274" s="183"/>
      <c r="IIN274" s="183"/>
      <c r="IIO274" s="183"/>
      <c r="IIP274" s="183"/>
      <c r="IIQ274" s="183"/>
      <c r="IIR274" s="183"/>
      <c r="IIS274" s="183"/>
      <c r="IIT274" s="183"/>
      <c r="IIU274" s="183"/>
      <c r="IIV274" s="183"/>
      <c r="IIW274" s="183"/>
      <c r="IIX274" s="183"/>
      <c r="IIY274" s="183"/>
      <c r="IIZ274" s="183"/>
      <c r="IJA274" s="183"/>
      <c r="IJB274" s="183"/>
      <c r="IJC274" s="183"/>
      <c r="IJD274" s="183"/>
      <c r="IJE274" s="183"/>
      <c r="IJF274" s="183"/>
      <c r="IJG274" s="183"/>
      <c r="IJH274" s="183"/>
      <c r="IJI274" s="183"/>
      <c r="IJJ274" s="183"/>
      <c r="IJK274" s="183"/>
      <c r="IJL274" s="183"/>
      <c r="IJM274" s="183"/>
      <c r="IJN274" s="183"/>
      <c r="IJO274" s="183"/>
      <c r="IJP274" s="183"/>
      <c r="IJQ274" s="183"/>
      <c r="IJR274" s="183"/>
      <c r="IJS274" s="183"/>
      <c r="IJT274" s="183"/>
      <c r="IJU274" s="183"/>
      <c r="IJV274" s="183"/>
      <c r="IJW274" s="183"/>
      <c r="IJX274" s="183"/>
      <c r="IJY274" s="183"/>
      <c r="IJZ274" s="183"/>
      <c r="IKA274" s="183"/>
      <c r="IKB274" s="183"/>
      <c r="IKC274" s="183"/>
      <c r="IKD274" s="183"/>
      <c r="IKE274" s="183"/>
      <c r="IKF274" s="183"/>
      <c r="IKG274" s="183"/>
      <c r="IKH274" s="183"/>
      <c r="IKI274" s="183"/>
      <c r="IKJ274" s="183"/>
      <c r="IKK274" s="183"/>
      <c r="IKL274" s="183"/>
      <c r="IKM274" s="183"/>
      <c r="IKN274" s="183"/>
      <c r="IKO274" s="183"/>
      <c r="IKP274" s="183"/>
      <c r="IKQ274" s="183"/>
      <c r="IKR274" s="183"/>
      <c r="IKS274" s="183"/>
      <c r="IKT274" s="183"/>
      <c r="IKU274" s="183"/>
      <c r="IKV274" s="183"/>
      <c r="IKW274" s="183"/>
      <c r="IKX274" s="183"/>
      <c r="IKY274" s="183"/>
      <c r="IKZ274" s="183"/>
      <c r="ILA274" s="183"/>
      <c r="ILB274" s="183"/>
      <c r="ILC274" s="183"/>
      <c r="ILD274" s="183"/>
      <c r="ILE274" s="183"/>
      <c r="ILF274" s="183"/>
      <c r="ILG274" s="183"/>
      <c r="ILH274" s="183"/>
      <c r="ILI274" s="183"/>
      <c r="ILJ274" s="183"/>
      <c r="ILK274" s="183"/>
      <c r="ILL274" s="183"/>
      <c r="ILM274" s="183"/>
      <c r="ILN274" s="183"/>
      <c r="ILO274" s="183"/>
      <c r="ILP274" s="183"/>
      <c r="ILQ274" s="183"/>
      <c r="ILR274" s="183"/>
      <c r="ILS274" s="183"/>
      <c r="ILT274" s="183"/>
      <c r="ILU274" s="183"/>
      <c r="ILV274" s="183"/>
      <c r="ILW274" s="183"/>
      <c r="ILX274" s="183"/>
      <c r="ILY274" s="183"/>
      <c r="ILZ274" s="183"/>
      <c r="IMA274" s="183"/>
      <c r="IMB274" s="183"/>
      <c r="IMC274" s="183"/>
      <c r="IMD274" s="183"/>
      <c r="IME274" s="183"/>
      <c r="IMF274" s="183"/>
      <c r="IMG274" s="183"/>
      <c r="IMH274" s="183"/>
      <c r="IMI274" s="183"/>
      <c r="IMJ274" s="183"/>
      <c r="IMK274" s="183"/>
      <c r="IML274" s="183"/>
      <c r="IMM274" s="183"/>
      <c r="IMN274" s="183"/>
      <c r="IMO274" s="183"/>
      <c r="IMP274" s="183"/>
      <c r="IMQ274" s="183"/>
      <c r="IMR274" s="183"/>
      <c r="IMS274" s="183"/>
      <c r="IMT274" s="183"/>
      <c r="IMU274" s="183"/>
      <c r="IMV274" s="183"/>
      <c r="IMW274" s="183"/>
      <c r="IMX274" s="183"/>
      <c r="IMY274" s="183"/>
      <c r="IMZ274" s="183"/>
      <c r="INA274" s="183"/>
      <c r="INB274" s="183"/>
      <c r="INC274" s="183"/>
      <c r="IND274" s="183"/>
      <c r="INE274" s="183"/>
      <c r="INF274" s="183"/>
      <c r="ING274" s="183"/>
      <c r="INH274" s="183"/>
      <c r="INI274" s="183"/>
      <c r="INJ274" s="183"/>
      <c r="INK274" s="183"/>
      <c r="INL274" s="183"/>
      <c r="INM274" s="183"/>
      <c r="INN274" s="183"/>
      <c r="INO274" s="183"/>
      <c r="INP274" s="183"/>
      <c r="INQ274" s="183"/>
      <c r="INR274" s="183"/>
      <c r="INS274" s="183"/>
      <c r="INT274" s="183"/>
      <c r="INU274" s="183"/>
      <c r="INV274" s="183"/>
      <c r="INW274" s="183"/>
      <c r="INX274" s="183"/>
      <c r="INY274" s="183"/>
      <c r="INZ274" s="183"/>
      <c r="IOA274" s="183"/>
      <c r="IOB274" s="183"/>
      <c r="IOC274" s="183"/>
      <c r="IOD274" s="183"/>
      <c r="IOE274" s="183"/>
      <c r="IOF274" s="183"/>
      <c r="IOG274" s="183"/>
      <c r="IOH274" s="183"/>
      <c r="IOI274" s="183"/>
      <c r="IOJ274" s="183"/>
      <c r="IOK274" s="183"/>
      <c r="IOL274" s="183"/>
      <c r="IOM274" s="183"/>
      <c r="ION274" s="183"/>
      <c r="IOO274" s="183"/>
      <c r="IOP274" s="183"/>
      <c r="IOQ274" s="183"/>
      <c r="IOR274" s="183"/>
      <c r="IOS274" s="183"/>
      <c r="IOT274" s="183"/>
      <c r="IOU274" s="183"/>
      <c r="IOV274" s="183"/>
      <c r="IOW274" s="183"/>
      <c r="IOX274" s="183"/>
      <c r="IOY274" s="183"/>
      <c r="IOZ274" s="183"/>
      <c r="IPA274" s="183"/>
      <c r="IPB274" s="183"/>
      <c r="IPC274" s="183"/>
      <c r="IPD274" s="183"/>
      <c r="IPE274" s="183"/>
      <c r="IPF274" s="183"/>
      <c r="IPG274" s="183"/>
      <c r="IPH274" s="183"/>
      <c r="IPI274" s="183"/>
      <c r="IPJ274" s="183"/>
      <c r="IPK274" s="183"/>
      <c r="IPL274" s="183"/>
      <c r="IPM274" s="183"/>
      <c r="IPN274" s="183"/>
      <c r="IPO274" s="183"/>
      <c r="IPP274" s="183"/>
      <c r="IPQ274" s="183"/>
      <c r="IPR274" s="183"/>
      <c r="IPS274" s="183"/>
      <c r="IPT274" s="183"/>
      <c r="IPU274" s="183"/>
      <c r="IPV274" s="183"/>
      <c r="IPW274" s="183"/>
      <c r="IPX274" s="183"/>
      <c r="IPY274" s="183"/>
      <c r="IPZ274" s="183"/>
      <c r="IQA274" s="183"/>
      <c r="IQB274" s="183"/>
      <c r="IQC274" s="183"/>
      <c r="IQD274" s="183"/>
      <c r="IQE274" s="183"/>
      <c r="IQF274" s="183"/>
      <c r="IQG274" s="183"/>
      <c r="IQH274" s="183"/>
      <c r="IQI274" s="183"/>
      <c r="IQJ274" s="183"/>
      <c r="IQK274" s="183"/>
      <c r="IQL274" s="183"/>
      <c r="IQM274" s="183"/>
      <c r="IQN274" s="183"/>
      <c r="IQO274" s="183"/>
      <c r="IQP274" s="183"/>
      <c r="IQQ274" s="183"/>
      <c r="IQR274" s="183"/>
      <c r="IQS274" s="183"/>
      <c r="IQT274" s="183"/>
      <c r="IQU274" s="183"/>
      <c r="IQV274" s="183"/>
      <c r="IQW274" s="183"/>
      <c r="IQX274" s="183"/>
      <c r="IQY274" s="183"/>
      <c r="IQZ274" s="183"/>
      <c r="IRA274" s="183"/>
      <c r="IRB274" s="183"/>
      <c r="IRC274" s="183"/>
      <c r="IRD274" s="183"/>
      <c r="IRE274" s="183"/>
      <c r="IRF274" s="183"/>
      <c r="IRG274" s="183"/>
      <c r="IRH274" s="183"/>
      <c r="IRI274" s="183"/>
      <c r="IRJ274" s="183"/>
      <c r="IRK274" s="183"/>
      <c r="IRL274" s="183"/>
      <c r="IRM274" s="183"/>
      <c r="IRN274" s="183"/>
      <c r="IRO274" s="183"/>
      <c r="IRP274" s="183"/>
      <c r="IRQ274" s="183"/>
      <c r="IRR274" s="183"/>
      <c r="IRS274" s="183"/>
      <c r="IRT274" s="183"/>
      <c r="IRU274" s="183"/>
      <c r="IRV274" s="183"/>
      <c r="IRW274" s="183"/>
      <c r="IRX274" s="183"/>
      <c r="IRY274" s="183"/>
      <c r="IRZ274" s="183"/>
      <c r="ISA274" s="183"/>
      <c r="ISB274" s="183"/>
      <c r="ISC274" s="183"/>
      <c r="ISD274" s="183"/>
      <c r="ISE274" s="183"/>
      <c r="ISF274" s="183"/>
      <c r="ISG274" s="183"/>
      <c r="ISH274" s="183"/>
      <c r="ISI274" s="183"/>
      <c r="ISJ274" s="183"/>
      <c r="ISK274" s="183"/>
      <c r="ISL274" s="183"/>
      <c r="ISM274" s="183"/>
      <c r="ISN274" s="183"/>
      <c r="ISO274" s="183"/>
      <c r="ISP274" s="183"/>
      <c r="ISQ274" s="183"/>
      <c r="ISR274" s="183"/>
      <c r="ISS274" s="183"/>
      <c r="IST274" s="183"/>
      <c r="ISU274" s="183"/>
      <c r="ISV274" s="183"/>
      <c r="ISW274" s="183"/>
      <c r="ISX274" s="183"/>
      <c r="ISY274" s="183"/>
      <c r="ISZ274" s="183"/>
      <c r="ITA274" s="183"/>
      <c r="ITB274" s="183"/>
      <c r="ITC274" s="183"/>
      <c r="ITD274" s="183"/>
      <c r="ITE274" s="183"/>
      <c r="ITF274" s="183"/>
      <c r="ITG274" s="183"/>
      <c r="ITH274" s="183"/>
      <c r="ITI274" s="183"/>
      <c r="ITJ274" s="183"/>
      <c r="ITK274" s="183"/>
      <c r="ITL274" s="183"/>
      <c r="ITM274" s="183"/>
      <c r="ITN274" s="183"/>
      <c r="ITO274" s="183"/>
      <c r="ITP274" s="183"/>
      <c r="ITQ274" s="183"/>
      <c r="ITR274" s="183"/>
      <c r="ITS274" s="183"/>
      <c r="ITT274" s="183"/>
      <c r="ITU274" s="183"/>
      <c r="ITV274" s="183"/>
      <c r="ITW274" s="183"/>
      <c r="ITX274" s="183"/>
      <c r="ITY274" s="183"/>
      <c r="ITZ274" s="183"/>
      <c r="IUA274" s="183"/>
      <c r="IUB274" s="183"/>
      <c r="IUC274" s="183"/>
      <c r="IUD274" s="183"/>
      <c r="IUE274" s="183"/>
      <c r="IUF274" s="183"/>
      <c r="IUG274" s="183"/>
      <c r="IUH274" s="183"/>
      <c r="IUI274" s="183"/>
      <c r="IUJ274" s="183"/>
      <c r="IUK274" s="183"/>
      <c r="IUL274" s="183"/>
      <c r="IUM274" s="183"/>
      <c r="IUN274" s="183"/>
      <c r="IUO274" s="183"/>
      <c r="IUP274" s="183"/>
      <c r="IUQ274" s="183"/>
      <c r="IUR274" s="183"/>
      <c r="IUS274" s="183"/>
      <c r="IUT274" s="183"/>
      <c r="IUU274" s="183"/>
      <c r="IUV274" s="183"/>
      <c r="IUW274" s="183"/>
      <c r="IUX274" s="183"/>
      <c r="IUY274" s="183"/>
      <c r="IUZ274" s="183"/>
      <c r="IVA274" s="183"/>
      <c r="IVB274" s="183"/>
      <c r="IVC274" s="183"/>
      <c r="IVD274" s="183"/>
      <c r="IVE274" s="183"/>
      <c r="IVF274" s="183"/>
      <c r="IVG274" s="183"/>
      <c r="IVH274" s="183"/>
      <c r="IVI274" s="183"/>
      <c r="IVJ274" s="183"/>
      <c r="IVK274" s="183"/>
      <c r="IVL274" s="183"/>
      <c r="IVM274" s="183"/>
      <c r="IVN274" s="183"/>
      <c r="IVO274" s="183"/>
      <c r="IVP274" s="183"/>
      <c r="IVQ274" s="183"/>
      <c r="IVR274" s="183"/>
      <c r="IVS274" s="183"/>
      <c r="IVT274" s="183"/>
      <c r="IVU274" s="183"/>
      <c r="IVV274" s="183"/>
      <c r="IVW274" s="183"/>
      <c r="IVX274" s="183"/>
      <c r="IVY274" s="183"/>
      <c r="IVZ274" s="183"/>
      <c r="IWA274" s="183"/>
      <c r="IWB274" s="183"/>
      <c r="IWC274" s="183"/>
      <c r="IWD274" s="183"/>
      <c r="IWE274" s="183"/>
      <c r="IWF274" s="183"/>
      <c r="IWG274" s="183"/>
      <c r="IWH274" s="183"/>
      <c r="IWI274" s="183"/>
      <c r="IWJ274" s="183"/>
      <c r="IWK274" s="183"/>
      <c r="IWL274" s="183"/>
      <c r="IWM274" s="183"/>
      <c r="IWN274" s="183"/>
      <c r="IWO274" s="183"/>
      <c r="IWP274" s="183"/>
      <c r="IWQ274" s="183"/>
      <c r="IWR274" s="183"/>
      <c r="IWS274" s="183"/>
      <c r="IWT274" s="183"/>
      <c r="IWU274" s="183"/>
      <c r="IWV274" s="183"/>
      <c r="IWW274" s="183"/>
      <c r="IWX274" s="183"/>
      <c r="IWY274" s="183"/>
      <c r="IWZ274" s="183"/>
      <c r="IXA274" s="183"/>
      <c r="IXB274" s="183"/>
      <c r="IXC274" s="183"/>
      <c r="IXD274" s="183"/>
      <c r="IXE274" s="183"/>
      <c r="IXF274" s="183"/>
      <c r="IXG274" s="183"/>
      <c r="IXH274" s="183"/>
      <c r="IXI274" s="183"/>
      <c r="IXJ274" s="183"/>
      <c r="IXK274" s="183"/>
      <c r="IXL274" s="183"/>
      <c r="IXM274" s="183"/>
      <c r="IXN274" s="183"/>
      <c r="IXO274" s="183"/>
      <c r="IXP274" s="183"/>
      <c r="IXQ274" s="183"/>
      <c r="IXR274" s="183"/>
      <c r="IXS274" s="183"/>
      <c r="IXT274" s="183"/>
      <c r="IXU274" s="183"/>
      <c r="IXV274" s="183"/>
      <c r="IXW274" s="183"/>
      <c r="IXX274" s="183"/>
      <c r="IXY274" s="183"/>
      <c r="IXZ274" s="183"/>
      <c r="IYA274" s="183"/>
      <c r="IYB274" s="183"/>
      <c r="IYC274" s="183"/>
      <c r="IYD274" s="183"/>
      <c r="IYE274" s="183"/>
      <c r="IYF274" s="183"/>
      <c r="IYG274" s="183"/>
      <c r="IYH274" s="183"/>
      <c r="IYI274" s="183"/>
      <c r="IYJ274" s="183"/>
      <c r="IYK274" s="183"/>
      <c r="IYL274" s="183"/>
      <c r="IYM274" s="183"/>
      <c r="IYN274" s="183"/>
      <c r="IYO274" s="183"/>
      <c r="IYP274" s="183"/>
      <c r="IYQ274" s="183"/>
      <c r="IYR274" s="183"/>
      <c r="IYS274" s="183"/>
      <c r="IYT274" s="183"/>
      <c r="IYU274" s="183"/>
      <c r="IYV274" s="183"/>
      <c r="IYW274" s="183"/>
      <c r="IYX274" s="183"/>
      <c r="IYY274" s="183"/>
      <c r="IYZ274" s="183"/>
      <c r="IZA274" s="183"/>
      <c r="IZB274" s="183"/>
      <c r="IZC274" s="183"/>
      <c r="IZD274" s="183"/>
      <c r="IZE274" s="183"/>
      <c r="IZF274" s="183"/>
      <c r="IZG274" s="183"/>
      <c r="IZH274" s="183"/>
      <c r="IZI274" s="183"/>
      <c r="IZJ274" s="183"/>
      <c r="IZK274" s="183"/>
      <c r="IZL274" s="183"/>
      <c r="IZM274" s="183"/>
      <c r="IZN274" s="183"/>
      <c r="IZO274" s="183"/>
      <c r="IZP274" s="183"/>
      <c r="IZQ274" s="183"/>
      <c r="IZR274" s="183"/>
      <c r="IZS274" s="183"/>
      <c r="IZT274" s="183"/>
      <c r="IZU274" s="183"/>
      <c r="IZV274" s="183"/>
      <c r="IZW274" s="183"/>
      <c r="IZX274" s="183"/>
      <c r="IZY274" s="183"/>
      <c r="IZZ274" s="183"/>
      <c r="JAA274" s="183"/>
      <c r="JAB274" s="183"/>
      <c r="JAC274" s="183"/>
      <c r="JAD274" s="183"/>
      <c r="JAE274" s="183"/>
      <c r="JAF274" s="183"/>
      <c r="JAG274" s="183"/>
      <c r="JAH274" s="183"/>
      <c r="JAI274" s="183"/>
      <c r="JAJ274" s="183"/>
      <c r="JAK274" s="183"/>
      <c r="JAL274" s="183"/>
      <c r="JAM274" s="183"/>
      <c r="JAN274" s="183"/>
      <c r="JAO274" s="183"/>
      <c r="JAP274" s="183"/>
      <c r="JAQ274" s="183"/>
      <c r="JAR274" s="183"/>
      <c r="JAS274" s="183"/>
      <c r="JAT274" s="183"/>
      <c r="JAU274" s="183"/>
      <c r="JAV274" s="183"/>
      <c r="JAW274" s="183"/>
      <c r="JAX274" s="183"/>
      <c r="JAY274" s="183"/>
      <c r="JAZ274" s="183"/>
      <c r="JBA274" s="183"/>
      <c r="JBB274" s="183"/>
      <c r="JBC274" s="183"/>
      <c r="JBD274" s="183"/>
      <c r="JBE274" s="183"/>
      <c r="JBF274" s="183"/>
      <c r="JBG274" s="183"/>
      <c r="JBH274" s="183"/>
      <c r="JBI274" s="183"/>
      <c r="JBJ274" s="183"/>
      <c r="JBK274" s="183"/>
      <c r="JBL274" s="183"/>
      <c r="JBM274" s="183"/>
      <c r="JBN274" s="183"/>
      <c r="JBO274" s="183"/>
      <c r="JBP274" s="183"/>
      <c r="JBQ274" s="183"/>
      <c r="JBR274" s="183"/>
      <c r="JBS274" s="183"/>
      <c r="JBT274" s="183"/>
      <c r="JBU274" s="183"/>
      <c r="JBV274" s="183"/>
      <c r="JBW274" s="183"/>
      <c r="JBX274" s="183"/>
      <c r="JBY274" s="183"/>
      <c r="JBZ274" s="183"/>
      <c r="JCA274" s="183"/>
      <c r="JCB274" s="183"/>
      <c r="JCC274" s="183"/>
      <c r="JCD274" s="183"/>
      <c r="JCE274" s="183"/>
      <c r="JCF274" s="183"/>
      <c r="JCG274" s="183"/>
      <c r="JCH274" s="183"/>
      <c r="JCI274" s="183"/>
      <c r="JCJ274" s="183"/>
      <c r="JCK274" s="183"/>
      <c r="JCL274" s="183"/>
      <c r="JCM274" s="183"/>
      <c r="JCN274" s="183"/>
      <c r="JCO274" s="183"/>
      <c r="JCP274" s="183"/>
      <c r="JCQ274" s="183"/>
      <c r="JCR274" s="183"/>
      <c r="JCS274" s="183"/>
      <c r="JCT274" s="183"/>
      <c r="JCU274" s="183"/>
      <c r="JCV274" s="183"/>
      <c r="JCW274" s="183"/>
      <c r="JCX274" s="183"/>
      <c r="JCY274" s="183"/>
      <c r="JCZ274" s="183"/>
      <c r="JDA274" s="183"/>
      <c r="JDB274" s="183"/>
      <c r="JDC274" s="183"/>
      <c r="JDD274" s="183"/>
      <c r="JDE274" s="183"/>
      <c r="JDF274" s="183"/>
      <c r="JDG274" s="183"/>
      <c r="JDH274" s="183"/>
      <c r="JDI274" s="183"/>
      <c r="JDJ274" s="183"/>
      <c r="JDK274" s="183"/>
      <c r="JDL274" s="183"/>
      <c r="JDM274" s="183"/>
      <c r="JDN274" s="183"/>
      <c r="JDO274" s="183"/>
      <c r="JDP274" s="183"/>
      <c r="JDQ274" s="183"/>
      <c r="JDR274" s="183"/>
      <c r="JDS274" s="183"/>
      <c r="JDT274" s="183"/>
      <c r="JDU274" s="183"/>
      <c r="JDV274" s="183"/>
      <c r="JDW274" s="183"/>
      <c r="JDX274" s="183"/>
      <c r="JDY274" s="183"/>
      <c r="JDZ274" s="183"/>
      <c r="JEA274" s="183"/>
      <c r="JEB274" s="183"/>
      <c r="JEC274" s="183"/>
      <c r="JED274" s="183"/>
      <c r="JEE274" s="183"/>
      <c r="JEF274" s="183"/>
      <c r="JEG274" s="183"/>
      <c r="JEH274" s="183"/>
      <c r="JEI274" s="183"/>
      <c r="JEJ274" s="183"/>
      <c r="JEK274" s="183"/>
      <c r="JEL274" s="183"/>
      <c r="JEM274" s="183"/>
      <c r="JEN274" s="183"/>
      <c r="JEO274" s="183"/>
      <c r="JEP274" s="183"/>
      <c r="JEQ274" s="183"/>
      <c r="JER274" s="183"/>
      <c r="JES274" s="183"/>
      <c r="JET274" s="183"/>
      <c r="JEU274" s="183"/>
      <c r="JEV274" s="183"/>
      <c r="JEW274" s="183"/>
      <c r="JEX274" s="183"/>
      <c r="JEY274" s="183"/>
      <c r="JEZ274" s="183"/>
      <c r="JFA274" s="183"/>
      <c r="JFB274" s="183"/>
      <c r="JFC274" s="183"/>
      <c r="JFD274" s="183"/>
      <c r="JFE274" s="183"/>
      <c r="JFF274" s="183"/>
      <c r="JFG274" s="183"/>
      <c r="JFH274" s="183"/>
      <c r="JFI274" s="183"/>
      <c r="JFJ274" s="183"/>
      <c r="JFK274" s="183"/>
      <c r="JFL274" s="183"/>
      <c r="JFM274" s="183"/>
      <c r="JFN274" s="183"/>
      <c r="JFO274" s="183"/>
      <c r="JFP274" s="183"/>
      <c r="JFQ274" s="183"/>
      <c r="JFR274" s="183"/>
      <c r="JFS274" s="183"/>
      <c r="JFT274" s="183"/>
      <c r="JFU274" s="183"/>
      <c r="JFV274" s="183"/>
      <c r="JFW274" s="183"/>
      <c r="JFX274" s="183"/>
      <c r="JFY274" s="183"/>
      <c r="JFZ274" s="183"/>
      <c r="JGA274" s="183"/>
      <c r="JGB274" s="183"/>
      <c r="JGC274" s="183"/>
      <c r="JGD274" s="183"/>
      <c r="JGE274" s="183"/>
      <c r="JGF274" s="183"/>
      <c r="JGG274" s="183"/>
      <c r="JGH274" s="183"/>
      <c r="JGI274" s="183"/>
      <c r="JGJ274" s="183"/>
      <c r="JGK274" s="183"/>
      <c r="JGL274" s="183"/>
      <c r="JGM274" s="183"/>
      <c r="JGN274" s="183"/>
      <c r="JGO274" s="183"/>
      <c r="JGP274" s="183"/>
      <c r="JGQ274" s="183"/>
      <c r="JGR274" s="183"/>
      <c r="JGS274" s="183"/>
      <c r="JGT274" s="183"/>
      <c r="JGU274" s="183"/>
      <c r="JGV274" s="183"/>
      <c r="JGW274" s="183"/>
      <c r="JGX274" s="183"/>
      <c r="JGY274" s="183"/>
      <c r="JGZ274" s="183"/>
      <c r="JHA274" s="183"/>
      <c r="JHB274" s="183"/>
      <c r="JHC274" s="183"/>
      <c r="JHD274" s="183"/>
      <c r="JHE274" s="183"/>
      <c r="JHF274" s="183"/>
      <c r="JHG274" s="183"/>
      <c r="JHH274" s="183"/>
      <c r="JHI274" s="183"/>
      <c r="JHJ274" s="183"/>
      <c r="JHK274" s="183"/>
      <c r="JHL274" s="183"/>
      <c r="JHM274" s="183"/>
      <c r="JHN274" s="183"/>
      <c r="JHO274" s="183"/>
      <c r="JHP274" s="183"/>
      <c r="JHQ274" s="183"/>
      <c r="JHR274" s="183"/>
      <c r="JHS274" s="183"/>
      <c r="JHT274" s="183"/>
      <c r="JHU274" s="183"/>
      <c r="JHV274" s="183"/>
      <c r="JHW274" s="183"/>
      <c r="JHX274" s="183"/>
      <c r="JHY274" s="183"/>
      <c r="JHZ274" s="183"/>
      <c r="JIA274" s="183"/>
      <c r="JIB274" s="183"/>
      <c r="JIC274" s="183"/>
      <c r="JID274" s="183"/>
      <c r="JIE274" s="183"/>
      <c r="JIF274" s="183"/>
      <c r="JIG274" s="183"/>
      <c r="JIH274" s="183"/>
      <c r="JII274" s="183"/>
      <c r="JIJ274" s="183"/>
      <c r="JIK274" s="183"/>
      <c r="JIL274" s="183"/>
      <c r="JIM274" s="183"/>
      <c r="JIN274" s="183"/>
      <c r="JIO274" s="183"/>
      <c r="JIP274" s="183"/>
      <c r="JIQ274" s="183"/>
      <c r="JIR274" s="183"/>
      <c r="JIS274" s="183"/>
      <c r="JIT274" s="183"/>
      <c r="JIU274" s="183"/>
      <c r="JIV274" s="183"/>
      <c r="JIW274" s="183"/>
      <c r="JIX274" s="183"/>
      <c r="JIY274" s="183"/>
      <c r="JIZ274" s="183"/>
      <c r="JJA274" s="183"/>
      <c r="JJB274" s="183"/>
      <c r="JJC274" s="183"/>
      <c r="JJD274" s="183"/>
      <c r="JJE274" s="183"/>
      <c r="JJF274" s="183"/>
      <c r="JJG274" s="183"/>
      <c r="JJH274" s="183"/>
      <c r="JJI274" s="183"/>
      <c r="JJJ274" s="183"/>
      <c r="JJK274" s="183"/>
      <c r="JJL274" s="183"/>
      <c r="JJM274" s="183"/>
      <c r="JJN274" s="183"/>
      <c r="JJO274" s="183"/>
      <c r="JJP274" s="183"/>
      <c r="JJQ274" s="183"/>
      <c r="JJR274" s="183"/>
      <c r="JJS274" s="183"/>
      <c r="JJT274" s="183"/>
      <c r="JJU274" s="183"/>
      <c r="JJV274" s="183"/>
      <c r="JJW274" s="183"/>
      <c r="JJX274" s="183"/>
      <c r="JJY274" s="183"/>
      <c r="JJZ274" s="183"/>
      <c r="JKA274" s="183"/>
      <c r="JKB274" s="183"/>
      <c r="JKC274" s="183"/>
      <c r="JKD274" s="183"/>
      <c r="JKE274" s="183"/>
      <c r="JKF274" s="183"/>
      <c r="JKG274" s="183"/>
      <c r="JKH274" s="183"/>
      <c r="JKI274" s="183"/>
      <c r="JKJ274" s="183"/>
      <c r="JKK274" s="183"/>
      <c r="JKL274" s="183"/>
      <c r="JKM274" s="183"/>
      <c r="JKN274" s="183"/>
      <c r="JKO274" s="183"/>
      <c r="JKP274" s="183"/>
      <c r="JKQ274" s="183"/>
      <c r="JKR274" s="183"/>
      <c r="JKS274" s="183"/>
      <c r="JKT274" s="183"/>
      <c r="JKU274" s="183"/>
      <c r="JKV274" s="183"/>
      <c r="JKW274" s="183"/>
      <c r="JKX274" s="183"/>
      <c r="JKY274" s="183"/>
      <c r="JKZ274" s="183"/>
      <c r="JLA274" s="183"/>
      <c r="JLB274" s="183"/>
      <c r="JLC274" s="183"/>
      <c r="JLD274" s="183"/>
      <c r="JLE274" s="183"/>
      <c r="JLF274" s="183"/>
      <c r="JLG274" s="183"/>
      <c r="JLH274" s="183"/>
      <c r="JLI274" s="183"/>
      <c r="JLJ274" s="183"/>
      <c r="JLK274" s="183"/>
      <c r="JLL274" s="183"/>
      <c r="JLM274" s="183"/>
      <c r="JLN274" s="183"/>
      <c r="JLO274" s="183"/>
      <c r="JLP274" s="183"/>
      <c r="JLQ274" s="183"/>
      <c r="JLR274" s="183"/>
      <c r="JLS274" s="183"/>
      <c r="JLT274" s="183"/>
      <c r="JLU274" s="183"/>
      <c r="JLV274" s="183"/>
      <c r="JLW274" s="183"/>
      <c r="JLX274" s="183"/>
      <c r="JLY274" s="183"/>
      <c r="JLZ274" s="183"/>
      <c r="JMA274" s="183"/>
      <c r="JMB274" s="183"/>
      <c r="JMC274" s="183"/>
      <c r="JMD274" s="183"/>
      <c r="JME274" s="183"/>
      <c r="JMF274" s="183"/>
      <c r="JMG274" s="183"/>
      <c r="JMH274" s="183"/>
      <c r="JMI274" s="183"/>
      <c r="JMJ274" s="183"/>
      <c r="JMK274" s="183"/>
      <c r="JML274" s="183"/>
      <c r="JMM274" s="183"/>
      <c r="JMN274" s="183"/>
      <c r="JMO274" s="183"/>
      <c r="JMP274" s="183"/>
      <c r="JMQ274" s="183"/>
      <c r="JMR274" s="183"/>
      <c r="JMS274" s="183"/>
      <c r="JMT274" s="183"/>
      <c r="JMU274" s="183"/>
      <c r="JMV274" s="183"/>
      <c r="JMW274" s="183"/>
      <c r="JMX274" s="183"/>
      <c r="JMY274" s="183"/>
      <c r="JMZ274" s="183"/>
      <c r="JNA274" s="183"/>
      <c r="JNB274" s="183"/>
      <c r="JNC274" s="183"/>
      <c r="JND274" s="183"/>
      <c r="JNE274" s="183"/>
      <c r="JNF274" s="183"/>
      <c r="JNG274" s="183"/>
      <c r="JNH274" s="183"/>
      <c r="JNI274" s="183"/>
      <c r="JNJ274" s="183"/>
      <c r="JNK274" s="183"/>
      <c r="JNL274" s="183"/>
      <c r="JNM274" s="183"/>
      <c r="JNN274" s="183"/>
      <c r="JNO274" s="183"/>
      <c r="JNP274" s="183"/>
      <c r="JNQ274" s="183"/>
      <c r="JNR274" s="183"/>
      <c r="JNS274" s="183"/>
      <c r="JNT274" s="183"/>
      <c r="JNU274" s="183"/>
      <c r="JNV274" s="183"/>
      <c r="JNW274" s="183"/>
      <c r="JNX274" s="183"/>
      <c r="JNY274" s="183"/>
      <c r="JNZ274" s="183"/>
      <c r="JOA274" s="183"/>
      <c r="JOB274" s="183"/>
      <c r="JOC274" s="183"/>
      <c r="JOD274" s="183"/>
      <c r="JOE274" s="183"/>
      <c r="JOF274" s="183"/>
      <c r="JOG274" s="183"/>
      <c r="JOH274" s="183"/>
      <c r="JOI274" s="183"/>
      <c r="JOJ274" s="183"/>
      <c r="JOK274" s="183"/>
      <c r="JOL274" s="183"/>
      <c r="JOM274" s="183"/>
      <c r="JON274" s="183"/>
      <c r="JOO274" s="183"/>
      <c r="JOP274" s="183"/>
      <c r="JOQ274" s="183"/>
      <c r="JOR274" s="183"/>
      <c r="JOS274" s="183"/>
      <c r="JOT274" s="183"/>
      <c r="JOU274" s="183"/>
      <c r="JOV274" s="183"/>
      <c r="JOW274" s="183"/>
      <c r="JOX274" s="183"/>
      <c r="JOY274" s="183"/>
      <c r="JOZ274" s="183"/>
      <c r="JPA274" s="183"/>
      <c r="JPB274" s="183"/>
      <c r="JPC274" s="183"/>
      <c r="JPD274" s="183"/>
      <c r="JPE274" s="183"/>
      <c r="JPF274" s="183"/>
      <c r="JPG274" s="183"/>
      <c r="JPH274" s="183"/>
      <c r="JPI274" s="183"/>
      <c r="JPJ274" s="183"/>
      <c r="JPK274" s="183"/>
      <c r="JPL274" s="183"/>
      <c r="JPM274" s="183"/>
      <c r="JPN274" s="183"/>
      <c r="JPO274" s="183"/>
      <c r="JPP274" s="183"/>
      <c r="JPQ274" s="183"/>
      <c r="JPR274" s="183"/>
      <c r="JPS274" s="183"/>
      <c r="JPT274" s="183"/>
      <c r="JPU274" s="183"/>
      <c r="JPV274" s="183"/>
      <c r="JPW274" s="183"/>
      <c r="JPX274" s="183"/>
      <c r="JPY274" s="183"/>
      <c r="JPZ274" s="183"/>
      <c r="JQA274" s="183"/>
      <c r="JQB274" s="183"/>
      <c r="JQC274" s="183"/>
      <c r="JQD274" s="183"/>
      <c r="JQE274" s="183"/>
      <c r="JQF274" s="183"/>
      <c r="JQG274" s="183"/>
      <c r="JQH274" s="183"/>
      <c r="JQI274" s="183"/>
      <c r="JQJ274" s="183"/>
      <c r="JQK274" s="183"/>
      <c r="JQL274" s="183"/>
      <c r="JQM274" s="183"/>
      <c r="JQN274" s="183"/>
      <c r="JQO274" s="183"/>
      <c r="JQP274" s="183"/>
      <c r="JQQ274" s="183"/>
      <c r="JQR274" s="183"/>
      <c r="JQS274" s="183"/>
      <c r="JQT274" s="183"/>
      <c r="JQU274" s="183"/>
      <c r="JQV274" s="183"/>
      <c r="JQW274" s="183"/>
      <c r="JQX274" s="183"/>
      <c r="JQY274" s="183"/>
      <c r="JQZ274" s="183"/>
      <c r="JRA274" s="183"/>
      <c r="JRB274" s="183"/>
      <c r="JRC274" s="183"/>
      <c r="JRD274" s="183"/>
      <c r="JRE274" s="183"/>
      <c r="JRF274" s="183"/>
      <c r="JRG274" s="183"/>
      <c r="JRH274" s="183"/>
      <c r="JRI274" s="183"/>
      <c r="JRJ274" s="183"/>
      <c r="JRK274" s="183"/>
      <c r="JRL274" s="183"/>
      <c r="JRM274" s="183"/>
      <c r="JRN274" s="183"/>
      <c r="JRO274" s="183"/>
      <c r="JRP274" s="183"/>
      <c r="JRQ274" s="183"/>
      <c r="JRR274" s="183"/>
      <c r="JRS274" s="183"/>
      <c r="JRT274" s="183"/>
      <c r="JRU274" s="183"/>
      <c r="JRV274" s="183"/>
      <c r="JRW274" s="183"/>
      <c r="JRX274" s="183"/>
      <c r="JRY274" s="183"/>
      <c r="JRZ274" s="183"/>
      <c r="JSA274" s="183"/>
      <c r="JSB274" s="183"/>
      <c r="JSC274" s="183"/>
      <c r="JSD274" s="183"/>
      <c r="JSE274" s="183"/>
      <c r="JSF274" s="183"/>
      <c r="JSG274" s="183"/>
      <c r="JSH274" s="183"/>
      <c r="JSI274" s="183"/>
      <c r="JSJ274" s="183"/>
      <c r="JSK274" s="183"/>
      <c r="JSL274" s="183"/>
      <c r="JSM274" s="183"/>
      <c r="JSN274" s="183"/>
      <c r="JSO274" s="183"/>
      <c r="JSP274" s="183"/>
      <c r="JSQ274" s="183"/>
      <c r="JSR274" s="183"/>
      <c r="JSS274" s="183"/>
      <c r="JST274" s="183"/>
      <c r="JSU274" s="183"/>
      <c r="JSV274" s="183"/>
      <c r="JSW274" s="183"/>
      <c r="JSX274" s="183"/>
      <c r="JSY274" s="183"/>
      <c r="JSZ274" s="183"/>
      <c r="JTA274" s="183"/>
      <c r="JTB274" s="183"/>
      <c r="JTC274" s="183"/>
      <c r="JTD274" s="183"/>
      <c r="JTE274" s="183"/>
      <c r="JTF274" s="183"/>
      <c r="JTG274" s="183"/>
      <c r="JTH274" s="183"/>
      <c r="JTI274" s="183"/>
      <c r="JTJ274" s="183"/>
      <c r="JTK274" s="183"/>
      <c r="JTL274" s="183"/>
      <c r="JTM274" s="183"/>
      <c r="JTN274" s="183"/>
      <c r="JTO274" s="183"/>
      <c r="JTP274" s="183"/>
      <c r="JTQ274" s="183"/>
      <c r="JTR274" s="183"/>
      <c r="JTS274" s="183"/>
      <c r="JTT274" s="183"/>
      <c r="JTU274" s="183"/>
      <c r="JTV274" s="183"/>
      <c r="JTW274" s="183"/>
      <c r="JTX274" s="183"/>
      <c r="JTY274" s="183"/>
      <c r="JTZ274" s="183"/>
      <c r="JUA274" s="183"/>
      <c r="JUB274" s="183"/>
      <c r="JUC274" s="183"/>
      <c r="JUD274" s="183"/>
      <c r="JUE274" s="183"/>
      <c r="JUF274" s="183"/>
      <c r="JUG274" s="183"/>
      <c r="JUH274" s="183"/>
      <c r="JUI274" s="183"/>
      <c r="JUJ274" s="183"/>
      <c r="JUK274" s="183"/>
      <c r="JUL274" s="183"/>
      <c r="JUM274" s="183"/>
      <c r="JUN274" s="183"/>
      <c r="JUO274" s="183"/>
      <c r="JUP274" s="183"/>
      <c r="JUQ274" s="183"/>
      <c r="JUR274" s="183"/>
      <c r="JUS274" s="183"/>
      <c r="JUT274" s="183"/>
      <c r="JUU274" s="183"/>
      <c r="JUV274" s="183"/>
      <c r="JUW274" s="183"/>
      <c r="JUX274" s="183"/>
      <c r="JUY274" s="183"/>
      <c r="JUZ274" s="183"/>
      <c r="JVA274" s="183"/>
      <c r="JVB274" s="183"/>
      <c r="JVC274" s="183"/>
      <c r="JVD274" s="183"/>
      <c r="JVE274" s="183"/>
      <c r="JVF274" s="183"/>
      <c r="JVG274" s="183"/>
      <c r="JVH274" s="183"/>
      <c r="JVI274" s="183"/>
      <c r="JVJ274" s="183"/>
      <c r="JVK274" s="183"/>
      <c r="JVL274" s="183"/>
      <c r="JVM274" s="183"/>
      <c r="JVN274" s="183"/>
      <c r="JVO274" s="183"/>
      <c r="JVP274" s="183"/>
      <c r="JVQ274" s="183"/>
      <c r="JVR274" s="183"/>
      <c r="JVS274" s="183"/>
      <c r="JVT274" s="183"/>
      <c r="JVU274" s="183"/>
      <c r="JVV274" s="183"/>
      <c r="JVW274" s="183"/>
      <c r="JVX274" s="183"/>
      <c r="JVY274" s="183"/>
      <c r="JVZ274" s="183"/>
      <c r="JWA274" s="183"/>
      <c r="JWB274" s="183"/>
      <c r="JWC274" s="183"/>
      <c r="JWD274" s="183"/>
      <c r="JWE274" s="183"/>
      <c r="JWF274" s="183"/>
      <c r="JWG274" s="183"/>
      <c r="JWH274" s="183"/>
      <c r="JWI274" s="183"/>
      <c r="JWJ274" s="183"/>
      <c r="JWK274" s="183"/>
      <c r="JWL274" s="183"/>
      <c r="JWM274" s="183"/>
      <c r="JWN274" s="183"/>
      <c r="JWO274" s="183"/>
      <c r="JWP274" s="183"/>
      <c r="JWQ274" s="183"/>
      <c r="JWR274" s="183"/>
      <c r="JWS274" s="183"/>
      <c r="JWT274" s="183"/>
      <c r="JWU274" s="183"/>
      <c r="JWV274" s="183"/>
      <c r="JWW274" s="183"/>
      <c r="JWX274" s="183"/>
      <c r="JWY274" s="183"/>
      <c r="JWZ274" s="183"/>
      <c r="JXA274" s="183"/>
      <c r="JXB274" s="183"/>
      <c r="JXC274" s="183"/>
      <c r="JXD274" s="183"/>
      <c r="JXE274" s="183"/>
      <c r="JXF274" s="183"/>
      <c r="JXG274" s="183"/>
      <c r="JXH274" s="183"/>
      <c r="JXI274" s="183"/>
      <c r="JXJ274" s="183"/>
      <c r="JXK274" s="183"/>
      <c r="JXL274" s="183"/>
      <c r="JXM274" s="183"/>
      <c r="JXN274" s="183"/>
      <c r="JXO274" s="183"/>
      <c r="JXP274" s="183"/>
      <c r="JXQ274" s="183"/>
      <c r="JXR274" s="183"/>
      <c r="JXS274" s="183"/>
      <c r="JXT274" s="183"/>
      <c r="JXU274" s="183"/>
      <c r="JXV274" s="183"/>
      <c r="JXW274" s="183"/>
      <c r="JXX274" s="183"/>
      <c r="JXY274" s="183"/>
      <c r="JXZ274" s="183"/>
      <c r="JYA274" s="183"/>
      <c r="JYB274" s="183"/>
      <c r="JYC274" s="183"/>
      <c r="JYD274" s="183"/>
      <c r="JYE274" s="183"/>
      <c r="JYF274" s="183"/>
      <c r="JYG274" s="183"/>
      <c r="JYH274" s="183"/>
      <c r="JYI274" s="183"/>
      <c r="JYJ274" s="183"/>
      <c r="JYK274" s="183"/>
      <c r="JYL274" s="183"/>
      <c r="JYM274" s="183"/>
      <c r="JYN274" s="183"/>
      <c r="JYO274" s="183"/>
      <c r="JYP274" s="183"/>
      <c r="JYQ274" s="183"/>
      <c r="JYR274" s="183"/>
      <c r="JYS274" s="183"/>
      <c r="JYT274" s="183"/>
      <c r="JYU274" s="183"/>
      <c r="JYV274" s="183"/>
      <c r="JYW274" s="183"/>
      <c r="JYX274" s="183"/>
      <c r="JYY274" s="183"/>
      <c r="JYZ274" s="183"/>
      <c r="JZA274" s="183"/>
      <c r="JZB274" s="183"/>
      <c r="JZC274" s="183"/>
      <c r="JZD274" s="183"/>
      <c r="JZE274" s="183"/>
      <c r="JZF274" s="183"/>
      <c r="JZG274" s="183"/>
      <c r="JZH274" s="183"/>
      <c r="JZI274" s="183"/>
      <c r="JZJ274" s="183"/>
      <c r="JZK274" s="183"/>
      <c r="JZL274" s="183"/>
      <c r="JZM274" s="183"/>
      <c r="JZN274" s="183"/>
      <c r="JZO274" s="183"/>
      <c r="JZP274" s="183"/>
      <c r="JZQ274" s="183"/>
      <c r="JZR274" s="183"/>
      <c r="JZS274" s="183"/>
      <c r="JZT274" s="183"/>
      <c r="JZU274" s="183"/>
      <c r="JZV274" s="183"/>
      <c r="JZW274" s="183"/>
      <c r="JZX274" s="183"/>
      <c r="JZY274" s="183"/>
      <c r="JZZ274" s="183"/>
      <c r="KAA274" s="183"/>
      <c r="KAB274" s="183"/>
      <c r="KAC274" s="183"/>
      <c r="KAD274" s="183"/>
      <c r="KAE274" s="183"/>
      <c r="KAF274" s="183"/>
      <c r="KAG274" s="183"/>
      <c r="KAH274" s="183"/>
      <c r="KAI274" s="183"/>
      <c r="KAJ274" s="183"/>
      <c r="KAK274" s="183"/>
      <c r="KAL274" s="183"/>
      <c r="KAM274" s="183"/>
      <c r="KAN274" s="183"/>
      <c r="KAO274" s="183"/>
      <c r="KAP274" s="183"/>
      <c r="KAQ274" s="183"/>
      <c r="KAR274" s="183"/>
      <c r="KAS274" s="183"/>
      <c r="KAT274" s="183"/>
      <c r="KAU274" s="183"/>
      <c r="KAV274" s="183"/>
      <c r="KAW274" s="183"/>
      <c r="KAX274" s="183"/>
      <c r="KAY274" s="183"/>
      <c r="KAZ274" s="183"/>
      <c r="KBA274" s="183"/>
      <c r="KBB274" s="183"/>
      <c r="KBC274" s="183"/>
      <c r="KBD274" s="183"/>
      <c r="KBE274" s="183"/>
      <c r="KBF274" s="183"/>
      <c r="KBG274" s="183"/>
      <c r="KBH274" s="183"/>
      <c r="KBI274" s="183"/>
      <c r="KBJ274" s="183"/>
      <c r="KBK274" s="183"/>
      <c r="KBL274" s="183"/>
      <c r="KBM274" s="183"/>
      <c r="KBN274" s="183"/>
      <c r="KBO274" s="183"/>
      <c r="KBP274" s="183"/>
      <c r="KBQ274" s="183"/>
      <c r="KBR274" s="183"/>
      <c r="KBS274" s="183"/>
      <c r="KBT274" s="183"/>
      <c r="KBU274" s="183"/>
      <c r="KBV274" s="183"/>
      <c r="KBW274" s="183"/>
      <c r="KBX274" s="183"/>
      <c r="KBY274" s="183"/>
      <c r="KBZ274" s="183"/>
      <c r="KCA274" s="183"/>
      <c r="KCB274" s="183"/>
      <c r="KCC274" s="183"/>
      <c r="KCD274" s="183"/>
      <c r="KCE274" s="183"/>
      <c r="KCF274" s="183"/>
      <c r="KCG274" s="183"/>
      <c r="KCH274" s="183"/>
      <c r="KCI274" s="183"/>
      <c r="KCJ274" s="183"/>
      <c r="KCK274" s="183"/>
      <c r="KCL274" s="183"/>
      <c r="KCM274" s="183"/>
      <c r="KCN274" s="183"/>
      <c r="KCO274" s="183"/>
      <c r="KCP274" s="183"/>
      <c r="KCQ274" s="183"/>
      <c r="KCR274" s="183"/>
      <c r="KCS274" s="183"/>
      <c r="KCT274" s="183"/>
      <c r="KCU274" s="183"/>
      <c r="KCV274" s="183"/>
      <c r="KCW274" s="183"/>
      <c r="KCX274" s="183"/>
      <c r="KCY274" s="183"/>
      <c r="KCZ274" s="183"/>
      <c r="KDA274" s="183"/>
      <c r="KDB274" s="183"/>
      <c r="KDC274" s="183"/>
      <c r="KDD274" s="183"/>
      <c r="KDE274" s="183"/>
      <c r="KDF274" s="183"/>
      <c r="KDG274" s="183"/>
      <c r="KDH274" s="183"/>
      <c r="KDI274" s="183"/>
      <c r="KDJ274" s="183"/>
      <c r="KDK274" s="183"/>
      <c r="KDL274" s="183"/>
      <c r="KDM274" s="183"/>
      <c r="KDN274" s="183"/>
      <c r="KDO274" s="183"/>
      <c r="KDP274" s="183"/>
      <c r="KDQ274" s="183"/>
      <c r="KDR274" s="183"/>
      <c r="KDS274" s="183"/>
      <c r="KDT274" s="183"/>
      <c r="KDU274" s="183"/>
      <c r="KDV274" s="183"/>
      <c r="KDW274" s="183"/>
      <c r="KDX274" s="183"/>
      <c r="KDY274" s="183"/>
      <c r="KDZ274" s="183"/>
      <c r="KEA274" s="183"/>
      <c r="KEB274" s="183"/>
      <c r="KEC274" s="183"/>
      <c r="KED274" s="183"/>
      <c r="KEE274" s="183"/>
      <c r="KEF274" s="183"/>
      <c r="KEG274" s="183"/>
      <c r="KEH274" s="183"/>
      <c r="KEI274" s="183"/>
      <c r="KEJ274" s="183"/>
      <c r="KEK274" s="183"/>
      <c r="KEL274" s="183"/>
      <c r="KEM274" s="183"/>
      <c r="KEN274" s="183"/>
      <c r="KEO274" s="183"/>
      <c r="KEP274" s="183"/>
      <c r="KEQ274" s="183"/>
      <c r="KER274" s="183"/>
      <c r="KES274" s="183"/>
      <c r="KET274" s="183"/>
      <c r="KEU274" s="183"/>
      <c r="KEV274" s="183"/>
      <c r="KEW274" s="183"/>
      <c r="KEX274" s="183"/>
      <c r="KEY274" s="183"/>
      <c r="KEZ274" s="183"/>
      <c r="KFA274" s="183"/>
      <c r="KFB274" s="183"/>
      <c r="KFC274" s="183"/>
      <c r="KFD274" s="183"/>
      <c r="KFE274" s="183"/>
      <c r="KFF274" s="183"/>
      <c r="KFG274" s="183"/>
      <c r="KFH274" s="183"/>
      <c r="KFI274" s="183"/>
      <c r="KFJ274" s="183"/>
      <c r="KFK274" s="183"/>
      <c r="KFL274" s="183"/>
      <c r="KFM274" s="183"/>
      <c r="KFN274" s="183"/>
      <c r="KFO274" s="183"/>
      <c r="KFP274" s="183"/>
      <c r="KFQ274" s="183"/>
      <c r="KFR274" s="183"/>
      <c r="KFS274" s="183"/>
      <c r="KFT274" s="183"/>
      <c r="KFU274" s="183"/>
      <c r="KFV274" s="183"/>
      <c r="KFW274" s="183"/>
      <c r="KFX274" s="183"/>
      <c r="KFY274" s="183"/>
      <c r="KFZ274" s="183"/>
      <c r="KGA274" s="183"/>
      <c r="KGB274" s="183"/>
      <c r="KGC274" s="183"/>
      <c r="KGD274" s="183"/>
      <c r="KGE274" s="183"/>
      <c r="KGF274" s="183"/>
      <c r="KGG274" s="183"/>
      <c r="KGH274" s="183"/>
      <c r="KGI274" s="183"/>
      <c r="KGJ274" s="183"/>
      <c r="KGK274" s="183"/>
      <c r="KGL274" s="183"/>
      <c r="KGM274" s="183"/>
      <c r="KGN274" s="183"/>
      <c r="KGO274" s="183"/>
      <c r="KGP274" s="183"/>
      <c r="KGQ274" s="183"/>
      <c r="KGR274" s="183"/>
      <c r="KGS274" s="183"/>
      <c r="KGT274" s="183"/>
      <c r="KGU274" s="183"/>
      <c r="KGV274" s="183"/>
      <c r="KGW274" s="183"/>
      <c r="KGX274" s="183"/>
      <c r="KGY274" s="183"/>
      <c r="KGZ274" s="183"/>
      <c r="KHA274" s="183"/>
      <c r="KHB274" s="183"/>
      <c r="KHC274" s="183"/>
      <c r="KHD274" s="183"/>
      <c r="KHE274" s="183"/>
      <c r="KHF274" s="183"/>
      <c r="KHG274" s="183"/>
      <c r="KHH274" s="183"/>
      <c r="KHI274" s="183"/>
      <c r="KHJ274" s="183"/>
      <c r="KHK274" s="183"/>
      <c r="KHL274" s="183"/>
      <c r="KHM274" s="183"/>
      <c r="KHN274" s="183"/>
      <c r="KHO274" s="183"/>
      <c r="KHP274" s="183"/>
      <c r="KHQ274" s="183"/>
      <c r="KHR274" s="183"/>
      <c r="KHS274" s="183"/>
      <c r="KHT274" s="183"/>
      <c r="KHU274" s="183"/>
      <c r="KHV274" s="183"/>
      <c r="KHW274" s="183"/>
      <c r="KHX274" s="183"/>
      <c r="KHY274" s="183"/>
      <c r="KHZ274" s="183"/>
      <c r="KIA274" s="183"/>
      <c r="KIB274" s="183"/>
      <c r="KIC274" s="183"/>
      <c r="KID274" s="183"/>
      <c r="KIE274" s="183"/>
      <c r="KIF274" s="183"/>
      <c r="KIG274" s="183"/>
      <c r="KIH274" s="183"/>
      <c r="KII274" s="183"/>
      <c r="KIJ274" s="183"/>
      <c r="KIK274" s="183"/>
      <c r="KIL274" s="183"/>
      <c r="KIM274" s="183"/>
      <c r="KIN274" s="183"/>
      <c r="KIO274" s="183"/>
      <c r="KIP274" s="183"/>
      <c r="KIQ274" s="183"/>
      <c r="KIR274" s="183"/>
      <c r="KIS274" s="183"/>
      <c r="KIT274" s="183"/>
      <c r="KIU274" s="183"/>
      <c r="KIV274" s="183"/>
      <c r="KIW274" s="183"/>
      <c r="KIX274" s="183"/>
      <c r="KIY274" s="183"/>
      <c r="KIZ274" s="183"/>
      <c r="KJA274" s="183"/>
      <c r="KJB274" s="183"/>
      <c r="KJC274" s="183"/>
      <c r="KJD274" s="183"/>
      <c r="KJE274" s="183"/>
      <c r="KJF274" s="183"/>
      <c r="KJG274" s="183"/>
      <c r="KJH274" s="183"/>
      <c r="KJI274" s="183"/>
      <c r="KJJ274" s="183"/>
      <c r="KJK274" s="183"/>
      <c r="KJL274" s="183"/>
      <c r="KJM274" s="183"/>
      <c r="KJN274" s="183"/>
      <c r="KJO274" s="183"/>
      <c r="KJP274" s="183"/>
      <c r="KJQ274" s="183"/>
      <c r="KJR274" s="183"/>
      <c r="KJS274" s="183"/>
      <c r="KJT274" s="183"/>
      <c r="KJU274" s="183"/>
      <c r="KJV274" s="183"/>
      <c r="KJW274" s="183"/>
      <c r="KJX274" s="183"/>
      <c r="KJY274" s="183"/>
      <c r="KJZ274" s="183"/>
      <c r="KKA274" s="183"/>
      <c r="KKB274" s="183"/>
      <c r="KKC274" s="183"/>
      <c r="KKD274" s="183"/>
      <c r="KKE274" s="183"/>
      <c r="KKF274" s="183"/>
      <c r="KKG274" s="183"/>
      <c r="KKH274" s="183"/>
      <c r="KKI274" s="183"/>
      <c r="KKJ274" s="183"/>
      <c r="KKK274" s="183"/>
      <c r="KKL274" s="183"/>
      <c r="KKM274" s="183"/>
      <c r="KKN274" s="183"/>
      <c r="KKO274" s="183"/>
      <c r="KKP274" s="183"/>
      <c r="KKQ274" s="183"/>
      <c r="KKR274" s="183"/>
      <c r="KKS274" s="183"/>
      <c r="KKT274" s="183"/>
      <c r="KKU274" s="183"/>
      <c r="KKV274" s="183"/>
      <c r="KKW274" s="183"/>
      <c r="KKX274" s="183"/>
      <c r="KKY274" s="183"/>
      <c r="KKZ274" s="183"/>
      <c r="KLA274" s="183"/>
      <c r="KLB274" s="183"/>
      <c r="KLC274" s="183"/>
      <c r="KLD274" s="183"/>
      <c r="KLE274" s="183"/>
      <c r="KLF274" s="183"/>
      <c r="KLG274" s="183"/>
      <c r="KLH274" s="183"/>
      <c r="KLI274" s="183"/>
      <c r="KLJ274" s="183"/>
      <c r="KLK274" s="183"/>
      <c r="KLL274" s="183"/>
      <c r="KLM274" s="183"/>
      <c r="KLN274" s="183"/>
      <c r="KLO274" s="183"/>
      <c r="KLP274" s="183"/>
      <c r="KLQ274" s="183"/>
      <c r="KLR274" s="183"/>
      <c r="KLS274" s="183"/>
      <c r="KLT274" s="183"/>
      <c r="KLU274" s="183"/>
      <c r="KLV274" s="183"/>
      <c r="KLW274" s="183"/>
      <c r="KLX274" s="183"/>
      <c r="KLY274" s="183"/>
      <c r="KLZ274" s="183"/>
      <c r="KMA274" s="183"/>
      <c r="KMB274" s="183"/>
      <c r="KMC274" s="183"/>
      <c r="KMD274" s="183"/>
      <c r="KME274" s="183"/>
      <c r="KMF274" s="183"/>
      <c r="KMG274" s="183"/>
      <c r="KMH274" s="183"/>
      <c r="KMI274" s="183"/>
      <c r="KMJ274" s="183"/>
      <c r="KMK274" s="183"/>
      <c r="KML274" s="183"/>
      <c r="KMM274" s="183"/>
      <c r="KMN274" s="183"/>
      <c r="KMO274" s="183"/>
      <c r="KMP274" s="183"/>
      <c r="KMQ274" s="183"/>
      <c r="KMR274" s="183"/>
      <c r="KMS274" s="183"/>
      <c r="KMT274" s="183"/>
      <c r="KMU274" s="183"/>
      <c r="KMV274" s="183"/>
      <c r="KMW274" s="183"/>
      <c r="KMX274" s="183"/>
      <c r="KMY274" s="183"/>
      <c r="KMZ274" s="183"/>
      <c r="KNA274" s="183"/>
      <c r="KNB274" s="183"/>
      <c r="KNC274" s="183"/>
      <c r="KND274" s="183"/>
      <c r="KNE274" s="183"/>
      <c r="KNF274" s="183"/>
      <c r="KNG274" s="183"/>
      <c r="KNH274" s="183"/>
      <c r="KNI274" s="183"/>
      <c r="KNJ274" s="183"/>
      <c r="KNK274" s="183"/>
      <c r="KNL274" s="183"/>
      <c r="KNM274" s="183"/>
      <c r="KNN274" s="183"/>
      <c r="KNO274" s="183"/>
      <c r="KNP274" s="183"/>
      <c r="KNQ274" s="183"/>
      <c r="KNR274" s="183"/>
      <c r="KNS274" s="183"/>
      <c r="KNT274" s="183"/>
      <c r="KNU274" s="183"/>
      <c r="KNV274" s="183"/>
      <c r="KNW274" s="183"/>
      <c r="KNX274" s="183"/>
      <c r="KNY274" s="183"/>
      <c r="KNZ274" s="183"/>
      <c r="KOA274" s="183"/>
      <c r="KOB274" s="183"/>
      <c r="KOC274" s="183"/>
      <c r="KOD274" s="183"/>
      <c r="KOE274" s="183"/>
      <c r="KOF274" s="183"/>
      <c r="KOG274" s="183"/>
      <c r="KOH274" s="183"/>
      <c r="KOI274" s="183"/>
      <c r="KOJ274" s="183"/>
      <c r="KOK274" s="183"/>
      <c r="KOL274" s="183"/>
      <c r="KOM274" s="183"/>
      <c r="KON274" s="183"/>
      <c r="KOO274" s="183"/>
      <c r="KOP274" s="183"/>
      <c r="KOQ274" s="183"/>
      <c r="KOR274" s="183"/>
      <c r="KOS274" s="183"/>
      <c r="KOT274" s="183"/>
      <c r="KOU274" s="183"/>
      <c r="KOV274" s="183"/>
      <c r="KOW274" s="183"/>
      <c r="KOX274" s="183"/>
      <c r="KOY274" s="183"/>
      <c r="KOZ274" s="183"/>
      <c r="KPA274" s="183"/>
      <c r="KPB274" s="183"/>
      <c r="KPC274" s="183"/>
      <c r="KPD274" s="183"/>
      <c r="KPE274" s="183"/>
      <c r="KPF274" s="183"/>
      <c r="KPG274" s="183"/>
      <c r="KPH274" s="183"/>
      <c r="KPI274" s="183"/>
      <c r="KPJ274" s="183"/>
      <c r="KPK274" s="183"/>
      <c r="KPL274" s="183"/>
      <c r="KPM274" s="183"/>
      <c r="KPN274" s="183"/>
      <c r="KPO274" s="183"/>
      <c r="KPP274" s="183"/>
      <c r="KPQ274" s="183"/>
      <c r="KPR274" s="183"/>
      <c r="KPS274" s="183"/>
      <c r="KPT274" s="183"/>
      <c r="KPU274" s="183"/>
      <c r="KPV274" s="183"/>
      <c r="KPW274" s="183"/>
      <c r="KPX274" s="183"/>
      <c r="KPY274" s="183"/>
      <c r="KPZ274" s="183"/>
      <c r="KQA274" s="183"/>
      <c r="KQB274" s="183"/>
      <c r="KQC274" s="183"/>
      <c r="KQD274" s="183"/>
      <c r="KQE274" s="183"/>
      <c r="KQF274" s="183"/>
      <c r="KQG274" s="183"/>
      <c r="KQH274" s="183"/>
      <c r="KQI274" s="183"/>
      <c r="KQJ274" s="183"/>
      <c r="KQK274" s="183"/>
      <c r="KQL274" s="183"/>
      <c r="KQM274" s="183"/>
      <c r="KQN274" s="183"/>
      <c r="KQO274" s="183"/>
      <c r="KQP274" s="183"/>
      <c r="KQQ274" s="183"/>
      <c r="KQR274" s="183"/>
      <c r="KQS274" s="183"/>
      <c r="KQT274" s="183"/>
      <c r="KQU274" s="183"/>
      <c r="KQV274" s="183"/>
      <c r="KQW274" s="183"/>
      <c r="KQX274" s="183"/>
      <c r="KQY274" s="183"/>
      <c r="KQZ274" s="183"/>
      <c r="KRA274" s="183"/>
      <c r="KRB274" s="183"/>
      <c r="KRC274" s="183"/>
      <c r="KRD274" s="183"/>
      <c r="KRE274" s="183"/>
      <c r="KRF274" s="183"/>
      <c r="KRG274" s="183"/>
      <c r="KRH274" s="183"/>
      <c r="KRI274" s="183"/>
      <c r="KRJ274" s="183"/>
      <c r="KRK274" s="183"/>
      <c r="KRL274" s="183"/>
      <c r="KRM274" s="183"/>
      <c r="KRN274" s="183"/>
      <c r="KRO274" s="183"/>
      <c r="KRP274" s="183"/>
      <c r="KRQ274" s="183"/>
      <c r="KRR274" s="183"/>
      <c r="KRS274" s="183"/>
      <c r="KRT274" s="183"/>
      <c r="KRU274" s="183"/>
      <c r="KRV274" s="183"/>
      <c r="KRW274" s="183"/>
      <c r="KRX274" s="183"/>
      <c r="KRY274" s="183"/>
      <c r="KRZ274" s="183"/>
      <c r="KSA274" s="183"/>
      <c r="KSB274" s="183"/>
      <c r="KSC274" s="183"/>
      <c r="KSD274" s="183"/>
      <c r="KSE274" s="183"/>
      <c r="KSF274" s="183"/>
      <c r="KSG274" s="183"/>
      <c r="KSH274" s="183"/>
      <c r="KSI274" s="183"/>
      <c r="KSJ274" s="183"/>
      <c r="KSK274" s="183"/>
      <c r="KSL274" s="183"/>
      <c r="KSM274" s="183"/>
      <c r="KSN274" s="183"/>
      <c r="KSO274" s="183"/>
      <c r="KSP274" s="183"/>
      <c r="KSQ274" s="183"/>
      <c r="KSR274" s="183"/>
      <c r="KSS274" s="183"/>
      <c r="KST274" s="183"/>
      <c r="KSU274" s="183"/>
      <c r="KSV274" s="183"/>
      <c r="KSW274" s="183"/>
      <c r="KSX274" s="183"/>
      <c r="KSY274" s="183"/>
      <c r="KSZ274" s="183"/>
      <c r="KTA274" s="183"/>
      <c r="KTB274" s="183"/>
      <c r="KTC274" s="183"/>
      <c r="KTD274" s="183"/>
      <c r="KTE274" s="183"/>
      <c r="KTF274" s="183"/>
      <c r="KTG274" s="183"/>
      <c r="KTH274" s="183"/>
      <c r="KTI274" s="183"/>
      <c r="KTJ274" s="183"/>
      <c r="KTK274" s="183"/>
      <c r="KTL274" s="183"/>
      <c r="KTM274" s="183"/>
      <c r="KTN274" s="183"/>
      <c r="KTO274" s="183"/>
      <c r="KTP274" s="183"/>
      <c r="KTQ274" s="183"/>
      <c r="KTR274" s="183"/>
      <c r="KTS274" s="183"/>
      <c r="KTT274" s="183"/>
      <c r="KTU274" s="183"/>
      <c r="KTV274" s="183"/>
      <c r="KTW274" s="183"/>
      <c r="KTX274" s="183"/>
      <c r="KTY274" s="183"/>
      <c r="KTZ274" s="183"/>
      <c r="KUA274" s="183"/>
      <c r="KUB274" s="183"/>
      <c r="KUC274" s="183"/>
      <c r="KUD274" s="183"/>
      <c r="KUE274" s="183"/>
      <c r="KUF274" s="183"/>
      <c r="KUG274" s="183"/>
      <c r="KUH274" s="183"/>
      <c r="KUI274" s="183"/>
      <c r="KUJ274" s="183"/>
      <c r="KUK274" s="183"/>
      <c r="KUL274" s="183"/>
      <c r="KUM274" s="183"/>
      <c r="KUN274" s="183"/>
      <c r="KUO274" s="183"/>
      <c r="KUP274" s="183"/>
      <c r="KUQ274" s="183"/>
      <c r="KUR274" s="183"/>
      <c r="KUS274" s="183"/>
      <c r="KUT274" s="183"/>
      <c r="KUU274" s="183"/>
      <c r="KUV274" s="183"/>
      <c r="KUW274" s="183"/>
      <c r="KUX274" s="183"/>
      <c r="KUY274" s="183"/>
      <c r="KUZ274" s="183"/>
      <c r="KVA274" s="183"/>
      <c r="KVB274" s="183"/>
      <c r="KVC274" s="183"/>
      <c r="KVD274" s="183"/>
      <c r="KVE274" s="183"/>
      <c r="KVF274" s="183"/>
      <c r="KVG274" s="183"/>
      <c r="KVH274" s="183"/>
      <c r="KVI274" s="183"/>
      <c r="KVJ274" s="183"/>
      <c r="KVK274" s="183"/>
      <c r="KVL274" s="183"/>
      <c r="KVM274" s="183"/>
      <c r="KVN274" s="183"/>
      <c r="KVO274" s="183"/>
      <c r="KVP274" s="183"/>
      <c r="KVQ274" s="183"/>
      <c r="KVR274" s="183"/>
      <c r="KVS274" s="183"/>
      <c r="KVT274" s="183"/>
      <c r="KVU274" s="183"/>
      <c r="KVV274" s="183"/>
      <c r="KVW274" s="183"/>
      <c r="KVX274" s="183"/>
      <c r="KVY274" s="183"/>
      <c r="KVZ274" s="183"/>
      <c r="KWA274" s="183"/>
      <c r="KWB274" s="183"/>
      <c r="KWC274" s="183"/>
      <c r="KWD274" s="183"/>
      <c r="KWE274" s="183"/>
      <c r="KWF274" s="183"/>
      <c r="KWG274" s="183"/>
      <c r="KWH274" s="183"/>
      <c r="KWI274" s="183"/>
      <c r="KWJ274" s="183"/>
      <c r="KWK274" s="183"/>
      <c r="KWL274" s="183"/>
      <c r="KWM274" s="183"/>
      <c r="KWN274" s="183"/>
      <c r="KWO274" s="183"/>
      <c r="KWP274" s="183"/>
      <c r="KWQ274" s="183"/>
      <c r="KWR274" s="183"/>
      <c r="KWS274" s="183"/>
      <c r="KWT274" s="183"/>
      <c r="KWU274" s="183"/>
      <c r="KWV274" s="183"/>
      <c r="KWW274" s="183"/>
      <c r="KWX274" s="183"/>
      <c r="KWY274" s="183"/>
      <c r="KWZ274" s="183"/>
      <c r="KXA274" s="183"/>
      <c r="KXB274" s="183"/>
      <c r="KXC274" s="183"/>
      <c r="KXD274" s="183"/>
      <c r="KXE274" s="183"/>
      <c r="KXF274" s="183"/>
      <c r="KXG274" s="183"/>
      <c r="KXH274" s="183"/>
      <c r="KXI274" s="183"/>
      <c r="KXJ274" s="183"/>
      <c r="KXK274" s="183"/>
      <c r="KXL274" s="183"/>
      <c r="KXM274" s="183"/>
      <c r="KXN274" s="183"/>
      <c r="KXO274" s="183"/>
      <c r="KXP274" s="183"/>
      <c r="KXQ274" s="183"/>
      <c r="KXR274" s="183"/>
      <c r="KXS274" s="183"/>
      <c r="KXT274" s="183"/>
      <c r="KXU274" s="183"/>
      <c r="KXV274" s="183"/>
      <c r="KXW274" s="183"/>
      <c r="KXX274" s="183"/>
      <c r="KXY274" s="183"/>
      <c r="KXZ274" s="183"/>
      <c r="KYA274" s="183"/>
      <c r="KYB274" s="183"/>
      <c r="KYC274" s="183"/>
      <c r="KYD274" s="183"/>
      <c r="KYE274" s="183"/>
      <c r="KYF274" s="183"/>
      <c r="KYG274" s="183"/>
      <c r="KYH274" s="183"/>
      <c r="KYI274" s="183"/>
      <c r="KYJ274" s="183"/>
      <c r="KYK274" s="183"/>
      <c r="KYL274" s="183"/>
      <c r="KYM274" s="183"/>
      <c r="KYN274" s="183"/>
      <c r="KYO274" s="183"/>
      <c r="KYP274" s="183"/>
      <c r="KYQ274" s="183"/>
      <c r="KYR274" s="183"/>
      <c r="KYS274" s="183"/>
      <c r="KYT274" s="183"/>
      <c r="KYU274" s="183"/>
      <c r="KYV274" s="183"/>
      <c r="KYW274" s="183"/>
      <c r="KYX274" s="183"/>
      <c r="KYY274" s="183"/>
      <c r="KYZ274" s="183"/>
      <c r="KZA274" s="183"/>
      <c r="KZB274" s="183"/>
      <c r="KZC274" s="183"/>
      <c r="KZD274" s="183"/>
      <c r="KZE274" s="183"/>
      <c r="KZF274" s="183"/>
      <c r="KZG274" s="183"/>
      <c r="KZH274" s="183"/>
      <c r="KZI274" s="183"/>
      <c r="KZJ274" s="183"/>
      <c r="KZK274" s="183"/>
      <c r="KZL274" s="183"/>
      <c r="KZM274" s="183"/>
      <c r="KZN274" s="183"/>
      <c r="KZO274" s="183"/>
      <c r="KZP274" s="183"/>
      <c r="KZQ274" s="183"/>
      <c r="KZR274" s="183"/>
      <c r="KZS274" s="183"/>
      <c r="KZT274" s="183"/>
      <c r="KZU274" s="183"/>
      <c r="KZV274" s="183"/>
      <c r="KZW274" s="183"/>
      <c r="KZX274" s="183"/>
      <c r="KZY274" s="183"/>
      <c r="KZZ274" s="183"/>
      <c r="LAA274" s="183"/>
      <c r="LAB274" s="183"/>
      <c r="LAC274" s="183"/>
      <c r="LAD274" s="183"/>
      <c r="LAE274" s="183"/>
      <c r="LAF274" s="183"/>
      <c r="LAG274" s="183"/>
      <c r="LAH274" s="183"/>
      <c r="LAI274" s="183"/>
      <c r="LAJ274" s="183"/>
      <c r="LAK274" s="183"/>
      <c r="LAL274" s="183"/>
      <c r="LAM274" s="183"/>
      <c r="LAN274" s="183"/>
      <c r="LAO274" s="183"/>
      <c r="LAP274" s="183"/>
      <c r="LAQ274" s="183"/>
      <c r="LAR274" s="183"/>
      <c r="LAS274" s="183"/>
      <c r="LAT274" s="183"/>
      <c r="LAU274" s="183"/>
      <c r="LAV274" s="183"/>
      <c r="LAW274" s="183"/>
      <c r="LAX274" s="183"/>
      <c r="LAY274" s="183"/>
      <c r="LAZ274" s="183"/>
      <c r="LBA274" s="183"/>
      <c r="LBB274" s="183"/>
      <c r="LBC274" s="183"/>
      <c r="LBD274" s="183"/>
      <c r="LBE274" s="183"/>
      <c r="LBF274" s="183"/>
      <c r="LBG274" s="183"/>
      <c r="LBH274" s="183"/>
      <c r="LBI274" s="183"/>
      <c r="LBJ274" s="183"/>
      <c r="LBK274" s="183"/>
      <c r="LBL274" s="183"/>
      <c r="LBM274" s="183"/>
      <c r="LBN274" s="183"/>
      <c r="LBO274" s="183"/>
      <c r="LBP274" s="183"/>
      <c r="LBQ274" s="183"/>
      <c r="LBR274" s="183"/>
      <c r="LBS274" s="183"/>
      <c r="LBT274" s="183"/>
      <c r="LBU274" s="183"/>
      <c r="LBV274" s="183"/>
      <c r="LBW274" s="183"/>
      <c r="LBX274" s="183"/>
      <c r="LBY274" s="183"/>
      <c r="LBZ274" s="183"/>
      <c r="LCA274" s="183"/>
      <c r="LCB274" s="183"/>
      <c r="LCC274" s="183"/>
      <c r="LCD274" s="183"/>
      <c r="LCE274" s="183"/>
      <c r="LCF274" s="183"/>
      <c r="LCG274" s="183"/>
      <c r="LCH274" s="183"/>
      <c r="LCI274" s="183"/>
      <c r="LCJ274" s="183"/>
      <c r="LCK274" s="183"/>
      <c r="LCL274" s="183"/>
      <c r="LCM274" s="183"/>
      <c r="LCN274" s="183"/>
      <c r="LCO274" s="183"/>
      <c r="LCP274" s="183"/>
      <c r="LCQ274" s="183"/>
      <c r="LCR274" s="183"/>
      <c r="LCS274" s="183"/>
      <c r="LCT274" s="183"/>
      <c r="LCU274" s="183"/>
      <c r="LCV274" s="183"/>
      <c r="LCW274" s="183"/>
      <c r="LCX274" s="183"/>
      <c r="LCY274" s="183"/>
      <c r="LCZ274" s="183"/>
      <c r="LDA274" s="183"/>
      <c r="LDB274" s="183"/>
      <c r="LDC274" s="183"/>
      <c r="LDD274" s="183"/>
      <c r="LDE274" s="183"/>
      <c r="LDF274" s="183"/>
      <c r="LDG274" s="183"/>
      <c r="LDH274" s="183"/>
      <c r="LDI274" s="183"/>
      <c r="LDJ274" s="183"/>
      <c r="LDK274" s="183"/>
      <c r="LDL274" s="183"/>
      <c r="LDM274" s="183"/>
      <c r="LDN274" s="183"/>
      <c r="LDO274" s="183"/>
      <c r="LDP274" s="183"/>
      <c r="LDQ274" s="183"/>
      <c r="LDR274" s="183"/>
      <c r="LDS274" s="183"/>
      <c r="LDT274" s="183"/>
      <c r="LDU274" s="183"/>
      <c r="LDV274" s="183"/>
      <c r="LDW274" s="183"/>
      <c r="LDX274" s="183"/>
      <c r="LDY274" s="183"/>
      <c r="LDZ274" s="183"/>
      <c r="LEA274" s="183"/>
      <c r="LEB274" s="183"/>
      <c r="LEC274" s="183"/>
      <c r="LED274" s="183"/>
      <c r="LEE274" s="183"/>
      <c r="LEF274" s="183"/>
      <c r="LEG274" s="183"/>
      <c r="LEH274" s="183"/>
      <c r="LEI274" s="183"/>
      <c r="LEJ274" s="183"/>
      <c r="LEK274" s="183"/>
      <c r="LEL274" s="183"/>
      <c r="LEM274" s="183"/>
      <c r="LEN274" s="183"/>
      <c r="LEO274" s="183"/>
      <c r="LEP274" s="183"/>
      <c r="LEQ274" s="183"/>
      <c r="LER274" s="183"/>
      <c r="LES274" s="183"/>
      <c r="LET274" s="183"/>
      <c r="LEU274" s="183"/>
      <c r="LEV274" s="183"/>
      <c r="LEW274" s="183"/>
      <c r="LEX274" s="183"/>
      <c r="LEY274" s="183"/>
      <c r="LEZ274" s="183"/>
      <c r="LFA274" s="183"/>
      <c r="LFB274" s="183"/>
      <c r="LFC274" s="183"/>
      <c r="LFD274" s="183"/>
      <c r="LFE274" s="183"/>
      <c r="LFF274" s="183"/>
      <c r="LFG274" s="183"/>
      <c r="LFH274" s="183"/>
      <c r="LFI274" s="183"/>
      <c r="LFJ274" s="183"/>
      <c r="LFK274" s="183"/>
      <c r="LFL274" s="183"/>
      <c r="LFM274" s="183"/>
      <c r="LFN274" s="183"/>
      <c r="LFO274" s="183"/>
      <c r="LFP274" s="183"/>
      <c r="LFQ274" s="183"/>
      <c r="LFR274" s="183"/>
      <c r="LFS274" s="183"/>
      <c r="LFT274" s="183"/>
      <c r="LFU274" s="183"/>
      <c r="LFV274" s="183"/>
      <c r="LFW274" s="183"/>
      <c r="LFX274" s="183"/>
      <c r="LFY274" s="183"/>
      <c r="LFZ274" s="183"/>
      <c r="LGA274" s="183"/>
      <c r="LGB274" s="183"/>
      <c r="LGC274" s="183"/>
      <c r="LGD274" s="183"/>
      <c r="LGE274" s="183"/>
      <c r="LGF274" s="183"/>
      <c r="LGG274" s="183"/>
      <c r="LGH274" s="183"/>
      <c r="LGI274" s="183"/>
      <c r="LGJ274" s="183"/>
      <c r="LGK274" s="183"/>
      <c r="LGL274" s="183"/>
      <c r="LGM274" s="183"/>
      <c r="LGN274" s="183"/>
      <c r="LGO274" s="183"/>
      <c r="LGP274" s="183"/>
      <c r="LGQ274" s="183"/>
      <c r="LGR274" s="183"/>
      <c r="LGS274" s="183"/>
      <c r="LGT274" s="183"/>
      <c r="LGU274" s="183"/>
      <c r="LGV274" s="183"/>
      <c r="LGW274" s="183"/>
      <c r="LGX274" s="183"/>
      <c r="LGY274" s="183"/>
      <c r="LGZ274" s="183"/>
      <c r="LHA274" s="183"/>
      <c r="LHB274" s="183"/>
      <c r="LHC274" s="183"/>
      <c r="LHD274" s="183"/>
      <c r="LHE274" s="183"/>
      <c r="LHF274" s="183"/>
      <c r="LHG274" s="183"/>
      <c r="LHH274" s="183"/>
      <c r="LHI274" s="183"/>
      <c r="LHJ274" s="183"/>
      <c r="LHK274" s="183"/>
      <c r="LHL274" s="183"/>
      <c r="LHM274" s="183"/>
      <c r="LHN274" s="183"/>
      <c r="LHO274" s="183"/>
      <c r="LHP274" s="183"/>
      <c r="LHQ274" s="183"/>
      <c r="LHR274" s="183"/>
      <c r="LHS274" s="183"/>
      <c r="LHT274" s="183"/>
      <c r="LHU274" s="183"/>
      <c r="LHV274" s="183"/>
      <c r="LHW274" s="183"/>
      <c r="LHX274" s="183"/>
      <c r="LHY274" s="183"/>
      <c r="LHZ274" s="183"/>
      <c r="LIA274" s="183"/>
      <c r="LIB274" s="183"/>
      <c r="LIC274" s="183"/>
      <c r="LID274" s="183"/>
      <c r="LIE274" s="183"/>
      <c r="LIF274" s="183"/>
      <c r="LIG274" s="183"/>
      <c r="LIH274" s="183"/>
      <c r="LII274" s="183"/>
      <c r="LIJ274" s="183"/>
      <c r="LIK274" s="183"/>
      <c r="LIL274" s="183"/>
      <c r="LIM274" s="183"/>
      <c r="LIN274" s="183"/>
      <c r="LIO274" s="183"/>
      <c r="LIP274" s="183"/>
      <c r="LIQ274" s="183"/>
      <c r="LIR274" s="183"/>
      <c r="LIS274" s="183"/>
      <c r="LIT274" s="183"/>
      <c r="LIU274" s="183"/>
      <c r="LIV274" s="183"/>
      <c r="LIW274" s="183"/>
      <c r="LIX274" s="183"/>
      <c r="LIY274" s="183"/>
      <c r="LIZ274" s="183"/>
      <c r="LJA274" s="183"/>
      <c r="LJB274" s="183"/>
      <c r="LJC274" s="183"/>
      <c r="LJD274" s="183"/>
      <c r="LJE274" s="183"/>
      <c r="LJF274" s="183"/>
      <c r="LJG274" s="183"/>
      <c r="LJH274" s="183"/>
      <c r="LJI274" s="183"/>
      <c r="LJJ274" s="183"/>
      <c r="LJK274" s="183"/>
      <c r="LJL274" s="183"/>
      <c r="LJM274" s="183"/>
      <c r="LJN274" s="183"/>
      <c r="LJO274" s="183"/>
      <c r="LJP274" s="183"/>
      <c r="LJQ274" s="183"/>
      <c r="LJR274" s="183"/>
      <c r="LJS274" s="183"/>
      <c r="LJT274" s="183"/>
      <c r="LJU274" s="183"/>
      <c r="LJV274" s="183"/>
      <c r="LJW274" s="183"/>
      <c r="LJX274" s="183"/>
      <c r="LJY274" s="183"/>
      <c r="LJZ274" s="183"/>
      <c r="LKA274" s="183"/>
      <c r="LKB274" s="183"/>
      <c r="LKC274" s="183"/>
      <c r="LKD274" s="183"/>
      <c r="LKE274" s="183"/>
      <c r="LKF274" s="183"/>
      <c r="LKG274" s="183"/>
      <c r="LKH274" s="183"/>
      <c r="LKI274" s="183"/>
      <c r="LKJ274" s="183"/>
      <c r="LKK274" s="183"/>
      <c r="LKL274" s="183"/>
      <c r="LKM274" s="183"/>
      <c r="LKN274" s="183"/>
      <c r="LKO274" s="183"/>
      <c r="LKP274" s="183"/>
      <c r="LKQ274" s="183"/>
      <c r="LKR274" s="183"/>
      <c r="LKS274" s="183"/>
      <c r="LKT274" s="183"/>
      <c r="LKU274" s="183"/>
      <c r="LKV274" s="183"/>
      <c r="LKW274" s="183"/>
      <c r="LKX274" s="183"/>
      <c r="LKY274" s="183"/>
      <c r="LKZ274" s="183"/>
      <c r="LLA274" s="183"/>
      <c r="LLB274" s="183"/>
      <c r="LLC274" s="183"/>
      <c r="LLD274" s="183"/>
      <c r="LLE274" s="183"/>
      <c r="LLF274" s="183"/>
      <c r="LLG274" s="183"/>
      <c r="LLH274" s="183"/>
      <c r="LLI274" s="183"/>
      <c r="LLJ274" s="183"/>
      <c r="LLK274" s="183"/>
      <c r="LLL274" s="183"/>
      <c r="LLM274" s="183"/>
      <c r="LLN274" s="183"/>
      <c r="LLO274" s="183"/>
      <c r="LLP274" s="183"/>
      <c r="LLQ274" s="183"/>
      <c r="LLR274" s="183"/>
      <c r="LLS274" s="183"/>
      <c r="LLT274" s="183"/>
      <c r="LLU274" s="183"/>
      <c r="LLV274" s="183"/>
      <c r="LLW274" s="183"/>
      <c r="LLX274" s="183"/>
      <c r="LLY274" s="183"/>
      <c r="LLZ274" s="183"/>
      <c r="LMA274" s="183"/>
      <c r="LMB274" s="183"/>
      <c r="LMC274" s="183"/>
      <c r="LMD274" s="183"/>
      <c r="LME274" s="183"/>
      <c r="LMF274" s="183"/>
      <c r="LMG274" s="183"/>
      <c r="LMH274" s="183"/>
      <c r="LMI274" s="183"/>
      <c r="LMJ274" s="183"/>
      <c r="LMK274" s="183"/>
      <c r="LML274" s="183"/>
      <c r="LMM274" s="183"/>
      <c r="LMN274" s="183"/>
      <c r="LMO274" s="183"/>
      <c r="LMP274" s="183"/>
      <c r="LMQ274" s="183"/>
      <c r="LMR274" s="183"/>
      <c r="LMS274" s="183"/>
      <c r="LMT274" s="183"/>
      <c r="LMU274" s="183"/>
      <c r="LMV274" s="183"/>
      <c r="LMW274" s="183"/>
      <c r="LMX274" s="183"/>
      <c r="LMY274" s="183"/>
      <c r="LMZ274" s="183"/>
      <c r="LNA274" s="183"/>
      <c r="LNB274" s="183"/>
      <c r="LNC274" s="183"/>
      <c r="LND274" s="183"/>
      <c r="LNE274" s="183"/>
      <c r="LNF274" s="183"/>
      <c r="LNG274" s="183"/>
      <c r="LNH274" s="183"/>
      <c r="LNI274" s="183"/>
      <c r="LNJ274" s="183"/>
      <c r="LNK274" s="183"/>
      <c r="LNL274" s="183"/>
      <c r="LNM274" s="183"/>
      <c r="LNN274" s="183"/>
      <c r="LNO274" s="183"/>
      <c r="LNP274" s="183"/>
      <c r="LNQ274" s="183"/>
      <c r="LNR274" s="183"/>
      <c r="LNS274" s="183"/>
      <c r="LNT274" s="183"/>
      <c r="LNU274" s="183"/>
      <c r="LNV274" s="183"/>
      <c r="LNW274" s="183"/>
      <c r="LNX274" s="183"/>
      <c r="LNY274" s="183"/>
      <c r="LNZ274" s="183"/>
      <c r="LOA274" s="183"/>
      <c r="LOB274" s="183"/>
      <c r="LOC274" s="183"/>
      <c r="LOD274" s="183"/>
      <c r="LOE274" s="183"/>
      <c r="LOF274" s="183"/>
      <c r="LOG274" s="183"/>
      <c r="LOH274" s="183"/>
      <c r="LOI274" s="183"/>
      <c r="LOJ274" s="183"/>
      <c r="LOK274" s="183"/>
      <c r="LOL274" s="183"/>
      <c r="LOM274" s="183"/>
      <c r="LON274" s="183"/>
      <c r="LOO274" s="183"/>
      <c r="LOP274" s="183"/>
      <c r="LOQ274" s="183"/>
      <c r="LOR274" s="183"/>
      <c r="LOS274" s="183"/>
      <c r="LOT274" s="183"/>
      <c r="LOU274" s="183"/>
      <c r="LOV274" s="183"/>
      <c r="LOW274" s="183"/>
      <c r="LOX274" s="183"/>
      <c r="LOY274" s="183"/>
      <c r="LOZ274" s="183"/>
      <c r="LPA274" s="183"/>
      <c r="LPB274" s="183"/>
      <c r="LPC274" s="183"/>
      <c r="LPD274" s="183"/>
      <c r="LPE274" s="183"/>
      <c r="LPF274" s="183"/>
      <c r="LPG274" s="183"/>
      <c r="LPH274" s="183"/>
      <c r="LPI274" s="183"/>
      <c r="LPJ274" s="183"/>
      <c r="LPK274" s="183"/>
      <c r="LPL274" s="183"/>
      <c r="LPM274" s="183"/>
      <c r="LPN274" s="183"/>
      <c r="LPO274" s="183"/>
      <c r="LPP274" s="183"/>
      <c r="LPQ274" s="183"/>
      <c r="LPR274" s="183"/>
      <c r="LPS274" s="183"/>
      <c r="LPT274" s="183"/>
      <c r="LPU274" s="183"/>
      <c r="LPV274" s="183"/>
      <c r="LPW274" s="183"/>
      <c r="LPX274" s="183"/>
      <c r="LPY274" s="183"/>
      <c r="LPZ274" s="183"/>
      <c r="LQA274" s="183"/>
      <c r="LQB274" s="183"/>
      <c r="LQC274" s="183"/>
      <c r="LQD274" s="183"/>
      <c r="LQE274" s="183"/>
      <c r="LQF274" s="183"/>
      <c r="LQG274" s="183"/>
      <c r="LQH274" s="183"/>
      <c r="LQI274" s="183"/>
      <c r="LQJ274" s="183"/>
      <c r="LQK274" s="183"/>
      <c r="LQL274" s="183"/>
      <c r="LQM274" s="183"/>
      <c r="LQN274" s="183"/>
      <c r="LQO274" s="183"/>
      <c r="LQP274" s="183"/>
      <c r="LQQ274" s="183"/>
      <c r="LQR274" s="183"/>
      <c r="LQS274" s="183"/>
      <c r="LQT274" s="183"/>
      <c r="LQU274" s="183"/>
      <c r="LQV274" s="183"/>
      <c r="LQW274" s="183"/>
      <c r="LQX274" s="183"/>
      <c r="LQY274" s="183"/>
      <c r="LQZ274" s="183"/>
      <c r="LRA274" s="183"/>
      <c r="LRB274" s="183"/>
      <c r="LRC274" s="183"/>
      <c r="LRD274" s="183"/>
      <c r="LRE274" s="183"/>
      <c r="LRF274" s="183"/>
      <c r="LRG274" s="183"/>
      <c r="LRH274" s="183"/>
      <c r="LRI274" s="183"/>
      <c r="LRJ274" s="183"/>
      <c r="LRK274" s="183"/>
      <c r="LRL274" s="183"/>
      <c r="LRM274" s="183"/>
      <c r="LRN274" s="183"/>
      <c r="LRO274" s="183"/>
      <c r="LRP274" s="183"/>
      <c r="LRQ274" s="183"/>
      <c r="LRR274" s="183"/>
      <c r="LRS274" s="183"/>
      <c r="LRT274" s="183"/>
      <c r="LRU274" s="183"/>
      <c r="LRV274" s="183"/>
      <c r="LRW274" s="183"/>
      <c r="LRX274" s="183"/>
      <c r="LRY274" s="183"/>
      <c r="LRZ274" s="183"/>
      <c r="LSA274" s="183"/>
      <c r="LSB274" s="183"/>
      <c r="LSC274" s="183"/>
      <c r="LSD274" s="183"/>
      <c r="LSE274" s="183"/>
      <c r="LSF274" s="183"/>
      <c r="LSG274" s="183"/>
      <c r="LSH274" s="183"/>
      <c r="LSI274" s="183"/>
      <c r="LSJ274" s="183"/>
      <c r="LSK274" s="183"/>
      <c r="LSL274" s="183"/>
      <c r="LSM274" s="183"/>
      <c r="LSN274" s="183"/>
      <c r="LSO274" s="183"/>
      <c r="LSP274" s="183"/>
      <c r="LSQ274" s="183"/>
      <c r="LSR274" s="183"/>
      <c r="LSS274" s="183"/>
      <c r="LST274" s="183"/>
      <c r="LSU274" s="183"/>
      <c r="LSV274" s="183"/>
      <c r="LSW274" s="183"/>
      <c r="LSX274" s="183"/>
      <c r="LSY274" s="183"/>
      <c r="LSZ274" s="183"/>
      <c r="LTA274" s="183"/>
      <c r="LTB274" s="183"/>
      <c r="LTC274" s="183"/>
      <c r="LTD274" s="183"/>
      <c r="LTE274" s="183"/>
      <c r="LTF274" s="183"/>
      <c r="LTG274" s="183"/>
      <c r="LTH274" s="183"/>
      <c r="LTI274" s="183"/>
      <c r="LTJ274" s="183"/>
      <c r="LTK274" s="183"/>
      <c r="LTL274" s="183"/>
      <c r="LTM274" s="183"/>
      <c r="LTN274" s="183"/>
      <c r="LTO274" s="183"/>
      <c r="LTP274" s="183"/>
      <c r="LTQ274" s="183"/>
      <c r="LTR274" s="183"/>
      <c r="LTS274" s="183"/>
      <c r="LTT274" s="183"/>
      <c r="LTU274" s="183"/>
      <c r="LTV274" s="183"/>
      <c r="LTW274" s="183"/>
      <c r="LTX274" s="183"/>
      <c r="LTY274" s="183"/>
      <c r="LTZ274" s="183"/>
      <c r="LUA274" s="183"/>
      <c r="LUB274" s="183"/>
      <c r="LUC274" s="183"/>
      <c r="LUD274" s="183"/>
      <c r="LUE274" s="183"/>
      <c r="LUF274" s="183"/>
      <c r="LUG274" s="183"/>
      <c r="LUH274" s="183"/>
      <c r="LUI274" s="183"/>
      <c r="LUJ274" s="183"/>
      <c r="LUK274" s="183"/>
      <c r="LUL274" s="183"/>
      <c r="LUM274" s="183"/>
      <c r="LUN274" s="183"/>
      <c r="LUO274" s="183"/>
      <c r="LUP274" s="183"/>
      <c r="LUQ274" s="183"/>
      <c r="LUR274" s="183"/>
      <c r="LUS274" s="183"/>
      <c r="LUT274" s="183"/>
      <c r="LUU274" s="183"/>
      <c r="LUV274" s="183"/>
      <c r="LUW274" s="183"/>
      <c r="LUX274" s="183"/>
      <c r="LUY274" s="183"/>
      <c r="LUZ274" s="183"/>
      <c r="LVA274" s="183"/>
      <c r="LVB274" s="183"/>
      <c r="LVC274" s="183"/>
      <c r="LVD274" s="183"/>
      <c r="LVE274" s="183"/>
      <c r="LVF274" s="183"/>
      <c r="LVG274" s="183"/>
      <c r="LVH274" s="183"/>
      <c r="LVI274" s="183"/>
      <c r="LVJ274" s="183"/>
      <c r="LVK274" s="183"/>
      <c r="LVL274" s="183"/>
      <c r="LVM274" s="183"/>
      <c r="LVN274" s="183"/>
      <c r="LVO274" s="183"/>
      <c r="LVP274" s="183"/>
      <c r="LVQ274" s="183"/>
      <c r="LVR274" s="183"/>
      <c r="LVS274" s="183"/>
      <c r="LVT274" s="183"/>
      <c r="LVU274" s="183"/>
      <c r="LVV274" s="183"/>
      <c r="LVW274" s="183"/>
      <c r="LVX274" s="183"/>
      <c r="LVY274" s="183"/>
      <c r="LVZ274" s="183"/>
      <c r="LWA274" s="183"/>
      <c r="LWB274" s="183"/>
      <c r="LWC274" s="183"/>
      <c r="LWD274" s="183"/>
      <c r="LWE274" s="183"/>
      <c r="LWF274" s="183"/>
      <c r="LWG274" s="183"/>
      <c r="LWH274" s="183"/>
      <c r="LWI274" s="183"/>
      <c r="LWJ274" s="183"/>
      <c r="LWK274" s="183"/>
      <c r="LWL274" s="183"/>
      <c r="LWM274" s="183"/>
      <c r="LWN274" s="183"/>
      <c r="LWO274" s="183"/>
      <c r="LWP274" s="183"/>
      <c r="LWQ274" s="183"/>
      <c r="LWR274" s="183"/>
      <c r="LWS274" s="183"/>
      <c r="LWT274" s="183"/>
      <c r="LWU274" s="183"/>
      <c r="LWV274" s="183"/>
      <c r="LWW274" s="183"/>
      <c r="LWX274" s="183"/>
      <c r="LWY274" s="183"/>
      <c r="LWZ274" s="183"/>
      <c r="LXA274" s="183"/>
      <c r="LXB274" s="183"/>
      <c r="LXC274" s="183"/>
      <c r="LXD274" s="183"/>
      <c r="LXE274" s="183"/>
      <c r="LXF274" s="183"/>
      <c r="LXG274" s="183"/>
      <c r="LXH274" s="183"/>
      <c r="LXI274" s="183"/>
      <c r="LXJ274" s="183"/>
      <c r="LXK274" s="183"/>
      <c r="LXL274" s="183"/>
      <c r="LXM274" s="183"/>
      <c r="LXN274" s="183"/>
      <c r="LXO274" s="183"/>
      <c r="LXP274" s="183"/>
      <c r="LXQ274" s="183"/>
      <c r="LXR274" s="183"/>
      <c r="LXS274" s="183"/>
      <c r="LXT274" s="183"/>
      <c r="LXU274" s="183"/>
      <c r="LXV274" s="183"/>
      <c r="LXW274" s="183"/>
      <c r="LXX274" s="183"/>
      <c r="LXY274" s="183"/>
      <c r="LXZ274" s="183"/>
      <c r="LYA274" s="183"/>
      <c r="LYB274" s="183"/>
      <c r="LYC274" s="183"/>
      <c r="LYD274" s="183"/>
      <c r="LYE274" s="183"/>
      <c r="LYF274" s="183"/>
      <c r="LYG274" s="183"/>
      <c r="LYH274" s="183"/>
      <c r="LYI274" s="183"/>
      <c r="LYJ274" s="183"/>
      <c r="LYK274" s="183"/>
      <c r="LYL274" s="183"/>
      <c r="LYM274" s="183"/>
      <c r="LYN274" s="183"/>
      <c r="LYO274" s="183"/>
      <c r="LYP274" s="183"/>
      <c r="LYQ274" s="183"/>
      <c r="LYR274" s="183"/>
      <c r="LYS274" s="183"/>
      <c r="LYT274" s="183"/>
      <c r="LYU274" s="183"/>
      <c r="LYV274" s="183"/>
      <c r="LYW274" s="183"/>
      <c r="LYX274" s="183"/>
      <c r="LYY274" s="183"/>
      <c r="LYZ274" s="183"/>
      <c r="LZA274" s="183"/>
      <c r="LZB274" s="183"/>
      <c r="LZC274" s="183"/>
      <c r="LZD274" s="183"/>
      <c r="LZE274" s="183"/>
      <c r="LZF274" s="183"/>
      <c r="LZG274" s="183"/>
      <c r="LZH274" s="183"/>
      <c r="LZI274" s="183"/>
      <c r="LZJ274" s="183"/>
      <c r="LZK274" s="183"/>
      <c r="LZL274" s="183"/>
      <c r="LZM274" s="183"/>
      <c r="LZN274" s="183"/>
      <c r="LZO274" s="183"/>
      <c r="LZP274" s="183"/>
      <c r="LZQ274" s="183"/>
      <c r="LZR274" s="183"/>
      <c r="LZS274" s="183"/>
      <c r="LZT274" s="183"/>
      <c r="LZU274" s="183"/>
      <c r="LZV274" s="183"/>
      <c r="LZW274" s="183"/>
      <c r="LZX274" s="183"/>
      <c r="LZY274" s="183"/>
      <c r="LZZ274" s="183"/>
      <c r="MAA274" s="183"/>
      <c r="MAB274" s="183"/>
      <c r="MAC274" s="183"/>
      <c r="MAD274" s="183"/>
      <c r="MAE274" s="183"/>
      <c r="MAF274" s="183"/>
      <c r="MAG274" s="183"/>
      <c r="MAH274" s="183"/>
      <c r="MAI274" s="183"/>
      <c r="MAJ274" s="183"/>
      <c r="MAK274" s="183"/>
      <c r="MAL274" s="183"/>
      <c r="MAM274" s="183"/>
      <c r="MAN274" s="183"/>
      <c r="MAO274" s="183"/>
      <c r="MAP274" s="183"/>
      <c r="MAQ274" s="183"/>
      <c r="MAR274" s="183"/>
      <c r="MAS274" s="183"/>
      <c r="MAT274" s="183"/>
      <c r="MAU274" s="183"/>
      <c r="MAV274" s="183"/>
      <c r="MAW274" s="183"/>
      <c r="MAX274" s="183"/>
      <c r="MAY274" s="183"/>
      <c r="MAZ274" s="183"/>
      <c r="MBA274" s="183"/>
      <c r="MBB274" s="183"/>
      <c r="MBC274" s="183"/>
      <c r="MBD274" s="183"/>
      <c r="MBE274" s="183"/>
      <c r="MBF274" s="183"/>
      <c r="MBG274" s="183"/>
      <c r="MBH274" s="183"/>
      <c r="MBI274" s="183"/>
      <c r="MBJ274" s="183"/>
      <c r="MBK274" s="183"/>
      <c r="MBL274" s="183"/>
      <c r="MBM274" s="183"/>
      <c r="MBN274" s="183"/>
      <c r="MBO274" s="183"/>
      <c r="MBP274" s="183"/>
      <c r="MBQ274" s="183"/>
      <c r="MBR274" s="183"/>
      <c r="MBS274" s="183"/>
      <c r="MBT274" s="183"/>
      <c r="MBU274" s="183"/>
      <c r="MBV274" s="183"/>
      <c r="MBW274" s="183"/>
      <c r="MBX274" s="183"/>
      <c r="MBY274" s="183"/>
      <c r="MBZ274" s="183"/>
      <c r="MCA274" s="183"/>
      <c r="MCB274" s="183"/>
      <c r="MCC274" s="183"/>
      <c r="MCD274" s="183"/>
      <c r="MCE274" s="183"/>
      <c r="MCF274" s="183"/>
      <c r="MCG274" s="183"/>
      <c r="MCH274" s="183"/>
      <c r="MCI274" s="183"/>
      <c r="MCJ274" s="183"/>
      <c r="MCK274" s="183"/>
      <c r="MCL274" s="183"/>
      <c r="MCM274" s="183"/>
      <c r="MCN274" s="183"/>
      <c r="MCO274" s="183"/>
      <c r="MCP274" s="183"/>
      <c r="MCQ274" s="183"/>
      <c r="MCR274" s="183"/>
      <c r="MCS274" s="183"/>
      <c r="MCT274" s="183"/>
      <c r="MCU274" s="183"/>
      <c r="MCV274" s="183"/>
      <c r="MCW274" s="183"/>
      <c r="MCX274" s="183"/>
      <c r="MCY274" s="183"/>
      <c r="MCZ274" s="183"/>
      <c r="MDA274" s="183"/>
      <c r="MDB274" s="183"/>
      <c r="MDC274" s="183"/>
      <c r="MDD274" s="183"/>
      <c r="MDE274" s="183"/>
      <c r="MDF274" s="183"/>
      <c r="MDG274" s="183"/>
      <c r="MDH274" s="183"/>
      <c r="MDI274" s="183"/>
      <c r="MDJ274" s="183"/>
      <c r="MDK274" s="183"/>
      <c r="MDL274" s="183"/>
      <c r="MDM274" s="183"/>
      <c r="MDN274" s="183"/>
      <c r="MDO274" s="183"/>
      <c r="MDP274" s="183"/>
      <c r="MDQ274" s="183"/>
      <c r="MDR274" s="183"/>
      <c r="MDS274" s="183"/>
      <c r="MDT274" s="183"/>
      <c r="MDU274" s="183"/>
      <c r="MDV274" s="183"/>
      <c r="MDW274" s="183"/>
      <c r="MDX274" s="183"/>
      <c r="MDY274" s="183"/>
      <c r="MDZ274" s="183"/>
      <c r="MEA274" s="183"/>
      <c r="MEB274" s="183"/>
      <c r="MEC274" s="183"/>
      <c r="MED274" s="183"/>
      <c r="MEE274" s="183"/>
      <c r="MEF274" s="183"/>
      <c r="MEG274" s="183"/>
      <c r="MEH274" s="183"/>
      <c r="MEI274" s="183"/>
      <c r="MEJ274" s="183"/>
      <c r="MEK274" s="183"/>
      <c r="MEL274" s="183"/>
      <c r="MEM274" s="183"/>
      <c r="MEN274" s="183"/>
      <c r="MEO274" s="183"/>
      <c r="MEP274" s="183"/>
      <c r="MEQ274" s="183"/>
      <c r="MER274" s="183"/>
      <c r="MES274" s="183"/>
      <c r="MET274" s="183"/>
      <c r="MEU274" s="183"/>
      <c r="MEV274" s="183"/>
      <c r="MEW274" s="183"/>
      <c r="MEX274" s="183"/>
      <c r="MEY274" s="183"/>
      <c r="MEZ274" s="183"/>
      <c r="MFA274" s="183"/>
      <c r="MFB274" s="183"/>
      <c r="MFC274" s="183"/>
      <c r="MFD274" s="183"/>
      <c r="MFE274" s="183"/>
      <c r="MFF274" s="183"/>
      <c r="MFG274" s="183"/>
      <c r="MFH274" s="183"/>
      <c r="MFI274" s="183"/>
      <c r="MFJ274" s="183"/>
      <c r="MFK274" s="183"/>
      <c r="MFL274" s="183"/>
      <c r="MFM274" s="183"/>
      <c r="MFN274" s="183"/>
      <c r="MFO274" s="183"/>
      <c r="MFP274" s="183"/>
      <c r="MFQ274" s="183"/>
      <c r="MFR274" s="183"/>
      <c r="MFS274" s="183"/>
      <c r="MFT274" s="183"/>
      <c r="MFU274" s="183"/>
      <c r="MFV274" s="183"/>
      <c r="MFW274" s="183"/>
      <c r="MFX274" s="183"/>
      <c r="MFY274" s="183"/>
      <c r="MFZ274" s="183"/>
      <c r="MGA274" s="183"/>
      <c r="MGB274" s="183"/>
      <c r="MGC274" s="183"/>
      <c r="MGD274" s="183"/>
      <c r="MGE274" s="183"/>
      <c r="MGF274" s="183"/>
      <c r="MGG274" s="183"/>
      <c r="MGH274" s="183"/>
      <c r="MGI274" s="183"/>
      <c r="MGJ274" s="183"/>
      <c r="MGK274" s="183"/>
      <c r="MGL274" s="183"/>
      <c r="MGM274" s="183"/>
      <c r="MGN274" s="183"/>
      <c r="MGO274" s="183"/>
      <c r="MGP274" s="183"/>
      <c r="MGQ274" s="183"/>
      <c r="MGR274" s="183"/>
      <c r="MGS274" s="183"/>
      <c r="MGT274" s="183"/>
      <c r="MGU274" s="183"/>
      <c r="MGV274" s="183"/>
      <c r="MGW274" s="183"/>
      <c r="MGX274" s="183"/>
      <c r="MGY274" s="183"/>
      <c r="MGZ274" s="183"/>
      <c r="MHA274" s="183"/>
      <c r="MHB274" s="183"/>
      <c r="MHC274" s="183"/>
      <c r="MHD274" s="183"/>
      <c r="MHE274" s="183"/>
      <c r="MHF274" s="183"/>
      <c r="MHG274" s="183"/>
      <c r="MHH274" s="183"/>
      <c r="MHI274" s="183"/>
      <c r="MHJ274" s="183"/>
      <c r="MHK274" s="183"/>
      <c r="MHL274" s="183"/>
      <c r="MHM274" s="183"/>
      <c r="MHN274" s="183"/>
      <c r="MHO274" s="183"/>
      <c r="MHP274" s="183"/>
      <c r="MHQ274" s="183"/>
      <c r="MHR274" s="183"/>
      <c r="MHS274" s="183"/>
      <c r="MHT274" s="183"/>
      <c r="MHU274" s="183"/>
      <c r="MHV274" s="183"/>
      <c r="MHW274" s="183"/>
      <c r="MHX274" s="183"/>
      <c r="MHY274" s="183"/>
      <c r="MHZ274" s="183"/>
      <c r="MIA274" s="183"/>
      <c r="MIB274" s="183"/>
      <c r="MIC274" s="183"/>
      <c r="MID274" s="183"/>
      <c r="MIE274" s="183"/>
      <c r="MIF274" s="183"/>
      <c r="MIG274" s="183"/>
      <c r="MIH274" s="183"/>
      <c r="MII274" s="183"/>
      <c r="MIJ274" s="183"/>
      <c r="MIK274" s="183"/>
      <c r="MIL274" s="183"/>
      <c r="MIM274" s="183"/>
      <c r="MIN274" s="183"/>
      <c r="MIO274" s="183"/>
      <c r="MIP274" s="183"/>
      <c r="MIQ274" s="183"/>
      <c r="MIR274" s="183"/>
      <c r="MIS274" s="183"/>
      <c r="MIT274" s="183"/>
      <c r="MIU274" s="183"/>
      <c r="MIV274" s="183"/>
      <c r="MIW274" s="183"/>
      <c r="MIX274" s="183"/>
      <c r="MIY274" s="183"/>
      <c r="MIZ274" s="183"/>
      <c r="MJA274" s="183"/>
      <c r="MJB274" s="183"/>
      <c r="MJC274" s="183"/>
      <c r="MJD274" s="183"/>
      <c r="MJE274" s="183"/>
      <c r="MJF274" s="183"/>
      <c r="MJG274" s="183"/>
      <c r="MJH274" s="183"/>
      <c r="MJI274" s="183"/>
      <c r="MJJ274" s="183"/>
      <c r="MJK274" s="183"/>
      <c r="MJL274" s="183"/>
      <c r="MJM274" s="183"/>
      <c r="MJN274" s="183"/>
      <c r="MJO274" s="183"/>
      <c r="MJP274" s="183"/>
      <c r="MJQ274" s="183"/>
      <c r="MJR274" s="183"/>
      <c r="MJS274" s="183"/>
      <c r="MJT274" s="183"/>
      <c r="MJU274" s="183"/>
      <c r="MJV274" s="183"/>
      <c r="MJW274" s="183"/>
      <c r="MJX274" s="183"/>
      <c r="MJY274" s="183"/>
      <c r="MJZ274" s="183"/>
      <c r="MKA274" s="183"/>
      <c r="MKB274" s="183"/>
      <c r="MKC274" s="183"/>
      <c r="MKD274" s="183"/>
      <c r="MKE274" s="183"/>
      <c r="MKF274" s="183"/>
      <c r="MKG274" s="183"/>
      <c r="MKH274" s="183"/>
      <c r="MKI274" s="183"/>
      <c r="MKJ274" s="183"/>
      <c r="MKK274" s="183"/>
      <c r="MKL274" s="183"/>
      <c r="MKM274" s="183"/>
      <c r="MKN274" s="183"/>
      <c r="MKO274" s="183"/>
      <c r="MKP274" s="183"/>
      <c r="MKQ274" s="183"/>
      <c r="MKR274" s="183"/>
      <c r="MKS274" s="183"/>
      <c r="MKT274" s="183"/>
      <c r="MKU274" s="183"/>
      <c r="MKV274" s="183"/>
      <c r="MKW274" s="183"/>
      <c r="MKX274" s="183"/>
      <c r="MKY274" s="183"/>
      <c r="MKZ274" s="183"/>
      <c r="MLA274" s="183"/>
      <c r="MLB274" s="183"/>
      <c r="MLC274" s="183"/>
      <c r="MLD274" s="183"/>
      <c r="MLE274" s="183"/>
      <c r="MLF274" s="183"/>
      <c r="MLG274" s="183"/>
      <c r="MLH274" s="183"/>
      <c r="MLI274" s="183"/>
      <c r="MLJ274" s="183"/>
      <c r="MLK274" s="183"/>
      <c r="MLL274" s="183"/>
      <c r="MLM274" s="183"/>
      <c r="MLN274" s="183"/>
      <c r="MLO274" s="183"/>
      <c r="MLP274" s="183"/>
      <c r="MLQ274" s="183"/>
      <c r="MLR274" s="183"/>
      <c r="MLS274" s="183"/>
      <c r="MLT274" s="183"/>
      <c r="MLU274" s="183"/>
      <c r="MLV274" s="183"/>
      <c r="MLW274" s="183"/>
      <c r="MLX274" s="183"/>
      <c r="MLY274" s="183"/>
      <c r="MLZ274" s="183"/>
      <c r="MMA274" s="183"/>
      <c r="MMB274" s="183"/>
      <c r="MMC274" s="183"/>
      <c r="MMD274" s="183"/>
      <c r="MME274" s="183"/>
      <c r="MMF274" s="183"/>
      <c r="MMG274" s="183"/>
      <c r="MMH274" s="183"/>
      <c r="MMI274" s="183"/>
      <c r="MMJ274" s="183"/>
      <c r="MMK274" s="183"/>
      <c r="MML274" s="183"/>
      <c r="MMM274" s="183"/>
      <c r="MMN274" s="183"/>
      <c r="MMO274" s="183"/>
      <c r="MMP274" s="183"/>
      <c r="MMQ274" s="183"/>
      <c r="MMR274" s="183"/>
      <c r="MMS274" s="183"/>
      <c r="MMT274" s="183"/>
      <c r="MMU274" s="183"/>
      <c r="MMV274" s="183"/>
      <c r="MMW274" s="183"/>
      <c r="MMX274" s="183"/>
      <c r="MMY274" s="183"/>
      <c r="MMZ274" s="183"/>
      <c r="MNA274" s="183"/>
      <c r="MNB274" s="183"/>
      <c r="MNC274" s="183"/>
      <c r="MND274" s="183"/>
      <c r="MNE274" s="183"/>
      <c r="MNF274" s="183"/>
      <c r="MNG274" s="183"/>
      <c r="MNH274" s="183"/>
      <c r="MNI274" s="183"/>
      <c r="MNJ274" s="183"/>
      <c r="MNK274" s="183"/>
      <c r="MNL274" s="183"/>
      <c r="MNM274" s="183"/>
      <c r="MNN274" s="183"/>
      <c r="MNO274" s="183"/>
      <c r="MNP274" s="183"/>
      <c r="MNQ274" s="183"/>
      <c r="MNR274" s="183"/>
      <c r="MNS274" s="183"/>
      <c r="MNT274" s="183"/>
      <c r="MNU274" s="183"/>
      <c r="MNV274" s="183"/>
      <c r="MNW274" s="183"/>
      <c r="MNX274" s="183"/>
      <c r="MNY274" s="183"/>
      <c r="MNZ274" s="183"/>
      <c r="MOA274" s="183"/>
      <c r="MOB274" s="183"/>
      <c r="MOC274" s="183"/>
      <c r="MOD274" s="183"/>
      <c r="MOE274" s="183"/>
      <c r="MOF274" s="183"/>
      <c r="MOG274" s="183"/>
      <c r="MOH274" s="183"/>
      <c r="MOI274" s="183"/>
      <c r="MOJ274" s="183"/>
      <c r="MOK274" s="183"/>
      <c r="MOL274" s="183"/>
      <c r="MOM274" s="183"/>
      <c r="MON274" s="183"/>
      <c r="MOO274" s="183"/>
      <c r="MOP274" s="183"/>
      <c r="MOQ274" s="183"/>
      <c r="MOR274" s="183"/>
      <c r="MOS274" s="183"/>
      <c r="MOT274" s="183"/>
      <c r="MOU274" s="183"/>
      <c r="MOV274" s="183"/>
      <c r="MOW274" s="183"/>
      <c r="MOX274" s="183"/>
      <c r="MOY274" s="183"/>
      <c r="MOZ274" s="183"/>
      <c r="MPA274" s="183"/>
      <c r="MPB274" s="183"/>
      <c r="MPC274" s="183"/>
      <c r="MPD274" s="183"/>
      <c r="MPE274" s="183"/>
      <c r="MPF274" s="183"/>
      <c r="MPG274" s="183"/>
      <c r="MPH274" s="183"/>
      <c r="MPI274" s="183"/>
      <c r="MPJ274" s="183"/>
      <c r="MPK274" s="183"/>
      <c r="MPL274" s="183"/>
      <c r="MPM274" s="183"/>
      <c r="MPN274" s="183"/>
      <c r="MPO274" s="183"/>
      <c r="MPP274" s="183"/>
      <c r="MPQ274" s="183"/>
      <c r="MPR274" s="183"/>
      <c r="MPS274" s="183"/>
      <c r="MPT274" s="183"/>
      <c r="MPU274" s="183"/>
      <c r="MPV274" s="183"/>
      <c r="MPW274" s="183"/>
      <c r="MPX274" s="183"/>
      <c r="MPY274" s="183"/>
      <c r="MPZ274" s="183"/>
      <c r="MQA274" s="183"/>
      <c r="MQB274" s="183"/>
      <c r="MQC274" s="183"/>
      <c r="MQD274" s="183"/>
      <c r="MQE274" s="183"/>
      <c r="MQF274" s="183"/>
      <c r="MQG274" s="183"/>
      <c r="MQH274" s="183"/>
      <c r="MQI274" s="183"/>
      <c r="MQJ274" s="183"/>
      <c r="MQK274" s="183"/>
      <c r="MQL274" s="183"/>
      <c r="MQM274" s="183"/>
      <c r="MQN274" s="183"/>
      <c r="MQO274" s="183"/>
      <c r="MQP274" s="183"/>
      <c r="MQQ274" s="183"/>
      <c r="MQR274" s="183"/>
      <c r="MQS274" s="183"/>
      <c r="MQT274" s="183"/>
      <c r="MQU274" s="183"/>
      <c r="MQV274" s="183"/>
      <c r="MQW274" s="183"/>
      <c r="MQX274" s="183"/>
      <c r="MQY274" s="183"/>
      <c r="MQZ274" s="183"/>
      <c r="MRA274" s="183"/>
      <c r="MRB274" s="183"/>
      <c r="MRC274" s="183"/>
      <c r="MRD274" s="183"/>
      <c r="MRE274" s="183"/>
      <c r="MRF274" s="183"/>
      <c r="MRG274" s="183"/>
      <c r="MRH274" s="183"/>
      <c r="MRI274" s="183"/>
      <c r="MRJ274" s="183"/>
      <c r="MRK274" s="183"/>
      <c r="MRL274" s="183"/>
      <c r="MRM274" s="183"/>
      <c r="MRN274" s="183"/>
      <c r="MRO274" s="183"/>
      <c r="MRP274" s="183"/>
      <c r="MRQ274" s="183"/>
      <c r="MRR274" s="183"/>
      <c r="MRS274" s="183"/>
      <c r="MRT274" s="183"/>
      <c r="MRU274" s="183"/>
      <c r="MRV274" s="183"/>
      <c r="MRW274" s="183"/>
      <c r="MRX274" s="183"/>
      <c r="MRY274" s="183"/>
      <c r="MRZ274" s="183"/>
      <c r="MSA274" s="183"/>
      <c r="MSB274" s="183"/>
      <c r="MSC274" s="183"/>
      <c r="MSD274" s="183"/>
      <c r="MSE274" s="183"/>
      <c r="MSF274" s="183"/>
      <c r="MSG274" s="183"/>
      <c r="MSH274" s="183"/>
      <c r="MSI274" s="183"/>
      <c r="MSJ274" s="183"/>
      <c r="MSK274" s="183"/>
      <c r="MSL274" s="183"/>
      <c r="MSM274" s="183"/>
      <c r="MSN274" s="183"/>
      <c r="MSO274" s="183"/>
      <c r="MSP274" s="183"/>
      <c r="MSQ274" s="183"/>
      <c r="MSR274" s="183"/>
      <c r="MSS274" s="183"/>
      <c r="MST274" s="183"/>
      <c r="MSU274" s="183"/>
      <c r="MSV274" s="183"/>
      <c r="MSW274" s="183"/>
      <c r="MSX274" s="183"/>
      <c r="MSY274" s="183"/>
      <c r="MSZ274" s="183"/>
      <c r="MTA274" s="183"/>
      <c r="MTB274" s="183"/>
      <c r="MTC274" s="183"/>
      <c r="MTD274" s="183"/>
      <c r="MTE274" s="183"/>
      <c r="MTF274" s="183"/>
      <c r="MTG274" s="183"/>
      <c r="MTH274" s="183"/>
      <c r="MTI274" s="183"/>
      <c r="MTJ274" s="183"/>
      <c r="MTK274" s="183"/>
      <c r="MTL274" s="183"/>
      <c r="MTM274" s="183"/>
      <c r="MTN274" s="183"/>
      <c r="MTO274" s="183"/>
      <c r="MTP274" s="183"/>
      <c r="MTQ274" s="183"/>
      <c r="MTR274" s="183"/>
      <c r="MTS274" s="183"/>
      <c r="MTT274" s="183"/>
      <c r="MTU274" s="183"/>
      <c r="MTV274" s="183"/>
      <c r="MTW274" s="183"/>
      <c r="MTX274" s="183"/>
      <c r="MTY274" s="183"/>
      <c r="MTZ274" s="183"/>
      <c r="MUA274" s="183"/>
      <c r="MUB274" s="183"/>
      <c r="MUC274" s="183"/>
      <c r="MUD274" s="183"/>
      <c r="MUE274" s="183"/>
      <c r="MUF274" s="183"/>
      <c r="MUG274" s="183"/>
      <c r="MUH274" s="183"/>
      <c r="MUI274" s="183"/>
      <c r="MUJ274" s="183"/>
      <c r="MUK274" s="183"/>
      <c r="MUL274" s="183"/>
      <c r="MUM274" s="183"/>
      <c r="MUN274" s="183"/>
      <c r="MUO274" s="183"/>
      <c r="MUP274" s="183"/>
      <c r="MUQ274" s="183"/>
      <c r="MUR274" s="183"/>
      <c r="MUS274" s="183"/>
      <c r="MUT274" s="183"/>
      <c r="MUU274" s="183"/>
      <c r="MUV274" s="183"/>
      <c r="MUW274" s="183"/>
      <c r="MUX274" s="183"/>
      <c r="MUY274" s="183"/>
      <c r="MUZ274" s="183"/>
      <c r="MVA274" s="183"/>
      <c r="MVB274" s="183"/>
      <c r="MVC274" s="183"/>
      <c r="MVD274" s="183"/>
      <c r="MVE274" s="183"/>
      <c r="MVF274" s="183"/>
      <c r="MVG274" s="183"/>
      <c r="MVH274" s="183"/>
      <c r="MVI274" s="183"/>
      <c r="MVJ274" s="183"/>
      <c r="MVK274" s="183"/>
      <c r="MVL274" s="183"/>
      <c r="MVM274" s="183"/>
      <c r="MVN274" s="183"/>
      <c r="MVO274" s="183"/>
      <c r="MVP274" s="183"/>
      <c r="MVQ274" s="183"/>
      <c r="MVR274" s="183"/>
      <c r="MVS274" s="183"/>
      <c r="MVT274" s="183"/>
      <c r="MVU274" s="183"/>
      <c r="MVV274" s="183"/>
      <c r="MVW274" s="183"/>
      <c r="MVX274" s="183"/>
      <c r="MVY274" s="183"/>
      <c r="MVZ274" s="183"/>
      <c r="MWA274" s="183"/>
      <c r="MWB274" s="183"/>
      <c r="MWC274" s="183"/>
      <c r="MWD274" s="183"/>
      <c r="MWE274" s="183"/>
      <c r="MWF274" s="183"/>
      <c r="MWG274" s="183"/>
      <c r="MWH274" s="183"/>
      <c r="MWI274" s="183"/>
      <c r="MWJ274" s="183"/>
      <c r="MWK274" s="183"/>
      <c r="MWL274" s="183"/>
      <c r="MWM274" s="183"/>
      <c r="MWN274" s="183"/>
      <c r="MWO274" s="183"/>
      <c r="MWP274" s="183"/>
      <c r="MWQ274" s="183"/>
      <c r="MWR274" s="183"/>
      <c r="MWS274" s="183"/>
      <c r="MWT274" s="183"/>
      <c r="MWU274" s="183"/>
      <c r="MWV274" s="183"/>
      <c r="MWW274" s="183"/>
      <c r="MWX274" s="183"/>
      <c r="MWY274" s="183"/>
      <c r="MWZ274" s="183"/>
      <c r="MXA274" s="183"/>
      <c r="MXB274" s="183"/>
      <c r="MXC274" s="183"/>
      <c r="MXD274" s="183"/>
      <c r="MXE274" s="183"/>
      <c r="MXF274" s="183"/>
      <c r="MXG274" s="183"/>
      <c r="MXH274" s="183"/>
      <c r="MXI274" s="183"/>
      <c r="MXJ274" s="183"/>
      <c r="MXK274" s="183"/>
      <c r="MXL274" s="183"/>
      <c r="MXM274" s="183"/>
      <c r="MXN274" s="183"/>
      <c r="MXO274" s="183"/>
      <c r="MXP274" s="183"/>
      <c r="MXQ274" s="183"/>
      <c r="MXR274" s="183"/>
      <c r="MXS274" s="183"/>
      <c r="MXT274" s="183"/>
      <c r="MXU274" s="183"/>
      <c r="MXV274" s="183"/>
      <c r="MXW274" s="183"/>
      <c r="MXX274" s="183"/>
      <c r="MXY274" s="183"/>
      <c r="MXZ274" s="183"/>
      <c r="MYA274" s="183"/>
      <c r="MYB274" s="183"/>
      <c r="MYC274" s="183"/>
      <c r="MYD274" s="183"/>
      <c r="MYE274" s="183"/>
      <c r="MYF274" s="183"/>
      <c r="MYG274" s="183"/>
      <c r="MYH274" s="183"/>
      <c r="MYI274" s="183"/>
      <c r="MYJ274" s="183"/>
      <c r="MYK274" s="183"/>
      <c r="MYL274" s="183"/>
      <c r="MYM274" s="183"/>
      <c r="MYN274" s="183"/>
      <c r="MYO274" s="183"/>
      <c r="MYP274" s="183"/>
      <c r="MYQ274" s="183"/>
      <c r="MYR274" s="183"/>
      <c r="MYS274" s="183"/>
      <c r="MYT274" s="183"/>
      <c r="MYU274" s="183"/>
      <c r="MYV274" s="183"/>
      <c r="MYW274" s="183"/>
      <c r="MYX274" s="183"/>
      <c r="MYY274" s="183"/>
      <c r="MYZ274" s="183"/>
      <c r="MZA274" s="183"/>
      <c r="MZB274" s="183"/>
      <c r="MZC274" s="183"/>
      <c r="MZD274" s="183"/>
      <c r="MZE274" s="183"/>
      <c r="MZF274" s="183"/>
      <c r="MZG274" s="183"/>
      <c r="MZH274" s="183"/>
      <c r="MZI274" s="183"/>
      <c r="MZJ274" s="183"/>
      <c r="MZK274" s="183"/>
      <c r="MZL274" s="183"/>
      <c r="MZM274" s="183"/>
      <c r="MZN274" s="183"/>
      <c r="MZO274" s="183"/>
      <c r="MZP274" s="183"/>
      <c r="MZQ274" s="183"/>
      <c r="MZR274" s="183"/>
      <c r="MZS274" s="183"/>
      <c r="MZT274" s="183"/>
      <c r="MZU274" s="183"/>
      <c r="MZV274" s="183"/>
      <c r="MZW274" s="183"/>
      <c r="MZX274" s="183"/>
      <c r="MZY274" s="183"/>
      <c r="MZZ274" s="183"/>
      <c r="NAA274" s="183"/>
      <c r="NAB274" s="183"/>
      <c r="NAC274" s="183"/>
      <c r="NAD274" s="183"/>
      <c r="NAE274" s="183"/>
      <c r="NAF274" s="183"/>
      <c r="NAG274" s="183"/>
      <c r="NAH274" s="183"/>
      <c r="NAI274" s="183"/>
      <c r="NAJ274" s="183"/>
      <c r="NAK274" s="183"/>
      <c r="NAL274" s="183"/>
      <c r="NAM274" s="183"/>
      <c r="NAN274" s="183"/>
      <c r="NAO274" s="183"/>
      <c r="NAP274" s="183"/>
      <c r="NAQ274" s="183"/>
      <c r="NAR274" s="183"/>
      <c r="NAS274" s="183"/>
      <c r="NAT274" s="183"/>
      <c r="NAU274" s="183"/>
      <c r="NAV274" s="183"/>
      <c r="NAW274" s="183"/>
      <c r="NAX274" s="183"/>
      <c r="NAY274" s="183"/>
      <c r="NAZ274" s="183"/>
      <c r="NBA274" s="183"/>
      <c r="NBB274" s="183"/>
      <c r="NBC274" s="183"/>
      <c r="NBD274" s="183"/>
      <c r="NBE274" s="183"/>
      <c r="NBF274" s="183"/>
      <c r="NBG274" s="183"/>
      <c r="NBH274" s="183"/>
      <c r="NBI274" s="183"/>
      <c r="NBJ274" s="183"/>
      <c r="NBK274" s="183"/>
      <c r="NBL274" s="183"/>
      <c r="NBM274" s="183"/>
      <c r="NBN274" s="183"/>
      <c r="NBO274" s="183"/>
      <c r="NBP274" s="183"/>
      <c r="NBQ274" s="183"/>
      <c r="NBR274" s="183"/>
      <c r="NBS274" s="183"/>
      <c r="NBT274" s="183"/>
      <c r="NBU274" s="183"/>
      <c r="NBV274" s="183"/>
      <c r="NBW274" s="183"/>
      <c r="NBX274" s="183"/>
      <c r="NBY274" s="183"/>
      <c r="NBZ274" s="183"/>
      <c r="NCA274" s="183"/>
      <c r="NCB274" s="183"/>
      <c r="NCC274" s="183"/>
      <c r="NCD274" s="183"/>
      <c r="NCE274" s="183"/>
      <c r="NCF274" s="183"/>
      <c r="NCG274" s="183"/>
      <c r="NCH274" s="183"/>
      <c r="NCI274" s="183"/>
      <c r="NCJ274" s="183"/>
      <c r="NCK274" s="183"/>
      <c r="NCL274" s="183"/>
      <c r="NCM274" s="183"/>
      <c r="NCN274" s="183"/>
      <c r="NCO274" s="183"/>
      <c r="NCP274" s="183"/>
      <c r="NCQ274" s="183"/>
      <c r="NCR274" s="183"/>
      <c r="NCS274" s="183"/>
      <c r="NCT274" s="183"/>
      <c r="NCU274" s="183"/>
      <c r="NCV274" s="183"/>
      <c r="NCW274" s="183"/>
      <c r="NCX274" s="183"/>
      <c r="NCY274" s="183"/>
      <c r="NCZ274" s="183"/>
      <c r="NDA274" s="183"/>
      <c r="NDB274" s="183"/>
      <c r="NDC274" s="183"/>
      <c r="NDD274" s="183"/>
      <c r="NDE274" s="183"/>
      <c r="NDF274" s="183"/>
      <c r="NDG274" s="183"/>
      <c r="NDH274" s="183"/>
      <c r="NDI274" s="183"/>
      <c r="NDJ274" s="183"/>
      <c r="NDK274" s="183"/>
      <c r="NDL274" s="183"/>
      <c r="NDM274" s="183"/>
      <c r="NDN274" s="183"/>
      <c r="NDO274" s="183"/>
      <c r="NDP274" s="183"/>
      <c r="NDQ274" s="183"/>
      <c r="NDR274" s="183"/>
      <c r="NDS274" s="183"/>
      <c r="NDT274" s="183"/>
      <c r="NDU274" s="183"/>
      <c r="NDV274" s="183"/>
      <c r="NDW274" s="183"/>
      <c r="NDX274" s="183"/>
      <c r="NDY274" s="183"/>
      <c r="NDZ274" s="183"/>
      <c r="NEA274" s="183"/>
      <c r="NEB274" s="183"/>
      <c r="NEC274" s="183"/>
      <c r="NED274" s="183"/>
      <c r="NEE274" s="183"/>
      <c r="NEF274" s="183"/>
      <c r="NEG274" s="183"/>
      <c r="NEH274" s="183"/>
      <c r="NEI274" s="183"/>
      <c r="NEJ274" s="183"/>
      <c r="NEK274" s="183"/>
      <c r="NEL274" s="183"/>
      <c r="NEM274" s="183"/>
      <c r="NEN274" s="183"/>
      <c r="NEO274" s="183"/>
      <c r="NEP274" s="183"/>
      <c r="NEQ274" s="183"/>
      <c r="NER274" s="183"/>
      <c r="NES274" s="183"/>
      <c r="NET274" s="183"/>
      <c r="NEU274" s="183"/>
      <c r="NEV274" s="183"/>
      <c r="NEW274" s="183"/>
      <c r="NEX274" s="183"/>
      <c r="NEY274" s="183"/>
      <c r="NEZ274" s="183"/>
      <c r="NFA274" s="183"/>
      <c r="NFB274" s="183"/>
      <c r="NFC274" s="183"/>
      <c r="NFD274" s="183"/>
      <c r="NFE274" s="183"/>
      <c r="NFF274" s="183"/>
      <c r="NFG274" s="183"/>
      <c r="NFH274" s="183"/>
      <c r="NFI274" s="183"/>
      <c r="NFJ274" s="183"/>
      <c r="NFK274" s="183"/>
      <c r="NFL274" s="183"/>
      <c r="NFM274" s="183"/>
      <c r="NFN274" s="183"/>
      <c r="NFO274" s="183"/>
      <c r="NFP274" s="183"/>
      <c r="NFQ274" s="183"/>
      <c r="NFR274" s="183"/>
      <c r="NFS274" s="183"/>
      <c r="NFT274" s="183"/>
      <c r="NFU274" s="183"/>
      <c r="NFV274" s="183"/>
      <c r="NFW274" s="183"/>
      <c r="NFX274" s="183"/>
      <c r="NFY274" s="183"/>
      <c r="NFZ274" s="183"/>
      <c r="NGA274" s="183"/>
      <c r="NGB274" s="183"/>
      <c r="NGC274" s="183"/>
      <c r="NGD274" s="183"/>
      <c r="NGE274" s="183"/>
      <c r="NGF274" s="183"/>
      <c r="NGG274" s="183"/>
      <c r="NGH274" s="183"/>
      <c r="NGI274" s="183"/>
      <c r="NGJ274" s="183"/>
      <c r="NGK274" s="183"/>
      <c r="NGL274" s="183"/>
      <c r="NGM274" s="183"/>
      <c r="NGN274" s="183"/>
      <c r="NGO274" s="183"/>
      <c r="NGP274" s="183"/>
      <c r="NGQ274" s="183"/>
      <c r="NGR274" s="183"/>
      <c r="NGS274" s="183"/>
      <c r="NGT274" s="183"/>
      <c r="NGU274" s="183"/>
      <c r="NGV274" s="183"/>
      <c r="NGW274" s="183"/>
      <c r="NGX274" s="183"/>
      <c r="NGY274" s="183"/>
      <c r="NGZ274" s="183"/>
      <c r="NHA274" s="183"/>
      <c r="NHB274" s="183"/>
      <c r="NHC274" s="183"/>
      <c r="NHD274" s="183"/>
      <c r="NHE274" s="183"/>
      <c r="NHF274" s="183"/>
      <c r="NHG274" s="183"/>
      <c r="NHH274" s="183"/>
      <c r="NHI274" s="183"/>
      <c r="NHJ274" s="183"/>
      <c r="NHK274" s="183"/>
      <c r="NHL274" s="183"/>
      <c r="NHM274" s="183"/>
      <c r="NHN274" s="183"/>
      <c r="NHO274" s="183"/>
      <c r="NHP274" s="183"/>
      <c r="NHQ274" s="183"/>
      <c r="NHR274" s="183"/>
      <c r="NHS274" s="183"/>
      <c r="NHT274" s="183"/>
      <c r="NHU274" s="183"/>
      <c r="NHV274" s="183"/>
      <c r="NHW274" s="183"/>
      <c r="NHX274" s="183"/>
      <c r="NHY274" s="183"/>
      <c r="NHZ274" s="183"/>
      <c r="NIA274" s="183"/>
      <c r="NIB274" s="183"/>
      <c r="NIC274" s="183"/>
      <c r="NID274" s="183"/>
      <c r="NIE274" s="183"/>
      <c r="NIF274" s="183"/>
      <c r="NIG274" s="183"/>
      <c r="NIH274" s="183"/>
      <c r="NII274" s="183"/>
      <c r="NIJ274" s="183"/>
      <c r="NIK274" s="183"/>
      <c r="NIL274" s="183"/>
      <c r="NIM274" s="183"/>
      <c r="NIN274" s="183"/>
      <c r="NIO274" s="183"/>
      <c r="NIP274" s="183"/>
      <c r="NIQ274" s="183"/>
      <c r="NIR274" s="183"/>
      <c r="NIS274" s="183"/>
      <c r="NIT274" s="183"/>
      <c r="NIU274" s="183"/>
      <c r="NIV274" s="183"/>
      <c r="NIW274" s="183"/>
      <c r="NIX274" s="183"/>
      <c r="NIY274" s="183"/>
      <c r="NIZ274" s="183"/>
      <c r="NJA274" s="183"/>
      <c r="NJB274" s="183"/>
      <c r="NJC274" s="183"/>
      <c r="NJD274" s="183"/>
      <c r="NJE274" s="183"/>
      <c r="NJF274" s="183"/>
      <c r="NJG274" s="183"/>
      <c r="NJH274" s="183"/>
      <c r="NJI274" s="183"/>
      <c r="NJJ274" s="183"/>
      <c r="NJK274" s="183"/>
      <c r="NJL274" s="183"/>
      <c r="NJM274" s="183"/>
      <c r="NJN274" s="183"/>
      <c r="NJO274" s="183"/>
      <c r="NJP274" s="183"/>
      <c r="NJQ274" s="183"/>
      <c r="NJR274" s="183"/>
      <c r="NJS274" s="183"/>
      <c r="NJT274" s="183"/>
      <c r="NJU274" s="183"/>
      <c r="NJV274" s="183"/>
      <c r="NJW274" s="183"/>
      <c r="NJX274" s="183"/>
      <c r="NJY274" s="183"/>
      <c r="NJZ274" s="183"/>
      <c r="NKA274" s="183"/>
      <c r="NKB274" s="183"/>
      <c r="NKC274" s="183"/>
      <c r="NKD274" s="183"/>
      <c r="NKE274" s="183"/>
      <c r="NKF274" s="183"/>
      <c r="NKG274" s="183"/>
      <c r="NKH274" s="183"/>
      <c r="NKI274" s="183"/>
      <c r="NKJ274" s="183"/>
      <c r="NKK274" s="183"/>
      <c r="NKL274" s="183"/>
      <c r="NKM274" s="183"/>
      <c r="NKN274" s="183"/>
      <c r="NKO274" s="183"/>
      <c r="NKP274" s="183"/>
      <c r="NKQ274" s="183"/>
      <c r="NKR274" s="183"/>
      <c r="NKS274" s="183"/>
      <c r="NKT274" s="183"/>
      <c r="NKU274" s="183"/>
      <c r="NKV274" s="183"/>
      <c r="NKW274" s="183"/>
      <c r="NKX274" s="183"/>
      <c r="NKY274" s="183"/>
      <c r="NKZ274" s="183"/>
      <c r="NLA274" s="183"/>
      <c r="NLB274" s="183"/>
      <c r="NLC274" s="183"/>
      <c r="NLD274" s="183"/>
      <c r="NLE274" s="183"/>
      <c r="NLF274" s="183"/>
      <c r="NLG274" s="183"/>
      <c r="NLH274" s="183"/>
      <c r="NLI274" s="183"/>
      <c r="NLJ274" s="183"/>
      <c r="NLK274" s="183"/>
      <c r="NLL274" s="183"/>
      <c r="NLM274" s="183"/>
      <c r="NLN274" s="183"/>
      <c r="NLO274" s="183"/>
      <c r="NLP274" s="183"/>
      <c r="NLQ274" s="183"/>
      <c r="NLR274" s="183"/>
      <c r="NLS274" s="183"/>
      <c r="NLT274" s="183"/>
      <c r="NLU274" s="183"/>
      <c r="NLV274" s="183"/>
      <c r="NLW274" s="183"/>
      <c r="NLX274" s="183"/>
      <c r="NLY274" s="183"/>
      <c r="NLZ274" s="183"/>
      <c r="NMA274" s="183"/>
      <c r="NMB274" s="183"/>
      <c r="NMC274" s="183"/>
      <c r="NMD274" s="183"/>
      <c r="NME274" s="183"/>
      <c r="NMF274" s="183"/>
      <c r="NMG274" s="183"/>
      <c r="NMH274" s="183"/>
      <c r="NMI274" s="183"/>
      <c r="NMJ274" s="183"/>
      <c r="NMK274" s="183"/>
      <c r="NML274" s="183"/>
      <c r="NMM274" s="183"/>
      <c r="NMN274" s="183"/>
      <c r="NMO274" s="183"/>
      <c r="NMP274" s="183"/>
      <c r="NMQ274" s="183"/>
      <c r="NMR274" s="183"/>
      <c r="NMS274" s="183"/>
      <c r="NMT274" s="183"/>
      <c r="NMU274" s="183"/>
      <c r="NMV274" s="183"/>
      <c r="NMW274" s="183"/>
      <c r="NMX274" s="183"/>
      <c r="NMY274" s="183"/>
      <c r="NMZ274" s="183"/>
      <c r="NNA274" s="183"/>
      <c r="NNB274" s="183"/>
      <c r="NNC274" s="183"/>
      <c r="NND274" s="183"/>
      <c r="NNE274" s="183"/>
      <c r="NNF274" s="183"/>
      <c r="NNG274" s="183"/>
      <c r="NNH274" s="183"/>
      <c r="NNI274" s="183"/>
      <c r="NNJ274" s="183"/>
      <c r="NNK274" s="183"/>
      <c r="NNL274" s="183"/>
      <c r="NNM274" s="183"/>
      <c r="NNN274" s="183"/>
      <c r="NNO274" s="183"/>
      <c r="NNP274" s="183"/>
      <c r="NNQ274" s="183"/>
      <c r="NNR274" s="183"/>
      <c r="NNS274" s="183"/>
      <c r="NNT274" s="183"/>
      <c r="NNU274" s="183"/>
      <c r="NNV274" s="183"/>
      <c r="NNW274" s="183"/>
      <c r="NNX274" s="183"/>
      <c r="NNY274" s="183"/>
      <c r="NNZ274" s="183"/>
      <c r="NOA274" s="183"/>
      <c r="NOB274" s="183"/>
      <c r="NOC274" s="183"/>
      <c r="NOD274" s="183"/>
      <c r="NOE274" s="183"/>
      <c r="NOF274" s="183"/>
      <c r="NOG274" s="183"/>
      <c r="NOH274" s="183"/>
      <c r="NOI274" s="183"/>
      <c r="NOJ274" s="183"/>
      <c r="NOK274" s="183"/>
      <c r="NOL274" s="183"/>
      <c r="NOM274" s="183"/>
      <c r="NON274" s="183"/>
      <c r="NOO274" s="183"/>
      <c r="NOP274" s="183"/>
      <c r="NOQ274" s="183"/>
      <c r="NOR274" s="183"/>
      <c r="NOS274" s="183"/>
      <c r="NOT274" s="183"/>
      <c r="NOU274" s="183"/>
      <c r="NOV274" s="183"/>
      <c r="NOW274" s="183"/>
      <c r="NOX274" s="183"/>
      <c r="NOY274" s="183"/>
      <c r="NOZ274" s="183"/>
      <c r="NPA274" s="183"/>
      <c r="NPB274" s="183"/>
      <c r="NPC274" s="183"/>
      <c r="NPD274" s="183"/>
      <c r="NPE274" s="183"/>
      <c r="NPF274" s="183"/>
      <c r="NPG274" s="183"/>
      <c r="NPH274" s="183"/>
      <c r="NPI274" s="183"/>
      <c r="NPJ274" s="183"/>
      <c r="NPK274" s="183"/>
      <c r="NPL274" s="183"/>
      <c r="NPM274" s="183"/>
      <c r="NPN274" s="183"/>
      <c r="NPO274" s="183"/>
      <c r="NPP274" s="183"/>
      <c r="NPQ274" s="183"/>
      <c r="NPR274" s="183"/>
      <c r="NPS274" s="183"/>
      <c r="NPT274" s="183"/>
      <c r="NPU274" s="183"/>
      <c r="NPV274" s="183"/>
      <c r="NPW274" s="183"/>
      <c r="NPX274" s="183"/>
      <c r="NPY274" s="183"/>
      <c r="NPZ274" s="183"/>
      <c r="NQA274" s="183"/>
      <c r="NQB274" s="183"/>
      <c r="NQC274" s="183"/>
      <c r="NQD274" s="183"/>
      <c r="NQE274" s="183"/>
      <c r="NQF274" s="183"/>
      <c r="NQG274" s="183"/>
      <c r="NQH274" s="183"/>
      <c r="NQI274" s="183"/>
      <c r="NQJ274" s="183"/>
      <c r="NQK274" s="183"/>
      <c r="NQL274" s="183"/>
      <c r="NQM274" s="183"/>
      <c r="NQN274" s="183"/>
      <c r="NQO274" s="183"/>
      <c r="NQP274" s="183"/>
      <c r="NQQ274" s="183"/>
      <c r="NQR274" s="183"/>
      <c r="NQS274" s="183"/>
      <c r="NQT274" s="183"/>
      <c r="NQU274" s="183"/>
      <c r="NQV274" s="183"/>
      <c r="NQW274" s="183"/>
      <c r="NQX274" s="183"/>
      <c r="NQY274" s="183"/>
      <c r="NQZ274" s="183"/>
      <c r="NRA274" s="183"/>
      <c r="NRB274" s="183"/>
      <c r="NRC274" s="183"/>
      <c r="NRD274" s="183"/>
      <c r="NRE274" s="183"/>
      <c r="NRF274" s="183"/>
      <c r="NRG274" s="183"/>
      <c r="NRH274" s="183"/>
      <c r="NRI274" s="183"/>
      <c r="NRJ274" s="183"/>
      <c r="NRK274" s="183"/>
      <c r="NRL274" s="183"/>
      <c r="NRM274" s="183"/>
      <c r="NRN274" s="183"/>
      <c r="NRO274" s="183"/>
      <c r="NRP274" s="183"/>
      <c r="NRQ274" s="183"/>
      <c r="NRR274" s="183"/>
      <c r="NRS274" s="183"/>
      <c r="NRT274" s="183"/>
      <c r="NRU274" s="183"/>
      <c r="NRV274" s="183"/>
      <c r="NRW274" s="183"/>
      <c r="NRX274" s="183"/>
      <c r="NRY274" s="183"/>
      <c r="NRZ274" s="183"/>
      <c r="NSA274" s="183"/>
      <c r="NSB274" s="183"/>
      <c r="NSC274" s="183"/>
      <c r="NSD274" s="183"/>
      <c r="NSE274" s="183"/>
      <c r="NSF274" s="183"/>
      <c r="NSG274" s="183"/>
      <c r="NSH274" s="183"/>
      <c r="NSI274" s="183"/>
      <c r="NSJ274" s="183"/>
      <c r="NSK274" s="183"/>
      <c r="NSL274" s="183"/>
      <c r="NSM274" s="183"/>
      <c r="NSN274" s="183"/>
      <c r="NSO274" s="183"/>
      <c r="NSP274" s="183"/>
      <c r="NSQ274" s="183"/>
      <c r="NSR274" s="183"/>
      <c r="NSS274" s="183"/>
      <c r="NST274" s="183"/>
      <c r="NSU274" s="183"/>
      <c r="NSV274" s="183"/>
      <c r="NSW274" s="183"/>
      <c r="NSX274" s="183"/>
      <c r="NSY274" s="183"/>
      <c r="NSZ274" s="183"/>
      <c r="NTA274" s="183"/>
      <c r="NTB274" s="183"/>
      <c r="NTC274" s="183"/>
      <c r="NTD274" s="183"/>
      <c r="NTE274" s="183"/>
      <c r="NTF274" s="183"/>
      <c r="NTG274" s="183"/>
      <c r="NTH274" s="183"/>
      <c r="NTI274" s="183"/>
      <c r="NTJ274" s="183"/>
      <c r="NTK274" s="183"/>
      <c r="NTL274" s="183"/>
      <c r="NTM274" s="183"/>
      <c r="NTN274" s="183"/>
      <c r="NTO274" s="183"/>
      <c r="NTP274" s="183"/>
      <c r="NTQ274" s="183"/>
      <c r="NTR274" s="183"/>
      <c r="NTS274" s="183"/>
      <c r="NTT274" s="183"/>
      <c r="NTU274" s="183"/>
      <c r="NTV274" s="183"/>
      <c r="NTW274" s="183"/>
      <c r="NTX274" s="183"/>
      <c r="NTY274" s="183"/>
      <c r="NTZ274" s="183"/>
      <c r="NUA274" s="183"/>
      <c r="NUB274" s="183"/>
      <c r="NUC274" s="183"/>
      <c r="NUD274" s="183"/>
      <c r="NUE274" s="183"/>
      <c r="NUF274" s="183"/>
      <c r="NUG274" s="183"/>
      <c r="NUH274" s="183"/>
      <c r="NUI274" s="183"/>
      <c r="NUJ274" s="183"/>
      <c r="NUK274" s="183"/>
      <c r="NUL274" s="183"/>
      <c r="NUM274" s="183"/>
      <c r="NUN274" s="183"/>
      <c r="NUO274" s="183"/>
      <c r="NUP274" s="183"/>
      <c r="NUQ274" s="183"/>
      <c r="NUR274" s="183"/>
      <c r="NUS274" s="183"/>
      <c r="NUT274" s="183"/>
      <c r="NUU274" s="183"/>
      <c r="NUV274" s="183"/>
      <c r="NUW274" s="183"/>
      <c r="NUX274" s="183"/>
      <c r="NUY274" s="183"/>
      <c r="NUZ274" s="183"/>
      <c r="NVA274" s="183"/>
      <c r="NVB274" s="183"/>
      <c r="NVC274" s="183"/>
      <c r="NVD274" s="183"/>
      <c r="NVE274" s="183"/>
      <c r="NVF274" s="183"/>
      <c r="NVG274" s="183"/>
      <c r="NVH274" s="183"/>
      <c r="NVI274" s="183"/>
      <c r="NVJ274" s="183"/>
      <c r="NVK274" s="183"/>
      <c r="NVL274" s="183"/>
      <c r="NVM274" s="183"/>
      <c r="NVN274" s="183"/>
      <c r="NVO274" s="183"/>
      <c r="NVP274" s="183"/>
      <c r="NVQ274" s="183"/>
      <c r="NVR274" s="183"/>
      <c r="NVS274" s="183"/>
      <c r="NVT274" s="183"/>
      <c r="NVU274" s="183"/>
      <c r="NVV274" s="183"/>
      <c r="NVW274" s="183"/>
      <c r="NVX274" s="183"/>
      <c r="NVY274" s="183"/>
      <c r="NVZ274" s="183"/>
      <c r="NWA274" s="183"/>
      <c r="NWB274" s="183"/>
      <c r="NWC274" s="183"/>
      <c r="NWD274" s="183"/>
      <c r="NWE274" s="183"/>
      <c r="NWF274" s="183"/>
      <c r="NWG274" s="183"/>
      <c r="NWH274" s="183"/>
      <c r="NWI274" s="183"/>
      <c r="NWJ274" s="183"/>
      <c r="NWK274" s="183"/>
      <c r="NWL274" s="183"/>
      <c r="NWM274" s="183"/>
      <c r="NWN274" s="183"/>
      <c r="NWO274" s="183"/>
      <c r="NWP274" s="183"/>
      <c r="NWQ274" s="183"/>
      <c r="NWR274" s="183"/>
      <c r="NWS274" s="183"/>
      <c r="NWT274" s="183"/>
      <c r="NWU274" s="183"/>
      <c r="NWV274" s="183"/>
      <c r="NWW274" s="183"/>
      <c r="NWX274" s="183"/>
      <c r="NWY274" s="183"/>
      <c r="NWZ274" s="183"/>
      <c r="NXA274" s="183"/>
      <c r="NXB274" s="183"/>
      <c r="NXC274" s="183"/>
      <c r="NXD274" s="183"/>
      <c r="NXE274" s="183"/>
      <c r="NXF274" s="183"/>
      <c r="NXG274" s="183"/>
      <c r="NXH274" s="183"/>
      <c r="NXI274" s="183"/>
      <c r="NXJ274" s="183"/>
      <c r="NXK274" s="183"/>
      <c r="NXL274" s="183"/>
      <c r="NXM274" s="183"/>
      <c r="NXN274" s="183"/>
      <c r="NXO274" s="183"/>
      <c r="NXP274" s="183"/>
      <c r="NXQ274" s="183"/>
      <c r="NXR274" s="183"/>
      <c r="NXS274" s="183"/>
      <c r="NXT274" s="183"/>
      <c r="NXU274" s="183"/>
      <c r="NXV274" s="183"/>
      <c r="NXW274" s="183"/>
      <c r="NXX274" s="183"/>
      <c r="NXY274" s="183"/>
      <c r="NXZ274" s="183"/>
      <c r="NYA274" s="183"/>
      <c r="NYB274" s="183"/>
      <c r="NYC274" s="183"/>
      <c r="NYD274" s="183"/>
      <c r="NYE274" s="183"/>
      <c r="NYF274" s="183"/>
      <c r="NYG274" s="183"/>
      <c r="NYH274" s="183"/>
      <c r="NYI274" s="183"/>
      <c r="NYJ274" s="183"/>
      <c r="NYK274" s="183"/>
      <c r="NYL274" s="183"/>
      <c r="NYM274" s="183"/>
      <c r="NYN274" s="183"/>
      <c r="NYO274" s="183"/>
      <c r="NYP274" s="183"/>
      <c r="NYQ274" s="183"/>
      <c r="NYR274" s="183"/>
      <c r="NYS274" s="183"/>
      <c r="NYT274" s="183"/>
      <c r="NYU274" s="183"/>
      <c r="NYV274" s="183"/>
      <c r="NYW274" s="183"/>
      <c r="NYX274" s="183"/>
      <c r="NYY274" s="183"/>
      <c r="NYZ274" s="183"/>
      <c r="NZA274" s="183"/>
      <c r="NZB274" s="183"/>
      <c r="NZC274" s="183"/>
      <c r="NZD274" s="183"/>
      <c r="NZE274" s="183"/>
      <c r="NZF274" s="183"/>
      <c r="NZG274" s="183"/>
      <c r="NZH274" s="183"/>
      <c r="NZI274" s="183"/>
      <c r="NZJ274" s="183"/>
      <c r="NZK274" s="183"/>
      <c r="NZL274" s="183"/>
      <c r="NZM274" s="183"/>
      <c r="NZN274" s="183"/>
      <c r="NZO274" s="183"/>
      <c r="NZP274" s="183"/>
      <c r="NZQ274" s="183"/>
      <c r="NZR274" s="183"/>
      <c r="NZS274" s="183"/>
      <c r="NZT274" s="183"/>
      <c r="NZU274" s="183"/>
      <c r="NZV274" s="183"/>
      <c r="NZW274" s="183"/>
      <c r="NZX274" s="183"/>
      <c r="NZY274" s="183"/>
      <c r="NZZ274" s="183"/>
      <c r="OAA274" s="183"/>
      <c r="OAB274" s="183"/>
      <c r="OAC274" s="183"/>
      <c r="OAD274" s="183"/>
      <c r="OAE274" s="183"/>
      <c r="OAF274" s="183"/>
      <c r="OAG274" s="183"/>
      <c r="OAH274" s="183"/>
      <c r="OAI274" s="183"/>
      <c r="OAJ274" s="183"/>
      <c r="OAK274" s="183"/>
      <c r="OAL274" s="183"/>
      <c r="OAM274" s="183"/>
      <c r="OAN274" s="183"/>
      <c r="OAO274" s="183"/>
      <c r="OAP274" s="183"/>
      <c r="OAQ274" s="183"/>
      <c r="OAR274" s="183"/>
      <c r="OAS274" s="183"/>
      <c r="OAT274" s="183"/>
      <c r="OAU274" s="183"/>
      <c r="OAV274" s="183"/>
      <c r="OAW274" s="183"/>
      <c r="OAX274" s="183"/>
      <c r="OAY274" s="183"/>
      <c r="OAZ274" s="183"/>
      <c r="OBA274" s="183"/>
      <c r="OBB274" s="183"/>
      <c r="OBC274" s="183"/>
      <c r="OBD274" s="183"/>
      <c r="OBE274" s="183"/>
      <c r="OBF274" s="183"/>
      <c r="OBG274" s="183"/>
      <c r="OBH274" s="183"/>
      <c r="OBI274" s="183"/>
      <c r="OBJ274" s="183"/>
      <c r="OBK274" s="183"/>
      <c r="OBL274" s="183"/>
      <c r="OBM274" s="183"/>
      <c r="OBN274" s="183"/>
      <c r="OBO274" s="183"/>
      <c r="OBP274" s="183"/>
      <c r="OBQ274" s="183"/>
      <c r="OBR274" s="183"/>
      <c r="OBS274" s="183"/>
      <c r="OBT274" s="183"/>
      <c r="OBU274" s="183"/>
      <c r="OBV274" s="183"/>
      <c r="OBW274" s="183"/>
      <c r="OBX274" s="183"/>
      <c r="OBY274" s="183"/>
      <c r="OBZ274" s="183"/>
      <c r="OCA274" s="183"/>
      <c r="OCB274" s="183"/>
      <c r="OCC274" s="183"/>
      <c r="OCD274" s="183"/>
      <c r="OCE274" s="183"/>
      <c r="OCF274" s="183"/>
      <c r="OCG274" s="183"/>
      <c r="OCH274" s="183"/>
      <c r="OCI274" s="183"/>
      <c r="OCJ274" s="183"/>
      <c r="OCK274" s="183"/>
      <c r="OCL274" s="183"/>
      <c r="OCM274" s="183"/>
      <c r="OCN274" s="183"/>
      <c r="OCO274" s="183"/>
      <c r="OCP274" s="183"/>
      <c r="OCQ274" s="183"/>
      <c r="OCR274" s="183"/>
      <c r="OCS274" s="183"/>
      <c r="OCT274" s="183"/>
      <c r="OCU274" s="183"/>
      <c r="OCV274" s="183"/>
      <c r="OCW274" s="183"/>
      <c r="OCX274" s="183"/>
      <c r="OCY274" s="183"/>
      <c r="OCZ274" s="183"/>
      <c r="ODA274" s="183"/>
      <c r="ODB274" s="183"/>
      <c r="ODC274" s="183"/>
      <c r="ODD274" s="183"/>
      <c r="ODE274" s="183"/>
      <c r="ODF274" s="183"/>
      <c r="ODG274" s="183"/>
      <c r="ODH274" s="183"/>
      <c r="ODI274" s="183"/>
      <c r="ODJ274" s="183"/>
      <c r="ODK274" s="183"/>
      <c r="ODL274" s="183"/>
      <c r="ODM274" s="183"/>
      <c r="ODN274" s="183"/>
      <c r="ODO274" s="183"/>
      <c r="ODP274" s="183"/>
      <c r="ODQ274" s="183"/>
      <c r="ODR274" s="183"/>
      <c r="ODS274" s="183"/>
      <c r="ODT274" s="183"/>
      <c r="ODU274" s="183"/>
      <c r="ODV274" s="183"/>
      <c r="ODW274" s="183"/>
      <c r="ODX274" s="183"/>
      <c r="ODY274" s="183"/>
      <c r="ODZ274" s="183"/>
      <c r="OEA274" s="183"/>
      <c r="OEB274" s="183"/>
      <c r="OEC274" s="183"/>
      <c r="OED274" s="183"/>
      <c r="OEE274" s="183"/>
      <c r="OEF274" s="183"/>
      <c r="OEG274" s="183"/>
      <c r="OEH274" s="183"/>
      <c r="OEI274" s="183"/>
      <c r="OEJ274" s="183"/>
      <c r="OEK274" s="183"/>
      <c r="OEL274" s="183"/>
      <c r="OEM274" s="183"/>
      <c r="OEN274" s="183"/>
      <c r="OEO274" s="183"/>
      <c r="OEP274" s="183"/>
      <c r="OEQ274" s="183"/>
      <c r="OER274" s="183"/>
      <c r="OES274" s="183"/>
      <c r="OET274" s="183"/>
      <c r="OEU274" s="183"/>
      <c r="OEV274" s="183"/>
      <c r="OEW274" s="183"/>
      <c r="OEX274" s="183"/>
      <c r="OEY274" s="183"/>
      <c r="OEZ274" s="183"/>
      <c r="OFA274" s="183"/>
      <c r="OFB274" s="183"/>
      <c r="OFC274" s="183"/>
      <c r="OFD274" s="183"/>
      <c r="OFE274" s="183"/>
      <c r="OFF274" s="183"/>
      <c r="OFG274" s="183"/>
      <c r="OFH274" s="183"/>
      <c r="OFI274" s="183"/>
      <c r="OFJ274" s="183"/>
      <c r="OFK274" s="183"/>
      <c r="OFL274" s="183"/>
      <c r="OFM274" s="183"/>
      <c r="OFN274" s="183"/>
      <c r="OFO274" s="183"/>
      <c r="OFP274" s="183"/>
      <c r="OFQ274" s="183"/>
      <c r="OFR274" s="183"/>
      <c r="OFS274" s="183"/>
      <c r="OFT274" s="183"/>
      <c r="OFU274" s="183"/>
      <c r="OFV274" s="183"/>
      <c r="OFW274" s="183"/>
      <c r="OFX274" s="183"/>
      <c r="OFY274" s="183"/>
      <c r="OFZ274" s="183"/>
      <c r="OGA274" s="183"/>
      <c r="OGB274" s="183"/>
      <c r="OGC274" s="183"/>
      <c r="OGD274" s="183"/>
      <c r="OGE274" s="183"/>
      <c r="OGF274" s="183"/>
      <c r="OGG274" s="183"/>
      <c r="OGH274" s="183"/>
      <c r="OGI274" s="183"/>
      <c r="OGJ274" s="183"/>
      <c r="OGK274" s="183"/>
      <c r="OGL274" s="183"/>
      <c r="OGM274" s="183"/>
      <c r="OGN274" s="183"/>
      <c r="OGO274" s="183"/>
      <c r="OGP274" s="183"/>
      <c r="OGQ274" s="183"/>
      <c r="OGR274" s="183"/>
      <c r="OGS274" s="183"/>
      <c r="OGT274" s="183"/>
      <c r="OGU274" s="183"/>
      <c r="OGV274" s="183"/>
      <c r="OGW274" s="183"/>
      <c r="OGX274" s="183"/>
      <c r="OGY274" s="183"/>
      <c r="OGZ274" s="183"/>
      <c r="OHA274" s="183"/>
      <c r="OHB274" s="183"/>
      <c r="OHC274" s="183"/>
      <c r="OHD274" s="183"/>
      <c r="OHE274" s="183"/>
      <c r="OHF274" s="183"/>
      <c r="OHG274" s="183"/>
      <c r="OHH274" s="183"/>
      <c r="OHI274" s="183"/>
      <c r="OHJ274" s="183"/>
      <c r="OHK274" s="183"/>
      <c r="OHL274" s="183"/>
      <c r="OHM274" s="183"/>
      <c r="OHN274" s="183"/>
      <c r="OHO274" s="183"/>
      <c r="OHP274" s="183"/>
      <c r="OHQ274" s="183"/>
      <c r="OHR274" s="183"/>
      <c r="OHS274" s="183"/>
      <c r="OHT274" s="183"/>
      <c r="OHU274" s="183"/>
      <c r="OHV274" s="183"/>
      <c r="OHW274" s="183"/>
      <c r="OHX274" s="183"/>
      <c r="OHY274" s="183"/>
      <c r="OHZ274" s="183"/>
      <c r="OIA274" s="183"/>
      <c r="OIB274" s="183"/>
      <c r="OIC274" s="183"/>
      <c r="OID274" s="183"/>
      <c r="OIE274" s="183"/>
      <c r="OIF274" s="183"/>
      <c r="OIG274" s="183"/>
      <c r="OIH274" s="183"/>
      <c r="OII274" s="183"/>
      <c r="OIJ274" s="183"/>
      <c r="OIK274" s="183"/>
      <c r="OIL274" s="183"/>
      <c r="OIM274" s="183"/>
      <c r="OIN274" s="183"/>
      <c r="OIO274" s="183"/>
      <c r="OIP274" s="183"/>
      <c r="OIQ274" s="183"/>
      <c r="OIR274" s="183"/>
      <c r="OIS274" s="183"/>
      <c r="OIT274" s="183"/>
      <c r="OIU274" s="183"/>
      <c r="OIV274" s="183"/>
      <c r="OIW274" s="183"/>
      <c r="OIX274" s="183"/>
      <c r="OIY274" s="183"/>
      <c r="OIZ274" s="183"/>
      <c r="OJA274" s="183"/>
      <c r="OJB274" s="183"/>
      <c r="OJC274" s="183"/>
      <c r="OJD274" s="183"/>
      <c r="OJE274" s="183"/>
      <c r="OJF274" s="183"/>
      <c r="OJG274" s="183"/>
      <c r="OJH274" s="183"/>
      <c r="OJI274" s="183"/>
      <c r="OJJ274" s="183"/>
      <c r="OJK274" s="183"/>
      <c r="OJL274" s="183"/>
      <c r="OJM274" s="183"/>
      <c r="OJN274" s="183"/>
      <c r="OJO274" s="183"/>
      <c r="OJP274" s="183"/>
      <c r="OJQ274" s="183"/>
      <c r="OJR274" s="183"/>
      <c r="OJS274" s="183"/>
      <c r="OJT274" s="183"/>
      <c r="OJU274" s="183"/>
      <c r="OJV274" s="183"/>
      <c r="OJW274" s="183"/>
      <c r="OJX274" s="183"/>
      <c r="OJY274" s="183"/>
      <c r="OJZ274" s="183"/>
      <c r="OKA274" s="183"/>
      <c r="OKB274" s="183"/>
      <c r="OKC274" s="183"/>
      <c r="OKD274" s="183"/>
      <c r="OKE274" s="183"/>
      <c r="OKF274" s="183"/>
      <c r="OKG274" s="183"/>
      <c r="OKH274" s="183"/>
      <c r="OKI274" s="183"/>
      <c r="OKJ274" s="183"/>
      <c r="OKK274" s="183"/>
      <c r="OKL274" s="183"/>
      <c r="OKM274" s="183"/>
      <c r="OKN274" s="183"/>
      <c r="OKO274" s="183"/>
      <c r="OKP274" s="183"/>
      <c r="OKQ274" s="183"/>
      <c r="OKR274" s="183"/>
      <c r="OKS274" s="183"/>
      <c r="OKT274" s="183"/>
      <c r="OKU274" s="183"/>
      <c r="OKV274" s="183"/>
      <c r="OKW274" s="183"/>
      <c r="OKX274" s="183"/>
      <c r="OKY274" s="183"/>
      <c r="OKZ274" s="183"/>
      <c r="OLA274" s="183"/>
      <c r="OLB274" s="183"/>
      <c r="OLC274" s="183"/>
      <c r="OLD274" s="183"/>
      <c r="OLE274" s="183"/>
      <c r="OLF274" s="183"/>
      <c r="OLG274" s="183"/>
      <c r="OLH274" s="183"/>
      <c r="OLI274" s="183"/>
      <c r="OLJ274" s="183"/>
      <c r="OLK274" s="183"/>
      <c r="OLL274" s="183"/>
      <c r="OLM274" s="183"/>
      <c r="OLN274" s="183"/>
      <c r="OLO274" s="183"/>
      <c r="OLP274" s="183"/>
      <c r="OLQ274" s="183"/>
      <c r="OLR274" s="183"/>
      <c r="OLS274" s="183"/>
      <c r="OLT274" s="183"/>
      <c r="OLU274" s="183"/>
      <c r="OLV274" s="183"/>
      <c r="OLW274" s="183"/>
      <c r="OLX274" s="183"/>
      <c r="OLY274" s="183"/>
      <c r="OLZ274" s="183"/>
      <c r="OMA274" s="183"/>
      <c r="OMB274" s="183"/>
      <c r="OMC274" s="183"/>
      <c r="OMD274" s="183"/>
      <c r="OME274" s="183"/>
      <c r="OMF274" s="183"/>
      <c r="OMG274" s="183"/>
      <c r="OMH274" s="183"/>
      <c r="OMI274" s="183"/>
      <c r="OMJ274" s="183"/>
      <c r="OMK274" s="183"/>
      <c r="OML274" s="183"/>
      <c r="OMM274" s="183"/>
      <c r="OMN274" s="183"/>
      <c r="OMO274" s="183"/>
      <c r="OMP274" s="183"/>
      <c r="OMQ274" s="183"/>
      <c r="OMR274" s="183"/>
      <c r="OMS274" s="183"/>
      <c r="OMT274" s="183"/>
      <c r="OMU274" s="183"/>
      <c r="OMV274" s="183"/>
      <c r="OMW274" s="183"/>
      <c r="OMX274" s="183"/>
      <c r="OMY274" s="183"/>
      <c r="OMZ274" s="183"/>
      <c r="ONA274" s="183"/>
      <c r="ONB274" s="183"/>
      <c r="ONC274" s="183"/>
      <c r="OND274" s="183"/>
      <c r="ONE274" s="183"/>
      <c r="ONF274" s="183"/>
      <c r="ONG274" s="183"/>
      <c r="ONH274" s="183"/>
      <c r="ONI274" s="183"/>
      <c r="ONJ274" s="183"/>
      <c r="ONK274" s="183"/>
      <c r="ONL274" s="183"/>
      <c r="ONM274" s="183"/>
      <c r="ONN274" s="183"/>
      <c r="ONO274" s="183"/>
      <c r="ONP274" s="183"/>
      <c r="ONQ274" s="183"/>
      <c r="ONR274" s="183"/>
      <c r="ONS274" s="183"/>
      <c r="ONT274" s="183"/>
      <c r="ONU274" s="183"/>
      <c r="ONV274" s="183"/>
      <c r="ONW274" s="183"/>
      <c r="ONX274" s="183"/>
      <c r="ONY274" s="183"/>
      <c r="ONZ274" s="183"/>
      <c r="OOA274" s="183"/>
      <c r="OOB274" s="183"/>
      <c r="OOC274" s="183"/>
      <c r="OOD274" s="183"/>
      <c r="OOE274" s="183"/>
      <c r="OOF274" s="183"/>
      <c r="OOG274" s="183"/>
      <c r="OOH274" s="183"/>
      <c r="OOI274" s="183"/>
      <c r="OOJ274" s="183"/>
      <c r="OOK274" s="183"/>
      <c r="OOL274" s="183"/>
      <c r="OOM274" s="183"/>
      <c r="OON274" s="183"/>
      <c r="OOO274" s="183"/>
      <c r="OOP274" s="183"/>
      <c r="OOQ274" s="183"/>
      <c r="OOR274" s="183"/>
      <c r="OOS274" s="183"/>
      <c r="OOT274" s="183"/>
      <c r="OOU274" s="183"/>
      <c r="OOV274" s="183"/>
      <c r="OOW274" s="183"/>
      <c r="OOX274" s="183"/>
      <c r="OOY274" s="183"/>
      <c r="OOZ274" s="183"/>
      <c r="OPA274" s="183"/>
      <c r="OPB274" s="183"/>
      <c r="OPC274" s="183"/>
      <c r="OPD274" s="183"/>
      <c r="OPE274" s="183"/>
      <c r="OPF274" s="183"/>
      <c r="OPG274" s="183"/>
      <c r="OPH274" s="183"/>
      <c r="OPI274" s="183"/>
      <c r="OPJ274" s="183"/>
      <c r="OPK274" s="183"/>
      <c r="OPL274" s="183"/>
      <c r="OPM274" s="183"/>
      <c r="OPN274" s="183"/>
      <c r="OPO274" s="183"/>
      <c r="OPP274" s="183"/>
      <c r="OPQ274" s="183"/>
      <c r="OPR274" s="183"/>
      <c r="OPS274" s="183"/>
      <c r="OPT274" s="183"/>
      <c r="OPU274" s="183"/>
      <c r="OPV274" s="183"/>
      <c r="OPW274" s="183"/>
      <c r="OPX274" s="183"/>
      <c r="OPY274" s="183"/>
      <c r="OPZ274" s="183"/>
      <c r="OQA274" s="183"/>
      <c r="OQB274" s="183"/>
      <c r="OQC274" s="183"/>
      <c r="OQD274" s="183"/>
      <c r="OQE274" s="183"/>
      <c r="OQF274" s="183"/>
      <c r="OQG274" s="183"/>
      <c r="OQH274" s="183"/>
      <c r="OQI274" s="183"/>
      <c r="OQJ274" s="183"/>
      <c r="OQK274" s="183"/>
      <c r="OQL274" s="183"/>
      <c r="OQM274" s="183"/>
      <c r="OQN274" s="183"/>
      <c r="OQO274" s="183"/>
      <c r="OQP274" s="183"/>
      <c r="OQQ274" s="183"/>
      <c r="OQR274" s="183"/>
      <c r="OQS274" s="183"/>
      <c r="OQT274" s="183"/>
      <c r="OQU274" s="183"/>
      <c r="OQV274" s="183"/>
      <c r="OQW274" s="183"/>
      <c r="OQX274" s="183"/>
      <c r="OQY274" s="183"/>
      <c r="OQZ274" s="183"/>
      <c r="ORA274" s="183"/>
      <c r="ORB274" s="183"/>
      <c r="ORC274" s="183"/>
      <c r="ORD274" s="183"/>
      <c r="ORE274" s="183"/>
      <c r="ORF274" s="183"/>
      <c r="ORG274" s="183"/>
      <c r="ORH274" s="183"/>
      <c r="ORI274" s="183"/>
      <c r="ORJ274" s="183"/>
      <c r="ORK274" s="183"/>
      <c r="ORL274" s="183"/>
      <c r="ORM274" s="183"/>
      <c r="ORN274" s="183"/>
      <c r="ORO274" s="183"/>
      <c r="ORP274" s="183"/>
      <c r="ORQ274" s="183"/>
      <c r="ORR274" s="183"/>
      <c r="ORS274" s="183"/>
      <c r="ORT274" s="183"/>
      <c r="ORU274" s="183"/>
      <c r="ORV274" s="183"/>
      <c r="ORW274" s="183"/>
      <c r="ORX274" s="183"/>
      <c r="ORY274" s="183"/>
      <c r="ORZ274" s="183"/>
      <c r="OSA274" s="183"/>
      <c r="OSB274" s="183"/>
      <c r="OSC274" s="183"/>
      <c r="OSD274" s="183"/>
      <c r="OSE274" s="183"/>
      <c r="OSF274" s="183"/>
      <c r="OSG274" s="183"/>
      <c r="OSH274" s="183"/>
      <c r="OSI274" s="183"/>
      <c r="OSJ274" s="183"/>
      <c r="OSK274" s="183"/>
      <c r="OSL274" s="183"/>
      <c r="OSM274" s="183"/>
      <c r="OSN274" s="183"/>
      <c r="OSO274" s="183"/>
      <c r="OSP274" s="183"/>
      <c r="OSQ274" s="183"/>
      <c r="OSR274" s="183"/>
      <c r="OSS274" s="183"/>
      <c r="OST274" s="183"/>
      <c r="OSU274" s="183"/>
      <c r="OSV274" s="183"/>
      <c r="OSW274" s="183"/>
      <c r="OSX274" s="183"/>
      <c r="OSY274" s="183"/>
      <c r="OSZ274" s="183"/>
      <c r="OTA274" s="183"/>
      <c r="OTB274" s="183"/>
      <c r="OTC274" s="183"/>
      <c r="OTD274" s="183"/>
      <c r="OTE274" s="183"/>
      <c r="OTF274" s="183"/>
      <c r="OTG274" s="183"/>
      <c r="OTH274" s="183"/>
      <c r="OTI274" s="183"/>
      <c r="OTJ274" s="183"/>
      <c r="OTK274" s="183"/>
      <c r="OTL274" s="183"/>
      <c r="OTM274" s="183"/>
      <c r="OTN274" s="183"/>
      <c r="OTO274" s="183"/>
      <c r="OTP274" s="183"/>
      <c r="OTQ274" s="183"/>
      <c r="OTR274" s="183"/>
      <c r="OTS274" s="183"/>
      <c r="OTT274" s="183"/>
      <c r="OTU274" s="183"/>
      <c r="OTV274" s="183"/>
      <c r="OTW274" s="183"/>
      <c r="OTX274" s="183"/>
      <c r="OTY274" s="183"/>
      <c r="OTZ274" s="183"/>
      <c r="OUA274" s="183"/>
      <c r="OUB274" s="183"/>
      <c r="OUC274" s="183"/>
      <c r="OUD274" s="183"/>
      <c r="OUE274" s="183"/>
      <c r="OUF274" s="183"/>
      <c r="OUG274" s="183"/>
      <c r="OUH274" s="183"/>
      <c r="OUI274" s="183"/>
      <c r="OUJ274" s="183"/>
      <c r="OUK274" s="183"/>
      <c r="OUL274" s="183"/>
      <c r="OUM274" s="183"/>
      <c r="OUN274" s="183"/>
      <c r="OUO274" s="183"/>
      <c r="OUP274" s="183"/>
      <c r="OUQ274" s="183"/>
      <c r="OUR274" s="183"/>
      <c r="OUS274" s="183"/>
      <c r="OUT274" s="183"/>
      <c r="OUU274" s="183"/>
      <c r="OUV274" s="183"/>
      <c r="OUW274" s="183"/>
      <c r="OUX274" s="183"/>
      <c r="OUY274" s="183"/>
      <c r="OUZ274" s="183"/>
      <c r="OVA274" s="183"/>
      <c r="OVB274" s="183"/>
      <c r="OVC274" s="183"/>
      <c r="OVD274" s="183"/>
      <c r="OVE274" s="183"/>
      <c r="OVF274" s="183"/>
      <c r="OVG274" s="183"/>
      <c r="OVH274" s="183"/>
      <c r="OVI274" s="183"/>
      <c r="OVJ274" s="183"/>
      <c r="OVK274" s="183"/>
      <c r="OVL274" s="183"/>
      <c r="OVM274" s="183"/>
      <c r="OVN274" s="183"/>
      <c r="OVO274" s="183"/>
      <c r="OVP274" s="183"/>
      <c r="OVQ274" s="183"/>
      <c r="OVR274" s="183"/>
      <c r="OVS274" s="183"/>
      <c r="OVT274" s="183"/>
      <c r="OVU274" s="183"/>
      <c r="OVV274" s="183"/>
      <c r="OVW274" s="183"/>
      <c r="OVX274" s="183"/>
      <c r="OVY274" s="183"/>
      <c r="OVZ274" s="183"/>
      <c r="OWA274" s="183"/>
      <c r="OWB274" s="183"/>
      <c r="OWC274" s="183"/>
      <c r="OWD274" s="183"/>
      <c r="OWE274" s="183"/>
      <c r="OWF274" s="183"/>
      <c r="OWG274" s="183"/>
      <c r="OWH274" s="183"/>
      <c r="OWI274" s="183"/>
      <c r="OWJ274" s="183"/>
      <c r="OWK274" s="183"/>
      <c r="OWL274" s="183"/>
      <c r="OWM274" s="183"/>
      <c r="OWN274" s="183"/>
      <c r="OWO274" s="183"/>
      <c r="OWP274" s="183"/>
      <c r="OWQ274" s="183"/>
      <c r="OWR274" s="183"/>
      <c r="OWS274" s="183"/>
      <c r="OWT274" s="183"/>
      <c r="OWU274" s="183"/>
      <c r="OWV274" s="183"/>
      <c r="OWW274" s="183"/>
      <c r="OWX274" s="183"/>
      <c r="OWY274" s="183"/>
      <c r="OWZ274" s="183"/>
      <c r="OXA274" s="183"/>
      <c r="OXB274" s="183"/>
      <c r="OXC274" s="183"/>
      <c r="OXD274" s="183"/>
      <c r="OXE274" s="183"/>
      <c r="OXF274" s="183"/>
      <c r="OXG274" s="183"/>
      <c r="OXH274" s="183"/>
      <c r="OXI274" s="183"/>
      <c r="OXJ274" s="183"/>
      <c r="OXK274" s="183"/>
      <c r="OXL274" s="183"/>
      <c r="OXM274" s="183"/>
      <c r="OXN274" s="183"/>
      <c r="OXO274" s="183"/>
      <c r="OXP274" s="183"/>
      <c r="OXQ274" s="183"/>
      <c r="OXR274" s="183"/>
      <c r="OXS274" s="183"/>
      <c r="OXT274" s="183"/>
      <c r="OXU274" s="183"/>
      <c r="OXV274" s="183"/>
      <c r="OXW274" s="183"/>
      <c r="OXX274" s="183"/>
      <c r="OXY274" s="183"/>
      <c r="OXZ274" s="183"/>
      <c r="OYA274" s="183"/>
      <c r="OYB274" s="183"/>
      <c r="OYC274" s="183"/>
      <c r="OYD274" s="183"/>
      <c r="OYE274" s="183"/>
      <c r="OYF274" s="183"/>
      <c r="OYG274" s="183"/>
      <c r="OYH274" s="183"/>
      <c r="OYI274" s="183"/>
      <c r="OYJ274" s="183"/>
      <c r="OYK274" s="183"/>
      <c r="OYL274" s="183"/>
      <c r="OYM274" s="183"/>
      <c r="OYN274" s="183"/>
      <c r="OYO274" s="183"/>
      <c r="OYP274" s="183"/>
      <c r="OYQ274" s="183"/>
      <c r="OYR274" s="183"/>
      <c r="OYS274" s="183"/>
      <c r="OYT274" s="183"/>
      <c r="OYU274" s="183"/>
      <c r="OYV274" s="183"/>
      <c r="OYW274" s="183"/>
      <c r="OYX274" s="183"/>
      <c r="OYY274" s="183"/>
      <c r="OYZ274" s="183"/>
      <c r="OZA274" s="183"/>
      <c r="OZB274" s="183"/>
      <c r="OZC274" s="183"/>
      <c r="OZD274" s="183"/>
      <c r="OZE274" s="183"/>
      <c r="OZF274" s="183"/>
      <c r="OZG274" s="183"/>
      <c r="OZH274" s="183"/>
      <c r="OZI274" s="183"/>
      <c r="OZJ274" s="183"/>
      <c r="OZK274" s="183"/>
      <c r="OZL274" s="183"/>
      <c r="OZM274" s="183"/>
      <c r="OZN274" s="183"/>
      <c r="OZO274" s="183"/>
      <c r="OZP274" s="183"/>
      <c r="OZQ274" s="183"/>
      <c r="OZR274" s="183"/>
      <c r="OZS274" s="183"/>
      <c r="OZT274" s="183"/>
      <c r="OZU274" s="183"/>
      <c r="OZV274" s="183"/>
      <c r="OZW274" s="183"/>
      <c r="OZX274" s="183"/>
      <c r="OZY274" s="183"/>
      <c r="OZZ274" s="183"/>
      <c r="PAA274" s="183"/>
      <c r="PAB274" s="183"/>
      <c r="PAC274" s="183"/>
      <c r="PAD274" s="183"/>
      <c r="PAE274" s="183"/>
      <c r="PAF274" s="183"/>
      <c r="PAG274" s="183"/>
      <c r="PAH274" s="183"/>
      <c r="PAI274" s="183"/>
      <c r="PAJ274" s="183"/>
      <c r="PAK274" s="183"/>
      <c r="PAL274" s="183"/>
      <c r="PAM274" s="183"/>
      <c r="PAN274" s="183"/>
      <c r="PAO274" s="183"/>
      <c r="PAP274" s="183"/>
      <c r="PAQ274" s="183"/>
      <c r="PAR274" s="183"/>
      <c r="PAS274" s="183"/>
      <c r="PAT274" s="183"/>
      <c r="PAU274" s="183"/>
      <c r="PAV274" s="183"/>
      <c r="PAW274" s="183"/>
      <c r="PAX274" s="183"/>
      <c r="PAY274" s="183"/>
      <c r="PAZ274" s="183"/>
      <c r="PBA274" s="183"/>
      <c r="PBB274" s="183"/>
      <c r="PBC274" s="183"/>
      <c r="PBD274" s="183"/>
      <c r="PBE274" s="183"/>
      <c r="PBF274" s="183"/>
      <c r="PBG274" s="183"/>
      <c r="PBH274" s="183"/>
      <c r="PBI274" s="183"/>
      <c r="PBJ274" s="183"/>
      <c r="PBK274" s="183"/>
      <c r="PBL274" s="183"/>
      <c r="PBM274" s="183"/>
      <c r="PBN274" s="183"/>
      <c r="PBO274" s="183"/>
      <c r="PBP274" s="183"/>
      <c r="PBQ274" s="183"/>
      <c r="PBR274" s="183"/>
      <c r="PBS274" s="183"/>
      <c r="PBT274" s="183"/>
      <c r="PBU274" s="183"/>
      <c r="PBV274" s="183"/>
      <c r="PBW274" s="183"/>
      <c r="PBX274" s="183"/>
      <c r="PBY274" s="183"/>
      <c r="PBZ274" s="183"/>
      <c r="PCA274" s="183"/>
      <c r="PCB274" s="183"/>
      <c r="PCC274" s="183"/>
      <c r="PCD274" s="183"/>
      <c r="PCE274" s="183"/>
      <c r="PCF274" s="183"/>
      <c r="PCG274" s="183"/>
      <c r="PCH274" s="183"/>
      <c r="PCI274" s="183"/>
      <c r="PCJ274" s="183"/>
      <c r="PCK274" s="183"/>
      <c r="PCL274" s="183"/>
      <c r="PCM274" s="183"/>
      <c r="PCN274" s="183"/>
      <c r="PCO274" s="183"/>
      <c r="PCP274" s="183"/>
      <c r="PCQ274" s="183"/>
      <c r="PCR274" s="183"/>
      <c r="PCS274" s="183"/>
      <c r="PCT274" s="183"/>
      <c r="PCU274" s="183"/>
      <c r="PCV274" s="183"/>
      <c r="PCW274" s="183"/>
      <c r="PCX274" s="183"/>
      <c r="PCY274" s="183"/>
      <c r="PCZ274" s="183"/>
      <c r="PDA274" s="183"/>
      <c r="PDB274" s="183"/>
      <c r="PDC274" s="183"/>
      <c r="PDD274" s="183"/>
      <c r="PDE274" s="183"/>
      <c r="PDF274" s="183"/>
      <c r="PDG274" s="183"/>
      <c r="PDH274" s="183"/>
      <c r="PDI274" s="183"/>
      <c r="PDJ274" s="183"/>
      <c r="PDK274" s="183"/>
      <c r="PDL274" s="183"/>
      <c r="PDM274" s="183"/>
      <c r="PDN274" s="183"/>
      <c r="PDO274" s="183"/>
      <c r="PDP274" s="183"/>
      <c r="PDQ274" s="183"/>
      <c r="PDR274" s="183"/>
      <c r="PDS274" s="183"/>
      <c r="PDT274" s="183"/>
      <c r="PDU274" s="183"/>
      <c r="PDV274" s="183"/>
      <c r="PDW274" s="183"/>
      <c r="PDX274" s="183"/>
      <c r="PDY274" s="183"/>
      <c r="PDZ274" s="183"/>
      <c r="PEA274" s="183"/>
      <c r="PEB274" s="183"/>
      <c r="PEC274" s="183"/>
      <c r="PED274" s="183"/>
      <c r="PEE274" s="183"/>
      <c r="PEF274" s="183"/>
      <c r="PEG274" s="183"/>
      <c r="PEH274" s="183"/>
      <c r="PEI274" s="183"/>
      <c r="PEJ274" s="183"/>
      <c r="PEK274" s="183"/>
      <c r="PEL274" s="183"/>
      <c r="PEM274" s="183"/>
      <c r="PEN274" s="183"/>
      <c r="PEO274" s="183"/>
      <c r="PEP274" s="183"/>
      <c r="PEQ274" s="183"/>
      <c r="PER274" s="183"/>
      <c r="PES274" s="183"/>
      <c r="PET274" s="183"/>
      <c r="PEU274" s="183"/>
      <c r="PEV274" s="183"/>
      <c r="PEW274" s="183"/>
      <c r="PEX274" s="183"/>
      <c r="PEY274" s="183"/>
      <c r="PEZ274" s="183"/>
      <c r="PFA274" s="183"/>
      <c r="PFB274" s="183"/>
      <c r="PFC274" s="183"/>
      <c r="PFD274" s="183"/>
      <c r="PFE274" s="183"/>
      <c r="PFF274" s="183"/>
      <c r="PFG274" s="183"/>
      <c r="PFH274" s="183"/>
      <c r="PFI274" s="183"/>
      <c r="PFJ274" s="183"/>
      <c r="PFK274" s="183"/>
      <c r="PFL274" s="183"/>
      <c r="PFM274" s="183"/>
      <c r="PFN274" s="183"/>
      <c r="PFO274" s="183"/>
      <c r="PFP274" s="183"/>
      <c r="PFQ274" s="183"/>
      <c r="PFR274" s="183"/>
      <c r="PFS274" s="183"/>
      <c r="PFT274" s="183"/>
      <c r="PFU274" s="183"/>
      <c r="PFV274" s="183"/>
      <c r="PFW274" s="183"/>
      <c r="PFX274" s="183"/>
      <c r="PFY274" s="183"/>
      <c r="PFZ274" s="183"/>
      <c r="PGA274" s="183"/>
      <c r="PGB274" s="183"/>
      <c r="PGC274" s="183"/>
      <c r="PGD274" s="183"/>
      <c r="PGE274" s="183"/>
      <c r="PGF274" s="183"/>
      <c r="PGG274" s="183"/>
      <c r="PGH274" s="183"/>
      <c r="PGI274" s="183"/>
      <c r="PGJ274" s="183"/>
      <c r="PGK274" s="183"/>
      <c r="PGL274" s="183"/>
      <c r="PGM274" s="183"/>
      <c r="PGN274" s="183"/>
      <c r="PGO274" s="183"/>
      <c r="PGP274" s="183"/>
      <c r="PGQ274" s="183"/>
      <c r="PGR274" s="183"/>
      <c r="PGS274" s="183"/>
      <c r="PGT274" s="183"/>
      <c r="PGU274" s="183"/>
      <c r="PGV274" s="183"/>
      <c r="PGW274" s="183"/>
      <c r="PGX274" s="183"/>
      <c r="PGY274" s="183"/>
      <c r="PGZ274" s="183"/>
      <c r="PHA274" s="183"/>
      <c r="PHB274" s="183"/>
      <c r="PHC274" s="183"/>
      <c r="PHD274" s="183"/>
      <c r="PHE274" s="183"/>
      <c r="PHF274" s="183"/>
      <c r="PHG274" s="183"/>
      <c r="PHH274" s="183"/>
      <c r="PHI274" s="183"/>
      <c r="PHJ274" s="183"/>
      <c r="PHK274" s="183"/>
      <c r="PHL274" s="183"/>
      <c r="PHM274" s="183"/>
      <c r="PHN274" s="183"/>
      <c r="PHO274" s="183"/>
      <c r="PHP274" s="183"/>
      <c r="PHQ274" s="183"/>
      <c r="PHR274" s="183"/>
      <c r="PHS274" s="183"/>
      <c r="PHT274" s="183"/>
      <c r="PHU274" s="183"/>
      <c r="PHV274" s="183"/>
      <c r="PHW274" s="183"/>
      <c r="PHX274" s="183"/>
      <c r="PHY274" s="183"/>
      <c r="PHZ274" s="183"/>
      <c r="PIA274" s="183"/>
      <c r="PIB274" s="183"/>
      <c r="PIC274" s="183"/>
      <c r="PID274" s="183"/>
      <c r="PIE274" s="183"/>
      <c r="PIF274" s="183"/>
      <c r="PIG274" s="183"/>
      <c r="PIH274" s="183"/>
      <c r="PII274" s="183"/>
      <c r="PIJ274" s="183"/>
      <c r="PIK274" s="183"/>
      <c r="PIL274" s="183"/>
      <c r="PIM274" s="183"/>
      <c r="PIN274" s="183"/>
      <c r="PIO274" s="183"/>
      <c r="PIP274" s="183"/>
      <c r="PIQ274" s="183"/>
      <c r="PIR274" s="183"/>
      <c r="PIS274" s="183"/>
      <c r="PIT274" s="183"/>
      <c r="PIU274" s="183"/>
      <c r="PIV274" s="183"/>
      <c r="PIW274" s="183"/>
      <c r="PIX274" s="183"/>
      <c r="PIY274" s="183"/>
      <c r="PIZ274" s="183"/>
      <c r="PJA274" s="183"/>
      <c r="PJB274" s="183"/>
      <c r="PJC274" s="183"/>
      <c r="PJD274" s="183"/>
      <c r="PJE274" s="183"/>
      <c r="PJF274" s="183"/>
      <c r="PJG274" s="183"/>
      <c r="PJH274" s="183"/>
      <c r="PJI274" s="183"/>
      <c r="PJJ274" s="183"/>
      <c r="PJK274" s="183"/>
      <c r="PJL274" s="183"/>
      <c r="PJM274" s="183"/>
      <c r="PJN274" s="183"/>
      <c r="PJO274" s="183"/>
      <c r="PJP274" s="183"/>
      <c r="PJQ274" s="183"/>
      <c r="PJR274" s="183"/>
      <c r="PJS274" s="183"/>
      <c r="PJT274" s="183"/>
      <c r="PJU274" s="183"/>
      <c r="PJV274" s="183"/>
      <c r="PJW274" s="183"/>
      <c r="PJX274" s="183"/>
      <c r="PJY274" s="183"/>
      <c r="PJZ274" s="183"/>
      <c r="PKA274" s="183"/>
      <c r="PKB274" s="183"/>
      <c r="PKC274" s="183"/>
      <c r="PKD274" s="183"/>
      <c r="PKE274" s="183"/>
      <c r="PKF274" s="183"/>
      <c r="PKG274" s="183"/>
      <c r="PKH274" s="183"/>
      <c r="PKI274" s="183"/>
      <c r="PKJ274" s="183"/>
      <c r="PKK274" s="183"/>
      <c r="PKL274" s="183"/>
      <c r="PKM274" s="183"/>
      <c r="PKN274" s="183"/>
      <c r="PKO274" s="183"/>
      <c r="PKP274" s="183"/>
      <c r="PKQ274" s="183"/>
      <c r="PKR274" s="183"/>
      <c r="PKS274" s="183"/>
      <c r="PKT274" s="183"/>
      <c r="PKU274" s="183"/>
      <c r="PKV274" s="183"/>
      <c r="PKW274" s="183"/>
      <c r="PKX274" s="183"/>
      <c r="PKY274" s="183"/>
      <c r="PKZ274" s="183"/>
      <c r="PLA274" s="183"/>
      <c r="PLB274" s="183"/>
      <c r="PLC274" s="183"/>
      <c r="PLD274" s="183"/>
      <c r="PLE274" s="183"/>
      <c r="PLF274" s="183"/>
      <c r="PLG274" s="183"/>
      <c r="PLH274" s="183"/>
      <c r="PLI274" s="183"/>
      <c r="PLJ274" s="183"/>
      <c r="PLK274" s="183"/>
      <c r="PLL274" s="183"/>
      <c r="PLM274" s="183"/>
      <c r="PLN274" s="183"/>
      <c r="PLO274" s="183"/>
      <c r="PLP274" s="183"/>
      <c r="PLQ274" s="183"/>
      <c r="PLR274" s="183"/>
      <c r="PLS274" s="183"/>
      <c r="PLT274" s="183"/>
      <c r="PLU274" s="183"/>
      <c r="PLV274" s="183"/>
      <c r="PLW274" s="183"/>
      <c r="PLX274" s="183"/>
      <c r="PLY274" s="183"/>
      <c r="PLZ274" s="183"/>
      <c r="PMA274" s="183"/>
      <c r="PMB274" s="183"/>
      <c r="PMC274" s="183"/>
      <c r="PMD274" s="183"/>
      <c r="PME274" s="183"/>
      <c r="PMF274" s="183"/>
      <c r="PMG274" s="183"/>
      <c r="PMH274" s="183"/>
      <c r="PMI274" s="183"/>
      <c r="PMJ274" s="183"/>
      <c r="PMK274" s="183"/>
      <c r="PML274" s="183"/>
      <c r="PMM274" s="183"/>
      <c r="PMN274" s="183"/>
      <c r="PMO274" s="183"/>
      <c r="PMP274" s="183"/>
      <c r="PMQ274" s="183"/>
      <c r="PMR274" s="183"/>
      <c r="PMS274" s="183"/>
      <c r="PMT274" s="183"/>
      <c r="PMU274" s="183"/>
      <c r="PMV274" s="183"/>
      <c r="PMW274" s="183"/>
      <c r="PMX274" s="183"/>
      <c r="PMY274" s="183"/>
      <c r="PMZ274" s="183"/>
      <c r="PNA274" s="183"/>
      <c r="PNB274" s="183"/>
      <c r="PNC274" s="183"/>
      <c r="PND274" s="183"/>
      <c r="PNE274" s="183"/>
      <c r="PNF274" s="183"/>
      <c r="PNG274" s="183"/>
      <c r="PNH274" s="183"/>
      <c r="PNI274" s="183"/>
      <c r="PNJ274" s="183"/>
      <c r="PNK274" s="183"/>
      <c r="PNL274" s="183"/>
      <c r="PNM274" s="183"/>
      <c r="PNN274" s="183"/>
      <c r="PNO274" s="183"/>
      <c r="PNP274" s="183"/>
      <c r="PNQ274" s="183"/>
      <c r="PNR274" s="183"/>
      <c r="PNS274" s="183"/>
      <c r="PNT274" s="183"/>
      <c r="PNU274" s="183"/>
      <c r="PNV274" s="183"/>
      <c r="PNW274" s="183"/>
      <c r="PNX274" s="183"/>
      <c r="PNY274" s="183"/>
      <c r="PNZ274" s="183"/>
      <c r="POA274" s="183"/>
      <c r="POB274" s="183"/>
      <c r="POC274" s="183"/>
      <c r="POD274" s="183"/>
      <c r="POE274" s="183"/>
      <c r="POF274" s="183"/>
      <c r="POG274" s="183"/>
      <c r="POH274" s="183"/>
      <c r="POI274" s="183"/>
      <c r="POJ274" s="183"/>
      <c r="POK274" s="183"/>
      <c r="POL274" s="183"/>
      <c r="POM274" s="183"/>
      <c r="PON274" s="183"/>
      <c r="POO274" s="183"/>
      <c r="POP274" s="183"/>
      <c r="POQ274" s="183"/>
      <c r="POR274" s="183"/>
      <c r="POS274" s="183"/>
      <c r="POT274" s="183"/>
      <c r="POU274" s="183"/>
      <c r="POV274" s="183"/>
      <c r="POW274" s="183"/>
      <c r="POX274" s="183"/>
      <c r="POY274" s="183"/>
      <c r="POZ274" s="183"/>
      <c r="PPA274" s="183"/>
      <c r="PPB274" s="183"/>
      <c r="PPC274" s="183"/>
      <c r="PPD274" s="183"/>
      <c r="PPE274" s="183"/>
      <c r="PPF274" s="183"/>
      <c r="PPG274" s="183"/>
      <c r="PPH274" s="183"/>
      <c r="PPI274" s="183"/>
      <c r="PPJ274" s="183"/>
      <c r="PPK274" s="183"/>
      <c r="PPL274" s="183"/>
      <c r="PPM274" s="183"/>
      <c r="PPN274" s="183"/>
      <c r="PPO274" s="183"/>
      <c r="PPP274" s="183"/>
      <c r="PPQ274" s="183"/>
      <c r="PPR274" s="183"/>
      <c r="PPS274" s="183"/>
      <c r="PPT274" s="183"/>
      <c r="PPU274" s="183"/>
      <c r="PPV274" s="183"/>
      <c r="PPW274" s="183"/>
      <c r="PPX274" s="183"/>
      <c r="PPY274" s="183"/>
      <c r="PPZ274" s="183"/>
      <c r="PQA274" s="183"/>
      <c r="PQB274" s="183"/>
      <c r="PQC274" s="183"/>
      <c r="PQD274" s="183"/>
      <c r="PQE274" s="183"/>
      <c r="PQF274" s="183"/>
      <c r="PQG274" s="183"/>
      <c r="PQH274" s="183"/>
      <c r="PQI274" s="183"/>
      <c r="PQJ274" s="183"/>
      <c r="PQK274" s="183"/>
      <c r="PQL274" s="183"/>
      <c r="PQM274" s="183"/>
      <c r="PQN274" s="183"/>
      <c r="PQO274" s="183"/>
      <c r="PQP274" s="183"/>
      <c r="PQQ274" s="183"/>
      <c r="PQR274" s="183"/>
      <c r="PQS274" s="183"/>
      <c r="PQT274" s="183"/>
      <c r="PQU274" s="183"/>
      <c r="PQV274" s="183"/>
      <c r="PQW274" s="183"/>
      <c r="PQX274" s="183"/>
      <c r="PQY274" s="183"/>
      <c r="PQZ274" s="183"/>
      <c r="PRA274" s="183"/>
      <c r="PRB274" s="183"/>
      <c r="PRC274" s="183"/>
      <c r="PRD274" s="183"/>
      <c r="PRE274" s="183"/>
      <c r="PRF274" s="183"/>
      <c r="PRG274" s="183"/>
      <c r="PRH274" s="183"/>
      <c r="PRI274" s="183"/>
      <c r="PRJ274" s="183"/>
      <c r="PRK274" s="183"/>
      <c r="PRL274" s="183"/>
      <c r="PRM274" s="183"/>
      <c r="PRN274" s="183"/>
      <c r="PRO274" s="183"/>
      <c r="PRP274" s="183"/>
      <c r="PRQ274" s="183"/>
      <c r="PRR274" s="183"/>
      <c r="PRS274" s="183"/>
      <c r="PRT274" s="183"/>
      <c r="PRU274" s="183"/>
      <c r="PRV274" s="183"/>
      <c r="PRW274" s="183"/>
      <c r="PRX274" s="183"/>
      <c r="PRY274" s="183"/>
      <c r="PRZ274" s="183"/>
      <c r="PSA274" s="183"/>
      <c r="PSB274" s="183"/>
      <c r="PSC274" s="183"/>
      <c r="PSD274" s="183"/>
      <c r="PSE274" s="183"/>
      <c r="PSF274" s="183"/>
      <c r="PSG274" s="183"/>
      <c r="PSH274" s="183"/>
      <c r="PSI274" s="183"/>
      <c r="PSJ274" s="183"/>
      <c r="PSK274" s="183"/>
      <c r="PSL274" s="183"/>
      <c r="PSM274" s="183"/>
      <c r="PSN274" s="183"/>
      <c r="PSO274" s="183"/>
      <c r="PSP274" s="183"/>
      <c r="PSQ274" s="183"/>
      <c r="PSR274" s="183"/>
      <c r="PSS274" s="183"/>
      <c r="PST274" s="183"/>
      <c r="PSU274" s="183"/>
      <c r="PSV274" s="183"/>
      <c r="PSW274" s="183"/>
      <c r="PSX274" s="183"/>
      <c r="PSY274" s="183"/>
      <c r="PSZ274" s="183"/>
      <c r="PTA274" s="183"/>
      <c r="PTB274" s="183"/>
      <c r="PTC274" s="183"/>
      <c r="PTD274" s="183"/>
      <c r="PTE274" s="183"/>
      <c r="PTF274" s="183"/>
      <c r="PTG274" s="183"/>
      <c r="PTH274" s="183"/>
      <c r="PTI274" s="183"/>
      <c r="PTJ274" s="183"/>
      <c r="PTK274" s="183"/>
      <c r="PTL274" s="183"/>
      <c r="PTM274" s="183"/>
      <c r="PTN274" s="183"/>
      <c r="PTO274" s="183"/>
      <c r="PTP274" s="183"/>
      <c r="PTQ274" s="183"/>
      <c r="PTR274" s="183"/>
      <c r="PTS274" s="183"/>
      <c r="PTT274" s="183"/>
      <c r="PTU274" s="183"/>
      <c r="PTV274" s="183"/>
      <c r="PTW274" s="183"/>
      <c r="PTX274" s="183"/>
      <c r="PTY274" s="183"/>
      <c r="PTZ274" s="183"/>
      <c r="PUA274" s="183"/>
      <c r="PUB274" s="183"/>
      <c r="PUC274" s="183"/>
      <c r="PUD274" s="183"/>
      <c r="PUE274" s="183"/>
      <c r="PUF274" s="183"/>
      <c r="PUG274" s="183"/>
      <c r="PUH274" s="183"/>
      <c r="PUI274" s="183"/>
      <c r="PUJ274" s="183"/>
      <c r="PUK274" s="183"/>
      <c r="PUL274" s="183"/>
      <c r="PUM274" s="183"/>
      <c r="PUN274" s="183"/>
      <c r="PUO274" s="183"/>
      <c r="PUP274" s="183"/>
      <c r="PUQ274" s="183"/>
      <c r="PUR274" s="183"/>
      <c r="PUS274" s="183"/>
      <c r="PUT274" s="183"/>
      <c r="PUU274" s="183"/>
      <c r="PUV274" s="183"/>
      <c r="PUW274" s="183"/>
      <c r="PUX274" s="183"/>
      <c r="PUY274" s="183"/>
      <c r="PUZ274" s="183"/>
      <c r="PVA274" s="183"/>
      <c r="PVB274" s="183"/>
      <c r="PVC274" s="183"/>
      <c r="PVD274" s="183"/>
      <c r="PVE274" s="183"/>
      <c r="PVF274" s="183"/>
      <c r="PVG274" s="183"/>
      <c r="PVH274" s="183"/>
      <c r="PVI274" s="183"/>
      <c r="PVJ274" s="183"/>
      <c r="PVK274" s="183"/>
      <c r="PVL274" s="183"/>
      <c r="PVM274" s="183"/>
      <c r="PVN274" s="183"/>
      <c r="PVO274" s="183"/>
      <c r="PVP274" s="183"/>
      <c r="PVQ274" s="183"/>
      <c r="PVR274" s="183"/>
      <c r="PVS274" s="183"/>
      <c r="PVT274" s="183"/>
      <c r="PVU274" s="183"/>
      <c r="PVV274" s="183"/>
      <c r="PVW274" s="183"/>
      <c r="PVX274" s="183"/>
      <c r="PVY274" s="183"/>
      <c r="PVZ274" s="183"/>
      <c r="PWA274" s="183"/>
      <c r="PWB274" s="183"/>
      <c r="PWC274" s="183"/>
      <c r="PWD274" s="183"/>
      <c r="PWE274" s="183"/>
      <c r="PWF274" s="183"/>
      <c r="PWG274" s="183"/>
      <c r="PWH274" s="183"/>
      <c r="PWI274" s="183"/>
      <c r="PWJ274" s="183"/>
      <c r="PWK274" s="183"/>
      <c r="PWL274" s="183"/>
      <c r="PWM274" s="183"/>
      <c r="PWN274" s="183"/>
      <c r="PWO274" s="183"/>
      <c r="PWP274" s="183"/>
      <c r="PWQ274" s="183"/>
      <c r="PWR274" s="183"/>
      <c r="PWS274" s="183"/>
      <c r="PWT274" s="183"/>
      <c r="PWU274" s="183"/>
      <c r="PWV274" s="183"/>
      <c r="PWW274" s="183"/>
      <c r="PWX274" s="183"/>
      <c r="PWY274" s="183"/>
      <c r="PWZ274" s="183"/>
      <c r="PXA274" s="183"/>
      <c r="PXB274" s="183"/>
      <c r="PXC274" s="183"/>
      <c r="PXD274" s="183"/>
      <c r="PXE274" s="183"/>
      <c r="PXF274" s="183"/>
      <c r="PXG274" s="183"/>
      <c r="PXH274" s="183"/>
      <c r="PXI274" s="183"/>
      <c r="PXJ274" s="183"/>
      <c r="PXK274" s="183"/>
      <c r="PXL274" s="183"/>
      <c r="PXM274" s="183"/>
      <c r="PXN274" s="183"/>
      <c r="PXO274" s="183"/>
      <c r="PXP274" s="183"/>
      <c r="PXQ274" s="183"/>
      <c r="PXR274" s="183"/>
      <c r="PXS274" s="183"/>
      <c r="PXT274" s="183"/>
      <c r="PXU274" s="183"/>
      <c r="PXV274" s="183"/>
      <c r="PXW274" s="183"/>
      <c r="PXX274" s="183"/>
      <c r="PXY274" s="183"/>
      <c r="PXZ274" s="183"/>
      <c r="PYA274" s="183"/>
      <c r="PYB274" s="183"/>
      <c r="PYC274" s="183"/>
      <c r="PYD274" s="183"/>
      <c r="PYE274" s="183"/>
      <c r="PYF274" s="183"/>
      <c r="PYG274" s="183"/>
      <c r="PYH274" s="183"/>
      <c r="PYI274" s="183"/>
      <c r="PYJ274" s="183"/>
      <c r="PYK274" s="183"/>
      <c r="PYL274" s="183"/>
      <c r="PYM274" s="183"/>
      <c r="PYN274" s="183"/>
      <c r="PYO274" s="183"/>
      <c r="PYP274" s="183"/>
      <c r="PYQ274" s="183"/>
      <c r="PYR274" s="183"/>
      <c r="PYS274" s="183"/>
      <c r="PYT274" s="183"/>
      <c r="PYU274" s="183"/>
      <c r="PYV274" s="183"/>
      <c r="PYW274" s="183"/>
      <c r="PYX274" s="183"/>
      <c r="PYY274" s="183"/>
      <c r="PYZ274" s="183"/>
      <c r="PZA274" s="183"/>
      <c r="PZB274" s="183"/>
      <c r="PZC274" s="183"/>
      <c r="PZD274" s="183"/>
      <c r="PZE274" s="183"/>
      <c r="PZF274" s="183"/>
      <c r="PZG274" s="183"/>
      <c r="PZH274" s="183"/>
      <c r="PZI274" s="183"/>
      <c r="PZJ274" s="183"/>
      <c r="PZK274" s="183"/>
      <c r="PZL274" s="183"/>
      <c r="PZM274" s="183"/>
      <c r="PZN274" s="183"/>
      <c r="PZO274" s="183"/>
      <c r="PZP274" s="183"/>
      <c r="PZQ274" s="183"/>
      <c r="PZR274" s="183"/>
      <c r="PZS274" s="183"/>
      <c r="PZT274" s="183"/>
      <c r="PZU274" s="183"/>
      <c r="PZV274" s="183"/>
      <c r="PZW274" s="183"/>
      <c r="PZX274" s="183"/>
      <c r="PZY274" s="183"/>
      <c r="PZZ274" s="183"/>
      <c r="QAA274" s="183"/>
      <c r="QAB274" s="183"/>
      <c r="QAC274" s="183"/>
      <c r="QAD274" s="183"/>
      <c r="QAE274" s="183"/>
      <c r="QAF274" s="183"/>
      <c r="QAG274" s="183"/>
      <c r="QAH274" s="183"/>
      <c r="QAI274" s="183"/>
      <c r="QAJ274" s="183"/>
      <c r="QAK274" s="183"/>
      <c r="QAL274" s="183"/>
      <c r="QAM274" s="183"/>
      <c r="QAN274" s="183"/>
      <c r="QAO274" s="183"/>
      <c r="QAP274" s="183"/>
      <c r="QAQ274" s="183"/>
      <c r="QAR274" s="183"/>
      <c r="QAS274" s="183"/>
      <c r="QAT274" s="183"/>
      <c r="QAU274" s="183"/>
      <c r="QAV274" s="183"/>
      <c r="QAW274" s="183"/>
      <c r="QAX274" s="183"/>
      <c r="QAY274" s="183"/>
      <c r="QAZ274" s="183"/>
      <c r="QBA274" s="183"/>
      <c r="QBB274" s="183"/>
      <c r="QBC274" s="183"/>
      <c r="QBD274" s="183"/>
      <c r="QBE274" s="183"/>
      <c r="QBF274" s="183"/>
      <c r="QBG274" s="183"/>
      <c r="QBH274" s="183"/>
      <c r="QBI274" s="183"/>
      <c r="QBJ274" s="183"/>
      <c r="QBK274" s="183"/>
      <c r="QBL274" s="183"/>
      <c r="QBM274" s="183"/>
      <c r="QBN274" s="183"/>
      <c r="QBO274" s="183"/>
      <c r="QBP274" s="183"/>
      <c r="QBQ274" s="183"/>
      <c r="QBR274" s="183"/>
      <c r="QBS274" s="183"/>
      <c r="QBT274" s="183"/>
      <c r="QBU274" s="183"/>
      <c r="QBV274" s="183"/>
      <c r="QBW274" s="183"/>
      <c r="QBX274" s="183"/>
      <c r="QBY274" s="183"/>
      <c r="QBZ274" s="183"/>
      <c r="QCA274" s="183"/>
      <c r="QCB274" s="183"/>
      <c r="QCC274" s="183"/>
      <c r="QCD274" s="183"/>
      <c r="QCE274" s="183"/>
      <c r="QCF274" s="183"/>
      <c r="QCG274" s="183"/>
      <c r="QCH274" s="183"/>
      <c r="QCI274" s="183"/>
      <c r="QCJ274" s="183"/>
      <c r="QCK274" s="183"/>
      <c r="QCL274" s="183"/>
      <c r="QCM274" s="183"/>
      <c r="QCN274" s="183"/>
      <c r="QCO274" s="183"/>
      <c r="QCP274" s="183"/>
      <c r="QCQ274" s="183"/>
      <c r="QCR274" s="183"/>
      <c r="QCS274" s="183"/>
      <c r="QCT274" s="183"/>
      <c r="QCU274" s="183"/>
      <c r="QCV274" s="183"/>
      <c r="QCW274" s="183"/>
      <c r="QCX274" s="183"/>
      <c r="QCY274" s="183"/>
      <c r="QCZ274" s="183"/>
      <c r="QDA274" s="183"/>
      <c r="QDB274" s="183"/>
      <c r="QDC274" s="183"/>
      <c r="QDD274" s="183"/>
      <c r="QDE274" s="183"/>
      <c r="QDF274" s="183"/>
      <c r="QDG274" s="183"/>
      <c r="QDH274" s="183"/>
      <c r="QDI274" s="183"/>
      <c r="QDJ274" s="183"/>
      <c r="QDK274" s="183"/>
      <c r="QDL274" s="183"/>
      <c r="QDM274" s="183"/>
      <c r="QDN274" s="183"/>
      <c r="QDO274" s="183"/>
      <c r="QDP274" s="183"/>
      <c r="QDQ274" s="183"/>
      <c r="QDR274" s="183"/>
      <c r="QDS274" s="183"/>
      <c r="QDT274" s="183"/>
      <c r="QDU274" s="183"/>
      <c r="QDV274" s="183"/>
      <c r="QDW274" s="183"/>
      <c r="QDX274" s="183"/>
      <c r="QDY274" s="183"/>
      <c r="QDZ274" s="183"/>
      <c r="QEA274" s="183"/>
      <c r="QEB274" s="183"/>
      <c r="QEC274" s="183"/>
      <c r="QED274" s="183"/>
      <c r="QEE274" s="183"/>
      <c r="QEF274" s="183"/>
      <c r="QEG274" s="183"/>
      <c r="QEH274" s="183"/>
      <c r="QEI274" s="183"/>
      <c r="QEJ274" s="183"/>
      <c r="QEK274" s="183"/>
      <c r="QEL274" s="183"/>
      <c r="QEM274" s="183"/>
      <c r="QEN274" s="183"/>
      <c r="QEO274" s="183"/>
      <c r="QEP274" s="183"/>
      <c r="QEQ274" s="183"/>
      <c r="QER274" s="183"/>
      <c r="QES274" s="183"/>
      <c r="QET274" s="183"/>
      <c r="QEU274" s="183"/>
      <c r="QEV274" s="183"/>
      <c r="QEW274" s="183"/>
      <c r="QEX274" s="183"/>
      <c r="QEY274" s="183"/>
      <c r="QEZ274" s="183"/>
      <c r="QFA274" s="183"/>
      <c r="QFB274" s="183"/>
      <c r="QFC274" s="183"/>
      <c r="QFD274" s="183"/>
      <c r="QFE274" s="183"/>
      <c r="QFF274" s="183"/>
      <c r="QFG274" s="183"/>
      <c r="QFH274" s="183"/>
      <c r="QFI274" s="183"/>
      <c r="QFJ274" s="183"/>
      <c r="QFK274" s="183"/>
      <c r="QFL274" s="183"/>
      <c r="QFM274" s="183"/>
      <c r="QFN274" s="183"/>
      <c r="QFO274" s="183"/>
      <c r="QFP274" s="183"/>
      <c r="QFQ274" s="183"/>
      <c r="QFR274" s="183"/>
      <c r="QFS274" s="183"/>
      <c r="QFT274" s="183"/>
      <c r="QFU274" s="183"/>
      <c r="QFV274" s="183"/>
      <c r="QFW274" s="183"/>
      <c r="QFX274" s="183"/>
      <c r="QFY274" s="183"/>
      <c r="QFZ274" s="183"/>
      <c r="QGA274" s="183"/>
      <c r="QGB274" s="183"/>
      <c r="QGC274" s="183"/>
      <c r="QGD274" s="183"/>
      <c r="QGE274" s="183"/>
      <c r="QGF274" s="183"/>
      <c r="QGG274" s="183"/>
      <c r="QGH274" s="183"/>
      <c r="QGI274" s="183"/>
      <c r="QGJ274" s="183"/>
      <c r="QGK274" s="183"/>
      <c r="QGL274" s="183"/>
      <c r="QGM274" s="183"/>
      <c r="QGN274" s="183"/>
      <c r="QGO274" s="183"/>
      <c r="QGP274" s="183"/>
      <c r="QGQ274" s="183"/>
      <c r="QGR274" s="183"/>
      <c r="QGS274" s="183"/>
      <c r="QGT274" s="183"/>
      <c r="QGU274" s="183"/>
      <c r="QGV274" s="183"/>
      <c r="QGW274" s="183"/>
      <c r="QGX274" s="183"/>
      <c r="QGY274" s="183"/>
      <c r="QGZ274" s="183"/>
      <c r="QHA274" s="183"/>
      <c r="QHB274" s="183"/>
      <c r="QHC274" s="183"/>
      <c r="QHD274" s="183"/>
      <c r="QHE274" s="183"/>
      <c r="QHF274" s="183"/>
      <c r="QHG274" s="183"/>
      <c r="QHH274" s="183"/>
      <c r="QHI274" s="183"/>
      <c r="QHJ274" s="183"/>
      <c r="QHK274" s="183"/>
      <c r="QHL274" s="183"/>
      <c r="QHM274" s="183"/>
      <c r="QHN274" s="183"/>
      <c r="QHO274" s="183"/>
      <c r="QHP274" s="183"/>
      <c r="QHQ274" s="183"/>
      <c r="QHR274" s="183"/>
      <c r="QHS274" s="183"/>
      <c r="QHT274" s="183"/>
      <c r="QHU274" s="183"/>
      <c r="QHV274" s="183"/>
      <c r="QHW274" s="183"/>
      <c r="QHX274" s="183"/>
      <c r="QHY274" s="183"/>
      <c r="QHZ274" s="183"/>
      <c r="QIA274" s="183"/>
      <c r="QIB274" s="183"/>
      <c r="QIC274" s="183"/>
      <c r="QID274" s="183"/>
      <c r="QIE274" s="183"/>
      <c r="QIF274" s="183"/>
      <c r="QIG274" s="183"/>
      <c r="QIH274" s="183"/>
      <c r="QII274" s="183"/>
      <c r="QIJ274" s="183"/>
      <c r="QIK274" s="183"/>
      <c r="QIL274" s="183"/>
      <c r="QIM274" s="183"/>
      <c r="QIN274" s="183"/>
      <c r="QIO274" s="183"/>
      <c r="QIP274" s="183"/>
      <c r="QIQ274" s="183"/>
      <c r="QIR274" s="183"/>
      <c r="QIS274" s="183"/>
      <c r="QIT274" s="183"/>
      <c r="QIU274" s="183"/>
      <c r="QIV274" s="183"/>
      <c r="QIW274" s="183"/>
      <c r="QIX274" s="183"/>
      <c r="QIY274" s="183"/>
      <c r="QIZ274" s="183"/>
      <c r="QJA274" s="183"/>
      <c r="QJB274" s="183"/>
      <c r="QJC274" s="183"/>
      <c r="QJD274" s="183"/>
      <c r="QJE274" s="183"/>
      <c r="QJF274" s="183"/>
      <c r="QJG274" s="183"/>
      <c r="QJH274" s="183"/>
      <c r="QJI274" s="183"/>
      <c r="QJJ274" s="183"/>
      <c r="QJK274" s="183"/>
      <c r="QJL274" s="183"/>
      <c r="QJM274" s="183"/>
      <c r="QJN274" s="183"/>
      <c r="QJO274" s="183"/>
      <c r="QJP274" s="183"/>
      <c r="QJQ274" s="183"/>
      <c r="QJR274" s="183"/>
      <c r="QJS274" s="183"/>
      <c r="QJT274" s="183"/>
      <c r="QJU274" s="183"/>
      <c r="QJV274" s="183"/>
      <c r="QJW274" s="183"/>
      <c r="QJX274" s="183"/>
      <c r="QJY274" s="183"/>
      <c r="QJZ274" s="183"/>
      <c r="QKA274" s="183"/>
      <c r="QKB274" s="183"/>
      <c r="QKC274" s="183"/>
      <c r="QKD274" s="183"/>
      <c r="QKE274" s="183"/>
      <c r="QKF274" s="183"/>
      <c r="QKG274" s="183"/>
      <c r="QKH274" s="183"/>
      <c r="QKI274" s="183"/>
      <c r="QKJ274" s="183"/>
      <c r="QKK274" s="183"/>
      <c r="QKL274" s="183"/>
      <c r="QKM274" s="183"/>
      <c r="QKN274" s="183"/>
      <c r="QKO274" s="183"/>
      <c r="QKP274" s="183"/>
      <c r="QKQ274" s="183"/>
      <c r="QKR274" s="183"/>
      <c r="QKS274" s="183"/>
      <c r="QKT274" s="183"/>
      <c r="QKU274" s="183"/>
      <c r="QKV274" s="183"/>
      <c r="QKW274" s="183"/>
      <c r="QKX274" s="183"/>
      <c r="QKY274" s="183"/>
      <c r="QKZ274" s="183"/>
      <c r="QLA274" s="183"/>
      <c r="QLB274" s="183"/>
      <c r="QLC274" s="183"/>
      <c r="QLD274" s="183"/>
      <c r="QLE274" s="183"/>
      <c r="QLF274" s="183"/>
      <c r="QLG274" s="183"/>
      <c r="QLH274" s="183"/>
      <c r="QLI274" s="183"/>
      <c r="QLJ274" s="183"/>
      <c r="QLK274" s="183"/>
      <c r="QLL274" s="183"/>
      <c r="QLM274" s="183"/>
      <c r="QLN274" s="183"/>
      <c r="QLO274" s="183"/>
      <c r="QLP274" s="183"/>
      <c r="QLQ274" s="183"/>
      <c r="QLR274" s="183"/>
      <c r="QLS274" s="183"/>
      <c r="QLT274" s="183"/>
      <c r="QLU274" s="183"/>
      <c r="QLV274" s="183"/>
      <c r="QLW274" s="183"/>
      <c r="QLX274" s="183"/>
      <c r="QLY274" s="183"/>
      <c r="QLZ274" s="183"/>
      <c r="QMA274" s="183"/>
      <c r="QMB274" s="183"/>
      <c r="QMC274" s="183"/>
      <c r="QMD274" s="183"/>
      <c r="QME274" s="183"/>
      <c r="QMF274" s="183"/>
      <c r="QMG274" s="183"/>
      <c r="QMH274" s="183"/>
      <c r="QMI274" s="183"/>
      <c r="QMJ274" s="183"/>
      <c r="QMK274" s="183"/>
      <c r="QML274" s="183"/>
      <c r="QMM274" s="183"/>
      <c r="QMN274" s="183"/>
      <c r="QMO274" s="183"/>
      <c r="QMP274" s="183"/>
      <c r="QMQ274" s="183"/>
      <c r="QMR274" s="183"/>
      <c r="QMS274" s="183"/>
      <c r="QMT274" s="183"/>
      <c r="QMU274" s="183"/>
      <c r="QMV274" s="183"/>
      <c r="QMW274" s="183"/>
      <c r="QMX274" s="183"/>
      <c r="QMY274" s="183"/>
      <c r="QMZ274" s="183"/>
      <c r="QNA274" s="183"/>
      <c r="QNB274" s="183"/>
      <c r="QNC274" s="183"/>
      <c r="QND274" s="183"/>
      <c r="QNE274" s="183"/>
      <c r="QNF274" s="183"/>
      <c r="QNG274" s="183"/>
      <c r="QNH274" s="183"/>
      <c r="QNI274" s="183"/>
      <c r="QNJ274" s="183"/>
      <c r="QNK274" s="183"/>
      <c r="QNL274" s="183"/>
      <c r="QNM274" s="183"/>
      <c r="QNN274" s="183"/>
      <c r="QNO274" s="183"/>
      <c r="QNP274" s="183"/>
      <c r="QNQ274" s="183"/>
      <c r="QNR274" s="183"/>
      <c r="QNS274" s="183"/>
      <c r="QNT274" s="183"/>
      <c r="QNU274" s="183"/>
      <c r="QNV274" s="183"/>
      <c r="QNW274" s="183"/>
      <c r="QNX274" s="183"/>
      <c r="QNY274" s="183"/>
      <c r="QNZ274" s="183"/>
      <c r="QOA274" s="183"/>
      <c r="QOB274" s="183"/>
      <c r="QOC274" s="183"/>
      <c r="QOD274" s="183"/>
      <c r="QOE274" s="183"/>
      <c r="QOF274" s="183"/>
      <c r="QOG274" s="183"/>
      <c r="QOH274" s="183"/>
      <c r="QOI274" s="183"/>
      <c r="QOJ274" s="183"/>
      <c r="QOK274" s="183"/>
      <c r="QOL274" s="183"/>
      <c r="QOM274" s="183"/>
      <c r="QON274" s="183"/>
      <c r="QOO274" s="183"/>
      <c r="QOP274" s="183"/>
      <c r="QOQ274" s="183"/>
      <c r="QOR274" s="183"/>
      <c r="QOS274" s="183"/>
      <c r="QOT274" s="183"/>
      <c r="QOU274" s="183"/>
      <c r="QOV274" s="183"/>
      <c r="QOW274" s="183"/>
      <c r="QOX274" s="183"/>
      <c r="QOY274" s="183"/>
      <c r="QOZ274" s="183"/>
      <c r="QPA274" s="183"/>
      <c r="QPB274" s="183"/>
      <c r="QPC274" s="183"/>
      <c r="QPD274" s="183"/>
      <c r="QPE274" s="183"/>
      <c r="QPF274" s="183"/>
      <c r="QPG274" s="183"/>
      <c r="QPH274" s="183"/>
      <c r="QPI274" s="183"/>
      <c r="QPJ274" s="183"/>
      <c r="QPK274" s="183"/>
      <c r="QPL274" s="183"/>
      <c r="QPM274" s="183"/>
      <c r="QPN274" s="183"/>
      <c r="QPO274" s="183"/>
      <c r="QPP274" s="183"/>
      <c r="QPQ274" s="183"/>
      <c r="QPR274" s="183"/>
      <c r="QPS274" s="183"/>
      <c r="QPT274" s="183"/>
      <c r="QPU274" s="183"/>
      <c r="QPV274" s="183"/>
      <c r="QPW274" s="183"/>
      <c r="QPX274" s="183"/>
      <c r="QPY274" s="183"/>
      <c r="QPZ274" s="183"/>
      <c r="QQA274" s="183"/>
      <c r="QQB274" s="183"/>
      <c r="QQC274" s="183"/>
      <c r="QQD274" s="183"/>
      <c r="QQE274" s="183"/>
      <c r="QQF274" s="183"/>
      <c r="QQG274" s="183"/>
      <c r="QQH274" s="183"/>
      <c r="QQI274" s="183"/>
      <c r="QQJ274" s="183"/>
      <c r="QQK274" s="183"/>
      <c r="QQL274" s="183"/>
      <c r="QQM274" s="183"/>
      <c r="QQN274" s="183"/>
      <c r="QQO274" s="183"/>
      <c r="QQP274" s="183"/>
      <c r="QQQ274" s="183"/>
      <c r="QQR274" s="183"/>
      <c r="QQS274" s="183"/>
      <c r="QQT274" s="183"/>
      <c r="QQU274" s="183"/>
      <c r="QQV274" s="183"/>
      <c r="QQW274" s="183"/>
      <c r="QQX274" s="183"/>
      <c r="QQY274" s="183"/>
      <c r="QQZ274" s="183"/>
      <c r="QRA274" s="183"/>
      <c r="QRB274" s="183"/>
      <c r="QRC274" s="183"/>
      <c r="QRD274" s="183"/>
      <c r="QRE274" s="183"/>
      <c r="QRF274" s="183"/>
      <c r="QRG274" s="183"/>
      <c r="QRH274" s="183"/>
      <c r="QRI274" s="183"/>
      <c r="QRJ274" s="183"/>
      <c r="QRK274" s="183"/>
      <c r="QRL274" s="183"/>
      <c r="QRM274" s="183"/>
      <c r="QRN274" s="183"/>
      <c r="QRO274" s="183"/>
      <c r="QRP274" s="183"/>
      <c r="QRQ274" s="183"/>
      <c r="QRR274" s="183"/>
      <c r="QRS274" s="183"/>
      <c r="QRT274" s="183"/>
      <c r="QRU274" s="183"/>
      <c r="QRV274" s="183"/>
      <c r="QRW274" s="183"/>
      <c r="QRX274" s="183"/>
      <c r="QRY274" s="183"/>
      <c r="QRZ274" s="183"/>
      <c r="QSA274" s="183"/>
      <c r="QSB274" s="183"/>
      <c r="QSC274" s="183"/>
      <c r="QSD274" s="183"/>
      <c r="QSE274" s="183"/>
      <c r="QSF274" s="183"/>
      <c r="QSG274" s="183"/>
      <c r="QSH274" s="183"/>
      <c r="QSI274" s="183"/>
      <c r="QSJ274" s="183"/>
      <c r="QSK274" s="183"/>
      <c r="QSL274" s="183"/>
      <c r="QSM274" s="183"/>
      <c r="QSN274" s="183"/>
      <c r="QSO274" s="183"/>
      <c r="QSP274" s="183"/>
      <c r="QSQ274" s="183"/>
      <c r="QSR274" s="183"/>
      <c r="QSS274" s="183"/>
      <c r="QST274" s="183"/>
      <c r="QSU274" s="183"/>
      <c r="QSV274" s="183"/>
      <c r="QSW274" s="183"/>
      <c r="QSX274" s="183"/>
      <c r="QSY274" s="183"/>
      <c r="QSZ274" s="183"/>
      <c r="QTA274" s="183"/>
      <c r="QTB274" s="183"/>
      <c r="QTC274" s="183"/>
      <c r="QTD274" s="183"/>
      <c r="QTE274" s="183"/>
      <c r="QTF274" s="183"/>
      <c r="QTG274" s="183"/>
      <c r="QTH274" s="183"/>
      <c r="QTI274" s="183"/>
      <c r="QTJ274" s="183"/>
      <c r="QTK274" s="183"/>
      <c r="QTL274" s="183"/>
      <c r="QTM274" s="183"/>
      <c r="QTN274" s="183"/>
      <c r="QTO274" s="183"/>
      <c r="QTP274" s="183"/>
      <c r="QTQ274" s="183"/>
      <c r="QTR274" s="183"/>
      <c r="QTS274" s="183"/>
      <c r="QTT274" s="183"/>
      <c r="QTU274" s="183"/>
      <c r="QTV274" s="183"/>
      <c r="QTW274" s="183"/>
      <c r="QTX274" s="183"/>
      <c r="QTY274" s="183"/>
      <c r="QTZ274" s="183"/>
      <c r="QUA274" s="183"/>
      <c r="QUB274" s="183"/>
      <c r="QUC274" s="183"/>
      <c r="QUD274" s="183"/>
      <c r="QUE274" s="183"/>
      <c r="QUF274" s="183"/>
      <c r="QUG274" s="183"/>
      <c r="QUH274" s="183"/>
      <c r="QUI274" s="183"/>
      <c r="QUJ274" s="183"/>
      <c r="QUK274" s="183"/>
      <c r="QUL274" s="183"/>
      <c r="QUM274" s="183"/>
      <c r="QUN274" s="183"/>
      <c r="QUO274" s="183"/>
      <c r="QUP274" s="183"/>
      <c r="QUQ274" s="183"/>
      <c r="QUR274" s="183"/>
      <c r="QUS274" s="183"/>
      <c r="QUT274" s="183"/>
      <c r="QUU274" s="183"/>
      <c r="QUV274" s="183"/>
      <c r="QUW274" s="183"/>
      <c r="QUX274" s="183"/>
      <c r="QUY274" s="183"/>
      <c r="QUZ274" s="183"/>
      <c r="QVA274" s="183"/>
      <c r="QVB274" s="183"/>
      <c r="QVC274" s="183"/>
      <c r="QVD274" s="183"/>
      <c r="QVE274" s="183"/>
      <c r="QVF274" s="183"/>
      <c r="QVG274" s="183"/>
      <c r="QVH274" s="183"/>
      <c r="QVI274" s="183"/>
      <c r="QVJ274" s="183"/>
      <c r="QVK274" s="183"/>
      <c r="QVL274" s="183"/>
      <c r="QVM274" s="183"/>
      <c r="QVN274" s="183"/>
      <c r="QVO274" s="183"/>
      <c r="QVP274" s="183"/>
      <c r="QVQ274" s="183"/>
      <c r="QVR274" s="183"/>
      <c r="QVS274" s="183"/>
      <c r="QVT274" s="183"/>
      <c r="QVU274" s="183"/>
      <c r="QVV274" s="183"/>
      <c r="QVW274" s="183"/>
      <c r="QVX274" s="183"/>
      <c r="QVY274" s="183"/>
      <c r="QVZ274" s="183"/>
      <c r="QWA274" s="183"/>
      <c r="QWB274" s="183"/>
      <c r="QWC274" s="183"/>
      <c r="QWD274" s="183"/>
      <c r="QWE274" s="183"/>
      <c r="QWF274" s="183"/>
      <c r="QWG274" s="183"/>
      <c r="QWH274" s="183"/>
      <c r="QWI274" s="183"/>
      <c r="QWJ274" s="183"/>
      <c r="QWK274" s="183"/>
      <c r="QWL274" s="183"/>
      <c r="QWM274" s="183"/>
      <c r="QWN274" s="183"/>
      <c r="QWO274" s="183"/>
      <c r="QWP274" s="183"/>
      <c r="QWQ274" s="183"/>
      <c r="QWR274" s="183"/>
      <c r="QWS274" s="183"/>
      <c r="QWT274" s="183"/>
      <c r="QWU274" s="183"/>
      <c r="QWV274" s="183"/>
      <c r="QWW274" s="183"/>
      <c r="QWX274" s="183"/>
      <c r="QWY274" s="183"/>
      <c r="QWZ274" s="183"/>
      <c r="QXA274" s="183"/>
      <c r="QXB274" s="183"/>
      <c r="QXC274" s="183"/>
      <c r="QXD274" s="183"/>
      <c r="QXE274" s="183"/>
      <c r="QXF274" s="183"/>
      <c r="QXG274" s="183"/>
      <c r="QXH274" s="183"/>
      <c r="QXI274" s="183"/>
      <c r="QXJ274" s="183"/>
      <c r="QXK274" s="183"/>
      <c r="QXL274" s="183"/>
      <c r="QXM274" s="183"/>
      <c r="QXN274" s="183"/>
      <c r="QXO274" s="183"/>
      <c r="QXP274" s="183"/>
      <c r="QXQ274" s="183"/>
      <c r="QXR274" s="183"/>
      <c r="QXS274" s="183"/>
      <c r="QXT274" s="183"/>
      <c r="QXU274" s="183"/>
      <c r="QXV274" s="183"/>
      <c r="QXW274" s="183"/>
      <c r="QXX274" s="183"/>
      <c r="QXY274" s="183"/>
      <c r="QXZ274" s="183"/>
      <c r="QYA274" s="183"/>
      <c r="QYB274" s="183"/>
      <c r="QYC274" s="183"/>
      <c r="QYD274" s="183"/>
      <c r="QYE274" s="183"/>
      <c r="QYF274" s="183"/>
      <c r="QYG274" s="183"/>
      <c r="QYH274" s="183"/>
      <c r="QYI274" s="183"/>
      <c r="QYJ274" s="183"/>
      <c r="QYK274" s="183"/>
      <c r="QYL274" s="183"/>
      <c r="QYM274" s="183"/>
      <c r="QYN274" s="183"/>
      <c r="QYO274" s="183"/>
      <c r="QYP274" s="183"/>
      <c r="QYQ274" s="183"/>
      <c r="QYR274" s="183"/>
      <c r="QYS274" s="183"/>
      <c r="QYT274" s="183"/>
      <c r="QYU274" s="183"/>
      <c r="QYV274" s="183"/>
      <c r="QYW274" s="183"/>
      <c r="QYX274" s="183"/>
      <c r="QYY274" s="183"/>
      <c r="QYZ274" s="183"/>
      <c r="QZA274" s="183"/>
      <c r="QZB274" s="183"/>
      <c r="QZC274" s="183"/>
      <c r="QZD274" s="183"/>
      <c r="QZE274" s="183"/>
      <c r="QZF274" s="183"/>
      <c r="QZG274" s="183"/>
      <c r="QZH274" s="183"/>
      <c r="QZI274" s="183"/>
      <c r="QZJ274" s="183"/>
      <c r="QZK274" s="183"/>
      <c r="QZL274" s="183"/>
      <c r="QZM274" s="183"/>
      <c r="QZN274" s="183"/>
      <c r="QZO274" s="183"/>
      <c r="QZP274" s="183"/>
      <c r="QZQ274" s="183"/>
      <c r="QZR274" s="183"/>
      <c r="QZS274" s="183"/>
      <c r="QZT274" s="183"/>
      <c r="QZU274" s="183"/>
      <c r="QZV274" s="183"/>
      <c r="QZW274" s="183"/>
      <c r="QZX274" s="183"/>
      <c r="QZY274" s="183"/>
      <c r="QZZ274" s="183"/>
      <c r="RAA274" s="183"/>
      <c r="RAB274" s="183"/>
      <c r="RAC274" s="183"/>
      <c r="RAD274" s="183"/>
      <c r="RAE274" s="183"/>
      <c r="RAF274" s="183"/>
      <c r="RAG274" s="183"/>
      <c r="RAH274" s="183"/>
      <c r="RAI274" s="183"/>
      <c r="RAJ274" s="183"/>
      <c r="RAK274" s="183"/>
      <c r="RAL274" s="183"/>
      <c r="RAM274" s="183"/>
      <c r="RAN274" s="183"/>
      <c r="RAO274" s="183"/>
      <c r="RAP274" s="183"/>
      <c r="RAQ274" s="183"/>
      <c r="RAR274" s="183"/>
      <c r="RAS274" s="183"/>
      <c r="RAT274" s="183"/>
      <c r="RAU274" s="183"/>
      <c r="RAV274" s="183"/>
      <c r="RAW274" s="183"/>
      <c r="RAX274" s="183"/>
      <c r="RAY274" s="183"/>
      <c r="RAZ274" s="183"/>
      <c r="RBA274" s="183"/>
      <c r="RBB274" s="183"/>
      <c r="RBC274" s="183"/>
      <c r="RBD274" s="183"/>
      <c r="RBE274" s="183"/>
      <c r="RBF274" s="183"/>
      <c r="RBG274" s="183"/>
      <c r="RBH274" s="183"/>
      <c r="RBI274" s="183"/>
      <c r="RBJ274" s="183"/>
      <c r="RBK274" s="183"/>
      <c r="RBL274" s="183"/>
      <c r="RBM274" s="183"/>
      <c r="RBN274" s="183"/>
      <c r="RBO274" s="183"/>
      <c r="RBP274" s="183"/>
      <c r="RBQ274" s="183"/>
      <c r="RBR274" s="183"/>
      <c r="RBS274" s="183"/>
      <c r="RBT274" s="183"/>
      <c r="RBU274" s="183"/>
      <c r="RBV274" s="183"/>
      <c r="RBW274" s="183"/>
      <c r="RBX274" s="183"/>
      <c r="RBY274" s="183"/>
      <c r="RBZ274" s="183"/>
      <c r="RCA274" s="183"/>
      <c r="RCB274" s="183"/>
      <c r="RCC274" s="183"/>
      <c r="RCD274" s="183"/>
      <c r="RCE274" s="183"/>
      <c r="RCF274" s="183"/>
      <c r="RCG274" s="183"/>
      <c r="RCH274" s="183"/>
      <c r="RCI274" s="183"/>
      <c r="RCJ274" s="183"/>
      <c r="RCK274" s="183"/>
      <c r="RCL274" s="183"/>
      <c r="RCM274" s="183"/>
      <c r="RCN274" s="183"/>
      <c r="RCO274" s="183"/>
      <c r="RCP274" s="183"/>
      <c r="RCQ274" s="183"/>
      <c r="RCR274" s="183"/>
      <c r="RCS274" s="183"/>
      <c r="RCT274" s="183"/>
      <c r="RCU274" s="183"/>
      <c r="RCV274" s="183"/>
      <c r="RCW274" s="183"/>
      <c r="RCX274" s="183"/>
      <c r="RCY274" s="183"/>
      <c r="RCZ274" s="183"/>
      <c r="RDA274" s="183"/>
      <c r="RDB274" s="183"/>
      <c r="RDC274" s="183"/>
      <c r="RDD274" s="183"/>
      <c r="RDE274" s="183"/>
      <c r="RDF274" s="183"/>
      <c r="RDG274" s="183"/>
      <c r="RDH274" s="183"/>
      <c r="RDI274" s="183"/>
      <c r="RDJ274" s="183"/>
      <c r="RDK274" s="183"/>
      <c r="RDL274" s="183"/>
      <c r="RDM274" s="183"/>
      <c r="RDN274" s="183"/>
      <c r="RDO274" s="183"/>
      <c r="RDP274" s="183"/>
      <c r="RDQ274" s="183"/>
      <c r="RDR274" s="183"/>
      <c r="RDS274" s="183"/>
      <c r="RDT274" s="183"/>
      <c r="RDU274" s="183"/>
      <c r="RDV274" s="183"/>
      <c r="RDW274" s="183"/>
      <c r="RDX274" s="183"/>
      <c r="RDY274" s="183"/>
      <c r="RDZ274" s="183"/>
      <c r="REA274" s="183"/>
      <c r="REB274" s="183"/>
      <c r="REC274" s="183"/>
      <c r="RED274" s="183"/>
      <c r="REE274" s="183"/>
      <c r="REF274" s="183"/>
      <c r="REG274" s="183"/>
      <c r="REH274" s="183"/>
      <c r="REI274" s="183"/>
      <c r="REJ274" s="183"/>
      <c r="REK274" s="183"/>
      <c r="REL274" s="183"/>
      <c r="REM274" s="183"/>
      <c r="REN274" s="183"/>
      <c r="REO274" s="183"/>
      <c r="REP274" s="183"/>
      <c r="REQ274" s="183"/>
      <c r="RER274" s="183"/>
      <c r="RES274" s="183"/>
      <c r="RET274" s="183"/>
      <c r="REU274" s="183"/>
      <c r="REV274" s="183"/>
      <c r="REW274" s="183"/>
      <c r="REX274" s="183"/>
      <c r="REY274" s="183"/>
      <c r="REZ274" s="183"/>
      <c r="RFA274" s="183"/>
      <c r="RFB274" s="183"/>
      <c r="RFC274" s="183"/>
      <c r="RFD274" s="183"/>
      <c r="RFE274" s="183"/>
      <c r="RFF274" s="183"/>
      <c r="RFG274" s="183"/>
      <c r="RFH274" s="183"/>
      <c r="RFI274" s="183"/>
      <c r="RFJ274" s="183"/>
      <c r="RFK274" s="183"/>
      <c r="RFL274" s="183"/>
      <c r="RFM274" s="183"/>
      <c r="RFN274" s="183"/>
      <c r="RFO274" s="183"/>
      <c r="RFP274" s="183"/>
      <c r="RFQ274" s="183"/>
      <c r="RFR274" s="183"/>
      <c r="RFS274" s="183"/>
      <c r="RFT274" s="183"/>
      <c r="RFU274" s="183"/>
      <c r="RFV274" s="183"/>
      <c r="RFW274" s="183"/>
      <c r="RFX274" s="183"/>
      <c r="RFY274" s="183"/>
      <c r="RFZ274" s="183"/>
      <c r="RGA274" s="183"/>
      <c r="RGB274" s="183"/>
      <c r="RGC274" s="183"/>
      <c r="RGD274" s="183"/>
      <c r="RGE274" s="183"/>
      <c r="RGF274" s="183"/>
      <c r="RGG274" s="183"/>
      <c r="RGH274" s="183"/>
      <c r="RGI274" s="183"/>
      <c r="RGJ274" s="183"/>
      <c r="RGK274" s="183"/>
      <c r="RGL274" s="183"/>
      <c r="RGM274" s="183"/>
      <c r="RGN274" s="183"/>
      <c r="RGO274" s="183"/>
      <c r="RGP274" s="183"/>
      <c r="RGQ274" s="183"/>
      <c r="RGR274" s="183"/>
      <c r="RGS274" s="183"/>
      <c r="RGT274" s="183"/>
      <c r="RGU274" s="183"/>
      <c r="RGV274" s="183"/>
      <c r="RGW274" s="183"/>
      <c r="RGX274" s="183"/>
      <c r="RGY274" s="183"/>
      <c r="RGZ274" s="183"/>
      <c r="RHA274" s="183"/>
      <c r="RHB274" s="183"/>
      <c r="RHC274" s="183"/>
      <c r="RHD274" s="183"/>
      <c r="RHE274" s="183"/>
      <c r="RHF274" s="183"/>
      <c r="RHG274" s="183"/>
      <c r="RHH274" s="183"/>
      <c r="RHI274" s="183"/>
      <c r="RHJ274" s="183"/>
      <c r="RHK274" s="183"/>
      <c r="RHL274" s="183"/>
      <c r="RHM274" s="183"/>
      <c r="RHN274" s="183"/>
      <c r="RHO274" s="183"/>
      <c r="RHP274" s="183"/>
      <c r="RHQ274" s="183"/>
      <c r="RHR274" s="183"/>
      <c r="RHS274" s="183"/>
      <c r="RHT274" s="183"/>
      <c r="RHU274" s="183"/>
      <c r="RHV274" s="183"/>
      <c r="RHW274" s="183"/>
      <c r="RHX274" s="183"/>
      <c r="RHY274" s="183"/>
      <c r="RHZ274" s="183"/>
      <c r="RIA274" s="183"/>
      <c r="RIB274" s="183"/>
      <c r="RIC274" s="183"/>
      <c r="RID274" s="183"/>
      <c r="RIE274" s="183"/>
      <c r="RIF274" s="183"/>
      <c r="RIG274" s="183"/>
      <c r="RIH274" s="183"/>
      <c r="RII274" s="183"/>
      <c r="RIJ274" s="183"/>
      <c r="RIK274" s="183"/>
      <c r="RIL274" s="183"/>
      <c r="RIM274" s="183"/>
      <c r="RIN274" s="183"/>
      <c r="RIO274" s="183"/>
      <c r="RIP274" s="183"/>
      <c r="RIQ274" s="183"/>
      <c r="RIR274" s="183"/>
      <c r="RIS274" s="183"/>
      <c r="RIT274" s="183"/>
      <c r="RIU274" s="183"/>
      <c r="RIV274" s="183"/>
      <c r="RIW274" s="183"/>
      <c r="RIX274" s="183"/>
      <c r="RIY274" s="183"/>
      <c r="RIZ274" s="183"/>
      <c r="RJA274" s="183"/>
      <c r="RJB274" s="183"/>
      <c r="RJC274" s="183"/>
      <c r="RJD274" s="183"/>
      <c r="RJE274" s="183"/>
      <c r="RJF274" s="183"/>
      <c r="RJG274" s="183"/>
      <c r="RJH274" s="183"/>
      <c r="RJI274" s="183"/>
      <c r="RJJ274" s="183"/>
      <c r="RJK274" s="183"/>
      <c r="RJL274" s="183"/>
      <c r="RJM274" s="183"/>
      <c r="RJN274" s="183"/>
      <c r="RJO274" s="183"/>
      <c r="RJP274" s="183"/>
      <c r="RJQ274" s="183"/>
      <c r="RJR274" s="183"/>
      <c r="RJS274" s="183"/>
      <c r="RJT274" s="183"/>
      <c r="RJU274" s="183"/>
      <c r="RJV274" s="183"/>
      <c r="RJW274" s="183"/>
      <c r="RJX274" s="183"/>
      <c r="RJY274" s="183"/>
      <c r="RJZ274" s="183"/>
      <c r="RKA274" s="183"/>
      <c r="RKB274" s="183"/>
      <c r="RKC274" s="183"/>
      <c r="RKD274" s="183"/>
      <c r="RKE274" s="183"/>
      <c r="RKF274" s="183"/>
      <c r="RKG274" s="183"/>
      <c r="RKH274" s="183"/>
      <c r="RKI274" s="183"/>
      <c r="RKJ274" s="183"/>
      <c r="RKK274" s="183"/>
      <c r="RKL274" s="183"/>
      <c r="RKM274" s="183"/>
      <c r="RKN274" s="183"/>
      <c r="RKO274" s="183"/>
      <c r="RKP274" s="183"/>
      <c r="RKQ274" s="183"/>
      <c r="RKR274" s="183"/>
      <c r="RKS274" s="183"/>
      <c r="RKT274" s="183"/>
      <c r="RKU274" s="183"/>
      <c r="RKV274" s="183"/>
      <c r="RKW274" s="183"/>
      <c r="RKX274" s="183"/>
      <c r="RKY274" s="183"/>
      <c r="RKZ274" s="183"/>
      <c r="RLA274" s="183"/>
      <c r="RLB274" s="183"/>
      <c r="RLC274" s="183"/>
      <c r="RLD274" s="183"/>
      <c r="RLE274" s="183"/>
      <c r="RLF274" s="183"/>
      <c r="RLG274" s="183"/>
      <c r="RLH274" s="183"/>
      <c r="RLI274" s="183"/>
      <c r="RLJ274" s="183"/>
      <c r="RLK274" s="183"/>
      <c r="RLL274" s="183"/>
      <c r="RLM274" s="183"/>
      <c r="RLN274" s="183"/>
      <c r="RLO274" s="183"/>
      <c r="RLP274" s="183"/>
      <c r="RLQ274" s="183"/>
      <c r="RLR274" s="183"/>
      <c r="RLS274" s="183"/>
      <c r="RLT274" s="183"/>
      <c r="RLU274" s="183"/>
      <c r="RLV274" s="183"/>
      <c r="RLW274" s="183"/>
      <c r="RLX274" s="183"/>
      <c r="RLY274" s="183"/>
      <c r="RLZ274" s="183"/>
      <c r="RMA274" s="183"/>
      <c r="RMB274" s="183"/>
      <c r="RMC274" s="183"/>
      <c r="RMD274" s="183"/>
      <c r="RME274" s="183"/>
      <c r="RMF274" s="183"/>
      <c r="RMG274" s="183"/>
      <c r="RMH274" s="183"/>
      <c r="RMI274" s="183"/>
      <c r="RMJ274" s="183"/>
      <c r="RMK274" s="183"/>
      <c r="RML274" s="183"/>
      <c r="RMM274" s="183"/>
      <c r="RMN274" s="183"/>
      <c r="RMO274" s="183"/>
      <c r="RMP274" s="183"/>
      <c r="RMQ274" s="183"/>
      <c r="RMR274" s="183"/>
      <c r="RMS274" s="183"/>
      <c r="RMT274" s="183"/>
      <c r="RMU274" s="183"/>
      <c r="RMV274" s="183"/>
      <c r="RMW274" s="183"/>
      <c r="RMX274" s="183"/>
      <c r="RMY274" s="183"/>
      <c r="RMZ274" s="183"/>
      <c r="RNA274" s="183"/>
      <c r="RNB274" s="183"/>
      <c r="RNC274" s="183"/>
      <c r="RND274" s="183"/>
      <c r="RNE274" s="183"/>
      <c r="RNF274" s="183"/>
      <c r="RNG274" s="183"/>
      <c r="RNH274" s="183"/>
      <c r="RNI274" s="183"/>
      <c r="RNJ274" s="183"/>
      <c r="RNK274" s="183"/>
      <c r="RNL274" s="183"/>
      <c r="RNM274" s="183"/>
      <c r="RNN274" s="183"/>
      <c r="RNO274" s="183"/>
      <c r="RNP274" s="183"/>
      <c r="RNQ274" s="183"/>
      <c r="RNR274" s="183"/>
      <c r="RNS274" s="183"/>
      <c r="RNT274" s="183"/>
      <c r="RNU274" s="183"/>
      <c r="RNV274" s="183"/>
      <c r="RNW274" s="183"/>
      <c r="RNX274" s="183"/>
      <c r="RNY274" s="183"/>
      <c r="RNZ274" s="183"/>
      <c r="ROA274" s="183"/>
      <c r="ROB274" s="183"/>
      <c r="ROC274" s="183"/>
      <c r="ROD274" s="183"/>
      <c r="ROE274" s="183"/>
      <c r="ROF274" s="183"/>
      <c r="ROG274" s="183"/>
      <c r="ROH274" s="183"/>
      <c r="ROI274" s="183"/>
      <c r="ROJ274" s="183"/>
      <c r="ROK274" s="183"/>
      <c r="ROL274" s="183"/>
      <c r="ROM274" s="183"/>
      <c r="RON274" s="183"/>
      <c r="ROO274" s="183"/>
      <c r="ROP274" s="183"/>
      <c r="ROQ274" s="183"/>
      <c r="ROR274" s="183"/>
      <c r="ROS274" s="183"/>
      <c r="ROT274" s="183"/>
      <c r="ROU274" s="183"/>
      <c r="ROV274" s="183"/>
      <c r="ROW274" s="183"/>
      <c r="ROX274" s="183"/>
      <c r="ROY274" s="183"/>
      <c r="ROZ274" s="183"/>
      <c r="RPA274" s="183"/>
      <c r="RPB274" s="183"/>
      <c r="RPC274" s="183"/>
      <c r="RPD274" s="183"/>
      <c r="RPE274" s="183"/>
      <c r="RPF274" s="183"/>
      <c r="RPG274" s="183"/>
      <c r="RPH274" s="183"/>
      <c r="RPI274" s="183"/>
      <c r="RPJ274" s="183"/>
      <c r="RPK274" s="183"/>
      <c r="RPL274" s="183"/>
      <c r="RPM274" s="183"/>
      <c r="RPN274" s="183"/>
      <c r="RPO274" s="183"/>
      <c r="RPP274" s="183"/>
      <c r="RPQ274" s="183"/>
      <c r="RPR274" s="183"/>
      <c r="RPS274" s="183"/>
      <c r="RPT274" s="183"/>
      <c r="RPU274" s="183"/>
      <c r="RPV274" s="183"/>
      <c r="RPW274" s="183"/>
      <c r="RPX274" s="183"/>
      <c r="RPY274" s="183"/>
      <c r="RPZ274" s="183"/>
      <c r="RQA274" s="183"/>
      <c r="RQB274" s="183"/>
      <c r="RQC274" s="183"/>
      <c r="RQD274" s="183"/>
      <c r="RQE274" s="183"/>
      <c r="RQF274" s="183"/>
      <c r="RQG274" s="183"/>
      <c r="RQH274" s="183"/>
      <c r="RQI274" s="183"/>
      <c r="RQJ274" s="183"/>
      <c r="RQK274" s="183"/>
      <c r="RQL274" s="183"/>
      <c r="RQM274" s="183"/>
      <c r="RQN274" s="183"/>
      <c r="RQO274" s="183"/>
      <c r="RQP274" s="183"/>
      <c r="RQQ274" s="183"/>
      <c r="RQR274" s="183"/>
      <c r="RQS274" s="183"/>
      <c r="RQT274" s="183"/>
      <c r="RQU274" s="183"/>
      <c r="RQV274" s="183"/>
      <c r="RQW274" s="183"/>
      <c r="RQX274" s="183"/>
      <c r="RQY274" s="183"/>
      <c r="RQZ274" s="183"/>
      <c r="RRA274" s="183"/>
      <c r="RRB274" s="183"/>
      <c r="RRC274" s="183"/>
      <c r="RRD274" s="183"/>
      <c r="RRE274" s="183"/>
      <c r="RRF274" s="183"/>
      <c r="RRG274" s="183"/>
      <c r="RRH274" s="183"/>
      <c r="RRI274" s="183"/>
      <c r="RRJ274" s="183"/>
      <c r="RRK274" s="183"/>
      <c r="RRL274" s="183"/>
      <c r="RRM274" s="183"/>
      <c r="RRN274" s="183"/>
      <c r="RRO274" s="183"/>
      <c r="RRP274" s="183"/>
      <c r="RRQ274" s="183"/>
      <c r="RRR274" s="183"/>
      <c r="RRS274" s="183"/>
      <c r="RRT274" s="183"/>
      <c r="RRU274" s="183"/>
      <c r="RRV274" s="183"/>
      <c r="RRW274" s="183"/>
      <c r="RRX274" s="183"/>
      <c r="RRY274" s="183"/>
      <c r="RRZ274" s="183"/>
      <c r="RSA274" s="183"/>
      <c r="RSB274" s="183"/>
      <c r="RSC274" s="183"/>
      <c r="RSD274" s="183"/>
      <c r="RSE274" s="183"/>
      <c r="RSF274" s="183"/>
      <c r="RSG274" s="183"/>
      <c r="RSH274" s="183"/>
      <c r="RSI274" s="183"/>
      <c r="RSJ274" s="183"/>
      <c r="RSK274" s="183"/>
      <c r="RSL274" s="183"/>
      <c r="RSM274" s="183"/>
      <c r="RSN274" s="183"/>
      <c r="RSO274" s="183"/>
      <c r="RSP274" s="183"/>
      <c r="RSQ274" s="183"/>
      <c r="RSR274" s="183"/>
      <c r="RSS274" s="183"/>
      <c r="RST274" s="183"/>
      <c r="RSU274" s="183"/>
      <c r="RSV274" s="183"/>
      <c r="RSW274" s="183"/>
      <c r="RSX274" s="183"/>
      <c r="RSY274" s="183"/>
      <c r="RSZ274" s="183"/>
      <c r="RTA274" s="183"/>
      <c r="RTB274" s="183"/>
      <c r="RTC274" s="183"/>
      <c r="RTD274" s="183"/>
      <c r="RTE274" s="183"/>
      <c r="RTF274" s="183"/>
      <c r="RTG274" s="183"/>
      <c r="RTH274" s="183"/>
      <c r="RTI274" s="183"/>
      <c r="RTJ274" s="183"/>
      <c r="RTK274" s="183"/>
      <c r="RTL274" s="183"/>
      <c r="RTM274" s="183"/>
      <c r="RTN274" s="183"/>
      <c r="RTO274" s="183"/>
      <c r="RTP274" s="183"/>
      <c r="RTQ274" s="183"/>
      <c r="RTR274" s="183"/>
      <c r="RTS274" s="183"/>
      <c r="RTT274" s="183"/>
      <c r="RTU274" s="183"/>
      <c r="RTV274" s="183"/>
      <c r="RTW274" s="183"/>
      <c r="RTX274" s="183"/>
      <c r="RTY274" s="183"/>
      <c r="RTZ274" s="183"/>
      <c r="RUA274" s="183"/>
      <c r="RUB274" s="183"/>
      <c r="RUC274" s="183"/>
      <c r="RUD274" s="183"/>
      <c r="RUE274" s="183"/>
      <c r="RUF274" s="183"/>
      <c r="RUG274" s="183"/>
      <c r="RUH274" s="183"/>
      <c r="RUI274" s="183"/>
      <c r="RUJ274" s="183"/>
      <c r="RUK274" s="183"/>
      <c r="RUL274" s="183"/>
      <c r="RUM274" s="183"/>
      <c r="RUN274" s="183"/>
      <c r="RUO274" s="183"/>
      <c r="RUP274" s="183"/>
      <c r="RUQ274" s="183"/>
      <c r="RUR274" s="183"/>
      <c r="RUS274" s="183"/>
      <c r="RUT274" s="183"/>
      <c r="RUU274" s="183"/>
      <c r="RUV274" s="183"/>
      <c r="RUW274" s="183"/>
      <c r="RUX274" s="183"/>
      <c r="RUY274" s="183"/>
      <c r="RUZ274" s="183"/>
      <c r="RVA274" s="183"/>
      <c r="RVB274" s="183"/>
      <c r="RVC274" s="183"/>
      <c r="RVD274" s="183"/>
      <c r="RVE274" s="183"/>
      <c r="RVF274" s="183"/>
      <c r="RVG274" s="183"/>
      <c r="RVH274" s="183"/>
      <c r="RVI274" s="183"/>
      <c r="RVJ274" s="183"/>
      <c r="RVK274" s="183"/>
      <c r="RVL274" s="183"/>
      <c r="RVM274" s="183"/>
      <c r="RVN274" s="183"/>
      <c r="RVO274" s="183"/>
      <c r="RVP274" s="183"/>
      <c r="RVQ274" s="183"/>
      <c r="RVR274" s="183"/>
      <c r="RVS274" s="183"/>
      <c r="RVT274" s="183"/>
      <c r="RVU274" s="183"/>
      <c r="RVV274" s="183"/>
      <c r="RVW274" s="183"/>
      <c r="RVX274" s="183"/>
      <c r="RVY274" s="183"/>
      <c r="RVZ274" s="183"/>
      <c r="RWA274" s="183"/>
      <c r="RWB274" s="183"/>
      <c r="RWC274" s="183"/>
      <c r="RWD274" s="183"/>
      <c r="RWE274" s="183"/>
      <c r="RWF274" s="183"/>
      <c r="RWG274" s="183"/>
      <c r="RWH274" s="183"/>
      <c r="RWI274" s="183"/>
      <c r="RWJ274" s="183"/>
      <c r="RWK274" s="183"/>
      <c r="RWL274" s="183"/>
      <c r="RWM274" s="183"/>
      <c r="RWN274" s="183"/>
      <c r="RWO274" s="183"/>
      <c r="RWP274" s="183"/>
      <c r="RWQ274" s="183"/>
      <c r="RWR274" s="183"/>
      <c r="RWS274" s="183"/>
      <c r="RWT274" s="183"/>
      <c r="RWU274" s="183"/>
      <c r="RWV274" s="183"/>
      <c r="RWW274" s="183"/>
      <c r="RWX274" s="183"/>
      <c r="RWY274" s="183"/>
      <c r="RWZ274" s="183"/>
      <c r="RXA274" s="183"/>
      <c r="RXB274" s="183"/>
      <c r="RXC274" s="183"/>
      <c r="RXD274" s="183"/>
      <c r="RXE274" s="183"/>
      <c r="RXF274" s="183"/>
      <c r="RXG274" s="183"/>
      <c r="RXH274" s="183"/>
      <c r="RXI274" s="183"/>
      <c r="RXJ274" s="183"/>
      <c r="RXK274" s="183"/>
      <c r="RXL274" s="183"/>
      <c r="RXM274" s="183"/>
      <c r="RXN274" s="183"/>
      <c r="RXO274" s="183"/>
      <c r="RXP274" s="183"/>
      <c r="RXQ274" s="183"/>
      <c r="RXR274" s="183"/>
      <c r="RXS274" s="183"/>
      <c r="RXT274" s="183"/>
      <c r="RXU274" s="183"/>
      <c r="RXV274" s="183"/>
      <c r="RXW274" s="183"/>
      <c r="RXX274" s="183"/>
      <c r="RXY274" s="183"/>
      <c r="RXZ274" s="183"/>
      <c r="RYA274" s="183"/>
      <c r="RYB274" s="183"/>
      <c r="RYC274" s="183"/>
      <c r="RYD274" s="183"/>
      <c r="RYE274" s="183"/>
      <c r="RYF274" s="183"/>
      <c r="RYG274" s="183"/>
      <c r="RYH274" s="183"/>
      <c r="RYI274" s="183"/>
      <c r="RYJ274" s="183"/>
      <c r="RYK274" s="183"/>
      <c r="RYL274" s="183"/>
      <c r="RYM274" s="183"/>
      <c r="RYN274" s="183"/>
      <c r="RYO274" s="183"/>
      <c r="RYP274" s="183"/>
      <c r="RYQ274" s="183"/>
      <c r="RYR274" s="183"/>
      <c r="RYS274" s="183"/>
      <c r="RYT274" s="183"/>
      <c r="RYU274" s="183"/>
      <c r="RYV274" s="183"/>
      <c r="RYW274" s="183"/>
      <c r="RYX274" s="183"/>
      <c r="RYY274" s="183"/>
      <c r="RYZ274" s="183"/>
      <c r="RZA274" s="183"/>
      <c r="RZB274" s="183"/>
      <c r="RZC274" s="183"/>
      <c r="RZD274" s="183"/>
      <c r="RZE274" s="183"/>
      <c r="RZF274" s="183"/>
      <c r="RZG274" s="183"/>
      <c r="RZH274" s="183"/>
      <c r="RZI274" s="183"/>
      <c r="RZJ274" s="183"/>
      <c r="RZK274" s="183"/>
      <c r="RZL274" s="183"/>
      <c r="RZM274" s="183"/>
      <c r="RZN274" s="183"/>
      <c r="RZO274" s="183"/>
      <c r="RZP274" s="183"/>
      <c r="RZQ274" s="183"/>
      <c r="RZR274" s="183"/>
      <c r="RZS274" s="183"/>
      <c r="RZT274" s="183"/>
      <c r="RZU274" s="183"/>
      <c r="RZV274" s="183"/>
      <c r="RZW274" s="183"/>
      <c r="RZX274" s="183"/>
      <c r="RZY274" s="183"/>
      <c r="RZZ274" s="183"/>
      <c r="SAA274" s="183"/>
      <c r="SAB274" s="183"/>
      <c r="SAC274" s="183"/>
      <c r="SAD274" s="183"/>
      <c r="SAE274" s="183"/>
      <c r="SAF274" s="183"/>
      <c r="SAG274" s="183"/>
      <c r="SAH274" s="183"/>
      <c r="SAI274" s="183"/>
      <c r="SAJ274" s="183"/>
      <c r="SAK274" s="183"/>
      <c r="SAL274" s="183"/>
      <c r="SAM274" s="183"/>
      <c r="SAN274" s="183"/>
      <c r="SAO274" s="183"/>
      <c r="SAP274" s="183"/>
      <c r="SAQ274" s="183"/>
      <c r="SAR274" s="183"/>
      <c r="SAS274" s="183"/>
      <c r="SAT274" s="183"/>
      <c r="SAU274" s="183"/>
      <c r="SAV274" s="183"/>
      <c r="SAW274" s="183"/>
      <c r="SAX274" s="183"/>
      <c r="SAY274" s="183"/>
      <c r="SAZ274" s="183"/>
      <c r="SBA274" s="183"/>
      <c r="SBB274" s="183"/>
      <c r="SBC274" s="183"/>
      <c r="SBD274" s="183"/>
      <c r="SBE274" s="183"/>
      <c r="SBF274" s="183"/>
      <c r="SBG274" s="183"/>
      <c r="SBH274" s="183"/>
      <c r="SBI274" s="183"/>
      <c r="SBJ274" s="183"/>
      <c r="SBK274" s="183"/>
      <c r="SBL274" s="183"/>
      <c r="SBM274" s="183"/>
      <c r="SBN274" s="183"/>
      <c r="SBO274" s="183"/>
      <c r="SBP274" s="183"/>
      <c r="SBQ274" s="183"/>
      <c r="SBR274" s="183"/>
      <c r="SBS274" s="183"/>
      <c r="SBT274" s="183"/>
      <c r="SBU274" s="183"/>
      <c r="SBV274" s="183"/>
      <c r="SBW274" s="183"/>
      <c r="SBX274" s="183"/>
      <c r="SBY274" s="183"/>
      <c r="SBZ274" s="183"/>
      <c r="SCA274" s="183"/>
      <c r="SCB274" s="183"/>
      <c r="SCC274" s="183"/>
      <c r="SCD274" s="183"/>
      <c r="SCE274" s="183"/>
      <c r="SCF274" s="183"/>
      <c r="SCG274" s="183"/>
      <c r="SCH274" s="183"/>
      <c r="SCI274" s="183"/>
      <c r="SCJ274" s="183"/>
      <c r="SCK274" s="183"/>
      <c r="SCL274" s="183"/>
      <c r="SCM274" s="183"/>
      <c r="SCN274" s="183"/>
      <c r="SCO274" s="183"/>
      <c r="SCP274" s="183"/>
      <c r="SCQ274" s="183"/>
      <c r="SCR274" s="183"/>
      <c r="SCS274" s="183"/>
      <c r="SCT274" s="183"/>
      <c r="SCU274" s="183"/>
      <c r="SCV274" s="183"/>
      <c r="SCW274" s="183"/>
      <c r="SCX274" s="183"/>
      <c r="SCY274" s="183"/>
      <c r="SCZ274" s="183"/>
      <c r="SDA274" s="183"/>
      <c r="SDB274" s="183"/>
      <c r="SDC274" s="183"/>
      <c r="SDD274" s="183"/>
      <c r="SDE274" s="183"/>
      <c r="SDF274" s="183"/>
      <c r="SDG274" s="183"/>
      <c r="SDH274" s="183"/>
      <c r="SDI274" s="183"/>
      <c r="SDJ274" s="183"/>
      <c r="SDK274" s="183"/>
      <c r="SDL274" s="183"/>
      <c r="SDM274" s="183"/>
      <c r="SDN274" s="183"/>
      <c r="SDO274" s="183"/>
      <c r="SDP274" s="183"/>
      <c r="SDQ274" s="183"/>
      <c r="SDR274" s="183"/>
      <c r="SDS274" s="183"/>
      <c r="SDT274" s="183"/>
      <c r="SDU274" s="183"/>
      <c r="SDV274" s="183"/>
      <c r="SDW274" s="183"/>
      <c r="SDX274" s="183"/>
      <c r="SDY274" s="183"/>
      <c r="SDZ274" s="183"/>
      <c r="SEA274" s="183"/>
      <c r="SEB274" s="183"/>
      <c r="SEC274" s="183"/>
      <c r="SED274" s="183"/>
      <c r="SEE274" s="183"/>
      <c r="SEF274" s="183"/>
      <c r="SEG274" s="183"/>
      <c r="SEH274" s="183"/>
      <c r="SEI274" s="183"/>
      <c r="SEJ274" s="183"/>
      <c r="SEK274" s="183"/>
      <c r="SEL274" s="183"/>
      <c r="SEM274" s="183"/>
      <c r="SEN274" s="183"/>
      <c r="SEO274" s="183"/>
      <c r="SEP274" s="183"/>
      <c r="SEQ274" s="183"/>
      <c r="SER274" s="183"/>
      <c r="SES274" s="183"/>
      <c r="SET274" s="183"/>
      <c r="SEU274" s="183"/>
      <c r="SEV274" s="183"/>
      <c r="SEW274" s="183"/>
      <c r="SEX274" s="183"/>
      <c r="SEY274" s="183"/>
      <c r="SEZ274" s="183"/>
      <c r="SFA274" s="183"/>
      <c r="SFB274" s="183"/>
      <c r="SFC274" s="183"/>
      <c r="SFD274" s="183"/>
      <c r="SFE274" s="183"/>
      <c r="SFF274" s="183"/>
      <c r="SFG274" s="183"/>
      <c r="SFH274" s="183"/>
      <c r="SFI274" s="183"/>
      <c r="SFJ274" s="183"/>
      <c r="SFK274" s="183"/>
      <c r="SFL274" s="183"/>
      <c r="SFM274" s="183"/>
      <c r="SFN274" s="183"/>
      <c r="SFO274" s="183"/>
      <c r="SFP274" s="183"/>
      <c r="SFQ274" s="183"/>
      <c r="SFR274" s="183"/>
      <c r="SFS274" s="183"/>
      <c r="SFT274" s="183"/>
      <c r="SFU274" s="183"/>
      <c r="SFV274" s="183"/>
      <c r="SFW274" s="183"/>
      <c r="SFX274" s="183"/>
      <c r="SFY274" s="183"/>
      <c r="SFZ274" s="183"/>
      <c r="SGA274" s="183"/>
      <c r="SGB274" s="183"/>
      <c r="SGC274" s="183"/>
      <c r="SGD274" s="183"/>
      <c r="SGE274" s="183"/>
      <c r="SGF274" s="183"/>
      <c r="SGG274" s="183"/>
      <c r="SGH274" s="183"/>
      <c r="SGI274" s="183"/>
      <c r="SGJ274" s="183"/>
      <c r="SGK274" s="183"/>
      <c r="SGL274" s="183"/>
      <c r="SGM274" s="183"/>
      <c r="SGN274" s="183"/>
      <c r="SGO274" s="183"/>
      <c r="SGP274" s="183"/>
      <c r="SGQ274" s="183"/>
      <c r="SGR274" s="183"/>
      <c r="SGS274" s="183"/>
      <c r="SGT274" s="183"/>
      <c r="SGU274" s="183"/>
      <c r="SGV274" s="183"/>
      <c r="SGW274" s="183"/>
      <c r="SGX274" s="183"/>
      <c r="SGY274" s="183"/>
      <c r="SGZ274" s="183"/>
      <c r="SHA274" s="183"/>
      <c r="SHB274" s="183"/>
      <c r="SHC274" s="183"/>
      <c r="SHD274" s="183"/>
      <c r="SHE274" s="183"/>
      <c r="SHF274" s="183"/>
      <c r="SHG274" s="183"/>
      <c r="SHH274" s="183"/>
      <c r="SHI274" s="183"/>
      <c r="SHJ274" s="183"/>
      <c r="SHK274" s="183"/>
      <c r="SHL274" s="183"/>
      <c r="SHM274" s="183"/>
      <c r="SHN274" s="183"/>
      <c r="SHO274" s="183"/>
      <c r="SHP274" s="183"/>
      <c r="SHQ274" s="183"/>
      <c r="SHR274" s="183"/>
      <c r="SHS274" s="183"/>
      <c r="SHT274" s="183"/>
      <c r="SHU274" s="183"/>
      <c r="SHV274" s="183"/>
      <c r="SHW274" s="183"/>
      <c r="SHX274" s="183"/>
      <c r="SHY274" s="183"/>
      <c r="SHZ274" s="183"/>
      <c r="SIA274" s="183"/>
      <c r="SIB274" s="183"/>
      <c r="SIC274" s="183"/>
      <c r="SID274" s="183"/>
      <c r="SIE274" s="183"/>
      <c r="SIF274" s="183"/>
      <c r="SIG274" s="183"/>
      <c r="SIH274" s="183"/>
      <c r="SII274" s="183"/>
      <c r="SIJ274" s="183"/>
      <c r="SIK274" s="183"/>
      <c r="SIL274" s="183"/>
      <c r="SIM274" s="183"/>
      <c r="SIN274" s="183"/>
      <c r="SIO274" s="183"/>
      <c r="SIP274" s="183"/>
      <c r="SIQ274" s="183"/>
      <c r="SIR274" s="183"/>
      <c r="SIS274" s="183"/>
      <c r="SIT274" s="183"/>
      <c r="SIU274" s="183"/>
      <c r="SIV274" s="183"/>
      <c r="SIW274" s="183"/>
      <c r="SIX274" s="183"/>
      <c r="SIY274" s="183"/>
      <c r="SIZ274" s="183"/>
      <c r="SJA274" s="183"/>
      <c r="SJB274" s="183"/>
      <c r="SJC274" s="183"/>
      <c r="SJD274" s="183"/>
      <c r="SJE274" s="183"/>
      <c r="SJF274" s="183"/>
      <c r="SJG274" s="183"/>
      <c r="SJH274" s="183"/>
      <c r="SJI274" s="183"/>
      <c r="SJJ274" s="183"/>
      <c r="SJK274" s="183"/>
      <c r="SJL274" s="183"/>
      <c r="SJM274" s="183"/>
      <c r="SJN274" s="183"/>
      <c r="SJO274" s="183"/>
      <c r="SJP274" s="183"/>
      <c r="SJQ274" s="183"/>
      <c r="SJR274" s="183"/>
      <c r="SJS274" s="183"/>
      <c r="SJT274" s="183"/>
      <c r="SJU274" s="183"/>
      <c r="SJV274" s="183"/>
      <c r="SJW274" s="183"/>
      <c r="SJX274" s="183"/>
      <c r="SJY274" s="183"/>
      <c r="SJZ274" s="183"/>
      <c r="SKA274" s="183"/>
      <c r="SKB274" s="183"/>
      <c r="SKC274" s="183"/>
      <c r="SKD274" s="183"/>
      <c r="SKE274" s="183"/>
      <c r="SKF274" s="183"/>
      <c r="SKG274" s="183"/>
      <c r="SKH274" s="183"/>
      <c r="SKI274" s="183"/>
      <c r="SKJ274" s="183"/>
      <c r="SKK274" s="183"/>
      <c r="SKL274" s="183"/>
      <c r="SKM274" s="183"/>
      <c r="SKN274" s="183"/>
      <c r="SKO274" s="183"/>
      <c r="SKP274" s="183"/>
      <c r="SKQ274" s="183"/>
      <c r="SKR274" s="183"/>
      <c r="SKS274" s="183"/>
      <c r="SKT274" s="183"/>
      <c r="SKU274" s="183"/>
      <c r="SKV274" s="183"/>
      <c r="SKW274" s="183"/>
      <c r="SKX274" s="183"/>
      <c r="SKY274" s="183"/>
      <c r="SKZ274" s="183"/>
      <c r="SLA274" s="183"/>
      <c r="SLB274" s="183"/>
      <c r="SLC274" s="183"/>
      <c r="SLD274" s="183"/>
      <c r="SLE274" s="183"/>
      <c r="SLF274" s="183"/>
      <c r="SLG274" s="183"/>
      <c r="SLH274" s="183"/>
      <c r="SLI274" s="183"/>
      <c r="SLJ274" s="183"/>
      <c r="SLK274" s="183"/>
      <c r="SLL274" s="183"/>
      <c r="SLM274" s="183"/>
      <c r="SLN274" s="183"/>
      <c r="SLO274" s="183"/>
      <c r="SLP274" s="183"/>
      <c r="SLQ274" s="183"/>
      <c r="SLR274" s="183"/>
      <c r="SLS274" s="183"/>
      <c r="SLT274" s="183"/>
      <c r="SLU274" s="183"/>
      <c r="SLV274" s="183"/>
      <c r="SLW274" s="183"/>
      <c r="SLX274" s="183"/>
      <c r="SLY274" s="183"/>
      <c r="SLZ274" s="183"/>
      <c r="SMA274" s="183"/>
      <c r="SMB274" s="183"/>
      <c r="SMC274" s="183"/>
      <c r="SMD274" s="183"/>
      <c r="SME274" s="183"/>
      <c r="SMF274" s="183"/>
      <c r="SMG274" s="183"/>
      <c r="SMH274" s="183"/>
      <c r="SMI274" s="183"/>
      <c r="SMJ274" s="183"/>
      <c r="SMK274" s="183"/>
      <c r="SML274" s="183"/>
      <c r="SMM274" s="183"/>
      <c r="SMN274" s="183"/>
      <c r="SMO274" s="183"/>
      <c r="SMP274" s="183"/>
      <c r="SMQ274" s="183"/>
      <c r="SMR274" s="183"/>
      <c r="SMS274" s="183"/>
      <c r="SMT274" s="183"/>
      <c r="SMU274" s="183"/>
      <c r="SMV274" s="183"/>
      <c r="SMW274" s="183"/>
      <c r="SMX274" s="183"/>
      <c r="SMY274" s="183"/>
      <c r="SMZ274" s="183"/>
      <c r="SNA274" s="183"/>
      <c r="SNB274" s="183"/>
      <c r="SNC274" s="183"/>
      <c r="SND274" s="183"/>
      <c r="SNE274" s="183"/>
      <c r="SNF274" s="183"/>
      <c r="SNG274" s="183"/>
      <c r="SNH274" s="183"/>
      <c r="SNI274" s="183"/>
      <c r="SNJ274" s="183"/>
      <c r="SNK274" s="183"/>
      <c r="SNL274" s="183"/>
      <c r="SNM274" s="183"/>
      <c r="SNN274" s="183"/>
      <c r="SNO274" s="183"/>
      <c r="SNP274" s="183"/>
      <c r="SNQ274" s="183"/>
      <c r="SNR274" s="183"/>
      <c r="SNS274" s="183"/>
      <c r="SNT274" s="183"/>
      <c r="SNU274" s="183"/>
      <c r="SNV274" s="183"/>
      <c r="SNW274" s="183"/>
      <c r="SNX274" s="183"/>
      <c r="SNY274" s="183"/>
      <c r="SNZ274" s="183"/>
      <c r="SOA274" s="183"/>
      <c r="SOB274" s="183"/>
      <c r="SOC274" s="183"/>
      <c r="SOD274" s="183"/>
      <c r="SOE274" s="183"/>
      <c r="SOF274" s="183"/>
      <c r="SOG274" s="183"/>
      <c r="SOH274" s="183"/>
      <c r="SOI274" s="183"/>
      <c r="SOJ274" s="183"/>
      <c r="SOK274" s="183"/>
      <c r="SOL274" s="183"/>
      <c r="SOM274" s="183"/>
      <c r="SON274" s="183"/>
      <c r="SOO274" s="183"/>
      <c r="SOP274" s="183"/>
      <c r="SOQ274" s="183"/>
      <c r="SOR274" s="183"/>
      <c r="SOS274" s="183"/>
      <c r="SOT274" s="183"/>
      <c r="SOU274" s="183"/>
      <c r="SOV274" s="183"/>
      <c r="SOW274" s="183"/>
      <c r="SOX274" s="183"/>
      <c r="SOY274" s="183"/>
      <c r="SOZ274" s="183"/>
      <c r="SPA274" s="183"/>
      <c r="SPB274" s="183"/>
      <c r="SPC274" s="183"/>
      <c r="SPD274" s="183"/>
      <c r="SPE274" s="183"/>
      <c r="SPF274" s="183"/>
      <c r="SPG274" s="183"/>
      <c r="SPH274" s="183"/>
      <c r="SPI274" s="183"/>
      <c r="SPJ274" s="183"/>
      <c r="SPK274" s="183"/>
      <c r="SPL274" s="183"/>
      <c r="SPM274" s="183"/>
      <c r="SPN274" s="183"/>
      <c r="SPO274" s="183"/>
      <c r="SPP274" s="183"/>
      <c r="SPQ274" s="183"/>
      <c r="SPR274" s="183"/>
      <c r="SPS274" s="183"/>
      <c r="SPT274" s="183"/>
      <c r="SPU274" s="183"/>
      <c r="SPV274" s="183"/>
      <c r="SPW274" s="183"/>
      <c r="SPX274" s="183"/>
      <c r="SPY274" s="183"/>
      <c r="SPZ274" s="183"/>
      <c r="SQA274" s="183"/>
      <c r="SQB274" s="183"/>
      <c r="SQC274" s="183"/>
      <c r="SQD274" s="183"/>
      <c r="SQE274" s="183"/>
      <c r="SQF274" s="183"/>
      <c r="SQG274" s="183"/>
      <c r="SQH274" s="183"/>
      <c r="SQI274" s="183"/>
      <c r="SQJ274" s="183"/>
      <c r="SQK274" s="183"/>
      <c r="SQL274" s="183"/>
      <c r="SQM274" s="183"/>
      <c r="SQN274" s="183"/>
      <c r="SQO274" s="183"/>
      <c r="SQP274" s="183"/>
      <c r="SQQ274" s="183"/>
      <c r="SQR274" s="183"/>
      <c r="SQS274" s="183"/>
      <c r="SQT274" s="183"/>
      <c r="SQU274" s="183"/>
      <c r="SQV274" s="183"/>
      <c r="SQW274" s="183"/>
      <c r="SQX274" s="183"/>
      <c r="SQY274" s="183"/>
      <c r="SQZ274" s="183"/>
      <c r="SRA274" s="183"/>
      <c r="SRB274" s="183"/>
      <c r="SRC274" s="183"/>
      <c r="SRD274" s="183"/>
      <c r="SRE274" s="183"/>
      <c r="SRF274" s="183"/>
      <c r="SRG274" s="183"/>
      <c r="SRH274" s="183"/>
      <c r="SRI274" s="183"/>
      <c r="SRJ274" s="183"/>
      <c r="SRK274" s="183"/>
      <c r="SRL274" s="183"/>
      <c r="SRM274" s="183"/>
      <c r="SRN274" s="183"/>
      <c r="SRO274" s="183"/>
      <c r="SRP274" s="183"/>
      <c r="SRQ274" s="183"/>
      <c r="SRR274" s="183"/>
      <c r="SRS274" s="183"/>
      <c r="SRT274" s="183"/>
      <c r="SRU274" s="183"/>
      <c r="SRV274" s="183"/>
      <c r="SRW274" s="183"/>
      <c r="SRX274" s="183"/>
      <c r="SRY274" s="183"/>
      <c r="SRZ274" s="183"/>
      <c r="SSA274" s="183"/>
      <c r="SSB274" s="183"/>
      <c r="SSC274" s="183"/>
      <c r="SSD274" s="183"/>
      <c r="SSE274" s="183"/>
      <c r="SSF274" s="183"/>
      <c r="SSG274" s="183"/>
      <c r="SSH274" s="183"/>
      <c r="SSI274" s="183"/>
      <c r="SSJ274" s="183"/>
      <c r="SSK274" s="183"/>
      <c r="SSL274" s="183"/>
      <c r="SSM274" s="183"/>
      <c r="SSN274" s="183"/>
      <c r="SSO274" s="183"/>
      <c r="SSP274" s="183"/>
      <c r="SSQ274" s="183"/>
      <c r="SSR274" s="183"/>
      <c r="SSS274" s="183"/>
      <c r="SST274" s="183"/>
      <c r="SSU274" s="183"/>
      <c r="SSV274" s="183"/>
      <c r="SSW274" s="183"/>
      <c r="SSX274" s="183"/>
      <c r="SSY274" s="183"/>
      <c r="SSZ274" s="183"/>
      <c r="STA274" s="183"/>
      <c r="STB274" s="183"/>
      <c r="STC274" s="183"/>
      <c r="STD274" s="183"/>
      <c r="STE274" s="183"/>
      <c r="STF274" s="183"/>
      <c r="STG274" s="183"/>
      <c r="STH274" s="183"/>
      <c r="STI274" s="183"/>
      <c r="STJ274" s="183"/>
      <c r="STK274" s="183"/>
      <c r="STL274" s="183"/>
      <c r="STM274" s="183"/>
      <c r="STN274" s="183"/>
      <c r="STO274" s="183"/>
      <c r="STP274" s="183"/>
      <c r="STQ274" s="183"/>
      <c r="STR274" s="183"/>
      <c r="STS274" s="183"/>
      <c r="STT274" s="183"/>
      <c r="STU274" s="183"/>
      <c r="STV274" s="183"/>
      <c r="STW274" s="183"/>
      <c r="STX274" s="183"/>
      <c r="STY274" s="183"/>
      <c r="STZ274" s="183"/>
      <c r="SUA274" s="183"/>
      <c r="SUB274" s="183"/>
      <c r="SUC274" s="183"/>
      <c r="SUD274" s="183"/>
      <c r="SUE274" s="183"/>
      <c r="SUF274" s="183"/>
      <c r="SUG274" s="183"/>
      <c r="SUH274" s="183"/>
      <c r="SUI274" s="183"/>
      <c r="SUJ274" s="183"/>
      <c r="SUK274" s="183"/>
      <c r="SUL274" s="183"/>
      <c r="SUM274" s="183"/>
      <c r="SUN274" s="183"/>
      <c r="SUO274" s="183"/>
      <c r="SUP274" s="183"/>
      <c r="SUQ274" s="183"/>
      <c r="SUR274" s="183"/>
      <c r="SUS274" s="183"/>
      <c r="SUT274" s="183"/>
      <c r="SUU274" s="183"/>
      <c r="SUV274" s="183"/>
      <c r="SUW274" s="183"/>
      <c r="SUX274" s="183"/>
      <c r="SUY274" s="183"/>
      <c r="SUZ274" s="183"/>
      <c r="SVA274" s="183"/>
      <c r="SVB274" s="183"/>
      <c r="SVC274" s="183"/>
      <c r="SVD274" s="183"/>
      <c r="SVE274" s="183"/>
      <c r="SVF274" s="183"/>
      <c r="SVG274" s="183"/>
      <c r="SVH274" s="183"/>
      <c r="SVI274" s="183"/>
      <c r="SVJ274" s="183"/>
      <c r="SVK274" s="183"/>
      <c r="SVL274" s="183"/>
      <c r="SVM274" s="183"/>
      <c r="SVN274" s="183"/>
      <c r="SVO274" s="183"/>
      <c r="SVP274" s="183"/>
      <c r="SVQ274" s="183"/>
      <c r="SVR274" s="183"/>
      <c r="SVS274" s="183"/>
      <c r="SVT274" s="183"/>
      <c r="SVU274" s="183"/>
      <c r="SVV274" s="183"/>
      <c r="SVW274" s="183"/>
      <c r="SVX274" s="183"/>
      <c r="SVY274" s="183"/>
      <c r="SVZ274" s="183"/>
      <c r="SWA274" s="183"/>
      <c r="SWB274" s="183"/>
      <c r="SWC274" s="183"/>
      <c r="SWD274" s="183"/>
      <c r="SWE274" s="183"/>
      <c r="SWF274" s="183"/>
      <c r="SWG274" s="183"/>
      <c r="SWH274" s="183"/>
      <c r="SWI274" s="183"/>
      <c r="SWJ274" s="183"/>
      <c r="SWK274" s="183"/>
      <c r="SWL274" s="183"/>
      <c r="SWM274" s="183"/>
      <c r="SWN274" s="183"/>
      <c r="SWO274" s="183"/>
      <c r="SWP274" s="183"/>
      <c r="SWQ274" s="183"/>
      <c r="SWR274" s="183"/>
      <c r="SWS274" s="183"/>
      <c r="SWT274" s="183"/>
      <c r="SWU274" s="183"/>
      <c r="SWV274" s="183"/>
      <c r="SWW274" s="183"/>
      <c r="SWX274" s="183"/>
      <c r="SWY274" s="183"/>
      <c r="SWZ274" s="183"/>
      <c r="SXA274" s="183"/>
      <c r="SXB274" s="183"/>
      <c r="SXC274" s="183"/>
      <c r="SXD274" s="183"/>
      <c r="SXE274" s="183"/>
      <c r="SXF274" s="183"/>
      <c r="SXG274" s="183"/>
      <c r="SXH274" s="183"/>
      <c r="SXI274" s="183"/>
      <c r="SXJ274" s="183"/>
      <c r="SXK274" s="183"/>
      <c r="SXL274" s="183"/>
      <c r="SXM274" s="183"/>
      <c r="SXN274" s="183"/>
      <c r="SXO274" s="183"/>
      <c r="SXP274" s="183"/>
      <c r="SXQ274" s="183"/>
      <c r="SXR274" s="183"/>
      <c r="SXS274" s="183"/>
      <c r="SXT274" s="183"/>
      <c r="SXU274" s="183"/>
      <c r="SXV274" s="183"/>
      <c r="SXW274" s="183"/>
      <c r="SXX274" s="183"/>
      <c r="SXY274" s="183"/>
      <c r="SXZ274" s="183"/>
      <c r="SYA274" s="183"/>
      <c r="SYB274" s="183"/>
      <c r="SYC274" s="183"/>
      <c r="SYD274" s="183"/>
      <c r="SYE274" s="183"/>
      <c r="SYF274" s="183"/>
      <c r="SYG274" s="183"/>
      <c r="SYH274" s="183"/>
      <c r="SYI274" s="183"/>
      <c r="SYJ274" s="183"/>
      <c r="SYK274" s="183"/>
      <c r="SYL274" s="183"/>
      <c r="SYM274" s="183"/>
      <c r="SYN274" s="183"/>
      <c r="SYO274" s="183"/>
      <c r="SYP274" s="183"/>
      <c r="SYQ274" s="183"/>
      <c r="SYR274" s="183"/>
      <c r="SYS274" s="183"/>
      <c r="SYT274" s="183"/>
      <c r="SYU274" s="183"/>
      <c r="SYV274" s="183"/>
      <c r="SYW274" s="183"/>
      <c r="SYX274" s="183"/>
      <c r="SYY274" s="183"/>
      <c r="SYZ274" s="183"/>
      <c r="SZA274" s="183"/>
      <c r="SZB274" s="183"/>
      <c r="SZC274" s="183"/>
      <c r="SZD274" s="183"/>
      <c r="SZE274" s="183"/>
      <c r="SZF274" s="183"/>
      <c r="SZG274" s="183"/>
      <c r="SZH274" s="183"/>
      <c r="SZI274" s="183"/>
      <c r="SZJ274" s="183"/>
      <c r="SZK274" s="183"/>
      <c r="SZL274" s="183"/>
      <c r="SZM274" s="183"/>
      <c r="SZN274" s="183"/>
      <c r="SZO274" s="183"/>
      <c r="SZP274" s="183"/>
      <c r="SZQ274" s="183"/>
      <c r="SZR274" s="183"/>
      <c r="SZS274" s="183"/>
      <c r="SZT274" s="183"/>
      <c r="SZU274" s="183"/>
      <c r="SZV274" s="183"/>
      <c r="SZW274" s="183"/>
      <c r="SZX274" s="183"/>
      <c r="SZY274" s="183"/>
      <c r="SZZ274" s="183"/>
      <c r="TAA274" s="183"/>
      <c r="TAB274" s="183"/>
      <c r="TAC274" s="183"/>
      <c r="TAD274" s="183"/>
      <c r="TAE274" s="183"/>
      <c r="TAF274" s="183"/>
      <c r="TAG274" s="183"/>
      <c r="TAH274" s="183"/>
      <c r="TAI274" s="183"/>
      <c r="TAJ274" s="183"/>
      <c r="TAK274" s="183"/>
      <c r="TAL274" s="183"/>
      <c r="TAM274" s="183"/>
      <c r="TAN274" s="183"/>
      <c r="TAO274" s="183"/>
      <c r="TAP274" s="183"/>
      <c r="TAQ274" s="183"/>
      <c r="TAR274" s="183"/>
      <c r="TAS274" s="183"/>
      <c r="TAT274" s="183"/>
      <c r="TAU274" s="183"/>
      <c r="TAV274" s="183"/>
      <c r="TAW274" s="183"/>
      <c r="TAX274" s="183"/>
      <c r="TAY274" s="183"/>
      <c r="TAZ274" s="183"/>
      <c r="TBA274" s="183"/>
      <c r="TBB274" s="183"/>
      <c r="TBC274" s="183"/>
      <c r="TBD274" s="183"/>
      <c r="TBE274" s="183"/>
      <c r="TBF274" s="183"/>
      <c r="TBG274" s="183"/>
      <c r="TBH274" s="183"/>
      <c r="TBI274" s="183"/>
      <c r="TBJ274" s="183"/>
      <c r="TBK274" s="183"/>
      <c r="TBL274" s="183"/>
      <c r="TBM274" s="183"/>
      <c r="TBN274" s="183"/>
      <c r="TBO274" s="183"/>
      <c r="TBP274" s="183"/>
      <c r="TBQ274" s="183"/>
      <c r="TBR274" s="183"/>
      <c r="TBS274" s="183"/>
      <c r="TBT274" s="183"/>
      <c r="TBU274" s="183"/>
      <c r="TBV274" s="183"/>
      <c r="TBW274" s="183"/>
      <c r="TBX274" s="183"/>
      <c r="TBY274" s="183"/>
      <c r="TBZ274" s="183"/>
      <c r="TCA274" s="183"/>
      <c r="TCB274" s="183"/>
      <c r="TCC274" s="183"/>
      <c r="TCD274" s="183"/>
      <c r="TCE274" s="183"/>
      <c r="TCF274" s="183"/>
      <c r="TCG274" s="183"/>
      <c r="TCH274" s="183"/>
      <c r="TCI274" s="183"/>
      <c r="TCJ274" s="183"/>
      <c r="TCK274" s="183"/>
      <c r="TCL274" s="183"/>
      <c r="TCM274" s="183"/>
      <c r="TCN274" s="183"/>
      <c r="TCO274" s="183"/>
      <c r="TCP274" s="183"/>
      <c r="TCQ274" s="183"/>
      <c r="TCR274" s="183"/>
      <c r="TCS274" s="183"/>
      <c r="TCT274" s="183"/>
      <c r="TCU274" s="183"/>
      <c r="TCV274" s="183"/>
      <c r="TCW274" s="183"/>
      <c r="TCX274" s="183"/>
      <c r="TCY274" s="183"/>
      <c r="TCZ274" s="183"/>
      <c r="TDA274" s="183"/>
      <c r="TDB274" s="183"/>
      <c r="TDC274" s="183"/>
      <c r="TDD274" s="183"/>
      <c r="TDE274" s="183"/>
      <c r="TDF274" s="183"/>
      <c r="TDG274" s="183"/>
      <c r="TDH274" s="183"/>
      <c r="TDI274" s="183"/>
      <c r="TDJ274" s="183"/>
      <c r="TDK274" s="183"/>
      <c r="TDL274" s="183"/>
      <c r="TDM274" s="183"/>
      <c r="TDN274" s="183"/>
      <c r="TDO274" s="183"/>
      <c r="TDP274" s="183"/>
      <c r="TDQ274" s="183"/>
      <c r="TDR274" s="183"/>
      <c r="TDS274" s="183"/>
      <c r="TDT274" s="183"/>
      <c r="TDU274" s="183"/>
      <c r="TDV274" s="183"/>
      <c r="TDW274" s="183"/>
      <c r="TDX274" s="183"/>
      <c r="TDY274" s="183"/>
      <c r="TDZ274" s="183"/>
      <c r="TEA274" s="183"/>
      <c r="TEB274" s="183"/>
      <c r="TEC274" s="183"/>
      <c r="TED274" s="183"/>
      <c r="TEE274" s="183"/>
      <c r="TEF274" s="183"/>
      <c r="TEG274" s="183"/>
      <c r="TEH274" s="183"/>
      <c r="TEI274" s="183"/>
      <c r="TEJ274" s="183"/>
      <c r="TEK274" s="183"/>
      <c r="TEL274" s="183"/>
      <c r="TEM274" s="183"/>
      <c r="TEN274" s="183"/>
      <c r="TEO274" s="183"/>
      <c r="TEP274" s="183"/>
      <c r="TEQ274" s="183"/>
      <c r="TER274" s="183"/>
      <c r="TES274" s="183"/>
      <c r="TET274" s="183"/>
      <c r="TEU274" s="183"/>
      <c r="TEV274" s="183"/>
      <c r="TEW274" s="183"/>
      <c r="TEX274" s="183"/>
      <c r="TEY274" s="183"/>
      <c r="TEZ274" s="183"/>
      <c r="TFA274" s="183"/>
      <c r="TFB274" s="183"/>
      <c r="TFC274" s="183"/>
      <c r="TFD274" s="183"/>
      <c r="TFE274" s="183"/>
      <c r="TFF274" s="183"/>
      <c r="TFG274" s="183"/>
      <c r="TFH274" s="183"/>
      <c r="TFI274" s="183"/>
      <c r="TFJ274" s="183"/>
      <c r="TFK274" s="183"/>
      <c r="TFL274" s="183"/>
      <c r="TFM274" s="183"/>
      <c r="TFN274" s="183"/>
      <c r="TFO274" s="183"/>
      <c r="TFP274" s="183"/>
      <c r="TFQ274" s="183"/>
      <c r="TFR274" s="183"/>
      <c r="TFS274" s="183"/>
      <c r="TFT274" s="183"/>
      <c r="TFU274" s="183"/>
      <c r="TFV274" s="183"/>
      <c r="TFW274" s="183"/>
      <c r="TFX274" s="183"/>
      <c r="TFY274" s="183"/>
      <c r="TFZ274" s="183"/>
      <c r="TGA274" s="183"/>
      <c r="TGB274" s="183"/>
      <c r="TGC274" s="183"/>
      <c r="TGD274" s="183"/>
      <c r="TGE274" s="183"/>
      <c r="TGF274" s="183"/>
      <c r="TGG274" s="183"/>
      <c r="TGH274" s="183"/>
      <c r="TGI274" s="183"/>
      <c r="TGJ274" s="183"/>
      <c r="TGK274" s="183"/>
      <c r="TGL274" s="183"/>
      <c r="TGM274" s="183"/>
      <c r="TGN274" s="183"/>
      <c r="TGO274" s="183"/>
      <c r="TGP274" s="183"/>
      <c r="TGQ274" s="183"/>
      <c r="TGR274" s="183"/>
      <c r="TGS274" s="183"/>
      <c r="TGT274" s="183"/>
      <c r="TGU274" s="183"/>
      <c r="TGV274" s="183"/>
      <c r="TGW274" s="183"/>
      <c r="TGX274" s="183"/>
      <c r="TGY274" s="183"/>
      <c r="TGZ274" s="183"/>
      <c r="THA274" s="183"/>
      <c r="THB274" s="183"/>
      <c r="THC274" s="183"/>
      <c r="THD274" s="183"/>
      <c r="THE274" s="183"/>
      <c r="THF274" s="183"/>
      <c r="THG274" s="183"/>
      <c r="THH274" s="183"/>
      <c r="THI274" s="183"/>
      <c r="THJ274" s="183"/>
      <c r="THK274" s="183"/>
      <c r="THL274" s="183"/>
      <c r="THM274" s="183"/>
      <c r="THN274" s="183"/>
      <c r="THO274" s="183"/>
      <c r="THP274" s="183"/>
      <c r="THQ274" s="183"/>
      <c r="THR274" s="183"/>
      <c r="THS274" s="183"/>
      <c r="THT274" s="183"/>
      <c r="THU274" s="183"/>
      <c r="THV274" s="183"/>
      <c r="THW274" s="183"/>
      <c r="THX274" s="183"/>
      <c r="THY274" s="183"/>
      <c r="THZ274" s="183"/>
      <c r="TIA274" s="183"/>
      <c r="TIB274" s="183"/>
      <c r="TIC274" s="183"/>
      <c r="TID274" s="183"/>
      <c r="TIE274" s="183"/>
      <c r="TIF274" s="183"/>
      <c r="TIG274" s="183"/>
      <c r="TIH274" s="183"/>
      <c r="TII274" s="183"/>
      <c r="TIJ274" s="183"/>
      <c r="TIK274" s="183"/>
      <c r="TIL274" s="183"/>
      <c r="TIM274" s="183"/>
      <c r="TIN274" s="183"/>
      <c r="TIO274" s="183"/>
      <c r="TIP274" s="183"/>
      <c r="TIQ274" s="183"/>
      <c r="TIR274" s="183"/>
      <c r="TIS274" s="183"/>
      <c r="TIT274" s="183"/>
      <c r="TIU274" s="183"/>
      <c r="TIV274" s="183"/>
      <c r="TIW274" s="183"/>
      <c r="TIX274" s="183"/>
      <c r="TIY274" s="183"/>
      <c r="TIZ274" s="183"/>
      <c r="TJA274" s="183"/>
      <c r="TJB274" s="183"/>
      <c r="TJC274" s="183"/>
      <c r="TJD274" s="183"/>
      <c r="TJE274" s="183"/>
      <c r="TJF274" s="183"/>
      <c r="TJG274" s="183"/>
      <c r="TJH274" s="183"/>
      <c r="TJI274" s="183"/>
      <c r="TJJ274" s="183"/>
      <c r="TJK274" s="183"/>
      <c r="TJL274" s="183"/>
      <c r="TJM274" s="183"/>
      <c r="TJN274" s="183"/>
      <c r="TJO274" s="183"/>
      <c r="TJP274" s="183"/>
      <c r="TJQ274" s="183"/>
      <c r="TJR274" s="183"/>
      <c r="TJS274" s="183"/>
      <c r="TJT274" s="183"/>
      <c r="TJU274" s="183"/>
      <c r="TJV274" s="183"/>
      <c r="TJW274" s="183"/>
      <c r="TJX274" s="183"/>
      <c r="TJY274" s="183"/>
      <c r="TJZ274" s="183"/>
      <c r="TKA274" s="183"/>
      <c r="TKB274" s="183"/>
      <c r="TKC274" s="183"/>
      <c r="TKD274" s="183"/>
      <c r="TKE274" s="183"/>
      <c r="TKF274" s="183"/>
      <c r="TKG274" s="183"/>
      <c r="TKH274" s="183"/>
      <c r="TKI274" s="183"/>
      <c r="TKJ274" s="183"/>
      <c r="TKK274" s="183"/>
      <c r="TKL274" s="183"/>
      <c r="TKM274" s="183"/>
      <c r="TKN274" s="183"/>
      <c r="TKO274" s="183"/>
      <c r="TKP274" s="183"/>
      <c r="TKQ274" s="183"/>
      <c r="TKR274" s="183"/>
      <c r="TKS274" s="183"/>
      <c r="TKT274" s="183"/>
      <c r="TKU274" s="183"/>
      <c r="TKV274" s="183"/>
      <c r="TKW274" s="183"/>
      <c r="TKX274" s="183"/>
      <c r="TKY274" s="183"/>
      <c r="TKZ274" s="183"/>
      <c r="TLA274" s="183"/>
      <c r="TLB274" s="183"/>
      <c r="TLC274" s="183"/>
      <c r="TLD274" s="183"/>
      <c r="TLE274" s="183"/>
      <c r="TLF274" s="183"/>
      <c r="TLG274" s="183"/>
      <c r="TLH274" s="183"/>
      <c r="TLI274" s="183"/>
      <c r="TLJ274" s="183"/>
      <c r="TLK274" s="183"/>
      <c r="TLL274" s="183"/>
      <c r="TLM274" s="183"/>
      <c r="TLN274" s="183"/>
      <c r="TLO274" s="183"/>
      <c r="TLP274" s="183"/>
      <c r="TLQ274" s="183"/>
      <c r="TLR274" s="183"/>
      <c r="TLS274" s="183"/>
      <c r="TLT274" s="183"/>
      <c r="TLU274" s="183"/>
      <c r="TLV274" s="183"/>
      <c r="TLW274" s="183"/>
      <c r="TLX274" s="183"/>
      <c r="TLY274" s="183"/>
      <c r="TLZ274" s="183"/>
      <c r="TMA274" s="183"/>
      <c r="TMB274" s="183"/>
      <c r="TMC274" s="183"/>
      <c r="TMD274" s="183"/>
      <c r="TME274" s="183"/>
      <c r="TMF274" s="183"/>
      <c r="TMG274" s="183"/>
      <c r="TMH274" s="183"/>
      <c r="TMI274" s="183"/>
      <c r="TMJ274" s="183"/>
      <c r="TMK274" s="183"/>
      <c r="TML274" s="183"/>
      <c r="TMM274" s="183"/>
      <c r="TMN274" s="183"/>
      <c r="TMO274" s="183"/>
      <c r="TMP274" s="183"/>
      <c r="TMQ274" s="183"/>
      <c r="TMR274" s="183"/>
      <c r="TMS274" s="183"/>
      <c r="TMT274" s="183"/>
      <c r="TMU274" s="183"/>
      <c r="TMV274" s="183"/>
      <c r="TMW274" s="183"/>
      <c r="TMX274" s="183"/>
      <c r="TMY274" s="183"/>
      <c r="TMZ274" s="183"/>
      <c r="TNA274" s="183"/>
      <c r="TNB274" s="183"/>
      <c r="TNC274" s="183"/>
      <c r="TND274" s="183"/>
      <c r="TNE274" s="183"/>
      <c r="TNF274" s="183"/>
      <c r="TNG274" s="183"/>
      <c r="TNH274" s="183"/>
      <c r="TNI274" s="183"/>
      <c r="TNJ274" s="183"/>
      <c r="TNK274" s="183"/>
      <c r="TNL274" s="183"/>
      <c r="TNM274" s="183"/>
      <c r="TNN274" s="183"/>
      <c r="TNO274" s="183"/>
      <c r="TNP274" s="183"/>
      <c r="TNQ274" s="183"/>
      <c r="TNR274" s="183"/>
      <c r="TNS274" s="183"/>
      <c r="TNT274" s="183"/>
      <c r="TNU274" s="183"/>
      <c r="TNV274" s="183"/>
      <c r="TNW274" s="183"/>
      <c r="TNX274" s="183"/>
      <c r="TNY274" s="183"/>
      <c r="TNZ274" s="183"/>
      <c r="TOA274" s="183"/>
      <c r="TOB274" s="183"/>
      <c r="TOC274" s="183"/>
      <c r="TOD274" s="183"/>
      <c r="TOE274" s="183"/>
      <c r="TOF274" s="183"/>
      <c r="TOG274" s="183"/>
      <c r="TOH274" s="183"/>
      <c r="TOI274" s="183"/>
      <c r="TOJ274" s="183"/>
      <c r="TOK274" s="183"/>
      <c r="TOL274" s="183"/>
      <c r="TOM274" s="183"/>
      <c r="TON274" s="183"/>
      <c r="TOO274" s="183"/>
      <c r="TOP274" s="183"/>
      <c r="TOQ274" s="183"/>
      <c r="TOR274" s="183"/>
      <c r="TOS274" s="183"/>
      <c r="TOT274" s="183"/>
      <c r="TOU274" s="183"/>
      <c r="TOV274" s="183"/>
      <c r="TOW274" s="183"/>
      <c r="TOX274" s="183"/>
      <c r="TOY274" s="183"/>
      <c r="TOZ274" s="183"/>
      <c r="TPA274" s="183"/>
      <c r="TPB274" s="183"/>
      <c r="TPC274" s="183"/>
      <c r="TPD274" s="183"/>
      <c r="TPE274" s="183"/>
      <c r="TPF274" s="183"/>
      <c r="TPG274" s="183"/>
      <c r="TPH274" s="183"/>
      <c r="TPI274" s="183"/>
      <c r="TPJ274" s="183"/>
      <c r="TPK274" s="183"/>
      <c r="TPL274" s="183"/>
      <c r="TPM274" s="183"/>
      <c r="TPN274" s="183"/>
      <c r="TPO274" s="183"/>
      <c r="TPP274" s="183"/>
      <c r="TPQ274" s="183"/>
      <c r="TPR274" s="183"/>
      <c r="TPS274" s="183"/>
      <c r="TPT274" s="183"/>
      <c r="TPU274" s="183"/>
      <c r="TPV274" s="183"/>
      <c r="TPW274" s="183"/>
      <c r="TPX274" s="183"/>
      <c r="TPY274" s="183"/>
      <c r="TPZ274" s="183"/>
      <c r="TQA274" s="183"/>
      <c r="TQB274" s="183"/>
      <c r="TQC274" s="183"/>
      <c r="TQD274" s="183"/>
      <c r="TQE274" s="183"/>
      <c r="TQF274" s="183"/>
      <c r="TQG274" s="183"/>
      <c r="TQH274" s="183"/>
      <c r="TQI274" s="183"/>
      <c r="TQJ274" s="183"/>
      <c r="TQK274" s="183"/>
      <c r="TQL274" s="183"/>
      <c r="TQM274" s="183"/>
      <c r="TQN274" s="183"/>
      <c r="TQO274" s="183"/>
      <c r="TQP274" s="183"/>
      <c r="TQQ274" s="183"/>
      <c r="TQR274" s="183"/>
      <c r="TQS274" s="183"/>
      <c r="TQT274" s="183"/>
      <c r="TQU274" s="183"/>
      <c r="TQV274" s="183"/>
      <c r="TQW274" s="183"/>
      <c r="TQX274" s="183"/>
      <c r="TQY274" s="183"/>
      <c r="TQZ274" s="183"/>
      <c r="TRA274" s="183"/>
      <c r="TRB274" s="183"/>
      <c r="TRC274" s="183"/>
      <c r="TRD274" s="183"/>
      <c r="TRE274" s="183"/>
      <c r="TRF274" s="183"/>
      <c r="TRG274" s="183"/>
      <c r="TRH274" s="183"/>
      <c r="TRI274" s="183"/>
      <c r="TRJ274" s="183"/>
      <c r="TRK274" s="183"/>
      <c r="TRL274" s="183"/>
      <c r="TRM274" s="183"/>
      <c r="TRN274" s="183"/>
      <c r="TRO274" s="183"/>
      <c r="TRP274" s="183"/>
      <c r="TRQ274" s="183"/>
      <c r="TRR274" s="183"/>
      <c r="TRS274" s="183"/>
      <c r="TRT274" s="183"/>
      <c r="TRU274" s="183"/>
      <c r="TRV274" s="183"/>
      <c r="TRW274" s="183"/>
      <c r="TRX274" s="183"/>
      <c r="TRY274" s="183"/>
      <c r="TRZ274" s="183"/>
      <c r="TSA274" s="183"/>
      <c r="TSB274" s="183"/>
      <c r="TSC274" s="183"/>
      <c r="TSD274" s="183"/>
      <c r="TSE274" s="183"/>
      <c r="TSF274" s="183"/>
      <c r="TSG274" s="183"/>
      <c r="TSH274" s="183"/>
      <c r="TSI274" s="183"/>
      <c r="TSJ274" s="183"/>
      <c r="TSK274" s="183"/>
      <c r="TSL274" s="183"/>
      <c r="TSM274" s="183"/>
      <c r="TSN274" s="183"/>
      <c r="TSO274" s="183"/>
      <c r="TSP274" s="183"/>
      <c r="TSQ274" s="183"/>
      <c r="TSR274" s="183"/>
      <c r="TSS274" s="183"/>
      <c r="TST274" s="183"/>
      <c r="TSU274" s="183"/>
      <c r="TSV274" s="183"/>
      <c r="TSW274" s="183"/>
      <c r="TSX274" s="183"/>
      <c r="TSY274" s="183"/>
      <c r="TSZ274" s="183"/>
      <c r="TTA274" s="183"/>
      <c r="TTB274" s="183"/>
      <c r="TTC274" s="183"/>
      <c r="TTD274" s="183"/>
      <c r="TTE274" s="183"/>
      <c r="TTF274" s="183"/>
      <c r="TTG274" s="183"/>
      <c r="TTH274" s="183"/>
      <c r="TTI274" s="183"/>
      <c r="TTJ274" s="183"/>
      <c r="TTK274" s="183"/>
      <c r="TTL274" s="183"/>
      <c r="TTM274" s="183"/>
      <c r="TTN274" s="183"/>
      <c r="TTO274" s="183"/>
      <c r="TTP274" s="183"/>
      <c r="TTQ274" s="183"/>
      <c r="TTR274" s="183"/>
      <c r="TTS274" s="183"/>
      <c r="TTT274" s="183"/>
      <c r="TTU274" s="183"/>
      <c r="TTV274" s="183"/>
      <c r="TTW274" s="183"/>
      <c r="TTX274" s="183"/>
      <c r="TTY274" s="183"/>
      <c r="TTZ274" s="183"/>
      <c r="TUA274" s="183"/>
      <c r="TUB274" s="183"/>
      <c r="TUC274" s="183"/>
      <c r="TUD274" s="183"/>
      <c r="TUE274" s="183"/>
      <c r="TUF274" s="183"/>
      <c r="TUG274" s="183"/>
      <c r="TUH274" s="183"/>
      <c r="TUI274" s="183"/>
      <c r="TUJ274" s="183"/>
      <c r="TUK274" s="183"/>
      <c r="TUL274" s="183"/>
      <c r="TUM274" s="183"/>
      <c r="TUN274" s="183"/>
      <c r="TUO274" s="183"/>
      <c r="TUP274" s="183"/>
      <c r="TUQ274" s="183"/>
      <c r="TUR274" s="183"/>
      <c r="TUS274" s="183"/>
      <c r="TUT274" s="183"/>
      <c r="TUU274" s="183"/>
      <c r="TUV274" s="183"/>
      <c r="TUW274" s="183"/>
      <c r="TUX274" s="183"/>
      <c r="TUY274" s="183"/>
      <c r="TUZ274" s="183"/>
      <c r="TVA274" s="183"/>
      <c r="TVB274" s="183"/>
      <c r="TVC274" s="183"/>
      <c r="TVD274" s="183"/>
      <c r="TVE274" s="183"/>
      <c r="TVF274" s="183"/>
      <c r="TVG274" s="183"/>
      <c r="TVH274" s="183"/>
      <c r="TVI274" s="183"/>
      <c r="TVJ274" s="183"/>
      <c r="TVK274" s="183"/>
      <c r="TVL274" s="183"/>
      <c r="TVM274" s="183"/>
      <c r="TVN274" s="183"/>
      <c r="TVO274" s="183"/>
      <c r="TVP274" s="183"/>
      <c r="TVQ274" s="183"/>
      <c r="TVR274" s="183"/>
      <c r="TVS274" s="183"/>
      <c r="TVT274" s="183"/>
      <c r="TVU274" s="183"/>
      <c r="TVV274" s="183"/>
      <c r="TVW274" s="183"/>
      <c r="TVX274" s="183"/>
      <c r="TVY274" s="183"/>
      <c r="TVZ274" s="183"/>
      <c r="TWA274" s="183"/>
      <c r="TWB274" s="183"/>
      <c r="TWC274" s="183"/>
      <c r="TWD274" s="183"/>
      <c r="TWE274" s="183"/>
      <c r="TWF274" s="183"/>
      <c r="TWG274" s="183"/>
      <c r="TWH274" s="183"/>
      <c r="TWI274" s="183"/>
      <c r="TWJ274" s="183"/>
      <c r="TWK274" s="183"/>
      <c r="TWL274" s="183"/>
      <c r="TWM274" s="183"/>
      <c r="TWN274" s="183"/>
      <c r="TWO274" s="183"/>
      <c r="TWP274" s="183"/>
      <c r="TWQ274" s="183"/>
      <c r="TWR274" s="183"/>
      <c r="TWS274" s="183"/>
      <c r="TWT274" s="183"/>
      <c r="TWU274" s="183"/>
      <c r="TWV274" s="183"/>
      <c r="TWW274" s="183"/>
      <c r="TWX274" s="183"/>
      <c r="TWY274" s="183"/>
      <c r="TWZ274" s="183"/>
      <c r="TXA274" s="183"/>
      <c r="TXB274" s="183"/>
      <c r="TXC274" s="183"/>
      <c r="TXD274" s="183"/>
      <c r="TXE274" s="183"/>
      <c r="TXF274" s="183"/>
      <c r="TXG274" s="183"/>
      <c r="TXH274" s="183"/>
      <c r="TXI274" s="183"/>
      <c r="TXJ274" s="183"/>
      <c r="TXK274" s="183"/>
      <c r="TXL274" s="183"/>
      <c r="TXM274" s="183"/>
      <c r="TXN274" s="183"/>
      <c r="TXO274" s="183"/>
      <c r="TXP274" s="183"/>
      <c r="TXQ274" s="183"/>
      <c r="TXR274" s="183"/>
      <c r="TXS274" s="183"/>
      <c r="TXT274" s="183"/>
      <c r="TXU274" s="183"/>
      <c r="TXV274" s="183"/>
      <c r="TXW274" s="183"/>
      <c r="TXX274" s="183"/>
      <c r="TXY274" s="183"/>
      <c r="TXZ274" s="183"/>
      <c r="TYA274" s="183"/>
      <c r="TYB274" s="183"/>
      <c r="TYC274" s="183"/>
      <c r="TYD274" s="183"/>
      <c r="TYE274" s="183"/>
      <c r="TYF274" s="183"/>
      <c r="TYG274" s="183"/>
      <c r="TYH274" s="183"/>
      <c r="TYI274" s="183"/>
      <c r="TYJ274" s="183"/>
      <c r="TYK274" s="183"/>
      <c r="TYL274" s="183"/>
      <c r="TYM274" s="183"/>
      <c r="TYN274" s="183"/>
      <c r="TYO274" s="183"/>
      <c r="TYP274" s="183"/>
      <c r="TYQ274" s="183"/>
      <c r="TYR274" s="183"/>
      <c r="TYS274" s="183"/>
      <c r="TYT274" s="183"/>
      <c r="TYU274" s="183"/>
      <c r="TYV274" s="183"/>
      <c r="TYW274" s="183"/>
      <c r="TYX274" s="183"/>
      <c r="TYY274" s="183"/>
      <c r="TYZ274" s="183"/>
      <c r="TZA274" s="183"/>
      <c r="TZB274" s="183"/>
      <c r="TZC274" s="183"/>
      <c r="TZD274" s="183"/>
      <c r="TZE274" s="183"/>
      <c r="TZF274" s="183"/>
      <c r="TZG274" s="183"/>
      <c r="TZH274" s="183"/>
      <c r="TZI274" s="183"/>
      <c r="TZJ274" s="183"/>
      <c r="TZK274" s="183"/>
      <c r="TZL274" s="183"/>
      <c r="TZM274" s="183"/>
      <c r="TZN274" s="183"/>
      <c r="TZO274" s="183"/>
      <c r="TZP274" s="183"/>
      <c r="TZQ274" s="183"/>
      <c r="TZR274" s="183"/>
      <c r="TZS274" s="183"/>
      <c r="TZT274" s="183"/>
      <c r="TZU274" s="183"/>
      <c r="TZV274" s="183"/>
      <c r="TZW274" s="183"/>
      <c r="TZX274" s="183"/>
      <c r="TZY274" s="183"/>
      <c r="TZZ274" s="183"/>
      <c r="UAA274" s="183"/>
      <c r="UAB274" s="183"/>
      <c r="UAC274" s="183"/>
      <c r="UAD274" s="183"/>
      <c r="UAE274" s="183"/>
      <c r="UAF274" s="183"/>
      <c r="UAG274" s="183"/>
      <c r="UAH274" s="183"/>
      <c r="UAI274" s="183"/>
      <c r="UAJ274" s="183"/>
      <c r="UAK274" s="183"/>
      <c r="UAL274" s="183"/>
      <c r="UAM274" s="183"/>
      <c r="UAN274" s="183"/>
      <c r="UAO274" s="183"/>
      <c r="UAP274" s="183"/>
      <c r="UAQ274" s="183"/>
      <c r="UAR274" s="183"/>
      <c r="UAS274" s="183"/>
      <c r="UAT274" s="183"/>
      <c r="UAU274" s="183"/>
      <c r="UAV274" s="183"/>
      <c r="UAW274" s="183"/>
      <c r="UAX274" s="183"/>
      <c r="UAY274" s="183"/>
      <c r="UAZ274" s="183"/>
      <c r="UBA274" s="183"/>
      <c r="UBB274" s="183"/>
      <c r="UBC274" s="183"/>
      <c r="UBD274" s="183"/>
      <c r="UBE274" s="183"/>
      <c r="UBF274" s="183"/>
      <c r="UBG274" s="183"/>
      <c r="UBH274" s="183"/>
      <c r="UBI274" s="183"/>
      <c r="UBJ274" s="183"/>
      <c r="UBK274" s="183"/>
      <c r="UBL274" s="183"/>
      <c r="UBM274" s="183"/>
      <c r="UBN274" s="183"/>
      <c r="UBO274" s="183"/>
      <c r="UBP274" s="183"/>
      <c r="UBQ274" s="183"/>
      <c r="UBR274" s="183"/>
      <c r="UBS274" s="183"/>
      <c r="UBT274" s="183"/>
      <c r="UBU274" s="183"/>
      <c r="UBV274" s="183"/>
      <c r="UBW274" s="183"/>
      <c r="UBX274" s="183"/>
      <c r="UBY274" s="183"/>
      <c r="UBZ274" s="183"/>
      <c r="UCA274" s="183"/>
      <c r="UCB274" s="183"/>
      <c r="UCC274" s="183"/>
      <c r="UCD274" s="183"/>
      <c r="UCE274" s="183"/>
      <c r="UCF274" s="183"/>
      <c r="UCG274" s="183"/>
      <c r="UCH274" s="183"/>
      <c r="UCI274" s="183"/>
      <c r="UCJ274" s="183"/>
      <c r="UCK274" s="183"/>
      <c r="UCL274" s="183"/>
      <c r="UCM274" s="183"/>
      <c r="UCN274" s="183"/>
      <c r="UCO274" s="183"/>
      <c r="UCP274" s="183"/>
      <c r="UCQ274" s="183"/>
      <c r="UCR274" s="183"/>
      <c r="UCS274" s="183"/>
      <c r="UCT274" s="183"/>
      <c r="UCU274" s="183"/>
      <c r="UCV274" s="183"/>
      <c r="UCW274" s="183"/>
      <c r="UCX274" s="183"/>
      <c r="UCY274" s="183"/>
      <c r="UCZ274" s="183"/>
      <c r="UDA274" s="183"/>
      <c r="UDB274" s="183"/>
      <c r="UDC274" s="183"/>
      <c r="UDD274" s="183"/>
      <c r="UDE274" s="183"/>
      <c r="UDF274" s="183"/>
      <c r="UDG274" s="183"/>
      <c r="UDH274" s="183"/>
      <c r="UDI274" s="183"/>
      <c r="UDJ274" s="183"/>
      <c r="UDK274" s="183"/>
      <c r="UDL274" s="183"/>
      <c r="UDM274" s="183"/>
      <c r="UDN274" s="183"/>
      <c r="UDO274" s="183"/>
      <c r="UDP274" s="183"/>
      <c r="UDQ274" s="183"/>
      <c r="UDR274" s="183"/>
      <c r="UDS274" s="183"/>
      <c r="UDT274" s="183"/>
      <c r="UDU274" s="183"/>
      <c r="UDV274" s="183"/>
      <c r="UDW274" s="183"/>
      <c r="UDX274" s="183"/>
      <c r="UDY274" s="183"/>
      <c r="UDZ274" s="183"/>
      <c r="UEA274" s="183"/>
      <c r="UEB274" s="183"/>
      <c r="UEC274" s="183"/>
      <c r="UED274" s="183"/>
      <c r="UEE274" s="183"/>
      <c r="UEF274" s="183"/>
      <c r="UEG274" s="183"/>
      <c r="UEH274" s="183"/>
      <c r="UEI274" s="183"/>
      <c r="UEJ274" s="183"/>
      <c r="UEK274" s="183"/>
      <c r="UEL274" s="183"/>
      <c r="UEM274" s="183"/>
      <c r="UEN274" s="183"/>
      <c r="UEO274" s="183"/>
      <c r="UEP274" s="183"/>
      <c r="UEQ274" s="183"/>
      <c r="UER274" s="183"/>
      <c r="UES274" s="183"/>
      <c r="UET274" s="183"/>
      <c r="UEU274" s="183"/>
      <c r="UEV274" s="183"/>
      <c r="UEW274" s="183"/>
      <c r="UEX274" s="183"/>
      <c r="UEY274" s="183"/>
      <c r="UEZ274" s="183"/>
      <c r="UFA274" s="183"/>
      <c r="UFB274" s="183"/>
      <c r="UFC274" s="183"/>
      <c r="UFD274" s="183"/>
      <c r="UFE274" s="183"/>
      <c r="UFF274" s="183"/>
      <c r="UFG274" s="183"/>
      <c r="UFH274" s="183"/>
      <c r="UFI274" s="183"/>
      <c r="UFJ274" s="183"/>
      <c r="UFK274" s="183"/>
      <c r="UFL274" s="183"/>
      <c r="UFM274" s="183"/>
      <c r="UFN274" s="183"/>
      <c r="UFO274" s="183"/>
      <c r="UFP274" s="183"/>
      <c r="UFQ274" s="183"/>
      <c r="UFR274" s="183"/>
      <c r="UFS274" s="183"/>
      <c r="UFT274" s="183"/>
      <c r="UFU274" s="183"/>
      <c r="UFV274" s="183"/>
      <c r="UFW274" s="183"/>
      <c r="UFX274" s="183"/>
      <c r="UFY274" s="183"/>
      <c r="UFZ274" s="183"/>
      <c r="UGA274" s="183"/>
      <c r="UGB274" s="183"/>
      <c r="UGC274" s="183"/>
      <c r="UGD274" s="183"/>
      <c r="UGE274" s="183"/>
      <c r="UGF274" s="183"/>
      <c r="UGG274" s="183"/>
      <c r="UGH274" s="183"/>
      <c r="UGI274" s="183"/>
      <c r="UGJ274" s="183"/>
      <c r="UGK274" s="183"/>
      <c r="UGL274" s="183"/>
      <c r="UGM274" s="183"/>
      <c r="UGN274" s="183"/>
      <c r="UGO274" s="183"/>
      <c r="UGP274" s="183"/>
      <c r="UGQ274" s="183"/>
      <c r="UGR274" s="183"/>
      <c r="UGS274" s="183"/>
      <c r="UGT274" s="183"/>
      <c r="UGU274" s="183"/>
      <c r="UGV274" s="183"/>
      <c r="UGW274" s="183"/>
      <c r="UGX274" s="183"/>
      <c r="UGY274" s="183"/>
      <c r="UGZ274" s="183"/>
      <c r="UHA274" s="183"/>
      <c r="UHB274" s="183"/>
      <c r="UHC274" s="183"/>
      <c r="UHD274" s="183"/>
      <c r="UHE274" s="183"/>
      <c r="UHF274" s="183"/>
      <c r="UHG274" s="183"/>
      <c r="UHH274" s="183"/>
      <c r="UHI274" s="183"/>
      <c r="UHJ274" s="183"/>
      <c r="UHK274" s="183"/>
      <c r="UHL274" s="183"/>
      <c r="UHM274" s="183"/>
      <c r="UHN274" s="183"/>
      <c r="UHO274" s="183"/>
      <c r="UHP274" s="183"/>
      <c r="UHQ274" s="183"/>
      <c r="UHR274" s="183"/>
      <c r="UHS274" s="183"/>
      <c r="UHT274" s="183"/>
      <c r="UHU274" s="183"/>
      <c r="UHV274" s="183"/>
      <c r="UHW274" s="183"/>
      <c r="UHX274" s="183"/>
      <c r="UHY274" s="183"/>
      <c r="UHZ274" s="183"/>
      <c r="UIA274" s="183"/>
      <c r="UIB274" s="183"/>
      <c r="UIC274" s="183"/>
      <c r="UID274" s="183"/>
      <c r="UIE274" s="183"/>
      <c r="UIF274" s="183"/>
      <c r="UIG274" s="183"/>
      <c r="UIH274" s="183"/>
      <c r="UII274" s="183"/>
      <c r="UIJ274" s="183"/>
      <c r="UIK274" s="183"/>
      <c r="UIL274" s="183"/>
      <c r="UIM274" s="183"/>
      <c r="UIN274" s="183"/>
      <c r="UIO274" s="183"/>
      <c r="UIP274" s="183"/>
      <c r="UIQ274" s="183"/>
      <c r="UIR274" s="183"/>
      <c r="UIS274" s="183"/>
      <c r="UIT274" s="183"/>
      <c r="UIU274" s="183"/>
      <c r="UIV274" s="183"/>
      <c r="UIW274" s="183"/>
      <c r="UIX274" s="183"/>
      <c r="UIY274" s="183"/>
      <c r="UIZ274" s="183"/>
      <c r="UJA274" s="183"/>
      <c r="UJB274" s="183"/>
      <c r="UJC274" s="183"/>
      <c r="UJD274" s="183"/>
      <c r="UJE274" s="183"/>
      <c r="UJF274" s="183"/>
      <c r="UJG274" s="183"/>
      <c r="UJH274" s="183"/>
      <c r="UJI274" s="183"/>
      <c r="UJJ274" s="183"/>
      <c r="UJK274" s="183"/>
      <c r="UJL274" s="183"/>
      <c r="UJM274" s="183"/>
      <c r="UJN274" s="183"/>
      <c r="UJO274" s="183"/>
      <c r="UJP274" s="183"/>
      <c r="UJQ274" s="183"/>
      <c r="UJR274" s="183"/>
      <c r="UJS274" s="183"/>
      <c r="UJT274" s="183"/>
      <c r="UJU274" s="183"/>
      <c r="UJV274" s="183"/>
      <c r="UJW274" s="183"/>
      <c r="UJX274" s="183"/>
      <c r="UJY274" s="183"/>
      <c r="UJZ274" s="183"/>
      <c r="UKA274" s="183"/>
      <c r="UKB274" s="183"/>
      <c r="UKC274" s="183"/>
      <c r="UKD274" s="183"/>
      <c r="UKE274" s="183"/>
      <c r="UKF274" s="183"/>
      <c r="UKG274" s="183"/>
      <c r="UKH274" s="183"/>
      <c r="UKI274" s="183"/>
      <c r="UKJ274" s="183"/>
      <c r="UKK274" s="183"/>
      <c r="UKL274" s="183"/>
      <c r="UKM274" s="183"/>
      <c r="UKN274" s="183"/>
      <c r="UKO274" s="183"/>
      <c r="UKP274" s="183"/>
      <c r="UKQ274" s="183"/>
      <c r="UKR274" s="183"/>
      <c r="UKS274" s="183"/>
      <c r="UKT274" s="183"/>
      <c r="UKU274" s="183"/>
      <c r="UKV274" s="183"/>
      <c r="UKW274" s="183"/>
      <c r="UKX274" s="183"/>
      <c r="UKY274" s="183"/>
      <c r="UKZ274" s="183"/>
      <c r="ULA274" s="183"/>
      <c r="ULB274" s="183"/>
      <c r="ULC274" s="183"/>
      <c r="ULD274" s="183"/>
      <c r="ULE274" s="183"/>
      <c r="ULF274" s="183"/>
      <c r="ULG274" s="183"/>
      <c r="ULH274" s="183"/>
      <c r="ULI274" s="183"/>
      <c r="ULJ274" s="183"/>
      <c r="ULK274" s="183"/>
      <c r="ULL274" s="183"/>
      <c r="ULM274" s="183"/>
      <c r="ULN274" s="183"/>
      <c r="ULO274" s="183"/>
      <c r="ULP274" s="183"/>
      <c r="ULQ274" s="183"/>
      <c r="ULR274" s="183"/>
      <c r="ULS274" s="183"/>
      <c r="ULT274" s="183"/>
      <c r="ULU274" s="183"/>
      <c r="ULV274" s="183"/>
      <c r="ULW274" s="183"/>
      <c r="ULX274" s="183"/>
      <c r="ULY274" s="183"/>
      <c r="ULZ274" s="183"/>
      <c r="UMA274" s="183"/>
      <c r="UMB274" s="183"/>
      <c r="UMC274" s="183"/>
      <c r="UMD274" s="183"/>
      <c r="UME274" s="183"/>
      <c r="UMF274" s="183"/>
      <c r="UMG274" s="183"/>
      <c r="UMH274" s="183"/>
      <c r="UMI274" s="183"/>
      <c r="UMJ274" s="183"/>
      <c r="UMK274" s="183"/>
      <c r="UML274" s="183"/>
      <c r="UMM274" s="183"/>
      <c r="UMN274" s="183"/>
      <c r="UMO274" s="183"/>
      <c r="UMP274" s="183"/>
      <c r="UMQ274" s="183"/>
      <c r="UMR274" s="183"/>
      <c r="UMS274" s="183"/>
      <c r="UMT274" s="183"/>
      <c r="UMU274" s="183"/>
      <c r="UMV274" s="183"/>
      <c r="UMW274" s="183"/>
      <c r="UMX274" s="183"/>
      <c r="UMY274" s="183"/>
      <c r="UMZ274" s="183"/>
      <c r="UNA274" s="183"/>
      <c r="UNB274" s="183"/>
      <c r="UNC274" s="183"/>
      <c r="UND274" s="183"/>
      <c r="UNE274" s="183"/>
      <c r="UNF274" s="183"/>
      <c r="UNG274" s="183"/>
      <c r="UNH274" s="183"/>
      <c r="UNI274" s="183"/>
      <c r="UNJ274" s="183"/>
      <c r="UNK274" s="183"/>
      <c r="UNL274" s="183"/>
      <c r="UNM274" s="183"/>
      <c r="UNN274" s="183"/>
      <c r="UNO274" s="183"/>
      <c r="UNP274" s="183"/>
      <c r="UNQ274" s="183"/>
      <c r="UNR274" s="183"/>
      <c r="UNS274" s="183"/>
      <c r="UNT274" s="183"/>
      <c r="UNU274" s="183"/>
      <c r="UNV274" s="183"/>
      <c r="UNW274" s="183"/>
      <c r="UNX274" s="183"/>
      <c r="UNY274" s="183"/>
      <c r="UNZ274" s="183"/>
      <c r="UOA274" s="183"/>
      <c r="UOB274" s="183"/>
      <c r="UOC274" s="183"/>
      <c r="UOD274" s="183"/>
      <c r="UOE274" s="183"/>
      <c r="UOF274" s="183"/>
      <c r="UOG274" s="183"/>
      <c r="UOH274" s="183"/>
      <c r="UOI274" s="183"/>
      <c r="UOJ274" s="183"/>
      <c r="UOK274" s="183"/>
      <c r="UOL274" s="183"/>
      <c r="UOM274" s="183"/>
      <c r="UON274" s="183"/>
      <c r="UOO274" s="183"/>
      <c r="UOP274" s="183"/>
      <c r="UOQ274" s="183"/>
      <c r="UOR274" s="183"/>
      <c r="UOS274" s="183"/>
      <c r="UOT274" s="183"/>
      <c r="UOU274" s="183"/>
      <c r="UOV274" s="183"/>
      <c r="UOW274" s="183"/>
      <c r="UOX274" s="183"/>
      <c r="UOY274" s="183"/>
      <c r="UOZ274" s="183"/>
      <c r="UPA274" s="183"/>
      <c r="UPB274" s="183"/>
      <c r="UPC274" s="183"/>
      <c r="UPD274" s="183"/>
      <c r="UPE274" s="183"/>
      <c r="UPF274" s="183"/>
      <c r="UPG274" s="183"/>
      <c r="UPH274" s="183"/>
      <c r="UPI274" s="183"/>
      <c r="UPJ274" s="183"/>
      <c r="UPK274" s="183"/>
      <c r="UPL274" s="183"/>
      <c r="UPM274" s="183"/>
      <c r="UPN274" s="183"/>
      <c r="UPO274" s="183"/>
      <c r="UPP274" s="183"/>
      <c r="UPQ274" s="183"/>
      <c r="UPR274" s="183"/>
      <c r="UPS274" s="183"/>
      <c r="UPT274" s="183"/>
      <c r="UPU274" s="183"/>
      <c r="UPV274" s="183"/>
      <c r="UPW274" s="183"/>
      <c r="UPX274" s="183"/>
      <c r="UPY274" s="183"/>
      <c r="UPZ274" s="183"/>
      <c r="UQA274" s="183"/>
      <c r="UQB274" s="183"/>
      <c r="UQC274" s="183"/>
      <c r="UQD274" s="183"/>
      <c r="UQE274" s="183"/>
      <c r="UQF274" s="183"/>
      <c r="UQG274" s="183"/>
      <c r="UQH274" s="183"/>
      <c r="UQI274" s="183"/>
      <c r="UQJ274" s="183"/>
      <c r="UQK274" s="183"/>
      <c r="UQL274" s="183"/>
      <c r="UQM274" s="183"/>
      <c r="UQN274" s="183"/>
      <c r="UQO274" s="183"/>
      <c r="UQP274" s="183"/>
      <c r="UQQ274" s="183"/>
      <c r="UQR274" s="183"/>
      <c r="UQS274" s="183"/>
      <c r="UQT274" s="183"/>
      <c r="UQU274" s="183"/>
      <c r="UQV274" s="183"/>
      <c r="UQW274" s="183"/>
      <c r="UQX274" s="183"/>
      <c r="UQY274" s="183"/>
      <c r="UQZ274" s="183"/>
      <c r="URA274" s="183"/>
      <c r="URB274" s="183"/>
      <c r="URC274" s="183"/>
      <c r="URD274" s="183"/>
      <c r="URE274" s="183"/>
      <c r="URF274" s="183"/>
      <c r="URG274" s="183"/>
      <c r="URH274" s="183"/>
      <c r="URI274" s="183"/>
      <c r="URJ274" s="183"/>
      <c r="URK274" s="183"/>
      <c r="URL274" s="183"/>
      <c r="URM274" s="183"/>
      <c r="URN274" s="183"/>
      <c r="URO274" s="183"/>
      <c r="URP274" s="183"/>
      <c r="URQ274" s="183"/>
      <c r="URR274" s="183"/>
      <c r="URS274" s="183"/>
      <c r="URT274" s="183"/>
      <c r="URU274" s="183"/>
      <c r="URV274" s="183"/>
      <c r="URW274" s="183"/>
      <c r="URX274" s="183"/>
      <c r="URY274" s="183"/>
      <c r="URZ274" s="183"/>
      <c r="USA274" s="183"/>
      <c r="USB274" s="183"/>
      <c r="USC274" s="183"/>
      <c r="USD274" s="183"/>
      <c r="USE274" s="183"/>
      <c r="USF274" s="183"/>
      <c r="USG274" s="183"/>
      <c r="USH274" s="183"/>
      <c r="USI274" s="183"/>
      <c r="USJ274" s="183"/>
      <c r="USK274" s="183"/>
      <c r="USL274" s="183"/>
      <c r="USM274" s="183"/>
      <c r="USN274" s="183"/>
      <c r="USO274" s="183"/>
      <c r="USP274" s="183"/>
      <c r="USQ274" s="183"/>
      <c r="USR274" s="183"/>
      <c r="USS274" s="183"/>
      <c r="UST274" s="183"/>
      <c r="USU274" s="183"/>
      <c r="USV274" s="183"/>
      <c r="USW274" s="183"/>
      <c r="USX274" s="183"/>
      <c r="USY274" s="183"/>
      <c r="USZ274" s="183"/>
      <c r="UTA274" s="183"/>
      <c r="UTB274" s="183"/>
      <c r="UTC274" s="183"/>
      <c r="UTD274" s="183"/>
      <c r="UTE274" s="183"/>
      <c r="UTF274" s="183"/>
      <c r="UTG274" s="183"/>
      <c r="UTH274" s="183"/>
      <c r="UTI274" s="183"/>
      <c r="UTJ274" s="183"/>
      <c r="UTK274" s="183"/>
      <c r="UTL274" s="183"/>
      <c r="UTM274" s="183"/>
      <c r="UTN274" s="183"/>
      <c r="UTO274" s="183"/>
      <c r="UTP274" s="183"/>
      <c r="UTQ274" s="183"/>
      <c r="UTR274" s="183"/>
      <c r="UTS274" s="183"/>
      <c r="UTT274" s="183"/>
      <c r="UTU274" s="183"/>
      <c r="UTV274" s="183"/>
      <c r="UTW274" s="183"/>
      <c r="UTX274" s="183"/>
      <c r="UTY274" s="183"/>
      <c r="UTZ274" s="183"/>
      <c r="UUA274" s="183"/>
      <c r="UUB274" s="183"/>
      <c r="UUC274" s="183"/>
      <c r="UUD274" s="183"/>
      <c r="UUE274" s="183"/>
      <c r="UUF274" s="183"/>
      <c r="UUG274" s="183"/>
      <c r="UUH274" s="183"/>
      <c r="UUI274" s="183"/>
      <c r="UUJ274" s="183"/>
      <c r="UUK274" s="183"/>
      <c r="UUL274" s="183"/>
      <c r="UUM274" s="183"/>
      <c r="UUN274" s="183"/>
      <c r="UUO274" s="183"/>
      <c r="UUP274" s="183"/>
      <c r="UUQ274" s="183"/>
      <c r="UUR274" s="183"/>
      <c r="UUS274" s="183"/>
      <c r="UUT274" s="183"/>
      <c r="UUU274" s="183"/>
      <c r="UUV274" s="183"/>
      <c r="UUW274" s="183"/>
      <c r="UUX274" s="183"/>
      <c r="UUY274" s="183"/>
      <c r="UUZ274" s="183"/>
      <c r="UVA274" s="183"/>
      <c r="UVB274" s="183"/>
      <c r="UVC274" s="183"/>
      <c r="UVD274" s="183"/>
      <c r="UVE274" s="183"/>
      <c r="UVF274" s="183"/>
      <c r="UVG274" s="183"/>
      <c r="UVH274" s="183"/>
      <c r="UVI274" s="183"/>
      <c r="UVJ274" s="183"/>
      <c r="UVK274" s="183"/>
      <c r="UVL274" s="183"/>
      <c r="UVM274" s="183"/>
      <c r="UVN274" s="183"/>
      <c r="UVO274" s="183"/>
      <c r="UVP274" s="183"/>
      <c r="UVQ274" s="183"/>
      <c r="UVR274" s="183"/>
      <c r="UVS274" s="183"/>
      <c r="UVT274" s="183"/>
      <c r="UVU274" s="183"/>
      <c r="UVV274" s="183"/>
      <c r="UVW274" s="183"/>
      <c r="UVX274" s="183"/>
      <c r="UVY274" s="183"/>
      <c r="UVZ274" s="183"/>
      <c r="UWA274" s="183"/>
      <c r="UWB274" s="183"/>
      <c r="UWC274" s="183"/>
      <c r="UWD274" s="183"/>
      <c r="UWE274" s="183"/>
      <c r="UWF274" s="183"/>
      <c r="UWG274" s="183"/>
      <c r="UWH274" s="183"/>
      <c r="UWI274" s="183"/>
      <c r="UWJ274" s="183"/>
      <c r="UWK274" s="183"/>
      <c r="UWL274" s="183"/>
      <c r="UWM274" s="183"/>
      <c r="UWN274" s="183"/>
      <c r="UWO274" s="183"/>
      <c r="UWP274" s="183"/>
      <c r="UWQ274" s="183"/>
      <c r="UWR274" s="183"/>
      <c r="UWS274" s="183"/>
      <c r="UWT274" s="183"/>
      <c r="UWU274" s="183"/>
      <c r="UWV274" s="183"/>
      <c r="UWW274" s="183"/>
      <c r="UWX274" s="183"/>
      <c r="UWY274" s="183"/>
      <c r="UWZ274" s="183"/>
      <c r="UXA274" s="183"/>
      <c r="UXB274" s="183"/>
      <c r="UXC274" s="183"/>
      <c r="UXD274" s="183"/>
      <c r="UXE274" s="183"/>
      <c r="UXF274" s="183"/>
      <c r="UXG274" s="183"/>
      <c r="UXH274" s="183"/>
      <c r="UXI274" s="183"/>
      <c r="UXJ274" s="183"/>
      <c r="UXK274" s="183"/>
      <c r="UXL274" s="183"/>
      <c r="UXM274" s="183"/>
      <c r="UXN274" s="183"/>
      <c r="UXO274" s="183"/>
      <c r="UXP274" s="183"/>
      <c r="UXQ274" s="183"/>
      <c r="UXR274" s="183"/>
      <c r="UXS274" s="183"/>
      <c r="UXT274" s="183"/>
      <c r="UXU274" s="183"/>
      <c r="UXV274" s="183"/>
      <c r="UXW274" s="183"/>
      <c r="UXX274" s="183"/>
      <c r="UXY274" s="183"/>
      <c r="UXZ274" s="183"/>
      <c r="UYA274" s="183"/>
      <c r="UYB274" s="183"/>
      <c r="UYC274" s="183"/>
      <c r="UYD274" s="183"/>
      <c r="UYE274" s="183"/>
      <c r="UYF274" s="183"/>
      <c r="UYG274" s="183"/>
      <c r="UYH274" s="183"/>
      <c r="UYI274" s="183"/>
      <c r="UYJ274" s="183"/>
      <c r="UYK274" s="183"/>
      <c r="UYL274" s="183"/>
      <c r="UYM274" s="183"/>
      <c r="UYN274" s="183"/>
      <c r="UYO274" s="183"/>
      <c r="UYP274" s="183"/>
      <c r="UYQ274" s="183"/>
      <c r="UYR274" s="183"/>
      <c r="UYS274" s="183"/>
      <c r="UYT274" s="183"/>
      <c r="UYU274" s="183"/>
      <c r="UYV274" s="183"/>
      <c r="UYW274" s="183"/>
      <c r="UYX274" s="183"/>
      <c r="UYY274" s="183"/>
      <c r="UYZ274" s="183"/>
      <c r="UZA274" s="183"/>
      <c r="UZB274" s="183"/>
      <c r="UZC274" s="183"/>
      <c r="UZD274" s="183"/>
      <c r="UZE274" s="183"/>
      <c r="UZF274" s="183"/>
      <c r="UZG274" s="183"/>
      <c r="UZH274" s="183"/>
      <c r="UZI274" s="183"/>
      <c r="UZJ274" s="183"/>
      <c r="UZK274" s="183"/>
      <c r="UZL274" s="183"/>
      <c r="UZM274" s="183"/>
      <c r="UZN274" s="183"/>
      <c r="UZO274" s="183"/>
      <c r="UZP274" s="183"/>
      <c r="UZQ274" s="183"/>
      <c r="UZR274" s="183"/>
      <c r="UZS274" s="183"/>
      <c r="UZT274" s="183"/>
      <c r="UZU274" s="183"/>
      <c r="UZV274" s="183"/>
      <c r="UZW274" s="183"/>
      <c r="UZX274" s="183"/>
      <c r="UZY274" s="183"/>
      <c r="UZZ274" s="183"/>
      <c r="VAA274" s="183"/>
      <c r="VAB274" s="183"/>
      <c r="VAC274" s="183"/>
      <c r="VAD274" s="183"/>
      <c r="VAE274" s="183"/>
      <c r="VAF274" s="183"/>
      <c r="VAG274" s="183"/>
      <c r="VAH274" s="183"/>
      <c r="VAI274" s="183"/>
      <c r="VAJ274" s="183"/>
      <c r="VAK274" s="183"/>
      <c r="VAL274" s="183"/>
      <c r="VAM274" s="183"/>
      <c r="VAN274" s="183"/>
      <c r="VAO274" s="183"/>
      <c r="VAP274" s="183"/>
      <c r="VAQ274" s="183"/>
      <c r="VAR274" s="183"/>
      <c r="VAS274" s="183"/>
      <c r="VAT274" s="183"/>
      <c r="VAU274" s="183"/>
      <c r="VAV274" s="183"/>
      <c r="VAW274" s="183"/>
      <c r="VAX274" s="183"/>
      <c r="VAY274" s="183"/>
      <c r="VAZ274" s="183"/>
      <c r="VBA274" s="183"/>
      <c r="VBB274" s="183"/>
      <c r="VBC274" s="183"/>
      <c r="VBD274" s="183"/>
      <c r="VBE274" s="183"/>
      <c r="VBF274" s="183"/>
      <c r="VBG274" s="183"/>
      <c r="VBH274" s="183"/>
      <c r="VBI274" s="183"/>
      <c r="VBJ274" s="183"/>
      <c r="VBK274" s="183"/>
      <c r="VBL274" s="183"/>
      <c r="VBM274" s="183"/>
      <c r="VBN274" s="183"/>
      <c r="VBO274" s="183"/>
      <c r="VBP274" s="183"/>
      <c r="VBQ274" s="183"/>
      <c r="VBR274" s="183"/>
      <c r="VBS274" s="183"/>
      <c r="VBT274" s="183"/>
      <c r="VBU274" s="183"/>
      <c r="VBV274" s="183"/>
      <c r="VBW274" s="183"/>
      <c r="VBX274" s="183"/>
      <c r="VBY274" s="183"/>
      <c r="VBZ274" s="183"/>
      <c r="VCA274" s="183"/>
      <c r="VCB274" s="183"/>
      <c r="VCC274" s="183"/>
      <c r="VCD274" s="183"/>
      <c r="VCE274" s="183"/>
      <c r="VCF274" s="183"/>
      <c r="VCG274" s="183"/>
      <c r="VCH274" s="183"/>
      <c r="VCI274" s="183"/>
      <c r="VCJ274" s="183"/>
      <c r="VCK274" s="183"/>
      <c r="VCL274" s="183"/>
      <c r="VCM274" s="183"/>
      <c r="VCN274" s="183"/>
      <c r="VCO274" s="183"/>
      <c r="VCP274" s="183"/>
      <c r="VCQ274" s="183"/>
      <c r="VCR274" s="183"/>
      <c r="VCS274" s="183"/>
      <c r="VCT274" s="183"/>
      <c r="VCU274" s="183"/>
      <c r="VCV274" s="183"/>
      <c r="VCW274" s="183"/>
      <c r="VCX274" s="183"/>
      <c r="VCY274" s="183"/>
      <c r="VCZ274" s="183"/>
      <c r="VDA274" s="183"/>
      <c r="VDB274" s="183"/>
      <c r="VDC274" s="183"/>
      <c r="VDD274" s="183"/>
      <c r="VDE274" s="183"/>
      <c r="VDF274" s="183"/>
      <c r="VDG274" s="183"/>
      <c r="VDH274" s="183"/>
      <c r="VDI274" s="183"/>
      <c r="VDJ274" s="183"/>
      <c r="VDK274" s="183"/>
      <c r="VDL274" s="183"/>
      <c r="VDM274" s="183"/>
      <c r="VDN274" s="183"/>
      <c r="VDO274" s="183"/>
      <c r="VDP274" s="183"/>
      <c r="VDQ274" s="183"/>
      <c r="VDR274" s="183"/>
      <c r="VDS274" s="183"/>
      <c r="VDT274" s="183"/>
      <c r="VDU274" s="183"/>
      <c r="VDV274" s="183"/>
      <c r="VDW274" s="183"/>
      <c r="VDX274" s="183"/>
      <c r="VDY274" s="183"/>
      <c r="VDZ274" s="183"/>
      <c r="VEA274" s="183"/>
      <c r="VEB274" s="183"/>
      <c r="VEC274" s="183"/>
      <c r="VED274" s="183"/>
      <c r="VEE274" s="183"/>
      <c r="VEF274" s="183"/>
      <c r="VEG274" s="183"/>
      <c r="VEH274" s="183"/>
      <c r="VEI274" s="183"/>
      <c r="VEJ274" s="183"/>
      <c r="VEK274" s="183"/>
      <c r="VEL274" s="183"/>
      <c r="VEM274" s="183"/>
      <c r="VEN274" s="183"/>
      <c r="VEO274" s="183"/>
      <c r="VEP274" s="183"/>
      <c r="VEQ274" s="183"/>
      <c r="VER274" s="183"/>
      <c r="VES274" s="183"/>
      <c r="VET274" s="183"/>
      <c r="VEU274" s="183"/>
      <c r="VEV274" s="183"/>
      <c r="VEW274" s="183"/>
      <c r="VEX274" s="183"/>
      <c r="VEY274" s="183"/>
      <c r="VEZ274" s="183"/>
      <c r="VFA274" s="183"/>
      <c r="VFB274" s="183"/>
      <c r="VFC274" s="183"/>
      <c r="VFD274" s="183"/>
      <c r="VFE274" s="183"/>
      <c r="VFF274" s="183"/>
      <c r="VFG274" s="183"/>
      <c r="VFH274" s="183"/>
      <c r="VFI274" s="183"/>
      <c r="VFJ274" s="183"/>
      <c r="VFK274" s="183"/>
      <c r="VFL274" s="183"/>
      <c r="VFM274" s="183"/>
      <c r="VFN274" s="183"/>
      <c r="VFO274" s="183"/>
      <c r="VFP274" s="183"/>
      <c r="VFQ274" s="183"/>
      <c r="VFR274" s="183"/>
      <c r="VFS274" s="183"/>
      <c r="VFT274" s="183"/>
      <c r="VFU274" s="183"/>
      <c r="VFV274" s="183"/>
      <c r="VFW274" s="183"/>
      <c r="VFX274" s="183"/>
      <c r="VFY274" s="183"/>
      <c r="VFZ274" s="183"/>
      <c r="VGA274" s="183"/>
      <c r="VGB274" s="183"/>
      <c r="VGC274" s="183"/>
      <c r="VGD274" s="183"/>
      <c r="VGE274" s="183"/>
      <c r="VGF274" s="183"/>
      <c r="VGG274" s="183"/>
      <c r="VGH274" s="183"/>
      <c r="VGI274" s="183"/>
      <c r="VGJ274" s="183"/>
      <c r="VGK274" s="183"/>
      <c r="VGL274" s="183"/>
      <c r="VGM274" s="183"/>
      <c r="VGN274" s="183"/>
      <c r="VGO274" s="183"/>
      <c r="VGP274" s="183"/>
      <c r="VGQ274" s="183"/>
      <c r="VGR274" s="183"/>
      <c r="VGS274" s="183"/>
      <c r="VGT274" s="183"/>
      <c r="VGU274" s="183"/>
      <c r="VGV274" s="183"/>
      <c r="VGW274" s="183"/>
      <c r="VGX274" s="183"/>
      <c r="VGY274" s="183"/>
      <c r="VGZ274" s="183"/>
      <c r="VHA274" s="183"/>
      <c r="VHB274" s="183"/>
      <c r="VHC274" s="183"/>
      <c r="VHD274" s="183"/>
      <c r="VHE274" s="183"/>
      <c r="VHF274" s="183"/>
      <c r="VHG274" s="183"/>
      <c r="VHH274" s="183"/>
      <c r="VHI274" s="183"/>
      <c r="VHJ274" s="183"/>
      <c r="VHK274" s="183"/>
      <c r="VHL274" s="183"/>
      <c r="VHM274" s="183"/>
      <c r="VHN274" s="183"/>
      <c r="VHO274" s="183"/>
      <c r="VHP274" s="183"/>
      <c r="VHQ274" s="183"/>
      <c r="VHR274" s="183"/>
      <c r="VHS274" s="183"/>
      <c r="VHT274" s="183"/>
      <c r="VHU274" s="183"/>
      <c r="VHV274" s="183"/>
      <c r="VHW274" s="183"/>
      <c r="VHX274" s="183"/>
      <c r="VHY274" s="183"/>
      <c r="VHZ274" s="183"/>
      <c r="VIA274" s="183"/>
      <c r="VIB274" s="183"/>
      <c r="VIC274" s="183"/>
      <c r="VID274" s="183"/>
      <c r="VIE274" s="183"/>
      <c r="VIF274" s="183"/>
      <c r="VIG274" s="183"/>
      <c r="VIH274" s="183"/>
      <c r="VII274" s="183"/>
      <c r="VIJ274" s="183"/>
      <c r="VIK274" s="183"/>
      <c r="VIL274" s="183"/>
      <c r="VIM274" s="183"/>
      <c r="VIN274" s="183"/>
      <c r="VIO274" s="183"/>
      <c r="VIP274" s="183"/>
      <c r="VIQ274" s="183"/>
      <c r="VIR274" s="183"/>
      <c r="VIS274" s="183"/>
      <c r="VIT274" s="183"/>
      <c r="VIU274" s="183"/>
      <c r="VIV274" s="183"/>
      <c r="VIW274" s="183"/>
      <c r="VIX274" s="183"/>
      <c r="VIY274" s="183"/>
      <c r="VIZ274" s="183"/>
      <c r="VJA274" s="183"/>
      <c r="VJB274" s="183"/>
      <c r="VJC274" s="183"/>
      <c r="VJD274" s="183"/>
      <c r="VJE274" s="183"/>
      <c r="VJF274" s="183"/>
      <c r="VJG274" s="183"/>
      <c r="VJH274" s="183"/>
      <c r="VJI274" s="183"/>
      <c r="VJJ274" s="183"/>
      <c r="VJK274" s="183"/>
      <c r="VJL274" s="183"/>
      <c r="VJM274" s="183"/>
      <c r="VJN274" s="183"/>
      <c r="VJO274" s="183"/>
      <c r="VJP274" s="183"/>
      <c r="VJQ274" s="183"/>
      <c r="VJR274" s="183"/>
      <c r="VJS274" s="183"/>
      <c r="VJT274" s="183"/>
      <c r="VJU274" s="183"/>
      <c r="VJV274" s="183"/>
      <c r="VJW274" s="183"/>
      <c r="VJX274" s="183"/>
      <c r="VJY274" s="183"/>
      <c r="VJZ274" s="183"/>
      <c r="VKA274" s="183"/>
      <c r="VKB274" s="183"/>
      <c r="VKC274" s="183"/>
      <c r="VKD274" s="183"/>
      <c r="VKE274" s="183"/>
      <c r="VKF274" s="183"/>
      <c r="VKG274" s="183"/>
      <c r="VKH274" s="183"/>
      <c r="VKI274" s="183"/>
      <c r="VKJ274" s="183"/>
      <c r="VKK274" s="183"/>
      <c r="VKL274" s="183"/>
      <c r="VKM274" s="183"/>
      <c r="VKN274" s="183"/>
      <c r="VKO274" s="183"/>
      <c r="VKP274" s="183"/>
      <c r="VKQ274" s="183"/>
      <c r="VKR274" s="183"/>
      <c r="VKS274" s="183"/>
      <c r="VKT274" s="183"/>
      <c r="VKU274" s="183"/>
      <c r="VKV274" s="183"/>
      <c r="VKW274" s="183"/>
      <c r="VKX274" s="183"/>
      <c r="VKY274" s="183"/>
      <c r="VKZ274" s="183"/>
      <c r="VLA274" s="183"/>
      <c r="VLB274" s="183"/>
      <c r="VLC274" s="183"/>
      <c r="VLD274" s="183"/>
      <c r="VLE274" s="183"/>
      <c r="VLF274" s="183"/>
      <c r="VLG274" s="183"/>
      <c r="VLH274" s="183"/>
      <c r="VLI274" s="183"/>
      <c r="VLJ274" s="183"/>
      <c r="VLK274" s="183"/>
      <c r="VLL274" s="183"/>
      <c r="VLM274" s="183"/>
      <c r="VLN274" s="183"/>
      <c r="VLO274" s="183"/>
      <c r="VLP274" s="183"/>
      <c r="VLQ274" s="183"/>
      <c r="VLR274" s="183"/>
      <c r="VLS274" s="183"/>
      <c r="VLT274" s="183"/>
      <c r="VLU274" s="183"/>
      <c r="VLV274" s="183"/>
      <c r="VLW274" s="183"/>
      <c r="VLX274" s="183"/>
      <c r="VLY274" s="183"/>
      <c r="VLZ274" s="183"/>
      <c r="VMA274" s="183"/>
      <c r="VMB274" s="183"/>
      <c r="VMC274" s="183"/>
      <c r="VMD274" s="183"/>
      <c r="VME274" s="183"/>
      <c r="VMF274" s="183"/>
      <c r="VMG274" s="183"/>
      <c r="VMH274" s="183"/>
      <c r="VMI274" s="183"/>
      <c r="VMJ274" s="183"/>
      <c r="VMK274" s="183"/>
      <c r="VML274" s="183"/>
      <c r="VMM274" s="183"/>
      <c r="VMN274" s="183"/>
      <c r="VMO274" s="183"/>
      <c r="VMP274" s="183"/>
      <c r="VMQ274" s="183"/>
      <c r="VMR274" s="183"/>
      <c r="VMS274" s="183"/>
      <c r="VMT274" s="183"/>
      <c r="VMU274" s="183"/>
      <c r="VMV274" s="183"/>
      <c r="VMW274" s="183"/>
      <c r="VMX274" s="183"/>
      <c r="VMY274" s="183"/>
      <c r="VMZ274" s="183"/>
      <c r="VNA274" s="183"/>
      <c r="VNB274" s="183"/>
      <c r="VNC274" s="183"/>
      <c r="VND274" s="183"/>
      <c r="VNE274" s="183"/>
      <c r="VNF274" s="183"/>
      <c r="VNG274" s="183"/>
      <c r="VNH274" s="183"/>
      <c r="VNI274" s="183"/>
      <c r="VNJ274" s="183"/>
      <c r="VNK274" s="183"/>
      <c r="VNL274" s="183"/>
      <c r="VNM274" s="183"/>
      <c r="VNN274" s="183"/>
      <c r="VNO274" s="183"/>
      <c r="VNP274" s="183"/>
      <c r="VNQ274" s="183"/>
      <c r="VNR274" s="183"/>
      <c r="VNS274" s="183"/>
      <c r="VNT274" s="183"/>
      <c r="VNU274" s="183"/>
      <c r="VNV274" s="183"/>
      <c r="VNW274" s="183"/>
      <c r="VNX274" s="183"/>
      <c r="VNY274" s="183"/>
      <c r="VNZ274" s="183"/>
      <c r="VOA274" s="183"/>
      <c r="VOB274" s="183"/>
      <c r="VOC274" s="183"/>
      <c r="VOD274" s="183"/>
      <c r="VOE274" s="183"/>
      <c r="VOF274" s="183"/>
      <c r="VOG274" s="183"/>
      <c r="VOH274" s="183"/>
      <c r="VOI274" s="183"/>
      <c r="VOJ274" s="183"/>
      <c r="VOK274" s="183"/>
      <c r="VOL274" s="183"/>
      <c r="VOM274" s="183"/>
      <c r="VON274" s="183"/>
      <c r="VOO274" s="183"/>
      <c r="VOP274" s="183"/>
      <c r="VOQ274" s="183"/>
      <c r="VOR274" s="183"/>
      <c r="VOS274" s="183"/>
      <c r="VOT274" s="183"/>
      <c r="VOU274" s="183"/>
      <c r="VOV274" s="183"/>
      <c r="VOW274" s="183"/>
      <c r="VOX274" s="183"/>
      <c r="VOY274" s="183"/>
      <c r="VOZ274" s="183"/>
      <c r="VPA274" s="183"/>
      <c r="VPB274" s="183"/>
      <c r="VPC274" s="183"/>
      <c r="VPD274" s="183"/>
      <c r="VPE274" s="183"/>
      <c r="VPF274" s="183"/>
      <c r="VPG274" s="183"/>
      <c r="VPH274" s="183"/>
      <c r="VPI274" s="183"/>
      <c r="VPJ274" s="183"/>
      <c r="VPK274" s="183"/>
      <c r="VPL274" s="183"/>
      <c r="VPM274" s="183"/>
      <c r="VPN274" s="183"/>
      <c r="VPO274" s="183"/>
      <c r="VPP274" s="183"/>
      <c r="VPQ274" s="183"/>
      <c r="VPR274" s="183"/>
      <c r="VPS274" s="183"/>
      <c r="VPT274" s="183"/>
      <c r="VPU274" s="183"/>
      <c r="VPV274" s="183"/>
      <c r="VPW274" s="183"/>
      <c r="VPX274" s="183"/>
      <c r="VPY274" s="183"/>
      <c r="VPZ274" s="183"/>
      <c r="VQA274" s="183"/>
      <c r="VQB274" s="183"/>
      <c r="VQC274" s="183"/>
      <c r="VQD274" s="183"/>
      <c r="VQE274" s="183"/>
      <c r="VQF274" s="183"/>
      <c r="VQG274" s="183"/>
      <c r="VQH274" s="183"/>
      <c r="VQI274" s="183"/>
      <c r="VQJ274" s="183"/>
      <c r="VQK274" s="183"/>
      <c r="VQL274" s="183"/>
      <c r="VQM274" s="183"/>
      <c r="VQN274" s="183"/>
      <c r="VQO274" s="183"/>
      <c r="VQP274" s="183"/>
      <c r="VQQ274" s="183"/>
      <c r="VQR274" s="183"/>
      <c r="VQS274" s="183"/>
      <c r="VQT274" s="183"/>
      <c r="VQU274" s="183"/>
      <c r="VQV274" s="183"/>
      <c r="VQW274" s="183"/>
      <c r="VQX274" s="183"/>
      <c r="VQY274" s="183"/>
      <c r="VQZ274" s="183"/>
      <c r="VRA274" s="183"/>
      <c r="VRB274" s="183"/>
      <c r="VRC274" s="183"/>
      <c r="VRD274" s="183"/>
      <c r="VRE274" s="183"/>
      <c r="VRF274" s="183"/>
      <c r="VRG274" s="183"/>
      <c r="VRH274" s="183"/>
      <c r="VRI274" s="183"/>
      <c r="VRJ274" s="183"/>
      <c r="VRK274" s="183"/>
      <c r="VRL274" s="183"/>
      <c r="VRM274" s="183"/>
      <c r="VRN274" s="183"/>
      <c r="VRO274" s="183"/>
      <c r="VRP274" s="183"/>
      <c r="VRQ274" s="183"/>
      <c r="VRR274" s="183"/>
      <c r="VRS274" s="183"/>
      <c r="VRT274" s="183"/>
      <c r="VRU274" s="183"/>
      <c r="VRV274" s="183"/>
      <c r="VRW274" s="183"/>
      <c r="VRX274" s="183"/>
      <c r="VRY274" s="183"/>
      <c r="VRZ274" s="183"/>
      <c r="VSA274" s="183"/>
      <c r="VSB274" s="183"/>
      <c r="VSC274" s="183"/>
      <c r="VSD274" s="183"/>
      <c r="VSE274" s="183"/>
      <c r="VSF274" s="183"/>
      <c r="VSG274" s="183"/>
      <c r="VSH274" s="183"/>
      <c r="VSI274" s="183"/>
      <c r="VSJ274" s="183"/>
      <c r="VSK274" s="183"/>
      <c r="VSL274" s="183"/>
      <c r="VSM274" s="183"/>
      <c r="VSN274" s="183"/>
      <c r="VSO274" s="183"/>
      <c r="VSP274" s="183"/>
      <c r="VSQ274" s="183"/>
      <c r="VSR274" s="183"/>
      <c r="VSS274" s="183"/>
      <c r="VST274" s="183"/>
      <c r="VSU274" s="183"/>
      <c r="VSV274" s="183"/>
      <c r="VSW274" s="183"/>
      <c r="VSX274" s="183"/>
      <c r="VSY274" s="183"/>
      <c r="VSZ274" s="183"/>
      <c r="VTA274" s="183"/>
      <c r="VTB274" s="183"/>
      <c r="VTC274" s="183"/>
      <c r="VTD274" s="183"/>
      <c r="VTE274" s="183"/>
      <c r="VTF274" s="183"/>
      <c r="VTG274" s="183"/>
      <c r="VTH274" s="183"/>
      <c r="VTI274" s="183"/>
      <c r="VTJ274" s="183"/>
      <c r="VTK274" s="183"/>
      <c r="VTL274" s="183"/>
      <c r="VTM274" s="183"/>
      <c r="VTN274" s="183"/>
      <c r="VTO274" s="183"/>
      <c r="VTP274" s="183"/>
      <c r="VTQ274" s="183"/>
      <c r="VTR274" s="183"/>
      <c r="VTS274" s="183"/>
      <c r="VTT274" s="183"/>
      <c r="VTU274" s="183"/>
      <c r="VTV274" s="183"/>
      <c r="VTW274" s="183"/>
      <c r="VTX274" s="183"/>
      <c r="VTY274" s="183"/>
      <c r="VTZ274" s="183"/>
      <c r="VUA274" s="183"/>
      <c r="VUB274" s="183"/>
      <c r="VUC274" s="183"/>
      <c r="VUD274" s="183"/>
      <c r="VUE274" s="183"/>
      <c r="VUF274" s="183"/>
      <c r="VUG274" s="183"/>
      <c r="VUH274" s="183"/>
      <c r="VUI274" s="183"/>
      <c r="VUJ274" s="183"/>
      <c r="VUK274" s="183"/>
      <c r="VUL274" s="183"/>
      <c r="VUM274" s="183"/>
      <c r="VUN274" s="183"/>
      <c r="VUO274" s="183"/>
      <c r="VUP274" s="183"/>
      <c r="VUQ274" s="183"/>
      <c r="VUR274" s="183"/>
      <c r="VUS274" s="183"/>
      <c r="VUT274" s="183"/>
      <c r="VUU274" s="183"/>
      <c r="VUV274" s="183"/>
      <c r="VUW274" s="183"/>
      <c r="VUX274" s="183"/>
      <c r="VUY274" s="183"/>
      <c r="VUZ274" s="183"/>
      <c r="VVA274" s="183"/>
      <c r="VVB274" s="183"/>
      <c r="VVC274" s="183"/>
      <c r="VVD274" s="183"/>
      <c r="VVE274" s="183"/>
      <c r="VVF274" s="183"/>
      <c r="VVG274" s="183"/>
      <c r="VVH274" s="183"/>
      <c r="VVI274" s="183"/>
      <c r="VVJ274" s="183"/>
      <c r="VVK274" s="183"/>
      <c r="VVL274" s="183"/>
      <c r="VVM274" s="183"/>
      <c r="VVN274" s="183"/>
      <c r="VVO274" s="183"/>
      <c r="VVP274" s="183"/>
      <c r="VVQ274" s="183"/>
      <c r="VVR274" s="183"/>
      <c r="VVS274" s="183"/>
      <c r="VVT274" s="183"/>
      <c r="VVU274" s="183"/>
      <c r="VVV274" s="183"/>
      <c r="VVW274" s="183"/>
      <c r="VVX274" s="183"/>
      <c r="VVY274" s="183"/>
      <c r="VVZ274" s="183"/>
      <c r="VWA274" s="183"/>
      <c r="VWB274" s="183"/>
      <c r="VWC274" s="183"/>
      <c r="VWD274" s="183"/>
      <c r="VWE274" s="183"/>
      <c r="VWF274" s="183"/>
      <c r="VWG274" s="183"/>
      <c r="VWH274" s="183"/>
      <c r="VWI274" s="183"/>
      <c r="VWJ274" s="183"/>
      <c r="VWK274" s="183"/>
      <c r="VWL274" s="183"/>
      <c r="VWM274" s="183"/>
      <c r="VWN274" s="183"/>
      <c r="VWO274" s="183"/>
      <c r="VWP274" s="183"/>
      <c r="VWQ274" s="183"/>
      <c r="VWR274" s="183"/>
      <c r="VWS274" s="183"/>
      <c r="VWT274" s="183"/>
      <c r="VWU274" s="183"/>
      <c r="VWV274" s="183"/>
      <c r="VWW274" s="183"/>
      <c r="VWX274" s="183"/>
      <c r="VWY274" s="183"/>
      <c r="VWZ274" s="183"/>
      <c r="VXA274" s="183"/>
      <c r="VXB274" s="183"/>
      <c r="VXC274" s="183"/>
      <c r="VXD274" s="183"/>
      <c r="VXE274" s="183"/>
      <c r="VXF274" s="183"/>
      <c r="VXG274" s="183"/>
      <c r="VXH274" s="183"/>
      <c r="VXI274" s="183"/>
      <c r="VXJ274" s="183"/>
      <c r="VXK274" s="183"/>
      <c r="VXL274" s="183"/>
      <c r="VXM274" s="183"/>
      <c r="VXN274" s="183"/>
      <c r="VXO274" s="183"/>
      <c r="VXP274" s="183"/>
      <c r="VXQ274" s="183"/>
      <c r="VXR274" s="183"/>
      <c r="VXS274" s="183"/>
      <c r="VXT274" s="183"/>
      <c r="VXU274" s="183"/>
      <c r="VXV274" s="183"/>
      <c r="VXW274" s="183"/>
      <c r="VXX274" s="183"/>
      <c r="VXY274" s="183"/>
      <c r="VXZ274" s="183"/>
      <c r="VYA274" s="183"/>
      <c r="VYB274" s="183"/>
      <c r="VYC274" s="183"/>
      <c r="VYD274" s="183"/>
      <c r="VYE274" s="183"/>
      <c r="VYF274" s="183"/>
      <c r="VYG274" s="183"/>
      <c r="VYH274" s="183"/>
      <c r="VYI274" s="183"/>
      <c r="VYJ274" s="183"/>
      <c r="VYK274" s="183"/>
      <c r="VYL274" s="183"/>
      <c r="VYM274" s="183"/>
      <c r="VYN274" s="183"/>
      <c r="VYO274" s="183"/>
      <c r="VYP274" s="183"/>
      <c r="VYQ274" s="183"/>
      <c r="VYR274" s="183"/>
      <c r="VYS274" s="183"/>
      <c r="VYT274" s="183"/>
      <c r="VYU274" s="183"/>
      <c r="VYV274" s="183"/>
      <c r="VYW274" s="183"/>
      <c r="VYX274" s="183"/>
      <c r="VYY274" s="183"/>
      <c r="VYZ274" s="183"/>
      <c r="VZA274" s="183"/>
      <c r="VZB274" s="183"/>
      <c r="VZC274" s="183"/>
      <c r="VZD274" s="183"/>
      <c r="VZE274" s="183"/>
      <c r="VZF274" s="183"/>
      <c r="VZG274" s="183"/>
      <c r="VZH274" s="183"/>
      <c r="VZI274" s="183"/>
      <c r="VZJ274" s="183"/>
      <c r="VZK274" s="183"/>
      <c r="VZL274" s="183"/>
      <c r="VZM274" s="183"/>
      <c r="VZN274" s="183"/>
      <c r="VZO274" s="183"/>
      <c r="VZP274" s="183"/>
      <c r="VZQ274" s="183"/>
      <c r="VZR274" s="183"/>
      <c r="VZS274" s="183"/>
      <c r="VZT274" s="183"/>
      <c r="VZU274" s="183"/>
      <c r="VZV274" s="183"/>
      <c r="VZW274" s="183"/>
      <c r="VZX274" s="183"/>
      <c r="VZY274" s="183"/>
      <c r="VZZ274" s="183"/>
      <c r="WAA274" s="183"/>
      <c r="WAB274" s="183"/>
      <c r="WAC274" s="183"/>
      <c r="WAD274" s="183"/>
      <c r="WAE274" s="183"/>
      <c r="WAF274" s="183"/>
      <c r="WAG274" s="183"/>
      <c r="WAH274" s="183"/>
      <c r="WAI274" s="183"/>
      <c r="WAJ274" s="183"/>
      <c r="WAK274" s="183"/>
      <c r="WAL274" s="183"/>
      <c r="WAM274" s="183"/>
      <c r="WAN274" s="183"/>
      <c r="WAO274" s="183"/>
      <c r="WAP274" s="183"/>
      <c r="WAQ274" s="183"/>
      <c r="WAR274" s="183"/>
      <c r="WAS274" s="183"/>
      <c r="WAT274" s="183"/>
      <c r="WAU274" s="183"/>
      <c r="WAV274" s="183"/>
      <c r="WAW274" s="183"/>
      <c r="WAX274" s="183"/>
      <c r="WAY274" s="183"/>
      <c r="WAZ274" s="183"/>
      <c r="WBA274" s="183"/>
      <c r="WBB274" s="183"/>
      <c r="WBC274" s="183"/>
      <c r="WBD274" s="183"/>
      <c r="WBE274" s="183"/>
      <c r="WBF274" s="183"/>
      <c r="WBG274" s="183"/>
      <c r="WBH274" s="183"/>
      <c r="WBI274" s="183"/>
      <c r="WBJ274" s="183"/>
      <c r="WBK274" s="183"/>
      <c r="WBL274" s="183"/>
      <c r="WBM274" s="183"/>
      <c r="WBN274" s="183"/>
      <c r="WBO274" s="183"/>
      <c r="WBP274" s="183"/>
      <c r="WBQ274" s="183"/>
      <c r="WBR274" s="183"/>
      <c r="WBS274" s="183"/>
      <c r="WBT274" s="183"/>
      <c r="WBU274" s="183"/>
      <c r="WBV274" s="183"/>
      <c r="WBW274" s="183"/>
      <c r="WBX274" s="183"/>
      <c r="WBY274" s="183"/>
      <c r="WBZ274" s="183"/>
      <c r="WCA274" s="183"/>
      <c r="WCB274" s="183"/>
      <c r="WCC274" s="183"/>
      <c r="WCD274" s="183"/>
      <c r="WCE274" s="183"/>
      <c r="WCF274" s="183"/>
      <c r="WCG274" s="183"/>
      <c r="WCH274" s="183"/>
      <c r="WCI274" s="183"/>
      <c r="WCJ274" s="183"/>
      <c r="WCK274" s="183"/>
      <c r="WCL274" s="183"/>
      <c r="WCM274" s="183"/>
      <c r="WCN274" s="183"/>
      <c r="WCO274" s="183"/>
      <c r="WCP274" s="183"/>
      <c r="WCQ274" s="183"/>
      <c r="WCR274" s="183"/>
      <c r="WCS274" s="183"/>
      <c r="WCT274" s="183"/>
      <c r="WCU274" s="183"/>
      <c r="WCV274" s="183"/>
      <c r="WCW274" s="183"/>
      <c r="WCX274" s="183"/>
      <c r="WCY274" s="183"/>
      <c r="WCZ274" s="183"/>
      <c r="WDA274" s="183"/>
      <c r="WDB274" s="183"/>
      <c r="WDC274" s="183"/>
      <c r="WDD274" s="183"/>
      <c r="WDE274" s="183"/>
      <c r="WDF274" s="183"/>
      <c r="WDG274" s="183"/>
      <c r="WDH274" s="183"/>
      <c r="WDI274" s="183"/>
      <c r="WDJ274" s="183"/>
      <c r="WDK274" s="183"/>
      <c r="WDL274" s="183"/>
      <c r="WDM274" s="183"/>
      <c r="WDN274" s="183"/>
      <c r="WDO274" s="183"/>
      <c r="WDP274" s="183"/>
      <c r="WDQ274" s="183"/>
      <c r="WDR274" s="183"/>
      <c r="WDS274" s="183"/>
      <c r="WDT274" s="183"/>
      <c r="WDU274" s="183"/>
      <c r="WDV274" s="183"/>
      <c r="WDW274" s="183"/>
      <c r="WDX274" s="183"/>
      <c r="WDY274" s="183"/>
      <c r="WDZ274" s="183"/>
      <c r="WEA274" s="183"/>
      <c r="WEB274" s="183"/>
      <c r="WEC274" s="183"/>
      <c r="WED274" s="183"/>
      <c r="WEE274" s="183"/>
      <c r="WEF274" s="183"/>
      <c r="WEG274" s="183"/>
      <c r="WEH274" s="183"/>
      <c r="WEI274" s="183"/>
      <c r="WEJ274" s="183"/>
      <c r="WEK274" s="183"/>
    </row>
    <row r="275" spans="1:16231" s="10" customFormat="1" ht="42.75" customHeight="1" x14ac:dyDescent="0.25">
      <c r="A275" s="16"/>
      <c r="B275" s="16" t="s">
        <v>3215</v>
      </c>
      <c r="C275" s="16">
        <v>101168</v>
      </c>
      <c r="D275" s="201">
        <v>38621</v>
      </c>
      <c r="E275" s="201">
        <v>38621</v>
      </c>
      <c r="F275" s="201">
        <v>42273</v>
      </c>
      <c r="G275" s="16" t="s">
        <v>5270</v>
      </c>
      <c r="H275" s="16" t="s">
        <v>837</v>
      </c>
      <c r="I275" s="16" t="s">
        <v>3547</v>
      </c>
      <c r="J275" s="16" t="s">
        <v>130</v>
      </c>
      <c r="K275" s="16" t="s">
        <v>131</v>
      </c>
      <c r="L275" s="16" t="s">
        <v>168</v>
      </c>
      <c r="M275" s="16"/>
      <c r="N275" s="16" t="s">
        <v>130</v>
      </c>
      <c r="O275" s="16" t="s">
        <v>131</v>
      </c>
      <c r="P275" s="16" t="s">
        <v>168</v>
      </c>
      <c r="Q275" s="16" t="s">
        <v>509</v>
      </c>
      <c r="R275" s="16" t="s">
        <v>3548</v>
      </c>
      <c r="S275" s="16" t="s">
        <v>5088</v>
      </c>
      <c r="T275" s="16" t="s">
        <v>3550</v>
      </c>
      <c r="U275" s="16"/>
      <c r="V275" s="16">
        <v>5004000</v>
      </c>
      <c r="W275" s="16"/>
      <c r="X275" s="16"/>
      <c r="Y275" s="16"/>
      <c r="Z275" s="16"/>
      <c r="AA275" s="16"/>
      <c r="AB275" s="16"/>
      <c r="AC275" s="16"/>
      <c r="AD275" s="16"/>
      <c r="AE275" s="16"/>
      <c r="AF275" s="16">
        <v>5004000</v>
      </c>
      <c r="AG275" s="16">
        <v>1490</v>
      </c>
      <c r="AH275" s="16">
        <v>301</v>
      </c>
      <c r="AI275" s="16">
        <v>0.4</v>
      </c>
      <c r="AJ275" s="16">
        <v>40</v>
      </c>
      <c r="AK275" s="16"/>
      <c r="AL275" s="16"/>
      <c r="AM275" s="16"/>
      <c r="AN275" s="16"/>
      <c r="AO275" s="16"/>
      <c r="AP275" s="16"/>
      <c r="AQ275" s="16"/>
      <c r="AR275" s="16"/>
      <c r="AS275" s="16"/>
      <c r="AT275" s="16"/>
      <c r="AU275" s="16"/>
      <c r="AV275" s="16"/>
      <c r="AW275" s="16"/>
      <c r="AX275" s="16" t="s">
        <v>3555</v>
      </c>
      <c r="AY275" s="16">
        <v>1584</v>
      </c>
      <c r="AZ275" s="16"/>
      <c r="BA275" s="16"/>
      <c r="BB275" s="16" t="s">
        <v>840</v>
      </c>
      <c r="BC275" s="16" t="s">
        <v>841</v>
      </c>
      <c r="BD275" s="16">
        <v>42</v>
      </c>
      <c r="BE275" s="16">
        <v>13</v>
      </c>
      <c r="BF275" s="16">
        <v>4.95</v>
      </c>
      <c r="BG275" s="16">
        <v>23</v>
      </c>
      <c r="BH275" s="16">
        <v>24</v>
      </c>
      <c r="BI275" s="16">
        <v>11.9</v>
      </c>
      <c r="BJ275" s="16">
        <v>42.218041666666672</v>
      </c>
      <c r="BK275" s="16">
        <v>23.403305555555555</v>
      </c>
      <c r="BL275" s="203"/>
      <c r="BM275" s="203"/>
      <c r="BN275" s="200" t="s">
        <v>5712</v>
      </c>
      <c r="BO275" s="183"/>
      <c r="BP275" s="183"/>
      <c r="BQ275" s="183"/>
      <c r="BR275" s="183"/>
      <c r="BS275" s="183"/>
      <c r="BT275" s="183"/>
      <c r="BU275" s="183"/>
      <c r="BV275" s="183"/>
      <c r="BW275" s="183"/>
      <c r="BX275" s="183"/>
      <c r="BY275" s="183"/>
      <c r="BZ275" s="183"/>
      <c r="CA275" s="183"/>
      <c r="CB275" s="183"/>
      <c r="CC275" s="183"/>
      <c r="CD275" s="183"/>
      <c r="CE275" s="183"/>
      <c r="CF275" s="183"/>
      <c r="CG275" s="183"/>
      <c r="CH275" s="183"/>
      <c r="CI275" s="183"/>
      <c r="CJ275" s="183"/>
      <c r="CK275" s="183"/>
      <c r="CL275" s="183"/>
      <c r="CM275" s="183"/>
      <c r="CN275" s="183"/>
      <c r="CO275" s="183"/>
      <c r="CP275" s="183"/>
      <c r="CQ275" s="183"/>
      <c r="CR275" s="183"/>
      <c r="CS275" s="183"/>
      <c r="CT275" s="183"/>
      <c r="CU275" s="183"/>
      <c r="CV275" s="183"/>
      <c r="CW275" s="183"/>
      <c r="CX275" s="183"/>
      <c r="CY275" s="183"/>
      <c r="CZ275" s="183"/>
      <c r="DA275" s="183"/>
      <c r="DB275" s="183"/>
      <c r="DC275" s="183"/>
      <c r="DD275" s="183"/>
      <c r="DE275" s="183"/>
      <c r="DF275" s="183"/>
      <c r="DG275" s="183"/>
      <c r="DH275" s="183"/>
      <c r="DI275" s="183"/>
      <c r="DJ275" s="183"/>
      <c r="DK275" s="183"/>
      <c r="DL275" s="183"/>
      <c r="DM275" s="183"/>
      <c r="DN275" s="183"/>
      <c r="DO275" s="183"/>
      <c r="DP275" s="183"/>
      <c r="DQ275" s="183"/>
      <c r="DR275" s="183"/>
      <c r="DS275" s="183"/>
      <c r="DT275" s="183"/>
      <c r="DU275" s="183"/>
      <c r="DV275" s="183"/>
      <c r="DW275" s="183"/>
      <c r="DX275" s="183"/>
      <c r="DY275" s="183"/>
      <c r="DZ275" s="183"/>
      <c r="EA275" s="183"/>
      <c r="EB275" s="183"/>
      <c r="EC275" s="183"/>
      <c r="ED275" s="183"/>
      <c r="EE275" s="183"/>
      <c r="EF275" s="183"/>
      <c r="EG275" s="183"/>
      <c r="EH275" s="183"/>
      <c r="EI275" s="183"/>
      <c r="EJ275" s="183"/>
      <c r="EK275" s="183"/>
      <c r="EL275" s="183"/>
      <c r="EM275" s="183"/>
      <c r="EN275" s="183"/>
      <c r="EO275" s="183"/>
      <c r="EP275" s="183"/>
      <c r="EQ275" s="183"/>
      <c r="ER275" s="183"/>
      <c r="ES275" s="183"/>
      <c r="ET275" s="183"/>
      <c r="EU275" s="183"/>
      <c r="EV275" s="183"/>
      <c r="EW275" s="183"/>
      <c r="EX275" s="183"/>
      <c r="EY275" s="183"/>
      <c r="EZ275" s="183"/>
      <c r="FA275" s="183"/>
      <c r="FB275" s="183"/>
      <c r="FC275" s="183"/>
      <c r="FD275" s="183"/>
      <c r="FE275" s="183"/>
      <c r="FF275" s="183"/>
      <c r="FG275" s="183"/>
      <c r="FH275" s="183"/>
      <c r="FI275" s="183"/>
      <c r="FJ275" s="183"/>
      <c r="FK275" s="183"/>
      <c r="FL275" s="183"/>
      <c r="FM275" s="183"/>
      <c r="FN275" s="183"/>
      <c r="FO275" s="183"/>
      <c r="FP275" s="183"/>
      <c r="FQ275" s="183"/>
      <c r="FR275" s="183"/>
      <c r="FS275" s="183"/>
      <c r="FT275" s="183"/>
      <c r="FU275" s="183"/>
      <c r="FV275" s="183"/>
      <c r="FW275" s="183"/>
      <c r="FX275" s="183"/>
      <c r="FY275" s="183"/>
      <c r="FZ275" s="183"/>
      <c r="GA275" s="183"/>
      <c r="GB275" s="183"/>
      <c r="GC275" s="183"/>
      <c r="GD275" s="183"/>
      <c r="GE275" s="183"/>
      <c r="GF275" s="183"/>
      <c r="GG275" s="183"/>
      <c r="GH275" s="183"/>
      <c r="GI275" s="183"/>
      <c r="GJ275" s="183"/>
      <c r="GK275" s="183"/>
      <c r="GL275" s="183"/>
      <c r="GM275" s="183"/>
      <c r="GN275" s="183"/>
      <c r="GO275" s="183"/>
      <c r="GP275" s="183"/>
      <c r="GQ275" s="183"/>
      <c r="GR275" s="183"/>
      <c r="GS275" s="183"/>
      <c r="GT275" s="183"/>
      <c r="GU275" s="183"/>
      <c r="GV275" s="183"/>
      <c r="GW275" s="183"/>
      <c r="GX275" s="183"/>
      <c r="GY275" s="183"/>
      <c r="GZ275" s="183"/>
      <c r="HA275" s="183"/>
      <c r="HB275" s="183"/>
      <c r="HC275" s="183"/>
      <c r="HD275" s="183"/>
      <c r="HE275" s="183"/>
      <c r="HF275" s="183"/>
      <c r="HG275" s="183"/>
      <c r="HH275" s="183"/>
      <c r="HI275" s="183"/>
      <c r="HJ275" s="183"/>
      <c r="HK275" s="183"/>
      <c r="HL275" s="183"/>
      <c r="HM275" s="183"/>
      <c r="HN275" s="183"/>
      <c r="HO275" s="183"/>
      <c r="HP275" s="183"/>
      <c r="HQ275" s="183"/>
      <c r="HR275" s="183"/>
      <c r="HS275" s="183"/>
      <c r="HT275" s="183"/>
      <c r="HU275" s="183"/>
      <c r="HV275" s="183"/>
      <c r="HW275" s="183"/>
      <c r="HX275" s="183"/>
      <c r="HY275" s="183"/>
      <c r="HZ275" s="183"/>
      <c r="IA275" s="183"/>
      <c r="IB275" s="183"/>
      <c r="IC275" s="183"/>
      <c r="ID275" s="183"/>
      <c r="IE275" s="183"/>
      <c r="IF275" s="183"/>
      <c r="IG275" s="183"/>
      <c r="IH275" s="183"/>
      <c r="II275" s="183"/>
      <c r="IJ275" s="183"/>
      <c r="IK275" s="183"/>
      <c r="IL275" s="183"/>
      <c r="IM275" s="183"/>
      <c r="IN275" s="183"/>
      <c r="IO275" s="183"/>
      <c r="IP275" s="183"/>
      <c r="IQ275" s="183"/>
      <c r="IR275" s="183"/>
      <c r="IS275" s="183"/>
      <c r="IT275" s="183"/>
      <c r="IU275" s="183"/>
      <c r="IV275" s="183"/>
      <c r="IW275" s="183"/>
      <c r="IX275" s="183"/>
      <c r="IY275" s="183"/>
      <c r="IZ275" s="183"/>
      <c r="JA275" s="183"/>
      <c r="JB275" s="183"/>
      <c r="JC275" s="183"/>
      <c r="JD275" s="183"/>
      <c r="JE275" s="183"/>
      <c r="JF275" s="183"/>
      <c r="JG275" s="183"/>
      <c r="JH275" s="183"/>
      <c r="JI275" s="183"/>
      <c r="JJ275" s="183"/>
      <c r="JK275" s="183"/>
      <c r="JL275" s="183"/>
      <c r="JM275" s="183"/>
      <c r="JN275" s="183"/>
      <c r="JO275" s="183"/>
      <c r="JP275" s="183"/>
      <c r="JQ275" s="183"/>
      <c r="JR275" s="183"/>
      <c r="JS275" s="183"/>
      <c r="JT275" s="183"/>
      <c r="JU275" s="183"/>
      <c r="JV275" s="183"/>
      <c r="JW275" s="183"/>
      <c r="JX275" s="183"/>
      <c r="JY275" s="183"/>
      <c r="JZ275" s="183"/>
      <c r="KA275" s="183"/>
      <c r="KB275" s="183"/>
      <c r="KC275" s="183"/>
      <c r="KD275" s="183"/>
      <c r="KE275" s="183"/>
      <c r="KF275" s="183"/>
      <c r="KG275" s="183"/>
      <c r="KH275" s="183"/>
      <c r="KI275" s="183"/>
      <c r="KJ275" s="183"/>
      <c r="KK275" s="183"/>
      <c r="KL275" s="183"/>
      <c r="KM275" s="183"/>
      <c r="KN275" s="183"/>
      <c r="KO275" s="183"/>
      <c r="KP275" s="183"/>
      <c r="KQ275" s="183"/>
      <c r="KR275" s="183"/>
      <c r="KS275" s="183"/>
      <c r="KT275" s="183"/>
      <c r="KU275" s="183"/>
      <c r="KV275" s="183"/>
      <c r="KW275" s="183"/>
      <c r="KX275" s="183"/>
      <c r="KY275" s="183"/>
      <c r="KZ275" s="183"/>
      <c r="LA275" s="183"/>
      <c r="LB275" s="183"/>
      <c r="LC275" s="183"/>
      <c r="LD275" s="183"/>
      <c r="LE275" s="183"/>
      <c r="LF275" s="183"/>
      <c r="LG275" s="183"/>
      <c r="LH275" s="183"/>
      <c r="LI275" s="183"/>
      <c r="LJ275" s="183"/>
      <c r="LK275" s="183"/>
      <c r="LL275" s="183"/>
      <c r="LM275" s="183"/>
      <c r="LN275" s="183"/>
      <c r="LO275" s="183"/>
      <c r="LP275" s="183"/>
      <c r="LQ275" s="183"/>
      <c r="LR275" s="183"/>
      <c r="LS275" s="183"/>
      <c r="LT275" s="183"/>
      <c r="LU275" s="183"/>
      <c r="LV275" s="183"/>
      <c r="LW275" s="183"/>
      <c r="LX275" s="183"/>
      <c r="LY275" s="183"/>
      <c r="LZ275" s="183"/>
      <c r="MA275" s="183"/>
      <c r="MB275" s="183"/>
      <c r="MC275" s="183"/>
      <c r="MD275" s="183"/>
      <c r="ME275" s="183"/>
      <c r="MF275" s="183"/>
      <c r="MG275" s="183"/>
      <c r="MH275" s="183"/>
      <c r="MI275" s="183"/>
      <c r="MJ275" s="183"/>
      <c r="MK275" s="183"/>
      <c r="ML275" s="183"/>
      <c r="MM275" s="183"/>
      <c r="MN275" s="183"/>
      <c r="MO275" s="183"/>
      <c r="MP275" s="183"/>
      <c r="MQ275" s="183"/>
      <c r="MR275" s="183"/>
      <c r="MS275" s="183"/>
      <c r="MT275" s="183"/>
      <c r="MU275" s="183"/>
      <c r="MV275" s="183"/>
      <c r="MW275" s="183"/>
      <c r="MX275" s="183"/>
      <c r="MY275" s="183"/>
      <c r="MZ275" s="183"/>
      <c r="NA275" s="183"/>
      <c r="NB275" s="183"/>
      <c r="NC275" s="183"/>
      <c r="ND275" s="183"/>
      <c r="NE275" s="183"/>
      <c r="NF275" s="183"/>
      <c r="NG275" s="183"/>
      <c r="NH275" s="183"/>
      <c r="NI275" s="183"/>
      <c r="NJ275" s="183"/>
      <c r="NK275" s="183"/>
      <c r="NL275" s="183"/>
      <c r="NM275" s="183"/>
      <c r="NN275" s="183"/>
      <c r="NO275" s="183"/>
      <c r="NP275" s="183"/>
      <c r="NQ275" s="183"/>
      <c r="NR275" s="183"/>
      <c r="NS275" s="183"/>
      <c r="NT275" s="183"/>
      <c r="NU275" s="183"/>
      <c r="NV275" s="183"/>
      <c r="NW275" s="183"/>
      <c r="NX275" s="183"/>
      <c r="NY275" s="183"/>
      <c r="NZ275" s="183"/>
      <c r="OA275" s="183"/>
      <c r="OB275" s="183"/>
      <c r="OC275" s="183"/>
      <c r="OD275" s="183"/>
      <c r="OE275" s="183"/>
      <c r="OF275" s="183"/>
      <c r="OG275" s="183"/>
      <c r="OH275" s="183"/>
      <c r="OI275" s="183"/>
      <c r="OJ275" s="183"/>
      <c r="OK275" s="183"/>
      <c r="OL275" s="183"/>
      <c r="OM275" s="183"/>
      <c r="ON275" s="183"/>
      <c r="OO275" s="183"/>
      <c r="OP275" s="183"/>
      <c r="OQ275" s="183"/>
      <c r="OR275" s="183"/>
      <c r="OS275" s="183"/>
      <c r="OT275" s="183"/>
      <c r="OU275" s="183"/>
      <c r="OV275" s="183"/>
      <c r="OW275" s="183"/>
      <c r="OX275" s="183"/>
      <c r="OY275" s="183"/>
      <c r="OZ275" s="183"/>
      <c r="PA275" s="183"/>
      <c r="PB275" s="183"/>
      <c r="PC275" s="183"/>
      <c r="PD275" s="183"/>
      <c r="PE275" s="183"/>
      <c r="PF275" s="183"/>
      <c r="PG275" s="183"/>
      <c r="PH275" s="183"/>
      <c r="PI275" s="183"/>
      <c r="PJ275" s="183"/>
      <c r="PK275" s="183"/>
      <c r="PL275" s="183"/>
      <c r="PM275" s="183"/>
      <c r="PN275" s="183"/>
      <c r="PO275" s="183"/>
      <c r="PP275" s="183"/>
      <c r="PQ275" s="183"/>
      <c r="PR275" s="183"/>
      <c r="PS275" s="183"/>
      <c r="PT275" s="183"/>
      <c r="PU275" s="183"/>
      <c r="PV275" s="183"/>
      <c r="PW275" s="183"/>
      <c r="PX275" s="183"/>
      <c r="PY275" s="183"/>
      <c r="PZ275" s="183"/>
      <c r="QA275" s="183"/>
      <c r="QB275" s="183"/>
      <c r="QC275" s="183"/>
      <c r="QD275" s="183"/>
      <c r="QE275" s="183"/>
      <c r="QF275" s="183"/>
      <c r="QG275" s="183"/>
      <c r="QH275" s="183"/>
      <c r="QI275" s="183"/>
      <c r="QJ275" s="183"/>
      <c r="QK275" s="183"/>
      <c r="QL275" s="183"/>
      <c r="QM275" s="183"/>
      <c r="QN275" s="183"/>
      <c r="QO275" s="183"/>
      <c r="QP275" s="183"/>
      <c r="QQ275" s="183"/>
      <c r="QR275" s="183"/>
      <c r="QS275" s="183"/>
      <c r="QT275" s="183"/>
      <c r="QU275" s="183"/>
      <c r="QV275" s="183"/>
      <c r="QW275" s="183"/>
      <c r="QX275" s="183"/>
      <c r="QY275" s="183"/>
      <c r="QZ275" s="183"/>
      <c r="RA275" s="183"/>
      <c r="RB275" s="183"/>
      <c r="RC275" s="183"/>
      <c r="RD275" s="183"/>
      <c r="RE275" s="183"/>
      <c r="RF275" s="183"/>
      <c r="RG275" s="183"/>
      <c r="RH275" s="183"/>
      <c r="RI275" s="183"/>
      <c r="RJ275" s="183"/>
      <c r="RK275" s="183"/>
      <c r="RL275" s="183"/>
      <c r="RM275" s="183"/>
      <c r="RN275" s="183"/>
      <c r="RO275" s="183"/>
      <c r="RP275" s="183"/>
      <c r="RQ275" s="183"/>
      <c r="RR275" s="183"/>
      <c r="RS275" s="183"/>
      <c r="RT275" s="183"/>
      <c r="RU275" s="183"/>
      <c r="RV275" s="183"/>
      <c r="RW275" s="183"/>
      <c r="RX275" s="183"/>
      <c r="RY275" s="183"/>
      <c r="RZ275" s="183"/>
      <c r="SA275" s="183"/>
      <c r="SB275" s="183"/>
      <c r="SC275" s="183"/>
      <c r="SD275" s="183"/>
      <c r="SE275" s="183"/>
      <c r="SF275" s="183"/>
      <c r="SG275" s="183"/>
      <c r="SH275" s="183"/>
      <c r="SI275" s="183"/>
      <c r="SJ275" s="183"/>
      <c r="SK275" s="183"/>
      <c r="SL275" s="183"/>
      <c r="SM275" s="183"/>
      <c r="SN275" s="183"/>
      <c r="SO275" s="183"/>
      <c r="SP275" s="183"/>
      <c r="SQ275" s="183"/>
      <c r="SR275" s="183"/>
      <c r="SS275" s="183"/>
      <c r="ST275" s="183"/>
      <c r="SU275" s="183"/>
      <c r="SV275" s="183"/>
      <c r="SW275" s="183"/>
      <c r="SX275" s="183"/>
      <c r="SY275" s="183"/>
      <c r="SZ275" s="183"/>
      <c r="TA275" s="183"/>
      <c r="TB275" s="183"/>
      <c r="TC275" s="183"/>
      <c r="TD275" s="183"/>
      <c r="TE275" s="183"/>
      <c r="TF275" s="183"/>
      <c r="TG275" s="183"/>
      <c r="TH275" s="183"/>
      <c r="TI275" s="183"/>
      <c r="TJ275" s="183"/>
      <c r="TK275" s="183"/>
      <c r="TL275" s="183"/>
      <c r="TM275" s="183"/>
      <c r="TN275" s="183"/>
      <c r="TO275" s="183"/>
      <c r="TP275" s="183"/>
      <c r="TQ275" s="183"/>
      <c r="TR275" s="183"/>
      <c r="TS275" s="183"/>
      <c r="TT275" s="183"/>
      <c r="TU275" s="183"/>
      <c r="TV275" s="183"/>
      <c r="TW275" s="183"/>
      <c r="TX275" s="183"/>
      <c r="TY275" s="183"/>
      <c r="TZ275" s="183"/>
      <c r="UA275" s="183"/>
      <c r="UB275" s="183"/>
      <c r="UC275" s="183"/>
      <c r="UD275" s="183"/>
      <c r="UE275" s="183"/>
      <c r="UF275" s="183"/>
      <c r="UG275" s="183"/>
      <c r="UH275" s="183"/>
      <c r="UI275" s="183"/>
      <c r="UJ275" s="183"/>
      <c r="UK275" s="183"/>
      <c r="UL275" s="183"/>
      <c r="UM275" s="183"/>
      <c r="UN275" s="183"/>
      <c r="UO275" s="183"/>
      <c r="UP275" s="183"/>
      <c r="UQ275" s="183"/>
      <c r="UR275" s="183"/>
      <c r="US275" s="183"/>
      <c r="UT275" s="183"/>
      <c r="UU275" s="183"/>
      <c r="UV275" s="183"/>
      <c r="UW275" s="183"/>
      <c r="UX275" s="183"/>
      <c r="UY275" s="183"/>
      <c r="UZ275" s="183"/>
      <c r="VA275" s="183"/>
      <c r="VB275" s="183"/>
      <c r="VC275" s="183"/>
      <c r="VD275" s="183"/>
      <c r="VE275" s="183"/>
      <c r="VF275" s="183"/>
      <c r="VG275" s="183"/>
      <c r="VH275" s="183"/>
      <c r="VI275" s="183"/>
      <c r="VJ275" s="183"/>
      <c r="VK275" s="183"/>
      <c r="VL275" s="183"/>
      <c r="VM275" s="183"/>
      <c r="VN275" s="183"/>
      <c r="VO275" s="183"/>
      <c r="VP275" s="183"/>
      <c r="VQ275" s="183"/>
      <c r="VR275" s="183"/>
      <c r="VS275" s="183"/>
      <c r="VT275" s="183"/>
      <c r="VU275" s="183"/>
      <c r="VV275" s="183"/>
      <c r="VW275" s="183"/>
      <c r="VX275" s="183"/>
      <c r="VY275" s="183"/>
      <c r="VZ275" s="183"/>
      <c r="WA275" s="183"/>
      <c r="WB275" s="183"/>
      <c r="WC275" s="183"/>
      <c r="WD275" s="183"/>
      <c r="WE275" s="183"/>
      <c r="WF275" s="183"/>
      <c r="WG275" s="183"/>
      <c r="WH275" s="183"/>
      <c r="WI275" s="183"/>
      <c r="WJ275" s="183"/>
      <c r="WK275" s="183"/>
      <c r="WL275" s="183"/>
      <c r="WM275" s="183"/>
      <c r="WN275" s="183"/>
      <c r="WO275" s="183"/>
      <c r="WP275" s="183"/>
      <c r="WQ275" s="183"/>
      <c r="WR275" s="183"/>
      <c r="WS275" s="183"/>
      <c r="WT275" s="183"/>
      <c r="WU275" s="183"/>
      <c r="WV275" s="183"/>
      <c r="WW275" s="183"/>
      <c r="WX275" s="183"/>
      <c r="WY275" s="183"/>
      <c r="WZ275" s="183"/>
      <c r="XA275" s="183"/>
      <c r="XB275" s="183"/>
      <c r="XC275" s="183"/>
      <c r="XD275" s="183"/>
      <c r="XE275" s="183"/>
      <c r="XF275" s="183"/>
      <c r="XG275" s="183"/>
      <c r="XH275" s="183"/>
      <c r="XI275" s="183"/>
      <c r="XJ275" s="183"/>
      <c r="XK275" s="183"/>
      <c r="XL275" s="183"/>
      <c r="XM275" s="183"/>
      <c r="XN275" s="183"/>
      <c r="XO275" s="183"/>
      <c r="XP275" s="183"/>
      <c r="XQ275" s="183"/>
      <c r="XR275" s="183"/>
      <c r="XS275" s="183"/>
      <c r="XT275" s="183"/>
      <c r="XU275" s="183"/>
      <c r="XV275" s="183"/>
      <c r="XW275" s="183"/>
      <c r="XX275" s="183"/>
      <c r="XY275" s="183"/>
      <c r="XZ275" s="183"/>
      <c r="YA275" s="183"/>
      <c r="YB275" s="183"/>
      <c r="YC275" s="183"/>
      <c r="YD275" s="183"/>
      <c r="YE275" s="183"/>
      <c r="YF275" s="183"/>
      <c r="YG275" s="183"/>
      <c r="YH275" s="183"/>
      <c r="YI275" s="183"/>
      <c r="YJ275" s="183"/>
      <c r="YK275" s="183"/>
      <c r="YL275" s="183"/>
      <c r="YM275" s="183"/>
      <c r="YN275" s="183"/>
      <c r="YO275" s="183"/>
      <c r="YP275" s="183"/>
      <c r="YQ275" s="183"/>
      <c r="YR275" s="183"/>
      <c r="YS275" s="183"/>
      <c r="YT275" s="183"/>
      <c r="YU275" s="183"/>
      <c r="YV275" s="183"/>
      <c r="YW275" s="183"/>
      <c r="YX275" s="183"/>
      <c r="YY275" s="183"/>
      <c r="YZ275" s="183"/>
      <c r="ZA275" s="183"/>
      <c r="ZB275" s="183"/>
      <c r="ZC275" s="183"/>
      <c r="ZD275" s="183"/>
      <c r="ZE275" s="183"/>
      <c r="ZF275" s="183"/>
      <c r="ZG275" s="183"/>
      <c r="ZH275" s="183"/>
      <c r="ZI275" s="183"/>
      <c r="ZJ275" s="183"/>
      <c r="ZK275" s="183"/>
      <c r="ZL275" s="183"/>
      <c r="ZM275" s="183"/>
      <c r="ZN275" s="183"/>
      <c r="ZO275" s="183"/>
      <c r="ZP275" s="183"/>
      <c r="ZQ275" s="183"/>
      <c r="ZR275" s="183"/>
      <c r="ZS275" s="183"/>
      <c r="ZT275" s="183"/>
      <c r="ZU275" s="183"/>
      <c r="ZV275" s="183"/>
      <c r="ZW275" s="183"/>
      <c r="ZX275" s="183"/>
      <c r="ZY275" s="183"/>
      <c r="ZZ275" s="183"/>
      <c r="AAA275" s="183"/>
      <c r="AAB275" s="183"/>
      <c r="AAC275" s="183"/>
      <c r="AAD275" s="183"/>
      <c r="AAE275" s="183"/>
      <c r="AAF275" s="183"/>
      <c r="AAG275" s="183"/>
      <c r="AAH275" s="183"/>
      <c r="AAI275" s="183"/>
      <c r="AAJ275" s="183"/>
      <c r="AAK275" s="183"/>
      <c r="AAL275" s="183"/>
      <c r="AAM275" s="183"/>
      <c r="AAN275" s="183"/>
      <c r="AAO275" s="183"/>
      <c r="AAP275" s="183"/>
      <c r="AAQ275" s="183"/>
      <c r="AAR275" s="183"/>
      <c r="AAS275" s="183"/>
      <c r="AAT275" s="183"/>
      <c r="AAU275" s="183"/>
      <c r="AAV275" s="183"/>
      <c r="AAW275" s="183"/>
      <c r="AAX275" s="183"/>
      <c r="AAY275" s="183"/>
      <c r="AAZ275" s="183"/>
      <c r="ABA275" s="183"/>
      <c r="ABB275" s="183"/>
      <c r="ABC275" s="183"/>
      <c r="ABD275" s="183"/>
      <c r="ABE275" s="183"/>
      <c r="ABF275" s="183"/>
      <c r="ABG275" s="183"/>
      <c r="ABH275" s="183"/>
      <c r="ABI275" s="183"/>
      <c r="ABJ275" s="183"/>
      <c r="ABK275" s="183"/>
      <c r="ABL275" s="183"/>
      <c r="ABM275" s="183"/>
      <c r="ABN275" s="183"/>
      <c r="ABO275" s="183"/>
      <c r="ABP275" s="183"/>
      <c r="ABQ275" s="183"/>
      <c r="ABR275" s="183"/>
      <c r="ABS275" s="183"/>
      <c r="ABT275" s="183"/>
      <c r="ABU275" s="183"/>
      <c r="ABV275" s="183"/>
      <c r="ABW275" s="183"/>
      <c r="ABX275" s="183"/>
      <c r="ABY275" s="183"/>
      <c r="ABZ275" s="183"/>
      <c r="ACA275" s="183"/>
      <c r="ACB275" s="183"/>
      <c r="ACC275" s="183"/>
      <c r="ACD275" s="183"/>
      <c r="ACE275" s="183"/>
      <c r="ACF275" s="183"/>
      <c r="ACG275" s="183"/>
      <c r="ACH275" s="183"/>
      <c r="ACI275" s="183"/>
      <c r="ACJ275" s="183"/>
      <c r="ACK275" s="183"/>
      <c r="ACL275" s="183"/>
      <c r="ACM275" s="183"/>
      <c r="ACN275" s="183"/>
      <c r="ACO275" s="183"/>
      <c r="ACP275" s="183"/>
      <c r="ACQ275" s="183"/>
      <c r="ACR275" s="183"/>
      <c r="ACS275" s="183"/>
      <c r="ACT275" s="183"/>
      <c r="ACU275" s="183"/>
      <c r="ACV275" s="183"/>
      <c r="ACW275" s="183"/>
      <c r="ACX275" s="183"/>
      <c r="ACY275" s="183"/>
      <c r="ACZ275" s="183"/>
      <c r="ADA275" s="183"/>
      <c r="ADB275" s="183"/>
      <c r="ADC275" s="183"/>
      <c r="ADD275" s="183"/>
      <c r="ADE275" s="183"/>
      <c r="ADF275" s="183"/>
      <c r="ADG275" s="183"/>
      <c r="ADH275" s="183"/>
      <c r="ADI275" s="183"/>
      <c r="ADJ275" s="183"/>
      <c r="ADK275" s="183"/>
      <c r="ADL275" s="183"/>
      <c r="ADM275" s="183"/>
      <c r="ADN275" s="183"/>
      <c r="ADO275" s="183"/>
      <c r="ADP275" s="183"/>
      <c r="ADQ275" s="183"/>
      <c r="ADR275" s="183"/>
      <c r="ADS275" s="183"/>
      <c r="ADT275" s="183"/>
      <c r="ADU275" s="183"/>
      <c r="ADV275" s="183"/>
      <c r="ADW275" s="183"/>
      <c r="ADX275" s="183"/>
      <c r="ADY275" s="183"/>
      <c r="ADZ275" s="183"/>
      <c r="AEA275" s="183"/>
      <c r="AEB275" s="183"/>
      <c r="AEC275" s="183"/>
      <c r="AED275" s="183"/>
      <c r="AEE275" s="183"/>
      <c r="AEF275" s="183"/>
      <c r="AEG275" s="183"/>
      <c r="AEH275" s="183"/>
      <c r="AEI275" s="183"/>
      <c r="AEJ275" s="183"/>
      <c r="AEK275" s="183"/>
      <c r="AEL275" s="183"/>
      <c r="AEM275" s="183"/>
      <c r="AEN275" s="183"/>
      <c r="AEO275" s="183"/>
      <c r="AEP275" s="183"/>
      <c r="AEQ275" s="183"/>
      <c r="AER275" s="183"/>
      <c r="AES275" s="183"/>
      <c r="AET275" s="183"/>
      <c r="AEU275" s="183"/>
      <c r="AEV275" s="183"/>
      <c r="AEW275" s="183"/>
      <c r="AEX275" s="183"/>
      <c r="AEY275" s="183"/>
      <c r="AEZ275" s="183"/>
      <c r="AFA275" s="183"/>
      <c r="AFB275" s="183"/>
      <c r="AFC275" s="183"/>
      <c r="AFD275" s="183"/>
      <c r="AFE275" s="183"/>
      <c r="AFF275" s="183"/>
      <c r="AFG275" s="183"/>
      <c r="AFH275" s="183"/>
      <c r="AFI275" s="183"/>
      <c r="AFJ275" s="183"/>
      <c r="AFK275" s="183"/>
      <c r="AFL275" s="183"/>
      <c r="AFM275" s="183"/>
      <c r="AFN275" s="183"/>
      <c r="AFO275" s="183"/>
      <c r="AFP275" s="183"/>
      <c r="AFQ275" s="183"/>
      <c r="AFR275" s="183"/>
      <c r="AFS275" s="183"/>
      <c r="AFT275" s="183"/>
      <c r="AFU275" s="183"/>
      <c r="AFV275" s="183"/>
      <c r="AFW275" s="183"/>
      <c r="AFX275" s="183"/>
      <c r="AFY275" s="183"/>
      <c r="AFZ275" s="183"/>
      <c r="AGA275" s="183"/>
      <c r="AGB275" s="183"/>
      <c r="AGC275" s="183"/>
      <c r="AGD275" s="183"/>
      <c r="AGE275" s="183"/>
      <c r="AGF275" s="183"/>
      <c r="AGG275" s="183"/>
      <c r="AGH275" s="183"/>
      <c r="AGI275" s="183"/>
      <c r="AGJ275" s="183"/>
      <c r="AGK275" s="183"/>
      <c r="AGL275" s="183"/>
      <c r="AGM275" s="183"/>
      <c r="AGN275" s="183"/>
      <c r="AGO275" s="183"/>
      <c r="AGP275" s="183"/>
      <c r="AGQ275" s="183"/>
      <c r="AGR275" s="183"/>
      <c r="AGS275" s="183"/>
      <c r="AGT275" s="183"/>
      <c r="AGU275" s="183"/>
      <c r="AGV275" s="183"/>
      <c r="AGW275" s="183"/>
      <c r="AGX275" s="183"/>
      <c r="AGY275" s="183"/>
      <c r="AGZ275" s="183"/>
      <c r="AHA275" s="183"/>
      <c r="AHB275" s="183"/>
      <c r="AHC275" s="183"/>
      <c r="AHD275" s="183"/>
      <c r="AHE275" s="183"/>
      <c r="AHF275" s="183"/>
      <c r="AHG275" s="183"/>
      <c r="AHH275" s="183"/>
      <c r="AHI275" s="183"/>
      <c r="AHJ275" s="183"/>
      <c r="AHK275" s="183"/>
      <c r="AHL275" s="183"/>
      <c r="AHM275" s="183"/>
      <c r="AHN275" s="183"/>
      <c r="AHO275" s="183"/>
      <c r="AHP275" s="183"/>
      <c r="AHQ275" s="183"/>
      <c r="AHR275" s="183"/>
      <c r="AHS275" s="183"/>
      <c r="AHT275" s="183"/>
      <c r="AHU275" s="183"/>
      <c r="AHV275" s="183"/>
      <c r="AHW275" s="183"/>
      <c r="AHX275" s="183"/>
      <c r="AHY275" s="183"/>
      <c r="AHZ275" s="183"/>
      <c r="AIA275" s="183"/>
      <c r="AIB275" s="183"/>
      <c r="AIC275" s="183"/>
      <c r="AID275" s="183"/>
      <c r="AIE275" s="183"/>
      <c r="AIF275" s="183"/>
      <c r="AIG275" s="183"/>
      <c r="AIH275" s="183"/>
      <c r="AII275" s="183"/>
      <c r="AIJ275" s="183"/>
      <c r="AIK275" s="183"/>
      <c r="AIL275" s="183"/>
      <c r="AIM275" s="183"/>
      <c r="AIN275" s="183"/>
      <c r="AIO275" s="183"/>
      <c r="AIP275" s="183"/>
      <c r="AIQ275" s="183"/>
      <c r="AIR275" s="183"/>
      <c r="AIS275" s="183"/>
      <c r="AIT275" s="183"/>
      <c r="AIU275" s="183"/>
      <c r="AIV275" s="183"/>
      <c r="AIW275" s="183"/>
      <c r="AIX275" s="183"/>
      <c r="AIY275" s="183"/>
      <c r="AIZ275" s="183"/>
      <c r="AJA275" s="183"/>
      <c r="AJB275" s="183"/>
      <c r="AJC275" s="183"/>
      <c r="AJD275" s="183"/>
      <c r="AJE275" s="183"/>
      <c r="AJF275" s="183"/>
      <c r="AJG275" s="183"/>
      <c r="AJH275" s="183"/>
      <c r="AJI275" s="183"/>
      <c r="AJJ275" s="183"/>
      <c r="AJK275" s="183"/>
      <c r="AJL275" s="183"/>
      <c r="AJM275" s="183"/>
      <c r="AJN275" s="183"/>
      <c r="AJO275" s="183"/>
      <c r="AJP275" s="183"/>
      <c r="AJQ275" s="183"/>
      <c r="AJR275" s="183"/>
      <c r="AJS275" s="183"/>
      <c r="AJT275" s="183"/>
      <c r="AJU275" s="183"/>
      <c r="AJV275" s="183"/>
      <c r="AJW275" s="183"/>
      <c r="AJX275" s="183"/>
      <c r="AJY275" s="183"/>
      <c r="AJZ275" s="183"/>
      <c r="AKA275" s="183"/>
      <c r="AKB275" s="183"/>
      <c r="AKC275" s="183"/>
      <c r="AKD275" s="183"/>
      <c r="AKE275" s="183"/>
      <c r="AKF275" s="183"/>
      <c r="AKG275" s="183"/>
      <c r="AKH275" s="183"/>
      <c r="AKI275" s="183"/>
      <c r="AKJ275" s="183"/>
      <c r="AKK275" s="183"/>
      <c r="AKL275" s="183"/>
      <c r="AKM275" s="183"/>
      <c r="AKN275" s="183"/>
      <c r="AKO275" s="183"/>
      <c r="AKP275" s="183"/>
      <c r="AKQ275" s="183"/>
      <c r="AKR275" s="183"/>
      <c r="AKS275" s="183"/>
      <c r="AKT275" s="183"/>
      <c r="AKU275" s="183"/>
      <c r="AKV275" s="183"/>
      <c r="AKW275" s="183"/>
      <c r="AKX275" s="183"/>
      <c r="AKY275" s="183"/>
      <c r="AKZ275" s="183"/>
      <c r="ALA275" s="183"/>
      <c r="ALB275" s="183"/>
      <c r="ALC275" s="183"/>
      <c r="ALD275" s="183"/>
      <c r="ALE275" s="183"/>
      <c r="ALF275" s="183"/>
      <c r="ALG275" s="183"/>
      <c r="ALH275" s="183"/>
      <c r="ALI275" s="183"/>
      <c r="ALJ275" s="183"/>
      <c r="ALK275" s="183"/>
      <c r="ALL275" s="183"/>
      <c r="ALM275" s="183"/>
      <c r="ALN275" s="183"/>
      <c r="ALO275" s="183"/>
      <c r="ALP275" s="183"/>
      <c r="ALQ275" s="183"/>
      <c r="ALR275" s="183"/>
      <c r="ALS275" s="183"/>
      <c r="ALT275" s="183"/>
      <c r="ALU275" s="183"/>
      <c r="ALV275" s="183"/>
      <c r="ALW275" s="183"/>
      <c r="ALX275" s="183"/>
      <c r="ALY275" s="183"/>
      <c r="ALZ275" s="183"/>
      <c r="AMA275" s="183"/>
      <c r="AMB275" s="183"/>
      <c r="AMC275" s="183"/>
      <c r="AMD275" s="183"/>
      <c r="AME275" s="183"/>
      <c r="AMF275" s="183"/>
      <c r="AMG275" s="183"/>
      <c r="AMH275" s="183"/>
      <c r="AMI275" s="183"/>
      <c r="AMJ275" s="183"/>
      <c r="AMK275" s="183"/>
      <c r="AML275" s="183"/>
      <c r="AMM275" s="183"/>
      <c r="AMN275" s="183"/>
      <c r="AMO275" s="183"/>
      <c r="AMP275" s="183"/>
      <c r="AMQ275" s="183"/>
      <c r="AMR275" s="183"/>
      <c r="AMS275" s="183"/>
      <c r="AMT275" s="183"/>
      <c r="AMU275" s="183"/>
      <c r="AMV275" s="183"/>
      <c r="AMW275" s="183"/>
      <c r="AMX275" s="183"/>
      <c r="AMY275" s="183"/>
      <c r="AMZ275" s="183"/>
      <c r="ANA275" s="183"/>
      <c r="ANB275" s="183"/>
      <c r="ANC275" s="183"/>
      <c r="AND275" s="183"/>
      <c r="ANE275" s="183"/>
      <c r="ANF275" s="183"/>
      <c r="ANG275" s="183"/>
      <c r="ANH275" s="183"/>
      <c r="ANI275" s="183"/>
      <c r="ANJ275" s="183"/>
      <c r="ANK275" s="183"/>
      <c r="ANL275" s="183"/>
      <c r="ANM275" s="183"/>
      <c r="ANN275" s="183"/>
      <c r="ANO275" s="183"/>
      <c r="ANP275" s="183"/>
      <c r="ANQ275" s="183"/>
      <c r="ANR275" s="183"/>
      <c r="ANS275" s="183"/>
      <c r="ANT275" s="183"/>
      <c r="ANU275" s="183"/>
      <c r="ANV275" s="183"/>
      <c r="ANW275" s="183"/>
      <c r="ANX275" s="183"/>
      <c r="ANY275" s="183"/>
      <c r="ANZ275" s="183"/>
      <c r="AOA275" s="183"/>
      <c r="AOB275" s="183"/>
      <c r="AOC275" s="183"/>
      <c r="AOD275" s="183"/>
      <c r="AOE275" s="183"/>
      <c r="AOF275" s="183"/>
      <c r="AOG275" s="183"/>
      <c r="AOH275" s="183"/>
      <c r="AOI275" s="183"/>
      <c r="AOJ275" s="183"/>
      <c r="AOK275" s="183"/>
      <c r="AOL275" s="183"/>
      <c r="AOM275" s="183"/>
      <c r="AON275" s="183"/>
      <c r="AOO275" s="183"/>
      <c r="AOP275" s="183"/>
      <c r="AOQ275" s="183"/>
      <c r="AOR275" s="183"/>
      <c r="AOS275" s="183"/>
      <c r="AOT275" s="183"/>
      <c r="AOU275" s="183"/>
      <c r="AOV275" s="183"/>
      <c r="AOW275" s="183"/>
      <c r="AOX275" s="183"/>
      <c r="AOY275" s="183"/>
      <c r="AOZ275" s="183"/>
      <c r="APA275" s="183"/>
      <c r="APB275" s="183"/>
      <c r="APC275" s="183"/>
      <c r="APD275" s="183"/>
      <c r="APE275" s="183"/>
      <c r="APF275" s="183"/>
      <c r="APG275" s="183"/>
      <c r="APH275" s="183"/>
      <c r="API275" s="183"/>
      <c r="APJ275" s="183"/>
      <c r="APK275" s="183"/>
      <c r="APL275" s="183"/>
      <c r="APM275" s="183"/>
      <c r="APN275" s="183"/>
      <c r="APO275" s="183"/>
      <c r="APP275" s="183"/>
      <c r="APQ275" s="183"/>
      <c r="APR275" s="183"/>
      <c r="APS275" s="183"/>
      <c r="APT275" s="183"/>
      <c r="APU275" s="183"/>
      <c r="APV275" s="183"/>
      <c r="APW275" s="183"/>
      <c r="APX275" s="183"/>
      <c r="APY275" s="183"/>
      <c r="APZ275" s="183"/>
      <c r="AQA275" s="183"/>
      <c r="AQB275" s="183"/>
      <c r="AQC275" s="183"/>
      <c r="AQD275" s="183"/>
      <c r="AQE275" s="183"/>
      <c r="AQF275" s="183"/>
      <c r="AQG275" s="183"/>
      <c r="AQH275" s="183"/>
      <c r="AQI275" s="183"/>
      <c r="AQJ275" s="183"/>
      <c r="AQK275" s="183"/>
      <c r="AQL275" s="183"/>
      <c r="AQM275" s="183"/>
      <c r="AQN275" s="183"/>
      <c r="AQO275" s="183"/>
      <c r="AQP275" s="183"/>
      <c r="AQQ275" s="183"/>
      <c r="AQR275" s="183"/>
      <c r="AQS275" s="183"/>
      <c r="AQT275" s="183"/>
      <c r="AQU275" s="183"/>
      <c r="AQV275" s="183"/>
      <c r="AQW275" s="183"/>
      <c r="AQX275" s="183"/>
      <c r="AQY275" s="183"/>
      <c r="AQZ275" s="183"/>
      <c r="ARA275" s="183"/>
      <c r="ARB275" s="183"/>
      <c r="ARC275" s="183"/>
      <c r="ARD275" s="183"/>
      <c r="ARE275" s="183"/>
      <c r="ARF275" s="183"/>
      <c r="ARG275" s="183"/>
      <c r="ARH275" s="183"/>
      <c r="ARI275" s="183"/>
      <c r="ARJ275" s="183"/>
      <c r="ARK275" s="183"/>
      <c r="ARL275" s="183"/>
      <c r="ARM275" s="183"/>
      <c r="ARN275" s="183"/>
      <c r="ARO275" s="183"/>
      <c r="ARP275" s="183"/>
      <c r="ARQ275" s="183"/>
      <c r="ARR275" s="183"/>
      <c r="ARS275" s="183"/>
      <c r="ART275" s="183"/>
      <c r="ARU275" s="183"/>
      <c r="ARV275" s="183"/>
      <c r="ARW275" s="183"/>
      <c r="ARX275" s="183"/>
      <c r="ARY275" s="183"/>
      <c r="ARZ275" s="183"/>
      <c r="ASA275" s="183"/>
      <c r="ASB275" s="183"/>
      <c r="ASC275" s="183"/>
      <c r="ASD275" s="183"/>
      <c r="ASE275" s="183"/>
      <c r="ASF275" s="183"/>
      <c r="ASG275" s="183"/>
      <c r="ASH275" s="183"/>
      <c r="ASI275" s="183"/>
      <c r="ASJ275" s="183"/>
      <c r="ASK275" s="183"/>
      <c r="ASL275" s="183"/>
      <c r="ASM275" s="183"/>
      <c r="ASN275" s="183"/>
      <c r="ASO275" s="183"/>
      <c r="ASP275" s="183"/>
      <c r="ASQ275" s="183"/>
      <c r="ASR275" s="183"/>
      <c r="ASS275" s="183"/>
      <c r="AST275" s="183"/>
      <c r="ASU275" s="183"/>
      <c r="ASV275" s="183"/>
      <c r="ASW275" s="183"/>
      <c r="ASX275" s="183"/>
      <c r="ASY275" s="183"/>
      <c r="ASZ275" s="183"/>
      <c r="ATA275" s="183"/>
      <c r="ATB275" s="183"/>
      <c r="ATC275" s="183"/>
      <c r="ATD275" s="183"/>
      <c r="ATE275" s="183"/>
      <c r="ATF275" s="183"/>
      <c r="ATG275" s="183"/>
      <c r="ATH275" s="183"/>
      <c r="ATI275" s="183"/>
      <c r="ATJ275" s="183"/>
      <c r="ATK275" s="183"/>
      <c r="ATL275" s="183"/>
      <c r="ATM275" s="183"/>
      <c r="ATN275" s="183"/>
      <c r="ATO275" s="183"/>
      <c r="ATP275" s="183"/>
      <c r="ATQ275" s="183"/>
      <c r="ATR275" s="183"/>
      <c r="ATS275" s="183"/>
      <c r="ATT275" s="183"/>
      <c r="ATU275" s="183"/>
      <c r="ATV275" s="183"/>
      <c r="ATW275" s="183"/>
      <c r="ATX275" s="183"/>
      <c r="ATY275" s="183"/>
      <c r="ATZ275" s="183"/>
      <c r="AUA275" s="183"/>
      <c r="AUB275" s="183"/>
      <c r="AUC275" s="183"/>
      <c r="AUD275" s="183"/>
      <c r="AUE275" s="183"/>
      <c r="AUF275" s="183"/>
      <c r="AUG275" s="183"/>
      <c r="AUH275" s="183"/>
      <c r="AUI275" s="183"/>
      <c r="AUJ275" s="183"/>
      <c r="AUK275" s="183"/>
      <c r="AUL275" s="183"/>
      <c r="AUM275" s="183"/>
      <c r="AUN275" s="183"/>
      <c r="AUO275" s="183"/>
      <c r="AUP275" s="183"/>
      <c r="AUQ275" s="183"/>
      <c r="AUR275" s="183"/>
      <c r="AUS275" s="183"/>
      <c r="AUT275" s="183"/>
      <c r="AUU275" s="183"/>
      <c r="AUV275" s="183"/>
      <c r="AUW275" s="183"/>
      <c r="AUX275" s="183"/>
      <c r="AUY275" s="183"/>
      <c r="AUZ275" s="183"/>
      <c r="AVA275" s="183"/>
      <c r="AVB275" s="183"/>
      <c r="AVC275" s="183"/>
      <c r="AVD275" s="183"/>
      <c r="AVE275" s="183"/>
      <c r="AVF275" s="183"/>
      <c r="AVG275" s="183"/>
      <c r="AVH275" s="183"/>
      <c r="AVI275" s="183"/>
      <c r="AVJ275" s="183"/>
      <c r="AVK275" s="183"/>
      <c r="AVL275" s="183"/>
      <c r="AVM275" s="183"/>
      <c r="AVN275" s="183"/>
      <c r="AVO275" s="183"/>
      <c r="AVP275" s="183"/>
      <c r="AVQ275" s="183"/>
      <c r="AVR275" s="183"/>
      <c r="AVS275" s="183"/>
      <c r="AVT275" s="183"/>
      <c r="AVU275" s="183"/>
      <c r="AVV275" s="183"/>
      <c r="AVW275" s="183"/>
      <c r="AVX275" s="183"/>
      <c r="AVY275" s="183"/>
      <c r="AVZ275" s="183"/>
      <c r="AWA275" s="183"/>
      <c r="AWB275" s="183"/>
      <c r="AWC275" s="183"/>
      <c r="AWD275" s="183"/>
      <c r="AWE275" s="183"/>
      <c r="AWF275" s="183"/>
      <c r="AWG275" s="183"/>
      <c r="AWH275" s="183"/>
      <c r="AWI275" s="183"/>
      <c r="AWJ275" s="183"/>
      <c r="AWK275" s="183"/>
      <c r="AWL275" s="183"/>
      <c r="AWM275" s="183"/>
      <c r="AWN275" s="183"/>
      <c r="AWO275" s="183"/>
      <c r="AWP275" s="183"/>
      <c r="AWQ275" s="183"/>
      <c r="AWR275" s="183"/>
      <c r="AWS275" s="183"/>
      <c r="AWT275" s="183"/>
      <c r="AWU275" s="183"/>
      <c r="AWV275" s="183"/>
      <c r="AWW275" s="183"/>
      <c r="AWX275" s="183"/>
      <c r="AWY275" s="183"/>
      <c r="AWZ275" s="183"/>
      <c r="AXA275" s="183"/>
      <c r="AXB275" s="183"/>
      <c r="AXC275" s="183"/>
      <c r="AXD275" s="183"/>
      <c r="AXE275" s="183"/>
      <c r="AXF275" s="183"/>
      <c r="AXG275" s="183"/>
      <c r="AXH275" s="183"/>
      <c r="AXI275" s="183"/>
      <c r="AXJ275" s="183"/>
      <c r="AXK275" s="183"/>
      <c r="AXL275" s="183"/>
      <c r="AXM275" s="183"/>
      <c r="AXN275" s="183"/>
      <c r="AXO275" s="183"/>
      <c r="AXP275" s="183"/>
      <c r="AXQ275" s="183"/>
      <c r="AXR275" s="183"/>
      <c r="AXS275" s="183"/>
      <c r="AXT275" s="183"/>
      <c r="AXU275" s="183"/>
      <c r="AXV275" s="183"/>
      <c r="AXW275" s="183"/>
      <c r="AXX275" s="183"/>
      <c r="AXY275" s="183"/>
      <c r="AXZ275" s="183"/>
      <c r="AYA275" s="183"/>
      <c r="AYB275" s="183"/>
      <c r="AYC275" s="183"/>
      <c r="AYD275" s="183"/>
      <c r="AYE275" s="183"/>
      <c r="AYF275" s="183"/>
      <c r="AYG275" s="183"/>
      <c r="AYH275" s="183"/>
      <c r="AYI275" s="183"/>
      <c r="AYJ275" s="183"/>
      <c r="AYK275" s="183"/>
      <c r="AYL275" s="183"/>
      <c r="AYM275" s="183"/>
      <c r="AYN275" s="183"/>
      <c r="AYO275" s="183"/>
      <c r="AYP275" s="183"/>
      <c r="AYQ275" s="183"/>
      <c r="AYR275" s="183"/>
      <c r="AYS275" s="183"/>
      <c r="AYT275" s="183"/>
      <c r="AYU275" s="183"/>
      <c r="AYV275" s="183"/>
      <c r="AYW275" s="183"/>
      <c r="AYX275" s="183"/>
      <c r="AYY275" s="183"/>
      <c r="AYZ275" s="183"/>
      <c r="AZA275" s="183"/>
      <c r="AZB275" s="183"/>
      <c r="AZC275" s="183"/>
      <c r="AZD275" s="183"/>
      <c r="AZE275" s="183"/>
      <c r="AZF275" s="183"/>
      <c r="AZG275" s="183"/>
      <c r="AZH275" s="183"/>
      <c r="AZI275" s="183"/>
      <c r="AZJ275" s="183"/>
      <c r="AZK275" s="183"/>
      <c r="AZL275" s="183"/>
      <c r="AZM275" s="183"/>
      <c r="AZN275" s="183"/>
      <c r="AZO275" s="183"/>
      <c r="AZP275" s="183"/>
      <c r="AZQ275" s="183"/>
      <c r="AZR275" s="183"/>
      <c r="AZS275" s="183"/>
      <c r="AZT275" s="183"/>
      <c r="AZU275" s="183"/>
      <c r="AZV275" s="183"/>
      <c r="AZW275" s="183"/>
      <c r="AZX275" s="183"/>
      <c r="AZY275" s="183"/>
      <c r="AZZ275" s="183"/>
      <c r="BAA275" s="183"/>
      <c r="BAB275" s="183"/>
      <c r="BAC275" s="183"/>
      <c r="BAD275" s="183"/>
      <c r="BAE275" s="183"/>
      <c r="BAF275" s="183"/>
      <c r="BAG275" s="183"/>
      <c r="BAH275" s="183"/>
      <c r="BAI275" s="183"/>
      <c r="BAJ275" s="183"/>
      <c r="BAK275" s="183"/>
      <c r="BAL275" s="183"/>
      <c r="BAM275" s="183"/>
      <c r="BAN275" s="183"/>
      <c r="BAO275" s="183"/>
      <c r="BAP275" s="183"/>
      <c r="BAQ275" s="183"/>
      <c r="BAR275" s="183"/>
      <c r="BAS275" s="183"/>
      <c r="BAT275" s="183"/>
      <c r="BAU275" s="183"/>
      <c r="BAV275" s="183"/>
      <c r="BAW275" s="183"/>
      <c r="BAX275" s="183"/>
      <c r="BAY275" s="183"/>
      <c r="BAZ275" s="183"/>
      <c r="BBA275" s="183"/>
      <c r="BBB275" s="183"/>
      <c r="BBC275" s="183"/>
      <c r="BBD275" s="183"/>
      <c r="BBE275" s="183"/>
      <c r="BBF275" s="183"/>
      <c r="BBG275" s="183"/>
      <c r="BBH275" s="183"/>
      <c r="BBI275" s="183"/>
      <c r="BBJ275" s="183"/>
      <c r="BBK275" s="183"/>
      <c r="BBL275" s="183"/>
      <c r="BBM275" s="183"/>
      <c r="BBN275" s="183"/>
      <c r="BBO275" s="183"/>
      <c r="BBP275" s="183"/>
      <c r="BBQ275" s="183"/>
      <c r="BBR275" s="183"/>
      <c r="BBS275" s="183"/>
      <c r="BBT275" s="183"/>
      <c r="BBU275" s="183"/>
      <c r="BBV275" s="183"/>
      <c r="BBW275" s="183"/>
      <c r="BBX275" s="183"/>
      <c r="BBY275" s="183"/>
      <c r="BBZ275" s="183"/>
      <c r="BCA275" s="183"/>
      <c r="BCB275" s="183"/>
      <c r="BCC275" s="183"/>
      <c r="BCD275" s="183"/>
      <c r="BCE275" s="183"/>
      <c r="BCF275" s="183"/>
      <c r="BCG275" s="183"/>
      <c r="BCH275" s="183"/>
      <c r="BCI275" s="183"/>
      <c r="BCJ275" s="183"/>
      <c r="BCK275" s="183"/>
      <c r="BCL275" s="183"/>
      <c r="BCM275" s="183"/>
      <c r="BCN275" s="183"/>
      <c r="BCO275" s="183"/>
      <c r="BCP275" s="183"/>
      <c r="BCQ275" s="183"/>
      <c r="BCR275" s="183"/>
      <c r="BCS275" s="183"/>
      <c r="BCT275" s="183"/>
      <c r="BCU275" s="183"/>
      <c r="BCV275" s="183"/>
      <c r="BCW275" s="183"/>
      <c r="BCX275" s="183"/>
      <c r="BCY275" s="183"/>
      <c r="BCZ275" s="183"/>
      <c r="BDA275" s="183"/>
      <c r="BDB275" s="183"/>
      <c r="BDC275" s="183"/>
      <c r="BDD275" s="183"/>
      <c r="BDE275" s="183"/>
      <c r="BDF275" s="183"/>
      <c r="BDG275" s="183"/>
      <c r="BDH275" s="183"/>
      <c r="BDI275" s="183"/>
      <c r="BDJ275" s="183"/>
      <c r="BDK275" s="183"/>
      <c r="BDL275" s="183"/>
      <c r="BDM275" s="183"/>
      <c r="BDN275" s="183"/>
      <c r="BDO275" s="183"/>
      <c r="BDP275" s="183"/>
      <c r="BDQ275" s="183"/>
      <c r="BDR275" s="183"/>
      <c r="BDS275" s="183"/>
      <c r="BDT275" s="183"/>
      <c r="BDU275" s="183"/>
      <c r="BDV275" s="183"/>
      <c r="BDW275" s="183"/>
      <c r="BDX275" s="183"/>
      <c r="BDY275" s="183"/>
      <c r="BDZ275" s="183"/>
      <c r="BEA275" s="183"/>
      <c r="BEB275" s="183"/>
      <c r="BEC275" s="183"/>
      <c r="BED275" s="183"/>
      <c r="BEE275" s="183"/>
      <c r="BEF275" s="183"/>
      <c r="BEG275" s="183"/>
      <c r="BEH275" s="183"/>
      <c r="BEI275" s="183"/>
      <c r="BEJ275" s="183"/>
      <c r="BEK275" s="183"/>
      <c r="BEL275" s="183"/>
      <c r="BEM275" s="183"/>
      <c r="BEN275" s="183"/>
      <c r="BEO275" s="183"/>
      <c r="BEP275" s="183"/>
      <c r="BEQ275" s="183"/>
      <c r="BER275" s="183"/>
      <c r="BES275" s="183"/>
      <c r="BET275" s="183"/>
      <c r="BEU275" s="183"/>
      <c r="BEV275" s="183"/>
      <c r="BEW275" s="183"/>
      <c r="BEX275" s="183"/>
      <c r="BEY275" s="183"/>
      <c r="BEZ275" s="183"/>
      <c r="BFA275" s="183"/>
      <c r="BFB275" s="183"/>
      <c r="BFC275" s="183"/>
      <c r="BFD275" s="183"/>
      <c r="BFE275" s="183"/>
      <c r="BFF275" s="183"/>
      <c r="BFG275" s="183"/>
      <c r="BFH275" s="183"/>
      <c r="BFI275" s="183"/>
      <c r="BFJ275" s="183"/>
      <c r="BFK275" s="183"/>
      <c r="BFL275" s="183"/>
      <c r="BFM275" s="183"/>
      <c r="BFN275" s="183"/>
      <c r="BFO275" s="183"/>
      <c r="BFP275" s="183"/>
      <c r="BFQ275" s="183"/>
      <c r="BFR275" s="183"/>
      <c r="BFS275" s="183"/>
      <c r="BFT275" s="183"/>
      <c r="BFU275" s="183"/>
      <c r="BFV275" s="183"/>
      <c r="BFW275" s="183"/>
      <c r="BFX275" s="183"/>
      <c r="BFY275" s="183"/>
      <c r="BFZ275" s="183"/>
      <c r="BGA275" s="183"/>
      <c r="BGB275" s="183"/>
      <c r="BGC275" s="183"/>
      <c r="BGD275" s="183"/>
      <c r="BGE275" s="183"/>
      <c r="BGF275" s="183"/>
      <c r="BGG275" s="183"/>
      <c r="BGH275" s="183"/>
      <c r="BGI275" s="183"/>
      <c r="BGJ275" s="183"/>
      <c r="BGK275" s="183"/>
      <c r="BGL275" s="183"/>
      <c r="BGM275" s="183"/>
      <c r="BGN275" s="183"/>
      <c r="BGO275" s="183"/>
      <c r="BGP275" s="183"/>
      <c r="BGQ275" s="183"/>
      <c r="BGR275" s="183"/>
      <c r="BGS275" s="183"/>
      <c r="BGT275" s="183"/>
      <c r="BGU275" s="183"/>
      <c r="BGV275" s="183"/>
      <c r="BGW275" s="183"/>
      <c r="BGX275" s="183"/>
      <c r="BGY275" s="183"/>
      <c r="BGZ275" s="183"/>
      <c r="BHA275" s="183"/>
      <c r="BHB275" s="183"/>
      <c r="BHC275" s="183"/>
      <c r="BHD275" s="183"/>
      <c r="BHE275" s="183"/>
      <c r="BHF275" s="183"/>
      <c r="BHG275" s="183"/>
      <c r="BHH275" s="183"/>
      <c r="BHI275" s="183"/>
      <c r="BHJ275" s="183"/>
      <c r="BHK275" s="183"/>
      <c r="BHL275" s="183"/>
      <c r="BHM275" s="183"/>
      <c r="BHN275" s="183"/>
      <c r="BHO275" s="183"/>
      <c r="BHP275" s="183"/>
      <c r="BHQ275" s="183"/>
      <c r="BHR275" s="183"/>
      <c r="BHS275" s="183"/>
      <c r="BHT275" s="183"/>
      <c r="BHU275" s="183"/>
      <c r="BHV275" s="183"/>
      <c r="BHW275" s="183"/>
      <c r="BHX275" s="183"/>
      <c r="BHY275" s="183"/>
      <c r="BHZ275" s="183"/>
      <c r="BIA275" s="183"/>
      <c r="BIB275" s="183"/>
      <c r="BIC275" s="183"/>
      <c r="BID275" s="183"/>
      <c r="BIE275" s="183"/>
      <c r="BIF275" s="183"/>
      <c r="BIG275" s="183"/>
      <c r="BIH275" s="183"/>
      <c r="BII275" s="183"/>
      <c r="BIJ275" s="183"/>
      <c r="BIK275" s="183"/>
      <c r="BIL275" s="183"/>
      <c r="BIM275" s="183"/>
      <c r="BIN275" s="183"/>
      <c r="BIO275" s="183"/>
      <c r="BIP275" s="183"/>
      <c r="BIQ275" s="183"/>
      <c r="BIR275" s="183"/>
      <c r="BIS275" s="183"/>
      <c r="BIT275" s="183"/>
      <c r="BIU275" s="183"/>
      <c r="BIV275" s="183"/>
      <c r="BIW275" s="183"/>
      <c r="BIX275" s="183"/>
      <c r="BIY275" s="183"/>
      <c r="BIZ275" s="183"/>
      <c r="BJA275" s="183"/>
      <c r="BJB275" s="183"/>
      <c r="BJC275" s="183"/>
      <c r="BJD275" s="183"/>
      <c r="BJE275" s="183"/>
      <c r="BJF275" s="183"/>
      <c r="BJG275" s="183"/>
      <c r="BJH275" s="183"/>
      <c r="BJI275" s="183"/>
      <c r="BJJ275" s="183"/>
      <c r="BJK275" s="183"/>
      <c r="BJL275" s="183"/>
      <c r="BJM275" s="183"/>
      <c r="BJN275" s="183"/>
      <c r="BJO275" s="183"/>
      <c r="BJP275" s="183"/>
      <c r="BJQ275" s="183"/>
      <c r="BJR275" s="183"/>
      <c r="BJS275" s="183"/>
      <c r="BJT275" s="183"/>
      <c r="BJU275" s="183"/>
      <c r="BJV275" s="183"/>
      <c r="BJW275" s="183"/>
      <c r="BJX275" s="183"/>
      <c r="BJY275" s="183"/>
      <c r="BJZ275" s="183"/>
      <c r="BKA275" s="183"/>
      <c r="BKB275" s="183"/>
      <c r="BKC275" s="183"/>
      <c r="BKD275" s="183"/>
      <c r="BKE275" s="183"/>
      <c r="BKF275" s="183"/>
      <c r="BKG275" s="183"/>
      <c r="BKH275" s="183"/>
      <c r="BKI275" s="183"/>
      <c r="BKJ275" s="183"/>
      <c r="BKK275" s="183"/>
      <c r="BKL275" s="183"/>
      <c r="BKM275" s="183"/>
      <c r="BKN275" s="183"/>
      <c r="BKO275" s="183"/>
      <c r="BKP275" s="183"/>
      <c r="BKQ275" s="183"/>
      <c r="BKR275" s="183"/>
      <c r="BKS275" s="183"/>
      <c r="BKT275" s="183"/>
      <c r="BKU275" s="183"/>
      <c r="BKV275" s="183"/>
      <c r="BKW275" s="183"/>
      <c r="BKX275" s="183"/>
      <c r="BKY275" s="183"/>
      <c r="BKZ275" s="183"/>
      <c r="BLA275" s="183"/>
      <c r="BLB275" s="183"/>
      <c r="BLC275" s="183"/>
      <c r="BLD275" s="183"/>
      <c r="BLE275" s="183"/>
      <c r="BLF275" s="183"/>
      <c r="BLG275" s="183"/>
      <c r="BLH275" s="183"/>
      <c r="BLI275" s="183"/>
      <c r="BLJ275" s="183"/>
      <c r="BLK275" s="183"/>
      <c r="BLL275" s="183"/>
      <c r="BLM275" s="183"/>
      <c r="BLN275" s="183"/>
      <c r="BLO275" s="183"/>
      <c r="BLP275" s="183"/>
      <c r="BLQ275" s="183"/>
      <c r="BLR275" s="183"/>
      <c r="BLS275" s="183"/>
      <c r="BLT275" s="183"/>
      <c r="BLU275" s="183"/>
      <c r="BLV275" s="183"/>
      <c r="BLW275" s="183"/>
      <c r="BLX275" s="183"/>
      <c r="BLY275" s="183"/>
      <c r="BLZ275" s="183"/>
      <c r="BMA275" s="183"/>
      <c r="BMB275" s="183"/>
      <c r="BMC275" s="183"/>
      <c r="BMD275" s="183"/>
      <c r="BME275" s="183"/>
      <c r="BMF275" s="183"/>
      <c r="BMG275" s="183"/>
      <c r="BMH275" s="183"/>
      <c r="BMI275" s="183"/>
      <c r="BMJ275" s="183"/>
      <c r="BMK275" s="183"/>
      <c r="BML275" s="183"/>
      <c r="BMM275" s="183"/>
      <c r="BMN275" s="183"/>
      <c r="BMO275" s="183"/>
      <c r="BMP275" s="183"/>
      <c r="BMQ275" s="183"/>
      <c r="BMR275" s="183"/>
      <c r="BMS275" s="183"/>
      <c r="BMT275" s="183"/>
      <c r="BMU275" s="183"/>
      <c r="BMV275" s="183"/>
      <c r="BMW275" s="183"/>
      <c r="BMX275" s="183"/>
      <c r="BMY275" s="183"/>
      <c r="BMZ275" s="183"/>
      <c r="BNA275" s="183"/>
      <c r="BNB275" s="183"/>
      <c r="BNC275" s="183"/>
      <c r="BND275" s="183"/>
      <c r="BNE275" s="183"/>
      <c r="BNF275" s="183"/>
      <c r="BNG275" s="183"/>
      <c r="BNH275" s="183"/>
      <c r="BNI275" s="183"/>
      <c r="BNJ275" s="183"/>
      <c r="BNK275" s="183"/>
      <c r="BNL275" s="183"/>
      <c r="BNM275" s="183"/>
      <c r="BNN275" s="183"/>
      <c r="BNO275" s="183"/>
      <c r="BNP275" s="183"/>
      <c r="BNQ275" s="183"/>
      <c r="BNR275" s="183"/>
      <c r="BNS275" s="183"/>
      <c r="BNT275" s="183"/>
      <c r="BNU275" s="183"/>
      <c r="BNV275" s="183"/>
      <c r="BNW275" s="183"/>
      <c r="BNX275" s="183"/>
      <c r="BNY275" s="183"/>
      <c r="BNZ275" s="183"/>
      <c r="BOA275" s="183"/>
      <c r="BOB275" s="183"/>
      <c r="BOC275" s="183"/>
      <c r="BOD275" s="183"/>
      <c r="BOE275" s="183"/>
      <c r="BOF275" s="183"/>
      <c r="BOG275" s="183"/>
      <c r="BOH275" s="183"/>
      <c r="BOI275" s="183"/>
      <c r="BOJ275" s="183"/>
      <c r="BOK275" s="183"/>
      <c r="BOL275" s="183"/>
      <c r="BOM275" s="183"/>
      <c r="BON275" s="183"/>
      <c r="BOO275" s="183"/>
      <c r="BOP275" s="183"/>
      <c r="BOQ275" s="183"/>
      <c r="BOR275" s="183"/>
      <c r="BOS275" s="183"/>
      <c r="BOT275" s="183"/>
      <c r="BOU275" s="183"/>
      <c r="BOV275" s="183"/>
      <c r="BOW275" s="183"/>
      <c r="BOX275" s="183"/>
      <c r="BOY275" s="183"/>
      <c r="BOZ275" s="183"/>
      <c r="BPA275" s="183"/>
      <c r="BPB275" s="183"/>
      <c r="BPC275" s="183"/>
      <c r="BPD275" s="183"/>
      <c r="BPE275" s="183"/>
      <c r="BPF275" s="183"/>
      <c r="BPG275" s="183"/>
      <c r="BPH275" s="183"/>
      <c r="BPI275" s="183"/>
      <c r="BPJ275" s="183"/>
      <c r="BPK275" s="183"/>
      <c r="BPL275" s="183"/>
      <c r="BPM275" s="183"/>
      <c r="BPN275" s="183"/>
      <c r="BPO275" s="183"/>
      <c r="BPP275" s="183"/>
      <c r="BPQ275" s="183"/>
      <c r="BPR275" s="183"/>
      <c r="BPS275" s="183"/>
      <c r="BPT275" s="183"/>
      <c r="BPU275" s="183"/>
      <c r="BPV275" s="183"/>
      <c r="BPW275" s="183"/>
      <c r="BPX275" s="183"/>
      <c r="BPY275" s="183"/>
      <c r="BPZ275" s="183"/>
      <c r="BQA275" s="183"/>
      <c r="BQB275" s="183"/>
      <c r="BQC275" s="183"/>
      <c r="BQD275" s="183"/>
      <c r="BQE275" s="183"/>
      <c r="BQF275" s="183"/>
      <c r="BQG275" s="183"/>
      <c r="BQH275" s="183"/>
      <c r="BQI275" s="183"/>
      <c r="BQJ275" s="183"/>
      <c r="BQK275" s="183"/>
      <c r="BQL275" s="183"/>
      <c r="BQM275" s="183"/>
      <c r="BQN275" s="183"/>
      <c r="BQO275" s="183"/>
      <c r="BQP275" s="183"/>
      <c r="BQQ275" s="183"/>
      <c r="BQR275" s="183"/>
      <c r="BQS275" s="183"/>
      <c r="BQT275" s="183"/>
      <c r="BQU275" s="183"/>
      <c r="BQV275" s="183"/>
      <c r="BQW275" s="183"/>
      <c r="BQX275" s="183"/>
      <c r="BQY275" s="183"/>
      <c r="BQZ275" s="183"/>
      <c r="BRA275" s="183"/>
      <c r="BRB275" s="183"/>
      <c r="BRC275" s="183"/>
      <c r="BRD275" s="183"/>
      <c r="BRE275" s="183"/>
      <c r="BRF275" s="183"/>
      <c r="BRG275" s="183"/>
      <c r="BRH275" s="183"/>
      <c r="BRI275" s="183"/>
      <c r="BRJ275" s="183"/>
      <c r="BRK275" s="183"/>
      <c r="BRL275" s="183"/>
      <c r="BRM275" s="183"/>
      <c r="BRN275" s="183"/>
      <c r="BRO275" s="183"/>
      <c r="BRP275" s="183"/>
      <c r="BRQ275" s="183"/>
      <c r="BRR275" s="183"/>
      <c r="BRS275" s="183"/>
      <c r="BRT275" s="183"/>
      <c r="BRU275" s="183"/>
      <c r="BRV275" s="183"/>
      <c r="BRW275" s="183"/>
      <c r="BRX275" s="183"/>
      <c r="BRY275" s="183"/>
      <c r="BRZ275" s="183"/>
      <c r="BSA275" s="183"/>
      <c r="BSB275" s="183"/>
      <c r="BSC275" s="183"/>
      <c r="BSD275" s="183"/>
      <c r="BSE275" s="183"/>
      <c r="BSF275" s="183"/>
      <c r="BSG275" s="183"/>
      <c r="BSH275" s="183"/>
      <c r="BSI275" s="183"/>
      <c r="BSJ275" s="183"/>
      <c r="BSK275" s="183"/>
      <c r="BSL275" s="183"/>
      <c r="BSM275" s="183"/>
      <c r="BSN275" s="183"/>
      <c r="BSO275" s="183"/>
      <c r="BSP275" s="183"/>
      <c r="BSQ275" s="183"/>
      <c r="BSR275" s="183"/>
      <c r="BSS275" s="183"/>
      <c r="BST275" s="183"/>
      <c r="BSU275" s="183"/>
      <c r="BSV275" s="183"/>
      <c r="BSW275" s="183"/>
      <c r="BSX275" s="183"/>
      <c r="BSY275" s="183"/>
      <c r="BSZ275" s="183"/>
      <c r="BTA275" s="183"/>
      <c r="BTB275" s="183"/>
      <c r="BTC275" s="183"/>
      <c r="BTD275" s="183"/>
      <c r="BTE275" s="183"/>
      <c r="BTF275" s="183"/>
      <c r="BTG275" s="183"/>
      <c r="BTH275" s="183"/>
      <c r="BTI275" s="183"/>
      <c r="BTJ275" s="183"/>
      <c r="BTK275" s="183"/>
      <c r="BTL275" s="183"/>
      <c r="BTM275" s="183"/>
      <c r="BTN275" s="183"/>
      <c r="BTO275" s="183"/>
      <c r="BTP275" s="183"/>
      <c r="BTQ275" s="183"/>
      <c r="BTR275" s="183"/>
      <c r="BTS275" s="183"/>
      <c r="BTT275" s="183"/>
      <c r="BTU275" s="183"/>
      <c r="BTV275" s="183"/>
      <c r="BTW275" s="183"/>
      <c r="BTX275" s="183"/>
      <c r="BTY275" s="183"/>
      <c r="BTZ275" s="183"/>
      <c r="BUA275" s="183"/>
      <c r="BUB275" s="183"/>
      <c r="BUC275" s="183"/>
      <c r="BUD275" s="183"/>
      <c r="BUE275" s="183"/>
      <c r="BUF275" s="183"/>
      <c r="BUG275" s="183"/>
      <c r="BUH275" s="183"/>
      <c r="BUI275" s="183"/>
      <c r="BUJ275" s="183"/>
      <c r="BUK275" s="183"/>
      <c r="BUL275" s="183"/>
      <c r="BUM275" s="183"/>
      <c r="BUN275" s="183"/>
      <c r="BUO275" s="183"/>
      <c r="BUP275" s="183"/>
      <c r="BUQ275" s="183"/>
      <c r="BUR275" s="183"/>
      <c r="BUS275" s="183"/>
      <c r="BUT275" s="183"/>
      <c r="BUU275" s="183"/>
      <c r="BUV275" s="183"/>
      <c r="BUW275" s="183"/>
      <c r="BUX275" s="183"/>
      <c r="BUY275" s="183"/>
      <c r="BUZ275" s="183"/>
      <c r="BVA275" s="183"/>
      <c r="BVB275" s="183"/>
      <c r="BVC275" s="183"/>
      <c r="BVD275" s="183"/>
      <c r="BVE275" s="183"/>
      <c r="BVF275" s="183"/>
      <c r="BVG275" s="183"/>
      <c r="BVH275" s="183"/>
      <c r="BVI275" s="183"/>
      <c r="BVJ275" s="183"/>
      <c r="BVK275" s="183"/>
      <c r="BVL275" s="183"/>
      <c r="BVM275" s="183"/>
      <c r="BVN275" s="183"/>
      <c r="BVO275" s="183"/>
      <c r="BVP275" s="183"/>
      <c r="BVQ275" s="183"/>
      <c r="BVR275" s="183"/>
      <c r="BVS275" s="183"/>
      <c r="BVT275" s="183"/>
      <c r="BVU275" s="183"/>
      <c r="BVV275" s="183"/>
      <c r="BVW275" s="183"/>
      <c r="BVX275" s="183"/>
      <c r="BVY275" s="183"/>
      <c r="BVZ275" s="183"/>
      <c r="BWA275" s="183"/>
      <c r="BWB275" s="183"/>
      <c r="BWC275" s="183"/>
      <c r="BWD275" s="183"/>
      <c r="BWE275" s="183"/>
      <c r="BWF275" s="183"/>
      <c r="BWG275" s="183"/>
      <c r="BWH275" s="183"/>
      <c r="BWI275" s="183"/>
      <c r="BWJ275" s="183"/>
      <c r="BWK275" s="183"/>
      <c r="BWL275" s="183"/>
      <c r="BWM275" s="183"/>
      <c r="BWN275" s="183"/>
      <c r="BWO275" s="183"/>
      <c r="BWP275" s="183"/>
      <c r="BWQ275" s="183"/>
      <c r="BWR275" s="183"/>
      <c r="BWS275" s="183"/>
      <c r="BWT275" s="183"/>
      <c r="BWU275" s="183"/>
      <c r="BWV275" s="183"/>
      <c r="BWW275" s="183"/>
      <c r="BWX275" s="183"/>
      <c r="BWY275" s="183"/>
      <c r="BWZ275" s="183"/>
      <c r="BXA275" s="183"/>
      <c r="BXB275" s="183"/>
      <c r="BXC275" s="183"/>
      <c r="BXD275" s="183"/>
      <c r="BXE275" s="183"/>
      <c r="BXF275" s="183"/>
      <c r="BXG275" s="183"/>
      <c r="BXH275" s="183"/>
      <c r="BXI275" s="183"/>
      <c r="BXJ275" s="183"/>
      <c r="BXK275" s="183"/>
      <c r="BXL275" s="183"/>
      <c r="BXM275" s="183"/>
      <c r="BXN275" s="183"/>
      <c r="BXO275" s="183"/>
      <c r="BXP275" s="183"/>
      <c r="BXQ275" s="183"/>
      <c r="BXR275" s="183"/>
      <c r="BXS275" s="183"/>
      <c r="BXT275" s="183"/>
      <c r="BXU275" s="183"/>
      <c r="BXV275" s="183"/>
      <c r="BXW275" s="183"/>
      <c r="BXX275" s="183"/>
      <c r="BXY275" s="183"/>
      <c r="BXZ275" s="183"/>
      <c r="BYA275" s="183"/>
      <c r="BYB275" s="183"/>
      <c r="BYC275" s="183"/>
      <c r="BYD275" s="183"/>
      <c r="BYE275" s="183"/>
      <c r="BYF275" s="183"/>
      <c r="BYG275" s="183"/>
      <c r="BYH275" s="183"/>
      <c r="BYI275" s="183"/>
      <c r="BYJ275" s="183"/>
      <c r="BYK275" s="183"/>
      <c r="BYL275" s="183"/>
      <c r="BYM275" s="183"/>
      <c r="BYN275" s="183"/>
      <c r="BYO275" s="183"/>
      <c r="BYP275" s="183"/>
      <c r="BYQ275" s="183"/>
      <c r="BYR275" s="183"/>
      <c r="BYS275" s="183"/>
      <c r="BYT275" s="183"/>
      <c r="BYU275" s="183"/>
      <c r="BYV275" s="183"/>
      <c r="BYW275" s="183"/>
      <c r="BYX275" s="183"/>
      <c r="BYY275" s="183"/>
      <c r="BYZ275" s="183"/>
      <c r="BZA275" s="183"/>
      <c r="BZB275" s="183"/>
      <c r="BZC275" s="183"/>
      <c r="BZD275" s="183"/>
      <c r="BZE275" s="183"/>
      <c r="BZF275" s="183"/>
      <c r="BZG275" s="183"/>
      <c r="BZH275" s="183"/>
      <c r="BZI275" s="183"/>
      <c r="BZJ275" s="183"/>
      <c r="BZK275" s="183"/>
      <c r="BZL275" s="183"/>
      <c r="BZM275" s="183"/>
      <c r="BZN275" s="183"/>
      <c r="BZO275" s="183"/>
      <c r="BZP275" s="183"/>
      <c r="BZQ275" s="183"/>
      <c r="BZR275" s="183"/>
      <c r="BZS275" s="183"/>
      <c r="BZT275" s="183"/>
      <c r="BZU275" s="183"/>
      <c r="BZV275" s="183"/>
      <c r="BZW275" s="183"/>
      <c r="BZX275" s="183"/>
      <c r="BZY275" s="183"/>
      <c r="BZZ275" s="183"/>
      <c r="CAA275" s="183"/>
      <c r="CAB275" s="183"/>
      <c r="CAC275" s="183"/>
      <c r="CAD275" s="183"/>
      <c r="CAE275" s="183"/>
      <c r="CAF275" s="183"/>
      <c r="CAG275" s="183"/>
      <c r="CAH275" s="183"/>
      <c r="CAI275" s="183"/>
      <c r="CAJ275" s="183"/>
      <c r="CAK275" s="183"/>
      <c r="CAL275" s="183"/>
      <c r="CAM275" s="183"/>
      <c r="CAN275" s="183"/>
      <c r="CAO275" s="183"/>
      <c r="CAP275" s="183"/>
      <c r="CAQ275" s="183"/>
      <c r="CAR275" s="183"/>
      <c r="CAS275" s="183"/>
      <c r="CAT275" s="183"/>
      <c r="CAU275" s="183"/>
      <c r="CAV275" s="183"/>
      <c r="CAW275" s="183"/>
      <c r="CAX275" s="183"/>
      <c r="CAY275" s="183"/>
      <c r="CAZ275" s="183"/>
      <c r="CBA275" s="183"/>
      <c r="CBB275" s="183"/>
      <c r="CBC275" s="183"/>
      <c r="CBD275" s="183"/>
      <c r="CBE275" s="183"/>
      <c r="CBF275" s="183"/>
      <c r="CBG275" s="183"/>
      <c r="CBH275" s="183"/>
      <c r="CBI275" s="183"/>
      <c r="CBJ275" s="183"/>
      <c r="CBK275" s="183"/>
      <c r="CBL275" s="183"/>
      <c r="CBM275" s="183"/>
      <c r="CBN275" s="183"/>
      <c r="CBO275" s="183"/>
      <c r="CBP275" s="183"/>
      <c r="CBQ275" s="183"/>
      <c r="CBR275" s="183"/>
      <c r="CBS275" s="183"/>
      <c r="CBT275" s="183"/>
      <c r="CBU275" s="183"/>
      <c r="CBV275" s="183"/>
      <c r="CBW275" s="183"/>
      <c r="CBX275" s="183"/>
      <c r="CBY275" s="183"/>
      <c r="CBZ275" s="183"/>
      <c r="CCA275" s="183"/>
      <c r="CCB275" s="183"/>
      <c r="CCC275" s="183"/>
      <c r="CCD275" s="183"/>
      <c r="CCE275" s="183"/>
      <c r="CCF275" s="183"/>
      <c r="CCG275" s="183"/>
      <c r="CCH275" s="183"/>
      <c r="CCI275" s="183"/>
      <c r="CCJ275" s="183"/>
      <c r="CCK275" s="183"/>
      <c r="CCL275" s="183"/>
      <c r="CCM275" s="183"/>
      <c r="CCN275" s="183"/>
      <c r="CCO275" s="183"/>
      <c r="CCP275" s="183"/>
      <c r="CCQ275" s="183"/>
      <c r="CCR275" s="183"/>
      <c r="CCS275" s="183"/>
      <c r="CCT275" s="183"/>
      <c r="CCU275" s="183"/>
      <c r="CCV275" s="183"/>
      <c r="CCW275" s="183"/>
      <c r="CCX275" s="183"/>
      <c r="CCY275" s="183"/>
      <c r="CCZ275" s="183"/>
      <c r="CDA275" s="183"/>
      <c r="CDB275" s="183"/>
      <c r="CDC275" s="183"/>
      <c r="CDD275" s="183"/>
      <c r="CDE275" s="183"/>
      <c r="CDF275" s="183"/>
      <c r="CDG275" s="183"/>
      <c r="CDH275" s="183"/>
      <c r="CDI275" s="183"/>
      <c r="CDJ275" s="183"/>
      <c r="CDK275" s="183"/>
      <c r="CDL275" s="183"/>
      <c r="CDM275" s="183"/>
      <c r="CDN275" s="183"/>
      <c r="CDO275" s="183"/>
      <c r="CDP275" s="183"/>
      <c r="CDQ275" s="183"/>
      <c r="CDR275" s="183"/>
      <c r="CDS275" s="183"/>
      <c r="CDT275" s="183"/>
      <c r="CDU275" s="183"/>
      <c r="CDV275" s="183"/>
      <c r="CDW275" s="183"/>
      <c r="CDX275" s="183"/>
      <c r="CDY275" s="183"/>
      <c r="CDZ275" s="183"/>
      <c r="CEA275" s="183"/>
      <c r="CEB275" s="183"/>
      <c r="CEC275" s="183"/>
      <c r="CED275" s="183"/>
      <c r="CEE275" s="183"/>
      <c r="CEF275" s="183"/>
      <c r="CEG275" s="183"/>
      <c r="CEH275" s="183"/>
      <c r="CEI275" s="183"/>
      <c r="CEJ275" s="183"/>
      <c r="CEK275" s="183"/>
      <c r="CEL275" s="183"/>
      <c r="CEM275" s="183"/>
      <c r="CEN275" s="183"/>
      <c r="CEO275" s="183"/>
      <c r="CEP275" s="183"/>
      <c r="CEQ275" s="183"/>
      <c r="CER275" s="183"/>
      <c r="CES275" s="183"/>
      <c r="CET275" s="183"/>
      <c r="CEU275" s="183"/>
      <c r="CEV275" s="183"/>
      <c r="CEW275" s="183"/>
      <c r="CEX275" s="183"/>
      <c r="CEY275" s="183"/>
      <c r="CEZ275" s="183"/>
      <c r="CFA275" s="183"/>
      <c r="CFB275" s="183"/>
      <c r="CFC275" s="183"/>
      <c r="CFD275" s="183"/>
      <c r="CFE275" s="183"/>
      <c r="CFF275" s="183"/>
      <c r="CFG275" s="183"/>
      <c r="CFH275" s="183"/>
      <c r="CFI275" s="183"/>
      <c r="CFJ275" s="183"/>
      <c r="CFK275" s="183"/>
      <c r="CFL275" s="183"/>
      <c r="CFM275" s="183"/>
      <c r="CFN275" s="183"/>
      <c r="CFO275" s="183"/>
      <c r="CFP275" s="183"/>
      <c r="CFQ275" s="183"/>
      <c r="CFR275" s="183"/>
      <c r="CFS275" s="183"/>
      <c r="CFT275" s="183"/>
      <c r="CFU275" s="183"/>
      <c r="CFV275" s="183"/>
      <c r="CFW275" s="183"/>
      <c r="CFX275" s="183"/>
      <c r="CFY275" s="183"/>
      <c r="CFZ275" s="183"/>
      <c r="CGA275" s="183"/>
      <c r="CGB275" s="183"/>
      <c r="CGC275" s="183"/>
      <c r="CGD275" s="183"/>
      <c r="CGE275" s="183"/>
      <c r="CGF275" s="183"/>
      <c r="CGG275" s="183"/>
      <c r="CGH275" s="183"/>
      <c r="CGI275" s="183"/>
      <c r="CGJ275" s="183"/>
      <c r="CGK275" s="183"/>
      <c r="CGL275" s="183"/>
      <c r="CGM275" s="183"/>
      <c r="CGN275" s="183"/>
      <c r="CGO275" s="183"/>
      <c r="CGP275" s="183"/>
      <c r="CGQ275" s="183"/>
      <c r="CGR275" s="183"/>
      <c r="CGS275" s="183"/>
      <c r="CGT275" s="183"/>
      <c r="CGU275" s="183"/>
      <c r="CGV275" s="183"/>
      <c r="CGW275" s="183"/>
      <c r="CGX275" s="183"/>
      <c r="CGY275" s="183"/>
      <c r="CGZ275" s="183"/>
      <c r="CHA275" s="183"/>
      <c r="CHB275" s="183"/>
      <c r="CHC275" s="183"/>
      <c r="CHD275" s="183"/>
      <c r="CHE275" s="183"/>
      <c r="CHF275" s="183"/>
      <c r="CHG275" s="183"/>
      <c r="CHH275" s="183"/>
      <c r="CHI275" s="183"/>
      <c r="CHJ275" s="183"/>
      <c r="CHK275" s="183"/>
      <c r="CHL275" s="183"/>
      <c r="CHM275" s="183"/>
      <c r="CHN275" s="183"/>
      <c r="CHO275" s="183"/>
      <c r="CHP275" s="183"/>
      <c r="CHQ275" s="183"/>
      <c r="CHR275" s="183"/>
      <c r="CHS275" s="183"/>
      <c r="CHT275" s="183"/>
      <c r="CHU275" s="183"/>
      <c r="CHV275" s="183"/>
      <c r="CHW275" s="183"/>
      <c r="CHX275" s="183"/>
      <c r="CHY275" s="183"/>
      <c r="CHZ275" s="183"/>
      <c r="CIA275" s="183"/>
      <c r="CIB275" s="183"/>
      <c r="CIC275" s="183"/>
      <c r="CID275" s="183"/>
      <c r="CIE275" s="183"/>
      <c r="CIF275" s="183"/>
      <c r="CIG275" s="183"/>
      <c r="CIH275" s="183"/>
      <c r="CII275" s="183"/>
      <c r="CIJ275" s="183"/>
      <c r="CIK275" s="183"/>
      <c r="CIL275" s="183"/>
      <c r="CIM275" s="183"/>
      <c r="CIN275" s="183"/>
      <c r="CIO275" s="183"/>
      <c r="CIP275" s="183"/>
      <c r="CIQ275" s="183"/>
      <c r="CIR275" s="183"/>
      <c r="CIS275" s="183"/>
      <c r="CIT275" s="183"/>
      <c r="CIU275" s="183"/>
      <c r="CIV275" s="183"/>
      <c r="CIW275" s="183"/>
      <c r="CIX275" s="183"/>
      <c r="CIY275" s="183"/>
      <c r="CIZ275" s="183"/>
      <c r="CJA275" s="183"/>
      <c r="CJB275" s="183"/>
      <c r="CJC275" s="183"/>
      <c r="CJD275" s="183"/>
      <c r="CJE275" s="183"/>
      <c r="CJF275" s="183"/>
      <c r="CJG275" s="183"/>
      <c r="CJH275" s="183"/>
      <c r="CJI275" s="183"/>
      <c r="CJJ275" s="183"/>
      <c r="CJK275" s="183"/>
      <c r="CJL275" s="183"/>
      <c r="CJM275" s="183"/>
      <c r="CJN275" s="183"/>
      <c r="CJO275" s="183"/>
      <c r="CJP275" s="183"/>
      <c r="CJQ275" s="183"/>
      <c r="CJR275" s="183"/>
      <c r="CJS275" s="183"/>
      <c r="CJT275" s="183"/>
      <c r="CJU275" s="183"/>
      <c r="CJV275" s="183"/>
      <c r="CJW275" s="183"/>
      <c r="CJX275" s="183"/>
      <c r="CJY275" s="183"/>
      <c r="CJZ275" s="183"/>
      <c r="CKA275" s="183"/>
      <c r="CKB275" s="183"/>
      <c r="CKC275" s="183"/>
      <c r="CKD275" s="183"/>
      <c r="CKE275" s="183"/>
      <c r="CKF275" s="183"/>
      <c r="CKG275" s="183"/>
      <c r="CKH275" s="183"/>
      <c r="CKI275" s="183"/>
      <c r="CKJ275" s="183"/>
      <c r="CKK275" s="183"/>
      <c r="CKL275" s="183"/>
      <c r="CKM275" s="183"/>
      <c r="CKN275" s="183"/>
      <c r="CKO275" s="183"/>
      <c r="CKP275" s="183"/>
      <c r="CKQ275" s="183"/>
      <c r="CKR275" s="183"/>
      <c r="CKS275" s="183"/>
      <c r="CKT275" s="183"/>
      <c r="CKU275" s="183"/>
      <c r="CKV275" s="183"/>
      <c r="CKW275" s="183"/>
      <c r="CKX275" s="183"/>
      <c r="CKY275" s="183"/>
      <c r="CKZ275" s="183"/>
      <c r="CLA275" s="183"/>
      <c r="CLB275" s="183"/>
      <c r="CLC275" s="183"/>
      <c r="CLD275" s="183"/>
      <c r="CLE275" s="183"/>
      <c r="CLF275" s="183"/>
      <c r="CLG275" s="183"/>
      <c r="CLH275" s="183"/>
      <c r="CLI275" s="183"/>
      <c r="CLJ275" s="183"/>
      <c r="CLK275" s="183"/>
      <c r="CLL275" s="183"/>
      <c r="CLM275" s="183"/>
      <c r="CLN275" s="183"/>
      <c r="CLO275" s="183"/>
      <c r="CLP275" s="183"/>
      <c r="CLQ275" s="183"/>
      <c r="CLR275" s="183"/>
      <c r="CLS275" s="183"/>
      <c r="CLT275" s="183"/>
      <c r="CLU275" s="183"/>
      <c r="CLV275" s="183"/>
      <c r="CLW275" s="183"/>
      <c r="CLX275" s="183"/>
      <c r="CLY275" s="183"/>
      <c r="CLZ275" s="183"/>
      <c r="CMA275" s="183"/>
      <c r="CMB275" s="183"/>
      <c r="CMC275" s="183"/>
      <c r="CMD275" s="183"/>
      <c r="CME275" s="183"/>
      <c r="CMF275" s="183"/>
      <c r="CMG275" s="183"/>
      <c r="CMH275" s="183"/>
      <c r="CMI275" s="183"/>
      <c r="CMJ275" s="183"/>
      <c r="CMK275" s="183"/>
      <c r="CML275" s="183"/>
      <c r="CMM275" s="183"/>
      <c r="CMN275" s="183"/>
      <c r="CMO275" s="183"/>
      <c r="CMP275" s="183"/>
      <c r="CMQ275" s="183"/>
      <c r="CMR275" s="183"/>
      <c r="CMS275" s="183"/>
      <c r="CMT275" s="183"/>
      <c r="CMU275" s="183"/>
      <c r="CMV275" s="183"/>
      <c r="CMW275" s="183"/>
      <c r="CMX275" s="183"/>
      <c r="CMY275" s="183"/>
      <c r="CMZ275" s="183"/>
      <c r="CNA275" s="183"/>
      <c r="CNB275" s="183"/>
      <c r="CNC275" s="183"/>
      <c r="CND275" s="183"/>
      <c r="CNE275" s="183"/>
      <c r="CNF275" s="183"/>
      <c r="CNG275" s="183"/>
      <c r="CNH275" s="183"/>
      <c r="CNI275" s="183"/>
      <c r="CNJ275" s="183"/>
      <c r="CNK275" s="183"/>
      <c r="CNL275" s="183"/>
      <c r="CNM275" s="183"/>
      <c r="CNN275" s="183"/>
      <c r="CNO275" s="183"/>
      <c r="CNP275" s="183"/>
      <c r="CNQ275" s="183"/>
      <c r="CNR275" s="183"/>
      <c r="CNS275" s="183"/>
      <c r="CNT275" s="183"/>
      <c r="CNU275" s="183"/>
      <c r="CNV275" s="183"/>
      <c r="CNW275" s="183"/>
      <c r="CNX275" s="183"/>
      <c r="CNY275" s="183"/>
      <c r="CNZ275" s="183"/>
      <c r="COA275" s="183"/>
      <c r="COB275" s="183"/>
      <c r="COC275" s="183"/>
      <c r="COD275" s="183"/>
      <c r="COE275" s="183"/>
      <c r="COF275" s="183"/>
      <c r="COG275" s="183"/>
      <c r="COH275" s="183"/>
      <c r="COI275" s="183"/>
      <c r="COJ275" s="183"/>
      <c r="COK275" s="183"/>
      <c r="COL275" s="183"/>
      <c r="COM275" s="183"/>
      <c r="CON275" s="183"/>
      <c r="COO275" s="183"/>
      <c r="COP275" s="183"/>
      <c r="COQ275" s="183"/>
      <c r="COR275" s="183"/>
      <c r="COS275" s="183"/>
      <c r="COT275" s="183"/>
      <c r="COU275" s="183"/>
      <c r="COV275" s="183"/>
      <c r="COW275" s="183"/>
      <c r="COX275" s="183"/>
      <c r="COY275" s="183"/>
      <c r="COZ275" s="183"/>
      <c r="CPA275" s="183"/>
      <c r="CPB275" s="183"/>
      <c r="CPC275" s="183"/>
      <c r="CPD275" s="183"/>
      <c r="CPE275" s="183"/>
      <c r="CPF275" s="183"/>
      <c r="CPG275" s="183"/>
      <c r="CPH275" s="183"/>
      <c r="CPI275" s="183"/>
      <c r="CPJ275" s="183"/>
      <c r="CPK275" s="183"/>
      <c r="CPL275" s="183"/>
      <c r="CPM275" s="183"/>
      <c r="CPN275" s="183"/>
      <c r="CPO275" s="183"/>
      <c r="CPP275" s="183"/>
      <c r="CPQ275" s="183"/>
      <c r="CPR275" s="183"/>
      <c r="CPS275" s="183"/>
      <c r="CPT275" s="183"/>
      <c r="CPU275" s="183"/>
      <c r="CPV275" s="183"/>
      <c r="CPW275" s="183"/>
      <c r="CPX275" s="183"/>
      <c r="CPY275" s="183"/>
      <c r="CPZ275" s="183"/>
      <c r="CQA275" s="183"/>
      <c r="CQB275" s="183"/>
      <c r="CQC275" s="183"/>
      <c r="CQD275" s="183"/>
      <c r="CQE275" s="183"/>
      <c r="CQF275" s="183"/>
      <c r="CQG275" s="183"/>
      <c r="CQH275" s="183"/>
      <c r="CQI275" s="183"/>
      <c r="CQJ275" s="183"/>
      <c r="CQK275" s="183"/>
      <c r="CQL275" s="183"/>
      <c r="CQM275" s="183"/>
      <c r="CQN275" s="183"/>
      <c r="CQO275" s="183"/>
      <c r="CQP275" s="183"/>
      <c r="CQQ275" s="183"/>
      <c r="CQR275" s="183"/>
      <c r="CQS275" s="183"/>
      <c r="CQT275" s="183"/>
      <c r="CQU275" s="183"/>
      <c r="CQV275" s="183"/>
      <c r="CQW275" s="183"/>
      <c r="CQX275" s="183"/>
      <c r="CQY275" s="183"/>
      <c r="CQZ275" s="183"/>
      <c r="CRA275" s="183"/>
      <c r="CRB275" s="183"/>
      <c r="CRC275" s="183"/>
      <c r="CRD275" s="183"/>
      <c r="CRE275" s="183"/>
      <c r="CRF275" s="183"/>
      <c r="CRG275" s="183"/>
      <c r="CRH275" s="183"/>
      <c r="CRI275" s="183"/>
      <c r="CRJ275" s="183"/>
      <c r="CRK275" s="183"/>
      <c r="CRL275" s="183"/>
      <c r="CRM275" s="183"/>
      <c r="CRN275" s="183"/>
      <c r="CRO275" s="183"/>
      <c r="CRP275" s="183"/>
      <c r="CRQ275" s="183"/>
      <c r="CRR275" s="183"/>
      <c r="CRS275" s="183"/>
      <c r="CRT275" s="183"/>
      <c r="CRU275" s="183"/>
      <c r="CRV275" s="183"/>
      <c r="CRW275" s="183"/>
      <c r="CRX275" s="183"/>
      <c r="CRY275" s="183"/>
      <c r="CRZ275" s="183"/>
      <c r="CSA275" s="183"/>
      <c r="CSB275" s="183"/>
      <c r="CSC275" s="183"/>
      <c r="CSD275" s="183"/>
      <c r="CSE275" s="183"/>
      <c r="CSF275" s="183"/>
      <c r="CSG275" s="183"/>
      <c r="CSH275" s="183"/>
      <c r="CSI275" s="183"/>
      <c r="CSJ275" s="183"/>
      <c r="CSK275" s="183"/>
      <c r="CSL275" s="183"/>
      <c r="CSM275" s="183"/>
      <c r="CSN275" s="183"/>
      <c r="CSO275" s="183"/>
      <c r="CSP275" s="183"/>
      <c r="CSQ275" s="183"/>
      <c r="CSR275" s="183"/>
      <c r="CSS275" s="183"/>
      <c r="CST275" s="183"/>
      <c r="CSU275" s="183"/>
      <c r="CSV275" s="183"/>
      <c r="CSW275" s="183"/>
      <c r="CSX275" s="183"/>
      <c r="CSY275" s="183"/>
      <c r="CSZ275" s="183"/>
      <c r="CTA275" s="183"/>
      <c r="CTB275" s="183"/>
      <c r="CTC275" s="183"/>
      <c r="CTD275" s="183"/>
      <c r="CTE275" s="183"/>
      <c r="CTF275" s="183"/>
      <c r="CTG275" s="183"/>
      <c r="CTH275" s="183"/>
      <c r="CTI275" s="183"/>
      <c r="CTJ275" s="183"/>
      <c r="CTK275" s="183"/>
      <c r="CTL275" s="183"/>
      <c r="CTM275" s="183"/>
      <c r="CTN275" s="183"/>
      <c r="CTO275" s="183"/>
      <c r="CTP275" s="183"/>
      <c r="CTQ275" s="183"/>
      <c r="CTR275" s="183"/>
      <c r="CTS275" s="183"/>
      <c r="CTT275" s="183"/>
      <c r="CTU275" s="183"/>
      <c r="CTV275" s="183"/>
      <c r="CTW275" s="183"/>
      <c r="CTX275" s="183"/>
      <c r="CTY275" s="183"/>
      <c r="CTZ275" s="183"/>
      <c r="CUA275" s="183"/>
      <c r="CUB275" s="183"/>
      <c r="CUC275" s="183"/>
      <c r="CUD275" s="183"/>
      <c r="CUE275" s="183"/>
      <c r="CUF275" s="183"/>
      <c r="CUG275" s="183"/>
      <c r="CUH275" s="183"/>
      <c r="CUI275" s="183"/>
      <c r="CUJ275" s="183"/>
      <c r="CUK275" s="183"/>
      <c r="CUL275" s="183"/>
      <c r="CUM275" s="183"/>
      <c r="CUN275" s="183"/>
      <c r="CUO275" s="183"/>
      <c r="CUP275" s="183"/>
      <c r="CUQ275" s="183"/>
      <c r="CUR275" s="183"/>
      <c r="CUS275" s="183"/>
      <c r="CUT275" s="183"/>
      <c r="CUU275" s="183"/>
      <c r="CUV275" s="183"/>
      <c r="CUW275" s="183"/>
      <c r="CUX275" s="183"/>
      <c r="CUY275" s="183"/>
      <c r="CUZ275" s="183"/>
      <c r="CVA275" s="183"/>
      <c r="CVB275" s="183"/>
      <c r="CVC275" s="183"/>
      <c r="CVD275" s="183"/>
      <c r="CVE275" s="183"/>
      <c r="CVF275" s="183"/>
      <c r="CVG275" s="183"/>
      <c r="CVH275" s="183"/>
      <c r="CVI275" s="183"/>
      <c r="CVJ275" s="183"/>
      <c r="CVK275" s="183"/>
      <c r="CVL275" s="183"/>
      <c r="CVM275" s="183"/>
      <c r="CVN275" s="183"/>
      <c r="CVO275" s="183"/>
      <c r="CVP275" s="183"/>
      <c r="CVQ275" s="183"/>
      <c r="CVR275" s="183"/>
      <c r="CVS275" s="183"/>
      <c r="CVT275" s="183"/>
      <c r="CVU275" s="183"/>
      <c r="CVV275" s="183"/>
      <c r="CVW275" s="183"/>
      <c r="CVX275" s="183"/>
      <c r="CVY275" s="183"/>
      <c r="CVZ275" s="183"/>
      <c r="CWA275" s="183"/>
      <c r="CWB275" s="183"/>
      <c r="CWC275" s="183"/>
      <c r="CWD275" s="183"/>
      <c r="CWE275" s="183"/>
      <c r="CWF275" s="183"/>
      <c r="CWG275" s="183"/>
      <c r="CWH275" s="183"/>
      <c r="CWI275" s="183"/>
      <c r="CWJ275" s="183"/>
      <c r="CWK275" s="183"/>
      <c r="CWL275" s="183"/>
      <c r="CWM275" s="183"/>
      <c r="CWN275" s="183"/>
      <c r="CWO275" s="183"/>
      <c r="CWP275" s="183"/>
      <c r="CWQ275" s="183"/>
      <c r="CWR275" s="183"/>
      <c r="CWS275" s="183"/>
      <c r="CWT275" s="183"/>
      <c r="CWU275" s="183"/>
      <c r="CWV275" s="183"/>
      <c r="CWW275" s="183"/>
      <c r="CWX275" s="183"/>
      <c r="CWY275" s="183"/>
      <c r="CWZ275" s="183"/>
      <c r="CXA275" s="183"/>
      <c r="CXB275" s="183"/>
      <c r="CXC275" s="183"/>
      <c r="CXD275" s="183"/>
      <c r="CXE275" s="183"/>
      <c r="CXF275" s="183"/>
      <c r="CXG275" s="183"/>
      <c r="CXH275" s="183"/>
      <c r="CXI275" s="183"/>
      <c r="CXJ275" s="183"/>
      <c r="CXK275" s="183"/>
      <c r="CXL275" s="183"/>
      <c r="CXM275" s="183"/>
      <c r="CXN275" s="183"/>
      <c r="CXO275" s="183"/>
      <c r="CXP275" s="183"/>
      <c r="CXQ275" s="183"/>
      <c r="CXR275" s="183"/>
      <c r="CXS275" s="183"/>
      <c r="CXT275" s="183"/>
      <c r="CXU275" s="183"/>
      <c r="CXV275" s="183"/>
      <c r="CXW275" s="183"/>
      <c r="CXX275" s="183"/>
      <c r="CXY275" s="183"/>
      <c r="CXZ275" s="183"/>
      <c r="CYA275" s="183"/>
      <c r="CYB275" s="183"/>
      <c r="CYC275" s="183"/>
      <c r="CYD275" s="183"/>
      <c r="CYE275" s="183"/>
      <c r="CYF275" s="183"/>
      <c r="CYG275" s="183"/>
      <c r="CYH275" s="183"/>
      <c r="CYI275" s="183"/>
      <c r="CYJ275" s="183"/>
      <c r="CYK275" s="183"/>
      <c r="CYL275" s="183"/>
      <c r="CYM275" s="183"/>
      <c r="CYN275" s="183"/>
      <c r="CYO275" s="183"/>
      <c r="CYP275" s="183"/>
      <c r="CYQ275" s="183"/>
      <c r="CYR275" s="183"/>
      <c r="CYS275" s="183"/>
      <c r="CYT275" s="183"/>
      <c r="CYU275" s="183"/>
      <c r="CYV275" s="183"/>
      <c r="CYW275" s="183"/>
      <c r="CYX275" s="183"/>
      <c r="CYY275" s="183"/>
      <c r="CYZ275" s="183"/>
      <c r="CZA275" s="183"/>
      <c r="CZB275" s="183"/>
      <c r="CZC275" s="183"/>
      <c r="CZD275" s="183"/>
      <c r="CZE275" s="183"/>
      <c r="CZF275" s="183"/>
      <c r="CZG275" s="183"/>
      <c r="CZH275" s="183"/>
      <c r="CZI275" s="183"/>
      <c r="CZJ275" s="183"/>
      <c r="CZK275" s="183"/>
      <c r="CZL275" s="183"/>
      <c r="CZM275" s="183"/>
      <c r="CZN275" s="183"/>
      <c r="CZO275" s="183"/>
      <c r="CZP275" s="183"/>
      <c r="CZQ275" s="183"/>
      <c r="CZR275" s="183"/>
      <c r="CZS275" s="183"/>
      <c r="CZT275" s="183"/>
      <c r="CZU275" s="183"/>
      <c r="CZV275" s="183"/>
      <c r="CZW275" s="183"/>
      <c r="CZX275" s="183"/>
      <c r="CZY275" s="183"/>
      <c r="CZZ275" s="183"/>
      <c r="DAA275" s="183"/>
      <c r="DAB275" s="183"/>
      <c r="DAC275" s="183"/>
      <c r="DAD275" s="183"/>
      <c r="DAE275" s="183"/>
      <c r="DAF275" s="183"/>
      <c r="DAG275" s="183"/>
      <c r="DAH275" s="183"/>
      <c r="DAI275" s="183"/>
      <c r="DAJ275" s="183"/>
      <c r="DAK275" s="183"/>
      <c r="DAL275" s="183"/>
      <c r="DAM275" s="183"/>
      <c r="DAN275" s="183"/>
      <c r="DAO275" s="183"/>
      <c r="DAP275" s="183"/>
      <c r="DAQ275" s="183"/>
      <c r="DAR275" s="183"/>
      <c r="DAS275" s="183"/>
      <c r="DAT275" s="183"/>
      <c r="DAU275" s="183"/>
      <c r="DAV275" s="183"/>
      <c r="DAW275" s="183"/>
      <c r="DAX275" s="183"/>
      <c r="DAY275" s="183"/>
      <c r="DAZ275" s="183"/>
      <c r="DBA275" s="183"/>
      <c r="DBB275" s="183"/>
      <c r="DBC275" s="183"/>
      <c r="DBD275" s="183"/>
      <c r="DBE275" s="183"/>
      <c r="DBF275" s="183"/>
      <c r="DBG275" s="183"/>
      <c r="DBH275" s="183"/>
      <c r="DBI275" s="183"/>
      <c r="DBJ275" s="183"/>
      <c r="DBK275" s="183"/>
      <c r="DBL275" s="183"/>
      <c r="DBM275" s="183"/>
      <c r="DBN275" s="183"/>
      <c r="DBO275" s="183"/>
      <c r="DBP275" s="183"/>
      <c r="DBQ275" s="183"/>
      <c r="DBR275" s="183"/>
      <c r="DBS275" s="183"/>
      <c r="DBT275" s="183"/>
      <c r="DBU275" s="183"/>
      <c r="DBV275" s="183"/>
      <c r="DBW275" s="183"/>
      <c r="DBX275" s="183"/>
      <c r="DBY275" s="183"/>
      <c r="DBZ275" s="183"/>
      <c r="DCA275" s="183"/>
      <c r="DCB275" s="183"/>
      <c r="DCC275" s="183"/>
      <c r="DCD275" s="183"/>
      <c r="DCE275" s="183"/>
      <c r="DCF275" s="183"/>
      <c r="DCG275" s="183"/>
      <c r="DCH275" s="183"/>
      <c r="DCI275" s="183"/>
      <c r="DCJ275" s="183"/>
      <c r="DCK275" s="183"/>
      <c r="DCL275" s="183"/>
      <c r="DCM275" s="183"/>
      <c r="DCN275" s="183"/>
      <c r="DCO275" s="183"/>
      <c r="DCP275" s="183"/>
      <c r="DCQ275" s="183"/>
      <c r="DCR275" s="183"/>
      <c r="DCS275" s="183"/>
      <c r="DCT275" s="183"/>
      <c r="DCU275" s="183"/>
      <c r="DCV275" s="183"/>
      <c r="DCW275" s="183"/>
      <c r="DCX275" s="183"/>
      <c r="DCY275" s="183"/>
      <c r="DCZ275" s="183"/>
      <c r="DDA275" s="183"/>
      <c r="DDB275" s="183"/>
      <c r="DDC275" s="183"/>
      <c r="DDD275" s="183"/>
      <c r="DDE275" s="183"/>
      <c r="DDF275" s="183"/>
      <c r="DDG275" s="183"/>
      <c r="DDH275" s="183"/>
      <c r="DDI275" s="183"/>
      <c r="DDJ275" s="183"/>
      <c r="DDK275" s="183"/>
      <c r="DDL275" s="183"/>
      <c r="DDM275" s="183"/>
      <c r="DDN275" s="183"/>
      <c r="DDO275" s="183"/>
      <c r="DDP275" s="183"/>
      <c r="DDQ275" s="183"/>
      <c r="DDR275" s="183"/>
      <c r="DDS275" s="183"/>
      <c r="DDT275" s="183"/>
      <c r="DDU275" s="183"/>
      <c r="DDV275" s="183"/>
      <c r="DDW275" s="183"/>
      <c r="DDX275" s="183"/>
      <c r="DDY275" s="183"/>
      <c r="DDZ275" s="183"/>
      <c r="DEA275" s="183"/>
      <c r="DEB275" s="183"/>
      <c r="DEC275" s="183"/>
      <c r="DED275" s="183"/>
      <c r="DEE275" s="183"/>
      <c r="DEF275" s="183"/>
      <c r="DEG275" s="183"/>
      <c r="DEH275" s="183"/>
      <c r="DEI275" s="183"/>
      <c r="DEJ275" s="183"/>
      <c r="DEK275" s="183"/>
      <c r="DEL275" s="183"/>
      <c r="DEM275" s="183"/>
      <c r="DEN275" s="183"/>
      <c r="DEO275" s="183"/>
      <c r="DEP275" s="183"/>
      <c r="DEQ275" s="183"/>
      <c r="DER275" s="183"/>
      <c r="DES275" s="183"/>
      <c r="DET275" s="183"/>
      <c r="DEU275" s="183"/>
      <c r="DEV275" s="183"/>
      <c r="DEW275" s="183"/>
      <c r="DEX275" s="183"/>
      <c r="DEY275" s="183"/>
      <c r="DEZ275" s="183"/>
      <c r="DFA275" s="183"/>
      <c r="DFB275" s="183"/>
      <c r="DFC275" s="183"/>
      <c r="DFD275" s="183"/>
      <c r="DFE275" s="183"/>
      <c r="DFF275" s="183"/>
      <c r="DFG275" s="183"/>
      <c r="DFH275" s="183"/>
      <c r="DFI275" s="183"/>
      <c r="DFJ275" s="183"/>
      <c r="DFK275" s="183"/>
      <c r="DFL275" s="183"/>
      <c r="DFM275" s="183"/>
      <c r="DFN275" s="183"/>
      <c r="DFO275" s="183"/>
      <c r="DFP275" s="183"/>
      <c r="DFQ275" s="183"/>
      <c r="DFR275" s="183"/>
      <c r="DFS275" s="183"/>
      <c r="DFT275" s="183"/>
      <c r="DFU275" s="183"/>
      <c r="DFV275" s="183"/>
      <c r="DFW275" s="183"/>
      <c r="DFX275" s="183"/>
      <c r="DFY275" s="183"/>
      <c r="DFZ275" s="183"/>
      <c r="DGA275" s="183"/>
      <c r="DGB275" s="183"/>
      <c r="DGC275" s="183"/>
      <c r="DGD275" s="183"/>
      <c r="DGE275" s="183"/>
      <c r="DGF275" s="183"/>
      <c r="DGG275" s="183"/>
      <c r="DGH275" s="183"/>
      <c r="DGI275" s="183"/>
      <c r="DGJ275" s="183"/>
      <c r="DGK275" s="183"/>
      <c r="DGL275" s="183"/>
      <c r="DGM275" s="183"/>
      <c r="DGN275" s="183"/>
      <c r="DGO275" s="183"/>
      <c r="DGP275" s="183"/>
      <c r="DGQ275" s="183"/>
      <c r="DGR275" s="183"/>
      <c r="DGS275" s="183"/>
      <c r="DGT275" s="183"/>
      <c r="DGU275" s="183"/>
      <c r="DGV275" s="183"/>
      <c r="DGW275" s="183"/>
      <c r="DGX275" s="183"/>
      <c r="DGY275" s="183"/>
      <c r="DGZ275" s="183"/>
      <c r="DHA275" s="183"/>
      <c r="DHB275" s="183"/>
      <c r="DHC275" s="183"/>
      <c r="DHD275" s="183"/>
      <c r="DHE275" s="183"/>
      <c r="DHF275" s="183"/>
      <c r="DHG275" s="183"/>
      <c r="DHH275" s="183"/>
      <c r="DHI275" s="183"/>
      <c r="DHJ275" s="183"/>
      <c r="DHK275" s="183"/>
      <c r="DHL275" s="183"/>
      <c r="DHM275" s="183"/>
      <c r="DHN275" s="183"/>
      <c r="DHO275" s="183"/>
      <c r="DHP275" s="183"/>
      <c r="DHQ275" s="183"/>
      <c r="DHR275" s="183"/>
      <c r="DHS275" s="183"/>
      <c r="DHT275" s="183"/>
      <c r="DHU275" s="183"/>
      <c r="DHV275" s="183"/>
      <c r="DHW275" s="183"/>
      <c r="DHX275" s="183"/>
      <c r="DHY275" s="183"/>
      <c r="DHZ275" s="183"/>
      <c r="DIA275" s="183"/>
      <c r="DIB275" s="183"/>
      <c r="DIC275" s="183"/>
      <c r="DID275" s="183"/>
      <c r="DIE275" s="183"/>
      <c r="DIF275" s="183"/>
      <c r="DIG275" s="183"/>
      <c r="DIH275" s="183"/>
      <c r="DII275" s="183"/>
      <c r="DIJ275" s="183"/>
      <c r="DIK275" s="183"/>
      <c r="DIL275" s="183"/>
      <c r="DIM275" s="183"/>
      <c r="DIN275" s="183"/>
      <c r="DIO275" s="183"/>
      <c r="DIP275" s="183"/>
      <c r="DIQ275" s="183"/>
      <c r="DIR275" s="183"/>
      <c r="DIS275" s="183"/>
      <c r="DIT275" s="183"/>
      <c r="DIU275" s="183"/>
      <c r="DIV275" s="183"/>
      <c r="DIW275" s="183"/>
      <c r="DIX275" s="183"/>
      <c r="DIY275" s="183"/>
      <c r="DIZ275" s="183"/>
      <c r="DJA275" s="183"/>
      <c r="DJB275" s="183"/>
      <c r="DJC275" s="183"/>
      <c r="DJD275" s="183"/>
      <c r="DJE275" s="183"/>
      <c r="DJF275" s="183"/>
      <c r="DJG275" s="183"/>
      <c r="DJH275" s="183"/>
      <c r="DJI275" s="183"/>
      <c r="DJJ275" s="183"/>
      <c r="DJK275" s="183"/>
      <c r="DJL275" s="183"/>
      <c r="DJM275" s="183"/>
      <c r="DJN275" s="183"/>
      <c r="DJO275" s="183"/>
      <c r="DJP275" s="183"/>
      <c r="DJQ275" s="183"/>
      <c r="DJR275" s="183"/>
      <c r="DJS275" s="183"/>
      <c r="DJT275" s="183"/>
      <c r="DJU275" s="183"/>
      <c r="DJV275" s="183"/>
      <c r="DJW275" s="183"/>
      <c r="DJX275" s="183"/>
      <c r="DJY275" s="183"/>
      <c r="DJZ275" s="183"/>
      <c r="DKA275" s="183"/>
      <c r="DKB275" s="183"/>
      <c r="DKC275" s="183"/>
      <c r="DKD275" s="183"/>
      <c r="DKE275" s="183"/>
      <c r="DKF275" s="183"/>
      <c r="DKG275" s="183"/>
      <c r="DKH275" s="183"/>
      <c r="DKI275" s="183"/>
      <c r="DKJ275" s="183"/>
      <c r="DKK275" s="183"/>
      <c r="DKL275" s="183"/>
      <c r="DKM275" s="183"/>
      <c r="DKN275" s="183"/>
      <c r="DKO275" s="183"/>
      <c r="DKP275" s="183"/>
      <c r="DKQ275" s="183"/>
      <c r="DKR275" s="183"/>
      <c r="DKS275" s="183"/>
      <c r="DKT275" s="183"/>
      <c r="DKU275" s="183"/>
      <c r="DKV275" s="183"/>
      <c r="DKW275" s="183"/>
      <c r="DKX275" s="183"/>
      <c r="DKY275" s="183"/>
      <c r="DKZ275" s="183"/>
      <c r="DLA275" s="183"/>
      <c r="DLB275" s="183"/>
      <c r="DLC275" s="183"/>
      <c r="DLD275" s="183"/>
      <c r="DLE275" s="183"/>
      <c r="DLF275" s="183"/>
      <c r="DLG275" s="183"/>
      <c r="DLH275" s="183"/>
      <c r="DLI275" s="183"/>
      <c r="DLJ275" s="183"/>
      <c r="DLK275" s="183"/>
      <c r="DLL275" s="183"/>
      <c r="DLM275" s="183"/>
      <c r="DLN275" s="183"/>
      <c r="DLO275" s="183"/>
      <c r="DLP275" s="183"/>
      <c r="DLQ275" s="183"/>
      <c r="DLR275" s="183"/>
      <c r="DLS275" s="183"/>
      <c r="DLT275" s="183"/>
      <c r="DLU275" s="183"/>
      <c r="DLV275" s="183"/>
      <c r="DLW275" s="183"/>
      <c r="DLX275" s="183"/>
      <c r="DLY275" s="183"/>
      <c r="DLZ275" s="183"/>
      <c r="DMA275" s="183"/>
      <c r="DMB275" s="183"/>
      <c r="DMC275" s="183"/>
      <c r="DMD275" s="183"/>
      <c r="DME275" s="183"/>
      <c r="DMF275" s="183"/>
      <c r="DMG275" s="183"/>
      <c r="DMH275" s="183"/>
      <c r="DMI275" s="183"/>
      <c r="DMJ275" s="183"/>
      <c r="DMK275" s="183"/>
      <c r="DML275" s="183"/>
      <c r="DMM275" s="183"/>
      <c r="DMN275" s="183"/>
      <c r="DMO275" s="183"/>
      <c r="DMP275" s="183"/>
      <c r="DMQ275" s="183"/>
      <c r="DMR275" s="183"/>
      <c r="DMS275" s="183"/>
      <c r="DMT275" s="183"/>
      <c r="DMU275" s="183"/>
      <c r="DMV275" s="183"/>
      <c r="DMW275" s="183"/>
      <c r="DMX275" s="183"/>
      <c r="DMY275" s="183"/>
      <c r="DMZ275" s="183"/>
      <c r="DNA275" s="183"/>
      <c r="DNB275" s="183"/>
      <c r="DNC275" s="183"/>
      <c r="DND275" s="183"/>
      <c r="DNE275" s="183"/>
      <c r="DNF275" s="183"/>
      <c r="DNG275" s="183"/>
      <c r="DNH275" s="183"/>
      <c r="DNI275" s="183"/>
      <c r="DNJ275" s="183"/>
      <c r="DNK275" s="183"/>
      <c r="DNL275" s="183"/>
      <c r="DNM275" s="183"/>
      <c r="DNN275" s="183"/>
      <c r="DNO275" s="183"/>
      <c r="DNP275" s="183"/>
      <c r="DNQ275" s="183"/>
      <c r="DNR275" s="183"/>
      <c r="DNS275" s="183"/>
      <c r="DNT275" s="183"/>
      <c r="DNU275" s="183"/>
      <c r="DNV275" s="183"/>
      <c r="DNW275" s="183"/>
      <c r="DNX275" s="183"/>
      <c r="DNY275" s="183"/>
      <c r="DNZ275" s="183"/>
      <c r="DOA275" s="183"/>
      <c r="DOB275" s="183"/>
      <c r="DOC275" s="183"/>
      <c r="DOD275" s="183"/>
      <c r="DOE275" s="183"/>
      <c r="DOF275" s="183"/>
      <c r="DOG275" s="183"/>
      <c r="DOH275" s="183"/>
      <c r="DOI275" s="183"/>
      <c r="DOJ275" s="183"/>
      <c r="DOK275" s="183"/>
      <c r="DOL275" s="183"/>
      <c r="DOM275" s="183"/>
      <c r="DON275" s="183"/>
      <c r="DOO275" s="183"/>
      <c r="DOP275" s="183"/>
      <c r="DOQ275" s="183"/>
      <c r="DOR275" s="183"/>
      <c r="DOS275" s="183"/>
      <c r="DOT275" s="183"/>
      <c r="DOU275" s="183"/>
      <c r="DOV275" s="183"/>
      <c r="DOW275" s="183"/>
      <c r="DOX275" s="183"/>
      <c r="DOY275" s="183"/>
      <c r="DOZ275" s="183"/>
      <c r="DPA275" s="183"/>
      <c r="DPB275" s="183"/>
      <c r="DPC275" s="183"/>
      <c r="DPD275" s="183"/>
      <c r="DPE275" s="183"/>
      <c r="DPF275" s="183"/>
      <c r="DPG275" s="183"/>
      <c r="DPH275" s="183"/>
      <c r="DPI275" s="183"/>
      <c r="DPJ275" s="183"/>
      <c r="DPK275" s="183"/>
      <c r="DPL275" s="183"/>
      <c r="DPM275" s="183"/>
      <c r="DPN275" s="183"/>
      <c r="DPO275" s="183"/>
      <c r="DPP275" s="183"/>
      <c r="DPQ275" s="183"/>
      <c r="DPR275" s="183"/>
      <c r="DPS275" s="183"/>
      <c r="DPT275" s="183"/>
      <c r="DPU275" s="183"/>
      <c r="DPV275" s="183"/>
      <c r="DPW275" s="183"/>
      <c r="DPX275" s="183"/>
      <c r="DPY275" s="183"/>
      <c r="DPZ275" s="183"/>
      <c r="DQA275" s="183"/>
      <c r="DQB275" s="183"/>
      <c r="DQC275" s="183"/>
      <c r="DQD275" s="183"/>
      <c r="DQE275" s="183"/>
      <c r="DQF275" s="183"/>
      <c r="DQG275" s="183"/>
      <c r="DQH275" s="183"/>
      <c r="DQI275" s="183"/>
      <c r="DQJ275" s="183"/>
      <c r="DQK275" s="183"/>
      <c r="DQL275" s="183"/>
      <c r="DQM275" s="183"/>
      <c r="DQN275" s="183"/>
      <c r="DQO275" s="183"/>
      <c r="DQP275" s="183"/>
      <c r="DQQ275" s="183"/>
      <c r="DQR275" s="183"/>
      <c r="DQS275" s="183"/>
      <c r="DQT275" s="183"/>
      <c r="DQU275" s="183"/>
      <c r="DQV275" s="183"/>
      <c r="DQW275" s="183"/>
      <c r="DQX275" s="183"/>
      <c r="DQY275" s="183"/>
      <c r="DQZ275" s="183"/>
      <c r="DRA275" s="183"/>
      <c r="DRB275" s="183"/>
      <c r="DRC275" s="183"/>
      <c r="DRD275" s="183"/>
      <c r="DRE275" s="183"/>
      <c r="DRF275" s="183"/>
      <c r="DRG275" s="183"/>
      <c r="DRH275" s="183"/>
      <c r="DRI275" s="183"/>
      <c r="DRJ275" s="183"/>
      <c r="DRK275" s="183"/>
      <c r="DRL275" s="183"/>
      <c r="DRM275" s="183"/>
      <c r="DRN275" s="183"/>
      <c r="DRO275" s="183"/>
      <c r="DRP275" s="183"/>
      <c r="DRQ275" s="183"/>
      <c r="DRR275" s="183"/>
      <c r="DRS275" s="183"/>
      <c r="DRT275" s="183"/>
      <c r="DRU275" s="183"/>
      <c r="DRV275" s="183"/>
      <c r="DRW275" s="183"/>
      <c r="DRX275" s="183"/>
      <c r="DRY275" s="183"/>
      <c r="DRZ275" s="183"/>
      <c r="DSA275" s="183"/>
      <c r="DSB275" s="183"/>
      <c r="DSC275" s="183"/>
      <c r="DSD275" s="183"/>
      <c r="DSE275" s="183"/>
      <c r="DSF275" s="183"/>
      <c r="DSG275" s="183"/>
      <c r="DSH275" s="183"/>
      <c r="DSI275" s="183"/>
      <c r="DSJ275" s="183"/>
      <c r="DSK275" s="183"/>
      <c r="DSL275" s="183"/>
      <c r="DSM275" s="183"/>
      <c r="DSN275" s="183"/>
      <c r="DSO275" s="183"/>
      <c r="DSP275" s="183"/>
      <c r="DSQ275" s="183"/>
      <c r="DSR275" s="183"/>
      <c r="DSS275" s="183"/>
      <c r="DST275" s="183"/>
      <c r="DSU275" s="183"/>
      <c r="DSV275" s="183"/>
      <c r="DSW275" s="183"/>
      <c r="DSX275" s="183"/>
      <c r="DSY275" s="183"/>
      <c r="DSZ275" s="183"/>
      <c r="DTA275" s="183"/>
      <c r="DTB275" s="183"/>
      <c r="DTC275" s="183"/>
      <c r="DTD275" s="183"/>
      <c r="DTE275" s="183"/>
      <c r="DTF275" s="183"/>
      <c r="DTG275" s="183"/>
      <c r="DTH275" s="183"/>
      <c r="DTI275" s="183"/>
      <c r="DTJ275" s="183"/>
      <c r="DTK275" s="183"/>
      <c r="DTL275" s="183"/>
      <c r="DTM275" s="183"/>
      <c r="DTN275" s="183"/>
      <c r="DTO275" s="183"/>
      <c r="DTP275" s="183"/>
      <c r="DTQ275" s="183"/>
      <c r="DTR275" s="183"/>
      <c r="DTS275" s="183"/>
      <c r="DTT275" s="183"/>
      <c r="DTU275" s="183"/>
      <c r="DTV275" s="183"/>
      <c r="DTW275" s="183"/>
      <c r="DTX275" s="183"/>
      <c r="DTY275" s="183"/>
      <c r="DTZ275" s="183"/>
      <c r="DUA275" s="183"/>
      <c r="DUB275" s="183"/>
      <c r="DUC275" s="183"/>
      <c r="DUD275" s="183"/>
      <c r="DUE275" s="183"/>
      <c r="DUF275" s="183"/>
      <c r="DUG275" s="183"/>
      <c r="DUH275" s="183"/>
      <c r="DUI275" s="183"/>
      <c r="DUJ275" s="183"/>
      <c r="DUK275" s="183"/>
      <c r="DUL275" s="183"/>
      <c r="DUM275" s="183"/>
      <c r="DUN275" s="183"/>
      <c r="DUO275" s="183"/>
      <c r="DUP275" s="183"/>
      <c r="DUQ275" s="183"/>
      <c r="DUR275" s="183"/>
      <c r="DUS275" s="183"/>
      <c r="DUT275" s="183"/>
      <c r="DUU275" s="183"/>
      <c r="DUV275" s="183"/>
      <c r="DUW275" s="183"/>
      <c r="DUX275" s="183"/>
      <c r="DUY275" s="183"/>
      <c r="DUZ275" s="183"/>
      <c r="DVA275" s="183"/>
      <c r="DVB275" s="183"/>
      <c r="DVC275" s="183"/>
      <c r="DVD275" s="183"/>
      <c r="DVE275" s="183"/>
      <c r="DVF275" s="183"/>
      <c r="DVG275" s="183"/>
      <c r="DVH275" s="183"/>
      <c r="DVI275" s="183"/>
      <c r="DVJ275" s="183"/>
      <c r="DVK275" s="183"/>
      <c r="DVL275" s="183"/>
      <c r="DVM275" s="183"/>
      <c r="DVN275" s="183"/>
      <c r="DVO275" s="183"/>
      <c r="DVP275" s="183"/>
      <c r="DVQ275" s="183"/>
      <c r="DVR275" s="183"/>
      <c r="DVS275" s="183"/>
      <c r="DVT275" s="183"/>
      <c r="DVU275" s="183"/>
      <c r="DVV275" s="183"/>
      <c r="DVW275" s="183"/>
      <c r="DVX275" s="183"/>
      <c r="DVY275" s="183"/>
      <c r="DVZ275" s="183"/>
      <c r="DWA275" s="183"/>
      <c r="DWB275" s="183"/>
      <c r="DWC275" s="183"/>
      <c r="DWD275" s="183"/>
      <c r="DWE275" s="183"/>
      <c r="DWF275" s="183"/>
      <c r="DWG275" s="183"/>
      <c r="DWH275" s="183"/>
      <c r="DWI275" s="183"/>
      <c r="DWJ275" s="183"/>
      <c r="DWK275" s="183"/>
      <c r="DWL275" s="183"/>
      <c r="DWM275" s="183"/>
      <c r="DWN275" s="183"/>
      <c r="DWO275" s="183"/>
      <c r="DWP275" s="183"/>
      <c r="DWQ275" s="183"/>
      <c r="DWR275" s="183"/>
      <c r="DWS275" s="183"/>
      <c r="DWT275" s="183"/>
      <c r="DWU275" s="183"/>
      <c r="DWV275" s="183"/>
      <c r="DWW275" s="183"/>
      <c r="DWX275" s="183"/>
      <c r="DWY275" s="183"/>
      <c r="DWZ275" s="183"/>
      <c r="DXA275" s="183"/>
      <c r="DXB275" s="183"/>
      <c r="DXC275" s="183"/>
      <c r="DXD275" s="183"/>
      <c r="DXE275" s="183"/>
      <c r="DXF275" s="183"/>
      <c r="DXG275" s="183"/>
      <c r="DXH275" s="183"/>
      <c r="DXI275" s="183"/>
      <c r="DXJ275" s="183"/>
      <c r="DXK275" s="183"/>
      <c r="DXL275" s="183"/>
      <c r="DXM275" s="183"/>
      <c r="DXN275" s="183"/>
      <c r="DXO275" s="183"/>
      <c r="DXP275" s="183"/>
      <c r="DXQ275" s="183"/>
      <c r="DXR275" s="183"/>
      <c r="DXS275" s="183"/>
      <c r="DXT275" s="183"/>
      <c r="DXU275" s="183"/>
      <c r="DXV275" s="183"/>
      <c r="DXW275" s="183"/>
      <c r="DXX275" s="183"/>
      <c r="DXY275" s="183"/>
      <c r="DXZ275" s="183"/>
      <c r="DYA275" s="183"/>
      <c r="DYB275" s="183"/>
      <c r="DYC275" s="183"/>
      <c r="DYD275" s="183"/>
      <c r="DYE275" s="183"/>
      <c r="DYF275" s="183"/>
      <c r="DYG275" s="183"/>
      <c r="DYH275" s="183"/>
      <c r="DYI275" s="183"/>
      <c r="DYJ275" s="183"/>
      <c r="DYK275" s="183"/>
      <c r="DYL275" s="183"/>
      <c r="DYM275" s="183"/>
      <c r="DYN275" s="183"/>
      <c r="DYO275" s="183"/>
      <c r="DYP275" s="183"/>
      <c r="DYQ275" s="183"/>
      <c r="DYR275" s="183"/>
      <c r="DYS275" s="183"/>
      <c r="DYT275" s="183"/>
      <c r="DYU275" s="183"/>
      <c r="DYV275" s="183"/>
      <c r="DYW275" s="183"/>
      <c r="DYX275" s="183"/>
      <c r="DYY275" s="183"/>
      <c r="DYZ275" s="183"/>
      <c r="DZA275" s="183"/>
      <c r="DZB275" s="183"/>
      <c r="DZC275" s="183"/>
      <c r="DZD275" s="183"/>
      <c r="DZE275" s="183"/>
      <c r="DZF275" s="183"/>
      <c r="DZG275" s="183"/>
      <c r="DZH275" s="183"/>
      <c r="DZI275" s="183"/>
      <c r="DZJ275" s="183"/>
      <c r="DZK275" s="183"/>
      <c r="DZL275" s="183"/>
      <c r="DZM275" s="183"/>
      <c r="DZN275" s="183"/>
      <c r="DZO275" s="183"/>
      <c r="DZP275" s="183"/>
      <c r="DZQ275" s="183"/>
      <c r="DZR275" s="183"/>
      <c r="DZS275" s="183"/>
      <c r="DZT275" s="183"/>
      <c r="DZU275" s="183"/>
      <c r="DZV275" s="183"/>
      <c r="DZW275" s="183"/>
      <c r="DZX275" s="183"/>
      <c r="DZY275" s="183"/>
      <c r="DZZ275" s="183"/>
      <c r="EAA275" s="183"/>
      <c r="EAB275" s="183"/>
      <c r="EAC275" s="183"/>
      <c r="EAD275" s="183"/>
      <c r="EAE275" s="183"/>
      <c r="EAF275" s="183"/>
      <c r="EAG275" s="183"/>
      <c r="EAH275" s="183"/>
      <c r="EAI275" s="183"/>
      <c r="EAJ275" s="183"/>
      <c r="EAK275" s="183"/>
      <c r="EAL275" s="183"/>
      <c r="EAM275" s="183"/>
      <c r="EAN275" s="183"/>
      <c r="EAO275" s="183"/>
      <c r="EAP275" s="183"/>
      <c r="EAQ275" s="183"/>
      <c r="EAR275" s="183"/>
      <c r="EAS275" s="183"/>
      <c r="EAT275" s="183"/>
      <c r="EAU275" s="183"/>
      <c r="EAV275" s="183"/>
      <c r="EAW275" s="183"/>
      <c r="EAX275" s="183"/>
      <c r="EAY275" s="183"/>
      <c r="EAZ275" s="183"/>
      <c r="EBA275" s="183"/>
      <c r="EBB275" s="183"/>
      <c r="EBC275" s="183"/>
      <c r="EBD275" s="183"/>
      <c r="EBE275" s="183"/>
      <c r="EBF275" s="183"/>
      <c r="EBG275" s="183"/>
      <c r="EBH275" s="183"/>
      <c r="EBI275" s="183"/>
      <c r="EBJ275" s="183"/>
      <c r="EBK275" s="183"/>
      <c r="EBL275" s="183"/>
      <c r="EBM275" s="183"/>
      <c r="EBN275" s="183"/>
      <c r="EBO275" s="183"/>
      <c r="EBP275" s="183"/>
      <c r="EBQ275" s="183"/>
      <c r="EBR275" s="183"/>
      <c r="EBS275" s="183"/>
      <c r="EBT275" s="183"/>
      <c r="EBU275" s="183"/>
      <c r="EBV275" s="183"/>
      <c r="EBW275" s="183"/>
      <c r="EBX275" s="183"/>
      <c r="EBY275" s="183"/>
      <c r="EBZ275" s="183"/>
      <c r="ECA275" s="183"/>
      <c r="ECB275" s="183"/>
      <c r="ECC275" s="183"/>
      <c r="ECD275" s="183"/>
      <c r="ECE275" s="183"/>
      <c r="ECF275" s="183"/>
      <c r="ECG275" s="183"/>
      <c r="ECH275" s="183"/>
      <c r="ECI275" s="183"/>
      <c r="ECJ275" s="183"/>
      <c r="ECK275" s="183"/>
      <c r="ECL275" s="183"/>
      <c r="ECM275" s="183"/>
      <c r="ECN275" s="183"/>
      <c r="ECO275" s="183"/>
      <c r="ECP275" s="183"/>
      <c r="ECQ275" s="183"/>
      <c r="ECR275" s="183"/>
      <c r="ECS275" s="183"/>
      <c r="ECT275" s="183"/>
      <c r="ECU275" s="183"/>
      <c r="ECV275" s="183"/>
      <c r="ECW275" s="183"/>
      <c r="ECX275" s="183"/>
      <c r="ECY275" s="183"/>
      <c r="ECZ275" s="183"/>
      <c r="EDA275" s="183"/>
      <c r="EDB275" s="183"/>
      <c r="EDC275" s="183"/>
      <c r="EDD275" s="183"/>
      <c r="EDE275" s="183"/>
      <c r="EDF275" s="183"/>
      <c r="EDG275" s="183"/>
      <c r="EDH275" s="183"/>
      <c r="EDI275" s="183"/>
      <c r="EDJ275" s="183"/>
      <c r="EDK275" s="183"/>
      <c r="EDL275" s="183"/>
      <c r="EDM275" s="183"/>
      <c r="EDN275" s="183"/>
      <c r="EDO275" s="183"/>
      <c r="EDP275" s="183"/>
      <c r="EDQ275" s="183"/>
      <c r="EDR275" s="183"/>
      <c r="EDS275" s="183"/>
      <c r="EDT275" s="183"/>
      <c r="EDU275" s="183"/>
      <c r="EDV275" s="183"/>
      <c r="EDW275" s="183"/>
      <c r="EDX275" s="183"/>
      <c r="EDY275" s="183"/>
      <c r="EDZ275" s="183"/>
      <c r="EEA275" s="183"/>
      <c r="EEB275" s="183"/>
      <c r="EEC275" s="183"/>
      <c r="EED275" s="183"/>
      <c r="EEE275" s="183"/>
      <c r="EEF275" s="183"/>
      <c r="EEG275" s="183"/>
      <c r="EEH275" s="183"/>
      <c r="EEI275" s="183"/>
      <c r="EEJ275" s="183"/>
      <c r="EEK275" s="183"/>
      <c r="EEL275" s="183"/>
      <c r="EEM275" s="183"/>
      <c r="EEN275" s="183"/>
      <c r="EEO275" s="183"/>
      <c r="EEP275" s="183"/>
      <c r="EEQ275" s="183"/>
      <c r="EER275" s="183"/>
      <c r="EES275" s="183"/>
      <c r="EET275" s="183"/>
      <c r="EEU275" s="183"/>
      <c r="EEV275" s="183"/>
      <c r="EEW275" s="183"/>
      <c r="EEX275" s="183"/>
      <c r="EEY275" s="183"/>
      <c r="EEZ275" s="183"/>
      <c r="EFA275" s="183"/>
      <c r="EFB275" s="183"/>
      <c r="EFC275" s="183"/>
      <c r="EFD275" s="183"/>
      <c r="EFE275" s="183"/>
      <c r="EFF275" s="183"/>
      <c r="EFG275" s="183"/>
      <c r="EFH275" s="183"/>
      <c r="EFI275" s="183"/>
      <c r="EFJ275" s="183"/>
      <c r="EFK275" s="183"/>
      <c r="EFL275" s="183"/>
      <c r="EFM275" s="183"/>
      <c r="EFN275" s="183"/>
      <c r="EFO275" s="183"/>
      <c r="EFP275" s="183"/>
      <c r="EFQ275" s="183"/>
      <c r="EFR275" s="183"/>
      <c r="EFS275" s="183"/>
      <c r="EFT275" s="183"/>
      <c r="EFU275" s="183"/>
      <c r="EFV275" s="183"/>
      <c r="EFW275" s="183"/>
      <c r="EFX275" s="183"/>
      <c r="EFY275" s="183"/>
      <c r="EFZ275" s="183"/>
      <c r="EGA275" s="183"/>
      <c r="EGB275" s="183"/>
      <c r="EGC275" s="183"/>
      <c r="EGD275" s="183"/>
      <c r="EGE275" s="183"/>
      <c r="EGF275" s="183"/>
      <c r="EGG275" s="183"/>
      <c r="EGH275" s="183"/>
      <c r="EGI275" s="183"/>
      <c r="EGJ275" s="183"/>
      <c r="EGK275" s="183"/>
      <c r="EGL275" s="183"/>
      <c r="EGM275" s="183"/>
      <c r="EGN275" s="183"/>
      <c r="EGO275" s="183"/>
      <c r="EGP275" s="183"/>
      <c r="EGQ275" s="183"/>
      <c r="EGR275" s="183"/>
      <c r="EGS275" s="183"/>
      <c r="EGT275" s="183"/>
      <c r="EGU275" s="183"/>
      <c r="EGV275" s="183"/>
      <c r="EGW275" s="183"/>
      <c r="EGX275" s="183"/>
      <c r="EGY275" s="183"/>
      <c r="EGZ275" s="183"/>
      <c r="EHA275" s="183"/>
      <c r="EHB275" s="183"/>
      <c r="EHC275" s="183"/>
      <c r="EHD275" s="183"/>
      <c r="EHE275" s="183"/>
      <c r="EHF275" s="183"/>
      <c r="EHG275" s="183"/>
      <c r="EHH275" s="183"/>
      <c r="EHI275" s="183"/>
      <c r="EHJ275" s="183"/>
      <c r="EHK275" s="183"/>
      <c r="EHL275" s="183"/>
      <c r="EHM275" s="183"/>
      <c r="EHN275" s="183"/>
      <c r="EHO275" s="183"/>
      <c r="EHP275" s="183"/>
      <c r="EHQ275" s="183"/>
      <c r="EHR275" s="183"/>
      <c r="EHS275" s="183"/>
      <c r="EHT275" s="183"/>
      <c r="EHU275" s="183"/>
      <c r="EHV275" s="183"/>
      <c r="EHW275" s="183"/>
      <c r="EHX275" s="183"/>
      <c r="EHY275" s="183"/>
      <c r="EHZ275" s="183"/>
      <c r="EIA275" s="183"/>
      <c r="EIB275" s="183"/>
      <c r="EIC275" s="183"/>
      <c r="EID275" s="183"/>
      <c r="EIE275" s="183"/>
      <c r="EIF275" s="183"/>
      <c r="EIG275" s="183"/>
      <c r="EIH275" s="183"/>
      <c r="EII275" s="183"/>
      <c r="EIJ275" s="183"/>
      <c r="EIK275" s="183"/>
      <c r="EIL275" s="183"/>
      <c r="EIM275" s="183"/>
      <c r="EIN275" s="183"/>
      <c r="EIO275" s="183"/>
      <c r="EIP275" s="183"/>
      <c r="EIQ275" s="183"/>
      <c r="EIR275" s="183"/>
      <c r="EIS275" s="183"/>
      <c r="EIT275" s="183"/>
      <c r="EIU275" s="183"/>
      <c r="EIV275" s="183"/>
      <c r="EIW275" s="183"/>
      <c r="EIX275" s="183"/>
      <c r="EIY275" s="183"/>
      <c r="EIZ275" s="183"/>
      <c r="EJA275" s="183"/>
      <c r="EJB275" s="183"/>
      <c r="EJC275" s="183"/>
      <c r="EJD275" s="183"/>
      <c r="EJE275" s="183"/>
      <c r="EJF275" s="183"/>
      <c r="EJG275" s="183"/>
      <c r="EJH275" s="183"/>
      <c r="EJI275" s="183"/>
      <c r="EJJ275" s="183"/>
      <c r="EJK275" s="183"/>
      <c r="EJL275" s="183"/>
      <c r="EJM275" s="183"/>
      <c r="EJN275" s="183"/>
      <c r="EJO275" s="183"/>
      <c r="EJP275" s="183"/>
      <c r="EJQ275" s="183"/>
      <c r="EJR275" s="183"/>
      <c r="EJS275" s="183"/>
      <c r="EJT275" s="183"/>
      <c r="EJU275" s="183"/>
      <c r="EJV275" s="183"/>
      <c r="EJW275" s="183"/>
      <c r="EJX275" s="183"/>
      <c r="EJY275" s="183"/>
      <c r="EJZ275" s="183"/>
      <c r="EKA275" s="183"/>
      <c r="EKB275" s="183"/>
      <c r="EKC275" s="183"/>
      <c r="EKD275" s="183"/>
      <c r="EKE275" s="183"/>
      <c r="EKF275" s="183"/>
      <c r="EKG275" s="183"/>
      <c r="EKH275" s="183"/>
      <c r="EKI275" s="183"/>
      <c r="EKJ275" s="183"/>
      <c r="EKK275" s="183"/>
      <c r="EKL275" s="183"/>
      <c r="EKM275" s="183"/>
      <c r="EKN275" s="183"/>
      <c r="EKO275" s="183"/>
      <c r="EKP275" s="183"/>
      <c r="EKQ275" s="183"/>
      <c r="EKR275" s="183"/>
      <c r="EKS275" s="183"/>
      <c r="EKT275" s="183"/>
      <c r="EKU275" s="183"/>
      <c r="EKV275" s="183"/>
      <c r="EKW275" s="183"/>
      <c r="EKX275" s="183"/>
      <c r="EKY275" s="183"/>
      <c r="EKZ275" s="183"/>
      <c r="ELA275" s="183"/>
      <c r="ELB275" s="183"/>
      <c r="ELC275" s="183"/>
      <c r="ELD275" s="183"/>
      <c r="ELE275" s="183"/>
      <c r="ELF275" s="183"/>
      <c r="ELG275" s="183"/>
      <c r="ELH275" s="183"/>
      <c r="ELI275" s="183"/>
      <c r="ELJ275" s="183"/>
      <c r="ELK275" s="183"/>
      <c r="ELL275" s="183"/>
      <c r="ELM275" s="183"/>
      <c r="ELN275" s="183"/>
      <c r="ELO275" s="183"/>
      <c r="ELP275" s="183"/>
      <c r="ELQ275" s="183"/>
      <c r="ELR275" s="183"/>
      <c r="ELS275" s="183"/>
      <c r="ELT275" s="183"/>
      <c r="ELU275" s="183"/>
      <c r="ELV275" s="183"/>
      <c r="ELW275" s="183"/>
      <c r="ELX275" s="183"/>
      <c r="ELY275" s="183"/>
      <c r="ELZ275" s="183"/>
      <c r="EMA275" s="183"/>
      <c r="EMB275" s="183"/>
      <c r="EMC275" s="183"/>
      <c r="EMD275" s="183"/>
      <c r="EME275" s="183"/>
      <c r="EMF275" s="183"/>
      <c r="EMG275" s="183"/>
      <c r="EMH275" s="183"/>
      <c r="EMI275" s="183"/>
      <c r="EMJ275" s="183"/>
      <c r="EMK275" s="183"/>
      <c r="EML275" s="183"/>
      <c r="EMM275" s="183"/>
      <c r="EMN275" s="183"/>
      <c r="EMO275" s="183"/>
      <c r="EMP275" s="183"/>
      <c r="EMQ275" s="183"/>
      <c r="EMR275" s="183"/>
      <c r="EMS275" s="183"/>
      <c r="EMT275" s="183"/>
      <c r="EMU275" s="183"/>
      <c r="EMV275" s="183"/>
      <c r="EMW275" s="183"/>
      <c r="EMX275" s="183"/>
      <c r="EMY275" s="183"/>
      <c r="EMZ275" s="183"/>
      <c r="ENA275" s="183"/>
      <c r="ENB275" s="183"/>
      <c r="ENC275" s="183"/>
      <c r="END275" s="183"/>
      <c r="ENE275" s="183"/>
      <c r="ENF275" s="183"/>
      <c r="ENG275" s="183"/>
      <c r="ENH275" s="183"/>
      <c r="ENI275" s="183"/>
      <c r="ENJ275" s="183"/>
      <c r="ENK275" s="183"/>
      <c r="ENL275" s="183"/>
      <c r="ENM275" s="183"/>
      <c r="ENN275" s="183"/>
      <c r="ENO275" s="183"/>
      <c r="ENP275" s="183"/>
      <c r="ENQ275" s="183"/>
      <c r="ENR275" s="183"/>
      <c r="ENS275" s="183"/>
      <c r="ENT275" s="183"/>
      <c r="ENU275" s="183"/>
      <c r="ENV275" s="183"/>
      <c r="ENW275" s="183"/>
      <c r="ENX275" s="183"/>
      <c r="ENY275" s="183"/>
      <c r="ENZ275" s="183"/>
      <c r="EOA275" s="183"/>
      <c r="EOB275" s="183"/>
      <c r="EOC275" s="183"/>
      <c r="EOD275" s="183"/>
      <c r="EOE275" s="183"/>
      <c r="EOF275" s="183"/>
      <c r="EOG275" s="183"/>
      <c r="EOH275" s="183"/>
      <c r="EOI275" s="183"/>
      <c r="EOJ275" s="183"/>
      <c r="EOK275" s="183"/>
      <c r="EOL275" s="183"/>
      <c r="EOM275" s="183"/>
      <c r="EON275" s="183"/>
      <c r="EOO275" s="183"/>
      <c r="EOP275" s="183"/>
      <c r="EOQ275" s="183"/>
      <c r="EOR275" s="183"/>
      <c r="EOS275" s="183"/>
      <c r="EOT275" s="183"/>
      <c r="EOU275" s="183"/>
      <c r="EOV275" s="183"/>
      <c r="EOW275" s="183"/>
      <c r="EOX275" s="183"/>
      <c r="EOY275" s="183"/>
      <c r="EOZ275" s="183"/>
      <c r="EPA275" s="183"/>
      <c r="EPB275" s="183"/>
      <c r="EPC275" s="183"/>
      <c r="EPD275" s="183"/>
      <c r="EPE275" s="183"/>
      <c r="EPF275" s="183"/>
      <c r="EPG275" s="183"/>
      <c r="EPH275" s="183"/>
      <c r="EPI275" s="183"/>
      <c r="EPJ275" s="183"/>
      <c r="EPK275" s="183"/>
      <c r="EPL275" s="183"/>
      <c r="EPM275" s="183"/>
      <c r="EPN275" s="183"/>
      <c r="EPO275" s="183"/>
      <c r="EPP275" s="183"/>
      <c r="EPQ275" s="183"/>
      <c r="EPR275" s="183"/>
      <c r="EPS275" s="183"/>
      <c r="EPT275" s="183"/>
      <c r="EPU275" s="183"/>
      <c r="EPV275" s="183"/>
      <c r="EPW275" s="183"/>
      <c r="EPX275" s="183"/>
      <c r="EPY275" s="183"/>
      <c r="EPZ275" s="183"/>
      <c r="EQA275" s="183"/>
      <c r="EQB275" s="183"/>
      <c r="EQC275" s="183"/>
      <c r="EQD275" s="183"/>
      <c r="EQE275" s="183"/>
      <c r="EQF275" s="183"/>
      <c r="EQG275" s="183"/>
      <c r="EQH275" s="183"/>
      <c r="EQI275" s="183"/>
      <c r="EQJ275" s="183"/>
      <c r="EQK275" s="183"/>
      <c r="EQL275" s="183"/>
      <c r="EQM275" s="183"/>
      <c r="EQN275" s="183"/>
      <c r="EQO275" s="183"/>
      <c r="EQP275" s="183"/>
      <c r="EQQ275" s="183"/>
      <c r="EQR275" s="183"/>
      <c r="EQS275" s="183"/>
      <c r="EQT275" s="183"/>
      <c r="EQU275" s="183"/>
      <c r="EQV275" s="183"/>
      <c r="EQW275" s="183"/>
      <c r="EQX275" s="183"/>
      <c r="EQY275" s="183"/>
      <c r="EQZ275" s="183"/>
      <c r="ERA275" s="183"/>
      <c r="ERB275" s="183"/>
      <c r="ERC275" s="183"/>
      <c r="ERD275" s="183"/>
      <c r="ERE275" s="183"/>
      <c r="ERF275" s="183"/>
      <c r="ERG275" s="183"/>
      <c r="ERH275" s="183"/>
      <c r="ERI275" s="183"/>
      <c r="ERJ275" s="183"/>
      <c r="ERK275" s="183"/>
      <c r="ERL275" s="183"/>
      <c r="ERM275" s="183"/>
      <c r="ERN275" s="183"/>
      <c r="ERO275" s="183"/>
      <c r="ERP275" s="183"/>
      <c r="ERQ275" s="183"/>
      <c r="ERR275" s="183"/>
      <c r="ERS275" s="183"/>
      <c r="ERT275" s="183"/>
      <c r="ERU275" s="183"/>
      <c r="ERV275" s="183"/>
      <c r="ERW275" s="183"/>
      <c r="ERX275" s="183"/>
      <c r="ERY275" s="183"/>
      <c r="ERZ275" s="183"/>
      <c r="ESA275" s="183"/>
      <c r="ESB275" s="183"/>
      <c r="ESC275" s="183"/>
      <c r="ESD275" s="183"/>
      <c r="ESE275" s="183"/>
      <c r="ESF275" s="183"/>
      <c r="ESG275" s="183"/>
      <c r="ESH275" s="183"/>
      <c r="ESI275" s="183"/>
      <c r="ESJ275" s="183"/>
      <c r="ESK275" s="183"/>
      <c r="ESL275" s="183"/>
      <c r="ESM275" s="183"/>
      <c r="ESN275" s="183"/>
      <c r="ESO275" s="183"/>
      <c r="ESP275" s="183"/>
      <c r="ESQ275" s="183"/>
      <c r="ESR275" s="183"/>
      <c r="ESS275" s="183"/>
      <c r="EST275" s="183"/>
      <c r="ESU275" s="183"/>
      <c r="ESV275" s="183"/>
      <c r="ESW275" s="183"/>
      <c r="ESX275" s="183"/>
      <c r="ESY275" s="183"/>
      <c r="ESZ275" s="183"/>
      <c r="ETA275" s="183"/>
      <c r="ETB275" s="183"/>
      <c r="ETC275" s="183"/>
      <c r="ETD275" s="183"/>
      <c r="ETE275" s="183"/>
      <c r="ETF275" s="183"/>
      <c r="ETG275" s="183"/>
      <c r="ETH275" s="183"/>
      <c r="ETI275" s="183"/>
      <c r="ETJ275" s="183"/>
      <c r="ETK275" s="183"/>
      <c r="ETL275" s="183"/>
      <c r="ETM275" s="183"/>
      <c r="ETN275" s="183"/>
      <c r="ETO275" s="183"/>
      <c r="ETP275" s="183"/>
      <c r="ETQ275" s="183"/>
      <c r="ETR275" s="183"/>
      <c r="ETS275" s="183"/>
      <c r="ETT275" s="183"/>
      <c r="ETU275" s="183"/>
      <c r="ETV275" s="183"/>
      <c r="ETW275" s="183"/>
      <c r="ETX275" s="183"/>
      <c r="ETY275" s="183"/>
      <c r="ETZ275" s="183"/>
      <c r="EUA275" s="183"/>
      <c r="EUB275" s="183"/>
      <c r="EUC275" s="183"/>
      <c r="EUD275" s="183"/>
      <c r="EUE275" s="183"/>
      <c r="EUF275" s="183"/>
      <c r="EUG275" s="183"/>
      <c r="EUH275" s="183"/>
      <c r="EUI275" s="183"/>
      <c r="EUJ275" s="183"/>
      <c r="EUK275" s="183"/>
      <c r="EUL275" s="183"/>
      <c r="EUM275" s="183"/>
      <c r="EUN275" s="183"/>
      <c r="EUO275" s="183"/>
      <c r="EUP275" s="183"/>
      <c r="EUQ275" s="183"/>
      <c r="EUR275" s="183"/>
      <c r="EUS275" s="183"/>
      <c r="EUT275" s="183"/>
      <c r="EUU275" s="183"/>
      <c r="EUV275" s="183"/>
      <c r="EUW275" s="183"/>
      <c r="EUX275" s="183"/>
      <c r="EUY275" s="183"/>
      <c r="EUZ275" s="183"/>
      <c r="EVA275" s="183"/>
      <c r="EVB275" s="183"/>
      <c r="EVC275" s="183"/>
      <c r="EVD275" s="183"/>
      <c r="EVE275" s="183"/>
      <c r="EVF275" s="183"/>
      <c r="EVG275" s="183"/>
      <c r="EVH275" s="183"/>
      <c r="EVI275" s="183"/>
      <c r="EVJ275" s="183"/>
      <c r="EVK275" s="183"/>
      <c r="EVL275" s="183"/>
      <c r="EVM275" s="183"/>
      <c r="EVN275" s="183"/>
      <c r="EVO275" s="183"/>
      <c r="EVP275" s="183"/>
      <c r="EVQ275" s="183"/>
      <c r="EVR275" s="183"/>
      <c r="EVS275" s="183"/>
      <c r="EVT275" s="183"/>
      <c r="EVU275" s="183"/>
      <c r="EVV275" s="183"/>
      <c r="EVW275" s="183"/>
      <c r="EVX275" s="183"/>
      <c r="EVY275" s="183"/>
      <c r="EVZ275" s="183"/>
      <c r="EWA275" s="183"/>
      <c r="EWB275" s="183"/>
      <c r="EWC275" s="183"/>
      <c r="EWD275" s="183"/>
      <c r="EWE275" s="183"/>
      <c r="EWF275" s="183"/>
      <c r="EWG275" s="183"/>
      <c r="EWH275" s="183"/>
      <c r="EWI275" s="183"/>
      <c r="EWJ275" s="183"/>
      <c r="EWK275" s="183"/>
      <c r="EWL275" s="183"/>
      <c r="EWM275" s="183"/>
      <c r="EWN275" s="183"/>
      <c r="EWO275" s="183"/>
      <c r="EWP275" s="183"/>
      <c r="EWQ275" s="183"/>
      <c r="EWR275" s="183"/>
      <c r="EWS275" s="183"/>
      <c r="EWT275" s="183"/>
      <c r="EWU275" s="183"/>
      <c r="EWV275" s="183"/>
      <c r="EWW275" s="183"/>
      <c r="EWX275" s="183"/>
      <c r="EWY275" s="183"/>
      <c r="EWZ275" s="183"/>
      <c r="EXA275" s="183"/>
      <c r="EXB275" s="183"/>
      <c r="EXC275" s="183"/>
      <c r="EXD275" s="183"/>
      <c r="EXE275" s="183"/>
      <c r="EXF275" s="183"/>
      <c r="EXG275" s="183"/>
      <c r="EXH275" s="183"/>
      <c r="EXI275" s="183"/>
      <c r="EXJ275" s="183"/>
      <c r="EXK275" s="183"/>
      <c r="EXL275" s="183"/>
      <c r="EXM275" s="183"/>
      <c r="EXN275" s="183"/>
      <c r="EXO275" s="183"/>
      <c r="EXP275" s="183"/>
      <c r="EXQ275" s="183"/>
      <c r="EXR275" s="183"/>
      <c r="EXS275" s="183"/>
      <c r="EXT275" s="183"/>
      <c r="EXU275" s="183"/>
      <c r="EXV275" s="183"/>
      <c r="EXW275" s="183"/>
      <c r="EXX275" s="183"/>
      <c r="EXY275" s="183"/>
      <c r="EXZ275" s="183"/>
      <c r="EYA275" s="183"/>
      <c r="EYB275" s="183"/>
      <c r="EYC275" s="183"/>
      <c r="EYD275" s="183"/>
      <c r="EYE275" s="183"/>
      <c r="EYF275" s="183"/>
      <c r="EYG275" s="183"/>
      <c r="EYH275" s="183"/>
      <c r="EYI275" s="183"/>
      <c r="EYJ275" s="183"/>
      <c r="EYK275" s="183"/>
      <c r="EYL275" s="183"/>
      <c r="EYM275" s="183"/>
      <c r="EYN275" s="183"/>
      <c r="EYO275" s="183"/>
      <c r="EYP275" s="183"/>
      <c r="EYQ275" s="183"/>
      <c r="EYR275" s="183"/>
      <c r="EYS275" s="183"/>
      <c r="EYT275" s="183"/>
      <c r="EYU275" s="183"/>
      <c r="EYV275" s="183"/>
      <c r="EYW275" s="183"/>
      <c r="EYX275" s="183"/>
      <c r="EYY275" s="183"/>
      <c r="EYZ275" s="183"/>
      <c r="EZA275" s="183"/>
      <c r="EZB275" s="183"/>
      <c r="EZC275" s="183"/>
      <c r="EZD275" s="183"/>
      <c r="EZE275" s="183"/>
      <c r="EZF275" s="183"/>
      <c r="EZG275" s="183"/>
      <c r="EZH275" s="183"/>
      <c r="EZI275" s="183"/>
      <c r="EZJ275" s="183"/>
      <c r="EZK275" s="183"/>
      <c r="EZL275" s="183"/>
      <c r="EZM275" s="183"/>
      <c r="EZN275" s="183"/>
      <c r="EZO275" s="183"/>
      <c r="EZP275" s="183"/>
      <c r="EZQ275" s="183"/>
      <c r="EZR275" s="183"/>
      <c r="EZS275" s="183"/>
      <c r="EZT275" s="183"/>
      <c r="EZU275" s="183"/>
      <c r="EZV275" s="183"/>
      <c r="EZW275" s="183"/>
      <c r="EZX275" s="183"/>
      <c r="EZY275" s="183"/>
      <c r="EZZ275" s="183"/>
      <c r="FAA275" s="183"/>
      <c r="FAB275" s="183"/>
      <c r="FAC275" s="183"/>
      <c r="FAD275" s="183"/>
      <c r="FAE275" s="183"/>
      <c r="FAF275" s="183"/>
      <c r="FAG275" s="183"/>
      <c r="FAH275" s="183"/>
      <c r="FAI275" s="183"/>
      <c r="FAJ275" s="183"/>
      <c r="FAK275" s="183"/>
      <c r="FAL275" s="183"/>
      <c r="FAM275" s="183"/>
      <c r="FAN275" s="183"/>
      <c r="FAO275" s="183"/>
      <c r="FAP275" s="183"/>
      <c r="FAQ275" s="183"/>
      <c r="FAR275" s="183"/>
      <c r="FAS275" s="183"/>
      <c r="FAT275" s="183"/>
      <c r="FAU275" s="183"/>
      <c r="FAV275" s="183"/>
      <c r="FAW275" s="183"/>
      <c r="FAX275" s="183"/>
      <c r="FAY275" s="183"/>
      <c r="FAZ275" s="183"/>
      <c r="FBA275" s="183"/>
      <c r="FBB275" s="183"/>
      <c r="FBC275" s="183"/>
      <c r="FBD275" s="183"/>
      <c r="FBE275" s="183"/>
      <c r="FBF275" s="183"/>
      <c r="FBG275" s="183"/>
      <c r="FBH275" s="183"/>
      <c r="FBI275" s="183"/>
      <c r="FBJ275" s="183"/>
      <c r="FBK275" s="183"/>
      <c r="FBL275" s="183"/>
      <c r="FBM275" s="183"/>
      <c r="FBN275" s="183"/>
      <c r="FBO275" s="183"/>
      <c r="FBP275" s="183"/>
      <c r="FBQ275" s="183"/>
      <c r="FBR275" s="183"/>
      <c r="FBS275" s="183"/>
      <c r="FBT275" s="183"/>
      <c r="FBU275" s="183"/>
      <c r="FBV275" s="183"/>
      <c r="FBW275" s="183"/>
      <c r="FBX275" s="183"/>
      <c r="FBY275" s="183"/>
      <c r="FBZ275" s="183"/>
      <c r="FCA275" s="183"/>
      <c r="FCB275" s="183"/>
      <c r="FCC275" s="183"/>
      <c r="FCD275" s="183"/>
      <c r="FCE275" s="183"/>
      <c r="FCF275" s="183"/>
      <c r="FCG275" s="183"/>
      <c r="FCH275" s="183"/>
      <c r="FCI275" s="183"/>
      <c r="FCJ275" s="183"/>
      <c r="FCK275" s="183"/>
      <c r="FCL275" s="183"/>
      <c r="FCM275" s="183"/>
      <c r="FCN275" s="183"/>
      <c r="FCO275" s="183"/>
      <c r="FCP275" s="183"/>
      <c r="FCQ275" s="183"/>
      <c r="FCR275" s="183"/>
      <c r="FCS275" s="183"/>
      <c r="FCT275" s="183"/>
      <c r="FCU275" s="183"/>
      <c r="FCV275" s="183"/>
      <c r="FCW275" s="183"/>
      <c r="FCX275" s="183"/>
      <c r="FCY275" s="183"/>
      <c r="FCZ275" s="183"/>
      <c r="FDA275" s="183"/>
      <c r="FDB275" s="183"/>
      <c r="FDC275" s="183"/>
      <c r="FDD275" s="183"/>
      <c r="FDE275" s="183"/>
      <c r="FDF275" s="183"/>
      <c r="FDG275" s="183"/>
      <c r="FDH275" s="183"/>
      <c r="FDI275" s="183"/>
      <c r="FDJ275" s="183"/>
      <c r="FDK275" s="183"/>
      <c r="FDL275" s="183"/>
      <c r="FDM275" s="183"/>
      <c r="FDN275" s="183"/>
      <c r="FDO275" s="183"/>
      <c r="FDP275" s="183"/>
      <c r="FDQ275" s="183"/>
      <c r="FDR275" s="183"/>
      <c r="FDS275" s="183"/>
      <c r="FDT275" s="183"/>
      <c r="FDU275" s="183"/>
      <c r="FDV275" s="183"/>
      <c r="FDW275" s="183"/>
      <c r="FDX275" s="183"/>
      <c r="FDY275" s="183"/>
      <c r="FDZ275" s="183"/>
      <c r="FEA275" s="183"/>
      <c r="FEB275" s="183"/>
      <c r="FEC275" s="183"/>
      <c r="FED275" s="183"/>
      <c r="FEE275" s="183"/>
      <c r="FEF275" s="183"/>
      <c r="FEG275" s="183"/>
      <c r="FEH275" s="183"/>
      <c r="FEI275" s="183"/>
      <c r="FEJ275" s="183"/>
      <c r="FEK275" s="183"/>
      <c r="FEL275" s="183"/>
      <c r="FEM275" s="183"/>
      <c r="FEN275" s="183"/>
      <c r="FEO275" s="183"/>
      <c r="FEP275" s="183"/>
      <c r="FEQ275" s="183"/>
      <c r="FER275" s="183"/>
      <c r="FES275" s="183"/>
      <c r="FET275" s="183"/>
      <c r="FEU275" s="183"/>
      <c r="FEV275" s="183"/>
      <c r="FEW275" s="183"/>
      <c r="FEX275" s="183"/>
      <c r="FEY275" s="183"/>
      <c r="FEZ275" s="183"/>
      <c r="FFA275" s="183"/>
      <c r="FFB275" s="183"/>
      <c r="FFC275" s="183"/>
      <c r="FFD275" s="183"/>
      <c r="FFE275" s="183"/>
      <c r="FFF275" s="183"/>
      <c r="FFG275" s="183"/>
      <c r="FFH275" s="183"/>
      <c r="FFI275" s="183"/>
      <c r="FFJ275" s="183"/>
      <c r="FFK275" s="183"/>
      <c r="FFL275" s="183"/>
      <c r="FFM275" s="183"/>
      <c r="FFN275" s="183"/>
      <c r="FFO275" s="183"/>
      <c r="FFP275" s="183"/>
      <c r="FFQ275" s="183"/>
      <c r="FFR275" s="183"/>
      <c r="FFS275" s="183"/>
      <c r="FFT275" s="183"/>
      <c r="FFU275" s="183"/>
      <c r="FFV275" s="183"/>
      <c r="FFW275" s="183"/>
      <c r="FFX275" s="183"/>
      <c r="FFY275" s="183"/>
      <c r="FFZ275" s="183"/>
      <c r="FGA275" s="183"/>
      <c r="FGB275" s="183"/>
      <c r="FGC275" s="183"/>
      <c r="FGD275" s="183"/>
      <c r="FGE275" s="183"/>
      <c r="FGF275" s="183"/>
      <c r="FGG275" s="183"/>
      <c r="FGH275" s="183"/>
      <c r="FGI275" s="183"/>
      <c r="FGJ275" s="183"/>
      <c r="FGK275" s="183"/>
      <c r="FGL275" s="183"/>
      <c r="FGM275" s="183"/>
      <c r="FGN275" s="183"/>
      <c r="FGO275" s="183"/>
      <c r="FGP275" s="183"/>
      <c r="FGQ275" s="183"/>
      <c r="FGR275" s="183"/>
      <c r="FGS275" s="183"/>
      <c r="FGT275" s="183"/>
      <c r="FGU275" s="183"/>
      <c r="FGV275" s="183"/>
      <c r="FGW275" s="183"/>
      <c r="FGX275" s="183"/>
      <c r="FGY275" s="183"/>
      <c r="FGZ275" s="183"/>
      <c r="FHA275" s="183"/>
      <c r="FHB275" s="183"/>
      <c r="FHC275" s="183"/>
      <c r="FHD275" s="183"/>
      <c r="FHE275" s="183"/>
      <c r="FHF275" s="183"/>
      <c r="FHG275" s="183"/>
      <c r="FHH275" s="183"/>
      <c r="FHI275" s="183"/>
      <c r="FHJ275" s="183"/>
      <c r="FHK275" s="183"/>
      <c r="FHL275" s="183"/>
      <c r="FHM275" s="183"/>
      <c r="FHN275" s="183"/>
      <c r="FHO275" s="183"/>
      <c r="FHP275" s="183"/>
      <c r="FHQ275" s="183"/>
      <c r="FHR275" s="183"/>
      <c r="FHS275" s="183"/>
      <c r="FHT275" s="183"/>
      <c r="FHU275" s="183"/>
      <c r="FHV275" s="183"/>
      <c r="FHW275" s="183"/>
      <c r="FHX275" s="183"/>
      <c r="FHY275" s="183"/>
      <c r="FHZ275" s="183"/>
      <c r="FIA275" s="183"/>
      <c r="FIB275" s="183"/>
      <c r="FIC275" s="183"/>
      <c r="FID275" s="183"/>
      <c r="FIE275" s="183"/>
      <c r="FIF275" s="183"/>
      <c r="FIG275" s="183"/>
      <c r="FIH275" s="183"/>
      <c r="FII275" s="183"/>
      <c r="FIJ275" s="183"/>
      <c r="FIK275" s="183"/>
      <c r="FIL275" s="183"/>
      <c r="FIM275" s="183"/>
      <c r="FIN275" s="183"/>
      <c r="FIO275" s="183"/>
      <c r="FIP275" s="183"/>
      <c r="FIQ275" s="183"/>
      <c r="FIR275" s="183"/>
      <c r="FIS275" s="183"/>
      <c r="FIT275" s="183"/>
      <c r="FIU275" s="183"/>
      <c r="FIV275" s="183"/>
      <c r="FIW275" s="183"/>
      <c r="FIX275" s="183"/>
      <c r="FIY275" s="183"/>
      <c r="FIZ275" s="183"/>
      <c r="FJA275" s="183"/>
      <c r="FJB275" s="183"/>
      <c r="FJC275" s="183"/>
      <c r="FJD275" s="183"/>
      <c r="FJE275" s="183"/>
      <c r="FJF275" s="183"/>
      <c r="FJG275" s="183"/>
      <c r="FJH275" s="183"/>
      <c r="FJI275" s="183"/>
      <c r="FJJ275" s="183"/>
      <c r="FJK275" s="183"/>
      <c r="FJL275" s="183"/>
      <c r="FJM275" s="183"/>
      <c r="FJN275" s="183"/>
      <c r="FJO275" s="183"/>
      <c r="FJP275" s="183"/>
      <c r="FJQ275" s="183"/>
      <c r="FJR275" s="183"/>
      <c r="FJS275" s="183"/>
      <c r="FJT275" s="183"/>
      <c r="FJU275" s="183"/>
      <c r="FJV275" s="183"/>
      <c r="FJW275" s="183"/>
      <c r="FJX275" s="183"/>
      <c r="FJY275" s="183"/>
      <c r="FJZ275" s="183"/>
      <c r="FKA275" s="183"/>
      <c r="FKB275" s="183"/>
      <c r="FKC275" s="183"/>
      <c r="FKD275" s="183"/>
      <c r="FKE275" s="183"/>
      <c r="FKF275" s="183"/>
      <c r="FKG275" s="183"/>
      <c r="FKH275" s="183"/>
      <c r="FKI275" s="183"/>
      <c r="FKJ275" s="183"/>
      <c r="FKK275" s="183"/>
      <c r="FKL275" s="183"/>
      <c r="FKM275" s="183"/>
      <c r="FKN275" s="183"/>
      <c r="FKO275" s="183"/>
      <c r="FKP275" s="183"/>
      <c r="FKQ275" s="183"/>
      <c r="FKR275" s="183"/>
      <c r="FKS275" s="183"/>
      <c r="FKT275" s="183"/>
      <c r="FKU275" s="183"/>
      <c r="FKV275" s="183"/>
      <c r="FKW275" s="183"/>
      <c r="FKX275" s="183"/>
      <c r="FKY275" s="183"/>
      <c r="FKZ275" s="183"/>
      <c r="FLA275" s="183"/>
      <c r="FLB275" s="183"/>
      <c r="FLC275" s="183"/>
      <c r="FLD275" s="183"/>
      <c r="FLE275" s="183"/>
      <c r="FLF275" s="183"/>
      <c r="FLG275" s="183"/>
      <c r="FLH275" s="183"/>
      <c r="FLI275" s="183"/>
      <c r="FLJ275" s="183"/>
      <c r="FLK275" s="183"/>
      <c r="FLL275" s="183"/>
      <c r="FLM275" s="183"/>
      <c r="FLN275" s="183"/>
      <c r="FLO275" s="183"/>
      <c r="FLP275" s="183"/>
      <c r="FLQ275" s="183"/>
      <c r="FLR275" s="183"/>
      <c r="FLS275" s="183"/>
      <c r="FLT275" s="183"/>
      <c r="FLU275" s="183"/>
      <c r="FLV275" s="183"/>
      <c r="FLW275" s="183"/>
      <c r="FLX275" s="183"/>
      <c r="FLY275" s="183"/>
      <c r="FLZ275" s="183"/>
      <c r="FMA275" s="183"/>
      <c r="FMB275" s="183"/>
      <c r="FMC275" s="183"/>
      <c r="FMD275" s="183"/>
      <c r="FME275" s="183"/>
      <c r="FMF275" s="183"/>
      <c r="FMG275" s="183"/>
      <c r="FMH275" s="183"/>
      <c r="FMI275" s="183"/>
      <c r="FMJ275" s="183"/>
      <c r="FMK275" s="183"/>
      <c r="FML275" s="183"/>
      <c r="FMM275" s="183"/>
      <c r="FMN275" s="183"/>
      <c r="FMO275" s="183"/>
      <c r="FMP275" s="183"/>
      <c r="FMQ275" s="183"/>
      <c r="FMR275" s="183"/>
      <c r="FMS275" s="183"/>
      <c r="FMT275" s="183"/>
      <c r="FMU275" s="183"/>
      <c r="FMV275" s="183"/>
      <c r="FMW275" s="183"/>
      <c r="FMX275" s="183"/>
      <c r="FMY275" s="183"/>
      <c r="FMZ275" s="183"/>
      <c r="FNA275" s="183"/>
      <c r="FNB275" s="183"/>
      <c r="FNC275" s="183"/>
      <c r="FND275" s="183"/>
      <c r="FNE275" s="183"/>
      <c r="FNF275" s="183"/>
      <c r="FNG275" s="183"/>
      <c r="FNH275" s="183"/>
      <c r="FNI275" s="183"/>
      <c r="FNJ275" s="183"/>
      <c r="FNK275" s="183"/>
      <c r="FNL275" s="183"/>
      <c r="FNM275" s="183"/>
      <c r="FNN275" s="183"/>
      <c r="FNO275" s="183"/>
      <c r="FNP275" s="183"/>
      <c r="FNQ275" s="183"/>
      <c r="FNR275" s="183"/>
      <c r="FNS275" s="183"/>
      <c r="FNT275" s="183"/>
      <c r="FNU275" s="183"/>
      <c r="FNV275" s="183"/>
      <c r="FNW275" s="183"/>
      <c r="FNX275" s="183"/>
      <c r="FNY275" s="183"/>
      <c r="FNZ275" s="183"/>
      <c r="FOA275" s="183"/>
      <c r="FOB275" s="183"/>
      <c r="FOC275" s="183"/>
      <c r="FOD275" s="183"/>
      <c r="FOE275" s="183"/>
      <c r="FOF275" s="183"/>
      <c r="FOG275" s="183"/>
      <c r="FOH275" s="183"/>
      <c r="FOI275" s="183"/>
      <c r="FOJ275" s="183"/>
      <c r="FOK275" s="183"/>
      <c r="FOL275" s="183"/>
      <c r="FOM275" s="183"/>
      <c r="FON275" s="183"/>
      <c r="FOO275" s="183"/>
      <c r="FOP275" s="183"/>
      <c r="FOQ275" s="183"/>
      <c r="FOR275" s="183"/>
      <c r="FOS275" s="183"/>
      <c r="FOT275" s="183"/>
      <c r="FOU275" s="183"/>
      <c r="FOV275" s="183"/>
      <c r="FOW275" s="183"/>
      <c r="FOX275" s="183"/>
      <c r="FOY275" s="183"/>
      <c r="FOZ275" s="183"/>
      <c r="FPA275" s="183"/>
      <c r="FPB275" s="183"/>
      <c r="FPC275" s="183"/>
      <c r="FPD275" s="183"/>
      <c r="FPE275" s="183"/>
      <c r="FPF275" s="183"/>
      <c r="FPG275" s="183"/>
      <c r="FPH275" s="183"/>
      <c r="FPI275" s="183"/>
      <c r="FPJ275" s="183"/>
      <c r="FPK275" s="183"/>
      <c r="FPL275" s="183"/>
      <c r="FPM275" s="183"/>
      <c r="FPN275" s="183"/>
      <c r="FPO275" s="183"/>
      <c r="FPP275" s="183"/>
      <c r="FPQ275" s="183"/>
      <c r="FPR275" s="183"/>
      <c r="FPS275" s="183"/>
      <c r="FPT275" s="183"/>
      <c r="FPU275" s="183"/>
      <c r="FPV275" s="183"/>
      <c r="FPW275" s="183"/>
      <c r="FPX275" s="183"/>
      <c r="FPY275" s="183"/>
      <c r="FPZ275" s="183"/>
      <c r="FQA275" s="183"/>
      <c r="FQB275" s="183"/>
      <c r="FQC275" s="183"/>
      <c r="FQD275" s="183"/>
      <c r="FQE275" s="183"/>
      <c r="FQF275" s="183"/>
      <c r="FQG275" s="183"/>
      <c r="FQH275" s="183"/>
      <c r="FQI275" s="183"/>
      <c r="FQJ275" s="183"/>
      <c r="FQK275" s="183"/>
      <c r="FQL275" s="183"/>
      <c r="FQM275" s="183"/>
      <c r="FQN275" s="183"/>
      <c r="FQO275" s="183"/>
      <c r="FQP275" s="183"/>
      <c r="FQQ275" s="183"/>
      <c r="FQR275" s="183"/>
      <c r="FQS275" s="183"/>
      <c r="FQT275" s="183"/>
      <c r="FQU275" s="183"/>
      <c r="FQV275" s="183"/>
      <c r="FQW275" s="183"/>
      <c r="FQX275" s="183"/>
      <c r="FQY275" s="183"/>
      <c r="FQZ275" s="183"/>
      <c r="FRA275" s="183"/>
      <c r="FRB275" s="183"/>
      <c r="FRC275" s="183"/>
      <c r="FRD275" s="183"/>
      <c r="FRE275" s="183"/>
      <c r="FRF275" s="183"/>
      <c r="FRG275" s="183"/>
      <c r="FRH275" s="183"/>
      <c r="FRI275" s="183"/>
      <c r="FRJ275" s="183"/>
      <c r="FRK275" s="183"/>
      <c r="FRL275" s="183"/>
      <c r="FRM275" s="183"/>
      <c r="FRN275" s="183"/>
      <c r="FRO275" s="183"/>
      <c r="FRP275" s="183"/>
      <c r="FRQ275" s="183"/>
      <c r="FRR275" s="183"/>
      <c r="FRS275" s="183"/>
      <c r="FRT275" s="183"/>
      <c r="FRU275" s="183"/>
      <c r="FRV275" s="183"/>
      <c r="FRW275" s="183"/>
      <c r="FRX275" s="183"/>
      <c r="FRY275" s="183"/>
      <c r="FRZ275" s="183"/>
      <c r="FSA275" s="183"/>
      <c r="FSB275" s="183"/>
      <c r="FSC275" s="183"/>
      <c r="FSD275" s="183"/>
      <c r="FSE275" s="183"/>
      <c r="FSF275" s="183"/>
      <c r="FSG275" s="183"/>
      <c r="FSH275" s="183"/>
      <c r="FSI275" s="183"/>
      <c r="FSJ275" s="183"/>
      <c r="FSK275" s="183"/>
      <c r="FSL275" s="183"/>
      <c r="FSM275" s="183"/>
      <c r="FSN275" s="183"/>
      <c r="FSO275" s="183"/>
      <c r="FSP275" s="183"/>
      <c r="FSQ275" s="183"/>
      <c r="FSR275" s="183"/>
      <c r="FSS275" s="183"/>
      <c r="FST275" s="183"/>
      <c r="FSU275" s="183"/>
      <c r="FSV275" s="183"/>
      <c r="FSW275" s="183"/>
      <c r="FSX275" s="183"/>
      <c r="FSY275" s="183"/>
      <c r="FSZ275" s="183"/>
      <c r="FTA275" s="183"/>
      <c r="FTB275" s="183"/>
      <c r="FTC275" s="183"/>
      <c r="FTD275" s="183"/>
      <c r="FTE275" s="183"/>
      <c r="FTF275" s="183"/>
      <c r="FTG275" s="183"/>
      <c r="FTH275" s="183"/>
      <c r="FTI275" s="183"/>
      <c r="FTJ275" s="183"/>
      <c r="FTK275" s="183"/>
      <c r="FTL275" s="183"/>
      <c r="FTM275" s="183"/>
      <c r="FTN275" s="183"/>
      <c r="FTO275" s="183"/>
      <c r="FTP275" s="183"/>
      <c r="FTQ275" s="183"/>
      <c r="FTR275" s="183"/>
      <c r="FTS275" s="183"/>
      <c r="FTT275" s="183"/>
      <c r="FTU275" s="183"/>
      <c r="FTV275" s="183"/>
      <c r="FTW275" s="183"/>
      <c r="FTX275" s="183"/>
      <c r="FTY275" s="183"/>
      <c r="FTZ275" s="183"/>
      <c r="FUA275" s="183"/>
      <c r="FUB275" s="183"/>
      <c r="FUC275" s="183"/>
      <c r="FUD275" s="183"/>
      <c r="FUE275" s="183"/>
      <c r="FUF275" s="183"/>
      <c r="FUG275" s="183"/>
      <c r="FUH275" s="183"/>
      <c r="FUI275" s="183"/>
      <c r="FUJ275" s="183"/>
      <c r="FUK275" s="183"/>
      <c r="FUL275" s="183"/>
      <c r="FUM275" s="183"/>
      <c r="FUN275" s="183"/>
      <c r="FUO275" s="183"/>
      <c r="FUP275" s="183"/>
      <c r="FUQ275" s="183"/>
      <c r="FUR275" s="183"/>
      <c r="FUS275" s="183"/>
      <c r="FUT275" s="183"/>
      <c r="FUU275" s="183"/>
      <c r="FUV275" s="183"/>
      <c r="FUW275" s="183"/>
      <c r="FUX275" s="183"/>
      <c r="FUY275" s="183"/>
      <c r="FUZ275" s="183"/>
      <c r="FVA275" s="183"/>
      <c r="FVB275" s="183"/>
      <c r="FVC275" s="183"/>
      <c r="FVD275" s="183"/>
      <c r="FVE275" s="183"/>
      <c r="FVF275" s="183"/>
      <c r="FVG275" s="183"/>
      <c r="FVH275" s="183"/>
      <c r="FVI275" s="183"/>
      <c r="FVJ275" s="183"/>
      <c r="FVK275" s="183"/>
      <c r="FVL275" s="183"/>
      <c r="FVM275" s="183"/>
      <c r="FVN275" s="183"/>
      <c r="FVO275" s="183"/>
      <c r="FVP275" s="183"/>
      <c r="FVQ275" s="183"/>
      <c r="FVR275" s="183"/>
      <c r="FVS275" s="183"/>
      <c r="FVT275" s="183"/>
      <c r="FVU275" s="183"/>
      <c r="FVV275" s="183"/>
      <c r="FVW275" s="183"/>
      <c r="FVX275" s="183"/>
      <c r="FVY275" s="183"/>
      <c r="FVZ275" s="183"/>
      <c r="FWA275" s="183"/>
      <c r="FWB275" s="183"/>
      <c r="FWC275" s="183"/>
      <c r="FWD275" s="183"/>
      <c r="FWE275" s="183"/>
      <c r="FWF275" s="183"/>
      <c r="FWG275" s="183"/>
      <c r="FWH275" s="183"/>
      <c r="FWI275" s="183"/>
      <c r="FWJ275" s="183"/>
      <c r="FWK275" s="183"/>
      <c r="FWL275" s="183"/>
      <c r="FWM275" s="183"/>
      <c r="FWN275" s="183"/>
      <c r="FWO275" s="183"/>
      <c r="FWP275" s="183"/>
      <c r="FWQ275" s="183"/>
      <c r="FWR275" s="183"/>
      <c r="FWS275" s="183"/>
      <c r="FWT275" s="183"/>
      <c r="FWU275" s="183"/>
      <c r="FWV275" s="183"/>
      <c r="FWW275" s="183"/>
      <c r="FWX275" s="183"/>
      <c r="FWY275" s="183"/>
      <c r="FWZ275" s="183"/>
      <c r="FXA275" s="183"/>
      <c r="FXB275" s="183"/>
      <c r="FXC275" s="183"/>
      <c r="FXD275" s="183"/>
      <c r="FXE275" s="183"/>
      <c r="FXF275" s="183"/>
      <c r="FXG275" s="183"/>
      <c r="FXH275" s="183"/>
      <c r="FXI275" s="183"/>
      <c r="FXJ275" s="183"/>
      <c r="FXK275" s="183"/>
      <c r="FXL275" s="183"/>
      <c r="FXM275" s="183"/>
      <c r="FXN275" s="183"/>
      <c r="FXO275" s="183"/>
      <c r="FXP275" s="183"/>
      <c r="FXQ275" s="183"/>
      <c r="FXR275" s="183"/>
      <c r="FXS275" s="183"/>
      <c r="FXT275" s="183"/>
      <c r="FXU275" s="183"/>
      <c r="FXV275" s="183"/>
      <c r="FXW275" s="183"/>
      <c r="FXX275" s="183"/>
      <c r="FXY275" s="183"/>
      <c r="FXZ275" s="183"/>
      <c r="FYA275" s="183"/>
      <c r="FYB275" s="183"/>
      <c r="FYC275" s="183"/>
      <c r="FYD275" s="183"/>
      <c r="FYE275" s="183"/>
      <c r="FYF275" s="183"/>
      <c r="FYG275" s="183"/>
      <c r="FYH275" s="183"/>
      <c r="FYI275" s="183"/>
      <c r="FYJ275" s="183"/>
      <c r="FYK275" s="183"/>
      <c r="FYL275" s="183"/>
      <c r="FYM275" s="183"/>
      <c r="FYN275" s="183"/>
      <c r="FYO275" s="183"/>
      <c r="FYP275" s="183"/>
      <c r="FYQ275" s="183"/>
      <c r="FYR275" s="183"/>
      <c r="FYS275" s="183"/>
      <c r="FYT275" s="183"/>
      <c r="FYU275" s="183"/>
      <c r="FYV275" s="183"/>
      <c r="FYW275" s="183"/>
      <c r="FYX275" s="183"/>
      <c r="FYY275" s="183"/>
      <c r="FYZ275" s="183"/>
      <c r="FZA275" s="183"/>
      <c r="FZB275" s="183"/>
      <c r="FZC275" s="183"/>
      <c r="FZD275" s="183"/>
      <c r="FZE275" s="183"/>
      <c r="FZF275" s="183"/>
      <c r="FZG275" s="183"/>
      <c r="FZH275" s="183"/>
      <c r="FZI275" s="183"/>
      <c r="FZJ275" s="183"/>
      <c r="FZK275" s="183"/>
      <c r="FZL275" s="183"/>
      <c r="FZM275" s="183"/>
      <c r="FZN275" s="183"/>
      <c r="FZO275" s="183"/>
      <c r="FZP275" s="183"/>
      <c r="FZQ275" s="183"/>
      <c r="FZR275" s="183"/>
      <c r="FZS275" s="183"/>
      <c r="FZT275" s="183"/>
      <c r="FZU275" s="183"/>
      <c r="FZV275" s="183"/>
      <c r="FZW275" s="183"/>
      <c r="FZX275" s="183"/>
      <c r="FZY275" s="183"/>
      <c r="FZZ275" s="183"/>
      <c r="GAA275" s="183"/>
      <c r="GAB275" s="183"/>
      <c r="GAC275" s="183"/>
      <c r="GAD275" s="183"/>
      <c r="GAE275" s="183"/>
      <c r="GAF275" s="183"/>
      <c r="GAG275" s="183"/>
      <c r="GAH275" s="183"/>
      <c r="GAI275" s="183"/>
      <c r="GAJ275" s="183"/>
      <c r="GAK275" s="183"/>
      <c r="GAL275" s="183"/>
      <c r="GAM275" s="183"/>
      <c r="GAN275" s="183"/>
      <c r="GAO275" s="183"/>
      <c r="GAP275" s="183"/>
      <c r="GAQ275" s="183"/>
      <c r="GAR275" s="183"/>
      <c r="GAS275" s="183"/>
      <c r="GAT275" s="183"/>
      <c r="GAU275" s="183"/>
      <c r="GAV275" s="183"/>
      <c r="GAW275" s="183"/>
      <c r="GAX275" s="183"/>
      <c r="GAY275" s="183"/>
      <c r="GAZ275" s="183"/>
      <c r="GBA275" s="183"/>
      <c r="GBB275" s="183"/>
      <c r="GBC275" s="183"/>
      <c r="GBD275" s="183"/>
      <c r="GBE275" s="183"/>
      <c r="GBF275" s="183"/>
      <c r="GBG275" s="183"/>
      <c r="GBH275" s="183"/>
      <c r="GBI275" s="183"/>
      <c r="GBJ275" s="183"/>
      <c r="GBK275" s="183"/>
      <c r="GBL275" s="183"/>
      <c r="GBM275" s="183"/>
      <c r="GBN275" s="183"/>
      <c r="GBO275" s="183"/>
      <c r="GBP275" s="183"/>
      <c r="GBQ275" s="183"/>
      <c r="GBR275" s="183"/>
      <c r="GBS275" s="183"/>
      <c r="GBT275" s="183"/>
      <c r="GBU275" s="183"/>
      <c r="GBV275" s="183"/>
      <c r="GBW275" s="183"/>
      <c r="GBX275" s="183"/>
      <c r="GBY275" s="183"/>
      <c r="GBZ275" s="183"/>
      <c r="GCA275" s="183"/>
      <c r="GCB275" s="183"/>
      <c r="GCC275" s="183"/>
      <c r="GCD275" s="183"/>
      <c r="GCE275" s="183"/>
      <c r="GCF275" s="183"/>
      <c r="GCG275" s="183"/>
      <c r="GCH275" s="183"/>
      <c r="GCI275" s="183"/>
      <c r="GCJ275" s="183"/>
      <c r="GCK275" s="183"/>
      <c r="GCL275" s="183"/>
      <c r="GCM275" s="183"/>
      <c r="GCN275" s="183"/>
      <c r="GCO275" s="183"/>
      <c r="GCP275" s="183"/>
      <c r="GCQ275" s="183"/>
      <c r="GCR275" s="183"/>
      <c r="GCS275" s="183"/>
      <c r="GCT275" s="183"/>
      <c r="GCU275" s="183"/>
      <c r="GCV275" s="183"/>
      <c r="GCW275" s="183"/>
      <c r="GCX275" s="183"/>
      <c r="GCY275" s="183"/>
      <c r="GCZ275" s="183"/>
      <c r="GDA275" s="183"/>
      <c r="GDB275" s="183"/>
      <c r="GDC275" s="183"/>
      <c r="GDD275" s="183"/>
      <c r="GDE275" s="183"/>
      <c r="GDF275" s="183"/>
      <c r="GDG275" s="183"/>
      <c r="GDH275" s="183"/>
      <c r="GDI275" s="183"/>
      <c r="GDJ275" s="183"/>
      <c r="GDK275" s="183"/>
      <c r="GDL275" s="183"/>
      <c r="GDM275" s="183"/>
      <c r="GDN275" s="183"/>
      <c r="GDO275" s="183"/>
      <c r="GDP275" s="183"/>
      <c r="GDQ275" s="183"/>
      <c r="GDR275" s="183"/>
      <c r="GDS275" s="183"/>
      <c r="GDT275" s="183"/>
      <c r="GDU275" s="183"/>
      <c r="GDV275" s="183"/>
      <c r="GDW275" s="183"/>
      <c r="GDX275" s="183"/>
      <c r="GDY275" s="183"/>
      <c r="GDZ275" s="183"/>
      <c r="GEA275" s="183"/>
      <c r="GEB275" s="183"/>
      <c r="GEC275" s="183"/>
      <c r="GED275" s="183"/>
      <c r="GEE275" s="183"/>
      <c r="GEF275" s="183"/>
      <c r="GEG275" s="183"/>
      <c r="GEH275" s="183"/>
      <c r="GEI275" s="183"/>
      <c r="GEJ275" s="183"/>
      <c r="GEK275" s="183"/>
      <c r="GEL275" s="183"/>
      <c r="GEM275" s="183"/>
      <c r="GEN275" s="183"/>
      <c r="GEO275" s="183"/>
      <c r="GEP275" s="183"/>
      <c r="GEQ275" s="183"/>
      <c r="GER275" s="183"/>
      <c r="GES275" s="183"/>
      <c r="GET275" s="183"/>
      <c r="GEU275" s="183"/>
      <c r="GEV275" s="183"/>
      <c r="GEW275" s="183"/>
      <c r="GEX275" s="183"/>
      <c r="GEY275" s="183"/>
      <c r="GEZ275" s="183"/>
      <c r="GFA275" s="183"/>
      <c r="GFB275" s="183"/>
      <c r="GFC275" s="183"/>
      <c r="GFD275" s="183"/>
      <c r="GFE275" s="183"/>
      <c r="GFF275" s="183"/>
      <c r="GFG275" s="183"/>
      <c r="GFH275" s="183"/>
      <c r="GFI275" s="183"/>
      <c r="GFJ275" s="183"/>
      <c r="GFK275" s="183"/>
      <c r="GFL275" s="183"/>
      <c r="GFM275" s="183"/>
      <c r="GFN275" s="183"/>
      <c r="GFO275" s="183"/>
      <c r="GFP275" s="183"/>
      <c r="GFQ275" s="183"/>
      <c r="GFR275" s="183"/>
      <c r="GFS275" s="183"/>
      <c r="GFT275" s="183"/>
      <c r="GFU275" s="183"/>
      <c r="GFV275" s="183"/>
      <c r="GFW275" s="183"/>
      <c r="GFX275" s="183"/>
      <c r="GFY275" s="183"/>
      <c r="GFZ275" s="183"/>
      <c r="GGA275" s="183"/>
      <c r="GGB275" s="183"/>
      <c r="GGC275" s="183"/>
      <c r="GGD275" s="183"/>
      <c r="GGE275" s="183"/>
      <c r="GGF275" s="183"/>
      <c r="GGG275" s="183"/>
      <c r="GGH275" s="183"/>
      <c r="GGI275" s="183"/>
      <c r="GGJ275" s="183"/>
      <c r="GGK275" s="183"/>
      <c r="GGL275" s="183"/>
      <c r="GGM275" s="183"/>
      <c r="GGN275" s="183"/>
      <c r="GGO275" s="183"/>
      <c r="GGP275" s="183"/>
      <c r="GGQ275" s="183"/>
      <c r="GGR275" s="183"/>
      <c r="GGS275" s="183"/>
      <c r="GGT275" s="183"/>
      <c r="GGU275" s="183"/>
      <c r="GGV275" s="183"/>
      <c r="GGW275" s="183"/>
      <c r="GGX275" s="183"/>
      <c r="GGY275" s="183"/>
      <c r="GGZ275" s="183"/>
      <c r="GHA275" s="183"/>
      <c r="GHB275" s="183"/>
      <c r="GHC275" s="183"/>
      <c r="GHD275" s="183"/>
      <c r="GHE275" s="183"/>
      <c r="GHF275" s="183"/>
      <c r="GHG275" s="183"/>
      <c r="GHH275" s="183"/>
      <c r="GHI275" s="183"/>
      <c r="GHJ275" s="183"/>
      <c r="GHK275" s="183"/>
      <c r="GHL275" s="183"/>
      <c r="GHM275" s="183"/>
      <c r="GHN275" s="183"/>
      <c r="GHO275" s="183"/>
      <c r="GHP275" s="183"/>
      <c r="GHQ275" s="183"/>
      <c r="GHR275" s="183"/>
      <c r="GHS275" s="183"/>
      <c r="GHT275" s="183"/>
      <c r="GHU275" s="183"/>
      <c r="GHV275" s="183"/>
      <c r="GHW275" s="183"/>
      <c r="GHX275" s="183"/>
      <c r="GHY275" s="183"/>
      <c r="GHZ275" s="183"/>
      <c r="GIA275" s="183"/>
      <c r="GIB275" s="183"/>
      <c r="GIC275" s="183"/>
      <c r="GID275" s="183"/>
      <c r="GIE275" s="183"/>
      <c r="GIF275" s="183"/>
      <c r="GIG275" s="183"/>
      <c r="GIH275" s="183"/>
      <c r="GII275" s="183"/>
      <c r="GIJ275" s="183"/>
      <c r="GIK275" s="183"/>
      <c r="GIL275" s="183"/>
      <c r="GIM275" s="183"/>
      <c r="GIN275" s="183"/>
      <c r="GIO275" s="183"/>
      <c r="GIP275" s="183"/>
      <c r="GIQ275" s="183"/>
      <c r="GIR275" s="183"/>
      <c r="GIS275" s="183"/>
      <c r="GIT275" s="183"/>
      <c r="GIU275" s="183"/>
      <c r="GIV275" s="183"/>
      <c r="GIW275" s="183"/>
      <c r="GIX275" s="183"/>
      <c r="GIY275" s="183"/>
      <c r="GIZ275" s="183"/>
      <c r="GJA275" s="183"/>
      <c r="GJB275" s="183"/>
      <c r="GJC275" s="183"/>
      <c r="GJD275" s="183"/>
      <c r="GJE275" s="183"/>
      <c r="GJF275" s="183"/>
      <c r="GJG275" s="183"/>
      <c r="GJH275" s="183"/>
      <c r="GJI275" s="183"/>
      <c r="GJJ275" s="183"/>
      <c r="GJK275" s="183"/>
      <c r="GJL275" s="183"/>
      <c r="GJM275" s="183"/>
      <c r="GJN275" s="183"/>
      <c r="GJO275" s="183"/>
      <c r="GJP275" s="183"/>
      <c r="GJQ275" s="183"/>
      <c r="GJR275" s="183"/>
      <c r="GJS275" s="183"/>
      <c r="GJT275" s="183"/>
      <c r="GJU275" s="183"/>
      <c r="GJV275" s="183"/>
      <c r="GJW275" s="183"/>
      <c r="GJX275" s="183"/>
      <c r="GJY275" s="183"/>
      <c r="GJZ275" s="183"/>
      <c r="GKA275" s="183"/>
      <c r="GKB275" s="183"/>
      <c r="GKC275" s="183"/>
      <c r="GKD275" s="183"/>
      <c r="GKE275" s="183"/>
      <c r="GKF275" s="183"/>
      <c r="GKG275" s="183"/>
      <c r="GKH275" s="183"/>
      <c r="GKI275" s="183"/>
      <c r="GKJ275" s="183"/>
      <c r="GKK275" s="183"/>
      <c r="GKL275" s="183"/>
      <c r="GKM275" s="183"/>
      <c r="GKN275" s="183"/>
      <c r="GKO275" s="183"/>
      <c r="GKP275" s="183"/>
      <c r="GKQ275" s="183"/>
      <c r="GKR275" s="183"/>
      <c r="GKS275" s="183"/>
      <c r="GKT275" s="183"/>
      <c r="GKU275" s="183"/>
      <c r="GKV275" s="183"/>
      <c r="GKW275" s="183"/>
      <c r="GKX275" s="183"/>
      <c r="GKY275" s="183"/>
      <c r="GKZ275" s="183"/>
      <c r="GLA275" s="183"/>
      <c r="GLB275" s="183"/>
      <c r="GLC275" s="183"/>
      <c r="GLD275" s="183"/>
      <c r="GLE275" s="183"/>
      <c r="GLF275" s="183"/>
      <c r="GLG275" s="183"/>
      <c r="GLH275" s="183"/>
      <c r="GLI275" s="183"/>
      <c r="GLJ275" s="183"/>
      <c r="GLK275" s="183"/>
      <c r="GLL275" s="183"/>
      <c r="GLM275" s="183"/>
      <c r="GLN275" s="183"/>
      <c r="GLO275" s="183"/>
      <c r="GLP275" s="183"/>
      <c r="GLQ275" s="183"/>
      <c r="GLR275" s="183"/>
      <c r="GLS275" s="183"/>
      <c r="GLT275" s="183"/>
      <c r="GLU275" s="183"/>
      <c r="GLV275" s="183"/>
      <c r="GLW275" s="183"/>
      <c r="GLX275" s="183"/>
      <c r="GLY275" s="183"/>
      <c r="GLZ275" s="183"/>
      <c r="GMA275" s="183"/>
      <c r="GMB275" s="183"/>
      <c r="GMC275" s="183"/>
      <c r="GMD275" s="183"/>
      <c r="GME275" s="183"/>
      <c r="GMF275" s="183"/>
      <c r="GMG275" s="183"/>
      <c r="GMH275" s="183"/>
      <c r="GMI275" s="183"/>
      <c r="GMJ275" s="183"/>
      <c r="GMK275" s="183"/>
      <c r="GML275" s="183"/>
      <c r="GMM275" s="183"/>
      <c r="GMN275" s="183"/>
      <c r="GMO275" s="183"/>
      <c r="GMP275" s="183"/>
      <c r="GMQ275" s="183"/>
      <c r="GMR275" s="183"/>
      <c r="GMS275" s="183"/>
      <c r="GMT275" s="183"/>
      <c r="GMU275" s="183"/>
      <c r="GMV275" s="183"/>
      <c r="GMW275" s="183"/>
      <c r="GMX275" s="183"/>
      <c r="GMY275" s="183"/>
      <c r="GMZ275" s="183"/>
      <c r="GNA275" s="183"/>
      <c r="GNB275" s="183"/>
      <c r="GNC275" s="183"/>
      <c r="GND275" s="183"/>
      <c r="GNE275" s="183"/>
      <c r="GNF275" s="183"/>
      <c r="GNG275" s="183"/>
      <c r="GNH275" s="183"/>
      <c r="GNI275" s="183"/>
      <c r="GNJ275" s="183"/>
      <c r="GNK275" s="183"/>
      <c r="GNL275" s="183"/>
      <c r="GNM275" s="183"/>
      <c r="GNN275" s="183"/>
      <c r="GNO275" s="183"/>
      <c r="GNP275" s="183"/>
      <c r="GNQ275" s="183"/>
      <c r="GNR275" s="183"/>
      <c r="GNS275" s="183"/>
      <c r="GNT275" s="183"/>
      <c r="GNU275" s="183"/>
      <c r="GNV275" s="183"/>
      <c r="GNW275" s="183"/>
      <c r="GNX275" s="183"/>
      <c r="GNY275" s="183"/>
      <c r="GNZ275" s="183"/>
      <c r="GOA275" s="183"/>
      <c r="GOB275" s="183"/>
      <c r="GOC275" s="183"/>
      <c r="GOD275" s="183"/>
      <c r="GOE275" s="183"/>
      <c r="GOF275" s="183"/>
      <c r="GOG275" s="183"/>
      <c r="GOH275" s="183"/>
      <c r="GOI275" s="183"/>
      <c r="GOJ275" s="183"/>
      <c r="GOK275" s="183"/>
      <c r="GOL275" s="183"/>
      <c r="GOM275" s="183"/>
      <c r="GON275" s="183"/>
      <c r="GOO275" s="183"/>
      <c r="GOP275" s="183"/>
      <c r="GOQ275" s="183"/>
      <c r="GOR275" s="183"/>
      <c r="GOS275" s="183"/>
      <c r="GOT275" s="183"/>
      <c r="GOU275" s="183"/>
      <c r="GOV275" s="183"/>
      <c r="GOW275" s="183"/>
      <c r="GOX275" s="183"/>
      <c r="GOY275" s="183"/>
      <c r="GOZ275" s="183"/>
      <c r="GPA275" s="183"/>
      <c r="GPB275" s="183"/>
      <c r="GPC275" s="183"/>
      <c r="GPD275" s="183"/>
      <c r="GPE275" s="183"/>
      <c r="GPF275" s="183"/>
      <c r="GPG275" s="183"/>
      <c r="GPH275" s="183"/>
      <c r="GPI275" s="183"/>
      <c r="GPJ275" s="183"/>
      <c r="GPK275" s="183"/>
      <c r="GPL275" s="183"/>
      <c r="GPM275" s="183"/>
      <c r="GPN275" s="183"/>
      <c r="GPO275" s="183"/>
      <c r="GPP275" s="183"/>
      <c r="GPQ275" s="183"/>
      <c r="GPR275" s="183"/>
      <c r="GPS275" s="183"/>
      <c r="GPT275" s="183"/>
      <c r="GPU275" s="183"/>
      <c r="GPV275" s="183"/>
      <c r="GPW275" s="183"/>
      <c r="GPX275" s="183"/>
      <c r="GPY275" s="183"/>
      <c r="GPZ275" s="183"/>
      <c r="GQA275" s="183"/>
      <c r="GQB275" s="183"/>
      <c r="GQC275" s="183"/>
      <c r="GQD275" s="183"/>
      <c r="GQE275" s="183"/>
      <c r="GQF275" s="183"/>
      <c r="GQG275" s="183"/>
      <c r="GQH275" s="183"/>
      <c r="GQI275" s="183"/>
      <c r="GQJ275" s="183"/>
      <c r="GQK275" s="183"/>
      <c r="GQL275" s="183"/>
      <c r="GQM275" s="183"/>
      <c r="GQN275" s="183"/>
      <c r="GQO275" s="183"/>
      <c r="GQP275" s="183"/>
      <c r="GQQ275" s="183"/>
      <c r="GQR275" s="183"/>
      <c r="GQS275" s="183"/>
      <c r="GQT275" s="183"/>
      <c r="GQU275" s="183"/>
      <c r="GQV275" s="183"/>
      <c r="GQW275" s="183"/>
      <c r="GQX275" s="183"/>
      <c r="GQY275" s="183"/>
      <c r="GQZ275" s="183"/>
      <c r="GRA275" s="183"/>
      <c r="GRB275" s="183"/>
      <c r="GRC275" s="183"/>
      <c r="GRD275" s="183"/>
      <c r="GRE275" s="183"/>
      <c r="GRF275" s="183"/>
      <c r="GRG275" s="183"/>
      <c r="GRH275" s="183"/>
      <c r="GRI275" s="183"/>
      <c r="GRJ275" s="183"/>
      <c r="GRK275" s="183"/>
      <c r="GRL275" s="183"/>
      <c r="GRM275" s="183"/>
      <c r="GRN275" s="183"/>
      <c r="GRO275" s="183"/>
      <c r="GRP275" s="183"/>
      <c r="GRQ275" s="183"/>
      <c r="GRR275" s="183"/>
      <c r="GRS275" s="183"/>
      <c r="GRT275" s="183"/>
      <c r="GRU275" s="183"/>
      <c r="GRV275" s="183"/>
      <c r="GRW275" s="183"/>
      <c r="GRX275" s="183"/>
      <c r="GRY275" s="183"/>
      <c r="GRZ275" s="183"/>
      <c r="GSA275" s="183"/>
      <c r="GSB275" s="183"/>
      <c r="GSC275" s="183"/>
      <c r="GSD275" s="183"/>
      <c r="GSE275" s="183"/>
      <c r="GSF275" s="183"/>
      <c r="GSG275" s="183"/>
      <c r="GSH275" s="183"/>
      <c r="GSI275" s="183"/>
      <c r="GSJ275" s="183"/>
      <c r="GSK275" s="183"/>
      <c r="GSL275" s="183"/>
      <c r="GSM275" s="183"/>
      <c r="GSN275" s="183"/>
      <c r="GSO275" s="183"/>
      <c r="GSP275" s="183"/>
      <c r="GSQ275" s="183"/>
      <c r="GSR275" s="183"/>
      <c r="GSS275" s="183"/>
      <c r="GST275" s="183"/>
      <c r="GSU275" s="183"/>
      <c r="GSV275" s="183"/>
      <c r="GSW275" s="183"/>
      <c r="GSX275" s="183"/>
      <c r="GSY275" s="183"/>
      <c r="GSZ275" s="183"/>
      <c r="GTA275" s="183"/>
      <c r="GTB275" s="183"/>
      <c r="GTC275" s="183"/>
      <c r="GTD275" s="183"/>
      <c r="GTE275" s="183"/>
      <c r="GTF275" s="183"/>
      <c r="GTG275" s="183"/>
      <c r="GTH275" s="183"/>
      <c r="GTI275" s="183"/>
      <c r="GTJ275" s="183"/>
      <c r="GTK275" s="183"/>
      <c r="GTL275" s="183"/>
      <c r="GTM275" s="183"/>
      <c r="GTN275" s="183"/>
      <c r="GTO275" s="183"/>
      <c r="GTP275" s="183"/>
      <c r="GTQ275" s="183"/>
      <c r="GTR275" s="183"/>
      <c r="GTS275" s="183"/>
      <c r="GTT275" s="183"/>
      <c r="GTU275" s="183"/>
      <c r="GTV275" s="183"/>
      <c r="GTW275" s="183"/>
      <c r="GTX275" s="183"/>
      <c r="GTY275" s="183"/>
      <c r="GTZ275" s="183"/>
      <c r="GUA275" s="183"/>
      <c r="GUB275" s="183"/>
      <c r="GUC275" s="183"/>
      <c r="GUD275" s="183"/>
      <c r="GUE275" s="183"/>
      <c r="GUF275" s="183"/>
      <c r="GUG275" s="183"/>
      <c r="GUH275" s="183"/>
      <c r="GUI275" s="183"/>
      <c r="GUJ275" s="183"/>
      <c r="GUK275" s="183"/>
      <c r="GUL275" s="183"/>
      <c r="GUM275" s="183"/>
      <c r="GUN275" s="183"/>
      <c r="GUO275" s="183"/>
      <c r="GUP275" s="183"/>
      <c r="GUQ275" s="183"/>
      <c r="GUR275" s="183"/>
      <c r="GUS275" s="183"/>
      <c r="GUT275" s="183"/>
      <c r="GUU275" s="183"/>
      <c r="GUV275" s="183"/>
      <c r="GUW275" s="183"/>
      <c r="GUX275" s="183"/>
      <c r="GUY275" s="183"/>
      <c r="GUZ275" s="183"/>
      <c r="GVA275" s="183"/>
      <c r="GVB275" s="183"/>
      <c r="GVC275" s="183"/>
      <c r="GVD275" s="183"/>
      <c r="GVE275" s="183"/>
      <c r="GVF275" s="183"/>
      <c r="GVG275" s="183"/>
      <c r="GVH275" s="183"/>
      <c r="GVI275" s="183"/>
      <c r="GVJ275" s="183"/>
      <c r="GVK275" s="183"/>
      <c r="GVL275" s="183"/>
      <c r="GVM275" s="183"/>
      <c r="GVN275" s="183"/>
      <c r="GVO275" s="183"/>
      <c r="GVP275" s="183"/>
      <c r="GVQ275" s="183"/>
      <c r="GVR275" s="183"/>
      <c r="GVS275" s="183"/>
      <c r="GVT275" s="183"/>
      <c r="GVU275" s="183"/>
      <c r="GVV275" s="183"/>
      <c r="GVW275" s="183"/>
      <c r="GVX275" s="183"/>
      <c r="GVY275" s="183"/>
      <c r="GVZ275" s="183"/>
      <c r="GWA275" s="183"/>
      <c r="GWB275" s="183"/>
      <c r="GWC275" s="183"/>
      <c r="GWD275" s="183"/>
      <c r="GWE275" s="183"/>
      <c r="GWF275" s="183"/>
      <c r="GWG275" s="183"/>
      <c r="GWH275" s="183"/>
      <c r="GWI275" s="183"/>
      <c r="GWJ275" s="183"/>
      <c r="GWK275" s="183"/>
      <c r="GWL275" s="183"/>
      <c r="GWM275" s="183"/>
      <c r="GWN275" s="183"/>
      <c r="GWO275" s="183"/>
      <c r="GWP275" s="183"/>
      <c r="GWQ275" s="183"/>
      <c r="GWR275" s="183"/>
      <c r="GWS275" s="183"/>
      <c r="GWT275" s="183"/>
      <c r="GWU275" s="183"/>
      <c r="GWV275" s="183"/>
      <c r="GWW275" s="183"/>
      <c r="GWX275" s="183"/>
      <c r="GWY275" s="183"/>
      <c r="GWZ275" s="183"/>
      <c r="GXA275" s="183"/>
      <c r="GXB275" s="183"/>
      <c r="GXC275" s="183"/>
      <c r="GXD275" s="183"/>
      <c r="GXE275" s="183"/>
      <c r="GXF275" s="183"/>
      <c r="GXG275" s="183"/>
      <c r="GXH275" s="183"/>
      <c r="GXI275" s="183"/>
      <c r="GXJ275" s="183"/>
      <c r="GXK275" s="183"/>
      <c r="GXL275" s="183"/>
      <c r="GXM275" s="183"/>
      <c r="GXN275" s="183"/>
      <c r="GXO275" s="183"/>
      <c r="GXP275" s="183"/>
      <c r="GXQ275" s="183"/>
      <c r="GXR275" s="183"/>
      <c r="GXS275" s="183"/>
      <c r="GXT275" s="183"/>
      <c r="GXU275" s="183"/>
      <c r="GXV275" s="183"/>
      <c r="GXW275" s="183"/>
      <c r="GXX275" s="183"/>
      <c r="GXY275" s="183"/>
      <c r="GXZ275" s="183"/>
      <c r="GYA275" s="183"/>
      <c r="GYB275" s="183"/>
      <c r="GYC275" s="183"/>
      <c r="GYD275" s="183"/>
      <c r="GYE275" s="183"/>
      <c r="GYF275" s="183"/>
      <c r="GYG275" s="183"/>
      <c r="GYH275" s="183"/>
      <c r="GYI275" s="183"/>
      <c r="GYJ275" s="183"/>
      <c r="GYK275" s="183"/>
      <c r="GYL275" s="183"/>
      <c r="GYM275" s="183"/>
      <c r="GYN275" s="183"/>
      <c r="GYO275" s="183"/>
      <c r="GYP275" s="183"/>
      <c r="GYQ275" s="183"/>
      <c r="GYR275" s="183"/>
      <c r="GYS275" s="183"/>
      <c r="GYT275" s="183"/>
      <c r="GYU275" s="183"/>
      <c r="GYV275" s="183"/>
      <c r="GYW275" s="183"/>
      <c r="GYX275" s="183"/>
      <c r="GYY275" s="183"/>
      <c r="GYZ275" s="183"/>
      <c r="GZA275" s="183"/>
      <c r="GZB275" s="183"/>
      <c r="GZC275" s="183"/>
      <c r="GZD275" s="183"/>
      <c r="GZE275" s="183"/>
      <c r="GZF275" s="183"/>
      <c r="GZG275" s="183"/>
      <c r="GZH275" s="183"/>
      <c r="GZI275" s="183"/>
      <c r="GZJ275" s="183"/>
      <c r="GZK275" s="183"/>
      <c r="GZL275" s="183"/>
      <c r="GZM275" s="183"/>
      <c r="GZN275" s="183"/>
      <c r="GZO275" s="183"/>
      <c r="GZP275" s="183"/>
      <c r="GZQ275" s="183"/>
      <c r="GZR275" s="183"/>
      <c r="GZS275" s="183"/>
      <c r="GZT275" s="183"/>
      <c r="GZU275" s="183"/>
      <c r="GZV275" s="183"/>
      <c r="GZW275" s="183"/>
      <c r="GZX275" s="183"/>
      <c r="GZY275" s="183"/>
      <c r="GZZ275" s="183"/>
      <c r="HAA275" s="183"/>
      <c r="HAB275" s="183"/>
      <c r="HAC275" s="183"/>
      <c r="HAD275" s="183"/>
      <c r="HAE275" s="183"/>
      <c r="HAF275" s="183"/>
      <c r="HAG275" s="183"/>
      <c r="HAH275" s="183"/>
      <c r="HAI275" s="183"/>
      <c r="HAJ275" s="183"/>
      <c r="HAK275" s="183"/>
      <c r="HAL275" s="183"/>
      <c r="HAM275" s="183"/>
      <c r="HAN275" s="183"/>
      <c r="HAO275" s="183"/>
      <c r="HAP275" s="183"/>
      <c r="HAQ275" s="183"/>
      <c r="HAR275" s="183"/>
      <c r="HAS275" s="183"/>
      <c r="HAT275" s="183"/>
      <c r="HAU275" s="183"/>
      <c r="HAV275" s="183"/>
      <c r="HAW275" s="183"/>
      <c r="HAX275" s="183"/>
      <c r="HAY275" s="183"/>
      <c r="HAZ275" s="183"/>
      <c r="HBA275" s="183"/>
      <c r="HBB275" s="183"/>
      <c r="HBC275" s="183"/>
      <c r="HBD275" s="183"/>
      <c r="HBE275" s="183"/>
      <c r="HBF275" s="183"/>
      <c r="HBG275" s="183"/>
      <c r="HBH275" s="183"/>
      <c r="HBI275" s="183"/>
      <c r="HBJ275" s="183"/>
      <c r="HBK275" s="183"/>
      <c r="HBL275" s="183"/>
      <c r="HBM275" s="183"/>
      <c r="HBN275" s="183"/>
      <c r="HBO275" s="183"/>
      <c r="HBP275" s="183"/>
      <c r="HBQ275" s="183"/>
      <c r="HBR275" s="183"/>
      <c r="HBS275" s="183"/>
      <c r="HBT275" s="183"/>
      <c r="HBU275" s="183"/>
      <c r="HBV275" s="183"/>
      <c r="HBW275" s="183"/>
      <c r="HBX275" s="183"/>
      <c r="HBY275" s="183"/>
      <c r="HBZ275" s="183"/>
      <c r="HCA275" s="183"/>
      <c r="HCB275" s="183"/>
      <c r="HCC275" s="183"/>
      <c r="HCD275" s="183"/>
      <c r="HCE275" s="183"/>
      <c r="HCF275" s="183"/>
      <c r="HCG275" s="183"/>
      <c r="HCH275" s="183"/>
      <c r="HCI275" s="183"/>
      <c r="HCJ275" s="183"/>
      <c r="HCK275" s="183"/>
      <c r="HCL275" s="183"/>
      <c r="HCM275" s="183"/>
      <c r="HCN275" s="183"/>
      <c r="HCO275" s="183"/>
      <c r="HCP275" s="183"/>
      <c r="HCQ275" s="183"/>
      <c r="HCR275" s="183"/>
      <c r="HCS275" s="183"/>
      <c r="HCT275" s="183"/>
      <c r="HCU275" s="183"/>
      <c r="HCV275" s="183"/>
      <c r="HCW275" s="183"/>
      <c r="HCX275" s="183"/>
      <c r="HCY275" s="183"/>
      <c r="HCZ275" s="183"/>
      <c r="HDA275" s="183"/>
      <c r="HDB275" s="183"/>
      <c r="HDC275" s="183"/>
      <c r="HDD275" s="183"/>
      <c r="HDE275" s="183"/>
      <c r="HDF275" s="183"/>
      <c r="HDG275" s="183"/>
      <c r="HDH275" s="183"/>
      <c r="HDI275" s="183"/>
      <c r="HDJ275" s="183"/>
      <c r="HDK275" s="183"/>
      <c r="HDL275" s="183"/>
      <c r="HDM275" s="183"/>
      <c r="HDN275" s="183"/>
      <c r="HDO275" s="183"/>
      <c r="HDP275" s="183"/>
      <c r="HDQ275" s="183"/>
      <c r="HDR275" s="183"/>
      <c r="HDS275" s="183"/>
      <c r="HDT275" s="183"/>
      <c r="HDU275" s="183"/>
      <c r="HDV275" s="183"/>
      <c r="HDW275" s="183"/>
      <c r="HDX275" s="183"/>
      <c r="HDY275" s="183"/>
      <c r="HDZ275" s="183"/>
      <c r="HEA275" s="183"/>
      <c r="HEB275" s="183"/>
      <c r="HEC275" s="183"/>
      <c r="HED275" s="183"/>
      <c r="HEE275" s="183"/>
      <c r="HEF275" s="183"/>
      <c r="HEG275" s="183"/>
      <c r="HEH275" s="183"/>
      <c r="HEI275" s="183"/>
      <c r="HEJ275" s="183"/>
      <c r="HEK275" s="183"/>
      <c r="HEL275" s="183"/>
      <c r="HEM275" s="183"/>
      <c r="HEN275" s="183"/>
      <c r="HEO275" s="183"/>
      <c r="HEP275" s="183"/>
      <c r="HEQ275" s="183"/>
      <c r="HER275" s="183"/>
      <c r="HES275" s="183"/>
      <c r="HET275" s="183"/>
      <c r="HEU275" s="183"/>
      <c r="HEV275" s="183"/>
      <c r="HEW275" s="183"/>
      <c r="HEX275" s="183"/>
      <c r="HEY275" s="183"/>
      <c r="HEZ275" s="183"/>
      <c r="HFA275" s="183"/>
      <c r="HFB275" s="183"/>
      <c r="HFC275" s="183"/>
      <c r="HFD275" s="183"/>
      <c r="HFE275" s="183"/>
      <c r="HFF275" s="183"/>
      <c r="HFG275" s="183"/>
      <c r="HFH275" s="183"/>
      <c r="HFI275" s="183"/>
      <c r="HFJ275" s="183"/>
      <c r="HFK275" s="183"/>
      <c r="HFL275" s="183"/>
      <c r="HFM275" s="183"/>
      <c r="HFN275" s="183"/>
      <c r="HFO275" s="183"/>
      <c r="HFP275" s="183"/>
      <c r="HFQ275" s="183"/>
      <c r="HFR275" s="183"/>
      <c r="HFS275" s="183"/>
      <c r="HFT275" s="183"/>
      <c r="HFU275" s="183"/>
      <c r="HFV275" s="183"/>
      <c r="HFW275" s="183"/>
      <c r="HFX275" s="183"/>
      <c r="HFY275" s="183"/>
      <c r="HFZ275" s="183"/>
      <c r="HGA275" s="183"/>
      <c r="HGB275" s="183"/>
      <c r="HGC275" s="183"/>
      <c r="HGD275" s="183"/>
      <c r="HGE275" s="183"/>
      <c r="HGF275" s="183"/>
      <c r="HGG275" s="183"/>
      <c r="HGH275" s="183"/>
      <c r="HGI275" s="183"/>
      <c r="HGJ275" s="183"/>
      <c r="HGK275" s="183"/>
      <c r="HGL275" s="183"/>
      <c r="HGM275" s="183"/>
      <c r="HGN275" s="183"/>
      <c r="HGO275" s="183"/>
      <c r="HGP275" s="183"/>
      <c r="HGQ275" s="183"/>
      <c r="HGR275" s="183"/>
      <c r="HGS275" s="183"/>
      <c r="HGT275" s="183"/>
      <c r="HGU275" s="183"/>
      <c r="HGV275" s="183"/>
      <c r="HGW275" s="183"/>
      <c r="HGX275" s="183"/>
      <c r="HGY275" s="183"/>
      <c r="HGZ275" s="183"/>
      <c r="HHA275" s="183"/>
      <c r="HHB275" s="183"/>
      <c r="HHC275" s="183"/>
      <c r="HHD275" s="183"/>
      <c r="HHE275" s="183"/>
      <c r="HHF275" s="183"/>
      <c r="HHG275" s="183"/>
      <c r="HHH275" s="183"/>
      <c r="HHI275" s="183"/>
      <c r="HHJ275" s="183"/>
      <c r="HHK275" s="183"/>
      <c r="HHL275" s="183"/>
      <c r="HHM275" s="183"/>
      <c r="HHN275" s="183"/>
      <c r="HHO275" s="183"/>
      <c r="HHP275" s="183"/>
      <c r="HHQ275" s="183"/>
      <c r="HHR275" s="183"/>
      <c r="HHS275" s="183"/>
      <c r="HHT275" s="183"/>
      <c r="HHU275" s="183"/>
      <c r="HHV275" s="183"/>
      <c r="HHW275" s="183"/>
      <c r="HHX275" s="183"/>
      <c r="HHY275" s="183"/>
      <c r="HHZ275" s="183"/>
      <c r="HIA275" s="183"/>
      <c r="HIB275" s="183"/>
      <c r="HIC275" s="183"/>
      <c r="HID275" s="183"/>
      <c r="HIE275" s="183"/>
      <c r="HIF275" s="183"/>
      <c r="HIG275" s="183"/>
      <c r="HIH275" s="183"/>
      <c r="HII275" s="183"/>
      <c r="HIJ275" s="183"/>
      <c r="HIK275" s="183"/>
      <c r="HIL275" s="183"/>
      <c r="HIM275" s="183"/>
      <c r="HIN275" s="183"/>
      <c r="HIO275" s="183"/>
      <c r="HIP275" s="183"/>
      <c r="HIQ275" s="183"/>
      <c r="HIR275" s="183"/>
      <c r="HIS275" s="183"/>
      <c r="HIT275" s="183"/>
      <c r="HIU275" s="183"/>
      <c r="HIV275" s="183"/>
      <c r="HIW275" s="183"/>
      <c r="HIX275" s="183"/>
      <c r="HIY275" s="183"/>
      <c r="HIZ275" s="183"/>
      <c r="HJA275" s="183"/>
      <c r="HJB275" s="183"/>
      <c r="HJC275" s="183"/>
      <c r="HJD275" s="183"/>
      <c r="HJE275" s="183"/>
      <c r="HJF275" s="183"/>
      <c r="HJG275" s="183"/>
      <c r="HJH275" s="183"/>
      <c r="HJI275" s="183"/>
      <c r="HJJ275" s="183"/>
      <c r="HJK275" s="183"/>
      <c r="HJL275" s="183"/>
      <c r="HJM275" s="183"/>
      <c r="HJN275" s="183"/>
      <c r="HJO275" s="183"/>
      <c r="HJP275" s="183"/>
      <c r="HJQ275" s="183"/>
      <c r="HJR275" s="183"/>
      <c r="HJS275" s="183"/>
      <c r="HJT275" s="183"/>
      <c r="HJU275" s="183"/>
      <c r="HJV275" s="183"/>
      <c r="HJW275" s="183"/>
      <c r="HJX275" s="183"/>
      <c r="HJY275" s="183"/>
      <c r="HJZ275" s="183"/>
      <c r="HKA275" s="183"/>
      <c r="HKB275" s="183"/>
      <c r="HKC275" s="183"/>
      <c r="HKD275" s="183"/>
      <c r="HKE275" s="183"/>
      <c r="HKF275" s="183"/>
      <c r="HKG275" s="183"/>
      <c r="HKH275" s="183"/>
      <c r="HKI275" s="183"/>
      <c r="HKJ275" s="183"/>
      <c r="HKK275" s="183"/>
      <c r="HKL275" s="183"/>
      <c r="HKM275" s="183"/>
      <c r="HKN275" s="183"/>
      <c r="HKO275" s="183"/>
      <c r="HKP275" s="183"/>
      <c r="HKQ275" s="183"/>
      <c r="HKR275" s="183"/>
      <c r="HKS275" s="183"/>
      <c r="HKT275" s="183"/>
      <c r="HKU275" s="183"/>
      <c r="HKV275" s="183"/>
      <c r="HKW275" s="183"/>
      <c r="HKX275" s="183"/>
      <c r="HKY275" s="183"/>
      <c r="HKZ275" s="183"/>
      <c r="HLA275" s="183"/>
      <c r="HLB275" s="183"/>
      <c r="HLC275" s="183"/>
      <c r="HLD275" s="183"/>
      <c r="HLE275" s="183"/>
      <c r="HLF275" s="183"/>
      <c r="HLG275" s="183"/>
      <c r="HLH275" s="183"/>
      <c r="HLI275" s="183"/>
      <c r="HLJ275" s="183"/>
      <c r="HLK275" s="183"/>
      <c r="HLL275" s="183"/>
      <c r="HLM275" s="183"/>
      <c r="HLN275" s="183"/>
      <c r="HLO275" s="183"/>
      <c r="HLP275" s="183"/>
      <c r="HLQ275" s="183"/>
      <c r="HLR275" s="183"/>
      <c r="HLS275" s="183"/>
      <c r="HLT275" s="183"/>
      <c r="HLU275" s="183"/>
      <c r="HLV275" s="183"/>
      <c r="HLW275" s="183"/>
      <c r="HLX275" s="183"/>
      <c r="HLY275" s="183"/>
      <c r="HLZ275" s="183"/>
      <c r="HMA275" s="183"/>
      <c r="HMB275" s="183"/>
      <c r="HMC275" s="183"/>
      <c r="HMD275" s="183"/>
      <c r="HME275" s="183"/>
      <c r="HMF275" s="183"/>
      <c r="HMG275" s="183"/>
      <c r="HMH275" s="183"/>
      <c r="HMI275" s="183"/>
      <c r="HMJ275" s="183"/>
      <c r="HMK275" s="183"/>
      <c r="HML275" s="183"/>
      <c r="HMM275" s="183"/>
      <c r="HMN275" s="183"/>
      <c r="HMO275" s="183"/>
      <c r="HMP275" s="183"/>
      <c r="HMQ275" s="183"/>
      <c r="HMR275" s="183"/>
      <c r="HMS275" s="183"/>
      <c r="HMT275" s="183"/>
      <c r="HMU275" s="183"/>
      <c r="HMV275" s="183"/>
      <c r="HMW275" s="183"/>
      <c r="HMX275" s="183"/>
      <c r="HMY275" s="183"/>
      <c r="HMZ275" s="183"/>
      <c r="HNA275" s="183"/>
      <c r="HNB275" s="183"/>
      <c r="HNC275" s="183"/>
      <c r="HND275" s="183"/>
      <c r="HNE275" s="183"/>
      <c r="HNF275" s="183"/>
      <c r="HNG275" s="183"/>
      <c r="HNH275" s="183"/>
      <c r="HNI275" s="183"/>
      <c r="HNJ275" s="183"/>
      <c r="HNK275" s="183"/>
      <c r="HNL275" s="183"/>
      <c r="HNM275" s="183"/>
      <c r="HNN275" s="183"/>
      <c r="HNO275" s="183"/>
      <c r="HNP275" s="183"/>
      <c r="HNQ275" s="183"/>
      <c r="HNR275" s="183"/>
      <c r="HNS275" s="183"/>
      <c r="HNT275" s="183"/>
      <c r="HNU275" s="183"/>
      <c r="HNV275" s="183"/>
      <c r="HNW275" s="183"/>
      <c r="HNX275" s="183"/>
      <c r="HNY275" s="183"/>
      <c r="HNZ275" s="183"/>
      <c r="HOA275" s="183"/>
      <c r="HOB275" s="183"/>
      <c r="HOC275" s="183"/>
      <c r="HOD275" s="183"/>
      <c r="HOE275" s="183"/>
      <c r="HOF275" s="183"/>
      <c r="HOG275" s="183"/>
      <c r="HOH275" s="183"/>
      <c r="HOI275" s="183"/>
      <c r="HOJ275" s="183"/>
      <c r="HOK275" s="183"/>
      <c r="HOL275" s="183"/>
      <c r="HOM275" s="183"/>
      <c r="HON275" s="183"/>
      <c r="HOO275" s="183"/>
      <c r="HOP275" s="183"/>
      <c r="HOQ275" s="183"/>
      <c r="HOR275" s="183"/>
      <c r="HOS275" s="183"/>
      <c r="HOT275" s="183"/>
      <c r="HOU275" s="183"/>
      <c r="HOV275" s="183"/>
      <c r="HOW275" s="183"/>
      <c r="HOX275" s="183"/>
      <c r="HOY275" s="183"/>
      <c r="HOZ275" s="183"/>
      <c r="HPA275" s="183"/>
      <c r="HPB275" s="183"/>
      <c r="HPC275" s="183"/>
      <c r="HPD275" s="183"/>
      <c r="HPE275" s="183"/>
      <c r="HPF275" s="183"/>
      <c r="HPG275" s="183"/>
      <c r="HPH275" s="183"/>
      <c r="HPI275" s="183"/>
      <c r="HPJ275" s="183"/>
      <c r="HPK275" s="183"/>
      <c r="HPL275" s="183"/>
      <c r="HPM275" s="183"/>
      <c r="HPN275" s="183"/>
      <c r="HPO275" s="183"/>
      <c r="HPP275" s="183"/>
      <c r="HPQ275" s="183"/>
      <c r="HPR275" s="183"/>
      <c r="HPS275" s="183"/>
      <c r="HPT275" s="183"/>
      <c r="HPU275" s="183"/>
      <c r="HPV275" s="183"/>
      <c r="HPW275" s="183"/>
      <c r="HPX275" s="183"/>
      <c r="HPY275" s="183"/>
      <c r="HPZ275" s="183"/>
      <c r="HQA275" s="183"/>
      <c r="HQB275" s="183"/>
      <c r="HQC275" s="183"/>
      <c r="HQD275" s="183"/>
      <c r="HQE275" s="183"/>
      <c r="HQF275" s="183"/>
      <c r="HQG275" s="183"/>
      <c r="HQH275" s="183"/>
      <c r="HQI275" s="183"/>
      <c r="HQJ275" s="183"/>
      <c r="HQK275" s="183"/>
      <c r="HQL275" s="183"/>
      <c r="HQM275" s="183"/>
      <c r="HQN275" s="183"/>
      <c r="HQO275" s="183"/>
      <c r="HQP275" s="183"/>
      <c r="HQQ275" s="183"/>
      <c r="HQR275" s="183"/>
      <c r="HQS275" s="183"/>
      <c r="HQT275" s="183"/>
      <c r="HQU275" s="183"/>
      <c r="HQV275" s="183"/>
      <c r="HQW275" s="183"/>
      <c r="HQX275" s="183"/>
      <c r="HQY275" s="183"/>
      <c r="HQZ275" s="183"/>
      <c r="HRA275" s="183"/>
      <c r="HRB275" s="183"/>
      <c r="HRC275" s="183"/>
      <c r="HRD275" s="183"/>
      <c r="HRE275" s="183"/>
      <c r="HRF275" s="183"/>
      <c r="HRG275" s="183"/>
      <c r="HRH275" s="183"/>
      <c r="HRI275" s="183"/>
      <c r="HRJ275" s="183"/>
      <c r="HRK275" s="183"/>
      <c r="HRL275" s="183"/>
      <c r="HRM275" s="183"/>
      <c r="HRN275" s="183"/>
      <c r="HRO275" s="183"/>
      <c r="HRP275" s="183"/>
      <c r="HRQ275" s="183"/>
      <c r="HRR275" s="183"/>
      <c r="HRS275" s="183"/>
      <c r="HRT275" s="183"/>
      <c r="HRU275" s="183"/>
      <c r="HRV275" s="183"/>
      <c r="HRW275" s="183"/>
      <c r="HRX275" s="183"/>
      <c r="HRY275" s="183"/>
      <c r="HRZ275" s="183"/>
      <c r="HSA275" s="183"/>
      <c r="HSB275" s="183"/>
      <c r="HSC275" s="183"/>
      <c r="HSD275" s="183"/>
      <c r="HSE275" s="183"/>
      <c r="HSF275" s="183"/>
      <c r="HSG275" s="183"/>
      <c r="HSH275" s="183"/>
      <c r="HSI275" s="183"/>
      <c r="HSJ275" s="183"/>
      <c r="HSK275" s="183"/>
      <c r="HSL275" s="183"/>
      <c r="HSM275" s="183"/>
      <c r="HSN275" s="183"/>
      <c r="HSO275" s="183"/>
      <c r="HSP275" s="183"/>
      <c r="HSQ275" s="183"/>
      <c r="HSR275" s="183"/>
      <c r="HSS275" s="183"/>
      <c r="HST275" s="183"/>
      <c r="HSU275" s="183"/>
      <c r="HSV275" s="183"/>
      <c r="HSW275" s="183"/>
      <c r="HSX275" s="183"/>
      <c r="HSY275" s="183"/>
      <c r="HSZ275" s="183"/>
      <c r="HTA275" s="183"/>
      <c r="HTB275" s="183"/>
      <c r="HTC275" s="183"/>
      <c r="HTD275" s="183"/>
      <c r="HTE275" s="183"/>
      <c r="HTF275" s="183"/>
      <c r="HTG275" s="183"/>
      <c r="HTH275" s="183"/>
      <c r="HTI275" s="183"/>
      <c r="HTJ275" s="183"/>
      <c r="HTK275" s="183"/>
      <c r="HTL275" s="183"/>
      <c r="HTM275" s="183"/>
      <c r="HTN275" s="183"/>
      <c r="HTO275" s="183"/>
      <c r="HTP275" s="183"/>
      <c r="HTQ275" s="183"/>
      <c r="HTR275" s="183"/>
      <c r="HTS275" s="183"/>
      <c r="HTT275" s="183"/>
      <c r="HTU275" s="183"/>
      <c r="HTV275" s="183"/>
      <c r="HTW275" s="183"/>
      <c r="HTX275" s="183"/>
      <c r="HTY275" s="183"/>
      <c r="HTZ275" s="183"/>
      <c r="HUA275" s="183"/>
      <c r="HUB275" s="183"/>
      <c r="HUC275" s="183"/>
      <c r="HUD275" s="183"/>
      <c r="HUE275" s="183"/>
      <c r="HUF275" s="183"/>
      <c r="HUG275" s="183"/>
      <c r="HUH275" s="183"/>
      <c r="HUI275" s="183"/>
      <c r="HUJ275" s="183"/>
      <c r="HUK275" s="183"/>
      <c r="HUL275" s="183"/>
      <c r="HUM275" s="183"/>
      <c r="HUN275" s="183"/>
      <c r="HUO275" s="183"/>
      <c r="HUP275" s="183"/>
      <c r="HUQ275" s="183"/>
      <c r="HUR275" s="183"/>
      <c r="HUS275" s="183"/>
      <c r="HUT275" s="183"/>
      <c r="HUU275" s="183"/>
      <c r="HUV275" s="183"/>
      <c r="HUW275" s="183"/>
      <c r="HUX275" s="183"/>
      <c r="HUY275" s="183"/>
      <c r="HUZ275" s="183"/>
      <c r="HVA275" s="183"/>
      <c r="HVB275" s="183"/>
      <c r="HVC275" s="183"/>
      <c r="HVD275" s="183"/>
      <c r="HVE275" s="183"/>
      <c r="HVF275" s="183"/>
      <c r="HVG275" s="183"/>
      <c r="HVH275" s="183"/>
      <c r="HVI275" s="183"/>
      <c r="HVJ275" s="183"/>
      <c r="HVK275" s="183"/>
      <c r="HVL275" s="183"/>
      <c r="HVM275" s="183"/>
      <c r="HVN275" s="183"/>
      <c r="HVO275" s="183"/>
      <c r="HVP275" s="183"/>
      <c r="HVQ275" s="183"/>
      <c r="HVR275" s="183"/>
      <c r="HVS275" s="183"/>
      <c r="HVT275" s="183"/>
      <c r="HVU275" s="183"/>
      <c r="HVV275" s="183"/>
      <c r="HVW275" s="183"/>
      <c r="HVX275" s="183"/>
      <c r="HVY275" s="183"/>
      <c r="HVZ275" s="183"/>
      <c r="HWA275" s="183"/>
      <c r="HWB275" s="183"/>
      <c r="HWC275" s="183"/>
      <c r="HWD275" s="183"/>
      <c r="HWE275" s="183"/>
      <c r="HWF275" s="183"/>
      <c r="HWG275" s="183"/>
      <c r="HWH275" s="183"/>
      <c r="HWI275" s="183"/>
      <c r="HWJ275" s="183"/>
      <c r="HWK275" s="183"/>
      <c r="HWL275" s="183"/>
      <c r="HWM275" s="183"/>
      <c r="HWN275" s="183"/>
      <c r="HWO275" s="183"/>
      <c r="HWP275" s="183"/>
      <c r="HWQ275" s="183"/>
      <c r="HWR275" s="183"/>
      <c r="HWS275" s="183"/>
      <c r="HWT275" s="183"/>
      <c r="HWU275" s="183"/>
      <c r="HWV275" s="183"/>
      <c r="HWW275" s="183"/>
      <c r="HWX275" s="183"/>
      <c r="HWY275" s="183"/>
      <c r="HWZ275" s="183"/>
      <c r="HXA275" s="183"/>
      <c r="HXB275" s="183"/>
      <c r="HXC275" s="183"/>
      <c r="HXD275" s="183"/>
      <c r="HXE275" s="183"/>
      <c r="HXF275" s="183"/>
      <c r="HXG275" s="183"/>
      <c r="HXH275" s="183"/>
      <c r="HXI275" s="183"/>
      <c r="HXJ275" s="183"/>
      <c r="HXK275" s="183"/>
      <c r="HXL275" s="183"/>
      <c r="HXM275" s="183"/>
      <c r="HXN275" s="183"/>
      <c r="HXO275" s="183"/>
      <c r="HXP275" s="183"/>
      <c r="HXQ275" s="183"/>
      <c r="HXR275" s="183"/>
      <c r="HXS275" s="183"/>
      <c r="HXT275" s="183"/>
      <c r="HXU275" s="183"/>
      <c r="HXV275" s="183"/>
      <c r="HXW275" s="183"/>
      <c r="HXX275" s="183"/>
      <c r="HXY275" s="183"/>
      <c r="HXZ275" s="183"/>
      <c r="HYA275" s="183"/>
      <c r="HYB275" s="183"/>
      <c r="HYC275" s="183"/>
      <c r="HYD275" s="183"/>
      <c r="HYE275" s="183"/>
      <c r="HYF275" s="183"/>
      <c r="HYG275" s="183"/>
      <c r="HYH275" s="183"/>
      <c r="HYI275" s="183"/>
      <c r="HYJ275" s="183"/>
      <c r="HYK275" s="183"/>
      <c r="HYL275" s="183"/>
      <c r="HYM275" s="183"/>
      <c r="HYN275" s="183"/>
      <c r="HYO275" s="183"/>
      <c r="HYP275" s="183"/>
      <c r="HYQ275" s="183"/>
      <c r="HYR275" s="183"/>
      <c r="HYS275" s="183"/>
      <c r="HYT275" s="183"/>
      <c r="HYU275" s="183"/>
      <c r="HYV275" s="183"/>
      <c r="HYW275" s="183"/>
      <c r="HYX275" s="183"/>
      <c r="HYY275" s="183"/>
      <c r="HYZ275" s="183"/>
      <c r="HZA275" s="183"/>
      <c r="HZB275" s="183"/>
      <c r="HZC275" s="183"/>
      <c r="HZD275" s="183"/>
      <c r="HZE275" s="183"/>
      <c r="HZF275" s="183"/>
      <c r="HZG275" s="183"/>
      <c r="HZH275" s="183"/>
      <c r="HZI275" s="183"/>
      <c r="HZJ275" s="183"/>
      <c r="HZK275" s="183"/>
      <c r="HZL275" s="183"/>
      <c r="HZM275" s="183"/>
      <c r="HZN275" s="183"/>
      <c r="HZO275" s="183"/>
      <c r="HZP275" s="183"/>
      <c r="HZQ275" s="183"/>
      <c r="HZR275" s="183"/>
      <c r="HZS275" s="183"/>
      <c r="HZT275" s="183"/>
      <c r="HZU275" s="183"/>
      <c r="HZV275" s="183"/>
      <c r="HZW275" s="183"/>
      <c r="HZX275" s="183"/>
      <c r="HZY275" s="183"/>
      <c r="HZZ275" s="183"/>
      <c r="IAA275" s="183"/>
      <c r="IAB275" s="183"/>
      <c r="IAC275" s="183"/>
      <c r="IAD275" s="183"/>
      <c r="IAE275" s="183"/>
      <c r="IAF275" s="183"/>
      <c r="IAG275" s="183"/>
      <c r="IAH275" s="183"/>
      <c r="IAI275" s="183"/>
      <c r="IAJ275" s="183"/>
      <c r="IAK275" s="183"/>
      <c r="IAL275" s="183"/>
      <c r="IAM275" s="183"/>
      <c r="IAN275" s="183"/>
      <c r="IAO275" s="183"/>
      <c r="IAP275" s="183"/>
      <c r="IAQ275" s="183"/>
      <c r="IAR275" s="183"/>
      <c r="IAS275" s="183"/>
      <c r="IAT275" s="183"/>
      <c r="IAU275" s="183"/>
      <c r="IAV275" s="183"/>
      <c r="IAW275" s="183"/>
      <c r="IAX275" s="183"/>
      <c r="IAY275" s="183"/>
      <c r="IAZ275" s="183"/>
      <c r="IBA275" s="183"/>
      <c r="IBB275" s="183"/>
      <c r="IBC275" s="183"/>
      <c r="IBD275" s="183"/>
      <c r="IBE275" s="183"/>
      <c r="IBF275" s="183"/>
      <c r="IBG275" s="183"/>
      <c r="IBH275" s="183"/>
      <c r="IBI275" s="183"/>
      <c r="IBJ275" s="183"/>
      <c r="IBK275" s="183"/>
      <c r="IBL275" s="183"/>
      <c r="IBM275" s="183"/>
      <c r="IBN275" s="183"/>
      <c r="IBO275" s="183"/>
      <c r="IBP275" s="183"/>
      <c r="IBQ275" s="183"/>
      <c r="IBR275" s="183"/>
      <c r="IBS275" s="183"/>
      <c r="IBT275" s="183"/>
      <c r="IBU275" s="183"/>
      <c r="IBV275" s="183"/>
      <c r="IBW275" s="183"/>
      <c r="IBX275" s="183"/>
      <c r="IBY275" s="183"/>
      <c r="IBZ275" s="183"/>
      <c r="ICA275" s="183"/>
      <c r="ICB275" s="183"/>
      <c r="ICC275" s="183"/>
      <c r="ICD275" s="183"/>
      <c r="ICE275" s="183"/>
      <c r="ICF275" s="183"/>
      <c r="ICG275" s="183"/>
      <c r="ICH275" s="183"/>
      <c r="ICI275" s="183"/>
      <c r="ICJ275" s="183"/>
      <c r="ICK275" s="183"/>
      <c r="ICL275" s="183"/>
      <c r="ICM275" s="183"/>
      <c r="ICN275" s="183"/>
      <c r="ICO275" s="183"/>
      <c r="ICP275" s="183"/>
      <c r="ICQ275" s="183"/>
      <c r="ICR275" s="183"/>
      <c r="ICS275" s="183"/>
      <c r="ICT275" s="183"/>
      <c r="ICU275" s="183"/>
      <c r="ICV275" s="183"/>
      <c r="ICW275" s="183"/>
      <c r="ICX275" s="183"/>
      <c r="ICY275" s="183"/>
      <c r="ICZ275" s="183"/>
      <c r="IDA275" s="183"/>
      <c r="IDB275" s="183"/>
      <c r="IDC275" s="183"/>
      <c r="IDD275" s="183"/>
      <c r="IDE275" s="183"/>
      <c r="IDF275" s="183"/>
      <c r="IDG275" s="183"/>
      <c r="IDH275" s="183"/>
      <c r="IDI275" s="183"/>
      <c r="IDJ275" s="183"/>
      <c r="IDK275" s="183"/>
      <c r="IDL275" s="183"/>
      <c r="IDM275" s="183"/>
      <c r="IDN275" s="183"/>
      <c r="IDO275" s="183"/>
      <c r="IDP275" s="183"/>
      <c r="IDQ275" s="183"/>
      <c r="IDR275" s="183"/>
      <c r="IDS275" s="183"/>
      <c r="IDT275" s="183"/>
      <c r="IDU275" s="183"/>
      <c r="IDV275" s="183"/>
      <c r="IDW275" s="183"/>
      <c r="IDX275" s="183"/>
      <c r="IDY275" s="183"/>
      <c r="IDZ275" s="183"/>
      <c r="IEA275" s="183"/>
      <c r="IEB275" s="183"/>
      <c r="IEC275" s="183"/>
      <c r="IED275" s="183"/>
      <c r="IEE275" s="183"/>
      <c r="IEF275" s="183"/>
      <c r="IEG275" s="183"/>
      <c r="IEH275" s="183"/>
      <c r="IEI275" s="183"/>
      <c r="IEJ275" s="183"/>
      <c r="IEK275" s="183"/>
      <c r="IEL275" s="183"/>
      <c r="IEM275" s="183"/>
      <c r="IEN275" s="183"/>
      <c r="IEO275" s="183"/>
      <c r="IEP275" s="183"/>
      <c r="IEQ275" s="183"/>
      <c r="IER275" s="183"/>
      <c r="IES275" s="183"/>
      <c r="IET275" s="183"/>
      <c r="IEU275" s="183"/>
      <c r="IEV275" s="183"/>
      <c r="IEW275" s="183"/>
      <c r="IEX275" s="183"/>
      <c r="IEY275" s="183"/>
      <c r="IEZ275" s="183"/>
      <c r="IFA275" s="183"/>
      <c r="IFB275" s="183"/>
      <c r="IFC275" s="183"/>
      <c r="IFD275" s="183"/>
      <c r="IFE275" s="183"/>
      <c r="IFF275" s="183"/>
      <c r="IFG275" s="183"/>
      <c r="IFH275" s="183"/>
      <c r="IFI275" s="183"/>
      <c r="IFJ275" s="183"/>
      <c r="IFK275" s="183"/>
      <c r="IFL275" s="183"/>
      <c r="IFM275" s="183"/>
      <c r="IFN275" s="183"/>
      <c r="IFO275" s="183"/>
      <c r="IFP275" s="183"/>
      <c r="IFQ275" s="183"/>
      <c r="IFR275" s="183"/>
      <c r="IFS275" s="183"/>
      <c r="IFT275" s="183"/>
      <c r="IFU275" s="183"/>
      <c r="IFV275" s="183"/>
      <c r="IFW275" s="183"/>
      <c r="IFX275" s="183"/>
      <c r="IFY275" s="183"/>
      <c r="IFZ275" s="183"/>
      <c r="IGA275" s="183"/>
      <c r="IGB275" s="183"/>
      <c r="IGC275" s="183"/>
      <c r="IGD275" s="183"/>
      <c r="IGE275" s="183"/>
      <c r="IGF275" s="183"/>
      <c r="IGG275" s="183"/>
      <c r="IGH275" s="183"/>
      <c r="IGI275" s="183"/>
      <c r="IGJ275" s="183"/>
      <c r="IGK275" s="183"/>
      <c r="IGL275" s="183"/>
      <c r="IGM275" s="183"/>
      <c r="IGN275" s="183"/>
      <c r="IGO275" s="183"/>
      <c r="IGP275" s="183"/>
      <c r="IGQ275" s="183"/>
      <c r="IGR275" s="183"/>
      <c r="IGS275" s="183"/>
      <c r="IGT275" s="183"/>
      <c r="IGU275" s="183"/>
      <c r="IGV275" s="183"/>
      <c r="IGW275" s="183"/>
      <c r="IGX275" s="183"/>
      <c r="IGY275" s="183"/>
      <c r="IGZ275" s="183"/>
      <c r="IHA275" s="183"/>
      <c r="IHB275" s="183"/>
      <c r="IHC275" s="183"/>
      <c r="IHD275" s="183"/>
      <c r="IHE275" s="183"/>
      <c r="IHF275" s="183"/>
      <c r="IHG275" s="183"/>
      <c r="IHH275" s="183"/>
      <c r="IHI275" s="183"/>
      <c r="IHJ275" s="183"/>
      <c r="IHK275" s="183"/>
      <c r="IHL275" s="183"/>
      <c r="IHM275" s="183"/>
      <c r="IHN275" s="183"/>
      <c r="IHO275" s="183"/>
      <c r="IHP275" s="183"/>
      <c r="IHQ275" s="183"/>
      <c r="IHR275" s="183"/>
      <c r="IHS275" s="183"/>
      <c r="IHT275" s="183"/>
      <c r="IHU275" s="183"/>
      <c r="IHV275" s="183"/>
      <c r="IHW275" s="183"/>
      <c r="IHX275" s="183"/>
      <c r="IHY275" s="183"/>
      <c r="IHZ275" s="183"/>
      <c r="IIA275" s="183"/>
      <c r="IIB275" s="183"/>
      <c r="IIC275" s="183"/>
      <c r="IID275" s="183"/>
      <c r="IIE275" s="183"/>
      <c r="IIF275" s="183"/>
      <c r="IIG275" s="183"/>
      <c r="IIH275" s="183"/>
      <c r="III275" s="183"/>
      <c r="IIJ275" s="183"/>
      <c r="IIK275" s="183"/>
      <c r="IIL275" s="183"/>
      <c r="IIM275" s="183"/>
      <c r="IIN275" s="183"/>
      <c r="IIO275" s="183"/>
      <c r="IIP275" s="183"/>
      <c r="IIQ275" s="183"/>
      <c r="IIR275" s="183"/>
      <c r="IIS275" s="183"/>
      <c r="IIT275" s="183"/>
      <c r="IIU275" s="183"/>
      <c r="IIV275" s="183"/>
      <c r="IIW275" s="183"/>
      <c r="IIX275" s="183"/>
      <c r="IIY275" s="183"/>
      <c r="IIZ275" s="183"/>
      <c r="IJA275" s="183"/>
      <c r="IJB275" s="183"/>
      <c r="IJC275" s="183"/>
      <c r="IJD275" s="183"/>
      <c r="IJE275" s="183"/>
      <c r="IJF275" s="183"/>
      <c r="IJG275" s="183"/>
      <c r="IJH275" s="183"/>
      <c r="IJI275" s="183"/>
      <c r="IJJ275" s="183"/>
      <c r="IJK275" s="183"/>
      <c r="IJL275" s="183"/>
      <c r="IJM275" s="183"/>
      <c r="IJN275" s="183"/>
      <c r="IJO275" s="183"/>
      <c r="IJP275" s="183"/>
      <c r="IJQ275" s="183"/>
      <c r="IJR275" s="183"/>
      <c r="IJS275" s="183"/>
      <c r="IJT275" s="183"/>
      <c r="IJU275" s="183"/>
      <c r="IJV275" s="183"/>
      <c r="IJW275" s="183"/>
      <c r="IJX275" s="183"/>
      <c r="IJY275" s="183"/>
      <c r="IJZ275" s="183"/>
      <c r="IKA275" s="183"/>
      <c r="IKB275" s="183"/>
      <c r="IKC275" s="183"/>
      <c r="IKD275" s="183"/>
      <c r="IKE275" s="183"/>
      <c r="IKF275" s="183"/>
      <c r="IKG275" s="183"/>
      <c r="IKH275" s="183"/>
      <c r="IKI275" s="183"/>
      <c r="IKJ275" s="183"/>
      <c r="IKK275" s="183"/>
      <c r="IKL275" s="183"/>
      <c r="IKM275" s="183"/>
      <c r="IKN275" s="183"/>
      <c r="IKO275" s="183"/>
      <c r="IKP275" s="183"/>
      <c r="IKQ275" s="183"/>
      <c r="IKR275" s="183"/>
      <c r="IKS275" s="183"/>
      <c r="IKT275" s="183"/>
      <c r="IKU275" s="183"/>
      <c r="IKV275" s="183"/>
      <c r="IKW275" s="183"/>
      <c r="IKX275" s="183"/>
      <c r="IKY275" s="183"/>
      <c r="IKZ275" s="183"/>
      <c r="ILA275" s="183"/>
      <c r="ILB275" s="183"/>
      <c r="ILC275" s="183"/>
      <c r="ILD275" s="183"/>
      <c r="ILE275" s="183"/>
      <c r="ILF275" s="183"/>
      <c r="ILG275" s="183"/>
      <c r="ILH275" s="183"/>
      <c r="ILI275" s="183"/>
      <c r="ILJ275" s="183"/>
      <c r="ILK275" s="183"/>
      <c r="ILL275" s="183"/>
      <c r="ILM275" s="183"/>
      <c r="ILN275" s="183"/>
      <c r="ILO275" s="183"/>
      <c r="ILP275" s="183"/>
      <c r="ILQ275" s="183"/>
      <c r="ILR275" s="183"/>
      <c r="ILS275" s="183"/>
      <c r="ILT275" s="183"/>
      <c r="ILU275" s="183"/>
      <c r="ILV275" s="183"/>
      <c r="ILW275" s="183"/>
      <c r="ILX275" s="183"/>
      <c r="ILY275" s="183"/>
      <c r="ILZ275" s="183"/>
      <c r="IMA275" s="183"/>
      <c r="IMB275" s="183"/>
      <c r="IMC275" s="183"/>
      <c r="IMD275" s="183"/>
      <c r="IME275" s="183"/>
      <c r="IMF275" s="183"/>
      <c r="IMG275" s="183"/>
      <c r="IMH275" s="183"/>
      <c r="IMI275" s="183"/>
      <c r="IMJ275" s="183"/>
      <c r="IMK275" s="183"/>
      <c r="IML275" s="183"/>
      <c r="IMM275" s="183"/>
      <c r="IMN275" s="183"/>
      <c r="IMO275" s="183"/>
      <c r="IMP275" s="183"/>
      <c r="IMQ275" s="183"/>
      <c r="IMR275" s="183"/>
      <c r="IMS275" s="183"/>
      <c r="IMT275" s="183"/>
      <c r="IMU275" s="183"/>
      <c r="IMV275" s="183"/>
      <c r="IMW275" s="183"/>
      <c r="IMX275" s="183"/>
      <c r="IMY275" s="183"/>
      <c r="IMZ275" s="183"/>
      <c r="INA275" s="183"/>
      <c r="INB275" s="183"/>
      <c r="INC275" s="183"/>
      <c r="IND275" s="183"/>
      <c r="INE275" s="183"/>
      <c r="INF275" s="183"/>
      <c r="ING275" s="183"/>
      <c r="INH275" s="183"/>
      <c r="INI275" s="183"/>
      <c r="INJ275" s="183"/>
      <c r="INK275" s="183"/>
      <c r="INL275" s="183"/>
      <c r="INM275" s="183"/>
      <c r="INN275" s="183"/>
      <c r="INO275" s="183"/>
      <c r="INP275" s="183"/>
      <c r="INQ275" s="183"/>
      <c r="INR275" s="183"/>
      <c r="INS275" s="183"/>
      <c r="INT275" s="183"/>
      <c r="INU275" s="183"/>
      <c r="INV275" s="183"/>
      <c r="INW275" s="183"/>
      <c r="INX275" s="183"/>
      <c r="INY275" s="183"/>
      <c r="INZ275" s="183"/>
      <c r="IOA275" s="183"/>
      <c r="IOB275" s="183"/>
      <c r="IOC275" s="183"/>
      <c r="IOD275" s="183"/>
      <c r="IOE275" s="183"/>
      <c r="IOF275" s="183"/>
      <c r="IOG275" s="183"/>
      <c r="IOH275" s="183"/>
      <c r="IOI275" s="183"/>
      <c r="IOJ275" s="183"/>
      <c r="IOK275" s="183"/>
      <c r="IOL275" s="183"/>
      <c r="IOM275" s="183"/>
      <c r="ION275" s="183"/>
      <c r="IOO275" s="183"/>
      <c r="IOP275" s="183"/>
      <c r="IOQ275" s="183"/>
      <c r="IOR275" s="183"/>
      <c r="IOS275" s="183"/>
      <c r="IOT275" s="183"/>
      <c r="IOU275" s="183"/>
      <c r="IOV275" s="183"/>
      <c r="IOW275" s="183"/>
      <c r="IOX275" s="183"/>
      <c r="IOY275" s="183"/>
      <c r="IOZ275" s="183"/>
      <c r="IPA275" s="183"/>
      <c r="IPB275" s="183"/>
      <c r="IPC275" s="183"/>
      <c r="IPD275" s="183"/>
      <c r="IPE275" s="183"/>
      <c r="IPF275" s="183"/>
      <c r="IPG275" s="183"/>
      <c r="IPH275" s="183"/>
      <c r="IPI275" s="183"/>
      <c r="IPJ275" s="183"/>
      <c r="IPK275" s="183"/>
      <c r="IPL275" s="183"/>
      <c r="IPM275" s="183"/>
      <c r="IPN275" s="183"/>
      <c r="IPO275" s="183"/>
      <c r="IPP275" s="183"/>
      <c r="IPQ275" s="183"/>
      <c r="IPR275" s="183"/>
      <c r="IPS275" s="183"/>
      <c r="IPT275" s="183"/>
      <c r="IPU275" s="183"/>
      <c r="IPV275" s="183"/>
      <c r="IPW275" s="183"/>
      <c r="IPX275" s="183"/>
      <c r="IPY275" s="183"/>
      <c r="IPZ275" s="183"/>
      <c r="IQA275" s="183"/>
      <c r="IQB275" s="183"/>
      <c r="IQC275" s="183"/>
      <c r="IQD275" s="183"/>
      <c r="IQE275" s="183"/>
      <c r="IQF275" s="183"/>
      <c r="IQG275" s="183"/>
      <c r="IQH275" s="183"/>
      <c r="IQI275" s="183"/>
      <c r="IQJ275" s="183"/>
      <c r="IQK275" s="183"/>
      <c r="IQL275" s="183"/>
      <c r="IQM275" s="183"/>
      <c r="IQN275" s="183"/>
      <c r="IQO275" s="183"/>
      <c r="IQP275" s="183"/>
      <c r="IQQ275" s="183"/>
      <c r="IQR275" s="183"/>
      <c r="IQS275" s="183"/>
      <c r="IQT275" s="183"/>
      <c r="IQU275" s="183"/>
      <c r="IQV275" s="183"/>
      <c r="IQW275" s="183"/>
      <c r="IQX275" s="183"/>
      <c r="IQY275" s="183"/>
      <c r="IQZ275" s="183"/>
      <c r="IRA275" s="183"/>
      <c r="IRB275" s="183"/>
      <c r="IRC275" s="183"/>
      <c r="IRD275" s="183"/>
      <c r="IRE275" s="183"/>
      <c r="IRF275" s="183"/>
      <c r="IRG275" s="183"/>
      <c r="IRH275" s="183"/>
      <c r="IRI275" s="183"/>
      <c r="IRJ275" s="183"/>
      <c r="IRK275" s="183"/>
      <c r="IRL275" s="183"/>
      <c r="IRM275" s="183"/>
      <c r="IRN275" s="183"/>
      <c r="IRO275" s="183"/>
      <c r="IRP275" s="183"/>
      <c r="IRQ275" s="183"/>
      <c r="IRR275" s="183"/>
      <c r="IRS275" s="183"/>
      <c r="IRT275" s="183"/>
      <c r="IRU275" s="183"/>
      <c r="IRV275" s="183"/>
      <c r="IRW275" s="183"/>
      <c r="IRX275" s="183"/>
      <c r="IRY275" s="183"/>
      <c r="IRZ275" s="183"/>
      <c r="ISA275" s="183"/>
      <c r="ISB275" s="183"/>
      <c r="ISC275" s="183"/>
      <c r="ISD275" s="183"/>
      <c r="ISE275" s="183"/>
      <c r="ISF275" s="183"/>
      <c r="ISG275" s="183"/>
      <c r="ISH275" s="183"/>
      <c r="ISI275" s="183"/>
      <c r="ISJ275" s="183"/>
      <c r="ISK275" s="183"/>
      <c r="ISL275" s="183"/>
      <c r="ISM275" s="183"/>
      <c r="ISN275" s="183"/>
      <c r="ISO275" s="183"/>
      <c r="ISP275" s="183"/>
      <c r="ISQ275" s="183"/>
      <c r="ISR275" s="183"/>
      <c r="ISS275" s="183"/>
      <c r="IST275" s="183"/>
      <c r="ISU275" s="183"/>
      <c r="ISV275" s="183"/>
      <c r="ISW275" s="183"/>
      <c r="ISX275" s="183"/>
      <c r="ISY275" s="183"/>
      <c r="ISZ275" s="183"/>
      <c r="ITA275" s="183"/>
      <c r="ITB275" s="183"/>
      <c r="ITC275" s="183"/>
      <c r="ITD275" s="183"/>
      <c r="ITE275" s="183"/>
      <c r="ITF275" s="183"/>
      <c r="ITG275" s="183"/>
      <c r="ITH275" s="183"/>
      <c r="ITI275" s="183"/>
      <c r="ITJ275" s="183"/>
      <c r="ITK275" s="183"/>
      <c r="ITL275" s="183"/>
      <c r="ITM275" s="183"/>
      <c r="ITN275" s="183"/>
      <c r="ITO275" s="183"/>
      <c r="ITP275" s="183"/>
      <c r="ITQ275" s="183"/>
      <c r="ITR275" s="183"/>
      <c r="ITS275" s="183"/>
      <c r="ITT275" s="183"/>
      <c r="ITU275" s="183"/>
      <c r="ITV275" s="183"/>
      <c r="ITW275" s="183"/>
      <c r="ITX275" s="183"/>
      <c r="ITY275" s="183"/>
      <c r="ITZ275" s="183"/>
      <c r="IUA275" s="183"/>
      <c r="IUB275" s="183"/>
      <c r="IUC275" s="183"/>
      <c r="IUD275" s="183"/>
      <c r="IUE275" s="183"/>
      <c r="IUF275" s="183"/>
      <c r="IUG275" s="183"/>
      <c r="IUH275" s="183"/>
      <c r="IUI275" s="183"/>
      <c r="IUJ275" s="183"/>
      <c r="IUK275" s="183"/>
      <c r="IUL275" s="183"/>
      <c r="IUM275" s="183"/>
      <c r="IUN275" s="183"/>
      <c r="IUO275" s="183"/>
      <c r="IUP275" s="183"/>
      <c r="IUQ275" s="183"/>
      <c r="IUR275" s="183"/>
      <c r="IUS275" s="183"/>
      <c r="IUT275" s="183"/>
      <c r="IUU275" s="183"/>
      <c r="IUV275" s="183"/>
      <c r="IUW275" s="183"/>
      <c r="IUX275" s="183"/>
      <c r="IUY275" s="183"/>
      <c r="IUZ275" s="183"/>
      <c r="IVA275" s="183"/>
      <c r="IVB275" s="183"/>
      <c r="IVC275" s="183"/>
      <c r="IVD275" s="183"/>
      <c r="IVE275" s="183"/>
      <c r="IVF275" s="183"/>
      <c r="IVG275" s="183"/>
      <c r="IVH275" s="183"/>
      <c r="IVI275" s="183"/>
      <c r="IVJ275" s="183"/>
      <c r="IVK275" s="183"/>
      <c r="IVL275" s="183"/>
      <c r="IVM275" s="183"/>
      <c r="IVN275" s="183"/>
      <c r="IVO275" s="183"/>
      <c r="IVP275" s="183"/>
      <c r="IVQ275" s="183"/>
      <c r="IVR275" s="183"/>
      <c r="IVS275" s="183"/>
      <c r="IVT275" s="183"/>
      <c r="IVU275" s="183"/>
      <c r="IVV275" s="183"/>
      <c r="IVW275" s="183"/>
      <c r="IVX275" s="183"/>
      <c r="IVY275" s="183"/>
      <c r="IVZ275" s="183"/>
      <c r="IWA275" s="183"/>
      <c r="IWB275" s="183"/>
      <c r="IWC275" s="183"/>
      <c r="IWD275" s="183"/>
      <c r="IWE275" s="183"/>
      <c r="IWF275" s="183"/>
      <c r="IWG275" s="183"/>
      <c r="IWH275" s="183"/>
      <c r="IWI275" s="183"/>
      <c r="IWJ275" s="183"/>
      <c r="IWK275" s="183"/>
      <c r="IWL275" s="183"/>
      <c r="IWM275" s="183"/>
      <c r="IWN275" s="183"/>
      <c r="IWO275" s="183"/>
      <c r="IWP275" s="183"/>
      <c r="IWQ275" s="183"/>
      <c r="IWR275" s="183"/>
      <c r="IWS275" s="183"/>
      <c r="IWT275" s="183"/>
      <c r="IWU275" s="183"/>
      <c r="IWV275" s="183"/>
      <c r="IWW275" s="183"/>
      <c r="IWX275" s="183"/>
      <c r="IWY275" s="183"/>
      <c r="IWZ275" s="183"/>
      <c r="IXA275" s="183"/>
      <c r="IXB275" s="183"/>
      <c r="IXC275" s="183"/>
      <c r="IXD275" s="183"/>
      <c r="IXE275" s="183"/>
      <c r="IXF275" s="183"/>
      <c r="IXG275" s="183"/>
      <c r="IXH275" s="183"/>
      <c r="IXI275" s="183"/>
      <c r="IXJ275" s="183"/>
      <c r="IXK275" s="183"/>
      <c r="IXL275" s="183"/>
      <c r="IXM275" s="183"/>
      <c r="IXN275" s="183"/>
      <c r="IXO275" s="183"/>
      <c r="IXP275" s="183"/>
      <c r="IXQ275" s="183"/>
      <c r="IXR275" s="183"/>
      <c r="IXS275" s="183"/>
      <c r="IXT275" s="183"/>
      <c r="IXU275" s="183"/>
      <c r="IXV275" s="183"/>
      <c r="IXW275" s="183"/>
      <c r="IXX275" s="183"/>
      <c r="IXY275" s="183"/>
      <c r="IXZ275" s="183"/>
      <c r="IYA275" s="183"/>
      <c r="IYB275" s="183"/>
      <c r="IYC275" s="183"/>
      <c r="IYD275" s="183"/>
      <c r="IYE275" s="183"/>
      <c r="IYF275" s="183"/>
      <c r="IYG275" s="183"/>
      <c r="IYH275" s="183"/>
      <c r="IYI275" s="183"/>
      <c r="IYJ275" s="183"/>
      <c r="IYK275" s="183"/>
      <c r="IYL275" s="183"/>
      <c r="IYM275" s="183"/>
      <c r="IYN275" s="183"/>
      <c r="IYO275" s="183"/>
      <c r="IYP275" s="183"/>
      <c r="IYQ275" s="183"/>
      <c r="IYR275" s="183"/>
      <c r="IYS275" s="183"/>
      <c r="IYT275" s="183"/>
      <c r="IYU275" s="183"/>
      <c r="IYV275" s="183"/>
      <c r="IYW275" s="183"/>
      <c r="IYX275" s="183"/>
      <c r="IYY275" s="183"/>
      <c r="IYZ275" s="183"/>
      <c r="IZA275" s="183"/>
      <c r="IZB275" s="183"/>
      <c r="IZC275" s="183"/>
      <c r="IZD275" s="183"/>
      <c r="IZE275" s="183"/>
      <c r="IZF275" s="183"/>
      <c r="IZG275" s="183"/>
      <c r="IZH275" s="183"/>
      <c r="IZI275" s="183"/>
      <c r="IZJ275" s="183"/>
      <c r="IZK275" s="183"/>
      <c r="IZL275" s="183"/>
      <c r="IZM275" s="183"/>
      <c r="IZN275" s="183"/>
      <c r="IZO275" s="183"/>
      <c r="IZP275" s="183"/>
      <c r="IZQ275" s="183"/>
      <c r="IZR275" s="183"/>
      <c r="IZS275" s="183"/>
      <c r="IZT275" s="183"/>
      <c r="IZU275" s="183"/>
      <c r="IZV275" s="183"/>
      <c r="IZW275" s="183"/>
      <c r="IZX275" s="183"/>
      <c r="IZY275" s="183"/>
      <c r="IZZ275" s="183"/>
      <c r="JAA275" s="183"/>
      <c r="JAB275" s="183"/>
      <c r="JAC275" s="183"/>
      <c r="JAD275" s="183"/>
      <c r="JAE275" s="183"/>
      <c r="JAF275" s="183"/>
      <c r="JAG275" s="183"/>
      <c r="JAH275" s="183"/>
      <c r="JAI275" s="183"/>
      <c r="JAJ275" s="183"/>
      <c r="JAK275" s="183"/>
      <c r="JAL275" s="183"/>
      <c r="JAM275" s="183"/>
      <c r="JAN275" s="183"/>
      <c r="JAO275" s="183"/>
      <c r="JAP275" s="183"/>
      <c r="JAQ275" s="183"/>
      <c r="JAR275" s="183"/>
      <c r="JAS275" s="183"/>
      <c r="JAT275" s="183"/>
      <c r="JAU275" s="183"/>
      <c r="JAV275" s="183"/>
      <c r="JAW275" s="183"/>
      <c r="JAX275" s="183"/>
      <c r="JAY275" s="183"/>
      <c r="JAZ275" s="183"/>
      <c r="JBA275" s="183"/>
      <c r="JBB275" s="183"/>
      <c r="JBC275" s="183"/>
      <c r="JBD275" s="183"/>
      <c r="JBE275" s="183"/>
      <c r="JBF275" s="183"/>
      <c r="JBG275" s="183"/>
      <c r="JBH275" s="183"/>
      <c r="JBI275" s="183"/>
      <c r="JBJ275" s="183"/>
      <c r="JBK275" s="183"/>
      <c r="JBL275" s="183"/>
      <c r="JBM275" s="183"/>
      <c r="JBN275" s="183"/>
      <c r="JBO275" s="183"/>
      <c r="JBP275" s="183"/>
      <c r="JBQ275" s="183"/>
      <c r="JBR275" s="183"/>
      <c r="JBS275" s="183"/>
      <c r="JBT275" s="183"/>
      <c r="JBU275" s="183"/>
      <c r="JBV275" s="183"/>
      <c r="JBW275" s="183"/>
      <c r="JBX275" s="183"/>
      <c r="JBY275" s="183"/>
      <c r="JBZ275" s="183"/>
      <c r="JCA275" s="183"/>
      <c r="JCB275" s="183"/>
      <c r="JCC275" s="183"/>
      <c r="JCD275" s="183"/>
      <c r="JCE275" s="183"/>
      <c r="JCF275" s="183"/>
      <c r="JCG275" s="183"/>
      <c r="JCH275" s="183"/>
      <c r="JCI275" s="183"/>
      <c r="JCJ275" s="183"/>
      <c r="JCK275" s="183"/>
      <c r="JCL275" s="183"/>
      <c r="JCM275" s="183"/>
      <c r="JCN275" s="183"/>
      <c r="JCO275" s="183"/>
      <c r="JCP275" s="183"/>
      <c r="JCQ275" s="183"/>
      <c r="JCR275" s="183"/>
      <c r="JCS275" s="183"/>
      <c r="JCT275" s="183"/>
      <c r="JCU275" s="183"/>
      <c r="JCV275" s="183"/>
      <c r="JCW275" s="183"/>
      <c r="JCX275" s="183"/>
      <c r="JCY275" s="183"/>
      <c r="JCZ275" s="183"/>
      <c r="JDA275" s="183"/>
      <c r="JDB275" s="183"/>
      <c r="JDC275" s="183"/>
      <c r="JDD275" s="183"/>
      <c r="JDE275" s="183"/>
      <c r="JDF275" s="183"/>
      <c r="JDG275" s="183"/>
      <c r="JDH275" s="183"/>
      <c r="JDI275" s="183"/>
      <c r="JDJ275" s="183"/>
      <c r="JDK275" s="183"/>
      <c r="JDL275" s="183"/>
      <c r="JDM275" s="183"/>
      <c r="JDN275" s="183"/>
      <c r="JDO275" s="183"/>
      <c r="JDP275" s="183"/>
      <c r="JDQ275" s="183"/>
      <c r="JDR275" s="183"/>
      <c r="JDS275" s="183"/>
      <c r="JDT275" s="183"/>
      <c r="JDU275" s="183"/>
      <c r="JDV275" s="183"/>
      <c r="JDW275" s="183"/>
      <c r="JDX275" s="183"/>
      <c r="JDY275" s="183"/>
      <c r="JDZ275" s="183"/>
      <c r="JEA275" s="183"/>
      <c r="JEB275" s="183"/>
      <c r="JEC275" s="183"/>
      <c r="JED275" s="183"/>
      <c r="JEE275" s="183"/>
      <c r="JEF275" s="183"/>
      <c r="JEG275" s="183"/>
      <c r="JEH275" s="183"/>
      <c r="JEI275" s="183"/>
      <c r="JEJ275" s="183"/>
      <c r="JEK275" s="183"/>
      <c r="JEL275" s="183"/>
      <c r="JEM275" s="183"/>
      <c r="JEN275" s="183"/>
      <c r="JEO275" s="183"/>
      <c r="JEP275" s="183"/>
      <c r="JEQ275" s="183"/>
      <c r="JER275" s="183"/>
      <c r="JES275" s="183"/>
      <c r="JET275" s="183"/>
      <c r="JEU275" s="183"/>
      <c r="JEV275" s="183"/>
      <c r="JEW275" s="183"/>
      <c r="JEX275" s="183"/>
      <c r="JEY275" s="183"/>
      <c r="JEZ275" s="183"/>
      <c r="JFA275" s="183"/>
      <c r="JFB275" s="183"/>
      <c r="JFC275" s="183"/>
      <c r="JFD275" s="183"/>
      <c r="JFE275" s="183"/>
      <c r="JFF275" s="183"/>
      <c r="JFG275" s="183"/>
      <c r="JFH275" s="183"/>
      <c r="JFI275" s="183"/>
      <c r="JFJ275" s="183"/>
      <c r="JFK275" s="183"/>
      <c r="JFL275" s="183"/>
      <c r="JFM275" s="183"/>
      <c r="JFN275" s="183"/>
      <c r="JFO275" s="183"/>
      <c r="JFP275" s="183"/>
      <c r="JFQ275" s="183"/>
      <c r="JFR275" s="183"/>
      <c r="JFS275" s="183"/>
      <c r="JFT275" s="183"/>
      <c r="JFU275" s="183"/>
      <c r="JFV275" s="183"/>
      <c r="JFW275" s="183"/>
      <c r="JFX275" s="183"/>
      <c r="JFY275" s="183"/>
      <c r="JFZ275" s="183"/>
      <c r="JGA275" s="183"/>
      <c r="JGB275" s="183"/>
      <c r="JGC275" s="183"/>
      <c r="JGD275" s="183"/>
      <c r="JGE275" s="183"/>
      <c r="JGF275" s="183"/>
      <c r="JGG275" s="183"/>
      <c r="JGH275" s="183"/>
      <c r="JGI275" s="183"/>
      <c r="JGJ275" s="183"/>
      <c r="JGK275" s="183"/>
      <c r="JGL275" s="183"/>
      <c r="JGM275" s="183"/>
      <c r="JGN275" s="183"/>
      <c r="JGO275" s="183"/>
      <c r="JGP275" s="183"/>
      <c r="JGQ275" s="183"/>
      <c r="JGR275" s="183"/>
      <c r="JGS275" s="183"/>
      <c r="JGT275" s="183"/>
      <c r="JGU275" s="183"/>
      <c r="JGV275" s="183"/>
      <c r="JGW275" s="183"/>
      <c r="JGX275" s="183"/>
      <c r="JGY275" s="183"/>
      <c r="JGZ275" s="183"/>
      <c r="JHA275" s="183"/>
      <c r="JHB275" s="183"/>
      <c r="JHC275" s="183"/>
      <c r="JHD275" s="183"/>
      <c r="JHE275" s="183"/>
      <c r="JHF275" s="183"/>
      <c r="JHG275" s="183"/>
      <c r="JHH275" s="183"/>
      <c r="JHI275" s="183"/>
      <c r="JHJ275" s="183"/>
      <c r="JHK275" s="183"/>
      <c r="JHL275" s="183"/>
      <c r="JHM275" s="183"/>
      <c r="JHN275" s="183"/>
      <c r="JHO275" s="183"/>
      <c r="JHP275" s="183"/>
      <c r="JHQ275" s="183"/>
      <c r="JHR275" s="183"/>
      <c r="JHS275" s="183"/>
      <c r="JHT275" s="183"/>
      <c r="JHU275" s="183"/>
      <c r="JHV275" s="183"/>
      <c r="JHW275" s="183"/>
      <c r="JHX275" s="183"/>
      <c r="JHY275" s="183"/>
      <c r="JHZ275" s="183"/>
      <c r="JIA275" s="183"/>
      <c r="JIB275" s="183"/>
      <c r="JIC275" s="183"/>
      <c r="JID275" s="183"/>
      <c r="JIE275" s="183"/>
      <c r="JIF275" s="183"/>
      <c r="JIG275" s="183"/>
      <c r="JIH275" s="183"/>
      <c r="JII275" s="183"/>
      <c r="JIJ275" s="183"/>
      <c r="JIK275" s="183"/>
      <c r="JIL275" s="183"/>
      <c r="JIM275" s="183"/>
      <c r="JIN275" s="183"/>
      <c r="JIO275" s="183"/>
      <c r="JIP275" s="183"/>
      <c r="JIQ275" s="183"/>
      <c r="JIR275" s="183"/>
      <c r="JIS275" s="183"/>
      <c r="JIT275" s="183"/>
      <c r="JIU275" s="183"/>
      <c r="JIV275" s="183"/>
      <c r="JIW275" s="183"/>
      <c r="JIX275" s="183"/>
      <c r="JIY275" s="183"/>
      <c r="JIZ275" s="183"/>
      <c r="JJA275" s="183"/>
      <c r="JJB275" s="183"/>
      <c r="JJC275" s="183"/>
      <c r="JJD275" s="183"/>
      <c r="JJE275" s="183"/>
      <c r="JJF275" s="183"/>
      <c r="JJG275" s="183"/>
      <c r="JJH275" s="183"/>
      <c r="JJI275" s="183"/>
      <c r="JJJ275" s="183"/>
      <c r="JJK275" s="183"/>
      <c r="JJL275" s="183"/>
      <c r="JJM275" s="183"/>
      <c r="JJN275" s="183"/>
      <c r="JJO275" s="183"/>
      <c r="JJP275" s="183"/>
      <c r="JJQ275" s="183"/>
      <c r="JJR275" s="183"/>
      <c r="JJS275" s="183"/>
      <c r="JJT275" s="183"/>
      <c r="JJU275" s="183"/>
      <c r="JJV275" s="183"/>
      <c r="JJW275" s="183"/>
      <c r="JJX275" s="183"/>
      <c r="JJY275" s="183"/>
      <c r="JJZ275" s="183"/>
      <c r="JKA275" s="183"/>
      <c r="JKB275" s="183"/>
      <c r="JKC275" s="183"/>
      <c r="JKD275" s="183"/>
      <c r="JKE275" s="183"/>
      <c r="JKF275" s="183"/>
      <c r="JKG275" s="183"/>
      <c r="JKH275" s="183"/>
      <c r="JKI275" s="183"/>
      <c r="JKJ275" s="183"/>
      <c r="JKK275" s="183"/>
      <c r="JKL275" s="183"/>
      <c r="JKM275" s="183"/>
      <c r="JKN275" s="183"/>
      <c r="JKO275" s="183"/>
      <c r="JKP275" s="183"/>
      <c r="JKQ275" s="183"/>
      <c r="JKR275" s="183"/>
      <c r="JKS275" s="183"/>
      <c r="JKT275" s="183"/>
      <c r="JKU275" s="183"/>
      <c r="JKV275" s="183"/>
      <c r="JKW275" s="183"/>
      <c r="JKX275" s="183"/>
      <c r="JKY275" s="183"/>
      <c r="JKZ275" s="183"/>
      <c r="JLA275" s="183"/>
      <c r="JLB275" s="183"/>
      <c r="JLC275" s="183"/>
      <c r="JLD275" s="183"/>
      <c r="JLE275" s="183"/>
      <c r="JLF275" s="183"/>
      <c r="JLG275" s="183"/>
      <c r="JLH275" s="183"/>
      <c r="JLI275" s="183"/>
      <c r="JLJ275" s="183"/>
      <c r="JLK275" s="183"/>
      <c r="JLL275" s="183"/>
      <c r="JLM275" s="183"/>
      <c r="JLN275" s="183"/>
      <c r="JLO275" s="183"/>
      <c r="JLP275" s="183"/>
      <c r="JLQ275" s="183"/>
      <c r="JLR275" s="183"/>
      <c r="JLS275" s="183"/>
      <c r="JLT275" s="183"/>
      <c r="JLU275" s="183"/>
      <c r="JLV275" s="183"/>
      <c r="JLW275" s="183"/>
      <c r="JLX275" s="183"/>
      <c r="JLY275" s="183"/>
      <c r="JLZ275" s="183"/>
      <c r="JMA275" s="183"/>
      <c r="JMB275" s="183"/>
      <c r="JMC275" s="183"/>
      <c r="JMD275" s="183"/>
      <c r="JME275" s="183"/>
      <c r="JMF275" s="183"/>
      <c r="JMG275" s="183"/>
      <c r="JMH275" s="183"/>
      <c r="JMI275" s="183"/>
      <c r="JMJ275" s="183"/>
      <c r="JMK275" s="183"/>
      <c r="JML275" s="183"/>
      <c r="JMM275" s="183"/>
      <c r="JMN275" s="183"/>
      <c r="JMO275" s="183"/>
      <c r="JMP275" s="183"/>
      <c r="JMQ275" s="183"/>
      <c r="JMR275" s="183"/>
      <c r="JMS275" s="183"/>
      <c r="JMT275" s="183"/>
      <c r="JMU275" s="183"/>
      <c r="JMV275" s="183"/>
      <c r="JMW275" s="183"/>
      <c r="JMX275" s="183"/>
      <c r="JMY275" s="183"/>
      <c r="JMZ275" s="183"/>
      <c r="JNA275" s="183"/>
      <c r="JNB275" s="183"/>
      <c r="JNC275" s="183"/>
      <c r="JND275" s="183"/>
      <c r="JNE275" s="183"/>
      <c r="JNF275" s="183"/>
      <c r="JNG275" s="183"/>
      <c r="JNH275" s="183"/>
      <c r="JNI275" s="183"/>
      <c r="JNJ275" s="183"/>
      <c r="JNK275" s="183"/>
      <c r="JNL275" s="183"/>
      <c r="JNM275" s="183"/>
      <c r="JNN275" s="183"/>
      <c r="JNO275" s="183"/>
      <c r="JNP275" s="183"/>
      <c r="JNQ275" s="183"/>
      <c r="JNR275" s="183"/>
      <c r="JNS275" s="183"/>
      <c r="JNT275" s="183"/>
      <c r="JNU275" s="183"/>
      <c r="JNV275" s="183"/>
      <c r="JNW275" s="183"/>
      <c r="JNX275" s="183"/>
      <c r="JNY275" s="183"/>
      <c r="JNZ275" s="183"/>
      <c r="JOA275" s="183"/>
      <c r="JOB275" s="183"/>
      <c r="JOC275" s="183"/>
      <c r="JOD275" s="183"/>
      <c r="JOE275" s="183"/>
      <c r="JOF275" s="183"/>
      <c r="JOG275" s="183"/>
      <c r="JOH275" s="183"/>
      <c r="JOI275" s="183"/>
      <c r="JOJ275" s="183"/>
      <c r="JOK275" s="183"/>
      <c r="JOL275" s="183"/>
      <c r="JOM275" s="183"/>
      <c r="JON275" s="183"/>
      <c r="JOO275" s="183"/>
      <c r="JOP275" s="183"/>
      <c r="JOQ275" s="183"/>
      <c r="JOR275" s="183"/>
      <c r="JOS275" s="183"/>
      <c r="JOT275" s="183"/>
      <c r="JOU275" s="183"/>
      <c r="JOV275" s="183"/>
      <c r="JOW275" s="183"/>
      <c r="JOX275" s="183"/>
      <c r="JOY275" s="183"/>
      <c r="JOZ275" s="183"/>
      <c r="JPA275" s="183"/>
      <c r="JPB275" s="183"/>
      <c r="JPC275" s="183"/>
      <c r="JPD275" s="183"/>
      <c r="JPE275" s="183"/>
      <c r="JPF275" s="183"/>
      <c r="JPG275" s="183"/>
      <c r="JPH275" s="183"/>
      <c r="JPI275" s="183"/>
      <c r="JPJ275" s="183"/>
      <c r="JPK275" s="183"/>
      <c r="JPL275" s="183"/>
      <c r="JPM275" s="183"/>
      <c r="JPN275" s="183"/>
      <c r="JPO275" s="183"/>
      <c r="JPP275" s="183"/>
      <c r="JPQ275" s="183"/>
      <c r="JPR275" s="183"/>
      <c r="JPS275" s="183"/>
      <c r="JPT275" s="183"/>
      <c r="JPU275" s="183"/>
      <c r="JPV275" s="183"/>
      <c r="JPW275" s="183"/>
      <c r="JPX275" s="183"/>
      <c r="JPY275" s="183"/>
      <c r="JPZ275" s="183"/>
      <c r="JQA275" s="183"/>
      <c r="JQB275" s="183"/>
      <c r="JQC275" s="183"/>
      <c r="JQD275" s="183"/>
      <c r="JQE275" s="183"/>
      <c r="JQF275" s="183"/>
      <c r="JQG275" s="183"/>
      <c r="JQH275" s="183"/>
      <c r="JQI275" s="183"/>
      <c r="JQJ275" s="183"/>
      <c r="JQK275" s="183"/>
      <c r="JQL275" s="183"/>
      <c r="JQM275" s="183"/>
      <c r="JQN275" s="183"/>
      <c r="JQO275" s="183"/>
      <c r="JQP275" s="183"/>
      <c r="JQQ275" s="183"/>
      <c r="JQR275" s="183"/>
      <c r="JQS275" s="183"/>
      <c r="JQT275" s="183"/>
      <c r="JQU275" s="183"/>
      <c r="JQV275" s="183"/>
      <c r="JQW275" s="183"/>
      <c r="JQX275" s="183"/>
      <c r="JQY275" s="183"/>
      <c r="JQZ275" s="183"/>
      <c r="JRA275" s="183"/>
      <c r="JRB275" s="183"/>
      <c r="JRC275" s="183"/>
      <c r="JRD275" s="183"/>
      <c r="JRE275" s="183"/>
      <c r="JRF275" s="183"/>
      <c r="JRG275" s="183"/>
      <c r="JRH275" s="183"/>
      <c r="JRI275" s="183"/>
      <c r="JRJ275" s="183"/>
      <c r="JRK275" s="183"/>
      <c r="JRL275" s="183"/>
      <c r="JRM275" s="183"/>
      <c r="JRN275" s="183"/>
      <c r="JRO275" s="183"/>
      <c r="JRP275" s="183"/>
      <c r="JRQ275" s="183"/>
      <c r="JRR275" s="183"/>
      <c r="JRS275" s="183"/>
      <c r="JRT275" s="183"/>
      <c r="JRU275" s="183"/>
      <c r="JRV275" s="183"/>
      <c r="JRW275" s="183"/>
      <c r="JRX275" s="183"/>
      <c r="JRY275" s="183"/>
      <c r="JRZ275" s="183"/>
      <c r="JSA275" s="183"/>
      <c r="JSB275" s="183"/>
      <c r="JSC275" s="183"/>
      <c r="JSD275" s="183"/>
      <c r="JSE275" s="183"/>
      <c r="JSF275" s="183"/>
      <c r="JSG275" s="183"/>
      <c r="JSH275" s="183"/>
      <c r="JSI275" s="183"/>
      <c r="JSJ275" s="183"/>
      <c r="JSK275" s="183"/>
      <c r="JSL275" s="183"/>
      <c r="JSM275" s="183"/>
      <c r="JSN275" s="183"/>
      <c r="JSO275" s="183"/>
      <c r="JSP275" s="183"/>
      <c r="JSQ275" s="183"/>
      <c r="JSR275" s="183"/>
      <c r="JSS275" s="183"/>
      <c r="JST275" s="183"/>
      <c r="JSU275" s="183"/>
      <c r="JSV275" s="183"/>
      <c r="JSW275" s="183"/>
      <c r="JSX275" s="183"/>
      <c r="JSY275" s="183"/>
      <c r="JSZ275" s="183"/>
      <c r="JTA275" s="183"/>
      <c r="JTB275" s="183"/>
      <c r="JTC275" s="183"/>
      <c r="JTD275" s="183"/>
      <c r="JTE275" s="183"/>
      <c r="JTF275" s="183"/>
      <c r="JTG275" s="183"/>
      <c r="JTH275" s="183"/>
      <c r="JTI275" s="183"/>
      <c r="JTJ275" s="183"/>
      <c r="JTK275" s="183"/>
      <c r="JTL275" s="183"/>
      <c r="JTM275" s="183"/>
      <c r="JTN275" s="183"/>
      <c r="JTO275" s="183"/>
      <c r="JTP275" s="183"/>
      <c r="JTQ275" s="183"/>
      <c r="JTR275" s="183"/>
      <c r="JTS275" s="183"/>
      <c r="JTT275" s="183"/>
      <c r="JTU275" s="183"/>
      <c r="JTV275" s="183"/>
      <c r="JTW275" s="183"/>
      <c r="JTX275" s="183"/>
      <c r="JTY275" s="183"/>
      <c r="JTZ275" s="183"/>
      <c r="JUA275" s="183"/>
      <c r="JUB275" s="183"/>
      <c r="JUC275" s="183"/>
      <c r="JUD275" s="183"/>
      <c r="JUE275" s="183"/>
      <c r="JUF275" s="183"/>
      <c r="JUG275" s="183"/>
      <c r="JUH275" s="183"/>
      <c r="JUI275" s="183"/>
      <c r="JUJ275" s="183"/>
      <c r="JUK275" s="183"/>
      <c r="JUL275" s="183"/>
      <c r="JUM275" s="183"/>
      <c r="JUN275" s="183"/>
      <c r="JUO275" s="183"/>
      <c r="JUP275" s="183"/>
      <c r="JUQ275" s="183"/>
      <c r="JUR275" s="183"/>
      <c r="JUS275" s="183"/>
      <c r="JUT275" s="183"/>
      <c r="JUU275" s="183"/>
      <c r="JUV275" s="183"/>
      <c r="JUW275" s="183"/>
      <c r="JUX275" s="183"/>
      <c r="JUY275" s="183"/>
      <c r="JUZ275" s="183"/>
      <c r="JVA275" s="183"/>
      <c r="JVB275" s="183"/>
      <c r="JVC275" s="183"/>
      <c r="JVD275" s="183"/>
      <c r="JVE275" s="183"/>
      <c r="JVF275" s="183"/>
      <c r="JVG275" s="183"/>
      <c r="JVH275" s="183"/>
      <c r="JVI275" s="183"/>
      <c r="JVJ275" s="183"/>
      <c r="JVK275" s="183"/>
      <c r="JVL275" s="183"/>
      <c r="JVM275" s="183"/>
      <c r="JVN275" s="183"/>
      <c r="JVO275" s="183"/>
      <c r="JVP275" s="183"/>
      <c r="JVQ275" s="183"/>
      <c r="JVR275" s="183"/>
      <c r="JVS275" s="183"/>
      <c r="JVT275" s="183"/>
      <c r="JVU275" s="183"/>
      <c r="JVV275" s="183"/>
      <c r="JVW275" s="183"/>
      <c r="JVX275" s="183"/>
      <c r="JVY275" s="183"/>
      <c r="JVZ275" s="183"/>
      <c r="JWA275" s="183"/>
      <c r="JWB275" s="183"/>
      <c r="JWC275" s="183"/>
      <c r="JWD275" s="183"/>
      <c r="JWE275" s="183"/>
      <c r="JWF275" s="183"/>
      <c r="JWG275" s="183"/>
      <c r="JWH275" s="183"/>
      <c r="JWI275" s="183"/>
      <c r="JWJ275" s="183"/>
      <c r="JWK275" s="183"/>
      <c r="JWL275" s="183"/>
      <c r="JWM275" s="183"/>
      <c r="JWN275" s="183"/>
      <c r="JWO275" s="183"/>
      <c r="JWP275" s="183"/>
      <c r="JWQ275" s="183"/>
      <c r="JWR275" s="183"/>
      <c r="JWS275" s="183"/>
      <c r="JWT275" s="183"/>
      <c r="JWU275" s="183"/>
      <c r="JWV275" s="183"/>
      <c r="JWW275" s="183"/>
      <c r="JWX275" s="183"/>
      <c r="JWY275" s="183"/>
      <c r="JWZ275" s="183"/>
      <c r="JXA275" s="183"/>
      <c r="JXB275" s="183"/>
      <c r="JXC275" s="183"/>
      <c r="JXD275" s="183"/>
      <c r="JXE275" s="183"/>
      <c r="JXF275" s="183"/>
      <c r="JXG275" s="183"/>
      <c r="JXH275" s="183"/>
      <c r="JXI275" s="183"/>
      <c r="JXJ275" s="183"/>
      <c r="JXK275" s="183"/>
      <c r="JXL275" s="183"/>
      <c r="JXM275" s="183"/>
      <c r="JXN275" s="183"/>
      <c r="JXO275" s="183"/>
      <c r="JXP275" s="183"/>
      <c r="JXQ275" s="183"/>
      <c r="JXR275" s="183"/>
      <c r="JXS275" s="183"/>
      <c r="JXT275" s="183"/>
      <c r="JXU275" s="183"/>
      <c r="JXV275" s="183"/>
      <c r="JXW275" s="183"/>
      <c r="JXX275" s="183"/>
      <c r="JXY275" s="183"/>
      <c r="JXZ275" s="183"/>
      <c r="JYA275" s="183"/>
      <c r="JYB275" s="183"/>
      <c r="JYC275" s="183"/>
      <c r="JYD275" s="183"/>
      <c r="JYE275" s="183"/>
      <c r="JYF275" s="183"/>
      <c r="JYG275" s="183"/>
      <c r="JYH275" s="183"/>
      <c r="JYI275" s="183"/>
      <c r="JYJ275" s="183"/>
      <c r="JYK275" s="183"/>
      <c r="JYL275" s="183"/>
      <c r="JYM275" s="183"/>
      <c r="JYN275" s="183"/>
      <c r="JYO275" s="183"/>
      <c r="JYP275" s="183"/>
      <c r="JYQ275" s="183"/>
      <c r="JYR275" s="183"/>
      <c r="JYS275" s="183"/>
      <c r="JYT275" s="183"/>
      <c r="JYU275" s="183"/>
      <c r="JYV275" s="183"/>
      <c r="JYW275" s="183"/>
      <c r="JYX275" s="183"/>
      <c r="JYY275" s="183"/>
      <c r="JYZ275" s="183"/>
      <c r="JZA275" s="183"/>
      <c r="JZB275" s="183"/>
      <c r="JZC275" s="183"/>
      <c r="JZD275" s="183"/>
      <c r="JZE275" s="183"/>
      <c r="JZF275" s="183"/>
      <c r="JZG275" s="183"/>
      <c r="JZH275" s="183"/>
      <c r="JZI275" s="183"/>
      <c r="JZJ275" s="183"/>
      <c r="JZK275" s="183"/>
      <c r="JZL275" s="183"/>
      <c r="JZM275" s="183"/>
      <c r="JZN275" s="183"/>
      <c r="JZO275" s="183"/>
      <c r="JZP275" s="183"/>
      <c r="JZQ275" s="183"/>
      <c r="JZR275" s="183"/>
      <c r="JZS275" s="183"/>
      <c r="JZT275" s="183"/>
      <c r="JZU275" s="183"/>
      <c r="JZV275" s="183"/>
      <c r="JZW275" s="183"/>
      <c r="JZX275" s="183"/>
      <c r="JZY275" s="183"/>
      <c r="JZZ275" s="183"/>
      <c r="KAA275" s="183"/>
      <c r="KAB275" s="183"/>
      <c r="KAC275" s="183"/>
      <c r="KAD275" s="183"/>
      <c r="KAE275" s="183"/>
      <c r="KAF275" s="183"/>
      <c r="KAG275" s="183"/>
      <c r="KAH275" s="183"/>
      <c r="KAI275" s="183"/>
      <c r="KAJ275" s="183"/>
      <c r="KAK275" s="183"/>
      <c r="KAL275" s="183"/>
      <c r="KAM275" s="183"/>
      <c r="KAN275" s="183"/>
      <c r="KAO275" s="183"/>
      <c r="KAP275" s="183"/>
      <c r="KAQ275" s="183"/>
      <c r="KAR275" s="183"/>
      <c r="KAS275" s="183"/>
      <c r="KAT275" s="183"/>
      <c r="KAU275" s="183"/>
      <c r="KAV275" s="183"/>
      <c r="KAW275" s="183"/>
      <c r="KAX275" s="183"/>
      <c r="KAY275" s="183"/>
      <c r="KAZ275" s="183"/>
      <c r="KBA275" s="183"/>
      <c r="KBB275" s="183"/>
      <c r="KBC275" s="183"/>
      <c r="KBD275" s="183"/>
      <c r="KBE275" s="183"/>
      <c r="KBF275" s="183"/>
      <c r="KBG275" s="183"/>
      <c r="KBH275" s="183"/>
      <c r="KBI275" s="183"/>
      <c r="KBJ275" s="183"/>
      <c r="KBK275" s="183"/>
      <c r="KBL275" s="183"/>
      <c r="KBM275" s="183"/>
      <c r="KBN275" s="183"/>
      <c r="KBO275" s="183"/>
      <c r="KBP275" s="183"/>
      <c r="KBQ275" s="183"/>
      <c r="KBR275" s="183"/>
      <c r="KBS275" s="183"/>
      <c r="KBT275" s="183"/>
      <c r="KBU275" s="183"/>
      <c r="KBV275" s="183"/>
      <c r="KBW275" s="183"/>
      <c r="KBX275" s="183"/>
      <c r="KBY275" s="183"/>
      <c r="KBZ275" s="183"/>
      <c r="KCA275" s="183"/>
      <c r="KCB275" s="183"/>
      <c r="KCC275" s="183"/>
      <c r="KCD275" s="183"/>
      <c r="KCE275" s="183"/>
      <c r="KCF275" s="183"/>
      <c r="KCG275" s="183"/>
      <c r="KCH275" s="183"/>
      <c r="KCI275" s="183"/>
      <c r="KCJ275" s="183"/>
      <c r="KCK275" s="183"/>
      <c r="KCL275" s="183"/>
      <c r="KCM275" s="183"/>
      <c r="KCN275" s="183"/>
      <c r="KCO275" s="183"/>
      <c r="KCP275" s="183"/>
      <c r="KCQ275" s="183"/>
      <c r="KCR275" s="183"/>
      <c r="KCS275" s="183"/>
      <c r="KCT275" s="183"/>
      <c r="KCU275" s="183"/>
      <c r="KCV275" s="183"/>
      <c r="KCW275" s="183"/>
      <c r="KCX275" s="183"/>
      <c r="KCY275" s="183"/>
      <c r="KCZ275" s="183"/>
      <c r="KDA275" s="183"/>
      <c r="KDB275" s="183"/>
      <c r="KDC275" s="183"/>
      <c r="KDD275" s="183"/>
      <c r="KDE275" s="183"/>
      <c r="KDF275" s="183"/>
      <c r="KDG275" s="183"/>
      <c r="KDH275" s="183"/>
      <c r="KDI275" s="183"/>
      <c r="KDJ275" s="183"/>
      <c r="KDK275" s="183"/>
      <c r="KDL275" s="183"/>
      <c r="KDM275" s="183"/>
      <c r="KDN275" s="183"/>
      <c r="KDO275" s="183"/>
      <c r="KDP275" s="183"/>
      <c r="KDQ275" s="183"/>
      <c r="KDR275" s="183"/>
      <c r="KDS275" s="183"/>
      <c r="KDT275" s="183"/>
      <c r="KDU275" s="183"/>
      <c r="KDV275" s="183"/>
      <c r="KDW275" s="183"/>
      <c r="KDX275" s="183"/>
      <c r="KDY275" s="183"/>
      <c r="KDZ275" s="183"/>
      <c r="KEA275" s="183"/>
      <c r="KEB275" s="183"/>
      <c r="KEC275" s="183"/>
      <c r="KED275" s="183"/>
      <c r="KEE275" s="183"/>
      <c r="KEF275" s="183"/>
      <c r="KEG275" s="183"/>
      <c r="KEH275" s="183"/>
      <c r="KEI275" s="183"/>
      <c r="KEJ275" s="183"/>
      <c r="KEK275" s="183"/>
      <c r="KEL275" s="183"/>
      <c r="KEM275" s="183"/>
      <c r="KEN275" s="183"/>
      <c r="KEO275" s="183"/>
      <c r="KEP275" s="183"/>
      <c r="KEQ275" s="183"/>
      <c r="KER275" s="183"/>
      <c r="KES275" s="183"/>
      <c r="KET275" s="183"/>
      <c r="KEU275" s="183"/>
      <c r="KEV275" s="183"/>
      <c r="KEW275" s="183"/>
      <c r="KEX275" s="183"/>
      <c r="KEY275" s="183"/>
      <c r="KEZ275" s="183"/>
      <c r="KFA275" s="183"/>
      <c r="KFB275" s="183"/>
      <c r="KFC275" s="183"/>
      <c r="KFD275" s="183"/>
      <c r="KFE275" s="183"/>
      <c r="KFF275" s="183"/>
      <c r="KFG275" s="183"/>
      <c r="KFH275" s="183"/>
      <c r="KFI275" s="183"/>
      <c r="KFJ275" s="183"/>
      <c r="KFK275" s="183"/>
      <c r="KFL275" s="183"/>
      <c r="KFM275" s="183"/>
      <c r="KFN275" s="183"/>
      <c r="KFO275" s="183"/>
      <c r="KFP275" s="183"/>
      <c r="KFQ275" s="183"/>
      <c r="KFR275" s="183"/>
      <c r="KFS275" s="183"/>
      <c r="KFT275" s="183"/>
      <c r="KFU275" s="183"/>
      <c r="KFV275" s="183"/>
      <c r="KFW275" s="183"/>
      <c r="KFX275" s="183"/>
      <c r="KFY275" s="183"/>
      <c r="KFZ275" s="183"/>
      <c r="KGA275" s="183"/>
      <c r="KGB275" s="183"/>
      <c r="KGC275" s="183"/>
      <c r="KGD275" s="183"/>
      <c r="KGE275" s="183"/>
      <c r="KGF275" s="183"/>
      <c r="KGG275" s="183"/>
      <c r="KGH275" s="183"/>
      <c r="KGI275" s="183"/>
      <c r="KGJ275" s="183"/>
      <c r="KGK275" s="183"/>
      <c r="KGL275" s="183"/>
      <c r="KGM275" s="183"/>
      <c r="KGN275" s="183"/>
      <c r="KGO275" s="183"/>
      <c r="KGP275" s="183"/>
      <c r="KGQ275" s="183"/>
      <c r="KGR275" s="183"/>
      <c r="KGS275" s="183"/>
      <c r="KGT275" s="183"/>
      <c r="KGU275" s="183"/>
      <c r="KGV275" s="183"/>
      <c r="KGW275" s="183"/>
      <c r="KGX275" s="183"/>
      <c r="KGY275" s="183"/>
      <c r="KGZ275" s="183"/>
      <c r="KHA275" s="183"/>
      <c r="KHB275" s="183"/>
      <c r="KHC275" s="183"/>
      <c r="KHD275" s="183"/>
      <c r="KHE275" s="183"/>
      <c r="KHF275" s="183"/>
      <c r="KHG275" s="183"/>
      <c r="KHH275" s="183"/>
      <c r="KHI275" s="183"/>
      <c r="KHJ275" s="183"/>
      <c r="KHK275" s="183"/>
      <c r="KHL275" s="183"/>
      <c r="KHM275" s="183"/>
      <c r="KHN275" s="183"/>
      <c r="KHO275" s="183"/>
      <c r="KHP275" s="183"/>
      <c r="KHQ275" s="183"/>
      <c r="KHR275" s="183"/>
      <c r="KHS275" s="183"/>
      <c r="KHT275" s="183"/>
      <c r="KHU275" s="183"/>
      <c r="KHV275" s="183"/>
      <c r="KHW275" s="183"/>
      <c r="KHX275" s="183"/>
      <c r="KHY275" s="183"/>
      <c r="KHZ275" s="183"/>
      <c r="KIA275" s="183"/>
      <c r="KIB275" s="183"/>
      <c r="KIC275" s="183"/>
      <c r="KID275" s="183"/>
      <c r="KIE275" s="183"/>
      <c r="KIF275" s="183"/>
      <c r="KIG275" s="183"/>
      <c r="KIH275" s="183"/>
      <c r="KII275" s="183"/>
      <c r="KIJ275" s="183"/>
      <c r="KIK275" s="183"/>
      <c r="KIL275" s="183"/>
      <c r="KIM275" s="183"/>
      <c r="KIN275" s="183"/>
      <c r="KIO275" s="183"/>
      <c r="KIP275" s="183"/>
      <c r="KIQ275" s="183"/>
      <c r="KIR275" s="183"/>
      <c r="KIS275" s="183"/>
      <c r="KIT275" s="183"/>
      <c r="KIU275" s="183"/>
      <c r="KIV275" s="183"/>
      <c r="KIW275" s="183"/>
      <c r="KIX275" s="183"/>
      <c r="KIY275" s="183"/>
      <c r="KIZ275" s="183"/>
      <c r="KJA275" s="183"/>
      <c r="KJB275" s="183"/>
      <c r="KJC275" s="183"/>
      <c r="KJD275" s="183"/>
      <c r="KJE275" s="183"/>
      <c r="KJF275" s="183"/>
      <c r="KJG275" s="183"/>
      <c r="KJH275" s="183"/>
      <c r="KJI275" s="183"/>
      <c r="KJJ275" s="183"/>
      <c r="KJK275" s="183"/>
      <c r="KJL275" s="183"/>
      <c r="KJM275" s="183"/>
      <c r="KJN275" s="183"/>
      <c r="KJO275" s="183"/>
      <c r="KJP275" s="183"/>
      <c r="KJQ275" s="183"/>
      <c r="KJR275" s="183"/>
      <c r="KJS275" s="183"/>
      <c r="KJT275" s="183"/>
      <c r="KJU275" s="183"/>
      <c r="KJV275" s="183"/>
      <c r="KJW275" s="183"/>
      <c r="KJX275" s="183"/>
      <c r="KJY275" s="183"/>
      <c r="KJZ275" s="183"/>
      <c r="KKA275" s="183"/>
      <c r="KKB275" s="183"/>
      <c r="KKC275" s="183"/>
      <c r="KKD275" s="183"/>
      <c r="KKE275" s="183"/>
      <c r="KKF275" s="183"/>
      <c r="KKG275" s="183"/>
      <c r="KKH275" s="183"/>
      <c r="KKI275" s="183"/>
      <c r="KKJ275" s="183"/>
      <c r="KKK275" s="183"/>
      <c r="KKL275" s="183"/>
      <c r="KKM275" s="183"/>
      <c r="KKN275" s="183"/>
      <c r="KKO275" s="183"/>
      <c r="KKP275" s="183"/>
      <c r="KKQ275" s="183"/>
      <c r="KKR275" s="183"/>
      <c r="KKS275" s="183"/>
      <c r="KKT275" s="183"/>
      <c r="KKU275" s="183"/>
      <c r="KKV275" s="183"/>
      <c r="KKW275" s="183"/>
      <c r="KKX275" s="183"/>
      <c r="KKY275" s="183"/>
      <c r="KKZ275" s="183"/>
      <c r="KLA275" s="183"/>
      <c r="KLB275" s="183"/>
      <c r="KLC275" s="183"/>
      <c r="KLD275" s="183"/>
      <c r="KLE275" s="183"/>
      <c r="KLF275" s="183"/>
      <c r="KLG275" s="183"/>
      <c r="KLH275" s="183"/>
      <c r="KLI275" s="183"/>
      <c r="KLJ275" s="183"/>
      <c r="KLK275" s="183"/>
      <c r="KLL275" s="183"/>
      <c r="KLM275" s="183"/>
      <c r="KLN275" s="183"/>
      <c r="KLO275" s="183"/>
      <c r="KLP275" s="183"/>
      <c r="KLQ275" s="183"/>
      <c r="KLR275" s="183"/>
      <c r="KLS275" s="183"/>
      <c r="KLT275" s="183"/>
      <c r="KLU275" s="183"/>
      <c r="KLV275" s="183"/>
      <c r="KLW275" s="183"/>
      <c r="KLX275" s="183"/>
      <c r="KLY275" s="183"/>
      <c r="KLZ275" s="183"/>
      <c r="KMA275" s="183"/>
      <c r="KMB275" s="183"/>
      <c r="KMC275" s="183"/>
      <c r="KMD275" s="183"/>
      <c r="KME275" s="183"/>
      <c r="KMF275" s="183"/>
      <c r="KMG275" s="183"/>
      <c r="KMH275" s="183"/>
      <c r="KMI275" s="183"/>
      <c r="KMJ275" s="183"/>
      <c r="KMK275" s="183"/>
      <c r="KML275" s="183"/>
      <c r="KMM275" s="183"/>
      <c r="KMN275" s="183"/>
      <c r="KMO275" s="183"/>
      <c r="KMP275" s="183"/>
      <c r="KMQ275" s="183"/>
      <c r="KMR275" s="183"/>
      <c r="KMS275" s="183"/>
      <c r="KMT275" s="183"/>
      <c r="KMU275" s="183"/>
      <c r="KMV275" s="183"/>
      <c r="KMW275" s="183"/>
      <c r="KMX275" s="183"/>
      <c r="KMY275" s="183"/>
      <c r="KMZ275" s="183"/>
      <c r="KNA275" s="183"/>
      <c r="KNB275" s="183"/>
      <c r="KNC275" s="183"/>
      <c r="KND275" s="183"/>
      <c r="KNE275" s="183"/>
      <c r="KNF275" s="183"/>
      <c r="KNG275" s="183"/>
      <c r="KNH275" s="183"/>
      <c r="KNI275" s="183"/>
      <c r="KNJ275" s="183"/>
      <c r="KNK275" s="183"/>
      <c r="KNL275" s="183"/>
      <c r="KNM275" s="183"/>
      <c r="KNN275" s="183"/>
      <c r="KNO275" s="183"/>
      <c r="KNP275" s="183"/>
      <c r="KNQ275" s="183"/>
      <c r="KNR275" s="183"/>
      <c r="KNS275" s="183"/>
      <c r="KNT275" s="183"/>
      <c r="KNU275" s="183"/>
      <c r="KNV275" s="183"/>
      <c r="KNW275" s="183"/>
      <c r="KNX275" s="183"/>
      <c r="KNY275" s="183"/>
      <c r="KNZ275" s="183"/>
      <c r="KOA275" s="183"/>
      <c r="KOB275" s="183"/>
      <c r="KOC275" s="183"/>
      <c r="KOD275" s="183"/>
      <c r="KOE275" s="183"/>
      <c r="KOF275" s="183"/>
      <c r="KOG275" s="183"/>
      <c r="KOH275" s="183"/>
      <c r="KOI275" s="183"/>
      <c r="KOJ275" s="183"/>
      <c r="KOK275" s="183"/>
      <c r="KOL275" s="183"/>
      <c r="KOM275" s="183"/>
      <c r="KON275" s="183"/>
      <c r="KOO275" s="183"/>
      <c r="KOP275" s="183"/>
      <c r="KOQ275" s="183"/>
      <c r="KOR275" s="183"/>
      <c r="KOS275" s="183"/>
      <c r="KOT275" s="183"/>
      <c r="KOU275" s="183"/>
      <c r="KOV275" s="183"/>
      <c r="KOW275" s="183"/>
      <c r="KOX275" s="183"/>
      <c r="KOY275" s="183"/>
      <c r="KOZ275" s="183"/>
      <c r="KPA275" s="183"/>
      <c r="KPB275" s="183"/>
      <c r="KPC275" s="183"/>
      <c r="KPD275" s="183"/>
      <c r="KPE275" s="183"/>
      <c r="KPF275" s="183"/>
      <c r="KPG275" s="183"/>
      <c r="KPH275" s="183"/>
      <c r="KPI275" s="183"/>
      <c r="KPJ275" s="183"/>
      <c r="KPK275" s="183"/>
      <c r="KPL275" s="183"/>
      <c r="KPM275" s="183"/>
      <c r="KPN275" s="183"/>
      <c r="KPO275" s="183"/>
      <c r="KPP275" s="183"/>
      <c r="KPQ275" s="183"/>
      <c r="KPR275" s="183"/>
      <c r="KPS275" s="183"/>
      <c r="KPT275" s="183"/>
      <c r="KPU275" s="183"/>
      <c r="KPV275" s="183"/>
      <c r="KPW275" s="183"/>
      <c r="KPX275" s="183"/>
      <c r="KPY275" s="183"/>
      <c r="KPZ275" s="183"/>
      <c r="KQA275" s="183"/>
      <c r="KQB275" s="183"/>
      <c r="KQC275" s="183"/>
      <c r="KQD275" s="183"/>
      <c r="KQE275" s="183"/>
      <c r="KQF275" s="183"/>
      <c r="KQG275" s="183"/>
      <c r="KQH275" s="183"/>
      <c r="KQI275" s="183"/>
      <c r="KQJ275" s="183"/>
      <c r="KQK275" s="183"/>
      <c r="KQL275" s="183"/>
      <c r="KQM275" s="183"/>
      <c r="KQN275" s="183"/>
      <c r="KQO275" s="183"/>
      <c r="KQP275" s="183"/>
      <c r="KQQ275" s="183"/>
      <c r="KQR275" s="183"/>
      <c r="KQS275" s="183"/>
      <c r="KQT275" s="183"/>
      <c r="KQU275" s="183"/>
      <c r="KQV275" s="183"/>
      <c r="KQW275" s="183"/>
      <c r="KQX275" s="183"/>
      <c r="KQY275" s="183"/>
      <c r="KQZ275" s="183"/>
      <c r="KRA275" s="183"/>
      <c r="KRB275" s="183"/>
      <c r="KRC275" s="183"/>
      <c r="KRD275" s="183"/>
      <c r="KRE275" s="183"/>
      <c r="KRF275" s="183"/>
      <c r="KRG275" s="183"/>
      <c r="KRH275" s="183"/>
      <c r="KRI275" s="183"/>
      <c r="KRJ275" s="183"/>
      <c r="KRK275" s="183"/>
      <c r="KRL275" s="183"/>
      <c r="KRM275" s="183"/>
      <c r="KRN275" s="183"/>
      <c r="KRO275" s="183"/>
      <c r="KRP275" s="183"/>
      <c r="KRQ275" s="183"/>
      <c r="KRR275" s="183"/>
      <c r="KRS275" s="183"/>
      <c r="KRT275" s="183"/>
      <c r="KRU275" s="183"/>
      <c r="KRV275" s="183"/>
      <c r="KRW275" s="183"/>
      <c r="KRX275" s="183"/>
      <c r="KRY275" s="183"/>
      <c r="KRZ275" s="183"/>
      <c r="KSA275" s="183"/>
      <c r="KSB275" s="183"/>
      <c r="KSC275" s="183"/>
      <c r="KSD275" s="183"/>
      <c r="KSE275" s="183"/>
      <c r="KSF275" s="183"/>
      <c r="KSG275" s="183"/>
      <c r="KSH275" s="183"/>
      <c r="KSI275" s="183"/>
      <c r="KSJ275" s="183"/>
      <c r="KSK275" s="183"/>
      <c r="KSL275" s="183"/>
      <c r="KSM275" s="183"/>
      <c r="KSN275" s="183"/>
      <c r="KSO275" s="183"/>
      <c r="KSP275" s="183"/>
      <c r="KSQ275" s="183"/>
      <c r="KSR275" s="183"/>
      <c r="KSS275" s="183"/>
      <c r="KST275" s="183"/>
      <c r="KSU275" s="183"/>
      <c r="KSV275" s="183"/>
      <c r="KSW275" s="183"/>
      <c r="KSX275" s="183"/>
      <c r="KSY275" s="183"/>
      <c r="KSZ275" s="183"/>
      <c r="KTA275" s="183"/>
      <c r="KTB275" s="183"/>
      <c r="KTC275" s="183"/>
      <c r="KTD275" s="183"/>
      <c r="KTE275" s="183"/>
      <c r="KTF275" s="183"/>
      <c r="KTG275" s="183"/>
      <c r="KTH275" s="183"/>
      <c r="KTI275" s="183"/>
      <c r="KTJ275" s="183"/>
      <c r="KTK275" s="183"/>
      <c r="KTL275" s="183"/>
      <c r="KTM275" s="183"/>
      <c r="KTN275" s="183"/>
      <c r="KTO275" s="183"/>
      <c r="KTP275" s="183"/>
      <c r="KTQ275" s="183"/>
      <c r="KTR275" s="183"/>
      <c r="KTS275" s="183"/>
      <c r="KTT275" s="183"/>
      <c r="KTU275" s="183"/>
      <c r="KTV275" s="183"/>
      <c r="KTW275" s="183"/>
      <c r="KTX275" s="183"/>
      <c r="KTY275" s="183"/>
      <c r="KTZ275" s="183"/>
      <c r="KUA275" s="183"/>
      <c r="KUB275" s="183"/>
      <c r="KUC275" s="183"/>
      <c r="KUD275" s="183"/>
      <c r="KUE275" s="183"/>
      <c r="KUF275" s="183"/>
      <c r="KUG275" s="183"/>
      <c r="KUH275" s="183"/>
      <c r="KUI275" s="183"/>
      <c r="KUJ275" s="183"/>
      <c r="KUK275" s="183"/>
      <c r="KUL275" s="183"/>
      <c r="KUM275" s="183"/>
      <c r="KUN275" s="183"/>
      <c r="KUO275" s="183"/>
      <c r="KUP275" s="183"/>
      <c r="KUQ275" s="183"/>
      <c r="KUR275" s="183"/>
      <c r="KUS275" s="183"/>
      <c r="KUT275" s="183"/>
      <c r="KUU275" s="183"/>
      <c r="KUV275" s="183"/>
      <c r="KUW275" s="183"/>
      <c r="KUX275" s="183"/>
      <c r="KUY275" s="183"/>
      <c r="KUZ275" s="183"/>
      <c r="KVA275" s="183"/>
      <c r="KVB275" s="183"/>
      <c r="KVC275" s="183"/>
      <c r="KVD275" s="183"/>
      <c r="KVE275" s="183"/>
      <c r="KVF275" s="183"/>
      <c r="KVG275" s="183"/>
      <c r="KVH275" s="183"/>
      <c r="KVI275" s="183"/>
      <c r="KVJ275" s="183"/>
      <c r="KVK275" s="183"/>
      <c r="KVL275" s="183"/>
      <c r="KVM275" s="183"/>
      <c r="KVN275" s="183"/>
      <c r="KVO275" s="183"/>
      <c r="KVP275" s="183"/>
      <c r="KVQ275" s="183"/>
      <c r="KVR275" s="183"/>
      <c r="KVS275" s="183"/>
      <c r="KVT275" s="183"/>
      <c r="KVU275" s="183"/>
      <c r="KVV275" s="183"/>
      <c r="KVW275" s="183"/>
      <c r="KVX275" s="183"/>
      <c r="KVY275" s="183"/>
      <c r="KVZ275" s="183"/>
      <c r="KWA275" s="183"/>
      <c r="KWB275" s="183"/>
      <c r="KWC275" s="183"/>
      <c r="KWD275" s="183"/>
      <c r="KWE275" s="183"/>
      <c r="KWF275" s="183"/>
      <c r="KWG275" s="183"/>
      <c r="KWH275" s="183"/>
      <c r="KWI275" s="183"/>
      <c r="KWJ275" s="183"/>
      <c r="KWK275" s="183"/>
      <c r="KWL275" s="183"/>
      <c r="KWM275" s="183"/>
      <c r="KWN275" s="183"/>
      <c r="KWO275" s="183"/>
      <c r="KWP275" s="183"/>
      <c r="KWQ275" s="183"/>
      <c r="KWR275" s="183"/>
      <c r="KWS275" s="183"/>
      <c r="KWT275" s="183"/>
      <c r="KWU275" s="183"/>
      <c r="KWV275" s="183"/>
      <c r="KWW275" s="183"/>
      <c r="KWX275" s="183"/>
      <c r="KWY275" s="183"/>
      <c r="KWZ275" s="183"/>
      <c r="KXA275" s="183"/>
      <c r="KXB275" s="183"/>
      <c r="KXC275" s="183"/>
      <c r="KXD275" s="183"/>
      <c r="KXE275" s="183"/>
      <c r="KXF275" s="183"/>
      <c r="KXG275" s="183"/>
      <c r="KXH275" s="183"/>
      <c r="KXI275" s="183"/>
      <c r="KXJ275" s="183"/>
      <c r="KXK275" s="183"/>
      <c r="KXL275" s="183"/>
      <c r="KXM275" s="183"/>
      <c r="KXN275" s="183"/>
      <c r="KXO275" s="183"/>
      <c r="KXP275" s="183"/>
      <c r="KXQ275" s="183"/>
      <c r="KXR275" s="183"/>
      <c r="KXS275" s="183"/>
      <c r="KXT275" s="183"/>
      <c r="KXU275" s="183"/>
      <c r="KXV275" s="183"/>
      <c r="KXW275" s="183"/>
      <c r="KXX275" s="183"/>
      <c r="KXY275" s="183"/>
      <c r="KXZ275" s="183"/>
      <c r="KYA275" s="183"/>
      <c r="KYB275" s="183"/>
      <c r="KYC275" s="183"/>
      <c r="KYD275" s="183"/>
      <c r="KYE275" s="183"/>
      <c r="KYF275" s="183"/>
      <c r="KYG275" s="183"/>
      <c r="KYH275" s="183"/>
      <c r="KYI275" s="183"/>
      <c r="KYJ275" s="183"/>
      <c r="KYK275" s="183"/>
      <c r="KYL275" s="183"/>
      <c r="KYM275" s="183"/>
      <c r="KYN275" s="183"/>
      <c r="KYO275" s="183"/>
      <c r="KYP275" s="183"/>
      <c r="KYQ275" s="183"/>
      <c r="KYR275" s="183"/>
      <c r="KYS275" s="183"/>
      <c r="KYT275" s="183"/>
      <c r="KYU275" s="183"/>
      <c r="KYV275" s="183"/>
      <c r="KYW275" s="183"/>
      <c r="KYX275" s="183"/>
      <c r="KYY275" s="183"/>
      <c r="KYZ275" s="183"/>
      <c r="KZA275" s="183"/>
      <c r="KZB275" s="183"/>
      <c r="KZC275" s="183"/>
      <c r="KZD275" s="183"/>
      <c r="KZE275" s="183"/>
      <c r="KZF275" s="183"/>
      <c r="KZG275" s="183"/>
      <c r="KZH275" s="183"/>
      <c r="KZI275" s="183"/>
      <c r="KZJ275" s="183"/>
      <c r="KZK275" s="183"/>
      <c r="KZL275" s="183"/>
      <c r="KZM275" s="183"/>
      <c r="KZN275" s="183"/>
      <c r="KZO275" s="183"/>
      <c r="KZP275" s="183"/>
      <c r="KZQ275" s="183"/>
      <c r="KZR275" s="183"/>
      <c r="KZS275" s="183"/>
      <c r="KZT275" s="183"/>
      <c r="KZU275" s="183"/>
      <c r="KZV275" s="183"/>
      <c r="KZW275" s="183"/>
      <c r="KZX275" s="183"/>
      <c r="KZY275" s="183"/>
      <c r="KZZ275" s="183"/>
      <c r="LAA275" s="183"/>
      <c r="LAB275" s="183"/>
      <c r="LAC275" s="183"/>
      <c r="LAD275" s="183"/>
      <c r="LAE275" s="183"/>
      <c r="LAF275" s="183"/>
      <c r="LAG275" s="183"/>
      <c r="LAH275" s="183"/>
      <c r="LAI275" s="183"/>
      <c r="LAJ275" s="183"/>
      <c r="LAK275" s="183"/>
      <c r="LAL275" s="183"/>
      <c r="LAM275" s="183"/>
      <c r="LAN275" s="183"/>
      <c r="LAO275" s="183"/>
      <c r="LAP275" s="183"/>
      <c r="LAQ275" s="183"/>
      <c r="LAR275" s="183"/>
      <c r="LAS275" s="183"/>
      <c r="LAT275" s="183"/>
      <c r="LAU275" s="183"/>
      <c r="LAV275" s="183"/>
      <c r="LAW275" s="183"/>
      <c r="LAX275" s="183"/>
      <c r="LAY275" s="183"/>
      <c r="LAZ275" s="183"/>
      <c r="LBA275" s="183"/>
      <c r="LBB275" s="183"/>
      <c r="LBC275" s="183"/>
      <c r="LBD275" s="183"/>
      <c r="LBE275" s="183"/>
      <c r="LBF275" s="183"/>
      <c r="LBG275" s="183"/>
      <c r="LBH275" s="183"/>
      <c r="LBI275" s="183"/>
      <c r="LBJ275" s="183"/>
      <c r="LBK275" s="183"/>
      <c r="LBL275" s="183"/>
      <c r="LBM275" s="183"/>
      <c r="LBN275" s="183"/>
      <c r="LBO275" s="183"/>
      <c r="LBP275" s="183"/>
      <c r="LBQ275" s="183"/>
      <c r="LBR275" s="183"/>
      <c r="LBS275" s="183"/>
      <c r="LBT275" s="183"/>
      <c r="LBU275" s="183"/>
      <c r="LBV275" s="183"/>
      <c r="LBW275" s="183"/>
      <c r="LBX275" s="183"/>
      <c r="LBY275" s="183"/>
      <c r="LBZ275" s="183"/>
      <c r="LCA275" s="183"/>
      <c r="LCB275" s="183"/>
      <c r="LCC275" s="183"/>
      <c r="LCD275" s="183"/>
      <c r="LCE275" s="183"/>
      <c r="LCF275" s="183"/>
      <c r="LCG275" s="183"/>
      <c r="LCH275" s="183"/>
      <c r="LCI275" s="183"/>
      <c r="LCJ275" s="183"/>
      <c r="LCK275" s="183"/>
      <c r="LCL275" s="183"/>
      <c r="LCM275" s="183"/>
      <c r="LCN275" s="183"/>
      <c r="LCO275" s="183"/>
      <c r="LCP275" s="183"/>
      <c r="LCQ275" s="183"/>
      <c r="LCR275" s="183"/>
      <c r="LCS275" s="183"/>
      <c r="LCT275" s="183"/>
      <c r="LCU275" s="183"/>
      <c r="LCV275" s="183"/>
      <c r="LCW275" s="183"/>
      <c r="LCX275" s="183"/>
      <c r="LCY275" s="183"/>
      <c r="LCZ275" s="183"/>
      <c r="LDA275" s="183"/>
      <c r="LDB275" s="183"/>
      <c r="LDC275" s="183"/>
      <c r="LDD275" s="183"/>
      <c r="LDE275" s="183"/>
      <c r="LDF275" s="183"/>
      <c r="LDG275" s="183"/>
      <c r="LDH275" s="183"/>
      <c r="LDI275" s="183"/>
      <c r="LDJ275" s="183"/>
      <c r="LDK275" s="183"/>
      <c r="LDL275" s="183"/>
      <c r="LDM275" s="183"/>
      <c r="LDN275" s="183"/>
      <c r="LDO275" s="183"/>
      <c r="LDP275" s="183"/>
      <c r="LDQ275" s="183"/>
      <c r="LDR275" s="183"/>
      <c r="LDS275" s="183"/>
      <c r="LDT275" s="183"/>
      <c r="LDU275" s="183"/>
      <c r="LDV275" s="183"/>
      <c r="LDW275" s="183"/>
      <c r="LDX275" s="183"/>
      <c r="LDY275" s="183"/>
      <c r="LDZ275" s="183"/>
      <c r="LEA275" s="183"/>
      <c r="LEB275" s="183"/>
      <c r="LEC275" s="183"/>
      <c r="LED275" s="183"/>
      <c r="LEE275" s="183"/>
      <c r="LEF275" s="183"/>
      <c r="LEG275" s="183"/>
      <c r="LEH275" s="183"/>
      <c r="LEI275" s="183"/>
      <c r="LEJ275" s="183"/>
      <c r="LEK275" s="183"/>
      <c r="LEL275" s="183"/>
      <c r="LEM275" s="183"/>
      <c r="LEN275" s="183"/>
      <c r="LEO275" s="183"/>
      <c r="LEP275" s="183"/>
      <c r="LEQ275" s="183"/>
      <c r="LER275" s="183"/>
      <c r="LES275" s="183"/>
      <c r="LET275" s="183"/>
      <c r="LEU275" s="183"/>
      <c r="LEV275" s="183"/>
      <c r="LEW275" s="183"/>
      <c r="LEX275" s="183"/>
      <c r="LEY275" s="183"/>
      <c r="LEZ275" s="183"/>
      <c r="LFA275" s="183"/>
      <c r="LFB275" s="183"/>
      <c r="LFC275" s="183"/>
      <c r="LFD275" s="183"/>
      <c r="LFE275" s="183"/>
      <c r="LFF275" s="183"/>
      <c r="LFG275" s="183"/>
      <c r="LFH275" s="183"/>
      <c r="LFI275" s="183"/>
      <c r="LFJ275" s="183"/>
      <c r="LFK275" s="183"/>
      <c r="LFL275" s="183"/>
      <c r="LFM275" s="183"/>
      <c r="LFN275" s="183"/>
      <c r="LFO275" s="183"/>
      <c r="LFP275" s="183"/>
      <c r="LFQ275" s="183"/>
      <c r="LFR275" s="183"/>
      <c r="LFS275" s="183"/>
      <c r="LFT275" s="183"/>
      <c r="LFU275" s="183"/>
      <c r="LFV275" s="183"/>
      <c r="LFW275" s="183"/>
      <c r="LFX275" s="183"/>
      <c r="LFY275" s="183"/>
      <c r="LFZ275" s="183"/>
      <c r="LGA275" s="183"/>
      <c r="LGB275" s="183"/>
      <c r="LGC275" s="183"/>
      <c r="LGD275" s="183"/>
      <c r="LGE275" s="183"/>
      <c r="LGF275" s="183"/>
      <c r="LGG275" s="183"/>
      <c r="LGH275" s="183"/>
      <c r="LGI275" s="183"/>
      <c r="LGJ275" s="183"/>
      <c r="LGK275" s="183"/>
      <c r="LGL275" s="183"/>
      <c r="LGM275" s="183"/>
      <c r="LGN275" s="183"/>
      <c r="LGO275" s="183"/>
      <c r="LGP275" s="183"/>
      <c r="LGQ275" s="183"/>
      <c r="LGR275" s="183"/>
      <c r="LGS275" s="183"/>
      <c r="LGT275" s="183"/>
      <c r="LGU275" s="183"/>
      <c r="LGV275" s="183"/>
      <c r="LGW275" s="183"/>
      <c r="LGX275" s="183"/>
      <c r="LGY275" s="183"/>
      <c r="LGZ275" s="183"/>
      <c r="LHA275" s="183"/>
      <c r="LHB275" s="183"/>
      <c r="LHC275" s="183"/>
      <c r="LHD275" s="183"/>
      <c r="LHE275" s="183"/>
      <c r="LHF275" s="183"/>
      <c r="LHG275" s="183"/>
      <c r="LHH275" s="183"/>
      <c r="LHI275" s="183"/>
      <c r="LHJ275" s="183"/>
      <c r="LHK275" s="183"/>
      <c r="LHL275" s="183"/>
      <c r="LHM275" s="183"/>
      <c r="LHN275" s="183"/>
      <c r="LHO275" s="183"/>
      <c r="LHP275" s="183"/>
      <c r="LHQ275" s="183"/>
      <c r="LHR275" s="183"/>
      <c r="LHS275" s="183"/>
      <c r="LHT275" s="183"/>
      <c r="LHU275" s="183"/>
      <c r="LHV275" s="183"/>
      <c r="LHW275" s="183"/>
      <c r="LHX275" s="183"/>
      <c r="LHY275" s="183"/>
      <c r="LHZ275" s="183"/>
      <c r="LIA275" s="183"/>
      <c r="LIB275" s="183"/>
      <c r="LIC275" s="183"/>
      <c r="LID275" s="183"/>
      <c r="LIE275" s="183"/>
      <c r="LIF275" s="183"/>
      <c r="LIG275" s="183"/>
      <c r="LIH275" s="183"/>
      <c r="LII275" s="183"/>
      <c r="LIJ275" s="183"/>
      <c r="LIK275" s="183"/>
      <c r="LIL275" s="183"/>
      <c r="LIM275" s="183"/>
      <c r="LIN275" s="183"/>
      <c r="LIO275" s="183"/>
      <c r="LIP275" s="183"/>
      <c r="LIQ275" s="183"/>
      <c r="LIR275" s="183"/>
      <c r="LIS275" s="183"/>
      <c r="LIT275" s="183"/>
      <c r="LIU275" s="183"/>
      <c r="LIV275" s="183"/>
      <c r="LIW275" s="183"/>
      <c r="LIX275" s="183"/>
      <c r="LIY275" s="183"/>
      <c r="LIZ275" s="183"/>
      <c r="LJA275" s="183"/>
      <c r="LJB275" s="183"/>
      <c r="LJC275" s="183"/>
      <c r="LJD275" s="183"/>
      <c r="LJE275" s="183"/>
      <c r="LJF275" s="183"/>
      <c r="LJG275" s="183"/>
      <c r="LJH275" s="183"/>
      <c r="LJI275" s="183"/>
      <c r="LJJ275" s="183"/>
      <c r="LJK275" s="183"/>
      <c r="LJL275" s="183"/>
      <c r="LJM275" s="183"/>
      <c r="LJN275" s="183"/>
      <c r="LJO275" s="183"/>
      <c r="LJP275" s="183"/>
      <c r="LJQ275" s="183"/>
      <c r="LJR275" s="183"/>
      <c r="LJS275" s="183"/>
      <c r="LJT275" s="183"/>
      <c r="LJU275" s="183"/>
      <c r="LJV275" s="183"/>
      <c r="LJW275" s="183"/>
      <c r="LJX275" s="183"/>
      <c r="LJY275" s="183"/>
      <c r="LJZ275" s="183"/>
      <c r="LKA275" s="183"/>
      <c r="LKB275" s="183"/>
      <c r="LKC275" s="183"/>
      <c r="LKD275" s="183"/>
      <c r="LKE275" s="183"/>
      <c r="LKF275" s="183"/>
      <c r="LKG275" s="183"/>
      <c r="LKH275" s="183"/>
      <c r="LKI275" s="183"/>
      <c r="LKJ275" s="183"/>
      <c r="LKK275" s="183"/>
      <c r="LKL275" s="183"/>
      <c r="LKM275" s="183"/>
      <c r="LKN275" s="183"/>
      <c r="LKO275" s="183"/>
      <c r="LKP275" s="183"/>
      <c r="LKQ275" s="183"/>
      <c r="LKR275" s="183"/>
      <c r="LKS275" s="183"/>
      <c r="LKT275" s="183"/>
      <c r="LKU275" s="183"/>
      <c r="LKV275" s="183"/>
      <c r="LKW275" s="183"/>
      <c r="LKX275" s="183"/>
      <c r="LKY275" s="183"/>
      <c r="LKZ275" s="183"/>
      <c r="LLA275" s="183"/>
      <c r="LLB275" s="183"/>
      <c r="LLC275" s="183"/>
      <c r="LLD275" s="183"/>
      <c r="LLE275" s="183"/>
      <c r="LLF275" s="183"/>
      <c r="LLG275" s="183"/>
      <c r="LLH275" s="183"/>
      <c r="LLI275" s="183"/>
      <c r="LLJ275" s="183"/>
      <c r="LLK275" s="183"/>
      <c r="LLL275" s="183"/>
      <c r="LLM275" s="183"/>
      <c r="LLN275" s="183"/>
      <c r="LLO275" s="183"/>
      <c r="LLP275" s="183"/>
      <c r="LLQ275" s="183"/>
      <c r="LLR275" s="183"/>
      <c r="LLS275" s="183"/>
      <c r="LLT275" s="183"/>
      <c r="LLU275" s="183"/>
      <c r="LLV275" s="183"/>
      <c r="LLW275" s="183"/>
      <c r="LLX275" s="183"/>
      <c r="LLY275" s="183"/>
      <c r="LLZ275" s="183"/>
      <c r="LMA275" s="183"/>
      <c r="LMB275" s="183"/>
      <c r="LMC275" s="183"/>
      <c r="LMD275" s="183"/>
      <c r="LME275" s="183"/>
      <c r="LMF275" s="183"/>
      <c r="LMG275" s="183"/>
      <c r="LMH275" s="183"/>
      <c r="LMI275" s="183"/>
      <c r="LMJ275" s="183"/>
      <c r="LMK275" s="183"/>
      <c r="LML275" s="183"/>
      <c r="LMM275" s="183"/>
      <c r="LMN275" s="183"/>
      <c r="LMO275" s="183"/>
      <c r="LMP275" s="183"/>
      <c r="LMQ275" s="183"/>
      <c r="LMR275" s="183"/>
      <c r="LMS275" s="183"/>
      <c r="LMT275" s="183"/>
      <c r="LMU275" s="183"/>
      <c r="LMV275" s="183"/>
      <c r="LMW275" s="183"/>
      <c r="LMX275" s="183"/>
      <c r="LMY275" s="183"/>
      <c r="LMZ275" s="183"/>
      <c r="LNA275" s="183"/>
      <c r="LNB275" s="183"/>
      <c r="LNC275" s="183"/>
      <c r="LND275" s="183"/>
      <c r="LNE275" s="183"/>
      <c r="LNF275" s="183"/>
      <c r="LNG275" s="183"/>
      <c r="LNH275" s="183"/>
      <c r="LNI275" s="183"/>
      <c r="LNJ275" s="183"/>
      <c r="LNK275" s="183"/>
      <c r="LNL275" s="183"/>
      <c r="LNM275" s="183"/>
      <c r="LNN275" s="183"/>
      <c r="LNO275" s="183"/>
      <c r="LNP275" s="183"/>
      <c r="LNQ275" s="183"/>
      <c r="LNR275" s="183"/>
      <c r="LNS275" s="183"/>
      <c r="LNT275" s="183"/>
      <c r="LNU275" s="183"/>
      <c r="LNV275" s="183"/>
      <c r="LNW275" s="183"/>
      <c r="LNX275" s="183"/>
      <c r="LNY275" s="183"/>
      <c r="LNZ275" s="183"/>
      <c r="LOA275" s="183"/>
      <c r="LOB275" s="183"/>
      <c r="LOC275" s="183"/>
      <c r="LOD275" s="183"/>
      <c r="LOE275" s="183"/>
      <c r="LOF275" s="183"/>
      <c r="LOG275" s="183"/>
      <c r="LOH275" s="183"/>
      <c r="LOI275" s="183"/>
      <c r="LOJ275" s="183"/>
      <c r="LOK275" s="183"/>
      <c r="LOL275" s="183"/>
      <c r="LOM275" s="183"/>
      <c r="LON275" s="183"/>
      <c r="LOO275" s="183"/>
      <c r="LOP275" s="183"/>
      <c r="LOQ275" s="183"/>
      <c r="LOR275" s="183"/>
      <c r="LOS275" s="183"/>
      <c r="LOT275" s="183"/>
      <c r="LOU275" s="183"/>
      <c r="LOV275" s="183"/>
      <c r="LOW275" s="183"/>
      <c r="LOX275" s="183"/>
      <c r="LOY275" s="183"/>
      <c r="LOZ275" s="183"/>
      <c r="LPA275" s="183"/>
      <c r="LPB275" s="183"/>
      <c r="LPC275" s="183"/>
      <c r="LPD275" s="183"/>
      <c r="LPE275" s="183"/>
      <c r="LPF275" s="183"/>
      <c r="LPG275" s="183"/>
      <c r="LPH275" s="183"/>
      <c r="LPI275" s="183"/>
      <c r="LPJ275" s="183"/>
      <c r="LPK275" s="183"/>
      <c r="LPL275" s="183"/>
      <c r="LPM275" s="183"/>
      <c r="LPN275" s="183"/>
      <c r="LPO275" s="183"/>
      <c r="LPP275" s="183"/>
      <c r="LPQ275" s="183"/>
      <c r="LPR275" s="183"/>
      <c r="LPS275" s="183"/>
      <c r="LPT275" s="183"/>
      <c r="LPU275" s="183"/>
      <c r="LPV275" s="183"/>
      <c r="LPW275" s="183"/>
      <c r="LPX275" s="183"/>
      <c r="LPY275" s="183"/>
      <c r="LPZ275" s="183"/>
      <c r="LQA275" s="183"/>
      <c r="LQB275" s="183"/>
      <c r="LQC275" s="183"/>
      <c r="LQD275" s="183"/>
      <c r="LQE275" s="183"/>
      <c r="LQF275" s="183"/>
      <c r="LQG275" s="183"/>
      <c r="LQH275" s="183"/>
      <c r="LQI275" s="183"/>
      <c r="LQJ275" s="183"/>
      <c r="LQK275" s="183"/>
      <c r="LQL275" s="183"/>
      <c r="LQM275" s="183"/>
      <c r="LQN275" s="183"/>
      <c r="LQO275" s="183"/>
      <c r="LQP275" s="183"/>
      <c r="LQQ275" s="183"/>
      <c r="LQR275" s="183"/>
      <c r="LQS275" s="183"/>
      <c r="LQT275" s="183"/>
      <c r="LQU275" s="183"/>
      <c r="LQV275" s="183"/>
      <c r="LQW275" s="183"/>
      <c r="LQX275" s="183"/>
      <c r="LQY275" s="183"/>
      <c r="LQZ275" s="183"/>
      <c r="LRA275" s="183"/>
      <c r="LRB275" s="183"/>
      <c r="LRC275" s="183"/>
      <c r="LRD275" s="183"/>
      <c r="LRE275" s="183"/>
      <c r="LRF275" s="183"/>
      <c r="LRG275" s="183"/>
      <c r="LRH275" s="183"/>
      <c r="LRI275" s="183"/>
      <c r="LRJ275" s="183"/>
      <c r="LRK275" s="183"/>
      <c r="LRL275" s="183"/>
      <c r="LRM275" s="183"/>
      <c r="LRN275" s="183"/>
      <c r="LRO275" s="183"/>
      <c r="LRP275" s="183"/>
      <c r="LRQ275" s="183"/>
      <c r="LRR275" s="183"/>
      <c r="LRS275" s="183"/>
      <c r="LRT275" s="183"/>
      <c r="LRU275" s="183"/>
      <c r="LRV275" s="183"/>
      <c r="LRW275" s="183"/>
      <c r="LRX275" s="183"/>
      <c r="LRY275" s="183"/>
      <c r="LRZ275" s="183"/>
      <c r="LSA275" s="183"/>
      <c r="LSB275" s="183"/>
      <c r="LSC275" s="183"/>
      <c r="LSD275" s="183"/>
      <c r="LSE275" s="183"/>
      <c r="LSF275" s="183"/>
      <c r="LSG275" s="183"/>
      <c r="LSH275" s="183"/>
      <c r="LSI275" s="183"/>
      <c r="LSJ275" s="183"/>
      <c r="LSK275" s="183"/>
      <c r="LSL275" s="183"/>
      <c r="LSM275" s="183"/>
      <c r="LSN275" s="183"/>
      <c r="LSO275" s="183"/>
      <c r="LSP275" s="183"/>
      <c r="LSQ275" s="183"/>
      <c r="LSR275" s="183"/>
      <c r="LSS275" s="183"/>
      <c r="LST275" s="183"/>
      <c r="LSU275" s="183"/>
      <c r="LSV275" s="183"/>
      <c r="LSW275" s="183"/>
      <c r="LSX275" s="183"/>
      <c r="LSY275" s="183"/>
      <c r="LSZ275" s="183"/>
      <c r="LTA275" s="183"/>
      <c r="LTB275" s="183"/>
      <c r="LTC275" s="183"/>
      <c r="LTD275" s="183"/>
      <c r="LTE275" s="183"/>
      <c r="LTF275" s="183"/>
      <c r="LTG275" s="183"/>
      <c r="LTH275" s="183"/>
      <c r="LTI275" s="183"/>
      <c r="LTJ275" s="183"/>
      <c r="LTK275" s="183"/>
      <c r="LTL275" s="183"/>
      <c r="LTM275" s="183"/>
      <c r="LTN275" s="183"/>
      <c r="LTO275" s="183"/>
      <c r="LTP275" s="183"/>
      <c r="LTQ275" s="183"/>
      <c r="LTR275" s="183"/>
      <c r="LTS275" s="183"/>
      <c r="LTT275" s="183"/>
      <c r="LTU275" s="183"/>
      <c r="LTV275" s="183"/>
      <c r="LTW275" s="183"/>
      <c r="LTX275" s="183"/>
      <c r="LTY275" s="183"/>
      <c r="LTZ275" s="183"/>
      <c r="LUA275" s="183"/>
      <c r="LUB275" s="183"/>
      <c r="LUC275" s="183"/>
      <c r="LUD275" s="183"/>
      <c r="LUE275" s="183"/>
      <c r="LUF275" s="183"/>
      <c r="LUG275" s="183"/>
      <c r="LUH275" s="183"/>
      <c r="LUI275" s="183"/>
      <c r="LUJ275" s="183"/>
      <c r="LUK275" s="183"/>
      <c r="LUL275" s="183"/>
      <c r="LUM275" s="183"/>
      <c r="LUN275" s="183"/>
      <c r="LUO275" s="183"/>
      <c r="LUP275" s="183"/>
      <c r="LUQ275" s="183"/>
      <c r="LUR275" s="183"/>
      <c r="LUS275" s="183"/>
      <c r="LUT275" s="183"/>
      <c r="LUU275" s="183"/>
      <c r="LUV275" s="183"/>
      <c r="LUW275" s="183"/>
      <c r="LUX275" s="183"/>
      <c r="LUY275" s="183"/>
      <c r="LUZ275" s="183"/>
      <c r="LVA275" s="183"/>
      <c r="LVB275" s="183"/>
      <c r="LVC275" s="183"/>
      <c r="LVD275" s="183"/>
      <c r="LVE275" s="183"/>
      <c r="LVF275" s="183"/>
      <c r="LVG275" s="183"/>
      <c r="LVH275" s="183"/>
      <c r="LVI275" s="183"/>
      <c r="LVJ275" s="183"/>
      <c r="LVK275" s="183"/>
      <c r="LVL275" s="183"/>
      <c r="LVM275" s="183"/>
      <c r="LVN275" s="183"/>
      <c r="LVO275" s="183"/>
      <c r="LVP275" s="183"/>
      <c r="LVQ275" s="183"/>
      <c r="LVR275" s="183"/>
      <c r="LVS275" s="183"/>
      <c r="LVT275" s="183"/>
      <c r="LVU275" s="183"/>
      <c r="LVV275" s="183"/>
      <c r="LVW275" s="183"/>
      <c r="LVX275" s="183"/>
      <c r="LVY275" s="183"/>
      <c r="LVZ275" s="183"/>
      <c r="LWA275" s="183"/>
      <c r="LWB275" s="183"/>
      <c r="LWC275" s="183"/>
      <c r="LWD275" s="183"/>
      <c r="LWE275" s="183"/>
      <c r="LWF275" s="183"/>
      <c r="LWG275" s="183"/>
      <c r="LWH275" s="183"/>
      <c r="LWI275" s="183"/>
      <c r="LWJ275" s="183"/>
      <c r="LWK275" s="183"/>
      <c r="LWL275" s="183"/>
      <c r="LWM275" s="183"/>
      <c r="LWN275" s="183"/>
      <c r="LWO275" s="183"/>
      <c r="LWP275" s="183"/>
      <c r="LWQ275" s="183"/>
      <c r="LWR275" s="183"/>
      <c r="LWS275" s="183"/>
      <c r="LWT275" s="183"/>
      <c r="LWU275" s="183"/>
      <c r="LWV275" s="183"/>
      <c r="LWW275" s="183"/>
      <c r="LWX275" s="183"/>
      <c r="LWY275" s="183"/>
      <c r="LWZ275" s="183"/>
      <c r="LXA275" s="183"/>
      <c r="LXB275" s="183"/>
      <c r="LXC275" s="183"/>
      <c r="LXD275" s="183"/>
      <c r="LXE275" s="183"/>
      <c r="LXF275" s="183"/>
      <c r="LXG275" s="183"/>
      <c r="LXH275" s="183"/>
      <c r="LXI275" s="183"/>
      <c r="LXJ275" s="183"/>
      <c r="LXK275" s="183"/>
      <c r="LXL275" s="183"/>
      <c r="LXM275" s="183"/>
      <c r="LXN275" s="183"/>
      <c r="LXO275" s="183"/>
      <c r="LXP275" s="183"/>
      <c r="LXQ275" s="183"/>
      <c r="LXR275" s="183"/>
      <c r="LXS275" s="183"/>
      <c r="LXT275" s="183"/>
      <c r="LXU275" s="183"/>
      <c r="LXV275" s="183"/>
      <c r="LXW275" s="183"/>
      <c r="LXX275" s="183"/>
      <c r="LXY275" s="183"/>
      <c r="LXZ275" s="183"/>
      <c r="LYA275" s="183"/>
      <c r="LYB275" s="183"/>
      <c r="LYC275" s="183"/>
      <c r="LYD275" s="183"/>
      <c r="LYE275" s="183"/>
      <c r="LYF275" s="183"/>
      <c r="LYG275" s="183"/>
      <c r="LYH275" s="183"/>
      <c r="LYI275" s="183"/>
      <c r="LYJ275" s="183"/>
      <c r="LYK275" s="183"/>
      <c r="LYL275" s="183"/>
      <c r="LYM275" s="183"/>
      <c r="LYN275" s="183"/>
      <c r="LYO275" s="183"/>
      <c r="LYP275" s="183"/>
      <c r="LYQ275" s="183"/>
      <c r="LYR275" s="183"/>
      <c r="LYS275" s="183"/>
      <c r="LYT275" s="183"/>
      <c r="LYU275" s="183"/>
      <c r="LYV275" s="183"/>
      <c r="LYW275" s="183"/>
      <c r="LYX275" s="183"/>
      <c r="LYY275" s="183"/>
      <c r="LYZ275" s="183"/>
      <c r="LZA275" s="183"/>
      <c r="LZB275" s="183"/>
      <c r="LZC275" s="183"/>
      <c r="LZD275" s="183"/>
      <c r="LZE275" s="183"/>
      <c r="LZF275" s="183"/>
      <c r="LZG275" s="183"/>
      <c r="LZH275" s="183"/>
      <c r="LZI275" s="183"/>
      <c r="LZJ275" s="183"/>
      <c r="LZK275" s="183"/>
      <c r="LZL275" s="183"/>
      <c r="LZM275" s="183"/>
      <c r="LZN275" s="183"/>
      <c r="LZO275" s="183"/>
      <c r="LZP275" s="183"/>
      <c r="LZQ275" s="183"/>
      <c r="LZR275" s="183"/>
      <c r="LZS275" s="183"/>
      <c r="LZT275" s="183"/>
      <c r="LZU275" s="183"/>
      <c r="LZV275" s="183"/>
      <c r="LZW275" s="183"/>
      <c r="LZX275" s="183"/>
      <c r="LZY275" s="183"/>
      <c r="LZZ275" s="183"/>
      <c r="MAA275" s="183"/>
      <c r="MAB275" s="183"/>
      <c r="MAC275" s="183"/>
      <c r="MAD275" s="183"/>
      <c r="MAE275" s="183"/>
      <c r="MAF275" s="183"/>
      <c r="MAG275" s="183"/>
      <c r="MAH275" s="183"/>
      <c r="MAI275" s="183"/>
      <c r="MAJ275" s="183"/>
      <c r="MAK275" s="183"/>
      <c r="MAL275" s="183"/>
      <c r="MAM275" s="183"/>
      <c r="MAN275" s="183"/>
      <c r="MAO275" s="183"/>
      <c r="MAP275" s="183"/>
      <c r="MAQ275" s="183"/>
      <c r="MAR275" s="183"/>
      <c r="MAS275" s="183"/>
      <c r="MAT275" s="183"/>
      <c r="MAU275" s="183"/>
      <c r="MAV275" s="183"/>
      <c r="MAW275" s="183"/>
      <c r="MAX275" s="183"/>
      <c r="MAY275" s="183"/>
      <c r="MAZ275" s="183"/>
      <c r="MBA275" s="183"/>
      <c r="MBB275" s="183"/>
      <c r="MBC275" s="183"/>
      <c r="MBD275" s="183"/>
      <c r="MBE275" s="183"/>
      <c r="MBF275" s="183"/>
      <c r="MBG275" s="183"/>
      <c r="MBH275" s="183"/>
      <c r="MBI275" s="183"/>
      <c r="MBJ275" s="183"/>
      <c r="MBK275" s="183"/>
      <c r="MBL275" s="183"/>
      <c r="MBM275" s="183"/>
      <c r="MBN275" s="183"/>
      <c r="MBO275" s="183"/>
      <c r="MBP275" s="183"/>
      <c r="MBQ275" s="183"/>
      <c r="MBR275" s="183"/>
      <c r="MBS275" s="183"/>
      <c r="MBT275" s="183"/>
      <c r="MBU275" s="183"/>
      <c r="MBV275" s="183"/>
      <c r="MBW275" s="183"/>
      <c r="MBX275" s="183"/>
      <c r="MBY275" s="183"/>
      <c r="MBZ275" s="183"/>
      <c r="MCA275" s="183"/>
      <c r="MCB275" s="183"/>
      <c r="MCC275" s="183"/>
      <c r="MCD275" s="183"/>
      <c r="MCE275" s="183"/>
      <c r="MCF275" s="183"/>
      <c r="MCG275" s="183"/>
      <c r="MCH275" s="183"/>
      <c r="MCI275" s="183"/>
      <c r="MCJ275" s="183"/>
      <c r="MCK275" s="183"/>
      <c r="MCL275" s="183"/>
      <c r="MCM275" s="183"/>
      <c r="MCN275" s="183"/>
      <c r="MCO275" s="183"/>
      <c r="MCP275" s="183"/>
      <c r="MCQ275" s="183"/>
      <c r="MCR275" s="183"/>
      <c r="MCS275" s="183"/>
      <c r="MCT275" s="183"/>
      <c r="MCU275" s="183"/>
      <c r="MCV275" s="183"/>
      <c r="MCW275" s="183"/>
      <c r="MCX275" s="183"/>
      <c r="MCY275" s="183"/>
      <c r="MCZ275" s="183"/>
      <c r="MDA275" s="183"/>
      <c r="MDB275" s="183"/>
      <c r="MDC275" s="183"/>
      <c r="MDD275" s="183"/>
      <c r="MDE275" s="183"/>
      <c r="MDF275" s="183"/>
      <c r="MDG275" s="183"/>
      <c r="MDH275" s="183"/>
      <c r="MDI275" s="183"/>
      <c r="MDJ275" s="183"/>
      <c r="MDK275" s="183"/>
      <c r="MDL275" s="183"/>
      <c r="MDM275" s="183"/>
      <c r="MDN275" s="183"/>
      <c r="MDO275" s="183"/>
      <c r="MDP275" s="183"/>
      <c r="MDQ275" s="183"/>
      <c r="MDR275" s="183"/>
      <c r="MDS275" s="183"/>
      <c r="MDT275" s="183"/>
      <c r="MDU275" s="183"/>
      <c r="MDV275" s="183"/>
      <c r="MDW275" s="183"/>
      <c r="MDX275" s="183"/>
      <c r="MDY275" s="183"/>
      <c r="MDZ275" s="183"/>
      <c r="MEA275" s="183"/>
      <c r="MEB275" s="183"/>
      <c r="MEC275" s="183"/>
      <c r="MED275" s="183"/>
      <c r="MEE275" s="183"/>
      <c r="MEF275" s="183"/>
      <c r="MEG275" s="183"/>
      <c r="MEH275" s="183"/>
      <c r="MEI275" s="183"/>
      <c r="MEJ275" s="183"/>
      <c r="MEK275" s="183"/>
      <c r="MEL275" s="183"/>
      <c r="MEM275" s="183"/>
      <c r="MEN275" s="183"/>
      <c r="MEO275" s="183"/>
      <c r="MEP275" s="183"/>
      <c r="MEQ275" s="183"/>
      <c r="MER275" s="183"/>
      <c r="MES275" s="183"/>
      <c r="MET275" s="183"/>
      <c r="MEU275" s="183"/>
      <c r="MEV275" s="183"/>
      <c r="MEW275" s="183"/>
      <c r="MEX275" s="183"/>
      <c r="MEY275" s="183"/>
      <c r="MEZ275" s="183"/>
      <c r="MFA275" s="183"/>
      <c r="MFB275" s="183"/>
      <c r="MFC275" s="183"/>
      <c r="MFD275" s="183"/>
      <c r="MFE275" s="183"/>
      <c r="MFF275" s="183"/>
      <c r="MFG275" s="183"/>
      <c r="MFH275" s="183"/>
      <c r="MFI275" s="183"/>
      <c r="MFJ275" s="183"/>
      <c r="MFK275" s="183"/>
      <c r="MFL275" s="183"/>
      <c r="MFM275" s="183"/>
      <c r="MFN275" s="183"/>
      <c r="MFO275" s="183"/>
      <c r="MFP275" s="183"/>
      <c r="MFQ275" s="183"/>
      <c r="MFR275" s="183"/>
      <c r="MFS275" s="183"/>
      <c r="MFT275" s="183"/>
      <c r="MFU275" s="183"/>
      <c r="MFV275" s="183"/>
      <c r="MFW275" s="183"/>
      <c r="MFX275" s="183"/>
      <c r="MFY275" s="183"/>
      <c r="MFZ275" s="183"/>
      <c r="MGA275" s="183"/>
      <c r="MGB275" s="183"/>
      <c r="MGC275" s="183"/>
      <c r="MGD275" s="183"/>
      <c r="MGE275" s="183"/>
      <c r="MGF275" s="183"/>
      <c r="MGG275" s="183"/>
      <c r="MGH275" s="183"/>
      <c r="MGI275" s="183"/>
      <c r="MGJ275" s="183"/>
      <c r="MGK275" s="183"/>
      <c r="MGL275" s="183"/>
      <c r="MGM275" s="183"/>
      <c r="MGN275" s="183"/>
      <c r="MGO275" s="183"/>
      <c r="MGP275" s="183"/>
      <c r="MGQ275" s="183"/>
      <c r="MGR275" s="183"/>
      <c r="MGS275" s="183"/>
      <c r="MGT275" s="183"/>
      <c r="MGU275" s="183"/>
      <c r="MGV275" s="183"/>
      <c r="MGW275" s="183"/>
      <c r="MGX275" s="183"/>
      <c r="MGY275" s="183"/>
      <c r="MGZ275" s="183"/>
      <c r="MHA275" s="183"/>
      <c r="MHB275" s="183"/>
      <c r="MHC275" s="183"/>
      <c r="MHD275" s="183"/>
      <c r="MHE275" s="183"/>
      <c r="MHF275" s="183"/>
      <c r="MHG275" s="183"/>
      <c r="MHH275" s="183"/>
      <c r="MHI275" s="183"/>
      <c r="MHJ275" s="183"/>
      <c r="MHK275" s="183"/>
      <c r="MHL275" s="183"/>
      <c r="MHM275" s="183"/>
      <c r="MHN275" s="183"/>
      <c r="MHO275" s="183"/>
      <c r="MHP275" s="183"/>
      <c r="MHQ275" s="183"/>
      <c r="MHR275" s="183"/>
      <c r="MHS275" s="183"/>
      <c r="MHT275" s="183"/>
      <c r="MHU275" s="183"/>
      <c r="MHV275" s="183"/>
      <c r="MHW275" s="183"/>
      <c r="MHX275" s="183"/>
      <c r="MHY275" s="183"/>
      <c r="MHZ275" s="183"/>
      <c r="MIA275" s="183"/>
      <c r="MIB275" s="183"/>
      <c r="MIC275" s="183"/>
      <c r="MID275" s="183"/>
      <c r="MIE275" s="183"/>
      <c r="MIF275" s="183"/>
      <c r="MIG275" s="183"/>
      <c r="MIH275" s="183"/>
      <c r="MII275" s="183"/>
      <c r="MIJ275" s="183"/>
      <c r="MIK275" s="183"/>
      <c r="MIL275" s="183"/>
      <c r="MIM275" s="183"/>
      <c r="MIN275" s="183"/>
      <c r="MIO275" s="183"/>
      <c r="MIP275" s="183"/>
      <c r="MIQ275" s="183"/>
      <c r="MIR275" s="183"/>
      <c r="MIS275" s="183"/>
      <c r="MIT275" s="183"/>
      <c r="MIU275" s="183"/>
      <c r="MIV275" s="183"/>
      <c r="MIW275" s="183"/>
      <c r="MIX275" s="183"/>
      <c r="MIY275" s="183"/>
      <c r="MIZ275" s="183"/>
      <c r="MJA275" s="183"/>
      <c r="MJB275" s="183"/>
      <c r="MJC275" s="183"/>
      <c r="MJD275" s="183"/>
      <c r="MJE275" s="183"/>
      <c r="MJF275" s="183"/>
      <c r="MJG275" s="183"/>
      <c r="MJH275" s="183"/>
      <c r="MJI275" s="183"/>
      <c r="MJJ275" s="183"/>
      <c r="MJK275" s="183"/>
      <c r="MJL275" s="183"/>
      <c r="MJM275" s="183"/>
      <c r="MJN275" s="183"/>
      <c r="MJO275" s="183"/>
      <c r="MJP275" s="183"/>
      <c r="MJQ275" s="183"/>
      <c r="MJR275" s="183"/>
      <c r="MJS275" s="183"/>
      <c r="MJT275" s="183"/>
      <c r="MJU275" s="183"/>
      <c r="MJV275" s="183"/>
      <c r="MJW275" s="183"/>
      <c r="MJX275" s="183"/>
      <c r="MJY275" s="183"/>
      <c r="MJZ275" s="183"/>
      <c r="MKA275" s="183"/>
      <c r="MKB275" s="183"/>
      <c r="MKC275" s="183"/>
      <c r="MKD275" s="183"/>
      <c r="MKE275" s="183"/>
      <c r="MKF275" s="183"/>
      <c r="MKG275" s="183"/>
      <c r="MKH275" s="183"/>
      <c r="MKI275" s="183"/>
      <c r="MKJ275" s="183"/>
      <c r="MKK275" s="183"/>
      <c r="MKL275" s="183"/>
      <c r="MKM275" s="183"/>
      <c r="MKN275" s="183"/>
      <c r="MKO275" s="183"/>
      <c r="MKP275" s="183"/>
      <c r="MKQ275" s="183"/>
      <c r="MKR275" s="183"/>
      <c r="MKS275" s="183"/>
      <c r="MKT275" s="183"/>
      <c r="MKU275" s="183"/>
      <c r="MKV275" s="183"/>
      <c r="MKW275" s="183"/>
      <c r="MKX275" s="183"/>
      <c r="MKY275" s="183"/>
      <c r="MKZ275" s="183"/>
      <c r="MLA275" s="183"/>
      <c r="MLB275" s="183"/>
      <c r="MLC275" s="183"/>
      <c r="MLD275" s="183"/>
      <c r="MLE275" s="183"/>
      <c r="MLF275" s="183"/>
      <c r="MLG275" s="183"/>
      <c r="MLH275" s="183"/>
      <c r="MLI275" s="183"/>
      <c r="MLJ275" s="183"/>
      <c r="MLK275" s="183"/>
      <c r="MLL275" s="183"/>
      <c r="MLM275" s="183"/>
      <c r="MLN275" s="183"/>
      <c r="MLO275" s="183"/>
      <c r="MLP275" s="183"/>
      <c r="MLQ275" s="183"/>
      <c r="MLR275" s="183"/>
      <c r="MLS275" s="183"/>
      <c r="MLT275" s="183"/>
      <c r="MLU275" s="183"/>
      <c r="MLV275" s="183"/>
      <c r="MLW275" s="183"/>
      <c r="MLX275" s="183"/>
      <c r="MLY275" s="183"/>
      <c r="MLZ275" s="183"/>
      <c r="MMA275" s="183"/>
      <c r="MMB275" s="183"/>
      <c r="MMC275" s="183"/>
      <c r="MMD275" s="183"/>
      <c r="MME275" s="183"/>
      <c r="MMF275" s="183"/>
      <c r="MMG275" s="183"/>
      <c r="MMH275" s="183"/>
      <c r="MMI275" s="183"/>
      <c r="MMJ275" s="183"/>
      <c r="MMK275" s="183"/>
      <c r="MML275" s="183"/>
      <c r="MMM275" s="183"/>
      <c r="MMN275" s="183"/>
      <c r="MMO275" s="183"/>
      <c r="MMP275" s="183"/>
      <c r="MMQ275" s="183"/>
      <c r="MMR275" s="183"/>
      <c r="MMS275" s="183"/>
      <c r="MMT275" s="183"/>
      <c r="MMU275" s="183"/>
      <c r="MMV275" s="183"/>
      <c r="MMW275" s="183"/>
      <c r="MMX275" s="183"/>
      <c r="MMY275" s="183"/>
      <c r="MMZ275" s="183"/>
      <c r="MNA275" s="183"/>
      <c r="MNB275" s="183"/>
      <c r="MNC275" s="183"/>
      <c r="MND275" s="183"/>
      <c r="MNE275" s="183"/>
      <c r="MNF275" s="183"/>
      <c r="MNG275" s="183"/>
      <c r="MNH275" s="183"/>
      <c r="MNI275" s="183"/>
      <c r="MNJ275" s="183"/>
      <c r="MNK275" s="183"/>
      <c r="MNL275" s="183"/>
      <c r="MNM275" s="183"/>
      <c r="MNN275" s="183"/>
      <c r="MNO275" s="183"/>
      <c r="MNP275" s="183"/>
      <c r="MNQ275" s="183"/>
      <c r="MNR275" s="183"/>
      <c r="MNS275" s="183"/>
      <c r="MNT275" s="183"/>
      <c r="MNU275" s="183"/>
      <c r="MNV275" s="183"/>
      <c r="MNW275" s="183"/>
      <c r="MNX275" s="183"/>
      <c r="MNY275" s="183"/>
      <c r="MNZ275" s="183"/>
      <c r="MOA275" s="183"/>
      <c r="MOB275" s="183"/>
      <c r="MOC275" s="183"/>
      <c r="MOD275" s="183"/>
      <c r="MOE275" s="183"/>
      <c r="MOF275" s="183"/>
      <c r="MOG275" s="183"/>
      <c r="MOH275" s="183"/>
      <c r="MOI275" s="183"/>
      <c r="MOJ275" s="183"/>
      <c r="MOK275" s="183"/>
      <c r="MOL275" s="183"/>
      <c r="MOM275" s="183"/>
      <c r="MON275" s="183"/>
      <c r="MOO275" s="183"/>
      <c r="MOP275" s="183"/>
      <c r="MOQ275" s="183"/>
      <c r="MOR275" s="183"/>
      <c r="MOS275" s="183"/>
      <c r="MOT275" s="183"/>
      <c r="MOU275" s="183"/>
      <c r="MOV275" s="183"/>
      <c r="MOW275" s="183"/>
      <c r="MOX275" s="183"/>
      <c r="MOY275" s="183"/>
      <c r="MOZ275" s="183"/>
      <c r="MPA275" s="183"/>
      <c r="MPB275" s="183"/>
      <c r="MPC275" s="183"/>
      <c r="MPD275" s="183"/>
      <c r="MPE275" s="183"/>
      <c r="MPF275" s="183"/>
      <c r="MPG275" s="183"/>
      <c r="MPH275" s="183"/>
      <c r="MPI275" s="183"/>
      <c r="MPJ275" s="183"/>
      <c r="MPK275" s="183"/>
      <c r="MPL275" s="183"/>
      <c r="MPM275" s="183"/>
      <c r="MPN275" s="183"/>
      <c r="MPO275" s="183"/>
      <c r="MPP275" s="183"/>
      <c r="MPQ275" s="183"/>
      <c r="MPR275" s="183"/>
      <c r="MPS275" s="183"/>
      <c r="MPT275" s="183"/>
      <c r="MPU275" s="183"/>
      <c r="MPV275" s="183"/>
      <c r="MPW275" s="183"/>
      <c r="MPX275" s="183"/>
      <c r="MPY275" s="183"/>
      <c r="MPZ275" s="183"/>
      <c r="MQA275" s="183"/>
      <c r="MQB275" s="183"/>
      <c r="MQC275" s="183"/>
      <c r="MQD275" s="183"/>
      <c r="MQE275" s="183"/>
      <c r="MQF275" s="183"/>
      <c r="MQG275" s="183"/>
      <c r="MQH275" s="183"/>
      <c r="MQI275" s="183"/>
      <c r="MQJ275" s="183"/>
      <c r="MQK275" s="183"/>
      <c r="MQL275" s="183"/>
      <c r="MQM275" s="183"/>
      <c r="MQN275" s="183"/>
      <c r="MQO275" s="183"/>
      <c r="MQP275" s="183"/>
      <c r="MQQ275" s="183"/>
      <c r="MQR275" s="183"/>
      <c r="MQS275" s="183"/>
      <c r="MQT275" s="183"/>
      <c r="MQU275" s="183"/>
      <c r="MQV275" s="183"/>
      <c r="MQW275" s="183"/>
      <c r="MQX275" s="183"/>
      <c r="MQY275" s="183"/>
      <c r="MQZ275" s="183"/>
      <c r="MRA275" s="183"/>
      <c r="MRB275" s="183"/>
      <c r="MRC275" s="183"/>
      <c r="MRD275" s="183"/>
      <c r="MRE275" s="183"/>
      <c r="MRF275" s="183"/>
      <c r="MRG275" s="183"/>
      <c r="MRH275" s="183"/>
      <c r="MRI275" s="183"/>
      <c r="MRJ275" s="183"/>
      <c r="MRK275" s="183"/>
      <c r="MRL275" s="183"/>
      <c r="MRM275" s="183"/>
      <c r="MRN275" s="183"/>
      <c r="MRO275" s="183"/>
      <c r="MRP275" s="183"/>
      <c r="MRQ275" s="183"/>
      <c r="MRR275" s="183"/>
      <c r="MRS275" s="183"/>
      <c r="MRT275" s="183"/>
      <c r="MRU275" s="183"/>
      <c r="MRV275" s="183"/>
      <c r="MRW275" s="183"/>
      <c r="MRX275" s="183"/>
      <c r="MRY275" s="183"/>
      <c r="MRZ275" s="183"/>
      <c r="MSA275" s="183"/>
      <c r="MSB275" s="183"/>
      <c r="MSC275" s="183"/>
      <c r="MSD275" s="183"/>
      <c r="MSE275" s="183"/>
      <c r="MSF275" s="183"/>
      <c r="MSG275" s="183"/>
      <c r="MSH275" s="183"/>
      <c r="MSI275" s="183"/>
      <c r="MSJ275" s="183"/>
      <c r="MSK275" s="183"/>
      <c r="MSL275" s="183"/>
      <c r="MSM275" s="183"/>
      <c r="MSN275" s="183"/>
      <c r="MSO275" s="183"/>
      <c r="MSP275" s="183"/>
      <c r="MSQ275" s="183"/>
      <c r="MSR275" s="183"/>
      <c r="MSS275" s="183"/>
      <c r="MST275" s="183"/>
      <c r="MSU275" s="183"/>
      <c r="MSV275" s="183"/>
      <c r="MSW275" s="183"/>
      <c r="MSX275" s="183"/>
      <c r="MSY275" s="183"/>
      <c r="MSZ275" s="183"/>
      <c r="MTA275" s="183"/>
      <c r="MTB275" s="183"/>
      <c r="MTC275" s="183"/>
      <c r="MTD275" s="183"/>
      <c r="MTE275" s="183"/>
      <c r="MTF275" s="183"/>
      <c r="MTG275" s="183"/>
      <c r="MTH275" s="183"/>
      <c r="MTI275" s="183"/>
      <c r="MTJ275" s="183"/>
      <c r="MTK275" s="183"/>
      <c r="MTL275" s="183"/>
      <c r="MTM275" s="183"/>
      <c r="MTN275" s="183"/>
      <c r="MTO275" s="183"/>
      <c r="MTP275" s="183"/>
      <c r="MTQ275" s="183"/>
      <c r="MTR275" s="183"/>
      <c r="MTS275" s="183"/>
      <c r="MTT275" s="183"/>
      <c r="MTU275" s="183"/>
      <c r="MTV275" s="183"/>
      <c r="MTW275" s="183"/>
      <c r="MTX275" s="183"/>
      <c r="MTY275" s="183"/>
      <c r="MTZ275" s="183"/>
      <c r="MUA275" s="183"/>
      <c r="MUB275" s="183"/>
      <c r="MUC275" s="183"/>
      <c r="MUD275" s="183"/>
      <c r="MUE275" s="183"/>
      <c r="MUF275" s="183"/>
      <c r="MUG275" s="183"/>
      <c r="MUH275" s="183"/>
      <c r="MUI275" s="183"/>
      <c r="MUJ275" s="183"/>
      <c r="MUK275" s="183"/>
      <c r="MUL275" s="183"/>
      <c r="MUM275" s="183"/>
      <c r="MUN275" s="183"/>
      <c r="MUO275" s="183"/>
      <c r="MUP275" s="183"/>
      <c r="MUQ275" s="183"/>
      <c r="MUR275" s="183"/>
      <c r="MUS275" s="183"/>
      <c r="MUT275" s="183"/>
      <c r="MUU275" s="183"/>
      <c r="MUV275" s="183"/>
      <c r="MUW275" s="183"/>
      <c r="MUX275" s="183"/>
      <c r="MUY275" s="183"/>
      <c r="MUZ275" s="183"/>
      <c r="MVA275" s="183"/>
      <c r="MVB275" s="183"/>
      <c r="MVC275" s="183"/>
      <c r="MVD275" s="183"/>
      <c r="MVE275" s="183"/>
      <c r="MVF275" s="183"/>
      <c r="MVG275" s="183"/>
      <c r="MVH275" s="183"/>
      <c r="MVI275" s="183"/>
      <c r="MVJ275" s="183"/>
      <c r="MVK275" s="183"/>
      <c r="MVL275" s="183"/>
      <c r="MVM275" s="183"/>
      <c r="MVN275" s="183"/>
      <c r="MVO275" s="183"/>
      <c r="MVP275" s="183"/>
      <c r="MVQ275" s="183"/>
      <c r="MVR275" s="183"/>
      <c r="MVS275" s="183"/>
      <c r="MVT275" s="183"/>
      <c r="MVU275" s="183"/>
      <c r="MVV275" s="183"/>
      <c r="MVW275" s="183"/>
      <c r="MVX275" s="183"/>
      <c r="MVY275" s="183"/>
      <c r="MVZ275" s="183"/>
      <c r="MWA275" s="183"/>
      <c r="MWB275" s="183"/>
      <c r="MWC275" s="183"/>
      <c r="MWD275" s="183"/>
      <c r="MWE275" s="183"/>
      <c r="MWF275" s="183"/>
      <c r="MWG275" s="183"/>
      <c r="MWH275" s="183"/>
      <c r="MWI275" s="183"/>
      <c r="MWJ275" s="183"/>
      <c r="MWK275" s="183"/>
      <c r="MWL275" s="183"/>
      <c r="MWM275" s="183"/>
      <c r="MWN275" s="183"/>
      <c r="MWO275" s="183"/>
      <c r="MWP275" s="183"/>
      <c r="MWQ275" s="183"/>
      <c r="MWR275" s="183"/>
      <c r="MWS275" s="183"/>
      <c r="MWT275" s="183"/>
      <c r="MWU275" s="183"/>
      <c r="MWV275" s="183"/>
      <c r="MWW275" s="183"/>
      <c r="MWX275" s="183"/>
      <c r="MWY275" s="183"/>
      <c r="MWZ275" s="183"/>
      <c r="MXA275" s="183"/>
      <c r="MXB275" s="183"/>
      <c r="MXC275" s="183"/>
      <c r="MXD275" s="183"/>
      <c r="MXE275" s="183"/>
      <c r="MXF275" s="183"/>
      <c r="MXG275" s="183"/>
      <c r="MXH275" s="183"/>
      <c r="MXI275" s="183"/>
      <c r="MXJ275" s="183"/>
      <c r="MXK275" s="183"/>
      <c r="MXL275" s="183"/>
      <c r="MXM275" s="183"/>
      <c r="MXN275" s="183"/>
      <c r="MXO275" s="183"/>
      <c r="MXP275" s="183"/>
      <c r="MXQ275" s="183"/>
      <c r="MXR275" s="183"/>
      <c r="MXS275" s="183"/>
      <c r="MXT275" s="183"/>
      <c r="MXU275" s="183"/>
      <c r="MXV275" s="183"/>
      <c r="MXW275" s="183"/>
      <c r="MXX275" s="183"/>
      <c r="MXY275" s="183"/>
      <c r="MXZ275" s="183"/>
      <c r="MYA275" s="183"/>
      <c r="MYB275" s="183"/>
      <c r="MYC275" s="183"/>
      <c r="MYD275" s="183"/>
      <c r="MYE275" s="183"/>
      <c r="MYF275" s="183"/>
      <c r="MYG275" s="183"/>
      <c r="MYH275" s="183"/>
      <c r="MYI275" s="183"/>
      <c r="MYJ275" s="183"/>
      <c r="MYK275" s="183"/>
      <c r="MYL275" s="183"/>
      <c r="MYM275" s="183"/>
      <c r="MYN275" s="183"/>
      <c r="MYO275" s="183"/>
      <c r="MYP275" s="183"/>
      <c r="MYQ275" s="183"/>
      <c r="MYR275" s="183"/>
      <c r="MYS275" s="183"/>
      <c r="MYT275" s="183"/>
      <c r="MYU275" s="183"/>
      <c r="MYV275" s="183"/>
      <c r="MYW275" s="183"/>
      <c r="MYX275" s="183"/>
      <c r="MYY275" s="183"/>
      <c r="MYZ275" s="183"/>
      <c r="MZA275" s="183"/>
      <c r="MZB275" s="183"/>
      <c r="MZC275" s="183"/>
      <c r="MZD275" s="183"/>
      <c r="MZE275" s="183"/>
      <c r="MZF275" s="183"/>
      <c r="MZG275" s="183"/>
      <c r="MZH275" s="183"/>
      <c r="MZI275" s="183"/>
      <c r="MZJ275" s="183"/>
      <c r="MZK275" s="183"/>
      <c r="MZL275" s="183"/>
      <c r="MZM275" s="183"/>
      <c r="MZN275" s="183"/>
      <c r="MZO275" s="183"/>
      <c r="MZP275" s="183"/>
      <c r="MZQ275" s="183"/>
      <c r="MZR275" s="183"/>
      <c r="MZS275" s="183"/>
      <c r="MZT275" s="183"/>
      <c r="MZU275" s="183"/>
      <c r="MZV275" s="183"/>
      <c r="MZW275" s="183"/>
      <c r="MZX275" s="183"/>
      <c r="MZY275" s="183"/>
      <c r="MZZ275" s="183"/>
      <c r="NAA275" s="183"/>
      <c r="NAB275" s="183"/>
      <c r="NAC275" s="183"/>
      <c r="NAD275" s="183"/>
      <c r="NAE275" s="183"/>
      <c r="NAF275" s="183"/>
      <c r="NAG275" s="183"/>
      <c r="NAH275" s="183"/>
      <c r="NAI275" s="183"/>
      <c r="NAJ275" s="183"/>
      <c r="NAK275" s="183"/>
      <c r="NAL275" s="183"/>
      <c r="NAM275" s="183"/>
      <c r="NAN275" s="183"/>
      <c r="NAO275" s="183"/>
      <c r="NAP275" s="183"/>
      <c r="NAQ275" s="183"/>
      <c r="NAR275" s="183"/>
      <c r="NAS275" s="183"/>
      <c r="NAT275" s="183"/>
      <c r="NAU275" s="183"/>
      <c r="NAV275" s="183"/>
      <c r="NAW275" s="183"/>
      <c r="NAX275" s="183"/>
      <c r="NAY275" s="183"/>
      <c r="NAZ275" s="183"/>
      <c r="NBA275" s="183"/>
      <c r="NBB275" s="183"/>
      <c r="NBC275" s="183"/>
      <c r="NBD275" s="183"/>
      <c r="NBE275" s="183"/>
      <c r="NBF275" s="183"/>
      <c r="NBG275" s="183"/>
      <c r="NBH275" s="183"/>
      <c r="NBI275" s="183"/>
      <c r="NBJ275" s="183"/>
      <c r="NBK275" s="183"/>
      <c r="NBL275" s="183"/>
      <c r="NBM275" s="183"/>
      <c r="NBN275" s="183"/>
      <c r="NBO275" s="183"/>
      <c r="NBP275" s="183"/>
      <c r="NBQ275" s="183"/>
      <c r="NBR275" s="183"/>
      <c r="NBS275" s="183"/>
      <c r="NBT275" s="183"/>
      <c r="NBU275" s="183"/>
      <c r="NBV275" s="183"/>
      <c r="NBW275" s="183"/>
      <c r="NBX275" s="183"/>
      <c r="NBY275" s="183"/>
      <c r="NBZ275" s="183"/>
      <c r="NCA275" s="183"/>
      <c r="NCB275" s="183"/>
      <c r="NCC275" s="183"/>
      <c r="NCD275" s="183"/>
      <c r="NCE275" s="183"/>
      <c r="NCF275" s="183"/>
      <c r="NCG275" s="183"/>
      <c r="NCH275" s="183"/>
      <c r="NCI275" s="183"/>
      <c r="NCJ275" s="183"/>
      <c r="NCK275" s="183"/>
      <c r="NCL275" s="183"/>
      <c r="NCM275" s="183"/>
      <c r="NCN275" s="183"/>
      <c r="NCO275" s="183"/>
      <c r="NCP275" s="183"/>
      <c r="NCQ275" s="183"/>
      <c r="NCR275" s="183"/>
      <c r="NCS275" s="183"/>
      <c r="NCT275" s="183"/>
      <c r="NCU275" s="183"/>
      <c r="NCV275" s="183"/>
      <c r="NCW275" s="183"/>
      <c r="NCX275" s="183"/>
      <c r="NCY275" s="183"/>
      <c r="NCZ275" s="183"/>
      <c r="NDA275" s="183"/>
      <c r="NDB275" s="183"/>
      <c r="NDC275" s="183"/>
      <c r="NDD275" s="183"/>
      <c r="NDE275" s="183"/>
      <c r="NDF275" s="183"/>
      <c r="NDG275" s="183"/>
      <c r="NDH275" s="183"/>
      <c r="NDI275" s="183"/>
      <c r="NDJ275" s="183"/>
      <c r="NDK275" s="183"/>
      <c r="NDL275" s="183"/>
      <c r="NDM275" s="183"/>
      <c r="NDN275" s="183"/>
      <c r="NDO275" s="183"/>
      <c r="NDP275" s="183"/>
      <c r="NDQ275" s="183"/>
      <c r="NDR275" s="183"/>
      <c r="NDS275" s="183"/>
      <c r="NDT275" s="183"/>
      <c r="NDU275" s="183"/>
      <c r="NDV275" s="183"/>
      <c r="NDW275" s="183"/>
      <c r="NDX275" s="183"/>
      <c r="NDY275" s="183"/>
      <c r="NDZ275" s="183"/>
      <c r="NEA275" s="183"/>
      <c r="NEB275" s="183"/>
      <c r="NEC275" s="183"/>
      <c r="NED275" s="183"/>
      <c r="NEE275" s="183"/>
      <c r="NEF275" s="183"/>
      <c r="NEG275" s="183"/>
      <c r="NEH275" s="183"/>
      <c r="NEI275" s="183"/>
      <c r="NEJ275" s="183"/>
      <c r="NEK275" s="183"/>
      <c r="NEL275" s="183"/>
      <c r="NEM275" s="183"/>
      <c r="NEN275" s="183"/>
      <c r="NEO275" s="183"/>
      <c r="NEP275" s="183"/>
      <c r="NEQ275" s="183"/>
      <c r="NER275" s="183"/>
      <c r="NES275" s="183"/>
      <c r="NET275" s="183"/>
      <c r="NEU275" s="183"/>
      <c r="NEV275" s="183"/>
      <c r="NEW275" s="183"/>
      <c r="NEX275" s="183"/>
      <c r="NEY275" s="183"/>
      <c r="NEZ275" s="183"/>
      <c r="NFA275" s="183"/>
      <c r="NFB275" s="183"/>
      <c r="NFC275" s="183"/>
      <c r="NFD275" s="183"/>
      <c r="NFE275" s="183"/>
      <c r="NFF275" s="183"/>
      <c r="NFG275" s="183"/>
      <c r="NFH275" s="183"/>
      <c r="NFI275" s="183"/>
      <c r="NFJ275" s="183"/>
      <c r="NFK275" s="183"/>
      <c r="NFL275" s="183"/>
      <c r="NFM275" s="183"/>
      <c r="NFN275" s="183"/>
      <c r="NFO275" s="183"/>
      <c r="NFP275" s="183"/>
      <c r="NFQ275" s="183"/>
      <c r="NFR275" s="183"/>
      <c r="NFS275" s="183"/>
      <c r="NFT275" s="183"/>
      <c r="NFU275" s="183"/>
      <c r="NFV275" s="183"/>
      <c r="NFW275" s="183"/>
      <c r="NFX275" s="183"/>
      <c r="NFY275" s="183"/>
      <c r="NFZ275" s="183"/>
      <c r="NGA275" s="183"/>
      <c r="NGB275" s="183"/>
      <c r="NGC275" s="183"/>
      <c r="NGD275" s="183"/>
      <c r="NGE275" s="183"/>
      <c r="NGF275" s="183"/>
      <c r="NGG275" s="183"/>
      <c r="NGH275" s="183"/>
      <c r="NGI275" s="183"/>
      <c r="NGJ275" s="183"/>
      <c r="NGK275" s="183"/>
      <c r="NGL275" s="183"/>
      <c r="NGM275" s="183"/>
      <c r="NGN275" s="183"/>
      <c r="NGO275" s="183"/>
      <c r="NGP275" s="183"/>
      <c r="NGQ275" s="183"/>
      <c r="NGR275" s="183"/>
      <c r="NGS275" s="183"/>
      <c r="NGT275" s="183"/>
      <c r="NGU275" s="183"/>
      <c r="NGV275" s="183"/>
      <c r="NGW275" s="183"/>
      <c r="NGX275" s="183"/>
      <c r="NGY275" s="183"/>
      <c r="NGZ275" s="183"/>
      <c r="NHA275" s="183"/>
      <c r="NHB275" s="183"/>
      <c r="NHC275" s="183"/>
      <c r="NHD275" s="183"/>
      <c r="NHE275" s="183"/>
      <c r="NHF275" s="183"/>
      <c r="NHG275" s="183"/>
      <c r="NHH275" s="183"/>
      <c r="NHI275" s="183"/>
      <c r="NHJ275" s="183"/>
      <c r="NHK275" s="183"/>
      <c r="NHL275" s="183"/>
      <c r="NHM275" s="183"/>
      <c r="NHN275" s="183"/>
      <c r="NHO275" s="183"/>
      <c r="NHP275" s="183"/>
      <c r="NHQ275" s="183"/>
      <c r="NHR275" s="183"/>
      <c r="NHS275" s="183"/>
      <c r="NHT275" s="183"/>
      <c r="NHU275" s="183"/>
      <c r="NHV275" s="183"/>
      <c r="NHW275" s="183"/>
      <c r="NHX275" s="183"/>
      <c r="NHY275" s="183"/>
      <c r="NHZ275" s="183"/>
      <c r="NIA275" s="183"/>
      <c r="NIB275" s="183"/>
      <c r="NIC275" s="183"/>
      <c r="NID275" s="183"/>
      <c r="NIE275" s="183"/>
      <c r="NIF275" s="183"/>
      <c r="NIG275" s="183"/>
      <c r="NIH275" s="183"/>
      <c r="NII275" s="183"/>
      <c r="NIJ275" s="183"/>
      <c r="NIK275" s="183"/>
      <c r="NIL275" s="183"/>
      <c r="NIM275" s="183"/>
      <c r="NIN275" s="183"/>
      <c r="NIO275" s="183"/>
      <c r="NIP275" s="183"/>
      <c r="NIQ275" s="183"/>
      <c r="NIR275" s="183"/>
      <c r="NIS275" s="183"/>
      <c r="NIT275" s="183"/>
      <c r="NIU275" s="183"/>
      <c r="NIV275" s="183"/>
      <c r="NIW275" s="183"/>
      <c r="NIX275" s="183"/>
      <c r="NIY275" s="183"/>
      <c r="NIZ275" s="183"/>
      <c r="NJA275" s="183"/>
      <c r="NJB275" s="183"/>
      <c r="NJC275" s="183"/>
      <c r="NJD275" s="183"/>
      <c r="NJE275" s="183"/>
      <c r="NJF275" s="183"/>
      <c r="NJG275" s="183"/>
      <c r="NJH275" s="183"/>
      <c r="NJI275" s="183"/>
      <c r="NJJ275" s="183"/>
      <c r="NJK275" s="183"/>
      <c r="NJL275" s="183"/>
      <c r="NJM275" s="183"/>
      <c r="NJN275" s="183"/>
      <c r="NJO275" s="183"/>
      <c r="NJP275" s="183"/>
      <c r="NJQ275" s="183"/>
      <c r="NJR275" s="183"/>
      <c r="NJS275" s="183"/>
      <c r="NJT275" s="183"/>
      <c r="NJU275" s="183"/>
      <c r="NJV275" s="183"/>
      <c r="NJW275" s="183"/>
      <c r="NJX275" s="183"/>
      <c r="NJY275" s="183"/>
      <c r="NJZ275" s="183"/>
      <c r="NKA275" s="183"/>
      <c r="NKB275" s="183"/>
      <c r="NKC275" s="183"/>
      <c r="NKD275" s="183"/>
      <c r="NKE275" s="183"/>
      <c r="NKF275" s="183"/>
      <c r="NKG275" s="183"/>
      <c r="NKH275" s="183"/>
      <c r="NKI275" s="183"/>
      <c r="NKJ275" s="183"/>
      <c r="NKK275" s="183"/>
      <c r="NKL275" s="183"/>
      <c r="NKM275" s="183"/>
      <c r="NKN275" s="183"/>
      <c r="NKO275" s="183"/>
      <c r="NKP275" s="183"/>
      <c r="NKQ275" s="183"/>
      <c r="NKR275" s="183"/>
      <c r="NKS275" s="183"/>
      <c r="NKT275" s="183"/>
      <c r="NKU275" s="183"/>
      <c r="NKV275" s="183"/>
      <c r="NKW275" s="183"/>
      <c r="NKX275" s="183"/>
      <c r="NKY275" s="183"/>
      <c r="NKZ275" s="183"/>
      <c r="NLA275" s="183"/>
      <c r="NLB275" s="183"/>
      <c r="NLC275" s="183"/>
      <c r="NLD275" s="183"/>
      <c r="NLE275" s="183"/>
      <c r="NLF275" s="183"/>
      <c r="NLG275" s="183"/>
      <c r="NLH275" s="183"/>
      <c r="NLI275" s="183"/>
      <c r="NLJ275" s="183"/>
      <c r="NLK275" s="183"/>
      <c r="NLL275" s="183"/>
      <c r="NLM275" s="183"/>
      <c r="NLN275" s="183"/>
      <c r="NLO275" s="183"/>
      <c r="NLP275" s="183"/>
      <c r="NLQ275" s="183"/>
      <c r="NLR275" s="183"/>
      <c r="NLS275" s="183"/>
      <c r="NLT275" s="183"/>
      <c r="NLU275" s="183"/>
      <c r="NLV275" s="183"/>
      <c r="NLW275" s="183"/>
      <c r="NLX275" s="183"/>
      <c r="NLY275" s="183"/>
      <c r="NLZ275" s="183"/>
      <c r="NMA275" s="183"/>
      <c r="NMB275" s="183"/>
      <c r="NMC275" s="183"/>
      <c r="NMD275" s="183"/>
      <c r="NME275" s="183"/>
      <c r="NMF275" s="183"/>
      <c r="NMG275" s="183"/>
      <c r="NMH275" s="183"/>
      <c r="NMI275" s="183"/>
      <c r="NMJ275" s="183"/>
      <c r="NMK275" s="183"/>
      <c r="NML275" s="183"/>
      <c r="NMM275" s="183"/>
      <c r="NMN275" s="183"/>
      <c r="NMO275" s="183"/>
      <c r="NMP275" s="183"/>
      <c r="NMQ275" s="183"/>
      <c r="NMR275" s="183"/>
      <c r="NMS275" s="183"/>
      <c r="NMT275" s="183"/>
      <c r="NMU275" s="183"/>
      <c r="NMV275" s="183"/>
      <c r="NMW275" s="183"/>
      <c r="NMX275" s="183"/>
      <c r="NMY275" s="183"/>
      <c r="NMZ275" s="183"/>
      <c r="NNA275" s="183"/>
      <c r="NNB275" s="183"/>
      <c r="NNC275" s="183"/>
      <c r="NND275" s="183"/>
      <c r="NNE275" s="183"/>
      <c r="NNF275" s="183"/>
      <c r="NNG275" s="183"/>
      <c r="NNH275" s="183"/>
      <c r="NNI275" s="183"/>
      <c r="NNJ275" s="183"/>
      <c r="NNK275" s="183"/>
      <c r="NNL275" s="183"/>
      <c r="NNM275" s="183"/>
      <c r="NNN275" s="183"/>
      <c r="NNO275" s="183"/>
      <c r="NNP275" s="183"/>
      <c r="NNQ275" s="183"/>
      <c r="NNR275" s="183"/>
      <c r="NNS275" s="183"/>
      <c r="NNT275" s="183"/>
      <c r="NNU275" s="183"/>
      <c r="NNV275" s="183"/>
      <c r="NNW275" s="183"/>
      <c r="NNX275" s="183"/>
      <c r="NNY275" s="183"/>
      <c r="NNZ275" s="183"/>
      <c r="NOA275" s="183"/>
      <c r="NOB275" s="183"/>
      <c r="NOC275" s="183"/>
      <c r="NOD275" s="183"/>
      <c r="NOE275" s="183"/>
      <c r="NOF275" s="183"/>
      <c r="NOG275" s="183"/>
      <c r="NOH275" s="183"/>
      <c r="NOI275" s="183"/>
      <c r="NOJ275" s="183"/>
      <c r="NOK275" s="183"/>
      <c r="NOL275" s="183"/>
      <c r="NOM275" s="183"/>
      <c r="NON275" s="183"/>
      <c r="NOO275" s="183"/>
      <c r="NOP275" s="183"/>
      <c r="NOQ275" s="183"/>
      <c r="NOR275" s="183"/>
      <c r="NOS275" s="183"/>
      <c r="NOT275" s="183"/>
      <c r="NOU275" s="183"/>
      <c r="NOV275" s="183"/>
      <c r="NOW275" s="183"/>
      <c r="NOX275" s="183"/>
      <c r="NOY275" s="183"/>
      <c r="NOZ275" s="183"/>
      <c r="NPA275" s="183"/>
      <c r="NPB275" s="183"/>
      <c r="NPC275" s="183"/>
      <c r="NPD275" s="183"/>
      <c r="NPE275" s="183"/>
      <c r="NPF275" s="183"/>
      <c r="NPG275" s="183"/>
      <c r="NPH275" s="183"/>
      <c r="NPI275" s="183"/>
      <c r="NPJ275" s="183"/>
      <c r="NPK275" s="183"/>
      <c r="NPL275" s="183"/>
      <c r="NPM275" s="183"/>
      <c r="NPN275" s="183"/>
      <c r="NPO275" s="183"/>
      <c r="NPP275" s="183"/>
      <c r="NPQ275" s="183"/>
      <c r="NPR275" s="183"/>
      <c r="NPS275" s="183"/>
      <c r="NPT275" s="183"/>
      <c r="NPU275" s="183"/>
      <c r="NPV275" s="183"/>
      <c r="NPW275" s="183"/>
      <c r="NPX275" s="183"/>
      <c r="NPY275" s="183"/>
      <c r="NPZ275" s="183"/>
      <c r="NQA275" s="183"/>
      <c r="NQB275" s="183"/>
      <c r="NQC275" s="183"/>
      <c r="NQD275" s="183"/>
      <c r="NQE275" s="183"/>
      <c r="NQF275" s="183"/>
      <c r="NQG275" s="183"/>
      <c r="NQH275" s="183"/>
      <c r="NQI275" s="183"/>
      <c r="NQJ275" s="183"/>
      <c r="NQK275" s="183"/>
      <c r="NQL275" s="183"/>
      <c r="NQM275" s="183"/>
      <c r="NQN275" s="183"/>
      <c r="NQO275" s="183"/>
      <c r="NQP275" s="183"/>
      <c r="NQQ275" s="183"/>
      <c r="NQR275" s="183"/>
      <c r="NQS275" s="183"/>
      <c r="NQT275" s="183"/>
      <c r="NQU275" s="183"/>
      <c r="NQV275" s="183"/>
      <c r="NQW275" s="183"/>
      <c r="NQX275" s="183"/>
      <c r="NQY275" s="183"/>
      <c r="NQZ275" s="183"/>
      <c r="NRA275" s="183"/>
      <c r="NRB275" s="183"/>
      <c r="NRC275" s="183"/>
      <c r="NRD275" s="183"/>
      <c r="NRE275" s="183"/>
      <c r="NRF275" s="183"/>
      <c r="NRG275" s="183"/>
      <c r="NRH275" s="183"/>
      <c r="NRI275" s="183"/>
      <c r="NRJ275" s="183"/>
      <c r="NRK275" s="183"/>
      <c r="NRL275" s="183"/>
      <c r="NRM275" s="183"/>
      <c r="NRN275" s="183"/>
      <c r="NRO275" s="183"/>
      <c r="NRP275" s="183"/>
      <c r="NRQ275" s="183"/>
      <c r="NRR275" s="183"/>
      <c r="NRS275" s="183"/>
      <c r="NRT275" s="183"/>
      <c r="NRU275" s="183"/>
      <c r="NRV275" s="183"/>
      <c r="NRW275" s="183"/>
      <c r="NRX275" s="183"/>
      <c r="NRY275" s="183"/>
      <c r="NRZ275" s="183"/>
      <c r="NSA275" s="183"/>
      <c r="NSB275" s="183"/>
      <c r="NSC275" s="183"/>
      <c r="NSD275" s="183"/>
      <c r="NSE275" s="183"/>
      <c r="NSF275" s="183"/>
      <c r="NSG275" s="183"/>
      <c r="NSH275" s="183"/>
      <c r="NSI275" s="183"/>
      <c r="NSJ275" s="183"/>
      <c r="NSK275" s="183"/>
      <c r="NSL275" s="183"/>
      <c r="NSM275" s="183"/>
      <c r="NSN275" s="183"/>
      <c r="NSO275" s="183"/>
      <c r="NSP275" s="183"/>
      <c r="NSQ275" s="183"/>
      <c r="NSR275" s="183"/>
      <c r="NSS275" s="183"/>
      <c r="NST275" s="183"/>
      <c r="NSU275" s="183"/>
      <c r="NSV275" s="183"/>
      <c r="NSW275" s="183"/>
      <c r="NSX275" s="183"/>
      <c r="NSY275" s="183"/>
      <c r="NSZ275" s="183"/>
      <c r="NTA275" s="183"/>
      <c r="NTB275" s="183"/>
      <c r="NTC275" s="183"/>
      <c r="NTD275" s="183"/>
      <c r="NTE275" s="183"/>
      <c r="NTF275" s="183"/>
      <c r="NTG275" s="183"/>
      <c r="NTH275" s="183"/>
      <c r="NTI275" s="183"/>
      <c r="NTJ275" s="183"/>
      <c r="NTK275" s="183"/>
      <c r="NTL275" s="183"/>
      <c r="NTM275" s="183"/>
      <c r="NTN275" s="183"/>
      <c r="NTO275" s="183"/>
      <c r="NTP275" s="183"/>
      <c r="NTQ275" s="183"/>
      <c r="NTR275" s="183"/>
      <c r="NTS275" s="183"/>
      <c r="NTT275" s="183"/>
      <c r="NTU275" s="183"/>
      <c r="NTV275" s="183"/>
      <c r="NTW275" s="183"/>
      <c r="NTX275" s="183"/>
      <c r="NTY275" s="183"/>
      <c r="NTZ275" s="183"/>
      <c r="NUA275" s="183"/>
      <c r="NUB275" s="183"/>
      <c r="NUC275" s="183"/>
      <c r="NUD275" s="183"/>
      <c r="NUE275" s="183"/>
      <c r="NUF275" s="183"/>
      <c r="NUG275" s="183"/>
      <c r="NUH275" s="183"/>
      <c r="NUI275" s="183"/>
      <c r="NUJ275" s="183"/>
      <c r="NUK275" s="183"/>
      <c r="NUL275" s="183"/>
      <c r="NUM275" s="183"/>
      <c r="NUN275" s="183"/>
      <c r="NUO275" s="183"/>
      <c r="NUP275" s="183"/>
      <c r="NUQ275" s="183"/>
      <c r="NUR275" s="183"/>
      <c r="NUS275" s="183"/>
      <c r="NUT275" s="183"/>
      <c r="NUU275" s="183"/>
      <c r="NUV275" s="183"/>
      <c r="NUW275" s="183"/>
      <c r="NUX275" s="183"/>
      <c r="NUY275" s="183"/>
      <c r="NUZ275" s="183"/>
      <c r="NVA275" s="183"/>
      <c r="NVB275" s="183"/>
      <c r="NVC275" s="183"/>
      <c r="NVD275" s="183"/>
      <c r="NVE275" s="183"/>
      <c r="NVF275" s="183"/>
      <c r="NVG275" s="183"/>
      <c r="NVH275" s="183"/>
      <c r="NVI275" s="183"/>
      <c r="NVJ275" s="183"/>
      <c r="NVK275" s="183"/>
      <c r="NVL275" s="183"/>
      <c r="NVM275" s="183"/>
      <c r="NVN275" s="183"/>
      <c r="NVO275" s="183"/>
      <c r="NVP275" s="183"/>
      <c r="NVQ275" s="183"/>
      <c r="NVR275" s="183"/>
      <c r="NVS275" s="183"/>
      <c r="NVT275" s="183"/>
      <c r="NVU275" s="183"/>
      <c r="NVV275" s="183"/>
      <c r="NVW275" s="183"/>
      <c r="NVX275" s="183"/>
      <c r="NVY275" s="183"/>
      <c r="NVZ275" s="183"/>
      <c r="NWA275" s="183"/>
      <c r="NWB275" s="183"/>
      <c r="NWC275" s="183"/>
      <c r="NWD275" s="183"/>
      <c r="NWE275" s="183"/>
      <c r="NWF275" s="183"/>
      <c r="NWG275" s="183"/>
      <c r="NWH275" s="183"/>
      <c r="NWI275" s="183"/>
      <c r="NWJ275" s="183"/>
      <c r="NWK275" s="183"/>
      <c r="NWL275" s="183"/>
      <c r="NWM275" s="183"/>
      <c r="NWN275" s="183"/>
      <c r="NWO275" s="183"/>
      <c r="NWP275" s="183"/>
      <c r="NWQ275" s="183"/>
      <c r="NWR275" s="183"/>
      <c r="NWS275" s="183"/>
      <c r="NWT275" s="183"/>
      <c r="NWU275" s="183"/>
      <c r="NWV275" s="183"/>
      <c r="NWW275" s="183"/>
      <c r="NWX275" s="183"/>
      <c r="NWY275" s="183"/>
      <c r="NWZ275" s="183"/>
      <c r="NXA275" s="183"/>
      <c r="NXB275" s="183"/>
      <c r="NXC275" s="183"/>
      <c r="NXD275" s="183"/>
      <c r="NXE275" s="183"/>
      <c r="NXF275" s="183"/>
      <c r="NXG275" s="183"/>
      <c r="NXH275" s="183"/>
      <c r="NXI275" s="183"/>
      <c r="NXJ275" s="183"/>
      <c r="NXK275" s="183"/>
      <c r="NXL275" s="183"/>
      <c r="NXM275" s="183"/>
      <c r="NXN275" s="183"/>
      <c r="NXO275" s="183"/>
      <c r="NXP275" s="183"/>
      <c r="NXQ275" s="183"/>
      <c r="NXR275" s="183"/>
      <c r="NXS275" s="183"/>
      <c r="NXT275" s="183"/>
      <c r="NXU275" s="183"/>
      <c r="NXV275" s="183"/>
      <c r="NXW275" s="183"/>
      <c r="NXX275" s="183"/>
      <c r="NXY275" s="183"/>
      <c r="NXZ275" s="183"/>
      <c r="NYA275" s="183"/>
      <c r="NYB275" s="183"/>
      <c r="NYC275" s="183"/>
      <c r="NYD275" s="183"/>
      <c r="NYE275" s="183"/>
      <c r="NYF275" s="183"/>
      <c r="NYG275" s="183"/>
      <c r="NYH275" s="183"/>
      <c r="NYI275" s="183"/>
      <c r="NYJ275" s="183"/>
      <c r="NYK275" s="183"/>
      <c r="NYL275" s="183"/>
      <c r="NYM275" s="183"/>
      <c r="NYN275" s="183"/>
      <c r="NYO275" s="183"/>
      <c r="NYP275" s="183"/>
      <c r="NYQ275" s="183"/>
      <c r="NYR275" s="183"/>
      <c r="NYS275" s="183"/>
      <c r="NYT275" s="183"/>
      <c r="NYU275" s="183"/>
      <c r="NYV275" s="183"/>
      <c r="NYW275" s="183"/>
      <c r="NYX275" s="183"/>
      <c r="NYY275" s="183"/>
      <c r="NYZ275" s="183"/>
      <c r="NZA275" s="183"/>
      <c r="NZB275" s="183"/>
      <c r="NZC275" s="183"/>
      <c r="NZD275" s="183"/>
      <c r="NZE275" s="183"/>
      <c r="NZF275" s="183"/>
      <c r="NZG275" s="183"/>
      <c r="NZH275" s="183"/>
      <c r="NZI275" s="183"/>
      <c r="NZJ275" s="183"/>
      <c r="NZK275" s="183"/>
      <c r="NZL275" s="183"/>
      <c r="NZM275" s="183"/>
      <c r="NZN275" s="183"/>
      <c r="NZO275" s="183"/>
      <c r="NZP275" s="183"/>
      <c r="NZQ275" s="183"/>
      <c r="NZR275" s="183"/>
      <c r="NZS275" s="183"/>
      <c r="NZT275" s="183"/>
      <c r="NZU275" s="183"/>
      <c r="NZV275" s="183"/>
      <c r="NZW275" s="183"/>
      <c r="NZX275" s="183"/>
      <c r="NZY275" s="183"/>
      <c r="NZZ275" s="183"/>
      <c r="OAA275" s="183"/>
      <c r="OAB275" s="183"/>
      <c r="OAC275" s="183"/>
      <c r="OAD275" s="183"/>
      <c r="OAE275" s="183"/>
      <c r="OAF275" s="183"/>
      <c r="OAG275" s="183"/>
      <c r="OAH275" s="183"/>
      <c r="OAI275" s="183"/>
      <c r="OAJ275" s="183"/>
      <c r="OAK275" s="183"/>
      <c r="OAL275" s="183"/>
      <c r="OAM275" s="183"/>
      <c r="OAN275" s="183"/>
      <c r="OAO275" s="183"/>
      <c r="OAP275" s="183"/>
      <c r="OAQ275" s="183"/>
      <c r="OAR275" s="183"/>
      <c r="OAS275" s="183"/>
      <c r="OAT275" s="183"/>
      <c r="OAU275" s="183"/>
      <c r="OAV275" s="183"/>
      <c r="OAW275" s="183"/>
      <c r="OAX275" s="183"/>
      <c r="OAY275" s="183"/>
      <c r="OAZ275" s="183"/>
      <c r="OBA275" s="183"/>
      <c r="OBB275" s="183"/>
      <c r="OBC275" s="183"/>
      <c r="OBD275" s="183"/>
      <c r="OBE275" s="183"/>
      <c r="OBF275" s="183"/>
      <c r="OBG275" s="183"/>
      <c r="OBH275" s="183"/>
      <c r="OBI275" s="183"/>
      <c r="OBJ275" s="183"/>
      <c r="OBK275" s="183"/>
      <c r="OBL275" s="183"/>
      <c r="OBM275" s="183"/>
      <c r="OBN275" s="183"/>
      <c r="OBO275" s="183"/>
      <c r="OBP275" s="183"/>
      <c r="OBQ275" s="183"/>
      <c r="OBR275" s="183"/>
      <c r="OBS275" s="183"/>
      <c r="OBT275" s="183"/>
      <c r="OBU275" s="183"/>
      <c r="OBV275" s="183"/>
      <c r="OBW275" s="183"/>
      <c r="OBX275" s="183"/>
      <c r="OBY275" s="183"/>
      <c r="OBZ275" s="183"/>
      <c r="OCA275" s="183"/>
      <c r="OCB275" s="183"/>
      <c r="OCC275" s="183"/>
      <c r="OCD275" s="183"/>
      <c r="OCE275" s="183"/>
      <c r="OCF275" s="183"/>
      <c r="OCG275" s="183"/>
      <c r="OCH275" s="183"/>
      <c r="OCI275" s="183"/>
      <c r="OCJ275" s="183"/>
      <c r="OCK275" s="183"/>
      <c r="OCL275" s="183"/>
      <c r="OCM275" s="183"/>
      <c r="OCN275" s="183"/>
      <c r="OCO275" s="183"/>
      <c r="OCP275" s="183"/>
      <c r="OCQ275" s="183"/>
      <c r="OCR275" s="183"/>
      <c r="OCS275" s="183"/>
      <c r="OCT275" s="183"/>
      <c r="OCU275" s="183"/>
      <c r="OCV275" s="183"/>
      <c r="OCW275" s="183"/>
      <c r="OCX275" s="183"/>
      <c r="OCY275" s="183"/>
      <c r="OCZ275" s="183"/>
      <c r="ODA275" s="183"/>
      <c r="ODB275" s="183"/>
      <c r="ODC275" s="183"/>
      <c r="ODD275" s="183"/>
      <c r="ODE275" s="183"/>
      <c r="ODF275" s="183"/>
      <c r="ODG275" s="183"/>
      <c r="ODH275" s="183"/>
      <c r="ODI275" s="183"/>
      <c r="ODJ275" s="183"/>
      <c r="ODK275" s="183"/>
      <c r="ODL275" s="183"/>
      <c r="ODM275" s="183"/>
      <c r="ODN275" s="183"/>
      <c r="ODO275" s="183"/>
      <c r="ODP275" s="183"/>
      <c r="ODQ275" s="183"/>
      <c r="ODR275" s="183"/>
      <c r="ODS275" s="183"/>
      <c r="ODT275" s="183"/>
      <c r="ODU275" s="183"/>
      <c r="ODV275" s="183"/>
      <c r="ODW275" s="183"/>
      <c r="ODX275" s="183"/>
      <c r="ODY275" s="183"/>
      <c r="ODZ275" s="183"/>
      <c r="OEA275" s="183"/>
      <c r="OEB275" s="183"/>
      <c r="OEC275" s="183"/>
      <c r="OED275" s="183"/>
      <c r="OEE275" s="183"/>
      <c r="OEF275" s="183"/>
      <c r="OEG275" s="183"/>
      <c r="OEH275" s="183"/>
      <c r="OEI275" s="183"/>
      <c r="OEJ275" s="183"/>
      <c r="OEK275" s="183"/>
      <c r="OEL275" s="183"/>
      <c r="OEM275" s="183"/>
      <c r="OEN275" s="183"/>
      <c r="OEO275" s="183"/>
      <c r="OEP275" s="183"/>
      <c r="OEQ275" s="183"/>
      <c r="OER275" s="183"/>
      <c r="OES275" s="183"/>
      <c r="OET275" s="183"/>
      <c r="OEU275" s="183"/>
      <c r="OEV275" s="183"/>
      <c r="OEW275" s="183"/>
      <c r="OEX275" s="183"/>
      <c r="OEY275" s="183"/>
      <c r="OEZ275" s="183"/>
      <c r="OFA275" s="183"/>
      <c r="OFB275" s="183"/>
      <c r="OFC275" s="183"/>
      <c r="OFD275" s="183"/>
      <c r="OFE275" s="183"/>
      <c r="OFF275" s="183"/>
      <c r="OFG275" s="183"/>
      <c r="OFH275" s="183"/>
      <c r="OFI275" s="183"/>
      <c r="OFJ275" s="183"/>
      <c r="OFK275" s="183"/>
      <c r="OFL275" s="183"/>
      <c r="OFM275" s="183"/>
      <c r="OFN275" s="183"/>
      <c r="OFO275" s="183"/>
      <c r="OFP275" s="183"/>
      <c r="OFQ275" s="183"/>
      <c r="OFR275" s="183"/>
      <c r="OFS275" s="183"/>
      <c r="OFT275" s="183"/>
      <c r="OFU275" s="183"/>
      <c r="OFV275" s="183"/>
      <c r="OFW275" s="183"/>
      <c r="OFX275" s="183"/>
      <c r="OFY275" s="183"/>
      <c r="OFZ275" s="183"/>
      <c r="OGA275" s="183"/>
      <c r="OGB275" s="183"/>
      <c r="OGC275" s="183"/>
      <c r="OGD275" s="183"/>
      <c r="OGE275" s="183"/>
      <c r="OGF275" s="183"/>
      <c r="OGG275" s="183"/>
      <c r="OGH275" s="183"/>
      <c r="OGI275" s="183"/>
      <c r="OGJ275" s="183"/>
      <c r="OGK275" s="183"/>
      <c r="OGL275" s="183"/>
      <c r="OGM275" s="183"/>
      <c r="OGN275" s="183"/>
      <c r="OGO275" s="183"/>
      <c r="OGP275" s="183"/>
      <c r="OGQ275" s="183"/>
      <c r="OGR275" s="183"/>
      <c r="OGS275" s="183"/>
      <c r="OGT275" s="183"/>
      <c r="OGU275" s="183"/>
      <c r="OGV275" s="183"/>
      <c r="OGW275" s="183"/>
      <c r="OGX275" s="183"/>
      <c r="OGY275" s="183"/>
      <c r="OGZ275" s="183"/>
      <c r="OHA275" s="183"/>
      <c r="OHB275" s="183"/>
      <c r="OHC275" s="183"/>
      <c r="OHD275" s="183"/>
      <c r="OHE275" s="183"/>
      <c r="OHF275" s="183"/>
      <c r="OHG275" s="183"/>
      <c r="OHH275" s="183"/>
      <c r="OHI275" s="183"/>
      <c r="OHJ275" s="183"/>
      <c r="OHK275" s="183"/>
      <c r="OHL275" s="183"/>
      <c r="OHM275" s="183"/>
      <c r="OHN275" s="183"/>
      <c r="OHO275" s="183"/>
      <c r="OHP275" s="183"/>
      <c r="OHQ275" s="183"/>
      <c r="OHR275" s="183"/>
      <c r="OHS275" s="183"/>
      <c r="OHT275" s="183"/>
      <c r="OHU275" s="183"/>
      <c r="OHV275" s="183"/>
      <c r="OHW275" s="183"/>
      <c r="OHX275" s="183"/>
      <c r="OHY275" s="183"/>
      <c r="OHZ275" s="183"/>
      <c r="OIA275" s="183"/>
      <c r="OIB275" s="183"/>
      <c r="OIC275" s="183"/>
      <c r="OID275" s="183"/>
      <c r="OIE275" s="183"/>
      <c r="OIF275" s="183"/>
      <c r="OIG275" s="183"/>
      <c r="OIH275" s="183"/>
      <c r="OII275" s="183"/>
      <c r="OIJ275" s="183"/>
      <c r="OIK275" s="183"/>
      <c r="OIL275" s="183"/>
      <c r="OIM275" s="183"/>
      <c r="OIN275" s="183"/>
      <c r="OIO275" s="183"/>
      <c r="OIP275" s="183"/>
      <c r="OIQ275" s="183"/>
      <c r="OIR275" s="183"/>
      <c r="OIS275" s="183"/>
      <c r="OIT275" s="183"/>
      <c r="OIU275" s="183"/>
      <c r="OIV275" s="183"/>
      <c r="OIW275" s="183"/>
      <c r="OIX275" s="183"/>
      <c r="OIY275" s="183"/>
      <c r="OIZ275" s="183"/>
      <c r="OJA275" s="183"/>
      <c r="OJB275" s="183"/>
      <c r="OJC275" s="183"/>
      <c r="OJD275" s="183"/>
      <c r="OJE275" s="183"/>
      <c r="OJF275" s="183"/>
      <c r="OJG275" s="183"/>
      <c r="OJH275" s="183"/>
      <c r="OJI275" s="183"/>
      <c r="OJJ275" s="183"/>
      <c r="OJK275" s="183"/>
      <c r="OJL275" s="183"/>
      <c r="OJM275" s="183"/>
      <c r="OJN275" s="183"/>
      <c r="OJO275" s="183"/>
      <c r="OJP275" s="183"/>
      <c r="OJQ275" s="183"/>
      <c r="OJR275" s="183"/>
      <c r="OJS275" s="183"/>
      <c r="OJT275" s="183"/>
      <c r="OJU275" s="183"/>
      <c r="OJV275" s="183"/>
      <c r="OJW275" s="183"/>
      <c r="OJX275" s="183"/>
      <c r="OJY275" s="183"/>
      <c r="OJZ275" s="183"/>
      <c r="OKA275" s="183"/>
      <c r="OKB275" s="183"/>
      <c r="OKC275" s="183"/>
      <c r="OKD275" s="183"/>
      <c r="OKE275" s="183"/>
      <c r="OKF275" s="183"/>
      <c r="OKG275" s="183"/>
      <c r="OKH275" s="183"/>
      <c r="OKI275" s="183"/>
      <c r="OKJ275" s="183"/>
      <c r="OKK275" s="183"/>
      <c r="OKL275" s="183"/>
      <c r="OKM275" s="183"/>
      <c r="OKN275" s="183"/>
      <c r="OKO275" s="183"/>
      <c r="OKP275" s="183"/>
      <c r="OKQ275" s="183"/>
      <c r="OKR275" s="183"/>
      <c r="OKS275" s="183"/>
      <c r="OKT275" s="183"/>
      <c r="OKU275" s="183"/>
      <c r="OKV275" s="183"/>
      <c r="OKW275" s="183"/>
      <c r="OKX275" s="183"/>
      <c r="OKY275" s="183"/>
      <c r="OKZ275" s="183"/>
      <c r="OLA275" s="183"/>
      <c r="OLB275" s="183"/>
      <c r="OLC275" s="183"/>
      <c r="OLD275" s="183"/>
      <c r="OLE275" s="183"/>
      <c r="OLF275" s="183"/>
      <c r="OLG275" s="183"/>
      <c r="OLH275" s="183"/>
      <c r="OLI275" s="183"/>
      <c r="OLJ275" s="183"/>
      <c r="OLK275" s="183"/>
      <c r="OLL275" s="183"/>
      <c r="OLM275" s="183"/>
      <c r="OLN275" s="183"/>
      <c r="OLO275" s="183"/>
      <c r="OLP275" s="183"/>
      <c r="OLQ275" s="183"/>
      <c r="OLR275" s="183"/>
      <c r="OLS275" s="183"/>
      <c r="OLT275" s="183"/>
      <c r="OLU275" s="183"/>
      <c r="OLV275" s="183"/>
      <c r="OLW275" s="183"/>
      <c r="OLX275" s="183"/>
      <c r="OLY275" s="183"/>
      <c r="OLZ275" s="183"/>
      <c r="OMA275" s="183"/>
      <c r="OMB275" s="183"/>
      <c r="OMC275" s="183"/>
      <c r="OMD275" s="183"/>
      <c r="OME275" s="183"/>
      <c r="OMF275" s="183"/>
      <c r="OMG275" s="183"/>
      <c r="OMH275" s="183"/>
      <c r="OMI275" s="183"/>
      <c r="OMJ275" s="183"/>
      <c r="OMK275" s="183"/>
      <c r="OML275" s="183"/>
      <c r="OMM275" s="183"/>
      <c r="OMN275" s="183"/>
      <c r="OMO275" s="183"/>
      <c r="OMP275" s="183"/>
      <c r="OMQ275" s="183"/>
      <c r="OMR275" s="183"/>
      <c r="OMS275" s="183"/>
      <c r="OMT275" s="183"/>
      <c r="OMU275" s="183"/>
      <c r="OMV275" s="183"/>
      <c r="OMW275" s="183"/>
      <c r="OMX275" s="183"/>
      <c r="OMY275" s="183"/>
      <c r="OMZ275" s="183"/>
      <c r="ONA275" s="183"/>
      <c r="ONB275" s="183"/>
      <c r="ONC275" s="183"/>
      <c r="OND275" s="183"/>
      <c r="ONE275" s="183"/>
      <c r="ONF275" s="183"/>
      <c r="ONG275" s="183"/>
      <c r="ONH275" s="183"/>
      <c r="ONI275" s="183"/>
      <c r="ONJ275" s="183"/>
      <c r="ONK275" s="183"/>
      <c r="ONL275" s="183"/>
      <c r="ONM275" s="183"/>
      <c r="ONN275" s="183"/>
      <c r="ONO275" s="183"/>
      <c r="ONP275" s="183"/>
      <c r="ONQ275" s="183"/>
      <c r="ONR275" s="183"/>
      <c r="ONS275" s="183"/>
      <c r="ONT275" s="183"/>
      <c r="ONU275" s="183"/>
      <c r="ONV275" s="183"/>
      <c r="ONW275" s="183"/>
      <c r="ONX275" s="183"/>
      <c r="ONY275" s="183"/>
      <c r="ONZ275" s="183"/>
      <c r="OOA275" s="183"/>
      <c r="OOB275" s="183"/>
      <c r="OOC275" s="183"/>
      <c r="OOD275" s="183"/>
      <c r="OOE275" s="183"/>
      <c r="OOF275" s="183"/>
      <c r="OOG275" s="183"/>
      <c r="OOH275" s="183"/>
      <c r="OOI275" s="183"/>
      <c r="OOJ275" s="183"/>
      <c r="OOK275" s="183"/>
      <c r="OOL275" s="183"/>
      <c r="OOM275" s="183"/>
      <c r="OON275" s="183"/>
      <c r="OOO275" s="183"/>
      <c r="OOP275" s="183"/>
      <c r="OOQ275" s="183"/>
      <c r="OOR275" s="183"/>
      <c r="OOS275" s="183"/>
      <c r="OOT275" s="183"/>
      <c r="OOU275" s="183"/>
      <c r="OOV275" s="183"/>
      <c r="OOW275" s="183"/>
      <c r="OOX275" s="183"/>
      <c r="OOY275" s="183"/>
      <c r="OOZ275" s="183"/>
      <c r="OPA275" s="183"/>
      <c r="OPB275" s="183"/>
      <c r="OPC275" s="183"/>
      <c r="OPD275" s="183"/>
      <c r="OPE275" s="183"/>
      <c r="OPF275" s="183"/>
      <c r="OPG275" s="183"/>
      <c r="OPH275" s="183"/>
      <c r="OPI275" s="183"/>
      <c r="OPJ275" s="183"/>
      <c r="OPK275" s="183"/>
      <c r="OPL275" s="183"/>
      <c r="OPM275" s="183"/>
      <c r="OPN275" s="183"/>
      <c r="OPO275" s="183"/>
      <c r="OPP275" s="183"/>
      <c r="OPQ275" s="183"/>
      <c r="OPR275" s="183"/>
      <c r="OPS275" s="183"/>
      <c r="OPT275" s="183"/>
      <c r="OPU275" s="183"/>
      <c r="OPV275" s="183"/>
      <c r="OPW275" s="183"/>
      <c r="OPX275" s="183"/>
      <c r="OPY275" s="183"/>
      <c r="OPZ275" s="183"/>
      <c r="OQA275" s="183"/>
      <c r="OQB275" s="183"/>
      <c r="OQC275" s="183"/>
      <c r="OQD275" s="183"/>
      <c r="OQE275" s="183"/>
      <c r="OQF275" s="183"/>
      <c r="OQG275" s="183"/>
      <c r="OQH275" s="183"/>
      <c r="OQI275" s="183"/>
      <c r="OQJ275" s="183"/>
      <c r="OQK275" s="183"/>
      <c r="OQL275" s="183"/>
      <c r="OQM275" s="183"/>
      <c r="OQN275" s="183"/>
      <c r="OQO275" s="183"/>
      <c r="OQP275" s="183"/>
      <c r="OQQ275" s="183"/>
      <c r="OQR275" s="183"/>
      <c r="OQS275" s="183"/>
      <c r="OQT275" s="183"/>
      <c r="OQU275" s="183"/>
      <c r="OQV275" s="183"/>
      <c r="OQW275" s="183"/>
      <c r="OQX275" s="183"/>
      <c r="OQY275" s="183"/>
      <c r="OQZ275" s="183"/>
      <c r="ORA275" s="183"/>
      <c r="ORB275" s="183"/>
      <c r="ORC275" s="183"/>
      <c r="ORD275" s="183"/>
      <c r="ORE275" s="183"/>
      <c r="ORF275" s="183"/>
      <c r="ORG275" s="183"/>
      <c r="ORH275" s="183"/>
      <c r="ORI275" s="183"/>
      <c r="ORJ275" s="183"/>
      <c r="ORK275" s="183"/>
      <c r="ORL275" s="183"/>
      <c r="ORM275" s="183"/>
      <c r="ORN275" s="183"/>
      <c r="ORO275" s="183"/>
      <c r="ORP275" s="183"/>
      <c r="ORQ275" s="183"/>
      <c r="ORR275" s="183"/>
      <c r="ORS275" s="183"/>
      <c r="ORT275" s="183"/>
      <c r="ORU275" s="183"/>
      <c r="ORV275" s="183"/>
      <c r="ORW275" s="183"/>
      <c r="ORX275" s="183"/>
      <c r="ORY275" s="183"/>
      <c r="ORZ275" s="183"/>
      <c r="OSA275" s="183"/>
      <c r="OSB275" s="183"/>
      <c r="OSC275" s="183"/>
      <c r="OSD275" s="183"/>
      <c r="OSE275" s="183"/>
      <c r="OSF275" s="183"/>
      <c r="OSG275" s="183"/>
      <c r="OSH275" s="183"/>
      <c r="OSI275" s="183"/>
      <c r="OSJ275" s="183"/>
      <c r="OSK275" s="183"/>
      <c r="OSL275" s="183"/>
      <c r="OSM275" s="183"/>
      <c r="OSN275" s="183"/>
      <c r="OSO275" s="183"/>
      <c r="OSP275" s="183"/>
      <c r="OSQ275" s="183"/>
      <c r="OSR275" s="183"/>
      <c r="OSS275" s="183"/>
      <c r="OST275" s="183"/>
      <c r="OSU275" s="183"/>
      <c r="OSV275" s="183"/>
      <c r="OSW275" s="183"/>
      <c r="OSX275" s="183"/>
      <c r="OSY275" s="183"/>
      <c r="OSZ275" s="183"/>
      <c r="OTA275" s="183"/>
      <c r="OTB275" s="183"/>
      <c r="OTC275" s="183"/>
      <c r="OTD275" s="183"/>
      <c r="OTE275" s="183"/>
      <c r="OTF275" s="183"/>
      <c r="OTG275" s="183"/>
      <c r="OTH275" s="183"/>
      <c r="OTI275" s="183"/>
      <c r="OTJ275" s="183"/>
      <c r="OTK275" s="183"/>
      <c r="OTL275" s="183"/>
      <c r="OTM275" s="183"/>
      <c r="OTN275" s="183"/>
      <c r="OTO275" s="183"/>
      <c r="OTP275" s="183"/>
      <c r="OTQ275" s="183"/>
      <c r="OTR275" s="183"/>
      <c r="OTS275" s="183"/>
      <c r="OTT275" s="183"/>
      <c r="OTU275" s="183"/>
      <c r="OTV275" s="183"/>
      <c r="OTW275" s="183"/>
      <c r="OTX275" s="183"/>
      <c r="OTY275" s="183"/>
      <c r="OTZ275" s="183"/>
      <c r="OUA275" s="183"/>
      <c r="OUB275" s="183"/>
      <c r="OUC275" s="183"/>
      <c r="OUD275" s="183"/>
      <c r="OUE275" s="183"/>
      <c r="OUF275" s="183"/>
      <c r="OUG275" s="183"/>
      <c r="OUH275" s="183"/>
      <c r="OUI275" s="183"/>
      <c r="OUJ275" s="183"/>
      <c r="OUK275" s="183"/>
      <c r="OUL275" s="183"/>
      <c r="OUM275" s="183"/>
      <c r="OUN275" s="183"/>
      <c r="OUO275" s="183"/>
      <c r="OUP275" s="183"/>
      <c r="OUQ275" s="183"/>
      <c r="OUR275" s="183"/>
      <c r="OUS275" s="183"/>
      <c r="OUT275" s="183"/>
      <c r="OUU275" s="183"/>
      <c r="OUV275" s="183"/>
      <c r="OUW275" s="183"/>
      <c r="OUX275" s="183"/>
      <c r="OUY275" s="183"/>
      <c r="OUZ275" s="183"/>
      <c r="OVA275" s="183"/>
      <c r="OVB275" s="183"/>
      <c r="OVC275" s="183"/>
      <c r="OVD275" s="183"/>
      <c r="OVE275" s="183"/>
      <c r="OVF275" s="183"/>
      <c r="OVG275" s="183"/>
      <c r="OVH275" s="183"/>
      <c r="OVI275" s="183"/>
      <c r="OVJ275" s="183"/>
      <c r="OVK275" s="183"/>
      <c r="OVL275" s="183"/>
      <c r="OVM275" s="183"/>
      <c r="OVN275" s="183"/>
      <c r="OVO275" s="183"/>
      <c r="OVP275" s="183"/>
      <c r="OVQ275" s="183"/>
      <c r="OVR275" s="183"/>
      <c r="OVS275" s="183"/>
      <c r="OVT275" s="183"/>
      <c r="OVU275" s="183"/>
      <c r="OVV275" s="183"/>
      <c r="OVW275" s="183"/>
      <c r="OVX275" s="183"/>
      <c r="OVY275" s="183"/>
      <c r="OVZ275" s="183"/>
      <c r="OWA275" s="183"/>
      <c r="OWB275" s="183"/>
      <c r="OWC275" s="183"/>
      <c r="OWD275" s="183"/>
      <c r="OWE275" s="183"/>
      <c r="OWF275" s="183"/>
      <c r="OWG275" s="183"/>
      <c r="OWH275" s="183"/>
      <c r="OWI275" s="183"/>
      <c r="OWJ275" s="183"/>
      <c r="OWK275" s="183"/>
      <c r="OWL275" s="183"/>
      <c r="OWM275" s="183"/>
      <c r="OWN275" s="183"/>
      <c r="OWO275" s="183"/>
      <c r="OWP275" s="183"/>
      <c r="OWQ275" s="183"/>
      <c r="OWR275" s="183"/>
      <c r="OWS275" s="183"/>
      <c r="OWT275" s="183"/>
      <c r="OWU275" s="183"/>
      <c r="OWV275" s="183"/>
      <c r="OWW275" s="183"/>
      <c r="OWX275" s="183"/>
      <c r="OWY275" s="183"/>
      <c r="OWZ275" s="183"/>
      <c r="OXA275" s="183"/>
      <c r="OXB275" s="183"/>
      <c r="OXC275" s="183"/>
      <c r="OXD275" s="183"/>
      <c r="OXE275" s="183"/>
      <c r="OXF275" s="183"/>
      <c r="OXG275" s="183"/>
      <c r="OXH275" s="183"/>
      <c r="OXI275" s="183"/>
      <c r="OXJ275" s="183"/>
      <c r="OXK275" s="183"/>
      <c r="OXL275" s="183"/>
      <c r="OXM275" s="183"/>
      <c r="OXN275" s="183"/>
      <c r="OXO275" s="183"/>
      <c r="OXP275" s="183"/>
      <c r="OXQ275" s="183"/>
      <c r="OXR275" s="183"/>
      <c r="OXS275" s="183"/>
      <c r="OXT275" s="183"/>
      <c r="OXU275" s="183"/>
      <c r="OXV275" s="183"/>
      <c r="OXW275" s="183"/>
      <c r="OXX275" s="183"/>
      <c r="OXY275" s="183"/>
      <c r="OXZ275" s="183"/>
      <c r="OYA275" s="183"/>
      <c r="OYB275" s="183"/>
      <c r="OYC275" s="183"/>
      <c r="OYD275" s="183"/>
      <c r="OYE275" s="183"/>
      <c r="OYF275" s="183"/>
      <c r="OYG275" s="183"/>
      <c r="OYH275" s="183"/>
      <c r="OYI275" s="183"/>
      <c r="OYJ275" s="183"/>
      <c r="OYK275" s="183"/>
      <c r="OYL275" s="183"/>
      <c r="OYM275" s="183"/>
      <c r="OYN275" s="183"/>
      <c r="OYO275" s="183"/>
      <c r="OYP275" s="183"/>
      <c r="OYQ275" s="183"/>
      <c r="OYR275" s="183"/>
      <c r="OYS275" s="183"/>
      <c r="OYT275" s="183"/>
      <c r="OYU275" s="183"/>
      <c r="OYV275" s="183"/>
      <c r="OYW275" s="183"/>
      <c r="OYX275" s="183"/>
      <c r="OYY275" s="183"/>
      <c r="OYZ275" s="183"/>
      <c r="OZA275" s="183"/>
      <c r="OZB275" s="183"/>
      <c r="OZC275" s="183"/>
      <c r="OZD275" s="183"/>
      <c r="OZE275" s="183"/>
      <c r="OZF275" s="183"/>
      <c r="OZG275" s="183"/>
      <c r="OZH275" s="183"/>
      <c r="OZI275" s="183"/>
      <c r="OZJ275" s="183"/>
      <c r="OZK275" s="183"/>
      <c r="OZL275" s="183"/>
      <c r="OZM275" s="183"/>
      <c r="OZN275" s="183"/>
      <c r="OZO275" s="183"/>
      <c r="OZP275" s="183"/>
      <c r="OZQ275" s="183"/>
      <c r="OZR275" s="183"/>
      <c r="OZS275" s="183"/>
      <c r="OZT275" s="183"/>
      <c r="OZU275" s="183"/>
      <c r="OZV275" s="183"/>
      <c r="OZW275" s="183"/>
      <c r="OZX275" s="183"/>
      <c r="OZY275" s="183"/>
      <c r="OZZ275" s="183"/>
      <c r="PAA275" s="183"/>
      <c r="PAB275" s="183"/>
      <c r="PAC275" s="183"/>
      <c r="PAD275" s="183"/>
      <c r="PAE275" s="183"/>
      <c r="PAF275" s="183"/>
      <c r="PAG275" s="183"/>
      <c r="PAH275" s="183"/>
      <c r="PAI275" s="183"/>
      <c r="PAJ275" s="183"/>
      <c r="PAK275" s="183"/>
      <c r="PAL275" s="183"/>
      <c r="PAM275" s="183"/>
      <c r="PAN275" s="183"/>
      <c r="PAO275" s="183"/>
      <c r="PAP275" s="183"/>
      <c r="PAQ275" s="183"/>
      <c r="PAR275" s="183"/>
      <c r="PAS275" s="183"/>
      <c r="PAT275" s="183"/>
      <c r="PAU275" s="183"/>
      <c r="PAV275" s="183"/>
      <c r="PAW275" s="183"/>
      <c r="PAX275" s="183"/>
      <c r="PAY275" s="183"/>
      <c r="PAZ275" s="183"/>
      <c r="PBA275" s="183"/>
      <c r="PBB275" s="183"/>
      <c r="PBC275" s="183"/>
      <c r="PBD275" s="183"/>
      <c r="PBE275" s="183"/>
      <c r="PBF275" s="183"/>
      <c r="PBG275" s="183"/>
      <c r="PBH275" s="183"/>
      <c r="PBI275" s="183"/>
      <c r="PBJ275" s="183"/>
      <c r="PBK275" s="183"/>
      <c r="PBL275" s="183"/>
      <c r="PBM275" s="183"/>
      <c r="PBN275" s="183"/>
      <c r="PBO275" s="183"/>
      <c r="PBP275" s="183"/>
      <c r="PBQ275" s="183"/>
      <c r="PBR275" s="183"/>
      <c r="PBS275" s="183"/>
      <c r="PBT275" s="183"/>
      <c r="PBU275" s="183"/>
      <c r="PBV275" s="183"/>
      <c r="PBW275" s="183"/>
      <c r="PBX275" s="183"/>
      <c r="PBY275" s="183"/>
      <c r="PBZ275" s="183"/>
      <c r="PCA275" s="183"/>
      <c r="PCB275" s="183"/>
      <c r="PCC275" s="183"/>
      <c r="PCD275" s="183"/>
      <c r="PCE275" s="183"/>
      <c r="PCF275" s="183"/>
      <c r="PCG275" s="183"/>
      <c r="PCH275" s="183"/>
      <c r="PCI275" s="183"/>
      <c r="PCJ275" s="183"/>
      <c r="PCK275" s="183"/>
      <c r="PCL275" s="183"/>
      <c r="PCM275" s="183"/>
      <c r="PCN275" s="183"/>
      <c r="PCO275" s="183"/>
      <c r="PCP275" s="183"/>
      <c r="PCQ275" s="183"/>
      <c r="PCR275" s="183"/>
      <c r="PCS275" s="183"/>
      <c r="PCT275" s="183"/>
      <c r="PCU275" s="183"/>
      <c r="PCV275" s="183"/>
      <c r="PCW275" s="183"/>
      <c r="PCX275" s="183"/>
      <c r="PCY275" s="183"/>
      <c r="PCZ275" s="183"/>
      <c r="PDA275" s="183"/>
      <c r="PDB275" s="183"/>
      <c r="PDC275" s="183"/>
      <c r="PDD275" s="183"/>
      <c r="PDE275" s="183"/>
      <c r="PDF275" s="183"/>
      <c r="PDG275" s="183"/>
      <c r="PDH275" s="183"/>
      <c r="PDI275" s="183"/>
      <c r="PDJ275" s="183"/>
      <c r="PDK275" s="183"/>
      <c r="PDL275" s="183"/>
      <c r="PDM275" s="183"/>
      <c r="PDN275" s="183"/>
      <c r="PDO275" s="183"/>
      <c r="PDP275" s="183"/>
      <c r="PDQ275" s="183"/>
      <c r="PDR275" s="183"/>
      <c r="PDS275" s="183"/>
      <c r="PDT275" s="183"/>
      <c r="PDU275" s="183"/>
      <c r="PDV275" s="183"/>
      <c r="PDW275" s="183"/>
      <c r="PDX275" s="183"/>
      <c r="PDY275" s="183"/>
      <c r="PDZ275" s="183"/>
      <c r="PEA275" s="183"/>
      <c r="PEB275" s="183"/>
      <c r="PEC275" s="183"/>
      <c r="PED275" s="183"/>
      <c r="PEE275" s="183"/>
      <c r="PEF275" s="183"/>
      <c r="PEG275" s="183"/>
      <c r="PEH275" s="183"/>
      <c r="PEI275" s="183"/>
      <c r="PEJ275" s="183"/>
      <c r="PEK275" s="183"/>
      <c r="PEL275" s="183"/>
      <c r="PEM275" s="183"/>
      <c r="PEN275" s="183"/>
      <c r="PEO275" s="183"/>
      <c r="PEP275" s="183"/>
      <c r="PEQ275" s="183"/>
      <c r="PER275" s="183"/>
      <c r="PES275" s="183"/>
      <c r="PET275" s="183"/>
      <c r="PEU275" s="183"/>
      <c r="PEV275" s="183"/>
      <c r="PEW275" s="183"/>
      <c r="PEX275" s="183"/>
      <c r="PEY275" s="183"/>
      <c r="PEZ275" s="183"/>
      <c r="PFA275" s="183"/>
      <c r="PFB275" s="183"/>
      <c r="PFC275" s="183"/>
      <c r="PFD275" s="183"/>
      <c r="PFE275" s="183"/>
      <c r="PFF275" s="183"/>
      <c r="PFG275" s="183"/>
      <c r="PFH275" s="183"/>
      <c r="PFI275" s="183"/>
      <c r="PFJ275" s="183"/>
      <c r="PFK275" s="183"/>
      <c r="PFL275" s="183"/>
      <c r="PFM275" s="183"/>
      <c r="PFN275" s="183"/>
      <c r="PFO275" s="183"/>
      <c r="PFP275" s="183"/>
      <c r="PFQ275" s="183"/>
      <c r="PFR275" s="183"/>
      <c r="PFS275" s="183"/>
      <c r="PFT275" s="183"/>
      <c r="PFU275" s="183"/>
      <c r="PFV275" s="183"/>
      <c r="PFW275" s="183"/>
      <c r="PFX275" s="183"/>
      <c r="PFY275" s="183"/>
      <c r="PFZ275" s="183"/>
      <c r="PGA275" s="183"/>
      <c r="PGB275" s="183"/>
      <c r="PGC275" s="183"/>
      <c r="PGD275" s="183"/>
      <c r="PGE275" s="183"/>
      <c r="PGF275" s="183"/>
      <c r="PGG275" s="183"/>
      <c r="PGH275" s="183"/>
      <c r="PGI275" s="183"/>
      <c r="PGJ275" s="183"/>
      <c r="PGK275" s="183"/>
      <c r="PGL275" s="183"/>
      <c r="PGM275" s="183"/>
      <c r="PGN275" s="183"/>
      <c r="PGO275" s="183"/>
      <c r="PGP275" s="183"/>
      <c r="PGQ275" s="183"/>
      <c r="PGR275" s="183"/>
      <c r="PGS275" s="183"/>
      <c r="PGT275" s="183"/>
      <c r="PGU275" s="183"/>
      <c r="PGV275" s="183"/>
      <c r="PGW275" s="183"/>
      <c r="PGX275" s="183"/>
      <c r="PGY275" s="183"/>
      <c r="PGZ275" s="183"/>
      <c r="PHA275" s="183"/>
      <c r="PHB275" s="183"/>
      <c r="PHC275" s="183"/>
      <c r="PHD275" s="183"/>
      <c r="PHE275" s="183"/>
      <c r="PHF275" s="183"/>
      <c r="PHG275" s="183"/>
      <c r="PHH275" s="183"/>
      <c r="PHI275" s="183"/>
      <c r="PHJ275" s="183"/>
      <c r="PHK275" s="183"/>
      <c r="PHL275" s="183"/>
      <c r="PHM275" s="183"/>
      <c r="PHN275" s="183"/>
      <c r="PHO275" s="183"/>
      <c r="PHP275" s="183"/>
      <c r="PHQ275" s="183"/>
      <c r="PHR275" s="183"/>
      <c r="PHS275" s="183"/>
      <c r="PHT275" s="183"/>
      <c r="PHU275" s="183"/>
      <c r="PHV275" s="183"/>
      <c r="PHW275" s="183"/>
      <c r="PHX275" s="183"/>
      <c r="PHY275" s="183"/>
      <c r="PHZ275" s="183"/>
      <c r="PIA275" s="183"/>
      <c r="PIB275" s="183"/>
      <c r="PIC275" s="183"/>
      <c r="PID275" s="183"/>
      <c r="PIE275" s="183"/>
      <c r="PIF275" s="183"/>
      <c r="PIG275" s="183"/>
      <c r="PIH275" s="183"/>
      <c r="PII275" s="183"/>
      <c r="PIJ275" s="183"/>
      <c r="PIK275" s="183"/>
      <c r="PIL275" s="183"/>
      <c r="PIM275" s="183"/>
      <c r="PIN275" s="183"/>
      <c r="PIO275" s="183"/>
      <c r="PIP275" s="183"/>
      <c r="PIQ275" s="183"/>
      <c r="PIR275" s="183"/>
      <c r="PIS275" s="183"/>
      <c r="PIT275" s="183"/>
      <c r="PIU275" s="183"/>
      <c r="PIV275" s="183"/>
      <c r="PIW275" s="183"/>
      <c r="PIX275" s="183"/>
      <c r="PIY275" s="183"/>
      <c r="PIZ275" s="183"/>
      <c r="PJA275" s="183"/>
      <c r="PJB275" s="183"/>
      <c r="PJC275" s="183"/>
      <c r="PJD275" s="183"/>
      <c r="PJE275" s="183"/>
      <c r="PJF275" s="183"/>
      <c r="PJG275" s="183"/>
      <c r="PJH275" s="183"/>
      <c r="PJI275" s="183"/>
      <c r="PJJ275" s="183"/>
      <c r="PJK275" s="183"/>
      <c r="PJL275" s="183"/>
      <c r="PJM275" s="183"/>
      <c r="PJN275" s="183"/>
      <c r="PJO275" s="183"/>
      <c r="PJP275" s="183"/>
      <c r="PJQ275" s="183"/>
      <c r="PJR275" s="183"/>
      <c r="PJS275" s="183"/>
      <c r="PJT275" s="183"/>
      <c r="PJU275" s="183"/>
      <c r="PJV275" s="183"/>
      <c r="PJW275" s="183"/>
      <c r="PJX275" s="183"/>
      <c r="PJY275" s="183"/>
      <c r="PJZ275" s="183"/>
      <c r="PKA275" s="183"/>
      <c r="PKB275" s="183"/>
      <c r="PKC275" s="183"/>
      <c r="PKD275" s="183"/>
      <c r="PKE275" s="183"/>
      <c r="PKF275" s="183"/>
      <c r="PKG275" s="183"/>
      <c r="PKH275" s="183"/>
      <c r="PKI275" s="183"/>
      <c r="PKJ275" s="183"/>
      <c r="PKK275" s="183"/>
      <c r="PKL275" s="183"/>
      <c r="PKM275" s="183"/>
      <c r="PKN275" s="183"/>
      <c r="PKO275" s="183"/>
      <c r="PKP275" s="183"/>
      <c r="PKQ275" s="183"/>
      <c r="PKR275" s="183"/>
      <c r="PKS275" s="183"/>
      <c r="PKT275" s="183"/>
      <c r="PKU275" s="183"/>
      <c r="PKV275" s="183"/>
      <c r="PKW275" s="183"/>
      <c r="PKX275" s="183"/>
      <c r="PKY275" s="183"/>
      <c r="PKZ275" s="183"/>
      <c r="PLA275" s="183"/>
      <c r="PLB275" s="183"/>
      <c r="PLC275" s="183"/>
      <c r="PLD275" s="183"/>
      <c r="PLE275" s="183"/>
      <c r="PLF275" s="183"/>
      <c r="PLG275" s="183"/>
      <c r="PLH275" s="183"/>
      <c r="PLI275" s="183"/>
      <c r="PLJ275" s="183"/>
      <c r="PLK275" s="183"/>
      <c r="PLL275" s="183"/>
      <c r="PLM275" s="183"/>
      <c r="PLN275" s="183"/>
      <c r="PLO275" s="183"/>
      <c r="PLP275" s="183"/>
      <c r="PLQ275" s="183"/>
      <c r="PLR275" s="183"/>
      <c r="PLS275" s="183"/>
      <c r="PLT275" s="183"/>
      <c r="PLU275" s="183"/>
      <c r="PLV275" s="183"/>
      <c r="PLW275" s="183"/>
      <c r="PLX275" s="183"/>
      <c r="PLY275" s="183"/>
      <c r="PLZ275" s="183"/>
      <c r="PMA275" s="183"/>
      <c r="PMB275" s="183"/>
      <c r="PMC275" s="183"/>
      <c r="PMD275" s="183"/>
      <c r="PME275" s="183"/>
      <c r="PMF275" s="183"/>
      <c r="PMG275" s="183"/>
      <c r="PMH275" s="183"/>
      <c r="PMI275" s="183"/>
      <c r="PMJ275" s="183"/>
      <c r="PMK275" s="183"/>
      <c r="PML275" s="183"/>
      <c r="PMM275" s="183"/>
      <c r="PMN275" s="183"/>
      <c r="PMO275" s="183"/>
      <c r="PMP275" s="183"/>
      <c r="PMQ275" s="183"/>
      <c r="PMR275" s="183"/>
      <c r="PMS275" s="183"/>
      <c r="PMT275" s="183"/>
      <c r="PMU275" s="183"/>
      <c r="PMV275" s="183"/>
      <c r="PMW275" s="183"/>
      <c r="PMX275" s="183"/>
      <c r="PMY275" s="183"/>
      <c r="PMZ275" s="183"/>
      <c r="PNA275" s="183"/>
      <c r="PNB275" s="183"/>
      <c r="PNC275" s="183"/>
      <c r="PND275" s="183"/>
      <c r="PNE275" s="183"/>
      <c r="PNF275" s="183"/>
      <c r="PNG275" s="183"/>
      <c r="PNH275" s="183"/>
      <c r="PNI275" s="183"/>
      <c r="PNJ275" s="183"/>
      <c r="PNK275" s="183"/>
      <c r="PNL275" s="183"/>
      <c r="PNM275" s="183"/>
      <c r="PNN275" s="183"/>
      <c r="PNO275" s="183"/>
      <c r="PNP275" s="183"/>
      <c r="PNQ275" s="183"/>
      <c r="PNR275" s="183"/>
      <c r="PNS275" s="183"/>
      <c r="PNT275" s="183"/>
      <c r="PNU275" s="183"/>
      <c r="PNV275" s="183"/>
      <c r="PNW275" s="183"/>
      <c r="PNX275" s="183"/>
      <c r="PNY275" s="183"/>
      <c r="PNZ275" s="183"/>
      <c r="POA275" s="183"/>
      <c r="POB275" s="183"/>
      <c r="POC275" s="183"/>
      <c r="POD275" s="183"/>
      <c r="POE275" s="183"/>
      <c r="POF275" s="183"/>
      <c r="POG275" s="183"/>
      <c r="POH275" s="183"/>
      <c r="POI275" s="183"/>
      <c r="POJ275" s="183"/>
      <c r="POK275" s="183"/>
      <c r="POL275" s="183"/>
      <c r="POM275" s="183"/>
      <c r="PON275" s="183"/>
      <c r="POO275" s="183"/>
      <c r="POP275" s="183"/>
      <c r="POQ275" s="183"/>
      <c r="POR275" s="183"/>
      <c r="POS275" s="183"/>
      <c r="POT275" s="183"/>
      <c r="POU275" s="183"/>
      <c r="POV275" s="183"/>
      <c r="POW275" s="183"/>
      <c r="POX275" s="183"/>
      <c r="POY275" s="183"/>
      <c r="POZ275" s="183"/>
      <c r="PPA275" s="183"/>
      <c r="PPB275" s="183"/>
      <c r="PPC275" s="183"/>
      <c r="PPD275" s="183"/>
      <c r="PPE275" s="183"/>
      <c r="PPF275" s="183"/>
      <c r="PPG275" s="183"/>
      <c r="PPH275" s="183"/>
      <c r="PPI275" s="183"/>
      <c r="PPJ275" s="183"/>
      <c r="PPK275" s="183"/>
      <c r="PPL275" s="183"/>
      <c r="PPM275" s="183"/>
      <c r="PPN275" s="183"/>
      <c r="PPO275" s="183"/>
      <c r="PPP275" s="183"/>
      <c r="PPQ275" s="183"/>
      <c r="PPR275" s="183"/>
      <c r="PPS275" s="183"/>
      <c r="PPT275" s="183"/>
      <c r="PPU275" s="183"/>
      <c r="PPV275" s="183"/>
      <c r="PPW275" s="183"/>
      <c r="PPX275" s="183"/>
      <c r="PPY275" s="183"/>
      <c r="PPZ275" s="183"/>
      <c r="PQA275" s="183"/>
      <c r="PQB275" s="183"/>
      <c r="PQC275" s="183"/>
      <c r="PQD275" s="183"/>
      <c r="PQE275" s="183"/>
      <c r="PQF275" s="183"/>
      <c r="PQG275" s="183"/>
      <c r="PQH275" s="183"/>
      <c r="PQI275" s="183"/>
      <c r="PQJ275" s="183"/>
      <c r="PQK275" s="183"/>
      <c r="PQL275" s="183"/>
      <c r="PQM275" s="183"/>
      <c r="PQN275" s="183"/>
      <c r="PQO275" s="183"/>
      <c r="PQP275" s="183"/>
      <c r="PQQ275" s="183"/>
      <c r="PQR275" s="183"/>
      <c r="PQS275" s="183"/>
      <c r="PQT275" s="183"/>
      <c r="PQU275" s="183"/>
      <c r="PQV275" s="183"/>
      <c r="PQW275" s="183"/>
      <c r="PQX275" s="183"/>
      <c r="PQY275" s="183"/>
      <c r="PQZ275" s="183"/>
      <c r="PRA275" s="183"/>
      <c r="PRB275" s="183"/>
      <c r="PRC275" s="183"/>
      <c r="PRD275" s="183"/>
      <c r="PRE275" s="183"/>
      <c r="PRF275" s="183"/>
      <c r="PRG275" s="183"/>
      <c r="PRH275" s="183"/>
      <c r="PRI275" s="183"/>
      <c r="PRJ275" s="183"/>
      <c r="PRK275" s="183"/>
      <c r="PRL275" s="183"/>
      <c r="PRM275" s="183"/>
      <c r="PRN275" s="183"/>
      <c r="PRO275" s="183"/>
      <c r="PRP275" s="183"/>
      <c r="PRQ275" s="183"/>
      <c r="PRR275" s="183"/>
      <c r="PRS275" s="183"/>
      <c r="PRT275" s="183"/>
      <c r="PRU275" s="183"/>
      <c r="PRV275" s="183"/>
      <c r="PRW275" s="183"/>
      <c r="PRX275" s="183"/>
      <c r="PRY275" s="183"/>
      <c r="PRZ275" s="183"/>
      <c r="PSA275" s="183"/>
      <c r="PSB275" s="183"/>
      <c r="PSC275" s="183"/>
      <c r="PSD275" s="183"/>
      <c r="PSE275" s="183"/>
      <c r="PSF275" s="183"/>
      <c r="PSG275" s="183"/>
      <c r="PSH275" s="183"/>
      <c r="PSI275" s="183"/>
      <c r="PSJ275" s="183"/>
      <c r="PSK275" s="183"/>
      <c r="PSL275" s="183"/>
      <c r="PSM275" s="183"/>
      <c r="PSN275" s="183"/>
      <c r="PSO275" s="183"/>
      <c r="PSP275" s="183"/>
      <c r="PSQ275" s="183"/>
      <c r="PSR275" s="183"/>
      <c r="PSS275" s="183"/>
      <c r="PST275" s="183"/>
      <c r="PSU275" s="183"/>
      <c r="PSV275" s="183"/>
      <c r="PSW275" s="183"/>
      <c r="PSX275" s="183"/>
      <c r="PSY275" s="183"/>
      <c r="PSZ275" s="183"/>
      <c r="PTA275" s="183"/>
      <c r="PTB275" s="183"/>
      <c r="PTC275" s="183"/>
      <c r="PTD275" s="183"/>
      <c r="PTE275" s="183"/>
      <c r="PTF275" s="183"/>
      <c r="PTG275" s="183"/>
      <c r="PTH275" s="183"/>
      <c r="PTI275" s="183"/>
      <c r="PTJ275" s="183"/>
      <c r="PTK275" s="183"/>
      <c r="PTL275" s="183"/>
      <c r="PTM275" s="183"/>
      <c r="PTN275" s="183"/>
      <c r="PTO275" s="183"/>
      <c r="PTP275" s="183"/>
      <c r="PTQ275" s="183"/>
      <c r="PTR275" s="183"/>
      <c r="PTS275" s="183"/>
      <c r="PTT275" s="183"/>
      <c r="PTU275" s="183"/>
      <c r="PTV275" s="183"/>
      <c r="PTW275" s="183"/>
      <c r="PTX275" s="183"/>
      <c r="PTY275" s="183"/>
      <c r="PTZ275" s="183"/>
      <c r="PUA275" s="183"/>
      <c r="PUB275" s="183"/>
      <c r="PUC275" s="183"/>
      <c r="PUD275" s="183"/>
      <c r="PUE275" s="183"/>
      <c r="PUF275" s="183"/>
      <c r="PUG275" s="183"/>
      <c r="PUH275" s="183"/>
      <c r="PUI275" s="183"/>
      <c r="PUJ275" s="183"/>
      <c r="PUK275" s="183"/>
      <c r="PUL275" s="183"/>
      <c r="PUM275" s="183"/>
      <c r="PUN275" s="183"/>
      <c r="PUO275" s="183"/>
      <c r="PUP275" s="183"/>
      <c r="PUQ275" s="183"/>
      <c r="PUR275" s="183"/>
      <c r="PUS275" s="183"/>
      <c r="PUT275" s="183"/>
      <c r="PUU275" s="183"/>
      <c r="PUV275" s="183"/>
      <c r="PUW275" s="183"/>
      <c r="PUX275" s="183"/>
      <c r="PUY275" s="183"/>
      <c r="PUZ275" s="183"/>
      <c r="PVA275" s="183"/>
      <c r="PVB275" s="183"/>
      <c r="PVC275" s="183"/>
      <c r="PVD275" s="183"/>
      <c r="PVE275" s="183"/>
      <c r="PVF275" s="183"/>
      <c r="PVG275" s="183"/>
      <c r="PVH275" s="183"/>
      <c r="PVI275" s="183"/>
      <c r="PVJ275" s="183"/>
      <c r="PVK275" s="183"/>
      <c r="PVL275" s="183"/>
      <c r="PVM275" s="183"/>
      <c r="PVN275" s="183"/>
      <c r="PVO275" s="183"/>
      <c r="PVP275" s="183"/>
      <c r="PVQ275" s="183"/>
      <c r="PVR275" s="183"/>
      <c r="PVS275" s="183"/>
      <c r="PVT275" s="183"/>
      <c r="PVU275" s="183"/>
      <c r="PVV275" s="183"/>
      <c r="PVW275" s="183"/>
      <c r="PVX275" s="183"/>
      <c r="PVY275" s="183"/>
      <c r="PVZ275" s="183"/>
      <c r="PWA275" s="183"/>
      <c r="PWB275" s="183"/>
      <c r="PWC275" s="183"/>
      <c r="PWD275" s="183"/>
      <c r="PWE275" s="183"/>
      <c r="PWF275" s="183"/>
      <c r="PWG275" s="183"/>
      <c r="PWH275" s="183"/>
      <c r="PWI275" s="183"/>
      <c r="PWJ275" s="183"/>
      <c r="PWK275" s="183"/>
      <c r="PWL275" s="183"/>
      <c r="PWM275" s="183"/>
      <c r="PWN275" s="183"/>
      <c r="PWO275" s="183"/>
      <c r="PWP275" s="183"/>
      <c r="PWQ275" s="183"/>
      <c r="PWR275" s="183"/>
      <c r="PWS275" s="183"/>
      <c r="PWT275" s="183"/>
      <c r="PWU275" s="183"/>
      <c r="PWV275" s="183"/>
      <c r="PWW275" s="183"/>
      <c r="PWX275" s="183"/>
      <c r="PWY275" s="183"/>
      <c r="PWZ275" s="183"/>
      <c r="PXA275" s="183"/>
      <c r="PXB275" s="183"/>
      <c r="PXC275" s="183"/>
      <c r="PXD275" s="183"/>
      <c r="PXE275" s="183"/>
      <c r="PXF275" s="183"/>
      <c r="PXG275" s="183"/>
      <c r="PXH275" s="183"/>
      <c r="PXI275" s="183"/>
      <c r="PXJ275" s="183"/>
      <c r="PXK275" s="183"/>
      <c r="PXL275" s="183"/>
      <c r="PXM275" s="183"/>
      <c r="PXN275" s="183"/>
      <c r="PXO275" s="183"/>
      <c r="PXP275" s="183"/>
      <c r="PXQ275" s="183"/>
      <c r="PXR275" s="183"/>
      <c r="PXS275" s="183"/>
      <c r="PXT275" s="183"/>
      <c r="PXU275" s="183"/>
      <c r="PXV275" s="183"/>
      <c r="PXW275" s="183"/>
      <c r="PXX275" s="183"/>
      <c r="PXY275" s="183"/>
      <c r="PXZ275" s="183"/>
      <c r="PYA275" s="183"/>
      <c r="PYB275" s="183"/>
      <c r="PYC275" s="183"/>
      <c r="PYD275" s="183"/>
      <c r="PYE275" s="183"/>
      <c r="PYF275" s="183"/>
      <c r="PYG275" s="183"/>
      <c r="PYH275" s="183"/>
      <c r="PYI275" s="183"/>
      <c r="PYJ275" s="183"/>
      <c r="PYK275" s="183"/>
      <c r="PYL275" s="183"/>
      <c r="PYM275" s="183"/>
      <c r="PYN275" s="183"/>
      <c r="PYO275" s="183"/>
      <c r="PYP275" s="183"/>
      <c r="PYQ275" s="183"/>
      <c r="PYR275" s="183"/>
      <c r="PYS275" s="183"/>
      <c r="PYT275" s="183"/>
      <c r="PYU275" s="183"/>
      <c r="PYV275" s="183"/>
      <c r="PYW275" s="183"/>
      <c r="PYX275" s="183"/>
      <c r="PYY275" s="183"/>
      <c r="PYZ275" s="183"/>
      <c r="PZA275" s="183"/>
      <c r="PZB275" s="183"/>
      <c r="PZC275" s="183"/>
      <c r="PZD275" s="183"/>
      <c r="PZE275" s="183"/>
      <c r="PZF275" s="183"/>
      <c r="PZG275" s="183"/>
      <c r="PZH275" s="183"/>
      <c r="PZI275" s="183"/>
      <c r="PZJ275" s="183"/>
      <c r="PZK275" s="183"/>
      <c r="PZL275" s="183"/>
      <c r="PZM275" s="183"/>
      <c r="PZN275" s="183"/>
      <c r="PZO275" s="183"/>
      <c r="PZP275" s="183"/>
      <c r="PZQ275" s="183"/>
      <c r="PZR275" s="183"/>
      <c r="PZS275" s="183"/>
      <c r="PZT275" s="183"/>
      <c r="PZU275" s="183"/>
      <c r="PZV275" s="183"/>
      <c r="PZW275" s="183"/>
      <c r="PZX275" s="183"/>
      <c r="PZY275" s="183"/>
      <c r="PZZ275" s="183"/>
      <c r="QAA275" s="183"/>
      <c r="QAB275" s="183"/>
      <c r="QAC275" s="183"/>
      <c r="QAD275" s="183"/>
      <c r="QAE275" s="183"/>
      <c r="QAF275" s="183"/>
      <c r="QAG275" s="183"/>
      <c r="QAH275" s="183"/>
      <c r="QAI275" s="183"/>
      <c r="QAJ275" s="183"/>
      <c r="QAK275" s="183"/>
      <c r="QAL275" s="183"/>
      <c r="QAM275" s="183"/>
      <c r="QAN275" s="183"/>
      <c r="QAO275" s="183"/>
      <c r="QAP275" s="183"/>
      <c r="QAQ275" s="183"/>
      <c r="QAR275" s="183"/>
      <c r="QAS275" s="183"/>
      <c r="QAT275" s="183"/>
      <c r="QAU275" s="183"/>
      <c r="QAV275" s="183"/>
      <c r="QAW275" s="183"/>
      <c r="QAX275" s="183"/>
      <c r="QAY275" s="183"/>
      <c r="QAZ275" s="183"/>
      <c r="QBA275" s="183"/>
      <c r="QBB275" s="183"/>
      <c r="QBC275" s="183"/>
      <c r="QBD275" s="183"/>
      <c r="QBE275" s="183"/>
      <c r="QBF275" s="183"/>
      <c r="QBG275" s="183"/>
      <c r="QBH275" s="183"/>
      <c r="QBI275" s="183"/>
      <c r="QBJ275" s="183"/>
      <c r="QBK275" s="183"/>
      <c r="QBL275" s="183"/>
      <c r="QBM275" s="183"/>
      <c r="QBN275" s="183"/>
      <c r="QBO275" s="183"/>
      <c r="QBP275" s="183"/>
      <c r="QBQ275" s="183"/>
      <c r="QBR275" s="183"/>
      <c r="QBS275" s="183"/>
      <c r="QBT275" s="183"/>
      <c r="QBU275" s="183"/>
      <c r="QBV275" s="183"/>
      <c r="QBW275" s="183"/>
      <c r="QBX275" s="183"/>
      <c r="QBY275" s="183"/>
      <c r="QBZ275" s="183"/>
      <c r="QCA275" s="183"/>
      <c r="QCB275" s="183"/>
      <c r="QCC275" s="183"/>
      <c r="QCD275" s="183"/>
      <c r="QCE275" s="183"/>
      <c r="QCF275" s="183"/>
      <c r="QCG275" s="183"/>
      <c r="QCH275" s="183"/>
      <c r="QCI275" s="183"/>
      <c r="QCJ275" s="183"/>
      <c r="QCK275" s="183"/>
      <c r="QCL275" s="183"/>
      <c r="QCM275" s="183"/>
      <c r="QCN275" s="183"/>
      <c r="QCO275" s="183"/>
      <c r="QCP275" s="183"/>
      <c r="QCQ275" s="183"/>
      <c r="QCR275" s="183"/>
      <c r="QCS275" s="183"/>
      <c r="QCT275" s="183"/>
      <c r="QCU275" s="183"/>
      <c r="QCV275" s="183"/>
      <c r="QCW275" s="183"/>
      <c r="QCX275" s="183"/>
      <c r="QCY275" s="183"/>
      <c r="QCZ275" s="183"/>
      <c r="QDA275" s="183"/>
      <c r="QDB275" s="183"/>
      <c r="QDC275" s="183"/>
      <c r="QDD275" s="183"/>
      <c r="QDE275" s="183"/>
      <c r="QDF275" s="183"/>
      <c r="QDG275" s="183"/>
      <c r="QDH275" s="183"/>
      <c r="QDI275" s="183"/>
      <c r="QDJ275" s="183"/>
      <c r="QDK275" s="183"/>
      <c r="QDL275" s="183"/>
      <c r="QDM275" s="183"/>
      <c r="QDN275" s="183"/>
      <c r="QDO275" s="183"/>
      <c r="QDP275" s="183"/>
      <c r="QDQ275" s="183"/>
      <c r="QDR275" s="183"/>
      <c r="QDS275" s="183"/>
      <c r="QDT275" s="183"/>
      <c r="QDU275" s="183"/>
      <c r="QDV275" s="183"/>
      <c r="QDW275" s="183"/>
      <c r="QDX275" s="183"/>
      <c r="QDY275" s="183"/>
      <c r="QDZ275" s="183"/>
      <c r="QEA275" s="183"/>
      <c r="QEB275" s="183"/>
      <c r="QEC275" s="183"/>
      <c r="QED275" s="183"/>
      <c r="QEE275" s="183"/>
      <c r="QEF275" s="183"/>
      <c r="QEG275" s="183"/>
      <c r="QEH275" s="183"/>
      <c r="QEI275" s="183"/>
      <c r="QEJ275" s="183"/>
      <c r="QEK275" s="183"/>
      <c r="QEL275" s="183"/>
      <c r="QEM275" s="183"/>
      <c r="QEN275" s="183"/>
      <c r="QEO275" s="183"/>
      <c r="QEP275" s="183"/>
      <c r="QEQ275" s="183"/>
      <c r="QER275" s="183"/>
      <c r="QES275" s="183"/>
      <c r="QET275" s="183"/>
      <c r="QEU275" s="183"/>
      <c r="QEV275" s="183"/>
      <c r="QEW275" s="183"/>
      <c r="QEX275" s="183"/>
      <c r="QEY275" s="183"/>
      <c r="QEZ275" s="183"/>
      <c r="QFA275" s="183"/>
      <c r="QFB275" s="183"/>
      <c r="QFC275" s="183"/>
      <c r="QFD275" s="183"/>
      <c r="QFE275" s="183"/>
      <c r="QFF275" s="183"/>
      <c r="QFG275" s="183"/>
      <c r="QFH275" s="183"/>
      <c r="QFI275" s="183"/>
      <c r="QFJ275" s="183"/>
      <c r="QFK275" s="183"/>
      <c r="QFL275" s="183"/>
      <c r="QFM275" s="183"/>
      <c r="QFN275" s="183"/>
      <c r="QFO275" s="183"/>
      <c r="QFP275" s="183"/>
      <c r="QFQ275" s="183"/>
      <c r="QFR275" s="183"/>
      <c r="QFS275" s="183"/>
      <c r="QFT275" s="183"/>
      <c r="QFU275" s="183"/>
      <c r="QFV275" s="183"/>
      <c r="QFW275" s="183"/>
      <c r="QFX275" s="183"/>
      <c r="QFY275" s="183"/>
      <c r="QFZ275" s="183"/>
      <c r="QGA275" s="183"/>
      <c r="QGB275" s="183"/>
      <c r="QGC275" s="183"/>
      <c r="QGD275" s="183"/>
      <c r="QGE275" s="183"/>
      <c r="QGF275" s="183"/>
      <c r="QGG275" s="183"/>
      <c r="QGH275" s="183"/>
      <c r="QGI275" s="183"/>
      <c r="QGJ275" s="183"/>
      <c r="QGK275" s="183"/>
      <c r="QGL275" s="183"/>
      <c r="QGM275" s="183"/>
      <c r="QGN275" s="183"/>
      <c r="QGO275" s="183"/>
      <c r="QGP275" s="183"/>
      <c r="QGQ275" s="183"/>
      <c r="QGR275" s="183"/>
      <c r="QGS275" s="183"/>
      <c r="QGT275" s="183"/>
      <c r="QGU275" s="183"/>
      <c r="QGV275" s="183"/>
      <c r="QGW275" s="183"/>
      <c r="QGX275" s="183"/>
      <c r="QGY275" s="183"/>
      <c r="QGZ275" s="183"/>
      <c r="QHA275" s="183"/>
      <c r="QHB275" s="183"/>
      <c r="QHC275" s="183"/>
      <c r="QHD275" s="183"/>
      <c r="QHE275" s="183"/>
      <c r="QHF275" s="183"/>
      <c r="QHG275" s="183"/>
      <c r="QHH275" s="183"/>
      <c r="QHI275" s="183"/>
      <c r="QHJ275" s="183"/>
      <c r="QHK275" s="183"/>
      <c r="QHL275" s="183"/>
      <c r="QHM275" s="183"/>
      <c r="QHN275" s="183"/>
      <c r="QHO275" s="183"/>
      <c r="QHP275" s="183"/>
      <c r="QHQ275" s="183"/>
      <c r="QHR275" s="183"/>
      <c r="QHS275" s="183"/>
      <c r="QHT275" s="183"/>
      <c r="QHU275" s="183"/>
      <c r="QHV275" s="183"/>
      <c r="QHW275" s="183"/>
      <c r="QHX275" s="183"/>
      <c r="QHY275" s="183"/>
      <c r="QHZ275" s="183"/>
      <c r="QIA275" s="183"/>
      <c r="QIB275" s="183"/>
      <c r="QIC275" s="183"/>
      <c r="QID275" s="183"/>
      <c r="QIE275" s="183"/>
      <c r="QIF275" s="183"/>
      <c r="QIG275" s="183"/>
      <c r="QIH275" s="183"/>
      <c r="QII275" s="183"/>
      <c r="QIJ275" s="183"/>
      <c r="QIK275" s="183"/>
      <c r="QIL275" s="183"/>
      <c r="QIM275" s="183"/>
      <c r="QIN275" s="183"/>
      <c r="QIO275" s="183"/>
      <c r="QIP275" s="183"/>
      <c r="QIQ275" s="183"/>
      <c r="QIR275" s="183"/>
      <c r="QIS275" s="183"/>
      <c r="QIT275" s="183"/>
      <c r="QIU275" s="183"/>
      <c r="QIV275" s="183"/>
      <c r="QIW275" s="183"/>
      <c r="QIX275" s="183"/>
      <c r="QIY275" s="183"/>
      <c r="QIZ275" s="183"/>
      <c r="QJA275" s="183"/>
      <c r="QJB275" s="183"/>
      <c r="QJC275" s="183"/>
      <c r="QJD275" s="183"/>
      <c r="QJE275" s="183"/>
      <c r="QJF275" s="183"/>
      <c r="QJG275" s="183"/>
      <c r="QJH275" s="183"/>
      <c r="QJI275" s="183"/>
      <c r="QJJ275" s="183"/>
      <c r="QJK275" s="183"/>
      <c r="QJL275" s="183"/>
      <c r="QJM275" s="183"/>
      <c r="QJN275" s="183"/>
      <c r="QJO275" s="183"/>
      <c r="QJP275" s="183"/>
      <c r="QJQ275" s="183"/>
      <c r="QJR275" s="183"/>
      <c r="QJS275" s="183"/>
      <c r="QJT275" s="183"/>
      <c r="QJU275" s="183"/>
      <c r="QJV275" s="183"/>
      <c r="QJW275" s="183"/>
      <c r="QJX275" s="183"/>
      <c r="QJY275" s="183"/>
      <c r="QJZ275" s="183"/>
      <c r="QKA275" s="183"/>
      <c r="QKB275" s="183"/>
      <c r="QKC275" s="183"/>
      <c r="QKD275" s="183"/>
      <c r="QKE275" s="183"/>
      <c r="QKF275" s="183"/>
      <c r="QKG275" s="183"/>
      <c r="QKH275" s="183"/>
      <c r="QKI275" s="183"/>
      <c r="QKJ275" s="183"/>
      <c r="QKK275" s="183"/>
      <c r="QKL275" s="183"/>
      <c r="QKM275" s="183"/>
      <c r="QKN275" s="183"/>
      <c r="QKO275" s="183"/>
      <c r="QKP275" s="183"/>
      <c r="QKQ275" s="183"/>
      <c r="QKR275" s="183"/>
      <c r="QKS275" s="183"/>
      <c r="QKT275" s="183"/>
      <c r="QKU275" s="183"/>
      <c r="QKV275" s="183"/>
      <c r="QKW275" s="183"/>
      <c r="QKX275" s="183"/>
      <c r="QKY275" s="183"/>
      <c r="QKZ275" s="183"/>
      <c r="QLA275" s="183"/>
      <c r="QLB275" s="183"/>
      <c r="QLC275" s="183"/>
      <c r="QLD275" s="183"/>
      <c r="QLE275" s="183"/>
      <c r="QLF275" s="183"/>
      <c r="QLG275" s="183"/>
      <c r="QLH275" s="183"/>
      <c r="QLI275" s="183"/>
      <c r="QLJ275" s="183"/>
      <c r="QLK275" s="183"/>
      <c r="QLL275" s="183"/>
      <c r="QLM275" s="183"/>
      <c r="QLN275" s="183"/>
      <c r="QLO275" s="183"/>
      <c r="QLP275" s="183"/>
      <c r="QLQ275" s="183"/>
      <c r="QLR275" s="183"/>
      <c r="QLS275" s="183"/>
      <c r="QLT275" s="183"/>
      <c r="QLU275" s="183"/>
      <c r="QLV275" s="183"/>
      <c r="QLW275" s="183"/>
      <c r="QLX275" s="183"/>
      <c r="QLY275" s="183"/>
      <c r="QLZ275" s="183"/>
      <c r="QMA275" s="183"/>
      <c r="QMB275" s="183"/>
      <c r="QMC275" s="183"/>
      <c r="QMD275" s="183"/>
      <c r="QME275" s="183"/>
      <c r="QMF275" s="183"/>
      <c r="QMG275" s="183"/>
      <c r="QMH275" s="183"/>
      <c r="QMI275" s="183"/>
      <c r="QMJ275" s="183"/>
      <c r="QMK275" s="183"/>
      <c r="QML275" s="183"/>
      <c r="QMM275" s="183"/>
      <c r="QMN275" s="183"/>
      <c r="QMO275" s="183"/>
      <c r="QMP275" s="183"/>
      <c r="QMQ275" s="183"/>
      <c r="QMR275" s="183"/>
      <c r="QMS275" s="183"/>
      <c r="QMT275" s="183"/>
      <c r="QMU275" s="183"/>
      <c r="QMV275" s="183"/>
      <c r="QMW275" s="183"/>
      <c r="QMX275" s="183"/>
      <c r="QMY275" s="183"/>
      <c r="QMZ275" s="183"/>
      <c r="QNA275" s="183"/>
      <c r="QNB275" s="183"/>
      <c r="QNC275" s="183"/>
      <c r="QND275" s="183"/>
      <c r="QNE275" s="183"/>
      <c r="QNF275" s="183"/>
      <c r="QNG275" s="183"/>
      <c r="QNH275" s="183"/>
      <c r="QNI275" s="183"/>
      <c r="QNJ275" s="183"/>
      <c r="QNK275" s="183"/>
      <c r="QNL275" s="183"/>
      <c r="QNM275" s="183"/>
      <c r="QNN275" s="183"/>
      <c r="QNO275" s="183"/>
      <c r="QNP275" s="183"/>
      <c r="QNQ275" s="183"/>
      <c r="QNR275" s="183"/>
      <c r="QNS275" s="183"/>
      <c r="QNT275" s="183"/>
      <c r="QNU275" s="183"/>
      <c r="QNV275" s="183"/>
      <c r="QNW275" s="183"/>
      <c r="QNX275" s="183"/>
      <c r="QNY275" s="183"/>
      <c r="QNZ275" s="183"/>
      <c r="QOA275" s="183"/>
      <c r="QOB275" s="183"/>
      <c r="QOC275" s="183"/>
      <c r="QOD275" s="183"/>
      <c r="QOE275" s="183"/>
      <c r="QOF275" s="183"/>
      <c r="QOG275" s="183"/>
      <c r="QOH275" s="183"/>
      <c r="QOI275" s="183"/>
      <c r="QOJ275" s="183"/>
      <c r="QOK275" s="183"/>
      <c r="QOL275" s="183"/>
      <c r="QOM275" s="183"/>
      <c r="QON275" s="183"/>
      <c r="QOO275" s="183"/>
      <c r="QOP275" s="183"/>
      <c r="QOQ275" s="183"/>
      <c r="QOR275" s="183"/>
      <c r="QOS275" s="183"/>
      <c r="QOT275" s="183"/>
      <c r="QOU275" s="183"/>
      <c r="QOV275" s="183"/>
      <c r="QOW275" s="183"/>
      <c r="QOX275" s="183"/>
      <c r="QOY275" s="183"/>
      <c r="QOZ275" s="183"/>
      <c r="QPA275" s="183"/>
      <c r="QPB275" s="183"/>
      <c r="QPC275" s="183"/>
      <c r="QPD275" s="183"/>
      <c r="QPE275" s="183"/>
      <c r="QPF275" s="183"/>
      <c r="QPG275" s="183"/>
      <c r="QPH275" s="183"/>
      <c r="QPI275" s="183"/>
      <c r="QPJ275" s="183"/>
      <c r="QPK275" s="183"/>
      <c r="QPL275" s="183"/>
      <c r="QPM275" s="183"/>
      <c r="QPN275" s="183"/>
      <c r="QPO275" s="183"/>
      <c r="QPP275" s="183"/>
      <c r="QPQ275" s="183"/>
      <c r="QPR275" s="183"/>
      <c r="QPS275" s="183"/>
      <c r="QPT275" s="183"/>
      <c r="QPU275" s="183"/>
      <c r="QPV275" s="183"/>
      <c r="QPW275" s="183"/>
      <c r="QPX275" s="183"/>
      <c r="QPY275" s="183"/>
      <c r="QPZ275" s="183"/>
      <c r="QQA275" s="183"/>
      <c r="QQB275" s="183"/>
      <c r="QQC275" s="183"/>
      <c r="QQD275" s="183"/>
      <c r="QQE275" s="183"/>
      <c r="QQF275" s="183"/>
      <c r="QQG275" s="183"/>
      <c r="QQH275" s="183"/>
      <c r="QQI275" s="183"/>
      <c r="QQJ275" s="183"/>
      <c r="QQK275" s="183"/>
      <c r="QQL275" s="183"/>
      <c r="QQM275" s="183"/>
      <c r="QQN275" s="183"/>
      <c r="QQO275" s="183"/>
      <c r="QQP275" s="183"/>
      <c r="QQQ275" s="183"/>
      <c r="QQR275" s="183"/>
      <c r="QQS275" s="183"/>
      <c r="QQT275" s="183"/>
      <c r="QQU275" s="183"/>
      <c r="QQV275" s="183"/>
      <c r="QQW275" s="183"/>
      <c r="QQX275" s="183"/>
      <c r="QQY275" s="183"/>
      <c r="QQZ275" s="183"/>
      <c r="QRA275" s="183"/>
      <c r="QRB275" s="183"/>
      <c r="QRC275" s="183"/>
      <c r="QRD275" s="183"/>
      <c r="QRE275" s="183"/>
      <c r="QRF275" s="183"/>
      <c r="QRG275" s="183"/>
      <c r="QRH275" s="183"/>
      <c r="QRI275" s="183"/>
      <c r="QRJ275" s="183"/>
      <c r="QRK275" s="183"/>
      <c r="QRL275" s="183"/>
      <c r="QRM275" s="183"/>
      <c r="QRN275" s="183"/>
      <c r="QRO275" s="183"/>
      <c r="QRP275" s="183"/>
      <c r="QRQ275" s="183"/>
      <c r="QRR275" s="183"/>
      <c r="QRS275" s="183"/>
      <c r="QRT275" s="183"/>
      <c r="QRU275" s="183"/>
      <c r="QRV275" s="183"/>
      <c r="QRW275" s="183"/>
      <c r="QRX275" s="183"/>
      <c r="QRY275" s="183"/>
      <c r="QRZ275" s="183"/>
      <c r="QSA275" s="183"/>
      <c r="QSB275" s="183"/>
      <c r="QSC275" s="183"/>
      <c r="QSD275" s="183"/>
      <c r="QSE275" s="183"/>
      <c r="QSF275" s="183"/>
      <c r="QSG275" s="183"/>
      <c r="QSH275" s="183"/>
      <c r="QSI275" s="183"/>
      <c r="QSJ275" s="183"/>
      <c r="QSK275" s="183"/>
      <c r="QSL275" s="183"/>
      <c r="QSM275" s="183"/>
      <c r="QSN275" s="183"/>
      <c r="QSO275" s="183"/>
      <c r="QSP275" s="183"/>
      <c r="QSQ275" s="183"/>
      <c r="QSR275" s="183"/>
      <c r="QSS275" s="183"/>
      <c r="QST275" s="183"/>
      <c r="QSU275" s="183"/>
      <c r="QSV275" s="183"/>
      <c r="QSW275" s="183"/>
      <c r="QSX275" s="183"/>
      <c r="QSY275" s="183"/>
      <c r="QSZ275" s="183"/>
      <c r="QTA275" s="183"/>
      <c r="QTB275" s="183"/>
      <c r="QTC275" s="183"/>
      <c r="QTD275" s="183"/>
      <c r="QTE275" s="183"/>
      <c r="QTF275" s="183"/>
      <c r="QTG275" s="183"/>
      <c r="QTH275" s="183"/>
      <c r="QTI275" s="183"/>
      <c r="QTJ275" s="183"/>
      <c r="QTK275" s="183"/>
      <c r="QTL275" s="183"/>
      <c r="QTM275" s="183"/>
      <c r="QTN275" s="183"/>
      <c r="QTO275" s="183"/>
      <c r="QTP275" s="183"/>
      <c r="QTQ275" s="183"/>
      <c r="QTR275" s="183"/>
      <c r="QTS275" s="183"/>
      <c r="QTT275" s="183"/>
      <c r="QTU275" s="183"/>
      <c r="QTV275" s="183"/>
      <c r="QTW275" s="183"/>
      <c r="QTX275" s="183"/>
      <c r="QTY275" s="183"/>
      <c r="QTZ275" s="183"/>
      <c r="QUA275" s="183"/>
      <c r="QUB275" s="183"/>
      <c r="QUC275" s="183"/>
      <c r="QUD275" s="183"/>
      <c r="QUE275" s="183"/>
      <c r="QUF275" s="183"/>
      <c r="QUG275" s="183"/>
      <c r="QUH275" s="183"/>
      <c r="QUI275" s="183"/>
      <c r="QUJ275" s="183"/>
      <c r="QUK275" s="183"/>
      <c r="QUL275" s="183"/>
      <c r="QUM275" s="183"/>
      <c r="QUN275" s="183"/>
      <c r="QUO275" s="183"/>
      <c r="QUP275" s="183"/>
      <c r="QUQ275" s="183"/>
      <c r="QUR275" s="183"/>
      <c r="QUS275" s="183"/>
      <c r="QUT275" s="183"/>
      <c r="QUU275" s="183"/>
      <c r="QUV275" s="183"/>
      <c r="QUW275" s="183"/>
      <c r="QUX275" s="183"/>
      <c r="QUY275" s="183"/>
      <c r="QUZ275" s="183"/>
      <c r="QVA275" s="183"/>
      <c r="QVB275" s="183"/>
      <c r="QVC275" s="183"/>
      <c r="QVD275" s="183"/>
      <c r="QVE275" s="183"/>
      <c r="QVF275" s="183"/>
      <c r="QVG275" s="183"/>
      <c r="QVH275" s="183"/>
      <c r="QVI275" s="183"/>
      <c r="QVJ275" s="183"/>
      <c r="QVK275" s="183"/>
      <c r="QVL275" s="183"/>
      <c r="QVM275" s="183"/>
      <c r="QVN275" s="183"/>
      <c r="QVO275" s="183"/>
      <c r="QVP275" s="183"/>
      <c r="QVQ275" s="183"/>
      <c r="QVR275" s="183"/>
      <c r="QVS275" s="183"/>
      <c r="QVT275" s="183"/>
      <c r="QVU275" s="183"/>
      <c r="QVV275" s="183"/>
      <c r="QVW275" s="183"/>
      <c r="QVX275" s="183"/>
      <c r="QVY275" s="183"/>
      <c r="QVZ275" s="183"/>
      <c r="QWA275" s="183"/>
      <c r="QWB275" s="183"/>
      <c r="QWC275" s="183"/>
      <c r="QWD275" s="183"/>
      <c r="QWE275" s="183"/>
      <c r="QWF275" s="183"/>
      <c r="QWG275" s="183"/>
      <c r="QWH275" s="183"/>
      <c r="QWI275" s="183"/>
      <c r="QWJ275" s="183"/>
      <c r="QWK275" s="183"/>
      <c r="QWL275" s="183"/>
      <c r="QWM275" s="183"/>
      <c r="QWN275" s="183"/>
      <c r="QWO275" s="183"/>
      <c r="QWP275" s="183"/>
      <c r="QWQ275" s="183"/>
      <c r="QWR275" s="183"/>
      <c r="QWS275" s="183"/>
      <c r="QWT275" s="183"/>
      <c r="QWU275" s="183"/>
      <c r="QWV275" s="183"/>
      <c r="QWW275" s="183"/>
      <c r="QWX275" s="183"/>
      <c r="QWY275" s="183"/>
      <c r="QWZ275" s="183"/>
      <c r="QXA275" s="183"/>
      <c r="QXB275" s="183"/>
      <c r="QXC275" s="183"/>
      <c r="QXD275" s="183"/>
      <c r="QXE275" s="183"/>
      <c r="QXF275" s="183"/>
      <c r="QXG275" s="183"/>
      <c r="QXH275" s="183"/>
      <c r="QXI275" s="183"/>
      <c r="QXJ275" s="183"/>
      <c r="QXK275" s="183"/>
      <c r="QXL275" s="183"/>
      <c r="QXM275" s="183"/>
      <c r="QXN275" s="183"/>
      <c r="QXO275" s="183"/>
      <c r="QXP275" s="183"/>
      <c r="QXQ275" s="183"/>
      <c r="QXR275" s="183"/>
      <c r="QXS275" s="183"/>
      <c r="QXT275" s="183"/>
      <c r="QXU275" s="183"/>
      <c r="QXV275" s="183"/>
      <c r="QXW275" s="183"/>
      <c r="QXX275" s="183"/>
      <c r="QXY275" s="183"/>
      <c r="QXZ275" s="183"/>
      <c r="QYA275" s="183"/>
      <c r="QYB275" s="183"/>
      <c r="QYC275" s="183"/>
      <c r="QYD275" s="183"/>
      <c r="QYE275" s="183"/>
      <c r="QYF275" s="183"/>
      <c r="QYG275" s="183"/>
      <c r="QYH275" s="183"/>
      <c r="QYI275" s="183"/>
      <c r="QYJ275" s="183"/>
      <c r="QYK275" s="183"/>
      <c r="QYL275" s="183"/>
      <c r="QYM275" s="183"/>
      <c r="QYN275" s="183"/>
      <c r="QYO275" s="183"/>
      <c r="QYP275" s="183"/>
      <c r="QYQ275" s="183"/>
      <c r="QYR275" s="183"/>
      <c r="QYS275" s="183"/>
      <c r="QYT275" s="183"/>
      <c r="QYU275" s="183"/>
      <c r="QYV275" s="183"/>
      <c r="QYW275" s="183"/>
      <c r="QYX275" s="183"/>
      <c r="QYY275" s="183"/>
      <c r="QYZ275" s="183"/>
      <c r="QZA275" s="183"/>
      <c r="QZB275" s="183"/>
      <c r="QZC275" s="183"/>
      <c r="QZD275" s="183"/>
      <c r="QZE275" s="183"/>
      <c r="QZF275" s="183"/>
      <c r="QZG275" s="183"/>
      <c r="QZH275" s="183"/>
      <c r="QZI275" s="183"/>
      <c r="QZJ275" s="183"/>
      <c r="QZK275" s="183"/>
      <c r="QZL275" s="183"/>
      <c r="QZM275" s="183"/>
      <c r="QZN275" s="183"/>
      <c r="QZO275" s="183"/>
      <c r="QZP275" s="183"/>
      <c r="QZQ275" s="183"/>
      <c r="QZR275" s="183"/>
      <c r="QZS275" s="183"/>
      <c r="QZT275" s="183"/>
      <c r="QZU275" s="183"/>
      <c r="QZV275" s="183"/>
      <c r="QZW275" s="183"/>
      <c r="QZX275" s="183"/>
      <c r="QZY275" s="183"/>
      <c r="QZZ275" s="183"/>
      <c r="RAA275" s="183"/>
      <c r="RAB275" s="183"/>
      <c r="RAC275" s="183"/>
      <c r="RAD275" s="183"/>
      <c r="RAE275" s="183"/>
      <c r="RAF275" s="183"/>
      <c r="RAG275" s="183"/>
      <c r="RAH275" s="183"/>
      <c r="RAI275" s="183"/>
      <c r="RAJ275" s="183"/>
      <c r="RAK275" s="183"/>
      <c r="RAL275" s="183"/>
      <c r="RAM275" s="183"/>
      <c r="RAN275" s="183"/>
      <c r="RAO275" s="183"/>
      <c r="RAP275" s="183"/>
      <c r="RAQ275" s="183"/>
      <c r="RAR275" s="183"/>
      <c r="RAS275" s="183"/>
      <c r="RAT275" s="183"/>
      <c r="RAU275" s="183"/>
      <c r="RAV275" s="183"/>
      <c r="RAW275" s="183"/>
      <c r="RAX275" s="183"/>
      <c r="RAY275" s="183"/>
      <c r="RAZ275" s="183"/>
      <c r="RBA275" s="183"/>
      <c r="RBB275" s="183"/>
      <c r="RBC275" s="183"/>
      <c r="RBD275" s="183"/>
      <c r="RBE275" s="183"/>
      <c r="RBF275" s="183"/>
      <c r="RBG275" s="183"/>
      <c r="RBH275" s="183"/>
      <c r="RBI275" s="183"/>
      <c r="RBJ275" s="183"/>
      <c r="RBK275" s="183"/>
      <c r="RBL275" s="183"/>
      <c r="RBM275" s="183"/>
      <c r="RBN275" s="183"/>
      <c r="RBO275" s="183"/>
      <c r="RBP275" s="183"/>
      <c r="RBQ275" s="183"/>
      <c r="RBR275" s="183"/>
      <c r="RBS275" s="183"/>
      <c r="RBT275" s="183"/>
      <c r="RBU275" s="183"/>
      <c r="RBV275" s="183"/>
      <c r="RBW275" s="183"/>
      <c r="RBX275" s="183"/>
      <c r="RBY275" s="183"/>
      <c r="RBZ275" s="183"/>
      <c r="RCA275" s="183"/>
      <c r="RCB275" s="183"/>
      <c r="RCC275" s="183"/>
      <c r="RCD275" s="183"/>
      <c r="RCE275" s="183"/>
      <c r="RCF275" s="183"/>
      <c r="RCG275" s="183"/>
      <c r="RCH275" s="183"/>
      <c r="RCI275" s="183"/>
      <c r="RCJ275" s="183"/>
      <c r="RCK275" s="183"/>
      <c r="RCL275" s="183"/>
      <c r="RCM275" s="183"/>
      <c r="RCN275" s="183"/>
      <c r="RCO275" s="183"/>
      <c r="RCP275" s="183"/>
      <c r="RCQ275" s="183"/>
      <c r="RCR275" s="183"/>
      <c r="RCS275" s="183"/>
      <c r="RCT275" s="183"/>
      <c r="RCU275" s="183"/>
      <c r="RCV275" s="183"/>
      <c r="RCW275" s="183"/>
      <c r="RCX275" s="183"/>
      <c r="RCY275" s="183"/>
      <c r="RCZ275" s="183"/>
      <c r="RDA275" s="183"/>
      <c r="RDB275" s="183"/>
      <c r="RDC275" s="183"/>
      <c r="RDD275" s="183"/>
      <c r="RDE275" s="183"/>
      <c r="RDF275" s="183"/>
      <c r="RDG275" s="183"/>
      <c r="RDH275" s="183"/>
      <c r="RDI275" s="183"/>
      <c r="RDJ275" s="183"/>
      <c r="RDK275" s="183"/>
      <c r="RDL275" s="183"/>
      <c r="RDM275" s="183"/>
      <c r="RDN275" s="183"/>
      <c r="RDO275" s="183"/>
      <c r="RDP275" s="183"/>
      <c r="RDQ275" s="183"/>
      <c r="RDR275" s="183"/>
      <c r="RDS275" s="183"/>
      <c r="RDT275" s="183"/>
      <c r="RDU275" s="183"/>
      <c r="RDV275" s="183"/>
      <c r="RDW275" s="183"/>
      <c r="RDX275" s="183"/>
      <c r="RDY275" s="183"/>
      <c r="RDZ275" s="183"/>
      <c r="REA275" s="183"/>
      <c r="REB275" s="183"/>
      <c r="REC275" s="183"/>
      <c r="RED275" s="183"/>
      <c r="REE275" s="183"/>
      <c r="REF275" s="183"/>
      <c r="REG275" s="183"/>
      <c r="REH275" s="183"/>
      <c r="REI275" s="183"/>
      <c r="REJ275" s="183"/>
      <c r="REK275" s="183"/>
      <c r="REL275" s="183"/>
      <c r="REM275" s="183"/>
      <c r="REN275" s="183"/>
      <c r="REO275" s="183"/>
      <c r="REP275" s="183"/>
      <c r="REQ275" s="183"/>
      <c r="RER275" s="183"/>
      <c r="RES275" s="183"/>
      <c r="RET275" s="183"/>
      <c r="REU275" s="183"/>
      <c r="REV275" s="183"/>
      <c r="REW275" s="183"/>
      <c r="REX275" s="183"/>
      <c r="REY275" s="183"/>
      <c r="REZ275" s="183"/>
      <c r="RFA275" s="183"/>
      <c r="RFB275" s="183"/>
      <c r="RFC275" s="183"/>
      <c r="RFD275" s="183"/>
      <c r="RFE275" s="183"/>
      <c r="RFF275" s="183"/>
      <c r="RFG275" s="183"/>
      <c r="RFH275" s="183"/>
      <c r="RFI275" s="183"/>
      <c r="RFJ275" s="183"/>
      <c r="RFK275" s="183"/>
      <c r="RFL275" s="183"/>
      <c r="RFM275" s="183"/>
      <c r="RFN275" s="183"/>
      <c r="RFO275" s="183"/>
      <c r="RFP275" s="183"/>
      <c r="RFQ275" s="183"/>
      <c r="RFR275" s="183"/>
      <c r="RFS275" s="183"/>
      <c r="RFT275" s="183"/>
      <c r="RFU275" s="183"/>
      <c r="RFV275" s="183"/>
      <c r="RFW275" s="183"/>
      <c r="RFX275" s="183"/>
      <c r="RFY275" s="183"/>
      <c r="RFZ275" s="183"/>
      <c r="RGA275" s="183"/>
      <c r="RGB275" s="183"/>
      <c r="RGC275" s="183"/>
      <c r="RGD275" s="183"/>
      <c r="RGE275" s="183"/>
      <c r="RGF275" s="183"/>
      <c r="RGG275" s="183"/>
      <c r="RGH275" s="183"/>
      <c r="RGI275" s="183"/>
      <c r="RGJ275" s="183"/>
      <c r="RGK275" s="183"/>
      <c r="RGL275" s="183"/>
      <c r="RGM275" s="183"/>
      <c r="RGN275" s="183"/>
      <c r="RGO275" s="183"/>
      <c r="RGP275" s="183"/>
      <c r="RGQ275" s="183"/>
      <c r="RGR275" s="183"/>
      <c r="RGS275" s="183"/>
      <c r="RGT275" s="183"/>
      <c r="RGU275" s="183"/>
      <c r="RGV275" s="183"/>
      <c r="RGW275" s="183"/>
      <c r="RGX275" s="183"/>
      <c r="RGY275" s="183"/>
      <c r="RGZ275" s="183"/>
      <c r="RHA275" s="183"/>
      <c r="RHB275" s="183"/>
      <c r="RHC275" s="183"/>
      <c r="RHD275" s="183"/>
      <c r="RHE275" s="183"/>
      <c r="RHF275" s="183"/>
      <c r="RHG275" s="183"/>
      <c r="RHH275" s="183"/>
      <c r="RHI275" s="183"/>
      <c r="RHJ275" s="183"/>
      <c r="RHK275" s="183"/>
      <c r="RHL275" s="183"/>
      <c r="RHM275" s="183"/>
      <c r="RHN275" s="183"/>
      <c r="RHO275" s="183"/>
      <c r="RHP275" s="183"/>
      <c r="RHQ275" s="183"/>
      <c r="RHR275" s="183"/>
      <c r="RHS275" s="183"/>
      <c r="RHT275" s="183"/>
      <c r="RHU275" s="183"/>
      <c r="RHV275" s="183"/>
      <c r="RHW275" s="183"/>
      <c r="RHX275" s="183"/>
      <c r="RHY275" s="183"/>
      <c r="RHZ275" s="183"/>
      <c r="RIA275" s="183"/>
      <c r="RIB275" s="183"/>
      <c r="RIC275" s="183"/>
      <c r="RID275" s="183"/>
      <c r="RIE275" s="183"/>
      <c r="RIF275" s="183"/>
      <c r="RIG275" s="183"/>
      <c r="RIH275" s="183"/>
      <c r="RII275" s="183"/>
      <c r="RIJ275" s="183"/>
      <c r="RIK275" s="183"/>
      <c r="RIL275" s="183"/>
      <c r="RIM275" s="183"/>
      <c r="RIN275" s="183"/>
      <c r="RIO275" s="183"/>
      <c r="RIP275" s="183"/>
      <c r="RIQ275" s="183"/>
      <c r="RIR275" s="183"/>
      <c r="RIS275" s="183"/>
      <c r="RIT275" s="183"/>
      <c r="RIU275" s="183"/>
      <c r="RIV275" s="183"/>
      <c r="RIW275" s="183"/>
      <c r="RIX275" s="183"/>
      <c r="RIY275" s="183"/>
      <c r="RIZ275" s="183"/>
      <c r="RJA275" s="183"/>
      <c r="RJB275" s="183"/>
      <c r="RJC275" s="183"/>
      <c r="RJD275" s="183"/>
      <c r="RJE275" s="183"/>
      <c r="RJF275" s="183"/>
      <c r="RJG275" s="183"/>
      <c r="RJH275" s="183"/>
      <c r="RJI275" s="183"/>
      <c r="RJJ275" s="183"/>
      <c r="RJK275" s="183"/>
      <c r="RJL275" s="183"/>
      <c r="RJM275" s="183"/>
      <c r="RJN275" s="183"/>
      <c r="RJO275" s="183"/>
      <c r="RJP275" s="183"/>
      <c r="RJQ275" s="183"/>
      <c r="RJR275" s="183"/>
      <c r="RJS275" s="183"/>
      <c r="RJT275" s="183"/>
      <c r="RJU275" s="183"/>
      <c r="RJV275" s="183"/>
      <c r="RJW275" s="183"/>
      <c r="RJX275" s="183"/>
      <c r="RJY275" s="183"/>
      <c r="RJZ275" s="183"/>
      <c r="RKA275" s="183"/>
      <c r="RKB275" s="183"/>
      <c r="RKC275" s="183"/>
      <c r="RKD275" s="183"/>
      <c r="RKE275" s="183"/>
      <c r="RKF275" s="183"/>
      <c r="RKG275" s="183"/>
      <c r="RKH275" s="183"/>
      <c r="RKI275" s="183"/>
      <c r="RKJ275" s="183"/>
      <c r="RKK275" s="183"/>
      <c r="RKL275" s="183"/>
      <c r="RKM275" s="183"/>
      <c r="RKN275" s="183"/>
      <c r="RKO275" s="183"/>
      <c r="RKP275" s="183"/>
      <c r="RKQ275" s="183"/>
      <c r="RKR275" s="183"/>
      <c r="RKS275" s="183"/>
      <c r="RKT275" s="183"/>
      <c r="RKU275" s="183"/>
      <c r="RKV275" s="183"/>
      <c r="RKW275" s="183"/>
      <c r="RKX275" s="183"/>
      <c r="RKY275" s="183"/>
      <c r="RKZ275" s="183"/>
      <c r="RLA275" s="183"/>
      <c r="RLB275" s="183"/>
      <c r="RLC275" s="183"/>
      <c r="RLD275" s="183"/>
      <c r="RLE275" s="183"/>
      <c r="RLF275" s="183"/>
      <c r="RLG275" s="183"/>
      <c r="RLH275" s="183"/>
      <c r="RLI275" s="183"/>
      <c r="RLJ275" s="183"/>
      <c r="RLK275" s="183"/>
      <c r="RLL275" s="183"/>
      <c r="RLM275" s="183"/>
      <c r="RLN275" s="183"/>
      <c r="RLO275" s="183"/>
      <c r="RLP275" s="183"/>
      <c r="RLQ275" s="183"/>
      <c r="RLR275" s="183"/>
      <c r="RLS275" s="183"/>
      <c r="RLT275" s="183"/>
      <c r="RLU275" s="183"/>
      <c r="RLV275" s="183"/>
      <c r="RLW275" s="183"/>
      <c r="RLX275" s="183"/>
      <c r="RLY275" s="183"/>
      <c r="RLZ275" s="183"/>
      <c r="RMA275" s="183"/>
      <c r="RMB275" s="183"/>
      <c r="RMC275" s="183"/>
      <c r="RMD275" s="183"/>
      <c r="RME275" s="183"/>
      <c r="RMF275" s="183"/>
      <c r="RMG275" s="183"/>
      <c r="RMH275" s="183"/>
      <c r="RMI275" s="183"/>
      <c r="RMJ275" s="183"/>
      <c r="RMK275" s="183"/>
      <c r="RML275" s="183"/>
      <c r="RMM275" s="183"/>
      <c r="RMN275" s="183"/>
      <c r="RMO275" s="183"/>
      <c r="RMP275" s="183"/>
      <c r="RMQ275" s="183"/>
      <c r="RMR275" s="183"/>
      <c r="RMS275" s="183"/>
      <c r="RMT275" s="183"/>
      <c r="RMU275" s="183"/>
      <c r="RMV275" s="183"/>
      <c r="RMW275" s="183"/>
      <c r="RMX275" s="183"/>
      <c r="RMY275" s="183"/>
      <c r="RMZ275" s="183"/>
      <c r="RNA275" s="183"/>
      <c r="RNB275" s="183"/>
      <c r="RNC275" s="183"/>
      <c r="RND275" s="183"/>
      <c r="RNE275" s="183"/>
      <c r="RNF275" s="183"/>
      <c r="RNG275" s="183"/>
      <c r="RNH275" s="183"/>
      <c r="RNI275" s="183"/>
      <c r="RNJ275" s="183"/>
      <c r="RNK275" s="183"/>
      <c r="RNL275" s="183"/>
      <c r="RNM275" s="183"/>
      <c r="RNN275" s="183"/>
      <c r="RNO275" s="183"/>
      <c r="RNP275" s="183"/>
      <c r="RNQ275" s="183"/>
      <c r="RNR275" s="183"/>
      <c r="RNS275" s="183"/>
      <c r="RNT275" s="183"/>
      <c r="RNU275" s="183"/>
      <c r="RNV275" s="183"/>
      <c r="RNW275" s="183"/>
      <c r="RNX275" s="183"/>
      <c r="RNY275" s="183"/>
      <c r="RNZ275" s="183"/>
      <c r="ROA275" s="183"/>
      <c r="ROB275" s="183"/>
      <c r="ROC275" s="183"/>
      <c r="ROD275" s="183"/>
      <c r="ROE275" s="183"/>
      <c r="ROF275" s="183"/>
      <c r="ROG275" s="183"/>
      <c r="ROH275" s="183"/>
      <c r="ROI275" s="183"/>
      <c r="ROJ275" s="183"/>
      <c r="ROK275" s="183"/>
      <c r="ROL275" s="183"/>
      <c r="ROM275" s="183"/>
      <c r="RON275" s="183"/>
      <c r="ROO275" s="183"/>
      <c r="ROP275" s="183"/>
      <c r="ROQ275" s="183"/>
      <c r="ROR275" s="183"/>
      <c r="ROS275" s="183"/>
      <c r="ROT275" s="183"/>
      <c r="ROU275" s="183"/>
      <c r="ROV275" s="183"/>
      <c r="ROW275" s="183"/>
      <c r="ROX275" s="183"/>
      <c r="ROY275" s="183"/>
      <c r="ROZ275" s="183"/>
      <c r="RPA275" s="183"/>
      <c r="RPB275" s="183"/>
      <c r="RPC275" s="183"/>
      <c r="RPD275" s="183"/>
      <c r="RPE275" s="183"/>
      <c r="RPF275" s="183"/>
      <c r="RPG275" s="183"/>
      <c r="RPH275" s="183"/>
      <c r="RPI275" s="183"/>
      <c r="RPJ275" s="183"/>
      <c r="RPK275" s="183"/>
      <c r="RPL275" s="183"/>
      <c r="RPM275" s="183"/>
      <c r="RPN275" s="183"/>
      <c r="RPO275" s="183"/>
      <c r="RPP275" s="183"/>
      <c r="RPQ275" s="183"/>
      <c r="RPR275" s="183"/>
      <c r="RPS275" s="183"/>
      <c r="RPT275" s="183"/>
      <c r="RPU275" s="183"/>
      <c r="RPV275" s="183"/>
      <c r="RPW275" s="183"/>
      <c r="RPX275" s="183"/>
      <c r="RPY275" s="183"/>
      <c r="RPZ275" s="183"/>
      <c r="RQA275" s="183"/>
      <c r="RQB275" s="183"/>
      <c r="RQC275" s="183"/>
      <c r="RQD275" s="183"/>
      <c r="RQE275" s="183"/>
      <c r="RQF275" s="183"/>
      <c r="RQG275" s="183"/>
      <c r="RQH275" s="183"/>
      <c r="RQI275" s="183"/>
      <c r="RQJ275" s="183"/>
      <c r="RQK275" s="183"/>
      <c r="RQL275" s="183"/>
      <c r="RQM275" s="183"/>
      <c r="RQN275" s="183"/>
      <c r="RQO275" s="183"/>
      <c r="RQP275" s="183"/>
      <c r="RQQ275" s="183"/>
      <c r="RQR275" s="183"/>
      <c r="RQS275" s="183"/>
      <c r="RQT275" s="183"/>
      <c r="RQU275" s="183"/>
      <c r="RQV275" s="183"/>
      <c r="RQW275" s="183"/>
      <c r="RQX275" s="183"/>
      <c r="RQY275" s="183"/>
      <c r="RQZ275" s="183"/>
      <c r="RRA275" s="183"/>
      <c r="RRB275" s="183"/>
      <c r="RRC275" s="183"/>
      <c r="RRD275" s="183"/>
      <c r="RRE275" s="183"/>
      <c r="RRF275" s="183"/>
      <c r="RRG275" s="183"/>
      <c r="RRH275" s="183"/>
      <c r="RRI275" s="183"/>
      <c r="RRJ275" s="183"/>
      <c r="RRK275" s="183"/>
      <c r="RRL275" s="183"/>
      <c r="RRM275" s="183"/>
      <c r="RRN275" s="183"/>
      <c r="RRO275" s="183"/>
      <c r="RRP275" s="183"/>
      <c r="RRQ275" s="183"/>
      <c r="RRR275" s="183"/>
      <c r="RRS275" s="183"/>
      <c r="RRT275" s="183"/>
      <c r="RRU275" s="183"/>
      <c r="RRV275" s="183"/>
      <c r="RRW275" s="183"/>
      <c r="RRX275" s="183"/>
      <c r="RRY275" s="183"/>
      <c r="RRZ275" s="183"/>
      <c r="RSA275" s="183"/>
      <c r="RSB275" s="183"/>
      <c r="RSC275" s="183"/>
      <c r="RSD275" s="183"/>
      <c r="RSE275" s="183"/>
      <c r="RSF275" s="183"/>
      <c r="RSG275" s="183"/>
      <c r="RSH275" s="183"/>
      <c r="RSI275" s="183"/>
      <c r="RSJ275" s="183"/>
      <c r="RSK275" s="183"/>
      <c r="RSL275" s="183"/>
      <c r="RSM275" s="183"/>
      <c r="RSN275" s="183"/>
      <c r="RSO275" s="183"/>
      <c r="RSP275" s="183"/>
      <c r="RSQ275" s="183"/>
      <c r="RSR275" s="183"/>
      <c r="RSS275" s="183"/>
      <c r="RST275" s="183"/>
      <c r="RSU275" s="183"/>
      <c r="RSV275" s="183"/>
      <c r="RSW275" s="183"/>
      <c r="RSX275" s="183"/>
      <c r="RSY275" s="183"/>
      <c r="RSZ275" s="183"/>
      <c r="RTA275" s="183"/>
      <c r="RTB275" s="183"/>
      <c r="RTC275" s="183"/>
      <c r="RTD275" s="183"/>
      <c r="RTE275" s="183"/>
      <c r="RTF275" s="183"/>
      <c r="RTG275" s="183"/>
      <c r="RTH275" s="183"/>
      <c r="RTI275" s="183"/>
      <c r="RTJ275" s="183"/>
      <c r="RTK275" s="183"/>
      <c r="RTL275" s="183"/>
      <c r="RTM275" s="183"/>
      <c r="RTN275" s="183"/>
      <c r="RTO275" s="183"/>
      <c r="RTP275" s="183"/>
      <c r="RTQ275" s="183"/>
      <c r="RTR275" s="183"/>
      <c r="RTS275" s="183"/>
      <c r="RTT275" s="183"/>
      <c r="RTU275" s="183"/>
      <c r="RTV275" s="183"/>
      <c r="RTW275" s="183"/>
      <c r="RTX275" s="183"/>
      <c r="RTY275" s="183"/>
      <c r="RTZ275" s="183"/>
      <c r="RUA275" s="183"/>
      <c r="RUB275" s="183"/>
      <c r="RUC275" s="183"/>
      <c r="RUD275" s="183"/>
      <c r="RUE275" s="183"/>
      <c r="RUF275" s="183"/>
      <c r="RUG275" s="183"/>
      <c r="RUH275" s="183"/>
      <c r="RUI275" s="183"/>
      <c r="RUJ275" s="183"/>
      <c r="RUK275" s="183"/>
      <c r="RUL275" s="183"/>
      <c r="RUM275" s="183"/>
      <c r="RUN275" s="183"/>
      <c r="RUO275" s="183"/>
      <c r="RUP275" s="183"/>
      <c r="RUQ275" s="183"/>
      <c r="RUR275" s="183"/>
      <c r="RUS275" s="183"/>
      <c r="RUT275" s="183"/>
      <c r="RUU275" s="183"/>
      <c r="RUV275" s="183"/>
      <c r="RUW275" s="183"/>
      <c r="RUX275" s="183"/>
      <c r="RUY275" s="183"/>
      <c r="RUZ275" s="183"/>
      <c r="RVA275" s="183"/>
      <c r="RVB275" s="183"/>
      <c r="RVC275" s="183"/>
      <c r="RVD275" s="183"/>
      <c r="RVE275" s="183"/>
      <c r="RVF275" s="183"/>
      <c r="RVG275" s="183"/>
      <c r="RVH275" s="183"/>
      <c r="RVI275" s="183"/>
      <c r="RVJ275" s="183"/>
      <c r="RVK275" s="183"/>
      <c r="RVL275" s="183"/>
      <c r="RVM275" s="183"/>
      <c r="RVN275" s="183"/>
      <c r="RVO275" s="183"/>
      <c r="RVP275" s="183"/>
      <c r="RVQ275" s="183"/>
      <c r="RVR275" s="183"/>
      <c r="RVS275" s="183"/>
      <c r="RVT275" s="183"/>
      <c r="RVU275" s="183"/>
      <c r="RVV275" s="183"/>
      <c r="RVW275" s="183"/>
      <c r="RVX275" s="183"/>
      <c r="RVY275" s="183"/>
      <c r="RVZ275" s="183"/>
      <c r="RWA275" s="183"/>
      <c r="RWB275" s="183"/>
      <c r="RWC275" s="183"/>
      <c r="RWD275" s="183"/>
      <c r="RWE275" s="183"/>
      <c r="RWF275" s="183"/>
      <c r="RWG275" s="183"/>
      <c r="RWH275" s="183"/>
      <c r="RWI275" s="183"/>
      <c r="RWJ275" s="183"/>
      <c r="RWK275" s="183"/>
      <c r="RWL275" s="183"/>
      <c r="RWM275" s="183"/>
      <c r="RWN275" s="183"/>
      <c r="RWO275" s="183"/>
      <c r="RWP275" s="183"/>
      <c r="RWQ275" s="183"/>
      <c r="RWR275" s="183"/>
      <c r="RWS275" s="183"/>
      <c r="RWT275" s="183"/>
      <c r="RWU275" s="183"/>
      <c r="RWV275" s="183"/>
      <c r="RWW275" s="183"/>
      <c r="RWX275" s="183"/>
      <c r="RWY275" s="183"/>
      <c r="RWZ275" s="183"/>
      <c r="RXA275" s="183"/>
      <c r="RXB275" s="183"/>
      <c r="RXC275" s="183"/>
      <c r="RXD275" s="183"/>
      <c r="RXE275" s="183"/>
      <c r="RXF275" s="183"/>
      <c r="RXG275" s="183"/>
      <c r="RXH275" s="183"/>
      <c r="RXI275" s="183"/>
      <c r="RXJ275" s="183"/>
      <c r="RXK275" s="183"/>
      <c r="RXL275" s="183"/>
      <c r="RXM275" s="183"/>
      <c r="RXN275" s="183"/>
      <c r="RXO275" s="183"/>
      <c r="RXP275" s="183"/>
      <c r="RXQ275" s="183"/>
      <c r="RXR275" s="183"/>
      <c r="RXS275" s="183"/>
      <c r="RXT275" s="183"/>
      <c r="RXU275" s="183"/>
      <c r="RXV275" s="183"/>
      <c r="RXW275" s="183"/>
      <c r="RXX275" s="183"/>
      <c r="RXY275" s="183"/>
      <c r="RXZ275" s="183"/>
      <c r="RYA275" s="183"/>
      <c r="RYB275" s="183"/>
      <c r="RYC275" s="183"/>
      <c r="RYD275" s="183"/>
      <c r="RYE275" s="183"/>
      <c r="RYF275" s="183"/>
      <c r="RYG275" s="183"/>
      <c r="RYH275" s="183"/>
      <c r="RYI275" s="183"/>
      <c r="RYJ275" s="183"/>
      <c r="RYK275" s="183"/>
      <c r="RYL275" s="183"/>
      <c r="RYM275" s="183"/>
      <c r="RYN275" s="183"/>
      <c r="RYO275" s="183"/>
      <c r="RYP275" s="183"/>
      <c r="RYQ275" s="183"/>
      <c r="RYR275" s="183"/>
      <c r="RYS275" s="183"/>
      <c r="RYT275" s="183"/>
      <c r="RYU275" s="183"/>
      <c r="RYV275" s="183"/>
      <c r="RYW275" s="183"/>
      <c r="RYX275" s="183"/>
      <c r="RYY275" s="183"/>
      <c r="RYZ275" s="183"/>
      <c r="RZA275" s="183"/>
      <c r="RZB275" s="183"/>
      <c r="RZC275" s="183"/>
      <c r="RZD275" s="183"/>
      <c r="RZE275" s="183"/>
      <c r="RZF275" s="183"/>
      <c r="RZG275" s="183"/>
      <c r="RZH275" s="183"/>
      <c r="RZI275" s="183"/>
      <c r="RZJ275" s="183"/>
      <c r="RZK275" s="183"/>
      <c r="RZL275" s="183"/>
      <c r="RZM275" s="183"/>
      <c r="RZN275" s="183"/>
      <c r="RZO275" s="183"/>
      <c r="RZP275" s="183"/>
      <c r="RZQ275" s="183"/>
      <c r="RZR275" s="183"/>
      <c r="RZS275" s="183"/>
      <c r="RZT275" s="183"/>
      <c r="RZU275" s="183"/>
      <c r="RZV275" s="183"/>
      <c r="RZW275" s="183"/>
      <c r="RZX275" s="183"/>
      <c r="RZY275" s="183"/>
      <c r="RZZ275" s="183"/>
      <c r="SAA275" s="183"/>
      <c r="SAB275" s="183"/>
      <c r="SAC275" s="183"/>
      <c r="SAD275" s="183"/>
      <c r="SAE275" s="183"/>
      <c r="SAF275" s="183"/>
      <c r="SAG275" s="183"/>
      <c r="SAH275" s="183"/>
      <c r="SAI275" s="183"/>
      <c r="SAJ275" s="183"/>
      <c r="SAK275" s="183"/>
      <c r="SAL275" s="183"/>
      <c r="SAM275" s="183"/>
      <c r="SAN275" s="183"/>
      <c r="SAO275" s="183"/>
      <c r="SAP275" s="183"/>
      <c r="SAQ275" s="183"/>
      <c r="SAR275" s="183"/>
      <c r="SAS275" s="183"/>
      <c r="SAT275" s="183"/>
      <c r="SAU275" s="183"/>
      <c r="SAV275" s="183"/>
      <c r="SAW275" s="183"/>
      <c r="SAX275" s="183"/>
      <c r="SAY275" s="183"/>
      <c r="SAZ275" s="183"/>
      <c r="SBA275" s="183"/>
      <c r="SBB275" s="183"/>
      <c r="SBC275" s="183"/>
      <c r="SBD275" s="183"/>
      <c r="SBE275" s="183"/>
      <c r="SBF275" s="183"/>
      <c r="SBG275" s="183"/>
      <c r="SBH275" s="183"/>
      <c r="SBI275" s="183"/>
      <c r="SBJ275" s="183"/>
      <c r="SBK275" s="183"/>
      <c r="SBL275" s="183"/>
      <c r="SBM275" s="183"/>
      <c r="SBN275" s="183"/>
      <c r="SBO275" s="183"/>
      <c r="SBP275" s="183"/>
      <c r="SBQ275" s="183"/>
      <c r="SBR275" s="183"/>
      <c r="SBS275" s="183"/>
      <c r="SBT275" s="183"/>
      <c r="SBU275" s="183"/>
      <c r="SBV275" s="183"/>
      <c r="SBW275" s="183"/>
      <c r="SBX275" s="183"/>
      <c r="SBY275" s="183"/>
      <c r="SBZ275" s="183"/>
      <c r="SCA275" s="183"/>
      <c r="SCB275" s="183"/>
      <c r="SCC275" s="183"/>
      <c r="SCD275" s="183"/>
      <c r="SCE275" s="183"/>
      <c r="SCF275" s="183"/>
      <c r="SCG275" s="183"/>
      <c r="SCH275" s="183"/>
      <c r="SCI275" s="183"/>
      <c r="SCJ275" s="183"/>
      <c r="SCK275" s="183"/>
      <c r="SCL275" s="183"/>
      <c r="SCM275" s="183"/>
      <c r="SCN275" s="183"/>
      <c r="SCO275" s="183"/>
      <c r="SCP275" s="183"/>
      <c r="SCQ275" s="183"/>
      <c r="SCR275" s="183"/>
      <c r="SCS275" s="183"/>
      <c r="SCT275" s="183"/>
      <c r="SCU275" s="183"/>
      <c r="SCV275" s="183"/>
      <c r="SCW275" s="183"/>
      <c r="SCX275" s="183"/>
      <c r="SCY275" s="183"/>
      <c r="SCZ275" s="183"/>
      <c r="SDA275" s="183"/>
      <c r="SDB275" s="183"/>
      <c r="SDC275" s="183"/>
      <c r="SDD275" s="183"/>
      <c r="SDE275" s="183"/>
      <c r="SDF275" s="183"/>
      <c r="SDG275" s="183"/>
      <c r="SDH275" s="183"/>
      <c r="SDI275" s="183"/>
      <c r="SDJ275" s="183"/>
      <c r="SDK275" s="183"/>
      <c r="SDL275" s="183"/>
      <c r="SDM275" s="183"/>
      <c r="SDN275" s="183"/>
      <c r="SDO275" s="183"/>
      <c r="SDP275" s="183"/>
      <c r="SDQ275" s="183"/>
      <c r="SDR275" s="183"/>
      <c r="SDS275" s="183"/>
      <c r="SDT275" s="183"/>
      <c r="SDU275" s="183"/>
      <c r="SDV275" s="183"/>
      <c r="SDW275" s="183"/>
      <c r="SDX275" s="183"/>
      <c r="SDY275" s="183"/>
      <c r="SDZ275" s="183"/>
      <c r="SEA275" s="183"/>
      <c r="SEB275" s="183"/>
      <c r="SEC275" s="183"/>
      <c r="SED275" s="183"/>
      <c r="SEE275" s="183"/>
      <c r="SEF275" s="183"/>
      <c r="SEG275" s="183"/>
      <c r="SEH275" s="183"/>
      <c r="SEI275" s="183"/>
      <c r="SEJ275" s="183"/>
      <c r="SEK275" s="183"/>
      <c r="SEL275" s="183"/>
      <c r="SEM275" s="183"/>
      <c r="SEN275" s="183"/>
      <c r="SEO275" s="183"/>
      <c r="SEP275" s="183"/>
      <c r="SEQ275" s="183"/>
      <c r="SER275" s="183"/>
      <c r="SES275" s="183"/>
      <c r="SET275" s="183"/>
      <c r="SEU275" s="183"/>
      <c r="SEV275" s="183"/>
      <c r="SEW275" s="183"/>
      <c r="SEX275" s="183"/>
      <c r="SEY275" s="183"/>
      <c r="SEZ275" s="183"/>
      <c r="SFA275" s="183"/>
      <c r="SFB275" s="183"/>
      <c r="SFC275" s="183"/>
      <c r="SFD275" s="183"/>
      <c r="SFE275" s="183"/>
      <c r="SFF275" s="183"/>
      <c r="SFG275" s="183"/>
      <c r="SFH275" s="183"/>
      <c r="SFI275" s="183"/>
      <c r="SFJ275" s="183"/>
      <c r="SFK275" s="183"/>
      <c r="SFL275" s="183"/>
      <c r="SFM275" s="183"/>
      <c r="SFN275" s="183"/>
      <c r="SFO275" s="183"/>
      <c r="SFP275" s="183"/>
      <c r="SFQ275" s="183"/>
      <c r="SFR275" s="183"/>
      <c r="SFS275" s="183"/>
      <c r="SFT275" s="183"/>
      <c r="SFU275" s="183"/>
      <c r="SFV275" s="183"/>
      <c r="SFW275" s="183"/>
      <c r="SFX275" s="183"/>
      <c r="SFY275" s="183"/>
      <c r="SFZ275" s="183"/>
      <c r="SGA275" s="183"/>
      <c r="SGB275" s="183"/>
      <c r="SGC275" s="183"/>
      <c r="SGD275" s="183"/>
      <c r="SGE275" s="183"/>
      <c r="SGF275" s="183"/>
      <c r="SGG275" s="183"/>
      <c r="SGH275" s="183"/>
      <c r="SGI275" s="183"/>
      <c r="SGJ275" s="183"/>
      <c r="SGK275" s="183"/>
      <c r="SGL275" s="183"/>
      <c r="SGM275" s="183"/>
      <c r="SGN275" s="183"/>
      <c r="SGO275" s="183"/>
      <c r="SGP275" s="183"/>
      <c r="SGQ275" s="183"/>
      <c r="SGR275" s="183"/>
      <c r="SGS275" s="183"/>
      <c r="SGT275" s="183"/>
      <c r="SGU275" s="183"/>
      <c r="SGV275" s="183"/>
      <c r="SGW275" s="183"/>
      <c r="SGX275" s="183"/>
      <c r="SGY275" s="183"/>
      <c r="SGZ275" s="183"/>
      <c r="SHA275" s="183"/>
      <c r="SHB275" s="183"/>
      <c r="SHC275" s="183"/>
      <c r="SHD275" s="183"/>
      <c r="SHE275" s="183"/>
      <c r="SHF275" s="183"/>
      <c r="SHG275" s="183"/>
      <c r="SHH275" s="183"/>
      <c r="SHI275" s="183"/>
      <c r="SHJ275" s="183"/>
      <c r="SHK275" s="183"/>
      <c r="SHL275" s="183"/>
      <c r="SHM275" s="183"/>
      <c r="SHN275" s="183"/>
      <c r="SHO275" s="183"/>
      <c r="SHP275" s="183"/>
      <c r="SHQ275" s="183"/>
      <c r="SHR275" s="183"/>
      <c r="SHS275" s="183"/>
      <c r="SHT275" s="183"/>
      <c r="SHU275" s="183"/>
      <c r="SHV275" s="183"/>
      <c r="SHW275" s="183"/>
      <c r="SHX275" s="183"/>
      <c r="SHY275" s="183"/>
      <c r="SHZ275" s="183"/>
      <c r="SIA275" s="183"/>
      <c r="SIB275" s="183"/>
      <c r="SIC275" s="183"/>
      <c r="SID275" s="183"/>
      <c r="SIE275" s="183"/>
      <c r="SIF275" s="183"/>
      <c r="SIG275" s="183"/>
      <c r="SIH275" s="183"/>
      <c r="SII275" s="183"/>
      <c r="SIJ275" s="183"/>
      <c r="SIK275" s="183"/>
      <c r="SIL275" s="183"/>
      <c r="SIM275" s="183"/>
      <c r="SIN275" s="183"/>
      <c r="SIO275" s="183"/>
      <c r="SIP275" s="183"/>
      <c r="SIQ275" s="183"/>
      <c r="SIR275" s="183"/>
      <c r="SIS275" s="183"/>
      <c r="SIT275" s="183"/>
      <c r="SIU275" s="183"/>
      <c r="SIV275" s="183"/>
      <c r="SIW275" s="183"/>
      <c r="SIX275" s="183"/>
      <c r="SIY275" s="183"/>
      <c r="SIZ275" s="183"/>
      <c r="SJA275" s="183"/>
      <c r="SJB275" s="183"/>
      <c r="SJC275" s="183"/>
      <c r="SJD275" s="183"/>
      <c r="SJE275" s="183"/>
      <c r="SJF275" s="183"/>
      <c r="SJG275" s="183"/>
      <c r="SJH275" s="183"/>
      <c r="SJI275" s="183"/>
      <c r="SJJ275" s="183"/>
      <c r="SJK275" s="183"/>
      <c r="SJL275" s="183"/>
      <c r="SJM275" s="183"/>
      <c r="SJN275" s="183"/>
      <c r="SJO275" s="183"/>
      <c r="SJP275" s="183"/>
      <c r="SJQ275" s="183"/>
      <c r="SJR275" s="183"/>
      <c r="SJS275" s="183"/>
      <c r="SJT275" s="183"/>
      <c r="SJU275" s="183"/>
      <c r="SJV275" s="183"/>
      <c r="SJW275" s="183"/>
      <c r="SJX275" s="183"/>
      <c r="SJY275" s="183"/>
      <c r="SJZ275" s="183"/>
      <c r="SKA275" s="183"/>
      <c r="SKB275" s="183"/>
      <c r="SKC275" s="183"/>
      <c r="SKD275" s="183"/>
      <c r="SKE275" s="183"/>
      <c r="SKF275" s="183"/>
      <c r="SKG275" s="183"/>
      <c r="SKH275" s="183"/>
      <c r="SKI275" s="183"/>
      <c r="SKJ275" s="183"/>
      <c r="SKK275" s="183"/>
      <c r="SKL275" s="183"/>
      <c r="SKM275" s="183"/>
      <c r="SKN275" s="183"/>
      <c r="SKO275" s="183"/>
      <c r="SKP275" s="183"/>
      <c r="SKQ275" s="183"/>
      <c r="SKR275" s="183"/>
      <c r="SKS275" s="183"/>
      <c r="SKT275" s="183"/>
      <c r="SKU275" s="183"/>
      <c r="SKV275" s="183"/>
      <c r="SKW275" s="183"/>
      <c r="SKX275" s="183"/>
      <c r="SKY275" s="183"/>
      <c r="SKZ275" s="183"/>
      <c r="SLA275" s="183"/>
      <c r="SLB275" s="183"/>
      <c r="SLC275" s="183"/>
      <c r="SLD275" s="183"/>
      <c r="SLE275" s="183"/>
      <c r="SLF275" s="183"/>
      <c r="SLG275" s="183"/>
      <c r="SLH275" s="183"/>
      <c r="SLI275" s="183"/>
      <c r="SLJ275" s="183"/>
      <c r="SLK275" s="183"/>
      <c r="SLL275" s="183"/>
      <c r="SLM275" s="183"/>
      <c r="SLN275" s="183"/>
      <c r="SLO275" s="183"/>
      <c r="SLP275" s="183"/>
      <c r="SLQ275" s="183"/>
      <c r="SLR275" s="183"/>
      <c r="SLS275" s="183"/>
      <c r="SLT275" s="183"/>
      <c r="SLU275" s="183"/>
      <c r="SLV275" s="183"/>
      <c r="SLW275" s="183"/>
      <c r="SLX275" s="183"/>
      <c r="SLY275" s="183"/>
      <c r="SLZ275" s="183"/>
      <c r="SMA275" s="183"/>
      <c r="SMB275" s="183"/>
      <c r="SMC275" s="183"/>
      <c r="SMD275" s="183"/>
      <c r="SME275" s="183"/>
      <c r="SMF275" s="183"/>
      <c r="SMG275" s="183"/>
      <c r="SMH275" s="183"/>
      <c r="SMI275" s="183"/>
      <c r="SMJ275" s="183"/>
      <c r="SMK275" s="183"/>
      <c r="SML275" s="183"/>
      <c r="SMM275" s="183"/>
      <c r="SMN275" s="183"/>
      <c r="SMO275" s="183"/>
      <c r="SMP275" s="183"/>
      <c r="SMQ275" s="183"/>
      <c r="SMR275" s="183"/>
      <c r="SMS275" s="183"/>
      <c r="SMT275" s="183"/>
      <c r="SMU275" s="183"/>
      <c r="SMV275" s="183"/>
      <c r="SMW275" s="183"/>
      <c r="SMX275" s="183"/>
      <c r="SMY275" s="183"/>
      <c r="SMZ275" s="183"/>
      <c r="SNA275" s="183"/>
      <c r="SNB275" s="183"/>
      <c r="SNC275" s="183"/>
      <c r="SND275" s="183"/>
      <c r="SNE275" s="183"/>
      <c r="SNF275" s="183"/>
      <c r="SNG275" s="183"/>
      <c r="SNH275" s="183"/>
      <c r="SNI275" s="183"/>
      <c r="SNJ275" s="183"/>
      <c r="SNK275" s="183"/>
      <c r="SNL275" s="183"/>
      <c r="SNM275" s="183"/>
      <c r="SNN275" s="183"/>
      <c r="SNO275" s="183"/>
      <c r="SNP275" s="183"/>
      <c r="SNQ275" s="183"/>
      <c r="SNR275" s="183"/>
      <c r="SNS275" s="183"/>
      <c r="SNT275" s="183"/>
      <c r="SNU275" s="183"/>
      <c r="SNV275" s="183"/>
      <c r="SNW275" s="183"/>
      <c r="SNX275" s="183"/>
      <c r="SNY275" s="183"/>
      <c r="SNZ275" s="183"/>
      <c r="SOA275" s="183"/>
      <c r="SOB275" s="183"/>
      <c r="SOC275" s="183"/>
      <c r="SOD275" s="183"/>
      <c r="SOE275" s="183"/>
      <c r="SOF275" s="183"/>
      <c r="SOG275" s="183"/>
      <c r="SOH275" s="183"/>
      <c r="SOI275" s="183"/>
      <c r="SOJ275" s="183"/>
      <c r="SOK275" s="183"/>
      <c r="SOL275" s="183"/>
      <c r="SOM275" s="183"/>
      <c r="SON275" s="183"/>
      <c r="SOO275" s="183"/>
      <c r="SOP275" s="183"/>
      <c r="SOQ275" s="183"/>
      <c r="SOR275" s="183"/>
      <c r="SOS275" s="183"/>
      <c r="SOT275" s="183"/>
      <c r="SOU275" s="183"/>
      <c r="SOV275" s="183"/>
      <c r="SOW275" s="183"/>
      <c r="SOX275" s="183"/>
      <c r="SOY275" s="183"/>
      <c r="SOZ275" s="183"/>
      <c r="SPA275" s="183"/>
      <c r="SPB275" s="183"/>
      <c r="SPC275" s="183"/>
      <c r="SPD275" s="183"/>
      <c r="SPE275" s="183"/>
      <c r="SPF275" s="183"/>
      <c r="SPG275" s="183"/>
      <c r="SPH275" s="183"/>
      <c r="SPI275" s="183"/>
      <c r="SPJ275" s="183"/>
      <c r="SPK275" s="183"/>
      <c r="SPL275" s="183"/>
      <c r="SPM275" s="183"/>
      <c r="SPN275" s="183"/>
      <c r="SPO275" s="183"/>
      <c r="SPP275" s="183"/>
      <c r="SPQ275" s="183"/>
      <c r="SPR275" s="183"/>
      <c r="SPS275" s="183"/>
      <c r="SPT275" s="183"/>
      <c r="SPU275" s="183"/>
      <c r="SPV275" s="183"/>
      <c r="SPW275" s="183"/>
      <c r="SPX275" s="183"/>
      <c r="SPY275" s="183"/>
      <c r="SPZ275" s="183"/>
      <c r="SQA275" s="183"/>
      <c r="SQB275" s="183"/>
      <c r="SQC275" s="183"/>
      <c r="SQD275" s="183"/>
      <c r="SQE275" s="183"/>
      <c r="SQF275" s="183"/>
      <c r="SQG275" s="183"/>
      <c r="SQH275" s="183"/>
      <c r="SQI275" s="183"/>
      <c r="SQJ275" s="183"/>
      <c r="SQK275" s="183"/>
      <c r="SQL275" s="183"/>
      <c r="SQM275" s="183"/>
      <c r="SQN275" s="183"/>
      <c r="SQO275" s="183"/>
      <c r="SQP275" s="183"/>
      <c r="SQQ275" s="183"/>
      <c r="SQR275" s="183"/>
      <c r="SQS275" s="183"/>
      <c r="SQT275" s="183"/>
      <c r="SQU275" s="183"/>
      <c r="SQV275" s="183"/>
      <c r="SQW275" s="183"/>
      <c r="SQX275" s="183"/>
      <c r="SQY275" s="183"/>
      <c r="SQZ275" s="183"/>
      <c r="SRA275" s="183"/>
      <c r="SRB275" s="183"/>
      <c r="SRC275" s="183"/>
      <c r="SRD275" s="183"/>
      <c r="SRE275" s="183"/>
      <c r="SRF275" s="183"/>
      <c r="SRG275" s="183"/>
      <c r="SRH275" s="183"/>
      <c r="SRI275" s="183"/>
      <c r="SRJ275" s="183"/>
      <c r="SRK275" s="183"/>
      <c r="SRL275" s="183"/>
      <c r="SRM275" s="183"/>
      <c r="SRN275" s="183"/>
      <c r="SRO275" s="183"/>
      <c r="SRP275" s="183"/>
      <c r="SRQ275" s="183"/>
      <c r="SRR275" s="183"/>
      <c r="SRS275" s="183"/>
      <c r="SRT275" s="183"/>
      <c r="SRU275" s="183"/>
      <c r="SRV275" s="183"/>
      <c r="SRW275" s="183"/>
      <c r="SRX275" s="183"/>
      <c r="SRY275" s="183"/>
      <c r="SRZ275" s="183"/>
      <c r="SSA275" s="183"/>
      <c r="SSB275" s="183"/>
      <c r="SSC275" s="183"/>
      <c r="SSD275" s="183"/>
      <c r="SSE275" s="183"/>
      <c r="SSF275" s="183"/>
      <c r="SSG275" s="183"/>
      <c r="SSH275" s="183"/>
      <c r="SSI275" s="183"/>
      <c r="SSJ275" s="183"/>
      <c r="SSK275" s="183"/>
      <c r="SSL275" s="183"/>
      <c r="SSM275" s="183"/>
      <c r="SSN275" s="183"/>
      <c r="SSO275" s="183"/>
      <c r="SSP275" s="183"/>
      <c r="SSQ275" s="183"/>
      <c r="SSR275" s="183"/>
      <c r="SSS275" s="183"/>
      <c r="SST275" s="183"/>
      <c r="SSU275" s="183"/>
      <c r="SSV275" s="183"/>
      <c r="SSW275" s="183"/>
      <c r="SSX275" s="183"/>
      <c r="SSY275" s="183"/>
      <c r="SSZ275" s="183"/>
      <c r="STA275" s="183"/>
      <c r="STB275" s="183"/>
      <c r="STC275" s="183"/>
      <c r="STD275" s="183"/>
      <c r="STE275" s="183"/>
      <c r="STF275" s="183"/>
      <c r="STG275" s="183"/>
      <c r="STH275" s="183"/>
      <c r="STI275" s="183"/>
      <c r="STJ275" s="183"/>
      <c r="STK275" s="183"/>
      <c r="STL275" s="183"/>
      <c r="STM275" s="183"/>
      <c r="STN275" s="183"/>
      <c r="STO275" s="183"/>
      <c r="STP275" s="183"/>
      <c r="STQ275" s="183"/>
      <c r="STR275" s="183"/>
      <c r="STS275" s="183"/>
      <c r="STT275" s="183"/>
      <c r="STU275" s="183"/>
      <c r="STV275" s="183"/>
      <c r="STW275" s="183"/>
      <c r="STX275" s="183"/>
      <c r="STY275" s="183"/>
      <c r="STZ275" s="183"/>
      <c r="SUA275" s="183"/>
      <c r="SUB275" s="183"/>
      <c r="SUC275" s="183"/>
      <c r="SUD275" s="183"/>
      <c r="SUE275" s="183"/>
      <c r="SUF275" s="183"/>
      <c r="SUG275" s="183"/>
      <c r="SUH275" s="183"/>
      <c r="SUI275" s="183"/>
      <c r="SUJ275" s="183"/>
      <c r="SUK275" s="183"/>
      <c r="SUL275" s="183"/>
      <c r="SUM275" s="183"/>
      <c r="SUN275" s="183"/>
      <c r="SUO275" s="183"/>
      <c r="SUP275" s="183"/>
      <c r="SUQ275" s="183"/>
      <c r="SUR275" s="183"/>
      <c r="SUS275" s="183"/>
      <c r="SUT275" s="183"/>
      <c r="SUU275" s="183"/>
      <c r="SUV275" s="183"/>
      <c r="SUW275" s="183"/>
      <c r="SUX275" s="183"/>
      <c r="SUY275" s="183"/>
      <c r="SUZ275" s="183"/>
      <c r="SVA275" s="183"/>
      <c r="SVB275" s="183"/>
      <c r="SVC275" s="183"/>
      <c r="SVD275" s="183"/>
      <c r="SVE275" s="183"/>
      <c r="SVF275" s="183"/>
      <c r="SVG275" s="183"/>
      <c r="SVH275" s="183"/>
      <c r="SVI275" s="183"/>
      <c r="SVJ275" s="183"/>
      <c r="SVK275" s="183"/>
      <c r="SVL275" s="183"/>
      <c r="SVM275" s="183"/>
      <c r="SVN275" s="183"/>
      <c r="SVO275" s="183"/>
      <c r="SVP275" s="183"/>
      <c r="SVQ275" s="183"/>
      <c r="SVR275" s="183"/>
      <c r="SVS275" s="183"/>
      <c r="SVT275" s="183"/>
      <c r="SVU275" s="183"/>
      <c r="SVV275" s="183"/>
      <c r="SVW275" s="183"/>
      <c r="SVX275" s="183"/>
      <c r="SVY275" s="183"/>
      <c r="SVZ275" s="183"/>
      <c r="SWA275" s="183"/>
      <c r="SWB275" s="183"/>
      <c r="SWC275" s="183"/>
      <c r="SWD275" s="183"/>
      <c r="SWE275" s="183"/>
      <c r="SWF275" s="183"/>
      <c r="SWG275" s="183"/>
      <c r="SWH275" s="183"/>
      <c r="SWI275" s="183"/>
      <c r="SWJ275" s="183"/>
      <c r="SWK275" s="183"/>
      <c r="SWL275" s="183"/>
      <c r="SWM275" s="183"/>
      <c r="SWN275" s="183"/>
      <c r="SWO275" s="183"/>
      <c r="SWP275" s="183"/>
      <c r="SWQ275" s="183"/>
      <c r="SWR275" s="183"/>
      <c r="SWS275" s="183"/>
      <c r="SWT275" s="183"/>
      <c r="SWU275" s="183"/>
      <c r="SWV275" s="183"/>
      <c r="SWW275" s="183"/>
      <c r="SWX275" s="183"/>
      <c r="SWY275" s="183"/>
      <c r="SWZ275" s="183"/>
      <c r="SXA275" s="183"/>
      <c r="SXB275" s="183"/>
      <c r="SXC275" s="183"/>
      <c r="SXD275" s="183"/>
      <c r="SXE275" s="183"/>
      <c r="SXF275" s="183"/>
      <c r="SXG275" s="183"/>
      <c r="SXH275" s="183"/>
      <c r="SXI275" s="183"/>
      <c r="SXJ275" s="183"/>
      <c r="SXK275" s="183"/>
      <c r="SXL275" s="183"/>
      <c r="SXM275" s="183"/>
      <c r="SXN275" s="183"/>
      <c r="SXO275" s="183"/>
      <c r="SXP275" s="183"/>
      <c r="SXQ275" s="183"/>
      <c r="SXR275" s="183"/>
      <c r="SXS275" s="183"/>
      <c r="SXT275" s="183"/>
      <c r="SXU275" s="183"/>
      <c r="SXV275" s="183"/>
      <c r="SXW275" s="183"/>
      <c r="SXX275" s="183"/>
      <c r="SXY275" s="183"/>
      <c r="SXZ275" s="183"/>
      <c r="SYA275" s="183"/>
      <c r="SYB275" s="183"/>
      <c r="SYC275" s="183"/>
      <c r="SYD275" s="183"/>
      <c r="SYE275" s="183"/>
      <c r="SYF275" s="183"/>
      <c r="SYG275" s="183"/>
      <c r="SYH275" s="183"/>
      <c r="SYI275" s="183"/>
      <c r="SYJ275" s="183"/>
      <c r="SYK275" s="183"/>
      <c r="SYL275" s="183"/>
      <c r="SYM275" s="183"/>
      <c r="SYN275" s="183"/>
      <c r="SYO275" s="183"/>
      <c r="SYP275" s="183"/>
      <c r="SYQ275" s="183"/>
      <c r="SYR275" s="183"/>
      <c r="SYS275" s="183"/>
      <c r="SYT275" s="183"/>
      <c r="SYU275" s="183"/>
      <c r="SYV275" s="183"/>
      <c r="SYW275" s="183"/>
      <c r="SYX275" s="183"/>
      <c r="SYY275" s="183"/>
      <c r="SYZ275" s="183"/>
      <c r="SZA275" s="183"/>
      <c r="SZB275" s="183"/>
      <c r="SZC275" s="183"/>
      <c r="SZD275" s="183"/>
      <c r="SZE275" s="183"/>
      <c r="SZF275" s="183"/>
      <c r="SZG275" s="183"/>
      <c r="SZH275" s="183"/>
      <c r="SZI275" s="183"/>
      <c r="SZJ275" s="183"/>
      <c r="SZK275" s="183"/>
      <c r="SZL275" s="183"/>
      <c r="SZM275" s="183"/>
      <c r="SZN275" s="183"/>
      <c r="SZO275" s="183"/>
      <c r="SZP275" s="183"/>
      <c r="SZQ275" s="183"/>
      <c r="SZR275" s="183"/>
      <c r="SZS275" s="183"/>
      <c r="SZT275" s="183"/>
      <c r="SZU275" s="183"/>
      <c r="SZV275" s="183"/>
      <c r="SZW275" s="183"/>
      <c r="SZX275" s="183"/>
      <c r="SZY275" s="183"/>
      <c r="SZZ275" s="183"/>
      <c r="TAA275" s="183"/>
      <c r="TAB275" s="183"/>
      <c r="TAC275" s="183"/>
      <c r="TAD275" s="183"/>
      <c r="TAE275" s="183"/>
      <c r="TAF275" s="183"/>
      <c r="TAG275" s="183"/>
      <c r="TAH275" s="183"/>
      <c r="TAI275" s="183"/>
      <c r="TAJ275" s="183"/>
      <c r="TAK275" s="183"/>
      <c r="TAL275" s="183"/>
      <c r="TAM275" s="183"/>
      <c r="TAN275" s="183"/>
      <c r="TAO275" s="183"/>
      <c r="TAP275" s="183"/>
      <c r="TAQ275" s="183"/>
      <c r="TAR275" s="183"/>
      <c r="TAS275" s="183"/>
      <c r="TAT275" s="183"/>
      <c r="TAU275" s="183"/>
      <c r="TAV275" s="183"/>
      <c r="TAW275" s="183"/>
      <c r="TAX275" s="183"/>
      <c r="TAY275" s="183"/>
      <c r="TAZ275" s="183"/>
      <c r="TBA275" s="183"/>
      <c r="TBB275" s="183"/>
      <c r="TBC275" s="183"/>
      <c r="TBD275" s="183"/>
      <c r="TBE275" s="183"/>
      <c r="TBF275" s="183"/>
      <c r="TBG275" s="183"/>
      <c r="TBH275" s="183"/>
      <c r="TBI275" s="183"/>
      <c r="TBJ275" s="183"/>
      <c r="TBK275" s="183"/>
      <c r="TBL275" s="183"/>
      <c r="TBM275" s="183"/>
      <c r="TBN275" s="183"/>
      <c r="TBO275" s="183"/>
      <c r="TBP275" s="183"/>
      <c r="TBQ275" s="183"/>
      <c r="TBR275" s="183"/>
      <c r="TBS275" s="183"/>
      <c r="TBT275" s="183"/>
      <c r="TBU275" s="183"/>
      <c r="TBV275" s="183"/>
      <c r="TBW275" s="183"/>
      <c r="TBX275" s="183"/>
      <c r="TBY275" s="183"/>
      <c r="TBZ275" s="183"/>
      <c r="TCA275" s="183"/>
      <c r="TCB275" s="183"/>
      <c r="TCC275" s="183"/>
      <c r="TCD275" s="183"/>
      <c r="TCE275" s="183"/>
      <c r="TCF275" s="183"/>
      <c r="TCG275" s="183"/>
      <c r="TCH275" s="183"/>
      <c r="TCI275" s="183"/>
      <c r="TCJ275" s="183"/>
      <c r="TCK275" s="183"/>
      <c r="TCL275" s="183"/>
      <c r="TCM275" s="183"/>
      <c r="TCN275" s="183"/>
      <c r="TCO275" s="183"/>
      <c r="TCP275" s="183"/>
      <c r="TCQ275" s="183"/>
      <c r="TCR275" s="183"/>
      <c r="TCS275" s="183"/>
      <c r="TCT275" s="183"/>
      <c r="TCU275" s="183"/>
      <c r="TCV275" s="183"/>
      <c r="TCW275" s="183"/>
      <c r="TCX275" s="183"/>
      <c r="TCY275" s="183"/>
      <c r="TCZ275" s="183"/>
      <c r="TDA275" s="183"/>
      <c r="TDB275" s="183"/>
      <c r="TDC275" s="183"/>
      <c r="TDD275" s="183"/>
      <c r="TDE275" s="183"/>
      <c r="TDF275" s="183"/>
      <c r="TDG275" s="183"/>
      <c r="TDH275" s="183"/>
      <c r="TDI275" s="183"/>
      <c r="TDJ275" s="183"/>
      <c r="TDK275" s="183"/>
      <c r="TDL275" s="183"/>
      <c r="TDM275" s="183"/>
      <c r="TDN275" s="183"/>
      <c r="TDO275" s="183"/>
      <c r="TDP275" s="183"/>
      <c r="TDQ275" s="183"/>
      <c r="TDR275" s="183"/>
      <c r="TDS275" s="183"/>
      <c r="TDT275" s="183"/>
      <c r="TDU275" s="183"/>
      <c r="TDV275" s="183"/>
      <c r="TDW275" s="183"/>
      <c r="TDX275" s="183"/>
      <c r="TDY275" s="183"/>
      <c r="TDZ275" s="183"/>
      <c r="TEA275" s="183"/>
      <c r="TEB275" s="183"/>
      <c r="TEC275" s="183"/>
      <c r="TED275" s="183"/>
      <c r="TEE275" s="183"/>
      <c r="TEF275" s="183"/>
      <c r="TEG275" s="183"/>
      <c r="TEH275" s="183"/>
      <c r="TEI275" s="183"/>
      <c r="TEJ275" s="183"/>
      <c r="TEK275" s="183"/>
      <c r="TEL275" s="183"/>
      <c r="TEM275" s="183"/>
      <c r="TEN275" s="183"/>
      <c r="TEO275" s="183"/>
      <c r="TEP275" s="183"/>
      <c r="TEQ275" s="183"/>
      <c r="TER275" s="183"/>
      <c r="TES275" s="183"/>
      <c r="TET275" s="183"/>
      <c r="TEU275" s="183"/>
      <c r="TEV275" s="183"/>
      <c r="TEW275" s="183"/>
      <c r="TEX275" s="183"/>
      <c r="TEY275" s="183"/>
      <c r="TEZ275" s="183"/>
      <c r="TFA275" s="183"/>
      <c r="TFB275" s="183"/>
      <c r="TFC275" s="183"/>
      <c r="TFD275" s="183"/>
      <c r="TFE275" s="183"/>
      <c r="TFF275" s="183"/>
      <c r="TFG275" s="183"/>
      <c r="TFH275" s="183"/>
      <c r="TFI275" s="183"/>
      <c r="TFJ275" s="183"/>
      <c r="TFK275" s="183"/>
      <c r="TFL275" s="183"/>
      <c r="TFM275" s="183"/>
      <c r="TFN275" s="183"/>
      <c r="TFO275" s="183"/>
      <c r="TFP275" s="183"/>
      <c r="TFQ275" s="183"/>
      <c r="TFR275" s="183"/>
      <c r="TFS275" s="183"/>
      <c r="TFT275" s="183"/>
      <c r="TFU275" s="183"/>
      <c r="TFV275" s="183"/>
      <c r="TFW275" s="183"/>
      <c r="TFX275" s="183"/>
      <c r="TFY275" s="183"/>
      <c r="TFZ275" s="183"/>
      <c r="TGA275" s="183"/>
      <c r="TGB275" s="183"/>
      <c r="TGC275" s="183"/>
      <c r="TGD275" s="183"/>
      <c r="TGE275" s="183"/>
      <c r="TGF275" s="183"/>
      <c r="TGG275" s="183"/>
      <c r="TGH275" s="183"/>
      <c r="TGI275" s="183"/>
      <c r="TGJ275" s="183"/>
      <c r="TGK275" s="183"/>
      <c r="TGL275" s="183"/>
      <c r="TGM275" s="183"/>
      <c r="TGN275" s="183"/>
      <c r="TGO275" s="183"/>
      <c r="TGP275" s="183"/>
      <c r="TGQ275" s="183"/>
      <c r="TGR275" s="183"/>
      <c r="TGS275" s="183"/>
      <c r="TGT275" s="183"/>
      <c r="TGU275" s="183"/>
      <c r="TGV275" s="183"/>
      <c r="TGW275" s="183"/>
      <c r="TGX275" s="183"/>
      <c r="TGY275" s="183"/>
      <c r="TGZ275" s="183"/>
      <c r="THA275" s="183"/>
      <c r="THB275" s="183"/>
      <c r="THC275" s="183"/>
      <c r="THD275" s="183"/>
      <c r="THE275" s="183"/>
      <c r="THF275" s="183"/>
      <c r="THG275" s="183"/>
      <c r="THH275" s="183"/>
      <c r="THI275" s="183"/>
      <c r="THJ275" s="183"/>
      <c r="THK275" s="183"/>
      <c r="THL275" s="183"/>
      <c r="THM275" s="183"/>
      <c r="THN275" s="183"/>
      <c r="THO275" s="183"/>
      <c r="THP275" s="183"/>
      <c r="THQ275" s="183"/>
      <c r="THR275" s="183"/>
      <c r="THS275" s="183"/>
      <c r="THT275" s="183"/>
      <c r="THU275" s="183"/>
      <c r="THV275" s="183"/>
      <c r="THW275" s="183"/>
      <c r="THX275" s="183"/>
      <c r="THY275" s="183"/>
      <c r="THZ275" s="183"/>
      <c r="TIA275" s="183"/>
      <c r="TIB275" s="183"/>
      <c r="TIC275" s="183"/>
      <c r="TID275" s="183"/>
      <c r="TIE275" s="183"/>
      <c r="TIF275" s="183"/>
      <c r="TIG275" s="183"/>
      <c r="TIH275" s="183"/>
      <c r="TII275" s="183"/>
      <c r="TIJ275" s="183"/>
      <c r="TIK275" s="183"/>
      <c r="TIL275" s="183"/>
      <c r="TIM275" s="183"/>
      <c r="TIN275" s="183"/>
      <c r="TIO275" s="183"/>
      <c r="TIP275" s="183"/>
      <c r="TIQ275" s="183"/>
      <c r="TIR275" s="183"/>
      <c r="TIS275" s="183"/>
      <c r="TIT275" s="183"/>
      <c r="TIU275" s="183"/>
      <c r="TIV275" s="183"/>
      <c r="TIW275" s="183"/>
      <c r="TIX275" s="183"/>
      <c r="TIY275" s="183"/>
      <c r="TIZ275" s="183"/>
      <c r="TJA275" s="183"/>
      <c r="TJB275" s="183"/>
      <c r="TJC275" s="183"/>
      <c r="TJD275" s="183"/>
      <c r="TJE275" s="183"/>
      <c r="TJF275" s="183"/>
      <c r="TJG275" s="183"/>
      <c r="TJH275" s="183"/>
      <c r="TJI275" s="183"/>
      <c r="TJJ275" s="183"/>
      <c r="TJK275" s="183"/>
      <c r="TJL275" s="183"/>
      <c r="TJM275" s="183"/>
      <c r="TJN275" s="183"/>
      <c r="TJO275" s="183"/>
      <c r="TJP275" s="183"/>
      <c r="TJQ275" s="183"/>
      <c r="TJR275" s="183"/>
      <c r="TJS275" s="183"/>
      <c r="TJT275" s="183"/>
      <c r="TJU275" s="183"/>
      <c r="TJV275" s="183"/>
      <c r="TJW275" s="183"/>
      <c r="TJX275" s="183"/>
      <c r="TJY275" s="183"/>
      <c r="TJZ275" s="183"/>
      <c r="TKA275" s="183"/>
      <c r="TKB275" s="183"/>
      <c r="TKC275" s="183"/>
      <c r="TKD275" s="183"/>
      <c r="TKE275" s="183"/>
      <c r="TKF275" s="183"/>
      <c r="TKG275" s="183"/>
      <c r="TKH275" s="183"/>
      <c r="TKI275" s="183"/>
      <c r="TKJ275" s="183"/>
      <c r="TKK275" s="183"/>
      <c r="TKL275" s="183"/>
      <c r="TKM275" s="183"/>
      <c r="TKN275" s="183"/>
      <c r="TKO275" s="183"/>
      <c r="TKP275" s="183"/>
      <c r="TKQ275" s="183"/>
      <c r="TKR275" s="183"/>
      <c r="TKS275" s="183"/>
      <c r="TKT275" s="183"/>
      <c r="TKU275" s="183"/>
      <c r="TKV275" s="183"/>
      <c r="TKW275" s="183"/>
      <c r="TKX275" s="183"/>
      <c r="TKY275" s="183"/>
      <c r="TKZ275" s="183"/>
      <c r="TLA275" s="183"/>
      <c r="TLB275" s="183"/>
      <c r="TLC275" s="183"/>
      <c r="TLD275" s="183"/>
      <c r="TLE275" s="183"/>
      <c r="TLF275" s="183"/>
      <c r="TLG275" s="183"/>
      <c r="TLH275" s="183"/>
      <c r="TLI275" s="183"/>
      <c r="TLJ275" s="183"/>
      <c r="TLK275" s="183"/>
      <c r="TLL275" s="183"/>
      <c r="TLM275" s="183"/>
      <c r="TLN275" s="183"/>
      <c r="TLO275" s="183"/>
      <c r="TLP275" s="183"/>
      <c r="TLQ275" s="183"/>
      <c r="TLR275" s="183"/>
      <c r="TLS275" s="183"/>
      <c r="TLT275" s="183"/>
      <c r="TLU275" s="183"/>
      <c r="TLV275" s="183"/>
      <c r="TLW275" s="183"/>
      <c r="TLX275" s="183"/>
      <c r="TLY275" s="183"/>
      <c r="TLZ275" s="183"/>
      <c r="TMA275" s="183"/>
      <c r="TMB275" s="183"/>
      <c r="TMC275" s="183"/>
      <c r="TMD275" s="183"/>
      <c r="TME275" s="183"/>
      <c r="TMF275" s="183"/>
      <c r="TMG275" s="183"/>
      <c r="TMH275" s="183"/>
      <c r="TMI275" s="183"/>
      <c r="TMJ275" s="183"/>
      <c r="TMK275" s="183"/>
      <c r="TML275" s="183"/>
      <c r="TMM275" s="183"/>
      <c r="TMN275" s="183"/>
      <c r="TMO275" s="183"/>
      <c r="TMP275" s="183"/>
      <c r="TMQ275" s="183"/>
      <c r="TMR275" s="183"/>
      <c r="TMS275" s="183"/>
      <c r="TMT275" s="183"/>
      <c r="TMU275" s="183"/>
      <c r="TMV275" s="183"/>
      <c r="TMW275" s="183"/>
      <c r="TMX275" s="183"/>
      <c r="TMY275" s="183"/>
      <c r="TMZ275" s="183"/>
      <c r="TNA275" s="183"/>
      <c r="TNB275" s="183"/>
      <c r="TNC275" s="183"/>
      <c r="TND275" s="183"/>
      <c r="TNE275" s="183"/>
      <c r="TNF275" s="183"/>
      <c r="TNG275" s="183"/>
      <c r="TNH275" s="183"/>
      <c r="TNI275" s="183"/>
      <c r="TNJ275" s="183"/>
      <c r="TNK275" s="183"/>
      <c r="TNL275" s="183"/>
      <c r="TNM275" s="183"/>
      <c r="TNN275" s="183"/>
      <c r="TNO275" s="183"/>
      <c r="TNP275" s="183"/>
      <c r="TNQ275" s="183"/>
      <c r="TNR275" s="183"/>
      <c r="TNS275" s="183"/>
      <c r="TNT275" s="183"/>
      <c r="TNU275" s="183"/>
      <c r="TNV275" s="183"/>
      <c r="TNW275" s="183"/>
      <c r="TNX275" s="183"/>
      <c r="TNY275" s="183"/>
      <c r="TNZ275" s="183"/>
      <c r="TOA275" s="183"/>
      <c r="TOB275" s="183"/>
      <c r="TOC275" s="183"/>
      <c r="TOD275" s="183"/>
      <c r="TOE275" s="183"/>
      <c r="TOF275" s="183"/>
      <c r="TOG275" s="183"/>
      <c r="TOH275" s="183"/>
      <c r="TOI275" s="183"/>
      <c r="TOJ275" s="183"/>
      <c r="TOK275" s="183"/>
      <c r="TOL275" s="183"/>
      <c r="TOM275" s="183"/>
      <c r="TON275" s="183"/>
      <c r="TOO275" s="183"/>
      <c r="TOP275" s="183"/>
      <c r="TOQ275" s="183"/>
      <c r="TOR275" s="183"/>
      <c r="TOS275" s="183"/>
      <c r="TOT275" s="183"/>
      <c r="TOU275" s="183"/>
      <c r="TOV275" s="183"/>
      <c r="TOW275" s="183"/>
      <c r="TOX275" s="183"/>
      <c r="TOY275" s="183"/>
      <c r="TOZ275" s="183"/>
      <c r="TPA275" s="183"/>
      <c r="TPB275" s="183"/>
      <c r="TPC275" s="183"/>
      <c r="TPD275" s="183"/>
      <c r="TPE275" s="183"/>
      <c r="TPF275" s="183"/>
      <c r="TPG275" s="183"/>
      <c r="TPH275" s="183"/>
      <c r="TPI275" s="183"/>
      <c r="TPJ275" s="183"/>
      <c r="TPK275" s="183"/>
      <c r="TPL275" s="183"/>
      <c r="TPM275" s="183"/>
      <c r="TPN275" s="183"/>
      <c r="TPO275" s="183"/>
      <c r="TPP275" s="183"/>
      <c r="TPQ275" s="183"/>
      <c r="TPR275" s="183"/>
      <c r="TPS275" s="183"/>
      <c r="TPT275" s="183"/>
      <c r="TPU275" s="183"/>
      <c r="TPV275" s="183"/>
      <c r="TPW275" s="183"/>
      <c r="TPX275" s="183"/>
      <c r="TPY275" s="183"/>
      <c r="TPZ275" s="183"/>
      <c r="TQA275" s="183"/>
      <c r="TQB275" s="183"/>
      <c r="TQC275" s="183"/>
      <c r="TQD275" s="183"/>
      <c r="TQE275" s="183"/>
      <c r="TQF275" s="183"/>
      <c r="TQG275" s="183"/>
      <c r="TQH275" s="183"/>
      <c r="TQI275" s="183"/>
      <c r="TQJ275" s="183"/>
      <c r="TQK275" s="183"/>
      <c r="TQL275" s="183"/>
      <c r="TQM275" s="183"/>
      <c r="TQN275" s="183"/>
      <c r="TQO275" s="183"/>
      <c r="TQP275" s="183"/>
      <c r="TQQ275" s="183"/>
      <c r="TQR275" s="183"/>
      <c r="TQS275" s="183"/>
      <c r="TQT275" s="183"/>
      <c r="TQU275" s="183"/>
      <c r="TQV275" s="183"/>
      <c r="TQW275" s="183"/>
      <c r="TQX275" s="183"/>
      <c r="TQY275" s="183"/>
      <c r="TQZ275" s="183"/>
      <c r="TRA275" s="183"/>
      <c r="TRB275" s="183"/>
      <c r="TRC275" s="183"/>
      <c r="TRD275" s="183"/>
      <c r="TRE275" s="183"/>
      <c r="TRF275" s="183"/>
      <c r="TRG275" s="183"/>
      <c r="TRH275" s="183"/>
      <c r="TRI275" s="183"/>
      <c r="TRJ275" s="183"/>
      <c r="TRK275" s="183"/>
      <c r="TRL275" s="183"/>
      <c r="TRM275" s="183"/>
      <c r="TRN275" s="183"/>
      <c r="TRO275" s="183"/>
      <c r="TRP275" s="183"/>
      <c r="TRQ275" s="183"/>
      <c r="TRR275" s="183"/>
      <c r="TRS275" s="183"/>
      <c r="TRT275" s="183"/>
      <c r="TRU275" s="183"/>
      <c r="TRV275" s="183"/>
      <c r="TRW275" s="183"/>
      <c r="TRX275" s="183"/>
      <c r="TRY275" s="183"/>
      <c r="TRZ275" s="183"/>
      <c r="TSA275" s="183"/>
      <c r="TSB275" s="183"/>
      <c r="TSC275" s="183"/>
      <c r="TSD275" s="183"/>
      <c r="TSE275" s="183"/>
      <c r="TSF275" s="183"/>
      <c r="TSG275" s="183"/>
      <c r="TSH275" s="183"/>
      <c r="TSI275" s="183"/>
      <c r="TSJ275" s="183"/>
      <c r="TSK275" s="183"/>
      <c r="TSL275" s="183"/>
      <c r="TSM275" s="183"/>
      <c r="TSN275" s="183"/>
      <c r="TSO275" s="183"/>
      <c r="TSP275" s="183"/>
      <c r="TSQ275" s="183"/>
      <c r="TSR275" s="183"/>
      <c r="TSS275" s="183"/>
      <c r="TST275" s="183"/>
      <c r="TSU275" s="183"/>
      <c r="TSV275" s="183"/>
      <c r="TSW275" s="183"/>
      <c r="TSX275" s="183"/>
      <c r="TSY275" s="183"/>
      <c r="TSZ275" s="183"/>
      <c r="TTA275" s="183"/>
      <c r="TTB275" s="183"/>
      <c r="TTC275" s="183"/>
      <c r="TTD275" s="183"/>
      <c r="TTE275" s="183"/>
      <c r="TTF275" s="183"/>
      <c r="TTG275" s="183"/>
      <c r="TTH275" s="183"/>
      <c r="TTI275" s="183"/>
      <c r="TTJ275" s="183"/>
      <c r="TTK275" s="183"/>
      <c r="TTL275" s="183"/>
      <c r="TTM275" s="183"/>
      <c r="TTN275" s="183"/>
      <c r="TTO275" s="183"/>
      <c r="TTP275" s="183"/>
      <c r="TTQ275" s="183"/>
      <c r="TTR275" s="183"/>
      <c r="TTS275" s="183"/>
      <c r="TTT275" s="183"/>
      <c r="TTU275" s="183"/>
      <c r="TTV275" s="183"/>
      <c r="TTW275" s="183"/>
      <c r="TTX275" s="183"/>
      <c r="TTY275" s="183"/>
      <c r="TTZ275" s="183"/>
      <c r="TUA275" s="183"/>
      <c r="TUB275" s="183"/>
      <c r="TUC275" s="183"/>
      <c r="TUD275" s="183"/>
      <c r="TUE275" s="183"/>
      <c r="TUF275" s="183"/>
      <c r="TUG275" s="183"/>
      <c r="TUH275" s="183"/>
      <c r="TUI275" s="183"/>
      <c r="TUJ275" s="183"/>
      <c r="TUK275" s="183"/>
      <c r="TUL275" s="183"/>
      <c r="TUM275" s="183"/>
      <c r="TUN275" s="183"/>
      <c r="TUO275" s="183"/>
      <c r="TUP275" s="183"/>
      <c r="TUQ275" s="183"/>
      <c r="TUR275" s="183"/>
      <c r="TUS275" s="183"/>
      <c r="TUT275" s="183"/>
      <c r="TUU275" s="183"/>
      <c r="TUV275" s="183"/>
      <c r="TUW275" s="183"/>
      <c r="TUX275" s="183"/>
      <c r="TUY275" s="183"/>
      <c r="TUZ275" s="183"/>
      <c r="TVA275" s="183"/>
      <c r="TVB275" s="183"/>
      <c r="TVC275" s="183"/>
      <c r="TVD275" s="183"/>
      <c r="TVE275" s="183"/>
      <c r="TVF275" s="183"/>
      <c r="TVG275" s="183"/>
      <c r="TVH275" s="183"/>
      <c r="TVI275" s="183"/>
      <c r="TVJ275" s="183"/>
      <c r="TVK275" s="183"/>
      <c r="TVL275" s="183"/>
      <c r="TVM275" s="183"/>
      <c r="TVN275" s="183"/>
      <c r="TVO275" s="183"/>
      <c r="TVP275" s="183"/>
      <c r="TVQ275" s="183"/>
      <c r="TVR275" s="183"/>
      <c r="TVS275" s="183"/>
      <c r="TVT275" s="183"/>
      <c r="TVU275" s="183"/>
      <c r="TVV275" s="183"/>
      <c r="TVW275" s="183"/>
      <c r="TVX275" s="183"/>
      <c r="TVY275" s="183"/>
      <c r="TVZ275" s="183"/>
      <c r="TWA275" s="183"/>
      <c r="TWB275" s="183"/>
      <c r="TWC275" s="183"/>
      <c r="TWD275" s="183"/>
      <c r="TWE275" s="183"/>
      <c r="TWF275" s="183"/>
      <c r="TWG275" s="183"/>
      <c r="TWH275" s="183"/>
      <c r="TWI275" s="183"/>
      <c r="TWJ275" s="183"/>
      <c r="TWK275" s="183"/>
      <c r="TWL275" s="183"/>
      <c r="TWM275" s="183"/>
      <c r="TWN275" s="183"/>
      <c r="TWO275" s="183"/>
      <c r="TWP275" s="183"/>
      <c r="TWQ275" s="183"/>
      <c r="TWR275" s="183"/>
      <c r="TWS275" s="183"/>
      <c r="TWT275" s="183"/>
      <c r="TWU275" s="183"/>
      <c r="TWV275" s="183"/>
      <c r="TWW275" s="183"/>
      <c r="TWX275" s="183"/>
      <c r="TWY275" s="183"/>
      <c r="TWZ275" s="183"/>
      <c r="TXA275" s="183"/>
      <c r="TXB275" s="183"/>
      <c r="TXC275" s="183"/>
      <c r="TXD275" s="183"/>
      <c r="TXE275" s="183"/>
      <c r="TXF275" s="183"/>
      <c r="TXG275" s="183"/>
      <c r="TXH275" s="183"/>
      <c r="TXI275" s="183"/>
      <c r="TXJ275" s="183"/>
      <c r="TXK275" s="183"/>
      <c r="TXL275" s="183"/>
      <c r="TXM275" s="183"/>
      <c r="TXN275" s="183"/>
      <c r="TXO275" s="183"/>
      <c r="TXP275" s="183"/>
      <c r="TXQ275" s="183"/>
      <c r="TXR275" s="183"/>
      <c r="TXS275" s="183"/>
      <c r="TXT275" s="183"/>
      <c r="TXU275" s="183"/>
      <c r="TXV275" s="183"/>
      <c r="TXW275" s="183"/>
      <c r="TXX275" s="183"/>
      <c r="TXY275" s="183"/>
      <c r="TXZ275" s="183"/>
      <c r="TYA275" s="183"/>
      <c r="TYB275" s="183"/>
      <c r="TYC275" s="183"/>
      <c r="TYD275" s="183"/>
      <c r="TYE275" s="183"/>
      <c r="TYF275" s="183"/>
      <c r="TYG275" s="183"/>
      <c r="TYH275" s="183"/>
      <c r="TYI275" s="183"/>
      <c r="TYJ275" s="183"/>
      <c r="TYK275" s="183"/>
      <c r="TYL275" s="183"/>
      <c r="TYM275" s="183"/>
      <c r="TYN275" s="183"/>
      <c r="TYO275" s="183"/>
      <c r="TYP275" s="183"/>
      <c r="TYQ275" s="183"/>
      <c r="TYR275" s="183"/>
      <c r="TYS275" s="183"/>
      <c r="TYT275" s="183"/>
      <c r="TYU275" s="183"/>
      <c r="TYV275" s="183"/>
      <c r="TYW275" s="183"/>
      <c r="TYX275" s="183"/>
      <c r="TYY275" s="183"/>
      <c r="TYZ275" s="183"/>
      <c r="TZA275" s="183"/>
      <c r="TZB275" s="183"/>
      <c r="TZC275" s="183"/>
      <c r="TZD275" s="183"/>
      <c r="TZE275" s="183"/>
      <c r="TZF275" s="183"/>
      <c r="TZG275" s="183"/>
      <c r="TZH275" s="183"/>
      <c r="TZI275" s="183"/>
      <c r="TZJ275" s="183"/>
      <c r="TZK275" s="183"/>
      <c r="TZL275" s="183"/>
      <c r="TZM275" s="183"/>
      <c r="TZN275" s="183"/>
      <c r="TZO275" s="183"/>
      <c r="TZP275" s="183"/>
      <c r="TZQ275" s="183"/>
      <c r="TZR275" s="183"/>
      <c r="TZS275" s="183"/>
      <c r="TZT275" s="183"/>
      <c r="TZU275" s="183"/>
      <c r="TZV275" s="183"/>
      <c r="TZW275" s="183"/>
      <c r="TZX275" s="183"/>
      <c r="TZY275" s="183"/>
      <c r="TZZ275" s="183"/>
      <c r="UAA275" s="183"/>
      <c r="UAB275" s="183"/>
      <c r="UAC275" s="183"/>
      <c r="UAD275" s="183"/>
      <c r="UAE275" s="183"/>
      <c r="UAF275" s="183"/>
      <c r="UAG275" s="183"/>
      <c r="UAH275" s="183"/>
      <c r="UAI275" s="183"/>
      <c r="UAJ275" s="183"/>
      <c r="UAK275" s="183"/>
      <c r="UAL275" s="183"/>
      <c r="UAM275" s="183"/>
      <c r="UAN275" s="183"/>
      <c r="UAO275" s="183"/>
      <c r="UAP275" s="183"/>
      <c r="UAQ275" s="183"/>
      <c r="UAR275" s="183"/>
      <c r="UAS275" s="183"/>
      <c r="UAT275" s="183"/>
      <c r="UAU275" s="183"/>
      <c r="UAV275" s="183"/>
      <c r="UAW275" s="183"/>
      <c r="UAX275" s="183"/>
      <c r="UAY275" s="183"/>
      <c r="UAZ275" s="183"/>
      <c r="UBA275" s="183"/>
      <c r="UBB275" s="183"/>
      <c r="UBC275" s="183"/>
      <c r="UBD275" s="183"/>
      <c r="UBE275" s="183"/>
      <c r="UBF275" s="183"/>
      <c r="UBG275" s="183"/>
      <c r="UBH275" s="183"/>
      <c r="UBI275" s="183"/>
      <c r="UBJ275" s="183"/>
      <c r="UBK275" s="183"/>
      <c r="UBL275" s="183"/>
      <c r="UBM275" s="183"/>
      <c r="UBN275" s="183"/>
      <c r="UBO275" s="183"/>
      <c r="UBP275" s="183"/>
      <c r="UBQ275" s="183"/>
      <c r="UBR275" s="183"/>
      <c r="UBS275" s="183"/>
      <c r="UBT275" s="183"/>
      <c r="UBU275" s="183"/>
      <c r="UBV275" s="183"/>
      <c r="UBW275" s="183"/>
      <c r="UBX275" s="183"/>
      <c r="UBY275" s="183"/>
      <c r="UBZ275" s="183"/>
      <c r="UCA275" s="183"/>
      <c r="UCB275" s="183"/>
      <c r="UCC275" s="183"/>
      <c r="UCD275" s="183"/>
      <c r="UCE275" s="183"/>
      <c r="UCF275" s="183"/>
      <c r="UCG275" s="183"/>
      <c r="UCH275" s="183"/>
      <c r="UCI275" s="183"/>
      <c r="UCJ275" s="183"/>
      <c r="UCK275" s="183"/>
      <c r="UCL275" s="183"/>
      <c r="UCM275" s="183"/>
      <c r="UCN275" s="183"/>
      <c r="UCO275" s="183"/>
      <c r="UCP275" s="183"/>
      <c r="UCQ275" s="183"/>
      <c r="UCR275" s="183"/>
      <c r="UCS275" s="183"/>
      <c r="UCT275" s="183"/>
      <c r="UCU275" s="183"/>
      <c r="UCV275" s="183"/>
      <c r="UCW275" s="183"/>
      <c r="UCX275" s="183"/>
      <c r="UCY275" s="183"/>
      <c r="UCZ275" s="183"/>
      <c r="UDA275" s="183"/>
      <c r="UDB275" s="183"/>
      <c r="UDC275" s="183"/>
      <c r="UDD275" s="183"/>
      <c r="UDE275" s="183"/>
      <c r="UDF275" s="183"/>
      <c r="UDG275" s="183"/>
      <c r="UDH275" s="183"/>
      <c r="UDI275" s="183"/>
      <c r="UDJ275" s="183"/>
      <c r="UDK275" s="183"/>
      <c r="UDL275" s="183"/>
      <c r="UDM275" s="183"/>
      <c r="UDN275" s="183"/>
      <c r="UDO275" s="183"/>
      <c r="UDP275" s="183"/>
      <c r="UDQ275" s="183"/>
      <c r="UDR275" s="183"/>
      <c r="UDS275" s="183"/>
      <c r="UDT275" s="183"/>
      <c r="UDU275" s="183"/>
      <c r="UDV275" s="183"/>
      <c r="UDW275" s="183"/>
      <c r="UDX275" s="183"/>
      <c r="UDY275" s="183"/>
      <c r="UDZ275" s="183"/>
      <c r="UEA275" s="183"/>
      <c r="UEB275" s="183"/>
      <c r="UEC275" s="183"/>
      <c r="UED275" s="183"/>
      <c r="UEE275" s="183"/>
      <c r="UEF275" s="183"/>
      <c r="UEG275" s="183"/>
      <c r="UEH275" s="183"/>
      <c r="UEI275" s="183"/>
      <c r="UEJ275" s="183"/>
      <c r="UEK275" s="183"/>
      <c r="UEL275" s="183"/>
      <c r="UEM275" s="183"/>
      <c r="UEN275" s="183"/>
      <c r="UEO275" s="183"/>
      <c r="UEP275" s="183"/>
      <c r="UEQ275" s="183"/>
      <c r="UER275" s="183"/>
      <c r="UES275" s="183"/>
      <c r="UET275" s="183"/>
      <c r="UEU275" s="183"/>
      <c r="UEV275" s="183"/>
      <c r="UEW275" s="183"/>
      <c r="UEX275" s="183"/>
      <c r="UEY275" s="183"/>
      <c r="UEZ275" s="183"/>
      <c r="UFA275" s="183"/>
      <c r="UFB275" s="183"/>
      <c r="UFC275" s="183"/>
      <c r="UFD275" s="183"/>
      <c r="UFE275" s="183"/>
      <c r="UFF275" s="183"/>
      <c r="UFG275" s="183"/>
      <c r="UFH275" s="183"/>
      <c r="UFI275" s="183"/>
      <c r="UFJ275" s="183"/>
      <c r="UFK275" s="183"/>
      <c r="UFL275" s="183"/>
      <c r="UFM275" s="183"/>
      <c r="UFN275" s="183"/>
      <c r="UFO275" s="183"/>
      <c r="UFP275" s="183"/>
      <c r="UFQ275" s="183"/>
      <c r="UFR275" s="183"/>
      <c r="UFS275" s="183"/>
      <c r="UFT275" s="183"/>
      <c r="UFU275" s="183"/>
      <c r="UFV275" s="183"/>
      <c r="UFW275" s="183"/>
      <c r="UFX275" s="183"/>
      <c r="UFY275" s="183"/>
      <c r="UFZ275" s="183"/>
      <c r="UGA275" s="183"/>
      <c r="UGB275" s="183"/>
      <c r="UGC275" s="183"/>
      <c r="UGD275" s="183"/>
      <c r="UGE275" s="183"/>
      <c r="UGF275" s="183"/>
      <c r="UGG275" s="183"/>
      <c r="UGH275" s="183"/>
      <c r="UGI275" s="183"/>
      <c r="UGJ275" s="183"/>
      <c r="UGK275" s="183"/>
      <c r="UGL275" s="183"/>
      <c r="UGM275" s="183"/>
      <c r="UGN275" s="183"/>
      <c r="UGO275" s="183"/>
      <c r="UGP275" s="183"/>
      <c r="UGQ275" s="183"/>
      <c r="UGR275" s="183"/>
      <c r="UGS275" s="183"/>
      <c r="UGT275" s="183"/>
      <c r="UGU275" s="183"/>
      <c r="UGV275" s="183"/>
      <c r="UGW275" s="183"/>
      <c r="UGX275" s="183"/>
      <c r="UGY275" s="183"/>
      <c r="UGZ275" s="183"/>
      <c r="UHA275" s="183"/>
      <c r="UHB275" s="183"/>
      <c r="UHC275" s="183"/>
      <c r="UHD275" s="183"/>
      <c r="UHE275" s="183"/>
      <c r="UHF275" s="183"/>
      <c r="UHG275" s="183"/>
      <c r="UHH275" s="183"/>
      <c r="UHI275" s="183"/>
      <c r="UHJ275" s="183"/>
      <c r="UHK275" s="183"/>
      <c r="UHL275" s="183"/>
      <c r="UHM275" s="183"/>
      <c r="UHN275" s="183"/>
      <c r="UHO275" s="183"/>
      <c r="UHP275" s="183"/>
      <c r="UHQ275" s="183"/>
      <c r="UHR275" s="183"/>
      <c r="UHS275" s="183"/>
      <c r="UHT275" s="183"/>
      <c r="UHU275" s="183"/>
      <c r="UHV275" s="183"/>
      <c r="UHW275" s="183"/>
      <c r="UHX275" s="183"/>
      <c r="UHY275" s="183"/>
      <c r="UHZ275" s="183"/>
      <c r="UIA275" s="183"/>
      <c r="UIB275" s="183"/>
      <c r="UIC275" s="183"/>
      <c r="UID275" s="183"/>
      <c r="UIE275" s="183"/>
      <c r="UIF275" s="183"/>
      <c r="UIG275" s="183"/>
      <c r="UIH275" s="183"/>
      <c r="UII275" s="183"/>
      <c r="UIJ275" s="183"/>
      <c r="UIK275" s="183"/>
      <c r="UIL275" s="183"/>
      <c r="UIM275" s="183"/>
      <c r="UIN275" s="183"/>
      <c r="UIO275" s="183"/>
      <c r="UIP275" s="183"/>
      <c r="UIQ275" s="183"/>
      <c r="UIR275" s="183"/>
      <c r="UIS275" s="183"/>
      <c r="UIT275" s="183"/>
      <c r="UIU275" s="183"/>
      <c r="UIV275" s="183"/>
      <c r="UIW275" s="183"/>
      <c r="UIX275" s="183"/>
      <c r="UIY275" s="183"/>
      <c r="UIZ275" s="183"/>
      <c r="UJA275" s="183"/>
      <c r="UJB275" s="183"/>
      <c r="UJC275" s="183"/>
      <c r="UJD275" s="183"/>
      <c r="UJE275" s="183"/>
      <c r="UJF275" s="183"/>
      <c r="UJG275" s="183"/>
      <c r="UJH275" s="183"/>
      <c r="UJI275" s="183"/>
      <c r="UJJ275" s="183"/>
      <c r="UJK275" s="183"/>
      <c r="UJL275" s="183"/>
      <c r="UJM275" s="183"/>
      <c r="UJN275" s="183"/>
      <c r="UJO275" s="183"/>
      <c r="UJP275" s="183"/>
      <c r="UJQ275" s="183"/>
      <c r="UJR275" s="183"/>
      <c r="UJS275" s="183"/>
      <c r="UJT275" s="183"/>
      <c r="UJU275" s="183"/>
      <c r="UJV275" s="183"/>
      <c r="UJW275" s="183"/>
      <c r="UJX275" s="183"/>
      <c r="UJY275" s="183"/>
      <c r="UJZ275" s="183"/>
      <c r="UKA275" s="183"/>
      <c r="UKB275" s="183"/>
      <c r="UKC275" s="183"/>
      <c r="UKD275" s="183"/>
      <c r="UKE275" s="183"/>
      <c r="UKF275" s="183"/>
      <c r="UKG275" s="183"/>
      <c r="UKH275" s="183"/>
      <c r="UKI275" s="183"/>
      <c r="UKJ275" s="183"/>
      <c r="UKK275" s="183"/>
      <c r="UKL275" s="183"/>
      <c r="UKM275" s="183"/>
      <c r="UKN275" s="183"/>
      <c r="UKO275" s="183"/>
      <c r="UKP275" s="183"/>
      <c r="UKQ275" s="183"/>
      <c r="UKR275" s="183"/>
      <c r="UKS275" s="183"/>
      <c r="UKT275" s="183"/>
      <c r="UKU275" s="183"/>
      <c r="UKV275" s="183"/>
      <c r="UKW275" s="183"/>
      <c r="UKX275" s="183"/>
      <c r="UKY275" s="183"/>
      <c r="UKZ275" s="183"/>
      <c r="ULA275" s="183"/>
      <c r="ULB275" s="183"/>
      <c r="ULC275" s="183"/>
      <c r="ULD275" s="183"/>
      <c r="ULE275" s="183"/>
      <c r="ULF275" s="183"/>
      <c r="ULG275" s="183"/>
      <c r="ULH275" s="183"/>
      <c r="ULI275" s="183"/>
      <c r="ULJ275" s="183"/>
      <c r="ULK275" s="183"/>
      <c r="ULL275" s="183"/>
      <c r="ULM275" s="183"/>
      <c r="ULN275" s="183"/>
      <c r="ULO275" s="183"/>
      <c r="ULP275" s="183"/>
      <c r="ULQ275" s="183"/>
      <c r="ULR275" s="183"/>
      <c r="ULS275" s="183"/>
      <c r="ULT275" s="183"/>
      <c r="ULU275" s="183"/>
      <c r="ULV275" s="183"/>
      <c r="ULW275" s="183"/>
      <c r="ULX275" s="183"/>
      <c r="ULY275" s="183"/>
      <c r="ULZ275" s="183"/>
      <c r="UMA275" s="183"/>
      <c r="UMB275" s="183"/>
      <c r="UMC275" s="183"/>
      <c r="UMD275" s="183"/>
      <c r="UME275" s="183"/>
      <c r="UMF275" s="183"/>
      <c r="UMG275" s="183"/>
      <c r="UMH275" s="183"/>
      <c r="UMI275" s="183"/>
      <c r="UMJ275" s="183"/>
      <c r="UMK275" s="183"/>
      <c r="UML275" s="183"/>
      <c r="UMM275" s="183"/>
      <c r="UMN275" s="183"/>
      <c r="UMO275" s="183"/>
      <c r="UMP275" s="183"/>
      <c r="UMQ275" s="183"/>
      <c r="UMR275" s="183"/>
      <c r="UMS275" s="183"/>
      <c r="UMT275" s="183"/>
      <c r="UMU275" s="183"/>
      <c r="UMV275" s="183"/>
      <c r="UMW275" s="183"/>
      <c r="UMX275" s="183"/>
      <c r="UMY275" s="183"/>
      <c r="UMZ275" s="183"/>
      <c r="UNA275" s="183"/>
      <c r="UNB275" s="183"/>
      <c r="UNC275" s="183"/>
      <c r="UND275" s="183"/>
      <c r="UNE275" s="183"/>
      <c r="UNF275" s="183"/>
      <c r="UNG275" s="183"/>
      <c r="UNH275" s="183"/>
      <c r="UNI275" s="183"/>
      <c r="UNJ275" s="183"/>
      <c r="UNK275" s="183"/>
      <c r="UNL275" s="183"/>
      <c r="UNM275" s="183"/>
      <c r="UNN275" s="183"/>
      <c r="UNO275" s="183"/>
      <c r="UNP275" s="183"/>
      <c r="UNQ275" s="183"/>
      <c r="UNR275" s="183"/>
      <c r="UNS275" s="183"/>
      <c r="UNT275" s="183"/>
      <c r="UNU275" s="183"/>
      <c r="UNV275" s="183"/>
      <c r="UNW275" s="183"/>
      <c r="UNX275" s="183"/>
      <c r="UNY275" s="183"/>
      <c r="UNZ275" s="183"/>
      <c r="UOA275" s="183"/>
      <c r="UOB275" s="183"/>
      <c r="UOC275" s="183"/>
      <c r="UOD275" s="183"/>
      <c r="UOE275" s="183"/>
      <c r="UOF275" s="183"/>
      <c r="UOG275" s="183"/>
      <c r="UOH275" s="183"/>
      <c r="UOI275" s="183"/>
      <c r="UOJ275" s="183"/>
      <c r="UOK275" s="183"/>
      <c r="UOL275" s="183"/>
      <c r="UOM275" s="183"/>
      <c r="UON275" s="183"/>
      <c r="UOO275" s="183"/>
      <c r="UOP275" s="183"/>
      <c r="UOQ275" s="183"/>
      <c r="UOR275" s="183"/>
      <c r="UOS275" s="183"/>
      <c r="UOT275" s="183"/>
      <c r="UOU275" s="183"/>
      <c r="UOV275" s="183"/>
      <c r="UOW275" s="183"/>
      <c r="UOX275" s="183"/>
      <c r="UOY275" s="183"/>
      <c r="UOZ275" s="183"/>
      <c r="UPA275" s="183"/>
      <c r="UPB275" s="183"/>
      <c r="UPC275" s="183"/>
      <c r="UPD275" s="183"/>
      <c r="UPE275" s="183"/>
      <c r="UPF275" s="183"/>
      <c r="UPG275" s="183"/>
      <c r="UPH275" s="183"/>
      <c r="UPI275" s="183"/>
      <c r="UPJ275" s="183"/>
      <c r="UPK275" s="183"/>
      <c r="UPL275" s="183"/>
      <c r="UPM275" s="183"/>
      <c r="UPN275" s="183"/>
      <c r="UPO275" s="183"/>
      <c r="UPP275" s="183"/>
      <c r="UPQ275" s="183"/>
      <c r="UPR275" s="183"/>
      <c r="UPS275" s="183"/>
      <c r="UPT275" s="183"/>
      <c r="UPU275" s="183"/>
      <c r="UPV275" s="183"/>
      <c r="UPW275" s="183"/>
      <c r="UPX275" s="183"/>
      <c r="UPY275" s="183"/>
      <c r="UPZ275" s="183"/>
      <c r="UQA275" s="183"/>
      <c r="UQB275" s="183"/>
      <c r="UQC275" s="183"/>
      <c r="UQD275" s="183"/>
      <c r="UQE275" s="183"/>
      <c r="UQF275" s="183"/>
      <c r="UQG275" s="183"/>
      <c r="UQH275" s="183"/>
      <c r="UQI275" s="183"/>
      <c r="UQJ275" s="183"/>
      <c r="UQK275" s="183"/>
      <c r="UQL275" s="183"/>
      <c r="UQM275" s="183"/>
      <c r="UQN275" s="183"/>
      <c r="UQO275" s="183"/>
      <c r="UQP275" s="183"/>
      <c r="UQQ275" s="183"/>
      <c r="UQR275" s="183"/>
      <c r="UQS275" s="183"/>
      <c r="UQT275" s="183"/>
      <c r="UQU275" s="183"/>
      <c r="UQV275" s="183"/>
      <c r="UQW275" s="183"/>
      <c r="UQX275" s="183"/>
      <c r="UQY275" s="183"/>
      <c r="UQZ275" s="183"/>
      <c r="URA275" s="183"/>
      <c r="URB275" s="183"/>
      <c r="URC275" s="183"/>
      <c r="URD275" s="183"/>
      <c r="URE275" s="183"/>
      <c r="URF275" s="183"/>
      <c r="URG275" s="183"/>
      <c r="URH275" s="183"/>
      <c r="URI275" s="183"/>
      <c r="URJ275" s="183"/>
      <c r="URK275" s="183"/>
      <c r="URL275" s="183"/>
      <c r="URM275" s="183"/>
      <c r="URN275" s="183"/>
      <c r="URO275" s="183"/>
      <c r="URP275" s="183"/>
      <c r="URQ275" s="183"/>
      <c r="URR275" s="183"/>
      <c r="URS275" s="183"/>
      <c r="URT275" s="183"/>
      <c r="URU275" s="183"/>
      <c r="URV275" s="183"/>
      <c r="URW275" s="183"/>
      <c r="URX275" s="183"/>
      <c r="URY275" s="183"/>
      <c r="URZ275" s="183"/>
      <c r="USA275" s="183"/>
      <c r="USB275" s="183"/>
      <c r="USC275" s="183"/>
      <c r="USD275" s="183"/>
      <c r="USE275" s="183"/>
      <c r="USF275" s="183"/>
      <c r="USG275" s="183"/>
      <c r="USH275" s="183"/>
      <c r="USI275" s="183"/>
      <c r="USJ275" s="183"/>
      <c r="USK275" s="183"/>
      <c r="USL275" s="183"/>
      <c r="USM275" s="183"/>
      <c r="USN275" s="183"/>
      <c r="USO275" s="183"/>
      <c r="USP275" s="183"/>
      <c r="USQ275" s="183"/>
      <c r="USR275" s="183"/>
      <c r="USS275" s="183"/>
      <c r="UST275" s="183"/>
      <c r="USU275" s="183"/>
      <c r="USV275" s="183"/>
      <c r="USW275" s="183"/>
      <c r="USX275" s="183"/>
      <c r="USY275" s="183"/>
      <c r="USZ275" s="183"/>
      <c r="UTA275" s="183"/>
      <c r="UTB275" s="183"/>
      <c r="UTC275" s="183"/>
      <c r="UTD275" s="183"/>
      <c r="UTE275" s="183"/>
      <c r="UTF275" s="183"/>
      <c r="UTG275" s="183"/>
      <c r="UTH275" s="183"/>
      <c r="UTI275" s="183"/>
      <c r="UTJ275" s="183"/>
      <c r="UTK275" s="183"/>
      <c r="UTL275" s="183"/>
      <c r="UTM275" s="183"/>
      <c r="UTN275" s="183"/>
      <c r="UTO275" s="183"/>
      <c r="UTP275" s="183"/>
      <c r="UTQ275" s="183"/>
      <c r="UTR275" s="183"/>
      <c r="UTS275" s="183"/>
      <c r="UTT275" s="183"/>
      <c r="UTU275" s="183"/>
      <c r="UTV275" s="183"/>
      <c r="UTW275" s="183"/>
      <c r="UTX275" s="183"/>
      <c r="UTY275" s="183"/>
      <c r="UTZ275" s="183"/>
      <c r="UUA275" s="183"/>
      <c r="UUB275" s="183"/>
      <c r="UUC275" s="183"/>
      <c r="UUD275" s="183"/>
      <c r="UUE275" s="183"/>
      <c r="UUF275" s="183"/>
      <c r="UUG275" s="183"/>
      <c r="UUH275" s="183"/>
      <c r="UUI275" s="183"/>
      <c r="UUJ275" s="183"/>
      <c r="UUK275" s="183"/>
      <c r="UUL275" s="183"/>
      <c r="UUM275" s="183"/>
      <c r="UUN275" s="183"/>
      <c r="UUO275" s="183"/>
      <c r="UUP275" s="183"/>
      <c r="UUQ275" s="183"/>
      <c r="UUR275" s="183"/>
      <c r="UUS275" s="183"/>
      <c r="UUT275" s="183"/>
      <c r="UUU275" s="183"/>
      <c r="UUV275" s="183"/>
      <c r="UUW275" s="183"/>
      <c r="UUX275" s="183"/>
      <c r="UUY275" s="183"/>
      <c r="UUZ275" s="183"/>
      <c r="UVA275" s="183"/>
      <c r="UVB275" s="183"/>
      <c r="UVC275" s="183"/>
      <c r="UVD275" s="183"/>
      <c r="UVE275" s="183"/>
      <c r="UVF275" s="183"/>
      <c r="UVG275" s="183"/>
      <c r="UVH275" s="183"/>
      <c r="UVI275" s="183"/>
      <c r="UVJ275" s="183"/>
      <c r="UVK275" s="183"/>
      <c r="UVL275" s="183"/>
      <c r="UVM275" s="183"/>
      <c r="UVN275" s="183"/>
      <c r="UVO275" s="183"/>
      <c r="UVP275" s="183"/>
      <c r="UVQ275" s="183"/>
      <c r="UVR275" s="183"/>
      <c r="UVS275" s="183"/>
      <c r="UVT275" s="183"/>
      <c r="UVU275" s="183"/>
      <c r="UVV275" s="183"/>
      <c r="UVW275" s="183"/>
      <c r="UVX275" s="183"/>
      <c r="UVY275" s="183"/>
      <c r="UVZ275" s="183"/>
      <c r="UWA275" s="183"/>
      <c r="UWB275" s="183"/>
      <c r="UWC275" s="183"/>
      <c r="UWD275" s="183"/>
      <c r="UWE275" s="183"/>
      <c r="UWF275" s="183"/>
      <c r="UWG275" s="183"/>
      <c r="UWH275" s="183"/>
      <c r="UWI275" s="183"/>
      <c r="UWJ275" s="183"/>
      <c r="UWK275" s="183"/>
      <c r="UWL275" s="183"/>
      <c r="UWM275" s="183"/>
      <c r="UWN275" s="183"/>
      <c r="UWO275" s="183"/>
      <c r="UWP275" s="183"/>
      <c r="UWQ275" s="183"/>
      <c r="UWR275" s="183"/>
      <c r="UWS275" s="183"/>
      <c r="UWT275" s="183"/>
      <c r="UWU275" s="183"/>
      <c r="UWV275" s="183"/>
      <c r="UWW275" s="183"/>
      <c r="UWX275" s="183"/>
      <c r="UWY275" s="183"/>
      <c r="UWZ275" s="183"/>
      <c r="UXA275" s="183"/>
      <c r="UXB275" s="183"/>
      <c r="UXC275" s="183"/>
      <c r="UXD275" s="183"/>
      <c r="UXE275" s="183"/>
      <c r="UXF275" s="183"/>
      <c r="UXG275" s="183"/>
      <c r="UXH275" s="183"/>
      <c r="UXI275" s="183"/>
      <c r="UXJ275" s="183"/>
      <c r="UXK275" s="183"/>
      <c r="UXL275" s="183"/>
      <c r="UXM275" s="183"/>
      <c r="UXN275" s="183"/>
      <c r="UXO275" s="183"/>
      <c r="UXP275" s="183"/>
      <c r="UXQ275" s="183"/>
      <c r="UXR275" s="183"/>
      <c r="UXS275" s="183"/>
      <c r="UXT275" s="183"/>
      <c r="UXU275" s="183"/>
      <c r="UXV275" s="183"/>
      <c r="UXW275" s="183"/>
      <c r="UXX275" s="183"/>
      <c r="UXY275" s="183"/>
      <c r="UXZ275" s="183"/>
      <c r="UYA275" s="183"/>
      <c r="UYB275" s="183"/>
      <c r="UYC275" s="183"/>
      <c r="UYD275" s="183"/>
      <c r="UYE275" s="183"/>
      <c r="UYF275" s="183"/>
      <c r="UYG275" s="183"/>
      <c r="UYH275" s="183"/>
      <c r="UYI275" s="183"/>
      <c r="UYJ275" s="183"/>
      <c r="UYK275" s="183"/>
      <c r="UYL275" s="183"/>
      <c r="UYM275" s="183"/>
      <c r="UYN275" s="183"/>
      <c r="UYO275" s="183"/>
      <c r="UYP275" s="183"/>
      <c r="UYQ275" s="183"/>
      <c r="UYR275" s="183"/>
      <c r="UYS275" s="183"/>
      <c r="UYT275" s="183"/>
      <c r="UYU275" s="183"/>
      <c r="UYV275" s="183"/>
      <c r="UYW275" s="183"/>
      <c r="UYX275" s="183"/>
      <c r="UYY275" s="183"/>
      <c r="UYZ275" s="183"/>
      <c r="UZA275" s="183"/>
      <c r="UZB275" s="183"/>
      <c r="UZC275" s="183"/>
      <c r="UZD275" s="183"/>
      <c r="UZE275" s="183"/>
      <c r="UZF275" s="183"/>
      <c r="UZG275" s="183"/>
      <c r="UZH275" s="183"/>
      <c r="UZI275" s="183"/>
      <c r="UZJ275" s="183"/>
      <c r="UZK275" s="183"/>
      <c r="UZL275" s="183"/>
      <c r="UZM275" s="183"/>
      <c r="UZN275" s="183"/>
      <c r="UZO275" s="183"/>
      <c r="UZP275" s="183"/>
      <c r="UZQ275" s="183"/>
      <c r="UZR275" s="183"/>
      <c r="UZS275" s="183"/>
      <c r="UZT275" s="183"/>
      <c r="UZU275" s="183"/>
      <c r="UZV275" s="183"/>
      <c r="UZW275" s="183"/>
      <c r="UZX275" s="183"/>
      <c r="UZY275" s="183"/>
      <c r="UZZ275" s="183"/>
      <c r="VAA275" s="183"/>
      <c r="VAB275" s="183"/>
      <c r="VAC275" s="183"/>
      <c r="VAD275" s="183"/>
      <c r="VAE275" s="183"/>
      <c r="VAF275" s="183"/>
      <c r="VAG275" s="183"/>
      <c r="VAH275" s="183"/>
      <c r="VAI275" s="183"/>
      <c r="VAJ275" s="183"/>
      <c r="VAK275" s="183"/>
      <c r="VAL275" s="183"/>
      <c r="VAM275" s="183"/>
      <c r="VAN275" s="183"/>
      <c r="VAO275" s="183"/>
      <c r="VAP275" s="183"/>
      <c r="VAQ275" s="183"/>
      <c r="VAR275" s="183"/>
      <c r="VAS275" s="183"/>
      <c r="VAT275" s="183"/>
      <c r="VAU275" s="183"/>
      <c r="VAV275" s="183"/>
      <c r="VAW275" s="183"/>
      <c r="VAX275" s="183"/>
      <c r="VAY275" s="183"/>
      <c r="VAZ275" s="183"/>
      <c r="VBA275" s="183"/>
      <c r="VBB275" s="183"/>
      <c r="VBC275" s="183"/>
      <c r="VBD275" s="183"/>
      <c r="VBE275" s="183"/>
      <c r="VBF275" s="183"/>
      <c r="VBG275" s="183"/>
      <c r="VBH275" s="183"/>
      <c r="VBI275" s="183"/>
      <c r="VBJ275" s="183"/>
      <c r="VBK275" s="183"/>
      <c r="VBL275" s="183"/>
      <c r="VBM275" s="183"/>
      <c r="VBN275" s="183"/>
      <c r="VBO275" s="183"/>
      <c r="VBP275" s="183"/>
      <c r="VBQ275" s="183"/>
      <c r="VBR275" s="183"/>
      <c r="VBS275" s="183"/>
      <c r="VBT275" s="183"/>
      <c r="VBU275" s="183"/>
      <c r="VBV275" s="183"/>
      <c r="VBW275" s="183"/>
      <c r="VBX275" s="183"/>
      <c r="VBY275" s="183"/>
      <c r="VBZ275" s="183"/>
      <c r="VCA275" s="183"/>
      <c r="VCB275" s="183"/>
      <c r="VCC275" s="183"/>
      <c r="VCD275" s="183"/>
      <c r="VCE275" s="183"/>
      <c r="VCF275" s="183"/>
      <c r="VCG275" s="183"/>
      <c r="VCH275" s="183"/>
      <c r="VCI275" s="183"/>
      <c r="VCJ275" s="183"/>
      <c r="VCK275" s="183"/>
      <c r="VCL275" s="183"/>
      <c r="VCM275" s="183"/>
      <c r="VCN275" s="183"/>
      <c r="VCO275" s="183"/>
      <c r="VCP275" s="183"/>
      <c r="VCQ275" s="183"/>
      <c r="VCR275" s="183"/>
      <c r="VCS275" s="183"/>
      <c r="VCT275" s="183"/>
      <c r="VCU275" s="183"/>
      <c r="VCV275" s="183"/>
      <c r="VCW275" s="183"/>
      <c r="VCX275" s="183"/>
      <c r="VCY275" s="183"/>
      <c r="VCZ275" s="183"/>
      <c r="VDA275" s="183"/>
      <c r="VDB275" s="183"/>
      <c r="VDC275" s="183"/>
      <c r="VDD275" s="183"/>
      <c r="VDE275" s="183"/>
      <c r="VDF275" s="183"/>
      <c r="VDG275" s="183"/>
      <c r="VDH275" s="183"/>
      <c r="VDI275" s="183"/>
      <c r="VDJ275" s="183"/>
      <c r="VDK275" s="183"/>
      <c r="VDL275" s="183"/>
      <c r="VDM275" s="183"/>
      <c r="VDN275" s="183"/>
      <c r="VDO275" s="183"/>
      <c r="VDP275" s="183"/>
      <c r="VDQ275" s="183"/>
      <c r="VDR275" s="183"/>
      <c r="VDS275" s="183"/>
      <c r="VDT275" s="183"/>
      <c r="VDU275" s="183"/>
      <c r="VDV275" s="183"/>
      <c r="VDW275" s="183"/>
      <c r="VDX275" s="183"/>
      <c r="VDY275" s="183"/>
      <c r="VDZ275" s="183"/>
      <c r="VEA275" s="183"/>
      <c r="VEB275" s="183"/>
      <c r="VEC275" s="183"/>
      <c r="VED275" s="183"/>
      <c r="VEE275" s="183"/>
      <c r="VEF275" s="183"/>
      <c r="VEG275" s="183"/>
      <c r="VEH275" s="183"/>
      <c r="VEI275" s="183"/>
      <c r="VEJ275" s="183"/>
      <c r="VEK275" s="183"/>
      <c r="VEL275" s="183"/>
      <c r="VEM275" s="183"/>
      <c r="VEN275" s="183"/>
      <c r="VEO275" s="183"/>
      <c r="VEP275" s="183"/>
      <c r="VEQ275" s="183"/>
      <c r="VER275" s="183"/>
      <c r="VES275" s="183"/>
      <c r="VET275" s="183"/>
      <c r="VEU275" s="183"/>
      <c r="VEV275" s="183"/>
      <c r="VEW275" s="183"/>
      <c r="VEX275" s="183"/>
      <c r="VEY275" s="183"/>
      <c r="VEZ275" s="183"/>
      <c r="VFA275" s="183"/>
      <c r="VFB275" s="183"/>
      <c r="VFC275" s="183"/>
      <c r="VFD275" s="183"/>
      <c r="VFE275" s="183"/>
      <c r="VFF275" s="183"/>
      <c r="VFG275" s="183"/>
      <c r="VFH275" s="183"/>
      <c r="VFI275" s="183"/>
      <c r="VFJ275" s="183"/>
      <c r="VFK275" s="183"/>
      <c r="VFL275" s="183"/>
      <c r="VFM275" s="183"/>
      <c r="VFN275" s="183"/>
      <c r="VFO275" s="183"/>
      <c r="VFP275" s="183"/>
      <c r="VFQ275" s="183"/>
      <c r="VFR275" s="183"/>
      <c r="VFS275" s="183"/>
      <c r="VFT275" s="183"/>
      <c r="VFU275" s="183"/>
      <c r="VFV275" s="183"/>
      <c r="VFW275" s="183"/>
      <c r="VFX275" s="183"/>
      <c r="VFY275" s="183"/>
      <c r="VFZ275" s="183"/>
      <c r="VGA275" s="183"/>
      <c r="VGB275" s="183"/>
      <c r="VGC275" s="183"/>
      <c r="VGD275" s="183"/>
      <c r="VGE275" s="183"/>
      <c r="VGF275" s="183"/>
      <c r="VGG275" s="183"/>
      <c r="VGH275" s="183"/>
      <c r="VGI275" s="183"/>
      <c r="VGJ275" s="183"/>
      <c r="VGK275" s="183"/>
      <c r="VGL275" s="183"/>
      <c r="VGM275" s="183"/>
      <c r="VGN275" s="183"/>
      <c r="VGO275" s="183"/>
      <c r="VGP275" s="183"/>
      <c r="VGQ275" s="183"/>
      <c r="VGR275" s="183"/>
      <c r="VGS275" s="183"/>
      <c r="VGT275" s="183"/>
      <c r="VGU275" s="183"/>
      <c r="VGV275" s="183"/>
      <c r="VGW275" s="183"/>
      <c r="VGX275" s="183"/>
      <c r="VGY275" s="183"/>
      <c r="VGZ275" s="183"/>
      <c r="VHA275" s="183"/>
      <c r="VHB275" s="183"/>
      <c r="VHC275" s="183"/>
      <c r="VHD275" s="183"/>
      <c r="VHE275" s="183"/>
      <c r="VHF275" s="183"/>
      <c r="VHG275" s="183"/>
      <c r="VHH275" s="183"/>
      <c r="VHI275" s="183"/>
      <c r="VHJ275" s="183"/>
      <c r="VHK275" s="183"/>
      <c r="VHL275" s="183"/>
      <c r="VHM275" s="183"/>
      <c r="VHN275" s="183"/>
      <c r="VHO275" s="183"/>
      <c r="VHP275" s="183"/>
      <c r="VHQ275" s="183"/>
      <c r="VHR275" s="183"/>
      <c r="VHS275" s="183"/>
      <c r="VHT275" s="183"/>
      <c r="VHU275" s="183"/>
      <c r="VHV275" s="183"/>
      <c r="VHW275" s="183"/>
      <c r="VHX275" s="183"/>
      <c r="VHY275" s="183"/>
      <c r="VHZ275" s="183"/>
      <c r="VIA275" s="183"/>
      <c r="VIB275" s="183"/>
      <c r="VIC275" s="183"/>
      <c r="VID275" s="183"/>
      <c r="VIE275" s="183"/>
      <c r="VIF275" s="183"/>
      <c r="VIG275" s="183"/>
      <c r="VIH275" s="183"/>
      <c r="VII275" s="183"/>
      <c r="VIJ275" s="183"/>
      <c r="VIK275" s="183"/>
      <c r="VIL275" s="183"/>
      <c r="VIM275" s="183"/>
      <c r="VIN275" s="183"/>
      <c r="VIO275" s="183"/>
      <c r="VIP275" s="183"/>
      <c r="VIQ275" s="183"/>
      <c r="VIR275" s="183"/>
      <c r="VIS275" s="183"/>
      <c r="VIT275" s="183"/>
      <c r="VIU275" s="183"/>
      <c r="VIV275" s="183"/>
      <c r="VIW275" s="183"/>
      <c r="VIX275" s="183"/>
      <c r="VIY275" s="183"/>
      <c r="VIZ275" s="183"/>
      <c r="VJA275" s="183"/>
      <c r="VJB275" s="183"/>
      <c r="VJC275" s="183"/>
      <c r="VJD275" s="183"/>
      <c r="VJE275" s="183"/>
      <c r="VJF275" s="183"/>
      <c r="VJG275" s="183"/>
      <c r="VJH275" s="183"/>
      <c r="VJI275" s="183"/>
      <c r="VJJ275" s="183"/>
      <c r="VJK275" s="183"/>
      <c r="VJL275" s="183"/>
      <c r="VJM275" s="183"/>
      <c r="VJN275" s="183"/>
      <c r="VJO275" s="183"/>
      <c r="VJP275" s="183"/>
      <c r="VJQ275" s="183"/>
      <c r="VJR275" s="183"/>
      <c r="VJS275" s="183"/>
      <c r="VJT275" s="183"/>
      <c r="VJU275" s="183"/>
      <c r="VJV275" s="183"/>
      <c r="VJW275" s="183"/>
      <c r="VJX275" s="183"/>
      <c r="VJY275" s="183"/>
      <c r="VJZ275" s="183"/>
      <c r="VKA275" s="183"/>
      <c r="VKB275" s="183"/>
      <c r="VKC275" s="183"/>
      <c r="VKD275" s="183"/>
      <c r="VKE275" s="183"/>
      <c r="VKF275" s="183"/>
      <c r="VKG275" s="183"/>
      <c r="VKH275" s="183"/>
      <c r="VKI275" s="183"/>
      <c r="VKJ275" s="183"/>
      <c r="VKK275" s="183"/>
      <c r="VKL275" s="183"/>
      <c r="VKM275" s="183"/>
      <c r="VKN275" s="183"/>
      <c r="VKO275" s="183"/>
      <c r="VKP275" s="183"/>
      <c r="VKQ275" s="183"/>
      <c r="VKR275" s="183"/>
      <c r="VKS275" s="183"/>
      <c r="VKT275" s="183"/>
      <c r="VKU275" s="183"/>
      <c r="VKV275" s="183"/>
      <c r="VKW275" s="183"/>
      <c r="VKX275" s="183"/>
      <c r="VKY275" s="183"/>
      <c r="VKZ275" s="183"/>
      <c r="VLA275" s="183"/>
      <c r="VLB275" s="183"/>
      <c r="VLC275" s="183"/>
      <c r="VLD275" s="183"/>
      <c r="VLE275" s="183"/>
      <c r="VLF275" s="183"/>
      <c r="VLG275" s="183"/>
      <c r="VLH275" s="183"/>
      <c r="VLI275" s="183"/>
      <c r="VLJ275" s="183"/>
      <c r="VLK275" s="183"/>
      <c r="VLL275" s="183"/>
      <c r="VLM275" s="183"/>
      <c r="VLN275" s="183"/>
      <c r="VLO275" s="183"/>
      <c r="VLP275" s="183"/>
      <c r="VLQ275" s="183"/>
      <c r="VLR275" s="183"/>
      <c r="VLS275" s="183"/>
      <c r="VLT275" s="183"/>
      <c r="VLU275" s="183"/>
      <c r="VLV275" s="183"/>
      <c r="VLW275" s="183"/>
      <c r="VLX275" s="183"/>
      <c r="VLY275" s="183"/>
      <c r="VLZ275" s="183"/>
      <c r="VMA275" s="183"/>
      <c r="VMB275" s="183"/>
      <c r="VMC275" s="183"/>
      <c r="VMD275" s="183"/>
      <c r="VME275" s="183"/>
      <c r="VMF275" s="183"/>
      <c r="VMG275" s="183"/>
      <c r="VMH275" s="183"/>
      <c r="VMI275" s="183"/>
      <c r="VMJ275" s="183"/>
      <c r="VMK275" s="183"/>
      <c r="VML275" s="183"/>
      <c r="VMM275" s="183"/>
      <c r="VMN275" s="183"/>
      <c r="VMO275" s="183"/>
      <c r="VMP275" s="183"/>
      <c r="VMQ275" s="183"/>
      <c r="VMR275" s="183"/>
      <c r="VMS275" s="183"/>
      <c r="VMT275" s="183"/>
      <c r="VMU275" s="183"/>
      <c r="VMV275" s="183"/>
      <c r="VMW275" s="183"/>
      <c r="VMX275" s="183"/>
      <c r="VMY275" s="183"/>
      <c r="VMZ275" s="183"/>
      <c r="VNA275" s="183"/>
      <c r="VNB275" s="183"/>
      <c r="VNC275" s="183"/>
      <c r="VND275" s="183"/>
      <c r="VNE275" s="183"/>
      <c r="VNF275" s="183"/>
      <c r="VNG275" s="183"/>
      <c r="VNH275" s="183"/>
      <c r="VNI275" s="183"/>
      <c r="VNJ275" s="183"/>
      <c r="VNK275" s="183"/>
      <c r="VNL275" s="183"/>
      <c r="VNM275" s="183"/>
      <c r="VNN275" s="183"/>
      <c r="VNO275" s="183"/>
      <c r="VNP275" s="183"/>
      <c r="VNQ275" s="183"/>
      <c r="VNR275" s="183"/>
      <c r="VNS275" s="183"/>
      <c r="VNT275" s="183"/>
      <c r="VNU275" s="183"/>
      <c r="VNV275" s="183"/>
      <c r="VNW275" s="183"/>
      <c r="VNX275" s="183"/>
      <c r="VNY275" s="183"/>
      <c r="VNZ275" s="183"/>
      <c r="VOA275" s="183"/>
      <c r="VOB275" s="183"/>
      <c r="VOC275" s="183"/>
      <c r="VOD275" s="183"/>
      <c r="VOE275" s="183"/>
      <c r="VOF275" s="183"/>
      <c r="VOG275" s="183"/>
      <c r="VOH275" s="183"/>
      <c r="VOI275" s="183"/>
      <c r="VOJ275" s="183"/>
      <c r="VOK275" s="183"/>
      <c r="VOL275" s="183"/>
      <c r="VOM275" s="183"/>
      <c r="VON275" s="183"/>
      <c r="VOO275" s="183"/>
      <c r="VOP275" s="183"/>
      <c r="VOQ275" s="183"/>
      <c r="VOR275" s="183"/>
      <c r="VOS275" s="183"/>
      <c r="VOT275" s="183"/>
      <c r="VOU275" s="183"/>
      <c r="VOV275" s="183"/>
      <c r="VOW275" s="183"/>
      <c r="VOX275" s="183"/>
      <c r="VOY275" s="183"/>
      <c r="VOZ275" s="183"/>
      <c r="VPA275" s="183"/>
      <c r="VPB275" s="183"/>
      <c r="VPC275" s="183"/>
      <c r="VPD275" s="183"/>
      <c r="VPE275" s="183"/>
      <c r="VPF275" s="183"/>
      <c r="VPG275" s="183"/>
      <c r="VPH275" s="183"/>
      <c r="VPI275" s="183"/>
      <c r="VPJ275" s="183"/>
      <c r="VPK275" s="183"/>
      <c r="VPL275" s="183"/>
      <c r="VPM275" s="183"/>
      <c r="VPN275" s="183"/>
      <c r="VPO275" s="183"/>
      <c r="VPP275" s="183"/>
      <c r="VPQ275" s="183"/>
      <c r="VPR275" s="183"/>
      <c r="VPS275" s="183"/>
      <c r="VPT275" s="183"/>
      <c r="VPU275" s="183"/>
      <c r="VPV275" s="183"/>
      <c r="VPW275" s="183"/>
      <c r="VPX275" s="183"/>
      <c r="VPY275" s="183"/>
      <c r="VPZ275" s="183"/>
      <c r="VQA275" s="183"/>
      <c r="VQB275" s="183"/>
      <c r="VQC275" s="183"/>
      <c r="VQD275" s="183"/>
      <c r="VQE275" s="183"/>
      <c r="VQF275" s="183"/>
      <c r="VQG275" s="183"/>
      <c r="VQH275" s="183"/>
      <c r="VQI275" s="183"/>
      <c r="VQJ275" s="183"/>
      <c r="VQK275" s="183"/>
      <c r="VQL275" s="183"/>
      <c r="VQM275" s="183"/>
      <c r="VQN275" s="183"/>
      <c r="VQO275" s="183"/>
      <c r="VQP275" s="183"/>
      <c r="VQQ275" s="183"/>
      <c r="VQR275" s="183"/>
      <c r="VQS275" s="183"/>
      <c r="VQT275" s="183"/>
      <c r="VQU275" s="183"/>
      <c r="VQV275" s="183"/>
      <c r="VQW275" s="183"/>
      <c r="VQX275" s="183"/>
      <c r="VQY275" s="183"/>
      <c r="VQZ275" s="183"/>
      <c r="VRA275" s="183"/>
      <c r="VRB275" s="183"/>
      <c r="VRC275" s="183"/>
      <c r="VRD275" s="183"/>
      <c r="VRE275" s="183"/>
      <c r="VRF275" s="183"/>
      <c r="VRG275" s="183"/>
      <c r="VRH275" s="183"/>
      <c r="VRI275" s="183"/>
      <c r="VRJ275" s="183"/>
      <c r="VRK275" s="183"/>
      <c r="VRL275" s="183"/>
      <c r="VRM275" s="183"/>
      <c r="VRN275" s="183"/>
      <c r="VRO275" s="183"/>
      <c r="VRP275" s="183"/>
      <c r="VRQ275" s="183"/>
      <c r="VRR275" s="183"/>
      <c r="VRS275" s="183"/>
      <c r="VRT275" s="183"/>
      <c r="VRU275" s="183"/>
      <c r="VRV275" s="183"/>
      <c r="VRW275" s="183"/>
      <c r="VRX275" s="183"/>
      <c r="VRY275" s="183"/>
      <c r="VRZ275" s="183"/>
      <c r="VSA275" s="183"/>
      <c r="VSB275" s="183"/>
      <c r="VSC275" s="183"/>
      <c r="VSD275" s="183"/>
      <c r="VSE275" s="183"/>
      <c r="VSF275" s="183"/>
      <c r="VSG275" s="183"/>
      <c r="VSH275" s="183"/>
      <c r="VSI275" s="183"/>
      <c r="VSJ275" s="183"/>
      <c r="VSK275" s="183"/>
      <c r="VSL275" s="183"/>
      <c r="VSM275" s="183"/>
      <c r="VSN275" s="183"/>
      <c r="VSO275" s="183"/>
      <c r="VSP275" s="183"/>
      <c r="VSQ275" s="183"/>
      <c r="VSR275" s="183"/>
      <c r="VSS275" s="183"/>
      <c r="VST275" s="183"/>
      <c r="VSU275" s="183"/>
      <c r="VSV275" s="183"/>
      <c r="VSW275" s="183"/>
      <c r="VSX275" s="183"/>
      <c r="VSY275" s="183"/>
      <c r="VSZ275" s="183"/>
      <c r="VTA275" s="183"/>
      <c r="VTB275" s="183"/>
      <c r="VTC275" s="183"/>
      <c r="VTD275" s="183"/>
      <c r="VTE275" s="183"/>
      <c r="VTF275" s="183"/>
      <c r="VTG275" s="183"/>
      <c r="VTH275" s="183"/>
      <c r="VTI275" s="183"/>
      <c r="VTJ275" s="183"/>
      <c r="VTK275" s="183"/>
      <c r="VTL275" s="183"/>
      <c r="VTM275" s="183"/>
      <c r="VTN275" s="183"/>
      <c r="VTO275" s="183"/>
      <c r="VTP275" s="183"/>
      <c r="VTQ275" s="183"/>
      <c r="VTR275" s="183"/>
      <c r="VTS275" s="183"/>
      <c r="VTT275" s="183"/>
      <c r="VTU275" s="183"/>
      <c r="VTV275" s="183"/>
      <c r="VTW275" s="183"/>
      <c r="VTX275" s="183"/>
      <c r="VTY275" s="183"/>
      <c r="VTZ275" s="183"/>
      <c r="VUA275" s="183"/>
      <c r="VUB275" s="183"/>
      <c r="VUC275" s="183"/>
      <c r="VUD275" s="183"/>
      <c r="VUE275" s="183"/>
      <c r="VUF275" s="183"/>
      <c r="VUG275" s="183"/>
      <c r="VUH275" s="183"/>
      <c r="VUI275" s="183"/>
      <c r="VUJ275" s="183"/>
      <c r="VUK275" s="183"/>
      <c r="VUL275" s="183"/>
      <c r="VUM275" s="183"/>
      <c r="VUN275" s="183"/>
      <c r="VUO275" s="183"/>
      <c r="VUP275" s="183"/>
      <c r="VUQ275" s="183"/>
      <c r="VUR275" s="183"/>
      <c r="VUS275" s="183"/>
      <c r="VUT275" s="183"/>
      <c r="VUU275" s="183"/>
      <c r="VUV275" s="183"/>
      <c r="VUW275" s="183"/>
      <c r="VUX275" s="183"/>
      <c r="VUY275" s="183"/>
      <c r="VUZ275" s="183"/>
      <c r="VVA275" s="183"/>
      <c r="VVB275" s="183"/>
      <c r="VVC275" s="183"/>
      <c r="VVD275" s="183"/>
      <c r="VVE275" s="183"/>
      <c r="VVF275" s="183"/>
      <c r="VVG275" s="183"/>
      <c r="VVH275" s="183"/>
      <c r="VVI275" s="183"/>
      <c r="VVJ275" s="183"/>
      <c r="VVK275" s="183"/>
      <c r="VVL275" s="183"/>
      <c r="VVM275" s="183"/>
      <c r="VVN275" s="183"/>
      <c r="VVO275" s="183"/>
      <c r="VVP275" s="183"/>
      <c r="VVQ275" s="183"/>
      <c r="VVR275" s="183"/>
      <c r="VVS275" s="183"/>
      <c r="VVT275" s="183"/>
      <c r="VVU275" s="183"/>
      <c r="VVV275" s="183"/>
      <c r="VVW275" s="183"/>
      <c r="VVX275" s="183"/>
      <c r="VVY275" s="183"/>
      <c r="VVZ275" s="183"/>
      <c r="VWA275" s="183"/>
      <c r="VWB275" s="183"/>
      <c r="VWC275" s="183"/>
      <c r="VWD275" s="183"/>
      <c r="VWE275" s="183"/>
      <c r="VWF275" s="183"/>
      <c r="VWG275" s="183"/>
      <c r="VWH275" s="183"/>
      <c r="VWI275" s="183"/>
      <c r="VWJ275" s="183"/>
      <c r="VWK275" s="183"/>
      <c r="VWL275" s="183"/>
      <c r="VWM275" s="183"/>
      <c r="VWN275" s="183"/>
      <c r="VWO275" s="183"/>
      <c r="VWP275" s="183"/>
      <c r="VWQ275" s="183"/>
      <c r="VWR275" s="183"/>
      <c r="VWS275" s="183"/>
      <c r="VWT275" s="183"/>
      <c r="VWU275" s="183"/>
      <c r="VWV275" s="183"/>
      <c r="VWW275" s="183"/>
      <c r="VWX275" s="183"/>
      <c r="VWY275" s="183"/>
      <c r="VWZ275" s="183"/>
      <c r="VXA275" s="183"/>
      <c r="VXB275" s="183"/>
      <c r="VXC275" s="183"/>
      <c r="VXD275" s="183"/>
      <c r="VXE275" s="183"/>
      <c r="VXF275" s="183"/>
      <c r="VXG275" s="183"/>
      <c r="VXH275" s="183"/>
      <c r="VXI275" s="183"/>
      <c r="VXJ275" s="183"/>
      <c r="VXK275" s="183"/>
      <c r="VXL275" s="183"/>
      <c r="VXM275" s="183"/>
      <c r="VXN275" s="183"/>
      <c r="VXO275" s="183"/>
      <c r="VXP275" s="183"/>
      <c r="VXQ275" s="183"/>
      <c r="VXR275" s="183"/>
      <c r="VXS275" s="183"/>
      <c r="VXT275" s="183"/>
      <c r="VXU275" s="183"/>
      <c r="VXV275" s="183"/>
      <c r="VXW275" s="183"/>
      <c r="VXX275" s="183"/>
      <c r="VXY275" s="183"/>
      <c r="VXZ275" s="183"/>
      <c r="VYA275" s="183"/>
      <c r="VYB275" s="183"/>
      <c r="VYC275" s="183"/>
      <c r="VYD275" s="183"/>
      <c r="VYE275" s="183"/>
      <c r="VYF275" s="183"/>
      <c r="VYG275" s="183"/>
      <c r="VYH275" s="183"/>
      <c r="VYI275" s="183"/>
      <c r="VYJ275" s="183"/>
      <c r="VYK275" s="183"/>
      <c r="VYL275" s="183"/>
      <c r="VYM275" s="183"/>
      <c r="VYN275" s="183"/>
      <c r="VYO275" s="183"/>
      <c r="VYP275" s="183"/>
      <c r="VYQ275" s="183"/>
      <c r="VYR275" s="183"/>
      <c r="VYS275" s="183"/>
      <c r="VYT275" s="183"/>
      <c r="VYU275" s="183"/>
      <c r="VYV275" s="183"/>
      <c r="VYW275" s="183"/>
      <c r="VYX275" s="183"/>
      <c r="VYY275" s="183"/>
      <c r="VYZ275" s="183"/>
      <c r="VZA275" s="183"/>
      <c r="VZB275" s="183"/>
      <c r="VZC275" s="183"/>
      <c r="VZD275" s="183"/>
      <c r="VZE275" s="183"/>
      <c r="VZF275" s="183"/>
      <c r="VZG275" s="183"/>
      <c r="VZH275" s="183"/>
      <c r="VZI275" s="183"/>
      <c r="VZJ275" s="183"/>
      <c r="VZK275" s="183"/>
      <c r="VZL275" s="183"/>
      <c r="VZM275" s="183"/>
      <c r="VZN275" s="183"/>
      <c r="VZO275" s="183"/>
      <c r="VZP275" s="183"/>
      <c r="VZQ275" s="183"/>
      <c r="VZR275" s="183"/>
      <c r="VZS275" s="183"/>
      <c r="VZT275" s="183"/>
      <c r="VZU275" s="183"/>
      <c r="VZV275" s="183"/>
      <c r="VZW275" s="183"/>
      <c r="VZX275" s="183"/>
      <c r="VZY275" s="183"/>
      <c r="VZZ275" s="183"/>
      <c r="WAA275" s="183"/>
      <c r="WAB275" s="183"/>
      <c r="WAC275" s="183"/>
      <c r="WAD275" s="183"/>
      <c r="WAE275" s="183"/>
      <c r="WAF275" s="183"/>
      <c r="WAG275" s="183"/>
      <c r="WAH275" s="183"/>
      <c r="WAI275" s="183"/>
      <c r="WAJ275" s="183"/>
      <c r="WAK275" s="183"/>
      <c r="WAL275" s="183"/>
      <c r="WAM275" s="183"/>
      <c r="WAN275" s="183"/>
      <c r="WAO275" s="183"/>
      <c r="WAP275" s="183"/>
      <c r="WAQ275" s="183"/>
      <c r="WAR275" s="183"/>
      <c r="WAS275" s="183"/>
      <c r="WAT275" s="183"/>
      <c r="WAU275" s="183"/>
      <c r="WAV275" s="183"/>
      <c r="WAW275" s="183"/>
      <c r="WAX275" s="183"/>
      <c r="WAY275" s="183"/>
      <c r="WAZ275" s="183"/>
      <c r="WBA275" s="183"/>
      <c r="WBB275" s="183"/>
      <c r="WBC275" s="183"/>
      <c r="WBD275" s="183"/>
      <c r="WBE275" s="183"/>
      <c r="WBF275" s="183"/>
      <c r="WBG275" s="183"/>
      <c r="WBH275" s="183"/>
      <c r="WBI275" s="183"/>
      <c r="WBJ275" s="183"/>
      <c r="WBK275" s="183"/>
      <c r="WBL275" s="183"/>
      <c r="WBM275" s="183"/>
      <c r="WBN275" s="183"/>
      <c r="WBO275" s="183"/>
      <c r="WBP275" s="183"/>
      <c r="WBQ275" s="183"/>
      <c r="WBR275" s="183"/>
      <c r="WBS275" s="183"/>
      <c r="WBT275" s="183"/>
      <c r="WBU275" s="183"/>
      <c r="WBV275" s="183"/>
      <c r="WBW275" s="183"/>
      <c r="WBX275" s="183"/>
      <c r="WBY275" s="183"/>
      <c r="WBZ275" s="183"/>
      <c r="WCA275" s="183"/>
      <c r="WCB275" s="183"/>
      <c r="WCC275" s="183"/>
      <c r="WCD275" s="183"/>
      <c r="WCE275" s="183"/>
      <c r="WCF275" s="183"/>
      <c r="WCG275" s="183"/>
      <c r="WCH275" s="183"/>
      <c r="WCI275" s="183"/>
      <c r="WCJ275" s="183"/>
      <c r="WCK275" s="183"/>
      <c r="WCL275" s="183"/>
      <c r="WCM275" s="183"/>
      <c r="WCN275" s="183"/>
      <c r="WCO275" s="183"/>
      <c r="WCP275" s="183"/>
      <c r="WCQ275" s="183"/>
      <c r="WCR275" s="183"/>
      <c r="WCS275" s="183"/>
      <c r="WCT275" s="183"/>
      <c r="WCU275" s="183"/>
      <c r="WCV275" s="183"/>
      <c r="WCW275" s="183"/>
      <c r="WCX275" s="183"/>
      <c r="WCY275" s="183"/>
      <c r="WCZ275" s="183"/>
      <c r="WDA275" s="183"/>
      <c r="WDB275" s="183"/>
      <c r="WDC275" s="183"/>
      <c r="WDD275" s="183"/>
      <c r="WDE275" s="183"/>
      <c r="WDF275" s="183"/>
      <c r="WDG275" s="183"/>
      <c r="WDH275" s="183"/>
      <c r="WDI275" s="183"/>
      <c r="WDJ275" s="183"/>
      <c r="WDK275" s="183"/>
      <c r="WDL275" s="183"/>
      <c r="WDM275" s="183"/>
      <c r="WDN275" s="183"/>
      <c r="WDO275" s="183"/>
      <c r="WDP275" s="183"/>
      <c r="WDQ275" s="183"/>
      <c r="WDR275" s="183"/>
      <c r="WDS275" s="183"/>
      <c r="WDT275" s="183"/>
      <c r="WDU275" s="183"/>
      <c r="WDV275" s="183"/>
      <c r="WDW275" s="183"/>
      <c r="WDX275" s="183"/>
      <c r="WDY275" s="183"/>
      <c r="WDZ275" s="183"/>
      <c r="WEA275" s="183"/>
      <c r="WEB275" s="183"/>
      <c r="WEC275" s="183"/>
      <c r="WED275" s="183"/>
      <c r="WEE275" s="183"/>
      <c r="WEF275" s="183"/>
      <c r="WEG275" s="183"/>
      <c r="WEH275" s="183"/>
      <c r="WEI275" s="183"/>
      <c r="WEJ275" s="183"/>
      <c r="WEK275" s="183"/>
    </row>
    <row r="276" spans="1:16231" s="10" customFormat="1" ht="42.75" customHeight="1" x14ac:dyDescent="0.25">
      <c r="A276" s="16"/>
      <c r="B276" s="16" t="s">
        <v>3215</v>
      </c>
      <c r="C276" s="16">
        <v>101168</v>
      </c>
      <c r="D276" s="201">
        <v>38621</v>
      </c>
      <c r="E276" s="201">
        <v>38621</v>
      </c>
      <c r="F276" s="201">
        <v>42273</v>
      </c>
      <c r="G276" s="16" t="s">
        <v>5271</v>
      </c>
      <c r="H276" s="16" t="s">
        <v>837</v>
      </c>
      <c r="I276" s="16" t="s">
        <v>3554</v>
      </c>
      <c r="J276" s="16" t="s">
        <v>130</v>
      </c>
      <c r="K276" s="16" t="s">
        <v>131</v>
      </c>
      <c r="L276" s="16" t="s">
        <v>168</v>
      </c>
      <c r="M276" s="16"/>
      <c r="N276" s="16" t="s">
        <v>130</v>
      </c>
      <c r="O276" s="16" t="s">
        <v>131</v>
      </c>
      <c r="P276" s="16" t="s">
        <v>168</v>
      </c>
      <c r="Q276" s="16" t="s">
        <v>509</v>
      </c>
      <c r="R276" s="16" t="s">
        <v>3548</v>
      </c>
      <c r="S276" s="16" t="s">
        <v>5088</v>
      </c>
      <c r="T276" s="16" t="s">
        <v>3550</v>
      </c>
      <c r="U276" s="16"/>
      <c r="V276" s="16">
        <v>21503000</v>
      </c>
      <c r="W276" s="16"/>
      <c r="X276" s="16"/>
      <c r="Y276" s="16"/>
      <c r="Z276" s="16"/>
      <c r="AA276" s="16"/>
      <c r="AB276" s="16"/>
      <c r="AC276" s="16"/>
      <c r="AD276" s="16"/>
      <c r="AE276" s="16"/>
      <c r="AF276" s="16">
        <v>21503000</v>
      </c>
      <c r="AG276" s="16"/>
      <c r="AH276" s="16"/>
      <c r="AI276" s="16">
        <v>1.7</v>
      </c>
      <c r="AJ276" s="16">
        <v>130</v>
      </c>
      <c r="AK276" s="16"/>
      <c r="AL276" s="16"/>
      <c r="AM276" s="16"/>
      <c r="AN276" s="16"/>
      <c r="AO276" s="16"/>
      <c r="AP276" s="16"/>
      <c r="AQ276" s="16"/>
      <c r="AR276" s="16"/>
      <c r="AS276" s="16"/>
      <c r="AT276" s="16"/>
      <c r="AU276" s="16"/>
      <c r="AV276" s="16"/>
      <c r="AW276" s="16"/>
      <c r="AX276" s="16" t="s">
        <v>3556</v>
      </c>
      <c r="AY276" s="16">
        <v>1332</v>
      </c>
      <c r="AZ276" s="16"/>
      <c r="BA276" s="16"/>
      <c r="BB276" s="16" t="s">
        <v>842</v>
      </c>
      <c r="BC276" s="16" t="s">
        <v>843</v>
      </c>
      <c r="BD276" s="16">
        <v>42</v>
      </c>
      <c r="BE276" s="16">
        <v>14</v>
      </c>
      <c r="BF276" s="16">
        <v>14.67</v>
      </c>
      <c r="BG276" s="16">
        <v>23</v>
      </c>
      <c r="BH276" s="16">
        <v>23</v>
      </c>
      <c r="BI276" s="16">
        <v>5.42</v>
      </c>
      <c r="BJ276" s="16">
        <v>42.237408333333335</v>
      </c>
      <c r="BK276" s="16">
        <v>23.38483888888889</v>
      </c>
      <c r="BL276" s="203"/>
      <c r="BM276" s="203"/>
      <c r="BN276" s="200" t="s">
        <v>5712</v>
      </c>
      <c r="BO276" s="183"/>
      <c r="BP276" s="183"/>
      <c r="BQ276" s="183"/>
      <c r="BR276" s="183"/>
      <c r="BS276" s="183"/>
      <c r="BT276" s="183"/>
      <c r="BU276" s="183"/>
      <c r="BV276" s="183"/>
      <c r="BW276" s="183"/>
      <c r="BX276" s="183"/>
      <c r="BY276" s="183"/>
      <c r="BZ276" s="183"/>
      <c r="CA276" s="183"/>
      <c r="CB276" s="183"/>
      <c r="CC276" s="183"/>
      <c r="CD276" s="183"/>
      <c r="CE276" s="183"/>
      <c r="CF276" s="183"/>
      <c r="CG276" s="183"/>
      <c r="CH276" s="183"/>
      <c r="CI276" s="183"/>
      <c r="CJ276" s="183"/>
      <c r="CK276" s="183"/>
      <c r="CL276" s="183"/>
      <c r="CM276" s="183"/>
      <c r="CN276" s="183"/>
      <c r="CO276" s="183"/>
      <c r="CP276" s="183"/>
      <c r="CQ276" s="183"/>
      <c r="CR276" s="183"/>
      <c r="CS276" s="183"/>
      <c r="CT276" s="183"/>
      <c r="CU276" s="183"/>
      <c r="CV276" s="183"/>
      <c r="CW276" s="183"/>
      <c r="CX276" s="183"/>
      <c r="CY276" s="183"/>
      <c r="CZ276" s="183"/>
      <c r="DA276" s="183"/>
      <c r="DB276" s="183"/>
      <c r="DC276" s="183"/>
      <c r="DD276" s="183"/>
      <c r="DE276" s="183"/>
      <c r="DF276" s="183"/>
      <c r="DG276" s="183"/>
      <c r="DH276" s="183"/>
      <c r="DI276" s="183"/>
      <c r="DJ276" s="183"/>
      <c r="DK276" s="183"/>
      <c r="DL276" s="183"/>
      <c r="DM276" s="183"/>
      <c r="DN276" s="183"/>
      <c r="DO276" s="183"/>
      <c r="DP276" s="183"/>
      <c r="DQ276" s="183"/>
      <c r="DR276" s="183"/>
      <c r="DS276" s="183"/>
      <c r="DT276" s="183"/>
      <c r="DU276" s="183"/>
      <c r="DV276" s="183"/>
      <c r="DW276" s="183"/>
      <c r="DX276" s="183"/>
      <c r="DY276" s="183"/>
      <c r="DZ276" s="183"/>
      <c r="EA276" s="183"/>
      <c r="EB276" s="183"/>
      <c r="EC276" s="183"/>
      <c r="ED276" s="183"/>
      <c r="EE276" s="183"/>
      <c r="EF276" s="183"/>
      <c r="EG276" s="183"/>
      <c r="EH276" s="183"/>
      <c r="EI276" s="183"/>
      <c r="EJ276" s="183"/>
      <c r="EK276" s="183"/>
      <c r="EL276" s="183"/>
      <c r="EM276" s="183"/>
      <c r="EN276" s="183"/>
      <c r="EO276" s="183"/>
      <c r="EP276" s="183"/>
      <c r="EQ276" s="183"/>
      <c r="ER276" s="183"/>
      <c r="ES276" s="183"/>
      <c r="ET276" s="183"/>
      <c r="EU276" s="183"/>
      <c r="EV276" s="183"/>
      <c r="EW276" s="183"/>
      <c r="EX276" s="183"/>
      <c r="EY276" s="183"/>
      <c r="EZ276" s="183"/>
      <c r="FA276" s="183"/>
      <c r="FB276" s="183"/>
      <c r="FC276" s="183"/>
      <c r="FD276" s="183"/>
      <c r="FE276" s="183"/>
      <c r="FF276" s="183"/>
      <c r="FG276" s="183"/>
      <c r="FH276" s="183"/>
      <c r="FI276" s="183"/>
      <c r="FJ276" s="183"/>
      <c r="FK276" s="183"/>
      <c r="FL276" s="183"/>
      <c r="FM276" s="183"/>
      <c r="FN276" s="183"/>
      <c r="FO276" s="183"/>
      <c r="FP276" s="183"/>
      <c r="FQ276" s="183"/>
      <c r="FR276" s="183"/>
      <c r="FS276" s="183"/>
      <c r="FT276" s="183"/>
      <c r="FU276" s="183"/>
      <c r="FV276" s="183"/>
      <c r="FW276" s="183"/>
      <c r="FX276" s="183"/>
      <c r="FY276" s="183"/>
      <c r="FZ276" s="183"/>
      <c r="GA276" s="183"/>
      <c r="GB276" s="183"/>
      <c r="GC276" s="183"/>
      <c r="GD276" s="183"/>
      <c r="GE276" s="183"/>
      <c r="GF276" s="183"/>
      <c r="GG276" s="183"/>
      <c r="GH276" s="183"/>
      <c r="GI276" s="183"/>
      <c r="GJ276" s="183"/>
      <c r="GK276" s="183"/>
      <c r="GL276" s="183"/>
      <c r="GM276" s="183"/>
      <c r="GN276" s="183"/>
      <c r="GO276" s="183"/>
      <c r="GP276" s="183"/>
      <c r="GQ276" s="183"/>
      <c r="GR276" s="183"/>
      <c r="GS276" s="183"/>
      <c r="GT276" s="183"/>
      <c r="GU276" s="183"/>
      <c r="GV276" s="183"/>
      <c r="GW276" s="183"/>
      <c r="GX276" s="183"/>
      <c r="GY276" s="183"/>
      <c r="GZ276" s="183"/>
      <c r="HA276" s="183"/>
      <c r="HB276" s="183"/>
      <c r="HC276" s="183"/>
      <c r="HD276" s="183"/>
      <c r="HE276" s="183"/>
      <c r="HF276" s="183"/>
      <c r="HG276" s="183"/>
      <c r="HH276" s="183"/>
      <c r="HI276" s="183"/>
      <c r="HJ276" s="183"/>
      <c r="HK276" s="183"/>
      <c r="HL276" s="183"/>
      <c r="HM276" s="183"/>
      <c r="HN276" s="183"/>
      <c r="HO276" s="183"/>
      <c r="HP276" s="183"/>
      <c r="HQ276" s="183"/>
      <c r="HR276" s="183"/>
      <c r="HS276" s="183"/>
      <c r="HT276" s="183"/>
      <c r="HU276" s="183"/>
      <c r="HV276" s="183"/>
      <c r="HW276" s="183"/>
      <c r="HX276" s="183"/>
      <c r="HY276" s="183"/>
      <c r="HZ276" s="183"/>
      <c r="IA276" s="183"/>
      <c r="IB276" s="183"/>
      <c r="IC276" s="183"/>
      <c r="ID276" s="183"/>
      <c r="IE276" s="183"/>
      <c r="IF276" s="183"/>
      <c r="IG276" s="183"/>
      <c r="IH276" s="183"/>
      <c r="II276" s="183"/>
      <c r="IJ276" s="183"/>
      <c r="IK276" s="183"/>
      <c r="IL276" s="183"/>
      <c r="IM276" s="183"/>
      <c r="IN276" s="183"/>
      <c r="IO276" s="183"/>
      <c r="IP276" s="183"/>
      <c r="IQ276" s="183"/>
      <c r="IR276" s="183"/>
      <c r="IS276" s="183"/>
      <c r="IT276" s="183"/>
      <c r="IU276" s="183"/>
      <c r="IV276" s="183"/>
      <c r="IW276" s="183"/>
      <c r="IX276" s="183"/>
      <c r="IY276" s="183"/>
      <c r="IZ276" s="183"/>
      <c r="JA276" s="183"/>
      <c r="JB276" s="183"/>
      <c r="JC276" s="183"/>
      <c r="JD276" s="183"/>
      <c r="JE276" s="183"/>
      <c r="JF276" s="183"/>
      <c r="JG276" s="183"/>
      <c r="JH276" s="183"/>
      <c r="JI276" s="183"/>
      <c r="JJ276" s="183"/>
      <c r="JK276" s="183"/>
      <c r="JL276" s="183"/>
      <c r="JM276" s="183"/>
      <c r="JN276" s="183"/>
      <c r="JO276" s="183"/>
      <c r="JP276" s="183"/>
      <c r="JQ276" s="183"/>
      <c r="JR276" s="183"/>
      <c r="JS276" s="183"/>
      <c r="JT276" s="183"/>
      <c r="JU276" s="183"/>
      <c r="JV276" s="183"/>
      <c r="JW276" s="183"/>
      <c r="JX276" s="183"/>
      <c r="JY276" s="183"/>
      <c r="JZ276" s="183"/>
      <c r="KA276" s="183"/>
      <c r="KB276" s="183"/>
      <c r="KC276" s="183"/>
      <c r="KD276" s="183"/>
      <c r="KE276" s="183"/>
      <c r="KF276" s="183"/>
      <c r="KG276" s="183"/>
      <c r="KH276" s="183"/>
      <c r="KI276" s="183"/>
      <c r="KJ276" s="183"/>
      <c r="KK276" s="183"/>
      <c r="KL276" s="183"/>
      <c r="KM276" s="183"/>
      <c r="KN276" s="183"/>
      <c r="KO276" s="183"/>
      <c r="KP276" s="183"/>
      <c r="KQ276" s="183"/>
      <c r="KR276" s="183"/>
      <c r="KS276" s="183"/>
      <c r="KT276" s="183"/>
      <c r="KU276" s="183"/>
      <c r="KV276" s="183"/>
      <c r="KW276" s="183"/>
      <c r="KX276" s="183"/>
      <c r="KY276" s="183"/>
      <c r="KZ276" s="183"/>
      <c r="LA276" s="183"/>
      <c r="LB276" s="183"/>
      <c r="LC276" s="183"/>
      <c r="LD276" s="183"/>
      <c r="LE276" s="183"/>
      <c r="LF276" s="183"/>
      <c r="LG276" s="183"/>
      <c r="LH276" s="183"/>
      <c r="LI276" s="183"/>
      <c r="LJ276" s="183"/>
      <c r="LK276" s="183"/>
      <c r="LL276" s="183"/>
      <c r="LM276" s="183"/>
      <c r="LN276" s="183"/>
      <c r="LO276" s="183"/>
      <c r="LP276" s="183"/>
      <c r="LQ276" s="183"/>
      <c r="LR276" s="183"/>
      <c r="LS276" s="183"/>
      <c r="LT276" s="183"/>
      <c r="LU276" s="183"/>
      <c r="LV276" s="183"/>
      <c r="LW276" s="183"/>
      <c r="LX276" s="183"/>
      <c r="LY276" s="183"/>
      <c r="LZ276" s="183"/>
      <c r="MA276" s="183"/>
      <c r="MB276" s="183"/>
      <c r="MC276" s="183"/>
      <c r="MD276" s="183"/>
      <c r="ME276" s="183"/>
      <c r="MF276" s="183"/>
      <c r="MG276" s="183"/>
      <c r="MH276" s="183"/>
      <c r="MI276" s="183"/>
      <c r="MJ276" s="183"/>
      <c r="MK276" s="183"/>
      <c r="ML276" s="183"/>
      <c r="MM276" s="183"/>
      <c r="MN276" s="183"/>
      <c r="MO276" s="183"/>
      <c r="MP276" s="183"/>
      <c r="MQ276" s="183"/>
      <c r="MR276" s="183"/>
      <c r="MS276" s="183"/>
      <c r="MT276" s="183"/>
      <c r="MU276" s="183"/>
      <c r="MV276" s="183"/>
      <c r="MW276" s="183"/>
      <c r="MX276" s="183"/>
      <c r="MY276" s="183"/>
      <c r="MZ276" s="183"/>
      <c r="NA276" s="183"/>
      <c r="NB276" s="183"/>
      <c r="NC276" s="183"/>
      <c r="ND276" s="183"/>
      <c r="NE276" s="183"/>
      <c r="NF276" s="183"/>
      <c r="NG276" s="183"/>
      <c r="NH276" s="183"/>
      <c r="NI276" s="183"/>
      <c r="NJ276" s="183"/>
      <c r="NK276" s="183"/>
      <c r="NL276" s="183"/>
      <c r="NM276" s="183"/>
      <c r="NN276" s="183"/>
      <c r="NO276" s="183"/>
      <c r="NP276" s="183"/>
      <c r="NQ276" s="183"/>
      <c r="NR276" s="183"/>
      <c r="NS276" s="183"/>
      <c r="NT276" s="183"/>
      <c r="NU276" s="183"/>
      <c r="NV276" s="183"/>
      <c r="NW276" s="183"/>
      <c r="NX276" s="183"/>
      <c r="NY276" s="183"/>
      <c r="NZ276" s="183"/>
      <c r="OA276" s="183"/>
      <c r="OB276" s="183"/>
      <c r="OC276" s="183"/>
      <c r="OD276" s="183"/>
      <c r="OE276" s="183"/>
      <c r="OF276" s="183"/>
      <c r="OG276" s="183"/>
      <c r="OH276" s="183"/>
      <c r="OI276" s="183"/>
      <c r="OJ276" s="183"/>
      <c r="OK276" s="183"/>
      <c r="OL276" s="183"/>
      <c r="OM276" s="183"/>
      <c r="ON276" s="183"/>
      <c r="OO276" s="183"/>
      <c r="OP276" s="183"/>
      <c r="OQ276" s="183"/>
      <c r="OR276" s="183"/>
      <c r="OS276" s="183"/>
      <c r="OT276" s="183"/>
      <c r="OU276" s="183"/>
      <c r="OV276" s="183"/>
      <c r="OW276" s="183"/>
      <c r="OX276" s="183"/>
      <c r="OY276" s="183"/>
      <c r="OZ276" s="183"/>
      <c r="PA276" s="183"/>
      <c r="PB276" s="183"/>
      <c r="PC276" s="183"/>
      <c r="PD276" s="183"/>
      <c r="PE276" s="183"/>
      <c r="PF276" s="183"/>
      <c r="PG276" s="183"/>
      <c r="PH276" s="183"/>
      <c r="PI276" s="183"/>
      <c r="PJ276" s="183"/>
      <c r="PK276" s="183"/>
      <c r="PL276" s="183"/>
      <c r="PM276" s="183"/>
      <c r="PN276" s="183"/>
      <c r="PO276" s="183"/>
      <c r="PP276" s="183"/>
      <c r="PQ276" s="183"/>
      <c r="PR276" s="183"/>
      <c r="PS276" s="183"/>
      <c r="PT276" s="183"/>
      <c r="PU276" s="183"/>
      <c r="PV276" s="183"/>
      <c r="PW276" s="183"/>
      <c r="PX276" s="183"/>
      <c r="PY276" s="183"/>
      <c r="PZ276" s="183"/>
      <c r="QA276" s="183"/>
      <c r="QB276" s="183"/>
      <c r="QC276" s="183"/>
      <c r="QD276" s="183"/>
      <c r="QE276" s="183"/>
      <c r="QF276" s="183"/>
      <c r="QG276" s="183"/>
      <c r="QH276" s="183"/>
      <c r="QI276" s="183"/>
      <c r="QJ276" s="183"/>
      <c r="QK276" s="183"/>
      <c r="QL276" s="183"/>
      <c r="QM276" s="183"/>
      <c r="QN276" s="183"/>
      <c r="QO276" s="183"/>
      <c r="QP276" s="183"/>
      <c r="QQ276" s="183"/>
      <c r="QR276" s="183"/>
      <c r="QS276" s="183"/>
      <c r="QT276" s="183"/>
      <c r="QU276" s="183"/>
      <c r="QV276" s="183"/>
      <c r="QW276" s="183"/>
      <c r="QX276" s="183"/>
      <c r="QY276" s="183"/>
      <c r="QZ276" s="183"/>
      <c r="RA276" s="183"/>
      <c r="RB276" s="183"/>
      <c r="RC276" s="183"/>
      <c r="RD276" s="183"/>
      <c r="RE276" s="183"/>
      <c r="RF276" s="183"/>
      <c r="RG276" s="183"/>
      <c r="RH276" s="183"/>
      <c r="RI276" s="183"/>
      <c r="RJ276" s="183"/>
      <c r="RK276" s="183"/>
      <c r="RL276" s="183"/>
      <c r="RM276" s="183"/>
      <c r="RN276" s="183"/>
      <c r="RO276" s="183"/>
      <c r="RP276" s="183"/>
      <c r="RQ276" s="183"/>
      <c r="RR276" s="183"/>
      <c r="RS276" s="183"/>
      <c r="RT276" s="183"/>
      <c r="RU276" s="183"/>
      <c r="RV276" s="183"/>
      <c r="RW276" s="183"/>
      <c r="RX276" s="183"/>
      <c r="RY276" s="183"/>
      <c r="RZ276" s="183"/>
      <c r="SA276" s="183"/>
      <c r="SB276" s="183"/>
      <c r="SC276" s="183"/>
      <c r="SD276" s="183"/>
      <c r="SE276" s="183"/>
      <c r="SF276" s="183"/>
      <c r="SG276" s="183"/>
      <c r="SH276" s="183"/>
      <c r="SI276" s="183"/>
      <c r="SJ276" s="183"/>
      <c r="SK276" s="183"/>
      <c r="SL276" s="183"/>
      <c r="SM276" s="183"/>
      <c r="SN276" s="183"/>
      <c r="SO276" s="183"/>
      <c r="SP276" s="183"/>
      <c r="SQ276" s="183"/>
      <c r="SR276" s="183"/>
      <c r="SS276" s="183"/>
      <c r="ST276" s="183"/>
      <c r="SU276" s="183"/>
      <c r="SV276" s="183"/>
      <c r="SW276" s="183"/>
      <c r="SX276" s="183"/>
      <c r="SY276" s="183"/>
      <c r="SZ276" s="183"/>
      <c r="TA276" s="183"/>
      <c r="TB276" s="183"/>
      <c r="TC276" s="183"/>
      <c r="TD276" s="183"/>
      <c r="TE276" s="183"/>
      <c r="TF276" s="183"/>
      <c r="TG276" s="183"/>
      <c r="TH276" s="183"/>
      <c r="TI276" s="183"/>
      <c r="TJ276" s="183"/>
      <c r="TK276" s="183"/>
      <c r="TL276" s="183"/>
      <c r="TM276" s="183"/>
      <c r="TN276" s="183"/>
      <c r="TO276" s="183"/>
      <c r="TP276" s="183"/>
      <c r="TQ276" s="183"/>
      <c r="TR276" s="183"/>
      <c r="TS276" s="183"/>
      <c r="TT276" s="183"/>
      <c r="TU276" s="183"/>
      <c r="TV276" s="183"/>
      <c r="TW276" s="183"/>
      <c r="TX276" s="183"/>
      <c r="TY276" s="183"/>
      <c r="TZ276" s="183"/>
      <c r="UA276" s="183"/>
      <c r="UB276" s="183"/>
      <c r="UC276" s="183"/>
      <c r="UD276" s="183"/>
      <c r="UE276" s="183"/>
      <c r="UF276" s="183"/>
      <c r="UG276" s="183"/>
      <c r="UH276" s="183"/>
      <c r="UI276" s="183"/>
      <c r="UJ276" s="183"/>
      <c r="UK276" s="183"/>
      <c r="UL276" s="183"/>
      <c r="UM276" s="183"/>
      <c r="UN276" s="183"/>
      <c r="UO276" s="183"/>
      <c r="UP276" s="183"/>
      <c r="UQ276" s="183"/>
      <c r="UR276" s="183"/>
      <c r="US276" s="183"/>
      <c r="UT276" s="183"/>
      <c r="UU276" s="183"/>
      <c r="UV276" s="183"/>
      <c r="UW276" s="183"/>
      <c r="UX276" s="183"/>
      <c r="UY276" s="183"/>
      <c r="UZ276" s="183"/>
      <c r="VA276" s="183"/>
      <c r="VB276" s="183"/>
      <c r="VC276" s="183"/>
      <c r="VD276" s="183"/>
      <c r="VE276" s="183"/>
      <c r="VF276" s="183"/>
      <c r="VG276" s="183"/>
      <c r="VH276" s="183"/>
      <c r="VI276" s="183"/>
      <c r="VJ276" s="183"/>
      <c r="VK276" s="183"/>
      <c r="VL276" s="183"/>
      <c r="VM276" s="183"/>
      <c r="VN276" s="183"/>
      <c r="VO276" s="183"/>
      <c r="VP276" s="183"/>
      <c r="VQ276" s="183"/>
      <c r="VR276" s="183"/>
      <c r="VS276" s="183"/>
      <c r="VT276" s="183"/>
      <c r="VU276" s="183"/>
      <c r="VV276" s="183"/>
      <c r="VW276" s="183"/>
      <c r="VX276" s="183"/>
      <c r="VY276" s="183"/>
      <c r="VZ276" s="183"/>
      <c r="WA276" s="183"/>
      <c r="WB276" s="183"/>
      <c r="WC276" s="183"/>
      <c r="WD276" s="183"/>
      <c r="WE276" s="183"/>
      <c r="WF276" s="183"/>
      <c r="WG276" s="183"/>
      <c r="WH276" s="183"/>
      <c r="WI276" s="183"/>
      <c r="WJ276" s="183"/>
      <c r="WK276" s="183"/>
      <c r="WL276" s="183"/>
      <c r="WM276" s="183"/>
      <c r="WN276" s="183"/>
      <c r="WO276" s="183"/>
      <c r="WP276" s="183"/>
      <c r="WQ276" s="183"/>
      <c r="WR276" s="183"/>
      <c r="WS276" s="183"/>
      <c r="WT276" s="183"/>
      <c r="WU276" s="183"/>
      <c r="WV276" s="183"/>
      <c r="WW276" s="183"/>
      <c r="WX276" s="183"/>
      <c r="WY276" s="183"/>
      <c r="WZ276" s="183"/>
      <c r="XA276" s="183"/>
      <c r="XB276" s="183"/>
      <c r="XC276" s="183"/>
      <c r="XD276" s="183"/>
      <c r="XE276" s="183"/>
      <c r="XF276" s="183"/>
      <c r="XG276" s="183"/>
      <c r="XH276" s="183"/>
      <c r="XI276" s="183"/>
      <c r="XJ276" s="183"/>
      <c r="XK276" s="183"/>
      <c r="XL276" s="183"/>
      <c r="XM276" s="183"/>
      <c r="XN276" s="183"/>
      <c r="XO276" s="183"/>
      <c r="XP276" s="183"/>
      <c r="XQ276" s="183"/>
      <c r="XR276" s="183"/>
      <c r="XS276" s="183"/>
      <c r="XT276" s="183"/>
      <c r="XU276" s="183"/>
      <c r="XV276" s="183"/>
      <c r="XW276" s="183"/>
      <c r="XX276" s="183"/>
      <c r="XY276" s="183"/>
      <c r="XZ276" s="183"/>
      <c r="YA276" s="183"/>
      <c r="YB276" s="183"/>
      <c r="YC276" s="183"/>
      <c r="YD276" s="183"/>
      <c r="YE276" s="183"/>
      <c r="YF276" s="183"/>
      <c r="YG276" s="183"/>
      <c r="YH276" s="183"/>
      <c r="YI276" s="183"/>
      <c r="YJ276" s="183"/>
      <c r="YK276" s="183"/>
      <c r="YL276" s="183"/>
      <c r="YM276" s="183"/>
      <c r="YN276" s="183"/>
      <c r="YO276" s="183"/>
      <c r="YP276" s="183"/>
      <c r="YQ276" s="183"/>
      <c r="YR276" s="183"/>
      <c r="YS276" s="183"/>
      <c r="YT276" s="183"/>
      <c r="YU276" s="183"/>
      <c r="YV276" s="183"/>
      <c r="YW276" s="183"/>
      <c r="YX276" s="183"/>
      <c r="YY276" s="183"/>
      <c r="YZ276" s="183"/>
      <c r="ZA276" s="183"/>
      <c r="ZB276" s="183"/>
      <c r="ZC276" s="183"/>
      <c r="ZD276" s="183"/>
      <c r="ZE276" s="183"/>
      <c r="ZF276" s="183"/>
      <c r="ZG276" s="183"/>
      <c r="ZH276" s="183"/>
      <c r="ZI276" s="183"/>
      <c r="ZJ276" s="183"/>
      <c r="ZK276" s="183"/>
      <c r="ZL276" s="183"/>
      <c r="ZM276" s="183"/>
      <c r="ZN276" s="183"/>
      <c r="ZO276" s="183"/>
      <c r="ZP276" s="183"/>
      <c r="ZQ276" s="183"/>
      <c r="ZR276" s="183"/>
      <c r="ZS276" s="183"/>
      <c r="ZT276" s="183"/>
      <c r="ZU276" s="183"/>
      <c r="ZV276" s="183"/>
      <c r="ZW276" s="183"/>
      <c r="ZX276" s="183"/>
      <c r="ZY276" s="183"/>
      <c r="ZZ276" s="183"/>
      <c r="AAA276" s="183"/>
      <c r="AAB276" s="183"/>
      <c r="AAC276" s="183"/>
      <c r="AAD276" s="183"/>
      <c r="AAE276" s="183"/>
      <c r="AAF276" s="183"/>
      <c r="AAG276" s="183"/>
      <c r="AAH276" s="183"/>
      <c r="AAI276" s="183"/>
      <c r="AAJ276" s="183"/>
      <c r="AAK276" s="183"/>
      <c r="AAL276" s="183"/>
      <c r="AAM276" s="183"/>
      <c r="AAN276" s="183"/>
      <c r="AAO276" s="183"/>
      <c r="AAP276" s="183"/>
      <c r="AAQ276" s="183"/>
      <c r="AAR276" s="183"/>
      <c r="AAS276" s="183"/>
      <c r="AAT276" s="183"/>
      <c r="AAU276" s="183"/>
      <c r="AAV276" s="183"/>
      <c r="AAW276" s="183"/>
      <c r="AAX276" s="183"/>
      <c r="AAY276" s="183"/>
      <c r="AAZ276" s="183"/>
      <c r="ABA276" s="183"/>
      <c r="ABB276" s="183"/>
      <c r="ABC276" s="183"/>
      <c r="ABD276" s="183"/>
      <c r="ABE276" s="183"/>
      <c r="ABF276" s="183"/>
      <c r="ABG276" s="183"/>
      <c r="ABH276" s="183"/>
      <c r="ABI276" s="183"/>
      <c r="ABJ276" s="183"/>
      <c r="ABK276" s="183"/>
      <c r="ABL276" s="183"/>
      <c r="ABM276" s="183"/>
      <c r="ABN276" s="183"/>
      <c r="ABO276" s="183"/>
      <c r="ABP276" s="183"/>
      <c r="ABQ276" s="183"/>
      <c r="ABR276" s="183"/>
      <c r="ABS276" s="183"/>
      <c r="ABT276" s="183"/>
      <c r="ABU276" s="183"/>
      <c r="ABV276" s="183"/>
      <c r="ABW276" s="183"/>
      <c r="ABX276" s="183"/>
      <c r="ABY276" s="183"/>
      <c r="ABZ276" s="183"/>
      <c r="ACA276" s="183"/>
      <c r="ACB276" s="183"/>
      <c r="ACC276" s="183"/>
      <c r="ACD276" s="183"/>
      <c r="ACE276" s="183"/>
      <c r="ACF276" s="183"/>
      <c r="ACG276" s="183"/>
      <c r="ACH276" s="183"/>
      <c r="ACI276" s="183"/>
      <c r="ACJ276" s="183"/>
      <c r="ACK276" s="183"/>
      <c r="ACL276" s="183"/>
      <c r="ACM276" s="183"/>
      <c r="ACN276" s="183"/>
      <c r="ACO276" s="183"/>
      <c r="ACP276" s="183"/>
      <c r="ACQ276" s="183"/>
      <c r="ACR276" s="183"/>
      <c r="ACS276" s="183"/>
      <c r="ACT276" s="183"/>
      <c r="ACU276" s="183"/>
      <c r="ACV276" s="183"/>
      <c r="ACW276" s="183"/>
      <c r="ACX276" s="183"/>
      <c r="ACY276" s="183"/>
      <c r="ACZ276" s="183"/>
      <c r="ADA276" s="183"/>
      <c r="ADB276" s="183"/>
      <c r="ADC276" s="183"/>
      <c r="ADD276" s="183"/>
      <c r="ADE276" s="183"/>
      <c r="ADF276" s="183"/>
      <c r="ADG276" s="183"/>
      <c r="ADH276" s="183"/>
      <c r="ADI276" s="183"/>
      <c r="ADJ276" s="183"/>
      <c r="ADK276" s="183"/>
      <c r="ADL276" s="183"/>
      <c r="ADM276" s="183"/>
      <c r="ADN276" s="183"/>
      <c r="ADO276" s="183"/>
      <c r="ADP276" s="183"/>
      <c r="ADQ276" s="183"/>
      <c r="ADR276" s="183"/>
      <c r="ADS276" s="183"/>
      <c r="ADT276" s="183"/>
      <c r="ADU276" s="183"/>
      <c r="ADV276" s="183"/>
      <c r="ADW276" s="183"/>
      <c r="ADX276" s="183"/>
      <c r="ADY276" s="183"/>
      <c r="ADZ276" s="183"/>
      <c r="AEA276" s="183"/>
      <c r="AEB276" s="183"/>
      <c r="AEC276" s="183"/>
      <c r="AED276" s="183"/>
      <c r="AEE276" s="183"/>
      <c r="AEF276" s="183"/>
      <c r="AEG276" s="183"/>
      <c r="AEH276" s="183"/>
      <c r="AEI276" s="183"/>
      <c r="AEJ276" s="183"/>
      <c r="AEK276" s="183"/>
      <c r="AEL276" s="183"/>
      <c r="AEM276" s="183"/>
      <c r="AEN276" s="183"/>
      <c r="AEO276" s="183"/>
      <c r="AEP276" s="183"/>
      <c r="AEQ276" s="183"/>
      <c r="AER276" s="183"/>
      <c r="AES276" s="183"/>
      <c r="AET276" s="183"/>
      <c r="AEU276" s="183"/>
      <c r="AEV276" s="183"/>
      <c r="AEW276" s="183"/>
      <c r="AEX276" s="183"/>
      <c r="AEY276" s="183"/>
      <c r="AEZ276" s="183"/>
      <c r="AFA276" s="183"/>
      <c r="AFB276" s="183"/>
      <c r="AFC276" s="183"/>
      <c r="AFD276" s="183"/>
      <c r="AFE276" s="183"/>
      <c r="AFF276" s="183"/>
      <c r="AFG276" s="183"/>
      <c r="AFH276" s="183"/>
      <c r="AFI276" s="183"/>
      <c r="AFJ276" s="183"/>
      <c r="AFK276" s="183"/>
      <c r="AFL276" s="183"/>
      <c r="AFM276" s="183"/>
      <c r="AFN276" s="183"/>
      <c r="AFO276" s="183"/>
      <c r="AFP276" s="183"/>
      <c r="AFQ276" s="183"/>
      <c r="AFR276" s="183"/>
      <c r="AFS276" s="183"/>
      <c r="AFT276" s="183"/>
      <c r="AFU276" s="183"/>
      <c r="AFV276" s="183"/>
      <c r="AFW276" s="183"/>
      <c r="AFX276" s="183"/>
      <c r="AFY276" s="183"/>
      <c r="AFZ276" s="183"/>
      <c r="AGA276" s="183"/>
      <c r="AGB276" s="183"/>
      <c r="AGC276" s="183"/>
      <c r="AGD276" s="183"/>
      <c r="AGE276" s="183"/>
      <c r="AGF276" s="183"/>
      <c r="AGG276" s="183"/>
      <c r="AGH276" s="183"/>
      <c r="AGI276" s="183"/>
      <c r="AGJ276" s="183"/>
      <c r="AGK276" s="183"/>
      <c r="AGL276" s="183"/>
      <c r="AGM276" s="183"/>
      <c r="AGN276" s="183"/>
      <c r="AGO276" s="183"/>
      <c r="AGP276" s="183"/>
      <c r="AGQ276" s="183"/>
      <c r="AGR276" s="183"/>
      <c r="AGS276" s="183"/>
      <c r="AGT276" s="183"/>
      <c r="AGU276" s="183"/>
      <c r="AGV276" s="183"/>
      <c r="AGW276" s="183"/>
      <c r="AGX276" s="183"/>
      <c r="AGY276" s="183"/>
      <c r="AGZ276" s="183"/>
      <c r="AHA276" s="183"/>
      <c r="AHB276" s="183"/>
      <c r="AHC276" s="183"/>
      <c r="AHD276" s="183"/>
      <c r="AHE276" s="183"/>
      <c r="AHF276" s="183"/>
      <c r="AHG276" s="183"/>
      <c r="AHH276" s="183"/>
      <c r="AHI276" s="183"/>
      <c r="AHJ276" s="183"/>
      <c r="AHK276" s="183"/>
      <c r="AHL276" s="183"/>
      <c r="AHM276" s="183"/>
      <c r="AHN276" s="183"/>
      <c r="AHO276" s="183"/>
      <c r="AHP276" s="183"/>
      <c r="AHQ276" s="183"/>
      <c r="AHR276" s="183"/>
      <c r="AHS276" s="183"/>
      <c r="AHT276" s="183"/>
      <c r="AHU276" s="183"/>
      <c r="AHV276" s="183"/>
      <c r="AHW276" s="183"/>
      <c r="AHX276" s="183"/>
      <c r="AHY276" s="183"/>
      <c r="AHZ276" s="183"/>
      <c r="AIA276" s="183"/>
      <c r="AIB276" s="183"/>
      <c r="AIC276" s="183"/>
      <c r="AID276" s="183"/>
      <c r="AIE276" s="183"/>
      <c r="AIF276" s="183"/>
      <c r="AIG276" s="183"/>
      <c r="AIH276" s="183"/>
      <c r="AII276" s="183"/>
      <c r="AIJ276" s="183"/>
      <c r="AIK276" s="183"/>
      <c r="AIL276" s="183"/>
      <c r="AIM276" s="183"/>
      <c r="AIN276" s="183"/>
      <c r="AIO276" s="183"/>
      <c r="AIP276" s="183"/>
      <c r="AIQ276" s="183"/>
      <c r="AIR276" s="183"/>
      <c r="AIS276" s="183"/>
      <c r="AIT276" s="183"/>
      <c r="AIU276" s="183"/>
      <c r="AIV276" s="183"/>
      <c r="AIW276" s="183"/>
      <c r="AIX276" s="183"/>
      <c r="AIY276" s="183"/>
      <c r="AIZ276" s="183"/>
      <c r="AJA276" s="183"/>
      <c r="AJB276" s="183"/>
      <c r="AJC276" s="183"/>
      <c r="AJD276" s="183"/>
      <c r="AJE276" s="183"/>
      <c r="AJF276" s="183"/>
      <c r="AJG276" s="183"/>
      <c r="AJH276" s="183"/>
      <c r="AJI276" s="183"/>
      <c r="AJJ276" s="183"/>
      <c r="AJK276" s="183"/>
      <c r="AJL276" s="183"/>
      <c r="AJM276" s="183"/>
      <c r="AJN276" s="183"/>
      <c r="AJO276" s="183"/>
      <c r="AJP276" s="183"/>
      <c r="AJQ276" s="183"/>
      <c r="AJR276" s="183"/>
      <c r="AJS276" s="183"/>
      <c r="AJT276" s="183"/>
      <c r="AJU276" s="183"/>
      <c r="AJV276" s="183"/>
      <c r="AJW276" s="183"/>
      <c r="AJX276" s="183"/>
      <c r="AJY276" s="183"/>
      <c r="AJZ276" s="183"/>
      <c r="AKA276" s="183"/>
      <c r="AKB276" s="183"/>
      <c r="AKC276" s="183"/>
      <c r="AKD276" s="183"/>
      <c r="AKE276" s="183"/>
      <c r="AKF276" s="183"/>
      <c r="AKG276" s="183"/>
      <c r="AKH276" s="183"/>
      <c r="AKI276" s="183"/>
      <c r="AKJ276" s="183"/>
      <c r="AKK276" s="183"/>
      <c r="AKL276" s="183"/>
      <c r="AKM276" s="183"/>
      <c r="AKN276" s="183"/>
      <c r="AKO276" s="183"/>
      <c r="AKP276" s="183"/>
      <c r="AKQ276" s="183"/>
      <c r="AKR276" s="183"/>
      <c r="AKS276" s="183"/>
      <c r="AKT276" s="183"/>
      <c r="AKU276" s="183"/>
      <c r="AKV276" s="183"/>
      <c r="AKW276" s="183"/>
      <c r="AKX276" s="183"/>
      <c r="AKY276" s="183"/>
      <c r="AKZ276" s="183"/>
      <c r="ALA276" s="183"/>
      <c r="ALB276" s="183"/>
      <c r="ALC276" s="183"/>
      <c r="ALD276" s="183"/>
      <c r="ALE276" s="183"/>
      <c r="ALF276" s="183"/>
      <c r="ALG276" s="183"/>
      <c r="ALH276" s="183"/>
      <c r="ALI276" s="183"/>
      <c r="ALJ276" s="183"/>
      <c r="ALK276" s="183"/>
      <c r="ALL276" s="183"/>
      <c r="ALM276" s="183"/>
      <c r="ALN276" s="183"/>
      <c r="ALO276" s="183"/>
      <c r="ALP276" s="183"/>
      <c r="ALQ276" s="183"/>
      <c r="ALR276" s="183"/>
      <c r="ALS276" s="183"/>
      <c r="ALT276" s="183"/>
      <c r="ALU276" s="183"/>
      <c r="ALV276" s="183"/>
      <c r="ALW276" s="183"/>
      <c r="ALX276" s="183"/>
      <c r="ALY276" s="183"/>
      <c r="ALZ276" s="183"/>
      <c r="AMA276" s="183"/>
      <c r="AMB276" s="183"/>
      <c r="AMC276" s="183"/>
      <c r="AMD276" s="183"/>
      <c r="AME276" s="183"/>
      <c r="AMF276" s="183"/>
      <c r="AMG276" s="183"/>
      <c r="AMH276" s="183"/>
      <c r="AMI276" s="183"/>
      <c r="AMJ276" s="183"/>
      <c r="AMK276" s="183"/>
      <c r="AML276" s="183"/>
      <c r="AMM276" s="183"/>
      <c r="AMN276" s="183"/>
      <c r="AMO276" s="183"/>
      <c r="AMP276" s="183"/>
      <c r="AMQ276" s="183"/>
      <c r="AMR276" s="183"/>
      <c r="AMS276" s="183"/>
      <c r="AMT276" s="183"/>
      <c r="AMU276" s="183"/>
      <c r="AMV276" s="183"/>
      <c r="AMW276" s="183"/>
      <c r="AMX276" s="183"/>
      <c r="AMY276" s="183"/>
      <c r="AMZ276" s="183"/>
      <c r="ANA276" s="183"/>
      <c r="ANB276" s="183"/>
      <c r="ANC276" s="183"/>
      <c r="AND276" s="183"/>
      <c r="ANE276" s="183"/>
      <c r="ANF276" s="183"/>
      <c r="ANG276" s="183"/>
      <c r="ANH276" s="183"/>
      <c r="ANI276" s="183"/>
      <c r="ANJ276" s="183"/>
      <c r="ANK276" s="183"/>
      <c r="ANL276" s="183"/>
      <c r="ANM276" s="183"/>
      <c r="ANN276" s="183"/>
      <c r="ANO276" s="183"/>
      <c r="ANP276" s="183"/>
      <c r="ANQ276" s="183"/>
      <c r="ANR276" s="183"/>
      <c r="ANS276" s="183"/>
      <c r="ANT276" s="183"/>
      <c r="ANU276" s="183"/>
      <c r="ANV276" s="183"/>
      <c r="ANW276" s="183"/>
      <c r="ANX276" s="183"/>
      <c r="ANY276" s="183"/>
      <c r="ANZ276" s="183"/>
      <c r="AOA276" s="183"/>
      <c r="AOB276" s="183"/>
      <c r="AOC276" s="183"/>
      <c r="AOD276" s="183"/>
      <c r="AOE276" s="183"/>
      <c r="AOF276" s="183"/>
      <c r="AOG276" s="183"/>
      <c r="AOH276" s="183"/>
      <c r="AOI276" s="183"/>
      <c r="AOJ276" s="183"/>
      <c r="AOK276" s="183"/>
      <c r="AOL276" s="183"/>
      <c r="AOM276" s="183"/>
      <c r="AON276" s="183"/>
      <c r="AOO276" s="183"/>
      <c r="AOP276" s="183"/>
      <c r="AOQ276" s="183"/>
      <c r="AOR276" s="183"/>
      <c r="AOS276" s="183"/>
      <c r="AOT276" s="183"/>
      <c r="AOU276" s="183"/>
      <c r="AOV276" s="183"/>
      <c r="AOW276" s="183"/>
      <c r="AOX276" s="183"/>
      <c r="AOY276" s="183"/>
      <c r="AOZ276" s="183"/>
      <c r="APA276" s="183"/>
      <c r="APB276" s="183"/>
      <c r="APC276" s="183"/>
      <c r="APD276" s="183"/>
      <c r="APE276" s="183"/>
      <c r="APF276" s="183"/>
      <c r="APG276" s="183"/>
      <c r="APH276" s="183"/>
      <c r="API276" s="183"/>
      <c r="APJ276" s="183"/>
      <c r="APK276" s="183"/>
      <c r="APL276" s="183"/>
      <c r="APM276" s="183"/>
      <c r="APN276" s="183"/>
      <c r="APO276" s="183"/>
      <c r="APP276" s="183"/>
      <c r="APQ276" s="183"/>
      <c r="APR276" s="183"/>
      <c r="APS276" s="183"/>
      <c r="APT276" s="183"/>
      <c r="APU276" s="183"/>
      <c r="APV276" s="183"/>
      <c r="APW276" s="183"/>
      <c r="APX276" s="183"/>
      <c r="APY276" s="183"/>
      <c r="APZ276" s="183"/>
      <c r="AQA276" s="183"/>
      <c r="AQB276" s="183"/>
      <c r="AQC276" s="183"/>
      <c r="AQD276" s="183"/>
      <c r="AQE276" s="183"/>
      <c r="AQF276" s="183"/>
      <c r="AQG276" s="183"/>
      <c r="AQH276" s="183"/>
      <c r="AQI276" s="183"/>
      <c r="AQJ276" s="183"/>
      <c r="AQK276" s="183"/>
      <c r="AQL276" s="183"/>
      <c r="AQM276" s="183"/>
      <c r="AQN276" s="183"/>
      <c r="AQO276" s="183"/>
      <c r="AQP276" s="183"/>
      <c r="AQQ276" s="183"/>
      <c r="AQR276" s="183"/>
      <c r="AQS276" s="183"/>
      <c r="AQT276" s="183"/>
      <c r="AQU276" s="183"/>
      <c r="AQV276" s="183"/>
      <c r="AQW276" s="183"/>
      <c r="AQX276" s="183"/>
      <c r="AQY276" s="183"/>
      <c r="AQZ276" s="183"/>
      <c r="ARA276" s="183"/>
      <c r="ARB276" s="183"/>
      <c r="ARC276" s="183"/>
      <c r="ARD276" s="183"/>
      <c r="ARE276" s="183"/>
      <c r="ARF276" s="183"/>
      <c r="ARG276" s="183"/>
      <c r="ARH276" s="183"/>
      <c r="ARI276" s="183"/>
      <c r="ARJ276" s="183"/>
      <c r="ARK276" s="183"/>
      <c r="ARL276" s="183"/>
      <c r="ARM276" s="183"/>
      <c r="ARN276" s="183"/>
      <c r="ARO276" s="183"/>
      <c r="ARP276" s="183"/>
      <c r="ARQ276" s="183"/>
      <c r="ARR276" s="183"/>
      <c r="ARS276" s="183"/>
      <c r="ART276" s="183"/>
      <c r="ARU276" s="183"/>
      <c r="ARV276" s="183"/>
      <c r="ARW276" s="183"/>
      <c r="ARX276" s="183"/>
      <c r="ARY276" s="183"/>
      <c r="ARZ276" s="183"/>
      <c r="ASA276" s="183"/>
      <c r="ASB276" s="183"/>
      <c r="ASC276" s="183"/>
      <c r="ASD276" s="183"/>
      <c r="ASE276" s="183"/>
      <c r="ASF276" s="183"/>
      <c r="ASG276" s="183"/>
      <c r="ASH276" s="183"/>
      <c r="ASI276" s="183"/>
      <c r="ASJ276" s="183"/>
      <c r="ASK276" s="183"/>
      <c r="ASL276" s="183"/>
      <c r="ASM276" s="183"/>
      <c r="ASN276" s="183"/>
      <c r="ASO276" s="183"/>
      <c r="ASP276" s="183"/>
      <c r="ASQ276" s="183"/>
      <c r="ASR276" s="183"/>
      <c r="ASS276" s="183"/>
      <c r="AST276" s="183"/>
      <c r="ASU276" s="183"/>
      <c r="ASV276" s="183"/>
      <c r="ASW276" s="183"/>
      <c r="ASX276" s="183"/>
      <c r="ASY276" s="183"/>
      <c r="ASZ276" s="183"/>
      <c r="ATA276" s="183"/>
      <c r="ATB276" s="183"/>
      <c r="ATC276" s="183"/>
      <c r="ATD276" s="183"/>
      <c r="ATE276" s="183"/>
      <c r="ATF276" s="183"/>
      <c r="ATG276" s="183"/>
      <c r="ATH276" s="183"/>
      <c r="ATI276" s="183"/>
      <c r="ATJ276" s="183"/>
      <c r="ATK276" s="183"/>
      <c r="ATL276" s="183"/>
      <c r="ATM276" s="183"/>
      <c r="ATN276" s="183"/>
      <c r="ATO276" s="183"/>
      <c r="ATP276" s="183"/>
      <c r="ATQ276" s="183"/>
      <c r="ATR276" s="183"/>
      <c r="ATS276" s="183"/>
      <c r="ATT276" s="183"/>
      <c r="ATU276" s="183"/>
      <c r="ATV276" s="183"/>
      <c r="ATW276" s="183"/>
      <c r="ATX276" s="183"/>
      <c r="ATY276" s="183"/>
      <c r="ATZ276" s="183"/>
      <c r="AUA276" s="183"/>
      <c r="AUB276" s="183"/>
      <c r="AUC276" s="183"/>
      <c r="AUD276" s="183"/>
      <c r="AUE276" s="183"/>
      <c r="AUF276" s="183"/>
      <c r="AUG276" s="183"/>
      <c r="AUH276" s="183"/>
      <c r="AUI276" s="183"/>
      <c r="AUJ276" s="183"/>
      <c r="AUK276" s="183"/>
      <c r="AUL276" s="183"/>
      <c r="AUM276" s="183"/>
      <c r="AUN276" s="183"/>
      <c r="AUO276" s="183"/>
      <c r="AUP276" s="183"/>
      <c r="AUQ276" s="183"/>
      <c r="AUR276" s="183"/>
      <c r="AUS276" s="183"/>
      <c r="AUT276" s="183"/>
      <c r="AUU276" s="183"/>
      <c r="AUV276" s="183"/>
      <c r="AUW276" s="183"/>
      <c r="AUX276" s="183"/>
      <c r="AUY276" s="183"/>
      <c r="AUZ276" s="183"/>
      <c r="AVA276" s="183"/>
      <c r="AVB276" s="183"/>
      <c r="AVC276" s="183"/>
      <c r="AVD276" s="183"/>
      <c r="AVE276" s="183"/>
      <c r="AVF276" s="183"/>
      <c r="AVG276" s="183"/>
      <c r="AVH276" s="183"/>
      <c r="AVI276" s="183"/>
      <c r="AVJ276" s="183"/>
      <c r="AVK276" s="183"/>
      <c r="AVL276" s="183"/>
      <c r="AVM276" s="183"/>
      <c r="AVN276" s="183"/>
      <c r="AVO276" s="183"/>
      <c r="AVP276" s="183"/>
      <c r="AVQ276" s="183"/>
      <c r="AVR276" s="183"/>
      <c r="AVS276" s="183"/>
      <c r="AVT276" s="183"/>
      <c r="AVU276" s="183"/>
      <c r="AVV276" s="183"/>
      <c r="AVW276" s="183"/>
      <c r="AVX276" s="183"/>
      <c r="AVY276" s="183"/>
      <c r="AVZ276" s="183"/>
      <c r="AWA276" s="183"/>
      <c r="AWB276" s="183"/>
      <c r="AWC276" s="183"/>
      <c r="AWD276" s="183"/>
      <c r="AWE276" s="183"/>
      <c r="AWF276" s="183"/>
      <c r="AWG276" s="183"/>
      <c r="AWH276" s="183"/>
      <c r="AWI276" s="183"/>
      <c r="AWJ276" s="183"/>
      <c r="AWK276" s="183"/>
      <c r="AWL276" s="183"/>
      <c r="AWM276" s="183"/>
      <c r="AWN276" s="183"/>
      <c r="AWO276" s="183"/>
      <c r="AWP276" s="183"/>
      <c r="AWQ276" s="183"/>
      <c r="AWR276" s="183"/>
      <c r="AWS276" s="183"/>
      <c r="AWT276" s="183"/>
      <c r="AWU276" s="183"/>
      <c r="AWV276" s="183"/>
      <c r="AWW276" s="183"/>
      <c r="AWX276" s="183"/>
      <c r="AWY276" s="183"/>
      <c r="AWZ276" s="183"/>
      <c r="AXA276" s="183"/>
      <c r="AXB276" s="183"/>
      <c r="AXC276" s="183"/>
      <c r="AXD276" s="183"/>
      <c r="AXE276" s="183"/>
      <c r="AXF276" s="183"/>
      <c r="AXG276" s="183"/>
      <c r="AXH276" s="183"/>
      <c r="AXI276" s="183"/>
      <c r="AXJ276" s="183"/>
      <c r="AXK276" s="183"/>
      <c r="AXL276" s="183"/>
      <c r="AXM276" s="183"/>
      <c r="AXN276" s="183"/>
      <c r="AXO276" s="183"/>
      <c r="AXP276" s="183"/>
      <c r="AXQ276" s="183"/>
      <c r="AXR276" s="183"/>
      <c r="AXS276" s="183"/>
      <c r="AXT276" s="183"/>
      <c r="AXU276" s="183"/>
      <c r="AXV276" s="183"/>
      <c r="AXW276" s="183"/>
      <c r="AXX276" s="183"/>
      <c r="AXY276" s="183"/>
      <c r="AXZ276" s="183"/>
      <c r="AYA276" s="183"/>
      <c r="AYB276" s="183"/>
      <c r="AYC276" s="183"/>
      <c r="AYD276" s="183"/>
      <c r="AYE276" s="183"/>
      <c r="AYF276" s="183"/>
      <c r="AYG276" s="183"/>
      <c r="AYH276" s="183"/>
      <c r="AYI276" s="183"/>
      <c r="AYJ276" s="183"/>
      <c r="AYK276" s="183"/>
      <c r="AYL276" s="183"/>
      <c r="AYM276" s="183"/>
      <c r="AYN276" s="183"/>
      <c r="AYO276" s="183"/>
      <c r="AYP276" s="183"/>
      <c r="AYQ276" s="183"/>
      <c r="AYR276" s="183"/>
      <c r="AYS276" s="183"/>
      <c r="AYT276" s="183"/>
      <c r="AYU276" s="183"/>
      <c r="AYV276" s="183"/>
      <c r="AYW276" s="183"/>
      <c r="AYX276" s="183"/>
      <c r="AYY276" s="183"/>
      <c r="AYZ276" s="183"/>
      <c r="AZA276" s="183"/>
      <c r="AZB276" s="183"/>
      <c r="AZC276" s="183"/>
      <c r="AZD276" s="183"/>
      <c r="AZE276" s="183"/>
      <c r="AZF276" s="183"/>
      <c r="AZG276" s="183"/>
      <c r="AZH276" s="183"/>
      <c r="AZI276" s="183"/>
      <c r="AZJ276" s="183"/>
      <c r="AZK276" s="183"/>
      <c r="AZL276" s="183"/>
      <c r="AZM276" s="183"/>
      <c r="AZN276" s="183"/>
      <c r="AZO276" s="183"/>
      <c r="AZP276" s="183"/>
      <c r="AZQ276" s="183"/>
      <c r="AZR276" s="183"/>
      <c r="AZS276" s="183"/>
      <c r="AZT276" s="183"/>
      <c r="AZU276" s="183"/>
      <c r="AZV276" s="183"/>
      <c r="AZW276" s="183"/>
      <c r="AZX276" s="183"/>
      <c r="AZY276" s="183"/>
      <c r="AZZ276" s="183"/>
      <c r="BAA276" s="183"/>
      <c r="BAB276" s="183"/>
      <c r="BAC276" s="183"/>
      <c r="BAD276" s="183"/>
      <c r="BAE276" s="183"/>
      <c r="BAF276" s="183"/>
      <c r="BAG276" s="183"/>
      <c r="BAH276" s="183"/>
      <c r="BAI276" s="183"/>
      <c r="BAJ276" s="183"/>
      <c r="BAK276" s="183"/>
      <c r="BAL276" s="183"/>
      <c r="BAM276" s="183"/>
      <c r="BAN276" s="183"/>
      <c r="BAO276" s="183"/>
      <c r="BAP276" s="183"/>
      <c r="BAQ276" s="183"/>
      <c r="BAR276" s="183"/>
      <c r="BAS276" s="183"/>
      <c r="BAT276" s="183"/>
      <c r="BAU276" s="183"/>
      <c r="BAV276" s="183"/>
      <c r="BAW276" s="183"/>
      <c r="BAX276" s="183"/>
      <c r="BAY276" s="183"/>
      <c r="BAZ276" s="183"/>
      <c r="BBA276" s="183"/>
      <c r="BBB276" s="183"/>
      <c r="BBC276" s="183"/>
      <c r="BBD276" s="183"/>
      <c r="BBE276" s="183"/>
      <c r="BBF276" s="183"/>
      <c r="BBG276" s="183"/>
      <c r="BBH276" s="183"/>
      <c r="BBI276" s="183"/>
      <c r="BBJ276" s="183"/>
      <c r="BBK276" s="183"/>
      <c r="BBL276" s="183"/>
      <c r="BBM276" s="183"/>
      <c r="BBN276" s="183"/>
      <c r="BBO276" s="183"/>
      <c r="BBP276" s="183"/>
      <c r="BBQ276" s="183"/>
      <c r="BBR276" s="183"/>
      <c r="BBS276" s="183"/>
      <c r="BBT276" s="183"/>
      <c r="BBU276" s="183"/>
      <c r="BBV276" s="183"/>
      <c r="BBW276" s="183"/>
      <c r="BBX276" s="183"/>
      <c r="BBY276" s="183"/>
      <c r="BBZ276" s="183"/>
      <c r="BCA276" s="183"/>
      <c r="BCB276" s="183"/>
      <c r="BCC276" s="183"/>
      <c r="BCD276" s="183"/>
      <c r="BCE276" s="183"/>
      <c r="BCF276" s="183"/>
      <c r="BCG276" s="183"/>
      <c r="BCH276" s="183"/>
      <c r="BCI276" s="183"/>
      <c r="BCJ276" s="183"/>
      <c r="BCK276" s="183"/>
      <c r="BCL276" s="183"/>
      <c r="BCM276" s="183"/>
      <c r="BCN276" s="183"/>
      <c r="BCO276" s="183"/>
      <c r="BCP276" s="183"/>
      <c r="BCQ276" s="183"/>
      <c r="BCR276" s="183"/>
      <c r="BCS276" s="183"/>
      <c r="BCT276" s="183"/>
      <c r="BCU276" s="183"/>
      <c r="BCV276" s="183"/>
      <c r="BCW276" s="183"/>
      <c r="BCX276" s="183"/>
      <c r="BCY276" s="183"/>
      <c r="BCZ276" s="183"/>
      <c r="BDA276" s="183"/>
      <c r="BDB276" s="183"/>
      <c r="BDC276" s="183"/>
      <c r="BDD276" s="183"/>
      <c r="BDE276" s="183"/>
      <c r="BDF276" s="183"/>
      <c r="BDG276" s="183"/>
      <c r="BDH276" s="183"/>
      <c r="BDI276" s="183"/>
      <c r="BDJ276" s="183"/>
      <c r="BDK276" s="183"/>
      <c r="BDL276" s="183"/>
      <c r="BDM276" s="183"/>
      <c r="BDN276" s="183"/>
      <c r="BDO276" s="183"/>
      <c r="BDP276" s="183"/>
      <c r="BDQ276" s="183"/>
      <c r="BDR276" s="183"/>
      <c r="BDS276" s="183"/>
      <c r="BDT276" s="183"/>
      <c r="BDU276" s="183"/>
      <c r="BDV276" s="183"/>
      <c r="BDW276" s="183"/>
      <c r="BDX276" s="183"/>
      <c r="BDY276" s="183"/>
      <c r="BDZ276" s="183"/>
      <c r="BEA276" s="183"/>
      <c r="BEB276" s="183"/>
      <c r="BEC276" s="183"/>
      <c r="BED276" s="183"/>
      <c r="BEE276" s="183"/>
      <c r="BEF276" s="183"/>
      <c r="BEG276" s="183"/>
      <c r="BEH276" s="183"/>
      <c r="BEI276" s="183"/>
      <c r="BEJ276" s="183"/>
      <c r="BEK276" s="183"/>
      <c r="BEL276" s="183"/>
      <c r="BEM276" s="183"/>
      <c r="BEN276" s="183"/>
      <c r="BEO276" s="183"/>
      <c r="BEP276" s="183"/>
      <c r="BEQ276" s="183"/>
      <c r="BER276" s="183"/>
      <c r="BES276" s="183"/>
      <c r="BET276" s="183"/>
      <c r="BEU276" s="183"/>
      <c r="BEV276" s="183"/>
      <c r="BEW276" s="183"/>
      <c r="BEX276" s="183"/>
      <c r="BEY276" s="183"/>
      <c r="BEZ276" s="183"/>
      <c r="BFA276" s="183"/>
      <c r="BFB276" s="183"/>
      <c r="BFC276" s="183"/>
      <c r="BFD276" s="183"/>
      <c r="BFE276" s="183"/>
      <c r="BFF276" s="183"/>
      <c r="BFG276" s="183"/>
      <c r="BFH276" s="183"/>
      <c r="BFI276" s="183"/>
      <c r="BFJ276" s="183"/>
      <c r="BFK276" s="183"/>
      <c r="BFL276" s="183"/>
      <c r="BFM276" s="183"/>
      <c r="BFN276" s="183"/>
      <c r="BFO276" s="183"/>
      <c r="BFP276" s="183"/>
      <c r="BFQ276" s="183"/>
      <c r="BFR276" s="183"/>
      <c r="BFS276" s="183"/>
      <c r="BFT276" s="183"/>
      <c r="BFU276" s="183"/>
      <c r="BFV276" s="183"/>
      <c r="BFW276" s="183"/>
      <c r="BFX276" s="183"/>
      <c r="BFY276" s="183"/>
      <c r="BFZ276" s="183"/>
      <c r="BGA276" s="183"/>
      <c r="BGB276" s="183"/>
      <c r="BGC276" s="183"/>
      <c r="BGD276" s="183"/>
      <c r="BGE276" s="183"/>
      <c r="BGF276" s="183"/>
      <c r="BGG276" s="183"/>
      <c r="BGH276" s="183"/>
      <c r="BGI276" s="183"/>
      <c r="BGJ276" s="183"/>
      <c r="BGK276" s="183"/>
      <c r="BGL276" s="183"/>
      <c r="BGM276" s="183"/>
      <c r="BGN276" s="183"/>
      <c r="BGO276" s="183"/>
      <c r="BGP276" s="183"/>
      <c r="BGQ276" s="183"/>
      <c r="BGR276" s="183"/>
      <c r="BGS276" s="183"/>
      <c r="BGT276" s="183"/>
      <c r="BGU276" s="183"/>
      <c r="BGV276" s="183"/>
      <c r="BGW276" s="183"/>
      <c r="BGX276" s="183"/>
      <c r="BGY276" s="183"/>
      <c r="BGZ276" s="183"/>
      <c r="BHA276" s="183"/>
      <c r="BHB276" s="183"/>
      <c r="BHC276" s="183"/>
      <c r="BHD276" s="183"/>
      <c r="BHE276" s="183"/>
      <c r="BHF276" s="183"/>
      <c r="BHG276" s="183"/>
      <c r="BHH276" s="183"/>
      <c r="BHI276" s="183"/>
      <c r="BHJ276" s="183"/>
      <c r="BHK276" s="183"/>
      <c r="BHL276" s="183"/>
      <c r="BHM276" s="183"/>
      <c r="BHN276" s="183"/>
      <c r="BHO276" s="183"/>
      <c r="BHP276" s="183"/>
      <c r="BHQ276" s="183"/>
      <c r="BHR276" s="183"/>
      <c r="BHS276" s="183"/>
      <c r="BHT276" s="183"/>
      <c r="BHU276" s="183"/>
      <c r="BHV276" s="183"/>
      <c r="BHW276" s="183"/>
      <c r="BHX276" s="183"/>
      <c r="BHY276" s="183"/>
      <c r="BHZ276" s="183"/>
      <c r="BIA276" s="183"/>
      <c r="BIB276" s="183"/>
      <c r="BIC276" s="183"/>
      <c r="BID276" s="183"/>
      <c r="BIE276" s="183"/>
      <c r="BIF276" s="183"/>
      <c r="BIG276" s="183"/>
      <c r="BIH276" s="183"/>
      <c r="BII276" s="183"/>
      <c r="BIJ276" s="183"/>
      <c r="BIK276" s="183"/>
      <c r="BIL276" s="183"/>
      <c r="BIM276" s="183"/>
      <c r="BIN276" s="183"/>
      <c r="BIO276" s="183"/>
      <c r="BIP276" s="183"/>
      <c r="BIQ276" s="183"/>
      <c r="BIR276" s="183"/>
      <c r="BIS276" s="183"/>
      <c r="BIT276" s="183"/>
      <c r="BIU276" s="183"/>
      <c r="BIV276" s="183"/>
      <c r="BIW276" s="183"/>
      <c r="BIX276" s="183"/>
      <c r="BIY276" s="183"/>
      <c r="BIZ276" s="183"/>
      <c r="BJA276" s="183"/>
      <c r="BJB276" s="183"/>
      <c r="BJC276" s="183"/>
      <c r="BJD276" s="183"/>
      <c r="BJE276" s="183"/>
      <c r="BJF276" s="183"/>
      <c r="BJG276" s="183"/>
      <c r="BJH276" s="183"/>
      <c r="BJI276" s="183"/>
      <c r="BJJ276" s="183"/>
      <c r="BJK276" s="183"/>
      <c r="BJL276" s="183"/>
      <c r="BJM276" s="183"/>
      <c r="BJN276" s="183"/>
      <c r="BJO276" s="183"/>
      <c r="BJP276" s="183"/>
      <c r="BJQ276" s="183"/>
      <c r="BJR276" s="183"/>
      <c r="BJS276" s="183"/>
      <c r="BJT276" s="183"/>
      <c r="BJU276" s="183"/>
      <c r="BJV276" s="183"/>
      <c r="BJW276" s="183"/>
      <c r="BJX276" s="183"/>
      <c r="BJY276" s="183"/>
      <c r="BJZ276" s="183"/>
      <c r="BKA276" s="183"/>
      <c r="BKB276" s="183"/>
      <c r="BKC276" s="183"/>
      <c r="BKD276" s="183"/>
      <c r="BKE276" s="183"/>
      <c r="BKF276" s="183"/>
      <c r="BKG276" s="183"/>
      <c r="BKH276" s="183"/>
      <c r="BKI276" s="183"/>
      <c r="BKJ276" s="183"/>
      <c r="BKK276" s="183"/>
      <c r="BKL276" s="183"/>
      <c r="BKM276" s="183"/>
      <c r="BKN276" s="183"/>
      <c r="BKO276" s="183"/>
      <c r="BKP276" s="183"/>
      <c r="BKQ276" s="183"/>
      <c r="BKR276" s="183"/>
      <c r="BKS276" s="183"/>
      <c r="BKT276" s="183"/>
      <c r="BKU276" s="183"/>
      <c r="BKV276" s="183"/>
      <c r="BKW276" s="183"/>
      <c r="BKX276" s="183"/>
      <c r="BKY276" s="183"/>
      <c r="BKZ276" s="183"/>
      <c r="BLA276" s="183"/>
      <c r="BLB276" s="183"/>
      <c r="BLC276" s="183"/>
      <c r="BLD276" s="183"/>
      <c r="BLE276" s="183"/>
      <c r="BLF276" s="183"/>
      <c r="BLG276" s="183"/>
      <c r="BLH276" s="183"/>
      <c r="BLI276" s="183"/>
      <c r="BLJ276" s="183"/>
      <c r="BLK276" s="183"/>
      <c r="BLL276" s="183"/>
      <c r="BLM276" s="183"/>
      <c r="BLN276" s="183"/>
      <c r="BLO276" s="183"/>
      <c r="BLP276" s="183"/>
      <c r="BLQ276" s="183"/>
      <c r="BLR276" s="183"/>
      <c r="BLS276" s="183"/>
      <c r="BLT276" s="183"/>
      <c r="BLU276" s="183"/>
      <c r="BLV276" s="183"/>
      <c r="BLW276" s="183"/>
      <c r="BLX276" s="183"/>
      <c r="BLY276" s="183"/>
      <c r="BLZ276" s="183"/>
      <c r="BMA276" s="183"/>
      <c r="BMB276" s="183"/>
      <c r="BMC276" s="183"/>
      <c r="BMD276" s="183"/>
      <c r="BME276" s="183"/>
      <c r="BMF276" s="183"/>
      <c r="BMG276" s="183"/>
      <c r="BMH276" s="183"/>
      <c r="BMI276" s="183"/>
      <c r="BMJ276" s="183"/>
      <c r="BMK276" s="183"/>
      <c r="BML276" s="183"/>
      <c r="BMM276" s="183"/>
      <c r="BMN276" s="183"/>
      <c r="BMO276" s="183"/>
      <c r="BMP276" s="183"/>
      <c r="BMQ276" s="183"/>
      <c r="BMR276" s="183"/>
      <c r="BMS276" s="183"/>
      <c r="BMT276" s="183"/>
      <c r="BMU276" s="183"/>
      <c r="BMV276" s="183"/>
      <c r="BMW276" s="183"/>
      <c r="BMX276" s="183"/>
      <c r="BMY276" s="183"/>
      <c r="BMZ276" s="183"/>
      <c r="BNA276" s="183"/>
      <c r="BNB276" s="183"/>
      <c r="BNC276" s="183"/>
      <c r="BND276" s="183"/>
      <c r="BNE276" s="183"/>
      <c r="BNF276" s="183"/>
      <c r="BNG276" s="183"/>
      <c r="BNH276" s="183"/>
      <c r="BNI276" s="183"/>
      <c r="BNJ276" s="183"/>
      <c r="BNK276" s="183"/>
      <c r="BNL276" s="183"/>
      <c r="BNM276" s="183"/>
      <c r="BNN276" s="183"/>
      <c r="BNO276" s="183"/>
      <c r="BNP276" s="183"/>
      <c r="BNQ276" s="183"/>
      <c r="BNR276" s="183"/>
      <c r="BNS276" s="183"/>
      <c r="BNT276" s="183"/>
      <c r="BNU276" s="183"/>
      <c r="BNV276" s="183"/>
      <c r="BNW276" s="183"/>
      <c r="BNX276" s="183"/>
      <c r="BNY276" s="183"/>
      <c r="BNZ276" s="183"/>
      <c r="BOA276" s="183"/>
      <c r="BOB276" s="183"/>
      <c r="BOC276" s="183"/>
      <c r="BOD276" s="183"/>
      <c r="BOE276" s="183"/>
      <c r="BOF276" s="183"/>
      <c r="BOG276" s="183"/>
      <c r="BOH276" s="183"/>
      <c r="BOI276" s="183"/>
      <c r="BOJ276" s="183"/>
      <c r="BOK276" s="183"/>
      <c r="BOL276" s="183"/>
      <c r="BOM276" s="183"/>
      <c r="BON276" s="183"/>
      <c r="BOO276" s="183"/>
      <c r="BOP276" s="183"/>
      <c r="BOQ276" s="183"/>
      <c r="BOR276" s="183"/>
      <c r="BOS276" s="183"/>
      <c r="BOT276" s="183"/>
      <c r="BOU276" s="183"/>
      <c r="BOV276" s="183"/>
      <c r="BOW276" s="183"/>
      <c r="BOX276" s="183"/>
      <c r="BOY276" s="183"/>
      <c r="BOZ276" s="183"/>
      <c r="BPA276" s="183"/>
      <c r="BPB276" s="183"/>
      <c r="BPC276" s="183"/>
      <c r="BPD276" s="183"/>
      <c r="BPE276" s="183"/>
      <c r="BPF276" s="183"/>
      <c r="BPG276" s="183"/>
      <c r="BPH276" s="183"/>
      <c r="BPI276" s="183"/>
      <c r="BPJ276" s="183"/>
      <c r="BPK276" s="183"/>
      <c r="BPL276" s="183"/>
      <c r="BPM276" s="183"/>
      <c r="BPN276" s="183"/>
      <c r="BPO276" s="183"/>
      <c r="BPP276" s="183"/>
      <c r="BPQ276" s="183"/>
      <c r="BPR276" s="183"/>
      <c r="BPS276" s="183"/>
      <c r="BPT276" s="183"/>
      <c r="BPU276" s="183"/>
      <c r="BPV276" s="183"/>
      <c r="BPW276" s="183"/>
      <c r="BPX276" s="183"/>
      <c r="BPY276" s="183"/>
      <c r="BPZ276" s="183"/>
      <c r="BQA276" s="183"/>
      <c r="BQB276" s="183"/>
      <c r="BQC276" s="183"/>
      <c r="BQD276" s="183"/>
      <c r="BQE276" s="183"/>
      <c r="BQF276" s="183"/>
      <c r="BQG276" s="183"/>
      <c r="BQH276" s="183"/>
      <c r="BQI276" s="183"/>
      <c r="BQJ276" s="183"/>
      <c r="BQK276" s="183"/>
      <c r="BQL276" s="183"/>
      <c r="BQM276" s="183"/>
      <c r="BQN276" s="183"/>
      <c r="BQO276" s="183"/>
      <c r="BQP276" s="183"/>
      <c r="BQQ276" s="183"/>
      <c r="BQR276" s="183"/>
      <c r="BQS276" s="183"/>
      <c r="BQT276" s="183"/>
      <c r="BQU276" s="183"/>
      <c r="BQV276" s="183"/>
      <c r="BQW276" s="183"/>
      <c r="BQX276" s="183"/>
      <c r="BQY276" s="183"/>
      <c r="BQZ276" s="183"/>
      <c r="BRA276" s="183"/>
      <c r="BRB276" s="183"/>
      <c r="BRC276" s="183"/>
      <c r="BRD276" s="183"/>
      <c r="BRE276" s="183"/>
      <c r="BRF276" s="183"/>
      <c r="BRG276" s="183"/>
      <c r="BRH276" s="183"/>
      <c r="BRI276" s="183"/>
      <c r="BRJ276" s="183"/>
      <c r="BRK276" s="183"/>
      <c r="BRL276" s="183"/>
      <c r="BRM276" s="183"/>
      <c r="BRN276" s="183"/>
      <c r="BRO276" s="183"/>
      <c r="BRP276" s="183"/>
      <c r="BRQ276" s="183"/>
      <c r="BRR276" s="183"/>
      <c r="BRS276" s="183"/>
      <c r="BRT276" s="183"/>
      <c r="BRU276" s="183"/>
      <c r="BRV276" s="183"/>
      <c r="BRW276" s="183"/>
      <c r="BRX276" s="183"/>
      <c r="BRY276" s="183"/>
      <c r="BRZ276" s="183"/>
      <c r="BSA276" s="183"/>
      <c r="BSB276" s="183"/>
      <c r="BSC276" s="183"/>
      <c r="BSD276" s="183"/>
      <c r="BSE276" s="183"/>
      <c r="BSF276" s="183"/>
      <c r="BSG276" s="183"/>
      <c r="BSH276" s="183"/>
      <c r="BSI276" s="183"/>
      <c r="BSJ276" s="183"/>
      <c r="BSK276" s="183"/>
      <c r="BSL276" s="183"/>
      <c r="BSM276" s="183"/>
      <c r="BSN276" s="183"/>
      <c r="BSO276" s="183"/>
      <c r="BSP276" s="183"/>
      <c r="BSQ276" s="183"/>
      <c r="BSR276" s="183"/>
      <c r="BSS276" s="183"/>
      <c r="BST276" s="183"/>
      <c r="BSU276" s="183"/>
      <c r="BSV276" s="183"/>
      <c r="BSW276" s="183"/>
      <c r="BSX276" s="183"/>
      <c r="BSY276" s="183"/>
      <c r="BSZ276" s="183"/>
      <c r="BTA276" s="183"/>
      <c r="BTB276" s="183"/>
      <c r="BTC276" s="183"/>
      <c r="BTD276" s="183"/>
      <c r="BTE276" s="183"/>
      <c r="BTF276" s="183"/>
      <c r="BTG276" s="183"/>
      <c r="BTH276" s="183"/>
      <c r="BTI276" s="183"/>
      <c r="BTJ276" s="183"/>
      <c r="BTK276" s="183"/>
      <c r="BTL276" s="183"/>
      <c r="BTM276" s="183"/>
      <c r="BTN276" s="183"/>
      <c r="BTO276" s="183"/>
      <c r="BTP276" s="183"/>
      <c r="BTQ276" s="183"/>
      <c r="BTR276" s="183"/>
      <c r="BTS276" s="183"/>
      <c r="BTT276" s="183"/>
      <c r="BTU276" s="183"/>
      <c r="BTV276" s="183"/>
      <c r="BTW276" s="183"/>
      <c r="BTX276" s="183"/>
      <c r="BTY276" s="183"/>
      <c r="BTZ276" s="183"/>
      <c r="BUA276" s="183"/>
      <c r="BUB276" s="183"/>
      <c r="BUC276" s="183"/>
      <c r="BUD276" s="183"/>
      <c r="BUE276" s="183"/>
      <c r="BUF276" s="183"/>
      <c r="BUG276" s="183"/>
      <c r="BUH276" s="183"/>
      <c r="BUI276" s="183"/>
      <c r="BUJ276" s="183"/>
      <c r="BUK276" s="183"/>
      <c r="BUL276" s="183"/>
      <c r="BUM276" s="183"/>
      <c r="BUN276" s="183"/>
      <c r="BUO276" s="183"/>
      <c r="BUP276" s="183"/>
      <c r="BUQ276" s="183"/>
      <c r="BUR276" s="183"/>
      <c r="BUS276" s="183"/>
      <c r="BUT276" s="183"/>
      <c r="BUU276" s="183"/>
      <c r="BUV276" s="183"/>
      <c r="BUW276" s="183"/>
      <c r="BUX276" s="183"/>
      <c r="BUY276" s="183"/>
      <c r="BUZ276" s="183"/>
      <c r="BVA276" s="183"/>
      <c r="BVB276" s="183"/>
      <c r="BVC276" s="183"/>
      <c r="BVD276" s="183"/>
      <c r="BVE276" s="183"/>
      <c r="BVF276" s="183"/>
      <c r="BVG276" s="183"/>
      <c r="BVH276" s="183"/>
      <c r="BVI276" s="183"/>
      <c r="BVJ276" s="183"/>
      <c r="BVK276" s="183"/>
      <c r="BVL276" s="183"/>
      <c r="BVM276" s="183"/>
      <c r="BVN276" s="183"/>
      <c r="BVO276" s="183"/>
      <c r="BVP276" s="183"/>
      <c r="BVQ276" s="183"/>
      <c r="BVR276" s="183"/>
      <c r="BVS276" s="183"/>
      <c r="BVT276" s="183"/>
      <c r="BVU276" s="183"/>
      <c r="BVV276" s="183"/>
      <c r="BVW276" s="183"/>
      <c r="BVX276" s="183"/>
      <c r="BVY276" s="183"/>
      <c r="BVZ276" s="183"/>
      <c r="BWA276" s="183"/>
      <c r="BWB276" s="183"/>
      <c r="BWC276" s="183"/>
      <c r="BWD276" s="183"/>
      <c r="BWE276" s="183"/>
      <c r="BWF276" s="183"/>
      <c r="BWG276" s="183"/>
      <c r="BWH276" s="183"/>
      <c r="BWI276" s="183"/>
      <c r="BWJ276" s="183"/>
      <c r="BWK276" s="183"/>
      <c r="BWL276" s="183"/>
      <c r="BWM276" s="183"/>
      <c r="BWN276" s="183"/>
      <c r="BWO276" s="183"/>
      <c r="BWP276" s="183"/>
      <c r="BWQ276" s="183"/>
      <c r="BWR276" s="183"/>
      <c r="BWS276" s="183"/>
      <c r="BWT276" s="183"/>
      <c r="BWU276" s="183"/>
      <c r="BWV276" s="183"/>
      <c r="BWW276" s="183"/>
      <c r="BWX276" s="183"/>
      <c r="BWY276" s="183"/>
      <c r="BWZ276" s="183"/>
      <c r="BXA276" s="183"/>
      <c r="BXB276" s="183"/>
      <c r="BXC276" s="183"/>
      <c r="BXD276" s="183"/>
      <c r="BXE276" s="183"/>
      <c r="BXF276" s="183"/>
      <c r="BXG276" s="183"/>
      <c r="BXH276" s="183"/>
      <c r="BXI276" s="183"/>
      <c r="BXJ276" s="183"/>
      <c r="BXK276" s="183"/>
      <c r="BXL276" s="183"/>
      <c r="BXM276" s="183"/>
      <c r="BXN276" s="183"/>
      <c r="BXO276" s="183"/>
      <c r="BXP276" s="183"/>
      <c r="BXQ276" s="183"/>
      <c r="BXR276" s="183"/>
      <c r="BXS276" s="183"/>
      <c r="BXT276" s="183"/>
      <c r="BXU276" s="183"/>
      <c r="BXV276" s="183"/>
      <c r="BXW276" s="183"/>
      <c r="BXX276" s="183"/>
      <c r="BXY276" s="183"/>
      <c r="BXZ276" s="183"/>
      <c r="BYA276" s="183"/>
      <c r="BYB276" s="183"/>
      <c r="BYC276" s="183"/>
      <c r="BYD276" s="183"/>
      <c r="BYE276" s="183"/>
      <c r="BYF276" s="183"/>
      <c r="BYG276" s="183"/>
      <c r="BYH276" s="183"/>
      <c r="BYI276" s="183"/>
      <c r="BYJ276" s="183"/>
      <c r="BYK276" s="183"/>
      <c r="BYL276" s="183"/>
      <c r="BYM276" s="183"/>
      <c r="BYN276" s="183"/>
      <c r="BYO276" s="183"/>
      <c r="BYP276" s="183"/>
      <c r="BYQ276" s="183"/>
      <c r="BYR276" s="183"/>
      <c r="BYS276" s="183"/>
      <c r="BYT276" s="183"/>
      <c r="BYU276" s="183"/>
      <c r="BYV276" s="183"/>
      <c r="BYW276" s="183"/>
      <c r="BYX276" s="183"/>
      <c r="BYY276" s="183"/>
      <c r="BYZ276" s="183"/>
      <c r="BZA276" s="183"/>
      <c r="BZB276" s="183"/>
      <c r="BZC276" s="183"/>
      <c r="BZD276" s="183"/>
      <c r="BZE276" s="183"/>
      <c r="BZF276" s="183"/>
      <c r="BZG276" s="183"/>
      <c r="BZH276" s="183"/>
      <c r="BZI276" s="183"/>
      <c r="BZJ276" s="183"/>
      <c r="BZK276" s="183"/>
      <c r="BZL276" s="183"/>
      <c r="BZM276" s="183"/>
      <c r="BZN276" s="183"/>
      <c r="BZO276" s="183"/>
      <c r="BZP276" s="183"/>
      <c r="BZQ276" s="183"/>
      <c r="BZR276" s="183"/>
      <c r="BZS276" s="183"/>
      <c r="BZT276" s="183"/>
      <c r="BZU276" s="183"/>
      <c r="BZV276" s="183"/>
      <c r="BZW276" s="183"/>
      <c r="BZX276" s="183"/>
      <c r="BZY276" s="183"/>
      <c r="BZZ276" s="183"/>
      <c r="CAA276" s="183"/>
      <c r="CAB276" s="183"/>
      <c r="CAC276" s="183"/>
      <c r="CAD276" s="183"/>
      <c r="CAE276" s="183"/>
      <c r="CAF276" s="183"/>
      <c r="CAG276" s="183"/>
      <c r="CAH276" s="183"/>
      <c r="CAI276" s="183"/>
      <c r="CAJ276" s="183"/>
      <c r="CAK276" s="183"/>
      <c r="CAL276" s="183"/>
      <c r="CAM276" s="183"/>
      <c r="CAN276" s="183"/>
      <c r="CAO276" s="183"/>
      <c r="CAP276" s="183"/>
      <c r="CAQ276" s="183"/>
      <c r="CAR276" s="183"/>
      <c r="CAS276" s="183"/>
      <c r="CAT276" s="183"/>
      <c r="CAU276" s="183"/>
      <c r="CAV276" s="183"/>
      <c r="CAW276" s="183"/>
      <c r="CAX276" s="183"/>
      <c r="CAY276" s="183"/>
      <c r="CAZ276" s="183"/>
      <c r="CBA276" s="183"/>
      <c r="CBB276" s="183"/>
      <c r="CBC276" s="183"/>
      <c r="CBD276" s="183"/>
      <c r="CBE276" s="183"/>
      <c r="CBF276" s="183"/>
      <c r="CBG276" s="183"/>
      <c r="CBH276" s="183"/>
      <c r="CBI276" s="183"/>
      <c r="CBJ276" s="183"/>
      <c r="CBK276" s="183"/>
      <c r="CBL276" s="183"/>
      <c r="CBM276" s="183"/>
      <c r="CBN276" s="183"/>
      <c r="CBO276" s="183"/>
      <c r="CBP276" s="183"/>
      <c r="CBQ276" s="183"/>
      <c r="CBR276" s="183"/>
      <c r="CBS276" s="183"/>
      <c r="CBT276" s="183"/>
      <c r="CBU276" s="183"/>
      <c r="CBV276" s="183"/>
      <c r="CBW276" s="183"/>
      <c r="CBX276" s="183"/>
      <c r="CBY276" s="183"/>
      <c r="CBZ276" s="183"/>
      <c r="CCA276" s="183"/>
      <c r="CCB276" s="183"/>
      <c r="CCC276" s="183"/>
      <c r="CCD276" s="183"/>
      <c r="CCE276" s="183"/>
      <c r="CCF276" s="183"/>
      <c r="CCG276" s="183"/>
      <c r="CCH276" s="183"/>
      <c r="CCI276" s="183"/>
      <c r="CCJ276" s="183"/>
      <c r="CCK276" s="183"/>
      <c r="CCL276" s="183"/>
      <c r="CCM276" s="183"/>
      <c r="CCN276" s="183"/>
      <c r="CCO276" s="183"/>
      <c r="CCP276" s="183"/>
      <c r="CCQ276" s="183"/>
      <c r="CCR276" s="183"/>
      <c r="CCS276" s="183"/>
      <c r="CCT276" s="183"/>
      <c r="CCU276" s="183"/>
      <c r="CCV276" s="183"/>
      <c r="CCW276" s="183"/>
      <c r="CCX276" s="183"/>
      <c r="CCY276" s="183"/>
      <c r="CCZ276" s="183"/>
      <c r="CDA276" s="183"/>
      <c r="CDB276" s="183"/>
      <c r="CDC276" s="183"/>
      <c r="CDD276" s="183"/>
      <c r="CDE276" s="183"/>
      <c r="CDF276" s="183"/>
      <c r="CDG276" s="183"/>
      <c r="CDH276" s="183"/>
      <c r="CDI276" s="183"/>
      <c r="CDJ276" s="183"/>
      <c r="CDK276" s="183"/>
      <c r="CDL276" s="183"/>
      <c r="CDM276" s="183"/>
      <c r="CDN276" s="183"/>
      <c r="CDO276" s="183"/>
      <c r="CDP276" s="183"/>
      <c r="CDQ276" s="183"/>
      <c r="CDR276" s="183"/>
      <c r="CDS276" s="183"/>
      <c r="CDT276" s="183"/>
      <c r="CDU276" s="183"/>
      <c r="CDV276" s="183"/>
      <c r="CDW276" s="183"/>
      <c r="CDX276" s="183"/>
      <c r="CDY276" s="183"/>
      <c r="CDZ276" s="183"/>
      <c r="CEA276" s="183"/>
      <c r="CEB276" s="183"/>
      <c r="CEC276" s="183"/>
      <c r="CED276" s="183"/>
      <c r="CEE276" s="183"/>
      <c r="CEF276" s="183"/>
      <c r="CEG276" s="183"/>
      <c r="CEH276" s="183"/>
      <c r="CEI276" s="183"/>
      <c r="CEJ276" s="183"/>
      <c r="CEK276" s="183"/>
      <c r="CEL276" s="183"/>
      <c r="CEM276" s="183"/>
      <c r="CEN276" s="183"/>
      <c r="CEO276" s="183"/>
      <c r="CEP276" s="183"/>
      <c r="CEQ276" s="183"/>
      <c r="CER276" s="183"/>
      <c r="CES276" s="183"/>
      <c r="CET276" s="183"/>
      <c r="CEU276" s="183"/>
      <c r="CEV276" s="183"/>
      <c r="CEW276" s="183"/>
      <c r="CEX276" s="183"/>
      <c r="CEY276" s="183"/>
      <c r="CEZ276" s="183"/>
      <c r="CFA276" s="183"/>
      <c r="CFB276" s="183"/>
      <c r="CFC276" s="183"/>
      <c r="CFD276" s="183"/>
      <c r="CFE276" s="183"/>
      <c r="CFF276" s="183"/>
      <c r="CFG276" s="183"/>
      <c r="CFH276" s="183"/>
      <c r="CFI276" s="183"/>
      <c r="CFJ276" s="183"/>
      <c r="CFK276" s="183"/>
      <c r="CFL276" s="183"/>
      <c r="CFM276" s="183"/>
      <c r="CFN276" s="183"/>
      <c r="CFO276" s="183"/>
      <c r="CFP276" s="183"/>
      <c r="CFQ276" s="183"/>
      <c r="CFR276" s="183"/>
      <c r="CFS276" s="183"/>
      <c r="CFT276" s="183"/>
      <c r="CFU276" s="183"/>
      <c r="CFV276" s="183"/>
      <c r="CFW276" s="183"/>
      <c r="CFX276" s="183"/>
      <c r="CFY276" s="183"/>
      <c r="CFZ276" s="183"/>
      <c r="CGA276" s="183"/>
      <c r="CGB276" s="183"/>
      <c r="CGC276" s="183"/>
      <c r="CGD276" s="183"/>
      <c r="CGE276" s="183"/>
      <c r="CGF276" s="183"/>
      <c r="CGG276" s="183"/>
      <c r="CGH276" s="183"/>
      <c r="CGI276" s="183"/>
      <c r="CGJ276" s="183"/>
      <c r="CGK276" s="183"/>
      <c r="CGL276" s="183"/>
      <c r="CGM276" s="183"/>
      <c r="CGN276" s="183"/>
      <c r="CGO276" s="183"/>
      <c r="CGP276" s="183"/>
      <c r="CGQ276" s="183"/>
      <c r="CGR276" s="183"/>
      <c r="CGS276" s="183"/>
      <c r="CGT276" s="183"/>
      <c r="CGU276" s="183"/>
      <c r="CGV276" s="183"/>
      <c r="CGW276" s="183"/>
      <c r="CGX276" s="183"/>
      <c r="CGY276" s="183"/>
      <c r="CGZ276" s="183"/>
      <c r="CHA276" s="183"/>
      <c r="CHB276" s="183"/>
      <c r="CHC276" s="183"/>
      <c r="CHD276" s="183"/>
      <c r="CHE276" s="183"/>
      <c r="CHF276" s="183"/>
      <c r="CHG276" s="183"/>
      <c r="CHH276" s="183"/>
      <c r="CHI276" s="183"/>
      <c r="CHJ276" s="183"/>
      <c r="CHK276" s="183"/>
      <c r="CHL276" s="183"/>
      <c r="CHM276" s="183"/>
      <c r="CHN276" s="183"/>
      <c r="CHO276" s="183"/>
      <c r="CHP276" s="183"/>
      <c r="CHQ276" s="183"/>
      <c r="CHR276" s="183"/>
      <c r="CHS276" s="183"/>
      <c r="CHT276" s="183"/>
      <c r="CHU276" s="183"/>
      <c r="CHV276" s="183"/>
      <c r="CHW276" s="183"/>
      <c r="CHX276" s="183"/>
      <c r="CHY276" s="183"/>
      <c r="CHZ276" s="183"/>
      <c r="CIA276" s="183"/>
      <c r="CIB276" s="183"/>
      <c r="CIC276" s="183"/>
      <c r="CID276" s="183"/>
      <c r="CIE276" s="183"/>
      <c r="CIF276" s="183"/>
      <c r="CIG276" s="183"/>
      <c r="CIH276" s="183"/>
      <c r="CII276" s="183"/>
      <c r="CIJ276" s="183"/>
      <c r="CIK276" s="183"/>
      <c r="CIL276" s="183"/>
      <c r="CIM276" s="183"/>
      <c r="CIN276" s="183"/>
      <c r="CIO276" s="183"/>
      <c r="CIP276" s="183"/>
      <c r="CIQ276" s="183"/>
      <c r="CIR276" s="183"/>
      <c r="CIS276" s="183"/>
      <c r="CIT276" s="183"/>
      <c r="CIU276" s="183"/>
      <c r="CIV276" s="183"/>
      <c r="CIW276" s="183"/>
      <c r="CIX276" s="183"/>
      <c r="CIY276" s="183"/>
      <c r="CIZ276" s="183"/>
      <c r="CJA276" s="183"/>
      <c r="CJB276" s="183"/>
      <c r="CJC276" s="183"/>
      <c r="CJD276" s="183"/>
      <c r="CJE276" s="183"/>
      <c r="CJF276" s="183"/>
      <c r="CJG276" s="183"/>
      <c r="CJH276" s="183"/>
      <c r="CJI276" s="183"/>
      <c r="CJJ276" s="183"/>
      <c r="CJK276" s="183"/>
      <c r="CJL276" s="183"/>
      <c r="CJM276" s="183"/>
      <c r="CJN276" s="183"/>
      <c r="CJO276" s="183"/>
      <c r="CJP276" s="183"/>
      <c r="CJQ276" s="183"/>
      <c r="CJR276" s="183"/>
      <c r="CJS276" s="183"/>
      <c r="CJT276" s="183"/>
      <c r="CJU276" s="183"/>
      <c r="CJV276" s="183"/>
      <c r="CJW276" s="183"/>
      <c r="CJX276" s="183"/>
      <c r="CJY276" s="183"/>
      <c r="CJZ276" s="183"/>
      <c r="CKA276" s="183"/>
      <c r="CKB276" s="183"/>
      <c r="CKC276" s="183"/>
      <c r="CKD276" s="183"/>
      <c r="CKE276" s="183"/>
      <c r="CKF276" s="183"/>
      <c r="CKG276" s="183"/>
      <c r="CKH276" s="183"/>
      <c r="CKI276" s="183"/>
      <c r="CKJ276" s="183"/>
      <c r="CKK276" s="183"/>
      <c r="CKL276" s="183"/>
      <c r="CKM276" s="183"/>
      <c r="CKN276" s="183"/>
      <c r="CKO276" s="183"/>
      <c r="CKP276" s="183"/>
      <c r="CKQ276" s="183"/>
      <c r="CKR276" s="183"/>
      <c r="CKS276" s="183"/>
      <c r="CKT276" s="183"/>
      <c r="CKU276" s="183"/>
      <c r="CKV276" s="183"/>
      <c r="CKW276" s="183"/>
      <c r="CKX276" s="183"/>
      <c r="CKY276" s="183"/>
      <c r="CKZ276" s="183"/>
      <c r="CLA276" s="183"/>
      <c r="CLB276" s="183"/>
      <c r="CLC276" s="183"/>
      <c r="CLD276" s="183"/>
      <c r="CLE276" s="183"/>
      <c r="CLF276" s="183"/>
      <c r="CLG276" s="183"/>
      <c r="CLH276" s="183"/>
      <c r="CLI276" s="183"/>
      <c r="CLJ276" s="183"/>
      <c r="CLK276" s="183"/>
      <c r="CLL276" s="183"/>
      <c r="CLM276" s="183"/>
      <c r="CLN276" s="183"/>
      <c r="CLO276" s="183"/>
      <c r="CLP276" s="183"/>
      <c r="CLQ276" s="183"/>
      <c r="CLR276" s="183"/>
      <c r="CLS276" s="183"/>
      <c r="CLT276" s="183"/>
      <c r="CLU276" s="183"/>
      <c r="CLV276" s="183"/>
      <c r="CLW276" s="183"/>
      <c r="CLX276" s="183"/>
      <c r="CLY276" s="183"/>
      <c r="CLZ276" s="183"/>
      <c r="CMA276" s="183"/>
      <c r="CMB276" s="183"/>
      <c r="CMC276" s="183"/>
      <c r="CMD276" s="183"/>
      <c r="CME276" s="183"/>
      <c r="CMF276" s="183"/>
      <c r="CMG276" s="183"/>
      <c r="CMH276" s="183"/>
      <c r="CMI276" s="183"/>
      <c r="CMJ276" s="183"/>
      <c r="CMK276" s="183"/>
      <c r="CML276" s="183"/>
      <c r="CMM276" s="183"/>
      <c r="CMN276" s="183"/>
      <c r="CMO276" s="183"/>
      <c r="CMP276" s="183"/>
      <c r="CMQ276" s="183"/>
      <c r="CMR276" s="183"/>
      <c r="CMS276" s="183"/>
      <c r="CMT276" s="183"/>
      <c r="CMU276" s="183"/>
      <c r="CMV276" s="183"/>
      <c r="CMW276" s="183"/>
      <c r="CMX276" s="183"/>
      <c r="CMY276" s="183"/>
      <c r="CMZ276" s="183"/>
      <c r="CNA276" s="183"/>
      <c r="CNB276" s="183"/>
      <c r="CNC276" s="183"/>
      <c r="CND276" s="183"/>
      <c r="CNE276" s="183"/>
      <c r="CNF276" s="183"/>
      <c r="CNG276" s="183"/>
      <c r="CNH276" s="183"/>
      <c r="CNI276" s="183"/>
      <c r="CNJ276" s="183"/>
      <c r="CNK276" s="183"/>
      <c r="CNL276" s="183"/>
      <c r="CNM276" s="183"/>
      <c r="CNN276" s="183"/>
      <c r="CNO276" s="183"/>
      <c r="CNP276" s="183"/>
      <c r="CNQ276" s="183"/>
      <c r="CNR276" s="183"/>
      <c r="CNS276" s="183"/>
      <c r="CNT276" s="183"/>
      <c r="CNU276" s="183"/>
      <c r="CNV276" s="183"/>
      <c r="CNW276" s="183"/>
      <c r="CNX276" s="183"/>
      <c r="CNY276" s="183"/>
      <c r="CNZ276" s="183"/>
      <c r="COA276" s="183"/>
      <c r="COB276" s="183"/>
      <c r="COC276" s="183"/>
      <c r="COD276" s="183"/>
      <c r="COE276" s="183"/>
      <c r="COF276" s="183"/>
      <c r="COG276" s="183"/>
      <c r="COH276" s="183"/>
      <c r="COI276" s="183"/>
      <c r="COJ276" s="183"/>
      <c r="COK276" s="183"/>
      <c r="COL276" s="183"/>
      <c r="COM276" s="183"/>
      <c r="CON276" s="183"/>
      <c r="COO276" s="183"/>
      <c r="COP276" s="183"/>
      <c r="COQ276" s="183"/>
      <c r="COR276" s="183"/>
      <c r="COS276" s="183"/>
      <c r="COT276" s="183"/>
      <c r="COU276" s="183"/>
      <c r="COV276" s="183"/>
      <c r="COW276" s="183"/>
      <c r="COX276" s="183"/>
      <c r="COY276" s="183"/>
      <c r="COZ276" s="183"/>
      <c r="CPA276" s="183"/>
      <c r="CPB276" s="183"/>
      <c r="CPC276" s="183"/>
      <c r="CPD276" s="183"/>
      <c r="CPE276" s="183"/>
      <c r="CPF276" s="183"/>
      <c r="CPG276" s="183"/>
      <c r="CPH276" s="183"/>
      <c r="CPI276" s="183"/>
      <c r="CPJ276" s="183"/>
      <c r="CPK276" s="183"/>
      <c r="CPL276" s="183"/>
      <c r="CPM276" s="183"/>
      <c r="CPN276" s="183"/>
      <c r="CPO276" s="183"/>
      <c r="CPP276" s="183"/>
      <c r="CPQ276" s="183"/>
      <c r="CPR276" s="183"/>
      <c r="CPS276" s="183"/>
      <c r="CPT276" s="183"/>
      <c r="CPU276" s="183"/>
      <c r="CPV276" s="183"/>
      <c r="CPW276" s="183"/>
      <c r="CPX276" s="183"/>
      <c r="CPY276" s="183"/>
      <c r="CPZ276" s="183"/>
      <c r="CQA276" s="183"/>
      <c r="CQB276" s="183"/>
      <c r="CQC276" s="183"/>
      <c r="CQD276" s="183"/>
      <c r="CQE276" s="183"/>
      <c r="CQF276" s="183"/>
      <c r="CQG276" s="183"/>
      <c r="CQH276" s="183"/>
      <c r="CQI276" s="183"/>
      <c r="CQJ276" s="183"/>
      <c r="CQK276" s="183"/>
      <c r="CQL276" s="183"/>
      <c r="CQM276" s="183"/>
      <c r="CQN276" s="183"/>
      <c r="CQO276" s="183"/>
      <c r="CQP276" s="183"/>
      <c r="CQQ276" s="183"/>
      <c r="CQR276" s="183"/>
      <c r="CQS276" s="183"/>
      <c r="CQT276" s="183"/>
      <c r="CQU276" s="183"/>
      <c r="CQV276" s="183"/>
      <c r="CQW276" s="183"/>
      <c r="CQX276" s="183"/>
      <c r="CQY276" s="183"/>
      <c r="CQZ276" s="183"/>
      <c r="CRA276" s="183"/>
      <c r="CRB276" s="183"/>
      <c r="CRC276" s="183"/>
      <c r="CRD276" s="183"/>
      <c r="CRE276" s="183"/>
      <c r="CRF276" s="183"/>
      <c r="CRG276" s="183"/>
      <c r="CRH276" s="183"/>
      <c r="CRI276" s="183"/>
      <c r="CRJ276" s="183"/>
      <c r="CRK276" s="183"/>
      <c r="CRL276" s="183"/>
      <c r="CRM276" s="183"/>
      <c r="CRN276" s="183"/>
      <c r="CRO276" s="183"/>
      <c r="CRP276" s="183"/>
      <c r="CRQ276" s="183"/>
      <c r="CRR276" s="183"/>
      <c r="CRS276" s="183"/>
      <c r="CRT276" s="183"/>
      <c r="CRU276" s="183"/>
      <c r="CRV276" s="183"/>
      <c r="CRW276" s="183"/>
      <c r="CRX276" s="183"/>
      <c r="CRY276" s="183"/>
      <c r="CRZ276" s="183"/>
      <c r="CSA276" s="183"/>
      <c r="CSB276" s="183"/>
      <c r="CSC276" s="183"/>
      <c r="CSD276" s="183"/>
      <c r="CSE276" s="183"/>
      <c r="CSF276" s="183"/>
      <c r="CSG276" s="183"/>
      <c r="CSH276" s="183"/>
      <c r="CSI276" s="183"/>
      <c r="CSJ276" s="183"/>
      <c r="CSK276" s="183"/>
      <c r="CSL276" s="183"/>
      <c r="CSM276" s="183"/>
      <c r="CSN276" s="183"/>
      <c r="CSO276" s="183"/>
      <c r="CSP276" s="183"/>
      <c r="CSQ276" s="183"/>
      <c r="CSR276" s="183"/>
      <c r="CSS276" s="183"/>
      <c r="CST276" s="183"/>
      <c r="CSU276" s="183"/>
      <c r="CSV276" s="183"/>
      <c r="CSW276" s="183"/>
      <c r="CSX276" s="183"/>
      <c r="CSY276" s="183"/>
      <c r="CSZ276" s="183"/>
      <c r="CTA276" s="183"/>
      <c r="CTB276" s="183"/>
      <c r="CTC276" s="183"/>
      <c r="CTD276" s="183"/>
      <c r="CTE276" s="183"/>
      <c r="CTF276" s="183"/>
      <c r="CTG276" s="183"/>
      <c r="CTH276" s="183"/>
      <c r="CTI276" s="183"/>
      <c r="CTJ276" s="183"/>
      <c r="CTK276" s="183"/>
      <c r="CTL276" s="183"/>
      <c r="CTM276" s="183"/>
      <c r="CTN276" s="183"/>
      <c r="CTO276" s="183"/>
      <c r="CTP276" s="183"/>
      <c r="CTQ276" s="183"/>
      <c r="CTR276" s="183"/>
      <c r="CTS276" s="183"/>
      <c r="CTT276" s="183"/>
      <c r="CTU276" s="183"/>
      <c r="CTV276" s="183"/>
      <c r="CTW276" s="183"/>
      <c r="CTX276" s="183"/>
      <c r="CTY276" s="183"/>
      <c r="CTZ276" s="183"/>
      <c r="CUA276" s="183"/>
      <c r="CUB276" s="183"/>
      <c r="CUC276" s="183"/>
      <c r="CUD276" s="183"/>
      <c r="CUE276" s="183"/>
      <c r="CUF276" s="183"/>
      <c r="CUG276" s="183"/>
      <c r="CUH276" s="183"/>
      <c r="CUI276" s="183"/>
      <c r="CUJ276" s="183"/>
      <c r="CUK276" s="183"/>
      <c r="CUL276" s="183"/>
      <c r="CUM276" s="183"/>
      <c r="CUN276" s="183"/>
      <c r="CUO276" s="183"/>
      <c r="CUP276" s="183"/>
      <c r="CUQ276" s="183"/>
      <c r="CUR276" s="183"/>
      <c r="CUS276" s="183"/>
      <c r="CUT276" s="183"/>
      <c r="CUU276" s="183"/>
      <c r="CUV276" s="183"/>
      <c r="CUW276" s="183"/>
      <c r="CUX276" s="183"/>
      <c r="CUY276" s="183"/>
      <c r="CUZ276" s="183"/>
      <c r="CVA276" s="183"/>
      <c r="CVB276" s="183"/>
      <c r="CVC276" s="183"/>
      <c r="CVD276" s="183"/>
      <c r="CVE276" s="183"/>
      <c r="CVF276" s="183"/>
      <c r="CVG276" s="183"/>
      <c r="CVH276" s="183"/>
      <c r="CVI276" s="183"/>
      <c r="CVJ276" s="183"/>
      <c r="CVK276" s="183"/>
      <c r="CVL276" s="183"/>
      <c r="CVM276" s="183"/>
      <c r="CVN276" s="183"/>
      <c r="CVO276" s="183"/>
      <c r="CVP276" s="183"/>
      <c r="CVQ276" s="183"/>
      <c r="CVR276" s="183"/>
      <c r="CVS276" s="183"/>
      <c r="CVT276" s="183"/>
      <c r="CVU276" s="183"/>
      <c r="CVV276" s="183"/>
      <c r="CVW276" s="183"/>
      <c r="CVX276" s="183"/>
      <c r="CVY276" s="183"/>
      <c r="CVZ276" s="183"/>
      <c r="CWA276" s="183"/>
      <c r="CWB276" s="183"/>
      <c r="CWC276" s="183"/>
      <c r="CWD276" s="183"/>
      <c r="CWE276" s="183"/>
      <c r="CWF276" s="183"/>
      <c r="CWG276" s="183"/>
      <c r="CWH276" s="183"/>
      <c r="CWI276" s="183"/>
      <c r="CWJ276" s="183"/>
      <c r="CWK276" s="183"/>
      <c r="CWL276" s="183"/>
      <c r="CWM276" s="183"/>
      <c r="CWN276" s="183"/>
      <c r="CWO276" s="183"/>
      <c r="CWP276" s="183"/>
      <c r="CWQ276" s="183"/>
      <c r="CWR276" s="183"/>
      <c r="CWS276" s="183"/>
      <c r="CWT276" s="183"/>
      <c r="CWU276" s="183"/>
      <c r="CWV276" s="183"/>
      <c r="CWW276" s="183"/>
      <c r="CWX276" s="183"/>
      <c r="CWY276" s="183"/>
      <c r="CWZ276" s="183"/>
      <c r="CXA276" s="183"/>
      <c r="CXB276" s="183"/>
      <c r="CXC276" s="183"/>
      <c r="CXD276" s="183"/>
      <c r="CXE276" s="183"/>
      <c r="CXF276" s="183"/>
      <c r="CXG276" s="183"/>
      <c r="CXH276" s="183"/>
      <c r="CXI276" s="183"/>
      <c r="CXJ276" s="183"/>
      <c r="CXK276" s="183"/>
      <c r="CXL276" s="183"/>
      <c r="CXM276" s="183"/>
      <c r="CXN276" s="183"/>
      <c r="CXO276" s="183"/>
      <c r="CXP276" s="183"/>
      <c r="CXQ276" s="183"/>
      <c r="CXR276" s="183"/>
      <c r="CXS276" s="183"/>
      <c r="CXT276" s="183"/>
      <c r="CXU276" s="183"/>
      <c r="CXV276" s="183"/>
      <c r="CXW276" s="183"/>
      <c r="CXX276" s="183"/>
      <c r="CXY276" s="183"/>
      <c r="CXZ276" s="183"/>
      <c r="CYA276" s="183"/>
      <c r="CYB276" s="183"/>
      <c r="CYC276" s="183"/>
      <c r="CYD276" s="183"/>
      <c r="CYE276" s="183"/>
      <c r="CYF276" s="183"/>
      <c r="CYG276" s="183"/>
      <c r="CYH276" s="183"/>
      <c r="CYI276" s="183"/>
      <c r="CYJ276" s="183"/>
      <c r="CYK276" s="183"/>
      <c r="CYL276" s="183"/>
      <c r="CYM276" s="183"/>
      <c r="CYN276" s="183"/>
      <c r="CYO276" s="183"/>
      <c r="CYP276" s="183"/>
      <c r="CYQ276" s="183"/>
      <c r="CYR276" s="183"/>
      <c r="CYS276" s="183"/>
      <c r="CYT276" s="183"/>
      <c r="CYU276" s="183"/>
      <c r="CYV276" s="183"/>
      <c r="CYW276" s="183"/>
      <c r="CYX276" s="183"/>
      <c r="CYY276" s="183"/>
      <c r="CYZ276" s="183"/>
      <c r="CZA276" s="183"/>
      <c r="CZB276" s="183"/>
      <c r="CZC276" s="183"/>
      <c r="CZD276" s="183"/>
      <c r="CZE276" s="183"/>
      <c r="CZF276" s="183"/>
      <c r="CZG276" s="183"/>
      <c r="CZH276" s="183"/>
      <c r="CZI276" s="183"/>
      <c r="CZJ276" s="183"/>
      <c r="CZK276" s="183"/>
      <c r="CZL276" s="183"/>
      <c r="CZM276" s="183"/>
      <c r="CZN276" s="183"/>
      <c r="CZO276" s="183"/>
      <c r="CZP276" s="183"/>
      <c r="CZQ276" s="183"/>
      <c r="CZR276" s="183"/>
      <c r="CZS276" s="183"/>
      <c r="CZT276" s="183"/>
      <c r="CZU276" s="183"/>
      <c r="CZV276" s="183"/>
      <c r="CZW276" s="183"/>
      <c r="CZX276" s="183"/>
      <c r="CZY276" s="183"/>
      <c r="CZZ276" s="183"/>
      <c r="DAA276" s="183"/>
      <c r="DAB276" s="183"/>
      <c r="DAC276" s="183"/>
      <c r="DAD276" s="183"/>
      <c r="DAE276" s="183"/>
      <c r="DAF276" s="183"/>
      <c r="DAG276" s="183"/>
      <c r="DAH276" s="183"/>
      <c r="DAI276" s="183"/>
      <c r="DAJ276" s="183"/>
      <c r="DAK276" s="183"/>
      <c r="DAL276" s="183"/>
      <c r="DAM276" s="183"/>
      <c r="DAN276" s="183"/>
      <c r="DAO276" s="183"/>
      <c r="DAP276" s="183"/>
      <c r="DAQ276" s="183"/>
      <c r="DAR276" s="183"/>
      <c r="DAS276" s="183"/>
      <c r="DAT276" s="183"/>
      <c r="DAU276" s="183"/>
      <c r="DAV276" s="183"/>
      <c r="DAW276" s="183"/>
      <c r="DAX276" s="183"/>
      <c r="DAY276" s="183"/>
      <c r="DAZ276" s="183"/>
      <c r="DBA276" s="183"/>
      <c r="DBB276" s="183"/>
      <c r="DBC276" s="183"/>
      <c r="DBD276" s="183"/>
      <c r="DBE276" s="183"/>
      <c r="DBF276" s="183"/>
      <c r="DBG276" s="183"/>
      <c r="DBH276" s="183"/>
      <c r="DBI276" s="183"/>
      <c r="DBJ276" s="183"/>
      <c r="DBK276" s="183"/>
      <c r="DBL276" s="183"/>
      <c r="DBM276" s="183"/>
      <c r="DBN276" s="183"/>
      <c r="DBO276" s="183"/>
      <c r="DBP276" s="183"/>
      <c r="DBQ276" s="183"/>
      <c r="DBR276" s="183"/>
      <c r="DBS276" s="183"/>
      <c r="DBT276" s="183"/>
      <c r="DBU276" s="183"/>
      <c r="DBV276" s="183"/>
      <c r="DBW276" s="183"/>
      <c r="DBX276" s="183"/>
      <c r="DBY276" s="183"/>
      <c r="DBZ276" s="183"/>
      <c r="DCA276" s="183"/>
      <c r="DCB276" s="183"/>
      <c r="DCC276" s="183"/>
      <c r="DCD276" s="183"/>
      <c r="DCE276" s="183"/>
      <c r="DCF276" s="183"/>
      <c r="DCG276" s="183"/>
      <c r="DCH276" s="183"/>
      <c r="DCI276" s="183"/>
      <c r="DCJ276" s="183"/>
      <c r="DCK276" s="183"/>
      <c r="DCL276" s="183"/>
      <c r="DCM276" s="183"/>
      <c r="DCN276" s="183"/>
      <c r="DCO276" s="183"/>
      <c r="DCP276" s="183"/>
      <c r="DCQ276" s="183"/>
      <c r="DCR276" s="183"/>
      <c r="DCS276" s="183"/>
      <c r="DCT276" s="183"/>
      <c r="DCU276" s="183"/>
      <c r="DCV276" s="183"/>
      <c r="DCW276" s="183"/>
      <c r="DCX276" s="183"/>
      <c r="DCY276" s="183"/>
      <c r="DCZ276" s="183"/>
      <c r="DDA276" s="183"/>
      <c r="DDB276" s="183"/>
      <c r="DDC276" s="183"/>
      <c r="DDD276" s="183"/>
      <c r="DDE276" s="183"/>
      <c r="DDF276" s="183"/>
      <c r="DDG276" s="183"/>
      <c r="DDH276" s="183"/>
      <c r="DDI276" s="183"/>
      <c r="DDJ276" s="183"/>
      <c r="DDK276" s="183"/>
      <c r="DDL276" s="183"/>
      <c r="DDM276" s="183"/>
      <c r="DDN276" s="183"/>
      <c r="DDO276" s="183"/>
      <c r="DDP276" s="183"/>
      <c r="DDQ276" s="183"/>
      <c r="DDR276" s="183"/>
      <c r="DDS276" s="183"/>
      <c r="DDT276" s="183"/>
      <c r="DDU276" s="183"/>
      <c r="DDV276" s="183"/>
      <c r="DDW276" s="183"/>
      <c r="DDX276" s="183"/>
      <c r="DDY276" s="183"/>
      <c r="DDZ276" s="183"/>
      <c r="DEA276" s="183"/>
      <c r="DEB276" s="183"/>
      <c r="DEC276" s="183"/>
      <c r="DED276" s="183"/>
      <c r="DEE276" s="183"/>
      <c r="DEF276" s="183"/>
      <c r="DEG276" s="183"/>
      <c r="DEH276" s="183"/>
      <c r="DEI276" s="183"/>
      <c r="DEJ276" s="183"/>
      <c r="DEK276" s="183"/>
      <c r="DEL276" s="183"/>
      <c r="DEM276" s="183"/>
      <c r="DEN276" s="183"/>
      <c r="DEO276" s="183"/>
      <c r="DEP276" s="183"/>
      <c r="DEQ276" s="183"/>
      <c r="DER276" s="183"/>
      <c r="DES276" s="183"/>
      <c r="DET276" s="183"/>
      <c r="DEU276" s="183"/>
      <c r="DEV276" s="183"/>
      <c r="DEW276" s="183"/>
      <c r="DEX276" s="183"/>
      <c r="DEY276" s="183"/>
      <c r="DEZ276" s="183"/>
      <c r="DFA276" s="183"/>
      <c r="DFB276" s="183"/>
      <c r="DFC276" s="183"/>
      <c r="DFD276" s="183"/>
      <c r="DFE276" s="183"/>
      <c r="DFF276" s="183"/>
      <c r="DFG276" s="183"/>
      <c r="DFH276" s="183"/>
      <c r="DFI276" s="183"/>
      <c r="DFJ276" s="183"/>
      <c r="DFK276" s="183"/>
      <c r="DFL276" s="183"/>
      <c r="DFM276" s="183"/>
      <c r="DFN276" s="183"/>
      <c r="DFO276" s="183"/>
      <c r="DFP276" s="183"/>
      <c r="DFQ276" s="183"/>
      <c r="DFR276" s="183"/>
      <c r="DFS276" s="183"/>
      <c r="DFT276" s="183"/>
      <c r="DFU276" s="183"/>
      <c r="DFV276" s="183"/>
      <c r="DFW276" s="183"/>
      <c r="DFX276" s="183"/>
      <c r="DFY276" s="183"/>
      <c r="DFZ276" s="183"/>
      <c r="DGA276" s="183"/>
      <c r="DGB276" s="183"/>
      <c r="DGC276" s="183"/>
      <c r="DGD276" s="183"/>
      <c r="DGE276" s="183"/>
      <c r="DGF276" s="183"/>
      <c r="DGG276" s="183"/>
      <c r="DGH276" s="183"/>
      <c r="DGI276" s="183"/>
      <c r="DGJ276" s="183"/>
      <c r="DGK276" s="183"/>
      <c r="DGL276" s="183"/>
      <c r="DGM276" s="183"/>
      <c r="DGN276" s="183"/>
      <c r="DGO276" s="183"/>
      <c r="DGP276" s="183"/>
      <c r="DGQ276" s="183"/>
      <c r="DGR276" s="183"/>
      <c r="DGS276" s="183"/>
      <c r="DGT276" s="183"/>
      <c r="DGU276" s="183"/>
      <c r="DGV276" s="183"/>
      <c r="DGW276" s="183"/>
      <c r="DGX276" s="183"/>
      <c r="DGY276" s="183"/>
      <c r="DGZ276" s="183"/>
      <c r="DHA276" s="183"/>
      <c r="DHB276" s="183"/>
      <c r="DHC276" s="183"/>
      <c r="DHD276" s="183"/>
      <c r="DHE276" s="183"/>
      <c r="DHF276" s="183"/>
      <c r="DHG276" s="183"/>
      <c r="DHH276" s="183"/>
      <c r="DHI276" s="183"/>
      <c r="DHJ276" s="183"/>
      <c r="DHK276" s="183"/>
      <c r="DHL276" s="183"/>
      <c r="DHM276" s="183"/>
      <c r="DHN276" s="183"/>
      <c r="DHO276" s="183"/>
      <c r="DHP276" s="183"/>
      <c r="DHQ276" s="183"/>
      <c r="DHR276" s="183"/>
      <c r="DHS276" s="183"/>
      <c r="DHT276" s="183"/>
      <c r="DHU276" s="183"/>
      <c r="DHV276" s="183"/>
      <c r="DHW276" s="183"/>
      <c r="DHX276" s="183"/>
      <c r="DHY276" s="183"/>
      <c r="DHZ276" s="183"/>
      <c r="DIA276" s="183"/>
      <c r="DIB276" s="183"/>
      <c r="DIC276" s="183"/>
      <c r="DID276" s="183"/>
      <c r="DIE276" s="183"/>
      <c r="DIF276" s="183"/>
      <c r="DIG276" s="183"/>
      <c r="DIH276" s="183"/>
      <c r="DII276" s="183"/>
      <c r="DIJ276" s="183"/>
      <c r="DIK276" s="183"/>
      <c r="DIL276" s="183"/>
      <c r="DIM276" s="183"/>
      <c r="DIN276" s="183"/>
      <c r="DIO276" s="183"/>
      <c r="DIP276" s="183"/>
      <c r="DIQ276" s="183"/>
      <c r="DIR276" s="183"/>
      <c r="DIS276" s="183"/>
      <c r="DIT276" s="183"/>
      <c r="DIU276" s="183"/>
      <c r="DIV276" s="183"/>
      <c r="DIW276" s="183"/>
      <c r="DIX276" s="183"/>
      <c r="DIY276" s="183"/>
      <c r="DIZ276" s="183"/>
      <c r="DJA276" s="183"/>
      <c r="DJB276" s="183"/>
      <c r="DJC276" s="183"/>
      <c r="DJD276" s="183"/>
      <c r="DJE276" s="183"/>
      <c r="DJF276" s="183"/>
      <c r="DJG276" s="183"/>
      <c r="DJH276" s="183"/>
      <c r="DJI276" s="183"/>
      <c r="DJJ276" s="183"/>
      <c r="DJK276" s="183"/>
      <c r="DJL276" s="183"/>
      <c r="DJM276" s="183"/>
      <c r="DJN276" s="183"/>
      <c r="DJO276" s="183"/>
      <c r="DJP276" s="183"/>
      <c r="DJQ276" s="183"/>
      <c r="DJR276" s="183"/>
      <c r="DJS276" s="183"/>
      <c r="DJT276" s="183"/>
      <c r="DJU276" s="183"/>
      <c r="DJV276" s="183"/>
      <c r="DJW276" s="183"/>
      <c r="DJX276" s="183"/>
      <c r="DJY276" s="183"/>
      <c r="DJZ276" s="183"/>
      <c r="DKA276" s="183"/>
      <c r="DKB276" s="183"/>
      <c r="DKC276" s="183"/>
      <c r="DKD276" s="183"/>
      <c r="DKE276" s="183"/>
      <c r="DKF276" s="183"/>
      <c r="DKG276" s="183"/>
      <c r="DKH276" s="183"/>
      <c r="DKI276" s="183"/>
      <c r="DKJ276" s="183"/>
      <c r="DKK276" s="183"/>
      <c r="DKL276" s="183"/>
      <c r="DKM276" s="183"/>
      <c r="DKN276" s="183"/>
      <c r="DKO276" s="183"/>
      <c r="DKP276" s="183"/>
      <c r="DKQ276" s="183"/>
      <c r="DKR276" s="183"/>
      <c r="DKS276" s="183"/>
      <c r="DKT276" s="183"/>
      <c r="DKU276" s="183"/>
      <c r="DKV276" s="183"/>
      <c r="DKW276" s="183"/>
      <c r="DKX276" s="183"/>
      <c r="DKY276" s="183"/>
      <c r="DKZ276" s="183"/>
      <c r="DLA276" s="183"/>
      <c r="DLB276" s="183"/>
      <c r="DLC276" s="183"/>
      <c r="DLD276" s="183"/>
      <c r="DLE276" s="183"/>
      <c r="DLF276" s="183"/>
      <c r="DLG276" s="183"/>
      <c r="DLH276" s="183"/>
      <c r="DLI276" s="183"/>
      <c r="DLJ276" s="183"/>
      <c r="DLK276" s="183"/>
      <c r="DLL276" s="183"/>
      <c r="DLM276" s="183"/>
      <c r="DLN276" s="183"/>
      <c r="DLO276" s="183"/>
      <c r="DLP276" s="183"/>
      <c r="DLQ276" s="183"/>
      <c r="DLR276" s="183"/>
      <c r="DLS276" s="183"/>
      <c r="DLT276" s="183"/>
      <c r="DLU276" s="183"/>
      <c r="DLV276" s="183"/>
      <c r="DLW276" s="183"/>
      <c r="DLX276" s="183"/>
      <c r="DLY276" s="183"/>
      <c r="DLZ276" s="183"/>
      <c r="DMA276" s="183"/>
      <c r="DMB276" s="183"/>
      <c r="DMC276" s="183"/>
      <c r="DMD276" s="183"/>
      <c r="DME276" s="183"/>
      <c r="DMF276" s="183"/>
      <c r="DMG276" s="183"/>
      <c r="DMH276" s="183"/>
      <c r="DMI276" s="183"/>
      <c r="DMJ276" s="183"/>
      <c r="DMK276" s="183"/>
      <c r="DML276" s="183"/>
      <c r="DMM276" s="183"/>
      <c r="DMN276" s="183"/>
      <c r="DMO276" s="183"/>
      <c r="DMP276" s="183"/>
      <c r="DMQ276" s="183"/>
      <c r="DMR276" s="183"/>
      <c r="DMS276" s="183"/>
      <c r="DMT276" s="183"/>
      <c r="DMU276" s="183"/>
      <c r="DMV276" s="183"/>
      <c r="DMW276" s="183"/>
      <c r="DMX276" s="183"/>
      <c r="DMY276" s="183"/>
      <c r="DMZ276" s="183"/>
      <c r="DNA276" s="183"/>
      <c r="DNB276" s="183"/>
      <c r="DNC276" s="183"/>
      <c r="DND276" s="183"/>
      <c r="DNE276" s="183"/>
      <c r="DNF276" s="183"/>
      <c r="DNG276" s="183"/>
      <c r="DNH276" s="183"/>
      <c r="DNI276" s="183"/>
      <c r="DNJ276" s="183"/>
      <c r="DNK276" s="183"/>
      <c r="DNL276" s="183"/>
      <c r="DNM276" s="183"/>
      <c r="DNN276" s="183"/>
      <c r="DNO276" s="183"/>
      <c r="DNP276" s="183"/>
      <c r="DNQ276" s="183"/>
      <c r="DNR276" s="183"/>
      <c r="DNS276" s="183"/>
      <c r="DNT276" s="183"/>
      <c r="DNU276" s="183"/>
      <c r="DNV276" s="183"/>
      <c r="DNW276" s="183"/>
      <c r="DNX276" s="183"/>
      <c r="DNY276" s="183"/>
      <c r="DNZ276" s="183"/>
      <c r="DOA276" s="183"/>
      <c r="DOB276" s="183"/>
      <c r="DOC276" s="183"/>
      <c r="DOD276" s="183"/>
      <c r="DOE276" s="183"/>
      <c r="DOF276" s="183"/>
      <c r="DOG276" s="183"/>
      <c r="DOH276" s="183"/>
      <c r="DOI276" s="183"/>
      <c r="DOJ276" s="183"/>
      <c r="DOK276" s="183"/>
      <c r="DOL276" s="183"/>
      <c r="DOM276" s="183"/>
      <c r="DON276" s="183"/>
      <c r="DOO276" s="183"/>
      <c r="DOP276" s="183"/>
      <c r="DOQ276" s="183"/>
      <c r="DOR276" s="183"/>
      <c r="DOS276" s="183"/>
      <c r="DOT276" s="183"/>
      <c r="DOU276" s="183"/>
      <c r="DOV276" s="183"/>
      <c r="DOW276" s="183"/>
      <c r="DOX276" s="183"/>
      <c r="DOY276" s="183"/>
      <c r="DOZ276" s="183"/>
      <c r="DPA276" s="183"/>
      <c r="DPB276" s="183"/>
      <c r="DPC276" s="183"/>
      <c r="DPD276" s="183"/>
      <c r="DPE276" s="183"/>
      <c r="DPF276" s="183"/>
      <c r="DPG276" s="183"/>
      <c r="DPH276" s="183"/>
      <c r="DPI276" s="183"/>
      <c r="DPJ276" s="183"/>
      <c r="DPK276" s="183"/>
      <c r="DPL276" s="183"/>
      <c r="DPM276" s="183"/>
      <c r="DPN276" s="183"/>
      <c r="DPO276" s="183"/>
      <c r="DPP276" s="183"/>
      <c r="DPQ276" s="183"/>
      <c r="DPR276" s="183"/>
      <c r="DPS276" s="183"/>
      <c r="DPT276" s="183"/>
      <c r="DPU276" s="183"/>
      <c r="DPV276" s="183"/>
      <c r="DPW276" s="183"/>
      <c r="DPX276" s="183"/>
      <c r="DPY276" s="183"/>
      <c r="DPZ276" s="183"/>
      <c r="DQA276" s="183"/>
      <c r="DQB276" s="183"/>
      <c r="DQC276" s="183"/>
      <c r="DQD276" s="183"/>
      <c r="DQE276" s="183"/>
      <c r="DQF276" s="183"/>
      <c r="DQG276" s="183"/>
      <c r="DQH276" s="183"/>
      <c r="DQI276" s="183"/>
      <c r="DQJ276" s="183"/>
      <c r="DQK276" s="183"/>
      <c r="DQL276" s="183"/>
      <c r="DQM276" s="183"/>
      <c r="DQN276" s="183"/>
      <c r="DQO276" s="183"/>
      <c r="DQP276" s="183"/>
      <c r="DQQ276" s="183"/>
      <c r="DQR276" s="183"/>
      <c r="DQS276" s="183"/>
      <c r="DQT276" s="183"/>
      <c r="DQU276" s="183"/>
      <c r="DQV276" s="183"/>
      <c r="DQW276" s="183"/>
      <c r="DQX276" s="183"/>
      <c r="DQY276" s="183"/>
      <c r="DQZ276" s="183"/>
      <c r="DRA276" s="183"/>
      <c r="DRB276" s="183"/>
      <c r="DRC276" s="183"/>
      <c r="DRD276" s="183"/>
      <c r="DRE276" s="183"/>
      <c r="DRF276" s="183"/>
      <c r="DRG276" s="183"/>
      <c r="DRH276" s="183"/>
      <c r="DRI276" s="183"/>
      <c r="DRJ276" s="183"/>
      <c r="DRK276" s="183"/>
      <c r="DRL276" s="183"/>
      <c r="DRM276" s="183"/>
      <c r="DRN276" s="183"/>
      <c r="DRO276" s="183"/>
      <c r="DRP276" s="183"/>
      <c r="DRQ276" s="183"/>
      <c r="DRR276" s="183"/>
      <c r="DRS276" s="183"/>
      <c r="DRT276" s="183"/>
      <c r="DRU276" s="183"/>
      <c r="DRV276" s="183"/>
      <c r="DRW276" s="183"/>
      <c r="DRX276" s="183"/>
      <c r="DRY276" s="183"/>
      <c r="DRZ276" s="183"/>
      <c r="DSA276" s="183"/>
      <c r="DSB276" s="183"/>
      <c r="DSC276" s="183"/>
      <c r="DSD276" s="183"/>
      <c r="DSE276" s="183"/>
      <c r="DSF276" s="183"/>
      <c r="DSG276" s="183"/>
      <c r="DSH276" s="183"/>
      <c r="DSI276" s="183"/>
      <c r="DSJ276" s="183"/>
      <c r="DSK276" s="183"/>
      <c r="DSL276" s="183"/>
      <c r="DSM276" s="183"/>
      <c r="DSN276" s="183"/>
      <c r="DSO276" s="183"/>
      <c r="DSP276" s="183"/>
      <c r="DSQ276" s="183"/>
      <c r="DSR276" s="183"/>
      <c r="DSS276" s="183"/>
      <c r="DST276" s="183"/>
      <c r="DSU276" s="183"/>
      <c r="DSV276" s="183"/>
      <c r="DSW276" s="183"/>
      <c r="DSX276" s="183"/>
      <c r="DSY276" s="183"/>
      <c r="DSZ276" s="183"/>
      <c r="DTA276" s="183"/>
      <c r="DTB276" s="183"/>
      <c r="DTC276" s="183"/>
      <c r="DTD276" s="183"/>
      <c r="DTE276" s="183"/>
      <c r="DTF276" s="183"/>
      <c r="DTG276" s="183"/>
      <c r="DTH276" s="183"/>
      <c r="DTI276" s="183"/>
      <c r="DTJ276" s="183"/>
      <c r="DTK276" s="183"/>
      <c r="DTL276" s="183"/>
      <c r="DTM276" s="183"/>
      <c r="DTN276" s="183"/>
      <c r="DTO276" s="183"/>
      <c r="DTP276" s="183"/>
      <c r="DTQ276" s="183"/>
      <c r="DTR276" s="183"/>
      <c r="DTS276" s="183"/>
      <c r="DTT276" s="183"/>
      <c r="DTU276" s="183"/>
      <c r="DTV276" s="183"/>
      <c r="DTW276" s="183"/>
      <c r="DTX276" s="183"/>
      <c r="DTY276" s="183"/>
      <c r="DTZ276" s="183"/>
      <c r="DUA276" s="183"/>
      <c r="DUB276" s="183"/>
      <c r="DUC276" s="183"/>
      <c r="DUD276" s="183"/>
      <c r="DUE276" s="183"/>
      <c r="DUF276" s="183"/>
      <c r="DUG276" s="183"/>
      <c r="DUH276" s="183"/>
      <c r="DUI276" s="183"/>
      <c r="DUJ276" s="183"/>
      <c r="DUK276" s="183"/>
      <c r="DUL276" s="183"/>
      <c r="DUM276" s="183"/>
      <c r="DUN276" s="183"/>
      <c r="DUO276" s="183"/>
      <c r="DUP276" s="183"/>
      <c r="DUQ276" s="183"/>
      <c r="DUR276" s="183"/>
      <c r="DUS276" s="183"/>
      <c r="DUT276" s="183"/>
      <c r="DUU276" s="183"/>
      <c r="DUV276" s="183"/>
      <c r="DUW276" s="183"/>
      <c r="DUX276" s="183"/>
      <c r="DUY276" s="183"/>
      <c r="DUZ276" s="183"/>
      <c r="DVA276" s="183"/>
      <c r="DVB276" s="183"/>
      <c r="DVC276" s="183"/>
      <c r="DVD276" s="183"/>
      <c r="DVE276" s="183"/>
      <c r="DVF276" s="183"/>
      <c r="DVG276" s="183"/>
      <c r="DVH276" s="183"/>
      <c r="DVI276" s="183"/>
      <c r="DVJ276" s="183"/>
      <c r="DVK276" s="183"/>
      <c r="DVL276" s="183"/>
      <c r="DVM276" s="183"/>
      <c r="DVN276" s="183"/>
      <c r="DVO276" s="183"/>
      <c r="DVP276" s="183"/>
      <c r="DVQ276" s="183"/>
      <c r="DVR276" s="183"/>
      <c r="DVS276" s="183"/>
      <c r="DVT276" s="183"/>
      <c r="DVU276" s="183"/>
      <c r="DVV276" s="183"/>
      <c r="DVW276" s="183"/>
      <c r="DVX276" s="183"/>
      <c r="DVY276" s="183"/>
      <c r="DVZ276" s="183"/>
      <c r="DWA276" s="183"/>
      <c r="DWB276" s="183"/>
      <c r="DWC276" s="183"/>
      <c r="DWD276" s="183"/>
      <c r="DWE276" s="183"/>
      <c r="DWF276" s="183"/>
      <c r="DWG276" s="183"/>
      <c r="DWH276" s="183"/>
      <c r="DWI276" s="183"/>
      <c r="DWJ276" s="183"/>
      <c r="DWK276" s="183"/>
      <c r="DWL276" s="183"/>
      <c r="DWM276" s="183"/>
      <c r="DWN276" s="183"/>
      <c r="DWO276" s="183"/>
      <c r="DWP276" s="183"/>
      <c r="DWQ276" s="183"/>
      <c r="DWR276" s="183"/>
      <c r="DWS276" s="183"/>
      <c r="DWT276" s="183"/>
      <c r="DWU276" s="183"/>
      <c r="DWV276" s="183"/>
      <c r="DWW276" s="183"/>
      <c r="DWX276" s="183"/>
      <c r="DWY276" s="183"/>
      <c r="DWZ276" s="183"/>
      <c r="DXA276" s="183"/>
      <c r="DXB276" s="183"/>
      <c r="DXC276" s="183"/>
      <c r="DXD276" s="183"/>
      <c r="DXE276" s="183"/>
      <c r="DXF276" s="183"/>
      <c r="DXG276" s="183"/>
      <c r="DXH276" s="183"/>
      <c r="DXI276" s="183"/>
      <c r="DXJ276" s="183"/>
      <c r="DXK276" s="183"/>
      <c r="DXL276" s="183"/>
      <c r="DXM276" s="183"/>
      <c r="DXN276" s="183"/>
      <c r="DXO276" s="183"/>
      <c r="DXP276" s="183"/>
      <c r="DXQ276" s="183"/>
      <c r="DXR276" s="183"/>
      <c r="DXS276" s="183"/>
      <c r="DXT276" s="183"/>
      <c r="DXU276" s="183"/>
      <c r="DXV276" s="183"/>
      <c r="DXW276" s="183"/>
      <c r="DXX276" s="183"/>
      <c r="DXY276" s="183"/>
      <c r="DXZ276" s="183"/>
      <c r="DYA276" s="183"/>
      <c r="DYB276" s="183"/>
      <c r="DYC276" s="183"/>
      <c r="DYD276" s="183"/>
      <c r="DYE276" s="183"/>
      <c r="DYF276" s="183"/>
      <c r="DYG276" s="183"/>
      <c r="DYH276" s="183"/>
      <c r="DYI276" s="183"/>
      <c r="DYJ276" s="183"/>
      <c r="DYK276" s="183"/>
      <c r="DYL276" s="183"/>
      <c r="DYM276" s="183"/>
      <c r="DYN276" s="183"/>
      <c r="DYO276" s="183"/>
      <c r="DYP276" s="183"/>
      <c r="DYQ276" s="183"/>
      <c r="DYR276" s="183"/>
      <c r="DYS276" s="183"/>
      <c r="DYT276" s="183"/>
      <c r="DYU276" s="183"/>
      <c r="DYV276" s="183"/>
      <c r="DYW276" s="183"/>
      <c r="DYX276" s="183"/>
      <c r="DYY276" s="183"/>
      <c r="DYZ276" s="183"/>
      <c r="DZA276" s="183"/>
      <c r="DZB276" s="183"/>
      <c r="DZC276" s="183"/>
      <c r="DZD276" s="183"/>
      <c r="DZE276" s="183"/>
      <c r="DZF276" s="183"/>
      <c r="DZG276" s="183"/>
      <c r="DZH276" s="183"/>
      <c r="DZI276" s="183"/>
      <c r="DZJ276" s="183"/>
      <c r="DZK276" s="183"/>
      <c r="DZL276" s="183"/>
      <c r="DZM276" s="183"/>
      <c r="DZN276" s="183"/>
      <c r="DZO276" s="183"/>
      <c r="DZP276" s="183"/>
      <c r="DZQ276" s="183"/>
      <c r="DZR276" s="183"/>
      <c r="DZS276" s="183"/>
      <c r="DZT276" s="183"/>
      <c r="DZU276" s="183"/>
      <c r="DZV276" s="183"/>
      <c r="DZW276" s="183"/>
      <c r="DZX276" s="183"/>
      <c r="DZY276" s="183"/>
      <c r="DZZ276" s="183"/>
      <c r="EAA276" s="183"/>
      <c r="EAB276" s="183"/>
      <c r="EAC276" s="183"/>
      <c r="EAD276" s="183"/>
      <c r="EAE276" s="183"/>
      <c r="EAF276" s="183"/>
      <c r="EAG276" s="183"/>
      <c r="EAH276" s="183"/>
      <c r="EAI276" s="183"/>
      <c r="EAJ276" s="183"/>
      <c r="EAK276" s="183"/>
      <c r="EAL276" s="183"/>
      <c r="EAM276" s="183"/>
      <c r="EAN276" s="183"/>
      <c r="EAO276" s="183"/>
      <c r="EAP276" s="183"/>
      <c r="EAQ276" s="183"/>
      <c r="EAR276" s="183"/>
      <c r="EAS276" s="183"/>
      <c r="EAT276" s="183"/>
      <c r="EAU276" s="183"/>
      <c r="EAV276" s="183"/>
      <c r="EAW276" s="183"/>
      <c r="EAX276" s="183"/>
      <c r="EAY276" s="183"/>
      <c r="EAZ276" s="183"/>
      <c r="EBA276" s="183"/>
      <c r="EBB276" s="183"/>
      <c r="EBC276" s="183"/>
      <c r="EBD276" s="183"/>
      <c r="EBE276" s="183"/>
      <c r="EBF276" s="183"/>
      <c r="EBG276" s="183"/>
      <c r="EBH276" s="183"/>
      <c r="EBI276" s="183"/>
      <c r="EBJ276" s="183"/>
      <c r="EBK276" s="183"/>
      <c r="EBL276" s="183"/>
      <c r="EBM276" s="183"/>
      <c r="EBN276" s="183"/>
      <c r="EBO276" s="183"/>
      <c r="EBP276" s="183"/>
      <c r="EBQ276" s="183"/>
      <c r="EBR276" s="183"/>
      <c r="EBS276" s="183"/>
      <c r="EBT276" s="183"/>
      <c r="EBU276" s="183"/>
      <c r="EBV276" s="183"/>
      <c r="EBW276" s="183"/>
      <c r="EBX276" s="183"/>
      <c r="EBY276" s="183"/>
      <c r="EBZ276" s="183"/>
      <c r="ECA276" s="183"/>
      <c r="ECB276" s="183"/>
      <c r="ECC276" s="183"/>
      <c r="ECD276" s="183"/>
      <c r="ECE276" s="183"/>
      <c r="ECF276" s="183"/>
      <c r="ECG276" s="183"/>
      <c r="ECH276" s="183"/>
      <c r="ECI276" s="183"/>
      <c r="ECJ276" s="183"/>
      <c r="ECK276" s="183"/>
      <c r="ECL276" s="183"/>
      <c r="ECM276" s="183"/>
      <c r="ECN276" s="183"/>
      <c r="ECO276" s="183"/>
      <c r="ECP276" s="183"/>
      <c r="ECQ276" s="183"/>
      <c r="ECR276" s="183"/>
      <c r="ECS276" s="183"/>
      <c r="ECT276" s="183"/>
      <c r="ECU276" s="183"/>
      <c r="ECV276" s="183"/>
      <c r="ECW276" s="183"/>
      <c r="ECX276" s="183"/>
      <c r="ECY276" s="183"/>
      <c r="ECZ276" s="183"/>
      <c r="EDA276" s="183"/>
      <c r="EDB276" s="183"/>
      <c r="EDC276" s="183"/>
      <c r="EDD276" s="183"/>
      <c r="EDE276" s="183"/>
      <c r="EDF276" s="183"/>
      <c r="EDG276" s="183"/>
      <c r="EDH276" s="183"/>
      <c r="EDI276" s="183"/>
      <c r="EDJ276" s="183"/>
      <c r="EDK276" s="183"/>
      <c r="EDL276" s="183"/>
      <c r="EDM276" s="183"/>
      <c r="EDN276" s="183"/>
      <c r="EDO276" s="183"/>
      <c r="EDP276" s="183"/>
      <c r="EDQ276" s="183"/>
      <c r="EDR276" s="183"/>
      <c r="EDS276" s="183"/>
      <c r="EDT276" s="183"/>
      <c r="EDU276" s="183"/>
      <c r="EDV276" s="183"/>
      <c r="EDW276" s="183"/>
      <c r="EDX276" s="183"/>
      <c r="EDY276" s="183"/>
      <c r="EDZ276" s="183"/>
      <c r="EEA276" s="183"/>
      <c r="EEB276" s="183"/>
      <c r="EEC276" s="183"/>
      <c r="EED276" s="183"/>
      <c r="EEE276" s="183"/>
      <c r="EEF276" s="183"/>
      <c r="EEG276" s="183"/>
      <c r="EEH276" s="183"/>
      <c r="EEI276" s="183"/>
      <c r="EEJ276" s="183"/>
      <c r="EEK276" s="183"/>
      <c r="EEL276" s="183"/>
      <c r="EEM276" s="183"/>
      <c r="EEN276" s="183"/>
      <c r="EEO276" s="183"/>
      <c r="EEP276" s="183"/>
      <c r="EEQ276" s="183"/>
      <c r="EER276" s="183"/>
      <c r="EES276" s="183"/>
      <c r="EET276" s="183"/>
      <c r="EEU276" s="183"/>
      <c r="EEV276" s="183"/>
      <c r="EEW276" s="183"/>
      <c r="EEX276" s="183"/>
      <c r="EEY276" s="183"/>
      <c r="EEZ276" s="183"/>
      <c r="EFA276" s="183"/>
      <c r="EFB276" s="183"/>
      <c r="EFC276" s="183"/>
      <c r="EFD276" s="183"/>
      <c r="EFE276" s="183"/>
      <c r="EFF276" s="183"/>
      <c r="EFG276" s="183"/>
      <c r="EFH276" s="183"/>
      <c r="EFI276" s="183"/>
      <c r="EFJ276" s="183"/>
      <c r="EFK276" s="183"/>
      <c r="EFL276" s="183"/>
      <c r="EFM276" s="183"/>
      <c r="EFN276" s="183"/>
      <c r="EFO276" s="183"/>
      <c r="EFP276" s="183"/>
      <c r="EFQ276" s="183"/>
      <c r="EFR276" s="183"/>
      <c r="EFS276" s="183"/>
      <c r="EFT276" s="183"/>
      <c r="EFU276" s="183"/>
      <c r="EFV276" s="183"/>
      <c r="EFW276" s="183"/>
      <c r="EFX276" s="183"/>
      <c r="EFY276" s="183"/>
      <c r="EFZ276" s="183"/>
      <c r="EGA276" s="183"/>
      <c r="EGB276" s="183"/>
      <c r="EGC276" s="183"/>
      <c r="EGD276" s="183"/>
      <c r="EGE276" s="183"/>
      <c r="EGF276" s="183"/>
      <c r="EGG276" s="183"/>
      <c r="EGH276" s="183"/>
      <c r="EGI276" s="183"/>
      <c r="EGJ276" s="183"/>
      <c r="EGK276" s="183"/>
      <c r="EGL276" s="183"/>
      <c r="EGM276" s="183"/>
      <c r="EGN276" s="183"/>
      <c r="EGO276" s="183"/>
      <c r="EGP276" s="183"/>
      <c r="EGQ276" s="183"/>
      <c r="EGR276" s="183"/>
      <c r="EGS276" s="183"/>
      <c r="EGT276" s="183"/>
      <c r="EGU276" s="183"/>
      <c r="EGV276" s="183"/>
      <c r="EGW276" s="183"/>
      <c r="EGX276" s="183"/>
      <c r="EGY276" s="183"/>
      <c r="EGZ276" s="183"/>
      <c r="EHA276" s="183"/>
      <c r="EHB276" s="183"/>
      <c r="EHC276" s="183"/>
      <c r="EHD276" s="183"/>
      <c r="EHE276" s="183"/>
      <c r="EHF276" s="183"/>
      <c r="EHG276" s="183"/>
      <c r="EHH276" s="183"/>
      <c r="EHI276" s="183"/>
      <c r="EHJ276" s="183"/>
      <c r="EHK276" s="183"/>
      <c r="EHL276" s="183"/>
      <c r="EHM276" s="183"/>
      <c r="EHN276" s="183"/>
      <c r="EHO276" s="183"/>
      <c r="EHP276" s="183"/>
      <c r="EHQ276" s="183"/>
      <c r="EHR276" s="183"/>
      <c r="EHS276" s="183"/>
      <c r="EHT276" s="183"/>
      <c r="EHU276" s="183"/>
      <c r="EHV276" s="183"/>
      <c r="EHW276" s="183"/>
      <c r="EHX276" s="183"/>
      <c r="EHY276" s="183"/>
      <c r="EHZ276" s="183"/>
      <c r="EIA276" s="183"/>
      <c r="EIB276" s="183"/>
      <c r="EIC276" s="183"/>
      <c r="EID276" s="183"/>
      <c r="EIE276" s="183"/>
      <c r="EIF276" s="183"/>
      <c r="EIG276" s="183"/>
      <c r="EIH276" s="183"/>
      <c r="EII276" s="183"/>
      <c r="EIJ276" s="183"/>
      <c r="EIK276" s="183"/>
      <c r="EIL276" s="183"/>
      <c r="EIM276" s="183"/>
      <c r="EIN276" s="183"/>
      <c r="EIO276" s="183"/>
      <c r="EIP276" s="183"/>
      <c r="EIQ276" s="183"/>
      <c r="EIR276" s="183"/>
      <c r="EIS276" s="183"/>
      <c r="EIT276" s="183"/>
      <c r="EIU276" s="183"/>
      <c r="EIV276" s="183"/>
      <c r="EIW276" s="183"/>
      <c r="EIX276" s="183"/>
      <c r="EIY276" s="183"/>
      <c r="EIZ276" s="183"/>
      <c r="EJA276" s="183"/>
      <c r="EJB276" s="183"/>
      <c r="EJC276" s="183"/>
      <c r="EJD276" s="183"/>
      <c r="EJE276" s="183"/>
      <c r="EJF276" s="183"/>
      <c r="EJG276" s="183"/>
      <c r="EJH276" s="183"/>
      <c r="EJI276" s="183"/>
      <c r="EJJ276" s="183"/>
      <c r="EJK276" s="183"/>
      <c r="EJL276" s="183"/>
      <c r="EJM276" s="183"/>
      <c r="EJN276" s="183"/>
      <c r="EJO276" s="183"/>
      <c r="EJP276" s="183"/>
      <c r="EJQ276" s="183"/>
      <c r="EJR276" s="183"/>
      <c r="EJS276" s="183"/>
      <c r="EJT276" s="183"/>
      <c r="EJU276" s="183"/>
      <c r="EJV276" s="183"/>
      <c r="EJW276" s="183"/>
      <c r="EJX276" s="183"/>
      <c r="EJY276" s="183"/>
      <c r="EJZ276" s="183"/>
      <c r="EKA276" s="183"/>
      <c r="EKB276" s="183"/>
      <c r="EKC276" s="183"/>
      <c r="EKD276" s="183"/>
      <c r="EKE276" s="183"/>
      <c r="EKF276" s="183"/>
      <c r="EKG276" s="183"/>
      <c r="EKH276" s="183"/>
      <c r="EKI276" s="183"/>
      <c r="EKJ276" s="183"/>
      <c r="EKK276" s="183"/>
      <c r="EKL276" s="183"/>
      <c r="EKM276" s="183"/>
      <c r="EKN276" s="183"/>
      <c r="EKO276" s="183"/>
      <c r="EKP276" s="183"/>
      <c r="EKQ276" s="183"/>
      <c r="EKR276" s="183"/>
      <c r="EKS276" s="183"/>
      <c r="EKT276" s="183"/>
      <c r="EKU276" s="183"/>
      <c r="EKV276" s="183"/>
      <c r="EKW276" s="183"/>
      <c r="EKX276" s="183"/>
      <c r="EKY276" s="183"/>
      <c r="EKZ276" s="183"/>
      <c r="ELA276" s="183"/>
      <c r="ELB276" s="183"/>
      <c r="ELC276" s="183"/>
      <c r="ELD276" s="183"/>
      <c r="ELE276" s="183"/>
      <c r="ELF276" s="183"/>
      <c r="ELG276" s="183"/>
      <c r="ELH276" s="183"/>
      <c r="ELI276" s="183"/>
      <c r="ELJ276" s="183"/>
      <c r="ELK276" s="183"/>
      <c r="ELL276" s="183"/>
      <c r="ELM276" s="183"/>
      <c r="ELN276" s="183"/>
      <c r="ELO276" s="183"/>
      <c r="ELP276" s="183"/>
      <c r="ELQ276" s="183"/>
      <c r="ELR276" s="183"/>
      <c r="ELS276" s="183"/>
      <c r="ELT276" s="183"/>
      <c r="ELU276" s="183"/>
      <c r="ELV276" s="183"/>
      <c r="ELW276" s="183"/>
      <c r="ELX276" s="183"/>
      <c r="ELY276" s="183"/>
      <c r="ELZ276" s="183"/>
      <c r="EMA276" s="183"/>
      <c r="EMB276" s="183"/>
      <c r="EMC276" s="183"/>
      <c r="EMD276" s="183"/>
      <c r="EME276" s="183"/>
      <c r="EMF276" s="183"/>
      <c r="EMG276" s="183"/>
      <c r="EMH276" s="183"/>
      <c r="EMI276" s="183"/>
      <c r="EMJ276" s="183"/>
      <c r="EMK276" s="183"/>
      <c r="EML276" s="183"/>
      <c r="EMM276" s="183"/>
      <c r="EMN276" s="183"/>
      <c r="EMO276" s="183"/>
      <c r="EMP276" s="183"/>
      <c r="EMQ276" s="183"/>
      <c r="EMR276" s="183"/>
      <c r="EMS276" s="183"/>
      <c r="EMT276" s="183"/>
      <c r="EMU276" s="183"/>
      <c r="EMV276" s="183"/>
      <c r="EMW276" s="183"/>
      <c r="EMX276" s="183"/>
      <c r="EMY276" s="183"/>
      <c r="EMZ276" s="183"/>
      <c r="ENA276" s="183"/>
      <c r="ENB276" s="183"/>
      <c r="ENC276" s="183"/>
      <c r="END276" s="183"/>
      <c r="ENE276" s="183"/>
      <c r="ENF276" s="183"/>
      <c r="ENG276" s="183"/>
      <c r="ENH276" s="183"/>
      <c r="ENI276" s="183"/>
      <c r="ENJ276" s="183"/>
      <c r="ENK276" s="183"/>
      <c r="ENL276" s="183"/>
      <c r="ENM276" s="183"/>
      <c r="ENN276" s="183"/>
      <c r="ENO276" s="183"/>
      <c r="ENP276" s="183"/>
      <c r="ENQ276" s="183"/>
      <c r="ENR276" s="183"/>
      <c r="ENS276" s="183"/>
      <c r="ENT276" s="183"/>
      <c r="ENU276" s="183"/>
      <c r="ENV276" s="183"/>
      <c r="ENW276" s="183"/>
      <c r="ENX276" s="183"/>
      <c r="ENY276" s="183"/>
      <c r="ENZ276" s="183"/>
      <c r="EOA276" s="183"/>
      <c r="EOB276" s="183"/>
      <c r="EOC276" s="183"/>
      <c r="EOD276" s="183"/>
      <c r="EOE276" s="183"/>
      <c r="EOF276" s="183"/>
      <c r="EOG276" s="183"/>
      <c r="EOH276" s="183"/>
      <c r="EOI276" s="183"/>
      <c r="EOJ276" s="183"/>
      <c r="EOK276" s="183"/>
      <c r="EOL276" s="183"/>
      <c r="EOM276" s="183"/>
      <c r="EON276" s="183"/>
      <c r="EOO276" s="183"/>
      <c r="EOP276" s="183"/>
      <c r="EOQ276" s="183"/>
      <c r="EOR276" s="183"/>
      <c r="EOS276" s="183"/>
      <c r="EOT276" s="183"/>
      <c r="EOU276" s="183"/>
      <c r="EOV276" s="183"/>
      <c r="EOW276" s="183"/>
      <c r="EOX276" s="183"/>
      <c r="EOY276" s="183"/>
      <c r="EOZ276" s="183"/>
      <c r="EPA276" s="183"/>
      <c r="EPB276" s="183"/>
      <c r="EPC276" s="183"/>
      <c r="EPD276" s="183"/>
      <c r="EPE276" s="183"/>
      <c r="EPF276" s="183"/>
      <c r="EPG276" s="183"/>
      <c r="EPH276" s="183"/>
      <c r="EPI276" s="183"/>
      <c r="EPJ276" s="183"/>
      <c r="EPK276" s="183"/>
      <c r="EPL276" s="183"/>
      <c r="EPM276" s="183"/>
      <c r="EPN276" s="183"/>
      <c r="EPO276" s="183"/>
      <c r="EPP276" s="183"/>
      <c r="EPQ276" s="183"/>
      <c r="EPR276" s="183"/>
      <c r="EPS276" s="183"/>
      <c r="EPT276" s="183"/>
      <c r="EPU276" s="183"/>
      <c r="EPV276" s="183"/>
      <c r="EPW276" s="183"/>
      <c r="EPX276" s="183"/>
      <c r="EPY276" s="183"/>
      <c r="EPZ276" s="183"/>
      <c r="EQA276" s="183"/>
      <c r="EQB276" s="183"/>
      <c r="EQC276" s="183"/>
      <c r="EQD276" s="183"/>
      <c r="EQE276" s="183"/>
      <c r="EQF276" s="183"/>
      <c r="EQG276" s="183"/>
      <c r="EQH276" s="183"/>
      <c r="EQI276" s="183"/>
      <c r="EQJ276" s="183"/>
      <c r="EQK276" s="183"/>
      <c r="EQL276" s="183"/>
      <c r="EQM276" s="183"/>
      <c r="EQN276" s="183"/>
      <c r="EQO276" s="183"/>
      <c r="EQP276" s="183"/>
      <c r="EQQ276" s="183"/>
      <c r="EQR276" s="183"/>
      <c r="EQS276" s="183"/>
      <c r="EQT276" s="183"/>
      <c r="EQU276" s="183"/>
      <c r="EQV276" s="183"/>
      <c r="EQW276" s="183"/>
      <c r="EQX276" s="183"/>
      <c r="EQY276" s="183"/>
      <c r="EQZ276" s="183"/>
      <c r="ERA276" s="183"/>
      <c r="ERB276" s="183"/>
      <c r="ERC276" s="183"/>
      <c r="ERD276" s="183"/>
      <c r="ERE276" s="183"/>
      <c r="ERF276" s="183"/>
      <c r="ERG276" s="183"/>
      <c r="ERH276" s="183"/>
      <c r="ERI276" s="183"/>
      <c r="ERJ276" s="183"/>
      <c r="ERK276" s="183"/>
      <c r="ERL276" s="183"/>
      <c r="ERM276" s="183"/>
      <c r="ERN276" s="183"/>
      <c r="ERO276" s="183"/>
      <c r="ERP276" s="183"/>
      <c r="ERQ276" s="183"/>
      <c r="ERR276" s="183"/>
      <c r="ERS276" s="183"/>
      <c r="ERT276" s="183"/>
      <c r="ERU276" s="183"/>
      <c r="ERV276" s="183"/>
      <c r="ERW276" s="183"/>
      <c r="ERX276" s="183"/>
      <c r="ERY276" s="183"/>
      <c r="ERZ276" s="183"/>
      <c r="ESA276" s="183"/>
      <c r="ESB276" s="183"/>
      <c r="ESC276" s="183"/>
      <c r="ESD276" s="183"/>
      <c r="ESE276" s="183"/>
      <c r="ESF276" s="183"/>
      <c r="ESG276" s="183"/>
      <c r="ESH276" s="183"/>
      <c r="ESI276" s="183"/>
      <c r="ESJ276" s="183"/>
      <c r="ESK276" s="183"/>
      <c r="ESL276" s="183"/>
      <c r="ESM276" s="183"/>
      <c r="ESN276" s="183"/>
      <c r="ESO276" s="183"/>
      <c r="ESP276" s="183"/>
      <c r="ESQ276" s="183"/>
      <c r="ESR276" s="183"/>
      <c r="ESS276" s="183"/>
      <c r="EST276" s="183"/>
      <c r="ESU276" s="183"/>
      <c r="ESV276" s="183"/>
      <c r="ESW276" s="183"/>
      <c r="ESX276" s="183"/>
      <c r="ESY276" s="183"/>
      <c r="ESZ276" s="183"/>
      <c r="ETA276" s="183"/>
      <c r="ETB276" s="183"/>
      <c r="ETC276" s="183"/>
      <c r="ETD276" s="183"/>
      <c r="ETE276" s="183"/>
      <c r="ETF276" s="183"/>
      <c r="ETG276" s="183"/>
      <c r="ETH276" s="183"/>
      <c r="ETI276" s="183"/>
      <c r="ETJ276" s="183"/>
      <c r="ETK276" s="183"/>
      <c r="ETL276" s="183"/>
      <c r="ETM276" s="183"/>
      <c r="ETN276" s="183"/>
      <c r="ETO276" s="183"/>
      <c r="ETP276" s="183"/>
      <c r="ETQ276" s="183"/>
      <c r="ETR276" s="183"/>
      <c r="ETS276" s="183"/>
      <c r="ETT276" s="183"/>
      <c r="ETU276" s="183"/>
      <c r="ETV276" s="183"/>
      <c r="ETW276" s="183"/>
      <c r="ETX276" s="183"/>
      <c r="ETY276" s="183"/>
      <c r="ETZ276" s="183"/>
      <c r="EUA276" s="183"/>
      <c r="EUB276" s="183"/>
      <c r="EUC276" s="183"/>
      <c r="EUD276" s="183"/>
      <c r="EUE276" s="183"/>
      <c r="EUF276" s="183"/>
      <c r="EUG276" s="183"/>
      <c r="EUH276" s="183"/>
      <c r="EUI276" s="183"/>
      <c r="EUJ276" s="183"/>
      <c r="EUK276" s="183"/>
      <c r="EUL276" s="183"/>
      <c r="EUM276" s="183"/>
      <c r="EUN276" s="183"/>
      <c r="EUO276" s="183"/>
      <c r="EUP276" s="183"/>
      <c r="EUQ276" s="183"/>
      <c r="EUR276" s="183"/>
      <c r="EUS276" s="183"/>
      <c r="EUT276" s="183"/>
      <c r="EUU276" s="183"/>
      <c r="EUV276" s="183"/>
      <c r="EUW276" s="183"/>
      <c r="EUX276" s="183"/>
      <c r="EUY276" s="183"/>
      <c r="EUZ276" s="183"/>
      <c r="EVA276" s="183"/>
      <c r="EVB276" s="183"/>
      <c r="EVC276" s="183"/>
      <c r="EVD276" s="183"/>
      <c r="EVE276" s="183"/>
      <c r="EVF276" s="183"/>
      <c r="EVG276" s="183"/>
      <c r="EVH276" s="183"/>
      <c r="EVI276" s="183"/>
      <c r="EVJ276" s="183"/>
      <c r="EVK276" s="183"/>
      <c r="EVL276" s="183"/>
      <c r="EVM276" s="183"/>
      <c r="EVN276" s="183"/>
      <c r="EVO276" s="183"/>
      <c r="EVP276" s="183"/>
      <c r="EVQ276" s="183"/>
      <c r="EVR276" s="183"/>
      <c r="EVS276" s="183"/>
      <c r="EVT276" s="183"/>
      <c r="EVU276" s="183"/>
      <c r="EVV276" s="183"/>
      <c r="EVW276" s="183"/>
      <c r="EVX276" s="183"/>
      <c r="EVY276" s="183"/>
      <c r="EVZ276" s="183"/>
      <c r="EWA276" s="183"/>
      <c r="EWB276" s="183"/>
      <c r="EWC276" s="183"/>
      <c r="EWD276" s="183"/>
      <c r="EWE276" s="183"/>
      <c r="EWF276" s="183"/>
      <c r="EWG276" s="183"/>
      <c r="EWH276" s="183"/>
      <c r="EWI276" s="183"/>
      <c r="EWJ276" s="183"/>
      <c r="EWK276" s="183"/>
      <c r="EWL276" s="183"/>
      <c r="EWM276" s="183"/>
      <c r="EWN276" s="183"/>
      <c r="EWO276" s="183"/>
      <c r="EWP276" s="183"/>
      <c r="EWQ276" s="183"/>
      <c r="EWR276" s="183"/>
      <c r="EWS276" s="183"/>
      <c r="EWT276" s="183"/>
      <c r="EWU276" s="183"/>
      <c r="EWV276" s="183"/>
      <c r="EWW276" s="183"/>
      <c r="EWX276" s="183"/>
      <c r="EWY276" s="183"/>
      <c r="EWZ276" s="183"/>
      <c r="EXA276" s="183"/>
      <c r="EXB276" s="183"/>
      <c r="EXC276" s="183"/>
      <c r="EXD276" s="183"/>
      <c r="EXE276" s="183"/>
      <c r="EXF276" s="183"/>
      <c r="EXG276" s="183"/>
      <c r="EXH276" s="183"/>
      <c r="EXI276" s="183"/>
      <c r="EXJ276" s="183"/>
      <c r="EXK276" s="183"/>
      <c r="EXL276" s="183"/>
      <c r="EXM276" s="183"/>
      <c r="EXN276" s="183"/>
      <c r="EXO276" s="183"/>
      <c r="EXP276" s="183"/>
      <c r="EXQ276" s="183"/>
      <c r="EXR276" s="183"/>
      <c r="EXS276" s="183"/>
      <c r="EXT276" s="183"/>
      <c r="EXU276" s="183"/>
      <c r="EXV276" s="183"/>
      <c r="EXW276" s="183"/>
      <c r="EXX276" s="183"/>
      <c r="EXY276" s="183"/>
      <c r="EXZ276" s="183"/>
      <c r="EYA276" s="183"/>
      <c r="EYB276" s="183"/>
      <c r="EYC276" s="183"/>
      <c r="EYD276" s="183"/>
      <c r="EYE276" s="183"/>
      <c r="EYF276" s="183"/>
      <c r="EYG276" s="183"/>
      <c r="EYH276" s="183"/>
      <c r="EYI276" s="183"/>
      <c r="EYJ276" s="183"/>
      <c r="EYK276" s="183"/>
      <c r="EYL276" s="183"/>
      <c r="EYM276" s="183"/>
      <c r="EYN276" s="183"/>
      <c r="EYO276" s="183"/>
      <c r="EYP276" s="183"/>
      <c r="EYQ276" s="183"/>
      <c r="EYR276" s="183"/>
      <c r="EYS276" s="183"/>
      <c r="EYT276" s="183"/>
      <c r="EYU276" s="183"/>
      <c r="EYV276" s="183"/>
      <c r="EYW276" s="183"/>
      <c r="EYX276" s="183"/>
      <c r="EYY276" s="183"/>
      <c r="EYZ276" s="183"/>
      <c r="EZA276" s="183"/>
      <c r="EZB276" s="183"/>
      <c r="EZC276" s="183"/>
      <c r="EZD276" s="183"/>
      <c r="EZE276" s="183"/>
      <c r="EZF276" s="183"/>
      <c r="EZG276" s="183"/>
      <c r="EZH276" s="183"/>
      <c r="EZI276" s="183"/>
      <c r="EZJ276" s="183"/>
      <c r="EZK276" s="183"/>
      <c r="EZL276" s="183"/>
      <c r="EZM276" s="183"/>
      <c r="EZN276" s="183"/>
      <c r="EZO276" s="183"/>
      <c r="EZP276" s="183"/>
      <c r="EZQ276" s="183"/>
      <c r="EZR276" s="183"/>
      <c r="EZS276" s="183"/>
      <c r="EZT276" s="183"/>
      <c r="EZU276" s="183"/>
      <c r="EZV276" s="183"/>
      <c r="EZW276" s="183"/>
      <c r="EZX276" s="183"/>
      <c r="EZY276" s="183"/>
      <c r="EZZ276" s="183"/>
      <c r="FAA276" s="183"/>
      <c r="FAB276" s="183"/>
      <c r="FAC276" s="183"/>
      <c r="FAD276" s="183"/>
      <c r="FAE276" s="183"/>
      <c r="FAF276" s="183"/>
      <c r="FAG276" s="183"/>
      <c r="FAH276" s="183"/>
      <c r="FAI276" s="183"/>
      <c r="FAJ276" s="183"/>
      <c r="FAK276" s="183"/>
      <c r="FAL276" s="183"/>
      <c r="FAM276" s="183"/>
      <c r="FAN276" s="183"/>
      <c r="FAO276" s="183"/>
      <c r="FAP276" s="183"/>
      <c r="FAQ276" s="183"/>
      <c r="FAR276" s="183"/>
      <c r="FAS276" s="183"/>
      <c r="FAT276" s="183"/>
      <c r="FAU276" s="183"/>
      <c r="FAV276" s="183"/>
      <c r="FAW276" s="183"/>
      <c r="FAX276" s="183"/>
      <c r="FAY276" s="183"/>
      <c r="FAZ276" s="183"/>
      <c r="FBA276" s="183"/>
      <c r="FBB276" s="183"/>
      <c r="FBC276" s="183"/>
      <c r="FBD276" s="183"/>
      <c r="FBE276" s="183"/>
      <c r="FBF276" s="183"/>
      <c r="FBG276" s="183"/>
      <c r="FBH276" s="183"/>
      <c r="FBI276" s="183"/>
      <c r="FBJ276" s="183"/>
      <c r="FBK276" s="183"/>
      <c r="FBL276" s="183"/>
      <c r="FBM276" s="183"/>
      <c r="FBN276" s="183"/>
      <c r="FBO276" s="183"/>
      <c r="FBP276" s="183"/>
      <c r="FBQ276" s="183"/>
      <c r="FBR276" s="183"/>
      <c r="FBS276" s="183"/>
      <c r="FBT276" s="183"/>
      <c r="FBU276" s="183"/>
      <c r="FBV276" s="183"/>
      <c r="FBW276" s="183"/>
      <c r="FBX276" s="183"/>
      <c r="FBY276" s="183"/>
      <c r="FBZ276" s="183"/>
      <c r="FCA276" s="183"/>
      <c r="FCB276" s="183"/>
      <c r="FCC276" s="183"/>
      <c r="FCD276" s="183"/>
      <c r="FCE276" s="183"/>
      <c r="FCF276" s="183"/>
      <c r="FCG276" s="183"/>
      <c r="FCH276" s="183"/>
      <c r="FCI276" s="183"/>
      <c r="FCJ276" s="183"/>
      <c r="FCK276" s="183"/>
      <c r="FCL276" s="183"/>
      <c r="FCM276" s="183"/>
      <c r="FCN276" s="183"/>
      <c r="FCO276" s="183"/>
      <c r="FCP276" s="183"/>
      <c r="FCQ276" s="183"/>
      <c r="FCR276" s="183"/>
      <c r="FCS276" s="183"/>
      <c r="FCT276" s="183"/>
      <c r="FCU276" s="183"/>
      <c r="FCV276" s="183"/>
      <c r="FCW276" s="183"/>
      <c r="FCX276" s="183"/>
      <c r="FCY276" s="183"/>
      <c r="FCZ276" s="183"/>
      <c r="FDA276" s="183"/>
      <c r="FDB276" s="183"/>
      <c r="FDC276" s="183"/>
      <c r="FDD276" s="183"/>
      <c r="FDE276" s="183"/>
      <c r="FDF276" s="183"/>
      <c r="FDG276" s="183"/>
      <c r="FDH276" s="183"/>
      <c r="FDI276" s="183"/>
      <c r="FDJ276" s="183"/>
      <c r="FDK276" s="183"/>
      <c r="FDL276" s="183"/>
      <c r="FDM276" s="183"/>
      <c r="FDN276" s="183"/>
      <c r="FDO276" s="183"/>
      <c r="FDP276" s="183"/>
      <c r="FDQ276" s="183"/>
      <c r="FDR276" s="183"/>
      <c r="FDS276" s="183"/>
      <c r="FDT276" s="183"/>
      <c r="FDU276" s="183"/>
      <c r="FDV276" s="183"/>
      <c r="FDW276" s="183"/>
      <c r="FDX276" s="183"/>
      <c r="FDY276" s="183"/>
      <c r="FDZ276" s="183"/>
      <c r="FEA276" s="183"/>
      <c r="FEB276" s="183"/>
      <c r="FEC276" s="183"/>
      <c r="FED276" s="183"/>
      <c r="FEE276" s="183"/>
      <c r="FEF276" s="183"/>
      <c r="FEG276" s="183"/>
      <c r="FEH276" s="183"/>
      <c r="FEI276" s="183"/>
      <c r="FEJ276" s="183"/>
      <c r="FEK276" s="183"/>
      <c r="FEL276" s="183"/>
      <c r="FEM276" s="183"/>
      <c r="FEN276" s="183"/>
      <c r="FEO276" s="183"/>
      <c r="FEP276" s="183"/>
      <c r="FEQ276" s="183"/>
      <c r="FER276" s="183"/>
      <c r="FES276" s="183"/>
      <c r="FET276" s="183"/>
      <c r="FEU276" s="183"/>
      <c r="FEV276" s="183"/>
      <c r="FEW276" s="183"/>
      <c r="FEX276" s="183"/>
      <c r="FEY276" s="183"/>
      <c r="FEZ276" s="183"/>
      <c r="FFA276" s="183"/>
      <c r="FFB276" s="183"/>
      <c r="FFC276" s="183"/>
      <c r="FFD276" s="183"/>
      <c r="FFE276" s="183"/>
      <c r="FFF276" s="183"/>
      <c r="FFG276" s="183"/>
      <c r="FFH276" s="183"/>
      <c r="FFI276" s="183"/>
      <c r="FFJ276" s="183"/>
      <c r="FFK276" s="183"/>
      <c r="FFL276" s="183"/>
      <c r="FFM276" s="183"/>
      <c r="FFN276" s="183"/>
      <c r="FFO276" s="183"/>
      <c r="FFP276" s="183"/>
      <c r="FFQ276" s="183"/>
      <c r="FFR276" s="183"/>
      <c r="FFS276" s="183"/>
      <c r="FFT276" s="183"/>
      <c r="FFU276" s="183"/>
      <c r="FFV276" s="183"/>
      <c r="FFW276" s="183"/>
      <c r="FFX276" s="183"/>
      <c r="FFY276" s="183"/>
      <c r="FFZ276" s="183"/>
      <c r="FGA276" s="183"/>
      <c r="FGB276" s="183"/>
      <c r="FGC276" s="183"/>
      <c r="FGD276" s="183"/>
      <c r="FGE276" s="183"/>
      <c r="FGF276" s="183"/>
      <c r="FGG276" s="183"/>
      <c r="FGH276" s="183"/>
      <c r="FGI276" s="183"/>
      <c r="FGJ276" s="183"/>
      <c r="FGK276" s="183"/>
      <c r="FGL276" s="183"/>
      <c r="FGM276" s="183"/>
      <c r="FGN276" s="183"/>
      <c r="FGO276" s="183"/>
      <c r="FGP276" s="183"/>
      <c r="FGQ276" s="183"/>
      <c r="FGR276" s="183"/>
      <c r="FGS276" s="183"/>
      <c r="FGT276" s="183"/>
      <c r="FGU276" s="183"/>
      <c r="FGV276" s="183"/>
      <c r="FGW276" s="183"/>
      <c r="FGX276" s="183"/>
      <c r="FGY276" s="183"/>
      <c r="FGZ276" s="183"/>
      <c r="FHA276" s="183"/>
      <c r="FHB276" s="183"/>
      <c r="FHC276" s="183"/>
      <c r="FHD276" s="183"/>
      <c r="FHE276" s="183"/>
      <c r="FHF276" s="183"/>
      <c r="FHG276" s="183"/>
      <c r="FHH276" s="183"/>
      <c r="FHI276" s="183"/>
      <c r="FHJ276" s="183"/>
      <c r="FHK276" s="183"/>
      <c r="FHL276" s="183"/>
      <c r="FHM276" s="183"/>
      <c r="FHN276" s="183"/>
      <c r="FHO276" s="183"/>
      <c r="FHP276" s="183"/>
      <c r="FHQ276" s="183"/>
      <c r="FHR276" s="183"/>
      <c r="FHS276" s="183"/>
      <c r="FHT276" s="183"/>
      <c r="FHU276" s="183"/>
      <c r="FHV276" s="183"/>
      <c r="FHW276" s="183"/>
      <c r="FHX276" s="183"/>
      <c r="FHY276" s="183"/>
      <c r="FHZ276" s="183"/>
      <c r="FIA276" s="183"/>
      <c r="FIB276" s="183"/>
      <c r="FIC276" s="183"/>
      <c r="FID276" s="183"/>
      <c r="FIE276" s="183"/>
      <c r="FIF276" s="183"/>
      <c r="FIG276" s="183"/>
      <c r="FIH276" s="183"/>
      <c r="FII276" s="183"/>
      <c r="FIJ276" s="183"/>
      <c r="FIK276" s="183"/>
      <c r="FIL276" s="183"/>
      <c r="FIM276" s="183"/>
      <c r="FIN276" s="183"/>
      <c r="FIO276" s="183"/>
      <c r="FIP276" s="183"/>
      <c r="FIQ276" s="183"/>
      <c r="FIR276" s="183"/>
      <c r="FIS276" s="183"/>
      <c r="FIT276" s="183"/>
      <c r="FIU276" s="183"/>
      <c r="FIV276" s="183"/>
      <c r="FIW276" s="183"/>
      <c r="FIX276" s="183"/>
      <c r="FIY276" s="183"/>
      <c r="FIZ276" s="183"/>
      <c r="FJA276" s="183"/>
      <c r="FJB276" s="183"/>
      <c r="FJC276" s="183"/>
      <c r="FJD276" s="183"/>
      <c r="FJE276" s="183"/>
      <c r="FJF276" s="183"/>
      <c r="FJG276" s="183"/>
      <c r="FJH276" s="183"/>
      <c r="FJI276" s="183"/>
      <c r="FJJ276" s="183"/>
      <c r="FJK276" s="183"/>
      <c r="FJL276" s="183"/>
      <c r="FJM276" s="183"/>
      <c r="FJN276" s="183"/>
      <c r="FJO276" s="183"/>
      <c r="FJP276" s="183"/>
      <c r="FJQ276" s="183"/>
      <c r="FJR276" s="183"/>
      <c r="FJS276" s="183"/>
      <c r="FJT276" s="183"/>
      <c r="FJU276" s="183"/>
      <c r="FJV276" s="183"/>
      <c r="FJW276" s="183"/>
      <c r="FJX276" s="183"/>
      <c r="FJY276" s="183"/>
      <c r="FJZ276" s="183"/>
      <c r="FKA276" s="183"/>
      <c r="FKB276" s="183"/>
      <c r="FKC276" s="183"/>
      <c r="FKD276" s="183"/>
      <c r="FKE276" s="183"/>
      <c r="FKF276" s="183"/>
      <c r="FKG276" s="183"/>
      <c r="FKH276" s="183"/>
      <c r="FKI276" s="183"/>
      <c r="FKJ276" s="183"/>
      <c r="FKK276" s="183"/>
      <c r="FKL276" s="183"/>
      <c r="FKM276" s="183"/>
      <c r="FKN276" s="183"/>
      <c r="FKO276" s="183"/>
      <c r="FKP276" s="183"/>
      <c r="FKQ276" s="183"/>
      <c r="FKR276" s="183"/>
      <c r="FKS276" s="183"/>
      <c r="FKT276" s="183"/>
      <c r="FKU276" s="183"/>
      <c r="FKV276" s="183"/>
      <c r="FKW276" s="183"/>
      <c r="FKX276" s="183"/>
      <c r="FKY276" s="183"/>
      <c r="FKZ276" s="183"/>
      <c r="FLA276" s="183"/>
      <c r="FLB276" s="183"/>
      <c r="FLC276" s="183"/>
      <c r="FLD276" s="183"/>
      <c r="FLE276" s="183"/>
      <c r="FLF276" s="183"/>
      <c r="FLG276" s="183"/>
      <c r="FLH276" s="183"/>
      <c r="FLI276" s="183"/>
      <c r="FLJ276" s="183"/>
      <c r="FLK276" s="183"/>
      <c r="FLL276" s="183"/>
      <c r="FLM276" s="183"/>
      <c r="FLN276" s="183"/>
      <c r="FLO276" s="183"/>
      <c r="FLP276" s="183"/>
      <c r="FLQ276" s="183"/>
      <c r="FLR276" s="183"/>
      <c r="FLS276" s="183"/>
      <c r="FLT276" s="183"/>
      <c r="FLU276" s="183"/>
      <c r="FLV276" s="183"/>
      <c r="FLW276" s="183"/>
      <c r="FLX276" s="183"/>
      <c r="FLY276" s="183"/>
      <c r="FLZ276" s="183"/>
      <c r="FMA276" s="183"/>
      <c r="FMB276" s="183"/>
      <c r="FMC276" s="183"/>
      <c r="FMD276" s="183"/>
      <c r="FME276" s="183"/>
      <c r="FMF276" s="183"/>
      <c r="FMG276" s="183"/>
      <c r="FMH276" s="183"/>
      <c r="FMI276" s="183"/>
      <c r="FMJ276" s="183"/>
      <c r="FMK276" s="183"/>
      <c r="FML276" s="183"/>
      <c r="FMM276" s="183"/>
      <c r="FMN276" s="183"/>
      <c r="FMO276" s="183"/>
      <c r="FMP276" s="183"/>
      <c r="FMQ276" s="183"/>
      <c r="FMR276" s="183"/>
      <c r="FMS276" s="183"/>
      <c r="FMT276" s="183"/>
      <c r="FMU276" s="183"/>
      <c r="FMV276" s="183"/>
      <c r="FMW276" s="183"/>
      <c r="FMX276" s="183"/>
      <c r="FMY276" s="183"/>
      <c r="FMZ276" s="183"/>
      <c r="FNA276" s="183"/>
      <c r="FNB276" s="183"/>
      <c r="FNC276" s="183"/>
      <c r="FND276" s="183"/>
      <c r="FNE276" s="183"/>
      <c r="FNF276" s="183"/>
      <c r="FNG276" s="183"/>
      <c r="FNH276" s="183"/>
      <c r="FNI276" s="183"/>
      <c r="FNJ276" s="183"/>
      <c r="FNK276" s="183"/>
      <c r="FNL276" s="183"/>
      <c r="FNM276" s="183"/>
      <c r="FNN276" s="183"/>
      <c r="FNO276" s="183"/>
      <c r="FNP276" s="183"/>
      <c r="FNQ276" s="183"/>
      <c r="FNR276" s="183"/>
      <c r="FNS276" s="183"/>
      <c r="FNT276" s="183"/>
      <c r="FNU276" s="183"/>
      <c r="FNV276" s="183"/>
      <c r="FNW276" s="183"/>
      <c r="FNX276" s="183"/>
      <c r="FNY276" s="183"/>
      <c r="FNZ276" s="183"/>
      <c r="FOA276" s="183"/>
      <c r="FOB276" s="183"/>
      <c r="FOC276" s="183"/>
      <c r="FOD276" s="183"/>
      <c r="FOE276" s="183"/>
      <c r="FOF276" s="183"/>
      <c r="FOG276" s="183"/>
      <c r="FOH276" s="183"/>
      <c r="FOI276" s="183"/>
      <c r="FOJ276" s="183"/>
      <c r="FOK276" s="183"/>
      <c r="FOL276" s="183"/>
      <c r="FOM276" s="183"/>
      <c r="FON276" s="183"/>
      <c r="FOO276" s="183"/>
      <c r="FOP276" s="183"/>
      <c r="FOQ276" s="183"/>
      <c r="FOR276" s="183"/>
      <c r="FOS276" s="183"/>
      <c r="FOT276" s="183"/>
      <c r="FOU276" s="183"/>
      <c r="FOV276" s="183"/>
      <c r="FOW276" s="183"/>
      <c r="FOX276" s="183"/>
      <c r="FOY276" s="183"/>
      <c r="FOZ276" s="183"/>
      <c r="FPA276" s="183"/>
      <c r="FPB276" s="183"/>
      <c r="FPC276" s="183"/>
      <c r="FPD276" s="183"/>
      <c r="FPE276" s="183"/>
      <c r="FPF276" s="183"/>
      <c r="FPG276" s="183"/>
      <c r="FPH276" s="183"/>
      <c r="FPI276" s="183"/>
      <c r="FPJ276" s="183"/>
      <c r="FPK276" s="183"/>
      <c r="FPL276" s="183"/>
      <c r="FPM276" s="183"/>
      <c r="FPN276" s="183"/>
      <c r="FPO276" s="183"/>
      <c r="FPP276" s="183"/>
      <c r="FPQ276" s="183"/>
      <c r="FPR276" s="183"/>
      <c r="FPS276" s="183"/>
      <c r="FPT276" s="183"/>
      <c r="FPU276" s="183"/>
      <c r="FPV276" s="183"/>
      <c r="FPW276" s="183"/>
      <c r="FPX276" s="183"/>
      <c r="FPY276" s="183"/>
      <c r="FPZ276" s="183"/>
      <c r="FQA276" s="183"/>
      <c r="FQB276" s="183"/>
      <c r="FQC276" s="183"/>
      <c r="FQD276" s="183"/>
      <c r="FQE276" s="183"/>
      <c r="FQF276" s="183"/>
      <c r="FQG276" s="183"/>
      <c r="FQH276" s="183"/>
      <c r="FQI276" s="183"/>
      <c r="FQJ276" s="183"/>
      <c r="FQK276" s="183"/>
      <c r="FQL276" s="183"/>
      <c r="FQM276" s="183"/>
      <c r="FQN276" s="183"/>
      <c r="FQO276" s="183"/>
      <c r="FQP276" s="183"/>
      <c r="FQQ276" s="183"/>
      <c r="FQR276" s="183"/>
      <c r="FQS276" s="183"/>
      <c r="FQT276" s="183"/>
      <c r="FQU276" s="183"/>
      <c r="FQV276" s="183"/>
      <c r="FQW276" s="183"/>
      <c r="FQX276" s="183"/>
      <c r="FQY276" s="183"/>
      <c r="FQZ276" s="183"/>
      <c r="FRA276" s="183"/>
      <c r="FRB276" s="183"/>
      <c r="FRC276" s="183"/>
      <c r="FRD276" s="183"/>
      <c r="FRE276" s="183"/>
      <c r="FRF276" s="183"/>
      <c r="FRG276" s="183"/>
      <c r="FRH276" s="183"/>
      <c r="FRI276" s="183"/>
      <c r="FRJ276" s="183"/>
      <c r="FRK276" s="183"/>
      <c r="FRL276" s="183"/>
      <c r="FRM276" s="183"/>
      <c r="FRN276" s="183"/>
      <c r="FRO276" s="183"/>
      <c r="FRP276" s="183"/>
      <c r="FRQ276" s="183"/>
      <c r="FRR276" s="183"/>
      <c r="FRS276" s="183"/>
      <c r="FRT276" s="183"/>
      <c r="FRU276" s="183"/>
      <c r="FRV276" s="183"/>
      <c r="FRW276" s="183"/>
      <c r="FRX276" s="183"/>
      <c r="FRY276" s="183"/>
      <c r="FRZ276" s="183"/>
      <c r="FSA276" s="183"/>
      <c r="FSB276" s="183"/>
      <c r="FSC276" s="183"/>
      <c r="FSD276" s="183"/>
      <c r="FSE276" s="183"/>
      <c r="FSF276" s="183"/>
      <c r="FSG276" s="183"/>
      <c r="FSH276" s="183"/>
      <c r="FSI276" s="183"/>
      <c r="FSJ276" s="183"/>
      <c r="FSK276" s="183"/>
      <c r="FSL276" s="183"/>
      <c r="FSM276" s="183"/>
      <c r="FSN276" s="183"/>
      <c r="FSO276" s="183"/>
      <c r="FSP276" s="183"/>
      <c r="FSQ276" s="183"/>
      <c r="FSR276" s="183"/>
      <c r="FSS276" s="183"/>
      <c r="FST276" s="183"/>
      <c r="FSU276" s="183"/>
      <c r="FSV276" s="183"/>
      <c r="FSW276" s="183"/>
      <c r="FSX276" s="183"/>
      <c r="FSY276" s="183"/>
      <c r="FSZ276" s="183"/>
      <c r="FTA276" s="183"/>
      <c r="FTB276" s="183"/>
      <c r="FTC276" s="183"/>
      <c r="FTD276" s="183"/>
      <c r="FTE276" s="183"/>
      <c r="FTF276" s="183"/>
      <c r="FTG276" s="183"/>
      <c r="FTH276" s="183"/>
      <c r="FTI276" s="183"/>
      <c r="FTJ276" s="183"/>
      <c r="FTK276" s="183"/>
      <c r="FTL276" s="183"/>
      <c r="FTM276" s="183"/>
      <c r="FTN276" s="183"/>
      <c r="FTO276" s="183"/>
      <c r="FTP276" s="183"/>
      <c r="FTQ276" s="183"/>
      <c r="FTR276" s="183"/>
      <c r="FTS276" s="183"/>
      <c r="FTT276" s="183"/>
      <c r="FTU276" s="183"/>
      <c r="FTV276" s="183"/>
      <c r="FTW276" s="183"/>
      <c r="FTX276" s="183"/>
      <c r="FTY276" s="183"/>
      <c r="FTZ276" s="183"/>
      <c r="FUA276" s="183"/>
      <c r="FUB276" s="183"/>
      <c r="FUC276" s="183"/>
      <c r="FUD276" s="183"/>
      <c r="FUE276" s="183"/>
      <c r="FUF276" s="183"/>
      <c r="FUG276" s="183"/>
      <c r="FUH276" s="183"/>
      <c r="FUI276" s="183"/>
      <c r="FUJ276" s="183"/>
      <c r="FUK276" s="183"/>
      <c r="FUL276" s="183"/>
      <c r="FUM276" s="183"/>
      <c r="FUN276" s="183"/>
      <c r="FUO276" s="183"/>
      <c r="FUP276" s="183"/>
      <c r="FUQ276" s="183"/>
      <c r="FUR276" s="183"/>
      <c r="FUS276" s="183"/>
      <c r="FUT276" s="183"/>
      <c r="FUU276" s="183"/>
      <c r="FUV276" s="183"/>
      <c r="FUW276" s="183"/>
      <c r="FUX276" s="183"/>
      <c r="FUY276" s="183"/>
      <c r="FUZ276" s="183"/>
      <c r="FVA276" s="183"/>
      <c r="FVB276" s="183"/>
      <c r="FVC276" s="183"/>
      <c r="FVD276" s="183"/>
      <c r="FVE276" s="183"/>
      <c r="FVF276" s="183"/>
      <c r="FVG276" s="183"/>
      <c r="FVH276" s="183"/>
      <c r="FVI276" s="183"/>
      <c r="FVJ276" s="183"/>
      <c r="FVK276" s="183"/>
      <c r="FVL276" s="183"/>
      <c r="FVM276" s="183"/>
      <c r="FVN276" s="183"/>
      <c r="FVO276" s="183"/>
      <c r="FVP276" s="183"/>
      <c r="FVQ276" s="183"/>
      <c r="FVR276" s="183"/>
      <c r="FVS276" s="183"/>
      <c r="FVT276" s="183"/>
      <c r="FVU276" s="183"/>
      <c r="FVV276" s="183"/>
      <c r="FVW276" s="183"/>
      <c r="FVX276" s="183"/>
      <c r="FVY276" s="183"/>
      <c r="FVZ276" s="183"/>
      <c r="FWA276" s="183"/>
      <c r="FWB276" s="183"/>
      <c r="FWC276" s="183"/>
      <c r="FWD276" s="183"/>
      <c r="FWE276" s="183"/>
      <c r="FWF276" s="183"/>
      <c r="FWG276" s="183"/>
      <c r="FWH276" s="183"/>
      <c r="FWI276" s="183"/>
      <c r="FWJ276" s="183"/>
      <c r="FWK276" s="183"/>
      <c r="FWL276" s="183"/>
      <c r="FWM276" s="183"/>
      <c r="FWN276" s="183"/>
      <c r="FWO276" s="183"/>
      <c r="FWP276" s="183"/>
      <c r="FWQ276" s="183"/>
      <c r="FWR276" s="183"/>
      <c r="FWS276" s="183"/>
      <c r="FWT276" s="183"/>
      <c r="FWU276" s="183"/>
      <c r="FWV276" s="183"/>
      <c r="FWW276" s="183"/>
      <c r="FWX276" s="183"/>
      <c r="FWY276" s="183"/>
      <c r="FWZ276" s="183"/>
      <c r="FXA276" s="183"/>
      <c r="FXB276" s="183"/>
      <c r="FXC276" s="183"/>
      <c r="FXD276" s="183"/>
      <c r="FXE276" s="183"/>
      <c r="FXF276" s="183"/>
      <c r="FXG276" s="183"/>
      <c r="FXH276" s="183"/>
      <c r="FXI276" s="183"/>
      <c r="FXJ276" s="183"/>
      <c r="FXK276" s="183"/>
      <c r="FXL276" s="183"/>
      <c r="FXM276" s="183"/>
      <c r="FXN276" s="183"/>
      <c r="FXO276" s="183"/>
      <c r="FXP276" s="183"/>
      <c r="FXQ276" s="183"/>
      <c r="FXR276" s="183"/>
      <c r="FXS276" s="183"/>
      <c r="FXT276" s="183"/>
      <c r="FXU276" s="183"/>
      <c r="FXV276" s="183"/>
      <c r="FXW276" s="183"/>
      <c r="FXX276" s="183"/>
      <c r="FXY276" s="183"/>
      <c r="FXZ276" s="183"/>
      <c r="FYA276" s="183"/>
      <c r="FYB276" s="183"/>
      <c r="FYC276" s="183"/>
      <c r="FYD276" s="183"/>
      <c r="FYE276" s="183"/>
      <c r="FYF276" s="183"/>
      <c r="FYG276" s="183"/>
      <c r="FYH276" s="183"/>
      <c r="FYI276" s="183"/>
      <c r="FYJ276" s="183"/>
      <c r="FYK276" s="183"/>
      <c r="FYL276" s="183"/>
      <c r="FYM276" s="183"/>
      <c r="FYN276" s="183"/>
      <c r="FYO276" s="183"/>
      <c r="FYP276" s="183"/>
      <c r="FYQ276" s="183"/>
      <c r="FYR276" s="183"/>
      <c r="FYS276" s="183"/>
      <c r="FYT276" s="183"/>
      <c r="FYU276" s="183"/>
      <c r="FYV276" s="183"/>
      <c r="FYW276" s="183"/>
      <c r="FYX276" s="183"/>
      <c r="FYY276" s="183"/>
      <c r="FYZ276" s="183"/>
      <c r="FZA276" s="183"/>
      <c r="FZB276" s="183"/>
      <c r="FZC276" s="183"/>
      <c r="FZD276" s="183"/>
      <c r="FZE276" s="183"/>
      <c r="FZF276" s="183"/>
      <c r="FZG276" s="183"/>
      <c r="FZH276" s="183"/>
      <c r="FZI276" s="183"/>
      <c r="FZJ276" s="183"/>
      <c r="FZK276" s="183"/>
      <c r="FZL276" s="183"/>
      <c r="FZM276" s="183"/>
      <c r="FZN276" s="183"/>
      <c r="FZO276" s="183"/>
      <c r="FZP276" s="183"/>
      <c r="FZQ276" s="183"/>
      <c r="FZR276" s="183"/>
      <c r="FZS276" s="183"/>
      <c r="FZT276" s="183"/>
      <c r="FZU276" s="183"/>
      <c r="FZV276" s="183"/>
      <c r="FZW276" s="183"/>
      <c r="FZX276" s="183"/>
      <c r="FZY276" s="183"/>
      <c r="FZZ276" s="183"/>
      <c r="GAA276" s="183"/>
      <c r="GAB276" s="183"/>
      <c r="GAC276" s="183"/>
      <c r="GAD276" s="183"/>
      <c r="GAE276" s="183"/>
      <c r="GAF276" s="183"/>
      <c r="GAG276" s="183"/>
      <c r="GAH276" s="183"/>
      <c r="GAI276" s="183"/>
      <c r="GAJ276" s="183"/>
      <c r="GAK276" s="183"/>
      <c r="GAL276" s="183"/>
      <c r="GAM276" s="183"/>
      <c r="GAN276" s="183"/>
      <c r="GAO276" s="183"/>
      <c r="GAP276" s="183"/>
      <c r="GAQ276" s="183"/>
      <c r="GAR276" s="183"/>
      <c r="GAS276" s="183"/>
      <c r="GAT276" s="183"/>
      <c r="GAU276" s="183"/>
      <c r="GAV276" s="183"/>
      <c r="GAW276" s="183"/>
      <c r="GAX276" s="183"/>
      <c r="GAY276" s="183"/>
      <c r="GAZ276" s="183"/>
      <c r="GBA276" s="183"/>
      <c r="GBB276" s="183"/>
      <c r="GBC276" s="183"/>
      <c r="GBD276" s="183"/>
      <c r="GBE276" s="183"/>
      <c r="GBF276" s="183"/>
      <c r="GBG276" s="183"/>
      <c r="GBH276" s="183"/>
      <c r="GBI276" s="183"/>
      <c r="GBJ276" s="183"/>
      <c r="GBK276" s="183"/>
      <c r="GBL276" s="183"/>
      <c r="GBM276" s="183"/>
      <c r="GBN276" s="183"/>
      <c r="GBO276" s="183"/>
      <c r="GBP276" s="183"/>
      <c r="GBQ276" s="183"/>
      <c r="GBR276" s="183"/>
      <c r="GBS276" s="183"/>
      <c r="GBT276" s="183"/>
      <c r="GBU276" s="183"/>
      <c r="GBV276" s="183"/>
      <c r="GBW276" s="183"/>
      <c r="GBX276" s="183"/>
      <c r="GBY276" s="183"/>
      <c r="GBZ276" s="183"/>
      <c r="GCA276" s="183"/>
      <c r="GCB276" s="183"/>
      <c r="GCC276" s="183"/>
      <c r="GCD276" s="183"/>
      <c r="GCE276" s="183"/>
      <c r="GCF276" s="183"/>
      <c r="GCG276" s="183"/>
      <c r="GCH276" s="183"/>
      <c r="GCI276" s="183"/>
      <c r="GCJ276" s="183"/>
      <c r="GCK276" s="183"/>
      <c r="GCL276" s="183"/>
      <c r="GCM276" s="183"/>
      <c r="GCN276" s="183"/>
      <c r="GCO276" s="183"/>
      <c r="GCP276" s="183"/>
      <c r="GCQ276" s="183"/>
      <c r="GCR276" s="183"/>
      <c r="GCS276" s="183"/>
      <c r="GCT276" s="183"/>
      <c r="GCU276" s="183"/>
      <c r="GCV276" s="183"/>
      <c r="GCW276" s="183"/>
      <c r="GCX276" s="183"/>
      <c r="GCY276" s="183"/>
      <c r="GCZ276" s="183"/>
      <c r="GDA276" s="183"/>
      <c r="GDB276" s="183"/>
      <c r="GDC276" s="183"/>
      <c r="GDD276" s="183"/>
      <c r="GDE276" s="183"/>
      <c r="GDF276" s="183"/>
      <c r="GDG276" s="183"/>
      <c r="GDH276" s="183"/>
      <c r="GDI276" s="183"/>
      <c r="GDJ276" s="183"/>
      <c r="GDK276" s="183"/>
      <c r="GDL276" s="183"/>
      <c r="GDM276" s="183"/>
      <c r="GDN276" s="183"/>
      <c r="GDO276" s="183"/>
      <c r="GDP276" s="183"/>
      <c r="GDQ276" s="183"/>
      <c r="GDR276" s="183"/>
      <c r="GDS276" s="183"/>
      <c r="GDT276" s="183"/>
      <c r="GDU276" s="183"/>
      <c r="GDV276" s="183"/>
      <c r="GDW276" s="183"/>
      <c r="GDX276" s="183"/>
      <c r="GDY276" s="183"/>
      <c r="GDZ276" s="183"/>
      <c r="GEA276" s="183"/>
      <c r="GEB276" s="183"/>
      <c r="GEC276" s="183"/>
      <c r="GED276" s="183"/>
      <c r="GEE276" s="183"/>
      <c r="GEF276" s="183"/>
      <c r="GEG276" s="183"/>
      <c r="GEH276" s="183"/>
      <c r="GEI276" s="183"/>
      <c r="GEJ276" s="183"/>
      <c r="GEK276" s="183"/>
      <c r="GEL276" s="183"/>
      <c r="GEM276" s="183"/>
      <c r="GEN276" s="183"/>
      <c r="GEO276" s="183"/>
      <c r="GEP276" s="183"/>
      <c r="GEQ276" s="183"/>
      <c r="GER276" s="183"/>
      <c r="GES276" s="183"/>
      <c r="GET276" s="183"/>
      <c r="GEU276" s="183"/>
      <c r="GEV276" s="183"/>
      <c r="GEW276" s="183"/>
      <c r="GEX276" s="183"/>
      <c r="GEY276" s="183"/>
      <c r="GEZ276" s="183"/>
      <c r="GFA276" s="183"/>
      <c r="GFB276" s="183"/>
      <c r="GFC276" s="183"/>
      <c r="GFD276" s="183"/>
      <c r="GFE276" s="183"/>
      <c r="GFF276" s="183"/>
      <c r="GFG276" s="183"/>
      <c r="GFH276" s="183"/>
      <c r="GFI276" s="183"/>
      <c r="GFJ276" s="183"/>
      <c r="GFK276" s="183"/>
      <c r="GFL276" s="183"/>
      <c r="GFM276" s="183"/>
      <c r="GFN276" s="183"/>
      <c r="GFO276" s="183"/>
      <c r="GFP276" s="183"/>
      <c r="GFQ276" s="183"/>
      <c r="GFR276" s="183"/>
      <c r="GFS276" s="183"/>
      <c r="GFT276" s="183"/>
      <c r="GFU276" s="183"/>
      <c r="GFV276" s="183"/>
      <c r="GFW276" s="183"/>
      <c r="GFX276" s="183"/>
      <c r="GFY276" s="183"/>
      <c r="GFZ276" s="183"/>
      <c r="GGA276" s="183"/>
      <c r="GGB276" s="183"/>
      <c r="GGC276" s="183"/>
      <c r="GGD276" s="183"/>
      <c r="GGE276" s="183"/>
      <c r="GGF276" s="183"/>
      <c r="GGG276" s="183"/>
      <c r="GGH276" s="183"/>
      <c r="GGI276" s="183"/>
      <c r="GGJ276" s="183"/>
      <c r="GGK276" s="183"/>
      <c r="GGL276" s="183"/>
      <c r="GGM276" s="183"/>
      <c r="GGN276" s="183"/>
      <c r="GGO276" s="183"/>
      <c r="GGP276" s="183"/>
      <c r="GGQ276" s="183"/>
      <c r="GGR276" s="183"/>
      <c r="GGS276" s="183"/>
      <c r="GGT276" s="183"/>
      <c r="GGU276" s="183"/>
      <c r="GGV276" s="183"/>
      <c r="GGW276" s="183"/>
      <c r="GGX276" s="183"/>
      <c r="GGY276" s="183"/>
      <c r="GGZ276" s="183"/>
      <c r="GHA276" s="183"/>
      <c r="GHB276" s="183"/>
      <c r="GHC276" s="183"/>
      <c r="GHD276" s="183"/>
      <c r="GHE276" s="183"/>
      <c r="GHF276" s="183"/>
      <c r="GHG276" s="183"/>
      <c r="GHH276" s="183"/>
      <c r="GHI276" s="183"/>
      <c r="GHJ276" s="183"/>
      <c r="GHK276" s="183"/>
      <c r="GHL276" s="183"/>
      <c r="GHM276" s="183"/>
      <c r="GHN276" s="183"/>
      <c r="GHO276" s="183"/>
      <c r="GHP276" s="183"/>
      <c r="GHQ276" s="183"/>
      <c r="GHR276" s="183"/>
      <c r="GHS276" s="183"/>
      <c r="GHT276" s="183"/>
      <c r="GHU276" s="183"/>
      <c r="GHV276" s="183"/>
      <c r="GHW276" s="183"/>
      <c r="GHX276" s="183"/>
      <c r="GHY276" s="183"/>
      <c r="GHZ276" s="183"/>
      <c r="GIA276" s="183"/>
      <c r="GIB276" s="183"/>
      <c r="GIC276" s="183"/>
      <c r="GID276" s="183"/>
      <c r="GIE276" s="183"/>
      <c r="GIF276" s="183"/>
      <c r="GIG276" s="183"/>
      <c r="GIH276" s="183"/>
      <c r="GII276" s="183"/>
      <c r="GIJ276" s="183"/>
      <c r="GIK276" s="183"/>
      <c r="GIL276" s="183"/>
      <c r="GIM276" s="183"/>
      <c r="GIN276" s="183"/>
      <c r="GIO276" s="183"/>
      <c r="GIP276" s="183"/>
      <c r="GIQ276" s="183"/>
      <c r="GIR276" s="183"/>
      <c r="GIS276" s="183"/>
      <c r="GIT276" s="183"/>
      <c r="GIU276" s="183"/>
      <c r="GIV276" s="183"/>
      <c r="GIW276" s="183"/>
      <c r="GIX276" s="183"/>
      <c r="GIY276" s="183"/>
      <c r="GIZ276" s="183"/>
      <c r="GJA276" s="183"/>
      <c r="GJB276" s="183"/>
      <c r="GJC276" s="183"/>
      <c r="GJD276" s="183"/>
      <c r="GJE276" s="183"/>
      <c r="GJF276" s="183"/>
      <c r="GJG276" s="183"/>
      <c r="GJH276" s="183"/>
      <c r="GJI276" s="183"/>
      <c r="GJJ276" s="183"/>
      <c r="GJK276" s="183"/>
      <c r="GJL276" s="183"/>
      <c r="GJM276" s="183"/>
      <c r="GJN276" s="183"/>
      <c r="GJO276" s="183"/>
      <c r="GJP276" s="183"/>
      <c r="GJQ276" s="183"/>
      <c r="GJR276" s="183"/>
      <c r="GJS276" s="183"/>
      <c r="GJT276" s="183"/>
      <c r="GJU276" s="183"/>
      <c r="GJV276" s="183"/>
      <c r="GJW276" s="183"/>
      <c r="GJX276" s="183"/>
      <c r="GJY276" s="183"/>
      <c r="GJZ276" s="183"/>
      <c r="GKA276" s="183"/>
      <c r="GKB276" s="183"/>
      <c r="GKC276" s="183"/>
      <c r="GKD276" s="183"/>
      <c r="GKE276" s="183"/>
      <c r="GKF276" s="183"/>
      <c r="GKG276" s="183"/>
      <c r="GKH276" s="183"/>
      <c r="GKI276" s="183"/>
      <c r="GKJ276" s="183"/>
      <c r="GKK276" s="183"/>
      <c r="GKL276" s="183"/>
      <c r="GKM276" s="183"/>
      <c r="GKN276" s="183"/>
      <c r="GKO276" s="183"/>
      <c r="GKP276" s="183"/>
      <c r="GKQ276" s="183"/>
      <c r="GKR276" s="183"/>
      <c r="GKS276" s="183"/>
      <c r="GKT276" s="183"/>
      <c r="GKU276" s="183"/>
      <c r="GKV276" s="183"/>
      <c r="GKW276" s="183"/>
      <c r="GKX276" s="183"/>
      <c r="GKY276" s="183"/>
      <c r="GKZ276" s="183"/>
      <c r="GLA276" s="183"/>
      <c r="GLB276" s="183"/>
      <c r="GLC276" s="183"/>
      <c r="GLD276" s="183"/>
      <c r="GLE276" s="183"/>
      <c r="GLF276" s="183"/>
      <c r="GLG276" s="183"/>
      <c r="GLH276" s="183"/>
      <c r="GLI276" s="183"/>
      <c r="GLJ276" s="183"/>
      <c r="GLK276" s="183"/>
      <c r="GLL276" s="183"/>
      <c r="GLM276" s="183"/>
      <c r="GLN276" s="183"/>
      <c r="GLO276" s="183"/>
      <c r="GLP276" s="183"/>
      <c r="GLQ276" s="183"/>
      <c r="GLR276" s="183"/>
      <c r="GLS276" s="183"/>
      <c r="GLT276" s="183"/>
      <c r="GLU276" s="183"/>
      <c r="GLV276" s="183"/>
      <c r="GLW276" s="183"/>
      <c r="GLX276" s="183"/>
      <c r="GLY276" s="183"/>
      <c r="GLZ276" s="183"/>
      <c r="GMA276" s="183"/>
      <c r="GMB276" s="183"/>
      <c r="GMC276" s="183"/>
      <c r="GMD276" s="183"/>
      <c r="GME276" s="183"/>
      <c r="GMF276" s="183"/>
      <c r="GMG276" s="183"/>
      <c r="GMH276" s="183"/>
      <c r="GMI276" s="183"/>
      <c r="GMJ276" s="183"/>
      <c r="GMK276" s="183"/>
      <c r="GML276" s="183"/>
      <c r="GMM276" s="183"/>
      <c r="GMN276" s="183"/>
      <c r="GMO276" s="183"/>
      <c r="GMP276" s="183"/>
      <c r="GMQ276" s="183"/>
      <c r="GMR276" s="183"/>
      <c r="GMS276" s="183"/>
      <c r="GMT276" s="183"/>
      <c r="GMU276" s="183"/>
      <c r="GMV276" s="183"/>
      <c r="GMW276" s="183"/>
      <c r="GMX276" s="183"/>
      <c r="GMY276" s="183"/>
      <c r="GMZ276" s="183"/>
      <c r="GNA276" s="183"/>
      <c r="GNB276" s="183"/>
      <c r="GNC276" s="183"/>
      <c r="GND276" s="183"/>
      <c r="GNE276" s="183"/>
      <c r="GNF276" s="183"/>
      <c r="GNG276" s="183"/>
      <c r="GNH276" s="183"/>
      <c r="GNI276" s="183"/>
      <c r="GNJ276" s="183"/>
      <c r="GNK276" s="183"/>
      <c r="GNL276" s="183"/>
      <c r="GNM276" s="183"/>
      <c r="GNN276" s="183"/>
      <c r="GNO276" s="183"/>
      <c r="GNP276" s="183"/>
      <c r="GNQ276" s="183"/>
      <c r="GNR276" s="183"/>
      <c r="GNS276" s="183"/>
      <c r="GNT276" s="183"/>
      <c r="GNU276" s="183"/>
      <c r="GNV276" s="183"/>
      <c r="GNW276" s="183"/>
      <c r="GNX276" s="183"/>
      <c r="GNY276" s="183"/>
      <c r="GNZ276" s="183"/>
      <c r="GOA276" s="183"/>
      <c r="GOB276" s="183"/>
      <c r="GOC276" s="183"/>
      <c r="GOD276" s="183"/>
      <c r="GOE276" s="183"/>
      <c r="GOF276" s="183"/>
      <c r="GOG276" s="183"/>
      <c r="GOH276" s="183"/>
      <c r="GOI276" s="183"/>
      <c r="GOJ276" s="183"/>
      <c r="GOK276" s="183"/>
      <c r="GOL276" s="183"/>
      <c r="GOM276" s="183"/>
      <c r="GON276" s="183"/>
      <c r="GOO276" s="183"/>
      <c r="GOP276" s="183"/>
      <c r="GOQ276" s="183"/>
      <c r="GOR276" s="183"/>
      <c r="GOS276" s="183"/>
      <c r="GOT276" s="183"/>
      <c r="GOU276" s="183"/>
      <c r="GOV276" s="183"/>
      <c r="GOW276" s="183"/>
      <c r="GOX276" s="183"/>
      <c r="GOY276" s="183"/>
      <c r="GOZ276" s="183"/>
      <c r="GPA276" s="183"/>
      <c r="GPB276" s="183"/>
      <c r="GPC276" s="183"/>
      <c r="GPD276" s="183"/>
      <c r="GPE276" s="183"/>
      <c r="GPF276" s="183"/>
      <c r="GPG276" s="183"/>
      <c r="GPH276" s="183"/>
      <c r="GPI276" s="183"/>
      <c r="GPJ276" s="183"/>
      <c r="GPK276" s="183"/>
      <c r="GPL276" s="183"/>
      <c r="GPM276" s="183"/>
      <c r="GPN276" s="183"/>
      <c r="GPO276" s="183"/>
      <c r="GPP276" s="183"/>
      <c r="GPQ276" s="183"/>
      <c r="GPR276" s="183"/>
      <c r="GPS276" s="183"/>
      <c r="GPT276" s="183"/>
      <c r="GPU276" s="183"/>
      <c r="GPV276" s="183"/>
      <c r="GPW276" s="183"/>
      <c r="GPX276" s="183"/>
      <c r="GPY276" s="183"/>
      <c r="GPZ276" s="183"/>
      <c r="GQA276" s="183"/>
      <c r="GQB276" s="183"/>
      <c r="GQC276" s="183"/>
      <c r="GQD276" s="183"/>
      <c r="GQE276" s="183"/>
      <c r="GQF276" s="183"/>
      <c r="GQG276" s="183"/>
      <c r="GQH276" s="183"/>
      <c r="GQI276" s="183"/>
      <c r="GQJ276" s="183"/>
      <c r="GQK276" s="183"/>
      <c r="GQL276" s="183"/>
      <c r="GQM276" s="183"/>
      <c r="GQN276" s="183"/>
      <c r="GQO276" s="183"/>
      <c r="GQP276" s="183"/>
      <c r="GQQ276" s="183"/>
      <c r="GQR276" s="183"/>
      <c r="GQS276" s="183"/>
      <c r="GQT276" s="183"/>
      <c r="GQU276" s="183"/>
      <c r="GQV276" s="183"/>
      <c r="GQW276" s="183"/>
      <c r="GQX276" s="183"/>
      <c r="GQY276" s="183"/>
      <c r="GQZ276" s="183"/>
      <c r="GRA276" s="183"/>
      <c r="GRB276" s="183"/>
      <c r="GRC276" s="183"/>
      <c r="GRD276" s="183"/>
      <c r="GRE276" s="183"/>
      <c r="GRF276" s="183"/>
      <c r="GRG276" s="183"/>
      <c r="GRH276" s="183"/>
      <c r="GRI276" s="183"/>
      <c r="GRJ276" s="183"/>
      <c r="GRK276" s="183"/>
      <c r="GRL276" s="183"/>
      <c r="GRM276" s="183"/>
      <c r="GRN276" s="183"/>
      <c r="GRO276" s="183"/>
      <c r="GRP276" s="183"/>
      <c r="GRQ276" s="183"/>
      <c r="GRR276" s="183"/>
      <c r="GRS276" s="183"/>
      <c r="GRT276" s="183"/>
      <c r="GRU276" s="183"/>
      <c r="GRV276" s="183"/>
      <c r="GRW276" s="183"/>
      <c r="GRX276" s="183"/>
      <c r="GRY276" s="183"/>
      <c r="GRZ276" s="183"/>
      <c r="GSA276" s="183"/>
      <c r="GSB276" s="183"/>
      <c r="GSC276" s="183"/>
      <c r="GSD276" s="183"/>
      <c r="GSE276" s="183"/>
      <c r="GSF276" s="183"/>
      <c r="GSG276" s="183"/>
      <c r="GSH276" s="183"/>
      <c r="GSI276" s="183"/>
      <c r="GSJ276" s="183"/>
      <c r="GSK276" s="183"/>
      <c r="GSL276" s="183"/>
      <c r="GSM276" s="183"/>
      <c r="GSN276" s="183"/>
      <c r="GSO276" s="183"/>
      <c r="GSP276" s="183"/>
      <c r="GSQ276" s="183"/>
      <c r="GSR276" s="183"/>
      <c r="GSS276" s="183"/>
      <c r="GST276" s="183"/>
      <c r="GSU276" s="183"/>
      <c r="GSV276" s="183"/>
      <c r="GSW276" s="183"/>
      <c r="GSX276" s="183"/>
      <c r="GSY276" s="183"/>
      <c r="GSZ276" s="183"/>
      <c r="GTA276" s="183"/>
      <c r="GTB276" s="183"/>
      <c r="GTC276" s="183"/>
      <c r="GTD276" s="183"/>
      <c r="GTE276" s="183"/>
      <c r="GTF276" s="183"/>
      <c r="GTG276" s="183"/>
      <c r="GTH276" s="183"/>
      <c r="GTI276" s="183"/>
      <c r="GTJ276" s="183"/>
      <c r="GTK276" s="183"/>
      <c r="GTL276" s="183"/>
      <c r="GTM276" s="183"/>
      <c r="GTN276" s="183"/>
      <c r="GTO276" s="183"/>
      <c r="GTP276" s="183"/>
      <c r="GTQ276" s="183"/>
      <c r="GTR276" s="183"/>
      <c r="GTS276" s="183"/>
      <c r="GTT276" s="183"/>
      <c r="GTU276" s="183"/>
      <c r="GTV276" s="183"/>
      <c r="GTW276" s="183"/>
      <c r="GTX276" s="183"/>
      <c r="GTY276" s="183"/>
      <c r="GTZ276" s="183"/>
      <c r="GUA276" s="183"/>
      <c r="GUB276" s="183"/>
      <c r="GUC276" s="183"/>
      <c r="GUD276" s="183"/>
      <c r="GUE276" s="183"/>
      <c r="GUF276" s="183"/>
      <c r="GUG276" s="183"/>
      <c r="GUH276" s="183"/>
      <c r="GUI276" s="183"/>
      <c r="GUJ276" s="183"/>
      <c r="GUK276" s="183"/>
      <c r="GUL276" s="183"/>
      <c r="GUM276" s="183"/>
      <c r="GUN276" s="183"/>
      <c r="GUO276" s="183"/>
      <c r="GUP276" s="183"/>
      <c r="GUQ276" s="183"/>
      <c r="GUR276" s="183"/>
      <c r="GUS276" s="183"/>
      <c r="GUT276" s="183"/>
      <c r="GUU276" s="183"/>
      <c r="GUV276" s="183"/>
      <c r="GUW276" s="183"/>
      <c r="GUX276" s="183"/>
      <c r="GUY276" s="183"/>
      <c r="GUZ276" s="183"/>
      <c r="GVA276" s="183"/>
      <c r="GVB276" s="183"/>
      <c r="GVC276" s="183"/>
      <c r="GVD276" s="183"/>
      <c r="GVE276" s="183"/>
      <c r="GVF276" s="183"/>
      <c r="GVG276" s="183"/>
      <c r="GVH276" s="183"/>
      <c r="GVI276" s="183"/>
      <c r="GVJ276" s="183"/>
      <c r="GVK276" s="183"/>
      <c r="GVL276" s="183"/>
      <c r="GVM276" s="183"/>
      <c r="GVN276" s="183"/>
      <c r="GVO276" s="183"/>
      <c r="GVP276" s="183"/>
      <c r="GVQ276" s="183"/>
      <c r="GVR276" s="183"/>
      <c r="GVS276" s="183"/>
      <c r="GVT276" s="183"/>
      <c r="GVU276" s="183"/>
      <c r="GVV276" s="183"/>
      <c r="GVW276" s="183"/>
      <c r="GVX276" s="183"/>
      <c r="GVY276" s="183"/>
      <c r="GVZ276" s="183"/>
      <c r="GWA276" s="183"/>
      <c r="GWB276" s="183"/>
      <c r="GWC276" s="183"/>
      <c r="GWD276" s="183"/>
      <c r="GWE276" s="183"/>
      <c r="GWF276" s="183"/>
      <c r="GWG276" s="183"/>
      <c r="GWH276" s="183"/>
      <c r="GWI276" s="183"/>
      <c r="GWJ276" s="183"/>
      <c r="GWK276" s="183"/>
      <c r="GWL276" s="183"/>
      <c r="GWM276" s="183"/>
      <c r="GWN276" s="183"/>
      <c r="GWO276" s="183"/>
      <c r="GWP276" s="183"/>
      <c r="GWQ276" s="183"/>
      <c r="GWR276" s="183"/>
      <c r="GWS276" s="183"/>
      <c r="GWT276" s="183"/>
      <c r="GWU276" s="183"/>
      <c r="GWV276" s="183"/>
      <c r="GWW276" s="183"/>
      <c r="GWX276" s="183"/>
      <c r="GWY276" s="183"/>
      <c r="GWZ276" s="183"/>
      <c r="GXA276" s="183"/>
      <c r="GXB276" s="183"/>
      <c r="GXC276" s="183"/>
      <c r="GXD276" s="183"/>
      <c r="GXE276" s="183"/>
      <c r="GXF276" s="183"/>
      <c r="GXG276" s="183"/>
      <c r="GXH276" s="183"/>
      <c r="GXI276" s="183"/>
      <c r="GXJ276" s="183"/>
      <c r="GXK276" s="183"/>
      <c r="GXL276" s="183"/>
      <c r="GXM276" s="183"/>
      <c r="GXN276" s="183"/>
      <c r="GXO276" s="183"/>
      <c r="GXP276" s="183"/>
      <c r="GXQ276" s="183"/>
      <c r="GXR276" s="183"/>
      <c r="GXS276" s="183"/>
      <c r="GXT276" s="183"/>
      <c r="GXU276" s="183"/>
      <c r="GXV276" s="183"/>
      <c r="GXW276" s="183"/>
      <c r="GXX276" s="183"/>
      <c r="GXY276" s="183"/>
      <c r="GXZ276" s="183"/>
      <c r="GYA276" s="183"/>
      <c r="GYB276" s="183"/>
      <c r="GYC276" s="183"/>
      <c r="GYD276" s="183"/>
      <c r="GYE276" s="183"/>
      <c r="GYF276" s="183"/>
      <c r="GYG276" s="183"/>
      <c r="GYH276" s="183"/>
      <c r="GYI276" s="183"/>
      <c r="GYJ276" s="183"/>
      <c r="GYK276" s="183"/>
      <c r="GYL276" s="183"/>
      <c r="GYM276" s="183"/>
      <c r="GYN276" s="183"/>
      <c r="GYO276" s="183"/>
      <c r="GYP276" s="183"/>
      <c r="GYQ276" s="183"/>
      <c r="GYR276" s="183"/>
      <c r="GYS276" s="183"/>
      <c r="GYT276" s="183"/>
      <c r="GYU276" s="183"/>
      <c r="GYV276" s="183"/>
      <c r="GYW276" s="183"/>
      <c r="GYX276" s="183"/>
      <c r="GYY276" s="183"/>
      <c r="GYZ276" s="183"/>
      <c r="GZA276" s="183"/>
      <c r="GZB276" s="183"/>
      <c r="GZC276" s="183"/>
      <c r="GZD276" s="183"/>
      <c r="GZE276" s="183"/>
      <c r="GZF276" s="183"/>
      <c r="GZG276" s="183"/>
      <c r="GZH276" s="183"/>
      <c r="GZI276" s="183"/>
      <c r="GZJ276" s="183"/>
      <c r="GZK276" s="183"/>
      <c r="GZL276" s="183"/>
      <c r="GZM276" s="183"/>
      <c r="GZN276" s="183"/>
      <c r="GZO276" s="183"/>
      <c r="GZP276" s="183"/>
      <c r="GZQ276" s="183"/>
      <c r="GZR276" s="183"/>
      <c r="GZS276" s="183"/>
      <c r="GZT276" s="183"/>
      <c r="GZU276" s="183"/>
      <c r="GZV276" s="183"/>
      <c r="GZW276" s="183"/>
      <c r="GZX276" s="183"/>
      <c r="GZY276" s="183"/>
      <c r="GZZ276" s="183"/>
      <c r="HAA276" s="183"/>
      <c r="HAB276" s="183"/>
      <c r="HAC276" s="183"/>
      <c r="HAD276" s="183"/>
      <c r="HAE276" s="183"/>
      <c r="HAF276" s="183"/>
      <c r="HAG276" s="183"/>
      <c r="HAH276" s="183"/>
      <c r="HAI276" s="183"/>
      <c r="HAJ276" s="183"/>
      <c r="HAK276" s="183"/>
      <c r="HAL276" s="183"/>
      <c r="HAM276" s="183"/>
      <c r="HAN276" s="183"/>
      <c r="HAO276" s="183"/>
      <c r="HAP276" s="183"/>
      <c r="HAQ276" s="183"/>
      <c r="HAR276" s="183"/>
      <c r="HAS276" s="183"/>
      <c r="HAT276" s="183"/>
      <c r="HAU276" s="183"/>
      <c r="HAV276" s="183"/>
      <c r="HAW276" s="183"/>
      <c r="HAX276" s="183"/>
      <c r="HAY276" s="183"/>
      <c r="HAZ276" s="183"/>
      <c r="HBA276" s="183"/>
      <c r="HBB276" s="183"/>
      <c r="HBC276" s="183"/>
      <c r="HBD276" s="183"/>
      <c r="HBE276" s="183"/>
      <c r="HBF276" s="183"/>
      <c r="HBG276" s="183"/>
      <c r="HBH276" s="183"/>
      <c r="HBI276" s="183"/>
      <c r="HBJ276" s="183"/>
      <c r="HBK276" s="183"/>
      <c r="HBL276" s="183"/>
      <c r="HBM276" s="183"/>
      <c r="HBN276" s="183"/>
      <c r="HBO276" s="183"/>
      <c r="HBP276" s="183"/>
      <c r="HBQ276" s="183"/>
      <c r="HBR276" s="183"/>
      <c r="HBS276" s="183"/>
      <c r="HBT276" s="183"/>
      <c r="HBU276" s="183"/>
      <c r="HBV276" s="183"/>
      <c r="HBW276" s="183"/>
      <c r="HBX276" s="183"/>
      <c r="HBY276" s="183"/>
      <c r="HBZ276" s="183"/>
      <c r="HCA276" s="183"/>
      <c r="HCB276" s="183"/>
      <c r="HCC276" s="183"/>
      <c r="HCD276" s="183"/>
      <c r="HCE276" s="183"/>
      <c r="HCF276" s="183"/>
      <c r="HCG276" s="183"/>
      <c r="HCH276" s="183"/>
      <c r="HCI276" s="183"/>
      <c r="HCJ276" s="183"/>
      <c r="HCK276" s="183"/>
      <c r="HCL276" s="183"/>
      <c r="HCM276" s="183"/>
      <c r="HCN276" s="183"/>
      <c r="HCO276" s="183"/>
      <c r="HCP276" s="183"/>
      <c r="HCQ276" s="183"/>
      <c r="HCR276" s="183"/>
      <c r="HCS276" s="183"/>
      <c r="HCT276" s="183"/>
      <c r="HCU276" s="183"/>
      <c r="HCV276" s="183"/>
      <c r="HCW276" s="183"/>
      <c r="HCX276" s="183"/>
      <c r="HCY276" s="183"/>
      <c r="HCZ276" s="183"/>
      <c r="HDA276" s="183"/>
      <c r="HDB276" s="183"/>
      <c r="HDC276" s="183"/>
      <c r="HDD276" s="183"/>
      <c r="HDE276" s="183"/>
      <c r="HDF276" s="183"/>
      <c r="HDG276" s="183"/>
      <c r="HDH276" s="183"/>
      <c r="HDI276" s="183"/>
      <c r="HDJ276" s="183"/>
      <c r="HDK276" s="183"/>
      <c r="HDL276" s="183"/>
      <c r="HDM276" s="183"/>
      <c r="HDN276" s="183"/>
      <c r="HDO276" s="183"/>
      <c r="HDP276" s="183"/>
      <c r="HDQ276" s="183"/>
      <c r="HDR276" s="183"/>
      <c r="HDS276" s="183"/>
      <c r="HDT276" s="183"/>
      <c r="HDU276" s="183"/>
      <c r="HDV276" s="183"/>
      <c r="HDW276" s="183"/>
      <c r="HDX276" s="183"/>
      <c r="HDY276" s="183"/>
      <c r="HDZ276" s="183"/>
      <c r="HEA276" s="183"/>
      <c r="HEB276" s="183"/>
      <c r="HEC276" s="183"/>
      <c r="HED276" s="183"/>
      <c r="HEE276" s="183"/>
      <c r="HEF276" s="183"/>
      <c r="HEG276" s="183"/>
      <c r="HEH276" s="183"/>
      <c r="HEI276" s="183"/>
      <c r="HEJ276" s="183"/>
      <c r="HEK276" s="183"/>
      <c r="HEL276" s="183"/>
      <c r="HEM276" s="183"/>
      <c r="HEN276" s="183"/>
      <c r="HEO276" s="183"/>
      <c r="HEP276" s="183"/>
      <c r="HEQ276" s="183"/>
      <c r="HER276" s="183"/>
      <c r="HES276" s="183"/>
      <c r="HET276" s="183"/>
      <c r="HEU276" s="183"/>
      <c r="HEV276" s="183"/>
      <c r="HEW276" s="183"/>
      <c r="HEX276" s="183"/>
      <c r="HEY276" s="183"/>
      <c r="HEZ276" s="183"/>
      <c r="HFA276" s="183"/>
      <c r="HFB276" s="183"/>
      <c r="HFC276" s="183"/>
      <c r="HFD276" s="183"/>
      <c r="HFE276" s="183"/>
      <c r="HFF276" s="183"/>
      <c r="HFG276" s="183"/>
      <c r="HFH276" s="183"/>
      <c r="HFI276" s="183"/>
      <c r="HFJ276" s="183"/>
      <c r="HFK276" s="183"/>
      <c r="HFL276" s="183"/>
      <c r="HFM276" s="183"/>
      <c r="HFN276" s="183"/>
      <c r="HFO276" s="183"/>
      <c r="HFP276" s="183"/>
      <c r="HFQ276" s="183"/>
      <c r="HFR276" s="183"/>
      <c r="HFS276" s="183"/>
      <c r="HFT276" s="183"/>
      <c r="HFU276" s="183"/>
      <c r="HFV276" s="183"/>
      <c r="HFW276" s="183"/>
      <c r="HFX276" s="183"/>
      <c r="HFY276" s="183"/>
      <c r="HFZ276" s="183"/>
      <c r="HGA276" s="183"/>
      <c r="HGB276" s="183"/>
      <c r="HGC276" s="183"/>
      <c r="HGD276" s="183"/>
      <c r="HGE276" s="183"/>
      <c r="HGF276" s="183"/>
      <c r="HGG276" s="183"/>
      <c r="HGH276" s="183"/>
      <c r="HGI276" s="183"/>
      <c r="HGJ276" s="183"/>
      <c r="HGK276" s="183"/>
      <c r="HGL276" s="183"/>
      <c r="HGM276" s="183"/>
      <c r="HGN276" s="183"/>
      <c r="HGO276" s="183"/>
      <c r="HGP276" s="183"/>
      <c r="HGQ276" s="183"/>
      <c r="HGR276" s="183"/>
      <c r="HGS276" s="183"/>
      <c r="HGT276" s="183"/>
      <c r="HGU276" s="183"/>
      <c r="HGV276" s="183"/>
      <c r="HGW276" s="183"/>
      <c r="HGX276" s="183"/>
      <c r="HGY276" s="183"/>
      <c r="HGZ276" s="183"/>
      <c r="HHA276" s="183"/>
      <c r="HHB276" s="183"/>
      <c r="HHC276" s="183"/>
      <c r="HHD276" s="183"/>
      <c r="HHE276" s="183"/>
      <c r="HHF276" s="183"/>
      <c r="HHG276" s="183"/>
      <c r="HHH276" s="183"/>
      <c r="HHI276" s="183"/>
      <c r="HHJ276" s="183"/>
      <c r="HHK276" s="183"/>
      <c r="HHL276" s="183"/>
      <c r="HHM276" s="183"/>
      <c r="HHN276" s="183"/>
      <c r="HHO276" s="183"/>
      <c r="HHP276" s="183"/>
      <c r="HHQ276" s="183"/>
      <c r="HHR276" s="183"/>
      <c r="HHS276" s="183"/>
      <c r="HHT276" s="183"/>
      <c r="HHU276" s="183"/>
      <c r="HHV276" s="183"/>
      <c r="HHW276" s="183"/>
      <c r="HHX276" s="183"/>
      <c r="HHY276" s="183"/>
      <c r="HHZ276" s="183"/>
      <c r="HIA276" s="183"/>
      <c r="HIB276" s="183"/>
      <c r="HIC276" s="183"/>
      <c r="HID276" s="183"/>
      <c r="HIE276" s="183"/>
      <c r="HIF276" s="183"/>
      <c r="HIG276" s="183"/>
      <c r="HIH276" s="183"/>
      <c r="HII276" s="183"/>
      <c r="HIJ276" s="183"/>
      <c r="HIK276" s="183"/>
      <c r="HIL276" s="183"/>
      <c r="HIM276" s="183"/>
      <c r="HIN276" s="183"/>
      <c r="HIO276" s="183"/>
      <c r="HIP276" s="183"/>
      <c r="HIQ276" s="183"/>
      <c r="HIR276" s="183"/>
      <c r="HIS276" s="183"/>
      <c r="HIT276" s="183"/>
      <c r="HIU276" s="183"/>
      <c r="HIV276" s="183"/>
      <c r="HIW276" s="183"/>
      <c r="HIX276" s="183"/>
      <c r="HIY276" s="183"/>
      <c r="HIZ276" s="183"/>
      <c r="HJA276" s="183"/>
      <c r="HJB276" s="183"/>
      <c r="HJC276" s="183"/>
      <c r="HJD276" s="183"/>
      <c r="HJE276" s="183"/>
      <c r="HJF276" s="183"/>
      <c r="HJG276" s="183"/>
      <c r="HJH276" s="183"/>
      <c r="HJI276" s="183"/>
      <c r="HJJ276" s="183"/>
      <c r="HJK276" s="183"/>
      <c r="HJL276" s="183"/>
      <c r="HJM276" s="183"/>
      <c r="HJN276" s="183"/>
      <c r="HJO276" s="183"/>
      <c r="HJP276" s="183"/>
      <c r="HJQ276" s="183"/>
      <c r="HJR276" s="183"/>
      <c r="HJS276" s="183"/>
      <c r="HJT276" s="183"/>
      <c r="HJU276" s="183"/>
      <c r="HJV276" s="183"/>
      <c r="HJW276" s="183"/>
      <c r="HJX276" s="183"/>
      <c r="HJY276" s="183"/>
      <c r="HJZ276" s="183"/>
      <c r="HKA276" s="183"/>
      <c r="HKB276" s="183"/>
      <c r="HKC276" s="183"/>
      <c r="HKD276" s="183"/>
      <c r="HKE276" s="183"/>
      <c r="HKF276" s="183"/>
      <c r="HKG276" s="183"/>
      <c r="HKH276" s="183"/>
      <c r="HKI276" s="183"/>
      <c r="HKJ276" s="183"/>
      <c r="HKK276" s="183"/>
      <c r="HKL276" s="183"/>
      <c r="HKM276" s="183"/>
      <c r="HKN276" s="183"/>
      <c r="HKO276" s="183"/>
      <c r="HKP276" s="183"/>
      <c r="HKQ276" s="183"/>
      <c r="HKR276" s="183"/>
      <c r="HKS276" s="183"/>
      <c r="HKT276" s="183"/>
      <c r="HKU276" s="183"/>
      <c r="HKV276" s="183"/>
      <c r="HKW276" s="183"/>
      <c r="HKX276" s="183"/>
      <c r="HKY276" s="183"/>
      <c r="HKZ276" s="183"/>
      <c r="HLA276" s="183"/>
      <c r="HLB276" s="183"/>
      <c r="HLC276" s="183"/>
      <c r="HLD276" s="183"/>
      <c r="HLE276" s="183"/>
      <c r="HLF276" s="183"/>
      <c r="HLG276" s="183"/>
      <c r="HLH276" s="183"/>
      <c r="HLI276" s="183"/>
      <c r="HLJ276" s="183"/>
      <c r="HLK276" s="183"/>
      <c r="HLL276" s="183"/>
      <c r="HLM276" s="183"/>
      <c r="HLN276" s="183"/>
      <c r="HLO276" s="183"/>
      <c r="HLP276" s="183"/>
      <c r="HLQ276" s="183"/>
      <c r="HLR276" s="183"/>
      <c r="HLS276" s="183"/>
      <c r="HLT276" s="183"/>
      <c r="HLU276" s="183"/>
      <c r="HLV276" s="183"/>
      <c r="HLW276" s="183"/>
      <c r="HLX276" s="183"/>
      <c r="HLY276" s="183"/>
      <c r="HLZ276" s="183"/>
      <c r="HMA276" s="183"/>
      <c r="HMB276" s="183"/>
      <c r="HMC276" s="183"/>
      <c r="HMD276" s="183"/>
      <c r="HME276" s="183"/>
      <c r="HMF276" s="183"/>
      <c r="HMG276" s="183"/>
      <c r="HMH276" s="183"/>
      <c r="HMI276" s="183"/>
      <c r="HMJ276" s="183"/>
      <c r="HMK276" s="183"/>
      <c r="HML276" s="183"/>
      <c r="HMM276" s="183"/>
      <c r="HMN276" s="183"/>
      <c r="HMO276" s="183"/>
      <c r="HMP276" s="183"/>
      <c r="HMQ276" s="183"/>
      <c r="HMR276" s="183"/>
      <c r="HMS276" s="183"/>
      <c r="HMT276" s="183"/>
      <c r="HMU276" s="183"/>
      <c r="HMV276" s="183"/>
      <c r="HMW276" s="183"/>
      <c r="HMX276" s="183"/>
      <c r="HMY276" s="183"/>
      <c r="HMZ276" s="183"/>
      <c r="HNA276" s="183"/>
      <c r="HNB276" s="183"/>
      <c r="HNC276" s="183"/>
      <c r="HND276" s="183"/>
      <c r="HNE276" s="183"/>
      <c r="HNF276" s="183"/>
      <c r="HNG276" s="183"/>
      <c r="HNH276" s="183"/>
      <c r="HNI276" s="183"/>
      <c r="HNJ276" s="183"/>
      <c r="HNK276" s="183"/>
      <c r="HNL276" s="183"/>
      <c r="HNM276" s="183"/>
      <c r="HNN276" s="183"/>
      <c r="HNO276" s="183"/>
      <c r="HNP276" s="183"/>
      <c r="HNQ276" s="183"/>
      <c r="HNR276" s="183"/>
      <c r="HNS276" s="183"/>
      <c r="HNT276" s="183"/>
      <c r="HNU276" s="183"/>
      <c r="HNV276" s="183"/>
      <c r="HNW276" s="183"/>
      <c r="HNX276" s="183"/>
      <c r="HNY276" s="183"/>
      <c r="HNZ276" s="183"/>
      <c r="HOA276" s="183"/>
      <c r="HOB276" s="183"/>
      <c r="HOC276" s="183"/>
      <c r="HOD276" s="183"/>
      <c r="HOE276" s="183"/>
      <c r="HOF276" s="183"/>
      <c r="HOG276" s="183"/>
      <c r="HOH276" s="183"/>
      <c r="HOI276" s="183"/>
      <c r="HOJ276" s="183"/>
      <c r="HOK276" s="183"/>
      <c r="HOL276" s="183"/>
      <c r="HOM276" s="183"/>
      <c r="HON276" s="183"/>
      <c r="HOO276" s="183"/>
      <c r="HOP276" s="183"/>
      <c r="HOQ276" s="183"/>
      <c r="HOR276" s="183"/>
      <c r="HOS276" s="183"/>
      <c r="HOT276" s="183"/>
      <c r="HOU276" s="183"/>
      <c r="HOV276" s="183"/>
      <c r="HOW276" s="183"/>
      <c r="HOX276" s="183"/>
      <c r="HOY276" s="183"/>
      <c r="HOZ276" s="183"/>
      <c r="HPA276" s="183"/>
      <c r="HPB276" s="183"/>
      <c r="HPC276" s="183"/>
      <c r="HPD276" s="183"/>
      <c r="HPE276" s="183"/>
      <c r="HPF276" s="183"/>
      <c r="HPG276" s="183"/>
      <c r="HPH276" s="183"/>
      <c r="HPI276" s="183"/>
      <c r="HPJ276" s="183"/>
      <c r="HPK276" s="183"/>
      <c r="HPL276" s="183"/>
      <c r="HPM276" s="183"/>
      <c r="HPN276" s="183"/>
      <c r="HPO276" s="183"/>
      <c r="HPP276" s="183"/>
      <c r="HPQ276" s="183"/>
      <c r="HPR276" s="183"/>
      <c r="HPS276" s="183"/>
      <c r="HPT276" s="183"/>
      <c r="HPU276" s="183"/>
      <c r="HPV276" s="183"/>
      <c r="HPW276" s="183"/>
      <c r="HPX276" s="183"/>
      <c r="HPY276" s="183"/>
      <c r="HPZ276" s="183"/>
      <c r="HQA276" s="183"/>
      <c r="HQB276" s="183"/>
      <c r="HQC276" s="183"/>
      <c r="HQD276" s="183"/>
      <c r="HQE276" s="183"/>
      <c r="HQF276" s="183"/>
      <c r="HQG276" s="183"/>
      <c r="HQH276" s="183"/>
      <c r="HQI276" s="183"/>
      <c r="HQJ276" s="183"/>
      <c r="HQK276" s="183"/>
      <c r="HQL276" s="183"/>
      <c r="HQM276" s="183"/>
      <c r="HQN276" s="183"/>
      <c r="HQO276" s="183"/>
      <c r="HQP276" s="183"/>
      <c r="HQQ276" s="183"/>
      <c r="HQR276" s="183"/>
      <c r="HQS276" s="183"/>
      <c r="HQT276" s="183"/>
      <c r="HQU276" s="183"/>
      <c r="HQV276" s="183"/>
      <c r="HQW276" s="183"/>
      <c r="HQX276" s="183"/>
      <c r="HQY276" s="183"/>
      <c r="HQZ276" s="183"/>
      <c r="HRA276" s="183"/>
      <c r="HRB276" s="183"/>
      <c r="HRC276" s="183"/>
      <c r="HRD276" s="183"/>
      <c r="HRE276" s="183"/>
      <c r="HRF276" s="183"/>
      <c r="HRG276" s="183"/>
      <c r="HRH276" s="183"/>
      <c r="HRI276" s="183"/>
      <c r="HRJ276" s="183"/>
      <c r="HRK276" s="183"/>
      <c r="HRL276" s="183"/>
      <c r="HRM276" s="183"/>
      <c r="HRN276" s="183"/>
      <c r="HRO276" s="183"/>
      <c r="HRP276" s="183"/>
      <c r="HRQ276" s="183"/>
      <c r="HRR276" s="183"/>
      <c r="HRS276" s="183"/>
      <c r="HRT276" s="183"/>
      <c r="HRU276" s="183"/>
      <c r="HRV276" s="183"/>
      <c r="HRW276" s="183"/>
      <c r="HRX276" s="183"/>
      <c r="HRY276" s="183"/>
      <c r="HRZ276" s="183"/>
      <c r="HSA276" s="183"/>
      <c r="HSB276" s="183"/>
      <c r="HSC276" s="183"/>
      <c r="HSD276" s="183"/>
      <c r="HSE276" s="183"/>
      <c r="HSF276" s="183"/>
      <c r="HSG276" s="183"/>
      <c r="HSH276" s="183"/>
      <c r="HSI276" s="183"/>
      <c r="HSJ276" s="183"/>
      <c r="HSK276" s="183"/>
      <c r="HSL276" s="183"/>
      <c r="HSM276" s="183"/>
      <c r="HSN276" s="183"/>
      <c r="HSO276" s="183"/>
      <c r="HSP276" s="183"/>
      <c r="HSQ276" s="183"/>
      <c r="HSR276" s="183"/>
      <c r="HSS276" s="183"/>
      <c r="HST276" s="183"/>
      <c r="HSU276" s="183"/>
      <c r="HSV276" s="183"/>
      <c r="HSW276" s="183"/>
      <c r="HSX276" s="183"/>
      <c r="HSY276" s="183"/>
      <c r="HSZ276" s="183"/>
      <c r="HTA276" s="183"/>
      <c r="HTB276" s="183"/>
      <c r="HTC276" s="183"/>
      <c r="HTD276" s="183"/>
      <c r="HTE276" s="183"/>
      <c r="HTF276" s="183"/>
      <c r="HTG276" s="183"/>
      <c r="HTH276" s="183"/>
      <c r="HTI276" s="183"/>
      <c r="HTJ276" s="183"/>
      <c r="HTK276" s="183"/>
      <c r="HTL276" s="183"/>
      <c r="HTM276" s="183"/>
      <c r="HTN276" s="183"/>
      <c r="HTO276" s="183"/>
      <c r="HTP276" s="183"/>
      <c r="HTQ276" s="183"/>
      <c r="HTR276" s="183"/>
      <c r="HTS276" s="183"/>
      <c r="HTT276" s="183"/>
      <c r="HTU276" s="183"/>
      <c r="HTV276" s="183"/>
      <c r="HTW276" s="183"/>
      <c r="HTX276" s="183"/>
      <c r="HTY276" s="183"/>
      <c r="HTZ276" s="183"/>
      <c r="HUA276" s="183"/>
      <c r="HUB276" s="183"/>
      <c r="HUC276" s="183"/>
      <c r="HUD276" s="183"/>
      <c r="HUE276" s="183"/>
      <c r="HUF276" s="183"/>
      <c r="HUG276" s="183"/>
      <c r="HUH276" s="183"/>
      <c r="HUI276" s="183"/>
      <c r="HUJ276" s="183"/>
      <c r="HUK276" s="183"/>
      <c r="HUL276" s="183"/>
      <c r="HUM276" s="183"/>
      <c r="HUN276" s="183"/>
      <c r="HUO276" s="183"/>
      <c r="HUP276" s="183"/>
      <c r="HUQ276" s="183"/>
      <c r="HUR276" s="183"/>
      <c r="HUS276" s="183"/>
      <c r="HUT276" s="183"/>
      <c r="HUU276" s="183"/>
      <c r="HUV276" s="183"/>
      <c r="HUW276" s="183"/>
      <c r="HUX276" s="183"/>
      <c r="HUY276" s="183"/>
      <c r="HUZ276" s="183"/>
      <c r="HVA276" s="183"/>
      <c r="HVB276" s="183"/>
      <c r="HVC276" s="183"/>
      <c r="HVD276" s="183"/>
      <c r="HVE276" s="183"/>
      <c r="HVF276" s="183"/>
      <c r="HVG276" s="183"/>
      <c r="HVH276" s="183"/>
      <c r="HVI276" s="183"/>
      <c r="HVJ276" s="183"/>
      <c r="HVK276" s="183"/>
      <c r="HVL276" s="183"/>
      <c r="HVM276" s="183"/>
      <c r="HVN276" s="183"/>
      <c r="HVO276" s="183"/>
      <c r="HVP276" s="183"/>
      <c r="HVQ276" s="183"/>
      <c r="HVR276" s="183"/>
      <c r="HVS276" s="183"/>
      <c r="HVT276" s="183"/>
      <c r="HVU276" s="183"/>
      <c r="HVV276" s="183"/>
      <c r="HVW276" s="183"/>
      <c r="HVX276" s="183"/>
      <c r="HVY276" s="183"/>
      <c r="HVZ276" s="183"/>
      <c r="HWA276" s="183"/>
      <c r="HWB276" s="183"/>
      <c r="HWC276" s="183"/>
      <c r="HWD276" s="183"/>
      <c r="HWE276" s="183"/>
      <c r="HWF276" s="183"/>
      <c r="HWG276" s="183"/>
      <c r="HWH276" s="183"/>
      <c r="HWI276" s="183"/>
      <c r="HWJ276" s="183"/>
      <c r="HWK276" s="183"/>
      <c r="HWL276" s="183"/>
      <c r="HWM276" s="183"/>
      <c r="HWN276" s="183"/>
      <c r="HWO276" s="183"/>
      <c r="HWP276" s="183"/>
      <c r="HWQ276" s="183"/>
      <c r="HWR276" s="183"/>
      <c r="HWS276" s="183"/>
      <c r="HWT276" s="183"/>
      <c r="HWU276" s="183"/>
      <c r="HWV276" s="183"/>
      <c r="HWW276" s="183"/>
      <c r="HWX276" s="183"/>
      <c r="HWY276" s="183"/>
      <c r="HWZ276" s="183"/>
      <c r="HXA276" s="183"/>
      <c r="HXB276" s="183"/>
      <c r="HXC276" s="183"/>
      <c r="HXD276" s="183"/>
      <c r="HXE276" s="183"/>
      <c r="HXF276" s="183"/>
      <c r="HXG276" s="183"/>
      <c r="HXH276" s="183"/>
      <c r="HXI276" s="183"/>
      <c r="HXJ276" s="183"/>
      <c r="HXK276" s="183"/>
      <c r="HXL276" s="183"/>
      <c r="HXM276" s="183"/>
      <c r="HXN276" s="183"/>
      <c r="HXO276" s="183"/>
      <c r="HXP276" s="183"/>
      <c r="HXQ276" s="183"/>
      <c r="HXR276" s="183"/>
      <c r="HXS276" s="183"/>
      <c r="HXT276" s="183"/>
      <c r="HXU276" s="183"/>
      <c r="HXV276" s="183"/>
      <c r="HXW276" s="183"/>
      <c r="HXX276" s="183"/>
      <c r="HXY276" s="183"/>
      <c r="HXZ276" s="183"/>
      <c r="HYA276" s="183"/>
      <c r="HYB276" s="183"/>
      <c r="HYC276" s="183"/>
      <c r="HYD276" s="183"/>
      <c r="HYE276" s="183"/>
      <c r="HYF276" s="183"/>
      <c r="HYG276" s="183"/>
      <c r="HYH276" s="183"/>
      <c r="HYI276" s="183"/>
      <c r="HYJ276" s="183"/>
      <c r="HYK276" s="183"/>
      <c r="HYL276" s="183"/>
      <c r="HYM276" s="183"/>
      <c r="HYN276" s="183"/>
      <c r="HYO276" s="183"/>
      <c r="HYP276" s="183"/>
      <c r="HYQ276" s="183"/>
      <c r="HYR276" s="183"/>
      <c r="HYS276" s="183"/>
      <c r="HYT276" s="183"/>
      <c r="HYU276" s="183"/>
      <c r="HYV276" s="183"/>
      <c r="HYW276" s="183"/>
      <c r="HYX276" s="183"/>
      <c r="HYY276" s="183"/>
      <c r="HYZ276" s="183"/>
      <c r="HZA276" s="183"/>
      <c r="HZB276" s="183"/>
      <c r="HZC276" s="183"/>
      <c r="HZD276" s="183"/>
      <c r="HZE276" s="183"/>
      <c r="HZF276" s="183"/>
      <c r="HZG276" s="183"/>
      <c r="HZH276" s="183"/>
      <c r="HZI276" s="183"/>
      <c r="HZJ276" s="183"/>
      <c r="HZK276" s="183"/>
      <c r="HZL276" s="183"/>
      <c r="HZM276" s="183"/>
      <c r="HZN276" s="183"/>
      <c r="HZO276" s="183"/>
      <c r="HZP276" s="183"/>
      <c r="HZQ276" s="183"/>
      <c r="HZR276" s="183"/>
      <c r="HZS276" s="183"/>
      <c r="HZT276" s="183"/>
      <c r="HZU276" s="183"/>
      <c r="HZV276" s="183"/>
      <c r="HZW276" s="183"/>
      <c r="HZX276" s="183"/>
      <c r="HZY276" s="183"/>
      <c r="HZZ276" s="183"/>
      <c r="IAA276" s="183"/>
      <c r="IAB276" s="183"/>
      <c r="IAC276" s="183"/>
      <c r="IAD276" s="183"/>
      <c r="IAE276" s="183"/>
      <c r="IAF276" s="183"/>
      <c r="IAG276" s="183"/>
      <c r="IAH276" s="183"/>
      <c r="IAI276" s="183"/>
      <c r="IAJ276" s="183"/>
      <c r="IAK276" s="183"/>
      <c r="IAL276" s="183"/>
      <c r="IAM276" s="183"/>
      <c r="IAN276" s="183"/>
      <c r="IAO276" s="183"/>
      <c r="IAP276" s="183"/>
      <c r="IAQ276" s="183"/>
      <c r="IAR276" s="183"/>
      <c r="IAS276" s="183"/>
      <c r="IAT276" s="183"/>
      <c r="IAU276" s="183"/>
      <c r="IAV276" s="183"/>
      <c r="IAW276" s="183"/>
      <c r="IAX276" s="183"/>
      <c r="IAY276" s="183"/>
      <c r="IAZ276" s="183"/>
      <c r="IBA276" s="183"/>
      <c r="IBB276" s="183"/>
      <c r="IBC276" s="183"/>
      <c r="IBD276" s="183"/>
      <c r="IBE276" s="183"/>
      <c r="IBF276" s="183"/>
      <c r="IBG276" s="183"/>
      <c r="IBH276" s="183"/>
      <c r="IBI276" s="183"/>
      <c r="IBJ276" s="183"/>
      <c r="IBK276" s="183"/>
      <c r="IBL276" s="183"/>
      <c r="IBM276" s="183"/>
      <c r="IBN276" s="183"/>
      <c r="IBO276" s="183"/>
      <c r="IBP276" s="183"/>
      <c r="IBQ276" s="183"/>
      <c r="IBR276" s="183"/>
      <c r="IBS276" s="183"/>
      <c r="IBT276" s="183"/>
      <c r="IBU276" s="183"/>
      <c r="IBV276" s="183"/>
      <c r="IBW276" s="183"/>
      <c r="IBX276" s="183"/>
      <c r="IBY276" s="183"/>
      <c r="IBZ276" s="183"/>
      <c r="ICA276" s="183"/>
      <c r="ICB276" s="183"/>
      <c r="ICC276" s="183"/>
      <c r="ICD276" s="183"/>
      <c r="ICE276" s="183"/>
      <c r="ICF276" s="183"/>
      <c r="ICG276" s="183"/>
      <c r="ICH276" s="183"/>
      <c r="ICI276" s="183"/>
      <c r="ICJ276" s="183"/>
      <c r="ICK276" s="183"/>
      <c r="ICL276" s="183"/>
      <c r="ICM276" s="183"/>
      <c r="ICN276" s="183"/>
      <c r="ICO276" s="183"/>
      <c r="ICP276" s="183"/>
      <c r="ICQ276" s="183"/>
      <c r="ICR276" s="183"/>
      <c r="ICS276" s="183"/>
      <c r="ICT276" s="183"/>
      <c r="ICU276" s="183"/>
      <c r="ICV276" s="183"/>
      <c r="ICW276" s="183"/>
      <c r="ICX276" s="183"/>
      <c r="ICY276" s="183"/>
      <c r="ICZ276" s="183"/>
      <c r="IDA276" s="183"/>
      <c r="IDB276" s="183"/>
      <c r="IDC276" s="183"/>
      <c r="IDD276" s="183"/>
      <c r="IDE276" s="183"/>
      <c r="IDF276" s="183"/>
      <c r="IDG276" s="183"/>
      <c r="IDH276" s="183"/>
      <c r="IDI276" s="183"/>
      <c r="IDJ276" s="183"/>
      <c r="IDK276" s="183"/>
      <c r="IDL276" s="183"/>
      <c r="IDM276" s="183"/>
      <c r="IDN276" s="183"/>
      <c r="IDO276" s="183"/>
      <c r="IDP276" s="183"/>
      <c r="IDQ276" s="183"/>
      <c r="IDR276" s="183"/>
      <c r="IDS276" s="183"/>
      <c r="IDT276" s="183"/>
      <c r="IDU276" s="183"/>
      <c r="IDV276" s="183"/>
      <c r="IDW276" s="183"/>
      <c r="IDX276" s="183"/>
      <c r="IDY276" s="183"/>
      <c r="IDZ276" s="183"/>
      <c r="IEA276" s="183"/>
      <c r="IEB276" s="183"/>
      <c r="IEC276" s="183"/>
      <c r="IED276" s="183"/>
      <c r="IEE276" s="183"/>
      <c r="IEF276" s="183"/>
      <c r="IEG276" s="183"/>
      <c r="IEH276" s="183"/>
      <c r="IEI276" s="183"/>
      <c r="IEJ276" s="183"/>
      <c r="IEK276" s="183"/>
      <c r="IEL276" s="183"/>
      <c r="IEM276" s="183"/>
      <c r="IEN276" s="183"/>
      <c r="IEO276" s="183"/>
      <c r="IEP276" s="183"/>
      <c r="IEQ276" s="183"/>
      <c r="IER276" s="183"/>
      <c r="IES276" s="183"/>
      <c r="IET276" s="183"/>
      <c r="IEU276" s="183"/>
      <c r="IEV276" s="183"/>
      <c r="IEW276" s="183"/>
      <c r="IEX276" s="183"/>
      <c r="IEY276" s="183"/>
      <c r="IEZ276" s="183"/>
      <c r="IFA276" s="183"/>
      <c r="IFB276" s="183"/>
      <c r="IFC276" s="183"/>
      <c r="IFD276" s="183"/>
      <c r="IFE276" s="183"/>
      <c r="IFF276" s="183"/>
      <c r="IFG276" s="183"/>
      <c r="IFH276" s="183"/>
      <c r="IFI276" s="183"/>
      <c r="IFJ276" s="183"/>
      <c r="IFK276" s="183"/>
      <c r="IFL276" s="183"/>
      <c r="IFM276" s="183"/>
      <c r="IFN276" s="183"/>
      <c r="IFO276" s="183"/>
      <c r="IFP276" s="183"/>
      <c r="IFQ276" s="183"/>
      <c r="IFR276" s="183"/>
      <c r="IFS276" s="183"/>
      <c r="IFT276" s="183"/>
      <c r="IFU276" s="183"/>
      <c r="IFV276" s="183"/>
      <c r="IFW276" s="183"/>
      <c r="IFX276" s="183"/>
      <c r="IFY276" s="183"/>
      <c r="IFZ276" s="183"/>
      <c r="IGA276" s="183"/>
      <c r="IGB276" s="183"/>
      <c r="IGC276" s="183"/>
      <c r="IGD276" s="183"/>
      <c r="IGE276" s="183"/>
      <c r="IGF276" s="183"/>
      <c r="IGG276" s="183"/>
      <c r="IGH276" s="183"/>
      <c r="IGI276" s="183"/>
      <c r="IGJ276" s="183"/>
      <c r="IGK276" s="183"/>
      <c r="IGL276" s="183"/>
      <c r="IGM276" s="183"/>
      <c r="IGN276" s="183"/>
      <c r="IGO276" s="183"/>
      <c r="IGP276" s="183"/>
      <c r="IGQ276" s="183"/>
      <c r="IGR276" s="183"/>
      <c r="IGS276" s="183"/>
      <c r="IGT276" s="183"/>
      <c r="IGU276" s="183"/>
      <c r="IGV276" s="183"/>
      <c r="IGW276" s="183"/>
      <c r="IGX276" s="183"/>
      <c r="IGY276" s="183"/>
      <c r="IGZ276" s="183"/>
      <c r="IHA276" s="183"/>
      <c r="IHB276" s="183"/>
      <c r="IHC276" s="183"/>
      <c r="IHD276" s="183"/>
      <c r="IHE276" s="183"/>
      <c r="IHF276" s="183"/>
      <c r="IHG276" s="183"/>
      <c r="IHH276" s="183"/>
      <c r="IHI276" s="183"/>
      <c r="IHJ276" s="183"/>
      <c r="IHK276" s="183"/>
      <c r="IHL276" s="183"/>
      <c r="IHM276" s="183"/>
      <c r="IHN276" s="183"/>
      <c r="IHO276" s="183"/>
      <c r="IHP276" s="183"/>
      <c r="IHQ276" s="183"/>
      <c r="IHR276" s="183"/>
      <c r="IHS276" s="183"/>
      <c r="IHT276" s="183"/>
      <c r="IHU276" s="183"/>
      <c r="IHV276" s="183"/>
      <c r="IHW276" s="183"/>
      <c r="IHX276" s="183"/>
      <c r="IHY276" s="183"/>
      <c r="IHZ276" s="183"/>
      <c r="IIA276" s="183"/>
      <c r="IIB276" s="183"/>
      <c r="IIC276" s="183"/>
      <c r="IID276" s="183"/>
      <c r="IIE276" s="183"/>
      <c r="IIF276" s="183"/>
      <c r="IIG276" s="183"/>
      <c r="IIH276" s="183"/>
      <c r="III276" s="183"/>
      <c r="IIJ276" s="183"/>
      <c r="IIK276" s="183"/>
      <c r="IIL276" s="183"/>
      <c r="IIM276" s="183"/>
      <c r="IIN276" s="183"/>
      <c r="IIO276" s="183"/>
      <c r="IIP276" s="183"/>
      <c r="IIQ276" s="183"/>
      <c r="IIR276" s="183"/>
      <c r="IIS276" s="183"/>
      <c r="IIT276" s="183"/>
      <c r="IIU276" s="183"/>
      <c r="IIV276" s="183"/>
      <c r="IIW276" s="183"/>
      <c r="IIX276" s="183"/>
      <c r="IIY276" s="183"/>
      <c r="IIZ276" s="183"/>
      <c r="IJA276" s="183"/>
      <c r="IJB276" s="183"/>
      <c r="IJC276" s="183"/>
      <c r="IJD276" s="183"/>
      <c r="IJE276" s="183"/>
      <c r="IJF276" s="183"/>
      <c r="IJG276" s="183"/>
      <c r="IJH276" s="183"/>
      <c r="IJI276" s="183"/>
      <c r="IJJ276" s="183"/>
      <c r="IJK276" s="183"/>
      <c r="IJL276" s="183"/>
      <c r="IJM276" s="183"/>
      <c r="IJN276" s="183"/>
      <c r="IJO276" s="183"/>
      <c r="IJP276" s="183"/>
      <c r="IJQ276" s="183"/>
      <c r="IJR276" s="183"/>
      <c r="IJS276" s="183"/>
      <c r="IJT276" s="183"/>
      <c r="IJU276" s="183"/>
      <c r="IJV276" s="183"/>
      <c r="IJW276" s="183"/>
      <c r="IJX276" s="183"/>
      <c r="IJY276" s="183"/>
      <c r="IJZ276" s="183"/>
      <c r="IKA276" s="183"/>
      <c r="IKB276" s="183"/>
      <c r="IKC276" s="183"/>
      <c r="IKD276" s="183"/>
      <c r="IKE276" s="183"/>
      <c r="IKF276" s="183"/>
      <c r="IKG276" s="183"/>
      <c r="IKH276" s="183"/>
      <c r="IKI276" s="183"/>
      <c r="IKJ276" s="183"/>
      <c r="IKK276" s="183"/>
      <c r="IKL276" s="183"/>
      <c r="IKM276" s="183"/>
      <c r="IKN276" s="183"/>
      <c r="IKO276" s="183"/>
      <c r="IKP276" s="183"/>
      <c r="IKQ276" s="183"/>
      <c r="IKR276" s="183"/>
      <c r="IKS276" s="183"/>
      <c r="IKT276" s="183"/>
      <c r="IKU276" s="183"/>
      <c r="IKV276" s="183"/>
      <c r="IKW276" s="183"/>
      <c r="IKX276" s="183"/>
      <c r="IKY276" s="183"/>
      <c r="IKZ276" s="183"/>
      <c r="ILA276" s="183"/>
      <c r="ILB276" s="183"/>
      <c r="ILC276" s="183"/>
      <c r="ILD276" s="183"/>
      <c r="ILE276" s="183"/>
      <c r="ILF276" s="183"/>
      <c r="ILG276" s="183"/>
      <c r="ILH276" s="183"/>
      <c r="ILI276" s="183"/>
      <c r="ILJ276" s="183"/>
      <c r="ILK276" s="183"/>
      <c r="ILL276" s="183"/>
      <c r="ILM276" s="183"/>
      <c r="ILN276" s="183"/>
      <c r="ILO276" s="183"/>
      <c r="ILP276" s="183"/>
      <c r="ILQ276" s="183"/>
      <c r="ILR276" s="183"/>
      <c r="ILS276" s="183"/>
      <c r="ILT276" s="183"/>
      <c r="ILU276" s="183"/>
      <c r="ILV276" s="183"/>
      <c r="ILW276" s="183"/>
      <c r="ILX276" s="183"/>
      <c r="ILY276" s="183"/>
      <c r="ILZ276" s="183"/>
      <c r="IMA276" s="183"/>
      <c r="IMB276" s="183"/>
      <c r="IMC276" s="183"/>
      <c r="IMD276" s="183"/>
      <c r="IME276" s="183"/>
      <c r="IMF276" s="183"/>
      <c r="IMG276" s="183"/>
      <c r="IMH276" s="183"/>
      <c r="IMI276" s="183"/>
      <c r="IMJ276" s="183"/>
      <c r="IMK276" s="183"/>
      <c r="IML276" s="183"/>
      <c r="IMM276" s="183"/>
      <c r="IMN276" s="183"/>
      <c r="IMO276" s="183"/>
      <c r="IMP276" s="183"/>
      <c r="IMQ276" s="183"/>
      <c r="IMR276" s="183"/>
      <c r="IMS276" s="183"/>
      <c r="IMT276" s="183"/>
      <c r="IMU276" s="183"/>
      <c r="IMV276" s="183"/>
      <c r="IMW276" s="183"/>
      <c r="IMX276" s="183"/>
      <c r="IMY276" s="183"/>
      <c r="IMZ276" s="183"/>
      <c r="INA276" s="183"/>
      <c r="INB276" s="183"/>
      <c r="INC276" s="183"/>
      <c r="IND276" s="183"/>
      <c r="INE276" s="183"/>
      <c r="INF276" s="183"/>
      <c r="ING276" s="183"/>
      <c r="INH276" s="183"/>
      <c r="INI276" s="183"/>
      <c r="INJ276" s="183"/>
      <c r="INK276" s="183"/>
      <c r="INL276" s="183"/>
      <c r="INM276" s="183"/>
      <c r="INN276" s="183"/>
      <c r="INO276" s="183"/>
      <c r="INP276" s="183"/>
      <c r="INQ276" s="183"/>
      <c r="INR276" s="183"/>
      <c r="INS276" s="183"/>
      <c r="INT276" s="183"/>
      <c r="INU276" s="183"/>
      <c r="INV276" s="183"/>
      <c r="INW276" s="183"/>
      <c r="INX276" s="183"/>
      <c r="INY276" s="183"/>
      <c r="INZ276" s="183"/>
      <c r="IOA276" s="183"/>
      <c r="IOB276" s="183"/>
      <c r="IOC276" s="183"/>
      <c r="IOD276" s="183"/>
      <c r="IOE276" s="183"/>
      <c r="IOF276" s="183"/>
      <c r="IOG276" s="183"/>
      <c r="IOH276" s="183"/>
      <c r="IOI276" s="183"/>
      <c r="IOJ276" s="183"/>
      <c r="IOK276" s="183"/>
      <c r="IOL276" s="183"/>
      <c r="IOM276" s="183"/>
      <c r="ION276" s="183"/>
      <c r="IOO276" s="183"/>
      <c r="IOP276" s="183"/>
      <c r="IOQ276" s="183"/>
      <c r="IOR276" s="183"/>
      <c r="IOS276" s="183"/>
      <c r="IOT276" s="183"/>
      <c r="IOU276" s="183"/>
      <c r="IOV276" s="183"/>
      <c r="IOW276" s="183"/>
      <c r="IOX276" s="183"/>
      <c r="IOY276" s="183"/>
      <c r="IOZ276" s="183"/>
      <c r="IPA276" s="183"/>
      <c r="IPB276" s="183"/>
      <c r="IPC276" s="183"/>
      <c r="IPD276" s="183"/>
      <c r="IPE276" s="183"/>
      <c r="IPF276" s="183"/>
      <c r="IPG276" s="183"/>
      <c r="IPH276" s="183"/>
      <c r="IPI276" s="183"/>
      <c r="IPJ276" s="183"/>
      <c r="IPK276" s="183"/>
      <c r="IPL276" s="183"/>
      <c r="IPM276" s="183"/>
      <c r="IPN276" s="183"/>
      <c r="IPO276" s="183"/>
      <c r="IPP276" s="183"/>
      <c r="IPQ276" s="183"/>
      <c r="IPR276" s="183"/>
      <c r="IPS276" s="183"/>
      <c r="IPT276" s="183"/>
      <c r="IPU276" s="183"/>
      <c r="IPV276" s="183"/>
      <c r="IPW276" s="183"/>
      <c r="IPX276" s="183"/>
      <c r="IPY276" s="183"/>
      <c r="IPZ276" s="183"/>
      <c r="IQA276" s="183"/>
      <c r="IQB276" s="183"/>
      <c r="IQC276" s="183"/>
      <c r="IQD276" s="183"/>
      <c r="IQE276" s="183"/>
      <c r="IQF276" s="183"/>
      <c r="IQG276" s="183"/>
      <c r="IQH276" s="183"/>
      <c r="IQI276" s="183"/>
      <c r="IQJ276" s="183"/>
      <c r="IQK276" s="183"/>
      <c r="IQL276" s="183"/>
      <c r="IQM276" s="183"/>
      <c r="IQN276" s="183"/>
      <c r="IQO276" s="183"/>
      <c r="IQP276" s="183"/>
      <c r="IQQ276" s="183"/>
      <c r="IQR276" s="183"/>
      <c r="IQS276" s="183"/>
      <c r="IQT276" s="183"/>
      <c r="IQU276" s="183"/>
      <c r="IQV276" s="183"/>
      <c r="IQW276" s="183"/>
      <c r="IQX276" s="183"/>
      <c r="IQY276" s="183"/>
      <c r="IQZ276" s="183"/>
      <c r="IRA276" s="183"/>
      <c r="IRB276" s="183"/>
      <c r="IRC276" s="183"/>
      <c r="IRD276" s="183"/>
      <c r="IRE276" s="183"/>
      <c r="IRF276" s="183"/>
      <c r="IRG276" s="183"/>
      <c r="IRH276" s="183"/>
      <c r="IRI276" s="183"/>
      <c r="IRJ276" s="183"/>
      <c r="IRK276" s="183"/>
      <c r="IRL276" s="183"/>
      <c r="IRM276" s="183"/>
      <c r="IRN276" s="183"/>
      <c r="IRO276" s="183"/>
      <c r="IRP276" s="183"/>
      <c r="IRQ276" s="183"/>
      <c r="IRR276" s="183"/>
      <c r="IRS276" s="183"/>
      <c r="IRT276" s="183"/>
      <c r="IRU276" s="183"/>
      <c r="IRV276" s="183"/>
      <c r="IRW276" s="183"/>
      <c r="IRX276" s="183"/>
      <c r="IRY276" s="183"/>
      <c r="IRZ276" s="183"/>
      <c r="ISA276" s="183"/>
      <c r="ISB276" s="183"/>
      <c r="ISC276" s="183"/>
      <c r="ISD276" s="183"/>
      <c r="ISE276" s="183"/>
      <c r="ISF276" s="183"/>
      <c r="ISG276" s="183"/>
      <c r="ISH276" s="183"/>
      <c r="ISI276" s="183"/>
      <c r="ISJ276" s="183"/>
      <c r="ISK276" s="183"/>
      <c r="ISL276" s="183"/>
      <c r="ISM276" s="183"/>
      <c r="ISN276" s="183"/>
      <c r="ISO276" s="183"/>
      <c r="ISP276" s="183"/>
      <c r="ISQ276" s="183"/>
      <c r="ISR276" s="183"/>
      <c r="ISS276" s="183"/>
      <c r="IST276" s="183"/>
      <c r="ISU276" s="183"/>
      <c r="ISV276" s="183"/>
      <c r="ISW276" s="183"/>
      <c r="ISX276" s="183"/>
      <c r="ISY276" s="183"/>
      <c r="ISZ276" s="183"/>
      <c r="ITA276" s="183"/>
      <c r="ITB276" s="183"/>
      <c r="ITC276" s="183"/>
      <c r="ITD276" s="183"/>
      <c r="ITE276" s="183"/>
      <c r="ITF276" s="183"/>
      <c r="ITG276" s="183"/>
      <c r="ITH276" s="183"/>
      <c r="ITI276" s="183"/>
      <c r="ITJ276" s="183"/>
      <c r="ITK276" s="183"/>
      <c r="ITL276" s="183"/>
      <c r="ITM276" s="183"/>
      <c r="ITN276" s="183"/>
      <c r="ITO276" s="183"/>
      <c r="ITP276" s="183"/>
      <c r="ITQ276" s="183"/>
      <c r="ITR276" s="183"/>
      <c r="ITS276" s="183"/>
      <c r="ITT276" s="183"/>
      <c r="ITU276" s="183"/>
      <c r="ITV276" s="183"/>
      <c r="ITW276" s="183"/>
      <c r="ITX276" s="183"/>
      <c r="ITY276" s="183"/>
      <c r="ITZ276" s="183"/>
      <c r="IUA276" s="183"/>
      <c r="IUB276" s="183"/>
      <c r="IUC276" s="183"/>
      <c r="IUD276" s="183"/>
      <c r="IUE276" s="183"/>
      <c r="IUF276" s="183"/>
      <c r="IUG276" s="183"/>
      <c r="IUH276" s="183"/>
      <c r="IUI276" s="183"/>
      <c r="IUJ276" s="183"/>
      <c r="IUK276" s="183"/>
      <c r="IUL276" s="183"/>
      <c r="IUM276" s="183"/>
      <c r="IUN276" s="183"/>
      <c r="IUO276" s="183"/>
      <c r="IUP276" s="183"/>
      <c r="IUQ276" s="183"/>
      <c r="IUR276" s="183"/>
      <c r="IUS276" s="183"/>
      <c r="IUT276" s="183"/>
      <c r="IUU276" s="183"/>
      <c r="IUV276" s="183"/>
      <c r="IUW276" s="183"/>
      <c r="IUX276" s="183"/>
      <c r="IUY276" s="183"/>
      <c r="IUZ276" s="183"/>
      <c r="IVA276" s="183"/>
      <c r="IVB276" s="183"/>
      <c r="IVC276" s="183"/>
      <c r="IVD276" s="183"/>
      <c r="IVE276" s="183"/>
      <c r="IVF276" s="183"/>
      <c r="IVG276" s="183"/>
      <c r="IVH276" s="183"/>
      <c r="IVI276" s="183"/>
      <c r="IVJ276" s="183"/>
      <c r="IVK276" s="183"/>
      <c r="IVL276" s="183"/>
      <c r="IVM276" s="183"/>
      <c r="IVN276" s="183"/>
      <c r="IVO276" s="183"/>
      <c r="IVP276" s="183"/>
      <c r="IVQ276" s="183"/>
      <c r="IVR276" s="183"/>
      <c r="IVS276" s="183"/>
      <c r="IVT276" s="183"/>
      <c r="IVU276" s="183"/>
      <c r="IVV276" s="183"/>
      <c r="IVW276" s="183"/>
      <c r="IVX276" s="183"/>
      <c r="IVY276" s="183"/>
      <c r="IVZ276" s="183"/>
      <c r="IWA276" s="183"/>
      <c r="IWB276" s="183"/>
      <c r="IWC276" s="183"/>
      <c r="IWD276" s="183"/>
      <c r="IWE276" s="183"/>
      <c r="IWF276" s="183"/>
      <c r="IWG276" s="183"/>
      <c r="IWH276" s="183"/>
      <c r="IWI276" s="183"/>
      <c r="IWJ276" s="183"/>
      <c r="IWK276" s="183"/>
      <c r="IWL276" s="183"/>
      <c r="IWM276" s="183"/>
      <c r="IWN276" s="183"/>
      <c r="IWO276" s="183"/>
      <c r="IWP276" s="183"/>
      <c r="IWQ276" s="183"/>
      <c r="IWR276" s="183"/>
      <c r="IWS276" s="183"/>
      <c r="IWT276" s="183"/>
      <c r="IWU276" s="183"/>
      <c r="IWV276" s="183"/>
      <c r="IWW276" s="183"/>
      <c r="IWX276" s="183"/>
      <c r="IWY276" s="183"/>
      <c r="IWZ276" s="183"/>
      <c r="IXA276" s="183"/>
      <c r="IXB276" s="183"/>
      <c r="IXC276" s="183"/>
      <c r="IXD276" s="183"/>
      <c r="IXE276" s="183"/>
      <c r="IXF276" s="183"/>
      <c r="IXG276" s="183"/>
      <c r="IXH276" s="183"/>
      <c r="IXI276" s="183"/>
      <c r="IXJ276" s="183"/>
      <c r="IXK276" s="183"/>
      <c r="IXL276" s="183"/>
      <c r="IXM276" s="183"/>
      <c r="IXN276" s="183"/>
      <c r="IXO276" s="183"/>
      <c r="IXP276" s="183"/>
      <c r="IXQ276" s="183"/>
      <c r="IXR276" s="183"/>
      <c r="IXS276" s="183"/>
      <c r="IXT276" s="183"/>
      <c r="IXU276" s="183"/>
      <c r="IXV276" s="183"/>
      <c r="IXW276" s="183"/>
      <c r="IXX276" s="183"/>
      <c r="IXY276" s="183"/>
      <c r="IXZ276" s="183"/>
      <c r="IYA276" s="183"/>
      <c r="IYB276" s="183"/>
      <c r="IYC276" s="183"/>
      <c r="IYD276" s="183"/>
      <c r="IYE276" s="183"/>
      <c r="IYF276" s="183"/>
      <c r="IYG276" s="183"/>
      <c r="IYH276" s="183"/>
      <c r="IYI276" s="183"/>
      <c r="IYJ276" s="183"/>
      <c r="IYK276" s="183"/>
      <c r="IYL276" s="183"/>
      <c r="IYM276" s="183"/>
      <c r="IYN276" s="183"/>
      <c r="IYO276" s="183"/>
      <c r="IYP276" s="183"/>
      <c r="IYQ276" s="183"/>
      <c r="IYR276" s="183"/>
      <c r="IYS276" s="183"/>
      <c r="IYT276" s="183"/>
      <c r="IYU276" s="183"/>
      <c r="IYV276" s="183"/>
      <c r="IYW276" s="183"/>
      <c r="IYX276" s="183"/>
      <c r="IYY276" s="183"/>
      <c r="IYZ276" s="183"/>
      <c r="IZA276" s="183"/>
      <c r="IZB276" s="183"/>
      <c r="IZC276" s="183"/>
      <c r="IZD276" s="183"/>
      <c r="IZE276" s="183"/>
      <c r="IZF276" s="183"/>
      <c r="IZG276" s="183"/>
      <c r="IZH276" s="183"/>
      <c r="IZI276" s="183"/>
      <c r="IZJ276" s="183"/>
      <c r="IZK276" s="183"/>
      <c r="IZL276" s="183"/>
      <c r="IZM276" s="183"/>
      <c r="IZN276" s="183"/>
      <c r="IZO276" s="183"/>
      <c r="IZP276" s="183"/>
      <c r="IZQ276" s="183"/>
      <c r="IZR276" s="183"/>
      <c r="IZS276" s="183"/>
      <c r="IZT276" s="183"/>
      <c r="IZU276" s="183"/>
      <c r="IZV276" s="183"/>
      <c r="IZW276" s="183"/>
      <c r="IZX276" s="183"/>
      <c r="IZY276" s="183"/>
      <c r="IZZ276" s="183"/>
      <c r="JAA276" s="183"/>
      <c r="JAB276" s="183"/>
      <c r="JAC276" s="183"/>
      <c r="JAD276" s="183"/>
      <c r="JAE276" s="183"/>
      <c r="JAF276" s="183"/>
      <c r="JAG276" s="183"/>
      <c r="JAH276" s="183"/>
      <c r="JAI276" s="183"/>
      <c r="JAJ276" s="183"/>
      <c r="JAK276" s="183"/>
      <c r="JAL276" s="183"/>
      <c r="JAM276" s="183"/>
      <c r="JAN276" s="183"/>
      <c r="JAO276" s="183"/>
      <c r="JAP276" s="183"/>
      <c r="JAQ276" s="183"/>
      <c r="JAR276" s="183"/>
      <c r="JAS276" s="183"/>
      <c r="JAT276" s="183"/>
      <c r="JAU276" s="183"/>
      <c r="JAV276" s="183"/>
      <c r="JAW276" s="183"/>
      <c r="JAX276" s="183"/>
      <c r="JAY276" s="183"/>
      <c r="JAZ276" s="183"/>
      <c r="JBA276" s="183"/>
      <c r="JBB276" s="183"/>
      <c r="JBC276" s="183"/>
      <c r="JBD276" s="183"/>
      <c r="JBE276" s="183"/>
      <c r="JBF276" s="183"/>
      <c r="JBG276" s="183"/>
      <c r="JBH276" s="183"/>
      <c r="JBI276" s="183"/>
      <c r="JBJ276" s="183"/>
      <c r="JBK276" s="183"/>
      <c r="JBL276" s="183"/>
      <c r="JBM276" s="183"/>
      <c r="JBN276" s="183"/>
      <c r="JBO276" s="183"/>
      <c r="JBP276" s="183"/>
      <c r="JBQ276" s="183"/>
      <c r="JBR276" s="183"/>
      <c r="JBS276" s="183"/>
      <c r="JBT276" s="183"/>
      <c r="JBU276" s="183"/>
      <c r="JBV276" s="183"/>
      <c r="JBW276" s="183"/>
      <c r="JBX276" s="183"/>
      <c r="JBY276" s="183"/>
      <c r="JBZ276" s="183"/>
      <c r="JCA276" s="183"/>
      <c r="JCB276" s="183"/>
      <c r="JCC276" s="183"/>
      <c r="JCD276" s="183"/>
      <c r="JCE276" s="183"/>
      <c r="JCF276" s="183"/>
      <c r="JCG276" s="183"/>
      <c r="JCH276" s="183"/>
      <c r="JCI276" s="183"/>
      <c r="JCJ276" s="183"/>
      <c r="JCK276" s="183"/>
      <c r="JCL276" s="183"/>
      <c r="JCM276" s="183"/>
      <c r="JCN276" s="183"/>
      <c r="JCO276" s="183"/>
      <c r="JCP276" s="183"/>
      <c r="JCQ276" s="183"/>
      <c r="JCR276" s="183"/>
      <c r="JCS276" s="183"/>
      <c r="JCT276" s="183"/>
      <c r="JCU276" s="183"/>
      <c r="JCV276" s="183"/>
      <c r="JCW276" s="183"/>
      <c r="JCX276" s="183"/>
      <c r="JCY276" s="183"/>
      <c r="JCZ276" s="183"/>
      <c r="JDA276" s="183"/>
      <c r="JDB276" s="183"/>
      <c r="JDC276" s="183"/>
      <c r="JDD276" s="183"/>
      <c r="JDE276" s="183"/>
      <c r="JDF276" s="183"/>
      <c r="JDG276" s="183"/>
      <c r="JDH276" s="183"/>
      <c r="JDI276" s="183"/>
      <c r="JDJ276" s="183"/>
      <c r="JDK276" s="183"/>
      <c r="JDL276" s="183"/>
      <c r="JDM276" s="183"/>
      <c r="JDN276" s="183"/>
      <c r="JDO276" s="183"/>
      <c r="JDP276" s="183"/>
      <c r="JDQ276" s="183"/>
      <c r="JDR276" s="183"/>
      <c r="JDS276" s="183"/>
      <c r="JDT276" s="183"/>
      <c r="JDU276" s="183"/>
      <c r="JDV276" s="183"/>
      <c r="JDW276" s="183"/>
      <c r="JDX276" s="183"/>
      <c r="JDY276" s="183"/>
      <c r="JDZ276" s="183"/>
      <c r="JEA276" s="183"/>
      <c r="JEB276" s="183"/>
      <c r="JEC276" s="183"/>
      <c r="JED276" s="183"/>
      <c r="JEE276" s="183"/>
      <c r="JEF276" s="183"/>
      <c r="JEG276" s="183"/>
      <c r="JEH276" s="183"/>
      <c r="JEI276" s="183"/>
      <c r="JEJ276" s="183"/>
      <c r="JEK276" s="183"/>
      <c r="JEL276" s="183"/>
      <c r="JEM276" s="183"/>
      <c r="JEN276" s="183"/>
      <c r="JEO276" s="183"/>
      <c r="JEP276" s="183"/>
      <c r="JEQ276" s="183"/>
      <c r="JER276" s="183"/>
      <c r="JES276" s="183"/>
      <c r="JET276" s="183"/>
      <c r="JEU276" s="183"/>
      <c r="JEV276" s="183"/>
      <c r="JEW276" s="183"/>
      <c r="JEX276" s="183"/>
      <c r="JEY276" s="183"/>
      <c r="JEZ276" s="183"/>
      <c r="JFA276" s="183"/>
      <c r="JFB276" s="183"/>
      <c r="JFC276" s="183"/>
      <c r="JFD276" s="183"/>
      <c r="JFE276" s="183"/>
      <c r="JFF276" s="183"/>
      <c r="JFG276" s="183"/>
      <c r="JFH276" s="183"/>
      <c r="JFI276" s="183"/>
      <c r="JFJ276" s="183"/>
      <c r="JFK276" s="183"/>
      <c r="JFL276" s="183"/>
      <c r="JFM276" s="183"/>
      <c r="JFN276" s="183"/>
      <c r="JFO276" s="183"/>
      <c r="JFP276" s="183"/>
      <c r="JFQ276" s="183"/>
      <c r="JFR276" s="183"/>
      <c r="JFS276" s="183"/>
      <c r="JFT276" s="183"/>
      <c r="JFU276" s="183"/>
      <c r="JFV276" s="183"/>
      <c r="JFW276" s="183"/>
      <c r="JFX276" s="183"/>
      <c r="JFY276" s="183"/>
      <c r="JFZ276" s="183"/>
      <c r="JGA276" s="183"/>
      <c r="JGB276" s="183"/>
      <c r="JGC276" s="183"/>
      <c r="JGD276" s="183"/>
      <c r="JGE276" s="183"/>
      <c r="JGF276" s="183"/>
      <c r="JGG276" s="183"/>
      <c r="JGH276" s="183"/>
      <c r="JGI276" s="183"/>
      <c r="JGJ276" s="183"/>
      <c r="JGK276" s="183"/>
      <c r="JGL276" s="183"/>
      <c r="JGM276" s="183"/>
      <c r="JGN276" s="183"/>
      <c r="JGO276" s="183"/>
      <c r="JGP276" s="183"/>
      <c r="JGQ276" s="183"/>
      <c r="JGR276" s="183"/>
      <c r="JGS276" s="183"/>
      <c r="JGT276" s="183"/>
      <c r="JGU276" s="183"/>
      <c r="JGV276" s="183"/>
      <c r="JGW276" s="183"/>
      <c r="JGX276" s="183"/>
      <c r="JGY276" s="183"/>
      <c r="JGZ276" s="183"/>
      <c r="JHA276" s="183"/>
      <c r="JHB276" s="183"/>
      <c r="JHC276" s="183"/>
      <c r="JHD276" s="183"/>
      <c r="JHE276" s="183"/>
      <c r="JHF276" s="183"/>
      <c r="JHG276" s="183"/>
      <c r="JHH276" s="183"/>
      <c r="JHI276" s="183"/>
      <c r="JHJ276" s="183"/>
      <c r="JHK276" s="183"/>
      <c r="JHL276" s="183"/>
      <c r="JHM276" s="183"/>
      <c r="JHN276" s="183"/>
      <c r="JHO276" s="183"/>
      <c r="JHP276" s="183"/>
      <c r="JHQ276" s="183"/>
      <c r="JHR276" s="183"/>
      <c r="JHS276" s="183"/>
      <c r="JHT276" s="183"/>
      <c r="JHU276" s="183"/>
      <c r="JHV276" s="183"/>
      <c r="JHW276" s="183"/>
      <c r="JHX276" s="183"/>
      <c r="JHY276" s="183"/>
      <c r="JHZ276" s="183"/>
      <c r="JIA276" s="183"/>
      <c r="JIB276" s="183"/>
      <c r="JIC276" s="183"/>
      <c r="JID276" s="183"/>
      <c r="JIE276" s="183"/>
      <c r="JIF276" s="183"/>
      <c r="JIG276" s="183"/>
      <c r="JIH276" s="183"/>
      <c r="JII276" s="183"/>
      <c r="JIJ276" s="183"/>
      <c r="JIK276" s="183"/>
      <c r="JIL276" s="183"/>
      <c r="JIM276" s="183"/>
      <c r="JIN276" s="183"/>
      <c r="JIO276" s="183"/>
      <c r="JIP276" s="183"/>
      <c r="JIQ276" s="183"/>
      <c r="JIR276" s="183"/>
      <c r="JIS276" s="183"/>
      <c r="JIT276" s="183"/>
      <c r="JIU276" s="183"/>
      <c r="JIV276" s="183"/>
      <c r="JIW276" s="183"/>
      <c r="JIX276" s="183"/>
      <c r="JIY276" s="183"/>
      <c r="JIZ276" s="183"/>
      <c r="JJA276" s="183"/>
      <c r="JJB276" s="183"/>
      <c r="JJC276" s="183"/>
      <c r="JJD276" s="183"/>
      <c r="JJE276" s="183"/>
      <c r="JJF276" s="183"/>
      <c r="JJG276" s="183"/>
      <c r="JJH276" s="183"/>
      <c r="JJI276" s="183"/>
      <c r="JJJ276" s="183"/>
      <c r="JJK276" s="183"/>
      <c r="JJL276" s="183"/>
      <c r="JJM276" s="183"/>
      <c r="JJN276" s="183"/>
      <c r="JJO276" s="183"/>
      <c r="JJP276" s="183"/>
      <c r="JJQ276" s="183"/>
      <c r="JJR276" s="183"/>
      <c r="JJS276" s="183"/>
      <c r="JJT276" s="183"/>
      <c r="JJU276" s="183"/>
      <c r="JJV276" s="183"/>
      <c r="JJW276" s="183"/>
      <c r="JJX276" s="183"/>
      <c r="JJY276" s="183"/>
      <c r="JJZ276" s="183"/>
      <c r="JKA276" s="183"/>
      <c r="JKB276" s="183"/>
      <c r="JKC276" s="183"/>
      <c r="JKD276" s="183"/>
      <c r="JKE276" s="183"/>
      <c r="JKF276" s="183"/>
      <c r="JKG276" s="183"/>
      <c r="JKH276" s="183"/>
      <c r="JKI276" s="183"/>
      <c r="JKJ276" s="183"/>
      <c r="JKK276" s="183"/>
      <c r="JKL276" s="183"/>
      <c r="JKM276" s="183"/>
      <c r="JKN276" s="183"/>
      <c r="JKO276" s="183"/>
      <c r="JKP276" s="183"/>
      <c r="JKQ276" s="183"/>
      <c r="JKR276" s="183"/>
      <c r="JKS276" s="183"/>
      <c r="JKT276" s="183"/>
      <c r="JKU276" s="183"/>
      <c r="JKV276" s="183"/>
      <c r="JKW276" s="183"/>
      <c r="JKX276" s="183"/>
      <c r="JKY276" s="183"/>
      <c r="JKZ276" s="183"/>
      <c r="JLA276" s="183"/>
      <c r="JLB276" s="183"/>
      <c r="JLC276" s="183"/>
      <c r="JLD276" s="183"/>
      <c r="JLE276" s="183"/>
      <c r="JLF276" s="183"/>
      <c r="JLG276" s="183"/>
      <c r="JLH276" s="183"/>
      <c r="JLI276" s="183"/>
      <c r="JLJ276" s="183"/>
      <c r="JLK276" s="183"/>
      <c r="JLL276" s="183"/>
      <c r="JLM276" s="183"/>
      <c r="JLN276" s="183"/>
      <c r="JLO276" s="183"/>
      <c r="JLP276" s="183"/>
      <c r="JLQ276" s="183"/>
      <c r="JLR276" s="183"/>
      <c r="JLS276" s="183"/>
      <c r="JLT276" s="183"/>
      <c r="JLU276" s="183"/>
      <c r="JLV276" s="183"/>
      <c r="JLW276" s="183"/>
      <c r="JLX276" s="183"/>
      <c r="JLY276" s="183"/>
      <c r="JLZ276" s="183"/>
      <c r="JMA276" s="183"/>
      <c r="JMB276" s="183"/>
      <c r="JMC276" s="183"/>
      <c r="JMD276" s="183"/>
      <c r="JME276" s="183"/>
      <c r="JMF276" s="183"/>
      <c r="JMG276" s="183"/>
      <c r="JMH276" s="183"/>
      <c r="JMI276" s="183"/>
      <c r="JMJ276" s="183"/>
      <c r="JMK276" s="183"/>
      <c r="JML276" s="183"/>
      <c r="JMM276" s="183"/>
      <c r="JMN276" s="183"/>
      <c r="JMO276" s="183"/>
      <c r="JMP276" s="183"/>
      <c r="JMQ276" s="183"/>
      <c r="JMR276" s="183"/>
      <c r="JMS276" s="183"/>
      <c r="JMT276" s="183"/>
      <c r="JMU276" s="183"/>
      <c r="JMV276" s="183"/>
      <c r="JMW276" s="183"/>
      <c r="JMX276" s="183"/>
      <c r="JMY276" s="183"/>
      <c r="JMZ276" s="183"/>
      <c r="JNA276" s="183"/>
      <c r="JNB276" s="183"/>
      <c r="JNC276" s="183"/>
      <c r="JND276" s="183"/>
      <c r="JNE276" s="183"/>
      <c r="JNF276" s="183"/>
      <c r="JNG276" s="183"/>
      <c r="JNH276" s="183"/>
      <c r="JNI276" s="183"/>
      <c r="JNJ276" s="183"/>
      <c r="JNK276" s="183"/>
      <c r="JNL276" s="183"/>
      <c r="JNM276" s="183"/>
      <c r="JNN276" s="183"/>
      <c r="JNO276" s="183"/>
      <c r="JNP276" s="183"/>
      <c r="JNQ276" s="183"/>
      <c r="JNR276" s="183"/>
      <c r="JNS276" s="183"/>
      <c r="JNT276" s="183"/>
      <c r="JNU276" s="183"/>
      <c r="JNV276" s="183"/>
      <c r="JNW276" s="183"/>
      <c r="JNX276" s="183"/>
      <c r="JNY276" s="183"/>
      <c r="JNZ276" s="183"/>
      <c r="JOA276" s="183"/>
      <c r="JOB276" s="183"/>
      <c r="JOC276" s="183"/>
      <c r="JOD276" s="183"/>
      <c r="JOE276" s="183"/>
      <c r="JOF276" s="183"/>
      <c r="JOG276" s="183"/>
      <c r="JOH276" s="183"/>
      <c r="JOI276" s="183"/>
      <c r="JOJ276" s="183"/>
      <c r="JOK276" s="183"/>
      <c r="JOL276" s="183"/>
      <c r="JOM276" s="183"/>
      <c r="JON276" s="183"/>
      <c r="JOO276" s="183"/>
      <c r="JOP276" s="183"/>
      <c r="JOQ276" s="183"/>
      <c r="JOR276" s="183"/>
      <c r="JOS276" s="183"/>
      <c r="JOT276" s="183"/>
      <c r="JOU276" s="183"/>
      <c r="JOV276" s="183"/>
      <c r="JOW276" s="183"/>
      <c r="JOX276" s="183"/>
      <c r="JOY276" s="183"/>
      <c r="JOZ276" s="183"/>
      <c r="JPA276" s="183"/>
      <c r="JPB276" s="183"/>
      <c r="JPC276" s="183"/>
      <c r="JPD276" s="183"/>
      <c r="JPE276" s="183"/>
      <c r="JPF276" s="183"/>
      <c r="JPG276" s="183"/>
      <c r="JPH276" s="183"/>
      <c r="JPI276" s="183"/>
      <c r="JPJ276" s="183"/>
      <c r="JPK276" s="183"/>
      <c r="JPL276" s="183"/>
      <c r="JPM276" s="183"/>
      <c r="JPN276" s="183"/>
      <c r="JPO276" s="183"/>
      <c r="JPP276" s="183"/>
      <c r="JPQ276" s="183"/>
      <c r="JPR276" s="183"/>
      <c r="JPS276" s="183"/>
      <c r="JPT276" s="183"/>
      <c r="JPU276" s="183"/>
      <c r="JPV276" s="183"/>
      <c r="JPW276" s="183"/>
      <c r="JPX276" s="183"/>
      <c r="JPY276" s="183"/>
      <c r="JPZ276" s="183"/>
      <c r="JQA276" s="183"/>
      <c r="JQB276" s="183"/>
      <c r="JQC276" s="183"/>
      <c r="JQD276" s="183"/>
      <c r="JQE276" s="183"/>
      <c r="JQF276" s="183"/>
      <c r="JQG276" s="183"/>
      <c r="JQH276" s="183"/>
      <c r="JQI276" s="183"/>
      <c r="JQJ276" s="183"/>
      <c r="JQK276" s="183"/>
      <c r="JQL276" s="183"/>
      <c r="JQM276" s="183"/>
      <c r="JQN276" s="183"/>
      <c r="JQO276" s="183"/>
      <c r="JQP276" s="183"/>
      <c r="JQQ276" s="183"/>
      <c r="JQR276" s="183"/>
      <c r="JQS276" s="183"/>
      <c r="JQT276" s="183"/>
      <c r="JQU276" s="183"/>
      <c r="JQV276" s="183"/>
      <c r="JQW276" s="183"/>
      <c r="JQX276" s="183"/>
      <c r="JQY276" s="183"/>
      <c r="JQZ276" s="183"/>
      <c r="JRA276" s="183"/>
      <c r="JRB276" s="183"/>
      <c r="JRC276" s="183"/>
      <c r="JRD276" s="183"/>
      <c r="JRE276" s="183"/>
      <c r="JRF276" s="183"/>
      <c r="JRG276" s="183"/>
      <c r="JRH276" s="183"/>
      <c r="JRI276" s="183"/>
      <c r="JRJ276" s="183"/>
      <c r="JRK276" s="183"/>
      <c r="JRL276" s="183"/>
      <c r="JRM276" s="183"/>
      <c r="JRN276" s="183"/>
      <c r="JRO276" s="183"/>
      <c r="JRP276" s="183"/>
      <c r="JRQ276" s="183"/>
      <c r="JRR276" s="183"/>
      <c r="JRS276" s="183"/>
      <c r="JRT276" s="183"/>
      <c r="JRU276" s="183"/>
      <c r="JRV276" s="183"/>
      <c r="JRW276" s="183"/>
      <c r="JRX276" s="183"/>
      <c r="JRY276" s="183"/>
      <c r="JRZ276" s="183"/>
      <c r="JSA276" s="183"/>
      <c r="JSB276" s="183"/>
      <c r="JSC276" s="183"/>
      <c r="JSD276" s="183"/>
      <c r="JSE276" s="183"/>
      <c r="JSF276" s="183"/>
      <c r="JSG276" s="183"/>
      <c r="JSH276" s="183"/>
      <c r="JSI276" s="183"/>
      <c r="JSJ276" s="183"/>
      <c r="JSK276" s="183"/>
      <c r="JSL276" s="183"/>
      <c r="JSM276" s="183"/>
      <c r="JSN276" s="183"/>
      <c r="JSO276" s="183"/>
      <c r="JSP276" s="183"/>
      <c r="JSQ276" s="183"/>
      <c r="JSR276" s="183"/>
      <c r="JSS276" s="183"/>
      <c r="JST276" s="183"/>
      <c r="JSU276" s="183"/>
      <c r="JSV276" s="183"/>
      <c r="JSW276" s="183"/>
      <c r="JSX276" s="183"/>
      <c r="JSY276" s="183"/>
      <c r="JSZ276" s="183"/>
      <c r="JTA276" s="183"/>
      <c r="JTB276" s="183"/>
      <c r="JTC276" s="183"/>
      <c r="JTD276" s="183"/>
      <c r="JTE276" s="183"/>
      <c r="JTF276" s="183"/>
      <c r="JTG276" s="183"/>
      <c r="JTH276" s="183"/>
      <c r="JTI276" s="183"/>
      <c r="JTJ276" s="183"/>
      <c r="JTK276" s="183"/>
      <c r="JTL276" s="183"/>
      <c r="JTM276" s="183"/>
      <c r="JTN276" s="183"/>
      <c r="JTO276" s="183"/>
      <c r="JTP276" s="183"/>
      <c r="JTQ276" s="183"/>
      <c r="JTR276" s="183"/>
      <c r="JTS276" s="183"/>
      <c r="JTT276" s="183"/>
      <c r="JTU276" s="183"/>
      <c r="JTV276" s="183"/>
      <c r="JTW276" s="183"/>
      <c r="JTX276" s="183"/>
      <c r="JTY276" s="183"/>
      <c r="JTZ276" s="183"/>
      <c r="JUA276" s="183"/>
      <c r="JUB276" s="183"/>
      <c r="JUC276" s="183"/>
      <c r="JUD276" s="183"/>
      <c r="JUE276" s="183"/>
      <c r="JUF276" s="183"/>
      <c r="JUG276" s="183"/>
      <c r="JUH276" s="183"/>
      <c r="JUI276" s="183"/>
      <c r="JUJ276" s="183"/>
      <c r="JUK276" s="183"/>
      <c r="JUL276" s="183"/>
      <c r="JUM276" s="183"/>
      <c r="JUN276" s="183"/>
      <c r="JUO276" s="183"/>
      <c r="JUP276" s="183"/>
      <c r="JUQ276" s="183"/>
      <c r="JUR276" s="183"/>
      <c r="JUS276" s="183"/>
      <c r="JUT276" s="183"/>
      <c r="JUU276" s="183"/>
      <c r="JUV276" s="183"/>
      <c r="JUW276" s="183"/>
      <c r="JUX276" s="183"/>
      <c r="JUY276" s="183"/>
      <c r="JUZ276" s="183"/>
      <c r="JVA276" s="183"/>
      <c r="JVB276" s="183"/>
      <c r="JVC276" s="183"/>
      <c r="JVD276" s="183"/>
      <c r="JVE276" s="183"/>
      <c r="JVF276" s="183"/>
      <c r="JVG276" s="183"/>
      <c r="JVH276" s="183"/>
      <c r="JVI276" s="183"/>
      <c r="JVJ276" s="183"/>
      <c r="JVK276" s="183"/>
      <c r="JVL276" s="183"/>
      <c r="JVM276" s="183"/>
      <c r="JVN276" s="183"/>
      <c r="JVO276" s="183"/>
      <c r="JVP276" s="183"/>
      <c r="JVQ276" s="183"/>
      <c r="JVR276" s="183"/>
      <c r="JVS276" s="183"/>
      <c r="JVT276" s="183"/>
      <c r="JVU276" s="183"/>
      <c r="JVV276" s="183"/>
      <c r="JVW276" s="183"/>
      <c r="JVX276" s="183"/>
      <c r="JVY276" s="183"/>
      <c r="JVZ276" s="183"/>
      <c r="JWA276" s="183"/>
      <c r="JWB276" s="183"/>
      <c r="JWC276" s="183"/>
      <c r="JWD276" s="183"/>
      <c r="JWE276" s="183"/>
      <c r="JWF276" s="183"/>
      <c r="JWG276" s="183"/>
      <c r="JWH276" s="183"/>
      <c r="JWI276" s="183"/>
      <c r="JWJ276" s="183"/>
      <c r="JWK276" s="183"/>
      <c r="JWL276" s="183"/>
      <c r="JWM276" s="183"/>
      <c r="JWN276" s="183"/>
      <c r="JWO276" s="183"/>
      <c r="JWP276" s="183"/>
      <c r="JWQ276" s="183"/>
      <c r="JWR276" s="183"/>
      <c r="JWS276" s="183"/>
      <c r="JWT276" s="183"/>
      <c r="JWU276" s="183"/>
      <c r="JWV276" s="183"/>
      <c r="JWW276" s="183"/>
      <c r="JWX276" s="183"/>
      <c r="JWY276" s="183"/>
      <c r="JWZ276" s="183"/>
      <c r="JXA276" s="183"/>
      <c r="JXB276" s="183"/>
      <c r="JXC276" s="183"/>
      <c r="JXD276" s="183"/>
      <c r="JXE276" s="183"/>
      <c r="JXF276" s="183"/>
      <c r="JXG276" s="183"/>
      <c r="JXH276" s="183"/>
      <c r="JXI276" s="183"/>
      <c r="JXJ276" s="183"/>
      <c r="JXK276" s="183"/>
      <c r="JXL276" s="183"/>
      <c r="JXM276" s="183"/>
      <c r="JXN276" s="183"/>
      <c r="JXO276" s="183"/>
      <c r="JXP276" s="183"/>
      <c r="JXQ276" s="183"/>
      <c r="JXR276" s="183"/>
      <c r="JXS276" s="183"/>
      <c r="JXT276" s="183"/>
      <c r="JXU276" s="183"/>
      <c r="JXV276" s="183"/>
      <c r="JXW276" s="183"/>
      <c r="JXX276" s="183"/>
      <c r="JXY276" s="183"/>
      <c r="JXZ276" s="183"/>
      <c r="JYA276" s="183"/>
      <c r="JYB276" s="183"/>
      <c r="JYC276" s="183"/>
      <c r="JYD276" s="183"/>
      <c r="JYE276" s="183"/>
      <c r="JYF276" s="183"/>
      <c r="JYG276" s="183"/>
      <c r="JYH276" s="183"/>
      <c r="JYI276" s="183"/>
      <c r="JYJ276" s="183"/>
      <c r="JYK276" s="183"/>
      <c r="JYL276" s="183"/>
      <c r="JYM276" s="183"/>
      <c r="JYN276" s="183"/>
      <c r="JYO276" s="183"/>
      <c r="JYP276" s="183"/>
      <c r="JYQ276" s="183"/>
      <c r="JYR276" s="183"/>
      <c r="JYS276" s="183"/>
      <c r="JYT276" s="183"/>
      <c r="JYU276" s="183"/>
      <c r="JYV276" s="183"/>
      <c r="JYW276" s="183"/>
      <c r="JYX276" s="183"/>
      <c r="JYY276" s="183"/>
      <c r="JYZ276" s="183"/>
      <c r="JZA276" s="183"/>
      <c r="JZB276" s="183"/>
      <c r="JZC276" s="183"/>
      <c r="JZD276" s="183"/>
      <c r="JZE276" s="183"/>
      <c r="JZF276" s="183"/>
      <c r="JZG276" s="183"/>
      <c r="JZH276" s="183"/>
      <c r="JZI276" s="183"/>
      <c r="JZJ276" s="183"/>
      <c r="JZK276" s="183"/>
      <c r="JZL276" s="183"/>
      <c r="JZM276" s="183"/>
      <c r="JZN276" s="183"/>
      <c r="JZO276" s="183"/>
      <c r="JZP276" s="183"/>
      <c r="JZQ276" s="183"/>
      <c r="JZR276" s="183"/>
      <c r="JZS276" s="183"/>
      <c r="JZT276" s="183"/>
      <c r="JZU276" s="183"/>
      <c r="JZV276" s="183"/>
      <c r="JZW276" s="183"/>
      <c r="JZX276" s="183"/>
      <c r="JZY276" s="183"/>
      <c r="JZZ276" s="183"/>
      <c r="KAA276" s="183"/>
      <c r="KAB276" s="183"/>
      <c r="KAC276" s="183"/>
      <c r="KAD276" s="183"/>
      <c r="KAE276" s="183"/>
      <c r="KAF276" s="183"/>
      <c r="KAG276" s="183"/>
      <c r="KAH276" s="183"/>
      <c r="KAI276" s="183"/>
      <c r="KAJ276" s="183"/>
      <c r="KAK276" s="183"/>
      <c r="KAL276" s="183"/>
      <c r="KAM276" s="183"/>
      <c r="KAN276" s="183"/>
      <c r="KAO276" s="183"/>
      <c r="KAP276" s="183"/>
      <c r="KAQ276" s="183"/>
      <c r="KAR276" s="183"/>
      <c r="KAS276" s="183"/>
      <c r="KAT276" s="183"/>
      <c r="KAU276" s="183"/>
      <c r="KAV276" s="183"/>
      <c r="KAW276" s="183"/>
      <c r="KAX276" s="183"/>
      <c r="KAY276" s="183"/>
      <c r="KAZ276" s="183"/>
      <c r="KBA276" s="183"/>
      <c r="KBB276" s="183"/>
      <c r="KBC276" s="183"/>
      <c r="KBD276" s="183"/>
      <c r="KBE276" s="183"/>
      <c r="KBF276" s="183"/>
      <c r="KBG276" s="183"/>
      <c r="KBH276" s="183"/>
      <c r="KBI276" s="183"/>
      <c r="KBJ276" s="183"/>
      <c r="KBK276" s="183"/>
      <c r="KBL276" s="183"/>
      <c r="KBM276" s="183"/>
      <c r="KBN276" s="183"/>
      <c r="KBO276" s="183"/>
      <c r="KBP276" s="183"/>
      <c r="KBQ276" s="183"/>
      <c r="KBR276" s="183"/>
      <c r="KBS276" s="183"/>
      <c r="KBT276" s="183"/>
      <c r="KBU276" s="183"/>
      <c r="KBV276" s="183"/>
      <c r="KBW276" s="183"/>
      <c r="KBX276" s="183"/>
      <c r="KBY276" s="183"/>
      <c r="KBZ276" s="183"/>
      <c r="KCA276" s="183"/>
      <c r="KCB276" s="183"/>
      <c r="KCC276" s="183"/>
      <c r="KCD276" s="183"/>
      <c r="KCE276" s="183"/>
      <c r="KCF276" s="183"/>
      <c r="KCG276" s="183"/>
      <c r="KCH276" s="183"/>
      <c r="KCI276" s="183"/>
      <c r="KCJ276" s="183"/>
      <c r="KCK276" s="183"/>
      <c r="KCL276" s="183"/>
      <c r="KCM276" s="183"/>
      <c r="KCN276" s="183"/>
      <c r="KCO276" s="183"/>
      <c r="KCP276" s="183"/>
      <c r="KCQ276" s="183"/>
      <c r="KCR276" s="183"/>
      <c r="KCS276" s="183"/>
      <c r="KCT276" s="183"/>
      <c r="KCU276" s="183"/>
      <c r="KCV276" s="183"/>
      <c r="KCW276" s="183"/>
      <c r="KCX276" s="183"/>
      <c r="KCY276" s="183"/>
      <c r="KCZ276" s="183"/>
      <c r="KDA276" s="183"/>
      <c r="KDB276" s="183"/>
      <c r="KDC276" s="183"/>
      <c r="KDD276" s="183"/>
      <c r="KDE276" s="183"/>
      <c r="KDF276" s="183"/>
      <c r="KDG276" s="183"/>
      <c r="KDH276" s="183"/>
      <c r="KDI276" s="183"/>
      <c r="KDJ276" s="183"/>
      <c r="KDK276" s="183"/>
      <c r="KDL276" s="183"/>
      <c r="KDM276" s="183"/>
      <c r="KDN276" s="183"/>
      <c r="KDO276" s="183"/>
      <c r="KDP276" s="183"/>
      <c r="KDQ276" s="183"/>
      <c r="KDR276" s="183"/>
      <c r="KDS276" s="183"/>
      <c r="KDT276" s="183"/>
      <c r="KDU276" s="183"/>
      <c r="KDV276" s="183"/>
      <c r="KDW276" s="183"/>
      <c r="KDX276" s="183"/>
      <c r="KDY276" s="183"/>
      <c r="KDZ276" s="183"/>
      <c r="KEA276" s="183"/>
      <c r="KEB276" s="183"/>
      <c r="KEC276" s="183"/>
      <c r="KED276" s="183"/>
      <c r="KEE276" s="183"/>
      <c r="KEF276" s="183"/>
      <c r="KEG276" s="183"/>
      <c r="KEH276" s="183"/>
      <c r="KEI276" s="183"/>
      <c r="KEJ276" s="183"/>
      <c r="KEK276" s="183"/>
      <c r="KEL276" s="183"/>
      <c r="KEM276" s="183"/>
      <c r="KEN276" s="183"/>
      <c r="KEO276" s="183"/>
      <c r="KEP276" s="183"/>
      <c r="KEQ276" s="183"/>
      <c r="KER276" s="183"/>
      <c r="KES276" s="183"/>
      <c r="KET276" s="183"/>
      <c r="KEU276" s="183"/>
      <c r="KEV276" s="183"/>
      <c r="KEW276" s="183"/>
      <c r="KEX276" s="183"/>
      <c r="KEY276" s="183"/>
      <c r="KEZ276" s="183"/>
      <c r="KFA276" s="183"/>
      <c r="KFB276" s="183"/>
      <c r="KFC276" s="183"/>
      <c r="KFD276" s="183"/>
      <c r="KFE276" s="183"/>
      <c r="KFF276" s="183"/>
      <c r="KFG276" s="183"/>
      <c r="KFH276" s="183"/>
      <c r="KFI276" s="183"/>
      <c r="KFJ276" s="183"/>
      <c r="KFK276" s="183"/>
      <c r="KFL276" s="183"/>
      <c r="KFM276" s="183"/>
      <c r="KFN276" s="183"/>
      <c r="KFO276" s="183"/>
      <c r="KFP276" s="183"/>
      <c r="KFQ276" s="183"/>
      <c r="KFR276" s="183"/>
      <c r="KFS276" s="183"/>
      <c r="KFT276" s="183"/>
      <c r="KFU276" s="183"/>
      <c r="KFV276" s="183"/>
      <c r="KFW276" s="183"/>
      <c r="KFX276" s="183"/>
      <c r="KFY276" s="183"/>
      <c r="KFZ276" s="183"/>
      <c r="KGA276" s="183"/>
      <c r="KGB276" s="183"/>
      <c r="KGC276" s="183"/>
      <c r="KGD276" s="183"/>
      <c r="KGE276" s="183"/>
      <c r="KGF276" s="183"/>
      <c r="KGG276" s="183"/>
      <c r="KGH276" s="183"/>
      <c r="KGI276" s="183"/>
      <c r="KGJ276" s="183"/>
      <c r="KGK276" s="183"/>
      <c r="KGL276" s="183"/>
      <c r="KGM276" s="183"/>
      <c r="KGN276" s="183"/>
      <c r="KGO276" s="183"/>
      <c r="KGP276" s="183"/>
      <c r="KGQ276" s="183"/>
      <c r="KGR276" s="183"/>
      <c r="KGS276" s="183"/>
      <c r="KGT276" s="183"/>
      <c r="KGU276" s="183"/>
      <c r="KGV276" s="183"/>
      <c r="KGW276" s="183"/>
      <c r="KGX276" s="183"/>
      <c r="KGY276" s="183"/>
      <c r="KGZ276" s="183"/>
      <c r="KHA276" s="183"/>
      <c r="KHB276" s="183"/>
      <c r="KHC276" s="183"/>
      <c r="KHD276" s="183"/>
      <c r="KHE276" s="183"/>
      <c r="KHF276" s="183"/>
      <c r="KHG276" s="183"/>
      <c r="KHH276" s="183"/>
      <c r="KHI276" s="183"/>
      <c r="KHJ276" s="183"/>
      <c r="KHK276" s="183"/>
      <c r="KHL276" s="183"/>
      <c r="KHM276" s="183"/>
      <c r="KHN276" s="183"/>
      <c r="KHO276" s="183"/>
      <c r="KHP276" s="183"/>
      <c r="KHQ276" s="183"/>
      <c r="KHR276" s="183"/>
      <c r="KHS276" s="183"/>
      <c r="KHT276" s="183"/>
      <c r="KHU276" s="183"/>
      <c r="KHV276" s="183"/>
      <c r="KHW276" s="183"/>
      <c r="KHX276" s="183"/>
      <c r="KHY276" s="183"/>
      <c r="KHZ276" s="183"/>
      <c r="KIA276" s="183"/>
      <c r="KIB276" s="183"/>
      <c r="KIC276" s="183"/>
      <c r="KID276" s="183"/>
      <c r="KIE276" s="183"/>
      <c r="KIF276" s="183"/>
      <c r="KIG276" s="183"/>
      <c r="KIH276" s="183"/>
      <c r="KII276" s="183"/>
      <c r="KIJ276" s="183"/>
      <c r="KIK276" s="183"/>
      <c r="KIL276" s="183"/>
      <c r="KIM276" s="183"/>
      <c r="KIN276" s="183"/>
      <c r="KIO276" s="183"/>
      <c r="KIP276" s="183"/>
      <c r="KIQ276" s="183"/>
      <c r="KIR276" s="183"/>
      <c r="KIS276" s="183"/>
      <c r="KIT276" s="183"/>
      <c r="KIU276" s="183"/>
      <c r="KIV276" s="183"/>
      <c r="KIW276" s="183"/>
      <c r="KIX276" s="183"/>
      <c r="KIY276" s="183"/>
      <c r="KIZ276" s="183"/>
      <c r="KJA276" s="183"/>
      <c r="KJB276" s="183"/>
      <c r="KJC276" s="183"/>
      <c r="KJD276" s="183"/>
      <c r="KJE276" s="183"/>
      <c r="KJF276" s="183"/>
      <c r="KJG276" s="183"/>
      <c r="KJH276" s="183"/>
      <c r="KJI276" s="183"/>
      <c r="KJJ276" s="183"/>
      <c r="KJK276" s="183"/>
      <c r="KJL276" s="183"/>
      <c r="KJM276" s="183"/>
      <c r="KJN276" s="183"/>
      <c r="KJO276" s="183"/>
      <c r="KJP276" s="183"/>
      <c r="KJQ276" s="183"/>
      <c r="KJR276" s="183"/>
      <c r="KJS276" s="183"/>
      <c r="KJT276" s="183"/>
      <c r="KJU276" s="183"/>
      <c r="KJV276" s="183"/>
      <c r="KJW276" s="183"/>
      <c r="KJX276" s="183"/>
      <c r="KJY276" s="183"/>
      <c r="KJZ276" s="183"/>
      <c r="KKA276" s="183"/>
      <c r="KKB276" s="183"/>
      <c r="KKC276" s="183"/>
      <c r="KKD276" s="183"/>
      <c r="KKE276" s="183"/>
      <c r="KKF276" s="183"/>
      <c r="KKG276" s="183"/>
      <c r="KKH276" s="183"/>
      <c r="KKI276" s="183"/>
      <c r="KKJ276" s="183"/>
      <c r="KKK276" s="183"/>
      <c r="KKL276" s="183"/>
      <c r="KKM276" s="183"/>
      <c r="KKN276" s="183"/>
      <c r="KKO276" s="183"/>
      <c r="KKP276" s="183"/>
      <c r="KKQ276" s="183"/>
      <c r="KKR276" s="183"/>
      <c r="KKS276" s="183"/>
      <c r="KKT276" s="183"/>
      <c r="KKU276" s="183"/>
      <c r="KKV276" s="183"/>
      <c r="KKW276" s="183"/>
      <c r="KKX276" s="183"/>
      <c r="KKY276" s="183"/>
      <c r="KKZ276" s="183"/>
      <c r="KLA276" s="183"/>
      <c r="KLB276" s="183"/>
      <c r="KLC276" s="183"/>
      <c r="KLD276" s="183"/>
      <c r="KLE276" s="183"/>
      <c r="KLF276" s="183"/>
      <c r="KLG276" s="183"/>
      <c r="KLH276" s="183"/>
      <c r="KLI276" s="183"/>
      <c r="KLJ276" s="183"/>
      <c r="KLK276" s="183"/>
      <c r="KLL276" s="183"/>
      <c r="KLM276" s="183"/>
      <c r="KLN276" s="183"/>
      <c r="KLO276" s="183"/>
      <c r="KLP276" s="183"/>
      <c r="KLQ276" s="183"/>
      <c r="KLR276" s="183"/>
      <c r="KLS276" s="183"/>
      <c r="KLT276" s="183"/>
      <c r="KLU276" s="183"/>
      <c r="KLV276" s="183"/>
      <c r="KLW276" s="183"/>
      <c r="KLX276" s="183"/>
      <c r="KLY276" s="183"/>
      <c r="KLZ276" s="183"/>
      <c r="KMA276" s="183"/>
      <c r="KMB276" s="183"/>
      <c r="KMC276" s="183"/>
      <c r="KMD276" s="183"/>
      <c r="KME276" s="183"/>
      <c r="KMF276" s="183"/>
      <c r="KMG276" s="183"/>
      <c r="KMH276" s="183"/>
      <c r="KMI276" s="183"/>
      <c r="KMJ276" s="183"/>
      <c r="KMK276" s="183"/>
      <c r="KML276" s="183"/>
      <c r="KMM276" s="183"/>
      <c r="KMN276" s="183"/>
      <c r="KMO276" s="183"/>
      <c r="KMP276" s="183"/>
      <c r="KMQ276" s="183"/>
      <c r="KMR276" s="183"/>
      <c r="KMS276" s="183"/>
      <c r="KMT276" s="183"/>
      <c r="KMU276" s="183"/>
      <c r="KMV276" s="183"/>
      <c r="KMW276" s="183"/>
      <c r="KMX276" s="183"/>
      <c r="KMY276" s="183"/>
      <c r="KMZ276" s="183"/>
      <c r="KNA276" s="183"/>
      <c r="KNB276" s="183"/>
      <c r="KNC276" s="183"/>
      <c r="KND276" s="183"/>
      <c r="KNE276" s="183"/>
      <c r="KNF276" s="183"/>
      <c r="KNG276" s="183"/>
      <c r="KNH276" s="183"/>
      <c r="KNI276" s="183"/>
      <c r="KNJ276" s="183"/>
      <c r="KNK276" s="183"/>
      <c r="KNL276" s="183"/>
      <c r="KNM276" s="183"/>
      <c r="KNN276" s="183"/>
      <c r="KNO276" s="183"/>
      <c r="KNP276" s="183"/>
      <c r="KNQ276" s="183"/>
      <c r="KNR276" s="183"/>
      <c r="KNS276" s="183"/>
      <c r="KNT276" s="183"/>
      <c r="KNU276" s="183"/>
      <c r="KNV276" s="183"/>
      <c r="KNW276" s="183"/>
      <c r="KNX276" s="183"/>
      <c r="KNY276" s="183"/>
      <c r="KNZ276" s="183"/>
      <c r="KOA276" s="183"/>
      <c r="KOB276" s="183"/>
      <c r="KOC276" s="183"/>
      <c r="KOD276" s="183"/>
      <c r="KOE276" s="183"/>
      <c r="KOF276" s="183"/>
      <c r="KOG276" s="183"/>
      <c r="KOH276" s="183"/>
      <c r="KOI276" s="183"/>
      <c r="KOJ276" s="183"/>
      <c r="KOK276" s="183"/>
      <c r="KOL276" s="183"/>
      <c r="KOM276" s="183"/>
      <c r="KON276" s="183"/>
      <c r="KOO276" s="183"/>
      <c r="KOP276" s="183"/>
      <c r="KOQ276" s="183"/>
      <c r="KOR276" s="183"/>
      <c r="KOS276" s="183"/>
      <c r="KOT276" s="183"/>
      <c r="KOU276" s="183"/>
      <c r="KOV276" s="183"/>
      <c r="KOW276" s="183"/>
      <c r="KOX276" s="183"/>
      <c r="KOY276" s="183"/>
      <c r="KOZ276" s="183"/>
      <c r="KPA276" s="183"/>
      <c r="KPB276" s="183"/>
      <c r="KPC276" s="183"/>
      <c r="KPD276" s="183"/>
      <c r="KPE276" s="183"/>
      <c r="KPF276" s="183"/>
      <c r="KPG276" s="183"/>
      <c r="KPH276" s="183"/>
      <c r="KPI276" s="183"/>
      <c r="KPJ276" s="183"/>
      <c r="KPK276" s="183"/>
      <c r="KPL276" s="183"/>
      <c r="KPM276" s="183"/>
      <c r="KPN276" s="183"/>
      <c r="KPO276" s="183"/>
      <c r="KPP276" s="183"/>
      <c r="KPQ276" s="183"/>
      <c r="KPR276" s="183"/>
      <c r="KPS276" s="183"/>
      <c r="KPT276" s="183"/>
      <c r="KPU276" s="183"/>
      <c r="KPV276" s="183"/>
      <c r="KPW276" s="183"/>
      <c r="KPX276" s="183"/>
      <c r="KPY276" s="183"/>
      <c r="KPZ276" s="183"/>
      <c r="KQA276" s="183"/>
      <c r="KQB276" s="183"/>
      <c r="KQC276" s="183"/>
      <c r="KQD276" s="183"/>
      <c r="KQE276" s="183"/>
      <c r="KQF276" s="183"/>
      <c r="KQG276" s="183"/>
      <c r="KQH276" s="183"/>
      <c r="KQI276" s="183"/>
      <c r="KQJ276" s="183"/>
      <c r="KQK276" s="183"/>
      <c r="KQL276" s="183"/>
      <c r="KQM276" s="183"/>
      <c r="KQN276" s="183"/>
      <c r="KQO276" s="183"/>
      <c r="KQP276" s="183"/>
      <c r="KQQ276" s="183"/>
      <c r="KQR276" s="183"/>
      <c r="KQS276" s="183"/>
      <c r="KQT276" s="183"/>
      <c r="KQU276" s="183"/>
      <c r="KQV276" s="183"/>
      <c r="KQW276" s="183"/>
      <c r="KQX276" s="183"/>
      <c r="KQY276" s="183"/>
      <c r="KQZ276" s="183"/>
      <c r="KRA276" s="183"/>
      <c r="KRB276" s="183"/>
      <c r="KRC276" s="183"/>
      <c r="KRD276" s="183"/>
      <c r="KRE276" s="183"/>
      <c r="KRF276" s="183"/>
      <c r="KRG276" s="183"/>
      <c r="KRH276" s="183"/>
      <c r="KRI276" s="183"/>
      <c r="KRJ276" s="183"/>
      <c r="KRK276" s="183"/>
      <c r="KRL276" s="183"/>
      <c r="KRM276" s="183"/>
      <c r="KRN276" s="183"/>
      <c r="KRO276" s="183"/>
      <c r="KRP276" s="183"/>
      <c r="KRQ276" s="183"/>
      <c r="KRR276" s="183"/>
      <c r="KRS276" s="183"/>
      <c r="KRT276" s="183"/>
      <c r="KRU276" s="183"/>
      <c r="KRV276" s="183"/>
      <c r="KRW276" s="183"/>
      <c r="KRX276" s="183"/>
      <c r="KRY276" s="183"/>
      <c r="KRZ276" s="183"/>
      <c r="KSA276" s="183"/>
      <c r="KSB276" s="183"/>
      <c r="KSC276" s="183"/>
      <c r="KSD276" s="183"/>
      <c r="KSE276" s="183"/>
      <c r="KSF276" s="183"/>
      <c r="KSG276" s="183"/>
      <c r="KSH276" s="183"/>
      <c r="KSI276" s="183"/>
      <c r="KSJ276" s="183"/>
      <c r="KSK276" s="183"/>
      <c r="KSL276" s="183"/>
      <c r="KSM276" s="183"/>
      <c r="KSN276" s="183"/>
      <c r="KSO276" s="183"/>
      <c r="KSP276" s="183"/>
      <c r="KSQ276" s="183"/>
      <c r="KSR276" s="183"/>
      <c r="KSS276" s="183"/>
      <c r="KST276" s="183"/>
      <c r="KSU276" s="183"/>
      <c r="KSV276" s="183"/>
      <c r="KSW276" s="183"/>
      <c r="KSX276" s="183"/>
      <c r="KSY276" s="183"/>
      <c r="KSZ276" s="183"/>
      <c r="KTA276" s="183"/>
      <c r="KTB276" s="183"/>
      <c r="KTC276" s="183"/>
      <c r="KTD276" s="183"/>
      <c r="KTE276" s="183"/>
      <c r="KTF276" s="183"/>
      <c r="KTG276" s="183"/>
      <c r="KTH276" s="183"/>
      <c r="KTI276" s="183"/>
      <c r="KTJ276" s="183"/>
      <c r="KTK276" s="183"/>
      <c r="KTL276" s="183"/>
      <c r="KTM276" s="183"/>
      <c r="KTN276" s="183"/>
      <c r="KTO276" s="183"/>
      <c r="KTP276" s="183"/>
      <c r="KTQ276" s="183"/>
      <c r="KTR276" s="183"/>
      <c r="KTS276" s="183"/>
      <c r="KTT276" s="183"/>
      <c r="KTU276" s="183"/>
      <c r="KTV276" s="183"/>
      <c r="KTW276" s="183"/>
      <c r="KTX276" s="183"/>
      <c r="KTY276" s="183"/>
      <c r="KTZ276" s="183"/>
      <c r="KUA276" s="183"/>
      <c r="KUB276" s="183"/>
      <c r="KUC276" s="183"/>
      <c r="KUD276" s="183"/>
      <c r="KUE276" s="183"/>
      <c r="KUF276" s="183"/>
      <c r="KUG276" s="183"/>
      <c r="KUH276" s="183"/>
      <c r="KUI276" s="183"/>
      <c r="KUJ276" s="183"/>
      <c r="KUK276" s="183"/>
      <c r="KUL276" s="183"/>
      <c r="KUM276" s="183"/>
      <c r="KUN276" s="183"/>
      <c r="KUO276" s="183"/>
      <c r="KUP276" s="183"/>
      <c r="KUQ276" s="183"/>
      <c r="KUR276" s="183"/>
      <c r="KUS276" s="183"/>
      <c r="KUT276" s="183"/>
      <c r="KUU276" s="183"/>
      <c r="KUV276" s="183"/>
      <c r="KUW276" s="183"/>
      <c r="KUX276" s="183"/>
      <c r="KUY276" s="183"/>
      <c r="KUZ276" s="183"/>
      <c r="KVA276" s="183"/>
      <c r="KVB276" s="183"/>
      <c r="KVC276" s="183"/>
      <c r="KVD276" s="183"/>
      <c r="KVE276" s="183"/>
      <c r="KVF276" s="183"/>
      <c r="KVG276" s="183"/>
      <c r="KVH276" s="183"/>
      <c r="KVI276" s="183"/>
      <c r="KVJ276" s="183"/>
      <c r="KVK276" s="183"/>
      <c r="KVL276" s="183"/>
      <c r="KVM276" s="183"/>
      <c r="KVN276" s="183"/>
      <c r="KVO276" s="183"/>
      <c r="KVP276" s="183"/>
      <c r="KVQ276" s="183"/>
      <c r="KVR276" s="183"/>
      <c r="KVS276" s="183"/>
      <c r="KVT276" s="183"/>
      <c r="KVU276" s="183"/>
      <c r="KVV276" s="183"/>
      <c r="KVW276" s="183"/>
      <c r="KVX276" s="183"/>
      <c r="KVY276" s="183"/>
      <c r="KVZ276" s="183"/>
      <c r="KWA276" s="183"/>
      <c r="KWB276" s="183"/>
      <c r="KWC276" s="183"/>
      <c r="KWD276" s="183"/>
      <c r="KWE276" s="183"/>
      <c r="KWF276" s="183"/>
      <c r="KWG276" s="183"/>
      <c r="KWH276" s="183"/>
      <c r="KWI276" s="183"/>
      <c r="KWJ276" s="183"/>
      <c r="KWK276" s="183"/>
      <c r="KWL276" s="183"/>
      <c r="KWM276" s="183"/>
      <c r="KWN276" s="183"/>
      <c r="KWO276" s="183"/>
      <c r="KWP276" s="183"/>
      <c r="KWQ276" s="183"/>
      <c r="KWR276" s="183"/>
      <c r="KWS276" s="183"/>
      <c r="KWT276" s="183"/>
      <c r="KWU276" s="183"/>
      <c r="KWV276" s="183"/>
      <c r="KWW276" s="183"/>
      <c r="KWX276" s="183"/>
      <c r="KWY276" s="183"/>
      <c r="KWZ276" s="183"/>
      <c r="KXA276" s="183"/>
      <c r="KXB276" s="183"/>
      <c r="KXC276" s="183"/>
      <c r="KXD276" s="183"/>
      <c r="KXE276" s="183"/>
      <c r="KXF276" s="183"/>
      <c r="KXG276" s="183"/>
      <c r="KXH276" s="183"/>
      <c r="KXI276" s="183"/>
      <c r="KXJ276" s="183"/>
      <c r="KXK276" s="183"/>
      <c r="KXL276" s="183"/>
      <c r="KXM276" s="183"/>
      <c r="KXN276" s="183"/>
      <c r="KXO276" s="183"/>
      <c r="KXP276" s="183"/>
      <c r="KXQ276" s="183"/>
      <c r="KXR276" s="183"/>
      <c r="KXS276" s="183"/>
      <c r="KXT276" s="183"/>
      <c r="KXU276" s="183"/>
      <c r="KXV276" s="183"/>
      <c r="KXW276" s="183"/>
      <c r="KXX276" s="183"/>
      <c r="KXY276" s="183"/>
      <c r="KXZ276" s="183"/>
      <c r="KYA276" s="183"/>
      <c r="KYB276" s="183"/>
      <c r="KYC276" s="183"/>
      <c r="KYD276" s="183"/>
      <c r="KYE276" s="183"/>
      <c r="KYF276" s="183"/>
      <c r="KYG276" s="183"/>
      <c r="KYH276" s="183"/>
      <c r="KYI276" s="183"/>
      <c r="KYJ276" s="183"/>
      <c r="KYK276" s="183"/>
      <c r="KYL276" s="183"/>
      <c r="KYM276" s="183"/>
      <c r="KYN276" s="183"/>
      <c r="KYO276" s="183"/>
      <c r="KYP276" s="183"/>
      <c r="KYQ276" s="183"/>
      <c r="KYR276" s="183"/>
      <c r="KYS276" s="183"/>
      <c r="KYT276" s="183"/>
      <c r="KYU276" s="183"/>
      <c r="KYV276" s="183"/>
      <c r="KYW276" s="183"/>
      <c r="KYX276" s="183"/>
      <c r="KYY276" s="183"/>
      <c r="KYZ276" s="183"/>
      <c r="KZA276" s="183"/>
      <c r="KZB276" s="183"/>
      <c r="KZC276" s="183"/>
      <c r="KZD276" s="183"/>
      <c r="KZE276" s="183"/>
      <c r="KZF276" s="183"/>
      <c r="KZG276" s="183"/>
      <c r="KZH276" s="183"/>
      <c r="KZI276" s="183"/>
      <c r="KZJ276" s="183"/>
      <c r="KZK276" s="183"/>
      <c r="KZL276" s="183"/>
      <c r="KZM276" s="183"/>
      <c r="KZN276" s="183"/>
      <c r="KZO276" s="183"/>
      <c r="KZP276" s="183"/>
      <c r="KZQ276" s="183"/>
      <c r="KZR276" s="183"/>
      <c r="KZS276" s="183"/>
      <c r="KZT276" s="183"/>
      <c r="KZU276" s="183"/>
      <c r="KZV276" s="183"/>
      <c r="KZW276" s="183"/>
      <c r="KZX276" s="183"/>
      <c r="KZY276" s="183"/>
      <c r="KZZ276" s="183"/>
      <c r="LAA276" s="183"/>
      <c r="LAB276" s="183"/>
      <c r="LAC276" s="183"/>
      <c r="LAD276" s="183"/>
      <c r="LAE276" s="183"/>
      <c r="LAF276" s="183"/>
      <c r="LAG276" s="183"/>
      <c r="LAH276" s="183"/>
      <c r="LAI276" s="183"/>
      <c r="LAJ276" s="183"/>
      <c r="LAK276" s="183"/>
      <c r="LAL276" s="183"/>
      <c r="LAM276" s="183"/>
      <c r="LAN276" s="183"/>
      <c r="LAO276" s="183"/>
      <c r="LAP276" s="183"/>
      <c r="LAQ276" s="183"/>
      <c r="LAR276" s="183"/>
      <c r="LAS276" s="183"/>
      <c r="LAT276" s="183"/>
      <c r="LAU276" s="183"/>
      <c r="LAV276" s="183"/>
      <c r="LAW276" s="183"/>
      <c r="LAX276" s="183"/>
      <c r="LAY276" s="183"/>
      <c r="LAZ276" s="183"/>
      <c r="LBA276" s="183"/>
      <c r="LBB276" s="183"/>
      <c r="LBC276" s="183"/>
      <c r="LBD276" s="183"/>
      <c r="LBE276" s="183"/>
      <c r="LBF276" s="183"/>
      <c r="LBG276" s="183"/>
      <c r="LBH276" s="183"/>
      <c r="LBI276" s="183"/>
      <c r="LBJ276" s="183"/>
      <c r="LBK276" s="183"/>
      <c r="LBL276" s="183"/>
      <c r="LBM276" s="183"/>
      <c r="LBN276" s="183"/>
      <c r="LBO276" s="183"/>
      <c r="LBP276" s="183"/>
      <c r="LBQ276" s="183"/>
      <c r="LBR276" s="183"/>
      <c r="LBS276" s="183"/>
      <c r="LBT276" s="183"/>
      <c r="LBU276" s="183"/>
      <c r="LBV276" s="183"/>
      <c r="LBW276" s="183"/>
      <c r="LBX276" s="183"/>
      <c r="LBY276" s="183"/>
      <c r="LBZ276" s="183"/>
      <c r="LCA276" s="183"/>
      <c r="LCB276" s="183"/>
      <c r="LCC276" s="183"/>
      <c r="LCD276" s="183"/>
      <c r="LCE276" s="183"/>
      <c r="LCF276" s="183"/>
      <c r="LCG276" s="183"/>
      <c r="LCH276" s="183"/>
      <c r="LCI276" s="183"/>
      <c r="LCJ276" s="183"/>
      <c r="LCK276" s="183"/>
      <c r="LCL276" s="183"/>
      <c r="LCM276" s="183"/>
      <c r="LCN276" s="183"/>
      <c r="LCO276" s="183"/>
      <c r="LCP276" s="183"/>
      <c r="LCQ276" s="183"/>
      <c r="LCR276" s="183"/>
      <c r="LCS276" s="183"/>
      <c r="LCT276" s="183"/>
      <c r="LCU276" s="183"/>
      <c r="LCV276" s="183"/>
      <c r="LCW276" s="183"/>
      <c r="LCX276" s="183"/>
      <c r="LCY276" s="183"/>
      <c r="LCZ276" s="183"/>
      <c r="LDA276" s="183"/>
      <c r="LDB276" s="183"/>
      <c r="LDC276" s="183"/>
      <c r="LDD276" s="183"/>
      <c r="LDE276" s="183"/>
      <c r="LDF276" s="183"/>
      <c r="LDG276" s="183"/>
      <c r="LDH276" s="183"/>
      <c r="LDI276" s="183"/>
      <c r="LDJ276" s="183"/>
      <c r="LDK276" s="183"/>
      <c r="LDL276" s="183"/>
      <c r="LDM276" s="183"/>
      <c r="LDN276" s="183"/>
      <c r="LDO276" s="183"/>
      <c r="LDP276" s="183"/>
      <c r="LDQ276" s="183"/>
      <c r="LDR276" s="183"/>
      <c r="LDS276" s="183"/>
      <c r="LDT276" s="183"/>
      <c r="LDU276" s="183"/>
      <c r="LDV276" s="183"/>
      <c r="LDW276" s="183"/>
      <c r="LDX276" s="183"/>
      <c r="LDY276" s="183"/>
      <c r="LDZ276" s="183"/>
      <c r="LEA276" s="183"/>
      <c r="LEB276" s="183"/>
      <c r="LEC276" s="183"/>
      <c r="LED276" s="183"/>
      <c r="LEE276" s="183"/>
      <c r="LEF276" s="183"/>
      <c r="LEG276" s="183"/>
      <c r="LEH276" s="183"/>
      <c r="LEI276" s="183"/>
      <c r="LEJ276" s="183"/>
      <c r="LEK276" s="183"/>
      <c r="LEL276" s="183"/>
      <c r="LEM276" s="183"/>
      <c r="LEN276" s="183"/>
      <c r="LEO276" s="183"/>
      <c r="LEP276" s="183"/>
      <c r="LEQ276" s="183"/>
      <c r="LER276" s="183"/>
      <c r="LES276" s="183"/>
      <c r="LET276" s="183"/>
      <c r="LEU276" s="183"/>
      <c r="LEV276" s="183"/>
      <c r="LEW276" s="183"/>
      <c r="LEX276" s="183"/>
      <c r="LEY276" s="183"/>
      <c r="LEZ276" s="183"/>
      <c r="LFA276" s="183"/>
      <c r="LFB276" s="183"/>
      <c r="LFC276" s="183"/>
      <c r="LFD276" s="183"/>
      <c r="LFE276" s="183"/>
      <c r="LFF276" s="183"/>
      <c r="LFG276" s="183"/>
      <c r="LFH276" s="183"/>
      <c r="LFI276" s="183"/>
      <c r="LFJ276" s="183"/>
      <c r="LFK276" s="183"/>
      <c r="LFL276" s="183"/>
      <c r="LFM276" s="183"/>
      <c r="LFN276" s="183"/>
      <c r="LFO276" s="183"/>
      <c r="LFP276" s="183"/>
      <c r="LFQ276" s="183"/>
      <c r="LFR276" s="183"/>
      <c r="LFS276" s="183"/>
      <c r="LFT276" s="183"/>
      <c r="LFU276" s="183"/>
      <c r="LFV276" s="183"/>
      <c r="LFW276" s="183"/>
      <c r="LFX276" s="183"/>
      <c r="LFY276" s="183"/>
      <c r="LFZ276" s="183"/>
      <c r="LGA276" s="183"/>
      <c r="LGB276" s="183"/>
      <c r="LGC276" s="183"/>
      <c r="LGD276" s="183"/>
      <c r="LGE276" s="183"/>
      <c r="LGF276" s="183"/>
      <c r="LGG276" s="183"/>
      <c r="LGH276" s="183"/>
      <c r="LGI276" s="183"/>
      <c r="LGJ276" s="183"/>
      <c r="LGK276" s="183"/>
      <c r="LGL276" s="183"/>
      <c r="LGM276" s="183"/>
      <c r="LGN276" s="183"/>
      <c r="LGO276" s="183"/>
      <c r="LGP276" s="183"/>
      <c r="LGQ276" s="183"/>
      <c r="LGR276" s="183"/>
      <c r="LGS276" s="183"/>
      <c r="LGT276" s="183"/>
      <c r="LGU276" s="183"/>
      <c r="LGV276" s="183"/>
      <c r="LGW276" s="183"/>
      <c r="LGX276" s="183"/>
      <c r="LGY276" s="183"/>
      <c r="LGZ276" s="183"/>
      <c r="LHA276" s="183"/>
      <c r="LHB276" s="183"/>
      <c r="LHC276" s="183"/>
      <c r="LHD276" s="183"/>
      <c r="LHE276" s="183"/>
      <c r="LHF276" s="183"/>
      <c r="LHG276" s="183"/>
      <c r="LHH276" s="183"/>
      <c r="LHI276" s="183"/>
      <c r="LHJ276" s="183"/>
      <c r="LHK276" s="183"/>
      <c r="LHL276" s="183"/>
      <c r="LHM276" s="183"/>
      <c r="LHN276" s="183"/>
      <c r="LHO276" s="183"/>
      <c r="LHP276" s="183"/>
      <c r="LHQ276" s="183"/>
      <c r="LHR276" s="183"/>
      <c r="LHS276" s="183"/>
      <c r="LHT276" s="183"/>
      <c r="LHU276" s="183"/>
      <c r="LHV276" s="183"/>
      <c r="LHW276" s="183"/>
      <c r="LHX276" s="183"/>
      <c r="LHY276" s="183"/>
      <c r="LHZ276" s="183"/>
      <c r="LIA276" s="183"/>
      <c r="LIB276" s="183"/>
      <c r="LIC276" s="183"/>
      <c r="LID276" s="183"/>
      <c r="LIE276" s="183"/>
      <c r="LIF276" s="183"/>
      <c r="LIG276" s="183"/>
      <c r="LIH276" s="183"/>
      <c r="LII276" s="183"/>
      <c r="LIJ276" s="183"/>
      <c r="LIK276" s="183"/>
      <c r="LIL276" s="183"/>
      <c r="LIM276" s="183"/>
      <c r="LIN276" s="183"/>
      <c r="LIO276" s="183"/>
      <c r="LIP276" s="183"/>
      <c r="LIQ276" s="183"/>
      <c r="LIR276" s="183"/>
      <c r="LIS276" s="183"/>
      <c r="LIT276" s="183"/>
      <c r="LIU276" s="183"/>
      <c r="LIV276" s="183"/>
      <c r="LIW276" s="183"/>
      <c r="LIX276" s="183"/>
      <c r="LIY276" s="183"/>
      <c r="LIZ276" s="183"/>
      <c r="LJA276" s="183"/>
      <c r="LJB276" s="183"/>
      <c r="LJC276" s="183"/>
      <c r="LJD276" s="183"/>
      <c r="LJE276" s="183"/>
      <c r="LJF276" s="183"/>
      <c r="LJG276" s="183"/>
      <c r="LJH276" s="183"/>
      <c r="LJI276" s="183"/>
      <c r="LJJ276" s="183"/>
      <c r="LJK276" s="183"/>
      <c r="LJL276" s="183"/>
      <c r="LJM276" s="183"/>
      <c r="LJN276" s="183"/>
      <c r="LJO276" s="183"/>
      <c r="LJP276" s="183"/>
      <c r="LJQ276" s="183"/>
      <c r="LJR276" s="183"/>
      <c r="LJS276" s="183"/>
      <c r="LJT276" s="183"/>
      <c r="LJU276" s="183"/>
      <c r="LJV276" s="183"/>
      <c r="LJW276" s="183"/>
      <c r="LJX276" s="183"/>
      <c r="LJY276" s="183"/>
      <c r="LJZ276" s="183"/>
      <c r="LKA276" s="183"/>
      <c r="LKB276" s="183"/>
      <c r="LKC276" s="183"/>
      <c r="LKD276" s="183"/>
      <c r="LKE276" s="183"/>
      <c r="LKF276" s="183"/>
      <c r="LKG276" s="183"/>
      <c r="LKH276" s="183"/>
      <c r="LKI276" s="183"/>
      <c r="LKJ276" s="183"/>
      <c r="LKK276" s="183"/>
      <c r="LKL276" s="183"/>
      <c r="LKM276" s="183"/>
      <c r="LKN276" s="183"/>
      <c r="LKO276" s="183"/>
      <c r="LKP276" s="183"/>
      <c r="LKQ276" s="183"/>
      <c r="LKR276" s="183"/>
      <c r="LKS276" s="183"/>
      <c r="LKT276" s="183"/>
      <c r="LKU276" s="183"/>
      <c r="LKV276" s="183"/>
      <c r="LKW276" s="183"/>
      <c r="LKX276" s="183"/>
      <c r="LKY276" s="183"/>
      <c r="LKZ276" s="183"/>
      <c r="LLA276" s="183"/>
      <c r="LLB276" s="183"/>
      <c r="LLC276" s="183"/>
      <c r="LLD276" s="183"/>
      <c r="LLE276" s="183"/>
      <c r="LLF276" s="183"/>
      <c r="LLG276" s="183"/>
      <c r="LLH276" s="183"/>
      <c r="LLI276" s="183"/>
      <c r="LLJ276" s="183"/>
      <c r="LLK276" s="183"/>
      <c r="LLL276" s="183"/>
      <c r="LLM276" s="183"/>
      <c r="LLN276" s="183"/>
      <c r="LLO276" s="183"/>
      <c r="LLP276" s="183"/>
      <c r="LLQ276" s="183"/>
      <c r="LLR276" s="183"/>
      <c r="LLS276" s="183"/>
      <c r="LLT276" s="183"/>
      <c r="LLU276" s="183"/>
      <c r="LLV276" s="183"/>
      <c r="LLW276" s="183"/>
      <c r="LLX276" s="183"/>
      <c r="LLY276" s="183"/>
      <c r="LLZ276" s="183"/>
      <c r="LMA276" s="183"/>
      <c r="LMB276" s="183"/>
      <c r="LMC276" s="183"/>
      <c r="LMD276" s="183"/>
      <c r="LME276" s="183"/>
      <c r="LMF276" s="183"/>
      <c r="LMG276" s="183"/>
      <c r="LMH276" s="183"/>
      <c r="LMI276" s="183"/>
      <c r="LMJ276" s="183"/>
      <c r="LMK276" s="183"/>
      <c r="LML276" s="183"/>
      <c r="LMM276" s="183"/>
      <c r="LMN276" s="183"/>
      <c r="LMO276" s="183"/>
      <c r="LMP276" s="183"/>
      <c r="LMQ276" s="183"/>
      <c r="LMR276" s="183"/>
      <c r="LMS276" s="183"/>
      <c r="LMT276" s="183"/>
      <c r="LMU276" s="183"/>
      <c r="LMV276" s="183"/>
      <c r="LMW276" s="183"/>
      <c r="LMX276" s="183"/>
      <c r="LMY276" s="183"/>
      <c r="LMZ276" s="183"/>
      <c r="LNA276" s="183"/>
      <c r="LNB276" s="183"/>
      <c r="LNC276" s="183"/>
      <c r="LND276" s="183"/>
      <c r="LNE276" s="183"/>
      <c r="LNF276" s="183"/>
      <c r="LNG276" s="183"/>
      <c r="LNH276" s="183"/>
      <c r="LNI276" s="183"/>
      <c r="LNJ276" s="183"/>
      <c r="LNK276" s="183"/>
      <c r="LNL276" s="183"/>
      <c r="LNM276" s="183"/>
      <c r="LNN276" s="183"/>
      <c r="LNO276" s="183"/>
      <c r="LNP276" s="183"/>
      <c r="LNQ276" s="183"/>
      <c r="LNR276" s="183"/>
      <c r="LNS276" s="183"/>
      <c r="LNT276" s="183"/>
      <c r="LNU276" s="183"/>
      <c r="LNV276" s="183"/>
      <c r="LNW276" s="183"/>
      <c r="LNX276" s="183"/>
      <c r="LNY276" s="183"/>
      <c r="LNZ276" s="183"/>
      <c r="LOA276" s="183"/>
      <c r="LOB276" s="183"/>
      <c r="LOC276" s="183"/>
      <c r="LOD276" s="183"/>
      <c r="LOE276" s="183"/>
      <c r="LOF276" s="183"/>
      <c r="LOG276" s="183"/>
      <c r="LOH276" s="183"/>
      <c r="LOI276" s="183"/>
      <c r="LOJ276" s="183"/>
      <c r="LOK276" s="183"/>
      <c r="LOL276" s="183"/>
      <c r="LOM276" s="183"/>
      <c r="LON276" s="183"/>
      <c r="LOO276" s="183"/>
      <c r="LOP276" s="183"/>
      <c r="LOQ276" s="183"/>
      <c r="LOR276" s="183"/>
      <c r="LOS276" s="183"/>
      <c r="LOT276" s="183"/>
      <c r="LOU276" s="183"/>
      <c r="LOV276" s="183"/>
      <c r="LOW276" s="183"/>
      <c r="LOX276" s="183"/>
      <c r="LOY276" s="183"/>
      <c r="LOZ276" s="183"/>
      <c r="LPA276" s="183"/>
      <c r="LPB276" s="183"/>
      <c r="LPC276" s="183"/>
      <c r="LPD276" s="183"/>
      <c r="LPE276" s="183"/>
      <c r="LPF276" s="183"/>
      <c r="LPG276" s="183"/>
      <c r="LPH276" s="183"/>
      <c r="LPI276" s="183"/>
      <c r="LPJ276" s="183"/>
      <c r="LPK276" s="183"/>
      <c r="LPL276" s="183"/>
      <c r="LPM276" s="183"/>
      <c r="LPN276" s="183"/>
      <c r="LPO276" s="183"/>
      <c r="LPP276" s="183"/>
      <c r="LPQ276" s="183"/>
      <c r="LPR276" s="183"/>
      <c r="LPS276" s="183"/>
      <c r="LPT276" s="183"/>
      <c r="LPU276" s="183"/>
      <c r="LPV276" s="183"/>
      <c r="LPW276" s="183"/>
      <c r="LPX276" s="183"/>
      <c r="LPY276" s="183"/>
      <c r="LPZ276" s="183"/>
      <c r="LQA276" s="183"/>
      <c r="LQB276" s="183"/>
      <c r="LQC276" s="183"/>
      <c r="LQD276" s="183"/>
      <c r="LQE276" s="183"/>
      <c r="LQF276" s="183"/>
      <c r="LQG276" s="183"/>
      <c r="LQH276" s="183"/>
      <c r="LQI276" s="183"/>
      <c r="LQJ276" s="183"/>
      <c r="LQK276" s="183"/>
      <c r="LQL276" s="183"/>
      <c r="LQM276" s="183"/>
      <c r="LQN276" s="183"/>
      <c r="LQO276" s="183"/>
      <c r="LQP276" s="183"/>
      <c r="LQQ276" s="183"/>
      <c r="LQR276" s="183"/>
      <c r="LQS276" s="183"/>
      <c r="LQT276" s="183"/>
      <c r="LQU276" s="183"/>
      <c r="LQV276" s="183"/>
      <c r="LQW276" s="183"/>
      <c r="LQX276" s="183"/>
      <c r="LQY276" s="183"/>
      <c r="LQZ276" s="183"/>
      <c r="LRA276" s="183"/>
      <c r="LRB276" s="183"/>
      <c r="LRC276" s="183"/>
      <c r="LRD276" s="183"/>
      <c r="LRE276" s="183"/>
      <c r="LRF276" s="183"/>
      <c r="LRG276" s="183"/>
      <c r="LRH276" s="183"/>
      <c r="LRI276" s="183"/>
      <c r="LRJ276" s="183"/>
      <c r="LRK276" s="183"/>
      <c r="LRL276" s="183"/>
      <c r="LRM276" s="183"/>
      <c r="LRN276" s="183"/>
      <c r="LRO276" s="183"/>
      <c r="LRP276" s="183"/>
      <c r="LRQ276" s="183"/>
      <c r="LRR276" s="183"/>
      <c r="LRS276" s="183"/>
      <c r="LRT276" s="183"/>
      <c r="LRU276" s="183"/>
      <c r="LRV276" s="183"/>
      <c r="LRW276" s="183"/>
      <c r="LRX276" s="183"/>
      <c r="LRY276" s="183"/>
      <c r="LRZ276" s="183"/>
      <c r="LSA276" s="183"/>
      <c r="LSB276" s="183"/>
      <c r="LSC276" s="183"/>
      <c r="LSD276" s="183"/>
      <c r="LSE276" s="183"/>
      <c r="LSF276" s="183"/>
      <c r="LSG276" s="183"/>
      <c r="LSH276" s="183"/>
      <c r="LSI276" s="183"/>
      <c r="LSJ276" s="183"/>
      <c r="LSK276" s="183"/>
      <c r="LSL276" s="183"/>
      <c r="LSM276" s="183"/>
      <c r="LSN276" s="183"/>
      <c r="LSO276" s="183"/>
      <c r="LSP276" s="183"/>
      <c r="LSQ276" s="183"/>
      <c r="LSR276" s="183"/>
      <c r="LSS276" s="183"/>
      <c r="LST276" s="183"/>
      <c r="LSU276" s="183"/>
      <c r="LSV276" s="183"/>
      <c r="LSW276" s="183"/>
      <c r="LSX276" s="183"/>
      <c r="LSY276" s="183"/>
      <c r="LSZ276" s="183"/>
      <c r="LTA276" s="183"/>
      <c r="LTB276" s="183"/>
      <c r="LTC276" s="183"/>
      <c r="LTD276" s="183"/>
      <c r="LTE276" s="183"/>
      <c r="LTF276" s="183"/>
      <c r="LTG276" s="183"/>
      <c r="LTH276" s="183"/>
      <c r="LTI276" s="183"/>
      <c r="LTJ276" s="183"/>
      <c r="LTK276" s="183"/>
      <c r="LTL276" s="183"/>
      <c r="LTM276" s="183"/>
      <c r="LTN276" s="183"/>
      <c r="LTO276" s="183"/>
      <c r="LTP276" s="183"/>
      <c r="LTQ276" s="183"/>
      <c r="LTR276" s="183"/>
      <c r="LTS276" s="183"/>
      <c r="LTT276" s="183"/>
      <c r="LTU276" s="183"/>
      <c r="LTV276" s="183"/>
      <c r="LTW276" s="183"/>
      <c r="LTX276" s="183"/>
      <c r="LTY276" s="183"/>
      <c r="LTZ276" s="183"/>
      <c r="LUA276" s="183"/>
      <c r="LUB276" s="183"/>
      <c r="LUC276" s="183"/>
      <c r="LUD276" s="183"/>
      <c r="LUE276" s="183"/>
      <c r="LUF276" s="183"/>
      <c r="LUG276" s="183"/>
      <c r="LUH276" s="183"/>
      <c r="LUI276" s="183"/>
      <c r="LUJ276" s="183"/>
      <c r="LUK276" s="183"/>
      <c r="LUL276" s="183"/>
      <c r="LUM276" s="183"/>
      <c r="LUN276" s="183"/>
      <c r="LUO276" s="183"/>
      <c r="LUP276" s="183"/>
      <c r="LUQ276" s="183"/>
      <c r="LUR276" s="183"/>
      <c r="LUS276" s="183"/>
      <c r="LUT276" s="183"/>
      <c r="LUU276" s="183"/>
      <c r="LUV276" s="183"/>
      <c r="LUW276" s="183"/>
      <c r="LUX276" s="183"/>
      <c r="LUY276" s="183"/>
      <c r="LUZ276" s="183"/>
      <c r="LVA276" s="183"/>
      <c r="LVB276" s="183"/>
      <c r="LVC276" s="183"/>
      <c r="LVD276" s="183"/>
      <c r="LVE276" s="183"/>
      <c r="LVF276" s="183"/>
      <c r="LVG276" s="183"/>
      <c r="LVH276" s="183"/>
      <c r="LVI276" s="183"/>
      <c r="LVJ276" s="183"/>
      <c r="LVK276" s="183"/>
      <c r="LVL276" s="183"/>
      <c r="LVM276" s="183"/>
      <c r="LVN276" s="183"/>
      <c r="LVO276" s="183"/>
      <c r="LVP276" s="183"/>
      <c r="LVQ276" s="183"/>
      <c r="LVR276" s="183"/>
      <c r="LVS276" s="183"/>
      <c r="LVT276" s="183"/>
      <c r="LVU276" s="183"/>
      <c r="LVV276" s="183"/>
      <c r="LVW276" s="183"/>
      <c r="LVX276" s="183"/>
      <c r="LVY276" s="183"/>
      <c r="LVZ276" s="183"/>
      <c r="LWA276" s="183"/>
      <c r="LWB276" s="183"/>
      <c r="LWC276" s="183"/>
      <c r="LWD276" s="183"/>
      <c r="LWE276" s="183"/>
      <c r="LWF276" s="183"/>
      <c r="LWG276" s="183"/>
      <c r="LWH276" s="183"/>
      <c r="LWI276" s="183"/>
      <c r="LWJ276" s="183"/>
      <c r="LWK276" s="183"/>
      <c r="LWL276" s="183"/>
      <c r="LWM276" s="183"/>
      <c r="LWN276" s="183"/>
      <c r="LWO276" s="183"/>
      <c r="LWP276" s="183"/>
      <c r="LWQ276" s="183"/>
      <c r="LWR276" s="183"/>
      <c r="LWS276" s="183"/>
      <c r="LWT276" s="183"/>
      <c r="LWU276" s="183"/>
      <c r="LWV276" s="183"/>
      <c r="LWW276" s="183"/>
      <c r="LWX276" s="183"/>
      <c r="LWY276" s="183"/>
      <c r="LWZ276" s="183"/>
      <c r="LXA276" s="183"/>
      <c r="LXB276" s="183"/>
      <c r="LXC276" s="183"/>
      <c r="LXD276" s="183"/>
      <c r="LXE276" s="183"/>
      <c r="LXF276" s="183"/>
      <c r="LXG276" s="183"/>
      <c r="LXH276" s="183"/>
      <c r="LXI276" s="183"/>
      <c r="LXJ276" s="183"/>
      <c r="LXK276" s="183"/>
      <c r="LXL276" s="183"/>
      <c r="LXM276" s="183"/>
      <c r="LXN276" s="183"/>
      <c r="LXO276" s="183"/>
      <c r="LXP276" s="183"/>
      <c r="LXQ276" s="183"/>
      <c r="LXR276" s="183"/>
      <c r="LXS276" s="183"/>
      <c r="LXT276" s="183"/>
      <c r="LXU276" s="183"/>
      <c r="LXV276" s="183"/>
      <c r="LXW276" s="183"/>
      <c r="LXX276" s="183"/>
      <c r="LXY276" s="183"/>
      <c r="LXZ276" s="183"/>
      <c r="LYA276" s="183"/>
      <c r="LYB276" s="183"/>
      <c r="LYC276" s="183"/>
      <c r="LYD276" s="183"/>
      <c r="LYE276" s="183"/>
      <c r="LYF276" s="183"/>
      <c r="LYG276" s="183"/>
      <c r="LYH276" s="183"/>
      <c r="LYI276" s="183"/>
      <c r="LYJ276" s="183"/>
      <c r="LYK276" s="183"/>
      <c r="LYL276" s="183"/>
      <c r="LYM276" s="183"/>
      <c r="LYN276" s="183"/>
      <c r="LYO276" s="183"/>
      <c r="LYP276" s="183"/>
      <c r="LYQ276" s="183"/>
      <c r="LYR276" s="183"/>
      <c r="LYS276" s="183"/>
      <c r="LYT276" s="183"/>
      <c r="LYU276" s="183"/>
      <c r="LYV276" s="183"/>
      <c r="LYW276" s="183"/>
      <c r="LYX276" s="183"/>
      <c r="LYY276" s="183"/>
      <c r="LYZ276" s="183"/>
      <c r="LZA276" s="183"/>
      <c r="LZB276" s="183"/>
      <c r="LZC276" s="183"/>
      <c r="LZD276" s="183"/>
      <c r="LZE276" s="183"/>
      <c r="LZF276" s="183"/>
      <c r="LZG276" s="183"/>
      <c r="LZH276" s="183"/>
      <c r="LZI276" s="183"/>
      <c r="LZJ276" s="183"/>
      <c r="LZK276" s="183"/>
      <c r="LZL276" s="183"/>
      <c r="LZM276" s="183"/>
      <c r="LZN276" s="183"/>
      <c r="LZO276" s="183"/>
      <c r="LZP276" s="183"/>
      <c r="LZQ276" s="183"/>
      <c r="LZR276" s="183"/>
      <c r="LZS276" s="183"/>
      <c r="LZT276" s="183"/>
      <c r="LZU276" s="183"/>
      <c r="LZV276" s="183"/>
      <c r="LZW276" s="183"/>
      <c r="LZX276" s="183"/>
      <c r="LZY276" s="183"/>
      <c r="LZZ276" s="183"/>
      <c r="MAA276" s="183"/>
      <c r="MAB276" s="183"/>
      <c r="MAC276" s="183"/>
      <c r="MAD276" s="183"/>
      <c r="MAE276" s="183"/>
      <c r="MAF276" s="183"/>
      <c r="MAG276" s="183"/>
      <c r="MAH276" s="183"/>
      <c r="MAI276" s="183"/>
      <c r="MAJ276" s="183"/>
      <c r="MAK276" s="183"/>
      <c r="MAL276" s="183"/>
      <c r="MAM276" s="183"/>
      <c r="MAN276" s="183"/>
      <c r="MAO276" s="183"/>
      <c r="MAP276" s="183"/>
      <c r="MAQ276" s="183"/>
      <c r="MAR276" s="183"/>
      <c r="MAS276" s="183"/>
      <c r="MAT276" s="183"/>
      <c r="MAU276" s="183"/>
      <c r="MAV276" s="183"/>
      <c r="MAW276" s="183"/>
      <c r="MAX276" s="183"/>
      <c r="MAY276" s="183"/>
      <c r="MAZ276" s="183"/>
      <c r="MBA276" s="183"/>
      <c r="MBB276" s="183"/>
      <c r="MBC276" s="183"/>
      <c r="MBD276" s="183"/>
      <c r="MBE276" s="183"/>
      <c r="MBF276" s="183"/>
      <c r="MBG276" s="183"/>
      <c r="MBH276" s="183"/>
      <c r="MBI276" s="183"/>
      <c r="MBJ276" s="183"/>
      <c r="MBK276" s="183"/>
      <c r="MBL276" s="183"/>
      <c r="MBM276" s="183"/>
      <c r="MBN276" s="183"/>
      <c r="MBO276" s="183"/>
      <c r="MBP276" s="183"/>
      <c r="MBQ276" s="183"/>
      <c r="MBR276" s="183"/>
      <c r="MBS276" s="183"/>
      <c r="MBT276" s="183"/>
      <c r="MBU276" s="183"/>
      <c r="MBV276" s="183"/>
      <c r="MBW276" s="183"/>
      <c r="MBX276" s="183"/>
      <c r="MBY276" s="183"/>
      <c r="MBZ276" s="183"/>
      <c r="MCA276" s="183"/>
      <c r="MCB276" s="183"/>
      <c r="MCC276" s="183"/>
      <c r="MCD276" s="183"/>
      <c r="MCE276" s="183"/>
      <c r="MCF276" s="183"/>
      <c r="MCG276" s="183"/>
      <c r="MCH276" s="183"/>
      <c r="MCI276" s="183"/>
      <c r="MCJ276" s="183"/>
      <c r="MCK276" s="183"/>
      <c r="MCL276" s="183"/>
      <c r="MCM276" s="183"/>
      <c r="MCN276" s="183"/>
      <c r="MCO276" s="183"/>
      <c r="MCP276" s="183"/>
      <c r="MCQ276" s="183"/>
      <c r="MCR276" s="183"/>
      <c r="MCS276" s="183"/>
      <c r="MCT276" s="183"/>
      <c r="MCU276" s="183"/>
      <c r="MCV276" s="183"/>
      <c r="MCW276" s="183"/>
      <c r="MCX276" s="183"/>
      <c r="MCY276" s="183"/>
      <c r="MCZ276" s="183"/>
      <c r="MDA276" s="183"/>
      <c r="MDB276" s="183"/>
      <c r="MDC276" s="183"/>
      <c r="MDD276" s="183"/>
      <c r="MDE276" s="183"/>
      <c r="MDF276" s="183"/>
      <c r="MDG276" s="183"/>
      <c r="MDH276" s="183"/>
      <c r="MDI276" s="183"/>
      <c r="MDJ276" s="183"/>
      <c r="MDK276" s="183"/>
      <c r="MDL276" s="183"/>
      <c r="MDM276" s="183"/>
      <c r="MDN276" s="183"/>
      <c r="MDO276" s="183"/>
      <c r="MDP276" s="183"/>
      <c r="MDQ276" s="183"/>
      <c r="MDR276" s="183"/>
      <c r="MDS276" s="183"/>
      <c r="MDT276" s="183"/>
      <c r="MDU276" s="183"/>
      <c r="MDV276" s="183"/>
      <c r="MDW276" s="183"/>
      <c r="MDX276" s="183"/>
      <c r="MDY276" s="183"/>
      <c r="MDZ276" s="183"/>
      <c r="MEA276" s="183"/>
      <c r="MEB276" s="183"/>
      <c r="MEC276" s="183"/>
      <c r="MED276" s="183"/>
      <c r="MEE276" s="183"/>
      <c r="MEF276" s="183"/>
      <c r="MEG276" s="183"/>
      <c r="MEH276" s="183"/>
      <c r="MEI276" s="183"/>
      <c r="MEJ276" s="183"/>
      <c r="MEK276" s="183"/>
      <c r="MEL276" s="183"/>
      <c r="MEM276" s="183"/>
      <c r="MEN276" s="183"/>
      <c r="MEO276" s="183"/>
      <c r="MEP276" s="183"/>
      <c r="MEQ276" s="183"/>
      <c r="MER276" s="183"/>
      <c r="MES276" s="183"/>
      <c r="MET276" s="183"/>
      <c r="MEU276" s="183"/>
      <c r="MEV276" s="183"/>
      <c r="MEW276" s="183"/>
      <c r="MEX276" s="183"/>
      <c r="MEY276" s="183"/>
      <c r="MEZ276" s="183"/>
      <c r="MFA276" s="183"/>
      <c r="MFB276" s="183"/>
      <c r="MFC276" s="183"/>
      <c r="MFD276" s="183"/>
      <c r="MFE276" s="183"/>
      <c r="MFF276" s="183"/>
      <c r="MFG276" s="183"/>
      <c r="MFH276" s="183"/>
      <c r="MFI276" s="183"/>
      <c r="MFJ276" s="183"/>
      <c r="MFK276" s="183"/>
      <c r="MFL276" s="183"/>
      <c r="MFM276" s="183"/>
      <c r="MFN276" s="183"/>
      <c r="MFO276" s="183"/>
      <c r="MFP276" s="183"/>
      <c r="MFQ276" s="183"/>
      <c r="MFR276" s="183"/>
      <c r="MFS276" s="183"/>
      <c r="MFT276" s="183"/>
      <c r="MFU276" s="183"/>
      <c r="MFV276" s="183"/>
      <c r="MFW276" s="183"/>
      <c r="MFX276" s="183"/>
      <c r="MFY276" s="183"/>
      <c r="MFZ276" s="183"/>
      <c r="MGA276" s="183"/>
      <c r="MGB276" s="183"/>
      <c r="MGC276" s="183"/>
      <c r="MGD276" s="183"/>
      <c r="MGE276" s="183"/>
      <c r="MGF276" s="183"/>
      <c r="MGG276" s="183"/>
      <c r="MGH276" s="183"/>
      <c r="MGI276" s="183"/>
      <c r="MGJ276" s="183"/>
      <c r="MGK276" s="183"/>
      <c r="MGL276" s="183"/>
      <c r="MGM276" s="183"/>
      <c r="MGN276" s="183"/>
      <c r="MGO276" s="183"/>
      <c r="MGP276" s="183"/>
      <c r="MGQ276" s="183"/>
      <c r="MGR276" s="183"/>
      <c r="MGS276" s="183"/>
      <c r="MGT276" s="183"/>
      <c r="MGU276" s="183"/>
      <c r="MGV276" s="183"/>
      <c r="MGW276" s="183"/>
      <c r="MGX276" s="183"/>
      <c r="MGY276" s="183"/>
      <c r="MGZ276" s="183"/>
      <c r="MHA276" s="183"/>
      <c r="MHB276" s="183"/>
      <c r="MHC276" s="183"/>
      <c r="MHD276" s="183"/>
      <c r="MHE276" s="183"/>
      <c r="MHF276" s="183"/>
      <c r="MHG276" s="183"/>
      <c r="MHH276" s="183"/>
      <c r="MHI276" s="183"/>
      <c r="MHJ276" s="183"/>
      <c r="MHK276" s="183"/>
      <c r="MHL276" s="183"/>
      <c r="MHM276" s="183"/>
      <c r="MHN276" s="183"/>
      <c r="MHO276" s="183"/>
      <c r="MHP276" s="183"/>
      <c r="MHQ276" s="183"/>
      <c r="MHR276" s="183"/>
      <c r="MHS276" s="183"/>
      <c r="MHT276" s="183"/>
      <c r="MHU276" s="183"/>
      <c r="MHV276" s="183"/>
      <c r="MHW276" s="183"/>
      <c r="MHX276" s="183"/>
      <c r="MHY276" s="183"/>
      <c r="MHZ276" s="183"/>
      <c r="MIA276" s="183"/>
      <c r="MIB276" s="183"/>
      <c r="MIC276" s="183"/>
      <c r="MID276" s="183"/>
      <c r="MIE276" s="183"/>
      <c r="MIF276" s="183"/>
      <c r="MIG276" s="183"/>
      <c r="MIH276" s="183"/>
      <c r="MII276" s="183"/>
      <c r="MIJ276" s="183"/>
      <c r="MIK276" s="183"/>
      <c r="MIL276" s="183"/>
      <c r="MIM276" s="183"/>
      <c r="MIN276" s="183"/>
      <c r="MIO276" s="183"/>
      <c r="MIP276" s="183"/>
      <c r="MIQ276" s="183"/>
      <c r="MIR276" s="183"/>
      <c r="MIS276" s="183"/>
      <c r="MIT276" s="183"/>
      <c r="MIU276" s="183"/>
      <c r="MIV276" s="183"/>
      <c r="MIW276" s="183"/>
      <c r="MIX276" s="183"/>
      <c r="MIY276" s="183"/>
      <c r="MIZ276" s="183"/>
      <c r="MJA276" s="183"/>
      <c r="MJB276" s="183"/>
      <c r="MJC276" s="183"/>
      <c r="MJD276" s="183"/>
      <c r="MJE276" s="183"/>
      <c r="MJF276" s="183"/>
      <c r="MJG276" s="183"/>
      <c r="MJH276" s="183"/>
      <c r="MJI276" s="183"/>
      <c r="MJJ276" s="183"/>
      <c r="MJK276" s="183"/>
      <c r="MJL276" s="183"/>
      <c r="MJM276" s="183"/>
      <c r="MJN276" s="183"/>
      <c r="MJO276" s="183"/>
      <c r="MJP276" s="183"/>
      <c r="MJQ276" s="183"/>
      <c r="MJR276" s="183"/>
      <c r="MJS276" s="183"/>
      <c r="MJT276" s="183"/>
      <c r="MJU276" s="183"/>
      <c r="MJV276" s="183"/>
      <c r="MJW276" s="183"/>
      <c r="MJX276" s="183"/>
      <c r="MJY276" s="183"/>
      <c r="MJZ276" s="183"/>
      <c r="MKA276" s="183"/>
      <c r="MKB276" s="183"/>
      <c r="MKC276" s="183"/>
      <c r="MKD276" s="183"/>
      <c r="MKE276" s="183"/>
      <c r="MKF276" s="183"/>
      <c r="MKG276" s="183"/>
      <c r="MKH276" s="183"/>
      <c r="MKI276" s="183"/>
      <c r="MKJ276" s="183"/>
      <c r="MKK276" s="183"/>
      <c r="MKL276" s="183"/>
      <c r="MKM276" s="183"/>
      <c r="MKN276" s="183"/>
      <c r="MKO276" s="183"/>
      <c r="MKP276" s="183"/>
      <c r="MKQ276" s="183"/>
      <c r="MKR276" s="183"/>
      <c r="MKS276" s="183"/>
      <c r="MKT276" s="183"/>
      <c r="MKU276" s="183"/>
      <c r="MKV276" s="183"/>
      <c r="MKW276" s="183"/>
      <c r="MKX276" s="183"/>
      <c r="MKY276" s="183"/>
      <c r="MKZ276" s="183"/>
      <c r="MLA276" s="183"/>
      <c r="MLB276" s="183"/>
      <c r="MLC276" s="183"/>
      <c r="MLD276" s="183"/>
      <c r="MLE276" s="183"/>
      <c r="MLF276" s="183"/>
      <c r="MLG276" s="183"/>
      <c r="MLH276" s="183"/>
      <c r="MLI276" s="183"/>
      <c r="MLJ276" s="183"/>
      <c r="MLK276" s="183"/>
      <c r="MLL276" s="183"/>
      <c r="MLM276" s="183"/>
      <c r="MLN276" s="183"/>
      <c r="MLO276" s="183"/>
      <c r="MLP276" s="183"/>
      <c r="MLQ276" s="183"/>
      <c r="MLR276" s="183"/>
      <c r="MLS276" s="183"/>
      <c r="MLT276" s="183"/>
      <c r="MLU276" s="183"/>
      <c r="MLV276" s="183"/>
      <c r="MLW276" s="183"/>
      <c r="MLX276" s="183"/>
      <c r="MLY276" s="183"/>
      <c r="MLZ276" s="183"/>
      <c r="MMA276" s="183"/>
      <c r="MMB276" s="183"/>
      <c r="MMC276" s="183"/>
      <c r="MMD276" s="183"/>
      <c r="MME276" s="183"/>
      <c r="MMF276" s="183"/>
      <c r="MMG276" s="183"/>
      <c r="MMH276" s="183"/>
      <c r="MMI276" s="183"/>
      <c r="MMJ276" s="183"/>
      <c r="MMK276" s="183"/>
      <c r="MML276" s="183"/>
      <c r="MMM276" s="183"/>
      <c r="MMN276" s="183"/>
      <c r="MMO276" s="183"/>
      <c r="MMP276" s="183"/>
      <c r="MMQ276" s="183"/>
      <c r="MMR276" s="183"/>
      <c r="MMS276" s="183"/>
      <c r="MMT276" s="183"/>
      <c r="MMU276" s="183"/>
      <c r="MMV276" s="183"/>
      <c r="MMW276" s="183"/>
      <c r="MMX276" s="183"/>
      <c r="MMY276" s="183"/>
      <c r="MMZ276" s="183"/>
      <c r="MNA276" s="183"/>
      <c r="MNB276" s="183"/>
      <c r="MNC276" s="183"/>
      <c r="MND276" s="183"/>
      <c r="MNE276" s="183"/>
      <c r="MNF276" s="183"/>
      <c r="MNG276" s="183"/>
      <c r="MNH276" s="183"/>
      <c r="MNI276" s="183"/>
      <c r="MNJ276" s="183"/>
      <c r="MNK276" s="183"/>
      <c r="MNL276" s="183"/>
      <c r="MNM276" s="183"/>
      <c r="MNN276" s="183"/>
      <c r="MNO276" s="183"/>
      <c r="MNP276" s="183"/>
      <c r="MNQ276" s="183"/>
      <c r="MNR276" s="183"/>
      <c r="MNS276" s="183"/>
      <c r="MNT276" s="183"/>
      <c r="MNU276" s="183"/>
      <c r="MNV276" s="183"/>
      <c r="MNW276" s="183"/>
      <c r="MNX276" s="183"/>
      <c r="MNY276" s="183"/>
      <c r="MNZ276" s="183"/>
      <c r="MOA276" s="183"/>
      <c r="MOB276" s="183"/>
      <c r="MOC276" s="183"/>
      <c r="MOD276" s="183"/>
      <c r="MOE276" s="183"/>
      <c r="MOF276" s="183"/>
      <c r="MOG276" s="183"/>
      <c r="MOH276" s="183"/>
      <c r="MOI276" s="183"/>
      <c r="MOJ276" s="183"/>
      <c r="MOK276" s="183"/>
      <c r="MOL276" s="183"/>
      <c r="MOM276" s="183"/>
      <c r="MON276" s="183"/>
      <c r="MOO276" s="183"/>
      <c r="MOP276" s="183"/>
      <c r="MOQ276" s="183"/>
      <c r="MOR276" s="183"/>
      <c r="MOS276" s="183"/>
      <c r="MOT276" s="183"/>
      <c r="MOU276" s="183"/>
      <c r="MOV276" s="183"/>
      <c r="MOW276" s="183"/>
      <c r="MOX276" s="183"/>
      <c r="MOY276" s="183"/>
      <c r="MOZ276" s="183"/>
      <c r="MPA276" s="183"/>
      <c r="MPB276" s="183"/>
      <c r="MPC276" s="183"/>
      <c r="MPD276" s="183"/>
      <c r="MPE276" s="183"/>
      <c r="MPF276" s="183"/>
      <c r="MPG276" s="183"/>
      <c r="MPH276" s="183"/>
      <c r="MPI276" s="183"/>
      <c r="MPJ276" s="183"/>
      <c r="MPK276" s="183"/>
      <c r="MPL276" s="183"/>
      <c r="MPM276" s="183"/>
      <c r="MPN276" s="183"/>
      <c r="MPO276" s="183"/>
      <c r="MPP276" s="183"/>
      <c r="MPQ276" s="183"/>
      <c r="MPR276" s="183"/>
      <c r="MPS276" s="183"/>
      <c r="MPT276" s="183"/>
      <c r="MPU276" s="183"/>
      <c r="MPV276" s="183"/>
      <c r="MPW276" s="183"/>
      <c r="MPX276" s="183"/>
      <c r="MPY276" s="183"/>
      <c r="MPZ276" s="183"/>
      <c r="MQA276" s="183"/>
      <c r="MQB276" s="183"/>
      <c r="MQC276" s="183"/>
      <c r="MQD276" s="183"/>
      <c r="MQE276" s="183"/>
      <c r="MQF276" s="183"/>
      <c r="MQG276" s="183"/>
      <c r="MQH276" s="183"/>
      <c r="MQI276" s="183"/>
      <c r="MQJ276" s="183"/>
      <c r="MQK276" s="183"/>
      <c r="MQL276" s="183"/>
      <c r="MQM276" s="183"/>
      <c r="MQN276" s="183"/>
      <c r="MQO276" s="183"/>
      <c r="MQP276" s="183"/>
      <c r="MQQ276" s="183"/>
      <c r="MQR276" s="183"/>
      <c r="MQS276" s="183"/>
      <c r="MQT276" s="183"/>
      <c r="MQU276" s="183"/>
      <c r="MQV276" s="183"/>
      <c r="MQW276" s="183"/>
      <c r="MQX276" s="183"/>
      <c r="MQY276" s="183"/>
      <c r="MQZ276" s="183"/>
      <c r="MRA276" s="183"/>
      <c r="MRB276" s="183"/>
      <c r="MRC276" s="183"/>
      <c r="MRD276" s="183"/>
      <c r="MRE276" s="183"/>
      <c r="MRF276" s="183"/>
      <c r="MRG276" s="183"/>
      <c r="MRH276" s="183"/>
      <c r="MRI276" s="183"/>
      <c r="MRJ276" s="183"/>
      <c r="MRK276" s="183"/>
      <c r="MRL276" s="183"/>
      <c r="MRM276" s="183"/>
      <c r="MRN276" s="183"/>
      <c r="MRO276" s="183"/>
      <c r="MRP276" s="183"/>
      <c r="MRQ276" s="183"/>
      <c r="MRR276" s="183"/>
      <c r="MRS276" s="183"/>
      <c r="MRT276" s="183"/>
      <c r="MRU276" s="183"/>
      <c r="MRV276" s="183"/>
      <c r="MRW276" s="183"/>
      <c r="MRX276" s="183"/>
      <c r="MRY276" s="183"/>
      <c r="MRZ276" s="183"/>
      <c r="MSA276" s="183"/>
      <c r="MSB276" s="183"/>
      <c r="MSC276" s="183"/>
      <c r="MSD276" s="183"/>
      <c r="MSE276" s="183"/>
      <c r="MSF276" s="183"/>
      <c r="MSG276" s="183"/>
      <c r="MSH276" s="183"/>
      <c r="MSI276" s="183"/>
      <c r="MSJ276" s="183"/>
      <c r="MSK276" s="183"/>
      <c r="MSL276" s="183"/>
      <c r="MSM276" s="183"/>
      <c r="MSN276" s="183"/>
      <c r="MSO276" s="183"/>
      <c r="MSP276" s="183"/>
      <c r="MSQ276" s="183"/>
      <c r="MSR276" s="183"/>
      <c r="MSS276" s="183"/>
      <c r="MST276" s="183"/>
      <c r="MSU276" s="183"/>
      <c r="MSV276" s="183"/>
      <c r="MSW276" s="183"/>
      <c r="MSX276" s="183"/>
      <c r="MSY276" s="183"/>
      <c r="MSZ276" s="183"/>
      <c r="MTA276" s="183"/>
      <c r="MTB276" s="183"/>
      <c r="MTC276" s="183"/>
      <c r="MTD276" s="183"/>
      <c r="MTE276" s="183"/>
      <c r="MTF276" s="183"/>
      <c r="MTG276" s="183"/>
      <c r="MTH276" s="183"/>
      <c r="MTI276" s="183"/>
      <c r="MTJ276" s="183"/>
      <c r="MTK276" s="183"/>
      <c r="MTL276" s="183"/>
      <c r="MTM276" s="183"/>
      <c r="MTN276" s="183"/>
      <c r="MTO276" s="183"/>
      <c r="MTP276" s="183"/>
      <c r="MTQ276" s="183"/>
      <c r="MTR276" s="183"/>
      <c r="MTS276" s="183"/>
      <c r="MTT276" s="183"/>
      <c r="MTU276" s="183"/>
      <c r="MTV276" s="183"/>
      <c r="MTW276" s="183"/>
      <c r="MTX276" s="183"/>
      <c r="MTY276" s="183"/>
      <c r="MTZ276" s="183"/>
      <c r="MUA276" s="183"/>
      <c r="MUB276" s="183"/>
      <c r="MUC276" s="183"/>
      <c r="MUD276" s="183"/>
      <c r="MUE276" s="183"/>
      <c r="MUF276" s="183"/>
      <c r="MUG276" s="183"/>
      <c r="MUH276" s="183"/>
      <c r="MUI276" s="183"/>
      <c r="MUJ276" s="183"/>
      <c r="MUK276" s="183"/>
      <c r="MUL276" s="183"/>
      <c r="MUM276" s="183"/>
      <c r="MUN276" s="183"/>
      <c r="MUO276" s="183"/>
      <c r="MUP276" s="183"/>
      <c r="MUQ276" s="183"/>
      <c r="MUR276" s="183"/>
      <c r="MUS276" s="183"/>
      <c r="MUT276" s="183"/>
      <c r="MUU276" s="183"/>
      <c r="MUV276" s="183"/>
      <c r="MUW276" s="183"/>
      <c r="MUX276" s="183"/>
      <c r="MUY276" s="183"/>
      <c r="MUZ276" s="183"/>
      <c r="MVA276" s="183"/>
      <c r="MVB276" s="183"/>
      <c r="MVC276" s="183"/>
      <c r="MVD276" s="183"/>
      <c r="MVE276" s="183"/>
      <c r="MVF276" s="183"/>
      <c r="MVG276" s="183"/>
      <c r="MVH276" s="183"/>
      <c r="MVI276" s="183"/>
      <c r="MVJ276" s="183"/>
      <c r="MVK276" s="183"/>
      <c r="MVL276" s="183"/>
      <c r="MVM276" s="183"/>
      <c r="MVN276" s="183"/>
      <c r="MVO276" s="183"/>
      <c r="MVP276" s="183"/>
      <c r="MVQ276" s="183"/>
      <c r="MVR276" s="183"/>
      <c r="MVS276" s="183"/>
      <c r="MVT276" s="183"/>
      <c r="MVU276" s="183"/>
      <c r="MVV276" s="183"/>
      <c r="MVW276" s="183"/>
      <c r="MVX276" s="183"/>
      <c r="MVY276" s="183"/>
      <c r="MVZ276" s="183"/>
      <c r="MWA276" s="183"/>
      <c r="MWB276" s="183"/>
      <c r="MWC276" s="183"/>
      <c r="MWD276" s="183"/>
      <c r="MWE276" s="183"/>
      <c r="MWF276" s="183"/>
      <c r="MWG276" s="183"/>
      <c r="MWH276" s="183"/>
      <c r="MWI276" s="183"/>
      <c r="MWJ276" s="183"/>
      <c r="MWK276" s="183"/>
      <c r="MWL276" s="183"/>
      <c r="MWM276" s="183"/>
      <c r="MWN276" s="183"/>
      <c r="MWO276" s="183"/>
      <c r="MWP276" s="183"/>
      <c r="MWQ276" s="183"/>
      <c r="MWR276" s="183"/>
      <c r="MWS276" s="183"/>
      <c r="MWT276" s="183"/>
      <c r="MWU276" s="183"/>
      <c r="MWV276" s="183"/>
      <c r="MWW276" s="183"/>
      <c r="MWX276" s="183"/>
      <c r="MWY276" s="183"/>
      <c r="MWZ276" s="183"/>
      <c r="MXA276" s="183"/>
      <c r="MXB276" s="183"/>
      <c r="MXC276" s="183"/>
      <c r="MXD276" s="183"/>
      <c r="MXE276" s="183"/>
      <c r="MXF276" s="183"/>
      <c r="MXG276" s="183"/>
      <c r="MXH276" s="183"/>
      <c r="MXI276" s="183"/>
      <c r="MXJ276" s="183"/>
      <c r="MXK276" s="183"/>
      <c r="MXL276" s="183"/>
      <c r="MXM276" s="183"/>
      <c r="MXN276" s="183"/>
      <c r="MXO276" s="183"/>
      <c r="MXP276" s="183"/>
      <c r="MXQ276" s="183"/>
      <c r="MXR276" s="183"/>
      <c r="MXS276" s="183"/>
      <c r="MXT276" s="183"/>
      <c r="MXU276" s="183"/>
      <c r="MXV276" s="183"/>
      <c r="MXW276" s="183"/>
      <c r="MXX276" s="183"/>
      <c r="MXY276" s="183"/>
      <c r="MXZ276" s="183"/>
      <c r="MYA276" s="183"/>
      <c r="MYB276" s="183"/>
      <c r="MYC276" s="183"/>
      <c r="MYD276" s="183"/>
      <c r="MYE276" s="183"/>
      <c r="MYF276" s="183"/>
      <c r="MYG276" s="183"/>
      <c r="MYH276" s="183"/>
      <c r="MYI276" s="183"/>
      <c r="MYJ276" s="183"/>
      <c r="MYK276" s="183"/>
      <c r="MYL276" s="183"/>
      <c r="MYM276" s="183"/>
      <c r="MYN276" s="183"/>
      <c r="MYO276" s="183"/>
      <c r="MYP276" s="183"/>
      <c r="MYQ276" s="183"/>
      <c r="MYR276" s="183"/>
      <c r="MYS276" s="183"/>
      <c r="MYT276" s="183"/>
      <c r="MYU276" s="183"/>
      <c r="MYV276" s="183"/>
      <c r="MYW276" s="183"/>
      <c r="MYX276" s="183"/>
      <c r="MYY276" s="183"/>
      <c r="MYZ276" s="183"/>
      <c r="MZA276" s="183"/>
      <c r="MZB276" s="183"/>
      <c r="MZC276" s="183"/>
      <c r="MZD276" s="183"/>
      <c r="MZE276" s="183"/>
      <c r="MZF276" s="183"/>
      <c r="MZG276" s="183"/>
      <c r="MZH276" s="183"/>
      <c r="MZI276" s="183"/>
      <c r="MZJ276" s="183"/>
      <c r="MZK276" s="183"/>
      <c r="MZL276" s="183"/>
      <c r="MZM276" s="183"/>
      <c r="MZN276" s="183"/>
      <c r="MZO276" s="183"/>
      <c r="MZP276" s="183"/>
      <c r="MZQ276" s="183"/>
      <c r="MZR276" s="183"/>
      <c r="MZS276" s="183"/>
      <c r="MZT276" s="183"/>
      <c r="MZU276" s="183"/>
      <c r="MZV276" s="183"/>
      <c r="MZW276" s="183"/>
      <c r="MZX276" s="183"/>
      <c r="MZY276" s="183"/>
      <c r="MZZ276" s="183"/>
      <c r="NAA276" s="183"/>
      <c r="NAB276" s="183"/>
      <c r="NAC276" s="183"/>
      <c r="NAD276" s="183"/>
      <c r="NAE276" s="183"/>
      <c r="NAF276" s="183"/>
      <c r="NAG276" s="183"/>
      <c r="NAH276" s="183"/>
      <c r="NAI276" s="183"/>
      <c r="NAJ276" s="183"/>
      <c r="NAK276" s="183"/>
      <c r="NAL276" s="183"/>
      <c r="NAM276" s="183"/>
      <c r="NAN276" s="183"/>
      <c r="NAO276" s="183"/>
      <c r="NAP276" s="183"/>
      <c r="NAQ276" s="183"/>
      <c r="NAR276" s="183"/>
      <c r="NAS276" s="183"/>
      <c r="NAT276" s="183"/>
      <c r="NAU276" s="183"/>
      <c r="NAV276" s="183"/>
      <c r="NAW276" s="183"/>
      <c r="NAX276" s="183"/>
      <c r="NAY276" s="183"/>
      <c r="NAZ276" s="183"/>
      <c r="NBA276" s="183"/>
      <c r="NBB276" s="183"/>
      <c r="NBC276" s="183"/>
      <c r="NBD276" s="183"/>
      <c r="NBE276" s="183"/>
      <c r="NBF276" s="183"/>
      <c r="NBG276" s="183"/>
      <c r="NBH276" s="183"/>
      <c r="NBI276" s="183"/>
      <c r="NBJ276" s="183"/>
      <c r="NBK276" s="183"/>
      <c r="NBL276" s="183"/>
      <c r="NBM276" s="183"/>
      <c r="NBN276" s="183"/>
      <c r="NBO276" s="183"/>
      <c r="NBP276" s="183"/>
      <c r="NBQ276" s="183"/>
      <c r="NBR276" s="183"/>
      <c r="NBS276" s="183"/>
      <c r="NBT276" s="183"/>
      <c r="NBU276" s="183"/>
      <c r="NBV276" s="183"/>
      <c r="NBW276" s="183"/>
      <c r="NBX276" s="183"/>
      <c r="NBY276" s="183"/>
      <c r="NBZ276" s="183"/>
      <c r="NCA276" s="183"/>
      <c r="NCB276" s="183"/>
      <c r="NCC276" s="183"/>
      <c r="NCD276" s="183"/>
      <c r="NCE276" s="183"/>
      <c r="NCF276" s="183"/>
      <c r="NCG276" s="183"/>
      <c r="NCH276" s="183"/>
      <c r="NCI276" s="183"/>
      <c r="NCJ276" s="183"/>
      <c r="NCK276" s="183"/>
      <c r="NCL276" s="183"/>
      <c r="NCM276" s="183"/>
      <c r="NCN276" s="183"/>
      <c r="NCO276" s="183"/>
      <c r="NCP276" s="183"/>
      <c r="NCQ276" s="183"/>
      <c r="NCR276" s="183"/>
      <c r="NCS276" s="183"/>
      <c r="NCT276" s="183"/>
      <c r="NCU276" s="183"/>
      <c r="NCV276" s="183"/>
      <c r="NCW276" s="183"/>
      <c r="NCX276" s="183"/>
      <c r="NCY276" s="183"/>
      <c r="NCZ276" s="183"/>
      <c r="NDA276" s="183"/>
      <c r="NDB276" s="183"/>
      <c r="NDC276" s="183"/>
      <c r="NDD276" s="183"/>
      <c r="NDE276" s="183"/>
      <c r="NDF276" s="183"/>
      <c r="NDG276" s="183"/>
      <c r="NDH276" s="183"/>
      <c r="NDI276" s="183"/>
      <c r="NDJ276" s="183"/>
      <c r="NDK276" s="183"/>
      <c r="NDL276" s="183"/>
      <c r="NDM276" s="183"/>
      <c r="NDN276" s="183"/>
      <c r="NDO276" s="183"/>
      <c r="NDP276" s="183"/>
      <c r="NDQ276" s="183"/>
      <c r="NDR276" s="183"/>
      <c r="NDS276" s="183"/>
      <c r="NDT276" s="183"/>
      <c r="NDU276" s="183"/>
      <c r="NDV276" s="183"/>
      <c r="NDW276" s="183"/>
      <c r="NDX276" s="183"/>
      <c r="NDY276" s="183"/>
      <c r="NDZ276" s="183"/>
      <c r="NEA276" s="183"/>
      <c r="NEB276" s="183"/>
      <c r="NEC276" s="183"/>
      <c r="NED276" s="183"/>
      <c r="NEE276" s="183"/>
      <c r="NEF276" s="183"/>
      <c r="NEG276" s="183"/>
      <c r="NEH276" s="183"/>
      <c r="NEI276" s="183"/>
      <c r="NEJ276" s="183"/>
      <c r="NEK276" s="183"/>
      <c r="NEL276" s="183"/>
      <c r="NEM276" s="183"/>
      <c r="NEN276" s="183"/>
      <c r="NEO276" s="183"/>
      <c r="NEP276" s="183"/>
      <c r="NEQ276" s="183"/>
      <c r="NER276" s="183"/>
      <c r="NES276" s="183"/>
      <c r="NET276" s="183"/>
      <c r="NEU276" s="183"/>
      <c r="NEV276" s="183"/>
      <c r="NEW276" s="183"/>
      <c r="NEX276" s="183"/>
      <c r="NEY276" s="183"/>
      <c r="NEZ276" s="183"/>
      <c r="NFA276" s="183"/>
      <c r="NFB276" s="183"/>
      <c r="NFC276" s="183"/>
      <c r="NFD276" s="183"/>
      <c r="NFE276" s="183"/>
      <c r="NFF276" s="183"/>
      <c r="NFG276" s="183"/>
      <c r="NFH276" s="183"/>
      <c r="NFI276" s="183"/>
      <c r="NFJ276" s="183"/>
      <c r="NFK276" s="183"/>
      <c r="NFL276" s="183"/>
      <c r="NFM276" s="183"/>
      <c r="NFN276" s="183"/>
      <c r="NFO276" s="183"/>
      <c r="NFP276" s="183"/>
      <c r="NFQ276" s="183"/>
      <c r="NFR276" s="183"/>
      <c r="NFS276" s="183"/>
      <c r="NFT276" s="183"/>
      <c r="NFU276" s="183"/>
      <c r="NFV276" s="183"/>
      <c r="NFW276" s="183"/>
      <c r="NFX276" s="183"/>
      <c r="NFY276" s="183"/>
      <c r="NFZ276" s="183"/>
      <c r="NGA276" s="183"/>
      <c r="NGB276" s="183"/>
      <c r="NGC276" s="183"/>
      <c r="NGD276" s="183"/>
      <c r="NGE276" s="183"/>
      <c r="NGF276" s="183"/>
      <c r="NGG276" s="183"/>
      <c r="NGH276" s="183"/>
      <c r="NGI276" s="183"/>
      <c r="NGJ276" s="183"/>
      <c r="NGK276" s="183"/>
      <c r="NGL276" s="183"/>
      <c r="NGM276" s="183"/>
      <c r="NGN276" s="183"/>
      <c r="NGO276" s="183"/>
      <c r="NGP276" s="183"/>
      <c r="NGQ276" s="183"/>
      <c r="NGR276" s="183"/>
      <c r="NGS276" s="183"/>
      <c r="NGT276" s="183"/>
      <c r="NGU276" s="183"/>
      <c r="NGV276" s="183"/>
      <c r="NGW276" s="183"/>
      <c r="NGX276" s="183"/>
      <c r="NGY276" s="183"/>
      <c r="NGZ276" s="183"/>
      <c r="NHA276" s="183"/>
      <c r="NHB276" s="183"/>
      <c r="NHC276" s="183"/>
      <c r="NHD276" s="183"/>
      <c r="NHE276" s="183"/>
      <c r="NHF276" s="183"/>
      <c r="NHG276" s="183"/>
      <c r="NHH276" s="183"/>
      <c r="NHI276" s="183"/>
      <c r="NHJ276" s="183"/>
      <c r="NHK276" s="183"/>
      <c r="NHL276" s="183"/>
      <c r="NHM276" s="183"/>
      <c r="NHN276" s="183"/>
      <c r="NHO276" s="183"/>
      <c r="NHP276" s="183"/>
      <c r="NHQ276" s="183"/>
      <c r="NHR276" s="183"/>
      <c r="NHS276" s="183"/>
      <c r="NHT276" s="183"/>
      <c r="NHU276" s="183"/>
      <c r="NHV276" s="183"/>
      <c r="NHW276" s="183"/>
      <c r="NHX276" s="183"/>
      <c r="NHY276" s="183"/>
      <c r="NHZ276" s="183"/>
      <c r="NIA276" s="183"/>
      <c r="NIB276" s="183"/>
      <c r="NIC276" s="183"/>
      <c r="NID276" s="183"/>
      <c r="NIE276" s="183"/>
      <c r="NIF276" s="183"/>
      <c r="NIG276" s="183"/>
      <c r="NIH276" s="183"/>
      <c r="NII276" s="183"/>
      <c r="NIJ276" s="183"/>
      <c r="NIK276" s="183"/>
      <c r="NIL276" s="183"/>
      <c r="NIM276" s="183"/>
      <c r="NIN276" s="183"/>
      <c r="NIO276" s="183"/>
      <c r="NIP276" s="183"/>
      <c r="NIQ276" s="183"/>
      <c r="NIR276" s="183"/>
      <c r="NIS276" s="183"/>
      <c r="NIT276" s="183"/>
      <c r="NIU276" s="183"/>
      <c r="NIV276" s="183"/>
      <c r="NIW276" s="183"/>
      <c r="NIX276" s="183"/>
      <c r="NIY276" s="183"/>
      <c r="NIZ276" s="183"/>
      <c r="NJA276" s="183"/>
      <c r="NJB276" s="183"/>
      <c r="NJC276" s="183"/>
      <c r="NJD276" s="183"/>
      <c r="NJE276" s="183"/>
      <c r="NJF276" s="183"/>
      <c r="NJG276" s="183"/>
      <c r="NJH276" s="183"/>
      <c r="NJI276" s="183"/>
      <c r="NJJ276" s="183"/>
      <c r="NJK276" s="183"/>
      <c r="NJL276" s="183"/>
      <c r="NJM276" s="183"/>
      <c r="NJN276" s="183"/>
      <c r="NJO276" s="183"/>
      <c r="NJP276" s="183"/>
      <c r="NJQ276" s="183"/>
      <c r="NJR276" s="183"/>
      <c r="NJS276" s="183"/>
      <c r="NJT276" s="183"/>
      <c r="NJU276" s="183"/>
      <c r="NJV276" s="183"/>
      <c r="NJW276" s="183"/>
      <c r="NJX276" s="183"/>
      <c r="NJY276" s="183"/>
      <c r="NJZ276" s="183"/>
      <c r="NKA276" s="183"/>
      <c r="NKB276" s="183"/>
      <c r="NKC276" s="183"/>
      <c r="NKD276" s="183"/>
      <c r="NKE276" s="183"/>
      <c r="NKF276" s="183"/>
      <c r="NKG276" s="183"/>
      <c r="NKH276" s="183"/>
      <c r="NKI276" s="183"/>
      <c r="NKJ276" s="183"/>
      <c r="NKK276" s="183"/>
      <c r="NKL276" s="183"/>
      <c r="NKM276" s="183"/>
      <c r="NKN276" s="183"/>
      <c r="NKO276" s="183"/>
      <c r="NKP276" s="183"/>
      <c r="NKQ276" s="183"/>
      <c r="NKR276" s="183"/>
      <c r="NKS276" s="183"/>
      <c r="NKT276" s="183"/>
      <c r="NKU276" s="183"/>
      <c r="NKV276" s="183"/>
      <c r="NKW276" s="183"/>
      <c r="NKX276" s="183"/>
      <c r="NKY276" s="183"/>
      <c r="NKZ276" s="183"/>
      <c r="NLA276" s="183"/>
      <c r="NLB276" s="183"/>
      <c r="NLC276" s="183"/>
      <c r="NLD276" s="183"/>
      <c r="NLE276" s="183"/>
      <c r="NLF276" s="183"/>
      <c r="NLG276" s="183"/>
      <c r="NLH276" s="183"/>
      <c r="NLI276" s="183"/>
      <c r="NLJ276" s="183"/>
      <c r="NLK276" s="183"/>
      <c r="NLL276" s="183"/>
      <c r="NLM276" s="183"/>
      <c r="NLN276" s="183"/>
      <c r="NLO276" s="183"/>
      <c r="NLP276" s="183"/>
      <c r="NLQ276" s="183"/>
      <c r="NLR276" s="183"/>
      <c r="NLS276" s="183"/>
      <c r="NLT276" s="183"/>
      <c r="NLU276" s="183"/>
      <c r="NLV276" s="183"/>
      <c r="NLW276" s="183"/>
      <c r="NLX276" s="183"/>
      <c r="NLY276" s="183"/>
      <c r="NLZ276" s="183"/>
      <c r="NMA276" s="183"/>
      <c r="NMB276" s="183"/>
      <c r="NMC276" s="183"/>
      <c r="NMD276" s="183"/>
      <c r="NME276" s="183"/>
      <c r="NMF276" s="183"/>
      <c r="NMG276" s="183"/>
      <c r="NMH276" s="183"/>
      <c r="NMI276" s="183"/>
      <c r="NMJ276" s="183"/>
      <c r="NMK276" s="183"/>
      <c r="NML276" s="183"/>
      <c r="NMM276" s="183"/>
      <c r="NMN276" s="183"/>
      <c r="NMO276" s="183"/>
      <c r="NMP276" s="183"/>
      <c r="NMQ276" s="183"/>
      <c r="NMR276" s="183"/>
      <c r="NMS276" s="183"/>
      <c r="NMT276" s="183"/>
      <c r="NMU276" s="183"/>
      <c r="NMV276" s="183"/>
      <c r="NMW276" s="183"/>
      <c r="NMX276" s="183"/>
      <c r="NMY276" s="183"/>
      <c r="NMZ276" s="183"/>
      <c r="NNA276" s="183"/>
      <c r="NNB276" s="183"/>
      <c r="NNC276" s="183"/>
      <c r="NND276" s="183"/>
      <c r="NNE276" s="183"/>
      <c r="NNF276" s="183"/>
      <c r="NNG276" s="183"/>
      <c r="NNH276" s="183"/>
      <c r="NNI276" s="183"/>
      <c r="NNJ276" s="183"/>
      <c r="NNK276" s="183"/>
      <c r="NNL276" s="183"/>
      <c r="NNM276" s="183"/>
      <c r="NNN276" s="183"/>
      <c r="NNO276" s="183"/>
      <c r="NNP276" s="183"/>
      <c r="NNQ276" s="183"/>
      <c r="NNR276" s="183"/>
      <c r="NNS276" s="183"/>
      <c r="NNT276" s="183"/>
      <c r="NNU276" s="183"/>
      <c r="NNV276" s="183"/>
      <c r="NNW276" s="183"/>
      <c r="NNX276" s="183"/>
      <c r="NNY276" s="183"/>
      <c r="NNZ276" s="183"/>
      <c r="NOA276" s="183"/>
      <c r="NOB276" s="183"/>
      <c r="NOC276" s="183"/>
      <c r="NOD276" s="183"/>
      <c r="NOE276" s="183"/>
      <c r="NOF276" s="183"/>
      <c r="NOG276" s="183"/>
      <c r="NOH276" s="183"/>
      <c r="NOI276" s="183"/>
      <c r="NOJ276" s="183"/>
      <c r="NOK276" s="183"/>
      <c r="NOL276" s="183"/>
      <c r="NOM276" s="183"/>
      <c r="NON276" s="183"/>
      <c r="NOO276" s="183"/>
      <c r="NOP276" s="183"/>
      <c r="NOQ276" s="183"/>
      <c r="NOR276" s="183"/>
      <c r="NOS276" s="183"/>
      <c r="NOT276" s="183"/>
      <c r="NOU276" s="183"/>
      <c r="NOV276" s="183"/>
      <c r="NOW276" s="183"/>
      <c r="NOX276" s="183"/>
      <c r="NOY276" s="183"/>
      <c r="NOZ276" s="183"/>
      <c r="NPA276" s="183"/>
      <c r="NPB276" s="183"/>
      <c r="NPC276" s="183"/>
      <c r="NPD276" s="183"/>
      <c r="NPE276" s="183"/>
      <c r="NPF276" s="183"/>
      <c r="NPG276" s="183"/>
      <c r="NPH276" s="183"/>
      <c r="NPI276" s="183"/>
      <c r="NPJ276" s="183"/>
      <c r="NPK276" s="183"/>
      <c r="NPL276" s="183"/>
      <c r="NPM276" s="183"/>
      <c r="NPN276" s="183"/>
      <c r="NPO276" s="183"/>
      <c r="NPP276" s="183"/>
      <c r="NPQ276" s="183"/>
      <c r="NPR276" s="183"/>
      <c r="NPS276" s="183"/>
      <c r="NPT276" s="183"/>
      <c r="NPU276" s="183"/>
      <c r="NPV276" s="183"/>
      <c r="NPW276" s="183"/>
      <c r="NPX276" s="183"/>
      <c r="NPY276" s="183"/>
      <c r="NPZ276" s="183"/>
      <c r="NQA276" s="183"/>
      <c r="NQB276" s="183"/>
      <c r="NQC276" s="183"/>
      <c r="NQD276" s="183"/>
      <c r="NQE276" s="183"/>
      <c r="NQF276" s="183"/>
      <c r="NQG276" s="183"/>
      <c r="NQH276" s="183"/>
      <c r="NQI276" s="183"/>
      <c r="NQJ276" s="183"/>
      <c r="NQK276" s="183"/>
      <c r="NQL276" s="183"/>
      <c r="NQM276" s="183"/>
      <c r="NQN276" s="183"/>
      <c r="NQO276" s="183"/>
      <c r="NQP276" s="183"/>
      <c r="NQQ276" s="183"/>
      <c r="NQR276" s="183"/>
      <c r="NQS276" s="183"/>
      <c r="NQT276" s="183"/>
      <c r="NQU276" s="183"/>
      <c r="NQV276" s="183"/>
      <c r="NQW276" s="183"/>
      <c r="NQX276" s="183"/>
      <c r="NQY276" s="183"/>
      <c r="NQZ276" s="183"/>
      <c r="NRA276" s="183"/>
      <c r="NRB276" s="183"/>
      <c r="NRC276" s="183"/>
      <c r="NRD276" s="183"/>
      <c r="NRE276" s="183"/>
      <c r="NRF276" s="183"/>
      <c r="NRG276" s="183"/>
      <c r="NRH276" s="183"/>
      <c r="NRI276" s="183"/>
      <c r="NRJ276" s="183"/>
      <c r="NRK276" s="183"/>
      <c r="NRL276" s="183"/>
      <c r="NRM276" s="183"/>
      <c r="NRN276" s="183"/>
      <c r="NRO276" s="183"/>
      <c r="NRP276" s="183"/>
      <c r="NRQ276" s="183"/>
      <c r="NRR276" s="183"/>
      <c r="NRS276" s="183"/>
      <c r="NRT276" s="183"/>
      <c r="NRU276" s="183"/>
      <c r="NRV276" s="183"/>
      <c r="NRW276" s="183"/>
      <c r="NRX276" s="183"/>
      <c r="NRY276" s="183"/>
      <c r="NRZ276" s="183"/>
      <c r="NSA276" s="183"/>
      <c r="NSB276" s="183"/>
      <c r="NSC276" s="183"/>
      <c r="NSD276" s="183"/>
      <c r="NSE276" s="183"/>
      <c r="NSF276" s="183"/>
      <c r="NSG276" s="183"/>
      <c r="NSH276" s="183"/>
      <c r="NSI276" s="183"/>
      <c r="NSJ276" s="183"/>
      <c r="NSK276" s="183"/>
      <c r="NSL276" s="183"/>
      <c r="NSM276" s="183"/>
      <c r="NSN276" s="183"/>
      <c r="NSO276" s="183"/>
      <c r="NSP276" s="183"/>
      <c r="NSQ276" s="183"/>
      <c r="NSR276" s="183"/>
      <c r="NSS276" s="183"/>
      <c r="NST276" s="183"/>
      <c r="NSU276" s="183"/>
      <c r="NSV276" s="183"/>
      <c r="NSW276" s="183"/>
      <c r="NSX276" s="183"/>
      <c r="NSY276" s="183"/>
      <c r="NSZ276" s="183"/>
      <c r="NTA276" s="183"/>
      <c r="NTB276" s="183"/>
      <c r="NTC276" s="183"/>
      <c r="NTD276" s="183"/>
      <c r="NTE276" s="183"/>
      <c r="NTF276" s="183"/>
      <c r="NTG276" s="183"/>
      <c r="NTH276" s="183"/>
      <c r="NTI276" s="183"/>
      <c r="NTJ276" s="183"/>
      <c r="NTK276" s="183"/>
      <c r="NTL276" s="183"/>
      <c r="NTM276" s="183"/>
      <c r="NTN276" s="183"/>
      <c r="NTO276" s="183"/>
      <c r="NTP276" s="183"/>
      <c r="NTQ276" s="183"/>
      <c r="NTR276" s="183"/>
      <c r="NTS276" s="183"/>
      <c r="NTT276" s="183"/>
      <c r="NTU276" s="183"/>
      <c r="NTV276" s="183"/>
      <c r="NTW276" s="183"/>
      <c r="NTX276" s="183"/>
      <c r="NTY276" s="183"/>
      <c r="NTZ276" s="183"/>
      <c r="NUA276" s="183"/>
      <c r="NUB276" s="183"/>
      <c r="NUC276" s="183"/>
      <c r="NUD276" s="183"/>
      <c r="NUE276" s="183"/>
      <c r="NUF276" s="183"/>
      <c r="NUG276" s="183"/>
      <c r="NUH276" s="183"/>
      <c r="NUI276" s="183"/>
      <c r="NUJ276" s="183"/>
      <c r="NUK276" s="183"/>
      <c r="NUL276" s="183"/>
      <c r="NUM276" s="183"/>
      <c r="NUN276" s="183"/>
      <c r="NUO276" s="183"/>
      <c r="NUP276" s="183"/>
      <c r="NUQ276" s="183"/>
      <c r="NUR276" s="183"/>
      <c r="NUS276" s="183"/>
      <c r="NUT276" s="183"/>
      <c r="NUU276" s="183"/>
      <c r="NUV276" s="183"/>
      <c r="NUW276" s="183"/>
      <c r="NUX276" s="183"/>
      <c r="NUY276" s="183"/>
      <c r="NUZ276" s="183"/>
      <c r="NVA276" s="183"/>
      <c r="NVB276" s="183"/>
      <c r="NVC276" s="183"/>
      <c r="NVD276" s="183"/>
      <c r="NVE276" s="183"/>
      <c r="NVF276" s="183"/>
      <c r="NVG276" s="183"/>
      <c r="NVH276" s="183"/>
      <c r="NVI276" s="183"/>
      <c r="NVJ276" s="183"/>
      <c r="NVK276" s="183"/>
      <c r="NVL276" s="183"/>
      <c r="NVM276" s="183"/>
      <c r="NVN276" s="183"/>
      <c r="NVO276" s="183"/>
      <c r="NVP276" s="183"/>
      <c r="NVQ276" s="183"/>
      <c r="NVR276" s="183"/>
      <c r="NVS276" s="183"/>
      <c r="NVT276" s="183"/>
      <c r="NVU276" s="183"/>
      <c r="NVV276" s="183"/>
      <c r="NVW276" s="183"/>
      <c r="NVX276" s="183"/>
      <c r="NVY276" s="183"/>
      <c r="NVZ276" s="183"/>
      <c r="NWA276" s="183"/>
      <c r="NWB276" s="183"/>
      <c r="NWC276" s="183"/>
      <c r="NWD276" s="183"/>
      <c r="NWE276" s="183"/>
      <c r="NWF276" s="183"/>
      <c r="NWG276" s="183"/>
      <c r="NWH276" s="183"/>
      <c r="NWI276" s="183"/>
      <c r="NWJ276" s="183"/>
      <c r="NWK276" s="183"/>
      <c r="NWL276" s="183"/>
      <c r="NWM276" s="183"/>
      <c r="NWN276" s="183"/>
      <c r="NWO276" s="183"/>
      <c r="NWP276" s="183"/>
      <c r="NWQ276" s="183"/>
      <c r="NWR276" s="183"/>
      <c r="NWS276" s="183"/>
      <c r="NWT276" s="183"/>
      <c r="NWU276" s="183"/>
      <c r="NWV276" s="183"/>
      <c r="NWW276" s="183"/>
      <c r="NWX276" s="183"/>
      <c r="NWY276" s="183"/>
      <c r="NWZ276" s="183"/>
      <c r="NXA276" s="183"/>
      <c r="NXB276" s="183"/>
      <c r="NXC276" s="183"/>
      <c r="NXD276" s="183"/>
      <c r="NXE276" s="183"/>
      <c r="NXF276" s="183"/>
      <c r="NXG276" s="183"/>
      <c r="NXH276" s="183"/>
      <c r="NXI276" s="183"/>
      <c r="NXJ276" s="183"/>
      <c r="NXK276" s="183"/>
      <c r="NXL276" s="183"/>
      <c r="NXM276" s="183"/>
      <c r="NXN276" s="183"/>
      <c r="NXO276" s="183"/>
      <c r="NXP276" s="183"/>
      <c r="NXQ276" s="183"/>
      <c r="NXR276" s="183"/>
      <c r="NXS276" s="183"/>
      <c r="NXT276" s="183"/>
      <c r="NXU276" s="183"/>
      <c r="NXV276" s="183"/>
      <c r="NXW276" s="183"/>
      <c r="NXX276" s="183"/>
      <c r="NXY276" s="183"/>
      <c r="NXZ276" s="183"/>
      <c r="NYA276" s="183"/>
      <c r="NYB276" s="183"/>
      <c r="NYC276" s="183"/>
      <c r="NYD276" s="183"/>
      <c r="NYE276" s="183"/>
      <c r="NYF276" s="183"/>
      <c r="NYG276" s="183"/>
      <c r="NYH276" s="183"/>
      <c r="NYI276" s="183"/>
      <c r="NYJ276" s="183"/>
      <c r="NYK276" s="183"/>
      <c r="NYL276" s="183"/>
      <c r="NYM276" s="183"/>
      <c r="NYN276" s="183"/>
      <c r="NYO276" s="183"/>
      <c r="NYP276" s="183"/>
      <c r="NYQ276" s="183"/>
      <c r="NYR276" s="183"/>
      <c r="NYS276" s="183"/>
      <c r="NYT276" s="183"/>
      <c r="NYU276" s="183"/>
      <c r="NYV276" s="183"/>
      <c r="NYW276" s="183"/>
      <c r="NYX276" s="183"/>
      <c r="NYY276" s="183"/>
      <c r="NYZ276" s="183"/>
      <c r="NZA276" s="183"/>
      <c r="NZB276" s="183"/>
      <c r="NZC276" s="183"/>
      <c r="NZD276" s="183"/>
      <c r="NZE276" s="183"/>
      <c r="NZF276" s="183"/>
      <c r="NZG276" s="183"/>
      <c r="NZH276" s="183"/>
      <c r="NZI276" s="183"/>
      <c r="NZJ276" s="183"/>
      <c r="NZK276" s="183"/>
      <c r="NZL276" s="183"/>
      <c r="NZM276" s="183"/>
      <c r="NZN276" s="183"/>
      <c r="NZO276" s="183"/>
      <c r="NZP276" s="183"/>
      <c r="NZQ276" s="183"/>
      <c r="NZR276" s="183"/>
      <c r="NZS276" s="183"/>
      <c r="NZT276" s="183"/>
      <c r="NZU276" s="183"/>
      <c r="NZV276" s="183"/>
      <c r="NZW276" s="183"/>
      <c r="NZX276" s="183"/>
      <c r="NZY276" s="183"/>
      <c r="NZZ276" s="183"/>
      <c r="OAA276" s="183"/>
      <c r="OAB276" s="183"/>
      <c r="OAC276" s="183"/>
      <c r="OAD276" s="183"/>
      <c r="OAE276" s="183"/>
      <c r="OAF276" s="183"/>
      <c r="OAG276" s="183"/>
      <c r="OAH276" s="183"/>
      <c r="OAI276" s="183"/>
      <c r="OAJ276" s="183"/>
      <c r="OAK276" s="183"/>
      <c r="OAL276" s="183"/>
      <c r="OAM276" s="183"/>
      <c r="OAN276" s="183"/>
      <c r="OAO276" s="183"/>
      <c r="OAP276" s="183"/>
      <c r="OAQ276" s="183"/>
      <c r="OAR276" s="183"/>
      <c r="OAS276" s="183"/>
      <c r="OAT276" s="183"/>
      <c r="OAU276" s="183"/>
      <c r="OAV276" s="183"/>
      <c r="OAW276" s="183"/>
      <c r="OAX276" s="183"/>
      <c r="OAY276" s="183"/>
      <c r="OAZ276" s="183"/>
      <c r="OBA276" s="183"/>
      <c r="OBB276" s="183"/>
      <c r="OBC276" s="183"/>
      <c r="OBD276" s="183"/>
      <c r="OBE276" s="183"/>
      <c r="OBF276" s="183"/>
      <c r="OBG276" s="183"/>
      <c r="OBH276" s="183"/>
      <c r="OBI276" s="183"/>
      <c r="OBJ276" s="183"/>
      <c r="OBK276" s="183"/>
      <c r="OBL276" s="183"/>
      <c r="OBM276" s="183"/>
      <c r="OBN276" s="183"/>
      <c r="OBO276" s="183"/>
      <c r="OBP276" s="183"/>
      <c r="OBQ276" s="183"/>
      <c r="OBR276" s="183"/>
      <c r="OBS276" s="183"/>
      <c r="OBT276" s="183"/>
      <c r="OBU276" s="183"/>
      <c r="OBV276" s="183"/>
      <c r="OBW276" s="183"/>
      <c r="OBX276" s="183"/>
      <c r="OBY276" s="183"/>
      <c r="OBZ276" s="183"/>
      <c r="OCA276" s="183"/>
      <c r="OCB276" s="183"/>
      <c r="OCC276" s="183"/>
      <c r="OCD276" s="183"/>
      <c r="OCE276" s="183"/>
      <c r="OCF276" s="183"/>
      <c r="OCG276" s="183"/>
      <c r="OCH276" s="183"/>
      <c r="OCI276" s="183"/>
      <c r="OCJ276" s="183"/>
      <c r="OCK276" s="183"/>
      <c r="OCL276" s="183"/>
      <c r="OCM276" s="183"/>
      <c r="OCN276" s="183"/>
      <c r="OCO276" s="183"/>
      <c r="OCP276" s="183"/>
      <c r="OCQ276" s="183"/>
      <c r="OCR276" s="183"/>
      <c r="OCS276" s="183"/>
      <c r="OCT276" s="183"/>
      <c r="OCU276" s="183"/>
      <c r="OCV276" s="183"/>
      <c r="OCW276" s="183"/>
      <c r="OCX276" s="183"/>
      <c r="OCY276" s="183"/>
      <c r="OCZ276" s="183"/>
      <c r="ODA276" s="183"/>
      <c r="ODB276" s="183"/>
      <c r="ODC276" s="183"/>
      <c r="ODD276" s="183"/>
      <c r="ODE276" s="183"/>
      <c r="ODF276" s="183"/>
      <c r="ODG276" s="183"/>
      <c r="ODH276" s="183"/>
      <c r="ODI276" s="183"/>
      <c r="ODJ276" s="183"/>
      <c r="ODK276" s="183"/>
      <c r="ODL276" s="183"/>
      <c r="ODM276" s="183"/>
      <c r="ODN276" s="183"/>
      <c r="ODO276" s="183"/>
      <c r="ODP276" s="183"/>
      <c r="ODQ276" s="183"/>
      <c r="ODR276" s="183"/>
      <c r="ODS276" s="183"/>
      <c r="ODT276" s="183"/>
      <c r="ODU276" s="183"/>
      <c r="ODV276" s="183"/>
      <c r="ODW276" s="183"/>
      <c r="ODX276" s="183"/>
      <c r="ODY276" s="183"/>
      <c r="ODZ276" s="183"/>
      <c r="OEA276" s="183"/>
      <c r="OEB276" s="183"/>
      <c r="OEC276" s="183"/>
      <c r="OED276" s="183"/>
      <c r="OEE276" s="183"/>
      <c r="OEF276" s="183"/>
      <c r="OEG276" s="183"/>
      <c r="OEH276" s="183"/>
      <c r="OEI276" s="183"/>
      <c r="OEJ276" s="183"/>
      <c r="OEK276" s="183"/>
      <c r="OEL276" s="183"/>
      <c r="OEM276" s="183"/>
      <c r="OEN276" s="183"/>
      <c r="OEO276" s="183"/>
      <c r="OEP276" s="183"/>
      <c r="OEQ276" s="183"/>
      <c r="OER276" s="183"/>
      <c r="OES276" s="183"/>
      <c r="OET276" s="183"/>
      <c r="OEU276" s="183"/>
      <c r="OEV276" s="183"/>
      <c r="OEW276" s="183"/>
      <c r="OEX276" s="183"/>
      <c r="OEY276" s="183"/>
      <c r="OEZ276" s="183"/>
      <c r="OFA276" s="183"/>
      <c r="OFB276" s="183"/>
      <c r="OFC276" s="183"/>
      <c r="OFD276" s="183"/>
      <c r="OFE276" s="183"/>
      <c r="OFF276" s="183"/>
      <c r="OFG276" s="183"/>
      <c r="OFH276" s="183"/>
      <c r="OFI276" s="183"/>
      <c r="OFJ276" s="183"/>
      <c r="OFK276" s="183"/>
      <c r="OFL276" s="183"/>
      <c r="OFM276" s="183"/>
      <c r="OFN276" s="183"/>
      <c r="OFO276" s="183"/>
      <c r="OFP276" s="183"/>
      <c r="OFQ276" s="183"/>
      <c r="OFR276" s="183"/>
      <c r="OFS276" s="183"/>
      <c r="OFT276" s="183"/>
      <c r="OFU276" s="183"/>
      <c r="OFV276" s="183"/>
      <c r="OFW276" s="183"/>
      <c r="OFX276" s="183"/>
      <c r="OFY276" s="183"/>
      <c r="OFZ276" s="183"/>
      <c r="OGA276" s="183"/>
      <c r="OGB276" s="183"/>
      <c r="OGC276" s="183"/>
      <c r="OGD276" s="183"/>
      <c r="OGE276" s="183"/>
      <c r="OGF276" s="183"/>
      <c r="OGG276" s="183"/>
      <c r="OGH276" s="183"/>
      <c r="OGI276" s="183"/>
      <c r="OGJ276" s="183"/>
      <c r="OGK276" s="183"/>
      <c r="OGL276" s="183"/>
      <c r="OGM276" s="183"/>
      <c r="OGN276" s="183"/>
      <c r="OGO276" s="183"/>
      <c r="OGP276" s="183"/>
      <c r="OGQ276" s="183"/>
      <c r="OGR276" s="183"/>
      <c r="OGS276" s="183"/>
      <c r="OGT276" s="183"/>
      <c r="OGU276" s="183"/>
      <c r="OGV276" s="183"/>
      <c r="OGW276" s="183"/>
      <c r="OGX276" s="183"/>
      <c r="OGY276" s="183"/>
      <c r="OGZ276" s="183"/>
      <c r="OHA276" s="183"/>
      <c r="OHB276" s="183"/>
      <c r="OHC276" s="183"/>
      <c r="OHD276" s="183"/>
      <c r="OHE276" s="183"/>
      <c r="OHF276" s="183"/>
      <c r="OHG276" s="183"/>
      <c r="OHH276" s="183"/>
      <c r="OHI276" s="183"/>
      <c r="OHJ276" s="183"/>
      <c r="OHK276" s="183"/>
      <c r="OHL276" s="183"/>
      <c r="OHM276" s="183"/>
      <c r="OHN276" s="183"/>
      <c r="OHO276" s="183"/>
      <c r="OHP276" s="183"/>
      <c r="OHQ276" s="183"/>
      <c r="OHR276" s="183"/>
      <c r="OHS276" s="183"/>
      <c r="OHT276" s="183"/>
      <c r="OHU276" s="183"/>
      <c r="OHV276" s="183"/>
      <c r="OHW276" s="183"/>
      <c r="OHX276" s="183"/>
      <c r="OHY276" s="183"/>
      <c r="OHZ276" s="183"/>
      <c r="OIA276" s="183"/>
      <c r="OIB276" s="183"/>
      <c r="OIC276" s="183"/>
      <c r="OID276" s="183"/>
      <c r="OIE276" s="183"/>
      <c r="OIF276" s="183"/>
      <c r="OIG276" s="183"/>
      <c r="OIH276" s="183"/>
      <c r="OII276" s="183"/>
      <c r="OIJ276" s="183"/>
      <c r="OIK276" s="183"/>
      <c r="OIL276" s="183"/>
      <c r="OIM276" s="183"/>
      <c r="OIN276" s="183"/>
      <c r="OIO276" s="183"/>
      <c r="OIP276" s="183"/>
      <c r="OIQ276" s="183"/>
      <c r="OIR276" s="183"/>
      <c r="OIS276" s="183"/>
      <c r="OIT276" s="183"/>
      <c r="OIU276" s="183"/>
      <c r="OIV276" s="183"/>
      <c r="OIW276" s="183"/>
      <c r="OIX276" s="183"/>
      <c r="OIY276" s="183"/>
      <c r="OIZ276" s="183"/>
      <c r="OJA276" s="183"/>
      <c r="OJB276" s="183"/>
      <c r="OJC276" s="183"/>
      <c r="OJD276" s="183"/>
      <c r="OJE276" s="183"/>
      <c r="OJF276" s="183"/>
      <c r="OJG276" s="183"/>
      <c r="OJH276" s="183"/>
      <c r="OJI276" s="183"/>
      <c r="OJJ276" s="183"/>
      <c r="OJK276" s="183"/>
      <c r="OJL276" s="183"/>
      <c r="OJM276" s="183"/>
      <c r="OJN276" s="183"/>
      <c r="OJO276" s="183"/>
      <c r="OJP276" s="183"/>
      <c r="OJQ276" s="183"/>
      <c r="OJR276" s="183"/>
      <c r="OJS276" s="183"/>
      <c r="OJT276" s="183"/>
      <c r="OJU276" s="183"/>
      <c r="OJV276" s="183"/>
      <c r="OJW276" s="183"/>
      <c r="OJX276" s="183"/>
      <c r="OJY276" s="183"/>
      <c r="OJZ276" s="183"/>
      <c r="OKA276" s="183"/>
      <c r="OKB276" s="183"/>
      <c r="OKC276" s="183"/>
      <c r="OKD276" s="183"/>
      <c r="OKE276" s="183"/>
      <c r="OKF276" s="183"/>
      <c r="OKG276" s="183"/>
      <c r="OKH276" s="183"/>
      <c r="OKI276" s="183"/>
      <c r="OKJ276" s="183"/>
      <c r="OKK276" s="183"/>
      <c r="OKL276" s="183"/>
      <c r="OKM276" s="183"/>
      <c r="OKN276" s="183"/>
      <c r="OKO276" s="183"/>
      <c r="OKP276" s="183"/>
      <c r="OKQ276" s="183"/>
      <c r="OKR276" s="183"/>
      <c r="OKS276" s="183"/>
      <c r="OKT276" s="183"/>
      <c r="OKU276" s="183"/>
      <c r="OKV276" s="183"/>
      <c r="OKW276" s="183"/>
      <c r="OKX276" s="183"/>
      <c r="OKY276" s="183"/>
      <c r="OKZ276" s="183"/>
      <c r="OLA276" s="183"/>
      <c r="OLB276" s="183"/>
      <c r="OLC276" s="183"/>
      <c r="OLD276" s="183"/>
      <c r="OLE276" s="183"/>
      <c r="OLF276" s="183"/>
      <c r="OLG276" s="183"/>
      <c r="OLH276" s="183"/>
      <c r="OLI276" s="183"/>
      <c r="OLJ276" s="183"/>
      <c r="OLK276" s="183"/>
      <c r="OLL276" s="183"/>
      <c r="OLM276" s="183"/>
      <c r="OLN276" s="183"/>
      <c r="OLO276" s="183"/>
      <c r="OLP276" s="183"/>
      <c r="OLQ276" s="183"/>
      <c r="OLR276" s="183"/>
      <c r="OLS276" s="183"/>
      <c r="OLT276" s="183"/>
      <c r="OLU276" s="183"/>
      <c r="OLV276" s="183"/>
      <c r="OLW276" s="183"/>
      <c r="OLX276" s="183"/>
      <c r="OLY276" s="183"/>
      <c r="OLZ276" s="183"/>
      <c r="OMA276" s="183"/>
      <c r="OMB276" s="183"/>
      <c r="OMC276" s="183"/>
      <c r="OMD276" s="183"/>
      <c r="OME276" s="183"/>
      <c r="OMF276" s="183"/>
      <c r="OMG276" s="183"/>
      <c r="OMH276" s="183"/>
      <c r="OMI276" s="183"/>
      <c r="OMJ276" s="183"/>
      <c r="OMK276" s="183"/>
      <c r="OML276" s="183"/>
      <c r="OMM276" s="183"/>
      <c r="OMN276" s="183"/>
      <c r="OMO276" s="183"/>
      <c r="OMP276" s="183"/>
      <c r="OMQ276" s="183"/>
      <c r="OMR276" s="183"/>
      <c r="OMS276" s="183"/>
      <c r="OMT276" s="183"/>
      <c r="OMU276" s="183"/>
      <c r="OMV276" s="183"/>
      <c r="OMW276" s="183"/>
      <c r="OMX276" s="183"/>
      <c r="OMY276" s="183"/>
      <c r="OMZ276" s="183"/>
      <c r="ONA276" s="183"/>
      <c r="ONB276" s="183"/>
      <c r="ONC276" s="183"/>
      <c r="OND276" s="183"/>
      <c r="ONE276" s="183"/>
      <c r="ONF276" s="183"/>
      <c r="ONG276" s="183"/>
      <c r="ONH276" s="183"/>
      <c r="ONI276" s="183"/>
      <c r="ONJ276" s="183"/>
      <c r="ONK276" s="183"/>
      <c r="ONL276" s="183"/>
      <c r="ONM276" s="183"/>
      <c r="ONN276" s="183"/>
      <c r="ONO276" s="183"/>
      <c r="ONP276" s="183"/>
      <c r="ONQ276" s="183"/>
      <c r="ONR276" s="183"/>
      <c r="ONS276" s="183"/>
      <c r="ONT276" s="183"/>
      <c r="ONU276" s="183"/>
      <c r="ONV276" s="183"/>
      <c r="ONW276" s="183"/>
      <c r="ONX276" s="183"/>
      <c r="ONY276" s="183"/>
      <c r="ONZ276" s="183"/>
      <c r="OOA276" s="183"/>
      <c r="OOB276" s="183"/>
      <c r="OOC276" s="183"/>
      <c r="OOD276" s="183"/>
      <c r="OOE276" s="183"/>
      <c r="OOF276" s="183"/>
      <c r="OOG276" s="183"/>
      <c r="OOH276" s="183"/>
      <c r="OOI276" s="183"/>
      <c r="OOJ276" s="183"/>
      <c r="OOK276" s="183"/>
      <c r="OOL276" s="183"/>
      <c r="OOM276" s="183"/>
      <c r="OON276" s="183"/>
      <c r="OOO276" s="183"/>
      <c r="OOP276" s="183"/>
      <c r="OOQ276" s="183"/>
      <c r="OOR276" s="183"/>
      <c r="OOS276" s="183"/>
      <c r="OOT276" s="183"/>
      <c r="OOU276" s="183"/>
      <c r="OOV276" s="183"/>
      <c r="OOW276" s="183"/>
      <c r="OOX276" s="183"/>
      <c r="OOY276" s="183"/>
      <c r="OOZ276" s="183"/>
      <c r="OPA276" s="183"/>
      <c r="OPB276" s="183"/>
      <c r="OPC276" s="183"/>
      <c r="OPD276" s="183"/>
      <c r="OPE276" s="183"/>
      <c r="OPF276" s="183"/>
      <c r="OPG276" s="183"/>
      <c r="OPH276" s="183"/>
      <c r="OPI276" s="183"/>
      <c r="OPJ276" s="183"/>
      <c r="OPK276" s="183"/>
      <c r="OPL276" s="183"/>
      <c r="OPM276" s="183"/>
      <c r="OPN276" s="183"/>
      <c r="OPO276" s="183"/>
      <c r="OPP276" s="183"/>
      <c r="OPQ276" s="183"/>
      <c r="OPR276" s="183"/>
      <c r="OPS276" s="183"/>
      <c r="OPT276" s="183"/>
      <c r="OPU276" s="183"/>
      <c r="OPV276" s="183"/>
      <c r="OPW276" s="183"/>
      <c r="OPX276" s="183"/>
      <c r="OPY276" s="183"/>
      <c r="OPZ276" s="183"/>
      <c r="OQA276" s="183"/>
      <c r="OQB276" s="183"/>
      <c r="OQC276" s="183"/>
      <c r="OQD276" s="183"/>
      <c r="OQE276" s="183"/>
      <c r="OQF276" s="183"/>
      <c r="OQG276" s="183"/>
      <c r="OQH276" s="183"/>
      <c r="OQI276" s="183"/>
      <c r="OQJ276" s="183"/>
      <c r="OQK276" s="183"/>
      <c r="OQL276" s="183"/>
      <c r="OQM276" s="183"/>
      <c r="OQN276" s="183"/>
      <c r="OQO276" s="183"/>
      <c r="OQP276" s="183"/>
      <c r="OQQ276" s="183"/>
      <c r="OQR276" s="183"/>
      <c r="OQS276" s="183"/>
      <c r="OQT276" s="183"/>
      <c r="OQU276" s="183"/>
      <c r="OQV276" s="183"/>
      <c r="OQW276" s="183"/>
      <c r="OQX276" s="183"/>
      <c r="OQY276" s="183"/>
      <c r="OQZ276" s="183"/>
      <c r="ORA276" s="183"/>
      <c r="ORB276" s="183"/>
      <c r="ORC276" s="183"/>
      <c r="ORD276" s="183"/>
      <c r="ORE276" s="183"/>
      <c r="ORF276" s="183"/>
      <c r="ORG276" s="183"/>
      <c r="ORH276" s="183"/>
      <c r="ORI276" s="183"/>
      <c r="ORJ276" s="183"/>
      <c r="ORK276" s="183"/>
      <c r="ORL276" s="183"/>
      <c r="ORM276" s="183"/>
      <c r="ORN276" s="183"/>
      <c r="ORO276" s="183"/>
      <c r="ORP276" s="183"/>
      <c r="ORQ276" s="183"/>
      <c r="ORR276" s="183"/>
      <c r="ORS276" s="183"/>
      <c r="ORT276" s="183"/>
      <c r="ORU276" s="183"/>
      <c r="ORV276" s="183"/>
      <c r="ORW276" s="183"/>
      <c r="ORX276" s="183"/>
      <c r="ORY276" s="183"/>
      <c r="ORZ276" s="183"/>
      <c r="OSA276" s="183"/>
      <c r="OSB276" s="183"/>
      <c r="OSC276" s="183"/>
      <c r="OSD276" s="183"/>
      <c r="OSE276" s="183"/>
      <c r="OSF276" s="183"/>
      <c r="OSG276" s="183"/>
      <c r="OSH276" s="183"/>
      <c r="OSI276" s="183"/>
      <c r="OSJ276" s="183"/>
      <c r="OSK276" s="183"/>
      <c r="OSL276" s="183"/>
      <c r="OSM276" s="183"/>
      <c r="OSN276" s="183"/>
      <c r="OSO276" s="183"/>
      <c r="OSP276" s="183"/>
      <c r="OSQ276" s="183"/>
      <c r="OSR276" s="183"/>
      <c r="OSS276" s="183"/>
      <c r="OST276" s="183"/>
      <c r="OSU276" s="183"/>
      <c r="OSV276" s="183"/>
      <c r="OSW276" s="183"/>
      <c r="OSX276" s="183"/>
      <c r="OSY276" s="183"/>
      <c r="OSZ276" s="183"/>
      <c r="OTA276" s="183"/>
      <c r="OTB276" s="183"/>
      <c r="OTC276" s="183"/>
      <c r="OTD276" s="183"/>
      <c r="OTE276" s="183"/>
      <c r="OTF276" s="183"/>
      <c r="OTG276" s="183"/>
      <c r="OTH276" s="183"/>
      <c r="OTI276" s="183"/>
      <c r="OTJ276" s="183"/>
      <c r="OTK276" s="183"/>
      <c r="OTL276" s="183"/>
      <c r="OTM276" s="183"/>
      <c r="OTN276" s="183"/>
      <c r="OTO276" s="183"/>
      <c r="OTP276" s="183"/>
      <c r="OTQ276" s="183"/>
      <c r="OTR276" s="183"/>
      <c r="OTS276" s="183"/>
      <c r="OTT276" s="183"/>
      <c r="OTU276" s="183"/>
      <c r="OTV276" s="183"/>
      <c r="OTW276" s="183"/>
      <c r="OTX276" s="183"/>
      <c r="OTY276" s="183"/>
      <c r="OTZ276" s="183"/>
      <c r="OUA276" s="183"/>
      <c r="OUB276" s="183"/>
      <c r="OUC276" s="183"/>
      <c r="OUD276" s="183"/>
      <c r="OUE276" s="183"/>
      <c r="OUF276" s="183"/>
      <c r="OUG276" s="183"/>
      <c r="OUH276" s="183"/>
      <c r="OUI276" s="183"/>
      <c r="OUJ276" s="183"/>
      <c r="OUK276" s="183"/>
      <c r="OUL276" s="183"/>
      <c r="OUM276" s="183"/>
      <c r="OUN276" s="183"/>
      <c r="OUO276" s="183"/>
      <c r="OUP276" s="183"/>
      <c r="OUQ276" s="183"/>
      <c r="OUR276" s="183"/>
      <c r="OUS276" s="183"/>
      <c r="OUT276" s="183"/>
      <c r="OUU276" s="183"/>
      <c r="OUV276" s="183"/>
      <c r="OUW276" s="183"/>
      <c r="OUX276" s="183"/>
      <c r="OUY276" s="183"/>
      <c r="OUZ276" s="183"/>
      <c r="OVA276" s="183"/>
      <c r="OVB276" s="183"/>
      <c r="OVC276" s="183"/>
      <c r="OVD276" s="183"/>
      <c r="OVE276" s="183"/>
      <c r="OVF276" s="183"/>
      <c r="OVG276" s="183"/>
      <c r="OVH276" s="183"/>
      <c r="OVI276" s="183"/>
      <c r="OVJ276" s="183"/>
      <c r="OVK276" s="183"/>
      <c r="OVL276" s="183"/>
      <c r="OVM276" s="183"/>
      <c r="OVN276" s="183"/>
      <c r="OVO276" s="183"/>
      <c r="OVP276" s="183"/>
      <c r="OVQ276" s="183"/>
      <c r="OVR276" s="183"/>
      <c r="OVS276" s="183"/>
      <c r="OVT276" s="183"/>
      <c r="OVU276" s="183"/>
      <c r="OVV276" s="183"/>
      <c r="OVW276" s="183"/>
      <c r="OVX276" s="183"/>
      <c r="OVY276" s="183"/>
      <c r="OVZ276" s="183"/>
      <c r="OWA276" s="183"/>
      <c r="OWB276" s="183"/>
      <c r="OWC276" s="183"/>
      <c r="OWD276" s="183"/>
      <c r="OWE276" s="183"/>
      <c r="OWF276" s="183"/>
      <c r="OWG276" s="183"/>
      <c r="OWH276" s="183"/>
      <c r="OWI276" s="183"/>
      <c r="OWJ276" s="183"/>
      <c r="OWK276" s="183"/>
      <c r="OWL276" s="183"/>
      <c r="OWM276" s="183"/>
      <c r="OWN276" s="183"/>
      <c r="OWO276" s="183"/>
      <c r="OWP276" s="183"/>
      <c r="OWQ276" s="183"/>
      <c r="OWR276" s="183"/>
      <c r="OWS276" s="183"/>
      <c r="OWT276" s="183"/>
      <c r="OWU276" s="183"/>
      <c r="OWV276" s="183"/>
      <c r="OWW276" s="183"/>
      <c r="OWX276" s="183"/>
      <c r="OWY276" s="183"/>
      <c r="OWZ276" s="183"/>
      <c r="OXA276" s="183"/>
      <c r="OXB276" s="183"/>
      <c r="OXC276" s="183"/>
      <c r="OXD276" s="183"/>
      <c r="OXE276" s="183"/>
      <c r="OXF276" s="183"/>
      <c r="OXG276" s="183"/>
      <c r="OXH276" s="183"/>
      <c r="OXI276" s="183"/>
      <c r="OXJ276" s="183"/>
      <c r="OXK276" s="183"/>
      <c r="OXL276" s="183"/>
      <c r="OXM276" s="183"/>
      <c r="OXN276" s="183"/>
      <c r="OXO276" s="183"/>
      <c r="OXP276" s="183"/>
      <c r="OXQ276" s="183"/>
      <c r="OXR276" s="183"/>
      <c r="OXS276" s="183"/>
      <c r="OXT276" s="183"/>
      <c r="OXU276" s="183"/>
      <c r="OXV276" s="183"/>
      <c r="OXW276" s="183"/>
      <c r="OXX276" s="183"/>
      <c r="OXY276" s="183"/>
      <c r="OXZ276" s="183"/>
      <c r="OYA276" s="183"/>
      <c r="OYB276" s="183"/>
      <c r="OYC276" s="183"/>
      <c r="OYD276" s="183"/>
      <c r="OYE276" s="183"/>
      <c r="OYF276" s="183"/>
      <c r="OYG276" s="183"/>
      <c r="OYH276" s="183"/>
      <c r="OYI276" s="183"/>
      <c r="OYJ276" s="183"/>
      <c r="OYK276" s="183"/>
      <c r="OYL276" s="183"/>
      <c r="OYM276" s="183"/>
      <c r="OYN276" s="183"/>
      <c r="OYO276" s="183"/>
      <c r="OYP276" s="183"/>
      <c r="OYQ276" s="183"/>
      <c r="OYR276" s="183"/>
      <c r="OYS276" s="183"/>
      <c r="OYT276" s="183"/>
      <c r="OYU276" s="183"/>
      <c r="OYV276" s="183"/>
      <c r="OYW276" s="183"/>
      <c r="OYX276" s="183"/>
      <c r="OYY276" s="183"/>
      <c r="OYZ276" s="183"/>
      <c r="OZA276" s="183"/>
      <c r="OZB276" s="183"/>
      <c r="OZC276" s="183"/>
      <c r="OZD276" s="183"/>
      <c r="OZE276" s="183"/>
      <c r="OZF276" s="183"/>
      <c r="OZG276" s="183"/>
      <c r="OZH276" s="183"/>
      <c r="OZI276" s="183"/>
      <c r="OZJ276" s="183"/>
      <c r="OZK276" s="183"/>
      <c r="OZL276" s="183"/>
      <c r="OZM276" s="183"/>
      <c r="OZN276" s="183"/>
      <c r="OZO276" s="183"/>
      <c r="OZP276" s="183"/>
      <c r="OZQ276" s="183"/>
      <c r="OZR276" s="183"/>
      <c r="OZS276" s="183"/>
      <c r="OZT276" s="183"/>
      <c r="OZU276" s="183"/>
      <c r="OZV276" s="183"/>
      <c r="OZW276" s="183"/>
      <c r="OZX276" s="183"/>
      <c r="OZY276" s="183"/>
      <c r="OZZ276" s="183"/>
      <c r="PAA276" s="183"/>
      <c r="PAB276" s="183"/>
      <c r="PAC276" s="183"/>
      <c r="PAD276" s="183"/>
      <c r="PAE276" s="183"/>
      <c r="PAF276" s="183"/>
      <c r="PAG276" s="183"/>
      <c r="PAH276" s="183"/>
      <c r="PAI276" s="183"/>
      <c r="PAJ276" s="183"/>
      <c r="PAK276" s="183"/>
      <c r="PAL276" s="183"/>
      <c r="PAM276" s="183"/>
      <c r="PAN276" s="183"/>
      <c r="PAO276" s="183"/>
      <c r="PAP276" s="183"/>
      <c r="PAQ276" s="183"/>
      <c r="PAR276" s="183"/>
      <c r="PAS276" s="183"/>
      <c r="PAT276" s="183"/>
      <c r="PAU276" s="183"/>
      <c r="PAV276" s="183"/>
      <c r="PAW276" s="183"/>
      <c r="PAX276" s="183"/>
      <c r="PAY276" s="183"/>
      <c r="PAZ276" s="183"/>
      <c r="PBA276" s="183"/>
      <c r="PBB276" s="183"/>
      <c r="PBC276" s="183"/>
      <c r="PBD276" s="183"/>
      <c r="PBE276" s="183"/>
      <c r="PBF276" s="183"/>
      <c r="PBG276" s="183"/>
      <c r="PBH276" s="183"/>
      <c r="PBI276" s="183"/>
      <c r="PBJ276" s="183"/>
      <c r="PBK276" s="183"/>
      <c r="PBL276" s="183"/>
      <c r="PBM276" s="183"/>
      <c r="PBN276" s="183"/>
      <c r="PBO276" s="183"/>
      <c r="PBP276" s="183"/>
      <c r="PBQ276" s="183"/>
      <c r="PBR276" s="183"/>
      <c r="PBS276" s="183"/>
      <c r="PBT276" s="183"/>
      <c r="PBU276" s="183"/>
      <c r="PBV276" s="183"/>
      <c r="PBW276" s="183"/>
      <c r="PBX276" s="183"/>
      <c r="PBY276" s="183"/>
      <c r="PBZ276" s="183"/>
      <c r="PCA276" s="183"/>
      <c r="PCB276" s="183"/>
      <c r="PCC276" s="183"/>
      <c r="PCD276" s="183"/>
      <c r="PCE276" s="183"/>
      <c r="PCF276" s="183"/>
      <c r="PCG276" s="183"/>
      <c r="PCH276" s="183"/>
      <c r="PCI276" s="183"/>
      <c r="PCJ276" s="183"/>
      <c r="PCK276" s="183"/>
      <c r="PCL276" s="183"/>
      <c r="PCM276" s="183"/>
      <c r="PCN276" s="183"/>
      <c r="PCO276" s="183"/>
      <c r="PCP276" s="183"/>
      <c r="PCQ276" s="183"/>
      <c r="PCR276" s="183"/>
      <c r="PCS276" s="183"/>
      <c r="PCT276" s="183"/>
      <c r="PCU276" s="183"/>
      <c r="PCV276" s="183"/>
      <c r="PCW276" s="183"/>
      <c r="PCX276" s="183"/>
      <c r="PCY276" s="183"/>
      <c r="PCZ276" s="183"/>
      <c r="PDA276" s="183"/>
      <c r="PDB276" s="183"/>
      <c r="PDC276" s="183"/>
      <c r="PDD276" s="183"/>
      <c r="PDE276" s="183"/>
      <c r="PDF276" s="183"/>
      <c r="PDG276" s="183"/>
      <c r="PDH276" s="183"/>
      <c r="PDI276" s="183"/>
      <c r="PDJ276" s="183"/>
      <c r="PDK276" s="183"/>
      <c r="PDL276" s="183"/>
      <c r="PDM276" s="183"/>
      <c r="PDN276" s="183"/>
      <c r="PDO276" s="183"/>
      <c r="PDP276" s="183"/>
      <c r="PDQ276" s="183"/>
      <c r="PDR276" s="183"/>
      <c r="PDS276" s="183"/>
      <c r="PDT276" s="183"/>
      <c r="PDU276" s="183"/>
      <c r="PDV276" s="183"/>
      <c r="PDW276" s="183"/>
      <c r="PDX276" s="183"/>
      <c r="PDY276" s="183"/>
      <c r="PDZ276" s="183"/>
      <c r="PEA276" s="183"/>
      <c r="PEB276" s="183"/>
      <c r="PEC276" s="183"/>
      <c r="PED276" s="183"/>
      <c r="PEE276" s="183"/>
      <c r="PEF276" s="183"/>
      <c r="PEG276" s="183"/>
      <c r="PEH276" s="183"/>
      <c r="PEI276" s="183"/>
      <c r="PEJ276" s="183"/>
      <c r="PEK276" s="183"/>
      <c r="PEL276" s="183"/>
      <c r="PEM276" s="183"/>
      <c r="PEN276" s="183"/>
      <c r="PEO276" s="183"/>
      <c r="PEP276" s="183"/>
      <c r="PEQ276" s="183"/>
      <c r="PER276" s="183"/>
      <c r="PES276" s="183"/>
      <c r="PET276" s="183"/>
      <c r="PEU276" s="183"/>
      <c r="PEV276" s="183"/>
      <c r="PEW276" s="183"/>
      <c r="PEX276" s="183"/>
      <c r="PEY276" s="183"/>
      <c r="PEZ276" s="183"/>
      <c r="PFA276" s="183"/>
      <c r="PFB276" s="183"/>
      <c r="PFC276" s="183"/>
      <c r="PFD276" s="183"/>
      <c r="PFE276" s="183"/>
      <c r="PFF276" s="183"/>
      <c r="PFG276" s="183"/>
      <c r="PFH276" s="183"/>
      <c r="PFI276" s="183"/>
      <c r="PFJ276" s="183"/>
      <c r="PFK276" s="183"/>
      <c r="PFL276" s="183"/>
      <c r="PFM276" s="183"/>
      <c r="PFN276" s="183"/>
      <c r="PFO276" s="183"/>
      <c r="PFP276" s="183"/>
      <c r="PFQ276" s="183"/>
      <c r="PFR276" s="183"/>
      <c r="PFS276" s="183"/>
      <c r="PFT276" s="183"/>
      <c r="PFU276" s="183"/>
      <c r="PFV276" s="183"/>
      <c r="PFW276" s="183"/>
      <c r="PFX276" s="183"/>
      <c r="PFY276" s="183"/>
      <c r="PFZ276" s="183"/>
      <c r="PGA276" s="183"/>
      <c r="PGB276" s="183"/>
      <c r="PGC276" s="183"/>
      <c r="PGD276" s="183"/>
      <c r="PGE276" s="183"/>
      <c r="PGF276" s="183"/>
      <c r="PGG276" s="183"/>
      <c r="PGH276" s="183"/>
      <c r="PGI276" s="183"/>
      <c r="PGJ276" s="183"/>
      <c r="PGK276" s="183"/>
      <c r="PGL276" s="183"/>
      <c r="PGM276" s="183"/>
      <c r="PGN276" s="183"/>
      <c r="PGO276" s="183"/>
      <c r="PGP276" s="183"/>
      <c r="PGQ276" s="183"/>
      <c r="PGR276" s="183"/>
      <c r="PGS276" s="183"/>
      <c r="PGT276" s="183"/>
      <c r="PGU276" s="183"/>
      <c r="PGV276" s="183"/>
      <c r="PGW276" s="183"/>
      <c r="PGX276" s="183"/>
      <c r="PGY276" s="183"/>
      <c r="PGZ276" s="183"/>
      <c r="PHA276" s="183"/>
      <c r="PHB276" s="183"/>
      <c r="PHC276" s="183"/>
      <c r="PHD276" s="183"/>
      <c r="PHE276" s="183"/>
      <c r="PHF276" s="183"/>
      <c r="PHG276" s="183"/>
      <c r="PHH276" s="183"/>
      <c r="PHI276" s="183"/>
      <c r="PHJ276" s="183"/>
      <c r="PHK276" s="183"/>
      <c r="PHL276" s="183"/>
      <c r="PHM276" s="183"/>
      <c r="PHN276" s="183"/>
      <c r="PHO276" s="183"/>
      <c r="PHP276" s="183"/>
      <c r="PHQ276" s="183"/>
      <c r="PHR276" s="183"/>
      <c r="PHS276" s="183"/>
      <c r="PHT276" s="183"/>
      <c r="PHU276" s="183"/>
      <c r="PHV276" s="183"/>
      <c r="PHW276" s="183"/>
      <c r="PHX276" s="183"/>
      <c r="PHY276" s="183"/>
      <c r="PHZ276" s="183"/>
      <c r="PIA276" s="183"/>
      <c r="PIB276" s="183"/>
      <c r="PIC276" s="183"/>
      <c r="PID276" s="183"/>
      <c r="PIE276" s="183"/>
      <c r="PIF276" s="183"/>
      <c r="PIG276" s="183"/>
      <c r="PIH276" s="183"/>
      <c r="PII276" s="183"/>
      <c r="PIJ276" s="183"/>
      <c r="PIK276" s="183"/>
      <c r="PIL276" s="183"/>
      <c r="PIM276" s="183"/>
      <c r="PIN276" s="183"/>
      <c r="PIO276" s="183"/>
      <c r="PIP276" s="183"/>
      <c r="PIQ276" s="183"/>
      <c r="PIR276" s="183"/>
      <c r="PIS276" s="183"/>
      <c r="PIT276" s="183"/>
      <c r="PIU276" s="183"/>
      <c r="PIV276" s="183"/>
      <c r="PIW276" s="183"/>
      <c r="PIX276" s="183"/>
      <c r="PIY276" s="183"/>
      <c r="PIZ276" s="183"/>
      <c r="PJA276" s="183"/>
      <c r="PJB276" s="183"/>
      <c r="PJC276" s="183"/>
      <c r="PJD276" s="183"/>
      <c r="PJE276" s="183"/>
      <c r="PJF276" s="183"/>
      <c r="PJG276" s="183"/>
      <c r="PJH276" s="183"/>
      <c r="PJI276" s="183"/>
      <c r="PJJ276" s="183"/>
      <c r="PJK276" s="183"/>
      <c r="PJL276" s="183"/>
      <c r="PJM276" s="183"/>
      <c r="PJN276" s="183"/>
      <c r="PJO276" s="183"/>
      <c r="PJP276" s="183"/>
      <c r="PJQ276" s="183"/>
      <c r="PJR276" s="183"/>
      <c r="PJS276" s="183"/>
      <c r="PJT276" s="183"/>
      <c r="PJU276" s="183"/>
      <c r="PJV276" s="183"/>
      <c r="PJW276" s="183"/>
      <c r="PJX276" s="183"/>
      <c r="PJY276" s="183"/>
      <c r="PJZ276" s="183"/>
      <c r="PKA276" s="183"/>
      <c r="PKB276" s="183"/>
      <c r="PKC276" s="183"/>
      <c r="PKD276" s="183"/>
      <c r="PKE276" s="183"/>
      <c r="PKF276" s="183"/>
      <c r="PKG276" s="183"/>
      <c r="PKH276" s="183"/>
      <c r="PKI276" s="183"/>
      <c r="PKJ276" s="183"/>
      <c r="PKK276" s="183"/>
      <c r="PKL276" s="183"/>
      <c r="PKM276" s="183"/>
      <c r="PKN276" s="183"/>
      <c r="PKO276" s="183"/>
      <c r="PKP276" s="183"/>
      <c r="PKQ276" s="183"/>
      <c r="PKR276" s="183"/>
      <c r="PKS276" s="183"/>
      <c r="PKT276" s="183"/>
      <c r="PKU276" s="183"/>
      <c r="PKV276" s="183"/>
      <c r="PKW276" s="183"/>
      <c r="PKX276" s="183"/>
      <c r="PKY276" s="183"/>
      <c r="PKZ276" s="183"/>
      <c r="PLA276" s="183"/>
      <c r="PLB276" s="183"/>
      <c r="PLC276" s="183"/>
      <c r="PLD276" s="183"/>
      <c r="PLE276" s="183"/>
      <c r="PLF276" s="183"/>
      <c r="PLG276" s="183"/>
      <c r="PLH276" s="183"/>
      <c r="PLI276" s="183"/>
      <c r="PLJ276" s="183"/>
      <c r="PLK276" s="183"/>
      <c r="PLL276" s="183"/>
      <c r="PLM276" s="183"/>
      <c r="PLN276" s="183"/>
      <c r="PLO276" s="183"/>
      <c r="PLP276" s="183"/>
      <c r="PLQ276" s="183"/>
      <c r="PLR276" s="183"/>
      <c r="PLS276" s="183"/>
      <c r="PLT276" s="183"/>
      <c r="PLU276" s="183"/>
      <c r="PLV276" s="183"/>
      <c r="PLW276" s="183"/>
      <c r="PLX276" s="183"/>
      <c r="PLY276" s="183"/>
      <c r="PLZ276" s="183"/>
      <c r="PMA276" s="183"/>
      <c r="PMB276" s="183"/>
      <c r="PMC276" s="183"/>
      <c r="PMD276" s="183"/>
      <c r="PME276" s="183"/>
      <c r="PMF276" s="183"/>
      <c r="PMG276" s="183"/>
      <c r="PMH276" s="183"/>
      <c r="PMI276" s="183"/>
      <c r="PMJ276" s="183"/>
      <c r="PMK276" s="183"/>
      <c r="PML276" s="183"/>
      <c r="PMM276" s="183"/>
      <c r="PMN276" s="183"/>
      <c r="PMO276" s="183"/>
      <c r="PMP276" s="183"/>
      <c r="PMQ276" s="183"/>
      <c r="PMR276" s="183"/>
      <c r="PMS276" s="183"/>
      <c r="PMT276" s="183"/>
      <c r="PMU276" s="183"/>
      <c r="PMV276" s="183"/>
      <c r="PMW276" s="183"/>
      <c r="PMX276" s="183"/>
      <c r="PMY276" s="183"/>
      <c r="PMZ276" s="183"/>
      <c r="PNA276" s="183"/>
      <c r="PNB276" s="183"/>
      <c r="PNC276" s="183"/>
      <c r="PND276" s="183"/>
      <c r="PNE276" s="183"/>
      <c r="PNF276" s="183"/>
      <c r="PNG276" s="183"/>
      <c r="PNH276" s="183"/>
      <c r="PNI276" s="183"/>
      <c r="PNJ276" s="183"/>
      <c r="PNK276" s="183"/>
      <c r="PNL276" s="183"/>
      <c r="PNM276" s="183"/>
      <c r="PNN276" s="183"/>
      <c r="PNO276" s="183"/>
      <c r="PNP276" s="183"/>
      <c r="PNQ276" s="183"/>
      <c r="PNR276" s="183"/>
      <c r="PNS276" s="183"/>
      <c r="PNT276" s="183"/>
      <c r="PNU276" s="183"/>
      <c r="PNV276" s="183"/>
      <c r="PNW276" s="183"/>
      <c r="PNX276" s="183"/>
      <c r="PNY276" s="183"/>
      <c r="PNZ276" s="183"/>
      <c r="POA276" s="183"/>
      <c r="POB276" s="183"/>
      <c r="POC276" s="183"/>
      <c r="POD276" s="183"/>
      <c r="POE276" s="183"/>
      <c r="POF276" s="183"/>
      <c r="POG276" s="183"/>
      <c r="POH276" s="183"/>
      <c r="POI276" s="183"/>
      <c r="POJ276" s="183"/>
      <c r="POK276" s="183"/>
      <c r="POL276" s="183"/>
      <c r="POM276" s="183"/>
      <c r="PON276" s="183"/>
      <c r="POO276" s="183"/>
      <c r="POP276" s="183"/>
      <c r="POQ276" s="183"/>
      <c r="POR276" s="183"/>
      <c r="POS276" s="183"/>
      <c r="POT276" s="183"/>
      <c r="POU276" s="183"/>
      <c r="POV276" s="183"/>
      <c r="POW276" s="183"/>
      <c r="POX276" s="183"/>
      <c r="POY276" s="183"/>
      <c r="POZ276" s="183"/>
      <c r="PPA276" s="183"/>
      <c r="PPB276" s="183"/>
      <c r="PPC276" s="183"/>
      <c r="PPD276" s="183"/>
      <c r="PPE276" s="183"/>
      <c r="PPF276" s="183"/>
      <c r="PPG276" s="183"/>
      <c r="PPH276" s="183"/>
      <c r="PPI276" s="183"/>
      <c r="PPJ276" s="183"/>
      <c r="PPK276" s="183"/>
      <c r="PPL276" s="183"/>
      <c r="PPM276" s="183"/>
      <c r="PPN276" s="183"/>
      <c r="PPO276" s="183"/>
      <c r="PPP276" s="183"/>
      <c r="PPQ276" s="183"/>
      <c r="PPR276" s="183"/>
      <c r="PPS276" s="183"/>
      <c r="PPT276" s="183"/>
      <c r="PPU276" s="183"/>
      <c r="PPV276" s="183"/>
      <c r="PPW276" s="183"/>
      <c r="PPX276" s="183"/>
      <c r="PPY276" s="183"/>
      <c r="PPZ276" s="183"/>
      <c r="PQA276" s="183"/>
      <c r="PQB276" s="183"/>
      <c r="PQC276" s="183"/>
      <c r="PQD276" s="183"/>
      <c r="PQE276" s="183"/>
      <c r="PQF276" s="183"/>
      <c r="PQG276" s="183"/>
      <c r="PQH276" s="183"/>
      <c r="PQI276" s="183"/>
      <c r="PQJ276" s="183"/>
      <c r="PQK276" s="183"/>
      <c r="PQL276" s="183"/>
      <c r="PQM276" s="183"/>
      <c r="PQN276" s="183"/>
      <c r="PQO276" s="183"/>
      <c r="PQP276" s="183"/>
      <c r="PQQ276" s="183"/>
      <c r="PQR276" s="183"/>
      <c r="PQS276" s="183"/>
      <c r="PQT276" s="183"/>
      <c r="PQU276" s="183"/>
      <c r="PQV276" s="183"/>
      <c r="PQW276" s="183"/>
      <c r="PQX276" s="183"/>
      <c r="PQY276" s="183"/>
      <c r="PQZ276" s="183"/>
      <c r="PRA276" s="183"/>
      <c r="PRB276" s="183"/>
      <c r="PRC276" s="183"/>
      <c r="PRD276" s="183"/>
      <c r="PRE276" s="183"/>
      <c r="PRF276" s="183"/>
      <c r="PRG276" s="183"/>
      <c r="PRH276" s="183"/>
      <c r="PRI276" s="183"/>
      <c r="PRJ276" s="183"/>
      <c r="PRK276" s="183"/>
      <c r="PRL276" s="183"/>
      <c r="PRM276" s="183"/>
      <c r="PRN276" s="183"/>
      <c r="PRO276" s="183"/>
      <c r="PRP276" s="183"/>
      <c r="PRQ276" s="183"/>
      <c r="PRR276" s="183"/>
      <c r="PRS276" s="183"/>
      <c r="PRT276" s="183"/>
      <c r="PRU276" s="183"/>
      <c r="PRV276" s="183"/>
      <c r="PRW276" s="183"/>
      <c r="PRX276" s="183"/>
      <c r="PRY276" s="183"/>
      <c r="PRZ276" s="183"/>
      <c r="PSA276" s="183"/>
      <c r="PSB276" s="183"/>
      <c r="PSC276" s="183"/>
      <c r="PSD276" s="183"/>
      <c r="PSE276" s="183"/>
      <c r="PSF276" s="183"/>
      <c r="PSG276" s="183"/>
      <c r="PSH276" s="183"/>
      <c r="PSI276" s="183"/>
      <c r="PSJ276" s="183"/>
      <c r="PSK276" s="183"/>
      <c r="PSL276" s="183"/>
      <c r="PSM276" s="183"/>
      <c r="PSN276" s="183"/>
      <c r="PSO276" s="183"/>
      <c r="PSP276" s="183"/>
      <c r="PSQ276" s="183"/>
      <c r="PSR276" s="183"/>
      <c r="PSS276" s="183"/>
      <c r="PST276" s="183"/>
      <c r="PSU276" s="183"/>
      <c r="PSV276" s="183"/>
      <c r="PSW276" s="183"/>
      <c r="PSX276" s="183"/>
      <c r="PSY276" s="183"/>
      <c r="PSZ276" s="183"/>
      <c r="PTA276" s="183"/>
      <c r="PTB276" s="183"/>
      <c r="PTC276" s="183"/>
      <c r="PTD276" s="183"/>
      <c r="PTE276" s="183"/>
      <c r="PTF276" s="183"/>
      <c r="PTG276" s="183"/>
      <c r="PTH276" s="183"/>
      <c r="PTI276" s="183"/>
      <c r="PTJ276" s="183"/>
      <c r="PTK276" s="183"/>
      <c r="PTL276" s="183"/>
      <c r="PTM276" s="183"/>
      <c r="PTN276" s="183"/>
      <c r="PTO276" s="183"/>
      <c r="PTP276" s="183"/>
      <c r="PTQ276" s="183"/>
      <c r="PTR276" s="183"/>
      <c r="PTS276" s="183"/>
      <c r="PTT276" s="183"/>
      <c r="PTU276" s="183"/>
      <c r="PTV276" s="183"/>
      <c r="PTW276" s="183"/>
      <c r="PTX276" s="183"/>
      <c r="PTY276" s="183"/>
      <c r="PTZ276" s="183"/>
      <c r="PUA276" s="183"/>
      <c r="PUB276" s="183"/>
      <c r="PUC276" s="183"/>
      <c r="PUD276" s="183"/>
      <c r="PUE276" s="183"/>
      <c r="PUF276" s="183"/>
      <c r="PUG276" s="183"/>
      <c r="PUH276" s="183"/>
      <c r="PUI276" s="183"/>
      <c r="PUJ276" s="183"/>
      <c r="PUK276" s="183"/>
      <c r="PUL276" s="183"/>
      <c r="PUM276" s="183"/>
      <c r="PUN276" s="183"/>
      <c r="PUO276" s="183"/>
      <c r="PUP276" s="183"/>
      <c r="PUQ276" s="183"/>
      <c r="PUR276" s="183"/>
      <c r="PUS276" s="183"/>
      <c r="PUT276" s="183"/>
      <c r="PUU276" s="183"/>
      <c r="PUV276" s="183"/>
      <c r="PUW276" s="183"/>
      <c r="PUX276" s="183"/>
      <c r="PUY276" s="183"/>
      <c r="PUZ276" s="183"/>
      <c r="PVA276" s="183"/>
      <c r="PVB276" s="183"/>
      <c r="PVC276" s="183"/>
      <c r="PVD276" s="183"/>
      <c r="PVE276" s="183"/>
      <c r="PVF276" s="183"/>
      <c r="PVG276" s="183"/>
      <c r="PVH276" s="183"/>
      <c r="PVI276" s="183"/>
      <c r="PVJ276" s="183"/>
      <c r="PVK276" s="183"/>
      <c r="PVL276" s="183"/>
      <c r="PVM276" s="183"/>
      <c r="PVN276" s="183"/>
      <c r="PVO276" s="183"/>
      <c r="PVP276" s="183"/>
      <c r="PVQ276" s="183"/>
      <c r="PVR276" s="183"/>
      <c r="PVS276" s="183"/>
      <c r="PVT276" s="183"/>
      <c r="PVU276" s="183"/>
      <c r="PVV276" s="183"/>
      <c r="PVW276" s="183"/>
      <c r="PVX276" s="183"/>
      <c r="PVY276" s="183"/>
      <c r="PVZ276" s="183"/>
      <c r="PWA276" s="183"/>
      <c r="PWB276" s="183"/>
      <c r="PWC276" s="183"/>
      <c r="PWD276" s="183"/>
      <c r="PWE276" s="183"/>
      <c r="PWF276" s="183"/>
      <c r="PWG276" s="183"/>
      <c r="PWH276" s="183"/>
      <c r="PWI276" s="183"/>
      <c r="PWJ276" s="183"/>
      <c r="PWK276" s="183"/>
      <c r="PWL276" s="183"/>
      <c r="PWM276" s="183"/>
      <c r="PWN276" s="183"/>
      <c r="PWO276" s="183"/>
      <c r="PWP276" s="183"/>
      <c r="PWQ276" s="183"/>
      <c r="PWR276" s="183"/>
      <c r="PWS276" s="183"/>
      <c r="PWT276" s="183"/>
      <c r="PWU276" s="183"/>
      <c r="PWV276" s="183"/>
      <c r="PWW276" s="183"/>
      <c r="PWX276" s="183"/>
      <c r="PWY276" s="183"/>
      <c r="PWZ276" s="183"/>
      <c r="PXA276" s="183"/>
      <c r="PXB276" s="183"/>
      <c r="PXC276" s="183"/>
      <c r="PXD276" s="183"/>
      <c r="PXE276" s="183"/>
      <c r="PXF276" s="183"/>
      <c r="PXG276" s="183"/>
      <c r="PXH276" s="183"/>
      <c r="PXI276" s="183"/>
      <c r="PXJ276" s="183"/>
      <c r="PXK276" s="183"/>
      <c r="PXL276" s="183"/>
      <c r="PXM276" s="183"/>
      <c r="PXN276" s="183"/>
      <c r="PXO276" s="183"/>
      <c r="PXP276" s="183"/>
      <c r="PXQ276" s="183"/>
      <c r="PXR276" s="183"/>
      <c r="PXS276" s="183"/>
      <c r="PXT276" s="183"/>
      <c r="PXU276" s="183"/>
      <c r="PXV276" s="183"/>
      <c r="PXW276" s="183"/>
      <c r="PXX276" s="183"/>
      <c r="PXY276" s="183"/>
      <c r="PXZ276" s="183"/>
      <c r="PYA276" s="183"/>
      <c r="PYB276" s="183"/>
      <c r="PYC276" s="183"/>
      <c r="PYD276" s="183"/>
      <c r="PYE276" s="183"/>
      <c r="PYF276" s="183"/>
      <c r="PYG276" s="183"/>
      <c r="PYH276" s="183"/>
      <c r="PYI276" s="183"/>
      <c r="PYJ276" s="183"/>
      <c r="PYK276" s="183"/>
      <c r="PYL276" s="183"/>
      <c r="PYM276" s="183"/>
      <c r="PYN276" s="183"/>
      <c r="PYO276" s="183"/>
      <c r="PYP276" s="183"/>
      <c r="PYQ276" s="183"/>
      <c r="PYR276" s="183"/>
      <c r="PYS276" s="183"/>
      <c r="PYT276" s="183"/>
      <c r="PYU276" s="183"/>
      <c r="PYV276" s="183"/>
      <c r="PYW276" s="183"/>
      <c r="PYX276" s="183"/>
      <c r="PYY276" s="183"/>
      <c r="PYZ276" s="183"/>
      <c r="PZA276" s="183"/>
      <c r="PZB276" s="183"/>
      <c r="PZC276" s="183"/>
      <c r="PZD276" s="183"/>
      <c r="PZE276" s="183"/>
      <c r="PZF276" s="183"/>
      <c r="PZG276" s="183"/>
      <c r="PZH276" s="183"/>
      <c r="PZI276" s="183"/>
      <c r="PZJ276" s="183"/>
      <c r="PZK276" s="183"/>
      <c r="PZL276" s="183"/>
      <c r="PZM276" s="183"/>
      <c r="PZN276" s="183"/>
      <c r="PZO276" s="183"/>
      <c r="PZP276" s="183"/>
      <c r="PZQ276" s="183"/>
      <c r="PZR276" s="183"/>
      <c r="PZS276" s="183"/>
      <c r="PZT276" s="183"/>
      <c r="PZU276" s="183"/>
      <c r="PZV276" s="183"/>
      <c r="PZW276" s="183"/>
      <c r="PZX276" s="183"/>
      <c r="PZY276" s="183"/>
      <c r="PZZ276" s="183"/>
      <c r="QAA276" s="183"/>
      <c r="QAB276" s="183"/>
      <c r="QAC276" s="183"/>
      <c r="QAD276" s="183"/>
      <c r="QAE276" s="183"/>
      <c r="QAF276" s="183"/>
      <c r="QAG276" s="183"/>
      <c r="QAH276" s="183"/>
      <c r="QAI276" s="183"/>
      <c r="QAJ276" s="183"/>
      <c r="QAK276" s="183"/>
      <c r="QAL276" s="183"/>
      <c r="QAM276" s="183"/>
      <c r="QAN276" s="183"/>
      <c r="QAO276" s="183"/>
      <c r="QAP276" s="183"/>
      <c r="QAQ276" s="183"/>
      <c r="QAR276" s="183"/>
      <c r="QAS276" s="183"/>
      <c r="QAT276" s="183"/>
      <c r="QAU276" s="183"/>
      <c r="QAV276" s="183"/>
      <c r="QAW276" s="183"/>
      <c r="QAX276" s="183"/>
      <c r="QAY276" s="183"/>
      <c r="QAZ276" s="183"/>
      <c r="QBA276" s="183"/>
      <c r="QBB276" s="183"/>
      <c r="QBC276" s="183"/>
      <c r="QBD276" s="183"/>
      <c r="QBE276" s="183"/>
      <c r="QBF276" s="183"/>
      <c r="QBG276" s="183"/>
      <c r="QBH276" s="183"/>
      <c r="QBI276" s="183"/>
      <c r="QBJ276" s="183"/>
      <c r="QBK276" s="183"/>
      <c r="QBL276" s="183"/>
      <c r="QBM276" s="183"/>
      <c r="QBN276" s="183"/>
      <c r="QBO276" s="183"/>
      <c r="QBP276" s="183"/>
      <c r="QBQ276" s="183"/>
      <c r="QBR276" s="183"/>
      <c r="QBS276" s="183"/>
      <c r="QBT276" s="183"/>
      <c r="QBU276" s="183"/>
      <c r="QBV276" s="183"/>
      <c r="QBW276" s="183"/>
      <c r="QBX276" s="183"/>
      <c r="QBY276" s="183"/>
      <c r="QBZ276" s="183"/>
      <c r="QCA276" s="183"/>
      <c r="QCB276" s="183"/>
      <c r="QCC276" s="183"/>
      <c r="QCD276" s="183"/>
      <c r="QCE276" s="183"/>
      <c r="QCF276" s="183"/>
      <c r="QCG276" s="183"/>
      <c r="QCH276" s="183"/>
      <c r="QCI276" s="183"/>
      <c r="QCJ276" s="183"/>
      <c r="QCK276" s="183"/>
      <c r="QCL276" s="183"/>
      <c r="QCM276" s="183"/>
      <c r="QCN276" s="183"/>
      <c r="QCO276" s="183"/>
      <c r="QCP276" s="183"/>
      <c r="QCQ276" s="183"/>
      <c r="QCR276" s="183"/>
      <c r="QCS276" s="183"/>
      <c r="QCT276" s="183"/>
      <c r="QCU276" s="183"/>
      <c r="QCV276" s="183"/>
      <c r="QCW276" s="183"/>
      <c r="QCX276" s="183"/>
      <c r="QCY276" s="183"/>
      <c r="QCZ276" s="183"/>
      <c r="QDA276" s="183"/>
      <c r="QDB276" s="183"/>
      <c r="QDC276" s="183"/>
      <c r="QDD276" s="183"/>
      <c r="QDE276" s="183"/>
      <c r="QDF276" s="183"/>
      <c r="QDG276" s="183"/>
      <c r="QDH276" s="183"/>
      <c r="QDI276" s="183"/>
      <c r="QDJ276" s="183"/>
      <c r="QDK276" s="183"/>
      <c r="QDL276" s="183"/>
      <c r="QDM276" s="183"/>
      <c r="QDN276" s="183"/>
      <c r="QDO276" s="183"/>
      <c r="QDP276" s="183"/>
      <c r="QDQ276" s="183"/>
      <c r="QDR276" s="183"/>
      <c r="QDS276" s="183"/>
      <c r="QDT276" s="183"/>
      <c r="QDU276" s="183"/>
      <c r="QDV276" s="183"/>
      <c r="QDW276" s="183"/>
      <c r="QDX276" s="183"/>
      <c r="QDY276" s="183"/>
      <c r="QDZ276" s="183"/>
      <c r="QEA276" s="183"/>
      <c r="QEB276" s="183"/>
      <c r="QEC276" s="183"/>
      <c r="QED276" s="183"/>
      <c r="QEE276" s="183"/>
      <c r="QEF276" s="183"/>
      <c r="QEG276" s="183"/>
      <c r="QEH276" s="183"/>
      <c r="QEI276" s="183"/>
      <c r="QEJ276" s="183"/>
      <c r="QEK276" s="183"/>
      <c r="QEL276" s="183"/>
      <c r="QEM276" s="183"/>
      <c r="QEN276" s="183"/>
      <c r="QEO276" s="183"/>
      <c r="QEP276" s="183"/>
      <c r="QEQ276" s="183"/>
      <c r="QER276" s="183"/>
      <c r="QES276" s="183"/>
      <c r="QET276" s="183"/>
      <c r="QEU276" s="183"/>
      <c r="QEV276" s="183"/>
      <c r="QEW276" s="183"/>
      <c r="QEX276" s="183"/>
      <c r="QEY276" s="183"/>
      <c r="QEZ276" s="183"/>
      <c r="QFA276" s="183"/>
      <c r="QFB276" s="183"/>
      <c r="QFC276" s="183"/>
      <c r="QFD276" s="183"/>
      <c r="QFE276" s="183"/>
      <c r="QFF276" s="183"/>
      <c r="QFG276" s="183"/>
      <c r="QFH276" s="183"/>
      <c r="QFI276" s="183"/>
      <c r="QFJ276" s="183"/>
      <c r="QFK276" s="183"/>
      <c r="QFL276" s="183"/>
      <c r="QFM276" s="183"/>
      <c r="QFN276" s="183"/>
      <c r="QFO276" s="183"/>
      <c r="QFP276" s="183"/>
      <c r="QFQ276" s="183"/>
      <c r="QFR276" s="183"/>
      <c r="QFS276" s="183"/>
      <c r="QFT276" s="183"/>
      <c r="QFU276" s="183"/>
      <c r="QFV276" s="183"/>
      <c r="QFW276" s="183"/>
      <c r="QFX276" s="183"/>
      <c r="QFY276" s="183"/>
      <c r="QFZ276" s="183"/>
      <c r="QGA276" s="183"/>
      <c r="QGB276" s="183"/>
      <c r="QGC276" s="183"/>
      <c r="QGD276" s="183"/>
      <c r="QGE276" s="183"/>
      <c r="QGF276" s="183"/>
      <c r="QGG276" s="183"/>
      <c r="QGH276" s="183"/>
      <c r="QGI276" s="183"/>
      <c r="QGJ276" s="183"/>
      <c r="QGK276" s="183"/>
      <c r="QGL276" s="183"/>
      <c r="QGM276" s="183"/>
      <c r="QGN276" s="183"/>
      <c r="QGO276" s="183"/>
      <c r="QGP276" s="183"/>
      <c r="QGQ276" s="183"/>
      <c r="QGR276" s="183"/>
      <c r="QGS276" s="183"/>
      <c r="QGT276" s="183"/>
      <c r="QGU276" s="183"/>
      <c r="QGV276" s="183"/>
      <c r="QGW276" s="183"/>
      <c r="QGX276" s="183"/>
      <c r="QGY276" s="183"/>
      <c r="QGZ276" s="183"/>
      <c r="QHA276" s="183"/>
      <c r="QHB276" s="183"/>
      <c r="QHC276" s="183"/>
      <c r="QHD276" s="183"/>
      <c r="QHE276" s="183"/>
      <c r="QHF276" s="183"/>
      <c r="QHG276" s="183"/>
      <c r="QHH276" s="183"/>
      <c r="QHI276" s="183"/>
      <c r="QHJ276" s="183"/>
      <c r="QHK276" s="183"/>
      <c r="QHL276" s="183"/>
      <c r="QHM276" s="183"/>
      <c r="QHN276" s="183"/>
      <c r="QHO276" s="183"/>
      <c r="QHP276" s="183"/>
      <c r="QHQ276" s="183"/>
      <c r="QHR276" s="183"/>
      <c r="QHS276" s="183"/>
      <c r="QHT276" s="183"/>
      <c r="QHU276" s="183"/>
      <c r="QHV276" s="183"/>
      <c r="QHW276" s="183"/>
      <c r="QHX276" s="183"/>
      <c r="QHY276" s="183"/>
      <c r="QHZ276" s="183"/>
      <c r="QIA276" s="183"/>
      <c r="QIB276" s="183"/>
      <c r="QIC276" s="183"/>
      <c r="QID276" s="183"/>
      <c r="QIE276" s="183"/>
      <c r="QIF276" s="183"/>
      <c r="QIG276" s="183"/>
      <c r="QIH276" s="183"/>
      <c r="QII276" s="183"/>
      <c r="QIJ276" s="183"/>
      <c r="QIK276" s="183"/>
      <c r="QIL276" s="183"/>
      <c r="QIM276" s="183"/>
      <c r="QIN276" s="183"/>
      <c r="QIO276" s="183"/>
      <c r="QIP276" s="183"/>
      <c r="QIQ276" s="183"/>
      <c r="QIR276" s="183"/>
      <c r="QIS276" s="183"/>
      <c r="QIT276" s="183"/>
      <c r="QIU276" s="183"/>
      <c r="QIV276" s="183"/>
      <c r="QIW276" s="183"/>
      <c r="QIX276" s="183"/>
      <c r="QIY276" s="183"/>
      <c r="QIZ276" s="183"/>
      <c r="QJA276" s="183"/>
      <c r="QJB276" s="183"/>
      <c r="QJC276" s="183"/>
      <c r="QJD276" s="183"/>
      <c r="QJE276" s="183"/>
      <c r="QJF276" s="183"/>
      <c r="QJG276" s="183"/>
      <c r="QJH276" s="183"/>
      <c r="QJI276" s="183"/>
      <c r="QJJ276" s="183"/>
      <c r="QJK276" s="183"/>
      <c r="QJL276" s="183"/>
      <c r="QJM276" s="183"/>
      <c r="QJN276" s="183"/>
      <c r="QJO276" s="183"/>
      <c r="QJP276" s="183"/>
      <c r="QJQ276" s="183"/>
      <c r="QJR276" s="183"/>
      <c r="QJS276" s="183"/>
      <c r="QJT276" s="183"/>
      <c r="QJU276" s="183"/>
      <c r="QJV276" s="183"/>
      <c r="QJW276" s="183"/>
      <c r="QJX276" s="183"/>
      <c r="QJY276" s="183"/>
      <c r="QJZ276" s="183"/>
      <c r="QKA276" s="183"/>
      <c r="QKB276" s="183"/>
      <c r="QKC276" s="183"/>
      <c r="QKD276" s="183"/>
      <c r="QKE276" s="183"/>
      <c r="QKF276" s="183"/>
      <c r="QKG276" s="183"/>
      <c r="QKH276" s="183"/>
      <c r="QKI276" s="183"/>
      <c r="QKJ276" s="183"/>
      <c r="QKK276" s="183"/>
      <c r="QKL276" s="183"/>
      <c r="QKM276" s="183"/>
      <c r="QKN276" s="183"/>
      <c r="QKO276" s="183"/>
      <c r="QKP276" s="183"/>
      <c r="QKQ276" s="183"/>
      <c r="QKR276" s="183"/>
      <c r="QKS276" s="183"/>
      <c r="QKT276" s="183"/>
      <c r="QKU276" s="183"/>
      <c r="QKV276" s="183"/>
      <c r="QKW276" s="183"/>
      <c r="QKX276" s="183"/>
      <c r="QKY276" s="183"/>
      <c r="QKZ276" s="183"/>
      <c r="QLA276" s="183"/>
      <c r="QLB276" s="183"/>
      <c r="QLC276" s="183"/>
      <c r="QLD276" s="183"/>
      <c r="QLE276" s="183"/>
      <c r="QLF276" s="183"/>
      <c r="QLG276" s="183"/>
      <c r="QLH276" s="183"/>
      <c r="QLI276" s="183"/>
      <c r="QLJ276" s="183"/>
      <c r="QLK276" s="183"/>
      <c r="QLL276" s="183"/>
      <c r="QLM276" s="183"/>
      <c r="QLN276" s="183"/>
      <c r="QLO276" s="183"/>
      <c r="QLP276" s="183"/>
      <c r="QLQ276" s="183"/>
      <c r="QLR276" s="183"/>
      <c r="QLS276" s="183"/>
      <c r="QLT276" s="183"/>
      <c r="QLU276" s="183"/>
      <c r="QLV276" s="183"/>
      <c r="QLW276" s="183"/>
      <c r="QLX276" s="183"/>
      <c r="QLY276" s="183"/>
      <c r="QLZ276" s="183"/>
      <c r="QMA276" s="183"/>
      <c r="QMB276" s="183"/>
      <c r="QMC276" s="183"/>
      <c r="QMD276" s="183"/>
      <c r="QME276" s="183"/>
      <c r="QMF276" s="183"/>
      <c r="QMG276" s="183"/>
      <c r="QMH276" s="183"/>
      <c r="QMI276" s="183"/>
      <c r="QMJ276" s="183"/>
      <c r="QMK276" s="183"/>
      <c r="QML276" s="183"/>
      <c r="QMM276" s="183"/>
      <c r="QMN276" s="183"/>
      <c r="QMO276" s="183"/>
      <c r="QMP276" s="183"/>
      <c r="QMQ276" s="183"/>
      <c r="QMR276" s="183"/>
      <c r="QMS276" s="183"/>
      <c r="QMT276" s="183"/>
      <c r="QMU276" s="183"/>
      <c r="QMV276" s="183"/>
      <c r="QMW276" s="183"/>
      <c r="QMX276" s="183"/>
      <c r="QMY276" s="183"/>
      <c r="QMZ276" s="183"/>
      <c r="QNA276" s="183"/>
      <c r="QNB276" s="183"/>
      <c r="QNC276" s="183"/>
      <c r="QND276" s="183"/>
      <c r="QNE276" s="183"/>
      <c r="QNF276" s="183"/>
      <c r="QNG276" s="183"/>
      <c r="QNH276" s="183"/>
      <c r="QNI276" s="183"/>
      <c r="QNJ276" s="183"/>
      <c r="QNK276" s="183"/>
      <c r="QNL276" s="183"/>
      <c r="QNM276" s="183"/>
      <c r="QNN276" s="183"/>
      <c r="QNO276" s="183"/>
      <c r="QNP276" s="183"/>
      <c r="QNQ276" s="183"/>
      <c r="QNR276" s="183"/>
      <c r="QNS276" s="183"/>
      <c r="QNT276" s="183"/>
      <c r="QNU276" s="183"/>
      <c r="QNV276" s="183"/>
      <c r="QNW276" s="183"/>
      <c r="QNX276" s="183"/>
      <c r="QNY276" s="183"/>
      <c r="QNZ276" s="183"/>
      <c r="QOA276" s="183"/>
      <c r="QOB276" s="183"/>
      <c r="QOC276" s="183"/>
      <c r="QOD276" s="183"/>
      <c r="QOE276" s="183"/>
      <c r="QOF276" s="183"/>
      <c r="QOG276" s="183"/>
      <c r="QOH276" s="183"/>
      <c r="QOI276" s="183"/>
      <c r="QOJ276" s="183"/>
      <c r="QOK276" s="183"/>
      <c r="QOL276" s="183"/>
      <c r="QOM276" s="183"/>
      <c r="QON276" s="183"/>
      <c r="QOO276" s="183"/>
      <c r="QOP276" s="183"/>
      <c r="QOQ276" s="183"/>
      <c r="QOR276" s="183"/>
      <c r="QOS276" s="183"/>
      <c r="QOT276" s="183"/>
      <c r="QOU276" s="183"/>
      <c r="QOV276" s="183"/>
      <c r="QOW276" s="183"/>
      <c r="QOX276" s="183"/>
      <c r="QOY276" s="183"/>
      <c r="QOZ276" s="183"/>
      <c r="QPA276" s="183"/>
      <c r="QPB276" s="183"/>
      <c r="QPC276" s="183"/>
      <c r="QPD276" s="183"/>
      <c r="QPE276" s="183"/>
      <c r="QPF276" s="183"/>
      <c r="QPG276" s="183"/>
      <c r="QPH276" s="183"/>
      <c r="QPI276" s="183"/>
      <c r="QPJ276" s="183"/>
      <c r="QPK276" s="183"/>
      <c r="QPL276" s="183"/>
      <c r="QPM276" s="183"/>
      <c r="QPN276" s="183"/>
      <c r="QPO276" s="183"/>
      <c r="QPP276" s="183"/>
      <c r="QPQ276" s="183"/>
      <c r="QPR276" s="183"/>
      <c r="QPS276" s="183"/>
      <c r="QPT276" s="183"/>
      <c r="QPU276" s="183"/>
      <c r="QPV276" s="183"/>
      <c r="QPW276" s="183"/>
      <c r="QPX276" s="183"/>
      <c r="QPY276" s="183"/>
      <c r="QPZ276" s="183"/>
      <c r="QQA276" s="183"/>
      <c r="QQB276" s="183"/>
      <c r="QQC276" s="183"/>
      <c r="QQD276" s="183"/>
      <c r="QQE276" s="183"/>
      <c r="QQF276" s="183"/>
      <c r="QQG276" s="183"/>
      <c r="QQH276" s="183"/>
      <c r="QQI276" s="183"/>
      <c r="QQJ276" s="183"/>
      <c r="QQK276" s="183"/>
      <c r="QQL276" s="183"/>
      <c r="QQM276" s="183"/>
      <c r="QQN276" s="183"/>
      <c r="QQO276" s="183"/>
      <c r="QQP276" s="183"/>
      <c r="QQQ276" s="183"/>
      <c r="QQR276" s="183"/>
      <c r="QQS276" s="183"/>
      <c r="QQT276" s="183"/>
      <c r="QQU276" s="183"/>
      <c r="QQV276" s="183"/>
      <c r="QQW276" s="183"/>
      <c r="QQX276" s="183"/>
      <c r="QQY276" s="183"/>
      <c r="QQZ276" s="183"/>
      <c r="QRA276" s="183"/>
      <c r="QRB276" s="183"/>
      <c r="QRC276" s="183"/>
      <c r="QRD276" s="183"/>
      <c r="QRE276" s="183"/>
      <c r="QRF276" s="183"/>
      <c r="QRG276" s="183"/>
      <c r="QRH276" s="183"/>
      <c r="QRI276" s="183"/>
      <c r="QRJ276" s="183"/>
      <c r="QRK276" s="183"/>
      <c r="QRL276" s="183"/>
      <c r="QRM276" s="183"/>
      <c r="QRN276" s="183"/>
      <c r="QRO276" s="183"/>
      <c r="QRP276" s="183"/>
      <c r="QRQ276" s="183"/>
      <c r="QRR276" s="183"/>
      <c r="QRS276" s="183"/>
      <c r="QRT276" s="183"/>
      <c r="QRU276" s="183"/>
      <c r="QRV276" s="183"/>
      <c r="QRW276" s="183"/>
      <c r="QRX276" s="183"/>
      <c r="QRY276" s="183"/>
      <c r="QRZ276" s="183"/>
      <c r="QSA276" s="183"/>
      <c r="QSB276" s="183"/>
      <c r="QSC276" s="183"/>
      <c r="QSD276" s="183"/>
      <c r="QSE276" s="183"/>
      <c r="QSF276" s="183"/>
      <c r="QSG276" s="183"/>
      <c r="QSH276" s="183"/>
      <c r="QSI276" s="183"/>
      <c r="QSJ276" s="183"/>
      <c r="QSK276" s="183"/>
      <c r="QSL276" s="183"/>
      <c r="QSM276" s="183"/>
      <c r="QSN276" s="183"/>
      <c r="QSO276" s="183"/>
      <c r="QSP276" s="183"/>
      <c r="QSQ276" s="183"/>
      <c r="QSR276" s="183"/>
      <c r="QSS276" s="183"/>
      <c r="QST276" s="183"/>
      <c r="QSU276" s="183"/>
      <c r="QSV276" s="183"/>
      <c r="QSW276" s="183"/>
      <c r="QSX276" s="183"/>
      <c r="QSY276" s="183"/>
      <c r="QSZ276" s="183"/>
      <c r="QTA276" s="183"/>
      <c r="QTB276" s="183"/>
      <c r="QTC276" s="183"/>
      <c r="QTD276" s="183"/>
      <c r="QTE276" s="183"/>
      <c r="QTF276" s="183"/>
      <c r="QTG276" s="183"/>
      <c r="QTH276" s="183"/>
      <c r="QTI276" s="183"/>
      <c r="QTJ276" s="183"/>
      <c r="QTK276" s="183"/>
      <c r="QTL276" s="183"/>
      <c r="QTM276" s="183"/>
      <c r="QTN276" s="183"/>
      <c r="QTO276" s="183"/>
      <c r="QTP276" s="183"/>
      <c r="QTQ276" s="183"/>
      <c r="QTR276" s="183"/>
      <c r="QTS276" s="183"/>
      <c r="QTT276" s="183"/>
      <c r="QTU276" s="183"/>
      <c r="QTV276" s="183"/>
      <c r="QTW276" s="183"/>
      <c r="QTX276" s="183"/>
      <c r="QTY276" s="183"/>
      <c r="QTZ276" s="183"/>
      <c r="QUA276" s="183"/>
      <c r="QUB276" s="183"/>
      <c r="QUC276" s="183"/>
      <c r="QUD276" s="183"/>
      <c r="QUE276" s="183"/>
      <c r="QUF276" s="183"/>
      <c r="QUG276" s="183"/>
      <c r="QUH276" s="183"/>
      <c r="QUI276" s="183"/>
      <c r="QUJ276" s="183"/>
      <c r="QUK276" s="183"/>
      <c r="QUL276" s="183"/>
      <c r="QUM276" s="183"/>
      <c r="QUN276" s="183"/>
      <c r="QUO276" s="183"/>
      <c r="QUP276" s="183"/>
      <c r="QUQ276" s="183"/>
      <c r="QUR276" s="183"/>
      <c r="QUS276" s="183"/>
      <c r="QUT276" s="183"/>
      <c r="QUU276" s="183"/>
      <c r="QUV276" s="183"/>
      <c r="QUW276" s="183"/>
      <c r="QUX276" s="183"/>
      <c r="QUY276" s="183"/>
      <c r="QUZ276" s="183"/>
      <c r="QVA276" s="183"/>
      <c r="QVB276" s="183"/>
      <c r="QVC276" s="183"/>
      <c r="QVD276" s="183"/>
      <c r="QVE276" s="183"/>
      <c r="QVF276" s="183"/>
      <c r="QVG276" s="183"/>
      <c r="QVH276" s="183"/>
      <c r="QVI276" s="183"/>
      <c r="QVJ276" s="183"/>
      <c r="QVK276" s="183"/>
      <c r="QVL276" s="183"/>
      <c r="QVM276" s="183"/>
      <c r="QVN276" s="183"/>
      <c r="QVO276" s="183"/>
      <c r="QVP276" s="183"/>
      <c r="QVQ276" s="183"/>
      <c r="QVR276" s="183"/>
      <c r="QVS276" s="183"/>
      <c r="QVT276" s="183"/>
      <c r="QVU276" s="183"/>
      <c r="QVV276" s="183"/>
      <c r="QVW276" s="183"/>
      <c r="QVX276" s="183"/>
      <c r="QVY276" s="183"/>
      <c r="QVZ276" s="183"/>
      <c r="QWA276" s="183"/>
      <c r="QWB276" s="183"/>
      <c r="QWC276" s="183"/>
      <c r="QWD276" s="183"/>
      <c r="QWE276" s="183"/>
      <c r="QWF276" s="183"/>
      <c r="QWG276" s="183"/>
      <c r="QWH276" s="183"/>
      <c r="QWI276" s="183"/>
      <c r="QWJ276" s="183"/>
      <c r="QWK276" s="183"/>
      <c r="QWL276" s="183"/>
      <c r="QWM276" s="183"/>
      <c r="QWN276" s="183"/>
      <c r="QWO276" s="183"/>
      <c r="QWP276" s="183"/>
      <c r="QWQ276" s="183"/>
      <c r="QWR276" s="183"/>
      <c r="QWS276" s="183"/>
      <c r="QWT276" s="183"/>
      <c r="QWU276" s="183"/>
      <c r="QWV276" s="183"/>
      <c r="QWW276" s="183"/>
      <c r="QWX276" s="183"/>
      <c r="QWY276" s="183"/>
      <c r="QWZ276" s="183"/>
      <c r="QXA276" s="183"/>
      <c r="QXB276" s="183"/>
      <c r="QXC276" s="183"/>
      <c r="QXD276" s="183"/>
      <c r="QXE276" s="183"/>
      <c r="QXF276" s="183"/>
      <c r="QXG276" s="183"/>
      <c r="QXH276" s="183"/>
      <c r="QXI276" s="183"/>
      <c r="QXJ276" s="183"/>
      <c r="QXK276" s="183"/>
      <c r="QXL276" s="183"/>
      <c r="QXM276" s="183"/>
      <c r="QXN276" s="183"/>
      <c r="QXO276" s="183"/>
      <c r="QXP276" s="183"/>
      <c r="QXQ276" s="183"/>
      <c r="QXR276" s="183"/>
      <c r="QXS276" s="183"/>
      <c r="QXT276" s="183"/>
      <c r="QXU276" s="183"/>
      <c r="QXV276" s="183"/>
      <c r="QXW276" s="183"/>
      <c r="QXX276" s="183"/>
      <c r="QXY276" s="183"/>
      <c r="QXZ276" s="183"/>
      <c r="QYA276" s="183"/>
      <c r="QYB276" s="183"/>
      <c r="QYC276" s="183"/>
      <c r="QYD276" s="183"/>
      <c r="QYE276" s="183"/>
      <c r="QYF276" s="183"/>
      <c r="QYG276" s="183"/>
      <c r="QYH276" s="183"/>
      <c r="QYI276" s="183"/>
      <c r="QYJ276" s="183"/>
      <c r="QYK276" s="183"/>
      <c r="QYL276" s="183"/>
      <c r="QYM276" s="183"/>
      <c r="QYN276" s="183"/>
      <c r="QYO276" s="183"/>
      <c r="QYP276" s="183"/>
      <c r="QYQ276" s="183"/>
      <c r="QYR276" s="183"/>
      <c r="QYS276" s="183"/>
      <c r="QYT276" s="183"/>
      <c r="QYU276" s="183"/>
      <c r="QYV276" s="183"/>
      <c r="QYW276" s="183"/>
      <c r="QYX276" s="183"/>
      <c r="QYY276" s="183"/>
      <c r="QYZ276" s="183"/>
      <c r="QZA276" s="183"/>
      <c r="QZB276" s="183"/>
      <c r="QZC276" s="183"/>
      <c r="QZD276" s="183"/>
      <c r="QZE276" s="183"/>
      <c r="QZF276" s="183"/>
      <c r="QZG276" s="183"/>
      <c r="QZH276" s="183"/>
      <c r="QZI276" s="183"/>
      <c r="QZJ276" s="183"/>
      <c r="QZK276" s="183"/>
      <c r="QZL276" s="183"/>
      <c r="QZM276" s="183"/>
      <c r="QZN276" s="183"/>
      <c r="QZO276" s="183"/>
      <c r="QZP276" s="183"/>
      <c r="QZQ276" s="183"/>
      <c r="QZR276" s="183"/>
      <c r="QZS276" s="183"/>
      <c r="QZT276" s="183"/>
      <c r="QZU276" s="183"/>
      <c r="QZV276" s="183"/>
      <c r="QZW276" s="183"/>
      <c r="QZX276" s="183"/>
      <c r="QZY276" s="183"/>
      <c r="QZZ276" s="183"/>
      <c r="RAA276" s="183"/>
      <c r="RAB276" s="183"/>
      <c r="RAC276" s="183"/>
      <c r="RAD276" s="183"/>
      <c r="RAE276" s="183"/>
      <c r="RAF276" s="183"/>
      <c r="RAG276" s="183"/>
      <c r="RAH276" s="183"/>
      <c r="RAI276" s="183"/>
      <c r="RAJ276" s="183"/>
      <c r="RAK276" s="183"/>
      <c r="RAL276" s="183"/>
      <c r="RAM276" s="183"/>
      <c r="RAN276" s="183"/>
      <c r="RAO276" s="183"/>
      <c r="RAP276" s="183"/>
      <c r="RAQ276" s="183"/>
      <c r="RAR276" s="183"/>
      <c r="RAS276" s="183"/>
      <c r="RAT276" s="183"/>
      <c r="RAU276" s="183"/>
      <c r="RAV276" s="183"/>
      <c r="RAW276" s="183"/>
      <c r="RAX276" s="183"/>
      <c r="RAY276" s="183"/>
      <c r="RAZ276" s="183"/>
      <c r="RBA276" s="183"/>
      <c r="RBB276" s="183"/>
      <c r="RBC276" s="183"/>
      <c r="RBD276" s="183"/>
      <c r="RBE276" s="183"/>
      <c r="RBF276" s="183"/>
      <c r="RBG276" s="183"/>
      <c r="RBH276" s="183"/>
      <c r="RBI276" s="183"/>
      <c r="RBJ276" s="183"/>
      <c r="RBK276" s="183"/>
      <c r="RBL276" s="183"/>
      <c r="RBM276" s="183"/>
      <c r="RBN276" s="183"/>
      <c r="RBO276" s="183"/>
      <c r="RBP276" s="183"/>
      <c r="RBQ276" s="183"/>
      <c r="RBR276" s="183"/>
      <c r="RBS276" s="183"/>
      <c r="RBT276" s="183"/>
      <c r="RBU276" s="183"/>
      <c r="RBV276" s="183"/>
      <c r="RBW276" s="183"/>
      <c r="RBX276" s="183"/>
      <c r="RBY276" s="183"/>
      <c r="RBZ276" s="183"/>
      <c r="RCA276" s="183"/>
      <c r="RCB276" s="183"/>
      <c r="RCC276" s="183"/>
      <c r="RCD276" s="183"/>
      <c r="RCE276" s="183"/>
      <c r="RCF276" s="183"/>
      <c r="RCG276" s="183"/>
      <c r="RCH276" s="183"/>
      <c r="RCI276" s="183"/>
      <c r="RCJ276" s="183"/>
      <c r="RCK276" s="183"/>
      <c r="RCL276" s="183"/>
      <c r="RCM276" s="183"/>
      <c r="RCN276" s="183"/>
      <c r="RCO276" s="183"/>
      <c r="RCP276" s="183"/>
      <c r="RCQ276" s="183"/>
      <c r="RCR276" s="183"/>
      <c r="RCS276" s="183"/>
      <c r="RCT276" s="183"/>
      <c r="RCU276" s="183"/>
      <c r="RCV276" s="183"/>
      <c r="RCW276" s="183"/>
      <c r="RCX276" s="183"/>
      <c r="RCY276" s="183"/>
      <c r="RCZ276" s="183"/>
      <c r="RDA276" s="183"/>
      <c r="RDB276" s="183"/>
      <c r="RDC276" s="183"/>
      <c r="RDD276" s="183"/>
      <c r="RDE276" s="183"/>
      <c r="RDF276" s="183"/>
      <c r="RDG276" s="183"/>
      <c r="RDH276" s="183"/>
      <c r="RDI276" s="183"/>
      <c r="RDJ276" s="183"/>
      <c r="RDK276" s="183"/>
      <c r="RDL276" s="183"/>
      <c r="RDM276" s="183"/>
      <c r="RDN276" s="183"/>
      <c r="RDO276" s="183"/>
      <c r="RDP276" s="183"/>
      <c r="RDQ276" s="183"/>
      <c r="RDR276" s="183"/>
      <c r="RDS276" s="183"/>
      <c r="RDT276" s="183"/>
      <c r="RDU276" s="183"/>
      <c r="RDV276" s="183"/>
      <c r="RDW276" s="183"/>
      <c r="RDX276" s="183"/>
      <c r="RDY276" s="183"/>
      <c r="RDZ276" s="183"/>
      <c r="REA276" s="183"/>
      <c r="REB276" s="183"/>
      <c r="REC276" s="183"/>
      <c r="RED276" s="183"/>
      <c r="REE276" s="183"/>
      <c r="REF276" s="183"/>
      <c r="REG276" s="183"/>
      <c r="REH276" s="183"/>
      <c r="REI276" s="183"/>
      <c r="REJ276" s="183"/>
      <c r="REK276" s="183"/>
      <c r="REL276" s="183"/>
      <c r="REM276" s="183"/>
      <c r="REN276" s="183"/>
      <c r="REO276" s="183"/>
      <c r="REP276" s="183"/>
      <c r="REQ276" s="183"/>
      <c r="RER276" s="183"/>
      <c r="RES276" s="183"/>
      <c r="RET276" s="183"/>
      <c r="REU276" s="183"/>
      <c r="REV276" s="183"/>
      <c r="REW276" s="183"/>
      <c r="REX276" s="183"/>
      <c r="REY276" s="183"/>
      <c r="REZ276" s="183"/>
      <c r="RFA276" s="183"/>
      <c r="RFB276" s="183"/>
      <c r="RFC276" s="183"/>
      <c r="RFD276" s="183"/>
      <c r="RFE276" s="183"/>
      <c r="RFF276" s="183"/>
      <c r="RFG276" s="183"/>
      <c r="RFH276" s="183"/>
      <c r="RFI276" s="183"/>
      <c r="RFJ276" s="183"/>
      <c r="RFK276" s="183"/>
      <c r="RFL276" s="183"/>
      <c r="RFM276" s="183"/>
      <c r="RFN276" s="183"/>
      <c r="RFO276" s="183"/>
      <c r="RFP276" s="183"/>
      <c r="RFQ276" s="183"/>
      <c r="RFR276" s="183"/>
      <c r="RFS276" s="183"/>
      <c r="RFT276" s="183"/>
      <c r="RFU276" s="183"/>
      <c r="RFV276" s="183"/>
      <c r="RFW276" s="183"/>
      <c r="RFX276" s="183"/>
      <c r="RFY276" s="183"/>
      <c r="RFZ276" s="183"/>
      <c r="RGA276" s="183"/>
      <c r="RGB276" s="183"/>
      <c r="RGC276" s="183"/>
      <c r="RGD276" s="183"/>
      <c r="RGE276" s="183"/>
      <c r="RGF276" s="183"/>
      <c r="RGG276" s="183"/>
      <c r="RGH276" s="183"/>
      <c r="RGI276" s="183"/>
      <c r="RGJ276" s="183"/>
      <c r="RGK276" s="183"/>
      <c r="RGL276" s="183"/>
      <c r="RGM276" s="183"/>
      <c r="RGN276" s="183"/>
      <c r="RGO276" s="183"/>
      <c r="RGP276" s="183"/>
      <c r="RGQ276" s="183"/>
      <c r="RGR276" s="183"/>
      <c r="RGS276" s="183"/>
      <c r="RGT276" s="183"/>
      <c r="RGU276" s="183"/>
      <c r="RGV276" s="183"/>
      <c r="RGW276" s="183"/>
      <c r="RGX276" s="183"/>
      <c r="RGY276" s="183"/>
      <c r="RGZ276" s="183"/>
      <c r="RHA276" s="183"/>
      <c r="RHB276" s="183"/>
      <c r="RHC276" s="183"/>
      <c r="RHD276" s="183"/>
      <c r="RHE276" s="183"/>
      <c r="RHF276" s="183"/>
      <c r="RHG276" s="183"/>
      <c r="RHH276" s="183"/>
      <c r="RHI276" s="183"/>
      <c r="RHJ276" s="183"/>
      <c r="RHK276" s="183"/>
      <c r="RHL276" s="183"/>
      <c r="RHM276" s="183"/>
      <c r="RHN276" s="183"/>
      <c r="RHO276" s="183"/>
      <c r="RHP276" s="183"/>
      <c r="RHQ276" s="183"/>
      <c r="RHR276" s="183"/>
      <c r="RHS276" s="183"/>
      <c r="RHT276" s="183"/>
      <c r="RHU276" s="183"/>
      <c r="RHV276" s="183"/>
      <c r="RHW276" s="183"/>
      <c r="RHX276" s="183"/>
      <c r="RHY276" s="183"/>
      <c r="RHZ276" s="183"/>
      <c r="RIA276" s="183"/>
      <c r="RIB276" s="183"/>
      <c r="RIC276" s="183"/>
      <c r="RID276" s="183"/>
      <c r="RIE276" s="183"/>
      <c r="RIF276" s="183"/>
      <c r="RIG276" s="183"/>
      <c r="RIH276" s="183"/>
      <c r="RII276" s="183"/>
      <c r="RIJ276" s="183"/>
      <c r="RIK276" s="183"/>
      <c r="RIL276" s="183"/>
      <c r="RIM276" s="183"/>
      <c r="RIN276" s="183"/>
      <c r="RIO276" s="183"/>
      <c r="RIP276" s="183"/>
      <c r="RIQ276" s="183"/>
      <c r="RIR276" s="183"/>
      <c r="RIS276" s="183"/>
      <c r="RIT276" s="183"/>
      <c r="RIU276" s="183"/>
      <c r="RIV276" s="183"/>
      <c r="RIW276" s="183"/>
      <c r="RIX276" s="183"/>
      <c r="RIY276" s="183"/>
      <c r="RIZ276" s="183"/>
      <c r="RJA276" s="183"/>
      <c r="RJB276" s="183"/>
      <c r="RJC276" s="183"/>
      <c r="RJD276" s="183"/>
      <c r="RJE276" s="183"/>
      <c r="RJF276" s="183"/>
      <c r="RJG276" s="183"/>
      <c r="RJH276" s="183"/>
      <c r="RJI276" s="183"/>
      <c r="RJJ276" s="183"/>
      <c r="RJK276" s="183"/>
      <c r="RJL276" s="183"/>
      <c r="RJM276" s="183"/>
      <c r="RJN276" s="183"/>
      <c r="RJO276" s="183"/>
      <c r="RJP276" s="183"/>
      <c r="RJQ276" s="183"/>
      <c r="RJR276" s="183"/>
      <c r="RJS276" s="183"/>
      <c r="RJT276" s="183"/>
      <c r="RJU276" s="183"/>
      <c r="RJV276" s="183"/>
      <c r="RJW276" s="183"/>
      <c r="RJX276" s="183"/>
      <c r="RJY276" s="183"/>
      <c r="RJZ276" s="183"/>
      <c r="RKA276" s="183"/>
      <c r="RKB276" s="183"/>
      <c r="RKC276" s="183"/>
      <c r="RKD276" s="183"/>
      <c r="RKE276" s="183"/>
      <c r="RKF276" s="183"/>
      <c r="RKG276" s="183"/>
      <c r="RKH276" s="183"/>
      <c r="RKI276" s="183"/>
      <c r="RKJ276" s="183"/>
      <c r="RKK276" s="183"/>
      <c r="RKL276" s="183"/>
      <c r="RKM276" s="183"/>
      <c r="RKN276" s="183"/>
      <c r="RKO276" s="183"/>
      <c r="RKP276" s="183"/>
      <c r="RKQ276" s="183"/>
      <c r="RKR276" s="183"/>
      <c r="RKS276" s="183"/>
      <c r="RKT276" s="183"/>
      <c r="RKU276" s="183"/>
      <c r="RKV276" s="183"/>
      <c r="RKW276" s="183"/>
      <c r="RKX276" s="183"/>
      <c r="RKY276" s="183"/>
      <c r="RKZ276" s="183"/>
      <c r="RLA276" s="183"/>
      <c r="RLB276" s="183"/>
      <c r="RLC276" s="183"/>
      <c r="RLD276" s="183"/>
      <c r="RLE276" s="183"/>
      <c r="RLF276" s="183"/>
      <c r="RLG276" s="183"/>
      <c r="RLH276" s="183"/>
      <c r="RLI276" s="183"/>
      <c r="RLJ276" s="183"/>
      <c r="RLK276" s="183"/>
      <c r="RLL276" s="183"/>
      <c r="RLM276" s="183"/>
      <c r="RLN276" s="183"/>
      <c r="RLO276" s="183"/>
      <c r="RLP276" s="183"/>
      <c r="RLQ276" s="183"/>
      <c r="RLR276" s="183"/>
      <c r="RLS276" s="183"/>
      <c r="RLT276" s="183"/>
      <c r="RLU276" s="183"/>
      <c r="RLV276" s="183"/>
      <c r="RLW276" s="183"/>
      <c r="RLX276" s="183"/>
      <c r="RLY276" s="183"/>
      <c r="RLZ276" s="183"/>
      <c r="RMA276" s="183"/>
      <c r="RMB276" s="183"/>
      <c r="RMC276" s="183"/>
      <c r="RMD276" s="183"/>
      <c r="RME276" s="183"/>
      <c r="RMF276" s="183"/>
      <c r="RMG276" s="183"/>
      <c r="RMH276" s="183"/>
      <c r="RMI276" s="183"/>
      <c r="RMJ276" s="183"/>
      <c r="RMK276" s="183"/>
      <c r="RML276" s="183"/>
      <c r="RMM276" s="183"/>
      <c r="RMN276" s="183"/>
      <c r="RMO276" s="183"/>
      <c r="RMP276" s="183"/>
      <c r="RMQ276" s="183"/>
      <c r="RMR276" s="183"/>
      <c r="RMS276" s="183"/>
      <c r="RMT276" s="183"/>
      <c r="RMU276" s="183"/>
      <c r="RMV276" s="183"/>
      <c r="RMW276" s="183"/>
      <c r="RMX276" s="183"/>
      <c r="RMY276" s="183"/>
      <c r="RMZ276" s="183"/>
      <c r="RNA276" s="183"/>
      <c r="RNB276" s="183"/>
      <c r="RNC276" s="183"/>
      <c r="RND276" s="183"/>
      <c r="RNE276" s="183"/>
      <c r="RNF276" s="183"/>
      <c r="RNG276" s="183"/>
      <c r="RNH276" s="183"/>
      <c r="RNI276" s="183"/>
      <c r="RNJ276" s="183"/>
      <c r="RNK276" s="183"/>
      <c r="RNL276" s="183"/>
      <c r="RNM276" s="183"/>
      <c r="RNN276" s="183"/>
      <c r="RNO276" s="183"/>
      <c r="RNP276" s="183"/>
      <c r="RNQ276" s="183"/>
      <c r="RNR276" s="183"/>
      <c r="RNS276" s="183"/>
      <c r="RNT276" s="183"/>
      <c r="RNU276" s="183"/>
      <c r="RNV276" s="183"/>
      <c r="RNW276" s="183"/>
      <c r="RNX276" s="183"/>
      <c r="RNY276" s="183"/>
      <c r="RNZ276" s="183"/>
      <c r="ROA276" s="183"/>
      <c r="ROB276" s="183"/>
      <c r="ROC276" s="183"/>
      <c r="ROD276" s="183"/>
      <c r="ROE276" s="183"/>
      <c r="ROF276" s="183"/>
      <c r="ROG276" s="183"/>
      <c r="ROH276" s="183"/>
      <c r="ROI276" s="183"/>
      <c r="ROJ276" s="183"/>
      <c r="ROK276" s="183"/>
      <c r="ROL276" s="183"/>
      <c r="ROM276" s="183"/>
      <c r="RON276" s="183"/>
      <c r="ROO276" s="183"/>
      <c r="ROP276" s="183"/>
      <c r="ROQ276" s="183"/>
      <c r="ROR276" s="183"/>
      <c r="ROS276" s="183"/>
      <c r="ROT276" s="183"/>
      <c r="ROU276" s="183"/>
      <c r="ROV276" s="183"/>
      <c r="ROW276" s="183"/>
      <c r="ROX276" s="183"/>
      <c r="ROY276" s="183"/>
      <c r="ROZ276" s="183"/>
      <c r="RPA276" s="183"/>
      <c r="RPB276" s="183"/>
      <c r="RPC276" s="183"/>
      <c r="RPD276" s="183"/>
      <c r="RPE276" s="183"/>
      <c r="RPF276" s="183"/>
      <c r="RPG276" s="183"/>
      <c r="RPH276" s="183"/>
      <c r="RPI276" s="183"/>
      <c r="RPJ276" s="183"/>
      <c r="RPK276" s="183"/>
      <c r="RPL276" s="183"/>
      <c r="RPM276" s="183"/>
      <c r="RPN276" s="183"/>
      <c r="RPO276" s="183"/>
      <c r="RPP276" s="183"/>
      <c r="RPQ276" s="183"/>
      <c r="RPR276" s="183"/>
      <c r="RPS276" s="183"/>
      <c r="RPT276" s="183"/>
      <c r="RPU276" s="183"/>
      <c r="RPV276" s="183"/>
      <c r="RPW276" s="183"/>
      <c r="RPX276" s="183"/>
      <c r="RPY276" s="183"/>
      <c r="RPZ276" s="183"/>
      <c r="RQA276" s="183"/>
      <c r="RQB276" s="183"/>
      <c r="RQC276" s="183"/>
      <c r="RQD276" s="183"/>
      <c r="RQE276" s="183"/>
      <c r="RQF276" s="183"/>
      <c r="RQG276" s="183"/>
      <c r="RQH276" s="183"/>
      <c r="RQI276" s="183"/>
      <c r="RQJ276" s="183"/>
      <c r="RQK276" s="183"/>
      <c r="RQL276" s="183"/>
      <c r="RQM276" s="183"/>
      <c r="RQN276" s="183"/>
      <c r="RQO276" s="183"/>
      <c r="RQP276" s="183"/>
      <c r="RQQ276" s="183"/>
      <c r="RQR276" s="183"/>
      <c r="RQS276" s="183"/>
      <c r="RQT276" s="183"/>
      <c r="RQU276" s="183"/>
      <c r="RQV276" s="183"/>
      <c r="RQW276" s="183"/>
      <c r="RQX276" s="183"/>
      <c r="RQY276" s="183"/>
      <c r="RQZ276" s="183"/>
      <c r="RRA276" s="183"/>
      <c r="RRB276" s="183"/>
      <c r="RRC276" s="183"/>
      <c r="RRD276" s="183"/>
      <c r="RRE276" s="183"/>
      <c r="RRF276" s="183"/>
      <c r="RRG276" s="183"/>
      <c r="RRH276" s="183"/>
      <c r="RRI276" s="183"/>
      <c r="RRJ276" s="183"/>
      <c r="RRK276" s="183"/>
      <c r="RRL276" s="183"/>
      <c r="RRM276" s="183"/>
      <c r="RRN276" s="183"/>
      <c r="RRO276" s="183"/>
      <c r="RRP276" s="183"/>
      <c r="RRQ276" s="183"/>
      <c r="RRR276" s="183"/>
      <c r="RRS276" s="183"/>
      <c r="RRT276" s="183"/>
      <c r="RRU276" s="183"/>
      <c r="RRV276" s="183"/>
      <c r="RRW276" s="183"/>
      <c r="RRX276" s="183"/>
      <c r="RRY276" s="183"/>
      <c r="RRZ276" s="183"/>
      <c r="RSA276" s="183"/>
      <c r="RSB276" s="183"/>
      <c r="RSC276" s="183"/>
      <c r="RSD276" s="183"/>
      <c r="RSE276" s="183"/>
      <c r="RSF276" s="183"/>
      <c r="RSG276" s="183"/>
      <c r="RSH276" s="183"/>
      <c r="RSI276" s="183"/>
      <c r="RSJ276" s="183"/>
      <c r="RSK276" s="183"/>
      <c r="RSL276" s="183"/>
      <c r="RSM276" s="183"/>
      <c r="RSN276" s="183"/>
      <c r="RSO276" s="183"/>
      <c r="RSP276" s="183"/>
      <c r="RSQ276" s="183"/>
      <c r="RSR276" s="183"/>
      <c r="RSS276" s="183"/>
      <c r="RST276" s="183"/>
      <c r="RSU276" s="183"/>
      <c r="RSV276" s="183"/>
      <c r="RSW276" s="183"/>
      <c r="RSX276" s="183"/>
      <c r="RSY276" s="183"/>
      <c r="RSZ276" s="183"/>
      <c r="RTA276" s="183"/>
      <c r="RTB276" s="183"/>
      <c r="RTC276" s="183"/>
      <c r="RTD276" s="183"/>
      <c r="RTE276" s="183"/>
      <c r="RTF276" s="183"/>
      <c r="RTG276" s="183"/>
      <c r="RTH276" s="183"/>
      <c r="RTI276" s="183"/>
      <c r="RTJ276" s="183"/>
      <c r="RTK276" s="183"/>
      <c r="RTL276" s="183"/>
      <c r="RTM276" s="183"/>
      <c r="RTN276" s="183"/>
      <c r="RTO276" s="183"/>
      <c r="RTP276" s="183"/>
      <c r="RTQ276" s="183"/>
      <c r="RTR276" s="183"/>
      <c r="RTS276" s="183"/>
      <c r="RTT276" s="183"/>
      <c r="RTU276" s="183"/>
      <c r="RTV276" s="183"/>
      <c r="RTW276" s="183"/>
      <c r="RTX276" s="183"/>
      <c r="RTY276" s="183"/>
      <c r="RTZ276" s="183"/>
      <c r="RUA276" s="183"/>
      <c r="RUB276" s="183"/>
      <c r="RUC276" s="183"/>
      <c r="RUD276" s="183"/>
      <c r="RUE276" s="183"/>
      <c r="RUF276" s="183"/>
      <c r="RUG276" s="183"/>
      <c r="RUH276" s="183"/>
      <c r="RUI276" s="183"/>
      <c r="RUJ276" s="183"/>
      <c r="RUK276" s="183"/>
      <c r="RUL276" s="183"/>
      <c r="RUM276" s="183"/>
      <c r="RUN276" s="183"/>
      <c r="RUO276" s="183"/>
      <c r="RUP276" s="183"/>
      <c r="RUQ276" s="183"/>
      <c r="RUR276" s="183"/>
      <c r="RUS276" s="183"/>
      <c r="RUT276" s="183"/>
      <c r="RUU276" s="183"/>
      <c r="RUV276" s="183"/>
      <c r="RUW276" s="183"/>
      <c r="RUX276" s="183"/>
      <c r="RUY276" s="183"/>
      <c r="RUZ276" s="183"/>
      <c r="RVA276" s="183"/>
      <c r="RVB276" s="183"/>
      <c r="RVC276" s="183"/>
      <c r="RVD276" s="183"/>
      <c r="RVE276" s="183"/>
      <c r="RVF276" s="183"/>
      <c r="RVG276" s="183"/>
      <c r="RVH276" s="183"/>
      <c r="RVI276" s="183"/>
      <c r="RVJ276" s="183"/>
      <c r="RVK276" s="183"/>
      <c r="RVL276" s="183"/>
      <c r="RVM276" s="183"/>
      <c r="RVN276" s="183"/>
      <c r="RVO276" s="183"/>
      <c r="RVP276" s="183"/>
      <c r="RVQ276" s="183"/>
      <c r="RVR276" s="183"/>
      <c r="RVS276" s="183"/>
      <c r="RVT276" s="183"/>
      <c r="RVU276" s="183"/>
      <c r="RVV276" s="183"/>
      <c r="RVW276" s="183"/>
      <c r="RVX276" s="183"/>
      <c r="RVY276" s="183"/>
      <c r="RVZ276" s="183"/>
      <c r="RWA276" s="183"/>
      <c r="RWB276" s="183"/>
      <c r="RWC276" s="183"/>
      <c r="RWD276" s="183"/>
      <c r="RWE276" s="183"/>
      <c r="RWF276" s="183"/>
      <c r="RWG276" s="183"/>
      <c r="RWH276" s="183"/>
      <c r="RWI276" s="183"/>
      <c r="RWJ276" s="183"/>
      <c r="RWK276" s="183"/>
      <c r="RWL276" s="183"/>
      <c r="RWM276" s="183"/>
      <c r="RWN276" s="183"/>
      <c r="RWO276" s="183"/>
      <c r="RWP276" s="183"/>
      <c r="RWQ276" s="183"/>
      <c r="RWR276" s="183"/>
      <c r="RWS276" s="183"/>
      <c r="RWT276" s="183"/>
      <c r="RWU276" s="183"/>
      <c r="RWV276" s="183"/>
      <c r="RWW276" s="183"/>
      <c r="RWX276" s="183"/>
      <c r="RWY276" s="183"/>
      <c r="RWZ276" s="183"/>
      <c r="RXA276" s="183"/>
      <c r="RXB276" s="183"/>
      <c r="RXC276" s="183"/>
      <c r="RXD276" s="183"/>
      <c r="RXE276" s="183"/>
      <c r="RXF276" s="183"/>
      <c r="RXG276" s="183"/>
      <c r="RXH276" s="183"/>
      <c r="RXI276" s="183"/>
      <c r="RXJ276" s="183"/>
      <c r="RXK276" s="183"/>
      <c r="RXL276" s="183"/>
      <c r="RXM276" s="183"/>
      <c r="RXN276" s="183"/>
      <c r="RXO276" s="183"/>
      <c r="RXP276" s="183"/>
      <c r="RXQ276" s="183"/>
      <c r="RXR276" s="183"/>
      <c r="RXS276" s="183"/>
      <c r="RXT276" s="183"/>
      <c r="RXU276" s="183"/>
      <c r="RXV276" s="183"/>
      <c r="RXW276" s="183"/>
      <c r="RXX276" s="183"/>
      <c r="RXY276" s="183"/>
      <c r="RXZ276" s="183"/>
      <c r="RYA276" s="183"/>
      <c r="RYB276" s="183"/>
      <c r="RYC276" s="183"/>
      <c r="RYD276" s="183"/>
      <c r="RYE276" s="183"/>
      <c r="RYF276" s="183"/>
      <c r="RYG276" s="183"/>
      <c r="RYH276" s="183"/>
      <c r="RYI276" s="183"/>
      <c r="RYJ276" s="183"/>
      <c r="RYK276" s="183"/>
      <c r="RYL276" s="183"/>
      <c r="RYM276" s="183"/>
      <c r="RYN276" s="183"/>
      <c r="RYO276" s="183"/>
      <c r="RYP276" s="183"/>
      <c r="RYQ276" s="183"/>
      <c r="RYR276" s="183"/>
      <c r="RYS276" s="183"/>
      <c r="RYT276" s="183"/>
      <c r="RYU276" s="183"/>
      <c r="RYV276" s="183"/>
      <c r="RYW276" s="183"/>
      <c r="RYX276" s="183"/>
      <c r="RYY276" s="183"/>
      <c r="RYZ276" s="183"/>
      <c r="RZA276" s="183"/>
      <c r="RZB276" s="183"/>
      <c r="RZC276" s="183"/>
      <c r="RZD276" s="183"/>
      <c r="RZE276" s="183"/>
      <c r="RZF276" s="183"/>
      <c r="RZG276" s="183"/>
      <c r="RZH276" s="183"/>
      <c r="RZI276" s="183"/>
      <c r="RZJ276" s="183"/>
      <c r="RZK276" s="183"/>
      <c r="RZL276" s="183"/>
      <c r="RZM276" s="183"/>
      <c r="RZN276" s="183"/>
      <c r="RZO276" s="183"/>
      <c r="RZP276" s="183"/>
      <c r="RZQ276" s="183"/>
      <c r="RZR276" s="183"/>
      <c r="RZS276" s="183"/>
      <c r="RZT276" s="183"/>
      <c r="RZU276" s="183"/>
      <c r="RZV276" s="183"/>
      <c r="RZW276" s="183"/>
      <c r="RZX276" s="183"/>
      <c r="RZY276" s="183"/>
      <c r="RZZ276" s="183"/>
      <c r="SAA276" s="183"/>
      <c r="SAB276" s="183"/>
      <c r="SAC276" s="183"/>
      <c r="SAD276" s="183"/>
      <c r="SAE276" s="183"/>
      <c r="SAF276" s="183"/>
      <c r="SAG276" s="183"/>
      <c r="SAH276" s="183"/>
      <c r="SAI276" s="183"/>
      <c r="SAJ276" s="183"/>
      <c r="SAK276" s="183"/>
      <c r="SAL276" s="183"/>
      <c r="SAM276" s="183"/>
      <c r="SAN276" s="183"/>
      <c r="SAO276" s="183"/>
      <c r="SAP276" s="183"/>
      <c r="SAQ276" s="183"/>
      <c r="SAR276" s="183"/>
      <c r="SAS276" s="183"/>
      <c r="SAT276" s="183"/>
      <c r="SAU276" s="183"/>
      <c r="SAV276" s="183"/>
      <c r="SAW276" s="183"/>
      <c r="SAX276" s="183"/>
      <c r="SAY276" s="183"/>
      <c r="SAZ276" s="183"/>
      <c r="SBA276" s="183"/>
      <c r="SBB276" s="183"/>
      <c r="SBC276" s="183"/>
      <c r="SBD276" s="183"/>
      <c r="SBE276" s="183"/>
      <c r="SBF276" s="183"/>
      <c r="SBG276" s="183"/>
      <c r="SBH276" s="183"/>
      <c r="SBI276" s="183"/>
      <c r="SBJ276" s="183"/>
      <c r="SBK276" s="183"/>
      <c r="SBL276" s="183"/>
      <c r="SBM276" s="183"/>
      <c r="SBN276" s="183"/>
      <c r="SBO276" s="183"/>
      <c r="SBP276" s="183"/>
      <c r="SBQ276" s="183"/>
      <c r="SBR276" s="183"/>
      <c r="SBS276" s="183"/>
      <c r="SBT276" s="183"/>
      <c r="SBU276" s="183"/>
      <c r="SBV276" s="183"/>
      <c r="SBW276" s="183"/>
      <c r="SBX276" s="183"/>
      <c r="SBY276" s="183"/>
      <c r="SBZ276" s="183"/>
      <c r="SCA276" s="183"/>
      <c r="SCB276" s="183"/>
      <c r="SCC276" s="183"/>
      <c r="SCD276" s="183"/>
      <c r="SCE276" s="183"/>
      <c r="SCF276" s="183"/>
      <c r="SCG276" s="183"/>
      <c r="SCH276" s="183"/>
      <c r="SCI276" s="183"/>
      <c r="SCJ276" s="183"/>
      <c r="SCK276" s="183"/>
      <c r="SCL276" s="183"/>
      <c r="SCM276" s="183"/>
      <c r="SCN276" s="183"/>
      <c r="SCO276" s="183"/>
      <c r="SCP276" s="183"/>
      <c r="SCQ276" s="183"/>
      <c r="SCR276" s="183"/>
      <c r="SCS276" s="183"/>
      <c r="SCT276" s="183"/>
      <c r="SCU276" s="183"/>
      <c r="SCV276" s="183"/>
      <c r="SCW276" s="183"/>
      <c r="SCX276" s="183"/>
      <c r="SCY276" s="183"/>
      <c r="SCZ276" s="183"/>
      <c r="SDA276" s="183"/>
      <c r="SDB276" s="183"/>
      <c r="SDC276" s="183"/>
      <c r="SDD276" s="183"/>
      <c r="SDE276" s="183"/>
      <c r="SDF276" s="183"/>
      <c r="SDG276" s="183"/>
      <c r="SDH276" s="183"/>
      <c r="SDI276" s="183"/>
      <c r="SDJ276" s="183"/>
      <c r="SDK276" s="183"/>
      <c r="SDL276" s="183"/>
      <c r="SDM276" s="183"/>
      <c r="SDN276" s="183"/>
      <c r="SDO276" s="183"/>
      <c r="SDP276" s="183"/>
      <c r="SDQ276" s="183"/>
      <c r="SDR276" s="183"/>
      <c r="SDS276" s="183"/>
      <c r="SDT276" s="183"/>
      <c r="SDU276" s="183"/>
      <c r="SDV276" s="183"/>
      <c r="SDW276" s="183"/>
      <c r="SDX276" s="183"/>
      <c r="SDY276" s="183"/>
      <c r="SDZ276" s="183"/>
      <c r="SEA276" s="183"/>
      <c r="SEB276" s="183"/>
      <c r="SEC276" s="183"/>
      <c r="SED276" s="183"/>
      <c r="SEE276" s="183"/>
      <c r="SEF276" s="183"/>
      <c r="SEG276" s="183"/>
      <c r="SEH276" s="183"/>
      <c r="SEI276" s="183"/>
      <c r="SEJ276" s="183"/>
      <c r="SEK276" s="183"/>
      <c r="SEL276" s="183"/>
      <c r="SEM276" s="183"/>
      <c r="SEN276" s="183"/>
      <c r="SEO276" s="183"/>
      <c r="SEP276" s="183"/>
      <c r="SEQ276" s="183"/>
      <c r="SER276" s="183"/>
      <c r="SES276" s="183"/>
      <c r="SET276" s="183"/>
      <c r="SEU276" s="183"/>
      <c r="SEV276" s="183"/>
      <c r="SEW276" s="183"/>
      <c r="SEX276" s="183"/>
      <c r="SEY276" s="183"/>
      <c r="SEZ276" s="183"/>
      <c r="SFA276" s="183"/>
      <c r="SFB276" s="183"/>
      <c r="SFC276" s="183"/>
      <c r="SFD276" s="183"/>
      <c r="SFE276" s="183"/>
      <c r="SFF276" s="183"/>
      <c r="SFG276" s="183"/>
      <c r="SFH276" s="183"/>
      <c r="SFI276" s="183"/>
      <c r="SFJ276" s="183"/>
      <c r="SFK276" s="183"/>
      <c r="SFL276" s="183"/>
      <c r="SFM276" s="183"/>
      <c r="SFN276" s="183"/>
      <c r="SFO276" s="183"/>
      <c r="SFP276" s="183"/>
      <c r="SFQ276" s="183"/>
      <c r="SFR276" s="183"/>
      <c r="SFS276" s="183"/>
      <c r="SFT276" s="183"/>
      <c r="SFU276" s="183"/>
      <c r="SFV276" s="183"/>
      <c r="SFW276" s="183"/>
      <c r="SFX276" s="183"/>
      <c r="SFY276" s="183"/>
      <c r="SFZ276" s="183"/>
      <c r="SGA276" s="183"/>
      <c r="SGB276" s="183"/>
      <c r="SGC276" s="183"/>
      <c r="SGD276" s="183"/>
      <c r="SGE276" s="183"/>
      <c r="SGF276" s="183"/>
      <c r="SGG276" s="183"/>
      <c r="SGH276" s="183"/>
      <c r="SGI276" s="183"/>
      <c r="SGJ276" s="183"/>
      <c r="SGK276" s="183"/>
      <c r="SGL276" s="183"/>
      <c r="SGM276" s="183"/>
      <c r="SGN276" s="183"/>
      <c r="SGO276" s="183"/>
      <c r="SGP276" s="183"/>
      <c r="SGQ276" s="183"/>
      <c r="SGR276" s="183"/>
      <c r="SGS276" s="183"/>
      <c r="SGT276" s="183"/>
      <c r="SGU276" s="183"/>
      <c r="SGV276" s="183"/>
      <c r="SGW276" s="183"/>
      <c r="SGX276" s="183"/>
      <c r="SGY276" s="183"/>
      <c r="SGZ276" s="183"/>
      <c r="SHA276" s="183"/>
      <c r="SHB276" s="183"/>
      <c r="SHC276" s="183"/>
      <c r="SHD276" s="183"/>
      <c r="SHE276" s="183"/>
      <c r="SHF276" s="183"/>
      <c r="SHG276" s="183"/>
      <c r="SHH276" s="183"/>
      <c r="SHI276" s="183"/>
      <c r="SHJ276" s="183"/>
      <c r="SHK276" s="183"/>
      <c r="SHL276" s="183"/>
      <c r="SHM276" s="183"/>
      <c r="SHN276" s="183"/>
      <c r="SHO276" s="183"/>
      <c r="SHP276" s="183"/>
      <c r="SHQ276" s="183"/>
      <c r="SHR276" s="183"/>
      <c r="SHS276" s="183"/>
      <c r="SHT276" s="183"/>
      <c r="SHU276" s="183"/>
      <c r="SHV276" s="183"/>
      <c r="SHW276" s="183"/>
      <c r="SHX276" s="183"/>
      <c r="SHY276" s="183"/>
      <c r="SHZ276" s="183"/>
      <c r="SIA276" s="183"/>
      <c r="SIB276" s="183"/>
      <c r="SIC276" s="183"/>
      <c r="SID276" s="183"/>
      <c r="SIE276" s="183"/>
      <c r="SIF276" s="183"/>
      <c r="SIG276" s="183"/>
      <c r="SIH276" s="183"/>
      <c r="SII276" s="183"/>
      <c r="SIJ276" s="183"/>
      <c r="SIK276" s="183"/>
      <c r="SIL276" s="183"/>
      <c r="SIM276" s="183"/>
      <c r="SIN276" s="183"/>
      <c r="SIO276" s="183"/>
      <c r="SIP276" s="183"/>
      <c r="SIQ276" s="183"/>
      <c r="SIR276" s="183"/>
      <c r="SIS276" s="183"/>
      <c r="SIT276" s="183"/>
      <c r="SIU276" s="183"/>
      <c r="SIV276" s="183"/>
      <c r="SIW276" s="183"/>
      <c r="SIX276" s="183"/>
      <c r="SIY276" s="183"/>
      <c r="SIZ276" s="183"/>
      <c r="SJA276" s="183"/>
      <c r="SJB276" s="183"/>
      <c r="SJC276" s="183"/>
      <c r="SJD276" s="183"/>
      <c r="SJE276" s="183"/>
      <c r="SJF276" s="183"/>
      <c r="SJG276" s="183"/>
      <c r="SJH276" s="183"/>
      <c r="SJI276" s="183"/>
      <c r="SJJ276" s="183"/>
      <c r="SJK276" s="183"/>
      <c r="SJL276" s="183"/>
      <c r="SJM276" s="183"/>
      <c r="SJN276" s="183"/>
      <c r="SJO276" s="183"/>
      <c r="SJP276" s="183"/>
      <c r="SJQ276" s="183"/>
      <c r="SJR276" s="183"/>
      <c r="SJS276" s="183"/>
      <c r="SJT276" s="183"/>
      <c r="SJU276" s="183"/>
      <c r="SJV276" s="183"/>
      <c r="SJW276" s="183"/>
      <c r="SJX276" s="183"/>
      <c r="SJY276" s="183"/>
      <c r="SJZ276" s="183"/>
      <c r="SKA276" s="183"/>
      <c r="SKB276" s="183"/>
      <c r="SKC276" s="183"/>
      <c r="SKD276" s="183"/>
      <c r="SKE276" s="183"/>
      <c r="SKF276" s="183"/>
      <c r="SKG276" s="183"/>
      <c r="SKH276" s="183"/>
      <c r="SKI276" s="183"/>
      <c r="SKJ276" s="183"/>
      <c r="SKK276" s="183"/>
      <c r="SKL276" s="183"/>
      <c r="SKM276" s="183"/>
      <c r="SKN276" s="183"/>
      <c r="SKO276" s="183"/>
      <c r="SKP276" s="183"/>
      <c r="SKQ276" s="183"/>
      <c r="SKR276" s="183"/>
      <c r="SKS276" s="183"/>
      <c r="SKT276" s="183"/>
      <c r="SKU276" s="183"/>
      <c r="SKV276" s="183"/>
      <c r="SKW276" s="183"/>
      <c r="SKX276" s="183"/>
      <c r="SKY276" s="183"/>
      <c r="SKZ276" s="183"/>
      <c r="SLA276" s="183"/>
      <c r="SLB276" s="183"/>
      <c r="SLC276" s="183"/>
      <c r="SLD276" s="183"/>
      <c r="SLE276" s="183"/>
      <c r="SLF276" s="183"/>
      <c r="SLG276" s="183"/>
      <c r="SLH276" s="183"/>
      <c r="SLI276" s="183"/>
      <c r="SLJ276" s="183"/>
      <c r="SLK276" s="183"/>
      <c r="SLL276" s="183"/>
      <c r="SLM276" s="183"/>
      <c r="SLN276" s="183"/>
      <c r="SLO276" s="183"/>
      <c r="SLP276" s="183"/>
      <c r="SLQ276" s="183"/>
      <c r="SLR276" s="183"/>
      <c r="SLS276" s="183"/>
      <c r="SLT276" s="183"/>
      <c r="SLU276" s="183"/>
      <c r="SLV276" s="183"/>
      <c r="SLW276" s="183"/>
      <c r="SLX276" s="183"/>
      <c r="SLY276" s="183"/>
      <c r="SLZ276" s="183"/>
      <c r="SMA276" s="183"/>
      <c r="SMB276" s="183"/>
      <c r="SMC276" s="183"/>
      <c r="SMD276" s="183"/>
      <c r="SME276" s="183"/>
      <c r="SMF276" s="183"/>
      <c r="SMG276" s="183"/>
      <c r="SMH276" s="183"/>
      <c r="SMI276" s="183"/>
      <c r="SMJ276" s="183"/>
      <c r="SMK276" s="183"/>
      <c r="SML276" s="183"/>
      <c r="SMM276" s="183"/>
      <c r="SMN276" s="183"/>
      <c r="SMO276" s="183"/>
      <c r="SMP276" s="183"/>
      <c r="SMQ276" s="183"/>
      <c r="SMR276" s="183"/>
      <c r="SMS276" s="183"/>
      <c r="SMT276" s="183"/>
      <c r="SMU276" s="183"/>
      <c r="SMV276" s="183"/>
      <c r="SMW276" s="183"/>
      <c r="SMX276" s="183"/>
      <c r="SMY276" s="183"/>
      <c r="SMZ276" s="183"/>
      <c r="SNA276" s="183"/>
      <c r="SNB276" s="183"/>
      <c r="SNC276" s="183"/>
      <c r="SND276" s="183"/>
      <c r="SNE276" s="183"/>
      <c r="SNF276" s="183"/>
      <c r="SNG276" s="183"/>
      <c r="SNH276" s="183"/>
      <c r="SNI276" s="183"/>
      <c r="SNJ276" s="183"/>
      <c r="SNK276" s="183"/>
      <c r="SNL276" s="183"/>
      <c r="SNM276" s="183"/>
      <c r="SNN276" s="183"/>
      <c r="SNO276" s="183"/>
      <c r="SNP276" s="183"/>
      <c r="SNQ276" s="183"/>
      <c r="SNR276" s="183"/>
      <c r="SNS276" s="183"/>
      <c r="SNT276" s="183"/>
      <c r="SNU276" s="183"/>
      <c r="SNV276" s="183"/>
      <c r="SNW276" s="183"/>
      <c r="SNX276" s="183"/>
      <c r="SNY276" s="183"/>
      <c r="SNZ276" s="183"/>
      <c r="SOA276" s="183"/>
      <c r="SOB276" s="183"/>
      <c r="SOC276" s="183"/>
      <c r="SOD276" s="183"/>
      <c r="SOE276" s="183"/>
      <c r="SOF276" s="183"/>
      <c r="SOG276" s="183"/>
      <c r="SOH276" s="183"/>
      <c r="SOI276" s="183"/>
      <c r="SOJ276" s="183"/>
      <c r="SOK276" s="183"/>
      <c r="SOL276" s="183"/>
      <c r="SOM276" s="183"/>
      <c r="SON276" s="183"/>
      <c r="SOO276" s="183"/>
      <c r="SOP276" s="183"/>
      <c r="SOQ276" s="183"/>
      <c r="SOR276" s="183"/>
      <c r="SOS276" s="183"/>
      <c r="SOT276" s="183"/>
      <c r="SOU276" s="183"/>
      <c r="SOV276" s="183"/>
      <c r="SOW276" s="183"/>
      <c r="SOX276" s="183"/>
      <c r="SOY276" s="183"/>
      <c r="SOZ276" s="183"/>
      <c r="SPA276" s="183"/>
      <c r="SPB276" s="183"/>
      <c r="SPC276" s="183"/>
      <c r="SPD276" s="183"/>
      <c r="SPE276" s="183"/>
      <c r="SPF276" s="183"/>
      <c r="SPG276" s="183"/>
      <c r="SPH276" s="183"/>
      <c r="SPI276" s="183"/>
      <c r="SPJ276" s="183"/>
      <c r="SPK276" s="183"/>
      <c r="SPL276" s="183"/>
      <c r="SPM276" s="183"/>
      <c r="SPN276" s="183"/>
      <c r="SPO276" s="183"/>
      <c r="SPP276" s="183"/>
      <c r="SPQ276" s="183"/>
      <c r="SPR276" s="183"/>
      <c r="SPS276" s="183"/>
      <c r="SPT276" s="183"/>
      <c r="SPU276" s="183"/>
      <c r="SPV276" s="183"/>
      <c r="SPW276" s="183"/>
      <c r="SPX276" s="183"/>
      <c r="SPY276" s="183"/>
      <c r="SPZ276" s="183"/>
      <c r="SQA276" s="183"/>
      <c r="SQB276" s="183"/>
      <c r="SQC276" s="183"/>
      <c r="SQD276" s="183"/>
      <c r="SQE276" s="183"/>
      <c r="SQF276" s="183"/>
      <c r="SQG276" s="183"/>
      <c r="SQH276" s="183"/>
      <c r="SQI276" s="183"/>
      <c r="SQJ276" s="183"/>
      <c r="SQK276" s="183"/>
      <c r="SQL276" s="183"/>
      <c r="SQM276" s="183"/>
      <c r="SQN276" s="183"/>
      <c r="SQO276" s="183"/>
      <c r="SQP276" s="183"/>
      <c r="SQQ276" s="183"/>
      <c r="SQR276" s="183"/>
      <c r="SQS276" s="183"/>
      <c r="SQT276" s="183"/>
      <c r="SQU276" s="183"/>
      <c r="SQV276" s="183"/>
      <c r="SQW276" s="183"/>
      <c r="SQX276" s="183"/>
      <c r="SQY276" s="183"/>
      <c r="SQZ276" s="183"/>
      <c r="SRA276" s="183"/>
      <c r="SRB276" s="183"/>
      <c r="SRC276" s="183"/>
      <c r="SRD276" s="183"/>
      <c r="SRE276" s="183"/>
      <c r="SRF276" s="183"/>
      <c r="SRG276" s="183"/>
      <c r="SRH276" s="183"/>
      <c r="SRI276" s="183"/>
      <c r="SRJ276" s="183"/>
      <c r="SRK276" s="183"/>
      <c r="SRL276" s="183"/>
      <c r="SRM276" s="183"/>
      <c r="SRN276" s="183"/>
      <c r="SRO276" s="183"/>
      <c r="SRP276" s="183"/>
      <c r="SRQ276" s="183"/>
      <c r="SRR276" s="183"/>
      <c r="SRS276" s="183"/>
      <c r="SRT276" s="183"/>
      <c r="SRU276" s="183"/>
      <c r="SRV276" s="183"/>
      <c r="SRW276" s="183"/>
      <c r="SRX276" s="183"/>
      <c r="SRY276" s="183"/>
      <c r="SRZ276" s="183"/>
      <c r="SSA276" s="183"/>
      <c r="SSB276" s="183"/>
      <c r="SSC276" s="183"/>
      <c r="SSD276" s="183"/>
      <c r="SSE276" s="183"/>
      <c r="SSF276" s="183"/>
      <c r="SSG276" s="183"/>
      <c r="SSH276" s="183"/>
      <c r="SSI276" s="183"/>
      <c r="SSJ276" s="183"/>
      <c r="SSK276" s="183"/>
      <c r="SSL276" s="183"/>
      <c r="SSM276" s="183"/>
      <c r="SSN276" s="183"/>
      <c r="SSO276" s="183"/>
      <c r="SSP276" s="183"/>
      <c r="SSQ276" s="183"/>
      <c r="SSR276" s="183"/>
      <c r="SSS276" s="183"/>
      <c r="SST276" s="183"/>
      <c r="SSU276" s="183"/>
      <c r="SSV276" s="183"/>
      <c r="SSW276" s="183"/>
      <c r="SSX276" s="183"/>
      <c r="SSY276" s="183"/>
      <c r="SSZ276" s="183"/>
      <c r="STA276" s="183"/>
      <c r="STB276" s="183"/>
      <c r="STC276" s="183"/>
      <c r="STD276" s="183"/>
      <c r="STE276" s="183"/>
      <c r="STF276" s="183"/>
      <c r="STG276" s="183"/>
      <c r="STH276" s="183"/>
      <c r="STI276" s="183"/>
      <c r="STJ276" s="183"/>
      <c r="STK276" s="183"/>
      <c r="STL276" s="183"/>
      <c r="STM276" s="183"/>
      <c r="STN276" s="183"/>
      <c r="STO276" s="183"/>
      <c r="STP276" s="183"/>
      <c r="STQ276" s="183"/>
      <c r="STR276" s="183"/>
      <c r="STS276" s="183"/>
      <c r="STT276" s="183"/>
      <c r="STU276" s="183"/>
      <c r="STV276" s="183"/>
      <c r="STW276" s="183"/>
      <c r="STX276" s="183"/>
      <c r="STY276" s="183"/>
      <c r="STZ276" s="183"/>
      <c r="SUA276" s="183"/>
      <c r="SUB276" s="183"/>
      <c r="SUC276" s="183"/>
      <c r="SUD276" s="183"/>
      <c r="SUE276" s="183"/>
      <c r="SUF276" s="183"/>
      <c r="SUG276" s="183"/>
      <c r="SUH276" s="183"/>
      <c r="SUI276" s="183"/>
      <c r="SUJ276" s="183"/>
      <c r="SUK276" s="183"/>
      <c r="SUL276" s="183"/>
      <c r="SUM276" s="183"/>
      <c r="SUN276" s="183"/>
      <c r="SUO276" s="183"/>
      <c r="SUP276" s="183"/>
      <c r="SUQ276" s="183"/>
      <c r="SUR276" s="183"/>
      <c r="SUS276" s="183"/>
      <c r="SUT276" s="183"/>
      <c r="SUU276" s="183"/>
      <c r="SUV276" s="183"/>
      <c r="SUW276" s="183"/>
      <c r="SUX276" s="183"/>
      <c r="SUY276" s="183"/>
      <c r="SUZ276" s="183"/>
      <c r="SVA276" s="183"/>
      <c r="SVB276" s="183"/>
      <c r="SVC276" s="183"/>
      <c r="SVD276" s="183"/>
      <c r="SVE276" s="183"/>
      <c r="SVF276" s="183"/>
      <c r="SVG276" s="183"/>
      <c r="SVH276" s="183"/>
      <c r="SVI276" s="183"/>
      <c r="SVJ276" s="183"/>
      <c r="SVK276" s="183"/>
      <c r="SVL276" s="183"/>
      <c r="SVM276" s="183"/>
      <c r="SVN276" s="183"/>
      <c r="SVO276" s="183"/>
      <c r="SVP276" s="183"/>
      <c r="SVQ276" s="183"/>
      <c r="SVR276" s="183"/>
      <c r="SVS276" s="183"/>
      <c r="SVT276" s="183"/>
      <c r="SVU276" s="183"/>
      <c r="SVV276" s="183"/>
      <c r="SVW276" s="183"/>
      <c r="SVX276" s="183"/>
      <c r="SVY276" s="183"/>
      <c r="SVZ276" s="183"/>
      <c r="SWA276" s="183"/>
      <c r="SWB276" s="183"/>
      <c r="SWC276" s="183"/>
      <c r="SWD276" s="183"/>
      <c r="SWE276" s="183"/>
      <c r="SWF276" s="183"/>
      <c r="SWG276" s="183"/>
      <c r="SWH276" s="183"/>
      <c r="SWI276" s="183"/>
      <c r="SWJ276" s="183"/>
      <c r="SWK276" s="183"/>
      <c r="SWL276" s="183"/>
      <c r="SWM276" s="183"/>
      <c r="SWN276" s="183"/>
      <c r="SWO276" s="183"/>
      <c r="SWP276" s="183"/>
      <c r="SWQ276" s="183"/>
      <c r="SWR276" s="183"/>
      <c r="SWS276" s="183"/>
      <c r="SWT276" s="183"/>
      <c r="SWU276" s="183"/>
      <c r="SWV276" s="183"/>
      <c r="SWW276" s="183"/>
      <c r="SWX276" s="183"/>
      <c r="SWY276" s="183"/>
      <c r="SWZ276" s="183"/>
      <c r="SXA276" s="183"/>
      <c r="SXB276" s="183"/>
      <c r="SXC276" s="183"/>
      <c r="SXD276" s="183"/>
      <c r="SXE276" s="183"/>
      <c r="SXF276" s="183"/>
      <c r="SXG276" s="183"/>
      <c r="SXH276" s="183"/>
      <c r="SXI276" s="183"/>
      <c r="SXJ276" s="183"/>
      <c r="SXK276" s="183"/>
      <c r="SXL276" s="183"/>
      <c r="SXM276" s="183"/>
      <c r="SXN276" s="183"/>
      <c r="SXO276" s="183"/>
      <c r="SXP276" s="183"/>
      <c r="SXQ276" s="183"/>
      <c r="SXR276" s="183"/>
      <c r="SXS276" s="183"/>
      <c r="SXT276" s="183"/>
      <c r="SXU276" s="183"/>
      <c r="SXV276" s="183"/>
      <c r="SXW276" s="183"/>
      <c r="SXX276" s="183"/>
      <c r="SXY276" s="183"/>
      <c r="SXZ276" s="183"/>
      <c r="SYA276" s="183"/>
      <c r="SYB276" s="183"/>
      <c r="SYC276" s="183"/>
      <c r="SYD276" s="183"/>
      <c r="SYE276" s="183"/>
      <c r="SYF276" s="183"/>
      <c r="SYG276" s="183"/>
      <c r="SYH276" s="183"/>
      <c r="SYI276" s="183"/>
      <c r="SYJ276" s="183"/>
      <c r="SYK276" s="183"/>
      <c r="SYL276" s="183"/>
      <c r="SYM276" s="183"/>
      <c r="SYN276" s="183"/>
      <c r="SYO276" s="183"/>
      <c r="SYP276" s="183"/>
      <c r="SYQ276" s="183"/>
      <c r="SYR276" s="183"/>
      <c r="SYS276" s="183"/>
      <c r="SYT276" s="183"/>
      <c r="SYU276" s="183"/>
      <c r="SYV276" s="183"/>
      <c r="SYW276" s="183"/>
      <c r="SYX276" s="183"/>
      <c r="SYY276" s="183"/>
      <c r="SYZ276" s="183"/>
      <c r="SZA276" s="183"/>
      <c r="SZB276" s="183"/>
      <c r="SZC276" s="183"/>
      <c r="SZD276" s="183"/>
      <c r="SZE276" s="183"/>
      <c r="SZF276" s="183"/>
      <c r="SZG276" s="183"/>
      <c r="SZH276" s="183"/>
      <c r="SZI276" s="183"/>
      <c r="SZJ276" s="183"/>
      <c r="SZK276" s="183"/>
      <c r="SZL276" s="183"/>
      <c r="SZM276" s="183"/>
      <c r="SZN276" s="183"/>
      <c r="SZO276" s="183"/>
      <c r="SZP276" s="183"/>
      <c r="SZQ276" s="183"/>
      <c r="SZR276" s="183"/>
      <c r="SZS276" s="183"/>
      <c r="SZT276" s="183"/>
      <c r="SZU276" s="183"/>
      <c r="SZV276" s="183"/>
      <c r="SZW276" s="183"/>
      <c r="SZX276" s="183"/>
      <c r="SZY276" s="183"/>
      <c r="SZZ276" s="183"/>
      <c r="TAA276" s="183"/>
      <c r="TAB276" s="183"/>
      <c r="TAC276" s="183"/>
      <c r="TAD276" s="183"/>
      <c r="TAE276" s="183"/>
      <c r="TAF276" s="183"/>
      <c r="TAG276" s="183"/>
      <c r="TAH276" s="183"/>
      <c r="TAI276" s="183"/>
      <c r="TAJ276" s="183"/>
      <c r="TAK276" s="183"/>
      <c r="TAL276" s="183"/>
      <c r="TAM276" s="183"/>
      <c r="TAN276" s="183"/>
      <c r="TAO276" s="183"/>
      <c r="TAP276" s="183"/>
      <c r="TAQ276" s="183"/>
      <c r="TAR276" s="183"/>
      <c r="TAS276" s="183"/>
      <c r="TAT276" s="183"/>
      <c r="TAU276" s="183"/>
      <c r="TAV276" s="183"/>
      <c r="TAW276" s="183"/>
      <c r="TAX276" s="183"/>
      <c r="TAY276" s="183"/>
      <c r="TAZ276" s="183"/>
      <c r="TBA276" s="183"/>
      <c r="TBB276" s="183"/>
      <c r="TBC276" s="183"/>
      <c r="TBD276" s="183"/>
      <c r="TBE276" s="183"/>
      <c r="TBF276" s="183"/>
      <c r="TBG276" s="183"/>
      <c r="TBH276" s="183"/>
      <c r="TBI276" s="183"/>
      <c r="TBJ276" s="183"/>
      <c r="TBK276" s="183"/>
      <c r="TBL276" s="183"/>
      <c r="TBM276" s="183"/>
      <c r="TBN276" s="183"/>
      <c r="TBO276" s="183"/>
      <c r="TBP276" s="183"/>
      <c r="TBQ276" s="183"/>
      <c r="TBR276" s="183"/>
      <c r="TBS276" s="183"/>
      <c r="TBT276" s="183"/>
      <c r="TBU276" s="183"/>
      <c r="TBV276" s="183"/>
      <c r="TBW276" s="183"/>
      <c r="TBX276" s="183"/>
      <c r="TBY276" s="183"/>
      <c r="TBZ276" s="183"/>
      <c r="TCA276" s="183"/>
      <c r="TCB276" s="183"/>
      <c r="TCC276" s="183"/>
      <c r="TCD276" s="183"/>
      <c r="TCE276" s="183"/>
      <c r="TCF276" s="183"/>
      <c r="TCG276" s="183"/>
      <c r="TCH276" s="183"/>
      <c r="TCI276" s="183"/>
      <c r="TCJ276" s="183"/>
      <c r="TCK276" s="183"/>
      <c r="TCL276" s="183"/>
      <c r="TCM276" s="183"/>
      <c r="TCN276" s="183"/>
      <c r="TCO276" s="183"/>
      <c r="TCP276" s="183"/>
      <c r="TCQ276" s="183"/>
      <c r="TCR276" s="183"/>
      <c r="TCS276" s="183"/>
      <c r="TCT276" s="183"/>
      <c r="TCU276" s="183"/>
      <c r="TCV276" s="183"/>
      <c r="TCW276" s="183"/>
      <c r="TCX276" s="183"/>
      <c r="TCY276" s="183"/>
      <c r="TCZ276" s="183"/>
      <c r="TDA276" s="183"/>
      <c r="TDB276" s="183"/>
      <c r="TDC276" s="183"/>
      <c r="TDD276" s="183"/>
      <c r="TDE276" s="183"/>
      <c r="TDF276" s="183"/>
      <c r="TDG276" s="183"/>
      <c r="TDH276" s="183"/>
      <c r="TDI276" s="183"/>
      <c r="TDJ276" s="183"/>
      <c r="TDK276" s="183"/>
      <c r="TDL276" s="183"/>
      <c r="TDM276" s="183"/>
      <c r="TDN276" s="183"/>
      <c r="TDO276" s="183"/>
      <c r="TDP276" s="183"/>
      <c r="TDQ276" s="183"/>
      <c r="TDR276" s="183"/>
      <c r="TDS276" s="183"/>
      <c r="TDT276" s="183"/>
      <c r="TDU276" s="183"/>
      <c r="TDV276" s="183"/>
      <c r="TDW276" s="183"/>
      <c r="TDX276" s="183"/>
      <c r="TDY276" s="183"/>
      <c r="TDZ276" s="183"/>
      <c r="TEA276" s="183"/>
      <c r="TEB276" s="183"/>
      <c r="TEC276" s="183"/>
      <c r="TED276" s="183"/>
      <c r="TEE276" s="183"/>
      <c r="TEF276" s="183"/>
      <c r="TEG276" s="183"/>
      <c r="TEH276" s="183"/>
      <c r="TEI276" s="183"/>
      <c r="TEJ276" s="183"/>
      <c r="TEK276" s="183"/>
      <c r="TEL276" s="183"/>
      <c r="TEM276" s="183"/>
      <c r="TEN276" s="183"/>
      <c r="TEO276" s="183"/>
      <c r="TEP276" s="183"/>
      <c r="TEQ276" s="183"/>
      <c r="TER276" s="183"/>
      <c r="TES276" s="183"/>
      <c r="TET276" s="183"/>
      <c r="TEU276" s="183"/>
      <c r="TEV276" s="183"/>
      <c r="TEW276" s="183"/>
      <c r="TEX276" s="183"/>
      <c r="TEY276" s="183"/>
      <c r="TEZ276" s="183"/>
      <c r="TFA276" s="183"/>
      <c r="TFB276" s="183"/>
      <c r="TFC276" s="183"/>
      <c r="TFD276" s="183"/>
      <c r="TFE276" s="183"/>
      <c r="TFF276" s="183"/>
      <c r="TFG276" s="183"/>
      <c r="TFH276" s="183"/>
      <c r="TFI276" s="183"/>
      <c r="TFJ276" s="183"/>
      <c r="TFK276" s="183"/>
      <c r="TFL276" s="183"/>
      <c r="TFM276" s="183"/>
      <c r="TFN276" s="183"/>
      <c r="TFO276" s="183"/>
      <c r="TFP276" s="183"/>
      <c r="TFQ276" s="183"/>
      <c r="TFR276" s="183"/>
      <c r="TFS276" s="183"/>
      <c r="TFT276" s="183"/>
      <c r="TFU276" s="183"/>
      <c r="TFV276" s="183"/>
      <c r="TFW276" s="183"/>
      <c r="TFX276" s="183"/>
      <c r="TFY276" s="183"/>
      <c r="TFZ276" s="183"/>
      <c r="TGA276" s="183"/>
      <c r="TGB276" s="183"/>
      <c r="TGC276" s="183"/>
      <c r="TGD276" s="183"/>
      <c r="TGE276" s="183"/>
      <c r="TGF276" s="183"/>
      <c r="TGG276" s="183"/>
      <c r="TGH276" s="183"/>
      <c r="TGI276" s="183"/>
      <c r="TGJ276" s="183"/>
      <c r="TGK276" s="183"/>
      <c r="TGL276" s="183"/>
      <c r="TGM276" s="183"/>
      <c r="TGN276" s="183"/>
      <c r="TGO276" s="183"/>
      <c r="TGP276" s="183"/>
      <c r="TGQ276" s="183"/>
      <c r="TGR276" s="183"/>
      <c r="TGS276" s="183"/>
      <c r="TGT276" s="183"/>
      <c r="TGU276" s="183"/>
      <c r="TGV276" s="183"/>
      <c r="TGW276" s="183"/>
      <c r="TGX276" s="183"/>
      <c r="TGY276" s="183"/>
      <c r="TGZ276" s="183"/>
      <c r="THA276" s="183"/>
      <c r="THB276" s="183"/>
      <c r="THC276" s="183"/>
      <c r="THD276" s="183"/>
      <c r="THE276" s="183"/>
      <c r="THF276" s="183"/>
      <c r="THG276" s="183"/>
      <c r="THH276" s="183"/>
      <c r="THI276" s="183"/>
      <c r="THJ276" s="183"/>
      <c r="THK276" s="183"/>
      <c r="THL276" s="183"/>
      <c r="THM276" s="183"/>
      <c r="THN276" s="183"/>
      <c r="THO276" s="183"/>
      <c r="THP276" s="183"/>
      <c r="THQ276" s="183"/>
      <c r="THR276" s="183"/>
      <c r="THS276" s="183"/>
      <c r="THT276" s="183"/>
      <c r="THU276" s="183"/>
      <c r="THV276" s="183"/>
      <c r="THW276" s="183"/>
      <c r="THX276" s="183"/>
      <c r="THY276" s="183"/>
      <c r="THZ276" s="183"/>
      <c r="TIA276" s="183"/>
      <c r="TIB276" s="183"/>
      <c r="TIC276" s="183"/>
      <c r="TID276" s="183"/>
      <c r="TIE276" s="183"/>
      <c r="TIF276" s="183"/>
      <c r="TIG276" s="183"/>
      <c r="TIH276" s="183"/>
      <c r="TII276" s="183"/>
      <c r="TIJ276" s="183"/>
      <c r="TIK276" s="183"/>
      <c r="TIL276" s="183"/>
      <c r="TIM276" s="183"/>
      <c r="TIN276" s="183"/>
      <c r="TIO276" s="183"/>
      <c r="TIP276" s="183"/>
      <c r="TIQ276" s="183"/>
      <c r="TIR276" s="183"/>
      <c r="TIS276" s="183"/>
      <c r="TIT276" s="183"/>
      <c r="TIU276" s="183"/>
      <c r="TIV276" s="183"/>
      <c r="TIW276" s="183"/>
      <c r="TIX276" s="183"/>
      <c r="TIY276" s="183"/>
      <c r="TIZ276" s="183"/>
      <c r="TJA276" s="183"/>
      <c r="TJB276" s="183"/>
      <c r="TJC276" s="183"/>
      <c r="TJD276" s="183"/>
      <c r="TJE276" s="183"/>
      <c r="TJF276" s="183"/>
      <c r="TJG276" s="183"/>
      <c r="TJH276" s="183"/>
      <c r="TJI276" s="183"/>
      <c r="TJJ276" s="183"/>
      <c r="TJK276" s="183"/>
      <c r="TJL276" s="183"/>
      <c r="TJM276" s="183"/>
      <c r="TJN276" s="183"/>
      <c r="TJO276" s="183"/>
      <c r="TJP276" s="183"/>
      <c r="TJQ276" s="183"/>
      <c r="TJR276" s="183"/>
      <c r="TJS276" s="183"/>
      <c r="TJT276" s="183"/>
      <c r="TJU276" s="183"/>
      <c r="TJV276" s="183"/>
      <c r="TJW276" s="183"/>
      <c r="TJX276" s="183"/>
      <c r="TJY276" s="183"/>
      <c r="TJZ276" s="183"/>
      <c r="TKA276" s="183"/>
      <c r="TKB276" s="183"/>
      <c r="TKC276" s="183"/>
      <c r="TKD276" s="183"/>
      <c r="TKE276" s="183"/>
      <c r="TKF276" s="183"/>
      <c r="TKG276" s="183"/>
      <c r="TKH276" s="183"/>
      <c r="TKI276" s="183"/>
      <c r="TKJ276" s="183"/>
      <c r="TKK276" s="183"/>
      <c r="TKL276" s="183"/>
      <c r="TKM276" s="183"/>
      <c r="TKN276" s="183"/>
      <c r="TKO276" s="183"/>
      <c r="TKP276" s="183"/>
      <c r="TKQ276" s="183"/>
      <c r="TKR276" s="183"/>
      <c r="TKS276" s="183"/>
      <c r="TKT276" s="183"/>
      <c r="TKU276" s="183"/>
      <c r="TKV276" s="183"/>
      <c r="TKW276" s="183"/>
      <c r="TKX276" s="183"/>
      <c r="TKY276" s="183"/>
      <c r="TKZ276" s="183"/>
      <c r="TLA276" s="183"/>
      <c r="TLB276" s="183"/>
      <c r="TLC276" s="183"/>
      <c r="TLD276" s="183"/>
      <c r="TLE276" s="183"/>
      <c r="TLF276" s="183"/>
      <c r="TLG276" s="183"/>
      <c r="TLH276" s="183"/>
      <c r="TLI276" s="183"/>
      <c r="TLJ276" s="183"/>
      <c r="TLK276" s="183"/>
      <c r="TLL276" s="183"/>
      <c r="TLM276" s="183"/>
      <c r="TLN276" s="183"/>
      <c r="TLO276" s="183"/>
      <c r="TLP276" s="183"/>
      <c r="TLQ276" s="183"/>
      <c r="TLR276" s="183"/>
      <c r="TLS276" s="183"/>
      <c r="TLT276" s="183"/>
      <c r="TLU276" s="183"/>
      <c r="TLV276" s="183"/>
      <c r="TLW276" s="183"/>
      <c r="TLX276" s="183"/>
      <c r="TLY276" s="183"/>
      <c r="TLZ276" s="183"/>
      <c r="TMA276" s="183"/>
      <c r="TMB276" s="183"/>
      <c r="TMC276" s="183"/>
      <c r="TMD276" s="183"/>
      <c r="TME276" s="183"/>
      <c r="TMF276" s="183"/>
      <c r="TMG276" s="183"/>
      <c r="TMH276" s="183"/>
      <c r="TMI276" s="183"/>
      <c r="TMJ276" s="183"/>
      <c r="TMK276" s="183"/>
      <c r="TML276" s="183"/>
      <c r="TMM276" s="183"/>
      <c r="TMN276" s="183"/>
      <c r="TMO276" s="183"/>
      <c r="TMP276" s="183"/>
      <c r="TMQ276" s="183"/>
      <c r="TMR276" s="183"/>
      <c r="TMS276" s="183"/>
      <c r="TMT276" s="183"/>
      <c r="TMU276" s="183"/>
      <c r="TMV276" s="183"/>
      <c r="TMW276" s="183"/>
      <c r="TMX276" s="183"/>
      <c r="TMY276" s="183"/>
      <c r="TMZ276" s="183"/>
      <c r="TNA276" s="183"/>
      <c r="TNB276" s="183"/>
      <c r="TNC276" s="183"/>
      <c r="TND276" s="183"/>
      <c r="TNE276" s="183"/>
      <c r="TNF276" s="183"/>
      <c r="TNG276" s="183"/>
      <c r="TNH276" s="183"/>
      <c r="TNI276" s="183"/>
      <c r="TNJ276" s="183"/>
      <c r="TNK276" s="183"/>
      <c r="TNL276" s="183"/>
      <c r="TNM276" s="183"/>
      <c r="TNN276" s="183"/>
      <c r="TNO276" s="183"/>
      <c r="TNP276" s="183"/>
      <c r="TNQ276" s="183"/>
      <c r="TNR276" s="183"/>
      <c r="TNS276" s="183"/>
      <c r="TNT276" s="183"/>
      <c r="TNU276" s="183"/>
      <c r="TNV276" s="183"/>
      <c r="TNW276" s="183"/>
      <c r="TNX276" s="183"/>
      <c r="TNY276" s="183"/>
      <c r="TNZ276" s="183"/>
      <c r="TOA276" s="183"/>
      <c r="TOB276" s="183"/>
      <c r="TOC276" s="183"/>
      <c r="TOD276" s="183"/>
      <c r="TOE276" s="183"/>
      <c r="TOF276" s="183"/>
      <c r="TOG276" s="183"/>
      <c r="TOH276" s="183"/>
      <c r="TOI276" s="183"/>
      <c r="TOJ276" s="183"/>
      <c r="TOK276" s="183"/>
      <c r="TOL276" s="183"/>
      <c r="TOM276" s="183"/>
      <c r="TON276" s="183"/>
      <c r="TOO276" s="183"/>
      <c r="TOP276" s="183"/>
      <c r="TOQ276" s="183"/>
      <c r="TOR276" s="183"/>
      <c r="TOS276" s="183"/>
      <c r="TOT276" s="183"/>
      <c r="TOU276" s="183"/>
      <c r="TOV276" s="183"/>
      <c r="TOW276" s="183"/>
      <c r="TOX276" s="183"/>
      <c r="TOY276" s="183"/>
      <c r="TOZ276" s="183"/>
      <c r="TPA276" s="183"/>
      <c r="TPB276" s="183"/>
      <c r="TPC276" s="183"/>
      <c r="TPD276" s="183"/>
      <c r="TPE276" s="183"/>
      <c r="TPF276" s="183"/>
      <c r="TPG276" s="183"/>
      <c r="TPH276" s="183"/>
      <c r="TPI276" s="183"/>
      <c r="TPJ276" s="183"/>
      <c r="TPK276" s="183"/>
      <c r="TPL276" s="183"/>
      <c r="TPM276" s="183"/>
      <c r="TPN276" s="183"/>
      <c r="TPO276" s="183"/>
      <c r="TPP276" s="183"/>
      <c r="TPQ276" s="183"/>
      <c r="TPR276" s="183"/>
      <c r="TPS276" s="183"/>
      <c r="TPT276" s="183"/>
      <c r="TPU276" s="183"/>
      <c r="TPV276" s="183"/>
      <c r="TPW276" s="183"/>
      <c r="TPX276" s="183"/>
      <c r="TPY276" s="183"/>
      <c r="TPZ276" s="183"/>
      <c r="TQA276" s="183"/>
      <c r="TQB276" s="183"/>
      <c r="TQC276" s="183"/>
      <c r="TQD276" s="183"/>
      <c r="TQE276" s="183"/>
      <c r="TQF276" s="183"/>
      <c r="TQG276" s="183"/>
      <c r="TQH276" s="183"/>
      <c r="TQI276" s="183"/>
      <c r="TQJ276" s="183"/>
      <c r="TQK276" s="183"/>
      <c r="TQL276" s="183"/>
      <c r="TQM276" s="183"/>
      <c r="TQN276" s="183"/>
      <c r="TQO276" s="183"/>
      <c r="TQP276" s="183"/>
      <c r="TQQ276" s="183"/>
      <c r="TQR276" s="183"/>
      <c r="TQS276" s="183"/>
      <c r="TQT276" s="183"/>
      <c r="TQU276" s="183"/>
      <c r="TQV276" s="183"/>
      <c r="TQW276" s="183"/>
      <c r="TQX276" s="183"/>
      <c r="TQY276" s="183"/>
      <c r="TQZ276" s="183"/>
      <c r="TRA276" s="183"/>
      <c r="TRB276" s="183"/>
      <c r="TRC276" s="183"/>
      <c r="TRD276" s="183"/>
      <c r="TRE276" s="183"/>
      <c r="TRF276" s="183"/>
      <c r="TRG276" s="183"/>
      <c r="TRH276" s="183"/>
      <c r="TRI276" s="183"/>
      <c r="TRJ276" s="183"/>
      <c r="TRK276" s="183"/>
      <c r="TRL276" s="183"/>
      <c r="TRM276" s="183"/>
      <c r="TRN276" s="183"/>
      <c r="TRO276" s="183"/>
      <c r="TRP276" s="183"/>
      <c r="TRQ276" s="183"/>
      <c r="TRR276" s="183"/>
      <c r="TRS276" s="183"/>
      <c r="TRT276" s="183"/>
      <c r="TRU276" s="183"/>
      <c r="TRV276" s="183"/>
      <c r="TRW276" s="183"/>
      <c r="TRX276" s="183"/>
      <c r="TRY276" s="183"/>
      <c r="TRZ276" s="183"/>
      <c r="TSA276" s="183"/>
      <c r="TSB276" s="183"/>
      <c r="TSC276" s="183"/>
      <c r="TSD276" s="183"/>
      <c r="TSE276" s="183"/>
      <c r="TSF276" s="183"/>
      <c r="TSG276" s="183"/>
      <c r="TSH276" s="183"/>
      <c r="TSI276" s="183"/>
      <c r="TSJ276" s="183"/>
      <c r="TSK276" s="183"/>
      <c r="TSL276" s="183"/>
      <c r="TSM276" s="183"/>
      <c r="TSN276" s="183"/>
      <c r="TSO276" s="183"/>
      <c r="TSP276" s="183"/>
      <c r="TSQ276" s="183"/>
      <c r="TSR276" s="183"/>
      <c r="TSS276" s="183"/>
      <c r="TST276" s="183"/>
      <c r="TSU276" s="183"/>
      <c r="TSV276" s="183"/>
      <c r="TSW276" s="183"/>
      <c r="TSX276" s="183"/>
      <c r="TSY276" s="183"/>
      <c r="TSZ276" s="183"/>
      <c r="TTA276" s="183"/>
      <c r="TTB276" s="183"/>
      <c r="TTC276" s="183"/>
      <c r="TTD276" s="183"/>
      <c r="TTE276" s="183"/>
      <c r="TTF276" s="183"/>
      <c r="TTG276" s="183"/>
      <c r="TTH276" s="183"/>
      <c r="TTI276" s="183"/>
      <c r="TTJ276" s="183"/>
      <c r="TTK276" s="183"/>
      <c r="TTL276" s="183"/>
      <c r="TTM276" s="183"/>
      <c r="TTN276" s="183"/>
      <c r="TTO276" s="183"/>
      <c r="TTP276" s="183"/>
      <c r="TTQ276" s="183"/>
      <c r="TTR276" s="183"/>
      <c r="TTS276" s="183"/>
      <c r="TTT276" s="183"/>
      <c r="TTU276" s="183"/>
      <c r="TTV276" s="183"/>
      <c r="TTW276" s="183"/>
      <c r="TTX276" s="183"/>
      <c r="TTY276" s="183"/>
      <c r="TTZ276" s="183"/>
      <c r="TUA276" s="183"/>
      <c r="TUB276" s="183"/>
      <c r="TUC276" s="183"/>
      <c r="TUD276" s="183"/>
      <c r="TUE276" s="183"/>
      <c r="TUF276" s="183"/>
      <c r="TUG276" s="183"/>
      <c r="TUH276" s="183"/>
      <c r="TUI276" s="183"/>
      <c r="TUJ276" s="183"/>
      <c r="TUK276" s="183"/>
      <c r="TUL276" s="183"/>
      <c r="TUM276" s="183"/>
      <c r="TUN276" s="183"/>
      <c r="TUO276" s="183"/>
      <c r="TUP276" s="183"/>
      <c r="TUQ276" s="183"/>
      <c r="TUR276" s="183"/>
      <c r="TUS276" s="183"/>
      <c r="TUT276" s="183"/>
      <c r="TUU276" s="183"/>
      <c r="TUV276" s="183"/>
      <c r="TUW276" s="183"/>
      <c r="TUX276" s="183"/>
      <c r="TUY276" s="183"/>
      <c r="TUZ276" s="183"/>
      <c r="TVA276" s="183"/>
      <c r="TVB276" s="183"/>
      <c r="TVC276" s="183"/>
      <c r="TVD276" s="183"/>
      <c r="TVE276" s="183"/>
      <c r="TVF276" s="183"/>
      <c r="TVG276" s="183"/>
      <c r="TVH276" s="183"/>
      <c r="TVI276" s="183"/>
      <c r="TVJ276" s="183"/>
      <c r="TVK276" s="183"/>
      <c r="TVL276" s="183"/>
      <c r="TVM276" s="183"/>
      <c r="TVN276" s="183"/>
      <c r="TVO276" s="183"/>
      <c r="TVP276" s="183"/>
      <c r="TVQ276" s="183"/>
      <c r="TVR276" s="183"/>
      <c r="TVS276" s="183"/>
      <c r="TVT276" s="183"/>
      <c r="TVU276" s="183"/>
      <c r="TVV276" s="183"/>
      <c r="TVW276" s="183"/>
      <c r="TVX276" s="183"/>
      <c r="TVY276" s="183"/>
      <c r="TVZ276" s="183"/>
      <c r="TWA276" s="183"/>
      <c r="TWB276" s="183"/>
      <c r="TWC276" s="183"/>
      <c r="TWD276" s="183"/>
      <c r="TWE276" s="183"/>
      <c r="TWF276" s="183"/>
      <c r="TWG276" s="183"/>
      <c r="TWH276" s="183"/>
      <c r="TWI276" s="183"/>
      <c r="TWJ276" s="183"/>
      <c r="TWK276" s="183"/>
      <c r="TWL276" s="183"/>
      <c r="TWM276" s="183"/>
      <c r="TWN276" s="183"/>
      <c r="TWO276" s="183"/>
      <c r="TWP276" s="183"/>
      <c r="TWQ276" s="183"/>
      <c r="TWR276" s="183"/>
      <c r="TWS276" s="183"/>
      <c r="TWT276" s="183"/>
      <c r="TWU276" s="183"/>
      <c r="TWV276" s="183"/>
      <c r="TWW276" s="183"/>
      <c r="TWX276" s="183"/>
      <c r="TWY276" s="183"/>
      <c r="TWZ276" s="183"/>
      <c r="TXA276" s="183"/>
      <c r="TXB276" s="183"/>
      <c r="TXC276" s="183"/>
      <c r="TXD276" s="183"/>
      <c r="TXE276" s="183"/>
      <c r="TXF276" s="183"/>
      <c r="TXG276" s="183"/>
      <c r="TXH276" s="183"/>
      <c r="TXI276" s="183"/>
      <c r="TXJ276" s="183"/>
      <c r="TXK276" s="183"/>
      <c r="TXL276" s="183"/>
      <c r="TXM276" s="183"/>
      <c r="TXN276" s="183"/>
      <c r="TXO276" s="183"/>
      <c r="TXP276" s="183"/>
      <c r="TXQ276" s="183"/>
      <c r="TXR276" s="183"/>
      <c r="TXS276" s="183"/>
      <c r="TXT276" s="183"/>
      <c r="TXU276" s="183"/>
      <c r="TXV276" s="183"/>
      <c r="TXW276" s="183"/>
      <c r="TXX276" s="183"/>
      <c r="TXY276" s="183"/>
      <c r="TXZ276" s="183"/>
      <c r="TYA276" s="183"/>
      <c r="TYB276" s="183"/>
      <c r="TYC276" s="183"/>
      <c r="TYD276" s="183"/>
      <c r="TYE276" s="183"/>
      <c r="TYF276" s="183"/>
      <c r="TYG276" s="183"/>
      <c r="TYH276" s="183"/>
      <c r="TYI276" s="183"/>
      <c r="TYJ276" s="183"/>
      <c r="TYK276" s="183"/>
      <c r="TYL276" s="183"/>
      <c r="TYM276" s="183"/>
      <c r="TYN276" s="183"/>
      <c r="TYO276" s="183"/>
      <c r="TYP276" s="183"/>
      <c r="TYQ276" s="183"/>
      <c r="TYR276" s="183"/>
      <c r="TYS276" s="183"/>
      <c r="TYT276" s="183"/>
      <c r="TYU276" s="183"/>
      <c r="TYV276" s="183"/>
      <c r="TYW276" s="183"/>
      <c r="TYX276" s="183"/>
      <c r="TYY276" s="183"/>
      <c r="TYZ276" s="183"/>
      <c r="TZA276" s="183"/>
      <c r="TZB276" s="183"/>
      <c r="TZC276" s="183"/>
      <c r="TZD276" s="183"/>
      <c r="TZE276" s="183"/>
      <c r="TZF276" s="183"/>
      <c r="TZG276" s="183"/>
      <c r="TZH276" s="183"/>
      <c r="TZI276" s="183"/>
      <c r="TZJ276" s="183"/>
      <c r="TZK276" s="183"/>
      <c r="TZL276" s="183"/>
      <c r="TZM276" s="183"/>
      <c r="TZN276" s="183"/>
      <c r="TZO276" s="183"/>
      <c r="TZP276" s="183"/>
      <c r="TZQ276" s="183"/>
      <c r="TZR276" s="183"/>
      <c r="TZS276" s="183"/>
      <c r="TZT276" s="183"/>
      <c r="TZU276" s="183"/>
      <c r="TZV276" s="183"/>
      <c r="TZW276" s="183"/>
      <c r="TZX276" s="183"/>
      <c r="TZY276" s="183"/>
      <c r="TZZ276" s="183"/>
      <c r="UAA276" s="183"/>
      <c r="UAB276" s="183"/>
      <c r="UAC276" s="183"/>
      <c r="UAD276" s="183"/>
      <c r="UAE276" s="183"/>
      <c r="UAF276" s="183"/>
      <c r="UAG276" s="183"/>
      <c r="UAH276" s="183"/>
      <c r="UAI276" s="183"/>
      <c r="UAJ276" s="183"/>
      <c r="UAK276" s="183"/>
      <c r="UAL276" s="183"/>
      <c r="UAM276" s="183"/>
      <c r="UAN276" s="183"/>
      <c r="UAO276" s="183"/>
      <c r="UAP276" s="183"/>
      <c r="UAQ276" s="183"/>
      <c r="UAR276" s="183"/>
      <c r="UAS276" s="183"/>
      <c r="UAT276" s="183"/>
      <c r="UAU276" s="183"/>
      <c r="UAV276" s="183"/>
      <c r="UAW276" s="183"/>
      <c r="UAX276" s="183"/>
      <c r="UAY276" s="183"/>
      <c r="UAZ276" s="183"/>
      <c r="UBA276" s="183"/>
      <c r="UBB276" s="183"/>
      <c r="UBC276" s="183"/>
      <c r="UBD276" s="183"/>
      <c r="UBE276" s="183"/>
      <c r="UBF276" s="183"/>
      <c r="UBG276" s="183"/>
      <c r="UBH276" s="183"/>
      <c r="UBI276" s="183"/>
      <c r="UBJ276" s="183"/>
      <c r="UBK276" s="183"/>
      <c r="UBL276" s="183"/>
      <c r="UBM276" s="183"/>
      <c r="UBN276" s="183"/>
      <c r="UBO276" s="183"/>
      <c r="UBP276" s="183"/>
      <c r="UBQ276" s="183"/>
      <c r="UBR276" s="183"/>
      <c r="UBS276" s="183"/>
      <c r="UBT276" s="183"/>
      <c r="UBU276" s="183"/>
      <c r="UBV276" s="183"/>
      <c r="UBW276" s="183"/>
      <c r="UBX276" s="183"/>
      <c r="UBY276" s="183"/>
      <c r="UBZ276" s="183"/>
      <c r="UCA276" s="183"/>
      <c r="UCB276" s="183"/>
      <c r="UCC276" s="183"/>
      <c r="UCD276" s="183"/>
      <c r="UCE276" s="183"/>
      <c r="UCF276" s="183"/>
      <c r="UCG276" s="183"/>
      <c r="UCH276" s="183"/>
      <c r="UCI276" s="183"/>
      <c r="UCJ276" s="183"/>
      <c r="UCK276" s="183"/>
      <c r="UCL276" s="183"/>
      <c r="UCM276" s="183"/>
      <c r="UCN276" s="183"/>
      <c r="UCO276" s="183"/>
      <c r="UCP276" s="183"/>
      <c r="UCQ276" s="183"/>
      <c r="UCR276" s="183"/>
      <c r="UCS276" s="183"/>
      <c r="UCT276" s="183"/>
      <c r="UCU276" s="183"/>
      <c r="UCV276" s="183"/>
      <c r="UCW276" s="183"/>
      <c r="UCX276" s="183"/>
      <c r="UCY276" s="183"/>
      <c r="UCZ276" s="183"/>
      <c r="UDA276" s="183"/>
      <c r="UDB276" s="183"/>
      <c r="UDC276" s="183"/>
      <c r="UDD276" s="183"/>
      <c r="UDE276" s="183"/>
      <c r="UDF276" s="183"/>
      <c r="UDG276" s="183"/>
      <c r="UDH276" s="183"/>
      <c r="UDI276" s="183"/>
      <c r="UDJ276" s="183"/>
      <c r="UDK276" s="183"/>
      <c r="UDL276" s="183"/>
      <c r="UDM276" s="183"/>
      <c r="UDN276" s="183"/>
      <c r="UDO276" s="183"/>
      <c r="UDP276" s="183"/>
      <c r="UDQ276" s="183"/>
      <c r="UDR276" s="183"/>
      <c r="UDS276" s="183"/>
      <c r="UDT276" s="183"/>
      <c r="UDU276" s="183"/>
      <c r="UDV276" s="183"/>
      <c r="UDW276" s="183"/>
      <c r="UDX276" s="183"/>
      <c r="UDY276" s="183"/>
      <c r="UDZ276" s="183"/>
      <c r="UEA276" s="183"/>
      <c r="UEB276" s="183"/>
      <c r="UEC276" s="183"/>
      <c r="UED276" s="183"/>
      <c r="UEE276" s="183"/>
      <c r="UEF276" s="183"/>
      <c r="UEG276" s="183"/>
      <c r="UEH276" s="183"/>
      <c r="UEI276" s="183"/>
      <c r="UEJ276" s="183"/>
      <c r="UEK276" s="183"/>
      <c r="UEL276" s="183"/>
      <c r="UEM276" s="183"/>
      <c r="UEN276" s="183"/>
      <c r="UEO276" s="183"/>
      <c r="UEP276" s="183"/>
      <c r="UEQ276" s="183"/>
      <c r="UER276" s="183"/>
      <c r="UES276" s="183"/>
      <c r="UET276" s="183"/>
      <c r="UEU276" s="183"/>
      <c r="UEV276" s="183"/>
      <c r="UEW276" s="183"/>
      <c r="UEX276" s="183"/>
      <c r="UEY276" s="183"/>
      <c r="UEZ276" s="183"/>
      <c r="UFA276" s="183"/>
      <c r="UFB276" s="183"/>
      <c r="UFC276" s="183"/>
      <c r="UFD276" s="183"/>
      <c r="UFE276" s="183"/>
      <c r="UFF276" s="183"/>
      <c r="UFG276" s="183"/>
      <c r="UFH276" s="183"/>
      <c r="UFI276" s="183"/>
      <c r="UFJ276" s="183"/>
      <c r="UFK276" s="183"/>
      <c r="UFL276" s="183"/>
      <c r="UFM276" s="183"/>
      <c r="UFN276" s="183"/>
      <c r="UFO276" s="183"/>
      <c r="UFP276" s="183"/>
      <c r="UFQ276" s="183"/>
      <c r="UFR276" s="183"/>
      <c r="UFS276" s="183"/>
      <c r="UFT276" s="183"/>
      <c r="UFU276" s="183"/>
      <c r="UFV276" s="183"/>
      <c r="UFW276" s="183"/>
      <c r="UFX276" s="183"/>
      <c r="UFY276" s="183"/>
      <c r="UFZ276" s="183"/>
      <c r="UGA276" s="183"/>
      <c r="UGB276" s="183"/>
      <c r="UGC276" s="183"/>
      <c r="UGD276" s="183"/>
      <c r="UGE276" s="183"/>
      <c r="UGF276" s="183"/>
      <c r="UGG276" s="183"/>
      <c r="UGH276" s="183"/>
      <c r="UGI276" s="183"/>
      <c r="UGJ276" s="183"/>
      <c r="UGK276" s="183"/>
      <c r="UGL276" s="183"/>
      <c r="UGM276" s="183"/>
      <c r="UGN276" s="183"/>
      <c r="UGO276" s="183"/>
      <c r="UGP276" s="183"/>
      <c r="UGQ276" s="183"/>
      <c r="UGR276" s="183"/>
      <c r="UGS276" s="183"/>
      <c r="UGT276" s="183"/>
      <c r="UGU276" s="183"/>
      <c r="UGV276" s="183"/>
      <c r="UGW276" s="183"/>
      <c r="UGX276" s="183"/>
      <c r="UGY276" s="183"/>
      <c r="UGZ276" s="183"/>
      <c r="UHA276" s="183"/>
      <c r="UHB276" s="183"/>
      <c r="UHC276" s="183"/>
      <c r="UHD276" s="183"/>
      <c r="UHE276" s="183"/>
      <c r="UHF276" s="183"/>
      <c r="UHG276" s="183"/>
      <c r="UHH276" s="183"/>
      <c r="UHI276" s="183"/>
      <c r="UHJ276" s="183"/>
      <c r="UHK276" s="183"/>
      <c r="UHL276" s="183"/>
      <c r="UHM276" s="183"/>
      <c r="UHN276" s="183"/>
      <c r="UHO276" s="183"/>
      <c r="UHP276" s="183"/>
      <c r="UHQ276" s="183"/>
      <c r="UHR276" s="183"/>
      <c r="UHS276" s="183"/>
      <c r="UHT276" s="183"/>
      <c r="UHU276" s="183"/>
      <c r="UHV276" s="183"/>
      <c r="UHW276" s="183"/>
      <c r="UHX276" s="183"/>
      <c r="UHY276" s="183"/>
      <c r="UHZ276" s="183"/>
      <c r="UIA276" s="183"/>
      <c r="UIB276" s="183"/>
      <c r="UIC276" s="183"/>
      <c r="UID276" s="183"/>
      <c r="UIE276" s="183"/>
      <c r="UIF276" s="183"/>
      <c r="UIG276" s="183"/>
      <c r="UIH276" s="183"/>
      <c r="UII276" s="183"/>
      <c r="UIJ276" s="183"/>
      <c r="UIK276" s="183"/>
      <c r="UIL276" s="183"/>
      <c r="UIM276" s="183"/>
      <c r="UIN276" s="183"/>
      <c r="UIO276" s="183"/>
      <c r="UIP276" s="183"/>
      <c r="UIQ276" s="183"/>
      <c r="UIR276" s="183"/>
      <c r="UIS276" s="183"/>
      <c r="UIT276" s="183"/>
      <c r="UIU276" s="183"/>
      <c r="UIV276" s="183"/>
      <c r="UIW276" s="183"/>
      <c r="UIX276" s="183"/>
      <c r="UIY276" s="183"/>
      <c r="UIZ276" s="183"/>
      <c r="UJA276" s="183"/>
      <c r="UJB276" s="183"/>
      <c r="UJC276" s="183"/>
      <c r="UJD276" s="183"/>
      <c r="UJE276" s="183"/>
      <c r="UJF276" s="183"/>
      <c r="UJG276" s="183"/>
      <c r="UJH276" s="183"/>
      <c r="UJI276" s="183"/>
      <c r="UJJ276" s="183"/>
      <c r="UJK276" s="183"/>
      <c r="UJL276" s="183"/>
      <c r="UJM276" s="183"/>
      <c r="UJN276" s="183"/>
      <c r="UJO276" s="183"/>
      <c r="UJP276" s="183"/>
      <c r="UJQ276" s="183"/>
      <c r="UJR276" s="183"/>
      <c r="UJS276" s="183"/>
      <c r="UJT276" s="183"/>
      <c r="UJU276" s="183"/>
      <c r="UJV276" s="183"/>
      <c r="UJW276" s="183"/>
      <c r="UJX276" s="183"/>
      <c r="UJY276" s="183"/>
      <c r="UJZ276" s="183"/>
      <c r="UKA276" s="183"/>
      <c r="UKB276" s="183"/>
      <c r="UKC276" s="183"/>
      <c r="UKD276" s="183"/>
      <c r="UKE276" s="183"/>
      <c r="UKF276" s="183"/>
      <c r="UKG276" s="183"/>
      <c r="UKH276" s="183"/>
      <c r="UKI276" s="183"/>
      <c r="UKJ276" s="183"/>
      <c r="UKK276" s="183"/>
      <c r="UKL276" s="183"/>
      <c r="UKM276" s="183"/>
      <c r="UKN276" s="183"/>
      <c r="UKO276" s="183"/>
      <c r="UKP276" s="183"/>
      <c r="UKQ276" s="183"/>
      <c r="UKR276" s="183"/>
      <c r="UKS276" s="183"/>
      <c r="UKT276" s="183"/>
      <c r="UKU276" s="183"/>
      <c r="UKV276" s="183"/>
      <c r="UKW276" s="183"/>
      <c r="UKX276" s="183"/>
      <c r="UKY276" s="183"/>
      <c r="UKZ276" s="183"/>
      <c r="ULA276" s="183"/>
      <c r="ULB276" s="183"/>
      <c r="ULC276" s="183"/>
      <c r="ULD276" s="183"/>
      <c r="ULE276" s="183"/>
      <c r="ULF276" s="183"/>
      <c r="ULG276" s="183"/>
      <c r="ULH276" s="183"/>
      <c r="ULI276" s="183"/>
      <c r="ULJ276" s="183"/>
      <c r="ULK276" s="183"/>
      <c r="ULL276" s="183"/>
      <c r="ULM276" s="183"/>
      <c r="ULN276" s="183"/>
      <c r="ULO276" s="183"/>
      <c r="ULP276" s="183"/>
      <c r="ULQ276" s="183"/>
      <c r="ULR276" s="183"/>
      <c r="ULS276" s="183"/>
      <c r="ULT276" s="183"/>
      <c r="ULU276" s="183"/>
      <c r="ULV276" s="183"/>
      <c r="ULW276" s="183"/>
      <c r="ULX276" s="183"/>
      <c r="ULY276" s="183"/>
      <c r="ULZ276" s="183"/>
      <c r="UMA276" s="183"/>
      <c r="UMB276" s="183"/>
      <c r="UMC276" s="183"/>
      <c r="UMD276" s="183"/>
      <c r="UME276" s="183"/>
      <c r="UMF276" s="183"/>
      <c r="UMG276" s="183"/>
      <c r="UMH276" s="183"/>
      <c r="UMI276" s="183"/>
      <c r="UMJ276" s="183"/>
      <c r="UMK276" s="183"/>
      <c r="UML276" s="183"/>
      <c r="UMM276" s="183"/>
      <c r="UMN276" s="183"/>
      <c r="UMO276" s="183"/>
      <c r="UMP276" s="183"/>
      <c r="UMQ276" s="183"/>
      <c r="UMR276" s="183"/>
      <c r="UMS276" s="183"/>
      <c r="UMT276" s="183"/>
      <c r="UMU276" s="183"/>
      <c r="UMV276" s="183"/>
      <c r="UMW276" s="183"/>
      <c r="UMX276" s="183"/>
      <c r="UMY276" s="183"/>
      <c r="UMZ276" s="183"/>
      <c r="UNA276" s="183"/>
      <c r="UNB276" s="183"/>
      <c r="UNC276" s="183"/>
      <c r="UND276" s="183"/>
      <c r="UNE276" s="183"/>
      <c r="UNF276" s="183"/>
      <c r="UNG276" s="183"/>
      <c r="UNH276" s="183"/>
      <c r="UNI276" s="183"/>
      <c r="UNJ276" s="183"/>
      <c r="UNK276" s="183"/>
      <c r="UNL276" s="183"/>
      <c r="UNM276" s="183"/>
      <c r="UNN276" s="183"/>
      <c r="UNO276" s="183"/>
      <c r="UNP276" s="183"/>
      <c r="UNQ276" s="183"/>
      <c r="UNR276" s="183"/>
      <c r="UNS276" s="183"/>
      <c r="UNT276" s="183"/>
      <c r="UNU276" s="183"/>
      <c r="UNV276" s="183"/>
      <c r="UNW276" s="183"/>
      <c r="UNX276" s="183"/>
      <c r="UNY276" s="183"/>
      <c r="UNZ276" s="183"/>
      <c r="UOA276" s="183"/>
      <c r="UOB276" s="183"/>
      <c r="UOC276" s="183"/>
      <c r="UOD276" s="183"/>
      <c r="UOE276" s="183"/>
      <c r="UOF276" s="183"/>
      <c r="UOG276" s="183"/>
      <c r="UOH276" s="183"/>
      <c r="UOI276" s="183"/>
      <c r="UOJ276" s="183"/>
      <c r="UOK276" s="183"/>
      <c r="UOL276" s="183"/>
      <c r="UOM276" s="183"/>
      <c r="UON276" s="183"/>
      <c r="UOO276" s="183"/>
      <c r="UOP276" s="183"/>
      <c r="UOQ276" s="183"/>
      <c r="UOR276" s="183"/>
      <c r="UOS276" s="183"/>
      <c r="UOT276" s="183"/>
      <c r="UOU276" s="183"/>
      <c r="UOV276" s="183"/>
      <c r="UOW276" s="183"/>
      <c r="UOX276" s="183"/>
      <c r="UOY276" s="183"/>
      <c r="UOZ276" s="183"/>
      <c r="UPA276" s="183"/>
      <c r="UPB276" s="183"/>
      <c r="UPC276" s="183"/>
      <c r="UPD276" s="183"/>
      <c r="UPE276" s="183"/>
      <c r="UPF276" s="183"/>
      <c r="UPG276" s="183"/>
      <c r="UPH276" s="183"/>
      <c r="UPI276" s="183"/>
      <c r="UPJ276" s="183"/>
      <c r="UPK276" s="183"/>
      <c r="UPL276" s="183"/>
      <c r="UPM276" s="183"/>
      <c r="UPN276" s="183"/>
      <c r="UPO276" s="183"/>
      <c r="UPP276" s="183"/>
      <c r="UPQ276" s="183"/>
      <c r="UPR276" s="183"/>
      <c r="UPS276" s="183"/>
      <c r="UPT276" s="183"/>
      <c r="UPU276" s="183"/>
      <c r="UPV276" s="183"/>
      <c r="UPW276" s="183"/>
      <c r="UPX276" s="183"/>
      <c r="UPY276" s="183"/>
      <c r="UPZ276" s="183"/>
      <c r="UQA276" s="183"/>
      <c r="UQB276" s="183"/>
      <c r="UQC276" s="183"/>
      <c r="UQD276" s="183"/>
      <c r="UQE276" s="183"/>
      <c r="UQF276" s="183"/>
      <c r="UQG276" s="183"/>
      <c r="UQH276" s="183"/>
      <c r="UQI276" s="183"/>
      <c r="UQJ276" s="183"/>
      <c r="UQK276" s="183"/>
      <c r="UQL276" s="183"/>
      <c r="UQM276" s="183"/>
      <c r="UQN276" s="183"/>
      <c r="UQO276" s="183"/>
      <c r="UQP276" s="183"/>
      <c r="UQQ276" s="183"/>
      <c r="UQR276" s="183"/>
      <c r="UQS276" s="183"/>
      <c r="UQT276" s="183"/>
      <c r="UQU276" s="183"/>
      <c r="UQV276" s="183"/>
      <c r="UQW276" s="183"/>
      <c r="UQX276" s="183"/>
      <c r="UQY276" s="183"/>
      <c r="UQZ276" s="183"/>
      <c r="URA276" s="183"/>
      <c r="URB276" s="183"/>
      <c r="URC276" s="183"/>
      <c r="URD276" s="183"/>
      <c r="URE276" s="183"/>
      <c r="URF276" s="183"/>
      <c r="URG276" s="183"/>
      <c r="URH276" s="183"/>
      <c r="URI276" s="183"/>
      <c r="URJ276" s="183"/>
      <c r="URK276" s="183"/>
      <c r="URL276" s="183"/>
      <c r="URM276" s="183"/>
      <c r="URN276" s="183"/>
      <c r="URO276" s="183"/>
      <c r="URP276" s="183"/>
      <c r="URQ276" s="183"/>
      <c r="URR276" s="183"/>
      <c r="URS276" s="183"/>
      <c r="URT276" s="183"/>
      <c r="URU276" s="183"/>
      <c r="URV276" s="183"/>
      <c r="URW276" s="183"/>
      <c r="URX276" s="183"/>
      <c r="URY276" s="183"/>
      <c r="URZ276" s="183"/>
      <c r="USA276" s="183"/>
      <c r="USB276" s="183"/>
      <c r="USC276" s="183"/>
      <c r="USD276" s="183"/>
      <c r="USE276" s="183"/>
      <c r="USF276" s="183"/>
      <c r="USG276" s="183"/>
      <c r="USH276" s="183"/>
      <c r="USI276" s="183"/>
      <c r="USJ276" s="183"/>
      <c r="USK276" s="183"/>
      <c r="USL276" s="183"/>
      <c r="USM276" s="183"/>
      <c r="USN276" s="183"/>
      <c r="USO276" s="183"/>
      <c r="USP276" s="183"/>
      <c r="USQ276" s="183"/>
      <c r="USR276" s="183"/>
      <c r="USS276" s="183"/>
      <c r="UST276" s="183"/>
      <c r="USU276" s="183"/>
      <c r="USV276" s="183"/>
      <c r="USW276" s="183"/>
      <c r="USX276" s="183"/>
      <c r="USY276" s="183"/>
      <c r="USZ276" s="183"/>
      <c r="UTA276" s="183"/>
      <c r="UTB276" s="183"/>
      <c r="UTC276" s="183"/>
      <c r="UTD276" s="183"/>
      <c r="UTE276" s="183"/>
      <c r="UTF276" s="183"/>
      <c r="UTG276" s="183"/>
      <c r="UTH276" s="183"/>
      <c r="UTI276" s="183"/>
      <c r="UTJ276" s="183"/>
      <c r="UTK276" s="183"/>
      <c r="UTL276" s="183"/>
      <c r="UTM276" s="183"/>
      <c r="UTN276" s="183"/>
      <c r="UTO276" s="183"/>
      <c r="UTP276" s="183"/>
      <c r="UTQ276" s="183"/>
      <c r="UTR276" s="183"/>
      <c r="UTS276" s="183"/>
      <c r="UTT276" s="183"/>
      <c r="UTU276" s="183"/>
      <c r="UTV276" s="183"/>
      <c r="UTW276" s="183"/>
      <c r="UTX276" s="183"/>
      <c r="UTY276" s="183"/>
      <c r="UTZ276" s="183"/>
      <c r="UUA276" s="183"/>
      <c r="UUB276" s="183"/>
      <c r="UUC276" s="183"/>
      <c r="UUD276" s="183"/>
      <c r="UUE276" s="183"/>
      <c r="UUF276" s="183"/>
      <c r="UUG276" s="183"/>
      <c r="UUH276" s="183"/>
      <c r="UUI276" s="183"/>
      <c r="UUJ276" s="183"/>
      <c r="UUK276" s="183"/>
      <c r="UUL276" s="183"/>
      <c r="UUM276" s="183"/>
      <c r="UUN276" s="183"/>
      <c r="UUO276" s="183"/>
      <c r="UUP276" s="183"/>
      <c r="UUQ276" s="183"/>
      <c r="UUR276" s="183"/>
      <c r="UUS276" s="183"/>
      <c r="UUT276" s="183"/>
      <c r="UUU276" s="183"/>
      <c r="UUV276" s="183"/>
      <c r="UUW276" s="183"/>
      <c r="UUX276" s="183"/>
      <c r="UUY276" s="183"/>
      <c r="UUZ276" s="183"/>
      <c r="UVA276" s="183"/>
      <c r="UVB276" s="183"/>
      <c r="UVC276" s="183"/>
      <c r="UVD276" s="183"/>
      <c r="UVE276" s="183"/>
      <c r="UVF276" s="183"/>
      <c r="UVG276" s="183"/>
      <c r="UVH276" s="183"/>
      <c r="UVI276" s="183"/>
      <c r="UVJ276" s="183"/>
      <c r="UVK276" s="183"/>
      <c r="UVL276" s="183"/>
      <c r="UVM276" s="183"/>
      <c r="UVN276" s="183"/>
      <c r="UVO276" s="183"/>
      <c r="UVP276" s="183"/>
      <c r="UVQ276" s="183"/>
      <c r="UVR276" s="183"/>
      <c r="UVS276" s="183"/>
      <c r="UVT276" s="183"/>
      <c r="UVU276" s="183"/>
      <c r="UVV276" s="183"/>
      <c r="UVW276" s="183"/>
      <c r="UVX276" s="183"/>
      <c r="UVY276" s="183"/>
      <c r="UVZ276" s="183"/>
      <c r="UWA276" s="183"/>
      <c r="UWB276" s="183"/>
      <c r="UWC276" s="183"/>
      <c r="UWD276" s="183"/>
      <c r="UWE276" s="183"/>
      <c r="UWF276" s="183"/>
      <c r="UWG276" s="183"/>
      <c r="UWH276" s="183"/>
      <c r="UWI276" s="183"/>
      <c r="UWJ276" s="183"/>
      <c r="UWK276" s="183"/>
      <c r="UWL276" s="183"/>
      <c r="UWM276" s="183"/>
      <c r="UWN276" s="183"/>
      <c r="UWO276" s="183"/>
      <c r="UWP276" s="183"/>
      <c r="UWQ276" s="183"/>
      <c r="UWR276" s="183"/>
      <c r="UWS276" s="183"/>
      <c r="UWT276" s="183"/>
      <c r="UWU276" s="183"/>
      <c r="UWV276" s="183"/>
      <c r="UWW276" s="183"/>
      <c r="UWX276" s="183"/>
      <c r="UWY276" s="183"/>
      <c r="UWZ276" s="183"/>
      <c r="UXA276" s="183"/>
      <c r="UXB276" s="183"/>
      <c r="UXC276" s="183"/>
      <c r="UXD276" s="183"/>
      <c r="UXE276" s="183"/>
      <c r="UXF276" s="183"/>
      <c r="UXG276" s="183"/>
      <c r="UXH276" s="183"/>
      <c r="UXI276" s="183"/>
      <c r="UXJ276" s="183"/>
      <c r="UXK276" s="183"/>
      <c r="UXL276" s="183"/>
      <c r="UXM276" s="183"/>
      <c r="UXN276" s="183"/>
      <c r="UXO276" s="183"/>
      <c r="UXP276" s="183"/>
      <c r="UXQ276" s="183"/>
      <c r="UXR276" s="183"/>
      <c r="UXS276" s="183"/>
      <c r="UXT276" s="183"/>
      <c r="UXU276" s="183"/>
      <c r="UXV276" s="183"/>
      <c r="UXW276" s="183"/>
      <c r="UXX276" s="183"/>
      <c r="UXY276" s="183"/>
      <c r="UXZ276" s="183"/>
      <c r="UYA276" s="183"/>
      <c r="UYB276" s="183"/>
      <c r="UYC276" s="183"/>
      <c r="UYD276" s="183"/>
      <c r="UYE276" s="183"/>
      <c r="UYF276" s="183"/>
      <c r="UYG276" s="183"/>
      <c r="UYH276" s="183"/>
      <c r="UYI276" s="183"/>
      <c r="UYJ276" s="183"/>
      <c r="UYK276" s="183"/>
      <c r="UYL276" s="183"/>
      <c r="UYM276" s="183"/>
      <c r="UYN276" s="183"/>
      <c r="UYO276" s="183"/>
      <c r="UYP276" s="183"/>
      <c r="UYQ276" s="183"/>
      <c r="UYR276" s="183"/>
      <c r="UYS276" s="183"/>
      <c r="UYT276" s="183"/>
      <c r="UYU276" s="183"/>
      <c r="UYV276" s="183"/>
      <c r="UYW276" s="183"/>
      <c r="UYX276" s="183"/>
      <c r="UYY276" s="183"/>
      <c r="UYZ276" s="183"/>
      <c r="UZA276" s="183"/>
      <c r="UZB276" s="183"/>
      <c r="UZC276" s="183"/>
      <c r="UZD276" s="183"/>
      <c r="UZE276" s="183"/>
      <c r="UZF276" s="183"/>
      <c r="UZG276" s="183"/>
      <c r="UZH276" s="183"/>
      <c r="UZI276" s="183"/>
      <c r="UZJ276" s="183"/>
      <c r="UZK276" s="183"/>
      <c r="UZL276" s="183"/>
      <c r="UZM276" s="183"/>
      <c r="UZN276" s="183"/>
      <c r="UZO276" s="183"/>
      <c r="UZP276" s="183"/>
      <c r="UZQ276" s="183"/>
      <c r="UZR276" s="183"/>
      <c r="UZS276" s="183"/>
      <c r="UZT276" s="183"/>
      <c r="UZU276" s="183"/>
      <c r="UZV276" s="183"/>
      <c r="UZW276" s="183"/>
      <c r="UZX276" s="183"/>
      <c r="UZY276" s="183"/>
      <c r="UZZ276" s="183"/>
      <c r="VAA276" s="183"/>
      <c r="VAB276" s="183"/>
      <c r="VAC276" s="183"/>
      <c r="VAD276" s="183"/>
      <c r="VAE276" s="183"/>
      <c r="VAF276" s="183"/>
      <c r="VAG276" s="183"/>
      <c r="VAH276" s="183"/>
      <c r="VAI276" s="183"/>
      <c r="VAJ276" s="183"/>
      <c r="VAK276" s="183"/>
      <c r="VAL276" s="183"/>
      <c r="VAM276" s="183"/>
      <c r="VAN276" s="183"/>
      <c r="VAO276" s="183"/>
      <c r="VAP276" s="183"/>
      <c r="VAQ276" s="183"/>
      <c r="VAR276" s="183"/>
      <c r="VAS276" s="183"/>
      <c r="VAT276" s="183"/>
      <c r="VAU276" s="183"/>
      <c r="VAV276" s="183"/>
      <c r="VAW276" s="183"/>
      <c r="VAX276" s="183"/>
      <c r="VAY276" s="183"/>
      <c r="VAZ276" s="183"/>
      <c r="VBA276" s="183"/>
      <c r="VBB276" s="183"/>
      <c r="VBC276" s="183"/>
      <c r="VBD276" s="183"/>
      <c r="VBE276" s="183"/>
      <c r="VBF276" s="183"/>
      <c r="VBG276" s="183"/>
      <c r="VBH276" s="183"/>
      <c r="VBI276" s="183"/>
      <c r="VBJ276" s="183"/>
      <c r="VBK276" s="183"/>
      <c r="VBL276" s="183"/>
      <c r="VBM276" s="183"/>
      <c r="VBN276" s="183"/>
      <c r="VBO276" s="183"/>
      <c r="VBP276" s="183"/>
      <c r="VBQ276" s="183"/>
      <c r="VBR276" s="183"/>
      <c r="VBS276" s="183"/>
      <c r="VBT276" s="183"/>
      <c r="VBU276" s="183"/>
      <c r="VBV276" s="183"/>
      <c r="VBW276" s="183"/>
      <c r="VBX276" s="183"/>
      <c r="VBY276" s="183"/>
      <c r="VBZ276" s="183"/>
      <c r="VCA276" s="183"/>
      <c r="VCB276" s="183"/>
      <c r="VCC276" s="183"/>
      <c r="VCD276" s="183"/>
      <c r="VCE276" s="183"/>
      <c r="VCF276" s="183"/>
      <c r="VCG276" s="183"/>
      <c r="VCH276" s="183"/>
      <c r="VCI276" s="183"/>
      <c r="VCJ276" s="183"/>
      <c r="VCK276" s="183"/>
      <c r="VCL276" s="183"/>
      <c r="VCM276" s="183"/>
      <c r="VCN276" s="183"/>
      <c r="VCO276" s="183"/>
      <c r="VCP276" s="183"/>
      <c r="VCQ276" s="183"/>
      <c r="VCR276" s="183"/>
      <c r="VCS276" s="183"/>
      <c r="VCT276" s="183"/>
      <c r="VCU276" s="183"/>
      <c r="VCV276" s="183"/>
      <c r="VCW276" s="183"/>
      <c r="VCX276" s="183"/>
      <c r="VCY276" s="183"/>
      <c r="VCZ276" s="183"/>
      <c r="VDA276" s="183"/>
      <c r="VDB276" s="183"/>
      <c r="VDC276" s="183"/>
      <c r="VDD276" s="183"/>
      <c r="VDE276" s="183"/>
      <c r="VDF276" s="183"/>
      <c r="VDG276" s="183"/>
      <c r="VDH276" s="183"/>
      <c r="VDI276" s="183"/>
      <c r="VDJ276" s="183"/>
      <c r="VDK276" s="183"/>
      <c r="VDL276" s="183"/>
      <c r="VDM276" s="183"/>
      <c r="VDN276" s="183"/>
      <c r="VDO276" s="183"/>
      <c r="VDP276" s="183"/>
      <c r="VDQ276" s="183"/>
      <c r="VDR276" s="183"/>
      <c r="VDS276" s="183"/>
      <c r="VDT276" s="183"/>
      <c r="VDU276" s="183"/>
      <c r="VDV276" s="183"/>
      <c r="VDW276" s="183"/>
      <c r="VDX276" s="183"/>
      <c r="VDY276" s="183"/>
      <c r="VDZ276" s="183"/>
      <c r="VEA276" s="183"/>
      <c r="VEB276" s="183"/>
      <c r="VEC276" s="183"/>
      <c r="VED276" s="183"/>
      <c r="VEE276" s="183"/>
      <c r="VEF276" s="183"/>
      <c r="VEG276" s="183"/>
      <c r="VEH276" s="183"/>
      <c r="VEI276" s="183"/>
      <c r="VEJ276" s="183"/>
      <c r="VEK276" s="183"/>
      <c r="VEL276" s="183"/>
      <c r="VEM276" s="183"/>
      <c r="VEN276" s="183"/>
      <c r="VEO276" s="183"/>
      <c r="VEP276" s="183"/>
      <c r="VEQ276" s="183"/>
      <c r="VER276" s="183"/>
      <c r="VES276" s="183"/>
      <c r="VET276" s="183"/>
      <c r="VEU276" s="183"/>
      <c r="VEV276" s="183"/>
      <c r="VEW276" s="183"/>
      <c r="VEX276" s="183"/>
      <c r="VEY276" s="183"/>
      <c r="VEZ276" s="183"/>
      <c r="VFA276" s="183"/>
      <c r="VFB276" s="183"/>
      <c r="VFC276" s="183"/>
      <c r="VFD276" s="183"/>
      <c r="VFE276" s="183"/>
      <c r="VFF276" s="183"/>
      <c r="VFG276" s="183"/>
      <c r="VFH276" s="183"/>
      <c r="VFI276" s="183"/>
      <c r="VFJ276" s="183"/>
      <c r="VFK276" s="183"/>
      <c r="VFL276" s="183"/>
      <c r="VFM276" s="183"/>
      <c r="VFN276" s="183"/>
      <c r="VFO276" s="183"/>
      <c r="VFP276" s="183"/>
      <c r="VFQ276" s="183"/>
      <c r="VFR276" s="183"/>
      <c r="VFS276" s="183"/>
      <c r="VFT276" s="183"/>
      <c r="VFU276" s="183"/>
      <c r="VFV276" s="183"/>
      <c r="VFW276" s="183"/>
      <c r="VFX276" s="183"/>
      <c r="VFY276" s="183"/>
      <c r="VFZ276" s="183"/>
      <c r="VGA276" s="183"/>
      <c r="VGB276" s="183"/>
      <c r="VGC276" s="183"/>
      <c r="VGD276" s="183"/>
      <c r="VGE276" s="183"/>
      <c r="VGF276" s="183"/>
      <c r="VGG276" s="183"/>
      <c r="VGH276" s="183"/>
      <c r="VGI276" s="183"/>
      <c r="VGJ276" s="183"/>
      <c r="VGK276" s="183"/>
      <c r="VGL276" s="183"/>
      <c r="VGM276" s="183"/>
      <c r="VGN276" s="183"/>
      <c r="VGO276" s="183"/>
      <c r="VGP276" s="183"/>
      <c r="VGQ276" s="183"/>
      <c r="VGR276" s="183"/>
      <c r="VGS276" s="183"/>
      <c r="VGT276" s="183"/>
      <c r="VGU276" s="183"/>
      <c r="VGV276" s="183"/>
      <c r="VGW276" s="183"/>
      <c r="VGX276" s="183"/>
      <c r="VGY276" s="183"/>
      <c r="VGZ276" s="183"/>
      <c r="VHA276" s="183"/>
      <c r="VHB276" s="183"/>
      <c r="VHC276" s="183"/>
      <c r="VHD276" s="183"/>
      <c r="VHE276" s="183"/>
      <c r="VHF276" s="183"/>
      <c r="VHG276" s="183"/>
      <c r="VHH276" s="183"/>
      <c r="VHI276" s="183"/>
      <c r="VHJ276" s="183"/>
      <c r="VHK276" s="183"/>
      <c r="VHL276" s="183"/>
      <c r="VHM276" s="183"/>
      <c r="VHN276" s="183"/>
      <c r="VHO276" s="183"/>
      <c r="VHP276" s="183"/>
      <c r="VHQ276" s="183"/>
      <c r="VHR276" s="183"/>
      <c r="VHS276" s="183"/>
      <c r="VHT276" s="183"/>
      <c r="VHU276" s="183"/>
      <c r="VHV276" s="183"/>
      <c r="VHW276" s="183"/>
      <c r="VHX276" s="183"/>
      <c r="VHY276" s="183"/>
      <c r="VHZ276" s="183"/>
      <c r="VIA276" s="183"/>
      <c r="VIB276" s="183"/>
      <c r="VIC276" s="183"/>
      <c r="VID276" s="183"/>
      <c r="VIE276" s="183"/>
      <c r="VIF276" s="183"/>
      <c r="VIG276" s="183"/>
      <c r="VIH276" s="183"/>
      <c r="VII276" s="183"/>
      <c r="VIJ276" s="183"/>
      <c r="VIK276" s="183"/>
      <c r="VIL276" s="183"/>
      <c r="VIM276" s="183"/>
      <c r="VIN276" s="183"/>
      <c r="VIO276" s="183"/>
      <c r="VIP276" s="183"/>
      <c r="VIQ276" s="183"/>
      <c r="VIR276" s="183"/>
      <c r="VIS276" s="183"/>
      <c r="VIT276" s="183"/>
      <c r="VIU276" s="183"/>
      <c r="VIV276" s="183"/>
      <c r="VIW276" s="183"/>
      <c r="VIX276" s="183"/>
      <c r="VIY276" s="183"/>
      <c r="VIZ276" s="183"/>
      <c r="VJA276" s="183"/>
      <c r="VJB276" s="183"/>
      <c r="VJC276" s="183"/>
      <c r="VJD276" s="183"/>
      <c r="VJE276" s="183"/>
      <c r="VJF276" s="183"/>
      <c r="VJG276" s="183"/>
      <c r="VJH276" s="183"/>
      <c r="VJI276" s="183"/>
      <c r="VJJ276" s="183"/>
      <c r="VJK276" s="183"/>
      <c r="VJL276" s="183"/>
      <c r="VJM276" s="183"/>
      <c r="VJN276" s="183"/>
      <c r="VJO276" s="183"/>
      <c r="VJP276" s="183"/>
      <c r="VJQ276" s="183"/>
      <c r="VJR276" s="183"/>
      <c r="VJS276" s="183"/>
      <c r="VJT276" s="183"/>
      <c r="VJU276" s="183"/>
      <c r="VJV276" s="183"/>
      <c r="VJW276" s="183"/>
      <c r="VJX276" s="183"/>
      <c r="VJY276" s="183"/>
      <c r="VJZ276" s="183"/>
      <c r="VKA276" s="183"/>
      <c r="VKB276" s="183"/>
      <c r="VKC276" s="183"/>
      <c r="VKD276" s="183"/>
      <c r="VKE276" s="183"/>
      <c r="VKF276" s="183"/>
      <c r="VKG276" s="183"/>
      <c r="VKH276" s="183"/>
      <c r="VKI276" s="183"/>
      <c r="VKJ276" s="183"/>
      <c r="VKK276" s="183"/>
      <c r="VKL276" s="183"/>
      <c r="VKM276" s="183"/>
      <c r="VKN276" s="183"/>
      <c r="VKO276" s="183"/>
      <c r="VKP276" s="183"/>
      <c r="VKQ276" s="183"/>
      <c r="VKR276" s="183"/>
      <c r="VKS276" s="183"/>
      <c r="VKT276" s="183"/>
      <c r="VKU276" s="183"/>
      <c r="VKV276" s="183"/>
      <c r="VKW276" s="183"/>
      <c r="VKX276" s="183"/>
      <c r="VKY276" s="183"/>
      <c r="VKZ276" s="183"/>
      <c r="VLA276" s="183"/>
      <c r="VLB276" s="183"/>
      <c r="VLC276" s="183"/>
      <c r="VLD276" s="183"/>
      <c r="VLE276" s="183"/>
      <c r="VLF276" s="183"/>
      <c r="VLG276" s="183"/>
      <c r="VLH276" s="183"/>
      <c r="VLI276" s="183"/>
      <c r="VLJ276" s="183"/>
      <c r="VLK276" s="183"/>
      <c r="VLL276" s="183"/>
      <c r="VLM276" s="183"/>
      <c r="VLN276" s="183"/>
      <c r="VLO276" s="183"/>
      <c r="VLP276" s="183"/>
      <c r="VLQ276" s="183"/>
      <c r="VLR276" s="183"/>
      <c r="VLS276" s="183"/>
      <c r="VLT276" s="183"/>
      <c r="VLU276" s="183"/>
      <c r="VLV276" s="183"/>
      <c r="VLW276" s="183"/>
      <c r="VLX276" s="183"/>
      <c r="VLY276" s="183"/>
      <c r="VLZ276" s="183"/>
      <c r="VMA276" s="183"/>
      <c r="VMB276" s="183"/>
      <c r="VMC276" s="183"/>
      <c r="VMD276" s="183"/>
      <c r="VME276" s="183"/>
      <c r="VMF276" s="183"/>
      <c r="VMG276" s="183"/>
      <c r="VMH276" s="183"/>
      <c r="VMI276" s="183"/>
      <c r="VMJ276" s="183"/>
      <c r="VMK276" s="183"/>
      <c r="VML276" s="183"/>
      <c r="VMM276" s="183"/>
      <c r="VMN276" s="183"/>
      <c r="VMO276" s="183"/>
      <c r="VMP276" s="183"/>
      <c r="VMQ276" s="183"/>
      <c r="VMR276" s="183"/>
      <c r="VMS276" s="183"/>
      <c r="VMT276" s="183"/>
      <c r="VMU276" s="183"/>
      <c r="VMV276" s="183"/>
      <c r="VMW276" s="183"/>
      <c r="VMX276" s="183"/>
      <c r="VMY276" s="183"/>
      <c r="VMZ276" s="183"/>
      <c r="VNA276" s="183"/>
      <c r="VNB276" s="183"/>
      <c r="VNC276" s="183"/>
      <c r="VND276" s="183"/>
      <c r="VNE276" s="183"/>
      <c r="VNF276" s="183"/>
      <c r="VNG276" s="183"/>
      <c r="VNH276" s="183"/>
      <c r="VNI276" s="183"/>
      <c r="VNJ276" s="183"/>
      <c r="VNK276" s="183"/>
      <c r="VNL276" s="183"/>
      <c r="VNM276" s="183"/>
      <c r="VNN276" s="183"/>
      <c r="VNO276" s="183"/>
      <c r="VNP276" s="183"/>
      <c r="VNQ276" s="183"/>
      <c r="VNR276" s="183"/>
      <c r="VNS276" s="183"/>
      <c r="VNT276" s="183"/>
      <c r="VNU276" s="183"/>
      <c r="VNV276" s="183"/>
      <c r="VNW276" s="183"/>
      <c r="VNX276" s="183"/>
      <c r="VNY276" s="183"/>
      <c r="VNZ276" s="183"/>
      <c r="VOA276" s="183"/>
      <c r="VOB276" s="183"/>
      <c r="VOC276" s="183"/>
      <c r="VOD276" s="183"/>
      <c r="VOE276" s="183"/>
      <c r="VOF276" s="183"/>
      <c r="VOG276" s="183"/>
      <c r="VOH276" s="183"/>
      <c r="VOI276" s="183"/>
      <c r="VOJ276" s="183"/>
      <c r="VOK276" s="183"/>
      <c r="VOL276" s="183"/>
      <c r="VOM276" s="183"/>
      <c r="VON276" s="183"/>
      <c r="VOO276" s="183"/>
      <c r="VOP276" s="183"/>
      <c r="VOQ276" s="183"/>
      <c r="VOR276" s="183"/>
      <c r="VOS276" s="183"/>
      <c r="VOT276" s="183"/>
      <c r="VOU276" s="183"/>
      <c r="VOV276" s="183"/>
      <c r="VOW276" s="183"/>
      <c r="VOX276" s="183"/>
      <c r="VOY276" s="183"/>
      <c r="VOZ276" s="183"/>
      <c r="VPA276" s="183"/>
      <c r="VPB276" s="183"/>
      <c r="VPC276" s="183"/>
      <c r="VPD276" s="183"/>
      <c r="VPE276" s="183"/>
      <c r="VPF276" s="183"/>
      <c r="VPG276" s="183"/>
      <c r="VPH276" s="183"/>
      <c r="VPI276" s="183"/>
      <c r="VPJ276" s="183"/>
      <c r="VPK276" s="183"/>
      <c r="VPL276" s="183"/>
      <c r="VPM276" s="183"/>
      <c r="VPN276" s="183"/>
      <c r="VPO276" s="183"/>
      <c r="VPP276" s="183"/>
      <c r="VPQ276" s="183"/>
      <c r="VPR276" s="183"/>
      <c r="VPS276" s="183"/>
      <c r="VPT276" s="183"/>
      <c r="VPU276" s="183"/>
      <c r="VPV276" s="183"/>
      <c r="VPW276" s="183"/>
      <c r="VPX276" s="183"/>
      <c r="VPY276" s="183"/>
      <c r="VPZ276" s="183"/>
      <c r="VQA276" s="183"/>
      <c r="VQB276" s="183"/>
      <c r="VQC276" s="183"/>
      <c r="VQD276" s="183"/>
      <c r="VQE276" s="183"/>
      <c r="VQF276" s="183"/>
      <c r="VQG276" s="183"/>
      <c r="VQH276" s="183"/>
      <c r="VQI276" s="183"/>
      <c r="VQJ276" s="183"/>
      <c r="VQK276" s="183"/>
      <c r="VQL276" s="183"/>
      <c r="VQM276" s="183"/>
      <c r="VQN276" s="183"/>
      <c r="VQO276" s="183"/>
      <c r="VQP276" s="183"/>
      <c r="VQQ276" s="183"/>
      <c r="VQR276" s="183"/>
      <c r="VQS276" s="183"/>
      <c r="VQT276" s="183"/>
      <c r="VQU276" s="183"/>
      <c r="VQV276" s="183"/>
      <c r="VQW276" s="183"/>
      <c r="VQX276" s="183"/>
      <c r="VQY276" s="183"/>
      <c r="VQZ276" s="183"/>
      <c r="VRA276" s="183"/>
      <c r="VRB276" s="183"/>
      <c r="VRC276" s="183"/>
      <c r="VRD276" s="183"/>
      <c r="VRE276" s="183"/>
      <c r="VRF276" s="183"/>
      <c r="VRG276" s="183"/>
      <c r="VRH276" s="183"/>
      <c r="VRI276" s="183"/>
      <c r="VRJ276" s="183"/>
      <c r="VRK276" s="183"/>
      <c r="VRL276" s="183"/>
      <c r="VRM276" s="183"/>
      <c r="VRN276" s="183"/>
      <c r="VRO276" s="183"/>
      <c r="VRP276" s="183"/>
      <c r="VRQ276" s="183"/>
      <c r="VRR276" s="183"/>
      <c r="VRS276" s="183"/>
      <c r="VRT276" s="183"/>
      <c r="VRU276" s="183"/>
      <c r="VRV276" s="183"/>
      <c r="VRW276" s="183"/>
      <c r="VRX276" s="183"/>
      <c r="VRY276" s="183"/>
      <c r="VRZ276" s="183"/>
      <c r="VSA276" s="183"/>
      <c r="VSB276" s="183"/>
      <c r="VSC276" s="183"/>
      <c r="VSD276" s="183"/>
      <c r="VSE276" s="183"/>
      <c r="VSF276" s="183"/>
      <c r="VSG276" s="183"/>
      <c r="VSH276" s="183"/>
      <c r="VSI276" s="183"/>
      <c r="VSJ276" s="183"/>
      <c r="VSK276" s="183"/>
      <c r="VSL276" s="183"/>
      <c r="VSM276" s="183"/>
      <c r="VSN276" s="183"/>
      <c r="VSO276" s="183"/>
      <c r="VSP276" s="183"/>
      <c r="VSQ276" s="183"/>
      <c r="VSR276" s="183"/>
      <c r="VSS276" s="183"/>
      <c r="VST276" s="183"/>
      <c r="VSU276" s="183"/>
      <c r="VSV276" s="183"/>
      <c r="VSW276" s="183"/>
      <c r="VSX276" s="183"/>
      <c r="VSY276" s="183"/>
      <c r="VSZ276" s="183"/>
      <c r="VTA276" s="183"/>
      <c r="VTB276" s="183"/>
      <c r="VTC276" s="183"/>
      <c r="VTD276" s="183"/>
      <c r="VTE276" s="183"/>
      <c r="VTF276" s="183"/>
      <c r="VTG276" s="183"/>
      <c r="VTH276" s="183"/>
      <c r="VTI276" s="183"/>
      <c r="VTJ276" s="183"/>
      <c r="VTK276" s="183"/>
      <c r="VTL276" s="183"/>
      <c r="VTM276" s="183"/>
      <c r="VTN276" s="183"/>
      <c r="VTO276" s="183"/>
      <c r="VTP276" s="183"/>
      <c r="VTQ276" s="183"/>
      <c r="VTR276" s="183"/>
      <c r="VTS276" s="183"/>
      <c r="VTT276" s="183"/>
      <c r="VTU276" s="183"/>
      <c r="VTV276" s="183"/>
      <c r="VTW276" s="183"/>
      <c r="VTX276" s="183"/>
      <c r="VTY276" s="183"/>
      <c r="VTZ276" s="183"/>
      <c r="VUA276" s="183"/>
      <c r="VUB276" s="183"/>
      <c r="VUC276" s="183"/>
      <c r="VUD276" s="183"/>
      <c r="VUE276" s="183"/>
      <c r="VUF276" s="183"/>
      <c r="VUG276" s="183"/>
      <c r="VUH276" s="183"/>
      <c r="VUI276" s="183"/>
      <c r="VUJ276" s="183"/>
      <c r="VUK276" s="183"/>
      <c r="VUL276" s="183"/>
      <c r="VUM276" s="183"/>
      <c r="VUN276" s="183"/>
      <c r="VUO276" s="183"/>
      <c r="VUP276" s="183"/>
      <c r="VUQ276" s="183"/>
      <c r="VUR276" s="183"/>
      <c r="VUS276" s="183"/>
      <c r="VUT276" s="183"/>
      <c r="VUU276" s="183"/>
      <c r="VUV276" s="183"/>
      <c r="VUW276" s="183"/>
      <c r="VUX276" s="183"/>
      <c r="VUY276" s="183"/>
      <c r="VUZ276" s="183"/>
      <c r="VVA276" s="183"/>
      <c r="VVB276" s="183"/>
      <c r="VVC276" s="183"/>
      <c r="VVD276" s="183"/>
      <c r="VVE276" s="183"/>
      <c r="VVF276" s="183"/>
      <c r="VVG276" s="183"/>
      <c r="VVH276" s="183"/>
      <c r="VVI276" s="183"/>
      <c r="VVJ276" s="183"/>
      <c r="VVK276" s="183"/>
      <c r="VVL276" s="183"/>
      <c r="VVM276" s="183"/>
      <c r="VVN276" s="183"/>
      <c r="VVO276" s="183"/>
      <c r="VVP276" s="183"/>
      <c r="VVQ276" s="183"/>
      <c r="VVR276" s="183"/>
      <c r="VVS276" s="183"/>
      <c r="VVT276" s="183"/>
      <c r="VVU276" s="183"/>
      <c r="VVV276" s="183"/>
      <c r="VVW276" s="183"/>
      <c r="VVX276" s="183"/>
      <c r="VVY276" s="183"/>
      <c r="VVZ276" s="183"/>
      <c r="VWA276" s="183"/>
      <c r="VWB276" s="183"/>
      <c r="VWC276" s="183"/>
      <c r="VWD276" s="183"/>
      <c r="VWE276" s="183"/>
      <c r="VWF276" s="183"/>
      <c r="VWG276" s="183"/>
      <c r="VWH276" s="183"/>
      <c r="VWI276" s="183"/>
      <c r="VWJ276" s="183"/>
      <c r="VWK276" s="183"/>
      <c r="VWL276" s="183"/>
      <c r="VWM276" s="183"/>
      <c r="VWN276" s="183"/>
      <c r="VWO276" s="183"/>
      <c r="VWP276" s="183"/>
      <c r="VWQ276" s="183"/>
      <c r="VWR276" s="183"/>
      <c r="VWS276" s="183"/>
      <c r="VWT276" s="183"/>
      <c r="VWU276" s="183"/>
      <c r="VWV276" s="183"/>
      <c r="VWW276" s="183"/>
      <c r="VWX276" s="183"/>
      <c r="VWY276" s="183"/>
      <c r="VWZ276" s="183"/>
      <c r="VXA276" s="183"/>
      <c r="VXB276" s="183"/>
      <c r="VXC276" s="183"/>
      <c r="VXD276" s="183"/>
      <c r="VXE276" s="183"/>
      <c r="VXF276" s="183"/>
      <c r="VXG276" s="183"/>
      <c r="VXH276" s="183"/>
      <c r="VXI276" s="183"/>
      <c r="VXJ276" s="183"/>
      <c r="VXK276" s="183"/>
      <c r="VXL276" s="183"/>
      <c r="VXM276" s="183"/>
      <c r="VXN276" s="183"/>
      <c r="VXO276" s="183"/>
      <c r="VXP276" s="183"/>
      <c r="VXQ276" s="183"/>
      <c r="VXR276" s="183"/>
      <c r="VXS276" s="183"/>
      <c r="VXT276" s="183"/>
      <c r="VXU276" s="183"/>
      <c r="VXV276" s="183"/>
      <c r="VXW276" s="183"/>
      <c r="VXX276" s="183"/>
      <c r="VXY276" s="183"/>
      <c r="VXZ276" s="183"/>
      <c r="VYA276" s="183"/>
      <c r="VYB276" s="183"/>
      <c r="VYC276" s="183"/>
      <c r="VYD276" s="183"/>
      <c r="VYE276" s="183"/>
      <c r="VYF276" s="183"/>
      <c r="VYG276" s="183"/>
      <c r="VYH276" s="183"/>
      <c r="VYI276" s="183"/>
      <c r="VYJ276" s="183"/>
      <c r="VYK276" s="183"/>
      <c r="VYL276" s="183"/>
      <c r="VYM276" s="183"/>
      <c r="VYN276" s="183"/>
      <c r="VYO276" s="183"/>
      <c r="VYP276" s="183"/>
      <c r="VYQ276" s="183"/>
      <c r="VYR276" s="183"/>
      <c r="VYS276" s="183"/>
      <c r="VYT276" s="183"/>
      <c r="VYU276" s="183"/>
      <c r="VYV276" s="183"/>
      <c r="VYW276" s="183"/>
      <c r="VYX276" s="183"/>
      <c r="VYY276" s="183"/>
      <c r="VYZ276" s="183"/>
      <c r="VZA276" s="183"/>
      <c r="VZB276" s="183"/>
      <c r="VZC276" s="183"/>
      <c r="VZD276" s="183"/>
      <c r="VZE276" s="183"/>
      <c r="VZF276" s="183"/>
      <c r="VZG276" s="183"/>
      <c r="VZH276" s="183"/>
      <c r="VZI276" s="183"/>
      <c r="VZJ276" s="183"/>
      <c r="VZK276" s="183"/>
      <c r="VZL276" s="183"/>
      <c r="VZM276" s="183"/>
      <c r="VZN276" s="183"/>
      <c r="VZO276" s="183"/>
      <c r="VZP276" s="183"/>
      <c r="VZQ276" s="183"/>
      <c r="VZR276" s="183"/>
      <c r="VZS276" s="183"/>
      <c r="VZT276" s="183"/>
      <c r="VZU276" s="183"/>
      <c r="VZV276" s="183"/>
      <c r="VZW276" s="183"/>
      <c r="VZX276" s="183"/>
      <c r="VZY276" s="183"/>
      <c r="VZZ276" s="183"/>
      <c r="WAA276" s="183"/>
      <c r="WAB276" s="183"/>
      <c r="WAC276" s="183"/>
      <c r="WAD276" s="183"/>
      <c r="WAE276" s="183"/>
      <c r="WAF276" s="183"/>
      <c r="WAG276" s="183"/>
      <c r="WAH276" s="183"/>
      <c r="WAI276" s="183"/>
      <c r="WAJ276" s="183"/>
      <c r="WAK276" s="183"/>
      <c r="WAL276" s="183"/>
      <c r="WAM276" s="183"/>
      <c r="WAN276" s="183"/>
      <c r="WAO276" s="183"/>
      <c r="WAP276" s="183"/>
      <c r="WAQ276" s="183"/>
      <c r="WAR276" s="183"/>
      <c r="WAS276" s="183"/>
      <c r="WAT276" s="183"/>
      <c r="WAU276" s="183"/>
      <c r="WAV276" s="183"/>
      <c r="WAW276" s="183"/>
      <c r="WAX276" s="183"/>
      <c r="WAY276" s="183"/>
      <c r="WAZ276" s="183"/>
      <c r="WBA276" s="183"/>
      <c r="WBB276" s="183"/>
      <c r="WBC276" s="183"/>
      <c r="WBD276" s="183"/>
      <c r="WBE276" s="183"/>
      <c r="WBF276" s="183"/>
      <c r="WBG276" s="183"/>
      <c r="WBH276" s="183"/>
      <c r="WBI276" s="183"/>
      <c r="WBJ276" s="183"/>
      <c r="WBK276" s="183"/>
      <c r="WBL276" s="183"/>
      <c r="WBM276" s="183"/>
      <c r="WBN276" s="183"/>
      <c r="WBO276" s="183"/>
      <c r="WBP276" s="183"/>
      <c r="WBQ276" s="183"/>
      <c r="WBR276" s="183"/>
      <c r="WBS276" s="183"/>
      <c r="WBT276" s="183"/>
      <c r="WBU276" s="183"/>
      <c r="WBV276" s="183"/>
      <c r="WBW276" s="183"/>
      <c r="WBX276" s="183"/>
      <c r="WBY276" s="183"/>
      <c r="WBZ276" s="183"/>
      <c r="WCA276" s="183"/>
      <c r="WCB276" s="183"/>
      <c r="WCC276" s="183"/>
      <c r="WCD276" s="183"/>
      <c r="WCE276" s="183"/>
      <c r="WCF276" s="183"/>
      <c r="WCG276" s="183"/>
      <c r="WCH276" s="183"/>
      <c r="WCI276" s="183"/>
      <c r="WCJ276" s="183"/>
      <c r="WCK276" s="183"/>
      <c r="WCL276" s="183"/>
      <c r="WCM276" s="183"/>
      <c r="WCN276" s="183"/>
      <c r="WCO276" s="183"/>
      <c r="WCP276" s="183"/>
      <c r="WCQ276" s="183"/>
      <c r="WCR276" s="183"/>
      <c r="WCS276" s="183"/>
      <c r="WCT276" s="183"/>
      <c r="WCU276" s="183"/>
      <c r="WCV276" s="183"/>
      <c r="WCW276" s="183"/>
      <c r="WCX276" s="183"/>
      <c r="WCY276" s="183"/>
      <c r="WCZ276" s="183"/>
      <c r="WDA276" s="183"/>
      <c r="WDB276" s="183"/>
      <c r="WDC276" s="183"/>
      <c r="WDD276" s="183"/>
      <c r="WDE276" s="183"/>
      <c r="WDF276" s="183"/>
      <c r="WDG276" s="183"/>
      <c r="WDH276" s="183"/>
      <c r="WDI276" s="183"/>
      <c r="WDJ276" s="183"/>
      <c r="WDK276" s="183"/>
      <c r="WDL276" s="183"/>
      <c r="WDM276" s="183"/>
      <c r="WDN276" s="183"/>
      <c r="WDO276" s="183"/>
      <c r="WDP276" s="183"/>
      <c r="WDQ276" s="183"/>
      <c r="WDR276" s="183"/>
      <c r="WDS276" s="183"/>
      <c r="WDT276" s="183"/>
      <c r="WDU276" s="183"/>
      <c r="WDV276" s="183"/>
      <c r="WDW276" s="183"/>
      <c r="WDX276" s="183"/>
      <c r="WDY276" s="183"/>
      <c r="WDZ276" s="183"/>
      <c r="WEA276" s="183"/>
      <c r="WEB276" s="183"/>
      <c r="WEC276" s="183"/>
      <c r="WED276" s="183"/>
      <c r="WEE276" s="183"/>
      <c r="WEF276" s="183"/>
      <c r="WEG276" s="183"/>
      <c r="WEH276" s="183"/>
      <c r="WEI276" s="183"/>
      <c r="WEJ276" s="183"/>
      <c r="WEK276" s="183"/>
    </row>
    <row r="277" spans="1:16231" s="10" customFormat="1" ht="48" customHeight="1" x14ac:dyDescent="0.25">
      <c r="A277" s="16"/>
      <c r="B277" s="16" t="s">
        <v>3215</v>
      </c>
      <c r="C277" s="16">
        <v>101168</v>
      </c>
      <c r="D277" s="201">
        <v>38621</v>
      </c>
      <c r="E277" s="201">
        <v>38621</v>
      </c>
      <c r="F277" s="201">
        <v>44100</v>
      </c>
      <c r="G277" s="16" t="s">
        <v>5268</v>
      </c>
      <c r="H277" s="16" t="s">
        <v>837</v>
      </c>
      <c r="I277" s="16" t="s">
        <v>3553</v>
      </c>
      <c r="J277" s="16" t="s">
        <v>130</v>
      </c>
      <c r="K277" s="16" t="s">
        <v>131</v>
      </c>
      <c r="L277" s="16" t="s">
        <v>168</v>
      </c>
      <c r="M277" s="16"/>
      <c r="N277" s="16" t="s">
        <v>130</v>
      </c>
      <c r="O277" s="16" t="s">
        <v>131</v>
      </c>
      <c r="P277" s="16" t="s">
        <v>168</v>
      </c>
      <c r="Q277" s="16" t="s">
        <v>509</v>
      </c>
      <c r="R277" s="16" t="s">
        <v>3548</v>
      </c>
      <c r="S277" s="16" t="s">
        <v>5088</v>
      </c>
      <c r="T277" s="16" t="s">
        <v>5264</v>
      </c>
      <c r="U277" s="16"/>
      <c r="V277" s="16">
        <v>5004000</v>
      </c>
      <c r="W277" s="16"/>
      <c r="X277" s="16"/>
      <c r="Y277" s="16"/>
      <c r="Z277" s="16"/>
      <c r="AA277" s="16"/>
      <c r="AB277" s="16"/>
      <c r="AC277" s="16"/>
      <c r="AD277" s="16"/>
      <c r="AE277" s="16"/>
      <c r="AF277" s="16">
        <v>5004000</v>
      </c>
      <c r="AG277" s="16">
        <v>3677</v>
      </c>
      <c r="AH277" s="16">
        <v>316.7</v>
      </c>
      <c r="AI277" s="16">
        <v>0.4</v>
      </c>
      <c r="AJ277" s="16">
        <v>20</v>
      </c>
      <c r="AK277" s="16"/>
      <c r="AL277" s="16"/>
      <c r="AM277" s="16"/>
      <c r="AN277" s="16"/>
      <c r="AO277" s="16"/>
      <c r="AP277" s="16"/>
      <c r="AQ277" s="16"/>
      <c r="AR277" s="16"/>
      <c r="AS277" s="16"/>
      <c r="AT277" s="16"/>
      <c r="AU277" s="16"/>
      <c r="AV277" s="16"/>
      <c r="AW277" s="16"/>
      <c r="AX277" s="16" t="s">
        <v>1376</v>
      </c>
      <c r="AY277" s="16">
        <v>1584</v>
      </c>
      <c r="AZ277" s="16"/>
      <c r="BA277" s="16"/>
      <c r="BB277" s="16" t="s">
        <v>5272</v>
      </c>
      <c r="BC277" s="16" t="s">
        <v>5273</v>
      </c>
      <c r="BD277" s="16">
        <v>42</v>
      </c>
      <c r="BE277" s="16">
        <v>13</v>
      </c>
      <c r="BF277" s="16">
        <v>4.96</v>
      </c>
      <c r="BG277" s="16">
        <v>23</v>
      </c>
      <c r="BH277" s="16">
        <v>24</v>
      </c>
      <c r="BI277" s="16">
        <v>11.9</v>
      </c>
      <c r="BJ277" s="16">
        <f>BD277+BE277/60+BF277/3600</f>
        <v>42.218044444444445</v>
      </c>
      <c r="BK277" s="16">
        <f>BG277+BH277/60+BI277/3600</f>
        <v>23.403305555555555</v>
      </c>
      <c r="BL277" s="203"/>
      <c r="BM277" s="203"/>
      <c r="BN277" s="200" t="s">
        <v>5713</v>
      </c>
      <c r="BO277" s="183"/>
      <c r="BP277" s="183"/>
      <c r="BQ277" s="183"/>
      <c r="BR277" s="183"/>
      <c r="BS277" s="183"/>
      <c r="BT277" s="183"/>
      <c r="BU277" s="183"/>
      <c r="BV277" s="183"/>
      <c r="BW277" s="183"/>
      <c r="BX277" s="183"/>
      <c r="BY277" s="183"/>
      <c r="BZ277" s="183"/>
      <c r="CA277" s="183"/>
      <c r="CB277" s="183"/>
      <c r="CC277" s="183"/>
      <c r="CD277" s="183"/>
      <c r="CE277" s="183"/>
      <c r="CF277" s="183"/>
      <c r="CG277" s="183"/>
      <c r="CH277" s="183"/>
      <c r="CI277" s="183"/>
      <c r="CJ277" s="183"/>
      <c r="CK277" s="183"/>
      <c r="CL277" s="183"/>
      <c r="CM277" s="183"/>
      <c r="CN277" s="183"/>
      <c r="CO277" s="183"/>
      <c r="CP277" s="183"/>
      <c r="CQ277" s="183"/>
      <c r="CR277" s="183"/>
      <c r="CS277" s="183"/>
      <c r="CT277" s="183"/>
      <c r="CU277" s="183"/>
      <c r="CV277" s="183"/>
      <c r="CW277" s="183"/>
      <c r="CX277" s="183"/>
      <c r="CY277" s="183"/>
      <c r="CZ277" s="183"/>
      <c r="DA277" s="183"/>
      <c r="DB277" s="183"/>
      <c r="DC277" s="183"/>
      <c r="DD277" s="183"/>
      <c r="DE277" s="183"/>
      <c r="DF277" s="183"/>
      <c r="DG277" s="183"/>
      <c r="DH277" s="183"/>
      <c r="DI277" s="183"/>
      <c r="DJ277" s="183"/>
      <c r="DK277" s="183"/>
      <c r="DL277" s="183"/>
      <c r="DM277" s="183"/>
      <c r="DN277" s="183"/>
      <c r="DO277" s="183"/>
      <c r="DP277" s="183"/>
      <c r="DQ277" s="183"/>
      <c r="DR277" s="183"/>
      <c r="DS277" s="183"/>
      <c r="DT277" s="183"/>
      <c r="DU277" s="183"/>
      <c r="DV277" s="183"/>
      <c r="DW277" s="183"/>
      <c r="DX277" s="183"/>
      <c r="DY277" s="183"/>
      <c r="DZ277" s="183"/>
      <c r="EA277" s="183"/>
      <c r="EB277" s="183"/>
      <c r="EC277" s="183"/>
      <c r="ED277" s="183"/>
      <c r="EE277" s="183"/>
      <c r="EF277" s="183"/>
      <c r="EG277" s="183"/>
      <c r="EH277" s="183"/>
      <c r="EI277" s="183"/>
      <c r="EJ277" s="183"/>
      <c r="EK277" s="183"/>
      <c r="EL277" s="183"/>
      <c r="EM277" s="183"/>
      <c r="EN277" s="183"/>
      <c r="EO277" s="183"/>
      <c r="EP277" s="183"/>
      <c r="EQ277" s="183"/>
      <c r="ER277" s="183"/>
      <c r="ES277" s="183"/>
      <c r="ET277" s="183"/>
      <c r="EU277" s="183"/>
      <c r="EV277" s="183"/>
      <c r="EW277" s="183"/>
      <c r="EX277" s="183"/>
      <c r="EY277" s="183"/>
      <c r="EZ277" s="183"/>
      <c r="FA277" s="183"/>
      <c r="FB277" s="183"/>
      <c r="FC277" s="183"/>
      <c r="FD277" s="183"/>
      <c r="FE277" s="183"/>
      <c r="FF277" s="183"/>
      <c r="FG277" s="183"/>
      <c r="FH277" s="183"/>
      <c r="FI277" s="183"/>
      <c r="FJ277" s="183"/>
      <c r="FK277" s="183"/>
      <c r="FL277" s="183"/>
      <c r="FM277" s="183"/>
      <c r="FN277" s="183"/>
      <c r="FO277" s="183"/>
      <c r="FP277" s="183"/>
      <c r="FQ277" s="183"/>
      <c r="FR277" s="183"/>
      <c r="FS277" s="183"/>
      <c r="FT277" s="183"/>
      <c r="FU277" s="183"/>
      <c r="FV277" s="183"/>
      <c r="FW277" s="183"/>
      <c r="FX277" s="183"/>
      <c r="FY277" s="183"/>
      <c r="FZ277" s="183"/>
      <c r="GA277" s="183"/>
      <c r="GB277" s="183"/>
      <c r="GC277" s="183"/>
      <c r="GD277" s="183"/>
      <c r="GE277" s="183"/>
      <c r="GF277" s="183"/>
      <c r="GG277" s="183"/>
      <c r="GH277" s="183"/>
      <c r="GI277" s="183"/>
      <c r="GJ277" s="183"/>
      <c r="GK277" s="183"/>
      <c r="GL277" s="183"/>
      <c r="GM277" s="183"/>
      <c r="GN277" s="183"/>
      <c r="GO277" s="183"/>
      <c r="GP277" s="183"/>
      <c r="GQ277" s="183"/>
      <c r="GR277" s="183"/>
      <c r="GS277" s="183"/>
      <c r="GT277" s="183"/>
      <c r="GU277" s="183"/>
      <c r="GV277" s="183"/>
      <c r="GW277" s="183"/>
      <c r="GX277" s="183"/>
      <c r="GY277" s="183"/>
      <c r="GZ277" s="183"/>
      <c r="HA277" s="183"/>
      <c r="HB277" s="183"/>
      <c r="HC277" s="183"/>
      <c r="HD277" s="183"/>
      <c r="HE277" s="183"/>
      <c r="HF277" s="183"/>
      <c r="HG277" s="183"/>
      <c r="HH277" s="183"/>
      <c r="HI277" s="183"/>
      <c r="HJ277" s="183"/>
      <c r="HK277" s="183"/>
      <c r="HL277" s="183"/>
      <c r="HM277" s="183"/>
      <c r="HN277" s="183"/>
      <c r="HO277" s="183"/>
      <c r="HP277" s="183"/>
      <c r="HQ277" s="183"/>
      <c r="HR277" s="183"/>
      <c r="HS277" s="183"/>
      <c r="HT277" s="183"/>
      <c r="HU277" s="183"/>
      <c r="HV277" s="183"/>
      <c r="HW277" s="183"/>
      <c r="HX277" s="183"/>
      <c r="HY277" s="183"/>
      <c r="HZ277" s="183"/>
      <c r="IA277" s="183"/>
      <c r="IB277" s="183"/>
      <c r="IC277" s="183"/>
      <c r="ID277" s="183"/>
      <c r="IE277" s="183"/>
      <c r="IF277" s="183"/>
      <c r="IG277" s="183"/>
      <c r="IH277" s="183"/>
      <c r="II277" s="183"/>
      <c r="IJ277" s="183"/>
      <c r="IK277" s="183"/>
      <c r="IL277" s="183"/>
      <c r="IM277" s="183"/>
      <c r="IN277" s="183"/>
      <c r="IO277" s="183"/>
      <c r="IP277" s="183"/>
      <c r="IQ277" s="183"/>
      <c r="IR277" s="183"/>
      <c r="IS277" s="183"/>
      <c r="IT277" s="183"/>
      <c r="IU277" s="183"/>
      <c r="IV277" s="183"/>
      <c r="IW277" s="183"/>
      <c r="IX277" s="183"/>
      <c r="IY277" s="183"/>
      <c r="IZ277" s="183"/>
      <c r="JA277" s="183"/>
      <c r="JB277" s="183"/>
      <c r="JC277" s="183"/>
      <c r="JD277" s="183"/>
      <c r="JE277" s="183"/>
      <c r="JF277" s="183"/>
      <c r="JG277" s="183"/>
      <c r="JH277" s="183"/>
      <c r="JI277" s="183"/>
      <c r="JJ277" s="183"/>
      <c r="JK277" s="183"/>
      <c r="JL277" s="183"/>
      <c r="JM277" s="183"/>
      <c r="JN277" s="183"/>
      <c r="JO277" s="183"/>
      <c r="JP277" s="183"/>
      <c r="JQ277" s="183"/>
      <c r="JR277" s="183"/>
      <c r="JS277" s="183"/>
      <c r="JT277" s="183"/>
      <c r="JU277" s="183"/>
      <c r="JV277" s="183"/>
      <c r="JW277" s="183"/>
      <c r="JX277" s="183"/>
      <c r="JY277" s="183"/>
      <c r="JZ277" s="183"/>
      <c r="KA277" s="183"/>
      <c r="KB277" s="183"/>
      <c r="KC277" s="183"/>
      <c r="KD277" s="183"/>
      <c r="KE277" s="183"/>
      <c r="KF277" s="183"/>
      <c r="KG277" s="183"/>
      <c r="KH277" s="183"/>
      <c r="KI277" s="183"/>
      <c r="KJ277" s="183"/>
      <c r="KK277" s="183"/>
      <c r="KL277" s="183"/>
      <c r="KM277" s="183"/>
      <c r="KN277" s="183"/>
      <c r="KO277" s="183"/>
      <c r="KP277" s="183"/>
      <c r="KQ277" s="183"/>
      <c r="KR277" s="183"/>
      <c r="KS277" s="183"/>
      <c r="KT277" s="183"/>
      <c r="KU277" s="183"/>
      <c r="KV277" s="183"/>
      <c r="KW277" s="183"/>
      <c r="KX277" s="183"/>
      <c r="KY277" s="183"/>
      <c r="KZ277" s="183"/>
      <c r="LA277" s="183"/>
      <c r="LB277" s="183"/>
      <c r="LC277" s="183"/>
      <c r="LD277" s="183"/>
      <c r="LE277" s="183"/>
      <c r="LF277" s="183"/>
      <c r="LG277" s="183"/>
      <c r="LH277" s="183"/>
      <c r="LI277" s="183"/>
      <c r="LJ277" s="183"/>
      <c r="LK277" s="183"/>
      <c r="LL277" s="183"/>
      <c r="LM277" s="183"/>
      <c r="LN277" s="183"/>
      <c r="LO277" s="183"/>
      <c r="LP277" s="183"/>
      <c r="LQ277" s="183"/>
      <c r="LR277" s="183"/>
      <c r="LS277" s="183"/>
      <c r="LT277" s="183"/>
      <c r="LU277" s="183"/>
      <c r="LV277" s="183"/>
      <c r="LW277" s="183"/>
      <c r="LX277" s="183"/>
      <c r="LY277" s="183"/>
      <c r="LZ277" s="183"/>
      <c r="MA277" s="183"/>
      <c r="MB277" s="183"/>
      <c r="MC277" s="183"/>
      <c r="MD277" s="183"/>
      <c r="ME277" s="183"/>
      <c r="MF277" s="183"/>
      <c r="MG277" s="183"/>
      <c r="MH277" s="183"/>
      <c r="MI277" s="183"/>
      <c r="MJ277" s="183"/>
      <c r="MK277" s="183"/>
      <c r="ML277" s="183"/>
      <c r="MM277" s="183"/>
      <c r="MN277" s="183"/>
      <c r="MO277" s="183"/>
      <c r="MP277" s="183"/>
      <c r="MQ277" s="183"/>
      <c r="MR277" s="183"/>
      <c r="MS277" s="183"/>
      <c r="MT277" s="183"/>
      <c r="MU277" s="183"/>
      <c r="MV277" s="183"/>
      <c r="MW277" s="183"/>
      <c r="MX277" s="183"/>
      <c r="MY277" s="183"/>
      <c r="MZ277" s="183"/>
      <c r="NA277" s="183"/>
      <c r="NB277" s="183"/>
      <c r="NC277" s="183"/>
      <c r="ND277" s="183"/>
      <c r="NE277" s="183"/>
      <c r="NF277" s="183"/>
      <c r="NG277" s="183"/>
      <c r="NH277" s="183"/>
      <c r="NI277" s="183"/>
      <c r="NJ277" s="183"/>
      <c r="NK277" s="183"/>
      <c r="NL277" s="183"/>
      <c r="NM277" s="183"/>
      <c r="NN277" s="183"/>
      <c r="NO277" s="183"/>
      <c r="NP277" s="183"/>
      <c r="NQ277" s="183"/>
      <c r="NR277" s="183"/>
      <c r="NS277" s="183"/>
      <c r="NT277" s="183"/>
      <c r="NU277" s="183"/>
      <c r="NV277" s="183"/>
      <c r="NW277" s="183"/>
      <c r="NX277" s="183"/>
      <c r="NY277" s="183"/>
      <c r="NZ277" s="183"/>
      <c r="OA277" s="183"/>
      <c r="OB277" s="183"/>
      <c r="OC277" s="183"/>
      <c r="OD277" s="183"/>
      <c r="OE277" s="183"/>
      <c r="OF277" s="183"/>
      <c r="OG277" s="183"/>
      <c r="OH277" s="183"/>
      <c r="OI277" s="183"/>
      <c r="OJ277" s="183"/>
      <c r="OK277" s="183"/>
      <c r="OL277" s="183"/>
      <c r="OM277" s="183"/>
      <c r="ON277" s="183"/>
      <c r="OO277" s="183"/>
      <c r="OP277" s="183"/>
      <c r="OQ277" s="183"/>
      <c r="OR277" s="183"/>
      <c r="OS277" s="183"/>
      <c r="OT277" s="183"/>
      <c r="OU277" s="183"/>
      <c r="OV277" s="183"/>
      <c r="OW277" s="183"/>
      <c r="OX277" s="183"/>
      <c r="OY277" s="183"/>
      <c r="OZ277" s="183"/>
      <c r="PA277" s="183"/>
      <c r="PB277" s="183"/>
      <c r="PC277" s="183"/>
      <c r="PD277" s="183"/>
      <c r="PE277" s="183"/>
      <c r="PF277" s="183"/>
      <c r="PG277" s="183"/>
      <c r="PH277" s="183"/>
      <c r="PI277" s="183"/>
      <c r="PJ277" s="183"/>
      <c r="PK277" s="183"/>
      <c r="PL277" s="183"/>
      <c r="PM277" s="183"/>
      <c r="PN277" s="183"/>
      <c r="PO277" s="183"/>
      <c r="PP277" s="183"/>
      <c r="PQ277" s="183"/>
      <c r="PR277" s="183"/>
      <c r="PS277" s="183"/>
      <c r="PT277" s="183"/>
      <c r="PU277" s="183"/>
      <c r="PV277" s="183"/>
      <c r="PW277" s="183"/>
      <c r="PX277" s="183"/>
      <c r="PY277" s="183"/>
      <c r="PZ277" s="183"/>
      <c r="QA277" s="183"/>
      <c r="QB277" s="183"/>
      <c r="QC277" s="183"/>
      <c r="QD277" s="183"/>
      <c r="QE277" s="183"/>
      <c r="QF277" s="183"/>
      <c r="QG277" s="183"/>
      <c r="QH277" s="183"/>
      <c r="QI277" s="183"/>
      <c r="QJ277" s="183"/>
      <c r="QK277" s="183"/>
      <c r="QL277" s="183"/>
      <c r="QM277" s="183"/>
      <c r="QN277" s="183"/>
      <c r="QO277" s="183"/>
      <c r="QP277" s="183"/>
      <c r="QQ277" s="183"/>
      <c r="QR277" s="183"/>
      <c r="QS277" s="183"/>
      <c r="QT277" s="183"/>
      <c r="QU277" s="183"/>
      <c r="QV277" s="183"/>
      <c r="QW277" s="183"/>
      <c r="QX277" s="183"/>
      <c r="QY277" s="183"/>
      <c r="QZ277" s="183"/>
      <c r="RA277" s="183"/>
      <c r="RB277" s="183"/>
      <c r="RC277" s="183"/>
      <c r="RD277" s="183"/>
      <c r="RE277" s="183"/>
      <c r="RF277" s="183"/>
      <c r="RG277" s="183"/>
      <c r="RH277" s="183"/>
      <c r="RI277" s="183"/>
      <c r="RJ277" s="183"/>
      <c r="RK277" s="183"/>
      <c r="RL277" s="183"/>
      <c r="RM277" s="183"/>
      <c r="RN277" s="183"/>
      <c r="RO277" s="183"/>
      <c r="RP277" s="183"/>
      <c r="RQ277" s="183"/>
      <c r="RR277" s="183"/>
      <c r="RS277" s="183"/>
      <c r="RT277" s="183"/>
      <c r="RU277" s="183"/>
      <c r="RV277" s="183"/>
      <c r="RW277" s="183"/>
      <c r="RX277" s="183"/>
      <c r="RY277" s="183"/>
      <c r="RZ277" s="183"/>
      <c r="SA277" s="183"/>
      <c r="SB277" s="183"/>
      <c r="SC277" s="183"/>
      <c r="SD277" s="183"/>
      <c r="SE277" s="183"/>
      <c r="SF277" s="183"/>
      <c r="SG277" s="183"/>
      <c r="SH277" s="183"/>
      <c r="SI277" s="183"/>
      <c r="SJ277" s="183"/>
      <c r="SK277" s="183"/>
      <c r="SL277" s="183"/>
      <c r="SM277" s="183"/>
      <c r="SN277" s="183"/>
      <c r="SO277" s="183"/>
      <c r="SP277" s="183"/>
      <c r="SQ277" s="183"/>
      <c r="SR277" s="183"/>
      <c r="SS277" s="183"/>
      <c r="ST277" s="183"/>
      <c r="SU277" s="183"/>
      <c r="SV277" s="183"/>
      <c r="SW277" s="183"/>
      <c r="SX277" s="183"/>
      <c r="SY277" s="183"/>
      <c r="SZ277" s="183"/>
      <c r="TA277" s="183"/>
      <c r="TB277" s="183"/>
      <c r="TC277" s="183"/>
      <c r="TD277" s="183"/>
      <c r="TE277" s="183"/>
      <c r="TF277" s="183"/>
      <c r="TG277" s="183"/>
      <c r="TH277" s="183"/>
      <c r="TI277" s="183"/>
      <c r="TJ277" s="183"/>
      <c r="TK277" s="183"/>
      <c r="TL277" s="183"/>
      <c r="TM277" s="183"/>
      <c r="TN277" s="183"/>
      <c r="TO277" s="183"/>
      <c r="TP277" s="183"/>
      <c r="TQ277" s="183"/>
      <c r="TR277" s="183"/>
      <c r="TS277" s="183"/>
      <c r="TT277" s="183"/>
      <c r="TU277" s="183"/>
      <c r="TV277" s="183"/>
      <c r="TW277" s="183"/>
      <c r="TX277" s="183"/>
      <c r="TY277" s="183"/>
      <c r="TZ277" s="183"/>
      <c r="UA277" s="183"/>
      <c r="UB277" s="183"/>
      <c r="UC277" s="183"/>
      <c r="UD277" s="183"/>
      <c r="UE277" s="183"/>
      <c r="UF277" s="183"/>
      <c r="UG277" s="183"/>
      <c r="UH277" s="183"/>
      <c r="UI277" s="183"/>
      <c r="UJ277" s="183"/>
      <c r="UK277" s="183"/>
      <c r="UL277" s="183"/>
      <c r="UM277" s="183"/>
      <c r="UN277" s="183"/>
      <c r="UO277" s="183"/>
      <c r="UP277" s="183"/>
      <c r="UQ277" s="183"/>
      <c r="UR277" s="183"/>
      <c r="US277" s="183"/>
      <c r="UT277" s="183"/>
      <c r="UU277" s="183"/>
      <c r="UV277" s="183"/>
      <c r="UW277" s="183"/>
      <c r="UX277" s="183"/>
      <c r="UY277" s="183"/>
      <c r="UZ277" s="183"/>
      <c r="VA277" s="183"/>
      <c r="VB277" s="183"/>
      <c r="VC277" s="183"/>
      <c r="VD277" s="183"/>
      <c r="VE277" s="183"/>
      <c r="VF277" s="183"/>
      <c r="VG277" s="183"/>
      <c r="VH277" s="183"/>
      <c r="VI277" s="183"/>
      <c r="VJ277" s="183"/>
      <c r="VK277" s="183"/>
      <c r="VL277" s="183"/>
      <c r="VM277" s="183"/>
      <c r="VN277" s="183"/>
      <c r="VO277" s="183"/>
      <c r="VP277" s="183"/>
      <c r="VQ277" s="183"/>
      <c r="VR277" s="183"/>
      <c r="VS277" s="183"/>
      <c r="VT277" s="183"/>
      <c r="VU277" s="183"/>
      <c r="VV277" s="183"/>
      <c r="VW277" s="183"/>
      <c r="VX277" s="183"/>
      <c r="VY277" s="183"/>
      <c r="VZ277" s="183"/>
      <c r="WA277" s="183"/>
      <c r="WB277" s="183"/>
      <c r="WC277" s="183"/>
      <c r="WD277" s="183"/>
      <c r="WE277" s="183"/>
      <c r="WF277" s="183"/>
      <c r="WG277" s="183"/>
      <c r="WH277" s="183"/>
      <c r="WI277" s="183"/>
      <c r="WJ277" s="183"/>
      <c r="WK277" s="183"/>
      <c r="WL277" s="183"/>
      <c r="WM277" s="183"/>
      <c r="WN277" s="183"/>
      <c r="WO277" s="183"/>
      <c r="WP277" s="183"/>
      <c r="WQ277" s="183"/>
      <c r="WR277" s="183"/>
      <c r="WS277" s="183"/>
      <c r="WT277" s="183"/>
      <c r="WU277" s="183"/>
      <c r="WV277" s="183"/>
      <c r="WW277" s="183"/>
      <c r="WX277" s="183"/>
      <c r="WY277" s="183"/>
      <c r="WZ277" s="183"/>
      <c r="XA277" s="183"/>
      <c r="XB277" s="183"/>
      <c r="XC277" s="183"/>
      <c r="XD277" s="183"/>
      <c r="XE277" s="183"/>
      <c r="XF277" s="183"/>
      <c r="XG277" s="183"/>
      <c r="XH277" s="183"/>
      <c r="XI277" s="183"/>
      <c r="XJ277" s="183"/>
      <c r="XK277" s="183"/>
      <c r="XL277" s="183"/>
      <c r="XM277" s="183"/>
      <c r="XN277" s="183"/>
      <c r="XO277" s="183"/>
      <c r="XP277" s="183"/>
      <c r="XQ277" s="183"/>
      <c r="XR277" s="183"/>
      <c r="XS277" s="183"/>
      <c r="XT277" s="183"/>
      <c r="XU277" s="183"/>
      <c r="XV277" s="183"/>
      <c r="XW277" s="183"/>
      <c r="XX277" s="183"/>
      <c r="XY277" s="183"/>
      <c r="XZ277" s="183"/>
      <c r="YA277" s="183"/>
      <c r="YB277" s="183"/>
      <c r="YC277" s="183"/>
      <c r="YD277" s="183"/>
      <c r="YE277" s="183"/>
      <c r="YF277" s="183"/>
      <c r="YG277" s="183"/>
      <c r="YH277" s="183"/>
      <c r="YI277" s="183"/>
      <c r="YJ277" s="183"/>
      <c r="YK277" s="183"/>
      <c r="YL277" s="183"/>
      <c r="YM277" s="183"/>
      <c r="YN277" s="183"/>
      <c r="YO277" s="183"/>
      <c r="YP277" s="183"/>
      <c r="YQ277" s="183"/>
      <c r="YR277" s="183"/>
      <c r="YS277" s="183"/>
      <c r="YT277" s="183"/>
      <c r="YU277" s="183"/>
      <c r="YV277" s="183"/>
      <c r="YW277" s="183"/>
      <c r="YX277" s="183"/>
      <c r="YY277" s="183"/>
      <c r="YZ277" s="183"/>
      <c r="ZA277" s="183"/>
      <c r="ZB277" s="183"/>
      <c r="ZC277" s="183"/>
      <c r="ZD277" s="183"/>
      <c r="ZE277" s="183"/>
      <c r="ZF277" s="183"/>
      <c r="ZG277" s="183"/>
      <c r="ZH277" s="183"/>
      <c r="ZI277" s="183"/>
      <c r="ZJ277" s="183"/>
      <c r="ZK277" s="183"/>
      <c r="ZL277" s="183"/>
      <c r="ZM277" s="183"/>
      <c r="ZN277" s="183"/>
      <c r="ZO277" s="183"/>
      <c r="ZP277" s="183"/>
      <c r="ZQ277" s="183"/>
      <c r="ZR277" s="183"/>
      <c r="ZS277" s="183"/>
      <c r="ZT277" s="183"/>
      <c r="ZU277" s="183"/>
      <c r="ZV277" s="183"/>
      <c r="ZW277" s="183"/>
      <c r="ZX277" s="183"/>
      <c r="ZY277" s="183"/>
      <c r="ZZ277" s="183"/>
      <c r="AAA277" s="183"/>
      <c r="AAB277" s="183"/>
      <c r="AAC277" s="183"/>
      <c r="AAD277" s="183"/>
      <c r="AAE277" s="183"/>
      <c r="AAF277" s="183"/>
      <c r="AAG277" s="183"/>
      <c r="AAH277" s="183"/>
      <c r="AAI277" s="183"/>
      <c r="AAJ277" s="183"/>
      <c r="AAK277" s="183"/>
      <c r="AAL277" s="183"/>
      <c r="AAM277" s="183"/>
      <c r="AAN277" s="183"/>
      <c r="AAO277" s="183"/>
      <c r="AAP277" s="183"/>
      <c r="AAQ277" s="183"/>
      <c r="AAR277" s="183"/>
      <c r="AAS277" s="183"/>
      <c r="AAT277" s="183"/>
      <c r="AAU277" s="183"/>
      <c r="AAV277" s="183"/>
      <c r="AAW277" s="183"/>
      <c r="AAX277" s="183"/>
      <c r="AAY277" s="183"/>
      <c r="AAZ277" s="183"/>
      <c r="ABA277" s="183"/>
      <c r="ABB277" s="183"/>
      <c r="ABC277" s="183"/>
      <c r="ABD277" s="183"/>
      <c r="ABE277" s="183"/>
      <c r="ABF277" s="183"/>
      <c r="ABG277" s="183"/>
      <c r="ABH277" s="183"/>
      <c r="ABI277" s="183"/>
      <c r="ABJ277" s="183"/>
      <c r="ABK277" s="183"/>
      <c r="ABL277" s="183"/>
      <c r="ABM277" s="183"/>
      <c r="ABN277" s="183"/>
      <c r="ABO277" s="183"/>
      <c r="ABP277" s="183"/>
      <c r="ABQ277" s="183"/>
      <c r="ABR277" s="183"/>
      <c r="ABS277" s="183"/>
      <c r="ABT277" s="183"/>
      <c r="ABU277" s="183"/>
      <c r="ABV277" s="183"/>
      <c r="ABW277" s="183"/>
      <c r="ABX277" s="183"/>
      <c r="ABY277" s="183"/>
      <c r="ABZ277" s="183"/>
      <c r="ACA277" s="183"/>
      <c r="ACB277" s="183"/>
      <c r="ACC277" s="183"/>
      <c r="ACD277" s="183"/>
      <c r="ACE277" s="183"/>
      <c r="ACF277" s="183"/>
      <c r="ACG277" s="183"/>
      <c r="ACH277" s="183"/>
      <c r="ACI277" s="183"/>
      <c r="ACJ277" s="183"/>
      <c r="ACK277" s="183"/>
      <c r="ACL277" s="183"/>
      <c r="ACM277" s="183"/>
      <c r="ACN277" s="183"/>
      <c r="ACO277" s="183"/>
      <c r="ACP277" s="183"/>
      <c r="ACQ277" s="183"/>
      <c r="ACR277" s="183"/>
      <c r="ACS277" s="183"/>
      <c r="ACT277" s="183"/>
      <c r="ACU277" s="183"/>
      <c r="ACV277" s="183"/>
      <c r="ACW277" s="183"/>
      <c r="ACX277" s="183"/>
      <c r="ACY277" s="183"/>
      <c r="ACZ277" s="183"/>
      <c r="ADA277" s="183"/>
      <c r="ADB277" s="183"/>
      <c r="ADC277" s="183"/>
      <c r="ADD277" s="183"/>
      <c r="ADE277" s="183"/>
      <c r="ADF277" s="183"/>
      <c r="ADG277" s="183"/>
      <c r="ADH277" s="183"/>
      <c r="ADI277" s="183"/>
      <c r="ADJ277" s="183"/>
      <c r="ADK277" s="183"/>
      <c r="ADL277" s="183"/>
      <c r="ADM277" s="183"/>
      <c r="ADN277" s="183"/>
      <c r="ADO277" s="183"/>
      <c r="ADP277" s="183"/>
      <c r="ADQ277" s="183"/>
      <c r="ADR277" s="183"/>
      <c r="ADS277" s="183"/>
      <c r="ADT277" s="183"/>
      <c r="ADU277" s="183"/>
      <c r="ADV277" s="183"/>
      <c r="ADW277" s="183"/>
      <c r="ADX277" s="183"/>
      <c r="ADY277" s="183"/>
      <c r="ADZ277" s="183"/>
      <c r="AEA277" s="183"/>
      <c r="AEB277" s="183"/>
      <c r="AEC277" s="183"/>
      <c r="AED277" s="183"/>
      <c r="AEE277" s="183"/>
      <c r="AEF277" s="183"/>
      <c r="AEG277" s="183"/>
      <c r="AEH277" s="183"/>
      <c r="AEI277" s="183"/>
      <c r="AEJ277" s="183"/>
      <c r="AEK277" s="183"/>
      <c r="AEL277" s="183"/>
      <c r="AEM277" s="183"/>
      <c r="AEN277" s="183"/>
      <c r="AEO277" s="183"/>
      <c r="AEP277" s="183"/>
      <c r="AEQ277" s="183"/>
      <c r="AER277" s="183"/>
      <c r="AES277" s="183"/>
      <c r="AET277" s="183"/>
      <c r="AEU277" s="183"/>
      <c r="AEV277" s="183"/>
      <c r="AEW277" s="183"/>
      <c r="AEX277" s="183"/>
      <c r="AEY277" s="183"/>
      <c r="AEZ277" s="183"/>
      <c r="AFA277" s="183"/>
      <c r="AFB277" s="183"/>
      <c r="AFC277" s="183"/>
      <c r="AFD277" s="183"/>
      <c r="AFE277" s="183"/>
      <c r="AFF277" s="183"/>
      <c r="AFG277" s="183"/>
      <c r="AFH277" s="183"/>
      <c r="AFI277" s="183"/>
      <c r="AFJ277" s="183"/>
      <c r="AFK277" s="183"/>
      <c r="AFL277" s="183"/>
      <c r="AFM277" s="183"/>
      <c r="AFN277" s="183"/>
      <c r="AFO277" s="183"/>
      <c r="AFP277" s="183"/>
      <c r="AFQ277" s="183"/>
      <c r="AFR277" s="183"/>
      <c r="AFS277" s="183"/>
      <c r="AFT277" s="183"/>
      <c r="AFU277" s="183"/>
      <c r="AFV277" s="183"/>
      <c r="AFW277" s="183"/>
      <c r="AFX277" s="183"/>
      <c r="AFY277" s="183"/>
      <c r="AFZ277" s="183"/>
      <c r="AGA277" s="183"/>
      <c r="AGB277" s="183"/>
      <c r="AGC277" s="183"/>
      <c r="AGD277" s="183"/>
      <c r="AGE277" s="183"/>
      <c r="AGF277" s="183"/>
      <c r="AGG277" s="183"/>
      <c r="AGH277" s="183"/>
      <c r="AGI277" s="183"/>
      <c r="AGJ277" s="183"/>
      <c r="AGK277" s="183"/>
      <c r="AGL277" s="183"/>
      <c r="AGM277" s="183"/>
      <c r="AGN277" s="183"/>
      <c r="AGO277" s="183"/>
      <c r="AGP277" s="183"/>
      <c r="AGQ277" s="183"/>
      <c r="AGR277" s="183"/>
      <c r="AGS277" s="183"/>
      <c r="AGT277" s="183"/>
      <c r="AGU277" s="183"/>
      <c r="AGV277" s="183"/>
      <c r="AGW277" s="183"/>
      <c r="AGX277" s="183"/>
      <c r="AGY277" s="183"/>
      <c r="AGZ277" s="183"/>
      <c r="AHA277" s="183"/>
      <c r="AHB277" s="183"/>
      <c r="AHC277" s="183"/>
      <c r="AHD277" s="183"/>
      <c r="AHE277" s="183"/>
      <c r="AHF277" s="183"/>
      <c r="AHG277" s="183"/>
      <c r="AHH277" s="183"/>
      <c r="AHI277" s="183"/>
      <c r="AHJ277" s="183"/>
      <c r="AHK277" s="183"/>
      <c r="AHL277" s="183"/>
      <c r="AHM277" s="183"/>
      <c r="AHN277" s="183"/>
      <c r="AHO277" s="183"/>
      <c r="AHP277" s="183"/>
      <c r="AHQ277" s="183"/>
      <c r="AHR277" s="183"/>
      <c r="AHS277" s="183"/>
      <c r="AHT277" s="183"/>
      <c r="AHU277" s="183"/>
      <c r="AHV277" s="183"/>
      <c r="AHW277" s="183"/>
      <c r="AHX277" s="183"/>
      <c r="AHY277" s="183"/>
      <c r="AHZ277" s="183"/>
      <c r="AIA277" s="183"/>
      <c r="AIB277" s="183"/>
      <c r="AIC277" s="183"/>
      <c r="AID277" s="183"/>
      <c r="AIE277" s="183"/>
      <c r="AIF277" s="183"/>
      <c r="AIG277" s="183"/>
      <c r="AIH277" s="183"/>
      <c r="AII277" s="183"/>
      <c r="AIJ277" s="183"/>
      <c r="AIK277" s="183"/>
      <c r="AIL277" s="183"/>
      <c r="AIM277" s="183"/>
      <c r="AIN277" s="183"/>
      <c r="AIO277" s="183"/>
      <c r="AIP277" s="183"/>
      <c r="AIQ277" s="183"/>
      <c r="AIR277" s="183"/>
      <c r="AIS277" s="183"/>
      <c r="AIT277" s="183"/>
      <c r="AIU277" s="183"/>
      <c r="AIV277" s="183"/>
      <c r="AIW277" s="183"/>
      <c r="AIX277" s="183"/>
      <c r="AIY277" s="183"/>
      <c r="AIZ277" s="183"/>
      <c r="AJA277" s="183"/>
      <c r="AJB277" s="183"/>
      <c r="AJC277" s="183"/>
      <c r="AJD277" s="183"/>
      <c r="AJE277" s="183"/>
      <c r="AJF277" s="183"/>
      <c r="AJG277" s="183"/>
      <c r="AJH277" s="183"/>
      <c r="AJI277" s="183"/>
      <c r="AJJ277" s="183"/>
      <c r="AJK277" s="183"/>
      <c r="AJL277" s="183"/>
      <c r="AJM277" s="183"/>
      <c r="AJN277" s="183"/>
      <c r="AJO277" s="183"/>
      <c r="AJP277" s="183"/>
      <c r="AJQ277" s="183"/>
      <c r="AJR277" s="183"/>
      <c r="AJS277" s="183"/>
      <c r="AJT277" s="183"/>
      <c r="AJU277" s="183"/>
      <c r="AJV277" s="183"/>
      <c r="AJW277" s="183"/>
      <c r="AJX277" s="183"/>
      <c r="AJY277" s="183"/>
      <c r="AJZ277" s="183"/>
      <c r="AKA277" s="183"/>
      <c r="AKB277" s="183"/>
      <c r="AKC277" s="183"/>
      <c r="AKD277" s="183"/>
      <c r="AKE277" s="183"/>
      <c r="AKF277" s="183"/>
      <c r="AKG277" s="183"/>
      <c r="AKH277" s="183"/>
      <c r="AKI277" s="183"/>
      <c r="AKJ277" s="183"/>
      <c r="AKK277" s="183"/>
      <c r="AKL277" s="183"/>
      <c r="AKM277" s="183"/>
      <c r="AKN277" s="183"/>
      <c r="AKO277" s="183"/>
      <c r="AKP277" s="183"/>
      <c r="AKQ277" s="183"/>
      <c r="AKR277" s="183"/>
      <c r="AKS277" s="183"/>
      <c r="AKT277" s="183"/>
      <c r="AKU277" s="183"/>
      <c r="AKV277" s="183"/>
      <c r="AKW277" s="183"/>
      <c r="AKX277" s="183"/>
      <c r="AKY277" s="183"/>
      <c r="AKZ277" s="183"/>
      <c r="ALA277" s="183"/>
      <c r="ALB277" s="183"/>
      <c r="ALC277" s="183"/>
      <c r="ALD277" s="183"/>
      <c r="ALE277" s="183"/>
      <c r="ALF277" s="183"/>
      <c r="ALG277" s="183"/>
      <c r="ALH277" s="183"/>
      <c r="ALI277" s="183"/>
      <c r="ALJ277" s="183"/>
      <c r="ALK277" s="183"/>
      <c r="ALL277" s="183"/>
      <c r="ALM277" s="183"/>
      <c r="ALN277" s="183"/>
      <c r="ALO277" s="183"/>
      <c r="ALP277" s="183"/>
      <c r="ALQ277" s="183"/>
      <c r="ALR277" s="183"/>
      <c r="ALS277" s="183"/>
      <c r="ALT277" s="183"/>
      <c r="ALU277" s="183"/>
      <c r="ALV277" s="183"/>
      <c r="ALW277" s="183"/>
      <c r="ALX277" s="183"/>
      <c r="ALY277" s="183"/>
      <c r="ALZ277" s="183"/>
      <c r="AMA277" s="183"/>
      <c r="AMB277" s="183"/>
      <c r="AMC277" s="183"/>
      <c r="AMD277" s="183"/>
      <c r="AME277" s="183"/>
      <c r="AMF277" s="183"/>
      <c r="AMG277" s="183"/>
      <c r="AMH277" s="183"/>
      <c r="AMI277" s="183"/>
      <c r="AMJ277" s="183"/>
      <c r="AMK277" s="183"/>
      <c r="AML277" s="183"/>
      <c r="AMM277" s="183"/>
      <c r="AMN277" s="183"/>
      <c r="AMO277" s="183"/>
      <c r="AMP277" s="183"/>
      <c r="AMQ277" s="183"/>
      <c r="AMR277" s="183"/>
      <c r="AMS277" s="183"/>
      <c r="AMT277" s="183"/>
      <c r="AMU277" s="183"/>
      <c r="AMV277" s="183"/>
      <c r="AMW277" s="183"/>
      <c r="AMX277" s="183"/>
      <c r="AMY277" s="183"/>
      <c r="AMZ277" s="183"/>
      <c r="ANA277" s="183"/>
      <c r="ANB277" s="183"/>
      <c r="ANC277" s="183"/>
      <c r="AND277" s="183"/>
      <c r="ANE277" s="183"/>
      <c r="ANF277" s="183"/>
      <c r="ANG277" s="183"/>
      <c r="ANH277" s="183"/>
      <c r="ANI277" s="183"/>
      <c r="ANJ277" s="183"/>
      <c r="ANK277" s="183"/>
      <c r="ANL277" s="183"/>
      <c r="ANM277" s="183"/>
      <c r="ANN277" s="183"/>
      <c r="ANO277" s="183"/>
      <c r="ANP277" s="183"/>
      <c r="ANQ277" s="183"/>
      <c r="ANR277" s="183"/>
      <c r="ANS277" s="183"/>
      <c r="ANT277" s="183"/>
      <c r="ANU277" s="183"/>
      <c r="ANV277" s="183"/>
      <c r="ANW277" s="183"/>
      <c r="ANX277" s="183"/>
      <c r="ANY277" s="183"/>
      <c r="ANZ277" s="183"/>
      <c r="AOA277" s="183"/>
      <c r="AOB277" s="183"/>
      <c r="AOC277" s="183"/>
      <c r="AOD277" s="183"/>
      <c r="AOE277" s="183"/>
      <c r="AOF277" s="183"/>
      <c r="AOG277" s="183"/>
      <c r="AOH277" s="183"/>
      <c r="AOI277" s="183"/>
      <c r="AOJ277" s="183"/>
      <c r="AOK277" s="183"/>
      <c r="AOL277" s="183"/>
      <c r="AOM277" s="183"/>
      <c r="AON277" s="183"/>
      <c r="AOO277" s="183"/>
      <c r="AOP277" s="183"/>
      <c r="AOQ277" s="183"/>
      <c r="AOR277" s="183"/>
      <c r="AOS277" s="183"/>
      <c r="AOT277" s="183"/>
      <c r="AOU277" s="183"/>
      <c r="AOV277" s="183"/>
      <c r="AOW277" s="183"/>
      <c r="AOX277" s="183"/>
      <c r="AOY277" s="183"/>
      <c r="AOZ277" s="183"/>
      <c r="APA277" s="183"/>
      <c r="APB277" s="183"/>
      <c r="APC277" s="183"/>
      <c r="APD277" s="183"/>
      <c r="APE277" s="183"/>
      <c r="APF277" s="183"/>
      <c r="APG277" s="183"/>
      <c r="APH277" s="183"/>
      <c r="API277" s="183"/>
      <c r="APJ277" s="183"/>
      <c r="APK277" s="183"/>
      <c r="APL277" s="183"/>
      <c r="APM277" s="183"/>
      <c r="APN277" s="183"/>
      <c r="APO277" s="183"/>
      <c r="APP277" s="183"/>
      <c r="APQ277" s="183"/>
      <c r="APR277" s="183"/>
      <c r="APS277" s="183"/>
      <c r="APT277" s="183"/>
      <c r="APU277" s="183"/>
      <c r="APV277" s="183"/>
      <c r="APW277" s="183"/>
      <c r="APX277" s="183"/>
      <c r="APY277" s="183"/>
      <c r="APZ277" s="183"/>
      <c r="AQA277" s="183"/>
      <c r="AQB277" s="183"/>
      <c r="AQC277" s="183"/>
      <c r="AQD277" s="183"/>
      <c r="AQE277" s="183"/>
      <c r="AQF277" s="183"/>
      <c r="AQG277" s="183"/>
      <c r="AQH277" s="183"/>
      <c r="AQI277" s="183"/>
      <c r="AQJ277" s="183"/>
      <c r="AQK277" s="183"/>
      <c r="AQL277" s="183"/>
      <c r="AQM277" s="183"/>
      <c r="AQN277" s="183"/>
      <c r="AQO277" s="183"/>
      <c r="AQP277" s="183"/>
      <c r="AQQ277" s="183"/>
      <c r="AQR277" s="183"/>
      <c r="AQS277" s="183"/>
      <c r="AQT277" s="183"/>
      <c r="AQU277" s="183"/>
      <c r="AQV277" s="183"/>
      <c r="AQW277" s="183"/>
      <c r="AQX277" s="183"/>
      <c r="AQY277" s="183"/>
      <c r="AQZ277" s="183"/>
      <c r="ARA277" s="183"/>
      <c r="ARB277" s="183"/>
      <c r="ARC277" s="183"/>
      <c r="ARD277" s="183"/>
      <c r="ARE277" s="183"/>
      <c r="ARF277" s="183"/>
      <c r="ARG277" s="183"/>
      <c r="ARH277" s="183"/>
      <c r="ARI277" s="183"/>
      <c r="ARJ277" s="183"/>
      <c r="ARK277" s="183"/>
      <c r="ARL277" s="183"/>
      <c r="ARM277" s="183"/>
      <c r="ARN277" s="183"/>
      <c r="ARO277" s="183"/>
      <c r="ARP277" s="183"/>
      <c r="ARQ277" s="183"/>
      <c r="ARR277" s="183"/>
      <c r="ARS277" s="183"/>
      <c r="ART277" s="183"/>
      <c r="ARU277" s="183"/>
      <c r="ARV277" s="183"/>
      <c r="ARW277" s="183"/>
      <c r="ARX277" s="183"/>
      <c r="ARY277" s="183"/>
      <c r="ARZ277" s="183"/>
      <c r="ASA277" s="183"/>
      <c r="ASB277" s="183"/>
      <c r="ASC277" s="183"/>
      <c r="ASD277" s="183"/>
      <c r="ASE277" s="183"/>
      <c r="ASF277" s="183"/>
      <c r="ASG277" s="183"/>
      <c r="ASH277" s="183"/>
      <c r="ASI277" s="183"/>
      <c r="ASJ277" s="183"/>
      <c r="ASK277" s="183"/>
      <c r="ASL277" s="183"/>
      <c r="ASM277" s="183"/>
      <c r="ASN277" s="183"/>
      <c r="ASO277" s="183"/>
      <c r="ASP277" s="183"/>
      <c r="ASQ277" s="183"/>
      <c r="ASR277" s="183"/>
      <c r="ASS277" s="183"/>
      <c r="AST277" s="183"/>
      <c r="ASU277" s="183"/>
      <c r="ASV277" s="183"/>
      <c r="ASW277" s="183"/>
      <c r="ASX277" s="183"/>
      <c r="ASY277" s="183"/>
      <c r="ASZ277" s="183"/>
      <c r="ATA277" s="183"/>
      <c r="ATB277" s="183"/>
      <c r="ATC277" s="183"/>
      <c r="ATD277" s="183"/>
      <c r="ATE277" s="183"/>
      <c r="ATF277" s="183"/>
      <c r="ATG277" s="183"/>
      <c r="ATH277" s="183"/>
      <c r="ATI277" s="183"/>
      <c r="ATJ277" s="183"/>
      <c r="ATK277" s="183"/>
      <c r="ATL277" s="183"/>
      <c r="ATM277" s="183"/>
      <c r="ATN277" s="183"/>
      <c r="ATO277" s="183"/>
      <c r="ATP277" s="183"/>
      <c r="ATQ277" s="183"/>
      <c r="ATR277" s="183"/>
      <c r="ATS277" s="183"/>
      <c r="ATT277" s="183"/>
      <c r="ATU277" s="183"/>
      <c r="ATV277" s="183"/>
      <c r="ATW277" s="183"/>
      <c r="ATX277" s="183"/>
      <c r="ATY277" s="183"/>
      <c r="ATZ277" s="183"/>
      <c r="AUA277" s="183"/>
      <c r="AUB277" s="183"/>
      <c r="AUC277" s="183"/>
      <c r="AUD277" s="183"/>
      <c r="AUE277" s="183"/>
      <c r="AUF277" s="183"/>
      <c r="AUG277" s="183"/>
      <c r="AUH277" s="183"/>
      <c r="AUI277" s="183"/>
      <c r="AUJ277" s="183"/>
      <c r="AUK277" s="183"/>
      <c r="AUL277" s="183"/>
      <c r="AUM277" s="183"/>
      <c r="AUN277" s="183"/>
      <c r="AUO277" s="183"/>
      <c r="AUP277" s="183"/>
      <c r="AUQ277" s="183"/>
      <c r="AUR277" s="183"/>
      <c r="AUS277" s="183"/>
      <c r="AUT277" s="183"/>
      <c r="AUU277" s="183"/>
      <c r="AUV277" s="183"/>
      <c r="AUW277" s="183"/>
      <c r="AUX277" s="183"/>
      <c r="AUY277" s="183"/>
      <c r="AUZ277" s="183"/>
      <c r="AVA277" s="183"/>
      <c r="AVB277" s="183"/>
      <c r="AVC277" s="183"/>
      <c r="AVD277" s="183"/>
      <c r="AVE277" s="183"/>
      <c r="AVF277" s="183"/>
      <c r="AVG277" s="183"/>
      <c r="AVH277" s="183"/>
      <c r="AVI277" s="183"/>
      <c r="AVJ277" s="183"/>
      <c r="AVK277" s="183"/>
      <c r="AVL277" s="183"/>
      <c r="AVM277" s="183"/>
      <c r="AVN277" s="183"/>
      <c r="AVO277" s="183"/>
      <c r="AVP277" s="183"/>
      <c r="AVQ277" s="183"/>
      <c r="AVR277" s="183"/>
      <c r="AVS277" s="183"/>
      <c r="AVT277" s="183"/>
      <c r="AVU277" s="183"/>
      <c r="AVV277" s="183"/>
      <c r="AVW277" s="183"/>
      <c r="AVX277" s="183"/>
      <c r="AVY277" s="183"/>
      <c r="AVZ277" s="183"/>
      <c r="AWA277" s="183"/>
      <c r="AWB277" s="183"/>
      <c r="AWC277" s="183"/>
      <c r="AWD277" s="183"/>
      <c r="AWE277" s="183"/>
      <c r="AWF277" s="183"/>
      <c r="AWG277" s="183"/>
      <c r="AWH277" s="183"/>
      <c r="AWI277" s="183"/>
      <c r="AWJ277" s="183"/>
      <c r="AWK277" s="183"/>
      <c r="AWL277" s="183"/>
      <c r="AWM277" s="183"/>
      <c r="AWN277" s="183"/>
      <c r="AWO277" s="183"/>
      <c r="AWP277" s="183"/>
      <c r="AWQ277" s="183"/>
      <c r="AWR277" s="183"/>
      <c r="AWS277" s="183"/>
      <c r="AWT277" s="183"/>
      <c r="AWU277" s="183"/>
      <c r="AWV277" s="183"/>
      <c r="AWW277" s="183"/>
      <c r="AWX277" s="183"/>
      <c r="AWY277" s="183"/>
      <c r="AWZ277" s="183"/>
      <c r="AXA277" s="183"/>
      <c r="AXB277" s="183"/>
      <c r="AXC277" s="183"/>
      <c r="AXD277" s="183"/>
      <c r="AXE277" s="183"/>
      <c r="AXF277" s="183"/>
      <c r="AXG277" s="183"/>
      <c r="AXH277" s="183"/>
      <c r="AXI277" s="183"/>
      <c r="AXJ277" s="183"/>
      <c r="AXK277" s="183"/>
      <c r="AXL277" s="183"/>
      <c r="AXM277" s="183"/>
      <c r="AXN277" s="183"/>
      <c r="AXO277" s="183"/>
      <c r="AXP277" s="183"/>
      <c r="AXQ277" s="183"/>
      <c r="AXR277" s="183"/>
      <c r="AXS277" s="183"/>
      <c r="AXT277" s="183"/>
      <c r="AXU277" s="183"/>
      <c r="AXV277" s="183"/>
      <c r="AXW277" s="183"/>
      <c r="AXX277" s="183"/>
      <c r="AXY277" s="183"/>
      <c r="AXZ277" s="183"/>
      <c r="AYA277" s="183"/>
      <c r="AYB277" s="183"/>
      <c r="AYC277" s="183"/>
      <c r="AYD277" s="183"/>
      <c r="AYE277" s="183"/>
      <c r="AYF277" s="183"/>
      <c r="AYG277" s="183"/>
      <c r="AYH277" s="183"/>
      <c r="AYI277" s="183"/>
      <c r="AYJ277" s="183"/>
      <c r="AYK277" s="183"/>
      <c r="AYL277" s="183"/>
      <c r="AYM277" s="183"/>
      <c r="AYN277" s="183"/>
      <c r="AYO277" s="183"/>
      <c r="AYP277" s="183"/>
      <c r="AYQ277" s="183"/>
      <c r="AYR277" s="183"/>
      <c r="AYS277" s="183"/>
      <c r="AYT277" s="183"/>
      <c r="AYU277" s="183"/>
      <c r="AYV277" s="183"/>
      <c r="AYW277" s="183"/>
      <c r="AYX277" s="183"/>
      <c r="AYY277" s="183"/>
      <c r="AYZ277" s="183"/>
      <c r="AZA277" s="183"/>
      <c r="AZB277" s="183"/>
      <c r="AZC277" s="183"/>
      <c r="AZD277" s="183"/>
      <c r="AZE277" s="183"/>
      <c r="AZF277" s="183"/>
      <c r="AZG277" s="183"/>
      <c r="AZH277" s="183"/>
      <c r="AZI277" s="183"/>
      <c r="AZJ277" s="183"/>
      <c r="AZK277" s="183"/>
      <c r="AZL277" s="183"/>
      <c r="AZM277" s="183"/>
      <c r="AZN277" s="183"/>
      <c r="AZO277" s="183"/>
      <c r="AZP277" s="183"/>
      <c r="AZQ277" s="183"/>
      <c r="AZR277" s="183"/>
      <c r="AZS277" s="183"/>
      <c r="AZT277" s="183"/>
      <c r="AZU277" s="183"/>
      <c r="AZV277" s="183"/>
      <c r="AZW277" s="183"/>
      <c r="AZX277" s="183"/>
      <c r="AZY277" s="183"/>
      <c r="AZZ277" s="183"/>
      <c r="BAA277" s="183"/>
      <c r="BAB277" s="183"/>
      <c r="BAC277" s="183"/>
      <c r="BAD277" s="183"/>
      <c r="BAE277" s="183"/>
      <c r="BAF277" s="183"/>
      <c r="BAG277" s="183"/>
      <c r="BAH277" s="183"/>
      <c r="BAI277" s="183"/>
      <c r="BAJ277" s="183"/>
      <c r="BAK277" s="183"/>
      <c r="BAL277" s="183"/>
      <c r="BAM277" s="183"/>
      <c r="BAN277" s="183"/>
      <c r="BAO277" s="183"/>
      <c r="BAP277" s="183"/>
      <c r="BAQ277" s="183"/>
      <c r="BAR277" s="183"/>
      <c r="BAS277" s="183"/>
      <c r="BAT277" s="183"/>
      <c r="BAU277" s="183"/>
      <c r="BAV277" s="183"/>
      <c r="BAW277" s="183"/>
      <c r="BAX277" s="183"/>
      <c r="BAY277" s="183"/>
      <c r="BAZ277" s="183"/>
      <c r="BBA277" s="183"/>
      <c r="BBB277" s="183"/>
      <c r="BBC277" s="183"/>
      <c r="BBD277" s="183"/>
      <c r="BBE277" s="183"/>
      <c r="BBF277" s="183"/>
      <c r="BBG277" s="183"/>
      <c r="BBH277" s="183"/>
      <c r="BBI277" s="183"/>
      <c r="BBJ277" s="183"/>
      <c r="BBK277" s="183"/>
      <c r="BBL277" s="183"/>
      <c r="BBM277" s="183"/>
      <c r="BBN277" s="183"/>
      <c r="BBO277" s="183"/>
      <c r="BBP277" s="183"/>
      <c r="BBQ277" s="183"/>
      <c r="BBR277" s="183"/>
      <c r="BBS277" s="183"/>
      <c r="BBT277" s="183"/>
      <c r="BBU277" s="183"/>
      <c r="BBV277" s="183"/>
      <c r="BBW277" s="183"/>
      <c r="BBX277" s="183"/>
      <c r="BBY277" s="183"/>
      <c r="BBZ277" s="183"/>
      <c r="BCA277" s="183"/>
      <c r="BCB277" s="183"/>
      <c r="BCC277" s="183"/>
      <c r="BCD277" s="183"/>
      <c r="BCE277" s="183"/>
      <c r="BCF277" s="183"/>
      <c r="BCG277" s="183"/>
      <c r="BCH277" s="183"/>
      <c r="BCI277" s="183"/>
      <c r="BCJ277" s="183"/>
      <c r="BCK277" s="183"/>
      <c r="BCL277" s="183"/>
      <c r="BCM277" s="183"/>
      <c r="BCN277" s="183"/>
      <c r="BCO277" s="183"/>
      <c r="BCP277" s="183"/>
      <c r="BCQ277" s="183"/>
      <c r="BCR277" s="183"/>
      <c r="BCS277" s="183"/>
      <c r="BCT277" s="183"/>
      <c r="BCU277" s="183"/>
      <c r="BCV277" s="183"/>
      <c r="BCW277" s="183"/>
      <c r="BCX277" s="183"/>
      <c r="BCY277" s="183"/>
      <c r="BCZ277" s="183"/>
      <c r="BDA277" s="183"/>
      <c r="BDB277" s="183"/>
      <c r="BDC277" s="183"/>
      <c r="BDD277" s="183"/>
      <c r="BDE277" s="183"/>
      <c r="BDF277" s="183"/>
      <c r="BDG277" s="183"/>
      <c r="BDH277" s="183"/>
      <c r="BDI277" s="183"/>
      <c r="BDJ277" s="183"/>
      <c r="BDK277" s="183"/>
      <c r="BDL277" s="183"/>
      <c r="BDM277" s="183"/>
      <c r="BDN277" s="183"/>
      <c r="BDO277" s="183"/>
      <c r="BDP277" s="183"/>
      <c r="BDQ277" s="183"/>
      <c r="BDR277" s="183"/>
      <c r="BDS277" s="183"/>
      <c r="BDT277" s="183"/>
      <c r="BDU277" s="183"/>
      <c r="BDV277" s="183"/>
      <c r="BDW277" s="183"/>
      <c r="BDX277" s="183"/>
      <c r="BDY277" s="183"/>
      <c r="BDZ277" s="183"/>
      <c r="BEA277" s="183"/>
      <c r="BEB277" s="183"/>
      <c r="BEC277" s="183"/>
      <c r="BED277" s="183"/>
      <c r="BEE277" s="183"/>
      <c r="BEF277" s="183"/>
      <c r="BEG277" s="183"/>
      <c r="BEH277" s="183"/>
      <c r="BEI277" s="183"/>
      <c r="BEJ277" s="183"/>
      <c r="BEK277" s="183"/>
      <c r="BEL277" s="183"/>
      <c r="BEM277" s="183"/>
      <c r="BEN277" s="183"/>
      <c r="BEO277" s="183"/>
      <c r="BEP277" s="183"/>
      <c r="BEQ277" s="183"/>
      <c r="BER277" s="183"/>
      <c r="BES277" s="183"/>
      <c r="BET277" s="183"/>
      <c r="BEU277" s="183"/>
      <c r="BEV277" s="183"/>
      <c r="BEW277" s="183"/>
      <c r="BEX277" s="183"/>
      <c r="BEY277" s="183"/>
      <c r="BEZ277" s="183"/>
      <c r="BFA277" s="183"/>
      <c r="BFB277" s="183"/>
      <c r="BFC277" s="183"/>
      <c r="BFD277" s="183"/>
      <c r="BFE277" s="183"/>
      <c r="BFF277" s="183"/>
      <c r="BFG277" s="183"/>
      <c r="BFH277" s="183"/>
      <c r="BFI277" s="183"/>
      <c r="BFJ277" s="183"/>
      <c r="BFK277" s="183"/>
      <c r="BFL277" s="183"/>
      <c r="BFM277" s="183"/>
      <c r="BFN277" s="183"/>
      <c r="BFO277" s="183"/>
      <c r="BFP277" s="183"/>
      <c r="BFQ277" s="183"/>
      <c r="BFR277" s="183"/>
      <c r="BFS277" s="183"/>
      <c r="BFT277" s="183"/>
      <c r="BFU277" s="183"/>
      <c r="BFV277" s="183"/>
      <c r="BFW277" s="183"/>
      <c r="BFX277" s="183"/>
      <c r="BFY277" s="183"/>
      <c r="BFZ277" s="183"/>
      <c r="BGA277" s="183"/>
      <c r="BGB277" s="183"/>
      <c r="BGC277" s="183"/>
      <c r="BGD277" s="183"/>
      <c r="BGE277" s="183"/>
      <c r="BGF277" s="183"/>
      <c r="BGG277" s="183"/>
      <c r="BGH277" s="183"/>
      <c r="BGI277" s="183"/>
      <c r="BGJ277" s="183"/>
      <c r="BGK277" s="183"/>
      <c r="BGL277" s="183"/>
      <c r="BGM277" s="183"/>
      <c r="BGN277" s="183"/>
      <c r="BGO277" s="183"/>
      <c r="BGP277" s="183"/>
      <c r="BGQ277" s="183"/>
      <c r="BGR277" s="183"/>
      <c r="BGS277" s="183"/>
      <c r="BGT277" s="183"/>
      <c r="BGU277" s="183"/>
      <c r="BGV277" s="183"/>
      <c r="BGW277" s="183"/>
      <c r="BGX277" s="183"/>
      <c r="BGY277" s="183"/>
      <c r="BGZ277" s="183"/>
      <c r="BHA277" s="183"/>
      <c r="BHB277" s="183"/>
      <c r="BHC277" s="183"/>
      <c r="BHD277" s="183"/>
      <c r="BHE277" s="183"/>
      <c r="BHF277" s="183"/>
      <c r="BHG277" s="183"/>
      <c r="BHH277" s="183"/>
      <c r="BHI277" s="183"/>
      <c r="BHJ277" s="183"/>
      <c r="BHK277" s="183"/>
      <c r="BHL277" s="183"/>
      <c r="BHM277" s="183"/>
      <c r="BHN277" s="183"/>
      <c r="BHO277" s="183"/>
      <c r="BHP277" s="183"/>
      <c r="BHQ277" s="183"/>
      <c r="BHR277" s="183"/>
      <c r="BHS277" s="183"/>
      <c r="BHT277" s="183"/>
      <c r="BHU277" s="183"/>
      <c r="BHV277" s="183"/>
      <c r="BHW277" s="183"/>
      <c r="BHX277" s="183"/>
      <c r="BHY277" s="183"/>
      <c r="BHZ277" s="183"/>
      <c r="BIA277" s="183"/>
      <c r="BIB277" s="183"/>
      <c r="BIC277" s="183"/>
      <c r="BID277" s="183"/>
      <c r="BIE277" s="183"/>
      <c r="BIF277" s="183"/>
      <c r="BIG277" s="183"/>
      <c r="BIH277" s="183"/>
      <c r="BII277" s="183"/>
      <c r="BIJ277" s="183"/>
      <c r="BIK277" s="183"/>
      <c r="BIL277" s="183"/>
      <c r="BIM277" s="183"/>
      <c r="BIN277" s="183"/>
      <c r="BIO277" s="183"/>
      <c r="BIP277" s="183"/>
      <c r="BIQ277" s="183"/>
      <c r="BIR277" s="183"/>
      <c r="BIS277" s="183"/>
      <c r="BIT277" s="183"/>
      <c r="BIU277" s="183"/>
      <c r="BIV277" s="183"/>
      <c r="BIW277" s="183"/>
      <c r="BIX277" s="183"/>
      <c r="BIY277" s="183"/>
      <c r="BIZ277" s="183"/>
      <c r="BJA277" s="183"/>
      <c r="BJB277" s="183"/>
      <c r="BJC277" s="183"/>
      <c r="BJD277" s="183"/>
      <c r="BJE277" s="183"/>
      <c r="BJF277" s="183"/>
      <c r="BJG277" s="183"/>
      <c r="BJH277" s="183"/>
      <c r="BJI277" s="183"/>
      <c r="BJJ277" s="183"/>
      <c r="BJK277" s="183"/>
      <c r="BJL277" s="183"/>
      <c r="BJM277" s="183"/>
      <c r="BJN277" s="183"/>
      <c r="BJO277" s="183"/>
      <c r="BJP277" s="183"/>
      <c r="BJQ277" s="183"/>
      <c r="BJR277" s="183"/>
      <c r="BJS277" s="183"/>
      <c r="BJT277" s="183"/>
      <c r="BJU277" s="183"/>
      <c r="BJV277" s="183"/>
      <c r="BJW277" s="183"/>
      <c r="BJX277" s="183"/>
      <c r="BJY277" s="183"/>
      <c r="BJZ277" s="183"/>
      <c r="BKA277" s="183"/>
      <c r="BKB277" s="183"/>
      <c r="BKC277" s="183"/>
      <c r="BKD277" s="183"/>
      <c r="BKE277" s="183"/>
      <c r="BKF277" s="183"/>
      <c r="BKG277" s="183"/>
      <c r="BKH277" s="183"/>
      <c r="BKI277" s="183"/>
      <c r="BKJ277" s="183"/>
      <c r="BKK277" s="183"/>
      <c r="BKL277" s="183"/>
      <c r="BKM277" s="183"/>
      <c r="BKN277" s="183"/>
      <c r="BKO277" s="183"/>
      <c r="BKP277" s="183"/>
      <c r="BKQ277" s="183"/>
      <c r="BKR277" s="183"/>
      <c r="BKS277" s="183"/>
      <c r="BKT277" s="183"/>
      <c r="BKU277" s="183"/>
      <c r="BKV277" s="183"/>
      <c r="BKW277" s="183"/>
      <c r="BKX277" s="183"/>
      <c r="BKY277" s="183"/>
      <c r="BKZ277" s="183"/>
      <c r="BLA277" s="183"/>
      <c r="BLB277" s="183"/>
      <c r="BLC277" s="183"/>
      <c r="BLD277" s="183"/>
      <c r="BLE277" s="183"/>
      <c r="BLF277" s="183"/>
      <c r="BLG277" s="183"/>
      <c r="BLH277" s="183"/>
      <c r="BLI277" s="183"/>
      <c r="BLJ277" s="183"/>
      <c r="BLK277" s="183"/>
      <c r="BLL277" s="183"/>
      <c r="BLM277" s="183"/>
      <c r="BLN277" s="183"/>
      <c r="BLO277" s="183"/>
      <c r="BLP277" s="183"/>
      <c r="BLQ277" s="183"/>
      <c r="BLR277" s="183"/>
      <c r="BLS277" s="183"/>
      <c r="BLT277" s="183"/>
      <c r="BLU277" s="183"/>
      <c r="BLV277" s="183"/>
      <c r="BLW277" s="183"/>
      <c r="BLX277" s="183"/>
      <c r="BLY277" s="183"/>
      <c r="BLZ277" s="183"/>
      <c r="BMA277" s="183"/>
      <c r="BMB277" s="183"/>
      <c r="BMC277" s="183"/>
      <c r="BMD277" s="183"/>
      <c r="BME277" s="183"/>
      <c r="BMF277" s="183"/>
      <c r="BMG277" s="183"/>
      <c r="BMH277" s="183"/>
      <c r="BMI277" s="183"/>
      <c r="BMJ277" s="183"/>
      <c r="BMK277" s="183"/>
      <c r="BML277" s="183"/>
      <c r="BMM277" s="183"/>
      <c r="BMN277" s="183"/>
      <c r="BMO277" s="183"/>
      <c r="BMP277" s="183"/>
      <c r="BMQ277" s="183"/>
      <c r="BMR277" s="183"/>
      <c r="BMS277" s="183"/>
      <c r="BMT277" s="183"/>
      <c r="BMU277" s="183"/>
      <c r="BMV277" s="183"/>
      <c r="BMW277" s="183"/>
      <c r="BMX277" s="183"/>
      <c r="BMY277" s="183"/>
      <c r="BMZ277" s="183"/>
      <c r="BNA277" s="183"/>
      <c r="BNB277" s="183"/>
      <c r="BNC277" s="183"/>
      <c r="BND277" s="183"/>
      <c r="BNE277" s="183"/>
      <c r="BNF277" s="183"/>
      <c r="BNG277" s="183"/>
      <c r="BNH277" s="183"/>
      <c r="BNI277" s="183"/>
      <c r="BNJ277" s="183"/>
      <c r="BNK277" s="183"/>
      <c r="BNL277" s="183"/>
      <c r="BNM277" s="183"/>
      <c r="BNN277" s="183"/>
      <c r="BNO277" s="183"/>
      <c r="BNP277" s="183"/>
      <c r="BNQ277" s="183"/>
      <c r="BNR277" s="183"/>
      <c r="BNS277" s="183"/>
      <c r="BNT277" s="183"/>
      <c r="BNU277" s="183"/>
      <c r="BNV277" s="183"/>
      <c r="BNW277" s="183"/>
      <c r="BNX277" s="183"/>
      <c r="BNY277" s="183"/>
      <c r="BNZ277" s="183"/>
      <c r="BOA277" s="183"/>
      <c r="BOB277" s="183"/>
      <c r="BOC277" s="183"/>
      <c r="BOD277" s="183"/>
      <c r="BOE277" s="183"/>
      <c r="BOF277" s="183"/>
      <c r="BOG277" s="183"/>
      <c r="BOH277" s="183"/>
      <c r="BOI277" s="183"/>
      <c r="BOJ277" s="183"/>
      <c r="BOK277" s="183"/>
      <c r="BOL277" s="183"/>
      <c r="BOM277" s="183"/>
      <c r="BON277" s="183"/>
      <c r="BOO277" s="183"/>
      <c r="BOP277" s="183"/>
      <c r="BOQ277" s="183"/>
      <c r="BOR277" s="183"/>
      <c r="BOS277" s="183"/>
      <c r="BOT277" s="183"/>
      <c r="BOU277" s="183"/>
      <c r="BOV277" s="183"/>
      <c r="BOW277" s="183"/>
      <c r="BOX277" s="183"/>
      <c r="BOY277" s="183"/>
      <c r="BOZ277" s="183"/>
      <c r="BPA277" s="183"/>
      <c r="BPB277" s="183"/>
      <c r="BPC277" s="183"/>
      <c r="BPD277" s="183"/>
      <c r="BPE277" s="183"/>
      <c r="BPF277" s="183"/>
      <c r="BPG277" s="183"/>
      <c r="BPH277" s="183"/>
      <c r="BPI277" s="183"/>
      <c r="BPJ277" s="183"/>
      <c r="BPK277" s="183"/>
      <c r="BPL277" s="183"/>
      <c r="BPM277" s="183"/>
      <c r="BPN277" s="183"/>
      <c r="BPO277" s="183"/>
      <c r="BPP277" s="183"/>
      <c r="BPQ277" s="183"/>
      <c r="BPR277" s="183"/>
      <c r="BPS277" s="183"/>
      <c r="BPT277" s="183"/>
      <c r="BPU277" s="183"/>
      <c r="BPV277" s="183"/>
      <c r="BPW277" s="183"/>
      <c r="BPX277" s="183"/>
      <c r="BPY277" s="183"/>
      <c r="BPZ277" s="183"/>
      <c r="BQA277" s="183"/>
      <c r="BQB277" s="183"/>
      <c r="BQC277" s="183"/>
      <c r="BQD277" s="183"/>
      <c r="BQE277" s="183"/>
      <c r="BQF277" s="183"/>
      <c r="BQG277" s="183"/>
      <c r="BQH277" s="183"/>
      <c r="BQI277" s="183"/>
      <c r="BQJ277" s="183"/>
      <c r="BQK277" s="183"/>
      <c r="BQL277" s="183"/>
      <c r="BQM277" s="183"/>
      <c r="BQN277" s="183"/>
      <c r="BQO277" s="183"/>
      <c r="BQP277" s="183"/>
      <c r="BQQ277" s="183"/>
      <c r="BQR277" s="183"/>
      <c r="BQS277" s="183"/>
      <c r="BQT277" s="183"/>
      <c r="BQU277" s="183"/>
      <c r="BQV277" s="183"/>
      <c r="BQW277" s="183"/>
      <c r="BQX277" s="183"/>
      <c r="BQY277" s="183"/>
      <c r="BQZ277" s="183"/>
      <c r="BRA277" s="183"/>
      <c r="BRB277" s="183"/>
      <c r="BRC277" s="183"/>
      <c r="BRD277" s="183"/>
      <c r="BRE277" s="183"/>
      <c r="BRF277" s="183"/>
      <c r="BRG277" s="183"/>
      <c r="BRH277" s="183"/>
      <c r="BRI277" s="183"/>
      <c r="BRJ277" s="183"/>
      <c r="BRK277" s="183"/>
      <c r="BRL277" s="183"/>
      <c r="BRM277" s="183"/>
      <c r="BRN277" s="183"/>
      <c r="BRO277" s="183"/>
      <c r="BRP277" s="183"/>
      <c r="BRQ277" s="183"/>
      <c r="BRR277" s="183"/>
      <c r="BRS277" s="183"/>
      <c r="BRT277" s="183"/>
      <c r="BRU277" s="183"/>
      <c r="BRV277" s="183"/>
      <c r="BRW277" s="183"/>
      <c r="BRX277" s="183"/>
      <c r="BRY277" s="183"/>
      <c r="BRZ277" s="183"/>
      <c r="BSA277" s="183"/>
      <c r="BSB277" s="183"/>
      <c r="BSC277" s="183"/>
      <c r="BSD277" s="183"/>
      <c r="BSE277" s="183"/>
      <c r="BSF277" s="183"/>
      <c r="BSG277" s="183"/>
      <c r="BSH277" s="183"/>
      <c r="BSI277" s="183"/>
      <c r="BSJ277" s="183"/>
      <c r="BSK277" s="183"/>
      <c r="BSL277" s="183"/>
      <c r="BSM277" s="183"/>
      <c r="BSN277" s="183"/>
      <c r="BSO277" s="183"/>
      <c r="BSP277" s="183"/>
      <c r="BSQ277" s="183"/>
      <c r="BSR277" s="183"/>
      <c r="BSS277" s="183"/>
      <c r="BST277" s="183"/>
      <c r="BSU277" s="183"/>
      <c r="BSV277" s="183"/>
      <c r="BSW277" s="183"/>
      <c r="BSX277" s="183"/>
      <c r="BSY277" s="183"/>
      <c r="BSZ277" s="183"/>
      <c r="BTA277" s="183"/>
      <c r="BTB277" s="183"/>
      <c r="BTC277" s="183"/>
      <c r="BTD277" s="183"/>
      <c r="BTE277" s="183"/>
      <c r="BTF277" s="183"/>
      <c r="BTG277" s="183"/>
      <c r="BTH277" s="183"/>
      <c r="BTI277" s="183"/>
      <c r="BTJ277" s="183"/>
      <c r="BTK277" s="183"/>
      <c r="BTL277" s="183"/>
      <c r="BTM277" s="183"/>
      <c r="BTN277" s="183"/>
      <c r="BTO277" s="183"/>
      <c r="BTP277" s="183"/>
      <c r="BTQ277" s="183"/>
      <c r="BTR277" s="183"/>
      <c r="BTS277" s="183"/>
      <c r="BTT277" s="183"/>
      <c r="BTU277" s="183"/>
      <c r="BTV277" s="183"/>
      <c r="BTW277" s="183"/>
      <c r="BTX277" s="183"/>
      <c r="BTY277" s="183"/>
      <c r="BTZ277" s="183"/>
      <c r="BUA277" s="183"/>
      <c r="BUB277" s="183"/>
      <c r="BUC277" s="183"/>
      <c r="BUD277" s="183"/>
      <c r="BUE277" s="183"/>
      <c r="BUF277" s="183"/>
      <c r="BUG277" s="183"/>
      <c r="BUH277" s="183"/>
      <c r="BUI277" s="183"/>
      <c r="BUJ277" s="183"/>
      <c r="BUK277" s="183"/>
      <c r="BUL277" s="183"/>
      <c r="BUM277" s="183"/>
      <c r="BUN277" s="183"/>
      <c r="BUO277" s="183"/>
      <c r="BUP277" s="183"/>
      <c r="BUQ277" s="183"/>
      <c r="BUR277" s="183"/>
      <c r="BUS277" s="183"/>
      <c r="BUT277" s="183"/>
      <c r="BUU277" s="183"/>
      <c r="BUV277" s="183"/>
      <c r="BUW277" s="183"/>
      <c r="BUX277" s="183"/>
      <c r="BUY277" s="183"/>
      <c r="BUZ277" s="183"/>
      <c r="BVA277" s="183"/>
      <c r="BVB277" s="183"/>
      <c r="BVC277" s="183"/>
      <c r="BVD277" s="183"/>
      <c r="BVE277" s="183"/>
      <c r="BVF277" s="183"/>
      <c r="BVG277" s="183"/>
      <c r="BVH277" s="183"/>
      <c r="BVI277" s="183"/>
      <c r="BVJ277" s="183"/>
      <c r="BVK277" s="183"/>
      <c r="BVL277" s="183"/>
      <c r="BVM277" s="183"/>
      <c r="BVN277" s="183"/>
      <c r="BVO277" s="183"/>
      <c r="BVP277" s="183"/>
      <c r="BVQ277" s="183"/>
      <c r="BVR277" s="183"/>
      <c r="BVS277" s="183"/>
      <c r="BVT277" s="183"/>
      <c r="BVU277" s="183"/>
      <c r="BVV277" s="183"/>
      <c r="BVW277" s="183"/>
      <c r="BVX277" s="183"/>
      <c r="BVY277" s="183"/>
      <c r="BVZ277" s="183"/>
      <c r="BWA277" s="183"/>
      <c r="BWB277" s="183"/>
      <c r="BWC277" s="183"/>
      <c r="BWD277" s="183"/>
      <c r="BWE277" s="183"/>
      <c r="BWF277" s="183"/>
      <c r="BWG277" s="183"/>
      <c r="BWH277" s="183"/>
      <c r="BWI277" s="183"/>
      <c r="BWJ277" s="183"/>
      <c r="BWK277" s="183"/>
      <c r="BWL277" s="183"/>
      <c r="BWM277" s="183"/>
      <c r="BWN277" s="183"/>
      <c r="BWO277" s="183"/>
      <c r="BWP277" s="183"/>
      <c r="BWQ277" s="183"/>
      <c r="BWR277" s="183"/>
      <c r="BWS277" s="183"/>
      <c r="BWT277" s="183"/>
      <c r="BWU277" s="183"/>
      <c r="BWV277" s="183"/>
      <c r="BWW277" s="183"/>
      <c r="BWX277" s="183"/>
      <c r="BWY277" s="183"/>
      <c r="BWZ277" s="183"/>
      <c r="BXA277" s="183"/>
      <c r="BXB277" s="183"/>
      <c r="BXC277" s="183"/>
      <c r="BXD277" s="183"/>
      <c r="BXE277" s="183"/>
      <c r="BXF277" s="183"/>
      <c r="BXG277" s="183"/>
      <c r="BXH277" s="183"/>
      <c r="BXI277" s="183"/>
      <c r="BXJ277" s="183"/>
      <c r="BXK277" s="183"/>
      <c r="BXL277" s="183"/>
      <c r="BXM277" s="183"/>
      <c r="BXN277" s="183"/>
      <c r="BXO277" s="183"/>
      <c r="BXP277" s="183"/>
      <c r="BXQ277" s="183"/>
      <c r="BXR277" s="183"/>
      <c r="BXS277" s="183"/>
      <c r="BXT277" s="183"/>
      <c r="BXU277" s="183"/>
      <c r="BXV277" s="183"/>
      <c r="BXW277" s="183"/>
      <c r="BXX277" s="183"/>
      <c r="BXY277" s="183"/>
      <c r="BXZ277" s="183"/>
      <c r="BYA277" s="183"/>
      <c r="BYB277" s="183"/>
      <c r="BYC277" s="183"/>
      <c r="BYD277" s="183"/>
      <c r="BYE277" s="183"/>
      <c r="BYF277" s="183"/>
      <c r="BYG277" s="183"/>
      <c r="BYH277" s="183"/>
      <c r="BYI277" s="183"/>
      <c r="BYJ277" s="183"/>
      <c r="BYK277" s="183"/>
      <c r="BYL277" s="183"/>
      <c r="BYM277" s="183"/>
      <c r="BYN277" s="183"/>
      <c r="BYO277" s="183"/>
      <c r="BYP277" s="183"/>
      <c r="BYQ277" s="183"/>
      <c r="BYR277" s="183"/>
      <c r="BYS277" s="183"/>
      <c r="BYT277" s="183"/>
      <c r="BYU277" s="183"/>
      <c r="BYV277" s="183"/>
      <c r="BYW277" s="183"/>
      <c r="BYX277" s="183"/>
      <c r="BYY277" s="183"/>
      <c r="BYZ277" s="183"/>
      <c r="BZA277" s="183"/>
      <c r="BZB277" s="183"/>
      <c r="BZC277" s="183"/>
      <c r="BZD277" s="183"/>
      <c r="BZE277" s="183"/>
      <c r="BZF277" s="183"/>
      <c r="BZG277" s="183"/>
      <c r="BZH277" s="183"/>
      <c r="BZI277" s="183"/>
      <c r="BZJ277" s="183"/>
      <c r="BZK277" s="183"/>
      <c r="BZL277" s="183"/>
      <c r="BZM277" s="183"/>
      <c r="BZN277" s="183"/>
      <c r="BZO277" s="183"/>
      <c r="BZP277" s="183"/>
      <c r="BZQ277" s="183"/>
      <c r="BZR277" s="183"/>
      <c r="BZS277" s="183"/>
      <c r="BZT277" s="183"/>
      <c r="BZU277" s="183"/>
      <c r="BZV277" s="183"/>
      <c r="BZW277" s="183"/>
      <c r="BZX277" s="183"/>
      <c r="BZY277" s="183"/>
      <c r="BZZ277" s="183"/>
      <c r="CAA277" s="183"/>
      <c r="CAB277" s="183"/>
      <c r="CAC277" s="183"/>
      <c r="CAD277" s="183"/>
      <c r="CAE277" s="183"/>
      <c r="CAF277" s="183"/>
      <c r="CAG277" s="183"/>
      <c r="CAH277" s="183"/>
      <c r="CAI277" s="183"/>
      <c r="CAJ277" s="183"/>
      <c r="CAK277" s="183"/>
      <c r="CAL277" s="183"/>
      <c r="CAM277" s="183"/>
      <c r="CAN277" s="183"/>
      <c r="CAO277" s="183"/>
      <c r="CAP277" s="183"/>
      <c r="CAQ277" s="183"/>
      <c r="CAR277" s="183"/>
      <c r="CAS277" s="183"/>
      <c r="CAT277" s="183"/>
      <c r="CAU277" s="183"/>
      <c r="CAV277" s="183"/>
      <c r="CAW277" s="183"/>
      <c r="CAX277" s="183"/>
      <c r="CAY277" s="183"/>
      <c r="CAZ277" s="183"/>
      <c r="CBA277" s="183"/>
      <c r="CBB277" s="183"/>
      <c r="CBC277" s="183"/>
      <c r="CBD277" s="183"/>
      <c r="CBE277" s="183"/>
      <c r="CBF277" s="183"/>
      <c r="CBG277" s="183"/>
      <c r="CBH277" s="183"/>
      <c r="CBI277" s="183"/>
      <c r="CBJ277" s="183"/>
      <c r="CBK277" s="183"/>
      <c r="CBL277" s="183"/>
      <c r="CBM277" s="183"/>
      <c r="CBN277" s="183"/>
      <c r="CBO277" s="183"/>
      <c r="CBP277" s="183"/>
      <c r="CBQ277" s="183"/>
      <c r="CBR277" s="183"/>
      <c r="CBS277" s="183"/>
      <c r="CBT277" s="183"/>
      <c r="CBU277" s="183"/>
      <c r="CBV277" s="183"/>
      <c r="CBW277" s="183"/>
      <c r="CBX277" s="183"/>
      <c r="CBY277" s="183"/>
      <c r="CBZ277" s="183"/>
      <c r="CCA277" s="183"/>
      <c r="CCB277" s="183"/>
      <c r="CCC277" s="183"/>
      <c r="CCD277" s="183"/>
      <c r="CCE277" s="183"/>
      <c r="CCF277" s="183"/>
      <c r="CCG277" s="183"/>
      <c r="CCH277" s="183"/>
      <c r="CCI277" s="183"/>
      <c r="CCJ277" s="183"/>
      <c r="CCK277" s="183"/>
      <c r="CCL277" s="183"/>
      <c r="CCM277" s="183"/>
      <c r="CCN277" s="183"/>
      <c r="CCO277" s="183"/>
      <c r="CCP277" s="183"/>
      <c r="CCQ277" s="183"/>
      <c r="CCR277" s="183"/>
      <c r="CCS277" s="183"/>
      <c r="CCT277" s="183"/>
      <c r="CCU277" s="183"/>
      <c r="CCV277" s="183"/>
      <c r="CCW277" s="183"/>
      <c r="CCX277" s="183"/>
      <c r="CCY277" s="183"/>
      <c r="CCZ277" s="183"/>
      <c r="CDA277" s="183"/>
      <c r="CDB277" s="183"/>
      <c r="CDC277" s="183"/>
      <c r="CDD277" s="183"/>
      <c r="CDE277" s="183"/>
      <c r="CDF277" s="183"/>
      <c r="CDG277" s="183"/>
      <c r="CDH277" s="183"/>
      <c r="CDI277" s="183"/>
      <c r="CDJ277" s="183"/>
      <c r="CDK277" s="183"/>
      <c r="CDL277" s="183"/>
      <c r="CDM277" s="183"/>
      <c r="CDN277" s="183"/>
      <c r="CDO277" s="183"/>
      <c r="CDP277" s="183"/>
      <c r="CDQ277" s="183"/>
      <c r="CDR277" s="183"/>
      <c r="CDS277" s="183"/>
      <c r="CDT277" s="183"/>
      <c r="CDU277" s="183"/>
      <c r="CDV277" s="183"/>
      <c r="CDW277" s="183"/>
      <c r="CDX277" s="183"/>
      <c r="CDY277" s="183"/>
      <c r="CDZ277" s="183"/>
      <c r="CEA277" s="183"/>
      <c r="CEB277" s="183"/>
      <c r="CEC277" s="183"/>
      <c r="CED277" s="183"/>
      <c r="CEE277" s="183"/>
      <c r="CEF277" s="183"/>
      <c r="CEG277" s="183"/>
      <c r="CEH277" s="183"/>
      <c r="CEI277" s="183"/>
      <c r="CEJ277" s="183"/>
      <c r="CEK277" s="183"/>
      <c r="CEL277" s="183"/>
      <c r="CEM277" s="183"/>
      <c r="CEN277" s="183"/>
      <c r="CEO277" s="183"/>
      <c r="CEP277" s="183"/>
      <c r="CEQ277" s="183"/>
      <c r="CER277" s="183"/>
      <c r="CES277" s="183"/>
      <c r="CET277" s="183"/>
      <c r="CEU277" s="183"/>
      <c r="CEV277" s="183"/>
      <c r="CEW277" s="183"/>
      <c r="CEX277" s="183"/>
      <c r="CEY277" s="183"/>
      <c r="CEZ277" s="183"/>
      <c r="CFA277" s="183"/>
      <c r="CFB277" s="183"/>
      <c r="CFC277" s="183"/>
      <c r="CFD277" s="183"/>
      <c r="CFE277" s="183"/>
      <c r="CFF277" s="183"/>
      <c r="CFG277" s="183"/>
      <c r="CFH277" s="183"/>
      <c r="CFI277" s="183"/>
      <c r="CFJ277" s="183"/>
      <c r="CFK277" s="183"/>
      <c r="CFL277" s="183"/>
      <c r="CFM277" s="183"/>
      <c r="CFN277" s="183"/>
      <c r="CFO277" s="183"/>
      <c r="CFP277" s="183"/>
      <c r="CFQ277" s="183"/>
      <c r="CFR277" s="183"/>
      <c r="CFS277" s="183"/>
      <c r="CFT277" s="183"/>
      <c r="CFU277" s="183"/>
      <c r="CFV277" s="183"/>
      <c r="CFW277" s="183"/>
      <c r="CFX277" s="183"/>
      <c r="CFY277" s="183"/>
      <c r="CFZ277" s="183"/>
      <c r="CGA277" s="183"/>
      <c r="CGB277" s="183"/>
      <c r="CGC277" s="183"/>
      <c r="CGD277" s="183"/>
      <c r="CGE277" s="183"/>
      <c r="CGF277" s="183"/>
      <c r="CGG277" s="183"/>
      <c r="CGH277" s="183"/>
      <c r="CGI277" s="183"/>
      <c r="CGJ277" s="183"/>
      <c r="CGK277" s="183"/>
      <c r="CGL277" s="183"/>
      <c r="CGM277" s="183"/>
      <c r="CGN277" s="183"/>
      <c r="CGO277" s="183"/>
      <c r="CGP277" s="183"/>
      <c r="CGQ277" s="183"/>
      <c r="CGR277" s="183"/>
      <c r="CGS277" s="183"/>
      <c r="CGT277" s="183"/>
      <c r="CGU277" s="183"/>
      <c r="CGV277" s="183"/>
      <c r="CGW277" s="183"/>
      <c r="CGX277" s="183"/>
      <c r="CGY277" s="183"/>
      <c r="CGZ277" s="183"/>
      <c r="CHA277" s="183"/>
      <c r="CHB277" s="183"/>
      <c r="CHC277" s="183"/>
      <c r="CHD277" s="183"/>
      <c r="CHE277" s="183"/>
      <c r="CHF277" s="183"/>
      <c r="CHG277" s="183"/>
      <c r="CHH277" s="183"/>
      <c r="CHI277" s="183"/>
      <c r="CHJ277" s="183"/>
      <c r="CHK277" s="183"/>
      <c r="CHL277" s="183"/>
      <c r="CHM277" s="183"/>
      <c r="CHN277" s="183"/>
      <c r="CHO277" s="183"/>
      <c r="CHP277" s="183"/>
      <c r="CHQ277" s="183"/>
      <c r="CHR277" s="183"/>
      <c r="CHS277" s="183"/>
      <c r="CHT277" s="183"/>
      <c r="CHU277" s="183"/>
      <c r="CHV277" s="183"/>
      <c r="CHW277" s="183"/>
      <c r="CHX277" s="183"/>
      <c r="CHY277" s="183"/>
      <c r="CHZ277" s="183"/>
      <c r="CIA277" s="183"/>
      <c r="CIB277" s="183"/>
      <c r="CIC277" s="183"/>
      <c r="CID277" s="183"/>
      <c r="CIE277" s="183"/>
      <c r="CIF277" s="183"/>
      <c r="CIG277" s="183"/>
      <c r="CIH277" s="183"/>
      <c r="CII277" s="183"/>
      <c r="CIJ277" s="183"/>
      <c r="CIK277" s="183"/>
      <c r="CIL277" s="183"/>
      <c r="CIM277" s="183"/>
      <c r="CIN277" s="183"/>
      <c r="CIO277" s="183"/>
      <c r="CIP277" s="183"/>
      <c r="CIQ277" s="183"/>
      <c r="CIR277" s="183"/>
      <c r="CIS277" s="183"/>
      <c r="CIT277" s="183"/>
      <c r="CIU277" s="183"/>
      <c r="CIV277" s="183"/>
      <c r="CIW277" s="183"/>
      <c r="CIX277" s="183"/>
      <c r="CIY277" s="183"/>
      <c r="CIZ277" s="183"/>
      <c r="CJA277" s="183"/>
      <c r="CJB277" s="183"/>
      <c r="CJC277" s="183"/>
      <c r="CJD277" s="183"/>
      <c r="CJE277" s="183"/>
      <c r="CJF277" s="183"/>
      <c r="CJG277" s="183"/>
      <c r="CJH277" s="183"/>
      <c r="CJI277" s="183"/>
      <c r="CJJ277" s="183"/>
      <c r="CJK277" s="183"/>
      <c r="CJL277" s="183"/>
      <c r="CJM277" s="183"/>
      <c r="CJN277" s="183"/>
      <c r="CJO277" s="183"/>
      <c r="CJP277" s="183"/>
      <c r="CJQ277" s="183"/>
      <c r="CJR277" s="183"/>
      <c r="CJS277" s="183"/>
      <c r="CJT277" s="183"/>
      <c r="CJU277" s="183"/>
      <c r="CJV277" s="183"/>
      <c r="CJW277" s="183"/>
      <c r="CJX277" s="183"/>
      <c r="CJY277" s="183"/>
      <c r="CJZ277" s="183"/>
      <c r="CKA277" s="183"/>
      <c r="CKB277" s="183"/>
      <c r="CKC277" s="183"/>
      <c r="CKD277" s="183"/>
      <c r="CKE277" s="183"/>
      <c r="CKF277" s="183"/>
      <c r="CKG277" s="183"/>
      <c r="CKH277" s="183"/>
      <c r="CKI277" s="183"/>
      <c r="CKJ277" s="183"/>
      <c r="CKK277" s="183"/>
      <c r="CKL277" s="183"/>
      <c r="CKM277" s="183"/>
      <c r="CKN277" s="183"/>
      <c r="CKO277" s="183"/>
      <c r="CKP277" s="183"/>
      <c r="CKQ277" s="183"/>
      <c r="CKR277" s="183"/>
      <c r="CKS277" s="183"/>
      <c r="CKT277" s="183"/>
      <c r="CKU277" s="183"/>
      <c r="CKV277" s="183"/>
      <c r="CKW277" s="183"/>
      <c r="CKX277" s="183"/>
      <c r="CKY277" s="183"/>
      <c r="CKZ277" s="183"/>
      <c r="CLA277" s="183"/>
      <c r="CLB277" s="183"/>
      <c r="CLC277" s="183"/>
      <c r="CLD277" s="183"/>
      <c r="CLE277" s="183"/>
      <c r="CLF277" s="183"/>
      <c r="CLG277" s="183"/>
      <c r="CLH277" s="183"/>
      <c r="CLI277" s="183"/>
      <c r="CLJ277" s="183"/>
      <c r="CLK277" s="183"/>
      <c r="CLL277" s="183"/>
      <c r="CLM277" s="183"/>
      <c r="CLN277" s="183"/>
      <c r="CLO277" s="183"/>
      <c r="CLP277" s="183"/>
      <c r="CLQ277" s="183"/>
      <c r="CLR277" s="183"/>
      <c r="CLS277" s="183"/>
      <c r="CLT277" s="183"/>
      <c r="CLU277" s="183"/>
      <c r="CLV277" s="183"/>
      <c r="CLW277" s="183"/>
      <c r="CLX277" s="183"/>
      <c r="CLY277" s="183"/>
      <c r="CLZ277" s="183"/>
      <c r="CMA277" s="183"/>
      <c r="CMB277" s="183"/>
      <c r="CMC277" s="183"/>
      <c r="CMD277" s="183"/>
      <c r="CME277" s="183"/>
      <c r="CMF277" s="183"/>
      <c r="CMG277" s="183"/>
      <c r="CMH277" s="183"/>
      <c r="CMI277" s="183"/>
      <c r="CMJ277" s="183"/>
      <c r="CMK277" s="183"/>
      <c r="CML277" s="183"/>
      <c r="CMM277" s="183"/>
      <c r="CMN277" s="183"/>
      <c r="CMO277" s="183"/>
      <c r="CMP277" s="183"/>
      <c r="CMQ277" s="183"/>
      <c r="CMR277" s="183"/>
      <c r="CMS277" s="183"/>
      <c r="CMT277" s="183"/>
      <c r="CMU277" s="183"/>
      <c r="CMV277" s="183"/>
      <c r="CMW277" s="183"/>
      <c r="CMX277" s="183"/>
      <c r="CMY277" s="183"/>
      <c r="CMZ277" s="183"/>
      <c r="CNA277" s="183"/>
      <c r="CNB277" s="183"/>
      <c r="CNC277" s="183"/>
      <c r="CND277" s="183"/>
      <c r="CNE277" s="183"/>
      <c r="CNF277" s="183"/>
      <c r="CNG277" s="183"/>
      <c r="CNH277" s="183"/>
      <c r="CNI277" s="183"/>
      <c r="CNJ277" s="183"/>
      <c r="CNK277" s="183"/>
      <c r="CNL277" s="183"/>
      <c r="CNM277" s="183"/>
      <c r="CNN277" s="183"/>
      <c r="CNO277" s="183"/>
      <c r="CNP277" s="183"/>
      <c r="CNQ277" s="183"/>
      <c r="CNR277" s="183"/>
      <c r="CNS277" s="183"/>
      <c r="CNT277" s="183"/>
      <c r="CNU277" s="183"/>
      <c r="CNV277" s="183"/>
      <c r="CNW277" s="183"/>
      <c r="CNX277" s="183"/>
      <c r="CNY277" s="183"/>
      <c r="CNZ277" s="183"/>
      <c r="COA277" s="183"/>
      <c r="COB277" s="183"/>
      <c r="COC277" s="183"/>
      <c r="COD277" s="183"/>
      <c r="COE277" s="183"/>
      <c r="COF277" s="183"/>
      <c r="COG277" s="183"/>
      <c r="COH277" s="183"/>
      <c r="COI277" s="183"/>
      <c r="COJ277" s="183"/>
      <c r="COK277" s="183"/>
      <c r="COL277" s="183"/>
      <c r="COM277" s="183"/>
      <c r="CON277" s="183"/>
      <c r="COO277" s="183"/>
      <c r="COP277" s="183"/>
      <c r="COQ277" s="183"/>
      <c r="COR277" s="183"/>
      <c r="COS277" s="183"/>
      <c r="COT277" s="183"/>
      <c r="COU277" s="183"/>
      <c r="COV277" s="183"/>
      <c r="COW277" s="183"/>
      <c r="COX277" s="183"/>
      <c r="COY277" s="183"/>
      <c r="COZ277" s="183"/>
      <c r="CPA277" s="183"/>
      <c r="CPB277" s="183"/>
      <c r="CPC277" s="183"/>
      <c r="CPD277" s="183"/>
      <c r="CPE277" s="183"/>
      <c r="CPF277" s="183"/>
      <c r="CPG277" s="183"/>
      <c r="CPH277" s="183"/>
      <c r="CPI277" s="183"/>
      <c r="CPJ277" s="183"/>
      <c r="CPK277" s="183"/>
      <c r="CPL277" s="183"/>
      <c r="CPM277" s="183"/>
      <c r="CPN277" s="183"/>
      <c r="CPO277" s="183"/>
      <c r="CPP277" s="183"/>
      <c r="CPQ277" s="183"/>
      <c r="CPR277" s="183"/>
      <c r="CPS277" s="183"/>
      <c r="CPT277" s="183"/>
      <c r="CPU277" s="183"/>
      <c r="CPV277" s="183"/>
      <c r="CPW277" s="183"/>
      <c r="CPX277" s="183"/>
      <c r="CPY277" s="183"/>
      <c r="CPZ277" s="183"/>
      <c r="CQA277" s="183"/>
      <c r="CQB277" s="183"/>
      <c r="CQC277" s="183"/>
      <c r="CQD277" s="183"/>
      <c r="CQE277" s="183"/>
      <c r="CQF277" s="183"/>
      <c r="CQG277" s="183"/>
      <c r="CQH277" s="183"/>
      <c r="CQI277" s="183"/>
      <c r="CQJ277" s="183"/>
      <c r="CQK277" s="183"/>
      <c r="CQL277" s="183"/>
      <c r="CQM277" s="183"/>
      <c r="CQN277" s="183"/>
      <c r="CQO277" s="183"/>
      <c r="CQP277" s="183"/>
      <c r="CQQ277" s="183"/>
      <c r="CQR277" s="183"/>
      <c r="CQS277" s="183"/>
      <c r="CQT277" s="183"/>
      <c r="CQU277" s="183"/>
      <c r="CQV277" s="183"/>
      <c r="CQW277" s="183"/>
      <c r="CQX277" s="183"/>
      <c r="CQY277" s="183"/>
      <c r="CQZ277" s="183"/>
      <c r="CRA277" s="183"/>
      <c r="CRB277" s="183"/>
      <c r="CRC277" s="183"/>
      <c r="CRD277" s="183"/>
      <c r="CRE277" s="183"/>
      <c r="CRF277" s="183"/>
      <c r="CRG277" s="183"/>
      <c r="CRH277" s="183"/>
      <c r="CRI277" s="183"/>
      <c r="CRJ277" s="183"/>
      <c r="CRK277" s="183"/>
      <c r="CRL277" s="183"/>
      <c r="CRM277" s="183"/>
      <c r="CRN277" s="183"/>
      <c r="CRO277" s="183"/>
      <c r="CRP277" s="183"/>
      <c r="CRQ277" s="183"/>
      <c r="CRR277" s="183"/>
      <c r="CRS277" s="183"/>
      <c r="CRT277" s="183"/>
      <c r="CRU277" s="183"/>
      <c r="CRV277" s="183"/>
      <c r="CRW277" s="183"/>
      <c r="CRX277" s="183"/>
      <c r="CRY277" s="183"/>
      <c r="CRZ277" s="183"/>
      <c r="CSA277" s="183"/>
      <c r="CSB277" s="183"/>
      <c r="CSC277" s="183"/>
      <c r="CSD277" s="183"/>
      <c r="CSE277" s="183"/>
      <c r="CSF277" s="183"/>
      <c r="CSG277" s="183"/>
      <c r="CSH277" s="183"/>
      <c r="CSI277" s="183"/>
      <c r="CSJ277" s="183"/>
      <c r="CSK277" s="183"/>
      <c r="CSL277" s="183"/>
      <c r="CSM277" s="183"/>
      <c r="CSN277" s="183"/>
      <c r="CSO277" s="183"/>
      <c r="CSP277" s="183"/>
      <c r="CSQ277" s="183"/>
      <c r="CSR277" s="183"/>
      <c r="CSS277" s="183"/>
      <c r="CST277" s="183"/>
      <c r="CSU277" s="183"/>
      <c r="CSV277" s="183"/>
      <c r="CSW277" s="183"/>
      <c r="CSX277" s="183"/>
      <c r="CSY277" s="183"/>
      <c r="CSZ277" s="183"/>
      <c r="CTA277" s="183"/>
      <c r="CTB277" s="183"/>
      <c r="CTC277" s="183"/>
      <c r="CTD277" s="183"/>
      <c r="CTE277" s="183"/>
      <c r="CTF277" s="183"/>
      <c r="CTG277" s="183"/>
      <c r="CTH277" s="183"/>
      <c r="CTI277" s="183"/>
      <c r="CTJ277" s="183"/>
      <c r="CTK277" s="183"/>
      <c r="CTL277" s="183"/>
      <c r="CTM277" s="183"/>
      <c r="CTN277" s="183"/>
      <c r="CTO277" s="183"/>
      <c r="CTP277" s="183"/>
      <c r="CTQ277" s="183"/>
      <c r="CTR277" s="183"/>
      <c r="CTS277" s="183"/>
      <c r="CTT277" s="183"/>
      <c r="CTU277" s="183"/>
      <c r="CTV277" s="183"/>
      <c r="CTW277" s="183"/>
      <c r="CTX277" s="183"/>
      <c r="CTY277" s="183"/>
      <c r="CTZ277" s="183"/>
      <c r="CUA277" s="183"/>
      <c r="CUB277" s="183"/>
      <c r="CUC277" s="183"/>
      <c r="CUD277" s="183"/>
      <c r="CUE277" s="183"/>
      <c r="CUF277" s="183"/>
      <c r="CUG277" s="183"/>
      <c r="CUH277" s="183"/>
      <c r="CUI277" s="183"/>
      <c r="CUJ277" s="183"/>
      <c r="CUK277" s="183"/>
      <c r="CUL277" s="183"/>
      <c r="CUM277" s="183"/>
      <c r="CUN277" s="183"/>
      <c r="CUO277" s="183"/>
      <c r="CUP277" s="183"/>
      <c r="CUQ277" s="183"/>
      <c r="CUR277" s="183"/>
      <c r="CUS277" s="183"/>
      <c r="CUT277" s="183"/>
      <c r="CUU277" s="183"/>
      <c r="CUV277" s="183"/>
      <c r="CUW277" s="183"/>
      <c r="CUX277" s="183"/>
      <c r="CUY277" s="183"/>
      <c r="CUZ277" s="183"/>
      <c r="CVA277" s="183"/>
      <c r="CVB277" s="183"/>
      <c r="CVC277" s="183"/>
      <c r="CVD277" s="183"/>
      <c r="CVE277" s="183"/>
      <c r="CVF277" s="183"/>
      <c r="CVG277" s="183"/>
      <c r="CVH277" s="183"/>
      <c r="CVI277" s="183"/>
      <c r="CVJ277" s="183"/>
      <c r="CVK277" s="183"/>
      <c r="CVL277" s="183"/>
      <c r="CVM277" s="183"/>
      <c r="CVN277" s="183"/>
      <c r="CVO277" s="183"/>
      <c r="CVP277" s="183"/>
      <c r="CVQ277" s="183"/>
      <c r="CVR277" s="183"/>
      <c r="CVS277" s="183"/>
      <c r="CVT277" s="183"/>
      <c r="CVU277" s="183"/>
      <c r="CVV277" s="183"/>
      <c r="CVW277" s="183"/>
      <c r="CVX277" s="183"/>
      <c r="CVY277" s="183"/>
      <c r="CVZ277" s="183"/>
      <c r="CWA277" s="183"/>
      <c r="CWB277" s="183"/>
      <c r="CWC277" s="183"/>
      <c r="CWD277" s="183"/>
      <c r="CWE277" s="183"/>
      <c r="CWF277" s="183"/>
      <c r="CWG277" s="183"/>
      <c r="CWH277" s="183"/>
      <c r="CWI277" s="183"/>
      <c r="CWJ277" s="183"/>
      <c r="CWK277" s="183"/>
      <c r="CWL277" s="183"/>
      <c r="CWM277" s="183"/>
      <c r="CWN277" s="183"/>
      <c r="CWO277" s="183"/>
      <c r="CWP277" s="183"/>
      <c r="CWQ277" s="183"/>
      <c r="CWR277" s="183"/>
      <c r="CWS277" s="183"/>
      <c r="CWT277" s="183"/>
      <c r="CWU277" s="183"/>
      <c r="CWV277" s="183"/>
      <c r="CWW277" s="183"/>
      <c r="CWX277" s="183"/>
      <c r="CWY277" s="183"/>
      <c r="CWZ277" s="183"/>
      <c r="CXA277" s="183"/>
      <c r="CXB277" s="183"/>
      <c r="CXC277" s="183"/>
      <c r="CXD277" s="183"/>
      <c r="CXE277" s="183"/>
      <c r="CXF277" s="183"/>
      <c r="CXG277" s="183"/>
      <c r="CXH277" s="183"/>
      <c r="CXI277" s="183"/>
      <c r="CXJ277" s="183"/>
      <c r="CXK277" s="183"/>
      <c r="CXL277" s="183"/>
      <c r="CXM277" s="183"/>
      <c r="CXN277" s="183"/>
      <c r="CXO277" s="183"/>
      <c r="CXP277" s="183"/>
      <c r="CXQ277" s="183"/>
      <c r="CXR277" s="183"/>
      <c r="CXS277" s="183"/>
      <c r="CXT277" s="183"/>
      <c r="CXU277" s="183"/>
      <c r="CXV277" s="183"/>
      <c r="CXW277" s="183"/>
      <c r="CXX277" s="183"/>
      <c r="CXY277" s="183"/>
      <c r="CXZ277" s="183"/>
      <c r="CYA277" s="183"/>
      <c r="CYB277" s="183"/>
      <c r="CYC277" s="183"/>
      <c r="CYD277" s="183"/>
      <c r="CYE277" s="183"/>
      <c r="CYF277" s="183"/>
      <c r="CYG277" s="183"/>
      <c r="CYH277" s="183"/>
      <c r="CYI277" s="183"/>
      <c r="CYJ277" s="183"/>
      <c r="CYK277" s="183"/>
      <c r="CYL277" s="183"/>
      <c r="CYM277" s="183"/>
      <c r="CYN277" s="183"/>
      <c r="CYO277" s="183"/>
      <c r="CYP277" s="183"/>
      <c r="CYQ277" s="183"/>
      <c r="CYR277" s="183"/>
      <c r="CYS277" s="183"/>
      <c r="CYT277" s="183"/>
      <c r="CYU277" s="183"/>
      <c r="CYV277" s="183"/>
      <c r="CYW277" s="183"/>
      <c r="CYX277" s="183"/>
      <c r="CYY277" s="183"/>
      <c r="CYZ277" s="183"/>
      <c r="CZA277" s="183"/>
      <c r="CZB277" s="183"/>
      <c r="CZC277" s="183"/>
      <c r="CZD277" s="183"/>
      <c r="CZE277" s="183"/>
      <c r="CZF277" s="183"/>
      <c r="CZG277" s="183"/>
      <c r="CZH277" s="183"/>
      <c r="CZI277" s="183"/>
      <c r="CZJ277" s="183"/>
      <c r="CZK277" s="183"/>
      <c r="CZL277" s="183"/>
      <c r="CZM277" s="183"/>
      <c r="CZN277" s="183"/>
      <c r="CZO277" s="183"/>
      <c r="CZP277" s="183"/>
      <c r="CZQ277" s="183"/>
      <c r="CZR277" s="183"/>
      <c r="CZS277" s="183"/>
      <c r="CZT277" s="183"/>
      <c r="CZU277" s="183"/>
      <c r="CZV277" s="183"/>
      <c r="CZW277" s="183"/>
      <c r="CZX277" s="183"/>
      <c r="CZY277" s="183"/>
      <c r="CZZ277" s="183"/>
      <c r="DAA277" s="183"/>
      <c r="DAB277" s="183"/>
      <c r="DAC277" s="183"/>
      <c r="DAD277" s="183"/>
      <c r="DAE277" s="183"/>
      <c r="DAF277" s="183"/>
      <c r="DAG277" s="183"/>
      <c r="DAH277" s="183"/>
      <c r="DAI277" s="183"/>
      <c r="DAJ277" s="183"/>
      <c r="DAK277" s="183"/>
      <c r="DAL277" s="183"/>
      <c r="DAM277" s="183"/>
      <c r="DAN277" s="183"/>
      <c r="DAO277" s="183"/>
      <c r="DAP277" s="183"/>
      <c r="DAQ277" s="183"/>
      <c r="DAR277" s="183"/>
      <c r="DAS277" s="183"/>
      <c r="DAT277" s="183"/>
      <c r="DAU277" s="183"/>
      <c r="DAV277" s="183"/>
      <c r="DAW277" s="183"/>
      <c r="DAX277" s="183"/>
      <c r="DAY277" s="183"/>
      <c r="DAZ277" s="183"/>
      <c r="DBA277" s="183"/>
      <c r="DBB277" s="183"/>
      <c r="DBC277" s="183"/>
      <c r="DBD277" s="183"/>
      <c r="DBE277" s="183"/>
      <c r="DBF277" s="183"/>
      <c r="DBG277" s="183"/>
      <c r="DBH277" s="183"/>
      <c r="DBI277" s="183"/>
      <c r="DBJ277" s="183"/>
      <c r="DBK277" s="183"/>
      <c r="DBL277" s="183"/>
      <c r="DBM277" s="183"/>
      <c r="DBN277" s="183"/>
      <c r="DBO277" s="183"/>
      <c r="DBP277" s="183"/>
      <c r="DBQ277" s="183"/>
      <c r="DBR277" s="183"/>
      <c r="DBS277" s="183"/>
      <c r="DBT277" s="183"/>
      <c r="DBU277" s="183"/>
      <c r="DBV277" s="183"/>
      <c r="DBW277" s="183"/>
      <c r="DBX277" s="183"/>
      <c r="DBY277" s="183"/>
      <c r="DBZ277" s="183"/>
      <c r="DCA277" s="183"/>
      <c r="DCB277" s="183"/>
      <c r="DCC277" s="183"/>
      <c r="DCD277" s="183"/>
      <c r="DCE277" s="183"/>
      <c r="DCF277" s="183"/>
      <c r="DCG277" s="183"/>
      <c r="DCH277" s="183"/>
      <c r="DCI277" s="183"/>
      <c r="DCJ277" s="183"/>
      <c r="DCK277" s="183"/>
      <c r="DCL277" s="183"/>
      <c r="DCM277" s="183"/>
      <c r="DCN277" s="183"/>
      <c r="DCO277" s="183"/>
      <c r="DCP277" s="183"/>
      <c r="DCQ277" s="183"/>
      <c r="DCR277" s="183"/>
      <c r="DCS277" s="183"/>
      <c r="DCT277" s="183"/>
      <c r="DCU277" s="183"/>
      <c r="DCV277" s="183"/>
      <c r="DCW277" s="183"/>
      <c r="DCX277" s="183"/>
      <c r="DCY277" s="183"/>
      <c r="DCZ277" s="183"/>
      <c r="DDA277" s="183"/>
      <c r="DDB277" s="183"/>
      <c r="DDC277" s="183"/>
      <c r="DDD277" s="183"/>
      <c r="DDE277" s="183"/>
      <c r="DDF277" s="183"/>
      <c r="DDG277" s="183"/>
      <c r="DDH277" s="183"/>
      <c r="DDI277" s="183"/>
      <c r="DDJ277" s="183"/>
      <c r="DDK277" s="183"/>
      <c r="DDL277" s="183"/>
      <c r="DDM277" s="183"/>
      <c r="DDN277" s="183"/>
      <c r="DDO277" s="183"/>
      <c r="DDP277" s="183"/>
      <c r="DDQ277" s="183"/>
      <c r="DDR277" s="183"/>
      <c r="DDS277" s="183"/>
      <c r="DDT277" s="183"/>
      <c r="DDU277" s="183"/>
      <c r="DDV277" s="183"/>
      <c r="DDW277" s="183"/>
      <c r="DDX277" s="183"/>
      <c r="DDY277" s="183"/>
      <c r="DDZ277" s="183"/>
      <c r="DEA277" s="183"/>
      <c r="DEB277" s="183"/>
      <c r="DEC277" s="183"/>
      <c r="DED277" s="183"/>
      <c r="DEE277" s="183"/>
      <c r="DEF277" s="183"/>
      <c r="DEG277" s="183"/>
      <c r="DEH277" s="183"/>
      <c r="DEI277" s="183"/>
      <c r="DEJ277" s="183"/>
      <c r="DEK277" s="183"/>
      <c r="DEL277" s="183"/>
      <c r="DEM277" s="183"/>
      <c r="DEN277" s="183"/>
      <c r="DEO277" s="183"/>
      <c r="DEP277" s="183"/>
      <c r="DEQ277" s="183"/>
      <c r="DER277" s="183"/>
      <c r="DES277" s="183"/>
      <c r="DET277" s="183"/>
      <c r="DEU277" s="183"/>
      <c r="DEV277" s="183"/>
      <c r="DEW277" s="183"/>
      <c r="DEX277" s="183"/>
      <c r="DEY277" s="183"/>
      <c r="DEZ277" s="183"/>
      <c r="DFA277" s="183"/>
      <c r="DFB277" s="183"/>
      <c r="DFC277" s="183"/>
      <c r="DFD277" s="183"/>
      <c r="DFE277" s="183"/>
      <c r="DFF277" s="183"/>
      <c r="DFG277" s="183"/>
      <c r="DFH277" s="183"/>
      <c r="DFI277" s="183"/>
      <c r="DFJ277" s="183"/>
      <c r="DFK277" s="183"/>
      <c r="DFL277" s="183"/>
      <c r="DFM277" s="183"/>
      <c r="DFN277" s="183"/>
      <c r="DFO277" s="183"/>
      <c r="DFP277" s="183"/>
      <c r="DFQ277" s="183"/>
      <c r="DFR277" s="183"/>
      <c r="DFS277" s="183"/>
      <c r="DFT277" s="183"/>
      <c r="DFU277" s="183"/>
      <c r="DFV277" s="183"/>
      <c r="DFW277" s="183"/>
      <c r="DFX277" s="183"/>
      <c r="DFY277" s="183"/>
      <c r="DFZ277" s="183"/>
      <c r="DGA277" s="183"/>
      <c r="DGB277" s="183"/>
      <c r="DGC277" s="183"/>
      <c r="DGD277" s="183"/>
      <c r="DGE277" s="183"/>
      <c r="DGF277" s="183"/>
      <c r="DGG277" s="183"/>
      <c r="DGH277" s="183"/>
      <c r="DGI277" s="183"/>
      <c r="DGJ277" s="183"/>
      <c r="DGK277" s="183"/>
      <c r="DGL277" s="183"/>
      <c r="DGM277" s="183"/>
      <c r="DGN277" s="183"/>
      <c r="DGO277" s="183"/>
      <c r="DGP277" s="183"/>
      <c r="DGQ277" s="183"/>
      <c r="DGR277" s="183"/>
      <c r="DGS277" s="183"/>
      <c r="DGT277" s="183"/>
      <c r="DGU277" s="183"/>
      <c r="DGV277" s="183"/>
      <c r="DGW277" s="183"/>
      <c r="DGX277" s="183"/>
      <c r="DGY277" s="183"/>
      <c r="DGZ277" s="183"/>
      <c r="DHA277" s="183"/>
      <c r="DHB277" s="183"/>
      <c r="DHC277" s="183"/>
      <c r="DHD277" s="183"/>
      <c r="DHE277" s="183"/>
      <c r="DHF277" s="183"/>
      <c r="DHG277" s="183"/>
      <c r="DHH277" s="183"/>
      <c r="DHI277" s="183"/>
      <c r="DHJ277" s="183"/>
      <c r="DHK277" s="183"/>
      <c r="DHL277" s="183"/>
      <c r="DHM277" s="183"/>
      <c r="DHN277" s="183"/>
      <c r="DHO277" s="183"/>
      <c r="DHP277" s="183"/>
      <c r="DHQ277" s="183"/>
      <c r="DHR277" s="183"/>
      <c r="DHS277" s="183"/>
      <c r="DHT277" s="183"/>
      <c r="DHU277" s="183"/>
      <c r="DHV277" s="183"/>
      <c r="DHW277" s="183"/>
      <c r="DHX277" s="183"/>
      <c r="DHY277" s="183"/>
      <c r="DHZ277" s="183"/>
      <c r="DIA277" s="183"/>
      <c r="DIB277" s="183"/>
      <c r="DIC277" s="183"/>
      <c r="DID277" s="183"/>
      <c r="DIE277" s="183"/>
      <c r="DIF277" s="183"/>
      <c r="DIG277" s="183"/>
      <c r="DIH277" s="183"/>
      <c r="DII277" s="183"/>
      <c r="DIJ277" s="183"/>
      <c r="DIK277" s="183"/>
      <c r="DIL277" s="183"/>
      <c r="DIM277" s="183"/>
      <c r="DIN277" s="183"/>
      <c r="DIO277" s="183"/>
      <c r="DIP277" s="183"/>
      <c r="DIQ277" s="183"/>
      <c r="DIR277" s="183"/>
      <c r="DIS277" s="183"/>
      <c r="DIT277" s="183"/>
      <c r="DIU277" s="183"/>
      <c r="DIV277" s="183"/>
      <c r="DIW277" s="183"/>
      <c r="DIX277" s="183"/>
      <c r="DIY277" s="183"/>
      <c r="DIZ277" s="183"/>
      <c r="DJA277" s="183"/>
      <c r="DJB277" s="183"/>
      <c r="DJC277" s="183"/>
      <c r="DJD277" s="183"/>
      <c r="DJE277" s="183"/>
      <c r="DJF277" s="183"/>
      <c r="DJG277" s="183"/>
      <c r="DJH277" s="183"/>
      <c r="DJI277" s="183"/>
      <c r="DJJ277" s="183"/>
      <c r="DJK277" s="183"/>
      <c r="DJL277" s="183"/>
      <c r="DJM277" s="183"/>
      <c r="DJN277" s="183"/>
      <c r="DJO277" s="183"/>
      <c r="DJP277" s="183"/>
      <c r="DJQ277" s="183"/>
      <c r="DJR277" s="183"/>
      <c r="DJS277" s="183"/>
      <c r="DJT277" s="183"/>
      <c r="DJU277" s="183"/>
      <c r="DJV277" s="183"/>
      <c r="DJW277" s="183"/>
      <c r="DJX277" s="183"/>
      <c r="DJY277" s="183"/>
      <c r="DJZ277" s="183"/>
      <c r="DKA277" s="183"/>
      <c r="DKB277" s="183"/>
      <c r="DKC277" s="183"/>
      <c r="DKD277" s="183"/>
      <c r="DKE277" s="183"/>
      <c r="DKF277" s="183"/>
      <c r="DKG277" s="183"/>
      <c r="DKH277" s="183"/>
      <c r="DKI277" s="183"/>
      <c r="DKJ277" s="183"/>
      <c r="DKK277" s="183"/>
      <c r="DKL277" s="183"/>
      <c r="DKM277" s="183"/>
      <c r="DKN277" s="183"/>
      <c r="DKO277" s="183"/>
      <c r="DKP277" s="183"/>
      <c r="DKQ277" s="183"/>
      <c r="DKR277" s="183"/>
      <c r="DKS277" s="183"/>
      <c r="DKT277" s="183"/>
      <c r="DKU277" s="183"/>
      <c r="DKV277" s="183"/>
      <c r="DKW277" s="183"/>
      <c r="DKX277" s="183"/>
      <c r="DKY277" s="183"/>
      <c r="DKZ277" s="183"/>
      <c r="DLA277" s="183"/>
      <c r="DLB277" s="183"/>
      <c r="DLC277" s="183"/>
      <c r="DLD277" s="183"/>
      <c r="DLE277" s="183"/>
      <c r="DLF277" s="183"/>
      <c r="DLG277" s="183"/>
      <c r="DLH277" s="183"/>
      <c r="DLI277" s="183"/>
      <c r="DLJ277" s="183"/>
      <c r="DLK277" s="183"/>
      <c r="DLL277" s="183"/>
      <c r="DLM277" s="183"/>
      <c r="DLN277" s="183"/>
      <c r="DLO277" s="183"/>
      <c r="DLP277" s="183"/>
      <c r="DLQ277" s="183"/>
      <c r="DLR277" s="183"/>
      <c r="DLS277" s="183"/>
      <c r="DLT277" s="183"/>
      <c r="DLU277" s="183"/>
      <c r="DLV277" s="183"/>
      <c r="DLW277" s="183"/>
      <c r="DLX277" s="183"/>
      <c r="DLY277" s="183"/>
      <c r="DLZ277" s="183"/>
      <c r="DMA277" s="183"/>
      <c r="DMB277" s="183"/>
      <c r="DMC277" s="183"/>
      <c r="DMD277" s="183"/>
      <c r="DME277" s="183"/>
      <c r="DMF277" s="183"/>
      <c r="DMG277" s="183"/>
      <c r="DMH277" s="183"/>
      <c r="DMI277" s="183"/>
      <c r="DMJ277" s="183"/>
      <c r="DMK277" s="183"/>
      <c r="DML277" s="183"/>
      <c r="DMM277" s="183"/>
      <c r="DMN277" s="183"/>
      <c r="DMO277" s="183"/>
      <c r="DMP277" s="183"/>
      <c r="DMQ277" s="183"/>
      <c r="DMR277" s="183"/>
      <c r="DMS277" s="183"/>
      <c r="DMT277" s="183"/>
      <c r="DMU277" s="183"/>
      <c r="DMV277" s="183"/>
      <c r="DMW277" s="183"/>
      <c r="DMX277" s="183"/>
      <c r="DMY277" s="183"/>
      <c r="DMZ277" s="183"/>
      <c r="DNA277" s="183"/>
      <c r="DNB277" s="183"/>
      <c r="DNC277" s="183"/>
      <c r="DND277" s="183"/>
      <c r="DNE277" s="183"/>
      <c r="DNF277" s="183"/>
      <c r="DNG277" s="183"/>
      <c r="DNH277" s="183"/>
      <c r="DNI277" s="183"/>
      <c r="DNJ277" s="183"/>
      <c r="DNK277" s="183"/>
      <c r="DNL277" s="183"/>
      <c r="DNM277" s="183"/>
      <c r="DNN277" s="183"/>
      <c r="DNO277" s="183"/>
      <c r="DNP277" s="183"/>
      <c r="DNQ277" s="183"/>
      <c r="DNR277" s="183"/>
      <c r="DNS277" s="183"/>
      <c r="DNT277" s="183"/>
      <c r="DNU277" s="183"/>
      <c r="DNV277" s="183"/>
      <c r="DNW277" s="183"/>
      <c r="DNX277" s="183"/>
      <c r="DNY277" s="183"/>
      <c r="DNZ277" s="183"/>
      <c r="DOA277" s="183"/>
      <c r="DOB277" s="183"/>
      <c r="DOC277" s="183"/>
      <c r="DOD277" s="183"/>
      <c r="DOE277" s="183"/>
      <c r="DOF277" s="183"/>
      <c r="DOG277" s="183"/>
      <c r="DOH277" s="183"/>
      <c r="DOI277" s="183"/>
      <c r="DOJ277" s="183"/>
      <c r="DOK277" s="183"/>
      <c r="DOL277" s="183"/>
      <c r="DOM277" s="183"/>
      <c r="DON277" s="183"/>
      <c r="DOO277" s="183"/>
      <c r="DOP277" s="183"/>
      <c r="DOQ277" s="183"/>
      <c r="DOR277" s="183"/>
      <c r="DOS277" s="183"/>
      <c r="DOT277" s="183"/>
      <c r="DOU277" s="183"/>
      <c r="DOV277" s="183"/>
      <c r="DOW277" s="183"/>
      <c r="DOX277" s="183"/>
      <c r="DOY277" s="183"/>
      <c r="DOZ277" s="183"/>
      <c r="DPA277" s="183"/>
      <c r="DPB277" s="183"/>
      <c r="DPC277" s="183"/>
      <c r="DPD277" s="183"/>
      <c r="DPE277" s="183"/>
      <c r="DPF277" s="183"/>
      <c r="DPG277" s="183"/>
      <c r="DPH277" s="183"/>
      <c r="DPI277" s="183"/>
      <c r="DPJ277" s="183"/>
      <c r="DPK277" s="183"/>
      <c r="DPL277" s="183"/>
      <c r="DPM277" s="183"/>
      <c r="DPN277" s="183"/>
      <c r="DPO277" s="183"/>
      <c r="DPP277" s="183"/>
      <c r="DPQ277" s="183"/>
      <c r="DPR277" s="183"/>
      <c r="DPS277" s="183"/>
      <c r="DPT277" s="183"/>
      <c r="DPU277" s="183"/>
      <c r="DPV277" s="183"/>
      <c r="DPW277" s="183"/>
      <c r="DPX277" s="183"/>
      <c r="DPY277" s="183"/>
      <c r="DPZ277" s="183"/>
      <c r="DQA277" s="183"/>
      <c r="DQB277" s="183"/>
      <c r="DQC277" s="183"/>
      <c r="DQD277" s="183"/>
      <c r="DQE277" s="183"/>
      <c r="DQF277" s="183"/>
      <c r="DQG277" s="183"/>
      <c r="DQH277" s="183"/>
      <c r="DQI277" s="183"/>
      <c r="DQJ277" s="183"/>
      <c r="DQK277" s="183"/>
      <c r="DQL277" s="183"/>
      <c r="DQM277" s="183"/>
      <c r="DQN277" s="183"/>
      <c r="DQO277" s="183"/>
      <c r="DQP277" s="183"/>
      <c r="DQQ277" s="183"/>
      <c r="DQR277" s="183"/>
      <c r="DQS277" s="183"/>
      <c r="DQT277" s="183"/>
      <c r="DQU277" s="183"/>
      <c r="DQV277" s="183"/>
      <c r="DQW277" s="183"/>
      <c r="DQX277" s="183"/>
      <c r="DQY277" s="183"/>
      <c r="DQZ277" s="183"/>
      <c r="DRA277" s="183"/>
      <c r="DRB277" s="183"/>
      <c r="DRC277" s="183"/>
      <c r="DRD277" s="183"/>
      <c r="DRE277" s="183"/>
      <c r="DRF277" s="183"/>
      <c r="DRG277" s="183"/>
      <c r="DRH277" s="183"/>
      <c r="DRI277" s="183"/>
      <c r="DRJ277" s="183"/>
      <c r="DRK277" s="183"/>
      <c r="DRL277" s="183"/>
      <c r="DRM277" s="183"/>
      <c r="DRN277" s="183"/>
      <c r="DRO277" s="183"/>
      <c r="DRP277" s="183"/>
      <c r="DRQ277" s="183"/>
      <c r="DRR277" s="183"/>
      <c r="DRS277" s="183"/>
      <c r="DRT277" s="183"/>
      <c r="DRU277" s="183"/>
      <c r="DRV277" s="183"/>
      <c r="DRW277" s="183"/>
      <c r="DRX277" s="183"/>
      <c r="DRY277" s="183"/>
      <c r="DRZ277" s="183"/>
      <c r="DSA277" s="183"/>
      <c r="DSB277" s="183"/>
      <c r="DSC277" s="183"/>
      <c r="DSD277" s="183"/>
      <c r="DSE277" s="183"/>
      <c r="DSF277" s="183"/>
      <c r="DSG277" s="183"/>
      <c r="DSH277" s="183"/>
      <c r="DSI277" s="183"/>
      <c r="DSJ277" s="183"/>
      <c r="DSK277" s="183"/>
      <c r="DSL277" s="183"/>
      <c r="DSM277" s="183"/>
      <c r="DSN277" s="183"/>
      <c r="DSO277" s="183"/>
      <c r="DSP277" s="183"/>
      <c r="DSQ277" s="183"/>
      <c r="DSR277" s="183"/>
      <c r="DSS277" s="183"/>
      <c r="DST277" s="183"/>
      <c r="DSU277" s="183"/>
      <c r="DSV277" s="183"/>
      <c r="DSW277" s="183"/>
      <c r="DSX277" s="183"/>
      <c r="DSY277" s="183"/>
      <c r="DSZ277" s="183"/>
      <c r="DTA277" s="183"/>
      <c r="DTB277" s="183"/>
      <c r="DTC277" s="183"/>
      <c r="DTD277" s="183"/>
      <c r="DTE277" s="183"/>
      <c r="DTF277" s="183"/>
      <c r="DTG277" s="183"/>
      <c r="DTH277" s="183"/>
      <c r="DTI277" s="183"/>
      <c r="DTJ277" s="183"/>
      <c r="DTK277" s="183"/>
      <c r="DTL277" s="183"/>
      <c r="DTM277" s="183"/>
      <c r="DTN277" s="183"/>
      <c r="DTO277" s="183"/>
      <c r="DTP277" s="183"/>
      <c r="DTQ277" s="183"/>
      <c r="DTR277" s="183"/>
      <c r="DTS277" s="183"/>
      <c r="DTT277" s="183"/>
      <c r="DTU277" s="183"/>
      <c r="DTV277" s="183"/>
      <c r="DTW277" s="183"/>
      <c r="DTX277" s="183"/>
      <c r="DTY277" s="183"/>
      <c r="DTZ277" s="183"/>
      <c r="DUA277" s="183"/>
      <c r="DUB277" s="183"/>
      <c r="DUC277" s="183"/>
      <c r="DUD277" s="183"/>
      <c r="DUE277" s="183"/>
      <c r="DUF277" s="183"/>
      <c r="DUG277" s="183"/>
      <c r="DUH277" s="183"/>
      <c r="DUI277" s="183"/>
      <c r="DUJ277" s="183"/>
      <c r="DUK277" s="183"/>
      <c r="DUL277" s="183"/>
      <c r="DUM277" s="183"/>
      <c r="DUN277" s="183"/>
      <c r="DUO277" s="183"/>
      <c r="DUP277" s="183"/>
      <c r="DUQ277" s="183"/>
      <c r="DUR277" s="183"/>
      <c r="DUS277" s="183"/>
      <c r="DUT277" s="183"/>
      <c r="DUU277" s="183"/>
      <c r="DUV277" s="183"/>
      <c r="DUW277" s="183"/>
      <c r="DUX277" s="183"/>
      <c r="DUY277" s="183"/>
      <c r="DUZ277" s="183"/>
      <c r="DVA277" s="183"/>
      <c r="DVB277" s="183"/>
      <c r="DVC277" s="183"/>
      <c r="DVD277" s="183"/>
      <c r="DVE277" s="183"/>
      <c r="DVF277" s="183"/>
      <c r="DVG277" s="183"/>
      <c r="DVH277" s="183"/>
      <c r="DVI277" s="183"/>
      <c r="DVJ277" s="183"/>
      <c r="DVK277" s="183"/>
      <c r="DVL277" s="183"/>
      <c r="DVM277" s="183"/>
      <c r="DVN277" s="183"/>
      <c r="DVO277" s="183"/>
      <c r="DVP277" s="183"/>
      <c r="DVQ277" s="183"/>
      <c r="DVR277" s="183"/>
      <c r="DVS277" s="183"/>
      <c r="DVT277" s="183"/>
      <c r="DVU277" s="183"/>
      <c r="DVV277" s="183"/>
      <c r="DVW277" s="183"/>
      <c r="DVX277" s="183"/>
      <c r="DVY277" s="183"/>
      <c r="DVZ277" s="183"/>
      <c r="DWA277" s="183"/>
      <c r="DWB277" s="183"/>
      <c r="DWC277" s="183"/>
      <c r="DWD277" s="183"/>
      <c r="DWE277" s="183"/>
      <c r="DWF277" s="183"/>
      <c r="DWG277" s="183"/>
      <c r="DWH277" s="183"/>
      <c r="DWI277" s="183"/>
      <c r="DWJ277" s="183"/>
      <c r="DWK277" s="183"/>
      <c r="DWL277" s="183"/>
      <c r="DWM277" s="183"/>
      <c r="DWN277" s="183"/>
      <c r="DWO277" s="183"/>
      <c r="DWP277" s="183"/>
      <c r="DWQ277" s="183"/>
      <c r="DWR277" s="183"/>
      <c r="DWS277" s="183"/>
      <c r="DWT277" s="183"/>
      <c r="DWU277" s="183"/>
      <c r="DWV277" s="183"/>
      <c r="DWW277" s="183"/>
      <c r="DWX277" s="183"/>
      <c r="DWY277" s="183"/>
      <c r="DWZ277" s="183"/>
      <c r="DXA277" s="183"/>
      <c r="DXB277" s="183"/>
      <c r="DXC277" s="183"/>
      <c r="DXD277" s="183"/>
      <c r="DXE277" s="183"/>
      <c r="DXF277" s="183"/>
      <c r="DXG277" s="183"/>
      <c r="DXH277" s="183"/>
      <c r="DXI277" s="183"/>
      <c r="DXJ277" s="183"/>
      <c r="DXK277" s="183"/>
      <c r="DXL277" s="183"/>
      <c r="DXM277" s="183"/>
      <c r="DXN277" s="183"/>
      <c r="DXO277" s="183"/>
      <c r="DXP277" s="183"/>
      <c r="DXQ277" s="183"/>
      <c r="DXR277" s="183"/>
      <c r="DXS277" s="183"/>
      <c r="DXT277" s="183"/>
      <c r="DXU277" s="183"/>
      <c r="DXV277" s="183"/>
      <c r="DXW277" s="183"/>
      <c r="DXX277" s="183"/>
      <c r="DXY277" s="183"/>
      <c r="DXZ277" s="183"/>
      <c r="DYA277" s="183"/>
      <c r="DYB277" s="183"/>
      <c r="DYC277" s="183"/>
      <c r="DYD277" s="183"/>
      <c r="DYE277" s="183"/>
      <c r="DYF277" s="183"/>
      <c r="DYG277" s="183"/>
      <c r="DYH277" s="183"/>
      <c r="DYI277" s="183"/>
      <c r="DYJ277" s="183"/>
      <c r="DYK277" s="183"/>
      <c r="DYL277" s="183"/>
      <c r="DYM277" s="183"/>
      <c r="DYN277" s="183"/>
      <c r="DYO277" s="183"/>
      <c r="DYP277" s="183"/>
      <c r="DYQ277" s="183"/>
      <c r="DYR277" s="183"/>
      <c r="DYS277" s="183"/>
      <c r="DYT277" s="183"/>
      <c r="DYU277" s="183"/>
      <c r="DYV277" s="183"/>
      <c r="DYW277" s="183"/>
      <c r="DYX277" s="183"/>
      <c r="DYY277" s="183"/>
      <c r="DYZ277" s="183"/>
      <c r="DZA277" s="183"/>
      <c r="DZB277" s="183"/>
      <c r="DZC277" s="183"/>
      <c r="DZD277" s="183"/>
      <c r="DZE277" s="183"/>
      <c r="DZF277" s="183"/>
      <c r="DZG277" s="183"/>
      <c r="DZH277" s="183"/>
      <c r="DZI277" s="183"/>
      <c r="DZJ277" s="183"/>
      <c r="DZK277" s="183"/>
      <c r="DZL277" s="183"/>
      <c r="DZM277" s="183"/>
      <c r="DZN277" s="183"/>
      <c r="DZO277" s="183"/>
      <c r="DZP277" s="183"/>
      <c r="DZQ277" s="183"/>
      <c r="DZR277" s="183"/>
      <c r="DZS277" s="183"/>
      <c r="DZT277" s="183"/>
      <c r="DZU277" s="183"/>
      <c r="DZV277" s="183"/>
      <c r="DZW277" s="183"/>
      <c r="DZX277" s="183"/>
      <c r="DZY277" s="183"/>
      <c r="DZZ277" s="183"/>
      <c r="EAA277" s="183"/>
      <c r="EAB277" s="183"/>
      <c r="EAC277" s="183"/>
      <c r="EAD277" s="183"/>
      <c r="EAE277" s="183"/>
      <c r="EAF277" s="183"/>
      <c r="EAG277" s="183"/>
      <c r="EAH277" s="183"/>
      <c r="EAI277" s="183"/>
      <c r="EAJ277" s="183"/>
      <c r="EAK277" s="183"/>
      <c r="EAL277" s="183"/>
      <c r="EAM277" s="183"/>
      <c r="EAN277" s="183"/>
      <c r="EAO277" s="183"/>
      <c r="EAP277" s="183"/>
      <c r="EAQ277" s="183"/>
      <c r="EAR277" s="183"/>
      <c r="EAS277" s="183"/>
      <c r="EAT277" s="183"/>
      <c r="EAU277" s="183"/>
      <c r="EAV277" s="183"/>
      <c r="EAW277" s="183"/>
      <c r="EAX277" s="183"/>
      <c r="EAY277" s="183"/>
      <c r="EAZ277" s="183"/>
      <c r="EBA277" s="183"/>
      <c r="EBB277" s="183"/>
      <c r="EBC277" s="183"/>
      <c r="EBD277" s="183"/>
      <c r="EBE277" s="183"/>
      <c r="EBF277" s="183"/>
      <c r="EBG277" s="183"/>
      <c r="EBH277" s="183"/>
      <c r="EBI277" s="183"/>
      <c r="EBJ277" s="183"/>
      <c r="EBK277" s="183"/>
      <c r="EBL277" s="183"/>
      <c r="EBM277" s="183"/>
      <c r="EBN277" s="183"/>
      <c r="EBO277" s="183"/>
      <c r="EBP277" s="183"/>
      <c r="EBQ277" s="183"/>
      <c r="EBR277" s="183"/>
      <c r="EBS277" s="183"/>
      <c r="EBT277" s="183"/>
      <c r="EBU277" s="183"/>
      <c r="EBV277" s="183"/>
      <c r="EBW277" s="183"/>
      <c r="EBX277" s="183"/>
      <c r="EBY277" s="183"/>
      <c r="EBZ277" s="183"/>
      <c r="ECA277" s="183"/>
      <c r="ECB277" s="183"/>
      <c r="ECC277" s="183"/>
      <c r="ECD277" s="183"/>
      <c r="ECE277" s="183"/>
      <c r="ECF277" s="183"/>
      <c r="ECG277" s="183"/>
      <c r="ECH277" s="183"/>
      <c r="ECI277" s="183"/>
      <c r="ECJ277" s="183"/>
      <c r="ECK277" s="183"/>
      <c r="ECL277" s="183"/>
      <c r="ECM277" s="183"/>
      <c r="ECN277" s="183"/>
      <c r="ECO277" s="183"/>
      <c r="ECP277" s="183"/>
      <c r="ECQ277" s="183"/>
      <c r="ECR277" s="183"/>
      <c r="ECS277" s="183"/>
      <c r="ECT277" s="183"/>
      <c r="ECU277" s="183"/>
      <c r="ECV277" s="183"/>
      <c r="ECW277" s="183"/>
      <c r="ECX277" s="183"/>
      <c r="ECY277" s="183"/>
      <c r="ECZ277" s="183"/>
      <c r="EDA277" s="183"/>
      <c r="EDB277" s="183"/>
      <c r="EDC277" s="183"/>
      <c r="EDD277" s="183"/>
      <c r="EDE277" s="183"/>
      <c r="EDF277" s="183"/>
      <c r="EDG277" s="183"/>
      <c r="EDH277" s="183"/>
      <c r="EDI277" s="183"/>
      <c r="EDJ277" s="183"/>
      <c r="EDK277" s="183"/>
      <c r="EDL277" s="183"/>
      <c r="EDM277" s="183"/>
      <c r="EDN277" s="183"/>
      <c r="EDO277" s="183"/>
      <c r="EDP277" s="183"/>
      <c r="EDQ277" s="183"/>
      <c r="EDR277" s="183"/>
      <c r="EDS277" s="183"/>
      <c r="EDT277" s="183"/>
      <c r="EDU277" s="183"/>
      <c r="EDV277" s="183"/>
      <c r="EDW277" s="183"/>
      <c r="EDX277" s="183"/>
      <c r="EDY277" s="183"/>
      <c r="EDZ277" s="183"/>
      <c r="EEA277" s="183"/>
      <c r="EEB277" s="183"/>
      <c r="EEC277" s="183"/>
      <c r="EED277" s="183"/>
      <c r="EEE277" s="183"/>
      <c r="EEF277" s="183"/>
      <c r="EEG277" s="183"/>
      <c r="EEH277" s="183"/>
      <c r="EEI277" s="183"/>
      <c r="EEJ277" s="183"/>
      <c r="EEK277" s="183"/>
      <c r="EEL277" s="183"/>
      <c r="EEM277" s="183"/>
      <c r="EEN277" s="183"/>
      <c r="EEO277" s="183"/>
      <c r="EEP277" s="183"/>
      <c r="EEQ277" s="183"/>
      <c r="EER277" s="183"/>
      <c r="EES277" s="183"/>
      <c r="EET277" s="183"/>
      <c r="EEU277" s="183"/>
      <c r="EEV277" s="183"/>
      <c r="EEW277" s="183"/>
      <c r="EEX277" s="183"/>
      <c r="EEY277" s="183"/>
      <c r="EEZ277" s="183"/>
      <c r="EFA277" s="183"/>
      <c r="EFB277" s="183"/>
      <c r="EFC277" s="183"/>
      <c r="EFD277" s="183"/>
      <c r="EFE277" s="183"/>
      <c r="EFF277" s="183"/>
      <c r="EFG277" s="183"/>
      <c r="EFH277" s="183"/>
      <c r="EFI277" s="183"/>
      <c r="EFJ277" s="183"/>
      <c r="EFK277" s="183"/>
      <c r="EFL277" s="183"/>
      <c r="EFM277" s="183"/>
      <c r="EFN277" s="183"/>
      <c r="EFO277" s="183"/>
      <c r="EFP277" s="183"/>
      <c r="EFQ277" s="183"/>
      <c r="EFR277" s="183"/>
      <c r="EFS277" s="183"/>
      <c r="EFT277" s="183"/>
      <c r="EFU277" s="183"/>
      <c r="EFV277" s="183"/>
      <c r="EFW277" s="183"/>
      <c r="EFX277" s="183"/>
      <c r="EFY277" s="183"/>
      <c r="EFZ277" s="183"/>
      <c r="EGA277" s="183"/>
      <c r="EGB277" s="183"/>
      <c r="EGC277" s="183"/>
      <c r="EGD277" s="183"/>
      <c r="EGE277" s="183"/>
      <c r="EGF277" s="183"/>
      <c r="EGG277" s="183"/>
      <c r="EGH277" s="183"/>
      <c r="EGI277" s="183"/>
      <c r="EGJ277" s="183"/>
      <c r="EGK277" s="183"/>
      <c r="EGL277" s="183"/>
      <c r="EGM277" s="183"/>
      <c r="EGN277" s="183"/>
      <c r="EGO277" s="183"/>
      <c r="EGP277" s="183"/>
      <c r="EGQ277" s="183"/>
      <c r="EGR277" s="183"/>
      <c r="EGS277" s="183"/>
      <c r="EGT277" s="183"/>
      <c r="EGU277" s="183"/>
      <c r="EGV277" s="183"/>
      <c r="EGW277" s="183"/>
      <c r="EGX277" s="183"/>
      <c r="EGY277" s="183"/>
      <c r="EGZ277" s="183"/>
      <c r="EHA277" s="183"/>
      <c r="EHB277" s="183"/>
      <c r="EHC277" s="183"/>
      <c r="EHD277" s="183"/>
      <c r="EHE277" s="183"/>
      <c r="EHF277" s="183"/>
      <c r="EHG277" s="183"/>
      <c r="EHH277" s="183"/>
      <c r="EHI277" s="183"/>
      <c r="EHJ277" s="183"/>
      <c r="EHK277" s="183"/>
      <c r="EHL277" s="183"/>
      <c r="EHM277" s="183"/>
      <c r="EHN277" s="183"/>
      <c r="EHO277" s="183"/>
      <c r="EHP277" s="183"/>
      <c r="EHQ277" s="183"/>
      <c r="EHR277" s="183"/>
      <c r="EHS277" s="183"/>
      <c r="EHT277" s="183"/>
      <c r="EHU277" s="183"/>
      <c r="EHV277" s="183"/>
      <c r="EHW277" s="183"/>
      <c r="EHX277" s="183"/>
      <c r="EHY277" s="183"/>
      <c r="EHZ277" s="183"/>
      <c r="EIA277" s="183"/>
      <c r="EIB277" s="183"/>
      <c r="EIC277" s="183"/>
      <c r="EID277" s="183"/>
      <c r="EIE277" s="183"/>
      <c r="EIF277" s="183"/>
      <c r="EIG277" s="183"/>
      <c r="EIH277" s="183"/>
      <c r="EII277" s="183"/>
      <c r="EIJ277" s="183"/>
      <c r="EIK277" s="183"/>
      <c r="EIL277" s="183"/>
      <c r="EIM277" s="183"/>
      <c r="EIN277" s="183"/>
      <c r="EIO277" s="183"/>
      <c r="EIP277" s="183"/>
      <c r="EIQ277" s="183"/>
      <c r="EIR277" s="183"/>
      <c r="EIS277" s="183"/>
      <c r="EIT277" s="183"/>
      <c r="EIU277" s="183"/>
      <c r="EIV277" s="183"/>
      <c r="EIW277" s="183"/>
      <c r="EIX277" s="183"/>
      <c r="EIY277" s="183"/>
      <c r="EIZ277" s="183"/>
      <c r="EJA277" s="183"/>
      <c r="EJB277" s="183"/>
      <c r="EJC277" s="183"/>
      <c r="EJD277" s="183"/>
      <c r="EJE277" s="183"/>
      <c r="EJF277" s="183"/>
      <c r="EJG277" s="183"/>
      <c r="EJH277" s="183"/>
      <c r="EJI277" s="183"/>
      <c r="EJJ277" s="183"/>
      <c r="EJK277" s="183"/>
      <c r="EJL277" s="183"/>
      <c r="EJM277" s="183"/>
      <c r="EJN277" s="183"/>
      <c r="EJO277" s="183"/>
      <c r="EJP277" s="183"/>
      <c r="EJQ277" s="183"/>
      <c r="EJR277" s="183"/>
      <c r="EJS277" s="183"/>
      <c r="EJT277" s="183"/>
      <c r="EJU277" s="183"/>
      <c r="EJV277" s="183"/>
      <c r="EJW277" s="183"/>
      <c r="EJX277" s="183"/>
      <c r="EJY277" s="183"/>
      <c r="EJZ277" s="183"/>
      <c r="EKA277" s="183"/>
      <c r="EKB277" s="183"/>
      <c r="EKC277" s="183"/>
      <c r="EKD277" s="183"/>
      <c r="EKE277" s="183"/>
      <c r="EKF277" s="183"/>
      <c r="EKG277" s="183"/>
      <c r="EKH277" s="183"/>
      <c r="EKI277" s="183"/>
      <c r="EKJ277" s="183"/>
      <c r="EKK277" s="183"/>
      <c r="EKL277" s="183"/>
      <c r="EKM277" s="183"/>
      <c r="EKN277" s="183"/>
      <c r="EKO277" s="183"/>
      <c r="EKP277" s="183"/>
      <c r="EKQ277" s="183"/>
      <c r="EKR277" s="183"/>
      <c r="EKS277" s="183"/>
      <c r="EKT277" s="183"/>
      <c r="EKU277" s="183"/>
      <c r="EKV277" s="183"/>
      <c r="EKW277" s="183"/>
      <c r="EKX277" s="183"/>
      <c r="EKY277" s="183"/>
      <c r="EKZ277" s="183"/>
      <c r="ELA277" s="183"/>
      <c r="ELB277" s="183"/>
      <c r="ELC277" s="183"/>
      <c r="ELD277" s="183"/>
      <c r="ELE277" s="183"/>
      <c r="ELF277" s="183"/>
      <c r="ELG277" s="183"/>
      <c r="ELH277" s="183"/>
      <c r="ELI277" s="183"/>
      <c r="ELJ277" s="183"/>
      <c r="ELK277" s="183"/>
      <c r="ELL277" s="183"/>
      <c r="ELM277" s="183"/>
      <c r="ELN277" s="183"/>
      <c r="ELO277" s="183"/>
      <c r="ELP277" s="183"/>
      <c r="ELQ277" s="183"/>
      <c r="ELR277" s="183"/>
      <c r="ELS277" s="183"/>
      <c r="ELT277" s="183"/>
      <c r="ELU277" s="183"/>
      <c r="ELV277" s="183"/>
      <c r="ELW277" s="183"/>
      <c r="ELX277" s="183"/>
      <c r="ELY277" s="183"/>
      <c r="ELZ277" s="183"/>
      <c r="EMA277" s="183"/>
      <c r="EMB277" s="183"/>
      <c r="EMC277" s="183"/>
      <c r="EMD277" s="183"/>
      <c r="EME277" s="183"/>
      <c r="EMF277" s="183"/>
      <c r="EMG277" s="183"/>
      <c r="EMH277" s="183"/>
      <c r="EMI277" s="183"/>
      <c r="EMJ277" s="183"/>
      <c r="EMK277" s="183"/>
      <c r="EML277" s="183"/>
      <c r="EMM277" s="183"/>
      <c r="EMN277" s="183"/>
      <c r="EMO277" s="183"/>
      <c r="EMP277" s="183"/>
      <c r="EMQ277" s="183"/>
      <c r="EMR277" s="183"/>
      <c r="EMS277" s="183"/>
      <c r="EMT277" s="183"/>
      <c r="EMU277" s="183"/>
      <c r="EMV277" s="183"/>
      <c r="EMW277" s="183"/>
      <c r="EMX277" s="183"/>
      <c r="EMY277" s="183"/>
      <c r="EMZ277" s="183"/>
      <c r="ENA277" s="183"/>
      <c r="ENB277" s="183"/>
      <c r="ENC277" s="183"/>
      <c r="END277" s="183"/>
      <c r="ENE277" s="183"/>
      <c r="ENF277" s="183"/>
      <c r="ENG277" s="183"/>
      <c r="ENH277" s="183"/>
      <c r="ENI277" s="183"/>
      <c r="ENJ277" s="183"/>
      <c r="ENK277" s="183"/>
      <c r="ENL277" s="183"/>
      <c r="ENM277" s="183"/>
      <c r="ENN277" s="183"/>
      <c r="ENO277" s="183"/>
      <c r="ENP277" s="183"/>
      <c r="ENQ277" s="183"/>
      <c r="ENR277" s="183"/>
      <c r="ENS277" s="183"/>
      <c r="ENT277" s="183"/>
      <c r="ENU277" s="183"/>
      <c r="ENV277" s="183"/>
      <c r="ENW277" s="183"/>
      <c r="ENX277" s="183"/>
      <c r="ENY277" s="183"/>
      <c r="ENZ277" s="183"/>
      <c r="EOA277" s="183"/>
      <c r="EOB277" s="183"/>
      <c r="EOC277" s="183"/>
      <c r="EOD277" s="183"/>
      <c r="EOE277" s="183"/>
      <c r="EOF277" s="183"/>
      <c r="EOG277" s="183"/>
      <c r="EOH277" s="183"/>
      <c r="EOI277" s="183"/>
      <c r="EOJ277" s="183"/>
      <c r="EOK277" s="183"/>
      <c r="EOL277" s="183"/>
      <c r="EOM277" s="183"/>
      <c r="EON277" s="183"/>
      <c r="EOO277" s="183"/>
      <c r="EOP277" s="183"/>
      <c r="EOQ277" s="183"/>
      <c r="EOR277" s="183"/>
      <c r="EOS277" s="183"/>
      <c r="EOT277" s="183"/>
      <c r="EOU277" s="183"/>
      <c r="EOV277" s="183"/>
      <c r="EOW277" s="183"/>
      <c r="EOX277" s="183"/>
      <c r="EOY277" s="183"/>
      <c r="EOZ277" s="183"/>
      <c r="EPA277" s="183"/>
      <c r="EPB277" s="183"/>
      <c r="EPC277" s="183"/>
      <c r="EPD277" s="183"/>
      <c r="EPE277" s="183"/>
      <c r="EPF277" s="183"/>
      <c r="EPG277" s="183"/>
      <c r="EPH277" s="183"/>
      <c r="EPI277" s="183"/>
      <c r="EPJ277" s="183"/>
      <c r="EPK277" s="183"/>
      <c r="EPL277" s="183"/>
      <c r="EPM277" s="183"/>
      <c r="EPN277" s="183"/>
      <c r="EPO277" s="183"/>
      <c r="EPP277" s="183"/>
      <c r="EPQ277" s="183"/>
      <c r="EPR277" s="183"/>
      <c r="EPS277" s="183"/>
      <c r="EPT277" s="183"/>
      <c r="EPU277" s="183"/>
      <c r="EPV277" s="183"/>
      <c r="EPW277" s="183"/>
      <c r="EPX277" s="183"/>
      <c r="EPY277" s="183"/>
      <c r="EPZ277" s="183"/>
      <c r="EQA277" s="183"/>
      <c r="EQB277" s="183"/>
      <c r="EQC277" s="183"/>
      <c r="EQD277" s="183"/>
      <c r="EQE277" s="183"/>
      <c r="EQF277" s="183"/>
      <c r="EQG277" s="183"/>
      <c r="EQH277" s="183"/>
      <c r="EQI277" s="183"/>
      <c r="EQJ277" s="183"/>
      <c r="EQK277" s="183"/>
      <c r="EQL277" s="183"/>
      <c r="EQM277" s="183"/>
      <c r="EQN277" s="183"/>
      <c r="EQO277" s="183"/>
      <c r="EQP277" s="183"/>
      <c r="EQQ277" s="183"/>
      <c r="EQR277" s="183"/>
      <c r="EQS277" s="183"/>
      <c r="EQT277" s="183"/>
      <c r="EQU277" s="183"/>
      <c r="EQV277" s="183"/>
      <c r="EQW277" s="183"/>
      <c r="EQX277" s="183"/>
      <c r="EQY277" s="183"/>
      <c r="EQZ277" s="183"/>
      <c r="ERA277" s="183"/>
      <c r="ERB277" s="183"/>
      <c r="ERC277" s="183"/>
      <c r="ERD277" s="183"/>
      <c r="ERE277" s="183"/>
      <c r="ERF277" s="183"/>
      <c r="ERG277" s="183"/>
      <c r="ERH277" s="183"/>
      <c r="ERI277" s="183"/>
      <c r="ERJ277" s="183"/>
      <c r="ERK277" s="183"/>
      <c r="ERL277" s="183"/>
      <c r="ERM277" s="183"/>
      <c r="ERN277" s="183"/>
      <c r="ERO277" s="183"/>
      <c r="ERP277" s="183"/>
      <c r="ERQ277" s="183"/>
      <c r="ERR277" s="183"/>
      <c r="ERS277" s="183"/>
      <c r="ERT277" s="183"/>
      <c r="ERU277" s="183"/>
      <c r="ERV277" s="183"/>
      <c r="ERW277" s="183"/>
      <c r="ERX277" s="183"/>
      <c r="ERY277" s="183"/>
      <c r="ERZ277" s="183"/>
      <c r="ESA277" s="183"/>
      <c r="ESB277" s="183"/>
      <c r="ESC277" s="183"/>
      <c r="ESD277" s="183"/>
      <c r="ESE277" s="183"/>
      <c r="ESF277" s="183"/>
      <c r="ESG277" s="183"/>
      <c r="ESH277" s="183"/>
      <c r="ESI277" s="183"/>
      <c r="ESJ277" s="183"/>
      <c r="ESK277" s="183"/>
      <c r="ESL277" s="183"/>
      <c r="ESM277" s="183"/>
      <c r="ESN277" s="183"/>
      <c r="ESO277" s="183"/>
      <c r="ESP277" s="183"/>
      <c r="ESQ277" s="183"/>
      <c r="ESR277" s="183"/>
      <c r="ESS277" s="183"/>
      <c r="EST277" s="183"/>
      <c r="ESU277" s="183"/>
      <c r="ESV277" s="183"/>
      <c r="ESW277" s="183"/>
      <c r="ESX277" s="183"/>
      <c r="ESY277" s="183"/>
      <c r="ESZ277" s="183"/>
      <c r="ETA277" s="183"/>
      <c r="ETB277" s="183"/>
      <c r="ETC277" s="183"/>
      <c r="ETD277" s="183"/>
      <c r="ETE277" s="183"/>
      <c r="ETF277" s="183"/>
      <c r="ETG277" s="183"/>
      <c r="ETH277" s="183"/>
      <c r="ETI277" s="183"/>
      <c r="ETJ277" s="183"/>
      <c r="ETK277" s="183"/>
      <c r="ETL277" s="183"/>
      <c r="ETM277" s="183"/>
      <c r="ETN277" s="183"/>
      <c r="ETO277" s="183"/>
      <c r="ETP277" s="183"/>
      <c r="ETQ277" s="183"/>
      <c r="ETR277" s="183"/>
      <c r="ETS277" s="183"/>
      <c r="ETT277" s="183"/>
      <c r="ETU277" s="183"/>
      <c r="ETV277" s="183"/>
      <c r="ETW277" s="183"/>
      <c r="ETX277" s="183"/>
      <c r="ETY277" s="183"/>
      <c r="ETZ277" s="183"/>
      <c r="EUA277" s="183"/>
      <c r="EUB277" s="183"/>
      <c r="EUC277" s="183"/>
      <c r="EUD277" s="183"/>
      <c r="EUE277" s="183"/>
      <c r="EUF277" s="183"/>
      <c r="EUG277" s="183"/>
      <c r="EUH277" s="183"/>
      <c r="EUI277" s="183"/>
      <c r="EUJ277" s="183"/>
      <c r="EUK277" s="183"/>
      <c r="EUL277" s="183"/>
      <c r="EUM277" s="183"/>
      <c r="EUN277" s="183"/>
      <c r="EUO277" s="183"/>
      <c r="EUP277" s="183"/>
      <c r="EUQ277" s="183"/>
      <c r="EUR277" s="183"/>
      <c r="EUS277" s="183"/>
      <c r="EUT277" s="183"/>
      <c r="EUU277" s="183"/>
      <c r="EUV277" s="183"/>
      <c r="EUW277" s="183"/>
      <c r="EUX277" s="183"/>
      <c r="EUY277" s="183"/>
      <c r="EUZ277" s="183"/>
      <c r="EVA277" s="183"/>
      <c r="EVB277" s="183"/>
      <c r="EVC277" s="183"/>
      <c r="EVD277" s="183"/>
      <c r="EVE277" s="183"/>
      <c r="EVF277" s="183"/>
      <c r="EVG277" s="183"/>
      <c r="EVH277" s="183"/>
      <c r="EVI277" s="183"/>
      <c r="EVJ277" s="183"/>
      <c r="EVK277" s="183"/>
      <c r="EVL277" s="183"/>
      <c r="EVM277" s="183"/>
      <c r="EVN277" s="183"/>
      <c r="EVO277" s="183"/>
      <c r="EVP277" s="183"/>
      <c r="EVQ277" s="183"/>
      <c r="EVR277" s="183"/>
      <c r="EVS277" s="183"/>
      <c r="EVT277" s="183"/>
      <c r="EVU277" s="183"/>
      <c r="EVV277" s="183"/>
      <c r="EVW277" s="183"/>
      <c r="EVX277" s="183"/>
      <c r="EVY277" s="183"/>
      <c r="EVZ277" s="183"/>
      <c r="EWA277" s="183"/>
      <c r="EWB277" s="183"/>
      <c r="EWC277" s="183"/>
      <c r="EWD277" s="183"/>
      <c r="EWE277" s="183"/>
      <c r="EWF277" s="183"/>
      <c r="EWG277" s="183"/>
      <c r="EWH277" s="183"/>
      <c r="EWI277" s="183"/>
      <c r="EWJ277" s="183"/>
      <c r="EWK277" s="183"/>
      <c r="EWL277" s="183"/>
      <c r="EWM277" s="183"/>
      <c r="EWN277" s="183"/>
      <c r="EWO277" s="183"/>
      <c r="EWP277" s="183"/>
      <c r="EWQ277" s="183"/>
      <c r="EWR277" s="183"/>
      <c r="EWS277" s="183"/>
      <c r="EWT277" s="183"/>
      <c r="EWU277" s="183"/>
      <c r="EWV277" s="183"/>
      <c r="EWW277" s="183"/>
      <c r="EWX277" s="183"/>
      <c r="EWY277" s="183"/>
      <c r="EWZ277" s="183"/>
      <c r="EXA277" s="183"/>
      <c r="EXB277" s="183"/>
      <c r="EXC277" s="183"/>
      <c r="EXD277" s="183"/>
      <c r="EXE277" s="183"/>
      <c r="EXF277" s="183"/>
      <c r="EXG277" s="183"/>
      <c r="EXH277" s="183"/>
      <c r="EXI277" s="183"/>
      <c r="EXJ277" s="183"/>
      <c r="EXK277" s="183"/>
      <c r="EXL277" s="183"/>
      <c r="EXM277" s="183"/>
      <c r="EXN277" s="183"/>
      <c r="EXO277" s="183"/>
      <c r="EXP277" s="183"/>
      <c r="EXQ277" s="183"/>
      <c r="EXR277" s="183"/>
      <c r="EXS277" s="183"/>
      <c r="EXT277" s="183"/>
      <c r="EXU277" s="183"/>
      <c r="EXV277" s="183"/>
      <c r="EXW277" s="183"/>
      <c r="EXX277" s="183"/>
      <c r="EXY277" s="183"/>
      <c r="EXZ277" s="183"/>
      <c r="EYA277" s="183"/>
      <c r="EYB277" s="183"/>
      <c r="EYC277" s="183"/>
      <c r="EYD277" s="183"/>
      <c r="EYE277" s="183"/>
      <c r="EYF277" s="183"/>
      <c r="EYG277" s="183"/>
      <c r="EYH277" s="183"/>
      <c r="EYI277" s="183"/>
      <c r="EYJ277" s="183"/>
      <c r="EYK277" s="183"/>
      <c r="EYL277" s="183"/>
      <c r="EYM277" s="183"/>
      <c r="EYN277" s="183"/>
      <c r="EYO277" s="183"/>
      <c r="EYP277" s="183"/>
      <c r="EYQ277" s="183"/>
      <c r="EYR277" s="183"/>
      <c r="EYS277" s="183"/>
      <c r="EYT277" s="183"/>
      <c r="EYU277" s="183"/>
      <c r="EYV277" s="183"/>
      <c r="EYW277" s="183"/>
      <c r="EYX277" s="183"/>
      <c r="EYY277" s="183"/>
      <c r="EYZ277" s="183"/>
      <c r="EZA277" s="183"/>
      <c r="EZB277" s="183"/>
      <c r="EZC277" s="183"/>
      <c r="EZD277" s="183"/>
      <c r="EZE277" s="183"/>
      <c r="EZF277" s="183"/>
      <c r="EZG277" s="183"/>
      <c r="EZH277" s="183"/>
      <c r="EZI277" s="183"/>
      <c r="EZJ277" s="183"/>
      <c r="EZK277" s="183"/>
      <c r="EZL277" s="183"/>
      <c r="EZM277" s="183"/>
      <c r="EZN277" s="183"/>
      <c r="EZO277" s="183"/>
      <c r="EZP277" s="183"/>
      <c r="EZQ277" s="183"/>
      <c r="EZR277" s="183"/>
      <c r="EZS277" s="183"/>
      <c r="EZT277" s="183"/>
      <c r="EZU277" s="183"/>
      <c r="EZV277" s="183"/>
      <c r="EZW277" s="183"/>
      <c r="EZX277" s="183"/>
      <c r="EZY277" s="183"/>
      <c r="EZZ277" s="183"/>
      <c r="FAA277" s="183"/>
      <c r="FAB277" s="183"/>
      <c r="FAC277" s="183"/>
      <c r="FAD277" s="183"/>
      <c r="FAE277" s="183"/>
      <c r="FAF277" s="183"/>
      <c r="FAG277" s="183"/>
      <c r="FAH277" s="183"/>
      <c r="FAI277" s="183"/>
      <c r="FAJ277" s="183"/>
      <c r="FAK277" s="183"/>
      <c r="FAL277" s="183"/>
      <c r="FAM277" s="183"/>
      <c r="FAN277" s="183"/>
      <c r="FAO277" s="183"/>
      <c r="FAP277" s="183"/>
      <c r="FAQ277" s="183"/>
      <c r="FAR277" s="183"/>
      <c r="FAS277" s="183"/>
      <c r="FAT277" s="183"/>
      <c r="FAU277" s="183"/>
      <c r="FAV277" s="183"/>
      <c r="FAW277" s="183"/>
      <c r="FAX277" s="183"/>
      <c r="FAY277" s="183"/>
      <c r="FAZ277" s="183"/>
      <c r="FBA277" s="183"/>
      <c r="FBB277" s="183"/>
      <c r="FBC277" s="183"/>
      <c r="FBD277" s="183"/>
      <c r="FBE277" s="183"/>
      <c r="FBF277" s="183"/>
      <c r="FBG277" s="183"/>
      <c r="FBH277" s="183"/>
      <c r="FBI277" s="183"/>
      <c r="FBJ277" s="183"/>
      <c r="FBK277" s="183"/>
      <c r="FBL277" s="183"/>
      <c r="FBM277" s="183"/>
      <c r="FBN277" s="183"/>
      <c r="FBO277" s="183"/>
      <c r="FBP277" s="183"/>
      <c r="FBQ277" s="183"/>
      <c r="FBR277" s="183"/>
      <c r="FBS277" s="183"/>
      <c r="FBT277" s="183"/>
      <c r="FBU277" s="183"/>
      <c r="FBV277" s="183"/>
      <c r="FBW277" s="183"/>
      <c r="FBX277" s="183"/>
      <c r="FBY277" s="183"/>
      <c r="FBZ277" s="183"/>
      <c r="FCA277" s="183"/>
      <c r="FCB277" s="183"/>
      <c r="FCC277" s="183"/>
      <c r="FCD277" s="183"/>
      <c r="FCE277" s="183"/>
      <c r="FCF277" s="183"/>
      <c r="FCG277" s="183"/>
      <c r="FCH277" s="183"/>
      <c r="FCI277" s="183"/>
      <c r="FCJ277" s="183"/>
      <c r="FCK277" s="183"/>
      <c r="FCL277" s="183"/>
      <c r="FCM277" s="183"/>
      <c r="FCN277" s="183"/>
      <c r="FCO277" s="183"/>
      <c r="FCP277" s="183"/>
      <c r="FCQ277" s="183"/>
      <c r="FCR277" s="183"/>
      <c r="FCS277" s="183"/>
      <c r="FCT277" s="183"/>
      <c r="FCU277" s="183"/>
      <c r="FCV277" s="183"/>
      <c r="FCW277" s="183"/>
      <c r="FCX277" s="183"/>
      <c r="FCY277" s="183"/>
      <c r="FCZ277" s="183"/>
      <c r="FDA277" s="183"/>
      <c r="FDB277" s="183"/>
      <c r="FDC277" s="183"/>
      <c r="FDD277" s="183"/>
      <c r="FDE277" s="183"/>
      <c r="FDF277" s="183"/>
      <c r="FDG277" s="183"/>
      <c r="FDH277" s="183"/>
      <c r="FDI277" s="183"/>
      <c r="FDJ277" s="183"/>
      <c r="FDK277" s="183"/>
      <c r="FDL277" s="183"/>
      <c r="FDM277" s="183"/>
      <c r="FDN277" s="183"/>
      <c r="FDO277" s="183"/>
      <c r="FDP277" s="183"/>
      <c r="FDQ277" s="183"/>
      <c r="FDR277" s="183"/>
      <c r="FDS277" s="183"/>
      <c r="FDT277" s="183"/>
      <c r="FDU277" s="183"/>
      <c r="FDV277" s="183"/>
      <c r="FDW277" s="183"/>
      <c r="FDX277" s="183"/>
      <c r="FDY277" s="183"/>
      <c r="FDZ277" s="183"/>
      <c r="FEA277" s="183"/>
      <c r="FEB277" s="183"/>
      <c r="FEC277" s="183"/>
      <c r="FED277" s="183"/>
      <c r="FEE277" s="183"/>
      <c r="FEF277" s="183"/>
      <c r="FEG277" s="183"/>
      <c r="FEH277" s="183"/>
      <c r="FEI277" s="183"/>
      <c r="FEJ277" s="183"/>
      <c r="FEK277" s="183"/>
      <c r="FEL277" s="183"/>
      <c r="FEM277" s="183"/>
      <c r="FEN277" s="183"/>
      <c r="FEO277" s="183"/>
      <c r="FEP277" s="183"/>
      <c r="FEQ277" s="183"/>
      <c r="FER277" s="183"/>
      <c r="FES277" s="183"/>
      <c r="FET277" s="183"/>
      <c r="FEU277" s="183"/>
      <c r="FEV277" s="183"/>
      <c r="FEW277" s="183"/>
      <c r="FEX277" s="183"/>
      <c r="FEY277" s="183"/>
      <c r="FEZ277" s="183"/>
      <c r="FFA277" s="183"/>
      <c r="FFB277" s="183"/>
      <c r="FFC277" s="183"/>
      <c r="FFD277" s="183"/>
      <c r="FFE277" s="183"/>
      <c r="FFF277" s="183"/>
      <c r="FFG277" s="183"/>
      <c r="FFH277" s="183"/>
      <c r="FFI277" s="183"/>
      <c r="FFJ277" s="183"/>
      <c r="FFK277" s="183"/>
      <c r="FFL277" s="183"/>
      <c r="FFM277" s="183"/>
      <c r="FFN277" s="183"/>
      <c r="FFO277" s="183"/>
      <c r="FFP277" s="183"/>
      <c r="FFQ277" s="183"/>
      <c r="FFR277" s="183"/>
      <c r="FFS277" s="183"/>
      <c r="FFT277" s="183"/>
      <c r="FFU277" s="183"/>
      <c r="FFV277" s="183"/>
      <c r="FFW277" s="183"/>
      <c r="FFX277" s="183"/>
      <c r="FFY277" s="183"/>
      <c r="FFZ277" s="183"/>
      <c r="FGA277" s="183"/>
      <c r="FGB277" s="183"/>
      <c r="FGC277" s="183"/>
      <c r="FGD277" s="183"/>
      <c r="FGE277" s="183"/>
      <c r="FGF277" s="183"/>
      <c r="FGG277" s="183"/>
      <c r="FGH277" s="183"/>
      <c r="FGI277" s="183"/>
      <c r="FGJ277" s="183"/>
      <c r="FGK277" s="183"/>
      <c r="FGL277" s="183"/>
      <c r="FGM277" s="183"/>
      <c r="FGN277" s="183"/>
      <c r="FGO277" s="183"/>
      <c r="FGP277" s="183"/>
      <c r="FGQ277" s="183"/>
      <c r="FGR277" s="183"/>
      <c r="FGS277" s="183"/>
      <c r="FGT277" s="183"/>
      <c r="FGU277" s="183"/>
      <c r="FGV277" s="183"/>
      <c r="FGW277" s="183"/>
      <c r="FGX277" s="183"/>
      <c r="FGY277" s="183"/>
      <c r="FGZ277" s="183"/>
      <c r="FHA277" s="183"/>
      <c r="FHB277" s="183"/>
      <c r="FHC277" s="183"/>
      <c r="FHD277" s="183"/>
      <c r="FHE277" s="183"/>
      <c r="FHF277" s="183"/>
      <c r="FHG277" s="183"/>
      <c r="FHH277" s="183"/>
      <c r="FHI277" s="183"/>
      <c r="FHJ277" s="183"/>
      <c r="FHK277" s="183"/>
      <c r="FHL277" s="183"/>
      <c r="FHM277" s="183"/>
      <c r="FHN277" s="183"/>
      <c r="FHO277" s="183"/>
      <c r="FHP277" s="183"/>
      <c r="FHQ277" s="183"/>
      <c r="FHR277" s="183"/>
      <c r="FHS277" s="183"/>
      <c r="FHT277" s="183"/>
      <c r="FHU277" s="183"/>
      <c r="FHV277" s="183"/>
      <c r="FHW277" s="183"/>
      <c r="FHX277" s="183"/>
      <c r="FHY277" s="183"/>
      <c r="FHZ277" s="183"/>
      <c r="FIA277" s="183"/>
      <c r="FIB277" s="183"/>
      <c r="FIC277" s="183"/>
      <c r="FID277" s="183"/>
      <c r="FIE277" s="183"/>
      <c r="FIF277" s="183"/>
      <c r="FIG277" s="183"/>
      <c r="FIH277" s="183"/>
      <c r="FII277" s="183"/>
      <c r="FIJ277" s="183"/>
      <c r="FIK277" s="183"/>
      <c r="FIL277" s="183"/>
      <c r="FIM277" s="183"/>
      <c r="FIN277" s="183"/>
      <c r="FIO277" s="183"/>
      <c r="FIP277" s="183"/>
      <c r="FIQ277" s="183"/>
      <c r="FIR277" s="183"/>
      <c r="FIS277" s="183"/>
      <c r="FIT277" s="183"/>
      <c r="FIU277" s="183"/>
      <c r="FIV277" s="183"/>
      <c r="FIW277" s="183"/>
      <c r="FIX277" s="183"/>
      <c r="FIY277" s="183"/>
      <c r="FIZ277" s="183"/>
      <c r="FJA277" s="183"/>
      <c r="FJB277" s="183"/>
      <c r="FJC277" s="183"/>
      <c r="FJD277" s="183"/>
      <c r="FJE277" s="183"/>
      <c r="FJF277" s="183"/>
      <c r="FJG277" s="183"/>
      <c r="FJH277" s="183"/>
      <c r="FJI277" s="183"/>
      <c r="FJJ277" s="183"/>
      <c r="FJK277" s="183"/>
      <c r="FJL277" s="183"/>
      <c r="FJM277" s="183"/>
      <c r="FJN277" s="183"/>
      <c r="FJO277" s="183"/>
      <c r="FJP277" s="183"/>
      <c r="FJQ277" s="183"/>
      <c r="FJR277" s="183"/>
      <c r="FJS277" s="183"/>
      <c r="FJT277" s="183"/>
      <c r="FJU277" s="183"/>
      <c r="FJV277" s="183"/>
      <c r="FJW277" s="183"/>
      <c r="FJX277" s="183"/>
      <c r="FJY277" s="183"/>
      <c r="FJZ277" s="183"/>
      <c r="FKA277" s="183"/>
      <c r="FKB277" s="183"/>
      <c r="FKC277" s="183"/>
      <c r="FKD277" s="183"/>
      <c r="FKE277" s="183"/>
      <c r="FKF277" s="183"/>
      <c r="FKG277" s="183"/>
      <c r="FKH277" s="183"/>
      <c r="FKI277" s="183"/>
      <c r="FKJ277" s="183"/>
      <c r="FKK277" s="183"/>
      <c r="FKL277" s="183"/>
      <c r="FKM277" s="183"/>
      <c r="FKN277" s="183"/>
      <c r="FKO277" s="183"/>
      <c r="FKP277" s="183"/>
      <c r="FKQ277" s="183"/>
      <c r="FKR277" s="183"/>
      <c r="FKS277" s="183"/>
      <c r="FKT277" s="183"/>
      <c r="FKU277" s="183"/>
      <c r="FKV277" s="183"/>
      <c r="FKW277" s="183"/>
      <c r="FKX277" s="183"/>
      <c r="FKY277" s="183"/>
      <c r="FKZ277" s="183"/>
      <c r="FLA277" s="183"/>
      <c r="FLB277" s="183"/>
      <c r="FLC277" s="183"/>
      <c r="FLD277" s="183"/>
      <c r="FLE277" s="183"/>
      <c r="FLF277" s="183"/>
      <c r="FLG277" s="183"/>
      <c r="FLH277" s="183"/>
      <c r="FLI277" s="183"/>
      <c r="FLJ277" s="183"/>
      <c r="FLK277" s="183"/>
      <c r="FLL277" s="183"/>
      <c r="FLM277" s="183"/>
      <c r="FLN277" s="183"/>
      <c r="FLO277" s="183"/>
      <c r="FLP277" s="183"/>
      <c r="FLQ277" s="183"/>
      <c r="FLR277" s="183"/>
      <c r="FLS277" s="183"/>
      <c r="FLT277" s="183"/>
      <c r="FLU277" s="183"/>
      <c r="FLV277" s="183"/>
      <c r="FLW277" s="183"/>
      <c r="FLX277" s="183"/>
      <c r="FLY277" s="183"/>
      <c r="FLZ277" s="183"/>
      <c r="FMA277" s="183"/>
      <c r="FMB277" s="183"/>
      <c r="FMC277" s="183"/>
      <c r="FMD277" s="183"/>
      <c r="FME277" s="183"/>
      <c r="FMF277" s="183"/>
      <c r="FMG277" s="183"/>
      <c r="FMH277" s="183"/>
      <c r="FMI277" s="183"/>
      <c r="FMJ277" s="183"/>
      <c r="FMK277" s="183"/>
      <c r="FML277" s="183"/>
      <c r="FMM277" s="183"/>
      <c r="FMN277" s="183"/>
      <c r="FMO277" s="183"/>
      <c r="FMP277" s="183"/>
      <c r="FMQ277" s="183"/>
      <c r="FMR277" s="183"/>
      <c r="FMS277" s="183"/>
      <c r="FMT277" s="183"/>
      <c r="FMU277" s="183"/>
      <c r="FMV277" s="183"/>
      <c r="FMW277" s="183"/>
      <c r="FMX277" s="183"/>
      <c r="FMY277" s="183"/>
      <c r="FMZ277" s="183"/>
      <c r="FNA277" s="183"/>
      <c r="FNB277" s="183"/>
      <c r="FNC277" s="183"/>
      <c r="FND277" s="183"/>
      <c r="FNE277" s="183"/>
      <c r="FNF277" s="183"/>
      <c r="FNG277" s="183"/>
      <c r="FNH277" s="183"/>
      <c r="FNI277" s="183"/>
      <c r="FNJ277" s="183"/>
      <c r="FNK277" s="183"/>
      <c r="FNL277" s="183"/>
      <c r="FNM277" s="183"/>
      <c r="FNN277" s="183"/>
      <c r="FNO277" s="183"/>
      <c r="FNP277" s="183"/>
      <c r="FNQ277" s="183"/>
      <c r="FNR277" s="183"/>
      <c r="FNS277" s="183"/>
      <c r="FNT277" s="183"/>
      <c r="FNU277" s="183"/>
      <c r="FNV277" s="183"/>
      <c r="FNW277" s="183"/>
      <c r="FNX277" s="183"/>
      <c r="FNY277" s="183"/>
      <c r="FNZ277" s="183"/>
      <c r="FOA277" s="183"/>
      <c r="FOB277" s="183"/>
      <c r="FOC277" s="183"/>
      <c r="FOD277" s="183"/>
      <c r="FOE277" s="183"/>
      <c r="FOF277" s="183"/>
      <c r="FOG277" s="183"/>
      <c r="FOH277" s="183"/>
      <c r="FOI277" s="183"/>
      <c r="FOJ277" s="183"/>
      <c r="FOK277" s="183"/>
      <c r="FOL277" s="183"/>
      <c r="FOM277" s="183"/>
      <c r="FON277" s="183"/>
      <c r="FOO277" s="183"/>
      <c r="FOP277" s="183"/>
      <c r="FOQ277" s="183"/>
      <c r="FOR277" s="183"/>
      <c r="FOS277" s="183"/>
      <c r="FOT277" s="183"/>
      <c r="FOU277" s="183"/>
      <c r="FOV277" s="183"/>
      <c r="FOW277" s="183"/>
      <c r="FOX277" s="183"/>
      <c r="FOY277" s="183"/>
      <c r="FOZ277" s="183"/>
      <c r="FPA277" s="183"/>
      <c r="FPB277" s="183"/>
      <c r="FPC277" s="183"/>
      <c r="FPD277" s="183"/>
      <c r="FPE277" s="183"/>
      <c r="FPF277" s="183"/>
      <c r="FPG277" s="183"/>
      <c r="FPH277" s="183"/>
      <c r="FPI277" s="183"/>
      <c r="FPJ277" s="183"/>
      <c r="FPK277" s="183"/>
      <c r="FPL277" s="183"/>
      <c r="FPM277" s="183"/>
      <c r="FPN277" s="183"/>
      <c r="FPO277" s="183"/>
      <c r="FPP277" s="183"/>
      <c r="FPQ277" s="183"/>
      <c r="FPR277" s="183"/>
      <c r="FPS277" s="183"/>
      <c r="FPT277" s="183"/>
      <c r="FPU277" s="183"/>
      <c r="FPV277" s="183"/>
      <c r="FPW277" s="183"/>
      <c r="FPX277" s="183"/>
      <c r="FPY277" s="183"/>
      <c r="FPZ277" s="183"/>
      <c r="FQA277" s="183"/>
      <c r="FQB277" s="183"/>
      <c r="FQC277" s="183"/>
      <c r="FQD277" s="183"/>
      <c r="FQE277" s="183"/>
      <c r="FQF277" s="183"/>
      <c r="FQG277" s="183"/>
      <c r="FQH277" s="183"/>
      <c r="FQI277" s="183"/>
      <c r="FQJ277" s="183"/>
      <c r="FQK277" s="183"/>
      <c r="FQL277" s="183"/>
      <c r="FQM277" s="183"/>
      <c r="FQN277" s="183"/>
      <c r="FQO277" s="183"/>
      <c r="FQP277" s="183"/>
      <c r="FQQ277" s="183"/>
      <c r="FQR277" s="183"/>
      <c r="FQS277" s="183"/>
      <c r="FQT277" s="183"/>
      <c r="FQU277" s="183"/>
      <c r="FQV277" s="183"/>
      <c r="FQW277" s="183"/>
      <c r="FQX277" s="183"/>
      <c r="FQY277" s="183"/>
      <c r="FQZ277" s="183"/>
      <c r="FRA277" s="183"/>
      <c r="FRB277" s="183"/>
      <c r="FRC277" s="183"/>
      <c r="FRD277" s="183"/>
      <c r="FRE277" s="183"/>
      <c r="FRF277" s="183"/>
      <c r="FRG277" s="183"/>
      <c r="FRH277" s="183"/>
      <c r="FRI277" s="183"/>
      <c r="FRJ277" s="183"/>
      <c r="FRK277" s="183"/>
      <c r="FRL277" s="183"/>
      <c r="FRM277" s="183"/>
      <c r="FRN277" s="183"/>
      <c r="FRO277" s="183"/>
      <c r="FRP277" s="183"/>
      <c r="FRQ277" s="183"/>
      <c r="FRR277" s="183"/>
      <c r="FRS277" s="183"/>
      <c r="FRT277" s="183"/>
      <c r="FRU277" s="183"/>
      <c r="FRV277" s="183"/>
      <c r="FRW277" s="183"/>
      <c r="FRX277" s="183"/>
      <c r="FRY277" s="183"/>
      <c r="FRZ277" s="183"/>
      <c r="FSA277" s="183"/>
      <c r="FSB277" s="183"/>
      <c r="FSC277" s="183"/>
      <c r="FSD277" s="183"/>
      <c r="FSE277" s="183"/>
      <c r="FSF277" s="183"/>
      <c r="FSG277" s="183"/>
      <c r="FSH277" s="183"/>
      <c r="FSI277" s="183"/>
      <c r="FSJ277" s="183"/>
      <c r="FSK277" s="183"/>
      <c r="FSL277" s="183"/>
      <c r="FSM277" s="183"/>
      <c r="FSN277" s="183"/>
      <c r="FSO277" s="183"/>
      <c r="FSP277" s="183"/>
      <c r="FSQ277" s="183"/>
      <c r="FSR277" s="183"/>
      <c r="FSS277" s="183"/>
      <c r="FST277" s="183"/>
      <c r="FSU277" s="183"/>
      <c r="FSV277" s="183"/>
      <c r="FSW277" s="183"/>
      <c r="FSX277" s="183"/>
      <c r="FSY277" s="183"/>
      <c r="FSZ277" s="183"/>
      <c r="FTA277" s="183"/>
      <c r="FTB277" s="183"/>
      <c r="FTC277" s="183"/>
      <c r="FTD277" s="183"/>
      <c r="FTE277" s="183"/>
      <c r="FTF277" s="183"/>
      <c r="FTG277" s="183"/>
      <c r="FTH277" s="183"/>
      <c r="FTI277" s="183"/>
      <c r="FTJ277" s="183"/>
      <c r="FTK277" s="183"/>
      <c r="FTL277" s="183"/>
      <c r="FTM277" s="183"/>
      <c r="FTN277" s="183"/>
      <c r="FTO277" s="183"/>
      <c r="FTP277" s="183"/>
      <c r="FTQ277" s="183"/>
      <c r="FTR277" s="183"/>
      <c r="FTS277" s="183"/>
      <c r="FTT277" s="183"/>
      <c r="FTU277" s="183"/>
      <c r="FTV277" s="183"/>
      <c r="FTW277" s="183"/>
      <c r="FTX277" s="183"/>
      <c r="FTY277" s="183"/>
      <c r="FTZ277" s="183"/>
      <c r="FUA277" s="183"/>
      <c r="FUB277" s="183"/>
      <c r="FUC277" s="183"/>
      <c r="FUD277" s="183"/>
      <c r="FUE277" s="183"/>
      <c r="FUF277" s="183"/>
      <c r="FUG277" s="183"/>
      <c r="FUH277" s="183"/>
      <c r="FUI277" s="183"/>
      <c r="FUJ277" s="183"/>
      <c r="FUK277" s="183"/>
      <c r="FUL277" s="183"/>
      <c r="FUM277" s="183"/>
      <c r="FUN277" s="183"/>
      <c r="FUO277" s="183"/>
      <c r="FUP277" s="183"/>
      <c r="FUQ277" s="183"/>
      <c r="FUR277" s="183"/>
      <c r="FUS277" s="183"/>
      <c r="FUT277" s="183"/>
      <c r="FUU277" s="183"/>
      <c r="FUV277" s="183"/>
      <c r="FUW277" s="183"/>
      <c r="FUX277" s="183"/>
      <c r="FUY277" s="183"/>
      <c r="FUZ277" s="183"/>
      <c r="FVA277" s="183"/>
      <c r="FVB277" s="183"/>
      <c r="FVC277" s="183"/>
      <c r="FVD277" s="183"/>
      <c r="FVE277" s="183"/>
      <c r="FVF277" s="183"/>
      <c r="FVG277" s="183"/>
      <c r="FVH277" s="183"/>
      <c r="FVI277" s="183"/>
      <c r="FVJ277" s="183"/>
      <c r="FVK277" s="183"/>
      <c r="FVL277" s="183"/>
      <c r="FVM277" s="183"/>
      <c r="FVN277" s="183"/>
      <c r="FVO277" s="183"/>
      <c r="FVP277" s="183"/>
      <c r="FVQ277" s="183"/>
      <c r="FVR277" s="183"/>
      <c r="FVS277" s="183"/>
      <c r="FVT277" s="183"/>
      <c r="FVU277" s="183"/>
      <c r="FVV277" s="183"/>
      <c r="FVW277" s="183"/>
      <c r="FVX277" s="183"/>
      <c r="FVY277" s="183"/>
      <c r="FVZ277" s="183"/>
      <c r="FWA277" s="183"/>
      <c r="FWB277" s="183"/>
      <c r="FWC277" s="183"/>
      <c r="FWD277" s="183"/>
      <c r="FWE277" s="183"/>
      <c r="FWF277" s="183"/>
      <c r="FWG277" s="183"/>
      <c r="FWH277" s="183"/>
      <c r="FWI277" s="183"/>
      <c r="FWJ277" s="183"/>
      <c r="FWK277" s="183"/>
      <c r="FWL277" s="183"/>
      <c r="FWM277" s="183"/>
      <c r="FWN277" s="183"/>
      <c r="FWO277" s="183"/>
      <c r="FWP277" s="183"/>
      <c r="FWQ277" s="183"/>
      <c r="FWR277" s="183"/>
      <c r="FWS277" s="183"/>
      <c r="FWT277" s="183"/>
      <c r="FWU277" s="183"/>
      <c r="FWV277" s="183"/>
      <c r="FWW277" s="183"/>
      <c r="FWX277" s="183"/>
      <c r="FWY277" s="183"/>
      <c r="FWZ277" s="183"/>
      <c r="FXA277" s="183"/>
      <c r="FXB277" s="183"/>
      <c r="FXC277" s="183"/>
      <c r="FXD277" s="183"/>
      <c r="FXE277" s="183"/>
      <c r="FXF277" s="183"/>
      <c r="FXG277" s="183"/>
      <c r="FXH277" s="183"/>
      <c r="FXI277" s="183"/>
      <c r="FXJ277" s="183"/>
      <c r="FXK277" s="183"/>
      <c r="FXL277" s="183"/>
      <c r="FXM277" s="183"/>
      <c r="FXN277" s="183"/>
      <c r="FXO277" s="183"/>
      <c r="FXP277" s="183"/>
      <c r="FXQ277" s="183"/>
      <c r="FXR277" s="183"/>
      <c r="FXS277" s="183"/>
      <c r="FXT277" s="183"/>
      <c r="FXU277" s="183"/>
      <c r="FXV277" s="183"/>
      <c r="FXW277" s="183"/>
      <c r="FXX277" s="183"/>
      <c r="FXY277" s="183"/>
      <c r="FXZ277" s="183"/>
      <c r="FYA277" s="183"/>
      <c r="FYB277" s="183"/>
      <c r="FYC277" s="183"/>
      <c r="FYD277" s="183"/>
      <c r="FYE277" s="183"/>
      <c r="FYF277" s="183"/>
      <c r="FYG277" s="183"/>
      <c r="FYH277" s="183"/>
      <c r="FYI277" s="183"/>
      <c r="FYJ277" s="183"/>
      <c r="FYK277" s="183"/>
      <c r="FYL277" s="183"/>
      <c r="FYM277" s="183"/>
      <c r="FYN277" s="183"/>
      <c r="FYO277" s="183"/>
      <c r="FYP277" s="183"/>
      <c r="FYQ277" s="183"/>
      <c r="FYR277" s="183"/>
      <c r="FYS277" s="183"/>
      <c r="FYT277" s="183"/>
      <c r="FYU277" s="183"/>
      <c r="FYV277" s="183"/>
      <c r="FYW277" s="183"/>
      <c r="FYX277" s="183"/>
      <c r="FYY277" s="183"/>
      <c r="FYZ277" s="183"/>
      <c r="FZA277" s="183"/>
      <c r="FZB277" s="183"/>
      <c r="FZC277" s="183"/>
      <c r="FZD277" s="183"/>
      <c r="FZE277" s="183"/>
      <c r="FZF277" s="183"/>
      <c r="FZG277" s="183"/>
      <c r="FZH277" s="183"/>
      <c r="FZI277" s="183"/>
      <c r="FZJ277" s="183"/>
      <c r="FZK277" s="183"/>
      <c r="FZL277" s="183"/>
      <c r="FZM277" s="183"/>
      <c r="FZN277" s="183"/>
      <c r="FZO277" s="183"/>
      <c r="FZP277" s="183"/>
      <c r="FZQ277" s="183"/>
      <c r="FZR277" s="183"/>
      <c r="FZS277" s="183"/>
      <c r="FZT277" s="183"/>
      <c r="FZU277" s="183"/>
      <c r="FZV277" s="183"/>
      <c r="FZW277" s="183"/>
      <c r="FZX277" s="183"/>
      <c r="FZY277" s="183"/>
      <c r="FZZ277" s="183"/>
      <c r="GAA277" s="183"/>
      <c r="GAB277" s="183"/>
      <c r="GAC277" s="183"/>
      <c r="GAD277" s="183"/>
      <c r="GAE277" s="183"/>
      <c r="GAF277" s="183"/>
      <c r="GAG277" s="183"/>
      <c r="GAH277" s="183"/>
      <c r="GAI277" s="183"/>
      <c r="GAJ277" s="183"/>
      <c r="GAK277" s="183"/>
      <c r="GAL277" s="183"/>
      <c r="GAM277" s="183"/>
      <c r="GAN277" s="183"/>
      <c r="GAO277" s="183"/>
      <c r="GAP277" s="183"/>
      <c r="GAQ277" s="183"/>
      <c r="GAR277" s="183"/>
      <c r="GAS277" s="183"/>
      <c r="GAT277" s="183"/>
      <c r="GAU277" s="183"/>
      <c r="GAV277" s="183"/>
      <c r="GAW277" s="183"/>
      <c r="GAX277" s="183"/>
      <c r="GAY277" s="183"/>
      <c r="GAZ277" s="183"/>
      <c r="GBA277" s="183"/>
      <c r="GBB277" s="183"/>
      <c r="GBC277" s="183"/>
      <c r="GBD277" s="183"/>
      <c r="GBE277" s="183"/>
      <c r="GBF277" s="183"/>
      <c r="GBG277" s="183"/>
      <c r="GBH277" s="183"/>
      <c r="GBI277" s="183"/>
      <c r="GBJ277" s="183"/>
      <c r="GBK277" s="183"/>
      <c r="GBL277" s="183"/>
      <c r="GBM277" s="183"/>
      <c r="GBN277" s="183"/>
      <c r="GBO277" s="183"/>
      <c r="GBP277" s="183"/>
      <c r="GBQ277" s="183"/>
      <c r="GBR277" s="183"/>
      <c r="GBS277" s="183"/>
      <c r="GBT277" s="183"/>
      <c r="GBU277" s="183"/>
      <c r="GBV277" s="183"/>
      <c r="GBW277" s="183"/>
      <c r="GBX277" s="183"/>
      <c r="GBY277" s="183"/>
      <c r="GBZ277" s="183"/>
      <c r="GCA277" s="183"/>
      <c r="GCB277" s="183"/>
      <c r="GCC277" s="183"/>
      <c r="GCD277" s="183"/>
      <c r="GCE277" s="183"/>
      <c r="GCF277" s="183"/>
      <c r="GCG277" s="183"/>
      <c r="GCH277" s="183"/>
      <c r="GCI277" s="183"/>
      <c r="GCJ277" s="183"/>
      <c r="GCK277" s="183"/>
      <c r="GCL277" s="183"/>
      <c r="GCM277" s="183"/>
      <c r="GCN277" s="183"/>
      <c r="GCO277" s="183"/>
      <c r="GCP277" s="183"/>
      <c r="GCQ277" s="183"/>
      <c r="GCR277" s="183"/>
      <c r="GCS277" s="183"/>
      <c r="GCT277" s="183"/>
      <c r="GCU277" s="183"/>
      <c r="GCV277" s="183"/>
      <c r="GCW277" s="183"/>
      <c r="GCX277" s="183"/>
      <c r="GCY277" s="183"/>
      <c r="GCZ277" s="183"/>
      <c r="GDA277" s="183"/>
      <c r="GDB277" s="183"/>
      <c r="GDC277" s="183"/>
      <c r="GDD277" s="183"/>
      <c r="GDE277" s="183"/>
      <c r="GDF277" s="183"/>
      <c r="GDG277" s="183"/>
      <c r="GDH277" s="183"/>
      <c r="GDI277" s="183"/>
      <c r="GDJ277" s="183"/>
      <c r="GDK277" s="183"/>
      <c r="GDL277" s="183"/>
      <c r="GDM277" s="183"/>
      <c r="GDN277" s="183"/>
      <c r="GDO277" s="183"/>
      <c r="GDP277" s="183"/>
      <c r="GDQ277" s="183"/>
      <c r="GDR277" s="183"/>
      <c r="GDS277" s="183"/>
      <c r="GDT277" s="183"/>
      <c r="GDU277" s="183"/>
      <c r="GDV277" s="183"/>
      <c r="GDW277" s="183"/>
      <c r="GDX277" s="183"/>
      <c r="GDY277" s="183"/>
      <c r="GDZ277" s="183"/>
      <c r="GEA277" s="183"/>
      <c r="GEB277" s="183"/>
      <c r="GEC277" s="183"/>
      <c r="GED277" s="183"/>
      <c r="GEE277" s="183"/>
      <c r="GEF277" s="183"/>
      <c r="GEG277" s="183"/>
      <c r="GEH277" s="183"/>
      <c r="GEI277" s="183"/>
      <c r="GEJ277" s="183"/>
      <c r="GEK277" s="183"/>
      <c r="GEL277" s="183"/>
      <c r="GEM277" s="183"/>
      <c r="GEN277" s="183"/>
      <c r="GEO277" s="183"/>
      <c r="GEP277" s="183"/>
      <c r="GEQ277" s="183"/>
      <c r="GER277" s="183"/>
      <c r="GES277" s="183"/>
      <c r="GET277" s="183"/>
      <c r="GEU277" s="183"/>
      <c r="GEV277" s="183"/>
      <c r="GEW277" s="183"/>
      <c r="GEX277" s="183"/>
      <c r="GEY277" s="183"/>
      <c r="GEZ277" s="183"/>
      <c r="GFA277" s="183"/>
      <c r="GFB277" s="183"/>
      <c r="GFC277" s="183"/>
      <c r="GFD277" s="183"/>
      <c r="GFE277" s="183"/>
      <c r="GFF277" s="183"/>
      <c r="GFG277" s="183"/>
      <c r="GFH277" s="183"/>
      <c r="GFI277" s="183"/>
      <c r="GFJ277" s="183"/>
      <c r="GFK277" s="183"/>
      <c r="GFL277" s="183"/>
      <c r="GFM277" s="183"/>
      <c r="GFN277" s="183"/>
      <c r="GFO277" s="183"/>
      <c r="GFP277" s="183"/>
      <c r="GFQ277" s="183"/>
      <c r="GFR277" s="183"/>
      <c r="GFS277" s="183"/>
      <c r="GFT277" s="183"/>
      <c r="GFU277" s="183"/>
      <c r="GFV277" s="183"/>
      <c r="GFW277" s="183"/>
      <c r="GFX277" s="183"/>
      <c r="GFY277" s="183"/>
      <c r="GFZ277" s="183"/>
      <c r="GGA277" s="183"/>
      <c r="GGB277" s="183"/>
      <c r="GGC277" s="183"/>
      <c r="GGD277" s="183"/>
      <c r="GGE277" s="183"/>
      <c r="GGF277" s="183"/>
      <c r="GGG277" s="183"/>
      <c r="GGH277" s="183"/>
      <c r="GGI277" s="183"/>
      <c r="GGJ277" s="183"/>
      <c r="GGK277" s="183"/>
      <c r="GGL277" s="183"/>
      <c r="GGM277" s="183"/>
      <c r="GGN277" s="183"/>
      <c r="GGO277" s="183"/>
      <c r="GGP277" s="183"/>
      <c r="GGQ277" s="183"/>
      <c r="GGR277" s="183"/>
      <c r="GGS277" s="183"/>
      <c r="GGT277" s="183"/>
      <c r="GGU277" s="183"/>
      <c r="GGV277" s="183"/>
      <c r="GGW277" s="183"/>
      <c r="GGX277" s="183"/>
      <c r="GGY277" s="183"/>
      <c r="GGZ277" s="183"/>
      <c r="GHA277" s="183"/>
      <c r="GHB277" s="183"/>
      <c r="GHC277" s="183"/>
      <c r="GHD277" s="183"/>
      <c r="GHE277" s="183"/>
      <c r="GHF277" s="183"/>
      <c r="GHG277" s="183"/>
      <c r="GHH277" s="183"/>
      <c r="GHI277" s="183"/>
      <c r="GHJ277" s="183"/>
      <c r="GHK277" s="183"/>
      <c r="GHL277" s="183"/>
      <c r="GHM277" s="183"/>
      <c r="GHN277" s="183"/>
      <c r="GHO277" s="183"/>
      <c r="GHP277" s="183"/>
      <c r="GHQ277" s="183"/>
      <c r="GHR277" s="183"/>
      <c r="GHS277" s="183"/>
      <c r="GHT277" s="183"/>
      <c r="GHU277" s="183"/>
      <c r="GHV277" s="183"/>
      <c r="GHW277" s="183"/>
      <c r="GHX277" s="183"/>
      <c r="GHY277" s="183"/>
      <c r="GHZ277" s="183"/>
      <c r="GIA277" s="183"/>
      <c r="GIB277" s="183"/>
      <c r="GIC277" s="183"/>
      <c r="GID277" s="183"/>
      <c r="GIE277" s="183"/>
      <c r="GIF277" s="183"/>
      <c r="GIG277" s="183"/>
      <c r="GIH277" s="183"/>
      <c r="GII277" s="183"/>
      <c r="GIJ277" s="183"/>
      <c r="GIK277" s="183"/>
      <c r="GIL277" s="183"/>
      <c r="GIM277" s="183"/>
      <c r="GIN277" s="183"/>
      <c r="GIO277" s="183"/>
      <c r="GIP277" s="183"/>
      <c r="GIQ277" s="183"/>
      <c r="GIR277" s="183"/>
      <c r="GIS277" s="183"/>
      <c r="GIT277" s="183"/>
      <c r="GIU277" s="183"/>
      <c r="GIV277" s="183"/>
      <c r="GIW277" s="183"/>
      <c r="GIX277" s="183"/>
      <c r="GIY277" s="183"/>
      <c r="GIZ277" s="183"/>
      <c r="GJA277" s="183"/>
      <c r="GJB277" s="183"/>
      <c r="GJC277" s="183"/>
      <c r="GJD277" s="183"/>
      <c r="GJE277" s="183"/>
      <c r="GJF277" s="183"/>
      <c r="GJG277" s="183"/>
      <c r="GJH277" s="183"/>
      <c r="GJI277" s="183"/>
      <c r="GJJ277" s="183"/>
      <c r="GJK277" s="183"/>
      <c r="GJL277" s="183"/>
      <c r="GJM277" s="183"/>
      <c r="GJN277" s="183"/>
      <c r="GJO277" s="183"/>
      <c r="GJP277" s="183"/>
      <c r="GJQ277" s="183"/>
      <c r="GJR277" s="183"/>
      <c r="GJS277" s="183"/>
      <c r="GJT277" s="183"/>
      <c r="GJU277" s="183"/>
      <c r="GJV277" s="183"/>
      <c r="GJW277" s="183"/>
      <c r="GJX277" s="183"/>
      <c r="GJY277" s="183"/>
      <c r="GJZ277" s="183"/>
      <c r="GKA277" s="183"/>
      <c r="GKB277" s="183"/>
      <c r="GKC277" s="183"/>
      <c r="GKD277" s="183"/>
      <c r="GKE277" s="183"/>
      <c r="GKF277" s="183"/>
      <c r="GKG277" s="183"/>
      <c r="GKH277" s="183"/>
      <c r="GKI277" s="183"/>
      <c r="GKJ277" s="183"/>
      <c r="GKK277" s="183"/>
      <c r="GKL277" s="183"/>
      <c r="GKM277" s="183"/>
      <c r="GKN277" s="183"/>
      <c r="GKO277" s="183"/>
      <c r="GKP277" s="183"/>
      <c r="GKQ277" s="183"/>
      <c r="GKR277" s="183"/>
      <c r="GKS277" s="183"/>
      <c r="GKT277" s="183"/>
      <c r="GKU277" s="183"/>
      <c r="GKV277" s="183"/>
      <c r="GKW277" s="183"/>
      <c r="GKX277" s="183"/>
      <c r="GKY277" s="183"/>
      <c r="GKZ277" s="183"/>
      <c r="GLA277" s="183"/>
      <c r="GLB277" s="183"/>
      <c r="GLC277" s="183"/>
      <c r="GLD277" s="183"/>
      <c r="GLE277" s="183"/>
      <c r="GLF277" s="183"/>
      <c r="GLG277" s="183"/>
      <c r="GLH277" s="183"/>
      <c r="GLI277" s="183"/>
      <c r="GLJ277" s="183"/>
      <c r="GLK277" s="183"/>
      <c r="GLL277" s="183"/>
      <c r="GLM277" s="183"/>
      <c r="GLN277" s="183"/>
      <c r="GLO277" s="183"/>
      <c r="GLP277" s="183"/>
      <c r="GLQ277" s="183"/>
      <c r="GLR277" s="183"/>
      <c r="GLS277" s="183"/>
      <c r="GLT277" s="183"/>
      <c r="GLU277" s="183"/>
      <c r="GLV277" s="183"/>
      <c r="GLW277" s="183"/>
      <c r="GLX277" s="183"/>
      <c r="GLY277" s="183"/>
      <c r="GLZ277" s="183"/>
      <c r="GMA277" s="183"/>
      <c r="GMB277" s="183"/>
      <c r="GMC277" s="183"/>
      <c r="GMD277" s="183"/>
      <c r="GME277" s="183"/>
      <c r="GMF277" s="183"/>
      <c r="GMG277" s="183"/>
      <c r="GMH277" s="183"/>
      <c r="GMI277" s="183"/>
      <c r="GMJ277" s="183"/>
      <c r="GMK277" s="183"/>
      <c r="GML277" s="183"/>
      <c r="GMM277" s="183"/>
      <c r="GMN277" s="183"/>
      <c r="GMO277" s="183"/>
      <c r="GMP277" s="183"/>
      <c r="GMQ277" s="183"/>
      <c r="GMR277" s="183"/>
      <c r="GMS277" s="183"/>
      <c r="GMT277" s="183"/>
      <c r="GMU277" s="183"/>
      <c r="GMV277" s="183"/>
      <c r="GMW277" s="183"/>
      <c r="GMX277" s="183"/>
      <c r="GMY277" s="183"/>
      <c r="GMZ277" s="183"/>
      <c r="GNA277" s="183"/>
      <c r="GNB277" s="183"/>
      <c r="GNC277" s="183"/>
      <c r="GND277" s="183"/>
      <c r="GNE277" s="183"/>
      <c r="GNF277" s="183"/>
      <c r="GNG277" s="183"/>
      <c r="GNH277" s="183"/>
      <c r="GNI277" s="183"/>
      <c r="GNJ277" s="183"/>
      <c r="GNK277" s="183"/>
      <c r="GNL277" s="183"/>
      <c r="GNM277" s="183"/>
      <c r="GNN277" s="183"/>
      <c r="GNO277" s="183"/>
      <c r="GNP277" s="183"/>
      <c r="GNQ277" s="183"/>
      <c r="GNR277" s="183"/>
      <c r="GNS277" s="183"/>
      <c r="GNT277" s="183"/>
      <c r="GNU277" s="183"/>
      <c r="GNV277" s="183"/>
      <c r="GNW277" s="183"/>
      <c r="GNX277" s="183"/>
      <c r="GNY277" s="183"/>
      <c r="GNZ277" s="183"/>
      <c r="GOA277" s="183"/>
      <c r="GOB277" s="183"/>
      <c r="GOC277" s="183"/>
      <c r="GOD277" s="183"/>
      <c r="GOE277" s="183"/>
      <c r="GOF277" s="183"/>
      <c r="GOG277" s="183"/>
      <c r="GOH277" s="183"/>
      <c r="GOI277" s="183"/>
      <c r="GOJ277" s="183"/>
      <c r="GOK277" s="183"/>
      <c r="GOL277" s="183"/>
      <c r="GOM277" s="183"/>
      <c r="GON277" s="183"/>
      <c r="GOO277" s="183"/>
      <c r="GOP277" s="183"/>
      <c r="GOQ277" s="183"/>
      <c r="GOR277" s="183"/>
      <c r="GOS277" s="183"/>
      <c r="GOT277" s="183"/>
      <c r="GOU277" s="183"/>
      <c r="GOV277" s="183"/>
      <c r="GOW277" s="183"/>
      <c r="GOX277" s="183"/>
      <c r="GOY277" s="183"/>
      <c r="GOZ277" s="183"/>
      <c r="GPA277" s="183"/>
      <c r="GPB277" s="183"/>
      <c r="GPC277" s="183"/>
      <c r="GPD277" s="183"/>
      <c r="GPE277" s="183"/>
      <c r="GPF277" s="183"/>
      <c r="GPG277" s="183"/>
      <c r="GPH277" s="183"/>
      <c r="GPI277" s="183"/>
      <c r="GPJ277" s="183"/>
      <c r="GPK277" s="183"/>
      <c r="GPL277" s="183"/>
      <c r="GPM277" s="183"/>
      <c r="GPN277" s="183"/>
      <c r="GPO277" s="183"/>
      <c r="GPP277" s="183"/>
      <c r="GPQ277" s="183"/>
      <c r="GPR277" s="183"/>
      <c r="GPS277" s="183"/>
      <c r="GPT277" s="183"/>
      <c r="GPU277" s="183"/>
      <c r="GPV277" s="183"/>
      <c r="GPW277" s="183"/>
      <c r="GPX277" s="183"/>
      <c r="GPY277" s="183"/>
      <c r="GPZ277" s="183"/>
      <c r="GQA277" s="183"/>
      <c r="GQB277" s="183"/>
      <c r="GQC277" s="183"/>
      <c r="GQD277" s="183"/>
      <c r="GQE277" s="183"/>
      <c r="GQF277" s="183"/>
      <c r="GQG277" s="183"/>
      <c r="GQH277" s="183"/>
      <c r="GQI277" s="183"/>
      <c r="GQJ277" s="183"/>
      <c r="GQK277" s="183"/>
      <c r="GQL277" s="183"/>
      <c r="GQM277" s="183"/>
      <c r="GQN277" s="183"/>
      <c r="GQO277" s="183"/>
      <c r="GQP277" s="183"/>
      <c r="GQQ277" s="183"/>
      <c r="GQR277" s="183"/>
      <c r="GQS277" s="183"/>
      <c r="GQT277" s="183"/>
      <c r="GQU277" s="183"/>
      <c r="GQV277" s="183"/>
      <c r="GQW277" s="183"/>
      <c r="GQX277" s="183"/>
      <c r="GQY277" s="183"/>
      <c r="GQZ277" s="183"/>
      <c r="GRA277" s="183"/>
      <c r="GRB277" s="183"/>
      <c r="GRC277" s="183"/>
      <c r="GRD277" s="183"/>
      <c r="GRE277" s="183"/>
      <c r="GRF277" s="183"/>
      <c r="GRG277" s="183"/>
      <c r="GRH277" s="183"/>
      <c r="GRI277" s="183"/>
      <c r="GRJ277" s="183"/>
      <c r="GRK277" s="183"/>
      <c r="GRL277" s="183"/>
      <c r="GRM277" s="183"/>
      <c r="GRN277" s="183"/>
      <c r="GRO277" s="183"/>
      <c r="GRP277" s="183"/>
      <c r="GRQ277" s="183"/>
      <c r="GRR277" s="183"/>
      <c r="GRS277" s="183"/>
      <c r="GRT277" s="183"/>
      <c r="GRU277" s="183"/>
      <c r="GRV277" s="183"/>
      <c r="GRW277" s="183"/>
      <c r="GRX277" s="183"/>
      <c r="GRY277" s="183"/>
      <c r="GRZ277" s="183"/>
      <c r="GSA277" s="183"/>
      <c r="GSB277" s="183"/>
      <c r="GSC277" s="183"/>
      <c r="GSD277" s="183"/>
      <c r="GSE277" s="183"/>
      <c r="GSF277" s="183"/>
      <c r="GSG277" s="183"/>
      <c r="GSH277" s="183"/>
      <c r="GSI277" s="183"/>
      <c r="GSJ277" s="183"/>
      <c r="GSK277" s="183"/>
      <c r="GSL277" s="183"/>
      <c r="GSM277" s="183"/>
      <c r="GSN277" s="183"/>
      <c r="GSO277" s="183"/>
      <c r="GSP277" s="183"/>
      <c r="GSQ277" s="183"/>
      <c r="GSR277" s="183"/>
      <c r="GSS277" s="183"/>
      <c r="GST277" s="183"/>
      <c r="GSU277" s="183"/>
      <c r="GSV277" s="183"/>
      <c r="GSW277" s="183"/>
      <c r="GSX277" s="183"/>
      <c r="GSY277" s="183"/>
      <c r="GSZ277" s="183"/>
      <c r="GTA277" s="183"/>
      <c r="GTB277" s="183"/>
      <c r="GTC277" s="183"/>
      <c r="GTD277" s="183"/>
      <c r="GTE277" s="183"/>
      <c r="GTF277" s="183"/>
      <c r="GTG277" s="183"/>
      <c r="GTH277" s="183"/>
      <c r="GTI277" s="183"/>
      <c r="GTJ277" s="183"/>
      <c r="GTK277" s="183"/>
      <c r="GTL277" s="183"/>
      <c r="GTM277" s="183"/>
      <c r="GTN277" s="183"/>
      <c r="GTO277" s="183"/>
      <c r="GTP277" s="183"/>
      <c r="GTQ277" s="183"/>
      <c r="GTR277" s="183"/>
      <c r="GTS277" s="183"/>
      <c r="GTT277" s="183"/>
      <c r="GTU277" s="183"/>
      <c r="GTV277" s="183"/>
      <c r="GTW277" s="183"/>
      <c r="GTX277" s="183"/>
      <c r="GTY277" s="183"/>
      <c r="GTZ277" s="183"/>
      <c r="GUA277" s="183"/>
      <c r="GUB277" s="183"/>
      <c r="GUC277" s="183"/>
      <c r="GUD277" s="183"/>
      <c r="GUE277" s="183"/>
      <c r="GUF277" s="183"/>
      <c r="GUG277" s="183"/>
      <c r="GUH277" s="183"/>
      <c r="GUI277" s="183"/>
      <c r="GUJ277" s="183"/>
      <c r="GUK277" s="183"/>
      <c r="GUL277" s="183"/>
      <c r="GUM277" s="183"/>
      <c r="GUN277" s="183"/>
      <c r="GUO277" s="183"/>
      <c r="GUP277" s="183"/>
      <c r="GUQ277" s="183"/>
      <c r="GUR277" s="183"/>
      <c r="GUS277" s="183"/>
      <c r="GUT277" s="183"/>
      <c r="GUU277" s="183"/>
      <c r="GUV277" s="183"/>
      <c r="GUW277" s="183"/>
      <c r="GUX277" s="183"/>
      <c r="GUY277" s="183"/>
      <c r="GUZ277" s="183"/>
      <c r="GVA277" s="183"/>
      <c r="GVB277" s="183"/>
      <c r="GVC277" s="183"/>
      <c r="GVD277" s="183"/>
      <c r="GVE277" s="183"/>
      <c r="GVF277" s="183"/>
      <c r="GVG277" s="183"/>
      <c r="GVH277" s="183"/>
      <c r="GVI277" s="183"/>
      <c r="GVJ277" s="183"/>
      <c r="GVK277" s="183"/>
      <c r="GVL277" s="183"/>
      <c r="GVM277" s="183"/>
      <c r="GVN277" s="183"/>
      <c r="GVO277" s="183"/>
      <c r="GVP277" s="183"/>
      <c r="GVQ277" s="183"/>
      <c r="GVR277" s="183"/>
      <c r="GVS277" s="183"/>
      <c r="GVT277" s="183"/>
      <c r="GVU277" s="183"/>
      <c r="GVV277" s="183"/>
      <c r="GVW277" s="183"/>
      <c r="GVX277" s="183"/>
      <c r="GVY277" s="183"/>
      <c r="GVZ277" s="183"/>
      <c r="GWA277" s="183"/>
      <c r="GWB277" s="183"/>
      <c r="GWC277" s="183"/>
      <c r="GWD277" s="183"/>
      <c r="GWE277" s="183"/>
      <c r="GWF277" s="183"/>
      <c r="GWG277" s="183"/>
      <c r="GWH277" s="183"/>
      <c r="GWI277" s="183"/>
      <c r="GWJ277" s="183"/>
      <c r="GWK277" s="183"/>
      <c r="GWL277" s="183"/>
      <c r="GWM277" s="183"/>
      <c r="GWN277" s="183"/>
      <c r="GWO277" s="183"/>
      <c r="GWP277" s="183"/>
      <c r="GWQ277" s="183"/>
      <c r="GWR277" s="183"/>
      <c r="GWS277" s="183"/>
      <c r="GWT277" s="183"/>
      <c r="GWU277" s="183"/>
      <c r="GWV277" s="183"/>
      <c r="GWW277" s="183"/>
      <c r="GWX277" s="183"/>
      <c r="GWY277" s="183"/>
      <c r="GWZ277" s="183"/>
      <c r="GXA277" s="183"/>
      <c r="GXB277" s="183"/>
      <c r="GXC277" s="183"/>
      <c r="GXD277" s="183"/>
      <c r="GXE277" s="183"/>
      <c r="GXF277" s="183"/>
      <c r="GXG277" s="183"/>
      <c r="GXH277" s="183"/>
      <c r="GXI277" s="183"/>
      <c r="GXJ277" s="183"/>
      <c r="GXK277" s="183"/>
      <c r="GXL277" s="183"/>
      <c r="GXM277" s="183"/>
      <c r="GXN277" s="183"/>
      <c r="GXO277" s="183"/>
      <c r="GXP277" s="183"/>
      <c r="GXQ277" s="183"/>
      <c r="GXR277" s="183"/>
      <c r="GXS277" s="183"/>
      <c r="GXT277" s="183"/>
      <c r="GXU277" s="183"/>
      <c r="GXV277" s="183"/>
      <c r="GXW277" s="183"/>
      <c r="GXX277" s="183"/>
      <c r="GXY277" s="183"/>
      <c r="GXZ277" s="183"/>
      <c r="GYA277" s="183"/>
      <c r="GYB277" s="183"/>
      <c r="GYC277" s="183"/>
      <c r="GYD277" s="183"/>
      <c r="GYE277" s="183"/>
      <c r="GYF277" s="183"/>
      <c r="GYG277" s="183"/>
      <c r="GYH277" s="183"/>
      <c r="GYI277" s="183"/>
      <c r="GYJ277" s="183"/>
      <c r="GYK277" s="183"/>
      <c r="GYL277" s="183"/>
      <c r="GYM277" s="183"/>
      <c r="GYN277" s="183"/>
      <c r="GYO277" s="183"/>
      <c r="GYP277" s="183"/>
      <c r="GYQ277" s="183"/>
      <c r="GYR277" s="183"/>
      <c r="GYS277" s="183"/>
      <c r="GYT277" s="183"/>
      <c r="GYU277" s="183"/>
      <c r="GYV277" s="183"/>
      <c r="GYW277" s="183"/>
      <c r="GYX277" s="183"/>
      <c r="GYY277" s="183"/>
      <c r="GYZ277" s="183"/>
      <c r="GZA277" s="183"/>
      <c r="GZB277" s="183"/>
      <c r="GZC277" s="183"/>
      <c r="GZD277" s="183"/>
      <c r="GZE277" s="183"/>
      <c r="GZF277" s="183"/>
      <c r="GZG277" s="183"/>
      <c r="GZH277" s="183"/>
      <c r="GZI277" s="183"/>
      <c r="GZJ277" s="183"/>
      <c r="GZK277" s="183"/>
      <c r="GZL277" s="183"/>
      <c r="GZM277" s="183"/>
      <c r="GZN277" s="183"/>
      <c r="GZO277" s="183"/>
      <c r="GZP277" s="183"/>
      <c r="GZQ277" s="183"/>
      <c r="GZR277" s="183"/>
      <c r="GZS277" s="183"/>
      <c r="GZT277" s="183"/>
      <c r="GZU277" s="183"/>
      <c r="GZV277" s="183"/>
      <c r="GZW277" s="183"/>
      <c r="GZX277" s="183"/>
      <c r="GZY277" s="183"/>
      <c r="GZZ277" s="183"/>
      <c r="HAA277" s="183"/>
      <c r="HAB277" s="183"/>
      <c r="HAC277" s="183"/>
      <c r="HAD277" s="183"/>
      <c r="HAE277" s="183"/>
      <c r="HAF277" s="183"/>
      <c r="HAG277" s="183"/>
      <c r="HAH277" s="183"/>
      <c r="HAI277" s="183"/>
      <c r="HAJ277" s="183"/>
      <c r="HAK277" s="183"/>
      <c r="HAL277" s="183"/>
      <c r="HAM277" s="183"/>
      <c r="HAN277" s="183"/>
      <c r="HAO277" s="183"/>
      <c r="HAP277" s="183"/>
      <c r="HAQ277" s="183"/>
      <c r="HAR277" s="183"/>
      <c r="HAS277" s="183"/>
      <c r="HAT277" s="183"/>
      <c r="HAU277" s="183"/>
      <c r="HAV277" s="183"/>
      <c r="HAW277" s="183"/>
      <c r="HAX277" s="183"/>
      <c r="HAY277" s="183"/>
      <c r="HAZ277" s="183"/>
      <c r="HBA277" s="183"/>
      <c r="HBB277" s="183"/>
      <c r="HBC277" s="183"/>
      <c r="HBD277" s="183"/>
      <c r="HBE277" s="183"/>
      <c r="HBF277" s="183"/>
      <c r="HBG277" s="183"/>
      <c r="HBH277" s="183"/>
      <c r="HBI277" s="183"/>
      <c r="HBJ277" s="183"/>
      <c r="HBK277" s="183"/>
      <c r="HBL277" s="183"/>
      <c r="HBM277" s="183"/>
      <c r="HBN277" s="183"/>
      <c r="HBO277" s="183"/>
      <c r="HBP277" s="183"/>
      <c r="HBQ277" s="183"/>
      <c r="HBR277" s="183"/>
      <c r="HBS277" s="183"/>
      <c r="HBT277" s="183"/>
      <c r="HBU277" s="183"/>
      <c r="HBV277" s="183"/>
      <c r="HBW277" s="183"/>
      <c r="HBX277" s="183"/>
      <c r="HBY277" s="183"/>
      <c r="HBZ277" s="183"/>
      <c r="HCA277" s="183"/>
      <c r="HCB277" s="183"/>
      <c r="HCC277" s="183"/>
      <c r="HCD277" s="183"/>
      <c r="HCE277" s="183"/>
      <c r="HCF277" s="183"/>
      <c r="HCG277" s="183"/>
      <c r="HCH277" s="183"/>
      <c r="HCI277" s="183"/>
      <c r="HCJ277" s="183"/>
      <c r="HCK277" s="183"/>
      <c r="HCL277" s="183"/>
      <c r="HCM277" s="183"/>
      <c r="HCN277" s="183"/>
      <c r="HCO277" s="183"/>
      <c r="HCP277" s="183"/>
      <c r="HCQ277" s="183"/>
      <c r="HCR277" s="183"/>
      <c r="HCS277" s="183"/>
      <c r="HCT277" s="183"/>
      <c r="HCU277" s="183"/>
      <c r="HCV277" s="183"/>
      <c r="HCW277" s="183"/>
      <c r="HCX277" s="183"/>
      <c r="HCY277" s="183"/>
      <c r="HCZ277" s="183"/>
      <c r="HDA277" s="183"/>
      <c r="HDB277" s="183"/>
      <c r="HDC277" s="183"/>
      <c r="HDD277" s="183"/>
      <c r="HDE277" s="183"/>
      <c r="HDF277" s="183"/>
      <c r="HDG277" s="183"/>
      <c r="HDH277" s="183"/>
      <c r="HDI277" s="183"/>
      <c r="HDJ277" s="183"/>
      <c r="HDK277" s="183"/>
      <c r="HDL277" s="183"/>
      <c r="HDM277" s="183"/>
      <c r="HDN277" s="183"/>
      <c r="HDO277" s="183"/>
      <c r="HDP277" s="183"/>
      <c r="HDQ277" s="183"/>
      <c r="HDR277" s="183"/>
      <c r="HDS277" s="183"/>
      <c r="HDT277" s="183"/>
      <c r="HDU277" s="183"/>
      <c r="HDV277" s="183"/>
      <c r="HDW277" s="183"/>
      <c r="HDX277" s="183"/>
      <c r="HDY277" s="183"/>
      <c r="HDZ277" s="183"/>
      <c r="HEA277" s="183"/>
      <c r="HEB277" s="183"/>
      <c r="HEC277" s="183"/>
      <c r="HED277" s="183"/>
      <c r="HEE277" s="183"/>
      <c r="HEF277" s="183"/>
      <c r="HEG277" s="183"/>
      <c r="HEH277" s="183"/>
      <c r="HEI277" s="183"/>
      <c r="HEJ277" s="183"/>
      <c r="HEK277" s="183"/>
      <c r="HEL277" s="183"/>
      <c r="HEM277" s="183"/>
      <c r="HEN277" s="183"/>
      <c r="HEO277" s="183"/>
      <c r="HEP277" s="183"/>
      <c r="HEQ277" s="183"/>
      <c r="HER277" s="183"/>
      <c r="HES277" s="183"/>
      <c r="HET277" s="183"/>
      <c r="HEU277" s="183"/>
      <c r="HEV277" s="183"/>
      <c r="HEW277" s="183"/>
      <c r="HEX277" s="183"/>
      <c r="HEY277" s="183"/>
      <c r="HEZ277" s="183"/>
      <c r="HFA277" s="183"/>
      <c r="HFB277" s="183"/>
      <c r="HFC277" s="183"/>
      <c r="HFD277" s="183"/>
      <c r="HFE277" s="183"/>
      <c r="HFF277" s="183"/>
      <c r="HFG277" s="183"/>
      <c r="HFH277" s="183"/>
      <c r="HFI277" s="183"/>
      <c r="HFJ277" s="183"/>
      <c r="HFK277" s="183"/>
      <c r="HFL277" s="183"/>
      <c r="HFM277" s="183"/>
      <c r="HFN277" s="183"/>
      <c r="HFO277" s="183"/>
      <c r="HFP277" s="183"/>
      <c r="HFQ277" s="183"/>
      <c r="HFR277" s="183"/>
      <c r="HFS277" s="183"/>
      <c r="HFT277" s="183"/>
      <c r="HFU277" s="183"/>
      <c r="HFV277" s="183"/>
      <c r="HFW277" s="183"/>
      <c r="HFX277" s="183"/>
      <c r="HFY277" s="183"/>
      <c r="HFZ277" s="183"/>
      <c r="HGA277" s="183"/>
      <c r="HGB277" s="183"/>
      <c r="HGC277" s="183"/>
      <c r="HGD277" s="183"/>
      <c r="HGE277" s="183"/>
      <c r="HGF277" s="183"/>
      <c r="HGG277" s="183"/>
      <c r="HGH277" s="183"/>
      <c r="HGI277" s="183"/>
      <c r="HGJ277" s="183"/>
      <c r="HGK277" s="183"/>
      <c r="HGL277" s="183"/>
      <c r="HGM277" s="183"/>
      <c r="HGN277" s="183"/>
      <c r="HGO277" s="183"/>
      <c r="HGP277" s="183"/>
      <c r="HGQ277" s="183"/>
      <c r="HGR277" s="183"/>
      <c r="HGS277" s="183"/>
      <c r="HGT277" s="183"/>
      <c r="HGU277" s="183"/>
      <c r="HGV277" s="183"/>
      <c r="HGW277" s="183"/>
      <c r="HGX277" s="183"/>
      <c r="HGY277" s="183"/>
      <c r="HGZ277" s="183"/>
      <c r="HHA277" s="183"/>
      <c r="HHB277" s="183"/>
      <c r="HHC277" s="183"/>
      <c r="HHD277" s="183"/>
      <c r="HHE277" s="183"/>
      <c r="HHF277" s="183"/>
      <c r="HHG277" s="183"/>
      <c r="HHH277" s="183"/>
      <c r="HHI277" s="183"/>
      <c r="HHJ277" s="183"/>
      <c r="HHK277" s="183"/>
      <c r="HHL277" s="183"/>
      <c r="HHM277" s="183"/>
      <c r="HHN277" s="183"/>
      <c r="HHO277" s="183"/>
      <c r="HHP277" s="183"/>
      <c r="HHQ277" s="183"/>
      <c r="HHR277" s="183"/>
      <c r="HHS277" s="183"/>
      <c r="HHT277" s="183"/>
      <c r="HHU277" s="183"/>
      <c r="HHV277" s="183"/>
      <c r="HHW277" s="183"/>
      <c r="HHX277" s="183"/>
      <c r="HHY277" s="183"/>
      <c r="HHZ277" s="183"/>
      <c r="HIA277" s="183"/>
      <c r="HIB277" s="183"/>
      <c r="HIC277" s="183"/>
      <c r="HID277" s="183"/>
      <c r="HIE277" s="183"/>
      <c r="HIF277" s="183"/>
      <c r="HIG277" s="183"/>
      <c r="HIH277" s="183"/>
      <c r="HII277" s="183"/>
      <c r="HIJ277" s="183"/>
      <c r="HIK277" s="183"/>
      <c r="HIL277" s="183"/>
      <c r="HIM277" s="183"/>
      <c r="HIN277" s="183"/>
      <c r="HIO277" s="183"/>
      <c r="HIP277" s="183"/>
      <c r="HIQ277" s="183"/>
      <c r="HIR277" s="183"/>
      <c r="HIS277" s="183"/>
      <c r="HIT277" s="183"/>
      <c r="HIU277" s="183"/>
      <c r="HIV277" s="183"/>
      <c r="HIW277" s="183"/>
      <c r="HIX277" s="183"/>
      <c r="HIY277" s="183"/>
      <c r="HIZ277" s="183"/>
      <c r="HJA277" s="183"/>
      <c r="HJB277" s="183"/>
      <c r="HJC277" s="183"/>
      <c r="HJD277" s="183"/>
      <c r="HJE277" s="183"/>
      <c r="HJF277" s="183"/>
      <c r="HJG277" s="183"/>
      <c r="HJH277" s="183"/>
      <c r="HJI277" s="183"/>
      <c r="HJJ277" s="183"/>
      <c r="HJK277" s="183"/>
      <c r="HJL277" s="183"/>
      <c r="HJM277" s="183"/>
      <c r="HJN277" s="183"/>
      <c r="HJO277" s="183"/>
      <c r="HJP277" s="183"/>
      <c r="HJQ277" s="183"/>
      <c r="HJR277" s="183"/>
      <c r="HJS277" s="183"/>
      <c r="HJT277" s="183"/>
      <c r="HJU277" s="183"/>
      <c r="HJV277" s="183"/>
      <c r="HJW277" s="183"/>
      <c r="HJX277" s="183"/>
      <c r="HJY277" s="183"/>
      <c r="HJZ277" s="183"/>
      <c r="HKA277" s="183"/>
      <c r="HKB277" s="183"/>
      <c r="HKC277" s="183"/>
      <c r="HKD277" s="183"/>
      <c r="HKE277" s="183"/>
      <c r="HKF277" s="183"/>
      <c r="HKG277" s="183"/>
      <c r="HKH277" s="183"/>
      <c r="HKI277" s="183"/>
      <c r="HKJ277" s="183"/>
      <c r="HKK277" s="183"/>
      <c r="HKL277" s="183"/>
      <c r="HKM277" s="183"/>
      <c r="HKN277" s="183"/>
      <c r="HKO277" s="183"/>
      <c r="HKP277" s="183"/>
      <c r="HKQ277" s="183"/>
      <c r="HKR277" s="183"/>
      <c r="HKS277" s="183"/>
      <c r="HKT277" s="183"/>
      <c r="HKU277" s="183"/>
      <c r="HKV277" s="183"/>
      <c r="HKW277" s="183"/>
      <c r="HKX277" s="183"/>
      <c r="HKY277" s="183"/>
      <c r="HKZ277" s="183"/>
      <c r="HLA277" s="183"/>
      <c r="HLB277" s="183"/>
      <c r="HLC277" s="183"/>
      <c r="HLD277" s="183"/>
      <c r="HLE277" s="183"/>
      <c r="HLF277" s="183"/>
      <c r="HLG277" s="183"/>
      <c r="HLH277" s="183"/>
      <c r="HLI277" s="183"/>
      <c r="HLJ277" s="183"/>
      <c r="HLK277" s="183"/>
      <c r="HLL277" s="183"/>
      <c r="HLM277" s="183"/>
      <c r="HLN277" s="183"/>
      <c r="HLO277" s="183"/>
      <c r="HLP277" s="183"/>
      <c r="HLQ277" s="183"/>
      <c r="HLR277" s="183"/>
      <c r="HLS277" s="183"/>
      <c r="HLT277" s="183"/>
      <c r="HLU277" s="183"/>
      <c r="HLV277" s="183"/>
      <c r="HLW277" s="183"/>
      <c r="HLX277" s="183"/>
      <c r="HLY277" s="183"/>
      <c r="HLZ277" s="183"/>
      <c r="HMA277" s="183"/>
      <c r="HMB277" s="183"/>
      <c r="HMC277" s="183"/>
      <c r="HMD277" s="183"/>
      <c r="HME277" s="183"/>
      <c r="HMF277" s="183"/>
      <c r="HMG277" s="183"/>
      <c r="HMH277" s="183"/>
      <c r="HMI277" s="183"/>
      <c r="HMJ277" s="183"/>
      <c r="HMK277" s="183"/>
      <c r="HML277" s="183"/>
      <c r="HMM277" s="183"/>
      <c r="HMN277" s="183"/>
      <c r="HMO277" s="183"/>
      <c r="HMP277" s="183"/>
      <c r="HMQ277" s="183"/>
      <c r="HMR277" s="183"/>
      <c r="HMS277" s="183"/>
      <c r="HMT277" s="183"/>
      <c r="HMU277" s="183"/>
      <c r="HMV277" s="183"/>
      <c r="HMW277" s="183"/>
      <c r="HMX277" s="183"/>
      <c r="HMY277" s="183"/>
      <c r="HMZ277" s="183"/>
      <c r="HNA277" s="183"/>
      <c r="HNB277" s="183"/>
      <c r="HNC277" s="183"/>
      <c r="HND277" s="183"/>
      <c r="HNE277" s="183"/>
      <c r="HNF277" s="183"/>
      <c r="HNG277" s="183"/>
      <c r="HNH277" s="183"/>
      <c r="HNI277" s="183"/>
      <c r="HNJ277" s="183"/>
      <c r="HNK277" s="183"/>
      <c r="HNL277" s="183"/>
      <c r="HNM277" s="183"/>
      <c r="HNN277" s="183"/>
      <c r="HNO277" s="183"/>
      <c r="HNP277" s="183"/>
      <c r="HNQ277" s="183"/>
      <c r="HNR277" s="183"/>
      <c r="HNS277" s="183"/>
      <c r="HNT277" s="183"/>
      <c r="HNU277" s="183"/>
      <c r="HNV277" s="183"/>
      <c r="HNW277" s="183"/>
      <c r="HNX277" s="183"/>
      <c r="HNY277" s="183"/>
      <c r="HNZ277" s="183"/>
      <c r="HOA277" s="183"/>
      <c r="HOB277" s="183"/>
      <c r="HOC277" s="183"/>
      <c r="HOD277" s="183"/>
      <c r="HOE277" s="183"/>
      <c r="HOF277" s="183"/>
      <c r="HOG277" s="183"/>
      <c r="HOH277" s="183"/>
      <c r="HOI277" s="183"/>
      <c r="HOJ277" s="183"/>
      <c r="HOK277" s="183"/>
      <c r="HOL277" s="183"/>
      <c r="HOM277" s="183"/>
      <c r="HON277" s="183"/>
      <c r="HOO277" s="183"/>
      <c r="HOP277" s="183"/>
      <c r="HOQ277" s="183"/>
      <c r="HOR277" s="183"/>
      <c r="HOS277" s="183"/>
      <c r="HOT277" s="183"/>
      <c r="HOU277" s="183"/>
      <c r="HOV277" s="183"/>
      <c r="HOW277" s="183"/>
      <c r="HOX277" s="183"/>
      <c r="HOY277" s="183"/>
      <c r="HOZ277" s="183"/>
      <c r="HPA277" s="183"/>
      <c r="HPB277" s="183"/>
      <c r="HPC277" s="183"/>
      <c r="HPD277" s="183"/>
      <c r="HPE277" s="183"/>
      <c r="HPF277" s="183"/>
      <c r="HPG277" s="183"/>
      <c r="HPH277" s="183"/>
      <c r="HPI277" s="183"/>
      <c r="HPJ277" s="183"/>
      <c r="HPK277" s="183"/>
      <c r="HPL277" s="183"/>
      <c r="HPM277" s="183"/>
      <c r="HPN277" s="183"/>
      <c r="HPO277" s="183"/>
      <c r="HPP277" s="183"/>
      <c r="HPQ277" s="183"/>
      <c r="HPR277" s="183"/>
      <c r="HPS277" s="183"/>
      <c r="HPT277" s="183"/>
      <c r="HPU277" s="183"/>
      <c r="HPV277" s="183"/>
      <c r="HPW277" s="183"/>
      <c r="HPX277" s="183"/>
      <c r="HPY277" s="183"/>
      <c r="HPZ277" s="183"/>
      <c r="HQA277" s="183"/>
      <c r="HQB277" s="183"/>
      <c r="HQC277" s="183"/>
      <c r="HQD277" s="183"/>
      <c r="HQE277" s="183"/>
      <c r="HQF277" s="183"/>
      <c r="HQG277" s="183"/>
      <c r="HQH277" s="183"/>
      <c r="HQI277" s="183"/>
      <c r="HQJ277" s="183"/>
      <c r="HQK277" s="183"/>
      <c r="HQL277" s="183"/>
      <c r="HQM277" s="183"/>
      <c r="HQN277" s="183"/>
      <c r="HQO277" s="183"/>
      <c r="HQP277" s="183"/>
      <c r="HQQ277" s="183"/>
      <c r="HQR277" s="183"/>
      <c r="HQS277" s="183"/>
      <c r="HQT277" s="183"/>
      <c r="HQU277" s="183"/>
      <c r="HQV277" s="183"/>
      <c r="HQW277" s="183"/>
      <c r="HQX277" s="183"/>
      <c r="HQY277" s="183"/>
      <c r="HQZ277" s="183"/>
      <c r="HRA277" s="183"/>
      <c r="HRB277" s="183"/>
      <c r="HRC277" s="183"/>
      <c r="HRD277" s="183"/>
      <c r="HRE277" s="183"/>
      <c r="HRF277" s="183"/>
      <c r="HRG277" s="183"/>
      <c r="HRH277" s="183"/>
      <c r="HRI277" s="183"/>
      <c r="HRJ277" s="183"/>
      <c r="HRK277" s="183"/>
      <c r="HRL277" s="183"/>
      <c r="HRM277" s="183"/>
      <c r="HRN277" s="183"/>
      <c r="HRO277" s="183"/>
      <c r="HRP277" s="183"/>
      <c r="HRQ277" s="183"/>
      <c r="HRR277" s="183"/>
      <c r="HRS277" s="183"/>
      <c r="HRT277" s="183"/>
      <c r="HRU277" s="183"/>
      <c r="HRV277" s="183"/>
      <c r="HRW277" s="183"/>
      <c r="HRX277" s="183"/>
      <c r="HRY277" s="183"/>
      <c r="HRZ277" s="183"/>
      <c r="HSA277" s="183"/>
      <c r="HSB277" s="183"/>
      <c r="HSC277" s="183"/>
      <c r="HSD277" s="183"/>
      <c r="HSE277" s="183"/>
      <c r="HSF277" s="183"/>
      <c r="HSG277" s="183"/>
      <c r="HSH277" s="183"/>
      <c r="HSI277" s="183"/>
      <c r="HSJ277" s="183"/>
      <c r="HSK277" s="183"/>
      <c r="HSL277" s="183"/>
      <c r="HSM277" s="183"/>
      <c r="HSN277" s="183"/>
      <c r="HSO277" s="183"/>
      <c r="HSP277" s="183"/>
      <c r="HSQ277" s="183"/>
      <c r="HSR277" s="183"/>
      <c r="HSS277" s="183"/>
      <c r="HST277" s="183"/>
      <c r="HSU277" s="183"/>
      <c r="HSV277" s="183"/>
      <c r="HSW277" s="183"/>
      <c r="HSX277" s="183"/>
      <c r="HSY277" s="183"/>
      <c r="HSZ277" s="183"/>
      <c r="HTA277" s="183"/>
      <c r="HTB277" s="183"/>
      <c r="HTC277" s="183"/>
      <c r="HTD277" s="183"/>
      <c r="HTE277" s="183"/>
      <c r="HTF277" s="183"/>
      <c r="HTG277" s="183"/>
      <c r="HTH277" s="183"/>
      <c r="HTI277" s="183"/>
      <c r="HTJ277" s="183"/>
      <c r="HTK277" s="183"/>
      <c r="HTL277" s="183"/>
      <c r="HTM277" s="183"/>
      <c r="HTN277" s="183"/>
      <c r="HTO277" s="183"/>
      <c r="HTP277" s="183"/>
      <c r="HTQ277" s="183"/>
      <c r="HTR277" s="183"/>
      <c r="HTS277" s="183"/>
      <c r="HTT277" s="183"/>
      <c r="HTU277" s="183"/>
      <c r="HTV277" s="183"/>
      <c r="HTW277" s="183"/>
      <c r="HTX277" s="183"/>
      <c r="HTY277" s="183"/>
      <c r="HTZ277" s="183"/>
      <c r="HUA277" s="183"/>
      <c r="HUB277" s="183"/>
      <c r="HUC277" s="183"/>
      <c r="HUD277" s="183"/>
      <c r="HUE277" s="183"/>
      <c r="HUF277" s="183"/>
      <c r="HUG277" s="183"/>
      <c r="HUH277" s="183"/>
      <c r="HUI277" s="183"/>
      <c r="HUJ277" s="183"/>
      <c r="HUK277" s="183"/>
      <c r="HUL277" s="183"/>
      <c r="HUM277" s="183"/>
      <c r="HUN277" s="183"/>
      <c r="HUO277" s="183"/>
      <c r="HUP277" s="183"/>
      <c r="HUQ277" s="183"/>
      <c r="HUR277" s="183"/>
      <c r="HUS277" s="183"/>
      <c r="HUT277" s="183"/>
      <c r="HUU277" s="183"/>
      <c r="HUV277" s="183"/>
      <c r="HUW277" s="183"/>
      <c r="HUX277" s="183"/>
      <c r="HUY277" s="183"/>
      <c r="HUZ277" s="183"/>
      <c r="HVA277" s="183"/>
      <c r="HVB277" s="183"/>
      <c r="HVC277" s="183"/>
      <c r="HVD277" s="183"/>
      <c r="HVE277" s="183"/>
      <c r="HVF277" s="183"/>
      <c r="HVG277" s="183"/>
      <c r="HVH277" s="183"/>
      <c r="HVI277" s="183"/>
      <c r="HVJ277" s="183"/>
      <c r="HVK277" s="183"/>
      <c r="HVL277" s="183"/>
      <c r="HVM277" s="183"/>
      <c r="HVN277" s="183"/>
      <c r="HVO277" s="183"/>
      <c r="HVP277" s="183"/>
      <c r="HVQ277" s="183"/>
      <c r="HVR277" s="183"/>
      <c r="HVS277" s="183"/>
      <c r="HVT277" s="183"/>
      <c r="HVU277" s="183"/>
      <c r="HVV277" s="183"/>
      <c r="HVW277" s="183"/>
      <c r="HVX277" s="183"/>
      <c r="HVY277" s="183"/>
      <c r="HVZ277" s="183"/>
      <c r="HWA277" s="183"/>
      <c r="HWB277" s="183"/>
      <c r="HWC277" s="183"/>
      <c r="HWD277" s="183"/>
      <c r="HWE277" s="183"/>
      <c r="HWF277" s="183"/>
      <c r="HWG277" s="183"/>
      <c r="HWH277" s="183"/>
      <c r="HWI277" s="183"/>
      <c r="HWJ277" s="183"/>
      <c r="HWK277" s="183"/>
      <c r="HWL277" s="183"/>
      <c r="HWM277" s="183"/>
      <c r="HWN277" s="183"/>
      <c r="HWO277" s="183"/>
      <c r="HWP277" s="183"/>
      <c r="HWQ277" s="183"/>
      <c r="HWR277" s="183"/>
      <c r="HWS277" s="183"/>
      <c r="HWT277" s="183"/>
      <c r="HWU277" s="183"/>
      <c r="HWV277" s="183"/>
      <c r="HWW277" s="183"/>
      <c r="HWX277" s="183"/>
      <c r="HWY277" s="183"/>
      <c r="HWZ277" s="183"/>
      <c r="HXA277" s="183"/>
      <c r="HXB277" s="183"/>
      <c r="HXC277" s="183"/>
      <c r="HXD277" s="183"/>
      <c r="HXE277" s="183"/>
      <c r="HXF277" s="183"/>
      <c r="HXG277" s="183"/>
      <c r="HXH277" s="183"/>
      <c r="HXI277" s="183"/>
      <c r="HXJ277" s="183"/>
      <c r="HXK277" s="183"/>
      <c r="HXL277" s="183"/>
      <c r="HXM277" s="183"/>
      <c r="HXN277" s="183"/>
      <c r="HXO277" s="183"/>
      <c r="HXP277" s="183"/>
      <c r="HXQ277" s="183"/>
      <c r="HXR277" s="183"/>
      <c r="HXS277" s="183"/>
      <c r="HXT277" s="183"/>
      <c r="HXU277" s="183"/>
      <c r="HXV277" s="183"/>
      <c r="HXW277" s="183"/>
      <c r="HXX277" s="183"/>
      <c r="HXY277" s="183"/>
      <c r="HXZ277" s="183"/>
      <c r="HYA277" s="183"/>
      <c r="HYB277" s="183"/>
      <c r="HYC277" s="183"/>
      <c r="HYD277" s="183"/>
      <c r="HYE277" s="183"/>
      <c r="HYF277" s="183"/>
      <c r="HYG277" s="183"/>
      <c r="HYH277" s="183"/>
      <c r="HYI277" s="183"/>
      <c r="HYJ277" s="183"/>
      <c r="HYK277" s="183"/>
      <c r="HYL277" s="183"/>
      <c r="HYM277" s="183"/>
      <c r="HYN277" s="183"/>
      <c r="HYO277" s="183"/>
      <c r="HYP277" s="183"/>
      <c r="HYQ277" s="183"/>
      <c r="HYR277" s="183"/>
      <c r="HYS277" s="183"/>
      <c r="HYT277" s="183"/>
      <c r="HYU277" s="183"/>
      <c r="HYV277" s="183"/>
      <c r="HYW277" s="183"/>
      <c r="HYX277" s="183"/>
      <c r="HYY277" s="183"/>
      <c r="HYZ277" s="183"/>
      <c r="HZA277" s="183"/>
      <c r="HZB277" s="183"/>
      <c r="HZC277" s="183"/>
      <c r="HZD277" s="183"/>
      <c r="HZE277" s="183"/>
      <c r="HZF277" s="183"/>
      <c r="HZG277" s="183"/>
      <c r="HZH277" s="183"/>
      <c r="HZI277" s="183"/>
      <c r="HZJ277" s="183"/>
      <c r="HZK277" s="183"/>
      <c r="HZL277" s="183"/>
      <c r="HZM277" s="183"/>
      <c r="HZN277" s="183"/>
      <c r="HZO277" s="183"/>
      <c r="HZP277" s="183"/>
      <c r="HZQ277" s="183"/>
      <c r="HZR277" s="183"/>
      <c r="HZS277" s="183"/>
      <c r="HZT277" s="183"/>
      <c r="HZU277" s="183"/>
      <c r="HZV277" s="183"/>
      <c r="HZW277" s="183"/>
      <c r="HZX277" s="183"/>
      <c r="HZY277" s="183"/>
      <c r="HZZ277" s="183"/>
      <c r="IAA277" s="183"/>
      <c r="IAB277" s="183"/>
      <c r="IAC277" s="183"/>
      <c r="IAD277" s="183"/>
      <c r="IAE277" s="183"/>
      <c r="IAF277" s="183"/>
      <c r="IAG277" s="183"/>
      <c r="IAH277" s="183"/>
      <c r="IAI277" s="183"/>
      <c r="IAJ277" s="183"/>
      <c r="IAK277" s="183"/>
      <c r="IAL277" s="183"/>
      <c r="IAM277" s="183"/>
      <c r="IAN277" s="183"/>
      <c r="IAO277" s="183"/>
      <c r="IAP277" s="183"/>
      <c r="IAQ277" s="183"/>
      <c r="IAR277" s="183"/>
      <c r="IAS277" s="183"/>
      <c r="IAT277" s="183"/>
      <c r="IAU277" s="183"/>
      <c r="IAV277" s="183"/>
      <c r="IAW277" s="183"/>
      <c r="IAX277" s="183"/>
      <c r="IAY277" s="183"/>
      <c r="IAZ277" s="183"/>
      <c r="IBA277" s="183"/>
      <c r="IBB277" s="183"/>
      <c r="IBC277" s="183"/>
      <c r="IBD277" s="183"/>
      <c r="IBE277" s="183"/>
      <c r="IBF277" s="183"/>
      <c r="IBG277" s="183"/>
      <c r="IBH277" s="183"/>
      <c r="IBI277" s="183"/>
      <c r="IBJ277" s="183"/>
      <c r="IBK277" s="183"/>
      <c r="IBL277" s="183"/>
      <c r="IBM277" s="183"/>
      <c r="IBN277" s="183"/>
      <c r="IBO277" s="183"/>
      <c r="IBP277" s="183"/>
      <c r="IBQ277" s="183"/>
      <c r="IBR277" s="183"/>
      <c r="IBS277" s="183"/>
      <c r="IBT277" s="183"/>
      <c r="IBU277" s="183"/>
      <c r="IBV277" s="183"/>
      <c r="IBW277" s="183"/>
      <c r="IBX277" s="183"/>
      <c r="IBY277" s="183"/>
      <c r="IBZ277" s="183"/>
      <c r="ICA277" s="183"/>
      <c r="ICB277" s="183"/>
      <c r="ICC277" s="183"/>
      <c r="ICD277" s="183"/>
      <c r="ICE277" s="183"/>
      <c r="ICF277" s="183"/>
      <c r="ICG277" s="183"/>
      <c r="ICH277" s="183"/>
      <c r="ICI277" s="183"/>
      <c r="ICJ277" s="183"/>
      <c r="ICK277" s="183"/>
      <c r="ICL277" s="183"/>
      <c r="ICM277" s="183"/>
      <c r="ICN277" s="183"/>
      <c r="ICO277" s="183"/>
      <c r="ICP277" s="183"/>
      <c r="ICQ277" s="183"/>
      <c r="ICR277" s="183"/>
      <c r="ICS277" s="183"/>
      <c r="ICT277" s="183"/>
      <c r="ICU277" s="183"/>
      <c r="ICV277" s="183"/>
      <c r="ICW277" s="183"/>
      <c r="ICX277" s="183"/>
      <c r="ICY277" s="183"/>
      <c r="ICZ277" s="183"/>
      <c r="IDA277" s="183"/>
      <c r="IDB277" s="183"/>
      <c r="IDC277" s="183"/>
      <c r="IDD277" s="183"/>
      <c r="IDE277" s="183"/>
      <c r="IDF277" s="183"/>
      <c r="IDG277" s="183"/>
      <c r="IDH277" s="183"/>
      <c r="IDI277" s="183"/>
      <c r="IDJ277" s="183"/>
      <c r="IDK277" s="183"/>
      <c r="IDL277" s="183"/>
      <c r="IDM277" s="183"/>
      <c r="IDN277" s="183"/>
      <c r="IDO277" s="183"/>
      <c r="IDP277" s="183"/>
      <c r="IDQ277" s="183"/>
      <c r="IDR277" s="183"/>
      <c r="IDS277" s="183"/>
      <c r="IDT277" s="183"/>
      <c r="IDU277" s="183"/>
      <c r="IDV277" s="183"/>
      <c r="IDW277" s="183"/>
      <c r="IDX277" s="183"/>
      <c r="IDY277" s="183"/>
      <c r="IDZ277" s="183"/>
      <c r="IEA277" s="183"/>
      <c r="IEB277" s="183"/>
      <c r="IEC277" s="183"/>
      <c r="IED277" s="183"/>
      <c r="IEE277" s="183"/>
      <c r="IEF277" s="183"/>
      <c r="IEG277" s="183"/>
      <c r="IEH277" s="183"/>
      <c r="IEI277" s="183"/>
      <c r="IEJ277" s="183"/>
      <c r="IEK277" s="183"/>
      <c r="IEL277" s="183"/>
      <c r="IEM277" s="183"/>
      <c r="IEN277" s="183"/>
      <c r="IEO277" s="183"/>
      <c r="IEP277" s="183"/>
      <c r="IEQ277" s="183"/>
      <c r="IER277" s="183"/>
      <c r="IES277" s="183"/>
      <c r="IET277" s="183"/>
      <c r="IEU277" s="183"/>
      <c r="IEV277" s="183"/>
      <c r="IEW277" s="183"/>
      <c r="IEX277" s="183"/>
      <c r="IEY277" s="183"/>
      <c r="IEZ277" s="183"/>
      <c r="IFA277" s="183"/>
      <c r="IFB277" s="183"/>
      <c r="IFC277" s="183"/>
      <c r="IFD277" s="183"/>
      <c r="IFE277" s="183"/>
      <c r="IFF277" s="183"/>
      <c r="IFG277" s="183"/>
      <c r="IFH277" s="183"/>
      <c r="IFI277" s="183"/>
      <c r="IFJ277" s="183"/>
      <c r="IFK277" s="183"/>
      <c r="IFL277" s="183"/>
      <c r="IFM277" s="183"/>
      <c r="IFN277" s="183"/>
      <c r="IFO277" s="183"/>
      <c r="IFP277" s="183"/>
      <c r="IFQ277" s="183"/>
      <c r="IFR277" s="183"/>
      <c r="IFS277" s="183"/>
      <c r="IFT277" s="183"/>
      <c r="IFU277" s="183"/>
      <c r="IFV277" s="183"/>
      <c r="IFW277" s="183"/>
      <c r="IFX277" s="183"/>
      <c r="IFY277" s="183"/>
      <c r="IFZ277" s="183"/>
      <c r="IGA277" s="183"/>
      <c r="IGB277" s="183"/>
      <c r="IGC277" s="183"/>
      <c r="IGD277" s="183"/>
      <c r="IGE277" s="183"/>
      <c r="IGF277" s="183"/>
      <c r="IGG277" s="183"/>
      <c r="IGH277" s="183"/>
      <c r="IGI277" s="183"/>
      <c r="IGJ277" s="183"/>
      <c r="IGK277" s="183"/>
      <c r="IGL277" s="183"/>
      <c r="IGM277" s="183"/>
      <c r="IGN277" s="183"/>
      <c r="IGO277" s="183"/>
      <c r="IGP277" s="183"/>
      <c r="IGQ277" s="183"/>
      <c r="IGR277" s="183"/>
      <c r="IGS277" s="183"/>
      <c r="IGT277" s="183"/>
      <c r="IGU277" s="183"/>
      <c r="IGV277" s="183"/>
      <c r="IGW277" s="183"/>
      <c r="IGX277" s="183"/>
      <c r="IGY277" s="183"/>
      <c r="IGZ277" s="183"/>
      <c r="IHA277" s="183"/>
      <c r="IHB277" s="183"/>
      <c r="IHC277" s="183"/>
      <c r="IHD277" s="183"/>
      <c r="IHE277" s="183"/>
      <c r="IHF277" s="183"/>
      <c r="IHG277" s="183"/>
      <c r="IHH277" s="183"/>
      <c r="IHI277" s="183"/>
      <c r="IHJ277" s="183"/>
      <c r="IHK277" s="183"/>
      <c r="IHL277" s="183"/>
      <c r="IHM277" s="183"/>
      <c r="IHN277" s="183"/>
      <c r="IHO277" s="183"/>
      <c r="IHP277" s="183"/>
      <c r="IHQ277" s="183"/>
      <c r="IHR277" s="183"/>
      <c r="IHS277" s="183"/>
      <c r="IHT277" s="183"/>
      <c r="IHU277" s="183"/>
      <c r="IHV277" s="183"/>
      <c r="IHW277" s="183"/>
      <c r="IHX277" s="183"/>
      <c r="IHY277" s="183"/>
      <c r="IHZ277" s="183"/>
      <c r="IIA277" s="183"/>
      <c r="IIB277" s="183"/>
      <c r="IIC277" s="183"/>
      <c r="IID277" s="183"/>
      <c r="IIE277" s="183"/>
      <c r="IIF277" s="183"/>
      <c r="IIG277" s="183"/>
      <c r="IIH277" s="183"/>
      <c r="III277" s="183"/>
      <c r="IIJ277" s="183"/>
      <c r="IIK277" s="183"/>
      <c r="IIL277" s="183"/>
      <c r="IIM277" s="183"/>
      <c r="IIN277" s="183"/>
      <c r="IIO277" s="183"/>
      <c r="IIP277" s="183"/>
      <c r="IIQ277" s="183"/>
      <c r="IIR277" s="183"/>
      <c r="IIS277" s="183"/>
      <c r="IIT277" s="183"/>
      <c r="IIU277" s="183"/>
      <c r="IIV277" s="183"/>
      <c r="IIW277" s="183"/>
      <c r="IIX277" s="183"/>
      <c r="IIY277" s="183"/>
      <c r="IIZ277" s="183"/>
      <c r="IJA277" s="183"/>
      <c r="IJB277" s="183"/>
      <c r="IJC277" s="183"/>
      <c r="IJD277" s="183"/>
      <c r="IJE277" s="183"/>
      <c r="IJF277" s="183"/>
      <c r="IJG277" s="183"/>
      <c r="IJH277" s="183"/>
      <c r="IJI277" s="183"/>
      <c r="IJJ277" s="183"/>
      <c r="IJK277" s="183"/>
      <c r="IJL277" s="183"/>
      <c r="IJM277" s="183"/>
      <c r="IJN277" s="183"/>
      <c r="IJO277" s="183"/>
      <c r="IJP277" s="183"/>
      <c r="IJQ277" s="183"/>
      <c r="IJR277" s="183"/>
      <c r="IJS277" s="183"/>
      <c r="IJT277" s="183"/>
      <c r="IJU277" s="183"/>
      <c r="IJV277" s="183"/>
      <c r="IJW277" s="183"/>
      <c r="IJX277" s="183"/>
      <c r="IJY277" s="183"/>
      <c r="IJZ277" s="183"/>
      <c r="IKA277" s="183"/>
      <c r="IKB277" s="183"/>
      <c r="IKC277" s="183"/>
      <c r="IKD277" s="183"/>
      <c r="IKE277" s="183"/>
      <c r="IKF277" s="183"/>
      <c r="IKG277" s="183"/>
      <c r="IKH277" s="183"/>
      <c r="IKI277" s="183"/>
      <c r="IKJ277" s="183"/>
      <c r="IKK277" s="183"/>
      <c r="IKL277" s="183"/>
      <c r="IKM277" s="183"/>
      <c r="IKN277" s="183"/>
      <c r="IKO277" s="183"/>
      <c r="IKP277" s="183"/>
      <c r="IKQ277" s="183"/>
      <c r="IKR277" s="183"/>
      <c r="IKS277" s="183"/>
      <c r="IKT277" s="183"/>
      <c r="IKU277" s="183"/>
      <c r="IKV277" s="183"/>
      <c r="IKW277" s="183"/>
      <c r="IKX277" s="183"/>
      <c r="IKY277" s="183"/>
      <c r="IKZ277" s="183"/>
      <c r="ILA277" s="183"/>
      <c r="ILB277" s="183"/>
      <c r="ILC277" s="183"/>
      <c r="ILD277" s="183"/>
      <c r="ILE277" s="183"/>
      <c r="ILF277" s="183"/>
      <c r="ILG277" s="183"/>
      <c r="ILH277" s="183"/>
      <c r="ILI277" s="183"/>
      <c r="ILJ277" s="183"/>
      <c r="ILK277" s="183"/>
      <c r="ILL277" s="183"/>
      <c r="ILM277" s="183"/>
      <c r="ILN277" s="183"/>
      <c r="ILO277" s="183"/>
      <c r="ILP277" s="183"/>
      <c r="ILQ277" s="183"/>
      <c r="ILR277" s="183"/>
      <c r="ILS277" s="183"/>
      <c r="ILT277" s="183"/>
      <c r="ILU277" s="183"/>
      <c r="ILV277" s="183"/>
      <c r="ILW277" s="183"/>
      <c r="ILX277" s="183"/>
      <c r="ILY277" s="183"/>
      <c r="ILZ277" s="183"/>
      <c r="IMA277" s="183"/>
      <c r="IMB277" s="183"/>
      <c r="IMC277" s="183"/>
      <c r="IMD277" s="183"/>
      <c r="IME277" s="183"/>
      <c r="IMF277" s="183"/>
      <c r="IMG277" s="183"/>
      <c r="IMH277" s="183"/>
      <c r="IMI277" s="183"/>
      <c r="IMJ277" s="183"/>
      <c r="IMK277" s="183"/>
      <c r="IML277" s="183"/>
      <c r="IMM277" s="183"/>
      <c r="IMN277" s="183"/>
      <c r="IMO277" s="183"/>
      <c r="IMP277" s="183"/>
      <c r="IMQ277" s="183"/>
      <c r="IMR277" s="183"/>
      <c r="IMS277" s="183"/>
      <c r="IMT277" s="183"/>
      <c r="IMU277" s="183"/>
      <c r="IMV277" s="183"/>
      <c r="IMW277" s="183"/>
      <c r="IMX277" s="183"/>
      <c r="IMY277" s="183"/>
      <c r="IMZ277" s="183"/>
      <c r="INA277" s="183"/>
      <c r="INB277" s="183"/>
      <c r="INC277" s="183"/>
      <c r="IND277" s="183"/>
      <c r="INE277" s="183"/>
      <c r="INF277" s="183"/>
      <c r="ING277" s="183"/>
      <c r="INH277" s="183"/>
      <c r="INI277" s="183"/>
      <c r="INJ277" s="183"/>
      <c r="INK277" s="183"/>
      <c r="INL277" s="183"/>
      <c r="INM277" s="183"/>
      <c r="INN277" s="183"/>
      <c r="INO277" s="183"/>
      <c r="INP277" s="183"/>
      <c r="INQ277" s="183"/>
      <c r="INR277" s="183"/>
      <c r="INS277" s="183"/>
      <c r="INT277" s="183"/>
      <c r="INU277" s="183"/>
      <c r="INV277" s="183"/>
      <c r="INW277" s="183"/>
      <c r="INX277" s="183"/>
      <c r="INY277" s="183"/>
      <c r="INZ277" s="183"/>
      <c r="IOA277" s="183"/>
      <c r="IOB277" s="183"/>
      <c r="IOC277" s="183"/>
      <c r="IOD277" s="183"/>
      <c r="IOE277" s="183"/>
      <c r="IOF277" s="183"/>
      <c r="IOG277" s="183"/>
      <c r="IOH277" s="183"/>
      <c r="IOI277" s="183"/>
      <c r="IOJ277" s="183"/>
      <c r="IOK277" s="183"/>
      <c r="IOL277" s="183"/>
      <c r="IOM277" s="183"/>
      <c r="ION277" s="183"/>
      <c r="IOO277" s="183"/>
      <c r="IOP277" s="183"/>
      <c r="IOQ277" s="183"/>
      <c r="IOR277" s="183"/>
      <c r="IOS277" s="183"/>
      <c r="IOT277" s="183"/>
      <c r="IOU277" s="183"/>
      <c r="IOV277" s="183"/>
      <c r="IOW277" s="183"/>
      <c r="IOX277" s="183"/>
      <c r="IOY277" s="183"/>
      <c r="IOZ277" s="183"/>
      <c r="IPA277" s="183"/>
      <c r="IPB277" s="183"/>
      <c r="IPC277" s="183"/>
      <c r="IPD277" s="183"/>
      <c r="IPE277" s="183"/>
      <c r="IPF277" s="183"/>
      <c r="IPG277" s="183"/>
      <c r="IPH277" s="183"/>
      <c r="IPI277" s="183"/>
      <c r="IPJ277" s="183"/>
      <c r="IPK277" s="183"/>
      <c r="IPL277" s="183"/>
      <c r="IPM277" s="183"/>
      <c r="IPN277" s="183"/>
      <c r="IPO277" s="183"/>
      <c r="IPP277" s="183"/>
      <c r="IPQ277" s="183"/>
      <c r="IPR277" s="183"/>
      <c r="IPS277" s="183"/>
      <c r="IPT277" s="183"/>
      <c r="IPU277" s="183"/>
      <c r="IPV277" s="183"/>
      <c r="IPW277" s="183"/>
      <c r="IPX277" s="183"/>
      <c r="IPY277" s="183"/>
      <c r="IPZ277" s="183"/>
      <c r="IQA277" s="183"/>
      <c r="IQB277" s="183"/>
      <c r="IQC277" s="183"/>
      <c r="IQD277" s="183"/>
      <c r="IQE277" s="183"/>
      <c r="IQF277" s="183"/>
      <c r="IQG277" s="183"/>
      <c r="IQH277" s="183"/>
      <c r="IQI277" s="183"/>
      <c r="IQJ277" s="183"/>
      <c r="IQK277" s="183"/>
      <c r="IQL277" s="183"/>
      <c r="IQM277" s="183"/>
      <c r="IQN277" s="183"/>
      <c r="IQO277" s="183"/>
      <c r="IQP277" s="183"/>
      <c r="IQQ277" s="183"/>
      <c r="IQR277" s="183"/>
      <c r="IQS277" s="183"/>
      <c r="IQT277" s="183"/>
      <c r="IQU277" s="183"/>
      <c r="IQV277" s="183"/>
      <c r="IQW277" s="183"/>
      <c r="IQX277" s="183"/>
      <c r="IQY277" s="183"/>
      <c r="IQZ277" s="183"/>
      <c r="IRA277" s="183"/>
      <c r="IRB277" s="183"/>
      <c r="IRC277" s="183"/>
      <c r="IRD277" s="183"/>
      <c r="IRE277" s="183"/>
      <c r="IRF277" s="183"/>
      <c r="IRG277" s="183"/>
      <c r="IRH277" s="183"/>
      <c r="IRI277" s="183"/>
      <c r="IRJ277" s="183"/>
      <c r="IRK277" s="183"/>
      <c r="IRL277" s="183"/>
      <c r="IRM277" s="183"/>
      <c r="IRN277" s="183"/>
      <c r="IRO277" s="183"/>
      <c r="IRP277" s="183"/>
      <c r="IRQ277" s="183"/>
      <c r="IRR277" s="183"/>
      <c r="IRS277" s="183"/>
      <c r="IRT277" s="183"/>
      <c r="IRU277" s="183"/>
      <c r="IRV277" s="183"/>
      <c r="IRW277" s="183"/>
      <c r="IRX277" s="183"/>
      <c r="IRY277" s="183"/>
      <c r="IRZ277" s="183"/>
      <c r="ISA277" s="183"/>
      <c r="ISB277" s="183"/>
      <c r="ISC277" s="183"/>
      <c r="ISD277" s="183"/>
      <c r="ISE277" s="183"/>
      <c r="ISF277" s="183"/>
      <c r="ISG277" s="183"/>
      <c r="ISH277" s="183"/>
      <c r="ISI277" s="183"/>
      <c r="ISJ277" s="183"/>
      <c r="ISK277" s="183"/>
      <c r="ISL277" s="183"/>
      <c r="ISM277" s="183"/>
      <c r="ISN277" s="183"/>
      <c r="ISO277" s="183"/>
      <c r="ISP277" s="183"/>
      <c r="ISQ277" s="183"/>
      <c r="ISR277" s="183"/>
      <c r="ISS277" s="183"/>
      <c r="IST277" s="183"/>
      <c r="ISU277" s="183"/>
      <c r="ISV277" s="183"/>
      <c r="ISW277" s="183"/>
      <c r="ISX277" s="183"/>
      <c r="ISY277" s="183"/>
      <c r="ISZ277" s="183"/>
      <c r="ITA277" s="183"/>
      <c r="ITB277" s="183"/>
      <c r="ITC277" s="183"/>
      <c r="ITD277" s="183"/>
      <c r="ITE277" s="183"/>
      <c r="ITF277" s="183"/>
      <c r="ITG277" s="183"/>
      <c r="ITH277" s="183"/>
      <c r="ITI277" s="183"/>
      <c r="ITJ277" s="183"/>
      <c r="ITK277" s="183"/>
      <c r="ITL277" s="183"/>
      <c r="ITM277" s="183"/>
      <c r="ITN277" s="183"/>
      <c r="ITO277" s="183"/>
      <c r="ITP277" s="183"/>
      <c r="ITQ277" s="183"/>
      <c r="ITR277" s="183"/>
      <c r="ITS277" s="183"/>
      <c r="ITT277" s="183"/>
      <c r="ITU277" s="183"/>
      <c r="ITV277" s="183"/>
      <c r="ITW277" s="183"/>
      <c r="ITX277" s="183"/>
      <c r="ITY277" s="183"/>
      <c r="ITZ277" s="183"/>
      <c r="IUA277" s="183"/>
      <c r="IUB277" s="183"/>
      <c r="IUC277" s="183"/>
      <c r="IUD277" s="183"/>
      <c r="IUE277" s="183"/>
      <c r="IUF277" s="183"/>
      <c r="IUG277" s="183"/>
      <c r="IUH277" s="183"/>
      <c r="IUI277" s="183"/>
      <c r="IUJ277" s="183"/>
      <c r="IUK277" s="183"/>
      <c r="IUL277" s="183"/>
      <c r="IUM277" s="183"/>
      <c r="IUN277" s="183"/>
      <c r="IUO277" s="183"/>
      <c r="IUP277" s="183"/>
      <c r="IUQ277" s="183"/>
      <c r="IUR277" s="183"/>
      <c r="IUS277" s="183"/>
      <c r="IUT277" s="183"/>
      <c r="IUU277" s="183"/>
      <c r="IUV277" s="183"/>
      <c r="IUW277" s="183"/>
      <c r="IUX277" s="183"/>
      <c r="IUY277" s="183"/>
      <c r="IUZ277" s="183"/>
      <c r="IVA277" s="183"/>
      <c r="IVB277" s="183"/>
      <c r="IVC277" s="183"/>
      <c r="IVD277" s="183"/>
      <c r="IVE277" s="183"/>
      <c r="IVF277" s="183"/>
      <c r="IVG277" s="183"/>
      <c r="IVH277" s="183"/>
      <c r="IVI277" s="183"/>
      <c r="IVJ277" s="183"/>
      <c r="IVK277" s="183"/>
      <c r="IVL277" s="183"/>
      <c r="IVM277" s="183"/>
      <c r="IVN277" s="183"/>
      <c r="IVO277" s="183"/>
      <c r="IVP277" s="183"/>
      <c r="IVQ277" s="183"/>
      <c r="IVR277" s="183"/>
      <c r="IVS277" s="183"/>
      <c r="IVT277" s="183"/>
      <c r="IVU277" s="183"/>
      <c r="IVV277" s="183"/>
      <c r="IVW277" s="183"/>
      <c r="IVX277" s="183"/>
      <c r="IVY277" s="183"/>
      <c r="IVZ277" s="183"/>
      <c r="IWA277" s="183"/>
      <c r="IWB277" s="183"/>
      <c r="IWC277" s="183"/>
      <c r="IWD277" s="183"/>
      <c r="IWE277" s="183"/>
      <c r="IWF277" s="183"/>
      <c r="IWG277" s="183"/>
      <c r="IWH277" s="183"/>
      <c r="IWI277" s="183"/>
      <c r="IWJ277" s="183"/>
      <c r="IWK277" s="183"/>
      <c r="IWL277" s="183"/>
      <c r="IWM277" s="183"/>
      <c r="IWN277" s="183"/>
      <c r="IWO277" s="183"/>
      <c r="IWP277" s="183"/>
      <c r="IWQ277" s="183"/>
      <c r="IWR277" s="183"/>
      <c r="IWS277" s="183"/>
      <c r="IWT277" s="183"/>
      <c r="IWU277" s="183"/>
      <c r="IWV277" s="183"/>
      <c r="IWW277" s="183"/>
      <c r="IWX277" s="183"/>
      <c r="IWY277" s="183"/>
      <c r="IWZ277" s="183"/>
      <c r="IXA277" s="183"/>
      <c r="IXB277" s="183"/>
      <c r="IXC277" s="183"/>
      <c r="IXD277" s="183"/>
      <c r="IXE277" s="183"/>
      <c r="IXF277" s="183"/>
      <c r="IXG277" s="183"/>
      <c r="IXH277" s="183"/>
      <c r="IXI277" s="183"/>
      <c r="IXJ277" s="183"/>
      <c r="IXK277" s="183"/>
      <c r="IXL277" s="183"/>
      <c r="IXM277" s="183"/>
      <c r="IXN277" s="183"/>
      <c r="IXO277" s="183"/>
      <c r="IXP277" s="183"/>
      <c r="IXQ277" s="183"/>
      <c r="IXR277" s="183"/>
      <c r="IXS277" s="183"/>
      <c r="IXT277" s="183"/>
      <c r="IXU277" s="183"/>
      <c r="IXV277" s="183"/>
      <c r="IXW277" s="183"/>
      <c r="IXX277" s="183"/>
      <c r="IXY277" s="183"/>
      <c r="IXZ277" s="183"/>
      <c r="IYA277" s="183"/>
      <c r="IYB277" s="183"/>
      <c r="IYC277" s="183"/>
      <c r="IYD277" s="183"/>
      <c r="IYE277" s="183"/>
      <c r="IYF277" s="183"/>
      <c r="IYG277" s="183"/>
      <c r="IYH277" s="183"/>
      <c r="IYI277" s="183"/>
      <c r="IYJ277" s="183"/>
      <c r="IYK277" s="183"/>
      <c r="IYL277" s="183"/>
      <c r="IYM277" s="183"/>
      <c r="IYN277" s="183"/>
      <c r="IYO277" s="183"/>
      <c r="IYP277" s="183"/>
      <c r="IYQ277" s="183"/>
      <c r="IYR277" s="183"/>
      <c r="IYS277" s="183"/>
      <c r="IYT277" s="183"/>
      <c r="IYU277" s="183"/>
      <c r="IYV277" s="183"/>
      <c r="IYW277" s="183"/>
      <c r="IYX277" s="183"/>
      <c r="IYY277" s="183"/>
      <c r="IYZ277" s="183"/>
      <c r="IZA277" s="183"/>
      <c r="IZB277" s="183"/>
      <c r="IZC277" s="183"/>
      <c r="IZD277" s="183"/>
      <c r="IZE277" s="183"/>
      <c r="IZF277" s="183"/>
      <c r="IZG277" s="183"/>
      <c r="IZH277" s="183"/>
      <c r="IZI277" s="183"/>
      <c r="IZJ277" s="183"/>
      <c r="IZK277" s="183"/>
      <c r="IZL277" s="183"/>
      <c r="IZM277" s="183"/>
      <c r="IZN277" s="183"/>
      <c r="IZO277" s="183"/>
      <c r="IZP277" s="183"/>
      <c r="IZQ277" s="183"/>
      <c r="IZR277" s="183"/>
      <c r="IZS277" s="183"/>
      <c r="IZT277" s="183"/>
      <c r="IZU277" s="183"/>
      <c r="IZV277" s="183"/>
      <c r="IZW277" s="183"/>
      <c r="IZX277" s="183"/>
      <c r="IZY277" s="183"/>
      <c r="IZZ277" s="183"/>
      <c r="JAA277" s="183"/>
      <c r="JAB277" s="183"/>
      <c r="JAC277" s="183"/>
      <c r="JAD277" s="183"/>
      <c r="JAE277" s="183"/>
      <c r="JAF277" s="183"/>
      <c r="JAG277" s="183"/>
      <c r="JAH277" s="183"/>
      <c r="JAI277" s="183"/>
      <c r="JAJ277" s="183"/>
      <c r="JAK277" s="183"/>
      <c r="JAL277" s="183"/>
      <c r="JAM277" s="183"/>
      <c r="JAN277" s="183"/>
      <c r="JAO277" s="183"/>
      <c r="JAP277" s="183"/>
      <c r="JAQ277" s="183"/>
      <c r="JAR277" s="183"/>
      <c r="JAS277" s="183"/>
      <c r="JAT277" s="183"/>
      <c r="JAU277" s="183"/>
      <c r="JAV277" s="183"/>
      <c r="JAW277" s="183"/>
      <c r="JAX277" s="183"/>
      <c r="JAY277" s="183"/>
      <c r="JAZ277" s="183"/>
      <c r="JBA277" s="183"/>
      <c r="JBB277" s="183"/>
      <c r="JBC277" s="183"/>
      <c r="JBD277" s="183"/>
      <c r="JBE277" s="183"/>
      <c r="JBF277" s="183"/>
      <c r="JBG277" s="183"/>
      <c r="JBH277" s="183"/>
      <c r="JBI277" s="183"/>
      <c r="JBJ277" s="183"/>
      <c r="JBK277" s="183"/>
      <c r="JBL277" s="183"/>
      <c r="JBM277" s="183"/>
      <c r="JBN277" s="183"/>
      <c r="JBO277" s="183"/>
      <c r="JBP277" s="183"/>
      <c r="JBQ277" s="183"/>
      <c r="JBR277" s="183"/>
      <c r="JBS277" s="183"/>
      <c r="JBT277" s="183"/>
      <c r="JBU277" s="183"/>
      <c r="JBV277" s="183"/>
      <c r="JBW277" s="183"/>
      <c r="JBX277" s="183"/>
      <c r="JBY277" s="183"/>
      <c r="JBZ277" s="183"/>
      <c r="JCA277" s="183"/>
      <c r="JCB277" s="183"/>
      <c r="JCC277" s="183"/>
      <c r="JCD277" s="183"/>
      <c r="JCE277" s="183"/>
      <c r="JCF277" s="183"/>
      <c r="JCG277" s="183"/>
      <c r="JCH277" s="183"/>
      <c r="JCI277" s="183"/>
      <c r="JCJ277" s="183"/>
      <c r="JCK277" s="183"/>
      <c r="JCL277" s="183"/>
      <c r="JCM277" s="183"/>
      <c r="JCN277" s="183"/>
      <c r="JCO277" s="183"/>
      <c r="JCP277" s="183"/>
      <c r="JCQ277" s="183"/>
      <c r="JCR277" s="183"/>
      <c r="JCS277" s="183"/>
      <c r="JCT277" s="183"/>
      <c r="JCU277" s="183"/>
      <c r="JCV277" s="183"/>
      <c r="JCW277" s="183"/>
      <c r="JCX277" s="183"/>
      <c r="JCY277" s="183"/>
      <c r="JCZ277" s="183"/>
      <c r="JDA277" s="183"/>
      <c r="JDB277" s="183"/>
      <c r="JDC277" s="183"/>
      <c r="JDD277" s="183"/>
      <c r="JDE277" s="183"/>
      <c r="JDF277" s="183"/>
      <c r="JDG277" s="183"/>
      <c r="JDH277" s="183"/>
      <c r="JDI277" s="183"/>
      <c r="JDJ277" s="183"/>
      <c r="JDK277" s="183"/>
      <c r="JDL277" s="183"/>
      <c r="JDM277" s="183"/>
      <c r="JDN277" s="183"/>
      <c r="JDO277" s="183"/>
      <c r="JDP277" s="183"/>
      <c r="JDQ277" s="183"/>
      <c r="JDR277" s="183"/>
      <c r="JDS277" s="183"/>
      <c r="JDT277" s="183"/>
      <c r="JDU277" s="183"/>
      <c r="JDV277" s="183"/>
      <c r="JDW277" s="183"/>
      <c r="JDX277" s="183"/>
      <c r="JDY277" s="183"/>
      <c r="JDZ277" s="183"/>
      <c r="JEA277" s="183"/>
      <c r="JEB277" s="183"/>
      <c r="JEC277" s="183"/>
      <c r="JED277" s="183"/>
      <c r="JEE277" s="183"/>
      <c r="JEF277" s="183"/>
      <c r="JEG277" s="183"/>
      <c r="JEH277" s="183"/>
      <c r="JEI277" s="183"/>
      <c r="JEJ277" s="183"/>
      <c r="JEK277" s="183"/>
      <c r="JEL277" s="183"/>
      <c r="JEM277" s="183"/>
      <c r="JEN277" s="183"/>
      <c r="JEO277" s="183"/>
      <c r="JEP277" s="183"/>
      <c r="JEQ277" s="183"/>
      <c r="JER277" s="183"/>
      <c r="JES277" s="183"/>
      <c r="JET277" s="183"/>
      <c r="JEU277" s="183"/>
      <c r="JEV277" s="183"/>
      <c r="JEW277" s="183"/>
      <c r="JEX277" s="183"/>
      <c r="JEY277" s="183"/>
      <c r="JEZ277" s="183"/>
      <c r="JFA277" s="183"/>
      <c r="JFB277" s="183"/>
      <c r="JFC277" s="183"/>
      <c r="JFD277" s="183"/>
      <c r="JFE277" s="183"/>
      <c r="JFF277" s="183"/>
      <c r="JFG277" s="183"/>
      <c r="JFH277" s="183"/>
      <c r="JFI277" s="183"/>
      <c r="JFJ277" s="183"/>
      <c r="JFK277" s="183"/>
      <c r="JFL277" s="183"/>
      <c r="JFM277" s="183"/>
      <c r="JFN277" s="183"/>
      <c r="JFO277" s="183"/>
      <c r="JFP277" s="183"/>
      <c r="JFQ277" s="183"/>
      <c r="JFR277" s="183"/>
      <c r="JFS277" s="183"/>
      <c r="JFT277" s="183"/>
      <c r="JFU277" s="183"/>
      <c r="JFV277" s="183"/>
      <c r="JFW277" s="183"/>
      <c r="JFX277" s="183"/>
      <c r="JFY277" s="183"/>
      <c r="JFZ277" s="183"/>
      <c r="JGA277" s="183"/>
      <c r="JGB277" s="183"/>
      <c r="JGC277" s="183"/>
      <c r="JGD277" s="183"/>
      <c r="JGE277" s="183"/>
      <c r="JGF277" s="183"/>
      <c r="JGG277" s="183"/>
      <c r="JGH277" s="183"/>
      <c r="JGI277" s="183"/>
      <c r="JGJ277" s="183"/>
      <c r="JGK277" s="183"/>
      <c r="JGL277" s="183"/>
      <c r="JGM277" s="183"/>
      <c r="JGN277" s="183"/>
      <c r="JGO277" s="183"/>
      <c r="JGP277" s="183"/>
      <c r="JGQ277" s="183"/>
      <c r="JGR277" s="183"/>
      <c r="JGS277" s="183"/>
      <c r="JGT277" s="183"/>
      <c r="JGU277" s="183"/>
      <c r="JGV277" s="183"/>
      <c r="JGW277" s="183"/>
      <c r="JGX277" s="183"/>
      <c r="JGY277" s="183"/>
      <c r="JGZ277" s="183"/>
      <c r="JHA277" s="183"/>
      <c r="JHB277" s="183"/>
      <c r="JHC277" s="183"/>
      <c r="JHD277" s="183"/>
      <c r="JHE277" s="183"/>
      <c r="JHF277" s="183"/>
      <c r="JHG277" s="183"/>
      <c r="JHH277" s="183"/>
      <c r="JHI277" s="183"/>
      <c r="JHJ277" s="183"/>
      <c r="JHK277" s="183"/>
      <c r="JHL277" s="183"/>
      <c r="JHM277" s="183"/>
      <c r="JHN277" s="183"/>
      <c r="JHO277" s="183"/>
      <c r="JHP277" s="183"/>
      <c r="JHQ277" s="183"/>
      <c r="JHR277" s="183"/>
      <c r="JHS277" s="183"/>
      <c r="JHT277" s="183"/>
      <c r="JHU277" s="183"/>
      <c r="JHV277" s="183"/>
      <c r="JHW277" s="183"/>
      <c r="JHX277" s="183"/>
      <c r="JHY277" s="183"/>
      <c r="JHZ277" s="183"/>
      <c r="JIA277" s="183"/>
      <c r="JIB277" s="183"/>
      <c r="JIC277" s="183"/>
      <c r="JID277" s="183"/>
      <c r="JIE277" s="183"/>
      <c r="JIF277" s="183"/>
      <c r="JIG277" s="183"/>
      <c r="JIH277" s="183"/>
      <c r="JII277" s="183"/>
      <c r="JIJ277" s="183"/>
      <c r="JIK277" s="183"/>
      <c r="JIL277" s="183"/>
      <c r="JIM277" s="183"/>
      <c r="JIN277" s="183"/>
      <c r="JIO277" s="183"/>
      <c r="JIP277" s="183"/>
      <c r="JIQ277" s="183"/>
      <c r="JIR277" s="183"/>
      <c r="JIS277" s="183"/>
      <c r="JIT277" s="183"/>
      <c r="JIU277" s="183"/>
      <c r="JIV277" s="183"/>
      <c r="JIW277" s="183"/>
      <c r="JIX277" s="183"/>
      <c r="JIY277" s="183"/>
      <c r="JIZ277" s="183"/>
      <c r="JJA277" s="183"/>
      <c r="JJB277" s="183"/>
      <c r="JJC277" s="183"/>
      <c r="JJD277" s="183"/>
      <c r="JJE277" s="183"/>
      <c r="JJF277" s="183"/>
      <c r="JJG277" s="183"/>
      <c r="JJH277" s="183"/>
      <c r="JJI277" s="183"/>
      <c r="JJJ277" s="183"/>
      <c r="JJK277" s="183"/>
      <c r="JJL277" s="183"/>
      <c r="JJM277" s="183"/>
      <c r="JJN277" s="183"/>
      <c r="JJO277" s="183"/>
      <c r="JJP277" s="183"/>
      <c r="JJQ277" s="183"/>
      <c r="JJR277" s="183"/>
      <c r="JJS277" s="183"/>
      <c r="JJT277" s="183"/>
      <c r="JJU277" s="183"/>
      <c r="JJV277" s="183"/>
      <c r="JJW277" s="183"/>
      <c r="JJX277" s="183"/>
      <c r="JJY277" s="183"/>
      <c r="JJZ277" s="183"/>
      <c r="JKA277" s="183"/>
      <c r="JKB277" s="183"/>
      <c r="JKC277" s="183"/>
      <c r="JKD277" s="183"/>
      <c r="JKE277" s="183"/>
      <c r="JKF277" s="183"/>
      <c r="JKG277" s="183"/>
      <c r="JKH277" s="183"/>
      <c r="JKI277" s="183"/>
      <c r="JKJ277" s="183"/>
      <c r="JKK277" s="183"/>
      <c r="JKL277" s="183"/>
      <c r="JKM277" s="183"/>
      <c r="JKN277" s="183"/>
      <c r="JKO277" s="183"/>
      <c r="JKP277" s="183"/>
      <c r="JKQ277" s="183"/>
      <c r="JKR277" s="183"/>
      <c r="JKS277" s="183"/>
      <c r="JKT277" s="183"/>
      <c r="JKU277" s="183"/>
      <c r="JKV277" s="183"/>
      <c r="JKW277" s="183"/>
      <c r="JKX277" s="183"/>
      <c r="JKY277" s="183"/>
      <c r="JKZ277" s="183"/>
      <c r="JLA277" s="183"/>
      <c r="JLB277" s="183"/>
      <c r="JLC277" s="183"/>
      <c r="JLD277" s="183"/>
      <c r="JLE277" s="183"/>
      <c r="JLF277" s="183"/>
      <c r="JLG277" s="183"/>
      <c r="JLH277" s="183"/>
      <c r="JLI277" s="183"/>
      <c r="JLJ277" s="183"/>
      <c r="JLK277" s="183"/>
      <c r="JLL277" s="183"/>
      <c r="JLM277" s="183"/>
      <c r="JLN277" s="183"/>
      <c r="JLO277" s="183"/>
      <c r="JLP277" s="183"/>
      <c r="JLQ277" s="183"/>
      <c r="JLR277" s="183"/>
      <c r="JLS277" s="183"/>
      <c r="JLT277" s="183"/>
      <c r="JLU277" s="183"/>
      <c r="JLV277" s="183"/>
      <c r="JLW277" s="183"/>
      <c r="JLX277" s="183"/>
      <c r="JLY277" s="183"/>
      <c r="JLZ277" s="183"/>
      <c r="JMA277" s="183"/>
      <c r="JMB277" s="183"/>
      <c r="JMC277" s="183"/>
      <c r="JMD277" s="183"/>
      <c r="JME277" s="183"/>
      <c r="JMF277" s="183"/>
      <c r="JMG277" s="183"/>
      <c r="JMH277" s="183"/>
      <c r="JMI277" s="183"/>
      <c r="JMJ277" s="183"/>
      <c r="JMK277" s="183"/>
      <c r="JML277" s="183"/>
      <c r="JMM277" s="183"/>
      <c r="JMN277" s="183"/>
      <c r="JMO277" s="183"/>
      <c r="JMP277" s="183"/>
      <c r="JMQ277" s="183"/>
      <c r="JMR277" s="183"/>
      <c r="JMS277" s="183"/>
      <c r="JMT277" s="183"/>
      <c r="JMU277" s="183"/>
      <c r="JMV277" s="183"/>
      <c r="JMW277" s="183"/>
      <c r="JMX277" s="183"/>
      <c r="JMY277" s="183"/>
      <c r="JMZ277" s="183"/>
      <c r="JNA277" s="183"/>
      <c r="JNB277" s="183"/>
      <c r="JNC277" s="183"/>
      <c r="JND277" s="183"/>
      <c r="JNE277" s="183"/>
      <c r="JNF277" s="183"/>
      <c r="JNG277" s="183"/>
      <c r="JNH277" s="183"/>
      <c r="JNI277" s="183"/>
      <c r="JNJ277" s="183"/>
      <c r="JNK277" s="183"/>
      <c r="JNL277" s="183"/>
      <c r="JNM277" s="183"/>
      <c r="JNN277" s="183"/>
      <c r="JNO277" s="183"/>
      <c r="JNP277" s="183"/>
      <c r="JNQ277" s="183"/>
      <c r="JNR277" s="183"/>
      <c r="JNS277" s="183"/>
      <c r="JNT277" s="183"/>
      <c r="JNU277" s="183"/>
      <c r="JNV277" s="183"/>
      <c r="JNW277" s="183"/>
      <c r="JNX277" s="183"/>
      <c r="JNY277" s="183"/>
      <c r="JNZ277" s="183"/>
      <c r="JOA277" s="183"/>
      <c r="JOB277" s="183"/>
      <c r="JOC277" s="183"/>
      <c r="JOD277" s="183"/>
      <c r="JOE277" s="183"/>
      <c r="JOF277" s="183"/>
      <c r="JOG277" s="183"/>
      <c r="JOH277" s="183"/>
      <c r="JOI277" s="183"/>
      <c r="JOJ277" s="183"/>
      <c r="JOK277" s="183"/>
      <c r="JOL277" s="183"/>
      <c r="JOM277" s="183"/>
      <c r="JON277" s="183"/>
      <c r="JOO277" s="183"/>
      <c r="JOP277" s="183"/>
      <c r="JOQ277" s="183"/>
      <c r="JOR277" s="183"/>
      <c r="JOS277" s="183"/>
      <c r="JOT277" s="183"/>
      <c r="JOU277" s="183"/>
      <c r="JOV277" s="183"/>
      <c r="JOW277" s="183"/>
      <c r="JOX277" s="183"/>
      <c r="JOY277" s="183"/>
      <c r="JOZ277" s="183"/>
      <c r="JPA277" s="183"/>
      <c r="JPB277" s="183"/>
      <c r="JPC277" s="183"/>
      <c r="JPD277" s="183"/>
      <c r="JPE277" s="183"/>
      <c r="JPF277" s="183"/>
      <c r="JPG277" s="183"/>
      <c r="JPH277" s="183"/>
      <c r="JPI277" s="183"/>
      <c r="JPJ277" s="183"/>
      <c r="JPK277" s="183"/>
      <c r="JPL277" s="183"/>
      <c r="JPM277" s="183"/>
      <c r="JPN277" s="183"/>
      <c r="JPO277" s="183"/>
      <c r="JPP277" s="183"/>
      <c r="JPQ277" s="183"/>
      <c r="JPR277" s="183"/>
      <c r="JPS277" s="183"/>
      <c r="JPT277" s="183"/>
      <c r="JPU277" s="183"/>
      <c r="JPV277" s="183"/>
      <c r="JPW277" s="183"/>
      <c r="JPX277" s="183"/>
      <c r="JPY277" s="183"/>
      <c r="JPZ277" s="183"/>
      <c r="JQA277" s="183"/>
      <c r="JQB277" s="183"/>
      <c r="JQC277" s="183"/>
      <c r="JQD277" s="183"/>
      <c r="JQE277" s="183"/>
      <c r="JQF277" s="183"/>
      <c r="JQG277" s="183"/>
      <c r="JQH277" s="183"/>
      <c r="JQI277" s="183"/>
      <c r="JQJ277" s="183"/>
      <c r="JQK277" s="183"/>
      <c r="JQL277" s="183"/>
      <c r="JQM277" s="183"/>
      <c r="JQN277" s="183"/>
      <c r="JQO277" s="183"/>
      <c r="JQP277" s="183"/>
      <c r="JQQ277" s="183"/>
      <c r="JQR277" s="183"/>
      <c r="JQS277" s="183"/>
      <c r="JQT277" s="183"/>
      <c r="JQU277" s="183"/>
      <c r="JQV277" s="183"/>
      <c r="JQW277" s="183"/>
      <c r="JQX277" s="183"/>
      <c r="JQY277" s="183"/>
      <c r="JQZ277" s="183"/>
      <c r="JRA277" s="183"/>
      <c r="JRB277" s="183"/>
      <c r="JRC277" s="183"/>
      <c r="JRD277" s="183"/>
      <c r="JRE277" s="183"/>
      <c r="JRF277" s="183"/>
      <c r="JRG277" s="183"/>
      <c r="JRH277" s="183"/>
      <c r="JRI277" s="183"/>
      <c r="JRJ277" s="183"/>
      <c r="JRK277" s="183"/>
      <c r="JRL277" s="183"/>
      <c r="JRM277" s="183"/>
      <c r="JRN277" s="183"/>
      <c r="JRO277" s="183"/>
      <c r="JRP277" s="183"/>
      <c r="JRQ277" s="183"/>
      <c r="JRR277" s="183"/>
      <c r="JRS277" s="183"/>
      <c r="JRT277" s="183"/>
      <c r="JRU277" s="183"/>
      <c r="JRV277" s="183"/>
      <c r="JRW277" s="183"/>
      <c r="JRX277" s="183"/>
      <c r="JRY277" s="183"/>
      <c r="JRZ277" s="183"/>
      <c r="JSA277" s="183"/>
      <c r="JSB277" s="183"/>
      <c r="JSC277" s="183"/>
      <c r="JSD277" s="183"/>
      <c r="JSE277" s="183"/>
      <c r="JSF277" s="183"/>
      <c r="JSG277" s="183"/>
      <c r="JSH277" s="183"/>
      <c r="JSI277" s="183"/>
      <c r="JSJ277" s="183"/>
      <c r="JSK277" s="183"/>
      <c r="JSL277" s="183"/>
      <c r="JSM277" s="183"/>
      <c r="JSN277" s="183"/>
      <c r="JSO277" s="183"/>
      <c r="JSP277" s="183"/>
      <c r="JSQ277" s="183"/>
      <c r="JSR277" s="183"/>
      <c r="JSS277" s="183"/>
      <c r="JST277" s="183"/>
      <c r="JSU277" s="183"/>
      <c r="JSV277" s="183"/>
      <c r="JSW277" s="183"/>
      <c r="JSX277" s="183"/>
      <c r="JSY277" s="183"/>
      <c r="JSZ277" s="183"/>
      <c r="JTA277" s="183"/>
      <c r="JTB277" s="183"/>
      <c r="JTC277" s="183"/>
      <c r="JTD277" s="183"/>
      <c r="JTE277" s="183"/>
      <c r="JTF277" s="183"/>
      <c r="JTG277" s="183"/>
      <c r="JTH277" s="183"/>
      <c r="JTI277" s="183"/>
      <c r="JTJ277" s="183"/>
      <c r="JTK277" s="183"/>
      <c r="JTL277" s="183"/>
      <c r="JTM277" s="183"/>
      <c r="JTN277" s="183"/>
      <c r="JTO277" s="183"/>
      <c r="JTP277" s="183"/>
      <c r="JTQ277" s="183"/>
      <c r="JTR277" s="183"/>
      <c r="JTS277" s="183"/>
      <c r="JTT277" s="183"/>
      <c r="JTU277" s="183"/>
      <c r="JTV277" s="183"/>
      <c r="JTW277" s="183"/>
      <c r="JTX277" s="183"/>
      <c r="JTY277" s="183"/>
      <c r="JTZ277" s="183"/>
      <c r="JUA277" s="183"/>
      <c r="JUB277" s="183"/>
      <c r="JUC277" s="183"/>
      <c r="JUD277" s="183"/>
      <c r="JUE277" s="183"/>
      <c r="JUF277" s="183"/>
      <c r="JUG277" s="183"/>
      <c r="JUH277" s="183"/>
      <c r="JUI277" s="183"/>
      <c r="JUJ277" s="183"/>
      <c r="JUK277" s="183"/>
      <c r="JUL277" s="183"/>
      <c r="JUM277" s="183"/>
      <c r="JUN277" s="183"/>
      <c r="JUO277" s="183"/>
      <c r="JUP277" s="183"/>
      <c r="JUQ277" s="183"/>
      <c r="JUR277" s="183"/>
      <c r="JUS277" s="183"/>
      <c r="JUT277" s="183"/>
      <c r="JUU277" s="183"/>
      <c r="JUV277" s="183"/>
      <c r="JUW277" s="183"/>
      <c r="JUX277" s="183"/>
      <c r="JUY277" s="183"/>
      <c r="JUZ277" s="183"/>
      <c r="JVA277" s="183"/>
      <c r="JVB277" s="183"/>
      <c r="JVC277" s="183"/>
      <c r="JVD277" s="183"/>
      <c r="JVE277" s="183"/>
      <c r="JVF277" s="183"/>
      <c r="JVG277" s="183"/>
      <c r="JVH277" s="183"/>
      <c r="JVI277" s="183"/>
      <c r="JVJ277" s="183"/>
      <c r="JVK277" s="183"/>
      <c r="JVL277" s="183"/>
      <c r="JVM277" s="183"/>
      <c r="JVN277" s="183"/>
      <c r="JVO277" s="183"/>
      <c r="JVP277" s="183"/>
      <c r="JVQ277" s="183"/>
      <c r="JVR277" s="183"/>
      <c r="JVS277" s="183"/>
      <c r="JVT277" s="183"/>
      <c r="JVU277" s="183"/>
      <c r="JVV277" s="183"/>
      <c r="JVW277" s="183"/>
      <c r="JVX277" s="183"/>
      <c r="JVY277" s="183"/>
      <c r="JVZ277" s="183"/>
      <c r="JWA277" s="183"/>
      <c r="JWB277" s="183"/>
      <c r="JWC277" s="183"/>
      <c r="JWD277" s="183"/>
      <c r="JWE277" s="183"/>
      <c r="JWF277" s="183"/>
      <c r="JWG277" s="183"/>
      <c r="JWH277" s="183"/>
      <c r="JWI277" s="183"/>
      <c r="JWJ277" s="183"/>
      <c r="JWK277" s="183"/>
      <c r="JWL277" s="183"/>
      <c r="JWM277" s="183"/>
      <c r="JWN277" s="183"/>
      <c r="JWO277" s="183"/>
      <c r="JWP277" s="183"/>
      <c r="JWQ277" s="183"/>
      <c r="JWR277" s="183"/>
      <c r="JWS277" s="183"/>
      <c r="JWT277" s="183"/>
      <c r="JWU277" s="183"/>
      <c r="JWV277" s="183"/>
      <c r="JWW277" s="183"/>
      <c r="JWX277" s="183"/>
      <c r="JWY277" s="183"/>
      <c r="JWZ277" s="183"/>
      <c r="JXA277" s="183"/>
      <c r="JXB277" s="183"/>
      <c r="JXC277" s="183"/>
      <c r="JXD277" s="183"/>
      <c r="JXE277" s="183"/>
      <c r="JXF277" s="183"/>
      <c r="JXG277" s="183"/>
      <c r="JXH277" s="183"/>
      <c r="JXI277" s="183"/>
      <c r="JXJ277" s="183"/>
      <c r="JXK277" s="183"/>
      <c r="JXL277" s="183"/>
      <c r="JXM277" s="183"/>
      <c r="JXN277" s="183"/>
      <c r="JXO277" s="183"/>
      <c r="JXP277" s="183"/>
      <c r="JXQ277" s="183"/>
      <c r="JXR277" s="183"/>
      <c r="JXS277" s="183"/>
      <c r="JXT277" s="183"/>
      <c r="JXU277" s="183"/>
      <c r="JXV277" s="183"/>
      <c r="JXW277" s="183"/>
      <c r="JXX277" s="183"/>
      <c r="JXY277" s="183"/>
      <c r="JXZ277" s="183"/>
      <c r="JYA277" s="183"/>
      <c r="JYB277" s="183"/>
      <c r="JYC277" s="183"/>
      <c r="JYD277" s="183"/>
      <c r="JYE277" s="183"/>
      <c r="JYF277" s="183"/>
      <c r="JYG277" s="183"/>
      <c r="JYH277" s="183"/>
      <c r="JYI277" s="183"/>
      <c r="JYJ277" s="183"/>
      <c r="JYK277" s="183"/>
      <c r="JYL277" s="183"/>
      <c r="JYM277" s="183"/>
      <c r="JYN277" s="183"/>
      <c r="JYO277" s="183"/>
      <c r="JYP277" s="183"/>
      <c r="JYQ277" s="183"/>
      <c r="JYR277" s="183"/>
      <c r="JYS277" s="183"/>
      <c r="JYT277" s="183"/>
      <c r="JYU277" s="183"/>
      <c r="JYV277" s="183"/>
      <c r="JYW277" s="183"/>
      <c r="JYX277" s="183"/>
      <c r="JYY277" s="183"/>
      <c r="JYZ277" s="183"/>
      <c r="JZA277" s="183"/>
      <c r="JZB277" s="183"/>
      <c r="JZC277" s="183"/>
      <c r="JZD277" s="183"/>
      <c r="JZE277" s="183"/>
      <c r="JZF277" s="183"/>
      <c r="JZG277" s="183"/>
      <c r="JZH277" s="183"/>
      <c r="JZI277" s="183"/>
      <c r="JZJ277" s="183"/>
      <c r="JZK277" s="183"/>
      <c r="JZL277" s="183"/>
      <c r="JZM277" s="183"/>
      <c r="JZN277" s="183"/>
      <c r="JZO277" s="183"/>
      <c r="JZP277" s="183"/>
      <c r="JZQ277" s="183"/>
      <c r="JZR277" s="183"/>
      <c r="JZS277" s="183"/>
      <c r="JZT277" s="183"/>
      <c r="JZU277" s="183"/>
      <c r="JZV277" s="183"/>
      <c r="JZW277" s="183"/>
      <c r="JZX277" s="183"/>
      <c r="JZY277" s="183"/>
      <c r="JZZ277" s="183"/>
      <c r="KAA277" s="183"/>
      <c r="KAB277" s="183"/>
      <c r="KAC277" s="183"/>
      <c r="KAD277" s="183"/>
      <c r="KAE277" s="183"/>
      <c r="KAF277" s="183"/>
      <c r="KAG277" s="183"/>
      <c r="KAH277" s="183"/>
      <c r="KAI277" s="183"/>
      <c r="KAJ277" s="183"/>
      <c r="KAK277" s="183"/>
      <c r="KAL277" s="183"/>
      <c r="KAM277" s="183"/>
      <c r="KAN277" s="183"/>
      <c r="KAO277" s="183"/>
      <c r="KAP277" s="183"/>
      <c r="KAQ277" s="183"/>
      <c r="KAR277" s="183"/>
      <c r="KAS277" s="183"/>
      <c r="KAT277" s="183"/>
      <c r="KAU277" s="183"/>
      <c r="KAV277" s="183"/>
      <c r="KAW277" s="183"/>
      <c r="KAX277" s="183"/>
      <c r="KAY277" s="183"/>
      <c r="KAZ277" s="183"/>
      <c r="KBA277" s="183"/>
      <c r="KBB277" s="183"/>
      <c r="KBC277" s="183"/>
      <c r="KBD277" s="183"/>
      <c r="KBE277" s="183"/>
      <c r="KBF277" s="183"/>
      <c r="KBG277" s="183"/>
      <c r="KBH277" s="183"/>
      <c r="KBI277" s="183"/>
      <c r="KBJ277" s="183"/>
      <c r="KBK277" s="183"/>
      <c r="KBL277" s="183"/>
      <c r="KBM277" s="183"/>
      <c r="KBN277" s="183"/>
      <c r="KBO277" s="183"/>
      <c r="KBP277" s="183"/>
      <c r="KBQ277" s="183"/>
      <c r="KBR277" s="183"/>
      <c r="KBS277" s="183"/>
      <c r="KBT277" s="183"/>
      <c r="KBU277" s="183"/>
      <c r="KBV277" s="183"/>
      <c r="KBW277" s="183"/>
      <c r="KBX277" s="183"/>
      <c r="KBY277" s="183"/>
      <c r="KBZ277" s="183"/>
      <c r="KCA277" s="183"/>
      <c r="KCB277" s="183"/>
      <c r="KCC277" s="183"/>
      <c r="KCD277" s="183"/>
      <c r="KCE277" s="183"/>
      <c r="KCF277" s="183"/>
      <c r="KCG277" s="183"/>
      <c r="KCH277" s="183"/>
      <c r="KCI277" s="183"/>
      <c r="KCJ277" s="183"/>
      <c r="KCK277" s="183"/>
      <c r="KCL277" s="183"/>
      <c r="KCM277" s="183"/>
      <c r="KCN277" s="183"/>
      <c r="KCO277" s="183"/>
      <c r="KCP277" s="183"/>
      <c r="KCQ277" s="183"/>
      <c r="KCR277" s="183"/>
      <c r="KCS277" s="183"/>
      <c r="KCT277" s="183"/>
      <c r="KCU277" s="183"/>
      <c r="KCV277" s="183"/>
      <c r="KCW277" s="183"/>
      <c r="KCX277" s="183"/>
      <c r="KCY277" s="183"/>
      <c r="KCZ277" s="183"/>
      <c r="KDA277" s="183"/>
      <c r="KDB277" s="183"/>
      <c r="KDC277" s="183"/>
      <c r="KDD277" s="183"/>
      <c r="KDE277" s="183"/>
      <c r="KDF277" s="183"/>
      <c r="KDG277" s="183"/>
      <c r="KDH277" s="183"/>
      <c r="KDI277" s="183"/>
      <c r="KDJ277" s="183"/>
      <c r="KDK277" s="183"/>
      <c r="KDL277" s="183"/>
      <c r="KDM277" s="183"/>
      <c r="KDN277" s="183"/>
      <c r="KDO277" s="183"/>
      <c r="KDP277" s="183"/>
      <c r="KDQ277" s="183"/>
      <c r="KDR277" s="183"/>
      <c r="KDS277" s="183"/>
      <c r="KDT277" s="183"/>
      <c r="KDU277" s="183"/>
      <c r="KDV277" s="183"/>
      <c r="KDW277" s="183"/>
      <c r="KDX277" s="183"/>
      <c r="KDY277" s="183"/>
      <c r="KDZ277" s="183"/>
      <c r="KEA277" s="183"/>
      <c r="KEB277" s="183"/>
      <c r="KEC277" s="183"/>
      <c r="KED277" s="183"/>
      <c r="KEE277" s="183"/>
      <c r="KEF277" s="183"/>
      <c r="KEG277" s="183"/>
      <c r="KEH277" s="183"/>
      <c r="KEI277" s="183"/>
      <c r="KEJ277" s="183"/>
      <c r="KEK277" s="183"/>
      <c r="KEL277" s="183"/>
      <c r="KEM277" s="183"/>
      <c r="KEN277" s="183"/>
      <c r="KEO277" s="183"/>
      <c r="KEP277" s="183"/>
      <c r="KEQ277" s="183"/>
      <c r="KER277" s="183"/>
      <c r="KES277" s="183"/>
      <c r="KET277" s="183"/>
      <c r="KEU277" s="183"/>
      <c r="KEV277" s="183"/>
      <c r="KEW277" s="183"/>
      <c r="KEX277" s="183"/>
      <c r="KEY277" s="183"/>
      <c r="KEZ277" s="183"/>
      <c r="KFA277" s="183"/>
      <c r="KFB277" s="183"/>
      <c r="KFC277" s="183"/>
      <c r="KFD277" s="183"/>
      <c r="KFE277" s="183"/>
      <c r="KFF277" s="183"/>
      <c r="KFG277" s="183"/>
      <c r="KFH277" s="183"/>
      <c r="KFI277" s="183"/>
      <c r="KFJ277" s="183"/>
      <c r="KFK277" s="183"/>
      <c r="KFL277" s="183"/>
      <c r="KFM277" s="183"/>
      <c r="KFN277" s="183"/>
      <c r="KFO277" s="183"/>
      <c r="KFP277" s="183"/>
      <c r="KFQ277" s="183"/>
      <c r="KFR277" s="183"/>
      <c r="KFS277" s="183"/>
      <c r="KFT277" s="183"/>
      <c r="KFU277" s="183"/>
      <c r="KFV277" s="183"/>
      <c r="KFW277" s="183"/>
      <c r="KFX277" s="183"/>
      <c r="KFY277" s="183"/>
      <c r="KFZ277" s="183"/>
      <c r="KGA277" s="183"/>
      <c r="KGB277" s="183"/>
      <c r="KGC277" s="183"/>
      <c r="KGD277" s="183"/>
      <c r="KGE277" s="183"/>
      <c r="KGF277" s="183"/>
      <c r="KGG277" s="183"/>
      <c r="KGH277" s="183"/>
      <c r="KGI277" s="183"/>
      <c r="KGJ277" s="183"/>
      <c r="KGK277" s="183"/>
      <c r="KGL277" s="183"/>
      <c r="KGM277" s="183"/>
      <c r="KGN277" s="183"/>
      <c r="KGO277" s="183"/>
      <c r="KGP277" s="183"/>
      <c r="KGQ277" s="183"/>
      <c r="KGR277" s="183"/>
      <c r="KGS277" s="183"/>
      <c r="KGT277" s="183"/>
      <c r="KGU277" s="183"/>
      <c r="KGV277" s="183"/>
      <c r="KGW277" s="183"/>
      <c r="KGX277" s="183"/>
      <c r="KGY277" s="183"/>
      <c r="KGZ277" s="183"/>
      <c r="KHA277" s="183"/>
      <c r="KHB277" s="183"/>
      <c r="KHC277" s="183"/>
      <c r="KHD277" s="183"/>
      <c r="KHE277" s="183"/>
      <c r="KHF277" s="183"/>
      <c r="KHG277" s="183"/>
      <c r="KHH277" s="183"/>
      <c r="KHI277" s="183"/>
      <c r="KHJ277" s="183"/>
      <c r="KHK277" s="183"/>
      <c r="KHL277" s="183"/>
      <c r="KHM277" s="183"/>
      <c r="KHN277" s="183"/>
      <c r="KHO277" s="183"/>
      <c r="KHP277" s="183"/>
      <c r="KHQ277" s="183"/>
      <c r="KHR277" s="183"/>
      <c r="KHS277" s="183"/>
      <c r="KHT277" s="183"/>
      <c r="KHU277" s="183"/>
      <c r="KHV277" s="183"/>
      <c r="KHW277" s="183"/>
      <c r="KHX277" s="183"/>
      <c r="KHY277" s="183"/>
      <c r="KHZ277" s="183"/>
      <c r="KIA277" s="183"/>
      <c r="KIB277" s="183"/>
      <c r="KIC277" s="183"/>
      <c r="KID277" s="183"/>
      <c r="KIE277" s="183"/>
      <c r="KIF277" s="183"/>
      <c r="KIG277" s="183"/>
      <c r="KIH277" s="183"/>
      <c r="KII277" s="183"/>
      <c r="KIJ277" s="183"/>
      <c r="KIK277" s="183"/>
      <c r="KIL277" s="183"/>
      <c r="KIM277" s="183"/>
      <c r="KIN277" s="183"/>
      <c r="KIO277" s="183"/>
      <c r="KIP277" s="183"/>
      <c r="KIQ277" s="183"/>
      <c r="KIR277" s="183"/>
      <c r="KIS277" s="183"/>
      <c r="KIT277" s="183"/>
      <c r="KIU277" s="183"/>
      <c r="KIV277" s="183"/>
      <c r="KIW277" s="183"/>
      <c r="KIX277" s="183"/>
      <c r="KIY277" s="183"/>
      <c r="KIZ277" s="183"/>
      <c r="KJA277" s="183"/>
      <c r="KJB277" s="183"/>
      <c r="KJC277" s="183"/>
      <c r="KJD277" s="183"/>
      <c r="KJE277" s="183"/>
      <c r="KJF277" s="183"/>
      <c r="KJG277" s="183"/>
      <c r="KJH277" s="183"/>
      <c r="KJI277" s="183"/>
      <c r="KJJ277" s="183"/>
      <c r="KJK277" s="183"/>
      <c r="KJL277" s="183"/>
      <c r="KJM277" s="183"/>
      <c r="KJN277" s="183"/>
      <c r="KJO277" s="183"/>
      <c r="KJP277" s="183"/>
      <c r="KJQ277" s="183"/>
      <c r="KJR277" s="183"/>
      <c r="KJS277" s="183"/>
      <c r="KJT277" s="183"/>
      <c r="KJU277" s="183"/>
      <c r="KJV277" s="183"/>
      <c r="KJW277" s="183"/>
      <c r="KJX277" s="183"/>
      <c r="KJY277" s="183"/>
      <c r="KJZ277" s="183"/>
      <c r="KKA277" s="183"/>
      <c r="KKB277" s="183"/>
      <c r="KKC277" s="183"/>
      <c r="KKD277" s="183"/>
      <c r="KKE277" s="183"/>
      <c r="KKF277" s="183"/>
      <c r="KKG277" s="183"/>
      <c r="KKH277" s="183"/>
      <c r="KKI277" s="183"/>
      <c r="KKJ277" s="183"/>
      <c r="KKK277" s="183"/>
      <c r="KKL277" s="183"/>
      <c r="KKM277" s="183"/>
      <c r="KKN277" s="183"/>
      <c r="KKO277" s="183"/>
      <c r="KKP277" s="183"/>
      <c r="KKQ277" s="183"/>
      <c r="KKR277" s="183"/>
      <c r="KKS277" s="183"/>
      <c r="KKT277" s="183"/>
      <c r="KKU277" s="183"/>
      <c r="KKV277" s="183"/>
      <c r="KKW277" s="183"/>
      <c r="KKX277" s="183"/>
      <c r="KKY277" s="183"/>
      <c r="KKZ277" s="183"/>
      <c r="KLA277" s="183"/>
      <c r="KLB277" s="183"/>
      <c r="KLC277" s="183"/>
      <c r="KLD277" s="183"/>
      <c r="KLE277" s="183"/>
      <c r="KLF277" s="183"/>
      <c r="KLG277" s="183"/>
      <c r="KLH277" s="183"/>
      <c r="KLI277" s="183"/>
      <c r="KLJ277" s="183"/>
      <c r="KLK277" s="183"/>
      <c r="KLL277" s="183"/>
      <c r="KLM277" s="183"/>
      <c r="KLN277" s="183"/>
      <c r="KLO277" s="183"/>
      <c r="KLP277" s="183"/>
      <c r="KLQ277" s="183"/>
      <c r="KLR277" s="183"/>
      <c r="KLS277" s="183"/>
      <c r="KLT277" s="183"/>
      <c r="KLU277" s="183"/>
      <c r="KLV277" s="183"/>
      <c r="KLW277" s="183"/>
      <c r="KLX277" s="183"/>
      <c r="KLY277" s="183"/>
      <c r="KLZ277" s="183"/>
      <c r="KMA277" s="183"/>
      <c r="KMB277" s="183"/>
      <c r="KMC277" s="183"/>
      <c r="KMD277" s="183"/>
      <c r="KME277" s="183"/>
      <c r="KMF277" s="183"/>
      <c r="KMG277" s="183"/>
      <c r="KMH277" s="183"/>
      <c r="KMI277" s="183"/>
      <c r="KMJ277" s="183"/>
      <c r="KMK277" s="183"/>
      <c r="KML277" s="183"/>
      <c r="KMM277" s="183"/>
      <c r="KMN277" s="183"/>
      <c r="KMO277" s="183"/>
      <c r="KMP277" s="183"/>
      <c r="KMQ277" s="183"/>
      <c r="KMR277" s="183"/>
      <c r="KMS277" s="183"/>
      <c r="KMT277" s="183"/>
      <c r="KMU277" s="183"/>
      <c r="KMV277" s="183"/>
      <c r="KMW277" s="183"/>
      <c r="KMX277" s="183"/>
      <c r="KMY277" s="183"/>
      <c r="KMZ277" s="183"/>
      <c r="KNA277" s="183"/>
      <c r="KNB277" s="183"/>
      <c r="KNC277" s="183"/>
      <c r="KND277" s="183"/>
      <c r="KNE277" s="183"/>
      <c r="KNF277" s="183"/>
      <c r="KNG277" s="183"/>
      <c r="KNH277" s="183"/>
      <c r="KNI277" s="183"/>
      <c r="KNJ277" s="183"/>
      <c r="KNK277" s="183"/>
      <c r="KNL277" s="183"/>
      <c r="KNM277" s="183"/>
      <c r="KNN277" s="183"/>
      <c r="KNO277" s="183"/>
      <c r="KNP277" s="183"/>
      <c r="KNQ277" s="183"/>
      <c r="KNR277" s="183"/>
      <c r="KNS277" s="183"/>
      <c r="KNT277" s="183"/>
      <c r="KNU277" s="183"/>
      <c r="KNV277" s="183"/>
      <c r="KNW277" s="183"/>
      <c r="KNX277" s="183"/>
      <c r="KNY277" s="183"/>
      <c r="KNZ277" s="183"/>
      <c r="KOA277" s="183"/>
      <c r="KOB277" s="183"/>
      <c r="KOC277" s="183"/>
      <c r="KOD277" s="183"/>
      <c r="KOE277" s="183"/>
      <c r="KOF277" s="183"/>
      <c r="KOG277" s="183"/>
      <c r="KOH277" s="183"/>
      <c r="KOI277" s="183"/>
      <c r="KOJ277" s="183"/>
      <c r="KOK277" s="183"/>
      <c r="KOL277" s="183"/>
      <c r="KOM277" s="183"/>
      <c r="KON277" s="183"/>
      <c r="KOO277" s="183"/>
      <c r="KOP277" s="183"/>
      <c r="KOQ277" s="183"/>
      <c r="KOR277" s="183"/>
      <c r="KOS277" s="183"/>
      <c r="KOT277" s="183"/>
      <c r="KOU277" s="183"/>
      <c r="KOV277" s="183"/>
      <c r="KOW277" s="183"/>
      <c r="KOX277" s="183"/>
      <c r="KOY277" s="183"/>
      <c r="KOZ277" s="183"/>
      <c r="KPA277" s="183"/>
      <c r="KPB277" s="183"/>
      <c r="KPC277" s="183"/>
      <c r="KPD277" s="183"/>
      <c r="KPE277" s="183"/>
      <c r="KPF277" s="183"/>
      <c r="KPG277" s="183"/>
      <c r="KPH277" s="183"/>
      <c r="KPI277" s="183"/>
      <c r="KPJ277" s="183"/>
      <c r="KPK277" s="183"/>
      <c r="KPL277" s="183"/>
      <c r="KPM277" s="183"/>
      <c r="KPN277" s="183"/>
      <c r="KPO277" s="183"/>
      <c r="KPP277" s="183"/>
      <c r="KPQ277" s="183"/>
      <c r="KPR277" s="183"/>
      <c r="KPS277" s="183"/>
      <c r="KPT277" s="183"/>
      <c r="KPU277" s="183"/>
      <c r="KPV277" s="183"/>
      <c r="KPW277" s="183"/>
      <c r="KPX277" s="183"/>
      <c r="KPY277" s="183"/>
      <c r="KPZ277" s="183"/>
      <c r="KQA277" s="183"/>
      <c r="KQB277" s="183"/>
      <c r="KQC277" s="183"/>
      <c r="KQD277" s="183"/>
      <c r="KQE277" s="183"/>
      <c r="KQF277" s="183"/>
      <c r="KQG277" s="183"/>
      <c r="KQH277" s="183"/>
      <c r="KQI277" s="183"/>
      <c r="KQJ277" s="183"/>
      <c r="KQK277" s="183"/>
      <c r="KQL277" s="183"/>
      <c r="KQM277" s="183"/>
      <c r="KQN277" s="183"/>
      <c r="KQO277" s="183"/>
      <c r="KQP277" s="183"/>
      <c r="KQQ277" s="183"/>
      <c r="KQR277" s="183"/>
      <c r="KQS277" s="183"/>
      <c r="KQT277" s="183"/>
      <c r="KQU277" s="183"/>
      <c r="KQV277" s="183"/>
      <c r="KQW277" s="183"/>
      <c r="KQX277" s="183"/>
      <c r="KQY277" s="183"/>
      <c r="KQZ277" s="183"/>
      <c r="KRA277" s="183"/>
      <c r="KRB277" s="183"/>
      <c r="KRC277" s="183"/>
      <c r="KRD277" s="183"/>
      <c r="KRE277" s="183"/>
      <c r="KRF277" s="183"/>
      <c r="KRG277" s="183"/>
      <c r="KRH277" s="183"/>
      <c r="KRI277" s="183"/>
      <c r="KRJ277" s="183"/>
      <c r="KRK277" s="183"/>
      <c r="KRL277" s="183"/>
      <c r="KRM277" s="183"/>
      <c r="KRN277" s="183"/>
      <c r="KRO277" s="183"/>
      <c r="KRP277" s="183"/>
      <c r="KRQ277" s="183"/>
      <c r="KRR277" s="183"/>
      <c r="KRS277" s="183"/>
      <c r="KRT277" s="183"/>
      <c r="KRU277" s="183"/>
      <c r="KRV277" s="183"/>
      <c r="KRW277" s="183"/>
      <c r="KRX277" s="183"/>
      <c r="KRY277" s="183"/>
      <c r="KRZ277" s="183"/>
      <c r="KSA277" s="183"/>
      <c r="KSB277" s="183"/>
      <c r="KSC277" s="183"/>
      <c r="KSD277" s="183"/>
      <c r="KSE277" s="183"/>
      <c r="KSF277" s="183"/>
      <c r="KSG277" s="183"/>
      <c r="KSH277" s="183"/>
      <c r="KSI277" s="183"/>
      <c r="KSJ277" s="183"/>
      <c r="KSK277" s="183"/>
      <c r="KSL277" s="183"/>
      <c r="KSM277" s="183"/>
      <c r="KSN277" s="183"/>
      <c r="KSO277" s="183"/>
      <c r="KSP277" s="183"/>
      <c r="KSQ277" s="183"/>
      <c r="KSR277" s="183"/>
      <c r="KSS277" s="183"/>
      <c r="KST277" s="183"/>
      <c r="KSU277" s="183"/>
      <c r="KSV277" s="183"/>
      <c r="KSW277" s="183"/>
      <c r="KSX277" s="183"/>
      <c r="KSY277" s="183"/>
      <c r="KSZ277" s="183"/>
      <c r="KTA277" s="183"/>
      <c r="KTB277" s="183"/>
      <c r="KTC277" s="183"/>
      <c r="KTD277" s="183"/>
      <c r="KTE277" s="183"/>
      <c r="KTF277" s="183"/>
      <c r="KTG277" s="183"/>
      <c r="KTH277" s="183"/>
      <c r="KTI277" s="183"/>
      <c r="KTJ277" s="183"/>
      <c r="KTK277" s="183"/>
      <c r="KTL277" s="183"/>
      <c r="KTM277" s="183"/>
      <c r="KTN277" s="183"/>
      <c r="KTO277" s="183"/>
      <c r="KTP277" s="183"/>
      <c r="KTQ277" s="183"/>
      <c r="KTR277" s="183"/>
      <c r="KTS277" s="183"/>
      <c r="KTT277" s="183"/>
      <c r="KTU277" s="183"/>
      <c r="KTV277" s="183"/>
      <c r="KTW277" s="183"/>
      <c r="KTX277" s="183"/>
      <c r="KTY277" s="183"/>
      <c r="KTZ277" s="183"/>
      <c r="KUA277" s="183"/>
      <c r="KUB277" s="183"/>
      <c r="KUC277" s="183"/>
      <c r="KUD277" s="183"/>
      <c r="KUE277" s="183"/>
      <c r="KUF277" s="183"/>
      <c r="KUG277" s="183"/>
      <c r="KUH277" s="183"/>
      <c r="KUI277" s="183"/>
      <c r="KUJ277" s="183"/>
      <c r="KUK277" s="183"/>
      <c r="KUL277" s="183"/>
      <c r="KUM277" s="183"/>
      <c r="KUN277" s="183"/>
      <c r="KUO277" s="183"/>
      <c r="KUP277" s="183"/>
      <c r="KUQ277" s="183"/>
      <c r="KUR277" s="183"/>
      <c r="KUS277" s="183"/>
      <c r="KUT277" s="183"/>
      <c r="KUU277" s="183"/>
      <c r="KUV277" s="183"/>
      <c r="KUW277" s="183"/>
      <c r="KUX277" s="183"/>
      <c r="KUY277" s="183"/>
      <c r="KUZ277" s="183"/>
      <c r="KVA277" s="183"/>
      <c r="KVB277" s="183"/>
      <c r="KVC277" s="183"/>
      <c r="KVD277" s="183"/>
      <c r="KVE277" s="183"/>
      <c r="KVF277" s="183"/>
      <c r="KVG277" s="183"/>
      <c r="KVH277" s="183"/>
      <c r="KVI277" s="183"/>
      <c r="KVJ277" s="183"/>
      <c r="KVK277" s="183"/>
      <c r="KVL277" s="183"/>
      <c r="KVM277" s="183"/>
      <c r="KVN277" s="183"/>
      <c r="KVO277" s="183"/>
      <c r="KVP277" s="183"/>
      <c r="KVQ277" s="183"/>
      <c r="KVR277" s="183"/>
      <c r="KVS277" s="183"/>
      <c r="KVT277" s="183"/>
      <c r="KVU277" s="183"/>
      <c r="KVV277" s="183"/>
      <c r="KVW277" s="183"/>
      <c r="KVX277" s="183"/>
      <c r="KVY277" s="183"/>
      <c r="KVZ277" s="183"/>
      <c r="KWA277" s="183"/>
      <c r="KWB277" s="183"/>
      <c r="KWC277" s="183"/>
      <c r="KWD277" s="183"/>
      <c r="KWE277" s="183"/>
      <c r="KWF277" s="183"/>
      <c r="KWG277" s="183"/>
      <c r="KWH277" s="183"/>
      <c r="KWI277" s="183"/>
      <c r="KWJ277" s="183"/>
      <c r="KWK277" s="183"/>
      <c r="KWL277" s="183"/>
      <c r="KWM277" s="183"/>
      <c r="KWN277" s="183"/>
      <c r="KWO277" s="183"/>
      <c r="KWP277" s="183"/>
      <c r="KWQ277" s="183"/>
      <c r="KWR277" s="183"/>
      <c r="KWS277" s="183"/>
      <c r="KWT277" s="183"/>
      <c r="KWU277" s="183"/>
      <c r="KWV277" s="183"/>
      <c r="KWW277" s="183"/>
      <c r="KWX277" s="183"/>
      <c r="KWY277" s="183"/>
      <c r="KWZ277" s="183"/>
      <c r="KXA277" s="183"/>
      <c r="KXB277" s="183"/>
      <c r="KXC277" s="183"/>
      <c r="KXD277" s="183"/>
      <c r="KXE277" s="183"/>
      <c r="KXF277" s="183"/>
      <c r="KXG277" s="183"/>
      <c r="KXH277" s="183"/>
      <c r="KXI277" s="183"/>
      <c r="KXJ277" s="183"/>
      <c r="KXK277" s="183"/>
      <c r="KXL277" s="183"/>
      <c r="KXM277" s="183"/>
      <c r="KXN277" s="183"/>
      <c r="KXO277" s="183"/>
      <c r="KXP277" s="183"/>
      <c r="KXQ277" s="183"/>
      <c r="KXR277" s="183"/>
      <c r="KXS277" s="183"/>
      <c r="KXT277" s="183"/>
      <c r="KXU277" s="183"/>
      <c r="KXV277" s="183"/>
      <c r="KXW277" s="183"/>
      <c r="KXX277" s="183"/>
      <c r="KXY277" s="183"/>
      <c r="KXZ277" s="183"/>
      <c r="KYA277" s="183"/>
      <c r="KYB277" s="183"/>
      <c r="KYC277" s="183"/>
      <c r="KYD277" s="183"/>
      <c r="KYE277" s="183"/>
      <c r="KYF277" s="183"/>
      <c r="KYG277" s="183"/>
      <c r="KYH277" s="183"/>
      <c r="KYI277" s="183"/>
      <c r="KYJ277" s="183"/>
      <c r="KYK277" s="183"/>
      <c r="KYL277" s="183"/>
      <c r="KYM277" s="183"/>
      <c r="KYN277" s="183"/>
      <c r="KYO277" s="183"/>
      <c r="KYP277" s="183"/>
      <c r="KYQ277" s="183"/>
      <c r="KYR277" s="183"/>
      <c r="KYS277" s="183"/>
      <c r="KYT277" s="183"/>
      <c r="KYU277" s="183"/>
      <c r="KYV277" s="183"/>
      <c r="KYW277" s="183"/>
      <c r="KYX277" s="183"/>
      <c r="KYY277" s="183"/>
      <c r="KYZ277" s="183"/>
      <c r="KZA277" s="183"/>
      <c r="KZB277" s="183"/>
      <c r="KZC277" s="183"/>
      <c r="KZD277" s="183"/>
      <c r="KZE277" s="183"/>
      <c r="KZF277" s="183"/>
      <c r="KZG277" s="183"/>
      <c r="KZH277" s="183"/>
      <c r="KZI277" s="183"/>
      <c r="KZJ277" s="183"/>
      <c r="KZK277" s="183"/>
      <c r="KZL277" s="183"/>
      <c r="KZM277" s="183"/>
      <c r="KZN277" s="183"/>
      <c r="KZO277" s="183"/>
      <c r="KZP277" s="183"/>
      <c r="KZQ277" s="183"/>
      <c r="KZR277" s="183"/>
      <c r="KZS277" s="183"/>
      <c r="KZT277" s="183"/>
      <c r="KZU277" s="183"/>
      <c r="KZV277" s="183"/>
      <c r="KZW277" s="183"/>
      <c r="KZX277" s="183"/>
      <c r="KZY277" s="183"/>
      <c r="KZZ277" s="183"/>
      <c r="LAA277" s="183"/>
      <c r="LAB277" s="183"/>
      <c r="LAC277" s="183"/>
      <c r="LAD277" s="183"/>
      <c r="LAE277" s="183"/>
      <c r="LAF277" s="183"/>
      <c r="LAG277" s="183"/>
      <c r="LAH277" s="183"/>
      <c r="LAI277" s="183"/>
      <c r="LAJ277" s="183"/>
      <c r="LAK277" s="183"/>
      <c r="LAL277" s="183"/>
      <c r="LAM277" s="183"/>
      <c r="LAN277" s="183"/>
      <c r="LAO277" s="183"/>
      <c r="LAP277" s="183"/>
      <c r="LAQ277" s="183"/>
      <c r="LAR277" s="183"/>
      <c r="LAS277" s="183"/>
      <c r="LAT277" s="183"/>
      <c r="LAU277" s="183"/>
      <c r="LAV277" s="183"/>
      <c r="LAW277" s="183"/>
      <c r="LAX277" s="183"/>
      <c r="LAY277" s="183"/>
      <c r="LAZ277" s="183"/>
      <c r="LBA277" s="183"/>
      <c r="LBB277" s="183"/>
      <c r="LBC277" s="183"/>
      <c r="LBD277" s="183"/>
      <c r="LBE277" s="183"/>
      <c r="LBF277" s="183"/>
      <c r="LBG277" s="183"/>
      <c r="LBH277" s="183"/>
      <c r="LBI277" s="183"/>
      <c r="LBJ277" s="183"/>
      <c r="LBK277" s="183"/>
      <c r="LBL277" s="183"/>
      <c r="LBM277" s="183"/>
      <c r="LBN277" s="183"/>
      <c r="LBO277" s="183"/>
      <c r="LBP277" s="183"/>
      <c r="LBQ277" s="183"/>
      <c r="LBR277" s="183"/>
      <c r="LBS277" s="183"/>
      <c r="LBT277" s="183"/>
      <c r="LBU277" s="183"/>
      <c r="LBV277" s="183"/>
      <c r="LBW277" s="183"/>
      <c r="LBX277" s="183"/>
      <c r="LBY277" s="183"/>
      <c r="LBZ277" s="183"/>
      <c r="LCA277" s="183"/>
      <c r="LCB277" s="183"/>
      <c r="LCC277" s="183"/>
      <c r="LCD277" s="183"/>
      <c r="LCE277" s="183"/>
      <c r="LCF277" s="183"/>
      <c r="LCG277" s="183"/>
      <c r="LCH277" s="183"/>
      <c r="LCI277" s="183"/>
      <c r="LCJ277" s="183"/>
      <c r="LCK277" s="183"/>
      <c r="LCL277" s="183"/>
      <c r="LCM277" s="183"/>
      <c r="LCN277" s="183"/>
      <c r="LCO277" s="183"/>
      <c r="LCP277" s="183"/>
      <c r="LCQ277" s="183"/>
      <c r="LCR277" s="183"/>
      <c r="LCS277" s="183"/>
      <c r="LCT277" s="183"/>
      <c r="LCU277" s="183"/>
      <c r="LCV277" s="183"/>
      <c r="LCW277" s="183"/>
      <c r="LCX277" s="183"/>
      <c r="LCY277" s="183"/>
      <c r="LCZ277" s="183"/>
      <c r="LDA277" s="183"/>
      <c r="LDB277" s="183"/>
      <c r="LDC277" s="183"/>
      <c r="LDD277" s="183"/>
      <c r="LDE277" s="183"/>
      <c r="LDF277" s="183"/>
      <c r="LDG277" s="183"/>
      <c r="LDH277" s="183"/>
      <c r="LDI277" s="183"/>
      <c r="LDJ277" s="183"/>
      <c r="LDK277" s="183"/>
      <c r="LDL277" s="183"/>
      <c r="LDM277" s="183"/>
      <c r="LDN277" s="183"/>
      <c r="LDO277" s="183"/>
      <c r="LDP277" s="183"/>
      <c r="LDQ277" s="183"/>
      <c r="LDR277" s="183"/>
      <c r="LDS277" s="183"/>
      <c r="LDT277" s="183"/>
      <c r="LDU277" s="183"/>
      <c r="LDV277" s="183"/>
      <c r="LDW277" s="183"/>
      <c r="LDX277" s="183"/>
      <c r="LDY277" s="183"/>
      <c r="LDZ277" s="183"/>
      <c r="LEA277" s="183"/>
      <c r="LEB277" s="183"/>
      <c r="LEC277" s="183"/>
      <c r="LED277" s="183"/>
      <c r="LEE277" s="183"/>
      <c r="LEF277" s="183"/>
      <c r="LEG277" s="183"/>
      <c r="LEH277" s="183"/>
      <c r="LEI277" s="183"/>
      <c r="LEJ277" s="183"/>
      <c r="LEK277" s="183"/>
      <c r="LEL277" s="183"/>
      <c r="LEM277" s="183"/>
      <c r="LEN277" s="183"/>
      <c r="LEO277" s="183"/>
      <c r="LEP277" s="183"/>
      <c r="LEQ277" s="183"/>
      <c r="LER277" s="183"/>
      <c r="LES277" s="183"/>
      <c r="LET277" s="183"/>
      <c r="LEU277" s="183"/>
      <c r="LEV277" s="183"/>
      <c r="LEW277" s="183"/>
      <c r="LEX277" s="183"/>
      <c r="LEY277" s="183"/>
      <c r="LEZ277" s="183"/>
      <c r="LFA277" s="183"/>
      <c r="LFB277" s="183"/>
      <c r="LFC277" s="183"/>
      <c r="LFD277" s="183"/>
      <c r="LFE277" s="183"/>
      <c r="LFF277" s="183"/>
      <c r="LFG277" s="183"/>
      <c r="LFH277" s="183"/>
      <c r="LFI277" s="183"/>
      <c r="LFJ277" s="183"/>
      <c r="LFK277" s="183"/>
      <c r="LFL277" s="183"/>
      <c r="LFM277" s="183"/>
      <c r="LFN277" s="183"/>
      <c r="LFO277" s="183"/>
      <c r="LFP277" s="183"/>
      <c r="LFQ277" s="183"/>
      <c r="LFR277" s="183"/>
      <c r="LFS277" s="183"/>
      <c r="LFT277" s="183"/>
      <c r="LFU277" s="183"/>
      <c r="LFV277" s="183"/>
      <c r="LFW277" s="183"/>
      <c r="LFX277" s="183"/>
      <c r="LFY277" s="183"/>
      <c r="LFZ277" s="183"/>
      <c r="LGA277" s="183"/>
      <c r="LGB277" s="183"/>
      <c r="LGC277" s="183"/>
      <c r="LGD277" s="183"/>
      <c r="LGE277" s="183"/>
      <c r="LGF277" s="183"/>
      <c r="LGG277" s="183"/>
      <c r="LGH277" s="183"/>
      <c r="LGI277" s="183"/>
      <c r="LGJ277" s="183"/>
      <c r="LGK277" s="183"/>
      <c r="LGL277" s="183"/>
      <c r="LGM277" s="183"/>
      <c r="LGN277" s="183"/>
      <c r="LGO277" s="183"/>
      <c r="LGP277" s="183"/>
      <c r="LGQ277" s="183"/>
      <c r="LGR277" s="183"/>
      <c r="LGS277" s="183"/>
      <c r="LGT277" s="183"/>
      <c r="LGU277" s="183"/>
      <c r="LGV277" s="183"/>
      <c r="LGW277" s="183"/>
      <c r="LGX277" s="183"/>
      <c r="LGY277" s="183"/>
      <c r="LGZ277" s="183"/>
      <c r="LHA277" s="183"/>
      <c r="LHB277" s="183"/>
      <c r="LHC277" s="183"/>
      <c r="LHD277" s="183"/>
      <c r="LHE277" s="183"/>
      <c r="LHF277" s="183"/>
      <c r="LHG277" s="183"/>
      <c r="LHH277" s="183"/>
      <c r="LHI277" s="183"/>
      <c r="LHJ277" s="183"/>
      <c r="LHK277" s="183"/>
      <c r="LHL277" s="183"/>
      <c r="LHM277" s="183"/>
      <c r="LHN277" s="183"/>
      <c r="LHO277" s="183"/>
      <c r="LHP277" s="183"/>
      <c r="LHQ277" s="183"/>
      <c r="LHR277" s="183"/>
      <c r="LHS277" s="183"/>
      <c r="LHT277" s="183"/>
      <c r="LHU277" s="183"/>
      <c r="LHV277" s="183"/>
      <c r="LHW277" s="183"/>
      <c r="LHX277" s="183"/>
      <c r="LHY277" s="183"/>
      <c r="LHZ277" s="183"/>
      <c r="LIA277" s="183"/>
      <c r="LIB277" s="183"/>
      <c r="LIC277" s="183"/>
      <c r="LID277" s="183"/>
      <c r="LIE277" s="183"/>
      <c r="LIF277" s="183"/>
      <c r="LIG277" s="183"/>
      <c r="LIH277" s="183"/>
      <c r="LII277" s="183"/>
      <c r="LIJ277" s="183"/>
      <c r="LIK277" s="183"/>
      <c r="LIL277" s="183"/>
      <c r="LIM277" s="183"/>
      <c r="LIN277" s="183"/>
      <c r="LIO277" s="183"/>
      <c r="LIP277" s="183"/>
      <c r="LIQ277" s="183"/>
      <c r="LIR277" s="183"/>
      <c r="LIS277" s="183"/>
      <c r="LIT277" s="183"/>
      <c r="LIU277" s="183"/>
      <c r="LIV277" s="183"/>
      <c r="LIW277" s="183"/>
      <c r="LIX277" s="183"/>
      <c r="LIY277" s="183"/>
      <c r="LIZ277" s="183"/>
      <c r="LJA277" s="183"/>
      <c r="LJB277" s="183"/>
      <c r="LJC277" s="183"/>
      <c r="LJD277" s="183"/>
      <c r="LJE277" s="183"/>
      <c r="LJF277" s="183"/>
      <c r="LJG277" s="183"/>
      <c r="LJH277" s="183"/>
      <c r="LJI277" s="183"/>
      <c r="LJJ277" s="183"/>
      <c r="LJK277" s="183"/>
      <c r="LJL277" s="183"/>
      <c r="LJM277" s="183"/>
      <c r="LJN277" s="183"/>
      <c r="LJO277" s="183"/>
      <c r="LJP277" s="183"/>
      <c r="LJQ277" s="183"/>
      <c r="LJR277" s="183"/>
      <c r="LJS277" s="183"/>
      <c r="LJT277" s="183"/>
      <c r="LJU277" s="183"/>
      <c r="LJV277" s="183"/>
      <c r="LJW277" s="183"/>
      <c r="LJX277" s="183"/>
      <c r="LJY277" s="183"/>
      <c r="LJZ277" s="183"/>
      <c r="LKA277" s="183"/>
      <c r="LKB277" s="183"/>
      <c r="LKC277" s="183"/>
      <c r="LKD277" s="183"/>
      <c r="LKE277" s="183"/>
      <c r="LKF277" s="183"/>
      <c r="LKG277" s="183"/>
      <c r="LKH277" s="183"/>
      <c r="LKI277" s="183"/>
      <c r="LKJ277" s="183"/>
      <c r="LKK277" s="183"/>
      <c r="LKL277" s="183"/>
      <c r="LKM277" s="183"/>
      <c r="LKN277" s="183"/>
      <c r="LKO277" s="183"/>
      <c r="LKP277" s="183"/>
      <c r="LKQ277" s="183"/>
      <c r="LKR277" s="183"/>
      <c r="LKS277" s="183"/>
      <c r="LKT277" s="183"/>
      <c r="LKU277" s="183"/>
      <c r="LKV277" s="183"/>
      <c r="LKW277" s="183"/>
      <c r="LKX277" s="183"/>
      <c r="LKY277" s="183"/>
      <c r="LKZ277" s="183"/>
      <c r="LLA277" s="183"/>
      <c r="LLB277" s="183"/>
      <c r="LLC277" s="183"/>
      <c r="LLD277" s="183"/>
      <c r="LLE277" s="183"/>
      <c r="LLF277" s="183"/>
      <c r="LLG277" s="183"/>
      <c r="LLH277" s="183"/>
      <c r="LLI277" s="183"/>
      <c r="LLJ277" s="183"/>
      <c r="LLK277" s="183"/>
      <c r="LLL277" s="183"/>
      <c r="LLM277" s="183"/>
      <c r="LLN277" s="183"/>
      <c r="LLO277" s="183"/>
      <c r="LLP277" s="183"/>
      <c r="LLQ277" s="183"/>
      <c r="LLR277" s="183"/>
      <c r="LLS277" s="183"/>
      <c r="LLT277" s="183"/>
      <c r="LLU277" s="183"/>
      <c r="LLV277" s="183"/>
      <c r="LLW277" s="183"/>
      <c r="LLX277" s="183"/>
      <c r="LLY277" s="183"/>
      <c r="LLZ277" s="183"/>
      <c r="LMA277" s="183"/>
      <c r="LMB277" s="183"/>
      <c r="LMC277" s="183"/>
      <c r="LMD277" s="183"/>
      <c r="LME277" s="183"/>
      <c r="LMF277" s="183"/>
      <c r="LMG277" s="183"/>
      <c r="LMH277" s="183"/>
      <c r="LMI277" s="183"/>
      <c r="LMJ277" s="183"/>
      <c r="LMK277" s="183"/>
      <c r="LML277" s="183"/>
      <c r="LMM277" s="183"/>
      <c r="LMN277" s="183"/>
      <c r="LMO277" s="183"/>
      <c r="LMP277" s="183"/>
      <c r="LMQ277" s="183"/>
      <c r="LMR277" s="183"/>
      <c r="LMS277" s="183"/>
      <c r="LMT277" s="183"/>
      <c r="LMU277" s="183"/>
      <c r="LMV277" s="183"/>
      <c r="LMW277" s="183"/>
      <c r="LMX277" s="183"/>
      <c r="LMY277" s="183"/>
      <c r="LMZ277" s="183"/>
      <c r="LNA277" s="183"/>
      <c r="LNB277" s="183"/>
      <c r="LNC277" s="183"/>
      <c r="LND277" s="183"/>
      <c r="LNE277" s="183"/>
      <c r="LNF277" s="183"/>
      <c r="LNG277" s="183"/>
      <c r="LNH277" s="183"/>
      <c r="LNI277" s="183"/>
      <c r="LNJ277" s="183"/>
      <c r="LNK277" s="183"/>
      <c r="LNL277" s="183"/>
      <c r="LNM277" s="183"/>
      <c r="LNN277" s="183"/>
      <c r="LNO277" s="183"/>
      <c r="LNP277" s="183"/>
      <c r="LNQ277" s="183"/>
      <c r="LNR277" s="183"/>
      <c r="LNS277" s="183"/>
      <c r="LNT277" s="183"/>
      <c r="LNU277" s="183"/>
      <c r="LNV277" s="183"/>
      <c r="LNW277" s="183"/>
      <c r="LNX277" s="183"/>
      <c r="LNY277" s="183"/>
      <c r="LNZ277" s="183"/>
      <c r="LOA277" s="183"/>
      <c r="LOB277" s="183"/>
      <c r="LOC277" s="183"/>
      <c r="LOD277" s="183"/>
      <c r="LOE277" s="183"/>
      <c r="LOF277" s="183"/>
      <c r="LOG277" s="183"/>
      <c r="LOH277" s="183"/>
      <c r="LOI277" s="183"/>
      <c r="LOJ277" s="183"/>
      <c r="LOK277" s="183"/>
      <c r="LOL277" s="183"/>
      <c r="LOM277" s="183"/>
      <c r="LON277" s="183"/>
      <c r="LOO277" s="183"/>
      <c r="LOP277" s="183"/>
      <c r="LOQ277" s="183"/>
      <c r="LOR277" s="183"/>
      <c r="LOS277" s="183"/>
      <c r="LOT277" s="183"/>
      <c r="LOU277" s="183"/>
      <c r="LOV277" s="183"/>
      <c r="LOW277" s="183"/>
      <c r="LOX277" s="183"/>
      <c r="LOY277" s="183"/>
      <c r="LOZ277" s="183"/>
      <c r="LPA277" s="183"/>
      <c r="LPB277" s="183"/>
      <c r="LPC277" s="183"/>
      <c r="LPD277" s="183"/>
      <c r="LPE277" s="183"/>
      <c r="LPF277" s="183"/>
      <c r="LPG277" s="183"/>
      <c r="LPH277" s="183"/>
      <c r="LPI277" s="183"/>
      <c r="LPJ277" s="183"/>
      <c r="LPK277" s="183"/>
      <c r="LPL277" s="183"/>
      <c r="LPM277" s="183"/>
      <c r="LPN277" s="183"/>
      <c r="LPO277" s="183"/>
      <c r="LPP277" s="183"/>
      <c r="LPQ277" s="183"/>
      <c r="LPR277" s="183"/>
      <c r="LPS277" s="183"/>
      <c r="LPT277" s="183"/>
      <c r="LPU277" s="183"/>
      <c r="LPV277" s="183"/>
      <c r="LPW277" s="183"/>
      <c r="LPX277" s="183"/>
      <c r="LPY277" s="183"/>
      <c r="LPZ277" s="183"/>
      <c r="LQA277" s="183"/>
      <c r="LQB277" s="183"/>
      <c r="LQC277" s="183"/>
      <c r="LQD277" s="183"/>
      <c r="LQE277" s="183"/>
      <c r="LQF277" s="183"/>
      <c r="LQG277" s="183"/>
      <c r="LQH277" s="183"/>
      <c r="LQI277" s="183"/>
      <c r="LQJ277" s="183"/>
      <c r="LQK277" s="183"/>
      <c r="LQL277" s="183"/>
      <c r="LQM277" s="183"/>
      <c r="LQN277" s="183"/>
      <c r="LQO277" s="183"/>
      <c r="LQP277" s="183"/>
      <c r="LQQ277" s="183"/>
      <c r="LQR277" s="183"/>
      <c r="LQS277" s="183"/>
      <c r="LQT277" s="183"/>
      <c r="LQU277" s="183"/>
      <c r="LQV277" s="183"/>
      <c r="LQW277" s="183"/>
      <c r="LQX277" s="183"/>
      <c r="LQY277" s="183"/>
      <c r="LQZ277" s="183"/>
      <c r="LRA277" s="183"/>
      <c r="LRB277" s="183"/>
      <c r="LRC277" s="183"/>
      <c r="LRD277" s="183"/>
      <c r="LRE277" s="183"/>
      <c r="LRF277" s="183"/>
      <c r="LRG277" s="183"/>
      <c r="LRH277" s="183"/>
      <c r="LRI277" s="183"/>
      <c r="LRJ277" s="183"/>
      <c r="LRK277" s="183"/>
      <c r="LRL277" s="183"/>
      <c r="LRM277" s="183"/>
      <c r="LRN277" s="183"/>
      <c r="LRO277" s="183"/>
      <c r="LRP277" s="183"/>
      <c r="LRQ277" s="183"/>
      <c r="LRR277" s="183"/>
      <c r="LRS277" s="183"/>
      <c r="LRT277" s="183"/>
      <c r="LRU277" s="183"/>
      <c r="LRV277" s="183"/>
      <c r="LRW277" s="183"/>
      <c r="LRX277" s="183"/>
      <c r="LRY277" s="183"/>
      <c r="LRZ277" s="183"/>
      <c r="LSA277" s="183"/>
      <c r="LSB277" s="183"/>
      <c r="LSC277" s="183"/>
      <c r="LSD277" s="183"/>
      <c r="LSE277" s="183"/>
      <c r="LSF277" s="183"/>
      <c r="LSG277" s="183"/>
      <c r="LSH277" s="183"/>
      <c r="LSI277" s="183"/>
      <c r="LSJ277" s="183"/>
      <c r="LSK277" s="183"/>
      <c r="LSL277" s="183"/>
      <c r="LSM277" s="183"/>
      <c r="LSN277" s="183"/>
      <c r="LSO277" s="183"/>
      <c r="LSP277" s="183"/>
      <c r="LSQ277" s="183"/>
      <c r="LSR277" s="183"/>
      <c r="LSS277" s="183"/>
      <c r="LST277" s="183"/>
      <c r="LSU277" s="183"/>
      <c r="LSV277" s="183"/>
      <c r="LSW277" s="183"/>
      <c r="LSX277" s="183"/>
      <c r="LSY277" s="183"/>
      <c r="LSZ277" s="183"/>
      <c r="LTA277" s="183"/>
      <c r="LTB277" s="183"/>
      <c r="LTC277" s="183"/>
      <c r="LTD277" s="183"/>
      <c r="LTE277" s="183"/>
      <c r="LTF277" s="183"/>
      <c r="LTG277" s="183"/>
      <c r="LTH277" s="183"/>
      <c r="LTI277" s="183"/>
      <c r="LTJ277" s="183"/>
      <c r="LTK277" s="183"/>
      <c r="LTL277" s="183"/>
      <c r="LTM277" s="183"/>
      <c r="LTN277" s="183"/>
      <c r="LTO277" s="183"/>
      <c r="LTP277" s="183"/>
      <c r="LTQ277" s="183"/>
      <c r="LTR277" s="183"/>
      <c r="LTS277" s="183"/>
      <c r="LTT277" s="183"/>
      <c r="LTU277" s="183"/>
      <c r="LTV277" s="183"/>
      <c r="LTW277" s="183"/>
      <c r="LTX277" s="183"/>
      <c r="LTY277" s="183"/>
      <c r="LTZ277" s="183"/>
      <c r="LUA277" s="183"/>
      <c r="LUB277" s="183"/>
      <c r="LUC277" s="183"/>
      <c r="LUD277" s="183"/>
      <c r="LUE277" s="183"/>
      <c r="LUF277" s="183"/>
      <c r="LUG277" s="183"/>
      <c r="LUH277" s="183"/>
      <c r="LUI277" s="183"/>
      <c r="LUJ277" s="183"/>
      <c r="LUK277" s="183"/>
      <c r="LUL277" s="183"/>
      <c r="LUM277" s="183"/>
      <c r="LUN277" s="183"/>
      <c r="LUO277" s="183"/>
      <c r="LUP277" s="183"/>
      <c r="LUQ277" s="183"/>
      <c r="LUR277" s="183"/>
      <c r="LUS277" s="183"/>
      <c r="LUT277" s="183"/>
      <c r="LUU277" s="183"/>
      <c r="LUV277" s="183"/>
      <c r="LUW277" s="183"/>
      <c r="LUX277" s="183"/>
      <c r="LUY277" s="183"/>
      <c r="LUZ277" s="183"/>
      <c r="LVA277" s="183"/>
      <c r="LVB277" s="183"/>
      <c r="LVC277" s="183"/>
      <c r="LVD277" s="183"/>
      <c r="LVE277" s="183"/>
      <c r="LVF277" s="183"/>
      <c r="LVG277" s="183"/>
      <c r="LVH277" s="183"/>
      <c r="LVI277" s="183"/>
      <c r="LVJ277" s="183"/>
      <c r="LVK277" s="183"/>
      <c r="LVL277" s="183"/>
      <c r="LVM277" s="183"/>
      <c r="LVN277" s="183"/>
      <c r="LVO277" s="183"/>
      <c r="LVP277" s="183"/>
      <c r="LVQ277" s="183"/>
      <c r="LVR277" s="183"/>
      <c r="LVS277" s="183"/>
      <c r="LVT277" s="183"/>
      <c r="LVU277" s="183"/>
      <c r="LVV277" s="183"/>
      <c r="LVW277" s="183"/>
      <c r="LVX277" s="183"/>
      <c r="LVY277" s="183"/>
      <c r="LVZ277" s="183"/>
      <c r="LWA277" s="183"/>
      <c r="LWB277" s="183"/>
      <c r="LWC277" s="183"/>
      <c r="LWD277" s="183"/>
      <c r="LWE277" s="183"/>
      <c r="LWF277" s="183"/>
      <c r="LWG277" s="183"/>
      <c r="LWH277" s="183"/>
      <c r="LWI277" s="183"/>
      <c r="LWJ277" s="183"/>
      <c r="LWK277" s="183"/>
      <c r="LWL277" s="183"/>
      <c r="LWM277" s="183"/>
      <c r="LWN277" s="183"/>
      <c r="LWO277" s="183"/>
      <c r="LWP277" s="183"/>
      <c r="LWQ277" s="183"/>
      <c r="LWR277" s="183"/>
      <c r="LWS277" s="183"/>
      <c r="LWT277" s="183"/>
      <c r="LWU277" s="183"/>
      <c r="LWV277" s="183"/>
      <c r="LWW277" s="183"/>
      <c r="LWX277" s="183"/>
      <c r="LWY277" s="183"/>
      <c r="LWZ277" s="183"/>
      <c r="LXA277" s="183"/>
      <c r="LXB277" s="183"/>
      <c r="LXC277" s="183"/>
      <c r="LXD277" s="183"/>
      <c r="LXE277" s="183"/>
      <c r="LXF277" s="183"/>
      <c r="LXG277" s="183"/>
      <c r="LXH277" s="183"/>
      <c r="LXI277" s="183"/>
      <c r="LXJ277" s="183"/>
      <c r="LXK277" s="183"/>
      <c r="LXL277" s="183"/>
      <c r="LXM277" s="183"/>
      <c r="LXN277" s="183"/>
      <c r="LXO277" s="183"/>
      <c r="LXP277" s="183"/>
      <c r="LXQ277" s="183"/>
      <c r="LXR277" s="183"/>
      <c r="LXS277" s="183"/>
      <c r="LXT277" s="183"/>
      <c r="LXU277" s="183"/>
      <c r="LXV277" s="183"/>
      <c r="LXW277" s="183"/>
      <c r="LXX277" s="183"/>
      <c r="LXY277" s="183"/>
      <c r="LXZ277" s="183"/>
      <c r="LYA277" s="183"/>
      <c r="LYB277" s="183"/>
      <c r="LYC277" s="183"/>
      <c r="LYD277" s="183"/>
      <c r="LYE277" s="183"/>
      <c r="LYF277" s="183"/>
      <c r="LYG277" s="183"/>
      <c r="LYH277" s="183"/>
      <c r="LYI277" s="183"/>
      <c r="LYJ277" s="183"/>
      <c r="LYK277" s="183"/>
      <c r="LYL277" s="183"/>
      <c r="LYM277" s="183"/>
      <c r="LYN277" s="183"/>
      <c r="LYO277" s="183"/>
      <c r="LYP277" s="183"/>
      <c r="LYQ277" s="183"/>
      <c r="LYR277" s="183"/>
      <c r="LYS277" s="183"/>
      <c r="LYT277" s="183"/>
      <c r="LYU277" s="183"/>
      <c r="LYV277" s="183"/>
      <c r="LYW277" s="183"/>
      <c r="LYX277" s="183"/>
      <c r="LYY277" s="183"/>
      <c r="LYZ277" s="183"/>
      <c r="LZA277" s="183"/>
      <c r="LZB277" s="183"/>
      <c r="LZC277" s="183"/>
      <c r="LZD277" s="183"/>
      <c r="LZE277" s="183"/>
      <c r="LZF277" s="183"/>
      <c r="LZG277" s="183"/>
      <c r="LZH277" s="183"/>
      <c r="LZI277" s="183"/>
      <c r="LZJ277" s="183"/>
      <c r="LZK277" s="183"/>
      <c r="LZL277" s="183"/>
      <c r="LZM277" s="183"/>
      <c r="LZN277" s="183"/>
      <c r="LZO277" s="183"/>
      <c r="LZP277" s="183"/>
      <c r="LZQ277" s="183"/>
      <c r="LZR277" s="183"/>
      <c r="LZS277" s="183"/>
      <c r="LZT277" s="183"/>
      <c r="LZU277" s="183"/>
      <c r="LZV277" s="183"/>
      <c r="LZW277" s="183"/>
      <c r="LZX277" s="183"/>
      <c r="LZY277" s="183"/>
      <c r="LZZ277" s="183"/>
      <c r="MAA277" s="183"/>
      <c r="MAB277" s="183"/>
      <c r="MAC277" s="183"/>
      <c r="MAD277" s="183"/>
      <c r="MAE277" s="183"/>
      <c r="MAF277" s="183"/>
      <c r="MAG277" s="183"/>
      <c r="MAH277" s="183"/>
      <c r="MAI277" s="183"/>
      <c r="MAJ277" s="183"/>
      <c r="MAK277" s="183"/>
      <c r="MAL277" s="183"/>
      <c r="MAM277" s="183"/>
      <c r="MAN277" s="183"/>
      <c r="MAO277" s="183"/>
      <c r="MAP277" s="183"/>
      <c r="MAQ277" s="183"/>
      <c r="MAR277" s="183"/>
      <c r="MAS277" s="183"/>
      <c r="MAT277" s="183"/>
      <c r="MAU277" s="183"/>
      <c r="MAV277" s="183"/>
      <c r="MAW277" s="183"/>
      <c r="MAX277" s="183"/>
      <c r="MAY277" s="183"/>
      <c r="MAZ277" s="183"/>
      <c r="MBA277" s="183"/>
      <c r="MBB277" s="183"/>
      <c r="MBC277" s="183"/>
      <c r="MBD277" s="183"/>
      <c r="MBE277" s="183"/>
      <c r="MBF277" s="183"/>
      <c r="MBG277" s="183"/>
      <c r="MBH277" s="183"/>
      <c r="MBI277" s="183"/>
      <c r="MBJ277" s="183"/>
      <c r="MBK277" s="183"/>
      <c r="MBL277" s="183"/>
      <c r="MBM277" s="183"/>
      <c r="MBN277" s="183"/>
      <c r="MBO277" s="183"/>
      <c r="MBP277" s="183"/>
      <c r="MBQ277" s="183"/>
      <c r="MBR277" s="183"/>
      <c r="MBS277" s="183"/>
      <c r="MBT277" s="183"/>
      <c r="MBU277" s="183"/>
      <c r="MBV277" s="183"/>
      <c r="MBW277" s="183"/>
      <c r="MBX277" s="183"/>
      <c r="MBY277" s="183"/>
      <c r="MBZ277" s="183"/>
      <c r="MCA277" s="183"/>
      <c r="MCB277" s="183"/>
      <c r="MCC277" s="183"/>
      <c r="MCD277" s="183"/>
      <c r="MCE277" s="183"/>
      <c r="MCF277" s="183"/>
      <c r="MCG277" s="183"/>
      <c r="MCH277" s="183"/>
      <c r="MCI277" s="183"/>
      <c r="MCJ277" s="183"/>
      <c r="MCK277" s="183"/>
      <c r="MCL277" s="183"/>
      <c r="MCM277" s="183"/>
      <c r="MCN277" s="183"/>
      <c r="MCO277" s="183"/>
      <c r="MCP277" s="183"/>
      <c r="MCQ277" s="183"/>
      <c r="MCR277" s="183"/>
      <c r="MCS277" s="183"/>
      <c r="MCT277" s="183"/>
      <c r="MCU277" s="183"/>
      <c r="MCV277" s="183"/>
      <c r="MCW277" s="183"/>
      <c r="MCX277" s="183"/>
      <c r="MCY277" s="183"/>
      <c r="MCZ277" s="183"/>
      <c r="MDA277" s="183"/>
      <c r="MDB277" s="183"/>
      <c r="MDC277" s="183"/>
      <c r="MDD277" s="183"/>
      <c r="MDE277" s="183"/>
      <c r="MDF277" s="183"/>
      <c r="MDG277" s="183"/>
      <c r="MDH277" s="183"/>
      <c r="MDI277" s="183"/>
      <c r="MDJ277" s="183"/>
      <c r="MDK277" s="183"/>
      <c r="MDL277" s="183"/>
      <c r="MDM277" s="183"/>
      <c r="MDN277" s="183"/>
      <c r="MDO277" s="183"/>
      <c r="MDP277" s="183"/>
      <c r="MDQ277" s="183"/>
      <c r="MDR277" s="183"/>
      <c r="MDS277" s="183"/>
      <c r="MDT277" s="183"/>
      <c r="MDU277" s="183"/>
      <c r="MDV277" s="183"/>
      <c r="MDW277" s="183"/>
      <c r="MDX277" s="183"/>
      <c r="MDY277" s="183"/>
      <c r="MDZ277" s="183"/>
      <c r="MEA277" s="183"/>
      <c r="MEB277" s="183"/>
      <c r="MEC277" s="183"/>
      <c r="MED277" s="183"/>
      <c r="MEE277" s="183"/>
      <c r="MEF277" s="183"/>
      <c r="MEG277" s="183"/>
      <c r="MEH277" s="183"/>
      <c r="MEI277" s="183"/>
      <c r="MEJ277" s="183"/>
      <c r="MEK277" s="183"/>
      <c r="MEL277" s="183"/>
      <c r="MEM277" s="183"/>
      <c r="MEN277" s="183"/>
      <c r="MEO277" s="183"/>
      <c r="MEP277" s="183"/>
      <c r="MEQ277" s="183"/>
      <c r="MER277" s="183"/>
      <c r="MES277" s="183"/>
      <c r="MET277" s="183"/>
      <c r="MEU277" s="183"/>
      <c r="MEV277" s="183"/>
      <c r="MEW277" s="183"/>
      <c r="MEX277" s="183"/>
      <c r="MEY277" s="183"/>
      <c r="MEZ277" s="183"/>
      <c r="MFA277" s="183"/>
      <c r="MFB277" s="183"/>
      <c r="MFC277" s="183"/>
      <c r="MFD277" s="183"/>
      <c r="MFE277" s="183"/>
      <c r="MFF277" s="183"/>
      <c r="MFG277" s="183"/>
      <c r="MFH277" s="183"/>
      <c r="MFI277" s="183"/>
      <c r="MFJ277" s="183"/>
      <c r="MFK277" s="183"/>
      <c r="MFL277" s="183"/>
      <c r="MFM277" s="183"/>
      <c r="MFN277" s="183"/>
      <c r="MFO277" s="183"/>
      <c r="MFP277" s="183"/>
      <c r="MFQ277" s="183"/>
      <c r="MFR277" s="183"/>
      <c r="MFS277" s="183"/>
      <c r="MFT277" s="183"/>
      <c r="MFU277" s="183"/>
      <c r="MFV277" s="183"/>
      <c r="MFW277" s="183"/>
      <c r="MFX277" s="183"/>
      <c r="MFY277" s="183"/>
      <c r="MFZ277" s="183"/>
      <c r="MGA277" s="183"/>
      <c r="MGB277" s="183"/>
      <c r="MGC277" s="183"/>
      <c r="MGD277" s="183"/>
      <c r="MGE277" s="183"/>
      <c r="MGF277" s="183"/>
      <c r="MGG277" s="183"/>
      <c r="MGH277" s="183"/>
      <c r="MGI277" s="183"/>
      <c r="MGJ277" s="183"/>
      <c r="MGK277" s="183"/>
      <c r="MGL277" s="183"/>
      <c r="MGM277" s="183"/>
      <c r="MGN277" s="183"/>
      <c r="MGO277" s="183"/>
      <c r="MGP277" s="183"/>
      <c r="MGQ277" s="183"/>
      <c r="MGR277" s="183"/>
      <c r="MGS277" s="183"/>
      <c r="MGT277" s="183"/>
      <c r="MGU277" s="183"/>
      <c r="MGV277" s="183"/>
      <c r="MGW277" s="183"/>
      <c r="MGX277" s="183"/>
      <c r="MGY277" s="183"/>
      <c r="MGZ277" s="183"/>
      <c r="MHA277" s="183"/>
      <c r="MHB277" s="183"/>
      <c r="MHC277" s="183"/>
      <c r="MHD277" s="183"/>
      <c r="MHE277" s="183"/>
      <c r="MHF277" s="183"/>
      <c r="MHG277" s="183"/>
      <c r="MHH277" s="183"/>
      <c r="MHI277" s="183"/>
      <c r="MHJ277" s="183"/>
      <c r="MHK277" s="183"/>
      <c r="MHL277" s="183"/>
      <c r="MHM277" s="183"/>
      <c r="MHN277" s="183"/>
      <c r="MHO277" s="183"/>
      <c r="MHP277" s="183"/>
      <c r="MHQ277" s="183"/>
      <c r="MHR277" s="183"/>
      <c r="MHS277" s="183"/>
      <c r="MHT277" s="183"/>
      <c r="MHU277" s="183"/>
      <c r="MHV277" s="183"/>
      <c r="MHW277" s="183"/>
      <c r="MHX277" s="183"/>
      <c r="MHY277" s="183"/>
      <c r="MHZ277" s="183"/>
      <c r="MIA277" s="183"/>
      <c r="MIB277" s="183"/>
      <c r="MIC277" s="183"/>
      <c r="MID277" s="183"/>
      <c r="MIE277" s="183"/>
      <c r="MIF277" s="183"/>
      <c r="MIG277" s="183"/>
      <c r="MIH277" s="183"/>
      <c r="MII277" s="183"/>
      <c r="MIJ277" s="183"/>
      <c r="MIK277" s="183"/>
      <c r="MIL277" s="183"/>
      <c r="MIM277" s="183"/>
      <c r="MIN277" s="183"/>
      <c r="MIO277" s="183"/>
      <c r="MIP277" s="183"/>
      <c r="MIQ277" s="183"/>
      <c r="MIR277" s="183"/>
      <c r="MIS277" s="183"/>
      <c r="MIT277" s="183"/>
      <c r="MIU277" s="183"/>
      <c r="MIV277" s="183"/>
      <c r="MIW277" s="183"/>
      <c r="MIX277" s="183"/>
      <c r="MIY277" s="183"/>
      <c r="MIZ277" s="183"/>
      <c r="MJA277" s="183"/>
      <c r="MJB277" s="183"/>
      <c r="MJC277" s="183"/>
      <c r="MJD277" s="183"/>
      <c r="MJE277" s="183"/>
      <c r="MJF277" s="183"/>
      <c r="MJG277" s="183"/>
      <c r="MJH277" s="183"/>
      <c r="MJI277" s="183"/>
      <c r="MJJ277" s="183"/>
      <c r="MJK277" s="183"/>
      <c r="MJL277" s="183"/>
      <c r="MJM277" s="183"/>
      <c r="MJN277" s="183"/>
      <c r="MJO277" s="183"/>
      <c r="MJP277" s="183"/>
      <c r="MJQ277" s="183"/>
      <c r="MJR277" s="183"/>
      <c r="MJS277" s="183"/>
      <c r="MJT277" s="183"/>
      <c r="MJU277" s="183"/>
      <c r="MJV277" s="183"/>
      <c r="MJW277" s="183"/>
      <c r="MJX277" s="183"/>
      <c r="MJY277" s="183"/>
      <c r="MJZ277" s="183"/>
      <c r="MKA277" s="183"/>
      <c r="MKB277" s="183"/>
      <c r="MKC277" s="183"/>
      <c r="MKD277" s="183"/>
      <c r="MKE277" s="183"/>
      <c r="MKF277" s="183"/>
      <c r="MKG277" s="183"/>
      <c r="MKH277" s="183"/>
      <c r="MKI277" s="183"/>
      <c r="MKJ277" s="183"/>
      <c r="MKK277" s="183"/>
      <c r="MKL277" s="183"/>
      <c r="MKM277" s="183"/>
      <c r="MKN277" s="183"/>
      <c r="MKO277" s="183"/>
      <c r="MKP277" s="183"/>
      <c r="MKQ277" s="183"/>
      <c r="MKR277" s="183"/>
      <c r="MKS277" s="183"/>
      <c r="MKT277" s="183"/>
      <c r="MKU277" s="183"/>
      <c r="MKV277" s="183"/>
      <c r="MKW277" s="183"/>
      <c r="MKX277" s="183"/>
      <c r="MKY277" s="183"/>
      <c r="MKZ277" s="183"/>
      <c r="MLA277" s="183"/>
      <c r="MLB277" s="183"/>
      <c r="MLC277" s="183"/>
      <c r="MLD277" s="183"/>
      <c r="MLE277" s="183"/>
      <c r="MLF277" s="183"/>
      <c r="MLG277" s="183"/>
      <c r="MLH277" s="183"/>
      <c r="MLI277" s="183"/>
      <c r="MLJ277" s="183"/>
      <c r="MLK277" s="183"/>
      <c r="MLL277" s="183"/>
      <c r="MLM277" s="183"/>
      <c r="MLN277" s="183"/>
      <c r="MLO277" s="183"/>
      <c r="MLP277" s="183"/>
      <c r="MLQ277" s="183"/>
      <c r="MLR277" s="183"/>
      <c r="MLS277" s="183"/>
      <c r="MLT277" s="183"/>
      <c r="MLU277" s="183"/>
      <c r="MLV277" s="183"/>
      <c r="MLW277" s="183"/>
      <c r="MLX277" s="183"/>
      <c r="MLY277" s="183"/>
      <c r="MLZ277" s="183"/>
      <c r="MMA277" s="183"/>
      <c r="MMB277" s="183"/>
      <c r="MMC277" s="183"/>
      <c r="MMD277" s="183"/>
      <c r="MME277" s="183"/>
      <c r="MMF277" s="183"/>
      <c r="MMG277" s="183"/>
      <c r="MMH277" s="183"/>
      <c r="MMI277" s="183"/>
      <c r="MMJ277" s="183"/>
      <c r="MMK277" s="183"/>
      <c r="MML277" s="183"/>
      <c r="MMM277" s="183"/>
      <c r="MMN277" s="183"/>
      <c r="MMO277" s="183"/>
      <c r="MMP277" s="183"/>
      <c r="MMQ277" s="183"/>
      <c r="MMR277" s="183"/>
      <c r="MMS277" s="183"/>
      <c r="MMT277" s="183"/>
      <c r="MMU277" s="183"/>
      <c r="MMV277" s="183"/>
      <c r="MMW277" s="183"/>
      <c r="MMX277" s="183"/>
      <c r="MMY277" s="183"/>
      <c r="MMZ277" s="183"/>
      <c r="MNA277" s="183"/>
      <c r="MNB277" s="183"/>
      <c r="MNC277" s="183"/>
      <c r="MND277" s="183"/>
      <c r="MNE277" s="183"/>
      <c r="MNF277" s="183"/>
      <c r="MNG277" s="183"/>
      <c r="MNH277" s="183"/>
      <c r="MNI277" s="183"/>
      <c r="MNJ277" s="183"/>
      <c r="MNK277" s="183"/>
      <c r="MNL277" s="183"/>
      <c r="MNM277" s="183"/>
      <c r="MNN277" s="183"/>
      <c r="MNO277" s="183"/>
      <c r="MNP277" s="183"/>
      <c r="MNQ277" s="183"/>
      <c r="MNR277" s="183"/>
      <c r="MNS277" s="183"/>
      <c r="MNT277" s="183"/>
      <c r="MNU277" s="183"/>
      <c r="MNV277" s="183"/>
      <c r="MNW277" s="183"/>
      <c r="MNX277" s="183"/>
      <c r="MNY277" s="183"/>
      <c r="MNZ277" s="183"/>
      <c r="MOA277" s="183"/>
      <c r="MOB277" s="183"/>
      <c r="MOC277" s="183"/>
      <c r="MOD277" s="183"/>
      <c r="MOE277" s="183"/>
      <c r="MOF277" s="183"/>
      <c r="MOG277" s="183"/>
      <c r="MOH277" s="183"/>
      <c r="MOI277" s="183"/>
      <c r="MOJ277" s="183"/>
      <c r="MOK277" s="183"/>
      <c r="MOL277" s="183"/>
      <c r="MOM277" s="183"/>
      <c r="MON277" s="183"/>
      <c r="MOO277" s="183"/>
      <c r="MOP277" s="183"/>
      <c r="MOQ277" s="183"/>
      <c r="MOR277" s="183"/>
      <c r="MOS277" s="183"/>
      <c r="MOT277" s="183"/>
      <c r="MOU277" s="183"/>
      <c r="MOV277" s="183"/>
      <c r="MOW277" s="183"/>
      <c r="MOX277" s="183"/>
      <c r="MOY277" s="183"/>
      <c r="MOZ277" s="183"/>
      <c r="MPA277" s="183"/>
      <c r="MPB277" s="183"/>
      <c r="MPC277" s="183"/>
      <c r="MPD277" s="183"/>
      <c r="MPE277" s="183"/>
      <c r="MPF277" s="183"/>
      <c r="MPG277" s="183"/>
      <c r="MPH277" s="183"/>
      <c r="MPI277" s="183"/>
      <c r="MPJ277" s="183"/>
      <c r="MPK277" s="183"/>
      <c r="MPL277" s="183"/>
      <c r="MPM277" s="183"/>
      <c r="MPN277" s="183"/>
      <c r="MPO277" s="183"/>
      <c r="MPP277" s="183"/>
      <c r="MPQ277" s="183"/>
      <c r="MPR277" s="183"/>
      <c r="MPS277" s="183"/>
      <c r="MPT277" s="183"/>
      <c r="MPU277" s="183"/>
      <c r="MPV277" s="183"/>
      <c r="MPW277" s="183"/>
      <c r="MPX277" s="183"/>
      <c r="MPY277" s="183"/>
      <c r="MPZ277" s="183"/>
      <c r="MQA277" s="183"/>
      <c r="MQB277" s="183"/>
      <c r="MQC277" s="183"/>
      <c r="MQD277" s="183"/>
      <c r="MQE277" s="183"/>
      <c r="MQF277" s="183"/>
      <c r="MQG277" s="183"/>
      <c r="MQH277" s="183"/>
      <c r="MQI277" s="183"/>
      <c r="MQJ277" s="183"/>
      <c r="MQK277" s="183"/>
      <c r="MQL277" s="183"/>
      <c r="MQM277" s="183"/>
      <c r="MQN277" s="183"/>
      <c r="MQO277" s="183"/>
      <c r="MQP277" s="183"/>
      <c r="MQQ277" s="183"/>
      <c r="MQR277" s="183"/>
      <c r="MQS277" s="183"/>
      <c r="MQT277" s="183"/>
      <c r="MQU277" s="183"/>
      <c r="MQV277" s="183"/>
      <c r="MQW277" s="183"/>
      <c r="MQX277" s="183"/>
      <c r="MQY277" s="183"/>
      <c r="MQZ277" s="183"/>
      <c r="MRA277" s="183"/>
      <c r="MRB277" s="183"/>
      <c r="MRC277" s="183"/>
      <c r="MRD277" s="183"/>
      <c r="MRE277" s="183"/>
      <c r="MRF277" s="183"/>
      <c r="MRG277" s="183"/>
      <c r="MRH277" s="183"/>
      <c r="MRI277" s="183"/>
      <c r="MRJ277" s="183"/>
      <c r="MRK277" s="183"/>
      <c r="MRL277" s="183"/>
      <c r="MRM277" s="183"/>
      <c r="MRN277" s="183"/>
      <c r="MRO277" s="183"/>
      <c r="MRP277" s="183"/>
      <c r="MRQ277" s="183"/>
      <c r="MRR277" s="183"/>
      <c r="MRS277" s="183"/>
      <c r="MRT277" s="183"/>
      <c r="MRU277" s="183"/>
      <c r="MRV277" s="183"/>
      <c r="MRW277" s="183"/>
      <c r="MRX277" s="183"/>
      <c r="MRY277" s="183"/>
      <c r="MRZ277" s="183"/>
      <c r="MSA277" s="183"/>
      <c r="MSB277" s="183"/>
      <c r="MSC277" s="183"/>
      <c r="MSD277" s="183"/>
      <c r="MSE277" s="183"/>
      <c r="MSF277" s="183"/>
      <c r="MSG277" s="183"/>
      <c r="MSH277" s="183"/>
      <c r="MSI277" s="183"/>
      <c r="MSJ277" s="183"/>
      <c r="MSK277" s="183"/>
      <c r="MSL277" s="183"/>
      <c r="MSM277" s="183"/>
      <c r="MSN277" s="183"/>
      <c r="MSO277" s="183"/>
      <c r="MSP277" s="183"/>
      <c r="MSQ277" s="183"/>
      <c r="MSR277" s="183"/>
      <c r="MSS277" s="183"/>
      <c r="MST277" s="183"/>
      <c r="MSU277" s="183"/>
      <c r="MSV277" s="183"/>
      <c r="MSW277" s="183"/>
      <c r="MSX277" s="183"/>
      <c r="MSY277" s="183"/>
      <c r="MSZ277" s="183"/>
      <c r="MTA277" s="183"/>
      <c r="MTB277" s="183"/>
      <c r="MTC277" s="183"/>
      <c r="MTD277" s="183"/>
      <c r="MTE277" s="183"/>
      <c r="MTF277" s="183"/>
      <c r="MTG277" s="183"/>
      <c r="MTH277" s="183"/>
      <c r="MTI277" s="183"/>
      <c r="MTJ277" s="183"/>
      <c r="MTK277" s="183"/>
      <c r="MTL277" s="183"/>
      <c r="MTM277" s="183"/>
      <c r="MTN277" s="183"/>
      <c r="MTO277" s="183"/>
      <c r="MTP277" s="183"/>
      <c r="MTQ277" s="183"/>
      <c r="MTR277" s="183"/>
      <c r="MTS277" s="183"/>
      <c r="MTT277" s="183"/>
      <c r="MTU277" s="183"/>
      <c r="MTV277" s="183"/>
      <c r="MTW277" s="183"/>
      <c r="MTX277" s="183"/>
      <c r="MTY277" s="183"/>
      <c r="MTZ277" s="183"/>
      <c r="MUA277" s="183"/>
      <c r="MUB277" s="183"/>
      <c r="MUC277" s="183"/>
      <c r="MUD277" s="183"/>
      <c r="MUE277" s="183"/>
      <c r="MUF277" s="183"/>
      <c r="MUG277" s="183"/>
      <c r="MUH277" s="183"/>
      <c r="MUI277" s="183"/>
      <c r="MUJ277" s="183"/>
      <c r="MUK277" s="183"/>
      <c r="MUL277" s="183"/>
      <c r="MUM277" s="183"/>
      <c r="MUN277" s="183"/>
      <c r="MUO277" s="183"/>
      <c r="MUP277" s="183"/>
      <c r="MUQ277" s="183"/>
      <c r="MUR277" s="183"/>
      <c r="MUS277" s="183"/>
      <c r="MUT277" s="183"/>
      <c r="MUU277" s="183"/>
      <c r="MUV277" s="183"/>
      <c r="MUW277" s="183"/>
      <c r="MUX277" s="183"/>
      <c r="MUY277" s="183"/>
      <c r="MUZ277" s="183"/>
      <c r="MVA277" s="183"/>
      <c r="MVB277" s="183"/>
      <c r="MVC277" s="183"/>
      <c r="MVD277" s="183"/>
      <c r="MVE277" s="183"/>
      <c r="MVF277" s="183"/>
      <c r="MVG277" s="183"/>
      <c r="MVH277" s="183"/>
      <c r="MVI277" s="183"/>
      <c r="MVJ277" s="183"/>
      <c r="MVK277" s="183"/>
      <c r="MVL277" s="183"/>
      <c r="MVM277" s="183"/>
      <c r="MVN277" s="183"/>
      <c r="MVO277" s="183"/>
      <c r="MVP277" s="183"/>
      <c r="MVQ277" s="183"/>
      <c r="MVR277" s="183"/>
      <c r="MVS277" s="183"/>
      <c r="MVT277" s="183"/>
      <c r="MVU277" s="183"/>
      <c r="MVV277" s="183"/>
      <c r="MVW277" s="183"/>
      <c r="MVX277" s="183"/>
      <c r="MVY277" s="183"/>
      <c r="MVZ277" s="183"/>
      <c r="MWA277" s="183"/>
      <c r="MWB277" s="183"/>
      <c r="MWC277" s="183"/>
      <c r="MWD277" s="183"/>
      <c r="MWE277" s="183"/>
      <c r="MWF277" s="183"/>
      <c r="MWG277" s="183"/>
      <c r="MWH277" s="183"/>
      <c r="MWI277" s="183"/>
      <c r="MWJ277" s="183"/>
      <c r="MWK277" s="183"/>
      <c r="MWL277" s="183"/>
      <c r="MWM277" s="183"/>
      <c r="MWN277" s="183"/>
      <c r="MWO277" s="183"/>
      <c r="MWP277" s="183"/>
      <c r="MWQ277" s="183"/>
      <c r="MWR277" s="183"/>
      <c r="MWS277" s="183"/>
      <c r="MWT277" s="183"/>
      <c r="MWU277" s="183"/>
      <c r="MWV277" s="183"/>
      <c r="MWW277" s="183"/>
      <c r="MWX277" s="183"/>
      <c r="MWY277" s="183"/>
      <c r="MWZ277" s="183"/>
      <c r="MXA277" s="183"/>
      <c r="MXB277" s="183"/>
      <c r="MXC277" s="183"/>
      <c r="MXD277" s="183"/>
      <c r="MXE277" s="183"/>
      <c r="MXF277" s="183"/>
      <c r="MXG277" s="183"/>
      <c r="MXH277" s="183"/>
      <c r="MXI277" s="183"/>
      <c r="MXJ277" s="183"/>
      <c r="MXK277" s="183"/>
      <c r="MXL277" s="183"/>
      <c r="MXM277" s="183"/>
      <c r="MXN277" s="183"/>
      <c r="MXO277" s="183"/>
      <c r="MXP277" s="183"/>
      <c r="MXQ277" s="183"/>
      <c r="MXR277" s="183"/>
      <c r="MXS277" s="183"/>
      <c r="MXT277" s="183"/>
      <c r="MXU277" s="183"/>
      <c r="MXV277" s="183"/>
      <c r="MXW277" s="183"/>
      <c r="MXX277" s="183"/>
      <c r="MXY277" s="183"/>
      <c r="MXZ277" s="183"/>
      <c r="MYA277" s="183"/>
      <c r="MYB277" s="183"/>
      <c r="MYC277" s="183"/>
      <c r="MYD277" s="183"/>
      <c r="MYE277" s="183"/>
      <c r="MYF277" s="183"/>
      <c r="MYG277" s="183"/>
      <c r="MYH277" s="183"/>
      <c r="MYI277" s="183"/>
      <c r="MYJ277" s="183"/>
      <c r="MYK277" s="183"/>
      <c r="MYL277" s="183"/>
      <c r="MYM277" s="183"/>
      <c r="MYN277" s="183"/>
      <c r="MYO277" s="183"/>
      <c r="MYP277" s="183"/>
      <c r="MYQ277" s="183"/>
      <c r="MYR277" s="183"/>
      <c r="MYS277" s="183"/>
      <c r="MYT277" s="183"/>
      <c r="MYU277" s="183"/>
      <c r="MYV277" s="183"/>
      <c r="MYW277" s="183"/>
      <c r="MYX277" s="183"/>
      <c r="MYY277" s="183"/>
      <c r="MYZ277" s="183"/>
      <c r="MZA277" s="183"/>
      <c r="MZB277" s="183"/>
      <c r="MZC277" s="183"/>
      <c r="MZD277" s="183"/>
      <c r="MZE277" s="183"/>
      <c r="MZF277" s="183"/>
      <c r="MZG277" s="183"/>
      <c r="MZH277" s="183"/>
      <c r="MZI277" s="183"/>
      <c r="MZJ277" s="183"/>
      <c r="MZK277" s="183"/>
      <c r="MZL277" s="183"/>
      <c r="MZM277" s="183"/>
      <c r="MZN277" s="183"/>
      <c r="MZO277" s="183"/>
      <c r="MZP277" s="183"/>
      <c r="MZQ277" s="183"/>
      <c r="MZR277" s="183"/>
      <c r="MZS277" s="183"/>
      <c r="MZT277" s="183"/>
      <c r="MZU277" s="183"/>
      <c r="MZV277" s="183"/>
      <c r="MZW277" s="183"/>
      <c r="MZX277" s="183"/>
      <c r="MZY277" s="183"/>
      <c r="MZZ277" s="183"/>
      <c r="NAA277" s="183"/>
      <c r="NAB277" s="183"/>
      <c r="NAC277" s="183"/>
      <c r="NAD277" s="183"/>
      <c r="NAE277" s="183"/>
      <c r="NAF277" s="183"/>
      <c r="NAG277" s="183"/>
      <c r="NAH277" s="183"/>
      <c r="NAI277" s="183"/>
      <c r="NAJ277" s="183"/>
      <c r="NAK277" s="183"/>
      <c r="NAL277" s="183"/>
      <c r="NAM277" s="183"/>
      <c r="NAN277" s="183"/>
      <c r="NAO277" s="183"/>
      <c r="NAP277" s="183"/>
      <c r="NAQ277" s="183"/>
      <c r="NAR277" s="183"/>
      <c r="NAS277" s="183"/>
      <c r="NAT277" s="183"/>
      <c r="NAU277" s="183"/>
      <c r="NAV277" s="183"/>
      <c r="NAW277" s="183"/>
      <c r="NAX277" s="183"/>
      <c r="NAY277" s="183"/>
      <c r="NAZ277" s="183"/>
      <c r="NBA277" s="183"/>
      <c r="NBB277" s="183"/>
      <c r="NBC277" s="183"/>
      <c r="NBD277" s="183"/>
      <c r="NBE277" s="183"/>
      <c r="NBF277" s="183"/>
      <c r="NBG277" s="183"/>
      <c r="NBH277" s="183"/>
      <c r="NBI277" s="183"/>
      <c r="NBJ277" s="183"/>
      <c r="NBK277" s="183"/>
      <c r="NBL277" s="183"/>
      <c r="NBM277" s="183"/>
      <c r="NBN277" s="183"/>
      <c r="NBO277" s="183"/>
      <c r="NBP277" s="183"/>
      <c r="NBQ277" s="183"/>
      <c r="NBR277" s="183"/>
      <c r="NBS277" s="183"/>
      <c r="NBT277" s="183"/>
      <c r="NBU277" s="183"/>
      <c r="NBV277" s="183"/>
      <c r="NBW277" s="183"/>
      <c r="NBX277" s="183"/>
      <c r="NBY277" s="183"/>
      <c r="NBZ277" s="183"/>
      <c r="NCA277" s="183"/>
      <c r="NCB277" s="183"/>
      <c r="NCC277" s="183"/>
      <c r="NCD277" s="183"/>
      <c r="NCE277" s="183"/>
      <c r="NCF277" s="183"/>
      <c r="NCG277" s="183"/>
      <c r="NCH277" s="183"/>
      <c r="NCI277" s="183"/>
      <c r="NCJ277" s="183"/>
      <c r="NCK277" s="183"/>
      <c r="NCL277" s="183"/>
      <c r="NCM277" s="183"/>
      <c r="NCN277" s="183"/>
      <c r="NCO277" s="183"/>
      <c r="NCP277" s="183"/>
      <c r="NCQ277" s="183"/>
      <c r="NCR277" s="183"/>
      <c r="NCS277" s="183"/>
      <c r="NCT277" s="183"/>
      <c r="NCU277" s="183"/>
      <c r="NCV277" s="183"/>
      <c r="NCW277" s="183"/>
      <c r="NCX277" s="183"/>
      <c r="NCY277" s="183"/>
      <c r="NCZ277" s="183"/>
      <c r="NDA277" s="183"/>
      <c r="NDB277" s="183"/>
      <c r="NDC277" s="183"/>
      <c r="NDD277" s="183"/>
      <c r="NDE277" s="183"/>
      <c r="NDF277" s="183"/>
      <c r="NDG277" s="183"/>
      <c r="NDH277" s="183"/>
      <c r="NDI277" s="183"/>
      <c r="NDJ277" s="183"/>
      <c r="NDK277" s="183"/>
      <c r="NDL277" s="183"/>
      <c r="NDM277" s="183"/>
      <c r="NDN277" s="183"/>
      <c r="NDO277" s="183"/>
      <c r="NDP277" s="183"/>
      <c r="NDQ277" s="183"/>
      <c r="NDR277" s="183"/>
      <c r="NDS277" s="183"/>
      <c r="NDT277" s="183"/>
      <c r="NDU277" s="183"/>
      <c r="NDV277" s="183"/>
      <c r="NDW277" s="183"/>
      <c r="NDX277" s="183"/>
      <c r="NDY277" s="183"/>
      <c r="NDZ277" s="183"/>
      <c r="NEA277" s="183"/>
      <c r="NEB277" s="183"/>
      <c r="NEC277" s="183"/>
      <c r="NED277" s="183"/>
      <c r="NEE277" s="183"/>
      <c r="NEF277" s="183"/>
      <c r="NEG277" s="183"/>
      <c r="NEH277" s="183"/>
      <c r="NEI277" s="183"/>
      <c r="NEJ277" s="183"/>
      <c r="NEK277" s="183"/>
      <c r="NEL277" s="183"/>
      <c r="NEM277" s="183"/>
      <c r="NEN277" s="183"/>
      <c r="NEO277" s="183"/>
      <c r="NEP277" s="183"/>
      <c r="NEQ277" s="183"/>
      <c r="NER277" s="183"/>
      <c r="NES277" s="183"/>
      <c r="NET277" s="183"/>
      <c r="NEU277" s="183"/>
      <c r="NEV277" s="183"/>
      <c r="NEW277" s="183"/>
      <c r="NEX277" s="183"/>
      <c r="NEY277" s="183"/>
      <c r="NEZ277" s="183"/>
      <c r="NFA277" s="183"/>
      <c r="NFB277" s="183"/>
      <c r="NFC277" s="183"/>
      <c r="NFD277" s="183"/>
      <c r="NFE277" s="183"/>
      <c r="NFF277" s="183"/>
      <c r="NFG277" s="183"/>
      <c r="NFH277" s="183"/>
      <c r="NFI277" s="183"/>
      <c r="NFJ277" s="183"/>
      <c r="NFK277" s="183"/>
      <c r="NFL277" s="183"/>
      <c r="NFM277" s="183"/>
      <c r="NFN277" s="183"/>
      <c r="NFO277" s="183"/>
      <c r="NFP277" s="183"/>
      <c r="NFQ277" s="183"/>
      <c r="NFR277" s="183"/>
      <c r="NFS277" s="183"/>
      <c r="NFT277" s="183"/>
      <c r="NFU277" s="183"/>
      <c r="NFV277" s="183"/>
      <c r="NFW277" s="183"/>
      <c r="NFX277" s="183"/>
      <c r="NFY277" s="183"/>
      <c r="NFZ277" s="183"/>
      <c r="NGA277" s="183"/>
      <c r="NGB277" s="183"/>
      <c r="NGC277" s="183"/>
      <c r="NGD277" s="183"/>
      <c r="NGE277" s="183"/>
      <c r="NGF277" s="183"/>
      <c r="NGG277" s="183"/>
      <c r="NGH277" s="183"/>
      <c r="NGI277" s="183"/>
      <c r="NGJ277" s="183"/>
      <c r="NGK277" s="183"/>
      <c r="NGL277" s="183"/>
      <c r="NGM277" s="183"/>
      <c r="NGN277" s="183"/>
      <c r="NGO277" s="183"/>
      <c r="NGP277" s="183"/>
      <c r="NGQ277" s="183"/>
      <c r="NGR277" s="183"/>
      <c r="NGS277" s="183"/>
      <c r="NGT277" s="183"/>
      <c r="NGU277" s="183"/>
      <c r="NGV277" s="183"/>
      <c r="NGW277" s="183"/>
      <c r="NGX277" s="183"/>
      <c r="NGY277" s="183"/>
      <c r="NGZ277" s="183"/>
      <c r="NHA277" s="183"/>
      <c r="NHB277" s="183"/>
      <c r="NHC277" s="183"/>
      <c r="NHD277" s="183"/>
      <c r="NHE277" s="183"/>
      <c r="NHF277" s="183"/>
      <c r="NHG277" s="183"/>
      <c r="NHH277" s="183"/>
      <c r="NHI277" s="183"/>
      <c r="NHJ277" s="183"/>
      <c r="NHK277" s="183"/>
      <c r="NHL277" s="183"/>
      <c r="NHM277" s="183"/>
      <c r="NHN277" s="183"/>
      <c r="NHO277" s="183"/>
      <c r="NHP277" s="183"/>
      <c r="NHQ277" s="183"/>
      <c r="NHR277" s="183"/>
      <c r="NHS277" s="183"/>
      <c r="NHT277" s="183"/>
      <c r="NHU277" s="183"/>
      <c r="NHV277" s="183"/>
      <c r="NHW277" s="183"/>
      <c r="NHX277" s="183"/>
      <c r="NHY277" s="183"/>
      <c r="NHZ277" s="183"/>
      <c r="NIA277" s="183"/>
      <c r="NIB277" s="183"/>
      <c r="NIC277" s="183"/>
      <c r="NID277" s="183"/>
      <c r="NIE277" s="183"/>
      <c r="NIF277" s="183"/>
      <c r="NIG277" s="183"/>
      <c r="NIH277" s="183"/>
      <c r="NII277" s="183"/>
      <c r="NIJ277" s="183"/>
      <c r="NIK277" s="183"/>
      <c r="NIL277" s="183"/>
      <c r="NIM277" s="183"/>
      <c r="NIN277" s="183"/>
      <c r="NIO277" s="183"/>
      <c r="NIP277" s="183"/>
      <c r="NIQ277" s="183"/>
      <c r="NIR277" s="183"/>
      <c r="NIS277" s="183"/>
      <c r="NIT277" s="183"/>
      <c r="NIU277" s="183"/>
      <c r="NIV277" s="183"/>
      <c r="NIW277" s="183"/>
      <c r="NIX277" s="183"/>
      <c r="NIY277" s="183"/>
      <c r="NIZ277" s="183"/>
      <c r="NJA277" s="183"/>
      <c r="NJB277" s="183"/>
      <c r="NJC277" s="183"/>
      <c r="NJD277" s="183"/>
      <c r="NJE277" s="183"/>
      <c r="NJF277" s="183"/>
      <c r="NJG277" s="183"/>
      <c r="NJH277" s="183"/>
      <c r="NJI277" s="183"/>
      <c r="NJJ277" s="183"/>
      <c r="NJK277" s="183"/>
      <c r="NJL277" s="183"/>
      <c r="NJM277" s="183"/>
      <c r="NJN277" s="183"/>
      <c r="NJO277" s="183"/>
      <c r="NJP277" s="183"/>
      <c r="NJQ277" s="183"/>
      <c r="NJR277" s="183"/>
      <c r="NJS277" s="183"/>
      <c r="NJT277" s="183"/>
      <c r="NJU277" s="183"/>
      <c r="NJV277" s="183"/>
      <c r="NJW277" s="183"/>
      <c r="NJX277" s="183"/>
      <c r="NJY277" s="183"/>
      <c r="NJZ277" s="183"/>
      <c r="NKA277" s="183"/>
      <c r="NKB277" s="183"/>
      <c r="NKC277" s="183"/>
      <c r="NKD277" s="183"/>
      <c r="NKE277" s="183"/>
      <c r="NKF277" s="183"/>
      <c r="NKG277" s="183"/>
      <c r="NKH277" s="183"/>
      <c r="NKI277" s="183"/>
      <c r="NKJ277" s="183"/>
      <c r="NKK277" s="183"/>
      <c r="NKL277" s="183"/>
      <c r="NKM277" s="183"/>
      <c r="NKN277" s="183"/>
      <c r="NKO277" s="183"/>
      <c r="NKP277" s="183"/>
      <c r="NKQ277" s="183"/>
      <c r="NKR277" s="183"/>
      <c r="NKS277" s="183"/>
      <c r="NKT277" s="183"/>
      <c r="NKU277" s="183"/>
      <c r="NKV277" s="183"/>
      <c r="NKW277" s="183"/>
      <c r="NKX277" s="183"/>
      <c r="NKY277" s="183"/>
      <c r="NKZ277" s="183"/>
      <c r="NLA277" s="183"/>
      <c r="NLB277" s="183"/>
      <c r="NLC277" s="183"/>
      <c r="NLD277" s="183"/>
      <c r="NLE277" s="183"/>
      <c r="NLF277" s="183"/>
      <c r="NLG277" s="183"/>
      <c r="NLH277" s="183"/>
      <c r="NLI277" s="183"/>
      <c r="NLJ277" s="183"/>
      <c r="NLK277" s="183"/>
      <c r="NLL277" s="183"/>
      <c r="NLM277" s="183"/>
      <c r="NLN277" s="183"/>
      <c r="NLO277" s="183"/>
      <c r="NLP277" s="183"/>
      <c r="NLQ277" s="183"/>
      <c r="NLR277" s="183"/>
      <c r="NLS277" s="183"/>
      <c r="NLT277" s="183"/>
      <c r="NLU277" s="183"/>
      <c r="NLV277" s="183"/>
      <c r="NLW277" s="183"/>
      <c r="NLX277" s="183"/>
      <c r="NLY277" s="183"/>
      <c r="NLZ277" s="183"/>
      <c r="NMA277" s="183"/>
      <c r="NMB277" s="183"/>
      <c r="NMC277" s="183"/>
      <c r="NMD277" s="183"/>
      <c r="NME277" s="183"/>
      <c r="NMF277" s="183"/>
      <c r="NMG277" s="183"/>
      <c r="NMH277" s="183"/>
      <c r="NMI277" s="183"/>
      <c r="NMJ277" s="183"/>
      <c r="NMK277" s="183"/>
      <c r="NML277" s="183"/>
      <c r="NMM277" s="183"/>
      <c r="NMN277" s="183"/>
      <c r="NMO277" s="183"/>
      <c r="NMP277" s="183"/>
      <c r="NMQ277" s="183"/>
      <c r="NMR277" s="183"/>
      <c r="NMS277" s="183"/>
      <c r="NMT277" s="183"/>
      <c r="NMU277" s="183"/>
      <c r="NMV277" s="183"/>
      <c r="NMW277" s="183"/>
      <c r="NMX277" s="183"/>
      <c r="NMY277" s="183"/>
      <c r="NMZ277" s="183"/>
      <c r="NNA277" s="183"/>
      <c r="NNB277" s="183"/>
      <c r="NNC277" s="183"/>
      <c r="NND277" s="183"/>
      <c r="NNE277" s="183"/>
      <c r="NNF277" s="183"/>
      <c r="NNG277" s="183"/>
      <c r="NNH277" s="183"/>
      <c r="NNI277" s="183"/>
      <c r="NNJ277" s="183"/>
      <c r="NNK277" s="183"/>
      <c r="NNL277" s="183"/>
      <c r="NNM277" s="183"/>
      <c r="NNN277" s="183"/>
      <c r="NNO277" s="183"/>
      <c r="NNP277" s="183"/>
      <c r="NNQ277" s="183"/>
      <c r="NNR277" s="183"/>
      <c r="NNS277" s="183"/>
      <c r="NNT277" s="183"/>
      <c r="NNU277" s="183"/>
      <c r="NNV277" s="183"/>
      <c r="NNW277" s="183"/>
      <c r="NNX277" s="183"/>
      <c r="NNY277" s="183"/>
      <c r="NNZ277" s="183"/>
      <c r="NOA277" s="183"/>
      <c r="NOB277" s="183"/>
      <c r="NOC277" s="183"/>
      <c r="NOD277" s="183"/>
      <c r="NOE277" s="183"/>
      <c r="NOF277" s="183"/>
      <c r="NOG277" s="183"/>
      <c r="NOH277" s="183"/>
      <c r="NOI277" s="183"/>
      <c r="NOJ277" s="183"/>
      <c r="NOK277" s="183"/>
      <c r="NOL277" s="183"/>
      <c r="NOM277" s="183"/>
      <c r="NON277" s="183"/>
      <c r="NOO277" s="183"/>
      <c r="NOP277" s="183"/>
      <c r="NOQ277" s="183"/>
      <c r="NOR277" s="183"/>
      <c r="NOS277" s="183"/>
      <c r="NOT277" s="183"/>
      <c r="NOU277" s="183"/>
      <c r="NOV277" s="183"/>
      <c r="NOW277" s="183"/>
      <c r="NOX277" s="183"/>
      <c r="NOY277" s="183"/>
      <c r="NOZ277" s="183"/>
      <c r="NPA277" s="183"/>
      <c r="NPB277" s="183"/>
      <c r="NPC277" s="183"/>
      <c r="NPD277" s="183"/>
      <c r="NPE277" s="183"/>
      <c r="NPF277" s="183"/>
      <c r="NPG277" s="183"/>
      <c r="NPH277" s="183"/>
      <c r="NPI277" s="183"/>
      <c r="NPJ277" s="183"/>
      <c r="NPK277" s="183"/>
      <c r="NPL277" s="183"/>
      <c r="NPM277" s="183"/>
      <c r="NPN277" s="183"/>
      <c r="NPO277" s="183"/>
      <c r="NPP277" s="183"/>
      <c r="NPQ277" s="183"/>
      <c r="NPR277" s="183"/>
      <c r="NPS277" s="183"/>
      <c r="NPT277" s="183"/>
      <c r="NPU277" s="183"/>
      <c r="NPV277" s="183"/>
      <c r="NPW277" s="183"/>
      <c r="NPX277" s="183"/>
      <c r="NPY277" s="183"/>
      <c r="NPZ277" s="183"/>
      <c r="NQA277" s="183"/>
      <c r="NQB277" s="183"/>
      <c r="NQC277" s="183"/>
      <c r="NQD277" s="183"/>
      <c r="NQE277" s="183"/>
      <c r="NQF277" s="183"/>
      <c r="NQG277" s="183"/>
      <c r="NQH277" s="183"/>
      <c r="NQI277" s="183"/>
      <c r="NQJ277" s="183"/>
      <c r="NQK277" s="183"/>
      <c r="NQL277" s="183"/>
      <c r="NQM277" s="183"/>
      <c r="NQN277" s="183"/>
      <c r="NQO277" s="183"/>
      <c r="NQP277" s="183"/>
      <c r="NQQ277" s="183"/>
      <c r="NQR277" s="183"/>
      <c r="NQS277" s="183"/>
      <c r="NQT277" s="183"/>
      <c r="NQU277" s="183"/>
      <c r="NQV277" s="183"/>
      <c r="NQW277" s="183"/>
      <c r="NQX277" s="183"/>
      <c r="NQY277" s="183"/>
      <c r="NQZ277" s="183"/>
      <c r="NRA277" s="183"/>
      <c r="NRB277" s="183"/>
      <c r="NRC277" s="183"/>
      <c r="NRD277" s="183"/>
      <c r="NRE277" s="183"/>
      <c r="NRF277" s="183"/>
      <c r="NRG277" s="183"/>
      <c r="NRH277" s="183"/>
      <c r="NRI277" s="183"/>
      <c r="NRJ277" s="183"/>
      <c r="NRK277" s="183"/>
      <c r="NRL277" s="183"/>
      <c r="NRM277" s="183"/>
      <c r="NRN277" s="183"/>
      <c r="NRO277" s="183"/>
      <c r="NRP277" s="183"/>
      <c r="NRQ277" s="183"/>
      <c r="NRR277" s="183"/>
      <c r="NRS277" s="183"/>
      <c r="NRT277" s="183"/>
      <c r="NRU277" s="183"/>
      <c r="NRV277" s="183"/>
      <c r="NRW277" s="183"/>
      <c r="NRX277" s="183"/>
      <c r="NRY277" s="183"/>
      <c r="NRZ277" s="183"/>
      <c r="NSA277" s="183"/>
      <c r="NSB277" s="183"/>
      <c r="NSC277" s="183"/>
      <c r="NSD277" s="183"/>
      <c r="NSE277" s="183"/>
      <c r="NSF277" s="183"/>
      <c r="NSG277" s="183"/>
      <c r="NSH277" s="183"/>
      <c r="NSI277" s="183"/>
      <c r="NSJ277" s="183"/>
      <c r="NSK277" s="183"/>
      <c r="NSL277" s="183"/>
      <c r="NSM277" s="183"/>
      <c r="NSN277" s="183"/>
      <c r="NSO277" s="183"/>
      <c r="NSP277" s="183"/>
      <c r="NSQ277" s="183"/>
      <c r="NSR277" s="183"/>
      <c r="NSS277" s="183"/>
      <c r="NST277" s="183"/>
      <c r="NSU277" s="183"/>
      <c r="NSV277" s="183"/>
      <c r="NSW277" s="183"/>
      <c r="NSX277" s="183"/>
      <c r="NSY277" s="183"/>
      <c r="NSZ277" s="183"/>
      <c r="NTA277" s="183"/>
      <c r="NTB277" s="183"/>
      <c r="NTC277" s="183"/>
      <c r="NTD277" s="183"/>
      <c r="NTE277" s="183"/>
      <c r="NTF277" s="183"/>
      <c r="NTG277" s="183"/>
      <c r="NTH277" s="183"/>
      <c r="NTI277" s="183"/>
      <c r="NTJ277" s="183"/>
      <c r="NTK277" s="183"/>
      <c r="NTL277" s="183"/>
      <c r="NTM277" s="183"/>
      <c r="NTN277" s="183"/>
      <c r="NTO277" s="183"/>
      <c r="NTP277" s="183"/>
      <c r="NTQ277" s="183"/>
      <c r="NTR277" s="183"/>
      <c r="NTS277" s="183"/>
      <c r="NTT277" s="183"/>
      <c r="NTU277" s="183"/>
      <c r="NTV277" s="183"/>
      <c r="NTW277" s="183"/>
      <c r="NTX277" s="183"/>
      <c r="NTY277" s="183"/>
      <c r="NTZ277" s="183"/>
      <c r="NUA277" s="183"/>
      <c r="NUB277" s="183"/>
      <c r="NUC277" s="183"/>
      <c r="NUD277" s="183"/>
      <c r="NUE277" s="183"/>
      <c r="NUF277" s="183"/>
      <c r="NUG277" s="183"/>
      <c r="NUH277" s="183"/>
      <c r="NUI277" s="183"/>
      <c r="NUJ277" s="183"/>
      <c r="NUK277" s="183"/>
      <c r="NUL277" s="183"/>
      <c r="NUM277" s="183"/>
      <c r="NUN277" s="183"/>
      <c r="NUO277" s="183"/>
      <c r="NUP277" s="183"/>
      <c r="NUQ277" s="183"/>
      <c r="NUR277" s="183"/>
      <c r="NUS277" s="183"/>
      <c r="NUT277" s="183"/>
      <c r="NUU277" s="183"/>
      <c r="NUV277" s="183"/>
      <c r="NUW277" s="183"/>
      <c r="NUX277" s="183"/>
      <c r="NUY277" s="183"/>
      <c r="NUZ277" s="183"/>
      <c r="NVA277" s="183"/>
      <c r="NVB277" s="183"/>
      <c r="NVC277" s="183"/>
      <c r="NVD277" s="183"/>
      <c r="NVE277" s="183"/>
      <c r="NVF277" s="183"/>
      <c r="NVG277" s="183"/>
      <c r="NVH277" s="183"/>
      <c r="NVI277" s="183"/>
      <c r="NVJ277" s="183"/>
      <c r="NVK277" s="183"/>
      <c r="NVL277" s="183"/>
      <c r="NVM277" s="183"/>
      <c r="NVN277" s="183"/>
      <c r="NVO277" s="183"/>
      <c r="NVP277" s="183"/>
      <c r="NVQ277" s="183"/>
      <c r="NVR277" s="183"/>
      <c r="NVS277" s="183"/>
      <c r="NVT277" s="183"/>
      <c r="NVU277" s="183"/>
      <c r="NVV277" s="183"/>
      <c r="NVW277" s="183"/>
      <c r="NVX277" s="183"/>
      <c r="NVY277" s="183"/>
      <c r="NVZ277" s="183"/>
      <c r="NWA277" s="183"/>
      <c r="NWB277" s="183"/>
      <c r="NWC277" s="183"/>
      <c r="NWD277" s="183"/>
      <c r="NWE277" s="183"/>
      <c r="NWF277" s="183"/>
      <c r="NWG277" s="183"/>
      <c r="NWH277" s="183"/>
      <c r="NWI277" s="183"/>
      <c r="NWJ277" s="183"/>
      <c r="NWK277" s="183"/>
      <c r="NWL277" s="183"/>
      <c r="NWM277" s="183"/>
      <c r="NWN277" s="183"/>
      <c r="NWO277" s="183"/>
      <c r="NWP277" s="183"/>
      <c r="NWQ277" s="183"/>
      <c r="NWR277" s="183"/>
      <c r="NWS277" s="183"/>
      <c r="NWT277" s="183"/>
      <c r="NWU277" s="183"/>
      <c r="NWV277" s="183"/>
      <c r="NWW277" s="183"/>
      <c r="NWX277" s="183"/>
      <c r="NWY277" s="183"/>
      <c r="NWZ277" s="183"/>
      <c r="NXA277" s="183"/>
      <c r="NXB277" s="183"/>
      <c r="NXC277" s="183"/>
      <c r="NXD277" s="183"/>
      <c r="NXE277" s="183"/>
      <c r="NXF277" s="183"/>
      <c r="NXG277" s="183"/>
      <c r="NXH277" s="183"/>
      <c r="NXI277" s="183"/>
      <c r="NXJ277" s="183"/>
      <c r="NXK277" s="183"/>
      <c r="NXL277" s="183"/>
      <c r="NXM277" s="183"/>
      <c r="NXN277" s="183"/>
      <c r="NXO277" s="183"/>
      <c r="NXP277" s="183"/>
      <c r="NXQ277" s="183"/>
      <c r="NXR277" s="183"/>
      <c r="NXS277" s="183"/>
      <c r="NXT277" s="183"/>
      <c r="NXU277" s="183"/>
      <c r="NXV277" s="183"/>
      <c r="NXW277" s="183"/>
      <c r="NXX277" s="183"/>
      <c r="NXY277" s="183"/>
      <c r="NXZ277" s="183"/>
      <c r="NYA277" s="183"/>
      <c r="NYB277" s="183"/>
      <c r="NYC277" s="183"/>
      <c r="NYD277" s="183"/>
      <c r="NYE277" s="183"/>
      <c r="NYF277" s="183"/>
      <c r="NYG277" s="183"/>
      <c r="NYH277" s="183"/>
      <c r="NYI277" s="183"/>
      <c r="NYJ277" s="183"/>
      <c r="NYK277" s="183"/>
      <c r="NYL277" s="183"/>
      <c r="NYM277" s="183"/>
      <c r="NYN277" s="183"/>
      <c r="NYO277" s="183"/>
      <c r="NYP277" s="183"/>
      <c r="NYQ277" s="183"/>
      <c r="NYR277" s="183"/>
      <c r="NYS277" s="183"/>
      <c r="NYT277" s="183"/>
      <c r="NYU277" s="183"/>
      <c r="NYV277" s="183"/>
      <c r="NYW277" s="183"/>
      <c r="NYX277" s="183"/>
      <c r="NYY277" s="183"/>
      <c r="NYZ277" s="183"/>
      <c r="NZA277" s="183"/>
      <c r="NZB277" s="183"/>
      <c r="NZC277" s="183"/>
      <c r="NZD277" s="183"/>
      <c r="NZE277" s="183"/>
      <c r="NZF277" s="183"/>
      <c r="NZG277" s="183"/>
      <c r="NZH277" s="183"/>
      <c r="NZI277" s="183"/>
      <c r="NZJ277" s="183"/>
      <c r="NZK277" s="183"/>
      <c r="NZL277" s="183"/>
      <c r="NZM277" s="183"/>
      <c r="NZN277" s="183"/>
      <c r="NZO277" s="183"/>
      <c r="NZP277" s="183"/>
      <c r="NZQ277" s="183"/>
      <c r="NZR277" s="183"/>
      <c r="NZS277" s="183"/>
      <c r="NZT277" s="183"/>
      <c r="NZU277" s="183"/>
      <c r="NZV277" s="183"/>
      <c r="NZW277" s="183"/>
      <c r="NZX277" s="183"/>
      <c r="NZY277" s="183"/>
      <c r="NZZ277" s="183"/>
      <c r="OAA277" s="183"/>
      <c r="OAB277" s="183"/>
      <c r="OAC277" s="183"/>
      <c r="OAD277" s="183"/>
      <c r="OAE277" s="183"/>
      <c r="OAF277" s="183"/>
      <c r="OAG277" s="183"/>
      <c r="OAH277" s="183"/>
      <c r="OAI277" s="183"/>
      <c r="OAJ277" s="183"/>
      <c r="OAK277" s="183"/>
      <c r="OAL277" s="183"/>
      <c r="OAM277" s="183"/>
      <c r="OAN277" s="183"/>
      <c r="OAO277" s="183"/>
      <c r="OAP277" s="183"/>
      <c r="OAQ277" s="183"/>
      <c r="OAR277" s="183"/>
      <c r="OAS277" s="183"/>
      <c r="OAT277" s="183"/>
      <c r="OAU277" s="183"/>
      <c r="OAV277" s="183"/>
      <c r="OAW277" s="183"/>
      <c r="OAX277" s="183"/>
      <c r="OAY277" s="183"/>
      <c r="OAZ277" s="183"/>
      <c r="OBA277" s="183"/>
      <c r="OBB277" s="183"/>
      <c r="OBC277" s="183"/>
      <c r="OBD277" s="183"/>
      <c r="OBE277" s="183"/>
      <c r="OBF277" s="183"/>
      <c r="OBG277" s="183"/>
      <c r="OBH277" s="183"/>
      <c r="OBI277" s="183"/>
      <c r="OBJ277" s="183"/>
      <c r="OBK277" s="183"/>
      <c r="OBL277" s="183"/>
      <c r="OBM277" s="183"/>
      <c r="OBN277" s="183"/>
      <c r="OBO277" s="183"/>
      <c r="OBP277" s="183"/>
      <c r="OBQ277" s="183"/>
      <c r="OBR277" s="183"/>
      <c r="OBS277" s="183"/>
      <c r="OBT277" s="183"/>
      <c r="OBU277" s="183"/>
      <c r="OBV277" s="183"/>
      <c r="OBW277" s="183"/>
      <c r="OBX277" s="183"/>
      <c r="OBY277" s="183"/>
      <c r="OBZ277" s="183"/>
      <c r="OCA277" s="183"/>
      <c r="OCB277" s="183"/>
      <c r="OCC277" s="183"/>
      <c r="OCD277" s="183"/>
      <c r="OCE277" s="183"/>
      <c r="OCF277" s="183"/>
      <c r="OCG277" s="183"/>
      <c r="OCH277" s="183"/>
      <c r="OCI277" s="183"/>
      <c r="OCJ277" s="183"/>
      <c r="OCK277" s="183"/>
      <c r="OCL277" s="183"/>
      <c r="OCM277" s="183"/>
      <c r="OCN277" s="183"/>
      <c r="OCO277" s="183"/>
      <c r="OCP277" s="183"/>
      <c r="OCQ277" s="183"/>
      <c r="OCR277" s="183"/>
      <c r="OCS277" s="183"/>
      <c r="OCT277" s="183"/>
      <c r="OCU277" s="183"/>
      <c r="OCV277" s="183"/>
      <c r="OCW277" s="183"/>
      <c r="OCX277" s="183"/>
      <c r="OCY277" s="183"/>
      <c r="OCZ277" s="183"/>
      <c r="ODA277" s="183"/>
      <c r="ODB277" s="183"/>
      <c r="ODC277" s="183"/>
      <c r="ODD277" s="183"/>
      <c r="ODE277" s="183"/>
      <c r="ODF277" s="183"/>
      <c r="ODG277" s="183"/>
      <c r="ODH277" s="183"/>
      <c r="ODI277" s="183"/>
      <c r="ODJ277" s="183"/>
      <c r="ODK277" s="183"/>
      <c r="ODL277" s="183"/>
      <c r="ODM277" s="183"/>
      <c r="ODN277" s="183"/>
      <c r="ODO277" s="183"/>
      <c r="ODP277" s="183"/>
      <c r="ODQ277" s="183"/>
      <c r="ODR277" s="183"/>
      <c r="ODS277" s="183"/>
      <c r="ODT277" s="183"/>
      <c r="ODU277" s="183"/>
      <c r="ODV277" s="183"/>
      <c r="ODW277" s="183"/>
      <c r="ODX277" s="183"/>
      <c r="ODY277" s="183"/>
      <c r="ODZ277" s="183"/>
      <c r="OEA277" s="183"/>
      <c r="OEB277" s="183"/>
      <c r="OEC277" s="183"/>
      <c r="OED277" s="183"/>
      <c r="OEE277" s="183"/>
      <c r="OEF277" s="183"/>
      <c r="OEG277" s="183"/>
      <c r="OEH277" s="183"/>
      <c r="OEI277" s="183"/>
      <c r="OEJ277" s="183"/>
      <c r="OEK277" s="183"/>
      <c r="OEL277" s="183"/>
      <c r="OEM277" s="183"/>
      <c r="OEN277" s="183"/>
      <c r="OEO277" s="183"/>
      <c r="OEP277" s="183"/>
      <c r="OEQ277" s="183"/>
      <c r="OER277" s="183"/>
      <c r="OES277" s="183"/>
      <c r="OET277" s="183"/>
      <c r="OEU277" s="183"/>
      <c r="OEV277" s="183"/>
      <c r="OEW277" s="183"/>
      <c r="OEX277" s="183"/>
      <c r="OEY277" s="183"/>
      <c r="OEZ277" s="183"/>
      <c r="OFA277" s="183"/>
      <c r="OFB277" s="183"/>
      <c r="OFC277" s="183"/>
      <c r="OFD277" s="183"/>
      <c r="OFE277" s="183"/>
      <c r="OFF277" s="183"/>
      <c r="OFG277" s="183"/>
      <c r="OFH277" s="183"/>
      <c r="OFI277" s="183"/>
      <c r="OFJ277" s="183"/>
      <c r="OFK277" s="183"/>
      <c r="OFL277" s="183"/>
      <c r="OFM277" s="183"/>
      <c r="OFN277" s="183"/>
      <c r="OFO277" s="183"/>
      <c r="OFP277" s="183"/>
      <c r="OFQ277" s="183"/>
      <c r="OFR277" s="183"/>
      <c r="OFS277" s="183"/>
      <c r="OFT277" s="183"/>
      <c r="OFU277" s="183"/>
      <c r="OFV277" s="183"/>
      <c r="OFW277" s="183"/>
      <c r="OFX277" s="183"/>
      <c r="OFY277" s="183"/>
      <c r="OFZ277" s="183"/>
      <c r="OGA277" s="183"/>
      <c r="OGB277" s="183"/>
      <c r="OGC277" s="183"/>
      <c r="OGD277" s="183"/>
      <c r="OGE277" s="183"/>
      <c r="OGF277" s="183"/>
      <c r="OGG277" s="183"/>
      <c r="OGH277" s="183"/>
      <c r="OGI277" s="183"/>
      <c r="OGJ277" s="183"/>
      <c r="OGK277" s="183"/>
      <c r="OGL277" s="183"/>
      <c r="OGM277" s="183"/>
      <c r="OGN277" s="183"/>
      <c r="OGO277" s="183"/>
      <c r="OGP277" s="183"/>
      <c r="OGQ277" s="183"/>
      <c r="OGR277" s="183"/>
      <c r="OGS277" s="183"/>
      <c r="OGT277" s="183"/>
      <c r="OGU277" s="183"/>
      <c r="OGV277" s="183"/>
      <c r="OGW277" s="183"/>
      <c r="OGX277" s="183"/>
      <c r="OGY277" s="183"/>
      <c r="OGZ277" s="183"/>
      <c r="OHA277" s="183"/>
      <c r="OHB277" s="183"/>
      <c r="OHC277" s="183"/>
      <c r="OHD277" s="183"/>
      <c r="OHE277" s="183"/>
      <c r="OHF277" s="183"/>
      <c r="OHG277" s="183"/>
      <c r="OHH277" s="183"/>
      <c r="OHI277" s="183"/>
      <c r="OHJ277" s="183"/>
      <c r="OHK277" s="183"/>
      <c r="OHL277" s="183"/>
      <c r="OHM277" s="183"/>
      <c r="OHN277" s="183"/>
      <c r="OHO277" s="183"/>
      <c r="OHP277" s="183"/>
      <c r="OHQ277" s="183"/>
      <c r="OHR277" s="183"/>
      <c r="OHS277" s="183"/>
      <c r="OHT277" s="183"/>
      <c r="OHU277" s="183"/>
      <c r="OHV277" s="183"/>
      <c r="OHW277" s="183"/>
      <c r="OHX277" s="183"/>
      <c r="OHY277" s="183"/>
      <c r="OHZ277" s="183"/>
      <c r="OIA277" s="183"/>
      <c r="OIB277" s="183"/>
      <c r="OIC277" s="183"/>
      <c r="OID277" s="183"/>
      <c r="OIE277" s="183"/>
      <c r="OIF277" s="183"/>
      <c r="OIG277" s="183"/>
      <c r="OIH277" s="183"/>
      <c r="OII277" s="183"/>
      <c r="OIJ277" s="183"/>
      <c r="OIK277" s="183"/>
      <c r="OIL277" s="183"/>
      <c r="OIM277" s="183"/>
      <c r="OIN277" s="183"/>
      <c r="OIO277" s="183"/>
      <c r="OIP277" s="183"/>
      <c r="OIQ277" s="183"/>
      <c r="OIR277" s="183"/>
      <c r="OIS277" s="183"/>
      <c r="OIT277" s="183"/>
      <c r="OIU277" s="183"/>
      <c r="OIV277" s="183"/>
      <c r="OIW277" s="183"/>
      <c r="OIX277" s="183"/>
      <c r="OIY277" s="183"/>
      <c r="OIZ277" s="183"/>
      <c r="OJA277" s="183"/>
      <c r="OJB277" s="183"/>
      <c r="OJC277" s="183"/>
      <c r="OJD277" s="183"/>
      <c r="OJE277" s="183"/>
      <c r="OJF277" s="183"/>
      <c r="OJG277" s="183"/>
      <c r="OJH277" s="183"/>
      <c r="OJI277" s="183"/>
      <c r="OJJ277" s="183"/>
      <c r="OJK277" s="183"/>
      <c r="OJL277" s="183"/>
      <c r="OJM277" s="183"/>
      <c r="OJN277" s="183"/>
      <c r="OJO277" s="183"/>
      <c r="OJP277" s="183"/>
      <c r="OJQ277" s="183"/>
      <c r="OJR277" s="183"/>
      <c r="OJS277" s="183"/>
      <c r="OJT277" s="183"/>
      <c r="OJU277" s="183"/>
      <c r="OJV277" s="183"/>
      <c r="OJW277" s="183"/>
      <c r="OJX277" s="183"/>
      <c r="OJY277" s="183"/>
      <c r="OJZ277" s="183"/>
      <c r="OKA277" s="183"/>
      <c r="OKB277" s="183"/>
      <c r="OKC277" s="183"/>
      <c r="OKD277" s="183"/>
      <c r="OKE277" s="183"/>
      <c r="OKF277" s="183"/>
      <c r="OKG277" s="183"/>
      <c r="OKH277" s="183"/>
      <c r="OKI277" s="183"/>
      <c r="OKJ277" s="183"/>
      <c r="OKK277" s="183"/>
      <c r="OKL277" s="183"/>
      <c r="OKM277" s="183"/>
      <c r="OKN277" s="183"/>
      <c r="OKO277" s="183"/>
      <c r="OKP277" s="183"/>
      <c r="OKQ277" s="183"/>
      <c r="OKR277" s="183"/>
      <c r="OKS277" s="183"/>
      <c r="OKT277" s="183"/>
      <c r="OKU277" s="183"/>
      <c r="OKV277" s="183"/>
      <c r="OKW277" s="183"/>
      <c r="OKX277" s="183"/>
      <c r="OKY277" s="183"/>
      <c r="OKZ277" s="183"/>
      <c r="OLA277" s="183"/>
      <c r="OLB277" s="183"/>
      <c r="OLC277" s="183"/>
      <c r="OLD277" s="183"/>
      <c r="OLE277" s="183"/>
      <c r="OLF277" s="183"/>
      <c r="OLG277" s="183"/>
      <c r="OLH277" s="183"/>
      <c r="OLI277" s="183"/>
      <c r="OLJ277" s="183"/>
      <c r="OLK277" s="183"/>
      <c r="OLL277" s="183"/>
      <c r="OLM277" s="183"/>
      <c r="OLN277" s="183"/>
      <c r="OLO277" s="183"/>
      <c r="OLP277" s="183"/>
      <c r="OLQ277" s="183"/>
      <c r="OLR277" s="183"/>
      <c r="OLS277" s="183"/>
      <c r="OLT277" s="183"/>
      <c r="OLU277" s="183"/>
      <c r="OLV277" s="183"/>
      <c r="OLW277" s="183"/>
      <c r="OLX277" s="183"/>
      <c r="OLY277" s="183"/>
      <c r="OLZ277" s="183"/>
      <c r="OMA277" s="183"/>
      <c r="OMB277" s="183"/>
      <c r="OMC277" s="183"/>
      <c r="OMD277" s="183"/>
      <c r="OME277" s="183"/>
      <c r="OMF277" s="183"/>
      <c r="OMG277" s="183"/>
      <c r="OMH277" s="183"/>
      <c r="OMI277" s="183"/>
      <c r="OMJ277" s="183"/>
      <c r="OMK277" s="183"/>
      <c r="OML277" s="183"/>
      <c r="OMM277" s="183"/>
      <c r="OMN277" s="183"/>
      <c r="OMO277" s="183"/>
      <c r="OMP277" s="183"/>
      <c r="OMQ277" s="183"/>
      <c r="OMR277" s="183"/>
      <c r="OMS277" s="183"/>
      <c r="OMT277" s="183"/>
      <c r="OMU277" s="183"/>
      <c r="OMV277" s="183"/>
      <c r="OMW277" s="183"/>
      <c r="OMX277" s="183"/>
      <c r="OMY277" s="183"/>
      <c r="OMZ277" s="183"/>
      <c r="ONA277" s="183"/>
      <c r="ONB277" s="183"/>
      <c r="ONC277" s="183"/>
      <c r="OND277" s="183"/>
      <c r="ONE277" s="183"/>
      <c r="ONF277" s="183"/>
      <c r="ONG277" s="183"/>
      <c r="ONH277" s="183"/>
      <c r="ONI277" s="183"/>
      <c r="ONJ277" s="183"/>
      <c r="ONK277" s="183"/>
      <c r="ONL277" s="183"/>
      <c r="ONM277" s="183"/>
      <c r="ONN277" s="183"/>
      <c r="ONO277" s="183"/>
      <c r="ONP277" s="183"/>
      <c r="ONQ277" s="183"/>
      <c r="ONR277" s="183"/>
      <c r="ONS277" s="183"/>
      <c r="ONT277" s="183"/>
      <c r="ONU277" s="183"/>
      <c r="ONV277" s="183"/>
      <c r="ONW277" s="183"/>
      <c r="ONX277" s="183"/>
      <c r="ONY277" s="183"/>
      <c r="ONZ277" s="183"/>
      <c r="OOA277" s="183"/>
      <c r="OOB277" s="183"/>
      <c r="OOC277" s="183"/>
      <c r="OOD277" s="183"/>
      <c r="OOE277" s="183"/>
      <c r="OOF277" s="183"/>
      <c r="OOG277" s="183"/>
      <c r="OOH277" s="183"/>
      <c r="OOI277" s="183"/>
      <c r="OOJ277" s="183"/>
      <c r="OOK277" s="183"/>
      <c r="OOL277" s="183"/>
      <c r="OOM277" s="183"/>
      <c r="OON277" s="183"/>
      <c r="OOO277" s="183"/>
      <c r="OOP277" s="183"/>
      <c r="OOQ277" s="183"/>
      <c r="OOR277" s="183"/>
      <c r="OOS277" s="183"/>
      <c r="OOT277" s="183"/>
      <c r="OOU277" s="183"/>
      <c r="OOV277" s="183"/>
      <c r="OOW277" s="183"/>
      <c r="OOX277" s="183"/>
      <c r="OOY277" s="183"/>
      <c r="OOZ277" s="183"/>
      <c r="OPA277" s="183"/>
      <c r="OPB277" s="183"/>
      <c r="OPC277" s="183"/>
      <c r="OPD277" s="183"/>
      <c r="OPE277" s="183"/>
      <c r="OPF277" s="183"/>
      <c r="OPG277" s="183"/>
      <c r="OPH277" s="183"/>
      <c r="OPI277" s="183"/>
      <c r="OPJ277" s="183"/>
      <c r="OPK277" s="183"/>
      <c r="OPL277" s="183"/>
      <c r="OPM277" s="183"/>
      <c r="OPN277" s="183"/>
      <c r="OPO277" s="183"/>
      <c r="OPP277" s="183"/>
      <c r="OPQ277" s="183"/>
      <c r="OPR277" s="183"/>
      <c r="OPS277" s="183"/>
      <c r="OPT277" s="183"/>
      <c r="OPU277" s="183"/>
      <c r="OPV277" s="183"/>
      <c r="OPW277" s="183"/>
      <c r="OPX277" s="183"/>
      <c r="OPY277" s="183"/>
      <c r="OPZ277" s="183"/>
      <c r="OQA277" s="183"/>
      <c r="OQB277" s="183"/>
      <c r="OQC277" s="183"/>
      <c r="OQD277" s="183"/>
      <c r="OQE277" s="183"/>
      <c r="OQF277" s="183"/>
      <c r="OQG277" s="183"/>
      <c r="OQH277" s="183"/>
      <c r="OQI277" s="183"/>
      <c r="OQJ277" s="183"/>
      <c r="OQK277" s="183"/>
      <c r="OQL277" s="183"/>
      <c r="OQM277" s="183"/>
      <c r="OQN277" s="183"/>
      <c r="OQO277" s="183"/>
      <c r="OQP277" s="183"/>
      <c r="OQQ277" s="183"/>
      <c r="OQR277" s="183"/>
      <c r="OQS277" s="183"/>
      <c r="OQT277" s="183"/>
      <c r="OQU277" s="183"/>
      <c r="OQV277" s="183"/>
      <c r="OQW277" s="183"/>
      <c r="OQX277" s="183"/>
      <c r="OQY277" s="183"/>
      <c r="OQZ277" s="183"/>
      <c r="ORA277" s="183"/>
      <c r="ORB277" s="183"/>
      <c r="ORC277" s="183"/>
      <c r="ORD277" s="183"/>
      <c r="ORE277" s="183"/>
      <c r="ORF277" s="183"/>
      <c r="ORG277" s="183"/>
      <c r="ORH277" s="183"/>
      <c r="ORI277" s="183"/>
      <c r="ORJ277" s="183"/>
      <c r="ORK277" s="183"/>
      <c r="ORL277" s="183"/>
      <c r="ORM277" s="183"/>
      <c r="ORN277" s="183"/>
      <c r="ORO277" s="183"/>
      <c r="ORP277" s="183"/>
      <c r="ORQ277" s="183"/>
      <c r="ORR277" s="183"/>
      <c r="ORS277" s="183"/>
      <c r="ORT277" s="183"/>
      <c r="ORU277" s="183"/>
      <c r="ORV277" s="183"/>
      <c r="ORW277" s="183"/>
      <c r="ORX277" s="183"/>
      <c r="ORY277" s="183"/>
      <c r="ORZ277" s="183"/>
      <c r="OSA277" s="183"/>
      <c r="OSB277" s="183"/>
      <c r="OSC277" s="183"/>
      <c r="OSD277" s="183"/>
      <c r="OSE277" s="183"/>
      <c r="OSF277" s="183"/>
      <c r="OSG277" s="183"/>
      <c r="OSH277" s="183"/>
      <c r="OSI277" s="183"/>
      <c r="OSJ277" s="183"/>
      <c r="OSK277" s="183"/>
      <c r="OSL277" s="183"/>
      <c r="OSM277" s="183"/>
      <c r="OSN277" s="183"/>
      <c r="OSO277" s="183"/>
      <c r="OSP277" s="183"/>
      <c r="OSQ277" s="183"/>
      <c r="OSR277" s="183"/>
      <c r="OSS277" s="183"/>
      <c r="OST277" s="183"/>
      <c r="OSU277" s="183"/>
      <c r="OSV277" s="183"/>
      <c r="OSW277" s="183"/>
      <c r="OSX277" s="183"/>
      <c r="OSY277" s="183"/>
      <c r="OSZ277" s="183"/>
      <c r="OTA277" s="183"/>
      <c r="OTB277" s="183"/>
      <c r="OTC277" s="183"/>
      <c r="OTD277" s="183"/>
      <c r="OTE277" s="183"/>
      <c r="OTF277" s="183"/>
      <c r="OTG277" s="183"/>
      <c r="OTH277" s="183"/>
      <c r="OTI277" s="183"/>
      <c r="OTJ277" s="183"/>
      <c r="OTK277" s="183"/>
      <c r="OTL277" s="183"/>
      <c r="OTM277" s="183"/>
      <c r="OTN277" s="183"/>
      <c r="OTO277" s="183"/>
      <c r="OTP277" s="183"/>
      <c r="OTQ277" s="183"/>
      <c r="OTR277" s="183"/>
      <c r="OTS277" s="183"/>
      <c r="OTT277" s="183"/>
      <c r="OTU277" s="183"/>
      <c r="OTV277" s="183"/>
      <c r="OTW277" s="183"/>
      <c r="OTX277" s="183"/>
      <c r="OTY277" s="183"/>
      <c r="OTZ277" s="183"/>
      <c r="OUA277" s="183"/>
      <c r="OUB277" s="183"/>
      <c r="OUC277" s="183"/>
      <c r="OUD277" s="183"/>
      <c r="OUE277" s="183"/>
      <c r="OUF277" s="183"/>
      <c r="OUG277" s="183"/>
      <c r="OUH277" s="183"/>
      <c r="OUI277" s="183"/>
      <c r="OUJ277" s="183"/>
      <c r="OUK277" s="183"/>
      <c r="OUL277" s="183"/>
      <c r="OUM277" s="183"/>
      <c r="OUN277" s="183"/>
      <c r="OUO277" s="183"/>
      <c r="OUP277" s="183"/>
      <c r="OUQ277" s="183"/>
      <c r="OUR277" s="183"/>
      <c r="OUS277" s="183"/>
      <c r="OUT277" s="183"/>
      <c r="OUU277" s="183"/>
      <c r="OUV277" s="183"/>
      <c r="OUW277" s="183"/>
      <c r="OUX277" s="183"/>
      <c r="OUY277" s="183"/>
      <c r="OUZ277" s="183"/>
      <c r="OVA277" s="183"/>
      <c r="OVB277" s="183"/>
      <c r="OVC277" s="183"/>
      <c r="OVD277" s="183"/>
      <c r="OVE277" s="183"/>
      <c r="OVF277" s="183"/>
      <c r="OVG277" s="183"/>
      <c r="OVH277" s="183"/>
      <c r="OVI277" s="183"/>
      <c r="OVJ277" s="183"/>
      <c r="OVK277" s="183"/>
      <c r="OVL277" s="183"/>
      <c r="OVM277" s="183"/>
      <c r="OVN277" s="183"/>
      <c r="OVO277" s="183"/>
      <c r="OVP277" s="183"/>
      <c r="OVQ277" s="183"/>
      <c r="OVR277" s="183"/>
      <c r="OVS277" s="183"/>
      <c r="OVT277" s="183"/>
      <c r="OVU277" s="183"/>
      <c r="OVV277" s="183"/>
      <c r="OVW277" s="183"/>
      <c r="OVX277" s="183"/>
      <c r="OVY277" s="183"/>
      <c r="OVZ277" s="183"/>
      <c r="OWA277" s="183"/>
      <c r="OWB277" s="183"/>
      <c r="OWC277" s="183"/>
      <c r="OWD277" s="183"/>
      <c r="OWE277" s="183"/>
      <c r="OWF277" s="183"/>
      <c r="OWG277" s="183"/>
      <c r="OWH277" s="183"/>
      <c r="OWI277" s="183"/>
      <c r="OWJ277" s="183"/>
      <c r="OWK277" s="183"/>
      <c r="OWL277" s="183"/>
      <c r="OWM277" s="183"/>
      <c r="OWN277" s="183"/>
      <c r="OWO277" s="183"/>
      <c r="OWP277" s="183"/>
      <c r="OWQ277" s="183"/>
      <c r="OWR277" s="183"/>
      <c r="OWS277" s="183"/>
      <c r="OWT277" s="183"/>
      <c r="OWU277" s="183"/>
      <c r="OWV277" s="183"/>
      <c r="OWW277" s="183"/>
      <c r="OWX277" s="183"/>
      <c r="OWY277" s="183"/>
      <c r="OWZ277" s="183"/>
      <c r="OXA277" s="183"/>
      <c r="OXB277" s="183"/>
      <c r="OXC277" s="183"/>
      <c r="OXD277" s="183"/>
      <c r="OXE277" s="183"/>
      <c r="OXF277" s="183"/>
      <c r="OXG277" s="183"/>
      <c r="OXH277" s="183"/>
      <c r="OXI277" s="183"/>
      <c r="OXJ277" s="183"/>
      <c r="OXK277" s="183"/>
      <c r="OXL277" s="183"/>
      <c r="OXM277" s="183"/>
      <c r="OXN277" s="183"/>
      <c r="OXO277" s="183"/>
      <c r="OXP277" s="183"/>
      <c r="OXQ277" s="183"/>
      <c r="OXR277" s="183"/>
      <c r="OXS277" s="183"/>
      <c r="OXT277" s="183"/>
      <c r="OXU277" s="183"/>
      <c r="OXV277" s="183"/>
      <c r="OXW277" s="183"/>
      <c r="OXX277" s="183"/>
      <c r="OXY277" s="183"/>
      <c r="OXZ277" s="183"/>
      <c r="OYA277" s="183"/>
      <c r="OYB277" s="183"/>
      <c r="OYC277" s="183"/>
      <c r="OYD277" s="183"/>
      <c r="OYE277" s="183"/>
      <c r="OYF277" s="183"/>
      <c r="OYG277" s="183"/>
      <c r="OYH277" s="183"/>
      <c r="OYI277" s="183"/>
      <c r="OYJ277" s="183"/>
      <c r="OYK277" s="183"/>
      <c r="OYL277" s="183"/>
      <c r="OYM277" s="183"/>
      <c r="OYN277" s="183"/>
      <c r="OYO277" s="183"/>
      <c r="OYP277" s="183"/>
      <c r="OYQ277" s="183"/>
      <c r="OYR277" s="183"/>
      <c r="OYS277" s="183"/>
      <c r="OYT277" s="183"/>
      <c r="OYU277" s="183"/>
      <c r="OYV277" s="183"/>
      <c r="OYW277" s="183"/>
      <c r="OYX277" s="183"/>
      <c r="OYY277" s="183"/>
      <c r="OYZ277" s="183"/>
      <c r="OZA277" s="183"/>
      <c r="OZB277" s="183"/>
      <c r="OZC277" s="183"/>
      <c r="OZD277" s="183"/>
      <c r="OZE277" s="183"/>
      <c r="OZF277" s="183"/>
      <c r="OZG277" s="183"/>
      <c r="OZH277" s="183"/>
      <c r="OZI277" s="183"/>
      <c r="OZJ277" s="183"/>
      <c r="OZK277" s="183"/>
      <c r="OZL277" s="183"/>
      <c r="OZM277" s="183"/>
      <c r="OZN277" s="183"/>
      <c r="OZO277" s="183"/>
      <c r="OZP277" s="183"/>
      <c r="OZQ277" s="183"/>
      <c r="OZR277" s="183"/>
      <c r="OZS277" s="183"/>
      <c r="OZT277" s="183"/>
      <c r="OZU277" s="183"/>
      <c r="OZV277" s="183"/>
      <c r="OZW277" s="183"/>
      <c r="OZX277" s="183"/>
      <c r="OZY277" s="183"/>
      <c r="OZZ277" s="183"/>
      <c r="PAA277" s="183"/>
      <c r="PAB277" s="183"/>
      <c r="PAC277" s="183"/>
      <c r="PAD277" s="183"/>
      <c r="PAE277" s="183"/>
      <c r="PAF277" s="183"/>
      <c r="PAG277" s="183"/>
      <c r="PAH277" s="183"/>
      <c r="PAI277" s="183"/>
      <c r="PAJ277" s="183"/>
      <c r="PAK277" s="183"/>
      <c r="PAL277" s="183"/>
      <c r="PAM277" s="183"/>
      <c r="PAN277" s="183"/>
      <c r="PAO277" s="183"/>
      <c r="PAP277" s="183"/>
      <c r="PAQ277" s="183"/>
      <c r="PAR277" s="183"/>
      <c r="PAS277" s="183"/>
      <c r="PAT277" s="183"/>
      <c r="PAU277" s="183"/>
      <c r="PAV277" s="183"/>
      <c r="PAW277" s="183"/>
      <c r="PAX277" s="183"/>
      <c r="PAY277" s="183"/>
      <c r="PAZ277" s="183"/>
      <c r="PBA277" s="183"/>
      <c r="PBB277" s="183"/>
      <c r="PBC277" s="183"/>
      <c r="PBD277" s="183"/>
      <c r="PBE277" s="183"/>
      <c r="PBF277" s="183"/>
      <c r="PBG277" s="183"/>
      <c r="PBH277" s="183"/>
      <c r="PBI277" s="183"/>
      <c r="PBJ277" s="183"/>
      <c r="PBK277" s="183"/>
      <c r="PBL277" s="183"/>
      <c r="PBM277" s="183"/>
      <c r="PBN277" s="183"/>
      <c r="PBO277" s="183"/>
      <c r="PBP277" s="183"/>
      <c r="PBQ277" s="183"/>
      <c r="PBR277" s="183"/>
      <c r="PBS277" s="183"/>
      <c r="PBT277" s="183"/>
      <c r="PBU277" s="183"/>
      <c r="PBV277" s="183"/>
      <c r="PBW277" s="183"/>
      <c r="PBX277" s="183"/>
      <c r="PBY277" s="183"/>
      <c r="PBZ277" s="183"/>
      <c r="PCA277" s="183"/>
      <c r="PCB277" s="183"/>
      <c r="PCC277" s="183"/>
      <c r="PCD277" s="183"/>
      <c r="PCE277" s="183"/>
      <c r="PCF277" s="183"/>
      <c r="PCG277" s="183"/>
      <c r="PCH277" s="183"/>
      <c r="PCI277" s="183"/>
      <c r="PCJ277" s="183"/>
      <c r="PCK277" s="183"/>
      <c r="PCL277" s="183"/>
      <c r="PCM277" s="183"/>
      <c r="PCN277" s="183"/>
      <c r="PCO277" s="183"/>
      <c r="PCP277" s="183"/>
      <c r="PCQ277" s="183"/>
      <c r="PCR277" s="183"/>
      <c r="PCS277" s="183"/>
      <c r="PCT277" s="183"/>
      <c r="PCU277" s="183"/>
      <c r="PCV277" s="183"/>
      <c r="PCW277" s="183"/>
      <c r="PCX277" s="183"/>
      <c r="PCY277" s="183"/>
      <c r="PCZ277" s="183"/>
      <c r="PDA277" s="183"/>
      <c r="PDB277" s="183"/>
      <c r="PDC277" s="183"/>
      <c r="PDD277" s="183"/>
      <c r="PDE277" s="183"/>
      <c r="PDF277" s="183"/>
      <c r="PDG277" s="183"/>
      <c r="PDH277" s="183"/>
      <c r="PDI277" s="183"/>
      <c r="PDJ277" s="183"/>
      <c r="PDK277" s="183"/>
      <c r="PDL277" s="183"/>
      <c r="PDM277" s="183"/>
      <c r="PDN277" s="183"/>
      <c r="PDO277" s="183"/>
      <c r="PDP277" s="183"/>
      <c r="PDQ277" s="183"/>
      <c r="PDR277" s="183"/>
      <c r="PDS277" s="183"/>
      <c r="PDT277" s="183"/>
      <c r="PDU277" s="183"/>
      <c r="PDV277" s="183"/>
      <c r="PDW277" s="183"/>
      <c r="PDX277" s="183"/>
      <c r="PDY277" s="183"/>
      <c r="PDZ277" s="183"/>
      <c r="PEA277" s="183"/>
      <c r="PEB277" s="183"/>
      <c r="PEC277" s="183"/>
      <c r="PED277" s="183"/>
      <c r="PEE277" s="183"/>
      <c r="PEF277" s="183"/>
      <c r="PEG277" s="183"/>
      <c r="PEH277" s="183"/>
      <c r="PEI277" s="183"/>
      <c r="PEJ277" s="183"/>
      <c r="PEK277" s="183"/>
      <c r="PEL277" s="183"/>
      <c r="PEM277" s="183"/>
      <c r="PEN277" s="183"/>
      <c r="PEO277" s="183"/>
      <c r="PEP277" s="183"/>
      <c r="PEQ277" s="183"/>
      <c r="PER277" s="183"/>
      <c r="PES277" s="183"/>
      <c r="PET277" s="183"/>
      <c r="PEU277" s="183"/>
      <c r="PEV277" s="183"/>
      <c r="PEW277" s="183"/>
      <c r="PEX277" s="183"/>
      <c r="PEY277" s="183"/>
      <c r="PEZ277" s="183"/>
      <c r="PFA277" s="183"/>
      <c r="PFB277" s="183"/>
      <c r="PFC277" s="183"/>
      <c r="PFD277" s="183"/>
      <c r="PFE277" s="183"/>
      <c r="PFF277" s="183"/>
      <c r="PFG277" s="183"/>
      <c r="PFH277" s="183"/>
      <c r="PFI277" s="183"/>
      <c r="PFJ277" s="183"/>
      <c r="PFK277" s="183"/>
      <c r="PFL277" s="183"/>
      <c r="PFM277" s="183"/>
      <c r="PFN277" s="183"/>
      <c r="PFO277" s="183"/>
      <c r="PFP277" s="183"/>
      <c r="PFQ277" s="183"/>
      <c r="PFR277" s="183"/>
      <c r="PFS277" s="183"/>
      <c r="PFT277" s="183"/>
      <c r="PFU277" s="183"/>
      <c r="PFV277" s="183"/>
      <c r="PFW277" s="183"/>
      <c r="PFX277" s="183"/>
      <c r="PFY277" s="183"/>
      <c r="PFZ277" s="183"/>
      <c r="PGA277" s="183"/>
      <c r="PGB277" s="183"/>
      <c r="PGC277" s="183"/>
      <c r="PGD277" s="183"/>
      <c r="PGE277" s="183"/>
      <c r="PGF277" s="183"/>
      <c r="PGG277" s="183"/>
      <c r="PGH277" s="183"/>
      <c r="PGI277" s="183"/>
      <c r="PGJ277" s="183"/>
      <c r="PGK277" s="183"/>
      <c r="PGL277" s="183"/>
      <c r="PGM277" s="183"/>
      <c r="PGN277" s="183"/>
      <c r="PGO277" s="183"/>
      <c r="PGP277" s="183"/>
      <c r="PGQ277" s="183"/>
      <c r="PGR277" s="183"/>
      <c r="PGS277" s="183"/>
      <c r="PGT277" s="183"/>
      <c r="PGU277" s="183"/>
      <c r="PGV277" s="183"/>
      <c r="PGW277" s="183"/>
      <c r="PGX277" s="183"/>
      <c r="PGY277" s="183"/>
      <c r="PGZ277" s="183"/>
      <c r="PHA277" s="183"/>
      <c r="PHB277" s="183"/>
      <c r="PHC277" s="183"/>
      <c r="PHD277" s="183"/>
      <c r="PHE277" s="183"/>
      <c r="PHF277" s="183"/>
      <c r="PHG277" s="183"/>
      <c r="PHH277" s="183"/>
      <c r="PHI277" s="183"/>
      <c r="PHJ277" s="183"/>
      <c r="PHK277" s="183"/>
      <c r="PHL277" s="183"/>
      <c r="PHM277" s="183"/>
      <c r="PHN277" s="183"/>
      <c r="PHO277" s="183"/>
      <c r="PHP277" s="183"/>
      <c r="PHQ277" s="183"/>
      <c r="PHR277" s="183"/>
      <c r="PHS277" s="183"/>
      <c r="PHT277" s="183"/>
      <c r="PHU277" s="183"/>
      <c r="PHV277" s="183"/>
      <c r="PHW277" s="183"/>
      <c r="PHX277" s="183"/>
      <c r="PHY277" s="183"/>
      <c r="PHZ277" s="183"/>
      <c r="PIA277" s="183"/>
      <c r="PIB277" s="183"/>
      <c r="PIC277" s="183"/>
      <c r="PID277" s="183"/>
      <c r="PIE277" s="183"/>
      <c r="PIF277" s="183"/>
      <c r="PIG277" s="183"/>
      <c r="PIH277" s="183"/>
      <c r="PII277" s="183"/>
      <c r="PIJ277" s="183"/>
      <c r="PIK277" s="183"/>
      <c r="PIL277" s="183"/>
      <c r="PIM277" s="183"/>
      <c r="PIN277" s="183"/>
      <c r="PIO277" s="183"/>
      <c r="PIP277" s="183"/>
      <c r="PIQ277" s="183"/>
      <c r="PIR277" s="183"/>
      <c r="PIS277" s="183"/>
      <c r="PIT277" s="183"/>
      <c r="PIU277" s="183"/>
      <c r="PIV277" s="183"/>
      <c r="PIW277" s="183"/>
      <c r="PIX277" s="183"/>
      <c r="PIY277" s="183"/>
      <c r="PIZ277" s="183"/>
      <c r="PJA277" s="183"/>
      <c r="PJB277" s="183"/>
      <c r="PJC277" s="183"/>
      <c r="PJD277" s="183"/>
      <c r="PJE277" s="183"/>
      <c r="PJF277" s="183"/>
      <c r="PJG277" s="183"/>
      <c r="PJH277" s="183"/>
      <c r="PJI277" s="183"/>
      <c r="PJJ277" s="183"/>
      <c r="PJK277" s="183"/>
      <c r="PJL277" s="183"/>
      <c r="PJM277" s="183"/>
      <c r="PJN277" s="183"/>
      <c r="PJO277" s="183"/>
      <c r="PJP277" s="183"/>
      <c r="PJQ277" s="183"/>
      <c r="PJR277" s="183"/>
      <c r="PJS277" s="183"/>
      <c r="PJT277" s="183"/>
      <c r="PJU277" s="183"/>
      <c r="PJV277" s="183"/>
      <c r="PJW277" s="183"/>
      <c r="PJX277" s="183"/>
      <c r="PJY277" s="183"/>
      <c r="PJZ277" s="183"/>
      <c r="PKA277" s="183"/>
      <c r="PKB277" s="183"/>
      <c r="PKC277" s="183"/>
      <c r="PKD277" s="183"/>
      <c r="PKE277" s="183"/>
      <c r="PKF277" s="183"/>
      <c r="PKG277" s="183"/>
      <c r="PKH277" s="183"/>
      <c r="PKI277" s="183"/>
      <c r="PKJ277" s="183"/>
      <c r="PKK277" s="183"/>
      <c r="PKL277" s="183"/>
      <c r="PKM277" s="183"/>
      <c r="PKN277" s="183"/>
      <c r="PKO277" s="183"/>
      <c r="PKP277" s="183"/>
      <c r="PKQ277" s="183"/>
      <c r="PKR277" s="183"/>
      <c r="PKS277" s="183"/>
      <c r="PKT277" s="183"/>
      <c r="PKU277" s="183"/>
      <c r="PKV277" s="183"/>
      <c r="PKW277" s="183"/>
      <c r="PKX277" s="183"/>
      <c r="PKY277" s="183"/>
      <c r="PKZ277" s="183"/>
      <c r="PLA277" s="183"/>
      <c r="PLB277" s="183"/>
      <c r="PLC277" s="183"/>
      <c r="PLD277" s="183"/>
      <c r="PLE277" s="183"/>
      <c r="PLF277" s="183"/>
      <c r="PLG277" s="183"/>
      <c r="PLH277" s="183"/>
      <c r="PLI277" s="183"/>
      <c r="PLJ277" s="183"/>
      <c r="PLK277" s="183"/>
      <c r="PLL277" s="183"/>
      <c r="PLM277" s="183"/>
      <c r="PLN277" s="183"/>
      <c r="PLO277" s="183"/>
      <c r="PLP277" s="183"/>
      <c r="PLQ277" s="183"/>
      <c r="PLR277" s="183"/>
      <c r="PLS277" s="183"/>
      <c r="PLT277" s="183"/>
      <c r="PLU277" s="183"/>
      <c r="PLV277" s="183"/>
      <c r="PLW277" s="183"/>
      <c r="PLX277" s="183"/>
      <c r="PLY277" s="183"/>
      <c r="PLZ277" s="183"/>
      <c r="PMA277" s="183"/>
      <c r="PMB277" s="183"/>
      <c r="PMC277" s="183"/>
      <c r="PMD277" s="183"/>
      <c r="PME277" s="183"/>
      <c r="PMF277" s="183"/>
      <c r="PMG277" s="183"/>
      <c r="PMH277" s="183"/>
      <c r="PMI277" s="183"/>
      <c r="PMJ277" s="183"/>
      <c r="PMK277" s="183"/>
      <c r="PML277" s="183"/>
      <c r="PMM277" s="183"/>
      <c r="PMN277" s="183"/>
      <c r="PMO277" s="183"/>
      <c r="PMP277" s="183"/>
      <c r="PMQ277" s="183"/>
      <c r="PMR277" s="183"/>
      <c r="PMS277" s="183"/>
      <c r="PMT277" s="183"/>
      <c r="PMU277" s="183"/>
      <c r="PMV277" s="183"/>
      <c r="PMW277" s="183"/>
      <c r="PMX277" s="183"/>
      <c r="PMY277" s="183"/>
      <c r="PMZ277" s="183"/>
      <c r="PNA277" s="183"/>
      <c r="PNB277" s="183"/>
      <c r="PNC277" s="183"/>
      <c r="PND277" s="183"/>
      <c r="PNE277" s="183"/>
      <c r="PNF277" s="183"/>
      <c r="PNG277" s="183"/>
      <c r="PNH277" s="183"/>
      <c r="PNI277" s="183"/>
      <c r="PNJ277" s="183"/>
      <c r="PNK277" s="183"/>
      <c r="PNL277" s="183"/>
      <c r="PNM277" s="183"/>
      <c r="PNN277" s="183"/>
      <c r="PNO277" s="183"/>
      <c r="PNP277" s="183"/>
      <c r="PNQ277" s="183"/>
      <c r="PNR277" s="183"/>
      <c r="PNS277" s="183"/>
      <c r="PNT277" s="183"/>
      <c r="PNU277" s="183"/>
      <c r="PNV277" s="183"/>
      <c r="PNW277" s="183"/>
      <c r="PNX277" s="183"/>
      <c r="PNY277" s="183"/>
      <c r="PNZ277" s="183"/>
      <c r="POA277" s="183"/>
      <c r="POB277" s="183"/>
      <c r="POC277" s="183"/>
      <c r="POD277" s="183"/>
      <c r="POE277" s="183"/>
      <c r="POF277" s="183"/>
      <c r="POG277" s="183"/>
      <c r="POH277" s="183"/>
      <c r="POI277" s="183"/>
      <c r="POJ277" s="183"/>
      <c r="POK277" s="183"/>
      <c r="POL277" s="183"/>
      <c r="POM277" s="183"/>
      <c r="PON277" s="183"/>
      <c r="POO277" s="183"/>
      <c r="POP277" s="183"/>
      <c r="POQ277" s="183"/>
      <c r="POR277" s="183"/>
      <c r="POS277" s="183"/>
      <c r="POT277" s="183"/>
      <c r="POU277" s="183"/>
      <c r="POV277" s="183"/>
      <c r="POW277" s="183"/>
      <c r="POX277" s="183"/>
      <c r="POY277" s="183"/>
      <c r="POZ277" s="183"/>
      <c r="PPA277" s="183"/>
      <c r="PPB277" s="183"/>
      <c r="PPC277" s="183"/>
      <c r="PPD277" s="183"/>
      <c r="PPE277" s="183"/>
      <c r="PPF277" s="183"/>
      <c r="PPG277" s="183"/>
      <c r="PPH277" s="183"/>
      <c r="PPI277" s="183"/>
      <c r="PPJ277" s="183"/>
      <c r="PPK277" s="183"/>
      <c r="PPL277" s="183"/>
      <c r="PPM277" s="183"/>
      <c r="PPN277" s="183"/>
      <c r="PPO277" s="183"/>
      <c r="PPP277" s="183"/>
      <c r="PPQ277" s="183"/>
      <c r="PPR277" s="183"/>
      <c r="PPS277" s="183"/>
      <c r="PPT277" s="183"/>
      <c r="PPU277" s="183"/>
      <c r="PPV277" s="183"/>
      <c r="PPW277" s="183"/>
      <c r="PPX277" s="183"/>
      <c r="PPY277" s="183"/>
      <c r="PPZ277" s="183"/>
      <c r="PQA277" s="183"/>
      <c r="PQB277" s="183"/>
      <c r="PQC277" s="183"/>
      <c r="PQD277" s="183"/>
      <c r="PQE277" s="183"/>
      <c r="PQF277" s="183"/>
      <c r="PQG277" s="183"/>
      <c r="PQH277" s="183"/>
      <c r="PQI277" s="183"/>
      <c r="PQJ277" s="183"/>
      <c r="PQK277" s="183"/>
      <c r="PQL277" s="183"/>
      <c r="PQM277" s="183"/>
      <c r="PQN277" s="183"/>
      <c r="PQO277" s="183"/>
      <c r="PQP277" s="183"/>
      <c r="PQQ277" s="183"/>
      <c r="PQR277" s="183"/>
      <c r="PQS277" s="183"/>
      <c r="PQT277" s="183"/>
      <c r="PQU277" s="183"/>
      <c r="PQV277" s="183"/>
      <c r="PQW277" s="183"/>
      <c r="PQX277" s="183"/>
      <c r="PQY277" s="183"/>
      <c r="PQZ277" s="183"/>
      <c r="PRA277" s="183"/>
      <c r="PRB277" s="183"/>
      <c r="PRC277" s="183"/>
      <c r="PRD277" s="183"/>
      <c r="PRE277" s="183"/>
      <c r="PRF277" s="183"/>
      <c r="PRG277" s="183"/>
      <c r="PRH277" s="183"/>
      <c r="PRI277" s="183"/>
      <c r="PRJ277" s="183"/>
      <c r="PRK277" s="183"/>
      <c r="PRL277" s="183"/>
      <c r="PRM277" s="183"/>
      <c r="PRN277" s="183"/>
      <c r="PRO277" s="183"/>
      <c r="PRP277" s="183"/>
      <c r="PRQ277" s="183"/>
      <c r="PRR277" s="183"/>
      <c r="PRS277" s="183"/>
      <c r="PRT277" s="183"/>
      <c r="PRU277" s="183"/>
      <c r="PRV277" s="183"/>
      <c r="PRW277" s="183"/>
      <c r="PRX277" s="183"/>
      <c r="PRY277" s="183"/>
      <c r="PRZ277" s="183"/>
      <c r="PSA277" s="183"/>
      <c r="PSB277" s="183"/>
      <c r="PSC277" s="183"/>
      <c r="PSD277" s="183"/>
      <c r="PSE277" s="183"/>
      <c r="PSF277" s="183"/>
      <c r="PSG277" s="183"/>
      <c r="PSH277" s="183"/>
      <c r="PSI277" s="183"/>
      <c r="PSJ277" s="183"/>
      <c r="PSK277" s="183"/>
      <c r="PSL277" s="183"/>
      <c r="PSM277" s="183"/>
      <c r="PSN277" s="183"/>
      <c r="PSO277" s="183"/>
      <c r="PSP277" s="183"/>
      <c r="PSQ277" s="183"/>
      <c r="PSR277" s="183"/>
      <c r="PSS277" s="183"/>
      <c r="PST277" s="183"/>
      <c r="PSU277" s="183"/>
      <c r="PSV277" s="183"/>
      <c r="PSW277" s="183"/>
      <c r="PSX277" s="183"/>
      <c r="PSY277" s="183"/>
      <c r="PSZ277" s="183"/>
      <c r="PTA277" s="183"/>
      <c r="PTB277" s="183"/>
      <c r="PTC277" s="183"/>
      <c r="PTD277" s="183"/>
      <c r="PTE277" s="183"/>
      <c r="PTF277" s="183"/>
      <c r="PTG277" s="183"/>
      <c r="PTH277" s="183"/>
      <c r="PTI277" s="183"/>
      <c r="PTJ277" s="183"/>
      <c r="PTK277" s="183"/>
      <c r="PTL277" s="183"/>
      <c r="PTM277" s="183"/>
      <c r="PTN277" s="183"/>
      <c r="PTO277" s="183"/>
      <c r="PTP277" s="183"/>
      <c r="PTQ277" s="183"/>
      <c r="PTR277" s="183"/>
      <c r="PTS277" s="183"/>
      <c r="PTT277" s="183"/>
      <c r="PTU277" s="183"/>
      <c r="PTV277" s="183"/>
      <c r="PTW277" s="183"/>
      <c r="PTX277" s="183"/>
      <c r="PTY277" s="183"/>
      <c r="PTZ277" s="183"/>
      <c r="PUA277" s="183"/>
      <c r="PUB277" s="183"/>
      <c r="PUC277" s="183"/>
      <c r="PUD277" s="183"/>
      <c r="PUE277" s="183"/>
      <c r="PUF277" s="183"/>
      <c r="PUG277" s="183"/>
      <c r="PUH277" s="183"/>
      <c r="PUI277" s="183"/>
      <c r="PUJ277" s="183"/>
      <c r="PUK277" s="183"/>
      <c r="PUL277" s="183"/>
      <c r="PUM277" s="183"/>
      <c r="PUN277" s="183"/>
      <c r="PUO277" s="183"/>
      <c r="PUP277" s="183"/>
      <c r="PUQ277" s="183"/>
      <c r="PUR277" s="183"/>
      <c r="PUS277" s="183"/>
      <c r="PUT277" s="183"/>
      <c r="PUU277" s="183"/>
      <c r="PUV277" s="183"/>
      <c r="PUW277" s="183"/>
      <c r="PUX277" s="183"/>
      <c r="PUY277" s="183"/>
      <c r="PUZ277" s="183"/>
      <c r="PVA277" s="183"/>
      <c r="PVB277" s="183"/>
      <c r="PVC277" s="183"/>
      <c r="PVD277" s="183"/>
      <c r="PVE277" s="183"/>
      <c r="PVF277" s="183"/>
      <c r="PVG277" s="183"/>
      <c r="PVH277" s="183"/>
      <c r="PVI277" s="183"/>
      <c r="PVJ277" s="183"/>
      <c r="PVK277" s="183"/>
      <c r="PVL277" s="183"/>
      <c r="PVM277" s="183"/>
      <c r="PVN277" s="183"/>
      <c r="PVO277" s="183"/>
      <c r="PVP277" s="183"/>
      <c r="PVQ277" s="183"/>
      <c r="PVR277" s="183"/>
      <c r="PVS277" s="183"/>
      <c r="PVT277" s="183"/>
      <c r="PVU277" s="183"/>
      <c r="PVV277" s="183"/>
      <c r="PVW277" s="183"/>
      <c r="PVX277" s="183"/>
      <c r="PVY277" s="183"/>
      <c r="PVZ277" s="183"/>
      <c r="PWA277" s="183"/>
      <c r="PWB277" s="183"/>
      <c r="PWC277" s="183"/>
      <c r="PWD277" s="183"/>
      <c r="PWE277" s="183"/>
      <c r="PWF277" s="183"/>
      <c r="PWG277" s="183"/>
      <c r="PWH277" s="183"/>
      <c r="PWI277" s="183"/>
      <c r="PWJ277" s="183"/>
      <c r="PWK277" s="183"/>
      <c r="PWL277" s="183"/>
      <c r="PWM277" s="183"/>
      <c r="PWN277" s="183"/>
      <c r="PWO277" s="183"/>
      <c r="PWP277" s="183"/>
      <c r="PWQ277" s="183"/>
      <c r="PWR277" s="183"/>
      <c r="PWS277" s="183"/>
      <c r="PWT277" s="183"/>
      <c r="PWU277" s="183"/>
      <c r="PWV277" s="183"/>
      <c r="PWW277" s="183"/>
      <c r="PWX277" s="183"/>
      <c r="PWY277" s="183"/>
      <c r="PWZ277" s="183"/>
      <c r="PXA277" s="183"/>
      <c r="PXB277" s="183"/>
      <c r="PXC277" s="183"/>
      <c r="PXD277" s="183"/>
      <c r="PXE277" s="183"/>
      <c r="PXF277" s="183"/>
      <c r="PXG277" s="183"/>
      <c r="PXH277" s="183"/>
      <c r="PXI277" s="183"/>
      <c r="PXJ277" s="183"/>
      <c r="PXK277" s="183"/>
      <c r="PXL277" s="183"/>
      <c r="PXM277" s="183"/>
      <c r="PXN277" s="183"/>
      <c r="PXO277" s="183"/>
      <c r="PXP277" s="183"/>
      <c r="PXQ277" s="183"/>
      <c r="PXR277" s="183"/>
      <c r="PXS277" s="183"/>
      <c r="PXT277" s="183"/>
      <c r="PXU277" s="183"/>
      <c r="PXV277" s="183"/>
      <c r="PXW277" s="183"/>
      <c r="PXX277" s="183"/>
      <c r="PXY277" s="183"/>
      <c r="PXZ277" s="183"/>
      <c r="PYA277" s="183"/>
      <c r="PYB277" s="183"/>
      <c r="PYC277" s="183"/>
      <c r="PYD277" s="183"/>
      <c r="PYE277" s="183"/>
      <c r="PYF277" s="183"/>
      <c r="PYG277" s="183"/>
      <c r="PYH277" s="183"/>
      <c r="PYI277" s="183"/>
      <c r="PYJ277" s="183"/>
      <c r="PYK277" s="183"/>
      <c r="PYL277" s="183"/>
      <c r="PYM277" s="183"/>
      <c r="PYN277" s="183"/>
      <c r="PYO277" s="183"/>
      <c r="PYP277" s="183"/>
      <c r="PYQ277" s="183"/>
      <c r="PYR277" s="183"/>
      <c r="PYS277" s="183"/>
      <c r="PYT277" s="183"/>
      <c r="PYU277" s="183"/>
      <c r="PYV277" s="183"/>
      <c r="PYW277" s="183"/>
      <c r="PYX277" s="183"/>
      <c r="PYY277" s="183"/>
      <c r="PYZ277" s="183"/>
      <c r="PZA277" s="183"/>
      <c r="PZB277" s="183"/>
      <c r="PZC277" s="183"/>
      <c r="PZD277" s="183"/>
      <c r="PZE277" s="183"/>
      <c r="PZF277" s="183"/>
      <c r="PZG277" s="183"/>
      <c r="PZH277" s="183"/>
      <c r="PZI277" s="183"/>
      <c r="PZJ277" s="183"/>
      <c r="PZK277" s="183"/>
      <c r="PZL277" s="183"/>
      <c r="PZM277" s="183"/>
      <c r="PZN277" s="183"/>
      <c r="PZO277" s="183"/>
      <c r="PZP277" s="183"/>
      <c r="PZQ277" s="183"/>
      <c r="PZR277" s="183"/>
      <c r="PZS277" s="183"/>
      <c r="PZT277" s="183"/>
      <c r="PZU277" s="183"/>
      <c r="PZV277" s="183"/>
      <c r="PZW277" s="183"/>
      <c r="PZX277" s="183"/>
      <c r="PZY277" s="183"/>
      <c r="PZZ277" s="183"/>
      <c r="QAA277" s="183"/>
      <c r="QAB277" s="183"/>
      <c r="QAC277" s="183"/>
      <c r="QAD277" s="183"/>
      <c r="QAE277" s="183"/>
      <c r="QAF277" s="183"/>
      <c r="QAG277" s="183"/>
      <c r="QAH277" s="183"/>
      <c r="QAI277" s="183"/>
      <c r="QAJ277" s="183"/>
      <c r="QAK277" s="183"/>
      <c r="QAL277" s="183"/>
      <c r="QAM277" s="183"/>
      <c r="QAN277" s="183"/>
      <c r="QAO277" s="183"/>
      <c r="QAP277" s="183"/>
      <c r="QAQ277" s="183"/>
      <c r="QAR277" s="183"/>
      <c r="QAS277" s="183"/>
      <c r="QAT277" s="183"/>
      <c r="QAU277" s="183"/>
      <c r="QAV277" s="183"/>
      <c r="QAW277" s="183"/>
      <c r="QAX277" s="183"/>
      <c r="QAY277" s="183"/>
      <c r="QAZ277" s="183"/>
      <c r="QBA277" s="183"/>
      <c r="QBB277" s="183"/>
      <c r="QBC277" s="183"/>
      <c r="QBD277" s="183"/>
      <c r="QBE277" s="183"/>
      <c r="QBF277" s="183"/>
      <c r="QBG277" s="183"/>
      <c r="QBH277" s="183"/>
      <c r="QBI277" s="183"/>
      <c r="QBJ277" s="183"/>
      <c r="QBK277" s="183"/>
      <c r="QBL277" s="183"/>
      <c r="QBM277" s="183"/>
      <c r="QBN277" s="183"/>
      <c r="QBO277" s="183"/>
      <c r="QBP277" s="183"/>
      <c r="QBQ277" s="183"/>
      <c r="QBR277" s="183"/>
      <c r="QBS277" s="183"/>
      <c r="QBT277" s="183"/>
      <c r="QBU277" s="183"/>
      <c r="QBV277" s="183"/>
      <c r="QBW277" s="183"/>
      <c r="QBX277" s="183"/>
      <c r="QBY277" s="183"/>
      <c r="QBZ277" s="183"/>
      <c r="QCA277" s="183"/>
      <c r="QCB277" s="183"/>
      <c r="QCC277" s="183"/>
      <c r="QCD277" s="183"/>
      <c r="QCE277" s="183"/>
      <c r="QCF277" s="183"/>
      <c r="QCG277" s="183"/>
      <c r="QCH277" s="183"/>
      <c r="QCI277" s="183"/>
      <c r="QCJ277" s="183"/>
      <c r="QCK277" s="183"/>
      <c r="QCL277" s="183"/>
      <c r="QCM277" s="183"/>
      <c r="QCN277" s="183"/>
      <c r="QCO277" s="183"/>
      <c r="QCP277" s="183"/>
      <c r="QCQ277" s="183"/>
      <c r="QCR277" s="183"/>
      <c r="QCS277" s="183"/>
      <c r="QCT277" s="183"/>
      <c r="QCU277" s="183"/>
      <c r="QCV277" s="183"/>
      <c r="QCW277" s="183"/>
      <c r="QCX277" s="183"/>
      <c r="QCY277" s="183"/>
      <c r="QCZ277" s="183"/>
      <c r="QDA277" s="183"/>
      <c r="QDB277" s="183"/>
      <c r="QDC277" s="183"/>
      <c r="QDD277" s="183"/>
      <c r="QDE277" s="183"/>
      <c r="QDF277" s="183"/>
      <c r="QDG277" s="183"/>
      <c r="QDH277" s="183"/>
      <c r="QDI277" s="183"/>
      <c r="QDJ277" s="183"/>
      <c r="QDK277" s="183"/>
      <c r="QDL277" s="183"/>
      <c r="QDM277" s="183"/>
      <c r="QDN277" s="183"/>
      <c r="QDO277" s="183"/>
      <c r="QDP277" s="183"/>
      <c r="QDQ277" s="183"/>
      <c r="QDR277" s="183"/>
      <c r="QDS277" s="183"/>
      <c r="QDT277" s="183"/>
      <c r="QDU277" s="183"/>
      <c r="QDV277" s="183"/>
      <c r="QDW277" s="183"/>
      <c r="QDX277" s="183"/>
      <c r="QDY277" s="183"/>
      <c r="QDZ277" s="183"/>
      <c r="QEA277" s="183"/>
      <c r="QEB277" s="183"/>
      <c r="QEC277" s="183"/>
      <c r="QED277" s="183"/>
      <c r="QEE277" s="183"/>
      <c r="QEF277" s="183"/>
      <c r="QEG277" s="183"/>
      <c r="QEH277" s="183"/>
      <c r="QEI277" s="183"/>
      <c r="QEJ277" s="183"/>
      <c r="QEK277" s="183"/>
      <c r="QEL277" s="183"/>
      <c r="QEM277" s="183"/>
      <c r="QEN277" s="183"/>
      <c r="QEO277" s="183"/>
      <c r="QEP277" s="183"/>
      <c r="QEQ277" s="183"/>
      <c r="QER277" s="183"/>
      <c r="QES277" s="183"/>
      <c r="QET277" s="183"/>
      <c r="QEU277" s="183"/>
      <c r="QEV277" s="183"/>
      <c r="QEW277" s="183"/>
      <c r="QEX277" s="183"/>
      <c r="QEY277" s="183"/>
      <c r="QEZ277" s="183"/>
      <c r="QFA277" s="183"/>
      <c r="QFB277" s="183"/>
      <c r="QFC277" s="183"/>
      <c r="QFD277" s="183"/>
      <c r="QFE277" s="183"/>
      <c r="QFF277" s="183"/>
      <c r="QFG277" s="183"/>
      <c r="QFH277" s="183"/>
      <c r="QFI277" s="183"/>
      <c r="QFJ277" s="183"/>
      <c r="QFK277" s="183"/>
      <c r="QFL277" s="183"/>
      <c r="QFM277" s="183"/>
      <c r="QFN277" s="183"/>
      <c r="QFO277" s="183"/>
      <c r="QFP277" s="183"/>
      <c r="QFQ277" s="183"/>
      <c r="QFR277" s="183"/>
      <c r="QFS277" s="183"/>
      <c r="QFT277" s="183"/>
      <c r="QFU277" s="183"/>
      <c r="QFV277" s="183"/>
      <c r="QFW277" s="183"/>
      <c r="QFX277" s="183"/>
      <c r="QFY277" s="183"/>
      <c r="QFZ277" s="183"/>
      <c r="QGA277" s="183"/>
      <c r="QGB277" s="183"/>
      <c r="QGC277" s="183"/>
      <c r="QGD277" s="183"/>
      <c r="QGE277" s="183"/>
      <c r="QGF277" s="183"/>
      <c r="QGG277" s="183"/>
      <c r="QGH277" s="183"/>
      <c r="QGI277" s="183"/>
      <c r="QGJ277" s="183"/>
      <c r="QGK277" s="183"/>
      <c r="QGL277" s="183"/>
      <c r="QGM277" s="183"/>
      <c r="QGN277" s="183"/>
      <c r="QGO277" s="183"/>
      <c r="QGP277" s="183"/>
      <c r="QGQ277" s="183"/>
      <c r="QGR277" s="183"/>
      <c r="QGS277" s="183"/>
      <c r="QGT277" s="183"/>
      <c r="QGU277" s="183"/>
      <c r="QGV277" s="183"/>
      <c r="QGW277" s="183"/>
      <c r="QGX277" s="183"/>
      <c r="QGY277" s="183"/>
      <c r="QGZ277" s="183"/>
      <c r="QHA277" s="183"/>
      <c r="QHB277" s="183"/>
      <c r="QHC277" s="183"/>
      <c r="QHD277" s="183"/>
      <c r="QHE277" s="183"/>
      <c r="QHF277" s="183"/>
      <c r="QHG277" s="183"/>
      <c r="QHH277" s="183"/>
      <c r="QHI277" s="183"/>
      <c r="QHJ277" s="183"/>
      <c r="QHK277" s="183"/>
      <c r="QHL277" s="183"/>
      <c r="QHM277" s="183"/>
      <c r="QHN277" s="183"/>
      <c r="QHO277" s="183"/>
      <c r="QHP277" s="183"/>
      <c r="QHQ277" s="183"/>
      <c r="QHR277" s="183"/>
      <c r="QHS277" s="183"/>
      <c r="QHT277" s="183"/>
      <c r="QHU277" s="183"/>
      <c r="QHV277" s="183"/>
      <c r="QHW277" s="183"/>
      <c r="QHX277" s="183"/>
      <c r="QHY277" s="183"/>
      <c r="QHZ277" s="183"/>
      <c r="QIA277" s="183"/>
      <c r="QIB277" s="183"/>
      <c r="QIC277" s="183"/>
      <c r="QID277" s="183"/>
      <c r="QIE277" s="183"/>
      <c r="QIF277" s="183"/>
      <c r="QIG277" s="183"/>
      <c r="QIH277" s="183"/>
      <c r="QII277" s="183"/>
      <c r="QIJ277" s="183"/>
      <c r="QIK277" s="183"/>
      <c r="QIL277" s="183"/>
      <c r="QIM277" s="183"/>
      <c r="QIN277" s="183"/>
      <c r="QIO277" s="183"/>
      <c r="QIP277" s="183"/>
      <c r="QIQ277" s="183"/>
      <c r="QIR277" s="183"/>
      <c r="QIS277" s="183"/>
      <c r="QIT277" s="183"/>
      <c r="QIU277" s="183"/>
      <c r="QIV277" s="183"/>
      <c r="QIW277" s="183"/>
      <c r="QIX277" s="183"/>
      <c r="QIY277" s="183"/>
      <c r="QIZ277" s="183"/>
      <c r="QJA277" s="183"/>
      <c r="QJB277" s="183"/>
      <c r="QJC277" s="183"/>
      <c r="QJD277" s="183"/>
      <c r="QJE277" s="183"/>
      <c r="QJF277" s="183"/>
      <c r="QJG277" s="183"/>
      <c r="QJH277" s="183"/>
      <c r="QJI277" s="183"/>
      <c r="QJJ277" s="183"/>
      <c r="QJK277" s="183"/>
      <c r="QJL277" s="183"/>
      <c r="QJM277" s="183"/>
      <c r="QJN277" s="183"/>
      <c r="QJO277" s="183"/>
      <c r="QJP277" s="183"/>
      <c r="QJQ277" s="183"/>
      <c r="QJR277" s="183"/>
      <c r="QJS277" s="183"/>
      <c r="QJT277" s="183"/>
      <c r="QJU277" s="183"/>
      <c r="QJV277" s="183"/>
      <c r="QJW277" s="183"/>
      <c r="QJX277" s="183"/>
      <c r="QJY277" s="183"/>
      <c r="QJZ277" s="183"/>
      <c r="QKA277" s="183"/>
      <c r="QKB277" s="183"/>
      <c r="QKC277" s="183"/>
      <c r="QKD277" s="183"/>
      <c r="QKE277" s="183"/>
      <c r="QKF277" s="183"/>
      <c r="QKG277" s="183"/>
      <c r="QKH277" s="183"/>
      <c r="QKI277" s="183"/>
      <c r="QKJ277" s="183"/>
      <c r="QKK277" s="183"/>
      <c r="QKL277" s="183"/>
      <c r="QKM277" s="183"/>
      <c r="QKN277" s="183"/>
      <c r="QKO277" s="183"/>
      <c r="QKP277" s="183"/>
      <c r="QKQ277" s="183"/>
      <c r="QKR277" s="183"/>
      <c r="QKS277" s="183"/>
      <c r="QKT277" s="183"/>
      <c r="QKU277" s="183"/>
      <c r="QKV277" s="183"/>
      <c r="QKW277" s="183"/>
      <c r="QKX277" s="183"/>
      <c r="QKY277" s="183"/>
      <c r="QKZ277" s="183"/>
      <c r="QLA277" s="183"/>
      <c r="QLB277" s="183"/>
      <c r="QLC277" s="183"/>
      <c r="QLD277" s="183"/>
      <c r="QLE277" s="183"/>
      <c r="QLF277" s="183"/>
      <c r="QLG277" s="183"/>
      <c r="QLH277" s="183"/>
      <c r="QLI277" s="183"/>
      <c r="QLJ277" s="183"/>
      <c r="QLK277" s="183"/>
      <c r="QLL277" s="183"/>
      <c r="QLM277" s="183"/>
      <c r="QLN277" s="183"/>
      <c r="QLO277" s="183"/>
      <c r="QLP277" s="183"/>
      <c r="QLQ277" s="183"/>
      <c r="QLR277" s="183"/>
      <c r="QLS277" s="183"/>
      <c r="QLT277" s="183"/>
      <c r="QLU277" s="183"/>
      <c r="QLV277" s="183"/>
      <c r="QLW277" s="183"/>
      <c r="QLX277" s="183"/>
      <c r="QLY277" s="183"/>
      <c r="QLZ277" s="183"/>
      <c r="QMA277" s="183"/>
      <c r="QMB277" s="183"/>
      <c r="QMC277" s="183"/>
      <c r="QMD277" s="183"/>
      <c r="QME277" s="183"/>
      <c r="QMF277" s="183"/>
      <c r="QMG277" s="183"/>
      <c r="QMH277" s="183"/>
      <c r="QMI277" s="183"/>
      <c r="QMJ277" s="183"/>
      <c r="QMK277" s="183"/>
      <c r="QML277" s="183"/>
      <c r="QMM277" s="183"/>
      <c r="QMN277" s="183"/>
      <c r="QMO277" s="183"/>
      <c r="QMP277" s="183"/>
      <c r="QMQ277" s="183"/>
      <c r="QMR277" s="183"/>
      <c r="QMS277" s="183"/>
      <c r="QMT277" s="183"/>
      <c r="QMU277" s="183"/>
      <c r="QMV277" s="183"/>
      <c r="QMW277" s="183"/>
      <c r="QMX277" s="183"/>
      <c r="QMY277" s="183"/>
      <c r="QMZ277" s="183"/>
      <c r="QNA277" s="183"/>
      <c r="QNB277" s="183"/>
      <c r="QNC277" s="183"/>
      <c r="QND277" s="183"/>
      <c r="QNE277" s="183"/>
      <c r="QNF277" s="183"/>
      <c r="QNG277" s="183"/>
      <c r="QNH277" s="183"/>
      <c r="QNI277" s="183"/>
      <c r="QNJ277" s="183"/>
      <c r="QNK277" s="183"/>
      <c r="QNL277" s="183"/>
      <c r="QNM277" s="183"/>
      <c r="QNN277" s="183"/>
      <c r="QNO277" s="183"/>
      <c r="QNP277" s="183"/>
      <c r="QNQ277" s="183"/>
      <c r="QNR277" s="183"/>
      <c r="QNS277" s="183"/>
      <c r="QNT277" s="183"/>
      <c r="QNU277" s="183"/>
      <c r="QNV277" s="183"/>
      <c r="QNW277" s="183"/>
      <c r="QNX277" s="183"/>
      <c r="QNY277" s="183"/>
      <c r="QNZ277" s="183"/>
      <c r="QOA277" s="183"/>
      <c r="QOB277" s="183"/>
      <c r="QOC277" s="183"/>
      <c r="QOD277" s="183"/>
      <c r="QOE277" s="183"/>
      <c r="QOF277" s="183"/>
      <c r="QOG277" s="183"/>
      <c r="QOH277" s="183"/>
      <c r="QOI277" s="183"/>
      <c r="QOJ277" s="183"/>
      <c r="QOK277" s="183"/>
      <c r="QOL277" s="183"/>
      <c r="QOM277" s="183"/>
      <c r="QON277" s="183"/>
      <c r="QOO277" s="183"/>
      <c r="QOP277" s="183"/>
      <c r="QOQ277" s="183"/>
      <c r="QOR277" s="183"/>
      <c r="QOS277" s="183"/>
      <c r="QOT277" s="183"/>
      <c r="QOU277" s="183"/>
      <c r="QOV277" s="183"/>
      <c r="QOW277" s="183"/>
      <c r="QOX277" s="183"/>
      <c r="QOY277" s="183"/>
      <c r="QOZ277" s="183"/>
      <c r="QPA277" s="183"/>
      <c r="QPB277" s="183"/>
      <c r="QPC277" s="183"/>
      <c r="QPD277" s="183"/>
      <c r="QPE277" s="183"/>
      <c r="QPF277" s="183"/>
      <c r="QPG277" s="183"/>
      <c r="QPH277" s="183"/>
      <c r="QPI277" s="183"/>
      <c r="QPJ277" s="183"/>
      <c r="QPK277" s="183"/>
      <c r="QPL277" s="183"/>
      <c r="QPM277" s="183"/>
      <c r="QPN277" s="183"/>
      <c r="QPO277" s="183"/>
      <c r="QPP277" s="183"/>
      <c r="QPQ277" s="183"/>
      <c r="QPR277" s="183"/>
      <c r="QPS277" s="183"/>
      <c r="QPT277" s="183"/>
      <c r="QPU277" s="183"/>
      <c r="QPV277" s="183"/>
      <c r="QPW277" s="183"/>
      <c r="QPX277" s="183"/>
      <c r="QPY277" s="183"/>
      <c r="QPZ277" s="183"/>
      <c r="QQA277" s="183"/>
      <c r="QQB277" s="183"/>
      <c r="QQC277" s="183"/>
      <c r="QQD277" s="183"/>
      <c r="QQE277" s="183"/>
      <c r="QQF277" s="183"/>
      <c r="QQG277" s="183"/>
      <c r="QQH277" s="183"/>
      <c r="QQI277" s="183"/>
      <c r="QQJ277" s="183"/>
      <c r="QQK277" s="183"/>
      <c r="QQL277" s="183"/>
      <c r="QQM277" s="183"/>
      <c r="QQN277" s="183"/>
      <c r="QQO277" s="183"/>
      <c r="QQP277" s="183"/>
      <c r="QQQ277" s="183"/>
      <c r="QQR277" s="183"/>
      <c r="QQS277" s="183"/>
      <c r="QQT277" s="183"/>
      <c r="QQU277" s="183"/>
      <c r="QQV277" s="183"/>
      <c r="QQW277" s="183"/>
      <c r="QQX277" s="183"/>
      <c r="QQY277" s="183"/>
      <c r="QQZ277" s="183"/>
      <c r="QRA277" s="183"/>
      <c r="QRB277" s="183"/>
      <c r="QRC277" s="183"/>
      <c r="QRD277" s="183"/>
      <c r="QRE277" s="183"/>
      <c r="QRF277" s="183"/>
      <c r="QRG277" s="183"/>
      <c r="QRH277" s="183"/>
      <c r="QRI277" s="183"/>
      <c r="QRJ277" s="183"/>
      <c r="QRK277" s="183"/>
      <c r="QRL277" s="183"/>
      <c r="QRM277" s="183"/>
      <c r="QRN277" s="183"/>
      <c r="QRO277" s="183"/>
      <c r="QRP277" s="183"/>
      <c r="QRQ277" s="183"/>
      <c r="QRR277" s="183"/>
      <c r="QRS277" s="183"/>
      <c r="QRT277" s="183"/>
      <c r="QRU277" s="183"/>
      <c r="QRV277" s="183"/>
      <c r="QRW277" s="183"/>
      <c r="QRX277" s="183"/>
      <c r="QRY277" s="183"/>
      <c r="QRZ277" s="183"/>
      <c r="QSA277" s="183"/>
      <c r="QSB277" s="183"/>
      <c r="QSC277" s="183"/>
      <c r="QSD277" s="183"/>
      <c r="QSE277" s="183"/>
      <c r="QSF277" s="183"/>
      <c r="QSG277" s="183"/>
      <c r="QSH277" s="183"/>
      <c r="QSI277" s="183"/>
      <c r="QSJ277" s="183"/>
      <c r="QSK277" s="183"/>
      <c r="QSL277" s="183"/>
      <c r="QSM277" s="183"/>
      <c r="QSN277" s="183"/>
      <c r="QSO277" s="183"/>
      <c r="QSP277" s="183"/>
      <c r="QSQ277" s="183"/>
      <c r="QSR277" s="183"/>
      <c r="QSS277" s="183"/>
      <c r="QST277" s="183"/>
      <c r="QSU277" s="183"/>
      <c r="QSV277" s="183"/>
      <c r="QSW277" s="183"/>
      <c r="QSX277" s="183"/>
      <c r="QSY277" s="183"/>
      <c r="QSZ277" s="183"/>
      <c r="QTA277" s="183"/>
      <c r="QTB277" s="183"/>
      <c r="QTC277" s="183"/>
      <c r="QTD277" s="183"/>
      <c r="QTE277" s="183"/>
      <c r="QTF277" s="183"/>
      <c r="QTG277" s="183"/>
      <c r="QTH277" s="183"/>
      <c r="QTI277" s="183"/>
      <c r="QTJ277" s="183"/>
      <c r="QTK277" s="183"/>
      <c r="QTL277" s="183"/>
      <c r="QTM277" s="183"/>
      <c r="QTN277" s="183"/>
      <c r="QTO277" s="183"/>
      <c r="QTP277" s="183"/>
      <c r="QTQ277" s="183"/>
      <c r="QTR277" s="183"/>
      <c r="QTS277" s="183"/>
      <c r="QTT277" s="183"/>
      <c r="QTU277" s="183"/>
      <c r="QTV277" s="183"/>
      <c r="QTW277" s="183"/>
      <c r="QTX277" s="183"/>
      <c r="QTY277" s="183"/>
      <c r="QTZ277" s="183"/>
      <c r="QUA277" s="183"/>
      <c r="QUB277" s="183"/>
      <c r="QUC277" s="183"/>
      <c r="QUD277" s="183"/>
      <c r="QUE277" s="183"/>
      <c r="QUF277" s="183"/>
      <c r="QUG277" s="183"/>
      <c r="QUH277" s="183"/>
      <c r="QUI277" s="183"/>
      <c r="QUJ277" s="183"/>
      <c r="QUK277" s="183"/>
      <c r="QUL277" s="183"/>
      <c r="QUM277" s="183"/>
      <c r="QUN277" s="183"/>
      <c r="QUO277" s="183"/>
      <c r="QUP277" s="183"/>
      <c r="QUQ277" s="183"/>
      <c r="QUR277" s="183"/>
      <c r="QUS277" s="183"/>
      <c r="QUT277" s="183"/>
      <c r="QUU277" s="183"/>
      <c r="QUV277" s="183"/>
      <c r="QUW277" s="183"/>
      <c r="QUX277" s="183"/>
      <c r="QUY277" s="183"/>
      <c r="QUZ277" s="183"/>
      <c r="QVA277" s="183"/>
      <c r="QVB277" s="183"/>
      <c r="QVC277" s="183"/>
      <c r="QVD277" s="183"/>
      <c r="QVE277" s="183"/>
      <c r="QVF277" s="183"/>
      <c r="QVG277" s="183"/>
      <c r="QVH277" s="183"/>
      <c r="QVI277" s="183"/>
      <c r="QVJ277" s="183"/>
      <c r="QVK277" s="183"/>
      <c r="QVL277" s="183"/>
      <c r="QVM277" s="183"/>
      <c r="QVN277" s="183"/>
      <c r="QVO277" s="183"/>
      <c r="QVP277" s="183"/>
      <c r="QVQ277" s="183"/>
      <c r="QVR277" s="183"/>
      <c r="QVS277" s="183"/>
      <c r="QVT277" s="183"/>
      <c r="QVU277" s="183"/>
      <c r="QVV277" s="183"/>
      <c r="QVW277" s="183"/>
      <c r="QVX277" s="183"/>
      <c r="QVY277" s="183"/>
      <c r="QVZ277" s="183"/>
      <c r="QWA277" s="183"/>
      <c r="QWB277" s="183"/>
      <c r="QWC277" s="183"/>
      <c r="QWD277" s="183"/>
      <c r="QWE277" s="183"/>
      <c r="QWF277" s="183"/>
      <c r="QWG277" s="183"/>
      <c r="QWH277" s="183"/>
      <c r="QWI277" s="183"/>
      <c r="QWJ277" s="183"/>
      <c r="QWK277" s="183"/>
      <c r="QWL277" s="183"/>
      <c r="QWM277" s="183"/>
      <c r="QWN277" s="183"/>
      <c r="QWO277" s="183"/>
      <c r="QWP277" s="183"/>
      <c r="QWQ277" s="183"/>
      <c r="QWR277" s="183"/>
      <c r="QWS277" s="183"/>
      <c r="QWT277" s="183"/>
      <c r="QWU277" s="183"/>
      <c r="QWV277" s="183"/>
      <c r="QWW277" s="183"/>
      <c r="QWX277" s="183"/>
      <c r="QWY277" s="183"/>
      <c r="QWZ277" s="183"/>
      <c r="QXA277" s="183"/>
      <c r="QXB277" s="183"/>
      <c r="QXC277" s="183"/>
      <c r="QXD277" s="183"/>
      <c r="QXE277" s="183"/>
      <c r="QXF277" s="183"/>
      <c r="QXG277" s="183"/>
      <c r="QXH277" s="183"/>
      <c r="QXI277" s="183"/>
      <c r="QXJ277" s="183"/>
      <c r="QXK277" s="183"/>
      <c r="QXL277" s="183"/>
      <c r="QXM277" s="183"/>
      <c r="QXN277" s="183"/>
      <c r="QXO277" s="183"/>
      <c r="QXP277" s="183"/>
      <c r="QXQ277" s="183"/>
      <c r="QXR277" s="183"/>
      <c r="QXS277" s="183"/>
      <c r="QXT277" s="183"/>
      <c r="QXU277" s="183"/>
      <c r="QXV277" s="183"/>
      <c r="QXW277" s="183"/>
      <c r="QXX277" s="183"/>
      <c r="QXY277" s="183"/>
      <c r="QXZ277" s="183"/>
      <c r="QYA277" s="183"/>
      <c r="QYB277" s="183"/>
      <c r="QYC277" s="183"/>
      <c r="QYD277" s="183"/>
      <c r="QYE277" s="183"/>
      <c r="QYF277" s="183"/>
      <c r="QYG277" s="183"/>
      <c r="QYH277" s="183"/>
      <c r="QYI277" s="183"/>
      <c r="QYJ277" s="183"/>
      <c r="QYK277" s="183"/>
      <c r="QYL277" s="183"/>
      <c r="QYM277" s="183"/>
      <c r="QYN277" s="183"/>
      <c r="QYO277" s="183"/>
      <c r="QYP277" s="183"/>
      <c r="QYQ277" s="183"/>
      <c r="QYR277" s="183"/>
      <c r="QYS277" s="183"/>
      <c r="QYT277" s="183"/>
      <c r="QYU277" s="183"/>
      <c r="QYV277" s="183"/>
      <c r="QYW277" s="183"/>
      <c r="QYX277" s="183"/>
      <c r="QYY277" s="183"/>
      <c r="QYZ277" s="183"/>
      <c r="QZA277" s="183"/>
      <c r="QZB277" s="183"/>
      <c r="QZC277" s="183"/>
      <c r="QZD277" s="183"/>
      <c r="QZE277" s="183"/>
      <c r="QZF277" s="183"/>
      <c r="QZG277" s="183"/>
      <c r="QZH277" s="183"/>
      <c r="QZI277" s="183"/>
      <c r="QZJ277" s="183"/>
      <c r="QZK277" s="183"/>
      <c r="QZL277" s="183"/>
      <c r="QZM277" s="183"/>
      <c r="QZN277" s="183"/>
      <c r="QZO277" s="183"/>
      <c r="QZP277" s="183"/>
      <c r="QZQ277" s="183"/>
      <c r="QZR277" s="183"/>
      <c r="QZS277" s="183"/>
      <c r="QZT277" s="183"/>
      <c r="QZU277" s="183"/>
      <c r="QZV277" s="183"/>
      <c r="QZW277" s="183"/>
      <c r="QZX277" s="183"/>
      <c r="QZY277" s="183"/>
      <c r="QZZ277" s="183"/>
      <c r="RAA277" s="183"/>
      <c r="RAB277" s="183"/>
      <c r="RAC277" s="183"/>
      <c r="RAD277" s="183"/>
      <c r="RAE277" s="183"/>
      <c r="RAF277" s="183"/>
      <c r="RAG277" s="183"/>
      <c r="RAH277" s="183"/>
      <c r="RAI277" s="183"/>
      <c r="RAJ277" s="183"/>
      <c r="RAK277" s="183"/>
      <c r="RAL277" s="183"/>
      <c r="RAM277" s="183"/>
      <c r="RAN277" s="183"/>
      <c r="RAO277" s="183"/>
      <c r="RAP277" s="183"/>
      <c r="RAQ277" s="183"/>
      <c r="RAR277" s="183"/>
      <c r="RAS277" s="183"/>
      <c r="RAT277" s="183"/>
      <c r="RAU277" s="183"/>
      <c r="RAV277" s="183"/>
      <c r="RAW277" s="183"/>
      <c r="RAX277" s="183"/>
      <c r="RAY277" s="183"/>
      <c r="RAZ277" s="183"/>
      <c r="RBA277" s="183"/>
      <c r="RBB277" s="183"/>
      <c r="RBC277" s="183"/>
      <c r="RBD277" s="183"/>
      <c r="RBE277" s="183"/>
      <c r="RBF277" s="183"/>
      <c r="RBG277" s="183"/>
      <c r="RBH277" s="183"/>
      <c r="RBI277" s="183"/>
      <c r="RBJ277" s="183"/>
      <c r="RBK277" s="183"/>
      <c r="RBL277" s="183"/>
      <c r="RBM277" s="183"/>
      <c r="RBN277" s="183"/>
      <c r="RBO277" s="183"/>
      <c r="RBP277" s="183"/>
      <c r="RBQ277" s="183"/>
      <c r="RBR277" s="183"/>
      <c r="RBS277" s="183"/>
      <c r="RBT277" s="183"/>
      <c r="RBU277" s="183"/>
      <c r="RBV277" s="183"/>
      <c r="RBW277" s="183"/>
      <c r="RBX277" s="183"/>
      <c r="RBY277" s="183"/>
      <c r="RBZ277" s="183"/>
      <c r="RCA277" s="183"/>
      <c r="RCB277" s="183"/>
      <c r="RCC277" s="183"/>
      <c r="RCD277" s="183"/>
      <c r="RCE277" s="183"/>
      <c r="RCF277" s="183"/>
      <c r="RCG277" s="183"/>
      <c r="RCH277" s="183"/>
      <c r="RCI277" s="183"/>
      <c r="RCJ277" s="183"/>
      <c r="RCK277" s="183"/>
      <c r="RCL277" s="183"/>
      <c r="RCM277" s="183"/>
      <c r="RCN277" s="183"/>
      <c r="RCO277" s="183"/>
      <c r="RCP277" s="183"/>
      <c r="RCQ277" s="183"/>
      <c r="RCR277" s="183"/>
      <c r="RCS277" s="183"/>
      <c r="RCT277" s="183"/>
      <c r="RCU277" s="183"/>
      <c r="RCV277" s="183"/>
      <c r="RCW277" s="183"/>
      <c r="RCX277" s="183"/>
      <c r="RCY277" s="183"/>
      <c r="RCZ277" s="183"/>
      <c r="RDA277" s="183"/>
      <c r="RDB277" s="183"/>
      <c r="RDC277" s="183"/>
      <c r="RDD277" s="183"/>
      <c r="RDE277" s="183"/>
      <c r="RDF277" s="183"/>
      <c r="RDG277" s="183"/>
      <c r="RDH277" s="183"/>
      <c r="RDI277" s="183"/>
      <c r="RDJ277" s="183"/>
      <c r="RDK277" s="183"/>
      <c r="RDL277" s="183"/>
      <c r="RDM277" s="183"/>
      <c r="RDN277" s="183"/>
      <c r="RDO277" s="183"/>
      <c r="RDP277" s="183"/>
      <c r="RDQ277" s="183"/>
      <c r="RDR277" s="183"/>
      <c r="RDS277" s="183"/>
      <c r="RDT277" s="183"/>
      <c r="RDU277" s="183"/>
      <c r="RDV277" s="183"/>
      <c r="RDW277" s="183"/>
      <c r="RDX277" s="183"/>
      <c r="RDY277" s="183"/>
      <c r="RDZ277" s="183"/>
      <c r="REA277" s="183"/>
      <c r="REB277" s="183"/>
      <c r="REC277" s="183"/>
      <c r="RED277" s="183"/>
      <c r="REE277" s="183"/>
      <c r="REF277" s="183"/>
      <c r="REG277" s="183"/>
      <c r="REH277" s="183"/>
      <c r="REI277" s="183"/>
      <c r="REJ277" s="183"/>
      <c r="REK277" s="183"/>
      <c r="REL277" s="183"/>
      <c r="REM277" s="183"/>
      <c r="REN277" s="183"/>
      <c r="REO277" s="183"/>
      <c r="REP277" s="183"/>
      <c r="REQ277" s="183"/>
      <c r="RER277" s="183"/>
      <c r="RES277" s="183"/>
      <c r="RET277" s="183"/>
      <c r="REU277" s="183"/>
      <c r="REV277" s="183"/>
      <c r="REW277" s="183"/>
      <c r="REX277" s="183"/>
      <c r="REY277" s="183"/>
      <c r="REZ277" s="183"/>
      <c r="RFA277" s="183"/>
      <c r="RFB277" s="183"/>
      <c r="RFC277" s="183"/>
      <c r="RFD277" s="183"/>
      <c r="RFE277" s="183"/>
      <c r="RFF277" s="183"/>
      <c r="RFG277" s="183"/>
      <c r="RFH277" s="183"/>
      <c r="RFI277" s="183"/>
      <c r="RFJ277" s="183"/>
      <c r="RFK277" s="183"/>
      <c r="RFL277" s="183"/>
      <c r="RFM277" s="183"/>
      <c r="RFN277" s="183"/>
      <c r="RFO277" s="183"/>
      <c r="RFP277" s="183"/>
      <c r="RFQ277" s="183"/>
      <c r="RFR277" s="183"/>
      <c r="RFS277" s="183"/>
      <c r="RFT277" s="183"/>
      <c r="RFU277" s="183"/>
      <c r="RFV277" s="183"/>
      <c r="RFW277" s="183"/>
      <c r="RFX277" s="183"/>
      <c r="RFY277" s="183"/>
      <c r="RFZ277" s="183"/>
      <c r="RGA277" s="183"/>
      <c r="RGB277" s="183"/>
      <c r="RGC277" s="183"/>
      <c r="RGD277" s="183"/>
      <c r="RGE277" s="183"/>
      <c r="RGF277" s="183"/>
      <c r="RGG277" s="183"/>
      <c r="RGH277" s="183"/>
      <c r="RGI277" s="183"/>
      <c r="RGJ277" s="183"/>
      <c r="RGK277" s="183"/>
      <c r="RGL277" s="183"/>
      <c r="RGM277" s="183"/>
      <c r="RGN277" s="183"/>
      <c r="RGO277" s="183"/>
      <c r="RGP277" s="183"/>
      <c r="RGQ277" s="183"/>
      <c r="RGR277" s="183"/>
      <c r="RGS277" s="183"/>
      <c r="RGT277" s="183"/>
      <c r="RGU277" s="183"/>
      <c r="RGV277" s="183"/>
      <c r="RGW277" s="183"/>
      <c r="RGX277" s="183"/>
      <c r="RGY277" s="183"/>
      <c r="RGZ277" s="183"/>
      <c r="RHA277" s="183"/>
      <c r="RHB277" s="183"/>
      <c r="RHC277" s="183"/>
      <c r="RHD277" s="183"/>
      <c r="RHE277" s="183"/>
      <c r="RHF277" s="183"/>
      <c r="RHG277" s="183"/>
      <c r="RHH277" s="183"/>
      <c r="RHI277" s="183"/>
      <c r="RHJ277" s="183"/>
      <c r="RHK277" s="183"/>
      <c r="RHL277" s="183"/>
      <c r="RHM277" s="183"/>
      <c r="RHN277" s="183"/>
      <c r="RHO277" s="183"/>
      <c r="RHP277" s="183"/>
      <c r="RHQ277" s="183"/>
      <c r="RHR277" s="183"/>
      <c r="RHS277" s="183"/>
      <c r="RHT277" s="183"/>
      <c r="RHU277" s="183"/>
      <c r="RHV277" s="183"/>
      <c r="RHW277" s="183"/>
      <c r="RHX277" s="183"/>
      <c r="RHY277" s="183"/>
      <c r="RHZ277" s="183"/>
      <c r="RIA277" s="183"/>
      <c r="RIB277" s="183"/>
      <c r="RIC277" s="183"/>
      <c r="RID277" s="183"/>
      <c r="RIE277" s="183"/>
      <c r="RIF277" s="183"/>
      <c r="RIG277" s="183"/>
      <c r="RIH277" s="183"/>
      <c r="RII277" s="183"/>
      <c r="RIJ277" s="183"/>
      <c r="RIK277" s="183"/>
      <c r="RIL277" s="183"/>
      <c r="RIM277" s="183"/>
      <c r="RIN277" s="183"/>
      <c r="RIO277" s="183"/>
      <c r="RIP277" s="183"/>
      <c r="RIQ277" s="183"/>
      <c r="RIR277" s="183"/>
      <c r="RIS277" s="183"/>
      <c r="RIT277" s="183"/>
      <c r="RIU277" s="183"/>
      <c r="RIV277" s="183"/>
      <c r="RIW277" s="183"/>
      <c r="RIX277" s="183"/>
      <c r="RIY277" s="183"/>
      <c r="RIZ277" s="183"/>
      <c r="RJA277" s="183"/>
      <c r="RJB277" s="183"/>
      <c r="RJC277" s="183"/>
      <c r="RJD277" s="183"/>
      <c r="RJE277" s="183"/>
      <c r="RJF277" s="183"/>
      <c r="RJG277" s="183"/>
      <c r="RJH277" s="183"/>
      <c r="RJI277" s="183"/>
      <c r="RJJ277" s="183"/>
      <c r="RJK277" s="183"/>
      <c r="RJL277" s="183"/>
      <c r="RJM277" s="183"/>
      <c r="RJN277" s="183"/>
      <c r="RJO277" s="183"/>
      <c r="RJP277" s="183"/>
      <c r="RJQ277" s="183"/>
      <c r="RJR277" s="183"/>
      <c r="RJS277" s="183"/>
      <c r="RJT277" s="183"/>
      <c r="RJU277" s="183"/>
      <c r="RJV277" s="183"/>
      <c r="RJW277" s="183"/>
      <c r="RJX277" s="183"/>
      <c r="RJY277" s="183"/>
      <c r="RJZ277" s="183"/>
      <c r="RKA277" s="183"/>
      <c r="RKB277" s="183"/>
      <c r="RKC277" s="183"/>
      <c r="RKD277" s="183"/>
      <c r="RKE277" s="183"/>
      <c r="RKF277" s="183"/>
      <c r="RKG277" s="183"/>
      <c r="RKH277" s="183"/>
      <c r="RKI277" s="183"/>
      <c r="RKJ277" s="183"/>
      <c r="RKK277" s="183"/>
      <c r="RKL277" s="183"/>
      <c r="RKM277" s="183"/>
      <c r="RKN277" s="183"/>
      <c r="RKO277" s="183"/>
      <c r="RKP277" s="183"/>
      <c r="RKQ277" s="183"/>
      <c r="RKR277" s="183"/>
      <c r="RKS277" s="183"/>
      <c r="RKT277" s="183"/>
      <c r="RKU277" s="183"/>
      <c r="RKV277" s="183"/>
      <c r="RKW277" s="183"/>
      <c r="RKX277" s="183"/>
      <c r="RKY277" s="183"/>
      <c r="RKZ277" s="183"/>
      <c r="RLA277" s="183"/>
      <c r="RLB277" s="183"/>
      <c r="RLC277" s="183"/>
      <c r="RLD277" s="183"/>
      <c r="RLE277" s="183"/>
      <c r="RLF277" s="183"/>
      <c r="RLG277" s="183"/>
      <c r="RLH277" s="183"/>
      <c r="RLI277" s="183"/>
      <c r="RLJ277" s="183"/>
      <c r="RLK277" s="183"/>
      <c r="RLL277" s="183"/>
      <c r="RLM277" s="183"/>
      <c r="RLN277" s="183"/>
      <c r="RLO277" s="183"/>
      <c r="RLP277" s="183"/>
      <c r="RLQ277" s="183"/>
      <c r="RLR277" s="183"/>
      <c r="RLS277" s="183"/>
      <c r="RLT277" s="183"/>
      <c r="RLU277" s="183"/>
      <c r="RLV277" s="183"/>
      <c r="RLW277" s="183"/>
      <c r="RLX277" s="183"/>
      <c r="RLY277" s="183"/>
      <c r="RLZ277" s="183"/>
      <c r="RMA277" s="183"/>
      <c r="RMB277" s="183"/>
      <c r="RMC277" s="183"/>
      <c r="RMD277" s="183"/>
      <c r="RME277" s="183"/>
      <c r="RMF277" s="183"/>
      <c r="RMG277" s="183"/>
      <c r="RMH277" s="183"/>
      <c r="RMI277" s="183"/>
      <c r="RMJ277" s="183"/>
      <c r="RMK277" s="183"/>
      <c r="RML277" s="183"/>
      <c r="RMM277" s="183"/>
      <c r="RMN277" s="183"/>
      <c r="RMO277" s="183"/>
      <c r="RMP277" s="183"/>
      <c r="RMQ277" s="183"/>
      <c r="RMR277" s="183"/>
      <c r="RMS277" s="183"/>
      <c r="RMT277" s="183"/>
      <c r="RMU277" s="183"/>
      <c r="RMV277" s="183"/>
      <c r="RMW277" s="183"/>
      <c r="RMX277" s="183"/>
      <c r="RMY277" s="183"/>
      <c r="RMZ277" s="183"/>
      <c r="RNA277" s="183"/>
      <c r="RNB277" s="183"/>
      <c r="RNC277" s="183"/>
      <c r="RND277" s="183"/>
      <c r="RNE277" s="183"/>
      <c r="RNF277" s="183"/>
      <c r="RNG277" s="183"/>
      <c r="RNH277" s="183"/>
      <c r="RNI277" s="183"/>
      <c r="RNJ277" s="183"/>
      <c r="RNK277" s="183"/>
      <c r="RNL277" s="183"/>
      <c r="RNM277" s="183"/>
      <c r="RNN277" s="183"/>
      <c r="RNO277" s="183"/>
      <c r="RNP277" s="183"/>
      <c r="RNQ277" s="183"/>
      <c r="RNR277" s="183"/>
      <c r="RNS277" s="183"/>
      <c r="RNT277" s="183"/>
      <c r="RNU277" s="183"/>
      <c r="RNV277" s="183"/>
      <c r="RNW277" s="183"/>
      <c r="RNX277" s="183"/>
      <c r="RNY277" s="183"/>
      <c r="RNZ277" s="183"/>
      <c r="ROA277" s="183"/>
      <c r="ROB277" s="183"/>
      <c r="ROC277" s="183"/>
      <c r="ROD277" s="183"/>
      <c r="ROE277" s="183"/>
      <c r="ROF277" s="183"/>
      <c r="ROG277" s="183"/>
      <c r="ROH277" s="183"/>
      <c r="ROI277" s="183"/>
      <c r="ROJ277" s="183"/>
      <c r="ROK277" s="183"/>
      <c r="ROL277" s="183"/>
      <c r="ROM277" s="183"/>
      <c r="RON277" s="183"/>
      <c r="ROO277" s="183"/>
      <c r="ROP277" s="183"/>
      <c r="ROQ277" s="183"/>
      <c r="ROR277" s="183"/>
      <c r="ROS277" s="183"/>
      <c r="ROT277" s="183"/>
      <c r="ROU277" s="183"/>
      <c r="ROV277" s="183"/>
      <c r="ROW277" s="183"/>
      <c r="ROX277" s="183"/>
      <c r="ROY277" s="183"/>
      <c r="ROZ277" s="183"/>
      <c r="RPA277" s="183"/>
      <c r="RPB277" s="183"/>
      <c r="RPC277" s="183"/>
      <c r="RPD277" s="183"/>
      <c r="RPE277" s="183"/>
      <c r="RPF277" s="183"/>
      <c r="RPG277" s="183"/>
      <c r="RPH277" s="183"/>
      <c r="RPI277" s="183"/>
      <c r="RPJ277" s="183"/>
      <c r="RPK277" s="183"/>
      <c r="RPL277" s="183"/>
      <c r="RPM277" s="183"/>
      <c r="RPN277" s="183"/>
      <c r="RPO277" s="183"/>
      <c r="RPP277" s="183"/>
      <c r="RPQ277" s="183"/>
      <c r="RPR277" s="183"/>
      <c r="RPS277" s="183"/>
      <c r="RPT277" s="183"/>
      <c r="RPU277" s="183"/>
      <c r="RPV277" s="183"/>
      <c r="RPW277" s="183"/>
      <c r="RPX277" s="183"/>
      <c r="RPY277" s="183"/>
      <c r="RPZ277" s="183"/>
      <c r="RQA277" s="183"/>
      <c r="RQB277" s="183"/>
      <c r="RQC277" s="183"/>
      <c r="RQD277" s="183"/>
      <c r="RQE277" s="183"/>
      <c r="RQF277" s="183"/>
      <c r="RQG277" s="183"/>
      <c r="RQH277" s="183"/>
      <c r="RQI277" s="183"/>
      <c r="RQJ277" s="183"/>
      <c r="RQK277" s="183"/>
      <c r="RQL277" s="183"/>
      <c r="RQM277" s="183"/>
      <c r="RQN277" s="183"/>
      <c r="RQO277" s="183"/>
      <c r="RQP277" s="183"/>
      <c r="RQQ277" s="183"/>
      <c r="RQR277" s="183"/>
      <c r="RQS277" s="183"/>
      <c r="RQT277" s="183"/>
      <c r="RQU277" s="183"/>
      <c r="RQV277" s="183"/>
      <c r="RQW277" s="183"/>
      <c r="RQX277" s="183"/>
      <c r="RQY277" s="183"/>
      <c r="RQZ277" s="183"/>
      <c r="RRA277" s="183"/>
      <c r="RRB277" s="183"/>
      <c r="RRC277" s="183"/>
      <c r="RRD277" s="183"/>
      <c r="RRE277" s="183"/>
      <c r="RRF277" s="183"/>
      <c r="RRG277" s="183"/>
      <c r="RRH277" s="183"/>
      <c r="RRI277" s="183"/>
      <c r="RRJ277" s="183"/>
      <c r="RRK277" s="183"/>
      <c r="RRL277" s="183"/>
      <c r="RRM277" s="183"/>
      <c r="RRN277" s="183"/>
      <c r="RRO277" s="183"/>
      <c r="RRP277" s="183"/>
      <c r="RRQ277" s="183"/>
      <c r="RRR277" s="183"/>
      <c r="RRS277" s="183"/>
      <c r="RRT277" s="183"/>
      <c r="RRU277" s="183"/>
      <c r="RRV277" s="183"/>
      <c r="RRW277" s="183"/>
      <c r="RRX277" s="183"/>
      <c r="RRY277" s="183"/>
      <c r="RRZ277" s="183"/>
      <c r="RSA277" s="183"/>
      <c r="RSB277" s="183"/>
      <c r="RSC277" s="183"/>
      <c r="RSD277" s="183"/>
      <c r="RSE277" s="183"/>
      <c r="RSF277" s="183"/>
      <c r="RSG277" s="183"/>
      <c r="RSH277" s="183"/>
      <c r="RSI277" s="183"/>
      <c r="RSJ277" s="183"/>
      <c r="RSK277" s="183"/>
      <c r="RSL277" s="183"/>
      <c r="RSM277" s="183"/>
      <c r="RSN277" s="183"/>
      <c r="RSO277" s="183"/>
      <c r="RSP277" s="183"/>
      <c r="RSQ277" s="183"/>
      <c r="RSR277" s="183"/>
      <c r="RSS277" s="183"/>
      <c r="RST277" s="183"/>
      <c r="RSU277" s="183"/>
      <c r="RSV277" s="183"/>
      <c r="RSW277" s="183"/>
      <c r="RSX277" s="183"/>
      <c r="RSY277" s="183"/>
      <c r="RSZ277" s="183"/>
      <c r="RTA277" s="183"/>
      <c r="RTB277" s="183"/>
      <c r="RTC277" s="183"/>
      <c r="RTD277" s="183"/>
      <c r="RTE277" s="183"/>
      <c r="RTF277" s="183"/>
      <c r="RTG277" s="183"/>
      <c r="RTH277" s="183"/>
      <c r="RTI277" s="183"/>
      <c r="RTJ277" s="183"/>
      <c r="RTK277" s="183"/>
      <c r="RTL277" s="183"/>
      <c r="RTM277" s="183"/>
      <c r="RTN277" s="183"/>
      <c r="RTO277" s="183"/>
      <c r="RTP277" s="183"/>
      <c r="RTQ277" s="183"/>
      <c r="RTR277" s="183"/>
      <c r="RTS277" s="183"/>
      <c r="RTT277" s="183"/>
      <c r="RTU277" s="183"/>
      <c r="RTV277" s="183"/>
      <c r="RTW277" s="183"/>
      <c r="RTX277" s="183"/>
      <c r="RTY277" s="183"/>
      <c r="RTZ277" s="183"/>
      <c r="RUA277" s="183"/>
      <c r="RUB277" s="183"/>
      <c r="RUC277" s="183"/>
      <c r="RUD277" s="183"/>
      <c r="RUE277" s="183"/>
      <c r="RUF277" s="183"/>
      <c r="RUG277" s="183"/>
      <c r="RUH277" s="183"/>
      <c r="RUI277" s="183"/>
      <c r="RUJ277" s="183"/>
      <c r="RUK277" s="183"/>
      <c r="RUL277" s="183"/>
      <c r="RUM277" s="183"/>
      <c r="RUN277" s="183"/>
      <c r="RUO277" s="183"/>
      <c r="RUP277" s="183"/>
      <c r="RUQ277" s="183"/>
      <c r="RUR277" s="183"/>
      <c r="RUS277" s="183"/>
      <c r="RUT277" s="183"/>
      <c r="RUU277" s="183"/>
      <c r="RUV277" s="183"/>
      <c r="RUW277" s="183"/>
      <c r="RUX277" s="183"/>
      <c r="RUY277" s="183"/>
      <c r="RUZ277" s="183"/>
      <c r="RVA277" s="183"/>
      <c r="RVB277" s="183"/>
      <c r="RVC277" s="183"/>
      <c r="RVD277" s="183"/>
      <c r="RVE277" s="183"/>
      <c r="RVF277" s="183"/>
      <c r="RVG277" s="183"/>
      <c r="RVH277" s="183"/>
      <c r="RVI277" s="183"/>
      <c r="RVJ277" s="183"/>
      <c r="RVK277" s="183"/>
      <c r="RVL277" s="183"/>
      <c r="RVM277" s="183"/>
      <c r="RVN277" s="183"/>
      <c r="RVO277" s="183"/>
      <c r="RVP277" s="183"/>
      <c r="RVQ277" s="183"/>
      <c r="RVR277" s="183"/>
      <c r="RVS277" s="183"/>
      <c r="RVT277" s="183"/>
      <c r="RVU277" s="183"/>
      <c r="RVV277" s="183"/>
      <c r="RVW277" s="183"/>
      <c r="RVX277" s="183"/>
      <c r="RVY277" s="183"/>
      <c r="RVZ277" s="183"/>
      <c r="RWA277" s="183"/>
      <c r="RWB277" s="183"/>
      <c r="RWC277" s="183"/>
      <c r="RWD277" s="183"/>
      <c r="RWE277" s="183"/>
      <c r="RWF277" s="183"/>
      <c r="RWG277" s="183"/>
      <c r="RWH277" s="183"/>
      <c r="RWI277" s="183"/>
      <c r="RWJ277" s="183"/>
      <c r="RWK277" s="183"/>
      <c r="RWL277" s="183"/>
      <c r="RWM277" s="183"/>
      <c r="RWN277" s="183"/>
      <c r="RWO277" s="183"/>
      <c r="RWP277" s="183"/>
      <c r="RWQ277" s="183"/>
      <c r="RWR277" s="183"/>
      <c r="RWS277" s="183"/>
      <c r="RWT277" s="183"/>
      <c r="RWU277" s="183"/>
      <c r="RWV277" s="183"/>
      <c r="RWW277" s="183"/>
      <c r="RWX277" s="183"/>
      <c r="RWY277" s="183"/>
      <c r="RWZ277" s="183"/>
      <c r="RXA277" s="183"/>
      <c r="RXB277" s="183"/>
      <c r="RXC277" s="183"/>
      <c r="RXD277" s="183"/>
      <c r="RXE277" s="183"/>
      <c r="RXF277" s="183"/>
      <c r="RXG277" s="183"/>
      <c r="RXH277" s="183"/>
      <c r="RXI277" s="183"/>
      <c r="RXJ277" s="183"/>
      <c r="RXK277" s="183"/>
      <c r="RXL277" s="183"/>
      <c r="RXM277" s="183"/>
      <c r="RXN277" s="183"/>
      <c r="RXO277" s="183"/>
      <c r="RXP277" s="183"/>
      <c r="RXQ277" s="183"/>
      <c r="RXR277" s="183"/>
      <c r="RXS277" s="183"/>
      <c r="RXT277" s="183"/>
      <c r="RXU277" s="183"/>
      <c r="RXV277" s="183"/>
      <c r="RXW277" s="183"/>
      <c r="RXX277" s="183"/>
      <c r="RXY277" s="183"/>
      <c r="RXZ277" s="183"/>
      <c r="RYA277" s="183"/>
      <c r="RYB277" s="183"/>
      <c r="RYC277" s="183"/>
      <c r="RYD277" s="183"/>
      <c r="RYE277" s="183"/>
      <c r="RYF277" s="183"/>
      <c r="RYG277" s="183"/>
      <c r="RYH277" s="183"/>
      <c r="RYI277" s="183"/>
      <c r="RYJ277" s="183"/>
      <c r="RYK277" s="183"/>
      <c r="RYL277" s="183"/>
      <c r="RYM277" s="183"/>
      <c r="RYN277" s="183"/>
      <c r="RYO277" s="183"/>
      <c r="RYP277" s="183"/>
      <c r="RYQ277" s="183"/>
      <c r="RYR277" s="183"/>
      <c r="RYS277" s="183"/>
      <c r="RYT277" s="183"/>
      <c r="RYU277" s="183"/>
      <c r="RYV277" s="183"/>
      <c r="RYW277" s="183"/>
      <c r="RYX277" s="183"/>
      <c r="RYY277" s="183"/>
      <c r="RYZ277" s="183"/>
      <c r="RZA277" s="183"/>
      <c r="RZB277" s="183"/>
      <c r="RZC277" s="183"/>
      <c r="RZD277" s="183"/>
      <c r="RZE277" s="183"/>
      <c r="RZF277" s="183"/>
      <c r="RZG277" s="183"/>
      <c r="RZH277" s="183"/>
      <c r="RZI277" s="183"/>
      <c r="RZJ277" s="183"/>
      <c r="RZK277" s="183"/>
      <c r="RZL277" s="183"/>
      <c r="RZM277" s="183"/>
      <c r="RZN277" s="183"/>
      <c r="RZO277" s="183"/>
      <c r="RZP277" s="183"/>
      <c r="RZQ277" s="183"/>
      <c r="RZR277" s="183"/>
      <c r="RZS277" s="183"/>
      <c r="RZT277" s="183"/>
      <c r="RZU277" s="183"/>
      <c r="RZV277" s="183"/>
      <c r="RZW277" s="183"/>
      <c r="RZX277" s="183"/>
      <c r="RZY277" s="183"/>
      <c r="RZZ277" s="183"/>
      <c r="SAA277" s="183"/>
      <c r="SAB277" s="183"/>
      <c r="SAC277" s="183"/>
      <c r="SAD277" s="183"/>
      <c r="SAE277" s="183"/>
      <c r="SAF277" s="183"/>
      <c r="SAG277" s="183"/>
      <c r="SAH277" s="183"/>
      <c r="SAI277" s="183"/>
      <c r="SAJ277" s="183"/>
      <c r="SAK277" s="183"/>
      <c r="SAL277" s="183"/>
      <c r="SAM277" s="183"/>
      <c r="SAN277" s="183"/>
      <c r="SAO277" s="183"/>
      <c r="SAP277" s="183"/>
      <c r="SAQ277" s="183"/>
      <c r="SAR277" s="183"/>
      <c r="SAS277" s="183"/>
      <c r="SAT277" s="183"/>
      <c r="SAU277" s="183"/>
      <c r="SAV277" s="183"/>
      <c r="SAW277" s="183"/>
      <c r="SAX277" s="183"/>
      <c r="SAY277" s="183"/>
      <c r="SAZ277" s="183"/>
      <c r="SBA277" s="183"/>
      <c r="SBB277" s="183"/>
      <c r="SBC277" s="183"/>
      <c r="SBD277" s="183"/>
      <c r="SBE277" s="183"/>
      <c r="SBF277" s="183"/>
      <c r="SBG277" s="183"/>
      <c r="SBH277" s="183"/>
      <c r="SBI277" s="183"/>
      <c r="SBJ277" s="183"/>
      <c r="SBK277" s="183"/>
      <c r="SBL277" s="183"/>
      <c r="SBM277" s="183"/>
      <c r="SBN277" s="183"/>
      <c r="SBO277" s="183"/>
      <c r="SBP277" s="183"/>
      <c r="SBQ277" s="183"/>
      <c r="SBR277" s="183"/>
      <c r="SBS277" s="183"/>
      <c r="SBT277" s="183"/>
      <c r="SBU277" s="183"/>
      <c r="SBV277" s="183"/>
      <c r="SBW277" s="183"/>
      <c r="SBX277" s="183"/>
      <c r="SBY277" s="183"/>
      <c r="SBZ277" s="183"/>
      <c r="SCA277" s="183"/>
      <c r="SCB277" s="183"/>
      <c r="SCC277" s="183"/>
      <c r="SCD277" s="183"/>
      <c r="SCE277" s="183"/>
      <c r="SCF277" s="183"/>
      <c r="SCG277" s="183"/>
      <c r="SCH277" s="183"/>
      <c r="SCI277" s="183"/>
      <c r="SCJ277" s="183"/>
      <c r="SCK277" s="183"/>
      <c r="SCL277" s="183"/>
      <c r="SCM277" s="183"/>
      <c r="SCN277" s="183"/>
      <c r="SCO277" s="183"/>
      <c r="SCP277" s="183"/>
      <c r="SCQ277" s="183"/>
      <c r="SCR277" s="183"/>
      <c r="SCS277" s="183"/>
      <c r="SCT277" s="183"/>
      <c r="SCU277" s="183"/>
      <c r="SCV277" s="183"/>
      <c r="SCW277" s="183"/>
      <c r="SCX277" s="183"/>
      <c r="SCY277" s="183"/>
      <c r="SCZ277" s="183"/>
      <c r="SDA277" s="183"/>
      <c r="SDB277" s="183"/>
      <c r="SDC277" s="183"/>
      <c r="SDD277" s="183"/>
      <c r="SDE277" s="183"/>
      <c r="SDF277" s="183"/>
      <c r="SDG277" s="183"/>
      <c r="SDH277" s="183"/>
      <c r="SDI277" s="183"/>
      <c r="SDJ277" s="183"/>
      <c r="SDK277" s="183"/>
      <c r="SDL277" s="183"/>
      <c r="SDM277" s="183"/>
      <c r="SDN277" s="183"/>
      <c r="SDO277" s="183"/>
      <c r="SDP277" s="183"/>
      <c r="SDQ277" s="183"/>
      <c r="SDR277" s="183"/>
      <c r="SDS277" s="183"/>
      <c r="SDT277" s="183"/>
      <c r="SDU277" s="183"/>
      <c r="SDV277" s="183"/>
      <c r="SDW277" s="183"/>
      <c r="SDX277" s="183"/>
      <c r="SDY277" s="183"/>
      <c r="SDZ277" s="183"/>
      <c r="SEA277" s="183"/>
      <c r="SEB277" s="183"/>
      <c r="SEC277" s="183"/>
      <c r="SED277" s="183"/>
      <c r="SEE277" s="183"/>
      <c r="SEF277" s="183"/>
      <c r="SEG277" s="183"/>
      <c r="SEH277" s="183"/>
      <c r="SEI277" s="183"/>
      <c r="SEJ277" s="183"/>
      <c r="SEK277" s="183"/>
      <c r="SEL277" s="183"/>
      <c r="SEM277" s="183"/>
      <c r="SEN277" s="183"/>
      <c r="SEO277" s="183"/>
      <c r="SEP277" s="183"/>
      <c r="SEQ277" s="183"/>
      <c r="SER277" s="183"/>
      <c r="SES277" s="183"/>
      <c r="SET277" s="183"/>
      <c r="SEU277" s="183"/>
      <c r="SEV277" s="183"/>
      <c r="SEW277" s="183"/>
      <c r="SEX277" s="183"/>
      <c r="SEY277" s="183"/>
      <c r="SEZ277" s="183"/>
      <c r="SFA277" s="183"/>
      <c r="SFB277" s="183"/>
      <c r="SFC277" s="183"/>
      <c r="SFD277" s="183"/>
      <c r="SFE277" s="183"/>
      <c r="SFF277" s="183"/>
      <c r="SFG277" s="183"/>
      <c r="SFH277" s="183"/>
      <c r="SFI277" s="183"/>
      <c r="SFJ277" s="183"/>
      <c r="SFK277" s="183"/>
      <c r="SFL277" s="183"/>
      <c r="SFM277" s="183"/>
      <c r="SFN277" s="183"/>
      <c r="SFO277" s="183"/>
      <c r="SFP277" s="183"/>
      <c r="SFQ277" s="183"/>
      <c r="SFR277" s="183"/>
      <c r="SFS277" s="183"/>
      <c r="SFT277" s="183"/>
      <c r="SFU277" s="183"/>
      <c r="SFV277" s="183"/>
      <c r="SFW277" s="183"/>
      <c r="SFX277" s="183"/>
      <c r="SFY277" s="183"/>
      <c r="SFZ277" s="183"/>
      <c r="SGA277" s="183"/>
      <c r="SGB277" s="183"/>
      <c r="SGC277" s="183"/>
      <c r="SGD277" s="183"/>
      <c r="SGE277" s="183"/>
      <c r="SGF277" s="183"/>
      <c r="SGG277" s="183"/>
      <c r="SGH277" s="183"/>
      <c r="SGI277" s="183"/>
      <c r="SGJ277" s="183"/>
      <c r="SGK277" s="183"/>
      <c r="SGL277" s="183"/>
      <c r="SGM277" s="183"/>
      <c r="SGN277" s="183"/>
      <c r="SGO277" s="183"/>
      <c r="SGP277" s="183"/>
      <c r="SGQ277" s="183"/>
      <c r="SGR277" s="183"/>
      <c r="SGS277" s="183"/>
      <c r="SGT277" s="183"/>
      <c r="SGU277" s="183"/>
      <c r="SGV277" s="183"/>
      <c r="SGW277" s="183"/>
      <c r="SGX277" s="183"/>
      <c r="SGY277" s="183"/>
      <c r="SGZ277" s="183"/>
      <c r="SHA277" s="183"/>
      <c r="SHB277" s="183"/>
      <c r="SHC277" s="183"/>
      <c r="SHD277" s="183"/>
      <c r="SHE277" s="183"/>
      <c r="SHF277" s="183"/>
      <c r="SHG277" s="183"/>
      <c r="SHH277" s="183"/>
      <c r="SHI277" s="183"/>
      <c r="SHJ277" s="183"/>
      <c r="SHK277" s="183"/>
      <c r="SHL277" s="183"/>
      <c r="SHM277" s="183"/>
      <c r="SHN277" s="183"/>
      <c r="SHO277" s="183"/>
      <c r="SHP277" s="183"/>
      <c r="SHQ277" s="183"/>
      <c r="SHR277" s="183"/>
      <c r="SHS277" s="183"/>
      <c r="SHT277" s="183"/>
      <c r="SHU277" s="183"/>
      <c r="SHV277" s="183"/>
      <c r="SHW277" s="183"/>
      <c r="SHX277" s="183"/>
      <c r="SHY277" s="183"/>
      <c r="SHZ277" s="183"/>
      <c r="SIA277" s="183"/>
      <c r="SIB277" s="183"/>
      <c r="SIC277" s="183"/>
      <c r="SID277" s="183"/>
      <c r="SIE277" s="183"/>
      <c r="SIF277" s="183"/>
      <c r="SIG277" s="183"/>
      <c r="SIH277" s="183"/>
      <c r="SII277" s="183"/>
      <c r="SIJ277" s="183"/>
      <c r="SIK277" s="183"/>
      <c r="SIL277" s="183"/>
      <c r="SIM277" s="183"/>
      <c r="SIN277" s="183"/>
      <c r="SIO277" s="183"/>
      <c r="SIP277" s="183"/>
      <c r="SIQ277" s="183"/>
      <c r="SIR277" s="183"/>
      <c r="SIS277" s="183"/>
      <c r="SIT277" s="183"/>
      <c r="SIU277" s="183"/>
      <c r="SIV277" s="183"/>
      <c r="SIW277" s="183"/>
      <c r="SIX277" s="183"/>
      <c r="SIY277" s="183"/>
      <c r="SIZ277" s="183"/>
      <c r="SJA277" s="183"/>
      <c r="SJB277" s="183"/>
      <c r="SJC277" s="183"/>
      <c r="SJD277" s="183"/>
      <c r="SJE277" s="183"/>
      <c r="SJF277" s="183"/>
      <c r="SJG277" s="183"/>
      <c r="SJH277" s="183"/>
      <c r="SJI277" s="183"/>
      <c r="SJJ277" s="183"/>
      <c r="SJK277" s="183"/>
      <c r="SJL277" s="183"/>
      <c r="SJM277" s="183"/>
      <c r="SJN277" s="183"/>
      <c r="SJO277" s="183"/>
      <c r="SJP277" s="183"/>
      <c r="SJQ277" s="183"/>
      <c r="SJR277" s="183"/>
      <c r="SJS277" s="183"/>
      <c r="SJT277" s="183"/>
      <c r="SJU277" s="183"/>
      <c r="SJV277" s="183"/>
      <c r="SJW277" s="183"/>
      <c r="SJX277" s="183"/>
      <c r="SJY277" s="183"/>
      <c r="SJZ277" s="183"/>
      <c r="SKA277" s="183"/>
      <c r="SKB277" s="183"/>
      <c r="SKC277" s="183"/>
      <c r="SKD277" s="183"/>
      <c r="SKE277" s="183"/>
      <c r="SKF277" s="183"/>
      <c r="SKG277" s="183"/>
      <c r="SKH277" s="183"/>
      <c r="SKI277" s="183"/>
      <c r="SKJ277" s="183"/>
      <c r="SKK277" s="183"/>
      <c r="SKL277" s="183"/>
      <c r="SKM277" s="183"/>
      <c r="SKN277" s="183"/>
      <c r="SKO277" s="183"/>
      <c r="SKP277" s="183"/>
      <c r="SKQ277" s="183"/>
      <c r="SKR277" s="183"/>
      <c r="SKS277" s="183"/>
      <c r="SKT277" s="183"/>
      <c r="SKU277" s="183"/>
      <c r="SKV277" s="183"/>
      <c r="SKW277" s="183"/>
      <c r="SKX277" s="183"/>
      <c r="SKY277" s="183"/>
      <c r="SKZ277" s="183"/>
      <c r="SLA277" s="183"/>
      <c r="SLB277" s="183"/>
      <c r="SLC277" s="183"/>
      <c r="SLD277" s="183"/>
      <c r="SLE277" s="183"/>
      <c r="SLF277" s="183"/>
      <c r="SLG277" s="183"/>
      <c r="SLH277" s="183"/>
      <c r="SLI277" s="183"/>
      <c r="SLJ277" s="183"/>
      <c r="SLK277" s="183"/>
      <c r="SLL277" s="183"/>
      <c r="SLM277" s="183"/>
      <c r="SLN277" s="183"/>
      <c r="SLO277" s="183"/>
      <c r="SLP277" s="183"/>
      <c r="SLQ277" s="183"/>
      <c r="SLR277" s="183"/>
      <c r="SLS277" s="183"/>
      <c r="SLT277" s="183"/>
      <c r="SLU277" s="183"/>
      <c r="SLV277" s="183"/>
      <c r="SLW277" s="183"/>
      <c r="SLX277" s="183"/>
      <c r="SLY277" s="183"/>
      <c r="SLZ277" s="183"/>
      <c r="SMA277" s="183"/>
      <c r="SMB277" s="183"/>
      <c r="SMC277" s="183"/>
      <c r="SMD277" s="183"/>
      <c r="SME277" s="183"/>
      <c r="SMF277" s="183"/>
      <c r="SMG277" s="183"/>
      <c r="SMH277" s="183"/>
      <c r="SMI277" s="183"/>
      <c r="SMJ277" s="183"/>
      <c r="SMK277" s="183"/>
      <c r="SML277" s="183"/>
      <c r="SMM277" s="183"/>
      <c r="SMN277" s="183"/>
      <c r="SMO277" s="183"/>
      <c r="SMP277" s="183"/>
      <c r="SMQ277" s="183"/>
      <c r="SMR277" s="183"/>
      <c r="SMS277" s="183"/>
      <c r="SMT277" s="183"/>
      <c r="SMU277" s="183"/>
      <c r="SMV277" s="183"/>
      <c r="SMW277" s="183"/>
      <c r="SMX277" s="183"/>
      <c r="SMY277" s="183"/>
      <c r="SMZ277" s="183"/>
      <c r="SNA277" s="183"/>
      <c r="SNB277" s="183"/>
      <c r="SNC277" s="183"/>
      <c r="SND277" s="183"/>
      <c r="SNE277" s="183"/>
      <c r="SNF277" s="183"/>
      <c r="SNG277" s="183"/>
      <c r="SNH277" s="183"/>
      <c r="SNI277" s="183"/>
      <c r="SNJ277" s="183"/>
      <c r="SNK277" s="183"/>
      <c r="SNL277" s="183"/>
      <c r="SNM277" s="183"/>
      <c r="SNN277" s="183"/>
      <c r="SNO277" s="183"/>
      <c r="SNP277" s="183"/>
      <c r="SNQ277" s="183"/>
      <c r="SNR277" s="183"/>
      <c r="SNS277" s="183"/>
      <c r="SNT277" s="183"/>
      <c r="SNU277" s="183"/>
      <c r="SNV277" s="183"/>
      <c r="SNW277" s="183"/>
      <c r="SNX277" s="183"/>
      <c r="SNY277" s="183"/>
      <c r="SNZ277" s="183"/>
      <c r="SOA277" s="183"/>
      <c r="SOB277" s="183"/>
      <c r="SOC277" s="183"/>
      <c r="SOD277" s="183"/>
      <c r="SOE277" s="183"/>
      <c r="SOF277" s="183"/>
      <c r="SOG277" s="183"/>
      <c r="SOH277" s="183"/>
      <c r="SOI277" s="183"/>
      <c r="SOJ277" s="183"/>
      <c r="SOK277" s="183"/>
      <c r="SOL277" s="183"/>
      <c r="SOM277" s="183"/>
      <c r="SON277" s="183"/>
      <c r="SOO277" s="183"/>
      <c r="SOP277" s="183"/>
      <c r="SOQ277" s="183"/>
      <c r="SOR277" s="183"/>
      <c r="SOS277" s="183"/>
      <c r="SOT277" s="183"/>
      <c r="SOU277" s="183"/>
      <c r="SOV277" s="183"/>
      <c r="SOW277" s="183"/>
      <c r="SOX277" s="183"/>
      <c r="SOY277" s="183"/>
      <c r="SOZ277" s="183"/>
      <c r="SPA277" s="183"/>
      <c r="SPB277" s="183"/>
      <c r="SPC277" s="183"/>
      <c r="SPD277" s="183"/>
      <c r="SPE277" s="183"/>
      <c r="SPF277" s="183"/>
      <c r="SPG277" s="183"/>
      <c r="SPH277" s="183"/>
      <c r="SPI277" s="183"/>
      <c r="SPJ277" s="183"/>
      <c r="SPK277" s="183"/>
      <c r="SPL277" s="183"/>
      <c r="SPM277" s="183"/>
      <c r="SPN277" s="183"/>
      <c r="SPO277" s="183"/>
      <c r="SPP277" s="183"/>
      <c r="SPQ277" s="183"/>
      <c r="SPR277" s="183"/>
      <c r="SPS277" s="183"/>
      <c r="SPT277" s="183"/>
      <c r="SPU277" s="183"/>
      <c r="SPV277" s="183"/>
      <c r="SPW277" s="183"/>
      <c r="SPX277" s="183"/>
      <c r="SPY277" s="183"/>
      <c r="SPZ277" s="183"/>
      <c r="SQA277" s="183"/>
      <c r="SQB277" s="183"/>
      <c r="SQC277" s="183"/>
      <c r="SQD277" s="183"/>
      <c r="SQE277" s="183"/>
      <c r="SQF277" s="183"/>
      <c r="SQG277" s="183"/>
      <c r="SQH277" s="183"/>
      <c r="SQI277" s="183"/>
      <c r="SQJ277" s="183"/>
      <c r="SQK277" s="183"/>
      <c r="SQL277" s="183"/>
      <c r="SQM277" s="183"/>
      <c r="SQN277" s="183"/>
      <c r="SQO277" s="183"/>
      <c r="SQP277" s="183"/>
      <c r="SQQ277" s="183"/>
      <c r="SQR277" s="183"/>
      <c r="SQS277" s="183"/>
      <c r="SQT277" s="183"/>
      <c r="SQU277" s="183"/>
      <c r="SQV277" s="183"/>
      <c r="SQW277" s="183"/>
      <c r="SQX277" s="183"/>
      <c r="SQY277" s="183"/>
      <c r="SQZ277" s="183"/>
      <c r="SRA277" s="183"/>
      <c r="SRB277" s="183"/>
      <c r="SRC277" s="183"/>
      <c r="SRD277" s="183"/>
      <c r="SRE277" s="183"/>
      <c r="SRF277" s="183"/>
      <c r="SRG277" s="183"/>
      <c r="SRH277" s="183"/>
      <c r="SRI277" s="183"/>
      <c r="SRJ277" s="183"/>
      <c r="SRK277" s="183"/>
      <c r="SRL277" s="183"/>
      <c r="SRM277" s="183"/>
      <c r="SRN277" s="183"/>
      <c r="SRO277" s="183"/>
      <c r="SRP277" s="183"/>
      <c r="SRQ277" s="183"/>
      <c r="SRR277" s="183"/>
      <c r="SRS277" s="183"/>
      <c r="SRT277" s="183"/>
      <c r="SRU277" s="183"/>
      <c r="SRV277" s="183"/>
      <c r="SRW277" s="183"/>
      <c r="SRX277" s="183"/>
      <c r="SRY277" s="183"/>
      <c r="SRZ277" s="183"/>
      <c r="SSA277" s="183"/>
      <c r="SSB277" s="183"/>
      <c r="SSC277" s="183"/>
      <c r="SSD277" s="183"/>
      <c r="SSE277" s="183"/>
      <c r="SSF277" s="183"/>
      <c r="SSG277" s="183"/>
      <c r="SSH277" s="183"/>
      <c r="SSI277" s="183"/>
      <c r="SSJ277" s="183"/>
      <c r="SSK277" s="183"/>
      <c r="SSL277" s="183"/>
      <c r="SSM277" s="183"/>
      <c r="SSN277" s="183"/>
      <c r="SSO277" s="183"/>
      <c r="SSP277" s="183"/>
      <c r="SSQ277" s="183"/>
      <c r="SSR277" s="183"/>
      <c r="SSS277" s="183"/>
      <c r="SST277" s="183"/>
      <c r="SSU277" s="183"/>
      <c r="SSV277" s="183"/>
      <c r="SSW277" s="183"/>
      <c r="SSX277" s="183"/>
      <c r="SSY277" s="183"/>
      <c r="SSZ277" s="183"/>
      <c r="STA277" s="183"/>
      <c r="STB277" s="183"/>
      <c r="STC277" s="183"/>
      <c r="STD277" s="183"/>
      <c r="STE277" s="183"/>
      <c r="STF277" s="183"/>
      <c r="STG277" s="183"/>
      <c r="STH277" s="183"/>
      <c r="STI277" s="183"/>
      <c r="STJ277" s="183"/>
      <c r="STK277" s="183"/>
      <c r="STL277" s="183"/>
      <c r="STM277" s="183"/>
      <c r="STN277" s="183"/>
      <c r="STO277" s="183"/>
      <c r="STP277" s="183"/>
      <c r="STQ277" s="183"/>
      <c r="STR277" s="183"/>
      <c r="STS277" s="183"/>
      <c r="STT277" s="183"/>
      <c r="STU277" s="183"/>
      <c r="STV277" s="183"/>
      <c r="STW277" s="183"/>
      <c r="STX277" s="183"/>
      <c r="STY277" s="183"/>
      <c r="STZ277" s="183"/>
      <c r="SUA277" s="183"/>
      <c r="SUB277" s="183"/>
      <c r="SUC277" s="183"/>
      <c r="SUD277" s="183"/>
      <c r="SUE277" s="183"/>
      <c r="SUF277" s="183"/>
      <c r="SUG277" s="183"/>
      <c r="SUH277" s="183"/>
      <c r="SUI277" s="183"/>
      <c r="SUJ277" s="183"/>
      <c r="SUK277" s="183"/>
      <c r="SUL277" s="183"/>
      <c r="SUM277" s="183"/>
      <c r="SUN277" s="183"/>
      <c r="SUO277" s="183"/>
      <c r="SUP277" s="183"/>
      <c r="SUQ277" s="183"/>
      <c r="SUR277" s="183"/>
      <c r="SUS277" s="183"/>
      <c r="SUT277" s="183"/>
      <c r="SUU277" s="183"/>
      <c r="SUV277" s="183"/>
      <c r="SUW277" s="183"/>
      <c r="SUX277" s="183"/>
      <c r="SUY277" s="183"/>
      <c r="SUZ277" s="183"/>
      <c r="SVA277" s="183"/>
      <c r="SVB277" s="183"/>
      <c r="SVC277" s="183"/>
      <c r="SVD277" s="183"/>
      <c r="SVE277" s="183"/>
      <c r="SVF277" s="183"/>
      <c r="SVG277" s="183"/>
      <c r="SVH277" s="183"/>
      <c r="SVI277" s="183"/>
      <c r="SVJ277" s="183"/>
      <c r="SVK277" s="183"/>
      <c r="SVL277" s="183"/>
      <c r="SVM277" s="183"/>
      <c r="SVN277" s="183"/>
      <c r="SVO277" s="183"/>
      <c r="SVP277" s="183"/>
      <c r="SVQ277" s="183"/>
      <c r="SVR277" s="183"/>
      <c r="SVS277" s="183"/>
      <c r="SVT277" s="183"/>
      <c r="SVU277" s="183"/>
      <c r="SVV277" s="183"/>
      <c r="SVW277" s="183"/>
      <c r="SVX277" s="183"/>
      <c r="SVY277" s="183"/>
      <c r="SVZ277" s="183"/>
      <c r="SWA277" s="183"/>
      <c r="SWB277" s="183"/>
      <c r="SWC277" s="183"/>
      <c r="SWD277" s="183"/>
      <c r="SWE277" s="183"/>
      <c r="SWF277" s="183"/>
      <c r="SWG277" s="183"/>
      <c r="SWH277" s="183"/>
      <c r="SWI277" s="183"/>
      <c r="SWJ277" s="183"/>
      <c r="SWK277" s="183"/>
      <c r="SWL277" s="183"/>
      <c r="SWM277" s="183"/>
      <c r="SWN277" s="183"/>
      <c r="SWO277" s="183"/>
      <c r="SWP277" s="183"/>
      <c r="SWQ277" s="183"/>
      <c r="SWR277" s="183"/>
      <c r="SWS277" s="183"/>
      <c r="SWT277" s="183"/>
      <c r="SWU277" s="183"/>
      <c r="SWV277" s="183"/>
      <c r="SWW277" s="183"/>
      <c r="SWX277" s="183"/>
      <c r="SWY277" s="183"/>
      <c r="SWZ277" s="183"/>
      <c r="SXA277" s="183"/>
      <c r="SXB277" s="183"/>
      <c r="SXC277" s="183"/>
      <c r="SXD277" s="183"/>
      <c r="SXE277" s="183"/>
      <c r="SXF277" s="183"/>
      <c r="SXG277" s="183"/>
      <c r="SXH277" s="183"/>
      <c r="SXI277" s="183"/>
      <c r="SXJ277" s="183"/>
      <c r="SXK277" s="183"/>
      <c r="SXL277" s="183"/>
      <c r="SXM277" s="183"/>
      <c r="SXN277" s="183"/>
      <c r="SXO277" s="183"/>
      <c r="SXP277" s="183"/>
      <c r="SXQ277" s="183"/>
      <c r="SXR277" s="183"/>
      <c r="SXS277" s="183"/>
      <c r="SXT277" s="183"/>
      <c r="SXU277" s="183"/>
      <c r="SXV277" s="183"/>
      <c r="SXW277" s="183"/>
      <c r="SXX277" s="183"/>
      <c r="SXY277" s="183"/>
      <c r="SXZ277" s="183"/>
      <c r="SYA277" s="183"/>
      <c r="SYB277" s="183"/>
      <c r="SYC277" s="183"/>
      <c r="SYD277" s="183"/>
      <c r="SYE277" s="183"/>
      <c r="SYF277" s="183"/>
      <c r="SYG277" s="183"/>
      <c r="SYH277" s="183"/>
      <c r="SYI277" s="183"/>
      <c r="SYJ277" s="183"/>
      <c r="SYK277" s="183"/>
      <c r="SYL277" s="183"/>
      <c r="SYM277" s="183"/>
      <c r="SYN277" s="183"/>
      <c r="SYO277" s="183"/>
      <c r="SYP277" s="183"/>
      <c r="SYQ277" s="183"/>
      <c r="SYR277" s="183"/>
      <c r="SYS277" s="183"/>
      <c r="SYT277" s="183"/>
      <c r="SYU277" s="183"/>
      <c r="SYV277" s="183"/>
      <c r="SYW277" s="183"/>
      <c r="SYX277" s="183"/>
      <c r="SYY277" s="183"/>
      <c r="SYZ277" s="183"/>
      <c r="SZA277" s="183"/>
      <c r="SZB277" s="183"/>
      <c r="SZC277" s="183"/>
      <c r="SZD277" s="183"/>
      <c r="SZE277" s="183"/>
      <c r="SZF277" s="183"/>
      <c r="SZG277" s="183"/>
      <c r="SZH277" s="183"/>
      <c r="SZI277" s="183"/>
      <c r="SZJ277" s="183"/>
      <c r="SZK277" s="183"/>
      <c r="SZL277" s="183"/>
      <c r="SZM277" s="183"/>
      <c r="SZN277" s="183"/>
      <c r="SZO277" s="183"/>
      <c r="SZP277" s="183"/>
      <c r="SZQ277" s="183"/>
      <c r="SZR277" s="183"/>
      <c r="SZS277" s="183"/>
      <c r="SZT277" s="183"/>
      <c r="SZU277" s="183"/>
      <c r="SZV277" s="183"/>
      <c r="SZW277" s="183"/>
      <c r="SZX277" s="183"/>
      <c r="SZY277" s="183"/>
      <c r="SZZ277" s="183"/>
      <c r="TAA277" s="183"/>
      <c r="TAB277" s="183"/>
      <c r="TAC277" s="183"/>
      <c r="TAD277" s="183"/>
      <c r="TAE277" s="183"/>
      <c r="TAF277" s="183"/>
      <c r="TAG277" s="183"/>
      <c r="TAH277" s="183"/>
      <c r="TAI277" s="183"/>
      <c r="TAJ277" s="183"/>
      <c r="TAK277" s="183"/>
      <c r="TAL277" s="183"/>
      <c r="TAM277" s="183"/>
      <c r="TAN277" s="183"/>
      <c r="TAO277" s="183"/>
      <c r="TAP277" s="183"/>
      <c r="TAQ277" s="183"/>
      <c r="TAR277" s="183"/>
      <c r="TAS277" s="183"/>
      <c r="TAT277" s="183"/>
      <c r="TAU277" s="183"/>
      <c r="TAV277" s="183"/>
      <c r="TAW277" s="183"/>
      <c r="TAX277" s="183"/>
      <c r="TAY277" s="183"/>
      <c r="TAZ277" s="183"/>
      <c r="TBA277" s="183"/>
      <c r="TBB277" s="183"/>
      <c r="TBC277" s="183"/>
      <c r="TBD277" s="183"/>
      <c r="TBE277" s="183"/>
      <c r="TBF277" s="183"/>
      <c r="TBG277" s="183"/>
      <c r="TBH277" s="183"/>
      <c r="TBI277" s="183"/>
      <c r="TBJ277" s="183"/>
      <c r="TBK277" s="183"/>
      <c r="TBL277" s="183"/>
      <c r="TBM277" s="183"/>
      <c r="TBN277" s="183"/>
      <c r="TBO277" s="183"/>
      <c r="TBP277" s="183"/>
      <c r="TBQ277" s="183"/>
      <c r="TBR277" s="183"/>
      <c r="TBS277" s="183"/>
      <c r="TBT277" s="183"/>
      <c r="TBU277" s="183"/>
      <c r="TBV277" s="183"/>
      <c r="TBW277" s="183"/>
      <c r="TBX277" s="183"/>
      <c r="TBY277" s="183"/>
      <c r="TBZ277" s="183"/>
      <c r="TCA277" s="183"/>
      <c r="TCB277" s="183"/>
      <c r="TCC277" s="183"/>
      <c r="TCD277" s="183"/>
      <c r="TCE277" s="183"/>
      <c r="TCF277" s="183"/>
      <c r="TCG277" s="183"/>
      <c r="TCH277" s="183"/>
      <c r="TCI277" s="183"/>
      <c r="TCJ277" s="183"/>
      <c r="TCK277" s="183"/>
      <c r="TCL277" s="183"/>
      <c r="TCM277" s="183"/>
      <c r="TCN277" s="183"/>
      <c r="TCO277" s="183"/>
      <c r="TCP277" s="183"/>
      <c r="TCQ277" s="183"/>
      <c r="TCR277" s="183"/>
      <c r="TCS277" s="183"/>
      <c r="TCT277" s="183"/>
      <c r="TCU277" s="183"/>
      <c r="TCV277" s="183"/>
      <c r="TCW277" s="183"/>
      <c r="TCX277" s="183"/>
      <c r="TCY277" s="183"/>
      <c r="TCZ277" s="183"/>
      <c r="TDA277" s="183"/>
      <c r="TDB277" s="183"/>
      <c r="TDC277" s="183"/>
      <c r="TDD277" s="183"/>
      <c r="TDE277" s="183"/>
      <c r="TDF277" s="183"/>
      <c r="TDG277" s="183"/>
      <c r="TDH277" s="183"/>
      <c r="TDI277" s="183"/>
      <c r="TDJ277" s="183"/>
      <c r="TDK277" s="183"/>
      <c r="TDL277" s="183"/>
      <c r="TDM277" s="183"/>
      <c r="TDN277" s="183"/>
      <c r="TDO277" s="183"/>
      <c r="TDP277" s="183"/>
      <c r="TDQ277" s="183"/>
      <c r="TDR277" s="183"/>
      <c r="TDS277" s="183"/>
      <c r="TDT277" s="183"/>
      <c r="TDU277" s="183"/>
      <c r="TDV277" s="183"/>
      <c r="TDW277" s="183"/>
      <c r="TDX277" s="183"/>
      <c r="TDY277" s="183"/>
      <c r="TDZ277" s="183"/>
      <c r="TEA277" s="183"/>
      <c r="TEB277" s="183"/>
      <c r="TEC277" s="183"/>
      <c r="TED277" s="183"/>
      <c r="TEE277" s="183"/>
      <c r="TEF277" s="183"/>
      <c r="TEG277" s="183"/>
      <c r="TEH277" s="183"/>
      <c r="TEI277" s="183"/>
      <c r="TEJ277" s="183"/>
      <c r="TEK277" s="183"/>
      <c r="TEL277" s="183"/>
      <c r="TEM277" s="183"/>
      <c r="TEN277" s="183"/>
      <c r="TEO277" s="183"/>
      <c r="TEP277" s="183"/>
      <c r="TEQ277" s="183"/>
      <c r="TER277" s="183"/>
      <c r="TES277" s="183"/>
      <c r="TET277" s="183"/>
      <c r="TEU277" s="183"/>
      <c r="TEV277" s="183"/>
      <c r="TEW277" s="183"/>
      <c r="TEX277" s="183"/>
      <c r="TEY277" s="183"/>
      <c r="TEZ277" s="183"/>
      <c r="TFA277" s="183"/>
      <c r="TFB277" s="183"/>
      <c r="TFC277" s="183"/>
      <c r="TFD277" s="183"/>
      <c r="TFE277" s="183"/>
      <c r="TFF277" s="183"/>
      <c r="TFG277" s="183"/>
      <c r="TFH277" s="183"/>
      <c r="TFI277" s="183"/>
      <c r="TFJ277" s="183"/>
      <c r="TFK277" s="183"/>
      <c r="TFL277" s="183"/>
      <c r="TFM277" s="183"/>
      <c r="TFN277" s="183"/>
      <c r="TFO277" s="183"/>
      <c r="TFP277" s="183"/>
      <c r="TFQ277" s="183"/>
      <c r="TFR277" s="183"/>
      <c r="TFS277" s="183"/>
      <c r="TFT277" s="183"/>
      <c r="TFU277" s="183"/>
      <c r="TFV277" s="183"/>
      <c r="TFW277" s="183"/>
      <c r="TFX277" s="183"/>
      <c r="TFY277" s="183"/>
      <c r="TFZ277" s="183"/>
      <c r="TGA277" s="183"/>
      <c r="TGB277" s="183"/>
      <c r="TGC277" s="183"/>
      <c r="TGD277" s="183"/>
      <c r="TGE277" s="183"/>
      <c r="TGF277" s="183"/>
      <c r="TGG277" s="183"/>
      <c r="TGH277" s="183"/>
      <c r="TGI277" s="183"/>
      <c r="TGJ277" s="183"/>
      <c r="TGK277" s="183"/>
      <c r="TGL277" s="183"/>
      <c r="TGM277" s="183"/>
      <c r="TGN277" s="183"/>
      <c r="TGO277" s="183"/>
      <c r="TGP277" s="183"/>
      <c r="TGQ277" s="183"/>
      <c r="TGR277" s="183"/>
      <c r="TGS277" s="183"/>
      <c r="TGT277" s="183"/>
      <c r="TGU277" s="183"/>
      <c r="TGV277" s="183"/>
      <c r="TGW277" s="183"/>
      <c r="TGX277" s="183"/>
      <c r="TGY277" s="183"/>
      <c r="TGZ277" s="183"/>
      <c r="THA277" s="183"/>
      <c r="THB277" s="183"/>
      <c r="THC277" s="183"/>
      <c r="THD277" s="183"/>
      <c r="THE277" s="183"/>
      <c r="THF277" s="183"/>
      <c r="THG277" s="183"/>
      <c r="THH277" s="183"/>
      <c r="THI277" s="183"/>
      <c r="THJ277" s="183"/>
      <c r="THK277" s="183"/>
      <c r="THL277" s="183"/>
      <c r="THM277" s="183"/>
      <c r="THN277" s="183"/>
      <c r="THO277" s="183"/>
      <c r="THP277" s="183"/>
      <c r="THQ277" s="183"/>
      <c r="THR277" s="183"/>
      <c r="THS277" s="183"/>
      <c r="THT277" s="183"/>
      <c r="THU277" s="183"/>
      <c r="THV277" s="183"/>
      <c r="THW277" s="183"/>
      <c r="THX277" s="183"/>
      <c r="THY277" s="183"/>
      <c r="THZ277" s="183"/>
      <c r="TIA277" s="183"/>
      <c r="TIB277" s="183"/>
      <c r="TIC277" s="183"/>
      <c r="TID277" s="183"/>
      <c r="TIE277" s="183"/>
      <c r="TIF277" s="183"/>
      <c r="TIG277" s="183"/>
      <c r="TIH277" s="183"/>
      <c r="TII277" s="183"/>
      <c r="TIJ277" s="183"/>
      <c r="TIK277" s="183"/>
      <c r="TIL277" s="183"/>
      <c r="TIM277" s="183"/>
      <c r="TIN277" s="183"/>
      <c r="TIO277" s="183"/>
      <c r="TIP277" s="183"/>
      <c r="TIQ277" s="183"/>
      <c r="TIR277" s="183"/>
      <c r="TIS277" s="183"/>
      <c r="TIT277" s="183"/>
      <c r="TIU277" s="183"/>
      <c r="TIV277" s="183"/>
      <c r="TIW277" s="183"/>
      <c r="TIX277" s="183"/>
      <c r="TIY277" s="183"/>
      <c r="TIZ277" s="183"/>
      <c r="TJA277" s="183"/>
      <c r="TJB277" s="183"/>
      <c r="TJC277" s="183"/>
      <c r="TJD277" s="183"/>
      <c r="TJE277" s="183"/>
      <c r="TJF277" s="183"/>
      <c r="TJG277" s="183"/>
      <c r="TJH277" s="183"/>
      <c r="TJI277" s="183"/>
      <c r="TJJ277" s="183"/>
      <c r="TJK277" s="183"/>
      <c r="TJL277" s="183"/>
      <c r="TJM277" s="183"/>
      <c r="TJN277" s="183"/>
      <c r="TJO277" s="183"/>
      <c r="TJP277" s="183"/>
      <c r="TJQ277" s="183"/>
      <c r="TJR277" s="183"/>
      <c r="TJS277" s="183"/>
      <c r="TJT277" s="183"/>
      <c r="TJU277" s="183"/>
      <c r="TJV277" s="183"/>
      <c r="TJW277" s="183"/>
      <c r="TJX277" s="183"/>
      <c r="TJY277" s="183"/>
      <c r="TJZ277" s="183"/>
      <c r="TKA277" s="183"/>
      <c r="TKB277" s="183"/>
      <c r="TKC277" s="183"/>
      <c r="TKD277" s="183"/>
      <c r="TKE277" s="183"/>
      <c r="TKF277" s="183"/>
      <c r="TKG277" s="183"/>
      <c r="TKH277" s="183"/>
      <c r="TKI277" s="183"/>
      <c r="TKJ277" s="183"/>
      <c r="TKK277" s="183"/>
      <c r="TKL277" s="183"/>
      <c r="TKM277" s="183"/>
      <c r="TKN277" s="183"/>
      <c r="TKO277" s="183"/>
      <c r="TKP277" s="183"/>
      <c r="TKQ277" s="183"/>
      <c r="TKR277" s="183"/>
      <c r="TKS277" s="183"/>
      <c r="TKT277" s="183"/>
      <c r="TKU277" s="183"/>
      <c r="TKV277" s="183"/>
      <c r="TKW277" s="183"/>
      <c r="TKX277" s="183"/>
      <c r="TKY277" s="183"/>
      <c r="TKZ277" s="183"/>
      <c r="TLA277" s="183"/>
      <c r="TLB277" s="183"/>
      <c r="TLC277" s="183"/>
      <c r="TLD277" s="183"/>
      <c r="TLE277" s="183"/>
      <c r="TLF277" s="183"/>
      <c r="TLG277" s="183"/>
      <c r="TLH277" s="183"/>
      <c r="TLI277" s="183"/>
      <c r="TLJ277" s="183"/>
      <c r="TLK277" s="183"/>
      <c r="TLL277" s="183"/>
      <c r="TLM277" s="183"/>
      <c r="TLN277" s="183"/>
      <c r="TLO277" s="183"/>
      <c r="TLP277" s="183"/>
      <c r="TLQ277" s="183"/>
      <c r="TLR277" s="183"/>
      <c r="TLS277" s="183"/>
      <c r="TLT277" s="183"/>
      <c r="TLU277" s="183"/>
      <c r="TLV277" s="183"/>
      <c r="TLW277" s="183"/>
      <c r="TLX277" s="183"/>
      <c r="TLY277" s="183"/>
      <c r="TLZ277" s="183"/>
      <c r="TMA277" s="183"/>
      <c r="TMB277" s="183"/>
      <c r="TMC277" s="183"/>
      <c r="TMD277" s="183"/>
      <c r="TME277" s="183"/>
      <c r="TMF277" s="183"/>
      <c r="TMG277" s="183"/>
      <c r="TMH277" s="183"/>
      <c r="TMI277" s="183"/>
      <c r="TMJ277" s="183"/>
      <c r="TMK277" s="183"/>
      <c r="TML277" s="183"/>
      <c r="TMM277" s="183"/>
      <c r="TMN277" s="183"/>
      <c r="TMO277" s="183"/>
      <c r="TMP277" s="183"/>
      <c r="TMQ277" s="183"/>
      <c r="TMR277" s="183"/>
      <c r="TMS277" s="183"/>
      <c r="TMT277" s="183"/>
      <c r="TMU277" s="183"/>
      <c r="TMV277" s="183"/>
      <c r="TMW277" s="183"/>
      <c r="TMX277" s="183"/>
      <c r="TMY277" s="183"/>
      <c r="TMZ277" s="183"/>
      <c r="TNA277" s="183"/>
      <c r="TNB277" s="183"/>
      <c r="TNC277" s="183"/>
      <c r="TND277" s="183"/>
      <c r="TNE277" s="183"/>
      <c r="TNF277" s="183"/>
      <c r="TNG277" s="183"/>
      <c r="TNH277" s="183"/>
      <c r="TNI277" s="183"/>
      <c r="TNJ277" s="183"/>
      <c r="TNK277" s="183"/>
      <c r="TNL277" s="183"/>
      <c r="TNM277" s="183"/>
      <c r="TNN277" s="183"/>
      <c r="TNO277" s="183"/>
      <c r="TNP277" s="183"/>
      <c r="TNQ277" s="183"/>
      <c r="TNR277" s="183"/>
      <c r="TNS277" s="183"/>
      <c r="TNT277" s="183"/>
      <c r="TNU277" s="183"/>
      <c r="TNV277" s="183"/>
      <c r="TNW277" s="183"/>
      <c r="TNX277" s="183"/>
      <c r="TNY277" s="183"/>
      <c r="TNZ277" s="183"/>
      <c r="TOA277" s="183"/>
      <c r="TOB277" s="183"/>
      <c r="TOC277" s="183"/>
      <c r="TOD277" s="183"/>
      <c r="TOE277" s="183"/>
      <c r="TOF277" s="183"/>
      <c r="TOG277" s="183"/>
      <c r="TOH277" s="183"/>
      <c r="TOI277" s="183"/>
      <c r="TOJ277" s="183"/>
      <c r="TOK277" s="183"/>
      <c r="TOL277" s="183"/>
      <c r="TOM277" s="183"/>
      <c r="TON277" s="183"/>
      <c r="TOO277" s="183"/>
      <c r="TOP277" s="183"/>
      <c r="TOQ277" s="183"/>
      <c r="TOR277" s="183"/>
      <c r="TOS277" s="183"/>
      <c r="TOT277" s="183"/>
      <c r="TOU277" s="183"/>
      <c r="TOV277" s="183"/>
      <c r="TOW277" s="183"/>
      <c r="TOX277" s="183"/>
      <c r="TOY277" s="183"/>
      <c r="TOZ277" s="183"/>
      <c r="TPA277" s="183"/>
      <c r="TPB277" s="183"/>
      <c r="TPC277" s="183"/>
      <c r="TPD277" s="183"/>
      <c r="TPE277" s="183"/>
      <c r="TPF277" s="183"/>
      <c r="TPG277" s="183"/>
      <c r="TPH277" s="183"/>
      <c r="TPI277" s="183"/>
      <c r="TPJ277" s="183"/>
      <c r="TPK277" s="183"/>
      <c r="TPL277" s="183"/>
      <c r="TPM277" s="183"/>
      <c r="TPN277" s="183"/>
      <c r="TPO277" s="183"/>
      <c r="TPP277" s="183"/>
      <c r="TPQ277" s="183"/>
      <c r="TPR277" s="183"/>
      <c r="TPS277" s="183"/>
      <c r="TPT277" s="183"/>
      <c r="TPU277" s="183"/>
      <c r="TPV277" s="183"/>
      <c r="TPW277" s="183"/>
      <c r="TPX277" s="183"/>
      <c r="TPY277" s="183"/>
      <c r="TPZ277" s="183"/>
      <c r="TQA277" s="183"/>
      <c r="TQB277" s="183"/>
      <c r="TQC277" s="183"/>
      <c r="TQD277" s="183"/>
      <c r="TQE277" s="183"/>
      <c r="TQF277" s="183"/>
      <c r="TQG277" s="183"/>
      <c r="TQH277" s="183"/>
      <c r="TQI277" s="183"/>
      <c r="TQJ277" s="183"/>
      <c r="TQK277" s="183"/>
      <c r="TQL277" s="183"/>
      <c r="TQM277" s="183"/>
      <c r="TQN277" s="183"/>
      <c r="TQO277" s="183"/>
      <c r="TQP277" s="183"/>
      <c r="TQQ277" s="183"/>
      <c r="TQR277" s="183"/>
      <c r="TQS277" s="183"/>
      <c r="TQT277" s="183"/>
      <c r="TQU277" s="183"/>
      <c r="TQV277" s="183"/>
      <c r="TQW277" s="183"/>
      <c r="TQX277" s="183"/>
      <c r="TQY277" s="183"/>
      <c r="TQZ277" s="183"/>
      <c r="TRA277" s="183"/>
      <c r="TRB277" s="183"/>
      <c r="TRC277" s="183"/>
      <c r="TRD277" s="183"/>
      <c r="TRE277" s="183"/>
      <c r="TRF277" s="183"/>
      <c r="TRG277" s="183"/>
      <c r="TRH277" s="183"/>
      <c r="TRI277" s="183"/>
      <c r="TRJ277" s="183"/>
      <c r="TRK277" s="183"/>
      <c r="TRL277" s="183"/>
      <c r="TRM277" s="183"/>
      <c r="TRN277" s="183"/>
      <c r="TRO277" s="183"/>
      <c r="TRP277" s="183"/>
      <c r="TRQ277" s="183"/>
      <c r="TRR277" s="183"/>
      <c r="TRS277" s="183"/>
      <c r="TRT277" s="183"/>
      <c r="TRU277" s="183"/>
      <c r="TRV277" s="183"/>
      <c r="TRW277" s="183"/>
      <c r="TRX277" s="183"/>
      <c r="TRY277" s="183"/>
      <c r="TRZ277" s="183"/>
      <c r="TSA277" s="183"/>
      <c r="TSB277" s="183"/>
      <c r="TSC277" s="183"/>
      <c r="TSD277" s="183"/>
      <c r="TSE277" s="183"/>
      <c r="TSF277" s="183"/>
      <c r="TSG277" s="183"/>
      <c r="TSH277" s="183"/>
      <c r="TSI277" s="183"/>
      <c r="TSJ277" s="183"/>
      <c r="TSK277" s="183"/>
      <c r="TSL277" s="183"/>
      <c r="TSM277" s="183"/>
      <c r="TSN277" s="183"/>
      <c r="TSO277" s="183"/>
      <c r="TSP277" s="183"/>
      <c r="TSQ277" s="183"/>
      <c r="TSR277" s="183"/>
      <c r="TSS277" s="183"/>
      <c r="TST277" s="183"/>
      <c r="TSU277" s="183"/>
      <c r="TSV277" s="183"/>
      <c r="TSW277" s="183"/>
      <c r="TSX277" s="183"/>
      <c r="TSY277" s="183"/>
      <c r="TSZ277" s="183"/>
      <c r="TTA277" s="183"/>
      <c r="TTB277" s="183"/>
      <c r="TTC277" s="183"/>
      <c r="TTD277" s="183"/>
      <c r="TTE277" s="183"/>
      <c r="TTF277" s="183"/>
      <c r="TTG277" s="183"/>
      <c r="TTH277" s="183"/>
      <c r="TTI277" s="183"/>
      <c r="TTJ277" s="183"/>
      <c r="TTK277" s="183"/>
      <c r="TTL277" s="183"/>
      <c r="TTM277" s="183"/>
      <c r="TTN277" s="183"/>
      <c r="TTO277" s="183"/>
      <c r="TTP277" s="183"/>
      <c r="TTQ277" s="183"/>
      <c r="TTR277" s="183"/>
      <c r="TTS277" s="183"/>
      <c r="TTT277" s="183"/>
      <c r="TTU277" s="183"/>
      <c r="TTV277" s="183"/>
      <c r="TTW277" s="183"/>
      <c r="TTX277" s="183"/>
      <c r="TTY277" s="183"/>
      <c r="TTZ277" s="183"/>
      <c r="TUA277" s="183"/>
      <c r="TUB277" s="183"/>
      <c r="TUC277" s="183"/>
      <c r="TUD277" s="183"/>
      <c r="TUE277" s="183"/>
      <c r="TUF277" s="183"/>
      <c r="TUG277" s="183"/>
      <c r="TUH277" s="183"/>
      <c r="TUI277" s="183"/>
      <c r="TUJ277" s="183"/>
      <c r="TUK277" s="183"/>
      <c r="TUL277" s="183"/>
      <c r="TUM277" s="183"/>
      <c r="TUN277" s="183"/>
      <c r="TUO277" s="183"/>
      <c r="TUP277" s="183"/>
      <c r="TUQ277" s="183"/>
      <c r="TUR277" s="183"/>
      <c r="TUS277" s="183"/>
      <c r="TUT277" s="183"/>
      <c r="TUU277" s="183"/>
      <c r="TUV277" s="183"/>
      <c r="TUW277" s="183"/>
      <c r="TUX277" s="183"/>
      <c r="TUY277" s="183"/>
      <c r="TUZ277" s="183"/>
      <c r="TVA277" s="183"/>
      <c r="TVB277" s="183"/>
      <c r="TVC277" s="183"/>
      <c r="TVD277" s="183"/>
      <c r="TVE277" s="183"/>
      <c r="TVF277" s="183"/>
      <c r="TVG277" s="183"/>
      <c r="TVH277" s="183"/>
      <c r="TVI277" s="183"/>
      <c r="TVJ277" s="183"/>
      <c r="TVK277" s="183"/>
      <c r="TVL277" s="183"/>
      <c r="TVM277" s="183"/>
      <c r="TVN277" s="183"/>
      <c r="TVO277" s="183"/>
      <c r="TVP277" s="183"/>
      <c r="TVQ277" s="183"/>
      <c r="TVR277" s="183"/>
      <c r="TVS277" s="183"/>
      <c r="TVT277" s="183"/>
      <c r="TVU277" s="183"/>
      <c r="TVV277" s="183"/>
      <c r="TVW277" s="183"/>
      <c r="TVX277" s="183"/>
      <c r="TVY277" s="183"/>
      <c r="TVZ277" s="183"/>
      <c r="TWA277" s="183"/>
      <c r="TWB277" s="183"/>
      <c r="TWC277" s="183"/>
      <c r="TWD277" s="183"/>
      <c r="TWE277" s="183"/>
      <c r="TWF277" s="183"/>
      <c r="TWG277" s="183"/>
      <c r="TWH277" s="183"/>
      <c r="TWI277" s="183"/>
      <c r="TWJ277" s="183"/>
      <c r="TWK277" s="183"/>
      <c r="TWL277" s="183"/>
      <c r="TWM277" s="183"/>
      <c r="TWN277" s="183"/>
      <c r="TWO277" s="183"/>
      <c r="TWP277" s="183"/>
      <c r="TWQ277" s="183"/>
      <c r="TWR277" s="183"/>
      <c r="TWS277" s="183"/>
      <c r="TWT277" s="183"/>
      <c r="TWU277" s="183"/>
      <c r="TWV277" s="183"/>
      <c r="TWW277" s="183"/>
      <c r="TWX277" s="183"/>
      <c r="TWY277" s="183"/>
      <c r="TWZ277" s="183"/>
      <c r="TXA277" s="183"/>
      <c r="TXB277" s="183"/>
      <c r="TXC277" s="183"/>
      <c r="TXD277" s="183"/>
      <c r="TXE277" s="183"/>
      <c r="TXF277" s="183"/>
      <c r="TXG277" s="183"/>
      <c r="TXH277" s="183"/>
      <c r="TXI277" s="183"/>
      <c r="TXJ277" s="183"/>
      <c r="TXK277" s="183"/>
      <c r="TXL277" s="183"/>
      <c r="TXM277" s="183"/>
      <c r="TXN277" s="183"/>
      <c r="TXO277" s="183"/>
      <c r="TXP277" s="183"/>
      <c r="TXQ277" s="183"/>
      <c r="TXR277" s="183"/>
      <c r="TXS277" s="183"/>
      <c r="TXT277" s="183"/>
      <c r="TXU277" s="183"/>
      <c r="TXV277" s="183"/>
      <c r="TXW277" s="183"/>
      <c r="TXX277" s="183"/>
      <c r="TXY277" s="183"/>
      <c r="TXZ277" s="183"/>
      <c r="TYA277" s="183"/>
      <c r="TYB277" s="183"/>
      <c r="TYC277" s="183"/>
      <c r="TYD277" s="183"/>
      <c r="TYE277" s="183"/>
      <c r="TYF277" s="183"/>
      <c r="TYG277" s="183"/>
      <c r="TYH277" s="183"/>
      <c r="TYI277" s="183"/>
      <c r="TYJ277" s="183"/>
      <c r="TYK277" s="183"/>
      <c r="TYL277" s="183"/>
      <c r="TYM277" s="183"/>
      <c r="TYN277" s="183"/>
      <c r="TYO277" s="183"/>
      <c r="TYP277" s="183"/>
      <c r="TYQ277" s="183"/>
      <c r="TYR277" s="183"/>
      <c r="TYS277" s="183"/>
      <c r="TYT277" s="183"/>
      <c r="TYU277" s="183"/>
      <c r="TYV277" s="183"/>
      <c r="TYW277" s="183"/>
      <c r="TYX277" s="183"/>
      <c r="TYY277" s="183"/>
      <c r="TYZ277" s="183"/>
      <c r="TZA277" s="183"/>
      <c r="TZB277" s="183"/>
      <c r="TZC277" s="183"/>
      <c r="TZD277" s="183"/>
      <c r="TZE277" s="183"/>
      <c r="TZF277" s="183"/>
      <c r="TZG277" s="183"/>
      <c r="TZH277" s="183"/>
      <c r="TZI277" s="183"/>
      <c r="TZJ277" s="183"/>
      <c r="TZK277" s="183"/>
      <c r="TZL277" s="183"/>
      <c r="TZM277" s="183"/>
      <c r="TZN277" s="183"/>
      <c r="TZO277" s="183"/>
      <c r="TZP277" s="183"/>
      <c r="TZQ277" s="183"/>
      <c r="TZR277" s="183"/>
      <c r="TZS277" s="183"/>
      <c r="TZT277" s="183"/>
      <c r="TZU277" s="183"/>
      <c r="TZV277" s="183"/>
      <c r="TZW277" s="183"/>
      <c r="TZX277" s="183"/>
      <c r="TZY277" s="183"/>
      <c r="TZZ277" s="183"/>
      <c r="UAA277" s="183"/>
      <c r="UAB277" s="183"/>
      <c r="UAC277" s="183"/>
      <c r="UAD277" s="183"/>
      <c r="UAE277" s="183"/>
      <c r="UAF277" s="183"/>
      <c r="UAG277" s="183"/>
      <c r="UAH277" s="183"/>
      <c r="UAI277" s="183"/>
      <c r="UAJ277" s="183"/>
      <c r="UAK277" s="183"/>
      <c r="UAL277" s="183"/>
      <c r="UAM277" s="183"/>
      <c r="UAN277" s="183"/>
      <c r="UAO277" s="183"/>
      <c r="UAP277" s="183"/>
      <c r="UAQ277" s="183"/>
      <c r="UAR277" s="183"/>
      <c r="UAS277" s="183"/>
      <c r="UAT277" s="183"/>
      <c r="UAU277" s="183"/>
      <c r="UAV277" s="183"/>
      <c r="UAW277" s="183"/>
      <c r="UAX277" s="183"/>
      <c r="UAY277" s="183"/>
      <c r="UAZ277" s="183"/>
      <c r="UBA277" s="183"/>
      <c r="UBB277" s="183"/>
      <c r="UBC277" s="183"/>
      <c r="UBD277" s="183"/>
      <c r="UBE277" s="183"/>
      <c r="UBF277" s="183"/>
      <c r="UBG277" s="183"/>
      <c r="UBH277" s="183"/>
      <c r="UBI277" s="183"/>
      <c r="UBJ277" s="183"/>
      <c r="UBK277" s="183"/>
      <c r="UBL277" s="183"/>
      <c r="UBM277" s="183"/>
      <c r="UBN277" s="183"/>
      <c r="UBO277" s="183"/>
      <c r="UBP277" s="183"/>
      <c r="UBQ277" s="183"/>
      <c r="UBR277" s="183"/>
      <c r="UBS277" s="183"/>
      <c r="UBT277" s="183"/>
      <c r="UBU277" s="183"/>
      <c r="UBV277" s="183"/>
      <c r="UBW277" s="183"/>
      <c r="UBX277" s="183"/>
      <c r="UBY277" s="183"/>
      <c r="UBZ277" s="183"/>
      <c r="UCA277" s="183"/>
      <c r="UCB277" s="183"/>
      <c r="UCC277" s="183"/>
      <c r="UCD277" s="183"/>
      <c r="UCE277" s="183"/>
      <c r="UCF277" s="183"/>
      <c r="UCG277" s="183"/>
      <c r="UCH277" s="183"/>
      <c r="UCI277" s="183"/>
      <c r="UCJ277" s="183"/>
      <c r="UCK277" s="183"/>
      <c r="UCL277" s="183"/>
      <c r="UCM277" s="183"/>
      <c r="UCN277" s="183"/>
      <c r="UCO277" s="183"/>
      <c r="UCP277" s="183"/>
      <c r="UCQ277" s="183"/>
      <c r="UCR277" s="183"/>
      <c r="UCS277" s="183"/>
      <c r="UCT277" s="183"/>
      <c r="UCU277" s="183"/>
      <c r="UCV277" s="183"/>
      <c r="UCW277" s="183"/>
      <c r="UCX277" s="183"/>
      <c r="UCY277" s="183"/>
      <c r="UCZ277" s="183"/>
      <c r="UDA277" s="183"/>
      <c r="UDB277" s="183"/>
      <c r="UDC277" s="183"/>
      <c r="UDD277" s="183"/>
      <c r="UDE277" s="183"/>
      <c r="UDF277" s="183"/>
      <c r="UDG277" s="183"/>
      <c r="UDH277" s="183"/>
      <c r="UDI277" s="183"/>
      <c r="UDJ277" s="183"/>
      <c r="UDK277" s="183"/>
      <c r="UDL277" s="183"/>
      <c r="UDM277" s="183"/>
      <c r="UDN277" s="183"/>
      <c r="UDO277" s="183"/>
      <c r="UDP277" s="183"/>
      <c r="UDQ277" s="183"/>
      <c r="UDR277" s="183"/>
      <c r="UDS277" s="183"/>
      <c r="UDT277" s="183"/>
      <c r="UDU277" s="183"/>
      <c r="UDV277" s="183"/>
      <c r="UDW277" s="183"/>
      <c r="UDX277" s="183"/>
      <c r="UDY277" s="183"/>
      <c r="UDZ277" s="183"/>
      <c r="UEA277" s="183"/>
      <c r="UEB277" s="183"/>
      <c r="UEC277" s="183"/>
      <c r="UED277" s="183"/>
      <c r="UEE277" s="183"/>
      <c r="UEF277" s="183"/>
      <c r="UEG277" s="183"/>
      <c r="UEH277" s="183"/>
      <c r="UEI277" s="183"/>
      <c r="UEJ277" s="183"/>
      <c r="UEK277" s="183"/>
      <c r="UEL277" s="183"/>
      <c r="UEM277" s="183"/>
      <c r="UEN277" s="183"/>
      <c r="UEO277" s="183"/>
      <c r="UEP277" s="183"/>
      <c r="UEQ277" s="183"/>
      <c r="UER277" s="183"/>
      <c r="UES277" s="183"/>
      <c r="UET277" s="183"/>
      <c r="UEU277" s="183"/>
      <c r="UEV277" s="183"/>
      <c r="UEW277" s="183"/>
      <c r="UEX277" s="183"/>
      <c r="UEY277" s="183"/>
      <c r="UEZ277" s="183"/>
      <c r="UFA277" s="183"/>
      <c r="UFB277" s="183"/>
      <c r="UFC277" s="183"/>
      <c r="UFD277" s="183"/>
      <c r="UFE277" s="183"/>
      <c r="UFF277" s="183"/>
      <c r="UFG277" s="183"/>
      <c r="UFH277" s="183"/>
      <c r="UFI277" s="183"/>
      <c r="UFJ277" s="183"/>
      <c r="UFK277" s="183"/>
      <c r="UFL277" s="183"/>
      <c r="UFM277" s="183"/>
      <c r="UFN277" s="183"/>
      <c r="UFO277" s="183"/>
      <c r="UFP277" s="183"/>
      <c r="UFQ277" s="183"/>
      <c r="UFR277" s="183"/>
      <c r="UFS277" s="183"/>
      <c r="UFT277" s="183"/>
      <c r="UFU277" s="183"/>
      <c r="UFV277" s="183"/>
      <c r="UFW277" s="183"/>
      <c r="UFX277" s="183"/>
      <c r="UFY277" s="183"/>
      <c r="UFZ277" s="183"/>
      <c r="UGA277" s="183"/>
      <c r="UGB277" s="183"/>
      <c r="UGC277" s="183"/>
      <c r="UGD277" s="183"/>
      <c r="UGE277" s="183"/>
      <c r="UGF277" s="183"/>
      <c r="UGG277" s="183"/>
      <c r="UGH277" s="183"/>
      <c r="UGI277" s="183"/>
      <c r="UGJ277" s="183"/>
      <c r="UGK277" s="183"/>
      <c r="UGL277" s="183"/>
      <c r="UGM277" s="183"/>
      <c r="UGN277" s="183"/>
      <c r="UGO277" s="183"/>
      <c r="UGP277" s="183"/>
      <c r="UGQ277" s="183"/>
      <c r="UGR277" s="183"/>
      <c r="UGS277" s="183"/>
      <c r="UGT277" s="183"/>
      <c r="UGU277" s="183"/>
      <c r="UGV277" s="183"/>
      <c r="UGW277" s="183"/>
      <c r="UGX277" s="183"/>
      <c r="UGY277" s="183"/>
      <c r="UGZ277" s="183"/>
      <c r="UHA277" s="183"/>
      <c r="UHB277" s="183"/>
      <c r="UHC277" s="183"/>
      <c r="UHD277" s="183"/>
      <c r="UHE277" s="183"/>
      <c r="UHF277" s="183"/>
      <c r="UHG277" s="183"/>
      <c r="UHH277" s="183"/>
      <c r="UHI277" s="183"/>
      <c r="UHJ277" s="183"/>
      <c r="UHK277" s="183"/>
      <c r="UHL277" s="183"/>
      <c r="UHM277" s="183"/>
      <c r="UHN277" s="183"/>
      <c r="UHO277" s="183"/>
      <c r="UHP277" s="183"/>
      <c r="UHQ277" s="183"/>
      <c r="UHR277" s="183"/>
      <c r="UHS277" s="183"/>
      <c r="UHT277" s="183"/>
      <c r="UHU277" s="183"/>
      <c r="UHV277" s="183"/>
      <c r="UHW277" s="183"/>
      <c r="UHX277" s="183"/>
      <c r="UHY277" s="183"/>
      <c r="UHZ277" s="183"/>
      <c r="UIA277" s="183"/>
      <c r="UIB277" s="183"/>
      <c r="UIC277" s="183"/>
      <c r="UID277" s="183"/>
      <c r="UIE277" s="183"/>
      <c r="UIF277" s="183"/>
      <c r="UIG277" s="183"/>
      <c r="UIH277" s="183"/>
      <c r="UII277" s="183"/>
      <c r="UIJ277" s="183"/>
      <c r="UIK277" s="183"/>
      <c r="UIL277" s="183"/>
      <c r="UIM277" s="183"/>
      <c r="UIN277" s="183"/>
      <c r="UIO277" s="183"/>
      <c r="UIP277" s="183"/>
      <c r="UIQ277" s="183"/>
      <c r="UIR277" s="183"/>
      <c r="UIS277" s="183"/>
      <c r="UIT277" s="183"/>
      <c r="UIU277" s="183"/>
      <c r="UIV277" s="183"/>
      <c r="UIW277" s="183"/>
      <c r="UIX277" s="183"/>
      <c r="UIY277" s="183"/>
      <c r="UIZ277" s="183"/>
      <c r="UJA277" s="183"/>
      <c r="UJB277" s="183"/>
      <c r="UJC277" s="183"/>
      <c r="UJD277" s="183"/>
      <c r="UJE277" s="183"/>
      <c r="UJF277" s="183"/>
      <c r="UJG277" s="183"/>
      <c r="UJH277" s="183"/>
      <c r="UJI277" s="183"/>
      <c r="UJJ277" s="183"/>
      <c r="UJK277" s="183"/>
      <c r="UJL277" s="183"/>
      <c r="UJM277" s="183"/>
      <c r="UJN277" s="183"/>
      <c r="UJO277" s="183"/>
      <c r="UJP277" s="183"/>
      <c r="UJQ277" s="183"/>
      <c r="UJR277" s="183"/>
      <c r="UJS277" s="183"/>
      <c r="UJT277" s="183"/>
      <c r="UJU277" s="183"/>
      <c r="UJV277" s="183"/>
      <c r="UJW277" s="183"/>
      <c r="UJX277" s="183"/>
      <c r="UJY277" s="183"/>
      <c r="UJZ277" s="183"/>
      <c r="UKA277" s="183"/>
      <c r="UKB277" s="183"/>
      <c r="UKC277" s="183"/>
      <c r="UKD277" s="183"/>
      <c r="UKE277" s="183"/>
      <c r="UKF277" s="183"/>
      <c r="UKG277" s="183"/>
      <c r="UKH277" s="183"/>
      <c r="UKI277" s="183"/>
      <c r="UKJ277" s="183"/>
      <c r="UKK277" s="183"/>
      <c r="UKL277" s="183"/>
      <c r="UKM277" s="183"/>
      <c r="UKN277" s="183"/>
      <c r="UKO277" s="183"/>
      <c r="UKP277" s="183"/>
      <c r="UKQ277" s="183"/>
      <c r="UKR277" s="183"/>
      <c r="UKS277" s="183"/>
      <c r="UKT277" s="183"/>
      <c r="UKU277" s="183"/>
      <c r="UKV277" s="183"/>
      <c r="UKW277" s="183"/>
      <c r="UKX277" s="183"/>
      <c r="UKY277" s="183"/>
      <c r="UKZ277" s="183"/>
      <c r="ULA277" s="183"/>
      <c r="ULB277" s="183"/>
      <c r="ULC277" s="183"/>
      <c r="ULD277" s="183"/>
      <c r="ULE277" s="183"/>
      <c r="ULF277" s="183"/>
      <c r="ULG277" s="183"/>
      <c r="ULH277" s="183"/>
      <c r="ULI277" s="183"/>
      <c r="ULJ277" s="183"/>
      <c r="ULK277" s="183"/>
      <c r="ULL277" s="183"/>
      <c r="ULM277" s="183"/>
      <c r="ULN277" s="183"/>
      <c r="ULO277" s="183"/>
      <c r="ULP277" s="183"/>
      <c r="ULQ277" s="183"/>
      <c r="ULR277" s="183"/>
      <c r="ULS277" s="183"/>
      <c r="ULT277" s="183"/>
      <c r="ULU277" s="183"/>
      <c r="ULV277" s="183"/>
      <c r="ULW277" s="183"/>
      <c r="ULX277" s="183"/>
      <c r="ULY277" s="183"/>
      <c r="ULZ277" s="183"/>
      <c r="UMA277" s="183"/>
      <c r="UMB277" s="183"/>
      <c r="UMC277" s="183"/>
      <c r="UMD277" s="183"/>
      <c r="UME277" s="183"/>
      <c r="UMF277" s="183"/>
      <c r="UMG277" s="183"/>
      <c r="UMH277" s="183"/>
      <c r="UMI277" s="183"/>
      <c r="UMJ277" s="183"/>
      <c r="UMK277" s="183"/>
      <c r="UML277" s="183"/>
      <c r="UMM277" s="183"/>
      <c r="UMN277" s="183"/>
      <c r="UMO277" s="183"/>
      <c r="UMP277" s="183"/>
      <c r="UMQ277" s="183"/>
      <c r="UMR277" s="183"/>
      <c r="UMS277" s="183"/>
      <c r="UMT277" s="183"/>
      <c r="UMU277" s="183"/>
      <c r="UMV277" s="183"/>
      <c r="UMW277" s="183"/>
      <c r="UMX277" s="183"/>
      <c r="UMY277" s="183"/>
      <c r="UMZ277" s="183"/>
      <c r="UNA277" s="183"/>
      <c r="UNB277" s="183"/>
      <c r="UNC277" s="183"/>
      <c r="UND277" s="183"/>
      <c r="UNE277" s="183"/>
      <c r="UNF277" s="183"/>
      <c r="UNG277" s="183"/>
      <c r="UNH277" s="183"/>
      <c r="UNI277" s="183"/>
      <c r="UNJ277" s="183"/>
      <c r="UNK277" s="183"/>
      <c r="UNL277" s="183"/>
      <c r="UNM277" s="183"/>
      <c r="UNN277" s="183"/>
      <c r="UNO277" s="183"/>
      <c r="UNP277" s="183"/>
      <c r="UNQ277" s="183"/>
      <c r="UNR277" s="183"/>
      <c r="UNS277" s="183"/>
      <c r="UNT277" s="183"/>
      <c r="UNU277" s="183"/>
      <c r="UNV277" s="183"/>
      <c r="UNW277" s="183"/>
      <c r="UNX277" s="183"/>
      <c r="UNY277" s="183"/>
      <c r="UNZ277" s="183"/>
      <c r="UOA277" s="183"/>
      <c r="UOB277" s="183"/>
      <c r="UOC277" s="183"/>
      <c r="UOD277" s="183"/>
      <c r="UOE277" s="183"/>
      <c r="UOF277" s="183"/>
      <c r="UOG277" s="183"/>
      <c r="UOH277" s="183"/>
      <c r="UOI277" s="183"/>
      <c r="UOJ277" s="183"/>
      <c r="UOK277" s="183"/>
      <c r="UOL277" s="183"/>
      <c r="UOM277" s="183"/>
      <c r="UON277" s="183"/>
      <c r="UOO277" s="183"/>
      <c r="UOP277" s="183"/>
      <c r="UOQ277" s="183"/>
      <c r="UOR277" s="183"/>
      <c r="UOS277" s="183"/>
      <c r="UOT277" s="183"/>
      <c r="UOU277" s="183"/>
      <c r="UOV277" s="183"/>
      <c r="UOW277" s="183"/>
      <c r="UOX277" s="183"/>
      <c r="UOY277" s="183"/>
      <c r="UOZ277" s="183"/>
      <c r="UPA277" s="183"/>
      <c r="UPB277" s="183"/>
      <c r="UPC277" s="183"/>
      <c r="UPD277" s="183"/>
      <c r="UPE277" s="183"/>
      <c r="UPF277" s="183"/>
      <c r="UPG277" s="183"/>
      <c r="UPH277" s="183"/>
      <c r="UPI277" s="183"/>
      <c r="UPJ277" s="183"/>
      <c r="UPK277" s="183"/>
      <c r="UPL277" s="183"/>
      <c r="UPM277" s="183"/>
      <c r="UPN277" s="183"/>
      <c r="UPO277" s="183"/>
      <c r="UPP277" s="183"/>
      <c r="UPQ277" s="183"/>
      <c r="UPR277" s="183"/>
      <c r="UPS277" s="183"/>
      <c r="UPT277" s="183"/>
      <c r="UPU277" s="183"/>
      <c r="UPV277" s="183"/>
      <c r="UPW277" s="183"/>
      <c r="UPX277" s="183"/>
      <c r="UPY277" s="183"/>
      <c r="UPZ277" s="183"/>
      <c r="UQA277" s="183"/>
      <c r="UQB277" s="183"/>
      <c r="UQC277" s="183"/>
      <c r="UQD277" s="183"/>
      <c r="UQE277" s="183"/>
      <c r="UQF277" s="183"/>
      <c r="UQG277" s="183"/>
      <c r="UQH277" s="183"/>
      <c r="UQI277" s="183"/>
      <c r="UQJ277" s="183"/>
      <c r="UQK277" s="183"/>
      <c r="UQL277" s="183"/>
      <c r="UQM277" s="183"/>
      <c r="UQN277" s="183"/>
      <c r="UQO277" s="183"/>
      <c r="UQP277" s="183"/>
      <c r="UQQ277" s="183"/>
      <c r="UQR277" s="183"/>
      <c r="UQS277" s="183"/>
      <c r="UQT277" s="183"/>
      <c r="UQU277" s="183"/>
      <c r="UQV277" s="183"/>
      <c r="UQW277" s="183"/>
      <c r="UQX277" s="183"/>
      <c r="UQY277" s="183"/>
      <c r="UQZ277" s="183"/>
      <c r="URA277" s="183"/>
      <c r="URB277" s="183"/>
      <c r="URC277" s="183"/>
      <c r="URD277" s="183"/>
      <c r="URE277" s="183"/>
      <c r="URF277" s="183"/>
      <c r="URG277" s="183"/>
      <c r="URH277" s="183"/>
      <c r="URI277" s="183"/>
      <c r="URJ277" s="183"/>
      <c r="URK277" s="183"/>
      <c r="URL277" s="183"/>
      <c r="URM277" s="183"/>
      <c r="URN277" s="183"/>
      <c r="URO277" s="183"/>
      <c r="URP277" s="183"/>
      <c r="URQ277" s="183"/>
      <c r="URR277" s="183"/>
      <c r="URS277" s="183"/>
      <c r="URT277" s="183"/>
      <c r="URU277" s="183"/>
      <c r="URV277" s="183"/>
      <c r="URW277" s="183"/>
      <c r="URX277" s="183"/>
      <c r="URY277" s="183"/>
      <c r="URZ277" s="183"/>
      <c r="USA277" s="183"/>
      <c r="USB277" s="183"/>
      <c r="USC277" s="183"/>
      <c r="USD277" s="183"/>
      <c r="USE277" s="183"/>
      <c r="USF277" s="183"/>
      <c r="USG277" s="183"/>
      <c r="USH277" s="183"/>
      <c r="USI277" s="183"/>
      <c r="USJ277" s="183"/>
      <c r="USK277" s="183"/>
      <c r="USL277" s="183"/>
      <c r="USM277" s="183"/>
      <c r="USN277" s="183"/>
      <c r="USO277" s="183"/>
      <c r="USP277" s="183"/>
      <c r="USQ277" s="183"/>
      <c r="USR277" s="183"/>
      <c r="USS277" s="183"/>
      <c r="UST277" s="183"/>
      <c r="USU277" s="183"/>
      <c r="USV277" s="183"/>
      <c r="USW277" s="183"/>
      <c r="USX277" s="183"/>
      <c r="USY277" s="183"/>
      <c r="USZ277" s="183"/>
      <c r="UTA277" s="183"/>
      <c r="UTB277" s="183"/>
      <c r="UTC277" s="183"/>
      <c r="UTD277" s="183"/>
      <c r="UTE277" s="183"/>
      <c r="UTF277" s="183"/>
      <c r="UTG277" s="183"/>
      <c r="UTH277" s="183"/>
      <c r="UTI277" s="183"/>
      <c r="UTJ277" s="183"/>
      <c r="UTK277" s="183"/>
      <c r="UTL277" s="183"/>
      <c r="UTM277" s="183"/>
      <c r="UTN277" s="183"/>
      <c r="UTO277" s="183"/>
      <c r="UTP277" s="183"/>
      <c r="UTQ277" s="183"/>
      <c r="UTR277" s="183"/>
      <c r="UTS277" s="183"/>
      <c r="UTT277" s="183"/>
      <c r="UTU277" s="183"/>
      <c r="UTV277" s="183"/>
      <c r="UTW277" s="183"/>
      <c r="UTX277" s="183"/>
      <c r="UTY277" s="183"/>
      <c r="UTZ277" s="183"/>
      <c r="UUA277" s="183"/>
      <c r="UUB277" s="183"/>
      <c r="UUC277" s="183"/>
      <c r="UUD277" s="183"/>
      <c r="UUE277" s="183"/>
      <c r="UUF277" s="183"/>
      <c r="UUG277" s="183"/>
      <c r="UUH277" s="183"/>
      <c r="UUI277" s="183"/>
      <c r="UUJ277" s="183"/>
      <c r="UUK277" s="183"/>
      <c r="UUL277" s="183"/>
      <c r="UUM277" s="183"/>
      <c r="UUN277" s="183"/>
      <c r="UUO277" s="183"/>
      <c r="UUP277" s="183"/>
      <c r="UUQ277" s="183"/>
      <c r="UUR277" s="183"/>
      <c r="UUS277" s="183"/>
      <c r="UUT277" s="183"/>
      <c r="UUU277" s="183"/>
      <c r="UUV277" s="183"/>
      <c r="UUW277" s="183"/>
      <c r="UUX277" s="183"/>
      <c r="UUY277" s="183"/>
      <c r="UUZ277" s="183"/>
      <c r="UVA277" s="183"/>
      <c r="UVB277" s="183"/>
      <c r="UVC277" s="183"/>
      <c r="UVD277" s="183"/>
      <c r="UVE277" s="183"/>
      <c r="UVF277" s="183"/>
      <c r="UVG277" s="183"/>
      <c r="UVH277" s="183"/>
      <c r="UVI277" s="183"/>
      <c r="UVJ277" s="183"/>
      <c r="UVK277" s="183"/>
      <c r="UVL277" s="183"/>
      <c r="UVM277" s="183"/>
      <c r="UVN277" s="183"/>
      <c r="UVO277" s="183"/>
      <c r="UVP277" s="183"/>
      <c r="UVQ277" s="183"/>
      <c r="UVR277" s="183"/>
      <c r="UVS277" s="183"/>
      <c r="UVT277" s="183"/>
      <c r="UVU277" s="183"/>
      <c r="UVV277" s="183"/>
      <c r="UVW277" s="183"/>
      <c r="UVX277" s="183"/>
      <c r="UVY277" s="183"/>
      <c r="UVZ277" s="183"/>
      <c r="UWA277" s="183"/>
      <c r="UWB277" s="183"/>
      <c r="UWC277" s="183"/>
      <c r="UWD277" s="183"/>
      <c r="UWE277" s="183"/>
      <c r="UWF277" s="183"/>
      <c r="UWG277" s="183"/>
      <c r="UWH277" s="183"/>
      <c r="UWI277" s="183"/>
      <c r="UWJ277" s="183"/>
      <c r="UWK277" s="183"/>
      <c r="UWL277" s="183"/>
      <c r="UWM277" s="183"/>
      <c r="UWN277" s="183"/>
      <c r="UWO277" s="183"/>
      <c r="UWP277" s="183"/>
      <c r="UWQ277" s="183"/>
      <c r="UWR277" s="183"/>
      <c r="UWS277" s="183"/>
      <c r="UWT277" s="183"/>
      <c r="UWU277" s="183"/>
      <c r="UWV277" s="183"/>
      <c r="UWW277" s="183"/>
      <c r="UWX277" s="183"/>
      <c r="UWY277" s="183"/>
      <c r="UWZ277" s="183"/>
      <c r="UXA277" s="183"/>
      <c r="UXB277" s="183"/>
      <c r="UXC277" s="183"/>
      <c r="UXD277" s="183"/>
      <c r="UXE277" s="183"/>
      <c r="UXF277" s="183"/>
      <c r="UXG277" s="183"/>
      <c r="UXH277" s="183"/>
      <c r="UXI277" s="183"/>
      <c r="UXJ277" s="183"/>
      <c r="UXK277" s="183"/>
      <c r="UXL277" s="183"/>
      <c r="UXM277" s="183"/>
      <c r="UXN277" s="183"/>
      <c r="UXO277" s="183"/>
      <c r="UXP277" s="183"/>
      <c r="UXQ277" s="183"/>
      <c r="UXR277" s="183"/>
      <c r="UXS277" s="183"/>
      <c r="UXT277" s="183"/>
      <c r="UXU277" s="183"/>
      <c r="UXV277" s="183"/>
      <c r="UXW277" s="183"/>
      <c r="UXX277" s="183"/>
      <c r="UXY277" s="183"/>
      <c r="UXZ277" s="183"/>
      <c r="UYA277" s="183"/>
      <c r="UYB277" s="183"/>
      <c r="UYC277" s="183"/>
      <c r="UYD277" s="183"/>
      <c r="UYE277" s="183"/>
      <c r="UYF277" s="183"/>
      <c r="UYG277" s="183"/>
      <c r="UYH277" s="183"/>
      <c r="UYI277" s="183"/>
      <c r="UYJ277" s="183"/>
      <c r="UYK277" s="183"/>
      <c r="UYL277" s="183"/>
      <c r="UYM277" s="183"/>
      <c r="UYN277" s="183"/>
      <c r="UYO277" s="183"/>
      <c r="UYP277" s="183"/>
      <c r="UYQ277" s="183"/>
      <c r="UYR277" s="183"/>
      <c r="UYS277" s="183"/>
      <c r="UYT277" s="183"/>
      <c r="UYU277" s="183"/>
      <c r="UYV277" s="183"/>
      <c r="UYW277" s="183"/>
      <c r="UYX277" s="183"/>
      <c r="UYY277" s="183"/>
      <c r="UYZ277" s="183"/>
      <c r="UZA277" s="183"/>
      <c r="UZB277" s="183"/>
      <c r="UZC277" s="183"/>
      <c r="UZD277" s="183"/>
      <c r="UZE277" s="183"/>
      <c r="UZF277" s="183"/>
      <c r="UZG277" s="183"/>
      <c r="UZH277" s="183"/>
      <c r="UZI277" s="183"/>
      <c r="UZJ277" s="183"/>
      <c r="UZK277" s="183"/>
      <c r="UZL277" s="183"/>
      <c r="UZM277" s="183"/>
      <c r="UZN277" s="183"/>
      <c r="UZO277" s="183"/>
      <c r="UZP277" s="183"/>
      <c r="UZQ277" s="183"/>
      <c r="UZR277" s="183"/>
      <c r="UZS277" s="183"/>
      <c r="UZT277" s="183"/>
      <c r="UZU277" s="183"/>
      <c r="UZV277" s="183"/>
      <c r="UZW277" s="183"/>
      <c r="UZX277" s="183"/>
      <c r="UZY277" s="183"/>
      <c r="UZZ277" s="183"/>
      <c r="VAA277" s="183"/>
      <c r="VAB277" s="183"/>
      <c r="VAC277" s="183"/>
      <c r="VAD277" s="183"/>
      <c r="VAE277" s="183"/>
      <c r="VAF277" s="183"/>
      <c r="VAG277" s="183"/>
      <c r="VAH277" s="183"/>
      <c r="VAI277" s="183"/>
      <c r="VAJ277" s="183"/>
      <c r="VAK277" s="183"/>
      <c r="VAL277" s="183"/>
      <c r="VAM277" s="183"/>
      <c r="VAN277" s="183"/>
      <c r="VAO277" s="183"/>
      <c r="VAP277" s="183"/>
      <c r="VAQ277" s="183"/>
      <c r="VAR277" s="183"/>
      <c r="VAS277" s="183"/>
      <c r="VAT277" s="183"/>
      <c r="VAU277" s="183"/>
      <c r="VAV277" s="183"/>
      <c r="VAW277" s="183"/>
      <c r="VAX277" s="183"/>
      <c r="VAY277" s="183"/>
      <c r="VAZ277" s="183"/>
      <c r="VBA277" s="183"/>
      <c r="VBB277" s="183"/>
      <c r="VBC277" s="183"/>
      <c r="VBD277" s="183"/>
      <c r="VBE277" s="183"/>
      <c r="VBF277" s="183"/>
      <c r="VBG277" s="183"/>
      <c r="VBH277" s="183"/>
      <c r="VBI277" s="183"/>
      <c r="VBJ277" s="183"/>
      <c r="VBK277" s="183"/>
      <c r="VBL277" s="183"/>
      <c r="VBM277" s="183"/>
      <c r="VBN277" s="183"/>
      <c r="VBO277" s="183"/>
      <c r="VBP277" s="183"/>
      <c r="VBQ277" s="183"/>
      <c r="VBR277" s="183"/>
      <c r="VBS277" s="183"/>
      <c r="VBT277" s="183"/>
      <c r="VBU277" s="183"/>
      <c r="VBV277" s="183"/>
      <c r="VBW277" s="183"/>
      <c r="VBX277" s="183"/>
      <c r="VBY277" s="183"/>
      <c r="VBZ277" s="183"/>
      <c r="VCA277" s="183"/>
      <c r="VCB277" s="183"/>
      <c r="VCC277" s="183"/>
      <c r="VCD277" s="183"/>
      <c r="VCE277" s="183"/>
      <c r="VCF277" s="183"/>
      <c r="VCG277" s="183"/>
      <c r="VCH277" s="183"/>
      <c r="VCI277" s="183"/>
      <c r="VCJ277" s="183"/>
      <c r="VCK277" s="183"/>
      <c r="VCL277" s="183"/>
      <c r="VCM277" s="183"/>
      <c r="VCN277" s="183"/>
      <c r="VCO277" s="183"/>
      <c r="VCP277" s="183"/>
      <c r="VCQ277" s="183"/>
      <c r="VCR277" s="183"/>
      <c r="VCS277" s="183"/>
      <c r="VCT277" s="183"/>
      <c r="VCU277" s="183"/>
      <c r="VCV277" s="183"/>
      <c r="VCW277" s="183"/>
      <c r="VCX277" s="183"/>
      <c r="VCY277" s="183"/>
      <c r="VCZ277" s="183"/>
      <c r="VDA277" s="183"/>
      <c r="VDB277" s="183"/>
      <c r="VDC277" s="183"/>
      <c r="VDD277" s="183"/>
      <c r="VDE277" s="183"/>
      <c r="VDF277" s="183"/>
      <c r="VDG277" s="183"/>
      <c r="VDH277" s="183"/>
      <c r="VDI277" s="183"/>
      <c r="VDJ277" s="183"/>
      <c r="VDK277" s="183"/>
      <c r="VDL277" s="183"/>
      <c r="VDM277" s="183"/>
      <c r="VDN277" s="183"/>
      <c r="VDO277" s="183"/>
      <c r="VDP277" s="183"/>
      <c r="VDQ277" s="183"/>
      <c r="VDR277" s="183"/>
      <c r="VDS277" s="183"/>
      <c r="VDT277" s="183"/>
      <c r="VDU277" s="183"/>
      <c r="VDV277" s="183"/>
      <c r="VDW277" s="183"/>
      <c r="VDX277" s="183"/>
      <c r="VDY277" s="183"/>
      <c r="VDZ277" s="183"/>
      <c r="VEA277" s="183"/>
      <c r="VEB277" s="183"/>
      <c r="VEC277" s="183"/>
      <c r="VED277" s="183"/>
      <c r="VEE277" s="183"/>
      <c r="VEF277" s="183"/>
      <c r="VEG277" s="183"/>
      <c r="VEH277" s="183"/>
      <c r="VEI277" s="183"/>
      <c r="VEJ277" s="183"/>
      <c r="VEK277" s="183"/>
      <c r="VEL277" s="183"/>
      <c r="VEM277" s="183"/>
      <c r="VEN277" s="183"/>
      <c r="VEO277" s="183"/>
      <c r="VEP277" s="183"/>
      <c r="VEQ277" s="183"/>
      <c r="VER277" s="183"/>
      <c r="VES277" s="183"/>
      <c r="VET277" s="183"/>
      <c r="VEU277" s="183"/>
      <c r="VEV277" s="183"/>
      <c r="VEW277" s="183"/>
      <c r="VEX277" s="183"/>
      <c r="VEY277" s="183"/>
      <c r="VEZ277" s="183"/>
      <c r="VFA277" s="183"/>
      <c r="VFB277" s="183"/>
      <c r="VFC277" s="183"/>
      <c r="VFD277" s="183"/>
      <c r="VFE277" s="183"/>
      <c r="VFF277" s="183"/>
      <c r="VFG277" s="183"/>
      <c r="VFH277" s="183"/>
      <c r="VFI277" s="183"/>
      <c r="VFJ277" s="183"/>
      <c r="VFK277" s="183"/>
      <c r="VFL277" s="183"/>
      <c r="VFM277" s="183"/>
      <c r="VFN277" s="183"/>
      <c r="VFO277" s="183"/>
      <c r="VFP277" s="183"/>
      <c r="VFQ277" s="183"/>
      <c r="VFR277" s="183"/>
      <c r="VFS277" s="183"/>
      <c r="VFT277" s="183"/>
      <c r="VFU277" s="183"/>
      <c r="VFV277" s="183"/>
      <c r="VFW277" s="183"/>
      <c r="VFX277" s="183"/>
      <c r="VFY277" s="183"/>
      <c r="VFZ277" s="183"/>
      <c r="VGA277" s="183"/>
      <c r="VGB277" s="183"/>
      <c r="VGC277" s="183"/>
      <c r="VGD277" s="183"/>
      <c r="VGE277" s="183"/>
      <c r="VGF277" s="183"/>
      <c r="VGG277" s="183"/>
      <c r="VGH277" s="183"/>
      <c r="VGI277" s="183"/>
      <c r="VGJ277" s="183"/>
      <c r="VGK277" s="183"/>
      <c r="VGL277" s="183"/>
      <c r="VGM277" s="183"/>
      <c r="VGN277" s="183"/>
      <c r="VGO277" s="183"/>
      <c r="VGP277" s="183"/>
      <c r="VGQ277" s="183"/>
      <c r="VGR277" s="183"/>
      <c r="VGS277" s="183"/>
      <c r="VGT277" s="183"/>
      <c r="VGU277" s="183"/>
      <c r="VGV277" s="183"/>
      <c r="VGW277" s="183"/>
      <c r="VGX277" s="183"/>
      <c r="VGY277" s="183"/>
      <c r="VGZ277" s="183"/>
      <c r="VHA277" s="183"/>
      <c r="VHB277" s="183"/>
      <c r="VHC277" s="183"/>
      <c r="VHD277" s="183"/>
      <c r="VHE277" s="183"/>
      <c r="VHF277" s="183"/>
      <c r="VHG277" s="183"/>
      <c r="VHH277" s="183"/>
      <c r="VHI277" s="183"/>
      <c r="VHJ277" s="183"/>
      <c r="VHK277" s="183"/>
      <c r="VHL277" s="183"/>
      <c r="VHM277" s="183"/>
      <c r="VHN277" s="183"/>
      <c r="VHO277" s="183"/>
      <c r="VHP277" s="183"/>
      <c r="VHQ277" s="183"/>
      <c r="VHR277" s="183"/>
      <c r="VHS277" s="183"/>
      <c r="VHT277" s="183"/>
      <c r="VHU277" s="183"/>
      <c r="VHV277" s="183"/>
      <c r="VHW277" s="183"/>
      <c r="VHX277" s="183"/>
      <c r="VHY277" s="183"/>
      <c r="VHZ277" s="183"/>
      <c r="VIA277" s="183"/>
      <c r="VIB277" s="183"/>
      <c r="VIC277" s="183"/>
      <c r="VID277" s="183"/>
      <c r="VIE277" s="183"/>
      <c r="VIF277" s="183"/>
      <c r="VIG277" s="183"/>
      <c r="VIH277" s="183"/>
      <c r="VII277" s="183"/>
      <c r="VIJ277" s="183"/>
      <c r="VIK277" s="183"/>
      <c r="VIL277" s="183"/>
      <c r="VIM277" s="183"/>
      <c r="VIN277" s="183"/>
      <c r="VIO277" s="183"/>
      <c r="VIP277" s="183"/>
      <c r="VIQ277" s="183"/>
      <c r="VIR277" s="183"/>
      <c r="VIS277" s="183"/>
      <c r="VIT277" s="183"/>
      <c r="VIU277" s="183"/>
      <c r="VIV277" s="183"/>
      <c r="VIW277" s="183"/>
      <c r="VIX277" s="183"/>
      <c r="VIY277" s="183"/>
      <c r="VIZ277" s="183"/>
      <c r="VJA277" s="183"/>
      <c r="VJB277" s="183"/>
      <c r="VJC277" s="183"/>
      <c r="VJD277" s="183"/>
      <c r="VJE277" s="183"/>
      <c r="VJF277" s="183"/>
      <c r="VJG277" s="183"/>
      <c r="VJH277" s="183"/>
      <c r="VJI277" s="183"/>
      <c r="VJJ277" s="183"/>
      <c r="VJK277" s="183"/>
      <c r="VJL277" s="183"/>
      <c r="VJM277" s="183"/>
      <c r="VJN277" s="183"/>
      <c r="VJO277" s="183"/>
      <c r="VJP277" s="183"/>
      <c r="VJQ277" s="183"/>
      <c r="VJR277" s="183"/>
      <c r="VJS277" s="183"/>
      <c r="VJT277" s="183"/>
      <c r="VJU277" s="183"/>
      <c r="VJV277" s="183"/>
      <c r="VJW277" s="183"/>
      <c r="VJX277" s="183"/>
      <c r="VJY277" s="183"/>
      <c r="VJZ277" s="183"/>
      <c r="VKA277" s="183"/>
      <c r="VKB277" s="183"/>
      <c r="VKC277" s="183"/>
      <c r="VKD277" s="183"/>
      <c r="VKE277" s="183"/>
      <c r="VKF277" s="183"/>
      <c r="VKG277" s="183"/>
      <c r="VKH277" s="183"/>
      <c r="VKI277" s="183"/>
      <c r="VKJ277" s="183"/>
      <c r="VKK277" s="183"/>
      <c r="VKL277" s="183"/>
      <c r="VKM277" s="183"/>
      <c r="VKN277" s="183"/>
      <c r="VKO277" s="183"/>
      <c r="VKP277" s="183"/>
      <c r="VKQ277" s="183"/>
      <c r="VKR277" s="183"/>
      <c r="VKS277" s="183"/>
      <c r="VKT277" s="183"/>
      <c r="VKU277" s="183"/>
      <c r="VKV277" s="183"/>
      <c r="VKW277" s="183"/>
      <c r="VKX277" s="183"/>
      <c r="VKY277" s="183"/>
      <c r="VKZ277" s="183"/>
      <c r="VLA277" s="183"/>
      <c r="VLB277" s="183"/>
      <c r="VLC277" s="183"/>
      <c r="VLD277" s="183"/>
      <c r="VLE277" s="183"/>
      <c r="VLF277" s="183"/>
      <c r="VLG277" s="183"/>
      <c r="VLH277" s="183"/>
      <c r="VLI277" s="183"/>
      <c r="VLJ277" s="183"/>
      <c r="VLK277" s="183"/>
      <c r="VLL277" s="183"/>
      <c r="VLM277" s="183"/>
      <c r="VLN277" s="183"/>
      <c r="VLO277" s="183"/>
      <c r="VLP277" s="183"/>
      <c r="VLQ277" s="183"/>
      <c r="VLR277" s="183"/>
      <c r="VLS277" s="183"/>
      <c r="VLT277" s="183"/>
      <c r="VLU277" s="183"/>
      <c r="VLV277" s="183"/>
      <c r="VLW277" s="183"/>
      <c r="VLX277" s="183"/>
      <c r="VLY277" s="183"/>
      <c r="VLZ277" s="183"/>
      <c r="VMA277" s="183"/>
      <c r="VMB277" s="183"/>
      <c r="VMC277" s="183"/>
      <c r="VMD277" s="183"/>
      <c r="VME277" s="183"/>
      <c r="VMF277" s="183"/>
      <c r="VMG277" s="183"/>
      <c r="VMH277" s="183"/>
      <c r="VMI277" s="183"/>
      <c r="VMJ277" s="183"/>
      <c r="VMK277" s="183"/>
      <c r="VML277" s="183"/>
      <c r="VMM277" s="183"/>
      <c r="VMN277" s="183"/>
      <c r="VMO277" s="183"/>
      <c r="VMP277" s="183"/>
      <c r="VMQ277" s="183"/>
      <c r="VMR277" s="183"/>
      <c r="VMS277" s="183"/>
      <c r="VMT277" s="183"/>
      <c r="VMU277" s="183"/>
      <c r="VMV277" s="183"/>
      <c r="VMW277" s="183"/>
      <c r="VMX277" s="183"/>
      <c r="VMY277" s="183"/>
      <c r="VMZ277" s="183"/>
      <c r="VNA277" s="183"/>
      <c r="VNB277" s="183"/>
      <c r="VNC277" s="183"/>
      <c r="VND277" s="183"/>
      <c r="VNE277" s="183"/>
      <c r="VNF277" s="183"/>
      <c r="VNG277" s="183"/>
      <c r="VNH277" s="183"/>
      <c r="VNI277" s="183"/>
      <c r="VNJ277" s="183"/>
      <c r="VNK277" s="183"/>
      <c r="VNL277" s="183"/>
      <c r="VNM277" s="183"/>
      <c r="VNN277" s="183"/>
      <c r="VNO277" s="183"/>
      <c r="VNP277" s="183"/>
      <c r="VNQ277" s="183"/>
      <c r="VNR277" s="183"/>
      <c r="VNS277" s="183"/>
      <c r="VNT277" s="183"/>
      <c r="VNU277" s="183"/>
      <c r="VNV277" s="183"/>
      <c r="VNW277" s="183"/>
      <c r="VNX277" s="183"/>
      <c r="VNY277" s="183"/>
      <c r="VNZ277" s="183"/>
      <c r="VOA277" s="183"/>
      <c r="VOB277" s="183"/>
      <c r="VOC277" s="183"/>
      <c r="VOD277" s="183"/>
      <c r="VOE277" s="183"/>
      <c r="VOF277" s="183"/>
      <c r="VOG277" s="183"/>
      <c r="VOH277" s="183"/>
      <c r="VOI277" s="183"/>
      <c r="VOJ277" s="183"/>
      <c r="VOK277" s="183"/>
      <c r="VOL277" s="183"/>
      <c r="VOM277" s="183"/>
      <c r="VON277" s="183"/>
      <c r="VOO277" s="183"/>
      <c r="VOP277" s="183"/>
      <c r="VOQ277" s="183"/>
      <c r="VOR277" s="183"/>
      <c r="VOS277" s="183"/>
      <c r="VOT277" s="183"/>
      <c r="VOU277" s="183"/>
      <c r="VOV277" s="183"/>
      <c r="VOW277" s="183"/>
      <c r="VOX277" s="183"/>
      <c r="VOY277" s="183"/>
      <c r="VOZ277" s="183"/>
      <c r="VPA277" s="183"/>
      <c r="VPB277" s="183"/>
      <c r="VPC277" s="183"/>
      <c r="VPD277" s="183"/>
      <c r="VPE277" s="183"/>
      <c r="VPF277" s="183"/>
      <c r="VPG277" s="183"/>
      <c r="VPH277" s="183"/>
      <c r="VPI277" s="183"/>
      <c r="VPJ277" s="183"/>
      <c r="VPK277" s="183"/>
      <c r="VPL277" s="183"/>
      <c r="VPM277" s="183"/>
      <c r="VPN277" s="183"/>
      <c r="VPO277" s="183"/>
      <c r="VPP277" s="183"/>
      <c r="VPQ277" s="183"/>
      <c r="VPR277" s="183"/>
      <c r="VPS277" s="183"/>
      <c r="VPT277" s="183"/>
      <c r="VPU277" s="183"/>
      <c r="VPV277" s="183"/>
      <c r="VPW277" s="183"/>
      <c r="VPX277" s="183"/>
      <c r="VPY277" s="183"/>
      <c r="VPZ277" s="183"/>
      <c r="VQA277" s="183"/>
      <c r="VQB277" s="183"/>
      <c r="VQC277" s="183"/>
      <c r="VQD277" s="183"/>
      <c r="VQE277" s="183"/>
      <c r="VQF277" s="183"/>
      <c r="VQG277" s="183"/>
      <c r="VQH277" s="183"/>
      <c r="VQI277" s="183"/>
      <c r="VQJ277" s="183"/>
      <c r="VQK277" s="183"/>
      <c r="VQL277" s="183"/>
      <c r="VQM277" s="183"/>
      <c r="VQN277" s="183"/>
      <c r="VQO277" s="183"/>
      <c r="VQP277" s="183"/>
      <c r="VQQ277" s="183"/>
      <c r="VQR277" s="183"/>
      <c r="VQS277" s="183"/>
      <c r="VQT277" s="183"/>
      <c r="VQU277" s="183"/>
      <c r="VQV277" s="183"/>
      <c r="VQW277" s="183"/>
      <c r="VQX277" s="183"/>
      <c r="VQY277" s="183"/>
      <c r="VQZ277" s="183"/>
      <c r="VRA277" s="183"/>
      <c r="VRB277" s="183"/>
      <c r="VRC277" s="183"/>
      <c r="VRD277" s="183"/>
      <c r="VRE277" s="183"/>
      <c r="VRF277" s="183"/>
      <c r="VRG277" s="183"/>
      <c r="VRH277" s="183"/>
      <c r="VRI277" s="183"/>
      <c r="VRJ277" s="183"/>
      <c r="VRK277" s="183"/>
      <c r="VRL277" s="183"/>
      <c r="VRM277" s="183"/>
      <c r="VRN277" s="183"/>
      <c r="VRO277" s="183"/>
      <c r="VRP277" s="183"/>
      <c r="VRQ277" s="183"/>
      <c r="VRR277" s="183"/>
      <c r="VRS277" s="183"/>
      <c r="VRT277" s="183"/>
      <c r="VRU277" s="183"/>
      <c r="VRV277" s="183"/>
      <c r="VRW277" s="183"/>
      <c r="VRX277" s="183"/>
      <c r="VRY277" s="183"/>
      <c r="VRZ277" s="183"/>
      <c r="VSA277" s="183"/>
      <c r="VSB277" s="183"/>
      <c r="VSC277" s="183"/>
      <c r="VSD277" s="183"/>
      <c r="VSE277" s="183"/>
      <c r="VSF277" s="183"/>
      <c r="VSG277" s="183"/>
      <c r="VSH277" s="183"/>
      <c r="VSI277" s="183"/>
      <c r="VSJ277" s="183"/>
      <c r="VSK277" s="183"/>
      <c r="VSL277" s="183"/>
      <c r="VSM277" s="183"/>
      <c r="VSN277" s="183"/>
      <c r="VSO277" s="183"/>
      <c r="VSP277" s="183"/>
      <c r="VSQ277" s="183"/>
      <c r="VSR277" s="183"/>
      <c r="VSS277" s="183"/>
      <c r="VST277" s="183"/>
      <c r="VSU277" s="183"/>
      <c r="VSV277" s="183"/>
      <c r="VSW277" s="183"/>
      <c r="VSX277" s="183"/>
      <c r="VSY277" s="183"/>
      <c r="VSZ277" s="183"/>
      <c r="VTA277" s="183"/>
      <c r="VTB277" s="183"/>
      <c r="VTC277" s="183"/>
      <c r="VTD277" s="183"/>
      <c r="VTE277" s="183"/>
      <c r="VTF277" s="183"/>
      <c r="VTG277" s="183"/>
      <c r="VTH277" s="183"/>
      <c r="VTI277" s="183"/>
      <c r="VTJ277" s="183"/>
      <c r="VTK277" s="183"/>
      <c r="VTL277" s="183"/>
      <c r="VTM277" s="183"/>
      <c r="VTN277" s="183"/>
      <c r="VTO277" s="183"/>
      <c r="VTP277" s="183"/>
      <c r="VTQ277" s="183"/>
      <c r="VTR277" s="183"/>
      <c r="VTS277" s="183"/>
      <c r="VTT277" s="183"/>
      <c r="VTU277" s="183"/>
      <c r="VTV277" s="183"/>
      <c r="VTW277" s="183"/>
      <c r="VTX277" s="183"/>
      <c r="VTY277" s="183"/>
      <c r="VTZ277" s="183"/>
      <c r="VUA277" s="183"/>
      <c r="VUB277" s="183"/>
      <c r="VUC277" s="183"/>
      <c r="VUD277" s="183"/>
      <c r="VUE277" s="183"/>
      <c r="VUF277" s="183"/>
      <c r="VUG277" s="183"/>
      <c r="VUH277" s="183"/>
      <c r="VUI277" s="183"/>
      <c r="VUJ277" s="183"/>
      <c r="VUK277" s="183"/>
      <c r="VUL277" s="183"/>
      <c r="VUM277" s="183"/>
      <c r="VUN277" s="183"/>
      <c r="VUO277" s="183"/>
      <c r="VUP277" s="183"/>
      <c r="VUQ277" s="183"/>
      <c r="VUR277" s="183"/>
      <c r="VUS277" s="183"/>
      <c r="VUT277" s="183"/>
      <c r="VUU277" s="183"/>
      <c r="VUV277" s="183"/>
      <c r="VUW277" s="183"/>
      <c r="VUX277" s="183"/>
      <c r="VUY277" s="183"/>
      <c r="VUZ277" s="183"/>
      <c r="VVA277" s="183"/>
      <c r="VVB277" s="183"/>
      <c r="VVC277" s="183"/>
      <c r="VVD277" s="183"/>
      <c r="VVE277" s="183"/>
      <c r="VVF277" s="183"/>
      <c r="VVG277" s="183"/>
      <c r="VVH277" s="183"/>
      <c r="VVI277" s="183"/>
      <c r="VVJ277" s="183"/>
      <c r="VVK277" s="183"/>
      <c r="VVL277" s="183"/>
      <c r="VVM277" s="183"/>
      <c r="VVN277" s="183"/>
      <c r="VVO277" s="183"/>
      <c r="VVP277" s="183"/>
      <c r="VVQ277" s="183"/>
      <c r="VVR277" s="183"/>
      <c r="VVS277" s="183"/>
      <c r="VVT277" s="183"/>
      <c r="VVU277" s="183"/>
      <c r="VVV277" s="183"/>
      <c r="VVW277" s="183"/>
      <c r="VVX277" s="183"/>
      <c r="VVY277" s="183"/>
      <c r="VVZ277" s="183"/>
      <c r="VWA277" s="183"/>
      <c r="VWB277" s="183"/>
      <c r="VWC277" s="183"/>
      <c r="VWD277" s="183"/>
      <c r="VWE277" s="183"/>
      <c r="VWF277" s="183"/>
      <c r="VWG277" s="183"/>
      <c r="VWH277" s="183"/>
      <c r="VWI277" s="183"/>
      <c r="VWJ277" s="183"/>
      <c r="VWK277" s="183"/>
      <c r="VWL277" s="183"/>
      <c r="VWM277" s="183"/>
      <c r="VWN277" s="183"/>
      <c r="VWO277" s="183"/>
      <c r="VWP277" s="183"/>
      <c r="VWQ277" s="183"/>
      <c r="VWR277" s="183"/>
      <c r="VWS277" s="183"/>
      <c r="VWT277" s="183"/>
      <c r="VWU277" s="183"/>
      <c r="VWV277" s="183"/>
      <c r="VWW277" s="183"/>
      <c r="VWX277" s="183"/>
      <c r="VWY277" s="183"/>
      <c r="VWZ277" s="183"/>
      <c r="VXA277" s="183"/>
      <c r="VXB277" s="183"/>
      <c r="VXC277" s="183"/>
      <c r="VXD277" s="183"/>
      <c r="VXE277" s="183"/>
      <c r="VXF277" s="183"/>
      <c r="VXG277" s="183"/>
      <c r="VXH277" s="183"/>
      <c r="VXI277" s="183"/>
      <c r="VXJ277" s="183"/>
      <c r="VXK277" s="183"/>
      <c r="VXL277" s="183"/>
      <c r="VXM277" s="183"/>
      <c r="VXN277" s="183"/>
      <c r="VXO277" s="183"/>
      <c r="VXP277" s="183"/>
      <c r="VXQ277" s="183"/>
      <c r="VXR277" s="183"/>
      <c r="VXS277" s="183"/>
      <c r="VXT277" s="183"/>
      <c r="VXU277" s="183"/>
      <c r="VXV277" s="183"/>
      <c r="VXW277" s="183"/>
      <c r="VXX277" s="183"/>
      <c r="VXY277" s="183"/>
      <c r="VXZ277" s="183"/>
      <c r="VYA277" s="183"/>
      <c r="VYB277" s="183"/>
      <c r="VYC277" s="183"/>
      <c r="VYD277" s="183"/>
      <c r="VYE277" s="183"/>
      <c r="VYF277" s="183"/>
      <c r="VYG277" s="183"/>
      <c r="VYH277" s="183"/>
      <c r="VYI277" s="183"/>
      <c r="VYJ277" s="183"/>
      <c r="VYK277" s="183"/>
      <c r="VYL277" s="183"/>
      <c r="VYM277" s="183"/>
      <c r="VYN277" s="183"/>
      <c r="VYO277" s="183"/>
      <c r="VYP277" s="183"/>
      <c r="VYQ277" s="183"/>
      <c r="VYR277" s="183"/>
      <c r="VYS277" s="183"/>
      <c r="VYT277" s="183"/>
      <c r="VYU277" s="183"/>
      <c r="VYV277" s="183"/>
      <c r="VYW277" s="183"/>
      <c r="VYX277" s="183"/>
      <c r="VYY277" s="183"/>
      <c r="VYZ277" s="183"/>
      <c r="VZA277" s="183"/>
      <c r="VZB277" s="183"/>
      <c r="VZC277" s="183"/>
      <c r="VZD277" s="183"/>
      <c r="VZE277" s="183"/>
      <c r="VZF277" s="183"/>
      <c r="VZG277" s="183"/>
      <c r="VZH277" s="183"/>
      <c r="VZI277" s="183"/>
      <c r="VZJ277" s="183"/>
      <c r="VZK277" s="183"/>
      <c r="VZL277" s="183"/>
      <c r="VZM277" s="183"/>
      <c r="VZN277" s="183"/>
      <c r="VZO277" s="183"/>
      <c r="VZP277" s="183"/>
      <c r="VZQ277" s="183"/>
      <c r="VZR277" s="183"/>
      <c r="VZS277" s="183"/>
      <c r="VZT277" s="183"/>
      <c r="VZU277" s="183"/>
      <c r="VZV277" s="183"/>
      <c r="VZW277" s="183"/>
      <c r="VZX277" s="183"/>
      <c r="VZY277" s="183"/>
      <c r="VZZ277" s="183"/>
      <c r="WAA277" s="183"/>
      <c r="WAB277" s="183"/>
      <c r="WAC277" s="183"/>
      <c r="WAD277" s="183"/>
      <c r="WAE277" s="183"/>
      <c r="WAF277" s="183"/>
      <c r="WAG277" s="183"/>
      <c r="WAH277" s="183"/>
      <c r="WAI277" s="183"/>
      <c r="WAJ277" s="183"/>
      <c r="WAK277" s="183"/>
      <c r="WAL277" s="183"/>
      <c r="WAM277" s="183"/>
      <c r="WAN277" s="183"/>
      <c r="WAO277" s="183"/>
      <c r="WAP277" s="183"/>
      <c r="WAQ277" s="183"/>
      <c r="WAR277" s="183"/>
      <c r="WAS277" s="183"/>
      <c r="WAT277" s="183"/>
      <c r="WAU277" s="183"/>
      <c r="WAV277" s="183"/>
      <c r="WAW277" s="183"/>
      <c r="WAX277" s="183"/>
      <c r="WAY277" s="183"/>
      <c r="WAZ277" s="183"/>
      <c r="WBA277" s="183"/>
      <c r="WBB277" s="183"/>
      <c r="WBC277" s="183"/>
      <c r="WBD277" s="183"/>
      <c r="WBE277" s="183"/>
      <c r="WBF277" s="183"/>
      <c r="WBG277" s="183"/>
      <c r="WBH277" s="183"/>
      <c r="WBI277" s="183"/>
      <c r="WBJ277" s="183"/>
      <c r="WBK277" s="183"/>
      <c r="WBL277" s="183"/>
      <c r="WBM277" s="183"/>
      <c r="WBN277" s="183"/>
      <c r="WBO277" s="183"/>
      <c r="WBP277" s="183"/>
      <c r="WBQ277" s="183"/>
      <c r="WBR277" s="183"/>
      <c r="WBS277" s="183"/>
      <c r="WBT277" s="183"/>
      <c r="WBU277" s="183"/>
      <c r="WBV277" s="183"/>
      <c r="WBW277" s="183"/>
      <c r="WBX277" s="183"/>
      <c r="WBY277" s="183"/>
      <c r="WBZ277" s="183"/>
      <c r="WCA277" s="183"/>
      <c r="WCB277" s="183"/>
      <c r="WCC277" s="183"/>
      <c r="WCD277" s="183"/>
      <c r="WCE277" s="183"/>
      <c r="WCF277" s="183"/>
      <c r="WCG277" s="183"/>
      <c r="WCH277" s="183"/>
      <c r="WCI277" s="183"/>
      <c r="WCJ277" s="183"/>
      <c r="WCK277" s="183"/>
      <c r="WCL277" s="183"/>
      <c r="WCM277" s="183"/>
      <c r="WCN277" s="183"/>
      <c r="WCO277" s="183"/>
      <c r="WCP277" s="183"/>
      <c r="WCQ277" s="183"/>
      <c r="WCR277" s="183"/>
      <c r="WCS277" s="183"/>
      <c r="WCT277" s="183"/>
      <c r="WCU277" s="183"/>
      <c r="WCV277" s="183"/>
      <c r="WCW277" s="183"/>
      <c r="WCX277" s="183"/>
      <c r="WCY277" s="183"/>
      <c r="WCZ277" s="183"/>
      <c r="WDA277" s="183"/>
      <c r="WDB277" s="183"/>
      <c r="WDC277" s="183"/>
      <c r="WDD277" s="183"/>
      <c r="WDE277" s="183"/>
      <c r="WDF277" s="183"/>
      <c r="WDG277" s="183"/>
      <c r="WDH277" s="183"/>
      <c r="WDI277" s="183"/>
      <c r="WDJ277" s="183"/>
      <c r="WDK277" s="183"/>
      <c r="WDL277" s="183"/>
      <c r="WDM277" s="183"/>
      <c r="WDN277" s="183"/>
      <c r="WDO277" s="183"/>
      <c r="WDP277" s="183"/>
      <c r="WDQ277" s="183"/>
      <c r="WDR277" s="183"/>
      <c r="WDS277" s="183"/>
      <c r="WDT277" s="183"/>
      <c r="WDU277" s="183"/>
      <c r="WDV277" s="183"/>
      <c r="WDW277" s="183"/>
      <c r="WDX277" s="183"/>
      <c r="WDY277" s="183"/>
      <c r="WDZ277" s="183"/>
      <c r="WEA277" s="183"/>
      <c r="WEB277" s="183"/>
      <c r="WEC277" s="183"/>
      <c r="WED277" s="183"/>
      <c r="WEE277" s="183"/>
      <c r="WEF277" s="183"/>
      <c r="WEG277" s="183"/>
      <c r="WEH277" s="183"/>
      <c r="WEI277" s="183"/>
      <c r="WEJ277" s="183"/>
      <c r="WEK277" s="183"/>
    </row>
    <row r="278" spans="1:16231" s="10" customFormat="1" ht="48" customHeight="1" x14ac:dyDescent="0.25">
      <c r="A278" s="16"/>
      <c r="B278" s="16" t="s">
        <v>3215</v>
      </c>
      <c r="C278" s="16">
        <v>101168</v>
      </c>
      <c r="D278" s="201">
        <v>38621</v>
      </c>
      <c r="E278" s="201">
        <v>38621</v>
      </c>
      <c r="F278" s="201">
        <v>44100</v>
      </c>
      <c r="G278" s="16" t="s">
        <v>5265</v>
      </c>
      <c r="H278" s="16" t="s">
        <v>837</v>
      </c>
      <c r="I278" s="16" t="s">
        <v>5274</v>
      </c>
      <c r="J278" s="16" t="s">
        <v>130</v>
      </c>
      <c r="K278" s="16" t="s">
        <v>131</v>
      </c>
      <c r="L278" s="16" t="s">
        <v>168</v>
      </c>
      <c r="M278" s="16"/>
      <c r="N278" s="16" t="s">
        <v>130</v>
      </c>
      <c r="O278" s="16" t="s">
        <v>131</v>
      </c>
      <c r="P278" s="16" t="s">
        <v>168</v>
      </c>
      <c r="Q278" s="16" t="s">
        <v>509</v>
      </c>
      <c r="R278" s="16" t="s">
        <v>3548</v>
      </c>
      <c r="S278" s="16" t="s">
        <v>5088</v>
      </c>
      <c r="T278" s="16" t="s">
        <v>3214</v>
      </c>
      <c r="U278" s="16"/>
      <c r="V278" s="16">
        <v>8757000</v>
      </c>
      <c r="W278" s="16"/>
      <c r="X278" s="16"/>
      <c r="Y278" s="16"/>
      <c r="Z278" s="16"/>
      <c r="AA278" s="16"/>
      <c r="AB278" s="16"/>
      <c r="AC278" s="16"/>
      <c r="AD278" s="16"/>
      <c r="AE278" s="16"/>
      <c r="AF278" s="16">
        <v>8757000</v>
      </c>
      <c r="AG278" s="16"/>
      <c r="AH278" s="16"/>
      <c r="AI278" s="16">
        <v>0.7</v>
      </c>
      <c r="AJ278" s="16">
        <v>40</v>
      </c>
      <c r="AK278" s="16"/>
      <c r="AL278" s="16"/>
      <c r="AM278" s="16"/>
      <c r="AN278" s="16"/>
      <c r="AO278" s="16"/>
      <c r="AP278" s="16"/>
      <c r="AQ278" s="16"/>
      <c r="AR278" s="16"/>
      <c r="AS278" s="16"/>
      <c r="AT278" s="16"/>
      <c r="AU278" s="16"/>
      <c r="AV278" s="16"/>
      <c r="AW278" s="16"/>
      <c r="AX278" s="16" t="s">
        <v>1376</v>
      </c>
      <c r="AY278" s="16">
        <v>1583.75</v>
      </c>
      <c r="AZ278" s="16"/>
      <c r="BA278" s="16"/>
      <c r="BB278" s="16" t="s">
        <v>838</v>
      </c>
      <c r="BC278" s="16" t="s">
        <v>839</v>
      </c>
      <c r="BD278" s="16">
        <v>42</v>
      </c>
      <c r="BE278" s="16">
        <v>13</v>
      </c>
      <c r="BF278" s="16">
        <v>2.71</v>
      </c>
      <c r="BG278" s="16">
        <v>23</v>
      </c>
      <c r="BH278" s="16">
        <v>23</v>
      </c>
      <c r="BI278" s="16">
        <v>0.7</v>
      </c>
      <c r="BJ278" s="16">
        <f t="shared" ref="BJ278:BJ280" si="115">BD278+BE278/60+BF278/3600</f>
        <v>42.217419444444445</v>
      </c>
      <c r="BK278" s="16">
        <f t="shared" ref="BK278:BK280" si="116">BG278+BH278/60+BI278/3600</f>
        <v>23.383527777777779</v>
      </c>
      <c r="BL278" s="203"/>
      <c r="BM278" s="203"/>
      <c r="BN278" s="200" t="s">
        <v>5387</v>
      </c>
      <c r="BO278" s="183"/>
      <c r="BP278" s="223"/>
      <c r="BQ278" s="183"/>
      <c r="BR278" s="183"/>
      <c r="BS278" s="183"/>
      <c r="BT278" s="183"/>
      <c r="BU278" s="183"/>
      <c r="BV278" s="183"/>
      <c r="BW278" s="183"/>
      <c r="BX278" s="183"/>
      <c r="BY278" s="183"/>
      <c r="BZ278" s="183"/>
      <c r="CA278" s="183"/>
      <c r="CB278" s="183"/>
      <c r="CC278" s="183"/>
      <c r="CD278" s="183"/>
      <c r="CE278" s="183"/>
      <c r="CF278" s="183"/>
      <c r="CG278" s="183"/>
      <c r="CH278" s="183"/>
      <c r="CI278" s="183"/>
      <c r="CJ278" s="183"/>
      <c r="CK278" s="183"/>
      <c r="CL278" s="183"/>
      <c r="CM278" s="183"/>
      <c r="CN278" s="183"/>
      <c r="CO278" s="183"/>
      <c r="CP278" s="183"/>
      <c r="CQ278" s="183"/>
      <c r="CR278" s="183"/>
      <c r="CS278" s="183"/>
      <c r="CT278" s="183"/>
      <c r="CU278" s="183"/>
      <c r="CV278" s="183"/>
      <c r="CW278" s="183"/>
      <c r="CX278" s="183"/>
      <c r="CY278" s="183"/>
      <c r="CZ278" s="183"/>
      <c r="DA278" s="183"/>
      <c r="DB278" s="183"/>
      <c r="DC278" s="183"/>
      <c r="DD278" s="183"/>
      <c r="DE278" s="183"/>
      <c r="DF278" s="183"/>
      <c r="DG278" s="183"/>
      <c r="DH278" s="183"/>
      <c r="DI278" s="183"/>
      <c r="DJ278" s="183"/>
      <c r="DK278" s="183"/>
      <c r="DL278" s="183"/>
      <c r="DM278" s="183"/>
      <c r="DN278" s="183"/>
      <c r="DO278" s="183"/>
      <c r="DP278" s="183"/>
      <c r="DQ278" s="183"/>
      <c r="DR278" s="183"/>
      <c r="DS278" s="183"/>
      <c r="DT278" s="183"/>
      <c r="DU278" s="183"/>
      <c r="DV278" s="183"/>
      <c r="DW278" s="183"/>
      <c r="DX278" s="183"/>
      <c r="DY278" s="183"/>
      <c r="DZ278" s="183"/>
      <c r="EA278" s="183"/>
      <c r="EB278" s="183"/>
      <c r="EC278" s="183"/>
      <c r="ED278" s="183"/>
      <c r="EE278" s="183"/>
      <c r="EF278" s="183"/>
      <c r="EG278" s="183"/>
      <c r="EH278" s="183"/>
      <c r="EI278" s="183"/>
      <c r="EJ278" s="183"/>
      <c r="EK278" s="183"/>
      <c r="EL278" s="183"/>
      <c r="EM278" s="183"/>
      <c r="EN278" s="183"/>
      <c r="EO278" s="183"/>
      <c r="EP278" s="183"/>
      <c r="EQ278" s="183"/>
      <c r="ER278" s="183"/>
      <c r="ES278" s="183"/>
      <c r="ET278" s="183"/>
      <c r="EU278" s="183"/>
      <c r="EV278" s="183"/>
      <c r="EW278" s="183"/>
      <c r="EX278" s="183"/>
      <c r="EY278" s="183"/>
      <c r="EZ278" s="183"/>
      <c r="FA278" s="183"/>
      <c r="FB278" s="183"/>
      <c r="FC278" s="183"/>
      <c r="FD278" s="183"/>
      <c r="FE278" s="183"/>
      <c r="FF278" s="183"/>
      <c r="FG278" s="183"/>
      <c r="FH278" s="183"/>
      <c r="FI278" s="183"/>
      <c r="FJ278" s="183"/>
      <c r="FK278" s="183"/>
      <c r="FL278" s="183"/>
      <c r="FM278" s="183"/>
      <c r="FN278" s="183"/>
      <c r="FO278" s="183"/>
      <c r="FP278" s="183"/>
      <c r="FQ278" s="183"/>
      <c r="FR278" s="183"/>
      <c r="FS278" s="183"/>
      <c r="FT278" s="183"/>
      <c r="FU278" s="183"/>
      <c r="FV278" s="183"/>
      <c r="FW278" s="183"/>
      <c r="FX278" s="183"/>
      <c r="FY278" s="183"/>
      <c r="FZ278" s="183"/>
      <c r="GA278" s="183"/>
      <c r="GB278" s="183"/>
      <c r="GC278" s="183"/>
      <c r="GD278" s="183"/>
      <c r="GE278" s="183"/>
      <c r="GF278" s="183"/>
      <c r="GG278" s="183"/>
      <c r="GH278" s="183"/>
      <c r="GI278" s="183"/>
      <c r="GJ278" s="183"/>
      <c r="GK278" s="183"/>
      <c r="GL278" s="183"/>
      <c r="GM278" s="183"/>
      <c r="GN278" s="183"/>
      <c r="GO278" s="183"/>
      <c r="GP278" s="183"/>
      <c r="GQ278" s="183"/>
      <c r="GR278" s="183"/>
      <c r="GS278" s="183"/>
      <c r="GT278" s="183"/>
      <c r="GU278" s="183"/>
      <c r="GV278" s="183"/>
      <c r="GW278" s="183"/>
      <c r="GX278" s="183"/>
      <c r="GY278" s="183"/>
      <c r="GZ278" s="183"/>
      <c r="HA278" s="183"/>
      <c r="HB278" s="183"/>
      <c r="HC278" s="183"/>
      <c r="HD278" s="183"/>
      <c r="HE278" s="183"/>
      <c r="HF278" s="183"/>
      <c r="HG278" s="183"/>
      <c r="HH278" s="183"/>
      <c r="HI278" s="183"/>
      <c r="HJ278" s="183"/>
      <c r="HK278" s="183"/>
      <c r="HL278" s="183"/>
      <c r="HM278" s="183"/>
      <c r="HN278" s="183"/>
      <c r="HO278" s="183"/>
      <c r="HP278" s="183"/>
      <c r="HQ278" s="183"/>
      <c r="HR278" s="183"/>
      <c r="HS278" s="183"/>
      <c r="HT278" s="183"/>
      <c r="HU278" s="183"/>
      <c r="HV278" s="183"/>
      <c r="HW278" s="183"/>
      <c r="HX278" s="183"/>
      <c r="HY278" s="183"/>
      <c r="HZ278" s="183"/>
      <c r="IA278" s="183"/>
      <c r="IB278" s="183"/>
      <c r="IC278" s="183"/>
      <c r="ID278" s="183"/>
      <c r="IE278" s="183"/>
      <c r="IF278" s="183"/>
      <c r="IG278" s="183"/>
      <c r="IH278" s="183"/>
      <c r="II278" s="183"/>
      <c r="IJ278" s="183"/>
      <c r="IK278" s="183"/>
      <c r="IL278" s="183"/>
      <c r="IM278" s="183"/>
      <c r="IN278" s="183"/>
      <c r="IO278" s="183"/>
      <c r="IP278" s="183"/>
      <c r="IQ278" s="183"/>
      <c r="IR278" s="183"/>
      <c r="IS278" s="183"/>
      <c r="IT278" s="183"/>
      <c r="IU278" s="183"/>
      <c r="IV278" s="183"/>
      <c r="IW278" s="183"/>
      <c r="IX278" s="183"/>
      <c r="IY278" s="183"/>
      <c r="IZ278" s="183"/>
      <c r="JA278" s="183"/>
      <c r="JB278" s="183"/>
      <c r="JC278" s="183"/>
      <c r="JD278" s="183"/>
      <c r="JE278" s="183"/>
      <c r="JF278" s="183"/>
      <c r="JG278" s="183"/>
      <c r="JH278" s="183"/>
      <c r="JI278" s="183"/>
      <c r="JJ278" s="183"/>
      <c r="JK278" s="183"/>
      <c r="JL278" s="183"/>
      <c r="JM278" s="183"/>
      <c r="JN278" s="183"/>
      <c r="JO278" s="183"/>
      <c r="JP278" s="183"/>
      <c r="JQ278" s="183"/>
      <c r="JR278" s="183"/>
      <c r="JS278" s="183"/>
      <c r="JT278" s="183"/>
      <c r="JU278" s="183"/>
      <c r="JV278" s="183"/>
      <c r="JW278" s="183"/>
      <c r="JX278" s="183"/>
      <c r="JY278" s="183"/>
      <c r="JZ278" s="183"/>
      <c r="KA278" s="183"/>
      <c r="KB278" s="183"/>
      <c r="KC278" s="183"/>
      <c r="KD278" s="183"/>
      <c r="KE278" s="183"/>
      <c r="KF278" s="183"/>
      <c r="KG278" s="183"/>
      <c r="KH278" s="183"/>
      <c r="KI278" s="183"/>
      <c r="KJ278" s="183"/>
      <c r="KK278" s="183"/>
      <c r="KL278" s="183"/>
      <c r="KM278" s="183"/>
      <c r="KN278" s="183"/>
      <c r="KO278" s="183"/>
      <c r="KP278" s="183"/>
      <c r="KQ278" s="183"/>
      <c r="KR278" s="183"/>
      <c r="KS278" s="183"/>
      <c r="KT278" s="183"/>
      <c r="KU278" s="183"/>
      <c r="KV278" s="183"/>
      <c r="KW278" s="183"/>
      <c r="KX278" s="183"/>
      <c r="KY278" s="183"/>
      <c r="KZ278" s="183"/>
      <c r="LA278" s="183"/>
      <c r="LB278" s="183"/>
      <c r="LC278" s="183"/>
      <c r="LD278" s="183"/>
      <c r="LE278" s="183"/>
      <c r="LF278" s="183"/>
      <c r="LG278" s="183"/>
      <c r="LH278" s="183"/>
      <c r="LI278" s="183"/>
      <c r="LJ278" s="183"/>
      <c r="LK278" s="183"/>
      <c r="LL278" s="183"/>
      <c r="LM278" s="183"/>
      <c r="LN278" s="183"/>
      <c r="LO278" s="183"/>
      <c r="LP278" s="183"/>
      <c r="LQ278" s="183"/>
      <c r="LR278" s="183"/>
      <c r="LS278" s="183"/>
      <c r="LT278" s="183"/>
      <c r="LU278" s="183"/>
      <c r="LV278" s="183"/>
      <c r="LW278" s="183"/>
      <c r="LX278" s="183"/>
      <c r="LY278" s="183"/>
      <c r="LZ278" s="183"/>
      <c r="MA278" s="183"/>
      <c r="MB278" s="183"/>
      <c r="MC278" s="183"/>
      <c r="MD278" s="183"/>
      <c r="ME278" s="183"/>
      <c r="MF278" s="183"/>
      <c r="MG278" s="183"/>
      <c r="MH278" s="183"/>
      <c r="MI278" s="183"/>
      <c r="MJ278" s="183"/>
      <c r="MK278" s="183"/>
      <c r="ML278" s="183"/>
      <c r="MM278" s="183"/>
      <c r="MN278" s="183"/>
      <c r="MO278" s="183"/>
      <c r="MP278" s="183"/>
      <c r="MQ278" s="183"/>
      <c r="MR278" s="183"/>
      <c r="MS278" s="183"/>
      <c r="MT278" s="183"/>
      <c r="MU278" s="183"/>
      <c r="MV278" s="183"/>
      <c r="MW278" s="183"/>
      <c r="MX278" s="183"/>
      <c r="MY278" s="183"/>
      <c r="MZ278" s="183"/>
      <c r="NA278" s="183"/>
      <c r="NB278" s="183"/>
      <c r="NC278" s="183"/>
      <c r="ND278" s="183"/>
      <c r="NE278" s="183"/>
      <c r="NF278" s="183"/>
      <c r="NG278" s="183"/>
      <c r="NH278" s="183"/>
      <c r="NI278" s="183"/>
      <c r="NJ278" s="183"/>
      <c r="NK278" s="183"/>
      <c r="NL278" s="183"/>
      <c r="NM278" s="183"/>
      <c r="NN278" s="183"/>
      <c r="NO278" s="183"/>
      <c r="NP278" s="183"/>
      <c r="NQ278" s="183"/>
      <c r="NR278" s="183"/>
      <c r="NS278" s="183"/>
      <c r="NT278" s="183"/>
      <c r="NU278" s="183"/>
      <c r="NV278" s="183"/>
      <c r="NW278" s="183"/>
      <c r="NX278" s="183"/>
      <c r="NY278" s="183"/>
      <c r="NZ278" s="183"/>
      <c r="OA278" s="183"/>
      <c r="OB278" s="183"/>
      <c r="OC278" s="183"/>
      <c r="OD278" s="183"/>
      <c r="OE278" s="183"/>
      <c r="OF278" s="183"/>
      <c r="OG278" s="183"/>
      <c r="OH278" s="183"/>
      <c r="OI278" s="183"/>
      <c r="OJ278" s="183"/>
      <c r="OK278" s="183"/>
      <c r="OL278" s="183"/>
      <c r="OM278" s="183"/>
      <c r="ON278" s="183"/>
      <c r="OO278" s="183"/>
      <c r="OP278" s="183"/>
      <c r="OQ278" s="183"/>
      <c r="OR278" s="183"/>
      <c r="OS278" s="183"/>
      <c r="OT278" s="183"/>
      <c r="OU278" s="183"/>
      <c r="OV278" s="183"/>
      <c r="OW278" s="183"/>
      <c r="OX278" s="183"/>
      <c r="OY278" s="183"/>
      <c r="OZ278" s="183"/>
      <c r="PA278" s="183"/>
      <c r="PB278" s="183"/>
      <c r="PC278" s="183"/>
      <c r="PD278" s="183"/>
      <c r="PE278" s="183"/>
      <c r="PF278" s="183"/>
      <c r="PG278" s="183"/>
      <c r="PH278" s="183"/>
      <c r="PI278" s="183"/>
      <c r="PJ278" s="183"/>
      <c r="PK278" s="183"/>
      <c r="PL278" s="183"/>
      <c r="PM278" s="183"/>
      <c r="PN278" s="183"/>
      <c r="PO278" s="183"/>
      <c r="PP278" s="183"/>
      <c r="PQ278" s="183"/>
      <c r="PR278" s="183"/>
      <c r="PS278" s="183"/>
      <c r="PT278" s="183"/>
      <c r="PU278" s="183"/>
      <c r="PV278" s="183"/>
      <c r="PW278" s="183"/>
      <c r="PX278" s="183"/>
      <c r="PY278" s="183"/>
      <c r="PZ278" s="183"/>
      <c r="QA278" s="183"/>
      <c r="QB278" s="183"/>
      <c r="QC278" s="183"/>
      <c r="QD278" s="183"/>
      <c r="QE278" s="183"/>
      <c r="QF278" s="183"/>
      <c r="QG278" s="183"/>
      <c r="QH278" s="183"/>
      <c r="QI278" s="183"/>
      <c r="QJ278" s="183"/>
      <c r="QK278" s="183"/>
      <c r="QL278" s="183"/>
      <c r="QM278" s="183"/>
      <c r="QN278" s="183"/>
      <c r="QO278" s="183"/>
      <c r="QP278" s="183"/>
      <c r="QQ278" s="183"/>
      <c r="QR278" s="183"/>
      <c r="QS278" s="183"/>
      <c r="QT278" s="183"/>
      <c r="QU278" s="183"/>
      <c r="QV278" s="183"/>
      <c r="QW278" s="183"/>
      <c r="QX278" s="183"/>
      <c r="QY278" s="183"/>
      <c r="QZ278" s="183"/>
      <c r="RA278" s="183"/>
      <c r="RB278" s="183"/>
      <c r="RC278" s="183"/>
      <c r="RD278" s="183"/>
      <c r="RE278" s="183"/>
      <c r="RF278" s="183"/>
      <c r="RG278" s="183"/>
      <c r="RH278" s="183"/>
      <c r="RI278" s="183"/>
      <c r="RJ278" s="183"/>
      <c r="RK278" s="183"/>
      <c r="RL278" s="183"/>
      <c r="RM278" s="183"/>
      <c r="RN278" s="183"/>
      <c r="RO278" s="183"/>
      <c r="RP278" s="183"/>
      <c r="RQ278" s="183"/>
      <c r="RR278" s="183"/>
      <c r="RS278" s="183"/>
      <c r="RT278" s="183"/>
      <c r="RU278" s="183"/>
      <c r="RV278" s="183"/>
      <c r="RW278" s="183"/>
      <c r="RX278" s="183"/>
      <c r="RY278" s="183"/>
      <c r="RZ278" s="183"/>
      <c r="SA278" s="183"/>
      <c r="SB278" s="183"/>
      <c r="SC278" s="183"/>
      <c r="SD278" s="183"/>
      <c r="SE278" s="183"/>
      <c r="SF278" s="183"/>
      <c r="SG278" s="183"/>
      <c r="SH278" s="183"/>
      <c r="SI278" s="183"/>
      <c r="SJ278" s="183"/>
      <c r="SK278" s="183"/>
      <c r="SL278" s="183"/>
      <c r="SM278" s="183"/>
      <c r="SN278" s="183"/>
      <c r="SO278" s="183"/>
      <c r="SP278" s="183"/>
      <c r="SQ278" s="183"/>
      <c r="SR278" s="183"/>
      <c r="SS278" s="183"/>
      <c r="ST278" s="183"/>
      <c r="SU278" s="183"/>
      <c r="SV278" s="183"/>
      <c r="SW278" s="183"/>
      <c r="SX278" s="183"/>
      <c r="SY278" s="183"/>
      <c r="SZ278" s="183"/>
      <c r="TA278" s="183"/>
      <c r="TB278" s="183"/>
      <c r="TC278" s="183"/>
      <c r="TD278" s="183"/>
      <c r="TE278" s="183"/>
      <c r="TF278" s="183"/>
      <c r="TG278" s="183"/>
      <c r="TH278" s="183"/>
      <c r="TI278" s="183"/>
      <c r="TJ278" s="183"/>
      <c r="TK278" s="183"/>
      <c r="TL278" s="183"/>
      <c r="TM278" s="183"/>
      <c r="TN278" s="183"/>
      <c r="TO278" s="183"/>
      <c r="TP278" s="183"/>
      <c r="TQ278" s="183"/>
      <c r="TR278" s="183"/>
      <c r="TS278" s="183"/>
      <c r="TT278" s="183"/>
      <c r="TU278" s="183"/>
      <c r="TV278" s="183"/>
      <c r="TW278" s="183"/>
      <c r="TX278" s="183"/>
      <c r="TY278" s="183"/>
      <c r="TZ278" s="183"/>
      <c r="UA278" s="183"/>
      <c r="UB278" s="183"/>
      <c r="UC278" s="183"/>
      <c r="UD278" s="183"/>
      <c r="UE278" s="183"/>
      <c r="UF278" s="183"/>
      <c r="UG278" s="183"/>
      <c r="UH278" s="183"/>
      <c r="UI278" s="183"/>
      <c r="UJ278" s="183"/>
      <c r="UK278" s="183"/>
      <c r="UL278" s="183"/>
      <c r="UM278" s="183"/>
      <c r="UN278" s="183"/>
      <c r="UO278" s="183"/>
      <c r="UP278" s="183"/>
      <c r="UQ278" s="183"/>
      <c r="UR278" s="183"/>
      <c r="US278" s="183"/>
      <c r="UT278" s="183"/>
      <c r="UU278" s="183"/>
      <c r="UV278" s="183"/>
      <c r="UW278" s="183"/>
      <c r="UX278" s="183"/>
      <c r="UY278" s="183"/>
      <c r="UZ278" s="183"/>
      <c r="VA278" s="183"/>
      <c r="VB278" s="183"/>
      <c r="VC278" s="183"/>
      <c r="VD278" s="183"/>
      <c r="VE278" s="183"/>
      <c r="VF278" s="183"/>
      <c r="VG278" s="183"/>
      <c r="VH278" s="183"/>
      <c r="VI278" s="183"/>
      <c r="VJ278" s="183"/>
      <c r="VK278" s="183"/>
      <c r="VL278" s="183"/>
      <c r="VM278" s="183"/>
      <c r="VN278" s="183"/>
      <c r="VO278" s="183"/>
      <c r="VP278" s="183"/>
      <c r="VQ278" s="183"/>
      <c r="VR278" s="183"/>
      <c r="VS278" s="183"/>
      <c r="VT278" s="183"/>
      <c r="VU278" s="183"/>
      <c r="VV278" s="183"/>
      <c r="VW278" s="183"/>
      <c r="VX278" s="183"/>
      <c r="VY278" s="183"/>
      <c r="VZ278" s="183"/>
      <c r="WA278" s="183"/>
      <c r="WB278" s="183"/>
      <c r="WC278" s="183"/>
      <c r="WD278" s="183"/>
      <c r="WE278" s="183"/>
      <c r="WF278" s="183"/>
      <c r="WG278" s="183"/>
      <c r="WH278" s="183"/>
      <c r="WI278" s="183"/>
      <c r="WJ278" s="183"/>
      <c r="WK278" s="183"/>
      <c r="WL278" s="183"/>
      <c r="WM278" s="183"/>
      <c r="WN278" s="183"/>
      <c r="WO278" s="183"/>
      <c r="WP278" s="183"/>
      <c r="WQ278" s="183"/>
      <c r="WR278" s="183"/>
      <c r="WS278" s="183"/>
      <c r="WT278" s="183"/>
      <c r="WU278" s="183"/>
      <c r="WV278" s="183"/>
      <c r="WW278" s="183"/>
      <c r="WX278" s="183"/>
      <c r="WY278" s="183"/>
      <c r="WZ278" s="183"/>
      <c r="XA278" s="183"/>
      <c r="XB278" s="183"/>
      <c r="XC278" s="183"/>
      <c r="XD278" s="183"/>
      <c r="XE278" s="183"/>
      <c r="XF278" s="183"/>
      <c r="XG278" s="183"/>
      <c r="XH278" s="183"/>
      <c r="XI278" s="183"/>
      <c r="XJ278" s="183"/>
      <c r="XK278" s="183"/>
      <c r="XL278" s="183"/>
      <c r="XM278" s="183"/>
      <c r="XN278" s="183"/>
      <c r="XO278" s="183"/>
      <c r="XP278" s="183"/>
      <c r="XQ278" s="183"/>
      <c r="XR278" s="183"/>
      <c r="XS278" s="183"/>
      <c r="XT278" s="183"/>
      <c r="XU278" s="183"/>
      <c r="XV278" s="183"/>
      <c r="XW278" s="183"/>
      <c r="XX278" s="183"/>
      <c r="XY278" s="183"/>
      <c r="XZ278" s="183"/>
      <c r="YA278" s="183"/>
      <c r="YB278" s="183"/>
      <c r="YC278" s="183"/>
      <c r="YD278" s="183"/>
      <c r="YE278" s="183"/>
      <c r="YF278" s="183"/>
      <c r="YG278" s="183"/>
      <c r="YH278" s="183"/>
      <c r="YI278" s="183"/>
      <c r="YJ278" s="183"/>
      <c r="YK278" s="183"/>
      <c r="YL278" s="183"/>
      <c r="YM278" s="183"/>
      <c r="YN278" s="183"/>
      <c r="YO278" s="183"/>
      <c r="YP278" s="183"/>
      <c r="YQ278" s="183"/>
      <c r="YR278" s="183"/>
      <c r="YS278" s="183"/>
      <c r="YT278" s="183"/>
      <c r="YU278" s="183"/>
      <c r="YV278" s="183"/>
      <c r="YW278" s="183"/>
      <c r="YX278" s="183"/>
      <c r="YY278" s="183"/>
      <c r="YZ278" s="183"/>
      <c r="ZA278" s="183"/>
      <c r="ZB278" s="183"/>
      <c r="ZC278" s="183"/>
      <c r="ZD278" s="183"/>
      <c r="ZE278" s="183"/>
      <c r="ZF278" s="183"/>
      <c r="ZG278" s="183"/>
      <c r="ZH278" s="183"/>
      <c r="ZI278" s="183"/>
      <c r="ZJ278" s="183"/>
      <c r="ZK278" s="183"/>
      <c r="ZL278" s="183"/>
      <c r="ZM278" s="183"/>
      <c r="ZN278" s="183"/>
      <c r="ZO278" s="183"/>
      <c r="ZP278" s="183"/>
      <c r="ZQ278" s="183"/>
      <c r="ZR278" s="183"/>
      <c r="ZS278" s="183"/>
      <c r="ZT278" s="183"/>
      <c r="ZU278" s="183"/>
      <c r="ZV278" s="183"/>
      <c r="ZW278" s="183"/>
      <c r="ZX278" s="183"/>
      <c r="ZY278" s="183"/>
      <c r="ZZ278" s="183"/>
      <c r="AAA278" s="183"/>
      <c r="AAB278" s="183"/>
      <c r="AAC278" s="183"/>
      <c r="AAD278" s="183"/>
      <c r="AAE278" s="183"/>
      <c r="AAF278" s="183"/>
      <c r="AAG278" s="183"/>
      <c r="AAH278" s="183"/>
      <c r="AAI278" s="183"/>
      <c r="AAJ278" s="183"/>
      <c r="AAK278" s="183"/>
      <c r="AAL278" s="183"/>
      <c r="AAM278" s="183"/>
      <c r="AAN278" s="183"/>
      <c r="AAO278" s="183"/>
      <c r="AAP278" s="183"/>
      <c r="AAQ278" s="183"/>
      <c r="AAR278" s="183"/>
      <c r="AAS278" s="183"/>
      <c r="AAT278" s="183"/>
      <c r="AAU278" s="183"/>
      <c r="AAV278" s="183"/>
      <c r="AAW278" s="183"/>
      <c r="AAX278" s="183"/>
      <c r="AAY278" s="183"/>
      <c r="AAZ278" s="183"/>
      <c r="ABA278" s="183"/>
      <c r="ABB278" s="183"/>
      <c r="ABC278" s="183"/>
      <c r="ABD278" s="183"/>
      <c r="ABE278" s="183"/>
      <c r="ABF278" s="183"/>
      <c r="ABG278" s="183"/>
      <c r="ABH278" s="183"/>
      <c r="ABI278" s="183"/>
      <c r="ABJ278" s="183"/>
      <c r="ABK278" s="183"/>
      <c r="ABL278" s="183"/>
      <c r="ABM278" s="183"/>
      <c r="ABN278" s="183"/>
      <c r="ABO278" s="183"/>
      <c r="ABP278" s="183"/>
      <c r="ABQ278" s="183"/>
      <c r="ABR278" s="183"/>
      <c r="ABS278" s="183"/>
      <c r="ABT278" s="183"/>
      <c r="ABU278" s="183"/>
      <c r="ABV278" s="183"/>
      <c r="ABW278" s="183"/>
      <c r="ABX278" s="183"/>
      <c r="ABY278" s="183"/>
      <c r="ABZ278" s="183"/>
      <c r="ACA278" s="183"/>
      <c r="ACB278" s="183"/>
      <c r="ACC278" s="183"/>
      <c r="ACD278" s="183"/>
      <c r="ACE278" s="183"/>
      <c r="ACF278" s="183"/>
      <c r="ACG278" s="183"/>
      <c r="ACH278" s="183"/>
      <c r="ACI278" s="183"/>
      <c r="ACJ278" s="183"/>
      <c r="ACK278" s="183"/>
      <c r="ACL278" s="183"/>
      <c r="ACM278" s="183"/>
      <c r="ACN278" s="183"/>
      <c r="ACO278" s="183"/>
      <c r="ACP278" s="183"/>
      <c r="ACQ278" s="183"/>
      <c r="ACR278" s="183"/>
      <c r="ACS278" s="183"/>
      <c r="ACT278" s="183"/>
      <c r="ACU278" s="183"/>
      <c r="ACV278" s="183"/>
      <c r="ACW278" s="183"/>
      <c r="ACX278" s="183"/>
      <c r="ACY278" s="183"/>
      <c r="ACZ278" s="183"/>
      <c r="ADA278" s="183"/>
      <c r="ADB278" s="183"/>
      <c r="ADC278" s="183"/>
      <c r="ADD278" s="183"/>
      <c r="ADE278" s="183"/>
      <c r="ADF278" s="183"/>
      <c r="ADG278" s="183"/>
      <c r="ADH278" s="183"/>
      <c r="ADI278" s="183"/>
      <c r="ADJ278" s="183"/>
      <c r="ADK278" s="183"/>
      <c r="ADL278" s="183"/>
      <c r="ADM278" s="183"/>
      <c r="ADN278" s="183"/>
      <c r="ADO278" s="183"/>
      <c r="ADP278" s="183"/>
      <c r="ADQ278" s="183"/>
      <c r="ADR278" s="183"/>
      <c r="ADS278" s="183"/>
      <c r="ADT278" s="183"/>
      <c r="ADU278" s="183"/>
      <c r="ADV278" s="183"/>
      <c r="ADW278" s="183"/>
      <c r="ADX278" s="183"/>
      <c r="ADY278" s="183"/>
      <c r="ADZ278" s="183"/>
      <c r="AEA278" s="183"/>
      <c r="AEB278" s="183"/>
      <c r="AEC278" s="183"/>
      <c r="AED278" s="183"/>
      <c r="AEE278" s="183"/>
      <c r="AEF278" s="183"/>
      <c r="AEG278" s="183"/>
      <c r="AEH278" s="183"/>
      <c r="AEI278" s="183"/>
      <c r="AEJ278" s="183"/>
      <c r="AEK278" s="183"/>
      <c r="AEL278" s="183"/>
      <c r="AEM278" s="183"/>
      <c r="AEN278" s="183"/>
      <c r="AEO278" s="183"/>
      <c r="AEP278" s="183"/>
      <c r="AEQ278" s="183"/>
      <c r="AER278" s="183"/>
      <c r="AES278" s="183"/>
      <c r="AET278" s="183"/>
      <c r="AEU278" s="183"/>
      <c r="AEV278" s="183"/>
      <c r="AEW278" s="183"/>
      <c r="AEX278" s="183"/>
      <c r="AEY278" s="183"/>
      <c r="AEZ278" s="183"/>
      <c r="AFA278" s="183"/>
      <c r="AFB278" s="183"/>
      <c r="AFC278" s="183"/>
      <c r="AFD278" s="183"/>
      <c r="AFE278" s="183"/>
      <c r="AFF278" s="183"/>
      <c r="AFG278" s="183"/>
      <c r="AFH278" s="183"/>
      <c r="AFI278" s="183"/>
      <c r="AFJ278" s="183"/>
      <c r="AFK278" s="183"/>
      <c r="AFL278" s="183"/>
      <c r="AFM278" s="183"/>
      <c r="AFN278" s="183"/>
      <c r="AFO278" s="183"/>
      <c r="AFP278" s="183"/>
      <c r="AFQ278" s="183"/>
      <c r="AFR278" s="183"/>
      <c r="AFS278" s="183"/>
      <c r="AFT278" s="183"/>
      <c r="AFU278" s="183"/>
      <c r="AFV278" s="183"/>
      <c r="AFW278" s="183"/>
      <c r="AFX278" s="183"/>
      <c r="AFY278" s="183"/>
      <c r="AFZ278" s="183"/>
      <c r="AGA278" s="183"/>
      <c r="AGB278" s="183"/>
      <c r="AGC278" s="183"/>
      <c r="AGD278" s="183"/>
      <c r="AGE278" s="183"/>
      <c r="AGF278" s="183"/>
      <c r="AGG278" s="183"/>
      <c r="AGH278" s="183"/>
      <c r="AGI278" s="183"/>
      <c r="AGJ278" s="183"/>
      <c r="AGK278" s="183"/>
      <c r="AGL278" s="183"/>
      <c r="AGM278" s="183"/>
      <c r="AGN278" s="183"/>
      <c r="AGO278" s="183"/>
      <c r="AGP278" s="183"/>
      <c r="AGQ278" s="183"/>
      <c r="AGR278" s="183"/>
      <c r="AGS278" s="183"/>
      <c r="AGT278" s="183"/>
      <c r="AGU278" s="183"/>
      <c r="AGV278" s="183"/>
      <c r="AGW278" s="183"/>
      <c r="AGX278" s="183"/>
      <c r="AGY278" s="183"/>
      <c r="AGZ278" s="183"/>
      <c r="AHA278" s="183"/>
      <c r="AHB278" s="183"/>
      <c r="AHC278" s="183"/>
      <c r="AHD278" s="183"/>
      <c r="AHE278" s="183"/>
      <c r="AHF278" s="183"/>
      <c r="AHG278" s="183"/>
      <c r="AHH278" s="183"/>
      <c r="AHI278" s="183"/>
      <c r="AHJ278" s="183"/>
      <c r="AHK278" s="183"/>
      <c r="AHL278" s="183"/>
      <c r="AHM278" s="183"/>
      <c r="AHN278" s="183"/>
      <c r="AHO278" s="183"/>
      <c r="AHP278" s="183"/>
      <c r="AHQ278" s="183"/>
      <c r="AHR278" s="183"/>
      <c r="AHS278" s="183"/>
      <c r="AHT278" s="183"/>
      <c r="AHU278" s="183"/>
      <c r="AHV278" s="183"/>
      <c r="AHW278" s="183"/>
      <c r="AHX278" s="183"/>
      <c r="AHY278" s="183"/>
      <c r="AHZ278" s="183"/>
      <c r="AIA278" s="183"/>
      <c r="AIB278" s="183"/>
      <c r="AIC278" s="183"/>
      <c r="AID278" s="183"/>
      <c r="AIE278" s="183"/>
      <c r="AIF278" s="183"/>
      <c r="AIG278" s="183"/>
      <c r="AIH278" s="183"/>
      <c r="AII278" s="183"/>
      <c r="AIJ278" s="183"/>
      <c r="AIK278" s="183"/>
      <c r="AIL278" s="183"/>
      <c r="AIM278" s="183"/>
      <c r="AIN278" s="183"/>
      <c r="AIO278" s="183"/>
      <c r="AIP278" s="183"/>
      <c r="AIQ278" s="183"/>
      <c r="AIR278" s="183"/>
      <c r="AIS278" s="183"/>
      <c r="AIT278" s="183"/>
      <c r="AIU278" s="183"/>
      <c r="AIV278" s="183"/>
      <c r="AIW278" s="183"/>
      <c r="AIX278" s="183"/>
      <c r="AIY278" s="183"/>
      <c r="AIZ278" s="183"/>
      <c r="AJA278" s="183"/>
      <c r="AJB278" s="183"/>
      <c r="AJC278" s="183"/>
      <c r="AJD278" s="183"/>
      <c r="AJE278" s="183"/>
      <c r="AJF278" s="183"/>
      <c r="AJG278" s="183"/>
      <c r="AJH278" s="183"/>
      <c r="AJI278" s="183"/>
      <c r="AJJ278" s="183"/>
      <c r="AJK278" s="183"/>
      <c r="AJL278" s="183"/>
      <c r="AJM278" s="183"/>
      <c r="AJN278" s="183"/>
      <c r="AJO278" s="183"/>
      <c r="AJP278" s="183"/>
      <c r="AJQ278" s="183"/>
      <c r="AJR278" s="183"/>
      <c r="AJS278" s="183"/>
      <c r="AJT278" s="183"/>
      <c r="AJU278" s="183"/>
      <c r="AJV278" s="183"/>
      <c r="AJW278" s="183"/>
      <c r="AJX278" s="183"/>
      <c r="AJY278" s="183"/>
      <c r="AJZ278" s="183"/>
      <c r="AKA278" s="183"/>
      <c r="AKB278" s="183"/>
      <c r="AKC278" s="183"/>
      <c r="AKD278" s="183"/>
      <c r="AKE278" s="183"/>
      <c r="AKF278" s="183"/>
      <c r="AKG278" s="183"/>
      <c r="AKH278" s="183"/>
      <c r="AKI278" s="183"/>
      <c r="AKJ278" s="183"/>
      <c r="AKK278" s="183"/>
      <c r="AKL278" s="183"/>
      <c r="AKM278" s="183"/>
      <c r="AKN278" s="183"/>
      <c r="AKO278" s="183"/>
      <c r="AKP278" s="183"/>
      <c r="AKQ278" s="183"/>
      <c r="AKR278" s="183"/>
      <c r="AKS278" s="183"/>
      <c r="AKT278" s="183"/>
      <c r="AKU278" s="183"/>
      <c r="AKV278" s="183"/>
      <c r="AKW278" s="183"/>
      <c r="AKX278" s="183"/>
      <c r="AKY278" s="183"/>
      <c r="AKZ278" s="183"/>
      <c r="ALA278" s="183"/>
      <c r="ALB278" s="183"/>
      <c r="ALC278" s="183"/>
      <c r="ALD278" s="183"/>
      <c r="ALE278" s="183"/>
      <c r="ALF278" s="183"/>
      <c r="ALG278" s="183"/>
      <c r="ALH278" s="183"/>
      <c r="ALI278" s="183"/>
      <c r="ALJ278" s="183"/>
      <c r="ALK278" s="183"/>
      <c r="ALL278" s="183"/>
      <c r="ALM278" s="183"/>
      <c r="ALN278" s="183"/>
      <c r="ALO278" s="183"/>
      <c r="ALP278" s="183"/>
      <c r="ALQ278" s="183"/>
      <c r="ALR278" s="183"/>
      <c r="ALS278" s="183"/>
      <c r="ALT278" s="183"/>
      <c r="ALU278" s="183"/>
      <c r="ALV278" s="183"/>
      <c r="ALW278" s="183"/>
      <c r="ALX278" s="183"/>
      <c r="ALY278" s="183"/>
      <c r="ALZ278" s="183"/>
      <c r="AMA278" s="183"/>
      <c r="AMB278" s="183"/>
      <c r="AMC278" s="183"/>
      <c r="AMD278" s="183"/>
      <c r="AME278" s="183"/>
      <c r="AMF278" s="183"/>
      <c r="AMG278" s="183"/>
      <c r="AMH278" s="183"/>
      <c r="AMI278" s="183"/>
      <c r="AMJ278" s="183"/>
      <c r="AMK278" s="183"/>
      <c r="AML278" s="183"/>
      <c r="AMM278" s="183"/>
      <c r="AMN278" s="183"/>
      <c r="AMO278" s="183"/>
      <c r="AMP278" s="183"/>
      <c r="AMQ278" s="183"/>
      <c r="AMR278" s="183"/>
      <c r="AMS278" s="183"/>
      <c r="AMT278" s="183"/>
      <c r="AMU278" s="183"/>
      <c r="AMV278" s="183"/>
      <c r="AMW278" s="183"/>
      <c r="AMX278" s="183"/>
      <c r="AMY278" s="183"/>
      <c r="AMZ278" s="183"/>
      <c r="ANA278" s="183"/>
      <c r="ANB278" s="183"/>
      <c r="ANC278" s="183"/>
      <c r="AND278" s="183"/>
      <c r="ANE278" s="183"/>
      <c r="ANF278" s="183"/>
      <c r="ANG278" s="183"/>
      <c r="ANH278" s="183"/>
      <c r="ANI278" s="183"/>
      <c r="ANJ278" s="183"/>
      <c r="ANK278" s="183"/>
      <c r="ANL278" s="183"/>
      <c r="ANM278" s="183"/>
      <c r="ANN278" s="183"/>
      <c r="ANO278" s="183"/>
      <c r="ANP278" s="183"/>
      <c r="ANQ278" s="183"/>
      <c r="ANR278" s="183"/>
      <c r="ANS278" s="183"/>
      <c r="ANT278" s="183"/>
      <c r="ANU278" s="183"/>
      <c r="ANV278" s="183"/>
      <c r="ANW278" s="183"/>
      <c r="ANX278" s="183"/>
      <c r="ANY278" s="183"/>
      <c r="ANZ278" s="183"/>
      <c r="AOA278" s="183"/>
      <c r="AOB278" s="183"/>
      <c r="AOC278" s="183"/>
      <c r="AOD278" s="183"/>
      <c r="AOE278" s="183"/>
      <c r="AOF278" s="183"/>
      <c r="AOG278" s="183"/>
      <c r="AOH278" s="183"/>
      <c r="AOI278" s="183"/>
      <c r="AOJ278" s="183"/>
      <c r="AOK278" s="183"/>
      <c r="AOL278" s="183"/>
      <c r="AOM278" s="183"/>
      <c r="AON278" s="183"/>
      <c r="AOO278" s="183"/>
      <c r="AOP278" s="183"/>
      <c r="AOQ278" s="183"/>
      <c r="AOR278" s="183"/>
      <c r="AOS278" s="183"/>
      <c r="AOT278" s="183"/>
      <c r="AOU278" s="183"/>
      <c r="AOV278" s="183"/>
      <c r="AOW278" s="183"/>
      <c r="AOX278" s="183"/>
      <c r="AOY278" s="183"/>
      <c r="AOZ278" s="183"/>
      <c r="APA278" s="183"/>
      <c r="APB278" s="183"/>
      <c r="APC278" s="183"/>
      <c r="APD278" s="183"/>
      <c r="APE278" s="183"/>
      <c r="APF278" s="183"/>
      <c r="APG278" s="183"/>
      <c r="APH278" s="183"/>
      <c r="API278" s="183"/>
      <c r="APJ278" s="183"/>
      <c r="APK278" s="183"/>
      <c r="APL278" s="183"/>
      <c r="APM278" s="183"/>
      <c r="APN278" s="183"/>
      <c r="APO278" s="183"/>
      <c r="APP278" s="183"/>
      <c r="APQ278" s="183"/>
      <c r="APR278" s="183"/>
      <c r="APS278" s="183"/>
      <c r="APT278" s="183"/>
      <c r="APU278" s="183"/>
      <c r="APV278" s="183"/>
      <c r="APW278" s="183"/>
      <c r="APX278" s="183"/>
      <c r="APY278" s="183"/>
      <c r="APZ278" s="183"/>
      <c r="AQA278" s="183"/>
      <c r="AQB278" s="183"/>
      <c r="AQC278" s="183"/>
      <c r="AQD278" s="183"/>
      <c r="AQE278" s="183"/>
      <c r="AQF278" s="183"/>
      <c r="AQG278" s="183"/>
      <c r="AQH278" s="183"/>
      <c r="AQI278" s="183"/>
      <c r="AQJ278" s="183"/>
      <c r="AQK278" s="183"/>
      <c r="AQL278" s="183"/>
      <c r="AQM278" s="183"/>
      <c r="AQN278" s="183"/>
      <c r="AQO278" s="183"/>
      <c r="AQP278" s="183"/>
      <c r="AQQ278" s="183"/>
      <c r="AQR278" s="183"/>
      <c r="AQS278" s="183"/>
      <c r="AQT278" s="183"/>
      <c r="AQU278" s="183"/>
      <c r="AQV278" s="183"/>
      <c r="AQW278" s="183"/>
      <c r="AQX278" s="183"/>
      <c r="AQY278" s="183"/>
      <c r="AQZ278" s="183"/>
      <c r="ARA278" s="183"/>
      <c r="ARB278" s="183"/>
      <c r="ARC278" s="183"/>
      <c r="ARD278" s="183"/>
      <c r="ARE278" s="183"/>
      <c r="ARF278" s="183"/>
      <c r="ARG278" s="183"/>
      <c r="ARH278" s="183"/>
      <c r="ARI278" s="183"/>
      <c r="ARJ278" s="183"/>
      <c r="ARK278" s="183"/>
      <c r="ARL278" s="183"/>
      <c r="ARM278" s="183"/>
      <c r="ARN278" s="183"/>
      <c r="ARO278" s="183"/>
      <c r="ARP278" s="183"/>
      <c r="ARQ278" s="183"/>
      <c r="ARR278" s="183"/>
      <c r="ARS278" s="183"/>
      <c r="ART278" s="183"/>
      <c r="ARU278" s="183"/>
      <c r="ARV278" s="183"/>
      <c r="ARW278" s="183"/>
      <c r="ARX278" s="183"/>
      <c r="ARY278" s="183"/>
      <c r="ARZ278" s="183"/>
      <c r="ASA278" s="183"/>
      <c r="ASB278" s="183"/>
      <c r="ASC278" s="183"/>
      <c r="ASD278" s="183"/>
      <c r="ASE278" s="183"/>
      <c r="ASF278" s="183"/>
      <c r="ASG278" s="183"/>
      <c r="ASH278" s="183"/>
      <c r="ASI278" s="183"/>
      <c r="ASJ278" s="183"/>
      <c r="ASK278" s="183"/>
      <c r="ASL278" s="183"/>
      <c r="ASM278" s="183"/>
      <c r="ASN278" s="183"/>
      <c r="ASO278" s="183"/>
      <c r="ASP278" s="183"/>
      <c r="ASQ278" s="183"/>
      <c r="ASR278" s="183"/>
      <c r="ASS278" s="183"/>
      <c r="AST278" s="183"/>
      <c r="ASU278" s="183"/>
      <c r="ASV278" s="183"/>
      <c r="ASW278" s="183"/>
      <c r="ASX278" s="183"/>
      <c r="ASY278" s="183"/>
      <c r="ASZ278" s="183"/>
      <c r="ATA278" s="183"/>
      <c r="ATB278" s="183"/>
      <c r="ATC278" s="183"/>
      <c r="ATD278" s="183"/>
      <c r="ATE278" s="183"/>
      <c r="ATF278" s="183"/>
      <c r="ATG278" s="183"/>
      <c r="ATH278" s="183"/>
      <c r="ATI278" s="183"/>
      <c r="ATJ278" s="183"/>
      <c r="ATK278" s="183"/>
      <c r="ATL278" s="183"/>
      <c r="ATM278" s="183"/>
      <c r="ATN278" s="183"/>
      <c r="ATO278" s="183"/>
      <c r="ATP278" s="183"/>
      <c r="ATQ278" s="183"/>
      <c r="ATR278" s="183"/>
      <c r="ATS278" s="183"/>
      <c r="ATT278" s="183"/>
      <c r="ATU278" s="183"/>
      <c r="ATV278" s="183"/>
      <c r="ATW278" s="183"/>
      <c r="ATX278" s="183"/>
      <c r="ATY278" s="183"/>
      <c r="ATZ278" s="183"/>
      <c r="AUA278" s="183"/>
      <c r="AUB278" s="183"/>
      <c r="AUC278" s="183"/>
      <c r="AUD278" s="183"/>
      <c r="AUE278" s="183"/>
      <c r="AUF278" s="183"/>
      <c r="AUG278" s="183"/>
      <c r="AUH278" s="183"/>
      <c r="AUI278" s="183"/>
      <c r="AUJ278" s="183"/>
      <c r="AUK278" s="183"/>
      <c r="AUL278" s="183"/>
      <c r="AUM278" s="183"/>
      <c r="AUN278" s="183"/>
      <c r="AUO278" s="183"/>
      <c r="AUP278" s="183"/>
      <c r="AUQ278" s="183"/>
      <c r="AUR278" s="183"/>
      <c r="AUS278" s="183"/>
      <c r="AUT278" s="183"/>
      <c r="AUU278" s="183"/>
      <c r="AUV278" s="183"/>
      <c r="AUW278" s="183"/>
      <c r="AUX278" s="183"/>
      <c r="AUY278" s="183"/>
      <c r="AUZ278" s="183"/>
      <c r="AVA278" s="183"/>
      <c r="AVB278" s="183"/>
      <c r="AVC278" s="183"/>
      <c r="AVD278" s="183"/>
      <c r="AVE278" s="183"/>
      <c r="AVF278" s="183"/>
      <c r="AVG278" s="183"/>
      <c r="AVH278" s="183"/>
      <c r="AVI278" s="183"/>
      <c r="AVJ278" s="183"/>
      <c r="AVK278" s="183"/>
      <c r="AVL278" s="183"/>
      <c r="AVM278" s="183"/>
      <c r="AVN278" s="183"/>
      <c r="AVO278" s="183"/>
      <c r="AVP278" s="183"/>
      <c r="AVQ278" s="183"/>
      <c r="AVR278" s="183"/>
      <c r="AVS278" s="183"/>
      <c r="AVT278" s="183"/>
      <c r="AVU278" s="183"/>
      <c r="AVV278" s="183"/>
      <c r="AVW278" s="183"/>
      <c r="AVX278" s="183"/>
      <c r="AVY278" s="183"/>
      <c r="AVZ278" s="183"/>
      <c r="AWA278" s="183"/>
      <c r="AWB278" s="183"/>
      <c r="AWC278" s="183"/>
      <c r="AWD278" s="183"/>
      <c r="AWE278" s="183"/>
      <c r="AWF278" s="183"/>
      <c r="AWG278" s="183"/>
      <c r="AWH278" s="183"/>
      <c r="AWI278" s="183"/>
      <c r="AWJ278" s="183"/>
      <c r="AWK278" s="183"/>
      <c r="AWL278" s="183"/>
      <c r="AWM278" s="183"/>
      <c r="AWN278" s="183"/>
      <c r="AWO278" s="183"/>
      <c r="AWP278" s="183"/>
      <c r="AWQ278" s="183"/>
      <c r="AWR278" s="183"/>
      <c r="AWS278" s="183"/>
      <c r="AWT278" s="183"/>
      <c r="AWU278" s="183"/>
      <c r="AWV278" s="183"/>
      <c r="AWW278" s="183"/>
      <c r="AWX278" s="183"/>
      <c r="AWY278" s="183"/>
      <c r="AWZ278" s="183"/>
      <c r="AXA278" s="183"/>
      <c r="AXB278" s="183"/>
      <c r="AXC278" s="183"/>
      <c r="AXD278" s="183"/>
      <c r="AXE278" s="183"/>
      <c r="AXF278" s="183"/>
      <c r="AXG278" s="183"/>
      <c r="AXH278" s="183"/>
      <c r="AXI278" s="183"/>
      <c r="AXJ278" s="183"/>
      <c r="AXK278" s="183"/>
      <c r="AXL278" s="183"/>
      <c r="AXM278" s="183"/>
      <c r="AXN278" s="183"/>
      <c r="AXO278" s="183"/>
      <c r="AXP278" s="183"/>
      <c r="AXQ278" s="183"/>
      <c r="AXR278" s="183"/>
      <c r="AXS278" s="183"/>
      <c r="AXT278" s="183"/>
      <c r="AXU278" s="183"/>
      <c r="AXV278" s="183"/>
      <c r="AXW278" s="183"/>
      <c r="AXX278" s="183"/>
      <c r="AXY278" s="183"/>
      <c r="AXZ278" s="183"/>
      <c r="AYA278" s="183"/>
      <c r="AYB278" s="183"/>
      <c r="AYC278" s="183"/>
      <c r="AYD278" s="183"/>
      <c r="AYE278" s="183"/>
      <c r="AYF278" s="183"/>
      <c r="AYG278" s="183"/>
      <c r="AYH278" s="183"/>
      <c r="AYI278" s="183"/>
      <c r="AYJ278" s="183"/>
      <c r="AYK278" s="183"/>
      <c r="AYL278" s="183"/>
      <c r="AYM278" s="183"/>
      <c r="AYN278" s="183"/>
      <c r="AYO278" s="183"/>
      <c r="AYP278" s="183"/>
      <c r="AYQ278" s="183"/>
      <c r="AYR278" s="183"/>
      <c r="AYS278" s="183"/>
      <c r="AYT278" s="183"/>
      <c r="AYU278" s="183"/>
      <c r="AYV278" s="183"/>
      <c r="AYW278" s="183"/>
      <c r="AYX278" s="183"/>
      <c r="AYY278" s="183"/>
      <c r="AYZ278" s="183"/>
      <c r="AZA278" s="183"/>
      <c r="AZB278" s="183"/>
      <c r="AZC278" s="183"/>
      <c r="AZD278" s="183"/>
      <c r="AZE278" s="183"/>
      <c r="AZF278" s="183"/>
      <c r="AZG278" s="183"/>
      <c r="AZH278" s="183"/>
      <c r="AZI278" s="183"/>
      <c r="AZJ278" s="183"/>
      <c r="AZK278" s="183"/>
      <c r="AZL278" s="183"/>
      <c r="AZM278" s="183"/>
      <c r="AZN278" s="183"/>
      <c r="AZO278" s="183"/>
      <c r="AZP278" s="183"/>
      <c r="AZQ278" s="183"/>
      <c r="AZR278" s="183"/>
      <c r="AZS278" s="183"/>
      <c r="AZT278" s="183"/>
      <c r="AZU278" s="183"/>
      <c r="AZV278" s="183"/>
      <c r="AZW278" s="183"/>
      <c r="AZX278" s="183"/>
      <c r="AZY278" s="183"/>
      <c r="AZZ278" s="183"/>
      <c r="BAA278" s="183"/>
      <c r="BAB278" s="183"/>
      <c r="BAC278" s="183"/>
      <c r="BAD278" s="183"/>
      <c r="BAE278" s="183"/>
      <c r="BAF278" s="183"/>
      <c r="BAG278" s="183"/>
      <c r="BAH278" s="183"/>
      <c r="BAI278" s="183"/>
      <c r="BAJ278" s="183"/>
      <c r="BAK278" s="183"/>
      <c r="BAL278" s="183"/>
      <c r="BAM278" s="183"/>
      <c r="BAN278" s="183"/>
      <c r="BAO278" s="183"/>
      <c r="BAP278" s="183"/>
      <c r="BAQ278" s="183"/>
      <c r="BAR278" s="183"/>
      <c r="BAS278" s="183"/>
      <c r="BAT278" s="183"/>
      <c r="BAU278" s="183"/>
      <c r="BAV278" s="183"/>
      <c r="BAW278" s="183"/>
      <c r="BAX278" s="183"/>
      <c r="BAY278" s="183"/>
      <c r="BAZ278" s="183"/>
      <c r="BBA278" s="183"/>
      <c r="BBB278" s="183"/>
      <c r="BBC278" s="183"/>
      <c r="BBD278" s="183"/>
      <c r="BBE278" s="183"/>
      <c r="BBF278" s="183"/>
      <c r="BBG278" s="183"/>
      <c r="BBH278" s="183"/>
      <c r="BBI278" s="183"/>
      <c r="BBJ278" s="183"/>
      <c r="BBK278" s="183"/>
      <c r="BBL278" s="183"/>
      <c r="BBM278" s="183"/>
      <c r="BBN278" s="183"/>
      <c r="BBO278" s="183"/>
      <c r="BBP278" s="183"/>
      <c r="BBQ278" s="183"/>
      <c r="BBR278" s="183"/>
      <c r="BBS278" s="183"/>
      <c r="BBT278" s="183"/>
      <c r="BBU278" s="183"/>
      <c r="BBV278" s="183"/>
      <c r="BBW278" s="183"/>
      <c r="BBX278" s="183"/>
      <c r="BBY278" s="183"/>
      <c r="BBZ278" s="183"/>
      <c r="BCA278" s="183"/>
      <c r="BCB278" s="183"/>
      <c r="BCC278" s="183"/>
      <c r="BCD278" s="183"/>
      <c r="BCE278" s="183"/>
      <c r="BCF278" s="183"/>
      <c r="BCG278" s="183"/>
      <c r="BCH278" s="183"/>
      <c r="BCI278" s="183"/>
      <c r="BCJ278" s="183"/>
      <c r="BCK278" s="183"/>
      <c r="BCL278" s="183"/>
      <c r="BCM278" s="183"/>
      <c r="BCN278" s="183"/>
      <c r="BCO278" s="183"/>
      <c r="BCP278" s="183"/>
      <c r="BCQ278" s="183"/>
      <c r="BCR278" s="183"/>
      <c r="BCS278" s="183"/>
      <c r="BCT278" s="183"/>
      <c r="BCU278" s="183"/>
      <c r="BCV278" s="183"/>
      <c r="BCW278" s="183"/>
      <c r="BCX278" s="183"/>
      <c r="BCY278" s="183"/>
      <c r="BCZ278" s="183"/>
      <c r="BDA278" s="183"/>
      <c r="BDB278" s="183"/>
      <c r="BDC278" s="183"/>
      <c r="BDD278" s="183"/>
      <c r="BDE278" s="183"/>
      <c r="BDF278" s="183"/>
      <c r="BDG278" s="183"/>
      <c r="BDH278" s="183"/>
      <c r="BDI278" s="183"/>
      <c r="BDJ278" s="183"/>
      <c r="BDK278" s="183"/>
      <c r="BDL278" s="183"/>
      <c r="BDM278" s="183"/>
      <c r="BDN278" s="183"/>
      <c r="BDO278" s="183"/>
      <c r="BDP278" s="183"/>
      <c r="BDQ278" s="183"/>
      <c r="BDR278" s="183"/>
      <c r="BDS278" s="183"/>
      <c r="BDT278" s="183"/>
      <c r="BDU278" s="183"/>
      <c r="BDV278" s="183"/>
      <c r="BDW278" s="183"/>
      <c r="BDX278" s="183"/>
      <c r="BDY278" s="183"/>
      <c r="BDZ278" s="183"/>
      <c r="BEA278" s="183"/>
      <c r="BEB278" s="183"/>
      <c r="BEC278" s="183"/>
      <c r="BED278" s="183"/>
      <c r="BEE278" s="183"/>
      <c r="BEF278" s="183"/>
      <c r="BEG278" s="183"/>
      <c r="BEH278" s="183"/>
      <c r="BEI278" s="183"/>
      <c r="BEJ278" s="183"/>
      <c r="BEK278" s="183"/>
      <c r="BEL278" s="183"/>
      <c r="BEM278" s="183"/>
      <c r="BEN278" s="183"/>
      <c r="BEO278" s="183"/>
      <c r="BEP278" s="183"/>
      <c r="BEQ278" s="183"/>
      <c r="BER278" s="183"/>
      <c r="BES278" s="183"/>
      <c r="BET278" s="183"/>
      <c r="BEU278" s="183"/>
      <c r="BEV278" s="183"/>
      <c r="BEW278" s="183"/>
      <c r="BEX278" s="183"/>
      <c r="BEY278" s="183"/>
      <c r="BEZ278" s="183"/>
      <c r="BFA278" s="183"/>
      <c r="BFB278" s="183"/>
      <c r="BFC278" s="183"/>
      <c r="BFD278" s="183"/>
      <c r="BFE278" s="183"/>
      <c r="BFF278" s="183"/>
      <c r="BFG278" s="183"/>
      <c r="BFH278" s="183"/>
      <c r="BFI278" s="183"/>
      <c r="BFJ278" s="183"/>
      <c r="BFK278" s="183"/>
      <c r="BFL278" s="183"/>
      <c r="BFM278" s="183"/>
      <c r="BFN278" s="183"/>
      <c r="BFO278" s="183"/>
      <c r="BFP278" s="183"/>
      <c r="BFQ278" s="183"/>
      <c r="BFR278" s="183"/>
      <c r="BFS278" s="183"/>
      <c r="BFT278" s="183"/>
      <c r="BFU278" s="183"/>
      <c r="BFV278" s="183"/>
      <c r="BFW278" s="183"/>
      <c r="BFX278" s="183"/>
      <c r="BFY278" s="183"/>
      <c r="BFZ278" s="183"/>
      <c r="BGA278" s="183"/>
      <c r="BGB278" s="183"/>
      <c r="BGC278" s="183"/>
      <c r="BGD278" s="183"/>
      <c r="BGE278" s="183"/>
      <c r="BGF278" s="183"/>
      <c r="BGG278" s="183"/>
      <c r="BGH278" s="183"/>
      <c r="BGI278" s="183"/>
      <c r="BGJ278" s="183"/>
      <c r="BGK278" s="183"/>
      <c r="BGL278" s="183"/>
      <c r="BGM278" s="183"/>
      <c r="BGN278" s="183"/>
      <c r="BGO278" s="183"/>
      <c r="BGP278" s="183"/>
      <c r="BGQ278" s="183"/>
      <c r="BGR278" s="183"/>
      <c r="BGS278" s="183"/>
      <c r="BGT278" s="183"/>
      <c r="BGU278" s="183"/>
      <c r="BGV278" s="183"/>
      <c r="BGW278" s="183"/>
      <c r="BGX278" s="183"/>
      <c r="BGY278" s="183"/>
      <c r="BGZ278" s="183"/>
      <c r="BHA278" s="183"/>
      <c r="BHB278" s="183"/>
      <c r="BHC278" s="183"/>
      <c r="BHD278" s="183"/>
      <c r="BHE278" s="183"/>
      <c r="BHF278" s="183"/>
      <c r="BHG278" s="183"/>
      <c r="BHH278" s="183"/>
      <c r="BHI278" s="183"/>
      <c r="BHJ278" s="183"/>
      <c r="BHK278" s="183"/>
      <c r="BHL278" s="183"/>
      <c r="BHM278" s="183"/>
      <c r="BHN278" s="183"/>
      <c r="BHO278" s="183"/>
      <c r="BHP278" s="183"/>
      <c r="BHQ278" s="183"/>
      <c r="BHR278" s="183"/>
      <c r="BHS278" s="183"/>
      <c r="BHT278" s="183"/>
      <c r="BHU278" s="183"/>
      <c r="BHV278" s="183"/>
      <c r="BHW278" s="183"/>
      <c r="BHX278" s="183"/>
      <c r="BHY278" s="183"/>
      <c r="BHZ278" s="183"/>
      <c r="BIA278" s="183"/>
      <c r="BIB278" s="183"/>
      <c r="BIC278" s="183"/>
      <c r="BID278" s="183"/>
      <c r="BIE278" s="183"/>
      <c r="BIF278" s="183"/>
      <c r="BIG278" s="183"/>
      <c r="BIH278" s="183"/>
      <c r="BII278" s="183"/>
      <c r="BIJ278" s="183"/>
      <c r="BIK278" s="183"/>
      <c r="BIL278" s="183"/>
      <c r="BIM278" s="183"/>
      <c r="BIN278" s="183"/>
      <c r="BIO278" s="183"/>
      <c r="BIP278" s="183"/>
      <c r="BIQ278" s="183"/>
      <c r="BIR278" s="183"/>
      <c r="BIS278" s="183"/>
      <c r="BIT278" s="183"/>
      <c r="BIU278" s="183"/>
      <c r="BIV278" s="183"/>
      <c r="BIW278" s="183"/>
      <c r="BIX278" s="183"/>
      <c r="BIY278" s="183"/>
      <c r="BIZ278" s="183"/>
      <c r="BJA278" s="183"/>
      <c r="BJB278" s="183"/>
      <c r="BJC278" s="183"/>
      <c r="BJD278" s="183"/>
      <c r="BJE278" s="183"/>
      <c r="BJF278" s="183"/>
      <c r="BJG278" s="183"/>
      <c r="BJH278" s="183"/>
      <c r="BJI278" s="183"/>
      <c r="BJJ278" s="183"/>
      <c r="BJK278" s="183"/>
      <c r="BJL278" s="183"/>
      <c r="BJM278" s="183"/>
      <c r="BJN278" s="183"/>
      <c r="BJO278" s="183"/>
      <c r="BJP278" s="183"/>
      <c r="BJQ278" s="183"/>
      <c r="BJR278" s="183"/>
      <c r="BJS278" s="183"/>
      <c r="BJT278" s="183"/>
      <c r="BJU278" s="183"/>
      <c r="BJV278" s="183"/>
      <c r="BJW278" s="183"/>
      <c r="BJX278" s="183"/>
      <c r="BJY278" s="183"/>
      <c r="BJZ278" s="183"/>
      <c r="BKA278" s="183"/>
      <c r="BKB278" s="183"/>
      <c r="BKC278" s="183"/>
      <c r="BKD278" s="183"/>
      <c r="BKE278" s="183"/>
      <c r="BKF278" s="183"/>
      <c r="BKG278" s="183"/>
      <c r="BKH278" s="183"/>
      <c r="BKI278" s="183"/>
      <c r="BKJ278" s="183"/>
      <c r="BKK278" s="183"/>
      <c r="BKL278" s="183"/>
      <c r="BKM278" s="183"/>
      <c r="BKN278" s="183"/>
      <c r="BKO278" s="183"/>
      <c r="BKP278" s="183"/>
      <c r="BKQ278" s="183"/>
      <c r="BKR278" s="183"/>
      <c r="BKS278" s="183"/>
      <c r="BKT278" s="183"/>
      <c r="BKU278" s="183"/>
      <c r="BKV278" s="183"/>
      <c r="BKW278" s="183"/>
      <c r="BKX278" s="183"/>
      <c r="BKY278" s="183"/>
      <c r="BKZ278" s="183"/>
      <c r="BLA278" s="183"/>
      <c r="BLB278" s="183"/>
      <c r="BLC278" s="183"/>
      <c r="BLD278" s="183"/>
      <c r="BLE278" s="183"/>
      <c r="BLF278" s="183"/>
      <c r="BLG278" s="183"/>
      <c r="BLH278" s="183"/>
      <c r="BLI278" s="183"/>
      <c r="BLJ278" s="183"/>
      <c r="BLK278" s="183"/>
      <c r="BLL278" s="183"/>
      <c r="BLM278" s="183"/>
      <c r="BLN278" s="183"/>
      <c r="BLO278" s="183"/>
      <c r="BLP278" s="183"/>
      <c r="BLQ278" s="183"/>
      <c r="BLR278" s="183"/>
      <c r="BLS278" s="183"/>
      <c r="BLT278" s="183"/>
      <c r="BLU278" s="183"/>
      <c r="BLV278" s="183"/>
      <c r="BLW278" s="183"/>
      <c r="BLX278" s="183"/>
      <c r="BLY278" s="183"/>
      <c r="BLZ278" s="183"/>
      <c r="BMA278" s="183"/>
      <c r="BMB278" s="183"/>
      <c r="BMC278" s="183"/>
      <c r="BMD278" s="183"/>
      <c r="BME278" s="183"/>
      <c r="BMF278" s="183"/>
      <c r="BMG278" s="183"/>
      <c r="BMH278" s="183"/>
      <c r="BMI278" s="183"/>
      <c r="BMJ278" s="183"/>
      <c r="BMK278" s="183"/>
      <c r="BML278" s="183"/>
      <c r="BMM278" s="183"/>
      <c r="BMN278" s="183"/>
      <c r="BMO278" s="183"/>
      <c r="BMP278" s="183"/>
      <c r="BMQ278" s="183"/>
      <c r="BMR278" s="183"/>
      <c r="BMS278" s="183"/>
      <c r="BMT278" s="183"/>
      <c r="BMU278" s="183"/>
      <c r="BMV278" s="183"/>
      <c r="BMW278" s="183"/>
      <c r="BMX278" s="183"/>
      <c r="BMY278" s="183"/>
      <c r="BMZ278" s="183"/>
      <c r="BNA278" s="183"/>
      <c r="BNB278" s="183"/>
      <c r="BNC278" s="183"/>
      <c r="BND278" s="183"/>
      <c r="BNE278" s="183"/>
      <c r="BNF278" s="183"/>
      <c r="BNG278" s="183"/>
      <c r="BNH278" s="183"/>
      <c r="BNI278" s="183"/>
      <c r="BNJ278" s="183"/>
      <c r="BNK278" s="183"/>
      <c r="BNL278" s="183"/>
      <c r="BNM278" s="183"/>
      <c r="BNN278" s="183"/>
      <c r="BNO278" s="183"/>
      <c r="BNP278" s="183"/>
      <c r="BNQ278" s="183"/>
      <c r="BNR278" s="183"/>
      <c r="BNS278" s="183"/>
      <c r="BNT278" s="183"/>
      <c r="BNU278" s="183"/>
      <c r="BNV278" s="183"/>
      <c r="BNW278" s="183"/>
      <c r="BNX278" s="183"/>
      <c r="BNY278" s="183"/>
      <c r="BNZ278" s="183"/>
      <c r="BOA278" s="183"/>
      <c r="BOB278" s="183"/>
      <c r="BOC278" s="183"/>
      <c r="BOD278" s="183"/>
      <c r="BOE278" s="183"/>
      <c r="BOF278" s="183"/>
      <c r="BOG278" s="183"/>
      <c r="BOH278" s="183"/>
      <c r="BOI278" s="183"/>
      <c r="BOJ278" s="183"/>
      <c r="BOK278" s="183"/>
      <c r="BOL278" s="183"/>
      <c r="BOM278" s="183"/>
      <c r="BON278" s="183"/>
      <c r="BOO278" s="183"/>
      <c r="BOP278" s="183"/>
      <c r="BOQ278" s="183"/>
      <c r="BOR278" s="183"/>
      <c r="BOS278" s="183"/>
      <c r="BOT278" s="183"/>
      <c r="BOU278" s="183"/>
      <c r="BOV278" s="183"/>
      <c r="BOW278" s="183"/>
      <c r="BOX278" s="183"/>
      <c r="BOY278" s="183"/>
      <c r="BOZ278" s="183"/>
      <c r="BPA278" s="183"/>
      <c r="BPB278" s="183"/>
      <c r="BPC278" s="183"/>
      <c r="BPD278" s="183"/>
      <c r="BPE278" s="183"/>
      <c r="BPF278" s="183"/>
      <c r="BPG278" s="183"/>
      <c r="BPH278" s="183"/>
      <c r="BPI278" s="183"/>
      <c r="BPJ278" s="183"/>
      <c r="BPK278" s="183"/>
      <c r="BPL278" s="183"/>
      <c r="BPM278" s="183"/>
      <c r="BPN278" s="183"/>
      <c r="BPO278" s="183"/>
      <c r="BPP278" s="183"/>
      <c r="BPQ278" s="183"/>
      <c r="BPR278" s="183"/>
      <c r="BPS278" s="183"/>
      <c r="BPT278" s="183"/>
      <c r="BPU278" s="183"/>
      <c r="BPV278" s="183"/>
      <c r="BPW278" s="183"/>
      <c r="BPX278" s="183"/>
      <c r="BPY278" s="183"/>
      <c r="BPZ278" s="183"/>
      <c r="BQA278" s="183"/>
      <c r="BQB278" s="183"/>
      <c r="BQC278" s="183"/>
      <c r="BQD278" s="183"/>
      <c r="BQE278" s="183"/>
      <c r="BQF278" s="183"/>
      <c r="BQG278" s="183"/>
      <c r="BQH278" s="183"/>
      <c r="BQI278" s="183"/>
      <c r="BQJ278" s="183"/>
      <c r="BQK278" s="183"/>
      <c r="BQL278" s="183"/>
      <c r="BQM278" s="183"/>
      <c r="BQN278" s="183"/>
      <c r="BQO278" s="183"/>
      <c r="BQP278" s="183"/>
      <c r="BQQ278" s="183"/>
      <c r="BQR278" s="183"/>
      <c r="BQS278" s="183"/>
      <c r="BQT278" s="183"/>
      <c r="BQU278" s="183"/>
      <c r="BQV278" s="183"/>
      <c r="BQW278" s="183"/>
      <c r="BQX278" s="183"/>
      <c r="BQY278" s="183"/>
      <c r="BQZ278" s="183"/>
      <c r="BRA278" s="183"/>
      <c r="BRB278" s="183"/>
      <c r="BRC278" s="183"/>
      <c r="BRD278" s="183"/>
      <c r="BRE278" s="183"/>
      <c r="BRF278" s="183"/>
      <c r="BRG278" s="183"/>
      <c r="BRH278" s="183"/>
      <c r="BRI278" s="183"/>
      <c r="BRJ278" s="183"/>
      <c r="BRK278" s="183"/>
      <c r="BRL278" s="183"/>
      <c r="BRM278" s="183"/>
      <c r="BRN278" s="183"/>
      <c r="BRO278" s="183"/>
      <c r="BRP278" s="183"/>
      <c r="BRQ278" s="183"/>
      <c r="BRR278" s="183"/>
      <c r="BRS278" s="183"/>
      <c r="BRT278" s="183"/>
      <c r="BRU278" s="183"/>
      <c r="BRV278" s="183"/>
      <c r="BRW278" s="183"/>
      <c r="BRX278" s="183"/>
      <c r="BRY278" s="183"/>
      <c r="BRZ278" s="183"/>
      <c r="BSA278" s="183"/>
      <c r="BSB278" s="183"/>
      <c r="BSC278" s="183"/>
      <c r="BSD278" s="183"/>
      <c r="BSE278" s="183"/>
      <c r="BSF278" s="183"/>
      <c r="BSG278" s="183"/>
      <c r="BSH278" s="183"/>
      <c r="BSI278" s="183"/>
      <c r="BSJ278" s="183"/>
      <c r="BSK278" s="183"/>
      <c r="BSL278" s="183"/>
      <c r="BSM278" s="183"/>
      <c r="BSN278" s="183"/>
      <c r="BSO278" s="183"/>
      <c r="BSP278" s="183"/>
      <c r="BSQ278" s="183"/>
      <c r="BSR278" s="183"/>
      <c r="BSS278" s="183"/>
      <c r="BST278" s="183"/>
      <c r="BSU278" s="183"/>
      <c r="BSV278" s="183"/>
      <c r="BSW278" s="183"/>
      <c r="BSX278" s="183"/>
      <c r="BSY278" s="183"/>
      <c r="BSZ278" s="183"/>
      <c r="BTA278" s="183"/>
      <c r="BTB278" s="183"/>
      <c r="BTC278" s="183"/>
      <c r="BTD278" s="183"/>
      <c r="BTE278" s="183"/>
      <c r="BTF278" s="183"/>
      <c r="BTG278" s="183"/>
      <c r="BTH278" s="183"/>
      <c r="BTI278" s="183"/>
      <c r="BTJ278" s="183"/>
      <c r="BTK278" s="183"/>
      <c r="BTL278" s="183"/>
      <c r="BTM278" s="183"/>
      <c r="BTN278" s="183"/>
      <c r="BTO278" s="183"/>
      <c r="BTP278" s="183"/>
      <c r="BTQ278" s="183"/>
      <c r="BTR278" s="183"/>
      <c r="BTS278" s="183"/>
      <c r="BTT278" s="183"/>
      <c r="BTU278" s="183"/>
      <c r="BTV278" s="183"/>
      <c r="BTW278" s="183"/>
      <c r="BTX278" s="183"/>
      <c r="BTY278" s="183"/>
      <c r="BTZ278" s="183"/>
      <c r="BUA278" s="183"/>
      <c r="BUB278" s="183"/>
      <c r="BUC278" s="183"/>
      <c r="BUD278" s="183"/>
      <c r="BUE278" s="183"/>
      <c r="BUF278" s="183"/>
      <c r="BUG278" s="183"/>
      <c r="BUH278" s="183"/>
      <c r="BUI278" s="183"/>
      <c r="BUJ278" s="183"/>
      <c r="BUK278" s="183"/>
      <c r="BUL278" s="183"/>
      <c r="BUM278" s="183"/>
      <c r="BUN278" s="183"/>
      <c r="BUO278" s="183"/>
      <c r="BUP278" s="183"/>
      <c r="BUQ278" s="183"/>
      <c r="BUR278" s="183"/>
      <c r="BUS278" s="183"/>
      <c r="BUT278" s="183"/>
      <c r="BUU278" s="183"/>
      <c r="BUV278" s="183"/>
      <c r="BUW278" s="183"/>
      <c r="BUX278" s="183"/>
      <c r="BUY278" s="183"/>
      <c r="BUZ278" s="183"/>
      <c r="BVA278" s="183"/>
      <c r="BVB278" s="183"/>
      <c r="BVC278" s="183"/>
      <c r="BVD278" s="183"/>
      <c r="BVE278" s="183"/>
      <c r="BVF278" s="183"/>
      <c r="BVG278" s="183"/>
      <c r="BVH278" s="183"/>
      <c r="BVI278" s="183"/>
      <c r="BVJ278" s="183"/>
      <c r="BVK278" s="183"/>
      <c r="BVL278" s="183"/>
      <c r="BVM278" s="183"/>
      <c r="BVN278" s="183"/>
      <c r="BVO278" s="183"/>
      <c r="BVP278" s="183"/>
      <c r="BVQ278" s="183"/>
      <c r="BVR278" s="183"/>
      <c r="BVS278" s="183"/>
      <c r="BVT278" s="183"/>
      <c r="BVU278" s="183"/>
      <c r="BVV278" s="183"/>
      <c r="BVW278" s="183"/>
      <c r="BVX278" s="183"/>
      <c r="BVY278" s="183"/>
      <c r="BVZ278" s="183"/>
      <c r="BWA278" s="183"/>
      <c r="BWB278" s="183"/>
      <c r="BWC278" s="183"/>
      <c r="BWD278" s="183"/>
      <c r="BWE278" s="183"/>
      <c r="BWF278" s="183"/>
      <c r="BWG278" s="183"/>
      <c r="BWH278" s="183"/>
      <c r="BWI278" s="183"/>
      <c r="BWJ278" s="183"/>
      <c r="BWK278" s="183"/>
      <c r="BWL278" s="183"/>
      <c r="BWM278" s="183"/>
      <c r="BWN278" s="183"/>
      <c r="BWO278" s="183"/>
      <c r="BWP278" s="183"/>
      <c r="BWQ278" s="183"/>
      <c r="BWR278" s="183"/>
      <c r="BWS278" s="183"/>
      <c r="BWT278" s="183"/>
      <c r="BWU278" s="183"/>
      <c r="BWV278" s="183"/>
      <c r="BWW278" s="183"/>
      <c r="BWX278" s="183"/>
      <c r="BWY278" s="183"/>
      <c r="BWZ278" s="183"/>
      <c r="BXA278" s="183"/>
      <c r="BXB278" s="183"/>
      <c r="BXC278" s="183"/>
      <c r="BXD278" s="183"/>
      <c r="BXE278" s="183"/>
      <c r="BXF278" s="183"/>
      <c r="BXG278" s="183"/>
      <c r="BXH278" s="183"/>
      <c r="BXI278" s="183"/>
      <c r="BXJ278" s="183"/>
      <c r="BXK278" s="183"/>
      <c r="BXL278" s="183"/>
      <c r="BXM278" s="183"/>
      <c r="BXN278" s="183"/>
      <c r="BXO278" s="183"/>
      <c r="BXP278" s="183"/>
      <c r="BXQ278" s="183"/>
      <c r="BXR278" s="183"/>
      <c r="BXS278" s="183"/>
      <c r="BXT278" s="183"/>
      <c r="BXU278" s="183"/>
      <c r="BXV278" s="183"/>
      <c r="BXW278" s="183"/>
      <c r="BXX278" s="183"/>
      <c r="BXY278" s="183"/>
      <c r="BXZ278" s="183"/>
      <c r="BYA278" s="183"/>
      <c r="BYB278" s="183"/>
      <c r="BYC278" s="183"/>
      <c r="BYD278" s="183"/>
      <c r="BYE278" s="183"/>
      <c r="BYF278" s="183"/>
      <c r="BYG278" s="183"/>
      <c r="BYH278" s="183"/>
      <c r="BYI278" s="183"/>
      <c r="BYJ278" s="183"/>
      <c r="BYK278" s="183"/>
      <c r="BYL278" s="183"/>
      <c r="BYM278" s="183"/>
      <c r="BYN278" s="183"/>
      <c r="BYO278" s="183"/>
      <c r="BYP278" s="183"/>
      <c r="BYQ278" s="183"/>
      <c r="BYR278" s="183"/>
      <c r="BYS278" s="183"/>
      <c r="BYT278" s="183"/>
      <c r="BYU278" s="183"/>
      <c r="BYV278" s="183"/>
      <c r="BYW278" s="183"/>
      <c r="BYX278" s="183"/>
      <c r="BYY278" s="183"/>
      <c r="BYZ278" s="183"/>
      <c r="BZA278" s="183"/>
      <c r="BZB278" s="183"/>
      <c r="BZC278" s="183"/>
      <c r="BZD278" s="183"/>
      <c r="BZE278" s="183"/>
      <c r="BZF278" s="183"/>
      <c r="BZG278" s="183"/>
      <c r="BZH278" s="183"/>
      <c r="BZI278" s="183"/>
      <c r="BZJ278" s="183"/>
      <c r="BZK278" s="183"/>
      <c r="BZL278" s="183"/>
      <c r="BZM278" s="183"/>
      <c r="BZN278" s="183"/>
      <c r="BZO278" s="183"/>
      <c r="BZP278" s="183"/>
      <c r="BZQ278" s="183"/>
      <c r="BZR278" s="183"/>
      <c r="BZS278" s="183"/>
      <c r="BZT278" s="183"/>
      <c r="BZU278" s="183"/>
      <c r="BZV278" s="183"/>
      <c r="BZW278" s="183"/>
      <c r="BZX278" s="183"/>
      <c r="BZY278" s="183"/>
      <c r="BZZ278" s="183"/>
      <c r="CAA278" s="183"/>
      <c r="CAB278" s="183"/>
      <c r="CAC278" s="183"/>
      <c r="CAD278" s="183"/>
      <c r="CAE278" s="183"/>
      <c r="CAF278" s="183"/>
      <c r="CAG278" s="183"/>
      <c r="CAH278" s="183"/>
      <c r="CAI278" s="183"/>
      <c r="CAJ278" s="183"/>
      <c r="CAK278" s="183"/>
      <c r="CAL278" s="183"/>
      <c r="CAM278" s="183"/>
      <c r="CAN278" s="183"/>
      <c r="CAO278" s="183"/>
      <c r="CAP278" s="183"/>
      <c r="CAQ278" s="183"/>
      <c r="CAR278" s="183"/>
      <c r="CAS278" s="183"/>
      <c r="CAT278" s="183"/>
      <c r="CAU278" s="183"/>
      <c r="CAV278" s="183"/>
      <c r="CAW278" s="183"/>
      <c r="CAX278" s="183"/>
      <c r="CAY278" s="183"/>
      <c r="CAZ278" s="183"/>
      <c r="CBA278" s="183"/>
      <c r="CBB278" s="183"/>
      <c r="CBC278" s="183"/>
      <c r="CBD278" s="183"/>
      <c r="CBE278" s="183"/>
      <c r="CBF278" s="183"/>
      <c r="CBG278" s="183"/>
      <c r="CBH278" s="183"/>
      <c r="CBI278" s="183"/>
      <c r="CBJ278" s="183"/>
      <c r="CBK278" s="183"/>
      <c r="CBL278" s="183"/>
      <c r="CBM278" s="183"/>
      <c r="CBN278" s="183"/>
      <c r="CBO278" s="183"/>
      <c r="CBP278" s="183"/>
      <c r="CBQ278" s="183"/>
      <c r="CBR278" s="183"/>
      <c r="CBS278" s="183"/>
      <c r="CBT278" s="183"/>
      <c r="CBU278" s="183"/>
      <c r="CBV278" s="183"/>
      <c r="CBW278" s="183"/>
      <c r="CBX278" s="183"/>
      <c r="CBY278" s="183"/>
      <c r="CBZ278" s="183"/>
      <c r="CCA278" s="183"/>
      <c r="CCB278" s="183"/>
      <c r="CCC278" s="183"/>
      <c r="CCD278" s="183"/>
      <c r="CCE278" s="183"/>
      <c r="CCF278" s="183"/>
      <c r="CCG278" s="183"/>
      <c r="CCH278" s="183"/>
      <c r="CCI278" s="183"/>
      <c r="CCJ278" s="183"/>
      <c r="CCK278" s="183"/>
      <c r="CCL278" s="183"/>
      <c r="CCM278" s="183"/>
      <c r="CCN278" s="183"/>
      <c r="CCO278" s="183"/>
      <c r="CCP278" s="183"/>
      <c r="CCQ278" s="183"/>
      <c r="CCR278" s="183"/>
      <c r="CCS278" s="183"/>
      <c r="CCT278" s="183"/>
      <c r="CCU278" s="183"/>
      <c r="CCV278" s="183"/>
      <c r="CCW278" s="183"/>
      <c r="CCX278" s="183"/>
      <c r="CCY278" s="183"/>
      <c r="CCZ278" s="183"/>
      <c r="CDA278" s="183"/>
      <c r="CDB278" s="183"/>
      <c r="CDC278" s="183"/>
      <c r="CDD278" s="183"/>
      <c r="CDE278" s="183"/>
      <c r="CDF278" s="183"/>
      <c r="CDG278" s="183"/>
      <c r="CDH278" s="183"/>
      <c r="CDI278" s="183"/>
      <c r="CDJ278" s="183"/>
      <c r="CDK278" s="183"/>
      <c r="CDL278" s="183"/>
      <c r="CDM278" s="183"/>
      <c r="CDN278" s="183"/>
      <c r="CDO278" s="183"/>
      <c r="CDP278" s="183"/>
      <c r="CDQ278" s="183"/>
      <c r="CDR278" s="183"/>
      <c r="CDS278" s="183"/>
      <c r="CDT278" s="183"/>
      <c r="CDU278" s="183"/>
      <c r="CDV278" s="183"/>
      <c r="CDW278" s="183"/>
      <c r="CDX278" s="183"/>
      <c r="CDY278" s="183"/>
      <c r="CDZ278" s="183"/>
      <c r="CEA278" s="183"/>
      <c r="CEB278" s="183"/>
      <c r="CEC278" s="183"/>
      <c r="CED278" s="183"/>
      <c r="CEE278" s="183"/>
      <c r="CEF278" s="183"/>
      <c r="CEG278" s="183"/>
      <c r="CEH278" s="183"/>
      <c r="CEI278" s="183"/>
      <c r="CEJ278" s="183"/>
      <c r="CEK278" s="183"/>
      <c r="CEL278" s="183"/>
      <c r="CEM278" s="183"/>
      <c r="CEN278" s="183"/>
      <c r="CEO278" s="183"/>
      <c r="CEP278" s="183"/>
      <c r="CEQ278" s="183"/>
      <c r="CER278" s="183"/>
      <c r="CES278" s="183"/>
      <c r="CET278" s="183"/>
      <c r="CEU278" s="183"/>
      <c r="CEV278" s="183"/>
      <c r="CEW278" s="183"/>
      <c r="CEX278" s="183"/>
      <c r="CEY278" s="183"/>
      <c r="CEZ278" s="183"/>
      <c r="CFA278" s="183"/>
      <c r="CFB278" s="183"/>
      <c r="CFC278" s="183"/>
      <c r="CFD278" s="183"/>
      <c r="CFE278" s="183"/>
      <c r="CFF278" s="183"/>
      <c r="CFG278" s="183"/>
      <c r="CFH278" s="183"/>
      <c r="CFI278" s="183"/>
      <c r="CFJ278" s="183"/>
      <c r="CFK278" s="183"/>
      <c r="CFL278" s="183"/>
      <c r="CFM278" s="183"/>
      <c r="CFN278" s="183"/>
      <c r="CFO278" s="183"/>
      <c r="CFP278" s="183"/>
      <c r="CFQ278" s="183"/>
      <c r="CFR278" s="183"/>
      <c r="CFS278" s="183"/>
      <c r="CFT278" s="183"/>
      <c r="CFU278" s="183"/>
      <c r="CFV278" s="183"/>
      <c r="CFW278" s="183"/>
      <c r="CFX278" s="183"/>
      <c r="CFY278" s="183"/>
      <c r="CFZ278" s="183"/>
      <c r="CGA278" s="183"/>
      <c r="CGB278" s="183"/>
      <c r="CGC278" s="183"/>
      <c r="CGD278" s="183"/>
      <c r="CGE278" s="183"/>
      <c r="CGF278" s="183"/>
      <c r="CGG278" s="183"/>
      <c r="CGH278" s="183"/>
      <c r="CGI278" s="183"/>
      <c r="CGJ278" s="183"/>
      <c r="CGK278" s="183"/>
      <c r="CGL278" s="183"/>
      <c r="CGM278" s="183"/>
      <c r="CGN278" s="183"/>
      <c r="CGO278" s="183"/>
      <c r="CGP278" s="183"/>
      <c r="CGQ278" s="183"/>
      <c r="CGR278" s="183"/>
      <c r="CGS278" s="183"/>
      <c r="CGT278" s="183"/>
      <c r="CGU278" s="183"/>
      <c r="CGV278" s="183"/>
      <c r="CGW278" s="183"/>
      <c r="CGX278" s="183"/>
      <c r="CGY278" s="183"/>
      <c r="CGZ278" s="183"/>
      <c r="CHA278" s="183"/>
      <c r="CHB278" s="183"/>
      <c r="CHC278" s="183"/>
      <c r="CHD278" s="183"/>
      <c r="CHE278" s="183"/>
      <c r="CHF278" s="183"/>
      <c r="CHG278" s="183"/>
      <c r="CHH278" s="183"/>
      <c r="CHI278" s="183"/>
      <c r="CHJ278" s="183"/>
      <c r="CHK278" s="183"/>
      <c r="CHL278" s="183"/>
      <c r="CHM278" s="183"/>
      <c r="CHN278" s="183"/>
      <c r="CHO278" s="183"/>
      <c r="CHP278" s="183"/>
      <c r="CHQ278" s="183"/>
      <c r="CHR278" s="183"/>
      <c r="CHS278" s="183"/>
      <c r="CHT278" s="183"/>
      <c r="CHU278" s="183"/>
      <c r="CHV278" s="183"/>
      <c r="CHW278" s="183"/>
      <c r="CHX278" s="183"/>
      <c r="CHY278" s="183"/>
      <c r="CHZ278" s="183"/>
      <c r="CIA278" s="183"/>
      <c r="CIB278" s="183"/>
      <c r="CIC278" s="183"/>
      <c r="CID278" s="183"/>
      <c r="CIE278" s="183"/>
      <c r="CIF278" s="183"/>
      <c r="CIG278" s="183"/>
      <c r="CIH278" s="183"/>
      <c r="CII278" s="183"/>
      <c r="CIJ278" s="183"/>
      <c r="CIK278" s="183"/>
      <c r="CIL278" s="183"/>
      <c r="CIM278" s="183"/>
      <c r="CIN278" s="183"/>
      <c r="CIO278" s="183"/>
      <c r="CIP278" s="183"/>
      <c r="CIQ278" s="183"/>
      <c r="CIR278" s="183"/>
      <c r="CIS278" s="183"/>
      <c r="CIT278" s="183"/>
      <c r="CIU278" s="183"/>
      <c r="CIV278" s="183"/>
      <c r="CIW278" s="183"/>
      <c r="CIX278" s="183"/>
      <c r="CIY278" s="183"/>
      <c r="CIZ278" s="183"/>
      <c r="CJA278" s="183"/>
      <c r="CJB278" s="183"/>
      <c r="CJC278" s="183"/>
      <c r="CJD278" s="183"/>
      <c r="CJE278" s="183"/>
      <c r="CJF278" s="183"/>
      <c r="CJG278" s="183"/>
      <c r="CJH278" s="183"/>
      <c r="CJI278" s="183"/>
      <c r="CJJ278" s="183"/>
      <c r="CJK278" s="183"/>
      <c r="CJL278" s="183"/>
      <c r="CJM278" s="183"/>
      <c r="CJN278" s="183"/>
      <c r="CJO278" s="183"/>
      <c r="CJP278" s="183"/>
      <c r="CJQ278" s="183"/>
      <c r="CJR278" s="183"/>
      <c r="CJS278" s="183"/>
      <c r="CJT278" s="183"/>
      <c r="CJU278" s="183"/>
      <c r="CJV278" s="183"/>
      <c r="CJW278" s="183"/>
      <c r="CJX278" s="183"/>
      <c r="CJY278" s="183"/>
      <c r="CJZ278" s="183"/>
      <c r="CKA278" s="183"/>
      <c r="CKB278" s="183"/>
      <c r="CKC278" s="183"/>
      <c r="CKD278" s="183"/>
      <c r="CKE278" s="183"/>
      <c r="CKF278" s="183"/>
      <c r="CKG278" s="183"/>
      <c r="CKH278" s="183"/>
      <c r="CKI278" s="183"/>
      <c r="CKJ278" s="183"/>
      <c r="CKK278" s="183"/>
      <c r="CKL278" s="183"/>
      <c r="CKM278" s="183"/>
      <c r="CKN278" s="183"/>
      <c r="CKO278" s="183"/>
      <c r="CKP278" s="183"/>
      <c r="CKQ278" s="183"/>
      <c r="CKR278" s="183"/>
      <c r="CKS278" s="183"/>
      <c r="CKT278" s="183"/>
      <c r="CKU278" s="183"/>
      <c r="CKV278" s="183"/>
      <c r="CKW278" s="183"/>
      <c r="CKX278" s="183"/>
      <c r="CKY278" s="183"/>
      <c r="CKZ278" s="183"/>
      <c r="CLA278" s="183"/>
      <c r="CLB278" s="183"/>
      <c r="CLC278" s="183"/>
      <c r="CLD278" s="183"/>
      <c r="CLE278" s="183"/>
      <c r="CLF278" s="183"/>
      <c r="CLG278" s="183"/>
      <c r="CLH278" s="183"/>
      <c r="CLI278" s="183"/>
      <c r="CLJ278" s="183"/>
      <c r="CLK278" s="183"/>
      <c r="CLL278" s="183"/>
      <c r="CLM278" s="183"/>
      <c r="CLN278" s="183"/>
      <c r="CLO278" s="183"/>
      <c r="CLP278" s="183"/>
      <c r="CLQ278" s="183"/>
      <c r="CLR278" s="183"/>
      <c r="CLS278" s="183"/>
      <c r="CLT278" s="183"/>
      <c r="CLU278" s="183"/>
      <c r="CLV278" s="183"/>
      <c r="CLW278" s="183"/>
      <c r="CLX278" s="183"/>
      <c r="CLY278" s="183"/>
      <c r="CLZ278" s="183"/>
      <c r="CMA278" s="183"/>
      <c r="CMB278" s="183"/>
      <c r="CMC278" s="183"/>
      <c r="CMD278" s="183"/>
      <c r="CME278" s="183"/>
      <c r="CMF278" s="183"/>
      <c r="CMG278" s="183"/>
      <c r="CMH278" s="183"/>
      <c r="CMI278" s="183"/>
      <c r="CMJ278" s="183"/>
      <c r="CMK278" s="183"/>
      <c r="CML278" s="183"/>
      <c r="CMM278" s="183"/>
      <c r="CMN278" s="183"/>
      <c r="CMO278" s="183"/>
      <c r="CMP278" s="183"/>
      <c r="CMQ278" s="183"/>
      <c r="CMR278" s="183"/>
      <c r="CMS278" s="183"/>
      <c r="CMT278" s="183"/>
      <c r="CMU278" s="183"/>
      <c r="CMV278" s="183"/>
      <c r="CMW278" s="183"/>
      <c r="CMX278" s="183"/>
      <c r="CMY278" s="183"/>
      <c r="CMZ278" s="183"/>
      <c r="CNA278" s="183"/>
      <c r="CNB278" s="183"/>
      <c r="CNC278" s="183"/>
      <c r="CND278" s="183"/>
      <c r="CNE278" s="183"/>
      <c r="CNF278" s="183"/>
      <c r="CNG278" s="183"/>
      <c r="CNH278" s="183"/>
      <c r="CNI278" s="183"/>
      <c r="CNJ278" s="183"/>
      <c r="CNK278" s="183"/>
      <c r="CNL278" s="183"/>
      <c r="CNM278" s="183"/>
      <c r="CNN278" s="183"/>
      <c r="CNO278" s="183"/>
      <c r="CNP278" s="183"/>
      <c r="CNQ278" s="183"/>
      <c r="CNR278" s="183"/>
      <c r="CNS278" s="183"/>
      <c r="CNT278" s="183"/>
      <c r="CNU278" s="183"/>
      <c r="CNV278" s="183"/>
      <c r="CNW278" s="183"/>
      <c r="CNX278" s="183"/>
      <c r="CNY278" s="183"/>
      <c r="CNZ278" s="183"/>
      <c r="COA278" s="183"/>
      <c r="COB278" s="183"/>
      <c r="COC278" s="183"/>
      <c r="COD278" s="183"/>
      <c r="COE278" s="183"/>
      <c r="COF278" s="183"/>
      <c r="COG278" s="183"/>
      <c r="COH278" s="183"/>
      <c r="COI278" s="183"/>
      <c r="COJ278" s="183"/>
      <c r="COK278" s="183"/>
      <c r="COL278" s="183"/>
      <c r="COM278" s="183"/>
      <c r="CON278" s="183"/>
      <c r="COO278" s="183"/>
      <c r="COP278" s="183"/>
      <c r="COQ278" s="183"/>
      <c r="COR278" s="183"/>
      <c r="COS278" s="183"/>
      <c r="COT278" s="183"/>
      <c r="COU278" s="183"/>
      <c r="COV278" s="183"/>
      <c r="COW278" s="183"/>
      <c r="COX278" s="183"/>
      <c r="COY278" s="183"/>
      <c r="COZ278" s="183"/>
      <c r="CPA278" s="183"/>
      <c r="CPB278" s="183"/>
      <c r="CPC278" s="183"/>
      <c r="CPD278" s="183"/>
      <c r="CPE278" s="183"/>
      <c r="CPF278" s="183"/>
      <c r="CPG278" s="183"/>
      <c r="CPH278" s="183"/>
      <c r="CPI278" s="183"/>
      <c r="CPJ278" s="183"/>
      <c r="CPK278" s="183"/>
      <c r="CPL278" s="183"/>
      <c r="CPM278" s="183"/>
      <c r="CPN278" s="183"/>
      <c r="CPO278" s="183"/>
      <c r="CPP278" s="183"/>
      <c r="CPQ278" s="183"/>
      <c r="CPR278" s="183"/>
      <c r="CPS278" s="183"/>
      <c r="CPT278" s="183"/>
      <c r="CPU278" s="183"/>
      <c r="CPV278" s="183"/>
      <c r="CPW278" s="183"/>
      <c r="CPX278" s="183"/>
      <c r="CPY278" s="183"/>
      <c r="CPZ278" s="183"/>
      <c r="CQA278" s="183"/>
      <c r="CQB278" s="183"/>
      <c r="CQC278" s="183"/>
      <c r="CQD278" s="183"/>
      <c r="CQE278" s="183"/>
      <c r="CQF278" s="183"/>
      <c r="CQG278" s="183"/>
      <c r="CQH278" s="183"/>
      <c r="CQI278" s="183"/>
      <c r="CQJ278" s="183"/>
      <c r="CQK278" s="183"/>
      <c r="CQL278" s="183"/>
      <c r="CQM278" s="183"/>
      <c r="CQN278" s="183"/>
      <c r="CQO278" s="183"/>
      <c r="CQP278" s="183"/>
      <c r="CQQ278" s="183"/>
      <c r="CQR278" s="183"/>
      <c r="CQS278" s="183"/>
      <c r="CQT278" s="183"/>
      <c r="CQU278" s="183"/>
      <c r="CQV278" s="183"/>
      <c r="CQW278" s="183"/>
      <c r="CQX278" s="183"/>
      <c r="CQY278" s="183"/>
      <c r="CQZ278" s="183"/>
      <c r="CRA278" s="183"/>
      <c r="CRB278" s="183"/>
      <c r="CRC278" s="183"/>
      <c r="CRD278" s="183"/>
      <c r="CRE278" s="183"/>
      <c r="CRF278" s="183"/>
      <c r="CRG278" s="183"/>
      <c r="CRH278" s="183"/>
      <c r="CRI278" s="183"/>
      <c r="CRJ278" s="183"/>
      <c r="CRK278" s="183"/>
      <c r="CRL278" s="183"/>
      <c r="CRM278" s="183"/>
      <c r="CRN278" s="183"/>
      <c r="CRO278" s="183"/>
      <c r="CRP278" s="183"/>
      <c r="CRQ278" s="183"/>
      <c r="CRR278" s="183"/>
      <c r="CRS278" s="183"/>
      <c r="CRT278" s="183"/>
      <c r="CRU278" s="183"/>
      <c r="CRV278" s="183"/>
      <c r="CRW278" s="183"/>
      <c r="CRX278" s="183"/>
      <c r="CRY278" s="183"/>
      <c r="CRZ278" s="183"/>
      <c r="CSA278" s="183"/>
      <c r="CSB278" s="183"/>
      <c r="CSC278" s="183"/>
      <c r="CSD278" s="183"/>
      <c r="CSE278" s="183"/>
      <c r="CSF278" s="183"/>
      <c r="CSG278" s="183"/>
      <c r="CSH278" s="183"/>
      <c r="CSI278" s="183"/>
      <c r="CSJ278" s="183"/>
      <c r="CSK278" s="183"/>
      <c r="CSL278" s="183"/>
      <c r="CSM278" s="183"/>
      <c r="CSN278" s="183"/>
      <c r="CSO278" s="183"/>
      <c r="CSP278" s="183"/>
      <c r="CSQ278" s="183"/>
      <c r="CSR278" s="183"/>
      <c r="CSS278" s="183"/>
      <c r="CST278" s="183"/>
      <c r="CSU278" s="183"/>
      <c r="CSV278" s="183"/>
      <c r="CSW278" s="183"/>
      <c r="CSX278" s="183"/>
      <c r="CSY278" s="183"/>
      <c r="CSZ278" s="183"/>
      <c r="CTA278" s="183"/>
      <c r="CTB278" s="183"/>
      <c r="CTC278" s="183"/>
      <c r="CTD278" s="183"/>
      <c r="CTE278" s="183"/>
      <c r="CTF278" s="183"/>
      <c r="CTG278" s="183"/>
      <c r="CTH278" s="183"/>
      <c r="CTI278" s="183"/>
      <c r="CTJ278" s="183"/>
      <c r="CTK278" s="183"/>
      <c r="CTL278" s="183"/>
      <c r="CTM278" s="183"/>
      <c r="CTN278" s="183"/>
      <c r="CTO278" s="183"/>
      <c r="CTP278" s="183"/>
      <c r="CTQ278" s="183"/>
      <c r="CTR278" s="183"/>
      <c r="CTS278" s="183"/>
      <c r="CTT278" s="183"/>
      <c r="CTU278" s="183"/>
      <c r="CTV278" s="183"/>
      <c r="CTW278" s="183"/>
      <c r="CTX278" s="183"/>
      <c r="CTY278" s="183"/>
      <c r="CTZ278" s="183"/>
      <c r="CUA278" s="183"/>
      <c r="CUB278" s="183"/>
      <c r="CUC278" s="183"/>
      <c r="CUD278" s="183"/>
      <c r="CUE278" s="183"/>
      <c r="CUF278" s="183"/>
      <c r="CUG278" s="183"/>
      <c r="CUH278" s="183"/>
      <c r="CUI278" s="183"/>
      <c r="CUJ278" s="183"/>
      <c r="CUK278" s="183"/>
      <c r="CUL278" s="183"/>
      <c r="CUM278" s="183"/>
      <c r="CUN278" s="183"/>
      <c r="CUO278" s="183"/>
      <c r="CUP278" s="183"/>
      <c r="CUQ278" s="183"/>
      <c r="CUR278" s="183"/>
      <c r="CUS278" s="183"/>
      <c r="CUT278" s="183"/>
      <c r="CUU278" s="183"/>
      <c r="CUV278" s="183"/>
      <c r="CUW278" s="183"/>
      <c r="CUX278" s="183"/>
      <c r="CUY278" s="183"/>
      <c r="CUZ278" s="183"/>
      <c r="CVA278" s="183"/>
      <c r="CVB278" s="183"/>
      <c r="CVC278" s="183"/>
      <c r="CVD278" s="183"/>
      <c r="CVE278" s="183"/>
      <c r="CVF278" s="183"/>
      <c r="CVG278" s="183"/>
      <c r="CVH278" s="183"/>
      <c r="CVI278" s="183"/>
      <c r="CVJ278" s="183"/>
      <c r="CVK278" s="183"/>
      <c r="CVL278" s="183"/>
      <c r="CVM278" s="183"/>
      <c r="CVN278" s="183"/>
      <c r="CVO278" s="183"/>
      <c r="CVP278" s="183"/>
      <c r="CVQ278" s="183"/>
      <c r="CVR278" s="183"/>
      <c r="CVS278" s="183"/>
      <c r="CVT278" s="183"/>
      <c r="CVU278" s="183"/>
      <c r="CVV278" s="183"/>
      <c r="CVW278" s="183"/>
      <c r="CVX278" s="183"/>
      <c r="CVY278" s="183"/>
      <c r="CVZ278" s="183"/>
      <c r="CWA278" s="183"/>
      <c r="CWB278" s="183"/>
      <c r="CWC278" s="183"/>
      <c r="CWD278" s="183"/>
      <c r="CWE278" s="183"/>
      <c r="CWF278" s="183"/>
      <c r="CWG278" s="183"/>
      <c r="CWH278" s="183"/>
      <c r="CWI278" s="183"/>
      <c r="CWJ278" s="183"/>
      <c r="CWK278" s="183"/>
      <c r="CWL278" s="183"/>
      <c r="CWM278" s="183"/>
      <c r="CWN278" s="183"/>
      <c r="CWO278" s="183"/>
      <c r="CWP278" s="183"/>
      <c r="CWQ278" s="183"/>
      <c r="CWR278" s="183"/>
      <c r="CWS278" s="183"/>
      <c r="CWT278" s="183"/>
      <c r="CWU278" s="183"/>
      <c r="CWV278" s="183"/>
      <c r="CWW278" s="183"/>
      <c r="CWX278" s="183"/>
      <c r="CWY278" s="183"/>
      <c r="CWZ278" s="183"/>
      <c r="CXA278" s="183"/>
      <c r="CXB278" s="183"/>
      <c r="CXC278" s="183"/>
      <c r="CXD278" s="183"/>
      <c r="CXE278" s="183"/>
      <c r="CXF278" s="183"/>
      <c r="CXG278" s="183"/>
      <c r="CXH278" s="183"/>
      <c r="CXI278" s="183"/>
      <c r="CXJ278" s="183"/>
      <c r="CXK278" s="183"/>
      <c r="CXL278" s="183"/>
      <c r="CXM278" s="183"/>
      <c r="CXN278" s="183"/>
      <c r="CXO278" s="183"/>
      <c r="CXP278" s="183"/>
      <c r="CXQ278" s="183"/>
      <c r="CXR278" s="183"/>
      <c r="CXS278" s="183"/>
      <c r="CXT278" s="183"/>
      <c r="CXU278" s="183"/>
      <c r="CXV278" s="183"/>
      <c r="CXW278" s="183"/>
      <c r="CXX278" s="183"/>
      <c r="CXY278" s="183"/>
      <c r="CXZ278" s="183"/>
      <c r="CYA278" s="183"/>
      <c r="CYB278" s="183"/>
      <c r="CYC278" s="183"/>
      <c r="CYD278" s="183"/>
      <c r="CYE278" s="183"/>
      <c r="CYF278" s="183"/>
      <c r="CYG278" s="183"/>
      <c r="CYH278" s="183"/>
      <c r="CYI278" s="183"/>
      <c r="CYJ278" s="183"/>
      <c r="CYK278" s="183"/>
      <c r="CYL278" s="183"/>
      <c r="CYM278" s="183"/>
      <c r="CYN278" s="183"/>
      <c r="CYO278" s="183"/>
      <c r="CYP278" s="183"/>
      <c r="CYQ278" s="183"/>
      <c r="CYR278" s="183"/>
      <c r="CYS278" s="183"/>
      <c r="CYT278" s="183"/>
      <c r="CYU278" s="183"/>
      <c r="CYV278" s="183"/>
      <c r="CYW278" s="183"/>
      <c r="CYX278" s="183"/>
      <c r="CYY278" s="183"/>
      <c r="CYZ278" s="183"/>
      <c r="CZA278" s="183"/>
      <c r="CZB278" s="183"/>
      <c r="CZC278" s="183"/>
      <c r="CZD278" s="183"/>
      <c r="CZE278" s="183"/>
      <c r="CZF278" s="183"/>
      <c r="CZG278" s="183"/>
      <c r="CZH278" s="183"/>
      <c r="CZI278" s="183"/>
      <c r="CZJ278" s="183"/>
      <c r="CZK278" s="183"/>
      <c r="CZL278" s="183"/>
      <c r="CZM278" s="183"/>
      <c r="CZN278" s="183"/>
      <c r="CZO278" s="183"/>
      <c r="CZP278" s="183"/>
      <c r="CZQ278" s="183"/>
      <c r="CZR278" s="183"/>
      <c r="CZS278" s="183"/>
      <c r="CZT278" s="183"/>
      <c r="CZU278" s="183"/>
      <c r="CZV278" s="183"/>
      <c r="CZW278" s="183"/>
      <c r="CZX278" s="183"/>
      <c r="CZY278" s="183"/>
      <c r="CZZ278" s="183"/>
      <c r="DAA278" s="183"/>
      <c r="DAB278" s="183"/>
      <c r="DAC278" s="183"/>
      <c r="DAD278" s="183"/>
      <c r="DAE278" s="183"/>
      <c r="DAF278" s="183"/>
      <c r="DAG278" s="183"/>
      <c r="DAH278" s="183"/>
      <c r="DAI278" s="183"/>
      <c r="DAJ278" s="183"/>
      <c r="DAK278" s="183"/>
      <c r="DAL278" s="183"/>
      <c r="DAM278" s="183"/>
      <c r="DAN278" s="183"/>
      <c r="DAO278" s="183"/>
      <c r="DAP278" s="183"/>
      <c r="DAQ278" s="183"/>
      <c r="DAR278" s="183"/>
      <c r="DAS278" s="183"/>
      <c r="DAT278" s="183"/>
      <c r="DAU278" s="183"/>
      <c r="DAV278" s="183"/>
      <c r="DAW278" s="183"/>
      <c r="DAX278" s="183"/>
      <c r="DAY278" s="183"/>
      <c r="DAZ278" s="183"/>
      <c r="DBA278" s="183"/>
      <c r="DBB278" s="183"/>
      <c r="DBC278" s="183"/>
      <c r="DBD278" s="183"/>
      <c r="DBE278" s="183"/>
      <c r="DBF278" s="183"/>
      <c r="DBG278" s="183"/>
      <c r="DBH278" s="183"/>
      <c r="DBI278" s="183"/>
      <c r="DBJ278" s="183"/>
      <c r="DBK278" s="183"/>
      <c r="DBL278" s="183"/>
      <c r="DBM278" s="183"/>
      <c r="DBN278" s="183"/>
      <c r="DBO278" s="183"/>
      <c r="DBP278" s="183"/>
      <c r="DBQ278" s="183"/>
      <c r="DBR278" s="183"/>
      <c r="DBS278" s="183"/>
      <c r="DBT278" s="183"/>
      <c r="DBU278" s="183"/>
      <c r="DBV278" s="183"/>
      <c r="DBW278" s="183"/>
      <c r="DBX278" s="183"/>
      <c r="DBY278" s="183"/>
      <c r="DBZ278" s="183"/>
      <c r="DCA278" s="183"/>
      <c r="DCB278" s="183"/>
      <c r="DCC278" s="183"/>
      <c r="DCD278" s="183"/>
      <c r="DCE278" s="183"/>
      <c r="DCF278" s="183"/>
      <c r="DCG278" s="183"/>
      <c r="DCH278" s="183"/>
      <c r="DCI278" s="183"/>
      <c r="DCJ278" s="183"/>
      <c r="DCK278" s="183"/>
      <c r="DCL278" s="183"/>
      <c r="DCM278" s="183"/>
      <c r="DCN278" s="183"/>
      <c r="DCO278" s="183"/>
      <c r="DCP278" s="183"/>
      <c r="DCQ278" s="183"/>
      <c r="DCR278" s="183"/>
      <c r="DCS278" s="183"/>
      <c r="DCT278" s="183"/>
      <c r="DCU278" s="183"/>
      <c r="DCV278" s="183"/>
      <c r="DCW278" s="183"/>
      <c r="DCX278" s="183"/>
      <c r="DCY278" s="183"/>
      <c r="DCZ278" s="183"/>
      <c r="DDA278" s="183"/>
      <c r="DDB278" s="183"/>
      <c r="DDC278" s="183"/>
      <c r="DDD278" s="183"/>
      <c r="DDE278" s="183"/>
      <c r="DDF278" s="183"/>
      <c r="DDG278" s="183"/>
      <c r="DDH278" s="183"/>
      <c r="DDI278" s="183"/>
      <c r="DDJ278" s="183"/>
      <c r="DDK278" s="183"/>
      <c r="DDL278" s="183"/>
      <c r="DDM278" s="183"/>
      <c r="DDN278" s="183"/>
      <c r="DDO278" s="183"/>
      <c r="DDP278" s="183"/>
      <c r="DDQ278" s="183"/>
      <c r="DDR278" s="183"/>
      <c r="DDS278" s="183"/>
      <c r="DDT278" s="183"/>
      <c r="DDU278" s="183"/>
      <c r="DDV278" s="183"/>
      <c r="DDW278" s="183"/>
      <c r="DDX278" s="183"/>
      <c r="DDY278" s="183"/>
      <c r="DDZ278" s="183"/>
      <c r="DEA278" s="183"/>
      <c r="DEB278" s="183"/>
      <c r="DEC278" s="183"/>
      <c r="DED278" s="183"/>
      <c r="DEE278" s="183"/>
      <c r="DEF278" s="183"/>
      <c r="DEG278" s="183"/>
      <c r="DEH278" s="183"/>
      <c r="DEI278" s="183"/>
      <c r="DEJ278" s="183"/>
      <c r="DEK278" s="183"/>
      <c r="DEL278" s="183"/>
      <c r="DEM278" s="183"/>
      <c r="DEN278" s="183"/>
      <c r="DEO278" s="183"/>
      <c r="DEP278" s="183"/>
      <c r="DEQ278" s="183"/>
      <c r="DER278" s="183"/>
      <c r="DES278" s="183"/>
      <c r="DET278" s="183"/>
      <c r="DEU278" s="183"/>
      <c r="DEV278" s="183"/>
      <c r="DEW278" s="183"/>
      <c r="DEX278" s="183"/>
      <c r="DEY278" s="183"/>
      <c r="DEZ278" s="183"/>
      <c r="DFA278" s="183"/>
      <c r="DFB278" s="183"/>
      <c r="DFC278" s="183"/>
      <c r="DFD278" s="183"/>
      <c r="DFE278" s="183"/>
      <c r="DFF278" s="183"/>
      <c r="DFG278" s="183"/>
      <c r="DFH278" s="183"/>
      <c r="DFI278" s="183"/>
      <c r="DFJ278" s="183"/>
      <c r="DFK278" s="183"/>
      <c r="DFL278" s="183"/>
      <c r="DFM278" s="183"/>
      <c r="DFN278" s="183"/>
      <c r="DFO278" s="183"/>
      <c r="DFP278" s="183"/>
      <c r="DFQ278" s="183"/>
      <c r="DFR278" s="183"/>
      <c r="DFS278" s="183"/>
      <c r="DFT278" s="183"/>
      <c r="DFU278" s="183"/>
      <c r="DFV278" s="183"/>
      <c r="DFW278" s="183"/>
      <c r="DFX278" s="183"/>
      <c r="DFY278" s="183"/>
      <c r="DFZ278" s="183"/>
      <c r="DGA278" s="183"/>
      <c r="DGB278" s="183"/>
      <c r="DGC278" s="183"/>
      <c r="DGD278" s="183"/>
      <c r="DGE278" s="183"/>
      <c r="DGF278" s="183"/>
      <c r="DGG278" s="183"/>
      <c r="DGH278" s="183"/>
      <c r="DGI278" s="183"/>
      <c r="DGJ278" s="183"/>
      <c r="DGK278" s="183"/>
      <c r="DGL278" s="183"/>
      <c r="DGM278" s="183"/>
      <c r="DGN278" s="183"/>
      <c r="DGO278" s="183"/>
      <c r="DGP278" s="183"/>
      <c r="DGQ278" s="183"/>
      <c r="DGR278" s="183"/>
      <c r="DGS278" s="183"/>
      <c r="DGT278" s="183"/>
      <c r="DGU278" s="183"/>
      <c r="DGV278" s="183"/>
      <c r="DGW278" s="183"/>
      <c r="DGX278" s="183"/>
      <c r="DGY278" s="183"/>
      <c r="DGZ278" s="183"/>
      <c r="DHA278" s="183"/>
      <c r="DHB278" s="183"/>
      <c r="DHC278" s="183"/>
      <c r="DHD278" s="183"/>
      <c r="DHE278" s="183"/>
      <c r="DHF278" s="183"/>
      <c r="DHG278" s="183"/>
      <c r="DHH278" s="183"/>
      <c r="DHI278" s="183"/>
      <c r="DHJ278" s="183"/>
      <c r="DHK278" s="183"/>
      <c r="DHL278" s="183"/>
      <c r="DHM278" s="183"/>
      <c r="DHN278" s="183"/>
      <c r="DHO278" s="183"/>
      <c r="DHP278" s="183"/>
      <c r="DHQ278" s="183"/>
      <c r="DHR278" s="183"/>
      <c r="DHS278" s="183"/>
      <c r="DHT278" s="183"/>
      <c r="DHU278" s="183"/>
      <c r="DHV278" s="183"/>
      <c r="DHW278" s="183"/>
      <c r="DHX278" s="183"/>
      <c r="DHY278" s="183"/>
      <c r="DHZ278" s="183"/>
      <c r="DIA278" s="183"/>
      <c r="DIB278" s="183"/>
      <c r="DIC278" s="183"/>
      <c r="DID278" s="183"/>
      <c r="DIE278" s="183"/>
      <c r="DIF278" s="183"/>
      <c r="DIG278" s="183"/>
      <c r="DIH278" s="183"/>
      <c r="DII278" s="183"/>
      <c r="DIJ278" s="183"/>
      <c r="DIK278" s="183"/>
      <c r="DIL278" s="183"/>
      <c r="DIM278" s="183"/>
      <c r="DIN278" s="183"/>
      <c r="DIO278" s="183"/>
      <c r="DIP278" s="183"/>
      <c r="DIQ278" s="183"/>
      <c r="DIR278" s="183"/>
      <c r="DIS278" s="183"/>
      <c r="DIT278" s="183"/>
      <c r="DIU278" s="183"/>
      <c r="DIV278" s="183"/>
      <c r="DIW278" s="183"/>
      <c r="DIX278" s="183"/>
      <c r="DIY278" s="183"/>
      <c r="DIZ278" s="183"/>
      <c r="DJA278" s="183"/>
      <c r="DJB278" s="183"/>
      <c r="DJC278" s="183"/>
      <c r="DJD278" s="183"/>
      <c r="DJE278" s="183"/>
      <c r="DJF278" s="183"/>
      <c r="DJG278" s="183"/>
      <c r="DJH278" s="183"/>
      <c r="DJI278" s="183"/>
      <c r="DJJ278" s="183"/>
      <c r="DJK278" s="183"/>
      <c r="DJL278" s="183"/>
      <c r="DJM278" s="183"/>
      <c r="DJN278" s="183"/>
      <c r="DJO278" s="183"/>
      <c r="DJP278" s="183"/>
      <c r="DJQ278" s="183"/>
      <c r="DJR278" s="183"/>
      <c r="DJS278" s="183"/>
      <c r="DJT278" s="183"/>
      <c r="DJU278" s="183"/>
      <c r="DJV278" s="183"/>
      <c r="DJW278" s="183"/>
      <c r="DJX278" s="183"/>
      <c r="DJY278" s="183"/>
      <c r="DJZ278" s="183"/>
      <c r="DKA278" s="183"/>
      <c r="DKB278" s="183"/>
      <c r="DKC278" s="183"/>
      <c r="DKD278" s="183"/>
      <c r="DKE278" s="183"/>
      <c r="DKF278" s="183"/>
      <c r="DKG278" s="183"/>
      <c r="DKH278" s="183"/>
      <c r="DKI278" s="183"/>
      <c r="DKJ278" s="183"/>
      <c r="DKK278" s="183"/>
      <c r="DKL278" s="183"/>
      <c r="DKM278" s="183"/>
      <c r="DKN278" s="183"/>
      <c r="DKO278" s="183"/>
      <c r="DKP278" s="183"/>
      <c r="DKQ278" s="183"/>
      <c r="DKR278" s="183"/>
      <c r="DKS278" s="183"/>
      <c r="DKT278" s="183"/>
      <c r="DKU278" s="183"/>
      <c r="DKV278" s="183"/>
      <c r="DKW278" s="183"/>
      <c r="DKX278" s="183"/>
      <c r="DKY278" s="183"/>
      <c r="DKZ278" s="183"/>
      <c r="DLA278" s="183"/>
      <c r="DLB278" s="183"/>
      <c r="DLC278" s="183"/>
      <c r="DLD278" s="183"/>
      <c r="DLE278" s="183"/>
      <c r="DLF278" s="183"/>
      <c r="DLG278" s="183"/>
      <c r="DLH278" s="183"/>
      <c r="DLI278" s="183"/>
      <c r="DLJ278" s="183"/>
      <c r="DLK278" s="183"/>
      <c r="DLL278" s="183"/>
      <c r="DLM278" s="183"/>
      <c r="DLN278" s="183"/>
      <c r="DLO278" s="183"/>
      <c r="DLP278" s="183"/>
      <c r="DLQ278" s="183"/>
      <c r="DLR278" s="183"/>
      <c r="DLS278" s="183"/>
      <c r="DLT278" s="183"/>
      <c r="DLU278" s="183"/>
      <c r="DLV278" s="183"/>
      <c r="DLW278" s="183"/>
      <c r="DLX278" s="183"/>
      <c r="DLY278" s="183"/>
      <c r="DLZ278" s="183"/>
      <c r="DMA278" s="183"/>
      <c r="DMB278" s="183"/>
      <c r="DMC278" s="183"/>
      <c r="DMD278" s="183"/>
      <c r="DME278" s="183"/>
      <c r="DMF278" s="183"/>
      <c r="DMG278" s="183"/>
      <c r="DMH278" s="183"/>
      <c r="DMI278" s="183"/>
      <c r="DMJ278" s="183"/>
      <c r="DMK278" s="183"/>
      <c r="DML278" s="183"/>
      <c r="DMM278" s="183"/>
      <c r="DMN278" s="183"/>
      <c r="DMO278" s="183"/>
      <c r="DMP278" s="183"/>
      <c r="DMQ278" s="183"/>
      <c r="DMR278" s="183"/>
      <c r="DMS278" s="183"/>
      <c r="DMT278" s="183"/>
      <c r="DMU278" s="183"/>
      <c r="DMV278" s="183"/>
      <c r="DMW278" s="183"/>
      <c r="DMX278" s="183"/>
      <c r="DMY278" s="183"/>
      <c r="DMZ278" s="183"/>
      <c r="DNA278" s="183"/>
      <c r="DNB278" s="183"/>
      <c r="DNC278" s="183"/>
      <c r="DND278" s="183"/>
      <c r="DNE278" s="183"/>
      <c r="DNF278" s="183"/>
      <c r="DNG278" s="183"/>
      <c r="DNH278" s="183"/>
      <c r="DNI278" s="183"/>
      <c r="DNJ278" s="183"/>
      <c r="DNK278" s="183"/>
      <c r="DNL278" s="183"/>
      <c r="DNM278" s="183"/>
      <c r="DNN278" s="183"/>
      <c r="DNO278" s="183"/>
      <c r="DNP278" s="183"/>
      <c r="DNQ278" s="183"/>
      <c r="DNR278" s="183"/>
      <c r="DNS278" s="183"/>
      <c r="DNT278" s="183"/>
      <c r="DNU278" s="183"/>
      <c r="DNV278" s="183"/>
      <c r="DNW278" s="183"/>
      <c r="DNX278" s="183"/>
      <c r="DNY278" s="183"/>
      <c r="DNZ278" s="183"/>
      <c r="DOA278" s="183"/>
      <c r="DOB278" s="183"/>
      <c r="DOC278" s="183"/>
      <c r="DOD278" s="183"/>
      <c r="DOE278" s="183"/>
      <c r="DOF278" s="183"/>
      <c r="DOG278" s="183"/>
      <c r="DOH278" s="183"/>
      <c r="DOI278" s="183"/>
      <c r="DOJ278" s="183"/>
      <c r="DOK278" s="183"/>
      <c r="DOL278" s="183"/>
      <c r="DOM278" s="183"/>
      <c r="DON278" s="183"/>
      <c r="DOO278" s="183"/>
      <c r="DOP278" s="183"/>
      <c r="DOQ278" s="183"/>
      <c r="DOR278" s="183"/>
      <c r="DOS278" s="183"/>
      <c r="DOT278" s="183"/>
      <c r="DOU278" s="183"/>
      <c r="DOV278" s="183"/>
      <c r="DOW278" s="183"/>
      <c r="DOX278" s="183"/>
      <c r="DOY278" s="183"/>
      <c r="DOZ278" s="183"/>
      <c r="DPA278" s="183"/>
      <c r="DPB278" s="183"/>
      <c r="DPC278" s="183"/>
      <c r="DPD278" s="183"/>
      <c r="DPE278" s="183"/>
      <c r="DPF278" s="183"/>
      <c r="DPG278" s="183"/>
      <c r="DPH278" s="183"/>
      <c r="DPI278" s="183"/>
      <c r="DPJ278" s="183"/>
      <c r="DPK278" s="183"/>
      <c r="DPL278" s="183"/>
      <c r="DPM278" s="183"/>
      <c r="DPN278" s="183"/>
      <c r="DPO278" s="183"/>
      <c r="DPP278" s="183"/>
      <c r="DPQ278" s="183"/>
      <c r="DPR278" s="183"/>
      <c r="DPS278" s="183"/>
      <c r="DPT278" s="183"/>
      <c r="DPU278" s="183"/>
      <c r="DPV278" s="183"/>
      <c r="DPW278" s="183"/>
      <c r="DPX278" s="183"/>
      <c r="DPY278" s="183"/>
      <c r="DPZ278" s="183"/>
      <c r="DQA278" s="183"/>
      <c r="DQB278" s="183"/>
      <c r="DQC278" s="183"/>
      <c r="DQD278" s="183"/>
      <c r="DQE278" s="183"/>
      <c r="DQF278" s="183"/>
      <c r="DQG278" s="183"/>
      <c r="DQH278" s="183"/>
      <c r="DQI278" s="183"/>
      <c r="DQJ278" s="183"/>
      <c r="DQK278" s="183"/>
      <c r="DQL278" s="183"/>
      <c r="DQM278" s="183"/>
      <c r="DQN278" s="183"/>
      <c r="DQO278" s="183"/>
      <c r="DQP278" s="183"/>
      <c r="DQQ278" s="183"/>
      <c r="DQR278" s="183"/>
      <c r="DQS278" s="183"/>
      <c r="DQT278" s="183"/>
      <c r="DQU278" s="183"/>
      <c r="DQV278" s="183"/>
      <c r="DQW278" s="183"/>
      <c r="DQX278" s="183"/>
      <c r="DQY278" s="183"/>
      <c r="DQZ278" s="183"/>
      <c r="DRA278" s="183"/>
      <c r="DRB278" s="183"/>
      <c r="DRC278" s="183"/>
      <c r="DRD278" s="183"/>
      <c r="DRE278" s="183"/>
      <c r="DRF278" s="183"/>
      <c r="DRG278" s="183"/>
      <c r="DRH278" s="183"/>
      <c r="DRI278" s="183"/>
      <c r="DRJ278" s="183"/>
      <c r="DRK278" s="183"/>
      <c r="DRL278" s="183"/>
      <c r="DRM278" s="183"/>
      <c r="DRN278" s="183"/>
      <c r="DRO278" s="183"/>
      <c r="DRP278" s="183"/>
      <c r="DRQ278" s="183"/>
      <c r="DRR278" s="183"/>
      <c r="DRS278" s="183"/>
      <c r="DRT278" s="183"/>
      <c r="DRU278" s="183"/>
      <c r="DRV278" s="183"/>
      <c r="DRW278" s="183"/>
      <c r="DRX278" s="183"/>
      <c r="DRY278" s="183"/>
      <c r="DRZ278" s="183"/>
      <c r="DSA278" s="183"/>
      <c r="DSB278" s="183"/>
      <c r="DSC278" s="183"/>
      <c r="DSD278" s="183"/>
      <c r="DSE278" s="183"/>
      <c r="DSF278" s="183"/>
      <c r="DSG278" s="183"/>
      <c r="DSH278" s="183"/>
      <c r="DSI278" s="183"/>
      <c r="DSJ278" s="183"/>
      <c r="DSK278" s="183"/>
      <c r="DSL278" s="183"/>
      <c r="DSM278" s="183"/>
      <c r="DSN278" s="183"/>
      <c r="DSO278" s="183"/>
      <c r="DSP278" s="183"/>
      <c r="DSQ278" s="183"/>
      <c r="DSR278" s="183"/>
      <c r="DSS278" s="183"/>
      <c r="DST278" s="183"/>
      <c r="DSU278" s="183"/>
      <c r="DSV278" s="183"/>
      <c r="DSW278" s="183"/>
      <c r="DSX278" s="183"/>
      <c r="DSY278" s="183"/>
      <c r="DSZ278" s="183"/>
      <c r="DTA278" s="183"/>
      <c r="DTB278" s="183"/>
      <c r="DTC278" s="183"/>
      <c r="DTD278" s="183"/>
      <c r="DTE278" s="183"/>
      <c r="DTF278" s="183"/>
      <c r="DTG278" s="183"/>
      <c r="DTH278" s="183"/>
      <c r="DTI278" s="183"/>
      <c r="DTJ278" s="183"/>
      <c r="DTK278" s="183"/>
      <c r="DTL278" s="183"/>
      <c r="DTM278" s="183"/>
      <c r="DTN278" s="183"/>
      <c r="DTO278" s="183"/>
      <c r="DTP278" s="183"/>
      <c r="DTQ278" s="183"/>
      <c r="DTR278" s="183"/>
      <c r="DTS278" s="183"/>
      <c r="DTT278" s="183"/>
      <c r="DTU278" s="183"/>
      <c r="DTV278" s="183"/>
      <c r="DTW278" s="183"/>
      <c r="DTX278" s="183"/>
      <c r="DTY278" s="183"/>
      <c r="DTZ278" s="183"/>
      <c r="DUA278" s="183"/>
      <c r="DUB278" s="183"/>
      <c r="DUC278" s="183"/>
      <c r="DUD278" s="183"/>
      <c r="DUE278" s="183"/>
      <c r="DUF278" s="183"/>
      <c r="DUG278" s="183"/>
      <c r="DUH278" s="183"/>
      <c r="DUI278" s="183"/>
      <c r="DUJ278" s="183"/>
      <c r="DUK278" s="183"/>
      <c r="DUL278" s="183"/>
      <c r="DUM278" s="183"/>
      <c r="DUN278" s="183"/>
      <c r="DUO278" s="183"/>
      <c r="DUP278" s="183"/>
      <c r="DUQ278" s="183"/>
      <c r="DUR278" s="183"/>
      <c r="DUS278" s="183"/>
      <c r="DUT278" s="183"/>
      <c r="DUU278" s="183"/>
      <c r="DUV278" s="183"/>
      <c r="DUW278" s="183"/>
      <c r="DUX278" s="183"/>
      <c r="DUY278" s="183"/>
      <c r="DUZ278" s="183"/>
      <c r="DVA278" s="183"/>
      <c r="DVB278" s="183"/>
      <c r="DVC278" s="183"/>
      <c r="DVD278" s="183"/>
      <c r="DVE278" s="183"/>
      <c r="DVF278" s="183"/>
      <c r="DVG278" s="183"/>
      <c r="DVH278" s="183"/>
      <c r="DVI278" s="183"/>
      <c r="DVJ278" s="183"/>
      <c r="DVK278" s="183"/>
      <c r="DVL278" s="183"/>
      <c r="DVM278" s="183"/>
      <c r="DVN278" s="183"/>
      <c r="DVO278" s="183"/>
      <c r="DVP278" s="183"/>
      <c r="DVQ278" s="183"/>
      <c r="DVR278" s="183"/>
      <c r="DVS278" s="183"/>
      <c r="DVT278" s="183"/>
      <c r="DVU278" s="183"/>
      <c r="DVV278" s="183"/>
      <c r="DVW278" s="183"/>
      <c r="DVX278" s="183"/>
      <c r="DVY278" s="183"/>
      <c r="DVZ278" s="183"/>
      <c r="DWA278" s="183"/>
      <c r="DWB278" s="183"/>
      <c r="DWC278" s="183"/>
      <c r="DWD278" s="183"/>
      <c r="DWE278" s="183"/>
      <c r="DWF278" s="183"/>
      <c r="DWG278" s="183"/>
      <c r="DWH278" s="183"/>
      <c r="DWI278" s="183"/>
      <c r="DWJ278" s="183"/>
      <c r="DWK278" s="183"/>
      <c r="DWL278" s="183"/>
      <c r="DWM278" s="183"/>
      <c r="DWN278" s="183"/>
      <c r="DWO278" s="183"/>
      <c r="DWP278" s="183"/>
      <c r="DWQ278" s="183"/>
      <c r="DWR278" s="183"/>
      <c r="DWS278" s="183"/>
      <c r="DWT278" s="183"/>
      <c r="DWU278" s="183"/>
      <c r="DWV278" s="183"/>
      <c r="DWW278" s="183"/>
      <c r="DWX278" s="183"/>
      <c r="DWY278" s="183"/>
      <c r="DWZ278" s="183"/>
      <c r="DXA278" s="183"/>
      <c r="DXB278" s="183"/>
      <c r="DXC278" s="183"/>
      <c r="DXD278" s="183"/>
      <c r="DXE278" s="183"/>
      <c r="DXF278" s="183"/>
      <c r="DXG278" s="183"/>
      <c r="DXH278" s="183"/>
      <c r="DXI278" s="183"/>
      <c r="DXJ278" s="183"/>
      <c r="DXK278" s="183"/>
      <c r="DXL278" s="183"/>
      <c r="DXM278" s="183"/>
      <c r="DXN278" s="183"/>
      <c r="DXO278" s="183"/>
      <c r="DXP278" s="183"/>
      <c r="DXQ278" s="183"/>
      <c r="DXR278" s="183"/>
      <c r="DXS278" s="183"/>
      <c r="DXT278" s="183"/>
      <c r="DXU278" s="183"/>
      <c r="DXV278" s="183"/>
      <c r="DXW278" s="183"/>
      <c r="DXX278" s="183"/>
      <c r="DXY278" s="183"/>
      <c r="DXZ278" s="183"/>
      <c r="DYA278" s="183"/>
      <c r="DYB278" s="183"/>
      <c r="DYC278" s="183"/>
      <c r="DYD278" s="183"/>
      <c r="DYE278" s="183"/>
      <c r="DYF278" s="183"/>
      <c r="DYG278" s="183"/>
      <c r="DYH278" s="183"/>
      <c r="DYI278" s="183"/>
      <c r="DYJ278" s="183"/>
      <c r="DYK278" s="183"/>
      <c r="DYL278" s="183"/>
      <c r="DYM278" s="183"/>
      <c r="DYN278" s="183"/>
      <c r="DYO278" s="183"/>
      <c r="DYP278" s="183"/>
      <c r="DYQ278" s="183"/>
      <c r="DYR278" s="183"/>
      <c r="DYS278" s="183"/>
      <c r="DYT278" s="183"/>
      <c r="DYU278" s="183"/>
      <c r="DYV278" s="183"/>
      <c r="DYW278" s="183"/>
      <c r="DYX278" s="183"/>
      <c r="DYY278" s="183"/>
      <c r="DYZ278" s="183"/>
      <c r="DZA278" s="183"/>
      <c r="DZB278" s="183"/>
      <c r="DZC278" s="183"/>
      <c r="DZD278" s="183"/>
      <c r="DZE278" s="183"/>
      <c r="DZF278" s="183"/>
      <c r="DZG278" s="183"/>
      <c r="DZH278" s="183"/>
      <c r="DZI278" s="183"/>
      <c r="DZJ278" s="183"/>
      <c r="DZK278" s="183"/>
      <c r="DZL278" s="183"/>
      <c r="DZM278" s="183"/>
      <c r="DZN278" s="183"/>
      <c r="DZO278" s="183"/>
      <c r="DZP278" s="183"/>
      <c r="DZQ278" s="183"/>
      <c r="DZR278" s="183"/>
      <c r="DZS278" s="183"/>
      <c r="DZT278" s="183"/>
      <c r="DZU278" s="183"/>
      <c r="DZV278" s="183"/>
      <c r="DZW278" s="183"/>
      <c r="DZX278" s="183"/>
      <c r="DZY278" s="183"/>
      <c r="DZZ278" s="183"/>
      <c r="EAA278" s="183"/>
      <c r="EAB278" s="183"/>
      <c r="EAC278" s="183"/>
      <c r="EAD278" s="183"/>
      <c r="EAE278" s="183"/>
      <c r="EAF278" s="183"/>
      <c r="EAG278" s="183"/>
      <c r="EAH278" s="183"/>
      <c r="EAI278" s="183"/>
      <c r="EAJ278" s="183"/>
      <c r="EAK278" s="183"/>
      <c r="EAL278" s="183"/>
      <c r="EAM278" s="183"/>
      <c r="EAN278" s="183"/>
      <c r="EAO278" s="183"/>
      <c r="EAP278" s="183"/>
      <c r="EAQ278" s="183"/>
      <c r="EAR278" s="183"/>
      <c r="EAS278" s="183"/>
      <c r="EAT278" s="183"/>
      <c r="EAU278" s="183"/>
      <c r="EAV278" s="183"/>
      <c r="EAW278" s="183"/>
      <c r="EAX278" s="183"/>
      <c r="EAY278" s="183"/>
      <c r="EAZ278" s="183"/>
      <c r="EBA278" s="183"/>
      <c r="EBB278" s="183"/>
      <c r="EBC278" s="183"/>
      <c r="EBD278" s="183"/>
      <c r="EBE278" s="183"/>
      <c r="EBF278" s="183"/>
      <c r="EBG278" s="183"/>
      <c r="EBH278" s="183"/>
      <c r="EBI278" s="183"/>
      <c r="EBJ278" s="183"/>
      <c r="EBK278" s="183"/>
      <c r="EBL278" s="183"/>
      <c r="EBM278" s="183"/>
      <c r="EBN278" s="183"/>
      <c r="EBO278" s="183"/>
      <c r="EBP278" s="183"/>
      <c r="EBQ278" s="183"/>
      <c r="EBR278" s="183"/>
      <c r="EBS278" s="183"/>
      <c r="EBT278" s="183"/>
      <c r="EBU278" s="183"/>
      <c r="EBV278" s="183"/>
      <c r="EBW278" s="183"/>
      <c r="EBX278" s="183"/>
      <c r="EBY278" s="183"/>
      <c r="EBZ278" s="183"/>
      <c r="ECA278" s="183"/>
      <c r="ECB278" s="183"/>
      <c r="ECC278" s="183"/>
      <c r="ECD278" s="183"/>
      <c r="ECE278" s="183"/>
      <c r="ECF278" s="183"/>
      <c r="ECG278" s="183"/>
      <c r="ECH278" s="183"/>
      <c r="ECI278" s="183"/>
      <c r="ECJ278" s="183"/>
      <c r="ECK278" s="183"/>
      <c r="ECL278" s="183"/>
      <c r="ECM278" s="183"/>
      <c r="ECN278" s="183"/>
      <c r="ECO278" s="183"/>
      <c r="ECP278" s="183"/>
      <c r="ECQ278" s="183"/>
      <c r="ECR278" s="183"/>
      <c r="ECS278" s="183"/>
      <c r="ECT278" s="183"/>
      <c r="ECU278" s="183"/>
      <c r="ECV278" s="183"/>
      <c r="ECW278" s="183"/>
      <c r="ECX278" s="183"/>
      <c r="ECY278" s="183"/>
      <c r="ECZ278" s="183"/>
      <c r="EDA278" s="183"/>
      <c r="EDB278" s="183"/>
      <c r="EDC278" s="183"/>
      <c r="EDD278" s="183"/>
      <c r="EDE278" s="183"/>
      <c r="EDF278" s="183"/>
      <c r="EDG278" s="183"/>
      <c r="EDH278" s="183"/>
      <c r="EDI278" s="183"/>
      <c r="EDJ278" s="183"/>
      <c r="EDK278" s="183"/>
      <c r="EDL278" s="183"/>
      <c r="EDM278" s="183"/>
      <c r="EDN278" s="183"/>
      <c r="EDO278" s="183"/>
      <c r="EDP278" s="183"/>
      <c r="EDQ278" s="183"/>
      <c r="EDR278" s="183"/>
      <c r="EDS278" s="183"/>
      <c r="EDT278" s="183"/>
      <c r="EDU278" s="183"/>
      <c r="EDV278" s="183"/>
      <c r="EDW278" s="183"/>
      <c r="EDX278" s="183"/>
      <c r="EDY278" s="183"/>
      <c r="EDZ278" s="183"/>
      <c r="EEA278" s="183"/>
      <c r="EEB278" s="183"/>
      <c r="EEC278" s="183"/>
      <c r="EED278" s="183"/>
      <c r="EEE278" s="183"/>
      <c r="EEF278" s="183"/>
      <c r="EEG278" s="183"/>
      <c r="EEH278" s="183"/>
      <c r="EEI278" s="183"/>
      <c r="EEJ278" s="183"/>
      <c r="EEK278" s="183"/>
      <c r="EEL278" s="183"/>
      <c r="EEM278" s="183"/>
      <c r="EEN278" s="183"/>
      <c r="EEO278" s="183"/>
      <c r="EEP278" s="183"/>
      <c r="EEQ278" s="183"/>
      <c r="EER278" s="183"/>
      <c r="EES278" s="183"/>
      <c r="EET278" s="183"/>
      <c r="EEU278" s="183"/>
      <c r="EEV278" s="183"/>
      <c r="EEW278" s="183"/>
      <c r="EEX278" s="183"/>
      <c r="EEY278" s="183"/>
      <c r="EEZ278" s="183"/>
      <c r="EFA278" s="183"/>
      <c r="EFB278" s="183"/>
      <c r="EFC278" s="183"/>
      <c r="EFD278" s="183"/>
      <c r="EFE278" s="183"/>
      <c r="EFF278" s="183"/>
      <c r="EFG278" s="183"/>
      <c r="EFH278" s="183"/>
      <c r="EFI278" s="183"/>
      <c r="EFJ278" s="183"/>
      <c r="EFK278" s="183"/>
      <c r="EFL278" s="183"/>
      <c r="EFM278" s="183"/>
      <c r="EFN278" s="183"/>
      <c r="EFO278" s="183"/>
      <c r="EFP278" s="183"/>
      <c r="EFQ278" s="183"/>
      <c r="EFR278" s="183"/>
      <c r="EFS278" s="183"/>
      <c r="EFT278" s="183"/>
      <c r="EFU278" s="183"/>
      <c r="EFV278" s="183"/>
      <c r="EFW278" s="183"/>
      <c r="EFX278" s="183"/>
      <c r="EFY278" s="183"/>
      <c r="EFZ278" s="183"/>
      <c r="EGA278" s="183"/>
      <c r="EGB278" s="183"/>
      <c r="EGC278" s="183"/>
      <c r="EGD278" s="183"/>
      <c r="EGE278" s="183"/>
      <c r="EGF278" s="183"/>
      <c r="EGG278" s="183"/>
      <c r="EGH278" s="183"/>
      <c r="EGI278" s="183"/>
      <c r="EGJ278" s="183"/>
      <c r="EGK278" s="183"/>
      <c r="EGL278" s="183"/>
      <c r="EGM278" s="183"/>
      <c r="EGN278" s="183"/>
      <c r="EGO278" s="183"/>
      <c r="EGP278" s="183"/>
      <c r="EGQ278" s="183"/>
      <c r="EGR278" s="183"/>
      <c r="EGS278" s="183"/>
      <c r="EGT278" s="183"/>
      <c r="EGU278" s="183"/>
      <c r="EGV278" s="183"/>
      <c r="EGW278" s="183"/>
      <c r="EGX278" s="183"/>
      <c r="EGY278" s="183"/>
      <c r="EGZ278" s="183"/>
      <c r="EHA278" s="183"/>
      <c r="EHB278" s="183"/>
      <c r="EHC278" s="183"/>
      <c r="EHD278" s="183"/>
      <c r="EHE278" s="183"/>
      <c r="EHF278" s="183"/>
      <c r="EHG278" s="183"/>
      <c r="EHH278" s="183"/>
      <c r="EHI278" s="183"/>
      <c r="EHJ278" s="183"/>
      <c r="EHK278" s="183"/>
      <c r="EHL278" s="183"/>
      <c r="EHM278" s="183"/>
      <c r="EHN278" s="183"/>
      <c r="EHO278" s="183"/>
      <c r="EHP278" s="183"/>
      <c r="EHQ278" s="183"/>
      <c r="EHR278" s="183"/>
      <c r="EHS278" s="183"/>
      <c r="EHT278" s="183"/>
      <c r="EHU278" s="183"/>
      <c r="EHV278" s="183"/>
      <c r="EHW278" s="183"/>
      <c r="EHX278" s="183"/>
      <c r="EHY278" s="183"/>
      <c r="EHZ278" s="183"/>
      <c r="EIA278" s="183"/>
      <c r="EIB278" s="183"/>
      <c r="EIC278" s="183"/>
      <c r="EID278" s="183"/>
      <c r="EIE278" s="183"/>
      <c r="EIF278" s="183"/>
      <c r="EIG278" s="183"/>
      <c r="EIH278" s="183"/>
      <c r="EII278" s="183"/>
      <c r="EIJ278" s="183"/>
      <c r="EIK278" s="183"/>
      <c r="EIL278" s="183"/>
      <c r="EIM278" s="183"/>
      <c r="EIN278" s="183"/>
      <c r="EIO278" s="183"/>
      <c r="EIP278" s="183"/>
      <c r="EIQ278" s="183"/>
      <c r="EIR278" s="183"/>
      <c r="EIS278" s="183"/>
      <c r="EIT278" s="183"/>
      <c r="EIU278" s="183"/>
      <c r="EIV278" s="183"/>
      <c r="EIW278" s="183"/>
      <c r="EIX278" s="183"/>
      <c r="EIY278" s="183"/>
      <c r="EIZ278" s="183"/>
      <c r="EJA278" s="183"/>
      <c r="EJB278" s="183"/>
      <c r="EJC278" s="183"/>
      <c r="EJD278" s="183"/>
      <c r="EJE278" s="183"/>
      <c r="EJF278" s="183"/>
      <c r="EJG278" s="183"/>
      <c r="EJH278" s="183"/>
      <c r="EJI278" s="183"/>
      <c r="EJJ278" s="183"/>
      <c r="EJK278" s="183"/>
      <c r="EJL278" s="183"/>
      <c r="EJM278" s="183"/>
      <c r="EJN278" s="183"/>
      <c r="EJO278" s="183"/>
      <c r="EJP278" s="183"/>
      <c r="EJQ278" s="183"/>
      <c r="EJR278" s="183"/>
      <c r="EJS278" s="183"/>
      <c r="EJT278" s="183"/>
      <c r="EJU278" s="183"/>
      <c r="EJV278" s="183"/>
      <c r="EJW278" s="183"/>
      <c r="EJX278" s="183"/>
      <c r="EJY278" s="183"/>
      <c r="EJZ278" s="183"/>
      <c r="EKA278" s="183"/>
      <c r="EKB278" s="183"/>
      <c r="EKC278" s="183"/>
      <c r="EKD278" s="183"/>
      <c r="EKE278" s="183"/>
      <c r="EKF278" s="183"/>
      <c r="EKG278" s="183"/>
      <c r="EKH278" s="183"/>
      <c r="EKI278" s="183"/>
      <c r="EKJ278" s="183"/>
      <c r="EKK278" s="183"/>
      <c r="EKL278" s="183"/>
      <c r="EKM278" s="183"/>
      <c r="EKN278" s="183"/>
      <c r="EKO278" s="183"/>
      <c r="EKP278" s="183"/>
      <c r="EKQ278" s="183"/>
      <c r="EKR278" s="183"/>
      <c r="EKS278" s="183"/>
      <c r="EKT278" s="183"/>
      <c r="EKU278" s="183"/>
      <c r="EKV278" s="183"/>
      <c r="EKW278" s="183"/>
      <c r="EKX278" s="183"/>
      <c r="EKY278" s="183"/>
      <c r="EKZ278" s="183"/>
      <c r="ELA278" s="183"/>
      <c r="ELB278" s="183"/>
      <c r="ELC278" s="183"/>
      <c r="ELD278" s="183"/>
      <c r="ELE278" s="183"/>
      <c r="ELF278" s="183"/>
      <c r="ELG278" s="183"/>
      <c r="ELH278" s="183"/>
      <c r="ELI278" s="183"/>
      <c r="ELJ278" s="183"/>
      <c r="ELK278" s="183"/>
      <c r="ELL278" s="183"/>
      <c r="ELM278" s="183"/>
      <c r="ELN278" s="183"/>
      <c r="ELO278" s="183"/>
      <c r="ELP278" s="183"/>
      <c r="ELQ278" s="183"/>
      <c r="ELR278" s="183"/>
      <c r="ELS278" s="183"/>
      <c r="ELT278" s="183"/>
      <c r="ELU278" s="183"/>
      <c r="ELV278" s="183"/>
      <c r="ELW278" s="183"/>
      <c r="ELX278" s="183"/>
      <c r="ELY278" s="183"/>
      <c r="ELZ278" s="183"/>
      <c r="EMA278" s="183"/>
      <c r="EMB278" s="183"/>
      <c r="EMC278" s="183"/>
      <c r="EMD278" s="183"/>
      <c r="EME278" s="183"/>
      <c r="EMF278" s="183"/>
      <c r="EMG278" s="183"/>
      <c r="EMH278" s="183"/>
      <c r="EMI278" s="183"/>
      <c r="EMJ278" s="183"/>
      <c r="EMK278" s="183"/>
      <c r="EML278" s="183"/>
      <c r="EMM278" s="183"/>
      <c r="EMN278" s="183"/>
      <c r="EMO278" s="183"/>
      <c r="EMP278" s="183"/>
      <c r="EMQ278" s="183"/>
      <c r="EMR278" s="183"/>
      <c r="EMS278" s="183"/>
      <c r="EMT278" s="183"/>
      <c r="EMU278" s="183"/>
      <c r="EMV278" s="183"/>
      <c r="EMW278" s="183"/>
      <c r="EMX278" s="183"/>
      <c r="EMY278" s="183"/>
      <c r="EMZ278" s="183"/>
      <c r="ENA278" s="183"/>
      <c r="ENB278" s="183"/>
      <c r="ENC278" s="183"/>
      <c r="END278" s="183"/>
      <c r="ENE278" s="183"/>
      <c r="ENF278" s="183"/>
      <c r="ENG278" s="183"/>
      <c r="ENH278" s="183"/>
      <c r="ENI278" s="183"/>
      <c r="ENJ278" s="183"/>
      <c r="ENK278" s="183"/>
      <c r="ENL278" s="183"/>
      <c r="ENM278" s="183"/>
      <c r="ENN278" s="183"/>
      <c r="ENO278" s="183"/>
      <c r="ENP278" s="183"/>
      <c r="ENQ278" s="183"/>
      <c r="ENR278" s="183"/>
      <c r="ENS278" s="183"/>
      <c r="ENT278" s="183"/>
      <c r="ENU278" s="183"/>
      <c r="ENV278" s="183"/>
      <c r="ENW278" s="183"/>
      <c r="ENX278" s="183"/>
      <c r="ENY278" s="183"/>
      <c r="ENZ278" s="183"/>
      <c r="EOA278" s="183"/>
      <c r="EOB278" s="183"/>
      <c r="EOC278" s="183"/>
      <c r="EOD278" s="183"/>
      <c r="EOE278" s="183"/>
      <c r="EOF278" s="183"/>
      <c r="EOG278" s="183"/>
      <c r="EOH278" s="183"/>
      <c r="EOI278" s="183"/>
      <c r="EOJ278" s="183"/>
      <c r="EOK278" s="183"/>
      <c r="EOL278" s="183"/>
      <c r="EOM278" s="183"/>
      <c r="EON278" s="183"/>
      <c r="EOO278" s="183"/>
      <c r="EOP278" s="183"/>
      <c r="EOQ278" s="183"/>
      <c r="EOR278" s="183"/>
      <c r="EOS278" s="183"/>
      <c r="EOT278" s="183"/>
      <c r="EOU278" s="183"/>
      <c r="EOV278" s="183"/>
      <c r="EOW278" s="183"/>
      <c r="EOX278" s="183"/>
      <c r="EOY278" s="183"/>
      <c r="EOZ278" s="183"/>
      <c r="EPA278" s="183"/>
      <c r="EPB278" s="183"/>
      <c r="EPC278" s="183"/>
      <c r="EPD278" s="183"/>
      <c r="EPE278" s="183"/>
      <c r="EPF278" s="183"/>
      <c r="EPG278" s="183"/>
      <c r="EPH278" s="183"/>
      <c r="EPI278" s="183"/>
      <c r="EPJ278" s="183"/>
      <c r="EPK278" s="183"/>
      <c r="EPL278" s="183"/>
      <c r="EPM278" s="183"/>
      <c r="EPN278" s="183"/>
      <c r="EPO278" s="183"/>
      <c r="EPP278" s="183"/>
      <c r="EPQ278" s="183"/>
      <c r="EPR278" s="183"/>
      <c r="EPS278" s="183"/>
      <c r="EPT278" s="183"/>
      <c r="EPU278" s="183"/>
      <c r="EPV278" s="183"/>
      <c r="EPW278" s="183"/>
      <c r="EPX278" s="183"/>
      <c r="EPY278" s="183"/>
      <c r="EPZ278" s="183"/>
      <c r="EQA278" s="183"/>
      <c r="EQB278" s="183"/>
      <c r="EQC278" s="183"/>
      <c r="EQD278" s="183"/>
      <c r="EQE278" s="183"/>
      <c r="EQF278" s="183"/>
      <c r="EQG278" s="183"/>
      <c r="EQH278" s="183"/>
      <c r="EQI278" s="183"/>
      <c r="EQJ278" s="183"/>
      <c r="EQK278" s="183"/>
      <c r="EQL278" s="183"/>
      <c r="EQM278" s="183"/>
      <c r="EQN278" s="183"/>
      <c r="EQO278" s="183"/>
      <c r="EQP278" s="183"/>
      <c r="EQQ278" s="183"/>
      <c r="EQR278" s="183"/>
      <c r="EQS278" s="183"/>
      <c r="EQT278" s="183"/>
      <c r="EQU278" s="183"/>
      <c r="EQV278" s="183"/>
      <c r="EQW278" s="183"/>
      <c r="EQX278" s="183"/>
      <c r="EQY278" s="183"/>
      <c r="EQZ278" s="183"/>
      <c r="ERA278" s="183"/>
      <c r="ERB278" s="183"/>
      <c r="ERC278" s="183"/>
      <c r="ERD278" s="183"/>
      <c r="ERE278" s="183"/>
      <c r="ERF278" s="183"/>
      <c r="ERG278" s="183"/>
      <c r="ERH278" s="183"/>
      <c r="ERI278" s="183"/>
      <c r="ERJ278" s="183"/>
      <c r="ERK278" s="183"/>
      <c r="ERL278" s="183"/>
      <c r="ERM278" s="183"/>
      <c r="ERN278" s="183"/>
      <c r="ERO278" s="183"/>
      <c r="ERP278" s="183"/>
      <c r="ERQ278" s="183"/>
      <c r="ERR278" s="183"/>
      <c r="ERS278" s="183"/>
      <c r="ERT278" s="183"/>
      <c r="ERU278" s="183"/>
      <c r="ERV278" s="183"/>
      <c r="ERW278" s="183"/>
      <c r="ERX278" s="183"/>
      <c r="ERY278" s="183"/>
      <c r="ERZ278" s="183"/>
      <c r="ESA278" s="183"/>
      <c r="ESB278" s="183"/>
      <c r="ESC278" s="183"/>
      <c r="ESD278" s="183"/>
      <c r="ESE278" s="183"/>
      <c r="ESF278" s="183"/>
      <c r="ESG278" s="183"/>
      <c r="ESH278" s="183"/>
      <c r="ESI278" s="183"/>
      <c r="ESJ278" s="183"/>
      <c r="ESK278" s="183"/>
      <c r="ESL278" s="183"/>
      <c r="ESM278" s="183"/>
      <c r="ESN278" s="183"/>
      <c r="ESO278" s="183"/>
      <c r="ESP278" s="183"/>
      <c r="ESQ278" s="183"/>
      <c r="ESR278" s="183"/>
      <c r="ESS278" s="183"/>
      <c r="EST278" s="183"/>
      <c r="ESU278" s="183"/>
      <c r="ESV278" s="183"/>
      <c r="ESW278" s="183"/>
      <c r="ESX278" s="183"/>
      <c r="ESY278" s="183"/>
      <c r="ESZ278" s="183"/>
      <c r="ETA278" s="183"/>
      <c r="ETB278" s="183"/>
      <c r="ETC278" s="183"/>
      <c r="ETD278" s="183"/>
      <c r="ETE278" s="183"/>
      <c r="ETF278" s="183"/>
      <c r="ETG278" s="183"/>
      <c r="ETH278" s="183"/>
      <c r="ETI278" s="183"/>
      <c r="ETJ278" s="183"/>
      <c r="ETK278" s="183"/>
      <c r="ETL278" s="183"/>
      <c r="ETM278" s="183"/>
      <c r="ETN278" s="183"/>
      <c r="ETO278" s="183"/>
      <c r="ETP278" s="183"/>
      <c r="ETQ278" s="183"/>
      <c r="ETR278" s="183"/>
      <c r="ETS278" s="183"/>
      <c r="ETT278" s="183"/>
      <c r="ETU278" s="183"/>
      <c r="ETV278" s="183"/>
      <c r="ETW278" s="183"/>
      <c r="ETX278" s="183"/>
      <c r="ETY278" s="183"/>
      <c r="ETZ278" s="183"/>
      <c r="EUA278" s="183"/>
      <c r="EUB278" s="183"/>
      <c r="EUC278" s="183"/>
      <c r="EUD278" s="183"/>
      <c r="EUE278" s="183"/>
      <c r="EUF278" s="183"/>
      <c r="EUG278" s="183"/>
      <c r="EUH278" s="183"/>
      <c r="EUI278" s="183"/>
      <c r="EUJ278" s="183"/>
      <c r="EUK278" s="183"/>
      <c r="EUL278" s="183"/>
      <c r="EUM278" s="183"/>
      <c r="EUN278" s="183"/>
      <c r="EUO278" s="183"/>
      <c r="EUP278" s="183"/>
      <c r="EUQ278" s="183"/>
      <c r="EUR278" s="183"/>
      <c r="EUS278" s="183"/>
      <c r="EUT278" s="183"/>
      <c r="EUU278" s="183"/>
      <c r="EUV278" s="183"/>
      <c r="EUW278" s="183"/>
      <c r="EUX278" s="183"/>
      <c r="EUY278" s="183"/>
      <c r="EUZ278" s="183"/>
      <c r="EVA278" s="183"/>
      <c r="EVB278" s="183"/>
      <c r="EVC278" s="183"/>
      <c r="EVD278" s="183"/>
      <c r="EVE278" s="183"/>
      <c r="EVF278" s="183"/>
      <c r="EVG278" s="183"/>
      <c r="EVH278" s="183"/>
      <c r="EVI278" s="183"/>
      <c r="EVJ278" s="183"/>
      <c r="EVK278" s="183"/>
      <c r="EVL278" s="183"/>
      <c r="EVM278" s="183"/>
      <c r="EVN278" s="183"/>
      <c r="EVO278" s="183"/>
      <c r="EVP278" s="183"/>
      <c r="EVQ278" s="183"/>
      <c r="EVR278" s="183"/>
      <c r="EVS278" s="183"/>
      <c r="EVT278" s="183"/>
      <c r="EVU278" s="183"/>
      <c r="EVV278" s="183"/>
      <c r="EVW278" s="183"/>
      <c r="EVX278" s="183"/>
      <c r="EVY278" s="183"/>
      <c r="EVZ278" s="183"/>
      <c r="EWA278" s="183"/>
      <c r="EWB278" s="183"/>
      <c r="EWC278" s="183"/>
      <c r="EWD278" s="183"/>
      <c r="EWE278" s="183"/>
      <c r="EWF278" s="183"/>
      <c r="EWG278" s="183"/>
      <c r="EWH278" s="183"/>
      <c r="EWI278" s="183"/>
      <c r="EWJ278" s="183"/>
      <c r="EWK278" s="183"/>
      <c r="EWL278" s="183"/>
      <c r="EWM278" s="183"/>
      <c r="EWN278" s="183"/>
      <c r="EWO278" s="183"/>
      <c r="EWP278" s="183"/>
      <c r="EWQ278" s="183"/>
      <c r="EWR278" s="183"/>
      <c r="EWS278" s="183"/>
      <c r="EWT278" s="183"/>
      <c r="EWU278" s="183"/>
      <c r="EWV278" s="183"/>
      <c r="EWW278" s="183"/>
      <c r="EWX278" s="183"/>
      <c r="EWY278" s="183"/>
      <c r="EWZ278" s="183"/>
      <c r="EXA278" s="183"/>
      <c r="EXB278" s="183"/>
      <c r="EXC278" s="183"/>
      <c r="EXD278" s="183"/>
      <c r="EXE278" s="183"/>
      <c r="EXF278" s="183"/>
      <c r="EXG278" s="183"/>
      <c r="EXH278" s="183"/>
      <c r="EXI278" s="183"/>
      <c r="EXJ278" s="183"/>
      <c r="EXK278" s="183"/>
      <c r="EXL278" s="183"/>
      <c r="EXM278" s="183"/>
      <c r="EXN278" s="183"/>
      <c r="EXO278" s="183"/>
      <c r="EXP278" s="183"/>
      <c r="EXQ278" s="183"/>
      <c r="EXR278" s="183"/>
      <c r="EXS278" s="183"/>
      <c r="EXT278" s="183"/>
      <c r="EXU278" s="183"/>
      <c r="EXV278" s="183"/>
      <c r="EXW278" s="183"/>
      <c r="EXX278" s="183"/>
      <c r="EXY278" s="183"/>
      <c r="EXZ278" s="183"/>
      <c r="EYA278" s="183"/>
      <c r="EYB278" s="183"/>
      <c r="EYC278" s="183"/>
      <c r="EYD278" s="183"/>
      <c r="EYE278" s="183"/>
      <c r="EYF278" s="183"/>
      <c r="EYG278" s="183"/>
      <c r="EYH278" s="183"/>
      <c r="EYI278" s="183"/>
      <c r="EYJ278" s="183"/>
      <c r="EYK278" s="183"/>
      <c r="EYL278" s="183"/>
      <c r="EYM278" s="183"/>
      <c r="EYN278" s="183"/>
      <c r="EYO278" s="183"/>
      <c r="EYP278" s="183"/>
      <c r="EYQ278" s="183"/>
      <c r="EYR278" s="183"/>
      <c r="EYS278" s="183"/>
      <c r="EYT278" s="183"/>
      <c r="EYU278" s="183"/>
      <c r="EYV278" s="183"/>
      <c r="EYW278" s="183"/>
      <c r="EYX278" s="183"/>
      <c r="EYY278" s="183"/>
      <c r="EYZ278" s="183"/>
      <c r="EZA278" s="183"/>
      <c r="EZB278" s="183"/>
      <c r="EZC278" s="183"/>
      <c r="EZD278" s="183"/>
      <c r="EZE278" s="183"/>
      <c r="EZF278" s="183"/>
      <c r="EZG278" s="183"/>
      <c r="EZH278" s="183"/>
      <c r="EZI278" s="183"/>
      <c r="EZJ278" s="183"/>
      <c r="EZK278" s="183"/>
      <c r="EZL278" s="183"/>
      <c r="EZM278" s="183"/>
      <c r="EZN278" s="183"/>
      <c r="EZO278" s="183"/>
      <c r="EZP278" s="183"/>
      <c r="EZQ278" s="183"/>
      <c r="EZR278" s="183"/>
      <c r="EZS278" s="183"/>
      <c r="EZT278" s="183"/>
      <c r="EZU278" s="183"/>
      <c r="EZV278" s="183"/>
      <c r="EZW278" s="183"/>
      <c r="EZX278" s="183"/>
      <c r="EZY278" s="183"/>
      <c r="EZZ278" s="183"/>
      <c r="FAA278" s="183"/>
      <c r="FAB278" s="183"/>
      <c r="FAC278" s="183"/>
      <c r="FAD278" s="183"/>
      <c r="FAE278" s="183"/>
      <c r="FAF278" s="183"/>
      <c r="FAG278" s="183"/>
      <c r="FAH278" s="183"/>
      <c r="FAI278" s="183"/>
      <c r="FAJ278" s="183"/>
      <c r="FAK278" s="183"/>
      <c r="FAL278" s="183"/>
      <c r="FAM278" s="183"/>
      <c r="FAN278" s="183"/>
      <c r="FAO278" s="183"/>
      <c r="FAP278" s="183"/>
      <c r="FAQ278" s="183"/>
      <c r="FAR278" s="183"/>
      <c r="FAS278" s="183"/>
      <c r="FAT278" s="183"/>
      <c r="FAU278" s="183"/>
      <c r="FAV278" s="183"/>
      <c r="FAW278" s="183"/>
      <c r="FAX278" s="183"/>
      <c r="FAY278" s="183"/>
      <c r="FAZ278" s="183"/>
      <c r="FBA278" s="183"/>
      <c r="FBB278" s="183"/>
      <c r="FBC278" s="183"/>
      <c r="FBD278" s="183"/>
      <c r="FBE278" s="183"/>
      <c r="FBF278" s="183"/>
      <c r="FBG278" s="183"/>
      <c r="FBH278" s="183"/>
      <c r="FBI278" s="183"/>
      <c r="FBJ278" s="183"/>
      <c r="FBK278" s="183"/>
      <c r="FBL278" s="183"/>
      <c r="FBM278" s="183"/>
      <c r="FBN278" s="183"/>
      <c r="FBO278" s="183"/>
      <c r="FBP278" s="183"/>
      <c r="FBQ278" s="183"/>
      <c r="FBR278" s="183"/>
      <c r="FBS278" s="183"/>
      <c r="FBT278" s="183"/>
      <c r="FBU278" s="183"/>
      <c r="FBV278" s="183"/>
      <c r="FBW278" s="183"/>
      <c r="FBX278" s="183"/>
      <c r="FBY278" s="183"/>
      <c r="FBZ278" s="183"/>
      <c r="FCA278" s="183"/>
      <c r="FCB278" s="183"/>
      <c r="FCC278" s="183"/>
      <c r="FCD278" s="183"/>
      <c r="FCE278" s="183"/>
      <c r="FCF278" s="183"/>
      <c r="FCG278" s="183"/>
      <c r="FCH278" s="183"/>
      <c r="FCI278" s="183"/>
      <c r="FCJ278" s="183"/>
      <c r="FCK278" s="183"/>
      <c r="FCL278" s="183"/>
      <c r="FCM278" s="183"/>
      <c r="FCN278" s="183"/>
      <c r="FCO278" s="183"/>
      <c r="FCP278" s="183"/>
      <c r="FCQ278" s="183"/>
      <c r="FCR278" s="183"/>
      <c r="FCS278" s="183"/>
      <c r="FCT278" s="183"/>
      <c r="FCU278" s="183"/>
      <c r="FCV278" s="183"/>
      <c r="FCW278" s="183"/>
      <c r="FCX278" s="183"/>
      <c r="FCY278" s="183"/>
      <c r="FCZ278" s="183"/>
      <c r="FDA278" s="183"/>
      <c r="FDB278" s="183"/>
      <c r="FDC278" s="183"/>
      <c r="FDD278" s="183"/>
      <c r="FDE278" s="183"/>
      <c r="FDF278" s="183"/>
      <c r="FDG278" s="183"/>
      <c r="FDH278" s="183"/>
      <c r="FDI278" s="183"/>
      <c r="FDJ278" s="183"/>
      <c r="FDK278" s="183"/>
      <c r="FDL278" s="183"/>
      <c r="FDM278" s="183"/>
      <c r="FDN278" s="183"/>
      <c r="FDO278" s="183"/>
      <c r="FDP278" s="183"/>
      <c r="FDQ278" s="183"/>
      <c r="FDR278" s="183"/>
      <c r="FDS278" s="183"/>
      <c r="FDT278" s="183"/>
      <c r="FDU278" s="183"/>
      <c r="FDV278" s="183"/>
      <c r="FDW278" s="183"/>
      <c r="FDX278" s="183"/>
      <c r="FDY278" s="183"/>
      <c r="FDZ278" s="183"/>
      <c r="FEA278" s="183"/>
      <c r="FEB278" s="183"/>
      <c r="FEC278" s="183"/>
      <c r="FED278" s="183"/>
      <c r="FEE278" s="183"/>
      <c r="FEF278" s="183"/>
      <c r="FEG278" s="183"/>
      <c r="FEH278" s="183"/>
      <c r="FEI278" s="183"/>
      <c r="FEJ278" s="183"/>
      <c r="FEK278" s="183"/>
      <c r="FEL278" s="183"/>
      <c r="FEM278" s="183"/>
      <c r="FEN278" s="183"/>
      <c r="FEO278" s="183"/>
      <c r="FEP278" s="183"/>
      <c r="FEQ278" s="183"/>
      <c r="FER278" s="183"/>
      <c r="FES278" s="183"/>
      <c r="FET278" s="183"/>
      <c r="FEU278" s="183"/>
      <c r="FEV278" s="183"/>
      <c r="FEW278" s="183"/>
      <c r="FEX278" s="183"/>
      <c r="FEY278" s="183"/>
      <c r="FEZ278" s="183"/>
      <c r="FFA278" s="183"/>
      <c r="FFB278" s="183"/>
      <c r="FFC278" s="183"/>
      <c r="FFD278" s="183"/>
      <c r="FFE278" s="183"/>
      <c r="FFF278" s="183"/>
      <c r="FFG278" s="183"/>
      <c r="FFH278" s="183"/>
      <c r="FFI278" s="183"/>
      <c r="FFJ278" s="183"/>
      <c r="FFK278" s="183"/>
      <c r="FFL278" s="183"/>
      <c r="FFM278" s="183"/>
      <c r="FFN278" s="183"/>
      <c r="FFO278" s="183"/>
      <c r="FFP278" s="183"/>
      <c r="FFQ278" s="183"/>
      <c r="FFR278" s="183"/>
      <c r="FFS278" s="183"/>
      <c r="FFT278" s="183"/>
      <c r="FFU278" s="183"/>
      <c r="FFV278" s="183"/>
      <c r="FFW278" s="183"/>
      <c r="FFX278" s="183"/>
      <c r="FFY278" s="183"/>
      <c r="FFZ278" s="183"/>
      <c r="FGA278" s="183"/>
      <c r="FGB278" s="183"/>
      <c r="FGC278" s="183"/>
      <c r="FGD278" s="183"/>
      <c r="FGE278" s="183"/>
      <c r="FGF278" s="183"/>
      <c r="FGG278" s="183"/>
      <c r="FGH278" s="183"/>
      <c r="FGI278" s="183"/>
      <c r="FGJ278" s="183"/>
      <c r="FGK278" s="183"/>
      <c r="FGL278" s="183"/>
      <c r="FGM278" s="183"/>
      <c r="FGN278" s="183"/>
      <c r="FGO278" s="183"/>
      <c r="FGP278" s="183"/>
      <c r="FGQ278" s="183"/>
      <c r="FGR278" s="183"/>
      <c r="FGS278" s="183"/>
      <c r="FGT278" s="183"/>
      <c r="FGU278" s="183"/>
      <c r="FGV278" s="183"/>
      <c r="FGW278" s="183"/>
      <c r="FGX278" s="183"/>
      <c r="FGY278" s="183"/>
      <c r="FGZ278" s="183"/>
      <c r="FHA278" s="183"/>
      <c r="FHB278" s="183"/>
      <c r="FHC278" s="183"/>
      <c r="FHD278" s="183"/>
      <c r="FHE278" s="183"/>
      <c r="FHF278" s="183"/>
      <c r="FHG278" s="183"/>
      <c r="FHH278" s="183"/>
      <c r="FHI278" s="183"/>
      <c r="FHJ278" s="183"/>
      <c r="FHK278" s="183"/>
      <c r="FHL278" s="183"/>
      <c r="FHM278" s="183"/>
      <c r="FHN278" s="183"/>
      <c r="FHO278" s="183"/>
      <c r="FHP278" s="183"/>
      <c r="FHQ278" s="183"/>
      <c r="FHR278" s="183"/>
      <c r="FHS278" s="183"/>
      <c r="FHT278" s="183"/>
      <c r="FHU278" s="183"/>
      <c r="FHV278" s="183"/>
      <c r="FHW278" s="183"/>
      <c r="FHX278" s="183"/>
      <c r="FHY278" s="183"/>
      <c r="FHZ278" s="183"/>
      <c r="FIA278" s="183"/>
      <c r="FIB278" s="183"/>
      <c r="FIC278" s="183"/>
      <c r="FID278" s="183"/>
      <c r="FIE278" s="183"/>
      <c r="FIF278" s="183"/>
      <c r="FIG278" s="183"/>
      <c r="FIH278" s="183"/>
      <c r="FII278" s="183"/>
      <c r="FIJ278" s="183"/>
      <c r="FIK278" s="183"/>
      <c r="FIL278" s="183"/>
      <c r="FIM278" s="183"/>
      <c r="FIN278" s="183"/>
      <c r="FIO278" s="183"/>
      <c r="FIP278" s="183"/>
      <c r="FIQ278" s="183"/>
      <c r="FIR278" s="183"/>
      <c r="FIS278" s="183"/>
      <c r="FIT278" s="183"/>
      <c r="FIU278" s="183"/>
      <c r="FIV278" s="183"/>
      <c r="FIW278" s="183"/>
      <c r="FIX278" s="183"/>
      <c r="FIY278" s="183"/>
      <c r="FIZ278" s="183"/>
      <c r="FJA278" s="183"/>
      <c r="FJB278" s="183"/>
      <c r="FJC278" s="183"/>
      <c r="FJD278" s="183"/>
      <c r="FJE278" s="183"/>
      <c r="FJF278" s="183"/>
      <c r="FJG278" s="183"/>
      <c r="FJH278" s="183"/>
      <c r="FJI278" s="183"/>
      <c r="FJJ278" s="183"/>
      <c r="FJK278" s="183"/>
      <c r="FJL278" s="183"/>
      <c r="FJM278" s="183"/>
      <c r="FJN278" s="183"/>
      <c r="FJO278" s="183"/>
      <c r="FJP278" s="183"/>
      <c r="FJQ278" s="183"/>
      <c r="FJR278" s="183"/>
      <c r="FJS278" s="183"/>
      <c r="FJT278" s="183"/>
      <c r="FJU278" s="183"/>
      <c r="FJV278" s="183"/>
      <c r="FJW278" s="183"/>
      <c r="FJX278" s="183"/>
      <c r="FJY278" s="183"/>
      <c r="FJZ278" s="183"/>
      <c r="FKA278" s="183"/>
      <c r="FKB278" s="183"/>
      <c r="FKC278" s="183"/>
      <c r="FKD278" s="183"/>
      <c r="FKE278" s="183"/>
      <c r="FKF278" s="183"/>
      <c r="FKG278" s="183"/>
      <c r="FKH278" s="183"/>
      <c r="FKI278" s="183"/>
      <c r="FKJ278" s="183"/>
      <c r="FKK278" s="183"/>
      <c r="FKL278" s="183"/>
      <c r="FKM278" s="183"/>
      <c r="FKN278" s="183"/>
      <c r="FKO278" s="183"/>
      <c r="FKP278" s="183"/>
      <c r="FKQ278" s="183"/>
      <c r="FKR278" s="183"/>
      <c r="FKS278" s="183"/>
      <c r="FKT278" s="183"/>
      <c r="FKU278" s="183"/>
      <c r="FKV278" s="183"/>
      <c r="FKW278" s="183"/>
      <c r="FKX278" s="183"/>
      <c r="FKY278" s="183"/>
      <c r="FKZ278" s="183"/>
      <c r="FLA278" s="183"/>
      <c r="FLB278" s="183"/>
      <c r="FLC278" s="183"/>
      <c r="FLD278" s="183"/>
      <c r="FLE278" s="183"/>
      <c r="FLF278" s="183"/>
      <c r="FLG278" s="183"/>
      <c r="FLH278" s="183"/>
      <c r="FLI278" s="183"/>
      <c r="FLJ278" s="183"/>
      <c r="FLK278" s="183"/>
      <c r="FLL278" s="183"/>
      <c r="FLM278" s="183"/>
      <c r="FLN278" s="183"/>
      <c r="FLO278" s="183"/>
      <c r="FLP278" s="183"/>
      <c r="FLQ278" s="183"/>
      <c r="FLR278" s="183"/>
      <c r="FLS278" s="183"/>
      <c r="FLT278" s="183"/>
      <c r="FLU278" s="183"/>
      <c r="FLV278" s="183"/>
      <c r="FLW278" s="183"/>
      <c r="FLX278" s="183"/>
      <c r="FLY278" s="183"/>
      <c r="FLZ278" s="183"/>
      <c r="FMA278" s="183"/>
      <c r="FMB278" s="183"/>
      <c r="FMC278" s="183"/>
      <c r="FMD278" s="183"/>
      <c r="FME278" s="183"/>
      <c r="FMF278" s="183"/>
      <c r="FMG278" s="183"/>
      <c r="FMH278" s="183"/>
      <c r="FMI278" s="183"/>
      <c r="FMJ278" s="183"/>
      <c r="FMK278" s="183"/>
      <c r="FML278" s="183"/>
      <c r="FMM278" s="183"/>
      <c r="FMN278" s="183"/>
      <c r="FMO278" s="183"/>
      <c r="FMP278" s="183"/>
      <c r="FMQ278" s="183"/>
      <c r="FMR278" s="183"/>
      <c r="FMS278" s="183"/>
      <c r="FMT278" s="183"/>
      <c r="FMU278" s="183"/>
      <c r="FMV278" s="183"/>
      <c r="FMW278" s="183"/>
      <c r="FMX278" s="183"/>
      <c r="FMY278" s="183"/>
      <c r="FMZ278" s="183"/>
      <c r="FNA278" s="183"/>
      <c r="FNB278" s="183"/>
      <c r="FNC278" s="183"/>
      <c r="FND278" s="183"/>
      <c r="FNE278" s="183"/>
      <c r="FNF278" s="183"/>
      <c r="FNG278" s="183"/>
      <c r="FNH278" s="183"/>
      <c r="FNI278" s="183"/>
      <c r="FNJ278" s="183"/>
      <c r="FNK278" s="183"/>
      <c r="FNL278" s="183"/>
      <c r="FNM278" s="183"/>
      <c r="FNN278" s="183"/>
      <c r="FNO278" s="183"/>
      <c r="FNP278" s="183"/>
      <c r="FNQ278" s="183"/>
      <c r="FNR278" s="183"/>
      <c r="FNS278" s="183"/>
      <c r="FNT278" s="183"/>
      <c r="FNU278" s="183"/>
      <c r="FNV278" s="183"/>
      <c r="FNW278" s="183"/>
      <c r="FNX278" s="183"/>
      <c r="FNY278" s="183"/>
      <c r="FNZ278" s="183"/>
      <c r="FOA278" s="183"/>
      <c r="FOB278" s="183"/>
      <c r="FOC278" s="183"/>
      <c r="FOD278" s="183"/>
      <c r="FOE278" s="183"/>
      <c r="FOF278" s="183"/>
      <c r="FOG278" s="183"/>
      <c r="FOH278" s="183"/>
      <c r="FOI278" s="183"/>
      <c r="FOJ278" s="183"/>
      <c r="FOK278" s="183"/>
      <c r="FOL278" s="183"/>
      <c r="FOM278" s="183"/>
      <c r="FON278" s="183"/>
      <c r="FOO278" s="183"/>
      <c r="FOP278" s="183"/>
      <c r="FOQ278" s="183"/>
      <c r="FOR278" s="183"/>
      <c r="FOS278" s="183"/>
      <c r="FOT278" s="183"/>
      <c r="FOU278" s="183"/>
      <c r="FOV278" s="183"/>
      <c r="FOW278" s="183"/>
      <c r="FOX278" s="183"/>
      <c r="FOY278" s="183"/>
      <c r="FOZ278" s="183"/>
      <c r="FPA278" s="183"/>
      <c r="FPB278" s="183"/>
      <c r="FPC278" s="183"/>
      <c r="FPD278" s="183"/>
      <c r="FPE278" s="183"/>
      <c r="FPF278" s="183"/>
      <c r="FPG278" s="183"/>
      <c r="FPH278" s="183"/>
      <c r="FPI278" s="183"/>
      <c r="FPJ278" s="183"/>
      <c r="FPK278" s="183"/>
      <c r="FPL278" s="183"/>
      <c r="FPM278" s="183"/>
      <c r="FPN278" s="183"/>
      <c r="FPO278" s="183"/>
      <c r="FPP278" s="183"/>
      <c r="FPQ278" s="183"/>
      <c r="FPR278" s="183"/>
      <c r="FPS278" s="183"/>
      <c r="FPT278" s="183"/>
      <c r="FPU278" s="183"/>
      <c r="FPV278" s="183"/>
      <c r="FPW278" s="183"/>
      <c r="FPX278" s="183"/>
      <c r="FPY278" s="183"/>
      <c r="FPZ278" s="183"/>
      <c r="FQA278" s="183"/>
      <c r="FQB278" s="183"/>
      <c r="FQC278" s="183"/>
      <c r="FQD278" s="183"/>
      <c r="FQE278" s="183"/>
      <c r="FQF278" s="183"/>
      <c r="FQG278" s="183"/>
      <c r="FQH278" s="183"/>
      <c r="FQI278" s="183"/>
      <c r="FQJ278" s="183"/>
      <c r="FQK278" s="183"/>
      <c r="FQL278" s="183"/>
      <c r="FQM278" s="183"/>
      <c r="FQN278" s="183"/>
      <c r="FQO278" s="183"/>
      <c r="FQP278" s="183"/>
      <c r="FQQ278" s="183"/>
      <c r="FQR278" s="183"/>
      <c r="FQS278" s="183"/>
      <c r="FQT278" s="183"/>
      <c r="FQU278" s="183"/>
      <c r="FQV278" s="183"/>
      <c r="FQW278" s="183"/>
      <c r="FQX278" s="183"/>
      <c r="FQY278" s="183"/>
      <c r="FQZ278" s="183"/>
      <c r="FRA278" s="183"/>
      <c r="FRB278" s="183"/>
      <c r="FRC278" s="183"/>
      <c r="FRD278" s="183"/>
      <c r="FRE278" s="183"/>
      <c r="FRF278" s="183"/>
      <c r="FRG278" s="183"/>
      <c r="FRH278" s="183"/>
      <c r="FRI278" s="183"/>
      <c r="FRJ278" s="183"/>
      <c r="FRK278" s="183"/>
      <c r="FRL278" s="183"/>
      <c r="FRM278" s="183"/>
      <c r="FRN278" s="183"/>
      <c r="FRO278" s="183"/>
      <c r="FRP278" s="183"/>
      <c r="FRQ278" s="183"/>
      <c r="FRR278" s="183"/>
      <c r="FRS278" s="183"/>
      <c r="FRT278" s="183"/>
      <c r="FRU278" s="183"/>
      <c r="FRV278" s="183"/>
      <c r="FRW278" s="183"/>
      <c r="FRX278" s="183"/>
      <c r="FRY278" s="183"/>
      <c r="FRZ278" s="183"/>
      <c r="FSA278" s="183"/>
      <c r="FSB278" s="183"/>
      <c r="FSC278" s="183"/>
      <c r="FSD278" s="183"/>
      <c r="FSE278" s="183"/>
      <c r="FSF278" s="183"/>
      <c r="FSG278" s="183"/>
      <c r="FSH278" s="183"/>
      <c r="FSI278" s="183"/>
      <c r="FSJ278" s="183"/>
      <c r="FSK278" s="183"/>
      <c r="FSL278" s="183"/>
      <c r="FSM278" s="183"/>
      <c r="FSN278" s="183"/>
      <c r="FSO278" s="183"/>
      <c r="FSP278" s="183"/>
      <c r="FSQ278" s="183"/>
      <c r="FSR278" s="183"/>
      <c r="FSS278" s="183"/>
      <c r="FST278" s="183"/>
      <c r="FSU278" s="183"/>
      <c r="FSV278" s="183"/>
      <c r="FSW278" s="183"/>
      <c r="FSX278" s="183"/>
      <c r="FSY278" s="183"/>
      <c r="FSZ278" s="183"/>
      <c r="FTA278" s="183"/>
      <c r="FTB278" s="183"/>
      <c r="FTC278" s="183"/>
      <c r="FTD278" s="183"/>
      <c r="FTE278" s="183"/>
      <c r="FTF278" s="183"/>
      <c r="FTG278" s="183"/>
      <c r="FTH278" s="183"/>
      <c r="FTI278" s="183"/>
      <c r="FTJ278" s="183"/>
      <c r="FTK278" s="183"/>
      <c r="FTL278" s="183"/>
      <c r="FTM278" s="183"/>
      <c r="FTN278" s="183"/>
      <c r="FTO278" s="183"/>
      <c r="FTP278" s="183"/>
      <c r="FTQ278" s="183"/>
      <c r="FTR278" s="183"/>
      <c r="FTS278" s="183"/>
      <c r="FTT278" s="183"/>
      <c r="FTU278" s="183"/>
      <c r="FTV278" s="183"/>
      <c r="FTW278" s="183"/>
      <c r="FTX278" s="183"/>
      <c r="FTY278" s="183"/>
      <c r="FTZ278" s="183"/>
      <c r="FUA278" s="183"/>
      <c r="FUB278" s="183"/>
      <c r="FUC278" s="183"/>
      <c r="FUD278" s="183"/>
      <c r="FUE278" s="183"/>
      <c r="FUF278" s="183"/>
      <c r="FUG278" s="183"/>
      <c r="FUH278" s="183"/>
      <c r="FUI278" s="183"/>
      <c r="FUJ278" s="183"/>
      <c r="FUK278" s="183"/>
      <c r="FUL278" s="183"/>
      <c r="FUM278" s="183"/>
      <c r="FUN278" s="183"/>
      <c r="FUO278" s="183"/>
      <c r="FUP278" s="183"/>
      <c r="FUQ278" s="183"/>
      <c r="FUR278" s="183"/>
      <c r="FUS278" s="183"/>
      <c r="FUT278" s="183"/>
      <c r="FUU278" s="183"/>
      <c r="FUV278" s="183"/>
      <c r="FUW278" s="183"/>
      <c r="FUX278" s="183"/>
      <c r="FUY278" s="183"/>
      <c r="FUZ278" s="183"/>
      <c r="FVA278" s="183"/>
      <c r="FVB278" s="183"/>
      <c r="FVC278" s="183"/>
      <c r="FVD278" s="183"/>
      <c r="FVE278" s="183"/>
      <c r="FVF278" s="183"/>
      <c r="FVG278" s="183"/>
      <c r="FVH278" s="183"/>
      <c r="FVI278" s="183"/>
      <c r="FVJ278" s="183"/>
      <c r="FVK278" s="183"/>
      <c r="FVL278" s="183"/>
      <c r="FVM278" s="183"/>
      <c r="FVN278" s="183"/>
      <c r="FVO278" s="183"/>
      <c r="FVP278" s="183"/>
      <c r="FVQ278" s="183"/>
      <c r="FVR278" s="183"/>
      <c r="FVS278" s="183"/>
      <c r="FVT278" s="183"/>
      <c r="FVU278" s="183"/>
      <c r="FVV278" s="183"/>
      <c r="FVW278" s="183"/>
      <c r="FVX278" s="183"/>
      <c r="FVY278" s="183"/>
      <c r="FVZ278" s="183"/>
      <c r="FWA278" s="183"/>
      <c r="FWB278" s="183"/>
      <c r="FWC278" s="183"/>
      <c r="FWD278" s="183"/>
      <c r="FWE278" s="183"/>
      <c r="FWF278" s="183"/>
      <c r="FWG278" s="183"/>
      <c r="FWH278" s="183"/>
      <c r="FWI278" s="183"/>
      <c r="FWJ278" s="183"/>
      <c r="FWK278" s="183"/>
      <c r="FWL278" s="183"/>
      <c r="FWM278" s="183"/>
      <c r="FWN278" s="183"/>
      <c r="FWO278" s="183"/>
      <c r="FWP278" s="183"/>
      <c r="FWQ278" s="183"/>
      <c r="FWR278" s="183"/>
      <c r="FWS278" s="183"/>
      <c r="FWT278" s="183"/>
      <c r="FWU278" s="183"/>
      <c r="FWV278" s="183"/>
      <c r="FWW278" s="183"/>
      <c r="FWX278" s="183"/>
      <c r="FWY278" s="183"/>
      <c r="FWZ278" s="183"/>
      <c r="FXA278" s="183"/>
      <c r="FXB278" s="183"/>
      <c r="FXC278" s="183"/>
      <c r="FXD278" s="183"/>
      <c r="FXE278" s="183"/>
      <c r="FXF278" s="183"/>
      <c r="FXG278" s="183"/>
      <c r="FXH278" s="183"/>
      <c r="FXI278" s="183"/>
      <c r="FXJ278" s="183"/>
      <c r="FXK278" s="183"/>
      <c r="FXL278" s="183"/>
      <c r="FXM278" s="183"/>
      <c r="FXN278" s="183"/>
      <c r="FXO278" s="183"/>
      <c r="FXP278" s="183"/>
      <c r="FXQ278" s="183"/>
      <c r="FXR278" s="183"/>
      <c r="FXS278" s="183"/>
      <c r="FXT278" s="183"/>
      <c r="FXU278" s="183"/>
      <c r="FXV278" s="183"/>
      <c r="FXW278" s="183"/>
      <c r="FXX278" s="183"/>
      <c r="FXY278" s="183"/>
      <c r="FXZ278" s="183"/>
      <c r="FYA278" s="183"/>
      <c r="FYB278" s="183"/>
      <c r="FYC278" s="183"/>
      <c r="FYD278" s="183"/>
      <c r="FYE278" s="183"/>
      <c r="FYF278" s="183"/>
      <c r="FYG278" s="183"/>
      <c r="FYH278" s="183"/>
      <c r="FYI278" s="183"/>
      <c r="FYJ278" s="183"/>
      <c r="FYK278" s="183"/>
      <c r="FYL278" s="183"/>
      <c r="FYM278" s="183"/>
      <c r="FYN278" s="183"/>
      <c r="FYO278" s="183"/>
      <c r="FYP278" s="183"/>
      <c r="FYQ278" s="183"/>
      <c r="FYR278" s="183"/>
      <c r="FYS278" s="183"/>
      <c r="FYT278" s="183"/>
      <c r="FYU278" s="183"/>
      <c r="FYV278" s="183"/>
      <c r="FYW278" s="183"/>
      <c r="FYX278" s="183"/>
      <c r="FYY278" s="183"/>
      <c r="FYZ278" s="183"/>
      <c r="FZA278" s="183"/>
      <c r="FZB278" s="183"/>
      <c r="FZC278" s="183"/>
      <c r="FZD278" s="183"/>
      <c r="FZE278" s="183"/>
      <c r="FZF278" s="183"/>
      <c r="FZG278" s="183"/>
      <c r="FZH278" s="183"/>
      <c r="FZI278" s="183"/>
      <c r="FZJ278" s="183"/>
      <c r="FZK278" s="183"/>
      <c r="FZL278" s="183"/>
      <c r="FZM278" s="183"/>
      <c r="FZN278" s="183"/>
      <c r="FZO278" s="183"/>
      <c r="FZP278" s="183"/>
      <c r="FZQ278" s="183"/>
      <c r="FZR278" s="183"/>
      <c r="FZS278" s="183"/>
      <c r="FZT278" s="183"/>
      <c r="FZU278" s="183"/>
      <c r="FZV278" s="183"/>
      <c r="FZW278" s="183"/>
      <c r="FZX278" s="183"/>
      <c r="FZY278" s="183"/>
      <c r="FZZ278" s="183"/>
      <c r="GAA278" s="183"/>
      <c r="GAB278" s="183"/>
      <c r="GAC278" s="183"/>
      <c r="GAD278" s="183"/>
      <c r="GAE278" s="183"/>
      <c r="GAF278" s="183"/>
      <c r="GAG278" s="183"/>
      <c r="GAH278" s="183"/>
      <c r="GAI278" s="183"/>
      <c r="GAJ278" s="183"/>
      <c r="GAK278" s="183"/>
      <c r="GAL278" s="183"/>
      <c r="GAM278" s="183"/>
      <c r="GAN278" s="183"/>
      <c r="GAO278" s="183"/>
      <c r="GAP278" s="183"/>
      <c r="GAQ278" s="183"/>
      <c r="GAR278" s="183"/>
      <c r="GAS278" s="183"/>
      <c r="GAT278" s="183"/>
      <c r="GAU278" s="183"/>
      <c r="GAV278" s="183"/>
      <c r="GAW278" s="183"/>
      <c r="GAX278" s="183"/>
      <c r="GAY278" s="183"/>
      <c r="GAZ278" s="183"/>
      <c r="GBA278" s="183"/>
      <c r="GBB278" s="183"/>
      <c r="GBC278" s="183"/>
      <c r="GBD278" s="183"/>
      <c r="GBE278" s="183"/>
      <c r="GBF278" s="183"/>
      <c r="GBG278" s="183"/>
      <c r="GBH278" s="183"/>
      <c r="GBI278" s="183"/>
      <c r="GBJ278" s="183"/>
      <c r="GBK278" s="183"/>
      <c r="GBL278" s="183"/>
      <c r="GBM278" s="183"/>
      <c r="GBN278" s="183"/>
      <c r="GBO278" s="183"/>
      <c r="GBP278" s="183"/>
      <c r="GBQ278" s="183"/>
      <c r="GBR278" s="183"/>
      <c r="GBS278" s="183"/>
      <c r="GBT278" s="183"/>
      <c r="GBU278" s="183"/>
      <c r="GBV278" s="183"/>
      <c r="GBW278" s="183"/>
      <c r="GBX278" s="183"/>
      <c r="GBY278" s="183"/>
      <c r="GBZ278" s="183"/>
      <c r="GCA278" s="183"/>
      <c r="GCB278" s="183"/>
      <c r="GCC278" s="183"/>
      <c r="GCD278" s="183"/>
      <c r="GCE278" s="183"/>
      <c r="GCF278" s="183"/>
      <c r="GCG278" s="183"/>
      <c r="GCH278" s="183"/>
      <c r="GCI278" s="183"/>
      <c r="GCJ278" s="183"/>
      <c r="GCK278" s="183"/>
      <c r="GCL278" s="183"/>
      <c r="GCM278" s="183"/>
      <c r="GCN278" s="183"/>
      <c r="GCO278" s="183"/>
      <c r="GCP278" s="183"/>
      <c r="GCQ278" s="183"/>
      <c r="GCR278" s="183"/>
      <c r="GCS278" s="183"/>
      <c r="GCT278" s="183"/>
      <c r="GCU278" s="183"/>
      <c r="GCV278" s="183"/>
      <c r="GCW278" s="183"/>
      <c r="GCX278" s="183"/>
      <c r="GCY278" s="183"/>
      <c r="GCZ278" s="183"/>
      <c r="GDA278" s="183"/>
      <c r="GDB278" s="183"/>
      <c r="GDC278" s="183"/>
      <c r="GDD278" s="183"/>
      <c r="GDE278" s="183"/>
      <c r="GDF278" s="183"/>
      <c r="GDG278" s="183"/>
      <c r="GDH278" s="183"/>
      <c r="GDI278" s="183"/>
      <c r="GDJ278" s="183"/>
      <c r="GDK278" s="183"/>
      <c r="GDL278" s="183"/>
      <c r="GDM278" s="183"/>
      <c r="GDN278" s="183"/>
      <c r="GDO278" s="183"/>
      <c r="GDP278" s="183"/>
      <c r="GDQ278" s="183"/>
      <c r="GDR278" s="183"/>
      <c r="GDS278" s="183"/>
      <c r="GDT278" s="183"/>
      <c r="GDU278" s="183"/>
      <c r="GDV278" s="183"/>
      <c r="GDW278" s="183"/>
      <c r="GDX278" s="183"/>
      <c r="GDY278" s="183"/>
      <c r="GDZ278" s="183"/>
      <c r="GEA278" s="183"/>
      <c r="GEB278" s="183"/>
      <c r="GEC278" s="183"/>
      <c r="GED278" s="183"/>
      <c r="GEE278" s="183"/>
      <c r="GEF278" s="183"/>
      <c r="GEG278" s="183"/>
      <c r="GEH278" s="183"/>
      <c r="GEI278" s="183"/>
      <c r="GEJ278" s="183"/>
      <c r="GEK278" s="183"/>
      <c r="GEL278" s="183"/>
      <c r="GEM278" s="183"/>
      <c r="GEN278" s="183"/>
      <c r="GEO278" s="183"/>
      <c r="GEP278" s="183"/>
      <c r="GEQ278" s="183"/>
      <c r="GER278" s="183"/>
      <c r="GES278" s="183"/>
      <c r="GET278" s="183"/>
      <c r="GEU278" s="183"/>
      <c r="GEV278" s="183"/>
      <c r="GEW278" s="183"/>
      <c r="GEX278" s="183"/>
      <c r="GEY278" s="183"/>
      <c r="GEZ278" s="183"/>
      <c r="GFA278" s="183"/>
      <c r="GFB278" s="183"/>
      <c r="GFC278" s="183"/>
      <c r="GFD278" s="183"/>
      <c r="GFE278" s="183"/>
      <c r="GFF278" s="183"/>
      <c r="GFG278" s="183"/>
      <c r="GFH278" s="183"/>
      <c r="GFI278" s="183"/>
      <c r="GFJ278" s="183"/>
      <c r="GFK278" s="183"/>
      <c r="GFL278" s="183"/>
      <c r="GFM278" s="183"/>
      <c r="GFN278" s="183"/>
      <c r="GFO278" s="183"/>
      <c r="GFP278" s="183"/>
      <c r="GFQ278" s="183"/>
      <c r="GFR278" s="183"/>
      <c r="GFS278" s="183"/>
      <c r="GFT278" s="183"/>
      <c r="GFU278" s="183"/>
      <c r="GFV278" s="183"/>
      <c r="GFW278" s="183"/>
      <c r="GFX278" s="183"/>
      <c r="GFY278" s="183"/>
      <c r="GFZ278" s="183"/>
      <c r="GGA278" s="183"/>
      <c r="GGB278" s="183"/>
      <c r="GGC278" s="183"/>
      <c r="GGD278" s="183"/>
      <c r="GGE278" s="183"/>
      <c r="GGF278" s="183"/>
      <c r="GGG278" s="183"/>
      <c r="GGH278" s="183"/>
      <c r="GGI278" s="183"/>
      <c r="GGJ278" s="183"/>
      <c r="GGK278" s="183"/>
      <c r="GGL278" s="183"/>
      <c r="GGM278" s="183"/>
      <c r="GGN278" s="183"/>
      <c r="GGO278" s="183"/>
      <c r="GGP278" s="183"/>
      <c r="GGQ278" s="183"/>
      <c r="GGR278" s="183"/>
      <c r="GGS278" s="183"/>
      <c r="GGT278" s="183"/>
      <c r="GGU278" s="183"/>
      <c r="GGV278" s="183"/>
      <c r="GGW278" s="183"/>
      <c r="GGX278" s="183"/>
      <c r="GGY278" s="183"/>
      <c r="GGZ278" s="183"/>
      <c r="GHA278" s="183"/>
      <c r="GHB278" s="183"/>
      <c r="GHC278" s="183"/>
      <c r="GHD278" s="183"/>
      <c r="GHE278" s="183"/>
      <c r="GHF278" s="183"/>
      <c r="GHG278" s="183"/>
      <c r="GHH278" s="183"/>
      <c r="GHI278" s="183"/>
      <c r="GHJ278" s="183"/>
      <c r="GHK278" s="183"/>
      <c r="GHL278" s="183"/>
      <c r="GHM278" s="183"/>
      <c r="GHN278" s="183"/>
      <c r="GHO278" s="183"/>
      <c r="GHP278" s="183"/>
      <c r="GHQ278" s="183"/>
      <c r="GHR278" s="183"/>
      <c r="GHS278" s="183"/>
      <c r="GHT278" s="183"/>
      <c r="GHU278" s="183"/>
      <c r="GHV278" s="183"/>
      <c r="GHW278" s="183"/>
      <c r="GHX278" s="183"/>
      <c r="GHY278" s="183"/>
      <c r="GHZ278" s="183"/>
      <c r="GIA278" s="183"/>
      <c r="GIB278" s="183"/>
      <c r="GIC278" s="183"/>
      <c r="GID278" s="183"/>
      <c r="GIE278" s="183"/>
      <c r="GIF278" s="183"/>
      <c r="GIG278" s="183"/>
      <c r="GIH278" s="183"/>
      <c r="GII278" s="183"/>
      <c r="GIJ278" s="183"/>
      <c r="GIK278" s="183"/>
      <c r="GIL278" s="183"/>
      <c r="GIM278" s="183"/>
      <c r="GIN278" s="183"/>
      <c r="GIO278" s="183"/>
      <c r="GIP278" s="183"/>
      <c r="GIQ278" s="183"/>
      <c r="GIR278" s="183"/>
      <c r="GIS278" s="183"/>
      <c r="GIT278" s="183"/>
      <c r="GIU278" s="183"/>
      <c r="GIV278" s="183"/>
      <c r="GIW278" s="183"/>
      <c r="GIX278" s="183"/>
      <c r="GIY278" s="183"/>
      <c r="GIZ278" s="183"/>
      <c r="GJA278" s="183"/>
      <c r="GJB278" s="183"/>
      <c r="GJC278" s="183"/>
      <c r="GJD278" s="183"/>
      <c r="GJE278" s="183"/>
      <c r="GJF278" s="183"/>
      <c r="GJG278" s="183"/>
      <c r="GJH278" s="183"/>
      <c r="GJI278" s="183"/>
      <c r="GJJ278" s="183"/>
      <c r="GJK278" s="183"/>
      <c r="GJL278" s="183"/>
      <c r="GJM278" s="183"/>
      <c r="GJN278" s="183"/>
      <c r="GJO278" s="183"/>
      <c r="GJP278" s="183"/>
      <c r="GJQ278" s="183"/>
      <c r="GJR278" s="183"/>
      <c r="GJS278" s="183"/>
      <c r="GJT278" s="183"/>
      <c r="GJU278" s="183"/>
      <c r="GJV278" s="183"/>
      <c r="GJW278" s="183"/>
      <c r="GJX278" s="183"/>
      <c r="GJY278" s="183"/>
      <c r="GJZ278" s="183"/>
      <c r="GKA278" s="183"/>
      <c r="GKB278" s="183"/>
      <c r="GKC278" s="183"/>
      <c r="GKD278" s="183"/>
      <c r="GKE278" s="183"/>
      <c r="GKF278" s="183"/>
      <c r="GKG278" s="183"/>
      <c r="GKH278" s="183"/>
      <c r="GKI278" s="183"/>
      <c r="GKJ278" s="183"/>
      <c r="GKK278" s="183"/>
      <c r="GKL278" s="183"/>
      <c r="GKM278" s="183"/>
      <c r="GKN278" s="183"/>
      <c r="GKO278" s="183"/>
      <c r="GKP278" s="183"/>
      <c r="GKQ278" s="183"/>
      <c r="GKR278" s="183"/>
      <c r="GKS278" s="183"/>
      <c r="GKT278" s="183"/>
      <c r="GKU278" s="183"/>
      <c r="GKV278" s="183"/>
      <c r="GKW278" s="183"/>
      <c r="GKX278" s="183"/>
      <c r="GKY278" s="183"/>
      <c r="GKZ278" s="183"/>
      <c r="GLA278" s="183"/>
      <c r="GLB278" s="183"/>
      <c r="GLC278" s="183"/>
      <c r="GLD278" s="183"/>
      <c r="GLE278" s="183"/>
      <c r="GLF278" s="183"/>
      <c r="GLG278" s="183"/>
      <c r="GLH278" s="183"/>
      <c r="GLI278" s="183"/>
      <c r="GLJ278" s="183"/>
      <c r="GLK278" s="183"/>
      <c r="GLL278" s="183"/>
      <c r="GLM278" s="183"/>
      <c r="GLN278" s="183"/>
      <c r="GLO278" s="183"/>
      <c r="GLP278" s="183"/>
      <c r="GLQ278" s="183"/>
      <c r="GLR278" s="183"/>
      <c r="GLS278" s="183"/>
      <c r="GLT278" s="183"/>
      <c r="GLU278" s="183"/>
      <c r="GLV278" s="183"/>
      <c r="GLW278" s="183"/>
      <c r="GLX278" s="183"/>
      <c r="GLY278" s="183"/>
      <c r="GLZ278" s="183"/>
      <c r="GMA278" s="183"/>
      <c r="GMB278" s="183"/>
      <c r="GMC278" s="183"/>
      <c r="GMD278" s="183"/>
      <c r="GME278" s="183"/>
      <c r="GMF278" s="183"/>
      <c r="GMG278" s="183"/>
      <c r="GMH278" s="183"/>
      <c r="GMI278" s="183"/>
      <c r="GMJ278" s="183"/>
      <c r="GMK278" s="183"/>
      <c r="GML278" s="183"/>
      <c r="GMM278" s="183"/>
      <c r="GMN278" s="183"/>
      <c r="GMO278" s="183"/>
      <c r="GMP278" s="183"/>
      <c r="GMQ278" s="183"/>
      <c r="GMR278" s="183"/>
      <c r="GMS278" s="183"/>
      <c r="GMT278" s="183"/>
      <c r="GMU278" s="183"/>
      <c r="GMV278" s="183"/>
      <c r="GMW278" s="183"/>
      <c r="GMX278" s="183"/>
      <c r="GMY278" s="183"/>
      <c r="GMZ278" s="183"/>
      <c r="GNA278" s="183"/>
      <c r="GNB278" s="183"/>
      <c r="GNC278" s="183"/>
      <c r="GND278" s="183"/>
      <c r="GNE278" s="183"/>
      <c r="GNF278" s="183"/>
      <c r="GNG278" s="183"/>
      <c r="GNH278" s="183"/>
      <c r="GNI278" s="183"/>
      <c r="GNJ278" s="183"/>
      <c r="GNK278" s="183"/>
      <c r="GNL278" s="183"/>
      <c r="GNM278" s="183"/>
      <c r="GNN278" s="183"/>
      <c r="GNO278" s="183"/>
      <c r="GNP278" s="183"/>
      <c r="GNQ278" s="183"/>
      <c r="GNR278" s="183"/>
      <c r="GNS278" s="183"/>
      <c r="GNT278" s="183"/>
      <c r="GNU278" s="183"/>
      <c r="GNV278" s="183"/>
      <c r="GNW278" s="183"/>
      <c r="GNX278" s="183"/>
      <c r="GNY278" s="183"/>
      <c r="GNZ278" s="183"/>
      <c r="GOA278" s="183"/>
      <c r="GOB278" s="183"/>
      <c r="GOC278" s="183"/>
      <c r="GOD278" s="183"/>
      <c r="GOE278" s="183"/>
      <c r="GOF278" s="183"/>
      <c r="GOG278" s="183"/>
      <c r="GOH278" s="183"/>
      <c r="GOI278" s="183"/>
      <c r="GOJ278" s="183"/>
      <c r="GOK278" s="183"/>
      <c r="GOL278" s="183"/>
      <c r="GOM278" s="183"/>
      <c r="GON278" s="183"/>
      <c r="GOO278" s="183"/>
      <c r="GOP278" s="183"/>
      <c r="GOQ278" s="183"/>
      <c r="GOR278" s="183"/>
      <c r="GOS278" s="183"/>
      <c r="GOT278" s="183"/>
      <c r="GOU278" s="183"/>
      <c r="GOV278" s="183"/>
      <c r="GOW278" s="183"/>
      <c r="GOX278" s="183"/>
      <c r="GOY278" s="183"/>
      <c r="GOZ278" s="183"/>
      <c r="GPA278" s="183"/>
      <c r="GPB278" s="183"/>
      <c r="GPC278" s="183"/>
      <c r="GPD278" s="183"/>
      <c r="GPE278" s="183"/>
      <c r="GPF278" s="183"/>
      <c r="GPG278" s="183"/>
      <c r="GPH278" s="183"/>
      <c r="GPI278" s="183"/>
      <c r="GPJ278" s="183"/>
      <c r="GPK278" s="183"/>
      <c r="GPL278" s="183"/>
      <c r="GPM278" s="183"/>
      <c r="GPN278" s="183"/>
      <c r="GPO278" s="183"/>
      <c r="GPP278" s="183"/>
      <c r="GPQ278" s="183"/>
      <c r="GPR278" s="183"/>
      <c r="GPS278" s="183"/>
      <c r="GPT278" s="183"/>
      <c r="GPU278" s="183"/>
      <c r="GPV278" s="183"/>
      <c r="GPW278" s="183"/>
      <c r="GPX278" s="183"/>
      <c r="GPY278" s="183"/>
      <c r="GPZ278" s="183"/>
      <c r="GQA278" s="183"/>
      <c r="GQB278" s="183"/>
      <c r="GQC278" s="183"/>
      <c r="GQD278" s="183"/>
      <c r="GQE278" s="183"/>
      <c r="GQF278" s="183"/>
      <c r="GQG278" s="183"/>
      <c r="GQH278" s="183"/>
      <c r="GQI278" s="183"/>
      <c r="GQJ278" s="183"/>
      <c r="GQK278" s="183"/>
      <c r="GQL278" s="183"/>
      <c r="GQM278" s="183"/>
      <c r="GQN278" s="183"/>
      <c r="GQO278" s="183"/>
      <c r="GQP278" s="183"/>
      <c r="GQQ278" s="183"/>
      <c r="GQR278" s="183"/>
      <c r="GQS278" s="183"/>
      <c r="GQT278" s="183"/>
      <c r="GQU278" s="183"/>
      <c r="GQV278" s="183"/>
      <c r="GQW278" s="183"/>
      <c r="GQX278" s="183"/>
      <c r="GQY278" s="183"/>
      <c r="GQZ278" s="183"/>
      <c r="GRA278" s="183"/>
      <c r="GRB278" s="183"/>
      <c r="GRC278" s="183"/>
      <c r="GRD278" s="183"/>
      <c r="GRE278" s="183"/>
      <c r="GRF278" s="183"/>
      <c r="GRG278" s="183"/>
      <c r="GRH278" s="183"/>
      <c r="GRI278" s="183"/>
      <c r="GRJ278" s="183"/>
      <c r="GRK278" s="183"/>
      <c r="GRL278" s="183"/>
      <c r="GRM278" s="183"/>
      <c r="GRN278" s="183"/>
      <c r="GRO278" s="183"/>
      <c r="GRP278" s="183"/>
      <c r="GRQ278" s="183"/>
      <c r="GRR278" s="183"/>
      <c r="GRS278" s="183"/>
      <c r="GRT278" s="183"/>
      <c r="GRU278" s="183"/>
      <c r="GRV278" s="183"/>
      <c r="GRW278" s="183"/>
      <c r="GRX278" s="183"/>
      <c r="GRY278" s="183"/>
      <c r="GRZ278" s="183"/>
      <c r="GSA278" s="183"/>
      <c r="GSB278" s="183"/>
      <c r="GSC278" s="183"/>
      <c r="GSD278" s="183"/>
      <c r="GSE278" s="183"/>
      <c r="GSF278" s="183"/>
      <c r="GSG278" s="183"/>
      <c r="GSH278" s="183"/>
      <c r="GSI278" s="183"/>
      <c r="GSJ278" s="183"/>
      <c r="GSK278" s="183"/>
      <c r="GSL278" s="183"/>
      <c r="GSM278" s="183"/>
      <c r="GSN278" s="183"/>
      <c r="GSO278" s="183"/>
      <c r="GSP278" s="183"/>
      <c r="GSQ278" s="183"/>
      <c r="GSR278" s="183"/>
      <c r="GSS278" s="183"/>
      <c r="GST278" s="183"/>
      <c r="GSU278" s="183"/>
      <c r="GSV278" s="183"/>
      <c r="GSW278" s="183"/>
      <c r="GSX278" s="183"/>
      <c r="GSY278" s="183"/>
      <c r="GSZ278" s="183"/>
      <c r="GTA278" s="183"/>
      <c r="GTB278" s="183"/>
      <c r="GTC278" s="183"/>
      <c r="GTD278" s="183"/>
      <c r="GTE278" s="183"/>
      <c r="GTF278" s="183"/>
      <c r="GTG278" s="183"/>
      <c r="GTH278" s="183"/>
      <c r="GTI278" s="183"/>
      <c r="GTJ278" s="183"/>
      <c r="GTK278" s="183"/>
      <c r="GTL278" s="183"/>
      <c r="GTM278" s="183"/>
      <c r="GTN278" s="183"/>
      <c r="GTO278" s="183"/>
      <c r="GTP278" s="183"/>
      <c r="GTQ278" s="183"/>
      <c r="GTR278" s="183"/>
      <c r="GTS278" s="183"/>
      <c r="GTT278" s="183"/>
      <c r="GTU278" s="183"/>
      <c r="GTV278" s="183"/>
      <c r="GTW278" s="183"/>
      <c r="GTX278" s="183"/>
      <c r="GTY278" s="183"/>
      <c r="GTZ278" s="183"/>
      <c r="GUA278" s="183"/>
      <c r="GUB278" s="183"/>
      <c r="GUC278" s="183"/>
      <c r="GUD278" s="183"/>
      <c r="GUE278" s="183"/>
      <c r="GUF278" s="183"/>
      <c r="GUG278" s="183"/>
      <c r="GUH278" s="183"/>
      <c r="GUI278" s="183"/>
      <c r="GUJ278" s="183"/>
      <c r="GUK278" s="183"/>
      <c r="GUL278" s="183"/>
      <c r="GUM278" s="183"/>
      <c r="GUN278" s="183"/>
      <c r="GUO278" s="183"/>
      <c r="GUP278" s="183"/>
      <c r="GUQ278" s="183"/>
      <c r="GUR278" s="183"/>
      <c r="GUS278" s="183"/>
      <c r="GUT278" s="183"/>
      <c r="GUU278" s="183"/>
      <c r="GUV278" s="183"/>
      <c r="GUW278" s="183"/>
      <c r="GUX278" s="183"/>
      <c r="GUY278" s="183"/>
      <c r="GUZ278" s="183"/>
      <c r="GVA278" s="183"/>
      <c r="GVB278" s="183"/>
      <c r="GVC278" s="183"/>
      <c r="GVD278" s="183"/>
      <c r="GVE278" s="183"/>
      <c r="GVF278" s="183"/>
      <c r="GVG278" s="183"/>
      <c r="GVH278" s="183"/>
      <c r="GVI278" s="183"/>
      <c r="GVJ278" s="183"/>
      <c r="GVK278" s="183"/>
      <c r="GVL278" s="183"/>
      <c r="GVM278" s="183"/>
      <c r="GVN278" s="183"/>
      <c r="GVO278" s="183"/>
      <c r="GVP278" s="183"/>
      <c r="GVQ278" s="183"/>
      <c r="GVR278" s="183"/>
      <c r="GVS278" s="183"/>
      <c r="GVT278" s="183"/>
      <c r="GVU278" s="183"/>
      <c r="GVV278" s="183"/>
      <c r="GVW278" s="183"/>
      <c r="GVX278" s="183"/>
      <c r="GVY278" s="183"/>
      <c r="GVZ278" s="183"/>
      <c r="GWA278" s="183"/>
      <c r="GWB278" s="183"/>
      <c r="GWC278" s="183"/>
      <c r="GWD278" s="183"/>
      <c r="GWE278" s="183"/>
      <c r="GWF278" s="183"/>
      <c r="GWG278" s="183"/>
      <c r="GWH278" s="183"/>
      <c r="GWI278" s="183"/>
      <c r="GWJ278" s="183"/>
      <c r="GWK278" s="183"/>
      <c r="GWL278" s="183"/>
      <c r="GWM278" s="183"/>
      <c r="GWN278" s="183"/>
      <c r="GWO278" s="183"/>
      <c r="GWP278" s="183"/>
      <c r="GWQ278" s="183"/>
      <c r="GWR278" s="183"/>
      <c r="GWS278" s="183"/>
      <c r="GWT278" s="183"/>
      <c r="GWU278" s="183"/>
      <c r="GWV278" s="183"/>
      <c r="GWW278" s="183"/>
      <c r="GWX278" s="183"/>
      <c r="GWY278" s="183"/>
      <c r="GWZ278" s="183"/>
      <c r="GXA278" s="183"/>
      <c r="GXB278" s="183"/>
      <c r="GXC278" s="183"/>
      <c r="GXD278" s="183"/>
      <c r="GXE278" s="183"/>
      <c r="GXF278" s="183"/>
      <c r="GXG278" s="183"/>
      <c r="GXH278" s="183"/>
      <c r="GXI278" s="183"/>
      <c r="GXJ278" s="183"/>
      <c r="GXK278" s="183"/>
      <c r="GXL278" s="183"/>
      <c r="GXM278" s="183"/>
      <c r="GXN278" s="183"/>
      <c r="GXO278" s="183"/>
      <c r="GXP278" s="183"/>
      <c r="GXQ278" s="183"/>
      <c r="GXR278" s="183"/>
      <c r="GXS278" s="183"/>
      <c r="GXT278" s="183"/>
      <c r="GXU278" s="183"/>
      <c r="GXV278" s="183"/>
      <c r="GXW278" s="183"/>
      <c r="GXX278" s="183"/>
      <c r="GXY278" s="183"/>
      <c r="GXZ278" s="183"/>
      <c r="GYA278" s="183"/>
      <c r="GYB278" s="183"/>
      <c r="GYC278" s="183"/>
      <c r="GYD278" s="183"/>
      <c r="GYE278" s="183"/>
      <c r="GYF278" s="183"/>
      <c r="GYG278" s="183"/>
      <c r="GYH278" s="183"/>
      <c r="GYI278" s="183"/>
      <c r="GYJ278" s="183"/>
      <c r="GYK278" s="183"/>
      <c r="GYL278" s="183"/>
      <c r="GYM278" s="183"/>
      <c r="GYN278" s="183"/>
      <c r="GYO278" s="183"/>
      <c r="GYP278" s="183"/>
      <c r="GYQ278" s="183"/>
      <c r="GYR278" s="183"/>
      <c r="GYS278" s="183"/>
      <c r="GYT278" s="183"/>
      <c r="GYU278" s="183"/>
      <c r="GYV278" s="183"/>
      <c r="GYW278" s="183"/>
      <c r="GYX278" s="183"/>
      <c r="GYY278" s="183"/>
      <c r="GYZ278" s="183"/>
      <c r="GZA278" s="183"/>
      <c r="GZB278" s="183"/>
      <c r="GZC278" s="183"/>
      <c r="GZD278" s="183"/>
      <c r="GZE278" s="183"/>
      <c r="GZF278" s="183"/>
      <c r="GZG278" s="183"/>
      <c r="GZH278" s="183"/>
      <c r="GZI278" s="183"/>
      <c r="GZJ278" s="183"/>
      <c r="GZK278" s="183"/>
      <c r="GZL278" s="183"/>
      <c r="GZM278" s="183"/>
      <c r="GZN278" s="183"/>
      <c r="GZO278" s="183"/>
      <c r="GZP278" s="183"/>
      <c r="GZQ278" s="183"/>
      <c r="GZR278" s="183"/>
      <c r="GZS278" s="183"/>
      <c r="GZT278" s="183"/>
      <c r="GZU278" s="183"/>
      <c r="GZV278" s="183"/>
      <c r="GZW278" s="183"/>
      <c r="GZX278" s="183"/>
      <c r="GZY278" s="183"/>
      <c r="GZZ278" s="183"/>
      <c r="HAA278" s="183"/>
      <c r="HAB278" s="183"/>
      <c r="HAC278" s="183"/>
      <c r="HAD278" s="183"/>
      <c r="HAE278" s="183"/>
      <c r="HAF278" s="183"/>
      <c r="HAG278" s="183"/>
      <c r="HAH278" s="183"/>
      <c r="HAI278" s="183"/>
      <c r="HAJ278" s="183"/>
      <c r="HAK278" s="183"/>
      <c r="HAL278" s="183"/>
      <c r="HAM278" s="183"/>
      <c r="HAN278" s="183"/>
      <c r="HAO278" s="183"/>
      <c r="HAP278" s="183"/>
      <c r="HAQ278" s="183"/>
      <c r="HAR278" s="183"/>
      <c r="HAS278" s="183"/>
      <c r="HAT278" s="183"/>
      <c r="HAU278" s="183"/>
      <c r="HAV278" s="183"/>
      <c r="HAW278" s="183"/>
      <c r="HAX278" s="183"/>
      <c r="HAY278" s="183"/>
      <c r="HAZ278" s="183"/>
      <c r="HBA278" s="183"/>
      <c r="HBB278" s="183"/>
      <c r="HBC278" s="183"/>
      <c r="HBD278" s="183"/>
      <c r="HBE278" s="183"/>
      <c r="HBF278" s="183"/>
      <c r="HBG278" s="183"/>
      <c r="HBH278" s="183"/>
      <c r="HBI278" s="183"/>
      <c r="HBJ278" s="183"/>
      <c r="HBK278" s="183"/>
      <c r="HBL278" s="183"/>
      <c r="HBM278" s="183"/>
      <c r="HBN278" s="183"/>
      <c r="HBO278" s="183"/>
      <c r="HBP278" s="183"/>
      <c r="HBQ278" s="183"/>
      <c r="HBR278" s="183"/>
      <c r="HBS278" s="183"/>
      <c r="HBT278" s="183"/>
      <c r="HBU278" s="183"/>
      <c r="HBV278" s="183"/>
      <c r="HBW278" s="183"/>
      <c r="HBX278" s="183"/>
      <c r="HBY278" s="183"/>
      <c r="HBZ278" s="183"/>
      <c r="HCA278" s="183"/>
      <c r="HCB278" s="183"/>
      <c r="HCC278" s="183"/>
      <c r="HCD278" s="183"/>
      <c r="HCE278" s="183"/>
      <c r="HCF278" s="183"/>
      <c r="HCG278" s="183"/>
      <c r="HCH278" s="183"/>
      <c r="HCI278" s="183"/>
      <c r="HCJ278" s="183"/>
      <c r="HCK278" s="183"/>
      <c r="HCL278" s="183"/>
      <c r="HCM278" s="183"/>
      <c r="HCN278" s="183"/>
      <c r="HCO278" s="183"/>
      <c r="HCP278" s="183"/>
      <c r="HCQ278" s="183"/>
      <c r="HCR278" s="183"/>
      <c r="HCS278" s="183"/>
      <c r="HCT278" s="183"/>
      <c r="HCU278" s="183"/>
      <c r="HCV278" s="183"/>
      <c r="HCW278" s="183"/>
      <c r="HCX278" s="183"/>
      <c r="HCY278" s="183"/>
      <c r="HCZ278" s="183"/>
      <c r="HDA278" s="183"/>
      <c r="HDB278" s="183"/>
      <c r="HDC278" s="183"/>
      <c r="HDD278" s="183"/>
      <c r="HDE278" s="183"/>
      <c r="HDF278" s="183"/>
      <c r="HDG278" s="183"/>
      <c r="HDH278" s="183"/>
      <c r="HDI278" s="183"/>
      <c r="HDJ278" s="183"/>
      <c r="HDK278" s="183"/>
      <c r="HDL278" s="183"/>
      <c r="HDM278" s="183"/>
      <c r="HDN278" s="183"/>
      <c r="HDO278" s="183"/>
      <c r="HDP278" s="183"/>
      <c r="HDQ278" s="183"/>
      <c r="HDR278" s="183"/>
      <c r="HDS278" s="183"/>
      <c r="HDT278" s="183"/>
      <c r="HDU278" s="183"/>
      <c r="HDV278" s="183"/>
      <c r="HDW278" s="183"/>
      <c r="HDX278" s="183"/>
      <c r="HDY278" s="183"/>
      <c r="HDZ278" s="183"/>
      <c r="HEA278" s="183"/>
      <c r="HEB278" s="183"/>
      <c r="HEC278" s="183"/>
      <c r="HED278" s="183"/>
      <c r="HEE278" s="183"/>
      <c r="HEF278" s="183"/>
      <c r="HEG278" s="183"/>
      <c r="HEH278" s="183"/>
      <c r="HEI278" s="183"/>
      <c r="HEJ278" s="183"/>
      <c r="HEK278" s="183"/>
      <c r="HEL278" s="183"/>
      <c r="HEM278" s="183"/>
      <c r="HEN278" s="183"/>
      <c r="HEO278" s="183"/>
      <c r="HEP278" s="183"/>
      <c r="HEQ278" s="183"/>
      <c r="HER278" s="183"/>
      <c r="HES278" s="183"/>
      <c r="HET278" s="183"/>
      <c r="HEU278" s="183"/>
      <c r="HEV278" s="183"/>
      <c r="HEW278" s="183"/>
      <c r="HEX278" s="183"/>
      <c r="HEY278" s="183"/>
      <c r="HEZ278" s="183"/>
      <c r="HFA278" s="183"/>
      <c r="HFB278" s="183"/>
      <c r="HFC278" s="183"/>
      <c r="HFD278" s="183"/>
      <c r="HFE278" s="183"/>
      <c r="HFF278" s="183"/>
      <c r="HFG278" s="183"/>
      <c r="HFH278" s="183"/>
      <c r="HFI278" s="183"/>
      <c r="HFJ278" s="183"/>
      <c r="HFK278" s="183"/>
      <c r="HFL278" s="183"/>
      <c r="HFM278" s="183"/>
      <c r="HFN278" s="183"/>
      <c r="HFO278" s="183"/>
      <c r="HFP278" s="183"/>
      <c r="HFQ278" s="183"/>
      <c r="HFR278" s="183"/>
      <c r="HFS278" s="183"/>
      <c r="HFT278" s="183"/>
      <c r="HFU278" s="183"/>
      <c r="HFV278" s="183"/>
      <c r="HFW278" s="183"/>
      <c r="HFX278" s="183"/>
      <c r="HFY278" s="183"/>
      <c r="HFZ278" s="183"/>
      <c r="HGA278" s="183"/>
      <c r="HGB278" s="183"/>
      <c r="HGC278" s="183"/>
      <c r="HGD278" s="183"/>
      <c r="HGE278" s="183"/>
      <c r="HGF278" s="183"/>
      <c r="HGG278" s="183"/>
      <c r="HGH278" s="183"/>
      <c r="HGI278" s="183"/>
      <c r="HGJ278" s="183"/>
      <c r="HGK278" s="183"/>
      <c r="HGL278" s="183"/>
      <c r="HGM278" s="183"/>
      <c r="HGN278" s="183"/>
      <c r="HGO278" s="183"/>
      <c r="HGP278" s="183"/>
      <c r="HGQ278" s="183"/>
      <c r="HGR278" s="183"/>
      <c r="HGS278" s="183"/>
      <c r="HGT278" s="183"/>
      <c r="HGU278" s="183"/>
      <c r="HGV278" s="183"/>
      <c r="HGW278" s="183"/>
      <c r="HGX278" s="183"/>
      <c r="HGY278" s="183"/>
      <c r="HGZ278" s="183"/>
      <c r="HHA278" s="183"/>
      <c r="HHB278" s="183"/>
      <c r="HHC278" s="183"/>
      <c r="HHD278" s="183"/>
      <c r="HHE278" s="183"/>
      <c r="HHF278" s="183"/>
      <c r="HHG278" s="183"/>
      <c r="HHH278" s="183"/>
      <c r="HHI278" s="183"/>
      <c r="HHJ278" s="183"/>
      <c r="HHK278" s="183"/>
      <c r="HHL278" s="183"/>
      <c r="HHM278" s="183"/>
      <c r="HHN278" s="183"/>
      <c r="HHO278" s="183"/>
      <c r="HHP278" s="183"/>
      <c r="HHQ278" s="183"/>
      <c r="HHR278" s="183"/>
      <c r="HHS278" s="183"/>
      <c r="HHT278" s="183"/>
      <c r="HHU278" s="183"/>
      <c r="HHV278" s="183"/>
      <c r="HHW278" s="183"/>
      <c r="HHX278" s="183"/>
      <c r="HHY278" s="183"/>
      <c r="HHZ278" s="183"/>
      <c r="HIA278" s="183"/>
      <c r="HIB278" s="183"/>
      <c r="HIC278" s="183"/>
      <c r="HID278" s="183"/>
      <c r="HIE278" s="183"/>
      <c r="HIF278" s="183"/>
      <c r="HIG278" s="183"/>
      <c r="HIH278" s="183"/>
      <c r="HII278" s="183"/>
      <c r="HIJ278" s="183"/>
      <c r="HIK278" s="183"/>
      <c r="HIL278" s="183"/>
      <c r="HIM278" s="183"/>
      <c r="HIN278" s="183"/>
      <c r="HIO278" s="183"/>
      <c r="HIP278" s="183"/>
      <c r="HIQ278" s="183"/>
      <c r="HIR278" s="183"/>
      <c r="HIS278" s="183"/>
      <c r="HIT278" s="183"/>
      <c r="HIU278" s="183"/>
      <c r="HIV278" s="183"/>
      <c r="HIW278" s="183"/>
      <c r="HIX278" s="183"/>
      <c r="HIY278" s="183"/>
      <c r="HIZ278" s="183"/>
      <c r="HJA278" s="183"/>
      <c r="HJB278" s="183"/>
      <c r="HJC278" s="183"/>
      <c r="HJD278" s="183"/>
      <c r="HJE278" s="183"/>
      <c r="HJF278" s="183"/>
      <c r="HJG278" s="183"/>
      <c r="HJH278" s="183"/>
      <c r="HJI278" s="183"/>
      <c r="HJJ278" s="183"/>
      <c r="HJK278" s="183"/>
      <c r="HJL278" s="183"/>
      <c r="HJM278" s="183"/>
      <c r="HJN278" s="183"/>
      <c r="HJO278" s="183"/>
      <c r="HJP278" s="183"/>
      <c r="HJQ278" s="183"/>
      <c r="HJR278" s="183"/>
      <c r="HJS278" s="183"/>
      <c r="HJT278" s="183"/>
      <c r="HJU278" s="183"/>
      <c r="HJV278" s="183"/>
      <c r="HJW278" s="183"/>
      <c r="HJX278" s="183"/>
      <c r="HJY278" s="183"/>
      <c r="HJZ278" s="183"/>
      <c r="HKA278" s="183"/>
      <c r="HKB278" s="183"/>
      <c r="HKC278" s="183"/>
      <c r="HKD278" s="183"/>
      <c r="HKE278" s="183"/>
      <c r="HKF278" s="183"/>
      <c r="HKG278" s="183"/>
      <c r="HKH278" s="183"/>
      <c r="HKI278" s="183"/>
      <c r="HKJ278" s="183"/>
      <c r="HKK278" s="183"/>
      <c r="HKL278" s="183"/>
      <c r="HKM278" s="183"/>
      <c r="HKN278" s="183"/>
      <c r="HKO278" s="183"/>
      <c r="HKP278" s="183"/>
      <c r="HKQ278" s="183"/>
      <c r="HKR278" s="183"/>
      <c r="HKS278" s="183"/>
      <c r="HKT278" s="183"/>
      <c r="HKU278" s="183"/>
      <c r="HKV278" s="183"/>
      <c r="HKW278" s="183"/>
      <c r="HKX278" s="183"/>
      <c r="HKY278" s="183"/>
      <c r="HKZ278" s="183"/>
      <c r="HLA278" s="183"/>
      <c r="HLB278" s="183"/>
      <c r="HLC278" s="183"/>
      <c r="HLD278" s="183"/>
      <c r="HLE278" s="183"/>
      <c r="HLF278" s="183"/>
      <c r="HLG278" s="183"/>
      <c r="HLH278" s="183"/>
      <c r="HLI278" s="183"/>
      <c r="HLJ278" s="183"/>
      <c r="HLK278" s="183"/>
      <c r="HLL278" s="183"/>
      <c r="HLM278" s="183"/>
      <c r="HLN278" s="183"/>
      <c r="HLO278" s="183"/>
      <c r="HLP278" s="183"/>
      <c r="HLQ278" s="183"/>
      <c r="HLR278" s="183"/>
      <c r="HLS278" s="183"/>
      <c r="HLT278" s="183"/>
      <c r="HLU278" s="183"/>
      <c r="HLV278" s="183"/>
      <c r="HLW278" s="183"/>
      <c r="HLX278" s="183"/>
      <c r="HLY278" s="183"/>
      <c r="HLZ278" s="183"/>
      <c r="HMA278" s="183"/>
      <c r="HMB278" s="183"/>
      <c r="HMC278" s="183"/>
      <c r="HMD278" s="183"/>
      <c r="HME278" s="183"/>
      <c r="HMF278" s="183"/>
      <c r="HMG278" s="183"/>
      <c r="HMH278" s="183"/>
      <c r="HMI278" s="183"/>
      <c r="HMJ278" s="183"/>
      <c r="HMK278" s="183"/>
      <c r="HML278" s="183"/>
      <c r="HMM278" s="183"/>
      <c r="HMN278" s="183"/>
      <c r="HMO278" s="183"/>
      <c r="HMP278" s="183"/>
      <c r="HMQ278" s="183"/>
      <c r="HMR278" s="183"/>
      <c r="HMS278" s="183"/>
      <c r="HMT278" s="183"/>
      <c r="HMU278" s="183"/>
      <c r="HMV278" s="183"/>
      <c r="HMW278" s="183"/>
      <c r="HMX278" s="183"/>
      <c r="HMY278" s="183"/>
      <c r="HMZ278" s="183"/>
      <c r="HNA278" s="183"/>
      <c r="HNB278" s="183"/>
      <c r="HNC278" s="183"/>
      <c r="HND278" s="183"/>
      <c r="HNE278" s="183"/>
      <c r="HNF278" s="183"/>
      <c r="HNG278" s="183"/>
      <c r="HNH278" s="183"/>
      <c r="HNI278" s="183"/>
      <c r="HNJ278" s="183"/>
      <c r="HNK278" s="183"/>
      <c r="HNL278" s="183"/>
      <c r="HNM278" s="183"/>
      <c r="HNN278" s="183"/>
      <c r="HNO278" s="183"/>
      <c r="HNP278" s="183"/>
      <c r="HNQ278" s="183"/>
      <c r="HNR278" s="183"/>
      <c r="HNS278" s="183"/>
      <c r="HNT278" s="183"/>
      <c r="HNU278" s="183"/>
      <c r="HNV278" s="183"/>
      <c r="HNW278" s="183"/>
      <c r="HNX278" s="183"/>
      <c r="HNY278" s="183"/>
      <c r="HNZ278" s="183"/>
      <c r="HOA278" s="183"/>
      <c r="HOB278" s="183"/>
      <c r="HOC278" s="183"/>
      <c r="HOD278" s="183"/>
      <c r="HOE278" s="183"/>
      <c r="HOF278" s="183"/>
      <c r="HOG278" s="183"/>
      <c r="HOH278" s="183"/>
      <c r="HOI278" s="183"/>
      <c r="HOJ278" s="183"/>
      <c r="HOK278" s="183"/>
      <c r="HOL278" s="183"/>
      <c r="HOM278" s="183"/>
      <c r="HON278" s="183"/>
      <c r="HOO278" s="183"/>
      <c r="HOP278" s="183"/>
      <c r="HOQ278" s="183"/>
      <c r="HOR278" s="183"/>
      <c r="HOS278" s="183"/>
      <c r="HOT278" s="183"/>
      <c r="HOU278" s="183"/>
      <c r="HOV278" s="183"/>
      <c r="HOW278" s="183"/>
      <c r="HOX278" s="183"/>
      <c r="HOY278" s="183"/>
      <c r="HOZ278" s="183"/>
      <c r="HPA278" s="183"/>
      <c r="HPB278" s="183"/>
      <c r="HPC278" s="183"/>
      <c r="HPD278" s="183"/>
      <c r="HPE278" s="183"/>
      <c r="HPF278" s="183"/>
      <c r="HPG278" s="183"/>
      <c r="HPH278" s="183"/>
      <c r="HPI278" s="183"/>
      <c r="HPJ278" s="183"/>
      <c r="HPK278" s="183"/>
      <c r="HPL278" s="183"/>
      <c r="HPM278" s="183"/>
      <c r="HPN278" s="183"/>
      <c r="HPO278" s="183"/>
      <c r="HPP278" s="183"/>
      <c r="HPQ278" s="183"/>
      <c r="HPR278" s="183"/>
      <c r="HPS278" s="183"/>
      <c r="HPT278" s="183"/>
      <c r="HPU278" s="183"/>
      <c r="HPV278" s="183"/>
      <c r="HPW278" s="183"/>
      <c r="HPX278" s="183"/>
      <c r="HPY278" s="183"/>
      <c r="HPZ278" s="183"/>
      <c r="HQA278" s="183"/>
      <c r="HQB278" s="183"/>
      <c r="HQC278" s="183"/>
      <c r="HQD278" s="183"/>
      <c r="HQE278" s="183"/>
      <c r="HQF278" s="183"/>
      <c r="HQG278" s="183"/>
      <c r="HQH278" s="183"/>
      <c r="HQI278" s="183"/>
      <c r="HQJ278" s="183"/>
      <c r="HQK278" s="183"/>
      <c r="HQL278" s="183"/>
      <c r="HQM278" s="183"/>
      <c r="HQN278" s="183"/>
      <c r="HQO278" s="183"/>
      <c r="HQP278" s="183"/>
      <c r="HQQ278" s="183"/>
      <c r="HQR278" s="183"/>
      <c r="HQS278" s="183"/>
      <c r="HQT278" s="183"/>
      <c r="HQU278" s="183"/>
      <c r="HQV278" s="183"/>
      <c r="HQW278" s="183"/>
      <c r="HQX278" s="183"/>
      <c r="HQY278" s="183"/>
      <c r="HQZ278" s="183"/>
      <c r="HRA278" s="183"/>
      <c r="HRB278" s="183"/>
      <c r="HRC278" s="183"/>
      <c r="HRD278" s="183"/>
      <c r="HRE278" s="183"/>
      <c r="HRF278" s="183"/>
      <c r="HRG278" s="183"/>
      <c r="HRH278" s="183"/>
      <c r="HRI278" s="183"/>
      <c r="HRJ278" s="183"/>
      <c r="HRK278" s="183"/>
      <c r="HRL278" s="183"/>
      <c r="HRM278" s="183"/>
      <c r="HRN278" s="183"/>
      <c r="HRO278" s="183"/>
      <c r="HRP278" s="183"/>
      <c r="HRQ278" s="183"/>
      <c r="HRR278" s="183"/>
      <c r="HRS278" s="183"/>
      <c r="HRT278" s="183"/>
      <c r="HRU278" s="183"/>
      <c r="HRV278" s="183"/>
      <c r="HRW278" s="183"/>
      <c r="HRX278" s="183"/>
      <c r="HRY278" s="183"/>
      <c r="HRZ278" s="183"/>
      <c r="HSA278" s="183"/>
      <c r="HSB278" s="183"/>
      <c r="HSC278" s="183"/>
      <c r="HSD278" s="183"/>
      <c r="HSE278" s="183"/>
      <c r="HSF278" s="183"/>
      <c r="HSG278" s="183"/>
      <c r="HSH278" s="183"/>
      <c r="HSI278" s="183"/>
      <c r="HSJ278" s="183"/>
      <c r="HSK278" s="183"/>
      <c r="HSL278" s="183"/>
      <c r="HSM278" s="183"/>
      <c r="HSN278" s="183"/>
      <c r="HSO278" s="183"/>
      <c r="HSP278" s="183"/>
      <c r="HSQ278" s="183"/>
      <c r="HSR278" s="183"/>
      <c r="HSS278" s="183"/>
      <c r="HST278" s="183"/>
      <c r="HSU278" s="183"/>
      <c r="HSV278" s="183"/>
      <c r="HSW278" s="183"/>
      <c r="HSX278" s="183"/>
      <c r="HSY278" s="183"/>
      <c r="HSZ278" s="183"/>
      <c r="HTA278" s="183"/>
      <c r="HTB278" s="183"/>
      <c r="HTC278" s="183"/>
      <c r="HTD278" s="183"/>
      <c r="HTE278" s="183"/>
      <c r="HTF278" s="183"/>
      <c r="HTG278" s="183"/>
      <c r="HTH278" s="183"/>
      <c r="HTI278" s="183"/>
      <c r="HTJ278" s="183"/>
      <c r="HTK278" s="183"/>
      <c r="HTL278" s="183"/>
      <c r="HTM278" s="183"/>
      <c r="HTN278" s="183"/>
      <c r="HTO278" s="183"/>
      <c r="HTP278" s="183"/>
      <c r="HTQ278" s="183"/>
      <c r="HTR278" s="183"/>
      <c r="HTS278" s="183"/>
      <c r="HTT278" s="183"/>
      <c r="HTU278" s="183"/>
      <c r="HTV278" s="183"/>
      <c r="HTW278" s="183"/>
      <c r="HTX278" s="183"/>
      <c r="HTY278" s="183"/>
      <c r="HTZ278" s="183"/>
      <c r="HUA278" s="183"/>
      <c r="HUB278" s="183"/>
      <c r="HUC278" s="183"/>
      <c r="HUD278" s="183"/>
      <c r="HUE278" s="183"/>
      <c r="HUF278" s="183"/>
      <c r="HUG278" s="183"/>
      <c r="HUH278" s="183"/>
      <c r="HUI278" s="183"/>
      <c r="HUJ278" s="183"/>
      <c r="HUK278" s="183"/>
      <c r="HUL278" s="183"/>
      <c r="HUM278" s="183"/>
      <c r="HUN278" s="183"/>
      <c r="HUO278" s="183"/>
      <c r="HUP278" s="183"/>
      <c r="HUQ278" s="183"/>
      <c r="HUR278" s="183"/>
      <c r="HUS278" s="183"/>
      <c r="HUT278" s="183"/>
      <c r="HUU278" s="183"/>
      <c r="HUV278" s="183"/>
      <c r="HUW278" s="183"/>
      <c r="HUX278" s="183"/>
      <c r="HUY278" s="183"/>
      <c r="HUZ278" s="183"/>
      <c r="HVA278" s="183"/>
      <c r="HVB278" s="183"/>
      <c r="HVC278" s="183"/>
      <c r="HVD278" s="183"/>
      <c r="HVE278" s="183"/>
      <c r="HVF278" s="183"/>
      <c r="HVG278" s="183"/>
      <c r="HVH278" s="183"/>
      <c r="HVI278" s="183"/>
      <c r="HVJ278" s="183"/>
      <c r="HVK278" s="183"/>
      <c r="HVL278" s="183"/>
      <c r="HVM278" s="183"/>
      <c r="HVN278" s="183"/>
      <c r="HVO278" s="183"/>
      <c r="HVP278" s="183"/>
      <c r="HVQ278" s="183"/>
      <c r="HVR278" s="183"/>
      <c r="HVS278" s="183"/>
      <c r="HVT278" s="183"/>
      <c r="HVU278" s="183"/>
      <c r="HVV278" s="183"/>
      <c r="HVW278" s="183"/>
      <c r="HVX278" s="183"/>
      <c r="HVY278" s="183"/>
      <c r="HVZ278" s="183"/>
      <c r="HWA278" s="183"/>
      <c r="HWB278" s="183"/>
      <c r="HWC278" s="183"/>
      <c r="HWD278" s="183"/>
      <c r="HWE278" s="183"/>
      <c r="HWF278" s="183"/>
      <c r="HWG278" s="183"/>
      <c r="HWH278" s="183"/>
      <c r="HWI278" s="183"/>
      <c r="HWJ278" s="183"/>
      <c r="HWK278" s="183"/>
      <c r="HWL278" s="183"/>
      <c r="HWM278" s="183"/>
      <c r="HWN278" s="183"/>
      <c r="HWO278" s="183"/>
      <c r="HWP278" s="183"/>
      <c r="HWQ278" s="183"/>
      <c r="HWR278" s="183"/>
      <c r="HWS278" s="183"/>
      <c r="HWT278" s="183"/>
      <c r="HWU278" s="183"/>
      <c r="HWV278" s="183"/>
      <c r="HWW278" s="183"/>
      <c r="HWX278" s="183"/>
      <c r="HWY278" s="183"/>
      <c r="HWZ278" s="183"/>
      <c r="HXA278" s="183"/>
      <c r="HXB278" s="183"/>
      <c r="HXC278" s="183"/>
      <c r="HXD278" s="183"/>
      <c r="HXE278" s="183"/>
      <c r="HXF278" s="183"/>
      <c r="HXG278" s="183"/>
      <c r="HXH278" s="183"/>
      <c r="HXI278" s="183"/>
      <c r="HXJ278" s="183"/>
      <c r="HXK278" s="183"/>
      <c r="HXL278" s="183"/>
      <c r="HXM278" s="183"/>
      <c r="HXN278" s="183"/>
      <c r="HXO278" s="183"/>
      <c r="HXP278" s="183"/>
      <c r="HXQ278" s="183"/>
      <c r="HXR278" s="183"/>
      <c r="HXS278" s="183"/>
      <c r="HXT278" s="183"/>
      <c r="HXU278" s="183"/>
      <c r="HXV278" s="183"/>
      <c r="HXW278" s="183"/>
      <c r="HXX278" s="183"/>
      <c r="HXY278" s="183"/>
      <c r="HXZ278" s="183"/>
      <c r="HYA278" s="183"/>
      <c r="HYB278" s="183"/>
      <c r="HYC278" s="183"/>
      <c r="HYD278" s="183"/>
      <c r="HYE278" s="183"/>
      <c r="HYF278" s="183"/>
      <c r="HYG278" s="183"/>
      <c r="HYH278" s="183"/>
      <c r="HYI278" s="183"/>
      <c r="HYJ278" s="183"/>
      <c r="HYK278" s="183"/>
      <c r="HYL278" s="183"/>
      <c r="HYM278" s="183"/>
      <c r="HYN278" s="183"/>
      <c r="HYO278" s="183"/>
      <c r="HYP278" s="183"/>
      <c r="HYQ278" s="183"/>
      <c r="HYR278" s="183"/>
      <c r="HYS278" s="183"/>
      <c r="HYT278" s="183"/>
      <c r="HYU278" s="183"/>
      <c r="HYV278" s="183"/>
      <c r="HYW278" s="183"/>
      <c r="HYX278" s="183"/>
      <c r="HYY278" s="183"/>
      <c r="HYZ278" s="183"/>
      <c r="HZA278" s="183"/>
      <c r="HZB278" s="183"/>
      <c r="HZC278" s="183"/>
      <c r="HZD278" s="183"/>
      <c r="HZE278" s="183"/>
      <c r="HZF278" s="183"/>
      <c r="HZG278" s="183"/>
      <c r="HZH278" s="183"/>
      <c r="HZI278" s="183"/>
      <c r="HZJ278" s="183"/>
      <c r="HZK278" s="183"/>
      <c r="HZL278" s="183"/>
      <c r="HZM278" s="183"/>
      <c r="HZN278" s="183"/>
      <c r="HZO278" s="183"/>
      <c r="HZP278" s="183"/>
      <c r="HZQ278" s="183"/>
      <c r="HZR278" s="183"/>
      <c r="HZS278" s="183"/>
      <c r="HZT278" s="183"/>
      <c r="HZU278" s="183"/>
      <c r="HZV278" s="183"/>
      <c r="HZW278" s="183"/>
      <c r="HZX278" s="183"/>
      <c r="HZY278" s="183"/>
      <c r="HZZ278" s="183"/>
      <c r="IAA278" s="183"/>
      <c r="IAB278" s="183"/>
      <c r="IAC278" s="183"/>
      <c r="IAD278" s="183"/>
      <c r="IAE278" s="183"/>
      <c r="IAF278" s="183"/>
      <c r="IAG278" s="183"/>
      <c r="IAH278" s="183"/>
      <c r="IAI278" s="183"/>
      <c r="IAJ278" s="183"/>
      <c r="IAK278" s="183"/>
      <c r="IAL278" s="183"/>
      <c r="IAM278" s="183"/>
      <c r="IAN278" s="183"/>
      <c r="IAO278" s="183"/>
      <c r="IAP278" s="183"/>
      <c r="IAQ278" s="183"/>
      <c r="IAR278" s="183"/>
      <c r="IAS278" s="183"/>
      <c r="IAT278" s="183"/>
      <c r="IAU278" s="183"/>
      <c r="IAV278" s="183"/>
      <c r="IAW278" s="183"/>
      <c r="IAX278" s="183"/>
      <c r="IAY278" s="183"/>
      <c r="IAZ278" s="183"/>
      <c r="IBA278" s="183"/>
      <c r="IBB278" s="183"/>
      <c r="IBC278" s="183"/>
      <c r="IBD278" s="183"/>
      <c r="IBE278" s="183"/>
      <c r="IBF278" s="183"/>
      <c r="IBG278" s="183"/>
      <c r="IBH278" s="183"/>
      <c r="IBI278" s="183"/>
      <c r="IBJ278" s="183"/>
      <c r="IBK278" s="183"/>
      <c r="IBL278" s="183"/>
      <c r="IBM278" s="183"/>
      <c r="IBN278" s="183"/>
      <c r="IBO278" s="183"/>
      <c r="IBP278" s="183"/>
      <c r="IBQ278" s="183"/>
      <c r="IBR278" s="183"/>
      <c r="IBS278" s="183"/>
      <c r="IBT278" s="183"/>
      <c r="IBU278" s="183"/>
      <c r="IBV278" s="183"/>
      <c r="IBW278" s="183"/>
      <c r="IBX278" s="183"/>
      <c r="IBY278" s="183"/>
      <c r="IBZ278" s="183"/>
      <c r="ICA278" s="183"/>
      <c r="ICB278" s="183"/>
      <c r="ICC278" s="183"/>
      <c r="ICD278" s="183"/>
      <c r="ICE278" s="183"/>
      <c r="ICF278" s="183"/>
      <c r="ICG278" s="183"/>
      <c r="ICH278" s="183"/>
      <c r="ICI278" s="183"/>
      <c r="ICJ278" s="183"/>
      <c r="ICK278" s="183"/>
      <c r="ICL278" s="183"/>
      <c r="ICM278" s="183"/>
      <c r="ICN278" s="183"/>
      <c r="ICO278" s="183"/>
      <c r="ICP278" s="183"/>
      <c r="ICQ278" s="183"/>
      <c r="ICR278" s="183"/>
      <c r="ICS278" s="183"/>
      <c r="ICT278" s="183"/>
      <c r="ICU278" s="183"/>
      <c r="ICV278" s="183"/>
      <c r="ICW278" s="183"/>
      <c r="ICX278" s="183"/>
      <c r="ICY278" s="183"/>
      <c r="ICZ278" s="183"/>
      <c r="IDA278" s="183"/>
      <c r="IDB278" s="183"/>
      <c r="IDC278" s="183"/>
      <c r="IDD278" s="183"/>
      <c r="IDE278" s="183"/>
      <c r="IDF278" s="183"/>
      <c r="IDG278" s="183"/>
      <c r="IDH278" s="183"/>
      <c r="IDI278" s="183"/>
      <c r="IDJ278" s="183"/>
      <c r="IDK278" s="183"/>
      <c r="IDL278" s="183"/>
      <c r="IDM278" s="183"/>
      <c r="IDN278" s="183"/>
      <c r="IDO278" s="183"/>
      <c r="IDP278" s="183"/>
      <c r="IDQ278" s="183"/>
      <c r="IDR278" s="183"/>
      <c r="IDS278" s="183"/>
      <c r="IDT278" s="183"/>
      <c r="IDU278" s="183"/>
      <c r="IDV278" s="183"/>
      <c r="IDW278" s="183"/>
      <c r="IDX278" s="183"/>
      <c r="IDY278" s="183"/>
      <c r="IDZ278" s="183"/>
      <c r="IEA278" s="183"/>
      <c r="IEB278" s="183"/>
      <c r="IEC278" s="183"/>
      <c r="IED278" s="183"/>
      <c r="IEE278" s="183"/>
      <c r="IEF278" s="183"/>
      <c r="IEG278" s="183"/>
      <c r="IEH278" s="183"/>
      <c r="IEI278" s="183"/>
      <c r="IEJ278" s="183"/>
      <c r="IEK278" s="183"/>
      <c r="IEL278" s="183"/>
      <c r="IEM278" s="183"/>
      <c r="IEN278" s="183"/>
      <c r="IEO278" s="183"/>
      <c r="IEP278" s="183"/>
      <c r="IEQ278" s="183"/>
      <c r="IER278" s="183"/>
      <c r="IES278" s="183"/>
      <c r="IET278" s="183"/>
      <c r="IEU278" s="183"/>
      <c r="IEV278" s="183"/>
      <c r="IEW278" s="183"/>
      <c r="IEX278" s="183"/>
      <c r="IEY278" s="183"/>
      <c r="IEZ278" s="183"/>
      <c r="IFA278" s="183"/>
      <c r="IFB278" s="183"/>
      <c r="IFC278" s="183"/>
      <c r="IFD278" s="183"/>
      <c r="IFE278" s="183"/>
      <c r="IFF278" s="183"/>
      <c r="IFG278" s="183"/>
      <c r="IFH278" s="183"/>
      <c r="IFI278" s="183"/>
      <c r="IFJ278" s="183"/>
      <c r="IFK278" s="183"/>
      <c r="IFL278" s="183"/>
      <c r="IFM278" s="183"/>
      <c r="IFN278" s="183"/>
      <c r="IFO278" s="183"/>
      <c r="IFP278" s="183"/>
      <c r="IFQ278" s="183"/>
      <c r="IFR278" s="183"/>
      <c r="IFS278" s="183"/>
      <c r="IFT278" s="183"/>
      <c r="IFU278" s="183"/>
      <c r="IFV278" s="183"/>
      <c r="IFW278" s="183"/>
      <c r="IFX278" s="183"/>
      <c r="IFY278" s="183"/>
      <c r="IFZ278" s="183"/>
      <c r="IGA278" s="183"/>
      <c r="IGB278" s="183"/>
      <c r="IGC278" s="183"/>
      <c r="IGD278" s="183"/>
      <c r="IGE278" s="183"/>
      <c r="IGF278" s="183"/>
      <c r="IGG278" s="183"/>
      <c r="IGH278" s="183"/>
      <c r="IGI278" s="183"/>
      <c r="IGJ278" s="183"/>
      <c r="IGK278" s="183"/>
      <c r="IGL278" s="183"/>
      <c r="IGM278" s="183"/>
      <c r="IGN278" s="183"/>
      <c r="IGO278" s="183"/>
      <c r="IGP278" s="183"/>
      <c r="IGQ278" s="183"/>
      <c r="IGR278" s="183"/>
      <c r="IGS278" s="183"/>
      <c r="IGT278" s="183"/>
      <c r="IGU278" s="183"/>
      <c r="IGV278" s="183"/>
      <c r="IGW278" s="183"/>
      <c r="IGX278" s="183"/>
      <c r="IGY278" s="183"/>
      <c r="IGZ278" s="183"/>
      <c r="IHA278" s="183"/>
      <c r="IHB278" s="183"/>
      <c r="IHC278" s="183"/>
      <c r="IHD278" s="183"/>
      <c r="IHE278" s="183"/>
      <c r="IHF278" s="183"/>
      <c r="IHG278" s="183"/>
      <c r="IHH278" s="183"/>
      <c r="IHI278" s="183"/>
      <c r="IHJ278" s="183"/>
      <c r="IHK278" s="183"/>
      <c r="IHL278" s="183"/>
      <c r="IHM278" s="183"/>
      <c r="IHN278" s="183"/>
      <c r="IHO278" s="183"/>
      <c r="IHP278" s="183"/>
      <c r="IHQ278" s="183"/>
      <c r="IHR278" s="183"/>
      <c r="IHS278" s="183"/>
      <c r="IHT278" s="183"/>
      <c r="IHU278" s="183"/>
      <c r="IHV278" s="183"/>
      <c r="IHW278" s="183"/>
      <c r="IHX278" s="183"/>
      <c r="IHY278" s="183"/>
      <c r="IHZ278" s="183"/>
      <c r="IIA278" s="183"/>
      <c r="IIB278" s="183"/>
      <c r="IIC278" s="183"/>
      <c r="IID278" s="183"/>
      <c r="IIE278" s="183"/>
      <c r="IIF278" s="183"/>
      <c r="IIG278" s="183"/>
      <c r="IIH278" s="183"/>
      <c r="III278" s="183"/>
      <c r="IIJ278" s="183"/>
      <c r="IIK278" s="183"/>
      <c r="IIL278" s="183"/>
      <c r="IIM278" s="183"/>
      <c r="IIN278" s="183"/>
      <c r="IIO278" s="183"/>
      <c r="IIP278" s="183"/>
      <c r="IIQ278" s="183"/>
      <c r="IIR278" s="183"/>
      <c r="IIS278" s="183"/>
      <c r="IIT278" s="183"/>
      <c r="IIU278" s="183"/>
      <c r="IIV278" s="183"/>
      <c r="IIW278" s="183"/>
      <c r="IIX278" s="183"/>
      <c r="IIY278" s="183"/>
      <c r="IIZ278" s="183"/>
      <c r="IJA278" s="183"/>
      <c r="IJB278" s="183"/>
      <c r="IJC278" s="183"/>
      <c r="IJD278" s="183"/>
      <c r="IJE278" s="183"/>
      <c r="IJF278" s="183"/>
      <c r="IJG278" s="183"/>
      <c r="IJH278" s="183"/>
      <c r="IJI278" s="183"/>
      <c r="IJJ278" s="183"/>
      <c r="IJK278" s="183"/>
      <c r="IJL278" s="183"/>
      <c r="IJM278" s="183"/>
      <c r="IJN278" s="183"/>
      <c r="IJO278" s="183"/>
      <c r="IJP278" s="183"/>
      <c r="IJQ278" s="183"/>
      <c r="IJR278" s="183"/>
      <c r="IJS278" s="183"/>
      <c r="IJT278" s="183"/>
      <c r="IJU278" s="183"/>
      <c r="IJV278" s="183"/>
      <c r="IJW278" s="183"/>
      <c r="IJX278" s="183"/>
      <c r="IJY278" s="183"/>
      <c r="IJZ278" s="183"/>
      <c r="IKA278" s="183"/>
      <c r="IKB278" s="183"/>
      <c r="IKC278" s="183"/>
      <c r="IKD278" s="183"/>
      <c r="IKE278" s="183"/>
      <c r="IKF278" s="183"/>
      <c r="IKG278" s="183"/>
      <c r="IKH278" s="183"/>
      <c r="IKI278" s="183"/>
      <c r="IKJ278" s="183"/>
      <c r="IKK278" s="183"/>
      <c r="IKL278" s="183"/>
      <c r="IKM278" s="183"/>
      <c r="IKN278" s="183"/>
      <c r="IKO278" s="183"/>
      <c r="IKP278" s="183"/>
      <c r="IKQ278" s="183"/>
      <c r="IKR278" s="183"/>
      <c r="IKS278" s="183"/>
      <c r="IKT278" s="183"/>
      <c r="IKU278" s="183"/>
      <c r="IKV278" s="183"/>
      <c r="IKW278" s="183"/>
      <c r="IKX278" s="183"/>
      <c r="IKY278" s="183"/>
      <c r="IKZ278" s="183"/>
      <c r="ILA278" s="183"/>
      <c r="ILB278" s="183"/>
      <c r="ILC278" s="183"/>
      <c r="ILD278" s="183"/>
      <c r="ILE278" s="183"/>
      <c r="ILF278" s="183"/>
      <c r="ILG278" s="183"/>
      <c r="ILH278" s="183"/>
      <c r="ILI278" s="183"/>
      <c r="ILJ278" s="183"/>
      <c r="ILK278" s="183"/>
      <c r="ILL278" s="183"/>
      <c r="ILM278" s="183"/>
      <c r="ILN278" s="183"/>
      <c r="ILO278" s="183"/>
      <c r="ILP278" s="183"/>
      <c r="ILQ278" s="183"/>
      <c r="ILR278" s="183"/>
      <c r="ILS278" s="183"/>
      <c r="ILT278" s="183"/>
      <c r="ILU278" s="183"/>
      <c r="ILV278" s="183"/>
      <c r="ILW278" s="183"/>
      <c r="ILX278" s="183"/>
      <c r="ILY278" s="183"/>
      <c r="ILZ278" s="183"/>
      <c r="IMA278" s="183"/>
      <c r="IMB278" s="183"/>
      <c r="IMC278" s="183"/>
      <c r="IMD278" s="183"/>
      <c r="IME278" s="183"/>
      <c r="IMF278" s="183"/>
      <c r="IMG278" s="183"/>
      <c r="IMH278" s="183"/>
      <c r="IMI278" s="183"/>
      <c r="IMJ278" s="183"/>
      <c r="IMK278" s="183"/>
      <c r="IML278" s="183"/>
      <c r="IMM278" s="183"/>
      <c r="IMN278" s="183"/>
      <c r="IMO278" s="183"/>
      <c r="IMP278" s="183"/>
      <c r="IMQ278" s="183"/>
      <c r="IMR278" s="183"/>
      <c r="IMS278" s="183"/>
      <c r="IMT278" s="183"/>
      <c r="IMU278" s="183"/>
      <c r="IMV278" s="183"/>
      <c r="IMW278" s="183"/>
      <c r="IMX278" s="183"/>
      <c r="IMY278" s="183"/>
      <c r="IMZ278" s="183"/>
      <c r="INA278" s="183"/>
      <c r="INB278" s="183"/>
      <c r="INC278" s="183"/>
      <c r="IND278" s="183"/>
      <c r="INE278" s="183"/>
      <c r="INF278" s="183"/>
      <c r="ING278" s="183"/>
      <c r="INH278" s="183"/>
      <c r="INI278" s="183"/>
      <c r="INJ278" s="183"/>
      <c r="INK278" s="183"/>
      <c r="INL278" s="183"/>
      <c r="INM278" s="183"/>
      <c r="INN278" s="183"/>
      <c r="INO278" s="183"/>
      <c r="INP278" s="183"/>
      <c r="INQ278" s="183"/>
      <c r="INR278" s="183"/>
      <c r="INS278" s="183"/>
      <c r="INT278" s="183"/>
      <c r="INU278" s="183"/>
      <c r="INV278" s="183"/>
      <c r="INW278" s="183"/>
      <c r="INX278" s="183"/>
      <c r="INY278" s="183"/>
      <c r="INZ278" s="183"/>
      <c r="IOA278" s="183"/>
      <c r="IOB278" s="183"/>
      <c r="IOC278" s="183"/>
      <c r="IOD278" s="183"/>
      <c r="IOE278" s="183"/>
      <c r="IOF278" s="183"/>
      <c r="IOG278" s="183"/>
      <c r="IOH278" s="183"/>
      <c r="IOI278" s="183"/>
      <c r="IOJ278" s="183"/>
      <c r="IOK278" s="183"/>
      <c r="IOL278" s="183"/>
      <c r="IOM278" s="183"/>
      <c r="ION278" s="183"/>
      <c r="IOO278" s="183"/>
      <c r="IOP278" s="183"/>
      <c r="IOQ278" s="183"/>
      <c r="IOR278" s="183"/>
      <c r="IOS278" s="183"/>
      <c r="IOT278" s="183"/>
      <c r="IOU278" s="183"/>
      <c r="IOV278" s="183"/>
      <c r="IOW278" s="183"/>
      <c r="IOX278" s="183"/>
      <c r="IOY278" s="183"/>
      <c r="IOZ278" s="183"/>
      <c r="IPA278" s="183"/>
      <c r="IPB278" s="183"/>
      <c r="IPC278" s="183"/>
      <c r="IPD278" s="183"/>
      <c r="IPE278" s="183"/>
      <c r="IPF278" s="183"/>
      <c r="IPG278" s="183"/>
      <c r="IPH278" s="183"/>
      <c r="IPI278" s="183"/>
      <c r="IPJ278" s="183"/>
      <c r="IPK278" s="183"/>
      <c r="IPL278" s="183"/>
      <c r="IPM278" s="183"/>
      <c r="IPN278" s="183"/>
      <c r="IPO278" s="183"/>
      <c r="IPP278" s="183"/>
      <c r="IPQ278" s="183"/>
      <c r="IPR278" s="183"/>
      <c r="IPS278" s="183"/>
      <c r="IPT278" s="183"/>
      <c r="IPU278" s="183"/>
      <c r="IPV278" s="183"/>
      <c r="IPW278" s="183"/>
      <c r="IPX278" s="183"/>
      <c r="IPY278" s="183"/>
      <c r="IPZ278" s="183"/>
      <c r="IQA278" s="183"/>
      <c r="IQB278" s="183"/>
      <c r="IQC278" s="183"/>
      <c r="IQD278" s="183"/>
      <c r="IQE278" s="183"/>
      <c r="IQF278" s="183"/>
      <c r="IQG278" s="183"/>
      <c r="IQH278" s="183"/>
      <c r="IQI278" s="183"/>
      <c r="IQJ278" s="183"/>
      <c r="IQK278" s="183"/>
      <c r="IQL278" s="183"/>
      <c r="IQM278" s="183"/>
      <c r="IQN278" s="183"/>
      <c r="IQO278" s="183"/>
      <c r="IQP278" s="183"/>
      <c r="IQQ278" s="183"/>
      <c r="IQR278" s="183"/>
      <c r="IQS278" s="183"/>
      <c r="IQT278" s="183"/>
      <c r="IQU278" s="183"/>
      <c r="IQV278" s="183"/>
      <c r="IQW278" s="183"/>
      <c r="IQX278" s="183"/>
      <c r="IQY278" s="183"/>
      <c r="IQZ278" s="183"/>
      <c r="IRA278" s="183"/>
      <c r="IRB278" s="183"/>
      <c r="IRC278" s="183"/>
      <c r="IRD278" s="183"/>
      <c r="IRE278" s="183"/>
      <c r="IRF278" s="183"/>
      <c r="IRG278" s="183"/>
      <c r="IRH278" s="183"/>
      <c r="IRI278" s="183"/>
      <c r="IRJ278" s="183"/>
      <c r="IRK278" s="183"/>
      <c r="IRL278" s="183"/>
      <c r="IRM278" s="183"/>
      <c r="IRN278" s="183"/>
      <c r="IRO278" s="183"/>
      <c r="IRP278" s="183"/>
      <c r="IRQ278" s="183"/>
      <c r="IRR278" s="183"/>
      <c r="IRS278" s="183"/>
      <c r="IRT278" s="183"/>
      <c r="IRU278" s="183"/>
      <c r="IRV278" s="183"/>
      <c r="IRW278" s="183"/>
      <c r="IRX278" s="183"/>
      <c r="IRY278" s="183"/>
      <c r="IRZ278" s="183"/>
      <c r="ISA278" s="183"/>
      <c r="ISB278" s="183"/>
      <c r="ISC278" s="183"/>
      <c r="ISD278" s="183"/>
      <c r="ISE278" s="183"/>
      <c r="ISF278" s="183"/>
      <c r="ISG278" s="183"/>
      <c r="ISH278" s="183"/>
      <c r="ISI278" s="183"/>
      <c r="ISJ278" s="183"/>
      <c r="ISK278" s="183"/>
      <c r="ISL278" s="183"/>
      <c r="ISM278" s="183"/>
      <c r="ISN278" s="183"/>
      <c r="ISO278" s="183"/>
      <c r="ISP278" s="183"/>
      <c r="ISQ278" s="183"/>
      <c r="ISR278" s="183"/>
      <c r="ISS278" s="183"/>
      <c r="IST278" s="183"/>
      <c r="ISU278" s="183"/>
      <c r="ISV278" s="183"/>
      <c r="ISW278" s="183"/>
      <c r="ISX278" s="183"/>
      <c r="ISY278" s="183"/>
      <c r="ISZ278" s="183"/>
      <c r="ITA278" s="183"/>
      <c r="ITB278" s="183"/>
      <c r="ITC278" s="183"/>
      <c r="ITD278" s="183"/>
      <c r="ITE278" s="183"/>
      <c r="ITF278" s="183"/>
      <c r="ITG278" s="183"/>
      <c r="ITH278" s="183"/>
      <c r="ITI278" s="183"/>
      <c r="ITJ278" s="183"/>
      <c r="ITK278" s="183"/>
      <c r="ITL278" s="183"/>
      <c r="ITM278" s="183"/>
      <c r="ITN278" s="183"/>
      <c r="ITO278" s="183"/>
      <c r="ITP278" s="183"/>
      <c r="ITQ278" s="183"/>
      <c r="ITR278" s="183"/>
      <c r="ITS278" s="183"/>
      <c r="ITT278" s="183"/>
      <c r="ITU278" s="183"/>
      <c r="ITV278" s="183"/>
      <c r="ITW278" s="183"/>
      <c r="ITX278" s="183"/>
      <c r="ITY278" s="183"/>
      <c r="ITZ278" s="183"/>
      <c r="IUA278" s="183"/>
      <c r="IUB278" s="183"/>
      <c r="IUC278" s="183"/>
      <c r="IUD278" s="183"/>
      <c r="IUE278" s="183"/>
      <c r="IUF278" s="183"/>
      <c r="IUG278" s="183"/>
      <c r="IUH278" s="183"/>
      <c r="IUI278" s="183"/>
      <c r="IUJ278" s="183"/>
      <c r="IUK278" s="183"/>
      <c r="IUL278" s="183"/>
      <c r="IUM278" s="183"/>
      <c r="IUN278" s="183"/>
      <c r="IUO278" s="183"/>
      <c r="IUP278" s="183"/>
      <c r="IUQ278" s="183"/>
      <c r="IUR278" s="183"/>
      <c r="IUS278" s="183"/>
      <c r="IUT278" s="183"/>
      <c r="IUU278" s="183"/>
      <c r="IUV278" s="183"/>
      <c r="IUW278" s="183"/>
      <c r="IUX278" s="183"/>
      <c r="IUY278" s="183"/>
      <c r="IUZ278" s="183"/>
      <c r="IVA278" s="183"/>
      <c r="IVB278" s="183"/>
      <c r="IVC278" s="183"/>
      <c r="IVD278" s="183"/>
      <c r="IVE278" s="183"/>
      <c r="IVF278" s="183"/>
      <c r="IVG278" s="183"/>
      <c r="IVH278" s="183"/>
      <c r="IVI278" s="183"/>
      <c r="IVJ278" s="183"/>
      <c r="IVK278" s="183"/>
      <c r="IVL278" s="183"/>
      <c r="IVM278" s="183"/>
      <c r="IVN278" s="183"/>
      <c r="IVO278" s="183"/>
      <c r="IVP278" s="183"/>
      <c r="IVQ278" s="183"/>
      <c r="IVR278" s="183"/>
      <c r="IVS278" s="183"/>
      <c r="IVT278" s="183"/>
      <c r="IVU278" s="183"/>
      <c r="IVV278" s="183"/>
      <c r="IVW278" s="183"/>
      <c r="IVX278" s="183"/>
      <c r="IVY278" s="183"/>
      <c r="IVZ278" s="183"/>
      <c r="IWA278" s="183"/>
      <c r="IWB278" s="183"/>
      <c r="IWC278" s="183"/>
      <c r="IWD278" s="183"/>
      <c r="IWE278" s="183"/>
      <c r="IWF278" s="183"/>
      <c r="IWG278" s="183"/>
      <c r="IWH278" s="183"/>
      <c r="IWI278" s="183"/>
      <c r="IWJ278" s="183"/>
      <c r="IWK278" s="183"/>
      <c r="IWL278" s="183"/>
      <c r="IWM278" s="183"/>
      <c r="IWN278" s="183"/>
      <c r="IWO278" s="183"/>
      <c r="IWP278" s="183"/>
      <c r="IWQ278" s="183"/>
      <c r="IWR278" s="183"/>
      <c r="IWS278" s="183"/>
      <c r="IWT278" s="183"/>
      <c r="IWU278" s="183"/>
      <c r="IWV278" s="183"/>
      <c r="IWW278" s="183"/>
      <c r="IWX278" s="183"/>
      <c r="IWY278" s="183"/>
      <c r="IWZ278" s="183"/>
      <c r="IXA278" s="183"/>
      <c r="IXB278" s="183"/>
      <c r="IXC278" s="183"/>
      <c r="IXD278" s="183"/>
      <c r="IXE278" s="183"/>
      <c r="IXF278" s="183"/>
      <c r="IXG278" s="183"/>
      <c r="IXH278" s="183"/>
      <c r="IXI278" s="183"/>
      <c r="IXJ278" s="183"/>
      <c r="IXK278" s="183"/>
      <c r="IXL278" s="183"/>
      <c r="IXM278" s="183"/>
      <c r="IXN278" s="183"/>
      <c r="IXO278" s="183"/>
      <c r="IXP278" s="183"/>
      <c r="IXQ278" s="183"/>
      <c r="IXR278" s="183"/>
      <c r="IXS278" s="183"/>
      <c r="IXT278" s="183"/>
      <c r="IXU278" s="183"/>
      <c r="IXV278" s="183"/>
      <c r="IXW278" s="183"/>
      <c r="IXX278" s="183"/>
      <c r="IXY278" s="183"/>
      <c r="IXZ278" s="183"/>
      <c r="IYA278" s="183"/>
      <c r="IYB278" s="183"/>
      <c r="IYC278" s="183"/>
      <c r="IYD278" s="183"/>
      <c r="IYE278" s="183"/>
      <c r="IYF278" s="183"/>
      <c r="IYG278" s="183"/>
      <c r="IYH278" s="183"/>
      <c r="IYI278" s="183"/>
      <c r="IYJ278" s="183"/>
      <c r="IYK278" s="183"/>
      <c r="IYL278" s="183"/>
      <c r="IYM278" s="183"/>
      <c r="IYN278" s="183"/>
      <c r="IYO278" s="183"/>
      <c r="IYP278" s="183"/>
      <c r="IYQ278" s="183"/>
      <c r="IYR278" s="183"/>
      <c r="IYS278" s="183"/>
      <c r="IYT278" s="183"/>
      <c r="IYU278" s="183"/>
      <c r="IYV278" s="183"/>
      <c r="IYW278" s="183"/>
      <c r="IYX278" s="183"/>
      <c r="IYY278" s="183"/>
      <c r="IYZ278" s="183"/>
      <c r="IZA278" s="183"/>
      <c r="IZB278" s="183"/>
      <c r="IZC278" s="183"/>
      <c r="IZD278" s="183"/>
      <c r="IZE278" s="183"/>
      <c r="IZF278" s="183"/>
      <c r="IZG278" s="183"/>
      <c r="IZH278" s="183"/>
      <c r="IZI278" s="183"/>
      <c r="IZJ278" s="183"/>
      <c r="IZK278" s="183"/>
      <c r="IZL278" s="183"/>
      <c r="IZM278" s="183"/>
      <c r="IZN278" s="183"/>
      <c r="IZO278" s="183"/>
      <c r="IZP278" s="183"/>
      <c r="IZQ278" s="183"/>
      <c r="IZR278" s="183"/>
      <c r="IZS278" s="183"/>
      <c r="IZT278" s="183"/>
      <c r="IZU278" s="183"/>
      <c r="IZV278" s="183"/>
      <c r="IZW278" s="183"/>
      <c r="IZX278" s="183"/>
      <c r="IZY278" s="183"/>
      <c r="IZZ278" s="183"/>
      <c r="JAA278" s="183"/>
      <c r="JAB278" s="183"/>
      <c r="JAC278" s="183"/>
      <c r="JAD278" s="183"/>
      <c r="JAE278" s="183"/>
      <c r="JAF278" s="183"/>
      <c r="JAG278" s="183"/>
      <c r="JAH278" s="183"/>
      <c r="JAI278" s="183"/>
      <c r="JAJ278" s="183"/>
      <c r="JAK278" s="183"/>
      <c r="JAL278" s="183"/>
      <c r="JAM278" s="183"/>
      <c r="JAN278" s="183"/>
      <c r="JAO278" s="183"/>
      <c r="JAP278" s="183"/>
      <c r="JAQ278" s="183"/>
      <c r="JAR278" s="183"/>
      <c r="JAS278" s="183"/>
      <c r="JAT278" s="183"/>
      <c r="JAU278" s="183"/>
      <c r="JAV278" s="183"/>
      <c r="JAW278" s="183"/>
      <c r="JAX278" s="183"/>
      <c r="JAY278" s="183"/>
      <c r="JAZ278" s="183"/>
      <c r="JBA278" s="183"/>
      <c r="JBB278" s="183"/>
      <c r="JBC278" s="183"/>
      <c r="JBD278" s="183"/>
      <c r="JBE278" s="183"/>
      <c r="JBF278" s="183"/>
      <c r="JBG278" s="183"/>
      <c r="JBH278" s="183"/>
      <c r="JBI278" s="183"/>
      <c r="JBJ278" s="183"/>
      <c r="JBK278" s="183"/>
      <c r="JBL278" s="183"/>
      <c r="JBM278" s="183"/>
      <c r="JBN278" s="183"/>
      <c r="JBO278" s="183"/>
      <c r="JBP278" s="183"/>
      <c r="JBQ278" s="183"/>
      <c r="JBR278" s="183"/>
      <c r="JBS278" s="183"/>
      <c r="JBT278" s="183"/>
      <c r="JBU278" s="183"/>
      <c r="JBV278" s="183"/>
      <c r="JBW278" s="183"/>
      <c r="JBX278" s="183"/>
      <c r="JBY278" s="183"/>
      <c r="JBZ278" s="183"/>
      <c r="JCA278" s="183"/>
      <c r="JCB278" s="183"/>
      <c r="JCC278" s="183"/>
      <c r="JCD278" s="183"/>
      <c r="JCE278" s="183"/>
      <c r="JCF278" s="183"/>
      <c r="JCG278" s="183"/>
      <c r="JCH278" s="183"/>
      <c r="JCI278" s="183"/>
      <c r="JCJ278" s="183"/>
      <c r="JCK278" s="183"/>
      <c r="JCL278" s="183"/>
      <c r="JCM278" s="183"/>
      <c r="JCN278" s="183"/>
      <c r="JCO278" s="183"/>
      <c r="JCP278" s="183"/>
      <c r="JCQ278" s="183"/>
      <c r="JCR278" s="183"/>
      <c r="JCS278" s="183"/>
      <c r="JCT278" s="183"/>
      <c r="JCU278" s="183"/>
      <c r="JCV278" s="183"/>
      <c r="JCW278" s="183"/>
      <c r="JCX278" s="183"/>
      <c r="JCY278" s="183"/>
      <c r="JCZ278" s="183"/>
      <c r="JDA278" s="183"/>
      <c r="JDB278" s="183"/>
      <c r="JDC278" s="183"/>
      <c r="JDD278" s="183"/>
      <c r="JDE278" s="183"/>
      <c r="JDF278" s="183"/>
      <c r="JDG278" s="183"/>
      <c r="JDH278" s="183"/>
      <c r="JDI278" s="183"/>
      <c r="JDJ278" s="183"/>
      <c r="JDK278" s="183"/>
      <c r="JDL278" s="183"/>
      <c r="JDM278" s="183"/>
      <c r="JDN278" s="183"/>
      <c r="JDO278" s="183"/>
      <c r="JDP278" s="183"/>
      <c r="JDQ278" s="183"/>
      <c r="JDR278" s="183"/>
      <c r="JDS278" s="183"/>
      <c r="JDT278" s="183"/>
      <c r="JDU278" s="183"/>
      <c r="JDV278" s="183"/>
      <c r="JDW278" s="183"/>
      <c r="JDX278" s="183"/>
      <c r="JDY278" s="183"/>
      <c r="JDZ278" s="183"/>
      <c r="JEA278" s="183"/>
      <c r="JEB278" s="183"/>
      <c r="JEC278" s="183"/>
      <c r="JED278" s="183"/>
      <c r="JEE278" s="183"/>
      <c r="JEF278" s="183"/>
      <c r="JEG278" s="183"/>
      <c r="JEH278" s="183"/>
      <c r="JEI278" s="183"/>
      <c r="JEJ278" s="183"/>
      <c r="JEK278" s="183"/>
      <c r="JEL278" s="183"/>
      <c r="JEM278" s="183"/>
      <c r="JEN278" s="183"/>
      <c r="JEO278" s="183"/>
      <c r="JEP278" s="183"/>
      <c r="JEQ278" s="183"/>
      <c r="JER278" s="183"/>
      <c r="JES278" s="183"/>
      <c r="JET278" s="183"/>
      <c r="JEU278" s="183"/>
      <c r="JEV278" s="183"/>
      <c r="JEW278" s="183"/>
      <c r="JEX278" s="183"/>
      <c r="JEY278" s="183"/>
      <c r="JEZ278" s="183"/>
      <c r="JFA278" s="183"/>
      <c r="JFB278" s="183"/>
      <c r="JFC278" s="183"/>
      <c r="JFD278" s="183"/>
      <c r="JFE278" s="183"/>
      <c r="JFF278" s="183"/>
      <c r="JFG278" s="183"/>
      <c r="JFH278" s="183"/>
      <c r="JFI278" s="183"/>
      <c r="JFJ278" s="183"/>
      <c r="JFK278" s="183"/>
      <c r="JFL278" s="183"/>
      <c r="JFM278" s="183"/>
      <c r="JFN278" s="183"/>
      <c r="JFO278" s="183"/>
      <c r="JFP278" s="183"/>
      <c r="JFQ278" s="183"/>
      <c r="JFR278" s="183"/>
      <c r="JFS278" s="183"/>
      <c r="JFT278" s="183"/>
      <c r="JFU278" s="183"/>
      <c r="JFV278" s="183"/>
      <c r="JFW278" s="183"/>
      <c r="JFX278" s="183"/>
      <c r="JFY278" s="183"/>
      <c r="JFZ278" s="183"/>
      <c r="JGA278" s="183"/>
      <c r="JGB278" s="183"/>
      <c r="JGC278" s="183"/>
      <c r="JGD278" s="183"/>
      <c r="JGE278" s="183"/>
      <c r="JGF278" s="183"/>
      <c r="JGG278" s="183"/>
      <c r="JGH278" s="183"/>
      <c r="JGI278" s="183"/>
      <c r="JGJ278" s="183"/>
      <c r="JGK278" s="183"/>
      <c r="JGL278" s="183"/>
      <c r="JGM278" s="183"/>
      <c r="JGN278" s="183"/>
      <c r="JGO278" s="183"/>
      <c r="JGP278" s="183"/>
      <c r="JGQ278" s="183"/>
      <c r="JGR278" s="183"/>
      <c r="JGS278" s="183"/>
      <c r="JGT278" s="183"/>
      <c r="JGU278" s="183"/>
      <c r="JGV278" s="183"/>
      <c r="JGW278" s="183"/>
      <c r="JGX278" s="183"/>
      <c r="JGY278" s="183"/>
      <c r="JGZ278" s="183"/>
      <c r="JHA278" s="183"/>
      <c r="JHB278" s="183"/>
      <c r="JHC278" s="183"/>
      <c r="JHD278" s="183"/>
      <c r="JHE278" s="183"/>
      <c r="JHF278" s="183"/>
      <c r="JHG278" s="183"/>
      <c r="JHH278" s="183"/>
      <c r="JHI278" s="183"/>
      <c r="JHJ278" s="183"/>
      <c r="JHK278" s="183"/>
      <c r="JHL278" s="183"/>
      <c r="JHM278" s="183"/>
      <c r="JHN278" s="183"/>
      <c r="JHO278" s="183"/>
      <c r="JHP278" s="183"/>
      <c r="JHQ278" s="183"/>
      <c r="JHR278" s="183"/>
      <c r="JHS278" s="183"/>
      <c r="JHT278" s="183"/>
      <c r="JHU278" s="183"/>
      <c r="JHV278" s="183"/>
      <c r="JHW278" s="183"/>
      <c r="JHX278" s="183"/>
      <c r="JHY278" s="183"/>
      <c r="JHZ278" s="183"/>
      <c r="JIA278" s="183"/>
      <c r="JIB278" s="183"/>
      <c r="JIC278" s="183"/>
      <c r="JID278" s="183"/>
      <c r="JIE278" s="183"/>
      <c r="JIF278" s="183"/>
      <c r="JIG278" s="183"/>
      <c r="JIH278" s="183"/>
      <c r="JII278" s="183"/>
      <c r="JIJ278" s="183"/>
      <c r="JIK278" s="183"/>
      <c r="JIL278" s="183"/>
      <c r="JIM278" s="183"/>
      <c r="JIN278" s="183"/>
      <c r="JIO278" s="183"/>
      <c r="JIP278" s="183"/>
      <c r="JIQ278" s="183"/>
      <c r="JIR278" s="183"/>
      <c r="JIS278" s="183"/>
      <c r="JIT278" s="183"/>
      <c r="JIU278" s="183"/>
      <c r="JIV278" s="183"/>
      <c r="JIW278" s="183"/>
      <c r="JIX278" s="183"/>
      <c r="JIY278" s="183"/>
      <c r="JIZ278" s="183"/>
      <c r="JJA278" s="183"/>
      <c r="JJB278" s="183"/>
      <c r="JJC278" s="183"/>
      <c r="JJD278" s="183"/>
      <c r="JJE278" s="183"/>
      <c r="JJF278" s="183"/>
      <c r="JJG278" s="183"/>
      <c r="JJH278" s="183"/>
      <c r="JJI278" s="183"/>
      <c r="JJJ278" s="183"/>
      <c r="JJK278" s="183"/>
      <c r="JJL278" s="183"/>
      <c r="JJM278" s="183"/>
      <c r="JJN278" s="183"/>
      <c r="JJO278" s="183"/>
      <c r="JJP278" s="183"/>
      <c r="JJQ278" s="183"/>
      <c r="JJR278" s="183"/>
      <c r="JJS278" s="183"/>
      <c r="JJT278" s="183"/>
      <c r="JJU278" s="183"/>
      <c r="JJV278" s="183"/>
      <c r="JJW278" s="183"/>
      <c r="JJX278" s="183"/>
      <c r="JJY278" s="183"/>
      <c r="JJZ278" s="183"/>
      <c r="JKA278" s="183"/>
      <c r="JKB278" s="183"/>
      <c r="JKC278" s="183"/>
      <c r="JKD278" s="183"/>
      <c r="JKE278" s="183"/>
      <c r="JKF278" s="183"/>
      <c r="JKG278" s="183"/>
      <c r="JKH278" s="183"/>
      <c r="JKI278" s="183"/>
      <c r="JKJ278" s="183"/>
      <c r="JKK278" s="183"/>
      <c r="JKL278" s="183"/>
      <c r="JKM278" s="183"/>
      <c r="JKN278" s="183"/>
      <c r="JKO278" s="183"/>
      <c r="JKP278" s="183"/>
      <c r="JKQ278" s="183"/>
      <c r="JKR278" s="183"/>
      <c r="JKS278" s="183"/>
      <c r="JKT278" s="183"/>
      <c r="JKU278" s="183"/>
      <c r="JKV278" s="183"/>
      <c r="JKW278" s="183"/>
      <c r="JKX278" s="183"/>
      <c r="JKY278" s="183"/>
      <c r="JKZ278" s="183"/>
      <c r="JLA278" s="183"/>
      <c r="JLB278" s="183"/>
      <c r="JLC278" s="183"/>
      <c r="JLD278" s="183"/>
      <c r="JLE278" s="183"/>
      <c r="JLF278" s="183"/>
      <c r="JLG278" s="183"/>
      <c r="JLH278" s="183"/>
      <c r="JLI278" s="183"/>
      <c r="JLJ278" s="183"/>
      <c r="JLK278" s="183"/>
      <c r="JLL278" s="183"/>
      <c r="JLM278" s="183"/>
      <c r="JLN278" s="183"/>
      <c r="JLO278" s="183"/>
      <c r="JLP278" s="183"/>
      <c r="JLQ278" s="183"/>
      <c r="JLR278" s="183"/>
      <c r="JLS278" s="183"/>
      <c r="JLT278" s="183"/>
      <c r="JLU278" s="183"/>
      <c r="JLV278" s="183"/>
      <c r="JLW278" s="183"/>
      <c r="JLX278" s="183"/>
      <c r="JLY278" s="183"/>
      <c r="JLZ278" s="183"/>
      <c r="JMA278" s="183"/>
      <c r="JMB278" s="183"/>
      <c r="JMC278" s="183"/>
      <c r="JMD278" s="183"/>
      <c r="JME278" s="183"/>
      <c r="JMF278" s="183"/>
      <c r="JMG278" s="183"/>
      <c r="JMH278" s="183"/>
      <c r="JMI278" s="183"/>
      <c r="JMJ278" s="183"/>
      <c r="JMK278" s="183"/>
      <c r="JML278" s="183"/>
      <c r="JMM278" s="183"/>
      <c r="JMN278" s="183"/>
      <c r="JMO278" s="183"/>
      <c r="JMP278" s="183"/>
      <c r="JMQ278" s="183"/>
      <c r="JMR278" s="183"/>
      <c r="JMS278" s="183"/>
      <c r="JMT278" s="183"/>
      <c r="JMU278" s="183"/>
      <c r="JMV278" s="183"/>
      <c r="JMW278" s="183"/>
      <c r="JMX278" s="183"/>
      <c r="JMY278" s="183"/>
      <c r="JMZ278" s="183"/>
      <c r="JNA278" s="183"/>
      <c r="JNB278" s="183"/>
      <c r="JNC278" s="183"/>
      <c r="JND278" s="183"/>
      <c r="JNE278" s="183"/>
      <c r="JNF278" s="183"/>
      <c r="JNG278" s="183"/>
      <c r="JNH278" s="183"/>
      <c r="JNI278" s="183"/>
      <c r="JNJ278" s="183"/>
      <c r="JNK278" s="183"/>
      <c r="JNL278" s="183"/>
      <c r="JNM278" s="183"/>
      <c r="JNN278" s="183"/>
      <c r="JNO278" s="183"/>
      <c r="JNP278" s="183"/>
      <c r="JNQ278" s="183"/>
      <c r="JNR278" s="183"/>
      <c r="JNS278" s="183"/>
      <c r="JNT278" s="183"/>
      <c r="JNU278" s="183"/>
      <c r="JNV278" s="183"/>
      <c r="JNW278" s="183"/>
      <c r="JNX278" s="183"/>
      <c r="JNY278" s="183"/>
      <c r="JNZ278" s="183"/>
      <c r="JOA278" s="183"/>
      <c r="JOB278" s="183"/>
      <c r="JOC278" s="183"/>
      <c r="JOD278" s="183"/>
      <c r="JOE278" s="183"/>
      <c r="JOF278" s="183"/>
      <c r="JOG278" s="183"/>
      <c r="JOH278" s="183"/>
      <c r="JOI278" s="183"/>
      <c r="JOJ278" s="183"/>
      <c r="JOK278" s="183"/>
      <c r="JOL278" s="183"/>
      <c r="JOM278" s="183"/>
      <c r="JON278" s="183"/>
      <c r="JOO278" s="183"/>
      <c r="JOP278" s="183"/>
      <c r="JOQ278" s="183"/>
      <c r="JOR278" s="183"/>
      <c r="JOS278" s="183"/>
      <c r="JOT278" s="183"/>
      <c r="JOU278" s="183"/>
      <c r="JOV278" s="183"/>
      <c r="JOW278" s="183"/>
      <c r="JOX278" s="183"/>
      <c r="JOY278" s="183"/>
      <c r="JOZ278" s="183"/>
      <c r="JPA278" s="183"/>
      <c r="JPB278" s="183"/>
      <c r="JPC278" s="183"/>
      <c r="JPD278" s="183"/>
      <c r="JPE278" s="183"/>
      <c r="JPF278" s="183"/>
      <c r="JPG278" s="183"/>
      <c r="JPH278" s="183"/>
      <c r="JPI278" s="183"/>
      <c r="JPJ278" s="183"/>
      <c r="JPK278" s="183"/>
      <c r="JPL278" s="183"/>
      <c r="JPM278" s="183"/>
      <c r="JPN278" s="183"/>
      <c r="JPO278" s="183"/>
      <c r="JPP278" s="183"/>
      <c r="JPQ278" s="183"/>
      <c r="JPR278" s="183"/>
      <c r="JPS278" s="183"/>
      <c r="JPT278" s="183"/>
      <c r="JPU278" s="183"/>
      <c r="JPV278" s="183"/>
      <c r="JPW278" s="183"/>
      <c r="JPX278" s="183"/>
      <c r="JPY278" s="183"/>
      <c r="JPZ278" s="183"/>
      <c r="JQA278" s="183"/>
      <c r="JQB278" s="183"/>
      <c r="JQC278" s="183"/>
      <c r="JQD278" s="183"/>
      <c r="JQE278" s="183"/>
      <c r="JQF278" s="183"/>
      <c r="JQG278" s="183"/>
      <c r="JQH278" s="183"/>
      <c r="JQI278" s="183"/>
      <c r="JQJ278" s="183"/>
      <c r="JQK278" s="183"/>
      <c r="JQL278" s="183"/>
      <c r="JQM278" s="183"/>
      <c r="JQN278" s="183"/>
      <c r="JQO278" s="183"/>
      <c r="JQP278" s="183"/>
      <c r="JQQ278" s="183"/>
      <c r="JQR278" s="183"/>
      <c r="JQS278" s="183"/>
      <c r="JQT278" s="183"/>
      <c r="JQU278" s="183"/>
      <c r="JQV278" s="183"/>
      <c r="JQW278" s="183"/>
      <c r="JQX278" s="183"/>
      <c r="JQY278" s="183"/>
      <c r="JQZ278" s="183"/>
      <c r="JRA278" s="183"/>
      <c r="JRB278" s="183"/>
      <c r="JRC278" s="183"/>
      <c r="JRD278" s="183"/>
      <c r="JRE278" s="183"/>
      <c r="JRF278" s="183"/>
      <c r="JRG278" s="183"/>
      <c r="JRH278" s="183"/>
      <c r="JRI278" s="183"/>
      <c r="JRJ278" s="183"/>
      <c r="JRK278" s="183"/>
      <c r="JRL278" s="183"/>
      <c r="JRM278" s="183"/>
      <c r="JRN278" s="183"/>
      <c r="JRO278" s="183"/>
      <c r="JRP278" s="183"/>
      <c r="JRQ278" s="183"/>
      <c r="JRR278" s="183"/>
      <c r="JRS278" s="183"/>
      <c r="JRT278" s="183"/>
      <c r="JRU278" s="183"/>
      <c r="JRV278" s="183"/>
      <c r="JRW278" s="183"/>
      <c r="JRX278" s="183"/>
      <c r="JRY278" s="183"/>
      <c r="JRZ278" s="183"/>
      <c r="JSA278" s="183"/>
      <c r="JSB278" s="183"/>
      <c r="JSC278" s="183"/>
      <c r="JSD278" s="183"/>
      <c r="JSE278" s="183"/>
      <c r="JSF278" s="183"/>
      <c r="JSG278" s="183"/>
      <c r="JSH278" s="183"/>
      <c r="JSI278" s="183"/>
      <c r="JSJ278" s="183"/>
      <c r="JSK278" s="183"/>
      <c r="JSL278" s="183"/>
      <c r="JSM278" s="183"/>
      <c r="JSN278" s="183"/>
      <c r="JSO278" s="183"/>
      <c r="JSP278" s="183"/>
      <c r="JSQ278" s="183"/>
      <c r="JSR278" s="183"/>
      <c r="JSS278" s="183"/>
      <c r="JST278" s="183"/>
      <c r="JSU278" s="183"/>
      <c r="JSV278" s="183"/>
      <c r="JSW278" s="183"/>
      <c r="JSX278" s="183"/>
      <c r="JSY278" s="183"/>
      <c r="JSZ278" s="183"/>
      <c r="JTA278" s="183"/>
      <c r="JTB278" s="183"/>
      <c r="JTC278" s="183"/>
      <c r="JTD278" s="183"/>
      <c r="JTE278" s="183"/>
      <c r="JTF278" s="183"/>
      <c r="JTG278" s="183"/>
      <c r="JTH278" s="183"/>
      <c r="JTI278" s="183"/>
      <c r="JTJ278" s="183"/>
      <c r="JTK278" s="183"/>
      <c r="JTL278" s="183"/>
      <c r="JTM278" s="183"/>
      <c r="JTN278" s="183"/>
      <c r="JTO278" s="183"/>
      <c r="JTP278" s="183"/>
      <c r="JTQ278" s="183"/>
      <c r="JTR278" s="183"/>
      <c r="JTS278" s="183"/>
      <c r="JTT278" s="183"/>
      <c r="JTU278" s="183"/>
      <c r="JTV278" s="183"/>
      <c r="JTW278" s="183"/>
      <c r="JTX278" s="183"/>
      <c r="JTY278" s="183"/>
      <c r="JTZ278" s="183"/>
      <c r="JUA278" s="183"/>
      <c r="JUB278" s="183"/>
      <c r="JUC278" s="183"/>
      <c r="JUD278" s="183"/>
      <c r="JUE278" s="183"/>
      <c r="JUF278" s="183"/>
      <c r="JUG278" s="183"/>
      <c r="JUH278" s="183"/>
      <c r="JUI278" s="183"/>
      <c r="JUJ278" s="183"/>
      <c r="JUK278" s="183"/>
      <c r="JUL278" s="183"/>
      <c r="JUM278" s="183"/>
      <c r="JUN278" s="183"/>
      <c r="JUO278" s="183"/>
      <c r="JUP278" s="183"/>
      <c r="JUQ278" s="183"/>
      <c r="JUR278" s="183"/>
      <c r="JUS278" s="183"/>
      <c r="JUT278" s="183"/>
      <c r="JUU278" s="183"/>
      <c r="JUV278" s="183"/>
      <c r="JUW278" s="183"/>
      <c r="JUX278" s="183"/>
      <c r="JUY278" s="183"/>
      <c r="JUZ278" s="183"/>
      <c r="JVA278" s="183"/>
      <c r="JVB278" s="183"/>
      <c r="JVC278" s="183"/>
      <c r="JVD278" s="183"/>
      <c r="JVE278" s="183"/>
      <c r="JVF278" s="183"/>
      <c r="JVG278" s="183"/>
      <c r="JVH278" s="183"/>
      <c r="JVI278" s="183"/>
      <c r="JVJ278" s="183"/>
      <c r="JVK278" s="183"/>
      <c r="JVL278" s="183"/>
      <c r="JVM278" s="183"/>
      <c r="JVN278" s="183"/>
      <c r="JVO278" s="183"/>
      <c r="JVP278" s="183"/>
      <c r="JVQ278" s="183"/>
      <c r="JVR278" s="183"/>
      <c r="JVS278" s="183"/>
      <c r="JVT278" s="183"/>
      <c r="JVU278" s="183"/>
      <c r="JVV278" s="183"/>
      <c r="JVW278" s="183"/>
      <c r="JVX278" s="183"/>
      <c r="JVY278" s="183"/>
      <c r="JVZ278" s="183"/>
      <c r="JWA278" s="183"/>
      <c r="JWB278" s="183"/>
      <c r="JWC278" s="183"/>
      <c r="JWD278" s="183"/>
      <c r="JWE278" s="183"/>
      <c r="JWF278" s="183"/>
      <c r="JWG278" s="183"/>
      <c r="JWH278" s="183"/>
      <c r="JWI278" s="183"/>
      <c r="JWJ278" s="183"/>
      <c r="JWK278" s="183"/>
      <c r="JWL278" s="183"/>
      <c r="JWM278" s="183"/>
      <c r="JWN278" s="183"/>
      <c r="JWO278" s="183"/>
      <c r="JWP278" s="183"/>
      <c r="JWQ278" s="183"/>
      <c r="JWR278" s="183"/>
      <c r="JWS278" s="183"/>
      <c r="JWT278" s="183"/>
      <c r="JWU278" s="183"/>
      <c r="JWV278" s="183"/>
      <c r="JWW278" s="183"/>
      <c r="JWX278" s="183"/>
      <c r="JWY278" s="183"/>
      <c r="JWZ278" s="183"/>
      <c r="JXA278" s="183"/>
      <c r="JXB278" s="183"/>
      <c r="JXC278" s="183"/>
      <c r="JXD278" s="183"/>
      <c r="JXE278" s="183"/>
      <c r="JXF278" s="183"/>
      <c r="JXG278" s="183"/>
      <c r="JXH278" s="183"/>
      <c r="JXI278" s="183"/>
      <c r="JXJ278" s="183"/>
      <c r="JXK278" s="183"/>
      <c r="JXL278" s="183"/>
      <c r="JXM278" s="183"/>
      <c r="JXN278" s="183"/>
      <c r="JXO278" s="183"/>
      <c r="JXP278" s="183"/>
      <c r="JXQ278" s="183"/>
      <c r="JXR278" s="183"/>
      <c r="JXS278" s="183"/>
      <c r="JXT278" s="183"/>
      <c r="JXU278" s="183"/>
      <c r="JXV278" s="183"/>
      <c r="JXW278" s="183"/>
      <c r="JXX278" s="183"/>
      <c r="JXY278" s="183"/>
      <c r="JXZ278" s="183"/>
      <c r="JYA278" s="183"/>
      <c r="JYB278" s="183"/>
      <c r="JYC278" s="183"/>
      <c r="JYD278" s="183"/>
      <c r="JYE278" s="183"/>
      <c r="JYF278" s="183"/>
      <c r="JYG278" s="183"/>
      <c r="JYH278" s="183"/>
      <c r="JYI278" s="183"/>
      <c r="JYJ278" s="183"/>
      <c r="JYK278" s="183"/>
      <c r="JYL278" s="183"/>
      <c r="JYM278" s="183"/>
      <c r="JYN278" s="183"/>
      <c r="JYO278" s="183"/>
      <c r="JYP278" s="183"/>
      <c r="JYQ278" s="183"/>
      <c r="JYR278" s="183"/>
      <c r="JYS278" s="183"/>
      <c r="JYT278" s="183"/>
      <c r="JYU278" s="183"/>
      <c r="JYV278" s="183"/>
      <c r="JYW278" s="183"/>
      <c r="JYX278" s="183"/>
      <c r="JYY278" s="183"/>
      <c r="JYZ278" s="183"/>
      <c r="JZA278" s="183"/>
      <c r="JZB278" s="183"/>
      <c r="JZC278" s="183"/>
      <c r="JZD278" s="183"/>
      <c r="JZE278" s="183"/>
      <c r="JZF278" s="183"/>
      <c r="JZG278" s="183"/>
      <c r="JZH278" s="183"/>
      <c r="JZI278" s="183"/>
      <c r="JZJ278" s="183"/>
      <c r="JZK278" s="183"/>
      <c r="JZL278" s="183"/>
      <c r="JZM278" s="183"/>
      <c r="JZN278" s="183"/>
      <c r="JZO278" s="183"/>
      <c r="JZP278" s="183"/>
      <c r="JZQ278" s="183"/>
      <c r="JZR278" s="183"/>
      <c r="JZS278" s="183"/>
      <c r="JZT278" s="183"/>
      <c r="JZU278" s="183"/>
      <c r="JZV278" s="183"/>
      <c r="JZW278" s="183"/>
      <c r="JZX278" s="183"/>
      <c r="JZY278" s="183"/>
      <c r="JZZ278" s="183"/>
      <c r="KAA278" s="183"/>
      <c r="KAB278" s="183"/>
      <c r="KAC278" s="183"/>
      <c r="KAD278" s="183"/>
      <c r="KAE278" s="183"/>
      <c r="KAF278" s="183"/>
      <c r="KAG278" s="183"/>
      <c r="KAH278" s="183"/>
      <c r="KAI278" s="183"/>
      <c r="KAJ278" s="183"/>
      <c r="KAK278" s="183"/>
      <c r="KAL278" s="183"/>
      <c r="KAM278" s="183"/>
      <c r="KAN278" s="183"/>
      <c r="KAO278" s="183"/>
      <c r="KAP278" s="183"/>
      <c r="KAQ278" s="183"/>
      <c r="KAR278" s="183"/>
      <c r="KAS278" s="183"/>
      <c r="KAT278" s="183"/>
      <c r="KAU278" s="183"/>
      <c r="KAV278" s="183"/>
      <c r="KAW278" s="183"/>
      <c r="KAX278" s="183"/>
      <c r="KAY278" s="183"/>
      <c r="KAZ278" s="183"/>
      <c r="KBA278" s="183"/>
      <c r="KBB278" s="183"/>
      <c r="KBC278" s="183"/>
      <c r="KBD278" s="183"/>
      <c r="KBE278" s="183"/>
      <c r="KBF278" s="183"/>
      <c r="KBG278" s="183"/>
      <c r="KBH278" s="183"/>
      <c r="KBI278" s="183"/>
      <c r="KBJ278" s="183"/>
      <c r="KBK278" s="183"/>
      <c r="KBL278" s="183"/>
      <c r="KBM278" s="183"/>
      <c r="KBN278" s="183"/>
      <c r="KBO278" s="183"/>
      <c r="KBP278" s="183"/>
      <c r="KBQ278" s="183"/>
      <c r="KBR278" s="183"/>
      <c r="KBS278" s="183"/>
      <c r="KBT278" s="183"/>
      <c r="KBU278" s="183"/>
      <c r="KBV278" s="183"/>
      <c r="KBW278" s="183"/>
      <c r="KBX278" s="183"/>
      <c r="KBY278" s="183"/>
      <c r="KBZ278" s="183"/>
      <c r="KCA278" s="183"/>
      <c r="KCB278" s="183"/>
      <c r="KCC278" s="183"/>
      <c r="KCD278" s="183"/>
      <c r="KCE278" s="183"/>
      <c r="KCF278" s="183"/>
      <c r="KCG278" s="183"/>
      <c r="KCH278" s="183"/>
      <c r="KCI278" s="183"/>
      <c r="KCJ278" s="183"/>
      <c r="KCK278" s="183"/>
      <c r="KCL278" s="183"/>
      <c r="KCM278" s="183"/>
      <c r="KCN278" s="183"/>
      <c r="KCO278" s="183"/>
      <c r="KCP278" s="183"/>
      <c r="KCQ278" s="183"/>
      <c r="KCR278" s="183"/>
      <c r="KCS278" s="183"/>
      <c r="KCT278" s="183"/>
      <c r="KCU278" s="183"/>
      <c r="KCV278" s="183"/>
      <c r="KCW278" s="183"/>
      <c r="KCX278" s="183"/>
      <c r="KCY278" s="183"/>
      <c r="KCZ278" s="183"/>
      <c r="KDA278" s="183"/>
      <c r="KDB278" s="183"/>
      <c r="KDC278" s="183"/>
      <c r="KDD278" s="183"/>
      <c r="KDE278" s="183"/>
      <c r="KDF278" s="183"/>
      <c r="KDG278" s="183"/>
      <c r="KDH278" s="183"/>
      <c r="KDI278" s="183"/>
      <c r="KDJ278" s="183"/>
      <c r="KDK278" s="183"/>
      <c r="KDL278" s="183"/>
      <c r="KDM278" s="183"/>
      <c r="KDN278" s="183"/>
      <c r="KDO278" s="183"/>
      <c r="KDP278" s="183"/>
      <c r="KDQ278" s="183"/>
      <c r="KDR278" s="183"/>
      <c r="KDS278" s="183"/>
      <c r="KDT278" s="183"/>
      <c r="KDU278" s="183"/>
      <c r="KDV278" s="183"/>
      <c r="KDW278" s="183"/>
      <c r="KDX278" s="183"/>
      <c r="KDY278" s="183"/>
      <c r="KDZ278" s="183"/>
      <c r="KEA278" s="183"/>
      <c r="KEB278" s="183"/>
      <c r="KEC278" s="183"/>
      <c r="KED278" s="183"/>
      <c r="KEE278" s="183"/>
      <c r="KEF278" s="183"/>
      <c r="KEG278" s="183"/>
      <c r="KEH278" s="183"/>
      <c r="KEI278" s="183"/>
      <c r="KEJ278" s="183"/>
      <c r="KEK278" s="183"/>
      <c r="KEL278" s="183"/>
      <c r="KEM278" s="183"/>
      <c r="KEN278" s="183"/>
      <c r="KEO278" s="183"/>
      <c r="KEP278" s="183"/>
      <c r="KEQ278" s="183"/>
      <c r="KER278" s="183"/>
      <c r="KES278" s="183"/>
      <c r="KET278" s="183"/>
      <c r="KEU278" s="183"/>
      <c r="KEV278" s="183"/>
      <c r="KEW278" s="183"/>
      <c r="KEX278" s="183"/>
      <c r="KEY278" s="183"/>
      <c r="KEZ278" s="183"/>
      <c r="KFA278" s="183"/>
      <c r="KFB278" s="183"/>
      <c r="KFC278" s="183"/>
      <c r="KFD278" s="183"/>
      <c r="KFE278" s="183"/>
      <c r="KFF278" s="183"/>
      <c r="KFG278" s="183"/>
      <c r="KFH278" s="183"/>
      <c r="KFI278" s="183"/>
      <c r="KFJ278" s="183"/>
      <c r="KFK278" s="183"/>
      <c r="KFL278" s="183"/>
      <c r="KFM278" s="183"/>
      <c r="KFN278" s="183"/>
      <c r="KFO278" s="183"/>
      <c r="KFP278" s="183"/>
      <c r="KFQ278" s="183"/>
      <c r="KFR278" s="183"/>
      <c r="KFS278" s="183"/>
      <c r="KFT278" s="183"/>
      <c r="KFU278" s="183"/>
      <c r="KFV278" s="183"/>
      <c r="KFW278" s="183"/>
      <c r="KFX278" s="183"/>
      <c r="KFY278" s="183"/>
      <c r="KFZ278" s="183"/>
      <c r="KGA278" s="183"/>
      <c r="KGB278" s="183"/>
      <c r="KGC278" s="183"/>
      <c r="KGD278" s="183"/>
      <c r="KGE278" s="183"/>
      <c r="KGF278" s="183"/>
      <c r="KGG278" s="183"/>
      <c r="KGH278" s="183"/>
      <c r="KGI278" s="183"/>
      <c r="KGJ278" s="183"/>
      <c r="KGK278" s="183"/>
      <c r="KGL278" s="183"/>
      <c r="KGM278" s="183"/>
      <c r="KGN278" s="183"/>
      <c r="KGO278" s="183"/>
      <c r="KGP278" s="183"/>
      <c r="KGQ278" s="183"/>
      <c r="KGR278" s="183"/>
      <c r="KGS278" s="183"/>
      <c r="KGT278" s="183"/>
      <c r="KGU278" s="183"/>
      <c r="KGV278" s="183"/>
      <c r="KGW278" s="183"/>
      <c r="KGX278" s="183"/>
      <c r="KGY278" s="183"/>
      <c r="KGZ278" s="183"/>
      <c r="KHA278" s="183"/>
      <c r="KHB278" s="183"/>
      <c r="KHC278" s="183"/>
      <c r="KHD278" s="183"/>
      <c r="KHE278" s="183"/>
      <c r="KHF278" s="183"/>
      <c r="KHG278" s="183"/>
      <c r="KHH278" s="183"/>
      <c r="KHI278" s="183"/>
      <c r="KHJ278" s="183"/>
      <c r="KHK278" s="183"/>
      <c r="KHL278" s="183"/>
      <c r="KHM278" s="183"/>
      <c r="KHN278" s="183"/>
      <c r="KHO278" s="183"/>
      <c r="KHP278" s="183"/>
      <c r="KHQ278" s="183"/>
      <c r="KHR278" s="183"/>
      <c r="KHS278" s="183"/>
      <c r="KHT278" s="183"/>
      <c r="KHU278" s="183"/>
      <c r="KHV278" s="183"/>
      <c r="KHW278" s="183"/>
      <c r="KHX278" s="183"/>
      <c r="KHY278" s="183"/>
      <c r="KHZ278" s="183"/>
      <c r="KIA278" s="183"/>
      <c r="KIB278" s="183"/>
      <c r="KIC278" s="183"/>
      <c r="KID278" s="183"/>
      <c r="KIE278" s="183"/>
      <c r="KIF278" s="183"/>
      <c r="KIG278" s="183"/>
      <c r="KIH278" s="183"/>
      <c r="KII278" s="183"/>
      <c r="KIJ278" s="183"/>
      <c r="KIK278" s="183"/>
      <c r="KIL278" s="183"/>
      <c r="KIM278" s="183"/>
      <c r="KIN278" s="183"/>
      <c r="KIO278" s="183"/>
      <c r="KIP278" s="183"/>
      <c r="KIQ278" s="183"/>
      <c r="KIR278" s="183"/>
      <c r="KIS278" s="183"/>
      <c r="KIT278" s="183"/>
      <c r="KIU278" s="183"/>
      <c r="KIV278" s="183"/>
      <c r="KIW278" s="183"/>
      <c r="KIX278" s="183"/>
      <c r="KIY278" s="183"/>
      <c r="KIZ278" s="183"/>
      <c r="KJA278" s="183"/>
      <c r="KJB278" s="183"/>
      <c r="KJC278" s="183"/>
      <c r="KJD278" s="183"/>
      <c r="KJE278" s="183"/>
      <c r="KJF278" s="183"/>
      <c r="KJG278" s="183"/>
      <c r="KJH278" s="183"/>
      <c r="KJI278" s="183"/>
      <c r="KJJ278" s="183"/>
      <c r="KJK278" s="183"/>
      <c r="KJL278" s="183"/>
      <c r="KJM278" s="183"/>
      <c r="KJN278" s="183"/>
      <c r="KJO278" s="183"/>
      <c r="KJP278" s="183"/>
      <c r="KJQ278" s="183"/>
      <c r="KJR278" s="183"/>
      <c r="KJS278" s="183"/>
      <c r="KJT278" s="183"/>
      <c r="KJU278" s="183"/>
      <c r="KJV278" s="183"/>
      <c r="KJW278" s="183"/>
      <c r="KJX278" s="183"/>
      <c r="KJY278" s="183"/>
      <c r="KJZ278" s="183"/>
      <c r="KKA278" s="183"/>
      <c r="KKB278" s="183"/>
      <c r="KKC278" s="183"/>
      <c r="KKD278" s="183"/>
      <c r="KKE278" s="183"/>
      <c r="KKF278" s="183"/>
      <c r="KKG278" s="183"/>
      <c r="KKH278" s="183"/>
      <c r="KKI278" s="183"/>
      <c r="KKJ278" s="183"/>
      <c r="KKK278" s="183"/>
      <c r="KKL278" s="183"/>
      <c r="KKM278" s="183"/>
      <c r="KKN278" s="183"/>
      <c r="KKO278" s="183"/>
      <c r="KKP278" s="183"/>
      <c r="KKQ278" s="183"/>
      <c r="KKR278" s="183"/>
      <c r="KKS278" s="183"/>
      <c r="KKT278" s="183"/>
      <c r="KKU278" s="183"/>
      <c r="KKV278" s="183"/>
      <c r="KKW278" s="183"/>
      <c r="KKX278" s="183"/>
      <c r="KKY278" s="183"/>
      <c r="KKZ278" s="183"/>
      <c r="KLA278" s="183"/>
      <c r="KLB278" s="183"/>
      <c r="KLC278" s="183"/>
      <c r="KLD278" s="183"/>
      <c r="KLE278" s="183"/>
      <c r="KLF278" s="183"/>
      <c r="KLG278" s="183"/>
      <c r="KLH278" s="183"/>
      <c r="KLI278" s="183"/>
      <c r="KLJ278" s="183"/>
      <c r="KLK278" s="183"/>
      <c r="KLL278" s="183"/>
      <c r="KLM278" s="183"/>
      <c r="KLN278" s="183"/>
      <c r="KLO278" s="183"/>
      <c r="KLP278" s="183"/>
      <c r="KLQ278" s="183"/>
      <c r="KLR278" s="183"/>
      <c r="KLS278" s="183"/>
      <c r="KLT278" s="183"/>
      <c r="KLU278" s="183"/>
      <c r="KLV278" s="183"/>
      <c r="KLW278" s="183"/>
      <c r="KLX278" s="183"/>
      <c r="KLY278" s="183"/>
      <c r="KLZ278" s="183"/>
      <c r="KMA278" s="183"/>
      <c r="KMB278" s="183"/>
      <c r="KMC278" s="183"/>
      <c r="KMD278" s="183"/>
      <c r="KME278" s="183"/>
      <c r="KMF278" s="183"/>
      <c r="KMG278" s="183"/>
      <c r="KMH278" s="183"/>
      <c r="KMI278" s="183"/>
      <c r="KMJ278" s="183"/>
      <c r="KMK278" s="183"/>
      <c r="KML278" s="183"/>
      <c r="KMM278" s="183"/>
      <c r="KMN278" s="183"/>
      <c r="KMO278" s="183"/>
      <c r="KMP278" s="183"/>
      <c r="KMQ278" s="183"/>
      <c r="KMR278" s="183"/>
      <c r="KMS278" s="183"/>
      <c r="KMT278" s="183"/>
      <c r="KMU278" s="183"/>
      <c r="KMV278" s="183"/>
      <c r="KMW278" s="183"/>
      <c r="KMX278" s="183"/>
      <c r="KMY278" s="183"/>
      <c r="KMZ278" s="183"/>
      <c r="KNA278" s="183"/>
      <c r="KNB278" s="183"/>
      <c r="KNC278" s="183"/>
      <c r="KND278" s="183"/>
      <c r="KNE278" s="183"/>
      <c r="KNF278" s="183"/>
      <c r="KNG278" s="183"/>
      <c r="KNH278" s="183"/>
      <c r="KNI278" s="183"/>
      <c r="KNJ278" s="183"/>
      <c r="KNK278" s="183"/>
      <c r="KNL278" s="183"/>
      <c r="KNM278" s="183"/>
      <c r="KNN278" s="183"/>
      <c r="KNO278" s="183"/>
      <c r="KNP278" s="183"/>
      <c r="KNQ278" s="183"/>
      <c r="KNR278" s="183"/>
      <c r="KNS278" s="183"/>
      <c r="KNT278" s="183"/>
      <c r="KNU278" s="183"/>
      <c r="KNV278" s="183"/>
      <c r="KNW278" s="183"/>
      <c r="KNX278" s="183"/>
      <c r="KNY278" s="183"/>
      <c r="KNZ278" s="183"/>
      <c r="KOA278" s="183"/>
      <c r="KOB278" s="183"/>
      <c r="KOC278" s="183"/>
      <c r="KOD278" s="183"/>
      <c r="KOE278" s="183"/>
      <c r="KOF278" s="183"/>
      <c r="KOG278" s="183"/>
      <c r="KOH278" s="183"/>
      <c r="KOI278" s="183"/>
      <c r="KOJ278" s="183"/>
      <c r="KOK278" s="183"/>
      <c r="KOL278" s="183"/>
      <c r="KOM278" s="183"/>
      <c r="KON278" s="183"/>
      <c r="KOO278" s="183"/>
      <c r="KOP278" s="183"/>
      <c r="KOQ278" s="183"/>
      <c r="KOR278" s="183"/>
      <c r="KOS278" s="183"/>
      <c r="KOT278" s="183"/>
      <c r="KOU278" s="183"/>
      <c r="KOV278" s="183"/>
      <c r="KOW278" s="183"/>
      <c r="KOX278" s="183"/>
      <c r="KOY278" s="183"/>
      <c r="KOZ278" s="183"/>
      <c r="KPA278" s="183"/>
      <c r="KPB278" s="183"/>
      <c r="KPC278" s="183"/>
      <c r="KPD278" s="183"/>
      <c r="KPE278" s="183"/>
      <c r="KPF278" s="183"/>
      <c r="KPG278" s="183"/>
      <c r="KPH278" s="183"/>
      <c r="KPI278" s="183"/>
      <c r="KPJ278" s="183"/>
      <c r="KPK278" s="183"/>
      <c r="KPL278" s="183"/>
      <c r="KPM278" s="183"/>
      <c r="KPN278" s="183"/>
      <c r="KPO278" s="183"/>
      <c r="KPP278" s="183"/>
      <c r="KPQ278" s="183"/>
      <c r="KPR278" s="183"/>
      <c r="KPS278" s="183"/>
      <c r="KPT278" s="183"/>
      <c r="KPU278" s="183"/>
      <c r="KPV278" s="183"/>
      <c r="KPW278" s="183"/>
      <c r="KPX278" s="183"/>
      <c r="KPY278" s="183"/>
      <c r="KPZ278" s="183"/>
      <c r="KQA278" s="183"/>
      <c r="KQB278" s="183"/>
      <c r="KQC278" s="183"/>
      <c r="KQD278" s="183"/>
      <c r="KQE278" s="183"/>
      <c r="KQF278" s="183"/>
      <c r="KQG278" s="183"/>
      <c r="KQH278" s="183"/>
      <c r="KQI278" s="183"/>
      <c r="KQJ278" s="183"/>
      <c r="KQK278" s="183"/>
      <c r="KQL278" s="183"/>
      <c r="KQM278" s="183"/>
      <c r="KQN278" s="183"/>
      <c r="KQO278" s="183"/>
      <c r="KQP278" s="183"/>
      <c r="KQQ278" s="183"/>
      <c r="KQR278" s="183"/>
      <c r="KQS278" s="183"/>
      <c r="KQT278" s="183"/>
      <c r="KQU278" s="183"/>
      <c r="KQV278" s="183"/>
      <c r="KQW278" s="183"/>
      <c r="KQX278" s="183"/>
      <c r="KQY278" s="183"/>
      <c r="KQZ278" s="183"/>
      <c r="KRA278" s="183"/>
      <c r="KRB278" s="183"/>
      <c r="KRC278" s="183"/>
      <c r="KRD278" s="183"/>
      <c r="KRE278" s="183"/>
      <c r="KRF278" s="183"/>
      <c r="KRG278" s="183"/>
      <c r="KRH278" s="183"/>
      <c r="KRI278" s="183"/>
      <c r="KRJ278" s="183"/>
      <c r="KRK278" s="183"/>
      <c r="KRL278" s="183"/>
      <c r="KRM278" s="183"/>
      <c r="KRN278" s="183"/>
      <c r="KRO278" s="183"/>
      <c r="KRP278" s="183"/>
      <c r="KRQ278" s="183"/>
      <c r="KRR278" s="183"/>
      <c r="KRS278" s="183"/>
      <c r="KRT278" s="183"/>
      <c r="KRU278" s="183"/>
      <c r="KRV278" s="183"/>
      <c r="KRW278" s="183"/>
      <c r="KRX278" s="183"/>
      <c r="KRY278" s="183"/>
      <c r="KRZ278" s="183"/>
      <c r="KSA278" s="183"/>
      <c r="KSB278" s="183"/>
      <c r="KSC278" s="183"/>
      <c r="KSD278" s="183"/>
      <c r="KSE278" s="183"/>
      <c r="KSF278" s="183"/>
      <c r="KSG278" s="183"/>
      <c r="KSH278" s="183"/>
      <c r="KSI278" s="183"/>
      <c r="KSJ278" s="183"/>
      <c r="KSK278" s="183"/>
      <c r="KSL278" s="183"/>
      <c r="KSM278" s="183"/>
      <c r="KSN278" s="183"/>
      <c r="KSO278" s="183"/>
      <c r="KSP278" s="183"/>
      <c r="KSQ278" s="183"/>
      <c r="KSR278" s="183"/>
      <c r="KSS278" s="183"/>
      <c r="KST278" s="183"/>
      <c r="KSU278" s="183"/>
      <c r="KSV278" s="183"/>
      <c r="KSW278" s="183"/>
      <c r="KSX278" s="183"/>
      <c r="KSY278" s="183"/>
      <c r="KSZ278" s="183"/>
      <c r="KTA278" s="183"/>
      <c r="KTB278" s="183"/>
      <c r="KTC278" s="183"/>
      <c r="KTD278" s="183"/>
      <c r="KTE278" s="183"/>
      <c r="KTF278" s="183"/>
      <c r="KTG278" s="183"/>
      <c r="KTH278" s="183"/>
      <c r="KTI278" s="183"/>
      <c r="KTJ278" s="183"/>
      <c r="KTK278" s="183"/>
      <c r="KTL278" s="183"/>
      <c r="KTM278" s="183"/>
      <c r="KTN278" s="183"/>
      <c r="KTO278" s="183"/>
      <c r="KTP278" s="183"/>
      <c r="KTQ278" s="183"/>
      <c r="KTR278" s="183"/>
      <c r="KTS278" s="183"/>
      <c r="KTT278" s="183"/>
      <c r="KTU278" s="183"/>
      <c r="KTV278" s="183"/>
      <c r="KTW278" s="183"/>
      <c r="KTX278" s="183"/>
      <c r="KTY278" s="183"/>
      <c r="KTZ278" s="183"/>
      <c r="KUA278" s="183"/>
      <c r="KUB278" s="183"/>
      <c r="KUC278" s="183"/>
      <c r="KUD278" s="183"/>
      <c r="KUE278" s="183"/>
      <c r="KUF278" s="183"/>
      <c r="KUG278" s="183"/>
      <c r="KUH278" s="183"/>
      <c r="KUI278" s="183"/>
      <c r="KUJ278" s="183"/>
      <c r="KUK278" s="183"/>
      <c r="KUL278" s="183"/>
      <c r="KUM278" s="183"/>
      <c r="KUN278" s="183"/>
      <c r="KUO278" s="183"/>
      <c r="KUP278" s="183"/>
      <c r="KUQ278" s="183"/>
      <c r="KUR278" s="183"/>
      <c r="KUS278" s="183"/>
      <c r="KUT278" s="183"/>
      <c r="KUU278" s="183"/>
      <c r="KUV278" s="183"/>
      <c r="KUW278" s="183"/>
      <c r="KUX278" s="183"/>
      <c r="KUY278" s="183"/>
      <c r="KUZ278" s="183"/>
      <c r="KVA278" s="183"/>
      <c r="KVB278" s="183"/>
      <c r="KVC278" s="183"/>
      <c r="KVD278" s="183"/>
      <c r="KVE278" s="183"/>
      <c r="KVF278" s="183"/>
      <c r="KVG278" s="183"/>
      <c r="KVH278" s="183"/>
      <c r="KVI278" s="183"/>
      <c r="KVJ278" s="183"/>
      <c r="KVK278" s="183"/>
      <c r="KVL278" s="183"/>
      <c r="KVM278" s="183"/>
      <c r="KVN278" s="183"/>
      <c r="KVO278" s="183"/>
      <c r="KVP278" s="183"/>
      <c r="KVQ278" s="183"/>
      <c r="KVR278" s="183"/>
      <c r="KVS278" s="183"/>
      <c r="KVT278" s="183"/>
      <c r="KVU278" s="183"/>
      <c r="KVV278" s="183"/>
      <c r="KVW278" s="183"/>
      <c r="KVX278" s="183"/>
      <c r="KVY278" s="183"/>
      <c r="KVZ278" s="183"/>
      <c r="KWA278" s="183"/>
      <c r="KWB278" s="183"/>
      <c r="KWC278" s="183"/>
      <c r="KWD278" s="183"/>
      <c r="KWE278" s="183"/>
      <c r="KWF278" s="183"/>
      <c r="KWG278" s="183"/>
      <c r="KWH278" s="183"/>
      <c r="KWI278" s="183"/>
      <c r="KWJ278" s="183"/>
      <c r="KWK278" s="183"/>
      <c r="KWL278" s="183"/>
      <c r="KWM278" s="183"/>
      <c r="KWN278" s="183"/>
      <c r="KWO278" s="183"/>
      <c r="KWP278" s="183"/>
      <c r="KWQ278" s="183"/>
      <c r="KWR278" s="183"/>
      <c r="KWS278" s="183"/>
      <c r="KWT278" s="183"/>
      <c r="KWU278" s="183"/>
      <c r="KWV278" s="183"/>
      <c r="KWW278" s="183"/>
      <c r="KWX278" s="183"/>
      <c r="KWY278" s="183"/>
      <c r="KWZ278" s="183"/>
      <c r="KXA278" s="183"/>
      <c r="KXB278" s="183"/>
      <c r="KXC278" s="183"/>
      <c r="KXD278" s="183"/>
      <c r="KXE278" s="183"/>
      <c r="KXF278" s="183"/>
      <c r="KXG278" s="183"/>
      <c r="KXH278" s="183"/>
      <c r="KXI278" s="183"/>
      <c r="KXJ278" s="183"/>
      <c r="KXK278" s="183"/>
      <c r="KXL278" s="183"/>
      <c r="KXM278" s="183"/>
      <c r="KXN278" s="183"/>
      <c r="KXO278" s="183"/>
      <c r="KXP278" s="183"/>
      <c r="KXQ278" s="183"/>
      <c r="KXR278" s="183"/>
      <c r="KXS278" s="183"/>
      <c r="KXT278" s="183"/>
      <c r="KXU278" s="183"/>
      <c r="KXV278" s="183"/>
      <c r="KXW278" s="183"/>
      <c r="KXX278" s="183"/>
      <c r="KXY278" s="183"/>
      <c r="KXZ278" s="183"/>
      <c r="KYA278" s="183"/>
      <c r="KYB278" s="183"/>
      <c r="KYC278" s="183"/>
      <c r="KYD278" s="183"/>
      <c r="KYE278" s="183"/>
      <c r="KYF278" s="183"/>
      <c r="KYG278" s="183"/>
      <c r="KYH278" s="183"/>
      <c r="KYI278" s="183"/>
      <c r="KYJ278" s="183"/>
      <c r="KYK278" s="183"/>
      <c r="KYL278" s="183"/>
      <c r="KYM278" s="183"/>
      <c r="KYN278" s="183"/>
      <c r="KYO278" s="183"/>
      <c r="KYP278" s="183"/>
      <c r="KYQ278" s="183"/>
      <c r="KYR278" s="183"/>
      <c r="KYS278" s="183"/>
      <c r="KYT278" s="183"/>
      <c r="KYU278" s="183"/>
      <c r="KYV278" s="183"/>
      <c r="KYW278" s="183"/>
      <c r="KYX278" s="183"/>
      <c r="KYY278" s="183"/>
      <c r="KYZ278" s="183"/>
      <c r="KZA278" s="183"/>
      <c r="KZB278" s="183"/>
      <c r="KZC278" s="183"/>
      <c r="KZD278" s="183"/>
      <c r="KZE278" s="183"/>
      <c r="KZF278" s="183"/>
      <c r="KZG278" s="183"/>
      <c r="KZH278" s="183"/>
      <c r="KZI278" s="183"/>
      <c r="KZJ278" s="183"/>
      <c r="KZK278" s="183"/>
      <c r="KZL278" s="183"/>
      <c r="KZM278" s="183"/>
      <c r="KZN278" s="183"/>
      <c r="KZO278" s="183"/>
      <c r="KZP278" s="183"/>
      <c r="KZQ278" s="183"/>
      <c r="KZR278" s="183"/>
      <c r="KZS278" s="183"/>
      <c r="KZT278" s="183"/>
      <c r="KZU278" s="183"/>
      <c r="KZV278" s="183"/>
      <c r="KZW278" s="183"/>
      <c r="KZX278" s="183"/>
      <c r="KZY278" s="183"/>
      <c r="KZZ278" s="183"/>
      <c r="LAA278" s="183"/>
      <c r="LAB278" s="183"/>
      <c r="LAC278" s="183"/>
      <c r="LAD278" s="183"/>
      <c r="LAE278" s="183"/>
      <c r="LAF278" s="183"/>
      <c r="LAG278" s="183"/>
      <c r="LAH278" s="183"/>
      <c r="LAI278" s="183"/>
      <c r="LAJ278" s="183"/>
      <c r="LAK278" s="183"/>
      <c r="LAL278" s="183"/>
      <c r="LAM278" s="183"/>
      <c r="LAN278" s="183"/>
      <c r="LAO278" s="183"/>
      <c r="LAP278" s="183"/>
      <c r="LAQ278" s="183"/>
      <c r="LAR278" s="183"/>
      <c r="LAS278" s="183"/>
      <c r="LAT278" s="183"/>
      <c r="LAU278" s="183"/>
      <c r="LAV278" s="183"/>
      <c r="LAW278" s="183"/>
      <c r="LAX278" s="183"/>
      <c r="LAY278" s="183"/>
      <c r="LAZ278" s="183"/>
      <c r="LBA278" s="183"/>
      <c r="LBB278" s="183"/>
      <c r="LBC278" s="183"/>
      <c r="LBD278" s="183"/>
      <c r="LBE278" s="183"/>
      <c r="LBF278" s="183"/>
      <c r="LBG278" s="183"/>
      <c r="LBH278" s="183"/>
      <c r="LBI278" s="183"/>
      <c r="LBJ278" s="183"/>
      <c r="LBK278" s="183"/>
      <c r="LBL278" s="183"/>
      <c r="LBM278" s="183"/>
      <c r="LBN278" s="183"/>
      <c r="LBO278" s="183"/>
      <c r="LBP278" s="183"/>
      <c r="LBQ278" s="183"/>
      <c r="LBR278" s="183"/>
      <c r="LBS278" s="183"/>
      <c r="LBT278" s="183"/>
      <c r="LBU278" s="183"/>
      <c r="LBV278" s="183"/>
      <c r="LBW278" s="183"/>
      <c r="LBX278" s="183"/>
      <c r="LBY278" s="183"/>
      <c r="LBZ278" s="183"/>
      <c r="LCA278" s="183"/>
      <c r="LCB278" s="183"/>
      <c r="LCC278" s="183"/>
      <c r="LCD278" s="183"/>
      <c r="LCE278" s="183"/>
      <c r="LCF278" s="183"/>
      <c r="LCG278" s="183"/>
      <c r="LCH278" s="183"/>
      <c r="LCI278" s="183"/>
      <c r="LCJ278" s="183"/>
      <c r="LCK278" s="183"/>
      <c r="LCL278" s="183"/>
      <c r="LCM278" s="183"/>
      <c r="LCN278" s="183"/>
      <c r="LCO278" s="183"/>
      <c r="LCP278" s="183"/>
      <c r="LCQ278" s="183"/>
      <c r="LCR278" s="183"/>
      <c r="LCS278" s="183"/>
      <c r="LCT278" s="183"/>
      <c r="LCU278" s="183"/>
      <c r="LCV278" s="183"/>
      <c r="LCW278" s="183"/>
      <c r="LCX278" s="183"/>
      <c r="LCY278" s="183"/>
      <c r="LCZ278" s="183"/>
      <c r="LDA278" s="183"/>
      <c r="LDB278" s="183"/>
      <c r="LDC278" s="183"/>
      <c r="LDD278" s="183"/>
      <c r="LDE278" s="183"/>
      <c r="LDF278" s="183"/>
      <c r="LDG278" s="183"/>
      <c r="LDH278" s="183"/>
      <c r="LDI278" s="183"/>
      <c r="LDJ278" s="183"/>
      <c r="LDK278" s="183"/>
      <c r="LDL278" s="183"/>
      <c r="LDM278" s="183"/>
      <c r="LDN278" s="183"/>
      <c r="LDO278" s="183"/>
      <c r="LDP278" s="183"/>
      <c r="LDQ278" s="183"/>
      <c r="LDR278" s="183"/>
      <c r="LDS278" s="183"/>
      <c r="LDT278" s="183"/>
      <c r="LDU278" s="183"/>
      <c r="LDV278" s="183"/>
      <c r="LDW278" s="183"/>
      <c r="LDX278" s="183"/>
      <c r="LDY278" s="183"/>
      <c r="LDZ278" s="183"/>
      <c r="LEA278" s="183"/>
      <c r="LEB278" s="183"/>
      <c r="LEC278" s="183"/>
      <c r="LED278" s="183"/>
      <c r="LEE278" s="183"/>
      <c r="LEF278" s="183"/>
      <c r="LEG278" s="183"/>
      <c r="LEH278" s="183"/>
      <c r="LEI278" s="183"/>
      <c r="LEJ278" s="183"/>
      <c r="LEK278" s="183"/>
      <c r="LEL278" s="183"/>
      <c r="LEM278" s="183"/>
      <c r="LEN278" s="183"/>
      <c r="LEO278" s="183"/>
      <c r="LEP278" s="183"/>
      <c r="LEQ278" s="183"/>
      <c r="LER278" s="183"/>
      <c r="LES278" s="183"/>
      <c r="LET278" s="183"/>
      <c r="LEU278" s="183"/>
      <c r="LEV278" s="183"/>
      <c r="LEW278" s="183"/>
      <c r="LEX278" s="183"/>
      <c r="LEY278" s="183"/>
      <c r="LEZ278" s="183"/>
      <c r="LFA278" s="183"/>
      <c r="LFB278" s="183"/>
      <c r="LFC278" s="183"/>
      <c r="LFD278" s="183"/>
      <c r="LFE278" s="183"/>
      <c r="LFF278" s="183"/>
      <c r="LFG278" s="183"/>
      <c r="LFH278" s="183"/>
      <c r="LFI278" s="183"/>
      <c r="LFJ278" s="183"/>
      <c r="LFK278" s="183"/>
      <c r="LFL278" s="183"/>
      <c r="LFM278" s="183"/>
      <c r="LFN278" s="183"/>
      <c r="LFO278" s="183"/>
      <c r="LFP278" s="183"/>
      <c r="LFQ278" s="183"/>
      <c r="LFR278" s="183"/>
      <c r="LFS278" s="183"/>
      <c r="LFT278" s="183"/>
      <c r="LFU278" s="183"/>
      <c r="LFV278" s="183"/>
      <c r="LFW278" s="183"/>
      <c r="LFX278" s="183"/>
      <c r="LFY278" s="183"/>
      <c r="LFZ278" s="183"/>
      <c r="LGA278" s="183"/>
      <c r="LGB278" s="183"/>
      <c r="LGC278" s="183"/>
      <c r="LGD278" s="183"/>
      <c r="LGE278" s="183"/>
      <c r="LGF278" s="183"/>
      <c r="LGG278" s="183"/>
      <c r="LGH278" s="183"/>
      <c r="LGI278" s="183"/>
      <c r="LGJ278" s="183"/>
      <c r="LGK278" s="183"/>
      <c r="LGL278" s="183"/>
      <c r="LGM278" s="183"/>
      <c r="LGN278" s="183"/>
      <c r="LGO278" s="183"/>
      <c r="LGP278" s="183"/>
      <c r="LGQ278" s="183"/>
      <c r="LGR278" s="183"/>
      <c r="LGS278" s="183"/>
      <c r="LGT278" s="183"/>
      <c r="LGU278" s="183"/>
      <c r="LGV278" s="183"/>
      <c r="LGW278" s="183"/>
      <c r="LGX278" s="183"/>
      <c r="LGY278" s="183"/>
      <c r="LGZ278" s="183"/>
      <c r="LHA278" s="183"/>
      <c r="LHB278" s="183"/>
      <c r="LHC278" s="183"/>
      <c r="LHD278" s="183"/>
      <c r="LHE278" s="183"/>
      <c r="LHF278" s="183"/>
      <c r="LHG278" s="183"/>
      <c r="LHH278" s="183"/>
      <c r="LHI278" s="183"/>
      <c r="LHJ278" s="183"/>
      <c r="LHK278" s="183"/>
      <c r="LHL278" s="183"/>
      <c r="LHM278" s="183"/>
      <c r="LHN278" s="183"/>
      <c r="LHO278" s="183"/>
      <c r="LHP278" s="183"/>
      <c r="LHQ278" s="183"/>
      <c r="LHR278" s="183"/>
      <c r="LHS278" s="183"/>
      <c r="LHT278" s="183"/>
      <c r="LHU278" s="183"/>
      <c r="LHV278" s="183"/>
      <c r="LHW278" s="183"/>
      <c r="LHX278" s="183"/>
      <c r="LHY278" s="183"/>
      <c r="LHZ278" s="183"/>
      <c r="LIA278" s="183"/>
      <c r="LIB278" s="183"/>
      <c r="LIC278" s="183"/>
      <c r="LID278" s="183"/>
      <c r="LIE278" s="183"/>
      <c r="LIF278" s="183"/>
      <c r="LIG278" s="183"/>
      <c r="LIH278" s="183"/>
      <c r="LII278" s="183"/>
      <c r="LIJ278" s="183"/>
      <c r="LIK278" s="183"/>
      <c r="LIL278" s="183"/>
      <c r="LIM278" s="183"/>
      <c r="LIN278" s="183"/>
      <c r="LIO278" s="183"/>
      <c r="LIP278" s="183"/>
      <c r="LIQ278" s="183"/>
      <c r="LIR278" s="183"/>
      <c r="LIS278" s="183"/>
      <c r="LIT278" s="183"/>
      <c r="LIU278" s="183"/>
      <c r="LIV278" s="183"/>
      <c r="LIW278" s="183"/>
      <c r="LIX278" s="183"/>
      <c r="LIY278" s="183"/>
      <c r="LIZ278" s="183"/>
      <c r="LJA278" s="183"/>
      <c r="LJB278" s="183"/>
      <c r="LJC278" s="183"/>
      <c r="LJD278" s="183"/>
      <c r="LJE278" s="183"/>
      <c r="LJF278" s="183"/>
      <c r="LJG278" s="183"/>
      <c r="LJH278" s="183"/>
      <c r="LJI278" s="183"/>
      <c r="LJJ278" s="183"/>
      <c r="LJK278" s="183"/>
      <c r="LJL278" s="183"/>
      <c r="LJM278" s="183"/>
      <c r="LJN278" s="183"/>
      <c r="LJO278" s="183"/>
      <c r="LJP278" s="183"/>
      <c r="LJQ278" s="183"/>
      <c r="LJR278" s="183"/>
      <c r="LJS278" s="183"/>
      <c r="LJT278" s="183"/>
      <c r="LJU278" s="183"/>
      <c r="LJV278" s="183"/>
      <c r="LJW278" s="183"/>
      <c r="LJX278" s="183"/>
      <c r="LJY278" s="183"/>
      <c r="LJZ278" s="183"/>
      <c r="LKA278" s="183"/>
      <c r="LKB278" s="183"/>
      <c r="LKC278" s="183"/>
      <c r="LKD278" s="183"/>
      <c r="LKE278" s="183"/>
      <c r="LKF278" s="183"/>
      <c r="LKG278" s="183"/>
      <c r="LKH278" s="183"/>
      <c r="LKI278" s="183"/>
      <c r="LKJ278" s="183"/>
      <c r="LKK278" s="183"/>
      <c r="LKL278" s="183"/>
      <c r="LKM278" s="183"/>
      <c r="LKN278" s="183"/>
      <c r="LKO278" s="183"/>
      <c r="LKP278" s="183"/>
      <c r="LKQ278" s="183"/>
      <c r="LKR278" s="183"/>
      <c r="LKS278" s="183"/>
      <c r="LKT278" s="183"/>
      <c r="LKU278" s="183"/>
      <c r="LKV278" s="183"/>
      <c r="LKW278" s="183"/>
      <c r="LKX278" s="183"/>
      <c r="LKY278" s="183"/>
      <c r="LKZ278" s="183"/>
      <c r="LLA278" s="183"/>
      <c r="LLB278" s="183"/>
      <c r="LLC278" s="183"/>
      <c r="LLD278" s="183"/>
      <c r="LLE278" s="183"/>
      <c r="LLF278" s="183"/>
      <c r="LLG278" s="183"/>
      <c r="LLH278" s="183"/>
      <c r="LLI278" s="183"/>
      <c r="LLJ278" s="183"/>
      <c r="LLK278" s="183"/>
      <c r="LLL278" s="183"/>
      <c r="LLM278" s="183"/>
      <c r="LLN278" s="183"/>
      <c r="LLO278" s="183"/>
      <c r="LLP278" s="183"/>
      <c r="LLQ278" s="183"/>
      <c r="LLR278" s="183"/>
      <c r="LLS278" s="183"/>
      <c r="LLT278" s="183"/>
      <c r="LLU278" s="183"/>
      <c r="LLV278" s="183"/>
      <c r="LLW278" s="183"/>
      <c r="LLX278" s="183"/>
      <c r="LLY278" s="183"/>
      <c r="LLZ278" s="183"/>
      <c r="LMA278" s="183"/>
      <c r="LMB278" s="183"/>
      <c r="LMC278" s="183"/>
      <c r="LMD278" s="183"/>
      <c r="LME278" s="183"/>
      <c r="LMF278" s="183"/>
      <c r="LMG278" s="183"/>
      <c r="LMH278" s="183"/>
      <c r="LMI278" s="183"/>
      <c r="LMJ278" s="183"/>
      <c r="LMK278" s="183"/>
      <c r="LML278" s="183"/>
      <c r="LMM278" s="183"/>
      <c r="LMN278" s="183"/>
      <c r="LMO278" s="183"/>
      <c r="LMP278" s="183"/>
      <c r="LMQ278" s="183"/>
      <c r="LMR278" s="183"/>
      <c r="LMS278" s="183"/>
      <c r="LMT278" s="183"/>
      <c r="LMU278" s="183"/>
      <c r="LMV278" s="183"/>
      <c r="LMW278" s="183"/>
      <c r="LMX278" s="183"/>
      <c r="LMY278" s="183"/>
      <c r="LMZ278" s="183"/>
      <c r="LNA278" s="183"/>
      <c r="LNB278" s="183"/>
      <c r="LNC278" s="183"/>
      <c r="LND278" s="183"/>
      <c r="LNE278" s="183"/>
      <c r="LNF278" s="183"/>
      <c r="LNG278" s="183"/>
      <c r="LNH278" s="183"/>
      <c r="LNI278" s="183"/>
      <c r="LNJ278" s="183"/>
      <c r="LNK278" s="183"/>
      <c r="LNL278" s="183"/>
      <c r="LNM278" s="183"/>
      <c r="LNN278" s="183"/>
      <c r="LNO278" s="183"/>
      <c r="LNP278" s="183"/>
      <c r="LNQ278" s="183"/>
      <c r="LNR278" s="183"/>
      <c r="LNS278" s="183"/>
      <c r="LNT278" s="183"/>
      <c r="LNU278" s="183"/>
      <c r="LNV278" s="183"/>
      <c r="LNW278" s="183"/>
      <c r="LNX278" s="183"/>
      <c r="LNY278" s="183"/>
      <c r="LNZ278" s="183"/>
      <c r="LOA278" s="183"/>
      <c r="LOB278" s="183"/>
      <c r="LOC278" s="183"/>
      <c r="LOD278" s="183"/>
      <c r="LOE278" s="183"/>
      <c r="LOF278" s="183"/>
      <c r="LOG278" s="183"/>
      <c r="LOH278" s="183"/>
      <c r="LOI278" s="183"/>
      <c r="LOJ278" s="183"/>
      <c r="LOK278" s="183"/>
      <c r="LOL278" s="183"/>
      <c r="LOM278" s="183"/>
      <c r="LON278" s="183"/>
      <c r="LOO278" s="183"/>
      <c r="LOP278" s="183"/>
      <c r="LOQ278" s="183"/>
      <c r="LOR278" s="183"/>
      <c r="LOS278" s="183"/>
      <c r="LOT278" s="183"/>
      <c r="LOU278" s="183"/>
      <c r="LOV278" s="183"/>
      <c r="LOW278" s="183"/>
      <c r="LOX278" s="183"/>
      <c r="LOY278" s="183"/>
      <c r="LOZ278" s="183"/>
      <c r="LPA278" s="183"/>
      <c r="LPB278" s="183"/>
      <c r="LPC278" s="183"/>
      <c r="LPD278" s="183"/>
      <c r="LPE278" s="183"/>
      <c r="LPF278" s="183"/>
      <c r="LPG278" s="183"/>
      <c r="LPH278" s="183"/>
      <c r="LPI278" s="183"/>
      <c r="LPJ278" s="183"/>
      <c r="LPK278" s="183"/>
      <c r="LPL278" s="183"/>
      <c r="LPM278" s="183"/>
      <c r="LPN278" s="183"/>
      <c r="LPO278" s="183"/>
      <c r="LPP278" s="183"/>
      <c r="LPQ278" s="183"/>
      <c r="LPR278" s="183"/>
      <c r="LPS278" s="183"/>
      <c r="LPT278" s="183"/>
      <c r="LPU278" s="183"/>
      <c r="LPV278" s="183"/>
      <c r="LPW278" s="183"/>
      <c r="LPX278" s="183"/>
      <c r="LPY278" s="183"/>
      <c r="LPZ278" s="183"/>
      <c r="LQA278" s="183"/>
      <c r="LQB278" s="183"/>
      <c r="LQC278" s="183"/>
      <c r="LQD278" s="183"/>
      <c r="LQE278" s="183"/>
      <c r="LQF278" s="183"/>
      <c r="LQG278" s="183"/>
      <c r="LQH278" s="183"/>
      <c r="LQI278" s="183"/>
      <c r="LQJ278" s="183"/>
      <c r="LQK278" s="183"/>
      <c r="LQL278" s="183"/>
      <c r="LQM278" s="183"/>
      <c r="LQN278" s="183"/>
      <c r="LQO278" s="183"/>
      <c r="LQP278" s="183"/>
      <c r="LQQ278" s="183"/>
      <c r="LQR278" s="183"/>
      <c r="LQS278" s="183"/>
      <c r="LQT278" s="183"/>
      <c r="LQU278" s="183"/>
      <c r="LQV278" s="183"/>
      <c r="LQW278" s="183"/>
      <c r="LQX278" s="183"/>
      <c r="LQY278" s="183"/>
      <c r="LQZ278" s="183"/>
      <c r="LRA278" s="183"/>
      <c r="LRB278" s="183"/>
      <c r="LRC278" s="183"/>
      <c r="LRD278" s="183"/>
      <c r="LRE278" s="183"/>
      <c r="LRF278" s="183"/>
      <c r="LRG278" s="183"/>
      <c r="LRH278" s="183"/>
      <c r="LRI278" s="183"/>
      <c r="LRJ278" s="183"/>
      <c r="LRK278" s="183"/>
      <c r="LRL278" s="183"/>
      <c r="LRM278" s="183"/>
      <c r="LRN278" s="183"/>
      <c r="LRO278" s="183"/>
      <c r="LRP278" s="183"/>
      <c r="LRQ278" s="183"/>
      <c r="LRR278" s="183"/>
      <c r="LRS278" s="183"/>
      <c r="LRT278" s="183"/>
      <c r="LRU278" s="183"/>
      <c r="LRV278" s="183"/>
      <c r="LRW278" s="183"/>
      <c r="LRX278" s="183"/>
      <c r="LRY278" s="183"/>
      <c r="LRZ278" s="183"/>
      <c r="LSA278" s="183"/>
      <c r="LSB278" s="183"/>
      <c r="LSC278" s="183"/>
      <c r="LSD278" s="183"/>
      <c r="LSE278" s="183"/>
      <c r="LSF278" s="183"/>
      <c r="LSG278" s="183"/>
      <c r="LSH278" s="183"/>
      <c r="LSI278" s="183"/>
      <c r="LSJ278" s="183"/>
      <c r="LSK278" s="183"/>
      <c r="LSL278" s="183"/>
      <c r="LSM278" s="183"/>
      <c r="LSN278" s="183"/>
      <c r="LSO278" s="183"/>
      <c r="LSP278" s="183"/>
      <c r="LSQ278" s="183"/>
      <c r="LSR278" s="183"/>
      <c r="LSS278" s="183"/>
      <c r="LST278" s="183"/>
      <c r="LSU278" s="183"/>
      <c r="LSV278" s="183"/>
      <c r="LSW278" s="183"/>
      <c r="LSX278" s="183"/>
      <c r="LSY278" s="183"/>
      <c r="LSZ278" s="183"/>
      <c r="LTA278" s="183"/>
      <c r="LTB278" s="183"/>
      <c r="LTC278" s="183"/>
      <c r="LTD278" s="183"/>
      <c r="LTE278" s="183"/>
      <c r="LTF278" s="183"/>
      <c r="LTG278" s="183"/>
      <c r="LTH278" s="183"/>
      <c r="LTI278" s="183"/>
      <c r="LTJ278" s="183"/>
      <c r="LTK278" s="183"/>
      <c r="LTL278" s="183"/>
      <c r="LTM278" s="183"/>
      <c r="LTN278" s="183"/>
      <c r="LTO278" s="183"/>
      <c r="LTP278" s="183"/>
      <c r="LTQ278" s="183"/>
      <c r="LTR278" s="183"/>
      <c r="LTS278" s="183"/>
      <c r="LTT278" s="183"/>
      <c r="LTU278" s="183"/>
      <c r="LTV278" s="183"/>
      <c r="LTW278" s="183"/>
      <c r="LTX278" s="183"/>
      <c r="LTY278" s="183"/>
      <c r="LTZ278" s="183"/>
      <c r="LUA278" s="183"/>
      <c r="LUB278" s="183"/>
      <c r="LUC278" s="183"/>
      <c r="LUD278" s="183"/>
      <c r="LUE278" s="183"/>
      <c r="LUF278" s="183"/>
      <c r="LUG278" s="183"/>
      <c r="LUH278" s="183"/>
      <c r="LUI278" s="183"/>
      <c r="LUJ278" s="183"/>
      <c r="LUK278" s="183"/>
      <c r="LUL278" s="183"/>
      <c r="LUM278" s="183"/>
      <c r="LUN278" s="183"/>
      <c r="LUO278" s="183"/>
      <c r="LUP278" s="183"/>
      <c r="LUQ278" s="183"/>
      <c r="LUR278" s="183"/>
      <c r="LUS278" s="183"/>
      <c r="LUT278" s="183"/>
      <c r="LUU278" s="183"/>
      <c r="LUV278" s="183"/>
      <c r="LUW278" s="183"/>
      <c r="LUX278" s="183"/>
      <c r="LUY278" s="183"/>
      <c r="LUZ278" s="183"/>
      <c r="LVA278" s="183"/>
      <c r="LVB278" s="183"/>
      <c r="LVC278" s="183"/>
      <c r="LVD278" s="183"/>
      <c r="LVE278" s="183"/>
      <c r="LVF278" s="183"/>
      <c r="LVG278" s="183"/>
      <c r="LVH278" s="183"/>
      <c r="LVI278" s="183"/>
      <c r="LVJ278" s="183"/>
      <c r="LVK278" s="183"/>
      <c r="LVL278" s="183"/>
      <c r="LVM278" s="183"/>
      <c r="LVN278" s="183"/>
      <c r="LVO278" s="183"/>
      <c r="LVP278" s="183"/>
      <c r="LVQ278" s="183"/>
      <c r="LVR278" s="183"/>
      <c r="LVS278" s="183"/>
      <c r="LVT278" s="183"/>
      <c r="LVU278" s="183"/>
      <c r="LVV278" s="183"/>
      <c r="LVW278" s="183"/>
      <c r="LVX278" s="183"/>
      <c r="LVY278" s="183"/>
      <c r="LVZ278" s="183"/>
      <c r="LWA278" s="183"/>
      <c r="LWB278" s="183"/>
      <c r="LWC278" s="183"/>
      <c r="LWD278" s="183"/>
      <c r="LWE278" s="183"/>
      <c r="LWF278" s="183"/>
      <c r="LWG278" s="183"/>
      <c r="LWH278" s="183"/>
      <c r="LWI278" s="183"/>
      <c r="LWJ278" s="183"/>
      <c r="LWK278" s="183"/>
      <c r="LWL278" s="183"/>
      <c r="LWM278" s="183"/>
      <c r="LWN278" s="183"/>
      <c r="LWO278" s="183"/>
      <c r="LWP278" s="183"/>
      <c r="LWQ278" s="183"/>
      <c r="LWR278" s="183"/>
      <c r="LWS278" s="183"/>
      <c r="LWT278" s="183"/>
      <c r="LWU278" s="183"/>
      <c r="LWV278" s="183"/>
      <c r="LWW278" s="183"/>
      <c r="LWX278" s="183"/>
      <c r="LWY278" s="183"/>
      <c r="LWZ278" s="183"/>
      <c r="LXA278" s="183"/>
      <c r="LXB278" s="183"/>
      <c r="LXC278" s="183"/>
      <c r="LXD278" s="183"/>
      <c r="LXE278" s="183"/>
      <c r="LXF278" s="183"/>
      <c r="LXG278" s="183"/>
      <c r="LXH278" s="183"/>
      <c r="LXI278" s="183"/>
      <c r="LXJ278" s="183"/>
      <c r="LXK278" s="183"/>
      <c r="LXL278" s="183"/>
      <c r="LXM278" s="183"/>
      <c r="LXN278" s="183"/>
      <c r="LXO278" s="183"/>
      <c r="LXP278" s="183"/>
      <c r="LXQ278" s="183"/>
      <c r="LXR278" s="183"/>
      <c r="LXS278" s="183"/>
      <c r="LXT278" s="183"/>
      <c r="LXU278" s="183"/>
      <c r="LXV278" s="183"/>
      <c r="LXW278" s="183"/>
      <c r="LXX278" s="183"/>
      <c r="LXY278" s="183"/>
      <c r="LXZ278" s="183"/>
      <c r="LYA278" s="183"/>
      <c r="LYB278" s="183"/>
      <c r="LYC278" s="183"/>
      <c r="LYD278" s="183"/>
      <c r="LYE278" s="183"/>
      <c r="LYF278" s="183"/>
      <c r="LYG278" s="183"/>
      <c r="LYH278" s="183"/>
      <c r="LYI278" s="183"/>
      <c r="LYJ278" s="183"/>
      <c r="LYK278" s="183"/>
      <c r="LYL278" s="183"/>
      <c r="LYM278" s="183"/>
      <c r="LYN278" s="183"/>
      <c r="LYO278" s="183"/>
      <c r="LYP278" s="183"/>
      <c r="LYQ278" s="183"/>
      <c r="LYR278" s="183"/>
      <c r="LYS278" s="183"/>
      <c r="LYT278" s="183"/>
      <c r="LYU278" s="183"/>
      <c r="LYV278" s="183"/>
      <c r="LYW278" s="183"/>
      <c r="LYX278" s="183"/>
      <c r="LYY278" s="183"/>
      <c r="LYZ278" s="183"/>
      <c r="LZA278" s="183"/>
      <c r="LZB278" s="183"/>
      <c r="LZC278" s="183"/>
      <c r="LZD278" s="183"/>
      <c r="LZE278" s="183"/>
      <c r="LZF278" s="183"/>
      <c r="LZG278" s="183"/>
      <c r="LZH278" s="183"/>
      <c r="LZI278" s="183"/>
      <c r="LZJ278" s="183"/>
      <c r="LZK278" s="183"/>
      <c r="LZL278" s="183"/>
      <c r="LZM278" s="183"/>
      <c r="LZN278" s="183"/>
      <c r="LZO278" s="183"/>
      <c r="LZP278" s="183"/>
      <c r="LZQ278" s="183"/>
      <c r="LZR278" s="183"/>
      <c r="LZS278" s="183"/>
      <c r="LZT278" s="183"/>
      <c r="LZU278" s="183"/>
      <c r="LZV278" s="183"/>
      <c r="LZW278" s="183"/>
      <c r="LZX278" s="183"/>
      <c r="LZY278" s="183"/>
      <c r="LZZ278" s="183"/>
      <c r="MAA278" s="183"/>
      <c r="MAB278" s="183"/>
      <c r="MAC278" s="183"/>
      <c r="MAD278" s="183"/>
      <c r="MAE278" s="183"/>
      <c r="MAF278" s="183"/>
      <c r="MAG278" s="183"/>
      <c r="MAH278" s="183"/>
      <c r="MAI278" s="183"/>
      <c r="MAJ278" s="183"/>
      <c r="MAK278" s="183"/>
      <c r="MAL278" s="183"/>
      <c r="MAM278" s="183"/>
      <c r="MAN278" s="183"/>
      <c r="MAO278" s="183"/>
      <c r="MAP278" s="183"/>
      <c r="MAQ278" s="183"/>
      <c r="MAR278" s="183"/>
      <c r="MAS278" s="183"/>
      <c r="MAT278" s="183"/>
      <c r="MAU278" s="183"/>
      <c r="MAV278" s="183"/>
      <c r="MAW278" s="183"/>
      <c r="MAX278" s="183"/>
      <c r="MAY278" s="183"/>
      <c r="MAZ278" s="183"/>
      <c r="MBA278" s="183"/>
      <c r="MBB278" s="183"/>
      <c r="MBC278" s="183"/>
      <c r="MBD278" s="183"/>
      <c r="MBE278" s="183"/>
      <c r="MBF278" s="183"/>
      <c r="MBG278" s="183"/>
      <c r="MBH278" s="183"/>
      <c r="MBI278" s="183"/>
      <c r="MBJ278" s="183"/>
      <c r="MBK278" s="183"/>
      <c r="MBL278" s="183"/>
      <c r="MBM278" s="183"/>
      <c r="MBN278" s="183"/>
      <c r="MBO278" s="183"/>
      <c r="MBP278" s="183"/>
      <c r="MBQ278" s="183"/>
      <c r="MBR278" s="183"/>
      <c r="MBS278" s="183"/>
      <c r="MBT278" s="183"/>
      <c r="MBU278" s="183"/>
      <c r="MBV278" s="183"/>
      <c r="MBW278" s="183"/>
      <c r="MBX278" s="183"/>
      <c r="MBY278" s="183"/>
      <c r="MBZ278" s="183"/>
      <c r="MCA278" s="183"/>
      <c r="MCB278" s="183"/>
      <c r="MCC278" s="183"/>
      <c r="MCD278" s="183"/>
      <c r="MCE278" s="183"/>
      <c r="MCF278" s="183"/>
      <c r="MCG278" s="183"/>
      <c r="MCH278" s="183"/>
      <c r="MCI278" s="183"/>
      <c r="MCJ278" s="183"/>
      <c r="MCK278" s="183"/>
      <c r="MCL278" s="183"/>
      <c r="MCM278" s="183"/>
      <c r="MCN278" s="183"/>
      <c r="MCO278" s="183"/>
      <c r="MCP278" s="183"/>
      <c r="MCQ278" s="183"/>
      <c r="MCR278" s="183"/>
      <c r="MCS278" s="183"/>
      <c r="MCT278" s="183"/>
      <c r="MCU278" s="183"/>
      <c r="MCV278" s="183"/>
      <c r="MCW278" s="183"/>
      <c r="MCX278" s="183"/>
      <c r="MCY278" s="183"/>
      <c r="MCZ278" s="183"/>
      <c r="MDA278" s="183"/>
      <c r="MDB278" s="183"/>
      <c r="MDC278" s="183"/>
      <c r="MDD278" s="183"/>
      <c r="MDE278" s="183"/>
      <c r="MDF278" s="183"/>
      <c r="MDG278" s="183"/>
      <c r="MDH278" s="183"/>
      <c r="MDI278" s="183"/>
      <c r="MDJ278" s="183"/>
      <c r="MDK278" s="183"/>
      <c r="MDL278" s="183"/>
      <c r="MDM278" s="183"/>
      <c r="MDN278" s="183"/>
      <c r="MDO278" s="183"/>
      <c r="MDP278" s="183"/>
      <c r="MDQ278" s="183"/>
      <c r="MDR278" s="183"/>
      <c r="MDS278" s="183"/>
      <c r="MDT278" s="183"/>
      <c r="MDU278" s="183"/>
      <c r="MDV278" s="183"/>
      <c r="MDW278" s="183"/>
      <c r="MDX278" s="183"/>
      <c r="MDY278" s="183"/>
      <c r="MDZ278" s="183"/>
      <c r="MEA278" s="183"/>
      <c r="MEB278" s="183"/>
      <c r="MEC278" s="183"/>
      <c r="MED278" s="183"/>
      <c r="MEE278" s="183"/>
      <c r="MEF278" s="183"/>
      <c r="MEG278" s="183"/>
      <c r="MEH278" s="183"/>
      <c r="MEI278" s="183"/>
      <c r="MEJ278" s="183"/>
      <c r="MEK278" s="183"/>
      <c r="MEL278" s="183"/>
      <c r="MEM278" s="183"/>
      <c r="MEN278" s="183"/>
      <c r="MEO278" s="183"/>
      <c r="MEP278" s="183"/>
      <c r="MEQ278" s="183"/>
      <c r="MER278" s="183"/>
      <c r="MES278" s="183"/>
      <c r="MET278" s="183"/>
      <c r="MEU278" s="183"/>
      <c r="MEV278" s="183"/>
      <c r="MEW278" s="183"/>
      <c r="MEX278" s="183"/>
      <c r="MEY278" s="183"/>
      <c r="MEZ278" s="183"/>
      <c r="MFA278" s="183"/>
      <c r="MFB278" s="183"/>
      <c r="MFC278" s="183"/>
      <c r="MFD278" s="183"/>
      <c r="MFE278" s="183"/>
      <c r="MFF278" s="183"/>
      <c r="MFG278" s="183"/>
      <c r="MFH278" s="183"/>
      <c r="MFI278" s="183"/>
      <c r="MFJ278" s="183"/>
      <c r="MFK278" s="183"/>
      <c r="MFL278" s="183"/>
      <c r="MFM278" s="183"/>
      <c r="MFN278" s="183"/>
      <c r="MFO278" s="183"/>
      <c r="MFP278" s="183"/>
      <c r="MFQ278" s="183"/>
      <c r="MFR278" s="183"/>
      <c r="MFS278" s="183"/>
      <c r="MFT278" s="183"/>
      <c r="MFU278" s="183"/>
      <c r="MFV278" s="183"/>
      <c r="MFW278" s="183"/>
      <c r="MFX278" s="183"/>
      <c r="MFY278" s="183"/>
      <c r="MFZ278" s="183"/>
      <c r="MGA278" s="183"/>
      <c r="MGB278" s="183"/>
      <c r="MGC278" s="183"/>
      <c r="MGD278" s="183"/>
      <c r="MGE278" s="183"/>
      <c r="MGF278" s="183"/>
      <c r="MGG278" s="183"/>
      <c r="MGH278" s="183"/>
      <c r="MGI278" s="183"/>
      <c r="MGJ278" s="183"/>
      <c r="MGK278" s="183"/>
      <c r="MGL278" s="183"/>
      <c r="MGM278" s="183"/>
      <c r="MGN278" s="183"/>
      <c r="MGO278" s="183"/>
      <c r="MGP278" s="183"/>
      <c r="MGQ278" s="183"/>
      <c r="MGR278" s="183"/>
      <c r="MGS278" s="183"/>
      <c r="MGT278" s="183"/>
      <c r="MGU278" s="183"/>
      <c r="MGV278" s="183"/>
      <c r="MGW278" s="183"/>
      <c r="MGX278" s="183"/>
      <c r="MGY278" s="183"/>
      <c r="MGZ278" s="183"/>
      <c r="MHA278" s="183"/>
      <c r="MHB278" s="183"/>
      <c r="MHC278" s="183"/>
      <c r="MHD278" s="183"/>
      <c r="MHE278" s="183"/>
      <c r="MHF278" s="183"/>
      <c r="MHG278" s="183"/>
      <c r="MHH278" s="183"/>
      <c r="MHI278" s="183"/>
      <c r="MHJ278" s="183"/>
      <c r="MHK278" s="183"/>
      <c r="MHL278" s="183"/>
      <c r="MHM278" s="183"/>
      <c r="MHN278" s="183"/>
      <c r="MHO278" s="183"/>
      <c r="MHP278" s="183"/>
      <c r="MHQ278" s="183"/>
      <c r="MHR278" s="183"/>
      <c r="MHS278" s="183"/>
      <c r="MHT278" s="183"/>
      <c r="MHU278" s="183"/>
      <c r="MHV278" s="183"/>
      <c r="MHW278" s="183"/>
      <c r="MHX278" s="183"/>
      <c r="MHY278" s="183"/>
      <c r="MHZ278" s="183"/>
      <c r="MIA278" s="183"/>
      <c r="MIB278" s="183"/>
      <c r="MIC278" s="183"/>
      <c r="MID278" s="183"/>
      <c r="MIE278" s="183"/>
      <c r="MIF278" s="183"/>
      <c r="MIG278" s="183"/>
      <c r="MIH278" s="183"/>
      <c r="MII278" s="183"/>
      <c r="MIJ278" s="183"/>
      <c r="MIK278" s="183"/>
      <c r="MIL278" s="183"/>
      <c r="MIM278" s="183"/>
      <c r="MIN278" s="183"/>
      <c r="MIO278" s="183"/>
      <c r="MIP278" s="183"/>
      <c r="MIQ278" s="183"/>
      <c r="MIR278" s="183"/>
      <c r="MIS278" s="183"/>
      <c r="MIT278" s="183"/>
      <c r="MIU278" s="183"/>
      <c r="MIV278" s="183"/>
      <c r="MIW278" s="183"/>
      <c r="MIX278" s="183"/>
      <c r="MIY278" s="183"/>
      <c r="MIZ278" s="183"/>
      <c r="MJA278" s="183"/>
      <c r="MJB278" s="183"/>
      <c r="MJC278" s="183"/>
      <c r="MJD278" s="183"/>
      <c r="MJE278" s="183"/>
      <c r="MJF278" s="183"/>
      <c r="MJG278" s="183"/>
      <c r="MJH278" s="183"/>
      <c r="MJI278" s="183"/>
      <c r="MJJ278" s="183"/>
      <c r="MJK278" s="183"/>
      <c r="MJL278" s="183"/>
      <c r="MJM278" s="183"/>
      <c r="MJN278" s="183"/>
      <c r="MJO278" s="183"/>
      <c r="MJP278" s="183"/>
      <c r="MJQ278" s="183"/>
      <c r="MJR278" s="183"/>
      <c r="MJS278" s="183"/>
      <c r="MJT278" s="183"/>
      <c r="MJU278" s="183"/>
      <c r="MJV278" s="183"/>
      <c r="MJW278" s="183"/>
      <c r="MJX278" s="183"/>
      <c r="MJY278" s="183"/>
      <c r="MJZ278" s="183"/>
      <c r="MKA278" s="183"/>
      <c r="MKB278" s="183"/>
      <c r="MKC278" s="183"/>
      <c r="MKD278" s="183"/>
      <c r="MKE278" s="183"/>
      <c r="MKF278" s="183"/>
      <c r="MKG278" s="183"/>
      <c r="MKH278" s="183"/>
      <c r="MKI278" s="183"/>
      <c r="MKJ278" s="183"/>
      <c r="MKK278" s="183"/>
      <c r="MKL278" s="183"/>
      <c r="MKM278" s="183"/>
      <c r="MKN278" s="183"/>
      <c r="MKO278" s="183"/>
      <c r="MKP278" s="183"/>
      <c r="MKQ278" s="183"/>
      <c r="MKR278" s="183"/>
      <c r="MKS278" s="183"/>
      <c r="MKT278" s="183"/>
      <c r="MKU278" s="183"/>
      <c r="MKV278" s="183"/>
      <c r="MKW278" s="183"/>
      <c r="MKX278" s="183"/>
      <c r="MKY278" s="183"/>
      <c r="MKZ278" s="183"/>
      <c r="MLA278" s="183"/>
      <c r="MLB278" s="183"/>
      <c r="MLC278" s="183"/>
      <c r="MLD278" s="183"/>
      <c r="MLE278" s="183"/>
      <c r="MLF278" s="183"/>
      <c r="MLG278" s="183"/>
      <c r="MLH278" s="183"/>
      <c r="MLI278" s="183"/>
      <c r="MLJ278" s="183"/>
      <c r="MLK278" s="183"/>
      <c r="MLL278" s="183"/>
      <c r="MLM278" s="183"/>
      <c r="MLN278" s="183"/>
      <c r="MLO278" s="183"/>
      <c r="MLP278" s="183"/>
      <c r="MLQ278" s="183"/>
      <c r="MLR278" s="183"/>
      <c r="MLS278" s="183"/>
      <c r="MLT278" s="183"/>
      <c r="MLU278" s="183"/>
      <c r="MLV278" s="183"/>
      <c r="MLW278" s="183"/>
      <c r="MLX278" s="183"/>
      <c r="MLY278" s="183"/>
      <c r="MLZ278" s="183"/>
      <c r="MMA278" s="183"/>
      <c r="MMB278" s="183"/>
      <c r="MMC278" s="183"/>
      <c r="MMD278" s="183"/>
      <c r="MME278" s="183"/>
      <c r="MMF278" s="183"/>
      <c r="MMG278" s="183"/>
      <c r="MMH278" s="183"/>
      <c r="MMI278" s="183"/>
      <c r="MMJ278" s="183"/>
      <c r="MMK278" s="183"/>
      <c r="MML278" s="183"/>
      <c r="MMM278" s="183"/>
      <c r="MMN278" s="183"/>
      <c r="MMO278" s="183"/>
      <c r="MMP278" s="183"/>
      <c r="MMQ278" s="183"/>
      <c r="MMR278" s="183"/>
      <c r="MMS278" s="183"/>
      <c r="MMT278" s="183"/>
      <c r="MMU278" s="183"/>
      <c r="MMV278" s="183"/>
      <c r="MMW278" s="183"/>
      <c r="MMX278" s="183"/>
      <c r="MMY278" s="183"/>
      <c r="MMZ278" s="183"/>
      <c r="MNA278" s="183"/>
      <c r="MNB278" s="183"/>
      <c r="MNC278" s="183"/>
      <c r="MND278" s="183"/>
      <c r="MNE278" s="183"/>
      <c r="MNF278" s="183"/>
      <c r="MNG278" s="183"/>
      <c r="MNH278" s="183"/>
      <c r="MNI278" s="183"/>
      <c r="MNJ278" s="183"/>
      <c r="MNK278" s="183"/>
      <c r="MNL278" s="183"/>
      <c r="MNM278" s="183"/>
      <c r="MNN278" s="183"/>
      <c r="MNO278" s="183"/>
      <c r="MNP278" s="183"/>
      <c r="MNQ278" s="183"/>
      <c r="MNR278" s="183"/>
      <c r="MNS278" s="183"/>
      <c r="MNT278" s="183"/>
      <c r="MNU278" s="183"/>
      <c r="MNV278" s="183"/>
      <c r="MNW278" s="183"/>
      <c r="MNX278" s="183"/>
      <c r="MNY278" s="183"/>
      <c r="MNZ278" s="183"/>
      <c r="MOA278" s="183"/>
      <c r="MOB278" s="183"/>
      <c r="MOC278" s="183"/>
      <c r="MOD278" s="183"/>
      <c r="MOE278" s="183"/>
      <c r="MOF278" s="183"/>
      <c r="MOG278" s="183"/>
      <c r="MOH278" s="183"/>
      <c r="MOI278" s="183"/>
      <c r="MOJ278" s="183"/>
      <c r="MOK278" s="183"/>
      <c r="MOL278" s="183"/>
      <c r="MOM278" s="183"/>
      <c r="MON278" s="183"/>
      <c r="MOO278" s="183"/>
      <c r="MOP278" s="183"/>
      <c r="MOQ278" s="183"/>
      <c r="MOR278" s="183"/>
      <c r="MOS278" s="183"/>
      <c r="MOT278" s="183"/>
      <c r="MOU278" s="183"/>
      <c r="MOV278" s="183"/>
      <c r="MOW278" s="183"/>
      <c r="MOX278" s="183"/>
      <c r="MOY278" s="183"/>
      <c r="MOZ278" s="183"/>
      <c r="MPA278" s="183"/>
      <c r="MPB278" s="183"/>
      <c r="MPC278" s="183"/>
      <c r="MPD278" s="183"/>
      <c r="MPE278" s="183"/>
      <c r="MPF278" s="183"/>
      <c r="MPG278" s="183"/>
      <c r="MPH278" s="183"/>
      <c r="MPI278" s="183"/>
      <c r="MPJ278" s="183"/>
      <c r="MPK278" s="183"/>
      <c r="MPL278" s="183"/>
      <c r="MPM278" s="183"/>
      <c r="MPN278" s="183"/>
      <c r="MPO278" s="183"/>
      <c r="MPP278" s="183"/>
      <c r="MPQ278" s="183"/>
      <c r="MPR278" s="183"/>
      <c r="MPS278" s="183"/>
      <c r="MPT278" s="183"/>
      <c r="MPU278" s="183"/>
      <c r="MPV278" s="183"/>
      <c r="MPW278" s="183"/>
      <c r="MPX278" s="183"/>
      <c r="MPY278" s="183"/>
      <c r="MPZ278" s="183"/>
      <c r="MQA278" s="183"/>
      <c r="MQB278" s="183"/>
      <c r="MQC278" s="183"/>
      <c r="MQD278" s="183"/>
      <c r="MQE278" s="183"/>
      <c r="MQF278" s="183"/>
      <c r="MQG278" s="183"/>
      <c r="MQH278" s="183"/>
      <c r="MQI278" s="183"/>
      <c r="MQJ278" s="183"/>
      <c r="MQK278" s="183"/>
      <c r="MQL278" s="183"/>
      <c r="MQM278" s="183"/>
      <c r="MQN278" s="183"/>
      <c r="MQO278" s="183"/>
      <c r="MQP278" s="183"/>
      <c r="MQQ278" s="183"/>
      <c r="MQR278" s="183"/>
      <c r="MQS278" s="183"/>
      <c r="MQT278" s="183"/>
      <c r="MQU278" s="183"/>
      <c r="MQV278" s="183"/>
      <c r="MQW278" s="183"/>
      <c r="MQX278" s="183"/>
      <c r="MQY278" s="183"/>
      <c r="MQZ278" s="183"/>
      <c r="MRA278" s="183"/>
      <c r="MRB278" s="183"/>
      <c r="MRC278" s="183"/>
      <c r="MRD278" s="183"/>
      <c r="MRE278" s="183"/>
      <c r="MRF278" s="183"/>
      <c r="MRG278" s="183"/>
      <c r="MRH278" s="183"/>
      <c r="MRI278" s="183"/>
      <c r="MRJ278" s="183"/>
      <c r="MRK278" s="183"/>
      <c r="MRL278" s="183"/>
      <c r="MRM278" s="183"/>
      <c r="MRN278" s="183"/>
      <c r="MRO278" s="183"/>
      <c r="MRP278" s="183"/>
      <c r="MRQ278" s="183"/>
      <c r="MRR278" s="183"/>
      <c r="MRS278" s="183"/>
      <c r="MRT278" s="183"/>
      <c r="MRU278" s="183"/>
      <c r="MRV278" s="183"/>
      <c r="MRW278" s="183"/>
      <c r="MRX278" s="183"/>
      <c r="MRY278" s="183"/>
      <c r="MRZ278" s="183"/>
      <c r="MSA278" s="183"/>
      <c r="MSB278" s="183"/>
      <c r="MSC278" s="183"/>
      <c r="MSD278" s="183"/>
      <c r="MSE278" s="183"/>
      <c r="MSF278" s="183"/>
      <c r="MSG278" s="183"/>
      <c r="MSH278" s="183"/>
      <c r="MSI278" s="183"/>
      <c r="MSJ278" s="183"/>
      <c r="MSK278" s="183"/>
      <c r="MSL278" s="183"/>
      <c r="MSM278" s="183"/>
      <c r="MSN278" s="183"/>
      <c r="MSO278" s="183"/>
      <c r="MSP278" s="183"/>
      <c r="MSQ278" s="183"/>
      <c r="MSR278" s="183"/>
      <c r="MSS278" s="183"/>
      <c r="MST278" s="183"/>
      <c r="MSU278" s="183"/>
      <c r="MSV278" s="183"/>
      <c r="MSW278" s="183"/>
      <c r="MSX278" s="183"/>
      <c r="MSY278" s="183"/>
      <c r="MSZ278" s="183"/>
      <c r="MTA278" s="183"/>
      <c r="MTB278" s="183"/>
      <c r="MTC278" s="183"/>
      <c r="MTD278" s="183"/>
      <c r="MTE278" s="183"/>
      <c r="MTF278" s="183"/>
      <c r="MTG278" s="183"/>
      <c r="MTH278" s="183"/>
      <c r="MTI278" s="183"/>
      <c r="MTJ278" s="183"/>
      <c r="MTK278" s="183"/>
      <c r="MTL278" s="183"/>
      <c r="MTM278" s="183"/>
      <c r="MTN278" s="183"/>
      <c r="MTO278" s="183"/>
      <c r="MTP278" s="183"/>
      <c r="MTQ278" s="183"/>
      <c r="MTR278" s="183"/>
      <c r="MTS278" s="183"/>
      <c r="MTT278" s="183"/>
      <c r="MTU278" s="183"/>
      <c r="MTV278" s="183"/>
      <c r="MTW278" s="183"/>
      <c r="MTX278" s="183"/>
      <c r="MTY278" s="183"/>
      <c r="MTZ278" s="183"/>
      <c r="MUA278" s="183"/>
      <c r="MUB278" s="183"/>
      <c r="MUC278" s="183"/>
      <c r="MUD278" s="183"/>
      <c r="MUE278" s="183"/>
      <c r="MUF278" s="183"/>
      <c r="MUG278" s="183"/>
      <c r="MUH278" s="183"/>
      <c r="MUI278" s="183"/>
      <c r="MUJ278" s="183"/>
      <c r="MUK278" s="183"/>
      <c r="MUL278" s="183"/>
      <c r="MUM278" s="183"/>
      <c r="MUN278" s="183"/>
      <c r="MUO278" s="183"/>
      <c r="MUP278" s="183"/>
      <c r="MUQ278" s="183"/>
      <c r="MUR278" s="183"/>
      <c r="MUS278" s="183"/>
      <c r="MUT278" s="183"/>
      <c r="MUU278" s="183"/>
      <c r="MUV278" s="183"/>
      <c r="MUW278" s="183"/>
      <c r="MUX278" s="183"/>
      <c r="MUY278" s="183"/>
      <c r="MUZ278" s="183"/>
      <c r="MVA278" s="183"/>
      <c r="MVB278" s="183"/>
      <c r="MVC278" s="183"/>
      <c r="MVD278" s="183"/>
      <c r="MVE278" s="183"/>
      <c r="MVF278" s="183"/>
      <c r="MVG278" s="183"/>
      <c r="MVH278" s="183"/>
      <c r="MVI278" s="183"/>
      <c r="MVJ278" s="183"/>
      <c r="MVK278" s="183"/>
      <c r="MVL278" s="183"/>
      <c r="MVM278" s="183"/>
      <c r="MVN278" s="183"/>
      <c r="MVO278" s="183"/>
      <c r="MVP278" s="183"/>
      <c r="MVQ278" s="183"/>
      <c r="MVR278" s="183"/>
      <c r="MVS278" s="183"/>
      <c r="MVT278" s="183"/>
      <c r="MVU278" s="183"/>
      <c r="MVV278" s="183"/>
      <c r="MVW278" s="183"/>
      <c r="MVX278" s="183"/>
      <c r="MVY278" s="183"/>
      <c r="MVZ278" s="183"/>
      <c r="MWA278" s="183"/>
      <c r="MWB278" s="183"/>
      <c r="MWC278" s="183"/>
      <c r="MWD278" s="183"/>
      <c r="MWE278" s="183"/>
      <c r="MWF278" s="183"/>
      <c r="MWG278" s="183"/>
      <c r="MWH278" s="183"/>
      <c r="MWI278" s="183"/>
      <c r="MWJ278" s="183"/>
      <c r="MWK278" s="183"/>
      <c r="MWL278" s="183"/>
      <c r="MWM278" s="183"/>
      <c r="MWN278" s="183"/>
      <c r="MWO278" s="183"/>
      <c r="MWP278" s="183"/>
      <c r="MWQ278" s="183"/>
      <c r="MWR278" s="183"/>
      <c r="MWS278" s="183"/>
      <c r="MWT278" s="183"/>
      <c r="MWU278" s="183"/>
      <c r="MWV278" s="183"/>
      <c r="MWW278" s="183"/>
      <c r="MWX278" s="183"/>
      <c r="MWY278" s="183"/>
      <c r="MWZ278" s="183"/>
      <c r="MXA278" s="183"/>
      <c r="MXB278" s="183"/>
      <c r="MXC278" s="183"/>
      <c r="MXD278" s="183"/>
      <c r="MXE278" s="183"/>
      <c r="MXF278" s="183"/>
      <c r="MXG278" s="183"/>
      <c r="MXH278" s="183"/>
      <c r="MXI278" s="183"/>
      <c r="MXJ278" s="183"/>
      <c r="MXK278" s="183"/>
      <c r="MXL278" s="183"/>
      <c r="MXM278" s="183"/>
      <c r="MXN278" s="183"/>
      <c r="MXO278" s="183"/>
      <c r="MXP278" s="183"/>
      <c r="MXQ278" s="183"/>
      <c r="MXR278" s="183"/>
      <c r="MXS278" s="183"/>
      <c r="MXT278" s="183"/>
      <c r="MXU278" s="183"/>
      <c r="MXV278" s="183"/>
      <c r="MXW278" s="183"/>
      <c r="MXX278" s="183"/>
      <c r="MXY278" s="183"/>
      <c r="MXZ278" s="183"/>
      <c r="MYA278" s="183"/>
      <c r="MYB278" s="183"/>
      <c r="MYC278" s="183"/>
      <c r="MYD278" s="183"/>
      <c r="MYE278" s="183"/>
      <c r="MYF278" s="183"/>
      <c r="MYG278" s="183"/>
      <c r="MYH278" s="183"/>
      <c r="MYI278" s="183"/>
      <c r="MYJ278" s="183"/>
      <c r="MYK278" s="183"/>
      <c r="MYL278" s="183"/>
      <c r="MYM278" s="183"/>
      <c r="MYN278" s="183"/>
      <c r="MYO278" s="183"/>
      <c r="MYP278" s="183"/>
      <c r="MYQ278" s="183"/>
      <c r="MYR278" s="183"/>
      <c r="MYS278" s="183"/>
      <c r="MYT278" s="183"/>
      <c r="MYU278" s="183"/>
      <c r="MYV278" s="183"/>
      <c r="MYW278" s="183"/>
      <c r="MYX278" s="183"/>
      <c r="MYY278" s="183"/>
      <c r="MYZ278" s="183"/>
      <c r="MZA278" s="183"/>
      <c r="MZB278" s="183"/>
      <c r="MZC278" s="183"/>
      <c r="MZD278" s="183"/>
      <c r="MZE278" s="183"/>
      <c r="MZF278" s="183"/>
      <c r="MZG278" s="183"/>
      <c r="MZH278" s="183"/>
      <c r="MZI278" s="183"/>
      <c r="MZJ278" s="183"/>
      <c r="MZK278" s="183"/>
      <c r="MZL278" s="183"/>
      <c r="MZM278" s="183"/>
      <c r="MZN278" s="183"/>
      <c r="MZO278" s="183"/>
      <c r="MZP278" s="183"/>
      <c r="MZQ278" s="183"/>
      <c r="MZR278" s="183"/>
      <c r="MZS278" s="183"/>
      <c r="MZT278" s="183"/>
      <c r="MZU278" s="183"/>
      <c r="MZV278" s="183"/>
      <c r="MZW278" s="183"/>
      <c r="MZX278" s="183"/>
      <c r="MZY278" s="183"/>
      <c r="MZZ278" s="183"/>
      <c r="NAA278" s="183"/>
      <c r="NAB278" s="183"/>
      <c r="NAC278" s="183"/>
      <c r="NAD278" s="183"/>
      <c r="NAE278" s="183"/>
      <c r="NAF278" s="183"/>
      <c r="NAG278" s="183"/>
      <c r="NAH278" s="183"/>
      <c r="NAI278" s="183"/>
      <c r="NAJ278" s="183"/>
      <c r="NAK278" s="183"/>
      <c r="NAL278" s="183"/>
      <c r="NAM278" s="183"/>
      <c r="NAN278" s="183"/>
      <c r="NAO278" s="183"/>
      <c r="NAP278" s="183"/>
      <c r="NAQ278" s="183"/>
      <c r="NAR278" s="183"/>
      <c r="NAS278" s="183"/>
      <c r="NAT278" s="183"/>
      <c r="NAU278" s="183"/>
      <c r="NAV278" s="183"/>
      <c r="NAW278" s="183"/>
      <c r="NAX278" s="183"/>
      <c r="NAY278" s="183"/>
      <c r="NAZ278" s="183"/>
      <c r="NBA278" s="183"/>
      <c r="NBB278" s="183"/>
      <c r="NBC278" s="183"/>
      <c r="NBD278" s="183"/>
      <c r="NBE278" s="183"/>
      <c r="NBF278" s="183"/>
      <c r="NBG278" s="183"/>
      <c r="NBH278" s="183"/>
      <c r="NBI278" s="183"/>
      <c r="NBJ278" s="183"/>
      <c r="NBK278" s="183"/>
      <c r="NBL278" s="183"/>
      <c r="NBM278" s="183"/>
      <c r="NBN278" s="183"/>
      <c r="NBO278" s="183"/>
      <c r="NBP278" s="183"/>
      <c r="NBQ278" s="183"/>
      <c r="NBR278" s="183"/>
      <c r="NBS278" s="183"/>
      <c r="NBT278" s="183"/>
      <c r="NBU278" s="183"/>
      <c r="NBV278" s="183"/>
      <c r="NBW278" s="183"/>
      <c r="NBX278" s="183"/>
      <c r="NBY278" s="183"/>
      <c r="NBZ278" s="183"/>
      <c r="NCA278" s="183"/>
      <c r="NCB278" s="183"/>
      <c r="NCC278" s="183"/>
      <c r="NCD278" s="183"/>
      <c r="NCE278" s="183"/>
      <c r="NCF278" s="183"/>
      <c r="NCG278" s="183"/>
      <c r="NCH278" s="183"/>
      <c r="NCI278" s="183"/>
      <c r="NCJ278" s="183"/>
      <c r="NCK278" s="183"/>
      <c r="NCL278" s="183"/>
      <c r="NCM278" s="183"/>
      <c r="NCN278" s="183"/>
      <c r="NCO278" s="183"/>
      <c r="NCP278" s="183"/>
      <c r="NCQ278" s="183"/>
      <c r="NCR278" s="183"/>
      <c r="NCS278" s="183"/>
      <c r="NCT278" s="183"/>
      <c r="NCU278" s="183"/>
      <c r="NCV278" s="183"/>
      <c r="NCW278" s="183"/>
      <c r="NCX278" s="183"/>
      <c r="NCY278" s="183"/>
      <c r="NCZ278" s="183"/>
      <c r="NDA278" s="183"/>
      <c r="NDB278" s="183"/>
      <c r="NDC278" s="183"/>
      <c r="NDD278" s="183"/>
      <c r="NDE278" s="183"/>
      <c r="NDF278" s="183"/>
      <c r="NDG278" s="183"/>
      <c r="NDH278" s="183"/>
      <c r="NDI278" s="183"/>
      <c r="NDJ278" s="183"/>
      <c r="NDK278" s="183"/>
      <c r="NDL278" s="183"/>
      <c r="NDM278" s="183"/>
      <c r="NDN278" s="183"/>
      <c r="NDO278" s="183"/>
      <c r="NDP278" s="183"/>
      <c r="NDQ278" s="183"/>
      <c r="NDR278" s="183"/>
      <c r="NDS278" s="183"/>
      <c r="NDT278" s="183"/>
      <c r="NDU278" s="183"/>
      <c r="NDV278" s="183"/>
      <c r="NDW278" s="183"/>
      <c r="NDX278" s="183"/>
      <c r="NDY278" s="183"/>
      <c r="NDZ278" s="183"/>
      <c r="NEA278" s="183"/>
      <c r="NEB278" s="183"/>
      <c r="NEC278" s="183"/>
      <c r="NED278" s="183"/>
      <c r="NEE278" s="183"/>
      <c r="NEF278" s="183"/>
      <c r="NEG278" s="183"/>
      <c r="NEH278" s="183"/>
      <c r="NEI278" s="183"/>
      <c r="NEJ278" s="183"/>
      <c r="NEK278" s="183"/>
      <c r="NEL278" s="183"/>
      <c r="NEM278" s="183"/>
      <c r="NEN278" s="183"/>
      <c r="NEO278" s="183"/>
      <c r="NEP278" s="183"/>
      <c r="NEQ278" s="183"/>
      <c r="NER278" s="183"/>
      <c r="NES278" s="183"/>
      <c r="NET278" s="183"/>
      <c r="NEU278" s="183"/>
      <c r="NEV278" s="183"/>
      <c r="NEW278" s="183"/>
      <c r="NEX278" s="183"/>
      <c r="NEY278" s="183"/>
      <c r="NEZ278" s="183"/>
      <c r="NFA278" s="183"/>
      <c r="NFB278" s="183"/>
      <c r="NFC278" s="183"/>
      <c r="NFD278" s="183"/>
      <c r="NFE278" s="183"/>
      <c r="NFF278" s="183"/>
      <c r="NFG278" s="183"/>
      <c r="NFH278" s="183"/>
      <c r="NFI278" s="183"/>
      <c r="NFJ278" s="183"/>
      <c r="NFK278" s="183"/>
      <c r="NFL278" s="183"/>
      <c r="NFM278" s="183"/>
      <c r="NFN278" s="183"/>
      <c r="NFO278" s="183"/>
      <c r="NFP278" s="183"/>
      <c r="NFQ278" s="183"/>
      <c r="NFR278" s="183"/>
      <c r="NFS278" s="183"/>
      <c r="NFT278" s="183"/>
      <c r="NFU278" s="183"/>
      <c r="NFV278" s="183"/>
      <c r="NFW278" s="183"/>
      <c r="NFX278" s="183"/>
      <c r="NFY278" s="183"/>
      <c r="NFZ278" s="183"/>
      <c r="NGA278" s="183"/>
      <c r="NGB278" s="183"/>
      <c r="NGC278" s="183"/>
      <c r="NGD278" s="183"/>
      <c r="NGE278" s="183"/>
      <c r="NGF278" s="183"/>
      <c r="NGG278" s="183"/>
      <c r="NGH278" s="183"/>
      <c r="NGI278" s="183"/>
      <c r="NGJ278" s="183"/>
      <c r="NGK278" s="183"/>
      <c r="NGL278" s="183"/>
      <c r="NGM278" s="183"/>
      <c r="NGN278" s="183"/>
      <c r="NGO278" s="183"/>
      <c r="NGP278" s="183"/>
      <c r="NGQ278" s="183"/>
      <c r="NGR278" s="183"/>
      <c r="NGS278" s="183"/>
      <c r="NGT278" s="183"/>
      <c r="NGU278" s="183"/>
      <c r="NGV278" s="183"/>
      <c r="NGW278" s="183"/>
      <c r="NGX278" s="183"/>
      <c r="NGY278" s="183"/>
      <c r="NGZ278" s="183"/>
      <c r="NHA278" s="183"/>
      <c r="NHB278" s="183"/>
      <c r="NHC278" s="183"/>
      <c r="NHD278" s="183"/>
      <c r="NHE278" s="183"/>
      <c r="NHF278" s="183"/>
      <c r="NHG278" s="183"/>
      <c r="NHH278" s="183"/>
      <c r="NHI278" s="183"/>
      <c r="NHJ278" s="183"/>
      <c r="NHK278" s="183"/>
      <c r="NHL278" s="183"/>
      <c r="NHM278" s="183"/>
      <c r="NHN278" s="183"/>
      <c r="NHO278" s="183"/>
      <c r="NHP278" s="183"/>
      <c r="NHQ278" s="183"/>
      <c r="NHR278" s="183"/>
      <c r="NHS278" s="183"/>
      <c r="NHT278" s="183"/>
      <c r="NHU278" s="183"/>
      <c r="NHV278" s="183"/>
      <c r="NHW278" s="183"/>
      <c r="NHX278" s="183"/>
      <c r="NHY278" s="183"/>
      <c r="NHZ278" s="183"/>
      <c r="NIA278" s="183"/>
      <c r="NIB278" s="183"/>
      <c r="NIC278" s="183"/>
      <c r="NID278" s="183"/>
      <c r="NIE278" s="183"/>
      <c r="NIF278" s="183"/>
      <c r="NIG278" s="183"/>
      <c r="NIH278" s="183"/>
      <c r="NII278" s="183"/>
      <c r="NIJ278" s="183"/>
      <c r="NIK278" s="183"/>
      <c r="NIL278" s="183"/>
      <c r="NIM278" s="183"/>
      <c r="NIN278" s="183"/>
      <c r="NIO278" s="183"/>
      <c r="NIP278" s="183"/>
      <c r="NIQ278" s="183"/>
      <c r="NIR278" s="183"/>
      <c r="NIS278" s="183"/>
      <c r="NIT278" s="183"/>
      <c r="NIU278" s="183"/>
      <c r="NIV278" s="183"/>
      <c r="NIW278" s="183"/>
      <c r="NIX278" s="183"/>
      <c r="NIY278" s="183"/>
      <c r="NIZ278" s="183"/>
      <c r="NJA278" s="183"/>
      <c r="NJB278" s="183"/>
      <c r="NJC278" s="183"/>
      <c r="NJD278" s="183"/>
      <c r="NJE278" s="183"/>
      <c r="NJF278" s="183"/>
      <c r="NJG278" s="183"/>
      <c r="NJH278" s="183"/>
      <c r="NJI278" s="183"/>
      <c r="NJJ278" s="183"/>
      <c r="NJK278" s="183"/>
      <c r="NJL278" s="183"/>
      <c r="NJM278" s="183"/>
      <c r="NJN278" s="183"/>
      <c r="NJO278" s="183"/>
      <c r="NJP278" s="183"/>
      <c r="NJQ278" s="183"/>
      <c r="NJR278" s="183"/>
      <c r="NJS278" s="183"/>
      <c r="NJT278" s="183"/>
      <c r="NJU278" s="183"/>
      <c r="NJV278" s="183"/>
      <c r="NJW278" s="183"/>
      <c r="NJX278" s="183"/>
      <c r="NJY278" s="183"/>
      <c r="NJZ278" s="183"/>
      <c r="NKA278" s="183"/>
      <c r="NKB278" s="183"/>
      <c r="NKC278" s="183"/>
      <c r="NKD278" s="183"/>
      <c r="NKE278" s="183"/>
      <c r="NKF278" s="183"/>
      <c r="NKG278" s="183"/>
      <c r="NKH278" s="183"/>
      <c r="NKI278" s="183"/>
      <c r="NKJ278" s="183"/>
      <c r="NKK278" s="183"/>
      <c r="NKL278" s="183"/>
      <c r="NKM278" s="183"/>
      <c r="NKN278" s="183"/>
      <c r="NKO278" s="183"/>
      <c r="NKP278" s="183"/>
      <c r="NKQ278" s="183"/>
      <c r="NKR278" s="183"/>
      <c r="NKS278" s="183"/>
      <c r="NKT278" s="183"/>
      <c r="NKU278" s="183"/>
      <c r="NKV278" s="183"/>
      <c r="NKW278" s="183"/>
      <c r="NKX278" s="183"/>
      <c r="NKY278" s="183"/>
      <c r="NKZ278" s="183"/>
      <c r="NLA278" s="183"/>
      <c r="NLB278" s="183"/>
      <c r="NLC278" s="183"/>
      <c r="NLD278" s="183"/>
      <c r="NLE278" s="183"/>
      <c r="NLF278" s="183"/>
      <c r="NLG278" s="183"/>
      <c r="NLH278" s="183"/>
      <c r="NLI278" s="183"/>
      <c r="NLJ278" s="183"/>
      <c r="NLK278" s="183"/>
      <c r="NLL278" s="183"/>
      <c r="NLM278" s="183"/>
      <c r="NLN278" s="183"/>
      <c r="NLO278" s="183"/>
      <c r="NLP278" s="183"/>
      <c r="NLQ278" s="183"/>
      <c r="NLR278" s="183"/>
      <c r="NLS278" s="183"/>
      <c r="NLT278" s="183"/>
      <c r="NLU278" s="183"/>
      <c r="NLV278" s="183"/>
      <c r="NLW278" s="183"/>
      <c r="NLX278" s="183"/>
      <c r="NLY278" s="183"/>
      <c r="NLZ278" s="183"/>
      <c r="NMA278" s="183"/>
      <c r="NMB278" s="183"/>
      <c r="NMC278" s="183"/>
      <c r="NMD278" s="183"/>
      <c r="NME278" s="183"/>
      <c r="NMF278" s="183"/>
      <c r="NMG278" s="183"/>
      <c r="NMH278" s="183"/>
      <c r="NMI278" s="183"/>
      <c r="NMJ278" s="183"/>
      <c r="NMK278" s="183"/>
      <c r="NML278" s="183"/>
      <c r="NMM278" s="183"/>
      <c r="NMN278" s="183"/>
      <c r="NMO278" s="183"/>
      <c r="NMP278" s="183"/>
      <c r="NMQ278" s="183"/>
      <c r="NMR278" s="183"/>
      <c r="NMS278" s="183"/>
      <c r="NMT278" s="183"/>
      <c r="NMU278" s="183"/>
      <c r="NMV278" s="183"/>
      <c r="NMW278" s="183"/>
      <c r="NMX278" s="183"/>
      <c r="NMY278" s="183"/>
      <c r="NMZ278" s="183"/>
      <c r="NNA278" s="183"/>
      <c r="NNB278" s="183"/>
      <c r="NNC278" s="183"/>
      <c r="NND278" s="183"/>
      <c r="NNE278" s="183"/>
      <c r="NNF278" s="183"/>
      <c r="NNG278" s="183"/>
      <c r="NNH278" s="183"/>
      <c r="NNI278" s="183"/>
      <c r="NNJ278" s="183"/>
      <c r="NNK278" s="183"/>
      <c r="NNL278" s="183"/>
      <c r="NNM278" s="183"/>
      <c r="NNN278" s="183"/>
      <c r="NNO278" s="183"/>
      <c r="NNP278" s="183"/>
      <c r="NNQ278" s="183"/>
      <c r="NNR278" s="183"/>
      <c r="NNS278" s="183"/>
      <c r="NNT278" s="183"/>
      <c r="NNU278" s="183"/>
      <c r="NNV278" s="183"/>
      <c r="NNW278" s="183"/>
      <c r="NNX278" s="183"/>
      <c r="NNY278" s="183"/>
      <c r="NNZ278" s="183"/>
      <c r="NOA278" s="183"/>
      <c r="NOB278" s="183"/>
      <c r="NOC278" s="183"/>
      <c r="NOD278" s="183"/>
      <c r="NOE278" s="183"/>
      <c r="NOF278" s="183"/>
      <c r="NOG278" s="183"/>
      <c r="NOH278" s="183"/>
      <c r="NOI278" s="183"/>
      <c r="NOJ278" s="183"/>
      <c r="NOK278" s="183"/>
      <c r="NOL278" s="183"/>
      <c r="NOM278" s="183"/>
      <c r="NON278" s="183"/>
      <c r="NOO278" s="183"/>
      <c r="NOP278" s="183"/>
      <c r="NOQ278" s="183"/>
      <c r="NOR278" s="183"/>
      <c r="NOS278" s="183"/>
      <c r="NOT278" s="183"/>
      <c r="NOU278" s="183"/>
      <c r="NOV278" s="183"/>
      <c r="NOW278" s="183"/>
      <c r="NOX278" s="183"/>
      <c r="NOY278" s="183"/>
      <c r="NOZ278" s="183"/>
      <c r="NPA278" s="183"/>
      <c r="NPB278" s="183"/>
      <c r="NPC278" s="183"/>
      <c r="NPD278" s="183"/>
      <c r="NPE278" s="183"/>
      <c r="NPF278" s="183"/>
      <c r="NPG278" s="183"/>
      <c r="NPH278" s="183"/>
      <c r="NPI278" s="183"/>
      <c r="NPJ278" s="183"/>
      <c r="NPK278" s="183"/>
      <c r="NPL278" s="183"/>
      <c r="NPM278" s="183"/>
      <c r="NPN278" s="183"/>
      <c r="NPO278" s="183"/>
      <c r="NPP278" s="183"/>
      <c r="NPQ278" s="183"/>
      <c r="NPR278" s="183"/>
      <c r="NPS278" s="183"/>
      <c r="NPT278" s="183"/>
      <c r="NPU278" s="183"/>
      <c r="NPV278" s="183"/>
      <c r="NPW278" s="183"/>
      <c r="NPX278" s="183"/>
      <c r="NPY278" s="183"/>
      <c r="NPZ278" s="183"/>
      <c r="NQA278" s="183"/>
      <c r="NQB278" s="183"/>
      <c r="NQC278" s="183"/>
      <c r="NQD278" s="183"/>
      <c r="NQE278" s="183"/>
      <c r="NQF278" s="183"/>
      <c r="NQG278" s="183"/>
      <c r="NQH278" s="183"/>
      <c r="NQI278" s="183"/>
      <c r="NQJ278" s="183"/>
      <c r="NQK278" s="183"/>
      <c r="NQL278" s="183"/>
      <c r="NQM278" s="183"/>
      <c r="NQN278" s="183"/>
      <c r="NQO278" s="183"/>
      <c r="NQP278" s="183"/>
      <c r="NQQ278" s="183"/>
      <c r="NQR278" s="183"/>
      <c r="NQS278" s="183"/>
      <c r="NQT278" s="183"/>
      <c r="NQU278" s="183"/>
      <c r="NQV278" s="183"/>
      <c r="NQW278" s="183"/>
      <c r="NQX278" s="183"/>
      <c r="NQY278" s="183"/>
      <c r="NQZ278" s="183"/>
      <c r="NRA278" s="183"/>
      <c r="NRB278" s="183"/>
      <c r="NRC278" s="183"/>
      <c r="NRD278" s="183"/>
      <c r="NRE278" s="183"/>
      <c r="NRF278" s="183"/>
      <c r="NRG278" s="183"/>
      <c r="NRH278" s="183"/>
      <c r="NRI278" s="183"/>
      <c r="NRJ278" s="183"/>
      <c r="NRK278" s="183"/>
      <c r="NRL278" s="183"/>
      <c r="NRM278" s="183"/>
      <c r="NRN278" s="183"/>
      <c r="NRO278" s="183"/>
      <c r="NRP278" s="183"/>
      <c r="NRQ278" s="183"/>
      <c r="NRR278" s="183"/>
      <c r="NRS278" s="183"/>
      <c r="NRT278" s="183"/>
      <c r="NRU278" s="183"/>
      <c r="NRV278" s="183"/>
      <c r="NRW278" s="183"/>
      <c r="NRX278" s="183"/>
      <c r="NRY278" s="183"/>
      <c r="NRZ278" s="183"/>
      <c r="NSA278" s="183"/>
      <c r="NSB278" s="183"/>
      <c r="NSC278" s="183"/>
      <c r="NSD278" s="183"/>
      <c r="NSE278" s="183"/>
      <c r="NSF278" s="183"/>
      <c r="NSG278" s="183"/>
      <c r="NSH278" s="183"/>
      <c r="NSI278" s="183"/>
      <c r="NSJ278" s="183"/>
      <c r="NSK278" s="183"/>
      <c r="NSL278" s="183"/>
      <c r="NSM278" s="183"/>
      <c r="NSN278" s="183"/>
      <c r="NSO278" s="183"/>
      <c r="NSP278" s="183"/>
      <c r="NSQ278" s="183"/>
      <c r="NSR278" s="183"/>
      <c r="NSS278" s="183"/>
      <c r="NST278" s="183"/>
      <c r="NSU278" s="183"/>
      <c r="NSV278" s="183"/>
      <c r="NSW278" s="183"/>
      <c r="NSX278" s="183"/>
      <c r="NSY278" s="183"/>
      <c r="NSZ278" s="183"/>
      <c r="NTA278" s="183"/>
      <c r="NTB278" s="183"/>
      <c r="NTC278" s="183"/>
      <c r="NTD278" s="183"/>
      <c r="NTE278" s="183"/>
      <c r="NTF278" s="183"/>
      <c r="NTG278" s="183"/>
      <c r="NTH278" s="183"/>
      <c r="NTI278" s="183"/>
      <c r="NTJ278" s="183"/>
      <c r="NTK278" s="183"/>
      <c r="NTL278" s="183"/>
      <c r="NTM278" s="183"/>
      <c r="NTN278" s="183"/>
      <c r="NTO278" s="183"/>
      <c r="NTP278" s="183"/>
      <c r="NTQ278" s="183"/>
      <c r="NTR278" s="183"/>
      <c r="NTS278" s="183"/>
      <c r="NTT278" s="183"/>
      <c r="NTU278" s="183"/>
      <c r="NTV278" s="183"/>
      <c r="NTW278" s="183"/>
      <c r="NTX278" s="183"/>
      <c r="NTY278" s="183"/>
      <c r="NTZ278" s="183"/>
      <c r="NUA278" s="183"/>
      <c r="NUB278" s="183"/>
      <c r="NUC278" s="183"/>
      <c r="NUD278" s="183"/>
      <c r="NUE278" s="183"/>
      <c r="NUF278" s="183"/>
      <c r="NUG278" s="183"/>
      <c r="NUH278" s="183"/>
      <c r="NUI278" s="183"/>
      <c r="NUJ278" s="183"/>
      <c r="NUK278" s="183"/>
      <c r="NUL278" s="183"/>
      <c r="NUM278" s="183"/>
      <c r="NUN278" s="183"/>
      <c r="NUO278" s="183"/>
      <c r="NUP278" s="183"/>
      <c r="NUQ278" s="183"/>
      <c r="NUR278" s="183"/>
      <c r="NUS278" s="183"/>
      <c r="NUT278" s="183"/>
      <c r="NUU278" s="183"/>
      <c r="NUV278" s="183"/>
      <c r="NUW278" s="183"/>
      <c r="NUX278" s="183"/>
      <c r="NUY278" s="183"/>
      <c r="NUZ278" s="183"/>
      <c r="NVA278" s="183"/>
      <c r="NVB278" s="183"/>
      <c r="NVC278" s="183"/>
      <c r="NVD278" s="183"/>
      <c r="NVE278" s="183"/>
      <c r="NVF278" s="183"/>
      <c r="NVG278" s="183"/>
      <c r="NVH278" s="183"/>
      <c r="NVI278" s="183"/>
      <c r="NVJ278" s="183"/>
      <c r="NVK278" s="183"/>
      <c r="NVL278" s="183"/>
      <c r="NVM278" s="183"/>
      <c r="NVN278" s="183"/>
      <c r="NVO278" s="183"/>
      <c r="NVP278" s="183"/>
      <c r="NVQ278" s="183"/>
      <c r="NVR278" s="183"/>
      <c r="NVS278" s="183"/>
      <c r="NVT278" s="183"/>
      <c r="NVU278" s="183"/>
      <c r="NVV278" s="183"/>
      <c r="NVW278" s="183"/>
      <c r="NVX278" s="183"/>
      <c r="NVY278" s="183"/>
      <c r="NVZ278" s="183"/>
      <c r="NWA278" s="183"/>
      <c r="NWB278" s="183"/>
      <c r="NWC278" s="183"/>
      <c r="NWD278" s="183"/>
      <c r="NWE278" s="183"/>
      <c r="NWF278" s="183"/>
      <c r="NWG278" s="183"/>
      <c r="NWH278" s="183"/>
      <c r="NWI278" s="183"/>
      <c r="NWJ278" s="183"/>
      <c r="NWK278" s="183"/>
      <c r="NWL278" s="183"/>
      <c r="NWM278" s="183"/>
      <c r="NWN278" s="183"/>
      <c r="NWO278" s="183"/>
      <c r="NWP278" s="183"/>
      <c r="NWQ278" s="183"/>
      <c r="NWR278" s="183"/>
      <c r="NWS278" s="183"/>
      <c r="NWT278" s="183"/>
      <c r="NWU278" s="183"/>
      <c r="NWV278" s="183"/>
      <c r="NWW278" s="183"/>
      <c r="NWX278" s="183"/>
      <c r="NWY278" s="183"/>
      <c r="NWZ278" s="183"/>
      <c r="NXA278" s="183"/>
      <c r="NXB278" s="183"/>
      <c r="NXC278" s="183"/>
      <c r="NXD278" s="183"/>
      <c r="NXE278" s="183"/>
      <c r="NXF278" s="183"/>
      <c r="NXG278" s="183"/>
      <c r="NXH278" s="183"/>
      <c r="NXI278" s="183"/>
      <c r="NXJ278" s="183"/>
      <c r="NXK278" s="183"/>
      <c r="NXL278" s="183"/>
      <c r="NXM278" s="183"/>
      <c r="NXN278" s="183"/>
      <c r="NXO278" s="183"/>
      <c r="NXP278" s="183"/>
      <c r="NXQ278" s="183"/>
      <c r="NXR278" s="183"/>
      <c r="NXS278" s="183"/>
      <c r="NXT278" s="183"/>
      <c r="NXU278" s="183"/>
      <c r="NXV278" s="183"/>
      <c r="NXW278" s="183"/>
      <c r="NXX278" s="183"/>
      <c r="NXY278" s="183"/>
      <c r="NXZ278" s="183"/>
      <c r="NYA278" s="183"/>
      <c r="NYB278" s="183"/>
      <c r="NYC278" s="183"/>
      <c r="NYD278" s="183"/>
      <c r="NYE278" s="183"/>
      <c r="NYF278" s="183"/>
      <c r="NYG278" s="183"/>
      <c r="NYH278" s="183"/>
      <c r="NYI278" s="183"/>
      <c r="NYJ278" s="183"/>
      <c r="NYK278" s="183"/>
      <c r="NYL278" s="183"/>
      <c r="NYM278" s="183"/>
      <c r="NYN278" s="183"/>
      <c r="NYO278" s="183"/>
      <c r="NYP278" s="183"/>
      <c r="NYQ278" s="183"/>
      <c r="NYR278" s="183"/>
      <c r="NYS278" s="183"/>
      <c r="NYT278" s="183"/>
      <c r="NYU278" s="183"/>
      <c r="NYV278" s="183"/>
      <c r="NYW278" s="183"/>
      <c r="NYX278" s="183"/>
      <c r="NYY278" s="183"/>
      <c r="NYZ278" s="183"/>
      <c r="NZA278" s="183"/>
      <c r="NZB278" s="183"/>
      <c r="NZC278" s="183"/>
      <c r="NZD278" s="183"/>
      <c r="NZE278" s="183"/>
      <c r="NZF278" s="183"/>
      <c r="NZG278" s="183"/>
      <c r="NZH278" s="183"/>
      <c r="NZI278" s="183"/>
      <c r="NZJ278" s="183"/>
      <c r="NZK278" s="183"/>
      <c r="NZL278" s="183"/>
      <c r="NZM278" s="183"/>
      <c r="NZN278" s="183"/>
      <c r="NZO278" s="183"/>
      <c r="NZP278" s="183"/>
      <c r="NZQ278" s="183"/>
      <c r="NZR278" s="183"/>
      <c r="NZS278" s="183"/>
      <c r="NZT278" s="183"/>
      <c r="NZU278" s="183"/>
      <c r="NZV278" s="183"/>
      <c r="NZW278" s="183"/>
      <c r="NZX278" s="183"/>
      <c r="NZY278" s="183"/>
      <c r="NZZ278" s="183"/>
      <c r="OAA278" s="183"/>
      <c r="OAB278" s="183"/>
      <c r="OAC278" s="183"/>
      <c r="OAD278" s="183"/>
      <c r="OAE278" s="183"/>
      <c r="OAF278" s="183"/>
      <c r="OAG278" s="183"/>
      <c r="OAH278" s="183"/>
      <c r="OAI278" s="183"/>
      <c r="OAJ278" s="183"/>
      <c r="OAK278" s="183"/>
      <c r="OAL278" s="183"/>
      <c r="OAM278" s="183"/>
      <c r="OAN278" s="183"/>
      <c r="OAO278" s="183"/>
      <c r="OAP278" s="183"/>
      <c r="OAQ278" s="183"/>
      <c r="OAR278" s="183"/>
      <c r="OAS278" s="183"/>
      <c r="OAT278" s="183"/>
      <c r="OAU278" s="183"/>
      <c r="OAV278" s="183"/>
      <c r="OAW278" s="183"/>
      <c r="OAX278" s="183"/>
      <c r="OAY278" s="183"/>
      <c r="OAZ278" s="183"/>
      <c r="OBA278" s="183"/>
      <c r="OBB278" s="183"/>
      <c r="OBC278" s="183"/>
      <c r="OBD278" s="183"/>
      <c r="OBE278" s="183"/>
      <c r="OBF278" s="183"/>
      <c r="OBG278" s="183"/>
      <c r="OBH278" s="183"/>
      <c r="OBI278" s="183"/>
      <c r="OBJ278" s="183"/>
      <c r="OBK278" s="183"/>
      <c r="OBL278" s="183"/>
      <c r="OBM278" s="183"/>
      <c r="OBN278" s="183"/>
      <c r="OBO278" s="183"/>
      <c r="OBP278" s="183"/>
      <c r="OBQ278" s="183"/>
      <c r="OBR278" s="183"/>
      <c r="OBS278" s="183"/>
      <c r="OBT278" s="183"/>
      <c r="OBU278" s="183"/>
      <c r="OBV278" s="183"/>
      <c r="OBW278" s="183"/>
      <c r="OBX278" s="183"/>
      <c r="OBY278" s="183"/>
      <c r="OBZ278" s="183"/>
      <c r="OCA278" s="183"/>
      <c r="OCB278" s="183"/>
      <c r="OCC278" s="183"/>
      <c r="OCD278" s="183"/>
      <c r="OCE278" s="183"/>
      <c r="OCF278" s="183"/>
      <c r="OCG278" s="183"/>
      <c r="OCH278" s="183"/>
      <c r="OCI278" s="183"/>
      <c r="OCJ278" s="183"/>
      <c r="OCK278" s="183"/>
      <c r="OCL278" s="183"/>
      <c r="OCM278" s="183"/>
      <c r="OCN278" s="183"/>
      <c r="OCO278" s="183"/>
      <c r="OCP278" s="183"/>
      <c r="OCQ278" s="183"/>
      <c r="OCR278" s="183"/>
      <c r="OCS278" s="183"/>
      <c r="OCT278" s="183"/>
      <c r="OCU278" s="183"/>
      <c r="OCV278" s="183"/>
      <c r="OCW278" s="183"/>
      <c r="OCX278" s="183"/>
      <c r="OCY278" s="183"/>
      <c r="OCZ278" s="183"/>
      <c r="ODA278" s="183"/>
      <c r="ODB278" s="183"/>
      <c r="ODC278" s="183"/>
      <c r="ODD278" s="183"/>
      <c r="ODE278" s="183"/>
      <c r="ODF278" s="183"/>
      <c r="ODG278" s="183"/>
      <c r="ODH278" s="183"/>
      <c r="ODI278" s="183"/>
      <c r="ODJ278" s="183"/>
      <c r="ODK278" s="183"/>
      <c r="ODL278" s="183"/>
      <c r="ODM278" s="183"/>
      <c r="ODN278" s="183"/>
      <c r="ODO278" s="183"/>
      <c r="ODP278" s="183"/>
      <c r="ODQ278" s="183"/>
      <c r="ODR278" s="183"/>
      <c r="ODS278" s="183"/>
      <c r="ODT278" s="183"/>
      <c r="ODU278" s="183"/>
      <c r="ODV278" s="183"/>
      <c r="ODW278" s="183"/>
      <c r="ODX278" s="183"/>
      <c r="ODY278" s="183"/>
      <c r="ODZ278" s="183"/>
      <c r="OEA278" s="183"/>
      <c r="OEB278" s="183"/>
      <c r="OEC278" s="183"/>
      <c r="OED278" s="183"/>
      <c r="OEE278" s="183"/>
      <c r="OEF278" s="183"/>
      <c r="OEG278" s="183"/>
      <c r="OEH278" s="183"/>
      <c r="OEI278" s="183"/>
      <c r="OEJ278" s="183"/>
      <c r="OEK278" s="183"/>
      <c r="OEL278" s="183"/>
      <c r="OEM278" s="183"/>
      <c r="OEN278" s="183"/>
      <c r="OEO278" s="183"/>
      <c r="OEP278" s="183"/>
      <c r="OEQ278" s="183"/>
      <c r="OER278" s="183"/>
      <c r="OES278" s="183"/>
      <c r="OET278" s="183"/>
      <c r="OEU278" s="183"/>
      <c r="OEV278" s="183"/>
      <c r="OEW278" s="183"/>
      <c r="OEX278" s="183"/>
      <c r="OEY278" s="183"/>
      <c r="OEZ278" s="183"/>
      <c r="OFA278" s="183"/>
      <c r="OFB278" s="183"/>
      <c r="OFC278" s="183"/>
      <c r="OFD278" s="183"/>
      <c r="OFE278" s="183"/>
      <c r="OFF278" s="183"/>
      <c r="OFG278" s="183"/>
      <c r="OFH278" s="183"/>
      <c r="OFI278" s="183"/>
      <c r="OFJ278" s="183"/>
      <c r="OFK278" s="183"/>
      <c r="OFL278" s="183"/>
      <c r="OFM278" s="183"/>
      <c r="OFN278" s="183"/>
      <c r="OFO278" s="183"/>
      <c r="OFP278" s="183"/>
      <c r="OFQ278" s="183"/>
      <c r="OFR278" s="183"/>
      <c r="OFS278" s="183"/>
      <c r="OFT278" s="183"/>
      <c r="OFU278" s="183"/>
      <c r="OFV278" s="183"/>
      <c r="OFW278" s="183"/>
      <c r="OFX278" s="183"/>
      <c r="OFY278" s="183"/>
      <c r="OFZ278" s="183"/>
      <c r="OGA278" s="183"/>
      <c r="OGB278" s="183"/>
      <c r="OGC278" s="183"/>
      <c r="OGD278" s="183"/>
      <c r="OGE278" s="183"/>
      <c r="OGF278" s="183"/>
      <c r="OGG278" s="183"/>
      <c r="OGH278" s="183"/>
      <c r="OGI278" s="183"/>
      <c r="OGJ278" s="183"/>
      <c r="OGK278" s="183"/>
      <c r="OGL278" s="183"/>
      <c r="OGM278" s="183"/>
      <c r="OGN278" s="183"/>
      <c r="OGO278" s="183"/>
      <c r="OGP278" s="183"/>
      <c r="OGQ278" s="183"/>
      <c r="OGR278" s="183"/>
      <c r="OGS278" s="183"/>
      <c r="OGT278" s="183"/>
      <c r="OGU278" s="183"/>
      <c r="OGV278" s="183"/>
      <c r="OGW278" s="183"/>
      <c r="OGX278" s="183"/>
      <c r="OGY278" s="183"/>
      <c r="OGZ278" s="183"/>
      <c r="OHA278" s="183"/>
      <c r="OHB278" s="183"/>
      <c r="OHC278" s="183"/>
      <c r="OHD278" s="183"/>
      <c r="OHE278" s="183"/>
      <c r="OHF278" s="183"/>
      <c r="OHG278" s="183"/>
      <c r="OHH278" s="183"/>
      <c r="OHI278" s="183"/>
      <c r="OHJ278" s="183"/>
      <c r="OHK278" s="183"/>
      <c r="OHL278" s="183"/>
      <c r="OHM278" s="183"/>
      <c r="OHN278" s="183"/>
      <c r="OHO278" s="183"/>
      <c r="OHP278" s="183"/>
      <c r="OHQ278" s="183"/>
      <c r="OHR278" s="183"/>
      <c r="OHS278" s="183"/>
      <c r="OHT278" s="183"/>
      <c r="OHU278" s="183"/>
      <c r="OHV278" s="183"/>
      <c r="OHW278" s="183"/>
      <c r="OHX278" s="183"/>
      <c r="OHY278" s="183"/>
      <c r="OHZ278" s="183"/>
      <c r="OIA278" s="183"/>
      <c r="OIB278" s="183"/>
      <c r="OIC278" s="183"/>
      <c r="OID278" s="183"/>
      <c r="OIE278" s="183"/>
      <c r="OIF278" s="183"/>
      <c r="OIG278" s="183"/>
      <c r="OIH278" s="183"/>
      <c r="OII278" s="183"/>
      <c r="OIJ278" s="183"/>
      <c r="OIK278" s="183"/>
      <c r="OIL278" s="183"/>
      <c r="OIM278" s="183"/>
      <c r="OIN278" s="183"/>
      <c r="OIO278" s="183"/>
      <c r="OIP278" s="183"/>
      <c r="OIQ278" s="183"/>
      <c r="OIR278" s="183"/>
      <c r="OIS278" s="183"/>
      <c r="OIT278" s="183"/>
      <c r="OIU278" s="183"/>
      <c r="OIV278" s="183"/>
      <c r="OIW278" s="183"/>
      <c r="OIX278" s="183"/>
      <c r="OIY278" s="183"/>
      <c r="OIZ278" s="183"/>
      <c r="OJA278" s="183"/>
      <c r="OJB278" s="183"/>
      <c r="OJC278" s="183"/>
      <c r="OJD278" s="183"/>
      <c r="OJE278" s="183"/>
      <c r="OJF278" s="183"/>
      <c r="OJG278" s="183"/>
      <c r="OJH278" s="183"/>
      <c r="OJI278" s="183"/>
      <c r="OJJ278" s="183"/>
      <c r="OJK278" s="183"/>
      <c r="OJL278" s="183"/>
      <c r="OJM278" s="183"/>
      <c r="OJN278" s="183"/>
      <c r="OJO278" s="183"/>
      <c r="OJP278" s="183"/>
      <c r="OJQ278" s="183"/>
      <c r="OJR278" s="183"/>
      <c r="OJS278" s="183"/>
      <c r="OJT278" s="183"/>
      <c r="OJU278" s="183"/>
      <c r="OJV278" s="183"/>
      <c r="OJW278" s="183"/>
      <c r="OJX278" s="183"/>
      <c r="OJY278" s="183"/>
      <c r="OJZ278" s="183"/>
      <c r="OKA278" s="183"/>
      <c r="OKB278" s="183"/>
      <c r="OKC278" s="183"/>
      <c r="OKD278" s="183"/>
      <c r="OKE278" s="183"/>
      <c r="OKF278" s="183"/>
      <c r="OKG278" s="183"/>
      <c r="OKH278" s="183"/>
      <c r="OKI278" s="183"/>
      <c r="OKJ278" s="183"/>
      <c r="OKK278" s="183"/>
      <c r="OKL278" s="183"/>
      <c r="OKM278" s="183"/>
      <c r="OKN278" s="183"/>
      <c r="OKO278" s="183"/>
      <c r="OKP278" s="183"/>
      <c r="OKQ278" s="183"/>
      <c r="OKR278" s="183"/>
      <c r="OKS278" s="183"/>
      <c r="OKT278" s="183"/>
      <c r="OKU278" s="183"/>
      <c r="OKV278" s="183"/>
      <c r="OKW278" s="183"/>
      <c r="OKX278" s="183"/>
      <c r="OKY278" s="183"/>
      <c r="OKZ278" s="183"/>
      <c r="OLA278" s="183"/>
      <c r="OLB278" s="183"/>
      <c r="OLC278" s="183"/>
      <c r="OLD278" s="183"/>
      <c r="OLE278" s="183"/>
      <c r="OLF278" s="183"/>
      <c r="OLG278" s="183"/>
      <c r="OLH278" s="183"/>
      <c r="OLI278" s="183"/>
      <c r="OLJ278" s="183"/>
      <c r="OLK278" s="183"/>
      <c r="OLL278" s="183"/>
      <c r="OLM278" s="183"/>
      <c r="OLN278" s="183"/>
      <c r="OLO278" s="183"/>
      <c r="OLP278" s="183"/>
      <c r="OLQ278" s="183"/>
      <c r="OLR278" s="183"/>
      <c r="OLS278" s="183"/>
      <c r="OLT278" s="183"/>
      <c r="OLU278" s="183"/>
      <c r="OLV278" s="183"/>
      <c r="OLW278" s="183"/>
      <c r="OLX278" s="183"/>
      <c r="OLY278" s="183"/>
      <c r="OLZ278" s="183"/>
      <c r="OMA278" s="183"/>
      <c r="OMB278" s="183"/>
      <c r="OMC278" s="183"/>
      <c r="OMD278" s="183"/>
      <c r="OME278" s="183"/>
      <c r="OMF278" s="183"/>
      <c r="OMG278" s="183"/>
      <c r="OMH278" s="183"/>
      <c r="OMI278" s="183"/>
      <c r="OMJ278" s="183"/>
      <c r="OMK278" s="183"/>
      <c r="OML278" s="183"/>
      <c r="OMM278" s="183"/>
      <c r="OMN278" s="183"/>
      <c r="OMO278" s="183"/>
      <c r="OMP278" s="183"/>
      <c r="OMQ278" s="183"/>
      <c r="OMR278" s="183"/>
      <c r="OMS278" s="183"/>
      <c r="OMT278" s="183"/>
      <c r="OMU278" s="183"/>
      <c r="OMV278" s="183"/>
      <c r="OMW278" s="183"/>
      <c r="OMX278" s="183"/>
      <c r="OMY278" s="183"/>
      <c r="OMZ278" s="183"/>
      <c r="ONA278" s="183"/>
      <c r="ONB278" s="183"/>
      <c r="ONC278" s="183"/>
      <c r="OND278" s="183"/>
      <c r="ONE278" s="183"/>
      <c r="ONF278" s="183"/>
      <c r="ONG278" s="183"/>
      <c r="ONH278" s="183"/>
      <c r="ONI278" s="183"/>
      <c r="ONJ278" s="183"/>
      <c r="ONK278" s="183"/>
      <c r="ONL278" s="183"/>
      <c r="ONM278" s="183"/>
      <c r="ONN278" s="183"/>
      <c r="ONO278" s="183"/>
      <c r="ONP278" s="183"/>
      <c r="ONQ278" s="183"/>
      <c r="ONR278" s="183"/>
      <c r="ONS278" s="183"/>
      <c r="ONT278" s="183"/>
      <c r="ONU278" s="183"/>
      <c r="ONV278" s="183"/>
      <c r="ONW278" s="183"/>
      <c r="ONX278" s="183"/>
      <c r="ONY278" s="183"/>
      <c r="ONZ278" s="183"/>
      <c r="OOA278" s="183"/>
      <c r="OOB278" s="183"/>
      <c r="OOC278" s="183"/>
      <c r="OOD278" s="183"/>
      <c r="OOE278" s="183"/>
      <c r="OOF278" s="183"/>
      <c r="OOG278" s="183"/>
      <c r="OOH278" s="183"/>
      <c r="OOI278" s="183"/>
      <c r="OOJ278" s="183"/>
      <c r="OOK278" s="183"/>
      <c r="OOL278" s="183"/>
      <c r="OOM278" s="183"/>
      <c r="OON278" s="183"/>
      <c r="OOO278" s="183"/>
      <c r="OOP278" s="183"/>
      <c r="OOQ278" s="183"/>
      <c r="OOR278" s="183"/>
      <c r="OOS278" s="183"/>
      <c r="OOT278" s="183"/>
      <c r="OOU278" s="183"/>
      <c r="OOV278" s="183"/>
      <c r="OOW278" s="183"/>
      <c r="OOX278" s="183"/>
      <c r="OOY278" s="183"/>
      <c r="OOZ278" s="183"/>
      <c r="OPA278" s="183"/>
      <c r="OPB278" s="183"/>
      <c r="OPC278" s="183"/>
      <c r="OPD278" s="183"/>
      <c r="OPE278" s="183"/>
      <c r="OPF278" s="183"/>
      <c r="OPG278" s="183"/>
      <c r="OPH278" s="183"/>
      <c r="OPI278" s="183"/>
      <c r="OPJ278" s="183"/>
      <c r="OPK278" s="183"/>
      <c r="OPL278" s="183"/>
      <c r="OPM278" s="183"/>
      <c r="OPN278" s="183"/>
      <c r="OPO278" s="183"/>
      <c r="OPP278" s="183"/>
      <c r="OPQ278" s="183"/>
      <c r="OPR278" s="183"/>
      <c r="OPS278" s="183"/>
      <c r="OPT278" s="183"/>
      <c r="OPU278" s="183"/>
      <c r="OPV278" s="183"/>
      <c r="OPW278" s="183"/>
      <c r="OPX278" s="183"/>
      <c r="OPY278" s="183"/>
      <c r="OPZ278" s="183"/>
      <c r="OQA278" s="183"/>
      <c r="OQB278" s="183"/>
      <c r="OQC278" s="183"/>
      <c r="OQD278" s="183"/>
      <c r="OQE278" s="183"/>
      <c r="OQF278" s="183"/>
      <c r="OQG278" s="183"/>
      <c r="OQH278" s="183"/>
      <c r="OQI278" s="183"/>
      <c r="OQJ278" s="183"/>
      <c r="OQK278" s="183"/>
      <c r="OQL278" s="183"/>
      <c r="OQM278" s="183"/>
      <c r="OQN278" s="183"/>
      <c r="OQO278" s="183"/>
      <c r="OQP278" s="183"/>
      <c r="OQQ278" s="183"/>
      <c r="OQR278" s="183"/>
      <c r="OQS278" s="183"/>
      <c r="OQT278" s="183"/>
      <c r="OQU278" s="183"/>
      <c r="OQV278" s="183"/>
      <c r="OQW278" s="183"/>
      <c r="OQX278" s="183"/>
      <c r="OQY278" s="183"/>
      <c r="OQZ278" s="183"/>
      <c r="ORA278" s="183"/>
      <c r="ORB278" s="183"/>
      <c r="ORC278" s="183"/>
      <c r="ORD278" s="183"/>
      <c r="ORE278" s="183"/>
      <c r="ORF278" s="183"/>
      <c r="ORG278" s="183"/>
      <c r="ORH278" s="183"/>
      <c r="ORI278" s="183"/>
      <c r="ORJ278" s="183"/>
      <c r="ORK278" s="183"/>
      <c r="ORL278" s="183"/>
      <c r="ORM278" s="183"/>
      <c r="ORN278" s="183"/>
      <c r="ORO278" s="183"/>
      <c r="ORP278" s="183"/>
      <c r="ORQ278" s="183"/>
      <c r="ORR278" s="183"/>
      <c r="ORS278" s="183"/>
      <c r="ORT278" s="183"/>
      <c r="ORU278" s="183"/>
      <c r="ORV278" s="183"/>
      <c r="ORW278" s="183"/>
      <c r="ORX278" s="183"/>
      <c r="ORY278" s="183"/>
      <c r="ORZ278" s="183"/>
      <c r="OSA278" s="183"/>
      <c r="OSB278" s="183"/>
      <c r="OSC278" s="183"/>
      <c r="OSD278" s="183"/>
      <c r="OSE278" s="183"/>
      <c r="OSF278" s="183"/>
      <c r="OSG278" s="183"/>
      <c r="OSH278" s="183"/>
      <c r="OSI278" s="183"/>
      <c r="OSJ278" s="183"/>
      <c r="OSK278" s="183"/>
      <c r="OSL278" s="183"/>
      <c r="OSM278" s="183"/>
      <c r="OSN278" s="183"/>
      <c r="OSO278" s="183"/>
      <c r="OSP278" s="183"/>
      <c r="OSQ278" s="183"/>
      <c r="OSR278" s="183"/>
      <c r="OSS278" s="183"/>
      <c r="OST278" s="183"/>
      <c r="OSU278" s="183"/>
      <c r="OSV278" s="183"/>
      <c r="OSW278" s="183"/>
      <c r="OSX278" s="183"/>
      <c r="OSY278" s="183"/>
      <c r="OSZ278" s="183"/>
      <c r="OTA278" s="183"/>
      <c r="OTB278" s="183"/>
      <c r="OTC278" s="183"/>
      <c r="OTD278" s="183"/>
      <c r="OTE278" s="183"/>
      <c r="OTF278" s="183"/>
      <c r="OTG278" s="183"/>
      <c r="OTH278" s="183"/>
      <c r="OTI278" s="183"/>
      <c r="OTJ278" s="183"/>
      <c r="OTK278" s="183"/>
      <c r="OTL278" s="183"/>
      <c r="OTM278" s="183"/>
      <c r="OTN278" s="183"/>
      <c r="OTO278" s="183"/>
      <c r="OTP278" s="183"/>
      <c r="OTQ278" s="183"/>
      <c r="OTR278" s="183"/>
      <c r="OTS278" s="183"/>
      <c r="OTT278" s="183"/>
      <c r="OTU278" s="183"/>
      <c r="OTV278" s="183"/>
      <c r="OTW278" s="183"/>
      <c r="OTX278" s="183"/>
      <c r="OTY278" s="183"/>
      <c r="OTZ278" s="183"/>
      <c r="OUA278" s="183"/>
      <c r="OUB278" s="183"/>
      <c r="OUC278" s="183"/>
      <c r="OUD278" s="183"/>
      <c r="OUE278" s="183"/>
      <c r="OUF278" s="183"/>
      <c r="OUG278" s="183"/>
      <c r="OUH278" s="183"/>
      <c r="OUI278" s="183"/>
      <c r="OUJ278" s="183"/>
      <c r="OUK278" s="183"/>
      <c r="OUL278" s="183"/>
      <c r="OUM278" s="183"/>
      <c r="OUN278" s="183"/>
      <c r="OUO278" s="183"/>
      <c r="OUP278" s="183"/>
      <c r="OUQ278" s="183"/>
      <c r="OUR278" s="183"/>
      <c r="OUS278" s="183"/>
      <c r="OUT278" s="183"/>
      <c r="OUU278" s="183"/>
      <c r="OUV278" s="183"/>
      <c r="OUW278" s="183"/>
      <c r="OUX278" s="183"/>
      <c r="OUY278" s="183"/>
      <c r="OUZ278" s="183"/>
      <c r="OVA278" s="183"/>
      <c r="OVB278" s="183"/>
      <c r="OVC278" s="183"/>
      <c r="OVD278" s="183"/>
      <c r="OVE278" s="183"/>
      <c r="OVF278" s="183"/>
      <c r="OVG278" s="183"/>
      <c r="OVH278" s="183"/>
      <c r="OVI278" s="183"/>
      <c r="OVJ278" s="183"/>
      <c r="OVK278" s="183"/>
      <c r="OVL278" s="183"/>
      <c r="OVM278" s="183"/>
      <c r="OVN278" s="183"/>
      <c r="OVO278" s="183"/>
      <c r="OVP278" s="183"/>
      <c r="OVQ278" s="183"/>
      <c r="OVR278" s="183"/>
      <c r="OVS278" s="183"/>
      <c r="OVT278" s="183"/>
      <c r="OVU278" s="183"/>
      <c r="OVV278" s="183"/>
      <c r="OVW278" s="183"/>
      <c r="OVX278" s="183"/>
      <c r="OVY278" s="183"/>
      <c r="OVZ278" s="183"/>
      <c r="OWA278" s="183"/>
      <c r="OWB278" s="183"/>
      <c r="OWC278" s="183"/>
      <c r="OWD278" s="183"/>
      <c r="OWE278" s="183"/>
      <c r="OWF278" s="183"/>
      <c r="OWG278" s="183"/>
      <c r="OWH278" s="183"/>
      <c r="OWI278" s="183"/>
      <c r="OWJ278" s="183"/>
      <c r="OWK278" s="183"/>
      <c r="OWL278" s="183"/>
      <c r="OWM278" s="183"/>
      <c r="OWN278" s="183"/>
      <c r="OWO278" s="183"/>
      <c r="OWP278" s="183"/>
      <c r="OWQ278" s="183"/>
      <c r="OWR278" s="183"/>
      <c r="OWS278" s="183"/>
      <c r="OWT278" s="183"/>
      <c r="OWU278" s="183"/>
      <c r="OWV278" s="183"/>
      <c r="OWW278" s="183"/>
      <c r="OWX278" s="183"/>
      <c r="OWY278" s="183"/>
      <c r="OWZ278" s="183"/>
      <c r="OXA278" s="183"/>
      <c r="OXB278" s="183"/>
      <c r="OXC278" s="183"/>
      <c r="OXD278" s="183"/>
      <c r="OXE278" s="183"/>
      <c r="OXF278" s="183"/>
      <c r="OXG278" s="183"/>
      <c r="OXH278" s="183"/>
      <c r="OXI278" s="183"/>
      <c r="OXJ278" s="183"/>
      <c r="OXK278" s="183"/>
      <c r="OXL278" s="183"/>
      <c r="OXM278" s="183"/>
      <c r="OXN278" s="183"/>
      <c r="OXO278" s="183"/>
      <c r="OXP278" s="183"/>
      <c r="OXQ278" s="183"/>
      <c r="OXR278" s="183"/>
      <c r="OXS278" s="183"/>
      <c r="OXT278" s="183"/>
      <c r="OXU278" s="183"/>
      <c r="OXV278" s="183"/>
      <c r="OXW278" s="183"/>
      <c r="OXX278" s="183"/>
      <c r="OXY278" s="183"/>
      <c r="OXZ278" s="183"/>
      <c r="OYA278" s="183"/>
      <c r="OYB278" s="183"/>
      <c r="OYC278" s="183"/>
      <c r="OYD278" s="183"/>
      <c r="OYE278" s="183"/>
      <c r="OYF278" s="183"/>
      <c r="OYG278" s="183"/>
      <c r="OYH278" s="183"/>
      <c r="OYI278" s="183"/>
      <c r="OYJ278" s="183"/>
      <c r="OYK278" s="183"/>
      <c r="OYL278" s="183"/>
      <c r="OYM278" s="183"/>
      <c r="OYN278" s="183"/>
      <c r="OYO278" s="183"/>
      <c r="OYP278" s="183"/>
      <c r="OYQ278" s="183"/>
      <c r="OYR278" s="183"/>
      <c r="OYS278" s="183"/>
      <c r="OYT278" s="183"/>
      <c r="OYU278" s="183"/>
      <c r="OYV278" s="183"/>
      <c r="OYW278" s="183"/>
      <c r="OYX278" s="183"/>
      <c r="OYY278" s="183"/>
      <c r="OYZ278" s="183"/>
      <c r="OZA278" s="183"/>
      <c r="OZB278" s="183"/>
      <c r="OZC278" s="183"/>
      <c r="OZD278" s="183"/>
      <c r="OZE278" s="183"/>
      <c r="OZF278" s="183"/>
      <c r="OZG278" s="183"/>
      <c r="OZH278" s="183"/>
      <c r="OZI278" s="183"/>
      <c r="OZJ278" s="183"/>
      <c r="OZK278" s="183"/>
      <c r="OZL278" s="183"/>
      <c r="OZM278" s="183"/>
      <c r="OZN278" s="183"/>
      <c r="OZO278" s="183"/>
      <c r="OZP278" s="183"/>
      <c r="OZQ278" s="183"/>
      <c r="OZR278" s="183"/>
      <c r="OZS278" s="183"/>
      <c r="OZT278" s="183"/>
      <c r="OZU278" s="183"/>
      <c r="OZV278" s="183"/>
      <c r="OZW278" s="183"/>
      <c r="OZX278" s="183"/>
      <c r="OZY278" s="183"/>
      <c r="OZZ278" s="183"/>
      <c r="PAA278" s="183"/>
      <c r="PAB278" s="183"/>
      <c r="PAC278" s="183"/>
      <c r="PAD278" s="183"/>
      <c r="PAE278" s="183"/>
      <c r="PAF278" s="183"/>
      <c r="PAG278" s="183"/>
      <c r="PAH278" s="183"/>
      <c r="PAI278" s="183"/>
      <c r="PAJ278" s="183"/>
      <c r="PAK278" s="183"/>
      <c r="PAL278" s="183"/>
      <c r="PAM278" s="183"/>
      <c r="PAN278" s="183"/>
      <c r="PAO278" s="183"/>
      <c r="PAP278" s="183"/>
      <c r="PAQ278" s="183"/>
      <c r="PAR278" s="183"/>
      <c r="PAS278" s="183"/>
      <c r="PAT278" s="183"/>
      <c r="PAU278" s="183"/>
      <c r="PAV278" s="183"/>
      <c r="PAW278" s="183"/>
      <c r="PAX278" s="183"/>
      <c r="PAY278" s="183"/>
      <c r="PAZ278" s="183"/>
      <c r="PBA278" s="183"/>
      <c r="PBB278" s="183"/>
      <c r="PBC278" s="183"/>
      <c r="PBD278" s="183"/>
      <c r="PBE278" s="183"/>
      <c r="PBF278" s="183"/>
      <c r="PBG278" s="183"/>
      <c r="PBH278" s="183"/>
      <c r="PBI278" s="183"/>
      <c r="PBJ278" s="183"/>
      <c r="PBK278" s="183"/>
      <c r="PBL278" s="183"/>
      <c r="PBM278" s="183"/>
      <c r="PBN278" s="183"/>
      <c r="PBO278" s="183"/>
      <c r="PBP278" s="183"/>
      <c r="PBQ278" s="183"/>
      <c r="PBR278" s="183"/>
      <c r="PBS278" s="183"/>
      <c r="PBT278" s="183"/>
      <c r="PBU278" s="183"/>
      <c r="PBV278" s="183"/>
      <c r="PBW278" s="183"/>
      <c r="PBX278" s="183"/>
      <c r="PBY278" s="183"/>
      <c r="PBZ278" s="183"/>
      <c r="PCA278" s="183"/>
      <c r="PCB278" s="183"/>
      <c r="PCC278" s="183"/>
      <c r="PCD278" s="183"/>
      <c r="PCE278" s="183"/>
      <c r="PCF278" s="183"/>
      <c r="PCG278" s="183"/>
      <c r="PCH278" s="183"/>
      <c r="PCI278" s="183"/>
      <c r="PCJ278" s="183"/>
      <c r="PCK278" s="183"/>
      <c r="PCL278" s="183"/>
      <c r="PCM278" s="183"/>
      <c r="PCN278" s="183"/>
      <c r="PCO278" s="183"/>
      <c r="PCP278" s="183"/>
      <c r="PCQ278" s="183"/>
      <c r="PCR278" s="183"/>
      <c r="PCS278" s="183"/>
      <c r="PCT278" s="183"/>
      <c r="PCU278" s="183"/>
      <c r="PCV278" s="183"/>
      <c r="PCW278" s="183"/>
      <c r="PCX278" s="183"/>
      <c r="PCY278" s="183"/>
      <c r="PCZ278" s="183"/>
      <c r="PDA278" s="183"/>
      <c r="PDB278" s="183"/>
      <c r="PDC278" s="183"/>
      <c r="PDD278" s="183"/>
      <c r="PDE278" s="183"/>
      <c r="PDF278" s="183"/>
      <c r="PDG278" s="183"/>
      <c r="PDH278" s="183"/>
      <c r="PDI278" s="183"/>
      <c r="PDJ278" s="183"/>
      <c r="PDK278" s="183"/>
      <c r="PDL278" s="183"/>
      <c r="PDM278" s="183"/>
      <c r="PDN278" s="183"/>
      <c r="PDO278" s="183"/>
      <c r="PDP278" s="183"/>
      <c r="PDQ278" s="183"/>
      <c r="PDR278" s="183"/>
      <c r="PDS278" s="183"/>
      <c r="PDT278" s="183"/>
      <c r="PDU278" s="183"/>
      <c r="PDV278" s="183"/>
      <c r="PDW278" s="183"/>
      <c r="PDX278" s="183"/>
      <c r="PDY278" s="183"/>
      <c r="PDZ278" s="183"/>
      <c r="PEA278" s="183"/>
      <c r="PEB278" s="183"/>
      <c r="PEC278" s="183"/>
      <c r="PED278" s="183"/>
      <c r="PEE278" s="183"/>
      <c r="PEF278" s="183"/>
      <c r="PEG278" s="183"/>
      <c r="PEH278" s="183"/>
      <c r="PEI278" s="183"/>
      <c r="PEJ278" s="183"/>
      <c r="PEK278" s="183"/>
      <c r="PEL278" s="183"/>
      <c r="PEM278" s="183"/>
      <c r="PEN278" s="183"/>
      <c r="PEO278" s="183"/>
      <c r="PEP278" s="183"/>
      <c r="PEQ278" s="183"/>
      <c r="PER278" s="183"/>
      <c r="PES278" s="183"/>
      <c r="PET278" s="183"/>
      <c r="PEU278" s="183"/>
      <c r="PEV278" s="183"/>
      <c r="PEW278" s="183"/>
      <c r="PEX278" s="183"/>
      <c r="PEY278" s="183"/>
      <c r="PEZ278" s="183"/>
      <c r="PFA278" s="183"/>
      <c r="PFB278" s="183"/>
      <c r="PFC278" s="183"/>
      <c r="PFD278" s="183"/>
      <c r="PFE278" s="183"/>
      <c r="PFF278" s="183"/>
      <c r="PFG278" s="183"/>
      <c r="PFH278" s="183"/>
      <c r="PFI278" s="183"/>
      <c r="PFJ278" s="183"/>
      <c r="PFK278" s="183"/>
      <c r="PFL278" s="183"/>
      <c r="PFM278" s="183"/>
      <c r="PFN278" s="183"/>
      <c r="PFO278" s="183"/>
      <c r="PFP278" s="183"/>
      <c r="PFQ278" s="183"/>
      <c r="PFR278" s="183"/>
      <c r="PFS278" s="183"/>
      <c r="PFT278" s="183"/>
      <c r="PFU278" s="183"/>
      <c r="PFV278" s="183"/>
      <c r="PFW278" s="183"/>
      <c r="PFX278" s="183"/>
      <c r="PFY278" s="183"/>
      <c r="PFZ278" s="183"/>
      <c r="PGA278" s="183"/>
      <c r="PGB278" s="183"/>
      <c r="PGC278" s="183"/>
      <c r="PGD278" s="183"/>
      <c r="PGE278" s="183"/>
      <c r="PGF278" s="183"/>
      <c r="PGG278" s="183"/>
      <c r="PGH278" s="183"/>
      <c r="PGI278" s="183"/>
      <c r="PGJ278" s="183"/>
      <c r="PGK278" s="183"/>
      <c r="PGL278" s="183"/>
      <c r="PGM278" s="183"/>
      <c r="PGN278" s="183"/>
      <c r="PGO278" s="183"/>
      <c r="PGP278" s="183"/>
      <c r="PGQ278" s="183"/>
      <c r="PGR278" s="183"/>
      <c r="PGS278" s="183"/>
      <c r="PGT278" s="183"/>
      <c r="PGU278" s="183"/>
      <c r="PGV278" s="183"/>
      <c r="PGW278" s="183"/>
      <c r="PGX278" s="183"/>
      <c r="PGY278" s="183"/>
      <c r="PGZ278" s="183"/>
      <c r="PHA278" s="183"/>
      <c r="PHB278" s="183"/>
      <c r="PHC278" s="183"/>
      <c r="PHD278" s="183"/>
      <c r="PHE278" s="183"/>
      <c r="PHF278" s="183"/>
      <c r="PHG278" s="183"/>
      <c r="PHH278" s="183"/>
      <c r="PHI278" s="183"/>
      <c r="PHJ278" s="183"/>
      <c r="PHK278" s="183"/>
      <c r="PHL278" s="183"/>
      <c r="PHM278" s="183"/>
      <c r="PHN278" s="183"/>
      <c r="PHO278" s="183"/>
      <c r="PHP278" s="183"/>
      <c r="PHQ278" s="183"/>
      <c r="PHR278" s="183"/>
      <c r="PHS278" s="183"/>
      <c r="PHT278" s="183"/>
      <c r="PHU278" s="183"/>
      <c r="PHV278" s="183"/>
      <c r="PHW278" s="183"/>
      <c r="PHX278" s="183"/>
      <c r="PHY278" s="183"/>
      <c r="PHZ278" s="183"/>
      <c r="PIA278" s="183"/>
      <c r="PIB278" s="183"/>
      <c r="PIC278" s="183"/>
      <c r="PID278" s="183"/>
      <c r="PIE278" s="183"/>
      <c r="PIF278" s="183"/>
      <c r="PIG278" s="183"/>
      <c r="PIH278" s="183"/>
      <c r="PII278" s="183"/>
      <c r="PIJ278" s="183"/>
      <c r="PIK278" s="183"/>
      <c r="PIL278" s="183"/>
      <c r="PIM278" s="183"/>
      <c r="PIN278" s="183"/>
      <c r="PIO278" s="183"/>
      <c r="PIP278" s="183"/>
      <c r="PIQ278" s="183"/>
      <c r="PIR278" s="183"/>
      <c r="PIS278" s="183"/>
      <c r="PIT278" s="183"/>
      <c r="PIU278" s="183"/>
      <c r="PIV278" s="183"/>
      <c r="PIW278" s="183"/>
      <c r="PIX278" s="183"/>
      <c r="PIY278" s="183"/>
      <c r="PIZ278" s="183"/>
      <c r="PJA278" s="183"/>
      <c r="PJB278" s="183"/>
      <c r="PJC278" s="183"/>
      <c r="PJD278" s="183"/>
      <c r="PJE278" s="183"/>
      <c r="PJF278" s="183"/>
      <c r="PJG278" s="183"/>
      <c r="PJH278" s="183"/>
      <c r="PJI278" s="183"/>
      <c r="PJJ278" s="183"/>
      <c r="PJK278" s="183"/>
      <c r="PJL278" s="183"/>
      <c r="PJM278" s="183"/>
      <c r="PJN278" s="183"/>
      <c r="PJO278" s="183"/>
      <c r="PJP278" s="183"/>
      <c r="PJQ278" s="183"/>
      <c r="PJR278" s="183"/>
      <c r="PJS278" s="183"/>
      <c r="PJT278" s="183"/>
      <c r="PJU278" s="183"/>
      <c r="PJV278" s="183"/>
      <c r="PJW278" s="183"/>
      <c r="PJX278" s="183"/>
      <c r="PJY278" s="183"/>
      <c r="PJZ278" s="183"/>
      <c r="PKA278" s="183"/>
      <c r="PKB278" s="183"/>
      <c r="PKC278" s="183"/>
      <c r="PKD278" s="183"/>
      <c r="PKE278" s="183"/>
      <c r="PKF278" s="183"/>
      <c r="PKG278" s="183"/>
      <c r="PKH278" s="183"/>
      <c r="PKI278" s="183"/>
      <c r="PKJ278" s="183"/>
      <c r="PKK278" s="183"/>
      <c r="PKL278" s="183"/>
      <c r="PKM278" s="183"/>
      <c r="PKN278" s="183"/>
      <c r="PKO278" s="183"/>
      <c r="PKP278" s="183"/>
      <c r="PKQ278" s="183"/>
      <c r="PKR278" s="183"/>
      <c r="PKS278" s="183"/>
      <c r="PKT278" s="183"/>
      <c r="PKU278" s="183"/>
      <c r="PKV278" s="183"/>
      <c r="PKW278" s="183"/>
      <c r="PKX278" s="183"/>
      <c r="PKY278" s="183"/>
      <c r="PKZ278" s="183"/>
      <c r="PLA278" s="183"/>
      <c r="PLB278" s="183"/>
      <c r="PLC278" s="183"/>
      <c r="PLD278" s="183"/>
      <c r="PLE278" s="183"/>
      <c r="PLF278" s="183"/>
      <c r="PLG278" s="183"/>
      <c r="PLH278" s="183"/>
      <c r="PLI278" s="183"/>
      <c r="PLJ278" s="183"/>
      <c r="PLK278" s="183"/>
      <c r="PLL278" s="183"/>
      <c r="PLM278" s="183"/>
      <c r="PLN278" s="183"/>
      <c r="PLO278" s="183"/>
      <c r="PLP278" s="183"/>
      <c r="PLQ278" s="183"/>
      <c r="PLR278" s="183"/>
      <c r="PLS278" s="183"/>
      <c r="PLT278" s="183"/>
      <c r="PLU278" s="183"/>
      <c r="PLV278" s="183"/>
      <c r="PLW278" s="183"/>
      <c r="PLX278" s="183"/>
      <c r="PLY278" s="183"/>
      <c r="PLZ278" s="183"/>
      <c r="PMA278" s="183"/>
      <c r="PMB278" s="183"/>
      <c r="PMC278" s="183"/>
      <c r="PMD278" s="183"/>
      <c r="PME278" s="183"/>
      <c r="PMF278" s="183"/>
      <c r="PMG278" s="183"/>
      <c r="PMH278" s="183"/>
      <c r="PMI278" s="183"/>
      <c r="PMJ278" s="183"/>
      <c r="PMK278" s="183"/>
      <c r="PML278" s="183"/>
      <c r="PMM278" s="183"/>
      <c r="PMN278" s="183"/>
      <c r="PMO278" s="183"/>
      <c r="PMP278" s="183"/>
      <c r="PMQ278" s="183"/>
      <c r="PMR278" s="183"/>
      <c r="PMS278" s="183"/>
      <c r="PMT278" s="183"/>
      <c r="PMU278" s="183"/>
      <c r="PMV278" s="183"/>
      <c r="PMW278" s="183"/>
      <c r="PMX278" s="183"/>
      <c r="PMY278" s="183"/>
      <c r="PMZ278" s="183"/>
      <c r="PNA278" s="183"/>
      <c r="PNB278" s="183"/>
      <c r="PNC278" s="183"/>
      <c r="PND278" s="183"/>
      <c r="PNE278" s="183"/>
      <c r="PNF278" s="183"/>
      <c r="PNG278" s="183"/>
      <c r="PNH278" s="183"/>
      <c r="PNI278" s="183"/>
      <c r="PNJ278" s="183"/>
      <c r="PNK278" s="183"/>
      <c r="PNL278" s="183"/>
      <c r="PNM278" s="183"/>
      <c r="PNN278" s="183"/>
      <c r="PNO278" s="183"/>
      <c r="PNP278" s="183"/>
      <c r="PNQ278" s="183"/>
      <c r="PNR278" s="183"/>
      <c r="PNS278" s="183"/>
      <c r="PNT278" s="183"/>
      <c r="PNU278" s="183"/>
      <c r="PNV278" s="183"/>
      <c r="PNW278" s="183"/>
      <c r="PNX278" s="183"/>
      <c r="PNY278" s="183"/>
      <c r="PNZ278" s="183"/>
      <c r="POA278" s="183"/>
      <c r="POB278" s="183"/>
      <c r="POC278" s="183"/>
      <c r="POD278" s="183"/>
      <c r="POE278" s="183"/>
      <c r="POF278" s="183"/>
      <c r="POG278" s="183"/>
      <c r="POH278" s="183"/>
      <c r="POI278" s="183"/>
      <c r="POJ278" s="183"/>
      <c r="POK278" s="183"/>
      <c r="POL278" s="183"/>
      <c r="POM278" s="183"/>
      <c r="PON278" s="183"/>
      <c r="POO278" s="183"/>
      <c r="POP278" s="183"/>
      <c r="POQ278" s="183"/>
      <c r="POR278" s="183"/>
      <c r="POS278" s="183"/>
      <c r="POT278" s="183"/>
      <c r="POU278" s="183"/>
      <c r="POV278" s="183"/>
      <c r="POW278" s="183"/>
      <c r="POX278" s="183"/>
      <c r="POY278" s="183"/>
      <c r="POZ278" s="183"/>
      <c r="PPA278" s="183"/>
      <c r="PPB278" s="183"/>
      <c r="PPC278" s="183"/>
      <c r="PPD278" s="183"/>
      <c r="PPE278" s="183"/>
      <c r="PPF278" s="183"/>
      <c r="PPG278" s="183"/>
      <c r="PPH278" s="183"/>
      <c r="PPI278" s="183"/>
      <c r="PPJ278" s="183"/>
      <c r="PPK278" s="183"/>
      <c r="PPL278" s="183"/>
      <c r="PPM278" s="183"/>
      <c r="PPN278" s="183"/>
      <c r="PPO278" s="183"/>
      <c r="PPP278" s="183"/>
      <c r="PPQ278" s="183"/>
      <c r="PPR278" s="183"/>
      <c r="PPS278" s="183"/>
      <c r="PPT278" s="183"/>
      <c r="PPU278" s="183"/>
      <c r="PPV278" s="183"/>
      <c r="PPW278" s="183"/>
      <c r="PPX278" s="183"/>
      <c r="PPY278" s="183"/>
      <c r="PPZ278" s="183"/>
      <c r="PQA278" s="183"/>
      <c r="PQB278" s="183"/>
      <c r="PQC278" s="183"/>
      <c r="PQD278" s="183"/>
      <c r="PQE278" s="183"/>
      <c r="PQF278" s="183"/>
      <c r="PQG278" s="183"/>
      <c r="PQH278" s="183"/>
      <c r="PQI278" s="183"/>
      <c r="PQJ278" s="183"/>
      <c r="PQK278" s="183"/>
      <c r="PQL278" s="183"/>
      <c r="PQM278" s="183"/>
      <c r="PQN278" s="183"/>
      <c r="PQO278" s="183"/>
      <c r="PQP278" s="183"/>
      <c r="PQQ278" s="183"/>
      <c r="PQR278" s="183"/>
      <c r="PQS278" s="183"/>
      <c r="PQT278" s="183"/>
      <c r="PQU278" s="183"/>
      <c r="PQV278" s="183"/>
      <c r="PQW278" s="183"/>
      <c r="PQX278" s="183"/>
      <c r="PQY278" s="183"/>
      <c r="PQZ278" s="183"/>
      <c r="PRA278" s="183"/>
      <c r="PRB278" s="183"/>
      <c r="PRC278" s="183"/>
      <c r="PRD278" s="183"/>
      <c r="PRE278" s="183"/>
      <c r="PRF278" s="183"/>
      <c r="PRG278" s="183"/>
      <c r="PRH278" s="183"/>
      <c r="PRI278" s="183"/>
      <c r="PRJ278" s="183"/>
      <c r="PRK278" s="183"/>
      <c r="PRL278" s="183"/>
      <c r="PRM278" s="183"/>
      <c r="PRN278" s="183"/>
      <c r="PRO278" s="183"/>
      <c r="PRP278" s="183"/>
      <c r="PRQ278" s="183"/>
      <c r="PRR278" s="183"/>
      <c r="PRS278" s="183"/>
      <c r="PRT278" s="183"/>
      <c r="PRU278" s="183"/>
      <c r="PRV278" s="183"/>
      <c r="PRW278" s="183"/>
      <c r="PRX278" s="183"/>
      <c r="PRY278" s="183"/>
      <c r="PRZ278" s="183"/>
      <c r="PSA278" s="183"/>
      <c r="PSB278" s="183"/>
      <c r="PSC278" s="183"/>
      <c r="PSD278" s="183"/>
      <c r="PSE278" s="183"/>
      <c r="PSF278" s="183"/>
      <c r="PSG278" s="183"/>
      <c r="PSH278" s="183"/>
      <c r="PSI278" s="183"/>
      <c r="PSJ278" s="183"/>
      <c r="PSK278" s="183"/>
      <c r="PSL278" s="183"/>
      <c r="PSM278" s="183"/>
      <c r="PSN278" s="183"/>
      <c r="PSO278" s="183"/>
      <c r="PSP278" s="183"/>
      <c r="PSQ278" s="183"/>
      <c r="PSR278" s="183"/>
      <c r="PSS278" s="183"/>
      <c r="PST278" s="183"/>
      <c r="PSU278" s="183"/>
      <c r="PSV278" s="183"/>
      <c r="PSW278" s="183"/>
      <c r="PSX278" s="183"/>
      <c r="PSY278" s="183"/>
      <c r="PSZ278" s="183"/>
      <c r="PTA278" s="183"/>
      <c r="PTB278" s="183"/>
      <c r="PTC278" s="183"/>
      <c r="PTD278" s="183"/>
      <c r="PTE278" s="183"/>
      <c r="PTF278" s="183"/>
      <c r="PTG278" s="183"/>
      <c r="PTH278" s="183"/>
      <c r="PTI278" s="183"/>
      <c r="PTJ278" s="183"/>
      <c r="PTK278" s="183"/>
      <c r="PTL278" s="183"/>
      <c r="PTM278" s="183"/>
      <c r="PTN278" s="183"/>
      <c r="PTO278" s="183"/>
      <c r="PTP278" s="183"/>
      <c r="PTQ278" s="183"/>
      <c r="PTR278" s="183"/>
      <c r="PTS278" s="183"/>
      <c r="PTT278" s="183"/>
      <c r="PTU278" s="183"/>
      <c r="PTV278" s="183"/>
      <c r="PTW278" s="183"/>
      <c r="PTX278" s="183"/>
      <c r="PTY278" s="183"/>
      <c r="PTZ278" s="183"/>
      <c r="PUA278" s="183"/>
      <c r="PUB278" s="183"/>
      <c r="PUC278" s="183"/>
      <c r="PUD278" s="183"/>
      <c r="PUE278" s="183"/>
      <c r="PUF278" s="183"/>
      <c r="PUG278" s="183"/>
      <c r="PUH278" s="183"/>
      <c r="PUI278" s="183"/>
      <c r="PUJ278" s="183"/>
      <c r="PUK278" s="183"/>
      <c r="PUL278" s="183"/>
      <c r="PUM278" s="183"/>
      <c r="PUN278" s="183"/>
      <c r="PUO278" s="183"/>
      <c r="PUP278" s="183"/>
      <c r="PUQ278" s="183"/>
      <c r="PUR278" s="183"/>
      <c r="PUS278" s="183"/>
      <c r="PUT278" s="183"/>
      <c r="PUU278" s="183"/>
      <c r="PUV278" s="183"/>
      <c r="PUW278" s="183"/>
      <c r="PUX278" s="183"/>
      <c r="PUY278" s="183"/>
      <c r="PUZ278" s="183"/>
      <c r="PVA278" s="183"/>
      <c r="PVB278" s="183"/>
      <c r="PVC278" s="183"/>
      <c r="PVD278" s="183"/>
      <c r="PVE278" s="183"/>
      <c r="PVF278" s="183"/>
      <c r="PVG278" s="183"/>
      <c r="PVH278" s="183"/>
      <c r="PVI278" s="183"/>
      <c r="PVJ278" s="183"/>
      <c r="PVK278" s="183"/>
      <c r="PVL278" s="183"/>
      <c r="PVM278" s="183"/>
      <c r="PVN278" s="183"/>
      <c r="PVO278" s="183"/>
      <c r="PVP278" s="183"/>
      <c r="PVQ278" s="183"/>
      <c r="PVR278" s="183"/>
      <c r="PVS278" s="183"/>
      <c r="PVT278" s="183"/>
      <c r="PVU278" s="183"/>
      <c r="PVV278" s="183"/>
      <c r="PVW278" s="183"/>
      <c r="PVX278" s="183"/>
      <c r="PVY278" s="183"/>
      <c r="PVZ278" s="183"/>
      <c r="PWA278" s="183"/>
      <c r="PWB278" s="183"/>
      <c r="PWC278" s="183"/>
      <c r="PWD278" s="183"/>
      <c r="PWE278" s="183"/>
      <c r="PWF278" s="183"/>
      <c r="PWG278" s="183"/>
      <c r="PWH278" s="183"/>
      <c r="PWI278" s="183"/>
      <c r="PWJ278" s="183"/>
      <c r="PWK278" s="183"/>
      <c r="PWL278" s="183"/>
      <c r="PWM278" s="183"/>
      <c r="PWN278" s="183"/>
      <c r="PWO278" s="183"/>
      <c r="PWP278" s="183"/>
      <c r="PWQ278" s="183"/>
      <c r="PWR278" s="183"/>
      <c r="PWS278" s="183"/>
      <c r="PWT278" s="183"/>
      <c r="PWU278" s="183"/>
      <c r="PWV278" s="183"/>
      <c r="PWW278" s="183"/>
      <c r="PWX278" s="183"/>
      <c r="PWY278" s="183"/>
      <c r="PWZ278" s="183"/>
      <c r="PXA278" s="183"/>
      <c r="PXB278" s="183"/>
      <c r="PXC278" s="183"/>
      <c r="PXD278" s="183"/>
      <c r="PXE278" s="183"/>
      <c r="PXF278" s="183"/>
      <c r="PXG278" s="183"/>
      <c r="PXH278" s="183"/>
      <c r="PXI278" s="183"/>
      <c r="PXJ278" s="183"/>
      <c r="PXK278" s="183"/>
      <c r="PXL278" s="183"/>
      <c r="PXM278" s="183"/>
      <c r="PXN278" s="183"/>
      <c r="PXO278" s="183"/>
      <c r="PXP278" s="183"/>
      <c r="PXQ278" s="183"/>
      <c r="PXR278" s="183"/>
      <c r="PXS278" s="183"/>
      <c r="PXT278" s="183"/>
      <c r="PXU278" s="183"/>
      <c r="PXV278" s="183"/>
      <c r="PXW278" s="183"/>
      <c r="PXX278" s="183"/>
      <c r="PXY278" s="183"/>
      <c r="PXZ278" s="183"/>
      <c r="PYA278" s="183"/>
      <c r="PYB278" s="183"/>
      <c r="PYC278" s="183"/>
      <c r="PYD278" s="183"/>
      <c r="PYE278" s="183"/>
      <c r="PYF278" s="183"/>
      <c r="PYG278" s="183"/>
      <c r="PYH278" s="183"/>
      <c r="PYI278" s="183"/>
      <c r="PYJ278" s="183"/>
      <c r="PYK278" s="183"/>
      <c r="PYL278" s="183"/>
      <c r="PYM278" s="183"/>
      <c r="PYN278" s="183"/>
      <c r="PYO278" s="183"/>
      <c r="PYP278" s="183"/>
      <c r="PYQ278" s="183"/>
      <c r="PYR278" s="183"/>
      <c r="PYS278" s="183"/>
      <c r="PYT278" s="183"/>
      <c r="PYU278" s="183"/>
      <c r="PYV278" s="183"/>
      <c r="PYW278" s="183"/>
      <c r="PYX278" s="183"/>
      <c r="PYY278" s="183"/>
      <c r="PYZ278" s="183"/>
      <c r="PZA278" s="183"/>
      <c r="PZB278" s="183"/>
      <c r="PZC278" s="183"/>
      <c r="PZD278" s="183"/>
      <c r="PZE278" s="183"/>
      <c r="PZF278" s="183"/>
      <c r="PZG278" s="183"/>
      <c r="PZH278" s="183"/>
      <c r="PZI278" s="183"/>
      <c r="PZJ278" s="183"/>
      <c r="PZK278" s="183"/>
      <c r="PZL278" s="183"/>
      <c r="PZM278" s="183"/>
      <c r="PZN278" s="183"/>
      <c r="PZO278" s="183"/>
      <c r="PZP278" s="183"/>
      <c r="PZQ278" s="183"/>
      <c r="PZR278" s="183"/>
      <c r="PZS278" s="183"/>
      <c r="PZT278" s="183"/>
      <c r="PZU278" s="183"/>
      <c r="PZV278" s="183"/>
      <c r="PZW278" s="183"/>
      <c r="PZX278" s="183"/>
      <c r="PZY278" s="183"/>
      <c r="PZZ278" s="183"/>
      <c r="QAA278" s="183"/>
      <c r="QAB278" s="183"/>
      <c r="QAC278" s="183"/>
      <c r="QAD278" s="183"/>
      <c r="QAE278" s="183"/>
      <c r="QAF278" s="183"/>
      <c r="QAG278" s="183"/>
      <c r="QAH278" s="183"/>
      <c r="QAI278" s="183"/>
      <c r="QAJ278" s="183"/>
      <c r="QAK278" s="183"/>
      <c r="QAL278" s="183"/>
      <c r="QAM278" s="183"/>
      <c r="QAN278" s="183"/>
      <c r="QAO278" s="183"/>
      <c r="QAP278" s="183"/>
      <c r="QAQ278" s="183"/>
      <c r="QAR278" s="183"/>
      <c r="QAS278" s="183"/>
      <c r="QAT278" s="183"/>
      <c r="QAU278" s="183"/>
      <c r="QAV278" s="183"/>
      <c r="QAW278" s="183"/>
      <c r="QAX278" s="183"/>
      <c r="QAY278" s="183"/>
      <c r="QAZ278" s="183"/>
      <c r="QBA278" s="183"/>
      <c r="QBB278" s="183"/>
      <c r="QBC278" s="183"/>
      <c r="QBD278" s="183"/>
      <c r="QBE278" s="183"/>
      <c r="QBF278" s="183"/>
      <c r="QBG278" s="183"/>
      <c r="QBH278" s="183"/>
      <c r="QBI278" s="183"/>
      <c r="QBJ278" s="183"/>
      <c r="QBK278" s="183"/>
      <c r="QBL278" s="183"/>
      <c r="QBM278" s="183"/>
      <c r="QBN278" s="183"/>
      <c r="QBO278" s="183"/>
      <c r="QBP278" s="183"/>
      <c r="QBQ278" s="183"/>
      <c r="QBR278" s="183"/>
      <c r="QBS278" s="183"/>
      <c r="QBT278" s="183"/>
      <c r="QBU278" s="183"/>
      <c r="QBV278" s="183"/>
      <c r="QBW278" s="183"/>
      <c r="QBX278" s="183"/>
      <c r="QBY278" s="183"/>
      <c r="QBZ278" s="183"/>
      <c r="QCA278" s="183"/>
      <c r="QCB278" s="183"/>
      <c r="QCC278" s="183"/>
      <c r="QCD278" s="183"/>
      <c r="QCE278" s="183"/>
      <c r="QCF278" s="183"/>
      <c r="QCG278" s="183"/>
      <c r="QCH278" s="183"/>
      <c r="QCI278" s="183"/>
      <c r="QCJ278" s="183"/>
      <c r="QCK278" s="183"/>
      <c r="QCL278" s="183"/>
      <c r="QCM278" s="183"/>
      <c r="QCN278" s="183"/>
      <c r="QCO278" s="183"/>
      <c r="QCP278" s="183"/>
      <c r="QCQ278" s="183"/>
      <c r="QCR278" s="183"/>
      <c r="QCS278" s="183"/>
      <c r="QCT278" s="183"/>
      <c r="QCU278" s="183"/>
      <c r="QCV278" s="183"/>
      <c r="QCW278" s="183"/>
      <c r="QCX278" s="183"/>
      <c r="QCY278" s="183"/>
      <c r="QCZ278" s="183"/>
      <c r="QDA278" s="183"/>
      <c r="QDB278" s="183"/>
      <c r="QDC278" s="183"/>
      <c r="QDD278" s="183"/>
      <c r="QDE278" s="183"/>
      <c r="QDF278" s="183"/>
      <c r="QDG278" s="183"/>
      <c r="QDH278" s="183"/>
      <c r="QDI278" s="183"/>
      <c r="QDJ278" s="183"/>
      <c r="QDK278" s="183"/>
      <c r="QDL278" s="183"/>
      <c r="QDM278" s="183"/>
      <c r="QDN278" s="183"/>
      <c r="QDO278" s="183"/>
      <c r="QDP278" s="183"/>
      <c r="QDQ278" s="183"/>
      <c r="QDR278" s="183"/>
      <c r="QDS278" s="183"/>
      <c r="QDT278" s="183"/>
      <c r="QDU278" s="183"/>
      <c r="QDV278" s="183"/>
      <c r="QDW278" s="183"/>
      <c r="QDX278" s="183"/>
      <c r="QDY278" s="183"/>
      <c r="QDZ278" s="183"/>
      <c r="QEA278" s="183"/>
      <c r="QEB278" s="183"/>
      <c r="QEC278" s="183"/>
      <c r="QED278" s="183"/>
      <c r="QEE278" s="183"/>
      <c r="QEF278" s="183"/>
      <c r="QEG278" s="183"/>
      <c r="QEH278" s="183"/>
      <c r="QEI278" s="183"/>
      <c r="QEJ278" s="183"/>
      <c r="QEK278" s="183"/>
      <c r="QEL278" s="183"/>
      <c r="QEM278" s="183"/>
      <c r="QEN278" s="183"/>
      <c r="QEO278" s="183"/>
      <c r="QEP278" s="183"/>
      <c r="QEQ278" s="183"/>
      <c r="QER278" s="183"/>
      <c r="QES278" s="183"/>
      <c r="QET278" s="183"/>
      <c r="QEU278" s="183"/>
      <c r="QEV278" s="183"/>
      <c r="QEW278" s="183"/>
      <c r="QEX278" s="183"/>
      <c r="QEY278" s="183"/>
      <c r="QEZ278" s="183"/>
      <c r="QFA278" s="183"/>
      <c r="QFB278" s="183"/>
      <c r="QFC278" s="183"/>
      <c r="QFD278" s="183"/>
      <c r="QFE278" s="183"/>
      <c r="QFF278" s="183"/>
      <c r="QFG278" s="183"/>
      <c r="QFH278" s="183"/>
      <c r="QFI278" s="183"/>
      <c r="QFJ278" s="183"/>
      <c r="QFK278" s="183"/>
      <c r="QFL278" s="183"/>
      <c r="QFM278" s="183"/>
      <c r="QFN278" s="183"/>
      <c r="QFO278" s="183"/>
      <c r="QFP278" s="183"/>
      <c r="QFQ278" s="183"/>
      <c r="QFR278" s="183"/>
      <c r="QFS278" s="183"/>
      <c r="QFT278" s="183"/>
      <c r="QFU278" s="183"/>
      <c r="QFV278" s="183"/>
      <c r="QFW278" s="183"/>
      <c r="QFX278" s="183"/>
      <c r="QFY278" s="183"/>
      <c r="QFZ278" s="183"/>
      <c r="QGA278" s="183"/>
      <c r="QGB278" s="183"/>
      <c r="QGC278" s="183"/>
      <c r="QGD278" s="183"/>
      <c r="QGE278" s="183"/>
      <c r="QGF278" s="183"/>
      <c r="QGG278" s="183"/>
      <c r="QGH278" s="183"/>
      <c r="QGI278" s="183"/>
      <c r="QGJ278" s="183"/>
      <c r="QGK278" s="183"/>
      <c r="QGL278" s="183"/>
      <c r="QGM278" s="183"/>
      <c r="QGN278" s="183"/>
      <c r="QGO278" s="183"/>
      <c r="QGP278" s="183"/>
      <c r="QGQ278" s="183"/>
      <c r="QGR278" s="183"/>
      <c r="QGS278" s="183"/>
      <c r="QGT278" s="183"/>
      <c r="QGU278" s="183"/>
      <c r="QGV278" s="183"/>
      <c r="QGW278" s="183"/>
      <c r="QGX278" s="183"/>
      <c r="QGY278" s="183"/>
      <c r="QGZ278" s="183"/>
      <c r="QHA278" s="183"/>
      <c r="QHB278" s="183"/>
      <c r="QHC278" s="183"/>
      <c r="QHD278" s="183"/>
      <c r="QHE278" s="183"/>
      <c r="QHF278" s="183"/>
      <c r="QHG278" s="183"/>
      <c r="QHH278" s="183"/>
      <c r="QHI278" s="183"/>
      <c r="QHJ278" s="183"/>
      <c r="QHK278" s="183"/>
      <c r="QHL278" s="183"/>
      <c r="QHM278" s="183"/>
      <c r="QHN278" s="183"/>
      <c r="QHO278" s="183"/>
      <c r="QHP278" s="183"/>
      <c r="QHQ278" s="183"/>
      <c r="QHR278" s="183"/>
      <c r="QHS278" s="183"/>
      <c r="QHT278" s="183"/>
      <c r="QHU278" s="183"/>
      <c r="QHV278" s="183"/>
      <c r="QHW278" s="183"/>
      <c r="QHX278" s="183"/>
      <c r="QHY278" s="183"/>
      <c r="QHZ278" s="183"/>
      <c r="QIA278" s="183"/>
      <c r="QIB278" s="183"/>
      <c r="QIC278" s="183"/>
      <c r="QID278" s="183"/>
      <c r="QIE278" s="183"/>
      <c r="QIF278" s="183"/>
      <c r="QIG278" s="183"/>
      <c r="QIH278" s="183"/>
      <c r="QII278" s="183"/>
      <c r="QIJ278" s="183"/>
      <c r="QIK278" s="183"/>
      <c r="QIL278" s="183"/>
      <c r="QIM278" s="183"/>
      <c r="QIN278" s="183"/>
      <c r="QIO278" s="183"/>
      <c r="QIP278" s="183"/>
      <c r="QIQ278" s="183"/>
      <c r="QIR278" s="183"/>
      <c r="QIS278" s="183"/>
      <c r="QIT278" s="183"/>
      <c r="QIU278" s="183"/>
      <c r="QIV278" s="183"/>
      <c r="QIW278" s="183"/>
      <c r="QIX278" s="183"/>
      <c r="QIY278" s="183"/>
      <c r="QIZ278" s="183"/>
      <c r="QJA278" s="183"/>
      <c r="QJB278" s="183"/>
      <c r="QJC278" s="183"/>
      <c r="QJD278" s="183"/>
      <c r="QJE278" s="183"/>
      <c r="QJF278" s="183"/>
      <c r="QJG278" s="183"/>
      <c r="QJH278" s="183"/>
      <c r="QJI278" s="183"/>
      <c r="QJJ278" s="183"/>
      <c r="QJK278" s="183"/>
      <c r="QJL278" s="183"/>
      <c r="QJM278" s="183"/>
      <c r="QJN278" s="183"/>
      <c r="QJO278" s="183"/>
      <c r="QJP278" s="183"/>
      <c r="QJQ278" s="183"/>
      <c r="QJR278" s="183"/>
      <c r="QJS278" s="183"/>
      <c r="QJT278" s="183"/>
      <c r="QJU278" s="183"/>
      <c r="QJV278" s="183"/>
      <c r="QJW278" s="183"/>
      <c r="QJX278" s="183"/>
      <c r="QJY278" s="183"/>
      <c r="QJZ278" s="183"/>
      <c r="QKA278" s="183"/>
      <c r="QKB278" s="183"/>
      <c r="QKC278" s="183"/>
      <c r="QKD278" s="183"/>
      <c r="QKE278" s="183"/>
      <c r="QKF278" s="183"/>
      <c r="QKG278" s="183"/>
      <c r="QKH278" s="183"/>
      <c r="QKI278" s="183"/>
      <c r="QKJ278" s="183"/>
      <c r="QKK278" s="183"/>
      <c r="QKL278" s="183"/>
      <c r="QKM278" s="183"/>
      <c r="QKN278" s="183"/>
      <c r="QKO278" s="183"/>
      <c r="QKP278" s="183"/>
      <c r="QKQ278" s="183"/>
      <c r="QKR278" s="183"/>
      <c r="QKS278" s="183"/>
      <c r="QKT278" s="183"/>
      <c r="QKU278" s="183"/>
      <c r="QKV278" s="183"/>
      <c r="QKW278" s="183"/>
      <c r="QKX278" s="183"/>
      <c r="QKY278" s="183"/>
      <c r="QKZ278" s="183"/>
      <c r="QLA278" s="183"/>
      <c r="QLB278" s="183"/>
      <c r="QLC278" s="183"/>
      <c r="QLD278" s="183"/>
      <c r="QLE278" s="183"/>
      <c r="QLF278" s="183"/>
      <c r="QLG278" s="183"/>
      <c r="QLH278" s="183"/>
      <c r="QLI278" s="183"/>
      <c r="QLJ278" s="183"/>
      <c r="QLK278" s="183"/>
      <c r="QLL278" s="183"/>
      <c r="QLM278" s="183"/>
      <c r="QLN278" s="183"/>
      <c r="QLO278" s="183"/>
      <c r="QLP278" s="183"/>
      <c r="QLQ278" s="183"/>
      <c r="QLR278" s="183"/>
      <c r="QLS278" s="183"/>
      <c r="QLT278" s="183"/>
      <c r="QLU278" s="183"/>
      <c r="QLV278" s="183"/>
      <c r="QLW278" s="183"/>
      <c r="QLX278" s="183"/>
      <c r="QLY278" s="183"/>
      <c r="QLZ278" s="183"/>
      <c r="QMA278" s="183"/>
      <c r="QMB278" s="183"/>
      <c r="QMC278" s="183"/>
      <c r="QMD278" s="183"/>
      <c r="QME278" s="183"/>
      <c r="QMF278" s="183"/>
      <c r="QMG278" s="183"/>
      <c r="QMH278" s="183"/>
      <c r="QMI278" s="183"/>
      <c r="QMJ278" s="183"/>
      <c r="QMK278" s="183"/>
      <c r="QML278" s="183"/>
      <c r="QMM278" s="183"/>
      <c r="QMN278" s="183"/>
      <c r="QMO278" s="183"/>
      <c r="QMP278" s="183"/>
      <c r="QMQ278" s="183"/>
      <c r="QMR278" s="183"/>
      <c r="QMS278" s="183"/>
      <c r="QMT278" s="183"/>
      <c r="QMU278" s="183"/>
      <c r="QMV278" s="183"/>
      <c r="QMW278" s="183"/>
      <c r="QMX278" s="183"/>
      <c r="QMY278" s="183"/>
      <c r="QMZ278" s="183"/>
      <c r="QNA278" s="183"/>
      <c r="QNB278" s="183"/>
      <c r="QNC278" s="183"/>
      <c r="QND278" s="183"/>
      <c r="QNE278" s="183"/>
      <c r="QNF278" s="183"/>
      <c r="QNG278" s="183"/>
      <c r="QNH278" s="183"/>
      <c r="QNI278" s="183"/>
      <c r="QNJ278" s="183"/>
      <c r="QNK278" s="183"/>
      <c r="QNL278" s="183"/>
      <c r="QNM278" s="183"/>
      <c r="QNN278" s="183"/>
      <c r="QNO278" s="183"/>
      <c r="QNP278" s="183"/>
      <c r="QNQ278" s="183"/>
      <c r="QNR278" s="183"/>
      <c r="QNS278" s="183"/>
      <c r="QNT278" s="183"/>
      <c r="QNU278" s="183"/>
      <c r="QNV278" s="183"/>
      <c r="QNW278" s="183"/>
      <c r="QNX278" s="183"/>
      <c r="QNY278" s="183"/>
      <c r="QNZ278" s="183"/>
      <c r="QOA278" s="183"/>
      <c r="QOB278" s="183"/>
      <c r="QOC278" s="183"/>
      <c r="QOD278" s="183"/>
      <c r="QOE278" s="183"/>
      <c r="QOF278" s="183"/>
      <c r="QOG278" s="183"/>
      <c r="QOH278" s="183"/>
      <c r="QOI278" s="183"/>
      <c r="QOJ278" s="183"/>
      <c r="QOK278" s="183"/>
      <c r="QOL278" s="183"/>
      <c r="QOM278" s="183"/>
      <c r="QON278" s="183"/>
      <c r="QOO278" s="183"/>
      <c r="QOP278" s="183"/>
      <c r="QOQ278" s="183"/>
      <c r="QOR278" s="183"/>
      <c r="QOS278" s="183"/>
      <c r="QOT278" s="183"/>
      <c r="QOU278" s="183"/>
      <c r="QOV278" s="183"/>
      <c r="QOW278" s="183"/>
      <c r="QOX278" s="183"/>
      <c r="QOY278" s="183"/>
      <c r="QOZ278" s="183"/>
      <c r="QPA278" s="183"/>
      <c r="QPB278" s="183"/>
      <c r="QPC278" s="183"/>
      <c r="QPD278" s="183"/>
      <c r="QPE278" s="183"/>
      <c r="QPF278" s="183"/>
      <c r="QPG278" s="183"/>
      <c r="QPH278" s="183"/>
      <c r="QPI278" s="183"/>
      <c r="QPJ278" s="183"/>
      <c r="QPK278" s="183"/>
      <c r="QPL278" s="183"/>
      <c r="QPM278" s="183"/>
      <c r="QPN278" s="183"/>
      <c r="QPO278" s="183"/>
      <c r="QPP278" s="183"/>
      <c r="QPQ278" s="183"/>
      <c r="QPR278" s="183"/>
      <c r="QPS278" s="183"/>
      <c r="QPT278" s="183"/>
      <c r="QPU278" s="183"/>
      <c r="QPV278" s="183"/>
      <c r="QPW278" s="183"/>
      <c r="QPX278" s="183"/>
      <c r="QPY278" s="183"/>
      <c r="QPZ278" s="183"/>
      <c r="QQA278" s="183"/>
      <c r="QQB278" s="183"/>
      <c r="QQC278" s="183"/>
      <c r="QQD278" s="183"/>
      <c r="QQE278" s="183"/>
      <c r="QQF278" s="183"/>
      <c r="QQG278" s="183"/>
      <c r="QQH278" s="183"/>
      <c r="QQI278" s="183"/>
      <c r="QQJ278" s="183"/>
      <c r="QQK278" s="183"/>
      <c r="QQL278" s="183"/>
      <c r="QQM278" s="183"/>
      <c r="QQN278" s="183"/>
      <c r="QQO278" s="183"/>
      <c r="QQP278" s="183"/>
      <c r="QQQ278" s="183"/>
      <c r="QQR278" s="183"/>
      <c r="QQS278" s="183"/>
      <c r="QQT278" s="183"/>
      <c r="QQU278" s="183"/>
      <c r="QQV278" s="183"/>
      <c r="QQW278" s="183"/>
      <c r="QQX278" s="183"/>
      <c r="QQY278" s="183"/>
      <c r="QQZ278" s="183"/>
      <c r="QRA278" s="183"/>
      <c r="QRB278" s="183"/>
      <c r="QRC278" s="183"/>
      <c r="QRD278" s="183"/>
      <c r="QRE278" s="183"/>
      <c r="QRF278" s="183"/>
      <c r="QRG278" s="183"/>
      <c r="QRH278" s="183"/>
      <c r="QRI278" s="183"/>
      <c r="QRJ278" s="183"/>
      <c r="QRK278" s="183"/>
      <c r="QRL278" s="183"/>
      <c r="QRM278" s="183"/>
      <c r="QRN278" s="183"/>
      <c r="QRO278" s="183"/>
      <c r="QRP278" s="183"/>
      <c r="QRQ278" s="183"/>
      <c r="QRR278" s="183"/>
      <c r="QRS278" s="183"/>
      <c r="QRT278" s="183"/>
      <c r="QRU278" s="183"/>
      <c r="QRV278" s="183"/>
      <c r="QRW278" s="183"/>
      <c r="QRX278" s="183"/>
      <c r="QRY278" s="183"/>
      <c r="QRZ278" s="183"/>
      <c r="QSA278" s="183"/>
      <c r="QSB278" s="183"/>
      <c r="QSC278" s="183"/>
      <c r="QSD278" s="183"/>
      <c r="QSE278" s="183"/>
      <c r="QSF278" s="183"/>
      <c r="QSG278" s="183"/>
      <c r="QSH278" s="183"/>
      <c r="QSI278" s="183"/>
      <c r="QSJ278" s="183"/>
      <c r="QSK278" s="183"/>
      <c r="QSL278" s="183"/>
      <c r="QSM278" s="183"/>
      <c r="QSN278" s="183"/>
      <c r="QSO278" s="183"/>
      <c r="QSP278" s="183"/>
      <c r="QSQ278" s="183"/>
      <c r="QSR278" s="183"/>
      <c r="QSS278" s="183"/>
      <c r="QST278" s="183"/>
      <c r="QSU278" s="183"/>
      <c r="QSV278" s="183"/>
      <c r="QSW278" s="183"/>
      <c r="QSX278" s="183"/>
      <c r="QSY278" s="183"/>
      <c r="QSZ278" s="183"/>
      <c r="QTA278" s="183"/>
      <c r="QTB278" s="183"/>
      <c r="QTC278" s="183"/>
      <c r="QTD278" s="183"/>
      <c r="QTE278" s="183"/>
      <c r="QTF278" s="183"/>
      <c r="QTG278" s="183"/>
      <c r="QTH278" s="183"/>
      <c r="QTI278" s="183"/>
      <c r="QTJ278" s="183"/>
      <c r="QTK278" s="183"/>
      <c r="QTL278" s="183"/>
      <c r="QTM278" s="183"/>
      <c r="QTN278" s="183"/>
      <c r="QTO278" s="183"/>
      <c r="QTP278" s="183"/>
      <c r="QTQ278" s="183"/>
      <c r="QTR278" s="183"/>
      <c r="QTS278" s="183"/>
      <c r="QTT278" s="183"/>
      <c r="QTU278" s="183"/>
      <c r="QTV278" s="183"/>
      <c r="QTW278" s="183"/>
      <c r="QTX278" s="183"/>
      <c r="QTY278" s="183"/>
      <c r="QTZ278" s="183"/>
      <c r="QUA278" s="183"/>
      <c r="QUB278" s="183"/>
      <c r="QUC278" s="183"/>
      <c r="QUD278" s="183"/>
      <c r="QUE278" s="183"/>
      <c r="QUF278" s="183"/>
      <c r="QUG278" s="183"/>
      <c r="QUH278" s="183"/>
      <c r="QUI278" s="183"/>
      <c r="QUJ278" s="183"/>
      <c r="QUK278" s="183"/>
      <c r="QUL278" s="183"/>
      <c r="QUM278" s="183"/>
      <c r="QUN278" s="183"/>
      <c r="QUO278" s="183"/>
      <c r="QUP278" s="183"/>
      <c r="QUQ278" s="183"/>
      <c r="QUR278" s="183"/>
      <c r="QUS278" s="183"/>
      <c r="QUT278" s="183"/>
      <c r="QUU278" s="183"/>
      <c r="QUV278" s="183"/>
      <c r="QUW278" s="183"/>
      <c r="QUX278" s="183"/>
      <c r="QUY278" s="183"/>
      <c r="QUZ278" s="183"/>
      <c r="QVA278" s="183"/>
      <c r="QVB278" s="183"/>
      <c r="QVC278" s="183"/>
      <c r="QVD278" s="183"/>
      <c r="QVE278" s="183"/>
      <c r="QVF278" s="183"/>
      <c r="QVG278" s="183"/>
      <c r="QVH278" s="183"/>
      <c r="QVI278" s="183"/>
      <c r="QVJ278" s="183"/>
      <c r="QVK278" s="183"/>
      <c r="QVL278" s="183"/>
      <c r="QVM278" s="183"/>
      <c r="QVN278" s="183"/>
      <c r="QVO278" s="183"/>
      <c r="QVP278" s="183"/>
      <c r="QVQ278" s="183"/>
      <c r="QVR278" s="183"/>
      <c r="QVS278" s="183"/>
      <c r="QVT278" s="183"/>
      <c r="QVU278" s="183"/>
      <c r="QVV278" s="183"/>
      <c r="QVW278" s="183"/>
      <c r="QVX278" s="183"/>
      <c r="QVY278" s="183"/>
      <c r="QVZ278" s="183"/>
      <c r="QWA278" s="183"/>
      <c r="QWB278" s="183"/>
      <c r="QWC278" s="183"/>
      <c r="QWD278" s="183"/>
      <c r="QWE278" s="183"/>
      <c r="QWF278" s="183"/>
      <c r="QWG278" s="183"/>
      <c r="QWH278" s="183"/>
      <c r="QWI278" s="183"/>
      <c r="QWJ278" s="183"/>
      <c r="QWK278" s="183"/>
      <c r="QWL278" s="183"/>
      <c r="QWM278" s="183"/>
      <c r="QWN278" s="183"/>
      <c r="QWO278" s="183"/>
      <c r="QWP278" s="183"/>
      <c r="QWQ278" s="183"/>
      <c r="QWR278" s="183"/>
      <c r="QWS278" s="183"/>
      <c r="QWT278" s="183"/>
      <c r="QWU278" s="183"/>
      <c r="QWV278" s="183"/>
      <c r="QWW278" s="183"/>
      <c r="QWX278" s="183"/>
      <c r="QWY278" s="183"/>
      <c r="QWZ278" s="183"/>
      <c r="QXA278" s="183"/>
      <c r="QXB278" s="183"/>
      <c r="QXC278" s="183"/>
      <c r="QXD278" s="183"/>
      <c r="QXE278" s="183"/>
      <c r="QXF278" s="183"/>
      <c r="QXG278" s="183"/>
      <c r="QXH278" s="183"/>
      <c r="QXI278" s="183"/>
      <c r="QXJ278" s="183"/>
      <c r="QXK278" s="183"/>
      <c r="QXL278" s="183"/>
      <c r="QXM278" s="183"/>
      <c r="QXN278" s="183"/>
      <c r="QXO278" s="183"/>
      <c r="QXP278" s="183"/>
      <c r="QXQ278" s="183"/>
      <c r="QXR278" s="183"/>
      <c r="QXS278" s="183"/>
      <c r="QXT278" s="183"/>
      <c r="QXU278" s="183"/>
      <c r="QXV278" s="183"/>
      <c r="QXW278" s="183"/>
      <c r="QXX278" s="183"/>
      <c r="QXY278" s="183"/>
      <c r="QXZ278" s="183"/>
      <c r="QYA278" s="183"/>
      <c r="QYB278" s="183"/>
      <c r="QYC278" s="183"/>
      <c r="QYD278" s="183"/>
      <c r="QYE278" s="183"/>
      <c r="QYF278" s="183"/>
      <c r="QYG278" s="183"/>
      <c r="QYH278" s="183"/>
      <c r="QYI278" s="183"/>
      <c r="QYJ278" s="183"/>
      <c r="QYK278" s="183"/>
      <c r="QYL278" s="183"/>
      <c r="QYM278" s="183"/>
      <c r="QYN278" s="183"/>
      <c r="QYO278" s="183"/>
      <c r="QYP278" s="183"/>
      <c r="QYQ278" s="183"/>
      <c r="QYR278" s="183"/>
      <c r="QYS278" s="183"/>
      <c r="QYT278" s="183"/>
      <c r="QYU278" s="183"/>
      <c r="QYV278" s="183"/>
      <c r="QYW278" s="183"/>
      <c r="QYX278" s="183"/>
      <c r="QYY278" s="183"/>
      <c r="QYZ278" s="183"/>
      <c r="QZA278" s="183"/>
      <c r="QZB278" s="183"/>
      <c r="QZC278" s="183"/>
      <c r="QZD278" s="183"/>
      <c r="QZE278" s="183"/>
      <c r="QZF278" s="183"/>
      <c r="QZG278" s="183"/>
      <c r="QZH278" s="183"/>
      <c r="QZI278" s="183"/>
      <c r="QZJ278" s="183"/>
      <c r="QZK278" s="183"/>
      <c r="QZL278" s="183"/>
      <c r="QZM278" s="183"/>
      <c r="QZN278" s="183"/>
      <c r="QZO278" s="183"/>
      <c r="QZP278" s="183"/>
      <c r="QZQ278" s="183"/>
      <c r="QZR278" s="183"/>
      <c r="QZS278" s="183"/>
      <c r="QZT278" s="183"/>
      <c r="QZU278" s="183"/>
      <c r="QZV278" s="183"/>
      <c r="QZW278" s="183"/>
      <c r="QZX278" s="183"/>
      <c r="QZY278" s="183"/>
      <c r="QZZ278" s="183"/>
      <c r="RAA278" s="183"/>
      <c r="RAB278" s="183"/>
      <c r="RAC278" s="183"/>
      <c r="RAD278" s="183"/>
      <c r="RAE278" s="183"/>
      <c r="RAF278" s="183"/>
      <c r="RAG278" s="183"/>
      <c r="RAH278" s="183"/>
      <c r="RAI278" s="183"/>
      <c r="RAJ278" s="183"/>
      <c r="RAK278" s="183"/>
      <c r="RAL278" s="183"/>
      <c r="RAM278" s="183"/>
      <c r="RAN278" s="183"/>
      <c r="RAO278" s="183"/>
      <c r="RAP278" s="183"/>
      <c r="RAQ278" s="183"/>
      <c r="RAR278" s="183"/>
      <c r="RAS278" s="183"/>
      <c r="RAT278" s="183"/>
      <c r="RAU278" s="183"/>
      <c r="RAV278" s="183"/>
      <c r="RAW278" s="183"/>
      <c r="RAX278" s="183"/>
      <c r="RAY278" s="183"/>
      <c r="RAZ278" s="183"/>
      <c r="RBA278" s="183"/>
      <c r="RBB278" s="183"/>
      <c r="RBC278" s="183"/>
      <c r="RBD278" s="183"/>
      <c r="RBE278" s="183"/>
      <c r="RBF278" s="183"/>
      <c r="RBG278" s="183"/>
      <c r="RBH278" s="183"/>
      <c r="RBI278" s="183"/>
      <c r="RBJ278" s="183"/>
      <c r="RBK278" s="183"/>
      <c r="RBL278" s="183"/>
      <c r="RBM278" s="183"/>
      <c r="RBN278" s="183"/>
      <c r="RBO278" s="183"/>
      <c r="RBP278" s="183"/>
      <c r="RBQ278" s="183"/>
      <c r="RBR278" s="183"/>
      <c r="RBS278" s="183"/>
      <c r="RBT278" s="183"/>
      <c r="RBU278" s="183"/>
      <c r="RBV278" s="183"/>
      <c r="RBW278" s="183"/>
      <c r="RBX278" s="183"/>
      <c r="RBY278" s="183"/>
      <c r="RBZ278" s="183"/>
      <c r="RCA278" s="183"/>
      <c r="RCB278" s="183"/>
      <c r="RCC278" s="183"/>
      <c r="RCD278" s="183"/>
      <c r="RCE278" s="183"/>
      <c r="RCF278" s="183"/>
      <c r="RCG278" s="183"/>
      <c r="RCH278" s="183"/>
      <c r="RCI278" s="183"/>
      <c r="RCJ278" s="183"/>
      <c r="RCK278" s="183"/>
      <c r="RCL278" s="183"/>
      <c r="RCM278" s="183"/>
      <c r="RCN278" s="183"/>
      <c r="RCO278" s="183"/>
      <c r="RCP278" s="183"/>
      <c r="RCQ278" s="183"/>
      <c r="RCR278" s="183"/>
      <c r="RCS278" s="183"/>
      <c r="RCT278" s="183"/>
      <c r="RCU278" s="183"/>
      <c r="RCV278" s="183"/>
      <c r="RCW278" s="183"/>
      <c r="RCX278" s="183"/>
      <c r="RCY278" s="183"/>
      <c r="RCZ278" s="183"/>
      <c r="RDA278" s="183"/>
      <c r="RDB278" s="183"/>
      <c r="RDC278" s="183"/>
      <c r="RDD278" s="183"/>
      <c r="RDE278" s="183"/>
      <c r="RDF278" s="183"/>
      <c r="RDG278" s="183"/>
      <c r="RDH278" s="183"/>
      <c r="RDI278" s="183"/>
      <c r="RDJ278" s="183"/>
      <c r="RDK278" s="183"/>
      <c r="RDL278" s="183"/>
      <c r="RDM278" s="183"/>
      <c r="RDN278" s="183"/>
      <c r="RDO278" s="183"/>
      <c r="RDP278" s="183"/>
      <c r="RDQ278" s="183"/>
      <c r="RDR278" s="183"/>
      <c r="RDS278" s="183"/>
      <c r="RDT278" s="183"/>
      <c r="RDU278" s="183"/>
      <c r="RDV278" s="183"/>
      <c r="RDW278" s="183"/>
      <c r="RDX278" s="183"/>
      <c r="RDY278" s="183"/>
      <c r="RDZ278" s="183"/>
      <c r="REA278" s="183"/>
      <c r="REB278" s="183"/>
      <c r="REC278" s="183"/>
      <c r="RED278" s="183"/>
      <c r="REE278" s="183"/>
      <c r="REF278" s="183"/>
      <c r="REG278" s="183"/>
      <c r="REH278" s="183"/>
      <c r="REI278" s="183"/>
      <c r="REJ278" s="183"/>
      <c r="REK278" s="183"/>
      <c r="REL278" s="183"/>
      <c r="REM278" s="183"/>
      <c r="REN278" s="183"/>
      <c r="REO278" s="183"/>
      <c r="REP278" s="183"/>
      <c r="REQ278" s="183"/>
      <c r="RER278" s="183"/>
      <c r="RES278" s="183"/>
      <c r="RET278" s="183"/>
      <c r="REU278" s="183"/>
      <c r="REV278" s="183"/>
      <c r="REW278" s="183"/>
      <c r="REX278" s="183"/>
      <c r="REY278" s="183"/>
      <c r="REZ278" s="183"/>
      <c r="RFA278" s="183"/>
      <c r="RFB278" s="183"/>
      <c r="RFC278" s="183"/>
      <c r="RFD278" s="183"/>
      <c r="RFE278" s="183"/>
      <c r="RFF278" s="183"/>
      <c r="RFG278" s="183"/>
      <c r="RFH278" s="183"/>
      <c r="RFI278" s="183"/>
      <c r="RFJ278" s="183"/>
      <c r="RFK278" s="183"/>
      <c r="RFL278" s="183"/>
      <c r="RFM278" s="183"/>
      <c r="RFN278" s="183"/>
      <c r="RFO278" s="183"/>
      <c r="RFP278" s="183"/>
      <c r="RFQ278" s="183"/>
      <c r="RFR278" s="183"/>
      <c r="RFS278" s="183"/>
      <c r="RFT278" s="183"/>
      <c r="RFU278" s="183"/>
      <c r="RFV278" s="183"/>
      <c r="RFW278" s="183"/>
      <c r="RFX278" s="183"/>
      <c r="RFY278" s="183"/>
      <c r="RFZ278" s="183"/>
      <c r="RGA278" s="183"/>
      <c r="RGB278" s="183"/>
      <c r="RGC278" s="183"/>
      <c r="RGD278" s="183"/>
      <c r="RGE278" s="183"/>
      <c r="RGF278" s="183"/>
      <c r="RGG278" s="183"/>
      <c r="RGH278" s="183"/>
      <c r="RGI278" s="183"/>
      <c r="RGJ278" s="183"/>
      <c r="RGK278" s="183"/>
      <c r="RGL278" s="183"/>
      <c r="RGM278" s="183"/>
      <c r="RGN278" s="183"/>
      <c r="RGO278" s="183"/>
      <c r="RGP278" s="183"/>
      <c r="RGQ278" s="183"/>
      <c r="RGR278" s="183"/>
      <c r="RGS278" s="183"/>
      <c r="RGT278" s="183"/>
      <c r="RGU278" s="183"/>
      <c r="RGV278" s="183"/>
      <c r="RGW278" s="183"/>
      <c r="RGX278" s="183"/>
      <c r="RGY278" s="183"/>
      <c r="RGZ278" s="183"/>
      <c r="RHA278" s="183"/>
      <c r="RHB278" s="183"/>
      <c r="RHC278" s="183"/>
      <c r="RHD278" s="183"/>
      <c r="RHE278" s="183"/>
      <c r="RHF278" s="183"/>
      <c r="RHG278" s="183"/>
      <c r="RHH278" s="183"/>
      <c r="RHI278" s="183"/>
      <c r="RHJ278" s="183"/>
      <c r="RHK278" s="183"/>
      <c r="RHL278" s="183"/>
      <c r="RHM278" s="183"/>
      <c r="RHN278" s="183"/>
      <c r="RHO278" s="183"/>
      <c r="RHP278" s="183"/>
      <c r="RHQ278" s="183"/>
      <c r="RHR278" s="183"/>
      <c r="RHS278" s="183"/>
      <c r="RHT278" s="183"/>
      <c r="RHU278" s="183"/>
      <c r="RHV278" s="183"/>
      <c r="RHW278" s="183"/>
      <c r="RHX278" s="183"/>
      <c r="RHY278" s="183"/>
      <c r="RHZ278" s="183"/>
      <c r="RIA278" s="183"/>
      <c r="RIB278" s="183"/>
      <c r="RIC278" s="183"/>
      <c r="RID278" s="183"/>
      <c r="RIE278" s="183"/>
      <c r="RIF278" s="183"/>
      <c r="RIG278" s="183"/>
      <c r="RIH278" s="183"/>
      <c r="RII278" s="183"/>
      <c r="RIJ278" s="183"/>
      <c r="RIK278" s="183"/>
      <c r="RIL278" s="183"/>
      <c r="RIM278" s="183"/>
      <c r="RIN278" s="183"/>
      <c r="RIO278" s="183"/>
      <c r="RIP278" s="183"/>
      <c r="RIQ278" s="183"/>
      <c r="RIR278" s="183"/>
      <c r="RIS278" s="183"/>
      <c r="RIT278" s="183"/>
      <c r="RIU278" s="183"/>
      <c r="RIV278" s="183"/>
      <c r="RIW278" s="183"/>
      <c r="RIX278" s="183"/>
      <c r="RIY278" s="183"/>
      <c r="RIZ278" s="183"/>
      <c r="RJA278" s="183"/>
      <c r="RJB278" s="183"/>
      <c r="RJC278" s="183"/>
      <c r="RJD278" s="183"/>
      <c r="RJE278" s="183"/>
      <c r="RJF278" s="183"/>
      <c r="RJG278" s="183"/>
      <c r="RJH278" s="183"/>
      <c r="RJI278" s="183"/>
      <c r="RJJ278" s="183"/>
      <c r="RJK278" s="183"/>
      <c r="RJL278" s="183"/>
      <c r="RJM278" s="183"/>
      <c r="RJN278" s="183"/>
      <c r="RJO278" s="183"/>
      <c r="RJP278" s="183"/>
      <c r="RJQ278" s="183"/>
      <c r="RJR278" s="183"/>
      <c r="RJS278" s="183"/>
      <c r="RJT278" s="183"/>
      <c r="RJU278" s="183"/>
      <c r="RJV278" s="183"/>
      <c r="RJW278" s="183"/>
      <c r="RJX278" s="183"/>
      <c r="RJY278" s="183"/>
      <c r="RJZ278" s="183"/>
      <c r="RKA278" s="183"/>
      <c r="RKB278" s="183"/>
      <c r="RKC278" s="183"/>
      <c r="RKD278" s="183"/>
      <c r="RKE278" s="183"/>
      <c r="RKF278" s="183"/>
      <c r="RKG278" s="183"/>
      <c r="RKH278" s="183"/>
      <c r="RKI278" s="183"/>
      <c r="RKJ278" s="183"/>
      <c r="RKK278" s="183"/>
      <c r="RKL278" s="183"/>
      <c r="RKM278" s="183"/>
      <c r="RKN278" s="183"/>
      <c r="RKO278" s="183"/>
      <c r="RKP278" s="183"/>
      <c r="RKQ278" s="183"/>
      <c r="RKR278" s="183"/>
      <c r="RKS278" s="183"/>
      <c r="RKT278" s="183"/>
      <c r="RKU278" s="183"/>
      <c r="RKV278" s="183"/>
      <c r="RKW278" s="183"/>
      <c r="RKX278" s="183"/>
      <c r="RKY278" s="183"/>
      <c r="RKZ278" s="183"/>
      <c r="RLA278" s="183"/>
      <c r="RLB278" s="183"/>
      <c r="RLC278" s="183"/>
      <c r="RLD278" s="183"/>
      <c r="RLE278" s="183"/>
      <c r="RLF278" s="183"/>
      <c r="RLG278" s="183"/>
      <c r="RLH278" s="183"/>
      <c r="RLI278" s="183"/>
      <c r="RLJ278" s="183"/>
      <c r="RLK278" s="183"/>
      <c r="RLL278" s="183"/>
      <c r="RLM278" s="183"/>
      <c r="RLN278" s="183"/>
      <c r="RLO278" s="183"/>
      <c r="RLP278" s="183"/>
      <c r="RLQ278" s="183"/>
      <c r="RLR278" s="183"/>
      <c r="RLS278" s="183"/>
      <c r="RLT278" s="183"/>
      <c r="RLU278" s="183"/>
      <c r="RLV278" s="183"/>
      <c r="RLW278" s="183"/>
      <c r="RLX278" s="183"/>
      <c r="RLY278" s="183"/>
      <c r="RLZ278" s="183"/>
      <c r="RMA278" s="183"/>
      <c r="RMB278" s="183"/>
      <c r="RMC278" s="183"/>
      <c r="RMD278" s="183"/>
      <c r="RME278" s="183"/>
      <c r="RMF278" s="183"/>
      <c r="RMG278" s="183"/>
      <c r="RMH278" s="183"/>
      <c r="RMI278" s="183"/>
      <c r="RMJ278" s="183"/>
      <c r="RMK278" s="183"/>
      <c r="RML278" s="183"/>
      <c r="RMM278" s="183"/>
      <c r="RMN278" s="183"/>
      <c r="RMO278" s="183"/>
      <c r="RMP278" s="183"/>
      <c r="RMQ278" s="183"/>
      <c r="RMR278" s="183"/>
      <c r="RMS278" s="183"/>
      <c r="RMT278" s="183"/>
      <c r="RMU278" s="183"/>
      <c r="RMV278" s="183"/>
      <c r="RMW278" s="183"/>
      <c r="RMX278" s="183"/>
      <c r="RMY278" s="183"/>
      <c r="RMZ278" s="183"/>
      <c r="RNA278" s="183"/>
      <c r="RNB278" s="183"/>
      <c r="RNC278" s="183"/>
      <c r="RND278" s="183"/>
      <c r="RNE278" s="183"/>
      <c r="RNF278" s="183"/>
      <c r="RNG278" s="183"/>
      <c r="RNH278" s="183"/>
      <c r="RNI278" s="183"/>
      <c r="RNJ278" s="183"/>
      <c r="RNK278" s="183"/>
      <c r="RNL278" s="183"/>
      <c r="RNM278" s="183"/>
      <c r="RNN278" s="183"/>
      <c r="RNO278" s="183"/>
      <c r="RNP278" s="183"/>
      <c r="RNQ278" s="183"/>
      <c r="RNR278" s="183"/>
      <c r="RNS278" s="183"/>
      <c r="RNT278" s="183"/>
      <c r="RNU278" s="183"/>
      <c r="RNV278" s="183"/>
      <c r="RNW278" s="183"/>
      <c r="RNX278" s="183"/>
      <c r="RNY278" s="183"/>
      <c r="RNZ278" s="183"/>
      <c r="ROA278" s="183"/>
      <c r="ROB278" s="183"/>
      <c r="ROC278" s="183"/>
      <c r="ROD278" s="183"/>
      <c r="ROE278" s="183"/>
      <c r="ROF278" s="183"/>
      <c r="ROG278" s="183"/>
      <c r="ROH278" s="183"/>
      <c r="ROI278" s="183"/>
      <c r="ROJ278" s="183"/>
      <c r="ROK278" s="183"/>
      <c r="ROL278" s="183"/>
      <c r="ROM278" s="183"/>
      <c r="RON278" s="183"/>
      <c r="ROO278" s="183"/>
      <c r="ROP278" s="183"/>
      <c r="ROQ278" s="183"/>
      <c r="ROR278" s="183"/>
      <c r="ROS278" s="183"/>
      <c r="ROT278" s="183"/>
      <c r="ROU278" s="183"/>
      <c r="ROV278" s="183"/>
      <c r="ROW278" s="183"/>
      <c r="ROX278" s="183"/>
      <c r="ROY278" s="183"/>
      <c r="ROZ278" s="183"/>
      <c r="RPA278" s="183"/>
      <c r="RPB278" s="183"/>
      <c r="RPC278" s="183"/>
      <c r="RPD278" s="183"/>
      <c r="RPE278" s="183"/>
      <c r="RPF278" s="183"/>
      <c r="RPG278" s="183"/>
      <c r="RPH278" s="183"/>
      <c r="RPI278" s="183"/>
      <c r="RPJ278" s="183"/>
      <c r="RPK278" s="183"/>
      <c r="RPL278" s="183"/>
      <c r="RPM278" s="183"/>
      <c r="RPN278" s="183"/>
      <c r="RPO278" s="183"/>
      <c r="RPP278" s="183"/>
      <c r="RPQ278" s="183"/>
      <c r="RPR278" s="183"/>
      <c r="RPS278" s="183"/>
      <c r="RPT278" s="183"/>
      <c r="RPU278" s="183"/>
      <c r="RPV278" s="183"/>
      <c r="RPW278" s="183"/>
      <c r="RPX278" s="183"/>
      <c r="RPY278" s="183"/>
      <c r="RPZ278" s="183"/>
      <c r="RQA278" s="183"/>
      <c r="RQB278" s="183"/>
      <c r="RQC278" s="183"/>
      <c r="RQD278" s="183"/>
      <c r="RQE278" s="183"/>
      <c r="RQF278" s="183"/>
      <c r="RQG278" s="183"/>
      <c r="RQH278" s="183"/>
      <c r="RQI278" s="183"/>
      <c r="RQJ278" s="183"/>
      <c r="RQK278" s="183"/>
      <c r="RQL278" s="183"/>
      <c r="RQM278" s="183"/>
      <c r="RQN278" s="183"/>
      <c r="RQO278" s="183"/>
      <c r="RQP278" s="183"/>
      <c r="RQQ278" s="183"/>
      <c r="RQR278" s="183"/>
      <c r="RQS278" s="183"/>
      <c r="RQT278" s="183"/>
      <c r="RQU278" s="183"/>
      <c r="RQV278" s="183"/>
      <c r="RQW278" s="183"/>
      <c r="RQX278" s="183"/>
      <c r="RQY278" s="183"/>
      <c r="RQZ278" s="183"/>
      <c r="RRA278" s="183"/>
      <c r="RRB278" s="183"/>
      <c r="RRC278" s="183"/>
      <c r="RRD278" s="183"/>
      <c r="RRE278" s="183"/>
      <c r="RRF278" s="183"/>
      <c r="RRG278" s="183"/>
      <c r="RRH278" s="183"/>
      <c r="RRI278" s="183"/>
      <c r="RRJ278" s="183"/>
      <c r="RRK278" s="183"/>
      <c r="RRL278" s="183"/>
      <c r="RRM278" s="183"/>
      <c r="RRN278" s="183"/>
      <c r="RRO278" s="183"/>
      <c r="RRP278" s="183"/>
      <c r="RRQ278" s="183"/>
      <c r="RRR278" s="183"/>
      <c r="RRS278" s="183"/>
      <c r="RRT278" s="183"/>
      <c r="RRU278" s="183"/>
      <c r="RRV278" s="183"/>
      <c r="RRW278" s="183"/>
      <c r="RRX278" s="183"/>
      <c r="RRY278" s="183"/>
      <c r="RRZ278" s="183"/>
      <c r="RSA278" s="183"/>
      <c r="RSB278" s="183"/>
      <c r="RSC278" s="183"/>
      <c r="RSD278" s="183"/>
      <c r="RSE278" s="183"/>
      <c r="RSF278" s="183"/>
      <c r="RSG278" s="183"/>
      <c r="RSH278" s="183"/>
      <c r="RSI278" s="183"/>
      <c r="RSJ278" s="183"/>
      <c r="RSK278" s="183"/>
      <c r="RSL278" s="183"/>
      <c r="RSM278" s="183"/>
      <c r="RSN278" s="183"/>
      <c r="RSO278" s="183"/>
      <c r="RSP278" s="183"/>
      <c r="RSQ278" s="183"/>
      <c r="RSR278" s="183"/>
      <c r="RSS278" s="183"/>
      <c r="RST278" s="183"/>
      <c r="RSU278" s="183"/>
      <c r="RSV278" s="183"/>
      <c r="RSW278" s="183"/>
      <c r="RSX278" s="183"/>
      <c r="RSY278" s="183"/>
      <c r="RSZ278" s="183"/>
      <c r="RTA278" s="183"/>
      <c r="RTB278" s="183"/>
      <c r="RTC278" s="183"/>
      <c r="RTD278" s="183"/>
      <c r="RTE278" s="183"/>
      <c r="RTF278" s="183"/>
      <c r="RTG278" s="183"/>
      <c r="RTH278" s="183"/>
      <c r="RTI278" s="183"/>
      <c r="RTJ278" s="183"/>
      <c r="RTK278" s="183"/>
      <c r="RTL278" s="183"/>
      <c r="RTM278" s="183"/>
      <c r="RTN278" s="183"/>
      <c r="RTO278" s="183"/>
      <c r="RTP278" s="183"/>
      <c r="RTQ278" s="183"/>
      <c r="RTR278" s="183"/>
      <c r="RTS278" s="183"/>
      <c r="RTT278" s="183"/>
      <c r="RTU278" s="183"/>
      <c r="RTV278" s="183"/>
      <c r="RTW278" s="183"/>
      <c r="RTX278" s="183"/>
      <c r="RTY278" s="183"/>
      <c r="RTZ278" s="183"/>
      <c r="RUA278" s="183"/>
      <c r="RUB278" s="183"/>
      <c r="RUC278" s="183"/>
      <c r="RUD278" s="183"/>
      <c r="RUE278" s="183"/>
      <c r="RUF278" s="183"/>
      <c r="RUG278" s="183"/>
      <c r="RUH278" s="183"/>
      <c r="RUI278" s="183"/>
      <c r="RUJ278" s="183"/>
      <c r="RUK278" s="183"/>
      <c r="RUL278" s="183"/>
      <c r="RUM278" s="183"/>
      <c r="RUN278" s="183"/>
      <c r="RUO278" s="183"/>
      <c r="RUP278" s="183"/>
      <c r="RUQ278" s="183"/>
      <c r="RUR278" s="183"/>
      <c r="RUS278" s="183"/>
      <c r="RUT278" s="183"/>
      <c r="RUU278" s="183"/>
      <c r="RUV278" s="183"/>
      <c r="RUW278" s="183"/>
      <c r="RUX278" s="183"/>
      <c r="RUY278" s="183"/>
      <c r="RUZ278" s="183"/>
      <c r="RVA278" s="183"/>
      <c r="RVB278" s="183"/>
      <c r="RVC278" s="183"/>
      <c r="RVD278" s="183"/>
      <c r="RVE278" s="183"/>
      <c r="RVF278" s="183"/>
      <c r="RVG278" s="183"/>
      <c r="RVH278" s="183"/>
      <c r="RVI278" s="183"/>
      <c r="RVJ278" s="183"/>
      <c r="RVK278" s="183"/>
      <c r="RVL278" s="183"/>
      <c r="RVM278" s="183"/>
      <c r="RVN278" s="183"/>
      <c r="RVO278" s="183"/>
      <c r="RVP278" s="183"/>
      <c r="RVQ278" s="183"/>
      <c r="RVR278" s="183"/>
      <c r="RVS278" s="183"/>
      <c r="RVT278" s="183"/>
      <c r="RVU278" s="183"/>
      <c r="RVV278" s="183"/>
      <c r="RVW278" s="183"/>
      <c r="RVX278" s="183"/>
      <c r="RVY278" s="183"/>
      <c r="RVZ278" s="183"/>
      <c r="RWA278" s="183"/>
      <c r="RWB278" s="183"/>
      <c r="RWC278" s="183"/>
      <c r="RWD278" s="183"/>
      <c r="RWE278" s="183"/>
      <c r="RWF278" s="183"/>
      <c r="RWG278" s="183"/>
      <c r="RWH278" s="183"/>
      <c r="RWI278" s="183"/>
      <c r="RWJ278" s="183"/>
      <c r="RWK278" s="183"/>
      <c r="RWL278" s="183"/>
      <c r="RWM278" s="183"/>
      <c r="RWN278" s="183"/>
      <c r="RWO278" s="183"/>
      <c r="RWP278" s="183"/>
      <c r="RWQ278" s="183"/>
      <c r="RWR278" s="183"/>
      <c r="RWS278" s="183"/>
      <c r="RWT278" s="183"/>
      <c r="RWU278" s="183"/>
      <c r="RWV278" s="183"/>
      <c r="RWW278" s="183"/>
      <c r="RWX278" s="183"/>
      <c r="RWY278" s="183"/>
      <c r="RWZ278" s="183"/>
      <c r="RXA278" s="183"/>
      <c r="RXB278" s="183"/>
      <c r="RXC278" s="183"/>
      <c r="RXD278" s="183"/>
      <c r="RXE278" s="183"/>
      <c r="RXF278" s="183"/>
      <c r="RXG278" s="183"/>
      <c r="RXH278" s="183"/>
      <c r="RXI278" s="183"/>
      <c r="RXJ278" s="183"/>
      <c r="RXK278" s="183"/>
      <c r="RXL278" s="183"/>
      <c r="RXM278" s="183"/>
      <c r="RXN278" s="183"/>
      <c r="RXO278" s="183"/>
      <c r="RXP278" s="183"/>
      <c r="RXQ278" s="183"/>
      <c r="RXR278" s="183"/>
      <c r="RXS278" s="183"/>
      <c r="RXT278" s="183"/>
      <c r="RXU278" s="183"/>
      <c r="RXV278" s="183"/>
      <c r="RXW278" s="183"/>
      <c r="RXX278" s="183"/>
      <c r="RXY278" s="183"/>
      <c r="RXZ278" s="183"/>
      <c r="RYA278" s="183"/>
      <c r="RYB278" s="183"/>
      <c r="RYC278" s="183"/>
      <c r="RYD278" s="183"/>
      <c r="RYE278" s="183"/>
      <c r="RYF278" s="183"/>
      <c r="RYG278" s="183"/>
      <c r="RYH278" s="183"/>
      <c r="RYI278" s="183"/>
      <c r="RYJ278" s="183"/>
      <c r="RYK278" s="183"/>
      <c r="RYL278" s="183"/>
      <c r="RYM278" s="183"/>
      <c r="RYN278" s="183"/>
      <c r="RYO278" s="183"/>
      <c r="RYP278" s="183"/>
      <c r="RYQ278" s="183"/>
      <c r="RYR278" s="183"/>
      <c r="RYS278" s="183"/>
      <c r="RYT278" s="183"/>
      <c r="RYU278" s="183"/>
      <c r="RYV278" s="183"/>
      <c r="RYW278" s="183"/>
      <c r="RYX278" s="183"/>
      <c r="RYY278" s="183"/>
      <c r="RYZ278" s="183"/>
      <c r="RZA278" s="183"/>
      <c r="RZB278" s="183"/>
      <c r="RZC278" s="183"/>
      <c r="RZD278" s="183"/>
      <c r="RZE278" s="183"/>
      <c r="RZF278" s="183"/>
      <c r="RZG278" s="183"/>
      <c r="RZH278" s="183"/>
      <c r="RZI278" s="183"/>
      <c r="RZJ278" s="183"/>
      <c r="RZK278" s="183"/>
      <c r="RZL278" s="183"/>
      <c r="RZM278" s="183"/>
      <c r="RZN278" s="183"/>
      <c r="RZO278" s="183"/>
      <c r="RZP278" s="183"/>
      <c r="RZQ278" s="183"/>
      <c r="RZR278" s="183"/>
      <c r="RZS278" s="183"/>
      <c r="RZT278" s="183"/>
      <c r="RZU278" s="183"/>
      <c r="RZV278" s="183"/>
      <c r="RZW278" s="183"/>
      <c r="RZX278" s="183"/>
      <c r="RZY278" s="183"/>
      <c r="RZZ278" s="183"/>
      <c r="SAA278" s="183"/>
      <c r="SAB278" s="183"/>
      <c r="SAC278" s="183"/>
      <c r="SAD278" s="183"/>
      <c r="SAE278" s="183"/>
      <c r="SAF278" s="183"/>
      <c r="SAG278" s="183"/>
      <c r="SAH278" s="183"/>
      <c r="SAI278" s="183"/>
      <c r="SAJ278" s="183"/>
      <c r="SAK278" s="183"/>
      <c r="SAL278" s="183"/>
      <c r="SAM278" s="183"/>
      <c r="SAN278" s="183"/>
      <c r="SAO278" s="183"/>
      <c r="SAP278" s="183"/>
      <c r="SAQ278" s="183"/>
      <c r="SAR278" s="183"/>
      <c r="SAS278" s="183"/>
      <c r="SAT278" s="183"/>
      <c r="SAU278" s="183"/>
      <c r="SAV278" s="183"/>
      <c r="SAW278" s="183"/>
      <c r="SAX278" s="183"/>
      <c r="SAY278" s="183"/>
      <c r="SAZ278" s="183"/>
      <c r="SBA278" s="183"/>
      <c r="SBB278" s="183"/>
      <c r="SBC278" s="183"/>
      <c r="SBD278" s="183"/>
      <c r="SBE278" s="183"/>
      <c r="SBF278" s="183"/>
      <c r="SBG278" s="183"/>
      <c r="SBH278" s="183"/>
      <c r="SBI278" s="183"/>
      <c r="SBJ278" s="183"/>
      <c r="SBK278" s="183"/>
      <c r="SBL278" s="183"/>
      <c r="SBM278" s="183"/>
      <c r="SBN278" s="183"/>
      <c r="SBO278" s="183"/>
      <c r="SBP278" s="183"/>
      <c r="SBQ278" s="183"/>
      <c r="SBR278" s="183"/>
      <c r="SBS278" s="183"/>
      <c r="SBT278" s="183"/>
      <c r="SBU278" s="183"/>
      <c r="SBV278" s="183"/>
      <c r="SBW278" s="183"/>
      <c r="SBX278" s="183"/>
      <c r="SBY278" s="183"/>
      <c r="SBZ278" s="183"/>
      <c r="SCA278" s="183"/>
      <c r="SCB278" s="183"/>
      <c r="SCC278" s="183"/>
      <c r="SCD278" s="183"/>
      <c r="SCE278" s="183"/>
      <c r="SCF278" s="183"/>
      <c r="SCG278" s="183"/>
      <c r="SCH278" s="183"/>
      <c r="SCI278" s="183"/>
      <c r="SCJ278" s="183"/>
      <c r="SCK278" s="183"/>
      <c r="SCL278" s="183"/>
      <c r="SCM278" s="183"/>
      <c r="SCN278" s="183"/>
      <c r="SCO278" s="183"/>
      <c r="SCP278" s="183"/>
      <c r="SCQ278" s="183"/>
      <c r="SCR278" s="183"/>
      <c r="SCS278" s="183"/>
      <c r="SCT278" s="183"/>
      <c r="SCU278" s="183"/>
      <c r="SCV278" s="183"/>
      <c r="SCW278" s="183"/>
      <c r="SCX278" s="183"/>
      <c r="SCY278" s="183"/>
      <c r="SCZ278" s="183"/>
      <c r="SDA278" s="183"/>
      <c r="SDB278" s="183"/>
      <c r="SDC278" s="183"/>
      <c r="SDD278" s="183"/>
      <c r="SDE278" s="183"/>
      <c r="SDF278" s="183"/>
      <c r="SDG278" s="183"/>
      <c r="SDH278" s="183"/>
      <c r="SDI278" s="183"/>
      <c r="SDJ278" s="183"/>
      <c r="SDK278" s="183"/>
      <c r="SDL278" s="183"/>
      <c r="SDM278" s="183"/>
      <c r="SDN278" s="183"/>
      <c r="SDO278" s="183"/>
      <c r="SDP278" s="183"/>
      <c r="SDQ278" s="183"/>
      <c r="SDR278" s="183"/>
      <c r="SDS278" s="183"/>
      <c r="SDT278" s="183"/>
      <c r="SDU278" s="183"/>
      <c r="SDV278" s="183"/>
      <c r="SDW278" s="183"/>
      <c r="SDX278" s="183"/>
      <c r="SDY278" s="183"/>
      <c r="SDZ278" s="183"/>
      <c r="SEA278" s="183"/>
      <c r="SEB278" s="183"/>
      <c r="SEC278" s="183"/>
      <c r="SED278" s="183"/>
      <c r="SEE278" s="183"/>
      <c r="SEF278" s="183"/>
      <c r="SEG278" s="183"/>
      <c r="SEH278" s="183"/>
      <c r="SEI278" s="183"/>
      <c r="SEJ278" s="183"/>
      <c r="SEK278" s="183"/>
      <c r="SEL278" s="183"/>
      <c r="SEM278" s="183"/>
      <c r="SEN278" s="183"/>
      <c r="SEO278" s="183"/>
      <c r="SEP278" s="183"/>
      <c r="SEQ278" s="183"/>
      <c r="SER278" s="183"/>
      <c r="SES278" s="183"/>
      <c r="SET278" s="183"/>
      <c r="SEU278" s="183"/>
      <c r="SEV278" s="183"/>
      <c r="SEW278" s="183"/>
      <c r="SEX278" s="183"/>
      <c r="SEY278" s="183"/>
      <c r="SEZ278" s="183"/>
      <c r="SFA278" s="183"/>
      <c r="SFB278" s="183"/>
      <c r="SFC278" s="183"/>
      <c r="SFD278" s="183"/>
      <c r="SFE278" s="183"/>
      <c r="SFF278" s="183"/>
      <c r="SFG278" s="183"/>
      <c r="SFH278" s="183"/>
      <c r="SFI278" s="183"/>
      <c r="SFJ278" s="183"/>
      <c r="SFK278" s="183"/>
      <c r="SFL278" s="183"/>
      <c r="SFM278" s="183"/>
      <c r="SFN278" s="183"/>
      <c r="SFO278" s="183"/>
      <c r="SFP278" s="183"/>
      <c r="SFQ278" s="183"/>
      <c r="SFR278" s="183"/>
      <c r="SFS278" s="183"/>
      <c r="SFT278" s="183"/>
      <c r="SFU278" s="183"/>
      <c r="SFV278" s="183"/>
      <c r="SFW278" s="183"/>
      <c r="SFX278" s="183"/>
      <c r="SFY278" s="183"/>
      <c r="SFZ278" s="183"/>
      <c r="SGA278" s="183"/>
      <c r="SGB278" s="183"/>
      <c r="SGC278" s="183"/>
      <c r="SGD278" s="183"/>
      <c r="SGE278" s="183"/>
      <c r="SGF278" s="183"/>
      <c r="SGG278" s="183"/>
      <c r="SGH278" s="183"/>
      <c r="SGI278" s="183"/>
      <c r="SGJ278" s="183"/>
      <c r="SGK278" s="183"/>
      <c r="SGL278" s="183"/>
      <c r="SGM278" s="183"/>
      <c r="SGN278" s="183"/>
      <c r="SGO278" s="183"/>
      <c r="SGP278" s="183"/>
      <c r="SGQ278" s="183"/>
      <c r="SGR278" s="183"/>
      <c r="SGS278" s="183"/>
      <c r="SGT278" s="183"/>
      <c r="SGU278" s="183"/>
      <c r="SGV278" s="183"/>
      <c r="SGW278" s="183"/>
      <c r="SGX278" s="183"/>
      <c r="SGY278" s="183"/>
      <c r="SGZ278" s="183"/>
      <c r="SHA278" s="183"/>
      <c r="SHB278" s="183"/>
      <c r="SHC278" s="183"/>
      <c r="SHD278" s="183"/>
      <c r="SHE278" s="183"/>
      <c r="SHF278" s="183"/>
      <c r="SHG278" s="183"/>
      <c r="SHH278" s="183"/>
      <c r="SHI278" s="183"/>
      <c r="SHJ278" s="183"/>
      <c r="SHK278" s="183"/>
      <c r="SHL278" s="183"/>
      <c r="SHM278" s="183"/>
      <c r="SHN278" s="183"/>
      <c r="SHO278" s="183"/>
      <c r="SHP278" s="183"/>
      <c r="SHQ278" s="183"/>
      <c r="SHR278" s="183"/>
      <c r="SHS278" s="183"/>
      <c r="SHT278" s="183"/>
      <c r="SHU278" s="183"/>
      <c r="SHV278" s="183"/>
      <c r="SHW278" s="183"/>
      <c r="SHX278" s="183"/>
      <c r="SHY278" s="183"/>
      <c r="SHZ278" s="183"/>
      <c r="SIA278" s="183"/>
      <c r="SIB278" s="183"/>
      <c r="SIC278" s="183"/>
      <c r="SID278" s="183"/>
      <c r="SIE278" s="183"/>
      <c r="SIF278" s="183"/>
      <c r="SIG278" s="183"/>
      <c r="SIH278" s="183"/>
      <c r="SII278" s="183"/>
      <c r="SIJ278" s="183"/>
      <c r="SIK278" s="183"/>
      <c r="SIL278" s="183"/>
      <c r="SIM278" s="183"/>
      <c r="SIN278" s="183"/>
      <c r="SIO278" s="183"/>
      <c r="SIP278" s="183"/>
      <c r="SIQ278" s="183"/>
      <c r="SIR278" s="183"/>
      <c r="SIS278" s="183"/>
      <c r="SIT278" s="183"/>
      <c r="SIU278" s="183"/>
      <c r="SIV278" s="183"/>
      <c r="SIW278" s="183"/>
      <c r="SIX278" s="183"/>
      <c r="SIY278" s="183"/>
      <c r="SIZ278" s="183"/>
      <c r="SJA278" s="183"/>
      <c r="SJB278" s="183"/>
      <c r="SJC278" s="183"/>
      <c r="SJD278" s="183"/>
      <c r="SJE278" s="183"/>
      <c r="SJF278" s="183"/>
      <c r="SJG278" s="183"/>
      <c r="SJH278" s="183"/>
      <c r="SJI278" s="183"/>
      <c r="SJJ278" s="183"/>
      <c r="SJK278" s="183"/>
      <c r="SJL278" s="183"/>
      <c r="SJM278" s="183"/>
      <c r="SJN278" s="183"/>
      <c r="SJO278" s="183"/>
      <c r="SJP278" s="183"/>
      <c r="SJQ278" s="183"/>
      <c r="SJR278" s="183"/>
      <c r="SJS278" s="183"/>
      <c r="SJT278" s="183"/>
      <c r="SJU278" s="183"/>
      <c r="SJV278" s="183"/>
      <c r="SJW278" s="183"/>
      <c r="SJX278" s="183"/>
      <c r="SJY278" s="183"/>
      <c r="SJZ278" s="183"/>
      <c r="SKA278" s="183"/>
      <c r="SKB278" s="183"/>
      <c r="SKC278" s="183"/>
      <c r="SKD278" s="183"/>
      <c r="SKE278" s="183"/>
      <c r="SKF278" s="183"/>
      <c r="SKG278" s="183"/>
      <c r="SKH278" s="183"/>
      <c r="SKI278" s="183"/>
      <c r="SKJ278" s="183"/>
      <c r="SKK278" s="183"/>
      <c r="SKL278" s="183"/>
      <c r="SKM278" s="183"/>
      <c r="SKN278" s="183"/>
      <c r="SKO278" s="183"/>
      <c r="SKP278" s="183"/>
      <c r="SKQ278" s="183"/>
      <c r="SKR278" s="183"/>
      <c r="SKS278" s="183"/>
      <c r="SKT278" s="183"/>
      <c r="SKU278" s="183"/>
      <c r="SKV278" s="183"/>
      <c r="SKW278" s="183"/>
      <c r="SKX278" s="183"/>
      <c r="SKY278" s="183"/>
      <c r="SKZ278" s="183"/>
      <c r="SLA278" s="183"/>
      <c r="SLB278" s="183"/>
      <c r="SLC278" s="183"/>
      <c r="SLD278" s="183"/>
      <c r="SLE278" s="183"/>
      <c r="SLF278" s="183"/>
      <c r="SLG278" s="183"/>
      <c r="SLH278" s="183"/>
      <c r="SLI278" s="183"/>
      <c r="SLJ278" s="183"/>
      <c r="SLK278" s="183"/>
      <c r="SLL278" s="183"/>
      <c r="SLM278" s="183"/>
      <c r="SLN278" s="183"/>
      <c r="SLO278" s="183"/>
      <c r="SLP278" s="183"/>
      <c r="SLQ278" s="183"/>
      <c r="SLR278" s="183"/>
      <c r="SLS278" s="183"/>
      <c r="SLT278" s="183"/>
      <c r="SLU278" s="183"/>
      <c r="SLV278" s="183"/>
      <c r="SLW278" s="183"/>
      <c r="SLX278" s="183"/>
      <c r="SLY278" s="183"/>
      <c r="SLZ278" s="183"/>
      <c r="SMA278" s="183"/>
      <c r="SMB278" s="183"/>
      <c r="SMC278" s="183"/>
      <c r="SMD278" s="183"/>
      <c r="SME278" s="183"/>
      <c r="SMF278" s="183"/>
      <c r="SMG278" s="183"/>
      <c r="SMH278" s="183"/>
      <c r="SMI278" s="183"/>
      <c r="SMJ278" s="183"/>
      <c r="SMK278" s="183"/>
      <c r="SML278" s="183"/>
      <c r="SMM278" s="183"/>
      <c r="SMN278" s="183"/>
      <c r="SMO278" s="183"/>
      <c r="SMP278" s="183"/>
      <c r="SMQ278" s="183"/>
      <c r="SMR278" s="183"/>
      <c r="SMS278" s="183"/>
      <c r="SMT278" s="183"/>
      <c r="SMU278" s="183"/>
      <c r="SMV278" s="183"/>
      <c r="SMW278" s="183"/>
      <c r="SMX278" s="183"/>
      <c r="SMY278" s="183"/>
      <c r="SMZ278" s="183"/>
      <c r="SNA278" s="183"/>
      <c r="SNB278" s="183"/>
      <c r="SNC278" s="183"/>
      <c r="SND278" s="183"/>
      <c r="SNE278" s="183"/>
      <c r="SNF278" s="183"/>
      <c r="SNG278" s="183"/>
      <c r="SNH278" s="183"/>
      <c r="SNI278" s="183"/>
      <c r="SNJ278" s="183"/>
      <c r="SNK278" s="183"/>
      <c r="SNL278" s="183"/>
      <c r="SNM278" s="183"/>
      <c r="SNN278" s="183"/>
      <c r="SNO278" s="183"/>
      <c r="SNP278" s="183"/>
      <c r="SNQ278" s="183"/>
      <c r="SNR278" s="183"/>
      <c r="SNS278" s="183"/>
      <c r="SNT278" s="183"/>
      <c r="SNU278" s="183"/>
      <c r="SNV278" s="183"/>
      <c r="SNW278" s="183"/>
      <c r="SNX278" s="183"/>
      <c r="SNY278" s="183"/>
      <c r="SNZ278" s="183"/>
      <c r="SOA278" s="183"/>
      <c r="SOB278" s="183"/>
      <c r="SOC278" s="183"/>
      <c r="SOD278" s="183"/>
      <c r="SOE278" s="183"/>
      <c r="SOF278" s="183"/>
      <c r="SOG278" s="183"/>
      <c r="SOH278" s="183"/>
      <c r="SOI278" s="183"/>
      <c r="SOJ278" s="183"/>
      <c r="SOK278" s="183"/>
      <c r="SOL278" s="183"/>
      <c r="SOM278" s="183"/>
      <c r="SON278" s="183"/>
      <c r="SOO278" s="183"/>
      <c r="SOP278" s="183"/>
      <c r="SOQ278" s="183"/>
      <c r="SOR278" s="183"/>
      <c r="SOS278" s="183"/>
      <c r="SOT278" s="183"/>
      <c r="SOU278" s="183"/>
      <c r="SOV278" s="183"/>
      <c r="SOW278" s="183"/>
      <c r="SOX278" s="183"/>
      <c r="SOY278" s="183"/>
      <c r="SOZ278" s="183"/>
      <c r="SPA278" s="183"/>
      <c r="SPB278" s="183"/>
      <c r="SPC278" s="183"/>
      <c r="SPD278" s="183"/>
      <c r="SPE278" s="183"/>
      <c r="SPF278" s="183"/>
      <c r="SPG278" s="183"/>
      <c r="SPH278" s="183"/>
      <c r="SPI278" s="183"/>
      <c r="SPJ278" s="183"/>
      <c r="SPK278" s="183"/>
      <c r="SPL278" s="183"/>
      <c r="SPM278" s="183"/>
      <c r="SPN278" s="183"/>
      <c r="SPO278" s="183"/>
      <c r="SPP278" s="183"/>
      <c r="SPQ278" s="183"/>
      <c r="SPR278" s="183"/>
      <c r="SPS278" s="183"/>
      <c r="SPT278" s="183"/>
      <c r="SPU278" s="183"/>
      <c r="SPV278" s="183"/>
      <c r="SPW278" s="183"/>
      <c r="SPX278" s="183"/>
      <c r="SPY278" s="183"/>
      <c r="SPZ278" s="183"/>
      <c r="SQA278" s="183"/>
      <c r="SQB278" s="183"/>
      <c r="SQC278" s="183"/>
      <c r="SQD278" s="183"/>
      <c r="SQE278" s="183"/>
      <c r="SQF278" s="183"/>
      <c r="SQG278" s="183"/>
      <c r="SQH278" s="183"/>
      <c r="SQI278" s="183"/>
      <c r="SQJ278" s="183"/>
      <c r="SQK278" s="183"/>
      <c r="SQL278" s="183"/>
      <c r="SQM278" s="183"/>
      <c r="SQN278" s="183"/>
      <c r="SQO278" s="183"/>
      <c r="SQP278" s="183"/>
      <c r="SQQ278" s="183"/>
      <c r="SQR278" s="183"/>
      <c r="SQS278" s="183"/>
      <c r="SQT278" s="183"/>
      <c r="SQU278" s="183"/>
      <c r="SQV278" s="183"/>
      <c r="SQW278" s="183"/>
      <c r="SQX278" s="183"/>
      <c r="SQY278" s="183"/>
      <c r="SQZ278" s="183"/>
      <c r="SRA278" s="183"/>
      <c r="SRB278" s="183"/>
      <c r="SRC278" s="183"/>
      <c r="SRD278" s="183"/>
      <c r="SRE278" s="183"/>
      <c r="SRF278" s="183"/>
      <c r="SRG278" s="183"/>
      <c r="SRH278" s="183"/>
      <c r="SRI278" s="183"/>
      <c r="SRJ278" s="183"/>
      <c r="SRK278" s="183"/>
      <c r="SRL278" s="183"/>
      <c r="SRM278" s="183"/>
      <c r="SRN278" s="183"/>
      <c r="SRO278" s="183"/>
      <c r="SRP278" s="183"/>
      <c r="SRQ278" s="183"/>
      <c r="SRR278" s="183"/>
      <c r="SRS278" s="183"/>
      <c r="SRT278" s="183"/>
      <c r="SRU278" s="183"/>
      <c r="SRV278" s="183"/>
      <c r="SRW278" s="183"/>
      <c r="SRX278" s="183"/>
      <c r="SRY278" s="183"/>
      <c r="SRZ278" s="183"/>
      <c r="SSA278" s="183"/>
      <c r="SSB278" s="183"/>
      <c r="SSC278" s="183"/>
      <c r="SSD278" s="183"/>
      <c r="SSE278" s="183"/>
      <c r="SSF278" s="183"/>
      <c r="SSG278" s="183"/>
      <c r="SSH278" s="183"/>
      <c r="SSI278" s="183"/>
      <c r="SSJ278" s="183"/>
      <c r="SSK278" s="183"/>
      <c r="SSL278" s="183"/>
      <c r="SSM278" s="183"/>
      <c r="SSN278" s="183"/>
      <c r="SSO278" s="183"/>
      <c r="SSP278" s="183"/>
      <c r="SSQ278" s="183"/>
      <c r="SSR278" s="183"/>
      <c r="SSS278" s="183"/>
      <c r="SST278" s="183"/>
      <c r="SSU278" s="183"/>
      <c r="SSV278" s="183"/>
      <c r="SSW278" s="183"/>
      <c r="SSX278" s="183"/>
      <c r="SSY278" s="183"/>
      <c r="SSZ278" s="183"/>
      <c r="STA278" s="183"/>
      <c r="STB278" s="183"/>
      <c r="STC278" s="183"/>
      <c r="STD278" s="183"/>
      <c r="STE278" s="183"/>
      <c r="STF278" s="183"/>
      <c r="STG278" s="183"/>
      <c r="STH278" s="183"/>
      <c r="STI278" s="183"/>
      <c r="STJ278" s="183"/>
      <c r="STK278" s="183"/>
      <c r="STL278" s="183"/>
      <c r="STM278" s="183"/>
      <c r="STN278" s="183"/>
      <c r="STO278" s="183"/>
      <c r="STP278" s="183"/>
      <c r="STQ278" s="183"/>
      <c r="STR278" s="183"/>
      <c r="STS278" s="183"/>
      <c r="STT278" s="183"/>
      <c r="STU278" s="183"/>
      <c r="STV278" s="183"/>
      <c r="STW278" s="183"/>
      <c r="STX278" s="183"/>
      <c r="STY278" s="183"/>
      <c r="STZ278" s="183"/>
      <c r="SUA278" s="183"/>
      <c r="SUB278" s="183"/>
      <c r="SUC278" s="183"/>
      <c r="SUD278" s="183"/>
      <c r="SUE278" s="183"/>
      <c r="SUF278" s="183"/>
      <c r="SUG278" s="183"/>
      <c r="SUH278" s="183"/>
      <c r="SUI278" s="183"/>
      <c r="SUJ278" s="183"/>
      <c r="SUK278" s="183"/>
      <c r="SUL278" s="183"/>
      <c r="SUM278" s="183"/>
      <c r="SUN278" s="183"/>
      <c r="SUO278" s="183"/>
      <c r="SUP278" s="183"/>
      <c r="SUQ278" s="183"/>
      <c r="SUR278" s="183"/>
      <c r="SUS278" s="183"/>
      <c r="SUT278" s="183"/>
      <c r="SUU278" s="183"/>
      <c r="SUV278" s="183"/>
      <c r="SUW278" s="183"/>
      <c r="SUX278" s="183"/>
      <c r="SUY278" s="183"/>
      <c r="SUZ278" s="183"/>
      <c r="SVA278" s="183"/>
      <c r="SVB278" s="183"/>
      <c r="SVC278" s="183"/>
      <c r="SVD278" s="183"/>
      <c r="SVE278" s="183"/>
      <c r="SVF278" s="183"/>
      <c r="SVG278" s="183"/>
      <c r="SVH278" s="183"/>
      <c r="SVI278" s="183"/>
      <c r="SVJ278" s="183"/>
      <c r="SVK278" s="183"/>
      <c r="SVL278" s="183"/>
      <c r="SVM278" s="183"/>
      <c r="SVN278" s="183"/>
      <c r="SVO278" s="183"/>
      <c r="SVP278" s="183"/>
      <c r="SVQ278" s="183"/>
      <c r="SVR278" s="183"/>
      <c r="SVS278" s="183"/>
      <c r="SVT278" s="183"/>
      <c r="SVU278" s="183"/>
      <c r="SVV278" s="183"/>
      <c r="SVW278" s="183"/>
      <c r="SVX278" s="183"/>
      <c r="SVY278" s="183"/>
      <c r="SVZ278" s="183"/>
      <c r="SWA278" s="183"/>
      <c r="SWB278" s="183"/>
      <c r="SWC278" s="183"/>
      <c r="SWD278" s="183"/>
      <c r="SWE278" s="183"/>
      <c r="SWF278" s="183"/>
      <c r="SWG278" s="183"/>
      <c r="SWH278" s="183"/>
      <c r="SWI278" s="183"/>
      <c r="SWJ278" s="183"/>
      <c r="SWK278" s="183"/>
      <c r="SWL278" s="183"/>
      <c r="SWM278" s="183"/>
      <c r="SWN278" s="183"/>
      <c r="SWO278" s="183"/>
      <c r="SWP278" s="183"/>
      <c r="SWQ278" s="183"/>
      <c r="SWR278" s="183"/>
      <c r="SWS278" s="183"/>
      <c r="SWT278" s="183"/>
      <c r="SWU278" s="183"/>
      <c r="SWV278" s="183"/>
      <c r="SWW278" s="183"/>
      <c r="SWX278" s="183"/>
      <c r="SWY278" s="183"/>
      <c r="SWZ278" s="183"/>
      <c r="SXA278" s="183"/>
      <c r="SXB278" s="183"/>
      <c r="SXC278" s="183"/>
      <c r="SXD278" s="183"/>
      <c r="SXE278" s="183"/>
      <c r="SXF278" s="183"/>
      <c r="SXG278" s="183"/>
      <c r="SXH278" s="183"/>
      <c r="SXI278" s="183"/>
      <c r="SXJ278" s="183"/>
      <c r="SXK278" s="183"/>
      <c r="SXL278" s="183"/>
      <c r="SXM278" s="183"/>
      <c r="SXN278" s="183"/>
      <c r="SXO278" s="183"/>
      <c r="SXP278" s="183"/>
      <c r="SXQ278" s="183"/>
      <c r="SXR278" s="183"/>
      <c r="SXS278" s="183"/>
      <c r="SXT278" s="183"/>
      <c r="SXU278" s="183"/>
      <c r="SXV278" s="183"/>
      <c r="SXW278" s="183"/>
      <c r="SXX278" s="183"/>
      <c r="SXY278" s="183"/>
      <c r="SXZ278" s="183"/>
      <c r="SYA278" s="183"/>
      <c r="SYB278" s="183"/>
      <c r="SYC278" s="183"/>
      <c r="SYD278" s="183"/>
      <c r="SYE278" s="183"/>
      <c r="SYF278" s="183"/>
      <c r="SYG278" s="183"/>
      <c r="SYH278" s="183"/>
      <c r="SYI278" s="183"/>
      <c r="SYJ278" s="183"/>
      <c r="SYK278" s="183"/>
      <c r="SYL278" s="183"/>
      <c r="SYM278" s="183"/>
      <c r="SYN278" s="183"/>
      <c r="SYO278" s="183"/>
      <c r="SYP278" s="183"/>
      <c r="SYQ278" s="183"/>
      <c r="SYR278" s="183"/>
      <c r="SYS278" s="183"/>
      <c r="SYT278" s="183"/>
      <c r="SYU278" s="183"/>
      <c r="SYV278" s="183"/>
      <c r="SYW278" s="183"/>
      <c r="SYX278" s="183"/>
      <c r="SYY278" s="183"/>
      <c r="SYZ278" s="183"/>
      <c r="SZA278" s="183"/>
      <c r="SZB278" s="183"/>
      <c r="SZC278" s="183"/>
      <c r="SZD278" s="183"/>
      <c r="SZE278" s="183"/>
      <c r="SZF278" s="183"/>
      <c r="SZG278" s="183"/>
      <c r="SZH278" s="183"/>
      <c r="SZI278" s="183"/>
      <c r="SZJ278" s="183"/>
      <c r="SZK278" s="183"/>
      <c r="SZL278" s="183"/>
      <c r="SZM278" s="183"/>
      <c r="SZN278" s="183"/>
      <c r="SZO278" s="183"/>
      <c r="SZP278" s="183"/>
      <c r="SZQ278" s="183"/>
      <c r="SZR278" s="183"/>
      <c r="SZS278" s="183"/>
      <c r="SZT278" s="183"/>
      <c r="SZU278" s="183"/>
      <c r="SZV278" s="183"/>
      <c r="SZW278" s="183"/>
      <c r="SZX278" s="183"/>
      <c r="SZY278" s="183"/>
      <c r="SZZ278" s="183"/>
      <c r="TAA278" s="183"/>
      <c r="TAB278" s="183"/>
      <c r="TAC278" s="183"/>
      <c r="TAD278" s="183"/>
      <c r="TAE278" s="183"/>
      <c r="TAF278" s="183"/>
      <c r="TAG278" s="183"/>
      <c r="TAH278" s="183"/>
      <c r="TAI278" s="183"/>
      <c r="TAJ278" s="183"/>
      <c r="TAK278" s="183"/>
      <c r="TAL278" s="183"/>
      <c r="TAM278" s="183"/>
      <c r="TAN278" s="183"/>
      <c r="TAO278" s="183"/>
      <c r="TAP278" s="183"/>
      <c r="TAQ278" s="183"/>
      <c r="TAR278" s="183"/>
      <c r="TAS278" s="183"/>
      <c r="TAT278" s="183"/>
      <c r="TAU278" s="183"/>
      <c r="TAV278" s="183"/>
      <c r="TAW278" s="183"/>
      <c r="TAX278" s="183"/>
      <c r="TAY278" s="183"/>
      <c r="TAZ278" s="183"/>
      <c r="TBA278" s="183"/>
      <c r="TBB278" s="183"/>
      <c r="TBC278" s="183"/>
      <c r="TBD278" s="183"/>
      <c r="TBE278" s="183"/>
      <c r="TBF278" s="183"/>
      <c r="TBG278" s="183"/>
      <c r="TBH278" s="183"/>
      <c r="TBI278" s="183"/>
      <c r="TBJ278" s="183"/>
      <c r="TBK278" s="183"/>
      <c r="TBL278" s="183"/>
      <c r="TBM278" s="183"/>
      <c r="TBN278" s="183"/>
      <c r="TBO278" s="183"/>
      <c r="TBP278" s="183"/>
      <c r="TBQ278" s="183"/>
      <c r="TBR278" s="183"/>
      <c r="TBS278" s="183"/>
      <c r="TBT278" s="183"/>
      <c r="TBU278" s="183"/>
      <c r="TBV278" s="183"/>
      <c r="TBW278" s="183"/>
      <c r="TBX278" s="183"/>
      <c r="TBY278" s="183"/>
      <c r="TBZ278" s="183"/>
      <c r="TCA278" s="183"/>
      <c r="TCB278" s="183"/>
      <c r="TCC278" s="183"/>
      <c r="TCD278" s="183"/>
      <c r="TCE278" s="183"/>
      <c r="TCF278" s="183"/>
      <c r="TCG278" s="183"/>
      <c r="TCH278" s="183"/>
      <c r="TCI278" s="183"/>
      <c r="TCJ278" s="183"/>
      <c r="TCK278" s="183"/>
      <c r="TCL278" s="183"/>
      <c r="TCM278" s="183"/>
      <c r="TCN278" s="183"/>
      <c r="TCO278" s="183"/>
      <c r="TCP278" s="183"/>
      <c r="TCQ278" s="183"/>
      <c r="TCR278" s="183"/>
      <c r="TCS278" s="183"/>
      <c r="TCT278" s="183"/>
      <c r="TCU278" s="183"/>
      <c r="TCV278" s="183"/>
      <c r="TCW278" s="183"/>
      <c r="TCX278" s="183"/>
      <c r="TCY278" s="183"/>
      <c r="TCZ278" s="183"/>
      <c r="TDA278" s="183"/>
      <c r="TDB278" s="183"/>
      <c r="TDC278" s="183"/>
      <c r="TDD278" s="183"/>
      <c r="TDE278" s="183"/>
      <c r="TDF278" s="183"/>
      <c r="TDG278" s="183"/>
      <c r="TDH278" s="183"/>
      <c r="TDI278" s="183"/>
      <c r="TDJ278" s="183"/>
      <c r="TDK278" s="183"/>
      <c r="TDL278" s="183"/>
      <c r="TDM278" s="183"/>
      <c r="TDN278" s="183"/>
      <c r="TDO278" s="183"/>
      <c r="TDP278" s="183"/>
      <c r="TDQ278" s="183"/>
      <c r="TDR278" s="183"/>
      <c r="TDS278" s="183"/>
      <c r="TDT278" s="183"/>
      <c r="TDU278" s="183"/>
      <c r="TDV278" s="183"/>
      <c r="TDW278" s="183"/>
      <c r="TDX278" s="183"/>
      <c r="TDY278" s="183"/>
      <c r="TDZ278" s="183"/>
      <c r="TEA278" s="183"/>
      <c r="TEB278" s="183"/>
      <c r="TEC278" s="183"/>
      <c r="TED278" s="183"/>
      <c r="TEE278" s="183"/>
      <c r="TEF278" s="183"/>
      <c r="TEG278" s="183"/>
      <c r="TEH278" s="183"/>
      <c r="TEI278" s="183"/>
      <c r="TEJ278" s="183"/>
      <c r="TEK278" s="183"/>
      <c r="TEL278" s="183"/>
      <c r="TEM278" s="183"/>
      <c r="TEN278" s="183"/>
      <c r="TEO278" s="183"/>
      <c r="TEP278" s="183"/>
      <c r="TEQ278" s="183"/>
      <c r="TER278" s="183"/>
      <c r="TES278" s="183"/>
      <c r="TET278" s="183"/>
      <c r="TEU278" s="183"/>
      <c r="TEV278" s="183"/>
      <c r="TEW278" s="183"/>
      <c r="TEX278" s="183"/>
      <c r="TEY278" s="183"/>
      <c r="TEZ278" s="183"/>
      <c r="TFA278" s="183"/>
      <c r="TFB278" s="183"/>
      <c r="TFC278" s="183"/>
      <c r="TFD278" s="183"/>
      <c r="TFE278" s="183"/>
      <c r="TFF278" s="183"/>
      <c r="TFG278" s="183"/>
      <c r="TFH278" s="183"/>
      <c r="TFI278" s="183"/>
      <c r="TFJ278" s="183"/>
      <c r="TFK278" s="183"/>
      <c r="TFL278" s="183"/>
      <c r="TFM278" s="183"/>
      <c r="TFN278" s="183"/>
      <c r="TFO278" s="183"/>
      <c r="TFP278" s="183"/>
      <c r="TFQ278" s="183"/>
      <c r="TFR278" s="183"/>
      <c r="TFS278" s="183"/>
      <c r="TFT278" s="183"/>
      <c r="TFU278" s="183"/>
      <c r="TFV278" s="183"/>
      <c r="TFW278" s="183"/>
      <c r="TFX278" s="183"/>
      <c r="TFY278" s="183"/>
      <c r="TFZ278" s="183"/>
      <c r="TGA278" s="183"/>
      <c r="TGB278" s="183"/>
      <c r="TGC278" s="183"/>
      <c r="TGD278" s="183"/>
      <c r="TGE278" s="183"/>
      <c r="TGF278" s="183"/>
      <c r="TGG278" s="183"/>
      <c r="TGH278" s="183"/>
      <c r="TGI278" s="183"/>
      <c r="TGJ278" s="183"/>
      <c r="TGK278" s="183"/>
      <c r="TGL278" s="183"/>
      <c r="TGM278" s="183"/>
      <c r="TGN278" s="183"/>
      <c r="TGO278" s="183"/>
      <c r="TGP278" s="183"/>
      <c r="TGQ278" s="183"/>
      <c r="TGR278" s="183"/>
      <c r="TGS278" s="183"/>
      <c r="TGT278" s="183"/>
      <c r="TGU278" s="183"/>
      <c r="TGV278" s="183"/>
      <c r="TGW278" s="183"/>
      <c r="TGX278" s="183"/>
      <c r="TGY278" s="183"/>
      <c r="TGZ278" s="183"/>
      <c r="THA278" s="183"/>
      <c r="THB278" s="183"/>
      <c r="THC278" s="183"/>
      <c r="THD278" s="183"/>
      <c r="THE278" s="183"/>
      <c r="THF278" s="183"/>
      <c r="THG278" s="183"/>
      <c r="THH278" s="183"/>
      <c r="THI278" s="183"/>
      <c r="THJ278" s="183"/>
      <c r="THK278" s="183"/>
      <c r="THL278" s="183"/>
      <c r="THM278" s="183"/>
      <c r="THN278" s="183"/>
      <c r="THO278" s="183"/>
      <c r="THP278" s="183"/>
      <c r="THQ278" s="183"/>
      <c r="THR278" s="183"/>
      <c r="THS278" s="183"/>
      <c r="THT278" s="183"/>
      <c r="THU278" s="183"/>
      <c r="THV278" s="183"/>
      <c r="THW278" s="183"/>
      <c r="THX278" s="183"/>
      <c r="THY278" s="183"/>
      <c r="THZ278" s="183"/>
      <c r="TIA278" s="183"/>
      <c r="TIB278" s="183"/>
      <c r="TIC278" s="183"/>
      <c r="TID278" s="183"/>
      <c r="TIE278" s="183"/>
      <c r="TIF278" s="183"/>
      <c r="TIG278" s="183"/>
      <c r="TIH278" s="183"/>
      <c r="TII278" s="183"/>
      <c r="TIJ278" s="183"/>
      <c r="TIK278" s="183"/>
      <c r="TIL278" s="183"/>
      <c r="TIM278" s="183"/>
      <c r="TIN278" s="183"/>
      <c r="TIO278" s="183"/>
      <c r="TIP278" s="183"/>
      <c r="TIQ278" s="183"/>
      <c r="TIR278" s="183"/>
      <c r="TIS278" s="183"/>
      <c r="TIT278" s="183"/>
      <c r="TIU278" s="183"/>
      <c r="TIV278" s="183"/>
      <c r="TIW278" s="183"/>
      <c r="TIX278" s="183"/>
      <c r="TIY278" s="183"/>
      <c r="TIZ278" s="183"/>
      <c r="TJA278" s="183"/>
      <c r="TJB278" s="183"/>
      <c r="TJC278" s="183"/>
      <c r="TJD278" s="183"/>
      <c r="TJE278" s="183"/>
      <c r="TJF278" s="183"/>
      <c r="TJG278" s="183"/>
      <c r="TJH278" s="183"/>
      <c r="TJI278" s="183"/>
      <c r="TJJ278" s="183"/>
      <c r="TJK278" s="183"/>
      <c r="TJL278" s="183"/>
      <c r="TJM278" s="183"/>
      <c r="TJN278" s="183"/>
      <c r="TJO278" s="183"/>
      <c r="TJP278" s="183"/>
      <c r="TJQ278" s="183"/>
      <c r="TJR278" s="183"/>
      <c r="TJS278" s="183"/>
      <c r="TJT278" s="183"/>
      <c r="TJU278" s="183"/>
      <c r="TJV278" s="183"/>
      <c r="TJW278" s="183"/>
      <c r="TJX278" s="183"/>
      <c r="TJY278" s="183"/>
      <c r="TJZ278" s="183"/>
      <c r="TKA278" s="183"/>
      <c r="TKB278" s="183"/>
      <c r="TKC278" s="183"/>
      <c r="TKD278" s="183"/>
      <c r="TKE278" s="183"/>
      <c r="TKF278" s="183"/>
      <c r="TKG278" s="183"/>
      <c r="TKH278" s="183"/>
      <c r="TKI278" s="183"/>
      <c r="TKJ278" s="183"/>
      <c r="TKK278" s="183"/>
      <c r="TKL278" s="183"/>
      <c r="TKM278" s="183"/>
      <c r="TKN278" s="183"/>
      <c r="TKO278" s="183"/>
      <c r="TKP278" s="183"/>
      <c r="TKQ278" s="183"/>
      <c r="TKR278" s="183"/>
      <c r="TKS278" s="183"/>
      <c r="TKT278" s="183"/>
      <c r="TKU278" s="183"/>
      <c r="TKV278" s="183"/>
      <c r="TKW278" s="183"/>
      <c r="TKX278" s="183"/>
      <c r="TKY278" s="183"/>
      <c r="TKZ278" s="183"/>
      <c r="TLA278" s="183"/>
      <c r="TLB278" s="183"/>
      <c r="TLC278" s="183"/>
      <c r="TLD278" s="183"/>
      <c r="TLE278" s="183"/>
      <c r="TLF278" s="183"/>
      <c r="TLG278" s="183"/>
      <c r="TLH278" s="183"/>
      <c r="TLI278" s="183"/>
      <c r="TLJ278" s="183"/>
      <c r="TLK278" s="183"/>
      <c r="TLL278" s="183"/>
      <c r="TLM278" s="183"/>
      <c r="TLN278" s="183"/>
      <c r="TLO278" s="183"/>
      <c r="TLP278" s="183"/>
      <c r="TLQ278" s="183"/>
      <c r="TLR278" s="183"/>
      <c r="TLS278" s="183"/>
      <c r="TLT278" s="183"/>
      <c r="TLU278" s="183"/>
      <c r="TLV278" s="183"/>
      <c r="TLW278" s="183"/>
      <c r="TLX278" s="183"/>
      <c r="TLY278" s="183"/>
      <c r="TLZ278" s="183"/>
      <c r="TMA278" s="183"/>
      <c r="TMB278" s="183"/>
      <c r="TMC278" s="183"/>
      <c r="TMD278" s="183"/>
      <c r="TME278" s="183"/>
      <c r="TMF278" s="183"/>
      <c r="TMG278" s="183"/>
      <c r="TMH278" s="183"/>
      <c r="TMI278" s="183"/>
      <c r="TMJ278" s="183"/>
      <c r="TMK278" s="183"/>
      <c r="TML278" s="183"/>
      <c r="TMM278" s="183"/>
      <c r="TMN278" s="183"/>
      <c r="TMO278" s="183"/>
      <c r="TMP278" s="183"/>
      <c r="TMQ278" s="183"/>
      <c r="TMR278" s="183"/>
      <c r="TMS278" s="183"/>
      <c r="TMT278" s="183"/>
      <c r="TMU278" s="183"/>
      <c r="TMV278" s="183"/>
      <c r="TMW278" s="183"/>
      <c r="TMX278" s="183"/>
      <c r="TMY278" s="183"/>
      <c r="TMZ278" s="183"/>
      <c r="TNA278" s="183"/>
      <c r="TNB278" s="183"/>
      <c r="TNC278" s="183"/>
      <c r="TND278" s="183"/>
      <c r="TNE278" s="183"/>
      <c r="TNF278" s="183"/>
      <c r="TNG278" s="183"/>
      <c r="TNH278" s="183"/>
      <c r="TNI278" s="183"/>
      <c r="TNJ278" s="183"/>
      <c r="TNK278" s="183"/>
      <c r="TNL278" s="183"/>
      <c r="TNM278" s="183"/>
      <c r="TNN278" s="183"/>
      <c r="TNO278" s="183"/>
      <c r="TNP278" s="183"/>
      <c r="TNQ278" s="183"/>
      <c r="TNR278" s="183"/>
      <c r="TNS278" s="183"/>
      <c r="TNT278" s="183"/>
      <c r="TNU278" s="183"/>
      <c r="TNV278" s="183"/>
      <c r="TNW278" s="183"/>
      <c r="TNX278" s="183"/>
      <c r="TNY278" s="183"/>
      <c r="TNZ278" s="183"/>
      <c r="TOA278" s="183"/>
      <c r="TOB278" s="183"/>
      <c r="TOC278" s="183"/>
      <c r="TOD278" s="183"/>
      <c r="TOE278" s="183"/>
      <c r="TOF278" s="183"/>
      <c r="TOG278" s="183"/>
      <c r="TOH278" s="183"/>
      <c r="TOI278" s="183"/>
      <c r="TOJ278" s="183"/>
      <c r="TOK278" s="183"/>
      <c r="TOL278" s="183"/>
      <c r="TOM278" s="183"/>
      <c r="TON278" s="183"/>
      <c r="TOO278" s="183"/>
      <c r="TOP278" s="183"/>
      <c r="TOQ278" s="183"/>
      <c r="TOR278" s="183"/>
      <c r="TOS278" s="183"/>
      <c r="TOT278" s="183"/>
      <c r="TOU278" s="183"/>
      <c r="TOV278" s="183"/>
      <c r="TOW278" s="183"/>
      <c r="TOX278" s="183"/>
      <c r="TOY278" s="183"/>
      <c r="TOZ278" s="183"/>
      <c r="TPA278" s="183"/>
      <c r="TPB278" s="183"/>
      <c r="TPC278" s="183"/>
      <c r="TPD278" s="183"/>
      <c r="TPE278" s="183"/>
      <c r="TPF278" s="183"/>
      <c r="TPG278" s="183"/>
      <c r="TPH278" s="183"/>
      <c r="TPI278" s="183"/>
      <c r="TPJ278" s="183"/>
      <c r="TPK278" s="183"/>
      <c r="TPL278" s="183"/>
      <c r="TPM278" s="183"/>
      <c r="TPN278" s="183"/>
      <c r="TPO278" s="183"/>
      <c r="TPP278" s="183"/>
      <c r="TPQ278" s="183"/>
      <c r="TPR278" s="183"/>
      <c r="TPS278" s="183"/>
      <c r="TPT278" s="183"/>
      <c r="TPU278" s="183"/>
      <c r="TPV278" s="183"/>
      <c r="TPW278" s="183"/>
      <c r="TPX278" s="183"/>
      <c r="TPY278" s="183"/>
      <c r="TPZ278" s="183"/>
      <c r="TQA278" s="183"/>
      <c r="TQB278" s="183"/>
      <c r="TQC278" s="183"/>
      <c r="TQD278" s="183"/>
      <c r="TQE278" s="183"/>
      <c r="TQF278" s="183"/>
      <c r="TQG278" s="183"/>
      <c r="TQH278" s="183"/>
      <c r="TQI278" s="183"/>
      <c r="TQJ278" s="183"/>
      <c r="TQK278" s="183"/>
      <c r="TQL278" s="183"/>
      <c r="TQM278" s="183"/>
      <c r="TQN278" s="183"/>
      <c r="TQO278" s="183"/>
      <c r="TQP278" s="183"/>
      <c r="TQQ278" s="183"/>
      <c r="TQR278" s="183"/>
      <c r="TQS278" s="183"/>
      <c r="TQT278" s="183"/>
      <c r="TQU278" s="183"/>
      <c r="TQV278" s="183"/>
      <c r="TQW278" s="183"/>
      <c r="TQX278" s="183"/>
      <c r="TQY278" s="183"/>
      <c r="TQZ278" s="183"/>
      <c r="TRA278" s="183"/>
      <c r="TRB278" s="183"/>
      <c r="TRC278" s="183"/>
      <c r="TRD278" s="183"/>
      <c r="TRE278" s="183"/>
      <c r="TRF278" s="183"/>
      <c r="TRG278" s="183"/>
      <c r="TRH278" s="183"/>
      <c r="TRI278" s="183"/>
      <c r="TRJ278" s="183"/>
      <c r="TRK278" s="183"/>
      <c r="TRL278" s="183"/>
      <c r="TRM278" s="183"/>
      <c r="TRN278" s="183"/>
      <c r="TRO278" s="183"/>
      <c r="TRP278" s="183"/>
      <c r="TRQ278" s="183"/>
      <c r="TRR278" s="183"/>
      <c r="TRS278" s="183"/>
      <c r="TRT278" s="183"/>
      <c r="TRU278" s="183"/>
      <c r="TRV278" s="183"/>
      <c r="TRW278" s="183"/>
      <c r="TRX278" s="183"/>
      <c r="TRY278" s="183"/>
      <c r="TRZ278" s="183"/>
      <c r="TSA278" s="183"/>
      <c r="TSB278" s="183"/>
      <c r="TSC278" s="183"/>
      <c r="TSD278" s="183"/>
      <c r="TSE278" s="183"/>
      <c r="TSF278" s="183"/>
      <c r="TSG278" s="183"/>
      <c r="TSH278" s="183"/>
      <c r="TSI278" s="183"/>
      <c r="TSJ278" s="183"/>
      <c r="TSK278" s="183"/>
      <c r="TSL278" s="183"/>
      <c r="TSM278" s="183"/>
      <c r="TSN278" s="183"/>
      <c r="TSO278" s="183"/>
      <c r="TSP278" s="183"/>
      <c r="TSQ278" s="183"/>
      <c r="TSR278" s="183"/>
      <c r="TSS278" s="183"/>
      <c r="TST278" s="183"/>
      <c r="TSU278" s="183"/>
      <c r="TSV278" s="183"/>
      <c r="TSW278" s="183"/>
      <c r="TSX278" s="183"/>
      <c r="TSY278" s="183"/>
      <c r="TSZ278" s="183"/>
      <c r="TTA278" s="183"/>
      <c r="TTB278" s="183"/>
      <c r="TTC278" s="183"/>
      <c r="TTD278" s="183"/>
      <c r="TTE278" s="183"/>
      <c r="TTF278" s="183"/>
      <c r="TTG278" s="183"/>
      <c r="TTH278" s="183"/>
      <c r="TTI278" s="183"/>
      <c r="TTJ278" s="183"/>
      <c r="TTK278" s="183"/>
      <c r="TTL278" s="183"/>
      <c r="TTM278" s="183"/>
      <c r="TTN278" s="183"/>
      <c r="TTO278" s="183"/>
      <c r="TTP278" s="183"/>
      <c r="TTQ278" s="183"/>
      <c r="TTR278" s="183"/>
      <c r="TTS278" s="183"/>
      <c r="TTT278" s="183"/>
      <c r="TTU278" s="183"/>
      <c r="TTV278" s="183"/>
      <c r="TTW278" s="183"/>
      <c r="TTX278" s="183"/>
      <c r="TTY278" s="183"/>
      <c r="TTZ278" s="183"/>
      <c r="TUA278" s="183"/>
      <c r="TUB278" s="183"/>
      <c r="TUC278" s="183"/>
      <c r="TUD278" s="183"/>
      <c r="TUE278" s="183"/>
      <c r="TUF278" s="183"/>
      <c r="TUG278" s="183"/>
      <c r="TUH278" s="183"/>
      <c r="TUI278" s="183"/>
      <c r="TUJ278" s="183"/>
      <c r="TUK278" s="183"/>
      <c r="TUL278" s="183"/>
      <c r="TUM278" s="183"/>
      <c r="TUN278" s="183"/>
      <c r="TUO278" s="183"/>
      <c r="TUP278" s="183"/>
      <c r="TUQ278" s="183"/>
      <c r="TUR278" s="183"/>
      <c r="TUS278" s="183"/>
      <c r="TUT278" s="183"/>
      <c r="TUU278" s="183"/>
      <c r="TUV278" s="183"/>
      <c r="TUW278" s="183"/>
      <c r="TUX278" s="183"/>
      <c r="TUY278" s="183"/>
      <c r="TUZ278" s="183"/>
      <c r="TVA278" s="183"/>
      <c r="TVB278" s="183"/>
      <c r="TVC278" s="183"/>
      <c r="TVD278" s="183"/>
      <c r="TVE278" s="183"/>
      <c r="TVF278" s="183"/>
      <c r="TVG278" s="183"/>
      <c r="TVH278" s="183"/>
      <c r="TVI278" s="183"/>
      <c r="TVJ278" s="183"/>
      <c r="TVK278" s="183"/>
      <c r="TVL278" s="183"/>
      <c r="TVM278" s="183"/>
      <c r="TVN278" s="183"/>
      <c r="TVO278" s="183"/>
      <c r="TVP278" s="183"/>
      <c r="TVQ278" s="183"/>
      <c r="TVR278" s="183"/>
      <c r="TVS278" s="183"/>
      <c r="TVT278" s="183"/>
      <c r="TVU278" s="183"/>
      <c r="TVV278" s="183"/>
      <c r="TVW278" s="183"/>
      <c r="TVX278" s="183"/>
      <c r="TVY278" s="183"/>
      <c r="TVZ278" s="183"/>
      <c r="TWA278" s="183"/>
      <c r="TWB278" s="183"/>
      <c r="TWC278" s="183"/>
      <c r="TWD278" s="183"/>
      <c r="TWE278" s="183"/>
      <c r="TWF278" s="183"/>
      <c r="TWG278" s="183"/>
      <c r="TWH278" s="183"/>
      <c r="TWI278" s="183"/>
      <c r="TWJ278" s="183"/>
      <c r="TWK278" s="183"/>
      <c r="TWL278" s="183"/>
      <c r="TWM278" s="183"/>
      <c r="TWN278" s="183"/>
      <c r="TWO278" s="183"/>
      <c r="TWP278" s="183"/>
      <c r="TWQ278" s="183"/>
      <c r="TWR278" s="183"/>
      <c r="TWS278" s="183"/>
      <c r="TWT278" s="183"/>
      <c r="TWU278" s="183"/>
      <c r="TWV278" s="183"/>
      <c r="TWW278" s="183"/>
      <c r="TWX278" s="183"/>
      <c r="TWY278" s="183"/>
      <c r="TWZ278" s="183"/>
      <c r="TXA278" s="183"/>
      <c r="TXB278" s="183"/>
      <c r="TXC278" s="183"/>
      <c r="TXD278" s="183"/>
      <c r="TXE278" s="183"/>
      <c r="TXF278" s="183"/>
      <c r="TXG278" s="183"/>
      <c r="TXH278" s="183"/>
      <c r="TXI278" s="183"/>
      <c r="TXJ278" s="183"/>
      <c r="TXK278" s="183"/>
      <c r="TXL278" s="183"/>
      <c r="TXM278" s="183"/>
      <c r="TXN278" s="183"/>
      <c r="TXO278" s="183"/>
      <c r="TXP278" s="183"/>
      <c r="TXQ278" s="183"/>
      <c r="TXR278" s="183"/>
      <c r="TXS278" s="183"/>
      <c r="TXT278" s="183"/>
      <c r="TXU278" s="183"/>
      <c r="TXV278" s="183"/>
      <c r="TXW278" s="183"/>
      <c r="TXX278" s="183"/>
      <c r="TXY278" s="183"/>
      <c r="TXZ278" s="183"/>
      <c r="TYA278" s="183"/>
      <c r="TYB278" s="183"/>
      <c r="TYC278" s="183"/>
      <c r="TYD278" s="183"/>
      <c r="TYE278" s="183"/>
      <c r="TYF278" s="183"/>
      <c r="TYG278" s="183"/>
      <c r="TYH278" s="183"/>
      <c r="TYI278" s="183"/>
      <c r="TYJ278" s="183"/>
      <c r="TYK278" s="183"/>
      <c r="TYL278" s="183"/>
      <c r="TYM278" s="183"/>
      <c r="TYN278" s="183"/>
      <c r="TYO278" s="183"/>
      <c r="TYP278" s="183"/>
      <c r="TYQ278" s="183"/>
      <c r="TYR278" s="183"/>
      <c r="TYS278" s="183"/>
      <c r="TYT278" s="183"/>
      <c r="TYU278" s="183"/>
      <c r="TYV278" s="183"/>
      <c r="TYW278" s="183"/>
      <c r="TYX278" s="183"/>
      <c r="TYY278" s="183"/>
      <c r="TYZ278" s="183"/>
      <c r="TZA278" s="183"/>
      <c r="TZB278" s="183"/>
      <c r="TZC278" s="183"/>
      <c r="TZD278" s="183"/>
      <c r="TZE278" s="183"/>
      <c r="TZF278" s="183"/>
      <c r="TZG278" s="183"/>
      <c r="TZH278" s="183"/>
      <c r="TZI278" s="183"/>
      <c r="TZJ278" s="183"/>
      <c r="TZK278" s="183"/>
      <c r="TZL278" s="183"/>
      <c r="TZM278" s="183"/>
      <c r="TZN278" s="183"/>
      <c r="TZO278" s="183"/>
      <c r="TZP278" s="183"/>
      <c r="TZQ278" s="183"/>
      <c r="TZR278" s="183"/>
      <c r="TZS278" s="183"/>
      <c r="TZT278" s="183"/>
      <c r="TZU278" s="183"/>
      <c r="TZV278" s="183"/>
      <c r="TZW278" s="183"/>
      <c r="TZX278" s="183"/>
      <c r="TZY278" s="183"/>
      <c r="TZZ278" s="183"/>
      <c r="UAA278" s="183"/>
      <c r="UAB278" s="183"/>
      <c r="UAC278" s="183"/>
      <c r="UAD278" s="183"/>
      <c r="UAE278" s="183"/>
      <c r="UAF278" s="183"/>
      <c r="UAG278" s="183"/>
      <c r="UAH278" s="183"/>
      <c r="UAI278" s="183"/>
      <c r="UAJ278" s="183"/>
      <c r="UAK278" s="183"/>
      <c r="UAL278" s="183"/>
      <c r="UAM278" s="183"/>
      <c r="UAN278" s="183"/>
      <c r="UAO278" s="183"/>
      <c r="UAP278" s="183"/>
      <c r="UAQ278" s="183"/>
      <c r="UAR278" s="183"/>
      <c r="UAS278" s="183"/>
      <c r="UAT278" s="183"/>
      <c r="UAU278" s="183"/>
      <c r="UAV278" s="183"/>
      <c r="UAW278" s="183"/>
      <c r="UAX278" s="183"/>
      <c r="UAY278" s="183"/>
      <c r="UAZ278" s="183"/>
      <c r="UBA278" s="183"/>
      <c r="UBB278" s="183"/>
      <c r="UBC278" s="183"/>
      <c r="UBD278" s="183"/>
      <c r="UBE278" s="183"/>
      <c r="UBF278" s="183"/>
      <c r="UBG278" s="183"/>
      <c r="UBH278" s="183"/>
      <c r="UBI278" s="183"/>
      <c r="UBJ278" s="183"/>
      <c r="UBK278" s="183"/>
      <c r="UBL278" s="183"/>
      <c r="UBM278" s="183"/>
      <c r="UBN278" s="183"/>
      <c r="UBO278" s="183"/>
      <c r="UBP278" s="183"/>
      <c r="UBQ278" s="183"/>
      <c r="UBR278" s="183"/>
      <c r="UBS278" s="183"/>
      <c r="UBT278" s="183"/>
      <c r="UBU278" s="183"/>
      <c r="UBV278" s="183"/>
      <c r="UBW278" s="183"/>
      <c r="UBX278" s="183"/>
      <c r="UBY278" s="183"/>
      <c r="UBZ278" s="183"/>
      <c r="UCA278" s="183"/>
      <c r="UCB278" s="183"/>
      <c r="UCC278" s="183"/>
      <c r="UCD278" s="183"/>
      <c r="UCE278" s="183"/>
      <c r="UCF278" s="183"/>
      <c r="UCG278" s="183"/>
      <c r="UCH278" s="183"/>
      <c r="UCI278" s="183"/>
      <c r="UCJ278" s="183"/>
      <c r="UCK278" s="183"/>
      <c r="UCL278" s="183"/>
      <c r="UCM278" s="183"/>
      <c r="UCN278" s="183"/>
      <c r="UCO278" s="183"/>
      <c r="UCP278" s="183"/>
      <c r="UCQ278" s="183"/>
      <c r="UCR278" s="183"/>
      <c r="UCS278" s="183"/>
      <c r="UCT278" s="183"/>
      <c r="UCU278" s="183"/>
      <c r="UCV278" s="183"/>
      <c r="UCW278" s="183"/>
      <c r="UCX278" s="183"/>
      <c r="UCY278" s="183"/>
      <c r="UCZ278" s="183"/>
      <c r="UDA278" s="183"/>
      <c r="UDB278" s="183"/>
      <c r="UDC278" s="183"/>
      <c r="UDD278" s="183"/>
      <c r="UDE278" s="183"/>
      <c r="UDF278" s="183"/>
      <c r="UDG278" s="183"/>
      <c r="UDH278" s="183"/>
      <c r="UDI278" s="183"/>
      <c r="UDJ278" s="183"/>
      <c r="UDK278" s="183"/>
      <c r="UDL278" s="183"/>
      <c r="UDM278" s="183"/>
      <c r="UDN278" s="183"/>
      <c r="UDO278" s="183"/>
      <c r="UDP278" s="183"/>
      <c r="UDQ278" s="183"/>
      <c r="UDR278" s="183"/>
      <c r="UDS278" s="183"/>
      <c r="UDT278" s="183"/>
      <c r="UDU278" s="183"/>
      <c r="UDV278" s="183"/>
      <c r="UDW278" s="183"/>
      <c r="UDX278" s="183"/>
      <c r="UDY278" s="183"/>
      <c r="UDZ278" s="183"/>
      <c r="UEA278" s="183"/>
      <c r="UEB278" s="183"/>
      <c r="UEC278" s="183"/>
      <c r="UED278" s="183"/>
      <c r="UEE278" s="183"/>
      <c r="UEF278" s="183"/>
      <c r="UEG278" s="183"/>
      <c r="UEH278" s="183"/>
      <c r="UEI278" s="183"/>
      <c r="UEJ278" s="183"/>
      <c r="UEK278" s="183"/>
      <c r="UEL278" s="183"/>
      <c r="UEM278" s="183"/>
      <c r="UEN278" s="183"/>
      <c r="UEO278" s="183"/>
      <c r="UEP278" s="183"/>
      <c r="UEQ278" s="183"/>
      <c r="UER278" s="183"/>
      <c r="UES278" s="183"/>
      <c r="UET278" s="183"/>
      <c r="UEU278" s="183"/>
      <c r="UEV278" s="183"/>
      <c r="UEW278" s="183"/>
      <c r="UEX278" s="183"/>
      <c r="UEY278" s="183"/>
      <c r="UEZ278" s="183"/>
      <c r="UFA278" s="183"/>
      <c r="UFB278" s="183"/>
      <c r="UFC278" s="183"/>
      <c r="UFD278" s="183"/>
      <c r="UFE278" s="183"/>
      <c r="UFF278" s="183"/>
      <c r="UFG278" s="183"/>
      <c r="UFH278" s="183"/>
      <c r="UFI278" s="183"/>
      <c r="UFJ278" s="183"/>
      <c r="UFK278" s="183"/>
      <c r="UFL278" s="183"/>
      <c r="UFM278" s="183"/>
      <c r="UFN278" s="183"/>
      <c r="UFO278" s="183"/>
      <c r="UFP278" s="183"/>
      <c r="UFQ278" s="183"/>
      <c r="UFR278" s="183"/>
      <c r="UFS278" s="183"/>
      <c r="UFT278" s="183"/>
      <c r="UFU278" s="183"/>
      <c r="UFV278" s="183"/>
      <c r="UFW278" s="183"/>
      <c r="UFX278" s="183"/>
      <c r="UFY278" s="183"/>
      <c r="UFZ278" s="183"/>
      <c r="UGA278" s="183"/>
      <c r="UGB278" s="183"/>
      <c r="UGC278" s="183"/>
      <c r="UGD278" s="183"/>
      <c r="UGE278" s="183"/>
      <c r="UGF278" s="183"/>
      <c r="UGG278" s="183"/>
      <c r="UGH278" s="183"/>
      <c r="UGI278" s="183"/>
      <c r="UGJ278" s="183"/>
      <c r="UGK278" s="183"/>
      <c r="UGL278" s="183"/>
      <c r="UGM278" s="183"/>
      <c r="UGN278" s="183"/>
      <c r="UGO278" s="183"/>
      <c r="UGP278" s="183"/>
      <c r="UGQ278" s="183"/>
      <c r="UGR278" s="183"/>
      <c r="UGS278" s="183"/>
      <c r="UGT278" s="183"/>
      <c r="UGU278" s="183"/>
      <c r="UGV278" s="183"/>
      <c r="UGW278" s="183"/>
      <c r="UGX278" s="183"/>
      <c r="UGY278" s="183"/>
      <c r="UGZ278" s="183"/>
      <c r="UHA278" s="183"/>
      <c r="UHB278" s="183"/>
      <c r="UHC278" s="183"/>
      <c r="UHD278" s="183"/>
      <c r="UHE278" s="183"/>
      <c r="UHF278" s="183"/>
      <c r="UHG278" s="183"/>
      <c r="UHH278" s="183"/>
      <c r="UHI278" s="183"/>
      <c r="UHJ278" s="183"/>
      <c r="UHK278" s="183"/>
      <c r="UHL278" s="183"/>
      <c r="UHM278" s="183"/>
      <c r="UHN278" s="183"/>
      <c r="UHO278" s="183"/>
      <c r="UHP278" s="183"/>
      <c r="UHQ278" s="183"/>
      <c r="UHR278" s="183"/>
      <c r="UHS278" s="183"/>
      <c r="UHT278" s="183"/>
      <c r="UHU278" s="183"/>
      <c r="UHV278" s="183"/>
      <c r="UHW278" s="183"/>
      <c r="UHX278" s="183"/>
      <c r="UHY278" s="183"/>
      <c r="UHZ278" s="183"/>
      <c r="UIA278" s="183"/>
      <c r="UIB278" s="183"/>
      <c r="UIC278" s="183"/>
      <c r="UID278" s="183"/>
      <c r="UIE278" s="183"/>
      <c r="UIF278" s="183"/>
      <c r="UIG278" s="183"/>
      <c r="UIH278" s="183"/>
      <c r="UII278" s="183"/>
      <c r="UIJ278" s="183"/>
      <c r="UIK278" s="183"/>
      <c r="UIL278" s="183"/>
      <c r="UIM278" s="183"/>
      <c r="UIN278" s="183"/>
      <c r="UIO278" s="183"/>
      <c r="UIP278" s="183"/>
      <c r="UIQ278" s="183"/>
      <c r="UIR278" s="183"/>
      <c r="UIS278" s="183"/>
      <c r="UIT278" s="183"/>
      <c r="UIU278" s="183"/>
      <c r="UIV278" s="183"/>
      <c r="UIW278" s="183"/>
      <c r="UIX278" s="183"/>
      <c r="UIY278" s="183"/>
      <c r="UIZ278" s="183"/>
      <c r="UJA278" s="183"/>
      <c r="UJB278" s="183"/>
      <c r="UJC278" s="183"/>
      <c r="UJD278" s="183"/>
      <c r="UJE278" s="183"/>
      <c r="UJF278" s="183"/>
      <c r="UJG278" s="183"/>
      <c r="UJH278" s="183"/>
      <c r="UJI278" s="183"/>
      <c r="UJJ278" s="183"/>
      <c r="UJK278" s="183"/>
      <c r="UJL278" s="183"/>
      <c r="UJM278" s="183"/>
      <c r="UJN278" s="183"/>
      <c r="UJO278" s="183"/>
      <c r="UJP278" s="183"/>
      <c r="UJQ278" s="183"/>
      <c r="UJR278" s="183"/>
      <c r="UJS278" s="183"/>
      <c r="UJT278" s="183"/>
      <c r="UJU278" s="183"/>
      <c r="UJV278" s="183"/>
      <c r="UJW278" s="183"/>
      <c r="UJX278" s="183"/>
      <c r="UJY278" s="183"/>
      <c r="UJZ278" s="183"/>
      <c r="UKA278" s="183"/>
      <c r="UKB278" s="183"/>
      <c r="UKC278" s="183"/>
      <c r="UKD278" s="183"/>
      <c r="UKE278" s="183"/>
      <c r="UKF278" s="183"/>
      <c r="UKG278" s="183"/>
      <c r="UKH278" s="183"/>
      <c r="UKI278" s="183"/>
      <c r="UKJ278" s="183"/>
      <c r="UKK278" s="183"/>
      <c r="UKL278" s="183"/>
      <c r="UKM278" s="183"/>
      <c r="UKN278" s="183"/>
      <c r="UKO278" s="183"/>
      <c r="UKP278" s="183"/>
      <c r="UKQ278" s="183"/>
      <c r="UKR278" s="183"/>
      <c r="UKS278" s="183"/>
      <c r="UKT278" s="183"/>
      <c r="UKU278" s="183"/>
      <c r="UKV278" s="183"/>
      <c r="UKW278" s="183"/>
      <c r="UKX278" s="183"/>
      <c r="UKY278" s="183"/>
      <c r="UKZ278" s="183"/>
      <c r="ULA278" s="183"/>
      <c r="ULB278" s="183"/>
      <c r="ULC278" s="183"/>
      <c r="ULD278" s="183"/>
      <c r="ULE278" s="183"/>
      <c r="ULF278" s="183"/>
      <c r="ULG278" s="183"/>
      <c r="ULH278" s="183"/>
      <c r="ULI278" s="183"/>
      <c r="ULJ278" s="183"/>
      <c r="ULK278" s="183"/>
      <c r="ULL278" s="183"/>
      <c r="ULM278" s="183"/>
      <c r="ULN278" s="183"/>
      <c r="ULO278" s="183"/>
      <c r="ULP278" s="183"/>
      <c r="ULQ278" s="183"/>
      <c r="ULR278" s="183"/>
      <c r="ULS278" s="183"/>
      <c r="ULT278" s="183"/>
      <c r="ULU278" s="183"/>
      <c r="ULV278" s="183"/>
      <c r="ULW278" s="183"/>
      <c r="ULX278" s="183"/>
      <c r="ULY278" s="183"/>
      <c r="ULZ278" s="183"/>
      <c r="UMA278" s="183"/>
      <c r="UMB278" s="183"/>
      <c r="UMC278" s="183"/>
      <c r="UMD278" s="183"/>
      <c r="UME278" s="183"/>
      <c r="UMF278" s="183"/>
      <c r="UMG278" s="183"/>
      <c r="UMH278" s="183"/>
      <c r="UMI278" s="183"/>
      <c r="UMJ278" s="183"/>
      <c r="UMK278" s="183"/>
      <c r="UML278" s="183"/>
      <c r="UMM278" s="183"/>
      <c r="UMN278" s="183"/>
      <c r="UMO278" s="183"/>
      <c r="UMP278" s="183"/>
      <c r="UMQ278" s="183"/>
      <c r="UMR278" s="183"/>
      <c r="UMS278" s="183"/>
      <c r="UMT278" s="183"/>
      <c r="UMU278" s="183"/>
      <c r="UMV278" s="183"/>
      <c r="UMW278" s="183"/>
      <c r="UMX278" s="183"/>
      <c r="UMY278" s="183"/>
      <c r="UMZ278" s="183"/>
      <c r="UNA278" s="183"/>
      <c r="UNB278" s="183"/>
      <c r="UNC278" s="183"/>
      <c r="UND278" s="183"/>
      <c r="UNE278" s="183"/>
      <c r="UNF278" s="183"/>
      <c r="UNG278" s="183"/>
      <c r="UNH278" s="183"/>
      <c r="UNI278" s="183"/>
      <c r="UNJ278" s="183"/>
      <c r="UNK278" s="183"/>
      <c r="UNL278" s="183"/>
      <c r="UNM278" s="183"/>
      <c r="UNN278" s="183"/>
      <c r="UNO278" s="183"/>
      <c r="UNP278" s="183"/>
      <c r="UNQ278" s="183"/>
      <c r="UNR278" s="183"/>
      <c r="UNS278" s="183"/>
      <c r="UNT278" s="183"/>
      <c r="UNU278" s="183"/>
      <c r="UNV278" s="183"/>
      <c r="UNW278" s="183"/>
      <c r="UNX278" s="183"/>
      <c r="UNY278" s="183"/>
      <c r="UNZ278" s="183"/>
      <c r="UOA278" s="183"/>
      <c r="UOB278" s="183"/>
      <c r="UOC278" s="183"/>
      <c r="UOD278" s="183"/>
      <c r="UOE278" s="183"/>
      <c r="UOF278" s="183"/>
      <c r="UOG278" s="183"/>
      <c r="UOH278" s="183"/>
      <c r="UOI278" s="183"/>
      <c r="UOJ278" s="183"/>
      <c r="UOK278" s="183"/>
      <c r="UOL278" s="183"/>
      <c r="UOM278" s="183"/>
      <c r="UON278" s="183"/>
      <c r="UOO278" s="183"/>
      <c r="UOP278" s="183"/>
      <c r="UOQ278" s="183"/>
      <c r="UOR278" s="183"/>
      <c r="UOS278" s="183"/>
      <c r="UOT278" s="183"/>
      <c r="UOU278" s="183"/>
      <c r="UOV278" s="183"/>
      <c r="UOW278" s="183"/>
      <c r="UOX278" s="183"/>
      <c r="UOY278" s="183"/>
      <c r="UOZ278" s="183"/>
      <c r="UPA278" s="183"/>
      <c r="UPB278" s="183"/>
      <c r="UPC278" s="183"/>
      <c r="UPD278" s="183"/>
      <c r="UPE278" s="183"/>
      <c r="UPF278" s="183"/>
      <c r="UPG278" s="183"/>
      <c r="UPH278" s="183"/>
      <c r="UPI278" s="183"/>
      <c r="UPJ278" s="183"/>
      <c r="UPK278" s="183"/>
      <c r="UPL278" s="183"/>
      <c r="UPM278" s="183"/>
      <c r="UPN278" s="183"/>
      <c r="UPO278" s="183"/>
      <c r="UPP278" s="183"/>
      <c r="UPQ278" s="183"/>
      <c r="UPR278" s="183"/>
      <c r="UPS278" s="183"/>
      <c r="UPT278" s="183"/>
      <c r="UPU278" s="183"/>
      <c r="UPV278" s="183"/>
      <c r="UPW278" s="183"/>
      <c r="UPX278" s="183"/>
      <c r="UPY278" s="183"/>
      <c r="UPZ278" s="183"/>
      <c r="UQA278" s="183"/>
      <c r="UQB278" s="183"/>
      <c r="UQC278" s="183"/>
      <c r="UQD278" s="183"/>
      <c r="UQE278" s="183"/>
      <c r="UQF278" s="183"/>
      <c r="UQG278" s="183"/>
      <c r="UQH278" s="183"/>
      <c r="UQI278" s="183"/>
      <c r="UQJ278" s="183"/>
      <c r="UQK278" s="183"/>
      <c r="UQL278" s="183"/>
      <c r="UQM278" s="183"/>
      <c r="UQN278" s="183"/>
      <c r="UQO278" s="183"/>
      <c r="UQP278" s="183"/>
      <c r="UQQ278" s="183"/>
      <c r="UQR278" s="183"/>
      <c r="UQS278" s="183"/>
      <c r="UQT278" s="183"/>
      <c r="UQU278" s="183"/>
      <c r="UQV278" s="183"/>
      <c r="UQW278" s="183"/>
      <c r="UQX278" s="183"/>
      <c r="UQY278" s="183"/>
      <c r="UQZ278" s="183"/>
      <c r="URA278" s="183"/>
      <c r="URB278" s="183"/>
      <c r="URC278" s="183"/>
      <c r="URD278" s="183"/>
      <c r="URE278" s="183"/>
      <c r="URF278" s="183"/>
      <c r="URG278" s="183"/>
      <c r="URH278" s="183"/>
      <c r="URI278" s="183"/>
      <c r="URJ278" s="183"/>
      <c r="URK278" s="183"/>
      <c r="URL278" s="183"/>
      <c r="URM278" s="183"/>
      <c r="URN278" s="183"/>
      <c r="URO278" s="183"/>
      <c r="URP278" s="183"/>
      <c r="URQ278" s="183"/>
      <c r="URR278" s="183"/>
      <c r="URS278" s="183"/>
      <c r="URT278" s="183"/>
      <c r="URU278" s="183"/>
      <c r="URV278" s="183"/>
      <c r="URW278" s="183"/>
      <c r="URX278" s="183"/>
      <c r="URY278" s="183"/>
      <c r="URZ278" s="183"/>
      <c r="USA278" s="183"/>
      <c r="USB278" s="183"/>
      <c r="USC278" s="183"/>
      <c r="USD278" s="183"/>
      <c r="USE278" s="183"/>
      <c r="USF278" s="183"/>
      <c r="USG278" s="183"/>
      <c r="USH278" s="183"/>
      <c r="USI278" s="183"/>
      <c r="USJ278" s="183"/>
      <c r="USK278" s="183"/>
      <c r="USL278" s="183"/>
      <c r="USM278" s="183"/>
      <c r="USN278" s="183"/>
      <c r="USO278" s="183"/>
      <c r="USP278" s="183"/>
      <c r="USQ278" s="183"/>
      <c r="USR278" s="183"/>
      <c r="USS278" s="183"/>
      <c r="UST278" s="183"/>
      <c r="USU278" s="183"/>
      <c r="USV278" s="183"/>
      <c r="USW278" s="183"/>
      <c r="USX278" s="183"/>
      <c r="USY278" s="183"/>
      <c r="USZ278" s="183"/>
      <c r="UTA278" s="183"/>
      <c r="UTB278" s="183"/>
      <c r="UTC278" s="183"/>
      <c r="UTD278" s="183"/>
      <c r="UTE278" s="183"/>
      <c r="UTF278" s="183"/>
      <c r="UTG278" s="183"/>
      <c r="UTH278" s="183"/>
      <c r="UTI278" s="183"/>
      <c r="UTJ278" s="183"/>
      <c r="UTK278" s="183"/>
      <c r="UTL278" s="183"/>
      <c r="UTM278" s="183"/>
      <c r="UTN278" s="183"/>
      <c r="UTO278" s="183"/>
      <c r="UTP278" s="183"/>
      <c r="UTQ278" s="183"/>
      <c r="UTR278" s="183"/>
      <c r="UTS278" s="183"/>
      <c r="UTT278" s="183"/>
      <c r="UTU278" s="183"/>
      <c r="UTV278" s="183"/>
      <c r="UTW278" s="183"/>
      <c r="UTX278" s="183"/>
      <c r="UTY278" s="183"/>
      <c r="UTZ278" s="183"/>
      <c r="UUA278" s="183"/>
      <c r="UUB278" s="183"/>
      <c r="UUC278" s="183"/>
      <c r="UUD278" s="183"/>
      <c r="UUE278" s="183"/>
      <c r="UUF278" s="183"/>
      <c r="UUG278" s="183"/>
      <c r="UUH278" s="183"/>
      <c r="UUI278" s="183"/>
      <c r="UUJ278" s="183"/>
      <c r="UUK278" s="183"/>
      <c r="UUL278" s="183"/>
      <c r="UUM278" s="183"/>
      <c r="UUN278" s="183"/>
      <c r="UUO278" s="183"/>
      <c r="UUP278" s="183"/>
      <c r="UUQ278" s="183"/>
      <c r="UUR278" s="183"/>
      <c r="UUS278" s="183"/>
      <c r="UUT278" s="183"/>
      <c r="UUU278" s="183"/>
      <c r="UUV278" s="183"/>
      <c r="UUW278" s="183"/>
      <c r="UUX278" s="183"/>
      <c r="UUY278" s="183"/>
      <c r="UUZ278" s="183"/>
      <c r="UVA278" s="183"/>
      <c r="UVB278" s="183"/>
      <c r="UVC278" s="183"/>
      <c r="UVD278" s="183"/>
      <c r="UVE278" s="183"/>
      <c r="UVF278" s="183"/>
      <c r="UVG278" s="183"/>
      <c r="UVH278" s="183"/>
      <c r="UVI278" s="183"/>
      <c r="UVJ278" s="183"/>
      <c r="UVK278" s="183"/>
      <c r="UVL278" s="183"/>
      <c r="UVM278" s="183"/>
      <c r="UVN278" s="183"/>
      <c r="UVO278" s="183"/>
      <c r="UVP278" s="183"/>
      <c r="UVQ278" s="183"/>
      <c r="UVR278" s="183"/>
      <c r="UVS278" s="183"/>
      <c r="UVT278" s="183"/>
      <c r="UVU278" s="183"/>
      <c r="UVV278" s="183"/>
      <c r="UVW278" s="183"/>
      <c r="UVX278" s="183"/>
      <c r="UVY278" s="183"/>
      <c r="UVZ278" s="183"/>
      <c r="UWA278" s="183"/>
      <c r="UWB278" s="183"/>
      <c r="UWC278" s="183"/>
      <c r="UWD278" s="183"/>
      <c r="UWE278" s="183"/>
      <c r="UWF278" s="183"/>
      <c r="UWG278" s="183"/>
      <c r="UWH278" s="183"/>
      <c r="UWI278" s="183"/>
      <c r="UWJ278" s="183"/>
      <c r="UWK278" s="183"/>
      <c r="UWL278" s="183"/>
      <c r="UWM278" s="183"/>
      <c r="UWN278" s="183"/>
      <c r="UWO278" s="183"/>
      <c r="UWP278" s="183"/>
      <c r="UWQ278" s="183"/>
      <c r="UWR278" s="183"/>
      <c r="UWS278" s="183"/>
      <c r="UWT278" s="183"/>
      <c r="UWU278" s="183"/>
      <c r="UWV278" s="183"/>
      <c r="UWW278" s="183"/>
      <c r="UWX278" s="183"/>
      <c r="UWY278" s="183"/>
      <c r="UWZ278" s="183"/>
      <c r="UXA278" s="183"/>
      <c r="UXB278" s="183"/>
      <c r="UXC278" s="183"/>
      <c r="UXD278" s="183"/>
      <c r="UXE278" s="183"/>
      <c r="UXF278" s="183"/>
      <c r="UXG278" s="183"/>
      <c r="UXH278" s="183"/>
      <c r="UXI278" s="183"/>
      <c r="UXJ278" s="183"/>
      <c r="UXK278" s="183"/>
      <c r="UXL278" s="183"/>
      <c r="UXM278" s="183"/>
      <c r="UXN278" s="183"/>
      <c r="UXO278" s="183"/>
      <c r="UXP278" s="183"/>
      <c r="UXQ278" s="183"/>
      <c r="UXR278" s="183"/>
      <c r="UXS278" s="183"/>
      <c r="UXT278" s="183"/>
      <c r="UXU278" s="183"/>
      <c r="UXV278" s="183"/>
      <c r="UXW278" s="183"/>
      <c r="UXX278" s="183"/>
      <c r="UXY278" s="183"/>
      <c r="UXZ278" s="183"/>
      <c r="UYA278" s="183"/>
      <c r="UYB278" s="183"/>
      <c r="UYC278" s="183"/>
      <c r="UYD278" s="183"/>
      <c r="UYE278" s="183"/>
      <c r="UYF278" s="183"/>
      <c r="UYG278" s="183"/>
      <c r="UYH278" s="183"/>
      <c r="UYI278" s="183"/>
      <c r="UYJ278" s="183"/>
      <c r="UYK278" s="183"/>
      <c r="UYL278" s="183"/>
      <c r="UYM278" s="183"/>
      <c r="UYN278" s="183"/>
      <c r="UYO278" s="183"/>
      <c r="UYP278" s="183"/>
      <c r="UYQ278" s="183"/>
      <c r="UYR278" s="183"/>
      <c r="UYS278" s="183"/>
      <c r="UYT278" s="183"/>
      <c r="UYU278" s="183"/>
      <c r="UYV278" s="183"/>
      <c r="UYW278" s="183"/>
      <c r="UYX278" s="183"/>
      <c r="UYY278" s="183"/>
      <c r="UYZ278" s="183"/>
      <c r="UZA278" s="183"/>
      <c r="UZB278" s="183"/>
      <c r="UZC278" s="183"/>
      <c r="UZD278" s="183"/>
      <c r="UZE278" s="183"/>
      <c r="UZF278" s="183"/>
      <c r="UZG278" s="183"/>
      <c r="UZH278" s="183"/>
      <c r="UZI278" s="183"/>
      <c r="UZJ278" s="183"/>
      <c r="UZK278" s="183"/>
      <c r="UZL278" s="183"/>
      <c r="UZM278" s="183"/>
      <c r="UZN278" s="183"/>
      <c r="UZO278" s="183"/>
      <c r="UZP278" s="183"/>
      <c r="UZQ278" s="183"/>
      <c r="UZR278" s="183"/>
      <c r="UZS278" s="183"/>
      <c r="UZT278" s="183"/>
      <c r="UZU278" s="183"/>
      <c r="UZV278" s="183"/>
      <c r="UZW278" s="183"/>
      <c r="UZX278" s="183"/>
      <c r="UZY278" s="183"/>
      <c r="UZZ278" s="183"/>
      <c r="VAA278" s="183"/>
      <c r="VAB278" s="183"/>
      <c r="VAC278" s="183"/>
      <c r="VAD278" s="183"/>
      <c r="VAE278" s="183"/>
      <c r="VAF278" s="183"/>
      <c r="VAG278" s="183"/>
      <c r="VAH278" s="183"/>
      <c r="VAI278" s="183"/>
      <c r="VAJ278" s="183"/>
      <c r="VAK278" s="183"/>
      <c r="VAL278" s="183"/>
      <c r="VAM278" s="183"/>
      <c r="VAN278" s="183"/>
      <c r="VAO278" s="183"/>
      <c r="VAP278" s="183"/>
      <c r="VAQ278" s="183"/>
      <c r="VAR278" s="183"/>
      <c r="VAS278" s="183"/>
      <c r="VAT278" s="183"/>
      <c r="VAU278" s="183"/>
      <c r="VAV278" s="183"/>
      <c r="VAW278" s="183"/>
      <c r="VAX278" s="183"/>
      <c r="VAY278" s="183"/>
      <c r="VAZ278" s="183"/>
      <c r="VBA278" s="183"/>
      <c r="VBB278" s="183"/>
      <c r="VBC278" s="183"/>
      <c r="VBD278" s="183"/>
      <c r="VBE278" s="183"/>
      <c r="VBF278" s="183"/>
      <c r="VBG278" s="183"/>
      <c r="VBH278" s="183"/>
      <c r="VBI278" s="183"/>
      <c r="VBJ278" s="183"/>
      <c r="VBK278" s="183"/>
      <c r="VBL278" s="183"/>
      <c r="VBM278" s="183"/>
      <c r="VBN278" s="183"/>
      <c r="VBO278" s="183"/>
      <c r="VBP278" s="183"/>
      <c r="VBQ278" s="183"/>
      <c r="VBR278" s="183"/>
      <c r="VBS278" s="183"/>
      <c r="VBT278" s="183"/>
      <c r="VBU278" s="183"/>
      <c r="VBV278" s="183"/>
      <c r="VBW278" s="183"/>
      <c r="VBX278" s="183"/>
      <c r="VBY278" s="183"/>
      <c r="VBZ278" s="183"/>
      <c r="VCA278" s="183"/>
      <c r="VCB278" s="183"/>
      <c r="VCC278" s="183"/>
      <c r="VCD278" s="183"/>
      <c r="VCE278" s="183"/>
      <c r="VCF278" s="183"/>
      <c r="VCG278" s="183"/>
      <c r="VCH278" s="183"/>
      <c r="VCI278" s="183"/>
      <c r="VCJ278" s="183"/>
      <c r="VCK278" s="183"/>
      <c r="VCL278" s="183"/>
      <c r="VCM278" s="183"/>
      <c r="VCN278" s="183"/>
      <c r="VCO278" s="183"/>
      <c r="VCP278" s="183"/>
      <c r="VCQ278" s="183"/>
      <c r="VCR278" s="183"/>
      <c r="VCS278" s="183"/>
      <c r="VCT278" s="183"/>
      <c r="VCU278" s="183"/>
      <c r="VCV278" s="183"/>
      <c r="VCW278" s="183"/>
      <c r="VCX278" s="183"/>
      <c r="VCY278" s="183"/>
      <c r="VCZ278" s="183"/>
      <c r="VDA278" s="183"/>
      <c r="VDB278" s="183"/>
      <c r="VDC278" s="183"/>
      <c r="VDD278" s="183"/>
      <c r="VDE278" s="183"/>
      <c r="VDF278" s="183"/>
      <c r="VDG278" s="183"/>
      <c r="VDH278" s="183"/>
      <c r="VDI278" s="183"/>
      <c r="VDJ278" s="183"/>
      <c r="VDK278" s="183"/>
      <c r="VDL278" s="183"/>
      <c r="VDM278" s="183"/>
      <c r="VDN278" s="183"/>
      <c r="VDO278" s="183"/>
      <c r="VDP278" s="183"/>
      <c r="VDQ278" s="183"/>
      <c r="VDR278" s="183"/>
      <c r="VDS278" s="183"/>
      <c r="VDT278" s="183"/>
      <c r="VDU278" s="183"/>
      <c r="VDV278" s="183"/>
      <c r="VDW278" s="183"/>
      <c r="VDX278" s="183"/>
      <c r="VDY278" s="183"/>
      <c r="VDZ278" s="183"/>
      <c r="VEA278" s="183"/>
      <c r="VEB278" s="183"/>
      <c r="VEC278" s="183"/>
      <c r="VED278" s="183"/>
      <c r="VEE278" s="183"/>
      <c r="VEF278" s="183"/>
      <c r="VEG278" s="183"/>
      <c r="VEH278" s="183"/>
      <c r="VEI278" s="183"/>
      <c r="VEJ278" s="183"/>
      <c r="VEK278" s="183"/>
      <c r="VEL278" s="183"/>
      <c r="VEM278" s="183"/>
      <c r="VEN278" s="183"/>
      <c r="VEO278" s="183"/>
      <c r="VEP278" s="183"/>
      <c r="VEQ278" s="183"/>
      <c r="VER278" s="183"/>
      <c r="VES278" s="183"/>
      <c r="VET278" s="183"/>
      <c r="VEU278" s="183"/>
      <c r="VEV278" s="183"/>
      <c r="VEW278" s="183"/>
      <c r="VEX278" s="183"/>
      <c r="VEY278" s="183"/>
      <c r="VEZ278" s="183"/>
      <c r="VFA278" s="183"/>
      <c r="VFB278" s="183"/>
      <c r="VFC278" s="183"/>
      <c r="VFD278" s="183"/>
      <c r="VFE278" s="183"/>
      <c r="VFF278" s="183"/>
      <c r="VFG278" s="183"/>
      <c r="VFH278" s="183"/>
      <c r="VFI278" s="183"/>
      <c r="VFJ278" s="183"/>
      <c r="VFK278" s="183"/>
      <c r="VFL278" s="183"/>
      <c r="VFM278" s="183"/>
      <c r="VFN278" s="183"/>
      <c r="VFO278" s="183"/>
      <c r="VFP278" s="183"/>
      <c r="VFQ278" s="183"/>
      <c r="VFR278" s="183"/>
      <c r="VFS278" s="183"/>
      <c r="VFT278" s="183"/>
      <c r="VFU278" s="183"/>
      <c r="VFV278" s="183"/>
      <c r="VFW278" s="183"/>
      <c r="VFX278" s="183"/>
      <c r="VFY278" s="183"/>
      <c r="VFZ278" s="183"/>
      <c r="VGA278" s="183"/>
      <c r="VGB278" s="183"/>
      <c r="VGC278" s="183"/>
      <c r="VGD278" s="183"/>
      <c r="VGE278" s="183"/>
      <c r="VGF278" s="183"/>
      <c r="VGG278" s="183"/>
      <c r="VGH278" s="183"/>
      <c r="VGI278" s="183"/>
      <c r="VGJ278" s="183"/>
      <c r="VGK278" s="183"/>
      <c r="VGL278" s="183"/>
      <c r="VGM278" s="183"/>
      <c r="VGN278" s="183"/>
      <c r="VGO278" s="183"/>
      <c r="VGP278" s="183"/>
      <c r="VGQ278" s="183"/>
      <c r="VGR278" s="183"/>
      <c r="VGS278" s="183"/>
      <c r="VGT278" s="183"/>
      <c r="VGU278" s="183"/>
      <c r="VGV278" s="183"/>
      <c r="VGW278" s="183"/>
      <c r="VGX278" s="183"/>
      <c r="VGY278" s="183"/>
      <c r="VGZ278" s="183"/>
      <c r="VHA278" s="183"/>
      <c r="VHB278" s="183"/>
      <c r="VHC278" s="183"/>
      <c r="VHD278" s="183"/>
      <c r="VHE278" s="183"/>
      <c r="VHF278" s="183"/>
      <c r="VHG278" s="183"/>
      <c r="VHH278" s="183"/>
      <c r="VHI278" s="183"/>
      <c r="VHJ278" s="183"/>
      <c r="VHK278" s="183"/>
      <c r="VHL278" s="183"/>
      <c r="VHM278" s="183"/>
      <c r="VHN278" s="183"/>
      <c r="VHO278" s="183"/>
      <c r="VHP278" s="183"/>
      <c r="VHQ278" s="183"/>
      <c r="VHR278" s="183"/>
      <c r="VHS278" s="183"/>
      <c r="VHT278" s="183"/>
      <c r="VHU278" s="183"/>
      <c r="VHV278" s="183"/>
      <c r="VHW278" s="183"/>
      <c r="VHX278" s="183"/>
      <c r="VHY278" s="183"/>
      <c r="VHZ278" s="183"/>
      <c r="VIA278" s="183"/>
      <c r="VIB278" s="183"/>
      <c r="VIC278" s="183"/>
      <c r="VID278" s="183"/>
      <c r="VIE278" s="183"/>
      <c r="VIF278" s="183"/>
      <c r="VIG278" s="183"/>
      <c r="VIH278" s="183"/>
      <c r="VII278" s="183"/>
      <c r="VIJ278" s="183"/>
      <c r="VIK278" s="183"/>
      <c r="VIL278" s="183"/>
      <c r="VIM278" s="183"/>
      <c r="VIN278" s="183"/>
      <c r="VIO278" s="183"/>
      <c r="VIP278" s="183"/>
      <c r="VIQ278" s="183"/>
      <c r="VIR278" s="183"/>
      <c r="VIS278" s="183"/>
      <c r="VIT278" s="183"/>
      <c r="VIU278" s="183"/>
      <c r="VIV278" s="183"/>
      <c r="VIW278" s="183"/>
      <c r="VIX278" s="183"/>
      <c r="VIY278" s="183"/>
      <c r="VIZ278" s="183"/>
      <c r="VJA278" s="183"/>
      <c r="VJB278" s="183"/>
      <c r="VJC278" s="183"/>
      <c r="VJD278" s="183"/>
      <c r="VJE278" s="183"/>
      <c r="VJF278" s="183"/>
      <c r="VJG278" s="183"/>
      <c r="VJH278" s="183"/>
      <c r="VJI278" s="183"/>
      <c r="VJJ278" s="183"/>
      <c r="VJK278" s="183"/>
      <c r="VJL278" s="183"/>
      <c r="VJM278" s="183"/>
      <c r="VJN278" s="183"/>
      <c r="VJO278" s="183"/>
      <c r="VJP278" s="183"/>
      <c r="VJQ278" s="183"/>
      <c r="VJR278" s="183"/>
      <c r="VJS278" s="183"/>
      <c r="VJT278" s="183"/>
      <c r="VJU278" s="183"/>
      <c r="VJV278" s="183"/>
      <c r="VJW278" s="183"/>
      <c r="VJX278" s="183"/>
      <c r="VJY278" s="183"/>
      <c r="VJZ278" s="183"/>
      <c r="VKA278" s="183"/>
      <c r="VKB278" s="183"/>
      <c r="VKC278" s="183"/>
      <c r="VKD278" s="183"/>
      <c r="VKE278" s="183"/>
      <c r="VKF278" s="183"/>
      <c r="VKG278" s="183"/>
      <c r="VKH278" s="183"/>
      <c r="VKI278" s="183"/>
      <c r="VKJ278" s="183"/>
      <c r="VKK278" s="183"/>
      <c r="VKL278" s="183"/>
      <c r="VKM278" s="183"/>
      <c r="VKN278" s="183"/>
      <c r="VKO278" s="183"/>
      <c r="VKP278" s="183"/>
      <c r="VKQ278" s="183"/>
      <c r="VKR278" s="183"/>
      <c r="VKS278" s="183"/>
      <c r="VKT278" s="183"/>
      <c r="VKU278" s="183"/>
      <c r="VKV278" s="183"/>
      <c r="VKW278" s="183"/>
      <c r="VKX278" s="183"/>
      <c r="VKY278" s="183"/>
      <c r="VKZ278" s="183"/>
      <c r="VLA278" s="183"/>
      <c r="VLB278" s="183"/>
      <c r="VLC278" s="183"/>
      <c r="VLD278" s="183"/>
      <c r="VLE278" s="183"/>
      <c r="VLF278" s="183"/>
      <c r="VLG278" s="183"/>
      <c r="VLH278" s="183"/>
      <c r="VLI278" s="183"/>
      <c r="VLJ278" s="183"/>
      <c r="VLK278" s="183"/>
      <c r="VLL278" s="183"/>
      <c r="VLM278" s="183"/>
      <c r="VLN278" s="183"/>
      <c r="VLO278" s="183"/>
      <c r="VLP278" s="183"/>
      <c r="VLQ278" s="183"/>
      <c r="VLR278" s="183"/>
      <c r="VLS278" s="183"/>
      <c r="VLT278" s="183"/>
      <c r="VLU278" s="183"/>
      <c r="VLV278" s="183"/>
      <c r="VLW278" s="183"/>
      <c r="VLX278" s="183"/>
      <c r="VLY278" s="183"/>
      <c r="VLZ278" s="183"/>
      <c r="VMA278" s="183"/>
      <c r="VMB278" s="183"/>
      <c r="VMC278" s="183"/>
      <c r="VMD278" s="183"/>
      <c r="VME278" s="183"/>
      <c r="VMF278" s="183"/>
      <c r="VMG278" s="183"/>
      <c r="VMH278" s="183"/>
      <c r="VMI278" s="183"/>
      <c r="VMJ278" s="183"/>
      <c r="VMK278" s="183"/>
      <c r="VML278" s="183"/>
      <c r="VMM278" s="183"/>
      <c r="VMN278" s="183"/>
      <c r="VMO278" s="183"/>
      <c r="VMP278" s="183"/>
      <c r="VMQ278" s="183"/>
      <c r="VMR278" s="183"/>
      <c r="VMS278" s="183"/>
      <c r="VMT278" s="183"/>
      <c r="VMU278" s="183"/>
      <c r="VMV278" s="183"/>
      <c r="VMW278" s="183"/>
      <c r="VMX278" s="183"/>
      <c r="VMY278" s="183"/>
      <c r="VMZ278" s="183"/>
      <c r="VNA278" s="183"/>
      <c r="VNB278" s="183"/>
      <c r="VNC278" s="183"/>
      <c r="VND278" s="183"/>
      <c r="VNE278" s="183"/>
      <c r="VNF278" s="183"/>
      <c r="VNG278" s="183"/>
      <c r="VNH278" s="183"/>
      <c r="VNI278" s="183"/>
      <c r="VNJ278" s="183"/>
      <c r="VNK278" s="183"/>
      <c r="VNL278" s="183"/>
      <c r="VNM278" s="183"/>
      <c r="VNN278" s="183"/>
      <c r="VNO278" s="183"/>
      <c r="VNP278" s="183"/>
      <c r="VNQ278" s="183"/>
      <c r="VNR278" s="183"/>
      <c r="VNS278" s="183"/>
      <c r="VNT278" s="183"/>
      <c r="VNU278" s="183"/>
      <c r="VNV278" s="183"/>
      <c r="VNW278" s="183"/>
      <c r="VNX278" s="183"/>
      <c r="VNY278" s="183"/>
      <c r="VNZ278" s="183"/>
      <c r="VOA278" s="183"/>
      <c r="VOB278" s="183"/>
      <c r="VOC278" s="183"/>
      <c r="VOD278" s="183"/>
      <c r="VOE278" s="183"/>
      <c r="VOF278" s="183"/>
      <c r="VOG278" s="183"/>
      <c r="VOH278" s="183"/>
      <c r="VOI278" s="183"/>
      <c r="VOJ278" s="183"/>
      <c r="VOK278" s="183"/>
      <c r="VOL278" s="183"/>
      <c r="VOM278" s="183"/>
      <c r="VON278" s="183"/>
      <c r="VOO278" s="183"/>
      <c r="VOP278" s="183"/>
      <c r="VOQ278" s="183"/>
      <c r="VOR278" s="183"/>
      <c r="VOS278" s="183"/>
      <c r="VOT278" s="183"/>
      <c r="VOU278" s="183"/>
      <c r="VOV278" s="183"/>
      <c r="VOW278" s="183"/>
      <c r="VOX278" s="183"/>
      <c r="VOY278" s="183"/>
      <c r="VOZ278" s="183"/>
      <c r="VPA278" s="183"/>
      <c r="VPB278" s="183"/>
      <c r="VPC278" s="183"/>
      <c r="VPD278" s="183"/>
      <c r="VPE278" s="183"/>
      <c r="VPF278" s="183"/>
      <c r="VPG278" s="183"/>
      <c r="VPH278" s="183"/>
      <c r="VPI278" s="183"/>
      <c r="VPJ278" s="183"/>
      <c r="VPK278" s="183"/>
      <c r="VPL278" s="183"/>
      <c r="VPM278" s="183"/>
      <c r="VPN278" s="183"/>
      <c r="VPO278" s="183"/>
      <c r="VPP278" s="183"/>
      <c r="VPQ278" s="183"/>
      <c r="VPR278" s="183"/>
      <c r="VPS278" s="183"/>
      <c r="VPT278" s="183"/>
      <c r="VPU278" s="183"/>
      <c r="VPV278" s="183"/>
      <c r="VPW278" s="183"/>
      <c r="VPX278" s="183"/>
      <c r="VPY278" s="183"/>
      <c r="VPZ278" s="183"/>
      <c r="VQA278" s="183"/>
      <c r="VQB278" s="183"/>
      <c r="VQC278" s="183"/>
      <c r="VQD278" s="183"/>
      <c r="VQE278" s="183"/>
      <c r="VQF278" s="183"/>
      <c r="VQG278" s="183"/>
      <c r="VQH278" s="183"/>
      <c r="VQI278" s="183"/>
      <c r="VQJ278" s="183"/>
      <c r="VQK278" s="183"/>
      <c r="VQL278" s="183"/>
      <c r="VQM278" s="183"/>
      <c r="VQN278" s="183"/>
      <c r="VQO278" s="183"/>
      <c r="VQP278" s="183"/>
      <c r="VQQ278" s="183"/>
      <c r="VQR278" s="183"/>
      <c r="VQS278" s="183"/>
      <c r="VQT278" s="183"/>
      <c r="VQU278" s="183"/>
      <c r="VQV278" s="183"/>
      <c r="VQW278" s="183"/>
      <c r="VQX278" s="183"/>
      <c r="VQY278" s="183"/>
      <c r="VQZ278" s="183"/>
      <c r="VRA278" s="183"/>
      <c r="VRB278" s="183"/>
      <c r="VRC278" s="183"/>
      <c r="VRD278" s="183"/>
      <c r="VRE278" s="183"/>
      <c r="VRF278" s="183"/>
      <c r="VRG278" s="183"/>
      <c r="VRH278" s="183"/>
      <c r="VRI278" s="183"/>
      <c r="VRJ278" s="183"/>
      <c r="VRK278" s="183"/>
      <c r="VRL278" s="183"/>
      <c r="VRM278" s="183"/>
      <c r="VRN278" s="183"/>
      <c r="VRO278" s="183"/>
      <c r="VRP278" s="183"/>
      <c r="VRQ278" s="183"/>
      <c r="VRR278" s="183"/>
      <c r="VRS278" s="183"/>
      <c r="VRT278" s="183"/>
      <c r="VRU278" s="183"/>
      <c r="VRV278" s="183"/>
      <c r="VRW278" s="183"/>
      <c r="VRX278" s="183"/>
      <c r="VRY278" s="183"/>
      <c r="VRZ278" s="183"/>
      <c r="VSA278" s="183"/>
      <c r="VSB278" s="183"/>
      <c r="VSC278" s="183"/>
      <c r="VSD278" s="183"/>
      <c r="VSE278" s="183"/>
      <c r="VSF278" s="183"/>
      <c r="VSG278" s="183"/>
      <c r="VSH278" s="183"/>
      <c r="VSI278" s="183"/>
      <c r="VSJ278" s="183"/>
      <c r="VSK278" s="183"/>
      <c r="VSL278" s="183"/>
      <c r="VSM278" s="183"/>
      <c r="VSN278" s="183"/>
      <c r="VSO278" s="183"/>
      <c r="VSP278" s="183"/>
      <c r="VSQ278" s="183"/>
      <c r="VSR278" s="183"/>
      <c r="VSS278" s="183"/>
      <c r="VST278" s="183"/>
      <c r="VSU278" s="183"/>
      <c r="VSV278" s="183"/>
      <c r="VSW278" s="183"/>
      <c r="VSX278" s="183"/>
      <c r="VSY278" s="183"/>
      <c r="VSZ278" s="183"/>
      <c r="VTA278" s="183"/>
      <c r="VTB278" s="183"/>
      <c r="VTC278" s="183"/>
      <c r="VTD278" s="183"/>
      <c r="VTE278" s="183"/>
      <c r="VTF278" s="183"/>
      <c r="VTG278" s="183"/>
      <c r="VTH278" s="183"/>
      <c r="VTI278" s="183"/>
      <c r="VTJ278" s="183"/>
      <c r="VTK278" s="183"/>
      <c r="VTL278" s="183"/>
      <c r="VTM278" s="183"/>
      <c r="VTN278" s="183"/>
      <c r="VTO278" s="183"/>
      <c r="VTP278" s="183"/>
      <c r="VTQ278" s="183"/>
      <c r="VTR278" s="183"/>
      <c r="VTS278" s="183"/>
      <c r="VTT278" s="183"/>
      <c r="VTU278" s="183"/>
      <c r="VTV278" s="183"/>
      <c r="VTW278" s="183"/>
      <c r="VTX278" s="183"/>
      <c r="VTY278" s="183"/>
      <c r="VTZ278" s="183"/>
      <c r="VUA278" s="183"/>
      <c r="VUB278" s="183"/>
      <c r="VUC278" s="183"/>
      <c r="VUD278" s="183"/>
      <c r="VUE278" s="183"/>
      <c r="VUF278" s="183"/>
      <c r="VUG278" s="183"/>
      <c r="VUH278" s="183"/>
      <c r="VUI278" s="183"/>
      <c r="VUJ278" s="183"/>
      <c r="VUK278" s="183"/>
      <c r="VUL278" s="183"/>
      <c r="VUM278" s="183"/>
      <c r="VUN278" s="183"/>
      <c r="VUO278" s="183"/>
      <c r="VUP278" s="183"/>
      <c r="VUQ278" s="183"/>
      <c r="VUR278" s="183"/>
      <c r="VUS278" s="183"/>
      <c r="VUT278" s="183"/>
      <c r="VUU278" s="183"/>
      <c r="VUV278" s="183"/>
      <c r="VUW278" s="183"/>
      <c r="VUX278" s="183"/>
      <c r="VUY278" s="183"/>
      <c r="VUZ278" s="183"/>
      <c r="VVA278" s="183"/>
      <c r="VVB278" s="183"/>
      <c r="VVC278" s="183"/>
      <c r="VVD278" s="183"/>
      <c r="VVE278" s="183"/>
      <c r="VVF278" s="183"/>
      <c r="VVG278" s="183"/>
      <c r="VVH278" s="183"/>
      <c r="VVI278" s="183"/>
      <c r="VVJ278" s="183"/>
      <c r="VVK278" s="183"/>
      <c r="VVL278" s="183"/>
      <c r="VVM278" s="183"/>
      <c r="VVN278" s="183"/>
      <c r="VVO278" s="183"/>
      <c r="VVP278" s="183"/>
      <c r="VVQ278" s="183"/>
      <c r="VVR278" s="183"/>
      <c r="VVS278" s="183"/>
      <c r="VVT278" s="183"/>
      <c r="VVU278" s="183"/>
      <c r="VVV278" s="183"/>
      <c r="VVW278" s="183"/>
      <c r="VVX278" s="183"/>
      <c r="VVY278" s="183"/>
      <c r="VVZ278" s="183"/>
      <c r="VWA278" s="183"/>
      <c r="VWB278" s="183"/>
      <c r="VWC278" s="183"/>
      <c r="VWD278" s="183"/>
      <c r="VWE278" s="183"/>
      <c r="VWF278" s="183"/>
      <c r="VWG278" s="183"/>
      <c r="VWH278" s="183"/>
      <c r="VWI278" s="183"/>
      <c r="VWJ278" s="183"/>
      <c r="VWK278" s="183"/>
      <c r="VWL278" s="183"/>
      <c r="VWM278" s="183"/>
      <c r="VWN278" s="183"/>
      <c r="VWO278" s="183"/>
      <c r="VWP278" s="183"/>
      <c r="VWQ278" s="183"/>
      <c r="VWR278" s="183"/>
      <c r="VWS278" s="183"/>
      <c r="VWT278" s="183"/>
      <c r="VWU278" s="183"/>
      <c r="VWV278" s="183"/>
      <c r="VWW278" s="183"/>
      <c r="VWX278" s="183"/>
      <c r="VWY278" s="183"/>
      <c r="VWZ278" s="183"/>
      <c r="VXA278" s="183"/>
      <c r="VXB278" s="183"/>
      <c r="VXC278" s="183"/>
      <c r="VXD278" s="183"/>
      <c r="VXE278" s="183"/>
      <c r="VXF278" s="183"/>
      <c r="VXG278" s="183"/>
      <c r="VXH278" s="183"/>
      <c r="VXI278" s="183"/>
      <c r="VXJ278" s="183"/>
      <c r="VXK278" s="183"/>
      <c r="VXL278" s="183"/>
      <c r="VXM278" s="183"/>
      <c r="VXN278" s="183"/>
      <c r="VXO278" s="183"/>
      <c r="VXP278" s="183"/>
      <c r="VXQ278" s="183"/>
      <c r="VXR278" s="183"/>
      <c r="VXS278" s="183"/>
      <c r="VXT278" s="183"/>
      <c r="VXU278" s="183"/>
      <c r="VXV278" s="183"/>
      <c r="VXW278" s="183"/>
      <c r="VXX278" s="183"/>
      <c r="VXY278" s="183"/>
      <c r="VXZ278" s="183"/>
      <c r="VYA278" s="183"/>
      <c r="VYB278" s="183"/>
      <c r="VYC278" s="183"/>
      <c r="VYD278" s="183"/>
      <c r="VYE278" s="183"/>
      <c r="VYF278" s="183"/>
      <c r="VYG278" s="183"/>
      <c r="VYH278" s="183"/>
      <c r="VYI278" s="183"/>
      <c r="VYJ278" s="183"/>
      <c r="VYK278" s="183"/>
      <c r="VYL278" s="183"/>
      <c r="VYM278" s="183"/>
      <c r="VYN278" s="183"/>
      <c r="VYO278" s="183"/>
      <c r="VYP278" s="183"/>
      <c r="VYQ278" s="183"/>
      <c r="VYR278" s="183"/>
      <c r="VYS278" s="183"/>
      <c r="VYT278" s="183"/>
      <c r="VYU278" s="183"/>
      <c r="VYV278" s="183"/>
      <c r="VYW278" s="183"/>
      <c r="VYX278" s="183"/>
      <c r="VYY278" s="183"/>
      <c r="VYZ278" s="183"/>
      <c r="VZA278" s="183"/>
      <c r="VZB278" s="183"/>
      <c r="VZC278" s="183"/>
      <c r="VZD278" s="183"/>
      <c r="VZE278" s="183"/>
      <c r="VZF278" s="183"/>
      <c r="VZG278" s="183"/>
      <c r="VZH278" s="183"/>
      <c r="VZI278" s="183"/>
      <c r="VZJ278" s="183"/>
      <c r="VZK278" s="183"/>
      <c r="VZL278" s="183"/>
      <c r="VZM278" s="183"/>
      <c r="VZN278" s="183"/>
      <c r="VZO278" s="183"/>
      <c r="VZP278" s="183"/>
      <c r="VZQ278" s="183"/>
      <c r="VZR278" s="183"/>
      <c r="VZS278" s="183"/>
      <c r="VZT278" s="183"/>
      <c r="VZU278" s="183"/>
      <c r="VZV278" s="183"/>
      <c r="VZW278" s="183"/>
      <c r="VZX278" s="183"/>
      <c r="VZY278" s="183"/>
      <c r="VZZ278" s="183"/>
      <c r="WAA278" s="183"/>
      <c r="WAB278" s="183"/>
      <c r="WAC278" s="183"/>
      <c r="WAD278" s="183"/>
      <c r="WAE278" s="183"/>
      <c r="WAF278" s="183"/>
      <c r="WAG278" s="183"/>
      <c r="WAH278" s="183"/>
      <c r="WAI278" s="183"/>
      <c r="WAJ278" s="183"/>
      <c r="WAK278" s="183"/>
      <c r="WAL278" s="183"/>
      <c r="WAM278" s="183"/>
      <c r="WAN278" s="183"/>
      <c r="WAO278" s="183"/>
      <c r="WAP278" s="183"/>
      <c r="WAQ278" s="183"/>
      <c r="WAR278" s="183"/>
      <c r="WAS278" s="183"/>
      <c r="WAT278" s="183"/>
      <c r="WAU278" s="183"/>
      <c r="WAV278" s="183"/>
      <c r="WAW278" s="183"/>
      <c r="WAX278" s="183"/>
      <c r="WAY278" s="183"/>
      <c r="WAZ278" s="183"/>
      <c r="WBA278" s="183"/>
      <c r="WBB278" s="183"/>
      <c r="WBC278" s="183"/>
      <c r="WBD278" s="183"/>
      <c r="WBE278" s="183"/>
      <c r="WBF278" s="183"/>
      <c r="WBG278" s="183"/>
      <c r="WBH278" s="183"/>
      <c r="WBI278" s="183"/>
      <c r="WBJ278" s="183"/>
      <c r="WBK278" s="183"/>
      <c r="WBL278" s="183"/>
      <c r="WBM278" s="183"/>
      <c r="WBN278" s="183"/>
      <c r="WBO278" s="183"/>
      <c r="WBP278" s="183"/>
      <c r="WBQ278" s="183"/>
      <c r="WBR278" s="183"/>
      <c r="WBS278" s="183"/>
      <c r="WBT278" s="183"/>
      <c r="WBU278" s="183"/>
      <c r="WBV278" s="183"/>
      <c r="WBW278" s="183"/>
      <c r="WBX278" s="183"/>
      <c r="WBY278" s="183"/>
      <c r="WBZ278" s="183"/>
      <c r="WCA278" s="183"/>
      <c r="WCB278" s="183"/>
      <c r="WCC278" s="183"/>
      <c r="WCD278" s="183"/>
      <c r="WCE278" s="183"/>
      <c r="WCF278" s="183"/>
      <c r="WCG278" s="183"/>
      <c r="WCH278" s="183"/>
      <c r="WCI278" s="183"/>
      <c r="WCJ278" s="183"/>
      <c r="WCK278" s="183"/>
      <c r="WCL278" s="183"/>
      <c r="WCM278" s="183"/>
      <c r="WCN278" s="183"/>
      <c r="WCO278" s="183"/>
      <c r="WCP278" s="183"/>
      <c r="WCQ278" s="183"/>
      <c r="WCR278" s="183"/>
      <c r="WCS278" s="183"/>
      <c r="WCT278" s="183"/>
      <c r="WCU278" s="183"/>
      <c r="WCV278" s="183"/>
      <c r="WCW278" s="183"/>
      <c r="WCX278" s="183"/>
      <c r="WCY278" s="183"/>
      <c r="WCZ278" s="183"/>
      <c r="WDA278" s="183"/>
      <c r="WDB278" s="183"/>
      <c r="WDC278" s="183"/>
      <c r="WDD278" s="183"/>
      <c r="WDE278" s="183"/>
      <c r="WDF278" s="183"/>
      <c r="WDG278" s="183"/>
      <c r="WDH278" s="183"/>
      <c r="WDI278" s="183"/>
      <c r="WDJ278" s="183"/>
      <c r="WDK278" s="183"/>
      <c r="WDL278" s="183"/>
      <c r="WDM278" s="183"/>
      <c r="WDN278" s="183"/>
      <c r="WDO278" s="183"/>
      <c r="WDP278" s="183"/>
      <c r="WDQ278" s="183"/>
      <c r="WDR278" s="183"/>
      <c r="WDS278" s="183"/>
      <c r="WDT278" s="183"/>
      <c r="WDU278" s="183"/>
      <c r="WDV278" s="183"/>
      <c r="WDW278" s="183"/>
      <c r="WDX278" s="183"/>
      <c r="WDY278" s="183"/>
      <c r="WDZ278" s="183"/>
      <c r="WEA278" s="183"/>
      <c r="WEB278" s="183"/>
      <c r="WEC278" s="183"/>
      <c r="WED278" s="183"/>
      <c r="WEE278" s="183"/>
      <c r="WEF278" s="183"/>
      <c r="WEG278" s="183"/>
      <c r="WEH278" s="183"/>
      <c r="WEI278" s="183"/>
      <c r="WEJ278" s="183"/>
      <c r="WEK278" s="183"/>
    </row>
    <row r="279" spans="1:16231" s="10" customFormat="1" ht="48" customHeight="1" x14ac:dyDescent="0.25">
      <c r="A279" s="16"/>
      <c r="B279" s="16" t="s">
        <v>3215</v>
      </c>
      <c r="C279" s="16">
        <v>101168</v>
      </c>
      <c r="D279" s="201">
        <v>38621</v>
      </c>
      <c r="E279" s="201">
        <v>38621</v>
      </c>
      <c r="F279" s="201">
        <v>44100</v>
      </c>
      <c r="G279" s="16" t="s">
        <v>4716</v>
      </c>
      <c r="H279" s="16" t="s">
        <v>837</v>
      </c>
      <c r="I279" s="16" t="s">
        <v>5275</v>
      </c>
      <c r="J279" s="16" t="s">
        <v>130</v>
      </c>
      <c r="K279" s="16" t="s">
        <v>131</v>
      </c>
      <c r="L279" s="16" t="s">
        <v>168</v>
      </c>
      <c r="M279" s="16"/>
      <c r="N279" s="16" t="s">
        <v>130</v>
      </c>
      <c r="O279" s="16" t="s">
        <v>131</v>
      </c>
      <c r="P279" s="16" t="s">
        <v>168</v>
      </c>
      <c r="Q279" s="16" t="s">
        <v>509</v>
      </c>
      <c r="R279" s="16" t="s">
        <v>3548</v>
      </c>
      <c r="S279" s="16" t="s">
        <v>5088</v>
      </c>
      <c r="T279" s="16" t="s">
        <v>3214</v>
      </c>
      <c r="U279" s="16"/>
      <c r="V279" s="16">
        <v>21503000</v>
      </c>
      <c r="W279" s="16"/>
      <c r="X279" s="16"/>
      <c r="Y279" s="16"/>
      <c r="Z279" s="16"/>
      <c r="AA279" s="16"/>
      <c r="AB279" s="16"/>
      <c r="AC279" s="16"/>
      <c r="AD279" s="16"/>
      <c r="AE279" s="16"/>
      <c r="AF279" s="16">
        <v>21503000</v>
      </c>
      <c r="AG279" s="16"/>
      <c r="AH279" s="16"/>
      <c r="AI279" s="16">
        <v>1.7</v>
      </c>
      <c r="AJ279" s="16">
        <v>130</v>
      </c>
      <c r="AK279" s="16"/>
      <c r="AL279" s="16"/>
      <c r="AM279" s="16"/>
      <c r="AN279" s="16"/>
      <c r="AO279" s="16"/>
      <c r="AP279" s="16"/>
      <c r="AQ279" s="16"/>
      <c r="AR279" s="16"/>
      <c r="AS279" s="16"/>
      <c r="AT279" s="16"/>
      <c r="AU279" s="16"/>
      <c r="AV279" s="16"/>
      <c r="AW279" s="16"/>
      <c r="AX279" s="16" t="s">
        <v>1376</v>
      </c>
      <c r="AY279" s="16">
        <v>1332</v>
      </c>
      <c r="AZ279" s="16"/>
      <c r="BA279" s="16"/>
      <c r="BB279" s="16" t="s">
        <v>5276</v>
      </c>
      <c r="BC279" s="16" t="s">
        <v>5277</v>
      </c>
      <c r="BD279" s="16">
        <v>42</v>
      </c>
      <c r="BE279" s="16">
        <v>14</v>
      </c>
      <c r="BF279" s="16">
        <v>14.27</v>
      </c>
      <c r="BG279" s="16">
        <v>23</v>
      </c>
      <c r="BH279" s="16">
        <v>23</v>
      </c>
      <c r="BI279" s="16">
        <v>10.58</v>
      </c>
      <c r="BJ279" s="16">
        <f t="shared" si="115"/>
        <v>42.237297222222224</v>
      </c>
      <c r="BK279" s="16">
        <f t="shared" si="116"/>
        <v>23.386272222222221</v>
      </c>
      <c r="BL279" s="203"/>
      <c r="BM279" s="203"/>
      <c r="BN279" s="200" t="s">
        <v>5387</v>
      </c>
      <c r="BO279" s="183"/>
      <c r="BP279" s="183"/>
      <c r="BQ279" s="183"/>
      <c r="BR279" s="183"/>
      <c r="BS279" s="183"/>
      <c r="BT279" s="183"/>
      <c r="BU279" s="183"/>
      <c r="BV279" s="183"/>
      <c r="BW279" s="183"/>
      <c r="BX279" s="183"/>
      <c r="BY279" s="183"/>
      <c r="BZ279" s="183"/>
      <c r="CA279" s="183"/>
      <c r="CB279" s="183"/>
      <c r="CC279" s="183"/>
      <c r="CD279" s="183"/>
      <c r="CE279" s="183"/>
      <c r="CF279" s="183"/>
      <c r="CG279" s="183"/>
      <c r="CH279" s="183"/>
      <c r="CI279" s="183"/>
      <c r="CJ279" s="183"/>
      <c r="CK279" s="183"/>
      <c r="CL279" s="183"/>
      <c r="CM279" s="183"/>
      <c r="CN279" s="183"/>
      <c r="CO279" s="183"/>
      <c r="CP279" s="183"/>
      <c r="CQ279" s="183"/>
      <c r="CR279" s="183"/>
      <c r="CS279" s="183"/>
      <c r="CT279" s="183"/>
      <c r="CU279" s="183"/>
      <c r="CV279" s="183"/>
      <c r="CW279" s="183"/>
      <c r="CX279" s="183"/>
      <c r="CY279" s="183"/>
      <c r="CZ279" s="183"/>
      <c r="DA279" s="183"/>
      <c r="DB279" s="183"/>
      <c r="DC279" s="183"/>
      <c r="DD279" s="183"/>
      <c r="DE279" s="183"/>
      <c r="DF279" s="183"/>
      <c r="DG279" s="183"/>
      <c r="DH279" s="183"/>
      <c r="DI279" s="183"/>
      <c r="DJ279" s="183"/>
      <c r="DK279" s="183"/>
      <c r="DL279" s="183"/>
      <c r="DM279" s="183"/>
      <c r="DN279" s="183"/>
      <c r="DO279" s="183"/>
      <c r="DP279" s="183"/>
      <c r="DQ279" s="183"/>
      <c r="DR279" s="183"/>
      <c r="DS279" s="183"/>
      <c r="DT279" s="183"/>
      <c r="DU279" s="183"/>
      <c r="DV279" s="183"/>
      <c r="DW279" s="183"/>
      <c r="DX279" s="183"/>
      <c r="DY279" s="183"/>
      <c r="DZ279" s="183"/>
      <c r="EA279" s="183"/>
      <c r="EB279" s="183"/>
      <c r="EC279" s="183"/>
      <c r="ED279" s="183"/>
      <c r="EE279" s="183"/>
      <c r="EF279" s="183"/>
      <c r="EG279" s="183"/>
      <c r="EH279" s="183"/>
      <c r="EI279" s="183"/>
      <c r="EJ279" s="183"/>
      <c r="EK279" s="183"/>
      <c r="EL279" s="183"/>
      <c r="EM279" s="183"/>
      <c r="EN279" s="183"/>
      <c r="EO279" s="183"/>
      <c r="EP279" s="183"/>
      <c r="EQ279" s="183"/>
      <c r="ER279" s="183"/>
      <c r="ES279" s="183"/>
      <c r="ET279" s="183"/>
      <c r="EU279" s="183"/>
      <c r="EV279" s="183"/>
      <c r="EW279" s="183"/>
      <c r="EX279" s="183"/>
      <c r="EY279" s="183"/>
      <c r="EZ279" s="183"/>
      <c r="FA279" s="183"/>
      <c r="FB279" s="183"/>
      <c r="FC279" s="183"/>
      <c r="FD279" s="183"/>
      <c r="FE279" s="183"/>
      <c r="FF279" s="183"/>
      <c r="FG279" s="183"/>
      <c r="FH279" s="183"/>
      <c r="FI279" s="183"/>
      <c r="FJ279" s="183"/>
      <c r="FK279" s="183"/>
      <c r="FL279" s="183"/>
      <c r="FM279" s="183"/>
      <c r="FN279" s="183"/>
      <c r="FO279" s="183"/>
      <c r="FP279" s="183"/>
      <c r="FQ279" s="183"/>
      <c r="FR279" s="183"/>
      <c r="FS279" s="183"/>
      <c r="FT279" s="183"/>
      <c r="FU279" s="183"/>
      <c r="FV279" s="183"/>
      <c r="FW279" s="183"/>
      <c r="FX279" s="183"/>
      <c r="FY279" s="183"/>
      <c r="FZ279" s="183"/>
      <c r="GA279" s="183"/>
      <c r="GB279" s="183"/>
      <c r="GC279" s="183"/>
      <c r="GD279" s="183"/>
      <c r="GE279" s="183"/>
      <c r="GF279" s="183"/>
      <c r="GG279" s="183"/>
      <c r="GH279" s="183"/>
      <c r="GI279" s="183"/>
      <c r="GJ279" s="183"/>
      <c r="GK279" s="183"/>
      <c r="GL279" s="183"/>
      <c r="GM279" s="183"/>
      <c r="GN279" s="183"/>
      <c r="GO279" s="183"/>
      <c r="GP279" s="183"/>
      <c r="GQ279" s="183"/>
      <c r="GR279" s="183"/>
      <c r="GS279" s="183"/>
      <c r="GT279" s="183"/>
      <c r="GU279" s="183"/>
      <c r="GV279" s="183"/>
      <c r="GW279" s="183"/>
      <c r="GX279" s="183"/>
      <c r="GY279" s="183"/>
      <c r="GZ279" s="183"/>
      <c r="HA279" s="183"/>
      <c r="HB279" s="183"/>
      <c r="HC279" s="183"/>
      <c r="HD279" s="183"/>
      <c r="HE279" s="183"/>
      <c r="HF279" s="183"/>
      <c r="HG279" s="183"/>
      <c r="HH279" s="183"/>
      <c r="HI279" s="183"/>
      <c r="HJ279" s="183"/>
      <c r="HK279" s="183"/>
      <c r="HL279" s="183"/>
      <c r="HM279" s="183"/>
      <c r="HN279" s="183"/>
      <c r="HO279" s="183"/>
      <c r="HP279" s="183"/>
      <c r="HQ279" s="183"/>
      <c r="HR279" s="183"/>
      <c r="HS279" s="183"/>
      <c r="HT279" s="183"/>
      <c r="HU279" s="183"/>
      <c r="HV279" s="183"/>
      <c r="HW279" s="183"/>
      <c r="HX279" s="183"/>
      <c r="HY279" s="183"/>
      <c r="HZ279" s="183"/>
      <c r="IA279" s="183"/>
      <c r="IB279" s="183"/>
      <c r="IC279" s="183"/>
      <c r="ID279" s="183"/>
      <c r="IE279" s="183"/>
      <c r="IF279" s="183"/>
      <c r="IG279" s="183"/>
      <c r="IH279" s="183"/>
      <c r="II279" s="183"/>
      <c r="IJ279" s="183"/>
      <c r="IK279" s="183"/>
      <c r="IL279" s="183"/>
      <c r="IM279" s="183"/>
      <c r="IN279" s="183"/>
      <c r="IO279" s="183"/>
      <c r="IP279" s="183"/>
      <c r="IQ279" s="183"/>
      <c r="IR279" s="183"/>
      <c r="IS279" s="183"/>
      <c r="IT279" s="183"/>
      <c r="IU279" s="183"/>
      <c r="IV279" s="183"/>
      <c r="IW279" s="183"/>
      <c r="IX279" s="183"/>
      <c r="IY279" s="183"/>
      <c r="IZ279" s="183"/>
      <c r="JA279" s="183"/>
      <c r="JB279" s="183"/>
      <c r="JC279" s="183"/>
      <c r="JD279" s="183"/>
      <c r="JE279" s="183"/>
      <c r="JF279" s="183"/>
      <c r="JG279" s="183"/>
      <c r="JH279" s="183"/>
      <c r="JI279" s="183"/>
      <c r="JJ279" s="183"/>
      <c r="JK279" s="183"/>
      <c r="JL279" s="183"/>
      <c r="JM279" s="183"/>
      <c r="JN279" s="183"/>
      <c r="JO279" s="183"/>
      <c r="JP279" s="183"/>
      <c r="JQ279" s="183"/>
      <c r="JR279" s="183"/>
      <c r="JS279" s="183"/>
      <c r="JT279" s="183"/>
      <c r="JU279" s="183"/>
      <c r="JV279" s="183"/>
      <c r="JW279" s="183"/>
      <c r="JX279" s="183"/>
      <c r="JY279" s="183"/>
      <c r="JZ279" s="183"/>
      <c r="KA279" s="183"/>
      <c r="KB279" s="183"/>
      <c r="KC279" s="183"/>
      <c r="KD279" s="183"/>
      <c r="KE279" s="183"/>
      <c r="KF279" s="183"/>
      <c r="KG279" s="183"/>
      <c r="KH279" s="183"/>
      <c r="KI279" s="183"/>
      <c r="KJ279" s="183"/>
      <c r="KK279" s="183"/>
      <c r="KL279" s="183"/>
      <c r="KM279" s="183"/>
      <c r="KN279" s="183"/>
      <c r="KO279" s="183"/>
      <c r="KP279" s="183"/>
      <c r="KQ279" s="183"/>
      <c r="KR279" s="183"/>
      <c r="KS279" s="183"/>
      <c r="KT279" s="183"/>
      <c r="KU279" s="183"/>
      <c r="KV279" s="183"/>
      <c r="KW279" s="183"/>
      <c r="KX279" s="183"/>
      <c r="KY279" s="183"/>
      <c r="KZ279" s="183"/>
      <c r="LA279" s="183"/>
      <c r="LB279" s="183"/>
      <c r="LC279" s="183"/>
      <c r="LD279" s="183"/>
      <c r="LE279" s="183"/>
      <c r="LF279" s="183"/>
      <c r="LG279" s="183"/>
      <c r="LH279" s="183"/>
      <c r="LI279" s="183"/>
      <c r="LJ279" s="183"/>
      <c r="LK279" s="183"/>
      <c r="LL279" s="183"/>
      <c r="LM279" s="183"/>
      <c r="LN279" s="183"/>
      <c r="LO279" s="183"/>
      <c r="LP279" s="183"/>
      <c r="LQ279" s="183"/>
      <c r="LR279" s="183"/>
      <c r="LS279" s="183"/>
      <c r="LT279" s="183"/>
      <c r="LU279" s="183"/>
      <c r="LV279" s="183"/>
      <c r="LW279" s="183"/>
      <c r="LX279" s="183"/>
      <c r="LY279" s="183"/>
      <c r="LZ279" s="183"/>
      <c r="MA279" s="183"/>
      <c r="MB279" s="183"/>
      <c r="MC279" s="183"/>
      <c r="MD279" s="183"/>
      <c r="ME279" s="183"/>
      <c r="MF279" s="183"/>
      <c r="MG279" s="183"/>
      <c r="MH279" s="183"/>
      <c r="MI279" s="183"/>
      <c r="MJ279" s="183"/>
      <c r="MK279" s="183"/>
      <c r="ML279" s="183"/>
      <c r="MM279" s="183"/>
      <c r="MN279" s="183"/>
      <c r="MO279" s="183"/>
      <c r="MP279" s="183"/>
      <c r="MQ279" s="183"/>
      <c r="MR279" s="183"/>
      <c r="MS279" s="183"/>
      <c r="MT279" s="183"/>
      <c r="MU279" s="183"/>
      <c r="MV279" s="183"/>
      <c r="MW279" s="183"/>
      <c r="MX279" s="183"/>
      <c r="MY279" s="183"/>
      <c r="MZ279" s="183"/>
      <c r="NA279" s="183"/>
      <c r="NB279" s="183"/>
      <c r="NC279" s="183"/>
      <c r="ND279" s="183"/>
      <c r="NE279" s="183"/>
      <c r="NF279" s="183"/>
      <c r="NG279" s="183"/>
      <c r="NH279" s="183"/>
      <c r="NI279" s="183"/>
      <c r="NJ279" s="183"/>
      <c r="NK279" s="183"/>
      <c r="NL279" s="183"/>
      <c r="NM279" s="183"/>
      <c r="NN279" s="183"/>
      <c r="NO279" s="183"/>
      <c r="NP279" s="183"/>
      <c r="NQ279" s="183"/>
      <c r="NR279" s="183"/>
      <c r="NS279" s="183"/>
      <c r="NT279" s="183"/>
      <c r="NU279" s="183"/>
      <c r="NV279" s="183"/>
      <c r="NW279" s="183"/>
      <c r="NX279" s="183"/>
      <c r="NY279" s="183"/>
      <c r="NZ279" s="183"/>
      <c r="OA279" s="183"/>
      <c r="OB279" s="183"/>
      <c r="OC279" s="183"/>
      <c r="OD279" s="183"/>
      <c r="OE279" s="183"/>
      <c r="OF279" s="183"/>
      <c r="OG279" s="183"/>
      <c r="OH279" s="183"/>
      <c r="OI279" s="183"/>
      <c r="OJ279" s="183"/>
      <c r="OK279" s="183"/>
      <c r="OL279" s="183"/>
      <c r="OM279" s="183"/>
      <c r="ON279" s="183"/>
      <c r="OO279" s="183"/>
      <c r="OP279" s="183"/>
      <c r="OQ279" s="183"/>
      <c r="OR279" s="183"/>
      <c r="OS279" s="183"/>
      <c r="OT279" s="183"/>
      <c r="OU279" s="183"/>
      <c r="OV279" s="183"/>
      <c r="OW279" s="183"/>
      <c r="OX279" s="183"/>
      <c r="OY279" s="183"/>
      <c r="OZ279" s="183"/>
      <c r="PA279" s="183"/>
      <c r="PB279" s="183"/>
      <c r="PC279" s="183"/>
      <c r="PD279" s="183"/>
      <c r="PE279" s="183"/>
      <c r="PF279" s="183"/>
      <c r="PG279" s="183"/>
      <c r="PH279" s="183"/>
      <c r="PI279" s="183"/>
      <c r="PJ279" s="183"/>
      <c r="PK279" s="183"/>
      <c r="PL279" s="183"/>
      <c r="PM279" s="183"/>
      <c r="PN279" s="183"/>
      <c r="PO279" s="183"/>
      <c r="PP279" s="183"/>
      <c r="PQ279" s="183"/>
      <c r="PR279" s="183"/>
      <c r="PS279" s="183"/>
      <c r="PT279" s="183"/>
      <c r="PU279" s="183"/>
      <c r="PV279" s="183"/>
      <c r="PW279" s="183"/>
      <c r="PX279" s="183"/>
      <c r="PY279" s="183"/>
      <c r="PZ279" s="183"/>
      <c r="QA279" s="183"/>
      <c r="QB279" s="183"/>
      <c r="QC279" s="183"/>
      <c r="QD279" s="183"/>
      <c r="QE279" s="183"/>
      <c r="QF279" s="183"/>
      <c r="QG279" s="183"/>
      <c r="QH279" s="183"/>
      <c r="QI279" s="183"/>
      <c r="QJ279" s="183"/>
      <c r="QK279" s="183"/>
      <c r="QL279" s="183"/>
      <c r="QM279" s="183"/>
      <c r="QN279" s="183"/>
      <c r="QO279" s="183"/>
      <c r="QP279" s="183"/>
      <c r="QQ279" s="183"/>
      <c r="QR279" s="183"/>
      <c r="QS279" s="183"/>
      <c r="QT279" s="183"/>
      <c r="QU279" s="183"/>
      <c r="QV279" s="183"/>
      <c r="QW279" s="183"/>
      <c r="QX279" s="183"/>
      <c r="QY279" s="183"/>
      <c r="QZ279" s="183"/>
      <c r="RA279" s="183"/>
      <c r="RB279" s="183"/>
      <c r="RC279" s="183"/>
      <c r="RD279" s="183"/>
      <c r="RE279" s="183"/>
      <c r="RF279" s="183"/>
      <c r="RG279" s="183"/>
      <c r="RH279" s="183"/>
      <c r="RI279" s="183"/>
      <c r="RJ279" s="183"/>
      <c r="RK279" s="183"/>
      <c r="RL279" s="183"/>
      <c r="RM279" s="183"/>
      <c r="RN279" s="183"/>
      <c r="RO279" s="183"/>
      <c r="RP279" s="183"/>
      <c r="RQ279" s="183"/>
      <c r="RR279" s="183"/>
      <c r="RS279" s="183"/>
      <c r="RT279" s="183"/>
      <c r="RU279" s="183"/>
      <c r="RV279" s="183"/>
      <c r="RW279" s="183"/>
      <c r="RX279" s="183"/>
      <c r="RY279" s="183"/>
      <c r="RZ279" s="183"/>
      <c r="SA279" s="183"/>
      <c r="SB279" s="183"/>
      <c r="SC279" s="183"/>
      <c r="SD279" s="183"/>
      <c r="SE279" s="183"/>
      <c r="SF279" s="183"/>
      <c r="SG279" s="183"/>
      <c r="SH279" s="183"/>
      <c r="SI279" s="183"/>
      <c r="SJ279" s="183"/>
      <c r="SK279" s="183"/>
      <c r="SL279" s="183"/>
      <c r="SM279" s="183"/>
      <c r="SN279" s="183"/>
      <c r="SO279" s="183"/>
      <c r="SP279" s="183"/>
      <c r="SQ279" s="183"/>
      <c r="SR279" s="183"/>
      <c r="SS279" s="183"/>
      <c r="ST279" s="183"/>
      <c r="SU279" s="183"/>
      <c r="SV279" s="183"/>
      <c r="SW279" s="183"/>
      <c r="SX279" s="183"/>
      <c r="SY279" s="183"/>
      <c r="SZ279" s="183"/>
      <c r="TA279" s="183"/>
      <c r="TB279" s="183"/>
      <c r="TC279" s="183"/>
      <c r="TD279" s="183"/>
      <c r="TE279" s="183"/>
      <c r="TF279" s="183"/>
      <c r="TG279" s="183"/>
      <c r="TH279" s="183"/>
      <c r="TI279" s="183"/>
      <c r="TJ279" s="183"/>
      <c r="TK279" s="183"/>
      <c r="TL279" s="183"/>
      <c r="TM279" s="183"/>
      <c r="TN279" s="183"/>
      <c r="TO279" s="183"/>
      <c r="TP279" s="183"/>
      <c r="TQ279" s="183"/>
      <c r="TR279" s="183"/>
      <c r="TS279" s="183"/>
      <c r="TT279" s="183"/>
      <c r="TU279" s="183"/>
      <c r="TV279" s="183"/>
      <c r="TW279" s="183"/>
      <c r="TX279" s="183"/>
      <c r="TY279" s="183"/>
      <c r="TZ279" s="183"/>
      <c r="UA279" s="183"/>
      <c r="UB279" s="183"/>
      <c r="UC279" s="183"/>
      <c r="UD279" s="183"/>
      <c r="UE279" s="183"/>
      <c r="UF279" s="183"/>
      <c r="UG279" s="183"/>
      <c r="UH279" s="183"/>
      <c r="UI279" s="183"/>
      <c r="UJ279" s="183"/>
      <c r="UK279" s="183"/>
      <c r="UL279" s="183"/>
      <c r="UM279" s="183"/>
      <c r="UN279" s="183"/>
      <c r="UO279" s="183"/>
      <c r="UP279" s="183"/>
      <c r="UQ279" s="183"/>
      <c r="UR279" s="183"/>
      <c r="US279" s="183"/>
      <c r="UT279" s="183"/>
      <c r="UU279" s="183"/>
      <c r="UV279" s="183"/>
      <c r="UW279" s="183"/>
      <c r="UX279" s="183"/>
      <c r="UY279" s="183"/>
      <c r="UZ279" s="183"/>
      <c r="VA279" s="183"/>
      <c r="VB279" s="183"/>
      <c r="VC279" s="183"/>
      <c r="VD279" s="183"/>
      <c r="VE279" s="183"/>
      <c r="VF279" s="183"/>
      <c r="VG279" s="183"/>
      <c r="VH279" s="183"/>
      <c r="VI279" s="183"/>
      <c r="VJ279" s="183"/>
      <c r="VK279" s="183"/>
      <c r="VL279" s="183"/>
      <c r="VM279" s="183"/>
      <c r="VN279" s="183"/>
      <c r="VO279" s="183"/>
      <c r="VP279" s="183"/>
      <c r="VQ279" s="183"/>
      <c r="VR279" s="183"/>
      <c r="VS279" s="183"/>
      <c r="VT279" s="183"/>
      <c r="VU279" s="183"/>
      <c r="VV279" s="183"/>
      <c r="VW279" s="183"/>
      <c r="VX279" s="183"/>
      <c r="VY279" s="183"/>
      <c r="VZ279" s="183"/>
      <c r="WA279" s="183"/>
      <c r="WB279" s="183"/>
      <c r="WC279" s="183"/>
      <c r="WD279" s="183"/>
      <c r="WE279" s="183"/>
      <c r="WF279" s="183"/>
      <c r="WG279" s="183"/>
      <c r="WH279" s="183"/>
      <c r="WI279" s="183"/>
      <c r="WJ279" s="183"/>
      <c r="WK279" s="183"/>
      <c r="WL279" s="183"/>
      <c r="WM279" s="183"/>
      <c r="WN279" s="183"/>
      <c r="WO279" s="183"/>
      <c r="WP279" s="183"/>
      <c r="WQ279" s="183"/>
      <c r="WR279" s="183"/>
      <c r="WS279" s="183"/>
      <c r="WT279" s="183"/>
      <c r="WU279" s="183"/>
      <c r="WV279" s="183"/>
      <c r="WW279" s="183"/>
      <c r="WX279" s="183"/>
      <c r="WY279" s="183"/>
      <c r="WZ279" s="183"/>
      <c r="XA279" s="183"/>
      <c r="XB279" s="183"/>
      <c r="XC279" s="183"/>
      <c r="XD279" s="183"/>
      <c r="XE279" s="183"/>
      <c r="XF279" s="183"/>
      <c r="XG279" s="183"/>
      <c r="XH279" s="183"/>
      <c r="XI279" s="183"/>
      <c r="XJ279" s="183"/>
      <c r="XK279" s="183"/>
      <c r="XL279" s="183"/>
      <c r="XM279" s="183"/>
      <c r="XN279" s="183"/>
      <c r="XO279" s="183"/>
      <c r="XP279" s="183"/>
      <c r="XQ279" s="183"/>
      <c r="XR279" s="183"/>
      <c r="XS279" s="183"/>
      <c r="XT279" s="183"/>
      <c r="XU279" s="183"/>
      <c r="XV279" s="183"/>
      <c r="XW279" s="183"/>
      <c r="XX279" s="183"/>
      <c r="XY279" s="183"/>
      <c r="XZ279" s="183"/>
      <c r="YA279" s="183"/>
      <c r="YB279" s="183"/>
      <c r="YC279" s="183"/>
      <c r="YD279" s="183"/>
      <c r="YE279" s="183"/>
      <c r="YF279" s="183"/>
      <c r="YG279" s="183"/>
      <c r="YH279" s="183"/>
      <c r="YI279" s="183"/>
      <c r="YJ279" s="183"/>
      <c r="YK279" s="183"/>
      <c r="YL279" s="183"/>
      <c r="YM279" s="183"/>
      <c r="YN279" s="183"/>
      <c r="YO279" s="183"/>
      <c r="YP279" s="183"/>
      <c r="YQ279" s="183"/>
      <c r="YR279" s="183"/>
      <c r="YS279" s="183"/>
      <c r="YT279" s="183"/>
      <c r="YU279" s="183"/>
      <c r="YV279" s="183"/>
      <c r="YW279" s="183"/>
      <c r="YX279" s="183"/>
      <c r="YY279" s="183"/>
      <c r="YZ279" s="183"/>
      <c r="ZA279" s="183"/>
      <c r="ZB279" s="183"/>
      <c r="ZC279" s="183"/>
      <c r="ZD279" s="183"/>
      <c r="ZE279" s="183"/>
      <c r="ZF279" s="183"/>
      <c r="ZG279" s="183"/>
      <c r="ZH279" s="183"/>
      <c r="ZI279" s="183"/>
      <c r="ZJ279" s="183"/>
      <c r="ZK279" s="183"/>
      <c r="ZL279" s="183"/>
      <c r="ZM279" s="183"/>
      <c r="ZN279" s="183"/>
      <c r="ZO279" s="183"/>
      <c r="ZP279" s="183"/>
      <c r="ZQ279" s="183"/>
      <c r="ZR279" s="183"/>
      <c r="ZS279" s="183"/>
      <c r="ZT279" s="183"/>
      <c r="ZU279" s="183"/>
      <c r="ZV279" s="183"/>
      <c r="ZW279" s="183"/>
      <c r="ZX279" s="183"/>
      <c r="ZY279" s="183"/>
      <c r="ZZ279" s="183"/>
      <c r="AAA279" s="183"/>
      <c r="AAB279" s="183"/>
      <c r="AAC279" s="183"/>
      <c r="AAD279" s="183"/>
      <c r="AAE279" s="183"/>
      <c r="AAF279" s="183"/>
      <c r="AAG279" s="183"/>
      <c r="AAH279" s="183"/>
      <c r="AAI279" s="183"/>
      <c r="AAJ279" s="183"/>
      <c r="AAK279" s="183"/>
      <c r="AAL279" s="183"/>
      <c r="AAM279" s="183"/>
      <c r="AAN279" s="183"/>
      <c r="AAO279" s="183"/>
      <c r="AAP279" s="183"/>
      <c r="AAQ279" s="183"/>
      <c r="AAR279" s="183"/>
      <c r="AAS279" s="183"/>
      <c r="AAT279" s="183"/>
      <c r="AAU279" s="183"/>
      <c r="AAV279" s="183"/>
      <c r="AAW279" s="183"/>
      <c r="AAX279" s="183"/>
      <c r="AAY279" s="183"/>
      <c r="AAZ279" s="183"/>
      <c r="ABA279" s="183"/>
      <c r="ABB279" s="183"/>
      <c r="ABC279" s="183"/>
      <c r="ABD279" s="183"/>
      <c r="ABE279" s="183"/>
      <c r="ABF279" s="183"/>
      <c r="ABG279" s="183"/>
      <c r="ABH279" s="183"/>
      <c r="ABI279" s="183"/>
      <c r="ABJ279" s="183"/>
      <c r="ABK279" s="183"/>
      <c r="ABL279" s="183"/>
      <c r="ABM279" s="183"/>
      <c r="ABN279" s="183"/>
      <c r="ABO279" s="183"/>
      <c r="ABP279" s="183"/>
      <c r="ABQ279" s="183"/>
      <c r="ABR279" s="183"/>
      <c r="ABS279" s="183"/>
      <c r="ABT279" s="183"/>
      <c r="ABU279" s="183"/>
      <c r="ABV279" s="183"/>
      <c r="ABW279" s="183"/>
      <c r="ABX279" s="183"/>
      <c r="ABY279" s="183"/>
      <c r="ABZ279" s="183"/>
      <c r="ACA279" s="183"/>
      <c r="ACB279" s="183"/>
      <c r="ACC279" s="183"/>
      <c r="ACD279" s="183"/>
      <c r="ACE279" s="183"/>
      <c r="ACF279" s="183"/>
      <c r="ACG279" s="183"/>
      <c r="ACH279" s="183"/>
      <c r="ACI279" s="183"/>
      <c r="ACJ279" s="183"/>
      <c r="ACK279" s="183"/>
      <c r="ACL279" s="183"/>
      <c r="ACM279" s="183"/>
      <c r="ACN279" s="183"/>
      <c r="ACO279" s="183"/>
      <c r="ACP279" s="183"/>
      <c r="ACQ279" s="183"/>
      <c r="ACR279" s="183"/>
      <c r="ACS279" s="183"/>
      <c r="ACT279" s="183"/>
      <c r="ACU279" s="183"/>
      <c r="ACV279" s="183"/>
      <c r="ACW279" s="183"/>
      <c r="ACX279" s="183"/>
      <c r="ACY279" s="183"/>
      <c r="ACZ279" s="183"/>
      <c r="ADA279" s="183"/>
      <c r="ADB279" s="183"/>
      <c r="ADC279" s="183"/>
      <c r="ADD279" s="183"/>
      <c r="ADE279" s="183"/>
      <c r="ADF279" s="183"/>
      <c r="ADG279" s="183"/>
      <c r="ADH279" s="183"/>
      <c r="ADI279" s="183"/>
      <c r="ADJ279" s="183"/>
      <c r="ADK279" s="183"/>
      <c r="ADL279" s="183"/>
      <c r="ADM279" s="183"/>
      <c r="ADN279" s="183"/>
      <c r="ADO279" s="183"/>
      <c r="ADP279" s="183"/>
      <c r="ADQ279" s="183"/>
      <c r="ADR279" s="183"/>
      <c r="ADS279" s="183"/>
      <c r="ADT279" s="183"/>
      <c r="ADU279" s="183"/>
      <c r="ADV279" s="183"/>
      <c r="ADW279" s="183"/>
      <c r="ADX279" s="183"/>
      <c r="ADY279" s="183"/>
      <c r="ADZ279" s="183"/>
      <c r="AEA279" s="183"/>
      <c r="AEB279" s="183"/>
      <c r="AEC279" s="183"/>
      <c r="AED279" s="183"/>
      <c r="AEE279" s="183"/>
      <c r="AEF279" s="183"/>
      <c r="AEG279" s="183"/>
      <c r="AEH279" s="183"/>
      <c r="AEI279" s="183"/>
      <c r="AEJ279" s="183"/>
      <c r="AEK279" s="183"/>
      <c r="AEL279" s="183"/>
      <c r="AEM279" s="183"/>
      <c r="AEN279" s="183"/>
      <c r="AEO279" s="183"/>
      <c r="AEP279" s="183"/>
      <c r="AEQ279" s="183"/>
      <c r="AER279" s="183"/>
      <c r="AES279" s="183"/>
      <c r="AET279" s="183"/>
      <c r="AEU279" s="183"/>
      <c r="AEV279" s="183"/>
      <c r="AEW279" s="183"/>
      <c r="AEX279" s="183"/>
      <c r="AEY279" s="183"/>
      <c r="AEZ279" s="183"/>
      <c r="AFA279" s="183"/>
      <c r="AFB279" s="183"/>
      <c r="AFC279" s="183"/>
      <c r="AFD279" s="183"/>
      <c r="AFE279" s="183"/>
      <c r="AFF279" s="183"/>
      <c r="AFG279" s="183"/>
      <c r="AFH279" s="183"/>
      <c r="AFI279" s="183"/>
      <c r="AFJ279" s="183"/>
      <c r="AFK279" s="183"/>
      <c r="AFL279" s="183"/>
      <c r="AFM279" s="183"/>
      <c r="AFN279" s="183"/>
      <c r="AFO279" s="183"/>
      <c r="AFP279" s="183"/>
      <c r="AFQ279" s="183"/>
      <c r="AFR279" s="183"/>
      <c r="AFS279" s="183"/>
      <c r="AFT279" s="183"/>
      <c r="AFU279" s="183"/>
      <c r="AFV279" s="183"/>
      <c r="AFW279" s="183"/>
      <c r="AFX279" s="183"/>
      <c r="AFY279" s="183"/>
      <c r="AFZ279" s="183"/>
      <c r="AGA279" s="183"/>
      <c r="AGB279" s="183"/>
      <c r="AGC279" s="183"/>
      <c r="AGD279" s="183"/>
      <c r="AGE279" s="183"/>
      <c r="AGF279" s="183"/>
      <c r="AGG279" s="183"/>
      <c r="AGH279" s="183"/>
      <c r="AGI279" s="183"/>
      <c r="AGJ279" s="183"/>
      <c r="AGK279" s="183"/>
      <c r="AGL279" s="183"/>
      <c r="AGM279" s="183"/>
      <c r="AGN279" s="183"/>
      <c r="AGO279" s="183"/>
      <c r="AGP279" s="183"/>
      <c r="AGQ279" s="183"/>
      <c r="AGR279" s="183"/>
      <c r="AGS279" s="183"/>
      <c r="AGT279" s="183"/>
      <c r="AGU279" s="183"/>
      <c r="AGV279" s="183"/>
      <c r="AGW279" s="183"/>
      <c r="AGX279" s="183"/>
      <c r="AGY279" s="183"/>
      <c r="AGZ279" s="183"/>
      <c r="AHA279" s="183"/>
      <c r="AHB279" s="183"/>
      <c r="AHC279" s="183"/>
      <c r="AHD279" s="183"/>
      <c r="AHE279" s="183"/>
      <c r="AHF279" s="183"/>
      <c r="AHG279" s="183"/>
      <c r="AHH279" s="183"/>
      <c r="AHI279" s="183"/>
      <c r="AHJ279" s="183"/>
      <c r="AHK279" s="183"/>
      <c r="AHL279" s="183"/>
      <c r="AHM279" s="183"/>
      <c r="AHN279" s="183"/>
      <c r="AHO279" s="183"/>
      <c r="AHP279" s="183"/>
      <c r="AHQ279" s="183"/>
      <c r="AHR279" s="183"/>
      <c r="AHS279" s="183"/>
      <c r="AHT279" s="183"/>
      <c r="AHU279" s="183"/>
      <c r="AHV279" s="183"/>
      <c r="AHW279" s="183"/>
      <c r="AHX279" s="183"/>
      <c r="AHY279" s="183"/>
      <c r="AHZ279" s="183"/>
      <c r="AIA279" s="183"/>
      <c r="AIB279" s="183"/>
      <c r="AIC279" s="183"/>
      <c r="AID279" s="183"/>
      <c r="AIE279" s="183"/>
      <c r="AIF279" s="183"/>
      <c r="AIG279" s="183"/>
      <c r="AIH279" s="183"/>
      <c r="AII279" s="183"/>
      <c r="AIJ279" s="183"/>
      <c r="AIK279" s="183"/>
      <c r="AIL279" s="183"/>
      <c r="AIM279" s="183"/>
      <c r="AIN279" s="183"/>
      <c r="AIO279" s="183"/>
      <c r="AIP279" s="183"/>
      <c r="AIQ279" s="183"/>
      <c r="AIR279" s="183"/>
      <c r="AIS279" s="183"/>
      <c r="AIT279" s="183"/>
      <c r="AIU279" s="183"/>
      <c r="AIV279" s="183"/>
      <c r="AIW279" s="183"/>
      <c r="AIX279" s="183"/>
      <c r="AIY279" s="183"/>
      <c r="AIZ279" s="183"/>
      <c r="AJA279" s="183"/>
      <c r="AJB279" s="183"/>
      <c r="AJC279" s="183"/>
      <c r="AJD279" s="183"/>
      <c r="AJE279" s="183"/>
      <c r="AJF279" s="183"/>
      <c r="AJG279" s="183"/>
      <c r="AJH279" s="183"/>
      <c r="AJI279" s="183"/>
      <c r="AJJ279" s="183"/>
      <c r="AJK279" s="183"/>
      <c r="AJL279" s="183"/>
      <c r="AJM279" s="183"/>
      <c r="AJN279" s="183"/>
      <c r="AJO279" s="183"/>
      <c r="AJP279" s="183"/>
      <c r="AJQ279" s="183"/>
      <c r="AJR279" s="183"/>
      <c r="AJS279" s="183"/>
      <c r="AJT279" s="183"/>
      <c r="AJU279" s="183"/>
      <c r="AJV279" s="183"/>
      <c r="AJW279" s="183"/>
      <c r="AJX279" s="183"/>
      <c r="AJY279" s="183"/>
      <c r="AJZ279" s="183"/>
      <c r="AKA279" s="183"/>
      <c r="AKB279" s="183"/>
      <c r="AKC279" s="183"/>
      <c r="AKD279" s="183"/>
      <c r="AKE279" s="183"/>
      <c r="AKF279" s="183"/>
      <c r="AKG279" s="183"/>
      <c r="AKH279" s="183"/>
      <c r="AKI279" s="183"/>
      <c r="AKJ279" s="183"/>
      <c r="AKK279" s="183"/>
      <c r="AKL279" s="183"/>
      <c r="AKM279" s="183"/>
      <c r="AKN279" s="183"/>
      <c r="AKO279" s="183"/>
      <c r="AKP279" s="183"/>
      <c r="AKQ279" s="183"/>
      <c r="AKR279" s="183"/>
      <c r="AKS279" s="183"/>
      <c r="AKT279" s="183"/>
      <c r="AKU279" s="183"/>
      <c r="AKV279" s="183"/>
      <c r="AKW279" s="183"/>
      <c r="AKX279" s="183"/>
      <c r="AKY279" s="183"/>
      <c r="AKZ279" s="183"/>
      <c r="ALA279" s="183"/>
      <c r="ALB279" s="183"/>
      <c r="ALC279" s="183"/>
      <c r="ALD279" s="183"/>
      <c r="ALE279" s="183"/>
      <c r="ALF279" s="183"/>
      <c r="ALG279" s="183"/>
      <c r="ALH279" s="183"/>
      <c r="ALI279" s="183"/>
      <c r="ALJ279" s="183"/>
      <c r="ALK279" s="183"/>
      <c r="ALL279" s="183"/>
      <c r="ALM279" s="183"/>
      <c r="ALN279" s="183"/>
      <c r="ALO279" s="183"/>
      <c r="ALP279" s="183"/>
      <c r="ALQ279" s="183"/>
      <c r="ALR279" s="183"/>
      <c r="ALS279" s="183"/>
      <c r="ALT279" s="183"/>
      <c r="ALU279" s="183"/>
      <c r="ALV279" s="183"/>
      <c r="ALW279" s="183"/>
      <c r="ALX279" s="183"/>
      <c r="ALY279" s="183"/>
      <c r="ALZ279" s="183"/>
      <c r="AMA279" s="183"/>
      <c r="AMB279" s="183"/>
      <c r="AMC279" s="183"/>
      <c r="AMD279" s="183"/>
      <c r="AME279" s="183"/>
      <c r="AMF279" s="183"/>
      <c r="AMG279" s="183"/>
      <c r="AMH279" s="183"/>
      <c r="AMI279" s="183"/>
      <c r="AMJ279" s="183"/>
      <c r="AMK279" s="183"/>
      <c r="AML279" s="183"/>
      <c r="AMM279" s="183"/>
      <c r="AMN279" s="183"/>
      <c r="AMO279" s="183"/>
      <c r="AMP279" s="183"/>
      <c r="AMQ279" s="183"/>
      <c r="AMR279" s="183"/>
      <c r="AMS279" s="183"/>
      <c r="AMT279" s="183"/>
      <c r="AMU279" s="183"/>
      <c r="AMV279" s="183"/>
      <c r="AMW279" s="183"/>
      <c r="AMX279" s="183"/>
      <c r="AMY279" s="183"/>
      <c r="AMZ279" s="183"/>
      <c r="ANA279" s="183"/>
      <c r="ANB279" s="183"/>
      <c r="ANC279" s="183"/>
      <c r="AND279" s="183"/>
      <c r="ANE279" s="183"/>
      <c r="ANF279" s="183"/>
      <c r="ANG279" s="183"/>
      <c r="ANH279" s="183"/>
      <c r="ANI279" s="183"/>
      <c r="ANJ279" s="183"/>
      <c r="ANK279" s="183"/>
      <c r="ANL279" s="183"/>
      <c r="ANM279" s="183"/>
      <c r="ANN279" s="183"/>
      <c r="ANO279" s="183"/>
      <c r="ANP279" s="183"/>
      <c r="ANQ279" s="183"/>
      <c r="ANR279" s="183"/>
      <c r="ANS279" s="183"/>
      <c r="ANT279" s="183"/>
      <c r="ANU279" s="183"/>
      <c r="ANV279" s="183"/>
      <c r="ANW279" s="183"/>
      <c r="ANX279" s="183"/>
      <c r="ANY279" s="183"/>
      <c r="ANZ279" s="183"/>
      <c r="AOA279" s="183"/>
      <c r="AOB279" s="183"/>
      <c r="AOC279" s="183"/>
      <c r="AOD279" s="183"/>
      <c r="AOE279" s="183"/>
      <c r="AOF279" s="183"/>
      <c r="AOG279" s="183"/>
      <c r="AOH279" s="183"/>
      <c r="AOI279" s="183"/>
      <c r="AOJ279" s="183"/>
      <c r="AOK279" s="183"/>
      <c r="AOL279" s="183"/>
      <c r="AOM279" s="183"/>
      <c r="AON279" s="183"/>
      <c r="AOO279" s="183"/>
      <c r="AOP279" s="183"/>
      <c r="AOQ279" s="183"/>
      <c r="AOR279" s="183"/>
      <c r="AOS279" s="183"/>
      <c r="AOT279" s="183"/>
      <c r="AOU279" s="183"/>
      <c r="AOV279" s="183"/>
      <c r="AOW279" s="183"/>
      <c r="AOX279" s="183"/>
      <c r="AOY279" s="183"/>
      <c r="AOZ279" s="183"/>
      <c r="APA279" s="183"/>
      <c r="APB279" s="183"/>
      <c r="APC279" s="183"/>
      <c r="APD279" s="183"/>
      <c r="APE279" s="183"/>
      <c r="APF279" s="183"/>
      <c r="APG279" s="183"/>
      <c r="APH279" s="183"/>
      <c r="API279" s="183"/>
      <c r="APJ279" s="183"/>
      <c r="APK279" s="183"/>
      <c r="APL279" s="183"/>
      <c r="APM279" s="183"/>
      <c r="APN279" s="183"/>
      <c r="APO279" s="183"/>
      <c r="APP279" s="183"/>
      <c r="APQ279" s="183"/>
      <c r="APR279" s="183"/>
      <c r="APS279" s="183"/>
      <c r="APT279" s="183"/>
      <c r="APU279" s="183"/>
      <c r="APV279" s="183"/>
      <c r="APW279" s="183"/>
      <c r="APX279" s="183"/>
      <c r="APY279" s="183"/>
      <c r="APZ279" s="183"/>
      <c r="AQA279" s="183"/>
      <c r="AQB279" s="183"/>
      <c r="AQC279" s="183"/>
      <c r="AQD279" s="183"/>
      <c r="AQE279" s="183"/>
      <c r="AQF279" s="183"/>
      <c r="AQG279" s="183"/>
      <c r="AQH279" s="183"/>
      <c r="AQI279" s="183"/>
      <c r="AQJ279" s="183"/>
      <c r="AQK279" s="183"/>
      <c r="AQL279" s="183"/>
      <c r="AQM279" s="183"/>
      <c r="AQN279" s="183"/>
      <c r="AQO279" s="183"/>
      <c r="AQP279" s="183"/>
      <c r="AQQ279" s="183"/>
      <c r="AQR279" s="183"/>
      <c r="AQS279" s="183"/>
      <c r="AQT279" s="183"/>
      <c r="AQU279" s="183"/>
      <c r="AQV279" s="183"/>
      <c r="AQW279" s="183"/>
      <c r="AQX279" s="183"/>
      <c r="AQY279" s="183"/>
      <c r="AQZ279" s="183"/>
      <c r="ARA279" s="183"/>
      <c r="ARB279" s="183"/>
      <c r="ARC279" s="183"/>
      <c r="ARD279" s="183"/>
      <c r="ARE279" s="183"/>
      <c r="ARF279" s="183"/>
      <c r="ARG279" s="183"/>
      <c r="ARH279" s="183"/>
      <c r="ARI279" s="183"/>
      <c r="ARJ279" s="183"/>
      <c r="ARK279" s="183"/>
      <c r="ARL279" s="183"/>
      <c r="ARM279" s="183"/>
      <c r="ARN279" s="183"/>
      <c r="ARO279" s="183"/>
      <c r="ARP279" s="183"/>
      <c r="ARQ279" s="183"/>
      <c r="ARR279" s="183"/>
      <c r="ARS279" s="183"/>
      <c r="ART279" s="183"/>
      <c r="ARU279" s="183"/>
      <c r="ARV279" s="183"/>
      <c r="ARW279" s="183"/>
      <c r="ARX279" s="183"/>
      <c r="ARY279" s="183"/>
      <c r="ARZ279" s="183"/>
      <c r="ASA279" s="183"/>
      <c r="ASB279" s="183"/>
      <c r="ASC279" s="183"/>
      <c r="ASD279" s="183"/>
      <c r="ASE279" s="183"/>
      <c r="ASF279" s="183"/>
      <c r="ASG279" s="183"/>
      <c r="ASH279" s="183"/>
      <c r="ASI279" s="183"/>
      <c r="ASJ279" s="183"/>
      <c r="ASK279" s="183"/>
      <c r="ASL279" s="183"/>
      <c r="ASM279" s="183"/>
      <c r="ASN279" s="183"/>
      <c r="ASO279" s="183"/>
      <c r="ASP279" s="183"/>
      <c r="ASQ279" s="183"/>
      <c r="ASR279" s="183"/>
      <c r="ASS279" s="183"/>
      <c r="AST279" s="183"/>
      <c r="ASU279" s="183"/>
      <c r="ASV279" s="183"/>
      <c r="ASW279" s="183"/>
      <c r="ASX279" s="183"/>
      <c r="ASY279" s="183"/>
      <c r="ASZ279" s="183"/>
      <c r="ATA279" s="183"/>
      <c r="ATB279" s="183"/>
      <c r="ATC279" s="183"/>
      <c r="ATD279" s="183"/>
      <c r="ATE279" s="183"/>
      <c r="ATF279" s="183"/>
      <c r="ATG279" s="183"/>
      <c r="ATH279" s="183"/>
      <c r="ATI279" s="183"/>
      <c r="ATJ279" s="183"/>
      <c r="ATK279" s="183"/>
      <c r="ATL279" s="183"/>
      <c r="ATM279" s="183"/>
      <c r="ATN279" s="183"/>
      <c r="ATO279" s="183"/>
      <c r="ATP279" s="183"/>
      <c r="ATQ279" s="183"/>
      <c r="ATR279" s="183"/>
      <c r="ATS279" s="183"/>
      <c r="ATT279" s="183"/>
      <c r="ATU279" s="183"/>
      <c r="ATV279" s="183"/>
      <c r="ATW279" s="183"/>
      <c r="ATX279" s="183"/>
      <c r="ATY279" s="183"/>
      <c r="ATZ279" s="183"/>
      <c r="AUA279" s="183"/>
      <c r="AUB279" s="183"/>
      <c r="AUC279" s="183"/>
      <c r="AUD279" s="183"/>
      <c r="AUE279" s="183"/>
      <c r="AUF279" s="183"/>
      <c r="AUG279" s="183"/>
      <c r="AUH279" s="183"/>
      <c r="AUI279" s="183"/>
      <c r="AUJ279" s="183"/>
      <c r="AUK279" s="183"/>
      <c r="AUL279" s="183"/>
      <c r="AUM279" s="183"/>
      <c r="AUN279" s="183"/>
      <c r="AUO279" s="183"/>
      <c r="AUP279" s="183"/>
      <c r="AUQ279" s="183"/>
      <c r="AUR279" s="183"/>
      <c r="AUS279" s="183"/>
      <c r="AUT279" s="183"/>
      <c r="AUU279" s="183"/>
      <c r="AUV279" s="183"/>
      <c r="AUW279" s="183"/>
      <c r="AUX279" s="183"/>
      <c r="AUY279" s="183"/>
      <c r="AUZ279" s="183"/>
      <c r="AVA279" s="183"/>
      <c r="AVB279" s="183"/>
      <c r="AVC279" s="183"/>
      <c r="AVD279" s="183"/>
      <c r="AVE279" s="183"/>
      <c r="AVF279" s="183"/>
      <c r="AVG279" s="183"/>
      <c r="AVH279" s="183"/>
      <c r="AVI279" s="183"/>
      <c r="AVJ279" s="183"/>
      <c r="AVK279" s="183"/>
      <c r="AVL279" s="183"/>
      <c r="AVM279" s="183"/>
      <c r="AVN279" s="183"/>
      <c r="AVO279" s="183"/>
      <c r="AVP279" s="183"/>
      <c r="AVQ279" s="183"/>
      <c r="AVR279" s="183"/>
      <c r="AVS279" s="183"/>
      <c r="AVT279" s="183"/>
      <c r="AVU279" s="183"/>
      <c r="AVV279" s="183"/>
      <c r="AVW279" s="183"/>
      <c r="AVX279" s="183"/>
      <c r="AVY279" s="183"/>
      <c r="AVZ279" s="183"/>
      <c r="AWA279" s="183"/>
      <c r="AWB279" s="183"/>
      <c r="AWC279" s="183"/>
      <c r="AWD279" s="183"/>
      <c r="AWE279" s="183"/>
      <c r="AWF279" s="183"/>
      <c r="AWG279" s="183"/>
      <c r="AWH279" s="183"/>
      <c r="AWI279" s="183"/>
      <c r="AWJ279" s="183"/>
      <c r="AWK279" s="183"/>
      <c r="AWL279" s="183"/>
      <c r="AWM279" s="183"/>
      <c r="AWN279" s="183"/>
      <c r="AWO279" s="183"/>
      <c r="AWP279" s="183"/>
      <c r="AWQ279" s="183"/>
      <c r="AWR279" s="183"/>
      <c r="AWS279" s="183"/>
      <c r="AWT279" s="183"/>
      <c r="AWU279" s="183"/>
      <c r="AWV279" s="183"/>
      <c r="AWW279" s="183"/>
      <c r="AWX279" s="183"/>
      <c r="AWY279" s="183"/>
      <c r="AWZ279" s="183"/>
      <c r="AXA279" s="183"/>
      <c r="AXB279" s="183"/>
      <c r="AXC279" s="183"/>
      <c r="AXD279" s="183"/>
      <c r="AXE279" s="183"/>
      <c r="AXF279" s="183"/>
      <c r="AXG279" s="183"/>
      <c r="AXH279" s="183"/>
      <c r="AXI279" s="183"/>
      <c r="AXJ279" s="183"/>
      <c r="AXK279" s="183"/>
      <c r="AXL279" s="183"/>
      <c r="AXM279" s="183"/>
      <c r="AXN279" s="183"/>
      <c r="AXO279" s="183"/>
      <c r="AXP279" s="183"/>
      <c r="AXQ279" s="183"/>
      <c r="AXR279" s="183"/>
      <c r="AXS279" s="183"/>
      <c r="AXT279" s="183"/>
      <c r="AXU279" s="183"/>
      <c r="AXV279" s="183"/>
      <c r="AXW279" s="183"/>
      <c r="AXX279" s="183"/>
      <c r="AXY279" s="183"/>
      <c r="AXZ279" s="183"/>
      <c r="AYA279" s="183"/>
      <c r="AYB279" s="183"/>
      <c r="AYC279" s="183"/>
      <c r="AYD279" s="183"/>
      <c r="AYE279" s="183"/>
      <c r="AYF279" s="183"/>
      <c r="AYG279" s="183"/>
      <c r="AYH279" s="183"/>
      <c r="AYI279" s="183"/>
      <c r="AYJ279" s="183"/>
      <c r="AYK279" s="183"/>
      <c r="AYL279" s="183"/>
      <c r="AYM279" s="183"/>
      <c r="AYN279" s="183"/>
      <c r="AYO279" s="183"/>
      <c r="AYP279" s="183"/>
      <c r="AYQ279" s="183"/>
      <c r="AYR279" s="183"/>
      <c r="AYS279" s="183"/>
      <c r="AYT279" s="183"/>
      <c r="AYU279" s="183"/>
      <c r="AYV279" s="183"/>
      <c r="AYW279" s="183"/>
      <c r="AYX279" s="183"/>
      <c r="AYY279" s="183"/>
      <c r="AYZ279" s="183"/>
      <c r="AZA279" s="183"/>
      <c r="AZB279" s="183"/>
      <c r="AZC279" s="183"/>
      <c r="AZD279" s="183"/>
      <c r="AZE279" s="183"/>
      <c r="AZF279" s="183"/>
      <c r="AZG279" s="183"/>
      <c r="AZH279" s="183"/>
      <c r="AZI279" s="183"/>
      <c r="AZJ279" s="183"/>
      <c r="AZK279" s="183"/>
      <c r="AZL279" s="183"/>
      <c r="AZM279" s="183"/>
      <c r="AZN279" s="183"/>
      <c r="AZO279" s="183"/>
      <c r="AZP279" s="183"/>
      <c r="AZQ279" s="183"/>
      <c r="AZR279" s="183"/>
      <c r="AZS279" s="183"/>
      <c r="AZT279" s="183"/>
      <c r="AZU279" s="183"/>
      <c r="AZV279" s="183"/>
      <c r="AZW279" s="183"/>
      <c r="AZX279" s="183"/>
      <c r="AZY279" s="183"/>
      <c r="AZZ279" s="183"/>
      <c r="BAA279" s="183"/>
      <c r="BAB279" s="183"/>
      <c r="BAC279" s="183"/>
      <c r="BAD279" s="183"/>
      <c r="BAE279" s="183"/>
      <c r="BAF279" s="183"/>
      <c r="BAG279" s="183"/>
      <c r="BAH279" s="183"/>
      <c r="BAI279" s="183"/>
      <c r="BAJ279" s="183"/>
      <c r="BAK279" s="183"/>
      <c r="BAL279" s="183"/>
      <c r="BAM279" s="183"/>
      <c r="BAN279" s="183"/>
      <c r="BAO279" s="183"/>
      <c r="BAP279" s="183"/>
      <c r="BAQ279" s="183"/>
      <c r="BAR279" s="183"/>
      <c r="BAS279" s="183"/>
      <c r="BAT279" s="183"/>
      <c r="BAU279" s="183"/>
      <c r="BAV279" s="183"/>
      <c r="BAW279" s="183"/>
      <c r="BAX279" s="183"/>
      <c r="BAY279" s="183"/>
      <c r="BAZ279" s="183"/>
      <c r="BBA279" s="183"/>
      <c r="BBB279" s="183"/>
      <c r="BBC279" s="183"/>
      <c r="BBD279" s="183"/>
      <c r="BBE279" s="183"/>
      <c r="BBF279" s="183"/>
      <c r="BBG279" s="183"/>
      <c r="BBH279" s="183"/>
      <c r="BBI279" s="183"/>
      <c r="BBJ279" s="183"/>
      <c r="BBK279" s="183"/>
      <c r="BBL279" s="183"/>
      <c r="BBM279" s="183"/>
      <c r="BBN279" s="183"/>
      <c r="BBO279" s="183"/>
      <c r="BBP279" s="183"/>
      <c r="BBQ279" s="183"/>
      <c r="BBR279" s="183"/>
      <c r="BBS279" s="183"/>
      <c r="BBT279" s="183"/>
      <c r="BBU279" s="183"/>
      <c r="BBV279" s="183"/>
      <c r="BBW279" s="183"/>
      <c r="BBX279" s="183"/>
      <c r="BBY279" s="183"/>
      <c r="BBZ279" s="183"/>
      <c r="BCA279" s="183"/>
      <c r="BCB279" s="183"/>
      <c r="BCC279" s="183"/>
      <c r="BCD279" s="183"/>
      <c r="BCE279" s="183"/>
      <c r="BCF279" s="183"/>
      <c r="BCG279" s="183"/>
      <c r="BCH279" s="183"/>
      <c r="BCI279" s="183"/>
      <c r="BCJ279" s="183"/>
      <c r="BCK279" s="183"/>
      <c r="BCL279" s="183"/>
      <c r="BCM279" s="183"/>
      <c r="BCN279" s="183"/>
      <c r="BCO279" s="183"/>
      <c r="BCP279" s="183"/>
      <c r="BCQ279" s="183"/>
      <c r="BCR279" s="183"/>
      <c r="BCS279" s="183"/>
      <c r="BCT279" s="183"/>
      <c r="BCU279" s="183"/>
      <c r="BCV279" s="183"/>
      <c r="BCW279" s="183"/>
      <c r="BCX279" s="183"/>
      <c r="BCY279" s="183"/>
      <c r="BCZ279" s="183"/>
      <c r="BDA279" s="183"/>
      <c r="BDB279" s="183"/>
      <c r="BDC279" s="183"/>
      <c r="BDD279" s="183"/>
      <c r="BDE279" s="183"/>
      <c r="BDF279" s="183"/>
      <c r="BDG279" s="183"/>
      <c r="BDH279" s="183"/>
      <c r="BDI279" s="183"/>
      <c r="BDJ279" s="183"/>
      <c r="BDK279" s="183"/>
      <c r="BDL279" s="183"/>
      <c r="BDM279" s="183"/>
      <c r="BDN279" s="183"/>
      <c r="BDO279" s="183"/>
      <c r="BDP279" s="183"/>
      <c r="BDQ279" s="183"/>
      <c r="BDR279" s="183"/>
      <c r="BDS279" s="183"/>
      <c r="BDT279" s="183"/>
      <c r="BDU279" s="183"/>
      <c r="BDV279" s="183"/>
      <c r="BDW279" s="183"/>
      <c r="BDX279" s="183"/>
      <c r="BDY279" s="183"/>
      <c r="BDZ279" s="183"/>
      <c r="BEA279" s="183"/>
      <c r="BEB279" s="183"/>
      <c r="BEC279" s="183"/>
      <c r="BED279" s="183"/>
      <c r="BEE279" s="183"/>
      <c r="BEF279" s="183"/>
      <c r="BEG279" s="183"/>
      <c r="BEH279" s="183"/>
      <c r="BEI279" s="183"/>
      <c r="BEJ279" s="183"/>
      <c r="BEK279" s="183"/>
      <c r="BEL279" s="183"/>
      <c r="BEM279" s="183"/>
      <c r="BEN279" s="183"/>
      <c r="BEO279" s="183"/>
      <c r="BEP279" s="183"/>
      <c r="BEQ279" s="183"/>
      <c r="BER279" s="183"/>
      <c r="BES279" s="183"/>
      <c r="BET279" s="183"/>
      <c r="BEU279" s="183"/>
      <c r="BEV279" s="183"/>
      <c r="BEW279" s="183"/>
      <c r="BEX279" s="183"/>
      <c r="BEY279" s="183"/>
      <c r="BEZ279" s="183"/>
      <c r="BFA279" s="183"/>
      <c r="BFB279" s="183"/>
      <c r="BFC279" s="183"/>
      <c r="BFD279" s="183"/>
      <c r="BFE279" s="183"/>
      <c r="BFF279" s="183"/>
      <c r="BFG279" s="183"/>
      <c r="BFH279" s="183"/>
      <c r="BFI279" s="183"/>
      <c r="BFJ279" s="183"/>
      <c r="BFK279" s="183"/>
      <c r="BFL279" s="183"/>
      <c r="BFM279" s="183"/>
      <c r="BFN279" s="183"/>
      <c r="BFO279" s="183"/>
      <c r="BFP279" s="183"/>
      <c r="BFQ279" s="183"/>
      <c r="BFR279" s="183"/>
      <c r="BFS279" s="183"/>
      <c r="BFT279" s="183"/>
      <c r="BFU279" s="183"/>
      <c r="BFV279" s="183"/>
      <c r="BFW279" s="183"/>
      <c r="BFX279" s="183"/>
      <c r="BFY279" s="183"/>
      <c r="BFZ279" s="183"/>
      <c r="BGA279" s="183"/>
      <c r="BGB279" s="183"/>
      <c r="BGC279" s="183"/>
      <c r="BGD279" s="183"/>
      <c r="BGE279" s="183"/>
      <c r="BGF279" s="183"/>
      <c r="BGG279" s="183"/>
      <c r="BGH279" s="183"/>
      <c r="BGI279" s="183"/>
      <c r="BGJ279" s="183"/>
      <c r="BGK279" s="183"/>
      <c r="BGL279" s="183"/>
      <c r="BGM279" s="183"/>
      <c r="BGN279" s="183"/>
      <c r="BGO279" s="183"/>
      <c r="BGP279" s="183"/>
      <c r="BGQ279" s="183"/>
      <c r="BGR279" s="183"/>
      <c r="BGS279" s="183"/>
      <c r="BGT279" s="183"/>
      <c r="BGU279" s="183"/>
      <c r="BGV279" s="183"/>
      <c r="BGW279" s="183"/>
      <c r="BGX279" s="183"/>
      <c r="BGY279" s="183"/>
      <c r="BGZ279" s="183"/>
      <c r="BHA279" s="183"/>
      <c r="BHB279" s="183"/>
      <c r="BHC279" s="183"/>
      <c r="BHD279" s="183"/>
      <c r="BHE279" s="183"/>
      <c r="BHF279" s="183"/>
      <c r="BHG279" s="183"/>
      <c r="BHH279" s="183"/>
      <c r="BHI279" s="183"/>
      <c r="BHJ279" s="183"/>
      <c r="BHK279" s="183"/>
      <c r="BHL279" s="183"/>
      <c r="BHM279" s="183"/>
      <c r="BHN279" s="183"/>
      <c r="BHO279" s="183"/>
      <c r="BHP279" s="183"/>
      <c r="BHQ279" s="183"/>
      <c r="BHR279" s="183"/>
      <c r="BHS279" s="183"/>
      <c r="BHT279" s="183"/>
      <c r="BHU279" s="183"/>
      <c r="BHV279" s="183"/>
      <c r="BHW279" s="183"/>
      <c r="BHX279" s="183"/>
      <c r="BHY279" s="183"/>
      <c r="BHZ279" s="183"/>
      <c r="BIA279" s="183"/>
      <c r="BIB279" s="183"/>
      <c r="BIC279" s="183"/>
      <c r="BID279" s="183"/>
      <c r="BIE279" s="183"/>
      <c r="BIF279" s="183"/>
      <c r="BIG279" s="183"/>
      <c r="BIH279" s="183"/>
      <c r="BII279" s="183"/>
      <c r="BIJ279" s="183"/>
      <c r="BIK279" s="183"/>
      <c r="BIL279" s="183"/>
      <c r="BIM279" s="183"/>
      <c r="BIN279" s="183"/>
      <c r="BIO279" s="183"/>
      <c r="BIP279" s="183"/>
      <c r="BIQ279" s="183"/>
      <c r="BIR279" s="183"/>
      <c r="BIS279" s="183"/>
      <c r="BIT279" s="183"/>
      <c r="BIU279" s="183"/>
      <c r="BIV279" s="183"/>
      <c r="BIW279" s="183"/>
      <c r="BIX279" s="183"/>
      <c r="BIY279" s="183"/>
      <c r="BIZ279" s="183"/>
      <c r="BJA279" s="183"/>
      <c r="BJB279" s="183"/>
      <c r="BJC279" s="183"/>
      <c r="BJD279" s="183"/>
      <c r="BJE279" s="183"/>
      <c r="BJF279" s="183"/>
      <c r="BJG279" s="183"/>
      <c r="BJH279" s="183"/>
      <c r="BJI279" s="183"/>
      <c r="BJJ279" s="183"/>
      <c r="BJK279" s="183"/>
      <c r="BJL279" s="183"/>
      <c r="BJM279" s="183"/>
      <c r="BJN279" s="183"/>
      <c r="BJO279" s="183"/>
      <c r="BJP279" s="183"/>
      <c r="BJQ279" s="183"/>
      <c r="BJR279" s="183"/>
      <c r="BJS279" s="183"/>
      <c r="BJT279" s="183"/>
      <c r="BJU279" s="183"/>
      <c r="BJV279" s="183"/>
      <c r="BJW279" s="183"/>
      <c r="BJX279" s="183"/>
      <c r="BJY279" s="183"/>
      <c r="BJZ279" s="183"/>
      <c r="BKA279" s="183"/>
      <c r="BKB279" s="183"/>
      <c r="BKC279" s="183"/>
      <c r="BKD279" s="183"/>
      <c r="BKE279" s="183"/>
      <c r="BKF279" s="183"/>
      <c r="BKG279" s="183"/>
      <c r="BKH279" s="183"/>
      <c r="BKI279" s="183"/>
      <c r="BKJ279" s="183"/>
      <c r="BKK279" s="183"/>
      <c r="BKL279" s="183"/>
      <c r="BKM279" s="183"/>
      <c r="BKN279" s="183"/>
      <c r="BKO279" s="183"/>
      <c r="BKP279" s="183"/>
      <c r="BKQ279" s="183"/>
      <c r="BKR279" s="183"/>
      <c r="BKS279" s="183"/>
      <c r="BKT279" s="183"/>
      <c r="BKU279" s="183"/>
      <c r="BKV279" s="183"/>
      <c r="BKW279" s="183"/>
      <c r="BKX279" s="183"/>
      <c r="BKY279" s="183"/>
      <c r="BKZ279" s="183"/>
      <c r="BLA279" s="183"/>
      <c r="BLB279" s="183"/>
      <c r="BLC279" s="183"/>
      <c r="BLD279" s="183"/>
      <c r="BLE279" s="183"/>
      <c r="BLF279" s="183"/>
      <c r="BLG279" s="183"/>
      <c r="BLH279" s="183"/>
      <c r="BLI279" s="183"/>
      <c r="BLJ279" s="183"/>
      <c r="BLK279" s="183"/>
      <c r="BLL279" s="183"/>
      <c r="BLM279" s="183"/>
      <c r="BLN279" s="183"/>
      <c r="BLO279" s="183"/>
      <c r="BLP279" s="183"/>
      <c r="BLQ279" s="183"/>
      <c r="BLR279" s="183"/>
      <c r="BLS279" s="183"/>
      <c r="BLT279" s="183"/>
      <c r="BLU279" s="183"/>
      <c r="BLV279" s="183"/>
      <c r="BLW279" s="183"/>
      <c r="BLX279" s="183"/>
      <c r="BLY279" s="183"/>
      <c r="BLZ279" s="183"/>
      <c r="BMA279" s="183"/>
      <c r="BMB279" s="183"/>
      <c r="BMC279" s="183"/>
      <c r="BMD279" s="183"/>
      <c r="BME279" s="183"/>
      <c r="BMF279" s="183"/>
      <c r="BMG279" s="183"/>
      <c r="BMH279" s="183"/>
      <c r="BMI279" s="183"/>
      <c r="BMJ279" s="183"/>
      <c r="BMK279" s="183"/>
      <c r="BML279" s="183"/>
      <c r="BMM279" s="183"/>
      <c r="BMN279" s="183"/>
      <c r="BMO279" s="183"/>
      <c r="BMP279" s="183"/>
      <c r="BMQ279" s="183"/>
      <c r="BMR279" s="183"/>
      <c r="BMS279" s="183"/>
      <c r="BMT279" s="183"/>
      <c r="BMU279" s="183"/>
      <c r="BMV279" s="183"/>
      <c r="BMW279" s="183"/>
      <c r="BMX279" s="183"/>
      <c r="BMY279" s="183"/>
      <c r="BMZ279" s="183"/>
      <c r="BNA279" s="183"/>
      <c r="BNB279" s="183"/>
      <c r="BNC279" s="183"/>
      <c r="BND279" s="183"/>
      <c r="BNE279" s="183"/>
      <c r="BNF279" s="183"/>
      <c r="BNG279" s="183"/>
      <c r="BNH279" s="183"/>
      <c r="BNI279" s="183"/>
      <c r="BNJ279" s="183"/>
      <c r="BNK279" s="183"/>
      <c r="BNL279" s="183"/>
      <c r="BNM279" s="183"/>
      <c r="BNN279" s="183"/>
      <c r="BNO279" s="183"/>
      <c r="BNP279" s="183"/>
      <c r="BNQ279" s="183"/>
      <c r="BNR279" s="183"/>
      <c r="BNS279" s="183"/>
      <c r="BNT279" s="183"/>
      <c r="BNU279" s="183"/>
      <c r="BNV279" s="183"/>
      <c r="BNW279" s="183"/>
      <c r="BNX279" s="183"/>
      <c r="BNY279" s="183"/>
      <c r="BNZ279" s="183"/>
      <c r="BOA279" s="183"/>
      <c r="BOB279" s="183"/>
      <c r="BOC279" s="183"/>
      <c r="BOD279" s="183"/>
      <c r="BOE279" s="183"/>
      <c r="BOF279" s="183"/>
      <c r="BOG279" s="183"/>
      <c r="BOH279" s="183"/>
      <c r="BOI279" s="183"/>
      <c r="BOJ279" s="183"/>
      <c r="BOK279" s="183"/>
      <c r="BOL279" s="183"/>
      <c r="BOM279" s="183"/>
      <c r="BON279" s="183"/>
      <c r="BOO279" s="183"/>
      <c r="BOP279" s="183"/>
      <c r="BOQ279" s="183"/>
      <c r="BOR279" s="183"/>
      <c r="BOS279" s="183"/>
      <c r="BOT279" s="183"/>
      <c r="BOU279" s="183"/>
      <c r="BOV279" s="183"/>
      <c r="BOW279" s="183"/>
      <c r="BOX279" s="183"/>
      <c r="BOY279" s="183"/>
      <c r="BOZ279" s="183"/>
      <c r="BPA279" s="183"/>
      <c r="BPB279" s="183"/>
      <c r="BPC279" s="183"/>
      <c r="BPD279" s="183"/>
      <c r="BPE279" s="183"/>
      <c r="BPF279" s="183"/>
      <c r="BPG279" s="183"/>
      <c r="BPH279" s="183"/>
      <c r="BPI279" s="183"/>
      <c r="BPJ279" s="183"/>
      <c r="BPK279" s="183"/>
      <c r="BPL279" s="183"/>
      <c r="BPM279" s="183"/>
      <c r="BPN279" s="183"/>
      <c r="BPO279" s="183"/>
      <c r="BPP279" s="183"/>
      <c r="BPQ279" s="183"/>
      <c r="BPR279" s="183"/>
      <c r="BPS279" s="183"/>
      <c r="BPT279" s="183"/>
      <c r="BPU279" s="183"/>
      <c r="BPV279" s="183"/>
      <c r="BPW279" s="183"/>
      <c r="BPX279" s="183"/>
      <c r="BPY279" s="183"/>
      <c r="BPZ279" s="183"/>
      <c r="BQA279" s="183"/>
      <c r="BQB279" s="183"/>
      <c r="BQC279" s="183"/>
      <c r="BQD279" s="183"/>
      <c r="BQE279" s="183"/>
      <c r="BQF279" s="183"/>
      <c r="BQG279" s="183"/>
      <c r="BQH279" s="183"/>
      <c r="BQI279" s="183"/>
      <c r="BQJ279" s="183"/>
      <c r="BQK279" s="183"/>
      <c r="BQL279" s="183"/>
      <c r="BQM279" s="183"/>
      <c r="BQN279" s="183"/>
      <c r="BQO279" s="183"/>
      <c r="BQP279" s="183"/>
      <c r="BQQ279" s="183"/>
      <c r="BQR279" s="183"/>
      <c r="BQS279" s="183"/>
      <c r="BQT279" s="183"/>
      <c r="BQU279" s="183"/>
      <c r="BQV279" s="183"/>
      <c r="BQW279" s="183"/>
      <c r="BQX279" s="183"/>
      <c r="BQY279" s="183"/>
      <c r="BQZ279" s="183"/>
      <c r="BRA279" s="183"/>
      <c r="BRB279" s="183"/>
      <c r="BRC279" s="183"/>
      <c r="BRD279" s="183"/>
      <c r="BRE279" s="183"/>
      <c r="BRF279" s="183"/>
      <c r="BRG279" s="183"/>
      <c r="BRH279" s="183"/>
      <c r="BRI279" s="183"/>
      <c r="BRJ279" s="183"/>
      <c r="BRK279" s="183"/>
      <c r="BRL279" s="183"/>
      <c r="BRM279" s="183"/>
      <c r="BRN279" s="183"/>
      <c r="BRO279" s="183"/>
      <c r="BRP279" s="183"/>
      <c r="BRQ279" s="183"/>
      <c r="BRR279" s="183"/>
      <c r="BRS279" s="183"/>
      <c r="BRT279" s="183"/>
      <c r="BRU279" s="183"/>
      <c r="BRV279" s="183"/>
      <c r="BRW279" s="183"/>
      <c r="BRX279" s="183"/>
      <c r="BRY279" s="183"/>
      <c r="BRZ279" s="183"/>
      <c r="BSA279" s="183"/>
      <c r="BSB279" s="183"/>
      <c r="BSC279" s="183"/>
      <c r="BSD279" s="183"/>
      <c r="BSE279" s="183"/>
      <c r="BSF279" s="183"/>
      <c r="BSG279" s="183"/>
      <c r="BSH279" s="183"/>
      <c r="BSI279" s="183"/>
      <c r="BSJ279" s="183"/>
      <c r="BSK279" s="183"/>
      <c r="BSL279" s="183"/>
      <c r="BSM279" s="183"/>
      <c r="BSN279" s="183"/>
      <c r="BSO279" s="183"/>
      <c r="BSP279" s="183"/>
      <c r="BSQ279" s="183"/>
      <c r="BSR279" s="183"/>
      <c r="BSS279" s="183"/>
      <c r="BST279" s="183"/>
      <c r="BSU279" s="183"/>
      <c r="BSV279" s="183"/>
      <c r="BSW279" s="183"/>
      <c r="BSX279" s="183"/>
      <c r="BSY279" s="183"/>
      <c r="BSZ279" s="183"/>
      <c r="BTA279" s="183"/>
      <c r="BTB279" s="183"/>
      <c r="BTC279" s="183"/>
      <c r="BTD279" s="183"/>
      <c r="BTE279" s="183"/>
      <c r="BTF279" s="183"/>
      <c r="BTG279" s="183"/>
      <c r="BTH279" s="183"/>
      <c r="BTI279" s="183"/>
      <c r="BTJ279" s="183"/>
      <c r="BTK279" s="183"/>
      <c r="BTL279" s="183"/>
      <c r="BTM279" s="183"/>
      <c r="BTN279" s="183"/>
      <c r="BTO279" s="183"/>
      <c r="BTP279" s="183"/>
      <c r="BTQ279" s="183"/>
      <c r="BTR279" s="183"/>
      <c r="BTS279" s="183"/>
      <c r="BTT279" s="183"/>
      <c r="BTU279" s="183"/>
      <c r="BTV279" s="183"/>
      <c r="BTW279" s="183"/>
      <c r="BTX279" s="183"/>
      <c r="BTY279" s="183"/>
      <c r="BTZ279" s="183"/>
      <c r="BUA279" s="183"/>
      <c r="BUB279" s="183"/>
      <c r="BUC279" s="183"/>
      <c r="BUD279" s="183"/>
      <c r="BUE279" s="183"/>
      <c r="BUF279" s="183"/>
      <c r="BUG279" s="183"/>
      <c r="BUH279" s="183"/>
      <c r="BUI279" s="183"/>
      <c r="BUJ279" s="183"/>
      <c r="BUK279" s="183"/>
      <c r="BUL279" s="183"/>
      <c r="BUM279" s="183"/>
      <c r="BUN279" s="183"/>
      <c r="BUO279" s="183"/>
      <c r="BUP279" s="183"/>
      <c r="BUQ279" s="183"/>
      <c r="BUR279" s="183"/>
      <c r="BUS279" s="183"/>
      <c r="BUT279" s="183"/>
      <c r="BUU279" s="183"/>
      <c r="BUV279" s="183"/>
      <c r="BUW279" s="183"/>
      <c r="BUX279" s="183"/>
      <c r="BUY279" s="183"/>
      <c r="BUZ279" s="183"/>
      <c r="BVA279" s="183"/>
      <c r="BVB279" s="183"/>
      <c r="BVC279" s="183"/>
      <c r="BVD279" s="183"/>
      <c r="BVE279" s="183"/>
      <c r="BVF279" s="183"/>
      <c r="BVG279" s="183"/>
      <c r="BVH279" s="183"/>
      <c r="BVI279" s="183"/>
      <c r="BVJ279" s="183"/>
      <c r="BVK279" s="183"/>
      <c r="BVL279" s="183"/>
      <c r="BVM279" s="183"/>
      <c r="BVN279" s="183"/>
      <c r="BVO279" s="183"/>
      <c r="BVP279" s="183"/>
      <c r="BVQ279" s="183"/>
      <c r="BVR279" s="183"/>
      <c r="BVS279" s="183"/>
      <c r="BVT279" s="183"/>
      <c r="BVU279" s="183"/>
      <c r="BVV279" s="183"/>
      <c r="BVW279" s="183"/>
      <c r="BVX279" s="183"/>
      <c r="BVY279" s="183"/>
      <c r="BVZ279" s="183"/>
      <c r="BWA279" s="183"/>
      <c r="BWB279" s="183"/>
      <c r="BWC279" s="183"/>
      <c r="BWD279" s="183"/>
      <c r="BWE279" s="183"/>
      <c r="BWF279" s="183"/>
      <c r="BWG279" s="183"/>
      <c r="BWH279" s="183"/>
      <c r="BWI279" s="183"/>
      <c r="BWJ279" s="183"/>
      <c r="BWK279" s="183"/>
      <c r="BWL279" s="183"/>
      <c r="BWM279" s="183"/>
      <c r="BWN279" s="183"/>
      <c r="BWO279" s="183"/>
      <c r="BWP279" s="183"/>
      <c r="BWQ279" s="183"/>
      <c r="BWR279" s="183"/>
      <c r="BWS279" s="183"/>
      <c r="BWT279" s="183"/>
      <c r="BWU279" s="183"/>
      <c r="BWV279" s="183"/>
      <c r="BWW279" s="183"/>
      <c r="BWX279" s="183"/>
      <c r="BWY279" s="183"/>
      <c r="BWZ279" s="183"/>
      <c r="BXA279" s="183"/>
      <c r="BXB279" s="183"/>
      <c r="BXC279" s="183"/>
      <c r="BXD279" s="183"/>
      <c r="BXE279" s="183"/>
      <c r="BXF279" s="183"/>
      <c r="BXG279" s="183"/>
      <c r="BXH279" s="183"/>
      <c r="BXI279" s="183"/>
      <c r="BXJ279" s="183"/>
      <c r="BXK279" s="183"/>
      <c r="BXL279" s="183"/>
      <c r="BXM279" s="183"/>
      <c r="BXN279" s="183"/>
      <c r="BXO279" s="183"/>
      <c r="BXP279" s="183"/>
      <c r="BXQ279" s="183"/>
      <c r="BXR279" s="183"/>
      <c r="BXS279" s="183"/>
      <c r="BXT279" s="183"/>
      <c r="BXU279" s="183"/>
      <c r="BXV279" s="183"/>
      <c r="BXW279" s="183"/>
      <c r="BXX279" s="183"/>
      <c r="BXY279" s="183"/>
      <c r="BXZ279" s="183"/>
      <c r="BYA279" s="183"/>
      <c r="BYB279" s="183"/>
      <c r="BYC279" s="183"/>
      <c r="BYD279" s="183"/>
      <c r="BYE279" s="183"/>
      <c r="BYF279" s="183"/>
      <c r="BYG279" s="183"/>
      <c r="BYH279" s="183"/>
      <c r="BYI279" s="183"/>
      <c r="BYJ279" s="183"/>
      <c r="BYK279" s="183"/>
      <c r="BYL279" s="183"/>
      <c r="BYM279" s="183"/>
      <c r="BYN279" s="183"/>
      <c r="BYO279" s="183"/>
      <c r="BYP279" s="183"/>
      <c r="BYQ279" s="183"/>
      <c r="BYR279" s="183"/>
      <c r="BYS279" s="183"/>
      <c r="BYT279" s="183"/>
      <c r="BYU279" s="183"/>
      <c r="BYV279" s="183"/>
      <c r="BYW279" s="183"/>
      <c r="BYX279" s="183"/>
      <c r="BYY279" s="183"/>
      <c r="BYZ279" s="183"/>
      <c r="BZA279" s="183"/>
      <c r="BZB279" s="183"/>
      <c r="BZC279" s="183"/>
      <c r="BZD279" s="183"/>
      <c r="BZE279" s="183"/>
      <c r="BZF279" s="183"/>
      <c r="BZG279" s="183"/>
      <c r="BZH279" s="183"/>
      <c r="BZI279" s="183"/>
      <c r="BZJ279" s="183"/>
      <c r="BZK279" s="183"/>
      <c r="BZL279" s="183"/>
      <c r="BZM279" s="183"/>
      <c r="BZN279" s="183"/>
      <c r="BZO279" s="183"/>
      <c r="BZP279" s="183"/>
      <c r="BZQ279" s="183"/>
      <c r="BZR279" s="183"/>
      <c r="BZS279" s="183"/>
      <c r="BZT279" s="183"/>
      <c r="BZU279" s="183"/>
      <c r="BZV279" s="183"/>
      <c r="BZW279" s="183"/>
      <c r="BZX279" s="183"/>
      <c r="BZY279" s="183"/>
      <c r="BZZ279" s="183"/>
      <c r="CAA279" s="183"/>
      <c r="CAB279" s="183"/>
      <c r="CAC279" s="183"/>
      <c r="CAD279" s="183"/>
      <c r="CAE279" s="183"/>
      <c r="CAF279" s="183"/>
      <c r="CAG279" s="183"/>
      <c r="CAH279" s="183"/>
      <c r="CAI279" s="183"/>
      <c r="CAJ279" s="183"/>
      <c r="CAK279" s="183"/>
      <c r="CAL279" s="183"/>
      <c r="CAM279" s="183"/>
      <c r="CAN279" s="183"/>
      <c r="CAO279" s="183"/>
      <c r="CAP279" s="183"/>
      <c r="CAQ279" s="183"/>
      <c r="CAR279" s="183"/>
      <c r="CAS279" s="183"/>
      <c r="CAT279" s="183"/>
      <c r="CAU279" s="183"/>
      <c r="CAV279" s="183"/>
      <c r="CAW279" s="183"/>
      <c r="CAX279" s="183"/>
      <c r="CAY279" s="183"/>
      <c r="CAZ279" s="183"/>
      <c r="CBA279" s="183"/>
      <c r="CBB279" s="183"/>
      <c r="CBC279" s="183"/>
      <c r="CBD279" s="183"/>
      <c r="CBE279" s="183"/>
      <c r="CBF279" s="183"/>
      <c r="CBG279" s="183"/>
      <c r="CBH279" s="183"/>
      <c r="CBI279" s="183"/>
      <c r="CBJ279" s="183"/>
      <c r="CBK279" s="183"/>
      <c r="CBL279" s="183"/>
      <c r="CBM279" s="183"/>
      <c r="CBN279" s="183"/>
      <c r="CBO279" s="183"/>
      <c r="CBP279" s="183"/>
      <c r="CBQ279" s="183"/>
      <c r="CBR279" s="183"/>
      <c r="CBS279" s="183"/>
      <c r="CBT279" s="183"/>
      <c r="CBU279" s="183"/>
      <c r="CBV279" s="183"/>
      <c r="CBW279" s="183"/>
      <c r="CBX279" s="183"/>
      <c r="CBY279" s="183"/>
      <c r="CBZ279" s="183"/>
      <c r="CCA279" s="183"/>
      <c r="CCB279" s="183"/>
      <c r="CCC279" s="183"/>
      <c r="CCD279" s="183"/>
      <c r="CCE279" s="183"/>
      <c r="CCF279" s="183"/>
      <c r="CCG279" s="183"/>
      <c r="CCH279" s="183"/>
      <c r="CCI279" s="183"/>
      <c r="CCJ279" s="183"/>
      <c r="CCK279" s="183"/>
      <c r="CCL279" s="183"/>
      <c r="CCM279" s="183"/>
      <c r="CCN279" s="183"/>
      <c r="CCO279" s="183"/>
      <c r="CCP279" s="183"/>
      <c r="CCQ279" s="183"/>
      <c r="CCR279" s="183"/>
      <c r="CCS279" s="183"/>
      <c r="CCT279" s="183"/>
      <c r="CCU279" s="183"/>
      <c r="CCV279" s="183"/>
      <c r="CCW279" s="183"/>
      <c r="CCX279" s="183"/>
      <c r="CCY279" s="183"/>
      <c r="CCZ279" s="183"/>
      <c r="CDA279" s="183"/>
      <c r="CDB279" s="183"/>
      <c r="CDC279" s="183"/>
      <c r="CDD279" s="183"/>
      <c r="CDE279" s="183"/>
      <c r="CDF279" s="183"/>
      <c r="CDG279" s="183"/>
      <c r="CDH279" s="183"/>
      <c r="CDI279" s="183"/>
      <c r="CDJ279" s="183"/>
      <c r="CDK279" s="183"/>
      <c r="CDL279" s="183"/>
      <c r="CDM279" s="183"/>
      <c r="CDN279" s="183"/>
      <c r="CDO279" s="183"/>
      <c r="CDP279" s="183"/>
      <c r="CDQ279" s="183"/>
      <c r="CDR279" s="183"/>
      <c r="CDS279" s="183"/>
      <c r="CDT279" s="183"/>
      <c r="CDU279" s="183"/>
      <c r="CDV279" s="183"/>
      <c r="CDW279" s="183"/>
      <c r="CDX279" s="183"/>
      <c r="CDY279" s="183"/>
      <c r="CDZ279" s="183"/>
      <c r="CEA279" s="183"/>
      <c r="CEB279" s="183"/>
      <c r="CEC279" s="183"/>
      <c r="CED279" s="183"/>
      <c r="CEE279" s="183"/>
      <c r="CEF279" s="183"/>
      <c r="CEG279" s="183"/>
      <c r="CEH279" s="183"/>
      <c r="CEI279" s="183"/>
      <c r="CEJ279" s="183"/>
      <c r="CEK279" s="183"/>
      <c r="CEL279" s="183"/>
      <c r="CEM279" s="183"/>
      <c r="CEN279" s="183"/>
      <c r="CEO279" s="183"/>
      <c r="CEP279" s="183"/>
      <c r="CEQ279" s="183"/>
      <c r="CER279" s="183"/>
      <c r="CES279" s="183"/>
      <c r="CET279" s="183"/>
      <c r="CEU279" s="183"/>
      <c r="CEV279" s="183"/>
      <c r="CEW279" s="183"/>
      <c r="CEX279" s="183"/>
      <c r="CEY279" s="183"/>
      <c r="CEZ279" s="183"/>
      <c r="CFA279" s="183"/>
      <c r="CFB279" s="183"/>
      <c r="CFC279" s="183"/>
      <c r="CFD279" s="183"/>
      <c r="CFE279" s="183"/>
      <c r="CFF279" s="183"/>
      <c r="CFG279" s="183"/>
      <c r="CFH279" s="183"/>
      <c r="CFI279" s="183"/>
      <c r="CFJ279" s="183"/>
      <c r="CFK279" s="183"/>
      <c r="CFL279" s="183"/>
      <c r="CFM279" s="183"/>
      <c r="CFN279" s="183"/>
      <c r="CFO279" s="183"/>
      <c r="CFP279" s="183"/>
      <c r="CFQ279" s="183"/>
      <c r="CFR279" s="183"/>
      <c r="CFS279" s="183"/>
      <c r="CFT279" s="183"/>
      <c r="CFU279" s="183"/>
      <c r="CFV279" s="183"/>
      <c r="CFW279" s="183"/>
      <c r="CFX279" s="183"/>
      <c r="CFY279" s="183"/>
      <c r="CFZ279" s="183"/>
      <c r="CGA279" s="183"/>
      <c r="CGB279" s="183"/>
      <c r="CGC279" s="183"/>
      <c r="CGD279" s="183"/>
      <c r="CGE279" s="183"/>
      <c r="CGF279" s="183"/>
      <c r="CGG279" s="183"/>
      <c r="CGH279" s="183"/>
      <c r="CGI279" s="183"/>
      <c r="CGJ279" s="183"/>
      <c r="CGK279" s="183"/>
      <c r="CGL279" s="183"/>
      <c r="CGM279" s="183"/>
      <c r="CGN279" s="183"/>
      <c r="CGO279" s="183"/>
      <c r="CGP279" s="183"/>
      <c r="CGQ279" s="183"/>
      <c r="CGR279" s="183"/>
      <c r="CGS279" s="183"/>
      <c r="CGT279" s="183"/>
      <c r="CGU279" s="183"/>
      <c r="CGV279" s="183"/>
      <c r="CGW279" s="183"/>
      <c r="CGX279" s="183"/>
      <c r="CGY279" s="183"/>
      <c r="CGZ279" s="183"/>
      <c r="CHA279" s="183"/>
      <c r="CHB279" s="183"/>
      <c r="CHC279" s="183"/>
      <c r="CHD279" s="183"/>
      <c r="CHE279" s="183"/>
      <c r="CHF279" s="183"/>
      <c r="CHG279" s="183"/>
      <c r="CHH279" s="183"/>
      <c r="CHI279" s="183"/>
      <c r="CHJ279" s="183"/>
      <c r="CHK279" s="183"/>
      <c r="CHL279" s="183"/>
      <c r="CHM279" s="183"/>
      <c r="CHN279" s="183"/>
      <c r="CHO279" s="183"/>
      <c r="CHP279" s="183"/>
      <c r="CHQ279" s="183"/>
      <c r="CHR279" s="183"/>
      <c r="CHS279" s="183"/>
      <c r="CHT279" s="183"/>
      <c r="CHU279" s="183"/>
      <c r="CHV279" s="183"/>
      <c r="CHW279" s="183"/>
      <c r="CHX279" s="183"/>
      <c r="CHY279" s="183"/>
      <c r="CHZ279" s="183"/>
      <c r="CIA279" s="183"/>
      <c r="CIB279" s="183"/>
      <c r="CIC279" s="183"/>
      <c r="CID279" s="183"/>
      <c r="CIE279" s="183"/>
      <c r="CIF279" s="183"/>
      <c r="CIG279" s="183"/>
      <c r="CIH279" s="183"/>
      <c r="CII279" s="183"/>
      <c r="CIJ279" s="183"/>
      <c r="CIK279" s="183"/>
      <c r="CIL279" s="183"/>
      <c r="CIM279" s="183"/>
      <c r="CIN279" s="183"/>
      <c r="CIO279" s="183"/>
      <c r="CIP279" s="183"/>
      <c r="CIQ279" s="183"/>
      <c r="CIR279" s="183"/>
      <c r="CIS279" s="183"/>
      <c r="CIT279" s="183"/>
      <c r="CIU279" s="183"/>
      <c r="CIV279" s="183"/>
      <c r="CIW279" s="183"/>
      <c r="CIX279" s="183"/>
      <c r="CIY279" s="183"/>
      <c r="CIZ279" s="183"/>
      <c r="CJA279" s="183"/>
      <c r="CJB279" s="183"/>
      <c r="CJC279" s="183"/>
      <c r="CJD279" s="183"/>
      <c r="CJE279" s="183"/>
      <c r="CJF279" s="183"/>
      <c r="CJG279" s="183"/>
      <c r="CJH279" s="183"/>
      <c r="CJI279" s="183"/>
      <c r="CJJ279" s="183"/>
      <c r="CJK279" s="183"/>
      <c r="CJL279" s="183"/>
      <c r="CJM279" s="183"/>
      <c r="CJN279" s="183"/>
      <c r="CJO279" s="183"/>
      <c r="CJP279" s="183"/>
      <c r="CJQ279" s="183"/>
      <c r="CJR279" s="183"/>
      <c r="CJS279" s="183"/>
      <c r="CJT279" s="183"/>
      <c r="CJU279" s="183"/>
      <c r="CJV279" s="183"/>
      <c r="CJW279" s="183"/>
      <c r="CJX279" s="183"/>
      <c r="CJY279" s="183"/>
      <c r="CJZ279" s="183"/>
      <c r="CKA279" s="183"/>
      <c r="CKB279" s="183"/>
      <c r="CKC279" s="183"/>
      <c r="CKD279" s="183"/>
      <c r="CKE279" s="183"/>
      <c r="CKF279" s="183"/>
      <c r="CKG279" s="183"/>
      <c r="CKH279" s="183"/>
      <c r="CKI279" s="183"/>
      <c r="CKJ279" s="183"/>
      <c r="CKK279" s="183"/>
      <c r="CKL279" s="183"/>
      <c r="CKM279" s="183"/>
      <c r="CKN279" s="183"/>
      <c r="CKO279" s="183"/>
      <c r="CKP279" s="183"/>
      <c r="CKQ279" s="183"/>
      <c r="CKR279" s="183"/>
      <c r="CKS279" s="183"/>
      <c r="CKT279" s="183"/>
      <c r="CKU279" s="183"/>
      <c r="CKV279" s="183"/>
      <c r="CKW279" s="183"/>
      <c r="CKX279" s="183"/>
      <c r="CKY279" s="183"/>
      <c r="CKZ279" s="183"/>
      <c r="CLA279" s="183"/>
      <c r="CLB279" s="183"/>
      <c r="CLC279" s="183"/>
      <c r="CLD279" s="183"/>
      <c r="CLE279" s="183"/>
      <c r="CLF279" s="183"/>
      <c r="CLG279" s="183"/>
      <c r="CLH279" s="183"/>
      <c r="CLI279" s="183"/>
      <c r="CLJ279" s="183"/>
      <c r="CLK279" s="183"/>
      <c r="CLL279" s="183"/>
      <c r="CLM279" s="183"/>
      <c r="CLN279" s="183"/>
      <c r="CLO279" s="183"/>
      <c r="CLP279" s="183"/>
      <c r="CLQ279" s="183"/>
      <c r="CLR279" s="183"/>
      <c r="CLS279" s="183"/>
      <c r="CLT279" s="183"/>
      <c r="CLU279" s="183"/>
      <c r="CLV279" s="183"/>
      <c r="CLW279" s="183"/>
      <c r="CLX279" s="183"/>
      <c r="CLY279" s="183"/>
      <c r="CLZ279" s="183"/>
      <c r="CMA279" s="183"/>
      <c r="CMB279" s="183"/>
      <c r="CMC279" s="183"/>
      <c r="CMD279" s="183"/>
      <c r="CME279" s="183"/>
      <c r="CMF279" s="183"/>
      <c r="CMG279" s="183"/>
      <c r="CMH279" s="183"/>
      <c r="CMI279" s="183"/>
      <c r="CMJ279" s="183"/>
      <c r="CMK279" s="183"/>
      <c r="CML279" s="183"/>
      <c r="CMM279" s="183"/>
      <c r="CMN279" s="183"/>
      <c r="CMO279" s="183"/>
      <c r="CMP279" s="183"/>
      <c r="CMQ279" s="183"/>
      <c r="CMR279" s="183"/>
      <c r="CMS279" s="183"/>
      <c r="CMT279" s="183"/>
      <c r="CMU279" s="183"/>
      <c r="CMV279" s="183"/>
      <c r="CMW279" s="183"/>
      <c r="CMX279" s="183"/>
      <c r="CMY279" s="183"/>
      <c r="CMZ279" s="183"/>
      <c r="CNA279" s="183"/>
      <c r="CNB279" s="183"/>
      <c r="CNC279" s="183"/>
      <c r="CND279" s="183"/>
      <c r="CNE279" s="183"/>
      <c r="CNF279" s="183"/>
      <c r="CNG279" s="183"/>
      <c r="CNH279" s="183"/>
      <c r="CNI279" s="183"/>
      <c r="CNJ279" s="183"/>
      <c r="CNK279" s="183"/>
      <c r="CNL279" s="183"/>
      <c r="CNM279" s="183"/>
      <c r="CNN279" s="183"/>
      <c r="CNO279" s="183"/>
      <c r="CNP279" s="183"/>
      <c r="CNQ279" s="183"/>
      <c r="CNR279" s="183"/>
      <c r="CNS279" s="183"/>
      <c r="CNT279" s="183"/>
      <c r="CNU279" s="183"/>
      <c r="CNV279" s="183"/>
      <c r="CNW279" s="183"/>
      <c r="CNX279" s="183"/>
      <c r="CNY279" s="183"/>
      <c r="CNZ279" s="183"/>
      <c r="COA279" s="183"/>
      <c r="COB279" s="183"/>
      <c r="COC279" s="183"/>
      <c r="COD279" s="183"/>
      <c r="COE279" s="183"/>
      <c r="COF279" s="183"/>
      <c r="COG279" s="183"/>
      <c r="COH279" s="183"/>
      <c r="COI279" s="183"/>
      <c r="COJ279" s="183"/>
      <c r="COK279" s="183"/>
      <c r="COL279" s="183"/>
      <c r="COM279" s="183"/>
      <c r="CON279" s="183"/>
      <c r="COO279" s="183"/>
      <c r="COP279" s="183"/>
      <c r="COQ279" s="183"/>
      <c r="COR279" s="183"/>
      <c r="COS279" s="183"/>
      <c r="COT279" s="183"/>
      <c r="COU279" s="183"/>
      <c r="COV279" s="183"/>
      <c r="COW279" s="183"/>
      <c r="COX279" s="183"/>
      <c r="COY279" s="183"/>
      <c r="COZ279" s="183"/>
      <c r="CPA279" s="183"/>
      <c r="CPB279" s="183"/>
      <c r="CPC279" s="183"/>
      <c r="CPD279" s="183"/>
      <c r="CPE279" s="183"/>
      <c r="CPF279" s="183"/>
      <c r="CPG279" s="183"/>
      <c r="CPH279" s="183"/>
      <c r="CPI279" s="183"/>
      <c r="CPJ279" s="183"/>
      <c r="CPK279" s="183"/>
      <c r="CPL279" s="183"/>
      <c r="CPM279" s="183"/>
      <c r="CPN279" s="183"/>
      <c r="CPO279" s="183"/>
      <c r="CPP279" s="183"/>
      <c r="CPQ279" s="183"/>
      <c r="CPR279" s="183"/>
      <c r="CPS279" s="183"/>
      <c r="CPT279" s="183"/>
      <c r="CPU279" s="183"/>
      <c r="CPV279" s="183"/>
      <c r="CPW279" s="183"/>
      <c r="CPX279" s="183"/>
      <c r="CPY279" s="183"/>
      <c r="CPZ279" s="183"/>
      <c r="CQA279" s="183"/>
      <c r="CQB279" s="183"/>
      <c r="CQC279" s="183"/>
      <c r="CQD279" s="183"/>
      <c r="CQE279" s="183"/>
      <c r="CQF279" s="183"/>
      <c r="CQG279" s="183"/>
      <c r="CQH279" s="183"/>
      <c r="CQI279" s="183"/>
      <c r="CQJ279" s="183"/>
      <c r="CQK279" s="183"/>
      <c r="CQL279" s="183"/>
      <c r="CQM279" s="183"/>
      <c r="CQN279" s="183"/>
      <c r="CQO279" s="183"/>
      <c r="CQP279" s="183"/>
      <c r="CQQ279" s="183"/>
      <c r="CQR279" s="183"/>
      <c r="CQS279" s="183"/>
      <c r="CQT279" s="183"/>
      <c r="CQU279" s="183"/>
      <c r="CQV279" s="183"/>
      <c r="CQW279" s="183"/>
      <c r="CQX279" s="183"/>
      <c r="CQY279" s="183"/>
      <c r="CQZ279" s="183"/>
      <c r="CRA279" s="183"/>
      <c r="CRB279" s="183"/>
      <c r="CRC279" s="183"/>
      <c r="CRD279" s="183"/>
      <c r="CRE279" s="183"/>
      <c r="CRF279" s="183"/>
      <c r="CRG279" s="183"/>
      <c r="CRH279" s="183"/>
      <c r="CRI279" s="183"/>
      <c r="CRJ279" s="183"/>
      <c r="CRK279" s="183"/>
      <c r="CRL279" s="183"/>
      <c r="CRM279" s="183"/>
      <c r="CRN279" s="183"/>
      <c r="CRO279" s="183"/>
      <c r="CRP279" s="183"/>
      <c r="CRQ279" s="183"/>
      <c r="CRR279" s="183"/>
      <c r="CRS279" s="183"/>
      <c r="CRT279" s="183"/>
      <c r="CRU279" s="183"/>
      <c r="CRV279" s="183"/>
      <c r="CRW279" s="183"/>
      <c r="CRX279" s="183"/>
      <c r="CRY279" s="183"/>
      <c r="CRZ279" s="183"/>
      <c r="CSA279" s="183"/>
      <c r="CSB279" s="183"/>
      <c r="CSC279" s="183"/>
      <c r="CSD279" s="183"/>
      <c r="CSE279" s="183"/>
      <c r="CSF279" s="183"/>
      <c r="CSG279" s="183"/>
      <c r="CSH279" s="183"/>
      <c r="CSI279" s="183"/>
      <c r="CSJ279" s="183"/>
      <c r="CSK279" s="183"/>
      <c r="CSL279" s="183"/>
      <c r="CSM279" s="183"/>
      <c r="CSN279" s="183"/>
      <c r="CSO279" s="183"/>
      <c r="CSP279" s="183"/>
      <c r="CSQ279" s="183"/>
      <c r="CSR279" s="183"/>
      <c r="CSS279" s="183"/>
      <c r="CST279" s="183"/>
      <c r="CSU279" s="183"/>
      <c r="CSV279" s="183"/>
      <c r="CSW279" s="183"/>
      <c r="CSX279" s="183"/>
      <c r="CSY279" s="183"/>
      <c r="CSZ279" s="183"/>
      <c r="CTA279" s="183"/>
      <c r="CTB279" s="183"/>
      <c r="CTC279" s="183"/>
      <c r="CTD279" s="183"/>
      <c r="CTE279" s="183"/>
      <c r="CTF279" s="183"/>
      <c r="CTG279" s="183"/>
      <c r="CTH279" s="183"/>
      <c r="CTI279" s="183"/>
      <c r="CTJ279" s="183"/>
      <c r="CTK279" s="183"/>
      <c r="CTL279" s="183"/>
      <c r="CTM279" s="183"/>
      <c r="CTN279" s="183"/>
      <c r="CTO279" s="183"/>
      <c r="CTP279" s="183"/>
      <c r="CTQ279" s="183"/>
      <c r="CTR279" s="183"/>
      <c r="CTS279" s="183"/>
      <c r="CTT279" s="183"/>
      <c r="CTU279" s="183"/>
      <c r="CTV279" s="183"/>
      <c r="CTW279" s="183"/>
      <c r="CTX279" s="183"/>
      <c r="CTY279" s="183"/>
      <c r="CTZ279" s="183"/>
      <c r="CUA279" s="183"/>
      <c r="CUB279" s="183"/>
      <c r="CUC279" s="183"/>
      <c r="CUD279" s="183"/>
      <c r="CUE279" s="183"/>
      <c r="CUF279" s="183"/>
      <c r="CUG279" s="183"/>
      <c r="CUH279" s="183"/>
      <c r="CUI279" s="183"/>
      <c r="CUJ279" s="183"/>
      <c r="CUK279" s="183"/>
      <c r="CUL279" s="183"/>
      <c r="CUM279" s="183"/>
      <c r="CUN279" s="183"/>
      <c r="CUO279" s="183"/>
      <c r="CUP279" s="183"/>
      <c r="CUQ279" s="183"/>
      <c r="CUR279" s="183"/>
      <c r="CUS279" s="183"/>
      <c r="CUT279" s="183"/>
      <c r="CUU279" s="183"/>
      <c r="CUV279" s="183"/>
      <c r="CUW279" s="183"/>
      <c r="CUX279" s="183"/>
      <c r="CUY279" s="183"/>
      <c r="CUZ279" s="183"/>
      <c r="CVA279" s="183"/>
      <c r="CVB279" s="183"/>
      <c r="CVC279" s="183"/>
      <c r="CVD279" s="183"/>
      <c r="CVE279" s="183"/>
      <c r="CVF279" s="183"/>
      <c r="CVG279" s="183"/>
      <c r="CVH279" s="183"/>
      <c r="CVI279" s="183"/>
      <c r="CVJ279" s="183"/>
      <c r="CVK279" s="183"/>
      <c r="CVL279" s="183"/>
      <c r="CVM279" s="183"/>
      <c r="CVN279" s="183"/>
      <c r="CVO279" s="183"/>
      <c r="CVP279" s="183"/>
      <c r="CVQ279" s="183"/>
      <c r="CVR279" s="183"/>
      <c r="CVS279" s="183"/>
      <c r="CVT279" s="183"/>
      <c r="CVU279" s="183"/>
      <c r="CVV279" s="183"/>
      <c r="CVW279" s="183"/>
      <c r="CVX279" s="183"/>
      <c r="CVY279" s="183"/>
      <c r="CVZ279" s="183"/>
      <c r="CWA279" s="183"/>
      <c r="CWB279" s="183"/>
      <c r="CWC279" s="183"/>
      <c r="CWD279" s="183"/>
      <c r="CWE279" s="183"/>
      <c r="CWF279" s="183"/>
      <c r="CWG279" s="183"/>
      <c r="CWH279" s="183"/>
      <c r="CWI279" s="183"/>
      <c r="CWJ279" s="183"/>
      <c r="CWK279" s="183"/>
      <c r="CWL279" s="183"/>
      <c r="CWM279" s="183"/>
      <c r="CWN279" s="183"/>
      <c r="CWO279" s="183"/>
      <c r="CWP279" s="183"/>
      <c r="CWQ279" s="183"/>
      <c r="CWR279" s="183"/>
      <c r="CWS279" s="183"/>
      <c r="CWT279" s="183"/>
      <c r="CWU279" s="183"/>
      <c r="CWV279" s="183"/>
      <c r="CWW279" s="183"/>
      <c r="CWX279" s="183"/>
      <c r="CWY279" s="183"/>
      <c r="CWZ279" s="183"/>
      <c r="CXA279" s="183"/>
      <c r="CXB279" s="183"/>
      <c r="CXC279" s="183"/>
      <c r="CXD279" s="183"/>
      <c r="CXE279" s="183"/>
      <c r="CXF279" s="183"/>
      <c r="CXG279" s="183"/>
      <c r="CXH279" s="183"/>
      <c r="CXI279" s="183"/>
      <c r="CXJ279" s="183"/>
      <c r="CXK279" s="183"/>
      <c r="CXL279" s="183"/>
      <c r="CXM279" s="183"/>
      <c r="CXN279" s="183"/>
      <c r="CXO279" s="183"/>
      <c r="CXP279" s="183"/>
      <c r="CXQ279" s="183"/>
      <c r="CXR279" s="183"/>
      <c r="CXS279" s="183"/>
      <c r="CXT279" s="183"/>
      <c r="CXU279" s="183"/>
      <c r="CXV279" s="183"/>
      <c r="CXW279" s="183"/>
      <c r="CXX279" s="183"/>
      <c r="CXY279" s="183"/>
      <c r="CXZ279" s="183"/>
      <c r="CYA279" s="183"/>
      <c r="CYB279" s="183"/>
      <c r="CYC279" s="183"/>
      <c r="CYD279" s="183"/>
      <c r="CYE279" s="183"/>
      <c r="CYF279" s="183"/>
      <c r="CYG279" s="183"/>
      <c r="CYH279" s="183"/>
      <c r="CYI279" s="183"/>
      <c r="CYJ279" s="183"/>
      <c r="CYK279" s="183"/>
      <c r="CYL279" s="183"/>
      <c r="CYM279" s="183"/>
      <c r="CYN279" s="183"/>
      <c r="CYO279" s="183"/>
      <c r="CYP279" s="183"/>
      <c r="CYQ279" s="183"/>
      <c r="CYR279" s="183"/>
      <c r="CYS279" s="183"/>
      <c r="CYT279" s="183"/>
      <c r="CYU279" s="183"/>
      <c r="CYV279" s="183"/>
      <c r="CYW279" s="183"/>
      <c r="CYX279" s="183"/>
      <c r="CYY279" s="183"/>
      <c r="CYZ279" s="183"/>
      <c r="CZA279" s="183"/>
      <c r="CZB279" s="183"/>
      <c r="CZC279" s="183"/>
      <c r="CZD279" s="183"/>
      <c r="CZE279" s="183"/>
      <c r="CZF279" s="183"/>
      <c r="CZG279" s="183"/>
      <c r="CZH279" s="183"/>
      <c r="CZI279" s="183"/>
      <c r="CZJ279" s="183"/>
      <c r="CZK279" s="183"/>
      <c r="CZL279" s="183"/>
      <c r="CZM279" s="183"/>
      <c r="CZN279" s="183"/>
      <c r="CZO279" s="183"/>
      <c r="CZP279" s="183"/>
      <c r="CZQ279" s="183"/>
      <c r="CZR279" s="183"/>
      <c r="CZS279" s="183"/>
      <c r="CZT279" s="183"/>
      <c r="CZU279" s="183"/>
      <c r="CZV279" s="183"/>
      <c r="CZW279" s="183"/>
      <c r="CZX279" s="183"/>
      <c r="CZY279" s="183"/>
      <c r="CZZ279" s="183"/>
      <c r="DAA279" s="183"/>
      <c r="DAB279" s="183"/>
      <c r="DAC279" s="183"/>
      <c r="DAD279" s="183"/>
      <c r="DAE279" s="183"/>
      <c r="DAF279" s="183"/>
      <c r="DAG279" s="183"/>
      <c r="DAH279" s="183"/>
      <c r="DAI279" s="183"/>
      <c r="DAJ279" s="183"/>
      <c r="DAK279" s="183"/>
      <c r="DAL279" s="183"/>
      <c r="DAM279" s="183"/>
      <c r="DAN279" s="183"/>
      <c r="DAO279" s="183"/>
      <c r="DAP279" s="183"/>
      <c r="DAQ279" s="183"/>
      <c r="DAR279" s="183"/>
      <c r="DAS279" s="183"/>
      <c r="DAT279" s="183"/>
      <c r="DAU279" s="183"/>
      <c r="DAV279" s="183"/>
      <c r="DAW279" s="183"/>
      <c r="DAX279" s="183"/>
      <c r="DAY279" s="183"/>
      <c r="DAZ279" s="183"/>
      <c r="DBA279" s="183"/>
      <c r="DBB279" s="183"/>
      <c r="DBC279" s="183"/>
      <c r="DBD279" s="183"/>
      <c r="DBE279" s="183"/>
      <c r="DBF279" s="183"/>
      <c r="DBG279" s="183"/>
      <c r="DBH279" s="183"/>
      <c r="DBI279" s="183"/>
      <c r="DBJ279" s="183"/>
      <c r="DBK279" s="183"/>
      <c r="DBL279" s="183"/>
      <c r="DBM279" s="183"/>
      <c r="DBN279" s="183"/>
      <c r="DBO279" s="183"/>
      <c r="DBP279" s="183"/>
      <c r="DBQ279" s="183"/>
      <c r="DBR279" s="183"/>
      <c r="DBS279" s="183"/>
      <c r="DBT279" s="183"/>
      <c r="DBU279" s="183"/>
      <c r="DBV279" s="183"/>
      <c r="DBW279" s="183"/>
      <c r="DBX279" s="183"/>
      <c r="DBY279" s="183"/>
      <c r="DBZ279" s="183"/>
      <c r="DCA279" s="183"/>
      <c r="DCB279" s="183"/>
      <c r="DCC279" s="183"/>
      <c r="DCD279" s="183"/>
      <c r="DCE279" s="183"/>
      <c r="DCF279" s="183"/>
      <c r="DCG279" s="183"/>
      <c r="DCH279" s="183"/>
      <c r="DCI279" s="183"/>
      <c r="DCJ279" s="183"/>
      <c r="DCK279" s="183"/>
      <c r="DCL279" s="183"/>
      <c r="DCM279" s="183"/>
      <c r="DCN279" s="183"/>
      <c r="DCO279" s="183"/>
      <c r="DCP279" s="183"/>
      <c r="DCQ279" s="183"/>
      <c r="DCR279" s="183"/>
      <c r="DCS279" s="183"/>
      <c r="DCT279" s="183"/>
      <c r="DCU279" s="183"/>
      <c r="DCV279" s="183"/>
      <c r="DCW279" s="183"/>
      <c r="DCX279" s="183"/>
      <c r="DCY279" s="183"/>
      <c r="DCZ279" s="183"/>
      <c r="DDA279" s="183"/>
      <c r="DDB279" s="183"/>
      <c r="DDC279" s="183"/>
      <c r="DDD279" s="183"/>
      <c r="DDE279" s="183"/>
      <c r="DDF279" s="183"/>
      <c r="DDG279" s="183"/>
      <c r="DDH279" s="183"/>
      <c r="DDI279" s="183"/>
      <c r="DDJ279" s="183"/>
      <c r="DDK279" s="183"/>
      <c r="DDL279" s="183"/>
      <c r="DDM279" s="183"/>
      <c r="DDN279" s="183"/>
      <c r="DDO279" s="183"/>
      <c r="DDP279" s="183"/>
      <c r="DDQ279" s="183"/>
      <c r="DDR279" s="183"/>
      <c r="DDS279" s="183"/>
      <c r="DDT279" s="183"/>
      <c r="DDU279" s="183"/>
      <c r="DDV279" s="183"/>
      <c r="DDW279" s="183"/>
      <c r="DDX279" s="183"/>
      <c r="DDY279" s="183"/>
      <c r="DDZ279" s="183"/>
      <c r="DEA279" s="183"/>
      <c r="DEB279" s="183"/>
      <c r="DEC279" s="183"/>
      <c r="DED279" s="183"/>
      <c r="DEE279" s="183"/>
      <c r="DEF279" s="183"/>
      <c r="DEG279" s="183"/>
      <c r="DEH279" s="183"/>
      <c r="DEI279" s="183"/>
      <c r="DEJ279" s="183"/>
      <c r="DEK279" s="183"/>
      <c r="DEL279" s="183"/>
      <c r="DEM279" s="183"/>
      <c r="DEN279" s="183"/>
      <c r="DEO279" s="183"/>
      <c r="DEP279" s="183"/>
      <c r="DEQ279" s="183"/>
      <c r="DER279" s="183"/>
      <c r="DES279" s="183"/>
      <c r="DET279" s="183"/>
      <c r="DEU279" s="183"/>
      <c r="DEV279" s="183"/>
      <c r="DEW279" s="183"/>
      <c r="DEX279" s="183"/>
      <c r="DEY279" s="183"/>
      <c r="DEZ279" s="183"/>
      <c r="DFA279" s="183"/>
      <c r="DFB279" s="183"/>
      <c r="DFC279" s="183"/>
      <c r="DFD279" s="183"/>
      <c r="DFE279" s="183"/>
      <c r="DFF279" s="183"/>
      <c r="DFG279" s="183"/>
      <c r="DFH279" s="183"/>
      <c r="DFI279" s="183"/>
      <c r="DFJ279" s="183"/>
      <c r="DFK279" s="183"/>
      <c r="DFL279" s="183"/>
      <c r="DFM279" s="183"/>
      <c r="DFN279" s="183"/>
      <c r="DFO279" s="183"/>
      <c r="DFP279" s="183"/>
      <c r="DFQ279" s="183"/>
      <c r="DFR279" s="183"/>
      <c r="DFS279" s="183"/>
      <c r="DFT279" s="183"/>
      <c r="DFU279" s="183"/>
      <c r="DFV279" s="183"/>
      <c r="DFW279" s="183"/>
      <c r="DFX279" s="183"/>
      <c r="DFY279" s="183"/>
      <c r="DFZ279" s="183"/>
      <c r="DGA279" s="183"/>
      <c r="DGB279" s="183"/>
      <c r="DGC279" s="183"/>
      <c r="DGD279" s="183"/>
      <c r="DGE279" s="183"/>
      <c r="DGF279" s="183"/>
      <c r="DGG279" s="183"/>
      <c r="DGH279" s="183"/>
      <c r="DGI279" s="183"/>
      <c r="DGJ279" s="183"/>
      <c r="DGK279" s="183"/>
      <c r="DGL279" s="183"/>
      <c r="DGM279" s="183"/>
      <c r="DGN279" s="183"/>
      <c r="DGO279" s="183"/>
      <c r="DGP279" s="183"/>
      <c r="DGQ279" s="183"/>
      <c r="DGR279" s="183"/>
      <c r="DGS279" s="183"/>
      <c r="DGT279" s="183"/>
      <c r="DGU279" s="183"/>
      <c r="DGV279" s="183"/>
      <c r="DGW279" s="183"/>
      <c r="DGX279" s="183"/>
      <c r="DGY279" s="183"/>
      <c r="DGZ279" s="183"/>
      <c r="DHA279" s="183"/>
      <c r="DHB279" s="183"/>
      <c r="DHC279" s="183"/>
      <c r="DHD279" s="183"/>
      <c r="DHE279" s="183"/>
      <c r="DHF279" s="183"/>
      <c r="DHG279" s="183"/>
      <c r="DHH279" s="183"/>
      <c r="DHI279" s="183"/>
      <c r="DHJ279" s="183"/>
      <c r="DHK279" s="183"/>
      <c r="DHL279" s="183"/>
      <c r="DHM279" s="183"/>
      <c r="DHN279" s="183"/>
      <c r="DHO279" s="183"/>
      <c r="DHP279" s="183"/>
      <c r="DHQ279" s="183"/>
      <c r="DHR279" s="183"/>
      <c r="DHS279" s="183"/>
      <c r="DHT279" s="183"/>
      <c r="DHU279" s="183"/>
      <c r="DHV279" s="183"/>
      <c r="DHW279" s="183"/>
      <c r="DHX279" s="183"/>
      <c r="DHY279" s="183"/>
      <c r="DHZ279" s="183"/>
      <c r="DIA279" s="183"/>
      <c r="DIB279" s="183"/>
      <c r="DIC279" s="183"/>
      <c r="DID279" s="183"/>
      <c r="DIE279" s="183"/>
      <c r="DIF279" s="183"/>
      <c r="DIG279" s="183"/>
      <c r="DIH279" s="183"/>
      <c r="DII279" s="183"/>
      <c r="DIJ279" s="183"/>
      <c r="DIK279" s="183"/>
      <c r="DIL279" s="183"/>
      <c r="DIM279" s="183"/>
      <c r="DIN279" s="183"/>
      <c r="DIO279" s="183"/>
      <c r="DIP279" s="183"/>
      <c r="DIQ279" s="183"/>
      <c r="DIR279" s="183"/>
      <c r="DIS279" s="183"/>
      <c r="DIT279" s="183"/>
      <c r="DIU279" s="183"/>
      <c r="DIV279" s="183"/>
      <c r="DIW279" s="183"/>
      <c r="DIX279" s="183"/>
      <c r="DIY279" s="183"/>
      <c r="DIZ279" s="183"/>
      <c r="DJA279" s="183"/>
      <c r="DJB279" s="183"/>
      <c r="DJC279" s="183"/>
      <c r="DJD279" s="183"/>
      <c r="DJE279" s="183"/>
      <c r="DJF279" s="183"/>
      <c r="DJG279" s="183"/>
      <c r="DJH279" s="183"/>
      <c r="DJI279" s="183"/>
      <c r="DJJ279" s="183"/>
      <c r="DJK279" s="183"/>
      <c r="DJL279" s="183"/>
      <c r="DJM279" s="183"/>
      <c r="DJN279" s="183"/>
      <c r="DJO279" s="183"/>
      <c r="DJP279" s="183"/>
      <c r="DJQ279" s="183"/>
      <c r="DJR279" s="183"/>
      <c r="DJS279" s="183"/>
      <c r="DJT279" s="183"/>
      <c r="DJU279" s="183"/>
      <c r="DJV279" s="183"/>
      <c r="DJW279" s="183"/>
      <c r="DJX279" s="183"/>
      <c r="DJY279" s="183"/>
      <c r="DJZ279" s="183"/>
      <c r="DKA279" s="183"/>
      <c r="DKB279" s="183"/>
      <c r="DKC279" s="183"/>
      <c r="DKD279" s="183"/>
      <c r="DKE279" s="183"/>
      <c r="DKF279" s="183"/>
      <c r="DKG279" s="183"/>
      <c r="DKH279" s="183"/>
      <c r="DKI279" s="183"/>
      <c r="DKJ279" s="183"/>
      <c r="DKK279" s="183"/>
      <c r="DKL279" s="183"/>
      <c r="DKM279" s="183"/>
      <c r="DKN279" s="183"/>
      <c r="DKO279" s="183"/>
      <c r="DKP279" s="183"/>
      <c r="DKQ279" s="183"/>
      <c r="DKR279" s="183"/>
      <c r="DKS279" s="183"/>
      <c r="DKT279" s="183"/>
      <c r="DKU279" s="183"/>
      <c r="DKV279" s="183"/>
      <c r="DKW279" s="183"/>
      <c r="DKX279" s="183"/>
      <c r="DKY279" s="183"/>
      <c r="DKZ279" s="183"/>
      <c r="DLA279" s="183"/>
      <c r="DLB279" s="183"/>
      <c r="DLC279" s="183"/>
      <c r="DLD279" s="183"/>
      <c r="DLE279" s="183"/>
      <c r="DLF279" s="183"/>
      <c r="DLG279" s="183"/>
      <c r="DLH279" s="183"/>
      <c r="DLI279" s="183"/>
      <c r="DLJ279" s="183"/>
      <c r="DLK279" s="183"/>
      <c r="DLL279" s="183"/>
      <c r="DLM279" s="183"/>
      <c r="DLN279" s="183"/>
      <c r="DLO279" s="183"/>
      <c r="DLP279" s="183"/>
      <c r="DLQ279" s="183"/>
      <c r="DLR279" s="183"/>
      <c r="DLS279" s="183"/>
      <c r="DLT279" s="183"/>
      <c r="DLU279" s="183"/>
      <c r="DLV279" s="183"/>
      <c r="DLW279" s="183"/>
      <c r="DLX279" s="183"/>
      <c r="DLY279" s="183"/>
      <c r="DLZ279" s="183"/>
      <c r="DMA279" s="183"/>
      <c r="DMB279" s="183"/>
      <c r="DMC279" s="183"/>
      <c r="DMD279" s="183"/>
      <c r="DME279" s="183"/>
      <c r="DMF279" s="183"/>
      <c r="DMG279" s="183"/>
      <c r="DMH279" s="183"/>
      <c r="DMI279" s="183"/>
      <c r="DMJ279" s="183"/>
      <c r="DMK279" s="183"/>
      <c r="DML279" s="183"/>
      <c r="DMM279" s="183"/>
      <c r="DMN279" s="183"/>
      <c r="DMO279" s="183"/>
      <c r="DMP279" s="183"/>
      <c r="DMQ279" s="183"/>
      <c r="DMR279" s="183"/>
      <c r="DMS279" s="183"/>
      <c r="DMT279" s="183"/>
      <c r="DMU279" s="183"/>
      <c r="DMV279" s="183"/>
      <c r="DMW279" s="183"/>
      <c r="DMX279" s="183"/>
      <c r="DMY279" s="183"/>
      <c r="DMZ279" s="183"/>
      <c r="DNA279" s="183"/>
      <c r="DNB279" s="183"/>
      <c r="DNC279" s="183"/>
      <c r="DND279" s="183"/>
      <c r="DNE279" s="183"/>
      <c r="DNF279" s="183"/>
      <c r="DNG279" s="183"/>
      <c r="DNH279" s="183"/>
      <c r="DNI279" s="183"/>
      <c r="DNJ279" s="183"/>
      <c r="DNK279" s="183"/>
      <c r="DNL279" s="183"/>
      <c r="DNM279" s="183"/>
      <c r="DNN279" s="183"/>
      <c r="DNO279" s="183"/>
      <c r="DNP279" s="183"/>
      <c r="DNQ279" s="183"/>
      <c r="DNR279" s="183"/>
      <c r="DNS279" s="183"/>
      <c r="DNT279" s="183"/>
      <c r="DNU279" s="183"/>
      <c r="DNV279" s="183"/>
      <c r="DNW279" s="183"/>
      <c r="DNX279" s="183"/>
      <c r="DNY279" s="183"/>
      <c r="DNZ279" s="183"/>
      <c r="DOA279" s="183"/>
      <c r="DOB279" s="183"/>
      <c r="DOC279" s="183"/>
      <c r="DOD279" s="183"/>
      <c r="DOE279" s="183"/>
      <c r="DOF279" s="183"/>
      <c r="DOG279" s="183"/>
      <c r="DOH279" s="183"/>
      <c r="DOI279" s="183"/>
      <c r="DOJ279" s="183"/>
      <c r="DOK279" s="183"/>
      <c r="DOL279" s="183"/>
      <c r="DOM279" s="183"/>
      <c r="DON279" s="183"/>
      <c r="DOO279" s="183"/>
      <c r="DOP279" s="183"/>
      <c r="DOQ279" s="183"/>
      <c r="DOR279" s="183"/>
      <c r="DOS279" s="183"/>
      <c r="DOT279" s="183"/>
      <c r="DOU279" s="183"/>
      <c r="DOV279" s="183"/>
      <c r="DOW279" s="183"/>
      <c r="DOX279" s="183"/>
      <c r="DOY279" s="183"/>
      <c r="DOZ279" s="183"/>
      <c r="DPA279" s="183"/>
      <c r="DPB279" s="183"/>
      <c r="DPC279" s="183"/>
      <c r="DPD279" s="183"/>
      <c r="DPE279" s="183"/>
      <c r="DPF279" s="183"/>
      <c r="DPG279" s="183"/>
      <c r="DPH279" s="183"/>
      <c r="DPI279" s="183"/>
      <c r="DPJ279" s="183"/>
      <c r="DPK279" s="183"/>
      <c r="DPL279" s="183"/>
      <c r="DPM279" s="183"/>
      <c r="DPN279" s="183"/>
      <c r="DPO279" s="183"/>
      <c r="DPP279" s="183"/>
      <c r="DPQ279" s="183"/>
      <c r="DPR279" s="183"/>
      <c r="DPS279" s="183"/>
      <c r="DPT279" s="183"/>
      <c r="DPU279" s="183"/>
      <c r="DPV279" s="183"/>
      <c r="DPW279" s="183"/>
      <c r="DPX279" s="183"/>
      <c r="DPY279" s="183"/>
      <c r="DPZ279" s="183"/>
      <c r="DQA279" s="183"/>
      <c r="DQB279" s="183"/>
      <c r="DQC279" s="183"/>
      <c r="DQD279" s="183"/>
      <c r="DQE279" s="183"/>
      <c r="DQF279" s="183"/>
      <c r="DQG279" s="183"/>
      <c r="DQH279" s="183"/>
      <c r="DQI279" s="183"/>
      <c r="DQJ279" s="183"/>
      <c r="DQK279" s="183"/>
      <c r="DQL279" s="183"/>
      <c r="DQM279" s="183"/>
      <c r="DQN279" s="183"/>
      <c r="DQO279" s="183"/>
      <c r="DQP279" s="183"/>
      <c r="DQQ279" s="183"/>
      <c r="DQR279" s="183"/>
      <c r="DQS279" s="183"/>
      <c r="DQT279" s="183"/>
      <c r="DQU279" s="183"/>
      <c r="DQV279" s="183"/>
      <c r="DQW279" s="183"/>
      <c r="DQX279" s="183"/>
      <c r="DQY279" s="183"/>
      <c r="DQZ279" s="183"/>
      <c r="DRA279" s="183"/>
      <c r="DRB279" s="183"/>
      <c r="DRC279" s="183"/>
      <c r="DRD279" s="183"/>
      <c r="DRE279" s="183"/>
      <c r="DRF279" s="183"/>
      <c r="DRG279" s="183"/>
      <c r="DRH279" s="183"/>
      <c r="DRI279" s="183"/>
      <c r="DRJ279" s="183"/>
      <c r="DRK279" s="183"/>
      <c r="DRL279" s="183"/>
      <c r="DRM279" s="183"/>
      <c r="DRN279" s="183"/>
      <c r="DRO279" s="183"/>
      <c r="DRP279" s="183"/>
      <c r="DRQ279" s="183"/>
      <c r="DRR279" s="183"/>
      <c r="DRS279" s="183"/>
      <c r="DRT279" s="183"/>
      <c r="DRU279" s="183"/>
      <c r="DRV279" s="183"/>
      <c r="DRW279" s="183"/>
      <c r="DRX279" s="183"/>
      <c r="DRY279" s="183"/>
      <c r="DRZ279" s="183"/>
      <c r="DSA279" s="183"/>
      <c r="DSB279" s="183"/>
      <c r="DSC279" s="183"/>
      <c r="DSD279" s="183"/>
      <c r="DSE279" s="183"/>
      <c r="DSF279" s="183"/>
      <c r="DSG279" s="183"/>
      <c r="DSH279" s="183"/>
      <c r="DSI279" s="183"/>
      <c r="DSJ279" s="183"/>
      <c r="DSK279" s="183"/>
      <c r="DSL279" s="183"/>
      <c r="DSM279" s="183"/>
      <c r="DSN279" s="183"/>
      <c r="DSO279" s="183"/>
      <c r="DSP279" s="183"/>
      <c r="DSQ279" s="183"/>
      <c r="DSR279" s="183"/>
      <c r="DSS279" s="183"/>
      <c r="DST279" s="183"/>
      <c r="DSU279" s="183"/>
      <c r="DSV279" s="183"/>
      <c r="DSW279" s="183"/>
      <c r="DSX279" s="183"/>
      <c r="DSY279" s="183"/>
      <c r="DSZ279" s="183"/>
      <c r="DTA279" s="183"/>
      <c r="DTB279" s="183"/>
      <c r="DTC279" s="183"/>
      <c r="DTD279" s="183"/>
      <c r="DTE279" s="183"/>
      <c r="DTF279" s="183"/>
      <c r="DTG279" s="183"/>
      <c r="DTH279" s="183"/>
      <c r="DTI279" s="183"/>
      <c r="DTJ279" s="183"/>
      <c r="DTK279" s="183"/>
      <c r="DTL279" s="183"/>
      <c r="DTM279" s="183"/>
      <c r="DTN279" s="183"/>
      <c r="DTO279" s="183"/>
      <c r="DTP279" s="183"/>
      <c r="DTQ279" s="183"/>
      <c r="DTR279" s="183"/>
      <c r="DTS279" s="183"/>
      <c r="DTT279" s="183"/>
      <c r="DTU279" s="183"/>
      <c r="DTV279" s="183"/>
      <c r="DTW279" s="183"/>
      <c r="DTX279" s="183"/>
      <c r="DTY279" s="183"/>
      <c r="DTZ279" s="183"/>
      <c r="DUA279" s="183"/>
      <c r="DUB279" s="183"/>
      <c r="DUC279" s="183"/>
      <c r="DUD279" s="183"/>
      <c r="DUE279" s="183"/>
      <c r="DUF279" s="183"/>
      <c r="DUG279" s="183"/>
      <c r="DUH279" s="183"/>
      <c r="DUI279" s="183"/>
      <c r="DUJ279" s="183"/>
      <c r="DUK279" s="183"/>
      <c r="DUL279" s="183"/>
      <c r="DUM279" s="183"/>
      <c r="DUN279" s="183"/>
      <c r="DUO279" s="183"/>
      <c r="DUP279" s="183"/>
      <c r="DUQ279" s="183"/>
      <c r="DUR279" s="183"/>
      <c r="DUS279" s="183"/>
      <c r="DUT279" s="183"/>
      <c r="DUU279" s="183"/>
      <c r="DUV279" s="183"/>
      <c r="DUW279" s="183"/>
      <c r="DUX279" s="183"/>
      <c r="DUY279" s="183"/>
      <c r="DUZ279" s="183"/>
      <c r="DVA279" s="183"/>
      <c r="DVB279" s="183"/>
      <c r="DVC279" s="183"/>
      <c r="DVD279" s="183"/>
      <c r="DVE279" s="183"/>
      <c r="DVF279" s="183"/>
      <c r="DVG279" s="183"/>
      <c r="DVH279" s="183"/>
      <c r="DVI279" s="183"/>
      <c r="DVJ279" s="183"/>
      <c r="DVK279" s="183"/>
      <c r="DVL279" s="183"/>
      <c r="DVM279" s="183"/>
      <c r="DVN279" s="183"/>
      <c r="DVO279" s="183"/>
      <c r="DVP279" s="183"/>
      <c r="DVQ279" s="183"/>
      <c r="DVR279" s="183"/>
      <c r="DVS279" s="183"/>
      <c r="DVT279" s="183"/>
      <c r="DVU279" s="183"/>
      <c r="DVV279" s="183"/>
      <c r="DVW279" s="183"/>
      <c r="DVX279" s="183"/>
      <c r="DVY279" s="183"/>
      <c r="DVZ279" s="183"/>
      <c r="DWA279" s="183"/>
      <c r="DWB279" s="183"/>
      <c r="DWC279" s="183"/>
      <c r="DWD279" s="183"/>
      <c r="DWE279" s="183"/>
      <c r="DWF279" s="183"/>
      <c r="DWG279" s="183"/>
      <c r="DWH279" s="183"/>
      <c r="DWI279" s="183"/>
      <c r="DWJ279" s="183"/>
      <c r="DWK279" s="183"/>
      <c r="DWL279" s="183"/>
      <c r="DWM279" s="183"/>
      <c r="DWN279" s="183"/>
      <c r="DWO279" s="183"/>
      <c r="DWP279" s="183"/>
      <c r="DWQ279" s="183"/>
      <c r="DWR279" s="183"/>
      <c r="DWS279" s="183"/>
      <c r="DWT279" s="183"/>
      <c r="DWU279" s="183"/>
      <c r="DWV279" s="183"/>
      <c r="DWW279" s="183"/>
      <c r="DWX279" s="183"/>
      <c r="DWY279" s="183"/>
      <c r="DWZ279" s="183"/>
      <c r="DXA279" s="183"/>
      <c r="DXB279" s="183"/>
      <c r="DXC279" s="183"/>
      <c r="DXD279" s="183"/>
      <c r="DXE279" s="183"/>
      <c r="DXF279" s="183"/>
      <c r="DXG279" s="183"/>
      <c r="DXH279" s="183"/>
      <c r="DXI279" s="183"/>
      <c r="DXJ279" s="183"/>
      <c r="DXK279" s="183"/>
      <c r="DXL279" s="183"/>
      <c r="DXM279" s="183"/>
      <c r="DXN279" s="183"/>
      <c r="DXO279" s="183"/>
      <c r="DXP279" s="183"/>
      <c r="DXQ279" s="183"/>
      <c r="DXR279" s="183"/>
      <c r="DXS279" s="183"/>
      <c r="DXT279" s="183"/>
      <c r="DXU279" s="183"/>
      <c r="DXV279" s="183"/>
      <c r="DXW279" s="183"/>
      <c r="DXX279" s="183"/>
      <c r="DXY279" s="183"/>
      <c r="DXZ279" s="183"/>
      <c r="DYA279" s="183"/>
      <c r="DYB279" s="183"/>
      <c r="DYC279" s="183"/>
      <c r="DYD279" s="183"/>
      <c r="DYE279" s="183"/>
      <c r="DYF279" s="183"/>
      <c r="DYG279" s="183"/>
      <c r="DYH279" s="183"/>
      <c r="DYI279" s="183"/>
      <c r="DYJ279" s="183"/>
      <c r="DYK279" s="183"/>
      <c r="DYL279" s="183"/>
      <c r="DYM279" s="183"/>
      <c r="DYN279" s="183"/>
      <c r="DYO279" s="183"/>
      <c r="DYP279" s="183"/>
      <c r="DYQ279" s="183"/>
      <c r="DYR279" s="183"/>
      <c r="DYS279" s="183"/>
      <c r="DYT279" s="183"/>
      <c r="DYU279" s="183"/>
      <c r="DYV279" s="183"/>
      <c r="DYW279" s="183"/>
      <c r="DYX279" s="183"/>
      <c r="DYY279" s="183"/>
      <c r="DYZ279" s="183"/>
      <c r="DZA279" s="183"/>
      <c r="DZB279" s="183"/>
      <c r="DZC279" s="183"/>
      <c r="DZD279" s="183"/>
      <c r="DZE279" s="183"/>
      <c r="DZF279" s="183"/>
      <c r="DZG279" s="183"/>
      <c r="DZH279" s="183"/>
      <c r="DZI279" s="183"/>
      <c r="DZJ279" s="183"/>
      <c r="DZK279" s="183"/>
      <c r="DZL279" s="183"/>
      <c r="DZM279" s="183"/>
      <c r="DZN279" s="183"/>
      <c r="DZO279" s="183"/>
      <c r="DZP279" s="183"/>
      <c r="DZQ279" s="183"/>
      <c r="DZR279" s="183"/>
      <c r="DZS279" s="183"/>
      <c r="DZT279" s="183"/>
      <c r="DZU279" s="183"/>
      <c r="DZV279" s="183"/>
      <c r="DZW279" s="183"/>
      <c r="DZX279" s="183"/>
      <c r="DZY279" s="183"/>
      <c r="DZZ279" s="183"/>
      <c r="EAA279" s="183"/>
      <c r="EAB279" s="183"/>
      <c r="EAC279" s="183"/>
      <c r="EAD279" s="183"/>
      <c r="EAE279" s="183"/>
      <c r="EAF279" s="183"/>
      <c r="EAG279" s="183"/>
      <c r="EAH279" s="183"/>
      <c r="EAI279" s="183"/>
      <c r="EAJ279" s="183"/>
      <c r="EAK279" s="183"/>
      <c r="EAL279" s="183"/>
      <c r="EAM279" s="183"/>
      <c r="EAN279" s="183"/>
      <c r="EAO279" s="183"/>
      <c r="EAP279" s="183"/>
      <c r="EAQ279" s="183"/>
      <c r="EAR279" s="183"/>
      <c r="EAS279" s="183"/>
      <c r="EAT279" s="183"/>
      <c r="EAU279" s="183"/>
      <c r="EAV279" s="183"/>
      <c r="EAW279" s="183"/>
      <c r="EAX279" s="183"/>
      <c r="EAY279" s="183"/>
      <c r="EAZ279" s="183"/>
      <c r="EBA279" s="183"/>
      <c r="EBB279" s="183"/>
      <c r="EBC279" s="183"/>
      <c r="EBD279" s="183"/>
      <c r="EBE279" s="183"/>
      <c r="EBF279" s="183"/>
      <c r="EBG279" s="183"/>
      <c r="EBH279" s="183"/>
      <c r="EBI279" s="183"/>
      <c r="EBJ279" s="183"/>
      <c r="EBK279" s="183"/>
      <c r="EBL279" s="183"/>
      <c r="EBM279" s="183"/>
      <c r="EBN279" s="183"/>
      <c r="EBO279" s="183"/>
      <c r="EBP279" s="183"/>
      <c r="EBQ279" s="183"/>
      <c r="EBR279" s="183"/>
      <c r="EBS279" s="183"/>
      <c r="EBT279" s="183"/>
      <c r="EBU279" s="183"/>
      <c r="EBV279" s="183"/>
      <c r="EBW279" s="183"/>
      <c r="EBX279" s="183"/>
      <c r="EBY279" s="183"/>
      <c r="EBZ279" s="183"/>
      <c r="ECA279" s="183"/>
      <c r="ECB279" s="183"/>
      <c r="ECC279" s="183"/>
      <c r="ECD279" s="183"/>
      <c r="ECE279" s="183"/>
      <c r="ECF279" s="183"/>
      <c r="ECG279" s="183"/>
      <c r="ECH279" s="183"/>
      <c r="ECI279" s="183"/>
      <c r="ECJ279" s="183"/>
      <c r="ECK279" s="183"/>
      <c r="ECL279" s="183"/>
      <c r="ECM279" s="183"/>
      <c r="ECN279" s="183"/>
      <c r="ECO279" s="183"/>
      <c r="ECP279" s="183"/>
      <c r="ECQ279" s="183"/>
      <c r="ECR279" s="183"/>
      <c r="ECS279" s="183"/>
      <c r="ECT279" s="183"/>
      <c r="ECU279" s="183"/>
      <c r="ECV279" s="183"/>
      <c r="ECW279" s="183"/>
      <c r="ECX279" s="183"/>
      <c r="ECY279" s="183"/>
      <c r="ECZ279" s="183"/>
      <c r="EDA279" s="183"/>
      <c r="EDB279" s="183"/>
      <c r="EDC279" s="183"/>
      <c r="EDD279" s="183"/>
      <c r="EDE279" s="183"/>
      <c r="EDF279" s="183"/>
      <c r="EDG279" s="183"/>
      <c r="EDH279" s="183"/>
      <c r="EDI279" s="183"/>
      <c r="EDJ279" s="183"/>
      <c r="EDK279" s="183"/>
      <c r="EDL279" s="183"/>
      <c r="EDM279" s="183"/>
      <c r="EDN279" s="183"/>
      <c r="EDO279" s="183"/>
      <c r="EDP279" s="183"/>
      <c r="EDQ279" s="183"/>
      <c r="EDR279" s="183"/>
      <c r="EDS279" s="183"/>
      <c r="EDT279" s="183"/>
      <c r="EDU279" s="183"/>
      <c r="EDV279" s="183"/>
      <c r="EDW279" s="183"/>
      <c r="EDX279" s="183"/>
      <c r="EDY279" s="183"/>
      <c r="EDZ279" s="183"/>
      <c r="EEA279" s="183"/>
      <c r="EEB279" s="183"/>
      <c r="EEC279" s="183"/>
      <c r="EED279" s="183"/>
      <c r="EEE279" s="183"/>
      <c r="EEF279" s="183"/>
      <c r="EEG279" s="183"/>
      <c r="EEH279" s="183"/>
      <c r="EEI279" s="183"/>
      <c r="EEJ279" s="183"/>
      <c r="EEK279" s="183"/>
      <c r="EEL279" s="183"/>
      <c r="EEM279" s="183"/>
      <c r="EEN279" s="183"/>
      <c r="EEO279" s="183"/>
      <c r="EEP279" s="183"/>
      <c r="EEQ279" s="183"/>
      <c r="EER279" s="183"/>
      <c r="EES279" s="183"/>
      <c r="EET279" s="183"/>
      <c r="EEU279" s="183"/>
      <c r="EEV279" s="183"/>
      <c r="EEW279" s="183"/>
      <c r="EEX279" s="183"/>
      <c r="EEY279" s="183"/>
      <c r="EEZ279" s="183"/>
      <c r="EFA279" s="183"/>
      <c r="EFB279" s="183"/>
      <c r="EFC279" s="183"/>
      <c r="EFD279" s="183"/>
      <c r="EFE279" s="183"/>
      <c r="EFF279" s="183"/>
      <c r="EFG279" s="183"/>
      <c r="EFH279" s="183"/>
      <c r="EFI279" s="183"/>
      <c r="EFJ279" s="183"/>
      <c r="EFK279" s="183"/>
      <c r="EFL279" s="183"/>
      <c r="EFM279" s="183"/>
      <c r="EFN279" s="183"/>
      <c r="EFO279" s="183"/>
      <c r="EFP279" s="183"/>
      <c r="EFQ279" s="183"/>
      <c r="EFR279" s="183"/>
      <c r="EFS279" s="183"/>
      <c r="EFT279" s="183"/>
      <c r="EFU279" s="183"/>
      <c r="EFV279" s="183"/>
      <c r="EFW279" s="183"/>
      <c r="EFX279" s="183"/>
      <c r="EFY279" s="183"/>
      <c r="EFZ279" s="183"/>
      <c r="EGA279" s="183"/>
      <c r="EGB279" s="183"/>
      <c r="EGC279" s="183"/>
      <c r="EGD279" s="183"/>
      <c r="EGE279" s="183"/>
      <c r="EGF279" s="183"/>
      <c r="EGG279" s="183"/>
      <c r="EGH279" s="183"/>
      <c r="EGI279" s="183"/>
      <c r="EGJ279" s="183"/>
      <c r="EGK279" s="183"/>
      <c r="EGL279" s="183"/>
      <c r="EGM279" s="183"/>
      <c r="EGN279" s="183"/>
      <c r="EGO279" s="183"/>
      <c r="EGP279" s="183"/>
      <c r="EGQ279" s="183"/>
      <c r="EGR279" s="183"/>
      <c r="EGS279" s="183"/>
      <c r="EGT279" s="183"/>
      <c r="EGU279" s="183"/>
      <c r="EGV279" s="183"/>
      <c r="EGW279" s="183"/>
      <c r="EGX279" s="183"/>
      <c r="EGY279" s="183"/>
      <c r="EGZ279" s="183"/>
      <c r="EHA279" s="183"/>
      <c r="EHB279" s="183"/>
      <c r="EHC279" s="183"/>
      <c r="EHD279" s="183"/>
      <c r="EHE279" s="183"/>
      <c r="EHF279" s="183"/>
      <c r="EHG279" s="183"/>
      <c r="EHH279" s="183"/>
      <c r="EHI279" s="183"/>
      <c r="EHJ279" s="183"/>
      <c r="EHK279" s="183"/>
      <c r="EHL279" s="183"/>
      <c r="EHM279" s="183"/>
      <c r="EHN279" s="183"/>
      <c r="EHO279" s="183"/>
      <c r="EHP279" s="183"/>
      <c r="EHQ279" s="183"/>
      <c r="EHR279" s="183"/>
      <c r="EHS279" s="183"/>
      <c r="EHT279" s="183"/>
      <c r="EHU279" s="183"/>
      <c r="EHV279" s="183"/>
      <c r="EHW279" s="183"/>
      <c r="EHX279" s="183"/>
      <c r="EHY279" s="183"/>
      <c r="EHZ279" s="183"/>
      <c r="EIA279" s="183"/>
      <c r="EIB279" s="183"/>
      <c r="EIC279" s="183"/>
      <c r="EID279" s="183"/>
      <c r="EIE279" s="183"/>
      <c r="EIF279" s="183"/>
      <c r="EIG279" s="183"/>
      <c r="EIH279" s="183"/>
      <c r="EII279" s="183"/>
      <c r="EIJ279" s="183"/>
      <c r="EIK279" s="183"/>
      <c r="EIL279" s="183"/>
      <c r="EIM279" s="183"/>
      <c r="EIN279" s="183"/>
      <c r="EIO279" s="183"/>
      <c r="EIP279" s="183"/>
      <c r="EIQ279" s="183"/>
      <c r="EIR279" s="183"/>
      <c r="EIS279" s="183"/>
      <c r="EIT279" s="183"/>
      <c r="EIU279" s="183"/>
      <c r="EIV279" s="183"/>
      <c r="EIW279" s="183"/>
      <c r="EIX279" s="183"/>
      <c r="EIY279" s="183"/>
      <c r="EIZ279" s="183"/>
      <c r="EJA279" s="183"/>
      <c r="EJB279" s="183"/>
      <c r="EJC279" s="183"/>
      <c r="EJD279" s="183"/>
      <c r="EJE279" s="183"/>
      <c r="EJF279" s="183"/>
      <c r="EJG279" s="183"/>
      <c r="EJH279" s="183"/>
      <c r="EJI279" s="183"/>
      <c r="EJJ279" s="183"/>
      <c r="EJK279" s="183"/>
      <c r="EJL279" s="183"/>
      <c r="EJM279" s="183"/>
      <c r="EJN279" s="183"/>
      <c r="EJO279" s="183"/>
      <c r="EJP279" s="183"/>
      <c r="EJQ279" s="183"/>
      <c r="EJR279" s="183"/>
      <c r="EJS279" s="183"/>
      <c r="EJT279" s="183"/>
      <c r="EJU279" s="183"/>
      <c r="EJV279" s="183"/>
      <c r="EJW279" s="183"/>
      <c r="EJX279" s="183"/>
      <c r="EJY279" s="183"/>
      <c r="EJZ279" s="183"/>
      <c r="EKA279" s="183"/>
      <c r="EKB279" s="183"/>
      <c r="EKC279" s="183"/>
      <c r="EKD279" s="183"/>
      <c r="EKE279" s="183"/>
      <c r="EKF279" s="183"/>
      <c r="EKG279" s="183"/>
      <c r="EKH279" s="183"/>
      <c r="EKI279" s="183"/>
      <c r="EKJ279" s="183"/>
      <c r="EKK279" s="183"/>
      <c r="EKL279" s="183"/>
      <c r="EKM279" s="183"/>
      <c r="EKN279" s="183"/>
      <c r="EKO279" s="183"/>
      <c r="EKP279" s="183"/>
      <c r="EKQ279" s="183"/>
      <c r="EKR279" s="183"/>
      <c r="EKS279" s="183"/>
      <c r="EKT279" s="183"/>
      <c r="EKU279" s="183"/>
      <c r="EKV279" s="183"/>
      <c r="EKW279" s="183"/>
      <c r="EKX279" s="183"/>
      <c r="EKY279" s="183"/>
      <c r="EKZ279" s="183"/>
      <c r="ELA279" s="183"/>
      <c r="ELB279" s="183"/>
      <c r="ELC279" s="183"/>
      <c r="ELD279" s="183"/>
      <c r="ELE279" s="183"/>
      <c r="ELF279" s="183"/>
      <c r="ELG279" s="183"/>
      <c r="ELH279" s="183"/>
      <c r="ELI279" s="183"/>
      <c r="ELJ279" s="183"/>
      <c r="ELK279" s="183"/>
      <c r="ELL279" s="183"/>
      <c r="ELM279" s="183"/>
      <c r="ELN279" s="183"/>
      <c r="ELO279" s="183"/>
      <c r="ELP279" s="183"/>
      <c r="ELQ279" s="183"/>
      <c r="ELR279" s="183"/>
      <c r="ELS279" s="183"/>
      <c r="ELT279" s="183"/>
      <c r="ELU279" s="183"/>
      <c r="ELV279" s="183"/>
      <c r="ELW279" s="183"/>
      <c r="ELX279" s="183"/>
      <c r="ELY279" s="183"/>
      <c r="ELZ279" s="183"/>
      <c r="EMA279" s="183"/>
      <c r="EMB279" s="183"/>
      <c r="EMC279" s="183"/>
      <c r="EMD279" s="183"/>
      <c r="EME279" s="183"/>
      <c r="EMF279" s="183"/>
      <c r="EMG279" s="183"/>
      <c r="EMH279" s="183"/>
      <c r="EMI279" s="183"/>
      <c r="EMJ279" s="183"/>
      <c r="EMK279" s="183"/>
      <c r="EML279" s="183"/>
      <c r="EMM279" s="183"/>
      <c r="EMN279" s="183"/>
      <c r="EMO279" s="183"/>
      <c r="EMP279" s="183"/>
      <c r="EMQ279" s="183"/>
      <c r="EMR279" s="183"/>
      <c r="EMS279" s="183"/>
      <c r="EMT279" s="183"/>
      <c r="EMU279" s="183"/>
      <c r="EMV279" s="183"/>
      <c r="EMW279" s="183"/>
      <c r="EMX279" s="183"/>
      <c r="EMY279" s="183"/>
      <c r="EMZ279" s="183"/>
      <c r="ENA279" s="183"/>
      <c r="ENB279" s="183"/>
      <c r="ENC279" s="183"/>
      <c r="END279" s="183"/>
      <c r="ENE279" s="183"/>
      <c r="ENF279" s="183"/>
      <c r="ENG279" s="183"/>
      <c r="ENH279" s="183"/>
      <c r="ENI279" s="183"/>
      <c r="ENJ279" s="183"/>
      <c r="ENK279" s="183"/>
      <c r="ENL279" s="183"/>
      <c r="ENM279" s="183"/>
      <c r="ENN279" s="183"/>
      <c r="ENO279" s="183"/>
      <c r="ENP279" s="183"/>
      <c r="ENQ279" s="183"/>
      <c r="ENR279" s="183"/>
      <c r="ENS279" s="183"/>
      <c r="ENT279" s="183"/>
      <c r="ENU279" s="183"/>
      <c r="ENV279" s="183"/>
      <c r="ENW279" s="183"/>
      <c r="ENX279" s="183"/>
      <c r="ENY279" s="183"/>
      <c r="ENZ279" s="183"/>
      <c r="EOA279" s="183"/>
      <c r="EOB279" s="183"/>
      <c r="EOC279" s="183"/>
      <c r="EOD279" s="183"/>
      <c r="EOE279" s="183"/>
      <c r="EOF279" s="183"/>
      <c r="EOG279" s="183"/>
      <c r="EOH279" s="183"/>
      <c r="EOI279" s="183"/>
      <c r="EOJ279" s="183"/>
      <c r="EOK279" s="183"/>
      <c r="EOL279" s="183"/>
      <c r="EOM279" s="183"/>
      <c r="EON279" s="183"/>
      <c r="EOO279" s="183"/>
      <c r="EOP279" s="183"/>
      <c r="EOQ279" s="183"/>
      <c r="EOR279" s="183"/>
      <c r="EOS279" s="183"/>
      <c r="EOT279" s="183"/>
      <c r="EOU279" s="183"/>
      <c r="EOV279" s="183"/>
      <c r="EOW279" s="183"/>
      <c r="EOX279" s="183"/>
      <c r="EOY279" s="183"/>
      <c r="EOZ279" s="183"/>
      <c r="EPA279" s="183"/>
      <c r="EPB279" s="183"/>
      <c r="EPC279" s="183"/>
      <c r="EPD279" s="183"/>
      <c r="EPE279" s="183"/>
      <c r="EPF279" s="183"/>
      <c r="EPG279" s="183"/>
      <c r="EPH279" s="183"/>
      <c r="EPI279" s="183"/>
      <c r="EPJ279" s="183"/>
      <c r="EPK279" s="183"/>
      <c r="EPL279" s="183"/>
      <c r="EPM279" s="183"/>
      <c r="EPN279" s="183"/>
      <c r="EPO279" s="183"/>
      <c r="EPP279" s="183"/>
      <c r="EPQ279" s="183"/>
      <c r="EPR279" s="183"/>
      <c r="EPS279" s="183"/>
      <c r="EPT279" s="183"/>
      <c r="EPU279" s="183"/>
      <c r="EPV279" s="183"/>
      <c r="EPW279" s="183"/>
      <c r="EPX279" s="183"/>
      <c r="EPY279" s="183"/>
      <c r="EPZ279" s="183"/>
      <c r="EQA279" s="183"/>
      <c r="EQB279" s="183"/>
      <c r="EQC279" s="183"/>
      <c r="EQD279" s="183"/>
      <c r="EQE279" s="183"/>
      <c r="EQF279" s="183"/>
      <c r="EQG279" s="183"/>
      <c r="EQH279" s="183"/>
      <c r="EQI279" s="183"/>
      <c r="EQJ279" s="183"/>
      <c r="EQK279" s="183"/>
      <c r="EQL279" s="183"/>
      <c r="EQM279" s="183"/>
      <c r="EQN279" s="183"/>
      <c r="EQO279" s="183"/>
      <c r="EQP279" s="183"/>
      <c r="EQQ279" s="183"/>
      <c r="EQR279" s="183"/>
      <c r="EQS279" s="183"/>
      <c r="EQT279" s="183"/>
      <c r="EQU279" s="183"/>
      <c r="EQV279" s="183"/>
      <c r="EQW279" s="183"/>
      <c r="EQX279" s="183"/>
      <c r="EQY279" s="183"/>
      <c r="EQZ279" s="183"/>
      <c r="ERA279" s="183"/>
      <c r="ERB279" s="183"/>
      <c r="ERC279" s="183"/>
      <c r="ERD279" s="183"/>
      <c r="ERE279" s="183"/>
      <c r="ERF279" s="183"/>
      <c r="ERG279" s="183"/>
      <c r="ERH279" s="183"/>
      <c r="ERI279" s="183"/>
      <c r="ERJ279" s="183"/>
      <c r="ERK279" s="183"/>
      <c r="ERL279" s="183"/>
      <c r="ERM279" s="183"/>
      <c r="ERN279" s="183"/>
      <c r="ERO279" s="183"/>
      <c r="ERP279" s="183"/>
      <c r="ERQ279" s="183"/>
      <c r="ERR279" s="183"/>
      <c r="ERS279" s="183"/>
      <c r="ERT279" s="183"/>
      <c r="ERU279" s="183"/>
      <c r="ERV279" s="183"/>
      <c r="ERW279" s="183"/>
      <c r="ERX279" s="183"/>
      <c r="ERY279" s="183"/>
      <c r="ERZ279" s="183"/>
      <c r="ESA279" s="183"/>
      <c r="ESB279" s="183"/>
      <c r="ESC279" s="183"/>
      <c r="ESD279" s="183"/>
      <c r="ESE279" s="183"/>
      <c r="ESF279" s="183"/>
      <c r="ESG279" s="183"/>
      <c r="ESH279" s="183"/>
      <c r="ESI279" s="183"/>
      <c r="ESJ279" s="183"/>
      <c r="ESK279" s="183"/>
      <c r="ESL279" s="183"/>
      <c r="ESM279" s="183"/>
      <c r="ESN279" s="183"/>
      <c r="ESO279" s="183"/>
      <c r="ESP279" s="183"/>
      <c r="ESQ279" s="183"/>
      <c r="ESR279" s="183"/>
      <c r="ESS279" s="183"/>
      <c r="EST279" s="183"/>
      <c r="ESU279" s="183"/>
      <c r="ESV279" s="183"/>
      <c r="ESW279" s="183"/>
      <c r="ESX279" s="183"/>
      <c r="ESY279" s="183"/>
      <c r="ESZ279" s="183"/>
      <c r="ETA279" s="183"/>
      <c r="ETB279" s="183"/>
      <c r="ETC279" s="183"/>
      <c r="ETD279" s="183"/>
      <c r="ETE279" s="183"/>
      <c r="ETF279" s="183"/>
      <c r="ETG279" s="183"/>
      <c r="ETH279" s="183"/>
      <c r="ETI279" s="183"/>
      <c r="ETJ279" s="183"/>
      <c r="ETK279" s="183"/>
      <c r="ETL279" s="183"/>
      <c r="ETM279" s="183"/>
      <c r="ETN279" s="183"/>
      <c r="ETO279" s="183"/>
      <c r="ETP279" s="183"/>
      <c r="ETQ279" s="183"/>
      <c r="ETR279" s="183"/>
      <c r="ETS279" s="183"/>
      <c r="ETT279" s="183"/>
      <c r="ETU279" s="183"/>
      <c r="ETV279" s="183"/>
      <c r="ETW279" s="183"/>
      <c r="ETX279" s="183"/>
      <c r="ETY279" s="183"/>
      <c r="ETZ279" s="183"/>
      <c r="EUA279" s="183"/>
      <c r="EUB279" s="183"/>
      <c r="EUC279" s="183"/>
      <c r="EUD279" s="183"/>
      <c r="EUE279" s="183"/>
      <c r="EUF279" s="183"/>
      <c r="EUG279" s="183"/>
      <c r="EUH279" s="183"/>
      <c r="EUI279" s="183"/>
      <c r="EUJ279" s="183"/>
      <c r="EUK279" s="183"/>
      <c r="EUL279" s="183"/>
      <c r="EUM279" s="183"/>
      <c r="EUN279" s="183"/>
      <c r="EUO279" s="183"/>
      <c r="EUP279" s="183"/>
      <c r="EUQ279" s="183"/>
      <c r="EUR279" s="183"/>
      <c r="EUS279" s="183"/>
      <c r="EUT279" s="183"/>
      <c r="EUU279" s="183"/>
      <c r="EUV279" s="183"/>
      <c r="EUW279" s="183"/>
      <c r="EUX279" s="183"/>
      <c r="EUY279" s="183"/>
      <c r="EUZ279" s="183"/>
      <c r="EVA279" s="183"/>
      <c r="EVB279" s="183"/>
      <c r="EVC279" s="183"/>
      <c r="EVD279" s="183"/>
      <c r="EVE279" s="183"/>
      <c r="EVF279" s="183"/>
      <c r="EVG279" s="183"/>
      <c r="EVH279" s="183"/>
      <c r="EVI279" s="183"/>
      <c r="EVJ279" s="183"/>
      <c r="EVK279" s="183"/>
      <c r="EVL279" s="183"/>
      <c r="EVM279" s="183"/>
      <c r="EVN279" s="183"/>
      <c r="EVO279" s="183"/>
      <c r="EVP279" s="183"/>
      <c r="EVQ279" s="183"/>
      <c r="EVR279" s="183"/>
      <c r="EVS279" s="183"/>
      <c r="EVT279" s="183"/>
      <c r="EVU279" s="183"/>
      <c r="EVV279" s="183"/>
      <c r="EVW279" s="183"/>
      <c r="EVX279" s="183"/>
      <c r="EVY279" s="183"/>
      <c r="EVZ279" s="183"/>
      <c r="EWA279" s="183"/>
      <c r="EWB279" s="183"/>
      <c r="EWC279" s="183"/>
      <c r="EWD279" s="183"/>
      <c r="EWE279" s="183"/>
      <c r="EWF279" s="183"/>
      <c r="EWG279" s="183"/>
      <c r="EWH279" s="183"/>
      <c r="EWI279" s="183"/>
      <c r="EWJ279" s="183"/>
      <c r="EWK279" s="183"/>
      <c r="EWL279" s="183"/>
      <c r="EWM279" s="183"/>
      <c r="EWN279" s="183"/>
      <c r="EWO279" s="183"/>
      <c r="EWP279" s="183"/>
      <c r="EWQ279" s="183"/>
      <c r="EWR279" s="183"/>
      <c r="EWS279" s="183"/>
      <c r="EWT279" s="183"/>
      <c r="EWU279" s="183"/>
      <c r="EWV279" s="183"/>
      <c r="EWW279" s="183"/>
      <c r="EWX279" s="183"/>
      <c r="EWY279" s="183"/>
      <c r="EWZ279" s="183"/>
      <c r="EXA279" s="183"/>
      <c r="EXB279" s="183"/>
      <c r="EXC279" s="183"/>
      <c r="EXD279" s="183"/>
      <c r="EXE279" s="183"/>
      <c r="EXF279" s="183"/>
      <c r="EXG279" s="183"/>
      <c r="EXH279" s="183"/>
      <c r="EXI279" s="183"/>
      <c r="EXJ279" s="183"/>
      <c r="EXK279" s="183"/>
      <c r="EXL279" s="183"/>
      <c r="EXM279" s="183"/>
      <c r="EXN279" s="183"/>
      <c r="EXO279" s="183"/>
      <c r="EXP279" s="183"/>
      <c r="EXQ279" s="183"/>
      <c r="EXR279" s="183"/>
      <c r="EXS279" s="183"/>
      <c r="EXT279" s="183"/>
      <c r="EXU279" s="183"/>
      <c r="EXV279" s="183"/>
      <c r="EXW279" s="183"/>
      <c r="EXX279" s="183"/>
      <c r="EXY279" s="183"/>
      <c r="EXZ279" s="183"/>
      <c r="EYA279" s="183"/>
      <c r="EYB279" s="183"/>
      <c r="EYC279" s="183"/>
      <c r="EYD279" s="183"/>
      <c r="EYE279" s="183"/>
      <c r="EYF279" s="183"/>
      <c r="EYG279" s="183"/>
      <c r="EYH279" s="183"/>
      <c r="EYI279" s="183"/>
      <c r="EYJ279" s="183"/>
      <c r="EYK279" s="183"/>
      <c r="EYL279" s="183"/>
      <c r="EYM279" s="183"/>
      <c r="EYN279" s="183"/>
      <c r="EYO279" s="183"/>
      <c r="EYP279" s="183"/>
      <c r="EYQ279" s="183"/>
      <c r="EYR279" s="183"/>
      <c r="EYS279" s="183"/>
      <c r="EYT279" s="183"/>
      <c r="EYU279" s="183"/>
      <c r="EYV279" s="183"/>
      <c r="EYW279" s="183"/>
      <c r="EYX279" s="183"/>
      <c r="EYY279" s="183"/>
      <c r="EYZ279" s="183"/>
      <c r="EZA279" s="183"/>
      <c r="EZB279" s="183"/>
      <c r="EZC279" s="183"/>
      <c r="EZD279" s="183"/>
      <c r="EZE279" s="183"/>
      <c r="EZF279" s="183"/>
      <c r="EZG279" s="183"/>
      <c r="EZH279" s="183"/>
      <c r="EZI279" s="183"/>
      <c r="EZJ279" s="183"/>
      <c r="EZK279" s="183"/>
      <c r="EZL279" s="183"/>
      <c r="EZM279" s="183"/>
      <c r="EZN279" s="183"/>
      <c r="EZO279" s="183"/>
      <c r="EZP279" s="183"/>
      <c r="EZQ279" s="183"/>
      <c r="EZR279" s="183"/>
      <c r="EZS279" s="183"/>
      <c r="EZT279" s="183"/>
      <c r="EZU279" s="183"/>
      <c r="EZV279" s="183"/>
      <c r="EZW279" s="183"/>
      <c r="EZX279" s="183"/>
      <c r="EZY279" s="183"/>
      <c r="EZZ279" s="183"/>
      <c r="FAA279" s="183"/>
      <c r="FAB279" s="183"/>
      <c r="FAC279" s="183"/>
      <c r="FAD279" s="183"/>
      <c r="FAE279" s="183"/>
      <c r="FAF279" s="183"/>
      <c r="FAG279" s="183"/>
      <c r="FAH279" s="183"/>
      <c r="FAI279" s="183"/>
      <c r="FAJ279" s="183"/>
      <c r="FAK279" s="183"/>
      <c r="FAL279" s="183"/>
      <c r="FAM279" s="183"/>
      <c r="FAN279" s="183"/>
      <c r="FAO279" s="183"/>
      <c r="FAP279" s="183"/>
      <c r="FAQ279" s="183"/>
      <c r="FAR279" s="183"/>
      <c r="FAS279" s="183"/>
      <c r="FAT279" s="183"/>
      <c r="FAU279" s="183"/>
      <c r="FAV279" s="183"/>
      <c r="FAW279" s="183"/>
      <c r="FAX279" s="183"/>
      <c r="FAY279" s="183"/>
      <c r="FAZ279" s="183"/>
      <c r="FBA279" s="183"/>
      <c r="FBB279" s="183"/>
      <c r="FBC279" s="183"/>
      <c r="FBD279" s="183"/>
      <c r="FBE279" s="183"/>
      <c r="FBF279" s="183"/>
      <c r="FBG279" s="183"/>
      <c r="FBH279" s="183"/>
      <c r="FBI279" s="183"/>
      <c r="FBJ279" s="183"/>
      <c r="FBK279" s="183"/>
      <c r="FBL279" s="183"/>
      <c r="FBM279" s="183"/>
      <c r="FBN279" s="183"/>
      <c r="FBO279" s="183"/>
      <c r="FBP279" s="183"/>
      <c r="FBQ279" s="183"/>
      <c r="FBR279" s="183"/>
      <c r="FBS279" s="183"/>
      <c r="FBT279" s="183"/>
      <c r="FBU279" s="183"/>
      <c r="FBV279" s="183"/>
      <c r="FBW279" s="183"/>
      <c r="FBX279" s="183"/>
      <c r="FBY279" s="183"/>
      <c r="FBZ279" s="183"/>
      <c r="FCA279" s="183"/>
      <c r="FCB279" s="183"/>
      <c r="FCC279" s="183"/>
      <c r="FCD279" s="183"/>
      <c r="FCE279" s="183"/>
      <c r="FCF279" s="183"/>
      <c r="FCG279" s="183"/>
      <c r="FCH279" s="183"/>
      <c r="FCI279" s="183"/>
      <c r="FCJ279" s="183"/>
      <c r="FCK279" s="183"/>
      <c r="FCL279" s="183"/>
      <c r="FCM279" s="183"/>
      <c r="FCN279" s="183"/>
      <c r="FCO279" s="183"/>
      <c r="FCP279" s="183"/>
      <c r="FCQ279" s="183"/>
      <c r="FCR279" s="183"/>
      <c r="FCS279" s="183"/>
      <c r="FCT279" s="183"/>
      <c r="FCU279" s="183"/>
      <c r="FCV279" s="183"/>
      <c r="FCW279" s="183"/>
      <c r="FCX279" s="183"/>
      <c r="FCY279" s="183"/>
      <c r="FCZ279" s="183"/>
      <c r="FDA279" s="183"/>
      <c r="FDB279" s="183"/>
      <c r="FDC279" s="183"/>
      <c r="FDD279" s="183"/>
      <c r="FDE279" s="183"/>
      <c r="FDF279" s="183"/>
      <c r="FDG279" s="183"/>
      <c r="FDH279" s="183"/>
      <c r="FDI279" s="183"/>
      <c r="FDJ279" s="183"/>
      <c r="FDK279" s="183"/>
      <c r="FDL279" s="183"/>
      <c r="FDM279" s="183"/>
      <c r="FDN279" s="183"/>
      <c r="FDO279" s="183"/>
      <c r="FDP279" s="183"/>
      <c r="FDQ279" s="183"/>
      <c r="FDR279" s="183"/>
      <c r="FDS279" s="183"/>
      <c r="FDT279" s="183"/>
      <c r="FDU279" s="183"/>
      <c r="FDV279" s="183"/>
      <c r="FDW279" s="183"/>
      <c r="FDX279" s="183"/>
      <c r="FDY279" s="183"/>
      <c r="FDZ279" s="183"/>
      <c r="FEA279" s="183"/>
      <c r="FEB279" s="183"/>
      <c r="FEC279" s="183"/>
      <c r="FED279" s="183"/>
      <c r="FEE279" s="183"/>
      <c r="FEF279" s="183"/>
      <c r="FEG279" s="183"/>
      <c r="FEH279" s="183"/>
      <c r="FEI279" s="183"/>
      <c r="FEJ279" s="183"/>
      <c r="FEK279" s="183"/>
      <c r="FEL279" s="183"/>
      <c r="FEM279" s="183"/>
      <c r="FEN279" s="183"/>
      <c r="FEO279" s="183"/>
      <c r="FEP279" s="183"/>
      <c r="FEQ279" s="183"/>
      <c r="FER279" s="183"/>
      <c r="FES279" s="183"/>
      <c r="FET279" s="183"/>
      <c r="FEU279" s="183"/>
      <c r="FEV279" s="183"/>
      <c r="FEW279" s="183"/>
      <c r="FEX279" s="183"/>
      <c r="FEY279" s="183"/>
      <c r="FEZ279" s="183"/>
      <c r="FFA279" s="183"/>
      <c r="FFB279" s="183"/>
      <c r="FFC279" s="183"/>
      <c r="FFD279" s="183"/>
      <c r="FFE279" s="183"/>
      <c r="FFF279" s="183"/>
      <c r="FFG279" s="183"/>
      <c r="FFH279" s="183"/>
      <c r="FFI279" s="183"/>
      <c r="FFJ279" s="183"/>
      <c r="FFK279" s="183"/>
      <c r="FFL279" s="183"/>
      <c r="FFM279" s="183"/>
      <c r="FFN279" s="183"/>
      <c r="FFO279" s="183"/>
      <c r="FFP279" s="183"/>
      <c r="FFQ279" s="183"/>
      <c r="FFR279" s="183"/>
      <c r="FFS279" s="183"/>
      <c r="FFT279" s="183"/>
      <c r="FFU279" s="183"/>
      <c r="FFV279" s="183"/>
      <c r="FFW279" s="183"/>
      <c r="FFX279" s="183"/>
      <c r="FFY279" s="183"/>
      <c r="FFZ279" s="183"/>
      <c r="FGA279" s="183"/>
      <c r="FGB279" s="183"/>
      <c r="FGC279" s="183"/>
      <c r="FGD279" s="183"/>
      <c r="FGE279" s="183"/>
      <c r="FGF279" s="183"/>
      <c r="FGG279" s="183"/>
      <c r="FGH279" s="183"/>
      <c r="FGI279" s="183"/>
      <c r="FGJ279" s="183"/>
      <c r="FGK279" s="183"/>
      <c r="FGL279" s="183"/>
      <c r="FGM279" s="183"/>
      <c r="FGN279" s="183"/>
      <c r="FGO279" s="183"/>
      <c r="FGP279" s="183"/>
      <c r="FGQ279" s="183"/>
      <c r="FGR279" s="183"/>
      <c r="FGS279" s="183"/>
      <c r="FGT279" s="183"/>
      <c r="FGU279" s="183"/>
      <c r="FGV279" s="183"/>
      <c r="FGW279" s="183"/>
      <c r="FGX279" s="183"/>
      <c r="FGY279" s="183"/>
      <c r="FGZ279" s="183"/>
      <c r="FHA279" s="183"/>
      <c r="FHB279" s="183"/>
      <c r="FHC279" s="183"/>
      <c r="FHD279" s="183"/>
      <c r="FHE279" s="183"/>
      <c r="FHF279" s="183"/>
      <c r="FHG279" s="183"/>
      <c r="FHH279" s="183"/>
      <c r="FHI279" s="183"/>
      <c r="FHJ279" s="183"/>
      <c r="FHK279" s="183"/>
      <c r="FHL279" s="183"/>
      <c r="FHM279" s="183"/>
      <c r="FHN279" s="183"/>
      <c r="FHO279" s="183"/>
      <c r="FHP279" s="183"/>
      <c r="FHQ279" s="183"/>
      <c r="FHR279" s="183"/>
      <c r="FHS279" s="183"/>
      <c r="FHT279" s="183"/>
      <c r="FHU279" s="183"/>
      <c r="FHV279" s="183"/>
      <c r="FHW279" s="183"/>
      <c r="FHX279" s="183"/>
      <c r="FHY279" s="183"/>
      <c r="FHZ279" s="183"/>
      <c r="FIA279" s="183"/>
      <c r="FIB279" s="183"/>
      <c r="FIC279" s="183"/>
      <c r="FID279" s="183"/>
      <c r="FIE279" s="183"/>
      <c r="FIF279" s="183"/>
      <c r="FIG279" s="183"/>
      <c r="FIH279" s="183"/>
      <c r="FII279" s="183"/>
      <c r="FIJ279" s="183"/>
      <c r="FIK279" s="183"/>
      <c r="FIL279" s="183"/>
      <c r="FIM279" s="183"/>
      <c r="FIN279" s="183"/>
      <c r="FIO279" s="183"/>
      <c r="FIP279" s="183"/>
      <c r="FIQ279" s="183"/>
      <c r="FIR279" s="183"/>
      <c r="FIS279" s="183"/>
      <c r="FIT279" s="183"/>
      <c r="FIU279" s="183"/>
      <c r="FIV279" s="183"/>
      <c r="FIW279" s="183"/>
      <c r="FIX279" s="183"/>
      <c r="FIY279" s="183"/>
      <c r="FIZ279" s="183"/>
      <c r="FJA279" s="183"/>
      <c r="FJB279" s="183"/>
      <c r="FJC279" s="183"/>
      <c r="FJD279" s="183"/>
      <c r="FJE279" s="183"/>
      <c r="FJF279" s="183"/>
      <c r="FJG279" s="183"/>
      <c r="FJH279" s="183"/>
      <c r="FJI279" s="183"/>
      <c r="FJJ279" s="183"/>
      <c r="FJK279" s="183"/>
      <c r="FJL279" s="183"/>
      <c r="FJM279" s="183"/>
      <c r="FJN279" s="183"/>
      <c r="FJO279" s="183"/>
      <c r="FJP279" s="183"/>
      <c r="FJQ279" s="183"/>
      <c r="FJR279" s="183"/>
      <c r="FJS279" s="183"/>
      <c r="FJT279" s="183"/>
      <c r="FJU279" s="183"/>
      <c r="FJV279" s="183"/>
      <c r="FJW279" s="183"/>
      <c r="FJX279" s="183"/>
      <c r="FJY279" s="183"/>
      <c r="FJZ279" s="183"/>
      <c r="FKA279" s="183"/>
      <c r="FKB279" s="183"/>
      <c r="FKC279" s="183"/>
      <c r="FKD279" s="183"/>
      <c r="FKE279" s="183"/>
      <c r="FKF279" s="183"/>
      <c r="FKG279" s="183"/>
      <c r="FKH279" s="183"/>
      <c r="FKI279" s="183"/>
      <c r="FKJ279" s="183"/>
      <c r="FKK279" s="183"/>
      <c r="FKL279" s="183"/>
      <c r="FKM279" s="183"/>
      <c r="FKN279" s="183"/>
      <c r="FKO279" s="183"/>
      <c r="FKP279" s="183"/>
      <c r="FKQ279" s="183"/>
      <c r="FKR279" s="183"/>
      <c r="FKS279" s="183"/>
      <c r="FKT279" s="183"/>
      <c r="FKU279" s="183"/>
      <c r="FKV279" s="183"/>
      <c r="FKW279" s="183"/>
      <c r="FKX279" s="183"/>
      <c r="FKY279" s="183"/>
      <c r="FKZ279" s="183"/>
      <c r="FLA279" s="183"/>
      <c r="FLB279" s="183"/>
      <c r="FLC279" s="183"/>
      <c r="FLD279" s="183"/>
      <c r="FLE279" s="183"/>
      <c r="FLF279" s="183"/>
      <c r="FLG279" s="183"/>
      <c r="FLH279" s="183"/>
      <c r="FLI279" s="183"/>
      <c r="FLJ279" s="183"/>
      <c r="FLK279" s="183"/>
      <c r="FLL279" s="183"/>
      <c r="FLM279" s="183"/>
      <c r="FLN279" s="183"/>
      <c r="FLO279" s="183"/>
      <c r="FLP279" s="183"/>
      <c r="FLQ279" s="183"/>
      <c r="FLR279" s="183"/>
      <c r="FLS279" s="183"/>
      <c r="FLT279" s="183"/>
      <c r="FLU279" s="183"/>
      <c r="FLV279" s="183"/>
      <c r="FLW279" s="183"/>
      <c r="FLX279" s="183"/>
      <c r="FLY279" s="183"/>
      <c r="FLZ279" s="183"/>
      <c r="FMA279" s="183"/>
      <c r="FMB279" s="183"/>
      <c r="FMC279" s="183"/>
      <c r="FMD279" s="183"/>
      <c r="FME279" s="183"/>
      <c r="FMF279" s="183"/>
      <c r="FMG279" s="183"/>
      <c r="FMH279" s="183"/>
      <c r="FMI279" s="183"/>
      <c r="FMJ279" s="183"/>
      <c r="FMK279" s="183"/>
      <c r="FML279" s="183"/>
      <c r="FMM279" s="183"/>
      <c r="FMN279" s="183"/>
      <c r="FMO279" s="183"/>
      <c r="FMP279" s="183"/>
      <c r="FMQ279" s="183"/>
      <c r="FMR279" s="183"/>
      <c r="FMS279" s="183"/>
      <c r="FMT279" s="183"/>
      <c r="FMU279" s="183"/>
      <c r="FMV279" s="183"/>
      <c r="FMW279" s="183"/>
      <c r="FMX279" s="183"/>
      <c r="FMY279" s="183"/>
      <c r="FMZ279" s="183"/>
      <c r="FNA279" s="183"/>
      <c r="FNB279" s="183"/>
      <c r="FNC279" s="183"/>
      <c r="FND279" s="183"/>
      <c r="FNE279" s="183"/>
      <c r="FNF279" s="183"/>
      <c r="FNG279" s="183"/>
      <c r="FNH279" s="183"/>
      <c r="FNI279" s="183"/>
      <c r="FNJ279" s="183"/>
      <c r="FNK279" s="183"/>
      <c r="FNL279" s="183"/>
      <c r="FNM279" s="183"/>
      <c r="FNN279" s="183"/>
      <c r="FNO279" s="183"/>
      <c r="FNP279" s="183"/>
      <c r="FNQ279" s="183"/>
      <c r="FNR279" s="183"/>
      <c r="FNS279" s="183"/>
      <c r="FNT279" s="183"/>
      <c r="FNU279" s="183"/>
      <c r="FNV279" s="183"/>
      <c r="FNW279" s="183"/>
      <c r="FNX279" s="183"/>
      <c r="FNY279" s="183"/>
      <c r="FNZ279" s="183"/>
      <c r="FOA279" s="183"/>
      <c r="FOB279" s="183"/>
      <c r="FOC279" s="183"/>
      <c r="FOD279" s="183"/>
      <c r="FOE279" s="183"/>
      <c r="FOF279" s="183"/>
      <c r="FOG279" s="183"/>
      <c r="FOH279" s="183"/>
      <c r="FOI279" s="183"/>
      <c r="FOJ279" s="183"/>
      <c r="FOK279" s="183"/>
      <c r="FOL279" s="183"/>
      <c r="FOM279" s="183"/>
      <c r="FON279" s="183"/>
      <c r="FOO279" s="183"/>
      <c r="FOP279" s="183"/>
      <c r="FOQ279" s="183"/>
      <c r="FOR279" s="183"/>
      <c r="FOS279" s="183"/>
      <c r="FOT279" s="183"/>
      <c r="FOU279" s="183"/>
      <c r="FOV279" s="183"/>
      <c r="FOW279" s="183"/>
      <c r="FOX279" s="183"/>
      <c r="FOY279" s="183"/>
      <c r="FOZ279" s="183"/>
      <c r="FPA279" s="183"/>
      <c r="FPB279" s="183"/>
      <c r="FPC279" s="183"/>
      <c r="FPD279" s="183"/>
      <c r="FPE279" s="183"/>
      <c r="FPF279" s="183"/>
      <c r="FPG279" s="183"/>
      <c r="FPH279" s="183"/>
      <c r="FPI279" s="183"/>
      <c r="FPJ279" s="183"/>
      <c r="FPK279" s="183"/>
      <c r="FPL279" s="183"/>
      <c r="FPM279" s="183"/>
      <c r="FPN279" s="183"/>
      <c r="FPO279" s="183"/>
      <c r="FPP279" s="183"/>
      <c r="FPQ279" s="183"/>
      <c r="FPR279" s="183"/>
      <c r="FPS279" s="183"/>
      <c r="FPT279" s="183"/>
      <c r="FPU279" s="183"/>
      <c r="FPV279" s="183"/>
      <c r="FPW279" s="183"/>
      <c r="FPX279" s="183"/>
      <c r="FPY279" s="183"/>
      <c r="FPZ279" s="183"/>
      <c r="FQA279" s="183"/>
      <c r="FQB279" s="183"/>
      <c r="FQC279" s="183"/>
      <c r="FQD279" s="183"/>
      <c r="FQE279" s="183"/>
      <c r="FQF279" s="183"/>
      <c r="FQG279" s="183"/>
      <c r="FQH279" s="183"/>
      <c r="FQI279" s="183"/>
      <c r="FQJ279" s="183"/>
      <c r="FQK279" s="183"/>
      <c r="FQL279" s="183"/>
      <c r="FQM279" s="183"/>
      <c r="FQN279" s="183"/>
      <c r="FQO279" s="183"/>
      <c r="FQP279" s="183"/>
      <c r="FQQ279" s="183"/>
      <c r="FQR279" s="183"/>
      <c r="FQS279" s="183"/>
      <c r="FQT279" s="183"/>
      <c r="FQU279" s="183"/>
      <c r="FQV279" s="183"/>
      <c r="FQW279" s="183"/>
      <c r="FQX279" s="183"/>
      <c r="FQY279" s="183"/>
      <c r="FQZ279" s="183"/>
      <c r="FRA279" s="183"/>
      <c r="FRB279" s="183"/>
      <c r="FRC279" s="183"/>
      <c r="FRD279" s="183"/>
      <c r="FRE279" s="183"/>
      <c r="FRF279" s="183"/>
      <c r="FRG279" s="183"/>
      <c r="FRH279" s="183"/>
      <c r="FRI279" s="183"/>
      <c r="FRJ279" s="183"/>
      <c r="FRK279" s="183"/>
      <c r="FRL279" s="183"/>
      <c r="FRM279" s="183"/>
      <c r="FRN279" s="183"/>
      <c r="FRO279" s="183"/>
      <c r="FRP279" s="183"/>
      <c r="FRQ279" s="183"/>
      <c r="FRR279" s="183"/>
      <c r="FRS279" s="183"/>
      <c r="FRT279" s="183"/>
      <c r="FRU279" s="183"/>
      <c r="FRV279" s="183"/>
      <c r="FRW279" s="183"/>
      <c r="FRX279" s="183"/>
      <c r="FRY279" s="183"/>
      <c r="FRZ279" s="183"/>
      <c r="FSA279" s="183"/>
      <c r="FSB279" s="183"/>
      <c r="FSC279" s="183"/>
      <c r="FSD279" s="183"/>
      <c r="FSE279" s="183"/>
      <c r="FSF279" s="183"/>
      <c r="FSG279" s="183"/>
      <c r="FSH279" s="183"/>
      <c r="FSI279" s="183"/>
      <c r="FSJ279" s="183"/>
      <c r="FSK279" s="183"/>
      <c r="FSL279" s="183"/>
      <c r="FSM279" s="183"/>
      <c r="FSN279" s="183"/>
      <c r="FSO279" s="183"/>
      <c r="FSP279" s="183"/>
      <c r="FSQ279" s="183"/>
      <c r="FSR279" s="183"/>
      <c r="FSS279" s="183"/>
      <c r="FST279" s="183"/>
      <c r="FSU279" s="183"/>
      <c r="FSV279" s="183"/>
      <c r="FSW279" s="183"/>
      <c r="FSX279" s="183"/>
      <c r="FSY279" s="183"/>
      <c r="FSZ279" s="183"/>
      <c r="FTA279" s="183"/>
      <c r="FTB279" s="183"/>
      <c r="FTC279" s="183"/>
      <c r="FTD279" s="183"/>
      <c r="FTE279" s="183"/>
      <c r="FTF279" s="183"/>
      <c r="FTG279" s="183"/>
      <c r="FTH279" s="183"/>
      <c r="FTI279" s="183"/>
      <c r="FTJ279" s="183"/>
      <c r="FTK279" s="183"/>
      <c r="FTL279" s="183"/>
      <c r="FTM279" s="183"/>
      <c r="FTN279" s="183"/>
      <c r="FTO279" s="183"/>
      <c r="FTP279" s="183"/>
      <c r="FTQ279" s="183"/>
      <c r="FTR279" s="183"/>
      <c r="FTS279" s="183"/>
      <c r="FTT279" s="183"/>
      <c r="FTU279" s="183"/>
      <c r="FTV279" s="183"/>
      <c r="FTW279" s="183"/>
      <c r="FTX279" s="183"/>
      <c r="FTY279" s="183"/>
      <c r="FTZ279" s="183"/>
      <c r="FUA279" s="183"/>
      <c r="FUB279" s="183"/>
      <c r="FUC279" s="183"/>
      <c r="FUD279" s="183"/>
      <c r="FUE279" s="183"/>
      <c r="FUF279" s="183"/>
      <c r="FUG279" s="183"/>
      <c r="FUH279" s="183"/>
      <c r="FUI279" s="183"/>
      <c r="FUJ279" s="183"/>
      <c r="FUK279" s="183"/>
      <c r="FUL279" s="183"/>
      <c r="FUM279" s="183"/>
      <c r="FUN279" s="183"/>
      <c r="FUO279" s="183"/>
      <c r="FUP279" s="183"/>
      <c r="FUQ279" s="183"/>
      <c r="FUR279" s="183"/>
      <c r="FUS279" s="183"/>
      <c r="FUT279" s="183"/>
      <c r="FUU279" s="183"/>
      <c r="FUV279" s="183"/>
      <c r="FUW279" s="183"/>
      <c r="FUX279" s="183"/>
      <c r="FUY279" s="183"/>
      <c r="FUZ279" s="183"/>
      <c r="FVA279" s="183"/>
      <c r="FVB279" s="183"/>
      <c r="FVC279" s="183"/>
      <c r="FVD279" s="183"/>
      <c r="FVE279" s="183"/>
      <c r="FVF279" s="183"/>
      <c r="FVG279" s="183"/>
      <c r="FVH279" s="183"/>
      <c r="FVI279" s="183"/>
      <c r="FVJ279" s="183"/>
      <c r="FVK279" s="183"/>
      <c r="FVL279" s="183"/>
      <c r="FVM279" s="183"/>
      <c r="FVN279" s="183"/>
      <c r="FVO279" s="183"/>
      <c r="FVP279" s="183"/>
      <c r="FVQ279" s="183"/>
      <c r="FVR279" s="183"/>
      <c r="FVS279" s="183"/>
      <c r="FVT279" s="183"/>
      <c r="FVU279" s="183"/>
      <c r="FVV279" s="183"/>
      <c r="FVW279" s="183"/>
      <c r="FVX279" s="183"/>
      <c r="FVY279" s="183"/>
      <c r="FVZ279" s="183"/>
      <c r="FWA279" s="183"/>
      <c r="FWB279" s="183"/>
      <c r="FWC279" s="183"/>
      <c r="FWD279" s="183"/>
      <c r="FWE279" s="183"/>
      <c r="FWF279" s="183"/>
      <c r="FWG279" s="183"/>
      <c r="FWH279" s="183"/>
      <c r="FWI279" s="183"/>
      <c r="FWJ279" s="183"/>
      <c r="FWK279" s="183"/>
      <c r="FWL279" s="183"/>
      <c r="FWM279" s="183"/>
      <c r="FWN279" s="183"/>
      <c r="FWO279" s="183"/>
      <c r="FWP279" s="183"/>
      <c r="FWQ279" s="183"/>
      <c r="FWR279" s="183"/>
      <c r="FWS279" s="183"/>
      <c r="FWT279" s="183"/>
      <c r="FWU279" s="183"/>
      <c r="FWV279" s="183"/>
      <c r="FWW279" s="183"/>
      <c r="FWX279" s="183"/>
      <c r="FWY279" s="183"/>
      <c r="FWZ279" s="183"/>
      <c r="FXA279" s="183"/>
      <c r="FXB279" s="183"/>
      <c r="FXC279" s="183"/>
      <c r="FXD279" s="183"/>
      <c r="FXE279" s="183"/>
      <c r="FXF279" s="183"/>
      <c r="FXG279" s="183"/>
      <c r="FXH279" s="183"/>
      <c r="FXI279" s="183"/>
      <c r="FXJ279" s="183"/>
      <c r="FXK279" s="183"/>
      <c r="FXL279" s="183"/>
      <c r="FXM279" s="183"/>
      <c r="FXN279" s="183"/>
      <c r="FXO279" s="183"/>
      <c r="FXP279" s="183"/>
      <c r="FXQ279" s="183"/>
      <c r="FXR279" s="183"/>
      <c r="FXS279" s="183"/>
      <c r="FXT279" s="183"/>
      <c r="FXU279" s="183"/>
      <c r="FXV279" s="183"/>
      <c r="FXW279" s="183"/>
      <c r="FXX279" s="183"/>
      <c r="FXY279" s="183"/>
      <c r="FXZ279" s="183"/>
      <c r="FYA279" s="183"/>
      <c r="FYB279" s="183"/>
      <c r="FYC279" s="183"/>
      <c r="FYD279" s="183"/>
      <c r="FYE279" s="183"/>
      <c r="FYF279" s="183"/>
      <c r="FYG279" s="183"/>
      <c r="FYH279" s="183"/>
      <c r="FYI279" s="183"/>
      <c r="FYJ279" s="183"/>
      <c r="FYK279" s="183"/>
      <c r="FYL279" s="183"/>
      <c r="FYM279" s="183"/>
      <c r="FYN279" s="183"/>
      <c r="FYO279" s="183"/>
      <c r="FYP279" s="183"/>
      <c r="FYQ279" s="183"/>
      <c r="FYR279" s="183"/>
      <c r="FYS279" s="183"/>
      <c r="FYT279" s="183"/>
      <c r="FYU279" s="183"/>
      <c r="FYV279" s="183"/>
      <c r="FYW279" s="183"/>
      <c r="FYX279" s="183"/>
      <c r="FYY279" s="183"/>
      <c r="FYZ279" s="183"/>
      <c r="FZA279" s="183"/>
      <c r="FZB279" s="183"/>
      <c r="FZC279" s="183"/>
      <c r="FZD279" s="183"/>
      <c r="FZE279" s="183"/>
      <c r="FZF279" s="183"/>
      <c r="FZG279" s="183"/>
      <c r="FZH279" s="183"/>
      <c r="FZI279" s="183"/>
      <c r="FZJ279" s="183"/>
      <c r="FZK279" s="183"/>
      <c r="FZL279" s="183"/>
      <c r="FZM279" s="183"/>
      <c r="FZN279" s="183"/>
      <c r="FZO279" s="183"/>
      <c r="FZP279" s="183"/>
      <c r="FZQ279" s="183"/>
      <c r="FZR279" s="183"/>
      <c r="FZS279" s="183"/>
      <c r="FZT279" s="183"/>
      <c r="FZU279" s="183"/>
      <c r="FZV279" s="183"/>
      <c r="FZW279" s="183"/>
      <c r="FZX279" s="183"/>
      <c r="FZY279" s="183"/>
      <c r="FZZ279" s="183"/>
      <c r="GAA279" s="183"/>
      <c r="GAB279" s="183"/>
      <c r="GAC279" s="183"/>
      <c r="GAD279" s="183"/>
      <c r="GAE279" s="183"/>
      <c r="GAF279" s="183"/>
      <c r="GAG279" s="183"/>
      <c r="GAH279" s="183"/>
      <c r="GAI279" s="183"/>
      <c r="GAJ279" s="183"/>
      <c r="GAK279" s="183"/>
      <c r="GAL279" s="183"/>
      <c r="GAM279" s="183"/>
      <c r="GAN279" s="183"/>
      <c r="GAO279" s="183"/>
      <c r="GAP279" s="183"/>
      <c r="GAQ279" s="183"/>
      <c r="GAR279" s="183"/>
      <c r="GAS279" s="183"/>
      <c r="GAT279" s="183"/>
      <c r="GAU279" s="183"/>
      <c r="GAV279" s="183"/>
      <c r="GAW279" s="183"/>
      <c r="GAX279" s="183"/>
      <c r="GAY279" s="183"/>
      <c r="GAZ279" s="183"/>
      <c r="GBA279" s="183"/>
      <c r="GBB279" s="183"/>
      <c r="GBC279" s="183"/>
      <c r="GBD279" s="183"/>
      <c r="GBE279" s="183"/>
      <c r="GBF279" s="183"/>
      <c r="GBG279" s="183"/>
      <c r="GBH279" s="183"/>
      <c r="GBI279" s="183"/>
      <c r="GBJ279" s="183"/>
      <c r="GBK279" s="183"/>
      <c r="GBL279" s="183"/>
      <c r="GBM279" s="183"/>
      <c r="GBN279" s="183"/>
      <c r="GBO279" s="183"/>
      <c r="GBP279" s="183"/>
      <c r="GBQ279" s="183"/>
      <c r="GBR279" s="183"/>
      <c r="GBS279" s="183"/>
      <c r="GBT279" s="183"/>
      <c r="GBU279" s="183"/>
      <c r="GBV279" s="183"/>
      <c r="GBW279" s="183"/>
      <c r="GBX279" s="183"/>
      <c r="GBY279" s="183"/>
      <c r="GBZ279" s="183"/>
      <c r="GCA279" s="183"/>
      <c r="GCB279" s="183"/>
      <c r="GCC279" s="183"/>
      <c r="GCD279" s="183"/>
      <c r="GCE279" s="183"/>
      <c r="GCF279" s="183"/>
      <c r="GCG279" s="183"/>
      <c r="GCH279" s="183"/>
      <c r="GCI279" s="183"/>
      <c r="GCJ279" s="183"/>
      <c r="GCK279" s="183"/>
      <c r="GCL279" s="183"/>
      <c r="GCM279" s="183"/>
      <c r="GCN279" s="183"/>
      <c r="GCO279" s="183"/>
      <c r="GCP279" s="183"/>
      <c r="GCQ279" s="183"/>
      <c r="GCR279" s="183"/>
      <c r="GCS279" s="183"/>
      <c r="GCT279" s="183"/>
      <c r="GCU279" s="183"/>
      <c r="GCV279" s="183"/>
      <c r="GCW279" s="183"/>
      <c r="GCX279" s="183"/>
      <c r="GCY279" s="183"/>
      <c r="GCZ279" s="183"/>
      <c r="GDA279" s="183"/>
      <c r="GDB279" s="183"/>
      <c r="GDC279" s="183"/>
      <c r="GDD279" s="183"/>
      <c r="GDE279" s="183"/>
      <c r="GDF279" s="183"/>
      <c r="GDG279" s="183"/>
      <c r="GDH279" s="183"/>
      <c r="GDI279" s="183"/>
      <c r="GDJ279" s="183"/>
      <c r="GDK279" s="183"/>
      <c r="GDL279" s="183"/>
      <c r="GDM279" s="183"/>
      <c r="GDN279" s="183"/>
      <c r="GDO279" s="183"/>
      <c r="GDP279" s="183"/>
      <c r="GDQ279" s="183"/>
      <c r="GDR279" s="183"/>
      <c r="GDS279" s="183"/>
      <c r="GDT279" s="183"/>
      <c r="GDU279" s="183"/>
      <c r="GDV279" s="183"/>
      <c r="GDW279" s="183"/>
      <c r="GDX279" s="183"/>
      <c r="GDY279" s="183"/>
      <c r="GDZ279" s="183"/>
      <c r="GEA279" s="183"/>
      <c r="GEB279" s="183"/>
      <c r="GEC279" s="183"/>
      <c r="GED279" s="183"/>
      <c r="GEE279" s="183"/>
      <c r="GEF279" s="183"/>
      <c r="GEG279" s="183"/>
      <c r="GEH279" s="183"/>
      <c r="GEI279" s="183"/>
      <c r="GEJ279" s="183"/>
      <c r="GEK279" s="183"/>
      <c r="GEL279" s="183"/>
      <c r="GEM279" s="183"/>
      <c r="GEN279" s="183"/>
      <c r="GEO279" s="183"/>
      <c r="GEP279" s="183"/>
      <c r="GEQ279" s="183"/>
      <c r="GER279" s="183"/>
      <c r="GES279" s="183"/>
      <c r="GET279" s="183"/>
      <c r="GEU279" s="183"/>
      <c r="GEV279" s="183"/>
      <c r="GEW279" s="183"/>
      <c r="GEX279" s="183"/>
      <c r="GEY279" s="183"/>
      <c r="GEZ279" s="183"/>
      <c r="GFA279" s="183"/>
      <c r="GFB279" s="183"/>
      <c r="GFC279" s="183"/>
      <c r="GFD279" s="183"/>
      <c r="GFE279" s="183"/>
      <c r="GFF279" s="183"/>
      <c r="GFG279" s="183"/>
      <c r="GFH279" s="183"/>
      <c r="GFI279" s="183"/>
      <c r="GFJ279" s="183"/>
      <c r="GFK279" s="183"/>
      <c r="GFL279" s="183"/>
      <c r="GFM279" s="183"/>
      <c r="GFN279" s="183"/>
      <c r="GFO279" s="183"/>
      <c r="GFP279" s="183"/>
      <c r="GFQ279" s="183"/>
      <c r="GFR279" s="183"/>
      <c r="GFS279" s="183"/>
      <c r="GFT279" s="183"/>
      <c r="GFU279" s="183"/>
      <c r="GFV279" s="183"/>
      <c r="GFW279" s="183"/>
      <c r="GFX279" s="183"/>
      <c r="GFY279" s="183"/>
      <c r="GFZ279" s="183"/>
      <c r="GGA279" s="183"/>
      <c r="GGB279" s="183"/>
      <c r="GGC279" s="183"/>
      <c r="GGD279" s="183"/>
      <c r="GGE279" s="183"/>
      <c r="GGF279" s="183"/>
      <c r="GGG279" s="183"/>
      <c r="GGH279" s="183"/>
      <c r="GGI279" s="183"/>
      <c r="GGJ279" s="183"/>
      <c r="GGK279" s="183"/>
      <c r="GGL279" s="183"/>
      <c r="GGM279" s="183"/>
      <c r="GGN279" s="183"/>
      <c r="GGO279" s="183"/>
      <c r="GGP279" s="183"/>
      <c r="GGQ279" s="183"/>
      <c r="GGR279" s="183"/>
      <c r="GGS279" s="183"/>
      <c r="GGT279" s="183"/>
      <c r="GGU279" s="183"/>
      <c r="GGV279" s="183"/>
      <c r="GGW279" s="183"/>
      <c r="GGX279" s="183"/>
      <c r="GGY279" s="183"/>
      <c r="GGZ279" s="183"/>
      <c r="GHA279" s="183"/>
      <c r="GHB279" s="183"/>
      <c r="GHC279" s="183"/>
      <c r="GHD279" s="183"/>
      <c r="GHE279" s="183"/>
      <c r="GHF279" s="183"/>
      <c r="GHG279" s="183"/>
      <c r="GHH279" s="183"/>
      <c r="GHI279" s="183"/>
      <c r="GHJ279" s="183"/>
      <c r="GHK279" s="183"/>
      <c r="GHL279" s="183"/>
      <c r="GHM279" s="183"/>
      <c r="GHN279" s="183"/>
      <c r="GHO279" s="183"/>
      <c r="GHP279" s="183"/>
      <c r="GHQ279" s="183"/>
      <c r="GHR279" s="183"/>
      <c r="GHS279" s="183"/>
      <c r="GHT279" s="183"/>
      <c r="GHU279" s="183"/>
      <c r="GHV279" s="183"/>
      <c r="GHW279" s="183"/>
      <c r="GHX279" s="183"/>
      <c r="GHY279" s="183"/>
      <c r="GHZ279" s="183"/>
      <c r="GIA279" s="183"/>
      <c r="GIB279" s="183"/>
      <c r="GIC279" s="183"/>
      <c r="GID279" s="183"/>
      <c r="GIE279" s="183"/>
      <c r="GIF279" s="183"/>
      <c r="GIG279" s="183"/>
      <c r="GIH279" s="183"/>
      <c r="GII279" s="183"/>
      <c r="GIJ279" s="183"/>
      <c r="GIK279" s="183"/>
      <c r="GIL279" s="183"/>
      <c r="GIM279" s="183"/>
      <c r="GIN279" s="183"/>
      <c r="GIO279" s="183"/>
      <c r="GIP279" s="183"/>
      <c r="GIQ279" s="183"/>
      <c r="GIR279" s="183"/>
      <c r="GIS279" s="183"/>
      <c r="GIT279" s="183"/>
      <c r="GIU279" s="183"/>
      <c r="GIV279" s="183"/>
      <c r="GIW279" s="183"/>
      <c r="GIX279" s="183"/>
      <c r="GIY279" s="183"/>
      <c r="GIZ279" s="183"/>
      <c r="GJA279" s="183"/>
      <c r="GJB279" s="183"/>
      <c r="GJC279" s="183"/>
      <c r="GJD279" s="183"/>
      <c r="GJE279" s="183"/>
      <c r="GJF279" s="183"/>
      <c r="GJG279" s="183"/>
      <c r="GJH279" s="183"/>
      <c r="GJI279" s="183"/>
      <c r="GJJ279" s="183"/>
      <c r="GJK279" s="183"/>
      <c r="GJL279" s="183"/>
      <c r="GJM279" s="183"/>
      <c r="GJN279" s="183"/>
      <c r="GJO279" s="183"/>
      <c r="GJP279" s="183"/>
      <c r="GJQ279" s="183"/>
      <c r="GJR279" s="183"/>
      <c r="GJS279" s="183"/>
      <c r="GJT279" s="183"/>
      <c r="GJU279" s="183"/>
      <c r="GJV279" s="183"/>
      <c r="GJW279" s="183"/>
      <c r="GJX279" s="183"/>
      <c r="GJY279" s="183"/>
      <c r="GJZ279" s="183"/>
      <c r="GKA279" s="183"/>
      <c r="GKB279" s="183"/>
      <c r="GKC279" s="183"/>
      <c r="GKD279" s="183"/>
      <c r="GKE279" s="183"/>
      <c r="GKF279" s="183"/>
      <c r="GKG279" s="183"/>
      <c r="GKH279" s="183"/>
      <c r="GKI279" s="183"/>
      <c r="GKJ279" s="183"/>
      <c r="GKK279" s="183"/>
      <c r="GKL279" s="183"/>
      <c r="GKM279" s="183"/>
      <c r="GKN279" s="183"/>
      <c r="GKO279" s="183"/>
      <c r="GKP279" s="183"/>
      <c r="GKQ279" s="183"/>
      <c r="GKR279" s="183"/>
      <c r="GKS279" s="183"/>
      <c r="GKT279" s="183"/>
      <c r="GKU279" s="183"/>
      <c r="GKV279" s="183"/>
      <c r="GKW279" s="183"/>
      <c r="GKX279" s="183"/>
      <c r="GKY279" s="183"/>
      <c r="GKZ279" s="183"/>
      <c r="GLA279" s="183"/>
      <c r="GLB279" s="183"/>
      <c r="GLC279" s="183"/>
      <c r="GLD279" s="183"/>
      <c r="GLE279" s="183"/>
      <c r="GLF279" s="183"/>
      <c r="GLG279" s="183"/>
      <c r="GLH279" s="183"/>
      <c r="GLI279" s="183"/>
      <c r="GLJ279" s="183"/>
      <c r="GLK279" s="183"/>
      <c r="GLL279" s="183"/>
      <c r="GLM279" s="183"/>
      <c r="GLN279" s="183"/>
      <c r="GLO279" s="183"/>
      <c r="GLP279" s="183"/>
      <c r="GLQ279" s="183"/>
      <c r="GLR279" s="183"/>
      <c r="GLS279" s="183"/>
      <c r="GLT279" s="183"/>
      <c r="GLU279" s="183"/>
      <c r="GLV279" s="183"/>
      <c r="GLW279" s="183"/>
      <c r="GLX279" s="183"/>
      <c r="GLY279" s="183"/>
      <c r="GLZ279" s="183"/>
      <c r="GMA279" s="183"/>
      <c r="GMB279" s="183"/>
      <c r="GMC279" s="183"/>
      <c r="GMD279" s="183"/>
      <c r="GME279" s="183"/>
      <c r="GMF279" s="183"/>
      <c r="GMG279" s="183"/>
      <c r="GMH279" s="183"/>
      <c r="GMI279" s="183"/>
      <c r="GMJ279" s="183"/>
      <c r="GMK279" s="183"/>
      <c r="GML279" s="183"/>
      <c r="GMM279" s="183"/>
      <c r="GMN279" s="183"/>
      <c r="GMO279" s="183"/>
      <c r="GMP279" s="183"/>
      <c r="GMQ279" s="183"/>
      <c r="GMR279" s="183"/>
      <c r="GMS279" s="183"/>
      <c r="GMT279" s="183"/>
      <c r="GMU279" s="183"/>
      <c r="GMV279" s="183"/>
      <c r="GMW279" s="183"/>
      <c r="GMX279" s="183"/>
      <c r="GMY279" s="183"/>
      <c r="GMZ279" s="183"/>
      <c r="GNA279" s="183"/>
      <c r="GNB279" s="183"/>
      <c r="GNC279" s="183"/>
      <c r="GND279" s="183"/>
      <c r="GNE279" s="183"/>
      <c r="GNF279" s="183"/>
      <c r="GNG279" s="183"/>
      <c r="GNH279" s="183"/>
      <c r="GNI279" s="183"/>
      <c r="GNJ279" s="183"/>
      <c r="GNK279" s="183"/>
      <c r="GNL279" s="183"/>
      <c r="GNM279" s="183"/>
      <c r="GNN279" s="183"/>
      <c r="GNO279" s="183"/>
      <c r="GNP279" s="183"/>
      <c r="GNQ279" s="183"/>
      <c r="GNR279" s="183"/>
      <c r="GNS279" s="183"/>
      <c r="GNT279" s="183"/>
      <c r="GNU279" s="183"/>
      <c r="GNV279" s="183"/>
      <c r="GNW279" s="183"/>
      <c r="GNX279" s="183"/>
      <c r="GNY279" s="183"/>
      <c r="GNZ279" s="183"/>
      <c r="GOA279" s="183"/>
      <c r="GOB279" s="183"/>
      <c r="GOC279" s="183"/>
      <c r="GOD279" s="183"/>
      <c r="GOE279" s="183"/>
      <c r="GOF279" s="183"/>
      <c r="GOG279" s="183"/>
      <c r="GOH279" s="183"/>
      <c r="GOI279" s="183"/>
      <c r="GOJ279" s="183"/>
      <c r="GOK279" s="183"/>
      <c r="GOL279" s="183"/>
      <c r="GOM279" s="183"/>
      <c r="GON279" s="183"/>
      <c r="GOO279" s="183"/>
      <c r="GOP279" s="183"/>
      <c r="GOQ279" s="183"/>
      <c r="GOR279" s="183"/>
      <c r="GOS279" s="183"/>
      <c r="GOT279" s="183"/>
      <c r="GOU279" s="183"/>
      <c r="GOV279" s="183"/>
      <c r="GOW279" s="183"/>
      <c r="GOX279" s="183"/>
      <c r="GOY279" s="183"/>
      <c r="GOZ279" s="183"/>
      <c r="GPA279" s="183"/>
      <c r="GPB279" s="183"/>
      <c r="GPC279" s="183"/>
      <c r="GPD279" s="183"/>
      <c r="GPE279" s="183"/>
      <c r="GPF279" s="183"/>
      <c r="GPG279" s="183"/>
      <c r="GPH279" s="183"/>
      <c r="GPI279" s="183"/>
      <c r="GPJ279" s="183"/>
      <c r="GPK279" s="183"/>
      <c r="GPL279" s="183"/>
      <c r="GPM279" s="183"/>
      <c r="GPN279" s="183"/>
      <c r="GPO279" s="183"/>
      <c r="GPP279" s="183"/>
      <c r="GPQ279" s="183"/>
      <c r="GPR279" s="183"/>
      <c r="GPS279" s="183"/>
      <c r="GPT279" s="183"/>
      <c r="GPU279" s="183"/>
      <c r="GPV279" s="183"/>
      <c r="GPW279" s="183"/>
      <c r="GPX279" s="183"/>
      <c r="GPY279" s="183"/>
      <c r="GPZ279" s="183"/>
      <c r="GQA279" s="183"/>
      <c r="GQB279" s="183"/>
      <c r="GQC279" s="183"/>
      <c r="GQD279" s="183"/>
      <c r="GQE279" s="183"/>
      <c r="GQF279" s="183"/>
      <c r="GQG279" s="183"/>
      <c r="GQH279" s="183"/>
      <c r="GQI279" s="183"/>
      <c r="GQJ279" s="183"/>
      <c r="GQK279" s="183"/>
      <c r="GQL279" s="183"/>
      <c r="GQM279" s="183"/>
      <c r="GQN279" s="183"/>
      <c r="GQO279" s="183"/>
      <c r="GQP279" s="183"/>
      <c r="GQQ279" s="183"/>
      <c r="GQR279" s="183"/>
      <c r="GQS279" s="183"/>
      <c r="GQT279" s="183"/>
      <c r="GQU279" s="183"/>
      <c r="GQV279" s="183"/>
      <c r="GQW279" s="183"/>
      <c r="GQX279" s="183"/>
      <c r="GQY279" s="183"/>
      <c r="GQZ279" s="183"/>
      <c r="GRA279" s="183"/>
      <c r="GRB279" s="183"/>
      <c r="GRC279" s="183"/>
      <c r="GRD279" s="183"/>
      <c r="GRE279" s="183"/>
      <c r="GRF279" s="183"/>
      <c r="GRG279" s="183"/>
      <c r="GRH279" s="183"/>
      <c r="GRI279" s="183"/>
      <c r="GRJ279" s="183"/>
      <c r="GRK279" s="183"/>
      <c r="GRL279" s="183"/>
      <c r="GRM279" s="183"/>
      <c r="GRN279" s="183"/>
      <c r="GRO279" s="183"/>
      <c r="GRP279" s="183"/>
      <c r="GRQ279" s="183"/>
      <c r="GRR279" s="183"/>
      <c r="GRS279" s="183"/>
      <c r="GRT279" s="183"/>
      <c r="GRU279" s="183"/>
      <c r="GRV279" s="183"/>
      <c r="GRW279" s="183"/>
      <c r="GRX279" s="183"/>
      <c r="GRY279" s="183"/>
      <c r="GRZ279" s="183"/>
      <c r="GSA279" s="183"/>
      <c r="GSB279" s="183"/>
      <c r="GSC279" s="183"/>
      <c r="GSD279" s="183"/>
      <c r="GSE279" s="183"/>
      <c r="GSF279" s="183"/>
      <c r="GSG279" s="183"/>
      <c r="GSH279" s="183"/>
      <c r="GSI279" s="183"/>
      <c r="GSJ279" s="183"/>
      <c r="GSK279" s="183"/>
      <c r="GSL279" s="183"/>
      <c r="GSM279" s="183"/>
      <c r="GSN279" s="183"/>
      <c r="GSO279" s="183"/>
      <c r="GSP279" s="183"/>
      <c r="GSQ279" s="183"/>
      <c r="GSR279" s="183"/>
      <c r="GSS279" s="183"/>
      <c r="GST279" s="183"/>
      <c r="GSU279" s="183"/>
      <c r="GSV279" s="183"/>
      <c r="GSW279" s="183"/>
      <c r="GSX279" s="183"/>
      <c r="GSY279" s="183"/>
      <c r="GSZ279" s="183"/>
      <c r="GTA279" s="183"/>
      <c r="GTB279" s="183"/>
      <c r="GTC279" s="183"/>
      <c r="GTD279" s="183"/>
      <c r="GTE279" s="183"/>
      <c r="GTF279" s="183"/>
      <c r="GTG279" s="183"/>
      <c r="GTH279" s="183"/>
      <c r="GTI279" s="183"/>
      <c r="GTJ279" s="183"/>
      <c r="GTK279" s="183"/>
      <c r="GTL279" s="183"/>
      <c r="GTM279" s="183"/>
      <c r="GTN279" s="183"/>
      <c r="GTO279" s="183"/>
      <c r="GTP279" s="183"/>
      <c r="GTQ279" s="183"/>
      <c r="GTR279" s="183"/>
      <c r="GTS279" s="183"/>
      <c r="GTT279" s="183"/>
      <c r="GTU279" s="183"/>
      <c r="GTV279" s="183"/>
      <c r="GTW279" s="183"/>
      <c r="GTX279" s="183"/>
      <c r="GTY279" s="183"/>
      <c r="GTZ279" s="183"/>
      <c r="GUA279" s="183"/>
      <c r="GUB279" s="183"/>
      <c r="GUC279" s="183"/>
      <c r="GUD279" s="183"/>
      <c r="GUE279" s="183"/>
      <c r="GUF279" s="183"/>
      <c r="GUG279" s="183"/>
      <c r="GUH279" s="183"/>
      <c r="GUI279" s="183"/>
      <c r="GUJ279" s="183"/>
      <c r="GUK279" s="183"/>
      <c r="GUL279" s="183"/>
      <c r="GUM279" s="183"/>
      <c r="GUN279" s="183"/>
      <c r="GUO279" s="183"/>
      <c r="GUP279" s="183"/>
      <c r="GUQ279" s="183"/>
      <c r="GUR279" s="183"/>
      <c r="GUS279" s="183"/>
      <c r="GUT279" s="183"/>
      <c r="GUU279" s="183"/>
      <c r="GUV279" s="183"/>
      <c r="GUW279" s="183"/>
      <c r="GUX279" s="183"/>
      <c r="GUY279" s="183"/>
      <c r="GUZ279" s="183"/>
      <c r="GVA279" s="183"/>
      <c r="GVB279" s="183"/>
      <c r="GVC279" s="183"/>
      <c r="GVD279" s="183"/>
      <c r="GVE279" s="183"/>
      <c r="GVF279" s="183"/>
      <c r="GVG279" s="183"/>
      <c r="GVH279" s="183"/>
      <c r="GVI279" s="183"/>
      <c r="GVJ279" s="183"/>
      <c r="GVK279" s="183"/>
      <c r="GVL279" s="183"/>
      <c r="GVM279" s="183"/>
      <c r="GVN279" s="183"/>
      <c r="GVO279" s="183"/>
      <c r="GVP279" s="183"/>
      <c r="GVQ279" s="183"/>
      <c r="GVR279" s="183"/>
      <c r="GVS279" s="183"/>
      <c r="GVT279" s="183"/>
      <c r="GVU279" s="183"/>
      <c r="GVV279" s="183"/>
      <c r="GVW279" s="183"/>
      <c r="GVX279" s="183"/>
      <c r="GVY279" s="183"/>
      <c r="GVZ279" s="183"/>
      <c r="GWA279" s="183"/>
      <c r="GWB279" s="183"/>
      <c r="GWC279" s="183"/>
      <c r="GWD279" s="183"/>
      <c r="GWE279" s="183"/>
      <c r="GWF279" s="183"/>
      <c r="GWG279" s="183"/>
      <c r="GWH279" s="183"/>
      <c r="GWI279" s="183"/>
      <c r="GWJ279" s="183"/>
      <c r="GWK279" s="183"/>
      <c r="GWL279" s="183"/>
      <c r="GWM279" s="183"/>
      <c r="GWN279" s="183"/>
      <c r="GWO279" s="183"/>
      <c r="GWP279" s="183"/>
      <c r="GWQ279" s="183"/>
      <c r="GWR279" s="183"/>
      <c r="GWS279" s="183"/>
      <c r="GWT279" s="183"/>
      <c r="GWU279" s="183"/>
      <c r="GWV279" s="183"/>
      <c r="GWW279" s="183"/>
      <c r="GWX279" s="183"/>
      <c r="GWY279" s="183"/>
      <c r="GWZ279" s="183"/>
      <c r="GXA279" s="183"/>
      <c r="GXB279" s="183"/>
      <c r="GXC279" s="183"/>
      <c r="GXD279" s="183"/>
      <c r="GXE279" s="183"/>
      <c r="GXF279" s="183"/>
      <c r="GXG279" s="183"/>
      <c r="GXH279" s="183"/>
      <c r="GXI279" s="183"/>
      <c r="GXJ279" s="183"/>
      <c r="GXK279" s="183"/>
      <c r="GXL279" s="183"/>
      <c r="GXM279" s="183"/>
      <c r="GXN279" s="183"/>
      <c r="GXO279" s="183"/>
      <c r="GXP279" s="183"/>
      <c r="GXQ279" s="183"/>
      <c r="GXR279" s="183"/>
      <c r="GXS279" s="183"/>
      <c r="GXT279" s="183"/>
      <c r="GXU279" s="183"/>
      <c r="GXV279" s="183"/>
      <c r="GXW279" s="183"/>
      <c r="GXX279" s="183"/>
      <c r="GXY279" s="183"/>
      <c r="GXZ279" s="183"/>
      <c r="GYA279" s="183"/>
      <c r="GYB279" s="183"/>
      <c r="GYC279" s="183"/>
      <c r="GYD279" s="183"/>
      <c r="GYE279" s="183"/>
      <c r="GYF279" s="183"/>
      <c r="GYG279" s="183"/>
      <c r="GYH279" s="183"/>
      <c r="GYI279" s="183"/>
      <c r="GYJ279" s="183"/>
      <c r="GYK279" s="183"/>
      <c r="GYL279" s="183"/>
      <c r="GYM279" s="183"/>
      <c r="GYN279" s="183"/>
      <c r="GYO279" s="183"/>
      <c r="GYP279" s="183"/>
      <c r="GYQ279" s="183"/>
      <c r="GYR279" s="183"/>
      <c r="GYS279" s="183"/>
      <c r="GYT279" s="183"/>
      <c r="GYU279" s="183"/>
      <c r="GYV279" s="183"/>
      <c r="GYW279" s="183"/>
      <c r="GYX279" s="183"/>
      <c r="GYY279" s="183"/>
      <c r="GYZ279" s="183"/>
      <c r="GZA279" s="183"/>
      <c r="GZB279" s="183"/>
      <c r="GZC279" s="183"/>
      <c r="GZD279" s="183"/>
      <c r="GZE279" s="183"/>
      <c r="GZF279" s="183"/>
      <c r="GZG279" s="183"/>
      <c r="GZH279" s="183"/>
      <c r="GZI279" s="183"/>
      <c r="GZJ279" s="183"/>
      <c r="GZK279" s="183"/>
      <c r="GZL279" s="183"/>
      <c r="GZM279" s="183"/>
      <c r="GZN279" s="183"/>
      <c r="GZO279" s="183"/>
      <c r="GZP279" s="183"/>
      <c r="GZQ279" s="183"/>
      <c r="GZR279" s="183"/>
      <c r="GZS279" s="183"/>
      <c r="GZT279" s="183"/>
      <c r="GZU279" s="183"/>
      <c r="GZV279" s="183"/>
      <c r="GZW279" s="183"/>
      <c r="GZX279" s="183"/>
      <c r="GZY279" s="183"/>
      <c r="GZZ279" s="183"/>
      <c r="HAA279" s="183"/>
      <c r="HAB279" s="183"/>
      <c r="HAC279" s="183"/>
      <c r="HAD279" s="183"/>
      <c r="HAE279" s="183"/>
      <c r="HAF279" s="183"/>
      <c r="HAG279" s="183"/>
      <c r="HAH279" s="183"/>
      <c r="HAI279" s="183"/>
      <c r="HAJ279" s="183"/>
      <c r="HAK279" s="183"/>
      <c r="HAL279" s="183"/>
      <c r="HAM279" s="183"/>
      <c r="HAN279" s="183"/>
      <c r="HAO279" s="183"/>
      <c r="HAP279" s="183"/>
      <c r="HAQ279" s="183"/>
      <c r="HAR279" s="183"/>
      <c r="HAS279" s="183"/>
      <c r="HAT279" s="183"/>
      <c r="HAU279" s="183"/>
      <c r="HAV279" s="183"/>
      <c r="HAW279" s="183"/>
      <c r="HAX279" s="183"/>
      <c r="HAY279" s="183"/>
      <c r="HAZ279" s="183"/>
      <c r="HBA279" s="183"/>
      <c r="HBB279" s="183"/>
      <c r="HBC279" s="183"/>
      <c r="HBD279" s="183"/>
      <c r="HBE279" s="183"/>
      <c r="HBF279" s="183"/>
      <c r="HBG279" s="183"/>
      <c r="HBH279" s="183"/>
      <c r="HBI279" s="183"/>
      <c r="HBJ279" s="183"/>
      <c r="HBK279" s="183"/>
      <c r="HBL279" s="183"/>
      <c r="HBM279" s="183"/>
      <c r="HBN279" s="183"/>
      <c r="HBO279" s="183"/>
      <c r="HBP279" s="183"/>
      <c r="HBQ279" s="183"/>
      <c r="HBR279" s="183"/>
      <c r="HBS279" s="183"/>
      <c r="HBT279" s="183"/>
      <c r="HBU279" s="183"/>
      <c r="HBV279" s="183"/>
      <c r="HBW279" s="183"/>
      <c r="HBX279" s="183"/>
      <c r="HBY279" s="183"/>
      <c r="HBZ279" s="183"/>
      <c r="HCA279" s="183"/>
      <c r="HCB279" s="183"/>
      <c r="HCC279" s="183"/>
      <c r="HCD279" s="183"/>
      <c r="HCE279" s="183"/>
      <c r="HCF279" s="183"/>
      <c r="HCG279" s="183"/>
      <c r="HCH279" s="183"/>
      <c r="HCI279" s="183"/>
      <c r="HCJ279" s="183"/>
      <c r="HCK279" s="183"/>
      <c r="HCL279" s="183"/>
      <c r="HCM279" s="183"/>
      <c r="HCN279" s="183"/>
      <c r="HCO279" s="183"/>
      <c r="HCP279" s="183"/>
      <c r="HCQ279" s="183"/>
      <c r="HCR279" s="183"/>
      <c r="HCS279" s="183"/>
      <c r="HCT279" s="183"/>
      <c r="HCU279" s="183"/>
      <c r="HCV279" s="183"/>
      <c r="HCW279" s="183"/>
      <c r="HCX279" s="183"/>
      <c r="HCY279" s="183"/>
      <c r="HCZ279" s="183"/>
      <c r="HDA279" s="183"/>
      <c r="HDB279" s="183"/>
      <c r="HDC279" s="183"/>
      <c r="HDD279" s="183"/>
      <c r="HDE279" s="183"/>
      <c r="HDF279" s="183"/>
      <c r="HDG279" s="183"/>
      <c r="HDH279" s="183"/>
      <c r="HDI279" s="183"/>
      <c r="HDJ279" s="183"/>
      <c r="HDK279" s="183"/>
      <c r="HDL279" s="183"/>
      <c r="HDM279" s="183"/>
      <c r="HDN279" s="183"/>
      <c r="HDO279" s="183"/>
      <c r="HDP279" s="183"/>
      <c r="HDQ279" s="183"/>
      <c r="HDR279" s="183"/>
      <c r="HDS279" s="183"/>
      <c r="HDT279" s="183"/>
      <c r="HDU279" s="183"/>
      <c r="HDV279" s="183"/>
      <c r="HDW279" s="183"/>
      <c r="HDX279" s="183"/>
      <c r="HDY279" s="183"/>
      <c r="HDZ279" s="183"/>
      <c r="HEA279" s="183"/>
      <c r="HEB279" s="183"/>
      <c r="HEC279" s="183"/>
      <c r="HED279" s="183"/>
      <c r="HEE279" s="183"/>
      <c r="HEF279" s="183"/>
      <c r="HEG279" s="183"/>
      <c r="HEH279" s="183"/>
      <c r="HEI279" s="183"/>
      <c r="HEJ279" s="183"/>
      <c r="HEK279" s="183"/>
      <c r="HEL279" s="183"/>
      <c r="HEM279" s="183"/>
      <c r="HEN279" s="183"/>
      <c r="HEO279" s="183"/>
      <c r="HEP279" s="183"/>
      <c r="HEQ279" s="183"/>
      <c r="HER279" s="183"/>
      <c r="HES279" s="183"/>
      <c r="HET279" s="183"/>
      <c r="HEU279" s="183"/>
      <c r="HEV279" s="183"/>
      <c r="HEW279" s="183"/>
      <c r="HEX279" s="183"/>
      <c r="HEY279" s="183"/>
      <c r="HEZ279" s="183"/>
      <c r="HFA279" s="183"/>
      <c r="HFB279" s="183"/>
      <c r="HFC279" s="183"/>
      <c r="HFD279" s="183"/>
      <c r="HFE279" s="183"/>
      <c r="HFF279" s="183"/>
      <c r="HFG279" s="183"/>
      <c r="HFH279" s="183"/>
      <c r="HFI279" s="183"/>
      <c r="HFJ279" s="183"/>
      <c r="HFK279" s="183"/>
      <c r="HFL279" s="183"/>
      <c r="HFM279" s="183"/>
      <c r="HFN279" s="183"/>
      <c r="HFO279" s="183"/>
      <c r="HFP279" s="183"/>
      <c r="HFQ279" s="183"/>
      <c r="HFR279" s="183"/>
      <c r="HFS279" s="183"/>
      <c r="HFT279" s="183"/>
      <c r="HFU279" s="183"/>
      <c r="HFV279" s="183"/>
      <c r="HFW279" s="183"/>
      <c r="HFX279" s="183"/>
      <c r="HFY279" s="183"/>
      <c r="HFZ279" s="183"/>
      <c r="HGA279" s="183"/>
      <c r="HGB279" s="183"/>
      <c r="HGC279" s="183"/>
      <c r="HGD279" s="183"/>
      <c r="HGE279" s="183"/>
      <c r="HGF279" s="183"/>
      <c r="HGG279" s="183"/>
      <c r="HGH279" s="183"/>
      <c r="HGI279" s="183"/>
      <c r="HGJ279" s="183"/>
      <c r="HGK279" s="183"/>
      <c r="HGL279" s="183"/>
      <c r="HGM279" s="183"/>
      <c r="HGN279" s="183"/>
      <c r="HGO279" s="183"/>
      <c r="HGP279" s="183"/>
      <c r="HGQ279" s="183"/>
      <c r="HGR279" s="183"/>
      <c r="HGS279" s="183"/>
      <c r="HGT279" s="183"/>
      <c r="HGU279" s="183"/>
      <c r="HGV279" s="183"/>
      <c r="HGW279" s="183"/>
      <c r="HGX279" s="183"/>
      <c r="HGY279" s="183"/>
      <c r="HGZ279" s="183"/>
      <c r="HHA279" s="183"/>
      <c r="HHB279" s="183"/>
      <c r="HHC279" s="183"/>
      <c r="HHD279" s="183"/>
      <c r="HHE279" s="183"/>
      <c r="HHF279" s="183"/>
      <c r="HHG279" s="183"/>
      <c r="HHH279" s="183"/>
      <c r="HHI279" s="183"/>
      <c r="HHJ279" s="183"/>
      <c r="HHK279" s="183"/>
      <c r="HHL279" s="183"/>
      <c r="HHM279" s="183"/>
      <c r="HHN279" s="183"/>
      <c r="HHO279" s="183"/>
      <c r="HHP279" s="183"/>
      <c r="HHQ279" s="183"/>
      <c r="HHR279" s="183"/>
      <c r="HHS279" s="183"/>
      <c r="HHT279" s="183"/>
      <c r="HHU279" s="183"/>
      <c r="HHV279" s="183"/>
      <c r="HHW279" s="183"/>
      <c r="HHX279" s="183"/>
      <c r="HHY279" s="183"/>
      <c r="HHZ279" s="183"/>
      <c r="HIA279" s="183"/>
      <c r="HIB279" s="183"/>
      <c r="HIC279" s="183"/>
      <c r="HID279" s="183"/>
      <c r="HIE279" s="183"/>
      <c r="HIF279" s="183"/>
      <c r="HIG279" s="183"/>
      <c r="HIH279" s="183"/>
      <c r="HII279" s="183"/>
      <c r="HIJ279" s="183"/>
      <c r="HIK279" s="183"/>
      <c r="HIL279" s="183"/>
      <c r="HIM279" s="183"/>
      <c r="HIN279" s="183"/>
      <c r="HIO279" s="183"/>
      <c r="HIP279" s="183"/>
      <c r="HIQ279" s="183"/>
      <c r="HIR279" s="183"/>
      <c r="HIS279" s="183"/>
      <c r="HIT279" s="183"/>
      <c r="HIU279" s="183"/>
      <c r="HIV279" s="183"/>
      <c r="HIW279" s="183"/>
      <c r="HIX279" s="183"/>
      <c r="HIY279" s="183"/>
      <c r="HIZ279" s="183"/>
      <c r="HJA279" s="183"/>
      <c r="HJB279" s="183"/>
      <c r="HJC279" s="183"/>
      <c r="HJD279" s="183"/>
      <c r="HJE279" s="183"/>
      <c r="HJF279" s="183"/>
      <c r="HJG279" s="183"/>
      <c r="HJH279" s="183"/>
      <c r="HJI279" s="183"/>
      <c r="HJJ279" s="183"/>
      <c r="HJK279" s="183"/>
      <c r="HJL279" s="183"/>
      <c r="HJM279" s="183"/>
      <c r="HJN279" s="183"/>
      <c r="HJO279" s="183"/>
      <c r="HJP279" s="183"/>
      <c r="HJQ279" s="183"/>
      <c r="HJR279" s="183"/>
      <c r="HJS279" s="183"/>
      <c r="HJT279" s="183"/>
      <c r="HJU279" s="183"/>
      <c r="HJV279" s="183"/>
      <c r="HJW279" s="183"/>
      <c r="HJX279" s="183"/>
      <c r="HJY279" s="183"/>
      <c r="HJZ279" s="183"/>
      <c r="HKA279" s="183"/>
      <c r="HKB279" s="183"/>
      <c r="HKC279" s="183"/>
      <c r="HKD279" s="183"/>
      <c r="HKE279" s="183"/>
      <c r="HKF279" s="183"/>
      <c r="HKG279" s="183"/>
      <c r="HKH279" s="183"/>
      <c r="HKI279" s="183"/>
      <c r="HKJ279" s="183"/>
      <c r="HKK279" s="183"/>
      <c r="HKL279" s="183"/>
      <c r="HKM279" s="183"/>
      <c r="HKN279" s="183"/>
      <c r="HKO279" s="183"/>
      <c r="HKP279" s="183"/>
      <c r="HKQ279" s="183"/>
      <c r="HKR279" s="183"/>
      <c r="HKS279" s="183"/>
      <c r="HKT279" s="183"/>
      <c r="HKU279" s="183"/>
      <c r="HKV279" s="183"/>
      <c r="HKW279" s="183"/>
      <c r="HKX279" s="183"/>
      <c r="HKY279" s="183"/>
      <c r="HKZ279" s="183"/>
      <c r="HLA279" s="183"/>
      <c r="HLB279" s="183"/>
      <c r="HLC279" s="183"/>
      <c r="HLD279" s="183"/>
      <c r="HLE279" s="183"/>
      <c r="HLF279" s="183"/>
      <c r="HLG279" s="183"/>
      <c r="HLH279" s="183"/>
      <c r="HLI279" s="183"/>
      <c r="HLJ279" s="183"/>
      <c r="HLK279" s="183"/>
      <c r="HLL279" s="183"/>
      <c r="HLM279" s="183"/>
      <c r="HLN279" s="183"/>
      <c r="HLO279" s="183"/>
      <c r="HLP279" s="183"/>
      <c r="HLQ279" s="183"/>
      <c r="HLR279" s="183"/>
      <c r="HLS279" s="183"/>
      <c r="HLT279" s="183"/>
      <c r="HLU279" s="183"/>
      <c r="HLV279" s="183"/>
      <c r="HLW279" s="183"/>
      <c r="HLX279" s="183"/>
      <c r="HLY279" s="183"/>
      <c r="HLZ279" s="183"/>
      <c r="HMA279" s="183"/>
      <c r="HMB279" s="183"/>
      <c r="HMC279" s="183"/>
      <c r="HMD279" s="183"/>
      <c r="HME279" s="183"/>
      <c r="HMF279" s="183"/>
      <c r="HMG279" s="183"/>
      <c r="HMH279" s="183"/>
      <c r="HMI279" s="183"/>
      <c r="HMJ279" s="183"/>
      <c r="HMK279" s="183"/>
      <c r="HML279" s="183"/>
      <c r="HMM279" s="183"/>
      <c r="HMN279" s="183"/>
      <c r="HMO279" s="183"/>
      <c r="HMP279" s="183"/>
      <c r="HMQ279" s="183"/>
      <c r="HMR279" s="183"/>
      <c r="HMS279" s="183"/>
      <c r="HMT279" s="183"/>
      <c r="HMU279" s="183"/>
      <c r="HMV279" s="183"/>
      <c r="HMW279" s="183"/>
      <c r="HMX279" s="183"/>
      <c r="HMY279" s="183"/>
      <c r="HMZ279" s="183"/>
      <c r="HNA279" s="183"/>
      <c r="HNB279" s="183"/>
      <c r="HNC279" s="183"/>
      <c r="HND279" s="183"/>
      <c r="HNE279" s="183"/>
      <c r="HNF279" s="183"/>
      <c r="HNG279" s="183"/>
      <c r="HNH279" s="183"/>
      <c r="HNI279" s="183"/>
      <c r="HNJ279" s="183"/>
      <c r="HNK279" s="183"/>
      <c r="HNL279" s="183"/>
      <c r="HNM279" s="183"/>
      <c r="HNN279" s="183"/>
      <c r="HNO279" s="183"/>
      <c r="HNP279" s="183"/>
      <c r="HNQ279" s="183"/>
      <c r="HNR279" s="183"/>
      <c r="HNS279" s="183"/>
      <c r="HNT279" s="183"/>
      <c r="HNU279" s="183"/>
      <c r="HNV279" s="183"/>
      <c r="HNW279" s="183"/>
      <c r="HNX279" s="183"/>
      <c r="HNY279" s="183"/>
      <c r="HNZ279" s="183"/>
      <c r="HOA279" s="183"/>
      <c r="HOB279" s="183"/>
      <c r="HOC279" s="183"/>
      <c r="HOD279" s="183"/>
      <c r="HOE279" s="183"/>
      <c r="HOF279" s="183"/>
      <c r="HOG279" s="183"/>
      <c r="HOH279" s="183"/>
      <c r="HOI279" s="183"/>
      <c r="HOJ279" s="183"/>
      <c r="HOK279" s="183"/>
      <c r="HOL279" s="183"/>
      <c r="HOM279" s="183"/>
      <c r="HON279" s="183"/>
      <c r="HOO279" s="183"/>
      <c r="HOP279" s="183"/>
      <c r="HOQ279" s="183"/>
      <c r="HOR279" s="183"/>
      <c r="HOS279" s="183"/>
      <c r="HOT279" s="183"/>
      <c r="HOU279" s="183"/>
      <c r="HOV279" s="183"/>
      <c r="HOW279" s="183"/>
      <c r="HOX279" s="183"/>
      <c r="HOY279" s="183"/>
      <c r="HOZ279" s="183"/>
      <c r="HPA279" s="183"/>
      <c r="HPB279" s="183"/>
      <c r="HPC279" s="183"/>
      <c r="HPD279" s="183"/>
      <c r="HPE279" s="183"/>
      <c r="HPF279" s="183"/>
      <c r="HPG279" s="183"/>
      <c r="HPH279" s="183"/>
      <c r="HPI279" s="183"/>
      <c r="HPJ279" s="183"/>
      <c r="HPK279" s="183"/>
      <c r="HPL279" s="183"/>
      <c r="HPM279" s="183"/>
      <c r="HPN279" s="183"/>
      <c r="HPO279" s="183"/>
      <c r="HPP279" s="183"/>
      <c r="HPQ279" s="183"/>
      <c r="HPR279" s="183"/>
      <c r="HPS279" s="183"/>
      <c r="HPT279" s="183"/>
      <c r="HPU279" s="183"/>
      <c r="HPV279" s="183"/>
      <c r="HPW279" s="183"/>
      <c r="HPX279" s="183"/>
      <c r="HPY279" s="183"/>
      <c r="HPZ279" s="183"/>
      <c r="HQA279" s="183"/>
      <c r="HQB279" s="183"/>
      <c r="HQC279" s="183"/>
      <c r="HQD279" s="183"/>
      <c r="HQE279" s="183"/>
      <c r="HQF279" s="183"/>
      <c r="HQG279" s="183"/>
      <c r="HQH279" s="183"/>
      <c r="HQI279" s="183"/>
      <c r="HQJ279" s="183"/>
      <c r="HQK279" s="183"/>
      <c r="HQL279" s="183"/>
      <c r="HQM279" s="183"/>
      <c r="HQN279" s="183"/>
      <c r="HQO279" s="183"/>
      <c r="HQP279" s="183"/>
      <c r="HQQ279" s="183"/>
      <c r="HQR279" s="183"/>
      <c r="HQS279" s="183"/>
      <c r="HQT279" s="183"/>
      <c r="HQU279" s="183"/>
      <c r="HQV279" s="183"/>
      <c r="HQW279" s="183"/>
      <c r="HQX279" s="183"/>
      <c r="HQY279" s="183"/>
      <c r="HQZ279" s="183"/>
      <c r="HRA279" s="183"/>
      <c r="HRB279" s="183"/>
      <c r="HRC279" s="183"/>
      <c r="HRD279" s="183"/>
      <c r="HRE279" s="183"/>
      <c r="HRF279" s="183"/>
      <c r="HRG279" s="183"/>
      <c r="HRH279" s="183"/>
      <c r="HRI279" s="183"/>
      <c r="HRJ279" s="183"/>
      <c r="HRK279" s="183"/>
      <c r="HRL279" s="183"/>
      <c r="HRM279" s="183"/>
      <c r="HRN279" s="183"/>
      <c r="HRO279" s="183"/>
      <c r="HRP279" s="183"/>
      <c r="HRQ279" s="183"/>
      <c r="HRR279" s="183"/>
      <c r="HRS279" s="183"/>
      <c r="HRT279" s="183"/>
      <c r="HRU279" s="183"/>
      <c r="HRV279" s="183"/>
      <c r="HRW279" s="183"/>
      <c r="HRX279" s="183"/>
      <c r="HRY279" s="183"/>
      <c r="HRZ279" s="183"/>
      <c r="HSA279" s="183"/>
      <c r="HSB279" s="183"/>
      <c r="HSC279" s="183"/>
      <c r="HSD279" s="183"/>
      <c r="HSE279" s="183"/>
      <c r="HSF279" s="183"/>
      <c r="HSG279" s="183"/>
      <c r="HSH279" s="183"/>
      <c r="HSI279" s="183"/>
      <c r="HSJ279" s="183"/>
      <c r="HSK279" s="183"/>
      <c r="HSL279" s="183"/>
      <c r="HSM279" s="183"/>
      <c r="HSN279" s="183"/>
      <c r="HSO279" s="183"/>
      <c r="HSP279" s="183"/>
      <c r="HSQ279" s="183"/>
      <c r="HSR279" s="183"/>
      <c r="HSS279" s="183"/>
      <c r="HST279" s="183"/>
      <c r="HSU279" s="183"/>
      <c r="HSV279" s="183"/>
      <c r="HSW279" s="183"/>
      <c r="HSX279" s="183"/>
      <c r="HSY279" s="183"/>
      <c r="HSZ279" s="183"/>
      <c r="HTA279" s="183"/>
      <c r="HTB279" s="183"/>
      <c r="HTC279" s="183"/>
      <c r="HTD279" s="183"/>
      <c r="HTE279" s="183"/>
      <c r="HTF279" s="183"/>
      <c r="HTG279" s="183"/>
      <c r="HTH279" s="183"/>
      <c r="HTI279" s="183"/>
      <c r="HTJ279" s="183"/>
      <c r="HTK279" s="183"/>
      <c r="HTL279" s="183"/>
      <c r="HTM279" s="183"/>
      <c r="HTN279" s="183"/>
      <c r="HTO279" s="183"/>
      <c r="HTP279" s="183"/>
      <c r="HTQ279" s="183"/>
      <c r="HTR279" s="183"/>
      <c r="HTS279" s="183"/>
      <c r="HTT279" s="183"/>
      <c r="HTU279" s="183"/>
      <c r="HTV279" s="183"/>
      <c r="HTW279" s="183"/>
      <c r="HTX279" s="183"/>
      <c r="HTY279" s="183"/>
      <c r="HTZ279" s="183"/>
      <c r="HUA279" s="183"/>
      <c r="HUB279" s="183"/>
      <c r="HUC279" s="183"/>
      <c r="HUD279" s="183"/>
      <c r="HUE279" s="183"/>
      <c r="HUF279" s="183"/>
      <c r="HUG279" s="183"/>
      <c r="HUH279" s="183"/>
      <c r="HUI279" s="183"/>
      <c r="HUJ279" s="183"/>
      <c r="HUK279" s="183"/>
      <c r="HUL279" s="183"/>
      <c r="HUM279" s="183"/>
      <c r="HUN279" s="183"/>
      <c r="HUO279" s="183"/>
      <c r="HUP279" s="183"/>
      <c r="HUQ279" s="183"/>
      <c r="HUR279" s="183"/>
      <c r="HUS279" s="183"/>
      <c r="HUT279" s="183"/>
      <c r="HUU279" s="183"/>
      <c r="HUV279" s="183"/>
      <c r="HUW279" s="183"/>
      <c r="HUX279" s="183"/>
      <c r="HUY279" s="183"/>
      <c r="HUZ279" s="183"/>
      <c r="HVA279" s="183"/>
      <c r="HVB279" s="183"/>
      <c r="HVC279" s="183"/>
      <c r="HVD279" s="183"/>
      <c r="HVE279" s="183"/>
      <c r="HVF279" s="183"/>
      <c r="HVG279" s="183"/>
      <c r="HVH279" s="183"/>
      <c r="HVI279" s="183"/>
      <c r="HVJ279" s="183"/>
      <c r="HVK279" s="183"/>
      <c r="HVL279" s="183"/>
      <c r="HVM279" s="183"/>
      <c r="HVN279" s="183"/>
      <c r="HVO279" s="183"/>
      <c r="HVP279" s="183"/>
      <c r="HVQ279" s="183"/>
      <c r="HVR279" s="183"/>
      <c r="HVS279" s="183"/>
      <c r="HVT279" s="183"/>
      <c r="HVU279" s="183"/>
      <c r="HVV279" s="183"/>
      <c r="HVW279" s="183"/>
      <c r="HVX279" s="183"/>
      <c r="HVY279" s="183"/>
      <c r="HVZ279" s="183"/>
      <c r="HWA279" s="183"/>
      <c r="HWB279" s="183"/>
      <c r="HWC279" s="183"/>
      <c r="HWD279" s="183"/>
      <c r="HWE279" s="183"/>
      <c r="HWF279" s="183"/>
      <c r="HWG279" s="183"/>
      <c r="HWH279" s="183"/>
      <c r="HWI279" s="183"/>
      <c r="HWJ279" s="183"/>
      <c r="HWK279" s="183"/>
      <c r="HWL279" s="183"/>
      <c r="HWM279" s="183"/>
      <c r="HWN279" s="183"/>
      <c r="HWO279" s="183"/>
      <c r="HWP279" s="183"/>
      <c r="HWQ279" s="183"/>
      <c r="HWR279" s="183"/>
      <c r="HWS279" s="183"/>
      <c r="HWT279" s="183"/>
      <c r="HWU279" s="183"/>
      <c r="HWV279" s="183"/>
      <c r="HWW279" s="183"/>
      <c r="HWX279" s="183"/>
      <c r="HWY279" s="183"/>
      <c r="HWZ279" s="183"/>
      <c r="HXA279" s="183"/>
      <c r="HXB279" s="183"/>
      <c r="HXC279" s="183"/>
      <c r="HXD279" s="183"/>
      <c r="HXE279" s="183"/>
      <c r="HXF279" s="183"/>
      <c r="HXG279" s="183"/>
      <c r="HXH279" s="183"/>
      <c r="HXI279" s="183"/>
      <c r="HXJ279" s="183"/>
      <c r="HXK279" s="183"/>
      <c r="HXL279" s="183"/>
      <c r="HXM279" s="183"/>
      <c r="HXN279" s="183"/>
      <c r="HXO279" s="183"/>
      <c r="HXP279" s="183"/>
      <c r="HXQ279" s="183"/>
      <c r="HXR279" s="183"/>
      <c r="HXS279" s="183"/>
      <c r="HXT279" s="183"/>
      <c r="HXU279" s="183"/>
      <c r="HXV279" s="183"/>
      <c r="HXW279" s="183"/>
      <c r="HXX279" s="183"/>
      <c r="HXY279" s="183"/>
      <c r="HXZ279" s="183"/>
      <c r="HYA279" s="183"/>
      <c r="HYB279" s="183"/>
      <c r="HYC279" s="183"/>
      <c r="HYD279" s="183"/>
      <c r="HYE279" s="183"/>
      <c r="HYF279" s="183"/>
      <c r="HYG279" s="183"/>
      <c r="HYH279" s="183"/>
      <c r="HYI279" s="183"/>
      <c r="HYJ279" s="183"/>
      <c r="HYK279" s="183"/>
      <c r="HYL279" s="183"/>
      <c r="HYM279" s="183"/>
      <c r="HYN279" s="183"/>
      <c r="HYO279" s="183"/>
      <c r="HYP279" s="183"/>
      <c r="HYQ279" s="183"/>
      <c r="HYR279" s="183"/>
      <c r="HYS279" s="183"/>
      <c r="HYT279" s="183"/>
      <c r="HYU279" s="183"/>
      <c r="HYV279" s="183"/>
      <c r="HYW279" s="183"/>
      <c r="HYX279" s="183"/>
      <c r="HYY279" s="183"/>
      <c r="HYZ279" s="183"/>
      <c r="HZA279" s="183"/>
      <c r="HZB279" s="183"/>
      <c r="HZC279" s="183"/>
      <c r="HZD279" s="183"/>
      <c r="HZE279" s="183"/>
      <c r="HZF279" s="183"/>
      <c r="HZG279" s="183"/>
      <c r="HZH279" s="183"/>
      <c r="HZI279" s="183"/>
      <c r="HZJ279" s="183"/>
      <c r="HZK279" s="183"/>
      <c r="HZL279" s="183"/>
      <c r="HZM279" s="183"/>
      <c r="HZN279" s="183"/>
      <c r="HZO279" s="183"/>
      <c r="HZP279" s="183"/>
      <c r="HZQ279" s="183"/>
      <c r="HZR279" s="183"/>
      <c r="HZS279" s="183"/>
      <c r="HZT279" s="183"/>
      <c r="HZU279" s="183"/>
      <c r="HZV279" s="183"/>
      <c r="HZW279" s="183"/>
      <c r="HZX279" s="183"/>
      <c r="HZY279" s="183"/>
      <c r="HZZ279" s="183"/>
      <c r="IAA279" s="183"/>
      <c r="IAB279" s="183"/>
      <c r="IAC279" s="183"/>
      <c r="IAD279" s="183"/>
      <c r="IAE279" s="183"/>
      <c r="IAF279" s="183"/>
      <c r="IAG279" s="183"/>
      <c r="IAH279" s="183"/>
      <c r="IAI279" s="183"/>
      <c r="IAJ279" s="183"/>
      <c r="IAK279" s="183"/>
      <c r="IAL279" s="183"/>
      <c r="IAM279" s="183"/>
      <c r="IAN279" s="183"/>
      <c r="IAO279" s="183"/>
      <c r="IAP279" s="183"/>
      <c r="IAQ279" s="183"/>
      <c r="IAR279" s="183"/>
      <c r="IAS279" s="183"/>
      <c r="IAT279" s="183"/>
      <c r="IAU279" s="183"/>
      <c r="IAV279" s="183"/>
      <c r="IAW279" s="183"/>
      <c r="IAX279" s="183"/>
      <c r="IAY279" s="183"/>
      <c r="IAZ279" s="183"/>
      <c r="IBA279" s="183"/>
      <c r="IBB279" s="183"/>
      <c r="IBC279" s="183"/>
      <c r="IBD279" s="183"/>
      <c r="IBE279" s="183"/>
      <c r="IBF279" s="183"/>
      <c r="IBG279" s="183"/>
      <c r="IBH279" s="183"/>
      <c r="IBI279" s="183"/>
      <c r="IBJ279" s="183"/>
      <c r="IBK279" s="183"/>
      <c r="IBL279" s="183"/>
      <c r="IBM279" s="183"/>
      <c r="IBN279" s="183"/>
      <c r="IBO279" s="183"/>
      <c r="IBP279" s="183"/>
      <c r="IBQ279" s="183"/>
      <c r="IBR279" s="183"/>
      <c r="IBS279" s="183"/>
      <c r="IBT279" s="183"/>
      <c r="IBU279" s="183"/>
      <c r="IBV279" s="183"/>
      <c r="IBW279" s="183"/>
      <c r="IBX279" s="183"/>
      <c r="IBY279" s="183"/>
      <c r="IBZ279" s="183"/>
      <c r="ICA279" s="183"/>
      <c r="ICB279" s="183"/>
      <c r="ICC279" s="183"/>
      <c r="ICD279" s="183"/>
      <c r="ICE279" s="183"/>
      <c r="ICF279" s="183"/>
      <c r="ICG279" s="183"/>
      <c r="ICH279" s="183"/>
      <c r="ICI279" s="183"/>
      <c r="ICJ279" s="183"/>
      <c r="ICK279" s="183"/>
      <c r="ICL279" s="183"/>
      <c r="ICM279" s="183"/>
      <c r="ICN279" s="183"/>
      <c r="ICO279" s="183"/>
      <c r="ICP279" s="183"/>
      <c r="ICQ279" s="183"/>
      <c r="ICR279" s="183"/>
      <c r="ICS279" s="183"/>
      <c r="ICT279" s="183"/>
      <c r="ICU279" s="183"/>
      <c r="ICV279" s="183"/>
      <c r="ICW279" s="183"/>
      <c r="ICX279" s="183"/>
      <c r="ICY279" s="183"/>
      <c r="ICZ279" s="183"/>
      <c r="IDA279" s="183"/>
      <c r="IDB279" s="183"/>
      <c r="IDC279" s="183"/>
      <c r="IDD279" s="183"/>
      <c r="IDE279" s="183"/>
      <c r="IDF279" s="183"/>
      <c r="IDG279" s="183"/>
      <c r="IDH279" s="183"/>
      <c r="IDI279" s="183"/>
      <c r="IDJ279" s="183"/>
      <c r="IDK279" s="183"/>
      <c r="IDL279" s="183"/>
      <c r="IDM279" s="183"/>
      <c r="IDN279" s="183"/>
      <c r="IDO279" s="183"/>
      <c r="IDP279" s="183"/>
      <c r="IDQ279" s="183"/>
      <c r="IDR279" s="183"/>
      <c r="IDS279" s="183"/>
      <c r="IDT279" s="183"/>
      <c r="IDU279" s="183"/>
      <c r="IDV279" s="183"/>
      <c r="IDW279" s="183"/>
      <c r="IDX279" s="183"/>
      <c r="IDY279" s="183"/>
      <c r="IDZ279" s="183"/>
      <c r="IEA279" s="183"/>
      <c r="IEB279" s="183"/>
      <c r="IEC279" s="183"/>
      <c r="IED279" s="183"/>
      <c r="IEE279" s="183"/>
      <c r="IEF279" s="183"/>
      <c r="IEG279" s="183"/>
      <c r="IEH279" s="183"/>
      <c r="IEI279" s="183"/>
      <c r="IEJ279" s="183"/>
      <c r="IEK279" s="183"/>
      <c r="IEL279" s="183"/>
      <c r="IEM279" s="183"/>
      <c r="IEN279" s="183"/>
      <c r="IEO279" s="183"/>
      <c r="IEP279" s="183"/>
      <c r="IEQ279" s="183"/>
      <c r="IER279" s="183"/>
      <c r="IES279" s="183"/>
      <c r="IET279" s="183"/>
      <c r="IEU279" s="183"/>
      <c r="IEV279" s="183"/>
      <c r="IEW279" s="183"/>
      <c r="IEX279" s="183"/>
      <c r="IEY279" s="183"/>
      <c r="IEZ279" s="183"/>
      <c r="IFA279" s="183"/>
      <c r="IFB279" s="183"/>
      <c r="IFC279" s="183"/>
      <c r="IFD279" s="183"/>
      <c r="IFE279" s="183"/>
      <c r="IFF279" s="183"/>
      <c r="IFG279" s="183"/>
      <c r="IFH279" s="183"/>
      <c r="IFI279" s="183"/>
      <c r="IFJ279" s="183"/>
      <c r="IFK279" s="183"/>
      <c r="IFL279" s="183"/>
      <c r="IFM279" s="183"/>
      <c r="IFN279" s="183"/>
      <c r="IFO279" s="183"/>
      <c r="IFP279" s="183"/>
      <c r="IFQ279" s="183"/>
      <c r="IFR279" s="183"/>
      <c r="IFS279" s="183"/>
      <c r="IFT279" s="183"/>
      <c r="IFU279" s="183"/>
      <c r="IFV279" s="183"/>
      <c r="IFW279" s="183"/>
      <c r="IFX279" s="183"/>
      <c r="IFY279" s="183"/>
      <c r="IFZ279" s="183"/>
      <c r="IGA279" s="183"/>
      <c r="IGB279" s="183"/>
      <c r="IGC279" s="183"/>
      <c r="IGD279" s="183"/>
      <c r="IGE279" s="183"/>
      <c r="IGF279" s="183"/>
      <c r="IGG279" s="183"/>
      <c r="IGH279" s="183"/>
      <c r="IGI279" s="183"/>
      <c r="IGJ279" s="183"/>
      <c r="IGK279" s="183"/>
      <c r="IGL279" s="183"/>
      <c r="IGM279" s="183"/>
      <c r="IGN279" s="183"/>
      <c r="IGO279" s="183"/>
      <c r="IGP279" s="183"/>
      <c r="IGQ279" s="183"/>
      <c r="IGR279" s="183"/>
      <c r="IGS279" s="183"/>
      <c r="IGT279" s="183"/>
      <c r="IGU279" s="183"/>
      <c r="IGV279" s="183"/>
      <c r="IGW279" s="183"/>
      <c r="IGX279" s="183"/>
      <c r="IGY279" s="183"/>
      <c r="IGZ279" s="183"/>
      <c r="IHA279" s="183"/>
      <c r="IHB279" s="183"/>
      <c r="IHC279" s="183"/>
      <c r="IHD279" s="183"/>
      <c r="IHE279" s="183"/>
      <c r="IHF279" s="183"/>
      <c r="IHG279" s="183"/>
      <c r="IHH279" s="183"/>
      <c r="IHI279" s="183"/>
      <c r="IHJ279" s="183"/>
      <c r="IHK279" s="183"/>
      <c r="IHL279" s="183"/>
      <c r="IHM279" s="183"/>
      <c r="IHN279" s="183"/>
      <c r="IHO279" s="183"/>
      <c r="IHP279" s="183"/>
      <c r="IHQ279" s="183"/>
      <c r="IHR279" s="183"/>
      <c r="IHS279" s="183"/>
      <c r="IHT279" s="183"/>
      <c r="IHU279" s="183"/>
      <c r="IHV279" s="183"/>
      <c r="IHW279" s="183"/>
      <c r="IHX279" s="183"/>
      <c r="IHY279" s="183"/>
      <c r="IHZ279" s="183"/>
      <c r="IIA279" s="183"/>
      <c r="IIB279" s="183"/>
      <c r="IIC279" s="183"/>
      <c r="IID279" s="183"/>
      <c r="IIE279" s="183"/>
      <c r="IIF279" s="183"/>
      <c r="IIG279" s="183"/>
      <c r="IIH279" s="183"/>
      <c r="III279" s="183"/>
      <c r="IIJ279" s="183"/>
      <c r="IIK279" s="183"/>
      <c r="IIL279" s="183"/>
      <c r="IIM279" s="183"/>
      <c r="IIN279" s="183"/>
      <c r="IIO279" s="183"/>
      <c r="IIP279" s="183"/>
      <c r="IIQ279" s="183"/>
      <c r="IIR279" s="183"/>
      <c r="IIS279" s="183"/>
      <c r="IIT279" s="183"/>
      <c r="IIU279" s="183"/>
      <c r="IIV279" s="183"/>
      <c r="IIW279" s="183"/>
      <c r="IIX279" s="183"/>
      <c r="IIY279" s="183"/>
      <c r="IIZ279" s="183"/>
      <c r="IJA279" s="183"/>
      <c r="IJB279" s="183"/>
      <c r="IJC279" s="183"/>
      <c r="IJD279" s="183"/>
      <c r="IJE279" s="183"/>
      <c r="IJF279" s="183"/>
      <c r="IJG279" s="183"/>
      <c r="IJH279" s="183"/>
      <c r="IJI279" s="183"/>
      <c r="IJJ279" s="183"/>
      <c r="IJK279" s="183"/>
      <c r="IJL279" s="183"/>
      <c r="IJM279" s="183"/>
      <c r="IJN279" s="183"/>
      <c r="IJO279" s="183"/>
      <c r="IJP279" s="183"/>
      <c r="IJQ279" s="183"/>
      <c r="IJR279" s="183"/>
      <c r="IJS279" s="183"/>
      <c r="IJT279" s="183"/>
      <c r="IJU279" s="183"/>
      <c r="IJV279" s="183"/>
      <c r="IJW279" s="183"/>
      <c r="IJX279" s="183"/>
      <c r="IJY279" s="183"/>
      <c r="IJZ279" s="183"/>
      <c r="IKA279" s="183"/>
      <c r="IKB279" s="183"/>
      <c r="IKC279" s="183"/>
      <c r="IKD279" s="183"/>
      <c r="IKE279" s="183"/>
      <c r="IKF279" s="183"/>
      <c r="IKG279" s="183"/>
      <c r="IKH279" s="183"/>
      <c r="IKI279" s="183"/>
      <c r="IKJ279" s="183"/>
      <c r="IKK279" s="183"/>
      <c r="IKL279" s="183"/>
      <c r="IKM279" s="183"/>
      <c r="IKN279" s="183"/>
      <c r="IKO279" s="183"/>
      <c r="IKP279" s="183"/>
      <c r="IKQ279" s="183"/>
      <c r="IKR279" s="183"/>
      <c r="IKS279" s="183"/>
      <c r="IKT279" s="183"/>
      <c r="IKU279" s="183"/>
      <c r="IKV279" s="183"/>
      <c r="IKW279" s="183"/>
      <c r="IKX279" s="183"/>
      <c r="IKY279" s="183"/>
      <c r="IKZ279" s="183"/>
      <c r="ILA279" s="183"/>
      <c r="ILB279" s="183"/>
      <c r="ILC279" s="183"/>
      <c r="ILD279" s="183"/>
      <c r="ILE279" s="183"/>
      <c r="ILF279" s="183"/>
      <c r="ILG279" s="183"/>
      <c r="ILH279" s="183"/>
      <c r="ILI279" s="183"/>
      <c r="ILJ279" s="183"/>
      <c r="ILK279" s="183"/>
      <c r="ILL279" s="183"/>
      <c r="ILM279" s="183"/>
      <c r="ILN279" s="183"/>
      <c r="ILO279" s="183"/>
      <c r="ILP279" s="183"/>
      <c r="ILQ279" s="183"/>
      <c r="ILR279" s="183"/>
      <c r="ILS279" s="183"/>
      <c r="ILT279" s="183"/>
      <c r="ILU279" s="183"/>
      <c r="ILV279" s="183"/>
      <c r="ILW279" s="183"/>
      <c r="ILX279" s="183"/>
      <c r="ILY279" s="183"/>
      <c r="ILZ279" s="183"/>
      <c r="IMA279" s="183"/>
      <c r="IMB279" s="183"/>
      <c r="IMC279" s="183"/>
      <c r="IMD279" s="183"/>
      <c r="IME279" s="183"/>
      <c r="IMF279" s="183"/>
      <c r="IMG279" s="183"/>
      <c r="IMH279" s="183"/>
      <c r="IMI279" s="183"/>
      <c r="IMJ279" s="183"/>
      <c r="IMK279" s="183"/>
      <c r="IML279" s="183"/>
      <c r="IMM279" s="183"/>
      <c r="IMN279" s="183"/>
      <c r="IMO279" s="183"/>
      <c r="IMP279" s="183"/>
      <c r="IMQ279" s="183"/>
      <c r="IMR279" s="183"/>
      <c r="IMS279" s="183"/>
      <c r="IMT279" s="183"/>
      <c r="IMU279" s="183"/>
      <c r="IMV279" s="183"/>
      <c r="IMW279" s="183"/>
      <c r="IMX279" s="183"/>
      <c r="IMY279" s="183"/>
      <c r="IMZ279" s="183"/>
      <c r="INA279" s="183"/>
      <c r="INB279" s="183"/>
      <c r="INC279" s="183"/>
      <c r="IND279" s="183"/>
      <c r="INE279" s="183"/>
      <c r="INF279" s="183"/>
      <c r="ING279" s="183"/>
      <c r="INH279" s="183"/>
      <c r="INI279" s="183"/>
      <c r="INJ279" s="183"/>
      <c r="INK279" s="183"/>
      <c r="INL279" s="183"/>
      <c r="INM279" s="183"/>
      <c r="INN279" s="183"/>
      <c r="INO279" s="183"/>
      <c r="INP279" s="183"/>
      <c r="INQ279" s="183"/>
      <c r="INR279" s="183"/>
      <c r="INS279" s="183"/>
      <c r="INT279" s="183"/>
      <c r="INU279" s="183"/>
      <c r="INV279" s="183"/>
      <c r="INW279" s="183"/>
      <c r="INX279" s="183"/>
      <c r="INY279" s="183"/>
      <c r="INZ279" s="183"/>
      <c r="IOA279" s="183"/>
      <c r="IOB279" s="183"/>
      <c r="IOC279" s="183"/>
      <c r="IOD279" s="183"/>
      <c r="IOE279" s="183"/>
      <c r="IOF279" s="183"/>
      <c r="IOG279" s="183"/>
      <c r="IOH279" s="183"/>
      <c r="IOI279" s="183"/>
      <c r="IOJ279" s="183"/>
      <c r="IOK279" s="183"/>
      <c r="IOL279" s="183"/>
      <c r="IOM279" s="183"/>
      <c r="ION279" s="183"/>
      <c r="IOO279" s="183"/>
      <c r="IOP279" s="183"/>
      <c r="IOQ279" s="183"/>
      <c r="IOR279" s="183"/>
      <c r="IOS279" s="183"/>
      <c r="IOT279" s="183"/>
      <c r="IOU279" s="183"/>
      <c r="IOV279" s="183"/>
      <c r="IOW279" s="183"/>
      <c r="IOX279" s="183"/>
      <c r="IOY279" s="183"/>
      <c r="IOZ279" s="183"/>
      <c r="IPA279" s="183"/>
      <c r="IPB279" s="183"/>
      <c r="IPC279" s="183"/>
      <c r="IPD279" s="183"/>
      <c r="IPE279" s="183"/>
      <c r="IPF279" s="183"/>
      <c r="IPG279" s="183"/>
      <c r="IPH279" s="183"/>
      <c r="IPI279" s="183"/>
      <c r="IPJ279" s="183"/>
      <c r="IPK279" s="183"/>
      <c r="IPL279" s="183"/>
      <c r="IPM279" s="183"/>
      <c r="IPN279" s="183"/>
      <c r="IPO279" s="183"/>
      <c r="IPP279" s="183"/>
      <c r="IPQ279" s="183"/>
      <c r="IPR279" s="183"/>
      <c r="IPS279" s="183"/>
      <c r="IPT279" s="183"/>
      <c r="IPU279" s="183"/>
      <c r="IPV279" s="183"/>
      <c r="IPW279" s="183"/>
      <c r="IPX279" s="183"/>
      <c r="IPY279" s="183"/>
      <c r="IPZ279" s="183"/>
      <c r="IQA279" s="183"/>
      <c r="IQB279" s="183"/>
      <c r="IQC279" s="183"/>
      <c r="IQD279" s="183"/>
      <c r="IQE279" s="183"/>
      <c r="IQF279" s="183"/>
      <c r="IQG279" s="183"/>
      <c r="IQH279" s="183"/>
      <c r="IQI279" s="183"/>
      <c r="IQJ279" s="183"/>
      <c r="IQK279" s="183"/>
      <c r="IQL279" s="183"/>
      <c r="IQM279" s="183"/>
      <c r="IQN279" s="183"/>
      <c r="IQO279" s="183"/>
      <c r="IQP279" s="183"/>
      <c r="IQQ279" s="183"/>
      <c r="IQR279" s="183"/>
      <c r="IQS279" s="183"/>
      <c r="IQT279" s="183"/>
      <c r="IQU279" s="183"/>
      <c r="IQV279" s="183"/>
      <c r="IQW279" s="183"/>
      <c r="IQX279" s="183"/>
      <c r="IQY279" s="183"/>
      <c r="IQZ279" s="183"/>
      <c r="IRA279" s="183"/>
      <c r="IRB279" s="183"/>
      <c r="IRC279" s="183"/>
      <c r="IRD279" s="183"/>
      <c r="IRE279" s="183"/>
      <c r="IRF279" s="183"/>
      <c r="IRG279" s="183"/>
      <c r="IRH279" s="183"/>
      <c r="IRI279" s="183"/>
      <c r="IRJ279" s="183"/>
      <c r="IRK279" s="183"/>
      <c r="IRL279" s="183"/>
      <c r="IRM279" s="183"/>
      <c r="IRN279" s="183"/>
      <c r="IRO279" s="183"/>
      <c r="IRP279" s="183"/>
      <c r="IRQ279" s="183"/>
      <c r="IRR279" s="183"/>
      <c r="IRS279" s="183"/>
      <c r="IRT279" s="183"/>
      <c r="IRU279" s="183"/>
      <c r="IRV279" s="183"/>
      <c r="IRW279" s="183"/>
      <c r="IRX279" s="183"/>
      <c r="IRY279" s="183"/>
      <c r="IRZ279" s="183"/>
      <c r="ISA279" s="183"/>
      <c r="ISB279" s="183"/>
      <c r="ISC279" s="183"/>
      <c r="ISD279" s="183"/>
      <c r="ISE279" s="183"/>
      <c r="ISF279" s="183"/>
      <c r="ISG279" s="183"/>
      <c r="ISH279" s="183"/>
      <c r="ISI279" s="183"/>
      <c r="ISJ279" s="183"/>
      <c r="ISK279" s="183"/>
      <c r="ISL279" s="183"/>
      <c r="ISM279" s="183"/>
      <c r="ISN279" s="183"/>
      <c r="ISO279" s="183"/>
      <c r="ISP279" s="183"/>
      <c r="ISQ279" s="183"/>
      <c r="ISR279" s="183"/>
      <c r="ISS279" s="183"/>
      <c r="IST279" s="183"/>
      <c r="ISU279" s="183"/>
      <c r="ISV279" s="183"/>
      <c r="ISW279" s="183"/>
      <c r="ISX279" s="183"/>
      <c r="ISY279" s="183"/>
      <c r="ISZ279" s="183"/>
      <c r="ITA279" s="183"/>
      <c r="ITB279" s="183"/>
      <c r="ITC279" s="183"/>
      <c r="ITD279" s="183"/>
      <c r="ITE279" s="183"/>
      <c r="ITF279" s="183"/>
      <c r="ITG279" s="183"/>
      <c r="ITH279" s="183"/>
      <c r="ITI279" s="183"/>
      <c r="ITJ279" s="183"/>
      <c r="ITK279" s="183"/>
      <c r="ITL279" s="183"/>
      <c r="ITM279" s="183"/>
      <c r="ITN279" s="183"/>
      <c r="ITO279" s="183"/>
      <c r="ITP279" s="183"/>
      <c r="ITQ279" s="183"/>
      <c r="ITR279" s="183"/>
      <c r="ITS279" s="183"/>
      <c r="ITT279" s="183"/>
      <c r="ITU279" s="183"/>
      <c r="ITV279" s="183"/>
      <c r="ITW279" s="183"/>
      <c r="ITX279" s="183"/>
      <c r="ITY279" s="183"/>
      <c r="ITZ279" s="183"/>
      <c r="IUA279" s="183"/>
      <c r="IUB279" s="183"/>
      <c r="IUC279" s="183"/>
      <c r="IUD279" s="183"/>
      <c r="IUE279" s="183"/>
      <c r="IUF279" s="183"/>
      <c r="IUG279" s="183"/>
      <c r="IUH279" s="183"/>
      <c r="IUI279" s="183"/>
      <c r="IUJ279" s="183"/>
      <c r="IUK279" s="183"/>
      <c r="IUL279" s="183"/>
      <c r="IUM279" s="183"/>
      <c r="IUN279" s="183"/>
      <c r="IUO279" s="183"/>
      <c r="IUP279" s="183"/>
      <c r="IUQ279" s="183"/>
      <c r="IUR279" s="183"/>
      <c r="IUS279" s="183"/>
      <c r="IUT279" s="183"/>
      <c r="IUU279" s="183"/>
      <c r="IUV279" s="183"/>
      <c r="IUW279" s="183"/>
      <c r="IUX279" s="183"/>
      <c r="IUY279" s="183"/>
      <c r="IUZ279" s="183"/>
      <c r="IVA279" s="183"/>
      <c r="IVB279" s="183"/>
      <c r="IVC279" s="183"/>
      <c r="IVD279" s="183"/>
      <c r="IVE279" s="183"/>
      <c r="IVF279" s="183"/>
      <c r="IVG279" s="183"/>
      <c r="IVH279" s="183"/>
      <c r="IVI279" s="183"/>
      <c r="IVJ279" s="183"/>
      <c r="IVK279" s="183"/>
      <c r="IVL279" s="183"/>
      <c r="IVM279" s="183"/>
      <c r="IVN279" s="183"/>
      <c r="IVO279" s="183"/>
      <c r="IVP279" s="183"/>
      <c r="IVQ279" s="183"/>
      <c r="IVR279" s="183"/>
      <c r="IVS279" s="183"/>
      <c r="IVT279" s="183"/>
      <c r="IVU279" s="183"/>
      <c r="IVV279" s="183"/>
      <c r="IVW279" s="183"/>
      <c r="IVX279" s="183"/>
      <c r="IVY279" s="183"/>
      <c r="IVZ279" s="183"/>
      <c r="IWA279" s="183"/>
      <c r="IWB279" s="183"/>
      <c r="IWC279" s="183"/>
      <c r="IWD279" s="183"/>
      <c r="IWE279" s="183"/>
      <c r="IWF279" s="183"/>
      <c r="IWG279" s="183"/>
      <c r="IWH279" s="183"/>
      <c r="IWI279" s="183"/>
      <c r="IWJ279" s="183"/>
      <c r="IWK279" s="183"/>
      <c r="IWL279" s="183"/>
      <c r="IWM279" s="183"/>
      <c r="IWN279" s="183"/>
      <c r="IWO279" s="183"/>
      <c r="IWP279" s="183"/>
      <c r="IWQ279" s="183"/>
      <c r="IWR279" s="183"/>
      <c r="IWS279" s="183"/>
      <c r="IWT279" s="183"/>
      <c r="IWU279" s="183"/>
      <c r="IWV279" s="183"/>
      <c r="IWW279" s="183"/>
      <c r="IWX279" s="183"/>
      <c r="IWY279" s="183"/>
      <c r="IWZ279" s="183"/>
      <c r="IXA279" s="183"/>
      <c r="IXB279" s="183"/>
      <c r="IXC279" s="183"/>
      <c r="IXD279" s="183"/>
      <c r="IXE279" s="183"/>
      <c r="IXF279" s="183"/>
      <c r="IXG279" s="183"/>
      <c r="IXH279" s="183"/>
      <c r="IXI279" s="183"/>
      <c r="IXJ279" s="183"/>
      <c r="IXK279" s="183"/>
      <c r="IXL279" s="183"/>
      <c r="IXM279" s="183"/>
      <c r="IXN279" s="183"/>
      <c r="IXO279" s="183"/>
      <c r="IXP279" s="183"/>
      <c r="IXQ279" s="183"/>
      <c r="IXR279" s="183"/>
      <c r="IXS279" s="183"/>
      <c r="IXT279" s="183"/>
      <c r="IXU279" s="183"/>
      <c r="IXV279" s="183"/>
      <c r="IXW279" s="183"/>
      <c r="IXX279" s="183"/>
      <c r="IXY279" s="183"/>
      <c r="IXZ279" s="183"/>
      <c r="IYA279" s="183"/>
      <c r="IYB279" s="183"/>
      <c r="IYC279" s="183"/>
      <c r="IYD279" s="183"/>
      <c r="IYE279" s="183"/>
      <c r="IYF279" s="183"/>
      <c r="IYG279" s="183"/>
      <c r="IYH279" s="183"/>
      <c r="IYI279" s="183"/>
      <c r="IYJ279" s="183"/>
      <c r="IYK279" s="183"/>
      <c r="IYL279" s="183"/>
      <c r="IYM279" s="183"/>
      <c r="IYN279" s="183"/>
      <c r="IYO279" s="183"/>
      <c r="IYP279" s="183"/>
      <c r="IYQ279" s="183"/>
      <c r="IYR279" s="183"/>
      <c r="IYS279" s="183"/>
      <c r="IYT279" s="183"/>
      <c r="IYU279" s="183"/>
      <c r="IYV279" s="183"/>
      <c r="IYW279" s="183"/>
      <c r="IYX279" s="183"/>
      <c r="IYY279" s="183"/>
      <c r="IYZ279" s="183"/>
      <c r="IZA279" s="183"/>
      <c r="IZB279" s="183"/>
      <c r="IZC279" s="183"/>
      <c r="IZD279" s="183"/>
      <c r="IZE279" s="183"/>
      <c r="IZF279" s="183"/>
      <c r="IZG279" s="183"/>
      <c r="IZH279" s="183"/>
      <c r="IZI279" s="183"/>
      <c r="IZJ279" s="183"/>
      <c r="IZK279" s="183"/>
      <c r="IZL279" s="183"/>
      <c r="IZM279" s="183"/>
      <c r="IZN279" s="183"/>
      <c r="IZO279" s="183"/>
      <c r="IZP279" s="183"/>
      <c r="IZQ279" s="183"/>
      <c r="IZR279" s="183"/>
      <c r="IZS279" s="183"/>
      <c r="IZT279" s="183"/>
      <c r="IZU279" s="183"/>
      <c r="IZV279" s="183"/>
      <c r="IZW279" s="183"/>
      <c r="IZX279" s="183"/>
      <c r="IZY279" s="183"/>
      <c r="IZZ279" s="183"/>
      <c r="JAA279" s="183"/>
      <c r="JAB279" s="183"/>
      <c r="JAC279" s="183"/>
      <c r="JAD279" s="183"/>
      <c r="JAE279" s="183"/>
      <c r="JAF279" s="183"/>
      <c r="JAG279" s="183"/>
      <c r="JAH279" s="183"/>
      <c r="JAI279" s="183"/>
      <c r="JAJ279" s="183"/>
      <c r="JAK279" s="183"/>
      <c r="JAL279" s="183"/>
      <c r="JAM279" s="183"/>
      <c r="JAN279" s="183"/>
      <c r="JAO279" s="183"/>
      <c r="JAP279" s="183"/>
      <c r="JAQ279" s="183"/>
      <c r="JAR279" s="183"/>
      <c r="JAS279" s="183"/>
      <c r="JAT279" s="183"/>
      <c r="JAU279" s="183"/>
      <c r="JAV279" s="183"/>
      <c r="JAW279" s="183"/>
      <c r="JAX279" s="183"/>
      <c r="JAY279" s="183"/>
      <c r="JAZ279" s="183"/>
      <c r="JBA279" s="183"/>
      <c r="JBB279" s="183"/>
      <c r="JBC279" s="183"/>
      <c r="JBD279" s="183"/>
      <c r="JBE279" s="183"/>
      <c r="JBF279" s="183"/>
      <c r="JBG279" s="183"/>
      <c r="JBH279" s="183"/>
      <c r="JBI279" s="183"/>
      <c r="JBJ279" s="183"/>
      <c r="JBK279" s="183"/>
      <c r="JBL279" s="183"/>
      <c r="JBM279" s="183"/>
      <c r="JBN279" s="183"/>
      <c r="JBO279" s="183"/>
      <c r="JBP279" s="183"/>
      <c r="JBQ279" s="183"/>
      <c r="JBR279" s="183"/>
      <c r="JBS279" s="183"/>
      <c r="JBT279" s="183"/>
      <c r="JBU279" s="183"/>
      <c r="JBV279" s="183"/>
      <c r="JBW279" s="183"/>
      <c r="JBX279" s="183"/>
      <c r="JBY279" s="183"/>
      <c r="JBZ279" s="183"/>
      <c r="JCA279" s="183"/>
      <c r="JCB279" s="183"/>
      <c r="JCC279" s="183"/>
      <c r="JCD279" s="183"/>
      <c r="JCE279" s="183"/>
      <c r="JCF279" s="183"/>
      <c r="JCG279" s="183"/>
      <c r="JCH279" s="183"/>
      <c r="JCI279" s="183"/>
      <c r="JCJ279" s="183"/>
      <c r="JCK279" s="183"/>
      <c r="JCL279" s="183"/>
      <c r="JCM279" s="183"/>
      <c r="JCN279" s="183"/>
      <c r="JCO279" s="183"/>
      <c r="JCP279" s="183"/>
      <c r="JCQ279" s="183"/>
      <c r="JCR279" s="183"/>
      <c r="JCS279" s="183"/>
      <c r="JCT279" s="183"/>
      <c r="JCU279" s="183"/>
      <c r="JCV279" s="183"/>
      <c r="JCW279" s="183"/>
      <c r="JCX279" s="183"/>
      <c r="JCY279" s="183"/>
      <c r="JCZ279" s="183"/>
      <c r="JDA279" s="183"/>
      <c r="JDB279" s="183"/>
      <c r="JDC279" s="183"/>
      <c r="JDD279" s="183"/>
      <c r="JDE279" s="183"/>
      <c r="JDF279" s="183"/>
      <c r="JDG279" s="183"/>
      <c r="JDH279" s="183"/>
      <c r="JDI279" s="183"/>
      <c r="JDJ279" s="183"/>
      <c r="JDK279" s="183"/>
      <c r="JDL279" s="183"/>
      <c r="JDM279" s="183"/>
      <c r="JDN279" s="183"/>
      <c r="JDO279" s="183"/>
      <c r="JDP279" s="183"/>
      <c r="JDQ279" s="183"/>
      <c r="JDR279" s="183"/>
      <c r="JDS279" s="183"/>
      <c r="JDT279" s="183"/>
      <c r="JDU279" s="183"/>
      <c r="JDV279" s="183"/>
      <c r="JDW279" s="183"/>
      <c r="JDX279" s="183"/>
      <c r="JDY279" s="183"/>
      <c r="JDZ279" s="183"/>
      <c r="JEA279" s="183"/>
      <c r="JEB279" s="183"/>
      <c r="JEC279" s="183"/>
      <c r="JED279" s="183"/>
      <c r="JEE279" s="183"/>
      <c r="JEF279" s="183"/>
      <c r="JEG279" s="183"/>
      <c r="JEH279" s="183"/>
      <c r="JEI279" s="183"/>
      <c r="JEJ279" s="183"/>
      <c r="JEK279" s="183"/>
      <c r="JEL279" s="183"/>
      <c r="JEM279" s="183"/>
      <c r="JEN279" s="183"/>
      <c r="JEO279" s="183"/>
      <c r="JEP279" s="183"/>
      <c r="JEQ279" s="183"/>
      <c r="JER279" s="183"/>
      <c r="JES279" s="183"/>
      <c r="JET279" s="183"/>
      <c r="JEU279" s="183"/>
      <c r="JEV279" s="183"/>
      <c r="JEW279" s="183"/>
      <c r="JEX279" s="183"/>
      <c r="JEY279" s="183"/>
      <c r="JEZ279" s="183"/>
      <c r="JFA279" s="183"/>
      <c r="JFB279" s="183"/>
      <c r="JFC279" s="183"/>
      <c r="JFD279" s="183"/>
      <c r="JFE279" s="183"/>
      <c r="JFF279" s="183"/>
      <c r="JFG279" s="183"/>
      <c r="JFH279" s="183"/>
      <c r="JFI279" s="183"/>
      <c r="JFJ279" s="183"/>
      <c r="JFK279" s="183"/>
      <c r="JFL279" s="183"/>
      <c r="JFM279" s="183"/>
      <c r="JFN279" s="183"/>
      <c r="JFO279" s="183"/>
      <c r="JFP279" s="183"/>
      <c r="JFQ279" s="183"/>
      <c r="JFR279" s="183"/>
      <c r="JFS279" s="183"/>
      <c r="JFT279" s="183"/>
      <c r="JFU279" s="183"/>
      <c r="JFV279" s="183"/>
      <c r="JFW279" s="183"/>
      <c r="JFX279" s="183"/>
      <c r="JFY279" s="183"/>
      <c r="JFZ279" s="183"/>
      <c r="JGA279" s="183"/>
      <c r="JGB279" s="183"/>
      <c r="JGC279" s="183"/>
      <c r="JGD279" s="183"/>
      <c r="JGE279" s="183"/>
      <c r="JGF279" s="183"/>
      <c r="JGG279" s="183"/>
      <c r="JGH279" s="183"/>
      <c r="JGI279" s="183"/>
      <c r="JGJ279" s="183"/>
      <c r="JGK279" s="183"/>
      <c r="JGL279" s="183"/>
      <c r="JGM279" s="183"/>
      <c r="JGN279" s="183"/>
      <c r="JGO279" s="183"/>
      <c r="JGP279" s="183"/>
      <c r="JGQ279" s="183"/>
      <c r="JGR279" s="183"/>
      <c r="JGS279" s="183"/>
      <c r="JGT279" s="183"/>
      <c r="JGU279" s="183"/>
      <c r="JGV279" s="183"/>
      <c r="JGW279" s="183"/>
      <c r="JGX279" s="183"/>
      <c r="JGY279" s="183"/>
      <c r="JGZ279" s="183"/>
      <c r="JHA279" s="183"/>
      <c r="JHB279" s="183"/>
      <c r="JHC279" s="183"/>
      <c r="JHD279" s="183"/>
      <c r="JHE279" s="183"/>
      <c r="JHF279" s="183"/>
      <c r="JHG279" s="183"/>
      <c r="JHH279" s="183"/>
      <c r="JHI279" s="183"/>
      <c r="JHJ279" s="183"/>
      <c r="JHK279" s="183"/>
      <c r="JHL279" s="183"/>
      <c r="JHM279" s="183"/>
      <c r="JHN279" s="183"/>
      <c r="JHO279" s="183"/>
      <c r="JHP279" s="183"/>
      <c r="JHQ279" s="183"/>
      <c r="JHR279" s="183"/>
      <c r="JHS279" s="183"/>
      <c r="JHT279" s="183"/>
      <c r="JHU279" s="183"/>
      <c r="JHV279" s="183"/>
      <c r="JHW279" s="183"/>
      <c r="JHX279" s="183"/>
      <c r="JHY279" s="183"/>
      <c r="JHZ279" s="183"/>
      <c r="JIA279" s="183"/>
      <c r="JIB279" s="183"/>
      <c r="JIC279" s="183"/>
      <c r="JID279" s="183"/>
      <c r="JIE279" s="183"/>
      <c r="JIF279" s="183"/>
      <c r="JIG279" s="183"/>
      <c r="JIH279" s="183"/>
      <c r="JII279" s="183"/>
      <c r="JIJ279" s="183"/>
      <c r="JIK279" s="183"/>
      <c r="JIL279" s="183"/>
      <c r="JIM279" s="183"/>
      <c r="JIN279" s="183"/>
      <c r="JIO279" s="183"/>
      <c r="JIP279" s="183"/>
      <c r="JIQ279" s="183"/>
      <c r="JIR279" s="183"/>
      <c r="JIS279" s="183"/>
      <c r="JIT279" s="183"/>
      <c r="JIU279" s="183"/>
      <c r="JIV279" s="183"/>
      <c r="JIW279" s="183"/>
      <c r="JIX279" s="183"/>
      <c r="JIY279" s="183"/>
      <c r="JIZ279" s="183"/>
      <c r="JJA279" s="183"/>
      <c r="JJB279" s="183"/>
      <c r="JJC279" s="183"/>
      <c r="JJD279" s="183"/>
      <c r="JJE279" s="183"/>
      <c r="JJF279" s="183"/>
      <c r="JJG279" s="183"/>
      <c r="JJH279" s="183"/>
      <c r="JJI279" s="183"/>
      <c r="JJJ279" s="183"/>
      <c r="JJK279" s="183"/>
      <c r="JJL279" s="183"/>
      <c r="JJM279" s="183"/>
      <c r="JJN279" s="183"/>
      <c r="JJO279" s="183"/>
      <c r="JJP279" s="183"/>
      <c r="JJQ279" s="183"/>
      <c r="JJR279" s="183"/>
      <c r="JJS279" s="183"/>
      <c r="JJT279" s="183"/>
      <c r="JJU279" s="183"/>
      <c r="JJV279" s="183"/>
      <c r="JJW279" s="183"/>
      <c r="JJX279" s="183"/>
      <c r="JJY279" s="183"/>
      <c r="JJZ279" s="183"/>
      <c r="JKA279" s="183"/>
      <c r="JKB279" s="183"/>
      <c r="JKC279" s="183"/>
      <c r="JKD279" s="183"/>
      <c r="JKE279" s="183"/>
      <c r="JKF279" s="183"/>
      <c r="JKG279" s="183"/>
      <c r="JKH279" s="183"/>
      <c r="JKI279" s="183"/>
      <c r="JKJ279" s="183"/>
      <c r="JKK279" s="183"/>
      <c r="JKL279" s="183"/>
      <c r="JKM279" s="183"/>
      <c r="JKN279" s="183"/>
      <c r="JKO279" s="183"/>
      <c r="JKP279" s="183"/>
      <c r="JKQ279" s="183"/>
      <c r="JKR279" s="183"/>
      <c r="JKS279" s="183"/>
      <c r="JKT279" s="183"/>
      <c r="JKU279" s="183"/>
      <c r="JKV279" s="183"/>
      <c r="JKW279" s="183"/>
      <c r="JKX279" s="183"/>
      <c r="JKY279" s="183"/>
      <c r="JKZ279" s="183"/>
      <c r="JLA279" s="183"/>
      <c r="JLB279" s="183"/>
      <c r="JLC279" s="183"/>
      <c r="JLD279" s="183"/>
      <c r="JLE279" s="183"/>
      <c r="JLF279" s="183"/>
      <c r="JLG279" s="183"/>
      <c r="JLH279" s="183"/>
      <c r="JLI279" s="183"/>
      <c r="JLJ279" s="183"/>
      <c r="JLK279" s="183"/>
      <c r="JLL279" s="183"/>
      <c r="JLM279" s="183"/>
      <c r="JLN279" s="183"/>
      <c r="JLO279" s="183"/>
      <c r="JLP279" s="183"/>
      <c r="JLQ279" s="183"/>
      <c r="JLR279" s="183"/>
      <c r="JLS279" s="183"/>
      <c r="JLT279" s="183"/>
      <c r="JLU279" s="183"/>
      <c r="JLV279" s="183"/>
      <c r="JLW279" s="183"/>
      <c r="JLX279" s="183"/>
      <c r="JLY279" s="183"/>
      <c r="JLZ279" s="183"/>
      <c r="JMA279" s="183"/>
      <c r="JMB279" s="183"/>
      <c r="JMC279" s="183"/>
      <c r="JMD279" s="183"/>
      <c r="JME279" s="183"/>
      <c r="JMF279" s="183"/>
      <c r="JMG279" s="183"/>
      <c r="JMH279" s="183"/>
      <c r="JMI279" s="183"/>
      <c r="JMJ279" s="183"/>
      <c r="JMK279" s="183"/>
      <c r="JML279" s="183"/>
      <c r="JMM279" s="183"/>
      <c r="JMN279" s="183"/>
      <c r="JMO279" s="183"/>
      <c r="JMP279" s="183"/>
      <c r="JMQ279" s="183"/>
      <c r="JMR279" s="183"/>
      <c r="JMS279" s="183"/>
      <c r="JMT279" s="183"/>
      <c r="JMU279" s="183"/>
      <c r="JMV279" s="183"/>
      <c r="JMW279" s="183"/>
      <c r="JMX279" s="183"/>
      <c r="JMY279" s="183"/>
      <c r="JMZ279" s="183"/>
      <c r="JNA279" s="183"/>
      <c r="JNB279" s="183"/>
      <c r="JNC279" s="183"/>
      <c r="JND279" s="183"/>
      <c r="JNE279" s="183"/>
      <c r="JNF279" s="183"/>
      <c r="JNG279" s="183"/>
      <c r="JNH279" s="183"/>
      <c r="JNI279" s="183"/>
      <c r="JNJ279" s="183"/>
      <c r="JNK279" s="183"/>
      <c r="JNL279" s="183"/>
      <c r="JNM279" s="183"/>
      <c r="JNN279" s="183"/>
      <c r="JNO279" s="183"/>
      <c r="JNP279" s="183"/>
      <c r="JNQ279" s="183"/>
      <c r="JNR279" s="183"/>
      <c r="JNS279" s="183"/>
      <c r="JNT279" s="183"/>
      <c r="JNU279" s="183"/>
      <c r="JNV279" s="183"/>
      <c r="JNW279" s="183"/>
      <c r="JNX279" s="183"/>
      <c r="JNY279" s="183"/>
      <c r="JNZ279" s="183"/>
      <c r="JOA279" s="183"/>
      <c r="JOB279" s="183"/>
      <c r="JOC279" s="183"/>
      <c r="JOD279" s="183"/>
      <c r="JOE279" s="183"/>
      <c r="JOF279" s="183"/>
      <c r="JOG279" s="183"/>
      <c r="JOH279" s="183"/>
      <c r="JOI279" s="183"/>
      <c r="JOJ279" s="183"/>
      <c r="JOK279" s="183"/>
      <c r="JOL279" s="183"/>
      <c r="JOM279" s="183"/>
      <c r="JON279" s="183"/>
      <c r="JOO279" s="183"/>
      <c r="JOP279" s="183"/>
      <c r="JOQ279" s="183"/>
      <c r="JOR279" s="183"/>
      <c r="JOS279" s="183"/>
      <c r="JOT279" s="183"/>
      <c r="JOU279" s="183"/>
      <c r="JOV279" s="183"/>
      <c r="JOW279" s="183"/>
      <c r="JOX279" s="183"/>
      <c r="JOY279" s="183"/>
      <c r="JOZ279" s="183"/>
      <c r="JPA279" s="183"/>
      <c r="JPB279" s="183"/>
      <c r="JPC279" s="183"/>
      <c r="JPD279" s="183"/>
      <c r="JPE279" s="183"/>
      <c r="JPF279" s="183"/>
      <c r="JPG279" s="183"/>
      <c r="JPH279" s="183"/>
      <c r="JPI279" s="183"/>
      <c r="JPJ279" s="183"/>
      <c r="JPK279" s="183"/>
      <c r="JPL279" s="183"/>
      <c r="JPM279" s="183"/>
      <c r="JPN279" s="183"/>
      <c r="JPO279" s="183"/>
      <c r="JPP279" s="183"/>
      <c r="JPQ279" s="183"/>
      <c r="JPR279" s="183"/>
      <c r="JPS279" s="183"/>
      <c r="JPT279" s="183"/>
      <c r="JPU279" s="183"/>
      <c r="JPV279" s="183"/>
      <c r="JPW279" s="183"/>
      <c r="JPX279" s="183"/>
      <c r="JPY279" s="183"/>
      <c r="JPZ279" s="183"/>
      <c r="JQA279" s="183"/>
      <c r="JQB279" s="183"/>
      <c r="JQC279" s="183"/>
      <c r="JQD279" s="183"/>
      <c r="JQE279" s="183"/>
      <c r="JQF279" s="183"/>
      <c r="JQG279" s="183"/>
      <c r="JQH279" s="183"/>
      <c r="JQI279" s="183"/>
      <c r="JQJ279" s="183"/>
      <c r="JQK279" s="183"/>
      <c r="JQL279" s="183"/>
      <c r="JQM279" s="183"/>
      <c r="JQN279" s="183"/>
      <c r="JQO279" s="183"/>
      <c r="JQP279" s="183"/>
      <c r="JQQ279" s="183"/>
      <c r="JQR279" s="183"/>
      <c r="JQS279" s="183"/>
      <c r="JQT279" s="183"/>
      <c r="JQU279" s="183"/>
      <c r="JQV279" s="183"/>
      <c r="JQW279" s="183"/>
      <c r="JQX279" s="183"/>
      <c r="JQY279" s="183"/>
      <c r="JQZ279" s="183"/>
      <c r="JRA279" s="183"/>
      <c r="JRB279" s="183"/>
      <c r="JRC279" s="183"/>
      <c r="JRD279" s="183"/>
      <c r="JRE279" s="183"/>
      <c r="JRF279" s="183"/>
      <c r="JRG279" s="183"/>
      <c r="JRH279" s="183"/>
      <c r="JRI279" s="183"/>
      <c r="JRJ279" s="183"/>
      <c r="JRK279" s="183"/>
      <c r="JRL279" s="183"/>
      <c r="JRM279" s="183"/>
      <c r="JRN279" s="183"/>
      <c r="JRO279" s="183"/>
      <c r="JRP279" s="183"/>
      <c r="JRQ279" s="183"/>
      <c r="JRR279" s="183"/>
      <c r="JRS279" s="183"/>
      <c r="JRT279" s="183"/>
      <c r="JRU279" s="183"/>
      <c r="JRV279" s="183"/>
      <c r="JRW279" s="183"/>
      <c r="JRX279" s="183"/>
      <c r="JRY279" s="183"/>
      <c r="JRZ279" s="183"/>
      <c r="JSA279" s="183"/>
      <c r="JSB279" s="183"/>
      <c r="JSC279" s="183"/>
      <c r="JSD279" s="183"/>
      <c r="JSE279" s="183"/>
      <c r="JSF279" s="183"/>
      <c r="JSG279" s="183"/>
      <c r="JSH279" s="183"/>
      <c r="JSI279" s="183"/>
      <c r="JSJ279" s="183"/>
      <c r="JSK279" s="183"/>
      <c r="JSL279" s="183"/>
      <c r="JSM279" s="183"/>
      <c r="JSN279" s="183"/>
      <c r="JSO279" s="183"/>
      <c r="JSP279" s="183"/>
      <c r="JSQ279" s="183"/>
      <c r="JSR279" s="183"/>
      <c r="JSS279" s="183"/>
      <c r="JST279" s="183"/>
      <c r="JSU279" s="183"/>
      <c r="JSV279" s="183"/>
      <c r="JSW279" s="183"/>
      <c r="JSX279" s="183"/>
      <c r="JSY279" s="183"/>
      <c r="JSZ279" s="183"/>
      <c r="JTA279" s="183"/>
      <c r="JTB279" s="183"/>
      <c r="JTC279" s="183"/>
      <c r="JTD279" s="183"/>
      <c r="JTE279" s="183"/>
      <c r="JTF279" s="183"/>
      <c r="JTG279" s="183"/>
      <c r="JTH279" s="183"/>
      <c r="JTI279" s="183"/>
      <c r="JTJ279" s="183"/>
      <c r="JTK279" s="183"/>
      <c r="JTL279" s="183"/>
      <c r="JTM279" s="183"/>
      <c r="JTN279" s="183"/>
      <c r="JTO279" s="183"/>
      <c r="JTP279" s="183"/>
      <c r="JTQ279" s="183"/>
      <c r="JTR279" s="183"/>
      <c r="JTS279" s="183"/>
      <c r="JTT279" s="183"/>
      <c r="JTU279" s="183"/>
      <c r="JTV279" s="183"/>
      <c r="JTW279" s="183"/>
      <c r="JTX279" s="183"/>
      <c r="JTY279" s="183"/>
      <c r="JTZ279" s="183"/>
      <c r="JUA279" s="183"/>
      <c r="JUB279" s="183"/>
      <c r="JUC279" s="183"/>
      <c r="JUD279" s="183"/>
      <c r="JUE279" s="183"/>
      <c r="JUF279" s="183"/>
      <c r="JUG279" s="183"/>
      <c r="JUH279" s="183"/>
      <c r="JUI279" s="183"/>
      <c r="JUJ279" s="183"/>
      <c r="JUK279" s="183"/>
      <c r="JUL279" s="183"/>
      <c r="JUM279" s="183"/>
      <c r="JUN279" s="183"/>
      <c r="JUO279" s="183"/>
      <c r="JUP279" s="183"/>
      <c r="JUQ279" s="183"/>
      <c r="JUR279" s="183"/>
      <c r="JUS279" s="183"/>
      <c r="JUT279" s="183"/>
      <c r="JUU279" s="183"/>
      <c r="JUV279" s="183"/>
      <c r="JUW279" s="183"/>
      <c r="JUX279" s="183"/>
      <c r="JUY279" s="183"/>
      <c r="JUZ279" s="183"/>
      <c r="JVA279" s="183"/>
      <c r="JVB279" s="183"/>
      <c r="JVC279" s="183"/>
      <c r="JVD279" s="183"/>
      <c r="JVE279" s="183"/>
      <c r="JVF279" s="183"/>
      <c r="JVG279" s="183"/>
      <c r="JVH279" s="183"/>
      <c r="JVI279" s="183"/>
      <c r="JVJ279" s="183"/>
      <c r="JVK279" s="183"/>
      <c r="JVL279" s="183"/>
      <c r="JVM279" s="183"/>
      <c r="JVN279" s="183"/>
      <c r="JVO279" s="183"/>
      <c r="JVP279" s="183"/>
      <c r="JVQ279" s="183"/>
      <c r="JVR279" s="183"/>
      <c r="JVS279" s="183"/>
      <c r="JVT279" s="183"/>
      <c r="JVU279" s="183"/>
      <c r="JVV279" s="183"/>
      <c r="JVW279" s="183"/>
      <c r="JVX279" s="183"/>
      <c r="JVY279" s="183"/>
      <c r="JVZ279" s="183"/>
      <c r="JWA279" s="183"/>
      <c r="JWB279" s="183"/>
      <c r="JWC279" s="183"/>
      <c r="JWD279" s="183"/>
      <c r="JWE279" s="183"/>
      <c r="JWF279" s="183"/>
      <c r="JWG279" s="183"/>
      <c r="JWH279" s="183"/>
      <c r="JWI279" s="183"/>
      <c r="JWJ279" s="183"/>
      <c r="JWK279" s="183"/>
      <c r="JWL279" s="183"/>
      <c r="JWM279" s="183"/>
      <c r="JWN279" s="183"/>
      <c r="JWO279" s="183"/>
      <c r="JWP279" s="183"/>
      <c r="JWQ279" s="183"/>
      <c r="JWR279" s="183"/>
      <c r="JWS279" s="183"/>
      <c r="JWT279" s="183"/>
      <c r="JWU279" s="183"/>
      <c r="JWV279" s="183"/>
      <c r="JWW279" s="183"/>
      <c r="JWX279" s="183"/>
      <c r="JWY279" s="183"/>
      <c r="JWZ279" s="183"/>
      <c r="JXA279" s="183"/>
      <c r="JXB279" s="183"/>
      <c r="JXC279" s="183"/>
      <c r="JXD279" s="183"/>
      <c r="JXE279" s="183"/>
      <c r="JXF279" s="183"/>
      <c r="JXG279" s="183"/>
      <c r="JXH279" s="183"/>
      <c r="JXI279" s="183"/>
      <c r="JXJ279" s="183"/>
      <c r="JXK279" s="183"/>
      <c r="JXL279" s="183"/>
      <c r="JXM279" s="183"/>
      <c r="JXN279" s="183"/>
      <c r="JXO279" s="183"/>
      <c r="JXP279" s="183"/>
      <c r="JXQ279" s="183"/>
      <c r="JXR279" s="183"/>
      <c r="JXS279" s="183"/>
      <c r="JXT279" s="183"/>
      <c r="JXU279" s="183"/>
      <c r="JXV279" s="183"/>
      <c r="JXW279" s="183"/>
      <c r="JXX279" s="183"/>
      <c r="JXY279" s="183"/>
      <c r="JXZ279" s="183"/>
      <c r="JYA279" s="183"/>
      <c r="JYB279" s="183"/>
      <c r="JYC279" s="183"/>
      <c r="JYD279" s="183"/>
      <c r="JYE279" s="183"/>
      <c r="JYF279" s="183"/>
      <c r="JYG279" s="183"/>
      <c r="JYH279" s="183"/>
      <c r="JYI279" s="183"/>
      <c r="JYJ279" s="183"/>
      <c r="JYK279" s="183"/>
      <c r="JYL279" s="183"/>
      <c r="JYM279" s="183"/>
      <c r="JYN279" s="183"/>
      <c r="JYO279" s="183"/>
      <c r="JYP279" s="183"/>
      <c r="JYQ279" s="183"/>
      <c r="JYR279" s="183"/>
      <c r="JYS279" s="183"/>
      <c r="JYT279" s="183"/>
      <c r="JYU279" s="183"/>
      <c r="JYV279" s="183"/>
      <c r="JYW279" s="183"/>
      <c r="JYX279" s="183"/>
      <c r="JYY279" s="183"/>
      <c r="JYZ279" s="183"/>
      <c r="JZA279" s="183"/>
      <c r="JZB279" s="183"/>
      <c r="JZC279" s="183"/>
      <c r="JZD279" s="183"/>
      <c r="JZE279" s="183"/>
      <c r="JZF279" s="183"/>
      <c r="JZG279" s="183"/>
      <c r="JZH279" s="183"/>
      <c r="JZI279" s="183"/>
      <c r="JZJ279" s="183"/>
      <c r="JZK279" s="183"/>
      <c r="JZL279" s="183"/>
      <c r="JZM279" s="183"/>
      <c r="JZN279" s="183"/>
      <c r="JZO279" s="183"/>
      <c r="JZP279" s="183"/>
      <c r="JZQ279" s="183"/>
      <c r="JZR279" s="183"/>
      <c r="JZS279" s="183"/>
      <c r="JZT279" s="183"/>
      <c r="JZU279" s="183"/>
      <c r="JZV279" s="183"/>
      <c r="JZW279" s="183"/>
      <c r="JZX279" s="183"/>
      <c r="JZY279" s="183"/>
      <c r="JZZ279" s="183"/>
      <c r="KAA279" s="183"/>
      <c r="KAB279" s="183"/>
      <c r="KAC279" s="183"/>
      <c r="KAD279" s="183"/>
      <c r="KAE279" s="183"/>
      <c r="KAF279" s="183"/>
      <c r="KAG279" s="183"/>
      <c r="KAH279" s="183"/>
      <c r="KAI279" s="183"/>
      <c r="KAJ279" s="183"/>
      <c r="KAK279" s="183"/>
      <c r="KAL279" s="183"/>
      <c r="KAM279" s="183"/>
      <c r="KAN279" s="183"/>
      <c r="KAO279" s="183"/>
      <c r="KAP279" s="183"/>
      <c r="KAQ279" s="183"/>
      <c r="KAR279" s="183"/>
      <c r="KAS279" s="183"/>
      <c r="KAT279" s="183"/>
      <c r="KAU279" s="183"/>
      <c r="KAV279" s="183"/>
      <c r="KAW279" s="183"/>
      <c r="KAX279" s="183"/>
      <c r="KAY279" s="183"/>
      <c r="KAZ279" s="183"/>
      <c r="KBA279" s="183"/>
      <c r="KBB279" s="183"/>
      <c r="KBC279" s="183"/>
      <c r="KBD279" s="183"/>
      <c r="KBE279" s="183"/>
      <c r="KBF279" s="183"/>
      <c r="KBG279" s="183"/>
      <c r="KBH279" s="183"/>
      <c r="KBI279" s="183"/>
      <c r="KBJ279" s="183"/>
      <c r="KBK279" s="183"/>
      <c r="KBL279" s="183"/>
      <c r="KBM279" s="183"/>
      <c r="KBN279" s="183"/>
      <c r="KBO279" s="183"/>
      <c r="KBP279" s="183"/>
      <c r="KBQ279" s="183"/>
      <c r="KBR279" s="183"/>
      <c r="KBS279" s="183"/>
      <c r="KBT279" s="183"/>
      <c r="KBU279" s="183"/>
      <c r="KBV279" s="183"/>
      <c r="KBW279" s="183"/>
      <c r="KBX279" s="183"/>
      <c r="KBY279" s="183"/>
      <c r="KBZ279" s="183"/>
      <c r="KCA279" s="183"/>
      <c r="KCB279" s="183"/>
      <c r="KCC279" s="183"/>
      <c r="KCD279" s="183"/>
      <c r="KCE279" s="183"/>
      <c r="KCF279" s="183"/>
      <c r="KCG279" s="183"/>
      <c r="KCH279" s="183"/>
      <c r="KCI279" s="183"/>
      <c r="KCJ279" s="183"/>
      <c r="KCK279" s="183"/>
      <c r="KCL279" s="183"/>
      <c r="KCM279" s="183"/>
      <c r="KCN279" s="183"/>
      <c r="KCO279" s="183"/>
      <c r="KCP279" s="183"/>
      <c r="KCQ279" s="183"/>
      <c r="KCR279" s="183"/>
      <c r="KCS279" s="183"/>
      <c r="KCT279" s="183"/>
      <c r="KCU279" s="183"/>
      <c r="KCV279" s="183"/>
      <c r="KCW279" s="183"/>
      <c r="KCX279" s="183"/>
      <c r="KCY279" s="183"/>
      <c r="KCZ279" s="183"/>
      <c r="KDA279" s="183"/>
      <c r="KDB279" s="183"/>
      <c r="KDC279" s="183"/>
      <c r="KDD279" s="183"/>
      <c r="KDE279" s="183"/>
      <c r="KDF279" s="183"/>
      <c r="KDG279" s="183"/>
      <c r="KDH279" s="183"/>
      <c r="KDI279" s="183"/>
      <c r="KDJ279" s="183"/>
      <c r="KDK279" s="183"/>
      <c r="KDL279" s="183"/>
      <c r="KDM279" s="183"/>
      <c r="KDN279" s="183"/>
      <c r="KDO279" s="183"/>
      <c r="KDP279" s="183"/>
      <c r="KDQ279" s="183"/>
      <c r="KDR279" s="183"/>
      <c r="KDS279" s="183"/>
      <c r="KDT279" s="183"/>
      <c r="KDU279" s="183"/>
      <c r="KDV279" s="183"/>
      <c r="KDW279" s="183"/>
      <c r="KDX279" s="183"/>
      <c r="KDY279" s="183"/>
      <c r="KDZ279" s="183"/>
      <c r="KEA279" s="183"/>
      <c r="KEB279" s="183"/>
      <c r="KEC279" s="183"/>
      <c r="KED279" s="183"/>
      <c r="KEE279" s="183"/>
      <c r="KEF279" s="183"/>
      <c r="KEG279" s="183"/>
      <c r="KEH279" s="183"/>
      <c r="KEI279" s="183"/>
      <c r="KEJ279" s="183"/>
      <c r="KEK279" s="183"/>
      <c r="KEL279" s="183"/>
      <c r="KEM279" s="183"/>
      <c r="KEN279" s="183"/>
      <c r="KEO279" s="183"/>
      <c r="KEP279" s="183"/>
      <c r="KEQ279" s="183"/>
      <c r="KER279" s="183"/>
      <c r="KES279" s="183"/>
      <c r="KET279" s="183"/>
      <c r="KEU279" s="183"/>
      <c r="KEV279" s="183"/>
      <c r="KEW279" s="183"/>
      <c r="KEX279" s="183"/>
      <c r="KEY279" s="183"/>
      <c r="KEZ279" s="183"/>
      <c r="KFA279" s="183"/>
      <c r="KFB279" s="183"/>
      <c r="KFC279" s="183"/>
      <c r="KFD279" s="183"/>
      <c r="KFE279" s="183"/>
      <c r="KFF279" s="183"/>
      <c r="KFG279" s="183"/>
      <c r="KFH279" s="183"/>
      <c r="KFI279" s="183"/>
      <c r="KFJ279" s="183"/>
      <c r="KFK279" s="183"/>
      <c r="KFL279" s="183"/>
      <c r="KFM279" s="183"/>
      <c r="KFN279" s="183"/>
      <c r="KFO279" s="183"/>
      <c r="KFP279" s="183"/>
      <c r="KFQ279" s="183"/>
      <c r="KFR279" s="183"/>
      <c r="KFS279" s="183"/>
      <c r="KFT279" s="183"/>
      <c r="KFU279" s="183"/>
      <c r="KFV279" s="183"/>
      <c r="KFW279" s="183"/>
      <c r="KFX279" s="183"/>
      <c r="KFY279" s="183"/>
      <c r="KFZ279" s="183"/>
      <c r="KGA279" s="183"/>
      <c r="KGB279" s="183"/>
      <c r="KGC279" s="183"/>
      <c r="KGD279" s="183"/>
      <c r="KGE279" s="183"/>
      <c r="KGF279" s="183"/>
      <c r="KGG279" s="183"/>
      <c r="KGH279" s="183"/>
      <c r="KGI279" s="183"/>
      <c r="KGJ279" s="183"/>
      <c r="KGK279" s="183"/>
      <c r="KGL279" s="183"/>
      <c r="KGM279" s="183"/>
      <c r="KGN279" s="183"/>
      <c r="KGO279" s="183"/>
      <c r="KGP279" s="183"/>
      <c r="KGQ279" s="183"/>
      <c r="KGR279" s="183"/>
      <c r="KGS279" s="183"/>
      <c r="KGT279" s="183"/>
      <c r="KGU279" s="183"/>
      <c r="KGV279" s="183"/>
      <c r="KGW279" s="183"/>
      <c r="KGX279" s="183"/>
      <c r="KGY279" s="183"/>
      <c r="KGZ279" s="183"/>
      <c r="KHA279" s="183"/>
      <c r="KHB279" s="183"/>
      <c r="KHC279" s="183"/>
      <c r="KHD279" s="183"/>
      <c r="KHE279" s="183"/>
      <c r="KHF279" s="183"/>
      <c r="KHG279" s="183"/>
      <c r="KHH279" s="183"/>
      <c r="KHI279" s="183"/>
      <c r="KHJ279" s="183"/>
      <c r="KHK279" s="183"/>
      <c r="KHL279" s="183"/>
      <c r="KHM279" s="183"/>
      <c r="KHN279" s="183"/>
      <c r="KHO279" s="183"/>
      <c r="KHP279" s="183"/>
      <c r="KHQ279" s="183"/>
      <c r="KHR279" s="183"/>
      <c r="KHS279" s="183"/>
      <c r="KHT279" s="183"/>
      <c r="KHU279" s="183"/>
      <c r="KHV279" s="183"/>
      <c r="KHW279" s="183"/>
      <c r="KHX279" s="183"/>
      <c r="KHY279" s="183"/>
      <c r="KHZ279" s="183"/>
      <c r="KIA279" s="183"/>
      <c r="KIB279" s="183"/>
      <c r="KIC279" s="183"/>
      <c r="KID279" s="183"/>
      <c r="KIE279" s="183"/>
      <c r="KIF279" s="183"/>
      <c r="KIG279" s="183"/>
      <c r="KIH279" s="183"/>
      <c r="KII279" s="183"/>
      <c r="KIJ279" s="183"/>
      <c r="KIK279" s="183"/>
      <c r="KIL279" s="183"/>
      <c r="KIM279" s="183"/>
      <c r="KIN279" s="183"/>
      <c r="KIO279" s="183"/>
      <c r="KIP279" s="183"/>
      <c r="KIQ279" s="183"/>
      <c r="KIR279" s="183"/>
      <c r="KIS279" s="183"/>
      <c r="KIT279" s="183"/>
      <c r="KIU279" s="183"/>
      <c r="KIV279" s="183"/>
      <c r="KIW279" s="183"/>
      <c r="KIX279" s="183"/>
      <c r="KIY279" s="183"/>
      <c r="KIZ279" s="183"/>
      <c r="KJA279" s="183"/>
      <c r="KJB279" s="183"/>
      <c r="KJC279" s="183"/>
      <c r="KJD279" s="183"/>
      <c r="KJE279" s="183"/>
      <c r="KJF279" s="183"/>
      <c r="KJG279" s="183"/>
      <c r="KJH279" s="183"/>
      <c r="KJI279" s="183"/>
      <c r="KJJ279" s="183"/>
      <c r="KJK279" s="183"/>
      <c r="KJL279" s="183"/>
      <c r="KJM279" s="183"/>
      <c r="KJN279" s="183"/>
      <c r="KJO279" s="183"/>
      <c r="KJP279" s="183"/>
      <c r="KJQ279" s="183"/>
      <c r="KJR279" s="183"/>
      <c r="KJS279" s="183"/>
      <c r="KJT279" s="183"/>
      <c r="KJU279" s="183"/>
      <c r="KJV279" s="183"/>
      <c r="KJW279" s="183"/>
      <c r="KJX279" s="183"/>
      <c r="KJY279" s="183"/>
      <c r="KJZ279" s="183"/>
      <c r="KKA279" s="183"/>
      <c r="KKB279" s="183"/>
      <c r="KKC279" s="183"/>
      <c r="KKD279" s="183"/>
      <c r="KKE279" s="183"/>
      <c r="KKF279" s="183"/>
      <c r="KKG279" s="183"/>
      <c r="KKH279" s="183"/>
      <c r="KKI279" s="183"/>
      <c r="KKJ279" s="183"/>
      <c r="KKK279" s="183"/>
      <c r="KKL279" s="183"/>
      <c r="KKM279" s="183"/>
      <c r="KKN279" s="183"/>
      <c r="KKO279" s="183"/>
      <c r="KKP279" s="183"/>
      <c r="KKQ279" s="183"/>
      <c r="KKR279" s="183"/>
      <c r="KKS279" s="183"/>
      <c r="KKT279" s="183"/>
      <c r="KKU279" s="183"/>
      <c r="KKV279" s="183"/>
      <c r="KKW279" s="183"/>
      <c r="KKX279" s="183"/>
      <c r="KKY279" s="183"/>
      <c r="KKZ279" s="183"/>
      <c r="KLA279" s="183"/>
      <c r="KLB279" s="183"/>
      <c r="KLC279" s="183"/>
      <c r="KLD279" s="183"/>
      <c r="KLE279" s="183"/>
      <c r="KLF279" s="183"/>
      <c r="KLG279" s="183"/>
      <c r="KLH279" s="183"/>
      <c r="KLI279" s="183"/>
      <c r="KLJ279" s="183"/>
      <c r="KLK279" s="183"/>
      <c r="KLL279" s="183"/>
      <c r="KLM279" s="183"/>
      <c r="KLN279" s="183"/>
      <c r="KLO279" s="183"/>
      <c r="KLP279" s="183"/>
      <c r="KLQ279" s="183"/>
      <c r="KLR279" s="183"/>
      <c r="KLS279" s="183"/>
      <c r="KLT279" s="183"/>
      <c r="KLU279" s="183"/>
      <c r="KLV279" s="183"/>
      <c r="KLW279" s="183"/>
      <c r="KLX279" s="183"/>
      <c r="KLY279" s="183"/>
      <c r="KLZ279" s="183"/>
      <c r="KMA279" s="183"/>
      <c r="KMB279" s="183"/>
      <c r="KMC279" s="183"/>
      <c r="KMD279" s="183"/>
      <c r="KME279" s="183"/>
      <c r="KMF279" s="183"/>
      <c r="KMG279" s="183"/>
      <c r="KMH279" s="183"/>
      <c r="KMI279" s="183"/>
      <c r="KMJ279" s="183"/>
      <c r="KMK279" s="183"/>
      <c r="KML279" s="183"/>
      <c r="KMM279" s="183"/>
      <c r="KMN279" s="183"/>
      <c r="KMO279" s="183"/>
      <c r="KMP279" s="183"/>
      <c r="KMQ279" s="183"/>
      <c r="KMR279" s="183"/>
      <c r="KMS279" s="183"/>
      <c r="KMT279" s="183"/>
      <c r="KMU279" s="183"/>
      <c r="KMV279" s="183"/>
      <c r="KMW279" s="183"/>
      <c r="KMX279" s="183"/>
      <c r="KMY279" s="183"/>
      <c r="KMZ279" s="183"/>
      <c r="KNA279" s="183"/>
      <c r="KNB279" s="183"/>
      <c r="KNC279" s="183"/>
      <c r="KND279" s="183"/>
      <c r="KNE279" s="183"/>
      <c r="KNF279" s="183"/>
      <c r="KNG279" s="183"/>
      <c r="KNH279" s="183"/>
      <c r="KNI279" s="183"/>
      <c r="KNJ279" s="183"/>
      <c r="KNK279" s="183"/>
      <c r="KNL279" s="183"/>
      <c r="KNM279" s="183"/>
      <c r="KNN279" s="183"/>
      <c r="KNO279" s="183"/>
      <c r="KNP279" s="183"/>
      <c r="KNQ279" s="183"/>
      <c r="KNR279" s="183"/>
      <c r="KNS279" s="183"/>
      <c r="KNT279" s="183"/>
      <c r="KNU279" s="183"/>
      <c r="KNV279" s="183"/>
      <c r="KNW279" s="183"/>
      <c r="KNX279" s="183"/>
      <c r="KNY279" s="183"/>
      <c r="KNZ279" s="183"/>
      <c r="KOA279" s="183"/>
      <c r="KOB279" s="183"/>
      <c r="KOC279" s="183"/>
      <c r="KOD279" s="183"/>
      <c r="KOE279" s="183"/>
      <c r="KOF279" s="183"/>
      <c r="KOG279" s="183"/>
      <c r="KOH279" s="183"/>
      <c r="KOI279" s="183"/>
      <c r="KOJ279" s="183"/>
      <c r="KOK279" s="183"/>
      <c r="KOL279" s="183"/>
      <c r="KOM279" s="183"/>
      <c r="KON279" s="183"/>
      <c r="KOO279" s="183"/>
      <c r="KOP279" s="183"/>
      <c r="KOQ279" s="183"/>
      <c r="KOR279" s="183"/>
      <c r="KOS279" s="183"/>
      <c r="KOT279" s="183"/>
      <c r="KOU279" s="183"/>
      <c r="KOV279" s="183"/>
      <c r="KOW279" s="183"/>
      <c r="KOX279" s="183"/>
      <c r="KOY279" s="183"/>
      <c r="KOZ279" s="183"/>
      <c r="KPA279" s="183"/>
      <c r="KPB279" s="183"/>
      <c r="KPC279" s="183"/>
      <c r="KPD279" s="183"/>
      <c r="KPE279" s="183"/>
      <c r="KPF279" s="183"/>
      <c r="KPG279" s="183"/>
      <c r="KPH279" s="183"/>
      <c r="KPI279" s="183"/>
      <c r="KPJ279" s="183"/>
      <c r="KPK279" s="183"/>
      <c r="KPL279" s="183"/>
      <c r="KPM279" s="183"/>
      <c r="KPN279" s="183"/>
      <c r="KPO279" s="183"/>
      <c r="KPP279" s="183"/>
      <c r="KPQ279" s="183"/>
      <c r="KPR279" s="183"/>
      <c r="KPS279" s="183"/>
      <c r="KPT279" s="183"/>
      <c r="KPU279" s="183"/>
      <c r="KPV279" s="183"/>
      <c r="KPW279" s="183"/>
      <c r="KPX279" s="183"/>
      <c r="KPY279" s="183"/>
      <c r="KPZ279" s="183"/>
      <c r="KQA279" s="183"/>
      <c r="KQB279" s="183"/>
      <c r="KQC279" s="183"/>
      <c r="KQD279" s="183"/>
      <c r="KQE279" s="183"/>
      <c r="KQF279" s="183"/>
      <c r="KQG279" s="183"/>
      <c r="KQH279" s="183"/>
      <c r="KQI279" s="183"/>
      <c r="KQJ279" s="183"/>
      <c r="KQK279" s="183"/>
      <c r="KQL279" s="183"/>
      <c r="KQM279" s="183"/>
      <c r="KQN279" s="183"/>
      <c r="KQO279" s="183"/>
      <c r="KQP279" s="183"/>
      <c r="KQQ279" s="183"/>
      <c r="KQR279" s="183"/>
      <c r="KQS279" s="183"/>
      <c r="KQT279" s="183"/>
      <c r="KQU279" s="183"/>
      <c r="KQV279" s="183"/>
      <c r="KQW279" s="183"/>
      <c r="KQX279" s="183"/>
      <c r="KQY279" s="183"/>
      <c r="KQZ279" s="183"/>
      <c r="KRA279" s="183"/>
      <c r="KRB279" s="183"/>
      <c r="KRC279" s="183"/>
      <c r="KRD279" s="183"/>
      <c r="KRE279" s="183"/>
      <c r="KRF279" s="183"/>
      <c r="KRG279" s="183"/>
      <c r="KRH279" s="183"/>
      <c r="KRI279" s="183"/>
      <c r="KRJ279" s="183"/>
      <c r="KRK279" s="183"/>
      <c r="KRL279" s="183"/>
      <c r="KRM279" s="183"/>
      <c r="KRN279" s="183"/>
      <c r="KRO279" s="183"/>
      <c r="KRP279" s="183"/>
      <c r="KRQ279" s="183"/>
      <c r="KRR279" s="183"/>
      <c r="KRS279" s="183"/>
      <c r="KRT279" s="183"/>
      <c r="KRU279" s="183"/>
      <c r="KRV279" s="183"/>
      <c r="KRW279" s="183"/>
      <c r="KRX279" s="183"/>
      <c r="KRY279" s="183"/>
      <c r="KRZ279" s="183"/>
      <c r="KSA279" s="183"/>
      <c r="KSB279" s="183"/>
      <c r="KSC279" s="183"/>
      <c r="KSD279" s="183"/>
      <c r="KSE279" s="183"/>
      <c r="KSF279" s="183"/>
      <c r="KSG279" s="183"/>
      <c r="KSH279" s="183"/>
      <c r="KSI279" s="183"/>
      <c r="KSJ279" s="183"/>
      <c r="KSK279" s="183"/>
      <c r="KSL279" s="183"/>
      <c r="KSM279" s="183"/>
      <c r="KSN279" s="183"/>
      <c r="KSO279" s="183"/>
      <c r="KSP279" s="183"/>
      <c r="KSQ279" s="183"/>
      <c r="KSR279" s="183"/>
      <c r="KSS279" s="183"/>
      <c r="KST279" s="183"/>
      <c r="KSU279" s="183"/>
      <c r="KSV279" s="183"/>
      <c r="KSW279" s="183"/>
      <c r="KSX279" s="183"/>
      <c r="KSY279" s="183"/>
      <c r="KSZ279" s="183"/>
      <c r="KTA279" s="183"/>
      <c r="KTB279" s="183"/>
      <c r="KTC279" s="183"/>
      <c r="KTD279" s="183"/>
      <c r="KTE279" s="183"/>
      <c r="KTF279" s="183"/>
      <c r="KTG279" s="183"/>
      <c r="KTH279" s="183"/>
      <c r="KTI279" s="183"/>
      <c r="KTJ279" s="183"/>
      <c r="KTK279" s="183"/>
      <c r="KTL279" s="183"/>
      <c r="KTM279" s="183"/>
      <c r="KTN279" s="183"/>
      <c r="KTO279" s="183"/>
      <c r="KTP279" s="183"/>
      <c r="KTQ279" s="183"/>
      <c r="KTR279" s="183"/>
      <c r="KTS279" s="183"/>
      <c r="KTT279" s="183"/>
      <c r="KTU279" s="183"/>
      <c r="KTV279" s="183"/>
      <c r="KTW279" s="183"/>
      <c r="KTX279" s="183"/>
      <c r="KTY279" s="183"/>
      <c r="KTZ279" s="183"/>
      <c r="KUA279" s="183"/>
      <c r="KUB279" s="183"/>
      <c r="KUC279" s="183"/>
      <c r="KUD279" s="183"/>
      <c r="KUE279" s="183"/>
      <c r="KUF279" s="183"/>
      <c r="KUG279" s="183"/>
      <c r="KUH279" s="183"/>
      <c r="KUI279" s="183"/>
      <c r="KUJ279" s="183"/>
      <c r="KUK279" s="183"/>
      <c r="KUL279" s="183"/>
      <c r="KUM279" s="183"/>
      <c r="KUN279" s="183"/>
      <c r="KUO279" s="183"/>
      <c r="KUP279" s="183"/>
      <c r="KUQ279" s="183"/>
      <c r="KUR279" s="183"/>
      <c r="KUS279" s="183"/>
      <c r="KUT279" s="183"/>
      <c r="KUU279" s="183"/>
      <c r="KUV279" s="183"/>
      <c r="KUW279" s="183"/>
      <c r="KUX279" s="183"/>
      <c r="KUY279" s="183"/>
      <c r="KUZ279" s="183"/>
      <c r="KVA279" s="183"/>
      <c r="KVB279" s="183"/>
      <c r="KVC279" s="183"/>
      <c r="KVD279" s="183"/>
      <c r="KVE279" s="183"/>
      <c r="KVF279" s="183"/>
      <c r="KVG279" s="183"/>
      <c r="KVH279" s="183"/>
      <c r="KVI279" s="183"/>
      <c r="KVJ279" s="183"/>
      <c r="KVK279" s="183"/>
      <c r="KVL279" s="183"/>
      <c r="KVM279" s="183"/>
      <c r="KVN279" s="183"/>
      <c r="KVO279" s="183"/>
      <c r="KVP279" s="183"/>
      <c r="KVQ279" s="183"/>
      <c r="KVR279" s="183"/>
      <c r="KVS279" s="183"/>
      <c r="KVT279" s="183"/>
      <c r="KVU279" s="183"/>
      <c r="KVV279" s="183"/>
      <c r="KVW279" s="183"/>
      <c r="KVX279" s="183"/>
      <c r="KVY279" s="183"/>
      <c r="KVZ279" s="183"/>
      <c r="KWA279" s="183"/>
      <c r="KWB279" s="183"/>
      <c r="KWC279" s="183"/>
      <c r="KWD279" s="183"/>
      <c r="KWE279" s="183"/>
      <c r="KWF279" s="183"/>
      <c r="KWG279" s="183"/>
      <c r="KWH279" s="183"/>
      <c r="KWI279" s="183"/>
      <c r="KWJ279" s="183"/>
      <c r="KWK279" s="183"/>
      <c r="KWL279" s="183"/>
      <c r="KWM279" s="183"/>
      <c r="KWN279" s="183"/>
      <c r="KWO279" s="183"/>
      <c r="KWP279" s="183"/>
      <c r="KWQ279" s="183"/>
      <c r="KWR279" s="183"/>
      <c r="KWS279" s="183"/>
      <c r="KWT279" s="183"/>
      <c r="KWU279" s="183"/>
      <c r="KWV279" s="183"/>
      <c r="KWW279" s="183"/>
      <c r="KWX279" s="183"/>
      <c r="KWY279" s="183"/>
      <c r="KWZ279" s="183"/>
      <c r="KXA279" s="183"/>
      <c r="KXB279" s="183"/>
      <c r="KXC279" s="183"/>
      <c r="KXD279" s="183"/>
      <c r="KXE279" s="183"/>
      <c r="KXF279" s="183"/>
      <c r="KXG279" s="183"/>
      <c r="KXH279" s="183"/>
      <c r="KXI279" s="183"/>
      <c r="KXJ279" s="183"/>
      <c r="KXK279" s="183"/>
      <c r="KXL279" s="183"/>
      <c r="KXM279" s="183"/>
      <c r="KXN279" s="183"/>
      <c r="KXO279" s="183"/>
      <c r="KXP279" s="183"/>
      <c r="KXQ279" s="183"/>
      <c r="KXR279" s="183"/>
      <c r="KXS279" s="183"/>
      <c r="KXT279" s="183"/>
      <c r="KXU279" s="183"/>
      <c r="KXV279" s="183"/>
      <c r="KXW279" s="183"/>
      <c r="KXX279" s="183"/>
      <c r="KXY279" s="183"/>
      <c r="KXZ279" s="183"/>
      <c r="KYA279" s="183"/>
      <c r="KYB279" s="183"/>
      <c r="KYC279" s="183"/>
      <c r="KYD279" s="183"/>
      <c r="KYE279" s="183"/>
      <c r="KYF279" s="183"/>
      <c r="KYG279" s="183"/>
      <c r="KYH279" s="183"/>
      <c r="KYI279" s="183"/>
      <c r="KYJ279" s="183"/>
      <c r="KYK279" s="183"/>
      <c r="KYL279" s="183"/>
      <c r="KYM279" s="183"/>
      <c r="KYN279" s="183"/>
      <c r="KYO279" s="183"/>
      <c r="KYP279" s="183"/>
      <c r="KYQ279" s="183"/>
      <c r="KYR279" s="183"/>
      <c r="KYS279" s="183"/>
      <c r="KYT279" s="183"/>
      <c r="KYU279" s="183"/>
      <c r="KYV279" s="183"/>
      <c r="KYW279" s="183"/>
      <c r="KYX279" s="183"/>
      <c r="KYY279" s="183"/>
      <c r="KYZ279" s="183"/>
      <c r="KZA279" s="183"/>
      <c r="KZB279" s="183"/>
      <c r="KZC279" s="183"/>
      <c r="KZD279" s="183"/>
      <c r="KZE279" s="183"/>
      <c r="KZF279" s="183"/>
      <c r="KZG279" s="183"/>
      <c r="KZH279" s="183"/>
      <c r="KZI279" s="183"/>
      <c r="KZJ279" s="183"/>
      <c r="KZK279" s="183"/>
      <c r="KZL279" s="183"/>
      <c r="KZM279" s="183"/>
      <c r="KZN279" s="183"/>
      <c r="KZO279" s="183"/>
      <c r="KZP279" s="183"/>
      <c r="KZQ279" s="183"/>
      <c r="KZR279" s="183"/>
      <c r="KZS279" s="183"/>
      <c r="KZT279" s="183"/>
      <c r="KZU279" s="183"/>
      <c r="KZV279" s="183"/>
      <c r="KZW279" s="183"/>
      <c r="KZX279" s="183"/>
      <c r="KZY279" s="183"/>
      <c r="KZZ279" s="183"/>
      <c r="LAA279" s="183"/>
      <c r="LAB279" s="183"/>
      <c r="LAC279" s="183"/>
      <c r="LAD279" s="183"/>
      <c r="LAE279" s="183"/>
      <c r="LAF279" s="183"/>
      <c r="LAG279" s="183"/>
      <c r="LAH279" s="183"/>
      <c r="LAI279" s="183"/>
      <c r="LAJ279" s="183"/>
      <c r="LAK279" s="183"/>
      <c r="LAL279" s="183"/>
      <c r="LAM279" s="183"/>
      <c r="LAN279" s="183"/>
      <c r="LAO279" s="183"/>
      <c r="LAP279" s="183"/>
      <c r="LAQ279" s="183"/>
      <c r="LAR279" s="183"/>
      <c r="LAS279" s="183"/>
      <c r="LAT279" s="183"/>
      <c r="LAU279" s="183"/>
      <c r="LAV279" s="183"/>
      <c r="LAW279" s="183"/>
      <c r="LAX279" s="183"/>
      <c r="LAY279" s="183"/>
      <c r="LAZ279" s="183"/>
      <c r="LBA279" s="183"/>
      <c r="LBB279" s="183"/>
      <c r="LBC279" s="183"/>
      <c r="LBD279" s="183"/>
      <c r="LBE279" s="183"/>
      <c r="LBF279" s="183"/>
      <c r="LBG279" s="183"/>
      <c r="LBH279" s="183"/>
      <c r="LBI279" s="183"/>
      <c r="LBJ279" s="183"/>
      <c r="LBK279" s="183"/>
      <c r="LBL279" s="183"/>
      <c r="LBM279" s="183"/>
      <c r="LBN279" s="183"/>
      <c r="LBO279" s="183"/>
      <c r="LBP279" s="183"/>
      <c r="LBQ279" s="183"/>
      <c r="LBR279" s="183"/>
      <c r="LBS279" s="183"/>
      <c r="LBT279" s="183"/>
      <c r="LBU279" s="183"/>
      <c r="LBV279" s="183"/>
      <c r="LBW279" s="183"/>
      <c r="LBX279" s="183"/>
      <c r="LBY279" s="183"/>
      <c r="LBZ279" s="183"/>
      <c r="LCA279" s="183"/>
      <c r="LCB279" s="183"/>
      <c r="LCC279" s="183"/>
      <c r="LCD279" s="183"/>
      <c r="LCE279" s="183"/>
      <c r="LCF279" s="183"/>
      <c r="LCG279" s="183"/>
      <c r="LCH279" s="183"/>
      <c r="LCI279" s="183"/>
      <c r="LCJ279" s="183"/>
      <c r="LCK279" s="183"/>
      <c r="LCL279" s="183"/>
      <c r="LCM279" s="183"/>
      <c r="LCN279" s="183"/>
      <c r="LCO279" s="183"/>
      <c r="LCP279" s="183"/>
      <c r="LCQ279" s="183"/>
      <c r="LCR279" s="183"/>
      <c r="LCS279" s="183"/>
      <c r="LCT279" s="183"/>
      <c r="LCU279" s="183"/>
      <c r="LCV279" s="183"/>
      <c r="LCW279" s="183"/>
      <c r="LCX279" s="183"/>
      <c r="LCY279" s="183"/>
      <c r="LCZ279" s="183"/>
      <c r="LDA279" s="183"/>
      <c r="LDB279" s="183"/>
      <c r="LDC279" s="183"/>
      <c r="LDD279" s="183"/>
      <c r="LDE279" s="183"/>
      <c r="LDF279" s="183"/>
      <c r="LDG279" s="183"/>
      <c r="LDH279" s="183"/>
      <c r="LDI279" s="183"/>
      <c r="LDJ279" s="183"/>
      <c r="LDK279" s="183"/>
      <c r="LDL279" s="183"/>
      <c r="LDM279" s="183"/>
      <c r="LDN279" s="183"/>
      <c r="LDO279" s="183"/>
      <c r="LDP279" s="183"/>
      <c r="LDQ279" s="183"/>
      <c r="LDR279" s="183"/>
      <c r="LDS279" s="183"/>
      <c r="LDT279" s="183"/>
      <c r="LDU279" s="183"/>
      <c r="LDV279" s="183"/>
      <c r="LDW279" s="183"/>
      <c r="LDX279" s="183"/>
      <c r="LDY279" s="183"/>
      <c r="LDZ279" s="183"/>
      <c r="LEA279" s="183"/>
      <c r="LEB279" s="183"/>
      <c r="LEC279" s="183"/>
      <c r="LED279" s="183"/>
      <c r="LEE279" s="183"/>
      <c r="LEF279" s="183"/>
      <c r="LEG279" s="183"/>
      <c r="LEH279" s="183"/>
      <c r="LEI279" s="183"/>
      <c r="LEJ279" s="183"/>
      <c r="LEK279" s="183"/>
      <c r="LEL279" s="183"/>
      <c r="LEM279" s="183"/>
      <c r="LEN279" s="183"/>
      <c r="LEO279" s="183"/>
      <c r="LEP279" s="183"/>
      <c r="LEQ279" s="183"/>
      <c r="LER279" s="183"/>
      <c r="LES279" s="183"/>
      <c r="LET279" s="183"/>
      <c r="LEU279" s="183"/>
      <c r="LEV279" s="183"/>
      <c r="LEW279" s="183"/>
      <c r="LEX279" s="183"/>
      <c r="LEY279" s="183"/>
      <c r="LEZ279" s="183"/>
      <c r="LFA279" s="183"/>
      <c r="LFB279" s="183"/>
      <c r="LFC279" s="183"/>
      <c r="LFD279" s="183"/>
      <c r="LFE279" s="183"/>
      <c r="LFF279" s="183"/>
      <c r="LFG279" s="183"/>
      <c r="LFH279" s="183"/>
      <c r="LFI279" s="183"/>
      <c r="LFJ279" s="183"/>
      <c r="LFK279" s="183"/>
      <c r="LFL279" s="183"/>
      <c r="LFM279" s="183"/>
      <c r="LFN279" s="183"/>
      <c r="LFO279" s="183"/>
      <c r="LFP279" s="183"/>
      <c r="LFQ279" s="183"/>
      <c r="LFR279" s="183"/>
      <c r="LFS279" s="183"/>
      <c r="LFT279" s="183"/>
      <c r="LFU279" s="183"/>
      <c r="LFV279" s="183"/>
      <c r="LFW279" s="183"/>
      <c r="LFX279" s="183"/>
      <c r="LFY279" s="183"/>
      <c r="LFZ279" s="183"/>
      <c r="LGA279" s="183"/>
      <c r="LGB279" s="183"/>
      <c r="LGC279" s="183"/>
      <c r="LGD279" s="183"/>
      <c r="LGE279" s="183"/>
      <c r="LGF279" s="183"/>
      <c r="LGG279" s="183"/>
      <c r="LGH279" s="183"/>
      <c r="LGI279" s="183"/>
      <c r="LGJ279" s="183"/>
      <c r="LGK279" s="183"/>
      <c r="LGL279" s="183"/>
      <c r="LGM279" s="183"/>
      <c r="LGN279" s="183"/>
      <c r="LGO279" s="183"/>
      <c r="LGP279" s="183"/>
      <c r="LGQ279" s="183"/>
      <c r="LGR279" s="183"/>
      <c r="LGS279" s="183"/>
      <c r="LGT279" s="183"/>
      <c r="LGU279" s="183"/>
      <c r="LGV279" s="183"/>
      <c r="LGW279" s="183"/>
      <c r="LGX279" s="183"/>
      <c r="LGY279" s="183"/>
      <c r="LGZ279" s="183"/>
      <c r="LHA279" s="183"/>
      <c r="LHB279" s="183"/>
      <c r="LHC279" s="183"/>
      <c r="LHD279" s="183"/>
      <c r="LHE279" s="183"/>
      <c r="LHF279" s="183"/>
      <c r="LHG279" s="183"/>
      <c r="LHH279" s="183"/>
      <c r="LHI279" s="183"/>
      <c r="LHJ279" s="183"/>
      <c r="LHK279" s="183"/>
      <c r="LHL279" s="183"/>
      <c r="LHM279" s="183"/>
      <c r="LHN279" s="183"/>
      <c r="LHO279" s="183"/>
      <c r="LHP279" s="183"/>
      <c r="LHQ279" s="183"/>
      <c r="LHR279" s="183"/>
      <c r="LHS279" s="183"/>
      <c r="LHT279" s="183"/>
      <c r="LHU279" s="183"/>
      <c r="LHV279" s="183"/>
      <c r="LHW279" s="183"/>
      <c r="LHX279" s="183"/>
      <c r="LHY279" s="183"/>
      <c r="LHZ279" s="183"/>
      <c r="LIA279" s="183"/>
      <c r="LIB279" s="183"/>
      <c r="LIC279" s="183"/>
      <c r="LID279" s="183"/>
      <c r="LIE279" s="183"/>
      <c r="LIF279" s="183"/>
      <c r="LIG279" s="183"/>
      <c r="LIH279" s="183"/>
      <c r="LII279" s="183"/>
      <c r="LIJ279" s="183"/>
      <c r="LIK279" s="183"/>
      <c r="LIL279" s="183"/>
      <c r="LIM279" s="183"/>
      <c r="LIN279" s="183"/>
      <c r="LIO279" s="183"/>
      <c r="LIP279" s="183"/>
      <c r="LIQ279" s="183"/>
      <c r="LIR279" s="183"/>
      <c r="LIS279" s="183"/>
      <c r="LIT279" s="183"/>
      <c r="LIU279" s="183"/>
      <c r="LIV279" s="183"/>
      <c r="LIW279" s="183"/>
      <c r="LIX279" s="183"/>
      <c r="LIY279" s="183"/>
      <c r="LIZ279" s="183"/>
      <c r="LJA279" s="183"/>
      <c r="LJB279" s="183"/>
      <c r="LJC279" s="183"/>
      <c r="LJD279" s="183"/>
      <c r="LJE279" s="183"/>
      <c r="LJF279" s="183"/>
      <c r="LJG279" s="183"/>
      <c r="LJH279" s="183"/>
      <c r="LJI279" s="183"/>
      <c r="LJJ279" s="183"/>
      <c r="LJK279" s="183"/>
      <c r="LJL279" s="183"/>
      <c r="LJM279" s="183"/>
      <c r="LJN279" s="183"/>
      <c r="LJO279" s="183"/>
      <c r="LJP279" s="183"/>
      <c r="LJQ279" s="183"/>
      <c r="LJR279" s="183"/>
      <c r="LJS279" s="183"/>
      <c r="LJT279" s="183"/>
      <c r="LJU279" s="183"/>
      <c r="LJV279" s="183"/>
      <c r="LJW279" s="183"/>
      <c r="LJX279" s="183"/>
      <c r="LJY279" s="183"/>
      <c r="LJZ279" s="183"/>
      <c r="LKA279" s="183"/>
      <c r="LKB279" s="183"/>
      <c r="LKC279" s="183"/>
      <c r="LKD279" s="183"/>
      <c r="LKE279" s="183"/>
      <c r="LKF279" s="183"/>
      <c r="LKG279" s="183"/>
      <c r="LKH279" s="183"/>
      <c r="LKI279" s="183"/>
      <c r="LKJ279" s="183"/>
      <c r="LKK279" s="183"/>
      <c r="LKL279" s="183"/>
      <c r="LKM279" s="183"/>
      <c r="LKN279" s="183"/>
      <c r="LKO279" s="183"/>
      <c r="LKP279" s="183"/>
      <c r="LKQ279" s="183"/>
      <c r="LKR279" s="183"/>
      <c r="LKS279" s="183"/>
      <c r="LKT279" s="183"/>
      <c r="LKU279" s="183"/>
      <c r="LKV279" s="183"/>
      <c r="LKW279" s="183"/>
      <c r="LKX279" s="183"/>
      <c r="LKY279" s="183"/>
      <c r="LKZ279" s="183"/>
      <c r="LLA279" s="183"/>
      <c r="LLB279" s="183"/>
      <c r="LLC279" s="183"/>
      <c r="LLD279" s="183"/>
      <c r="LLE279" s="183"/>
      <c r="LLF279" s="183"/>
      <c r="LLG279" s="183"/>
      <c r="LLH279" s="183"/>
      <c r="LLI279" s="183"/>
      <c r="LLJ279" s="183"/>
      <c r="LLK279" s="183"/>
      <c r="LLL279" s="183"/>
      <c r="LLM279" s="183"/>
      <c r="LLN279" s="183"/>
      <c r="LLO279" s="183"/>
      <c r="LLP279" s="183"/>
      <c r="LLQ279" s="183"/>
      <c r="LLR279" s="183"/>
      <c r="LLS279" s="183"/>
      <c r="LLT279" s="183"/>
      <c r="LLU279" s="183"/>
      <c r="LLV279" s="183"/>
      <c r="LLW279" s="183"/>
      <c r="LLX279" s="183"/>
      <c r="LLY279" s="183"/>
      <c r="LLZ279" s="183"/>
      <c r="LMA279" s="183"/>
      <c r="LMB279" s="183"/>
      <c r="LMC279" s="183"/>
      <c r="LMD279" s="183"/>
      <c r="LME279" s="183"/>
      <c r="LMF279" s="183"/>
      <c r="LMG279" s="183"/>
      <c r="LMH279" s="183"/>
      <c r="LMI279" s="183"/>
      <c r="LMJ279" s="183"/>
      <c r="LMK279" s="183"/>
      <c r="LML279" s="183"/>
      <c r="LMM279" s="183"/>
      <c r="LMN279" s="183"/>
      <c r="LMO279" s="183"/>
      <c r="LMP279" s="183"/>
      <c r="LMQ279" s="183"/>
      <c r="LMR279" s="183"/>
      <c r="LMS279" s="183"/>
      <c r="LMT279" s="183"/>
      <c r="LMU279" s="183"/>
      <c r="LMV279" s="183"/>
      <c r="LMW279" s="183"/>
      <c r="LMX279" s="183"/>
      <c r="LMY279" s="183"/>
      <c r="LMZ279" s="183"/>
      <c r="LNA279" s="183"/>
      <c r="LNB279" s="183"/>
      <c r="LNC279" s="183"/>
      <c r="LND279" s="183"/>
      <c r="LNE279" s="183"/>
      <c r="LNF279" s="183"/>
      <c r="LNG279" s="183"/>
      <c r="LNH279" s="183"/>
      <c r="LNI279" s="183"/>
      <c r="LNJ279" s="183"/>
      <c r="LNK279" s="183"/>
      <c r="LNL279" s="183"/>
      <c r="LNM279" s="183"/>
      <c r="LNN279" s="183"/>
      <c r="LNO279" s="183"/>
      <c r="LNP279" s="183"/>
      <c r="LNQ279" s="183"/>
      <c r="LNR279" s="183"/>
      <c r="LNS279" s="183"/>
      <c r="LNT279" s="183"/>
      <c r="LNU279" s="183"/>
      <c r="LNV279" s="183"/>
      <c r="LNW279" s="183"/>
      <c r="LNX279" s="183"/>
      <c r="LNY279" s="183"/>
      <c r="LNZ279" s="183"/>
      <c r="LOA279" s="183"/>
      <c r="LOB279" s="183"/>
      <c r="LOC279" s="183"/>
      <c r="LOD279" s="183"/>
      <c r="LOE279" s="183"/>
      <c r="LOF279" s="183"/>
      <c r="LOG279" s="183"/>
      <c r="LOH279" s="183"/>
      <c r="LOI279" s="183"/>
      <c r="LOJ279" s="183"/>
      <c r="LOK279" s="183"/>
      <c r="LOL279" s="183"/>
      <c r="LOM279" s="183"/>
      <c r="LON279" s="183"/>
      <c r="LOO279" s="183"/>
      <c r="LOP279" s="183"/>
      <c r="LOQ279" s="183"/>
      <c r="LOR279" s="183"/>
      <c r="LOS279" s="183"/>
      <c r="LOT279" s="183"/>
      <c r="LOU279" s="183"/>
      <c r="LOV279" s="183"/>
      <c r="LOW279" s="183"/>
      <c r="LOX279" s="183"/>
      <c r="LOY279" s="183"/>
      <c r="LOZ279" s="183"/>
      <c r="LPA279" s="183"/>
      <c r="LPB279" s="183"/>
      <c r="LPC279" s="183"/>
      <c r="LPD279" s="183"/>
      <c r="LPE279" s="183"/>
      <c r="LPF279" s="183"/>
      <c r="LPG279" s="183"/>
      <c r="LPH279" s="183"/>
      <c r="LPI279" s="183"/>
      <c r="LPJ279" s="183"/>
      <c r="LPK279" s="183"/>
      <c r="LPL279" s="183"/>
      <c r="LPM279" s="183"/>
      <c r="LPN279" s="183"/>
      <c r="LPO279" s="183"/>
      <c r="LPP279" s="183"/>
      <c r="LPQ279" s="183"/>
      <c r="LPR279" s="183"/>
      <c r="LPS279" s="183"/>
      <c r="LPT279" s="183"/>
      <c r="LPU279" s="183"/>
      <c r="LPV279" s="183"/>
      <c r="LPW279" s="183"/>
      <c r="LPX279" s="183"/>
      <c r="LPY279" s="183"/>
      <c r="LPZ279" s="183"/>
      <c r="LQA279" s="183"/>
      <c r="LQB279" s="183"/>
      <c r="LQC279" s="183"/>
      <c r="LQD279" s="183"/>
      <c r="LQE279" s="183"/>
      <c r="LQF279" s="183"/>
      <c r="LQG279" s="183"/>
      <c r="LQH279" s="183"/>
      <c r="LQI279" s="183"/>
      <c r="LQJ279" s="183"/>
      <c r="LQK279" s="183"/>
      <c r="LQL279" s="183"/>
      <c r="LQM279" s="183"/>
      <c r="LQN279" s="183"/>
      <c r="LQO279" s="183"/>
      <c r="LQP279" s="183"/>
      <c r="LQQ279" s="183"/>
      <c r="LQR279" s="183"/>
      <c r="LQS279" s="183"/>
      <c r="LQT279" s="183"/>
      <c r="LQU279" s="183"/>
      <c r="LQV279" s="183"/>
      <c r="LQW279" s="183"/>
      <c r="LQX279" s="183"/>
      <c r="LQY279" s="183"/>
      <c r="LQZ279" s="183"/>
      <c r="LRA279" s="183"/>
      <c r="LRB279" s="183"/>
      <c r="LRC279" s="183"/>
      <c r="LRD279" s="183"/>
      <c r="LRE279" s="183"/>
      <c r="LRF279" s="183"/>
      <c r="LRG279" s="183"/>
      <c r="LRH279" s="183"/>
      <c r="LRI279" s="183"/>
      <c r="LRJ279" s="183"/>
      <c r="LRK279" s="183"/>
      <c r="LRL279" s="183"/>
      <c r="LRM279" s="183"/>
      <c r="LRN279" s="183"/>
      <c r="LRO279" s="183"/>
      <c r="LRP279" s="183"/>
      <c r="LRQ279" s="183"/>
      <c r="LRR279" s="183"/>
      <c r="LRS279" s="183"/>
      <c r="LRT279" s="183"/>
      <c r="LRU279" s="183"/>
      <c r="LRV279" s="183"/>
      <c r="LRW279" s="183"/>
      <c r="LRX279" s="183"/>
      <c r="LRY279" s="183"/>
      <c r="LRZ279" s="183"/>
      <c r="LSA279" s="183"/>
      <c r="LSB279" s="183"/>
      <c r="LSC279" s="183"/>
      <c r="LSD279" s="183"/>
      <c r="LSE279" s="183"/>
      <c r="LSF279" s="183"/>
      <c r="LSG279" s="183"/>
      <c r="LSH279" s="183"/>
      <c r="LSI279" s="183"/>
      <c r="LSJ279" s="183"/>
      <c r="LSK279" s="183"/>
      <c r="LSL279" s="183"/>
      <c r="LSM279" s="183"/>
      <c r="LSN279" s="183"/>
      <c r="LSO279" s="183"/>
      <c r="LSP279" s="183"/>
      <c r="LSQ279" s="183"/>
      <c r="LSR279" s="183"/>
      <c r="LSS279" s="183"/>
      <c r="LST279" s="183"/>
      <c r="LSU279" s="183"/>
      <c r="LSV279" s="183"/>
      <c r="LSW279" s="183"/>
      <c r="LSX279" s="183"/>
      <c r="LSY279" s="183"/>
      <c r="LSZ279" s="183"/>
      <c r="LTA279" s="183"/>
      <c r="LTB279" s="183"/>
      <c r="LTC279" s="183"/>
      <c r="LTD279" s="183"/>
      <c r="LTE279" s="183"/>
      <c r="LTF279" s="183"/>
      <c r="LTG279" s="183"/>
      <c r="LTH279" s="183"/>
      <c r="LTI279" s="183"/>
      <c r="LTJ279" s="183"/>
      <c r="LTK279" s="183"/>
      <c r="LTL279" s="183"/>
      <c r="LTM279" s="183"/>
      <c r="LTN279" s="183"/>
      <c r="LTO279" s="183"/>
      <c r="LTP279" s="183"/>
      <c r="LTQ279" s="183"/>
      <c r="LTR279" s="183"/>
      <c r="LTS279" s="183"/>
      <c r="LTT279" s="183"/>
      <c r="LTU279" s="183"/>
      <c r="LTV279" s="183"/>
      <c r="LTW279" s="183"/>
      <c r="LTX279" s="183"/>
      <c r="LTY279" s="183"/>
      <c r="LTZ279" s="183"/>
      <c r="LUA279" s="183"/>
      <c r="LUB279" s="183"/>
      <c r="LUC279" s="183"/>
      <c r="LUD279" s="183"/>
      <c r="LUE279" s="183"/>
      <c r="LUF279" s="183"/>
      <c r="LUG279" s="183"/>
      <c r="LUH279" s="183"/>
      <c r="LUI279" s="183"/>
      <c r="LUJ279" s="183"/>
      <c r="LUK279" s="183"/>
      <c r="LUL279" s="183"/>
      <c r="LUM279" s="183"/>
      <c r="LUN279" s="183"/>
      <c r="LUO279" s="183"/>
      <c r="LUP279" s="183"/>
      <c r="LUQ279" s="183"/>
      <c r="LUR279" s="183"/>
      <c r="LUS279" s="183"/>
      <c r="LUT279" s="183"/>
      <c r="LUU279" s="183"/>
      <c r="LUV279" s="183"/>
      <c r="LUW279" s="183"/>
      <c r="LUX279" s="183"/>
      <c r="LUY279" s="183"/>
      <c r="LUZ279" s="183"/>
      <c r="LVA279" s="183"/>
      <c r="LVB279" s="183"/>
      <c r="LVC279" s="183"/>
      <c r="LVD279" s="183"/>
      <c r="LVE279" s="183"/>
      <c r="LVF279" s="183"/>
      <c r="LVG279" s="183"/>
      <c r="LVH279" s="183"/>
      <c r="LVI279" s="183"/>
      <c r="LVJ279" s="183"/>
      <c r="LVK279" s="183"/>
      <c r="LVL279" s="183"/>
      <c r="LVM279" s="183"/>
      <c r="LVN279" s="183"/>
      <c r="LVO279" s="183"/>
      <c r="LVP279" s="183"/>
      <c r="LVQ279" s="183"/>
      <c r="LVR279" s="183"/>
      <c r="LVS279" s="183"/>
      <c r="LVT279" s="183"/>
      <c r="LVU279" s="183"/>
      <c r="LVV279" s="183"/>
      <c r="LVW279" s="183"/>
      <c r="LVX279" s="183"/>
      <c r="LVY279" s="183"/>
      <c r="LVZ279" s="183"/>
      <c r="LWA279" s="183"/>
      <c r="LWB279" s="183"/>
      <c r="LWC279" s="183"/>
      <c r="LWD279" s="183"/>
      <c r="LWE279" s="183"/>
      <c r="LWF279" s="183"/>
      <c r="LWG279" s="183"/>
      <c r="LWH279" s="183"/>
      <c r="LWI279" s="183"/>
      <c r="LWJ279" s="183"/>
      <c r="LWK279" s="183"/>
      <c r="LWL279" s="183"/>
      <c r="LWM279" s="183"/>
      <c r="LWN279" s="183"/>
      <c r="LWO279" s="183"/>
      <c r="LWP279" s="183"/>
      <c r="LWQ279" s="183"/>
      <c r="LWR279" s="183"/>
      <c r="LWS279" s="183"/>
      <c r="LWT279" s="183"/>
      <c r="LWU279" s="183"/>
      <c r="LWV279" s="183"/>
      <c r="LWW279" s="183"/>
      <c r="LWX279" s="183"/>
      <c r="LWY279" s="183"/>
      <c r="LWZ279" s="183"/>
      <c r="LXA279" s="183"/>
      <c r="LXB279" s="183"/>
      <c r="LXC279" s="183"/>
      <c r="LXD279" s="183"/>
      <c r="LXE279" s="183"/>
      <c r="LXF279" s="183"/>
      <c r="LXG279" s="183"/>
      <c r="LXH279" s="183"/>
      <c r="LXI279" s="183"/>
      <c r="LXJ279" s="183"/>
      <c r="LXK279" s="183"/>
      <c r="LXL279" s="183"/>
      <c r="LXM279" s="183"/>
      <c r="LXN279" s="183"/>
      <c r="LXO279" s="183"/>
      <c r="LXP279" s="183"/>
      <c r="LXQ279" s="183"/>
      <c r="LXR279" s="183"/>
      <c r="LXS279" s="183"/>
      <c r="LXT279" s="183"/>
      <c r="LXU279" s="183"/>
      <c r="LXV279" s="183"/>
      <c r="LXW279" s="183"/>
      <c r="LXX279" s="183"/>
      <c r="LXY279" s="183"/>
      <c r="LXZ279" s="183"/>
      <c r="LYA279" s="183"/>
      <c r="LYB279" s="183"/>
      <c r="LYC279" s="183"/>
      <c r="LYD279" s="183"/>
      <c r="LYE279" s="183"/>
      <c r="LYF279" s="183"/>
      <c r="LYG279" s="183"/>
      <c r="LYH279" s="183"/>
      <c r="LYI279" s="183"/>
      <c r="LYJ279" s="183"/>
      <c r="LYK279" s="183"/>
      <c r="LYL279" s="183"/>
      <c r="LYM279" s="183"/>
      <c r="LYN279" s="183"/>
      <c r="LYO279" s="183"/>
      <c r="LYP279" s="183"/>
      <c r="LYQ279" s="183"/>
      <c r="LYR279" s="183"/>
      <c r="LYS279" s="183"/>
      <c r="LYT279" s="183"/>
      <c r="LYU279" s="183"/>
      <c r="LYV279" s="183"/>
      <c r="LYW279" s="183"/>
      <c r="LYX279" s="183"/>
      <c r="LYY279" s="183"/>
      <c r="LYZ279" s="183"/>
      <c r="LZA279" s="183"/>
      <c r="LZB279" s="183"/>
      <c r="LZC279" s="183"/>
      <c r="LZD279" s="183"/>
      <c r="LZE279" s="183"/>
      <c r="LZF279" s="183"/>
      <c r="LZG279" s="183"/>
      <c r="LZH279" s="183"/>
      <c r="LZI279" s="183"/>
      <c r="LZJ279" s="183"/>
      <c r="LZK279" s="183"/>
      <c r="LZL279" s="183"/>
      <c r="LZM279" s="183"/>
      <c r="LZN279" s="183"/>
      <c r="LZO279" s="183"/>
      <c r="LZP279" s="183"/>
      <c r="LZQ279" s="183"/>
      <c r="LZR279" s="183"/>
      <c r="LZS279" s="183"/>
      <c r="LZT279" s="183"/>
      <c r="LZU279" s="183"/>
      <c r="LZV279" s="183"/>
      <c r="LZW279" s="183"/>
      <c r="LZX279" s="183"/>
      <c r="LZY279" s="183"/>
      <c r="LZZ279" s="183"/>
      <c r="MAA279" s="183"/>
      <c r="MAB279" s="183"/>
      <c r="MAC279" s="183"/>
      <c r="MAD279" s="183"/>
      <c r="MAE279" s="183"/>
      <c r="MAF279" s="183"/>
      <c r="MAG279" s="183"/>
      <c r="MAH279" s="183"/>
      <c r="MAI279" s="183"/>
      <c r="MAJ279" s="183"/>
      <c r="MAK279" s="183"/>
      <c r="MAL279" s="183"/>
      <c r="MAM279" s="183"/>
      <c r="MAN279" s="183"/>
      <c r="MAO279" s="183"/>
      <c r="MAP279" s="183"/>
      <c r="MAQ279" s="183"/>
      <c r="MAR279" s="183"/>
      <c r="MAS279" s="183"/>
      <c r="MAT279" s="183"/>
      <c r="MAU279" s="183"/>
      <c r="MAV279" s="183"/>
      <c r="MAW279" s="183"/>
      <c r="MAX279" s="183"/>
      <c r="MAY279" s="183"/>
      <c r="MAZ279" s="183"/>
      <c r="MBA279" s="183"/>
      <c r="MBB279" s="183"/>
      <c r="MBC279" s="183"/>
      <c r="MBD279" s="183"/>
      <c r="MBE279" s="183"/>
      <c r="MBF279" s="183"/>
      <c r="MBG279" s="183"/>
      <c r="MBH279" s="183"/>
      <c r="MBI279" s="183"/>
      <c r="MBJ279" s="183"/>
      <c r="MBK279" s="183"/>
      <c r="MBL279" s="183"/>
      <c r="MBM279" s="183"/>
      <c r="MBN279" s="183"/>
      <c r="MBO279" s="183"/>
      <c r="MBP279" s="183"/>
      <c r="MBQ279" s="183"/>
      <c r="MBR279" s="183"/>
      <c r="MBS279" s="183"/>
      <c r="MBT279" s="183"/>
      <c r="MBU279" s="183"/>
      <c r="MBV279" s="183"/>
      <c r="MBW279" s="183"/>
      <c r="MBX279" s="183"/>
      <c r="MBY279" s="183"/>
      <c r="MBZ279" s="183"/>
      <c r="MCA279" s="183"/>
      <c r="MCB279" s="183"/>
      <c r="MCC279" s="183"/>
      <c r="MCD279" s="183"/>
      <c r="MCE279" s="183"/>
      <c r="MCF279" s="183"/>
      <c r="MCG279" s="183"/>
      <c r="MCH279" s="183"/>
      <c r="MCI279" s="183"/>
      <c r="MCJ279" s="183"/>
      <c r="MCK279" s="183"/>
      <c r="MCL279" s="183"/>
      <c r="MCM279" s="183"/>
      <c r="MCN279" s="183"/>
      <c r="MCO279" s="183"/>
      <c r="MCP279" s="183"/>
      <c r="MCQ279" s="183"/>
      <c r="MCR279" s="183"/>
      <c r="MCS279" s="183"/>
      <c r="MCT279" s="183"/>
      <c r="MCU279" s="183"/>
      <c r="MCV279" s="183"/>
      <c r="MCW279" s="183"/>
      <c r="MCX279" s="183"/>
      <c r="MCY279" s="183"/>
      <c r="MCZ279" s="183"/>
      <c r="MDA279" s="183"/>
      <c r="MDB279" s="183"/>
      <c r="MDC279" s="183"/>
      <c r="MDD279" s="183"/>
      <c r="MDE279" s="183"/>
      <c r="MDF279" s="183"/>
      <c r="MDG279" s="183"/>
      <c r="MDH279" s="183"/>
      <c r="MDI279" s="183"/>
      <c r="MDJ279" s="183"/>
      <c r="MDK279" s="183"/>
      <c r="MDL279" s="183"/>
      <c r="MDM279" s="183"/>
      <c r="MDN279" s="183"/>
      <c r="MDO279" s="183"/>
      <c r="MDP279" s="183"/>
      <c r="MDQ279" s="183"/>
      <c r="MDR279" s="183"/>
      <c r="MDS279" s="183"/>
      <c r="MDT279" s="183"/>
      <c r="MDU279" s="183"/>
      <c r="MDV279" s="183"/>
      <c r="MDW279" s="183"/>
      <c r="MDX279" s="183"/>
      <c r="MDY279" s="183"/>
      <c r="MDZ279" s="183"/>
      <c r="MEA279" s="183"/>
      <c r="MEB279" s="183"/>
      <c r="MEC279" s="183"/>
      <c r="MED279" s="183"/>
      <c r="MEE279" s="183"/>
      <c r="MEF279" s="183"/>
      <c r="MEG279" s="183"/>
      <c r="MEH279" s="183"/>
      <c r="MEI279" s="183"/>
      <c r="MEJ279" s="183"/>
      <c r="MEK279" s="183"/>
      <c r="MEL279" s="183"/>
      <c r="MEM279" s="183"/>
      <c r="MEN279" s="183"/>
      <c r="MEO279" s="183"/>
      <c r="MEP279" s="183"/>
      <c r="MEQ279" s="183"/>
      <c r="MER279" s="183"/>
      <c r="MES279" s="183"/>
      <c r="MET279" s="183"/>
      <c r="MEU279" s="183"/>
      <c r="MEV279" s="183"/>
      <c r="MEW279" s="183"/>
      <c r="MEX279" s="183"/>
      <c r="MEY279" s="183"/>
      <c r="MEZ279" s="183"/>
      <c r="MFA279" s="183"/>
      <c r="MFB279" s="183"/>
      <c r="MFC279" s="183"/>
      <c r="MFD279" s="183"/>
      <c r="MFE279" s="183"/>
      <c r="MFF279" s="183"/>
      <c r="MFG279" s="183"/>
      <c r="MFH279" s="183"/>
      <c r="MFI279" s="183"/>
      <c r="MFJ279" s="183"/>
      <c r="MFK279" s="183"/>
      <c r="MFL279" s="183"/>
      <c r="MFM279" s="183"/>
      <c r="MFN279" s="183"/>
      <c r="MFO279" s="183"/>
      <c r="MFP279" s="183"/>
      <c r="MFQ279" s="183"/>
      <c r="MFR279" s="183"/>
      <c r="MFS279" s="183"/>
      <c r="MFT279" s="183"/>
      <c r="MFU279" s="183"/>
      <c r="MFV279" s="183"/>
      <c r="MFW279" s="183"/>
      <c r="MFX279" s="183"/>
      <c r="MFY279" s="183"/>
      <c r="MFZ279" s="183"/>
      <c r="MGA279" s="183"/>
      <c r="MGB279" s="183"/>
      <c r="MGC279" s="183"/>
      <c r="MGD279" s="183"/>
      <c r="MGE279" s="183"/>
      <c r="MGF279" s="183"/>
      <c r="MGG279" s="183"/>
      <c r="MGH279" s="183"/>
      <c r="MGI279" s="183"/>
      <c r="MGJ279" s="183"/>
      <c r="MGK279" s="183"/>
      <c r="MGL279" s="183"/>
      <c r="MGM279" s="183"/>
      <c r="MGN279" s="183"/>
      <c r="MGO279" s="183"/>
      <c r="MGP279" s="183"/>
      <c r="MGQ279" s="183"/>
      <c r="MGR279" s="183"/>
      <c r="MGS279" s="183"/>
      <c r="MGT279" s="183"/>
      <c r="MGU279" s="183"/>
      <c r="MGV279" s="183"/>
      <c r="MGW279" s="183"/>
      <c r="MGX279" s="183"/>
      <c r="MGY279" s="183"/>
      <c r="MGZ279" s="183"/>
      <c r="MHA279" s="183"/>
      <c r="MHB279" s="183"/>
      <c r="MHC279" s="183"/>
      <c r="MHD279" s="183"/>
      <c r="MHE279" s="183"/>
      <c r="MHF279" s="183"/>
      <c r="MHG279" s="183"/>
      <c r="MHH279" s="183"/>
      <c r="MHI279" s="183"/>
      <c r="MHJ279" s="183"/>
      <c r="MHK279" s="183"/>
      <c r="MHL279" s="183"/>
      <c r="MHM279" s="183"/>
      <c r="MHN279" s="183"/>
      <c r="MHO279" s="183"/>
      <c r="MHP279" s="183"/>
      <c r="MHQ279" s="183"/>
      <c r="MHR279" s="183"/>
      <c r="MHS279" s="183"/>
      <c r="MHT279" s="183"/>
      <c r="MHU279" s="183"/>
      <c r="MHV279" s="183"/>
      <c r="MHW279" s="183"/>
      <c r="MHX279" s="183"/>
      <c r="MHY279" s="183"/>
      <c r="MHZ279" s="183"/>
      <c r="MIA279" s="183"/>
      <c r="MIB279" s="183"/>
      <c r="MIC279" s="183"/>
      <c r="MID279" s="183"/>
      <c r="MIE279" s="183"/>
      <c r="MIF279" s="183"/>
      <c r="MIG279" s="183"/>
      <c r="MIH279" s="183"/>
      <c r="MII279" s="183"/>
      <c r="MIJ279" s="183"/>
      <c r="MIK279" s="183"/>
      <c r="MIL279" s="183"/>
      <c r="MIM279" s="183"/>
      <c r="MIN279" s="183"/>
      <c r="MIO279" s="183"/>
      <c r="MIP279" s="183"/>
      <c r="MIQ279" s="183"/>
      <c r="MIR279" s="183"/>
      <c r="MIS279" s="183"/>
      <c r="MIT279" s="183"/>
      <c r="MIU279" s="183"/>
      <c r="MIV279" s="183"/>
      <c r="MIW279" s="183"/>
      <c r="MIX279" s="183"/>
      <c r="MIY279" s="183"/>
      <c r="MIZ279" s="183"/>
      <c r="MJA279" s="183"/>
      <c r="MJB279" s="183"/>
      <c r="MJC279" s="183"/>
      <c r="MJD279" s="183"/>
      <c r="MJE279" s="183"/>
      <c r="MJF279" s="183"/>
      <c r="MJG279" s="183"/>
      <c r="MJH279" s="183"/>
      <c r="MJI279" s="183"/>
      <c r="MJJ279" s="183"/>
      <c r="MJK279" s="183"/>
      <c r="MJL279" s="183"/>
      <c r="MJM279" s="183"/>
      <c r="MJN279" s="183"/>
      <c r="MJO279" s="183"/>
      <c r="MJP279" s="183"/>
      <c r="MJQ279" s="183"/>
      <c r="MJR279" s="183"/>
      <c r="MJS279" s="183"/>
      <c r="MJT279" s="183"/>
      <c r="MJU279" s="183"/>
      <c r="MJV279" s="183"/>
      <c r="MJW279" s="183"/>
      <c r="MJX279" s="183"/>
      <c r="MJY279" s="183"/>
      <c r="MJZ279" s="183"/>
      <c r="MKA279" s="183"/>
      <c r="MKB279" s="183"/>
      <c r="MKC279" s="183"/>
      <c r="MKD279" s="183"/>
      <c r="MKE279" s="183"/>
      <c r="MKF279" s="183"/>
      <c r="MKG279" s="183"/>
      <c r="MKH279" s="183"/>
      <c r="MKI279" s="183"/>
      <c r="MKJ279" s="183"/>
      <c r="MKK279" s="183"/>
      <c r="MKL279" s="183"/>
      <c r="MKM279" s="183"/>
      <c r="MKN279" s="183"/>
      <c r="MKO279" s="183"/>
      <c r="MKP279" s="183"/>
      <c r="MKQ279" s="183"/>
      <c r="MKR279" s="183"/>
      <c r="MKS279" s="183"/>
      <c r="MKT279" s="183"/>
      <c r="MKU279" s="183"/>
      <c r="MKV279" s="183"/>
      <c r="MKW279" s="183"/>
      <c r="MKX279" s="183"/>
      <c r="MKY279" s="183"/>
      <c r="MKZ279" s="183"/>
      <c r="MLA279" s="183"/>
      <c r="MLB279" s="183"/>
      <c r="MLC279" s="183"/>
      <c r="MLD279" s="183"/>
      <c r="MLE279" s="183"/>
      <c r="MLF279" s="183"/>
      <c r="MLG279" s="183"/>
      <c r="MLH279" s="183"/>
      <c r="MLI279" s="183"/>
      <c r="MLJ279" s="183"/>
      <c r="MLK279" s="183"/>
      <c r="MLL279" s="183"/>
      <c r="MLM279" s="183"/>
      <c r="MLN279" s="183"/>
      <c r="MLO279" s="183"/>
      <c r="MLP279" s="183"/>
      <c r="MLQ279" s="183"/>
      <c r="MLR279" s="183"/>
      <c r="MLS279" s="183"/>
      <c r="MLT279" s="183"/>
      <c r="MLU279" s="183"/>
      <c r="MLV279" s="183"/>
      <c r="MLW279" s="183"/>
      <c r="MLX279" s="183"/>
      <c r="MLY279" s="183"/>
      <c r="MLZ279" s="183"/>
      <c r="MMA279" s="183"/>
      <c r="MMB279" s="183"/>
      <c r="MMC279" s="183"/>
      <c r="MMD279" s="183"/>
      <c r="MME279" s="183"/>
      <c r="MMF279" s="183"/>
      <c r="MMG279" s="183"/>
      <c r="MMH279" s="183"/>
      <c r="MMI279" s="183"/>
      <c r="MMJ279" s="183"/>
      <c r="MMK279" s="183"/>
      <c r="MML279" s="183"/>
      <c r="MMM279" s="183"/>
      <c r="MMN279" s="183"/>
      <c r="MMO279" s="183"/>
      <c r="MMP279" s="183"/>
      <c r="MMQ279" s="183"/>
      <c r="MMR279" s="183"/>
      <c r="MMS279" s="183"/>
      <c r="MMT279" s="183"/>
      <c r="MMU279" s="183"/>
      <c r="MMV279" s="183"/>
      <c r="MMW279" s="183"/>
      <c r="MMX279" s="183"/>
      <c r="MMY279" s="183"/>
      <c r="MMZ279" s="183"/>
      <c r="MNA279" s="183"/>
      <c r="MNB279" s="183"/>
      <c r="MNC279" s="183"/>
      <c r="MND279" s="183"/>
      <c r="MNE279" s="183"/>
      <c r="MNF279" s="183"/>
      <c r="MNG279" s="183"/>
      <c r="MNH279" s="183"/>
      <c r="MNI279" s="183"/>
      <c r="MNJ279" s="183"/>
      <c r="MNK279" s="183"/>
      <c r="MNL279" s="183"/>
      <c r="MNM279" s="183"/>
      <c r="MNN279" s="183"/>
      <c r="MNO279" s="183"/>
      <c r="MNP279" s="183"/>
      <c r="MNQ279" s="183"/>
      <c r="MNR279" s="183"/>
      <c r="MNS279" s="183"/>
      <c r="MNT279" s="183"/>
      <c r="MNU279" s="183"/>
      <c r="MNV279" s="183"/>
      <c r="MNW279" s="183"/>
      <c r="MNX279" s="183"/>
      <c r="MNY279" s="183"/>
      <c r="MNZ279" s="183"/>
      <c r="MOA279" s="183"/>
      <c r="MOB279" s="183"/>
      <c r="MOC279" s="183"/>
      <c r="MOD279" s="183"/>
      <c r="MOE279" s="183"/>
      <c r="MOF279" s="183"/>
      <c r="MOG279" s="183"/>
      <c r="MOH279" s="183"/>
      <c r="MOI279" s="183"/>
      <c r="MOJ279" s="183"/>
      <c r="MOK279" s="183"/>
      <c r="MOL279" s="183"/>
      <c r="MOM279" s="183"/>
      <c r="MON279" s="183"/>
      <c r="MOO279" s="183"/>
      <c r="MOP279" s="183"/>
      <c r="MOQ279" s="183"/>
      <c r="MOR279" s="183"/>
      <c r="MOS279" s="183"/>
      <c r="MOT279" s="183"/>
      <c r="MOU279" s="183"/>
      <c r="MOV279" s="183"/>
      <c r="MOW279" s="183"/>
      <c r="MOX279" s="183"/>
      <c r="MOY279" s="183"/>
      <c r="MOZ279" s="183"/>
      <c r="MPA279" s="183"/>
      <c r="MPB279" s="183"/>
      <c r="MPC279" s="183"/>
      <c r="MPD279" s="183"/>
      <c r="MPE279" s="183"/>
      <c r="MPF279" s="183"/>
      <c r="MPG279" s="183"/>
      <c r="MPH279" s="183"/>
      <c r="MPI279" s="183"/>
      <c r="MPJ279" s="183"/>
      <c r="MPK279" s="183"/>
      <c r="MPL279" s="183"/>
      <c r="MPM279" s="183"/>
      <c r="MPN279" s="183"/>
      <c r="MPO279" s="183"/>
      <c r="MPP279" s="183"/>
      <c r="MPQ279" s="183"/>
      <c r="MPR279" s="183"/>
      <c r="MPS279" s="183"/>
      <c r="MPT279" s="183"/>
      <c r="MPU279" s="183"/>
      <c r="MPV279" s="183"/>
      <c r="MPW279" s="183"/>
      <c r="MPX279" s="183"/>
      <c r="MPY279" s="183"/>
      <c r="MPZ279" s="183"/>
      <c r="MQA279" s="183"/>
      <c r="MQB279" s="183"/>
      <c r="MQC279" s="183"/>
      <c r="MQD279" s="183"/>
      <c r="MQE279" s="183"/>
      <c r="MQF279" s="183"/>
      <c r="MQG279" s="183"/>
      <c r="MQH279" s="183"/>
      <c r="MQI279" s="183"/>
      <c r="MQJ279" s="183"/>
      <c r="MQK279" s="183"/>
      <c r="MQL279" s="183"/>
      <c r="MQM279" s="183"/>
      <c r="MQN279" s="183"/>
      <c r="MQO279" s="183"/>
      <c r="MQP279" s="183"/>
      <c r="MQQ279" s="183"/>
      <c r="MQR279" s="183"/>
      <c r="MQS279" s="183"/>
      <c r="MQT279" s="183"/>
      <c r="MQU279" s="183"/>
      <c r="MQV279" s="183"/>
      <c r="MQW279" s="183"/>
      <c r="MQX279" s="183"/>
      <c r="MQY279" s="183"/>
      <c r="MQZ279" s="183"/>
      <c r="MRA279" s="183"/>
      <c r="MRB279" s="183"/>
      <c r="MRC279" s="183"/>
      <c r="MRD279" s="183"/>
      <c r="MRE279" s="183"/>
      <c r="MRF279" s="183"/>
      <c r="MRG279" s="183"/>
      <c r="MRH279" s="183"/>
      <c r="MRI279" s="183"/>
      <c r="MRJ279" s="183"/>
      <c r="MRK279" s="183"/>
      <c r="MRL279" s="183"/>
      <c r="MRM279" s="183"/>
      <c r="MRN279" s="183"/>
      <c r="MRO279" s="183"/>
      <c r="MRP279" s="183"/>
      <c r="MRQ279" s="183"/>
      <c r="MRR279" s="183"/>
      <c r="MRS279" s="183"/>
      <c r="MRT279" s="183"/>
      <c r="MRU279" s="183"/>
      <c r="MRV279" s="183"/>
      <c r="MRW279" s="183"/>
      <c r="MRX279" s="183"/>
      <c r="MRY279" s="183"/>
      <c r="MRZ279" s="183"/>
      <c r="MSA279" s="183"/>
      <c r="MSB279" s="183"/>
      <c r="MSC279" s="183"/>
      <c r="MSD279" s="183"/>
      <c r="MSE279" s="183"/>
      <c r="MSF279" s="183"/>
      <c r="MSG279" s="183"/>
      <c r="MSH279" s="183"/>
      <c r="MSI279" s="183"/>
      <c r="MSJ279" s="183"/>
      <c r="MSK279" s="183"/>
      <c r="MSL279" s="183"/>
      <c r="MSM279" s="183"/>
      <c r="MSN279" s="183"/>
      <c r="MSO279" s="183"/>
      <c r="MSP279" s="183"/>
      <c r="MSQ279" s="183"/>
      <c r="MSR279" s="183"/>
      <c r="MSS279" s="183"/>
      <c r="MST279" s="183"/>
      <c r="MSU279" s="183"/>
      <c r="MSV279" s="183"/>
      <c r="MSW279" s="183"/>
      <c r="MSX279" s="183"/>
      <c r="MSY279" s="183"/>
      <c r="MSZ279" s="183"/>
      <c r="MTA279" s="183"/>
      <c r="MTB279" s="183"/>
      <c r="MTC279" s="183"/>
      <c r="MTD279" s="183"/>
      <c r="MTE279" s="183"/>
      <c r="MTF279" s="183"/>
      <c r="MTG279" s="183"/>
      <c r="MTH279" s="183"/>
      <c r="MTI279" s="183"/>
      <c r="MTJ279" s="183"/>
      <c r="MTK279" s="183"/>
      <c r="MTL279" s="183"/>
      <c r="MTM279" s="183"/>
      <c r="MTN279" s="183"/>
      <c r="MTO279" s="183"/>
      <c r="MTP279" s="183"/>
      <c r="MTQ279" s="183"/>
      <c r="MTR279" s="183"/>
      <c r="MTS279" s="183"/>
      <c r="MTT279" s="183"/>
      <c r="MTU279" s="183"/>
      <c r="MTV279" s="183"/>
      <c r="MTW279" s="183"/>
      <c r="MTX279" s="183"/>
      <c r="MTY279" s="183"/>
      <c r="MTZ279" s="183"/>
      <c r="MUA279" s="183"/>
      <c r="MUB279" s="183"/>
      <c r="MUC279" s="183"/>
      <c r="MUD279" s="183"/>
      <c r="MUE279" s="183"/>
      <c r="MUF279" s="183"/>
      <c r="MUG279" s="183"/>
      <c r="MUH279" s="183"/>
      <c r="MUI279" s="183"/>
      <c r="MUJ279" s="183"/>
      <c r="MUK279" s="183"/>
      <c r="MUL279" s="183"/>
      <c r="MUM279" s="183"/>
      <c r="MUN279" s="183"/>
      <c r="MUO279" s="183"/>
      <c r="MUP279" s="183"/>
      <c r="MUQ279" s="183"/>
      <c r="MUR279" s="183"/>
      <c r="MUS279" s="183"/>
      <c r="MUT279" s="183"/>
      <c r="MUU279" s="183"/>
      <c r="MUV279" s="183"/>
      <c r="MUW279" s="183"/>
      <c r="MUX279" s="183"/>
      <c r="MUY279" s="183"/>
      <c r="MUZ279" s="183"/>
      <c r="MVA279" s="183"/>
      <c r="MVB279" s="183"/>
      <c r="MVC279" s="183"/>
      <c r="MVD279" s="183"/>
      <c r="MVE279" s="183"/>
      <c r="MVF279" s="183"/>
      <c r="MVG279" s="183"/>
      <c r="MVH279" s="183"/>
      <c r="MVI279" s="183"/>
      <c r="MVJ279" s="183"/>
      <c r="MVK279" s="183"/>
      <c r="MVL279" s="183"/>
      <c r="MVM279" s="183"/>
      <c r="MVN279" s="183"/>
      <c r="MVO279" s="183"/>
      <c r="MVP279" s="183"/>
      <c r="MVQ279" s="183"/>
      <c r="MVR279" s="183"/>
      <c r="MVS279" s="183"/>
      <c r="MVT279" s="183"/>
      <c r="MVU279" s="183"/>
      <c r="MVV279" s="183"/>
      <c r="MVW279" s="183"/>
      <c r="MVX279" s="183"/>
      <c r="MVY279" s="183"/>
      <c r="MVZ279" s="183"/>
      <c r="MWA279" s="183"/>
      <c r="MWB279" s="183"/>
      <c r="MWC279" s="183"/>
      <c r="MWD279" s="183"/>
      <c r="MWE279" s="183"/>
      <c r="MWF279" s="183"/>
      <c r="MWG279" s="183"/>
      <c r="MWH279" s="183"/>
      <c r="MWI279" s="183"/>
      <c r="MWJ279" s="183"/>
      <c r="MWK279" s="183"/>
      <c r="MWL279" s="183"/>
      <c r="MWM279" s="183"/>
      <c r="MWN279" s="183"/>
      <c r="MWO279" s="183"/>
      <c r="MWP279" s="183"/>
      <c r="MWQ279" s="183"/>
      <c r="MWR279" s="183"/>
      <c r="MWS279" s="183"/>
      <c r="MWT279" s="183"/>
      <c r="MWU279" s="183"/>
      <c r="MWV279" s="183"/>
      <c r="MWW279" s="183"/>
      <c r="MWX279" s="183"/>
      <c r="MWY279" s="183"/>
      <c r="MWZ279" s="183"/>
      <c r="MXA279" s="183"/>
      <c r="MXB279" s="183"/>
      <c r="MXC279" s="183"/>
      <c r="MXD279" s="183"/>
      <c r="MXE279" s="183"/>
      <c r="MXF279" s="183"/>
      <c r="MXG279" s="183"/>
      <c r="MXH279" s="183"/>
      <c r="MXI279" s="183"/>
      <c r="MXJ279" s="183"/>
      <c r="MXK279" s="183"/>
      <c r="MXL279" s="183"/>
      <c r="MXM279" s="183"/>
      <c r="MXN279" s="183"/>
      <c r="MXO279" s="183"/>
      <c r="MXP279" s="183"/>
      <c r="MXQ279" s="183"/>
      <c r="MXR279" s="183"/>
      <c r="MXS279" s="183"/>
      <c r="MXT279" s="183"/>
      <c r="MXU279" s="183"/>
      <c r="MXV279" s="183"/>
      <c r="MXW279" s="183"/>
      <c r="MXX279" s="183"/>
      <c r="MXY279" s="183"/>
      <c r="MXZ279" s="183"/>
      <c r="MYA279" s="183"/>
      <c r="MYB279" s="183"/>
      <c r="MYC279" s="183"/>
      <c r="MYD279" s="183"/>
      <c r="MYE279" s="183"/>
      <c r="MYF279" s="183"/>
      <c r="MYG279" s="183"/>
      <c r="MYH279" s="183"/>
      <c r="MYI279" s="183"/>
      <c r="MYJ279" s="183"/>
      <c r="MYK279" s="183"/>
      <c r="MYL279" s="183"/>
      <c r="MYM279" s="183"/>
      <c r="MYN279" s="183"/>
      <c r="MYO279" s="183"/>
      <c r="MYP279" s="183"/>
      <c r="MYQ279" s="183"/>
      <c r="MYR279" s="183"/>
      <c r="MYS279" s="183"/>
      <c r="MYT279" s="183"/>
      <c r="MYU279" s="183"/>
      <c r="MYV279" s="183"/>
      <c r="MYW279" s="183"/>
      <c r="MYX279" s="183"/>
      <c r="MYY279" s="183"/>
      <c r="MYZ279" s="183"/>
      <c r="MZA279" s="183"/>
      <c r="MZB279" s="183"/>
      <c r="MZC279" s="183"/>
      <c r="MZD279" s="183"/>
      <c r="MZE279" s="183"/>
      <c r="MZF279" s="183"/>
      <c r="MZG279" s="183"/>
      <c r="MZH279" s="183"/>
      <c r="MZI279" s="183"/>
      <c r="MZJ279" s="183"/>
      <c r="MZK279" s="183"/>
      <c r="MZL279" s="183"/>
      <c r="MZM279" s="183"/>
      <c r="MZN279" s="183"/>
      <c r="MZO279" s="183"/>
      <c r="MZP279" s="183"/>
      <c r="MZQ279" s="183"/>
      <c r="MZR279" s="183"/>
      <c r="MZS279" s="183"/>
      <c r="MZT279" s="183"/>
      <c r="MZU279" s="183"/>
      <c r="MZV279" s="183"/>
      <c r="MZW279" s="183"/>
      <c r="MZX279" s="183"/>
      <c r="MZY279" s="183"/>
      <c r="MZZ279" s="183"/>
      <c r="NAA279" s="183"/>
      <c r="NAB279" s="183"/>
      <c r="NAC279" s="183"/>
      <c r="NAD279" s="183"/>
      <c r="NAE279" s="183"/>
      <c r="NAF279" s="183"/>
      <c r="NAG279" s="183"/>
      <c r="NAH279" s="183"/>
      <c r="NAI279" s="183"/>
      <c r="NAJ279" s="183"/>
      <c r="NAK279" s="183"/>
      <c r="NAL279" s="183"/>
      <c r="NAM279" s="183"/>
      <c r="NAN279" s="183"/>
      <c r="NAO279" s="183"/>
      <c r="NAP279" s="183"/>
      <c r="NAQ279" s="183"/>
      <c r="NAR279" s="183"/>
      <c r="NAS279" s="183"/>
      <c r="NAT279" s="183"/>
      <c r="NAU279" s="183"/>
      <c r="NAV279" s="183"/>
      <c r="NAW279" s="183"/>
      <c r="NAX279" s="183"/>
      <c r="NAY279" s="183"/>
      <c r="NAZ279" s="183"/>
      <c r="NBA279" s="183"/>
      <c r="NBB279" s="183"/>
      <c r="NBC279" s="183"/>
      <c r="NBD279" s="183"/>
      <c r="NBE279" s="183"/>
      <c r="NBF279" s="183"/>
      <c r="NBG279" s="183"/>
      <c r="NBH279" s="183"/>
      <c r="NBI279" s="183"/>
      <c r="NBJ279" s="183"/>
      <c r="NBK279" s="183"/>
      <c r="NBL279" s="183"/>
      <c r="NBM279" s="183"/>
      <c r="NBN279" s="183"/>
      <c r="NBO279" s="183"/>
      <c r="NBP279" s="183"/>
      <c r="NBQ279" s="183"/>
      <c r="NBR279" s="183"/>
      <c r="NBS279" s="183"/>
      <c r="NBT279" s="183"/>
      <c r="NBU279" s="183"/>
      <c r="NBV279" s="183"/>
      <c r="NBW279" s="183"/>
      <c r="NBX279" s="183"/>
      <c r="NBY279" s="183"/>
      <c r="NBZ279" s="183"/>
      <c r="NCA279" s="183"/>
      <c r="NCB279" s="183"/>
      <c r="NCC279" s="183"/>
      <c r="NCD279" s="183"/>
      <c r="NCE279" s="183"/>
      <c r="NCF279" s="183"/>
      <c r="NCG279" s="183"/>
      <c r="NCH279" s="183"/>
      <c r="NCI279" s="183"/>
      <c r="NCJ279" s="183"/>
      <c r="NCK279" s="183"/>
      <c r="NCL279" s="183"/>
      <c r="NCM279" s="183"/>
      <c r="NCN279" s="183"/>
      <c r="NCO279" s="183"/>
      <c r="NCP279" s="183"/>
      <c r="NCQ279" s="183"/>
      <c r="NCR279" s="183"/>
      <c r="NCS279" s="183"/>
      <c r="NCT279" s="183"/>
      <c r="NCU279" s="183"/>
      <c r="NCV279" s="183"/>
      <c r="NCW279" s="183"/>
      <c r="NCX279" s="183"/>
      <c r="NCY279" s="183"/>
      <c r="NCZ279" s="183"/>
      <c r="NDA279" s="183"/>
      <c r="NDB279" s="183"/>
      <c r="NDC279" s="183"/>
      <c r="NDD279" s="183"/>
      <c r="NDE279" s="183"/>
      <c r="NDF279" s="183"/>
      <c r="NDG279" s="183"/>
      <c r="NDH279" s="183"/>
      <c r="NDI279" s="183"/>
      <c r="NDJ279" s="183"/>
      <c r="NDK279" s="183"/>
      <c r="NDL279" s="183"/>
      <c r="NDM279" s="183"/>
      <c r="NDN279" s="183"/>
      <c r="NDO279" s="183"/>
      <c r="NDP279" s="183"/>
      <c r="NDQ279" s="183"/>
      <c r="NDR279" s="183"/>
      <c r="NDS279" s="183"/>
      <c r="NDT279" s="183"/>
      <c r="NDU279" s="183"/>
      <c r="NDV279" s="183"/>
      <c r="NDW279" s="183"/>
      <c r="NDX279" s="183"/>
      <c r="NDY279" s="183"/>
      <c r="NDZ279" s="183"/>
      <c r="NEA279" s="183"/>
      <c r="NEB279" s="183"/>
      <c r="NEC279" s="183"/>
      <c r="NED279" s="183"/>
      <c r="NEE279" s="183"/>
      <c r="NEF279" s="183"/>
      <c r="NEG279" s="183"/>
      <c r="NEH279" s="183"/>
      <c r="NEI279" s="183"/>
      <c r="NEJ279" s="183"/>
      <c r="NEK279" s="183"/>
      <c r="NEL279" s="183"/>
      <c r="NEM279" s="183"/>
      <c r="NEN279" s="183"/>
      <c r="NEO279" s="183"/>
      <c r="NEP279" s="183"/>
      <c r="NEQ279" s="183"/>
      <c r="NER279" s="183"/>
      <c r="NES279" s="183"/>
      <c r="NET279" s="183"/>
      <c r="NEU279" s="183"/>
      <c r="NEV279" s="183"/>
      <c r="NEW279" s="183"/>
      <c r="NEX279" s="183"/>
      <c r="NEY279" s="183"/>
      <c r="NEZ279" s="183"/>
      <c r="NFA279" s="183"/>
      <c r="NFB279" s="183"/>
      <c r="NFC279" s="183"/>
      <c r="NFD279" s="183"/>
      <c r="NFE279" s="183"/>
      <c r="NFF279" s="183"/>
      <c r="NFG279" s="183"/>
      <c r="NFH279" s="183"/>
      <c r="NFI279" s="183"/>
      <c r="NFJ279" s="183"/>
      <c r="NFK279" s="183"/>
      <c r="NFL279" s="183"/>
      <c r="NFM279" s="183"/>
      <c r="NFN279" s="183"/>
      <c r="NFO279" s="183"/>
      <c r="NFP279" s="183"/>
      <c r="NFQ279" s="183"/>
      <c r="NFR279" s="183"/>
      <c r="NFS279" s="183"/>
      <c r="NFT279" s="183"/>
      <c r="NFU279" s="183"/>
      <c r="NFV279" s="183"/>
      <c r="NFW279" s="183"/>
      <c r="NFX279" s="183"/>
      <c r="NFY279" s="183"/>
      <c r="NFZ279" s="183"/>
      <c r="NGA279" s="183"/>
      <c r="NGB279" s="183"/>
      <c r="NGC279" s="183"/>
      <c r="NGD279" s="183"/>
      <c r="NGE279" s="183"/>
      <c r="NGF279" s="183"/>
      <c r="NGG279" s="183"/>
      <c r="NGH279" s="183"/>
      <c r="NGI279" s="183"/>
      <c r="NGJ279" s="183"/>
      <c r="NGK279" s="183"/>
      <c r="NGL279" s="183"/>
      <c r="NGM279" s="183"/>
      <c r="NGN279" s="183"/>
      <c r="NGO279" s="183"/>
      <c r="NGP279" s="183"/>
      <c r="NGQ279" s="183"/>
      <c r="NGR279" s="183"/>
      <c r="NGS279" s="183"/>
      <c r="NGT279" s="183"/>
      <c r="NGU279" s="183"/>
      <c r="NGV279" s="183"/>
      <c r="NGW279" s="183"/>
      <c r="NGX279" s="183"/>
      <c r="NGY279" s="183"/>
      <c r="NGZ279" s="183"/>
      <c r="NHA279" s="183"/>
      <c r="NHB279" s="183"/>
      <c r="NHC279" s="183"/>
      <c r="NHD279" s="183"/>
      <c r="NHE279" s="183"/>
      <c r="NHF279" s="183"/>
      <c r="NHG279" s="183"/>
      <c r="NHH279" s="183"/>
      <c r="NHI279" s="183"/>
      <c r="NHJ279" s="183"/>
      <c r="NHK279" s="183"/>
      <c r="NHL279" s="183"/>
      <c r="NHM279" s="183"/>
      <c r="NHN279" s="183"/>
      <c r="NHO279" s="183"/>
      <c r="NHP279" s="183"/>
      <c r="NHQ279" s="183"/>
      <c r="NHR279" s="183"/>
      <c r="NHS279" s="183"/>
      <c r="NHT279" s="183"/>
      <c r="NHU279" s="183"/>
      <c r="NHV279" s="183"/>
      <c r="NHW279" s="183"/>
      <c r="NHX279" s="183"/>
      <c r="NHY279" s="183"/>
      <c r="NHZ279" s="183"/>
      <c r="NIA279" s="183"/>
      <c r="NIB279" s="183"/>
      <c r="NIC279" s="183"/>
      <c r="NID279" s="183"/>
      <c r="NIE279" s="183"/>
      <c r="NIF279" s="183"/>
      <c r="NIG279" s="183"/>
      <c r="NIH279" s="183"/>
      <c r="NII279" s="183"/>
      <c r="NIJ279" s="183"/>
      <c r="NIK279" s="183"/>
      <c r="NIL279" s="183"/>
      <c r="NIM279" s="183"/>
      <c r="NIN279" s="183"/>
      <c r="NIO279" s="183"/>
      <c r="NIP279" s="183"/>
      <c r="NIQ279" s="183"/>
      <c r="NIR279" s="183"/>
      <c r="NIS279" s="183"/>
      <c r="NIT279" s="183"/>
      <c r="NIU279" s="183"/>
      <c r="NIV279" s="183"/>
      <c r="NIW279" s="183"/>
      <c r="NIX279" s="183"/>
      <c r="NIY279" s="183"/>
      <c r="NIZ279" s="183"/>
      <c r="NJA279" s="183"/>
      <c r="NJB279" s="183"/>
      <c r="NJC279" s="183"/>
      <c r="NJD279" s="183"/>
      <c r="NJE279" s="183"/>
      <c r="NJF279" s="183"/>
      <c r="NJG279" s="183"/>
      <c r="NJH279" s="183"/>
      <c r="NJI279" s="183"/>
      <c r="NJJ279" s="183"/>
      <c r="NJK279" s="183"/>
      <c r="NJL279" s="183"/>
      <c r="NJM279" s="183"/>
      <c r="NJN279" s="183"/>
      <c r="NJO279" s="183"/>
      <c r="NJP279" s="183"/>
      <c r="NJQ279" s="183"/>
      <c r="NJR279" s="183"/>
      <c r="NJS279" s="183"/>
      <c r="NJT279" s="183"/>
      <c r="NJU279" s="183"/>
      <c r="NJV279" s="183"/>
      <c r="NJW279" s="183"/>
      <c r="NJX279" s="183"/>
      <c r="NJY279" s="183"/>
      <c r="NJZ279" s="183"/>
      <c r="NKA279" s="183"/>
      <c r="NKB279" s="183"/>
      <c r="NKC279" s="183"/>
      <c r="NKD279" s="183"/>
      <c r="NKE279" s="183"/>
      <c r="NKF279" s="183"/>
      <c r="NKG279" s="183"/>
      <c r="NKH279" s="183"/>
      <c r="NKI279" s="183"/>
      <c r="NKJ279" s="183"/>
      <c r="NKK279" s="183"/>
      <c r="NKL279" s="183"/>
      <c r="NKM279" s="183"/>
      <c r="NKN279" s="183"/>
      <c r="NKO279" s="183"/>
      <c r="NKP279" s="183"/>
      <c r="NKQ279" s="183"/>
      <c r="NKR279" s="183"/>
      <c r="NKS279" s="183"/>
      <c r="NKT279" s="183"/>
      <c r="NKU279" s="183"/>
      <c r="NKV279" s="183"/>
      <c r="NKW279" s="183"/>
      <c r="NKX279" s="183"/>
      <c r="NKY279" s="183"/>
      <c r="NKZ279" s="183"/>
      <c r="NLA279" s="183"/>
      <c r="NLB279" s="183"/>
      <c r="NLC279" s="183"/>
      <c r="NLD279" s="183"/>
      <c r="NLE279" s="183"/>
      <c r="NLF279" s="183"/>
      <c r="NLG279" s="183"/>
      <c r="NLH279" s="183"/>
      <c r="NLI279" s="183"/>
      <c r="NLJ279" s="183"/>
      <c r="NLK279" s="183"/>
      <c r="NLL279" s="183"/>
      <c r="NLM279" s="183"/>
      <c r="NLN279" s="183"/>
      <c r="NLO279" s="183"/>
      <c r="NLP279" s="183"/>
      <c r="NLQ279" s="183"/>
      <c r="NLR279" s="183"/>
      <c r="NLS279" s="183"/>
      <c r="NLT279" s="183"/>
      <c r="NLU279" s="183"/>
      <c r="NLV279" s="183"/>
      <c r="NLW279" s="183"/>
      <c r="NLX279" s="183"/>
      <c r="NLY279" s="183"/>
      <c r="NLZ279" s="183"/>
      <c r="NMA279" s="183"/>
      <c r="NMB279" s="183"/>
      <c r="NMC279" s="183"/>
      <c r="NMD279" s="183"/>
      <c r="NME279" s="183"/>
      <c r="NMF279" s="183"/>
      <c r="NMG279" s="183"/>
      <c r="NMH279" s="183"/>
      <c r="NMI279" s="183"/>
      <c r="NMJ279" s="183"/>
      <c r="NMK279" s="183"/>
      <c r="NML279" s="183"/>
      <c r="NMM279" s="183"/>
      <c r="NMN279" s="183"/>
      <c r="NMO279" s="183"/>
      <c r="NMP279" s="183"/>
      <c r="NMQ279" s="183"/>
      <c r="NMR279" s="183"/>
      <c r="NMS279" s="183"/>
      <c r="NMT279" s="183"/>
      <c r="NMU279" s="183"/>
      <c r="NMV279" s="183"/>
      <c r="NMW279" s="183"/>
      <c r="NMX279" s="183"/>
      <c r="NMY279" s="183"/>
      <c r="NMZ279" s="183"/>
      <c r="NNA279" s="183"/>
      <c r="NNB279" s="183"/>
      <c r="NNC279" s="183"/>
      <c r="NND279" s="183"/>
      <c r="NNE279" s="183"/>
      <c r="NNF279" s="183"/>
      <c r="NNG279" s="183"/>
      <c r="NNH279" s="183"/>
      <c r="NNI279" s="183"/>
      <c r="NNJ279" s="183"/>
      <c r="NNK279" s="183"/>
      <c r="NNL279" s="183"/>
      <c r="NNM279" s="183"/>
      <c r="NNN279" s="183"/>
      <c r="NNO279" s="183"/>
      <c r="NNP279" s="183"/>
      <c r="NNQ279" s="183"/>
      <c r="NNR279" s="183"/>
      <c r="NNS279" s="183"/>
      <c r="NNT279" s="183"/>
      <c r="NNU279" s="183"/>
      <c r="NNV279" s="183"/>
      <c r="NNW279" s="183"/>
      <c r="NNX279" s="183"/>
      <c r="NNY279" s="183"/>
      <c r="NNZ279" s="183"/>
      <c r="NOA279" s="183"/>
      <c r="NOB279" s="183"/>
      <c r="NOC279" s="183"/>
      <c r="NOD279" s="183"/>
      <c r="NOE279" s="183"/>
      <c r="NOF279" s="183"/>
      <c r="NOG279" s="183"/>
      <c r="NOH279" s="183"/>
      <c r="NOI279" s="183"/>
      <c r="NOJ279" s="183"/>
      <c r="NOK279" s="183"/>
      <c r="NOL279" s="183"/>
      <c r="NOM279" s="183"/>
      <c r="NON279" s="183"/>
      <c r="NOO279" s="183"/>
      <c r="NOP279" s="183"/>
      <c r="NOQ279" s="183"/>
      <c r="NOR279" s="183"/>
      <c r="NOS279" s="183"/>
      <c r="NOT279" s="183"/>
      <c r="NOU279" s="183"/>
      <c r="NOV279" s="183"/>
      <c r="NOW279" s="183"/>
      <c r="NOX279" s="183"/>
      <c r="NOY279" s="183"/>
      <c r="NOZ279" s="183"/>
      <c r="NPA279" s="183"/>
      <c r="NPB279" s="183"/>
      <c r="NPC279" s="183"/>
      <c r="NPD279" s="183"/>
      <c r="NPE279" s="183"/>
      <c r="NPF279" s="183"/>
      <c r="NPG279" s="183"/>
      <c r="NPH279" s="183"/>
      <c r="NPI279" s="183"/>
      <c r="NPJ279" s="183"/>
      <c r="NPK279" s="183"/>
      <c r="NPL279" s="183"/>
      <c r="NPM279" s="183"/>
      <c r="NPN279" s="183"/>
      <c r="NPO279" s="183"/>
      <c r="NPP279" s="183"/>
      <c r="NPQ279" s="183"/>
      <c r="NPR279" s="183"/>
      <c r="NPS279" s="183"/>
      <c r="NPT279" s="183"/>
      <c r="NPU279" s="183"/>
      <c r="NPV279" s="183"/>
      <c r="NPW279" s="183"/>
      <c r="NPX279" s="183"/>
      <c r="NPY279" s="183"/>
      <c r="NPZ279" s="183"/>
      <c r="NQA279" s="183"/>
      <c r="NQB279" s="183"/>
      <c r="NQC279" s="183"/>
      <c r="NQD279" s="183"/>
      <c r="NQE279" s="183"/>
      <c r="NQF279" s="183"/>
      <c r="NQG279" s="183"/>
      <c r="NQH279" s="183"/>
      <c r="NQI279" s="183"/>
      <c r="NQJ279" s="183"/>
      <c r="NQK279" s="183"/>
      <c r="NQL279" s="183"/>
      <c r="NQM279" s="183"/>
      <c r="NQN279" s="183"/>
      <c r="NQO279" s="183"/>
      <c r="NQP279" s="183"/>
      <c r="NQQ279" s="183"/>
      <c r="NQR279" s="183"/>
      <c r="NQS279" s="183"/>
      <c r="NQT279" s="183"/>
      <c r="NQU279" s="183"/>
      <c r="NQV279" s="183"/>
      <c r="NQW279" s="183"/>
      <c r="NQX279" s="183"/>
      <c r="NQY279" s="183"/>
      <c r="NQZ279" s="183"/>
      <c r="NRA279" s="183"/>
      <c r="NRB279" s="183"/>
      <c r="NRC279" s="183"/>
      <c r="NRD279" s="183"/>
      <c r="NRE279" s="183"/>
      <c r="NRF279" s="183"/>
      <c r="NRG279" s="183"/>
      <c r="NRH279" s="183"/>
      <c r="NRI279" s="183"/>
      <c r="NRJ279" s="183"/>
      <c r="NRK279" s="183"/>
      <c r="NRL279" s="183"/>
      <c r="NRM279" s="183"/>
      <c r="NRN279" s="183"/>
      <c r="NRO279" s="183"/>
      <c r="NRP279" s="183"/>
      <c r="NRQ279" s="183"/>
      <c r="NRR279" s="183"/>
      <c r="NRS279" s="183"/>
      <c r="NRT279" s="183"/>
      <c r="NRU279" s="183"/>
      <c r="NRV279" s="183"/>
      <c r="NRW279" s="183"/>
      <c r="NRX279" s="183"/>
      <c r="NRY279" s="183"/>
      <c r="NRZ279" s="183"/>
      <c r="NSA279" s="183"/>
      <c r="NSB279" s="183"/>
      <c r="NSC279" s="183"/>
      <c r="NSD279" s="183"/>
      <c r="NSE279" s="183"/>
      <c r="NSF279" s="183"/>
      <c r="NSG279" s="183"/>
      <c r="NSH279" s="183"/>
      <c r="NSI279" s="183"/>
      <c r="NSJ279" s="183"/>
      <c r="NSK279" s="183"/>
      <c r="NSL279" s="183"/>
      <c r="NSM279" s="183"/>
      <c r="NSN279" s="183"/>
      <c r="NSO279" s="183"/>
      <c r="NSP279" s="183"/>
      <c r="NSQ279" s="183"/>
      <c r="NSR279" s="183"/>
      <c r="NSS279" s="183"/>
      <c r="NST279" s="183"/>
      <c r="NSU279" s="183"/>
      <c r="NSV279" s="183"/>
      <c r="NSW279" s="183"/>
      <c r="NSX279" s="183"/>
      <c r="NSY279" s="183"/>
      <c r="NSZ279" s="183"/>
      <c r="NTA279" s="183"/>
      <c r="NTB279" s="183"/>
      <c r="NTC279" s="183"/>
      <c r="NTD279" s="183"/>
      <c r="NTE279" s="183"/>
      <c r="NTF279" s="183"/>
      <c r="NTG279" s="183"/>
      <c r="NTH279" s="183"/>
      <c r="NTI279" s="183"/>
      <c r="NTJ279" s="183"/>
      <c r="NTK279" s="183"/>
      <c r="NTL279" s="183"/>
      <c r="NTM279" s="183"/>
      <c r="NTN279" s="183"/>
      <c r="NTO279" s="183"/>
      <c r="NTP279" s="183"/>
      <c r="NTQ279" s="183"/>
      <c r="NTR279" s="183"/>
      <c r="NTS279" s="183"/>
      <c r="NTT279" s="183"/>
      <c r="NTU279" s="183"/>
      <c r="NTV279" s="183"/>
      <c r="NTW279" s="183"/>
      <c r="NTX279" s="183"/>
      <c r="NTY279" s="183"/>
      <c r="NTZ279" s="183"/>
      <c r="NUA279" s="183"/>
      <c r="NUB279" s="183"/>
      <c r="NUC279" s="183"/>
      <c r="NUD279" s="183"/>
      <c r="NUE279" s="183"/>
      <c r="NUF279" s="183"/>
      <c r="NUG279" s="183"/>
      <c r="NUH279" s="183"/>
      <c r="NUI279" s="183"/>
      <c r="NUJ279" s="183"/>
      <c r="NUK279" s="183"/>
      <c r="NUL279" s="183"/>
      <c r="NUM279" s="183"/>
      <c r="NUN279" s="183"/>
      <c r="NUO279" s="183"/>
      <c r="NUP279" s="183"/>
      <c r="NUQ279" s="183"/>
      <c r="NUR279" s="183"/>
      <c r="NUS279" s="183"/>
      <c r="NUT279" s="183"/>
      <c r="NUU279" s="183"/>
      <c r="NUV279" s="183"/>
      <c r="NUW279" s="183"/>
      <c r="NUX279" s="183"/>
      <c r="NUY279" s="183"/>
      <c r="NUZ279" s="183"/>
      <c r="NVA279" s="183"/>
      <c r="NVB279" s="183"/>
      <c r="NVC279" s="183"/>
      <c r="NVD279" s="183"/>
      <c r="NVE279" s="183"/>
      <c r="NVF279" s="183"/>
      <c r="NVG279" s="183"/>
      <c r="NVH279" s="183"/>
      <c r="NVI279" s="183"/>
      <c r="NVJ279" s="183"/>
      <c r="NVK279" s="183"/>
      <c r="NVL279" s="183"/>
      <c r="NVM279" s="183"/>
      <c r="NVN279" s="183"/>
      <c r="NVO279" s="183"/>
      <c r="NVP279" s="183"/>
      <c r="NVQ279" s="183"/>
      <c r="NVR279" s="183"/>
      <c r="NVS279" s="183"/>
      <c r="NVT279" s="183"/>
      <c r="NVU279" s="183"/>
      <c r="NVV279" s="183"/>
      <c r="NVW279" s="183"/>
      <c r="NVX279" s="183"/>
      <c r="NVY279" s="183"/>
      <c r="NVZ279" s="183"/>
      <c r="NWA279" s="183"/>
      <c r="NWB279" s="183"/>
      <c r="NWC279" s="183"/>
      <c r="NWD279" s="183"/>
      <c r="NWE279" s="183"/>
      <c r="NWF279" s="183"/>
      <c r="NWG279" s="183"/>
      <c r="NWH279" s="183"/>
      <c r="NWI279" s="183"/>
      <c r="NWJ279" s="183"/>
      <c r="NWK279" s="183"/>
      <c r="NWL279" s="183"/>
      <c r="NWM279" s="183"/>
      <c r="NWN279" s="183"/>
      <c r="NWO279" s="183"/>
      <c r="NWP279" s="183"/>
      <c r="NWQ279" s="183"/>
      <c r="NWR279" s="183"/>
      <c r="NWS279" s="183"/>
      <c r="NWT279" s="183"/>
      <c r="NWU279" s="183"/>
      <c r="NWV279" s="183"/>
      <c r="NWW279" s="183"/>
      <c r="NWX279" s="183"/>
      <c r="NWY279" s="183"/>
      <c r="NWZ279" s="183"/>
      <c r="NXA279" s="183"/>
      <c r="NXB279" s="183"/>
      <c r="NXC279" s="183"/>
      <c r="NXD279" s="183"/>
      <c r="NXE279" s="183"/>
      <c r="NXF279" s="183"/>
      <c r="NXG279" s="183"/>
      <c r="NXH279" s="183"/>
      <c r="NXI279" s="183"/>
      <c r="NXJ279" s="183"/>
      <c r="NXK279" s="183"/>
      <c r="NXL279" s="183"/>
      <c r="NXM279" s="183"/>
      <c r="NXN279" s="183"/>
      <c r="NXO279" s="183"/>
      <c r="NXP279" s="183"/>
      <c r="NXQ279" s="183"/>
      <c r="NXR279" s="183"/>
      <c r="NXS279" s="183"/>
      <c r="NXT279" s="183"/>
      <c r="NXU279" s="183"/>
      <c r="NXV279" s="183"/>
      <c r="NXW279" s="183"/>
      <c r="NXX279" s="183"/>
      <c r="NXY279" s="183"/>
      <c r="NXZ279" s="183"/>
      <c r="NYA279" s="183"/>
      <c r="NYB279" s="183"/>
      <c r="NYC279" s="183"/>
      <c r="NYD279" s="183"/>
      <c r="NYE279" s="183"/>
      <c r="NYF279" s="183"/>
      <c r="NYG279" s="183"/>
      <c r="NYH279" s="183"/>
      <c r="NYI279" s="183"/>
      <c r="NYJ279" s="183"/>
      <c r="NYK279" s="183"/>
      <c r="NYL279" s="183"/>
      <c r="NYM279" s="183"/>
      <c r="NYN279" s="183"/>
      <c r="NYO279" s="183"/>
      <c r="NYP279" s="183"/>
      <c r="NYQ279" s="183"/>
      <c r="NYR279" s="183"/>
      <c r="NYS279" s="183"/>
      <c r="NYT279" s="183"/>
      <c r="NYU279" s="183"/>
      <c r="NYV279" s="183"/>
      <c r="NYW279" s="183"/>
      <c r="NYX279" s="183"/>
      <c r="NYY279" s="183"/>
      <c r="NYZ279" s="183"/>
      <c r="NZA279" s="183"/>
      <c r="NZB279" s="183"/>
      <c r="NZC279" s="183"/>
      <c r="NZD279" s="183"/>
      <c r="NZE279" s="183"/>
      <c r="NZF279" s="183"/>
      <c r="NZG279" s="183"/>
      <c r="NZH279" s="183"/>
      <c r="NZI279" s="183"/>
      <c r="NZJ279" s="183"/>
      <c r="NZK279" s="183"/>
      <c r="NZL279" s="183"/>
      <c r="NZM279" s="183"/>
      <c r="NZN279" s="183"/>
      <c r="NZO279" s="183"/>
      <c r="NZP279" s="183"/>
      <c r="NZQ279" s="183"/>
      <c r="NZR279" s="183"/>
      <c r="NZS279" s="183"/>
      <c r="NZT279" s="183"/>
      <c r="NZU279" s="183"/>
      <c r="NZV279" s="183"/>
      <c r="NZW279" s="183"/>
      <c r="NZX279" s="183"/>
      <c r="NZY279" s="183"/>
      <c r="NZZ279" s="183"/>
      <c r="OAA279" s="183"/>
      <c r="OAB279" s="183"/>
      <c r="OAC279" s="183"/>
      <c r="OAD279" s="183"/>
      <c r="OAE279" s="183"/>
      <c r="OAF279" s="183"/>
      <c r="OAG279" s="183"/>
      <c r="OAH279" s="183"/>
      <c r="OAI279" s="183"/>
      <c r="OAJ279" s="183"/>
      <c r="OAK279" s="183"/>
      <c r="OAL279" s="183"/>
      <c r="OAM279" s="183"/>
      <c r="OAN279" s="183"/>
      <c r="OAO279" s="183"/>
      <c r="OAP279" s="183"/>
      <c r="OAQ279" s="183"/>
      <c r="OAR279" s="183"/>
      <c r="OAS279" s="183"/>
      <c r="OAT279" s="183"/>
      <c r="OAU279" s="183"/>
      <c r="OAV279" s="183"/>
      <c r="OAW279" s="183"/>
      <c r="OAX279" s="183"/>
      <c r="OAY279" s="183"/>
      <c r="OAZ279" s="183"/>
      <c r="OBA279" s="183"/>
      <c r="OBB279" s="183"/>
      <c r="OBC279" s="183"/>
      <c r="OBD279" s="183"/>
      <c r="OBE279" s="183"/>
      <c r="OBF279" s="183"/>
      <c r="OBG279" s="183"/>
      <c r="OBH279" s="183"/>
      <c r="OBI279" s="183"/>
      <c r="OBJ279" s="183"/>
      <c r="OBK279" s="183"/>
      <c r="OBL279" s="183"/>
      <c r="OBM279" s="183"/>
      <c r="OBN279" s="183"/>
      <c r="OBO279" s="183"/>
      <c r="OBP279" s="183"/>
      <c r="OBQ279" s="183"/>
      <c r="OBR279" s="183"/>
      <c r="OBS279" s="183"/>
      <c r="OBT279" s="183"/>
      <c r="OBU279" s="183"/>
      <c r="OBV279" s="183"/>
      <c r="OBW279" s="183"/>
      <c r="OBX279" s="183"/>
      <c r="OBY279" s="183"/>
      <c r="OBZ279" s="183"/>
      <c r="OCA279" s="183"/>
      <c r="OCB279" s="183"/>
      <c r="OCC279" s="183"/>
      <c r="OCD279" s="183"/>
      <c r="OCE279" s="183"/>
      <c r="OCF279" s="183"/>
      <c r="OCG279" s="183"/>
      <c r="OCH279" s="183"/>
      <c r="OCI279" s="183"/>
      <c r="OCJ279" s="183"/>
      <c r="OCK279" s="183"/>
      <c r="OCL279" s="183"/>
      <c r="OCM279" s="183"/>
      <c r="OCN279" s="183"/>
      <c r="OCO279" s="183"/>
      <c r="OCP279" s="183"/>
      <c r="OCQ279" s="183"/>
      <c r="OCR279" s="183"/>
      <c r="OCS279" s="183"/>
      <c r="OCT279" s="183"/>
      <c r="OCU279" s="183"/>
      <c r="OCV279" s="183"/>
      <c r="OCW279" s="183"/>
      <c r="OCX279" s="183"/>
      <c r="OCY279" s="183"/>
      <c r="OCZ279" s="183"/>
      <c r="ODA279" s="183"/>
      <c r="ODB279" s="183"/>
      <c r="ODC279" s="183"/>
      <c r="ODD279" s="183"/>
      <c r="ODE279" s="183"/>
      <c r="ODF279" s="183"/>
      <c r="ODG279" s="183"/>
      <c r="ODH279" s="183"/>
      <c r="ODI279" s="183"/>
      <c r="ODJ279" s="183"/>
      <c r="ODK279" s="183"/>
      <c r="ODL279" s="183"/>
      <c r="ODM279" s="183"/>
      <c r="ODN279" s="183"/>
      <c r="ODO279" s="183"/>
      <c r="ODP279" s="183"/>
      <c r="ODQ279" s="183"/>
      <c r="ODR279" s="183"/>
      <c r="ODS279" s="183"/>
      <c r="ODT279" s="183"/>
      <c r="ODU279" s="183"/>
      <c r="ODV279" s="183"/>
      <c r="ODW279" s="183"/>
      <c r="ODX279" s="183"/>
      <c r="ODY279" s="183"/>
      <c r="ODZ279" s="183"/>
      <c r="OEA279" s="183"/>
      <c r="OEB279" s="183"/>
      <c r="OEC279" s="183"/>
      <c r="OED279" s="183"/>
      <c r="OEE279" s="183"/>
      <c r="OEF279" s="183"/>
      <c r="OEG279" s="183"/>
      <c r="OEH279" s="183"/>
      <c r="OEI279" s="183"/>
      <c r="OEJ279" s="183"/>
      <c r="OEK279" s="183"/>
      <c r="OEL279" s="183"/>
      <c r="OEM279" s="183"/>
      <c r="OEN279" s="183"/>
      <c r="OEO279" s="183"/>
      <c r="OEP279" s="183"/>
      <c r="OEQ279" s="183"/>
      <c r="OER279" s="183"/>
      <c r="OES279" s="183"/>
      <c r="OET279" s="183"/>
      <c r="OEU279" s="183"/>
      <c r="OEV279" s="183"/>
      <c r="OEW279" s="183"/>
      <c r="OEX279" s="183"/>
      <c r="OEY279" s="183"/>
      <c r="OEZ279" s="183"/>
      <c r="OFA279" s="183"/>
      <c r="OFB279" s="183"/>
      <c r="OFC279" s="183"/>
      <c r="OFD279" s="183"/>
      <c r="OFE279" s="183"/>
      <c r="OFF279" s="183"/>
      <c r="OFG279" s="183"/>
      <c r="OFH279" s="183"/>
      <c r="OFI279" s="183"/>
      <c r="OFJ279" s="183"/>
      <c r="OFK279" s="183"/>
      <c r="OFL279" s="183"/>
      <c r="OFM279" s="183"/>
      <c r="OFN279" s="183"/>
      <c r="OFO279" s="183"/>
      <c r="OFP279" s="183"/>
      <c r="OFQ279" s="183"/>
      <c r="OFR279" s="183"/>
      <c r="OFS279" s="183"/>
      <c r="OFT279" s="183"/>
      <c r="OFU279" s="183"/>
      <c r="OFV279" s="183"/>
      <c r="OFW279" s="183"/>
      <c r="OFX279" s="183"/>
      <c r="OFY279" s="183"/>
      <c r="OFZ279" s="183"/>
      <c r="OGA279" s="183"/>
      <c r="OGB279" s="183"/>
      <c r="OGC279" s="183"/>
      <c r="OGD279" s="183"/>
      <c r="OGE279" s="183"/>
      <c r="OGF279" s="183"/>
      <c r="OGG279" s="183"/>
      <c r="OGH279" s="183"/>
      <c r="OGI279" s="183"/>
      <c r="OGJ279" s="183"/>
      <c r="OGK279" s="183"/>
      <c r="OGL279" s="183"/>
      <c r="OGM279" s="183"/>
      <c r="OGN279" s="183"/>
      <c r="OGO279" s="183"/>
      <c r="OGP279" s="183"/>
      <c r="OGQ279" s="183"/>
      <c r="OGR279" s="183"/>
      <c r="OGS279" s="183"/>
      <c r="OGT279" s="183"/>
      <c r="OGU279" s="183"/>
      <c r="OGV279" s="183"/>
      <c r="OGW279" s="183"/>
      <c r="OGX279" s="183"/>
      <c r="OGY279" s="183"/>
      <c r="OGZ279" s="183"/>
      <c r="OHA279" s="183"/>
      <c r="OHB279" s="183"/>
      <c r="OHC279" s="183"/>
      <c r="OHD279" s="183"/>
      <c r="OHE279" s="183"/>
      <c r="OHF279" s="183"/>
      <c r="OHG279" s="183"/>
      <c r="OHH279" s="183"/>
      <c r="OHI279" s="183"/>
      <c r="OHJ279" s="183"/>
      <c r="OHK279" s="183"/>
      <c r="OHL279" s="183"/>
      <c r="OHM279" s="183"/>
      <c r="OHN279" s="183"/>
      <c r="OHO279" s="183"/>
      <c r="OHP279" s="183"/>
      <c r="OHQ279" s="183"/>
      <c r="OHR279" s="183"/>
      <c r="OHS279" s="183"/>
      <c r="OHT279" s="183"/>
      <c r="OHU279" s="183"/>
      <c r="OHV279" s="183"/>
      <c r="OHW279" s="183"/>
      <c r="OHX279" s="183"/>
      <c r="OHY279" s="183"/>
      <c r="OHZ279" s="183"/>
      <c r="OIA279" s="183"/>
      <c r="OIB279" s="183"/>
      <c r="OIC279" s="183"/>
      <c r="OID279" s="183"/>
      <c r="OIE279" s="183"/>
      <c r="OIF279" s="183"/>
      <c r="OIG279" s="183"/>
      <c r="OIH279" s="183"/>
      <c r="OII279" s="183"/>
      <c r="OIJ279" s="183"/>
      <c r="OIK279" s="183"/>
      <c r="OIL279" s="183"/>
      <c r="OIM279" s="183"/>
      <c r="OIN279" s="183"/>
      <c r="OIO279" s="183"/>
      <c r="OIP279" s="183"/>
      <c r="OIQ279" s="183"/>
      <c r="OIR279" s="183"/>
      <c r="OIS279" s="183"/>
      <c r="OIT279" s="183"/>
      <c r="OIU279" s="183"/>
      <c r="OIV279" s="183"/>
      <c r="OIW279" s="183"/>
      <c r="OIX279" s="183"/>
      <c r="OIY279" s="183"/>
      <c r="OIZ279" s="183"/>
      <c r="OJA279" s="183"/>
      <c r="OJB279" s="183"/>
      <c r="OJC279" s="183"/>
      <c r="OJD279" s="183"/>
      <c r="OJE279" s="183"/>
      <c r="OJF279" s="183"/>
      <c r="OJG279" s="183"/>
      <c r="OJH279" s="183"/>
      <c r="OJI279" s="183"/>
      <c r="OJJ279" s="183"/>
      <c r="OJK279" s="183"/>
      <c r="OJL279" s="183"/>
      <c r="OJM279" s="183"/>
      <c r="OJN279" s="183"/>
      <c r="OJO279" s="183"/>
      <c r="OJP279" s="183"/>
      <c r="OJQ279" s="183"/>
      <c r="OJR279" s="183"/>
      <c r="OJS279" s="183"/>
      <c r="OJT279" s="183"/>
      <c r="OJU279" s="183"/>
      <c r="OJV279" s="183"/>
      <c r="OJW279" s="183"/>
      <c r="OJX279" s="183"/>
      <c r="OJY279" s="183"/>
      <c r="OJZ279" s="183"/>
      <c r="OKA279" s="183"/>
      <c r="OKB279" s="183"/>
      <c r="OKC279" s="183"/>
      <c r="OKD279" s="183"/>
      <c r="OKE279" s="183"/>
      <c r="OKF279" s="183"/>
      <c r="OKG279" s="183"/>
      <c r="OKH279" s="183"/>
      <c r="OKI279" s="183"/>
      <c r="OKJ279" s="183"/>
      <c r="OKK279" s="183"/>
      <c r="OKL279" s="183"/>
      <c r="OKM279" s="183"/>
      <c r="OKN279" s="183"/>
      <c r="OKO279" s="183"/>
      <c r="OKP279" s="183"/>
      <c r="OKQ279" s="183"/>
      <c r="OKR279" s="183"/>
      <c r="OKS279" s="183"/>
      <c r="OKT279" s="183"/>
      <c r="OKU279" s="183"/>
      <c r="OKV279" s="183"/>
      <c r="OKW279" s="183"/>
      <c r="OKX279" s="183"/>
      <c r="OKY279" s="183"/>
      <c r="OKZ279" s="183"/>
      <c r="OLA279" s="183"/>
      <c r="OLB279" s="183"/>
      <c r="OLC279" s="183"/>
      <c r="OLD279" s="183"/>
      <c r="OLE279" s="183"/>
      <c r="OLF279" s="183"/>
      <c r="OLG279" s="183"/>
      <c r="OLH279" s="183"/>
      <c r="OLI279" s="183"/>
      <c r="OLJ279" s="183"/>
      <c r="OLK279" s="183"/>
      <c r="OLL279" s="183"/>
      <c r="OLM279" s="183"/>
      <c r="OLN279" s="183"/>
      <c r="OLO279" s="183"/>
      <c r="OLP279" s="183"/>
      <c r="OLQ279" s="183"/>
      <c r="OLR279" s="183"/>
      <c r="OLS279" s="183"/>
      <c r="OLT279" s="183"/>
      <c r="OLU279" s="183"/>
      <c r="OLV279" s="183"/>
      <c r="OLW279" s="183"/>
      <c r="OLX279" s="183"/>
      <c r="OLY279" s="183"/>
      <c r="OLZ279" s="183"/>
      <c r="OMA279" s="183"/>
      <c r="OMB279" s="183"/>
      <c r="OMC279" s="183"/>
      <c r="OMD279" s="183"/>
      <c r="OME279" s="183"/>
      <c r="OMF279" s="183"/>
      <c r="OMG279" s="183"/>
      <c r="OMH279" s="183"/>
      <c r="OMI279" s="183"/>
      <c r="OMJ279" s="183"/>
      <c r="OMK279" s="183"/>
      <c r="OML279" s="183"/>
      <c r="OMM279" s="183"/>
      <c r="OMN279" s="183"/>
      <c r="OMO279" s="183"/>
      <c r="OMP279" s="183"/>
      <c r="OMQ279" s="183"/>
      <c r="OMR279" s="183"/>
      <c r="OMS279" s="183"/>
      <c r="OMT279" s="183"/>
      <c r="OMU279" s="183"/>
      <c r="OMV279" s="183"/>
      <c r="OMW279" s="183"/>
      <c r="OMX279" s="183"/>
      <c r="OMY279" s="183"/>
      <c r="OMZ279" s="183"/>
      <c r="ONA279" s="183"/>
      <c r="ONB279" s="183"/>
      <c r="ONC279" s="183"/>
      <c r="OND279" s="183"/>
      <c r="ONE279" s="183"/>
      <c r="ONF279" s="183"/>
      <c r="ONG279" s="183"/>
      <c r="ONH279" s="183"/>
      <c r="ONI279" s="183"/>
      <c r="ONJ279" s="183"/>
      <c r="ONK279" s="183"/>
      <c r="ONL279" s="183"/>
      <c r="ONM279" s="183"/>
      <c r="ONN279" s="183"/>
      <c r="ONO279" s="183"/>
      <c r="ONP279" s="183"/>
      <c r="ONQ279" s="183"/>
      <c r="ONR279" s="183"/>
      <c r="ONS279" s="183"/>
      <c r="ONT279" s="183"/>
      <c r="ONU279" s="183"/>
      <c r="ONV279" s="183"/>
      <c r="ONW279" s="183"/>
      <c r="ONX279" s="183"/>
      <c r="ONY279" s="183"/>
      <c r="ONZ279" s="183"/>
      <c r="OOA279" s="183"/>
      <c r="OOB279" s="183"/>
      <c r="OOC279" s="183"/>
      <c r="OOD279" s="183"/>
      <c r="OOE279" s="183"/>
      <c r="OOF279" s="183"/>
      <c r="OOG279" s="183"/>
      <c r="OOH279" s="183"/>
      <c r="OOI279" s="183"/>
      <c r="OOJ279" s="183"/>
      <c r="OOK279" s="183"/>
      <c r="OOL279" s="183"/>
      <c r="OOM279" s="183"/>
      <c r="OON279" s="183"/>
      <c r="OOO279" s="183"/>
      <c r="OOP279" s="183"/>
      <c r="OOQ279" s="183"/>
      <c r="OOR279" s="183"/>
      <c r="OOS279" s="183"/>
      <c r="OOT279" s="183"/>
      <c r="OOU279" s="183"/>
      <c r="OOV279" s="183"/>
      <c r="OOW279" s="183"/>
      <c r="OOX279" s="183"/>
      <c r="OOY279" s="183"/>
      <c r="OOZ279" s="183"/>
      <c r="OPA279" s="183"/>
      <c r="OPB279" s="183"/>
      <c r="OPC279" s="183"/>
      <c r="OPD279" s="183"/>
      <c r="OPE279" s="183"/>
      <c r="OPF279" s="183"/>
      <c r="OPG279" s="183"/>
      <c r="OPH279" s="183"/>
      <c r="OPI279" s="183"/>
      <c r="OPJ279" s="183"/>
      <c r="OPK279" s="183"/>
      <c r="OPL279" s="183"/>
      <c r="OPM279" s="183"/>
      <c r="OPN279" s="183"/>
      <c r="OPO279" s="183"/>
      <c r="OPP279" s="183"/>
      <c r="OPQ279" s="183"/>
      <c r="OPR279" s="183"/>
      <c r="OPS279" s="183"/>
      <c r="OPT279" s="183"/>
      <c r="OPU279" s="183"/>
      <c r="OPV279" s="183"/>
      <c r="OPW279" s="183"/>
      <c r="OPX279" s="183"/>
      <c r="OPY279" s="183"/>
      <c r="OPZ279" s="183"/>
      <c r="OQA279" s="183"/>
      <c r="OQB279" s="183"/>
      <c r="OQC279" s="183"/>
      <c r="OQD279" s="183"/>
      <c r="OQE279" s="183"/>
      <c r="OQF279" s="183"/>
      <c r="OQG279" s="183"/>
      <c r="OQH279" s="183"/>
      <c r="OQI279" s="183"/>
      <c r="OQJ279" s="183"/>
      <c r="OQK279" s="183"/>
      <c r="OQL279" s="183"/>
      <c r="OQM279" s="183"/>
      <c r="OQN279" s="183"/>
      <c r="OQO279" s="183"/>
      <c r="OQP279" s="183"/>
      <c r="OQQ279" s="183"/>
      <c r="OQR279" s="183"/>
      <c r="OQS279" s="183"/>
      <c r="OQT279" s="183"/>
      <c r="OQU279" s="183"/>
      <c r="OQV279" s="183"/>
      <c r="OQW279" s="183"/>
      <c r="OQX279" s="183"/>
      <c r="OQY279" s="183"/>
      <c r="OQZ279" s="183"/>
      <c r="ORA279" s="183"/>
      <c r="ORB279" s="183"/>
      <c r="ORC279" s="183"/>
      <c r="ORD279" s="183"/>
      <c r="ORE279" s="183"/>
      <c r="ORF279" s="183"/>
      <c r="ORG279" s="183"/>
      <c r="ORH279" s="183"/>
      <c r="ORI279" s="183"/>
      <c r="ORJ279" s="183"/>
      <c r="ORK279" s="183"/>
      <c r="ORL279" s="183"/>
      <c r="ORM279" s="183"/>
      <c r="ORN279" s="183"/>
      <c r="ORO279" s="183"/>
      <c r="ORP279" s="183"/>
      <c r="ORQ279" s="183"/>
      <c r="ORR279" s="183"/>
      <c r="ORS279" s="183"/>
      <c r="ORT279" s="183"/>
      <c r="ORU279" s="183"/>
      <c r="ORV279" s="183"/>
      <c r="ORW279" s="183"/>
      <c r="ORX279" s="183"/>
      <c r="ORY279" s="183"/>
      <c r="ORZ279" s="183"/>
      <c r="OSA279" s="183"/>
      <c r="OSB279" s="183"/>
      <c r="OSC279" s="183"/>
      <c r="OSD279" s="183"/>
      <c r="OSE279" s="183"/>
      <c r="OSF279" s="183"/>
      <c r="OSG279" s="183"/>
      <c r="OSH279" s="183"/>
      <c r="OSI279" s="183"/>
      <c r="OSJ279" s="183"/>
      <c r="OSK279" s="183"/>
      <c r="OSL279" s="183"/>
      <c r="OSM279" s="183"/>
      <c r="OSN279" s="183"/>
      <c r="OSO279" s="183"/>
      <c r="OSP279" s="183"/>
      <c r="OSQ279" s="183"/>
      <c r="OSR279" s="183"/>
      <c r="OSS279" s="183"/>
      <c r="OST279" s="183"/>
      <c r="OSU279" s="183"/>
      <c r="OSV279" s="183"/>
      <c r="OSW279" s="183"/>
      <c r="OSX279" s="183"/>
      <c r="OSY279" s="183"/>
      <c r="OSZ279" s="183"/>
      <c r="OTA279" s="183"/>
      <c r="OTB279" s="183"/>
      <c r="OTC279" s="183"/>
      <c r="OTD279" s="183"/>
      <c r="OTE279" s="183"/>
      <c r="OTF279" s="183"/>
      <c r="OTG279" s="183"/>
      <c r="OTH279" s="183"/>
      <c r="OTI279" s="183"/>
      <c r="OTJ279" s="183"/>
      <c r="OTK279" s="183"/>
      <c r="OTL279" s="183"/>
      <c r="OTM279" s="183"/>
      <c r="OTN279" s="183"/>
      <c r="OTO279" s="183"/>
      <c r="OTP279" s="183"/>
      <c r="OTQ279" s="183"/>
      <c r="OTR279" s="183"/>
      <c r="OTS279" s="183"/>
      <c r="OTT279" s="183"/>
      <c r="OTU279" s="183"/>
      <c r="OTV279" s="183"/>
      <c r="OTW279" s="183"/>
      <c r="OTX279" s="183"/>
      <c r="OTY279" s="183"/>
      <c r="OTZ279" s="183"/>
      <c r="OUA279" s="183"/>
      <c r="OUB279" s="183"/>
      <c r="OUC279" s="183"/>
      <c r="OUD279" s="183"/>
      <c r="OUE279" s="183"/>
      <c r="OUF279" s="183"/>
      <c r="OUG279" s="183"/>
      <c r="OUH279" s="183"/>
      <c r="OUI279" s="183"/>
      <c r="OUJ279" s="183"/>
      <c r="OUK279" s="183"/>
      <c r="OUL279" s="183"/>
      <c r="OUM279" s="183"/>
      <c r="OUN279" s="183"/>
      <c r="OUO279" s="183"/>
      <c r="OUP279" s="183"/>
      <c r="OUQ279" s="183"/>
      <c r="OUR279" s="183"/>
      <c r="OUS279" s="183"/>
      <c r="OUT279" s="183"/>
      <c r="OUU279" s="183"/>
      <c r="OUV279" s="183"/>
      <c r="OUW279" s="183"/>
      <c r="OUX279" s="183"/>
      <c r="OUY279" s="183"/>
      <c r="OUZ279" s="183"/>
      <c r="OVA279" s="183"/>
      <c r="OVB279" s="183"/>
      <c r="OVC279" s="183"/>
      <c r="OVD279" s="183"/>
      <c r="OVE279" s="183"/>
      <c r="OVF279" s="183"/>
      <c r="OVG279" s="183"/>
      <c r="OVH279" s="183"/>
      <c r="OVI279" s="183"/>
      <c r="OVJ279" s="183"/>
      <c r="OVK279" s="183"/>
      <c r="OVL279" s="183"/>
      <c r="OVM279" s="183"/>
      <c r="OVN279" s="183"/>
      <c r="OVO279" s="183"/>
      <c r="OVP279" s="183"/>
      <c r="OVQ279" s="183"/>
      <c r="OVR279" s="183"/>
      <c r="OVS279" s="183"/>
      <c r="OVT279" s="183"/>
      <c r="OVU279" s="183"/>
      <c r="OVV279" s="183"/>
      <c r="OVW279" s="183"/>
      <c r="OVX279" s="183"/>
      <c r="OVY279" s="183"/>
      <c r="OVZ279" s="183"/>
      <c r="OWA279" s="183"/>
      <c r="OWB279" s="183"/>
      <c r="OWC279" s="183"/>
      <c r="OWD279" s="183"/>
      <c r="OWE279" s="183"/>
      <c r="OWF279" s="183"/>
      <c r="OWG279" s="183"/>
      <c r="OWH279" s="183"/>
      <c r="OWI279" s="183"/>
      <c r="OWJ279" s="183"/>
      <c r="OWK279" s="183"/>
      <c r="OWL279" s="183"/>
      <c r="OWM279" s="183"/>
      <c r="OWN279" s="183"/>
      <c r="OWO279" s="183"/>
      <c r="OWP279" s="183"/>
      <c r="OWQ279" s="183"/>
      <c r="OWR279" s="183"/>
      <c r="OWS279" s="183"/>
      <c r="OWT279" s="183"/>
      <c r="OWU279" s="183"/>
      <c r="OWV279" s="183"/>
      <c r="OWW279" s="183"/>
      <c r="OWX279" s="183"/>
      <c r="OWY279" s="183"/>
      <c r="OWZ279" s="183"/>
      <c r="OXA279" s="183"/>
      <c r="OXB279" s="183"/>
      <c r="OXC279" s="183"/>
      <c r="OXD279" s="183"/>
      <c r="OXE279" s="183"/>
      <c r="OXF279" s="183"/>
      <c r="OXG279" s="183"/>
      <c r="OXH279" s="183"/>
      <c r="OXI279" s="183"/>
      <c r="OXJ279" s="183"/>
      <c r="OXK279" s="183"/>
      <c r="OXL279" s="183"/>
      <c r="OXM279" s="183"/>
      <c r="OXN279" s="183"/>
      <c r="OXO279" s="183"/>
      <c r="OXP279" s="183"/>
      <c r="OXQ279" s="183"/>
      <c r="OXR279" s="183"/>
      <c r="OXS279" s="183"/>
      <c r="OXT279" s="183"/>
      <c r="OXU279" s="183"/>
      <c r="OXV279" s="183"/>
      <c r="OXW279" s="183"/>
      <c r="OXX279" s="183"/>
      <c r="OXY279" s="183"/>
      <c r="OXZ279" s="183"/>
      <c r="OYA279" s="183"/>
      <c r="OYB279" s="183"/>
      <c r="OYC279" s="183"/>
      <c r="OYD279" s="183"/>
      <c r="OYE279" s="183"/>
      <c r="OYF279" s="183"/>
      <c r="OYG279" s="183"/>
      <c r="OYH279" s="183"/>
      <c r="OYI279" s="183"/>
      <c r="OYJ279" s="183"/>
      <c r="OYK279" s="183"/>
      <c r="OYL279" s="183"/>
      <c r="OYM279" s="183"/>
      <c r="OYN279" s="183"/>
      <c r="OYO279" s="183"/>
      <c r="OYP279" s="183"/>
      <c r="OYQ279" s="183"/>
      <c r="OYR279" s="183"/>
      <c r="OYS279" s="183"/>
      <c r="OYT279" s="183"/>
      <c r="OYU279" s="183"/>
      <c r="OYV279" s="183"/>
      <c r="OYW279" s="183"/>
      <c r="OYX279" s="183"/>
      <c r="OYY279" s="183"/>
      <c r="OYZ279" s="183"/>
      <c r="OZA279" s="183"/>
      <c r="OZB279" s="183"/>
      <c r="OZC279" s="183"/>
      <c r="OZD279" s="183"/>
      <c r="OZE279" s="183"/>
      <c r="OZF279" s="183"/>
      <c r="OZG279" s="183"/>
      <c r="OZH279" s="183"/>
      <c r="OZI279" s="183"/>
      <c r="OZJ279" s="183"/>
      <c r="OZK279" s="183"/>
      <c r="OZL279" s="183"/>
      <c r="OZM279" s="183"/>
      <c r="OZN279" s="183"/>
      <c r="OZO279" s="183"/>
      <c r="OZP279" s="183"/>
      <c r="OZQ279" s="183"/>
      <c r="OZR279" s="183"/>
      <c r="OZS279" s="183"/>
      <c r="OZT279" s="183"/>
      <c r="OZU279" s="183"/>
      <c r="OZV279" s="183"/>
      <c r="OZW279" s="183"/>
      <c r="OZX279" s="183"/>
      <c r="OZY279" s="183"/>
      <c r="OZZ279" s="183"/>
      <c r="PAA279" s="183"/>
      <c r="PAB279" s="183"/>
      <c r="PAC279" s="183"/>
      <c r="PAD279" s="183"/>
      <c r="PAE279" s="183"/>
      <c r="PAF279" s="183"/>
      <c r="PAG279" s="183"/>
      <c r="PAH279" s="183"/>
      <c r="PAI279" s="183"/>
      <c r="PAJ279" s="183"/>
      <c r="PAK279" s="183"/>
      <c r="PAL279" s="183"/>
      <c r="PAM279" s="183"/>
      <c r="PAN279" s="183"/>
      <c r="PAO279" s="183"/>
      <c r="PAP279" s="183"/>
      <c r="PAQ279" s="183"/>
      <c r="PAR279" s="183"/>
      <c r="PAS279" s="183"/>
      <c r="PAT279" s="183"/>
      <c r="PAU279" s="183"/>
      <c r="PAV279" s="183"/>
      <c r="PAW279" s="183"/>
      <c r="PAX279" s="183"/>
      <c r="PAY279" s="183"/>
      <c r="PAZ279" s="183"/>
      <c r="PBA279" s="183"/>
      <c r="PBB279" s="183"/>
      <c r="PBC279" s="183"/>
      <c r="PBD279" s="183"/>
      <c r="PBE279" s="183"/>
      <c r="PBF279" s="183"/>
      <c r="PBG279" s="183"/>
      <c r="PBH279" s="183"/>
      <c r="PBI279" s="183"/>
      <c r="PBJ279" s="183"/>
      <c r="PBK279" s="183"/>
      <c r="PBL279" s="183"/>
      <c r="PBM279" s="183"/>
      <c r="PBN279" s="183"/>
      <c r="PBO279" s="183"/>
      <c r="PBP279" s="183"/>
      <c r="PBQ279" s="183"/>
      <c r="PBR279" s="183"/>
      <c r="PBS279" s="183"/>
      <c r="PBT279" s="183"/>
      <c r="PBU279" s="183"/>
      <c r="PBV279" s="183"/>
      <c r="PBW279" s="183"/>
      <c r="PBX279" s="183"/>
      <c r="PBY279" s="183"/>
      <c r="PBZ279" s="183"/>
      <c r="PCA279" s="183"/>
      <c r="PCB279" s="183"/>
      <c r="PCC279" s="183"/>
      <c r="PCD279" s="183"/>
      <c r="PCE279" s="183"/>
      <c r="PCF279" s="183"/>
      <c r="PCG279" s="183"/>
      <c r="PCH279" s="183"/>
      <c r="PCI279" s="183"/>
      <c r="PCJ279" s="183"/>
      <c r="PCK279" s="183"/>
      <c r="PCL279" s="183"/>
      <c r="PCM279" s="183"/>
      <c r="PCN279" s="183"/>
      <c r="PCO279" s="183"/>
      <c r="PCP279" s="183"/>
      <c r="PCQ279" s="183"/>
      <c r="PCR279" s="183"/>
      <c r="PCS279" s="183"/>
      <c r="PCT279" s="183"/>
      <c r="PCU279" s="183"/>
      <c r="PCV279" s="183"/>
      <c r="PCW279" s="183"/>
      <c r="PCX279" s="183"/>
      <c r="PCY279" s="183"/>
      <c r="PCZ279" s="183"/>
      <c r="PDA279" s="183"/>
      <c r="PDB279" s="183"/>
      <c r="PDC279" s="183"/>
      <c r="PDD279" s="183"/>
      <c r="PDE279" s="183"/>
      <c r="PDF279" s="183"/>
      <c r="PDG279" s="183"/>
      <c r="PDH279" s="183"/>
      <c r="PDI279" s="183"/>
      <c r="PDJ279" s="183"/>
      <c r="PDK279" s="183"/>
      <c r="PDL279" s="183"/>
      <c r="PDM279" s="183"/>
      <c r="PDN279" s="183"/>
      <c r="PDO279" s="183"/>
      <c r="PDP279" s="183"/>
      <c r="PDQ279" s="183"/>
      <c r="PDR279" s="183"/>
      <c r="PDS279" s="183"/>
      <c r="PDT279" s="183"/>
      <c r="PDU279" s="183"/>
      <c r="PDV279" s="183"/>
      <c r="PDW279" s="183"/>
      <c r="PDX279" s="183"/>
      <c r="PDY279" s="183"/>
      <c r="PDZ279" s="183"/>
      <c r="PEA279" s="183"/>
      <c r="PEB279" s="183"/>
      <c r="PEC279" s="183"/>
      <c r="PED279" s="183"/>
      <c r="PEE279" s="183"/>
      <c r="PEF279" s="183"/>
      <c r="PEG279" s="183"/>
      <c r="PEH279" s="183"/>
      <c r="PEI279" s="183"/>
      <c r="PEJ279" s="183"/>
      <c r="PEK279" s="183"/>
      <c r="PEL279" s="183"/>
      <c r="PEM279" s="183"/>
      <c r="PEN279" s="183"/>
      <c r="PEO279" s="183"/>
      <c r="PEP279" s="183"/>
      <c r="PEQ279" s="183"/>
      <c r="PER279" s="183"/>
      <c r="PES279" s="183"/>
      <c r="PET279" s="183"/>
      <c r="PEU279" s="183"/>
      <c r="PEV279" s="183"/>
      <c r="PEW279" s="183"/>
      <c r="PEX279" s="183"/>
      <c r="PEY279" s="183"/>
      <c r="PEZ279" s="183"/>
      <c r="PFA279" s="183"/>
      <c r="PFB279" s="183"/>
      <c r="PFC279" s="183"/>
      <c r="PFD279" s="183"/>
      <c r="PFE279" s="183"/>
      <c r="PFF279" s="183"/>
      <c r="PFG279" s="183"/>
      <c r="PFH279" s="183"/>
      <c r="PFI279" s="183"/>
      <c r="PFJ279" s="183"/>
      <c r="PFK279" s="183"/>
      <c r="PFL279" s="183"/>
      <c r="PFM279" s="183"/>
      <c r="PFN279" s="183"/>
      <c r="PFO279" s="183"/>
      <c r="PFP279" s="183"/>
      <c r="PFQ279" s="183"/>
      <c r="PFR279" s="183"/>
      <c r="PFS279" s="183"/>
      <c r="PFT279" s="183"/>
      <c r="PFU279" s="183"/>
      <c r="PFV279" s="183"/>
      <c r="PFW279" s="183"/>
      <c r="PFX279" s="183"/>
      <c r="PFY279" s="183"/>
      <c r="PFZ279" s="183"/>
      <c r="PGA279" s="183"/>
      <c r="PGB279" s="183"/>
      <c r="PGC279" s="183"/>
      <c r="PGD279" s="183"/>
      <c r="PGE279" s="183"/>
      <c r="PGF279" s="183"/>
      <c r="PGG279" s="183"/>
      <c r="PGH279" s="183"/>
      <c r="PGI279" s="183"/>
      <c r="PGJ279" s="183"/>
      <c r="PGK279" s="183"/>
      <c r="PGL279" s="183"/>
      <c r="PGM279" s="183"/>
      <c r="PGN279" s="183"/>
      <c r="PGO279" s="183"/>
      <c r="PGP279" s="183"/>
      <c r="PGQ279" s="183"/>
      <c r="PGR279" s="183"/>
      <c r="PGS279" s="183"/>
      <c r="PGT279" s="183"/>
      <c r="PGU279" s="183"/>
      <c r="PGV279" s="183"/>
      <c r="PGW279" s="183"/>
      <c r="PGX279" s="183"/>
      <c r="PGY279" s="183"/>
      <c r="PGZ279" s="183"/>
      <c r="PHA279" s="183"/>
      <c r="PHB279" s="183"/>
      <c r="PHC279" s="183"/>
      <c r="PHD279" s="183"/>
      <c r="PHE279" s="183"/>
      <c r="PHF279" s="183"/>
      <c r="PHG279" s="183"/>
      <c r="PHH279" s="183"/>
      <c r="PHI279" s="183"/>
      <c r="PHJ279" s="183"/>
      <c r="PHK279" s="183"/>
      <c r="PHL279" s="183"/>
      <c r="PHM279" s="183"/>
      <c r="PHN279" s="183"/>
      <c r="PHO279" s="183"/>
      <c r="PHP279" s="183"/>
      <c r="PHQ279" s="183"/>
      <c r="PHR279" s="183"/>
      <c r="PHS279" s="183"/>
      <c r="PHT279" s="183"/>
      <c r="PHU279" s="183"/>
      <c r="PHV279" s="183"/>
      <c r="PHW279" s="183"/>
      <c r="PHX279" s="183"/>
      <c r="PHY279" s="183"/>
      <c r="PHZ279" s="183"/>
      <c r="PIA279" s="183"/>
      <c r="PIB279" s="183"/>
      <c r="PIC279" s="183"/>
      <c r="PID279" s="183"/>
      <c r="PIE279" s="183"/>
      <c r="PIF279" s="183"/>
      <c r="PIG279" s="183"/>
      <c r="PIH279" s="183"/>
      <c r="PII279" s="183"/>
      <c r="PIJ279" s="183"/>
      <c r="PIK279" s="183"/>
      <c r="PIL279" s="183"/>
      <c r="PIM279" s="183"/>
      <c r="PIN279" s="183"/>
      <c r="PIO279" s="183"/>
      <c r="PIP279" s="183"/>
      <c r="PIQ279" s="183"/>
      <c r="PIR279" s="183"/>
      <c r="PIS279" s="183"/>
      <c r="PIT279" s="183"/>
      <c r="PIU279" s="183"/>
      <c r="PIV279" s="183"/>
      <c r="PIW279" s="183"/>
      <c r="PIX279" s="183"/>
      <c r="PIY279" s="183"/>
      <c r="PIZ279" s="183"/>
      <c r="PJA279" s="183"/>
      <c r="PJB279" s="183"/>
      <c r="PJC279" s="183"/>
      <c r="PJD279" s="183"/>
      <c r="PJE279" s="183"/>
      <c r="PJF279" s="183"/>
      <c r="PJG279" s="183"/>
      <c r="PJH279" s="183"/>
      <c r="PJI279" s="183"/>
      <c r="PJJ279" s="183"/>
      <c r="PJK279" s="183"/>
      <c r="PJL279" s="183"/>
      <c r="PJM279" s="183"/>
      <c r="PJN279" s="183"/>
      <c r="PJO279" s="183"/>
      <c r="PJP279" s="183"/>
      <c r="PJQ279" s="183"/>
      <c r="PJR279" s="183"/>
      <c r="PJS279" s="183"/>
      <c r="PJT279" s="183"/>
      <c r="PJU279" s="183"/>
      <c r="PJV279" s="183"/>
      <c r="PJW279" s="183"/>
      <c r="PJX279" s="183"/>
      <c r="PJY279" s="183"/>
      <c r="PJZ279" s="183"/>
      <c r="PKA279" s="183"/>
      <c r="PKB279" s="183"/>
      <c r="PKC279" s="183"/>
      <c r="PKD279" s="183"/>
      <c r="PKE279" s="183"/>
      <c r="PKF279" s="183"/>
      <c r="PKG279" s="183"/>
      <c r="PKH279" s="183"/>
      <c r="PKI279" s="183"/>
      <c r="PKJ279" s="183"/>
      <c r="PKK279" s="183"/>
      <c r="PKL279" s="183"/>
      <c r="PKM279" s="183"/>
      <c r="PKN279" s="183"/>
      <c r="PKO279" s="183"/>
      <c r="PKP279" s="183"/>
      <c r="PKQ279" s="183"/>
      <c r="PKR279" s="183"/>
      <c r="PKS279" s="183"/>
      <c r="PKT279" s="183"/>
      <c r="PKU279" s="183"/>
      <c r="PKV279" s="183"/>
      <c r="PKW279" s="183"/>
      <c r="PKX279" s="183"/>
      <c r="PKY279" s="183"/>
      <c r="PKZ279" s="183"/>
      <c r="PLA279" s="183"/>
      <c r="PLB279" s="183"/>
      <c r="PLC279" s="183"/>
      <c r="PLD279" s="183"/>
      <c r="PLE279" s="183"/>
      <c r="PLF279" s="183"/>
      <c r="PLG279" s="183"/>
      <c r="PLH279" s="183"/>
      <c r="PLI279" s="183"/>
      <c r="PLJ279" s="183"/>
      <c r="PLK279" s="183"/>
      <c r="PLL279" s="183"/>
      <c r="PLM279" s="183"/>
      <c r="PLN279" s="183"/>
      <c r="PLO279" s="183"/>
      <c r="PLP279" s="183"/>
      <c r="PLQ279" s="183"/>
      <c r="PLR279" s="183"/>
      <c r="PLS279" s="183"/>
      <c r="PLT279" s="183"/>
      <c r="PLU279" s="183"/>
      <c r="PLV279" s="183"/>
      <c r="PLW279" s="183"/>
      <c r="PLX279" s="183"/>
      <c r="PLY279" s="183"/>
      <c r="PLZ279" s="183"/>
      <c r="PMA279" s="183"/>
      <c r="PMB279" s="183"/>
      <c r="PMC279" s="183"/>
      <c r="PMD279" s="183"/>
      <c r="PME279" s="183"/>
      <c r="PMF279" s="183"/>
      <c r="PMG279" s="183"/>
      <c r="PMH279" s="183"/>
      <c r="PMI279" s="183"/>
      <c r="PMJ279" s="183"/>
      <c r="PMK279" s="183"/>
      <c r="PML279" s="183"/>
      <c r="PMM279" s="183"/>
      <c r="PMN279" s="183"/>
      <c r="PMO279" s="183"/>
      <c r="PMP279" s="183"/>
      <c r="PMQ279" s="183"/>
      <c r="PMR279" s="183"/>
      <c r="PMS279" s="183"/>
      <c r="PMT279" s="183"/>
      <c r="PMU279" s="183"/>
      <c r="PMV279" s="183"/>
      <c r="PMW279" s="183"/>
      <c r="PMX279" s="183"/>
      <c r="PMY279" s="183"/>
      <c r="PMZ279" s="183"/>
      <c r="PNA279" s="183"/>
      <c r="PNB279" s="183"/>
      <c r="PNC279" s="183"/>
      <c r="PND279" s="183"/>
      <c r="PNE279" s="183"/>
      <c r="PNF279" s="183"/>
      <c r="PNG279" s="183"/>
      <c r="PNH279" s="183"/>
      <c r="PNI279" s="183"/>
      <c r="PNJ279" s="183"/>
      <c r="PNK279" s="183"/>
      <c r="PNL279" s="183"/>
      <c r="PNM279" s="183"/>
      <c r="PNN279" s="183"/>
      <c r="PNO279" s="183"/>
      <c r="PNP279" s="183"/>
      <c r="PNQ279" s="183"/>
      <c r="PNR279" s="183"/>
      <c r="PNS279" s="183"/>
      <c r="PNT279" s="183"/>
      <c r="PNU279" s="183"/>
      <c r="PNV279" s="183"/>
      <c r="PNW279" s="183"/>
      <c r="PNX279" s="183"/>
      <c r="PNY279" s="183"/>
      <c r="PNZ279" s="183"/>
      <c r="POA279" s="183"/>
      <c r="POB279" s="183"/>
      <c r="POC279" s="183"/>
      <c r="POD279" s="183"/>
      <c r="POE279" s="183"/>
      <c r="POF279" s="183"/>
      <c r="POG279" s="183"/>
      <c r="POH279" s="183"/>
      <c r="POI279" s="183"/>
      <c r="POJ279" s="183"/>
      <c r="POK279" s="183"/>
      <c r="POL279" s="183"/>
      <c r="POM279" s="183"/>
      <c r="PON279" s="183"/>
      <c r="POO279" s="183"/>
      <c r="POP279" s="183"/>
      <c r="POQ279" s="183"/>
      <c r="POR279" s="183"/>
      <c r="POS279" s="183"/>
      <c r="POT279" s="183"/>
      <c r="POU279" s="183"/>
      <c r="POV279" s="183"/>
      <c r="POW279" s="183"/>
      <c r="POX279" s="183"/>
      <c r="POY279" s="183"/>
      <c r="POZ279" s="183"/>
      <c r="PPA279" s="183"/>
      <c r="PPB279" s="183"/>
      <c r="PPC279" s="183"/>
      <c r="PPD279" s="183"/>
      <c r="PPE279" s="183"/>
      <c r="PPF279" s="183"/>
      <c r="PPG279" s="183"/>
      <c r="PPH279" s="183"/>
      <c r="PPI279" s="183"/>
      <c r="PPJ279" s="183"/>
      <c r="PPK279" s="183"/>
      <c r="PPL279" s="183"/>
      <c r="PPM279" s="183"/>
      <c r="PPN279" s="183"/>
      <c r="PPO279" s="183"/>
      <c r="PPP279" s="183"/>
      <c r="PPQ279" s="183"/>
      <c r="PPR279" s="183"/>
      <c r="PPS279" s="183"/>
      <c r="PPT279" s="183"/>
      <c r="PPU279" s="183"/>
      <c r="PPV279" s="183"/>
      <c r="PPW279" s="183"/>
      <c r="PPX279" s="183"/>
      <c r="PPY279" s="183"/>
      <c r="PPZ279" s="183"/>
      <c r="PQA279" s="183"/>
      <c r="PQB279" s="183"/>
      <c r="PQC279" s="183"/>
      <c r="PQD279" s="183"/>
      <c r="PQE279" s="183"/>
      <c r="PQF279" s="183"/>
      <c r="PQG279" s="183"/>
      <c r="PQH279" s="183"/>
      <c r="PQI279" s="183"/>
      <c r="PQJ279" s="183"/>
      <c r="PQK279" s="183"/>
      <c r="PQL279" s="183"/>
      <c r="PQM279" s="183"/>
      <c r="PQN279" s="183"/>
      <c r="PQO279" s="183"/>
      <c r="PQP279" s="183"/>
      <c r="PQQ279" s="183"/>
      <c r="PQR279" s="183"/>
      <c r="PQS279" s="183"/>
      <c r="PQT279" s="183"/>
      <c r="PQU279" s="183"/>
      <c r="PQV279" s="183"/>
      <c r="PQW279" s="183"/>
      <c r="PQX279" s="183"/>
      <c r="PQY279" s="183"/>
      <c r="PQZ279" s="183"/>
      <c r="PRA279" s="183"/>
      <c r="PRB279" s="183"/>
      <c r="PRC279" s="183"/>
      <c r="PRD279" s="183"/>
      <c r="PRE279" s="183"/>
      <c r="PRF279" s="183"/>
      <c r="PRG279" s="183"/>
      <c r="PRH279" s="183"/>
      <c r="PRI279" s="183"/>
      <c r="PRJ279" s="183"/>
      <c r="PRK279" s="183"/>
      <c r="PRL279" s="183"/>
      <c r="PRM279" s="183"/>
      <c r="PRN279" s="183"/>
      <c r="PRO279" s="183"/>
      <c r="PRP279" s="183"/>
      <c r="PRQ279" s="183"/>
      <c r="PRR279" s="183"/>
      <c r="PRS279" s="183"/>
      <c r="PRT279" s="183"/>
      <c r="PRU279" s="183"/>
      <c r="PRV279" s="183"/>
      <c r="PRW279" s="183"/>
      <c r="PRX279" s="183"/>
      <c r="PRY279" s="183"/>
      <c r="PRZ279" s="183"/>
      <c r="PSA279" s="183"/>
      <c r="PSB279" s="183"/>
      <c r="PSC279" s="183"/>
      <c r="PSD279" s="183"/>
      <c r="PSE279" s="183"/>
      <c r="PSF279" s="183"/>
      <c r="PSG279" s="183"/>
      <c r="PSH279" s="183"/>
      <c r="PSI279" s="183"/>
      <c r="PSJ279" s="183"/>
      <c r="PSK279" s="183"/>
      <c r="PSL279" s="183"/>
      <c r="PSM279" s="183"/>
      <c r="PSN279" s="183"/>
      <c r="PSO279" s="183"/>
      <c r="PSP279" s="183"/>
      <c r="PSQ279" s="183"/>
      <c r="PSR279" s="183"/>
      <c r="PSS279" s="183"/>
      <c r="PST279" s="183"/>
      <c r="PSU279" s="183"/>
      <c r="PSV279" s="183"/>
      <c r="PSW279" s="183"/>
      <c r="PSX279" s="183"/>
      <c r="PSY279" s="183"/>
      <c r="PSZ279" s="183"/>
      <c r="PTA279" s="183"/>
      <c r="PTB279" s="183"/>
      <c r="PTC279" s="183"/>
      <c r="PTD279" s="183"/>
      <c r="PTE279" s="183"/>
      <c r="PTF279" s="183"/>
      <c r="PTG279" s="183"/>
      <c r="PTH279" s="183"/>
      <c r="PTI279" s="183"/>
      <c r="PTJ279" s="183"/>
      <c r="PTK279" s="183"/>
      <c r="PTL279" s="183"/>
      <c r="PTM279" s="183"/>
      <c r="PTN279" s="183"/>
      <c r="PTO279" s="183"/>
      <c r="PTP279" s="183"/>
      <c r="PTQ279" s="183"/>
      <c r="PTR279" s="183"/>
      <c r="PTS279" s="183"/>
      <c r="PTT279" s="183"/>
      <c r="PTU279" s="183"/>
      <c r="PTV279" s="183"/>
      <c r="PTW279" s="183"/>
      <c r="PTX279" s="183"/>
      <c r="PTY279" s="183"/>
      <c r="PTZ279" s="183"/>
      <c r="PUA279" s="183"/>
      <c r="PUB279" s="183"/>
      <c r="PUC279" s="183"/>
      <c r="PUD279" s="183"/>
      <c r="PUE279" s="183"/>
      <c r="PUF279" s="183"/>
      <c r="PUG279" s="183"/>
      <c r="PUH279" s="183"/>
      <c r="PUI279" s="183"/>
      <c r="PUJ279" s="183"/>
      <c r="PUK279" s="183"/>
      <c r="PUL279" s="183"/>
      <c r="PUM279" s="183"/>
      <c r="PUN279" s="183"/>
      <c r="PUO279" s="183"/>
      <c r="PUP279" s="183"/>
      <c r="PUQ279" s="183"/>
      <c r="PUR279" s="183"/>
      <c r="PUS279" s="183"/>
      <c r="PUT279" s="183"/>
      <c r="PUU279" s="183"/>
      <c r="PUV279" s="183"/>
      <c r="PUW279" s="183"/>
      <c r="PUX279" s="183"/>
      <c r="PUY279" s="183"/>
      <c r="PUZ279" s="183"/>
      <c r="PVA279" s="183"/>
      <c r="PVB279" s="183"/>
      <c r="PVC279" s="183"/>
      <c r="PVD279" s="183"/>
      <c r="PVE279" s="183"/>
      <c r="PVF279" s="183"/>
      <c r="PVG279" s="183"/>
      <c r="PVH279" s="183"/>
      <c r="PVI279" s="183"/>
      <c r="PVJ279" s="183"/>
      <c r="PVK279" s="183"/>
      <c r="PVL279" s="183"/>
      <c r="PVM279" s="183"/>
      <c r="PVN279" s="183"/>
      <c r="PVO279" s="183"/>
      <c r="PVP279" s="183"/>
      <c r="PVQ279" s="183"/>
      <c r="PVR279" s="183"/>
      <c r="PVS279" s="183"/>
      <c r="PVT279" s="183"/>
      <c r="PVU279" s="183"/>
      <c r="PVV279" s="183"/>
      <c r="PVW279" s="183"/>
      <c r="PVX279" s="183"/>
      <c r="PVY279" s="183"/>
      <c r="PVZ279" s="183"/>
      <c r="PWA279" s="183"/>
      <c r="PWB279" s="183"/>
      <c r="PWC279" s="183"/>
      <c r="PWD279" s="183"/>
      <c r="PWE279" s="183"/>
      <c r="PWF279" s="183"/>
      <c r="PWG279" s="183"/>
      <c r="PWH279" s="183"/>
      <c r="PWI279" s="183"/>
      <c r="PWJ279" s="183"/>
      <c r="PWK279" s="183"/>
      <c r="PWL279" s="183"/>
      <c r="PWM279" s="183"/>
      <c r="PWN279" s="183"/>
      <c r="PWO279" s="183"/>
      <c r="PWP279" s="183"/>
      <c r="PWQ279" s="183"/>
      <c r="PWR279" s="183"/>
      <c r="PWS279" s="183"/>
      <c r="PWT279" s="183"/>
      <c r="PWU279" s="183"/>
      <c r="PWV279" s="183"/>
      <c r="PWW279" s="183"/>
      <c r="PWX279" s="183"/>
      <c r="PWY279" s="183"/>
      <c r="PWZ279" s="183"/>
      <c r="PXA279" s="183"/>
      <c r="PXB279" s="183"/>
      <c r="PXC279" s="183"/>
      <c r="PXD279" s="183"/>
      <c r="PXE279" s="183"/>
      <c r="PXF279" s="183"/>
      <c r="PXG279" s="183"/>
      <c r="PXH279" s="183"/>
      <c r="PXI279" s="183"/>
      <c r="PXJ279" s="183"/>
      <c r="PXK279" s="183"/>
      <c r="PXL279" s="183"/>
      <c r="PXM279" s="183"/>
      <c r="PXN279" s="183"/>
      <c r="PXO279" s="183"/>
      <c r="PXP279" s="183"/>
      <c r="PXQ279" s="183"/>
      <c r="PXR279" s="183"/>
      <c r="PXS279" s="183"/>
      <c r="PXT279" s="183"/>
      <c r="PXU279" s="183"/>
      <c r="PXV279" s="183"/>
      <c r="PXW279" s="183"/>
      <c r="PXX279" s="183"/>
      <c r="PXY279" s="183"/>
      <c r="PXZ279" s="183"/>
      <c r="PYA279" s="183"/>
      <c r="PYB279" s="183"/>
      <c r="PYC279" s="183"/>
      <c r="PYD279" s="183"/>
      <c r="PYE279" s="183"/>
      <c r="PYF279" s="183"/>
      <c r="PYG279" s="183"/>
      <c r="PYH279" s="183"/>
      <c r="PYI279" s="183"/>
      <c r="PYJ279" s="183"/>
      <c r="PYK279" s="183"/>
      <c r="PYL279" s="183"/>
      <c r="PYM279" s="183"/>
      <c r="PYN279" s="183"/>
      <c r="PYO279" s="183"/>
      <c r="PYP279" s="183"/>
      <c r="PYQ279" s="183"/>
      <c r="PYR279" s="183"/>
      <c r="PYS279" s="183"/>
      <c r="PYT279" s="183"/>
      <c r="PYU279" s="183"/>
      <c r="PYV279" s="183"/>
      <c r="PYW279" s="183"/>
      <c r="PYX279" s="183"/>
      <c r="PYY279" s="183"/>
      <c r="PYZ279" s="183"/>
      <c r="PZA279" s="183"/>
      <c r="PZB279" s="183"/>
      <c r="PZC279" s="183"/>
      <c r="PZD279" s="183"/>
      <c r="PZE279" s="183"/>
      <c r="PZF279" s="183"/>
      <c r="PZG279" s="183"/>
      <c r="PZH279" s="183"/>
      <c r="PZI279" s="183"/>
      <c r="PZJ279" s="183"/>
      <c r="PZK279" s="183"/>
      <c r="PZL279" s="183"/>
      <c r="PZM279" s="183"/>
      <c r="PZN279" s="183"/>
      <c r="PZO279" s="183"/>
      <c r="PZP279" s="183"/>
      <c r="PZQ279" s="183"/>
      <c r="PZR279" s="183"/>
      <c r="PZS279" s="183"/>
      <c r="PZT279" s="183"/>
      <c r="PZU279" s="183"/>
      <c r="PZV279" s="183"/>
      <c r="PZW279" s="183"/>
      <c r="PZX279" s="183"/>
      <c r="PZY279" s="183"/>
      <c r="PZZ279" s="183"/>
      <c r="QAA279" s="183"/>
      <c r="QAB279" s="183"/>
      <c r="QAC279" s="183"/>
      <c r="QAD279" s="183"/>
      <c r="QAE279" s="183"/>
      <c r="QAF279" s="183"/>
      <c r="QAG279" s="183"/>
      <c r="QAH279" s="183"/>
      <c r="QAI279" s="183"/>
      <c r="QAJ279" s="183"/>
      <c r="QAK279" s="183"/>
      <c r="QAL279" s="183"/>
      <c r="QAM279" s="183"/>
      <c r="QAN279" s="183"/>
      <c r="QAO279" s="183"/>
      <c r="QAP279" s="183"/>
      <c r="QAQ279" s="183"/>
      <c r="QAR279" s="183"/>
      <c r="QAS279" s="183"/>
      <c r="QAT279" s="183"/>
      <c r="QAU279" s="183"/>
      <c r="QAV279" s="183"/>
      <c r="QAW279" s="183"/>
      <c r="QAX279" s="183"/>
      <c r="QAY279" s="183"/>
      <c r="QAZ279" s="183"/>
      <c r="QBA279" s="183"/>
      <c r="QBB279" s="183"/>
      <c r="QBC279" s="183"/>
      <c r="QBD279" s="183"/>
      <c r="QBE279" s="183"/>
      <c r="QBF279" s="183"/>
      <c r="QBG279" s="183"/>
      <c r="QBH279" s="183"/>
      <c r="QBI279" s="183"/>
      <c r="QBJ279" s="183"/>
      <c r="QBK279" s="183"/>
      <c r="QBL279" s="183"/>
      <c r="QBM279" s="183"/>
      <c r="QBN279" s="183"/>
      <c r="QBO279" s="183"/>
      <c r="QBP279" s="183"/>
      <c r="QBQ279" s="183"/>
      <c r="QBR279" s="183"/>
      <c r="QBS279" s="183"/>
      <c r="QBT279" s="183"/>
      <c r="QBU279" s="183"/>
      <c r="QBV279" s="183"/>
      <c r="QBW279" s="183"/>
      <c r="QBX279" s="183"/>
      <c r="QBY279" s="183"/>
      <c r="QBZ279" s="183"/>
      <c r="QCA279" s="183"/>
      <c r="QCB279" s="183"/>
      <c r="QCC279" s="183"/>
      <c r="QCD279" s="183"/>
      <c r="QCE279" s="183"/>
      <c r="QCF279" s="183"/>
      <c r="QCG279" s="183"/>
      <c r="QCH279" s="183"/>
      <c r="QCI279" s="183"/>
      <c r="QCJ279" s="183"/>
      <c r="QCK279" s="183"/>
      <c r="QCL279" s="183"/>
      <c r="QCM279" s="183"/>
      <c r="QCN279" s="183"/>
      <c r="QCO279" s="183"/>
      <c r="QCP279" s="183"/>
      <c r="QCQ279" s="183"/>
      <c r="QCR279" s="183"/>
      <c r="QCS279" s="183"/>
      <c r="QCT279" s="183"/>
      <c r="QCU279" s="183"/>
      <c r="QCV279" s="183"/>
      <c r="QCW279" s="183"/>
      <c r="QCX279" s="183"/>
      <c r="QCY279" s="183"/>
      <c r="QCZ279" s="183"/>
      <c r="QDA279" s="183"/>
      <c r="QDB279" s="183"/>
      <c r="QDC279" s="183"/>
      <c r="QDD279" s="183"/>
      <c r="QDE279" s="183"/>
      <c r="QDF279" s="183"/>
      <c r="QDG279" s="183"/>
      <c r="QDH279" s="183"/>
      <c r="QDI279" s="183"/>
      <c r="QDJ279" s="183"/>
      <c r="QDK279" s="183"/>
      <c r="QDL279" s="183"/>
      <c r="QDM279" s="183"/>
      <c r="QDN279" s="183"/>
      <c r="QDO279" s="183"/>
      <c r="QDP279" s="183"/>
      <c r="QDQ279" s="183"/>
      <c r="QDR279" s="183"/>
      <c r="QDS279" s="183"/>
      <c r="QDT279" s="183"/>
      <c r="QDU279" s="183"/>
      <c r="QDV279" s="183"/>
      <c r="QDW279" s="183"/>
      <c r="QDX279" s="183"/>
      <c r="QDY279" s="183"/>
      <c r="QDZ279" s="183"/>
      <c r="QEA279" s="183"/>
      <c r="QEB279" s="183"/>
      <c r="QEC279" s="183"/>
      <c r="QED279" s="183"/>
      <c r="QEE279" s="183"/>
      <c r="QEF279" s="183"/>
      <c r="QEG279" s="183"/>
      <c r="QEH279" s="183"/>
      <c r="QEI279" s="183"/>
      <c r="QEJ279" s="183"/>
      <c r="QEK279" s="183"/>
      <c r="QEL279" s="183"/>
      <c r="QEM279" s="183"/>
      <c r="QEN279" s="183"/>
      <c r="QEO279" s="183"/>
      <c r="QEP279" s="183"/>
      <c r="QEQ279" s="183"/>
      <c r="QER279" s="183"/>
      <c r="QES279" s="183"/>
      <c r="QET279" s="183"/>
      <c r="QEU279" s="183"/>
      <c r="QEV279" s="183"/>
      <c r="QEW279" s="183"/>
      <c r="QEX279" s="183"/>
      <c r="QEY279" s="183"/>
      <c r="QEZ279" s="183"/>
      <c r="QFA279" s="183"/>
      <c r="QFB279" s="183"/>
      <c r="QFC279" s="183"/>
      <c r="QFD279" s="183"/>
      <c r="QFE279" s="183"/>
      <c r="QFF279" s="183"/>
      <c r="QFG279" s="183"/>
      <c r="QFH279" s="183"/>
      <c r="QFI279" s="183"/>
      <c r="QFJ279" s="183"/>
      <c r="QFK279" s="183"/>
      <c r="QFL279" s="183"/>
      <c r="QFM279" s="183"/>
      <c r="QFN279" s="183"/>
      <c r="QFO279" s="183"/>
      <c r="QFP279" s="183"/>
      <c r="QFQ279" s="183"/>
      <c r="QFR279" s="183"/>
      <c r="QFS279" s="183"/>
      <c r="QFT279" s="183"/>
      <c r="QFU279" s="183"/>
      <c r="QFV279" s="183"/>
      <c r="QFW279" s="183"/>
      <c r="QFX279" s="183"/>
      <c r="QFY279" s="183"/>
      <c r="QFZ279" s="183"/>
      <c r="QGA279" s="183"/>
      <c r="QGB279" s="183"/>
      <c r="QGC279" s="183"/>
      <c r="QGD279" s="183"/>
      <c r="QGE279" s="183"/>
      <c r="QGF279" s="183"/>
      <c r="QGG279" s="183"/>
      <c r="QGH279" s="183"/>
      <c r="QGI279" s="183"/>
      <c r="QGJ279" s="183"/>
      <c r="QGK279" s="183"/>
      <c r="QGL279" s="183"/>
      <c r="QGM279" s="183"/>
      <c r="QGN279" s="183"/>
      <c r="QGO279" s="183"/>
      <c r="QGP279" s="183"/>
      <c r="QGQ279" s="183"/>
      <c r="QGR279" s="183"/>
      <c r="QGS279" s="183"/>
      <c r="QGT279" s="183"/>
      <c r="QGU279" s="183"/>
      <c r="QGV279" s="183"/>
      <c r="QGW279" s="183"/>
      <c r="QGX279" s="183"/>
      <c r="QGY279" s="183"/>
      <c r="QGZ279" s="183"/>
      <c r="QHA279" s="183"/>
      <c r="QHB279" s="183"/>
      <c r="QHC279" s="183"/>
      <c r="QHD279" s="183"/>
      <c r="QHE279" s="183"/>
      <c r="QHF279" s="183"/>
      <c r="QHG279" s="183"/>
      <c r="QHH279" s="183"/>
      <c r="QHI279" s="183"/>
      <c r="QHJ279" s="183"/>
      <c r="QHK279" s="183"/>
      <c r="QHL279" s="183"/>
      <c r="QHM279" s="183"/>
      <c r="QHN279" s="183"/>
      <c r="QHO279" s="183"/>
      <c r="QHP279" s="183"/>
      <c r="QHQ279" s="183"/>
      <c r="QHR279" s="183"/>
      <c r="QHS279" s="183"/>
      <c r="QHT279" s="183"/>
      <c r="QHU279" s="183"/>
      <c r="QHV279" s="183"/>
      <c r="QHW279" s="183"/>
      <c r="QHX279" s="183"/>
      <c r="QHY279" s="183"/>
      <c r="QHZ279" s="183"/>
      <c r="QIA279" s="183"/>
      <c r="QIB279" s="183"/>
      <c r="QIC279" s="183"/>
      <c r="QID279" s="183"/>
      <c r="QIE279" s="183"/>
      <c r="QIF279" s="183"/>
      <c r="QIG279" s="183"/>
      <c r="QIH279" s="183"/>
      <c r="QII279" s="183"/>
      <c r="QIJ279" s="183"/>
      <c r="QIK279" s="183"/>
      <c r="QIL279" s="183"/>
      <c r="QIM279" s="183"/>
      <c r="QIN279" s="183"/>
      <c r="QIO279" s="183"/>
      <c r="QIP279" s="183"/>
      <c r="QIQ279" s="183"/>
      <c r="QIR279" s="183"/>
      <c r="QIS279" s="183"/>
      <c r="QIT279" s="183"/>
      <c r="QIU279" s="183"/>
      <c r="QIV279" s="183"/>
      <c r="QIW279" s="183"/>
      <c r="QIX279" s="183"/>
      <c r="QIY279" s="183"/>
      <c r="QIZ279" s="183"/>
      <c r="QJA279" s="183"/>
      <c r="QJB279" s="183"/>
      <c r="QJC279" s="183"/>
      <c r="QJD279" s="183"/>
      <c r="QJE279" s="183"/>
      <c r="QJF279" s="183"/>
      <c r="QJG279" s="183"/>
      <c r="QJH279" s="183"/>
      <c r="QJI279" s="183"/>
      <c r="QJJ279" s="183"/>
      <c r="QJK279" s="183"/>
      <c r="QJL279" s="183"/>
      <c r="QJM279" s="183"/>
      <c r="QJN279" s="183"/>
      <c r="QJO279" s="183"/>
      <c r="QJP279" s="183"/>
      <c r="QJQ279" s="183"/>
      <c r="QJR279" s="183"/>
      <c r="QJS279" s="183"/>
      <c r="QJT279" s="183"/>
      <c r="QJU279" s="183"/>
      <c r="QJV279" s="183"/>
      <c r="QJW279" s="183"/>
      <c r="QJX279" s="183"/>
      <c r="QJY279" s="183"/>
      <c r="QJZ279" s="183"/>
      <c r="QKA279" s="183"/>
      <c r="QKB279" s="183"/>
      <c r="QKC279" s="183"/>
      <c r="QKD279" s="183"/>
      <c r="QKE279" s="183"/>
      <c r="QKF279" s="183"/>
      <c r="QKG279" s="183"/>
      <c r="QKH279" s="183"/>
      <c r="QKI279" s="183"/>
      <c r="QKJ279" s="183"/>
      <c r="QKK279" s="183"/>
      <c r="QKL279" s="183"/>
      <c r="QKM279" s="183"/>
      <c r="QKN279" s="183"/>
      <c r="QKO279" s="183"/>
      <c r="QKP279" s="183"/>
      <c r="QKQ279" s="183"/>
      <c r="QKR279" s="183"/>
      <c r="QKS279" s="183"/>
      <c r="QKT279" s="183"/>
      <c r="QKU279" s="183"/>
      <c r="QKV279" s="183"/>
      <c r="QKW279" s="183"/>
      <c r="QKX279" s="183"/>
      <c r="QKY279" s="183"/>
      <c r="QKZ279" s="183"/>
      <c r="QLA279" s="183"/>
      <c r="QLB279" s="183"/>
      <c r="QLC279" s="183"/>
      <c r="QLD279" s="183"/>
      <c r="QLE279" s="183"/>
      <c r="QLF279" s="183"/>
      <c r="QLG279" s="183"/>
      <c r="QLH279" s="183"/>
      <c r="QLI279" s="183"/>
      <c r="QLJ279" s="183"/>
      <c r="QLK279" s="183"/>
      <c r="QLL279" s="183"/>
      <c r="QLM279" s="183"/>
      <c r="QLN279" s="183"/>
      <c r="QLO279" s="183"/>
      <c r="QLP279" s="183"/>
      <c r="QLQ279" s="183"/>
      <c r="QLR279" s="183"/>
      <c r="QLS279" s="183"/>
      <c r="QLT279" s="183"/>
      <c r="QLU279" s="183"/>
      <c r="QLV279" s="183"/>
      <c r="QLW279" s="183"/>
      <c r="QLX279" s="183"/>
      <c r="QLY279" s="183"/>
      <c r="QLZ279" s="183"/>
      <c r="QMA279" s="183"/>
      <c r="QMB279" s="183"/>
      <c r="QMC279" s="183"/>
      <c r="QMD279" s="183"/>
      <c r="QME279" s="183"/>
      <c r="QMF279" s="183"/>
      <c r="QMG279" s="183"/>
      <c r="QMH279" s="183"/>
      <c r="QMI279" s="183"/>
      <c r="QMJ279" s="183"/>
      <c r="QMK279" s="183"/>
      <c r="QML279" s="183"/>
      <c r="QMM279" s="183"/>
      <c r="QMN279" s="183"/>
      <c r="QMO279" s="183"/>
      <c r="QMP279" s="183"/>
      <c r="QMQ279" s="183"/>
      <c r="QMR279" s="183"/>
      <c r="QMS279" s="183"/>
      <c r="QMT279" s="183"/>
      <c r="QMU279" s="183"/>
      <c r="QMV279" s="183"/>
      <c r="QMW279" s="183"/>
      <c r="QMX279" s="183"/>
      <c r="QMY279" s="183"/>
      <c r="QMZ279" s="183"/>
      <c r="QNA279" s="183"/>
      <c r="QNB279" s="183"/>
      <c r="QNC279" s="183"/>
      <c r="QND279" s="183"/>
      <c r="QNE279" s="183"/>
      <c r="QNF279" s="183"/>
      <c r="QNG279" s="183"/>
      <c r="QNH279" s="183"/>
      <c r="QNI279" s="183"/>
      <c r="QNJ279" s="183"/>
      <c r="QNK279" s="183"/>
      <c r="QNL279" s="183"/>
      <c r="QNM279" s="183"/>
      <c r="QNN279" s="183"/>
      <c r="QNO279" s="183"/>
      <c r="QNP279" s="183"/>
      <c r="QNQ279" s="183"/>
      <c r="QNR279" s="183"/>
      <c r="QNS279" s="183"/>
      <c r="QNT279" s="183"/>
      <c r="QNU279" s="183"/>
      <c r="QNV279" s="183"/>
      <c r="QNW279" s="183"/>
      <c r="QNX279" s="183"/>
      <c r="QNY279" s="183"/>
      <c r="QNZ279" s="183"/>
      <c r="QOA279" s="183"/>
      <c r="QOB279" s="183"/>
      <c r="QOC279" s="183"/>
      <c r="QOD279" s="183"/>
      <c r="QOE279" s="183"/>
      <c r="QOF279" s="183"/>
      <c r="QOG279" s="183"/>
      <c r="QOH279" s="183"/>
      <c r="QOI279" s="183"/>
      <c r="QOJ279" s="183"/>
      <c r="QOK279" s="183"/>
      <c r="QOL279" s="183"/>
      <c r="QOM279" s="183"/>
      <c r="QON279" s="183"/>
      <c r="QOO279" s="183"/>
      <c r="QOP279" s="183"/>
      <c r="QOQ279" s="183"/>
      <c r="QOR279" s="183"/>
      <c r="QOS279" s="183"/>
      <c r="QOT279" s="183"/>
      <c r="QOU279" s="183"/>
      <c r="QOV279" s="183"/>
      <c r="QOW279" s="183"/>
      <c r="QOX279" s="183"/>
      <c r="QOY279" s="183"/>
      <c r="QOZ279" s="183"/>
      <c r="QPA279" s="183"/>
      <c r="QPB279" s="183"/>
      <c r="QPC279" s="183"/>
      <c r="QPD279" s="183"/>
      <c r="QPE279" s="183"/>
      <c r="QPF279" s="183"/>
      <c r="QPG279" s="183"/>
      <c r="QPH279" s="183"/>
      <c r="QPI279" s="183"/>
      <c r="QPJ279" s="183"/>
      <c r="QPK279" s="183"/>
      <c r="QPL279" s="183"/>
      <c r="QPM279" s="183"/>
      <c r="QPN279" s="183"/>
      <c r="QPO279" s="183"/>
      <c r="QPP279" s="183"/>
      <c r="QPQ279" s="183"/>
      <c r="QPR279" s="183"/>
      <c r="QPS279" s="183"/>
      <c r="QPT279" s="183"/>
      <c r="QPU279" s="183"/>
      <c r="QPV279" s="183"/>
      <c r="QPW279" s="183"/>
      <c r="QPX279" s="183"/>
      <c r="QPY279" s="183"/>
      <c r="QPZ279" s="183"/>
      <c r="QQA279" s="183"/>
      <c r="QQB279" s="183"/>
      <c r="QQC279" s="183"/>
      <c r="QQD279" s="183"/>
      <c r="QQE279" s="183"/>
      <c r="QQF279" s="183"/>
      <c r="QQG279" s="183"/>
      <c r="QQH279" s="183"/>
      <c r="QQI279" s="183"/>
      <c r="QQJ279" s="183"/>
      <c r="QQK279" s="183"/>
      <c r="QQL279" s="183"/>
      <c r="QQM279" s="183"/>
      <c r="QQN279" s="183"/>
      <c r="QQO279" s="183"/>
      <c r="QQP279" s="183"/>
      <c r="QQQ279" s="183"/>
      <c r="QQR279" s="183"/>
      <c r="QQS279" s="183"/>
      <c r="QQT279" s="183"/>
      <c r="QQU279" s="183"/>
      <c r="QQV279" s="183"/>
      <c r="QQW279" s="183"/>
      <c r="QQX279" s="183"/>
      <c r="QQY279" s="183"/>
      <c r="QQZ279" s="183"/>
      <c r="QRA279" s="183"/>
      <c r="QRB279" s="183"/>
      <c r="QRC279" s="183"/>
      <c r="QRD279" s="183"/>
      <c r="QRE279" s="183"/>
      <c r="QRF279" s="183"/>
      <c r="QRG279" s="183"/>
      <c r="QRH279" s="183"/>
      <c r="QRI279" s="183"/>
      <c r="QRJ279" s="183"/>
      <c r="QRK279" s="183"/>
      <c r="QRL279" s="183"/>
      <c r="QRM279" s="183"/>
      <c r="QRN279" s="183"/>
      <c r="QRO279" s="183"/>
      <c r="QRP279" s="183"/>
      <c r="QRQ279" s="183"/>
      <c r="QRR279" s="183"/>
      <c r="QRS279" s="183"/>
      <c r="QRT279" s="183"/>
      <c r="QRU279" s="183"/>
      <c r="QRV279" s="183"/>
      <c r="QRW279" s="183"/>
      <c r="QRX279" s="183"/>
      <c r="QRY279" s="183"/>
      <c r="QRZ279" s="183"/>
      <c r="QSA279" s="183"/>
      <c r="QSB279" s="183"/>
      <c r="QSC279" s="183"/>
      <c r="QSD279" s="183"/>
      <c r="QSE279" s="183"/>
      <c r="QSF279" s="183"/>
      <c r="QSG279" s="183"/>
      <c r="QSH279" s="183"/>
      <c r="QSI279" s="183"/>
      <c r="QSJ279" s="183"/>
      <c r="QSK279" s="183"/>
      <c r="QSL279" s="183"/>
      <c r="QSM279" s="183"/>
      <c r="QSN279" s="183"/>
      <c r="QSO279" s="183"/>
      <c r="QSP279" s="183"/>
      <c r="QSQ279" s="183"/>
      <c r="QSR279" s="183"/>
      <c r="QSS279" s="183"/>
      <c r="QST279" s="183"/>
      <c r="QSU279" s="183"/>
      <c r="QSV279" s="183"/>
      <c r="QSW279" s="183"/>
      <c r="QSX279" s="183"/>
      <c r="QSY279" s="183"/>
      <c r="QSZ279" s="183"/>
      <c r="QTA279" s="183"/>
      <c r="QTB279" s="183"/>
      <c r="QTC279" s="183"/>
      <c r="QTD279" s="183"/>
      <c r="QTE279" s="183"/>
      <c r="QTF279" s="183"/>
      <c r="QTG279" s="183"/>
      <c r="QTH279" s="183"/>
      <c r="QTI279" s="183"/>
      <c r="QTJ279" s="183"/>
      <c r="QTK279" s="183"/>
      <c r="QTL279" s="183"/>
      <c r="QTM279" s="183"/>
      <c r="QTN279" s="183"/>
      <c r="QTO279" s="183"/>
      <c r="QTP279" s="183"/>
      <c r="QTQ279" s="183"/>
      <c r="QTR279" s="183"/>
      <c r="QTS279" s="183"/>
      <c r="QTT279" s="183"/>
      <c r="QTU279" s="183"/>
      <c r="QTV279" s="183"/>
      <c r="QTW279" s="183"/>
      <c r="QTX279" s="183"/>
      <c r="QTY279" s="183"/>
      <c r="QTZ279" s="183"/>
      <c r="QUA279" s="183"/>
      <c r="QUB279" s="183"/>
      <c r="QUC279" s="183"/>
      <c r="QUD279" s="183"/>
      <c r="QUE279" s="183"/>
      <c r="QUF279" s="183"/>
      <c r="QUG279" s="183"/>
      <c r="QUH279" s="183"/>
      <c r="QUI279" s="183"/>
      <c r="QUJ279" s="183"/>
      <c r="QUK279" s="183"/>
      <c r="QUL279" s="183"/>
      <c r="QUM279" s="183"/>
      <c r="QUN279" s="183"/>
      <c r="QUO279" s="183"/>
      <c r="QUP279" s="183"/>
      <c r="QUQ279" s="183"/>
      <c r="QUR279" s="183"/>
      <c r="QUS279" s="183"/>
      <c r="QUT279" s="183"/>
      <c r="QUU279" s="183"/>
      <c r="QUV279" s="183"/>
      <c r="QUW279" s="183"/>
      <c r="QUX279" s="183"/>
      <c r="QUY279" s="183"/>
      <c r="QUZ279" s="183"/>
      <c r="QVA279" s="183"/>
      <c r="QVB279" s="183"/>
      <c r="QVC279" s="183"/>
      <c r="QVD279" s="183"/>
      <c r="QVE279" s="183"/>
      <c r="QVF279" s="183"/>
      <c r="QVG279" s="183"/>
      <c r="QVH279" s="183"/>
      <c r="QVI279" s="183"/>
      <c r="QVJ279" s="183"/>
      <c r="QVK279" s="183"/>
      <c r="QVL279" s="183"/>
      <c r="QVM279" s="183"/>
      <c r="QVN279" s="183"/>
      <c r="QVO279" s="183"/>
      <c r="QVP279" s="183"/>
      <c r="QVQ279" s="183"/>
      <c r="QVR279" s="183"/>
      <c r="QVS279" s="183"/>
      <c r="QVT279" s="183"/>
      <c r="QVU279" s="183"/>
      <c r="QVV279" s="183"/>
      <c r="QVW279" s="183"/>
      <c r="QVX279" s="183"/>
      <c r="QVY279" s="183"/>
      <c r="QVZ279" s="183"/>
      <c r="QWA279" s="183"/>
      <c r="QWB279" s="183"/>
      <c r="QWC279" s="183"/>
      <c r="QWD279" s="183"/>
      <c r="QWE279" s="183"/>
      <c r="QWF279" s="183"/>
      <c r="QWG279" s="183"/>
      <c r="QWH279" s="183"/>
      <c r="QWI279" s="183"/>
      <c r="QWJ279" s="183"/>
      <c r="QWK279" s="183"/>
      <c r="QWL279" s="183"/>
      <c r="QWM279" s="183"/>
      <c r="QWN279" s="183"/>
      <c r="QWO279" s="183"/>
      <c r="QWP279" s="183"/>
      <c r="QWQ279" s="183"/>
      <c r="QWR279" s="183"/>
      <c r="QWS279" s="183"/>
      <c r="QWT279" s="183"/>
      <c r="QWU279" s="183"/>
      <c r="QWV279" s="183"/>
      <c r="QWW279" s="183"/>
      <c r="QWX279" s="183"/>
      <c r="QWY279" s="183"/>
      <c r="QWZ279" s="183"/>
      <c r="QXA279" s="183"/>
      <c r="QXB279" s="183"/>
      <c r="QXC279" s="183"/>
      <c r="QXD279" s="183"/>
      <c r="QXE279" s="183"/>
      <c r="QXF279" s="183"/>
      <c r="QXG279" s="183"/>
      <c r="QXH279" s="183"/>
      <c r="QXI279" s="183"/>
      <c r="QXJ279" s="183"/>
      <c r="QXK279" s="183"/>
      <c r="QXL279" s="183"/>
      <c r="QXM279" s="183"/>
      <c r="QXN279" s="183"/>
      <c r="QXO279" s="183"/>
      <c r="QXP279" s="183"/>
      <c r="QXQ279" s="183"/>
      <c r="QXR279" s="183"/>
      <c r="QXS279" s="183"/>
      <c r="QXT279" s="183"/>
      <c r="QXU279" s="183"/>
      <c r="QXV279" s="183"/>
      <c r="QXW279" s="183"/>
      <c r="QXX279" s="183"/>
      <c r="QXY279" s="183"/>
      <c r="QXZ279" s="183"/>
      <c r="QYA279" s="183"/>
      <c r="QYB279" s="183"/>
      <c r="QYC279" s="183"/>
      <c r="QYD279" s="183"/>
      <c r="QYE279" s="183"/>
      <c r="QYF279" s="183"/>
      <c r="QYG279" s="183"/>
      <c r="QYH279" s="183"/>
      <c r="QYI279" s="183"/>
      <c r="QYJ279" s="183"/>
      <c r="QYK279" s="183"/>
      <c r="QYL279" s="183"/>
      <c r="QYM279" s="183"/>
      <c r="QYN279" s="183"/>
      <c r="QYO279" s="183"/>
      <c r="QYP279" s="183"/>
      <c r="QYQ279" s="183"/>
      <c r="QYR279" s="183"/>
      <c r="QYS279" s="183"/>
      <c r="QYT279" s="183"/>
      <c r="QYU279" s="183"/>
      <c r="QYV279" s="183"/>
      <c r="QYW279" s="183"/>
      <c r="QYX279" s="183"/>
      <c r="QYY279" s="183"/>
      <c r="QYZ279" s="183"/>
      <c r="QZA279" s="183"/>
      <c r="QZB279" s="183"/>
      <c r="QZC279" s="183"/>
      <c r="QZD279" s="183"/>
      <c r="QZE279" s="183"/>
      <c r="QZF279" s="183"/>
      <c r="QZG279" s="183"/>
      <c r="QZH279" s="183"/>
      <c r="QZI279" s="183"/>
      <c r="QZJ279" s="183"/>
      <c r="QZK279" s="183"/>
      <c r="QZL279" s="183"/>
      <c r="QZM279" s="183"/>
      <c r="QZN279" s="183"/>
      <c r="QZO279" s="183"/>
      <c r="QZP279" s="183"/>
      <c r="QZQ279" s="183"/>
      <c r="QZR279" s="183"/>
      <c r="QZS279" s="183"/>
      <c r="QZT279" s="183"/>
      <c r="QZU279" s="183"/>
      <c r="QZV279" s="183"/>
      <c r="QZW279" s="183"/>
      <c r="QZX279" s="183"/>
      <c r="QZY279" s="183"/>
      <c r="QZZ279" s="183"/>
      <c r="RAA279" s="183"/>
      <c r="RAB279" s="183"/>
      <c r="RAC279" s="183"/>
      <c r="RAD279" s="183"/>
      <c r="RAE279" s="183"/>
      <c r="RAF279" s="183"/>
      <c r="RAG279" s="183"/>
      <c r="RAH279" s="183"/>
      <c r="RAI279" s="183"/>
      <c r="RAJ279" s="183"/>
      <c r="RAK279" s="183"/>
      <c r="RAL279" s="183"/>
      <c r="RAM279" s="183"/>
      <c r="RAN279" s="183"/>
      <c r="RAO279" s="183"/>
      <c r="RAP279" s="183"/>
      <c r="RAQ279" s="183"/>
      <c r="RAR279" s="183"/>
      <c r="RAS279" s="183"/>
      <c r="RAT279" s="183"/>
      <c r="RAU279" s="183"/>
      <c r="RAV279" s="183"/>
      <c r="RAW279" s="183"/>
      <c r="RAX279" s="183"/>
      <c r="RAY279" s="183"/>
      <c r="RAZ279" s="183"/>
      <c r="RBA279" s="183"/>
      <c r="RBB279" s="183"/>
      <c r="RBC279" s="183"/>
      <c r="RBD279" s="183"/>
      <c r="RBE279" s="183"/>
      <c r="RBF279" s="183"/>
      <c r="RBG279" s="183"/>
      <c r="RBH279" s="183"/>
      <c r="RBI279" s="183"/>
      <c r="RBJ279" s="183"/>
      <c r="RBK279" s="183"/>
      <c r="RBL279" s="183"/>
      <c r="RBM279" s="183"/>
      <c r="RBN279" s="183"/>
      <c r="RBO279" s="183"/>
      <c r="RBP279" s="183"/>
      <c r="RBQ279" s="183"/>
      <c r="RBR279" s="183"/>
      <c r="RBS279" s="183"/>
      <c r="RBT279" s="183"/>
      <c r="RBU279" s="183"/>
      <c r="RBV279" s="183"/>
      <c r="RBW279" s="183"/>
      <c r="RBX279" s="183"/>
      <c r="RBY279" s="183"/>
      <c r="RBZ279" s="183"/>
      <c r="RCA279" s="183"/>
      <c r="RCB279" s="183"/>
      <c r="RCC279" s="183"/>
      <c r="RCD279" s="183"/>
      <c r="RCE279" s="183"/>
      <c r="RCF279" s="183"/>
      <c r="RCG279" s="183"/>
      <c r="RCH279" s="183"/>
      <c r="RCI279" s="183"/>
      <c r="RCJ279" s="183"/>
      <c r="RCK279" s="183"/>
      <c r="RCL279" s="183"/>
      <c r="RCM279" s="183"/>
      <c r="RCN279" s="183"/>
      <c r="RCO279" s="183"/>
      <c r="RCP279" s="183"/>
      <c r="RCQ279" s="183"/>
      <c r="RCR279" s="183"/>
      <c r="RCS279" s="183"/>
      <c r="RCT279" s="183"/>
      <c r="RCU279" s="183"/>
      <c r="RCV279" s="183"/>
      <c r="RCW279" s="183"/>
      <c r="RCX279" s="183"/>
      <c r="RCY279" s="183"/>
      <c r="RCZ279" s="183"/>
      <c r="RDA279" s="183"/>
      <c r="RDB279" s="183"/>
      <c r="RDC279" s="183"/>
      <c r="RDD279" s="183"/>
      <c r="RDE279" s="183"/>
      <c r="RDF279" s="183"/>
      <c r="RDG279" s="183"/>
      <c r="RDH279" s="183"/>
      <c r="RDI279" s="183"/>
      <c r="RDJ279" s="183"/>
      <c r="RDK279" s="183"/>
      <c r="RDL279" s="183"/>
      <c r="RDM279" s="183"/>
      <c r="RDN279" s="183"/>
      <c r="RDO279" s="183"/>
      <c r="RDP279" s="183"/>
      <c r="RDQ279" s="183"/>
      <c r="RDR279" s="183"/>
      <c r="RDS279" s="183"/>
      <c r="RDT279" s="183"/>
      <c r="RDU279" s="183"/>
      <c r="RDV279" s="183"/>
      <c r="RDW279" s="183"/>
      <c r="RDX279" s="183"/>
      <c r="RDY279" s="183"/>
      <c r="RDZ279" s="183"/>
      <c r="REA279" s="183"/>
      <c r="REB279" s="183"/>
      <c r="REC279" s="183"/>
      <c r="RED279" s="183"/>
      <c r="REE279" s="183"/>
      <c r="REF279" s="183"/>
      <c r="REG279" s="183"/>
      <c r="REH279" s="183"/>
      <c r="REI279" s="183"/>
      <c r="REJ279" s="183"/>
      <c r="REK279" s="183"/>
      <c r="REL279" s="183"/>
      <c r="REM279" s="183"/>
      <c r="REN279" s="183"/>
      <c r="REO279" s="183"/>
      <c r="REP279" s="183"/>
      <c r="REQ279" s="183"/>
      <c r="RER279" s="183"/>
      <c r="RES279" s="183"/>
      <c r="RET279" s="183"/>
      <c r="REU279" s="183"/>
      <c r="REV279" s="183"/>
      <c r="REW279" s="183"/>
      <c r="REX279" s="183"/>
      <c r="REY279" s="183"/>
      <c r="REZ279" s="183"/>
      <c r="RFA279" s="183"/>
      <c r="RFB279" s="183"/>
      <c r="RFC279" s="183"/>
      <c r="RFD279" s="183"/>
      <c r="RFE279" s="183"/>
      <c r="RFF279" s="183"/>
      <c r="RFG279" s="183"/>
      <c r="RFH279" s="183"/>
      <c r="RFI279" s="183"/>
      <c r="RFJ279" s="183"/>
      <c r="RFK279" s="183"/>
      <c r="RFL279" s="183"/>
      <c r="RFM279" s="183"/>
      <c r="RFN279" s="183"/>
      <c r="RFO279" s="183"/>
      <c r="RFP279" s="183"/>
      <c r="RFQ279" s="183"/>
      <c r="RFR279" s="183"/>
      <c r="RFS279" s="183"/>
      <c r="RFT279" s="183"/>
      <c r="RFU279" s="183"/>
      <c r="RFV279" s="183"/>
      <c r="RFW279" s="183"/>
      <c r="RFX279" s="183"/>
      <c r="RFY279" s="183"/>
      <c r="RFZ279" s="183"/>
      <c r="RGA279" s="183"/>
      <c r="RGB279" s="183"/>
      <c r="RGC279" s="183"/>
      <c r="RGD279" s="183"/>
      <c r="RGE279" s="183"/>
      <c r="RGF279" s="183"/>
      <c r="RGG279" s="183"/>
      <c r="RGH279" s="183"/>
      <c r="RGI279" s="183"/>
      <c r="RGJ279" s="183"/>
      <c r="RGK279" s="183"/>
      <c r="RGL279" s="183"/>
      <c r="RGM279" s="183"/>
      <c r="RGN279" s="183"/>
      <c r="RGO279" s="183"/>
      <c r="RGP279" s="183"/>
      <c r="RGQ279" s="183"/>
      <c r="RGR279" s="183"/>
      <c r="RGS279" s="183"/>
      <c r="RGT279" s="183"/>
      <c r="RGU279" s="183"/>
      <c r="RGV279" s="183"/>
      <c r="RGW279" s="183"/>
      <c r="RGX279" s="183"/>
      <c r="RGY279" s="183"/>
      <c r="RGZ279" s="183"/>
      <c r="RHA279" s="183"/>
      <c r="RHB279" s="183"/>
      <c r="RHC279" s="183"/>
      <c r="RHD279" s="183"/>
      <c r="RHE279" s="183"/>
      <c r="RHF279" s="183"/>
      <c r="RHG279" s="183"/>
      <c r="RHH279" s="183"/>
      <c r="RHI279" s="183"/>
      <c r="RHJ279" s="183"/>
      <c r="RHK279" s="183"/>
      <c r="RHL279" s="183"/>
      <c r="RHM279" s="183"/>
      <c r="RHN279" s="183"/>
      <c r="RHO279" s="183"/>
      <c r="RHP279" s="183"/>
      <c r="RHQ279" s="183"/>
      <c r="RHR279" s="183"/>
      <c r="RHS279" s="183"/>
      <c r="RHT279" s="183"/>
      <c r="RHU279" s="183"/>
      <c r="RHV279" s="183"/>
      <c r="RHW279" s="183"/>
      <c r="RHX279" s="183"/>
      <c r="RHY279" s="183"/>
      <c r="RHZ279" s="183"/>
      <c r="RIA279" s="183"/>
      <c r="RIB279" s="183"/>
      <c r="RIC279" s="183"/>
      <c r="RID279" s="183"/>
      <c r="RIE279" s="183"/>
      <c r="RIF279" s="183"/>
      <c r="RIG279" s="183"/>
      <c r="RIH279" s="183"/>
      <c r="RII279" s="183"/>
      <c r="RIJ279" s="183"/>
      <c r="RIK279" s="183"/>
      <c r="RIL279" s="183"/>
      <c r="RIM279" s="183"/>
      <c r="RIN279" s="183"/>
      <c r="RIO279" s="183"/>
      <c r="RIP279" s="183"/>
      <c r="RIQ279" s="183"/>
      <c r="RIR279" s="183"/>
      <c r="RIS279" s="183"/>
      <c r="RIT279" s="183"/>
      <c r="RIU279" s="183"/>
      <c r="RIV279" s="183"/>
      <c r="RIW279" s="183"/>
      <c r="RIX279" s="183"/>
      <c r="RIY279" s="183"/>
      <c r="RIZ279" s="183"/>
      <c r="RJA279" s="183"/>
      <c r="RJB279" s="183"/>
      <c r="RJC279" s="183"/>
      <c r="RJD279" s="183"/>
      <c r="RJE279" s="183"/>
      <c r="RJF279" s="183"/>
      <c r="RJG279" s="183"/>
      <c r="RJH279" s="183"/>
      <c r="RJI279" s="183"/>
      <c r="RJJ279" s="183"/>
      <c r="RJK279" s="183"/>
      <c r="RJL279" s="183"/>
      <c r="RJM279" s="183"/>
      <c r="RJN279" s="183"/>
      <c r="RJO279" s="183"/>
      <c r="RJP279" s="183"/>
      <c r="RJQ279" s="183"/>
      <c r="RJR279" s="183"/>
      <c r="RJS279" s="183"/>
      <c r="RJT279" s="183"/>
      <c r="RJU279" s="183"/>
      <c r="RJV279" s="183"/>
      <c r="RJW279" s="183"/>
      <c r="RJX279" s="183"/>
      <c r="RJY279" s="183"/>
      <c r="RJZ279" s="183"/>
      <c r="RKA279" s="183"/>
      <c r="RKB279" s="183"/>
      <c r="RKC279" s="183"/>
      <c r="RKD279" s="183"/>
      <c r="RKE279" s="183"/>
      <c r="RKF279" s="183"/>
      <c r="RKG279" s="183"/>
      <c r="RKH279" s="183"/>
      <c r="RKI279" s="183"/>
      <c r="RKJ279" s="183"/>
      <c r="RKK279" s="183"/>
      <c r="RKL279" s="183"/>
      <c r="RKM279" s="183"/>
      <c r="RKN279" s="183"/>
      <c r="RKO279" s="183"/>
      <c r="RKP279" s="183"/>
      <c r="RKQ279" s="183"/>
      <c r="RKR279" s="183"/>
      <c r="RKS279" s="183"/>
      <c r="RKT279" s="183"/>
      <c r="RKU279" s="183"/>
      <c r="RKV279" s="183"/>
      <c r="RKW279" s="183"/>
      <c r="RKX279" s="183"/>
      <c r="RKY279" s="183"/>
      <c r="RKZ279" s="183"/>
      <c r="RLA279" s="183"/>
      <c r="RLB279" s="183"/>
      <c r="RLC279" s="183"/>
      <c r="RLD279" s="183"/>
      <c r="RLE279" s="183"/>
      <c r="RLF279" s="183"/>
      <c r="RLG279" s="183"/>
      <c r="RLH279" s="183"/>
      <c r="RLI279" s="183"/>
      <c r="RLJ279" s="183"/>
      <c r="RLK279" s="183"/>
      <c r="RLL279" s="183"/>
      <c r="RLM279" s="183"/>
      <c r="RLN279" s="183"/>
      <c r="RLO279" s="183"/>
      <c r="RLP279" s="183"/>
      <c r="RLQ279" s="183"/>
      <c r="RLR279" s="183"/>
      <c r="RLS279" s="183"/>
      <c r="RLT279" s="183"/>
      <c r="RLU279" s="183"/>
      <c r="RLV279" s="183"/>
      <c r="RLW279" s="183"/>
      <c r="RLX279" s="183"/>
      <c r="RLY279" s="183"/>
      <c r="RLZ279" s="183"/>
      <c r="RMA279" s="183"/>
      <c r="RMB279" s="183"/>
      <c r="RMC279" s="183"/>
      <c r="RMD279" s="183"/>
      <c r="RME279" s="183"/>
      <c r="RMF279" s="183"/>
      <c r="RMG279" s="183"/>
      <c r="RMH279" s="183"/>
      <c r="RMI279" s="183"/>
      <c r="RMJ279" s="183"/>
      <c r="RMK279" s="183"/>
      <c r="RML279" s="183"/>
      <c r="RMM279" s="183"/>
      <c r="RMN279" s="183"/>
      <c r="RMO279" s="183"/>
      <c r="RMP279" s="183"/>
      <c r="RMQ279" s="183"/>
      <c r="RMR279" s="183"/>
      <c r="RMS279" s="183"/>
      <c r="RMT279" s="183"/>
      <c r="RMU279" s="183"/>
      <c r="RMV279" s="183"/>
      <c r="RMW279" s="183"/>
      <c r="RMX279" s="183"/>
      <c r="RMY279" s="183"/>
      <c r="RMZ279" s="183"/>
      <c r="RNA279" s="183"/>
      <c r="RNB279" s="183"/>
      <c r="RNC279" s="183"/>
      <c r="RND279" s="183"/>
      <c r="RNE279" s="183"/>
      <c r="RNF279" s="183"/>
      <c r="RNG279" s="183"/>
      <c r="RNH279" s="183"/>
      <c r="RNI279" s="183"/>
      <c r="RNJ279" s="183"/>
      <c r="RNK279" s="183"/>
      <c r="RNL279" s="183"/>
      <c r="RNM279" s="183"/>
      <c r="RNN279" s="183"/>
      <c r="RNO279" s="183"/>
      <c r="RNP279" s="183"/>
      <c r="RNQ279" s="183"/>
      <c r="RNR279" s="183"/>
      <c r="RNS279" s="183"/>
      <c r="RNT279" s="183"/>
      <c r="RNU279" s="183"/>
      <c r="RNV279" s="183"/>
      <c r="RNW279" s="183"/>
      <c r="RNX279" s="183"/>
      <c r="RNY279" s="183"/>
      <c r="RNZ279" s="183"/>
      <c r="ROA279" s="183"/>
      <c r="ROB279" s="183"/>
      <c r="ROC279" s="183"/>
      <c r="ROD279" s="183"/>
      <c r="ROE279" s="183"/>
      <c r="ROF279" s="183"/>
      <c r="ROG279" s="183"/>
      <c r="ROH279" s="183"/>
      <c r="ROI279" s="183"/>
      <c r="ROJ279" s="183"/>
      <c r="ROK279" s="183"/>
      <c r="ROL279" s="183"/>
      <c r="ROM279" s="183"/>
      <c r="RON279" s="183"/>
      <c r="ROO279" s="183"/>
      <c r="ROP279" s="183"/>
      <c r="ROQ279" s="183"/>
      <c r="ROR279" s="183"/>
      <c r="ROS279" s="183"/>
      <c r="ROT279" s="183"/>
      <c r="ROU279" s="183"/>
      <c r="ROV279" s="183"/>
      <c r="ROW279" s="183"/>
      <c r="ROX279" s="183"/>
      <c r="ROY279" s="183"/>
      <c r="ROZ279" s="183"/>
      <c r="RPA279" s="183"/>
      <c r="RPB279" s="183"/>
      <c r="RPC279" s="183"/>
      <c r="RPD279" s="183"/>
      <c r="RPE279" s="183"/>
      <c r="RPF279" s="183"/>
      <c r="RPG279" s="183"/>
      <c r="RPH279" s="183"/>
      <c r="RPI279" s="183"/>
      <c r="RPJ279" s="183"/>
      <c r="RPK279" s="183"/>
      <c r="RPL279" s="183"/>
      <c r="RPM279" s="183"/>
      <c r="RPN279" s="183"/>
      <c r="RPO279" s="183"/>
      <c r="RPP279" s="183"/>
      <c r="RPQ279" s="183"/>
      <c r="RPR279" s="183"/>
      <c r="RPS279" s="183"/>
      <c r="RPT279" s="183"/>
      <c r="RPU279" s="183"/>
      <c r="RPV279" s="183"/>
      <c r="RPW279" s="183"/>
      <c r="RPX279" s="183"/>
      <c r="RPY279" s="183"/>
      <c r="RPZ279" s="183"/>
      <c r="RQA279" s="183"/>
      <c r="RQB279" s="183"/>
      <c r="RQC279" s="183"/>
      <c r="RQD279" s="183"/>
      <c r="RQE279" s="183"/>
      <c r="RQF279" s="183"/>
      <c r="RQG279" s="183"/>
      <c r="RQH279" s="183"/>
      <c r="RQI279" s="183"/>
      <c r="RQJ279" s="183"/>
      <c r="RQK279" s="183"/>
      <c r="RQL279" s="183"/>
      <c r="RQM279" s="183"/>
      <c r="RQN279" s="183"/>
      <c r="RQO279" s="183"/>
      <c r="RQP279" s="183"/>
      <c r="RQQ279" s="183"/>
      <c r="RQR279" s="183"/>
      <c r="RQS279" s="183"/>
      <c r="RQT279" s="183"/>
      <c r="RQU279" s="183"/>
      <c r="RQV279" s="183"/>
      <c r="RQW279" s="183"/>
      <c r="RQX279" s="183"/>
      <c r="RQY279" s="183"/>
      <c r="RQZ279" s="183"/>
      <c r="RRA279" s="183"/>
      <c r="RRB279" s="183"/>
      <c r="RRC279" s="183"/>
      <c r="RRD279" s="183"/>
      <c r="RRE279" s="183"/>
      <c r="RRF279" s="183"/>
      <c r="RRG279" s="183"/>
      <c r="RRH279" s="183"/>
      <c r="RRI279" s="183"/>
      <c r="RRJ279" s="183"/>
      <c r="RRK279" s="183"/>
      <c r="RRL279" s="183"/>
      <c r="RRM279" s="183"/>
      <c r="RRN279" s="183"/>
      <c r="RRO279" s="183"/>
      <c r="RRP279" s="183"/>
      <c r="RRQ279" s="183"/>
      <c r="RRR279" s="183"/>
      <c r="RRS279" s="183"/>
      <c r="RRT279" s="183"/>
      <c r="RRU279" s="183"/>
      <c r="RRV279" s="183"/>
      <c r="RRW279" s="183"/>
      <c r="RRX279" s="183"/>
      <c r="RRY279" s="183"/>
      <c r="RRZ279" s="183"/>
      <c r="RSA279" s="183"/>
      <c r="RSB279" s="183"/>
      <c r="RSC279" s="183"/>
      <c r="RSD279" s="183"/>
      <c r="RSE279" s="183"/>
      <c r="RSF279" s="183"/>
      <c r="RSG279" s="183"/>
      <c r="RSH279" s="183"/>
      <c r="RSI279" s="183"/>
      <c r="RSJ279" s="183"/>
      <c r="RSK279" s="183"/>
      <c r="RSL279" s="183"/>
      <c r="RSM279" s="183"/>
      <c r="RSN279" s="183"/>
      <c r="RSO279" s="183"/>
      <c r="RSP279" s="183"/>
      <c r="RSQ279" s="183"/>
      <c r="RSR279" s="183"/>
      <c r="RSS279" s="183"/>
      <c r="RST279" s="183"/>
      <c r="RSU279" s="183"/>
      <c r="RSV279" s="183"/>
      <c r="RSW279" s="183"/>
      <c r="RSX279" s="183"/>
      <c r="RSY279" s="183"/>
      <c r="RSZ279" s="183"/>
      <c r="RTA279" s="183"/>
      <c r="RTB279" s="183"/>
      <c r="RTC279" s="183"/>
      <c r="RTD279" s="183"/>
      <c r="RTE279" s="183"/>
      <c r="RTF279" s="183"/>
      <c r="RTG279" s="183"/>
      <c r="RTH279" s="183"/>
      <c r="RTI279" s="183"/>
      <c r="RTJ279" s="183"/>
      <c r="RTK279" s="183"/>
      <c r="RTL279" s="183"/>
      <c r="RTM279" s="183"/>
      <c r="RTN279" s="183"/>
      <c r="RTO279" s="183"/>
      <c r="RTP279" s="183"/>
      <c r="RTQ279" s="183"/>
      <c r="RTR279" s="183"/>
      <c r="RTS279" s="183"/>
      <c r="RTT279" s="183"/>
      <c r="RTU279" s="183"/>
      <c r="RTV279" s="183"/>
      <c r="RTW279" s="183"/>
      <c r="RTX279" s="183"/>
      <c r="RTY279" s="183"/>
      <c r="RTZ279" s="183"/>
      <c r="RUA279" s="183"/>
      <c r="RUB279" s="183"/>
      <c r="RUC279" s="183"/>
      <c r="RUD279" s="183"/>
      <c r="RUE279" s="183"/>
      <c r="RUF279" s="183"/>
      <c r="RUG279" s="183"/>
      <c r="RUH279" s="183"/>
      <c r="RUI279" s="183"/>
      <c r="RUJ279" s="183"/>
      <c r="RUK279" s="183"/>
      <c r="RUL279" s="183"/>
      <c r="RUM279" s="183"/>
      <c r="RUN279" s="183"/>
      <c r="RUO279" s="183"/>
      <c r="RUP279" s="183"/>
      <c r="RUQ279" s="183"/>
      <c r="RUR279" s="183"/>
      <c r="RUS279" s="183"/>
      <c r="RUT279" s="183"/>
      <c r="RUU279" s="183"/>
      <c r="RUV279" s="183"/>
      <c r="RUW279" s="183"/>
      <c r="RUX279" s="183"/>
      <c r="RUY279" s="183"/>
      <c r="RUZ279" s="183"/>
      <c r="RVA279" s="183"/>
      <c r="RVB279" s="183"/>
      <c r="RVC279" s="183"/>
      <c r="RVD279" s="183"/>
      <c r="RVE279" s="183"/>
      <c r="RVF279" s="183"/>
      <c r="RVG279" s="183"/>
      <c r="RVH279" s="183"/>
      <c r="RVI279" s="183"/>
      <c r="RVJ279" s="183"/>
      <c r="RVK279" s="183"/>
      <c r="RVL279" s="183"/>
      <c r="RVM279" s="183"/>
      <c r="RVN279" s="183"/>
      <c r="RVO279" s="183"/>
      <c r="RVP279" s="183"/>
      <c r="RVQ279" s="183"/>
      <c r="RVR279" s="183"/>
      <c r="RVS279" s="183"/>
      <c r="RVT279" s="183"/>
      <c r="RVU279" s="183"/>
      <c r="RVV279" s="183"/>
      <c r="RVW279" s="183"/>
      <c r="RVX279" s="183"/>
      <c r="RVY279" s="183"/>
      <c r="RVZ279" s="183"/>
      <c r="RWA279" s="183"/>
      <c r="RWB279" s="183"/>
      <c r="RWC279" s="183"/>
      <c r="RWD279" s="183"/>
      <c r="RWE279" s="183"/>
      <c r="RWF279" s="183"/>
      <c r="RWG279" s="183"/>
      <c r="RWH279" s="183"/>
      <c r="RWI279" s="183"/>
      <c r="RWJ279" s="183"/>
      <c r="RWK279" s="183"/>
      <c r="RWL279" s="183"/>
      <c r="RWM279" s="183"/>
      <c r="RWN279" s="183"/>
      <c r="RWO279" s="183"/>
      <c r="RWP279" s="183"/>
      <c r="RWQ279" s="183"/>
      <c r="RWR279" s="183"/>
      <c r="RWS279" s="183"/>
      <c r="RWT279" s="183"/>
      <c r="RWU279" s="183"/>
      <c r="RWV279" s="183"/>
      <c r="RWW279" s="183"/>
      <c r="RWX279" s="183"/>
      <c r="RWY279" s="183"/>
      <c r="RWZ279" s="183"/>
      <c r="RXA279" s="183"/>
      <c r="RXB279" s="183"/>
      <c r="RXC279" s="183"/>
      <c r="RXD279" s="183"/>
      <c r="RXE279" s="183"/>
      <c r="RXF279" s="183"/>
      <c r="RXG279" s="183"/>
      <c r="RXH279" s="183"/>
      <c r="RXI279" s="183"/>
      <c r="RXJ279" s="183"/>
      <c r="RXK279" s="183"/>
      <c r="RXL279" s="183"/>
      <c r="RXM279" s="183"/>
      <c r="RXN279" s="183"/>
      <c r="RXO279" s="183"/>
      <c r="RXP279" s="183"/>
      <c r="RXQ279" s="183"/>
      <c r="RXR279" s="183"/>
      <c r="RXS279" s="183"/>
      <c r="RXT279" s="183"/>
      <c r="RXU279" s="183"/>
      <c r="RXV279" s="183"/>
      <c r="RXW279" s="183"/>
      <c r="RXX279" s="183"/>
      <c r="RXY279" s="183"/>
      <c r="RXZ279" s="183"/>
      <c r="RYA279" s="183"/>
      <c r="RYB279" s="183"/>
      <c r="RYC279" s="183"/>
      <c r="RYD279" s="183"/>
      <c r="RYE279" s="183"/>
      <c r="RYF279" s="183"/>
      <c r="RYG279" s="183"/>
      <c r="RYH279" s="183"/>
      <c r="RYI279" s="183"/>
      <c r="RYJ279" s="183"/>
      <c r="RYK279" s="183"/>
      <c r="RYL279" s="183"/>
      <c r="RYM279" s="183"/>
      <c r="RYN279" s="183"/>
      <c r="RYO279" s="183"/>
      <c r="RYP279" s="183"/>
      <c r="RYQ279" s="183"/>
      <c r="RYR279" s="183"/>
      <c r="RYS279" s="183"/>
      <c r="RYT279" s="183"/>
      <c r="RYU279" s="183"/>
      <c r="RYV279" s="183"/>
      <c r="RYW279" s="183"/>
      <c r="RYX279" s="183"/>
      <c r="RYY279" s="183"/>
      <c r="RYZ279" s="183"/>
      <c r="RZA279" s="183"/>
      <c r="RZB279" s="183"/>
      <c r="RZC279" s="183"/>
      <c r="RZD279" s="183"/>
      <c r="RZE279" s="183"/>
      <c r="RZF279" s="183"/>
      <c r="RZG279" s="183"/>
      <c r="RZH279" s="183"/>
      <c r="RZI279" s="183"/>
      <c r="RZJ279" s="183"/>
      <c r="RZK279" s="183"/>
      <c r="RZL279" s="183"/>
      <c r="RZM279" s="183"/>
      <c r="RZN279" s="183"/>
      <c r="RZO279" s="183"/>
      <c r="RZP279" s="183"/>
      <c r="RZQ279" s="183"/>
      <c r="RZR279" s="183"/>
      <c r="RZS279" s="183"/>
      <c r="RZT279" s="183"/>
      <c r="RZU279" s="183"/>
      <c r="RZV279" s="183"/>
      <c r="RZW279" s="183"/>
      <c r="RZX279" s="183"/>
      <c r="RZY279" s="183"/>
      <c r="RZZ279" s="183"/>
      <c r="SAA279" s="183"/>
      <c r="SAB279" s="183"/>
      <c r="SAC279" s="183"/>
      <c r="SAD279" s="183"/>
      <c r="SAE279" s="183"/>
      <c r="SAF279" s="183"/>
      <c r="SAG279" s="183"/>
      <c r="SAH279" s="183"/>
      <c r="SAI279" s="183"/>
      <c r="SAJ279" s="183"/>
      <c r="SAK279" s="183"/>
      <c r="SAL279" s="183"/>
      <c r="SAM279" s="183"/>
      <c r="SAN279" s="183"/>
      <c r="SAO279" s="183"/>
      <c r="SAP279" s="183"/>
      <c r="SAQ279" s="183"/>
      <c r="SAR279" s="183"/>
      <c r="SAS279" s="183"/>
      <c r="SAT279" s="183"/>
      <c r="SAU279" s="183"/>
      <c r="SAV279" s="183"/>
      <c r="SAW279" s="183"/>
      <c r="SAX279" s="183"/>
      <c r="SAY279" s="183"/>
      <c r="SAZ279" s="183"/>
      <c r="SBA279" s="183"/>
      <c r="SBB279" s="183"/>
      <c r="SBC279" s="183"/>
      <c r="SBD279" s="183"/>
      <c r="SBE279" s="183"/>
      <c r="SBF279" s="183"/>
      <c r="SBG279" s="183"/>
      <c r="SBH279" s="183"/>
      <c r="SBI279" s="183"/>
      <c r="SBJ279" s="183"/>
      <c r="SBK279" s="183"/>
      <c r="SBL279" s="183"/>
      <c r="SBM279" s="183"/>
      <c r="SBN279" s="183"/>
      <c r="SBO279" s="183"/>
      <c r="SBP279" s="183"/>
      <c r="SBQ279" s="183"/>
      <c r="SBR279" s="183"/>
      <c r="SBS279" s="183"/>
      <c r="SBT279" s="183"/>
      <c r="SBU279" s="183"/>
      <c r="SBV279" s="183"/>
      <c r="SBW279" s="183"/>
      <c r="SBX279" s="183"/>
      <c r="SBY279" s="183"/>
      <c r="SBZ279" s="183"/>
      <c r="SCA279" s="183"/>
      <c r="SCB279" s="183"/>
      <c r="SCC279" s="183"/>
      <c r="SCD279" s="183"/>
      <c r="SCE279" s="183"/>
      <c r="SCF279" s="183"/>
      <c r="SCG279" s="183"/>
      <c r="SCH279" s="183"/>
      <c r="SCI279" s="183"/>
      <c r="SCJ279" s="183"/>
      <c r="SCK279" s="183"/>
      <c r="SCL279" s="183"/>
      <c r="SCM279" s="183"/>
      <c r="SCN279" s="183"/>
      <c r="SCO279" s="183"/>
      <c r="SCP279" s="183"/>
      <c r="SCQ279" s="183"/>
      <c r="SCR279" s="183"/>
      <c r="SCS279" s="183"/>
      <c r="SCT279" s="183"/>
      <c r="SCU279" s="183"/>
      <c r="SCV279" s="183"/>
      <c r="SCW279" s="183"/>
      <c r="SCX279" s="183"/>
      <c r="SCY279" s="183"/>
      <c r="SCZ279" s="183"/>
      <c r="SDA279" s="183"/>
      <c r="SDB279" s="183"/>
      <c r="SDC279" s="183"/>
      <c r="SDD279" s="183"/>
      <c r="SDE279" s="183"/>
      <c r="SDF279" s="183"/>
      <c r="SDG279" s="183"/>
      <c r="SDH279" s="183"/>
      <c r="SDI279" s="183"/>
      <c r="SDJ279" s="183"/>
      <c r="SDK279" s="183"/>
      <c r="SDL279" s="183"/>
      <c r="SDM279" s="183"/>
      <c r="SDN279" s="183"/>
      <c r="SDO279" s="183"/>
      <c r="SDP279" s="183"/>
      <c r="SDQ279" s="183"/>
      <c r="SDR279" s="183"/>
      <c r="SDS279" s="183"/>
      <c r="SDT279" s="183"/>
      <c r="SDU279" s="183"/>
      <c r="SDV279" s="183"/>
      <c r="SDW279" s="183"/>
      <c r="SDX279" s="183"/>
      <c r="SDY279" s="183"/>
      <c r="SDZ279" s="183"/>
      <c r="SEA279" s="183"/>
      <c r="SEB279" s="183"/>
      <c r="SEC279" s="183"/>
      <c r="SED279" s="183"/>
      <c r="SEE279" s="183"/>
      <c r="SEF279" s="183"/>
      <c r="SEG279" s="183"/>
      <c r="SEH279" s="183"/>
      <c r="SEI279" s="183"/>
      <c r="SEJ279" s="183"/>
      <c r="SEK279" s="183"/>
      <c r="SEL279" s="183"/>
      <c r="SEM279" s="183"/>
      <c r="SEN279" s="183"/>
      <c r="SEO279" s="183"/>
      <c r="SEP279" s="183"/>
      <c r="SEQ279" s="183"/>
      <c r="SER279" s="183"/>
      <c r="SES279" s="183"/>
      <c r="SET279" s="183"/>
      <c r="SEU279" s="183"/>
      <c r="SEV279" s="183"/>
      <c r="SEW279" s="183"/>
      <c r="SEX279" s="183"/>
      <c r="SEY279" s="183"/>
      <c r="SEZ279" s="183"/>
      <c r="SFA279" s="183"/>
      <c r="SFB279" s="183"/>
      <c r="SFC279" s="183"/>
      <c r="SFD279" s="183"/>
      <c r="SFE279" s="183"/>
      <c r="SFF279" s="183"/>
      <c r="SFG279" s="183"/>
      <c r="SFH279" s="183"/>
      <c r="SFI279" s="183"/>
      <c r="SFJ279" s="183"/>
      <c r="SFK279" s="183"/>
      <c r="SFL279" s="183"/>
      <c r="SFM279" s="183"/>
      <c r="SFN279" s="183"/>
      <c r="SFO279" s="183"/>
      <c r="SFP279" s="183"/>
      <c r="SFQ279" s="183"/>
      <c r="SFR279" s="183"/>
      <c r="SFS279" s="183"/>
      <c r="SFT279" s="183"/>
      <c r="SFU279" s="183"/>
      <c r="SFV279" s="183"/>
      <c r="SFW279" s="183"/>
      <c r="SFX279" s="183"/>
      <c r="SFY279" s="183"/>
      <c r="SFZ279" s="183"/>
      <c r="SGA279" s="183"/>
      <c r="SGB279" s="183"/>
      <c r="SGC279" s="183"/>
      <c r="SGD279" s="183"/>
      <c r="SGE279" s="183"/>
      <c r="SGF279" s="183"/>
      <c r="SGG279" s="183"/>
      <c r="SGH279" s="183"/>
      <c r="SGI279" s="183"/>
      <c r="SGJ279" s="183"/>
      <c r="SGK279" s="183"/>
      <c r="SGL279" s="183"/>
      <c r="SGM279" s="183"/>
      <c r="SGN279" s="183"/>
      <c r="SGO279" s="183"/>
      <c r="SGP279" s="183"/>
      <c r="SGQ279" s="183"/>
      <c r="SGR279" s="183"/>
      <c r="SGS279" s="183"/>
      <c r="SGT279" s="183"/>
      <c r="SGU279" s="183"/>
      <c r="SGV279" s="183"/>
      <c r="SGW279" s="183"/>
      <c r="SGX279" s="183"/>
      <c r="SGY279" s="183"/>
      <c r="SGZ279" s="183"/>
      <c r="SHA279" s="183"/>
      <c r="SHB279" s="183"/>
      <c r="SHC279" s="183"/>
      <c r="SHD279" s="183"/>
      <c r="SHE279" s="183"/>
      <c r="SHF279" s="183"/>
      <c r="SHG279" s="183"/>
      <c r="SHH279" s="183"/>
      <c r="SHI279" s="183"/>
      <c r="SHJ279" s="183"/>
      <c r="SHK279" s="183"/>
      <c r="SHL279" s="183"/>
      <c r="SHM279" s="183"/>
      <c r="SHN279" s="183"/>
      <c r="SHO279" s="183"/>
      <c r="SHP279" s="183"/>
      <c r="SHQ279" s="183"/>
      <c r="SHR279" s="183"/>
      <c r="SHS279" s="183"/>
      <c r="SHT279" s="183"/>
      <c r="SHU279" s="183"/>
      <c r="SHV279" s="183"/>
      <c r="SHW279" s="183"/>
      <c r="SHX279" s="183"/>
      <c r="SHY279" s="183"/>
      <c r="SHZ279" s="183"/>
      <c r="SIA279" s="183"/>
      <c r="SIB279" s="183"/>
      <c r="SIC279" s="183"/>
      <c r="SID279" s="183"/>
      <c r="SIE279" s="183"/>
      <c r="SIF279" s="183"/>
      <c r="SIG279" s="183"/>
      <c r="SIH279" s="183"/>
      <c r="SII279" s="183"/>
      <c r="SIJ279" s="183"/>
      <c r="SIK279" s="183"/>
      <c r="SIL279" s="183"/>
      <c r="SIM279" s="183"/>
      <c r="SIN279" s="183"/>
      <c r="SIO279" s="183"/>
      <c r="SIP279" s="183"/>
      <c r="SIQ279" s="183"/>
      <c r="SIR279" s="183"/>
      <c r="SIS279" s="183"/>
      <c r="SIT279" s="183"/>
      <c r="SIU279" s="183"/>
      <c r="SIV279" s="183"/>
      <c r="SIW279" s="183"/>
      <c r="SIX279" s="183"/>
      <c r="SIY279" s="183"/>
      <c r="SIZ279" s="183"/>
      <c r="SJA279" s="183"/>
      <c r="SJB279" s="183"/>
      <c r="SJC279" s="183"/>
      <c r="SJD279" s="183"/>
      <c r="SJE279" s="183"/>
      <c r="SJF279" s="183"/>
      <c r="SJG279" s="183"/>
      <c r="SJH279" s="183"/>
      <c r="SJI279" s="183"/>
      <c r="SJJ279" s="183"/>
      <c r="SJK279" s="183"/>
      <c r="SJL279" s="183"/>
      <c r="SJM279" s="183"/>
      <c r="SJN279" s="183"/>
      <c r="SJO279" s="183"/>
      <c r="SJP279" s="183"/>
      <c r="SJQ279" s="183"/>
      <c r="SJR279" s="183"/>
      <c r="SJS279" s="183"/>
      <c r="SJT279" s="183"/>
      <c r="SJU279" s="183"/>
      <c r="SJV279" s="183"/>
      <c r="SJW279" s="183"/>
      <c r="SJX279" s="183"/>
      <c r="SJY279" s="183"/>
      <c r="SJZ279" s="183"/>
      <c r="SKA279" s="183"/>
      <c r="SKB279" s="183"/>
      <c r="SKC279" s="183"/>
      <c r="SKD279" s="183"/>
      <c r="SKE279" s="183"/>
      <c r="SKF279" s="183"/>
      <c r="SKG279" s="183"/>
      <c r="SKH279" s="183"/>
      <c r="SKI279" s="183"/>
      <c r="SKJ279" s="183"/>
      <c r="SKK279" s="183"/>
      <c r="SKL279" s="183"/>
      <c r="SKM279" s="183"/>
      <c r="SKN279" s="183"/>
      <c r="SKO279" s="183"/>
      <c r="SKP279" s="183"/>
      <c r="SKQ279" s="183"/>
      <c r="SKR279" s="183"/>
      <c r="SKS279" s="183"/>
      <c r="SKT279" s="183"/>
      <c r="SKU279" s="183"/>
      <c r="SKV279" s="183"/>
      <c r="SKW279" s="183"/>
      <c r="SKX279" s="183"/>
      <c r="SKY279" s="183"/>
      <c r="SKZ279" s="183"/>
      <c r="SLA279" s="183"/>
      <c r="SLB279" s="183"/>
      <c r="SLC279" s="183"/>
      <c r="SLD279" s="183"/>
      <c r="SLE279" s="183"/>
      <c r="SLF279" s="183"/>
      <c r="SLG279" s="183"/>
      <c r="SLH279" s="183"/>
      <c r="SLI279" s="183"/>
      <c r="SLJ279" s="183"/>
      <c r="SLK279" s="183"/>
      <c r="SLL279" s="183"/>
      <c r="SLM279" s="183"/>
      <c r="SLN279" s="183"/>
      <c r="SLO279" s="183"/>
      <c r="SLP279" s="183"/>
      <c r="SLQ279" s="183"/>
      <c r="SLR279" s="183"/>
      <c r="SLS279" s="183"/>
      <c r="SLT279" s="183"/>
      <c r="SLU279" s="183"/>
      <c r="SLV279" s="183"/>
      <c r="SLW279" s="183"/>
      <c r="SLX279" s="183"/>
      <c r="SLY279" s="183"/>
      <c r="SLZ279" s="183"/>
      <c r="SMA279" s="183"/>
      <c r="SMB279" s="183"/>
      <c r="SMC279" s="183"/>
      <c r="SMD279" s="183"/>
      <c r="SME279" s="183"/>
      <c r="SMF279" s="183"/>
      <c r="SMG279" s="183"/>
      <c r="SMH279" s="183"/>
      <c r="SMI279" s="183"/>
      <c r="SMJ279" s="183"/>
      <c r="SMK279" s="183"/>
      <c r="SML279" s="183"/>
      <c r="SMM279" s="183"/>
      <c r="SMN279" s="183"/>
      <c r="SMO279" s="183"/>
      <c r="SMP279" s="183"/>
      <c r="SMQ279" s="183"/>
      <c r="SMR279" s="183"/>
      <c r="SMS279" s="183"/>
      <c r="SMT279" s="183"/>
      <c r="SMU279" s="183"/>
      <c r="SMV279" s="183"/>
      <c r="SMW279" s="183"/>
      <c r="SMX279" s="183"/>
      <c r="SMY279" s="183"/>
      <c r="SMZ279" s="183"/>
      <c r="SNA279" s="183"/>
      <c r="SNB279" s="183"/>
      <c r="SNC279" s="183"/>
      <c r="SND279" s="183"/>
      <c r="SNE279" s="183"/>
      <c r="SNF279" s="183"/>
      <c r="SNG279" s="183"/>
      <c r="SNH279" s="183"/>
      <c r="SNI279" s="183"/>
      <c r="SNJ279" s="183"/>
      <c r="SNK279" s="183"/>
      <c r="SNL279" s="183"/>
      <c r="SNM279" s="183"/>
      <c r="SNN279" s="183"/>
      <c r="SNO279" s="183"/>
      <c r="SNP279" s="183"/>
      <c r="SNQ279" s="183"/>
      <c r="SNR279" s="183"/>
      <c r="SNS279" s="183"/>
      <c r="SNT279" s="183"/>
      <c r="SNU279" s="183"/>
      <c r="SNV279" s="183"/>
      <c r="SNW279" s="183"/>
      <c r="SNX279" s="183"/>
      <c r="SNY279" s="183"/>
      <c r="SNZ279" s="183"/>
      <c r="SOA279" s="183"/>
      <c r="SOB279" s="183"/>
      <c r="SOC279" s="183"/>
      <c r="SOD279" s="183"/>
      <c r="SOE279" s="183"/>
      <c r="SOF279" s="183"/>
      <c r="SOG279" s="183"/>
      <c r="SOH279" s="183"/>
      <c r="SOI279" s="183"/>
      <c r="SOJ279" s="183"/>
      <c r="SOK279" s="183"/>
      <c r="SOL279" s="183"/>
      <c r="SOM279" s="183"/>
      <c r="SON279" s="183"/>
      <c r="SOO279" s="183"/>
      <c r="SOP279" s="183"/>
      <c r="SOQ279" s="183"/>
      <c r="SOR279" s="183"/>
      <c r="SOS279" s="183"/>
      <c r="SOT279" s="183"/>
      <c r="SOU279" s="183"/>
      <c r="SOV279" s="183"/>
      <c r="SOW279" s="183"/>
      <c r="SOX279" s="183"/>
      <c r="SOY279" s="183"/>
      <c r="SOZ279" s="183"/>
      <c r="SPA279" s="183"/>
      <c r="SPB279" s="183"/>
      <c r="SPC279" s="183"/>
      <c r="SPD279" s="183"/>
      <c r="SPE279" s="183"/>
      <c r="SPF279" s="183"/>
      <c r="SPG279" s="183"/>
      <c r="SPH279" s="183"/>
      <c r="SPI279" s="183"/>
      <c r="SPJ279" s="183"/>
      <c r="SPK279" s="183"/>
      <c r="SPL279" s="183"/>
      <c r="SPM279" s="183"/>
      <c r="SPN279" s="183"/>
      <c r="SPO279" s="183"/>
      <c r="SPP279" s="183"/>
      <c r="SPQ279" s="183"/>
      <c r="SPR279" s="183"/>
      <c r="SPS279" s="183"/>
      <c r="SPT279" s="183"/>
      <c r="SPU279" s="183"/>
      <c r="SPV279" s="183"/>
      <c r="SPW279" s="183"/>
      <c r="SPX279" s="183"/>
      <c r="SPY279" s="183"/>
      <c r="SPZ279" s="183"/>
      <c r="SQA279" s="183"/>
      <c r="SQB279" s="183"/>
      <c r="SQC279" s="183"/>
      <c r="SQD279" s="183"/>
      <c r="SQE279" s="183"/>
      <c r="SQF279" s="183"/>
      <c r="SQG279" s="183"/>
      <c r="SQH279" s="183"/>
      <c r="SQI279" s="183"/>
      <c r="SQJ279" s="183"/>
      <c r="SQK279" s="183"/>
      <c r="SQL279" s="183"/>
      <c r="SQM279" s="183"/>
      <c r="SQN279" s="183"/>
      <c r="SQO279" s="183"/>
      <c r="SQP279" s="183"/>
      <c r="SQQ279" s="183"/>
      <c r="SQR279" s="183"/>
      <c r="SQS279" s="183"/>
      <c r="SQT279" s="183"/>
      <c r="SQU279" s="183"/>
      <c r="SQV279" s="183"/>
      <c r="SQW279" s="183"/>
      <c r="SQX279" s="183"/>
      <c r="SQY279" s="183"/>
      <c r="SQZ279" s="183"/>
      <c r="SRA279" s="183"/>
      <c r="SRB279" s="183"/>
      <c r="SRC279" s="183"/>
      <c r="SRD279" s="183"/>
      <c r="SRE279" s="183"/>
      <c r="SRF279" s="183"/>
      <c r="SRG279" s="183"/>
      <c r="SRH279" s="183"/>
      <c r="SRI279" s="183"/>
      <c r="SRJ279" s="183"/>
      <c r="SRK279" s="183"/>
      <c r="SRL279" s="183"/>
      <c r="SRM279" s="183"/>
      <c r="SRN279" s="183"/>
      <c r="SRO279" s="183"/>
      <c r="SRP279" s="183"/>
      <c r="SRQ279" s="183"/>
      <c r="SRR279" s="183"/>
      <c r="SRS279" s="183"/>
      <c r="SRT279" s="183"/>
      <c r="SRU279" s="183"/>
      <c r="SRV279" s="183"/>
      <c r="SRW279" s="183"/>
      <c r="SRX279" s="183"/>
      <c r="SRY279" s="183"/>
      <c r="SRZ279" s="183"/>
      <c r="SSA279" s="183"/>
      <c r="SSB279" s="183"/>
      <c r="SSC279" s="183"/>
      <c r="SSD279" s="183"/>
      <c r="SSE279" s="183"/>
      <c r="SSF279" s="183"/>
      <c r="SSG279" s="183"/>
      <c r="SSH279" s="183"/>
      <c r="SSI279" s="183"/>
      <c r="SSJ279" s="183"/>
      <c r="SSK279" s="183"/>
      <c r="SSL279" s="183"/>
      <c r="SSM279" s="183"/>
      <c r="SSN279" s="183"/>
      <c r="SSO279" s="183"/>
      <c r="SSP279" s="183"/>
      <c r="SSQ279" s="183"/>
      <c r="SSR279" s="183"/>
      <c r="SSS279" s="183"/>
      <c r="SST279" s="183"/>
      <c r="SSU279" s="183"/>
      <c r="SSV279" s="183"/>
      <c r="SSW279" s="183"/>
      <c r="SSX279" s="183"/>
      <c r="SSY279" s="183"/>
      <c r="SSZ279" s="183"/>
      <c r="STA279" s="183"/>
      <c r="STB279" s="183"/>
      <c r="STC279" s="183"/>
      <c r="STD279" s="183"/>
      <c r="STE279" s="183"/>
      <c r="STF279" s="183"/>
      <c r="STG279" s="183"/>
      <c r="STH279" s="183"/>
      <c r="STI279" s="183"/>
      <c r="STJ279" s="183"/>
      <c r="STK279" s="183"/>
      <c r="STL279" s="183"/>
      <c r="STM279" s="183"/>
      <c r="STN279" s="183"/>
      <c r="STO279" s="183"/>
      <c r="STP279" s="183"/>
      <c r="STQ279" s="183"/>
      <c r="STR279" s="183"/>
      <c r="STS279" s="183"/>
      <c r="STT279" s="183"/>
      <c r="STU279" s="183"/>
      <c r="STV279" s="183"/>
      <c r="STW279" s="183"/>
      <c r="STX279" s="183"/>
      <c r="STY279" s="183"/>
      <c r="STZ279" s="183"/>
      <c r="SUA279" s="183"/>
      <c r="SUB279" s="183"/>
      <c r="SUC279" s="183"/>
      <c r="SUD279" s="183"/>
      <c r="SUE279" s="183"/>
      <c r="SUF279" s="183"/>
      <c r="SUG279" s="183"/>
      <c r="SUH279" s="183"/>
      <c r="SUI279" s="183"/>
      <c r="SUJ279" s="183"/>
      <c r="SUK279" s="183"/>
      <c r="SUL279" s="183"/>
      <c r="SUM279" s="183"/>
      <c r="SUN279" s="183"/>
      <c r="SUO279" s="183"/>
      <c r="SUP279" s="183"/>
      <c r="SUQ279" s="183"/>
      <c r="SUR279" s="183"/>
      <c r="SUS279" s="183"/>
      <c r="SUT279" s="183"/>
      <c r="SUU279" s="183"/>
      <c r="SUV279" s="183"/>
      <c r="SUW279" s="183"/>
      <c r="SUX279" s="183"/>
      <c r="SUY279" s="183"/>
      <c r="SUZ279" s="183"/>
      <c r="SVA279" s="183"/>
      <c r="SVB279" s="183"/>
      <c r="SVC279" s="183"/>
      <c r="SVD279" s="183"/>
      <c r="SVE279" s="183"/>
      <c r="SVF279" s="183"/>
      <c r="SVG279" s="183"/>
      <c r="SVH279" s="183"/>
      <c r="SVI279" s="183"/>
      <c r="SVJ279" s="183"/>
      <c r="SVK279" s="183"/>
      <c r="SVL279" s="183"/>
      <c r="SVM279" s="183"/>
      <c r="SVN279" s="183"/>
      <c r="SVO279" s="183"/>
      <c r="SVP279" s="183"/>
      <c r="SVQ279" s="183"/>
      <c r="SVR279" s="183"/>
      <c r="SVS279" s="183"/>
      <c r="SVT279" s="183"/>
      <c r="SVU279" s="183"/>
      <c r="SVV279" s="183"/>
      <c r="SVW279" s="183"/>
      <c r="SVX279" s="183"/>
      <c r="SVY279" s="183"/>
      <c r="SVZ279" s="183"/>
      <c r="SWA279" s="183"/>
      <c r="SWB279" s="183"/>
      <c r="SWC279" s="183"/>
      <c r="SWD279" s="183"/>
      <c r="SWE279" s="183"/>
      <c r="SWF279" s="183"/>
      <c r="SWG279" s="183"/>
      <c r="SWH279" s="183"/>
      <c r="SWI279" s="183"/>
      <c r="SWJ279" s="183"/>
      <c r="SWK279" s="183"/>
      <c r="SWL279" s="183"/>
      <c r="SWM279" s="183"/>
      <c r="SWN279" s="183"/>
      <c r="SWO279" s="183"/>
      <c r="SWP279" s="183"/>
      <c r="SWQ279" s="183"/>
      <c r="SWR279" s="183"/>
      <c r="SWS279" s="183"/>
      <c r="SWT279" s="183"/>
      <c r="SWU279" s="183"/>
      <c r="SWV279" s="183"/>
      <c r="SWW279" s="183"/>
      <c r="SWX279" s="183"/>
      <c r="SWY279" s="183"/>
      <c r="SWZ279" s="183"/>
      <c r="SXA279" s="183"/>
      <c r="SXB279" s="183"/>
      <c r="SXC279" s="183"/>
      <c r="SXD279" s="183"/>
      <c r="SXE279" s="183"/>
      <c r="SXF279" s="183"/>
      <c r="SXG279" s="183"/>
      <c r="SXH279" s="183"/>
      <c r="SXI279" s="183"/>
      <c r="SXJ279" s="183"/>
      <c r="SXK279" s="183"/>
      <c r="SXL279" s="183"/>
      <c r="SXM279" s="183"/>
      <c r="SXN279" s="183"/>
      <c r="SXO279" s="183"/>
      <c r="SXP279" s="183"/>
      <c r="SXQ279" s="183"/>
      <c r="SXR279" s="183"/>
      <c r="SXS279" s="183"/>
      <c r="SXT279" s="183"/>
      <c r="SXU279" s="183"/>
      <c r="SXV279" s="183"/>
      <c r="SXW279" s="183"/>
      <c r="SXX279" s="183"/>
      <c r="SXY279" s="183"/>
      <c r="SXZ279" s="183"/>
      <c r="SYA279" s="183"/>
      <c r="SYB279" s="183"/>
      <c r="SYC279" s="183"/>
      <c r="SYD279" s="183"/>
      <c r="SYE279" s="183"/>
      <c r="SYF279" s="183"/>
      <c r="SYG279" s="183"/>
      <c r="SYH279" s="183"/>
      <c r="SYI279" s="183"/>
      <c r="SYJ279" s="183"/>
      <c r="SYK279" s="183"/>
      <c r="SYL279" s="183"/>
      <c r="SYM279" s="183"/>
      <c r="SYN279" s="183"/>
      <c r="SYO279" s="183"/>
      <c r="SYP279" s="183"/>
      <c r="SYQ279" s="183"/>
      <c r="SYR279" s="183"/>
      <c r="SYS279" s="183"/>
      <c r="SYT279" s="183"/>
      <c r="SYU279" s="183"/>
      <c r="SYV279" s="183"/>
      <c r="SYW279" s="183"/>
      <c r="SYX279" s="183"/>
      <c r="SYY279" s="183"/>
      <c r="SYZ279" s="183"/>
      <c r="SZA279" s="183"/>
      <c r="SZB279" s="183"/>
      <c r="SZC279" s="183"/>
      <c r="SZD279" s="183"/>
      <c r="SZE279" s="183"/>
      <c r="SZF279" s="183"/>
      <c r="SZG279" s="183"/>
      <c r="SZH279" s="183"/>
      <c r="SZI279" s="183"/>
      <c r="SZJ279" s="183"/>
      <c r="SZK279" s="183"/>
      <c r="SZL279" s="183"/>
      <c r="SZM279" s="183"/>
      <c r="SZN279" s="183"/>
      <c r="SZO279" s="183"/>
      <c r="SZP279" s="183"/>
      <c r="SZQ279" s="183"/>
      <c r="SZR279" s="183"/>
      <c r="SZS279" s="183"/>
      <c r="SZT279" s="183"/>
      <c r="SZU279" s="183"/>
      <c r="SZV279" s="183"/>
      <c r="SZW279" s="183"/>
      <c r="SZX279" s="183"/>
      <c r="SZY279" s="183"/>
      <c r="SZZ279" s="183"/>
      <c r="TAA279" s="183"/>
      <c r="TAB279" s="183"/>
      <c r="TAC279" s="183"/>
      <c r="TAD279" s="183"/>
      <c r="TAE279" s="183"/>
      <c r="TAF279" s="183"/>
      <c r="TAG279" s="183"/>
      <c r="TAH279" s="183"/>
      <c r="TAI279" s="183"/>
      <c r="TAJ279" s="183"/>
      <c r="TAK279" s="183"/>
      <c r="TAL279" s="183"/>
      <c r="TAM279" s="183"/>
      <c r="TAN279" s="183"/>
      <c r="TAO279" s="183"/>
      <c r="TAP279" s="183"/>
      <c r="TAQ279" s="183"/>
      <c r="TAR279" s="183"/>
      <c r="TAS279" s="183"/>
      <c r="TAT279" s="183"/>
      <c r="TAU279" s="183"/>
      <c r="TAV279" s="183"/>
      <c r="TAW279" s="183"/>
      <c r="TAX279" s="183"/>
      <c r="TAY279" s="183"/>
      <c r="TAZ279" s="183"/>
      <c r="TBA279" s="183"/>
      <c r="TBB279" s="183"/>
      <c r="TBC279" s="183"/>
      <c r="TBD279" s="183"/>
      <c r="TBE279" s="183"/>
      <c r="TBF279" s="183"/>
      <c r="TBG279" s="183"/>
      <c r="TBH279" s="183"/>
      <c r="TBI279" s="183"/>
      <c r="TBJ279" s="183"/>
      <c r="TBK279" s="183"/>
      <c r="TBL279" s="183"/>
      <c r="TBM279" s="183"/>
      <c r="TBN279" s="183"/>
      <c r="TBO279" s="183"/>
      <c r="TBP279" s="183"/>
      <c r="TBQ279" s="183"/>
      <c r="TBR279" s="183"/>
      <c r="TBS279" s="183"/>
      <c r="TBT279" s="183"/>
      <c r="TBU279" s="183"/>
      <c r="TBV279" s="183"/>
      <c r="TBW279" s="183"/>
      <c r="TBX279" s="183"/>
      <c r="TBY279" s="183"/>
      <c r="TBZ279" s="183"/>
      <c r="TCA279" s="183"/>
      <c r="TCB279" s="183"/>
      <c r="TCC279" s="183"/>
      <c r="TCD279" s="183"/>
      <c r="TCE279" s="183"/>
      <c r="TCF279" s="183"/>
      <c r="TCG279" s="183"/>
      <c r="TCH279" s="183"/>
      <c r="TCI279" s="183"/>
      <c r="TCJ279" s="183"/>
      <c r="TCK279" s="183"/>
      <c r="TCL279" s="183"/>
      <c r="TCM279" s="183"/>
      <c r="TCN279" s="183"/>
      <c r="TCO279" s="183"/>
      <c r="TCP279" s="183"/>
      <c r="TCQ279" s="183"/>
      <c r="TCR279" s="183"/>
      <c r="TCS279" s="183"/>
      <c r="TCT279" s="183"/>
      <c r="TCU279" s="183"/>
      <c r="TCV279" s="183"/>
      <c r="TCW279" s="183"/>
      <c r="TCX279" s="183"/>
      <c r="TCY279" s="183"/>
      <c r="TCZ279" s="183"/>
      <c r="TDA279" s="183"/>
      <c r="TDB279" s="183"/>
      <c r="TDC279" s="183"/>
      <c r="TDD279" s="183"/>
      <c r="TDE279" s="183"/>
      <c r="TDF279" s="183"/>
      <c r="TDG279" s="183"/>
      <c r="TDH279" s="183"/>
      <c r="TDI279" s="183"/>
      <c r="TDJ279" s="183"/>
      <c r="TDK279" s="183"/>
      <c r="TDL279" s="183"/>
      <c r="TDM279" s="183"/>
      <c r="TDN279" s="183"/>
      <c r="TDO279" s="183"/>
      <c r="TDP279" s="183"/>
      <c r="TDQ279" s="183"/>
      <c r="TDR279" s="183"/>
      <c r="TDS279" s="183"/>
      <c r="TDT279" s="183"/>
      <c r="TDU279" s="183"/>
      <c r="TDV279" s="183"/>
      <c r="TDW279" s="183"/>
      <c r="TDX279" s="183"/>
      <c r="TDY279" s="183"/>
      <c r="TDZ279" s="183"/>
      <c r="TEA279" s="183"/>
      <c r="TEB279" s="183"/>
      <c r="TEC279" s="183"/>
      <c r="TED279" s="183"/>
      <c r="TEE279" s="183"/>
      <c r="TEF279" s="183"/>
      <c r="TEG279" s="183"/>
      <c r="TEH279" s="183"/>
      <c r="TEI279" s="183"/>
      <c r="TEJ279" s="183"/>
      <c r="TEK279" s="183"/>
      <c r="TEL279" s="183"/>
      <c r="TEM279" s="183"/>
      <c r="TEN279" s="183"/>
      <c r="TEO279" s="183"/>
      <c r="TEP279" s="183"/>
      <c r="TEQ279" s="183"/>
      <c r="TER279" s="183"/>
      <c r="TES279" s="183"/>
      <c r="TET279" s="183"/>
      <c r="TEU279" s="183"/>
      <c r="TEV279" s="183"/>
      <c r="TEW279" s="183"/>
      <c r="TEX279" s="183"/>
      <c r="TEY279" s="183"/>
      <c r="TEZ279" s="183"/>
      <c r="TFA279" s="183"/>
      <c r="TFB279" s="183"/>
      <c r="TFC279" s="183"/>
      <c r="TFD279" s="183"/>
      <c r="TFE279" s="183"/>
      <c r="TFF279" s="183"/>
      <c r="TFG279" s="183"/>
      <c r="TFH279" s="183"/>
      <c r="TFI279" s="183"/>
      <c r="TFJ279" s="183"/>
      <c r="TFK279" s="183"/>
      <c r="TFL279" s="183"/>
      <c r="TFM279" s="183"/>
      <c r="TFN279" s="183"/>
      <c r="TFO279" s="183"/>
      <c r="TFP279" s="183"/>
      <c r="TFQ279" s="183"/>
      <c r="TFR279" s="183"/>
      <c r="TFS279" s="183"/>
      <c r="TFT279" s="183"/>
      <c r="TFU279" s="183"/>
      <c r="TFV279" s="183"/>
      <c r="TFW279" s="183"/>
      <c r="TFX279" s="183"/>
      <c r="TFY279" s="183"/>
      <c r="TFZ279" s="183"/>
      <c r="TGA279" s="183"/>
      <c r="TGB279" s="183"/>
      <c r="TGC279" s="183"/>
      <c r="TGD279" s="183"/>
      <c r="TGE279" s="183"/>
      <c r="TGF279" s="183"/>
      <c r="TGG279" s="183"/>
      <c r="TGH279" s="183"/>
      <c r="TGI279" s="183"/>
      <c r="TGJ279" s="183"/>
      <c r="TGK279" s="183"/>
      <c r="TGL279" s="183"/>
      <c r="TGM279" s="183"/>
      <c r="TGN279" s="183"/>
      <c r="TGO279" s="183"/>
      <c r="TGP279" s="183"/>
      <c r="TGQ279" s="183"/>
      <c r="TGR279" s="183"/>
      <c r="TGS279" s="183"/>
      <c r="TGT279" s="183"/>
      <c r="TGU279" s="183"/>
      <c r="TGV279" s="183"/>
      <c r="TGW279" s="183"/>
      <c r="TGX279" s="183"/>
      <c r="TGY279" s="183"/>
      <c r="TGZ279" s="183"/>
      <c r="THA279" s="183"/>
      <c r="THB279" s="183"/>
      <c r="THC279" s="183"/>
      <c r="THD279" s="183"/>
      <c r="THE279" s="183"/>
      <c r="THF279" s="183"/>
      <c r="THG279" s="183"/>
      <c r="THH279" s="183"/>
      <c r="THI279" s="183"/>
      <c r="THJ279" s="183"/>
      <c r="THK279" s="183"/>
      <c r="THL279" s="183"/>
      <c r="THM279" s="183"/>
      <c r="THN279" s="183"/>
      <c r="THO279" s="183"/>
      <c r="THP279" s="183"/>
      <c r="THQ279" s="183"/>
      <c r="THR279" s="183"/>
      <c r="THS279" s="183"/>
      <c r="THT279" s="183"/>
      <c r="THU279" s="183"/>
      <c r="THV279" s="183"/>
      <c r="THW279" s="183"/>
      <c r="THX279" s="183"/>
      <c r="THY279" s="183"/>
      <c r="THZ279" s="183"/>
      <c r="TIA279" s="183"/>
      <c r="TIB279" s="183"/>
      <c r="TIC279" s="183"/>
      <c r="TID279" s="183"/>
      <c r="TIE279" s="183"/>
      <c r="TIF279" s="183"/>
      <c r="TIG279" s="183"/>
      <c r="TIH279" s="183"/>
      <c r="TII279" s="183"/>
      <c r="TIJ279" s="183"/>
      <c r="TIK279" s="183"/>
      <c r="TIL279" s="183"/>
      <c r="TIM279" s="183"/>
      <c r="TIN279" s="183"/>
      <c r="TIO279" s="183"/>
      <c r="TIP279" s="183"/>
      <c r="TIQ279" s="183"/>
      <c r="TIR279" s="183"/>
      <c r="TIS279" s="183"/>
      <c r="TIT279" s="183"/>
      <c r="TIU279" s="183"/>
      <c r="TIV279" s="183"/>
      <c r="TIW279" s="183"/>
      <c r="TIX279" s="183"/>
      <c r="TIY279" s="183"/>
      <c r="TIZ279" s="183"/>
      <c r="TJA279" s="183"/>
      <c r="TJB279" s="183"/>
      <c r="TJC279" s="183"/>
      <c r="TJD279" s="183"/>
      <c r="TJE279" s="183"/>
      <c r="TJF279" s="183"/>
      <c r="TJG279" s="183"/>
      <c r="TJH279" s="183"/>
      <c r="TJI279" s="183"/>
      <c r="TJJ279" s="183"/>
      <c r="TJK279" s="183"/>
      <c r="TJL279" s="183"/>
      <c r="TJM279" s="183"/>
      <c r="TJN279" s="183"/>
      <c r="TJO279" s="183"/>
      <c r="TJP279" s="183"/>
      <c r="TJQ279" s="183"/>
      <c r="TJR279" s="183"/>
      <c r="TJS279" s="183"/>
      <c r="TJT279" s="183"/>
      <c r="TJU279" s="183"/>
      <c r="TJV279" s="183"/>
      <c r="TJW279" s="183"/>
      <c r="TJX279" s="183"/>
      <c r="TJY279" s="183"/>
      <c r="TJZ279" s="183"/>
      <c r="TKA279" s="183"/>
      <c r="TKB279" s="183"/>
      <c r="TKC279" s="183"/>
      <c r="TKD279" s="183"/>
      <c r="TKE279" s="183"/>
      <c r="TKF279" s="183"/>
      <c r="TKG279" s="183"/>
      <c r="TKH279" s="183"/>
      <c r="TKI279" s="183"/>
      <c r="TKJ279" s="183"/>
      <c r="TKK279" s="183"/>
      <c r="TKL279" s="183"/>
      <c r="TKM279" s="183"/>
      <c r="TKN279" s="183"/>
      <c r="TKO279" s="183"/>
      <c r="TKP279" s="183"/>
      <c r="TKQ279" s="183"/>
      <c r="TKR279" s="183"/>
      <c r="TKS279" s="183"/>
      <c r="TKT279" s="183"/>
      <c r="TKU279" s="183"/>
      <c r="TKV279" s="183"/>
      <c r="TKW279" s="183"/>
      <c r="TKX279" s="183"/>
      <c r="TKY279" s="183"/>
      <c r="TKZ279" s="183"/>
      <c r="TLA279" s="183"/>
      <c r="TLB279" s="183"/>
      <c r="TLC279" s="183"/>
      <c r="TLD279" s="183"/>
      <c r="TLE279" s="183"/>
      <c r="TLF279" s="183"/>
      <c r="TLG279" s="183"/>
      <c r="TLH279" s="183"/>
      <c r="TLI279" s="183"/>
      <c r="TLJ279" s="183"/>
      <c r="TLK279" s="183"/>
      <c r="TLL279" s="183"/>
      <c r="TLM279" s="183"/>
      <c r="TLN279" s="183"/>
      <c r="TLO279" s="183"/>
      <c r="TLP279" s="183"/>
      <c r="TLQ279" s="183"/>
      <c r="TLR279" s="183"/>
      <c r="TLS279" s="183"/>
      <c r="TLT279" s="183"/>
      <c r="TLU279" s="183"/>
      <c r="TLV279" s="183"/>
      <c r="TLW279" s="183"/>
      <c r="TLX279" s="183"/>
      <c r="TLY279" s="183"/>
      <c r="TLZ279" s="183"/>
      <c r="TMA279" s="183"/>
      <c r="TMB279" s="183"/>
      <c r="TMC279" s="183"/>
      <c r="TMD279" s="183"/>
      <c r="TME279" s="183"/>
      <c r="TMF279" s="183"/>
      <c r="TMG279" s="183"/>
      <c r="TMH279" s="183"/>
      <c r="TMI279" s="183"/>
      <c r="TMJ279" s="183"/>
      <c r="TMK279" s="183"/>
      <c r="TML279" s="183"/>
      <c r="TMM279" s="183"/>
      <c r="TMN279" s="183"/>
      <c r="TMO279" s="183"/>
      <c r="TMP279" s="183"/>
      <c r="TMQ279" s="183"/>
      <c r="TMR279" s="183"/>
      <c r="TMS279" s="183"/>
      <c r="TMT279" s="183"/>
      <c r="TMU279" s="183"/>
      <c r="TMV279" s="183"/>
      <c r="TMW279" s="183"/>
      <c r="TMX279" s="183"/>
      <c r="TMY279" s="183"/>
      <c r="TMZ279" s="183"/>
      <c r="TNA279" s="183"/>
      <c r="TNB279" s="183"/>
      <c r="TNC279" s="183"/>
      <c r="TND279" s="183"/>
      <c r="TNE279" s="183"/>
      <c r="TNF279" s="183"/>
      <c r="TNG279" s="183"/>
      <c r="TNH279" s="183"/>
      <c r="TNI279" s="183"/>
      <c r="TNJ279" s="183"/>
      <c r="TNK279" s="183"/>
      <c r="TNL279" s="183"/>
      <c r="TNM279" s="183"/>
      <c r="TNN279" s="183"/>
      <c r="TNO279" s="183"/>
      <c r="TNP279" s="183"/>
      <c r="TNQ279" s="183"/>
      <c r="TNR279" s="183"/>
      <c r="TNS279" s="183"/>
      <c r="TNT279" s="183"/>
      <c r="TNU279" s="183"/>
      <c r="TNV279" s="183"/>
      <c r="TNW279" s="183"/>
      <c r="TNX279" s="183"/>
      <c r="TNY279" s="183"/>
      <c r="TNZ279" s="183"/>
      <c r="TOA279" s="183"/>
      <c r="TOB279" s="183"/>
      <c r="TOC279" s="183"/>
      <c r="TOD279" s="183"/>
      <c r="TOE279" s="183"/>
      <c r="TOF279" s="183"/>
      <c r="TOG279" s="183"/>
      <c r="TOH279" s="183"/>
      <c r="TOI279" s="183"/>
      <c r="TOJ279" s="183"/>
      <c r="TOK279" s="183"/>
      <c r="TOL279" s="183"/>
      <c r="TOM279" s="183"/>
      <c r="TON279" s="183"/>
      <c r="TOO279" s="183"/>
      <c r="TOP279" s="183"/>
      <c r="TOQ279" s="183"/>
      <c r="TOR279" s="183"/>
      <c r="TOS279" s="183"/>
      <c r="TOT279" s="183"/>
      <c r="TOU279" s="183"/>
      <c r="TOV279" s="183"/>
      <c r="TOW279" s="183"/>
      <c r="TOX279" s="183"/>
      <c r="TOY279" s="183"/>
      <c r="TOZ279" s="183"/>
      <c r="TPA279" s="183"/>
      <c r="TPB279" s="183"/>
      <c r="TPC279" s="183"/>
      <c r="TPD279" s="183"/>
      <c r="TPE279" s="183"/>
      <c r="TPF279" s="183"/>
      <c r="TPG279" s="183"/>
      <c r="TPH279" s="183"/>
      <c r="TPI279" s="183"/>
      <c r="TPJ279" s="183"/>
      <c r="TPK279" s="183"/>
      <c r="TPL279" s="183"/>
      <c r="TPM279" s="183"/>
      <c r="TPN279" s="183"/>
      <c r="TPO279" s="183"/>
      <c r="TPP279" s="183"/>
      <c r="TPQ279" s="183"/>
      <c r="TPR279" s="183"/>
      <c r="TPS279" s="183"/>
      <c r="TPT279" s="183"/>
      <c r="TPU279" s="183"/>
      <c r="TPV279" s="183"/>
      <c r="TPW279" s="183"/>
      <c r="TPX279" s="183"/>
      <c r="TPY279" s="183"/>
      <c r="TPZ279" s="183"/>
      <c r="TQA279" s="183"/>
      <c r="TQB279" s="183"/>
      <c r="TQC279" s="183"/>
      <c r="TQD279" s="183"/>
      <c r="TQE279" s="183"/>
      <c r="TQF279" s="183"/>
      <c r="TQG279" s="183"/>
      <c r="TQH279" s="183"/>
      <c r="TQI279" s="183"/>
      <c r="TQJ279" s="183"/>
      <c r="TQK279" s="183"/>
      <c r="TQL279" s="183"/>
      <c r="TQM279" s="183"/>
      <c r="TQN279" s="183"/>
      <c r="TQO279" s="183"/>
      <c r="TQP279" s="183"/>
      <c r="TQQ279" s="183"/>
      <c r="TQR279" s="183"/>
      <c r="TQS279" s="183"/>
      <c r="TQT279" s="183"/>
      <c r="TQU279" s="183"/>
      <c r="TQV279" s="183"/>
      <c r="TQW279" s="183"/>
      <c r="TQX279" s="183"/>
      <c r="TQY279" s="183"/>
      <c r="TQZ279" s="183"/>
      <c r="TRA279" s="183"/>
      <c r="TRB279" s="183"/>
      <c r="TRC279" s="183"/>
      <c r="TRD279" s="183"/>
      <c r="TRE279" s="183"/>
      <c r="TRF279" s="183"/>
      <c r="TRG279" s="183"/>
      <c r="TRH279" s="183"/>
      <c r="TRI279" s="183"/>
      <c r="TRJ279" s="183"/>
      <c r="TRK279" s="183"/>
      <c r="TRL279" s="183"/>
      <c r="TRM279" s="183"/>
      <c r="TRN279" s="183"/>
      <c r="TRO279" s="183"/>
      <c r="TRP279" s="183"/>
      <c r="TRQ279" s="183"/>
      <c r="TRR279" s="183"/>
      <c r="TRS279" s="183"/>
      <c r="TRT279" s="183"/>
      <c r="TRU279" s="183"/>
      <c r="TRV279" s="183"/>
      <c r="TRW279" s="183"/>
      <c r="TRX279" s="183"/>
      <c r="TRY279" s="183"/>
      <c r="TRZ279" s="183"/>
      <c r="TSA279" s="183"/>
      <c r="TSB279" s="183"/>
      <c r="TSC279" s="183"/>
      <c r="TSD279" s="183"/>
      <c r="TSE279" s="183"/>
      <c r="TSF279" s="183"/>
      <c r="TSG279" s="183"/>
      <c r="TSH279" s="183"/>
      <c r="TSI279" s="183"/>
      <c r="TSJ279" s="183"/>
      <c r="TSK279" s="183"/>
      <c r="TSL279" s="183"/>
      <c r="TSM279" s="183"/>
      <c r="TSN279" s="183"/>
      <c r="TSO279" s="183"/>
      <c r="TSP279" s="183"/>
      <c r="TSQ279" s="183"/>
      <c r="TSR279" s="183"/>
      <c r="TSS279" s="183"/>
      <c r="TST279" s="183"/>
      <c r="TSU279" s="183"/>
      <c r="TSV279" s="183"/>
      <c r="TSW279" s="183"/>
      <c r="TSX279" s="183"/>
      <c r="TSY279" s="183"/>
      <c r="TSZ279" s="183"/>
      <c r="TTA279" s="183"/>
      <c r="TTB279" s="183"/>
      <c r="TTC279" s="183"/>
      <c r="TTD279" s="183"/>
      <c r="TTE279" s="183"/>
      <c r="TTF279" s="183"/>
      <c r="TTG279" s="183"/>
      <c r="TTH279" s="183"/>
      <c r="TTI279" s="183"/>
      <c r="TTJ279" s="183"/>
      <c r="TTK279" s="183"/>
      <c r="TTL279" s="183"/>
      <c r="TTM279" s="183"/>
      <c r="TTN279" s="183"/>
      <c r="TTO279" s="183"/>
      <c r="TTP279" s="183"/>
      <c r="TTQ279" s="183"/>
      <c r="TTR279" s="183"/>
      <c r="TTS279" s="183"/>
      <c r="TTT279" s="183"/>
      <c r="TTU279" s="183"/>
      <c r="TTV279" s="183"/>
      <c r="TTW279" s="183"/>
      <c r="TTX279" s="183"/>
      <c r="TTY279" s="183"/>
      <c r="TTZ279" s="183"/>
      <c r="TUA279" s="183"/>
      <c r="TUB279" s="183"/>
      <c r="TUC279" s="183"/>
      <c r="TUD279" s="183"/>
      <c r="TUE279" s="183"/>
      <c r="TUF279" s="183"/>
      <c r="TUG279" s="183"/>
      <c r="TUH279" s="183"/>
      <c r="TUI279" s="183"/>
      <c r="TUJ279" s="183"/>
      <c r="TUK279" s="183"/>
      <c r="TUL279" s="183"/>
      <c r="TUM279" s="183"/>
      <c r="TUN279" s="183"/>
      <c r="TUO279" s="183"/>
      <c r="TUP279" s="183"/>
      <c r="TUQ279" s="183"/>
      <c r="TUR279" s="183"/>
      <c r="TUS279" s="183"/>
      <c r="TUT279" s="183"/>
      <c r="TUU279" s="183"/>
      <c r="TUV279" s="183"/>
      <c r="TUW279" s="183"/>
      <c r="TUX279" s="183"/>
      <c r="TUY279" s="183"/>
      <c r="TUZ279" s="183"/>
      <c r="TVA279" s="183"/>
      <c r="TVB279" s="183"/>
      <c r="TVC279" s="183"/>
      <c r="TVD279" s="183"/>
      <c r="TVE279" s="183"/>
      <c r="TVF279" s="183"/>
      <c r="TVG279" s="183"/>
      <c r="TVH279" s="183"/>
      <c r="TVI279" s="183"/>
      <c r="TVJ279" s="183"/>
      <c r="TVK279" s="183"/>
      <c r="TVL279" s="183"/>
      <c r="TVM279" s="183"/>
      <c r="TVN279" s="183"/>
      <c r="TVO279" s="183"/>
      <c r="TVP279" s="183"/>
      <c r="TVQ279" s="183"/>
      <c r="TVR279" s="183"/>
      <c r="TVS279" s="183"/>
      <c r="TVT279" s="183"/>
      <c r="TVU279" s="183"/>
      <c r="TVV279" s="183"/>
      <c r="TVW279" s="183"/>
      <c r="TVX279" s="183"/>
      <c r="TVY279" s="183"/>
      <c r="TVZ279" s="183"/>
      <c r="TWA279" s="183"/>
      <c r="TWB279" s="183"/>
      <c r="TWC279" s="183"/>
      <c r="TWD279" s="183"/>
      <c r="TWE279" s="183"/>
      <c r="TWF279" s="183"/>
      <c r="TWG279" s="183"/>
      <c r="TWH279" s="183"/>
      <c r="TWI279" s="183"/>
      <c r="TWJ279" s="183"/>
      <c r="TWK279" s="183"/>
      <c r="TWL279" s="183"/>
      <c r="TWM279" s="183"/>
      <c r="TWN279" s="183"/>
      <c r="TWO279" s="183"/>
      <c r="TWP279" s="183"/>
      <c r="TWQ279" s="183"/>
      <c r="TWR279" s="183"/>
      <c r="TWS279" s="183"/>
      <c r="TWT279" s="183"/>
      <c r="TWU279" s="183"/>
      <c r="TWV279" s="183"/>
      <c r="TWW279" s="183"/>
      <c r="TWX279" s="183"/>
      <c r="TWY279" s="183"/>
      <c r="TWZ279" s="183"/>
      <c r="TXA279" s="183"/>
      <c r="TXB279" s="183"/>
      <c r="TXC279" s="183"/>
      <c r="TXD279" s="183"/>
      <c r="TXE279" s="183"/>
      <c r="TXF279" s="183"/>
      <c r="TXG279" s="183"/>
      <c r="TXH279" s="183"/>
      <c r="TXI279" s="183"/>
      <c r="TXJ279" s="183"/>
      <c r="TXK279" s="183"/>
      <c r="TXL279" s="183"/>
      <c r="TXM279" s="183"/>
      <c r="TXN279" s="183"/>
      <c r="TXO279" s="183"/>
      <c r="TXP279" s="183"/>
      <c r="TXQ279" s="183"/>
      <c r="TXR279" s="183"/>
      <c r="TXS279" s="183"/>
      <c r="TXT279" s="183"/>
      <c r="TXU279" s="183"/>
      <c r="TXV279" s="183"/>
      <c r="TXW279" s="183"/>
      <c r="TXX279" s="183"/>
      <c r="TXY279" s="183"/>
      <c r="TXZ279" s="183"/>
      <c r="TYA279" s="183"/>
      <c r="TYB279" s="183"/>
      <c r="TYC279" s="183"/>
      <c r="TYD279" s="183"/>
      <c r="TYE279" s="183"/>
      <c r="TYF279" s="183"/>
      <c r="TYG279" s="183"/>
      <c r="TYH279" s="183"/>
      <c r="TYI279" s="183"/>
      <c r="TYJ279" s="183"/>
      <c r="TYK279" s="183"/>
      <c r="TYL279" s="183"/>
      <c r="TYM279" s="183"/>
      <c r="TYN279" s="183"/>
      <c r="TYO279" s="183"/>
      <c r="TYP279" s="183"/>
      <c r="TYQ279" s="183"/>
      <c r="TYR279" s="183"/>
      <c r="TYS279" s="183"/>
      <c r="TYT279" s="183"/>
      <c r="TYU279" s="183"/>
      <c r="TYV279" s="183"/>
      <c r="TYW279" s="183"/>
      <c r="TYX279" s="183"/>
      <c r="TYY279" s="183"/>
      <c r="TYZ279" s="183"/>
      <c r="TZA279" s="183"/>
      <c r="TZB279" s="183"/>
      <c r="TZC279" s="183"/>
      <c r="TZD279" s="183"/>
      <c r="TZE279" s="183"/>
      <c r="TZF279" s="183"/>
      <c r="TZG279" s="183"/>
      <c r="TZH279" s="183"/>
      <c r="TZI279" s="183"/>
      <c r="TZJ279" s="183"/>
      <c r="TZK279" s="183"/>
      <c r="TZL279" s="183"/>
      <c r="TZM279" s="183"/>
      <c r="TZN279" s="183"/>
      <c r="TZO279" s="183"/>
      <c r="TZP279" s="183"/>
      <c r="TZQ279" s="183"/>
      <c r="TZR279" s="183"/>
      <c r="TZS279" s="183"/>
      <c r="TZT279" s="183"/>
      <c r="TZU279" s="183"/>
      <c r="TZV279" s="183"/>
      <c r="TZW279" s="183"/>
      <c r="TZX279" s="183"/>
      <c r="TZY279" s="183"/>
      <c r="TZZ279" s="183"/>
      <c r="UAA279" s="183"/>
      <c r="UAB279" s="183"/>
      <c r="UAC279" s="183"/>
      <c r="UAD279" s="183"/>
      <c r="UAE279" s="183"/>
      <c r="UAF279" s="183"/>
      <c r="UAG279" s="183"/>
      <c r="UAH279" s="183"/>
      <c r="UAI279" s="183"/>
      <c r="UAJ279" s="183"/>
      <c r="UAK279" s="183"/>
      <c r="UAL279" s="183"/>
      <c r="UAM279" s="183"/>
      <c r="UAN279" s="183"/>
      <c r="UAO279" s="183"/>
      <c r="UAP279" s="183"/>
      <c r="UAQ279" s="183"/>
      <c r="UAR279" s="183"/>
      <c r="UAS279" s="183"/>
      <c r="UAT279" s="183"/>
      <c r="UAU279" s="183"/>
      <c r="UAV279" s="183"/>
      <c r="UAW279" s="183"/>
      <c r="UAX279" s="183"/>
      <c r="UAY279" s="183"/>
      <c r="UAZ279" s="183"/>
      <c r="UBA279" s="183"/>
      <c r="UBB279" s="183"/>
      <c r="UBC279" s="183"/>
      <c r="UBD279" s="183"/>
      <c r="UBE279" s="183"/>
      <c r="UBF279" s="183"/>
      <c r="UBG279" s="183"/>
      <c r="UBH279" s="183"/>
      <c r="UBI279" s="183"/>
      <c r="UBJ279" s="183"/>
      <c r="UBK279" s="183"/>
      <c r="UBL279" s="183"/>
      <c r="UBM279" s="183"/>
      <c r="UBN279" s="183"/>
      <c r="UBO279" s="183"/>
      <c r="UBP279" s="183"/>
      <c r="UBQ279" s="183"/>
      <c r="UBR279" s="183"/>
      <c r="UBS279" s="183"/>
      <c r="UBT279" s="183"/>
      <c r="UBU279" s="183"/>
      <c r="UBV279" s="183"/>
      <c r="UBW279" s="183"/>
      <c r="UBX279" s="183"/>
      <c r="UBY279" s="183"/>
      <c r="UBZ279" s="183"/>
      <c r="UCA279" s="183"/>
      <c r="UCB279" s="183"/>
      <c r="UCC279" s="183"/>
      <c r="UCD279" s="183"/>
      <c r="UCE279" s="183"/>
      <c r="UCF279" s="183"/>
      <c r="UCG279" s="183"/>
      <c r="UCH279" s="183"/>
      <c r="UCI279" s="183"/>
      <c r="UCJ279" s="183"/>
      <c r="UCK279" s="183"/>
      <c r="UCL279" s="183"/>
      <c r="UCM279" s="183"/>
      <c r="UCN279" s="183"/>
      <c r="UCO279" s="183"/>
      <c r="UCP279" s="183"/>
      <c r="UCQ279" s="183"/>
      <c r="UCR279" s="183"/>
      <c r="UCS279" s="183"/>
      <c r="UCT279" s="183"/>
      <c r="UCU279" s="183"/>
      <c r="UCV279" s="183"/>
      <c r="UCW279" s="183"/>
      <c r="UCX279" s="183"/>
      <c r="UCY279" s="183"/>
      <c r="UCZ279" s="183"/>
      <c r="UDA279" s="183"/>
      <c r="UDB279" s="183"/>
      <c r="UDC279" s="183"/>
      <c r="UDD279" s="183"/>
      <c r="UDE279" s="183"/>
      <c r="UDF279" s="183"/>
      <c r="UDG279" s="183"/>
      <c r="UDH279" s="183"/>
      <c r="UDI279" s="183"/>
      <c r="UDJ279" s="183"/>
      <c r="UDK279" s="183"/>
      <c r="UDL279" s="183"/>
      <c r="UDM279" s="183"/>
      <c r="UDN279" s="183"/>
      <c r="UDO279" s="183"/>
      <c r="UDP279" s="183"/>
      <c r="UDQ279" s="183"/>
      <c r="UDR279" s="183"/>
      <c r="UDS279" s="183"/>
      <c r="UDT279" s="183"/>
      <c r="UDU279" s="183"/>
      <c r="UDV279" s="183"/>
      <c r="UDW279" s="183"/>
      <c r="UDX279" s="183"/>
      <c r="UDY279" s="183"/>
      <c r="UDZ279" s="183"/>
      <c r="UEA279" s="183"/>
      <c r="UEB279" s="183"/>
      <c r="UEC279" s="183"/>
      <c r="UED279" s="183"/>
      <c r="UEE279" s="183"/>
      <c r="UEF279" s="183"/>
      <c r="UEG279" s="183"/>
      <c r="UEH279" s="183"/>
      <c r="UEI279" s="183"/>
      <c r="UEJ279" s="183"/>
      <c r="UEK279" s="183"/>
      <c r="UEL279" s="183"/>
      <c r="UEM279" s="183"/>
      <c r="UEN279" s="183"/>
      <c r="UEO279" s="183"/>
      <c r="UEP279" s="183"/>
      <c r="UEQ279" s="183"/>
      <c r="UER279" s="183"/>
      <c r="UES279" s="183"/>
      <c r="UET279" s="183"/>
      <c r="UEU279" s="183"/>
      <c r="UEV279" s="183"/>
      <c r="UEW279" s="183"/>
      <c r="UEX279" s="183"/>
      <c r="UEY279" s="183"/>
      <c r="UEZ279" s="183"/>
      <c r="UFA279" s="183"/>
      <c r="UFB279" s="183"/>
      <c r="UFC279" s="183"/>
      <c r="UFD279" s="183"/>
      <c r="UFE279" s="183"/>
      <c r="UFF279" s="183"/>
      <c r="UFG279" s="183"/>
      <c r="UFH279" s="183"/>
      <c r="UFI279" s="183"/>
      <c r="UFJ279" s="183"/>
      <c r="UFK279" s="183"/>
      <c r="UFL279" s="183"/>
      <c r="UFM279" s="183"/>
      <c r="UFN279" s="183"/>
      <c r="UFO279" s="183"/>
      <c r="UFP279" s="183"/>
      <c r="UFQ279" s="183"/>
      <c r="UFR279" s="183"/>
      <c r="UFS279" s="183"/>
      <c r="UFT279" s="183"/>
      <c r="UFU279" s="183"/>
      <c r="UFV279" s="183"/>
      <c r="UFW279" s="183"/>
      <c r="UFX279" s="183"/>
      <c r="UFY279" s="183"/>
      <c r="UFZ279" s="183"/>
      <c r="UGA279" s="183"/>
      <c r="UGB279" s="183"/>
      <c r="UGC279" s="183"/>
      <c r="UGD279" s="183"/>
      <c r="UGE279" s="183"/>
      <c r="UGF279" s="183"/>
      <c r="UGG279" s="183"/>
      <c r="UGH279" s="183"/>
      <c r="UGI279" s="183"/>
      <c r="UGJ279" s="183"/>
      <c r="UGK279" s="183"/>
      <c r="UGL279" s="183"/>
      <c r="UGM279" s="183"/>
      <c r="UGN279" s="183"/>
      <c r="UGO279" s="183"/>
      <c r="UGP279" s="183"/>
      <c r="UGQ279" s="183"/>
      <c r="UGR279" s="183"/>
      <c r="UGS279" s="183"/>
      <c r="UGT279" s="183"/>
      <c r="UGU279" s="183"/>
      <c r="UGV279" s="183"/>
      <c r="UGW279" s="183"/>
      <c r="UGX279" s="183"/>
      <c r="UGY279" s="183"/>
      <c r="UGZ279" s="183"/>
      <c r="UHA279" s="183"/>
      <c r="UHB279" s="183"/>
      <c r="UHC279" s="183"/>
      <c r="UHD279" s="183"/>
      <c r="UHE279" s="183"/>
      <c r="UHF279" s="183"/>
      <c r="UHG279" s="183"/>
      <c r="UHH279" s="183"/>
      <c r="UHI279" s="183"/>
      <c r="UHJ279" s="183"/>
      <c r="UHK279" s="183"/>
      <c r="UHL279" s="183"/>
      <c r="UHM279" s="183"/>
      <c r="UHN279" s="183"/>
      <c r="UHO279" s="183"/>
      <c r="UHP279" s="183"/>
      <c r="UHQ279" s="183"/>
      <c r="UHR279" s="183"/>
      <c r="UHS279" s="183"/>
      <c r="UHT279" s="183"/>
      <c r="UHU279" s="183"/>
      <c r="UHV279" s="183"/>
      <c r="UHW279" s="183"/>
      <c r="UHX279" s="183"/>
      <c r="UHY279" s="183"/>
      <c r="UHZ279" s="183"/>
      <c r="UIA279" s="183"/>
      <c r="UIB279" s="183"/>
      <c r="UIC279" s="183"/>
      <c r="UID279" s="183"/>
      <c r="UIE279" s="183"/>
      <c r="UIF279" s="183"/>
      <c r="UIG279" s="183"/>
      <c r="UIH279" s="183"/>
      <c r="UII279" s="183"/>
      <c r="UIJ279" s="183"/>
      <c r="UIK279" s="183"/>
      <c r="UIL279" s="183"/>
      <c r="UIM279" s="183"/>
      <c r="UIN279" s="183"/>
      <c r="UIO279" s="183"/>
      <c r="UIP279" s="183"/>
      <c r="UIQ279" s="183"/>
      <c r="UIR279" s="183"/>
      <c r="UIS279" s="183"/>
      <c r="UIT279" s="183"/>
      <c r="UIU279" s="183"/>
      <c r="UIV279" s="183"/>
      <c r="UIW279" s="183"/>
      <c r="UIX279" s="183"/>
      <c r="UIY279" s="183"/>
      <c r="UIZ279" s="183"/>
      <c r="UJA279" s="183"/>
      <c r="UJB279" s="183"/>
      <c r="UJC279" s="183"/>
      <c r="UJD279" s="183"/>
      <c r="UJE279" s="183"/>
      <c r="UJF279" s="183"/>
      <c r="UJG279" s="183"/>
      <c r="UJH279" s="183"/>
      <c r="UJI279" s="183"/>
      <c r="UJJ279" s="183"/>
      <c r="UJK279" s="183"/>
      <c r="UJL279" s="183"/>
      <c r="UJM279" s="183"/>
      <c r="UJN279" s="183"/>
      <c r="UJO279" s="183"/>
      <c r="UJP279" s="183"/>
      <c r="UJQ279" s="183"/>
      <c r="UJR279" s="183"/>
      <c r="UJS279" s="183"/>
      <c r="UJT279" s="183"/>
      <c r="UJU279" s="183"/>
      <c r="UJV279" s="183"/>
      <c r="UJW279" s="183"/>
      <c r="UJX279" s="183"/>
      <c r="UJY279" s="183"/>
      <c r="UJZ279" s="183"/>
      <c r="UKA279" s="183"/>
      <c r="UKB279" s="183"/>
      <c r="UKC279" s="183"/>
      <c r="UKD279" s="183"/>
      <c r="UKE279" s="183"/>
      <c r="UKF279" s="183"/>
      <c r="UKG279" s="183"/>
      <c r="UKH279" s="183"/>
      <c r="UKI279" s="183"/>
      <c r="UKJ279" s="183"/>
      <c r="UKK279" s="183"/>
      <c r="UKL279" s="183"/>
      <c r="UKM279" s="183"/>
      <c r="UKN279" s="183"/>
      <c r="UKO279" s="183"/>
      <c r="UKP279" s="183"/>
      <c r="UKQ279" s="183"/>
      <c r="UKR279" s="183"/>
      <c r="UKS279" s="183"/>
      <c r="UKT279" s="183"/>
      <c r="UKU279" s="183"/>
      <c r="UKV279" s="183"/>
      <c r="UKW279" s="183"/>
      <c r="UKX279" s="183"/>
      <c r="UKY279" s="183"/>
      <c r="UKZ279" s="183"/>
      <c r="ULA279" s="183"/>
      <c r="ULB279" s="183"/>
      <c r="ULC279" s="183"/>
      <c r="ULD279" s="183"/>
      <c r="ULE279" s="183"/>
      <c r="ULF279" s="183"/>
      <c r="ULG279" s="183"/>
      <c r="ULH279" s="183"/>
      <c r="ULI279" s="183"/>
      <c r="ULJ279" s="183"/>
      <c r="ULK279" s="183"/>
      <c r="ULL279" s="183"/>
      <c r="ULM279" s="183"/>
      <c r="ULN279" s="183"/>
      <c r="ULO279" s="183"/>
      <c r="ULP279" s="183"/>
      <c r="ULQ279" s="183"/>
      <c r="ULR279" s="183"/>
      <c r="ULS279" s="183"/>
      <c r="ULT279" s="183"/>
      <c r="ULU279" s="183"/>
      <c r="ULV279" s="183"/>
      <c r="ULW279" s="183"/>
      <c r="ULX279" s="183"/>
      <c r="ULY279" s="183"/>
      <c r="ULZ279" s="183"/>
      <c r="UMA279" s="183"/>
      <c r="UMB279" s="183"/>
      <c r="UMC279" s="183"/>
      <c r="UMD279" s="183"/>
      <c r="UME279" s="183"/>
      <c r="UMF279" s="183"/>
      <c r="UMG279" s="183"/>
      <c r="UMH279" s="183"/>
      <c r="UMI279" s="183"/>
      <c r="UMJ279" s="183"/>
      <c r="UMK279" s="183"/>
      <c r="UML279" s="183"/>
      <c r="UMM279" s="183"/>
      <c r="UMN279" s="183"/>
      <c r="UMO279" s="183"/>
      <c r="UMP279" s="183"/>
      <c r="UMQ279" s="183"/>
      <c r="UMR279" s="183"/>
      <c r="UMS279" s="183"/>
      <c r="UMT279" s="183"/>
      <c r="UMU279" s="183"/>
      <c r="UMV279" s="183"/>
      <c r="UMW279" s="183"/>
      <c r="UMX279" s="183"/>
      <c r="UMY279" s="183"/>
      <c r="UMZ279" s="183"/>
      <c r="UNA279" s="183"/>
      <c r="UNB279" s="183"/>
      <c r="UNC279" s="183"/>
      <c r="UND279" s="183"/>
      <c r="UNE279" s="183"/>
      <c r="UNF279" s="183"/>
      <c r="UNG279" s="183"/>
      <c r="UNH279" s="183"/>
      <c r="UNI279" s="183"/>
      <c r="UNJ279" s="183"/>
      <c r="UNK279" s="183"/>
      <c r="UNL279" s="183"/>
      <c r="UNM279" s="183"/>
      <c r="UNN279" s="183"/>
      <c r="UNO279" s="183"/>
      <c r="UNP279" s="183"/>
      <c r="UNQ279" s="183"/>
      <c r="UNR279" s="183"/>
      <c r="UNS279" s="183"/>
      <c r="UNT279" s="183"/>
      <c r="UNU279" s="183"/>
      <c r="UNV279" s="183"/>
      <c r="UNW279" s="183"/>
      <c r="UNX279" s="183"/>
      <c r="UNY279" s="183"/>
      <c r="UNZ279" s="183"/>
      <c r="UOA279" s="183"/>
      <c r="UOB279" s="183"/>
      <c r="UOC279" s="183"/>
      <c r="UOD279" s="183"/>
      <c r="UOE279" s="183"/>
      <c r="UOF279" s="183"/>
      <c r="UOG279" s="183"/>
      <c r="UOH279" s="183"/>
      <c r="UOI279" s="183"/>
      <c r="UOJ279" s="183"/>
      <c r="UOK279" s="183"/>
      <c r="UOL279" s="183"/>
      <c r="UOM279" s="183"/>
      <c r="UON279" s="183"/>
      <c r="UOO279" s="183"/>
      <c r="UOP279" s="183"/>
      <c r="UOQ279" s="183"/>
      <c r="UOR279" s="183"/>
      <c r="UOS279" s="183"/>
      <c r="UOT279" s="183"/>
      <c r="UOU279" s="183"/>
      <c r="UOV279" s="183"/>
      <c r="UOW279" s="183"/>
      <c r="UOX279" s="183"/>
      <c r="UOY279" s="183"/>
      <c r="UOZ279" s="183"/>
      <c r="UPA279" s="183"/>
      <c r="UPB279" s="183"/>
      <c r="UPC279" s="183"/>
      <c r="UPD279" s="183"/>
      <c r="UPE279" s="183"/>
      <c r="UPF279" s="183"/>
      <c r="UPG279" s="183"/>
      <c r="UPH279" s="183"/>
      <c r="UPI279" s="183"/>
      <c r="UPJ279" s="183"/>
      <c r="UPK279" s="183"/>
      <c r="UPL279" s="183"/>
      <c r="UPM279" s="183"/>
      <c r="UPN279" s="183"/>
      <c r="UPO279" s="183"/>
      <c r="UPP279" s="183"/>
      <c r="UPQ279" s="183"/>
      <c r="UPR279" s="183"/>
      <c r="UPS279" s="183"/>
      <c r="UPT279" s="183"/>
      <c r="UPU279" s="183"/>
      <c r="UPV279" s="183"/>
      <c r="UPW279" s="183"/>
      <c r="UPX279" s="183"/>
      <c r="UPY279" s="183"/>
      <c r="UPZ279" s="183"/>
      <c r="UQA279" s="183"/>
      <c r="UQB279" s="183"/>
      <c r="UQC279" s="183"/>
      <c r="UQD279" s="183"/>
      <c r="UQE279" s="183"/>
      <c r="UQF279" s="183"/>
      <c r="UQG279" s="183"/>
      <c r="UQH279" s="183"/>
      <c r="UQI279" s="183"/>
      <c r="UQJ279" s="183"/>
      <c r="UQK279" s="183"/>
      <c r="UQL279" s="183"/>
      <c r="UQM279" s="183"/>
      <c r="UQN279" s="183"/>
      <c r="UQO279" s="183"/>
      <c r="UQP279" s="183"/>
      <c r="UQQ279" s="183"/>
      <c r="UQR279" s="183"/>
      <c r="UQS279" s="183"/>
      <c r="UQT279" s="183"/>
      <c r="UQU279" s="183"/>
      <c r="UQV279" s="183"/>
      <c r="UQW279" s="183"/>
      <c r="UQX279" s="183"/>
      <c r="UQY279" s="183"/>
      <c r="UQZ279" s="183"/>
      <c r="URA279" s="183"/>
      <c r="URB279" s="183"/>
      <c r="URC279" s="183"/>
      <c r="URD279" s="183"/>
      <c r="URE279" s="183"/>
      <c r="URF279" s="183"/>
      <c r="URG279" s="183"/>
      <c r="URH279" s="183"/>
      <c r="URI279" s="183"/>
      <c r="URJ279" s="183"/>
      <c r="URK279" s="183"/>
      <c r="URL279" s="183"/>
      <c r="URM279" s="183"/>
      <c r="URN279" s="183"/>
      <c r="URO279" s="183"/>
      <c r="URP279" s="183"/>
      <c r="URQ279" s="183"/>
      <c r="URR279" s="183"/>
      <c r="URS279" s="183"/>
      <c r="URT279" s="183"/>
      <c r="URU279" s="183"/>
      <c r="URV279" s="183"/>
      <c r="URW279" s="183"/>
      <c r="URX279" s="183"/>
      <c r="URY279" s="183"/>
      <c r="URZ279" s="183"/>
      <c r="USA279" s="183"/>
      <c r="USB279" s="183"/>
      <c r="USC279" s="183"/>
      <c r="USD279" s="183"/>
      <c r="USE279" s="183"/>
      <c r="USF279" s="183"/>
      <c r="USG279" s="183"/>
      <c r="USH279" s="183"/>
      <c r="USI279" s="183"/>
      <c r="USJ279" s="183"/>
      <c r="USK279" s="183"/>
      <c r="USL279" s="183"/>
      <c r="USM279" s="183"/>
      <c r="USN279" s="183"/>
      <c r="USO279" s="183"/>
      <c r="USP279" s="183"/>
      <c r="USQ279" s="183"/>
      <c r="USR279" s="183"/>
      <c r="USS279" s="183"/>
      <c r="UST279" s="183"/>
      <c r="USU279" s="183"/>
      <c r="USV279" s="183"/>
      <c r="USW279" s="183"/>
      <c r="USX279" s="183"/>
      <c r="USY279" s="183"/>
      <c r="USZ279" s="183"/>
      <c r="UTA279" s="183"/>
      <c r="UTB279" s="183"/>
      <c r="UTC279" s="183"/>
      <c r="UTD279" s="183"/>
      <c r="UTE279" s="183"/>
      <c r="UTF279" s="183"/>
      <c r="UTG279" s="183"/>
      <c r="UTH279" s="183"/>
      <c r="UTI279" s="183"/>
      <c r="UTJ279" s="183"/>
      <c r="UTK279" s="183"/>
      <c r="UTL279" s="183"/>
      <c r="UTM279" s="183"/>
      <c r="UTN279" s="183"/>
      <c r="UTO279" s="183"/>
      <c r="UTP279" s="183"/>
      <c r="UTQ279" s="183"/>
      <c r="UTR279" s="183"/>
      <c r="UTS279" s="183"/>
      <c r="UTT279" s="183"/>
      <c r="UTU279" s="183"/>
      <c r="UTV279" s="183"/>
      <c r="UTW279" s="183"/>
      <c r="UTX279" s="183"/>
      <c r="UTY279" s="183"/>
      <c r="UTZ279" s="183"/>
      <c r="UUA279" s="183"/>
      <c r="UUB279" s="183"/>
      <c r="UUC279" s="183"/>
      <c r="UUD279" s="183"/>
      <c r="UUE279" s="183"/>
      <c r="UUF279" s="183"/>
      <c r="UUG279" s="183"/>
      <c r="UUH279" s="183"/>
      <c r="UUI279" s="183"/>
      <c r="UUJ279" s="183"/>
      <c r="UUK279" s="183"/>
      <c r="UUL279" s="183"/>
      <c r="UUM279" s="183"/>
      <c r="UUN279" s="183"/>
      <c r="UUO279" s="183"/>
      <c r="UUP279" s="183"/>
      <c r="UUQ279" s="183"/>
      <c r="UUR279" s="183"/>
      <c r="UUS279" s="183"/>
      <c r="UUT279" s="183"/>
      <c r="UUU279" s="183"/>
      <c r="UUV279" s="183"/>
      <c r="UUW279" s="183"/>
      <c r="UUX279" s="183"/>
      <c r="UUY279" s="183"/>
      <c r="UUZ279" s="183"/>
      <c r="UVA279" s="183"/>
      <c r="UVB279" s="183"/>
      <c r="UVC279" s="183"/>
      <c r="UVD279" s="183"/>
      <c r="UVE279" s="183"/>
      <c r="UVF279" s="183"/>
      <c r="UVG279" s="183"/>
      <c r="UVH279" s="183"/>
      <c r="UVI279" s="183"/>
      <c r="UVJ279" s="183"/>
      <c r="UVK279" s="183"/>
      <c r="UVL279" s="183"/>
      <c r="UVM279" s="183"/>
      <c r="UVN279" s="183"/>
      <c r="UVO279" s="183"/>
      <c r="UVP279" s="183"/>
      <c r="UVQ279" s="183"/>
      <c r="UVR279" s="183"/>
      <c r="UVS279" s="183"/>
      <c r="UVT279" s="183"/>
      <c r="UVU279" s="183"/>
      <c r="UVV279" s="183"/>
      <c r="UVW279" s="183"/>
      <c r="UVX279" s="183"/>
      <c r="UVY279" s="183"/>
      <c r="UVZ279" s="183"/>
      <c r="UWA279" s="183"/>
      <c r="UWB279" s="183"/>
      <c r="UWC279" s="183"/>
      <c r="UWD279" s="183"/>
      <c r="UWE279" s="183"/>
      <c r="UWF279" s="183"/>
      <c r="UWG279" s="183"/>
      <c r="UWH279" s="183"/>
      <c r="UWI279" s="183"/>
      <c r="UWJ279" s="183"/>
      <c r="UWK279" s="183"/>
      <c r="UWL279" s="183"/>
      <c r="UWM279" s="183"/>
      <c r="UWN279" s="183"/>
      <c r="UWO279" s="183"/>
      <c r="UWP279" s="183"/>
      <c r="UWQ279" s="183"/>
      <c r="UWR279" s="183"/>
      <c r="UWS279" s="183"/>
      <c r="UWT279" s="183"/>
      <c r="UWU279" s="183"/>
      <c r="UWV279" s="183"/>
      <c r="UWW279" s="183"/>
      <c r="UWX279" s="183"/>
      <c r="UWY279" s="183"/>
      <c r="UWZ279" s="183"/>
      <c r="UXA279" s="183"/>
      <c r="UXB279" s="183"/>
      <c r="UXC279" s="183"/>
      <c r="UXD279" s="183"/>
      <c r="UXE279" s="183"/>
      <c r="UXF279" s="183"/>
      <c r="UXG279" s="183"/>
      <c r="UXH279" s="183"/>
      <c r="UXI279" s="183"/>
      <c r="UXJ279" s="183"/>
      <c r="UXK279" s="183"/>
      <c r="UXL279" s="183"/>
      <c r="UXM279" s="183"/>
      <c r="UXN279" s="183"/>
      <c r="UXO279" s="183"/>
      <c r="UXP279" s="183"/>
      <c r="UXQ279" s="183"/>
      <c r="UXR279" s="183"/>
      <c r="UXS279" s="183"/>
      <c r="UXT279" s="183"/>
      <c r="UXU279" s="183"/>
      <c r="UXV279" s="183"/>
      <c r="UXW279" s="183"/>
      <c r="UXX279" s="183"/>
      <c r="UXY279" s="183"/>
      <c r="UXZ279" s="183"/>
      <c r="UYA279" s="183"/>
      <c r="UYB279" s="183"/>
      <c r="UYC279" s="183"/>
      <c r="UYD279" s="183"/>
      <c r="UYE279" s="183"/>
      <c r="UYF279" s="183"/>
      <c r="UYG279" s="183"/>
      <c r="UYH279" s="183"/>
      <c r="UYI279" s="183"/>
      <c r="UYJ279" s="183"/>
      <c r="UYK279" s="183"/>
      <c r="UYL279" s="183"/>
      <c r="UYM279" s="183"/>
      <c r="UYN279" s="183"/>
      <c r="UYO279" s="183"/>
      <c r="UYP279" s="183"/>
      <c r="UYQ279" s="183"/>
      <c r="UYR279" s="183"/>
      <c r="UYS279" s="183"/>
      <c r="UYT279" s="183"/>
      <c r="UYU279" s="183"/>
      <c r="UYV279" s="183"/>
      <c r="UYW279" s="183"/>
      <c r="UYX279" s="183"/>
      <c r="UYY279" s="183"/>
      <c r="UYZ279" s="183"/>
      <c r="UZA279" s="183"/>
      <c r="UZB279" s="183"/>
      <c r="UZC279" s="183"/>
      <c r="UZD279" s="183"/>
      <c r="UZE279" s="183"/>
      <c r="UZF279" s="183"/>
      <c r="UZG279" s="183"/>
      <c r="UZH279" s="183"/>
      <c r="UZI279" s="183"/>
      <c r="UZJ279" s="183"/>
      <c r="UZK279" s="183"/>
      <c r="UZL279" s="183"/>
      <c r="UZM279" s="183"/>
      <c r="UZN279" s="183"/>
      <c r="UZO279" s="183"/>
      <c r="UZP279" s="183"/>
      <c r="UZQ279" s="183"/>
      <c r="UZR279" s="183"/>
      <c r="UZS279" s="183"/>
      <c r="UZT279" s="183"/>
      <c r="UZU279" s="183"/>
      <c r="UZV279" s="183"/>
      <c r="UZW279" s="183"/>
      <c r="UZX279" s="183"/>
      <c r="UZY279" s="183"/>
      <c r="UZZ279" s="183"/>
      <c r="VAA279" s="183"/>
      <c r="VAB279" s="183"/>
      <c r="VAC279" s="183"/>
      <c r="VAD279" s="183"/>
      <c r="VAE279" s="183"/>
      <c r="VAF279" s="183"/>
      <c r="VAG279" s="183"/>
      <c r="VAH279" s="183"/>
      <c r="VAI279" s="183"/>
      <c r="VAJ279" s="183"/>
      <c r="VAK279" s="183"/>
      <c r="VAL279" s="183"/>
      <c r="VAM279" s="183"/>
      <c r="VAN279" s="183"/>
      <c r="VAO279" s="183"/>
      <c r="VAP279" s="183"/>
      <c r="VAQ279" s="183"/>
      <c r="VAR279" s="183"/>
      <c r="VAS279" s="183"/>
      <c r="VAT279" s="183"/>
      <c r="VAU279" s="183"/>
      <c r="VAV279" s="183"/>
      <c r="VAW279" s="183"/>
      <c r="VAX279" s="183"/>
      <c r="VAY279" s="183"/>
      <c r="VAZ279" s="183"/>
      <c r="VBA279" s="183"/>
      <c r="VBB279" s="183"/>
      <c r="VBC279" s="183"/>
      <c r="VBD279" s="183"/>
      <c r="VBE279" s="183"/>
      <c r="VBF279" s="183"/>
      <c r="VBG279" s="183"/>
      <c r="VBH279" s="183"/>
      <c r="VBI279" s="183"/>
      <c r="VBJ279" s="183"/>
      <c r="VBK279" s="183"/>
      <c r="VBL279" s="183"/>
      <c r="VBM279" s="183"/>
      <c r="VBN279" s="183"/>
      <c r="VBO279" s="183"/>
      <c r="VBP279" s="183"/>
      <c r="VBQ279" s="183"/>
      <c r="VBR279" s="183"/>
      <c r="VBS279" s="183"/>
      <c r="VBT279" s="183"/>
      <c r="VBU279" s="183"/>
      <c r="VBV279" s="183"/>
      <c r="VBW279" s="183"/>
      <c r="VBX279" s="183"/>
      <c r="VBY279" s="183"/>
      <c r="VBZ279" s="183"/>
      <c r="VCA279" s="183"/>
      <c r="VCB279" s="183"/>
      <c r="VCC279" s="183"/>
      <c r="VCD279" s="183"/>
      <c r="VCE279" s="183"/>
      <c r="VCF279" s="183"/>
      <c r="VCG279" s="183"/>
      <c r="VCH279" s="183"/>
      <c r="VCI279" s="183"/>
      <c r="VCJ279" s="183"/>
      <c r="VCK279" s="183"/>
      <c r="VCL279" s="183"/>
      <c r="VCM279" s="183"/>
      <c r="VCN279" s="183"/>
      <c r="VCO279" s="183"/>
      <c r="VCP279" s="183"/>
      <c r="VCQ279" s="183"/>
      <c r="VCR279" s="183"/>
      <c r="VCS279" s="183"/>
      <c r="VCT279" s="183"/>
      <c r="VCU279" s="183"/>
      <c r="VCV279" s="183"/>
      <c r="VCW279" s="183"/>
      <c r="VCX279" s="183"/>
      <c r="VCY279" s="183"/>
      <c r="VCZ279" s="183"/>
      <c r="VDA279" s="183"/>
      <c r="VDB279" s="183"/>
      <c r="VDC279" s="183"/>
      <c r="VDD279" s="183"/>
      <c r="VDE279" s="183"/>
      <c r="VDF279" s="183"/>
      <c r="VDG279" s="183"/>
      <c r="VDH279" s="183"/>
      <c r="VDI279" s="183"/>
      <c r="VDJ279" s="183"/>
      <c r="VDK279" s="183"/>
      <c r="VDL279" s="183"/>
      <c r="VDM279" s="183"/>
      <c r="VDN279" s="183"/>
      <c r="VDO279" s="183"/>
      <c r="VDP279" s="183"/>
      <c r="VDQ279" s="183"/>
      <c r="VDR279" s="183"/>
      <c r="VDS279" s="183"/>
      <c r="VDT279" s="183"/>
      <c r="VDU279" s="183"/>
      <c r="VDV279" s="183"/>
      <c r="VDW279" s="183"/>
      <c r="VDX279" s="183"/>
      <c r="VDY279" s="183"/>
      <c r="VDZ279" s="183"/>
      <c r="VEA279" s="183"/>
      <c r="VEB279" s="183"/>
      <c r="VEC279" s="183"/>
      <c r="VED279" s="183"/>
      <c r="VEE279" s="183"/>
      <c r="VEF279" s="183"/>
      <c r="VEG279" s="183"/>
      <c r="VEH279" s="183"/>
      <c r="VEI279" s="183"/>
      <c r="VEJ279" s="183"/>
      <c r="VEK279" s="183"/>
      <c r="VEL279" s="183"/>
      <c r="VEM279" s="183"/>
      <c r="VEN279" s="183"/>
      <c r="VEO279" s="183"/>
      <c r="VEP279" s="183"/>
      <c r="VEQ279" s="183"/>
      <c r="VER279" s="183"/>
      <c r="VES279" s="183"/>
      <c r="VET279" s="183"/>
      <c r="VEU279" s="183"/>
      <c r="VEV279" s="183"/>
      <c r="VEW279" s="183"/>
      <c r="VEX279" s="183"/>
      <c r="VEY279" s="183"/>
      <c r="VEZ279" s="183"/>
      <c r="VFA279" s="183"/>
      <c r="VFB279" s="183"/>
      <c r="VFC279" s="183"/>
      <c r="VFD279" s="183"/>
      <c r="VFE279" s="183"/>
      <c r="VFF279" s="183"/>
      <c r="VFG279" s="183"/>
      <c r="VFH279" s="183"/>
      <c r="VFI279" s="183"/>
      <c r="VFJ279" s="183"/>
      <c r="VFK279" s="183"/>
      <c r="VFL279" s="183"/>
      <c r="VFM279" s="183"/>
      <c r="VFN279" s="183"/>
      <c r="VFO279" s="183"/>
      <c r="VFP279" s="183"/>
      <c r="VFQ279" s="183"/>
      <c r="VFR279" s="183"/>
      <c r="VFS279" s="183"/>
      <c r="VFT279" s="183"/>
      <c r="VFU279" s="183"/>
      <c r="VFV279" s="183"/>
      <c r="VFW279" s="183"/>
      <c r="VFX279" s="183"/>
      <c r="VFY279" s="183"/>
      <c r="VFZ279" s="183"/>
      <c r="VGA279" s="183"/>
      <c r="VGB279" s="183"/>
      <c r="VGC279" s="183"/>
      <c r="VGD279" s="183"/>
      <c r="VGE279" s="183"/>
      <c r="VGF279" s="183"/>
      <c r="VGG279" s="183"/>
      <c r="VGH279" s="183"/>
      <c r="VGI279" s="183"/>
      <c r="VGJ279" s="183"/>
      <c r="VGK279" s="183"/>
      <c r="VGL279" s="183"/>
      <c r="VGM279" s="183"/>
      <c r="VGN279" s="183"/>
      <c r="VGO279" s="183"/>
      <c r="VGP279" s="183"/>
      <c r="VGQ279" s="183"/>
      <c r="VGR279" s="183"/>
      <c r="VGS279" s="183"/>
      <c r="VGT279" s="183"/>
      <c r="VGU279" s="183"/>
      <c r="VGV279" s="183"/>
      <c r="VGW279" s="183"/>
      <c r="VGX279" s="183"/>
      <c r="VGY279" s="183"/>
      <c r="VGZ279" s="183"/>
      <c r="VHA279" s="183"/>
      <c r="VHB279" s="183"/>
      <c r="VHC279" s="183"/>
      <c r="VHD279" s="183"/>
      <c r="VHE279" s="183"/>
      <c r="VHF279" s="183"/>
      <c r="VHG279" s="183"/>
      <c r="VHH279" s="183"/>
      <c r="VHI279" s="183"/>
      <c r="VHJ279" s="183"/>
      <c r="VHK279" s="183"/>
      <c r="VHL279" s="183"/>
      <c r="VHM279" s="183"/>
      <c r="VHN279" s="183"/>
      <c r="VHO279" s="183"/>
      <c r="VHP279" s="183"/>
      <c r="VHQ279" s="183"/>
      <c r="VHR279" s="183"/>
      <c r="VHS279" s="183"/>
      <c r="VHT279" s="183"/>
      <c r="VHU279" s="183"/>
      <c r="VHV279" s="183"/>
      <c r="VHW279" s="183"/>
      <c r="VHX279" s="183"/>
      <c r="VHY279" s="183"/>
      <c r="VHZ279" s="183"/>
      <c r="VIA279" s="183"/>
      <c r="VIB279" s="183"/>
      <c r="VIC279" s="183"/>
      <c r="VID279" s="183"/>
      <c r="VIE279" s="183"/>
      <c r="VIF279" s="183"/>
      <c r="VIG279" s="183"/>
      <c r="VIH279" s="183"/>
      <c r="VII279" s="183"/>
      <c r="VIJ279" s="183"/>
      <c r="VIK279" s="183"/>
      <c r="VIL279" s="183"/>
      <c r="VIM279" s="183"/>
      <c r="VIN279" s="183"/>
      <c r="VIO279" s="183"/>
      <c r="VIP279" s="183"/>
      <c r="VIQ279" s="183"/>
      <c r="VIR279" s="183"/>
      <c r="VIS279" s="183"/>
      <c r="VIT279" s="183"/>
      <c r="VIU279" s="183"/>
      <c r="VIV279" s="183"/>
      <c r="VIW279" s="183"/>
      <c r="VIX279" s="183"/>
      <c r="VIY279" s="183"/>
      <c r="VIZ279" s="183"/>
      <c r="VJA279" s="183"/>
      <c r="VJB279" s="183"/>
      <c r="VJC279" s="183"/>
      <c r="VJD279" s="183"/>
      <c r="VJE279" s="183"/>
      <c r="VJF279" s="183"/>
      <c r="VJG279" s="183"/>
      <c r="VJH279" s="183"/>
      <c r="VJI279" s="183"/>
      <c r="VJJ279" s="183"/>
      <c r="VJK279" s="183"/>
      <c r="VJL279" s="183"/>
      <c r="VJM279" s="183"/>
      <c r="VJN279" s="183"/>
      <c r="VJO279" s="183"/>
      <c r="VJP279" s="183"/>
      <c r="VJQ279" s="183"/>
      <c r="VJR279" s="183"/>
      <c r="VJS279" s="183"/>
      <c r="VJT279" s="183"/>
      <c r="VJU279" s="183"/>
      <c r="VJV279" s="183"/>
      <c r="VJW279" s="183"/>
      <c r="VJX279" s="183"/>
      <c r="VJY279" s="183"/>
      <c r="VJZ279" s="183"/>
      <c r="VKA279" s="183"/>
      <c r="VKB279" s="183"/>
      <c r="VKC279" s="183"/>
      <c r="VKD279" s="183"/>
      <c r="VKE279" s="183"/>
      <c r="VKF279" s="183"/>
      <c r="VKG279" s="183"/>
      <c r="VKH279" s="183"/>
      <c r="VKI279" s="183"/>
      <c r="VKJ279" s="183"/>
      <c r="VKK279" s="183"/>
      <c r="VKL279" s="183"/>
      <c r="VKM279" s="183"/>
      <c r="VKN279" s="183"/>
      <c r="VKO279" s="183"/>
      <c r="VKP279" s="183"/>
      <c r="VKQ279" s="183"/>
      <c r="VKR279" s="183"/>
      <c r="VKS279" s="183"/>
      <c r="VKT279" s="183"/>
      <c r="VKU279" s="183"/>
      <c r="VKV279" s="183"/>
      <c r="VKW279" s="183"/>
      <c r="VKX279" s="183"/>
      <c r="VKY279" s="183"/>
      <c r="VKZ279" s="183"/>
      <c r="VLA279" s="183"/>
      <c r="VLB279" s="183"/>
      <c r="VLC279" s="183"/>
      <c r="VLD279" s="183"/>
      <c r="VLE279" s="183"/>
      <c r="VLF279" s="183"/>
      <c r="VLG279" s="183"/>
      <c r="VLH279" s="183"/>
      <c r="VLI279" s="183"/>
      <c r="VLJ279" s="183"/>
      <c r="VLK279" s="183"/>
      <c r="VLL279" s="183"/>
      <c r="VLM279" s="183"/>
      <c r="VLN279" s="183"/>
      <c r="VLO279" s="183"/>
      <c r="VLP279" s="183"/>
      <c r="VLQ279" s="183"/>
      <c r="VLR279" s="183"/>
      <c r="VLS279" s="183"/>
      <c r="VLT279" s="183"/>
      <c r="VLU279" s="183"/>
      <c r="VLV279" s="183"/>
      <c r="VLW279" s="183"/>
      <c r="VLX279" s="183"/>
      <c r="VLY279" s="183"/>
      <c r="VLZ279" s="183"/>
      <c r="VMA279" s="183"/>
      <c r="VMB279" s="183"/>
      <c r="VMC279" s="183"/>
      <c r="VMD279" s="183"/>
      <c r="VME279" s="183"/>
      <c r="VMF279" s="183"/>
      <c r="VMG279" s="183"/>
      <c r="VMH279" s="183"/>
      <c r="VMI279" s="183"/>
      <c r="VMJ279" s="183"/>
      <c r="VMK279" s="183"/>
      <c r="VML279" s="183"/>
      <c r="VMM279" s="183"/>
      <c r="VMN279" s="183"/>
      <c r="VMO279" s="183"/>
      <c r="VMP279" s="183"/>
      <c r="VMQ279" s="183"/>
      <c r="VMR279" s="183"/>
      <c r="VMS279" s="183"/>
      <c r="VMT279" s="183"/>
      <c r="VMU279" s="183"/>
      <c r="VMV279" s="183"/>
      <c r="VMW279" s="183"/>
      <c r="VMX279" s="183"/>
      <c r="VMY279" s="183"/>
      <c r="VMZ279" s="183"/>
      <c r="VNA279" s="183"/>
      <c r="VNB279" s="183"/>
      <c r="VNC279" s="183"/>
      <c r="VND279" s="183"/>
      <c r="VNE279" s="183"/>
      <c r="VNF279" s="183"/>
      <c r="VNG279" s="183"/>
      <c r="VNH279" s="183"/>
      <c r="VNI279" s="183"/>
      <c r="VNJ279" s="183"/>
      <c r="VNK279" s="183"/>
      <c r="VNL279" s="183"/>
      <c r="VNM279" s="183"/>
      <c r="VNN279" s="183"/>
      <c r="VNO279" s="183"/>
      <c r="VNP279" s="183"/>
      <c r="VNQ279" s="183"/>
      <c r="VNR279" s="183"/>
      <c r="VNS279" s="183"/>
      <c r="VNT279" s="183"/>
      <c r="VNU279" s="183"/>
      <c r="VNV279" s="183"/>
      <c r="VNW279" s="183"/>
      <c r="VNX279" s="183"/>
      <c r="VNY279" s="183"/>
      <c r="VNZ279" s="183"/>
      <c r="VOA279" s="183"/>
      <c r="VOB279" s="183"/>
      <c r="VOC279" s="183"/>
      <c r="VOD279" s="183"/>
      <c r="VOE279" s="183"/>
      <c r="VOF279" s="183"/>
      <c r="VOG279" s="183"/>
      <c r="VOH279" s="183"/>
      <c r="VOI279" s="183"/>
      <c r="VOJ279" s="183"/>
      <c r="VOK279" s="183"/>
      <c r="VOL279" s="183"/>
      <c r="VOM279" s="183"/>
      <c r="VON279" s="183"/>
      <c r="VOO279" s="183"/>
      <c r="VOP279" s="183"/>
      <c r="VOQ279" s="183"/>
      <c r="VOR279" s="183"/>
      <c r="VOS279" s="183"/>
      <c r="VOT279" s="183"/>
      <c r="VOU279" s="183"/>
      <c r="VOV279" s="183"/>
      <c r="VOW279" s="183"/>
      <c r="VOX279" s="183"/>
      <c r="VOY279" s="183"/>
      <c r="VOZ279" s="183"/>
      <c r="VPA279" s="183"/>
      <c r="VPB279" s="183"/>
      <c r="VPC279" s="183"/>
      <c r="VPD279" s="183"/>
      <c r="VPE279" s="183"/>
      <c r="VPF279" s="183"/>
      <c r="VPG279" s="183"/>
      <c r="VPH279" s="183"/>
      <c r="VPI279" s="183"/>
      <c r="VPJ279" s="183"/>
      <c r="VPK279" s="183"/>
      <c r="VPL279" s="183"/>
      <c r="VPM279" s="183"/>
      <c r="VPN279" s="183"/>
      <c r="VPO279" s="183"/>
      <c r="VPP279" s="183"/>
      <c r="VPQ279" s="183"/>
      <c r="VPR279" s="183"/>
      <c r="VPS279" s="183"/>
      <c r="VPT279" s="183"/>
      <c r="VPU279" s="183"/>
      <c r="VPV279" s="183"/>
      <c r="VPW279" s="183"/>
      <c r="VPX279" s="183"/>
      <c r="VPY279" s="183"/>
      <c r="VPZ279" s="183"/>
      <c r="VQA279" s="183"/>
      <c r="VQB279" s="183"/>
      <c r="VQC279" s="183"/>
      <c r="VQD279" s="183"/>
      <c r="VQE279" s="183"/>
      <c r="VQF279" s="183"/>
      <c r="VQG279" s="183"/>
      <c r="VQH279" s="183"/>
      <c r="VQI279" s="183"/>
      <c r="VQJ279" s="183"/>
      <c r="VQK279" s="183"/>
      <c r="VQL279" s="183"/>
      <c r="VQM279" s="183"/>
      <c r="VQN279" s="183"/>
      <c r="VQO279" s="183"/>
      <c r="VQP279" s="183"/>
      <c r="VQQ279" s="183"/>
      <c r="VQR279" s="183"/>
      <c r="VQS279" s="183"/>
      <c r="VQT279" s="183"/>
      <c r="VQU279" s="183"/>
      <c r="VQV279" s="183"/>
      <c r="VQW279" s="183"/>
      <c r="VQX279" s="183"/>
      <c r="VQY279" s="183"/>
      <c r="VQZ279" s="183"/>
      <c r="VRA279" s="183"/>
      <c r="VRB279" s="183"/>
      <c r="VRC279" s="183"/>
      <c r="VRD279" s="183"/>
      <c r="VRE279" s="183"/>
      <c r="VRF279" s="183"/>
      <c r="VRG279" s="183"/>
      <c r="VRH279" s="183"/>
      <c r="VRI279" s="183"/>
      <c r="VRJ279" s="183"/>
      <c r="VRK279" s="183"/>
      <c r="VRL279" s="183"/>
      <c r="VRM279" s="183"/>
      <c r="VRN279" s="183"/>
      <c r="VRO279" s="183"/>
      <c r="VRP279" s="183"/>
      <c r="VRQ279" s="183"/>
      <c r="VRR279" s="183"/>
      <c r="VRS279" s="183"/>
      <c r="VRT279" s="183"/>
      <c r="VRU279" s="183"/>
      <c r="VRV279" s="183"/>
      <c r="VRW279" s="183"/>
      <c r="VRX279" s="183"/>
      <c r="VRY279" s="183"/>
      <c r="VRZ279" s="183"/>
      <c r="VSA279" s="183"/>
      <c r="VSB279" s="183"/>
      <c r="VSC279" s="183"/>
      <c r="VSD279" s="183"/>
      <c r="VSE279" s="183"/>
      <c r="VSF279" s="183"/>
      <c r="VSG279" s="183"/>
      <c r="VSH279" s="183"/>
      <c r="VSI279" s="183"/>
      <c r="VSJ279" s="183"/>
      <c r="VSK279" s="183"/>
      <c r="VSL279" s="183"/>
      <c r="VSM279" s="183"/>
      <c r="VSN279" s="183"/>
      <c r="VSO279" s="183"/>
      <c r="VSP279" s="183"/>
      <c r="VSQ279" s="183"/>
      <c r="VSR279" s="183"/>
      <c r="VSS279" s="183"/>
      <c r="VST279" s="183"/>
      <c r="VSU279" s="183"/>
      <c r="VSV279" s="183"/>
      <c r="VSW279" s="183"/>
      <c r="VSX279" s="183"/>
      <c r="VSY279" s="183"/>
      <c r="VSZ279" s="183"/>
      <c r="VTA279" s="183"/>
      <c r="VTB279" s="183"/>
      <c r="VTC279" s="183"/>
      <c r="VTD279" s="183"/>
      <c r="VTE279" s="183"/>
      <c r="VTF279" s="183"/>
      <c r="VTG279" s="183"/>
      <c r="VTH279" s="183"/>
      <c r="VTI279" s="183"/>
      <c r="VTJ279" s="183"/>
      <c r="VTK279" s="183"/>
      <c r="VTL279" s="183"/>
      <c r="VTM279" s="183"/>
      <c r="VTN279" s="183"/>
      <c r="VTO279" s="183"/>
      <c r="VTP279" s="183"/>
      <c r="VTQ279" s="183"/>
      <c r="VTR279" s="183"/>
      <c r="VTS279" s="183"/>
      <c r="VTT279" s="183"/>
      <c r="VTU279" s="183"/>
      <c r="VTV279" s="183"/>
      <c r="VTW279" s="183"/>
      <c r="VTX279" s="183"/>
      <c r="VTY279" s="183"/>
      <c r="VTZ279" s="183"/>
      <c r="VUA279" s="183"/>
      <c r="VUB279" s="183"/>
      <c r="VUC279" s="183"/>
      <c r="VUD279" s="183"/>
      <c r="VUE279" s="183"/>
      <c r="VUF279" s="183"/>
      <c r="VUG279" s="183"/>
      <c r="VUH279" s="183"/>
      <c r="VUI279" s="183"/>
      <c r="VUJ279" s="183"/>
      <c r="VUK279" s="183"/>
      <c r="VUL279" s="183"/>
      <c r="VUM279" s="183"/>
      <c r="VUN279" s="183"/>
      <c r="VUO279" s="183"/>
      <c r="VUP279" s="183"/>
      <c r="VUQ279" s="183"/>
      <c r="VUR279" s="183"/>
      <c r="VUS279" s="183"/>
      <c r="VUT279" s="183"/>
      <c r="VUU279" s="183"/>
      <c r="VUV279" s="183"/>
      <c r="VUW279" s="183"/>
      <c r="VUX279" s="183"/>
      <c r="VUY279" s="183"/>
      <c r="VUZ279" s="183"/>
      <c r="VVA279" s="183"/>
      <c r="VVB279" s="183"/>
      <c r="VVC279" s="183"/>
      <c r="VVD279" s="183"/>
      <c r="VVE279" s="183"/>
      <c r="VVF279" s="183"/>
      <c r="VVG279" s="183"/>
      <c r="VVH279" s="183"/>
      <c r="VVI279" s="183"/>
      <c r="VVJ279" s="183"/>
      <c r="VVK279" s="183"/>
      <c r="VVL279" s="183"/>
      <c r="VVM279" s="183"/>
      <c r="VVN279" s="183"/>
      <c r="VVO279" s="183"/>
      <c r="VVP279" s="183"/>
      <c r="VVQ279" s="183"/>
      <c r="VVR279" s="183"/>
      <c r="VVS279" s="183"/>
      <c r="VVT279" s="183"/>
      <c r="VVU279" s="183"/>
      <c r="VVV279" s="183"/>
      <c r="VVW279" s="183"/>
      <c r="VVX279" s="183"/>
      <c r="VVY279" s="183"/>
      <c r="VVZ279" s="183"/>
      <c r="VWA279" s="183"/>
      <c r="VWB279" s="183"/>
      <c r="VWC279" s="183"/>
      <c r="VWD279" s="183"/>
      <c r="VWE279" s="183"/>
      <c r="VWF279" s="183"/>
      <c r="VWG279" s="183"/>
      <c r="VWH279" s="183"/>
      <c r="VWI279" s="183"/>
      <c r="VWJ279" s="183"/>
      <c r="VWK279" s="183"/>
      <c r="VWL279" s="183"/>
      <c r="VWM279" s="183"/>
      <c r="VWN279" s="183"/>
      <c r="VWO279" s="183"/>
      <c r="VWP279" s="183"/>
      <c r="VWQ279" s="183"/>
      <c r="VWR279" s="183"/>
      <c r="VWS279" s="183"/>
      <c r="VWT279" s="183"/>
      <c r="VWU279" s="183"/>
      <c r="VWV279" s="183"/>
      <c r="VWW279" s="183"/>
      <c r="VWX279" s="183"/>
      <c r="VWY279" s="183"/>
      <c r="VWZ279" s="183"/>
      <c r="VXA279" s="183"/>
      <c r="VXB279" s="183"/>
      <c r="VXC279" s="183"/>
      <c r="VXD279" s="183"/>
      <c r="VXE279" s="183"/>
      <c r="VXF279" s="183"/>
      <c r="VXG279" s="183"/>
      <c r="VXH279" s="183"/>
      <c r="VXI279" s="183"/>
      <c r="VXJ279" s="183"/>
      <c r="VXK279" s="183"/>
      <c r="VXL279" s="183"/>
      <c r="VXM279" s="183"/>
      <c r="VXN279" s="183"/>
      <c r="VXO279" s="183"/>
      <c r="VXP279" s="183"/>
      <c r="VXQ279" s="183"/>
      <c r="VXR279" s="183"/>
      <c r="VXS279" s="183"/>
      <c r="VXT279" s="183"/>
      <c r="VXU279" s="183"/>
      <c r="VXV279" s="183"/>
      <c r="VXW279" s="183"/>
      <c r="VXX279" s="183"/>
      <c r="VXY279" s="183"/>
      <c r="VXZ279" s="183"/>
      <c r="VYA279" s="183"/>
      <c r="VYB279" s="183"/>
      <c r="VYC279" s="183"/>
      <c r="VYD279" s="183"/>
      <c r="VYE279" s="183"/>
      <c r="VYF279" s="183"/>
      <c r="VYG279" s="183"/>
      <c r="VYH279" s="183"/>
      <c r="VYI279" s="183"/>
      <c r="VYJ279" s="183"/>
      <c r="VYK279" s="183"/>
      <c r="VYL279" s="183"/>
      <c r="VYM279" s="183"/>
      <c r="VYN279" s="183"/>
      <c r="VYO279" s="183"/>
      <c r="VYP279" s="183"/>
      <c r="VYQ279" s="183"/>
      <c r="VYR279" s="183"/>
      <c r="VYS279" s="183"/>
      <c r="VYT279" s="183"/>
      <c r="VYU279" s="183"/>
      <c r="VYV279" s="183"/>
      <c r="VYW279" s="183"/>
      <c r="VYX279" s="183"/>
      <c r="VYY279" s="183"/>
      <c r="VYZ279" s="183"/>
      <c r="VZA279" s="183"/>
      <c r="VZB279" s="183"/>
      <c r="VZC279" s="183"/>
      <c r="VZD279" s="183"/>
      <c r="VZE279" s="183"/>
      <c r="VZF279" s="183"/>
      <c r="VZG279" s="183"/>
      <c r="VZH279" s="183"/>
      <c r="VZI279" s="183"/>
      <c r="VZJ279" s="183"/>
      <c r="VZK279" s="183"/>
      <c r="VZL279" s="183"/>
      <c r="VZM279" s="183"/>
      <c r="VZN279" s="183"/>
      <c r="VZO279" s="183"/>
      <c r="VZP279" s="183"/>
      <c r="VZQ279" s="183"/>
      <c r="VZR279" s="183"/>
      <c r="VZS279" s="183"/>
      <c r="VZT279" s="183"/>
      <c r="VZU279" s="183"/>
      <c r="VZV279" s="183"/>
      <c r="VZW279" s="183"/>
      <c r="VZX279" s="183"/>
      <c r="VZY279" s="183"/>
      <c r="VZZ279" s="183"/>
      <c r="WAA279" s="183"/>
      <c r="WAB279" s="183"/>
      <c r="WAC279" s="183"/>
      <c r="WAD279" s="183"/>
      <c r="WAE279" s="183"/>
      <c r="WAF279" s="183"/>
      <c r="WAG279" s="183"/>
      <c r="WAH279" s="183"/>
      <c r="WAI279" s="183"/>
      <c r="WAJ279" s="183"/>
      <c r="WAK279" s="183"/>
      <c r="WAL279" s="183"/>
      <c r="WAM279" s="183"/>
      <c r="WAN279" s="183"/>
      <c r="WAO279" s="183"/>
      <c r="WAP279" s="183"/>
      <c r="WAQ279" s="183"/>
      <c r="WAR279" s="183"/>
      <c r="WAS279" s="183"/>
      <c r="WAT279" s="183"/>
      <c r="WAU279" s="183"/>
      <c r="WAV279" s="183"/>
      <c r="WAW279" s="183"/>
      <c r="WAX279" s="183"/>
      <c r="WAY279" s="183"/>
      <c r="WAZ279" s="183"/>
      <c r="WBA279" s="183"/>
      <c r="WBB279" s="183"/>
      <c r="WBC279" s="183"/>
      <c r="WBD279" s="183"/>
      <c r="WBE279" s="183"/>
      <c r="WBF279" s="183"/>
      <c r="WBG279" s="183"/>
      <c r="WBH279" s="183"/>
      <c r="WBI279" s="183"/>
      <c r="WBJ279" s="183"/>
      <c r="WBK279" s="183"/>
      <c r="WBL279" s="183"/>
      <c r="WBM279" s="183"/>
      <c r="WBN279" s="183"/>
      <c r="WBO279" s="183"/>
      <c r="WBP279" s="183"/>
      <c r="WBQ279" s="183"/>
      <c r="WBR279" s="183"/>
      <c r="WBS279" s="183"/>
      <c r="WBT279" s="183"/>
      <c r="WBU279" s="183"/>
      <c r="WBV279" s="183"/>
      <c r="WBW279" s="183"/>
      <c r="WBX279" s="183"/>
      <c r="WBY279" s="183"/>
      <c r="WBZ279" s="183"/>
      <c r="WCA279" s="183"/>
      <c r="WCB279" s="183"/>
      <c r="WCC279" s="183"/>
      <c r="WCD279" s="183"/>
      <c r="WCE279" s="183"/>
      <c r="WCF279" s="183"/>
      <c r="WCG279" s="183"/>
      <c r="WCH279" s="183"/>
      <c r="WCI279" s="183"/>
      <c r="WCJ279" s="183"/>
      <c r="WCK279" s="183"/>
      <c r="WCL279" s="183"/>
      <c r="WCM279" s="183"/>
      <c r="WCN279" s="183"/>
      <c r="WCO279" s="183"/>
      <c r="WCP279" s="183"/>
      <c r="WCQ279" s="183"/>
      <c r="WCR279" s="183"/>
      <c r="WCS279" s="183"/>
      <c r="WCT279" s="183"/>
      <c r="WCU279" s="183"/>
      <c r="WCV279" s="183"/>
      <c r="WCW279" s="183"/>
      <c r="WCX279" s="183"/>
      <c r="WCY279" s="183"/>
      <c r="WCZ279" s="183"/>
      <c r="WDA279" s="183"/>
      <c r="WDB279" s="183"/>
      <c r="WDC279" s="183"/>
      <c r="WDD279" s="183"/>
      <c r="WDE279" s="183"/>
      <c r="WDF279" s="183"/>
      <c r="WDG279" s="183"/>
      <c r="WDH279" s="183"/>
      <c r="WDI279" s="183"/>
      <c r="WDJ279" s="183"/>
      <c r="WDK279" s="183"/>
      <c r="WDL279" s="183"/>
      <c r="WDM279" s="183"/>
      <c r="WDN279" s="183"/>
      <c r="WDO279" s="183"/>
      <c r="WDP279" s="183"/>
      <c r="WDQ279" s="183"/>
      <c r="WDR279" s="183"/>
      <c r="WDS279" s="183"/>
      <c r="WDT279" s="183"/>
      <c r="WDU279" s="183"/>
      <c r="WDV279" s="183"/>
      <c r="WDW279" s="183"/>
      <c r="WDX279" s="183"/>
      <c r="WDY279" s="183"/>
      <c r="WDZ279" s="183"/>
      <c r="WEA279" s="183"/>
      <c r="WEB279" s="183"/>
      <c r="WEC279" s="183"/>
      <c r="WED279" s="183"/>
      <c r="WEE279" s="183"/>
      <c r="WEF279" s="183"/>
      <c r="WEG279" s="183"/>
      <c r="WEH279" s="183"/>
      <c r="WEI279" s="183"/>
      <c r="WEJ279" s="183"/>
      <c r="WEK279" s="183"/>
    </row>
    <row r="280" spans="1:16231" s="225" customFormat="1" ht="48" customHeight="1" x14ac:dyDescent="0.25">
      <c r="A280" s="16"/>
      <c r="B280" s="16" t="s">
        <v>3215</v>
      </c>
      <c r="C280" s="16">
        <v>101168</v>
      </c>
      <c r="D280" s="201">
        <v>38621</v>
      </c>
      <c r="E280" s="201">
        <v>38621</v>
      </c>
      <c r="F280" s="201">
        <v>44100</v>
      </c>
      <c r="G280" s="16" t="s">
        <v>4716</v>
      </c>
      <c r="H280" s="16" t="s">
        <v>837</v>
      </c>
      <c r="I280" s="16" t="s">
        <v>2717</v>
      </c>
      <c r="J280" s="16" t="s">
        <v>130</v>
      </c>
      <c r="K280" s="16" t="s">
        <v>131</v>
      </c>
      <c r="L280" s="16" t="s">
        <v>168</v>
      </c>
      <c r="M280" s="16"/>
      <c r="N280" s="16" t="s">
        <v>130</v>
      </c>
      <c r="O280" s="16" t="s">
        <v>131</v>
      </c>
      <c r="P280" s="16" t="s">
        <v>168</v>
      </c>
      <c r="Q280" s="16" t="s">
        <v>509</v>
      </c>
      <c r="R280" s="16" t="s">
        <v>3548</v>
      </c>
      <c r="S280" s="16" t="s">
        <v>5088</v>
      </c>
      <c r="T280" s="16" t="s">
        <v>3214</v>
      </c>
      <c r="U280" s="16"/>
      <c r="V280" s="16" t="s">
        <v>2722</v>
      </c>
      <c r="W280" s="16"/>
      <c r="X280" s="16"/>
      <c r="Y280" s="16"/>
      <c r="Z280" s="16"/>
      <c r="AA280" s="16"/>
      <c r="AB280" s="16"/>
      <c r="AC280" s="16"/>
      <c r="AD280" s="16"/>
      <c r="AE280" s="16"/>
      <c r="AF280" s="16" t="s">
        <v>2722</v>
      </c>
      <c r="AG280" s="16"/>
      <c r="AH280" s="16"/>
      <c r="AI280" s="16"/>
      <c r="AJ280" s="16"/>
      <c r="AK280" s="16"/>
      <c r="AL280" s="16"/>
      <c r="AM280" s="16"/>
      <c r="AN280" s="16"/>
      <c r="AO280" s="16"/>
      <c r="AP280" s="16"/>
      <c r="AQ280" s="16"/>
      <c r="AR280" s="16"/>
      <c r="AS280" s="16"/>
      <c r="AT280" s="16"/>
      <c r="AU280" s="16"/>
      <c r="AV280" s="16"/>
      <c r="AW280" s="16"/>
      <c r="AX280" s="16" t="s">
        <v>529</v>
      </c>
      <c r="AY280" s="16">
        <v>1285</v>
      </c>
      <c r="AZ280" s="16"/>
      <c r="BA280" s="16"/>
      <c r="BB280" s="16" t="s">
        <v>5278</v>
      </c>
      <c r="BC280" s="16" t="s">
        <v>5279</v>
      </c>
      <c r="BD280" s="16">
        <v>42</v>
      </c>
      <c r="BE280" s="16">
        <v>14</v>
      </c>
      <c r="BF280" s="16">
        <v>19.57</v>
      </c>
      <c r="BG280" s="16">
        <v>23</v>
      </c>
      <c r="BH280" s="16">
        <v>24</v>
      </c>
      <c r="BI280" s="16">
        <v>15.06</v>
      </c>
      <c r="BJ280" s="16">
        <f t="shared" si="115"/>
        <v>42.238769444444443</v>
      </c>
      <c r="BK280" s="16">
        <f t="shared" si="116"/>
        <v>23.404183333333332</v>
      </c>
      <c r="BL280" s="203"/>
      <c r="BM280" s="203"/>
      <c r="BN280" s="200" t="s">
        <v>5387</v>
      </c>
      <c r="BO280" s="183"/>
      <c r="BP280" s="183"/>
      <c r="BQ280" s="183"/>
      <c r="BR280" s="183"/>
      <c r="BS280" s="183"/>
      <c r="BT280" s="183"/>
      <c r="BU280" s="183"/>
      <c r="BV280" s="183"/>
      <c r="BW280" s="183"/>
      <c r="BX280" s="183"/>
      <c r="BY280" s="183"/>
      <c r="BZ280" s="183"/>
      <c r="CA280" s="183"/>
      <c r="CB280" s="183"/>
      <c r="CC280" s="183"/>
      <c r="CD280" s="183"/>
      <c r="CE280" s="183"/>
      <c r="CF280" s="183"/>
      <c r="CG280" s="183"/>
      <c r="CH280" s="183"/>
      <c r="CI280" s="183"/>
      <c r="CJ280" s="183"/>
      <c r="CK280" s="183"/>
      <c r="CL280" s="183"/>
      <c r="CM280" s="183"/>
      <c r="CN280" s="183"/>
      <c r="CO280" s="183"/>
      <c r="CP280" s="183"/>
      <c r="CQ280" s="183"/>
      <c r="CR280" s="183"/>
      <c r="CS280" s="183"/>
      <c r="CT280" s="183"/>
      <c r="CU280" s="183"/>
      <c r="CV280" s="183"/>
      <c r="CW280" s="183"/>
      <c r="CX280" s="183"/>
      <c r="CY280" s="183"/>
      <c r="CZ280" s="183"/>
      <c r="DA280" s="183"/>
      <c r="DB280" s="183"/>
      <c r="DC280" s="183"/>
      <c r="DD280" s="183"/>
      <c r="DE280" s="183"/>
      <c r="DF280" s="183"/>
      <c r="DG280" s="183"/>
      <c r="DH280" s="183"/>
      <c r="DI280" s="183"/>
      <c r="DJ280" s="183"/>
      <c r="DK280" s="183"/>
      <c r="DL280" s="183"/>
      <c r="DM280" s="183"/>
      <c r="DN280" s="183"/>
      <c r="DO280" s="183"/>
      <c r="DP280" s="183"/>
      <c r="DQ280" s="183"/>
      <c r="DR280" s="183"/>
      <c r="DS280" s="183"/>
      <c r="DT280" s="183"/>
      <c r="DU280" s="183"/>
      <c r="DV280" s="183"/>
      <c r="DW280" s="183"/>
      <c r="DX280" s="183"/>
      <c r="DY280" s="183"/>
      <c r="DZ280" s="183"/>
      <c r="EA280" s="183"/>
      <c r="EB280" s="183"/>
      <c r="EC280" s="183"/>
      <c r="ED280" s="183"/>
      <c r="EE280" s="183"/>
      <c r="EF280" s="183"/>
      <c r="EG280" s="183"/>
      <c r="EH280" s="183"/>
      <c r="EI280" s="183"/>
      <c r="EJ280" s="183"/>
      <c r="EK280" s="183"/>
      <c r="EL280" s="183"/>
      <c r="EM280" s="183"/>
      <c r="EN280" s="183"/>
      <c r="EO280" s="183"/>
      <c r="EP280" s="183"/>
      <c r="EQ280" s="183"/>
      <c r="ER280" s="183"/>
      <c r="ES280" s="183"/>
      <c r="ET280" s="183"/>
      <c r="EU280" s="183"/>
      <c r="EV280" s="183"/>
      <c r="EW280" s="183"/>
      <c r="EX280" s="183"/>
      <c r="EY280" s="183"/>
      <c r="EZ280" s="183"/>
      <c r="FA280" s="183"/>
      <c r="FB280" s="183"/>
      <c r="FC280" s="183"/>
      <c r="FD280" s="183"/>
      <c r="FE280" s="183"/>
      <c r="FF280" s="183"/>
      <c r="FG280" s="183"/>
      <c r="FH280" s="183"/>
      <c r="FI280" s="183"/>
      <c r="FJ280" s="183"/>
      <c r="FK280" s="183"/>
      <c r="FL280" s="183"/>
      <c r="FM280" s="183"/>
      <c r="FN280" s="183"/>
      <c r="FO280" s="183"/>
      <c r="FP280" s="183"/>
      <c r="FQ280" s="183"/>
      <c r="FR280" s="183"/>
      <c r="FS280" s="183"/>
      <c r="FT280" s="183"/>
      <c r="FU280" s="183"/>
      <c r="FV280" s="183"/>
      <c r="FW280" s="183"/>
      <c r="FX280" s="183"/>
      <c r="FY280" s="183"/>
      <c r="FZ280" s="183"/>
      <c r="GA280" s="183"/>
      <c r="GB280" s="183"/>
      <c r="GC280" s="183"/>
      <c r="GD280" s="183"/>
      <c r="GE280" s="183"/>
      <c r="GF280" s="183"/>
      <c r="GG280" s="183"/>
      <c r="GH280" s="183"/>
      <c r="GI280" s="183"/>
      <c r="GJ280" s="183"/>
      <c r="GK280" s="183"/>
      <c r="GL280" s="183"/>
      <c r="GM280" s="183"/>
      <c r="GN280" s="183"/>
      <c r="GO280" s="183"/>
      <c r="GP280" s="183"/>
      <c r="GQ280" s="183"/>
      <c r="GR280" s="183"/>
      <c r="GS280" s="183"/>
      <c r="GT280" s="183"/>
      <c r="GU280" s="183"/>
      <c r="GV280" s="183"/>
      <c r="GW280" s="183"/>
      <c r="GX280" s="183"/>
      <c r="GY280" s="183"/>
      <c r="GZ280" s="183"/>
      <c r="HA280" s="183"/>
      <c r="HB280" s="183"/>
      <c r="HC280" s="183"/>
      <c r="HD280" s="183"/>
      <c r="HE280" s="183"/>
      <c r="HF280" s="183"/>
      <c r="HG280" s="183"/>
      <c r="HH280" s="183"/>
      <c r="HI280" s="183"/>
      <c r="HJ280" s="183"/>
      <c r="HK280" s="183"/>
      <c r="HL280" s="183"/>
      <c r="HM280" s="183"/>
      <c r="HN280" s="183"/>
      <c r="HO280" s="183"/>
      <c r="HP280" s="183"/>
      <c r="HQ280" s="183"/>
      <c r="HR280" s="183"/>
      <c r="HS280" s="183"/>
      <c r="HT280" s="183"/>
      <c r="HU280" s="183"/>
      <c r="HV280" s="183"/>
      <c r="HW280" s="183"/>
      <c r="HX280" s="183"/>
      <c r="HY280" s="183"/>
      <c r="HZ280" s="183"/>
      <c r="IA280" s="183"/>
      <c r="IB280" s="183"/>
      <c r="IC280" s="183"/>
      <c r="ID280" s="183"/>
      <c r="IE280" s="183"/>
      <c r="IF280" s="183"/>
      <c r="IG280" s="183"/>
      <c r="IH280" s="183"/>
      <c r="II280" s="183"/>
      <c r="IJ280" s="183"/>
      <c r="IK280" s="183"/>
      <c r="IL280" s="183"/>
      <c r="IM280" s="183"/>
      <c r="IN280" s="183"/>
      <c r="IO280" s="183"/>
      <c r="IP280" s="183"/>
      <c r="IQ280" s="183"/>
      <c r="IR280" s="183"/>
      <c r="IS280" s="183"/>
      <c r="IT280" s="183"/>
      <c r="IU280" s="183"/>
      <c r="IV280" s="183"/>
      <c r="IW280" s="183"/>
      <c r="IX280" s="183"/>
      <c r="IY280" s="183"/>
      <c r="IZ280" s="183"/>
      <c r="JA280" s="183"/>
      <c r="JB280" s="183"/>
      <c r="JC280" s="183"/>
      <c r="JD280" s="183"/>
      <c r="JE280" s="183"/>
      <c r="JF280" s="183"/>
      <c r="JG280" s="183"/>
      <c r="JH280" s="183"/>
      <c r="JI280" s="183"/>
      <c r="JJ280" s="183"/>
      <c r="JK280" s="183"/>
      <c r="JL280" s="183"/>
      <c r="JM280" s="183"/>
      <c r="JN280" s="183"/>
      <c r="JO280" s="183"/>
      <c r="JP280" s="183"/>
      <c r="JQ280" s="183"/>
      <c r="JR280" s="183"/>
      <c r="JS280" s="183"/>
      <c r="JT280" s="183"/>
      <c r="JU280" s="183"/>
      <c r="JV280" s="183"/>
      <c r="JW280" s="183"/>
      <c r="JX280" s="183"/>
      <c r="JY280" s="183"/>
      <c r="JZ280" s="183"/>
      <c r="KA280" s="183"/>
      <c r="KB280" s="183"/>
      <c r="KC280" s="183"/>
      <c r="KD280" s="183"/>
      <c r="KE280" s="183"/>
      <c r="KF280" s="183"/>
      <c r="KG280" s="183"/>
      <c r="KH280" s="183"/>
      <c r="KI280" s="183"/>
      <c r="KJ280" s="183"/>
      <c r="KK280" s="183"/>
      <c r="KL280" s="183"/>
      <c r="KM280" s="183"/>
      <c r="KN280" s="183"/>
      <c r="KO280" s="183"/>
      <c r="KP280" s="183"/>
      <c r="KQ280" s="183"/>
      <c r="KR280" s="183"/>
      <c r="KS280" s="183"/>
      <c r="KT280" s="183"/>
      <c r="KU280" s="183"/>
      <c r="KV280" s="183"/>
      <c r="KW280" s="183"/>
      <c r="KX280" s="183"/>
      <c r="KY280" s="183"/>
      <c r="KZ280" s="183"/>
      <c r="LA280" s="183"/>
      <c r="LB280" s="183"/>
      <c r="LC280" s="183"/>
      <c r="LD280" s="183"/>
      <c r="LE280" s="183"/>
      <c r="LF280" s="183"/>
      <c r="LG280" s="183"/>
      <c r="LH280" s="183"/>
      <c r="LI280" s="183"/>
      <c r="LJ280" s="183"/>
      <c r="LK280" s="183"/>
      <c r="LL280" s="183"/>
      <c r="LM280" s="183"/>
      <c r="LN280" s="183"/>
      <c r="LO280" s="183"/>
      <c r="LP280" s="183"/>
      <c r="LQ280" s="183"/>
      <c r="LR280" s="183"/>
      <c r="LS280" s="183"/>
      <c r="LT280" s="183"/>
      <c r="LU280" s="183"/>
      <c r="LV280" s="183"/>
      <c r="LW280" s="183"/>
      <c r="LX280" s="183"/>
      <c r="LY280" s="183"/>
      <c r="LZ280" s="183"/>
      <c r="MA280" s="183"/>
      <c r="MB280" s="183"/>
      <c r="MC280" s="183"/>
      <c r="MD280" s="183"/>
      <c r="ME280" s="183"/>
      <c r="MF280" s="183"/>
      <c r="MG280" s="183"/>
      <c r="MH280" s="183"/>
      <c r="MI280" s="183"/>
      <c r="MJ280" s="183"/>
      <c r="MK280" s="183"/>
      <c r="ML280" s="183"/>
      <c r="MM280" s="183"/>
      <c r="MN280" s="183"/>
      <c r="MO280" s="183"/>
      <c r="MP280" s="183"/>
      <c r="MQ280" s="183"/>
      <c r="MR280" s="183"/>
      <c r="MS280" s="183"/>
      <c r="MT280" s="183"/>
      <c r="MU280" s="183"/>
      <c r="MV280" s="183"/>
      <c r="MW280" s="183"/>
      <c r="MX280" s="183"/>
      <c r="MY280" s="183"/>
      <c r="MZ280" s="183"/>
      <c r="NA280" s="183"/>
      <c r="NB280" s="183"/>
      <c r="NC280" s="183"/>
      <c r="ND280" s="183"/>
      <c r="NE280" s="183"/>
      <c r="NF280" s="183"/>
      <c r="NG280" s="183"/>
      <c r="NH280" s="183"/>
      <c r="NI280" s="183"/>
      <c r="NJ280" s="183"/>
      <c r="NK280" s="183"/>
      <c r="NL280" s="183"/>
      <c r="NM280" s="183"/>
      <c r="NN280" s="183"/>
      <c r="NO280" s="183"/>
      <c r="NP280" s="183"/>
      <c r="NQ280" s="183"/>
      <c r="NR280" s="183"/>
      <c r="NS280" s="183"/>
      <c r="NT280" s="183"/>
      <c r="NU280" s="183"/>
      <c r="NV280" s="183"/>
      <c r="NW280" s="183"/>
      <c r="NX280" s="183"/>
      <c r="NY280" s="183"/>
      <c r="NZ280" s="183"/>
      <c r="OA280" s="183"/>
      <c r="OB280" s="183"/>
      <c r="OC280" s="183"/>
      <c r="OD280" s="183"/>
      <c r="OE280" s="183"/>
      <c r="OF280" s="183"/>
      <c r="OG280" s="183"/>
      <c r="OH280" s="183"/>
      <c r="OI280" s="183"/>
      <c r="OJ280" s="183"/>
      <c r="OK280" s="183"/>
      <c r="OL280" s="183"/>
      <c r="OM280" s="183"/>
      <c r="ON280" s="183"/>
      <c r="OO280" s="183"/>
      <c r="OP280" s="183"/>
      <c r="OQ280" s="183"/>
      <c r="OR280" s="183"/>
      <c r="OS280" s="183"/>
      <c r="OT280" s="183"/>
      <c r="OU280" s="183"/>
      <c r="OV280" s="183"/>
      <c r="OW280" s="183"/>
      <c r="OX280" s="183"/>
      <c r="OY280" s="183"/>
      <c r="OZ280" s="183"/>
      <c r="PA280" s="183"/>
      <c r="PB280" s="183"/>
      <c r="PC280" s="183"/>
      <c r="PD280" s="183"/>
      <c r="PE280" s="183"/>
      <c r="PF280" s="183"/>
      <c r="PG280" s="183"/>
      <c r="PH280" s="183"/>
      <c r="PI280" s="183"/>
      <c r="PJ280" s="183"/>
      <c r="PK280" s="183"/>
      <c r="PL280" s="183"/>
      <c r="PM280" s="183"/>
      <c r="PN280" s="183"/>
      <c r="PO280" s="183"/>
      <c r="PP280" s="183"/>
      <c r="PQ280" s="183"/>
      <c r="PR280" s="183"/>
      <c r="PS280" s="183"/>
      <c r="PT280" s="183"/>
      <c r="PU280" s="183"/>
      <c r="PV280" s="183"/>
      <c r="PW280" s="183"/>
      <c r="PX280" s="183"/>
      <c r="PY280" s="183"/>
      <c r="PZ280" s="183"/>
      <c r="QA280" s="183"/>
      <c r="QB280" s="183"/>
      <c r="QC280" s="183"/>
      <c r="QD280" s="183"/>
      <c r="QE280" s="183"/>
      <c r="QF280" s="183"/>
      <c r="QG280" s="183"/>
      <c r="QH280" s="183"/>
      <c r="QI280" s="183"/>
      <c r="QJ280" s="183"/>
      <c r="QK280" s="183"/>
      <c r="QL280" s="183"/>
      <c r="QM280" s="183"/>
      <c r="QN280" s="183"/>
      <c r="QO280" s="183"/>
      <c r="QP280" s="183"/>
      <c r="QQ280" s="183"/>
      <c r="QR280" s="183"/>
      <c r="QS280" s="183"/>
      <c r="QT280" s="183"/>
      <c r="QU280" s="183"/>
      <c r="QV280" s="183"/>
      <c r="QW280" s="183"/>
      <c r="QX280" s="183"/>
      <c r="QY280" s="183"/>
      <c r="QZ280" s="183"/>
      <c r="RA280" s="183"/>
      <c r="RB280" s="183"/>
      <c r="RC280" s="183"/>
      <c r="RD280" s="183"/>
      <c r="RE280" s="183"/>
      <c r="RF280" s="183"/>
      <c r="RG280" s="183"/>
      <c r="RH280" s="183"/>
      <c r="RI280" s="183"/>
      <c r="RJ280" s="183"/>
      <c r="RK280" s="183"/>
      <c r="RL280" s="183"/>
      <c r="RM280" s="183"/>
      <c r="RN280" s="183"/>
      <c r="RO280" s="183"/>
      <c r="RP280" s="183"/>
      <c r="RQ280" s="183"/>
      <c r="RR280" s="183"/>
      <c r="RS280" s="183"/>
      <c r="RT280" s="183"/>
      <c r="RU280" s="183"/>
      <c r="RV280" s="183"/>
      <c r="RW280" s="183"/>
      <c r="RX280" s="183"/>
      <c r="RY280" s="183"/>
      <c r="RZ280" s="183"/>
      <c r="SA280" s="183"/>
      <c r="SB280" s="183"/>
      <c r="SC280" s="183"/>
      <c r="SD280" s="183"/>
      <c r="SE280" s="183"/>
      <c r="SF280" s="183"/>
      <c r="SG280" s="183"/>
      <c r="SH280" s="183"/>
      <c r="SI280" s="183"/>
      <c r="SJ280" s="183"/>
      <c r="SK280" s="183"/>
      <c r="SL280" s="183"/>
      <c r="SM280" s="183"/>
      <c r="SN280" s="183"/>
      <c r="SO280" s="183"/>
      <c r="SP280" s="183"/>
      <c r="SQ280" s="183"/>
      <c r="SR280" s="183"/>
      <c r="SS280" s="183"/>
      <c r="ST280" s="183"/>
      <c r="SU280" s="183"/>
      <c r="SV280" s="183"/>
      <c r="SW280" s="183"/>
      <c r="SX280" s="183"/>
      <c r="SY280" s="183"/>
      <c r="SZ280" s="183"/>
      <c r="TA280" s="183"/>
      <c r="TB280" s="183"/>
      <c r="TC280" s="183"/>
      <c r="TD280" s="183"/>
      <c r="TE280" s="183"/>
      <c r="TF280" s="183"/>
      <c r="TG280" s="183"/>
      <c r="TH280" s="183"/>
      <c r="TI280" s="183"/>
      <c r="TJ280" s="183"/>
      <c r="TK280" s="183"/>
      <c r="TL280" s="183"/>
      <c r="TM280" s="183"/>
      <c r="TN280" s="183"/>
      <c r="TO280" s="183"/>
      <c r="TP280" s="183"/>
      <c r="TQ280" s="183"/>
      <c r="TR280" s="183"/>
      <c r="TS280" s="183"/>
      <c r="TT280" s="183"/>
      <c r="TU280" s="183"/>
      <c r="TV280" s="183"/>
      <c r="TW280" s="183"/>
      <c r="TX280" s="183"/>
      <c r="TY280" s="183"/>
      <c r="TZ280" s="183"/>
      <c r="UA280" s="183"/>
      <c r="UB280" s="183"/>
      <c r="UC280" s="183"/>
      <c r="UD280" s="183"/>
      <c r="UE280" s="183"/>
      <c r="UF280" s="183"/>
      <c r="UG280" s="183"/>
      <c r="UH280" s="183"/>
      <c r="UI280" s="183"/>
      <c r="UJ280" s="183"/>
      <c r="UK280" s="183"/>
      <c r="UL280" s="183"/>
      <c r="UM280" s="183"/>
      <c r="UN280" s="183"/>
      <c r="UO280" s="183"/>
      <c r="UP280" s="183"/>
      <c r="UQ280" s="183"/>
      <c r="UR280" s="183"/>
      <c r="US280" s="183"/>
      <c r="UT280" s="183"/>
      <c r="UU280" s="183"/>
      <c r="UV280" s="183"/>
      <c r="UW280" s="183"/>
      <c r="UX280" s="183"/>
      <c r="UY280" s="183"/>
      <c r="UZ280" s="183"/>
      <c r="VA280" s="183"/>
      <c r="VB280" s="183"/>
      <c r="VC280" s="183"/>
      <c r="VD280" s="183"/>
      <c r="VE280" s="183"/>
      <c r="VF280" s="183"/>
      <c r="VG280" s="183"/>
      <c r="VH280" s="183"/>
      <c r="VI280" s="183"/>
      <c r="VJ280" s="183"/>
      <c r="VK280" s="183"/>
      <c r="VL280" s="183"/>
      <c r="VM280" s="183"/>
      <c r="VN280" s="183"/>
      <c r="VO280" s="183"/>
      <c r="VP280" s="183"/>
      <c r="VQ280" s="183"/>
      <c r="VR280" s="183"/>
      <c r="VS280" s="183"/>
      <c r="VT280" s="183"/>
      <c r="VU280" s="183"/>
      <c r="VV280" s="183"/>
      <c r="VW280" s="183"/>
      <c r="VX280" s="183"/>
      <c r="VY280" s="183"/>
      <c r="VZ280" s="183"/>
      <c r="WA280" s="183"/>
      <c r="WB280" s="183"/>
      <c r="WC280" s="183"/>
      <c r="WD280" s="183"/>
      <c r="WE280" s="183"/>
      <c r="WF280" s="183"/>
      <c r="WG280" s="183"/>
      <c r="WH280" s="183"/>
      <c r="WI280" s="183"/>
      <c r="WJ280" s="183"/>
      <c r="WK280" s="183"/>
      <c r="WL280" s="183"/>
      <c r="WM280" s="183"/>
      <c r="WN280" s="183"/>
      <c r="WO280" s="183"/>
      <c r="WP280" s="183"/>
      <c r="WQ280" s="183"/>
      <c r="WR280" s="183"/>
      <c r="WS280" s="183"/>
      <c r="WT280" s="183"/>
      <c r="WU280" s="183"/>
      <c r="WV280" s="183"/>
      <c r="WW280" s="183"/>
      <c r="WX280" s="183"/>
      <c r="WY280" s="183"/>
      <c r="WZ280" s="183"/>
      <c r="XA280" s="183"/>
      <c r="XB280" s="183"/>
      <c r="XC280" s="183"/>
      <c r="XD280" s="183"/>
      <c r="XE280" s="183"/>
      <c r="XF280" s="183"/>
      <c r="XG280" s="183"/>
      <c r="XH280" s="183"/>
      <c r="XI280" s="183"/>
      <c r="XJ280" s="183"/>
      <c r="XK280" s="183"/>
      <c r="XL280" s="183"/>
      <c r="XM280" s="183"/>
      <c r="XN280" s="183"/>
      <c r="XO280" s="183"/>
      <c r="XP280" s="183"/>
      <c r="XQ280" s="183"/>
      <c r="XR280" s="183"/>
      <c r="XS280" s="183"/>
      <c r="XT280" s="183"/>
      <c r="XU280" s="183"/>
      <c r="XV280" s="183"/>
      <c r="XW280" s="183"/>
      <c r="XX280" s="183"/>
      <c r="XY280" s="183"/>
      <c r="XZ280" s="183"/>
      <c r="YA280" s="183"/>
      <c r="YB280" s="183"/>
      <c r="YC280" s="183"/>
      <c r="YD280" s="183"/>
      <c r="YE280" s="183"/>
      <c r="YF280" s="183"/>
      <c r="YG280" s="183"/>
      <c r="YH280" s="183"/>
      <c r="YI280" s="183"/>
      <c r="YJ280" s="183"/>
      <c r="YK280" s="183"/>
      <c r="YL280" s="183"/>
      <c r="YM280" s="183"/>
      <c r="YN280" s="183"/>
      <c r="YO280" s="183"/>
      <c r="YP280" s="183"/>
      <c r="YQ280" s="183"/>
      <c r="YR280" s="183"/>
      <c r="YS280" s="183"/>
      <c r="YT280" s="183"/>
      <c r="YU280" s="183"/>
      <c r="YV280" s="183"/>
      <c r="YW280" s="183"/>
      <c r="YX280" s="183"/>
      <c r="YY280" s="183"/>
      <c r="YZ280" s="183"/>
      <c r="ZA280" s="183"/>
      <c r="ZB280" s="183"/>
      <c r="ZC280" s="183"/>
      <c r="ZD280" s="183"/>
      <c r="ZE280" s="183"/>
      <c r="ZF280" s="183"/>
      <c r="ZG280" s="183"/>
      <c r="ZH280" s="183"/>
      <c r="ZI280" s="183"/>
      <c r="ZJ280" s="183"/>
      <c r="ZK280" s="183"/>
      <c r="ZL280" s="183"/>
      <c r="ZM280" s="183"/>
      <c r="ZN280" s="183"/>
      <c r="ZO280" s="183"/>
      <c r="ZP280" s="183"/>
      <c r="ZQ280" s="183"/>
      <c r="ZR280" s="183"/>
      <c r="ZS280" s="183"/>
      <c r="ZT280" s="183"/>
      <c r="ZU280" s="183"/>
      <c r="ZV280" s="183"/>
      <c r="ZW280" s="183"/>
      <c r="ZX280" s="183"/>
      <c r="ZY280" s="183"/>
      <c r="ZZ280" s="183"/>
      <c r="AAA280" s="183"/>
      <c r="AAB280" s="183"/>
      <c r="AAC280" s="183"/>
      <c r="AAD280" s="183"/>
      <c r="AAE280" s="183"/>
      <c r="AAF280" s="183"/>
      <c r="AAG280" s="183"/>
      <c r="AAH280" s="183"/>
      <c r="AAI280" s="183"/>
      <c r="AAJ280" s="183"/>
      <c r="AAK280" s="183"/>
      <c r="AAL280" s="183"/>
      <c r="AAM280" s="183"/>
      <c r="AAN280" s="183"/>
      <c r="AAO280" s="183"/>
      <c r="AAP280" s="183"/>
      <c r="AAQ280" s="183"/>
      <c r="AAR280" s="183"/>
      <c r="AAS280" s="183"/>
      <c r="AAT280" s="183"/>
      <c r="AAU280" s="183"/>
      <c r="AAV280" s="183"/>
      <c r="AAW280" s="183"/>
      <c r="AAX280" s="183"/>
      <c r="AAY280" s="183"/>
      <c r="AAZ280" s="183"/>
      <c r="ABA280" s="183"/>
      <c r="ABB280" s="183"/>
      <c r="ABC280" s="183"/>
      <c r="ABD280" s="183"/>
      <c r="ABE280" s="183"/>
      <c r="ABF280" s="183"/>
      <c r="ABG280" s="183"/>
      <c r="ABH280" s="183"/>
      <c r="ABI280" s="183"/>
      <c r="ABJ280" s="183"/>
      <c r="ABK280" s="183"/>
      <c r="ABL280" s="183"/>
      <c r="ABM280" s="183"/>
      <c r="ABN280" s="183"/>
      <c r="ABO280" s="183"/>
      <c r="ABP280" s="183"/>
      <c r="ABQ280" s="183"/>
      <c r="ABR280" s="183"/>
      <c r="ABS280" s="183"/>
      <c r="ABT280" s="183"/>
      <c r="ABU280" s="183"/>
      <c r="ABV280" s="183"/>
      <c r="ABW280" s="183"/>
      <c r="ABX280" s="183"/>
      <c r="ABY280" s="183"/>
      <c r="ABZ280" s="183"/>
      <c r="ACA280" s="183"/>
      <c r="ACB280" s="183"/>
      <c r="ACC280" s="183"/>
      <c r="ACD280" s="183"/>
      <c r="ACE280" s="183"/>
      <c r="ACF280" s="183"/>
      <c r="ACG280" s="183"/>
      <c r="ACH280" s="183"/>
      <c r="ACI280" s="183"/>
      <c r="ACJ280" s="183"/>
      <c r="ACK280" s="183"/>
      <c r="ACL280" s="183"/>
      <c r="ACM280" s="183"/>
      <c r="ACN280" s="183"/>
      <c r="ACO280" s="183"/>
      <c r="ACP280" s="183"/>
      <c r="ACQ280" s="183"/>
      <c r="ACR280" s="183"/>
      <c r="ACS280" s="183"/>
      <c r="ACT280" s="183"/>
      <c r="ACU280" s="183"/>
      <c r="ACV280" s="183"/>
      <c r="ACW280" s="183"/>
      <c r="ACX280" s="183"/>
      <c r="ACY280" s="183"/>
      <c r="ACZ280" s="183"/>
      <c r="ADA280" s="183"/>
      <c r="ADB280" s="183"/>
      <c r="ADC280" s="183"/>
      <c r="ADD280" s="183"/>
      <c r="ADE280" s="183"/>
      <c r="ADF280" s="183"/>
      <c r="ADG280" s="183"/>
      <c r="ADH280" s="183"/>
      <c r="ADI280" s="183"/>
      <c r="ADJ280" s="183"/>
      <c r="ADK280" s="183"/>
      <c r="ADL280" s="183"/>
      <c r="ADM280" s="183"/>
      <c r="ADN280" s="183"/>
      <c r="ADO280" s="183"/>
      <c r="ADP280" s="183"/>
      <c r="ADQ280" s="183"/>
      <c r="ADR280" s="183"/>
      <c r="ADS280" s="183"/>
      <c r="ADT280" s="183"/>
      <c r="ADU280" s="183"/>
      <c r="ADV280" s="183"/>
      <c r="ADW280" s="183"/>
      <c r="ADX280" s="183"/>
      <c r="ADY280" s="183"/>
      <c r="ADZ280" s="183"/>
      <c r="AEA280" s="183"/>
      <c r="AEB280" s="183"/>
      <c r="AEC280" s="183"/>
      <c r="AED280" s="183"/>
      <c r="AEE280" s="183"/>
      <c r="AEF280" s="183"/>
      <c r="AEG280" s="183"/>
      <c r="AEH280" s="183"/>
      <c r="AEI280" s="183"/>
      <c r="AEJ280" s="183"/>
      <c r="AEK280" s="183"/>
      <c r="AEL280" s="183"/>
      <c r="AEM280" s="183"/>
      <c r="AEN280" s="183"/>
      <c r="AEO280" s="183"/>
      <c r="AEP280" s="183"/>
      <c r="AEQ280" s="183"/>
      <c r="AER280" s="183"/>
      <c r="AES280" s="183"/>
      <c r="AET280" s="183"/>
      <c r="AEU280" s="183"/>
      <c r="AEV280" s="183"/>
      <c r="AEW280" s="183"/>
      <c r="AEX280" s="183"/>
      <c r="AEY280" s="183"/>
      <c r="AEZ280" s="183"/>
      <c r="AFA280" s="183"/>
      <c r="AFB280" s="183"/>
      <c r="AFC280" s="183"/>
      <c r="AFD280" s="183"/>
      <c r="AFE280" s="183"/>
      <c r="AFF280" s="183"/>
      <c r="AFG280" s="183"/>
      <c r="AFH280" s="183"/>
      <c r="AFI280" s="183"/>
      <c r="AFJ280" s="183"/>
      <c r="AFK280" s="183"/>
      <c r="AFL280" s="183"/>
      <c r="AFM280" s="183"/>
      <c r="AFN280" s="183"/>
      <c r="AFO280" s="183"/>
      <c r="AFP280" s="183"/>
      <c r="AFQ280" s="183"/>
      <c r="AFR280" s="183"/>
      <c r="AFS280" s="183"/>
      <c r="AFT280" s="183"/>
      <c r="AFU280" s="183"/>
      <c r="AFV280" s="183"/>
      <c r="AFW280" s="183"/>
      <c r="AFX280" s="183"/>
      <c r="AFY280" s="183"/>
      <c r="AFZ280" s="183"/>
      <c r="AGA280" s="183"/>
      <c r="AGB280" s="183"/>
      <c r="AGC280" s="183"/>
      <c r="AGD280" s="183"/>
      <c r="AGE280" s="183"/>
      <c r="AGF280" s="183"/>
      <c r="AGG280" s="183"/>
      <c r="AGH280" s="183"/>
      <c r="AGI280" s="183"/>
      <c r="AGJ280" s="183"/>
      <c r="AGK280" s="183"/>
      <c r="AGL280" s="183"/>
      <c r="AGM280" s="183"/>
      <c r="AGN280" s="183"/>
      <c r="AGO280" s="183"/>
      <c r="AGP280" s="183"/>
      <c r="AGQ280" s="183"/>
      <c r="AGR280" s="183"/>
      <c r="AGS280" s="183"/>
      <c r="AGT280" s="183"/>
      <c r="AGU280" s="183"/>
      <c r="AGV280" s="183"/>
      <c r="AGW280" s="183"/>
      <c r="AGX280" s="183"/>
      <c r="AGY280" s="183"/>
      <c r="AGZ280" s="183"/>
      <c r="AHA280" s="183"/>
      <c r="AHB280" s="183"/>
      <c r="AHC280" s="183"/>
      <c r="AHD280" s="183"/>
      <c r="AHE280" s="183"/>
      <c r="AHF280" s="183"/>
      <c r="AHG280" s="183"/>
      <c r="AHH280" s="183"/>
      <c r="AHI280" s="183"/>
      <c r="AHJ280" s="183"/>
      <c r="AHK280" s="183"/>
      <c r="AHL280" s="183"/>
      <c r="AHM280" s="183"/>
      <c r="AHN280" s="183"/>
      <c r="AHO280" s="183"/>
      <c r="AHP280" s="183"/>
      <c r="AHQ280" s="183"/>
      <c r="AHR280" s="183"/>
      <c r="AHS280" s="183"/>
      <c r="AHT280" s="183"/>
      <c r="AHU280" s="183"/>
      <c r="AHV280" s="183"/>
      <c r="AHW280" s="183"/>
      <c r="AHX280" s="183"/>
      <c r="AHY280" s="183"/>
      <c r="AHZ280" s="183"/>
      <c r="AIA280" s="183"/>
      <c r="AIB280" s="183"/>
      <c r="AIC280" s="183"/>
      <c r="AID280" s="183"/>
      <c r="AIE280" s="183"/>
      <c r="AIF280" s="183"/>
      <c r="AIG280" s="183"/>
      <c r="AIH280" s="183"/>
      <c r="AII280" s="183"/>
      <c r="AIJ280" s="183"/>
      <c r="AIK280" s="183"/>
      <c r="AIL280" s="183"/>
      <c r="AIM280" s="183"/>
      <c r="AIN280" s="183"/>
      <c r="AIO280" s="183"/>
      <c r="AIP280" s="183"/>
      <c r="AIQ280" s="183"/>
      <c r="AIR280" s="183"/>
      <c r="AIS280" s="183"/>
      <c r="AIT280" s="183"/>
      <c r="AIU280" s="183"/>
      <c r="AIV280" s="183"/>
      <c r="AIW280" s="183"/>
      <c r="AIX280" s="183"/>
      <c r="AIY280" s="183"/>
      <c r="AIZ280" s="183"/>
      <c r="AJA280" s="183"/>
      <c r="AJB280" s="183"/>
      <c r="AJC280" s="183"/>
      <c r="AJD280" s="183"/>
      <c r="AJE280" s="183"/>
      <c r="AJF280" s="183"/>
      <c r="AJG280" s="183"/>
      <c r="AJH280" s="183"/>
      <c r="AJI280" s="183"/>
      <c r="AJJ280" s="183"/>
      <c r="AJK280" s="183"/>
      <c r="AJL280" s="183"/>
      <c r="AJM280" s="183"/>
      <c r="AJN280" s="183"/>
      <c r="AJO280" s="183"/>
      <c r="AJP280" s="183"/>
      <c r="AJQ280" s="183"/>
      <c r="AJR280" s="183"/>
      <c r="AJS280" s="183"/>
      <c r="AJT280" s="183"/>
      <c r="AJU280" s="183"/>
      <c r="AJV280" s="183"/>
      <c r="AJW280" s="183"/>
      <c r="AJX280" s="183"/>
      <c r="AJY280" s="183"/>
      <c r="AJZ280" s="183"/>
      <c r="AKA280" s="183"/>
      <c r="AKB280" s="183"/>
      <c r="AKC280" s="183"/>
      <c r="AKD280" s="183"/>
      <c r="AKE280" s="183"/>
      <c r="AKF280" s="183"/>
      <c r="AKG280" s="183"/>
      <c r="AKH280" s="183"/>
      <c r="AKI280" s="183"/>
      <c r="AKJ280" s="183"/>
      <c r="AKK280" s="183"/>
      <c r="AKL280" s="183"/>
      <c r="AKM280" s="183"/>
      <c r="AKN280" s="183"/>
      <c r="AKO280" s="183"/>
      <c r="AKP280" s="183"/>
      <c r="AKQ280" s="183"/>
      <c r="AKR280" s="183"/>
      <c r="AKS280" s="183"/>
      <c r="AKT280" s="183"/>
      <c r="AKU280" s="183"/>
      <c r="AKV280" s="183"/>
      <c r="AKW280" s="183"/>
      <c r="AKX280" s="183"/>
      <c r="AKY280" s="183"/>
      <c r="AKZ280" s="183"/>
      <c r="ALA280" s="183"/>
      <c r="ALB280" s="183"/>
      <c r="ALC280" s="183"/>
      <c r="ALD280" s="183"/>
      <c r="ALE280" s="183"/>
      <c r="ALF280" s="183"/>
      <c r="ALG280" s="183"/>
      <c r="ALH280" s="183"/>
      <c r="ALI280" s="183"/>
      <c r="ALJ280" s="183"/>
      <c r="ALK280" s="183"/>
      <c r="ALL280" s="183"/>
      <c r="ALM280" s="183"/>
      <c r="ALN280" s="183"/>
      <c r="ALO280" s="183"/>
      <c r="ALP280" s="183"/>
      <c r="ALQ280" s="183"/>
      <c r="ALR280" s="183"/>
      <c r="ALS280" s="183"/>
      <c r="ALT280" s="183"/>
      <c r="ALU280" s="183"/>
      <c r="ALV280" s="183"/>
      <c r="ALW280" s="183"/>
      <c r="ALX280" s="183"/>
      <c r="ALY280" s="183"/>
      <c r="ALZ280" s="183"/>
      <c r="AMA280" s="183"/>
      <c r="AMB280" s="183"/>
      <c r="AMC280" s="183"/>
      <c r="AMD280" s="183"/>
      <c r="AME280" s="183"/>
      <c r="AMF280" s="183"/>
      <c r="AMG280" s="183"/>
      <c r="AMH280" s="183"/>
      <c r="AMI280" s="183"/>
      <c r="AMJ280" s="183"/>
      <c r="AMK280" s="183"/>
      <c r="AML280" s="183"/>
      <c r="AMM280" s="183"/>
      <c r="AMN280" s="183"/>
      <c r="AMO280" s="183"/>
      <c r="AMP280" s="183"/>
      <c r="AMQ280" s="183"/>
      <c r="AMR280" s="183"/>
      <c r="AMS280" s="183"/>
      <c r="AMT280" s="183"/>
      <c r="AMU280" s="183"/>
      <c r="AMV280" s="183"/>
      <c r="AMW280" s="183"/>
      <c r="AMX280" s="183"/>
      <c r="AMY280" s="183"/>
      <c r="AMZ280" s="183"/>
      <c r="ANA280" s="183"/>
      <c r="ANB280" s="183"/>
      <c r="ANC280" s="183"/>
      <c r="AND280" s="183"/>
      <c r="ANE280" s="183"/>
      <c r="ANF280" s="183"/>
      <c r="ANG280" s="183"/>
      <c r="ANH280" s="183"/>
      <c r="ANI280" s="183"/>
      <c r="ANJ280" s="183"/>
      <c r="ANK280" s="183"/>
      <c r="ANL280" s="183"/>
      <c r="ANM280" s="183"/>
      <c r="ANN280" s="183"/>
      <c r="ANO280" s="183"/>
      <c r="ANP280" s="183"/>
      <c r="ANQ280" s="183"/>
      <c r="ANR280" s="183"/>
      <c r="ANS280" s="183"/>
      <c r="ANT280" s="183"/>
      <c r="ANU280" s="183"/>
      <c r="ANV280" s="183"/>
      <c r="ANW280" s="183"/>
      <c r="ANX280" s="183"/>
      <c r="ANY280" s="183"/>
      <c r="ANZ280" s="183"/>
      <c r="AOA280" s="183"/>
      <c r="AOB280" s="183"/>
      <c r="AOC280" s="183"/>
      <c r="AOD280" s="183"/>
      <c r="AOE280" s="183"/>
      <c r="AOF280" s="183"/>
      <c r="AOG280" s="183"/>
      <c r="AOH280" s="183"/>
      <c r="AOI280" s="183"/>
      <c r="AOJ280" s="183"/>
      <c r="AOK280" s="183"/>
      <c r="AOL280" s="183"/>
      <c r="AOM280" s="183"/>
      <c r="AON280" s="183"/>
      <c r="AOO280" s="183"/>
      <c r="AOP280" s="183"/>
      <c r="AOQ280" s="183"/>
      <c r="AOR280" s="183"/>
      <c r="AOS280" s="183"/>
      <c r="AOT280" s="183"/>
      <c r="AOU280" s="183"/>
      <c r="AOV280" s="183"/>
      <c r="AOW280" s="183"/>
      <c r="AOX280" s="183"/>
      <c r="AOY280" s="183"/>
      <c r="AOZ280" s="183"/>
      <c r="APA280" s="183"/>
      <c r="APB280" s="183"/>
      <c r="APC280" s="183"/>
      <c r="APD280" s="183"/>
      <c r="APE280" s="183"/>
      <c r="APF280" s="183"/>
      <c r="APG280" s="183"/>
      <c r="APH280" s="183"/>
      <c r="API280" s="183"/>
      <c r="APJ280" s="183"/>
      <c r="APK280" s="183"/>
      <c r="APL280" s="183"/>
      <c r="APM280" s="183"/>
      <c r="APN280" s="183"/>
      <c r="APO280" s="183"/>
      <c r="APP280" s="183"/>
      <c r="APQ280" s="183"/>
      <c r="APR280" s="183"/>
      <c r="APS280" s="183"/>
      <c r="APT280" s="183"/>
      <c r="APU280" s="183"/>
      <c r="APV280" s="183"/>
      <c r="APW280" s="183"/>
      <c r="APX280" s="183"/>
      <c r="APY280" s="183"/>
      <c r="APZ280" s="183"/>
      <c r="AQA280" s="183"/>
      <c r="AQB280" s="183"/>
      <c r="AQC280" s="183"/>
      <c r="AQD280" s="183"/>
      <c r="AQE280" s="183"/>
      <c r="AQF280" s="183"/>
      <c r="AQG280" s="183"/>
      <c r="AQH280" s="183"/>
      <c r="AQI280" s="183"/>
      <c r="AQJ280" s="183"/>
      <c r="AQK280" s="183"/>
      <c r="AQL280" s="183"/>
      <c r="AQM280" s="183"/>
      <c r="AQN280" s="183"/>
      <c r="AQO280" s="183"/>
      <c r="AQP280" s="183"/>
      <c r="AQQ280" s="183"/>
      <c r="AQR280" s="183"/>
      <c r="AQS280" s="183"/>
      <c r="AQT280" s="183"/>
      <c r="AQU280" s="183"/>
      <c r="AQV280" s="183"/>
      <c r="AQW280" s="183"/>
      <c r="AQX280" s="183"/>
      <c r="AQY280" s="183"/>
      <c r="AQZ280" s="183"/>
      <c r="ARA280" s="183"/>
      <c r="ARB280" s="183"/>
      <c r="ARC280" s="183"/>
      <c r="ARD280" s="183"/>
      <c r="ARE280" s="183"/>
      <c r="ARF280" s="183"/>
      <c r="ARG280" s="183"/>
      <c r="ARH280" s="183"/>
      <c r="ARI280" s="183"/>
      <c r="ARJ280" s="183"/>
      <c r="ARK280" s="183"/>
      <c r="ARL280" s="183"/>
      <c r="ARM280" s="183"/>
      <c r="ARN280" s="183"/>
      <c r="ARO280" s="183"/>
      <c r="ARP280" s="183"/>
      <c r="ARQ280" s="183"/>
      <c r="ARR280" s="183"/>
      <c r="ARS280" s="183"/>
      <c r="ART280" s="183"/>
      <c r="ARU280" s="183"/>
      <c r="ARV280" s="183"/>
      <c r="ARW280" s="183"/>
      <c r="ARX280" s="183"/>
      <c r="ARY280" s="183"/>
      <c r="ARZ280" s="183"/>
      <c r="ASA280" s="183"/>
      <c r="ASB280" s="183"/>
      <c r="ASC280" s="183"/>
      <c r="ASD280" s="183"/>
      <c r="ASE280" s="183"/>
      <c r="ASF280" s="183"/>
      <c r="ASG280" s="183"/>
      <c r="ASH280" s="183"/>
      <c r="ASI280" s="183"/>
      <c r="ASJ280" s="183"/>
      <c r="ASK280" s="183"/>
      <c r="ASL280" s="183"/>
      <c r="ASM280" s="183"/>
      <c r="ASN280" s="183"/>
      <c r="ASO280" s="183"/>
      <c r="ASP280" s="183"/>
      <c r="ASQ280" s="183"/>
      <c r="ASR280" s="183"/>
      <c r="ASS280" s="183"/>
      <c r="AST280" s="183"/>
      <c r="ASU280" s="183"/>
      <c r="ASV280" s="183"/>
      <c r="ASW280" s="183"/>
      <c r="ASX280" s="183"/>
      <c r="ASY280" s="183"/>
      <c r="ASZ280" s="183"/>
      <c r="ATA280" s="183"/>
      <c r="ATB280" s="183"/>
      <c r="ATC280" s="183"/>
      <c r="ATD280" s="183"/>
      <c r="ATE280" s="183"/>
      <c r="ATF280" s="183"/>
      <c r="ATG280" s="183"/>
      <c r="ATH280" s="183"/>
      <c r="ATI280" s="183"/>
      <c r="ATJ280" s="183"/>
      <c r="ATK280" s="183"/>
      <c r="ATL280" s="183"/>
      <c r="ATM280" s="183"/>
      <c r="ATN280" s="183"/>
      <c r="ATO280" s="183"/>
      <c r="ATP280" s="183"/>
      <c r="ATQ280" s="183"/>
      <c r="ATR280" s="183"/>
      <c r="ATS280" s="183"/>
      <c r="ATT280" s="183"/>
      <c r="ATU280" s="183"/>
      <c r="ATV280" s="183"/>
      <c r="ATW280" s="183"/>
      <c r="ATX280" s="183"/>
      <c r="ATY280" s="183"/>
      <c r="ATZ280" s="183"/>
      <c r="AUA280" s="183"/>
      <c r="AUB280" s="183"/>
      <c r="AUC280" s="183"/>
      <c r="AUD280" s="183"/>
      <c r="AUE280" s="183"/>
      <c r="AUF280" s="183"/>
      <c r="AUG280" s="183"/>
      <c r="AUH280" s="183"/>
      <c r="AUI280" s="183"/>
      <c r="AUJ280" s="183"/>
      <c r="AUK280" s="183"/>
      <c r="AUL280" s="183"/>
      <c r="AUM280" s="183"/>
      <c r="AUN280" s="183"/>
      <c r="AUO280" s="183"/>
      <c r="AUP280" s="183"/>
      <c r="AUQ280" s="183"/>
      <c r="AUR280" s="183"/>
      <c r="AUS280" s="183"/>
      <c r="AUT280" s="183"/>
      <c r="AUU280" s="183"/>
      <c r="AUV280" s="183"/>
      <c r="AUW280" s="183"/>
      <c r="AUX280" s="183"/>
      <c r="AUY280" s="183"/>
      <c r="AUZ280" s="183"/>
      <c r="AVA280" s="183"/>
      <c r="AVB280" s="183"/>
      <c r="AVC280" s="183"/>
      <c r="AVD280" s="183"/>
      <c r="AVE280" s="183"/>
      <c r="AVF280" s="183"/>
      <c r="AVG280" s="183"/>
      <c r="AVH280" s="183"/>
      <c r="AVI280" s="183"/>
      <c r="AVJ280" s="183"/>
      <c r="AVK280" s="183"/>
      <c r="AVL280" s="183"/>
      <c r="AVM280" s="183"/>
      <c r="AVN280" s="183"/>
      <c r="AVO280" s="183"/>
      <c r="AVP280" s="183"/>
      <c r="AVQ280" s="183"/>
      <c r="AVR280" s="183"/>
      <c r="AVS280" s="183"/>
      <c r="AVT280" s="183"/>
      <c r="AVU280" s="183"/>
      <c r="AVV280" s="183"/>
      <c r="AVW280" s="183"/>
      <c r="AVX280" s="183"/>
      <c r="AVY280" s="183"/>
      <c r="AVZ280" s="183"/>
      <c r="AWA280" s="183"/>
      <c r="AWB280" s="183"/>
      <c r="AWC280" s="183"/>
      <c r="AWD280" s="183"/>
      <c r="AWE280" s="183"/>
      <c r="AWF280" s="183"/>
      <c r="AWG280" s="183"/>
      <c r="AWH280" s="183"/>
      <c r="AWI280" s="183"/>
      <c r="AWJ280" s="183"/>
      <c r="AWK280" s="183"/>
      <c r="AWL280" s="183"/>
      <c r="AWM280" s="183"/>
      <c r="AWN280" s="183"/>
      <c r="AWO280" s="183"/>
      <c r="AWP280" s="183"/>
      <c r="AWQ280" s="183"/>
      <c r="AWR280" s="183"/>
      <c r="AWS280" s="183"/>
      <c r="AWT280" s="183"/>
      <c r="AWU280" s="183"/>
      <c r="AWV280" s="183"/>
      <c r="AWW280" s="183"/>
      <c r="AWX280" s="183"/>
      <c r="AWY280" s="183"/>
      <c r="AWZ280" s="183"/>
      <c r="AXA280" s="183"/>
      <c r="AXB280" s="183"/>
      <c r="AXC280" s="183"/>
      <c r="AXD280" s="183"/>
      <c r="AXE280" s="183"/>
      <c r="AXF280" s="183"/>
      <c r="AXG280" s="183"/>
      <c r="AXH280" s="183"/>
      <c r="AXI280" s="183"/>
      <c r="AXJ280" s="183"/>
      <c r="AXK280" s="183"/>
      <c r="AXL280" s="183"/>
      <c r="AXM280" s="183"/>
      <c r="AXN280" s="183"/>
      <c r="AXO280" s="183"/>
      <c r="AXP280" s="183"/>
      <c r="AXQ280" s="183"/>
      <c r="AXR280" s="183"/>
      <c r="AXS280" s="183"/>
      <c r="AXT280" s="183"/>
      <c r="AXU280" s="183"/>
      <c r="AXV280" s="183"/>
      <c r="AXW280" s="183"/>
      <c r="AXX280" s="183"/>
      <c r="AXY280" s="183"/>
      <c r="AXZ280" s="183"/>
      <c r="AYA280" s="183"/>
      <c r="AYB280" s="183"/>
      <c r="AYC280" s="183"/>
      <c r="AYD280" s="183"/>
      <c r="AYE280" s="183"/>
      <c r="AYF280" s="183"/>
      <c r="AYG280" s="183"/>
      <c r="AYH280" s="183"/>
      <c r="AYI280" s="183"/>
      <c r="AYJ280" s="183"/>
      <c r="AYK280" s="183"/>
      <c r="AYL280" s="183"/>
      <c r="AYM280" s="183"/>
      <c r="AYN280" s="183"/>
      <c r="AYO280" s="183"/>
      <c r="AYP280" s="183"/>
      <c r="AYQ280" s="183"/>
      <c r="AYR280" s="183"/>
      <c r="AYS280" s="183"/>
      <c r="AYT280" s="183"/>
      <c r="AYU280" s="183"/>
      <c r="AYV280" s="183"/>
      <c r="AYW280" s="183"/>
      <c r="AYX280" s="183"/>
      <c r="AYY280" s="183"/>
      <c r="AYZ280" s="183"/>
      <c r="AZA280" s="183"/>
      <c r="AZB280" s="183"/>
      <c r="AZC280" s="183"/>
      <c r="AZD280" s="183"/>
      <c r="AZE280" s="183"/>
      <c r="AZF280" s="183"/>
      <c r="AZG280" s="183"/>
      <c r="AZH280" s="183"/>
      <c r="AZI280" s="183"/>
      <c r="AZJ280" s="183"/>
      <c r="AZK280" s="183"/>
      <c r="AZL280" s="183"/>
      <c r="AZM280" s="183"/>
      <c r="AZN280" s="183"/>
      <c r="AZO280" s="183"/>
      <c r="AZP280" s="183"/>
      <c r="AZQ280" s="183"/>
      <c r="AZR280" s="183"/>
      <c r="AZS280" s="183"/>
      <c r="AZT280" s="183"/>
      <c r="AZU280" s="183"/>
      <c r="AZV280" s="183"/>
      <c r="AZW280" s="183"/>
      <c r="AZX280" s="183"/>
      <c r="AZY280" s="183"/>
      <c r="AZZ280" s="183"/>
      <c r="BAA280" s="183"/>
      <c r="BAB280" s="183"/>
      <c r="BAC280" s="183"/>
      <c r="BAD280" s="183"/>
      <c r="BAE280" s="183"/>
      <c r="BAF280" s="183"/>
      <c r="BAG280" s="183"/>
      <c r="BAH280" s="183"/>
      <c r="BAI280" s="183"/>
      <c r="BAJ280" s="183"/>
      <c r="BAK280" s="183"/>
      <c r="BAL280" s="183"/>
      <c r="BAM280" s="183"/>
      <c r="BAN280" s="183"/>
      <c r="BAO280" s="183"/>
      <c r="BAP280" s="183"/>
      <c r="BAQ280" s="183"/>
      <c r="BAR280" s="183"/>
      <c r="BAS280" s="183"/>
      <c r="BAT280" s="183"/>
      <c r="BAU280" s="183"/>
      <c r="BAV280" s="183"/>
      <c r="BAW280" s="183"/>
      <c r="BAX280" s="183"/>
      <c r="BAY280" s="183"/>
      <c r="BAZ280" s="183"/>
      <c r="BBA280" s="183"/>
      <c r="BBB280" s="183"/>
      <c r="BBC280" s="183"/>
      <c r="BBD280" s="183"/>
      <c r="BBE280" s="183"/>
      <c r="BBF280" s="183"/>
      <c r="BBG280" s="183"/>
      <c r="BBH280" s="183"/>
      <c r="BBI280" s="183"/>
      <c r="BBJ280" s="183"/>
      <c r="BBK280" s="183"/>
      <c r="BBL280" s="183"/>
      <c r="BBM280" s="183"/>
      <c r="BBN280" s="183"/>
      <c r="BBO280" s="183"/>
      <c r="BBP280" s="183"/>
      <c r="BBQ280" s="183"/>
      <c r="BBR280" s="183"/>
      <c r="BBS280" s="183"/>
      <c r="BBT280" s="183"/>
      <c r="BBU280" s="183"/>
      <c r="BBV280" s="183"/>
      <c r="BBW280" s="183"/>
      <c r="BBX280" s="183"/>
      <c r="BBY280" s="183"/>
      <c r="BBZ280" s="183"/>
      <c r="BCA280" s="183"/>
      <c r="BCB280" s="183"/>
      <c r="BCC280" s="183"/>
      <c r="BCD280" s="183"/>
      <c r="BCE280" s="183"/>
      <c r="BCF280" s="183"/>
      <c r="BCG280" s="183"/>
      <c r="BCH280" s="183"/>
      <c r="BCI280" s="183"/>
      <c r="BCJ280" s="183"/>
      <c r="BCK280" s="183"/>
      <c r="BCL280" s="183"/>
      <c r="BCM280" s="183"/>
      <c r="BCN280" s="183"/>
      <c r="BCO280" s="183"/>
      <c r="BCP280" s="183"/>
      <c r="BCQ280" s="183"/>
      <c r="BCR280" s="183"/>
      <c r="BCS280" s="183"/>
      <c r="BCT280" s="183"/>
      <c r="BCU280" s="183"/>
      <c r="BCV280" s="183"/>
      <c r="BCW280" s="183"/>
      <c r="BCX280" s="183"/>
      <c r="BCY280" s="183"/>
      <c r="BCZ280" s="183"/>
      <c r="BDA280" s="183"/>
      <c r="BDB280" s="183"/>
      <c r="BDC280" s="183"/>
      <c r="BDD280" s="183"/>
      <c r="BDE280" s="183"/>
      <c r="BDF280" s="183"/>
      <c r="BDG280" s="183"/>
      <c r="BDH280" s="183"/>
      <c r="BDI280" s="183"/>
      <c r="BDJ280" s="183"/>
      <c r="BDK280" s="183"/>
      <c r="BDL280" s="183"/>
      <c r="BDM280" s="183"/>
      <c r="BDN280" s="183"/>
      <c r="BDO280" s="183"/>
      <c r="BDP280" s="183"/>
      <c r="BDQ280" s="183"/>
      <c r="BDR280" s="183"/>
      <c r="BDS280" s="183"/>
      <c r="BDT280" s="183"/>
      <c r="BDU280" s="183"/>
      <c r="BDV280" s="183"/>
      <c r="BDW280" s="183"/>
      <c r="BDX280" s="183"/>
      <c r="BDY280" s="183"/>
      <c r="BDZ280" s="183"/>
      <c r="BEA280" s="183"/>
      <c r="BEB280" s="183"/>
      <c r="BEC280" s="183"/>
      <c r="BED280" s="183"/>
      <c r="BEE280" s="183"/>
      <c r="BEF280" s="183"/>
      <c r="BEG280" s="183"/>
      <c r="BEH280" s="183"/>
      <c r="BEI280" s="183"/>
      <c r="BEJ280" s="183"/>
      <c r="BEK280" s="183"/>
      <c r="BEL280" s="183"/>
      <c r="BEM280" s="183"/>
      <c r="BEN280" s="183"/>
      <c r="BEO280" s="183"/>
      <c r="BEP280" s="183"/>
      <c r="BEQ280" s="183"/>
      <c r="BER280" s="183"/>
      <c r="BES280" s="183"/>
      <c r="BET280" s="183"/>
      <c r="BEU280" s="183"/>
      <c r="BEV280" s="183"/>
      <c r="BEW280" s="183"/>
      <c r="BEX280" s="183"/>
      <c r="BEY280" s="183"/>
      <c r="BEZ280" s="183"/>
      <c r="BFA280" s="183"/>
      <c r="BFB280" s="183"/>
      <c r="BFC280" s="183"/>
      <c r="BFD280" s="183"/>
      <c r="BFE280" s="183"/>
      <c r="BFF280" s="183"/>
      <c r="BFG280" s="183"/>
      <c r="BFH280" s="183"/>
      <c r="BFI280" s="183"/>
      <c r="BFJ280" s="183"/>
      <c r="BFK280" s="183"/>
      <c r="BFL280" s="183"/>
      <c r="BFM280" s="183"/>
      <c r="BFN280" s="183"/>
      <c r="BFO280" s="183"/>
      <c r="BFP280" s="183"/>
      <c r="BFQ280" s="183"/>
      <c r="BFR280" s="183"/>
      <c r="BFS280" s="183"/>
      <c r="BFT280" s="183"/>
      <c r="BFU280" s="183"/>
      <c r="BFV280" s="183"/>
      <c r="BFW280" s="183"/>
      <c r="BFX280" s="183"/>
      <c r="BFY280" s="183"/>
      <c r="BFZ280" s="183"/>
      <c r="BGA280" s="183"/>
      <c r="BGB280" s="183"/>
      <c r="BGC280" s="183"/>
      <c r="BGD280" s="183"/>
      <c r="BGE280" s="183"/>
      <c r="BGF280" s="183"/>
      <c r="BGG280" s="183"/>
      <c r="BGH280" s="183"/>
      <c r="BGI280" s="183"/>
      <c r="BGJ280" s="183"/>
      <c r="BGK280" s="183"/>
      <c r="BGL280" s="183"/>
      <c r="BGM280" s="183"/>
      <c r="BGN280" s="183"/>
      <c r="BGO280" s="183"/>
      <c r="BGP280" s="183"/>
      <c r="BGQ280" s="183"/>
      <c r="BGR280" s="183"/>
      <c r="BGS280" s="183"/>
      <c r="BGT280" s="183"/>
      <c r="BGU280" s="183"/>
      <c r="BGV280" s="183"/>
      <c r="BGW280" s="183"/>
      <c r="BGX280" s="183"/>
      <c r="BGY280" s="183"/>
      <c r="BGZ280" s="183"/>
      <c r="BHA280" s="183"/>
      <c r="BHB280" s="183"/>
      <c r="BHC280" s="183"/>
      <c r="BHD280" s="183"/>
      <c r="BHE280" s="183"/>
      <c r="BHF280" s="183"/>
      <c r="BHG280" s="183"/>
      <c r="BHH280" s="183"/>
      <c r="BHI280" s="183"/>
      <c r="BHJ280" s="183"/>
      <c r="BHK280" s="183"/>
      <c r="BHL280" s="183"/>
      <c r="BHM280" s="183"/>
      <c r="BHN280" s="183"/>
      <c r="BHO280" s="183"/>
      <c r="BHP280" s="183"/>
      <c r="BHQ280" s="183"/>
      <c r="BHR280" s="183"/>
      <c r="BHS280" s="183"/>
      <c r="BHT280" s="183"/>
      <c r="BHU280" s="183"/>
      <c r="BHV280" s="183"/>
      <c r="BHW280" s="183"/>
      <c r="BHX280" s="183"/>
      <c r="BHY280" s="183"/>
      <c r="BHZ280" s="183"/>
      <c r="BIA280" s="183"/>
      <c r="BIB280" s="183"/>
      <c r="BIC280" s="183"/>
      <c r="BID280" s="183"/>
      <c r="BIE280" s="183"/>
      <c r="BIF280" s="183"/>
      <c r="BIG280" s="183"/>
      <c r="BIH280" s="183"/>
      <c r="BII280" s="183"/>
      <c r="BIJ280" s="183"/>
      <c r="BIK280" s="183"/>
      <c r="BIL280" s="183"/>
      <c r="BIM280" s="183"/>
      <c r="BIN280" s="183"/>
      <c r="BIO280" s="183"/>
      <c r="BIP280" s="183"/>
      <c r="BIQ280" s="183"/>
      <c r="BIR280" s="183"/>
      <c r="BIS280" s="183"/>
      <c r="BIT280" s="183"/>
      <c r="BIU280" s="183"/>
      <c r="BIV280" s="183"/>
      <c r="BIW280" s="183"/>
      <c r="BIX280" s="183"/>
      <c r="BIY280" s="183"/>
      <c r="BIZ280" s="183"/>
      <c r="BJA280" s="183"/>
      <c r="BJB280" s="183"/>
      <c r="BJC280" s="183"/>
      <c r="BJD280" s="183"/>
      <c r="BJE280" s="183"/>
      <c r="BJF280" s="183"/>
      <c r="BJG280" s="183"/>
      <c r="BJH280" s="183"/>
      <c r="BJI280" s="183"/>
      <c r="BJJ280" s="183"/>
      <c r="BJK280" s="183"/>
      <c r="BJL280" s="183"/>
      <c r="BJM280" s="183"/>
      <c r="BJN280" s="183"/>
      <c r="BJO280" s="183"/>
      <c r="BJP280" s="183"/>
      <c r="BJQ280" s="183"/>
      <c r="BJR280" s="183"/>
      <c r="BJS280" s="183"/>
      <c r="BJT280" s="183"/>
      <c r="BJU280" s="183"/>
      <c r="BJV280" s="183"/>
      <c r="BJW280" s="183"/>
      <c r="BJX280" s="183"/>
      <c r="BJY280" s="183"/>
      <c r="BJZ280" s="183"/>
      <c r="BKA280" s="183"/>
      <c r="BKB280" s="183"/>
      <c r="BKC280" s="183"/>
      <c r="BKD280" s="183"/>
      <c r="BKE280" s="183"/>
      <c r="BKF280" s="183"/>
      <c r="BKG280" s="183"/>
      <c r="BKH280" s="183"/>
      <c r="BKI280" s="183"/>
      <c r="BKJ280" s="183"/>
      <c r="BKK280" s="183"/>
      <c r="BKL280" s="183"/>
      <c r="BKM280" s="183"/>
      <c r="BKN280" s="183"/>
      <c r="BKO280" s="183"/>
      <c r="BKP280" s="183"/>
      <c r="BKQ280" s="183"/>
      <c r="BKR280" s="183"/>
      <c r="BKS280" s="183"/>
      <c r="BKT280" s="183"/>
      <c r="BKU280" s="183"/>
      <c r="BKV280" s="183"/>
      <c r="BKW280" s="183"/>
      <c r="BKX280" s="183"/>
      <c r="BKY280" s="183"/>
      <c r="BKZ280" s="183"/>
      <c r="BLA280" s="183"/>
      <c r="BLB280" s="183"/>
      <c r="BLC280" s="183"/>
      <c r="BLD280" s="183"/>
      <c r="BLE280" s="183"/>
      <c r="BLF280" s="183"/>
      <c r="BLG280" s="183"/>
      <c r="BLH280" s="183"/>
      <c r="BLI280" s="183"/>
      <c r="BLJ280" s="183"/>
      <c r="BLK280" s="183"/>
      <c r="BLL280" s="183"/>
      <c r="BLM280" s="183"/>
      <c r="BLN280" s="183"/>
      <c r="BLO280" s="183"/>
      <c r="BLP280" s="183"/>
      <c r="BLQ280" s="183"/>
      <c r="BLR280" s="183"/>
      <c r="BLS280" s="183"/>
      <c r="BLT280" s="183"/>
      <c r="BLU280" s="183"/>
      <c r="BLV280" s="183"/>
      <c r="BLW280" s="183"/>
      <c r="BLX280" s="183"/>
      <c r="BLY280" s="183"/>
      <c r="BLZ280" s="183"/>
      <c r="BMA280" s="183"/>
      <c r="BMB280" s="183"/>
      <c r="BMC280" s="183"/>
      <c r="BMD280" s="183"/>
      <c r="BME280" s="183"/>
      <c r="BMF280" s="183"/>
      <c r="BMG280" s="183"/>
      <c r="BMH280" s="183"/>
      <c r="BMI280" s="183"/>
      <c r="BMJ280" s="183"/>
      <c r="BMK280" s="183"/>
      <c r="BML280" s="183"/>
      <c r="BMM280" s="183"/>
      <c r="BMN280" s="183"/>
      <c r="BMO280" s="183"/>
      <c r="BMP280" s="183"/>
      <c r="BMQ280" s="183"/>
      <c r="BMR280" s="183"/>
      <c r="BMS280" s="183"/>
      <c r="BMT280" s="183"/>
      <c r="BMU280" s="183"/>
      <c r="BMV280" s="183"/>
      <c r="BMW280" s="183"/>
      <c r="BMX280" s="183"/>
      <c r="BMY280" s="183"/>
      <c r="BMZ280" s="183"/>
      <c r="BNA280" s="183"/>
      <c r="BNB280" s="183"/>
      <c r="BNC280" s="183"/>
      <c r="BND280" s="183"/>
      <c r="BNE280" s="183"/>
      <c r="BNF280" s="183"/>
      <c r="BNG280" s="183"/>
      <c r="BNH280" s="183"/>
      <c r="BNI280" s="183"/>
      <c r="BNJ280" s="183"/>
      <c r="BNK280" s="183"/>
      <c r="BNL280" s="183"/>
      <c r="BNM280" s="183"/>
      <c r="BNN280" s="183"/>
      <c r="BNO280" s="183"/>
      <c r="BNP280" s="183"/>
      <c r="BNQ280" s="183"/>
      <c r="BNR280" s="183"/>
      <c r="BNS280" s="183"/>
      <c r="BNT280" s="183"/>
      <c r="BNU280" s="183"/>
      <c r="BNV280" s="183"/>
      <c r="BNW280" s="183"/>
      <c r="BNX280" s="183"/>
      <c r="BNY280" s="183"/>
      <c r="BNZ280" s="183"/>
      <c r="BOA280" s="183"/>
      <c r="BOB280" s="183"/>
      <c r="BOC280" s="183"/>
      <c r="BOD280" s="183"/>
      <c r="BOE280" s="183"/>
      <c r="BOF280" s="183"/>
      <c r="BOG280" s="183"/>
      <c r="BOH280" s="183"/>
      <c r="BOI280" s="183"/>
      <c r="BOJ280" s="183"/>
      <c r="BOK280" s="183"/>
      <c r="BOL280" s="183"/>
      <c r="BOM280" s="183"/>
      <c r="BON280" s="183"/>
      <c r="BOO280" s="183"/>
      <c r="BOP280" s="183"/>
      <c r="BOQ280" s="183"/>
      <c r="BOR280" s="183"/>
      <c r="BOS280" s="183"/>
      <c r="BOT280" s="183"/>
      <c r="BOU280" s="183"/>
      <c r="BOV280" s="183"/>
      <c r="BOW280" s="183"/>
      <c r="BOX280" s="183"/>
      <c r="BOY280" s="183"/>
      <c r="BOZ280" s="183"/>
      <c r="BPA280" s="183"/>
      <c r="BPB280" s="183"/>
      <c r="BPC280" s="183"/>
      <c r="BPD280" s="183"/>
      <c r="BPE280" s="183"/>
      <c r="BPF280" s="183"/>
      <c r="BPG280" s="183"/>
      <c r="BPH280" s="183"/>
      <c r="BPI280" s="183"/>
      <c r="BPJ280" s="183"/>
      <c r="BPK280" s="183"/>
      <c r="BPL280" s="183"/>
      <c r="BPM280" s="183"/>
      <c r="BPN280" s="183"/>
      <c r="BPO280" s="183"/>
      <c r="BPP280" s="183"/>
      <c r="BPQ280" s="183"/>
      <c r="BPR280" s="183"/>
      <c r="BPS280" s="183"/>
      <c r="BPT280" s="183"/>
      <c r="BPU280" s="183"/>
      <c r="BPV280" s="183"/>
      <c r="BPW280" s="183"/>
      <c r="BPX280" s="183"/>
      <c r="BPY280" s="183"/>
      <c r="BPZ280" s="183"/>
      <c r="BQA280" s="183"/>
      <c r="BQB280" s="183"/>
      <c r="BQC280" s="183"/>
      <c r="BQD280" s="183"/>
      <c r="BQE280" s="183"/>
      <c r="BQF280" s="183"/>
      <c r="BQG280" s="183"/>
      <c r="BQH280" s="183"/>
      <c r="BQI280" s="183"/>
      <c r="BQJ280" s="183"/>
      <c r="BQK280" s="183"/>
      <c r="BQL280" s="183"/>
      <c r="BQM280" s="183"/>
      <c r="BQN280" s="183"/>
      <c r="BQO280" s="183"/>
      <c r="BQP280" s="183"/>
      <c r="BQQ280" s="183"/>
      <c r="BQR280" s="183"/>
      <c r="BQS280" s="183"/>
      <c r="BQT280" s="183"/>
      <c r="BQU280" s="183"/>
      <c r="BQV280" s="183"/>
      <c r="BQW280" s="183"/>
      <c r="BQX280" s="183"/>
      <c r="BQY280" s="183"/>
      <c r="BQZ280" s="183"/>
      <c r="BRA280" s="183"/>
      <c r="BRB280" s="183"/>
      <c r="BRC280" s="183"/>
      <c r="BRD280" s="183"/>
      <c r="BRE280" s="183"/>
      <c r="BRF280" s="183"/>
      <c r="BRG280" s="183"/>
      <c r="BRH280" s="183"/>
      <c r="BRI280" s="183"/>
      <c r="BRJ280" s="183"/>
      <c r="BRK280" s="183"/>
      <c r="BRL280" s="183"/>
      <c r="BRM280" s="183"/>
      <c r="BRN280" s="183"/>
      <c r="BRO280" s="183"/>
      <c r="BRP280" s="183"/>
      <c r="BRQ280" s="183"/>
      <c r="BRR280" s="183"/>
      <c r="BRS280" s="183"/>
      <c r="BRT280" s="183"/>
      <c r="BRU280" s="183"/>
      <c r="BRV280" s="183"/>
      <c r="BRW280" s="183"/>
      <c r="BRX280" s="183"/>
      <c r="BRY280" s="183"/>
      <c r="BRZ280" s="183"/>
      <c r="BSA280" s="183"/>
      <c r="BSB280" s="183"/>
      <c r="BSC280" s="183"/>
      <c r="BSD280" s="183"/>
      <c r="BSE280" s="183"/>
      <c r="BSF280" s="183"/>
      <c r="BSG280" s="183"/>
      <c r="BSH280" s="183"/>
      <c r="BSI280" s="183"/>
      <c r="BSJ280" s="183"/>
      <c r="BSK280" s="183"/>
      <c r="BSL280" s="183"/>
      <c r="BSM280" s="183"/>
      <c r="BSN280" s="183"/>
      <c r="BSO280" s="183"/>
      <c r="BSP280" s="183"/>
      <c r="BSQ280" s="183"/>
      <c r="BSR280" s="183"/>
      <c r="BSS280" s="183"/>
      <c r="BST280" s="183"/>
      <c r="BSU280" s="183"/>
      <c r="BSV280" s="183"/>
      <c r="BSW280" s="183"/>
      <c r="BSX280" s="183"/>
      <c r="BSY280" s="183"/>
      <c r="BSZ280" s="183"/>
      <c r="BTA280" s="183"/>
      <c r="BTB280" s="183"/>
      <c r="BTC280" s="183"/>
      <c r="BTD280" s="183"/>
      <c r="BTE280" s="183"/>
      <c r="BTF280" s="183"/>
      <c r="BTG280" s="183"/>
      <c r="BTH280" s="183"/>
      <c r="BTI280" s="183"/>
      <c r="BTJ280" s="183"/>
      <c r="BTK280" s="183"/>
      <c r="BTL280" s="183"/>
      <c r="BTM280" s="183"/>
      <c r="BTN280" s="183"/>
      <c r="BTO280" s="183"/>
      <c r="BTP280" s="183"/>
      <c r="BTQ280" s="183"/>
      <c r="BTR280" s="183"/>
      <c r="BTS280" s="183"/>
      <c r="BTT280" s="183"/>
      <c r="BTU280" s="183"/>
      <c r="BTV280" s="183"/>
      <c r="BTW280" s="183"/>
      <c r="BTX280" s="183"/>
      <c r="BTY280" s="183"/>
      <c r="BTZ280" s="183"/>
      <c r="BUA280" s="183"/>
      <c r="BUB280" s="183"/>
      <c r="BUC280" s="183"/>
      <c r="BUD280" s="183"/>
      <c r="BUE280" s="183"/>
      <c r="BUF280" s="183"/>
      <c r="BUG280" s="183"/>
      <c r="BUH280" s="183"/>
      <c r="BUI280" s="183"/>
      <c r="BUJ280" s="183"/>
      <c r="BUK280" s="183"/>
      <c r="BUL280" s="183"/>
      <c r="BUM280" s="183"/>
      <c r="BUN280" s="183"/>
      <c r="BUO280" s="183"/>
      <c r="BUP280" s="183"/>
      <c r="BUQ280" s="183"/>
      <c r="BUR280" s="183"/>
      <c r="BUS280" s="183"/>
      <c r="BUT280" s="183"/>
      <c r="BUU280" s="183"/>
      <c r="BUV280" s="183"/>
      <c r="BUW280" s="183"/>
      <c r="BUX280" s="183"/>
      <c r="BUY280" s="183"/>
      <c r="BUZ280" s="183"/>
      <c r="BVA280" s="183"/>
      <c r="BVB280" s="183"/>
      <c r="BVC280" s="183"/>
      <c r="BVD280" s="183"/>
      <c r="BVE280" s="183"/>
      <c r="BVF280" s="183"/>
      <c r="BVG280" s="183"/>
      <c r="BVH280" s="183"/>
      <c r="BVI280" s="183"/>
      <c r="BVJ280" s="183"/>
      <c r="BVK280" s="183"/>
      <c r="BVL280" s="183"/>
      <c r="BVM280" s="183"/>
      <c r="BVN280" s="183"/>
      <c r="BVO280" s="183"/>
      <c r="BVP280" s="183"/>
      <c r="BVQ280" s="183"/>
      <c r="BVR280" s="183"/>
      <c r="BVS280" s="183"/>
      <c r="BVT280" s="183"/>
      <c r="BVU280" s="183"/>
      <c r="BVV280" s="183"/>
      <c r="BVW280" s="183"/>
      <c r="BVX280" s="183"/>
      <c r="BVY280" s="183"/>
      <c r="BVZ280" s="183"/>
      <c r="BWA280" s="183"/>
      <c r="BWB280" s="183"/>
      <c r="BWC280" s="183"/>
      <c r="BWD280" s="183"/>
      <c r="BWE280" s="183"/>
      <c r="BWF280" s="183"/>
      <c r="BWG280" s="183"/>
      <c r="BWH280" s="183"/>
      <c r="BWI280" s="183"/>
      <c r="BWJ280" s="183"/>
      <c r="BWK280" s="183"/>
      <c r="BWL280" s="183"/>
      <c r="BWM280" s="183"/>
      <c r="BWN280" s="183"/>
      <c r="BWO280" s="183"/>
      <c r="BWP280" s="183"/>
      <c r="BWQ280" s="183"/>
      <c r="BWR280" s="183"/>
      <c r="BWS280" s="183"/>
      <c r="BWT280" s="183"/>
      <c r="BWU280" s="183"/>
      <c r="BWV280" s="183"/>
      <c r="BWW280" s="183"/>
      <c r="BWX280" s="183"/>
      <c r="BWY280" s="183"/>
      <c r="BWZ280" s="183"/>
      <c r="BXA280" s="183"/>
      <c r="BXB280" s="183"/>
      <c r="BXC280" s="183"/>
      <c r="BXD280" s="183"/>
      <c r="BXE280" s="183"/>
      <c r="BXF280" s="183"/>
      <c r="BXG280" s="183"/>
      <c r="BXH280" s="183"/>
      <c r="BXI280" s="183"/>
      <c r="BXJ280" s="183"/>
      <c r="BXK280" s="183"/>
      <c r="BXL280" s="183"/>
      <c r="BXM280" s="183"/>
      <c r="BXN280" s="183"/>
      <c r="BXO280" s="183"/>
      <c r="BXP280" s="183"/>
      <c r="BXQ280" s="183"/>
      <c r="BXR280" s="183"/>
      <c r="BXS280" s="183"/>
      <c r="BXT280" s="183"/>
      <c r="BXU280" s="183"/>
      <c r="BXV280" s="183"/>
      <c r="BXW280" s="183"/>
      <c r="BXX280" s="183"/>
      <c r="BXY280" s="183"/>
      <c r="BXZ280" s="183"/>
      <c r="BYA280" s="183"/>
      <c r="BYB280" s="183"/>
      <c r="BYC280" s="183"/>
      <c r="BYD280" s="183"/>
      <c r="BYE280" s="183"/>
      <c r="BYF280" s="183"/>
      <c r="BYG280" s="183"/>
      <c r="BYH280" s="183"/>
      <c r="BYI280" s="183"/>
      <c r="BYJ280" s="183"/>
      <c r="BYK280" s="183"/>
      <c r="BYL280" s="183"/>
      <c r="BYM280" s="183"/>
      <c r="BYN280" s="183"/>
      <c r="BYO280" s="183"/>
      <c r="BYP280" s="183"/>
      <c r="BYQ280" s="183"/>
      <c r="BYR280" s="183"/>
      <c r="BYS280" s="183"/>
      <c r="BYT280" s="183"/>
      <c r="BYU280" s="183"/>
      <c r="BYV280" s="183"/>
      <c r="BYW280" s="183"/>
      <c r="BYX280" s="183"/>
      <c r="BYY280" s="183"/>
      <c r="BYZ280" s="183"/>
      <c r="BZA280" s="183"/>
      <c r="BZB280" s="183"/>
      <c r="BZC280" s="183"/>
      <c r="BZD280" s="183"/>
      <c r="BZE280" s="183"/>
      <c r="BZF280" s="183"/>
      <c r="BZG280" s="183"/>
      <c r="BZH280" s="183"/>
      <c r="BZI280" s="183"/>
      <c r="BZJ280" s="183"/>
      <c r="BZK280" s="183"/>
      <c r="BZL280" s="183"/>
      <c r="BZM280" s="183"/>
      <c r="BZN280" s="183"/>
      <c r="BZO280" s="183"/>
      <c r="BZP280" s="183"/>
      <c r="BZQ280" s="183"/>
      <c r="BZR280" s="183"/>
      <c r="BZS280" s="183"/>
      <c r="BZT280" s="183"/>
      <c r="BZU280" s="183"/>
      <c r="BZV280" s="183"/>
      <c r="BZW280" s="183"/>
      <c r="BZX280" s="183"/>
      <c r="BZY280" s="183"/>
      <c r="BZZ280" s="183"/>
      <c r="CAA280" s="183"/>
      <c r="CAB280" s="183"/>
      <c r="CAC280" s="183"/>
      <c r="CAD280" s="183"/>
      <c r="CAE280" s="183"/>
      <c r="CAF280" s="183"/>
      <c r="CAG280" s="183"/>
      <c r="CAH280" s="183"/>
      <c r="CAI280" s="183"/>
      <c r="CAJ280" s="183"/>
      <c r="CAK280" s="183"/>
      <c r="CAL280" s="183"/>
      <c r="CAM280" s="183"/>
      <c r="CAN280" s="183"/>
      <c r="CAO280" s="183"/>
      <c r="CAP280" s="183"/>
      <c r="CAQ280" s="183"/>
      <c r="CAR280" s="183"/>
      <c r="CAS280" s="183"/>
      <c r="CAT280" s="183"/>
      <c r="CAU280" s="183"/>
      <c r="CAV280" s="183"/>
      <c r="CAW280" s="183"/>
      <c r="CAX280" s="183"/>
      <c r="CAY280" s="183"/>
      <c r="CAZ280" s="183"/>
      <c r="CBA280" s="183"/>
      <c r="CBB280" s="183"/>
      <c r="CBC280" s="183"/>
      <c r="CBD280" s="183"/>
      <c r="CBE280" s="183"/>
      <c r="CBF280" s="183"/>
      <c r="CBG280" s="183"/>
      <c r="CBH280" s="183"/>
      <c r="CBI280" s="183"/>
      <c r="CBJ280" s="183"/>
      <c r="CBK280" s="183"/>
      <c r="CBL280" s="183"/>
      <c r="CBM280" s="183"/>
      <c r="CBN280" s="183"/>
      <c r="CBO280" s="183"/>
      <c r="CBP280" s="183"/>
      <c r="CBQ280" s="183"/>
      <c r="CBR280" s="183"/>
      <c r="CBS280" s="183"/>
      <c r="CBT280" s="183"/>
      <c r="CBU280" s="183"/>
      <c r="CBV280" s="183"/>
      <c r="CBW280" s="183"/>
      <c r="CBX280" s="183"/>
      <c r="CBY280" s="183"/>
      <c r="CBZ280" s="183"/>
      <c r="CCA280" s="183"/>
      <c r="CCB280" s="183"/>
      <c r="CCC280" s="183"/>
      <c r="CCD280" s="183"/>
      <c r="CCE280" s="183"/>
      <c r="CCF280" s="183"/>
      <c r="CCG280" s="183"/>
      <c r="CCH280" s="183"/>
      <c r="CCI280" s="183"/>
      <c r="CCJ280" s="183"/>
      <c r="CCK280" s="183"/>
      <c r="CCL280" s="183"/>
      <c r="CCM280" s="183"/>
      <c r="CCN280" s="183"/>
      <c r="CCO280" s="183"/>
      <c r="CCP280" s="183"/>
      <c r="CCQ280" s="183"/>
      <c r="CCR280" s="183"/>
      <c r="CCS280" s="183"/>
      <c r="CCT280" s="183"/>
      <c r="CCU280" s="183"/>
      <c r="CCV280" s="183"/>
      <c r="CCW280" s="183"/>
      <c r="CCX280" s="183"/>
      <c r="CCY280" s="183"/>
      <c r="CCZ280" s="183"/>
      <c r="CDA280" s="183"/>
      <c r="CDB280" s="183"/>
      <c r="CDC280" s="183"/>
      <c r="CDD280" s="183"/>
      <c r="CDE280" s="183"/>
      <c r="CDF280" s="183"/>
      <c r="CDG280" s="183"/>
      <c r="CDH280" s="183"/>
      <c r="CDI280" s="183"/>
      <c r="CDJ280" s="183"/>
      <c r="CDK280" s="183"/>
      <c r="CDL280" s="183"/>
      <c r="CDM280" s="183"/>
      <c r="CDN280" s="183"/>
      <c r="CDO280" s="183"/>
      <c r="CDP280" s="183"/>
      <c r="CDQ280" s="183"/>
      <c r="CDR280" s="183"/>
      <c r="CDS280" s="183"/>
      <c r="CDT280" s="183"/>
      <c r="CDU280" s="183"/>
      <c r="CDV280" s="183"/>
      <c r="CDW280" s="183"/>
      <c r="CDX280" s="183"/>
      <c r="CDY280" s="183"/>
      <c r="CDZ280" s="183"/>
      <c r="CEA280" s="183"/>
      <c r="CEB280" s="183"/>
      <c r="CEC280" s="183"/>
      <c r="CED280" s="183"/>
      <c r="CEE280" s="183"/>
      <c r="CEF280" s="183"/>
      <c r="CEG280" s="183"/>
      <c r="CEH280" s="183"/>
      <c r="CEI280" s="183"/>
      <c r="CEJ280" s="183"/>
      <c r="CEK280" s="183"/>
      <c r="CEL280" s="183"/>
      <c r="CEM280" s="183"/>
      <c r="CEN280" s="183"/>
      <c r="CEO280" s="183"/>
      <c r="CEP280" s="183"/>
      <c r="CEQ280" s="183"/>
      <c r="CER280" s="183"/>
      <c r="CES280" s="183"/>
      <c r="CET280" s="183"/>
      <c r="CEU280" s="183"/>
      <c r="CEV280" s="183"/>
      <c r="CEW280" s="183"/>
      <c r="CEX280" s="183"/>
      <c r="CEY280" s="183"/>
      <c r="CEZ280" s="183"/>
      <c r="CFA280" s="183"/>
      <c r="CFB280" s="183"/>
      <c r="CFC280" s="183"/>
      <c r="CFD280" s="183"/>
      <c r="CFE280" s="183"/>
      <c r="CFF280" s="183"/>
      <c r="CFG280" s="183"/>
      <c r="CFH280" s="183"/>
      <c r="CFI280" s="183"/>
      <c r="CFJ280" s="183"/>
      <c r="CFK280" s="183"/>
      <c r="CFL280" s="183"/>
      <c r="CFM280" s="183"/>
      <c r="CFN280" s="183"/>
      <c r="CFO280" s="183"/>
      <c r="CFP280" s="183"/>
      <c r="CFQ280" s="183"/>
      <c r="CFR280" s="183"/>
      <c r="CFS280" s="183"/>
      <c r="CFT280" s="183"/>
      <c r="CFU280" s="183"/>
      <c r="CFV280" s="183"/>
      <c r="CFW280" s="183"/>
      <c r="CFX280" s="183"/>
      <c r="CFY280" s="183"/>
      <c r="CFZ280" s="183"/>
      <c r="CGA280" s="183"/>
      <c r="CGB280" s="183"/>
      <c r="CGC280" s="183"/>
      <c r="CGD280" s="183"/>
      <c r="CGE280" s="183"/>
      <c r="CGF280" s="183"/>
      <c r="CGG280" s="183"/>
      <c r="CGH280" s="183"/>
      <c r="CGI280" s="183"/>
      <c r="CGJ280" s="183"/>
      <c r="CGK280" s="183"/>
      <c r="CGL280" s="183"/>
      <c r="CGM280" s="183"/>
      <c r="CGN280" s="183"/>
      <c r="CGO280" s="183"/>
      <c r="CGP280" s="183"/>
      <c r="CGQ280" s="183"/>
      <c r="CGR280" s="183"/>
      <c r="CGS280" s="183"/>
      <c r="CGT280" s="183"/>
      <c r="CGU280" s="183"/>
      <c r="CGV280" s="183"/>
      <c r="CGW280" s="183"/>
      <c r="CGX280" s="183"/>
      <c r="CGY280" s="183"/>
      <c r="CGZ280" s="183"/>
      <c r="CHA280" s="183"/>
      <c r="CHB280" s="183"/>
      <c r="CHC280" s="183"/>
      <c r="CHD280" s="183"/>
      <c r="CHE280" s="183"/>
      <c r="CHF280" s="183"/>
      <c r="CHG280" s="183"/>
      <c r="CHH280" s="183"/>
      <c r="CHI280" s="183"/>
      <c r="CHJ280" s="183"/>
      <c r="CHK280" s="183"/>
      <c r="CHL280" s="183"/>
      <c r="CHM280" s="183"/>
      <c r="CHN280" s="183"/>
      <c r="CHO280" s="183"/>
      <c r="CHP280" s="183"/>
      <c r="CHQ280" s="183"/>
      <c r="CHR280" s="183"/>
      <c r="CHS280" s="183"/>
      <c r="CHT280" s="183"/>
      <c r="CHU280" s="183"/>
      <c r="CHV280" s="183"/>
      <c r="CHW280" s="183"/>
      <c r="CHX280" s="183"/>
      <c r="CHY280" s="183"/>
      <c r="CHZ280" s="183"/>
      <c r="CIA280" s="183"/>
      <c r="CIB280" s="183"/>
      <c r="CIC280" s="183"/>
      <c r="CID280" s="183"/>
      <c r="CIE280" s="183"/>
      <c r="CIF280" s="183"/>
      <c r="CIG280" s="183"/>
      <c r="CIH280" s="183"/>
      <c r="CII280" s="183"/>
      <c r="CIJ280" s="183"/>
      <c r="CIK280" s="183"/>
      <c r="CIL280" s="183"/>
      <c r="CIM280" s="183"/>
      <c r="CIN280" s="183"/>
      <c r="CIO280" s="183"/>
      <c r="CIP280" s="183"/>
      <c r="CIQ280" s="183"/>
      <c r="CIR280" s="183"/>
      <c r="CIS280" s="183"/>
      <c r="CIT280" s="183"/>
      <c r="CIU280" s="183"/>
      <c r="CIV280" s="183"/>
      <c r="CIW280" s="183"/>
      <c r="CIX280" s="183"/>
      <c r="CIY280" s="183"/>
      <c r="CIZ280" s="183"/>
      <c r="CJA280" s="183"/>
      <c r="CJB280" s="183"/>
      <c r="CJC280" s="183"/>
      <c r="CJD280" s="183"/>
      <c r="CJE280" s="183"/>
      <c r="CJF280" s="183"/>
      <c r="CJG280" s="183"/>
      <c r="CJH280" s="183"/>
      <c r="CJI280" s="183"/>
      <c r="CJJ280" s="183"/>
      <c r="CJK280" s="183"/>
      <c r="CJL280" s="183"/>
      <c r="CJM280" s="183"/>
      <c r="CJN280" s="183"/>
      <c r="CJO280" s="183"/>
      <c r="CJP280" s="183"/>
      <c r="CJQ280" s="183"/>
      <c r="CJR280" s="183"/>
      <c r="CJS280" s="183"/>
      <c r="CJT280" s="183"/>
      <c r="CJU280" s="183"/>
      <c r="CJV280" s="183"/>
      <c r="CJW280" s="183"/>
      <c r="CJX280" s="183"/>
      <c r="CJY280" s="183"/>
      <c r="CJZ280" s="183"/>
      <c r="CKA280" s="183"/>
      <c r="CKB280" s="183"/>
      <c r="CKC280" s="183"/>
      <c r="CKD280" s="183"/>
      <c r="CKE280" s="183"/>
      <c r="CKF280" s="183"/>
      <c r="CKG280" s="183"/>
      <c r="CKH280" s="183"/>
      <c r="CKI280" s="183"/>
      <c r="CKJ280" s="183"/>
      <c r="CKK280" s="183"/>
      <c r="CKL280" s="183"/>
      <c r="CKM280" s="183"/>
      <c r="CKN280" s="183"/>
      <c r="CKO280" s="183"/>
      <c r="CKP280" s="183"/>
      <c r="CKQ280" s="183"/>
      <c r="CKR280" s="183"/>
      <c r="CKS280" s="183"/>
      <c r="CKT280" s="183"/>
      <c r="CKU280" s="183"/>
      <c r="CKV280" s="183"/>
      <c r="CKW280" s="183"/>
      <c r="CKX280" s="183"/>
      <c r="CKY280" s="183"/>
      <c r="CKZ280" s="183"/>
      <c r="CLA280" s="183"/>
      <c r="CLB280" s="183"/>
      <c r="CLC280" s="183"/>
      <c r="CLD280" s="183"/>
      <c r="CLE280" s="183"/>
      <c r="CLF280" s="183"/>
      <c r="CLG280" s="183"/>
      <c r="CLH280" s="183"/>
      <c r="CLI280" s="183"/>
      <c r="CLJ280" s="183"/>
      <c r="CLK280" s="183"/>
      <c r="CLL280" s="183"/>
      <c r="CLM280" s="183"/>
      <c r="CLN280" s="183"/>
      <c r="CLO280" s="183"/>
      <c r="CLP280" s="183"/>
      <c r="CLQ280" s="183"/>
      <c r="CLR280" s="183"/>
      <c r="CLS280" s="183"/>
      <c r="CLT280" s="183"/>
      <c r="CLU280" s="183"/>
      <c r="CLV280" s="183"/>
      <c r="CLW280" s="183"/>
      <c r="CLX280" s="183"/>
      <c r="CLY280" s="183"/>
      <c r="CLZ280" s="183"/>
      <c r="CMA280" s="183"/>
      <c r="CMB280" s="183"/>
      <c r="CMC280" s="183"/>
      <c r="CMD280" s="183"/>
      <c r="CME280" s="183"/>
      <c r="CMF280" s="183"/>
      <c r="CMG280" s="183"/>
      <c r="CMH280" s="183"/>
      <c r="CMI280" s="183"/>
      <c r="CMJ280" s="183"/>
      <c r="CMK280" s="183"/>
      <c r="CML280" s="183"/>
      <c r="CMM280" s="183"/>
      <c r="CMN280" s="183"/>
      <c r="CMO280" s="183"/>
      <c r="CMP280" s="183"/>
      <c r="CMQ280" s="183"/>
      <c r="CMR280" s="183"/>
      <c r="CMS280" s="183"/>
      <c r="CMT280" s="183"/>
      <c r="CMU280" s="183"/>
      <c r="CMV280" s="183"/>
      <c r="CMW280" s="183"/>
      <c r="CMX280" s="183"/>
      <c r="CMY280" s="183"/>
      <c r="CMZ280" s="183"/>
      <c r="CNA280" s="183"/>
      <c r="CNB280" s="183"/>
      <c r="CNC280" s="183"/>
      <c r="CND280" s="183"/>
      <c r="CNE280" s="183"/>
      <c r="CNF280" s="183"/>
      <c r="CNG280" s="183"/>
      <c r="CNH280" s="183"/>
      <c r="CNI280" s="183"/>
      <c r="CNJ280" s="183"/>
      <c r="CNK280" s="183"/>
      <c r="CNL280" s="183"/>
      <c r="CNM280" s="183"/>
      <c r="CNN280" s="183"/>
      <c r="CNO280" s="183"/>
      <c r="CNP280" s="183"/>
      <c r="CNQ280" s="183"/>
      <c r="CNR280" s="183"/>
      <c r="CNS280" s="183"/>
      <c r="CNT280" s="183"/>
      <c r="CNU280" s="183"/>
      <c r="CNV280" s="183"/>
      <c r="CNW280" s="183"/>
      <c r="CNX280" s="183"/>
      <c r="CNY280" s="183"/>
      <c r="CNZ280" s="183"/>
      <c r="COA280" s="183"/>
      <c r="COB280" s="183"/>
      <c r="COC280" s="183"/>
      <c r="COD280" s="183"/>
      <c r="COE280" s="183"/>
      <c r="COF280" s="183"/>
      <c r="COG280" s="183"/>
      <c r="COH280" s="183"/>
      <c r="COI280" s="183"/>
      <c r="COJ280" s="183"/>
      <c r="COK280" s="183"/>
      <c r="COL280" s="183"/>
      <c r="COM280" s="183"/>
      <c r="CON280" s="183"/>
      <c r="COO280" s="183"/>
      <c r="COP280" s="183"/>
      <c r="COQ280" s="183"/>
      <c r="COR280" s="183"/>
      <c r="COS280" s="183"/>
      <c r="COT280" s="183"/>
      <c r="COU280" s="183"/>
      <c r="COV280" s="183"/>
      <c r="COW280" s="183"/>
      <c r="COX280" s="183"/>
      <c r="COY280" s="183"/>
      <c r="COZ280" s="183"/>
      <c r="CPA280" s="183"/>
      <c r="CPB280" s="183"/>
      <c r="CPC280" s="183"/>
      <c r="CPD280" s="183"/>
      <c r="CPE280" s="183"/>
      <c r="CPF280" s="183"/>
      <c r="CPG280" s="183"/>
      <c r="CPH280" s="183"/>
      <c r="CPI280" s="183"/>
      <c r="CPJ280" s="183"/>
      <c r="CPK280" s="183"/>
      <c r="CPL280" s="183"/>
      <c r="CPM280" s="183"/>
      <c r="CPN280" s="183"/>
      <c r="CPO280" s="183"/>
      <c r="CPP280" s="183"/>
      <c r="CPQ280" s="183"/>
      <c r="CPR280" s="183"/>
      <c r="CPS280" s="183"/>
      <c r="CPT280" s="183"/>
      <c r="CPU280" s="183"/>
      <c r="CPV280" s="183"/>
      <c r="CPW280" s="183"/>
      <c r="CPX280" s="183"/>
      <c r="CPY280" s="183"/>
      <c r="CPZ280" s="183"/>
      <c r="CQA280" s="183"/>
      <c r="CQB280" s="183"/>
      <c r="CQC280" s="183"/>
      <c r="CQD280" s="183"/>
      <c r="CQE280" s="183"/>
      <c r="CQF280" s="183"/>
      <c r="CQG280" s="183"/>
      <c r="CQH280" s="183"/>
      <c r="CQI280" s="183"/>
      <c r="CQJ280" s="183"/>
      <c r="CQK280" s="183"/>
      <c r="CQL280" s="183"/>
      <c r="CQM280" s="183"/>
      <c r="CQN280" s="183"/>
      <c r="CQO280" s="183"/>
      <c r="CQP280" s="183"/>
      <c r="CQQ280" s="183"/>
      <c r="CQR280" s="183"/>
      <c r="CQS280" s="183"/>
      <c r="CQT280" s="183"/>
      <c r="CQU280" s="183"/>
      <c r="CQV280" s="183"/>
      <c r="CQW280" s="183"/>
      <c r="CQX280" s="183"/>
      <c r="CQY280" s="183"/>
      <c r="CQZ280" s="183"/>
      <c r="CRA280" s="183"/>
      <c r="CRB280" s="183"/>
      <c r="CRC280" s="183"/>
      <c r="CRD280" s="183"/>
      <c r="CRE280" s="183"/>
      <c r="CRF280" s="183"/>
      <c r="CRG280" s="183"/>
      <c r="CRH280" s="183"/>
      <c r="CRI280" s="183"/>
      <c r="CRJ280" s="183"/>
      <c r="CRK280" s="183"/>
      <c r="CRL280" s="183"/>
      <c r="CRM280" s="183"/>
      <c r="CRN280" s="183"/>
      <c r="CRO280" s="183"/>
      <c r="CRP280" s="183"/>
      <c r="CRQ280" s="183"/>
      <c r="CRR280" s="183"/>
      <c r="CRS280" s="183"/>
      <c r="CRT280" s="183"/>
      <c r="CRU280" s="183"/>
      <c r="CRV280" s="183"/>
      <c r="CRW280" s="183"/>
      <c r="CRX280" s="183"/>
      <c r="CRY280" s="183"/>
      <c r="CRZ280" s="183"/>
      <c r="CSA280" s="183"/>
      <c r="CSB280" s="183"/>
      <c r="CSC280" s="183"/>
      <c r="CSD280" s="183"/>
      <c r="CSE280" s="183"/>
      <c r="CSF280" s="183"/>
      <c r="CSG280" s="183"/>
      <c r="CSH280" s="183"/>
      <c r="CSI280" s="183"/>
      <c r="CSJ280" s="183"/>
      <c r="CSK280" s="183"/>
      <c r="CSL280" s="183"/>
      <c r="CSM280" s="183"/>
      <c r="CSN280" s="183"/>
      <c r="CSO280" s="183"/>
      <c r="CSP280" s="183"/>
      <c r="CSQ280" s="183"/>
      <c r="CSR280" s="183"/>
      <c r="CSS280" s="183"/>
      <c r="CST280" s="183"/>
      <c r="CSU280" s="183"/>
      <c r="CSV280" s="183"/>
      <c r="CSW280" s="183"/>
      <c r="CSX280" s="183"/>
      <c r="CSY280" s="183"/>
      <c r="CSZ280" s="183"/>
      <c r="CTA280" s="183"/>
      <c r="CTB280" s="183"/>
      <c r="CTC280" s="183"/>
      <c r="CTD280" s="183"/>
      <c r="CTE280" s="183"/>
      <c r="CTF280" s="183"/>
      <c r="CTG280" s="183"/>
      <c r="CTH280" s="183"/>
      <c r="CTI280" s="183"/>
      <c r="CTJ280" s="183"/>
      <c r="CTK280" s="183"/>
      <c r="CTL280" s="183"/>
      <c r="CTM280" s="183"/>
      <c r="CTN280" s="183"/>
      <c r="CTO280" s="183"/>
      <c r="CTP280" s="183"/>
      <c r="CTQ280" s="183"/>
      <c r="CTR280" s="183"/>
      <c r="CTS280" s="183"/>
      <c r="CTT280" s="183"/>
      <c r="CTU280" s="183"/>
      <c r="CTV280" s="183"/>
      <c r="CTW280" s="183"/>
      <c r="CTX280" s="183"/>
      <c r="CTY280" s="183"/>
      <c r="CTZ280" s="183"/>
      <c r="CUA280" s="183"/>
      <c r="CUB280" s="183"/>
      <c r="CUC280" s="183"/>
      <c r="CUD280" s="183"/>
      <c r="CUE280" s="183"/>
      <c r="CUF280" s="183"/>
      <c r="CUG280" s="183"/>
      <c r="CUH280" s="183"/>
      <c r="CUI280" s="183"/>
      <c r="CUJ280" s="183"/>
      <c r="CUK280" s="183"/>
      <c r="CUL280" s="183"/>
      <c r="CUM280" s="183"/>
      <c r="CUN280" s="183"/>
      <c r="CUO280" s="183"/>
      <c r="CUP280" s="183"/>
      <c r="CUQ280" s="183"/>
      <c r="CUR280" s="183"/>
      <c r="CUS280" s="183"/>
      <c r="CUT280" s="183"/>
      <c r="CUU280" s="183"/>
      <c r="CUV280" s="183"/>
      <c r="CUW280" s="183"/>
      <c r="CUX280" s="183"/>
      <c r="CUY280" s="183"/>
      <c r="CUZ280" s="183"/>
      <c r="CVA280" s="183"/>
      <c r="CVB280" s="183"/>
      <c r="CVC280" s="183"/>
      <c r="CVD280" s="183"/>
      <c r="CVE280" s="183"/>
      <c r="CVF280" s="183"/>
      <c r="CVG280" s="183"/>
      <c r="CVH280" s="183"/>
      <c r="CVI280" s="183"/>
      <c r="CVJ280" s="183"/>
      <c r="CVK280" s="183"/>
      <c r="CVL280" s="183"/>
      <c r="CVM280" s="183"/>
      <c r="CVN280" s="183"/>
      <c r="CVO280" s="183"/>
      <c r="CVP280" s="183"/>
      <c r="CVQ280" s="183"/>
      <c r="CVR280" s="183"/>
      <c r="CVS280" s="183"/>
      <c r="CVT280" s="183"/>
      <c r="CVU280" s="183"/>
      <c r="CVV280" s="183"/>
      <c r="CVW280" s="183"/>
      <c r="CVX280" s="183"/>
      <c r="CVY280" s="183"/>
      <c r="CVZ280" s="183"/>
      <c r="CWA280" s="183"/>
      <c r="CWB280" s="183"/>
      <c r="CWC280" s="183"/>
      <c r="CWD280" s="183"/>
      <c r="CWE280" s="183"/>
      <c r="CWF280" s="183"/>
      <c r="CWG280" s="183"/>
      <c r="CWH280" s="183"/>
      <c r="CWI280" s="183"/>
      <c r="CWJ280" s="183"/>
      <c r="CWK280" s="183"/>
      <c r="CWL280" s="183"/>
      <c r="CWM280" s="183"/>
      <c r="CWN280" s="183"/>
      <c r="CWO280" s="183"/>
      <c r="CWP280" s="183"/>
      <c r="CWQ280" s="183"/>
      <c r="CWR280" s="183"/>
      <c r="CWS280" s="183"/>
      <c r="CWT280" s="183"/>
      <c r="CWU280" s="183"/>
      <c r="CWV280" s="183"/>
      <c r="CWW280" s="183"/>
      <c r="CWX280" s="183"/>
      <c r="CWY280" s="183"/>
      <c r="CWZ280" s="183"/>
      <c r="CXA280" s="183"/>
      <c r="CXB280" s="183"/>
      <c r="CXC280" s="183"/>
      <c r="CXD280" s="183"/>
      <c r="CXE280" s="183"/>
      <c r="CXF280" s="183"/>
      <c r="CXG280" s="183"/>
      <c r="CXH280" s="183"/>
      <c r="CXI280" s="183"/>
      <c r="CXJ280" s="183"/>
      <c r="CXK280" s="183"/>
      <c r="CXL280" s="183"/>
      <c r="CXM280" s="183"/>
      <c r="CXN280" s="183"/>
      <c r="CXO280" s="183"/>
      <c r="CXP280" s="183"/>
      <c r="CXQ280" s="183"/>
      <c r="CXR280" s="183"/>
      <c r="CXS280" s="183"/>
      <c r="CXT280" s="183"/>
      <c r="CXU280" s="183"/>
      <c r="CXV280" s="183"/>
      <c r="CXW280" s="183"/>
      <c r="CXX280" s="183"/>
      <c r="CXY280" s="183"/>
      <c r="CXZ280" s="183"/>
      <c r="CYA280" s="183"/>
      <c r="CYB280" s="183"/>
      <c r="CYC280" s="183"/>
      <c r="CYD280" s="183"/>
      <c r="CYE280" s="183"/>
      <c r="CYF280" s="183"/>
      <c r="CYG280" s="183"/>
      <c r="CYH280" s="183"/>
      <c r="CYI280" s="183"/>
      <c r="CYJ280" s="183"/>
      <c r="CYK280" s="183"/>
      <c r="CYL280" s="183"/>
      <c r="CYM280" s="183"/>
      <c r="CYN280" s="183"/>
      <c r="CYO280" s="183"/>
      <c r="CYP280" s="183"/>
      <c r="CYQ280" s="183"/>
      <c r="CYR280" s="183"/>
      <c r="CYS280" s="183"/>
      <c r="CYT280" s="183"/>
      <c r="CYU280" s="183"/>
      <c r="CYV280" s="183"/>
      <c r="CYW280" s="183"/>
      <c r="CYX280" s="183"/>
      <c r="CYY280" s="183"/>
      <c r="CYZ280" s="183"/>
      <c r="CZA280" s="183"/>
      <c r="CZB280" s="183"/>
      <c r="CZC280" s="183"/>
      <c r="CZD280" s="183"/>
      <c r="CZE280" s="183"/>
      <c r="CZF280" s="183"/>
      <c r="CZG280" s="183"/>
      <c r="CZH280" s="183"/>
      <c r="CZI280" s="183"/>
      <c r="CZJ280" s="183"/>
      <c r="CZK280" s="183"/>
      <c r="CZL280" s="183"/>
      <c r="CZM280" s="183"/>
      <c r="CZN280" s="183"/>
      <c r="CZO280" s="183"/>
      <c r="CZP280" s="183"/>
      <c r="CZQ280" s="183"/>
      <c r="CZR280" s="183"/>
      <c r="CZS280" s="183"/>
      <c r="CZT280" s="183"/>
      <c r="CZU280" s="183"/>
      <c r="CZV280" s="183"/>
      <c r="CZW280" s="183"/>
      <c r="CZX280" s="183"/>
      <c r="CZY280" s="183"/>
      <c r="CZZ280" s="183"/>
      <c r="DAA280" s="183"/>
      <c r="DAB280" s="183"/>
      <c r="DAC280" s="183"/>
      <c r="DAD280" s="183"/>
      <c r="DAE280" s="183"/>
      <c r="DAF280" s="183"/>
      <c r="DAG280" s="183"/>
      <c r="DAH280" s="183"/>
      <c r="DAI280" s="183"/>
      <c r="DAJ280" s="183"/>
      <c r="DAK280" s="183"/>
      <c r="DAL280" s="183"/>
      <c r="DAM280" s="183"/>
      <c r="DAN280" s="183"/>
      <c r="DAO280" s="183"/>
      <c r="DAP280" s="183"/>
      <c r="DAQ280" s="183"/>
      <c r="DAR280" s="183"/>
      <c r="DAS280" s="183"/>
      <c r="DAT280" s="183"/>
      <c r="DAU280" s="183"/>
      <c r="DAV280" s="183"/>
      <c r="DAW280" s="183"/>
      <c r="DAX280" s="183"/>
      <c r="DAY280" s="183"/>
      <c r="DAZ280" s="183"/>
      <c r="DBA280" s="183"/>
      <c r="DBB280" s="183"/>
      <c r="DBC280" s="183"/>
      <c r="DBD280" s="183"/>
      <c r="DBE280" s="183"/>
      <c r="DBF280" s="183"/>
      <c r="DBG280" s="183"/>
      <c r="DBH280" s="183"/>
      <c r="DBI280" s="183"/>
      <c r="DBJ280" s="183"/>
      <c r="DBK280" s="183"/>
      <c r="DBL280" s="183"/>
      <c r="DBM280" s="183"/>
      <c r="DBN280" s="183"/>
      <c r="DBO280" s="183"/>
      <c r="DBP280" s="183"/>
      <c r="DBQ280" s="183"/>
      <c r="DBR280" s="183"/>
      <c r="DBS280" s="183"/>
      <c r="DBT280" s="183"/>
      <c r="DBU280" s="183"/>
      <c r="DBV280" s="183"/>
      <c r="DBW280" s="183"/>
      <c r="DBX280" s="183"/>
      <c r="DBY280" s="183"/>
      <c r="DBZ280" s="183"/>
      <c r="DCA280" s="183"/>
      <c r="DCB280" s="183"/>
      <c r="DCC280" s="183"/>
      <c r="DCD280" s="183"/>
      <c r="DCE280" s="183"/>
      <c r="DCF280" s="183"/>
      <c r="DCG280" s="183"/>
      <c r="DCH280" s="183"/>
      <c r="DCI280" s="183"/>
      <c r="DCJ280" s="183"/>
      <c r="DCK280" s="183"/>
      <c r="DCL280" s="183"/>
      <c r="DCM280" s="183"/>
      <c r="DCN280" s="183"/>
      <c r="DCO280" s="183"/>
      <c r="DCP280" s="183"/>
      <c r="DCQ280" s="183"/>
      <c r="DCR280" s="183"/>
      <c r="DCS280" s="183"/>
      <c r="DCT280" s="183"/>
      <c r="DCU280" s="183"/>
      <c r="DCV280" s="183"/>
      <c r="DCW280" s="183"/>
      <c r="DCX280" s="183"/>
      <c r="DCY280" s="183"/>
      <c r="DCZ280" s="183"/>
      <c r="DDA280" s="183"/>
      <c r="DDB280" s="183"/>
      <c r="DDC280" s="183"/>
      <c r="DDD280" s="183"/>
      <c r="DDE280" s="183"/>
      <c r="DDF280" s="183"/>
      <c r="DDG280" s="183"/>
      <c r="DDH280" s="183"/>
      <c r="DDI280" s="183"/>
      <c r="DDJ280" s="183"/>
      <c r="DDK280" s="183"/>
      <c r="DDL280" s="183"/>
      <c r="DDM280" s="183"/>
      <c r="DDN280" s="183"/>
      <c r="DDO280" s="183"/>
      <c r="DDP280" s="183"/>
      <c r="DDQ280" s="183"/>
      <c r="DDR280" s="183"/>
      <c r="DDS280" s="183"/>
      <c r="DDT280" s="183"/>
      <c r="DDU280" s="183"/>
      <c r="DDV280" s="183"/>
      <c r="DDW280" s="183"/>
      <c r="DDX280" s="183"/>
      <c r="DDY280" s="183"/>
      <c r="DDZ280" s="183"/>
      <c r="DEA280" s="183"/>
      <c r="DEB280" s="183"/>
      <c r="DEC280" s="183"/>
      <c r="DED280" s="183"/>
      <c r="DEE280" s="183"/>
      <c r="DEF280" s="183"/>
      <c r="DEG280" s="183"/>
      <c r="DEH280" s="183"/>
      <c r="DEI280" s="183"/>
      <c r="DEJ280" s="183"/>
      <c r="DEK280" s="183"/>
      <c r="DEL280" s="183"/>
      <c r="DEM280" s="183"/>
      <c r="DEN280" s="183"/>
      <c r="DEO280" s="183"/>
      <c r="DEP280" s="183"/>
      <c r="DEQ280" s="183"/>
      <c r="DER280" s="183"/>
      <c r="DES280" s="183"/>
      <c r="DET280" s="183"/>
      <c r="DEU280" s="183"/>
      <c r="DEV280" s="183"/>
      <c r="DEW280" s="183"/>
      <c r="DEX280" s="183"/>
      <c r="DEY280" s="183"/>
      <c r="DEZ280" s="183"/>
      <c r="DFA280" s="183"/>
      <c r="DFB280" s="183"/>
      <c r="DFC280" s="183"/>
      <c r="DFD280" s="183"/>
      <c r="DFE280" s="183"/>
      <c r="DFF280" s="183"/>
      <c r="DFG280" s="183"/>
      <c r="DFH280" s="183"/>
      <c r="DFI280" s="183"/>
      <c r="DFJ280" s="183"/>
      <c r="DFK280" s="183"/>
      <c r="DFL280" s="183"/>
      <c r="DFM280" s="183"/>
      <c r="DFN280" s="183"/>
      <c r="DFO280" s="183"/>
      <c r="DFP280" s="183"/>
      <c r="DFQ280" s="183"/>
      <c r="DFR280" s="183"/>
      <c r="DFS280" s="183"/>
      <c r="DFT280" s="183"/>
      <c r="DFU280" s="183"/>
      <c r="DFV280" s="183"/>
      <c r="DFW280" s="183"/>
      <c r="DFX280" s="183"/>
      <c r="DFY280" s="183"/>
      <c r="DFZ280" s="183"/>
      <c r="DGA280" s="183"/>
      <c r="DGB280" s="183"/>
      <c r="DGC280" s="183"/>
      <c r="DGD280" s="183"/>
      <c r="DGE280" s="183"/>
      <c r="DGF280" s="183"/>
      <c r="DGG280" s="183"/>
      <c r="DGH280" s="183"/>
      <c r="DGI280" s="183"/>
      <c r="DGJ280" s="183"/>
      <c r="DGK280" s="183"/>
      <c r="DGL280" s="183"/>
      <c r="DGM280" s="183"/>
      <c r="DGN280" s="183"/>
      <c r="DGO280" s="183"/>
      <c r="DGP280" s="183"/>
      <c r="DGQ280" s="183"/>
      <c r="DGR280" s="183"/>
      <c r="DGS280" s="183"/>
      <c r="DGT280" s="183"/>
      <c r="DGU280" s="183"/>
      <c r="DGV280" s="183"/>
      <c r="DGW280" s="183"/>
      <c r="DGX280" s="183"/>
      <c r="DGY280" s="183"/>
      <c r="DGZ280" s="183"/>
      <c r="DHA280" s="183"/>
      <c r="DHB280" s="183"/>
      <c r="DHC280" s="183"/>
      <c r="DHD280" s="183"/>
      <c r="DHE280" s="183"/>
      <c r="DHF280" s="183"/>
      <c r="DHG280" s="183"/>
      <c r="DHH280" s="183"/>
      <c r="DHI280" s="183"/>
      <c r="DHJ280" s="183"/>
      <c r="DHK280" s="183"/>
      <c r="DHL280" s="183"/>
      <c r="DHM280" s="183"/>
      <c r="DHN280" s="183"/>
      <c r="DHO280" s="183"/>
      <c r="DHP280" s="183"/>
      <c r="DHQ280" s="183"/>
      <c r="DHR280" s="183"/>
      <c r="DHS280" s="183"/>
      <c r="DHT280" s="183"/>
      <c r="DHU280" s="183"/>
      <c r="DHV280" s="183"/>
      <c r="DHW280" s="183"/>
      <c r="DHX280" s="183"/>
      <c r="DHY280" s="183"/>
      <c r="DHZ280" s="183"/>
      <c r="DIA280" s="183"/>
      <c r="DIB280" s="183"/>
      <c r="DIC280" s="183"/>
      <c r="DID280" s="183"/>
      <c r="DIE280" s="183"/>
      <c r="DIF280" s="183"/>
      <c r="DIG280" s="183"/>
      <c r="DIH280" s="183"/>
      <c r="DII280" s="183"/>
      <c r="DIJ280" s="183"/>
      <c r="DIK280" s="183"/>
      <c r="DIL280" s="183"/>
      <c r="DIM280" s="183"/>
      <c r="DIN280" s="183"/>
      <c r="DIO280" s="183"/>
      <c r="DIP280" s="183"/>
      <c r="DIQ280" s="183"/>
      <c r="DIR280" s="183"/>
      <c r="DIS280" s="183"/>
      <c r="DIT280" s="183"/>
      <c r="DIU280" s="183"/>
      <c r="DIV280" s="183"/>
      <c r="DIW280" s="183"/>
      <c r="DIX280" s="183"/>
      <c r="DIY280" s="183"/>
      <c r="DIZ280" s="183"/>
      <c r="DJA280" s="183"/>
      <c r="DJB280" s="183"/>
      <c r="DJC280" s="183"/>
      <c r="DJD280" s="183"/>
      <c r="DJE280" s="183"/>
      <c r="DJF280" s="183"/>
      <c r="DJG280" s="183"/>
      <c r="DJH280" s="183"/>
      <c r="DJI280" s="183"/>
      <c r="DJJ280" s="183"/>
      <c r="DJK280" s="183"/>
      <c r="DJL280" s="183"/>
      <c r="DJM280" s="183"/>
      <c r="DJN280" s="183"/>
      <c r="DJO280" s="183"/>
      <c r="DJP280" s="183"/>
      <c r="DJQ280" s="183"/>
      <c r="DJR280" s="183"/>
      <c r="DJS280" s="183"/>
      <c r="DJT280" s="183"/>
      <c r="DJU280" s="183"/>
      <c r="DJV280" s="183"/>
      <c r="DJW280" s="183"/>
      <c r="DJX280" s="183"/>
      <c r="DJY280" s="183"/>
      <c r="DJZ280" s="183"/>
      <c r="DKA280" s="183"/>
      <c r="DKB280" s="183"/>
      <c r="DKC280" s="183"/>
      <c r="DKD280" s="183"/>
      <c r="DKE280" s="183"/>
      <c r="DKF280" s="183"/>
      <c r="DKG280" s="183"/>
      <c r="DKH280" s="183"/>
      <c r="DKI280" s="183"/>
      <c r="DKJ280" s="183"/>
      <c r="DKK280" s="183"/>
      <c r="DKL280" s="183"/>
      <c r="DKM280" s="183"/>
      <c r="DKN280" s="183"/>
      <c r="DKO280" s="183"/>
      <c r="DKP280" s="183"/>
      <c r="DKQ280" s="183"/>
      <c r="DKR280" s="183"/>
      <c r="DKS280" s="183"/>
      <c r="DKT280" s="183"/>
      <c r="DKU280" s="183"/>
      <c r="DKV280" s="183"/>
      <c r="DKW280" s="183"/>
      <c r="DKX280" s="183"/>
      <c r="DKY280" s="183"/>
      <c r="DKZ280" s="183"/>
      <c r="DLA280" s="183"/>
      <c r="DLB280" s="183"/>
      <c r="DLC280" s="183"/>
      <c r="DLD280" s="183"/>
      <c r="DLE280" s="183"/>
      <c r="DLF280" s="183"/>
      <c r="DLG280" s="183"/>
      <c r="DLH280" s="183"/>
      <c r="DLI280" s="183"/>
      <c r="DLJ280" s="183"/>
      <c r="DLK280" s="183"/>
      <c r="DLL280" s="183"/>
      <c r="DLM280" s="183"/>
      <c r="DLN280" s="183"/>
      <c r="DLO280" s="183"/>
      <c r="DLP280" s="183"/>
      <c r="DLQ280" s="183"/>
      <c r="DLR280" s="183"/>
      <c r="DLS280" s="183"/>
      <c r="DLT280" s="183"/>
      <c r="DLU280" s="183"/>
      <c r="DLV280" s="183"/>
      <c r="DLW280" s="183"/>
      <c r="DLX280" s="183"/>
      <c r="DLY280" s="183"/>
      <c r="DLZ280" s="183"/>
      <c r="DMA280" s="183"/>
      <c r="DMB280" s="183"/>
      <c r="DMC280" s="183"/>
      <c r="DMD280" s="183"/>
      <c r="DME280" s="183"/>
      <c r="DMF280" s="183"/>
      <c r="DMG280" s="183"/>
      <c r="DMH280" s="183"/>
      <c r="DMI280" s="183"/>
      <c r="DMJ280" s="183"/>
      <c r="DMK280" s="183"/>
      <c r="DML280" s="183"/>
      <c r="DMM280" s="183"/>
      <c r="DMN280" s="183"/>
      <c r="DMO280" s="183"/>
      <c r="DMP280" s="183"/>
      <c r="DMQ280" s="183"/>
      <c r="DMR280" s="183"/>
      <c r="DMS280" s="183"/>
      <c r="DMT280" s="183"/>
      <c r="DMU280" s="183"/>
      <c r="DMV280" s="183"/>
      <c r="DMW280" s="183"/>
      <c r="DMX280" s="183"/>
      <c r="DMY280" s="183"/>
      <c r="DMZ280" s="183"/>
      <c r="DNA280" s="183"/>
      <c r="DNB280" s="183"/>
      <c r="DNC280" s="183"/>
      <c r="DND280" s="183"/>
      <c r="DNE280" s="183"/>
      <c r="DNF280" s="183"/>
      <c r="DNG280" s="183"/>
      <c r="DNH280" s="183"/>
      <c r="DNI280" s="183"/>
      <c r="DNJ280" s="183"/>
      <c r="DNK280" s="183"/>
      <c r="DNL280" s="183"/>
      <c r="DNM280" s="183"/>
      <c r="DNN280" s="183"/>
      <c r="DNO280" s="183"/>
      <c r="DNP280" s="183"/>
      <c r="DNQ280" s="183"/>
      <c r="DNR280" s="183"/>
      <c r="DNS280" s="183"/>
      <c r="DNT280" s="183"/>
      <c r="DNU280" s="183"/>
      <c r="DNV280" s="183"/>
      <c r="DNW280" s="183"/>
      <c r="DNX280" s="183"/>
      <c r="DNY280" s="183"/>
      <c r="DNZ280" s="183"/>
      <c r="DOA280" s="183"/>
      <c r="DOB280" s="183"/>
      <c r="DOC280" s="183"/>
      <c r="DOD280" s="183"/>
      <c r="DOE280" s="183"/>
      <c r="DOF280" s="183"/>
      <c r="DOG280" s="183"/>
      <c r="DOH280" s="183"/>
      <c r="DOI280" s="183"/>
      <c r="DOJ280" s="183"/>
      <c r="DOK280" s="183"/>
      <c r="DOL280" s="183"/>
      <c r="DOM280" s="183"/>
      <c r="DON280" s="183"/>
      <c r="DOO280" s="183"/>
      <c r="DOP280" s="183"/>
      <c r="DOQ280" s="183"/>
      <c r="DOR280" s="183"/>
      <c r="DOS280" s="183"/>
      <c r="DOT280" s="183"/>
      <c r="DOU280" s="183"/>
      <c r="DOV280" s="183"/>
      <c r="DOW280" s="183"/>
      <c r="DOX280" s="183"/>
      <c r="DOY280" s="183"/>
      <c r="DOZ280" s="183"/>
      <c r="DPA280" s="183"/>
      <c r="DPB280" s="183"/>
      <c r="DPC280" s="183"/>
      <c r="DPD280" s="183"/>
      <c r="DPE280" s="183"/>
      <c r="DPF280" s="183"/>
      <c r="DPG280" s="183"/>
      <c r="DPH280" s="183"/>
      <c r="DPI280" s="183"/>
      <c r="DPJ280" s="183"/>
      <c r="DPK280" s="183"/>
      <c r="DPL280" s="183"/>
      <c r="DPM280" s="183"/>
      <c r="DPN280" s="183"/>
      <c r="DPO280" s="183"/>
      <c r="DPP280" s="183"/>
      <c r="DPQ280" s="183"/>
      <c r="DPR280" s="183"/>
      <c r="DPS280" s="183"/>
      <c r="DPT280" s="183"/>
      <c r="DPU280" s="183"/>
      <c r="DPV280" s="183"/>
      <c r="DPW280" s="183"/>
      <c r="DPX280" s="183"/>
      <c r="DPY280" s="183"/>
      <c r="DPZ280" s="183"/>
      <c r="DQA280" s="183"/>
      <c r="DQB280" s="183"/>
      <c r="DQC280" s="183"/>
      <c r="DQD280" s="183"/>
      <c r="DQE280" s="183"/>
      <c r="DQF280" s="183"/>
      <c r="DQG280" s="183"/>
      <c r="DQH280" s="183"/>
      <c r="DQI280" s="183"/>
      <c r="DQJ280" s="183"/>
      <c r="DQK280" s="183"/>
      <c r="DQL280" s="183"/>
      <c r="DQM280" s="183"/>
      <c r="DQN280" s="183"/>
      <c r="DQO280" s="183"/>
      <c r="DQP280" s="183"/>
      <c r="DQQ280" s="183"/>
      <c r="DQR280" s="183"/>
      <c r="DQS280" s="183"/>
      <c r="DQT280" s="183"/>
      <c r="DQU280" s="183"/>
      <c r="DQV280" s="183"/>
      <c r="DQW280" s="183"/>
      <c r="DQX280" s="183"/>
      <c r="DQY280" s="183"/>
      <c r="DQZ280" s="183"/>
      <c r="DRA280" s="183"/>
      <c r="DRB280" s="183"/>
      <c r="DRC280" s="183"/>
      <c r="DRD280" s="183"/>
      <c r="DRE280" s="183"/>
      <c r="DRF280" s="183"/>
      <c r="DRG280" s="183"/>
      <c r="DRH280" s="183"/>
      <c r="DRI280" s="183"/>
      <c r="DRJ280" s="183"/>
      <c r="DRK280" s="183"/>
      <c r="DRL280" s="183"/>
      <c r="DRM280" s="183"/>
      <c r="DRN280" s="183"/>
      <c r="DRO280" s="183"/>
      <c r="DRP280" s="183"/>
      <c r="DRQ280" s="183"/>
      <c r="DRR280" s="183"/>
      <c r="DRS280" s="183"/>
      <c r="DRT280" s="183"/>
      <c r="DRU280" s="183"/>
      <c r="DRV280" s="183"/>
      <c r="DRW280" s="183"/>
      <c r="DRX280" s="183"/>
      <c r="DRY280" s="183"/>
      <c r="DRZ280" s="183"/>
      <c r="DSA280" s="183"/>
      <c r="DSB280" s="183"/>
      <c r="DSC280" s="183"/>
      <c r="DSD280" s="183"/>
      <c r="DSE280" s="183"/>
      <c r="DSF280" s="183"/>
      <c r="DSG280" s="183"/>
      <c r="DSH280" s="183"/>
      <c r="DSI280" s="183"/>
      <c r="DSJ280" s="183"/>
      <c r="DSK280" s="183"/>
      <c r="DSL280" s="183"/>
      <c r="DSM280" s="183"/>
      <c r="DSN280" s="183"/>
      <c r="DSO280" s="183"/>
      <c r="DSP280" s="183"/>
      <c r="DSQ280" s="183"/>
      <c r="DSR280" s="183"/>
      <c r="DSS280" s="183"/>
      <c r="DST280" s="183"/>
      <c r="DSU280" s="183"/>
      <c r="DSV280" s="183"/>
      <c r="DSW280" s="183"/>
      <c r="DSX280" s="183"/>
      <c r="DSY280" s="183"/>
      <c r="DSZ280" s="183"/>
      <c r="DTA280" s="183"/>
      <c r="DTB280" s="183"/>
      <c r="DTC280" s="183"/>
      <c r="DTD280" s="183"/>
      <c r="DTE280" s="183"/>
      <c r="DTF280" s="183"/>
      <c r="DTG280" s="183"/>
      <c r="DTH280" s="183"/>
      <c r="DTI280" s="183"/>
      <c r="DTJ280" s="183"/>
      <c r="DTK280" s="183"/>
      <c r="DTL280" s="183"/>
      <c r="DTM280" s="183"/>
      <c r="DTN280" s="183"/>
      <c r="DTO280" s="183"/>
      <c r="DTP280" s="183"/>
      <c r="DTQ280" s="183"/>
      <c r="DTR280" s="183"/>
      <c r="DTS280" s="183"/>
      <c r="DTT280" s="183"/>
      <c r="DTU280" s="183"/>
      <c r="DTV280" s="183"/>
      <c r="DTW280" s="183"/>
      <c r="DTX280" s="183"/>
      <c r="DTY280" s="183"/>
      <c r="DTZ280" s="183"/>
      <c r="DUA280" s="183"/>
      <c r="DUB280" s="183"/>
      <c r="DUC280" s="183"/>
      <c r="DUD280" s="183"/>
      <c r="DUE280" s="183"/>
      <c r="DUF280" s="183"/>
      <c r="DUG280" s="183"/>
      <c r="DUH280" s="183"/>
      <c r="DUI280" s="183"/>
      <c r="DUJ280" s="183"/>
      <c r="DUK280" s="183"/>
      <c r="DUL280" s="183"/>
      <c r="DUM280" s="183"/>
      <c r="DUN280" s="183"/>
      <c r="DUO280" s="183"/>
      <c r="DUP280" s="183"/>
      <c r="DUQ280" s="183"/>
      <c r="DUR280" s="183"/>
      <c r="DUS280" s="183"/>
      <c r="DUT280" s="183"/>
      <c r="DUU280" s="183"/>
      <c r="DUV280" s="183"/>
      <c r="DUW280" s="183"/>
      <c r="DUX280" s="183"/>
      <c r="DUY280" s="183"/>
      <c r="DUZ280" s="183"/>
      <c r="DVA280" s="183"/>
      <c r="DVB280" s="183"/>
      <c r="DVC280" s="183"/>
      <c r="DVD280" s="183"/>
      <c r="DVE280" s="183"/>
      <c r="DVF280" s="183"/>
      <c r="DVG280" s="183"/>
      <c r="DVH280" s="183"/>
      <c r="DVI280" s="183"/>
      <c r="DVJ280" s="183"/>
      <c r="DVK280" s="183"/>
      <c r="DVL280" s="183"/>
      <c r="DVM280" s="183"/>
      <c r="DVN280" s="183"/>
      <c r="DVO280" s="183"/>
      <c r="DVP280" s="183"/>
      <c r="DVQ280" s="183"/>
      <c r="DVR280" s="183"/>
      <c r="DVS280" s="183"/>
      <c r="DVT280" s="183"/>
      <c r="DVU280" s="183"/>
      <c r="DVV280" s="183"/>
      <c r="DVW280" s="183"/>
      <c r="DVX280" s="183"/>
      <c r="DVY280" s="183"/>
      <c r="DVZ280" s="183"/>
      <c r="DWA280" s="183"/>
      <c r="DWB280" s="183"/>
      <c r="DWC280" s="183"/>
      <c r="DWD280" s="183"/>
      <c r="DWE280" s="183"/>
      <c r="DWF280" s="183"/>
      <c r="DWG280" s="183"/>
      <c r="DWH280" s="183"/>
      <c r="DWI280" s="183"/>
      <c r="DWJ280" s="183"/>
      <c r="DWK280" s="183"/>
      <c r="DWL280" s="183"/>
      <c r="DWM280" s="183"/>
      <c r="DWN280" s="183"/>
      <c r="DWO280" s="183"/>
      <c r="DWP280" s="183"/>
      <c r="DWQ280" s="183"/>
      <c r="DWR280" s="183"/>
      <c r="DWS280" s="183"/>
      <c r="DWT280" s="183"/>
      <c r="DWU280" s="183"/>
      <c r="DWV280" s="183"/>
      <c r="DWW280" s="183"/>
      <c r="DWX280" s="183"/>
      <c r="DWY280" s="183"/>
      <c r="DWZ280" s="183"/>
      <c r="DXA280" s="183"/>
      <c r="DXB280" s="183"/>
      <c r="DXC280" s="183"/>
      <c r="DXD280" s="183"/>
      <c r="DXE280" s="183"/>
      <c r="DXF280" s="183"/>
      <c r="DXG280" s="183"/>
      <c r="DXH280" s="183"/>
      <c r="DXI280" s="183"/>
      <c r="DXJ280" s="183"/>
      <c r="DXK280" s="183"/>
      <c r="DXL280" s="183"/>
      <c r="DXM280" s="183"/>
      <c r="DXN280" s="183"/>
      <c r="DXO280" s="183"/>
      <c r="DXP280" s="183"/>
      <c r="DXQ280" s="183"/>
      <c r="DXR280" s="183"/>
      <c r="DXS280" s="183"/>
      <c r="DXT280" s="183"/>
      <c r="DXU280" s="183"/>
      <c r="DXV280" s="183"/>
      <c r="DXW280" s="183"/>
      <c r="DXX280" s="183"/>
      <c r="DXY280" s="183"/>
      <c r="DXZ280" s="183"/>
      <c r="DYA280" s="183"/>
      <c r="DYB280" s="183"/>
      <c r="DYC280" s="183"/>
      <c r="DYD280" s="183"/>
      <c r="DYE280" s="183"/>
      <c r="DYF280" s="183"/>
      <c r="DYG280" s="183"/>
      <c r="DYH280" s="183"/>
      <c r="DYI280" s="183"/>
      <c r="DYJ280" s="183"/>
      <c r="DYK280" s="183"/>
      <c r="DYL280" s="183"/>
      <c r="DYM280" s="183"/>
      <c r="DYN280" s="183"/>
      <c r="DYO280" s="183"/>
      <c r="DYP280" s="183"/>
      <c r="DYQ280" s="183"/>
      <c r="DYR280" s="183"/>
      <c r="DYS280" s="183"/>
      <c r="DYT280" s="183"/>
      <c r="DYU280" s="183"/>
      <c r="DYV280" s="183"/>
      <c r="DYW280" s="183"/>
      <c r="DYX280" s="183"/>
      <c r="DYY280" s="183"/>
      <c r="DYZ280" s="183"/>
      <c r="DZA280" s="183"/>
      <c r="DZB280" s="183"/>
      <c r="DZC280" s="183"/>
      <c r="DZD280" s="183"/>
      <c r="DZE280" s="183"/>
      <c r="DZF280" s="183"/>
      <c r="DZG280" s="183"/>
      <c r="DZH280" s="183"/>
      <c r="DZI280" s="183"/>
      <c r="DZJ280" s="183"/>
      <c r="DZK280" s="183"/>
      <c r="DZL280" s="183"/>
      <c r="DZM280" s="183"/>
      <c r="DZN280" s="183"/>
      <c r="DZO280" s="183"/>
      <c r="DZP280" s="183"/>
      <c r="DZQ280" s="183"/>
      <c r="DZR280" s="183"/>
      <c r="DZS280" s="183"/>
      <c r="DZT280" s="183"/>
      <c r="DZU280" s="183"/>
      <c r="DZV280" s="183"/>
      <c r="DZW280" s="183"/>
      <c r="DZX280" s="183"/>
      <c r="DZY280" s="183"/>
      <c r="DZZ280" s="183"/>
      <c r="EAA280" s="183"/>
      <c r="EAB280" s="183"/>
      <c r="EAC280" s="183"/>
      <c r="EAD280" s="183"/>
      <c r="EAE280" s="183"/>
      <c r="EAF280" s="183"/>
      <c r="EAG280" s="183"/>
      <c r="EAH280" s="183"/>
      <c r="EAI280" s="183"/>
      <c r="EAJ280" s="183"/>
      <c r="EAK280" s="183"/>
      <c r="EAL280" s="183"/>
      <c r="EAM280" s="183"/>
      <c r="EAN280" s="183"/>
      <c r="EAO280" s="183"/>
      <c r="EAP280" s="183"/>
      <c r="EAQ280" s="183"/>
      <c r="EAR280" s="183"/>
      <c r="EAS280" s="183"/>
      <c r="EAT280" s="183"/>
      <c r="EAU280" s="183"/>
      <c r="EAV280" s="183"/>
      <c r="EAW280" s="183"/>
      <c r="EAX280" s="183"/>
      <c r="EAY280" s="183"/>
      <c r="EAZ280" s="183"/>
      <c r="EBA280" s="183"/>
      <c r="EBB280" s="183"/>
      <c r="EBC280" s="183"/>
      <c r="EBD280" s="183"/>
      <c r="EBE280" s="183"/>
      <c r="EBF280" s="183"/>
      <c r="EBG280" s="183"/>
      <c r="EBH280" s="183"/>
      <c r="EBI280" s="183"/>
      <c r="EBJ280" s="183"/>
      <c r="EBK280" s="183"/>
      <c r="EBL280" s="183"/>
      <c r="EBM280" s="183"/>
      <c r="EBN280" s="183"/>
      <c r="EBO280" s="183"/>
      <c r="EBP280" s="183"/>
      <c r="EBQ280" s="183"/>
      <c r="EBR280" s="183"/>
      <c r="EBS280" s="183"/>
      <c r="EBT280" s="183"/>
      <c r="EBU280" s="183"/>
      <c r="EBV280" s="183"/>
      <c r="EBW280" s="183"/>
      <c r="EBX280" s="183"/>
      <c r="EBY280" s="183"/>
      <c r="EBZ280" s="183"/>
      <c r="ECA280" s="183"/>
      <c r="ECB280" s="183"/>
      <c r="ECC280" s="183"/>
      <c r="ECD280" s="183"/>
      <c r="ECE280" s="183"/>
      <c r="ECF280" s="183"/>
      <c r="ECG280" s="183"/>
      <c r="ECH280" s="183"/>
      <c r="ECI280" s="183"/>
      <c r="ECJ280" s="183"/>
      <c r="ECK280" s="183"/>
      <c r="ECL280" s="183"/>
      <c r="ECM280" s="183"/>
      <c r="ECN280" s="183"/>
      <c r="ECO280" s="183"/>
      <c r="ECP280" s="183"/>
      <c r="ECQ280" s="183"/>
      <c r="ECR280" s="183"/>
      <c r="ECS280" s="183"/>
      <c r="ECT280" s="183"/>
      <c r="ECU280" s="183"/>
      <c r="ECV280" s="183"/>
      <c r="ECW280" s="183"/>
      <c r="ECX280" s="183"/>
      <c r="ECY280" s="183"/>
      <c r="ECZ280" s="183"/>
      <c r="EDA280" s="183"/>
      <c r="EDB280" s="183"/>
      <c r="EDC280" s="183"/>
      <c r="EDD280" s="183"/>
      <c r="EDE280" s="183"/>
      <c r="EDF280" s="183"/>
      <c r="EDG280" s="183"/>
      <c r="EDH280" s="183"/>
      <c r="EDI280" s="183"/>
      <c r="EDJ280" s="183"/>
      <c r="EDK280" s="183"/>
      <c r="EDL280" s="183"/>
      <c r="EDM280" s="183"/>
      <c r="EDN280" s="183"/>
      <c r="EDO280" s="183"/>
      <c r="EDP280" s="183"/>
      <c r="EDQ280" s="183"/>
      <c r="EDR280" s="183"/>
      <c r="EDS280" s="183"/>
      <c r="EDT280" s="183"/>
      <c r="EDU280" s="183"/>
      <c r="EDV280" s="183"/>
      <c r="EDW280" s="183"/>
      <c r="EDX280" s="183"/>
      <c r="EDY280" s="183"/>
      <c r="EDZ280" s="183"/>
      <c r="EEA280" s="183"/>
      <c r="EEB280" s="183"/>
      <c r="EEC280" s="183"/>
      <c r="EED280" s="183"/>
      <c r="EEE280" s="183"/>
      <c r="EEF280" s="183"/>
      <c r="EEG280" s="183"/>
      <c r="EEH280" s="183"/>
      <c r="EEI280" s="183"/>
      <c r="EEJ280" s="183"/>
      <c r="EEK280" s="183"/>
      <c r="EEL280" s="183"/>
      <c r="EEM280" s="183"/>
      <c r="EEN280" s="183"/>
      <c r="EEO280" s="183"/>
      <c r="EEP280" s="183"/>
      <c r="EEQ280" s="183"/>
      <c r="EER280" s="183"/>
      <c r="EES280" s="183"/>
      <c r="EET280" s="183"/>
      <c r="EEU280" s="183"/>
      <c r="EEV280" s="183"/>
      <c r="EEW280" s="183"/>
      <c r="EEX280" s="183"/>
      <c r="EEY280" s="183"/>
      <c r="EEZ280" s="183"/>
      <c r="EFA280" s="183"/>
      <c r="EFB280" s="183"/>
      <c r="EFC280" s="183"/>
      <c r="EFD280" s="183"/>
      <c r="EFE280" s="183"/>
      <c r="EFF280" s="183"/>
      <c r="EFG280" s="183"/>
      <c r="EFH280" s="183"/>
      <c r="EFI280" s="183"/>
      <c r="EFJ280" s="183"/>
      <c r="EFK280" s="183"/>
      <c r="EFL280" s="183"/>
      <c r="EFM280" s="183"/>
      <c r="EFN280" s="183"/>
      <c r="EFO280" s="183"/>
      <c r="EFP280" s="183"/>
      <c r="EFQ280" s="183"/>
      <c r="EFR280" s="183"/>
      <c r="EFS280" s="183"/>
      <c r="EFT280" s="183"/>
      <c r="EFU280" s="183"/>
      <c r="EFV280" s="183"/>
      <c r="EFW280" s="183"/>
      <c r="EFX280" s="183"/>
      <c r="EFY280" s="183"/>
      <c r="EFZ280" s="183"/>
      <c r="EGA280" s="183"/>
      <c r="EGB280" s="183"/>
      <c r="EGC280" s="183"/>
      <c r="EGD280" s="183"/>
      <c r="EGE280" s="183"/>
      <c r="EGF280" s="183"/>
      <c r="EGG280" s="183"/>
      <c r="EGH280" s="183"/>
      <c r="EGI280" s="183"/>
      <c r="EGJ280" s="183"/>
      <c r="EGK280" s="183"/>
      <c r="EGL280" s="183"/>
      <c r="EGM280" s="183"/>
      <c r="EGN280" s="183"/>
      <c r="EGO280" s="183"/>
      <c r="EGP280" s="183"/>
      <c r="EGQ280" s="183"/>
      <c r="EGR280" s="183"/>
      <c r="EGS280" s="183"/>
      <c r="EGT280" s="183"/>
      <c r="EGU280" s="183"/>
      <c r="EGV280" s="183"/>
      <c r="EGW280" s="183"/>
      <c r="EGX280" s="183"/>
      <c r="EGY280" s="183"/>
      <c r="EGZ280" s="183"/>
      <c r="EHA280" s="183"/>
      <c r="EHB280" s="183"/>
      <c r="EHC280" s="183"/>
      <c r="EHD280" s="183"/>
      <c r="EHE280" s="183"/>
      <c r="EHF280" s="183"/>
      <c r="EHG280" s="183"/>
      <c r="EHH280" s="183"/>
      <c r="EHI280" s="183"/>
      <c r="EHJ280" s="183"/>
      <c r="EHK280" s="183"/>
      <c r="EHL280" s="183"/>
      <c r="EHM280" s="183"/>
      <c r="EHN280" s="183"/>
      <c r="EHO280" s="183"/>
      <c r="EHP280" s="183"/>
      <c r="EHQ280" s="183"/>
      <c r="EHR280" s="183"/>
      <c r="EHS280" s="183"/>
      <c r="EHT280" s="183"/>
      <c r="EHU280" s="183"/>
      <c r="EHV280" s="183"/>
      <c r="EHW280" s="183"/>
      <c r="EHX280" s="183"/>
      <c r="EHY280" s="183"/>
      <c r="EHZ280" s="183"/>
      <c r="EIA280" s="183"/>
      <c r="EIB280" s="183"/>
      <c r="EIC280" s="183"/>
      <c r="EID280" s="183"/>
      <c r="EIE280" s="183"/>
      <c r="EIF280" s="183"/>
      <c r="EIG280" s="183"/>
      <c r="EIH280" s="183"/>
      <c r="EII280" s="183"/>
      <c r="EIJ280" s="183"/>
      <c r="EIK280" s="183"/>
      <c r="EIL280" s="183"/>
      <c r="EIM280" s="183"/>
      <c r="EIN280" s="183"/>
      <c r="EIO280" s="183"/>
      <c r="EIP280" s="183"/>
      <c r="EIQ280" s="183"/>
      <c r="EIR280" s="183"/>
      <c r="EIS280" s="183"/>
      <c r="EIT280" s="183"/>
      <c r="EIU280" s="183"/>
      <c r="EIV280" s="183"/>
      <c r="EIW280" s="183"/>
      <c r="EIX280" s="183"/>
      <c r="EIY280" s="183"/>
      <c r="EIZ280" s="183"/>
      <c r="EJA280" s="183"/>
      <c r="EJB280" s="183"/>
      <c r="EJC280" s="183"/>
      <c r="EJD280" s="183"/>
      <c r="EJE280" s="183"/>
      <c r="EJF280" s="183"/>
      <c r="EJG280" s="183"/>
      <c r="EJH280" s="183"/>
      <c r="EJI280" s="183"/>
      <c r="EJJ280" s="183"/>
      <c r="EJK280" s="183"/>
      <c r="EJL280" s="183"/>
      <c r="EJM280" s="183"/>
      <c r="EJN280" s="183"/>
      <c r="EJO280" s="183"/>
      <c r="EJP280" s="183"/>
      <c r="EJQ280" s="183"/>
      <c r="EJR280" s="183"/>
      <c r="EJS280" s="183"/>
      <c r="EJT280" s="183"/>
      <c r="EJU280" s="183"/>
      <c r="EJV280" s="183"/>
      <c r="EJW280" s="183"/>
      <c r="EJX280" s="183"/>
      <c r="EJY280" s="183"/>
      <c r="EJZ280" s="183"/>
      <c r="EKA280" s="183"/>
      <c r="EKB280" s="183"/>
      <c r="EKC280" s="183"/>
      <c r="EKD280" s="183"/>
      <c r="EKE280" s="183"/>
      <c r="EKF280" s="183"/>
      <c r="EKG280" s="183"/>
      <c r="EKH280" s="183"/>
      <c r="EKI280" s="183"/>
      <c r="EKJ280" s="183"/>
      <c r="EKK280" s="183"/>
      <c r="EKL280" s="183"/>
      <c r="EKM280" s="183"/>
      <c r="EKN280" s="183"/>
      <c r="EKO280" s="183"/>
      <c r="EKP280" s="183"/>
      <c r="EKQ280" s="183"/>
      <c r="EKR280" s="183"/>
      <c r="EKS280" s="183"/>
      <c r="EKT280" s="183"/>
      <c r="EKU280" s="183"/>
      <c r="EKV280" s="183"/>
      <c r="EKW280" s="183"/>
      <c r="EKX280" s="183"/>
      <c r="EKY280" s="183"/>
      <c r="EKZ280" s="183"/>
      <c r="ELA280" s="183"/>
      <c r="ELB280" s="183"/>
      <c r="ELC280" s="183"/>
      <c r="ELD280" s="183"/>
      <c r="ELE280" s="183"/>
      <c r="ELF280" s="183"/>
      <c r="ELG280" s="183"/>
      <c r="ELH280" s="183"/>
      <c r="ELI280" s="183"/>
      <c r="ELJ280" s="183"/>
      <c r="ELK280" s="183"/>
      <c r="ELL280" s="183"/>
      <c r="ELM280" s="183"/>
      <c r="ELN280" s="183"/>
      <c r="ELO280" s="183"/>
      <c r="ELP280" s="183"/>
      <c r="ELQ280" s="183"/>
      <c r="ELR280" s="183"/>
      <c r="ELS280" s="183"/>
      <c r="ELT280" s="183"/>
      <c r="ELU280" s="183"/>
      <c r="ELV280" s="183"/>
      <c r="ELW280" s="183"/>
      <c r="ELX280" s="183"/>
      <c r="ELY280" s="183"/>
      <c r="ELZ280" s="183"/>
      <c r="EMA280" s="183"/>
      <c r="EMB280" s="183"/>
      <c r="EMC280" s="183"/>
      <c r="EMD280" s="183"/>
      <c r="EME280" s="183"/>
      <c r="EMF280" s="183"/>
      <c r="EMG280" s="183"/>
      <c r="EMH280" s="183"/>
      <c r="EMI280" s="183"/>
      <c r="EMJ280" s="183"/>
      <c r="EMK280" s="183"/>
      <c r="EML280" s="183"/>
      <c r="EMM280" s="183"/>
      <c r="EMN280" s="183"/>
      <c r="EMO280" s="183"/>
      <c r="EMP280" s="183"/>
      <c r="EMQ280" s="183"/>
      <c r="EMR280" s="183"/>
      <c r="EMS280" s="183"/>
      <c r="EMT280" s="183"/>
      <c r="EMU280" s="183"/>
      <c r="EMV280" s="183"/>
      <c r="EMW280" s="183"/>
      <c r="EMX280" s="183"/>
      <c r="EMY280" s="183"/>
      <c r="EMZ280" s="183"/>
      <c r="ENA280" s="183"/>
      <c r="ENB280" s="183"/>
      <c r="ENC280" s="183"/>
      <c r="END280" s="183"/>
      <c r="ENE280" s="183"/>
      <c r="ENF280" s="183"/>
      <c r="ENG280" s="183"/>
      <c r="ENH280" s="183"/>
      <c r="ENI280" s="183"/>
      <c r="ENJ280" s="183"/>
      <c r="ENK280" s="183"/>
      <c r="ENL280" s="183"/>
      <c r="ENM280" s="183"/>
      <c r="ENN280" s="183"/>
      <c r="ENO280" s="183"/>
      <c r="ENP280" s="183"/>
      <c r="ENQ280" s="183"/>
      <c r="ENR280" s="183"/>
      <c r="ENS280" s="183"/>
      <c r="ENT280" s="183"/>
      <c r="ENU280" s="183"/>
      <c r="ENV280" s="183"/>
      <c r="ENW280" s="183"/>
      <c r="ENX280" s="183"/>
      <c r="ENY280" s="183"/>
      <c r="ENZ280" s="183"/>
      <c r="EOA280" s="183"/>
      <c r="EOB280" s="183"/>
      <c r="EOC280" s="183"/>
      <c r="EOD280" s="183"/>
      <c r="EOE280" s="183"/>
      <c r="EOF280" s="183"/>
      <c r="EOG280" s="183"/>
      <c r="EOH280" s="183"/>
      <c r="EOI280" s="183"/>
      <c r="EOJ280" s="183"/>
      <c r="EOK280" s="183"/>
      <c r="EOL280" s="183"/>
      <c r="EOM280" s="183"/>
      <c r="EON280" s="183"/>
      <c r="EOO280" s="183"/>
      <c r="EOP280" s="183"/>
      <c r="EOQ280" s="183"/>
      <c r="EOR280" s="183"/>
      <c r="EOS280" s="183"/>
      <c r="EOT280" s="183"/>
      <c r="EOU280" s="183"/>
      <c r="EOV280" s="183"/>
      <c r="EOW280" s="183"/>
      <c r="EOX280" s="183"/>
      <c r="EOY280" s="183"/>
      <c r="EOZ280" s="183"/>
      <c r="EPA280" s="183"/>
      <c r="EPB280" s="183"/>
      <c r="EPC280" s="183"/>
      <c r="EPD280" s="183"/>
      <c r="EPE280" s="183"/>
      <c r="EPF280" s="183"/>
      <c r="EPG280" s="183"/>
      <c r="EPH280" s="183"/>
      <c r="EPI280" s="183"/>
      <c r="EPJ280" s="183"/>
      <c r="EPK280" s="183"/>
      <c r="EPL280" s="183"/>
      <c r="EPM280" s="183"/>
      <c r="EPN280" s="183"/>
      <c r="EPO280" s="183"/>
      <c r="EPP280" s="183"/>
      <c r="EPQ280" s="183"/>
      <c r="EPR280" s="183"/>
      <c r="EPS280" s="183"/>
      <c r="EPT280" s="183"/>
      <c r="EPU280" s="183"/>
      <c r="EPV280" s="183"/>
      <c r="EPW280" s="183"/>
      <c r="EPX280" s="183"/>
      <c r="EPY280" s="183"/>
      <c r="EPZ280" s="183"/>
      <c r="EQA280" s="183"/>
      <c r="EQB280" s="183"/>
      <c r="EQC280" s="183"/>
      <c r="EQD280" s="183"/>
      <c r="EQE280" s="183"/>
      <c r="EQF280" s="183"/>
      <c r="EQG280" s="183"/>
      <c r="EQH280" s="183"/>
      <c r="EQI280" s="183"/>
      <c r="EQJ280" s="183"/>
      <c r="EQK280" s="183"/>
      <c r="EQL280" s="183"/>
      <c r="EQM280" s="183"/>
      <c r="EQN280" s="183"/>
      <c r="EQO280" s="183"/>
      <c r="EQP280" s="183"/>
      <c r="EQQ280" s="183"/>
      <c r="EQR280" s="183"/>
      <c r="EQS280" s="183"/>
      <c r="EQT280" s="183"/>
      <c r="EQU280" s="183"/>
      <c r="EQV280" s="183"/>
      <c r="EQW280" s="183"/>
      <c r="EQX280" s="183"/>
      <c r="EQY280" s="183"/>
      <c r="EQZ280" s="183"/>
      <c r="ERA280" s="183"/>
      <c r="ERB280" s="183"/>
      <c r="ERC280" s="183"/>
      <c r="ERD280" s="183"/>
      <c r="ERE280" s="183"/>
      <c r="ERF280" s="183"/>
      <c r="ERG280" s="183"/>
      <c r="ERH280" s="183"/>
      <c r="ERI280" s="183"/>
      <c r="ERJ280" s="183"/>
      <c r="ERK280" s="183"/>
      <c r="ERL280" s="183"/>
      <c r="ERM280" s="183"/>
      <c r="ERN280" s="183"/>
      <c r="ERO280" s="183"/>
      <c r="ERP280" s="183"/>
      <c r="ERQ280" s="183"/>
      <c r="ERR280" s="183"/>
      <c r="ERS280" s="183"/>
      <c r="ERT280" s="183"/>
      <c r="ERU280" s="183"/>
      <c r="ERV280" s="183"/>
      <c r="ERW280" s="183"/>
      <c r="ERX280" s="183"/>
      <c r="ERY280" s="183"/>
      <c r="ERZ280" s="183"/>
      <c r="ESA280" s="183"/>
      <c r="ESB280" s="183"/>
      <c r="ESC280" s="183"/>
      <c r="ESD280" s="183"/>
      <c r="ESE280" s="183"/>
      <c r="ESF280" s="183"/>
      <c r="ESG280" s="183"/>
      <c r="ESH280" s="183"/>
      <c r="ESI280" s="183"/>
      <c r="ESJ280" s="183"/>
      <c r="ESK280" s="183"/>
      <c r="ESL280" s="183"/>
      <c r="ESM280" s="183"/>
      <c r="ESN280" s="183"/>
      <c r="ESO280" s="183"/>
      <c r="ESP280" s="183"/>
      <c r="ESQ280" s="183"/>
      <c r="ESR280" s="183"/>
      <c r="ESS280" s="183"/>
      <c r="EST280" s="183"/>
      <c r="ESU280" s="183"/>
      <c r="ESV280" s="183"/>
      <c r="ESW280" s="183"/>
      <c r="ESX280" s="183"/>
      <c r="ESY280" s="183"/>
      <c r="ESZ280" s="183"/>
      <c r="ETA280" s="183"/>
      <c r="ETB280" s="183"/>
      <c r="ETC280" s="183"/>
      <c r="ETD280" s="183"/>
      <c r="ETE280" s="183"/>
      <c r="ETF280" s="183"/>
      <c r="ETG280" s="183"/>
      <c r="ETH280" s="183"/>
      <c r="ETI280" s="183"/>
      <c r="ETJ280" s="183"/>
      <c r="ETK280" s="183"/>
      <c r="ETL280" s="183"/>
      <c r="ETM280" s="183"/>
      <c r="ETN280" s="183"/>
      <c r="ETO280" s="183"/>
      <c r="ETP280" s="183"/>
      <c r="ETQ280" s="183"/>
      <c r="ETR280" s="183"/>
      <c r="ETS280" s="183"/>
      <c r="ETT280" s="183"/>
      <c r="ETU280" s="183"/>
      <c r="ETV280" s="183"/>
      <c r="ETW280" s="183"/>
      <c r="ETX280" s="183"/>
      <c r="ETY280" s="183"/>
      <c r="ETZ280" s="183"/>
      <c r="EUA280" s="183"/>
      <c r="EUB280" s="183"/>
      <c r="EUC280" s="183"/>
      <c r="EUD280" s="183"/>
      <c r="EUE280" s="183"/>
      <c r="EUF280" s="183"/>
      <c r="EUG280" s="183"/>
      <c r="EUH280" s="183"/>
      <c r="EUI280" s="183"/>
      <c r="EUJ280" s="183"/>
      <c r="EUK280" s="183"/>
      <c r="EUL280" s="183"/>
      <c r="EUM280" s="183"/>
      <c r="EUN280" s="183"/>
      <c r="EUO280" s="183"/>
      <c r="EUP280" s="183"/>
      <c r="EUQ280" s="183"/>
      <c r="EUR280" s="183"/>
      <c r="EUS280" s="183"/>
      <c r="EUT280" s="183"/>
      <c r="EUU280" s="183"/>
      <c r="EUV280" s="183"/>
      <c r="EUW280" s="183"/>
      <c r="EUX280" s="183"/>
      <c r="EUY280" s="183"/>
      <c r="EUZ280" s="183"/>
      <c r="EVA280" s="183"/>
      <c r="EVB280" s="183"/>
      <c r="EVC280" s="183"/>
      <c r="EVD280" s="183"/>
      <c r="EVE280" s="183"/>
      <c r="EVF280" s="183"/>
      <c r="EVG280" s="183"/>
      <c r="EVH280" s="183"/>
      <c r="EVI280" s="183"/>
      <c r="EVJ280" s="183"/>
      <c r="EVK280" s="183"/>
      <c r="EVL280" s="183"/>
      <c r="EVM280" s="183"/>
      <c r="EVN280" s="183"/>
      <c r="EVO280" s="183"/>
      <c r="EVP280" s="183"/>
      <c r="EVQ280" s="183"/>
      <c r="EVR280" s="183"/>
      <c r="EVS280" s="183"/>
      <c r="EVT280" s="183"/>
      <c r="EVU280" s="183"/>
      <c r="EVV280" s="183"/>
      <c r="EVW280" s="183"/>
      <c r="EVX280" s="183"/>
      <c r="EVY280" s="183"/>
      <c r="EVZ280" s="183"/>
      <c r="EWA280" s="183"/>
      <c r="EWB280" s="183"/>
      <c r="EWC280" s="183"/>
      <c r="EWD280" s="183"/>
      <c r="EWE280" s="183"/>
      <c r="EWF280" s="183"/>
      <c r="EWG280" s="183"/>
      <c r="EWH280" s="183"/>
      <c r="EWI280" s="183"/>
      <c r="EWJ280" s="183"/>
      <c r="EWK280" s="183"/>
      <c r="EWL280" s="183"/>
      <c r="EWM280" s="183"/>
      <c r="EWN280" s="183"/>
      <c r="EWO280" s="183"/>
      <c r="EWP280" s="183"/>
      <c r="EWQ280" s="183"/>
      <c r="EWR280" s="183"/>
      <c r="EWS280" s="183"/>
      <c r="EWT280" s="183"/>
      <c r="EWU280" s="183"/>
      <c r="EWV280" s="183"/>
      <c r="EWW280" s="183"/>
      <c r="EWX280" s="183"/>
      <c r="EWY280" s="183"/>
      <c r="EWZ280" s="183"/>
      <c r="EXA280" s="183"/>
      <c r="EXB280" s="183"/>
      <c r="EXC280" s="183"/>
      <c r="EXD280" s="183"/>
      <c r="EXE280" s="183"/>
      <c r="EXF280" s="183"/>
      <c r="EXG280" s="183"/>
      <c r="EXH280" s="183"/>
      <c r="EXI280" s="183"/>
      <c r="EXJ280" s="183"/>
      <c r="EXK280" s="183"/>
      <c r="EXL280" s="183"/>
      <c r="EXM280" s="183"/>
      <c r="EXN280" s="183"/>
      <c r="EXO280" s="183"/>
      <c r="EXP280" s="183"/>
      <c r="EXQ280" s="183"/>
      <c r="EXR280" s="183"/>
      <c r="EXS280" s="183"/>
      <c r="EXT280" s="183"/>
      <c r="EXU280" s="183"/>
      <c r="EXV280" s="183"/>
      <c r="EXW280" s="183"/>
      <c r="EXX280" s="183"/>
      <c r="EXY280" s="183"/>
      <c r="EXZ280" s="183"/>
      <c r="EYA280" s="183"/>
      <c r="EYB280" s="183"/>
      <c r="EYC280" s="183"/>
      <c r="EYD280" s="183"/>
      <c r="EYE280" s="183"/>
      <c r="EYF280" s="183"/>
      <c r="EYG280" s="183"/>
      <c r="EYH280" s="183"/>
      <c r="EYI280" s="183"/>
      <c r="EYJ280" s="183"/>
      <c r="EYK280" s="183"/>
      <c r="EYL280" s="183"/>
      <c r="EYM280" s="183"/>
      <c r="EYN280" s="183"/>
      <c r="EYO280" s="183"/>
      <c r="EYP280" s="183"/>
      <c r="EYQ280" s="183"/>
      <c r="EYR280" s="183"/>
      <c r="EYS280" s="183"/>
      <c r="EYT280" s="183"/>
      <c r="EYU280" s="183"/>
      <c r="EYV280" s="183"/>
      <c r="EYW280" s="183"/>
      <c r="EYX280" s="183"/>
      <c r="EYY280" s="183"/>
      <c r="EYZ280" s="183"/>
      <c r="EZA280" s="183"/>
      <c r="EZB280" s="183"/>
      <c r="EZC280" s="183"/>
      <c r="EZD280" s="183"/>
      <c r="EZE280" s="183"/>
      <c r="EZF280" s="183"/>
      <c r="EZG280" s="183"/>
      <c r="EZH280" s="183"/>
      <c r="EZI280" s="183"/>
      <c r="EZJ280" s="183"/>
      <c r="EZK280" s="183"/>
      <c r="EZL280" s="183"/>
      <c r="EZM280" s="183"/>
      <c r="EZN280" s="183"/>
      <c r="EZO280" s="183"/>
      <c r="EZP280" s="183"/>
      <c r="EZQ280" s="183"/>
      <c r="EZR280" s="183"/>
      <c r="EZS280" s="183"/>
      <c r="EZT280" s="183"/>
      <c r="EZU280" s="183"/>
      <c r="EZV280" s="183"/>
      <c r="EZW280" s="183"/>
      <c r="EZX280" s="183"/>
      <c r="EZY280" s="183"/>
      <c r="EZZ280" s="183"/>
      <c r="FAA280" s="183"/>
      <c r="FAB280" s="183"/>
      <c r="FAC280" s="183"/>
      <c r="FAD280" s="183"/>
      <c r="FAE280" s="183"/>
      <c r="FAF280" s="183"/>
      <c r="FAG280" s="183"/>
      <c r="FAH280" s="183"/>
      <c r="FAI280" s="183"/>
      <c r="FAJ280" s="183"/>
      <c r="FAK280" s="183"/>
      <c r="FAL280" s="183"/>
      <c r="FAM280" s="183"/>
      <c r="FAN280" s="183"/>
      <c r="FAO280" s="183"/>
      <c r="FAP280" s="183"/>
      <c r="FAQ280" s="183"/>
      <c r="FAR280" s="183"/>
      <c r="FAS280" s="183"/>
      <c r="FAT280" s="183"/>
      <c r="FAU280" s="183"/>
      <c r="FAV280" s="183"/>
      <c r="FAW280" s="183"/>
      <c r="FAX280" s="183"/>
      <c r="FAY280" s="183"/>
      <c r="FAZ280" s="183"/>
      <c r="FBA280" s="183"/>
      <c r="FBB280" s="183"/>
      <c r="FBC280" s="183"/>
      <c r="FBD280" s="183"/>
      <c r="FBE280" s="183"/>
      <c r="FBF280" s="183"/>
      <c r="FBG280" s="183"/>
      <c r="FBH280" s="183"/>
      <c r="FBI280" s="183"/>
      <c r="FBJ280" s="183"/>
      <c r="FBK280" s="183"/>
      <c r="FBL280" s="183"/>
      <c r="FBM280" s="183"/>
      <c r="FBN280" s="183"/>
      <c r="FBO280" s="183"/>
      <c r="FBP280" s="183"/>
      <c r="FBQ280" s="183"/>
      <c r="FBR280" s="183"/>
      <c r="FBS280" s="183"/>
      <c r="FBT280" s="183"/>
      <c r="FBU280" s="183"/>
      <c r="FBV280" s="183"/>
      <c r="FBW280" s="183"/>
      <c r="FBX280" s="183"/>
      <c r="FBY280" s="183"/>
      <c r="FBZ280" s="183"/>
      <c r="FCA280" s="183"/>
      <c r="FCB280" s="183"/>
      <c r="FCC280" s="183"/>
      <c r="FCD280" s="183"/>
      <c r="FCE280" s="183"/>
      <c r="FCF280" s="183"/>
      <c r="FCG280" s="183"/>
      <c r="FCH280" s="183"/>
      <c r="FCI280" s="183"/>
      <c r="FCJ280" s="183"/>
      <c r="FCK280" s="183"/>
      <c r="FCL280" s="183"/>
      <c r="FCM280" s="183"/>
      <c r="FCN280" s="183"/>
      <c r="FCO280" s="183"/>
      <c r="FCP280" s="183"/>
      <c r="FCQ280" s="183"/>
      <c r="FCR280" s="183"/>
      <c r="FCS280" s="183"/>
      <c r="FCT280" s="183"/>
      <c r="FCU280" s="183"/>
      <c r="FCV280" s="183"/>
      <c r="FCW280" s="183"/>
      <c r="FCX280" s="183"/>
      <c r="FCY280" s="183"/>
      <c r="FCZ280" s="183"/>
      <c r="FDA280" s="183"/>
      <c r="FDB280" s="183"/>
      <c r="FDC280" s="183"/>
      <c r="FDD280" s="183"/>
      <c r="FDE280" s="183"/>
      <c r="FDF280" s="183"/>
      <c r="FDG280" s="183"/>
      <c r="FDH280" s="183"/>
      <c r="FDI280" s="183"/>
      <c r="FDJ280" s="183"/>
      <c r="FDK280" s="183"/>
      <c r="FDL280" s="183"/>
      <c r="FDM280" s="183"/>
      <c r="FDN280" s="183"/>
      <c r="FDO280" s="183"/>
      <c r="FDP280" s="183"/>
      <c r="FDQ280" s="183"/>
      <c r="FDR280" s="183"/>
      <c r="FDS280" s="183"/>
      <c r="FDT280" s="183"/>
      <c r="FDU280" s="183"/>
      <c r="FDV280" s="183"/>
      <c r="FDW280" s="183"/>
      <c r="FDX280" s="183"/>
      <c r="FDY280" s="183"/>
      <c r="FDZ280" s="183"/>
      <c r="FEA280" s="183"/>
      <c r="FEB280" s="183"/>
      <c r="FEC280" s="183"/>
      <c r="FED280" s="183"/>
      <c r="FEE280" s="183"/>
      <c r="FEF280" s="183"/>
      <c r="FEG280" s="183"/>
      <c r="FEH280" s="183"/>
      <c r="FEI280" s="183"/>
      <c r="FEJ280" s="183"/>
      <c r="FEK280" s="183"/>
      <c r="FEL280" s="183"/>
      <c r="FEM280" s="183"/>
      <c r="FEN280" s="183"/>
      <c r="FEO280" s="183"/>
      <c r="FEP280" s="183"/>
      <c r="FEQ280" s="183"/>
      <c r="FER280" s="183"/>
      <c r="FES280" s="183"/>
      <c r="FET280" s="183"/>
      <c r="FEU280" s="183"/>
      <c r="FEV280" s="183"/>
      <c r="FEW280" s="183"/>
      <c r="FEX280" s="183"/>
      <c r="FEY280" s="183"/>
      <c r="FEZ280" s="183"/>
      <c r="FFA280" s="183"/>
      <c r="FFB280" s="183"/>
      <c r="FFC280" s="183"/>
      <c r="FFD280" s="183"/>
      <c r="FFE280" s="183"/>
      <c r="FFF280" s="183"/>
      <c r="FFG280" s="183"/>
      <c r="FFH280" s="183"/>
      <c r="FFI280" s="183"/>
      <c r="FFJ280" s="183"/>
      <c r="FFK280" s="183"/>
      <c r="FFL280" s="183"/>
      <c r="FFM280" s="183"/>
      <c r="FFN280" s="183"/>
      <c r="FFO280" s="183"/>
      <c r="FFP280" s="183"/>
      <c r="FFQ280" s="183"/>
      <c r="FFR280" s="183"/>
      <c r="FFS280" s="183"/>
      <c r="FFT280" s="183"/>
      <c r="FFU280" s="183"/>
      <c r="FFV280" s="183"/>
      <c r="FFW280" s="183"/>
      <c r="FFX280" s="183"/>
      <c r="FFY280" s="183"/>
      <c r="FFZ280" s="183"/>
      <c r="FGA280" s="183"/>
      <c r="FGB280" s="183"/>
      <c r="FGC280" s="183"/>
      <c r="FGD280" s="183"/>
      <c r="FGE280" s="183"/>
      <c r="FGF280" s="183"/>
      <c r="FGG280" s="183"/>
      <c r="FGH280" s="183"/>
      <c r="FGI280" s="183"/>
      <c r="FGJ280" s="183"/>
      <c r="FGK280" s="183"/>
      <c r="FGL280" s="183"/>
      <c r="FGM280" s="183"/>
      <c r="FGN280" s="183"/>
      <c r="FGO280" s="183"/>
      <c r="FGP280" s="183"/>
      <c r="FGQ280" s="183"/>
      <c r="FGR280" s="183"/>
      <c r="FGS280" s="183"/>
      <c r="FGT280" s="183"/>
      <c r="FGU280" s="183"/>
      <c r="FGV280" s="183"/>
      <c r="FGW280" s="183"/>
      <c r="FGX280" s="183"/>
      <c r="FGY280" s="183"/>
      <c r="FGZ280" s="183"/>
      <c r="FHA280" s="183"/>
      <c r="FHB280" s="183"/>
      <c r="FHC280" s="183"/>
      <c r="FHD280" s="183"/>
      <c r="FHE280" s="183"/>
      <c r="FHF280" s="183"/>
      <c r="FHG280" s="183"/>
      <c r="FHH280" s="183"/>
      <c r="FHI280" s="183"/>
      <c r="FHJ280" s="183"/>
      <c r="FHK280" s="183"/>
      <c r="FHL280" s="183"/>
      <c r="FHM280" s="183"/>
      <c r="FHN280" s="183"/>
      <c r="FHO280" s="183"/>
      <c r="FHP280" s="183"/>
      <c r="FHQ280" s="183"/>
      <c r="FHR280" s="183"/>
      <c r="FHS280" s="183"/>
      <c r="FHT280" s="183"/>
      <c r="FHU280" s="183"/>
      <c r="FHV280" s="183"/>
      <c r="FHW280" s="183"/>
      <c r="FHX280" s="183"/>
      <c r="FHY280" s="183"/>
      <c r="FHZ280" s="183"/>
      <c r="FIA280" s="183"/>
      <c r="FIB280" s="183"/>
      <c r="FIC280" s="183"/>
      <c r="FID280" s="183"/>
      <c r="FIE280" s="183"/>
      <c r="FIF280" s="183"/>
      <c r="FIG280" s="183"/>
      <c r="FIH280" s="183"/>
      <c r="FII280" s="183"/>
      <c r="FIJ280" s="183"/>
      <c r="FIK280" s="183"/>
      <c r="FIL280" s="183"/>
      <c r="FIM280" s="183"/>
      <c r="FIN280" s="183"/>
      <c r="FIO280" s="183"/>
      <c r="FIP280" s="183"/>
      <c r="FIQ280" s="183"/>
      <c r="FIR280" s="183"/>
      <c r="FIS280" s="183"/>
      <c r="FIT280" s="183"/>
      <c r="FIU280" s="183"/>
      <c r="FIV280" s="183"/>
      <c r="FIW280" s="183"/>
      <c r="FIX280" s="183"/>
      <c r="FIY280" s="183"/>
      <c r="FIZ280" s="183"/>
      <c r="FJA280" s="183"/>
      <c r="FJB280" s="183"/>
      <c r="FJC280" s="183"/>
      <c r="FJD280" s="183"/>
      <c r="FJE280" s="183"/>
      <c r="FJF280" s="183"/>
      <c r="FJG280" s="183"/>
      <c r="FJH280" s="183"/>
      <c r="FJI280" s="183"/>
      <c r="FJJ280" s="183"/>
      <c r="FJK280" s="183"/>
      <c r="FJL280" s="183"/>
      <c r="FJM280" s="183"/>
      <c r="FJN280" s="183"/>
      <c r="FJO280" s="183"/>
      <c r="FJP280" s="183"/>
      <c r="FJQ280" s="183"/>
      <c r="FJR280" s="183"/>
      <c r="FJS280" s="183"/>
      <c r="FJT280" s="183"/>
      <c r="FJU280" s="183"/>
      <c r="FJV280" s="183"/>
      <c r="FJW280" s="183"/>
      <c r="FJX280" s="183"/>
      <c r="FJY280" s="183"/>
      <c r="FJZ280" s="183"/>
      <c r="FKA280" s="183"/>
      <c r="FKB280" s="183"/>
      <c r="FKC280" s="183"/>
      <c r="FKD280" s="183"/>
      <c r="FKE280" s="183"/>
      <c r="FKF280" s="183"/>
      <c r="FKG280" s="183"/>
      <c r="FKH280" s="183"/>
      <c r="FKI280" s="183"/>
      <c r="FKJ280" s="183"/>
      <c r="FKK280" s="183"/>
      <c r="FKL280" s="183"/>
      <c r="FKM280" s="183"/>
      <c r="FKN280" s="183"/>
      <c r="FKO280" s="183"/>
      <c r="FKP280" s="183"/>
      <c r="FKQ280" s="183"/>
      <c r="FKR280" s="183"/>
      <c r="FKS280" s="183"/>
      <c r="FKT280" s="183"/>
      <c r="FKU280" s="183"/>
      <c r="FKV280" s="183"/>
      <c r="FKW280" s="183"/>
      <c r="FKX280" s="183"/>
      <c r="FKY280" s="183"/>
      <c r="FKZ280" s="183"/>
      <c r="FLA280" s="183"/>
      <c r="FLB280" s="183"/>
      <c r="FLC280" s="183"/>
      <c r="FLD280" s="183"/>
      <c r="FLE280" s="183"/>
      <c r="FLF280" s="183"/>
      <c r="FLG280" s="183"/>
      <c r="FLH280" s="183"/>
      <c r="FLI280" s="183"/>
      <c r="FLJ280" s="183"/>
      <c r="FLK280" s="183"/>
      <c r="FLL280" s="183"/>
      <c r="FLM280" s="183"/>
      <c r="FLN280" s="183"/>
      <c r="FLO280" s="183"/>
      <c r="FLP280" s="183"/>
      <c r="FLQ280" s="183"/>
      <c r="FLR280" s="183"/>
      <c r="FLS280" s="183"/>
      <c r="FLT280" s="183"/>
      <c r="FLU280" s="183"/>
      <c r="FLV280" s="183"/>
      <c r="FLW280" s="183"/>
      <c r="FLX280" s="183"/>
      <c r="FLY280" s="183"/>
      <c r="FLZ280" s="183"/>
      <c r="FMA280" s="183"/>
      <c r="FMB280" s="183"/>
      <c r="FMC280" s="183"/>
      <c r="FMD280" s="183"/>
      <c r="FME280" s="183"/>
      <c r="FMF280" s="183"/>
      <c r="FMG280" s="183"/>
      <c r="FMH280" s="183"/>
      <c r="FMI280" s="183"/>
      <c r="FMJ280" s="183"/>
      <c r="FMK280" s="183"/>
      <c r="FML280" s="183"/>
      <c r="FMM280" s="183"/>
      <c r="FMN280" s="183"/>
      <c r="FMO280" s="183"/>
      <c r="FMP280" s="183"/>
      <c r="FMQ280" s="183"/>
      <c r="FMR280" s="183"/>
      <c r="FMS280" s="183"/>
      <c r="FMT280" s="183"/>
      <c r="FMU280" s="183"/>
      <c r="FMV280" s="183"/>
      <c r="FMW280" s="183"/>
      <c r="FMX280" s="183"/>
      <c r="FMY280" s="183"/>
      <c r="FMZ280" s="183"/>
      <c r="FNA280" s="183"/>
      <c r="FNB280" s="183"/>
      <c r="FNC280" s="183"/>
      <c r="FND280" s="183"/>
      <c r="FNE280" s="183"/>
      <c r="FNF280" s="183"/>
      <c r="FNG280" s="183"/>
      <c r="FNH280" s="183"/>
      <c r="FNI280" s="183"/>
      <c r="FNJ280" s="183"/>
      <c r="FNK280" s="183"/>
      <c r="FNL280" s="183"/>
      <c r="FNM280" s="183"/>
      <c r="FNN280" s="183"/>
      <c r="FNO280" s="183"/>
      <c r="FNP280" s="183"/>
      <c r="FNQ280" s="183"/>
      <c r="FNR280" s="183"/>
      <c r="FNS280" s="183"/>
      <c r="FNT280" s="183"/>
      <c r="FNU280" s="183"/>
      <c r="FNV280" s="183"/>
      <c r="FNW280" s="183"/>
      <c r="FNX280" s="183"/>
      <c r="FNY280" s="183"/>
      <c r="FNZ280" s="183"/>
      <c r="FOA280" s="183"/>
      <c r="FOB280" s="183"/>
      <c r="FOC280" s="183"/>
      <c r="FOD280" s="183"/>
      <c r="FOE280" s="183"/>
      <c r="FOF280" s="183"/>
      <c r="FOG280" s="183"/>
      <c r="FOH280" s="183"/>
      <c r="FOI280" s="183"/>
      <c r="FOJ280" s="183"/>
      <c r="FOK280" s="183"/>
      <c r="FOL280" s="183"/>
      <c r="FOM280" s="183"/>
      <c r="FON280" s="183"/>
      <c r="FOO280" s="183"/>
      <c r="FOP280" s="183"/>
      <c r="FOQ280" s="183"/>
      <c r="FOR280" s="183"/>
      <c r="FOS280" s="183"/>
      <c r="FOT280" s="183"/>
      <c r="FOU280" s="183"/>
      <c r="FOV280" s="183"/>
      <c r="FOW280" s="183"/>
      <c r="FOX280" s="183"/>
      <c r="FOY280" s="183"/>
      <c r="FOZ280" s="183"/>
      <c r="FPA280" s="183"/>
      <c r="FPB280" s="183"/>
      <c r="FPC280" s="183"/>
      <c r="FPD280" s="183"/>
      <c r="FPE280" s="183"/>
      <c r="FPF280" s="183"/>
      <c r="FPG280" s="183"/>
      <c r="FPH280" s="183"/>
      <c r="FPI280" s="183"/>
      <c r="FPJ280" s="183"/>
      <c r="FPK280" s="183"/>
      <c r="FPL280" s="183"/>
      <c r="FPM280" s="183"/>
      <c r="FPN280" s="183"/>
      <c r="FPO280" s="183"/>
      <c r="FPP280" s="183"/>
      <c r="FPQ280" s="183"/>
      <c r="FPR280" s="183"/>
      <c r="FPS280" s="183"/>
      <c r="FPT280" s="183"/>
      <c r="FPU280" s="183"/>
      <c r="FPV280" s="183"/>
      <c r="FPW280" s="183"/>
      <c r="FPX280" s="183"/>
      <c r="FPY280" s="183"/>
      <c r="FPZ280" s="183"/>
      <c r="FQA280" s="183"/>
      <c r="FQB280" s="183"/>
      <c r="FQC280" s="183"/>
      <c r="FQD280" s="183"/>
      <c r="FQE280" s="183"/>
      <c r="FQF280" s="183"/>
      <c r="FQG280" s="183"/>
      <c r="FQH280" s="183"/>
      <c r="FQI280" s="183"/>
      <c r="FQJ280" s="183"/>
      <c r="FQK280" s="183"/>
      <c r="FQL280" s="183"/>
      <c r="FQM280" s="183"/>
      <c r="FQN280" s="183"/>
      <c r="FQO280" s="183"/>
      <c r="FQP280" s="183"/>
      <c r="FQQ280" s="183"/>
      <c r="FQR280" s="183"/>
      <c r="FQS280" s="183"/>
      <c r="FQT280" s="183"/>
      <c r="FQU280" s="183"/>
      <c r="FQV280" s="183"/>
      <c r="FQW280" s="183"/>
      <c r="FQX280" s="183"/>
      <c r="FQY280" s="183"/>
      <c r="FQZ280" s="183"/>
      <c r="FRA280" s="183"/>
      <c r="FRB280" s="183"/>
      <c r="FRC280" s="183"/>
      <c r="FRD280" s="183"/>
      <c r="FRE280" s="183"/>
      <c r="FRF280" s="183"/>
      <c r="FRG280" s="183"/>
      <c r="FRH280" s="183"/>
      <c r="FRI280" s="183"/>
      <c r="FRJ280" s="183"/>
      <c r="FRK280" s="183"/>
      <c r="FRL280" s="183"/>
      <c r="FRM280" s="183"/>
      <c r="FRN280" s="183"/>
      <c r="FRO280" s="183"/>
      <c r="FRP280" s="183"/>
      <c r="FRQ280" s="183"/>
      <c r="FRR280" s="183"/>
      <c r="FRS280" s="183"/>
      <c r="FRT280" s="183"/>
      <c r="FRU280" s="183"/>
      <c r="FRV280" s="183"/>
      <c r="FRW280" s="183"/>
      <c r="FRX280" s="183"/>
      <c r="FRY280" s="183"/>
      <c r="FRZ280" s="183"/>
      <c r="FSA280" s="183"/>
      <c r="FSB280" s="183"/>
      <c r="FSC280" s="183"/>
      <c r="FSD280" s="183"/>
      <c r="FSE280" s="183"/>
      <c r="FSF280" s="183"/>
      <c r="FSG280" s="183"/>
      <c r="FSH280" s="183"/>
      <c r="FSI280" s="183"/>
      <c r="FSJ280" s="183"/>
      <c r="FSK280" s="183"/>
      <c r="FSL280" s="183"/>
      <c r="FSM280" s="183"/>
      <c r="FSN280" s="183"/>
      <c r="FSO280" s="183"/>
      <c r="FSP280" s="183"/>
      <c r="FSQ280" s="183"/>
      <c r="FSR280" s="183"/>
      <c r="FSS280" s="183"/>
      <c r="FST280" s="183"/>
      <c r="FSU280" s="183"/>
      <c r="FSV280" s="183"/>
      <c r="FSW280" s="183"/>
      <c r="FSX280" s="183"/>
      <c r="FSY280" s="183"/>
      <c r="FSZ280" s="183"/>
      <c r="FTA280" s="183"/>
      <c r="FTB280" s="183"/>
      <c r="FTC280" s="183"/>
      <c r="FTD280" s="183"/>
      <c r="FTE280" s="183"/>
      <c r="FTF280" s="183"/>
      <c r="FTG280" s="183"/>
      <c r="FTH280" s="183"/>
      <c r="FTI280" s="183"/>
      <c r="FTJ280" s="183"/>
      <c r="FTK280" s="183"/>
      <c r="FTL280" s="183"/>
      <c r="FTM280" s="183"/>
      <c r="FTN280" s="183"/>
      <c r="FTO280" s="183"/>
      <c r="FTP280" s="183"/>
      <c r="FTQ280" s="183"/>
      <c r="FTR280" s="183"/>
      <c r="FTS280" s="183"/>
      <c r="FTT280" s="183"/>
      <c r="FTU280" s="183"/>
      <c r="FTV280" s="183"/>
      <c r="FTW280" s="183"/>
      <c r="FTX280" s="183"/>
      <c r="FTY280" s="183"/>
      <c r="FTZ280" s="183"/>
      <c r="FUA280" s="183"/>
      <c r="FUB280" s="183"/>
      <c r="FUC280" s="183"/>
      <c r="FUD280" s="183"/>
      <c r="FUE280" s="183"/>
      <c r="FUF280" s="183"/>
      <c r="FUG280" s="183"/>
      <c r="FUH280" s="183"/>
      <c r="FUI280" s="183"/>
      <c r="FUJ280" s="183"/>
      <c r="FUK280" s="183"/>
      <c r="FUL280" s="183"/>
      <c r="FUM280" s="183"/>
      <c r="FUN280" s="183"/>
      <c r="FUO280" s="183"/>
      <c r="FUP280" s="183"/>
      <c r="FUQ280" s="183"/>
      <c r="FUR280" s="183"/>
      <c r="FUS280" s="183"/>
      <c r="FUT280" s="183"/>
      <c r="FUU280" s="183"/>
      <c r="FUV280" s="183"/>
      <c r="FUW280" s="183"/>
      <c r="FUX280" s="183"/>
      <c r="FUY280" s="183"/>
      <c r="FUZ280" s="183"/>
      <c r="FVA280" s="183"/>
      <c r="FVB280" s="183"/>
      <c r="FVC280" s="183"/>
      <c r="FVD280" s="183"/>
      <c r="FVE280" s="183"/>
      <c r="FVF280" s="183"/>
      <c r="FVG280" s="183"/>
      <c r="FVH280" s="183"/>
      <c r="FVI280" s="183"/>
      <c r="FVJ280" s="183"/>
      <c r="FVK280" s="183"/>
      <c r="FVL280" s="183"/>
      <c r="FVM280" s="183"/>
      <c r="FVN280" s="183"/>
      <c r="FVO280" s="183"/>
      <c r="FVP280" s="183"/>
      <c r="FVQ280" s="183"/>
      <c r="FVR280" s="183"/>
      <c r="FVS280" s="183"/>
      <c r="FVT280" s="183"/>
      <c r="FVU280" s="183"/>
      <c r="FVV280" s="183"/>
      <c r="FVW280" s="183"/>
      <c r="FVX280" s="183"/>
      <c r="FVY280" s="183"/>
      <c r="FVZ280" s="183"/>
      <c r="FWA280" s="183"/>
      <c r="FWB280" s="183"/>
      <c r="FWC280" s="183"/>
      <c r="FWD280" s="183"/>
      <c r="FWE280" s="183"/>
      <c r="FWF280" s="183"/>
      <c r="FWG280" s="183"/>
      <c r="FWH280" s="183"/>
      <c r="FWI280" s="183"/>
      <c r="FWJ280" s="183"/>
      <c r="FWK280" s="183"/>
      <c r="FWL280" s="183"/>
      <c r="FWM280" s="183"/>
      <c r="FWN280" s="183"/>
      <c r="FWO280" s="183"/>
      <c r="FWP280" s="183"/>
      <c r="FWQ280" s="183"/>
      <c r="FWR280" s="183"/>
      <c r="FWS280" s="183"/>
      <c r="FWT280" s="183"/>
      <c r="FWU280" s="183"/>
      <c r="FWV280" s="183"/>
      <c r="FWW280" s="183"/>
      <c r="FWX280" s="183"/>
      <c r="FWY280" s="183"/>
      <c r="FWZ280" s="183"/>
      <c r="FXA280" s="183"/>
      <c r="FXB280" s="183"/>
      <c r="FXC280" s="183"/>
      <c r="FXD280" s="183"/>
      <c r="FXE280" s="183"/>
      <c r="FXF280" s="183"/>
      <c r="FXG280" s="183"/>
      <c r="FXH280" s="183"/>
      <c r="FXI280" s="183"/>
      <c r="FXJ280" s="183"/>
      <c r="FXK280" s="183"/>
      <c r="FXL280" s="183"/>
      <c r="FXM280" s="183"/>
      <c r="FXN280" s="183"/>
      <c r="FXO280" s="183"/>
      <c r="FXP280" s="183"/>
      <c r="FXQ280" s="183"/>
      <c r="FXR280" s="183"/>
      <c r="FXS280" s="183"/>
      <c r="FXT280" s="183"/>
      <c r="FXU280" s="183"/>
      <c r="FXV280" s="183"/>
      <c r="FXW280" s="183"/>
      <c r="FXX280" s="183"/>
      <c r="FXY280" s="183"/>
      <c r="FXZ280" s="183"/>
      <c r="FYA280" s="183"/>
      <c r="FYB280" s="183"/>
      <c r="FYC280" s="183"/>
      <c r="FYD280" s="183"/>
      <c r="FYE280" s="183"/>
      <c r="FYF280" s="183"/>
      <c r="FYG280" s="183"/>
      <c r="FYH280" s="183"/>
      <c r="FYI280" s="183"/>
      <c r="FYJ280" s="183"/>
      <c r="FYK280" s="183"/>
      <c r="FYL280" s="183"/>
      <c r="FYM280" s="183"/>
      <c r="FYN280" s="183"/>
      <c r="FYO280" s="183"/>
      <c r="FYP280" s="183"/>
      <c r="FYQ280" s="183"/>
      <c r="FYR280" s="183"/>
      <c r="FYS280" s="183"/>
      <c r="FYT280" s="183"/>
      <c r="FYU280" s="183"/>
      <c r="FYV280" s="183"/>
      <c r="FYW280" s="183"/>
      <c r="FYX280" s="183"/>
      <c r="FYY280" s="183"/>
      <c r="FYZ280" s="183"/>
      <c r="FZA280" s="183"/>
      <c r="FZB280" s="183"/>
      <c r="FZC280" s="183"/>
      <c r="FZD280" s="183"/>
      <c r="FZE280" s="183"/>
      <c r="FZF280" s="183"/>
      <c r="FZG280" s="183"/>
      <c r="FZH280" s="183"/>
      <c r="FZI280" s="183"/>
      <c r="FZJ280" s="183"/>
      <c r="FZK280" s="183"/>
      <c r="FZL280" s="183"/>
      <c r="FZM280" s="183"/>
      <c r="FZN280" s="183"/>
      <c r="FZO280" s="183"/>
      <c r="FZP280" s="183"/>
      <c r="FZQ280" s="183"/>
      <c r="FZR280" s="183"/>
      <c r="FZS280" s="183"/>
      <c r="FZT280" s="183"/>
      <c r="FZU280" s="183"/>
      <c r="FZV280" s="183"/>
      <c r="FZW280" s="183"/>
      <c r="FZX280" s="183"/>
      <c r="FZY280" s="183"/>
      <c r="FZZ280" s="183"/>
      <c r="GAA280" s="183"/>
      <c r="GAB280" s="183"/>
      <c r="GAC280" s="183"/>
      <c r="GAD280" s="183"/>
      <c r="GAE280" s="183"/>
      <c r="GAF280" s="183"/>
      <c r="GAG280" s="183"/>
      <c r="GAH280" s="183"/>
      <c r="GAI280" s="183"/>
      <c r="GAJ280" s="183"/>
      <c r="GAK280" s="183"/>
      <c r="GAL280" s="183"/>
      <c r="GAM280" s="183"/>
      <c r="GAN280" s="183"/>
      <c r="GAO280" s="183"/>
      <c r="GAP280" s="183"/>
      <c r="GAQ280" s="183"/>
      <c r="GAR280" s="183"/>
      <c r="GAS280" s="183"/>
      <c r="GAT280" s="183"/>
      <c r="GAU280" s="183"/>
      <c r="GAV280" s="183"/>
      <c r="GAW280" s="183"/>
      <c r="GAX280" s="183"/>
      <c r="GAY280" s="183"/>
      <c r="GAZ280" s="183"/>
      <c r="GBA280" s="183"/>
      <c r="GBB280" s="183"/>
      <c r="GBC280" s="183"/>
      <c r="GBD280" s="183"/>
      <c r="GBE280" s="183"/>
      <c r="GBF280" s="183"/>
      <c r="GBG280" s="183"/>
      <c r="GBH280" s="183"/>
      <c r="GBI280" s="183"/>
      <c r="GBJ280" s="183"/>
      <c r="GBK280" s="183"/>
      <c r="GBL280" s="183"/>
      <c r="GBM280" s="183"/>
      <c r="GBN280" s="183"/>
      <c r="GBO280" s="183"/>
      <c r="GBP280" s="183"/>
      <c r="GBQ280" s="183"/>
      <c r="GBR280" s="183"/>
      <c r="GBS280" s="183"/>
      <c r="GBT280" s="183"/>
      <c r="GBU280" s="183"/>
      <c r="GBV280" s="183"/>
      <c r="GBW280" s="183"/>
      <c r="GBX280" s="183"/>
      <c r="GBY280" s="183"/>
      <c r="GBZ280" s="183"/>
      <c r="GCA280" s="183"/>
      <c r="GCB280" s="183"/>
      <c r="GCC280" s="183"/>
      <c r="GCD280" s="183"/>
      <c r="GCE280" s="183"/>
      <c r="GCF280" s="183"/>
      <c r="GCG280" s="183"/>
      <c r="GCH280" s="183"/>
      <c r="GCI280" s="183"/>
      <c r="GCJ280" s="183"/>
      <c r="GCK280" s="183"/>
      <c r="GCL280" s="183"/>
      <c r="GCM280" s="183"/>
      <c r="GCN280" s="183"/>
      <c r="GCO280" s="183"/>
      <c r="GCP280" s="183"/>
      <c r="GCQ280" s="183"/>
      <c r="GCR280" s="183"/>
      <c r="GCS280" s="183"/>
      <c r="GCT280" s="183"/>
      <c r="GCU280" s="183"/>
      <c r="GCV280" s="183"/>
      <c r="GCW280" s="183"/>
      <c r="GCX280" s="183"/>
      <c r="GCY280" s="183"/>
      <c r="GCZ280" s="183"/>
      <c r="GDA280" s="183"/>
      <c r="GDB280" s="183"/>
      <c r="GDC280" s="183"/>
      <c r="GDD280" s="183"/>
      <c r="GDE280" s="183"/>
      <c r="GDF280" s="183"/>
      <c r="GDG280" s="183"/>
      <c r="GDH280" s="183"/>
      <c r="GDI280" s="183"/>
      <c r="GDJ280" s="183"/>
      <c r="GDK280" s="183"/>
      <c r="GDL280" s="183"/>
      <c r="GDM280" s="183"/>
      <c r="GDN280" s="183"/>
      <c r="GDO280" s="183"/>
      <c r="GDP280" s="183"/>
      <c r="GDQ280" s="183"/>
      <c r="GDR280" s="183"/>
      <c r="GDS280" s="183"/>
      <c r="GDT280" s="183"/>
      <c r="GDU280" s="183"/>
      <c r="GDV280" s="183"/>
      <c r="GDW280" s="183"/>
      <c r="GDX280" s="183"/>
      <c r="GDY280" s="183"/>
      <c r="GDZ280" s="183"/>
      <c r="GEA280" s="183"/>
      <c r="GEB280" s="183"/>
      <c r="GEC280" s="183"/>
      <c r="GED280" s="183"/>
      <c r="GEE280" s="183"/>
      <c r="GEF280" s="183"/>
      <c r="GEG280" s="183"/>
      <c r="GEH280" s="183"/>
      <c r="GEI280" s="183"/>
      <c r="GEJ280" s="183"/>
      <c r="GEK280" s="183"/>
      <c r="GEL280" s="183"/>
      <c r="GEM280" s="183"/>
      <c r="GEN280" s="183"/>
      <c r="GEO280" s="183"/>
      <c r="GEP280" s="183"/>
      <c r="GEQ280" s="183"/>
      <c r="GER280" s="183"/>
      <c r="GES280" s="183"/>
      <c r="GET280" s="183"/>
      <c r="GEU280" s="183"/>
      <c r="GEV280" s="183"/>
      <c r="GEW280" s="183"/>
      <c r="GEX280" s="183"/>
      <c r="GEY280" s="183"/>
      <c r="GEZ280" s="183"/>
      <c r="GFA280" s="183"/>
      <c r="GFB280" s="183"/>
      <c r="GFC280" s="183"/>
      <c r="GFD280" s="183"/>
      <c r="GFE280" s="183"/>
      <c r="GFF280" s="183"/>
      <c r="GFG280" s="183"/>
      <c r="GFH280" s="183"/>
      <c r="GFI280" s="183"/>
      <c r="GFJ280" s="183"/>
      <c r="GFK280" s="183"/>
      <c r="GFL280" s="183"/>
      <c r="GFM280" s="183"/>
      <c r="GFN280" s="183"/>
      <c r="GFO280" s="183"/>
      <c r="GFP280" s="183"/>
      <c r="GFQ280" s="183"/>
      <c r="GFR280" s="183"/>
      <c r="GFS280" s="183"/>
      <c r="GFT280" s="183"/>
      <c r="GFU280" s="183"/>
      <c r="GFV280" s="183"/>
      <c r="GFW280" s="183"/>
      <c r="GFX280" s="183"/>
      <c r="GFY280" s="183"/>
      <c r="GFZ280" s="183"/>
      <c r="GGA280" s="183"/>
      <c r="GGB280" s="183"/>
      <c r="GGC280" s="183"/>
      <c r="GGD280" s="183"/>
      <c r="GGE280" s="183"/>
      <c r="GGF280" s="183"/>
      <c r="GGG280" s="183"/>
      <c r="GGH280" s="183"/>
      <c r="GGI280" s="183"/>
      <c r="GGJ280" s="183"/>
      <c r="GGK280" s="183"/>
      <c r="GGL280" s="183"/>
      <c r="GGM280" s="183"/>
      <c r="GGN280" s="183"/>
      <c r="GGO280" s="183"/>
      <c r="GGP280" s="183"/>
      <c r="GGQ280" s="183"/>
      <c r="GGR280" s="183"/>
      <c r="GGS280" s="183"/>
      <c r="GGT280" s="183"/>
      <c r="GGU280" s="183"/>
      <c r="GGV280" s="183"/>
      <c r="GGW280" s="183"/>
      <c r="GGX280" s="183"/>
      <c r="GGY280" s="183"/>
      <c r="GGZ280" s="183"/>
      <c r="GHA280" s="183"/>
      <c r="GHB280" s="183"/>
      <c r="GHC280" s="183"/>
      <c r="GHD280" s="183"/>
      <c r="GHE280" s="183"/>
      <c r="GHF280" s="183"/>
      <c r="GHG280" s="183"/>
      <c r="GHH280" s="183"/>
      <c r="GHI280" s="183"/>
      <c r="GHJ280" s="183"/>
      <c r="GHK280" s="183"/>
      <c r="GHL280" s="183"/>
      <c r="GHM280" s="183"/>
      <c r="GHN280" s="183"/>
      <c r="GHO280" s="183"/>
      <c r="GHP280" s="183"/>
      <c r="GHQ280" s="183"/>
      <c r="GHR280" s="183"/>
      <c r="GHS280" s="183"/>
      <c r="GHT280" s="183"/>
      <c r="GHU280" s="183"/>
      <c r="GHV280" s="183"/>
      <c r="GHW280" s="183"/>
      <c r="GHX280" s="183"/>
      <c r="GHY280" s="183"/>
      <c r="GHZ280" s="183"/>
      <c r="GIA280" s="183"/>
      <c r="GIB280" s="183"/>
      <c r="GIC280" s="183"/>
      <c r="GID280" s="183"/>
      <c r="GIE280" s="183"/>
      <c r="GIF280" s="183"/>
      <c r="GIG280" s="183"/>
      <c r="GIH280" s="183"/>
      <c r="GII280" s="183"/>
      <c r="GIJ280" s="183"/>
      <c r="GIK280" s="183"/>
      <c r="GIL280" s="183"/>
      <c r="GIM280" s="183"/>
      <c r="GIN280" s="183"/>
      <c r="GIO280" s="183"/>
      <c r="GIP280" s="183"/>
      <c r="GIQ280" s="183"/>
      <c r="GIR280" s="183"/>
      <c r="GIS280" s="183"/>
      <c r="GIT280" s="183"/>
      <c r="GIU280" s="183"/>
      <c r="GIV280" s="183"/>
      <c r="GIW280" s="183"/>
      <c r="GIX280" s="183"/>
      <c r="GIY280" s="183"/>
      <c r="GIZ280" s="183"/>
      <c r="GJA280" s="183"/>
      <c r="GJB280" s="183"/>
      <c r="GJC280" s="183"/>
      <c r="GJD280" s="183"/>
      <c r="GJE280" s="183"/>
      <c r="GJF280" s="183"/>
      <c r="GJG280" s="183"/>
      <c r="GJH280" s="183"/>
      <c r="GJI280" s="183"/>
      <c r="GJJ280" s="183"/>
      <c r="GJK280" s="183"/>
      <c r="GJL280" s="183"/>
      <c r="GJM280" s="183"/>
      <c r="GJN280" s="183"/>
      <c r="GJO280" s="183"/>
      <c r="GJP280" s="183"/>
      <c r="GJQ280" s="183"/>
      <c r="GJR280" s="183"/>
      <c r="GJS280" s="183"/>
      <c r="GJT280" s="183"/>
      <c r="GJU280" s="183"/>
      <c r="GJV280" s="183"/>
      <c r="GJW280" s="183"/>
      <c r="GJX280" s="183"/>
      <c r="GJY280" s="183"/>
      <c r="GJZ280" s="183"/>
      <c r="GKA280" s="183"/>
      <c r="GKB280" s="183"/>
      <c r="GKC280" s="183"/>
      <c r="GKD280" s="183"/>
      <c r="GKE280" s="183"/>
      <c r="GKF280" s="183"/>
      <c r="GKG280" s="183"/>
      <c r="GKH280" s="183"/>
      <c r="GKI280" s="183"/>
      <c r="GKJ280" s="183"/>
      <c r="GKK280" s="183"/>
      <c r="GKL280" s="183"/>
      <c r="GKM280" s="183"/>
      <c r="GKN280" s="183"/>
      <c r="GKO280" s="183"/>
      <c r="GKP280" s="183"/>
      <c r="GKQ280" s="183"/>
      <c r="GKR280" s="183"/>
      <c r="GKS280" s="183"/>
      <c r="GKT280" s="183"/>
      <c r="GKU280" s="183"/>
      <c r="GKV280" s="183"/>
      <c r="GKW280" s="183"/>
      <c r="GKX280" s="183"/>
      <c r="GKY280" s="183"/>
      <c r="GKZ280" s="183"/>
      <c r="GLA280" s="183"/>
      <c r="GLB280" s="183"/>
      <c r="GLC280" s="183"/>
      <c r="GLD280" s="183"/>
      <c r="GLE280" s="183"/>
      <c r="GLF280" s="183"/>
      <c r="GLG280" s="183"/>
      <c r="GLH280" s="183"/>
      <c r="GLI280" s="183"/>
      <c r="GLJ280" s="183"/>
      <c r="GLK280" s="183"/>
      <c r="GLL280" s="183"/>
      <c r="GLM280" s="183"/>
      <c r="GLN280" s="183"/>
      <c r="GLO280" s="183"/>
      <c r="GLP280" s="183"/>
      <c r="GLQ280" s="183"/>
      <c r="GLR280" s="183"/>
      <c r="GLS280" s="183"/>
      <c r="GLT280" s="183"/>
      <c r="GLU280" s="183"/>
      <c r="GLV280" s="183"/>
      <c r="GLW280" s="183"/>
      <c r="GLX280" s="183"/>
      <c r="GLY280" s="183"/>
      <c r="GLZ280" s="183"/>
      <c r="GMA280" s="183"/>
      <c r="GMB280" s="183"/>
      <c r="GMC280" s="183"/>
      <c r="GMD280" s="183"/>
      <c r="GME280" s="183"/>
      <c r="GMF280" s="183"/>
      <c r="GMG280" s="183"/>
      <c r="GMH280" s="183"/>
      <c r="GMI280" s="183"/>
      <c r="GMJ280" s="183"/>
      <c r="GMK280" s="183"/>
      <c r="GML280" s="183"/>
      <c r="GMM280" s="183"/>
      <c r="GMN280" s="183"/>
      <c r="GMO280" s="183"/>
      <c r="GMP280" s="183"/>
      <c r="GMQ280" s="183"/>
      <c r="GMR280" s="183"/>
      <c r="GMS280" s="183"/>
      <c r="GMT280" s="183"/>
      <c r="GMU280" s="183"/>
      <c r="GMV280" s="183"/>
      <c r="GMW280" s="183"/>
      <c r="GMX280" s="183"/>
      <c r="GMY280" s="183"/>
      <c r="GMZ280" s="183"/>
      <c r="GNA280" s="183"/>
      <c r="GNB280" s="183"/>
      <c r="GNC280" s="183"/>
      <c r="GND280" s="183"/>
      <c r="GNE280" s="183"/>
      <c r="GNF280" s="183"/>
      <c r="GNG280" s="183"/>
      <c r="GNH280" s="183"/>
      <c r="GNI280" s="183"/>
      <c r="GNJ280" s="183"/>
      <c r="GNK280" s="183"/>
      <c r="GNL280" s="183"/>
      <c r="GNM280" s="183"/>
      <c r="GNN280" s="183"/>
      <c r="GNO280" s="183"/>
      <c r="GNP280" s="183"/>
      <c r="GNQ280" s="183"/>
      <c r="GNR280" s="183"/>
      <c r="GNS280" s="183"/>
      <c r="GNT280" s="183"/>
      <c r="GNU280" s="183"/>
      <c r="GNV280" s="183"/>
      <c r="GNW280" s="183"/>
      <c r="GNX280" s="183"/>
      <c r="GNY280" s="183"/>
      <c r="GNZ280" s="183"/>
      <c r="GOA280" s="183"/>
      <c r="GOB280" s="183"/>
      <c r="GOC280" s="183"/>
      <c r="GOD280" s="183"/>
      <c r="GOE280" s="183"/>
      <c r="GOF280" s="183"/>
      <c r="GOG280" s="183"/>
      <c r="GOH280" s="183"/>
      <c r="GOI280" s="183"/>
      <c r="GOJ280" s="183"/>
      <c r="GOK280" s="183"/>
      <c r="GOL280" s="183"/>
      <c r="GOM280" s="183"/>
      <c r="GON280" s="183"/>
      <c r="GOO280" s="183"/>
      <c r="GOP280" s="183"/>
      <c r="GOQ280" s="183"/>
      <c r="GOR280" s="183"/>
      <c r="GOS280" s="183"/>
      <c r="GOT280" s="183"/>
      <c r="GOU280" s="183"/>
      <c r="GOV280" s="183"/>
      <c r="GOW280" s="183"/>
      <c r="GOX280" s="183"/>
      <c r="GOY280" s="183"/>
      <c r="GOZ280" s="183"/>
      <c r="GPA280" s="183"/>
      <c r="GPB280" s="183"/>
      <c r="GPC280" s="183"/>
      <c r="GPD280" s="183"/>
      <c r="GPE280" s="183"/>
      <c r="GPF280" s="183"/>
      <c r="GPG280" s="183"/>
      <c r="GPH280" s="183"/>
      <c r="GPI280" s="183"/>
      <c r="GPJ280" s="183"/>
      <c r="GPK280" s="183"/>
      <c r="GPL280" s="183"/>
      <c r="GPM280" s="183"/>
      <c r="GPN280" s="183"/>
      <c r="GPO280" s="183"/>
      <c r="GPP280" s="183"/>
      <c r="GPQ280" s="183"/>
      <c r="GPR280" s="183"/>
      <c r="GPS280" s="183"/>
      <c r="GPT280" s="183"/>
      <c r="GPU280" s="183"/>
      <c r="GPV280" s="183"/>
      <c r="GPW280" s="183"/>
      <c r="GPX280" s="183"/>
      <c r="GPY280" s="183"/>
      <c r="GPZ280" s="183"/>
      <c r="GQA280" s="183"/>
      <c r="GQB280" s="183"/>
      <c r="GQC280" s="183"/>
      <c r="GQD280" s="183"/>
      <c r="GQE280" s="183"/>
      <c r="GQF280" s="183"/>
      <c r="GQG280" s="183"/>
      <c r="GQH280" s="183"/>
      <c r="GQI280" s="183"/>
      <c r="GQJ280" s="183"/>
      <c r="GQK280" s="183"/>
      <c r="GQL280" s="183"/>
      <c r="GQM280" s="183"/>
      <c r="GQN280" s="183"/>
      <c r="GQO280" s="183"/>
      <c r="GQP280" s="183"/>
      <c r="GQQ280" s="183"/>
      <c r="GQR280" s="183"/>
      <c r="GQS280" s="183"/>
      <c r="GQT280" s="183"/>
      <c r="GQU280" s="183"/>
      <c r="GQV280" s="183"/>
      <c r="GQW280" s="183"/>
      <c r="GQX280" s="183"/>
      <c r="GQY280" s="183"/>
      <c r="GQZ280" s="183"/>
      <c r="GRA280" s="183"/>
      <c r="GRB280" s="183"/>
      <c r="GRC280" s="183"/>
      <c r="GRD280" s="183"/>
      <c r="GRE280" s="183"/>
      <c r="GRF280" s="183"/>
      <c r="GRG280" s="183"/>
      <c r="GRH280" s="183"/>
      <c r="GRI280" s="183"/>
      <c r="GRJ280" s="183"/>
      <c r="GRK280" s="183"/>
      <c r="GRL280" s="183"/>
      <c r="GRM280" s="183"/>
      <c r="GRN280" s="183"/>
      <c r="GRO280" s="183"/>
      <c r="GRP280" s="183"/>
      <c r="GRQ280" s="183"/>
      <c r="GRR280" s="183"/>
      <c r="GRS280" s="183"/>
      <c r="GRT280" s="183"/>
      <c r="GRU280" s="183"/>
      <c r="GRV280" s="183"/>
      <c r="GRW280" s="183"/>
      <c r="GRX280" s="183"/>
      <c r="GRY280" s="183"/>
      <c r="GRZ280" s="183"/>
      <c r="GSA280" s="183"/>
      <c r="GSB280" s="183"/>
      <c r="GSC280" s="183"/>
      <c r="GSD280" s="183"/>
      <c r="GSE280" s="183"/>
      <c r="GSF280" s="183"/>
      <c r="GSG280" s="183"/>
      <c r="GSH280" s="183"/>
      <c r="GSI280" s="183"/>
      <c r="GSJ280" s="183"/>
      <c r="GSK280" s="183"/>
      <c r="GSL280" s="183"/>
      <c r="GSM280" s="183"/>
      <c r="GSN280" s="183"/>
      <c r="GSO280" s="183"/>
      <c r="GSP280" s="183"/>
      <c r="GSQ280" s="183"/>
      <c r="GSR280" s="183"/>
      <c r="GSS280" s="183"/>
      <c r="GST280" s="183"/>
      <c r="GSU280" s="183"/>
      <c r="GSV280" s="183"/>
      <c r="GSW280" s="183"/>
      <c r="GSX280" s="183"/>
      <c r="GSY280" s="183"/>
      <c r="GSZ280" s="183"/>
      <c r="GTA280" s="183"/>
      <c r="GTB280" s="183"/>
      <c r="GTC280" s="183"/>
      <c r="GTD280" s="183"/>
      <c r="GTE280" s="183"/>
      <c r="GTF280" s="183"/>
      <c r="GTG280" s="183"/>
      <c r="GTH280" s="183"/>
      <c r="GTI280" s="183"/>
      <c r="GTJ280" s="183"/>
      <c r="GTK280" s="183"/>
      <c r="GTL280" s="183"/>
      <c r="GTM280" s="183"/>
      <c r="GTN280" s="183"/>
      <c r="GTO280" s="183"/>
      <c r="GTP280" s="183"/>
      <c r="GTQ280" s="183"/>
      <c r="GTR280" s="183"/>
      <c r="GTS280" s="183"/>
      <c r="GTT280" s="183"/>
      <c r="GTU280" s="183"/>
      <c r="GTV280" s="183"/>
      <c r="GTW280" s="183"/>
      <c r="GTX280" s="183"/>
      <c r="GTY280" s="183"/>
      <c r="GTZ280" s="183"/>
      <c r="GUA280" s="183"/>
      <c r="GUB280" s="183"/>
      <c r="GUC280" s="183"/>
      <c r="GUD280" s="183"/>
      <c r="GUE280" s="183"/>
      <c r="GUF280" s="183"/>
      <c r="GUG280" s="183"/>
      <c r="GUH280" s="183"/>
      <c r="GUI280" s="183"/>
      <c r="GUJ280" s="183"/>
      <c r="GUK280" s="183"/>
      <c r="GUL280" s="183"/>
      <c r="GUM280" s="183"/>
      <c r="GUN280" s="183"/>
      <c r="GUO280" s="183"/>
      <c r="GUP280" s="183"/>
      <c r="GUQ280" s="183"/>
      <c r="GUR280" s="183"/>
      <c r="GUS280" s="183"/>
      <c r="GUT280" s="183"/>
      <c r="GUU280" s="183"/>
      <c r="GUV280" s="183"/>
      <c r="GUW280" s="183"/>
      <c r="GUX280" s="183"/>
      <c r="GUY280" s="183"/>
      <c r="GUZ280" s="183"/>
      <c r="GVA280" s="183"/>
      <c r="GVB280" s="183"/>
      <c r="GVC280" s="183"/>
      <c r="GVD280" s="183"/>
      <c r="GVE280" s="183"/>
      <c r="GVF280" s="183"/>
      <c r="GVG280" s="183"/>
      <c r="GVH280" s="183"/>
      <c r="GVI280" s="183"/>
      <c r="GVJ280" s="183"/>
      <c r="GVK280" s="183"/>
      <c r="GVL280" s="183"/>
      <c r="GVM280" s="183"/>
      <c r="GVN280" s="183"/>
      <c r="GVO280" s="183"/>
      <c r="GVP280" s="183"/>
      <c r="GVQ280" s="183"/>
      <c r="GVR280" s="183"/>
      <c r="GVS280" s="183"/>
      <c r="GVT280" s="183"/>
      <c r="GVU280" s="183"/>
      <c r="GVV280" s="183"/>
      <c r="GVW280" s="183"/>
      <c r="GVX280" s="183"/>
      <c r="GVY280" s="183"/>
      <c r="GVZ280" s="183"/>
      <c r="GWA280" s="183"/>
      <c r="GWB280" s="183"/>
      <c r="GWC280" s="183"/>
      <c r="GWD280" s="183"/>
      <c r="GWE280" s="183"/>
      <c r="GWF280" s="183"/>
      <c r="GWG280" s="183"/>
      <c r="GWH280" s="183"/>
      <c r="GWI280" s="183"/>
      <c r="GWJ280" s="183"/>
      <c r="GWK280" s="183"/>
      <c r="GWL280" s="183"/>
      <c r="GWM280" s="183"/>
      <c r="GWN280" s="183"/>
      <c r="GWO280" s="183"/>
      <c r="GWP280" s="183"/>
      <c r="GWQ280" s="183"/>
      <c r="GWR280" s="183"/>
      <c r="GWS280" s="183"/>
      <c r="GWT280" s="183"/>
      <c r="GWU280" s="183"/>
      <c r="GWV280" s="183"/>
      <c r="GWW280" s="183"/>
      <c r="GWX280" s="183"/>
      <c r="GWY280" s="183"/>
      <c r="GWZ280" s="183"/>
      <c r="GXA280" s="183"/>
      <c r="GXB280" s="183"/>
      <c r="GXC280" s="183"/>
      <c r="GXD280" s="183"/>
      <c r="GXE280" s="183"/>
      <c r="GXF280" s="183"/>
      <c r="GXG280" s="183"/>
      <c r="GXH280" s="183"/>
      <c r="GXI280" s="183"/>
      <c r="GXJ280" s="183"/>
      <c r="GXK280" s="183"/>
      <c r="GXL280" s="183"/>
      <c r="GXM280" s="183"/>
      <c r="GXN280" s="183"/>
      <c r="GXO280" s="183"/>
      <c r="GXP280" s="183"/>
      <c r="GXQ280" s="183"/>
      <c r="GXR280" s="183"/>
      <c r="GXS280" s="183"/>
      <c r="GXT280" s="183"/>
      <c r="GXU280" s="183"/>
      <c r="GXV280" s="183"/>
      <c r="GXW280" s="183"/>
      <c r="GXX280" s="183"/>
      <c r="GXY280" s="183"/>
      <c r="GXZ280" s="183"/>
      <c r="GYA280" s="183"/>
      <c r="GYB280" s="183"/>
      <c r="GYC280" s="183"/>
      <c r="GYD280" s="183"/>
      <c r="GYE280" s="183"/>
      <c r="GYF280" s="183"/>
      <c r="GYG280" s="183"/>
      <c r="GYH280" s="183"/>
      <c r="GYI280" s="183"/>
      <c r="GYJ280" s="183"/>
      <c r="GYK280" s="183"/>
      <c r="GYL280" s="183"/>
      <c r="GYM280" s="183"/>
      <c r="GYN280" s="183"/>
      <c r="GYO280" s="183"/>
      <c r="GYP280" s="183"/>
      <c r="GYQ280" s="183"/>
      <c r="GYR280" s="183"/>
      <c r="GYS280" s="183"/>
      <c r="GYT280" s="183"/>
      <c r="GYU280" s="183"/>
      <c r="GYV280" s="183"/>
      <c r="GYW280" s="183"/>
      <c r="GYX280" s="183"/>
      <c r="GYY280" s="183"/>
      <c r="GYZ280" s="183"/>
      <c r="GZA280" s="183"/>
      <c r="GZB280" s="183"/>
      <c r="GZC280" s="183"/>
      <c r="GZD280" s="183"/>
      <c r="GZE280" s="183"/>
      <c r="GZF280" s="183"/>
      <c r="GZG280" s="183"/>
      <c r="GZH280" s="183"/>
      <c r="GZI280" s="183"/>
      <c r="GZJ280" s="183"/>
      <c r="GZK280" s="183"/>
      <c r="GZL280" s="183"/>
      <c r="GZM280" s="183"/>
      <c r="GZN280" s="183"/>
      <c r="GZO280" s="183"/>
      <c r="GZP280" s="183"/>
      <c r="GZQ280" s="183"/>
      <c r="GZR280" s="183"/>
      <c r="GZS280" s="183"/>
      <c r="GZT280" s="183"/>
      <c r="GZU280" s="183"/>
      <c r="GZV280" s="183"/>
      <c r="GZW280" s="183"/>
      <c r="GZX280" s="183"/>
      <c r="GZY280" s="183"/>
      <c r="GZZ280" s="183"/>
      <c r="HAA280" s="183"/>
      <c r="HAB280" s="183"/>
      <c r="HAC280" s="183"/>
      <c r="HAD280" s="183"/>
      <c r="HAE280" s="183"/>
      <c r="HAF280" s="183"/>
      <c r="HAG280" s="183"/>
      <c r="HAH280" s="183"/>
      <c r="HAI280" s="183"/>
      <c r="HAJ280" s="183"/>
      <c r="HAK280" s="183"/>
      <c r="HAL280" s="183"/>
      <c r="HAM280" s="183"/>
      <c r="HAN280" s="183"/>
      <c r="HAO280" s="183"/>
      <c r="HAP280" s="183"/>
      <c r="HAQ280" s="183"/>
      <c r="HAR280" s="183"/>
      <c r="HAS280" s="183"/>
      <c r="HAT280" s="183"/>
      <c r="HAU280" s="183"/>
      <c r="HAV280" s="183"/>
      <c r="HAW280" s="183"/>
      <c r="HAX280" s="183"/>
      <c r="HAY280" s="183"/>
      <c r="HAZ280" s="183"/>
      <c r="HBA280" s="183"/>
      <c r="HBB280" s="183"/>
      <c r="HBC280" s="183"/>
      <c r="HBD280" s="183"/>
      <c r="HBE280" s="183"/>
      <c r="HBF280" s="183"/>
      <c r="HBG280" s="183"/>
      <c r="HBH280" s="183"/>
      <c r="HBI280" s="183"/>
      <c r="HBJ280" s="183"/>
      <c r="HBK280" s="183"/>
      <c r="HBL280" s="183"/>
      <c r="HBM280" s="183"/>
      <c r="HBN280" s="183"/>
      <c r="HBO280" s="183"/>
      <c r="HBP280" s="183"/>
      <c r="HBQ280" s="183"/>
      <c r="HBR280" s="183"/>
      <c r="HBS280" s="183"/>
      <c r="HBT280" s="183"/>
      <c r="HBU280" s="183"/>
      <c r="HBV280" s="183"/>
      <c r="HBW280" s="183"/>
      <c r="HBX280" s="183"/>
      <c r="HBY280" s="183"/>
      <c r="HBZ280" s="183"/>
      <c r="HCA280" s="183"/>
      <c r="HCB280" s="183"/>
      <c r="HCC280" s="183"/>
      <c r="HCD280" s="183"/>
      <c r="HCE280" s="183"/>
      <c r="HCF280" s="183"/>
      <c r="HCG280" s="183"/>
      <c r="HCH280" s="183"/>
      <c r="HCI280" s="183"/>
      <c r="HCJ280" s="183"/>
      <c r="HCK280" s="183"/>
      <c r="HCL280" s="183"/>
      <c r="HCM280" s="183"/>
      <c r="HCN280" s="183"/>
      <c r="HCO280" s="183"/>
      <c r="HCP280" s="183"/>
      <c r="HCQ280" s="183"/>
      <c r="HCR280" s="183"/>
      <c r="HCS280" s="183"/>
      <c r="HCT280" s="183"/>
      <c r="HCU280" s="183"/>
      <c r="HCV280" s="183"/>
      <c r="HCW280" s="183"/>
      <c r="HCX280" s="183"/>
      <c r="HCY280" s="183"/>
      <c r="HCZ280" s="183"/>
      <c r="HDA280" s="183"/>
      <c r="HDB280" s="183"/>
      <c r="HDC280" s="183"/>
      <c r="HDD280" s="183"/>
      <c r="HDE280" s="183"/>
      <c r="HDF280" s="183"/>
      <c r="HDG280" s="183"/>
      <c r="HDH280" s="183"/>
      <c r="HDI280" s="183"/>
      <c r="HDJ280" s="183"/>
      <c r="HDK280" s="183"/>
      <c r="HDL280" s="183"/>
      <c r="HDM280" s="183"/>
      <c r="HDN280" s="183"/>
      <c r="HDO280" s="183"/>
      <c r="HDP280" s="183"/>
      <c r="HDQ280" s="183"/>
      <c r="HDR280" s="183"/>
      <c r="HDS280" s="183"/>
      <c r="HDT280" s="183"/>
      <c r="HDU280" s="183"/>
      <c r="HDV280" s="183"/>
      <c r="HDW280" s="183"/>
      <c r="HDX280" s="183"/>
      <c r="HDY280" s="183"/>
      <c r="HDZ280" s="183"/>
      <c r="HEA280" s="183"/>
      <c r="HEB280" s="183"/>
      <c r="HEC280" s="183"/>
      <c r="HED280" s="183"/>
      <c r="HEE280" s="183"/>
      <c r="HEF280" s="183"/>
      <c r="HEG280" s="183"/>
      <c r="HEH280" s="183"/>
      <c r="HEI280" s="183"/>
      <c r="HEJ280" s="183"/>
      <c r="HEK280" s="183"/>
      <c r="HEL280" s="183"/>
      <c r="HEM280" s="183"/>
      <c r="HEN280" s="183"/>
      <c r="HEO280" s="183"/>
      <c r="HEP280" s="183"/>
      <c r="HEQ280" s="183"/>
      <c r="HER280" s="183"/>
      <c r="HES280" s="183"/>
      <c r="HET280" s="183"/>
      <c r="HEU280" s="183"/>
      <c r="HEV280" s="183"/>
      <c r="HEW280" s="183"/>
      <c r="HEX280" s="183"/>
      <c r="HEY280" s="183"/>
      <c r="HEZ280" s="183"/>
      <c r="HFA280" s="183"/>
      <c r="HFB280" s="183"/>
      <c r="HFC280" s="183"/>
      <c r="HFD280" s="183"/>
      <c r="HFE280" s="183"/>
      <c r="HFF280" s="183"/>
      <c r="HFG280" s="183"/>
      <c r="HFH280" s="183"/>
      <c r="HFI280" s="183"/>
      <c r="HFJ280" s="183"/>
      <c r="HFK280" s="183"/>
      <c r="HFL280" s="183"/>
      <c r="HFM280" s="183"/>
      <c r="HFN280" s="183"/>
      <c r="HFO280" s="183"/>
      <c r="HFP280" s="183"/>
      <c r="HFQ280" s="183"/>
      <c r="HFR280" s="183"/>
      <c r="HFS280" s="183"/>
      <c r="HFT280" s="183"/>
      <c r="HFU280" s="183"/>
      <c r="HFV280" s="183"/>
      <c r="HFW280" s="183"/>
      <c r="HFX280" s="183"/>
      <c r="HFY280" s="183"/>
      <c r="HFZ280" s="183"/>
      <c r="HGA280" s="183"/>
      <c r="HGB280" s="183"/>
      <c r="HGC280" s="183"/>
      <c r="HGD280" s="183"/>
      <c r="HGE280" s="183"/>
      <c r="HGF280" s="183"/>
      <c r="HGG280" s="183"/>
      <c r="HGH280" s="183"/>
      <c r="HGI280" s="183"/>
      <c r="HGJ280" s="183"/>
      <c r="HGK280" s="183"/>
      <c r="HGL280" s="183"/>
      <c r="HGM280" s="183"/>
      <c r="HGN280" s="183"/>
      <c r="HGO280" s="183"/>
      <c r="HGP280" s="183"/>
      <c r="HGQ280" s="183"/>
      <c r="HGR280" s="183"/>
      <c r="HGS280" s="183"/>
      <c r="HGT280" s="183"/>
      <c r="HGU280" s="183"/>
      <c r="HGV280" s="183"/>
      <c r="HGW280" s="183"/>
      <c r="HGX280" s="183"/>
      <c r="HGY280" s="183"/>
      <c r="HGZ280" s="183"/>
      <c r="HHA280" s="183"/>
      <c r="HHB280" s="183"/>
      <c r="HHC280" s="183"/>
      <c r="HHD280" s="183"/>
      <c r="HHE280" s="183"/>
      <c r="HHF280" s="183"/>
      <c r="HHG280" s="183"/>
      <c r="HHH280" s="183"/>
      <c r="HHI280" s="183"/>
      <c r="HHJ280" s="183"/>
      <c r="HHK280" s="183"/>
      <c r="HHL280" s="183"/>
      <c r="HHM280" s="183"/>
      <c r="HHN280" s="183"/>
      <c r="HHO280" s="183"/>
      <c r="HHP280" s="183"/>
      <c r="HHQ280" s="183"/>
      <c r="HHR280" s="183"/>
      <c r="HHS280" s="183"/>
      <c r="HHT280" s="183"/>
      <c r="HHU280" s="183"/>
      <c r="HHV280" s="183"/>
      <c r="HHW280" s="183"/>
      <c r="HHX280" s="183"/>
      <c r="HHY280" s="183"/>
      <c r="HHZ280" s="183"/>
      <c r="HIA280" s="183"/>
      <c r="HIB280" s="183"/>
      <c r="HIC280" s="183"/>
      <c r="HID280" s="183"/>
      <c r="HIE280" s="183"/>
      <c r="HIF280" s="183"/>
      <c r="HIG280" s="183"/>
      <c r="HIH280" s="183"/>
      <c r="HII280" s="183"/>
      <c r="HIJ280" s="183"/>
      <c r="HIK280" s="183"/>
      <c r="HIL280" s="183"/>
      <c r="HIM280" s="183"/>
      <c r="HIN280" s="183"/>
      <c r="HIO280" s="183"/>
      <c r="HIP280" s="183"/>
      <c r="HIQ280" s="183"/>
      <c r="HIR280" s="183"/>
      <c r="HIS280" s="183"/>
      <c r="HIT280" s="183"/>
      <c r="HIU280" s="183"/>
      <c r="HIV280" s="183"/>
      <c r="HIW280" s="183"/>
      <c r="HIX280" s="183"/>
      <c r="HIY280" s="183"/>
      <c r="HIZ280" s="183"/>
      <c r="HJA280" s="183"/>
      <c r="HJB280" s="183"/>
      <c r="HJC280" s="183"/>
      <c r="HJD280" s="183"/>
      <c r="HJE280" s="183"/>
      <c r="HJF280" s="183"/>
      <c r="HJG280" s="183"/>
      <c r="HJH280" s="183"/>
      <c r="HJI280" s="183"/>
      <c r="HJJ280" s="183"/>
      <c r="HJK280" s="183"/>
      <c r="HJL280" s="183"/>
      <c r="HJM280" s="183"/>
      <c r="HJN280" s="183"/>
      <c r="HJO280" s="183"/>
      <c r="HJP280" s="183"/>
      <c r="HJQ280" s="183"/>
      <c r="HJR280" s="183"/>
      <c r="HJS280" s="183"/>
      <c r="HJT280" s="183"/>
      <c r="HJU280" s="183"/>
      <c r="HJV280" s="183"/>
      <c r="HJW280" s="183"/>
      <c r="HJX280" s="183"/>
      <c r="HJY280" s="183"/>
      <c r="HJZ280" s="183"/>
      <c r="HKA280" s="183"/>
      <c r="HKB280" s="183"/>
      <c r="HKC280" s="183"/>
      <c r="HKD280" s="183"/>
      <c r="HKE280" s="183"/>
      <c r="HKF280" s="183"/>
      <c r="HKG280" s="183"/>
      <c r="HKH280" s="183"/>
      <c r="HKI280" s="183"/>
      <c r="HKJ280" s="183"/>
      <c r="HKK280" s="183"/>
      <c r="HKL280" s="183"/>
      <c r="HKM280" s="183"/>
      <c r="HKN280" s="183"/>
      <c r="HKO280" s="183"/>
      <c r="HKP280" s="183"/>
      <c r="HKQ280" s="183"/>
      <c r="HKR280" s="183"/>
      <c r="HKS280" s="183"/>
      <c r="HKT280" s="183"/>
      <c r="HKU280" s="183"/>
      <c r="HKV280" s="183"/>
      <c r="HKW280" s="183"/>
      <c r="HKX280" s="183"/>
      <c r="HKY280" s="183"/>
      <c r="HKZ280" s="183"/>
      <c r="HLA280" s="183"/>
      <c r="HLB280" s="183"/>
      <c r="HLC280" s="183"/>
      <c r="HLD280" s="183"/>
      <c r="HLE280" s="183"/>
      <c r="HLF280" s="183"/>
      <c r="HLG280" s="183"/>
      <c r="HLH280" s="183"/>
      <c r="HLI280" s="183"/>
      <c r="HLJ280" s="183"/>
      <c r="HLK280" s="183"/>
      <c r="HLL280" s="183"/>
      <c r="HLM280" s="183"/>
      <c r="HLN280" s="183"/>
      <c r="HLO280" s="183"/>
      <c r="HLP280" s="183"/>
      <c r="HLQ280" s="183"/>
      <c r="HLR280" s="183"/>
      <c r="HLS280" s="183"/>
      <c r="HLT280" s="183"/>
      <c r="HLU280" s="183"/>
      <c r="HLV280" s="183"/>
      <c r="HLW280" s="183"/>
      <c r="HLX280" s="183"/>
      <c r="HLY280" s="183"/>
      <c r="HLZ280" s="183"/>
      <c r="HMA280" s="183"/>
      <c r="HMB280" s="183"/>
      <c r="HMC280" s="183"/>
      <c r="HMD280" s="183"/>
      <c r="HME280" s="183"/>
      <c r="HMF280" s="183"/>
      <c r="HMG280" s="183"/>
      <c r="HMH280" s="183"/>
      <c r="HMI280" s="183"/>
      <c r="HMJ280" s="183"/>
      <c r="HMK280" s="183"/>
      <c r="HML280" s="183"/>
      <c r="HMM280" s="183"/>
      <c r="HMN280" s="183"/>
      <c r="HMO280" s="183"/>
      <c r="HMP280" s="183"/>
      <c r="HMQ280" s="183"/>
      <c r="HMR280" s="183"/>
      <c r="HMS280" s="183"/>
      <c r="HMT280" s="183"/>
      <c r="HMU280" s="183"/>
      <c r="HMV280" s="183"/>
      <c r="HMW280" s="183"/>
      <c r="HMX280" s="183"/>
      <c r="HMY280" s="183"/>
      <c r="HMZ280" s="183"/>
      <c r="HNA280" s="183"/>
      <c r="HNB280" s="183"/>
      <c r="HNC280" s="183"/>
      <c r="HND280" s="183"/>
      <c r="HNE280" s="183"/>
      <c r="HNF280" s="183"/>
      <c r="HNG280" s="183"/>
      <c r="HNH280" s="183"/>
      <c r="HNI280" s="183"/>
      <c r="HNJ280" s="183"/>
      <c r="HNK280" s="183"/>
      <c r="HNL280" s="183"/>
      <c r="HNM280" s="183"/>
      <c r="HNN280" s="183"/>
      <c r="HNO280" s="183"/>
      <c r="HNP280" s="183"/>
      <c r="HNQ280" s="183"/>
      <c r="HNR280" s="183"/>
      <c r="HNS280" s="183"/>
      <c r="HNT280" s="183"/>
      <c r="HNU280" s="183"/>
      <c r="HNV280" s="183"/>
      <c r="HNW280" s="183"/>
      <c r="HNX280" s="183"/>
      <c r="HNY280" s="183"/>
      <c r="HNZ280" s="183"/>
      <c r="HOA280" s="183"/>
      <c r="HOB280" s="183"/>
      <c r="HOC280" s="183"/>
      <c r="HOD280" s="183"/>
      <c r="HOE280" s="183"/>
      <c r="HOF280" s="183"/>
      <c r="HOG280" s="183"/>
      <c r="HOH280" s="183"/>
      <c r="HOI280" s="183"/>
      <c r="HOJ280" s="183"/>
      <c r="HOK280" s="183"/>
      <c r="HOL280" s="183"/>
      <c r="HOM280" s="183"/>
      <c r="HON280" s="183"/>
      <c r="HOO280" s="183"/>
      <c r="HOP280" s="183"/>
      <c r="HOQ280" s="183"/>
      <c r="HOR280" s="183"/>
      <c r="HOS280" s="183"/>
      <c r="HOT280" s="183"/>
      <c r="HOU280" s="183"/>
      <c r="HOV280" s="183"/>
      <c r="HOW280" s="183"/>
      <c r="HOX280" s="183"/>
      <c r="HOY280" s="183"/>
      <c r="HOZ280" s="183"/>
      <c r="HPA280" s="183"/>
      <c r="HPB280" s="183"/>
      <c r="HPC280" s="183"/>
      <c r="HPD280" s="183"/>
      <c r="HPE280" s="183"/>
      <c r="HPF280" s="183"/>
      <c r="HPG280" s="183"/>
      <c r="HPH280" s="183"/>
      <c r="HPI280" s="183"/>
      <c r="HPJ280" s="183"/>
      <c r="HPK280" s="183"/>
      <c r="HPL280" s="183"/>
      <c r="HPM280" s="183"/>
      <c r="HPN280" s="183"/>
      <c r="HPO280" s="183"/>
      <c r="HPP280" s="183"/>
      <c r="HPQ280" s="183"/>
      <c r="HPR280" s="183"/>
      <c r="HPS280" s="183"/>
      <c r="HPT280" s="183"/>
      <c r="HPU280" s="183"/>
      <c r="HPV280" s="183"/>
      <c r="HPW280" s="183"/>
      <c r="HPX280" s="183"/>
      <c r="HPY280" s="183"/>
      <c r="HPZ280" s="183"/>
      <c r="HQA280" s="183"/>
      <c r="HQB280" s="183"/>
      <c r="HQC280" s="183"/>
      <c r="HQD280" s="183"/>
      <c r="HQE280" s="183"/>
      <c r="HQF280" s="183"/>
      <c r="HQG280" s="183"/>
      <c r="HQH280" s="183"/>
      <c r="HQI280" s="183"/>
      <c r="HQJ280" s="183"/>
      <c r="HQK280" s="183"/>
      <c r="HQL280" s="183"/>
      <c r="HQM280" s="183"/>
      <c r="HQN280" s="183"/>
      <c r="HQO280" s="183"/>
      <c r="HQP280" s="183"/>
      <c r="HQQ280" s="183"/>
      <c r="HQR280" s="183"/>
      <c r="HQS280" s="183"/>
      <c r="HQT280" s="183"/>
      <c r="HQU280" s="183"/>
      <c r="HQV280" s="183"/>
      <c r="HQW280" s="183"/>
      <c r="HQX280" s="183"/>
      <c r="HQY280" s="183"/>
      <c r="HQZ280" s="183"/>
      <c r="HRA280" s="183"/>
      <c r="HRB280" s="183"/>
      <c r="HRC280" s="183"/>
      <c r="HRD280" s="183"/>
      <c r="HRE280" s="183"/>
      <c r="HRF280" s="183"/>
      <c r="HRG280" s="183"/>
      <c r="HRH280" s="183"/>
      <c r="HRI280" s="183"/>
      <c r="HRJ280" s="183"/>
      <c r="HRK280" s="183"/>
      <c r="HRL280" s="183"/>
      <c r="HRM280" s="183"/>
      <c r="HRN280" s="183"/>
      <c r="HRO280" s="183"/>
      <c r="HRP280" s="183"/>
      <c r="HRQ280" s="183"/>
      <c r="HRR280" s="183"/>
      <c r="HRS280" s="183"/>
      <c r="HRT280" s="183"/>
      <c r="HRU280" s="183"/>
      <c r="HRV280" s="183"/>
      <c r="HRW280" s="183"/>
      <c r="HRX280" s="183"/>
      <c r="HRY280" s="183"/>
      <c r="HRZ280" s="183"/>
      <c r="HSA280" s="183"/>
      <c r="HSB280" s="183"/>
      <c r="HSC280" s="183"/>
      <c r="HSD280" s="183"/>
      <c r="HSE280" s="183"/>
      <c r="HSF280" s="183"/>
      <c r="HSG280" s="183"/>
      <c r="HSH280" s="183"/>
      <c r="HSI280" s="183"/>
      <c r="HSJ280" s="183"/>
      <c r="HSK280" s="183"/>
      <c r="HSL280" s="183"/>
      <c r="HSM280" s="183"/>
      <c r="HSN280" s="183"/>
      <c r="HSO280" s="183"/>
      <c r="HSP280" s="183"/>
      <c r="HSQ280" s="183"/>
      <c r="HSR280" s="183"/>
      <c r="HSS280" s="183"/>
      <c r="HST280" s="183"/>
      <c r="HSU280" s="183"/>
      <c r="HSV280" s="183"/>
      <c r="HSW280" s="183"/>
      <c r="HSX280" s="183"/>
      <c r="HSY280" s="183"/>
      <c r="HSZ280" s="183"/>
      <c r="HTA280" s="183"/>
      <c r="HTB280" s="183"/>
      <c r="HTC280" s="183"/>
      <c r="HTD280" s="183"/>
      <c r="HTE280" s="183"/>
      <c r="HTF280" s="183"/>
      <c r="HTG280" s="183"/>
      <c r="HTH280" s="183"/>
      <c r="HTI280" s="183"/>
      <c r="HTJ280" s="183"/>
      <c r="HTK280" s="183"/>
      <c r="HTL280" s="183"/>
      <c r="HTM280" s="183"/>
      <c r="HTN280" s="183"/>
      <c r="HTO280" s="183"/>
      <c r="HTP280" s="183"/>
      <c r="HTQ280" s="183"/>
      <c r="HTR280" s="183"/>
      <c r="HTS280" s="183"/>
      <c r="HTT280" s="183"/>
      <c r="HTU280" s="183"/>
      <c r="HTV280" s="183"/>
      <c r="HTW280" s="183"/>
      <c r="HTX280" s="183"/>
      <c r="HTY280" s="183"/>
      <c r="HTZ280" s="183"/>
      <c r="HUA280" s="183"/>
      <c r="HUB280" s="183"/>
      <c r="HUC280" s="183"/>
      <c r="HUD280" s="183"/>
      <c r="HUE280" s="183"/>
      <c r="HUF280" s="183"/>
      <c r="HUG280" s="183"/>
      <c r="HUH280" s="183"/>
      <c r="HUI280" s="183"/>
      <c r="HUJ280" s="183"/>
      <c r="HUK280" s="183"/>
      <c r="HUL280" s="183"/>
      <c r="HUM280" s="183"/>
      <c r="HUN280" s="183"/>
      <c r="HUO280" s="183"/>
      <c r="HUP280" s="183"/>
      <c r="HUQ280" s="183"/>
      <c r="HUR280" s="183"/>
      <c r="HUS280" s="183"/>
      <c r="HUT280" s="183"/>
      <c r="HUU280" s="183"/>
      <c r="HUV280" s="183"/>
      <c r="HUW280" s="183"/>
      <c r="HUX280" s="183"/>
      <c r="HUY280" s="183"/>
      <c r="HUZ280" s="183"/>
      <c r="HVA280" s="183"/>
      <c r="HVB280" s="183"/>
      <c r="HVC280" s="183"/>
      <c r="HVD280" s="183"/>
      <c r="HVE280" s="183"/>
      <c r="HVF280" s="183"/>
      <c r="HVG280" s="183"/>
      <c r="HVH280" s="183"/>
      <c r="HVI280" s="183"/>
      <c r="HVJ280" s="183"/>
      <c r="HVK280" s="183"/>
      <c r="HVL280" s="183"/>
      <c r="HVM280" s="183"/>
      <c r="HVN280" s="183"/>
      <c r="HVO280" s="183"/>
      <c r="HVP280" s="183"/>
      <c r="HVQ280" s="183"/>
      <c r="HVR280" s="183"/>
      <c r="HVS280" s="183"/>
      <c r="HVT280" s="183"/>
      <c r="HVU280" s="183"/>
      <c r="HVV280" s="183"/>
      <c r="HVW280" s="183"/>
      <c r="HVX280" s="183"/>
      <c r="HVY280" s="183"/>
      <c r="HVZ280" s="183"/>
      <c r="HWA280" s="183"/>
      <c r="HWB280" s="183"/>
      <c r="HWC280" s="183"/>
      <c r="HWD280" s="183"/>
      <c r="HWE280" s="183"/>
      <c r="HWF280" s="183"/>
      <c r="HWG280" s="183"/>
      <c r="HWH280" s="183"/>
      <c r="HWI280" s="183"/>
      <c r="HWJ280" s="183"/>
      <c r="HWK280" s="183"/>
      <c r="HWL280" s="183"/>
      <c r="HWM280" s="183"/>
      <c r="HWN280" s="183"/>
      <c r="HWO280" s="183"/>
      <c r="HWP280" s="183"/>
      <c r="HWQ280" s="183"/>
      <c r="HWR280" s="183"/>
      <c r="HWS280" s="183"/>
      <c r="HWT280" s="183"/>
      <c r="HWU280" s="183"/>
      <c r="HWV280" s="183"/>
      <c r="HWW280" s="183"/>
      <c r="HWX280" s="183"/>
      <c r="HWY280" s="183"/>
      <c r="HWZ280" s="183"/>
      <c r="HXA280" s="183"/>
      <c r="HXB280" s="183"/>
      <c r="HXC280" s="183"/>
      <c r="HXD280" s="183"/>
      <c r="HXE280" s="183"/>
      <c r="HXF280" s="183"/>
      <c r="HXG280" s="183"/>
      <c r="HXH280" s="183"/>
      <c r="HXI280" s="183"/>
      <c r="HXJ280" s="183"/>
      <c r="HXK280" s="183"/>
      <c r="HXL280" s="183"/>
      <c r="HXM280" s="183"/>
      <c r="HXN280" s="183"/>
      <c r="HXO280" s="183"/>
      <c r="HXP280" s="183"/>
      <c r="HXQ280" s="183"/>
      <c r="HXR280" s="183"/>
      <c r="HXS280" s="183"/>
      <c r="HXT280" s="183"/>
      <c r="HXU280" s="183"/>
      <c r="HXV280" s="183"/>
      <c r="HXW280" s="183"/>
      <c r="HXX280" s="183"/>
      <c r="HXY280" s="183"/>
      <c r="HXZ280" s="183"/>
      <c r="HYA280" s="183"/>
      <c r="HYB280" s="183"/>
      <c r="HYC280" s="183"/>
      <c r="HYD280" s="183"/>
      <c r="HYE280" s="183"/>
      <c r="HYF280" s="183"/>
      <c r="HYG280" s="183"/>
      <c r="HYH280" s="183"/>
      <c r="HYI280" s="183"/>
      <c r="HYJ280" s="183"/>
      <c r="HYK280" s="183"/>
      <c r="HYL280" s="183"/>
      <c r="HYM280" s="183"/>
      <c r="HYN280" s="183"/>
      <c r="HYO280" s="183"/>
      <c r="HYP280" s="183"/>
      <c r="HYQ280" s="183"/>
      <c r="HYR280" s="183"/>
      <c r="HYS280" s="183"/>
      <c r="HYT280" s="183"/>
      <c r="HYU280" s="183"/>
      <c r="HYV280" s="183"/>
      <c r="HYW280" s="183"/>
      <c r="HYX280" s="183"/>
      <c r="HYY280" s="183"/>
      <c r="HYZ280" s="183"/>
      <c r="HZA280" s="183"/>
      <c r="HZB280" s="183"/>
      <c r="HZC280" s="183"/>
      <c r="HZD280" s="183"/>
      <c r="HZE280" s="183"/>
      <c r="HZF280" s="183"/>
      <c r="HZG280" s="183"/>
      <c r="HZH280" s="183"/>
      <c r="HZI280" s="183"/>
      <c r="HZJ280" s="183"/>
      <c r="HZK280" s="183"/>
      <c r="HZL280" s="183"/>
      <c r="HZM280" s="183"/>
      <c r="HZN280" s="183"/>
      <c r="HZO280" s="183"/>
      <c r="HZP280" s="183"/>
      <c r="HZQ280" s="183"/>
      <c r="HZR280" s="183"/>
      <c r="HZS280" s="183"/>
      <c r="HZT280" s="183"/>
      <c r="HZU280" s="183"/>
      <c r="HZV280" s="183"/>
      <c r="HZW280" s="183"/>
      <c r="HZX280" s="183"/>
      <c r="HZY280" s="183"/>
      <c r="HZZ280" s="183"/>
      <c r="IAA280" s="183"/>
      <c r="IAB280" s="183"/>
      <c r="IAC280" s="183"/>
      <c r="IAD280" s="183"/>
      <c r="IAE280" s="183"/>
      <c r="IAF280" s="183"/>
      <c r="IAG280" s="183"/>
      <c r="IAH280" s="183"/>
      <c r="IAI280" s="183"/>
      <c r="IAJ280" s="183"/>
      <c r="IAK280" s="183"/>
      <c r="IAL280" s="183"/>
      <c r="IAM280" s="183"/>
      <c r="IAN280" s="183"/>
      <c r="IAO280" s="183"/>
      <c r="IAP280" s="183"/>
      <c r="IAQ280" s="183"/>
      <c r="IAR280" s="183"/>
      <c r="IAS280" s="183"/>
      <c r="IAT280" s="183"/>
      <c r="IAU280" s="183"/>
      <c r="IAV280" s="183"/>
      <c r="IAW280" s="183"/>
      <c r="IAX280" s="183"/>
      <c r="IAY280" s="183"/>
      <c r="IAZ280" s="183"/>
      <c r="IBA280" s="183"/>
      <c r="IBB280" s="183"/>
      <c r="IBC280" s="183"/>
      <c r="IBD280" s="183"/>
      <c r="IBE280" s="183"/>
      <c r="IBF280" s="183"/>
      <c r="IBG280" s="183"/>
      <c r="IBH280" s="183"/>
      <c r="IBI280" s="183"/>
      <c r="IBJ280" s="183"/>
      <c r="IBK280" s="183"/>
      <c r="IBL280" s="183"/>
      <c r="IBM280" s="183"/>
      <c r="IBN280" s="183"/>
      <c r="IBO280" s="183"/>
      <c r="IBP280" s="183"/>
      <c r="IBQ280" s="183"/>
      <c r="IBR280" s="183"/>
      <c r="IBS280" s="183"/>
      <c r="IBT280" s="183"/>
      <c r="IBU280" s="183"/>
      <c r="IBV280" s="183"/>
      <c r="IBW280" s="183"/>
      <c r="IBX280" s="183"/>
      <c r="IBY280" s="183"/>
      <c r="IBZ280" s="183"/>
      <c r="ICA280" s="183"/>
      <c r="ICB280" s="183"/>
      <c r="ICC280" s="183"/>
      <c r="ICD280" s="183"/>
      <c r="ICE280" s="183"/>
      <c r="ICF280" s="183"/>
      <c r="ICG280" s="183"/>
      <c r="ICH280" s="183"/>
      <c r="ICI280" s="183"/>
      <c r="ICJ280" s="183"/>
      <c r="ICK280" s="183"/>
      <c r="ICL280" s="183"/>
      <c r="ICM280" s="183"/>
      <c r="ICN280" s="183"/>
      <c r="ICO280" s="183"/>
      <c r="ICP280" s="183"/>
      <c r="ICQ280" s="183"/>
      <c r="ICR280" s="183"/>
      <c r="ICS280" s="183"/>
      <c r="ICT280" s="183"/>
      <c r="ICU280" s="183"/>
      <c r="ICV280" s="183"/>
      <c r="ICW280" s="183"/>
      <c r="ICX280" s="183"/>
      <c r="ICY280" s="183"/>
      <c r="ICZ280" s="183"/>
      <c r="IDA280" s="183"/>
      <c r="IDB280" s="183"/>
      <c r="IDC280" s="183"/>
      <c r="IDD280" s="183"/>
      <c r="IDE280" s="183"/>
      <c r="IDF280" s="183"/>
      <c r="IDG280" s="183"/>
      <c r="IDH280" s="183"/>
      <c r="IDI280" s="183"/>
      <c r="IDJ280" s="183"/>
      <c r="IDK280" s="183"/>
      <c r="IDL280" s="183"/>
      <c r="IDM280" s="183"/>
      <c r="IDN280" s="183"/>
      <c r="IDO280" s="183"/>
      <c r="IDP280" s="183"/>
      <c r="IDQ280" s="183"/>
      <c r="IDR280" s="183"/>
      <c r="IDS280" s="183"/>
      <c r="IDT280" s="183"/>
      <c r="IDU280" s="183"/>
      <c r="IDV280" s="183"/>
      <c r="IDW280" s="183"/>
      <c r="IDX280" s="183"/>
      <c r="IDY280" s="183"/>
      <c r="IDZ280" s="183"/>
      <c r="IEA280" s="183"/>
      <c r="IEB280" s="183"/>
      <c r="IEC280" s="183"/>
      <c r="IED280" s="183"/>
      <c r="IEE280" s="183"/>
      <c r="IEF280" s="183"/>
      <c r="IEG280" s="183"/>
      <c r="IEH280" s="183"/>
      <c r="IEI280" s="183"/>
      <c r="IEJ280" s="183"/>
      <c r="IEK280" s="183"/>
      <c r="IEL280" s="183"/>
      <c r="IEM280" s="183"/>
      <c r="IEN280" s="183"/>
      <c r="IEO280" s="183"/>
      <c r="IEP280" s="183"/>
      <c r="IEQ280" s="183"/>
      <c r="IER280" s="183"/>
      <c r="IES280" s="183"/>
      <c r="IET280" s="183"/>
      <c r="IEU280" s="183"/>
      <c r="IEV280" s="183"/>
      <c r="IEW280" s="183"/>
      <c r="IEX280" s="183"/>
      <c r="IEY280" s="183"/>
      <c r="IEZ280" s="183"/>
      <c r="IFA280" s="183"/>
      <c r="IFB280" s="183"/>
      <c r="IFC280" s="183"/>
      <c r="IFD280" s="183"/>
      <c r="IFE280" s="183"/>
      <c r="IFF280" s="183"/>
      <c r="IFG280" s="183"/>
      <c r="IFH280" s="183"/>
      <c r="IFI280" s="183"/>
      <c r="IFJ280" s="183"/>
      <c r="IFK280" s="183"/>
      <c r="IFL280" s="183"/>
      <c r="IFM280" s="183"/>
      <c r="IFN280" s="183"/>
      <c r="IFO280" s="183"/>
      <c r="IFP280" s="183"/>
      <c r="IFQ280" s="183"/>
      <c r="IFR280" s="183"/>
      <c r="IFS280" s="183"/>
      <c r="IFT280" s="183"/>
      <c r="IFU280" s="183"/>
      <c r="IFV280" s="183"/>
      <c r="IFW280" s="183"/>
      <c r="IFX280" s="183"/>
      <c r="IFY280" s="183"/>
      <c r="IFZ280" s="183"/>
      <c r="IGA280" s="183"/>
      <c r="IGB280" s="183"/>
      <c r="IGC280" s="183"/>
      <c r="IGD280" s="183"/>
      <c r="IGE280" s="183"/>
      <c r="IGF280" s="183"/>
      <c r="IGG280" s="183"/>
      <c r="IGH280" s="183"/>
      <c r="IGI280" s="183"/>
      <c r="IGJ280" s="183"/>
      <c r="IGK280" s="183"/>
      <c r="IGL280" s="183"/>
      <c r="IGM280" s="183"/>
      <c r="IGN280" s="183"/>
      <c r="IGO280" s="183"/>
      <c r="IGP280" s="183"/>
      <c r="IGQ280" s="183"/>
      <c r="IGR280" s="183"/>
      <c r="IGS280" s="183"/>
      <c r="IGT280" s="183"/>
      <c r="IGU280" s="183"/>
      <c r="IGV280" s="183"/>
      <c r="IGW280" s="183"/>
      <c r="IGX280" s="183"/>
      <c r="IGY280" s="183"/>
      <c r="IGZ280" s="183"/>
      <c r="IHA280" s="183"/>
      <c r="IHB280" s="183"/>
      <c r="IHC280" s="183"/>
      <c r="IHD280" s="183"/>
      <c r="IHE280" s="183"/>
      <c r="IHF280" s="183"/>
      <c r="IHG280" s="183"/>
      <c r="IHH280" s="183"/>
      <c r="IHI280" s="183"/>
      <c r="IHJ280" s="183"/>
      <c r="IHK280" s="183"/>
      <c r="IHL280" s="183"/>
      <c r="IHM280" s="183"/>
      <c r="IHN280" s="183"/>
      <c r="IHO280" s="183"/>
      <c r="IHP280" s="183"/>
      <c r="IHQ280" s="183"/>
      <c r="IHR280" s="183"/>
      <c r="IHS280" s="183"/>
      <c r="IHT280" s="183"/>
      <c r="IHU280" s="183"/>
      <c r="IHV280" s="183"/>
      <c r="IHW280" s="183"/>
      <c r="IHX280" s="183"/>
      <c r="IHY280" s="183"/>
      <c r="IHZ280" s="183"/>
      <c r="IIA280" s="183"/>
      <c r="IIB280" s="183"/>
      <c r="IIC280" s="183"/>
      <c r="IID280" s="183"/>
      <c r="IIE280" s="183"/>
      <c r="IIF280" s="183"/>
      <c r="IIG280" s="183"/>
      <c r="IIH280" s="183"/>
      <c r="III280" s="183"/>
      <c r="IIJ280" s="183"/>
      <c r="IIK280" s="183"/>
      <c r="IIL280" s="183"/>
      <c r="IIM280" s="183"/>
      <c r="IIN280" s="183"/>
      <c r="IIO280" s="183"/>
      <c r="IIP280" s="183"/>
      <c r="IIQ280" s="183"/>
      <c r="IIR280" s="183"/>
      <c r="IIS280" s="183"/>
      <c r="IIT280" s="183"/>
      <c r="IIU280" s="183"/>
      <c r="IIV280" s="183"/>
      <c r="IIW280" s="183"/>
      <c r="IIX280" s="183"/>
      <c r="IIY280" s="183"/>
      <c r="IIZ280" s="183"/>
      <c r="IJA280" s="183"/>
      <c r="IJB280" s="183"/>
      <c r="IJC280" s="183"/>
      <c r="IJD280" s="183"/>
      <c r="IJE280" s="183"/>
      <c r="IJF280" s="183"/>
      <c r="IJG280" s="183"/>
      <c r="IJH280" s="183"/>
      <c r="IJI280" s="183"/>
      <c r="IJJ280" s="183"/>
      <c r="IJK280" s="183"/>
      <c r="IJL280" s="183"/>
      <c r="IJM280" s="183"/>
      <c r="IJN280" s="183"/>
      <c r="IJO280" s="183"/>
      <c r="IJP280" s="183"/>
      <c r="IJQ280" s="183"/>
      <c r="IJR280" s="183"/>
      <c r="IJS280" s="183"/>
      <c r="IJT280" s="183"/>
      <c r="IJU280" s="183"/>
      <c r="IJV280" s="183"/>
      <c r="IJW280" s="183"/>
      <c r="IJX280" s="183"/>
      <c r="IJY280" s="183"/>
      <c r="IJZ280" s="183"/>
      <c r="IKA280" s="183"/>
      <c r="IKB280" s="183"/>
      <c r="IKC280" s="183"/>
      <c r="IKD280" s="183"/>
      <c r="IKE280" s="183"/>
      <c r="IKF280" s="183"/>
      <c r="IKG280" s="183"/>
      <c r="IKH280" s="183"/>
      <c r="IKI280" s="183"/>
      <c r="IKJ280" s="183"/>
      <c r="IKK280" s="183"/>
      <c r="IKL280" s="183"/>
      <c r="IKM280" s="183"/>
      <c r="IKN280" s="183"/>
      <c r="IKO280" s="183"/>
      <c r="IKP280" s="183"/>
      <c r="IKQ280" s="183"/>
      <c r="IKR280" s="183"/>
      <c r="IKS280" s="183"/>
      <c r="IKT280" s="183"/>
      <c r="IKU280" s="183"/>
      <c r="IKV280" s="183"/>
      <c r="IKW280" s="183"/>
      <c r="IKX280" s="183"/>
      <c r="IKY280" s="183"/>
      <c r="IKZ280" s="183"/>
      <c r="ILA280" s="183"/>
      <c r="ILB280" s="183"/>
      <c r="ILC280" s="183"/>
      <c r="ILD280" s="183"/>
      <c r="ILE280" s="183"/>
      <c r="ILF280" s="183"/>
      <c r="ILG280" s="183"/>
      <c r="ILH280" s="183"/>
      <c r="ILI280" s="183"/>
      <c r="ILJ280" s="183"/>
      <c r="ILK280" s="183"/>
      <c r="ILL280" s="183"/>
      <c r="ILM280" s="183"/>
      <c r="ILN280" s="183"/>
      <c r="ILO280" s="183"/>
      <c r="ILP280" s="183"/>
      <c r="ILQ280" s="183"/>
      <c r="ILR280" s="183"/>
      <c r="ILS280" s="183"/>
      <c r="ILT280" s="183"/>
      <c r="ILU280" s="183"/>
      <c r="ILV280" s="183"/>
      <c r="ILW280" s="183"/>
      <c r="ILX280" s="183"/>
      <c r="ILY280" s="183"/>
      <c r="ILZ280" s="183"/>
      <c r="IMA280" s="183"/>
      <c r="IMB280" s="183"/>
      <c r="IMC280" s="183"/>
      <c r="IMD280" s="183"/>
      <c r="IME280" s="183"/>
      <c r="IMF280" s="183"/>
      <c r="IMG280" s="183"/>
      <c r="IMH280" s="183"/>
      <c r="IMI280" s="183"/>
      <c r="IMJ280" s="183"/>
      <c r="IMK280" s="183"/>
      <c r="IML280" s="183"/>
      <c r="IMM280" s="183"/>
      <c r="IMN280" s="183"/>
      <c r="IMO280" s="183"/>
      <c r="IMP280" s="183"/>
      <c r="IMQ280" s="183"/>
      <c r="IMR280" s="183"/>
      <c r="IMS280" s="183"/>
      <c r="IMT280" s="183"/>
      <c r="IMU280" s="183"/>
      <c r="IMV280" s="183"/>
      <c r="IMW280" s="183"/>
      <c r="IMX280" s="183"/>
      <c r="IMY280" s="183"/>
      <c r="IMZ280" s="183"/>
      <c r="INA280" s="183"/>
      <c r="INB280" s="183"/>
      <c r="INC280" s="183"/>
      <c r="IND280" s="183"/>
      <c r="INE280" s="183"/>
      <c r="INF280" s="183"/>
      <c r="ING280" s="183"/>
      <c r="INH280" s="183"/>
      <c r="INI280" s="183"/>
      <c r="INJ280" s="183"/>
      <c r="INK280" s="183"/>
      <c r="INL280" s="183"/>
      <c r="INM280" s="183"/>
      <c r="INN280" s="183"/>
      <c r="INO280" s="183"/>
      <c r="INP280" s="183"/>
      <c r="INQ280" s="183"/>
      <c r="INR280" s="183"/>
      <c r="INS280" s="183"/>
      <c r="INT280" s="183"/>
      <c r="INU280" s="183"/>
      <c r="INV280" s="183"/>
      <c r="INW280" s="183"/>
      <c r="INX280" s="183"/>
      <c r="INY280" s="183"/>
      <c r="INZ280" s="183"/>
      <c r="IOA280" s="183"/>
      <c r="IOB280" s="183"/>
      <c r="IOC280" s="183"/>
      <c r="IOD280" s="183"/>
      <c r="IOE280" s="183"/>
      <c r="IOF280" s="183"/>
      <c r="IOG280" s="183"/>
      <c r="IOH280" s="183"/>
      <c r="IOI280" s="183"/>
      <c r="IOJ280" s="183"/>
      <c r="IOK280" s="183"/>
      <c r="IOL280" s="183"/>
      <c r="IOM280" s="183"/>
      <c r="ION280" s="183"/>
      <c r="IOO280" s="183"/>
      <c r="IOP280" s="183"/>
      <c r="IOQ280" s="183"/>
      <c r="IOR280" s="183"/>
      <c r="IOS280" s="183"/>
      <c r="IOT280" s="183"/>
      <c r="IOU280" s="183"/>
      <c r="IOV280" s="183"/>
      <c r="IOW280" s="183"/>
      <c r="IOX280" s="183"/>
      <c r="IOY280" s="183"/>
      <c r="IOZ280" s="183"/>
      <c r="IPA280" s="183"/>
      <c r="IPB280" s="183"/>
      <c r="IPC280" s="183"/>
      <c r="IPD280" s="183"/>
      <c r="IPE280" s="183"/>
      <c r="IPF280" s="183"/>
      <c r="IPG280" s="183"/>
      <c r="IPH280" s="183"/>
      <c r="IPI280" s="183"/>
      <c r="IPJ280" s="183"/>
      <c r="IPK280" s="183"/>
      <c r="IPL280" s="183"/>
      <c r="IPM280" s="183"/>
      <c r="IPN280" s="183"/>
      <c r="IPO280" s="183"/>
      <c r="IPP280" s="183"/>
      <c r="IPQ280" s="183"/>
      <c r="IPR280" s="183"/>
      <c r="IPS280" s="183"/>
      <c r="IPT280" s="183"/>
      <c r="IPU280" s="183"/>
      <c r="IPV280" s="183"/>
      <c r="IPW280" s="183"/>
      <c r="IPX280" s="183"/>
      <c r="IPY280" s="183"/>
      <c r="IPZ280" s="183"/>
      <c r="IQA280" s="183"/>
      <c r="IQB280" s="183"/>
      <c r="IQC280" s="183"/>
      <c r="IQD280" s="183"/>
      <c r="IQE280" s="183"/>
      <c r="IQF280" s="183"/>
      <c r="IQG280" s="183"/>
      <c r="IQH280" s="183"/>
      <c r="IQI280" s="183"/>
      <c r="IQJ280" s="183"/>
      <c r="IQK280" s="183"/>
      <c r="IQL280" s="183"/>
      <c r="IQM280" s="183"/>
      <c r="IQN280" s="183"/>
      <c r="IQO280" s="183"/>
      <c r="IQP280" s="183"/>
      <c r="IQQ280" s="183"/>
      <c r="IQR280" s="183"/>
      <c r="IQS280" s="183"/>
      <c r="IQT280" s="183"/>
      <c r="IQU280" s="183"/>
      <c r="IQV280" s="183"/>
      <c r="IQW280" s="183"/>
      <c r="IQX280" s="183"/>
      <c r="IQY280" s="183"/>
      <c r="IQZ280" s="183"/>
      <c r="IRA280" s="183"/>
      <c r="IRB280" s="183"/>
      <c r="IRC280" s="183"/>
      <c r="IRD280" s="183"/>
      <c r="IRE280" s="183"/>
      <c r="IRF280" s="183"/>
      <c r="IRG280" s="183"/>
      <c r="IRH280" s="183"/>
      <c r="IRI280" s="183"/>
      <c r="IRJ280" s="183"/>
      <c r="IRK280" s="183"/>
      <c r="IRL280" s="183"/>
      <c r="IRM280" s="183"/>
      <c r="IRN280" s="183"/>
      <c r="IRO280" s="183"/>
      <c r="IRP280" s="183"/>
      <c r="IRQ280" s="183"/>
      <c r="IRR280" s="183"/>
      <c r="IRS280" s="183"/>
      <c r="IRT280" s="183"/>
      <c r="IRU280" s="183"/>
      <c r="IRV280" s="183"/>
      <c r="IRW280" s="183"/>
      <c r="IRX280" s="183"/>
      <c r="IRY280" s="183"/>
      <c r="IRZ280" s="183"/>
      <c r="ISA280" s="183"/>
      <c r="ISB280" s="183"/>
      <c r="ISC280" s="183"/>
      <c r="ISD280" s="183"/>
      <c r="ISE280" s="183"/>
      <c r="ISF280" s="183"/>
      <c r="ISG280" s="183"/>
      <c r="ISH280" s="183"/>
      <c r="ISI280" s="183"/>
      <c r="ISJ280" s="183"/>
      <c r="ISK280" s="183"/>
      <c r="ISL280" s="183"/>
      <c r="ISM280" s="183"/>
      <c r="ISN280" s="183"/>
      <c r="ISO280" s="183"/>
      <c r="ISP280" s="183"/>
      <c r="ISQ280" s="183"/>
      <c r="ISR280" s="183"/>
      <c r="ISS280" s="183"/>
      <c r="IST280" s="183"/>
      <c r="ISU280" s="183"/>
      <c r="ISV280" s="183"/>
      <c r="ISW280" s="183"/>
      <c r="ISX280" s="183"/>
      <c r="ISY280" s="183"/>
      <c r="ISZ280" s="183"/>
      <c r="ITA280" s="183"/>
      <c r="ITB280" s="183"/>
      <c r="ITC280" s="183"/>
      <c r="ITD280" s="183"/>
      <c r="ITE280" s="183"/>
      <c r="ITF280" s="183"/>
      <c r="ITG280" s="183"/>
      <c r="ITH280" s="183"/>
      <c r="ITI280" s="183"/>
      <c r="ITJ280" s="183"/>
      <c r="ITK280" s="183"/>
      <c r="ITL280" s="183"/>
      <c r="ITM280" s="183"/>
      <c r="ITN280" s="183"/>
      <c r="ITO280" s="183"/>
      <c r="ITP280" s="183"/>
      <c r="ITQ280" s="183"/>
      <c r="ITR280" s="183"/>
      <c r="ITS280" s="183"/>
      <c r="ITT280" s="183"/>
      <c r="ITU280" s="183"/>
      <c r="ITV280" s="183"/>
      <c r="ITW280" s="183"/>
      <c r="ITX280" s="183"/>
      <c r="ITY280" s="183"/>
      <c r="ITZ280" s="183"/>
      <c r="IUA280" s="183"/>
      <c r="IUB280" s="183"/>
      <c r="IUC280" s="183"/>
      <c r="IUD280" s="183"/>
      <c r="IUE280" s="183"/>
      <c r="IUF280" s="183"/>
      <c r="IUG280" s="183"/>
      <c r="IUH280" s="183"/>
      <c r="IUI280" s="183"/>
      <c r="IUJ280" s="183"/>
      <c r="IUK280" s="183"/>
      <c r="IUL280" s="183"/>
      <c r="IUM280" s="183"/>
      <c r="IUN280" s="183"/>
      <c r="IUO280" s="183"/>
      <c r="IUP280" s="183"/>
      <c r="IUQ280" s="183"/>
      <c r="IUR280" s="183"/>
      <c r="IUS280" s="183"/>
      <c r="IUT280" s="183"/>
      <c r="IUU280" s="183"/>
      <c r="IUV280" s="183"/>
      <c r="IUW280" s="183"/>
      <c r="IUX280" s="183"/>
      <c r="IUY280" s="183"/>
      <c r="IUZ280" s="183"/>
      <c r="IVA280" s="183"/>
      <c r="IVB280" s="183"/>
      <c r="IVC280" s="183"/>
      <c r="IVD280" s="183"/>
      <c r="IVE280" s="183"/>
      <c r="IVF280" s="183"/>
      <c r="IVG280" s="183"/>
      <c r="IVH280" s="183"/>
      <c r="IVI280" s="183"/>
      <c r="IVJ280" s="183"/>
      <c r="IVK280" s="183"/>
      <c r="IVL280" s="183"/>
      <c r="IVM280" s="183"/>
      <c r="IVN280" s="183"/>
      <c r="IVO280" s="183"/>
      <c r="IVP280" s="183"/>
      <c r="IVQ280" s="183"/>
      <c r="IVR280" s="183"/>
      <c r="IVS280" s="183"/>
      <c r="IVT280" s="183"/>
      <c r="IVU280" s="183"/>
      <c r="IVV280" s="183"/>
      <c r="IVW280" s="183"/>
      <c r="IVX280" s="183"/>
      <c r="IVY280" s="183"/>
      <c r="IVZ280" s="183"/>
      <c r="IWA280" s="183"/>
      <c r="IWB280" s="183"/>
      <c r="IWC280" s="183"/>
      <c r="IWD280" s="183"/>
      <c r="IWE280" s="183"/>
      <c r="IWF280" s="183"/>
      <c r="IWG280" s="183"/>
      <c r="IWH280" s="183"/>
      <c r="IWI280" s="183"/>
      <c r="IWJ280" s="183"/>
      <c r="IWK280" s="183"/>
      <c r="IWL280" s="183"/>
      <c r="IWM280" s="183"/>
      <c r="IWN280" s="183"/>
      <c r="IWO280" s="183"/>
      <c r="IWP280" s="183"/>
      <c r="IWQ280" s="183"/>
      <c r="IWR280" s="183"/>
      <c r="IWS280" s="183"/>
      <c r="IWT280" s="183"/>
      <c r="IWU280" s="183"/>
      <c r="IWV280" s="183"/>
      <c r="IWW280" s="183"/>
      <c r="IWX280" s="183"/>
      <c r="IWY280" s="183"/>
      <c r="IWZ280" s="183"/>
      <c r="IXA280" s="183"/>
      <c r="IXB280" s="183"/>
      <c r="IXC280" s="183"/>
      <c r="IXD280" s="183"/>
      <c r="IXE280" s="183"/>
      <c r="IXF280" s="183"/>
      <c r="IXG280" s="183"/>
      <c r="IXH280" s="183"/>
      <c r="IXI280" s="183"/>
      <c r="IXJ280" s="183"/>
      <c r="IXK280" s="183"/>
      <c r="IXL280" s="183"/>
      <c r="IXM280" s="183"/>
      <c r="IXN280" s="183"/>
      <c r="IXO280" s="183"/>
      <c r="IXP280" s="183"/>
      <c r="IXQ280" s="183"/>
      <c r="IXR280" s="183"/>
      <c r="IXS280" s="183"/>
      <c r="IXT280" s="183"/>
      <c r="IXU280" s="183"/>
      <c r="IXV280" s="183"/>
      <c r="IXW280" s="183"/>
      <c r="IXX280" s="183"/>
      <c r="IXY280" s="183"/>
      <c r="IXZ280" s="183"/>
      <c r="IYA280" s="183"/>
      <c r="IYB280" s="183"/>
      <c r="IYC280" s="183"/>
      <c r="IYD280" s="183"/>
      <c r="IYE280" s="183"/>
      <c r="IYF280" s="183"/>
      <c r="IYG280" s="183"/>
      <c r="IYH280" s="183"/>
      <c r="IYI280" s="183"/>
      <c r="IYJ280" s="183"/>
      <c r="IYK280" s="183"/>
      <c r="IYL280" s="183"/>
      <c r="IYM280" s="183"/>
      <c r="IYN280" s="183"/>
      <c r="IYO280" s="183"/>
      <c r="IYP280" s="183"/>
      <c r="IYQ280" s="183"/>
      <c r="IYR280" s="183"/>
      <c r="IYS280" s="183"/>
      <c r="IYT280" s="183"/>
      <c r="IYU280" s="183"/>
      <c r="IYV280" s="183"/>
      <c r="IYW280" s="183"/>
      <c r="IYX280" s="183"/>
      <c r="IYY280" s="183"/>
      <c r="IYZ280" s="183"/>
      <c r="IZA280" s="183"/>
      <c r="IZB280" s="183"/>
      <c r="IZC280" s="183"/>
      <c r="IZD280" s="183"/>
      <c r="IZE280" s="183"/>
      <c r="IZF280" s="183"/>
      <c r="IZG280" s="183"/>
      <c r="IZH280" s="183"/>
      <c r="IZI280" s="183"/>
      <c r="IZJ280" s="183"/>
      <c r="IZK280" s="183"/>
      <c r="IZL280" s="183"/>
      <c r="IZM280" s="183"/>
      <c r="IZN280" s="183"/>
      <c r="IZO280" s="183"/>
      <c r="IZP280" s="183"/>
      <c r="IZQ280" s="183"/>
      <c r="IZR280" s="183"/>
      <c r="IZS280" s="183"/>
      <c r="IZT280" s="183"/>
      <c r="IZU280" s="183"/>
      <c r="IZV280" s="183"/>
      <c r="IZW280" s="183"/>
      <c r="IZX280" s="183"/>
      <c r="IZY280" s="183"/>
      <c r="IZZ280" s="183"/>
      <c r="JAA280" s="183"/>
      <c r="JAB280" s="183"/>
      <c r="JAC280" s="183"/>
      <c r="JAD280" s="183"/>
      <c r="JAE280" s="183"/>
      <c r="JAF280" s="183"/>
      <c r="JAG280" s="183"/>
      <c r="JAH280" s="183"/>
      <c r="JAI280" s="183"/>
      <c r="JAJ280" s="183"/>
      <c r="JAK280" s="183"/>
      <c r="JAL280" s="183"/>
      <c r="JAM280" s="183"/>
      <c r="JAN280" s="183"/>
      <c r="JAO280" s="183"/>
      <c r="JAP280" s="183"/>
      <c r="JAQ280" s="183"/>
      <c r="JAR280" s="183"/>
      <c r="JAS280" s="183"/>
      <c r="JAT280" s="183"/>
      <c r="JAU280" s="183"/>
      <c r="JAV280" s="183"/>
      <c r="JAW280" s="183"/>
      <c r="JAX280" s="183"/>
      <c r="JAY280" s="183"/>
      <c r="JAZ280" s="183"/>
      <c r="JBA280" s="183"/>
      <c r="JBB280" s="183"/>
      <c r="JBC280" s="183"/>
      <c r="JBD280" s="183"/>
      <c r="JBE280" s="183"/>
      <c r="JBF280" s="183"/>
      <c r="JBG280" s="183"/>
      <c r="JBH280" s="183"/>
      <c r="JBI280" s="183"/>
      <c r="JBJ280" s="183"/>
      <c r="JBK280" s="183"/>
      <c r="JBL280" s="183"/>
      <c r="JBM280" s="183"/>
      <c r="JBN280" s="183"/>
      <c r="JBO280" s="183"/>
      <c r="JBP280" s="183"/>
      <c r="JBQ280" s="183"/>
      <c r="JBR280" s="183"/>
      <c r="JBS280" s="183"/>
      <c r="JBT280" s="183"/>
      <c r="JBU280" s="183"/>
      <c r="JBV280" s="183"/>
      <c r="JBW280" s="183"/>
      <c r="JBX280" s="183"/>
      <c r="JBY280" s="183"/>
      <c r="JBZ280" s="183"/>
      <c r="JCA280" s="183"/>
      <c r="JCB280" s="183"/>
      <c r="JCC280" s="183"/>
      <c r="JCD280" s="183"/>
      <c r="JCE280" s="183"/>
      <c r="JCF280" s="183"/>
      <c r="JCG280" s="183"/>
      <c r="JCH280" s="183"/>
      <c r="JCI280" s="183"/>
      <c r="JCJ280" s="183"/>
      <c r="JCK280" s="183"/>
      <c r="JCL280" s="183"/>
      <c r="JCM280" s="183"/>
      <c r="JCN280" s="183"/>
      <c r="JCO280" s="183"/>
      <c r="JCP280" s="183"/>
      <c r="JCQ280" s="183"/>
      <c r="JCR280" s="183"/>
      <c r="JCS280" s="183"/>
      <c r="JCT280" s="183"/>
      <c r="JCU280" s="183"/>
      <c r="JCV280" s="183"/>
      <c r="JCW280" s="183"/>
      <c r="JCX280" s="183"/>
      <c r="JCY280" s="183"/>
      <c r="JCZ280" s="183"/>
      <c r="JDA280" s="183"/>
      <c r="JDB280" s="183"/>
      <c r="JDC280" s="183"/>
      <c r="JDD280" s="183"/>
      <c r="JDE280" s="183"/>
      <c r="JDF280" s="183"/>
      <c r="JDG280" s="183"/>
      <c r="JDH280" s="183"/>
      <c r="JDI280" s="183"/>
      <c r="JDJ280" s="183"/>
      <c r="JDK280" s="183"/>
      <c r="JDL280" s="183"/>
      <c r="JDM280" s="183"/>
      <c r="JDN280" s="183"/>
      <c r="JDO280" s="183"/>
      <c r="JDP280" s="183"/>
      <c r="JDQ280" s="183"/>
      <c r="JDR280" s="183"/>
      <c r="JDS280" s="183"/>
      <c r="JDT280" s="183"/>
      <c r="JDU280" s="183"/>
      <c r="JDV280" s="183"/>
      <c r="JDW280" s="183"/>
      <c r="JDX280" s="183"/>
      <c r="JDY280" s="183"/>
      <c r="JDZ280" s="183"/>
      <c r="JEA280" s="183"/>
      <c r="JEB280" s="183"/>
      <c r="JEC280" s="183"/>
      <c r="JED280" s="183"/>
      <c r="JEE280" s="183"/>
      <c r="JEF280" s="183"/>
      <c r="JEG280" s="183"/>
      <c r="JEH280" s="183"/>
      <c r="JEI280" s="183"/>
      <c r="JEJ280" s="183"/>
      <c r="JEK280" s="183"/>
      <c r="JEL280" s="183"/>
      <c r="JEM280" s="183"/>
      <c r="JEN280" s="183"/>
      <c r="JEO280" s="183"/>
      <c r="JEP280" s="183"/>
      <c r="JEQ280" s="183"/>
      <c r="JER280" s="183"/>
      <c r="JES280" s="183"/>
      <c r="JET280" s="183"/>
      <c r="JEU280" s="183"/>
      <c r="JEV280" s="183"/>
      <c r="JEW280" s="183"/>
      <c r="JEX280" s="183"/>
      <c r="JEY280" s="183"/>
      <c r="JEZ280" s="183"/>
      <c r="JFA280" s="183"/>
      <c r="JFB280" s="183"/>
      <c r="JFC280" s="183"/>
      <c r="JFD280" s="183"/>
      <c r="JFE280" s="183"/>
      <c r="JFF280" s="183"/>
      <c r="JFG280" s="183"/>
      <c r="JFH280" s="183"/>
      <c r="JFI280" s="183"/>
      <c r="JFJ280" s="183"/>
      <c r="JFK280" s="183"/>
      <c r="JFL280" s="183"/>
      <c r="JFM280" s="183"/>
      <c r="JFN280" s="183"/>
      <c r="JFO280" s="183"/>
      <c r="JFP280" s="183"/>
      <c r="JFQ280" s="183"/>
      <c r="JFR280" s="183"/>
      <c r="JFS280" s="183"/>
      <c r="JFT280" s="183"/>
      <c r="JFU280" s="183"/>
      <c r="JFV280" s="183"/>
      <c r="JFW280" s="183"/>
      <c r="JFX280" s="183"/>
      <c r="JFY280" s="183"/>
      <c r="JFZ280" s="183"/>
      <c r="JGA280" s="183"/>
      <c r="JGB280" s="183"/>
      <c r="JGC280" s="183"/>
      <c r="JGD280" s="183"/>
      <c r="JGE280" s="183"/>
      <c r="JGF280" s="183"/>
      <c r="JGG280" s="183"/>
      <c r="JGH280" s="183"/>
      <c r="JGI280" s="183"/>
      <c r="JGJ280" s="183"/>
      <c r="JGK280" s="183"/>
      <c r="JGL280" s="183"/>
      <c r="JGM280" s="183"/>
      <c r="JGN280" s="183"/>
      <c r="JGO280" s="183"/>
      <c r="JGP280" s="183"/>
      <c r="JGQ280" s="183"/>
      <c r="JGR280" s="183"/>
      <c r="JGS280" s="183"/>
      <c r="JGT280" s="183"/>
      <c r="JGU280" s="183"/>
      <c r="JGV280" s="183"/>
      <c r="JGW280" s="183"/>
      <c r="JGX280" s="183"/>
      <c r="JGY280" s="183"/>
      <c r="JGZ280" s="183"/>
      <c r="JHA280" s="183"/>
      <c r="JHB280" s="183"/>
      <c r="JHC280" s="183"/>
      <c r="JHD280" s="183"/>
      <c r="JHE280" s="183"/>
      <c r="JHF280" s="183"/>
      <c r="JHG280" s="183"/>
      <c r="JHH280" s="183"/>
      <c r="JHI280" s="183"/>
      <c r="JHJ280" s="183"/>
      <c r="JHK280" s="183"/>
      <c r="JHL280" s="183"/>
      <c r="JHM280" s="183"/>
      <c r="JHN280" s="183"/>
      <c r="JHO280" s="183"/>
      <c r="JHP280" s="183"/>
      <c r="JHQ280" s="183"/>
      <c r="JHR280" s="183"/>
      <c r="JHS280" s="183"/>
      <c r="JHT280" s="183"/>
      <c r="JHU280" s="183"/>
      <c r="JHV280" s="183"/>
      <c r="JHW280" s="183"/>
      <c r="JHX280" s="183"/>
      <c r="JHY280" s="183"/>
      <c r="JHZ280" s="183"/>
      <c r="JIA280" s="183"/>
      <c r="JIB280" s="183"/>
      <c r="JIC280" s="183"/>
      <c r="JID280" s="183"/>
      <c r="JIE280" s="183"/>
      <c r="JIF280" s="183"/>
      <c r="JIG280" s="183"/>
      <c r="JIH280" s="183"/>
      <c r="JII280" s="183"/>
      <c r="JIJ280" s="183"/>
      <c r="JIK280" s="183"/>
      <c r="JIL280" s="183"/>
      <c r="JIM280" s="183"/>
      <c r="JIN280" s="183"/>
      <c r="JIO280" s="183"/>
      <c r="JIP280" s="183"/>
      <c r="JIQ280" s="183"/>
      <c r="JIR280" s="183"/>
      <c r="JIS280" s="183"/>
      <c r="JIT280" s="183"/>
      <c r="JIU280" s="183"/>
      <c r="JIV280" s="183"/>
      <c r="JIW280" s="183"/>
      <c r="JIX280" s="183"/>
      <c r="JIY280" s="183"/>
      <c r="JIZ280" s="183"/>
      <c r="JJA280" s="183"/>
      <c r="JJB280" s="183"/>
      <c r="JJC280" s="183"/>
      <c r="JJD280" s="183"/>
      <c r="JJE280" s="183"/>
      <c r="JJF280" s="183"/>
      <c r="JJG280" s="183"/>
      <c r="JJH280" s="183"/>
      <c r="JJI280" s="183"/>
      <c r="JJJ280" s="183"/>
      <c r="JJK280" s="183"/>
      <c r="JJL280" s="183"/>
      <c r="JJM280" s="183"/>
      <c r="JJN280" s="183"/>
      <c r="JJO280" s="183"/>
      <c r="JJP280" s="183"/>
      <c r="JJQ280" s="183"/>
      <c r="JJR280" s="183"/>
      <c r="JJS280" s="183"/>
      <c r="JJT280" s="183"/>
      <c r="JJU280" s="183"/>
      <c r="JJV280" s="183"/>
      <c r="JJW280" s="183"/>
      <c r="JJX280" s="183"/>
      <c r="JJY280" s="183"/>
      <c r="JJZ280" s="183"/>
      <c r="JKA280" s="183"/>
      <c r="JKB280" s="183"/>
      <c r="JKC280" s="183"/>
      <c r="JKD280" s="183"/>
      <c r="JKE280" s="183"/>
      <c r="JKF280" s="183"/>
      <c r="JKG280" s="183"/>
      <c r="JKH280" s="183"/>
      <c r="JKI280" s="183"/>
      <c r="JKJ280" s="183"/>
      <c r="JKK280" s="183"/>
      <c r="JKL280" s="183"/>
      <c r="JKM280" s="183"/>
      <c r="JKN280" s="183"/>
      <c r="JKO280" s="183"/>
      <c r="JKP280" s="183"/>
      <c r="JKQ280" s="183"/>
      <c r="JKR280" s="183"/>
      <c r="JKS280" s="183"/>
      <c r="JKT280" s="183"/>
      <c r="JKU280" s="183"/>
      <c r="JKV280" s="183"/>
      <c r="JKW280" s="183"/>
      <c r="JKX280" s="183"/>
      <c r="JKY280" s="183"/>
      <c r="JKZ280" s="183"/>
      <c r="JLA280" s="183"/>
      <c r="JLB280" s="183"/>
      <c r="JLC280" s="183"/>
      <c r="JLD280" s="183"/>
      <c r="JLE280" s="183"/>
      <c r="JLF280" s="183"/>
      <c r="JLG280" s="183"/>
      <c r="JLH280" s="183"/>
      <c r="JLI280" s="183"/>
      <c r="JLJ280" s="183"/>
      <c r="JLK280" s="183"/>
      <c r="JLL280" s="183"/>
      <c r="JLM280" s="183"/>
      <c r="JLN280" s="183"/>
      <c r="JLO280" s="183"/>
      <c r="JLP280" s="183"/>
      <c r="JLQ280" s="183"/>
      <c r="JLR280" s="183"/>
      <c r="JLS280" s="183"/>
      <c r="JLT280" s="183"/>
      <c r="JLU280" s="183"/>
      <c r="JLV280" s="183"/>
      <c r="JLW280" s="183"/>
      <c r="JLX280" s="183"/>
      <c r="JLY280" s="183"/>
      <c r="JLZ280" s="183"/>
      <c r="JMA280" s="183"/>
      <c r="JMB280" s="183"/>
      <c r="JMC280" s="183"/>
      <c r="JMD280" s="183"/>
      <c r="JME280" s="183"/>
      <c r="JMF280" s="183"/>
      <c r="JMG280" s="183"/>
      <c r="JMH280" s="183"/>
      <c r="JMI280" s="183"/>
      <c r="JMJ280" s="183"/>
      <c r="JMK280" s="183"/>
      <c r="JML280" s="183"/>
      <c r="JMM280" s="183"/>
      <c r="JMN280" s="183"/>
      <c r="JMO280" s="183"/>
      <c r="JMP280" s="183"/>
      <c r="JMQ280" s="183"/>
      <c r="JMR280" s="183"/>
      <c r="JMS280" s="183"/>
      <c r="JMT280" s="183"/>
      <c r="JMU280" s="183"/>
      <c r="JMV280" s="183"/>
      <c r="JMW280" s="183"/>
      <c r="JMX280" s="183"/>
      <c r="JMY280" s="183"/>
      <c r="JMZ280" s="183"/>
      <c r="JNA280" s="183"/>
      <c r="JNB280" s="183"/>
      <c r="JNC280" s="183"/>
      <c r="JND280" s="183"/>
      <c r="JNE280" s="183"/>
      <c r="JNF280" s="183"/>
      <c r="JNG280" s="183"/>
      <c r="JNH280" s="183"/>
      <c r="JNI280" s="183"/>
      <c r="JNJ280" s="183"/>
      <c r="JNK280" s="183"/>
      <c r="JNL280" s="183"/>
      <c r="JNM280" s="183"/>
      <c r="JNN280" s="183"/>
      <c r="JNO280" s="183"/>
      <c r="JNP280" s="183"/>
      <c r="JNQ280" s="183"/>
      <c r="JNR280" s="183"/>
      <c r="JNS280" s="183"/>
      <c r="JNT280" s="183"/>
      <c r="JNU280" s="183"/>
      <c r="JNV280" s="183"/>
      <c r="JNW280" s="183"/>
      <c r="JNX280" s="183"/>
      <c r="JNY280" s="183"/>
      <c r="JNZ280" s="183"/>
      <c r="JOA280" s="183"/>
      <c r="JOB280" s="183"/>
      <c r="JOC280" s="183"/>
      <c r="JOD280" s="183"/>
      <c r="JOE280" s="183"/>
      <c r="JOF280" s="183"/>
      <c r="JOG280" s="183"/>
      <c r="JOH280" s="183"/>
      <c r="JOI280" s="183"/>
      <c r="JOJ280" s="183"/>
      <c r="JOK280" s="183"/>
      <c r="JOL280" s="183"/>
      <c r="JOM280" s="183"/>
      <c r="JON280" s="183"/>
      <c r="JOO280" s="183"/>
      <c r="JOP280" s="183"/>
      <c r="JOQ280" s="183"/>
      <c r="JOR280" s="183"/>
      <c r="JOS280" s="183"/>
      <c r="JOT280" s="183"/>
      <c r="JOU280" s="183"/>
      <c r="JOV280" s="183"/>
      <c r="JOW280" s="183"/>
      <c r="JOX280" s="183"/>
      <c r="JOY280" s="183"/>
      <c r="JOZ280" s="183"/>
      <c r="JPA280" s="183"/>
      <c r="JPB280" s="183"/>
      <c r="JPC280" s="183"/>
      <c r="JPD280" s="183"/>
      <c r="JPE280" s="183"/>
      <c r="JPF280" s="183"/>
      <c r="JPG280" s="183"/>
      <c r="JPH280" s="183"/>
      <c r="JPI280" s="183"/>
      <c r="JPJ280" s="183"/>
      <c r="JPK280" s="183"/>
      <c r="JPL280" s="183"/>
      <c r="JPM280" s="183"/>
      <c r="JPN280" s="183"/>
      <c r="JPO280" s="183"/>
      <c r="JPP280" s="183"/>
      <c r="JPQ280" s="183"/>
      <c r="JPR280" s="183"/>
      <c r="JPS280" s="183"/>
      <c r="JPT280" s="183"/>
      <c r="JPU280" s="183"/>
      <c r="JPV280" s="183"/>
      <c r="JPW280" s="183"/>
      <c r="JPX280" s="183"/>
      <c r="JPY280" s="183"/>
      <c r="JPZ280" s="183"/>
      <c r="JQA280" s="183"/>
      <c r="JQB280" s="183"/>
      <c r="JQC280" s="183"/>
      <c r="JQD280" s="183"/>
      <c r="JQE280" s="183"/>
      <c r="JQF280" s="183"/>
      <c r="JQG280" s="183"/>
      <c r="JQH280" s="183"/>
      <c r="JQI280" s="183"/>
      <c r="JQJ280" s="183"/>
      <c r="JQK280" s="183"/>
      <c r="JQL280" s="183"/>
      <c r="JQM280" s="183"/>
      <c r="JQN280" s="183"/>
      <c r="JQO280" s="183"/>
      <c r="JQP280" s="183"/>
      <c r="JQQ280" s="183"/>
      <c r="JQR280" s="183"/>
      <c r="JQS280" s="183"/>
      <c r="JQT280" s="183"/>
      <c r="JQU280" s="183"/>
      <c r="JQV280" s="183"/>
      <c r="JQW280" s="183"/>
      <c r="JQX280" s="183"/>
      <c r="JQY280" s="183"/>
      <c r="JQZ280" s="183"/>
      <c r="JRA280" s="183"/>
      <c r="JRB280" s="183"/>
      <c r="JRC280" s="183"/>
      <c r="JRD280" s="183"/>
      <c r="JRE280" s="183"/>
      <c r="JRF280" s="183"/>
      <c r="JRG280" s="183"/>
      <c r="JRH280" s="183"/>
      <c r="JRI280" s="183"/>
      <c r="JRJ280" s="183"/>
      <c r="JRK280" s="183"/>
      <c r="JRL280" s="183"/>
      <c r="JRM280" s="183"/>
      <c r="JRN280" s="183"/>
      <c r="JRO280" s="183"/>
      <c r="JRP280" s="183"/>
      <c r="JRQ280" s="183"/>
      <c r="JRR280" s="183"/>
      <c r="JRS280" s="183"/>
      <c r="JRT280" s="183"/>
      <c r="JRU280" s="183"/>
      <c r="JRV280" s="183"/>
      <c r="JRW280" s="183"/>
      <c r="JRX280" s="183"/>
      <c r="JRY280" s="183"/>
      <c r="JRZ280" s="183"/>
      <c r="JSA280" s="183"/>
      <c r="JSB280" s="183"/>
      <c r="JSC280" s="183"/>
      <c r="JSD280" s="183"/>
      <c r="JSE280" s="183"/>
      <c r="JSF280" s="183"/>
      <c r="JSG280" s="183"/>
      <c r="JSH280" s="183"/>
      <c r="JSI280" s="183"/>
      <c r="JSJ280" s="183"/>
      <c r="JSK280" s="183"/>
      <c r="JSL280" s="183"/>
      <c r="JSM280" s="183"/>
      <c r="JSN280" s="183"/>
      <c r="JSO280" s="183"/>
      <c r="JSP280" s="183"/>
      <c r="JSQ280" s="183"/>
      <c r="JSR280" s="183"/>
      <c r="JSS280" s="183"/>
      <c r="JST280" s="183"/>
      <c r="JSU280" s="183"/>
      <c r="JSV280" s="183"/>
      <c r="JSW280" s="183"/>
      <c r="JSX280" s="183"/>
      <c r="JSY280" s="183"/>
      <c r="JSZ280" s="183"/>
      <c r="JTA280" s="183"/>
      <c r="JTB280" s="183"/>
      <c r="JTC280" s="183"/>
      <c r="JTD280" s="183"/>
      <c r="JTE280" s="183"/>
      <c r="JTF280" s="183"/>
      <c r="JTG280" s="183"/>
      <c r="JTH280" s="183"/>
      <c r="JTI280" s="183"/>
      <c r="JTJ280" s="183"/>
      <c r="JTK280" s="183"/>
      <c r="JTL280" s="183"/>
      <c r="JTM280" s="183"/>
      <c r="JTN280" s="183"/>
      <c r="JTO280" s="183"/>
      <c r="JTP280" s="183"/>
      <c r="JTQ280" s="183"/>
      <c r="JTR280" s="183"/>
      <c r="JTS280" s="183"/>
      <c r="JTT280" s="183"/>
      <c r="JTU280" s="183"/>
      <c r="JTV280" s="183"/>
      <c r="JTW280" s="183"/>
      <c r="JTX280" s="183"/>
      <c r="JTY280" s="183"/>
      <c r="JTZ280" s="183"/>
      <c r="JUA280" s="183"/>
      <c r="JUB280" s="183"/>
      <c r="JUC280" s="183"/>
      <c r="JUD280" s="183"/>
      <c r="JUE280" s="183"/>
      <c r="JUF280" s="183"/>
      <c r="JUG280" s="183"/>
      <c r="JUH280" s="183"/>
      <c r="JUI280" s="183"/>
      <c r="JUJ280" s="183"/>
      <c r="JUK280" s="183"/>
      <c r="JUL280" s="183"/>
      <c r="JUM280" s="183"/>
      <c r="JUN280" s="183"/>
      <c r="JUO280" s="183"/>
      <c r="JUP280" s="183"/>
      <c r="JUQ280" s="183"/>
      <c r="JUR280" s="183"/>
      <c r="JUS280" s="183"/>
      <c r="JUT280" s="183"/>
      <c r="JUU280" s="183"/>
      <c r="JUV280" s="183"/>
      <c r="JUW280" s="183"/>
      <c r="JUX280" s="183"/>
      <c r="JUY280" s="183"/>
      <c r="JUZ280" s="183"/>
      <c r="JVA280" s="183"/>
      <c r="JVB280" s="183"/>
      <c r="JVC280" s="183"/>
      <c r="JVD280" s="183"/>
      <c r="JVE280" s="183"/>
      <c r="JVF280" s="183"/>
      <c r="JVG280" s="183"/>
      <c r="JVH280" s="183"/>
      <c r="JVI280" s="183"/>
      <c r="JVJ280" s="183"/>
      <c r="JVK280" s="183"/>
      <c r="JVL280" s="183"/>
      <c r="JVM280" s="183"/>
      <c r="JVN280" s="183"/>
      <c r="JVO280" s="183"/>
      <c r="JVP280" s="183"/>
      <c r="JVQ280" s="183"/>
      <c r="JVR280" s="183"/>
      <c r="JVS280" s="183"/>
      <c r="JVT280" s="183"/>
      <c r="JVU280" s="183"/>
      <c r="JVV280" s="183"/>
      <c r="JVW280" s="183"/>
      <c r="JVX280" s="183"/>
      <c r="JVY280" s="183"/>
      <c r="JVZ280" s="183"/>
      <c r="JWA280" s="183"/>
      <c r="JWB280" s="183"/>
      <c r="JWC280" s="183"/>
      <c r="JWD280" s="183"/>
      <c r="JWE280" s="183"/>
      <c r="JWF280" s="183"/>
      <c r="JWG280" s="183"/>
      <c r="JWH280" s="183"/>
      <c r="JWI280" s="183"/>
      <c r="JWJ280" s="183"/>
      <c r="JWK280" s="183"/>
      <c r="JWL280" s="183"/>
      <c r="JWM280" s="183"/>
      <c r="JWN280" s="183"/>
      <c r="JWO280" s="183"/>
      <c r="JWP280" s="183"/>
      <c r="JWQ280" s="183"/>
      <c r="JWR280" s="183"/>
      <c r="JWS280" s="183"/>
      <c r="JWT280" s="183"/>
      <c r="JWU280" s="183"/>
      <c r="JWV280" s="183"/>
      <c r="JWW280" s="183"/>
      <c r="JWX280" s="183"/>
      <c r="JWY280" s="183"/>
      <c r="JWZ280" s="183"/>
      <c r="JXA280" s="183"/>
      <c r="JXB280" s="183"/>
      <c r="JXC280" s="183"/>
      <c r="JXD280" s="183"/>
      <c r="JXE280" s="183"/>
      <c r="JXF280" s="183"/>
      <c r="JXG280" s="183"/>
      <c r="JXH280" s="183"/>
      <c r="JXI280" s="183"/>
      <c r="JXJ280" s="183"/>
      <c r="JXK280" s="183"/>
      <c r="JXL280" s="183"/>
      <c r="JXM280" s="183"/>
      <c r="JXN280" s="183"/>
      <c r="JXO280" s="183"/>
      <c r="JXP280" s="183"/>
      <c r="JXQ280" s="183"/>
      <c r="JXR280" s="183"/>
      <c r="JXS280" s="183"/>
      <c r="JXT280" s="183"/>
      <c r="JXU280" s="183"/>
      <c r="JXV280" s="183"/>
      <c r="JXW280" s="183"/>
      <c r="JXX280" s="183"/>
      <c r="JXY280" s="183"/>
      <c r="JXZ280" s="183"/>
      <c r="JYA280" s="183"/>
      <c r="JYB280" s="183"/>
      <c r="JYC280" s="183"/>
      <c r="JYD280" s="183"/>
      <c r="JYE280" s="183"/>
      <c r="JYF280" s="183"/>
      <c r="JYG280" s="183"/>
      <c r="JYH280" s="183"/>
      <c r="JYI280" s="183"/>
      <c r="JYJ280" s="183"/>
      <c r="JYK280" s="183"/>
      <c r="JYL280" s="183"/>
      <c r="JYM280" s="183"/>
      <c r="JYN280" s="183"/>
      <c r="JYO280" s="183"/>
      <c r="JYP280" s="183"/>
      <c r="JYQ280" s="183"/>
      <c r="JYR280" s="183"/>
      <c r="JYS280" s="183"/>
      <c r="JYT280" s="183"/>
      <c r="JYU280" s="183"/>
      <c r="JYV280" s="183"/>
      <c r="JYW280" s="183"/>
      <c r="JYX280" s="183"/>
      <c r="JYY280" s="183"/>
      <c r="JYZ280" s="183"/>
      <c r="JZA280" s="183"/>
      <c r="JZB280" s="183"/>
      <c r="JZC280" s="183"/>
      <c r="JZD280" s="183"/>
      <c r="JZE280" s="183"/>
      <c r="JZF280" s="183"/>
      <c r="JZG280" s="183"/>
      <c r="JZH280" s="183"/>
      <c r="JZI280" s="183"/>
      <c r="JZJ280" s="183"/>
      <c r="JZK280" s="183"/>
      <c r="JZL280" s="183"/>
      <c r="JZM280" s="183"/>
      <c r="JZN280" s="183"/>
      <c r="JZO280" s="183"/>
      <c r="JZP280" s="183"/>
      <c r="JZQ280" s="183"/>
      <c r="JZR280" s="183"/>
      <c r="JZS280" s="183"/>
      <c r="JZT280" s="183"/>
      <c r="JZU280" s="183"/>
      <c r="JZV280" s="183"/>
      <c r="JZW280" s="183"/>
      <c r="JZX280" s="183"/>
      <c r="JZY280" s="183"/>
      <c r="JZZ280" s="183"/>
      <c r="KAA280" s="183"/>
      <c r="KAB280" s="183"/>
      <c r="KAC280" s="183"/>
      <c r="KAD280" s="183"/>
      <c r="KAE280" s="183"/>
      <c r="KAF280" s="183"/>
      <c r="KAG280" s="183"/>
      <c r="KAH280" s="183"/>
      <c r="KAI280" s="183"/>
      <c r="KAJ280" s="183"/>
      <c r="KAK280" s="183"/>
      <c r="KAL280" s="183"/>
      <c r="KAM280" s="183"/>
      <c r="KAN280" s="183"/>
      <c r="KAO280" s="183"/>
      <c r="KAP280" s="183"/>
      <c r="KAQ280" s="183"/>
      <c r="KAR280" s="183"/>
      <c r="KAS280" s="183"/>
      <c r="KAT280" s="183"/>
      <c r="KAU280" s="183"/>
      <c r="KAV280" s="183"/>
      <c r="KAW280" s="183"/>
      <c r="KAX280" s="183"/>
      <c r="KAY280" s="183"/>
      <c r="KAZ280" s="183"/>
      <c r="KBA280" s="183"/>
      <c r="KBB280" s="183"/>
      <c r="KBC280" s="183"/>
      <c r="KBD280" s="183"/>
      <c r="KBE280" s="183"/>
      <c r="KBF280" s="183"/>
      <c r="KBG280" s="183"/>
      <c r="KBH280" s="183"/>
      <c r="KBI280" s="183"/>
      <c r="KBJ280" s="183"/>
      <c r="KBK280" s="183"/>
      <c r="KBL280" s="183"/>
      <c r="KBM280" s="183"/>
      <c r="KBN280" s="183"/>
      <c r="KBO280" s="183"/>
      <c r="KBP280" s="183"/>
      <c r="KBQ280" s="183"/>
      <c r="KBR280" s="183"/>
      <c r="KBS280" s="183"/>
      <c r="KBT280" s="183"/>
      <c r="KBU280" s="183"/>
      <c r="KBV280" s="183"/>
      <c r="KBW280" s="183"/>
      <c r="KBX280" s="183"/>
      <c r="KBY280" s="183"/>
      <c r="KBZ280" s="183"/>
      <c r="KCA280" s="183"/>
      <c r="KCB280" s="183"/>
      <c r="KCC280" s="183"/>
      <c r="KCD280" s="183"/>
      <c r="KCE280" s="183"/>
      <c r="KCF280" s="183"/>
      <c r="KCG280" s="183"/>
      <c r="KCH280" s="183"/>
      <c r="KCI280" s="183"/>
      <c r="KCJ280" s="183"/>
      <c r="KCK280" s="183"/>
      <c r="KCL280" s="183"/>
      <c r="KCM280" s="183"/>
      <c r="KCN280" s="183"/>
      <c r="KCO280" s="183"/>
      <c r="KCP280" s="183"/>
      <c r="KCQ280" s="183"/>
      <c r="KCR280" s="183"/>
      <c r="KCS280" s="183"/>
      <c r="KCT280" s="183"/>
      <c r="KCU280" s="183"/>
      <c r="KCV280" s="183"/>
      <c r="KCW280" s="183"/>
      <c r="KCX280" s="183"/>
      <c r="KCY280" s="183"/>
      <c r="KCZ280" s="183"/>
      <c r="KDA280" s="183"/>
      <c r="KDB280" s="183"/>
      <c r="KDC280" s="183"/>
      <c r="KDD280" s="183"/>
      <c r="KDE280" s="183"/>
      <c r="KDF280" s="183"/>
      <c r="KDG280" s="183"/>
      <c r="KDH280" s="183"/>
      <c r="KDI280" s="183"/>
      <c r="KDJ280" s="183"/>
      <c r="KDK280" s="183"/>
      <c r="KDL280" s="183"/>
      <c r="KDM280" s="183"/>
      <c r="KDN280" s="183"/>
      <c r="KDO280" s="183"/>
      <c r="KDP280" s="183"/>
      <c r="KDQ280" s="183"/>
      <c r="KDR280" s="183"/>
      <c r="KDS280" s="183"/>
      <c r="KDT280" s="183"/>
      <c r="KDU280" s="183"/>
      <c r="KDV280" s="183"/>
      <c r="KDW280" s="183"/>
      <c r="KDX280" s="183"/>
      <c r="KDY280" s="183"/>
      <c r="KDZ280" s="183"/>
      <c r="KEA280" s="183"/>
      <c r="KEB280" s="183"/>
      <c r="KEC280" s="183"/>
      <c r="KED280" s="183"/>
      <c r="KEE280" s="183"/>
      <c r="KEF280" s="183"/>
      <c r="KEG280" s="183"/>
      <c r="KEH280" s="183"/>
      <c r="KEI280" s="183"/>
      <c r="KEJ280" s="183"/>
      <c r="KEK280" s="183"/>
      <c r="KEL280" s="183"/>
      <c r="KEM280" s="183"/>
      <c r="KEN280" s="183"/>
      <c r="KEO280" s="183"/>
      <c r="KEP280" s="183"/>
      <c r="KEQ280" s="183"/>
      <c r="KER280" s="183"/>
      <c r="KES280" s="183"/>
      <c r="KET280" s="183"/>
      <c r="KEU280" s="183"/>
      <c r="KEV280" s="183"/>
      <c r="KEW280" s="183"/>
      <c r="KEX280" s="183"/>
      <c r="KEY280" s="183"/>
      <c r="KEZ280" s="183"/>
      <c r="KFA280" s="183"/>
      <c r="KFB280" s="183"/>
      <c r="KFC280" s="183"/>
      <c r="KFD280" s="183"/>
      <c r="KFE280" s="183"/>
      <c r="KFF280" s="183"/>
      <c r="KFG280" s="183"/>
      <c r="KFH280" s="183"/>
      <c r="KFI280" s="183"/>
      <c r="KFJ280" s="183"/>
      <c r="KFK280" s="183"/>
      <c r="KFL280" s="183"/>
      <c r="KFM280" s="183"/>
      <c r="KFN280" s="183"/>
      <c r="KFO280" s="183"/>
      <c r="KFP280" s="183"/>
      <c r="KFQ280" s="183"/>
      <c r="KFR280" s="183"/>
      <c r="KFS280" s="183"/>
      <c r="KFT280" s="183"/>
      <c r="KFU280" s="183"/>
      <c r="KFV280" s="183"/>
      <c r="KFW280" s="183"/>
      <c r="KFX280" s="183"/>
      <c r="KFY280" s="183"/>
      <c r="KFZ280" s="183"/>
      <c r="KGA280" s="183"/>
      <c r="KGB280" s="183"/>
      <c r="KGC280" s="183"/>
      <c r="KGD280" s="183"/>
      <c r="KGE280" s="183"/>
      <c r="KGF280" s="183"/>
      <c r="KGG280" s="183"/>
      <c r="KGH280" s="183"/>
      <c r="KGI280" s="183"/>
      <c r="KGJ280" s="183"/>
      <c r="KGK280" s="183"/>
      <c r="KGL280" s="183"/>
      <c r="KGM280" s="183"/>
      <c r="KGN280" s="183"/>
      <c r="KGO280" s="183"/>
      <c r="KGP280" s="183"/>
      <c r="KGQ280" s="183"/>
      <c r="KGR280" s="183"/>
      <c r="KGS280" s="183"/>
      <c r="KGT280" s="183"/>
      <c r="KGU280" s="183"/>
      <c r="KGV280" s="183"/>
      <c r="KGW280" s="183"/>
      <c r="KGX280" s="183"/>
      <c r="KGY280" s="183"/>
      <c r="KGZ280" s="183"/>
      <c r="KHA280" s="183"/>
      <c r="KHB280" s="183"/>
      <c r="KHC280" s="183"/>
      <c r="KHD280" s="183"/>
      <c r="KHE280" s="183"/>
      <c r="KHF280" s="183"/>
      <c r="KHG280" s="183"/>
      <c r="KHH280" s="183"/>
      <c r="KHI280" s="183"/>
      <c r="KHJ280" s="183"/>
      <c r="KHK280" s="183"/>
      <c r="KHL280" s="183"/>
      <c r="KHM280" s="183"/>
      <c r="KHN280" s="183"/>
      <c r="KHO280" s="183"/>
      <c r="KHP280" s="183"/>
      <c r="KHQ280" s="183"/>
      <c r="KHR280" s="183"/>
      <c r="KHS280" s="183"/>
      <c r="KHT280" s="183"/>
      <c r="KHU280" s="183"/>
      <c r="KHV280" s="183"/>
      <c r="KHW280" s="183"/>
      <c r="KHX280" s="183"/>
      <c r="KHY280" s="183"/>
      <c r="KHZ280" s="183"/>
      <c r="KIA280" s="183"/>
      <c r="KIB280" s="183"/>
      <c r="KIC280" s="183"/>
      <c r="KID280" s="183"/>
      <c r="KIE280" s="183"/>
      <c r="KIF280" s="183"/>
      <c r="KIG280" s="183"/>
      <c r="KIH280" s="183"/>
      <c r="KII280" s="183"/>
      <c r="KIJ280" s="183"/>
      <c r="KIK280" s="183"/>
      <c r="KIL280" s="183"/>
      <c r="KIM280" s="183"/>
      <c r="KIN280" s="183"/>
      <c r="KIO280" s="183"/>
      <c r="KIP280" s="183"/>
      <c r="KIQ280" s="183"/>
      <c r="KIR280" s="183"/>
      <c r="KIS280" s="183"/>
      <c r="KIT280" s="183"/>
      <c r="KIU280" s="183"/>
      <c r="KIV280" s="183"/>
      <c r="KIW280" s="183"/>
      <c r="KIX280" s="183"/>
      <c r="KIY280" s="183"/>
      <c r="KIZ280" s="183"/>
      <c r="KJA280" s="183"/>
      <c r="KJB280" s="183"/>
      <c r="KJC280" s="183"/>
      <c r="KJD280" s="183"/>
      <c r="KJE280" s="183"/>
      <c r="KJF280" s="183"/>
      <c r="KJG280" s="183"/>
      <c r="KJH280" s="183"/>
      <c r="KJI280" s="183"/>
      <c r="KJJ280" s="183"/>
      <c r="KJK280" s="183"/>
      <c r="KJL280" s="183"/>
      <c r="KJM280" s="183"/>
      <c r="KJN280" s="183"/>
      <c r="KJO280" s="183"/>
      <c r="KJP280" s="183"/>
      <c r="KJQ280" s="183"/>
      <c r="KJR280" s="183"/>
      <c r="KJS280" s="183"/>
      <c r="KJT280" s="183"/>
      <c r="KJU280" s="183"/>
      <c r="KJV280" s="183"/>
      <c r="KJW280" s="183"/>
      <c r="KJX280" s="183"/>
      <c r="KJY280" s="183"/>
      <c r="KJZ280" s="183"/>
      <c r="KKA280" s="183"/>
      <c r="KKB280" s="183"/>
      <c r="KKC280" s="183"/>
      <c r="KKD280" s="183"/>
      <c r="KKE280" s="183"/>
      <c r="KKF280" s="183"/>
      <c r="KKG280" s="183"/>
      <c r="KKH280" s="183"/>
      <c r="KKI280" s="183"/>
      <c r="KKJ280" s="183"/>
      <c r="KKK280" s="183"/>
      <c r="KKL280" s="183"/>
      <c r="KKM280" s="183"/>
      <c r="KKN280" s="183"/>
      <c r="KKO280" s="183"/>
      <c r="KKP280" s="183"/>
      <c r="KKQ280" s="183"/>
      <c r="KKR280" s="183"/>
      <c r="KKS280" s="183"/>
      <c r="KKT280" s="183"/>
      <c r="KKU280" s="183"/>
      <c r="KKV280" s="183"/>
      <c r="KKW280" s="183"/>
      <c r="KKX280" s="183"/>
      <c r="KKY280" s="183"/>
      <c r="KKZ280" s="183"/>
      <c r="KLA280" s="183"/>
      <c r="KLB280" s="183"/>
      <c r="KLC280" s="183"/>
      <c r="KLD280" s="183"/>
      <c r="KLE280" s="183"/>
      <c r="KLF280" s="183"/>
      <c r="KLG280" s="183"/>
      <c r="KLH280" s="183"/>
      <c r="KLI280" s="183"/>
      <c r="KLJ280" s="183"/>
      <c r="KLK280" s="183"/>
      <c r="KLL280" s="183"/>
      <c r="KLM280" s="183"/>
      <c r="KLN280" s="183"/>
      <c r="KLO280" s="183"/>
      <c r="KLP280" s="183"/>
      <c r="KLQ280" s="183"/>
      <c r="KLR280" s="183"/>
      <c r="KLS280" s="183"/>
      <c r="KLT280" s="183"/>
      <c r="KLU280" s="183"/>
      <c r="KLV280" s="183"/>
      <c r="KLW280" s="183"/>
      <c r="KLX280" s="183"/>
      <c r="KLY280" s="183"/>
      <c r="KLZ280" s="183"/>
      <c r="KMA280" s="183"/>
      <c r="KMB280" s="183"/>
      <c r="KMC280" s="183"/>
      <c r="KMD280" s="183"/>
      <c r="KME280" s="183"/>
      <c r="KMF280" s="183"/>
      <c r="KMG280" s="183"/>
      <c r="KMH280" s="183"/>
      <c r="KMI280" s="183"/>
      <c r="KMJ280" s="183"/>
      <c r="KMK280" s="183"/>
      <c r="KML280" s="183"/>
      <c r="KMM280" s="183"/>
      <c r="KMN280" s="183"/>
      <c r="KMO280" s="183"/>
      <c r="KMP280" s="183"/>
      <c r="KMQ280" s="183"/>
      <c r="KMR280" s="183"/>
      <c r="KMS280" s="183"/>
      <c r="KMT280" s="183"/>
      <c r="KMU280" s="183"/>
      <c r="KMV280" s="183"/>
      <c r="KMW280" s="183"/>
      <c r="KMX280" s="183"/>
      <c r="KMY280" s="183"/>
      <c r="KMZ280" s="183"/>
      <c r="KNA280" s="183"/>
      <c r="KNB280" s="183"/>
      <c r="KNC280" s="183"/>
      <c r="KND280" s="183"/>
      <c r="KNE280" s="183"/>
      <c r="KNF280" s="183"/>
      <c r="KNG280" s="183"/>
      <c r="KNH280" s="183"/>
      <c r="KNI280" s="183"/>
      <c r="KNJ280" s="183"/>
      <c r="KNK280" s="183"/>
      <c r="KNL280" s="183"/>
      <c r="KNM280" s="183"/>
      <c r="KNN280" s="183"/>
      <c r="KNO280" s="183"/>
      <c r="KNP280" s="183"/>
      <c r="KNQ280" s="183"/>
      <c r="KNR280" s="183"/>
      <c r="KNS280" s="183"/>
      <c r="KNT280" s="183"/>
      <c r="KNU280" s="183"/>
      <c r="KNV280" s="183"/>
      <c r="KNW280" s="183"/>
      <c r="KNX280" s="183"/>
      <c r="KNY280" s="183"/>
      <c r="KNZ280" s="183"/>
      <c r="KOA280" s="183"/>
      <c r="KOB280" s="183"/>
      <c r="KOC280" s="183"/>
      <c r="KOD280" s="183"/>
      <c r="KOE280" s="183"/>
      <c r="KOF280" s="183"/>
      <c r="KOG280" s="183"/>
      <c r="KOH280" s="183"/>
      <c r="KOI280" s="183"/>
      <c r="KOJ280" s="183"/>
      <c r="KOK280" s="183"/>
      <c r="KOL280" s="183"/>
      <c r="KOM280" s="183"/>
      <c r="KON280" s="183"/>
      <c r="KOO280" s="183"/>
      <c r="KOP280" s="183"/>
      <c r="KOQ280" s="183"/>
      <c r="KOR280" s="183"/>
      <c r="KOS280" s="183"/>
      <c r="KOT280" s="183"/>
      <c r="KOU280" s="183"/>
      <c r="KOV280" s="183"/>
      <c r="KOW280" s="183"/>
      <c r="KOX280" s="183"/>
      <c r="KOY280" s="183"/>
      <c r="KOZ280" s="183"/>
      <c r="KPA280" s="183"/>
      <c r="KPB280" s="183"/>
      <c r="KPC280" s="183"/>
      <c r="KPD280" s="183"/>
      <c r="KPE280" s="183"/>
      <c r="KPF280" s="183"/>
      <c r="KPG280" s="183"/>
      <c r="KPH280" s="183"/>
      <c r="KPI280" s="183"/>
      <c r="KPJ280" s="183"/>
      <c r="KPK280" s="183"/>
      <c r="KPL280" s="183"/>
      <c r="KPM280" s="183"/>
      <c r="KPN280" s="183"/>
      <c r="KPO280" s="183"/>
      <c r="KPP280" s="183"/>
      <c r="KPQ280" s="183"/>
      <c r="KPR280" s="183"/>
      <c r="KPS280" s="183"/>
      <c r="KPT280" s="183"/>
      <c r="KPU280" s="183"/>
      <c r="KPV280" s="183"/>
      <c r="KPW280" s="183"/>
      <c r="KPX280" s="183"/>
      <c r="KPY280" s="183"/>
      <c r="KPZ280" s="183"/>
      <c r="KQA280" s="183"/>
      <c r="KQB280" s="183"/>
      <c r="KQC280" s="183"/>
      <c r="KQD280" s="183"/>
      <c r="KQE280" s="183"/>
      <c r="KQF280" s="183"/>
      <c r="KQG280" s="183"/>
      <c r="KQH280" s="183"/>
      <c r="KQI280" s="183"/>
      <c r="KQJ280" s="183"/>
      <c r="KQK280" s="183"/>
      <c r="KQL280" s="183"/>
      <c r="KQM280" s="183"/>
      <c r="KQN280" s="183"/>
      <c r="KQO280" s="183"/>
      <c r="KQP280" s="183"/>
      <c r="KQQ280" s="183"/>
      <c r="KQR280" s="183"/>
      <c r="KQS280" s="183"/>
      <c r="KQT280" s="183"/>
      <c r="KQU280" s="183"/>
      <c r="KQV280" s="183"/>
      <c r="KQW280" s="183"/>
      <c r="KQX280" s="183"/>
      <c r="KQY280" s="183"/>
      <c r="KQZ280" s="183"/>
      <c r="KRA280" s="183"/>
      <c r="KRB280" s="183"/>
      <c r="KRC280" s="183"/>
      <c r="KRD280" s="183"/>
      <c r="KRE280" s="183"/>
      <c r="KRF280" s="183"/>
      <c r="KRG280" s="183"/>
      <c r="KRH280" s="183"/>
      <c r="KRI280" s="183"/>
      <c r="KRJ280" s="183"/>
      <c r="KRK280" s="183"/>
      <c r="KRL280" s="183"/>
      <c r="KRM280" s="183"/>
      <c r="KRN280" s="183"/>
      <c r="KRO280" s="183"/>
      <c r="KRP280" s="183"/>
      <c r="KRQ280" s="183"/>
      <c r="KRR280" s="183"/>
      <c r="KRS280" s="183"/>
      <c r="KRT280" s="183"/>
      <c r="KRU280" s="183"/>
      <c r="KRV280" s="183"/>
      <c r="KRW280" s="183"/>
      <c r="KRX280" s="183"/>
      <c r="KRY280" s="183"/>
      <c r="KRZ280" s="183"/>
      <c r="KSA280" s="183"/>
      <c r="KSB280" s="183"/>
      <c r="KSC280" s="183"/>
      <c r="KSD280" s="183"/>
      <c r="KSE280" s="183"/>
      <c r="KSF280" s="183"/>
      <c r="KSG280" s="183"/>
      <c r="KSH280" s="183"/>
      <c r="KSI280" s="183"/>
      <c r="KSJ280" s="183"/>
      <c r="KSK280" s="183"/>
      <c r="KSL280" s="183"/>
      <c r="KSM280" s="183"/>
      <c r="KSN280" s="183"/>
      <c r="KSO280" s="183"/>
      <c r="KSP280" s="183"/>
      <c r="KSQ280" s="183"/>
      <c r="KSR280" s="183"/>
      <c r="KSS280" s="183"/>
      <c r="KST280" s="183"/>
      <c r="KSU280" s="183"/>
      <c r="KSV280" s="183"/>
      <c r="KSW280" s="183"/>
      <c r="KSX280" s="183"/>
      <c r="KSY280" s="183"/>
      <c r="KSZ280" s="183"/>
      <c r="KTA280" s="183"/>
      <c r="KTB280" s="183"/>
      <c r="KTC280" s="183"/>
      <c r="KTD280" s="183"/>
      <c r="KTE280" s="183"/>
      <c r="KTF280" s="183"/>
      <c r="KTG280" s="183"/>
      <c r="KTH280" s="183"/>
      <c r="KTI280" s="183"/>
      <c r="KTJ280" s="183"/>
      <c r="KTK280" s="183"/>
      <c r="KTL280" s="183"/>
      <c r="KTM280" s="183"/>
      <c r="KTN280" s="183"/>
      <c r="KTO280" s="183"/>
      <c r="KTP280" s="183"/>
      <c r="KTQ280" s="183"/>
      <c r="KTR280" s="183"/>
      <c r="KTS280" s="183"/>
      <c r="KTT280" s="183"/>
      <c r="KTU280" s="183"/>
      <c r="KTV280" s="183"/>
      <c r="KTW280" s="183"/>
      <c r="KTX280" s="183"/>
      <c r="KTY280" s="183"/>
      <c r="KTZ280" s="183"/>
      <c r="KUA280" s="183"/>
      <c r="KUB280" s="183"/>
      <c r="KUC280" s="183"/>
      <c r="KUD280" s="183"/>
      <c r="KUE280" s="183"/>
      <c r="KUF280" s="183"/>
      <c r="KUG280" s="183"/>
      <c r="KUH280" s="183"/>
      <c r="KUI280" s="183"/>
      <c r="KUJ280" s="183"/>
      <c r="KUK280" s="183"/>
      <c r="KUL280" s="183"/>
      <c r="KUM280" s="183"/>
      <c r="KUN280" s="183"/>
      <c r="KUO280" s="183"/>
      <c r="KUP280" s="183"/>
      <c r="KUQ280" s="183"/>
      <c r="KUR280" s="183"/>
      <c r="KUS280" s="183"/>
      <c r="KUT280" s="183"/>
      <c r="KUU280" s="183"/>
      <c r="KUV280" s="183"/>
      <c r="KUW280" s="183"/>
      <c r="KUX280" s="183"/>
      <c r="KUY280" s="183"/>
      <c r="KUZ280" s="183"/>
      <c r="KVA280" s="183"/>
      <c r="KVB280" s="183"/>
      <c r="KVC280" s="183"/>
      <c r="KVD280" s="183"/>
      <c r="KVE280" s="183"/>
      <c r="KVF280" s="183"/>
      <c r="KVG280" s="183"/>
      <c r="KVH280" s="183"/>
      <c r="KVI280" s="183"/>
      <c r="KVJ280" s="183"/>
      <c r="KVK280" s="183"/>
      <c r="KVL280" s="183"/>
      <c r="KVM280" s="183"/>
      <c r="KVN280" s="183"/>
      <c r="KVO280" s="183"/>
      <c r="KVP280" s="183"/>
      <c r="KVQ280" s="183"/>
      <c r="KVR280" s="183"/>
      <c r="KVS280" s="183"/>
      <c r="KVT280" s="183"/>
      <c r="KVU280" s="183"/>
      <c r="KVV280" s="183"/>
      <c r="KVW280" s="183"/>
      <c r="KVX280" s="183"/>
      <c r="KVY280" s="183"/>
      <c r="KVZ280" s="183"/>
      <c r="KWA280" s="183"/>
      <c r="KWB280" s="183"/>
      <c r="KWC280" s="183"/>
      <c r="KWD280" s="183"/>
      <c r="KWE280" s="183"/>
      <c r="KWF280" s="183"/>
      <c r="KWG280" s="183"/>
      <c r="KWH280" s="183"/>
      <c r="KWI280" s="183"/>
      <c r="KWJ280" s="183"/>
      <c r="KWK280" s="183"/>
      <c r="KWL280" s="183"/>
      <c r="KWM280" s="183"/>
      <c r="KWN280" s="183"/>
      <c r="KWO280" s="183"/>
      <c r="KWP280" s="183"/>
      <c r="KWQ280" s="183"/>
      <c r="KWR280" s="183"/>
      <c r="KWS280" s="183"/>
      <c r="KWT280" s="183"/>
      <c r="KWU280" s="183"/>
      <c r="KWV280" s="183"/>
      <c r="KWW280" s="183"/>
      <c r="KWX280" s="183"/>
      <c r="KWY280" s="183"/>
      <c r="KWZ280" s="183"/>
      <c r="KXA280" s="183"/>
      <c r="KXB280" s="183"/>
      <c r="KXC280" s="183"/>
      <c r="KXD280" s="183"/>
      <c r="KXE280" s="183"/>
      <c r="KXF280" s="183"/>
      <c r="KXG280" s="183"/>
      <c r="KXH280" s="183"/>
      <c r="KXI280" s="183"/>
      <c r="KXJ280" s="183"/>
      <c r="KXK280" s="183"/>
      <c r="KXL280" s="183"/>
      <c r="KXM280" s="183"/>
      <c r="KXN280" s="183"/>
      <c r="KXO280" s="183"/>
      <c r="KXP280" s="183"/>
      <c r="KXQ280" s="183"/>
      <c r="KXR280" s="183"/>
      <c r="KXS280" s="183"/>
      <c r="KXT280" s="183"/>
      <c r="KXU280" s="183"/>
      <c r="KXV280" s="183"/>
      <c r="KXW280" s="183"/>
      <c r="KXX280" s="183"/>
      <c r="KXY280" s="183"/>
      <c r="KXZ280" s="183"/>
      <c r="KYA280" s="183"/>
      <c r="KYB280" s="183"/>
      <c r="KYC280" s="183"/>
      <c r="KYD280" s="183"/>
      <c r="KYE280" s="183"/>
      <c r="KYF280" s="183"/>
      <c r="KYG280" s="183"/>
      <c r="KYH280" s="183"/>
      <c r="KYI280" s="183"/>
      <c r="KYJ280" s="183"/>
      <c r="KYK280" s="183"/>
      <c r="KYL280" s="183"/>
      <c r="KYM280" s="183"/>
      <c r="KYN280" s="183"/>
      <c r="KYO280" s="183"/>
      <c r="KYP280" s="183"/>
      <c r="KYQ280" s="183"/>
      <c r="KYR280" s="183"/>
      <c r="KYS280" s="183"/>
      <c r="KYT280" s="183"/>
      <c r="KYU280" s="183"/>
      <c r="KYV280" s="183"/>
      <c r="KYW280" s="183"/>
      <c r="KYX280" s="183"/>
      <c r="KYY280" s="183"/>
      <c r="KYZ280" s="183"/>
      <c r="KZA280" s="183"/>
      <c r="KZB280" s="183"/>
      <c r="KZC280" s="183"/>
      <c r="KZD280" s="183"/>
      <c r="KZE280" s="183"/>
      <c r="KZF280" s="183"/>
      <c r="KZG280" s="183"/>
      <c r="KZH280" s="183"/>
      <c r="KZI280" s="183"/>
      <c r="KZJ280" s="183"/>
      <c r="KZK280" s="183"/>
      <c r="KZL280" s="183"/>
      <c r="KZM280" s="183"/>
      <c r="KZN280" s="183"/>
      <c r="KZO280" s="183"/>
      <c r="KZP280" s="183"/>
      <c r="KZQ280" s="183"/>
      <c r="KZR280" s="183"/>
      <c r="KZS280" s="183"/>
      <c r="KZT280" s="183"/>
      <c r="KZU280" s="183"/>
      <c r="KZV280" s="183"/>
      <c r="KZW280" s="183"/>
      <c r="KZX280" s="183"/>
      <c r="KZY280" s="183"/>
      <c r="KZZ280" s="183"/>
      <c r="LAA280" s="183"/>
      <c r="LAB280" s="183"/>
      <c r="LAC280" s="183"/>
      <c r="LAD280" s="183"/>
      <c r="LAE280" s="183"/>
      <c r="LAF280" s="183"/>
      <c r="LAG280" s="183"/>
      <c r="LAH280" s="183"/>
      <c r="LAI280" s="183"/>
      <c r="LAJ280" s="183"/>
      <c r="LAK280" s="183"/>
      <c r="LAL280" s="183"/>
      <c r="LAM280" s="183"/>
      <c r="LAN280" s="183"/>
      <c r="LAO280" s="183"/>
      <c r="LAP280" s="183"/>
      <c r="LAQ280" s="183"/>
      <c r="LAR280" s="183"/>
      <c r="LAS280" s="183"/>
      <c r="LAT280" s="183"/>
      <c r="LAU280" s="183"/>
      <c r="LAV280" s="183"/>
      <c r="LAW280" s="183"/>
      <c r="LAX280" s="183"/>
      <c r="LAY280" s="183"/>
      <c r="LAZ280" s="183"/>
      <c r="LBA280" s="183"/>
      <c r="LBB280" s="183"/>
      <c r="LBC280" s="183"/>
      <c r="LBD280" s="183"/>
      <c r="LBE280" s="183"/>
      <c r="LBF280" s="183"/>
      <c r="LBG280" s="183"/>
      <c r="LBH280" s="183"/>
      <c r="LBI280" s="183"/>
      <c r="LBJ280" s="183"/>
      <c r="LBK280" s="183"/>
      <c r="LBL280" s="183"/>
      <c r="LBM280" s="183"/>
      <c r="LBN280" s="183"/>
      <c r="LBO280" s="183"/>
      <c r="LBP280" s="183"/>
      <c r="LBQ280" s="183"/>
      <c r="LBR280" s="183"/>
      <c r="LBS280" s="183"/>
      <c r="LBT280" s="183"/>
      <c r="LBU280" s="183"/>
      <c r="LBV280" s="183"/>
      <c r="LBW280" s="183"/>
      <c r="LBX280" s="183"/>
      <c r="LBY280" s="183"/>
      <c r="LBZ280" s="183"/>
      <c r="LCA280" s="183"/>
      <c r="LCB280" s="183"/>
      <c r="LCC280" s="183"/>
      <c r="LCD280" s="183"/>
      <c r="LCE280" s="183"/>
      <c r="LCF280" s="183"/>
      <c r="LCG280" s="183"/>
      <c r="LCH280" s="183"/>
      <c r="LCI280" s="183"/>
      <c r="LCJ280" s="183"/>
      <c r="LCK280" s="183"/>
      <c r="LCL280" s="183"/>
      <c r="LCM280" s="183"/>
      <c r="LCN280" s="183"/>
      <c r="LCO280" s="183"/>
      <c r="LCP280" s="183"/>
      <c r="LCQ280" s="183"/>
      <c r="LCR280" s="183"/>
      <c r="LCS280" s="183"/>
      <c r="LCT280" s="183"/>
      <c r="LCU280" s="183"/>
      <c r="LCV280" s="183"/>
      <c r="LCW280" s="183"/>
      <c r="LCX280" s="183"/>
      <c r="LCY280" s="183"/>
      <c r="LCZ280" s="183"/>
      <c r="LDA280" s="183"/>
      <c r="LDB280" s="183"/>
      <c r="LDC280" s="183"/>
      <c r="LDD280" s="183"/>
      <c r="LDE280" s="183"/>
      <c r="LDF280" s="183"/>
      <c r="LDG280" s="183"/>
      <c r="LDH280" s="183"/>
      <c r="LDI280" s="183"/>
      <c r="LDJ280" s="183"/>
      <c r="LDK280" s="183"/>
      <c r="LDL280" s="183"/>
      <c r="LDM280" s="183"/>
      <c r="LDN280" s="183"/>
      <c r="LDO280" s="183"/>
      <c r="LDP280" s="183"/>
      <c r="LDQ280" s="183"/>
      <c r="LDR280" s="183"/>
      <c r="LDS280" s="183"/>
      <c r="LDT280" s="183"/>
      <c r="LDU280" s="183"/>
      <c r="LDV280" s="183"/>
      <c r="LDW280" s="183"/>
      <c r="LDX280" s="183"/>
      <c r="LDY280" s="183"/>
      <c r="LDZ280" s="183"/>
      <c r="LEA280" s="183"/>
      <c r="LEB280" s="183"/>
      <c r="LEC280" s="183"/>
      <c r="LED280" s="183"/>
      <c r="LEE280" s="183"/>
      <c r="LEF280" s="183"/>
      <c r="LEG280" s="183"/>
      <c r="LEH280" s="183"/>
      <c r="LEI280" s="183"/>
      <c r="LEJ280" s="183"/>
      <c r="LEK280" s="183"/>
      <c r="LEL280" s="183"/>
      <c r="LEM280" s="183"/>
      <c r="LEN280" s="183"/>
      <c r="LEO280" s="183"/>
      <c r="LEP280" s="183"/>
      <c r="LEQ280" s="183"/>
      <c r="LER280" s="183"/>
      <c r="LES280" s="183"/>
      <c r="LET280" s="183"/>
      <c r="LEU280" s="183"/>
      <c r="LEV280" s="183"/>
      <c r="LEW280" s="183"/>
      <c r="LEX280" s="183"/>
      <c r="LEY280" s="183"/>
      <c r="LEZ280" s="183"/>
      <c r="LFA280" s="183"/>
      <c r="LFB280" s="183"/>
      <c r="LFC280" s="183"/>
      <c r="LFD280" s="183"/>
      <c r="LFE280" s="183"/>
      <c r="LFF280" s="183"/>
      <c r="LFG280" s="183"/>
      <c r="LFH280" s="183"/>
      <c r="LFI280" s="183"/>
      <c r="LFJ280" s="183"/>
      <c r="LFK280" s="183"/>
      <c r="LFL280" s="183"/>
      <c r="LFM280" s="183"/>
      <c r="LFN280" s="183"/>
      <c r="LFO280" s="183"/>
      <c r="LFP280" s="183"/>
      <c r="LFQ280" s="183"/>
      <c r="LFR280" s="183"/>
      <c r="LFS280" s="183"/>
      <c r="LFT280" s="183"/>
      <c r="LFU280" s="183"/>
      <c r="LFV280" s="183"/>
      <c r="LFW280" s="183"/>
      <c r="LFX280" s="183"/>
      <c r="LFY280" s="183"/>
      <c r="LFZ280" s="183"/>
      <c r="LGA280" s="183"/>
      <c r="LGB280" s="183"/>
      <c r="LGC280" s="183"/>
      <c r="LGD280" s="183"/>
      <c r="LGE280" s="183"/>
      <c r="LGF280" s="183"/>
      <c r="LGG280" s="183"/>
      <c r="LGH280" s="183"/>
      <c r="LGI280" s="183"/>
      <c r="LGJ280" s="183"/>
      <c r="LGK280" s="183"/>
      <c r="LGL280" s="183"/>
      <c r="LGM280" s="183"/>
      <c r="LGN280" s="183"/>
      <c r="LGO280" s="183"/>
      <c r="LGP280" s="183"/>
      <c r="LGQ280" s="183"/>
      <c r="LGR280" s="183"/>
      <c r="LGS280" s="183"/>
      <c r="LGT280" s="183"/>
      <c r="LGU280" s="183"/>
      <c r="LGV280" s="183"/>
      <c r="LGW280" s="183"/>
      <c r="LGX280" s="183"/>
      <c r="LGY280" s="183"/>
      <c r="LGZ280" s="183"/>
      <c r="LHA280" s="183"/>
      <c r="LHB280" s="183"/>
      <c r="LHC280" s="183"/>
      <c r="LHD280" s="183"/>
      <c r="LHE280" s="183"/>
      <c r="LHF280" s="183"/>
      <c r="LHG280" s="183"/>
      <c r="LHH280" s="183"/>
      <c r="LHI280" s="183"/>
      <c r="LHJ280" s="183"/>
      <c r="LHK280" s="183"/>
      <c r="LHL280" s="183"/>
      <c r="LHM280" s="183"/>
      <c r="LHN280" s="183"/>
      <c r="LHO280" s="183"/>
      <c r="LHP280" s="183"/>
      <c r="LHQ280" s="183"/>
      <c r="LHR280" s="183"/>
      <c r="LHS280" s="183"/>
      <c r="LHT280" s="183"/>
      <c r="LHU280" s="183"/>
      <c r="LHV280" s="183"/>
      <c r="LHW280" s="183"/>
      <c r="LHX280" s="183"/>
      <c r="LHY280" s="183"/>
      <c r="LHZ280" s="183"/>
      <c r="LIA280" s="183"/>
      <c r="LIB280" s="183"/>
      <c r="LIC280" s="183"/>
      <c r="LID280" s="183"/>
      <c r="LIE280" s="183"/>
      <c r="LIF280" s="183"/>
      <c r="LIG280" s="183"/>
      <c r="LIH280" s="183"/>
      <c r="LII280" s="183"/>
      <c r="LIJ280" s="183"/>
      <c r="LIK280" s="183"/>
      <c r="LIL280" s="183"/>
      <c r="LIM280" s="183"/>
      <c r="LIN280" s="183"/>
      <c r="LIO280" s="183"/>
      <c r="LIP280" s="183"/>
      <c r="LIQ280" s="183"/>
      <c r="LIR280" s="183"/>
      <c r="LIS280" s="183"/>
      <c r="LIT280" s="183"/>
      <c r="LIU280" s="183"/>
      <c r="LIV280" s="183"/>
      <c r="LIW280" s="183"/>
      <c r="LIX280" s="183"/>
      <c r="LIY280" s="183"/>
      <c r="LIZ280" s="183"/>
      <c r="LJA280" s="183"/>
      <c r="LJB280" s="183"/>
      <c r="LJC280" s="183"/>
      <c r="LJD280" s="183"/>
      <c r="LJE280" s="183"/>
      <c r="LJF280" s="183"/>
      <c r="LJG280" s="183"/>
      <c r="LJH280" s="183"/>
      <c r="LJI280" s="183"/>
      <c r="LJJ280" s="183"/>
      <c r="LJK280" s="183"/>
      <c r="LJL280" s="183"/>
      <c r="LJM280" s="183"/>
      <c r="LJN280" s="183"/>
      <c r="LJO280" s="183"/>
      <c r="LJP280" s="183"/>
      <c r="LJQ280" s="183"/>
      <c r="LJR280" s="183"/>
      <c r="LJS280" s="183"/>
      <c r="LJT280" s="183"/>
      <c r="LJU280" s="183"/>
      <c r="LJV280" s="183"/>
      <c r="LJW280" s="183"/>
      <c r="LJX280" s="183"/>
      <c r="LJY280" s="183"/>
      <c r="LJZ280" s="183"/>
      <c r="LKA280" s="183"/>
      <c r="LKB280" s="183"/>
      <c r="LKC280" s="183"/>
      <c r="LKD280" s="183"/>
      <c r="LKE280" s="183"/>
      <c r="LKF280" s="183"/>
      <c r="LKG280" s="183"/>
      <c r="LKH280" s="183"/>
      <c r="LKI280" s="183"/>
      <c r="LKJ280" s="183"/>
      <c r="LKK280" s="183"/>
      <c r="LKL280" s="183"/>
      <c r="LKM280" s="183"/>
      <c r="LKN280" s="183"/>
      <c r="LKO280" s="183"/>
      <c r="LKP280" s="183"/>
      <c r="LKQ280" s="183"/>
      <c r="LKR280" s="183"/>
      <c r="LKS280" s="183"/>
      <c r="LKT280" s="183"/>
      <c r="LKU280" s="183"/>
      <c r="LKV280" s="183"/>
      <c r="LKW280" s="183"/>
      <c r="LKX280" s="183"/>
      <c r="LKY280" s="183"/>
      <c r="LKZ280" s="183"/>
      <c r="LLA280" s="183"/>
      <c r="LLB280" s="183"/>
      <c r="LLC280" s="183"/>
      <c r="LLD280" s="183"/>
      <c r="LLE280" s="183"/>
      <c r="LLF280" s="183"/>
      <c r="LLG280" s="183"/>
      <c r="LLH280" s="183"/>
      <c r="LLI280" s="183"/>
      <c r="LLJ280" s="183"/>
      <c r="LLK280" s="183"/>
      <c r="LLL280" s="183"/>
      <c r="LLM280" s="183"/>
      <c r="LLN280" s="183"/>
      <c r="LLO280" s="183"/>
      <c r="LLP280" s="183"/>
      <c r="LLQ280" s="183"/>
      <c r="LLR280" s="183"/>
      <c r="LLS280" s="183"/>
      <c r="LLT280" s="183"/>
      <c r="LLU280" s="183"/>
      <c r="LLV280" s="183"/>
      <c r="LLW280" s="183"/>
      <c r="LLX280" s="183"/>
      <c r="LLY280" s="183"/>
      <c r="LLZ280" s="183"/>
      <c r="LMA280" s="183"/>
      <c r="LMB280" s="183"/>
      <c r="LMC280" s="183"/>
      <c r="LMD280" s="183"/>
      <c r="LME280" s="183"/>
      <c r="LMF280" s="183"/>
      <c r="LMG280" s="183"/>
      <c r="LMH280" s="183"/>
      <c r="LMI280" s="183"/>
      <c r="LMJ280" s="183"/>
      <c r="LMK280" s="183"/>
      <c r="LML280" s="183"/>
      <c r="LMM280" s="183"/>
      <c r="LMN280" s="183"/>
      <c r="LMO280" s="183"/>
      <c r="LMP280" s="183"/>
      <c r="LMQ280" s="183"/>
      <c r="LMR280" s="183"/>
      <c r="LMS280" s="183"/>
      <c r="LMT280" s="183"/>
      <c r="LMU280" s="183"/>
      <c r="LMV280" s="183"/>
      <c r="LMW280" s="183"/>
      <c r="LMX280" s="183"/>
      <c r="LMY280" s="183"/>
      <c r="LMZ280" s="183"/>
      <c r="LNA280" s="183"/>
      <c r="LNB280" s="183"/>
      <c r="LNC280" s="183"/>
      <c r="LND280" s="183"/>
      <c r="LNE280" s="183"/>
      <c r="LNF280" s="183"/>
      <c r="LNG280" s="183"/>
      <c r="LNH280" s="183"/>
      <c r="LNI280" s="183"/>
      <c r="LNJ280" s="183"/>
      <c r="LNK280" s="183"/>
      <c r="LNL280" s="183"/>
      <c r="LNM280" s="183"/>
      <c r="LNN280" s="183"/>
      <c r="LNO280" s="183"/>
      <c r="LNP280" s="183"/>
      <c r="LNQ280" s="183"/>
      <c r="LNR280" s="183"/>
      <c r="LNS280" s="183"/>
      <c r="LNT280" s="183"/>
      <c r="LNU280" s="183"/>
      <c r="LNV280" s="183"/>
      <c r="LNW280" s="183"/>
      <c r="LNX280" s="183"/>
      <c r="LNY280" s="183"/>
      <c r="LNZ280" s="183"/>
      <c r="LOA280" s="183"/>
      <c r="LOB280" s="183"/>
      <c r="LOC280" s="183"/>
      <c r="LOD280" s="183"/>
      <c r="LOE280" s="183"/>
      <c r="LOF280" s="183"/>
      <c r="LOG280" s="183"/>
      <c r="LOH280" s="183"/>
      <c r="LOI280" s="183"/>
      <c r="LOJ280" s="183"/>
      <c r="LOK280" s="183"/>
      <c r="LOL280" s="183"/>
      <c r="LOM280" s="183"/>
      <c r="LON280" s="183"/>
      <c r="LOO280" s="183"/>
      <c r="LOP280" s="183"/>
      <c r="LOQ280" s="183"/>
      <c r="LOR280" s="183"/>
      <c r="LOS280" s="183"/>
      <c r="LOT280" s="183"/>
      <c r="LOU280" s="183"/>
      <c r="LOV280" s="183"/>
      <c r="LOW280" s="183"/>
      <c r="LOX280" s="183"/>
      <c r="LOY280" s="183"/>
      <c r="LOZ280" s="183"/>
      <c r="LPA280" s="183"/>
      <c r="LPB280" s="183"/>
      <c r="LPC280" s="183"/>
      <c r="LPD280" s="183"/>
      <c r="LPE280" s="183"/>
      <c r="LPF280" s="183"/>
      <c r="LPG280" s="183"/>
      <c r="LPH280" s="183"/>
      <c r="LPI280" s="183"/>
      <c r="LPJ280" s="183"/>
      <c r="LPK280" s="183"/>
      <c r="LPL280" s="183"/>
      <c r="LPM280" s="183"/>
      <c r="LPN280" s="183"/>
      <c r="LPO280" s="183"/>
      <c r="LPP280" s="183"/>
      <c r="LPQ280" s="183"/>
      <c r="LPR280" s="183"/>
      <c r="LPS280" s="183"/>
      <c r="LPT280" s="183"/>
      <c r="LPU280" s="183"/>
      <c r="LPV280" s="183"/>
      <c r="LPW280" s="183"/>
      <c r="LPX280" s="183"/>
      <c r="LPY280" s="183"/>
      <c r="LPZ280" s="183"/>
      <c r="LQA280" s="183"/>
      <c r="LQB280" s="183"/>
      <c r="LQC280" s="183"/>
      <c r="LQD280" s="183"/>
      <c r="LQE280" s="183"/>
      <c r="LQF280" s="183"/>
      <c r="LQG280" s="183"/>
      <c r="LQH280" s="183"/>
      <c r="LQI280" s="183"/>
      <c r="LQJ280" s="183"/>
      <c r="LQK280" s="183"/>
      <c r="LQL280" s="183"/>
      <c r="LQM280" s="183"/>
      <c r="LQN280" s="183"/>
      <c r="LQO280" s="183"/>
      <c r="LQP280" s="183"/>
      <c r="LQQ280" s="183"/>
      <c r="LQR280" s="183"/>
      <c r="LQS280" s="183"/>
      <c r="LQT280" s="183"/>
      <c r="LQU280" s="183"/>
      <c r="LQV280" s="183"/>
      <c r="LQW280" s="183"/>
      <c r="LQX280" s="183"/>
      <c r="LQY280" s="183"/>
      <c r="LQZ280" s="183"/>
      <c r="LRA280" s="183"/>
      <c r="LRB280" s="183"/>
      <c r="LRC280" s="183"/>
      <c r="LRD280" s="183"/>
      <c r="LRE280" s="183"/>
      <c r="LRF280" s="183"/>
      <c r="LRG280" s="183"/>
      <c r="LRH280" s="183"/>
      <c r="LRI280" s="183"/>
      <c r="LRJ280" s="183"/>
      <c r="LRK280" s="183"/>
      <c r="LRL280" s="183"/>
      <c r="LRM280" s="183"/>
      <c r="LRN280" s="183"/>
      <c r="LRO280" s="183"/>
      <c r="LRP280" s="183"/>
      <c r="LRQ280" s="183"/>
      <c r="LRR280" s="183"/>
      <c r="LRS280" s="183"/>
      <c r="LRT280" s="183"/>
      <c r="LRU280" s="183"/>
      <c r="LRV280" s="183"/>
      <c r="LRW280" s="183"/>
      <c r="LRX280" s="183"/>
      <c r="LRY280" s="183"/>
      <c r="LRZ280" s="183"/>
      <c r="LSA280" s="183"/>
      <c r="LSB280" s="183"/>
      <c r="LSC280" s="183"/>
      <c r="LSD280" s="183"/>
      <c r="LSE280" s="183"/>
      <c r="LSF280" s="183"/>
      <c r="LSG280" s="183"/>
      <c r="LSH280" s="183"/>
      <c r="LSI280" s="183"/>
      <c r="LSJ280" s="183"/>
      <c r="LSK280" s="183"/>
      <c r="LSL280" s="183"/>
      <c r="LSM280" s="183"/>
      <c r="LSN280" s="183"/>
      <c r="LSO280" s="183"/>
      <c r="LSP280" s="183"/>
      <c r="LSQ280" s="183"/>
      <c r="LSR280" s="183"/>
      <c r="LSS280" s="183"/>
      <c r="LST280" s="183"/>
      <c r="LSU280" s="183"/>
      <c r="LSV280" s="183"/>
      <c r="LSW280" s="183"/>
      <c r="LSX280" s="183"/>
      <c r="LSY280" s="183"/>
      <c r="LSZ280" s="183"/>
      <c r="LTA280" s="183"/>
      <c r="LTB280" s="183"/>
      <c r="LTC280" s="183"/>
      <c r="LTD280" s="183"/>
      <c r="LTE280" s="183"/>
      <c r="LTF280" s="183"/>
      <c r="LTG280" s="183"/>
      <c r="LTH280" s="183"/>
      <c r="LTI280" s="183"/>
      <c r="LTJ280" s="183"/>
      <c r="LTK280" s="183"/>
      <c r="LTL280" s="183"/>
      <c r="LTM280" s="183"/>
      <c r="LTN280" s="183"/>
      <c r="LTO280" s="183"/>
      <c r="LTP280" s="183"/>
      <c r="LTQ280" s="183"/>
      <c r="LTR280" s="183"/>
      <c r="LTS280" s="183"/>
      <c r="LTT280" s="183"/>
      <c r="LTU280" s="183"/>
      <c r="LTV280" s="183"/>
      <c r="LTW280" s="183"/>
      <c r="LTX280" s="183"/>
      <c r="LTY280" s="183"/>
      <c r="LTZ280" s="183"/>
      <c r="LUA280" s="183"/>
      <c r="LUB280" s="183"/>
      <c r="LUC280" s="183"/>
      <c r="LUD280" s="183"/>
      <c r="LUE280" s="183"/>
      <c r="LUF280" s="183"/>
      <c r="LUG280" s="183"/>
      <c r="LUH280" s="183"/>
      <c r="LUI280" s="183"/>
      <c r="LUJ280" s="183"/>
      <c r="LUK280" s="183"/>
      <c r="LUL280" s="183"/>
      <c r="LUM280" s="183"/>
      <c r="LUN280" s="183"/>
      <c r="LUO280" s="183"/>
      <c r="LUP280" s="183"/>
      <c r="LUQ280" s="183"/>
      <c r="LUR280" s="183"/>
      <c r="LUS280" s="183"/>
      <c r="LUT280" s="183"/>
      <c r="LUU280" s="183"/>
      <c r="LUV280" s="183"/>
      <c r="LUW280" s="183"/>
      <c r="LUX280" s="183"/>
      <c r="LUY280" s="183"/>
      <c r="LUZ280" s="183"/>
      <c r="LVA280" s="183"/>
      <c r="LVB280" s="183"/>
      <c r="LVC280" s="183"/>
      <c r="LVD280" s="183"/>
      <c r="LVE280" s="183"/>
      <c r="LVF280" s="183"/>
      <c r="LVG280" s="183"/>
      <c r="LVH280" s="183"/>
      <c r="LVI280" s="183"/>
      <c r="LVJ280" s="183"/>
      <c r="LVK280" s="183"/>
      <c r="LVL280" s="183"/>
      <c r="LVM280" s="183"/>
      <c r="LVN280" s="183"/>
      <c r="LVO280" s="183"/>
      <c r="LVP280" s="183"/>
      <c r="LVQ280" s="183"/>
      <c r="LVR280" s="183"/>
      <c r="LVS280" s="183"/>
      <c r="LVT280" s="183"/>
      <c r="LVU280" s="183"/>
      <c r="LVV280" s="183"/>
      <c r="LVW280" s="183"/>
      <c r="LVX280" s="183"/>
      <c r="LVY280" s="183"/>
      <c r="LVZ280" s="183"/>
      <c r="LWA280" s="183"/>
      <c r="LWB280" s="183"/>
      <c r="LWC280" s="183"/>
      <c r="LWD280" s="183"/>
      <c r="LWE280" s="183"/>
      <c r="LWF280" s="183"/>
      <c r="LWG280" s="183"/>
      <c r="LWH280" s="183"/>
      <c r="LWI280" s="183"/>
      <c r="LWJ280" s="183"/>
      <c r="LWK280" s="183"/>
      <c r="LWL280" s="183"/>
      <c r="LWM280" s="183"/>
      <c r="LWN280" s="183"/>
      <c r="LWO280" s="183"/>
      <c r="LWP280" s="183"/>
      <c r="LWQ280" s="183"/>
      <c r="LWR280" s="183"/>
      <c r="LWS280" s="183"/>
      <c r="LWT280" s="183"/>
      <c r="LWU280" s="183"/>
      <c r="LWV280" s="183"/>
      <c r="LWW280" s="183"/>
      <c r="LWX280" s="183"/>
      <c r="LWY280" s="183"/>
      <c r="LWZ280" s="183"/>
      <c r="LXA280" s="183"/>
      <c r="LXB280" s="183"/>
      <c r="LXC280" s="183"/>
      <c r="LXD280" s="183"/>
      <c r="LXE280" s="183"/>
      <c r="LXF280" s="183"/>
      <c r="LXG280" s="183"/>
      <c r="LXH280" s="183"/>
      <c r="LXI280" s="183"/>
      <c r="LXJ280" s="183"/>
      <c r="LXK280" s="183"/>
      <c r="LXL280" s="183"/>
      <c r="LXM280" s="183"/>
      <c r="LXN280" s="183"/>
      <c r="LXO280" s="183"/>
      <c r="LXP280" s="183"/>
      <c r="LXQ280" s="183"/>
      <c r="LXR280" s="183"/>
      <c r="LXS280" s="183"/>
      <c r="LXT280" s="183"/>
      <c r="LXU280" s="183"/>
      <c r="LXV280" s="183"/>
      <c r="LXW280" s="183"/>
      <c r="LXX280" s="183"/>
      <c r="LXY280" s="183"/>
      <c r="LXZ280" s="183"/>
      <c r="LYA280" s="183"/>
      <c r="LYB280" s="183"/>
      <c r="LYC280" s="183"/>
      <c r="LYD280" s="183"/>
      <c r="LYE280" s="183"/>
      <c r="LYF280" s="183"/>
      <c r="LYG280" s="183"/>
      <c r="LYH280" s="183"/>
      <c r="LYI280" s="183"/>
      <c r="LYJ280" s="183"/>
      <c r="LYK280" s="183"/>
      <c r="LYL280" s="183"/>
      <c r="LYM280" s="183"/>
      <c r="LYN280" s="183"/>
      <c r="LYO280" s="183"/>
      <c r="LYP280" s="183"/>
      <c r="LYQ280" s="183"/>
      <c r="LYR280" s="183"/>
      <c r="LYS280" s="183"/>
      <c r="LYT280" s="183"/>
      <c r="LYU280" s="183"/>
      <c r="LYV280" s="183"/>
      <c r="LYW280" s="183"/>
      <c r="LYX280" s="183"/>
      <c r="LYY280" s="183"/>
      <c r="LYZ280" s="183"/>
      <c r="LZA280" s="183"/>
      <c r="LZB280" s="183"/>
      <c r="LZC280" s="183"/>
      <c r="LZD280" s="183"/>
      <c r="LZE280" s="183"/>
      <c r="LZF280" s="183"/>
      <c r="LZG280" s="183"/>
      <c r="LZH280" s="183"/>
      <c r="LZI280" s="183"/>
      <c r="LZJ280" s="183"/>
      <c r="LZK280" s="183"/>
      <c r="LZL280" s="183"/>
      <c r="LZM280" s="183"/>
      <c r="LZN280" s="183"/>
      <c r="LZO280" s="183"/>
      <c r="LZP280" s="183"/>
      <c r="LZQ280" s="183"/>
      <c r="LZR280" s="183"/>
      <c r="LZS280" s="183"/>
      <c r="LZT280" s="183"/>
      <c r="LZU280" s="183"/>
      <c r="LZV280" s="183"/>
      <c r="LZW280" s="183"/>
      <c r="LZX280" s="183"/>
      <c r="LZY280" s="183"/>
      <c r="LZZ280" s="183"/>
      <c r="MAA280" s="183"/>
      <c r="MAB280" s="183"/>
      <c r="MAC280" s="183"/>
      <c r="MAD280" s="183"/>
      <c r="MAE280" s="183"/>
      <c r="MAF280" s="183"/>
      <c r="MAG280" s="183"/>
      <c r="MAH280" s="183"/>
      <c r="MAI280" s="183"/>
      <c r="MAJ280" s="183"/>
      <c r="MAK280" s="183"/>
      <c r="MAL280" s="183"/>
      <c r="MAM280" s="183"/>
      <c r="MAN280" s="183"/>
      <c r="MAO280" s="183"/>
      <c r="MAP280" s="183"/>
      <c r="MAQ280" s="183"/>
      <c r="MAR280" s="183"/>
      <c r="MAS280" s="183"/>
      <c r="MAT280" s="183"/>
      <c r="MAU280" s="183"/>
      <c r="MAV280" s="183"/>
      <c r="MAW280" s="183"/>
      <c r="MAX280" s="183"/>
      <c r="MAY280" s="183"/>
      <c r="MAZ280" s="183"/>
      <c r="MBA280" s="183"/>
      <c r="MBB280" s="183"/>
      <c r="MBC280" s="183"/>
      <c r="MBD280" s="183"/>
      <c r="MBE280" s="183"/>
      <c r="MBF280" s="183"/>
      <c r="MBG280" s="183"/>
      <c r="MBH280" s="183"/>
      <c r="MBI280" s="183"/>
      <c r="MBJ280" s="183"/>
      <c r="MBK280" s="183"/>
      <c r="MBL280" s="183"/>
      <c r="MBM280" s="183"/>
      <c r="MBN280" s="183"/>
      <c r="MBO280" s="183"/>
      <c r="MBP280" s="183"/>
      <c r="MBQ280" s="183"/>
      <c r="MBR280" s="183"/>
      <c r="MBS280" s="183"/>
      <c r="MBT280" s="183"/>
      <c r="MBU280" s="183"/>
      <c r="MBV280" s="183"/>
      <c r="MBW280" s="183"/>
      <c r="MBX280" s="183"/>
      <c r="MBY280" s="183"/>
      <c r="MBZ280" s="183"/>
      <c r="MCA280" s="183"/>
      <c r="MCB280" s="183"/>
      <c r="MCC280" s="183"/>
      <c r="MCD280" s="183"/>
      <c r="MCE280" s="183"/>
      <c r="MCF280" s="183"/>
      <c r="MCG280" s="183"/>
      <c r="MCH280" s="183"/>
      <c r="MCI280" s="183"/>
      <c r="MCJ280" s="183"/>
      <c r="MCK280" s="183"/>
      <c r="MCL280" s="183"/>
      <c r="MCM280" s="183"/>
      <c r="MCN280" s="183"/>
      <c r="MCO280" s="183"/>
      <c r="MCP280" s="183"/>
      <c r="MCQ280" s="183"/>
      <c r="MCR280" s="183"/>
      <c r="MCS280" s="183"/>
      <c r="MCT280" s="183"/>
      <c r="MCU280" s="183"/>
      <c r="MCV280" s="183"/>
      <c r="MCW280" s="183"/>
      <c r="MCX280" s="183"/>
      <c r="MCY280" s="183"/>
      <c r="MCZ280" s="183"/>
      <c r="MDA280" s="183"/>
      <c r="MDB280" s="183"/>
      <c r="MDC280" s="183"/>
      <c r="MDD280" s="183"/>
      <c r="MDE280" s="183"/>
      <c r="MDF280" s="183"/>
      <c r="MDG280" s="183"/>
      <c r="MDH280" s="183"/>
      <c r="MDI280" s="183"/>
      <c r="MDJ280" s="183"/>
      <c r="MDK280" s="183"/>
      <c r="MDL280" s="183"/>
      <c r="MDM280" s="183"/>
      <c r="MDN280" s="183"/>
      <c r="MDO280" s="183"/>
      <c r="MDP280" s="183"/>
      <c r="MDQ280" s="183"/>
      <c r="MDR280" s="183"/>
      <c r="MDS280" s="183"/>
      <c r="MDT280" s="183"/>
      <c r="MDU280" s="183"/>
      <c r="MDV280" s="183"/>
      <c r="MDW280" s="183"/>
      <c r="MDX280" s="183"/>
      <c r="MDY280" s="183"/>
      <c r="MDZ280" s="183"/>
      <c r="MEA280" s="183"/>
      <c r="MEB280" s="183"/>
      <c r="MEC280" s="183"/>
      <c r="MED280" s="183"/>
      <c r="MEE280" s="183"/>
      <c r="MEF280" s="183"/>
      <c r="MEG280" s="183"/>
      <c r="MEH280" s="183"/>
      <c r="MEI280" s="183"/>
      <c r="MEJ280" s="183"/>
      <c r="MEK280" s="183"/>
      <c r="MEL280" s="183"/>
      <c r="MEM280" s="183"/>
      <c r="MEN280" s="183"/>
      <c r="MEO280" s="183"/>
      <c r="MEP280" s="183"/>
      <c r="MEQ280" s="183"/>
      <c r="MER280" s="183"/>
      <c r="MES280" s="183"/>
      <c r="MET280" s="183"/>
      <c r="MEU280" s="183"/>
      <c r="MEV280" s="183"/>
      <c r="MEW280" s="183"/>
      <c r="MEX280" s="183"/>
      <c r="MEY280" s="183"/>
      <c r="MEZ280" s="183"/>
      <c r="MFA280" s="183"/>
      <c r="MFB280" s="183"/>
      <c r="MFC280" s="183"/>
      <c r="MFD280" s="183"/>
      <c r="MFE280" s="183"/>
      <c r="MFF280" s="183"/>
      <c r="MFG280" s="183"/>
      <c r="MFH280" s="183"/>
      <c r="MFI280" s="183"/>
      <c r="MFJ280" s="183"/>
      <c r="MFK280" s="183"/>
      <c r="MFL280" s="183"/>
      <c r="MFM280" s="183"/>
      <c r="MFN280" s="183"/>
      <c r="MFO280" s="183"/>
      <c r="MFP280" s="183"/>
      <c r="MFQ280" s="183"/>
      <c r="MFR280" s="183"/>
      <c r="MFS280" s="183"/>
      <c r="MFT280" s="183"/>
      <c r="MFU280" s="183"/>
      <c r="MFV280" s="183"/>
      <c r="MFW280" s="183"/>
      <c r="MFX280" s="183"/>
      <c r="MFY280" s="183"/>
      <c r="MFZ280" s="183"/>
      <c r="MGA280" s="183"/>
      <c r="MGB280" s="183"/>
      <c r="MGC280" s="183"/>
      <c r="MGD280" s="183"/>
      <c r="MGE280" s="183"/>
      <c r="MGF280" s="183"/>
      <c r="MGG280" s="183"/>
      <c r="MGH280" s="183"/>
      <c r="MGI280" s="183"/>
      <c r="MGJ280" s="183"/>
      <c r="MGK280" s="183"/>
      <c r="MGL280" s="183"/>
      <c r="MGM280" s="183"/>
      <c r="MGN280" s="183"/>
      <c r="MGO280" s="183"/>
      <c r="MGP280" s="183"/>
      <c r="MGQ280" s="183"/>
      <c r="MGR280" s="183"/>
      <c r="MGS280" s="183"/>
      <c r="MGT280" s="183"/>
      <c r="MGU280" s="183"/>
      <c r="MGV280" s="183"/>
      <c r="MGW280" s="183"/>
      <c r="MGX280" s="183"/>
      <c r="MGY280" s="183"/>
      <c r="MGZ280" s="183"/>
      <c r="MHA280" s="183"/>
      <c r="MHB280" s="183"/>
      <c r="MHC280" s="183"/>
      <c r="MHD280" s="183"/>
      <c r="MHE280" s="183"/>
      <c r="MHF280" s="183"/>
      <c r="MHG280" s="183"/>
      <c r="MHH280" s="183"/>
      <c r="MHI280" s="183"/>
      <c r="MHJ280" s="183"/>
      <c r="MHK280" s="183"/>
      <c r="MHL280" s="183"/>
      <c r="MHM280" s="183"/>
      <c r="MHN280" s="183"/>
      <c r="MHO280" s="183"/>
      <c r="MHP280" s="183"/>
      <c r="MHQ280" s="183"/>
      <c r="MHR280" s="183"/>
      <c r="MHS280" s="183"/>
      <c r="MHT280" s="183"/>
      <c r="MHU280" s="183"/>
      <c r="MHV280" s="183"/>
      <c r="MHW280" s="183"/>
      <c r="MHX280" s="183"/>
      <c r="MHY280" s="183"/>
      <c r="MHZ280" s="183"/>
      <c r="MIA280" s="183"/>
      <c r="MIB280" s="183"/>
      <c r="MIC280" s="183"/>
      <c r="MID280" s="183"/>
      <c r="MIE280" s="183"/>
      <c r="MIF280" s="183"/>
      <c r="MIG280" s="183"/>
      <c r="MIH280" s="183"/>
      <c r="MII280" s="183"/>
      <c r="MIJ280" s="183"/>
      <c r="MIK280" s="183"/>
      <c r="MIL280" s="183"/>
      <c r="MIM280" s="183"/>
      <c r="MIN280" s="183"/>
      <c r="MIO280" s="183"/>
      <c r="MIP280" s="183"/>
      <c r="MIQ280" s="183"/>
      <c r="MIR280" s="183"/>
      <c r="MIS280" s="183"/>
      <c r="MIT280" s="183"/>
      <c r="MIU280" s="183"/>
      <c r="MIV280" s="183"/>
      <c r="MIW280" s="183"/>
      <c r="MIX280" s="183"/>
      <c r="MIY280" s="183"/>
      <c r="MIZ280" s="183"/>
      <c r="MJA280" s="183"/>
      <c r="MJB280" s="183"/>
      <c r="MJC280" s="183"/>
      <c r="MJD280" s="183"/>
      <c r="MJE280" s="183"/>
      <c r="MJF280" s="183"/>
      <c r="MJG280" s="183"/>
      <c r="MJH280" s="183"/>
      <c r="MJI280" s="183"/>
      <c r="MJJ280" s="183"/>
      <c r="MJK280" s="183"/>
      <c r="MJL280" s="183"/>
      <c r="MJM280" s="183"/>
      <c r="MJN280" s="183"/>
      <c r="MJO280" s="183"/>
      <c r="MJP280" s="183"/>
      <c r="MJQ280" s="183"/>
      <c r="MJR280" s="183"/>
      <c r="MJS280" s="183"/>
      <c r="MJT280" s="183"/>
      <c r="MJU280" s="183"/>
      <c r="MJV280" s="183"/>
      <c r="MJW280" s="183"/>
      <c r="MJX280" s="183"/>
      <c r="MJY280" s="183"/>
      <c r="MJZ280" s="183"/>
      <c r="MKA280" s="183"/>
      <c r="MKB280" s="183"/>
      <c r="MKC280" s="183"/>
      <c r="MKD280" s="183"/>
      <c r="MKE280" s="183"/>
      <c r="MKF280" s="183"/>
      <c r="MKG280" s="183"/>
      <c r="MKH280" s="183"/>
      <c r="MKI280" s="183"/>
      <c r="MKJ280" s="183"/>
      <c r="MKK280" s="183"/>
      <c r="MKL280" s="183"/>
      <c r="MKM280" s="183"/>
      <c r="MKN280" s="183"/>
      <c r="MKO280" s="183"/>
      <c r="MKP280" s="183"/>
      <c r="MKQ280" s="183"/>
      <c r="MKR280" s="183"/>
      <c r="MKS280" s="183"/>
      <c r="MKT280" s="183"/>
      <c r="MKU280" s="183"/>
      <c r="MKV280" s="183"/>
      <c r="MKW280" s="183"/>
      <c r="MKX280" s="183"/>
      <c r="MKY280" s="183"/>
      <c r="MKZ280" s="183"/>
      <c r="MLA280" s="183"/>
      <c r="MLB280" s="183"/>
      <c r="MLC280" s="183"/>
      <c r="MLD280" s="183"/>
      <c r="MLE280" s="183"/>
      <c r="MLF280" s="183"/>
      <c r="MLG280" s="183"/>
      <c r="MLH280" s="183"/>
      <c r="MLI280" s="183"/>
      <c r="MLJ280" s="183"/>
      <c r="MLK280" s="183"/>
      <c r="MLL280" s="183"/>
      <c r="MLM280" s="183"/>
      <c r="MLN280" s="183"/>
      <c r="MLO280" s="183"/>
      <c r="MLP280" s="183"/>
      <c r="MLQ280" s="183"/>
      <c r="MLR280" s="183"/>
      <c r="MLS280" s="183"/>
      <c r="MLT280" s="183"/>
      <c r="MLU280" s="183"/>
      <c r="MLV280" s="183"/>
      <c r="MLW280" s="183"/>
      <c r="MLX280" s="183"/>
      <c r="MLY280" s="183"/>
      <c r="MLZ280" s="183"/>
      <c r="MMA280" s="183"/>
      <c r="MMB280" s="183"/>
      <c r="MMC280" s="183"/>
      <c r="MMD280" s="183"/>
      <c r="MME280" s="183"/>
      <c r="MMF280" s="183"/>
      <c r="MMG280" s="183"/>
      <c r="MMH280" s="183"/>
      <c r="MMI280" s="183"/>
      <c r="MMJ280" s="183"/>
      <c r="MMK280" s="183"/>
      <c r="MML280" s="183"/>
      <c r="MMM280" s="183"/>
      <c r="MMN280" s="183"/>
      <c r="MMO280" s="183"/>
      <c r="MMP280" s="183"/>
      <c r="MMQ280" s="183"/>
      <c r="MMR280" s="183"/>
      <c r="MMS280" s="183"/>
      <c r="MMT280" s="183"/>
      <c r="MMU280" s="183"/>
      <c r="MMV280" s="183"/>
      <c r="MMW280" s="183"/>
      <c r="MMX280" s="183"/>
      <c r="MMY280" s="183"/>
      <c r="MMZ280" s="183"/>
      <c r="MNA280" s="183"/>
      <c r="MNB280" s="183"/>
      <c r="MNC280" s="183"/>
      <c r="MND280" s="183"/>
      <c r="MNE280" s="183"/>
      <c r="MNF280" s="183"/>
      <c r="MNG280" s="183"/>
      <c r="MNH280" s="183"/>
      <c r="MNI280" s="183"/>
      <c r="MNJ280" s="183"/>
      <c r="MNK280" s="183"/>
      <c r="MNL280" s="183"/>
      <c r="MNM280" s="183"/>
      <c r="MNN280" s="183"/>
      <c r="MNO280" s="183"/>
      <c r="MNP280" s="183"/>
      <c r="MNQ280" s="183"/>
      <c r="MNR280" s="183"/>
      <c r="MNS280" s="183"/>
      <c r="MNT280" s="183"/>
      <c r="MNU280" s="183"/>
      <c r="MNV280" s="183"/>
      <c r="MNW280" s="183"/>
      <c r="MNX280" s="183"/>
      <c r="MNY280" s="183"/>
      <c r="MNZ280" s="183"/>
      <c r="MOA280" s="183"/>
      <c r="MOB280" s="183"/>
      <c r="MOC280" s="183"/>
      <c r="MOD280" s="183"/>
      <c r="MOE280" s="183"/>
      <c r="MOF280" s="183"/>
      <c r="MOG280" s="183"/>
      <c r="MOH280" s="183"/>
      <c r="MOI280" s="183"/>
      <c r="MOJ280" s="183"/>
      <c r="MOK280" s="183"/>
      <c r="MOL280" s="183"/>
      <c r="MOM280" s="183"/>
      <c r="MON280" s="183"/>
      <c r="MOO280" s="183"/>
      <c r="MOP280" s="183"/>
      <c r="MOQ280" s="183"/>
      <c r="MOR280" s="183"/>
      <c r="MOS280" s="183"/>
      <c r="MOT280" s="183"/>
      <c r="MOU280" s="183"/>
      <c r="MOV280" s="183"/>
      <c r="MOW280" s="183"/>
      <c r="MOX280" s="183"/>
      <c r="MOY280" s="183"/>
      <c r="MOZ280" s="183"/>
      <c r="MPA280" s="183"/>
      <c r="MPB280" s="183"/>
      <c r="MPC280" s="183"/>
      <c r="MPD280" s="183"/>
      <c r="MPE280" s="183"/>
      <c r="MPF280" s="183"/>
      <c r="MPG280" s="183"/>
      <c r="MPH280" s="183"/>
      <c r="MPI280" s="183"/>
      <c r="MPJ280" s="183"/>
      <c r="MPK280" s="183"/>
      <c r="MPL280" s="183"/>
      <c r="MPM280" s="183"/>
      <c r="MPN280" s="183"/>
      <c r="MPO280" s="183"/>
      <c r="MPP280" s="183"/>
      <c r="MPQ280" s="183"/>
      <c r="MPR280" s="183"/>
      <c r="MPS280" s="183"/>
      <c r="MPT280" s="183"/>
      <c r="MPU280" s="183"/>
      <c r="MPV280" s="183"/>
      <c r="MPW280" s="183"/>
      <c r="MPX280" s="183"/>
      <c r="MPY280" s="183"/>
      <c r="MPZ280" s="183"/>
      <c r="MQA280" s="183"/>
      <c r="MQB280" s="183"/>
      <c r="MQC280" s="183"/>
      <c r="MQD280" s="183"/>
      <c r="MQE280" s="183"/>
      <c r="MQF280" s="183"/>
      <c r="MQG280" s="183"/>
      <c r="MQH280" s="183"/>
      <c r="MQI280" s="183"/>
      <c r="MQJ280" s="183"/>
      <c r="MQK280" s="183"/>
      <c r="MQL280" s="183"/>
      <c r="MQM280" s="183"/>
      <c r="MQN280" s="183"/>
      <c r="MQO280" s="183"/>
      <c r="MQP280" s="183"/>
      <c r="MQQ280" s="183"/>
      <c r="MQR280" s="183"/>
      <c r="MQS280" s="183"/>
      <c r="MQT280" s="183"/>
      <c r="MQU280" s="183"/>
      <c r="MQV280" s="183"/>
      <c r="MQW280" s="183"/>
      <c r="MQX280" s="183"/>
      <c r="MQY280" s="183"/>
      <c r="MQZ280" s="183"/>
      <c r="MRA280" s="183"/>
      <c r="MRB280" s="183"/>
      <c r="MRC280" s="183"/>
      <c r="MRD280" s="183"/>
      <c r="MRE280" s="183"/>
      <c r="MRF280" s="183"/>
      <c r="MRG280" s="183"/>
      <c r="MRH280" s="183"/>
      <c r="MRI280" s="183"/>
      <c r="MRJ280" s="183"/>
      <c r="MRK280" s="183"/>
      <c r="MRL280" s="183"/>
      <c r="MRM280" s="183"/>
      <c r="MRN280" s="183"/>
      <c r="MRO280" s="183"/>
      <c r="MRP280" s="183"/>
      <c r="MRQ280" s="183"/>
      <c r="MRR280" s="183"/>
      <c r="MRS280" s="183"/>
      <c r="MRT280" s="183"/>
      <c r="MRU280" s="183"/>
      <c r="MRV280" s="183"/>
      <c r="MRW280" s="183"/>
      <c r="MRX280" s="183"/>
      <c r="MRY280" s="183"/>
      <c r="MRZ280" s="183"/>
      <c r="MSA280" s="183"/>
      <c r="MSB280" s="183"/>
      <c r="MSC280" s="183"/>
      <c r="MSD280" s="183"/>
      <c r="MSE280" s="183"/>
      <c r="MSF280" s="183"/>
      <c r="MSG280" s="183"/>
      <c r="MSH280" s="183"/>
      <c r="MSI280" s="183"/>
      <c r="MSJ280" s="183"/>
      <c r="MSK280" s="183"/>
      <c r="MSL280" s="183"/>
      <c r="MSM280" s="183"/>
      <c r="MSN280" s="183"/>
      <c r="MSO280" s="183"/>
      <c r="MSP280" s="183"/>
      <c r="MSQ280" s="183"/>
      <c r="MSR280" s="183"/>
      <c r="MSS280" s="183"/>
      <c r="MST280" s="183"/>
      <c r="MSU280" s="183"/>
      <c r="MSV280" s="183"/>
      <c r="MSW280" s="183"/>
      <c r="MSX280" s="183"/>
      <c r="MSY280" s="183"/>
      <c r="MSZ280" s="183"/>
      <c r="MTA280" s="183"/>
      <c r="MTB280" s="183"/>
      <c r="MTC280" s="183"/>
      <c r="MTD280" s="183"/>
      <c r="MTE280" s="183"/>
      <c r="MTF280" s="183"/>
      <c r="MTG280" s="183"/>
      <c r="MTH280" s="183"/>
      <c r="MTI280" s="183"/>
      <c r="MTJ280" s="183"/>
      <c r="MTK280" s="183"/>
      <c r="MTL280" s="183"/>
      <c r="MTM280" s="183"/>
      <c r="MTN280" s="183"/>
      <c r="MTO280" s="183"/>
      <c r="MTP280" s="183"/>
      <c r="MTQ280" s="183"/>
      <c r="MTR280" s="183"/>
      <c r="MTS280" s="183"/>
      <c r="MTT280" s="183"/>
      <c r="MTU280" s="183"/>
      <c r="MTV280" s="183"/>
      <c r="MTW280" s="183"/>
      <c r="MTX280" s="183"/>
      <c r="MTY280" s="183"/>
      <c r="MTZ280" s="183"/>
      <c r="MUA280" s="183"/>
      <c r="MUB280" s="183"/>
      <c r="MUC280" s="183"/>
      <c r="MUD280" s="183"/>
      <c r="MUE280" s="183"/>
      <c r="MUF280" s="183"/>
      <c r="MUG280" s="183"/>
      <c r="MUH280" s="183"/>
      <c r="MUI280" s="183"/>
      <c r="MUJ280" s="183"/>
      <c r="MUK280" s="183"/>
      <c r="MUL280" s="183"/>
      <c r="MUM280" s="183"/>
      <c r="MUN280" s="183"/>
      <c r="MUO280" s="183"/>
      <c r="MUP280" s="183"/>
      <c r="MUQ280" s="183"/>
      <c r="MUR280" s="183"/>
      <c r="MUS280" s="183"/>
      <c r="MUT280" s="183"/>
      <c r="MUU280" s="183"/>
      <c r="MUV280" s="183"/>
      <c r="MUW280" s="183"/>
      <c r="MUX280" s="183"/>
      <c r="MUY280" s="183"/>
      <c r="MUZ280" s="183"/>
      <c r="MVA280" s="183"/>
      <c r="MVB280" s="183"/>
      <c r="MVC280" s="183"/>
      <c r="MVD280" s="183"/>
      <c r="MVE280" s="183"/>
      <c r="MVF280" s="183"/>
      <c r="MVG280" s="183"/>
      <c r="MVH280" s="183"/>
      <c r="MVI280" s="183"/>
      <c r="MVJ280" s="183"/>
      <c r="MVK280" s="183"/>
      <c r="MVL280" s="183"/>
      <c r="MVM280" s="183"/>
      <c r="MVN280" s="183"/>
      <c r="MVO280" s="183"/>
      <c r="MVP280" s="183"/>
      <c r="MVQ280" s="183"/>
      <c r="MVR280" s="183"/>
      <c r="MVS280" s="183"/>
      <c r="MVT280" s="183"/>
      <c r="MVU280" s="183"/>
      <c r="MVV280" s="183"/>
      <c r="MVW280" s="183"/>
      <c r="MVX280" s="183"/>
      <c r="MVY280" s="183"/>
      <c r="MVZ280" s="183"/>
      <c r="MWA280" s="183"/>
      <c r="MWB280" s="183"/>
      <c r="MWC280" s="183"/>
      <c r="MWD280" s="183"/>
      <c r="MWE280" s="183"/>
      <c r="MWF280" s="183"/>
      <c r="MWG280" s="183"/>
      <c r="MWH280" s="183"/>
      <c r="MWI280" s="183"/>
      <c r="MWJ280" s="183"/>
      <c r="MWK280" s="183"/>
      <c r="MWL280" s="183"/>
      <c r="MWM280" s="183"/>
      <c r="MWN280" s="183"/>
      <c r="MWO280" s="183"/>
      <c r="MWP280" s="183"/>
      <c r="MWQ280" s="183"/>
      <c r="MWR280" s="183"/>
      <c r="MWS280" s="183"/>
      <c r="MWT280" s="183"/>
      <c r="MWU280" s="183"/>
      <c r="MWV280" s="183"/>
      <c r="MWW280" s="183"/>
      <c r="MWX280" s="183"/>
      <c r="MWY280" s="183"/>
      <c r="MWZ280" s="183"/>
      <c r="MXA280" s="183"/>
      <c r="MXB280" s="183"/>
      <c r="MXC280" s="183"/>
      <c r="MXD280" s="183"/>
      <c r="MXE280" s="183"/>
      <c r="MXF280" s="183"/>
      <c r="MXG280" s="183"/>
      <c r="MXH280" s="183"/>
      <c r="MXI280" s="183"/>
      <c r="MXJ280" s="183"/>
      <c r="MXK280" s="183"/>
      <c r="MXL280" s="183"/>
      <c r="MXM280" s="183"/>
      <c r="MXN280" s="183"/>
      <c r="MXO280" s="183"/>
      <c r="MXP280" s="183"/>
      <c r="MXQ280" s="183"/>
      <c r="MXR280" s="183"/>
      <c r="MXS280" s="183"/>
      <c r="MXT280" s="183"/>
      <c r="MXU280" s="183"/>
      <c r="MXV280" s="183"/>
      <c r="MXW280" s="183"/>
      <c r="MXX280" s="183"/>
      <c r="MXY280" s="183"/>
      <c r="MXZ280" s="183"/>
      <c r="MYA280" s="183"/>
      <c r="MYB280" s="183"/>
      <c r="MYC280" s="183"/>
      <c r="MYD280" s="183"/>
      <c r="MYE280" s="183"/>
      <c r="MYF280" s="183"/>
      <c r="MYG280" s="183"/>
      <c r="MYH280" s="183"/>
      <c r="MYI280" s="183"/>
      <c r="MYJ280" s="183"/>
      <c r="MYK280" s="183"/>
      <c r="MYL280" s="183"/>
      <c r="MYM280" s="183"/>
      <c r="MYN280" s="183"/>
      <c r="MYO280" s="183"/>
      <c r="MYP280" s="183"/>
      <c r="MYQ280" s="183"/>
      <c r="MYR280" s="183"/>
      <c r="MYS280" s="183"/>
      <c r="MYT280" s="183"/>
      <c r="MYU280" s="183"/>
      <c r="MYV280" s="183"/>
      <c r="MYW280" s="183"/>
      <c r="MYX280" s="183"/>
      <c r="MYY280" s="183"/>
      <c r="MYZ280" s="183"/>
      <c r="MZA280" s="183"/>
      <c r="MZB280" s="183"/>
      <c r="MZC280" s="183"/>
      <c r="MZD280" s="183"/>
      <c r="MZE280" s="183"/>
      <c r="MZF280" s="183"/>
      <c r="MZG280" s="183"/>
      <c r="MZH280" s="183"/>
      <c r="MZI280" s="183"/>
      <c r="MZJ280" s="183"/>
      <c r="MZK280" s="183"/>
      <c r="MZL280" s="183"/>
      <c r="MZM280" s="183"/>
      <c r="MZN280" s="183"/>
      <c r="MZO280" s="183"/>
      <c r="MZP280" s="183"/>
      <c r="MZQ280" s="183"/>
      <c r="MZR280" s="183"/>
      <c r="MZS280" s="183"/>
      <c r="MZT280" s="183"/>
      <c r="MZU280" s="183"/>
      <c r="MZV280" s="183"/>
      <c r="MZW280" s="183"/>
      <c r="MZX280" s="183"/>
      <c r="MZY280" s="183"/>
      <c r="MZZ280" s="183"/>
      <c r="NAA280" s="183"/>
      <c r="NAB280" s="183"/>
      <c r="NAC280" s="183"/>
      <c r="NAD280" s="183"/>
      <c r="NAE280" s="183"/>
      <c r="NAF280" s="183"/>
      <c r="NAG280" s="183"/>
      <c r="NAH280" s="183"/>
      <c r="NAI280" s="183"/>
      <c r="NAJ280" s="183"/>
      <c r="NAK280" s="183"/>
      <c r="NAL280" s="183"/>
      <c r="NAM280" s="183"/>
      <c r="NAN280" s="183"/>
      <c r="NAO280" s="183"/>
      <c r="NAP280" s="183"/>
      <c r="NAQ280" s="183"/>
      <c r="NAR280" s="183"/>
      <c r="NAS280" s="183"/>
      <c r="NAT280" s="183"/>
      <c r="NAU280" s="183"/>
      <c r="NAV280" s="183"/>
      <c r="NAW280" s="183"/>
      <c r="NAX280" s="183"/>
      <c r="NAY280" s="183"/>
      <c r="NAZ280" s="183"/>
      <c r="NBA280" s="183"/>
      <c r="NBB280" s="183"/>
      <c r="NBC280" s="183"/>
      <c r="NBD280" s="183"/>
      <c r="NBE280" s="183"/>
      <c r="NBF280" s="183"/>
      <c r="NBG280" s="183"/>
      <c r="NBH280" s="183"/>
      <c r="NBI280" s="183"/>
      <c r="NBJ280" s="183"/>
      <c r="NBK280" s="183"/>
      <c r="NBL280" s="183"/>
      <c r="NBM280" s="183"/>
      <c r="NBN280" s="183"/>
      <c r="NBO280" s="183"/>
      <c r="NBP280" s="183"/>
      <c r="NBQ280" s="183"/>
      <c r="NBR280" s="183"/>
      <c r="NBS280" s="183"/>
      <c r="NBT280" s="183"/>
      <c r="NBU280" s="183"/>
      <c r="NBV280" s="183"/>
      <c r="NBW280" s="183"/>
      <c r="NBX280" s="183"/>
      <c r="NBY280" s="183"/>
      <c r="NBZ280" s="183"/>
      <c r="NCA280" s="183"/>
      <c r="NCB280" s="183"/>
      <c r="NCC280" s="183"/>
      <c r="NCD280" s="183"/>
      <c r="NCE280" s="183"/>
      <c r="NCF280" s="183"/>
      <c r="NCG280" s="183"/>
      <c r="NCH280" s="183"/>
      <c r="NCI280" s="183"/>
      <c r="NCJ280" s="183"/>
      <c r="NCK280" s="183"/>
      <c r="NCL280" s="183"/>
      <c r="NCM280" s="183"/>
      <c r="NCN280" s="183"/>
      <c r="NCO280" s="183"/>
      <c r="NCP280" s="183"/>
      <c r="NCQ280" s="183"/>
      <c r="NCR280" s="183"/>
      <c r="NCS280" s="183"/>
      <c r="NCT280" s="183"/>
      <c r="NCU280" s="183"/>
      <c r="NCV280" s="183"/>
      <c r="NCW280" s="183"/>
      <c r="NCX280" s="183"/>
      <c r="NCY280" s="183"/>
      <c r="NCZ280" s="183"/>
      <c r="NDA280" s="183"/>
      <c r="NDB280" s="183"/>
      <c r="NDC280" s="183"/>
      <c r="NDD280" s="183"/>
      <c r="NDE280" s="183"/>
      <c r="NDF280" s="183"/>
      <c r="NDG280" s="183"/>
      <c r="NDH280" s="183"/>
      <c r="NDI280" s="183"/>
      <c r="NDJ280" s="183"/>
      <c r="NDK280" s="183"/>
      <c r="NDL280" s="183"/>
      <c r="NDM280" s="183"/>
      <c r="NDN280" s="183"/>
      <c r="NDO280" s="183"/>
      <c r="NDP280" s="183"/>
      <c r="NDQ280" s="183"/>
      <c r="NDR280" s="183"/>
      <c r="NDS280" s="183"/>
      <c r="NDT280" s="183"/>
      <c r="NDU280" s="183"/>
      <c r="NDV280" s="183"/>
      <c r="NDW280" s="183"/>
      <c r="NDX280" s="183"/>
      <c r="NDY280" s="183"/>
      <c r="NDZ280" s="183"/>
      <c r="NEA280" s="183"/>
      <c r="NEB280" s="183"/>
      <c r="NEC280" s="183"/>
      <c r="NED280" s="183"/>
      <c r="NEE280" s="183"/>
      <c r="NEF280" s="183"/>
      <c r="NEG280" s="183"/>
      <c r="NEH280" s="183"/>
      <c r="NEI280" s="183"/>
      <c r="NEJ280" s="183"/>
      <c r="NEK280" s="183"/>
      <c r="NEL280" s="183"/>
      <c r="NEM280" s="183"/>
      <c r="NEN280" s="183"/>
      <c r="NEO280" s="183"/>
      <c r="NEP280" s="183"/>
      <c r="NEQ280" s="183"/>
      <c r="NER280" s="183"/>
      <c r="NES280" s="183"/>
      <c r="NET280" s="183"/>
      <c r="NEU280" s="183"/>
      <c r="NEV280" s="183"/>
      <c r="NEW280" s="183"/>
      <c r="NEX280" s="183"/>
      <c r="NEY280" s="183"/>
      <c r="NEZ280" s="183"/>
      <c r="NFA280" s="183"/>
      <c r="NFB280" s="183"/>
      <c r="NFC280" s="183"/>
      <c r="NFD280" s="183"/>
      <c r="NFE280" s="183"/>
      <c r="NFF280" s="183"/>
      <c r="NFG280" s="183"/>
      <c r="NFH280" s="183"/>
      <c r="NFI280" s="183"/>
      <c r="NFJ280" s="183"/>
      <c r="NFK280" s="183"/>
      <c r="NFL280" s="183"/>
      <c r="NFM280" s="183"/>
      <c r="NFN280" s="183"/>
      <c r="NFO280" s="183"/>
      <c r="NFP280" s="183"/>
      <c r="NFQ280" s="183"/>
      <c r="NFR280" s="183"/>
      <c r="NFS280" s="183"/>
      <c r="NFT280" s="183"/>
      <c r="NFU280" s="183"/>
      <c r="NFV280" s="183"/>
      <c r="NFW280" s="183"/>
      <c r="NFX280" s="183"/>
      <c r="NFY280" s="183"/>
      <c r="NFZ280" s="183"/>
      <c r="NGA280" s="183"/>
      <c r="NGB280" s="183"/>
      <c r="NGC280" s="183"/>
      <c r="NGD280" s="183"/>
      <c r="NGE280" s="183"/>
      <c r="NGF280" s="183"/>
      <c r="NGG280" s="183"/>
      <c r="NGH280" s="183"/>
      <c r="NGI280" s="183"/>
      <c r="NGJ280" s="183"/>
      <c r="NGK280" s="183"/>
      <c r="NGL280" s="183"/>
      <c r="NGM280" s="183"/>
      <c r="NGN280" s="183"/>
      <c r="NGO280" s="183"/>
      <c r="NGP280" s="183"/>
      <c r="NGQ280" s="183"/>
      <c r="NGR280" s="183"/>
      <c r="NGS280" s="183"/>
      <c r="NGT280" s="183"/>
      <c r="NGU280" s="183"/>
      <c r="NGV280" s="183"/>
      <c r="NGW280" s="183"/>
      <c r="NGX280" s="183"/>
      <c r="NGY280" s="183"/>
      <c r="NGZ280" s="183"/>
      <c r="NHA280" s="183"/>
      <c r="NHB280" s="183"/>
      <c r="NHC280" s="183"/>
      <c r="NHD280" s="183"/>
      <c r="NHE280" s="183"/>
      <c r="NHF280" s="183"/>
      <c r="NHG280" s="183"/>
      <c r="NHH280" s="183"/>
      <c r="NHI280" s="183"/>
      <c r="NHJ280" s="183"/>
      <c r="NHK280" s="183"/>
      <c r="NHL280" s="183"/>
      <c r="NHM280" s="183"/>
      <c r="NHN280" s="183"/>
      <c r="NHO280" s="183"/>
      <c r="NHP280" s="183"/>
      <c r="NHQ280" s="183"/>
      <c r="NHR280" s="183"/>
      <c r="NHS280" s="183"/>
      <c r="NHT280" s="183"/>
      <c r="NHU280" s="183"/>
      <c r="NHV280" s="183"/>
      <c r="NHW280" s="183"/>
      <c r="NHX280" s="183"/>
      <c r="NHY280" s="183"/>
      <c r="NHZ280" s="183"/>
      <c r="NIA280" s="183"/>
      <c r="NIB280" s="183"/>
      <c r="NIC280" s="183"/>
      <c r="NID280" s="183"/>
      <c r="NIE280" s="183"/>
      <c r="NIF280" s="183"/>
      <c r="NIG280" s="183"/>
      <c r="NIH280" s="183"/>
      <c r="NII280" s="183"/>
      <c r="NIJ280" s="183"/>
      <c r="NIK280" s="183"/>
      <c r="NIL280" s="183"/>
      <c r="NIM280" s="183"/>
      <c r="NIN280" s="183"/>
      <c r="NIO280" s="183"/>
      <c r="NIP280" s="183"/>
      <c r="NIQ280" s="183"/>
      <c r="NIR280" s="183"/>
      <c r="NIS280" s="183"/>
      <c r="NIT280" s="183"/>
      <c r="NIU280" s="183"/>
      <c r="NIV280" s="183"/>
      <c r="NIW280" s="183"/>
      <c r="NIX280" s="183"/>
      <c r="NIY280" s="183"/>
      <c r="NIZ280" s="183"/>
      <c r="NJA280" s="183"/>
      <c r="NJB280" s="183"/>
      <c r="NJC280" s="183"/>
      <c r="NJD280" s="183"/>
      <c r="NJE280" s="183"/>
      <c r="NJF280" s="183"/>
      <c r="NJG280" s="183"/>
      <c r="NJH280" s="183"/>
      <c r="NJI280" s="183"/>
      <c r="NJJ280" s="183"/>
      <c r="NJK280" s="183"/>
      <c r="NJL280" s="183"/>
      <c r="NJM280" s="183"/>
      <c r="NJN280" s="183"/>
      <c r="NJO280" s="183"/>
      <c r="NJP280" s="183"/>
      <c r="NJQ280" s="183"/>
      <c r="NJR280" s="183"/>
      <c r="NJS280" s="183"/>
      <c r="NJT280" s="183"/>
      <c r="NJU280" s="183"/>
      <c r="NJV280" s="183"/>
      <c r="NJW280" s="183"/>
      <c r="NJX280" s="183"/>
      <c r="NJY280" s="183"/>
      <c r="NJZ280" s="183"/>
      <c r="NKA280" s="183"/>
      <c r="NKB280" s="183"/>
      <c r="NKC280" s="183"/>
      <c r="NKD280" s="183"/>
      <c r="NKE280" s="183"/>
      <c r="NKF280" s="183"/>
      <c r="NKG280" s="183"/>
      <c r="NKH280" s="183"/>
      <c r="NKI280" s="183"/>
      <c r="NKJ280" s="183"/>
      <c r="NKK280" s="183"/>
      <c r="NKL280" s="183"/>
      <c r="NKM280" s="183"/>
      <c r="NKN280" s="183"/>
      <c r="NKO280" s="183"/>
      <c r="NKP280" s="183"/>
      <c r="NKQ280" s="183"/>
      <c r="NKR280" s="183"/>
      <c r="NKS280" s="183"/>
      <c r="NKT280" s="183"/>
      <c r="NKU280" s="183"/>
      <c r="NKV280" s="183"/>
      <c r="NKW280" s="183"/>
      <c r="NKX280" s="183"/>
      <c r="NKY280" s="183"/>
      <c r="NKZ280" s="183"/>
      <c r="NLA280" s="183"/>
      <c r="NLB280" s="183"/>
      <c r="NLC280" s="183"/>
      <c r="NLD280" s="183"/>
      <c r="NLE280" s="183"/>
      <c r="NLF280" s="183"/>
      <c r="NLG280" s="183"/>
      <c r="NLH280" s="183"/>
      <c r="NLI280" s="183"/>
      <c r="NLJ280" s="183"/>
      <c r="NLK280" s="183"/>
      <c r="NLL280" s="183"/>
      <c r="NLM280" s="183"/>
      <c r="NLN280" s="183"/>
      <c r="NLO280" s="183"/>
      <c r="NLP280" s="183"/>
      <c r="NLQ280" s="183"/>
      <c r="NLR280" s="183"/>
      <c r="NLS280" s="183"/>
      <c r="NLT280" s="183"/>
      <c r="NLU280" s="183"/>
      <c r="NLV280" s="183"/>
      <c r="NLW280" s="183"/>
      <c r="NLX280" s="183"/>
      <c r="NLY280" s="183"/>
      <c r="NLZ280" s="183"/>
      <c r="NMA280" s="183"/>
      <c r="NMB280" s="183"/>
      <c r="NMC280" s="183"/>
      <c r="NMD280" s="183"/>
      <c r="NME280" s="183"/>
      <c r="NMF280" s="183"/>
      <c r="NMG280" s="183"/>
      <c r="NMH280" s="183"/>
      <c r="NMI280" s="183"/>
      <c r="NMJ280" s="183"/>
      <c r="NMK280" s="183"/>
      <c r="NML280" s="183"/>
      <c r="NMM280" s="183"/>
      <c r="NMN280" s="183"/>
      <c r="NMO280" s="183"/>
      <c r="NMP280" s="183"/>
      <c r="NMQ280" s="183"/>
      <c r="NMR280" s="183"/>
      <c r="NMS280" s="183"/>
      <c r="NMT280" s="183"/>
      <c r="NMU280" s="183"/>
      <c r="NMV280" s="183"/>
      <c r="NMW280" s="183"/>
      <c r="NMX280" s="183"/>
      <c r="NMY280" s="183"/>
      <c r="NMZ280" s="183"/>
      <c r="NNA280" s="183"/>
      <c r="NNB280" s="183"/>
      <c r="NNC280" s="183"/>
      <c r="NND280" s="183"/>
      <c r="NNE280" s="183"/>
      <c r="NNF280" s="183"/>
      <c r="NNG280" s="183"/>
      <c r="NNH280" s="183"/>
      <c r="NNI280" s="183"/>
      <c r="NNJ280" s="183"/>
      <c r="NNK280" s="183"/>
      <c r="NNL280" s="183"/>
      <c r="NNM280" s="183"/>
      <c r="NNN280" s="183"/>
      <c r="NNO280" s="183"/>
      <c r="NNP280" s="183"/>
      <c r="NNQ280" s="183"/>
      <c r="NNR280" s="183"/>
      <c r="NNS280" s="183"/>
      <c r="NNT280" s="183"/>
      <c r="NNU280" s="183"/>
      <c r="NNV280" s="183"/>
      <c r="NNW280" s="183"/>
      <c r="NNX280" s="183"/>
      <c r="NNY280" s="183"/>
      <c r="NNZ280" s="183"/>
      <c r="NOA280" s="183"/>
      <c r="NOB280" s="183"/>
      <c r="NOC280" s="183"/>
      <c r="NOD280" s="183"/>
      <c r="NOE280" s="183"/>
      <c r="NOF280" s="183"/>
      <c r="NOG280" s="183"/>
      <c r="NOH280" s="183"/>
      <c r="NOI280" s="183"/>
      <c r="NOJ280" s="183"/>
      <c r="NOK280" s="183"/>
      <c r="NOL280" s="183"/>
      <c r="NOM280" s="183"/>
      <c r="NON280" s="183"/>
      <c r="NOO280" s="183"/>
      <c r="NOP280" s="183"/>
      <c r="NOQ280" s="183"/>
      <c r="NOR280" s="183"/>
      <c r="NOS280" s="183"/>
      <c r="NOT280" s="183"/>
      <c r="NOU280" s="183"/>
      <c r="NOV280" s="183"/>
      <c r="NOW280" s="183"/>
      <c r="NOX280" s="183"/>
      <c r="NOY280" s="183"/>
      <c r="NOZ280" s="183"/>
      <c r="NPA280" s="183"/>
      <c r="NPB280" s="183"/>
      <c r="NPC280" s="183"/>
      <c r="NPD280" s="183"/>
      <c r="NPE280" s="183"/>
      <c r="NPF280" s="183"/>
      <c r="NPG280" s="183"/>
      <c r="NPH280" s="183"/>
      <c r="NPI280" s="183"/>
      <c r="NPJ280" s="183"/>
      <c r="NPK280" s="183"/>
      <c r="NPL280" s="183"/>
      <c r="NPM280" s="183"/>
      <c r="NPN280" s="183"/>
      <c r="NPO280" s="183"/>
      <c r="NPP280" s="183"/>
      <c r="NPQ280" s="183"/>
      <c r="NPR280" s="183"/>
      <c r="NPS280" s="183"/>
      <c r="NPT280" s="183"/>
      <c r="NPU280" s="183"/>
      <c r="NPV280" s="183"/>
      <c r="NPW280" s="183"/>
      <c r="NPX280" s="183"/>
      <c r="NPY280" s="183"/>
      <c r="NPZ280" s="183"/>
      <c r="NQA280" s="183"/>
      <c r="NQB280" s="183"/>
      <c r="NQC280" s="183"/>
      <c r="NQD280" s="183"/>
      <c r="NQE280" s="183"/>
      <c r="NQF280" s="183"/>
      <c r="NQG280" s="183"/>
      <c r="NQH280" s="183"/>
      <c r="NQI280" s="183"/>
      <c r="NQJ280" s="183"/>
      <c r="NQK280" s="183"/>
      <c r="NQL280" s="183"/>
      <c r="NQM280" s="183"/>
      <c r="NQN280" s="183"/>
      <c r="NQO280" s="183"/>
      <c r="NQP280" s="183"/>
      <c r="NQQ280" s="183"/>
      <c r="NQR280" s="183"/>
      <c r="NQS280" s="183"/>
      <c r="NQT280" s="183"/>
      <c r="NQU280" s="183"/>
      <c r="NQV280" s="183"/>
      <c r="NQW280" s="183"/>
      <c r="NQX280" s="183"/>
      <c r="NQY280" s="183"/>
      <c r="NQZ280" s="183"/>
      <c r="NRA280" s="183"/>
      <c r="NRB280" s="183"/>
      <c r="NRC280" s="183"/>
      <c r="NRD280" s="183"/>
      <c r="NRE280" s="183"/>
      <c r="NRF280" s="183"/>
      <c r="NRG280" s="183"/>
      <c r="NRH280" s="183"/>
      <c r="NRI280" s="183"/>
      <c r="NRJ280" s="183"/>
      <c r="NRK280" s="183"/>
      <c r="NRL280" s="183"/>
      <c r="NRM280" s="183"/>
      <c r="NRN280" s="183"/>
      <c r="NRO280" s="183"/>
      <c r="NRP280" s="183"/>
      <c r="NRQ280" s="183"/>
      <c r="NRR280" s="183"/>
      <c r="NRS280" s="183"/>
      <c r="NRT280" s="183"/>
      <c r="NRU280" s="183"/>
      <c r="NRV280" s="183"/>
      <c r="NRW280" s="183"/>
      <c r="NRX280" s="183"/>
      <c r="NRY280" s="183"/>
      <c r="NRZ280" s="183"/>
      <c r="NSA280" s="183"/>
      <c r="NSB280" s="183"/>
      <c r="NSC280" s="183"/>
      <c r="NSD280" s="183"/>
      <c r="NSE280" s="183"/>
      <c r="NSF280" s="183"/>
      <c r="NSG280" s="183"/>
      <c r="NSH280" s="183"/>
      <c r="NSI280" s="183"/>
      <c r="NSJ280" s="183"/>
      <c r="NSK280" s="183"/>
      <c r="NSL280" s="183"/>
      <c r="NSM280" s="183"/>
      <c r="NSN280" s="183"/>
      <c r="NSO280" s="183"/>
      <c r="NSP280" s="183"/>
      <c r="NSQ280" s="183"/>
      <c r="NSR280" s="183"/>
      <c r="NSS280" s="183"/>
      <c r="NST280" s="183"/>
      <c r="NSU280" s="183"/>
      <c r="NSV280" s="183"/>
      <c r="NSW280" s="183"/>
      <c r="NSX280" s="183"/>
      <c r="NSY280" s="183"/>
      <c r="NSZ280" s="183"/>
      <c r="NTA280" s="183"/>
      <c r="NTB280" s="183"/>
      <c r="NTC280" s="183"/>
      <c r="NTD280" s="183"/>
      <c r="NTE280" s="183"/>
      <c r="NTF280" s="183"/>
      <c r="NTG280" s="183"/>
      <c r="NTH280" s="183"/>
      <c r="NTI280" s="183"/>
      <c r="NTJ280" s="183"/>
      <c r="NTK280" s="183"/>
      <c r="NTL280" s="183"/>
      <c r="NTM280" s="183"/>
      <c r="NTN280" s="183"/>
      <c r="NTO280" s="183"/>
      <c r="NTP280" s="183"/>
      <c r="NTQ280" s="183"/>
      <c r="NTR280" s="183"/>
      <c r="NTS280" s="183"/>
      <c r="NTT280" s="183"/>
      <c r="NTU280" s="183"/>
      <c r="NTV280" s="183"/>
      <c r="NTW280" s="183"/>
      <c r="NTX280" s="183"/>
      <c r="NTY280" s="183"/>
      <c r="NTZ280" s="183"/>
      <c r="NUA280" s="183"/>
      <c r="NUB280" s="183"/>
      <c r="NUC280" s="183"/>
      <c r="NUD280" s="183"/>
      <c r="NUE280" s="183"/>
      <c r="NUF280" s="183"/>
      <c r="NUG280" s="183"/>
      <c r="NUH280" s="183"/>
      <c r="NUI280" s="183"/>
      <c r="NUJ280" s="183"/>
      <c r="NUK280" s="183"/>
      <c r="NUL280" s="183"/>
      <c r="NUM280" s="183"/>
      <c r="NUN280" s="183"/>
      <c r="NUO280" s="183"/>
      <c r="NUP280" s="183"/>
      <c r="NUQ280" s="183"/>
      <c r="NUR280" s="183"/>
      <c r="NUS280" s="183"/>
      <c r="NUT280" s="183"/>
      <c r="NUU280" s="183"/>
      <c r="NUV280" s="183"/>
      <c r="NUW280" s="183"/>
      <c r="NUX280" s="183"/>
      <c r="NUY280" s="183"/>
      <c r="NUZ280" s="183"/>
      <c r="NVA280" s="183"/>
      <c r="NVB280" s="183"/>
      <c r="NVC280" s="183"/>
      <c r="NVD280" s="183"/>
      <c r="NVE280" s="183"/>
      <c r="NVF280" s="183"/>
      <c r="NVG280" s="183"/>
      <c r="NVH280" s="183"/>
      <c r="NVI280" s="183"/>
      <c r="NVJ280" s="183"/>
      <c r="NVK280" s="183"/>
      <c r="NVL280" s="183"/>
      <c r="NVM280" s="183"/>
      <c r="NVN280" s="183"/>
      <c r="NVO280" s="183"/>
      <c r="NVP280" s="183"/>
      <c r="NVQ280" s="183"/>
      <c r="NVR280" s="183"/>
      <c r="NVS280" s="183"/>
      <c r="NVT280" s="183"/>
      <c r="NVU280" s="183"/>
      <c r="NVV280" s="183"/>
      <c r="NVW280" s="183"/>
      <c r="NVX280" s="183"/>
      <c r="NVY280" s="183"/>
      <c r="NVZ280" s="183"/>
      <c r="NWA280" s="183"/>
      <c r="NWB280" s="183"/>
      <c r="NWC280" s="183"/>
      <c r="NWD280" s="183"/>
      <c r="NWE280" s="183"/>
      <c r="NWF280" s="183"/>
      <c r="NWG280" s="183"/>
      <c r="NWH280" s="183"/>
      <c r="NWI280" s="183"/>
      <c r="NWJ280" s="183"/>
      <c r="NWK280" s="183"/>
      <c r="NWL280" s="183"/>
      <c r="NWM280" s="183"/>
      <c r="NWN280" s="183"/>
      <c r="NWO280" s="183"/>
      <c r="NWP280" s="183"/>
      <c r="NWQ280" s="183"/>
      <c r="NWR280" s="183"/>
      <c r="NWS280" s="183"/>
      <c r="NWT280" s="183"/>
      <c r="NWU280" s="183"/>
      <c r="NWV280" s="183"/>
      <c r="NWW280" s="183"/>
      <c r="NWX280" s="183"/>
      <c r="NWY280" s="183"/>
      <c r="NWZ280" s="183"/>
      <c r="NXA280" s="183"/>
      <c r="NXB280" s="183"/>
      <c r="NXC280" s="183"/>
      <c r="NXD280" s="183"/>
      <c r="NXE280" s="183"/>
      <c r="NXF280" s="183"/>
      <c r="NXG280" s="183"/>
      <c r="NXH280" s="183"/>
      <c r="NXI280" s="183"/>
      <c r="NXJ280" s="183"/>
      <c r="NXK280" s="183"/>
      <c r="NXL280" s="183"/>
      <c r="NXM280" s="183"/>
      <c r="NXN280" s="183"/>
      <c r="NXO280" s="183"/>
      <c r="NXP280" s="183"/>
      <c r="NXQ280" s="183"/>
      <c r="NXR280" s="183"/>
      <c r="NXS280" s="183"/>
      <c r="NXT280" s="183"/>
      <c r="NXU280" s="183"/>
      <c r="NXV280" s="183"/>
      <c r="NXW280" s="183"/>
      <c r="NXX280" s="183"/>
      <c r="NXY280" s="183"/>
      <c r="NXZ280" s="183"/>
      <c r="NYA280" s="183"/>
      <c r="NYB280" s="183"/>
      <c r="NYC280" s="183"/>
      <c r="NYD280" s="183"/>
      <c r="NYE280" s="183"/>
      <c r="NYF280" s="183"/>
      <c r="NYG280" s="183"/>
      <c r="NYH280" s="183"/>
      <c r="NYI280" s="183"/>
      <c r="NYJ280" s="183"/>
      <c r="NYK280" s="183"/>
      <c r="NYL280" s="183"/>
      <c r="NYM280" s="183"/>
      <c r="NYN280" s="183"/>
      <c r="NYO280" s="183"/>
      <c r="NYP280" s="183"/>
      <c r="NYQ280" s="183"/>
      <c r="NYR280" s="183"/>
      <c r="NYS280" s="183"/>
      <c r="NYT280" s="183"/>
      <c r="NYU280" s="183"/>
      <c r="NYV280" s="183"/>
      <c r="NYW280" s="183"/>
      <c r="NYX280" s="183"/>
      <c r="NYY280" s="183"/>
      <c r="NYZ280" s="183"/>
      <c r="NZA280" s="183"/>
      <c r="NZB280" s="183"/>
      <c r="NZC280" s="183"/>
      <c r="NZD280" s="183"/>
      <c r="NZE280" s="183"/>
      <c r="NZF280" s="183"/>
      <c r="NZG280" s="183"/>
      <c r="NZH280" s="183"/>
      <c r="NZI280" s="183"/>
      <c r="NZJ280" s="183"/>
      <c r="NZK280" s="183"/>
      <c r="NZL280" s="183"/>
      <c r="NZM280" s="183"/>
      <c r="NZN280" s="183"/>
      <c r="NZO280" s="183"/>
      <c r="NZP280" s="183"/>
      <c r="NZQ280" s="183"/>
      <c r="NZR280" s="183"/>
      <c r="NZS280" s="183"/>
      <c r="NZT280" s="183"/>
      <c r="NZU280" s="183"/>
      <c r="NZV280" s="183"/>
      <c r="NZW280" s="183"/>
      <c r="NZX280" s="183"/>
      <c r="NZY280" s="183"/>
      <c r="NZZ280" s="183"/>
      <c r="OAA280" s="183"/>
      <c r="OAB280" s="183"/>
      <c r="OAC280" s="183"/>
      <c r="OAD280" s="183"/>
      <c r="OAE280" s="183"/>
      <c r="OAF280" s="183"/>
      <c r="OAG280" s="183"/>
      <c r="OAH280" s="183"/>
      <c r="OAI280" s="183"/>
      <c r="OAJ280" s="183"/>
      <c r="OAK280" s="183"/>
      <c r="OAL280" s="183"/>
      <c r="OAM280" s="183"/>
      <c r="OAN280" s="183"/>
      <c r="OAO280" s="183"/>
      <c r="OAP280" s="183"/>
      <c r="OAQ280" s="183"/>
      <c r="OAR280" s="183"/>
      <c r="OAS280" s="183"/>
      <c r="OAT280" s="183"/>
      <c r="OAU280" s="183"/>
      <c r="OAV280" s="183"/>
      <c r="OAW280" s="183"/>
      <c r="OAX280" s="183"/>
      <c r="OAY280" s="183"/>
      <c r="OAZ280" s="183"/>
      <c r="OBA280" s="183"/>
      <c r="OBB280" s="183"/>
      <c r="OBC280" s="183"/>
      <c r="OBD280" s="183"/>
      <c r="OBE280" s="183"/>
      <c r="OBF280" s="183"/>
      <c r="OBG280" s="183"/>
      <c r="OBH280" s="183"/>
      <c r="OBI280" s="183"/>
      <c r="OBJ280" s="183"/>
      <c r="OBK280" s="183"/>
      <c r="OBL280" s="183"/>
      <c r="OBM280" s="183"/>
      <c r="OBN280" s="183"/>
      <c r="OBO280" s="183"/>
      <c r="OBP280" s="183"/>
      <c r="OBQ280" s="183"/>
      <c r="OBR280" s="183"/>
      <c r="OBS280" s="183"/>
      <c r="OBT280" s="183"/>
      <c r="OBU280" s="183"/>
      <c r="OBV280" s="183"/>
      <c r="OBW280" s="183"/>
      <c r="OBX280" s="183"/>
      <c r="OBY280" s="183"/>
      <c r="OBZ280" s="183"/>
      <c r="OCA280" s="183"/>
      <c r="OCB280" s="183"/>
      <c r="OCC280" s="183"/>
      <c r="OCD280" s="183"/>
      <c r="OCE280" s="183"/>
      <c r="OCF280" s="183"/>
      <c r="OCG280" s="183"/>
      <c r="OCH280" s="183"/>
      <c r="OCI280" s="183"/>
      <c r="OCJ280" s="183"/>
      <c r="OCK280" s="183"/>
      <c r="OCL280" s="183"/>
      <c r="OCM280" s="183"/>
      <c r="OCN280" s="183"/>
      <c r="OCO280" s="183"/>
      <c r="OCP280" s="183"/>
      <c r="OCQ280" s="183"/>
      <c r="OCR280" s="183"/>
      <c r="OCS280" s="183"/>
      <c r="OCT280" s="183"/>
      <c r="OCU280" s="183"/>
      <c r="OCV280" s="183"/>
      <c r="OCW280" s="183"/>
      <c r="OCX280" s="183"/>
      <c r="OCY280" s="183"/>
      <c r="OCZ280" s="183"/>
      <c r="ODA280" s="183"/>
      <c r="ODB280" s="183"/>
      <c r="ODC280" s="183"/>
      <c r="ODD280" s="183"/>
      <c r="ODE280" s="183"/>
      <c r="ODF280" s="183"/>
      <c r="ODG280" s="183"/>
      <c r="ODH280" s="183"/>
      <c r="ODI280" s="183"/>
      <c r="ODJ280" s="183"/>
      <c r="ODK280" s="183"/>
      <c r="ODL280" s="183"/>
      <c r="ODM280" s="183"/>
      <c r="ODN280" s="183"/>
      <c r="ODO280" s="183"/>
      <c r="ODP280" s="183"/>
      <c r="ODQ280" s="183"/>
      <c r="ODR280" s="183"/>
      <c r="ODS280" s="183"/>
      <c r="ODT280" s="183"/>
      <c r="ODU280" s="183"/>
      <c r="ODV280" s="183"/>
      <c r="ODW280" s="183"/>
      <c r="ODX280" s="183"/>
      <c r="ODY280" s="183"/>
      <c r="ODZ280" s="183"/>
      <c r="OEA280" s="183"/>
      <c r="OEB280" s="183"/>
      <c r="OEC280" s="183"/>
      <c r="OED280" s="183"/>
      <c r="OEE280" s="183"/>
      <c r="OEF280" s="183"/>
      <c r="OEG280" s="183"/>
      <c r="OEH280" s="183"/>
      <c r="OEI280" s="183"/>
      <c r="OEJ280" s="183"/>
      <c r="OEK280" s="183"/>
      <c r="OEL280" s="183"/>
      <c r="OEM280" s="183"/>
      <c r="OEN280" s="183"/>
      <c r="OEO280" s="183"/>
      <c r="OEP280" s="183"/>
      <c r="OEQ280" s="183"/>
      <c r="OER280" s="183"/>
      <c r="OES280" s="183"/>
      <c r="OET280" s="183"/>
      <c r="OEU280" s="183"/>
      <c r="OEV280" s="183"/>
      <c r="OEW280" s="183"/>
      <c r="OEX280" s="183"/>
      <c r="OEY280" s="183"/>
      <c r="OEZ280" s="183"/>
      <c r="OFA280" s="183"/>
      <c r="OFB280" s="183"/>
      <c r="OFC280" s="183"/>
      <c r="OFD280" s="183"/>
      <c r="OFE280" s="183"/>
      <c r="OFF280" s="183"/>
      <c r="OFG280" s="183"/>
      <c r="OFH280" s="183"/>
      <c r="OFI280" s="183"/>
      <c r="OFJ280" s="183"/>
      <c r="OFK280" s="183"/>
      <c r="OFL280" s="183"/>
      <c r="OFM280" s="183"/>
      <c r="OFN280" s="183"/>
      <c r="OFO280" s="183"/>
      <c r="OFP280" s="183"/>
      <c r="OFQ280" s="183"/>
      <c r="OFR280" s="183"/>
      <c r="OFS280" s="183"/>
      <c r="OFT280" s="183"/>
      <c r="OFU280" s="183"/>
      <c r="OFV280" s="183"/>
      <c r="OFW280" s="183"/>
      <c r="OFX280" s="183"/>
      <c r="OFY280" s="183"/>
      <c r="OFZ280" s="183"/>
      <c r="OGA280" s="183"/>
      <c r="OGB280" s="183"/>
      <c r="OGC280" s="183"/>
      <c r="OGD280" s="183"/>
      <c r="OGE280" s="183"/>
      <c r="OGF280" s="183"/>
      <c r="OGG280" s="183"/>
      <c r="OGH280" s="183"/>
      <c r="OGI280" s="183"/>
      <c r="OGJ280" s="183"/>
      <c r="OGK280" s="183"/>
      <c r="OGL280" s="183"/>
      <c r="OGM280" s="183"/>
      <c r="OGN280" s="183"/>
      <c r="OGO280" s="183"/>
      <c r="OGP280" s="183"/>
      <c r="OGQ280" s="183"/>
      <c r="OGR280" s="183"/>
      <c r="OGS280" s="183"/>
      <c r="OGT280" s="183"/>
      <c r="OGU280" s="183"/>
      <c r="OGV280" s="183"/>
      <c r="OGW280" s="183"/>
      <c r="OGX280" s="183"/>
      <c r="OGY280" s="183"/>
      <c r="OGZ280" s="183"/>
      <c r="OHA280" s="183"/>
      <c r="OHB280" s="183"/>
      <c r="OHC280" s="183"/>
      <c r="OHD280" s="183"/>
      <c r="OHE280" s="183"/>
      <c r="OHF280" s="183"/>
      <c r="OHG280" s="183"/>
      <c r="OHH280" s="183"/>
      <c r="OHI280" s="183"/>
      <c r="OHJ280" s="183"/>
      <c r="OHK280" s="183"/>
      <c r="OHL280" s="183"/>
      <c r="OHM280" s="183"/>
      <c r="OHN280" s="183"/>
      <c r="OHO280" s="183"/>
      <c r="OHP280" s="183"/>
      <c r="OHQ280" s="183"/>
      <c r="OHR280" s="183"/>
      <c r="OHS280" s="183"/>
      <c r="OHT280" s="183"/>
      <c r="OHU280" s="183"/>
      <c r="OHV280" s="183"/>
      <c r="OHW280" s="183"/>
      <c r="OHX280" s="183"/>
      <c r="OHY280" s="183"/>
      <c r="OHZ280" s="183"/>
      <c r="OIA280" s="183"/>
      <c r="OIB280" s="183"/>
      <c r="OIC280" s="183"/>
      <c r="OID280" s="183"/>
      <c r="OIE280" s="183"/>
      <c r="OIF280" s="183"/>
      <c r="OIG280" s="183"/>
      <c r="OIH280" s="183"/>
      <c r="OII280" s="183"/>
      <c r="OIJ280" s="183"/>
      <c r="OIK280" s="183"/>
      <c r="OIL280" s="183"/>
      <c r="OIM280" s="183"/>
      <c r="OIN280" s="183"/>
      <c r="OIO280" s="183"/>
      <c r="OIP280" s="183"/>
      <c r="OIQ280" s="183"/>
      <c r="OIR280" s="183"/>
      <c r="OIS280" s="183"/>
      <c r="OIT280" s="183"/>
      <c r="OIU280" s="183"/>
      <c r="OIV280" s="183"/>
      <c r="OIW280" s="183"/>
      <c r="OIX280" s="183"/>
      <c r="OIY280" s="183"/>
      <c r="OIZ280" s="183"/>
      <c r="OJA280" s="183"/>
      <c r="OJB280" s="183"/>
      <c r="OJC280" s="183"/>
      <c r="OJD280" s="183"/>
      <c r="OJE280" s="183"/>
      <c r="OJF280" s="183"/>
      <c r="OJG280" s="183"/>
      <c r="OJH280" s="183"/>
      <c r="OJI280" s="183"/>
      <c r="OJJ280" s="183"/>
      <c r="OJK280" s="183"/>
      <c r="OJL280" s="183"/>
      <c r="OJM280" s="183"/>
      <c r="OJN280" s="183"/>
      <c r="OJO280" s="183"/>
      <c r="OJP280" s="183"/>
      <c r="OJQ280" s="183"/>
      <c r="OJR280" s="183"/>
      <c r="OJS280" s="183"/>
      <c r="OJT280" s="183"/>
      <c r="OJU280" s="183"/>
      <c r="OJV280" s="183"/>
      <c r="OJW280" s="183"/>
      <c r="OJX280" s="183"/>
      <c r="OJY280" s="183"/>
      <c r="OJZ280" s="183"/>
      <c r="OKA280" s="183"/>
      <c r="OKB280" s="183"/>
      <c r="OKC280" s="183"/>
      <c r="OKD280" s="183"/>
      <c r="OKE280" s="183"/>
      <c r="OKF280" s="183"/>
      <c r="OKG280" s="183"/>
      <c r="OKH280" s="183"/>
      <c r="OKI280" s="183"/>
      <c r="OKJ280" s="183"/>
      <c r="OKK280" s="183"/>
      <c r="OKL280" s="183"/>
      <c r="OKM280" s="183"/>
      <c r="OKN280" s="183"/>
      <c r="OKO280" s="183"/>
      <c r="OKP280" s="183"/>
      <c r="OKQ280" s="183"/>
      <c r="OKR280" s="183"/>
      <c r="OKS280" s="183"/>
      <c r="OKT280" s="183"/>
      <c r="OKU280" s="183"/>
      <c r="OKV280" s="183"/>
      <c r="OKW280" s="183"/>
      <c r="OKX280" s="183"/>
      <c r="OKY280" s="183"/>
      <c r="OKZ280" s="183"/>
      <c r="OLA280" s="183"/>
      <c r="OLB280" s="183"/>
      <c r="OLC280" s="183"/>
      <c r="OLD280" s="183"/>
      <c r="OLE280" s="183"/>
      <c r="OLF280" s="183"/>
      <c r="OLG280" s="183"/>
      <c r="OLH280" s="183"/>
      <c r="OLI280" s="183"/>
      <c r="OLJ280" s="183"/>
      <c r="OLK280" s="183"/>
      <c r="OLL280" s="183"/>
      <c r="OLM280" s="183"/>
      <c r="OLN280" s="183"/>
      <c r="OLO280" s="183"/>
      <c r="OLP280" s="183"/>
      <c r="OLQ280" s="183"/>
      <c r="OLR280" s="183"/>
      <c r="OLS280" s="183"/>
      <c r="OLT280" s="183"/>
      <c r="OLU280" s="183"/>
      <c r="OLV280" s="183"/>
      <c r="OLW280" s="183"/>
      <c r="OLX280" s="183"/>
      <c r="OLY280" s="183"/>
      <c r="OLZ280" s="183"/>
      <c r="OMA280" s="183"/>
      <c r="OMB280" s="183"/>
      <c r="OMC280" s="183"/>
      <c r="OMD280" s="183"/>
      <c r="OME280" s="183"/>
      <c r="OMF280" s="183"/>
      <c r="OMG280" s="183"/>
      <c r="OMH280" s="183"/>
      <c r="OMI280" s="183"/>
      <c r="OMJ280" s="183"/>
      <c r="OMK280" s="183"/>
      <c r="OML280" s="183"/>
      <c r="OMM280" s="183"/>
      <c r="OMN280" s="183"/>
      <c r="OMO280" s="183"/>
      <c r="OMP280" s="183"/>
      <c r="OMQ280" s="183"/>
      <c r="OMR280" s="183"/>
      <c r="OMS280" s="183"/>
      <c r="OMT280" s="183"/>
      <c r="OMU280" s="183"/>
      <c r="OMV280" s="183"/>
      <c r="OMW280" s="183"/>
      <c r="OMX280" s="183"/>
      <c r="OMY280" s="183"/>
      <c r="OMZ280" s="183"/>
      <c r="ONA280" s="183"/>
      <c r="ONB280" s="183"/>
      <c r="ONC280" s="183"/>
      <c r="OND280" s="183"/>
      <c r="ONE280" s="183"/>
      <c r="ONF280" s="183"/>
      <c r="ONG280" s="183"/>
      <c r="ONH280" s="183"/>
      <c r="ONI280" s="183"/>
      <c r="ONJ280" s="183"/>
      <c r="ONK280" s="183"/>
      <c r="ONL280" s="183"/>
      <c r="ONM280" s="183"/>
      <c r="ONN280" s="183"/>
      <c r="ONO280" s="183"/>
      <c r="ONP280" s="183"/>
      <c r="ONQ280" s="183"/>
      <c r="ONR280" s="183"/>
      <c r="ONS280" s="183"/>
      <c r="ONT280" s="183"/>
      <c r="ONU280" s="183"/>
      <c r="ONV280" s="183"/>
      <c r="ONW280" s="183"/>
      <c r="ONX280" s="183"/>
      <c r="ONY280" s="183"/>
      <c r="ONZ280" s="183"/>
      <c r="OOA280" s="183"/>
      <c r="OOB280" s="183"/>
      <c r="OOC280" s="183"/>
      <c r="OOD280" s="183"/>
      <c r="OOE280" s="183"/>
      <c r="OOF280" s="183"/>
      <c r="OOG280" s="183"/>
      <c r="OOH280" s="183"/>
      <c r="OOI280" s="183"/>
      <c r="OOJ280" s="183"/>
      <c r="OOK280" s="183"/>
      <c r="OOL280" s="183"/>
      <c r="OOM280" s="183"/>
      <c r="OON280" s="183"/>
      <c r="OOO280" s="183"/>
      <c r="OOP280" s="183"/>
      <c r="OOQ280" s="183"/>
      <c r="OOR280" s="183"/>
      <c r="OOS280" s="183"/>
      <c r="OOT280" s="183"/>
      <c r="OOU280" s="183"/>
      <c r="OOV280" s="183"/>
      <c r="OOW280" s="183"/>
      <c r="OOX280" s="183"/>
      <c r="OOY280" s="183"/>
      <c r="OOZ280" s="183"/>
      <c r="OPA280" s="183"/>
      <c r="OPB280" s="183"/>
      <c r="OPC280" s="183"/>
      <c r="OPD280" s="183"/>
      <c r="OPE280" s="183"/>
      <c r="OPF280" s="183"/>
      <c r="OPG280" s="183"/>
      <c r="OPH280" s="183"/>
      <c r="OPI280" s="183"/>
      <c r="OPJ280" s="183"/>
      <c r="OPK280" s="183"/>
      <c r="OPL280" s="183"/>
      <c r="OPM280" s="183"/>
      <c r="OPN280" s="183"/>
      <c r="OPO280" s="183"/>
      <c r="OPP280" s="183"/>
      <c r="OPQ280" s="183"/>
      <c r="OPR280" s="183"/>
      <c r="OPS280" s="183"/>
      <c r="OPT280" s="183"/>
      <c r="OPU280" s="183"/>
      <c r="OPV280" s="183"/>
      <c r="OPW280" s="183"/>
      <c r="OPX280" s="183"/>
      <c r="OPY280" s="183"/>
      <c r="OPZ280" s="183"/>
      <c r="OQA280" s="183"/>
      <c r="OQB280" s="183"/>
      <c r="OQC280" s="183"/>
      <c r="OQD280" s="183"/>
      <c r="OQE280" s="183"/>
      <c r="OQF280" s="183"/>
      <c r="OQG280" s="183"/>
      <c r="OQH280" s="183"/>
      <c r="OQI280" s="183"/>
      <c r="OQJ280" s="183"/>
      <c r="OQK280" s="183"/>
      <c r="OQL280" s="183"/>
      <c r="OQM280" s="183"/>
      <c r="OQN280" s="183"/>
      <c r="OQO280" s="183"/>
      <c r="OQP280" s="183"/>
      <c r="OQQ280" s="183"/>
      <c r="OQR280" s="183"/>
      <c r="OQS280" s="183"/>
      <c r="OQT280" s="183"/>
      <c r="OQU280" s="183"/>
      <c r="OQV280" s="183"/>
      <c r="OQW280" s="183"/>
      <c r="OQX280" s="183"/>
      <c r="OQY280" s="183"/>
      <c r="OQZ280" s="183"/>
      <c r="ORA280" s="183"/>
      <c r="ORB280" s="183"/>
      <c r="ORC280" s="183"/>
      <c r="ORD280" s="183"/>
      <c r="ORE280" s="183"/>
      <c r="ORF280" s="183"/>
      <c r="ORG280" s="183"/>
      <c r="ORH280" s="183"/>
      <c r="ORI280" s="183"/>
      <c r="ORJ280" s="183"/>
      <c r="ORK280" s="183"/>
      <c r="ORL280" s="183"/>
      <c r="ORM280" s="183"/>
      <c r="ORN280" s="183"/>
      <c r="ORO280" s="183"/>
      <c r="ORP280" s="183"/>
      <c r="ORQ280" s="183"/>
      <c r="ORR280" s="183"/>
      <c r="ORS280" s="183"/>
      <c r="ORT280" s="183"/>
      <c r="ORU280" s="183"/>
      <c r="ORV280" s="183"/>
      <c r="ORW280" s="183"/>
      <c r="ORX280" s="183"/>
      <c r="ORY280" s="183"/>
      <c r="ORZ280" s="183"/>
      <c r="OSA280" s="183"/>
      <c r="OSB280" s="183"/>
      <c r="OSC280" s="183"/>
      <c r="OSD280" s="183"/>
      <c r="OSE280" s="183"/>
      <c r="OSF280" s="183"/>
      <c r="OSG280" s="183"/>
      <c r="OSH280" s="183"/>
      <c r="OSI280" s="183"/>
      <c r="OSJ280" s="183"/>
      <c r="OSK280" s="183"/>
      <c r="OSL280" s="183"/>
      <c r="OSM280" s="183"/>
      <c r="OSN280" s="183"/>
      <c r="OSO280" s="183"/>
      <c r="OSP280" s="183"/>
      <c r="OSQ280" s="183"/>
      <c r="OSR280" s="183"/>
      <c r="OSS280" s="183"/>
      <c r="OST280" s="183"/>
      <c r="OSU280" s="183"/>
      <c r="OSV280" s="183"/>
      <c r="OSW280" s="183"/>
      <c r="OSX280" s="183"/>
      <c r="OSY280" s="183"/>
      <c r="OSZ280" s="183"/>
      <c r="OTA280" s="183"/>
      <c r="OTB280" s="183"/>
      <c r="OTC280" s="183"/>
      <c r="OTD280" s="183"/>
      <c r="OTE280" s="183"/>
      <c r="OTF280" s="183"/>
      <c r="OTG280" s="183"/>
      <c r="OTH280" s="183"/>
      <c r="OTI280" s="183"/>
      <c r="OTJ280" s="183"/>
      <c r="OTK280" s="183"/>
      <c r="OTL280" s="183"/>
      <c r="OTM280" s="183"/>
      <c r="OTN280" s="183"/>
      <c r="OTO280" s="183"/>
      <c r="OTP280" s="183"/>
      <c r="OTQ280" s="183"/>
      <c r="OTR280" s="183"/>
      <c r="OTS280" s="183"/>
      <c r="OTT280" s="183"/>
      <c r="OTU280" s="183"/>
      <c r="OTV280" s="183"/>
      <c r="OTW280" s="183"/>
      <c r="OTX280" s="183"/>
      <c r="OTY280" s="183"/>
      <c r="OTZ280" s="183"/>
      <c r="OUA280" s="183"/>
      <c r="OUB280" s="183"/>
      <c r="OUC280" s="183"/>
      <c r="OUD280" s="183"/>
      <c r="OUE280" s="183"/>
      <c r="OUF280" s="183"/>
      <c r="OUG280" s="183"/>
      <c r="OUH280" s="183"/>
      <c r="OUI280" s="183"/>
      <c r="OUJ280" s="183"/>
      <c r="OUK280" s="183"/>
      <c r="OUL280" s="183"/>
      <c r="OUM280" s="183"/>
      <c r="OUN280" s="183"/>
      <c r="OUO280" s="183"/>
      <c r="OUP280" s="183"/>
      <c r="OUQ280" s="183"/>
      <c r="OUR280" s="183"/>
      <c r="OUS280" s="183"/>
      <c r="OUT280" s="183"/>
      <c r="OUU280" s="183"/>
      <c r="OUV280" s="183"/>
      <c r="OUW280" s="183"/>
      <c r="OUX280" s="183"/>
      <c r="OUY280" s="183"/>
      <c r="OUZ280" s="183"/>
      <c r="OVA280" s="183"/>
      <c r="OVB280" s="183"/>
      <c r="OVC280" s="183"/>
      <c r="OVD280" s="183"/>
      <c r="OVE280" s="183"/>
      <c r="OVF280" s="183"/>
      <c r="OVG280" s="183"/>
      <c r="OVH280" s="183"/>
      <c r="OVI280" s="183"/>
      <c r="OVJ280" s="183"/>
      <c r="OVK280" s="183"/>
      <c r="OVL280" s="183"/>
      <c r="OVM280" s="183"/>
      <c r="OVN280" s="183"/>
      <c r="OVO280" s="183"/>
      <c r="OVP280" s="183"/>
      <c r="OVQ280" s="183"/>
      <c r="OVR280" s="183"/>
      <c r="OVS280" s="183"/>
      <c r="OVT280" s="183"/>
      <c r="OVU280" s="183"/>
      <c r="OVV280" s="183"/>
      <c r="OVW280" s="183"/>
      <c r="OVX280" s="183"/>
      <c r="OVY280" s="183"/>
      <c r="OVZ280" s="183"/>
      <c r="OWA280" s="183"/>
      <c r="OWB280" s="183"/>
      <c r="OWC280" s="183"/>
      <c r="OWD280" s="183"/>
      <c r="OWE280" s="183"/>
      <c r="OWF280" s="183"/>
      <c r="OWG280" s="183"/>
      <c r="OWH280" s="183"/>
      <c r="OWI280" s="183"/>
      <c r="OWJ280" s="183"/>
      <c r="OWK280" s="183"/>
      <c r="OWL280" s="183"/>
      <c r="OWM280" s="183"/>
      <c r="OWN280" s="183"/>
      <c r="OWO280" s="183"/>
      <c r="OWP280" s="183"/>
      <c r="OWQ280" s="183"/>
      <c r="OWR280" s="183"/>
      <c r="OWS280" s="183"/>
      <c r="OWT280" s="183"/>
      <c r="OWU280" s="183"/>
      <c r="OWV280" s="183"/>
      <c r="OWW280" s="183"/>
      <c r="OWX280" s="183"/>
      <c r="OWY280" s="183"/>
      <c r="OWZ280" s="183"/>
      <c r="OXA280" s="183"/>
      <c r="OXB280" s="183"/>
      <c r="OXC280" s="183"/>
      <c r="OXD280" s="183"/>
      <c r="OXE280" s="183"/>
      <c r="OXF280" s="183"/>
      <c r="OXG280" s="183"/>
      <c r="OXH280" s="183"/>
      <c r="OXI280" s="183"/>
      <c r="OXJ280" s="183"/>
      <c r="OXK280" s="183"/>
      <c r="OXL280" s="183"/>
      <c r="OXM280" s="183"/>
      <c r="OXN280" s="183"/>
      <c r="OXO280" s="183"/>
      <c r="OXP280" s="183"/>
      <c r="OXQ280" s="183"/>
      <c r="OXR280" s="183"/>
      <c r="OXS280" s="183"/>
      <c r="OXT280" s="183"/>
      <c r="OXU280" s="183"/>
      <c r="OXV280" s="183"/>
      <c r="OXW280" s="183"/>
      <c r="OXX280" s="183"/>
      <c r="OXY280" s="183"/>
      <c r="OXZ280" s="183"/>
      <c r="OYA280" s="183"/>
      <c r="OYB280" s="183"/>
      <c r="OYC280" s="183"/>
      <c r="OYD280" s="183"/>
      <c r="OYE280" s="183"/>
      <c r="OYF280" s="183"/>
      <c r="OYG280" s="183"/>
      <c r="OYH280" s="183"/>
      <c r="OYI280" s="183"/>
      <c r="OYJ280" s="183"/>
      <c r="OYK280" s="183"/>
      <c r="OYL280" s="183"/>
      <c r="OYM280" s="183"/>
      <c r="OYN280" s="183"/>
      <c r="OYO280" s="183"/>
      <c r="OYP280" s="183"/>
      <c r="OYQ280" s="183"/>
      <c r="OYR280" s="183"/>
      <c r="OYS280" s="183"/>
      <c r="OYT280" s="183"/>
      <c r="OYU280" s="183"/>
      <c r="OYV280" s="183"/>
      <c r="OYW280" s="183"/>
      <c r="OYX280" s="183"/>
      <c r="OYY280" s="183"/>
      <c r="OYZ280" s="183"/>
      <c r="OZA280" s="183"/>
      <c r="OZB280" s="183"/>
      <c r="OZC280" s="183"/>
      <c r="OZD280" s="183"/>
      <c r="OZE280" s="183"/>
      <c r="OZF280" s="183"/>
      <c r="OZG280" s="183"/>
      <c r="OZH280" s="183"/>
      <c r="OZI280" s="183"/>
      <c r="OZJ280" s="183"/>
      <c r="OZK280" s="183"/>
      <c r="OZL280" s="183"/>
      <c r="OZM280" s="183"/>
      <c r="OZN280" s="183"/>
      <c r="OZO280" s="183"/>
      <c r="OZP280" s="183"/>
      <c r="OZQ280" s="183"/>
      <c r="OZR280" s="183"/>
      <c r="OZS280" s="183"/>
      <c r="OZT280" s="183"/>
      <c r="OZU280" s="183"/>
      <c r="OZV280" s="183"/>
      <c r="OZW280" s="183"/>
      <c r="OZX280" s="183"/>
      <c r="OZY280" s="183"/>
      <c r="OZZ280" s="183"/>
      <c r="PAA280" s="183"/>
      <c r="PAB280" s="183"/>
      <c r="PAC280" s="183"/>
      <c r="PAD280" s="183"/>
      <c r="PAE280" s="183"/>
      <c r="PAF280" s="183"/>
      <c r="PAG280" s="183"/>
      <c r="PAH280" s="183"/>
      <c r="PAI280" s="183"/>
      <c r="PAJ280" s="183"/>
      <c r="PAK280" s="183"/>
      <c r="PAL280" s="183"/>
      <c r="PAM280" s="183"/>
      <c r="PAN280" s="183"/>
      <c r="PAO280" s="183"/>
      <c r="PAP280" s="183"/>
      <c r="PAQ280" s="183"/>
      <c r="PAR280" s="183"/>
      <c r="PAS280" s="183"/>
      <c r="PAT280" s="183"/>
      <c r="PAU280" s="183"/>
      <c r="PAV280" s="183"/>
      <c r="PAW280" s="183"/>
      <c r="PAX280" s="183"/>
      <c r="PAY280" s="183"/>
      <c r="PAZ280" s="183"/>
      <c r="PBA280" s="183"/>
      <c r="PBB280" s="183"/>
      <c r="PBC280" s="183"/>
      <c r="PBD280" s="183"/>
      <c r="PBE280" s="183"/>
      <c r="PBF280" s="183"/>
      <c r="PBG280" s="183"/>
      <c r="PBH280" s="183"/>
      <c r="PBI280" s="183"/>
      <c r="PBJ280" s="183"/>
      <c r="PBK280" s="183"/>
      <c r="PBL280" s="183"/>
      <c r="PBM280" s="183"/>
      <c r="PBN280" s="183"/>
      <c r="PBO280" s="183"/>
      <c r="PBP280" s="183"/>
      <c r="PBQ280" s="183"/>
      <c r="PBR280" s="183"/>
      <c r="PBS280" s="183"/>
      <c r="PBT280" s="183"/>
      <c r="PBU280" s="183"/>
      <c r="PBV280" s="183"/>
      <c r="PBW280" s="183"/>
      <c r="PBX280" s="183"/>
      <c r="PBY280" s="183"/>
      <c r="PBZ280" s="183"/>
      <c r="PCA280" s="183"/>
      <c r="PCB280" s="183"/>
      <c r="PCC280" s="183"/>
      <c r="PCD280" s="183"/>
      <c r="PCE280" s="183"/>
      <c r="PCF280" s="183"/>
      <c r="PCG280" s="183"/>
      <c r="PCH280" s="183"/>
      <c r="PCI280" s="183"/>
      <c r="PCJ280" s="183"/>
      <c r="PCK280" s="183"/>
      <c r="PCL280" s="183"/>
      <c r="PCM280" s="183"/>
      <c r="PCN280" s="183"/>
      <c r="PCO280" s="183"/>
      <c r="PCP280" s="183"/>
      <c r="PCQ280" s="183"/>
      <c r="PCR280" s="183"/>
      <c r="PCS280" s="183"/>
      <c r="PCT280" s="183"/>
      <c r="PCU280" s="183"/>
      <c r="PCV280" s="183"/>
      <c r="PCW280" s="183"/>
      <c r="PCX280" s="183"/>
      <c r="PCY280" s="183"/>
      <c r="PCZ280" s="183"/>
      <c r="PDA280" s="183"/>
      <c r="PDB280" s="183"/>
      <c r="PDC280" s="183"/>
      <c r="PDD280" s="183"/>
      <c r="PDE280" s="183"/>
      <c r="PDF280" s="183"/>
      <c r="PDG280" s="183"/>
      <c r="PDH280" s="183"/>
      <c r="PDI280" s="183"/>
      <c r="PDJ280" s="183"/>
      <c r="PDK280" s="183"/>
      <c r="PDL280" s="183"/>
      <c r="PDM280" s="183"/>
      <c r="PDN280" s="183"/>
      <c r="PDO280" s="183"/>
      <c r="PDP280" s="183"/>
      <c r="PDQ280" s="183"/>
      <c r="PDR280" s="183"/>
      <c r="PDS280" s="183"/>
      <c r="PDT280" s="183"/>
      <c r="PDU280" s="183"/>
      <c r="PDV280" s="183"/>
      <c r="PDW280" s="183"/>
      <c r="PDX280" s="183"/>
      <c r="PDY280" s="183"/>
      <c r="PDZ280" s="183"/>
      <c r="PEA280" s="183"/>
      <c r="PEB280" s="183"/>
      <c r="PEC280" s="183"/>
      <c r="PED280" s="183"/>
      <c r="PEE280" s="183"/>
      <c r="PEF280" s="183"/>
      <c r="PEG280" s="183"/>
      <c r="PEH280" s="183"/>
      <c r="PEI280" s="183"/>
      <c r="PEJ280" s="183"/>
      <c r="PEK280" s="183"/>
      <c r="PEL280" s="183"/>
      <c r="PEM280" s="183"/>
      <c r="PEN280" s="183"/>
      <c r="PEO280" s="183"/>
      <c r="PEP280" s="183"/>
      <c r="PEQ280" s="183"/>
      <c r="PER280" s="183"/>
      <c r="PES280" s="183"/>
      <c r="PET280" s="183"/>
      <c r="PEU280" s="183"/>
      <c r="PEV280" s="183"/>
      <c r="PEW280" s="183"/>
      <c r="PEX280" s="183"/>
      <c r="PEY280" s="183"/>
      <c r="PEZ280" s="183"/>
      <c r="PFA280" s="183"/>
      <c r="PFB280" s="183"/>
      <c r="PFC280" s="183"/>
      <c r="PFD280" s="183"/>
      <c r="PFE280" s="183"/>
      <c r="PFF280" s="183"/>
      <c r="PFG280" s="183"/>
      <c r="PFH280" s="183"/>
      <c r="PFI280" s="183"/>
      <c r="PFJ280" s="183"/>
      <c r="PFK280" s="183"/>
      <c r="PFL280" s="183"/>
      <c r="PFM280" s="183"/>
      <c r="PFN280" s="183"/>
      <c r="PFO280" s="183"/>
      <c r="PFP280" s="183"/>
      <c r="PFQ280" s="183"/>
      <c r="PFR280" s="183"/>
      <c r="PFS280" s="183"/>
      <c r="PFT280" s="183"/>
      <c r="PFU280" s="183"/>
      <c r="PFV280" s="183"/>
      <c r="PFW280" s="183"/>
      <c r="PFX280" s="183"/>
      <c r="PFY280" s="183"/>
      <c r="PFZ280" s="183"/>
      <c r="PGA280" s="183"/>
      <c r="PGB280" s="183"/>
      <c r="PGC280" s="183"/>
      <c r="PGD280" s="183"/>
      <c r="PGE280" s="183"/>
      <c r="PGF280" s="183"/>
      <c r="PGG280" s="183"/>
      <c r="PGH280" s="183"/>
      <c r="PGI280" s="183"/>
      <c r="PGJ280" s="183"/>
      <c r="PGK280" s="183"/>
      <c r="PGL280" s="183"/>
      <c r="PGM280" s="183"/>
      <c r="PGN280" s="183"/>
      <c r="PGO280" s="183"/>
      <c r="PGP280" s="183"/>
      <c r="PGQ280" s="183"/>
      <c r="PGR280" s="183"/>
      <c r="PGS280" s="183"/>
      <c r="PGT280" s="183"/>
      <c r="PGU280" s="183"/>
      <c r="PGV280" s="183"/>
      <c r="PGW280" s="183"/>
      <c r="PGX280" s="183"/>
      <c r="PGY280" s="183"/>
      <c r="PGZ280" s="183"/>
      <c r="PHA280" s="183"/>
      <c r="PHB280" s="183"/>
      <c r="PHC280" s="183"/>
      <c r="PHD280" s="183"/>
      <c r="PHE280" s="183"/>
      <c r="PHF280" s="183"/>
      <c r="PHG280" s="183"/>
      <c r="PHH280" s="183"/>
      <c r="PHI280" s="183"/>
      <c r="PHJ280" s="183"/>
      <c r="PHK280" s="183"/>
      <c r="PHL280" s="183"/>
      <c r="PHM280" s="183"/>
      <c r="PHN280" s="183"/>
      <c r="PHO280" s="183"/>
      <c r="PHP280" s="183"/>
      <c r="PHQ280" s="183"/>
      <c r="PHR280" s="183"/>
      <c r="PHS280" s="183"/>
      <c r="PHT280" s="183"/>
      <c r="PHU280" s="183"/>
      <c r="PHV280" s="183"/>
      <c r="PHW280" s="183"/>
      <c r="PHX280" s="183"/>
      <c r="PHY280" s="183"/>
      <c r="PHZ280" s="183"/>
      <c r="PIA280" s="183"/>
      <c r="PIB280" s="183"/>
      <c r="PIC280" s="183"/>
      <c r="PID280" s="183"/>
      <c r="PIE280" s="183"/>
      <c r="PIF280" s="183"/>
      <c r="PIG280" s="183"/>
      <c r="PIH280" s="183"/>
      <c r="PII280" s="183"/>
      <c r="PIJ280" s="183"/>
      <c r="PIK280" s="183"/>
      <c r="PIL280" s="183"/>
      <c r="PIM280" s="183"/>
      <c r="PIN280" s="183"/>
      <c r="PIO280" s="183"/>
      <c r="PIP280" s="183"/>
      <c r="PIQ280" s="183"/>
      <c r="PIR280" s="183"/>
      <c r="PIS280" s="183"/>
      <c r="PIT280" s="183"/>
      <c r="PIU280" s="183"/>
      <c r="PIV280" s="183"/>
      <c r="PIW280" s="183"/>
      <c r="PIX280" s="183"/>
      <c r="PIY280" s="183"/>
      <c r="PIZ280" s="183"/>
      <c r="PJA280" s="183"/>
      <c r="PJB280" s="183"/>
      <c r="PJC280" s="183"/>
      <c r="PJD280" s="183"/>
      <c r="PJE280" s="183"/>
      <c r="PJF280" s="183"/>
      <c r="PJG280" s="183"/>
      <c r="PJH280" s="183"/>
      <c r="PJI280" s="183"/>
      <c r="PJJ280" s="183"/>
      <c r="PJK280" s="183"/>
      <c r="PJL280" s="183"/>
      <c r="PJM280" s="183"/>
      <c r="PJN280" s="183"/>
      <c r="PJO280" s="183"/>
      <c r="PJP280" s="183"/>
      <c r="PJQ280" s="183"/>
      <c r="PJR280" s="183"/>
      <c r="PJS280" s="183"/>
      <c r="PJT280" s="183"/>
      <c r="PJU280" s="183"/>
      <c r="PJV280" s="183"/>
      <c r="PJW280" s="183"/>
      <c r="PJX280" s="183"/>
      <c r="PJY280" s="183"/>
      <c r="PJZ280" s="183"/>
      <c r="PKA280" s="183"/>
      <c r="PKB280" s="183"/>
      <c r="PKC280" s="183"/>
      <c r="PKD280" s="183"/>
      <c r="PKE280" s="183"/>
      <c r="PKF280" s="183"/>
      <c r="PKG280" s="183"/>
      <c r="PKH280" s="183"/>
      <c r="PKI280" s="183"/>
      <c r="PKJ280" s="183"/>
      <c r="PKK280" s="183"/>
      <c r="PKL280" s="183"/>
      <c r="PKM280" s="183"/>
      <c r="PKN280" s="183"/>
      <c r="PKO280" s="183"/>
      <c r="PKP280" s="183"/>
      <c r="PKQ280" s="183"/>
      <c r="PKR280" s="183"/>
      <c r="PKS280" s="183"/>
      <c r="PKT280" s="183"/>
      <c r="PKU280" s="183"/>
      <c r="PKV280" s="183"/>
      <c r="PKW280" s="183"/>
      <c r="PKX280" s="183"/>
      <c r="PKY280" s="183"/>
      <c r="PKZ280" s="183"/>
      <c r="PLA280" s="183"/>
      <c r="PLB280" s="183"/>
      <c r="PLC280" s="183"/>
      <c r="PLD280" s="183"/>
      <c r="PLE280" s="183"/>
      <c r="PLF280" s="183"/>
      <c r="PLG280" s="183"/>
      <c r="PLH280" s="183"/>
      <c r="PLI280" s="183"/>
      <c r="PLJ280" s="183"/>
      <c r="PLK280" s="183"/>
      <c r="PLL280" s="183"/>
      <c r="PLM280" s="183"/>
      <c r="PLN280" s="183"/>
      <c r="PLO280" s="183"/>
      <c r="PLP280" s="183"/>
      <c r="PLQ280" s="183"/>
      <c r="PLR280" s="183"/>
      <c r="PLS280" s="183"/>
      <c r="PLT280" s="183"/>
      <c r="PLU280" s="183"/>
      <c r="PLV280" s="183"/>
      <c r="PLW280" s="183"/>
      <c r="PLX280" s="183"/>
      <c r="PLY280" s="183"/>
      <c r="PLZ280" s="183"/>
      <c r="PMA280" s="183"/>
      <c r="PMB280" s="183"/>
      <c r="PMC280" s="183"/>
      <c r="PMD280" s="183"/>
      <c r="PME280" s="183"/>
      <c r="PMF280" s="183"/>
      <c r="PMG280" s="183"/>
      <c r="PMH280" s="183"/>
      <c r="PMI280" s="183"/>
      <c r="PMJ280" s="183"/>
      <c r="PMK280" s="183"/>
      <c r="PML280" s="183"/>
      <c r="PMM280" s="183"/>
      <c r="PMN280" s="183"/>
      <c r="PMO280" s="183"/>
      <c r="PMP280" s="183"/>
      <c r="PMQ280" s="183"/>
      <c r="PMR280" s="183"/>
      <c r="PMS280" s="183"/>
      <c r="PMT280" s="183"/>
      <c r="PMU280" s="183"/>
      <c r="PMV280" s="183"/>
      <c r="PMW280" s="183"/>
      <c r="PMX280" s="183"/>
      <c r="PMY280" s="183"/>
      <c r="PMZ280" s="183"/>
      <c r="PNA280" s="183"/>
      <c r="PNB280" s="183"/>
      <c r="PNC280" s="183"/>
      <c r="PND280" s="183"/>
      <c r="PNE280" s="183"/>
      <c r="PNF280" s="183"/>
      <c r="PNG280" s="183"/>
      <c r="PNH280" s="183"/>
      <c r="PNI280" s="183"/>
      <c r="PNJ280" s="183"/>
      <c r="PNK280" s="183"/>
      <c r="PNL280" s="183"/>
      <c r="PNM280" s="183"/>
      <c r="PNN280" s="183"/>
      <c r="PNO280" s="183"/>
      <c r="PNP280" s="183"/>
      <c r="PNQ280" s="183"/>
      <c r="PNR280" s="183"/>
      <c r="PNS280" s="183"/>
      <c r="PNT280" s="183"/>
      <c r="PNU280" s="183"/>
      <c r="PNV280" s="183"/>
      <c r="PNW280" s="183"/>
      <c r="PNX280" s="183"/>
      <c r="PNY280" s="183"/>
      <c r="PNZ280" s="183"/>
      <c r="POA280" s="183"/>
      <c r="POB280" s="183"/>
      <c r="POC280" s="183"/>
      <c r="POD280" s="183"/>
      <c r="POE280" s="183"/>
      <c r="POF280" s="183"/>
      <c r="POG280" s="183"/>
      <c r="POH280" s="183"/>
      <c r="POI280" s="183"/>
      <c r="POJ280" s="183"/>
      <c r="POK280" s="183"/>
      <c r="POL280" s="183"/>
      <c r="POM280" s="183"/>
      <c r="PON280" s="183"/>
      <c r="POO280" s="183"/>
      <c r="POP280" s="183"/>
      <c r="POQ280" s="183"/>
      <c r="POR280" s="183"/>
      <c r="POS280" s="183"/>
      <c r="POT280" s="183"/>
      <c r="POU280" s="183"/>
      <c r="POV280" s="183"/>
      <c r="POW280" s="183"/>
      <c r="POX280" s="183"/>
      <c r="POY280" s="183"/>
      <c r="POZ280" s="183"/>
      <c r="PPA280" s="183"/>
      <c r="PPB280" s="183"/>
      <c r="PPC280" s="183"/>
      <c r="PPD280" s="183"/>
      <c r="PPE280" s="183"/>
      <c r="PPF280" s="183"/>
      <c r="PPG280" s="183"/>
      <c r="PPH280" s="183"/>
      <c r="PPI280" s="183"/>
      <c r="PPJ280" s="183"/>
      <c r="PPK280" s="183"/>
      <c r="PPL280" s="183"/>
      <c r="PPM280" s="183"/>
      <c r="PPN280" s="183"/>
      <c r="PPO280" s="183"/>
      <c r="PPP280" s="183"/>
      <c r="PPQ280" s="183"/>
      <c r="PPR280" s="183"/>
      <c r="PPS280" s="183"/>
      <c r="PPT280" s="183"/>
      <c r="PPU280" s="183"/>
      <c r="PPV280" s="183"/>
      <c r="PPW280" s="183"/>
      <c r="PPX280" s="183"/>
      <c r="PPY280" s="183"/>
      <c r="PPZ280" s="183"/>
      <c r="PQA280" s="183"/>
      <c r="PQB280" s="183"/>
      <c r="PQC280" s="183"/>
      <c r="PQD280" s="183"/>
      <c r="PQE280" s="183"/>
      <c r="PQF280" s="183"/>
      <c r="PQG280" s="183"/>
      <c r="PQH280" s="183"/>
      <c r="PQI280" s="183"/>
      <c r="PQJ280" s="183"/>
      <c r="PQK280" s="183"/>
      <c r="PQL280" s="183"/>
      <c r="PQM280" s="183"/>
      <c r="PQN280" s="183"/>
      <c r="PQO280" s="183"/>
      <c r="PQP280" s="183"/>
      <c r="PQQ280" s="183"/>
      <c r="PQR280" s="183"/>
      <c r="PQS280" s="183"/>
      <c r="PQT280" s="183"/>
      <c r="PQU280" s="183"/>
      <c r="PQV280" s="183"/>
      <c r="PQW280" s="183"/>
      <c r="PQX280" s="183"/>
      <c r="PQY280" s="183"/>
      <c r="PQZ280" s="183"/>
      <c r="PRA280" s="183"/>
      <c r="PRB280" s="183"/>
      <c r="PRC280" s="183"/>
      <c r="PRD280" s="183"/>
      <c r="PRE280" s="183"/>
      <c r="PRF280" s="183"/>
      <c r="PRG280" s="183"/>
      <c r="PRH280" s="183"/>
      <c r="PRI280" s="183"/>
      <c r="PRJ280" s="183"/>
      <c r="PRK280" s="183"/>
      <c r="PRL280" s="183"/>
      <c r="PRM280" s="183"/>
      <c r="PRN280" s="183"/>
      <c r="PRO280" s="183"/>
      <c r="PRP280" s="183"/>
      <c r="PRQ280" s="183"/>
      <c r="PRR280" s="183"/>
      <c r="PRS280" s="183"/>
      <c r="PRT280" s="183"/>
      <c r="PRU280" s="183"/>
      <c r="PRV280" s="183"/>
      <c r="PRW280" s="183"/>
      <c r="PRX280" s="183"/>
      <c r="PRY280" s="183"/>
      <c r="PRZ280" s="183"/>
      <c r="PSA280" s="183"/>
      <c r="PSB280" s="183"/>
      <c r="PSC280" s="183"/>
      <c r="PSD280" s="183"/>
      <c r="PSE280" s="183"/>
      <c r="PSF280" s="183"/>
      <c r="PSG280" s="183"/>
      <c r="PSH280" s="183"/>
      <c r="PSI280" s="183"/>
      <c r="PSJ280" s="183"/>
      <c r="PSK280" s="183"/>
      <c r="PSL280" s="183"/>
      <c r="PSM280" s="183"/>
      <c r="PSN280" s="183"/>
      <c r="PSO280" s="183"/>
      <c r="PSP280" s="183"/>
      <c r="PSQ280" s="183"/>
      <c r="PSR280" s="183"/>
      <c r="PSS280" s="183"/>
      <c r="PST280" s="183"/>
      <c r="PSU280" s="183"/>
      <c r="PSV280" s="183"/>
      <c r="PSW280" s="183"/>
      <c r="PSX280" s="183"/>
      <c r="PSY280" s="183"/>
      <c r="PSZ280" s="183"/>
      <c r="PTA280" s="183"/>
      <c r="PTB280" s="183"/>
      <c r="PTC280" s="183"/>
      <c r="PTD280" s="183"/>
      <c r="PTE280" s="183"/>
      <c r="PTF280" s="183"/>
      <c r="PTG280" s="183"/>
      <c r="PTH280" s="183"/>
      <c r="PTI280" s="183"/>
      <c r="PTJ280" s="183"/>
      <c r="PTK280" s="183"/>
      <c r="PTL280" s="183"/>
      <c r="PTM280" s="183"/>
      <c r="PTN280" s="183"/>
      <c r="PTO280" s="183"/>
      <c r="PTP280" s="183"/>
      <c r="PTQ280" s="183"/>
      <c r="PTR280" s="183"/>
      <c r="PTS280" s="183"/>
      <c r="PTT280" s="183"/>
      <c r="PTU280" s="183"/>
      <c r="PTV280" s="183"/>
      <c r="PTW280" s="183"/>
      <c r="PTX280" s="183"/>
      <c r="PTY280" s="183"/>
      <c r="PTZ280" s="183"/>
      <c r="PUA280" s="183"/>
      <c r="PUB280" s="183"/>
      <c r="PUC280" s="183"/>
      <c r="PUD280" s="183"/>
      <c r="PUE280" s="183"/>
      <c r="PUF280" s="183"/>
      <c r="PUG280" s="183"/>
      <c r="PUH280" s="183"/>
      <c r="PUI280" s="183"/>
      <c r="PUJ280" s="183"/>
      <c r="PUK280" s="183"/>
      <c r="PUL280" s="183"/>
      <c r="PUM280" s="183"/>
      <c r="PUN280" s="183"/>
      <c r="PUO280" s="183"/>
      <c r="PUP280" s="183"/>
      <c r="PUQ280" s="183"/>
      <c r="PUR280" s="183"/>
      <c r="PUS280" s="183"/>
      <c r="PUT280" s="183"/>
      <c r="PUU280" s="183"/>
      <c r="PUV280" s="183"/>
      <c r="PUW280" s="183"/>
      <c r="PUX280" s="183"/>
      <c r="PUY280" s="183"/>
      <c r="PUZ280" s="183"/>
      <c r="PVA280" s="183"/>
      <c r="PVB280" s="183"/>
      <c r="PVC280" s="183"/>
      <c r="PVD280" s="183"/>
      <c r="PVE280" s="183"/>
      <c r="PVF280" s="183"/>
      <c r="PVG280" s="183"/>
      <c r="PVH280" s="183"/>
      <c r="PVI280" s="183"/>
      <c r="PVJ280" s="183"/>
      <c r="PVK280" s="183"/>
      <c r="PVL280" s="183"/>
      <c r="PVM280" s="183"/>
      <c r="PVN280" s="183"/>
      <c r="PVO280" s="183"/>
      <c r="PVP280" s="183"/>
      <c r="PVQ280" s="183"/>
      <c r="PVR280" s="183"/>
      <c r="PVS280" s="183"/>
      <c r="PVT280" s="183"/>
      <c r="PVU280" s="183"/>
      <c r="PVV280" s="183"/>
      <c r="PVW280" s="183"/>
      <c r="PVX280" s="183"/>
      <c r="PVY280" s="183"/>
      <c r="PVZ280" s="183"/>
      <c r="PWA280" s="183"/>
      <c r="PWB280" s="183"/>
      <c r="PWC280" s="183"/>
      <c r="PWD280" s="183"/>
      <c r="PWE280" s="183"/>
      <c r="PWF280" s="183"/>
      <c r="PWG280" s="183"/>
      <c r="PWH280" s="183"/>
      <c r="PWI280" s="183"/>
      <c r="PWJ280" s="183"/>
      <c r="PWK280" s="183"/>
      <c r="PWL280" s="183"/>
      <c r="PWM280" s="183"/>
      <c r="PWN280" s="183"/>
      <c r="PWO280" s="183"/>
      <c r="PWP280" s="183"/>
      <c r="PWQ280" s="183"/>
      <c r="PWR280" s="183"/>
      <c r="PWS280" s="183"/>
      <c r="PWT280" s="183"/>
      <c r="PWU280" s="183"/>
      <c r="PWV280" s="183"/>
      <c r="PWW280" s="183"/>
      <c r="PWX280" s="183"/>
      <c r="PWY280" s="183"/>
      <c r="PWZ280" s="183"/>
      <c r="PXA280" s="183"/>
      <c r="PXB280" s="183"/>
      <c r="PXC280" s="183"/>
      <c r="PXD280" s="183"/>
      <c r="PXE280" s="183"/>
      <c r="PXF280" s="183"/>
      <c r="PXG280" s="183"/>
      <c r="PXH280" s="183"/>
      <c r="PXI280" s="183"/>
      <c r="PXJ280" s="183"/>
      <c r="PXK280" s="183"/>
      <c r="PXL280" s="183"/>
      <c r="PXM280" s="183"/>
      <c r="PXN280" s="183"/>
      <c r="PXO280" s="183"/>
      <c r="PXP280" s="183"/>
      <c r="PXQ280" s="183"/>
      <c r="PXR280" s="183"/>
      <c r="PXS280" s="183"/>
      <c r="PXT280" s="183"/>
      <c r="PXU280" s="183"/>
      <c r="PXV280" s="183"/>
      <c r="PXW280" s="183"/>
      <c r="PXX280" s="183"/>
      <c r="PXY280" s="183"/>
      <c r="PXZ280" s="183"/>
      <c r="PYA280" s="183"/>
      <c r="PYB280" s="183"/>
      <c r="PYC280" s="183"/>
      <c r="PYD280" s="183"/>
      <c r="PYE280" s="183"/>
      <c r="PYF280" s="183"/>
      <c r="PYG280" s="183"/>
      <c r="PYH280" s="183"/>
      <c r="PYI280" s="183"/>
      <c r="PYJ280" s="183"/>
      <c r="PYK280" s="183"/>
      <c r="PYL280" s="183"/>
      <c r="PYM280" s="183"/>
      <c r="PYN280" s="183"/>
      <c r="PYO280" s="183"/>
      <c r="PYP280" s="183"/>
      <c r="PYQ280" s="183"/>
      <c r="PYR280" s="183"/>
      <c r="PYS280" s="183"/>
      <c r="PYT280" s="183"/>
      <c r="PYU280" s="183"/>
      <c r="PYV280" s="183"/>
      <c r="PYW280" s="183"/>
      <c r="PYX280" s="183"/>
      <c r="PYY280" s="183"/>
      <c r="PYZ280" s="183"/>
      <c r="PZA280" s="183"/>
      <c r="PZB280" s="183"/>
      <c r="PZC280" s="183"/>
      <c r="PZD280" s="183"/>
      <c r="PZE280" s="183"/>
      <c r="PZF280" s="183"/>
      <c r="PZG280" s="183"/>
      <c r="PZH280" s="183"/>
      <c r="PZI280" s="183"/>
      <c r="PZJ280" s="183"/>
      <c r="PZK280" s="183"/>
      <c r="PZL280" s="183"/>
      <c r="PZM280" s="183"/>
      <c r="PZN280" s="183"/>
      <c r="PZO280" s="183"/>
      <c r="PZP280" s="183"/>
      <c r="PZQ280" s="183"/>
      <c r="PZR280" s="183"/>
      <c r="PZS280" s="183"/>
      <c r="PZT280" s="183"/>
      <c r="PZU280" s="183"/>
      <c r="PZV280" s="183"/>
      <c r="PZW280" s="183"/>
      <c r="PZX280" s="183"/>
      <c r="PZY280" s="183"/>
      <c r="PZZ280" s="183"/>
      <c r="QAA280" s="183"/>
      <c r="QAB280" s="183"/>
      <c r="QAC280" s="183"/>
      <c r="QAD280" s="183"/>
      <c r="QAE280" s="183"/>
      <c r="QAF280" s="183"/>
      <c r="QAG280" s="183"/>
      <c r="QAH280" s="183"/>
      <c r="QAI280" s="183"/>
      <c r="QAJ280" s="183"/>
      <c r="QAK280" s="183"/>
      <c r="QAL280" s="183"/>
      <c r="QAM280" s="183"/>
      <c r="QAN280" s="183"/>
      <c r="QAO280" s="183"/>
      <c r="QAP280" s="183"/>
      <c r="QAQ280" s="183"/>
      <c r="QAR280" s="183"/>
      <c r="QAS280" s="183"/>
      <c r="QAT280" s="183"/>
      <c r="QAU280" s="183"/>
      <c r="QAV280" s="183"/>
      <c r="QAW280" s="183"/>
      <c r="QAX280" s="183"/>
      <c r="QAY280" s="183"/>
      <c r="QAZ280" s="183"/>
      <c r="QBA280" s="183"/>
      <c r="QBB280" s="183"/>
      <c r="QBC280" s="183"/>
      <c r="QBD280" s="183"/>
      <c r="QBE280" s="183"/>
      <c r="QBF280" s="183"/>
      <c r="QBG280" s="183"/>
      <c r="QBH280" s="183"/>
      <c r="QBI280" s="183"/>
      <c r="QBJ280" s="183"/>
      <c r="QBK280" s="183"/>
      <c r="QBL280" s="183"/>
      <c r="QBM280" s="183"/>
      <c r="QBN280" s="183"/>
      <c r="QBO280" s="183"/>
      <c r="QBP280" s="183"/>
      <c r="QBQ280" s="183"/>
      <c r="QBR280" s="183"/>
      <c r="QBS280" s="183"/>
      <c r="QBT280" s="183"/>
      <c r="QBU280" s="183"/>
      <c r="QBV280" s="183"/>
      <c r="QBW280" s="183"/>
      <c r="QBX280" s="183"/>
      <c r="QBY280" s="183"/>
      <c r="QBZ280" s="183"/>
      <c r="QCA280" s="183"/>
      <c r="QCB280" s="183"/>
      <c r="QCC280" s="183"/>
      <c r="QCD280" s="183"/>
      <c r="QCE280" s="183"/>
      <c r="QCF280" s="183"/>
      <c r="QCG280" s="183"/>
      <c r="QCH280" s="183"/>
      <c r="QCI280" s="183"/>
      <c r="QCJ280" s="183"/>
      <c r="QCK280" s="183"/>
      <c r="QCL280" s="183"/>
      <c r="QCM280" s="183"/>
      <c r="QCN280" s="183"/>
      <c r="QCO280" s="183"/>
      <c r="QCP280" s="183"/>
      <c r="QCQ280" s="183"/>
      <c r="QCR280" s="183"/>
      <c r="QCS280" s="183"/>
      <c r="QCT280" s="183"/>
      <c r="QCU280" s="183"/>
      <c r="QCV280" s="183"/>
      <c r="QCW280" s="183"/>
      <c r="QCX280" s="183"/>
      <c r="QCY280" s="183"/>
      <c r="QCZ280" s="183"/>
      <c r="QDA280" s="183"/>
      <c r="QDB280" s="183"/>
      <c r="QDC280" s="183"/>
      <c r="QDD280" s="183"/>
      <c r="QDE280" s="183"/>
      <c r="QDF280" s="183"/>
      <c r="QDG280" s="183"/>
      <c r="QDH280" s="183"/>
      <c r="QDI280" s="183"/>
      <c r="QDJ280" s="183"/>
      <c r="QDK280" s="183"/>
      <c r="QDL280" s="183"/>
      <c r="QDM280" s="183"/>
      <c r="QDN280" s="183"/>
      <c r="QDO280" s="183"/>
      <c r="QDP280" s="183"/>
      <c r="QDQ280" s="183"/>
      <c r="QDR280" s="183"/>
      <c r="QDS280" s="183"/>
      <c r="QDT280" s="183"/>
      <c r="QDU280" s="183"/>
      <c r="QDV280" s="183"/>
      <c r="QDW280" s="183"/>
      <c r="QDX280" s="183"/>
      <c r="QDY280" s="183"/>
      <c r="QDZ280" s="183"/>
      <c r="QEA280" s="183"/>
      <c r="QEB280" s="183"/>
      <c r="QEC280" s="183"/>
      <c r="QED280" s="183"/>
      <c r="QEE280" s="183"/>
      <c r="QEF280" s="183"/>
      <c r="QEG280" s="183"/>
      <c r="QEH280" s="183"/>
      <c r="QEI280" s="183"/>
      <c r="QEJ280" s="183"/>
      <c r="QEK280" s="183"/>
      <c r="QEL280" s="183"/>
      <c r="QEM280" s="183"/>
      <c r="QEN280" s="183"/>
      <c r="QEO280" s="183"/>
      <c r="QEP280" s="183"/>
      <c r="QEQ280" s="183"/>
      <c r="QER280" s="183"/>
      <c r="QES280" s="183"/>
      <c r="QET280" s="183"/>
      <c r="QEU280" s="183"/>
      <c r="QEV280" s="183"/>
      <c r="QEW280" s="183"/>
      <c r="QEX280" s="183"/>
      <c r="QEY280" s="183"/>
      <c r="QEZ280" s="183"/>
      <c r="QFA280" s="183"/>
      <c r="QFB280" s="183"/>
      <c r="QFC280" s="183"/>
      <c r="QFD280" s="183"/>
      <c r="QFE280" s="183"/>
      <c r="QFF280" s="183"/>
      <c r="QFG280" s="183"/>
      <c r="QFH280" s="183"/>
      <c r="QFI280" s="183"/>
      <c r="QFJ280" s="183"/>
      <c r="QFK280" s="183"/>
      <c r="QFL280" s="183"/>
      <c r="QFM280" s="183"/>
      <c r="QFN280" s="183"/>
      <c r="QFO280" s="183"/>
      <c r="QFP280" s="183"/>
      <c r="QFQ280" s="183"/>
      <c r="QFR280" s="183"/>
      <c r="QFS280" s="183"/>
      <c r="QFT280" s="183"/>
      <c r="QFU280" s="183"/>
      <c r="QFV280" s="183"/>
      <c r="QFW280" s="183"/>
      <c r="QFX280" s="183"/>
      <c r="QFY280" s="183"/>
      <c r="QFZ280" s="183"/>
      <c r="QGA280" s="183"/>
      <c r="QGB280" s="183"/>
      <c r="QGC280" s="183"/>
      <c r="QGD280" s="183"/>
      <c r="QGE280" s="183"/>
      <c r="QGF280" s="183"/>
      <c r="QGG280" s="183"/>
      <c r="QGH280" s="183"/>
      <c r="QGI280" s="183"/>
      <c r="QGJ280" s="183"/>
      <c r="QGK280" s="183"/>
      <c r="QGL280" s="183"/>
      <c r="QGM280" s="183"/>
      <c r="QGN280" s="183"/>
      <c r="QGO280" s="183"/>
      <c r="QGP280" s="183"/>
      <c r="QGQ280" s="183"/>
      <c r="QGR280" s="183"/>
      <c r="QGS280" s="183"/>
      <c r="QGT280" s="183"/>
      <c r="QGU280" s="183"/>
      <c r="QGV280" s="183"/>
      <c r="QGW280" s="183"/>
      <c r="QGX280" s="183"/>
      <c r="QGY280" s="183"/>
      <c r="QGZ280" s="183"/>
      <c r="QHA280" s="183"/>
      <c r="QHB280" s="183"/>
      <c r="QHC280" s="183"/>
      <c r="QHD280" s="183"/>
      <c r="QHE280" s="183"/>
      <c r="QHF280" s="183"/>
      <c r="QHG280" s="183"/>
      <c r="QHH280" s="183"/>
      <c r="QHI280" s="183"/>
      <c r="QHJ280" s="183"/>
      <c r="QHK280" s="183"/>
      <c r="QHL280" s="183"/>
      <c r="QHM280" s="183"/>
      <c r="QHN280" s="183"/>
      <c r="QHO280" s="183"/>
      <c r="QHP280" s="183"/>
      <c r="QHQ280" s="183"/>
      <c r="QHR280" s="183"/>
      <c r="QHS280" s="183"/>
      <c r="QHT280" s="183"/>
      <c r="QHU280" s="183"/>
      <c r="QHV280" s="183"/>
      <c r="QHW280" s="183"/>
      <c r="QHX280" s="183"/>
      <c r="QHY280" s="183"/>
      <c r="QHZ280" s="183"/>
      <c r="QIA280" s="183"/>
      <c r="QIB280" s="183"/>
      <c r="QIC280" s="183"/>
      <c r="QID280" s="183"/>
      <c r="QIE280" s="183"/>
      <c r="QIF280" s="183"/>
      <c r="QIG280" s="183"/>
      <c r="QIH280" s="183"/>
      <c r="QII280" s="183"/>
      <c r="QIJ280" s="183"/>
      <c r="QIK280" s="183"/>
      <c r="QIL280" s="183"/>
      <c r="QIM280" s="183"/>
      <c r="QIN280" s="183"/>
      <c r="QIO280" s="183"/>
      <c r="QIP280" s="183"/>
      <c r="QIQ280" s="183"/>
      <c r="QIR280" s="183"/>
      <c r="QIS280" s="183"/>
      <c r="QIT280" s="183"/>
      <c r="QIU280" s="183"/>
      <c r="QIV280" s="183"/>
      <c r="QIW280" s="183"/>
      <c r="QIX280" s="183"/>
      <c r="QIY280" s="183"/>
      <c r="QIZ280" s="183"/>
      <c r="QJA280" s="183"/>
      <c r="QJB280" s="183"/>
      <c r="QJC280" s="183"/>
      <c r="QJD280" s="183"/>
      <c r="QJE280" s="183"/>
      <c r="QJF280" s="183"/>
      <c r="QJG280" s="183"/>
      <c r="QJH280" s="183"/>
      <c r="QJI280" s="183"/>
      <c r="QJJ280" s="183"/>
      <c r="QJK280" s="183"/>
      <c r="QJL280" s="183"/>
      <c r="QJM280" s="183"/>
      <c r="QJN280" s="183"/>
      <c r="QJO280" s="183"/>
      <c r="QJP280" s="183"/>
      <c r="QJQ280" s="183"/>
      <c r="QJR280" s="183"/>
      <c r="QJS280" s="183"/>
      <c r="QJT280" s="183"/>
      <c r="QJU280" s="183"/>
      <c r="QJV280" s="183"/>
      <c r="QJW280" s="183"/>
      <c r="QJX280" s="183"/>
      <c r="QJY280" s="183"/>
      <c r="QJZ280" s="183"/>
      <c r="QKA280" s="183"/>
      <c r="QKB280" s="183"/>
      <c r="QKC280" s="183"/>
      <c r="QKD280" s="183"/>
      <c r="QKE280" s="183"/>
      <c r="QKF280" s="183"/>
      <c r="QKG280" s="183"/>
      <c r="QKH280" s="183"/>
      <c r="QKI280" s="183"/>
      <c r="QKJ280" s="183"/>
      <c r="QKK280" s="183"/>
      <c r="QKL280" s="183"/>
      <c r="QKM280" s="183"/>
      <c r="QKN280" s="183"/>
      <c r="QKO280" s="183"/>
      <c r="QKP280" s="183"/>
      <c r="QKQ280" s="183"/>
      <c r="QKR280" s="183"/>
      <c r="QKS280" s="183"/>
      <c r="QKT280" s="183"/>
      <c r="QKU280" s="183"/>
      <c r="QKV280" s="183"/>
      <c r="QKW280" s="183"/>
      <c r="QKX280" s="183"/>
      <c r="QKY280" s="183"/>
      <c r="QKZ280" s="183"/>
      <c r="QLA280" s="183"/>
      <c r="QLB280" s="183"/>
      <c r="QLC280" s="183"/>
      <c r="QLD280" s="183"/>
      <c r="QLE280" s="183"/>
      <c r="QLF280" s="183"/>
      <c r="QLG280" s="183"/>
      <c r="QLH280" s="183"/>
      <c r="QLI280" s="183"/>
      <c r="QLJ280" s="183"/>
      <c r="QLK280" s="183"/>
      <c r="QLL280" s="183"/>
      <c r="QLM280" s="183"/>
      <c r="QLN280" s="183"/>
      <c r="QLO280" s="183"/>
      <c r="QLP280" s="183"/>
      <c r="QLQ280" s="183"/>
      <c r="QLR280" s="183"/>
      <c r="QLS280" s="183"/>
      <c r="QLT280" s="183"/>
      <c r="QLU280" s="183"/>
      <c r="QLV280" s="183"/>
      <c r="QLW280" s="183"/>
      <c r="QLX280" s="183"/>
      <c r="QLY280" s="183"/>
      <c r="QLZ280" s="183"/>
      <c r="QMA280" s="183"/>
      <c r="QMB280" s="183"/>
      <c r="QMC280" s="183"/>
      <c r="QMD280" s="183"/>
      <c r="QME280" s="183"/>
      <c r="QMF280" s="183"/>
      <c r="QMG280" s="183"/>
      <c r="QMH280" s="183"/>
      <c r="QMI280" s="183"/>
      <c r="QMJ280" s="183"/>
      <c r="QMK280" s="183"/>
      <c r="QML280" s="183"/>
      <c r="QMM280" s="183"/>
      <c r="QMN280" s="183"/>
      <c r="QMO280" s="183"/>
      <c r="QMP280" s="183"/>
      <c r="QMQ280" s="183"/>
      <c r="QMR280" s="183"/>
      <c r="QMS280" s="183"/>
      <c r="QMT280" s="183"/>
      <c r="QMU280" s="183"/>
      <c r="QMV280" s="183"/>
      <c r="QMW280" s="183"/>
      <c r="QMX280" s="183"/>
      <c r="QMY280" s="183"/>
      <c r="QMZ280" s="183"/>
      <c r="QNA280" s="183"/>
      <c r="QNB280" s="183"/>
      <c r="QNC280" s="183"/>
      <c r="QND280" s="183"/>
      <c r="QNE280" s="183"/>
      <c r="QNF280" s="183"/>
      <c r="QNG280" s="183"/>
      <c r="QNH280" s="183"/>
      <c r="QNI280" s="183"/>
      <c r="QNJ280" s="183"/>
      <c r="QNK280" s="183"/>
      <c r="QNL280" s="183"/>
      <c r="QNM280" s="183"/>
      <c r="QNN280" s="183"/>
      <c r="QNO280" s="183"/>
      <c r="QNP280" s="183"/>
      <c r="QNQ280" s="183"/>
      <c r="QNR280" s="183"/>
      <c r="QNS280" s="183"/>
      <c r="QNT280" s="183"/>
      <c r="QNU280" s="183"/>
      <c r="QNV280" s="183"/>
      <c r="QNW280" s="183"/>
      <c r="QNX280" s="183"/>
      <c r="QNY280" s="183"/>
      <c r="QNZ280" s="183"/>
      <c r="QOA280" s="183"/>
      <c r="QOB280" s="183"/>
      <c r="QOC280" s="183"/>
      <c r="QOD280" s="183"/>
      <c r="QOE280" s="183"/>
      <c r="QOF280" s="183"/>
      <c r="QOG280" s="183"/>
      <c r="QOH280" s="183"/>
      <c r="QOI280" s="183"/>
      <c r="QOJ280" s="183"/>
      <c r="QOK280" s="183"/>
      <c r="QOL280" s="183"/>
      <c r="QOM280" s="183"/>
      <c r="QON280" s="183"/>
      <c r="QOO280" s="183"/>
      <c r="QOP280" s="183"/>
      <c r="QOQ280" s="183"/>
      <c r="QOR280" s="183"/>
      <c r="QOS280" s="183"/>
      <c r="QOT280" s="183"/>
      <c r="QOU280" s="183"/>
      <c r="QOV280" s="183"/>
      <c r="QOW280" s="183"/>
      <c r="QOX280" s="183"/>
      <c r="QOY280" s="183"/>
      <c r="QOZ280" s="183"/>
      <c r="QPA280" s="183"/>
      <c r="QPB280" s="183"/>
      <c r="QPC280" s="183"/>
      <c r="QPD280" s="183"/>
      <c r="QPE280" s="183"/>
      <c r="QPF280" s="183"/>
      <c r="QPG280" s="183"/>
      <c r="QPH280" s="183"/>
      <c r="QPI280" s="183"/>
      <c r="QPJ280" s="183"/>
      <c r="QPK280" s="183"/>
      <c r="QPL280" s="183"/>
      <c r="QPM280" s="183"/>
      <c r="QPN280" s="183"/>
      <c r="QPO280" s="183"/>
      <c r="QPP280" s="183"/>
      <c r="QPQ280" s="183"/>
      <c r="QPR280" s="183"/>
      <c r="QPS280" s="183"/>
      <c r="QPT280" s="183"/>
      <c r="QPU280" s="183"/>
      <c r="QPV280" s="183"/>
      <c r="QPW280" s="183"/>
      <c r="QPX280" s="183"/>
      <c r="QPY280" s="183"/>
      <c r="QPZ280" s="183"/>
      <c r="QQA280" s="183"/>
      <c r="QQB280" s="183"/>
      <c r="QQC280" s="183"/>
      <c r="QQD280" s="183"/>
      <c r="QQE280" s="183"/>
      <c r="QQF280" s="183"/>
      <c r="QQG280" s="183"/>
      <c r="QQH280" s="183"/>
      <c r="QQI280" s="183"/>
      <c r="QQJ280" s="183"/>
      <c r="QQK280" s="183"/>
      <c r="QQL280" s="183"/>
      <c r="QQM280" s="183"/>
      <c r="QQN280" s="183"/>
      <c r="QQO280" s="183"/>
      <c r="QQP280" s="183"/>
      <c r="QQQ280" s="183"/>
      <c r="QQR280" s="183"/>
      <c r="QQS280" s="183"/>
      <c r="QQT280" s="183"/>
      <c r="QQU280" s="183"/>
      <c r="QQV280" s="183"/>
      <c r="QQW280" s="183"/>
      <c r="QQX280" s="183"/>
      <c r="QQY280" s="183"/>
      <c r="QQZ280" s="183"/>
      <c r="QRA280" s="183"/>
      <c r="QRB280" s="183"/>
      <c r="QRC280" s="183"/>
      <c r="QRD280" s="183"/>
      <c r="QRE280" s="183"/>
      <c r="QRF280" s="183"/>
      <c r="QRG280" s="183"/>
      <c r="QRH280" s="183"/>
      <c r="QRI280" s="183"/>
      <c r="QRJ280" s="183"/>
      <c r="QRK280" s="183"/>
      <c r="QRL280" s="183"/>
      <c r="QRM280" s="183"/>
      <c r="QRN280" s="183"/>
      <c r="QRO280" s="183"/>
      <c r="QRP280" s="183"/>
      <c r="QRQ280" s="183"/>
      <c r="QRR280" s="183"/>
      <c r="QRS280" s="183"/>
      <c r="QRT280" s="183"/>
      <c r="QRU280" s="183"/>
      <c r="QRV280" s="183"/>
      <c r="QRW280" s="183"/>
      <c r="QRX280" s="183"/>
      <c r="QRY280" s="183"/>
      <c r="QRZ280" s="183"/>
      <c r="QSA280" s="183"/>
      <c r="QSB280" s="183"/>
      <c r="QSC280" s="183"/>
      <c r="QSD280" s="183"/>
      <c r="QSE280" s="183"/>
      <c r="QSF280" s="183"/>
      <c r="QSG280" s="183"/>
      <c r="QSH280" s="183"/>
      <c r="QSI280" s="183"/>
      <c r="QSJ280" s="183"/>
      <c r="QSK280" s="183"/>
      <c r="QSL280" s="183"/>
      <c r="QSM280" s="183"/>
      <c r="QSN280" s="183"/>
      <c r="QSO280" s="183"/>
      <c r="QSP280" s="183"/>
      <c r="QSQ280" s="183"/>
      <c r="QSR280" s="183"/>
      <c r="QSS280" s="183"/>
      <c r="QST280" s="183"/>
      <c r="QSU280" s="183"/>
      <c r="QSV280" s="183"/>
      <c r="QSW280" s="183"/>
      <c r="QSX280" s="183"/>
      <c r="QSY280" s="183"/>
      <c r="QSZ280" s="183"/>
      <c r="QTA280" s="183"/>
      <c r="QTB280" s="183"/>
      <c r="QTC280" s="183"/>
      <c r="QTD280" s="183"/>
      <c r="QTE280" s="183"/>
      <c r="QTF280" s="183"/>
      <c r="QTG280" s="183"/>
      <c r="QTH280" s="183"/>
      <c r="QTI280" s="183"/>
      <c r="QTJ280" s="183"/>
      <c r="QTK280" s="183"/>
      <c r="QTL280" s="183"/>
      <c r="QTM280" s="183"/>
      <c r="QTN280" s="183"/>
      <c r="QTO280" s="183"/>
      <c r="QTP280" s="183"/>
      <c r="QTQ280" s="183"/>
      <c r="QTR280" s="183"/>
      <c r="QTS280" s="183"/>
      <c r="QTT280" s="183"/>
      <c r="QTU280" s="183"/>
      <c r="QTV280" s="183"/>
      <c r="QTW280" s="183"/>
      <c r="QTX280" s="183"/>
      <c r="QTY280" s="183"/>
      <c r="QTZ280" s="183"/>
      <c r="QUA280" s="183"/>
      <c r="QUB280" s="183"/>
      <c r="QUC280" s="183"/>
      <c r="QUD280" s="183"/>
      <c r="QUE280" s="183"/>
      <c r="QUF280" s="183"/>
      <c r="QUG280" s="183"/>
      <c r="QUH280" s="183"/>
      <c r="QUI280" s="183"/>
      <c r="QUJ280" s="183"/>
      <c r="QUK280" s="183"/>
      <c r="QUL280" s="183"/>
      <c r="QUM280" s="183"/>
      <c r="QUN280" s="183"/>
      <c r="QUO280" s="183"/>
      <c r="QUP280" s="183"/>
      <c r="QUQ280" s="183"/>
      <c r="QUR280" s="183"/>
      <c r="QUS280" s="183"/>
      <c r="QUT280" s="183"/>
      <c r="QUU280" s="183"/>
      <c r="QUV280" s="183"/>
      <c r="QUW280" s="183"/>
      <c r="QUX280" s="183"/>
      <c r="QUY280" s="183"/>
      <c r="QUZ280" s="183"/>
      <c r="QVA280" s="183"/>
      <c r="QVB280" s="183"/>
      <c r="QVC280" s="183"/>
      <c r="QVD280" s="183"/>
      <c r="QVE280" s="183"/>
      <c r="QVF280" s="183"/>
      <c r="QVG280" s="183"/>
      <c r="QVH280" s="183"/>
      <c r="QVI280" s="183"/>
      <c r="QVJ280" s="183"/>
      <c r="QVK280" s="183"/>
      <c r="QVL280" s="183"/>
      <c r="QVM280" s="183"/>
      <c r="QVN280" s="183"/>
      <c r="QVO280" s="183"/>
      <c r="QVP280" s="183"/>
      <c r="QVQ280" s="183"/>
      <c r="QVR280" s="183"/>
      <c r="QVS280" s="183"/>
      <c r="QVT280" s="183"/>
      <c r="QVU280" s="183"/>
      <c r="QVV280" s="183"/>
      <c r="QVW280" s="183"/>
      <c r="QVX280" s="183"/>
      <c r="QVY280" s="183"/>
      <c r="QVZ280" s="183"/>
      <c r="QWA280" s="183"/>
      <c r="QWB280" s="183"/>
      <c r="QWC280" s="183"/>
      <c r="QWD280" s="183"/>
      <c r="QWE280" s="183"/>
      <c r="QWF280" s="183"/>
      <c r="QWG280" s="183"/>
      <c r="QWH280" s="183"/>
      <c r="QWI280" s="183"/>
      <c r="QWJ280" s="183"/>
      <c r="QWK280" s="183"/>
      <c r="QWL280" s="183"/>
      <c r="QWM280" s="183"/>
      <c r="QWN280" s="183"/>
      <c r="QWO280" s="183"/>
      <c r="QWP280" s="183"/>
      <c r="QWQ280" s="183"/>
      <c r="QWR280" s="183"/>
      <c r="QWS280" s="183"/>
      <c r="QWT280" s="183"/>
      <c r="QWU280" s="183"/>
      <c r="QWV280" s="183"/>
      <c r="QWW280" s="183"/>
      <c r="QWX280" s="183"/>
      <c r="QWY280" s="183"/>
      <c r="QWZ280" s="183"/>
      <c r="QXA280" s="183"/>
      <c r="QXB280" s="183"/>
      <c r="QXC280" s="183"/>
      <c r="QXD280" s="183"/>
      <c r="QXE280" s="183"/>
      <c r="QXF280" s="183"/>
      <c r="QXG280" s="183"/>
      <c r="QXH280" s="183"/>
      <c r="QXI280" s="183"/>
      <c r="QXJ280" s="183"/>
      <c r="QXK280" s="183"/>
      <c r="QXL280" s="183"/>
      <c r="QXM280" s="183"/>
      <c r="QXN280" s="183"/>
      <c r="QXO280" s="183"/>
      <c r="QXP280" s="183"/>
      <c r="QXQ280" s="183"/>
      <c r="QXR280" s="183"/>
      <c r="QXS280" s="183"/>
      <c r="QXT280" s="183"/>
      <c r="QXU280" s="183"/>
      <c r="QXV280" s="183"/>
      <c r="QXW280" s="183"/>
      <c r="QXX280" s="183"/>
      <c r="QXY280" s="183"/>
      <c r="QXZ280" s="183"/>
      <c r="QYA280" s="183"/>
      <c r="QYB280" s="183"/>
      <c r="QYC280" s="183"/>
      <c r="QYD280" s="183"/>
      <c r="QYE280" s="183"/>
      <c r="QYF280" s="183"/>
      <c r="QYG280" s="183"/>
      <c r="QYH280" s="183"/>
      <c r="QYI280" s="183"/>
      <c r="QYJ280" s="183"/>
      <c r="QYK280" s="183"/>
      <c r="QYL280" s="183"/>
      <c r="QYM280" s="183"/>
      <c r="QYN280" s="183"/>
      <c r="QYO280" s="183"/>
      <c r="QYP280" s="183"/>
      <c r="QYQ280" s="183"/>
      <c r="QYR280" s="183"/>
      <c r="QYS280" s="183"/>
      <c r="QYT280" s="183"/>
      <c r="QYU280" s="183"/>
      <c r="QYV280" s="183"/>
      <c r="QYW280" s="183"/>
      <c r="QYX280" s="183"/>
      <c r="QYY280" s="183"/>
      <c r="QYZ280" s="183"/>
      <c r="QZA280" s="183"/>
      <c r="QZB280" s="183"/>
      <c r="QZC280" s="183"/>
      <c r="QZD280" s="183"/>
      <c r="QZE280" s="183"/>
      <c r="QZF280" s="183"/>
      <c r="QZG280" s="183"/>
      <c r="QZH280" s="183"/>
      <c r="QZI280" s="183"/>
      <c r="QZJ280" s="183"/>
      <c r="QZK280" s="183"/>
      <c r="QZL280" s="183"/>
      <c r="QZM280" s="183"/>
      <c r="QZN280" s="183"/>
      <c r="QZO280" s="183"/>
      <c r="QZP280" s="183"/>
      <c r="QZQ280" s="183"/>
      <c r="QZR280" s="183"/>
      <c r="QZS280" s="183"/>
      <c r="QZT280" s="183"/>
      <c r="QZU280" s="183"/>
      <c r="QZV280" s="183"/>
      <c r="QZW280" s="183"/>
      <c r="QZX280" s="183"/>
      <c r="QZY280" s="183"/>
      <c r="QZZ280" s="183"/>
      <c r="RAA280" s="183"/>
      <c r="RAB280" s="183"/>
      <c r="RAC280" s="183"/>
      <c r="RAD280" s="183"/>
      <c r="RAE280" s="183"/>
      <c r="RAF280" s="183"/>
      <c r="RAG280" s="183"/>
      <c r="RAH280" s="183"/>
      <c r="RAI280" s="183"/>
      <c r="RAJ280" s="183"/>
      <c r="RAK280" s="183"/>
      <c r="RAL280" s="183"/>
      <c r="RAM280" s="183"/>
      <c r="RAN280" s="183"/>
      <c r="RAO280" s="183"/>
      <c r="RAP280" s="183"/>
      <c r="RAQ280" s="183"/>
      <c r="RAR280" s="183"/>
      <c r="RAS280" s="183"/>
      <c r="RAT280" s="183"/>
      <c r="RAU280" s="183"/>
      <c r="RAV280" s="183"/>
      <c r="RAW280" s="183"/>
      <c r="RAX280" s="183"/>
      <c r="RAY280" s="183"/>
      <c r="RAZ280" s="183"/>
      <c r="RBA280" s="183"/>
      <c r="RBB280" s="183"/>
      <c r="RBC280" s="183"/>
      <c r="RBD280" s="183"/>
      <c r="RBE280" s="183"/>
      <c r="RBF280" s="183"/>
      <c r="RBG280" s="183"/>
      <c r="RBH280" s="183"/>
      <c r="RBI280" s="183"/>
      <c r="RBJ280" s="183"/>
      <c r="RBK280" s="183"/>
      <c r="RBL280" s="183"/>
      <c r="RBM280" s="183"/>
      <c r="RBN280" s="183"/>
      <c r="RBO280" s="183"/>
      <c r="RBP280" s="183"/>
      <c r="RBQ280" s="183"/>
      <c r="RBR280" s="183"/>
      <c r="RBS280" s="183"/>
      <c r="RBT280" s="183"/>
      <c r="RBU280" s="183"/>
      <c r="RBV280" s="183"/>
      <c r="RBW280" s="183"/>
      <c r="RBX280" s="183"/>
      <c r="RBY280" s="183"/>
      <c r="RBZ280" s="183"/>
      <c r="RCA280" s="183"/>
      <c r="RCB280" s="183"/>
      <c r="RCC280" s="183"/>
      <c r="RCD280" s="183"/>
      <c r="RCE280" s="183"/>
      <c r="RCF280" s="183"/>
      <c r="RCG280" s="183"/>
      <c r="RCH280" s="183"/>
      <c r="RCI280" s="183"/>
      <c r="RCJ280" s="183"/>
      <c r="RCK280" s="183"/>
      <c r="RCL280" s="183"/>
      <c r="RCM280" s="183"/>
      <c r="RCN280" s="183"/>
      <c r="RCO280" s="183"/>
      <c r="RCP280" s="183"/>
      <c r="RCQ280" s="183"/>
      <c r="RCR280" s="183"/>
      <c r="RCS280" s="183"/>
      <c r="RCT280" s="183"/>
      <c r="RCU280" s="183"/>
      <c r="RCV280" s="183"/>
      <c r="RCW280" s="183"/>
      <c r="RCX280" s="183"/>
      <c r="RCY280" s="183"/>
      <c r="RCZ280" s="183"/>
      <c r="RDA280" s="183"/>
      <c r="RDB280" s="183"/>
      <c r="RDC280" s="183"/>
      <c r="RDD280" s="183"/>
      <c r="RDE280" s="183"/>
      <c r="RDF280" s="183"/>
      <c r="RDG280" s="183"/>
      <c r="RDH280" s="183"/>
      <c r="RDI280" s="183"/>
      <c r="RDJ280" s="183"/>
      <c r="RDK280" s="183"/>
      <c r="RDL280" s="183"/>
      <c r="RDM280" s="183"/>
      <c r="RDN280" s="183"/>
      <c r="RDO280" s="183"/>
      <c r="RDP280" s="183"/>
      <c r="RDQ280" s="183"/>
      <c r="RDR280" s="183"/>
      <c r="RDS280" s="183"/>
      <c r="RDT280" s="183"/>
      <c r="RDU280" s="183"/>
      <c r="RDV280" s="183"/>
      <c r="RDW280" s="183"/>
      <c r="RDX280" s="183"/>
      <c r="RDY280" s="183"/>
      <c r="RDZ280" s="183"/>
      <c r="REA280" s="183"/>
      <c r="REB280" s="183"/>
      <c r="REC280" s="183"/>
      <c r="RED280" s="183"/>
      <c r="REE280" s="183"/>
      <c r="REF280" s="183"/>
      <c r="REG280" s="183"/>
      <c r="REH280" s="183"/>
      <c r="REI280" s="183"/>
      <c r="REJ280" s="183"/>
      <c r="REK280" s="183"/>
      <c r="REL280" s="183"/>
      <c r="REM280" s="183"/>
      <c r="REN280" s="183"/>
      <c r="REO280" s="183"/>
      <c r="REP280" s="183"/>
      <c r="REQ280" s="183"/>
      <c r="RER280" s="183"/>
      <c r="RES280" s="183"/>
      <c r="RET280" s="183"/>
      <c r="REU280" s="183"/>
      <c r="REV280" s="183"/>
      <c r="REW280" s="183"/>
      <c r="REX280" s="183"/>
      <c r="REY280" s="183"/>
      <c r="REZ280" s="183"/>
      <c r="RFA280" s="183"/>
      <c r="RFB280" s="183"/>
      <c r="RFC280" s="183"/>
      <c r="RFD280" s="183"/>
      <c r="RFE280" s="183"/>
      <c r="RFF280" s="183"/>
      <c r="RFG280" s="183"/>
      <c r="RFH280" s="183"/>
      <c r="RFI280" s="183"/>
      <c r="RFJ280" s="183"/>
      <c r="RFK280" s="183"/>
      <c r="RFL280" s="183"/>
      <c r="RFM280" s="183"/>
      <c r="RFN280" s="183"/>
      <c r="RFO280" s="183"/>
      <c r="RFP280" s="183"/>
      <c r="RFQ280" s="183"/>
      <c r="RFR280" s="183"/>
      <c r="RFS280" s="183"/>
      <c r="RFT280" s="183"/>
      <c r="RFU280" s="183"/>
      <c r="RFV280" s="183"/>
      <c r="RFW280" s="183"/>
      <c r="RFX280" s="183"/>
      <c r="RFY280" s="183"/>
      <c r="RFZ280" s="183"/>
      <c r="RGA280" s="183"/>
      <c r="RGB280" s="183"/>
      <c r="RGC280" s="183"/>
      <c r="RGD280" s="183"/>
      <c r="RGE280" s="183"/>
      <c r="RGF280" s="183"/>
      <c r="RGG280" s="183"/>
      <c r="RGH280" s="183"/>
      <c r="RGI280" s="183"/>
      <c r="RGJ280" s="183"/>
      <c r="RGK280" s="183"/>
      <c r="RGL280" s="183"/>
      <c r="RGM280" s="183"/>
      <c r="RGN280" s="183"/>
      <c r="RGO280" s="183"/>
      <c r="RGP280" s="183"/>
      <c r="RGQ280" s="183"/>
      <c r="RGR280" s="183"/>
      <c r="RGS280" s="183"/>
      <c r="RGT280" s="183"/>
      <c r="RGU280" s="183"/>
      <c r="RGV280" s="183"/>
      <c r="RGW280" s="183"/>
      <c r="RGX280" s="183"/>
      <c r="RGY280" s="183"/>
      <c r="RGZ280" s="183"/>
      <c r="RHA280" s="183"/>
      <c r="RHB280" s="183"/>
      <c r="RHC280" s="183"/>
      <c r="RHD280" s="183"/>
      <c r="RHE280" s="183"/>
      <c r="RHF280" s="183"/>
      <c r="RHG280" s="183"/>
      <c r="RHH280" s="183"/>
      <c r="RHI280" s="183"/>
      <c r="RHJ280" s="183"/>
      <c r="RHK280" s="183"/>
      <c r="RHL280" s="183"/>
      <c r="RHM280" s="183"/>
      <c r="RHN280" s="183"/>
      <c r="RHO280" s="183"/>
      <c r="RHP280" s="183"/>
      <c r="RHQ280" s="183"/>
      <c r="RHR280" s="183"/>
      <c r="RHS280" s="183"/>
      <c r="RHT280" s="183"/>
      <c r="RHU280" s="183"/>
      <c r="RHV280" s="183"/>
      <c r="RHW280" s="183"/>
      <c r="RHX280" s="183"/>
      <c r="RHY280" s="183"/>
      <c r="RHZ280" s="183"/>
      <c r="RIA280" s="183"/>
      <c r="RIB280" s="183"/>
      <c r="RIC280" s="183"/>
      <c r="RID280" s="183"/>
      <c r="RIE280" s="183"/>
      <c r="RIF280" s="183"/>
      <c r="RIG280" s="183"/>
      <c r="RIH280" s="183"/>
      <c r="RII280" s="183"/>
      <c r="RIJ280" s="183"/>
      <c r="RIK280" s="183"/>
      <c r="RIL280" s="183"/>
      <c r="RIM280" s="183"/>
      <c r="RIN280" s="183"/>
      <c r="RIO280" s="183"/>
      <c r="RIP280" s="183"/>
      <c r="RIQ280" s="183"/>
      <c r="RIR280" s="183"/>
      <c r="RIS280" s="183"/>
      <c r="RIT280" s="183"/>
      <c r="RIU280" s="183"/>
      <c r="RIV280" s="183"/>
      <c r="RIW280" s="183"/>
      <c r="RIX280" s="183"/>
      <c r="RIY280" s="183"/>
      <c r="RIZ280" s="183"/>
      <c r="RJA280" s="183"/>
      <c r="RJB280" s="183"/>
      <c r="RJC280" s="183"/>
      <c r="RJD280" s="183"/>
      <c r="RJE280" s="183"/>
      <c r="RJF280" s="183"/>
      <c r="RJG280" s="183"/>
      <c r="RJH280" s="183"/>
      <c r="RJI280" s="183"/>
      <c r="RJJ280" s="183"/>
      <c r="RJK280" s="183"/>
      <c r="RJL280" s="183"/>
      <c r="RJM280" s="183"/>
      <c r="RJN280" s="183"/>
      <c r="RJO280" s="183"/>
      <c r="RJP280" s="183"/>
      <c r="RJQ280" s="183"/>
      <c r="RJR280" s="183"/>
      <c r="RJS280" s="183"/>
      <c r="RJT280" s="183"/>
      <c r="RJU280" s="183"/>
      <c r="RJV280" s="183"/>
      <c r="RJW280" s="183"/>
      <c r="RJX280" s="183"/>
      <c r="RJY280" s="183"/>
      <c r="RJZ280" s="183"/>
      <c r="RKA280" s="183"/>
      <c r="RKB280" s="183"/>
      <c r="RKC280" s="183"/>
      <c r="RKD280" s="183"/>
      <c r="RKE280" s="183"/>
      <c r="RKF280" s="183"/>
      <c r="RKG280" s="183"/>
      <c r="RKH280" s="183"/>
      <c r="RKI280" s="183"/>
      <c r="RKJ280" s="183"/>
      <c r="RKK280" s="183"/>
      <c r="RKL280" s="183"/>
      <c r="RKM280" s="183"/>
      <c r="RKN280" s="183"/>
      <c r="RKO280" s="183"/>
      <c r="RKP280" s="183"/>
      <c r="RKQ280" s="183"/>
      <c r="RKR280" s="183"/>
      <c r="RKS280" s="183"/>
      <c r="RKT280" s="183"/>
      <c r="RKU280" s="183"/>
      <c r="RKV280" s="183"/>
      <c r="RKW280" s="183"/>
      <c r="RKX280" s="183"/>
      <c r="RKY280" s="183"/>
      <c r="RKZ280" s="183"/>
      <c r="RLA280" s="183"/>
      <c r="RLB280" s="183"/>
      <c r="RLC280" s="183"/>
      <c r="RLD280" s="183"/>
      <c r="RLE280" s="183"/>
      <c r="RLF280" s="183"/>
      <c r="RLG280" s="183"/>
      <c r="RLH280" s="183"/>
      <c r="RLI280" s="183"/>
      <c r="RLJ280" s="183"/>
      <c r="RLK280" s="183"/>
      <c r="RLL280" s="183"/>
      <c r="RLM280" s="183"/>
      <c r="RLN280" s="183"/>
      <c r="RLO280" s="183"/>
      <c r="RLP280" s="183"/>
      <c r="RLQ280" s="183"/>
      <c r="RLR280" s="183"/>
      <c r="RLS280" s="183"/>
      <c r="RLT280" s="183"/>
      <c r="RLU280" s="183"/>
      <c r="RLV280" s="183"/>
      <c r="RLW280" s="183"/>
      <c r="RLX280" s="183"/>
      <c r="RLY280" s="183"/>
      <c r="RLZ280" s="183"/>
      <c r="RMA280" s="183"/>
      <c r="RMB280" s="183"/>
      <c r="RMC280" s="183"/>
      <c r="RMD280" s="183"/>
      <c r="RME280" s="183"/>
      <c r="RMF280" s="183"/>
      <c r="RMG280" s="183"/>
      <c r="RMH280" s="183"/>
      <c r="RMI280" s="183"/>
      <c r="RMJ280" s="183"/>
      <c r="RMK280" s="183"/>
      <c r="RML280" s="183"/>
      <c r="RMM280" s="183"/>
      <c r="RMN280" s="183"/>
      <c r="RMO280" s="183"/>
      <c r="RMP280" s="183"/>
      <c r="RMQ280" s="183"/>
      <c r="RMR280" s="183"/>
      <c r="RMS280" s="183"/>
      <c r="RMT280" s="183"/>
      <c r="RMU280" s="183"/>
      <c r="RMV280" s="183"/>
      <c r="RMW280" s="183"/>
      <c r="RMX280" s="183"/>
      <c r="RMY280" s="183"/>
      <c r="RMZ280" s="183"/>
      <c r="RNA280" s="183"/>
      <c r="RNB280" s="183"/>
      <c r="RNC280" s="183"/>
      <c r="RND280" s="183"/>
      <c r="RNE280" s="183"/>
      <c r="RNF280" s="183"/>
      <c r="RNG280" s="183"/>
      <c r="RNH280" s="183"/>
      <c r="RNI280" s="183"/>
      <c r="RNJ280" s="183"/>
      <c r="RNK280" s="183"/>
      <c r="RNL280" s="183"/>
      <c r="RNM280" s="183"/>
      <c r="RNN280" s="183"/>
      <c r="RNO280" s="183"/>
      <c r="RNP280" s="183"/>
      <c r="RNQ280" s="183"/>
      <c r="RNR280" s="183"/>
      <c r="RNS280" s="183"/>
      <c r="RNT280" s="183"/>
      <c r="RNU280" s="183"/>
      <c r="RNV280" s="183"/>
      <c r="RNW280" s="183"/>
      <c r="RNX280" s="183"/>
      <c r="RNY280" s="183"/>
      <c r="RNZ280" s="183"/>
      <c r="ROA280" s="183"/>
      <c r="ROB280" s="183"/>
      <c r="ROC280" s="183"/>
      <c r="ROD280" s="183"/>
      <c r="ROE280" s="183"/>
      <c r="ROF280" s="183"/>
      <c r="ROG280" s="183"/>
      <c r="ROH280" s="183"/>
      <c r="ROI280" s="183"/>
      <c r="ROJ280" s="183"/>
      <c r="ROK280" s="183"/>
      <c r="ROL280" s="183"/>
      <c r="ROM280" s="183"/>
      <c r="RON280" s="183"/>
      <c r="ROO280" s="183"/>
      <c r="ROP280" s="183"/>
      <c r="ROQ280" s="183"/>
      <c r="ROR280" s="183"/>
      <c r="ROS280" s="183"/>
      <c r="ROT280" s="183"/>
      <c r="ROU280" s="183"/>
      <c r="ROV280" s="183"/>
      <c r="ROW280" s="183"/>
      <c r="ROX280" s="183"/>
      <c r="ROY280" s="183"/>
      <c r="ROZ280" s="183"/>
      <c r="RPA280" s="183"/>
      <c r="RPB280" s="183"/>
      <c r="RPC280" s="183"/>
      <c r="RPD280" s="183"/>
      <c r="RPE280" s="183"/>
      <c r="RPF280" s="183"/>
      <c r="RPG280" s="183"/>
      <c r="RPH280" s="183"/>
      <c r="RPI280" s="183"/>
      <c r="RPJ280" s="183"/>
      <c r="RPK280" s="183"/>
      <c r="RPL280" s="183"/>
      <c r="RPM280" s="183"/>
      <c r="RPN280" s="183"/>
      <c r="RPO280" s="183"/>
      <c r="RPP280" s="183"/>
      <c r="RPQ280" s="183"/>
      <c r="RPR280" s="183"/>
      <c r="RPS280" s="183"/>
      <c r="RPT280" s="183"/>
      <c r="RPU280" s="183"/>
      <c r="RPV280" s="183"/>
      <c r="RPW280" s="183"/>
      <c r="RPX280" s="183"/>
      <c r="RPY280" s="183"/>
      <c r="RPZ280" s="183"/>
      <c r="RQA280" s="183"/>
      <c r="RQB280" s="183"/>
      <c r="RQC280" s="183"/>
      <c r="RQD280" s="183"/>
      <c r="RQE280" s="183"/>
      <c r="RQF280" s="183"/>
      <c r="RQG280" s="183"/>
      <c r="RQH280" s="183"/>
      <c r="RQI280" s="183"/>
      <c r="RQJ280" s="183"/>
      <c r="RQK280" s="183"/>
      <c r="RQL280" s="183"/>
      <c r="RQM280" s="183"/>
      <c r="RQN280" s="183"/>
      <c r="RQO280" s="183"/>
      <c r="RQP280" s="183"/>
      <c r="RQQ280" s="183"/>
      <c r="RQR280" s="183"/>
      <c r="RQS280" s="183"/>
      <c r="RQT280" s="183"/>
      <c r="RQU280" s="183"/>
      <c r="RQV280" s="183"/>
      <c r="RQW280" s="183"/>
      <c r="RQX280" s="183"/>
      <c r="RQY280" s="183"/>
      <c r="RQZ280" s="183"/>
      <c r="RRA280" s="183"/>
      <c r="RRB280" s="183"/>
      <c r="RRC280" s="183"/>
      <c r="RRD280" s="183"/>
      <c r="RRE280" s="183"/>
      <c r="RRF280" s="183"/>
      <c r="RRG280" s="183"/>
      <c r="RRH280" s="183"/>
      <c r="RRI280" s="183"/>
      <c r="RRJ280" s="183"/>
      <c r="RRK280" s="183"/>
      <c r="RRL280" s="183"/>
      <c r="RRM280" s="183"/>
      <c r="RRN280" s="183"/>
      <c r="RRO280" s="183"/>
      <c r="RRP280" s="183"/>
      <c r="RRQ280" s="183"/>
      <c r="RRR280" s="183"/>
      <c r="RRS280" s="183"/>
      <c r="RRT280" s="183"/>
      <c r="RRU280" s="183"/>
      <c r="RRV280" s="183"/>
      <c r="RRW280" s="183"/>
      <c r="RRX280" s="183"/>
      <c r="RRY280" s="183"/>
      <c r="RRZ280" s="183"/>
      <c r="RSA280" s="183"/>
      <c r="RSB280" s="183"/>
      <c r="RSC280" s="183"/>
      <c r="RSD280" s="183"/>
      <c r="RSE280" s="183"/>
      <c r="RSF280" s="183"/>
      <c r="RSG280" s="183"/>
      <c r="RSH280" s="183"/>
      <c r="RSI280" s="183"/>
      <c r="RSJ280" s="183"/>
      <c r="RSK280" s="183"/>
      <c r="RSL280" s="183"/>
      <c r="RSM280" s="183"/>
      <c r="RSN280" s="183"/>
      <c r="RSO280" s="183"/>
      <c r="RSP280" s="183"/>
      <c r="RSQ280" s="183"/>
      <c r="RSR280" s="183"/>
      <c r="RSS280" s="183"/>
      <c r="RST280" s="183"/>
      <c r="RSU280" s="183"/>
      <c r="RSV280" s="183"/>
      <c r="RSW280" s="183"/>
      <c r="RSX280" s="183"/>
      <c r="RSY280" s="183"/>
      <c r="RSZ280" s="183"/>
      <c r="RTA280" s="183"/>
      <c r="RTB280" s="183"/>
      <c r="RTC280" s="183"/>
      <c r="RTD280" s="183"/>
      <c r="RTE280" s="183"/>
      <c r="RTF280" s="183"/>
      <c r="RTG280" s="183"/>
      <c r="RTH280" s="183"/>
      <c r="RTI280" s="183"/>
      <c r="RTJ280" s="183"/>
      <c r="RTK280" s="183"/>
      <c r="RTL280" s="183"/>
      <c r="RTM280" s="183"/>
      <c r="RTN280" s="183"/>
      <c r="RTO280" s="183"/>
      <c r="RTP280" s="183"/>
      <c r="RTQ280" s="183"/>
      <c r="RTR280" s="183"/>
      <c r="RTS280" s="183"/>
      <c r="RTT280" s="183"/>
      <c r="RTU280" s="183"/>
      <c r="RTV280" s="183"/>
      <c r="RTW280" s="183"/>
      <c r="RTX280" s="183"/>
      <c r="RTY280" s="183"/>
      <c r="RTZ280" s="183"/>
      <c r="RUA280" s="183"/>
      <c r="RUB280" s="183"/>
      <c r="RUC280" s="183"/>
      <c r="RUD280" s="183"/>
      <c r="RUE280" s="183"/>
      <c r="RUF280" s="183"/>
      <c r="RUG280" s="183"/>
      <c r="RUH280" s="183"/>
      <c r="RUI280" s="183"/>
      <c r="RUJ280" s="183"/>
      <c r="RUK280" s="183"/>
      <c r="RUL280" s="183"/>
      <c r="RUM280" s="183"/>
      <c r="RUN280" s="183"/>
      <c r="RUO280" s="183"/>
      <c r="RUP280" s="183"/>
      <c r="RUQ280" s="183"/>
      <c r="RUR280" s="183"/>
      <c r="RUS280" s="183"/>
      <c r="RUT280" s="183"/>
      <c r="RUU280" s="183"/>
      <c r="RUV280" s="183"/>
      <c r="RUW280" s="183"/>
      <c r="RUX280" s="183"/>
      <c r="RUY280" s="183"/>
      <c r="RUZ280" s="183"/>
      <c r="RVA280" s="183"/>
      <c r="RVB280" s="183"/>
      <c r="RVC280" s="183"/>
      <c r="RVD280" s="183"/>
      <c r="RVE280" s="183"/>
      <c r="RVF280" s="183"/>
      <c r="RVG280" s="183"/>
      <c r="RVH280" s="183"/>
      <c r="RVI280" s="183"/>
      <c r="RVJ280" s="183"/>
      <c r="RVK280" s="183"/>
      <c r="RVL280" s="183"/>
      <c r="RVM280" s="183"/>
      <c r="RVN280" s="183"/>
      <c r="RVO280" s="183"/>
      <c r="RVP280" s="183"/>
      <c r="RVQ280" s="183"/>
      <c r="RVR280" s="183"/>
      <c r="RVS280" s="183"/>
      <c r="RVT280" s="183"/>
      <c r="RVU280" s="183"/>
      <c r="RVV280" s="183"/>
      <c r="RVW280" s="183"/>
      <c r="RVX280" s="183"/>
      <c r="RVY280" s="183"/>
      <c r="RVZ280" s="183"/>
      <c r="RWA280" s="183"/>
      <c r="RWB280" s="183"/>
      <c r="RWC280" s="183"/>
      <c r="RWD280" s="183"/>
      <c r="RWE280" s="183"/>
      <c r="RWF280" s="183"/>
      <c r="RWG280" s="183"/>
      <c r="RWH280" s="183"/>
      <c r="RWI280" s="183"/>
      <c r="RWJ280" s="183"/>
      <c r="RWK280" s="183"/>
      <c r="RWL280" s="183"/>
      <c r="RWM280" s="183"/>
      <c r="RWN280" s="183"/>
      <c r="RWO280" s="183"/>
      <c r="RWP280" s="183"/>
      <c r="RWQ280" s="183"/>
      <c r="RWR280" s="183"/>
      <c r="RWS280" s="183"/>
      <c r="RWT280" s="183"/>
      <c r="RWU280" s="183"/>
      <c r="RWV280" s="183"/>
      <c r="RWW280" s="183"/>
      <c r="RWX280" s="183"/>
      <c r="RWY280" s="183"/>
      <c r="RWZ280" s="183"/>
      <c r="RXA280" s="183"/>
      <c r="RXB280" s="183"/>
      <c r="RXC280" s="183"/>
      <c r="RXD280" s="183"/>
      <c r="RXE280" s="183"/>
      <c r="RXF280" s="183"/>
      <c r="RXG280" s="183"/>
      <c r="RXH280" s="183"/>
      <c r="RXI280" s="183"/>
      <c r="RXJ280" s="183"/>
      <c r="RXK280" s="183"/>
      <c r="RXL280" s="183"/>
      <c r="RXM280" s="183"/>
      <c r="RXN280" s="183"/>
      <c r="RXO280" s="183"/>
      <c r="RXP280" s="183"/>
      <c r="RXQ280" s="183"/>
      <c r="RXR280" s="183"/>
      <c r="RXS280" s="183"/>
      <c r="RXT280" s="183"/>
      <c r="RXU280" s="183"/>
      <c r="RXV280" s="183"/>
      <c r="RXW280" s="183"/>
      <c r="RXX280" s="183"/>
      <c r="RXY280" s="183"/>
      <c r="RXZ280" s="183"/>
      <c r="RYA280" s="183"/>
      <c r="RYB280" s="183"/>
      <c r="RYC280" s="183"/>
      <c r="RYD280" s="183"/>
      <c r="RYE280" s="183"/>
      <c r="RYF280" s="183"/>
      <c r="RYG280" s="183"/>
      <c r="RYH280" s="183"/>
      <c r="RYI280" s="183"/>
      <c r="RYJ280" s="183"/>
      <c r="RYK280" s="183"/>
      <c r="RYL280" s="183"/>
      <c r="RYM280" s="183"/>
      <c r="RYN280" s="183"/>
      <c r="RYO280" s="183"/>
      <c r="RYP280" s="183"/>
      <c r="RYQ280" s="183"/>
      <c r="RYR280" s="183"/>
      <c r="RYS280" s="183"/>
      <c r="RYT280" s="183"/>
      <c r="RYU280" s="183"/>
      <c r="RYV280" s="183"/>
      <c r="RYW280" s="183"/>
      <c r="RYX280" s="183"/>
      <c r="RYY280" s="183"/>
      <c r="RYZ280" s="183"/>
      <c r="RZA280" s="183"/>
      <c r="RZB280" s="183"/>
      <c r="RZC280" s="183"/>
      <c r="RZD280" s="183"/>
      <c r="RZE280" s="183"/>
      <c r="RZF280" s="183"/>
      <c r="RZG280" s="183"/>
      <c r="RZH280" s="183"/>
      <c r="RZI280" s="183"/>
      <c r="RZJ280" s="183"/>
      <c r="RZK280" s="183"/>
      <c r="RZL280" s="183"/>
      <c r="RZM280" s="183"/>
      <c r="RZN280" s="183"/>
      <c r="RZO280" s="183"/>
      <c r="RZP280" s="183"/>
      <c r="RZQ280" s="183"/>
      <c r="RZR280" s="183"/>
      <c r="RZS280" s="183"/>
      <c r="RZT280" s="183"/>
      <c r="RZU280" s="183"/>
      <c r="RZV280" s="183"/>
      <c r="RZW280" s="183"/>
      <c r="RZX280" s="183"/>
      <c r="RZY280" s="183"/>
      <c r="RZZ280" s="183"/>
      <c r="SAA280" s="183"/>
      <c r="SAB280" s="183"/>
      <c r="SAC280" s="183"/>
      <c r="SAD280" s="183"/>
      <c r="SAE280" s="183"/>
      <c r="SAF280" s="183"/>
      <c r="SAG280" s="183"/>
      <c r="SAH280" s="183"/>
      <c r="SAI280" s="183"/>
      <c r="SAJ280" s="183"/>
      <c r="SAK280" s="183"/>
      <c r="SAL280" s="183"/>
      <c r="SAM280" s="183"/>
      <c r="SAN280" s="183"/>
      <c r="SAO280" s="183"/>
      <c r="SAP280" s="183"/>
      <c r="SAQ280" s="183"/>
      <c r="SAR280" s="183"/>
      <c r="SAS280" s="183"/>
      <c r="SAT280" s="183"/>
      <c r="SAU280" s="183"/>
      <c r="SAV280" s="183"/>
      <c r="SAW280" s="183"/>
      <c r="SAX280" s="183"/>
      <c r="SAY280" s="183"/>
      <c r="SAZ280" s="183"/>
      <c r="SBA280" s="183"/>
      <c r="SBB280" s="183"/>
      <c r="SBC280" s="183"/>
      <c r="SBD280" s="183"/>
      <c r="SBE280" s="183"/>
      <c r="SBF280" s="183"/>
      <c r="SBG280" s="183"/>
      <c r="SBH280" s="183"/>
      <c r="SBI280" s="183"/>
      <c r="SBJ280" s="183"/>
      <c r="SBK280" s="183"/>
      <c r="SBL280" s="183"/>
      <c r="SBM280" s="183"/>
      <c r="SBN280" s="183"/>
      <c r="SBO280" s="183"/>
      <c r="SBP280" s="183"/>
      <c r="SBQ280" s="183"/>
      <c r="SBR280" s="183"/>
      <c r="SBS280" s="183"/>
      <c r="SBT280" s="183"/>
      <c r="SBU280" s="183"/>
      <c r="SBV280" s="183"/>
      <c r="SBW280" s="183"/>
      <c r="SBX280" s="183"/>
      <c r="SBY280" s="183"/>
      <c r="SBZ280" s="183"/>
      <c r="SCA280" s="183"/>
      <c r="SCB280" s="183"/>
      <c r="SCC280" s="183"/>
      <c r="SCD280" s="183"/>
      <c r="SCE280" s="183"/>
      <c r="SCF280" s="183"/>
      <c r="SCG280" s="183"/>
      <c r="SCH280" s="183"/>
      <c r="SCI280" s="183"/>
      <c r="SCJ280" s="183"/>
      <c r="SCK280" s="183"/>
      <c r="SCL280" s="183"/>
      <c r="SCM280" s="183"/>
      <c r="SCN280" s="183"/>
      <c r="SCO280" s="183"/>
      <c r="SCP280" s="183"/>
      <c r="SCQ280" s="183"/>
      <c r="SCR280" s="183"/>
      <c r="SCS280" s="183"/>
      <c r="SCT280" s="183"/>
      <c r="SCU280" s="183"/>
      <c r="SCV280" s="183"/>
      <c r="SCW280" s="183"/>
      <c r="SCX280" s="183"/>
      <c r="SCY280" s="183"/>
      <c r="SCZ280" s="183"/>
      <c r="SDA280" s="183"/>
      <c r="SDB280" s="183"/>
      <c r="SDC280" s="183"/>
      <c r="SDD280" s="183"/>
      <c r="SDE280" s="183"/>
      <c r="SDF280" s="183"/>
      <c r="SDG280" s="183"/>
      <c r="SDH280" s="183"/>
      <c r="SDI280" s="183"/>
      <c r="SDJ280" s="183"/>
      <c r="SDK280" s="183"/>
      <c r="SDL280" s="183"/>
      <c r="SDM280" s="183"/>
      <c r="SDN280" s="183"/>
      <c r="SDO280" s="183"/>
      <c r="SDP280" s="183"/>
      <c r="SDQ280" s="183"/>
      <c r="SDR280" s="183"/>
      <c r="SDS280" s="183"/>
      <c r="SDT280" s="183"/>
      <c r="SDU280" s="183"/>
      <c r="SDV280" s="183"/>
      <c r="SDW280" s="183"/>
      <c r="SDX280" s="183"/>
      <c r="SDY280" s="183"/>
      <c r="SDZ280" s="183"/>
      <c r="SEA280" s="183"/>
      <c r="SEB280" s="183"/>
      <c r="SEC280" s="183"/>
      <c r="SED280" s="183"/>
      <c r="SEE280" s="183"/>
      <c r="SEF280" s="183"/>
      <c r="SEG280" s="183"/>
      <c r="SEH280" s="183"/>
      <c r="SEI280" s="183"/>
      <c r="SEJ280" s="183"/>
      <c r="SEK280" s="183"/>
      <c r="SEL280" s="183"/>
      <c r="SEM280" s="183"/>
      <c r="SEN280" s="183"/>
      <c r="SEO280" s="183"/>
      <c r="SEP280" s="183"/>
      <c r="SEQ280" s="183"/>
      <c r="SER280" s="183"/>
      <c r="SES280" s="183"/>
      <c r="SET280" s="183"/>
      <c r="SEU280" s="183"/>
      <c r="SEV280" s="183"/>
      <c r="SEW280" s="183"/>
      <c r="SEX280" s="183"/>
      <c r="SEY280" s="183"/>
      <c r="SEZ280" s="183"/>
      <c r="SFA280" s="183"/>
      <c r="SFB280" s="183"/>
      <c r="SFC280" s="183"/>
      <c r="SFD280" s="183"/>
      <c r="SFE280" s="183"/>
      <c r="SFF280" s="183"/>
      <c r="SFG280" s="183"/>
      <c r="SFH280" s="183"/>
      <c r="SFI280" s="183"/>
      <c r="SFJ280" s="183"/>
      <c r="SFK280" s="183"/>
      <c r="SFL280" s="183"/>
      <c r="SFM280" s="183"/>
      <c r="SFN280" s="183"/>
      <c r="SFO280" s="183"/>
      <c r="SFP280" s="183"/>
      <c r="SFQ280" s="183"/>
      <c r="SFR280" s="183"/>
      <c r="SFS280" s="183"/>
      <c r="SFT280" s="183"/>
      <c r="SFU280" s="183"/>
      <c r="SFV280" s="183"/>
      <c r="SFW280" s="183"/>
      <c r="SFX280" s="183"/>
      <c r="SFY280" s="183"/>
      <c r="SFZ280" s="183"/>
      <c r="SGA280" s="183"/>
      <c r="SGB280" s="183"/>
      <c r="SGC280" s="183"/>
      <c r="SGD280" s="183"/>
      <c r="SGE280" s="183"/>
      <c r="SGF280" s="183"/>
      <c r="SGG280" s="183"/>
      <c r="SGH280" s="183"/>
      <c r="SGI280" s="183"/>
      <c r="SGJ280" s="183"/>
      <c r="SGK280" s="183"/>
      <c r="SGL280" s="183"/>
      <c r="SGM280" s="183"/>
      <c r="SGN280" s="183"/>
      <c r="SGO280" s="183"/>
      <c r="SGP280" s="183"/>
      <c r="SGQ280" s="183"/>
      <c r="SGR280" s="183"/>
      <c r="SGS280" s="183"/>
      <c r="SGT280" s="183"/>
      <c r="SGU280" s="183"/>
      <c r="SGV280" s="183"/>
      <c r="SGW280" s="183"/>
      <c r="SGX280" s="183"/>
      <c r="SGY280" s="183"/>
      <c r="SGZ280" s="183"/>
      <c r="SHA280" s="183"/>
      <c r="SHB280" s="183"/>
      <c r="SHC280" s="183"/>
      <c r="SHD280" s="183"/>
      <c r="SHE280" s="183"/>
      <c r="SHF280" s="183"/>
      <c r="SHG280" s="183"/>
      <c r="SHH280" s="183"/>
      <c r="SHI280" s="183"/>
      <c r="SHJ280" s="183"/>
      <c r="SHK280" s="183"/>
      <c r="SHL280" s="183"/>
      <c r="SHM280" s="183"/>
      <c r="SHN280" s="183"/>
      <c r="SHO280" s="183"/>
      <c r="SHP280" s="183"/>
      <c r="SHQ280" s="183"/>
      <c r="SHR280" s="183"/>
      <c r="SHS280" s="183"/>
      <c r="SHT280" s="183"/>
      <c r="SHU280" s="183"/>
      <c r="SHV280" s="183"/>
      <c r="SHW280" s="183"/>
      <c r="SHX280" s="183"/>
      <c r="SHY280" s="183"/>
      <c r="SHZ280" s="183"/>
      <c r="SIA280" s="183"/>
      <c r="SIB280" s="183"/>
      <c r="SIC280" s="183"/>
      <c r="SID280" s="183"/>
      <c r="SIE280" s="183"/>
      <c r="SIF280" s="183"/>
      <c r="SIG280" s="183"/>
      <c r="SIH280" s="183"/>
      <c r="SII280" s="183"/>
      <c r="SIJ280" s="183"/>
      <c r="SIK280" s="183"/>
      <c r="SIL280" s="183"/>
      <c r="SIM280" s="183"/>
      <c r="SIN280" s="183"/>
      <c r="SIO280" s="183"/>
      <c r="SIP280" s="183"/>
      <c r="SIQ280" s="183"/>
      <c r="SIR280" s="183"/>
      <c r="SIS280" s="183"/>
      <c r="SIT280" s="183"/>
      <c r="SIU280" s="183"/>
      <c r="SIV280" s="183"/>
      <c r="SIW280" s="183"/>
      <c r="SIX280" s="183"/>
      <c r="SIY280" s="183"/>
      <c r="SIZ280" s="183"/>
      <c r="SJA280" s="183"/>
      <c r="SJB280" s="183"/>
      <c r="SJC280" s="183"/>
      <c r="SJD280" s="183"/>
      <c r="SJE280" s="183"/>
      <c r="SJF280" s="183"/>
      <c r="SJG280" s="183"/>
      <c r="SJH280" s="183"/>
      <c r="SJI280" s="183"/>
      <c r="SJJ280" s="183"/>
      <c r="SJK280" s="183"/>
      <c r="SJL280" s="183"/>
      <c r="SJM280" s="183"/>
      <c r="SJN280" s="183"/>
      <c r="SJO280" s="183"/>
      <c r="SJP280" s="183"/>
      <c r="SJQ280" s="183"/>
      <c r="SJR280" s="183"/>
      <c r="SJS280" s="183"/>
      <c r="SJT280" s="183"/>
      <c r="SJU280" s="183"/>
      <c r="SJV280" s="183"/>
      <c r="SJW280" s="183"/>
      <c r="SJX280" s="183"/>
      <c r="SJY280" s="183"/>
      <c r="SJZ280" s="183"/>
      <c r="SKA280" s="183"/>
      <c r="SKB280" s="183"/>
      <c r="SKC280" s="183"/>
      <c r="SKD280" s="183"/>
      <c r="SKE280" s="183"/>
      <c r="SKF280" s="183"/>
      <c r="SKG280" s="183"/>
      <c r="SKH280" s="183"/>
      <c r="SKI280" s="183"/>
      <c r="SKJ280" s="183"/>
      <c r="SKK280" s="183"/>
      <c r="SKL280" s="183"/>
      <c r="SKM280" s="183"/>
      <c r="SKN280" s="183"/>
      <c r="SKO280" s="183"/>
      <c r="SKP280" s="183"/>
      <c r="SKQ280" s="183"/>
      <c r="SKR280" s="183"/>
      <c r="SKS280" s="183"/>
      <c r="SKT280" s="183"/>
      <c r="SKU280" s="183"/>
      <c r="SKV280" s="183"/>
      <c r="SKW280" s="183"/>
      <c r="SKX280" s="183"/>
      <c r="SKY280" s="183"/>
      <c r="SKZ280" s="183"/>
      <c r="SLA280" s="183"/>
      <c r="SLB280" s="183"/>
      <c r="SLC280" s="183"/>
      <c r="SLD280" s="183"/>
      <c r="SLE280" s="183"/>
      <c r="SLF280" s="183"/>
      <c r="SLG280" s="183"/>
      <c r="SLH280" s="183"/>
      <c r="SLI280" s="183"/>
      <c r="SLJ280" s="183"/>
      <c r="SLK280" s="183"/>
      <c r="SLL280" s="183"/>
      <c r="SLM280" s="183"/>
      <c r="SLN280" s="183"/>
      <c r="SLO280" s="183"/>
      <c r="SLP280" s="183"/>
      <c r="SLQ280" s="183"/>
      <c r="SLR280" s="183"/>
      <c r="SLS280" s="183"/>
      <c r="SLT280" s="183"/>
      <c r="SLU280" s="183"/>
      <c r="SLV280" s="183"/>
      <c r="SLW280" s="183"/>
      <c r="SLX280" s="183"/>
      <c r="SLY280" s="183"/>
      <c r="SLZ280" s="183"/>
      <c r="SMA280" s="183"/>
      <c r="SMB280" s="183"/>
      <c r="SMC280" s="183"/>
      <c r="SMD280" s="183"/>
      <c r="SME280" s="183"/>
      <c r="SMF280" s="183"/>
      <c r="SMG280" s="183"/>
      <c r="SMH280" s="183"/>
      <c r="SMI280" s="183"/>
      <c r="SMJ280" s="183"/>
      <c r="SMK280" s="183"/>
      <c r="SML280" s="183"/>
      <c r="SMM280" s="183"/>
      <c r="SMN280" s="183"/>
      <c r="SMO280" s="183"/>
      <c r="SMP280" s="183"/>
      <c r="SMQ280" s="183"/>
      <c r="SMR280" s="183"/>
      <c r="SMS280" s="183"/>
      <c r="SMT280" s="183"/>
      <c r="SMU280" s="183"/>
      <c r="SMV280" s="183"/>
      <c r="SMW280" s="183"/>
      <c r="SMX280" s="183"/>
      <c r="SMY280" s="183"/>
      <c r="SMZ280" s="183"/>
      <c r="SNA280" s="183"/>
      <c r="SNB280" s="183"/>
      <c r="SNC280" s="183"/>
      <c r="SND280" s="183"/>
      <c r="SNE280" s="183"/>
      <c r="SNF280" s="183"/>
      <c r="SNG280" s="183"/>
      <c r="SNH280" s="183"/>
      <c r="SNI280" s="183"/>
      <c r="SNJ280" s="183"/>
      <c r="SNK280" s="183"/>
      <c r="SNL280" s="183"/>
      <c r="SNM280" s="183"/>
      <c r="SNN280" s="183"/>
      <c r="SNO280" s="183"/>
      <c r="SNP280" s="183"/>
      <c r="SNQ280" s="183"/>
      <c r="SNR280" s="183"/>
      <c r="SNS280" s="183"/>
      <c r="SNT280" s="183"/>
      <c r="SNU280" s="183"/>
      <c r="SNV280" s="183"/>
      <c r="SNW280" s="183"/>
      <c r="SNX280" s="183"/>
      <c r="SNY280" s="183"/>
      <c r="SNZ280" s="183"/>
      <c r="SOA280" s="183"/>
      <c r="SOB280" s="183"/>
      <c r="SOC280" s="183"/>
      <c r="SOD280" s="183"/>
      <c r="SOE280" s="183"/>
      <c r="SOF280" s="183"/>
      <c r="SOG280" s="183"/>
      <c r="SOH280" s="183"/>
      <c r="SOI280" s="183"/>
      <c r="SOJ280" s="183"/>
      <c r="SOK280" s="183"/>
      <c r="SOL280" s="183"/>
      <c r="SOM280" s="183"/>
      <c r="SON280" s="183"/>
      <c r="SOO280" s="183"/>
      <c r="SOP280" s="183"/>
      <c r="SOQ280" s="183"/>
      <c r="SOR280" s="183"/>
      <c r="SOS280" s="183"/>
      <c r="SOT280" s="183"/>
      <c r="SOU280" s="183"/>
      <c r="SOV280" s="183"/>
      <c r="SOW280" s="183"/>
      <c r="SOX280" s="183"/>
      <c r="SOY280" s="183"/>
      <c r="SOZ280" s="183"/>
      <c r="SPA280" s="183"/>
      <c r="SPB280" s="183"/>
      <c r="SPC280" s="183"/>
      <c r="SPD280" s="183"/>
      <c r="SPE280" s="183"/>
      <c r="SPF280" s="183"/>
      <c r="SPG280" s="183"/>
      <c r="SPH280" s="183"/>
      <c r="SPI280" s="183"/>
      <c r="SPJ280" s="183"/>
      <c r="SPK280" s="183"/>
      <c r="SPL280" s="183"/>
      <c r="SPM280" s="183"/>
      <c r="SPN280" s="183"/>
      <c r="SPO280" s="183"/>
      <c r="SPP280" s="183"/>
      <c r="SPQ280" s="183"/>
      <c r="SPR280" s="183"/>
      <c r="SPS280" s="183"/>
      <c r="SPT280" s="183"/>
      <c r="SPU280" s="183"/>
      <c r="SPV280" s="183"/>
      <c r="SPW280" s="183"/>
      <c r="SPX280" s="183"/>
      <c r="SPY280" s="183"/>
      <c r="SPZ280" s="183"/>
      <c r="SQA280" s="183"/>
      <c r="SQB280" s="183"/>
      <c r="SQC280" s="183"/>
      <c r="SQD280" s="183"/>
      <c r="SQE280" s="183"/>
      <c r="SQF280" s="183"/>
      <c r="SQG280" s="183"/>
      <c r="SQH280" s="183"/>
      <c r="SQI280" s="183"/>
      <c r="SQJ280" s="183"/>
      <c r="SQK280" s="183"/>
      <c r="SQL280" s="183"/>
      <c r="SQM280" s="183"/>
      <c r="SQN280" s="183"/>
      <c r="SQO280" s="183"/>
      <c r="SQP280" s="183"/>
      <c r="SQQ280" s="183"/>
      <c r="SQR280" s="183"/>
      <c r="SQS280" s="183"/>
      <c r="SQT280" s="183"/>
      <c r="SQU280" s="183"/>
      <c r="SQV280" s="183"/>
      <c r="SQW280" s="183"/>
      <c r="SQX280" s="183"/>
      <c r="SQY280" s="183"/>
      <c r="SQZ280" s="183"/>
      <c r="SRA280" s="183"/>
      <c r="SRB280" s="183"/>
      <c r="SRC280" s="183"/>
      <c r="SRD280" s="183"/>
      <c r="SRE280" s="183"/>
      <c r="SRF280" s="183"/>
      <c r="SRG280" s="183"/>
      <c r="SRH280" s="183"/>
      <c r="SRI280" s="183"/>
      <c r="SRJ280" s="183"/>
      <c r="SRK280" s="183"/>
      <c r="SRL280" s="183"/>
      <c r="SRM280" s="183"/>
      <c r="SRN280" s="183"/>
      <c r="SRO280" s="183"/>
      <c r="SRP280" s="183"/>
      <c r="SRQ280" s="183"/>
      <c r="SRR280" s="183"/>
      <c r="SRS280" s="183"/>
      <c r="SRT280" s="183"/>
      <c r="SRU280" s="183"/>
      <c r="SRV280" s="183"/>
      <c r="SRW280" s="183"/>
      <c r="SRX280" s="183"/>
      <c r="SRY280" s="183"/>
      <c r="SRZ280" s="183"/>
      <c r="SSA280" s="183"/>
      <c r="SSB280" s="183"/>
      <c r="SSC280" s="183"/>
      <c r="SSD280" s="183"/>
      <c r="SSE280" s="183"/>
      <c r="SSF280" s="183"/>
      <c r="SSG280" s="183"/>
      <c r="SSH280" s="183"/>
      <c r="SSI280" s="183"/>
      <c r="SSJ280" s="183"/>
      <c r="SSK280" s="183"/>
      <c r="SSL280" s="183"/>
      <c r="SSM280" s="183"/>
      <c r="SSN280" s="183"/>
      <c r="SSO280" s="183"/>
      <c r="SSP280" s="183"/>
      <c r="SSQ280" s="183"/>
      <c r="SSR280" s="183"/>
      <c r="SSS280" s="183"/>
      <c r="SST280" s="183"/>
      <c r="SSU280" s="183"/>
      <c r="SSV280" s="183"/>
      <c r="SSW280" s="183"/>
      <c r="SSX280" s="183"/>
      <c r="SSY280" s="183"/>
      <c r="SSZ280" s="183"/>
      <c r="STA280" s="183"/>
      <c r="STB280" s="183"/>
      <c r="STC280" s="183"/>
      <c r="STD280" s="183"/>
      <c r="STE280" s="183"/>
      <c r="STF280" s="183"/>
      <c r="STG280" s="183"/>
      <c r="STH280" s="183"/>
      <c r="STI280" s="183"/>
      <c r="STJ280" s="183"/>
      <c r="STK280" s="183"/>
      <c r="STL280" s="183"/>
      <c r="STM280" s="183"/>
      <c r="STN280" s="183"/>
      <c r="STO280" s="183"/>
      <c r="STP280" s="183"/>
      <c r="STQ280" s="183"/>
      <c r="STR280" s="183"/>
      <c r="STS280" s="183"/>
      <c r="STT280" s="183"/>
      <c r="STU280" s="183"/>
      <c r="STV280" s="183"/>
      <c r="STW280" s="183"/>
      <c r="STX280" s="183"/>
      <c r="STY280" s="183"/>
      <c r="STZ280" s="183"/>
      <c r="SUA280" s="183"/>
      <c r="SUB280" s="183"/>
      <c r="SUC280" s="183"/>
      <c r="SUD280" s="183"/>
      <c r="SUE280" s="183"/>
      <c r="SUF280" s="183"/>
      <c r="SUG280" s="183"/>
      <c r="SUH280" s="183"/>
      <c r="SUI280" s="183"/>
      <c r="SUJ280" s="183"/>
      <c r="SUK280" s="183"/>
      <c r="SUL280" s="183"/>
      <c r="SUM280" s="183"/>
      <c r="SUN280" s="183"/>
      <c r="SUO280" s="183"/>
      <c r="SUP280" s="183"/>
      <c r="SUQ280" s="183"/>
      <c r="SUR280" s="183"/>
      <c r="SUS280" s="183"/>
      <c r="SUT280" s="183"/>
      <c r="SUU280" s="183"/>
      <c r="SUV280" s="183"/>
      <c r="SUW280" s="183"/>
      <c r="SUX280" s="183"/>
      <c r="SUY280" s="183"/>
      <c r="SUZ280" s="183"/>
      <c r="SVA280" s="183"/>
      <c r="SVB280" s="183"/>
      <c r="SVC280" s="183"/>
      <c r="SVD280" s="183"/>
      <c r="SVE280" s="183"/>
      <c r="SVF280" s="183"/>
      <c r="SVG280" s="183"/>
      <c r="SVH280" s="183"/>
      <c r="SVI280" s="183"/>
      <c r="SVJ280" s="183"/>
      <c r="SVK280" s="183"/>
      <c r="SVL280" s="183"/>
      <c r="SVM280" s="183"/>
      <c r="SVN280" s="183"/>
      <c r="SVO280" s="183"/>
      <c r="SVP280" s="183"/>
      <c r="SVQ280" s="183"/>
      <c r="SVR280" s="183"/>
      <c r="SVS280" s="183"/>
      <c r="SVT280" s="183"/>
      <c r="SVU280" s="183"/>
      <c r="SVV280" s="183"/>
      <c r="SVW280" s="183"/>
      <c r="SVX280" s="183"/>
      <c r="SVY280" s="183"/>
      <c r="SVZ280" s="183"/>
      <c r="SWA280" s="183"/>
      <c r="SWB280" s="183"/>
      <c r="SWC280" s="183"/>
      <c r="SWD280" s="183"/>
      <c r="SWE280" s="183"/>
      <c r="SWF280" s="183"/>
      <c r="SWG280" s="183"/>
      <c r="SWH280" s="183"/>
      <c r="SWI280" s="183"/>
      <c r="SWJ280" s="183"/>
      <c r="SWK280" s="183"/>
      <c r="SWL280" s="183"/>
      <c r="SWM280" s="183"/>
      <c r="SWN280" s="183"/>
      <c r="SWO280" s="183"/>
      <c r="SWP280" s="183"/>
      <c r="SWQ280" s="183"/>
      <c r="SWR280" s="183"/>
      <c r="SWS280" s="183"/>
      <c r="SWT280" s="183"/>
      <c r="SWU280" s="183"/>
      <c r="SWV280" s="183"/>
      <c r="SWW280" s="183"/>
      <c r="SWX280" s="183"/>
      <c r="SWY280" s="183"/>
      <c r="SWZ280" s="183"/>
      <c r="SXA280" s="183"/>
      <c r="SXB280" s="183"/>
      <c r="SXC280" s="183"/>
      <c r="SXD280" s="183"/>
      <c r="SXE280" s="183"/>
      <c r="SXF280" s="183"/>
      <c r="SXG280" s="183"/>
      <c r="SXH280" s="183"/>
      <c r="SXI280" s="183"/>
      <c r="SXJ280" s="183"/>
      <c r="SXK280" s="183"/>
      <c r="SXL280" s="183"/>
      <c r="SXM280" s="183"/>
      <c r="SXN280" s="183"/>
      <c r="SXO280" s="183"/>
      <c r="SXP280" s="183"/>
      <c r="SXQ280" s="183"/>
      <c r="SXR280" s="183"/>
      <c r="SXS280" s="183"/>
      <c r="SXT280" s="183"/>
      <c r="SXU280" s="183"/>
      <c r="SXV280" s="183"/>
      <c r="SXW280" s="183"/>
      <c r="SXX280" s="183"/>
      <c r="SXY280" s="183"/>
      <c r="SXZ280" s="183"/>
      <c r="SYA280" s="183"/>
      <c r="SYB280" s="183"/>
      <c r="SYC280" s="183"/>
      <c r="SYD280" s="183"/>
      <c r="SYE280" s="183"/>
      <c r="SYF280" s="183"/>
      <c r="SYG280" s="183"/>
      <c r="SYH280" s="183"/>
      <c r="SYI280" s="183"/>
      <c r="SYJ280" s="183"/>
      <c r="SYK280" s="183"/>
      <c r="SYL280" s="183"/>
      <c r="SYM280" s="183"/>
      <c r="SYN280" s="183"/>
      <c r="SYO280" s="183"/>
      <c r="SYP280" s="183"/>
      <c r="SYQ280" s="183"/>
      <c r="SYR280" s="183"/>
      <c r="SYS280" s="183"/>
      <c r="SYT280" s="183"/>
      <c r="SYU280" s="183"/>
      <c r="SYV280" s="183"/>
      <c r="SYW280" s="183"/>
      <c r="SYX280" s="183"/>
      <c r="SYY280" s="183"/>
      <c r="SYZ280" s="183"/>
      <c r="SZA280" s="183"/>
      <c r="SZB280" s="183"/>
      <c r="SZC280" s="183"/>
      <c r="SZD280" s="183"/>
      <c r="SZE280" s="183"/>
      <c r="SZF280" s="183"/>
      <c r="SZG280" s="183"/>
      <c r="SZH280" s="183"/>
      <c r="SZI280" s="183"/>
      <c r="SZJ280" s="183"/>
      <c r="SZK280" s="183"/>
      <c r="SZL280" s="183"/>
      <c r="SZM280" s="183"/>
      <c r="SZN280" s="183"/>
      <c r="SZO280" s="183"/>
      <c r="SZP280" s="183"/>
      <c r="SZQ280" s="183"/>
      <c r="SZR280" s="183"/>
      <c r="SZS280" s="183"/>
      <c r="SZT280" s="183"/>
      <c r="SZU280" s="183"/>
      <c r="SZV280" s="183"/>
      <c r="SZW280" s="183"/>
      <c r="SZX280" s="183"/>
      <c r="SZY280" s="183"/>
      <c r="SZZ280" s="183"/>
      <c r="TAA280" s="183"/>
      <c r="TAB280" s="183"/>
      <c r="TAC280" s="183"/>
      <c r="TAD280" s="183"/>
      <c r="TAE280" s="183"/>
      <c r="TAF280" s="183"/>
      <c r="TAG280" s="183"/>
      <c r="TAH280" s="183"/>
      <c r="TAI280" s="183"/>
      <c r="TAJ280" s="183"/>
      <c r="TAK280" s="183"/>
      <c r="TAL280" s="183"/>
      <c r="TAM280" s="183"/>
      <c r="TAN280" s="183"/>
      <c r="TAO280" s="183"/>
      <c r="TAP280" s="183"/>
      <c r="TAQ280" s="183"/>
      <c r="TAR280" s="183"/>
      <c r="TAS280" s="183"/>
      <c r="TAT280" s="183"/>
      <c r="TAU280" s="183"/>
      <c r="TAV280" s="183"/>
      <c r="TAW280" s="183"/>
      <c r="TAX280" s="183"/>
      <c r="TAY280" s="183"/>
      <c r="TAZ280" s="183"/>
      <c r="TBA280" s="183"/>
      <c r="TBB280" s="183"/>
      <c r="TBC280" s="183"/>
      <c r="TBD280" s="183"/>
      <c r="TBE280" s="183"/>
      <c r="TBF280" s="183"/>
      <c r="TBG280" s="183"/>
      <c r="TBH280" s="183"/>
      <c r="TBI280" s="183"/>
      <c r="TBJ280" s="183"/>
      <c r="TBK280" s="183"/>
      <c r="TBL280" s="183"/>
      <c r="TBM280" s="183"/>
      <c r="TBN280" s="183"/>
      <c r="TBO280" s="183"/>
      <c r="TBP280" s="183"/>
      <c r="TBQ280" s="183"/>
      <c r="TBR280" s="183"/>
      <c r="TBS280" s="183"/>
      <c r="TBT280" s="183"/>
      <c r="TBU280" s="183"/>
      <c r="TBV280" s="183"/>
      <c r="TBW280" s="183"/>
      <c r="TBX280" s="183"/>
      <c r="TBY280" s="183"/>
      <c r="TBZ280" s="183"/>
      <c r="TCA280" s="183"/>
      <c r="TCB280" s="183"/>
      <c r="TCC280" s="183"/>
      <c r="TCD280" s="183"/>
      <c r="TCE280" s="183"/>
      <c r="TCF280" s="183"/>
      <c r="TCG280" s="183"/>
      <c r="TCH280" s="183"/>
      <c r="TCI280" s="183"/>
      <c r="TCJ280" s="183"/>
      <c r="TCK280" s="183"/>
      <c r="TCL280" s="183"/>
      <c r="TCM280" s="183"/>
      <c r="TCN280" s="183"/>
      <c r="TCO280" s="183"/>
      <c r="TCP280" s="183"/>
      <c r="TCQ280" s="183"/>
      <c r="TCR280" s="183"/>
      <c r="TCS280" s="183"/>
      <c r="TCT280" s="183"/>
      <c r="TCU280" s="183"/>
      <c r="TCV280" s="183"/>
      <c r="TCW280" s="183"/>
      <c r="TCX280" s="183"/>
      <c r="TCY280" s="183"/>
      <c r="TCZ280" s="183"/>
      <c r="TDA280" s="183"/>
      <c r="TDB280" s="183"/>
      <c r="TDC280" s="183"/>
      <c r="TDD280" s="183"/>
      <c r="TDE280" s="183"/>
      <c r="TDF280" s="183"/>
      <c r="TDG280" s="183"/>
      <c r="TDH280" s="183"/>
      <c r="TDI280" s="183"/>
      <c r="TDJ280" s="183"/>
      <c r="TDK280" s="183"/>
      <c r="TDL280" s="183"/>
      <c r="TDM280" s="183"/>
      <c r="TDN280" s="183"/>
      <c r="TDO280" s="183"/>
      <c r="TDP280" s="183"/>
      <c r="TDQ280" s="183"/>
      <c r="TDR280" s="183"/>
      <c r="TDS280" s="183"/>
      <c r="TDT280" s="183"/>
      <c r="TDU280" s="183"/>
      <c r="TDV280" s="183"/>
      <c r="TDW280" s="183"/>
      <c r="TDX280" s="183"/>
      <c r="TDY280" s="183"/>
      <c r="TDZ280" s="183"/>
      <c r="TEA280" s="183"/>
      <c r="TEB280" s="183"/>
      <c r="TEC280" s="183"/>
      <c r="TED280" s="183"/>
      <c r="TEE280" s="183"/>
      <c r="TEF280" s="183"/>
      <c r="TEG280" s="183"/>
      <c r="TEH280" s="183"/>
      <c r="TEI280" s="183"/>
      <c r="TEJ280" s="183"/>
      <c r="TEK280" s="183"/>
      <c r="TEL280" s="183"/>
      <c r="TEM280" s="183"/>
      <c r="TEN280" s="183"/>
      <c r="TEO280" s="183"/>
      <c r="TEP280" s="183"/>
      <c r="TEQ280" s="183"/>
      <c r="TER280" s="183"/>
      <c r="TES280" s="183"/>
      <c r="TET280" s="183"/>
      <c r="TEU280" s="183"/>
      <c r="TEV280" s="183"/>
      <c r="TEW280" s="183"/>
      <c r="TEX280" s="183"/>
      <c r="TEY280" s="183"/>
      <c r="TEZ280" s="183"/>
      <c r="TFA280" s="183"/>
      <c r="TFB280" s="183"/>
      <c r="TFC280" s="183"/>
      <c r="TFD280" s="183"/>
      <c r="TFE280" s="183"/>
      <c r="TFF280" s="183"/>
      <c r="TFG280" s="183"/>
      <c r="TFH280" s="183"/>
      <c r="TFI280" s="183"/>
      <c r="TFJ280" s="183"/>
      <c r="TFK280" s="183"/>
      <c r="TFL280" s="183"/>
      <c r="TFM280" s="183"/>
      <c r="TFN280" s="183"/>
      <c r="TFO280" s="183"/>
      <c r="TFP280" s="183"/>
      <c r="TFQ280" s="183"/>
      <c r="TFR280" s="183"/>
      <c r="TFS280" s="183"/>
      <c r="TFT280" s="183"/>
      <c r="TFU280" s="183"/>
      <c r="TFV280" s="183"/>
      <c r="TFW280" s="183"/>
      <c r="TFX280" s="183"/>
      <c r="TFY280" s="183"/>
      <c r="TFZ280" s="183"/>
      <c r="TGA280" s="183"/>
      <c r="TGB280" s="183"/>
      <c r="TGC280" s="183"/>
      <c r="TGD280" s="183"/>
      <c r="TGE280" s="183"/>
      <c r="TGF280" s="183"/>
      <c r="TGG280" s="183"/>
      <c r="TGH280" s="183"/>
      <c r="TGI280" s="183"/>
      <c r="TGJ280" s="183"/>
      <c r="TGK280" s="183"/>
      <c r="TGL280" s="183"/>
      <c r="TGM280" s="183"/>
      <c r="TGN280" s="183"/>
      <c r="TGO280" s="183"/>
      <c r="TGP280" s="183"/>
      <c r="TGQ280" s="183"/>
      <c r="TGR280" s="183"/>
      <c r="TGS280" s="183"/>
      <c r="TGT280" s="183"/>
      <c r="TGU280" s="183"/>
      <c r="TGV280" s="183"/>
      <c r="TGW280" s="183"/>
      <c r="TGX280" s="183"/>
      <c r="TGY280" s="183"/>
      <c r="TGZ280" s="183"/>
      <c r="THA280" s="183"/>
      <c r="THB280" s="183"/>
      <c r="THC280" s="183"/>
      <c r="THD280" s="183"/>
      <c r="THE280" s="183"/>
      <c r="THF280" s="183"/>
      <c r="THG280" s="183"/>
      <c r="THH280" s="183"/>
      <c r="THI280" s="183"/>
      <c r="THJ280" s="183"/>
      <c r="THK280" s="183"/>
      <c r="THL280" s="183"/>
      <c r="THM280" s="183"/>
      <c r="THN280" s="183"/>
      <c r="THO280" s="183"/>
      <c r="THP280" s="183"/>
      <c r="THQ280" s="183"/>
      <c r="THR280" s="183"/>
      <c r="THS280" s="183"/>
      <c r="THT280" s="183"/>
      <c r="THU280" s="183"/>
      <c r="THV280" s="183"/>
      <c r="THW280" s="183"/>
      <c r="THX280" s="183"/>
      <c r="THY280" s="183"/>
      <c r="THZ280" s="183"/>
      <c r="TIA280" s="183"/>
      <c r="TIB280" s="183"/>
      <c r="TIC280" s="183"/>
      <c r="TID280" s="183"/>
      <c r="TIE280" s="183"/>
      <c r="TIF280" s="183"/>
      <c r="TIG280" s="183"/>
      <c r="TIH280" s="183"/>
      <c r="TII280" s="183"/>
      <c r="TIJ280" s="183"/>
      <c r="TIK280" s="183"/>
      <c r="TIL280" s="183"/>
      <c r="TIM280" s="183"/>
      <c r="TIN280" s="183"/>
      <c r="TIO280" s="183"/>
      <c r="TIP280" s="183"/>
      <c r="TIQ280" s="183"/>
      <c r="TIR280" s="183"/>
      <c r="TIS280" s="183"/>
      <c r="TIT280" s="183"/>
      <c r="TIU280" s="183"/>
      <c r="TIV280" s="183"/>
      <c r="TIW280" s="183"/>
      <c r="TIX280" s="183"/>
      <c r="TIY280" s="183"/>
      <c r="TIZ280" s="183"/>
      <c r="TJA280" s="183"/>
      <c r="TJB280" s="183"/>
      <c r="TJC280" s="183"/>
      <c r="TJD280" s="183"/>
      <c r="TJE280" s="183"/>
      <c r="TJF280" s="183"/>
      <c r="TJG280" s="183"/>
      <c r="TJH280" s="183"/>
      <c r="TJI280" s="183"/>
      <c r="TJJ280" s="183"/>
      <c r="TJK280" s="183"/>
      <c r="TJL280" s="183"/>
      <c r="TJM280" s="183"/>
      <c r="TJN280" s="183"/>
      <c r="TJO280" s="183"/>
      <c r="TJP280" s="183"/>
      <c r="TJQ280" s="183"/>
      <c r="TJR280" s="183"/>
      <c r="TJS280" s="183"/>
      <c r="TJT280" s="183"/>
      <c r="TJU280" s="183"/>
      <c r="TJV280" s="183"/>
      <c r="TJW280" s="183"/>
      <c r="TJX280" s="183"/>
      <c r="TJY280" s="183"/>
      <c r="TJZ280" s="183"/>
      <c r="TKA280" s="183"/>
      <c r="TKB280" s="183"/>
      <c r="TKC280" s="183"/>
      <c r="TKD280" s="183"/>
      <c r="TKE280" s="183"/>
      <c r="TKF280" s="183"/>
      <c r="TKG280" s="183"/>
      <c r="TKH280" s="183"/>
      <c r="TKI280" s="183"/>
      <c r="TKJ280" s="183"/>
      <c r="TKK280" s="183"/>
      <c r="TKL280" s="183"/>
      <c r="TKM280" s="183"/>
      <c r="TKN280" s="183"/>
      <c r="TKO280" s="183"/>
      <c r="TKP280" s="183"/>
      <c r="TKQ280" s="183"/>
      <c r="TKR280" s="183"/>
      <c r="TKS280" s="183"/>
      <c r="TKT280" s="183"/>
      <c r="TKU280" s="183"/>
      <c r="TKV280" s="183"/>
      <c r="TKW280" s="183"/>
      <c r="TKX280" s="183"/>
      <c r="TKY280" s="183"/>
      <c r="TKZ280" s="183"/>
      <c r="TLA280" s="183"/>
      <c r="TLB280" s="183"/>
      <c r="TLC280" s="183"/>
      <c r="TLD280" s="183"/>
      <c r="TLE280" s="183"/>
      <c r="TLF280" s="183"/>
      <c r="TLG280" s="183"/>
      <c r="TLH280" s="183"/>
      <c r="TLI280" s="183"/>
      <c r="TLJ280" s="183"/>
      <c r="TLK280" s="183"/>
      <c r="TLL280" s="183"/>
      <c r="TLM280" s="183"/>
      <c r="TLN280" s="183"/>
      <c r="TLO280" s="183"/>
      <c r="TLP280" s="183"/>
      <c r="TLQ280" s="183"/>
      <c r="TLR280" s="183"/>
      <c r="TLS280" s="183"/>
      <c r="TLT280" s="183"/>
      <c r="TLU280" s="183"/>
      <c r="TLV280" s="183"/>
      <c r="TLW280" s="183"/>
      <c r="TLX280" s="183"/>
      <c r="TLY280" s="183"/>
      <c r="TLZ280" s="183"/>
      <c r="TMA280" s="183"/>
      <c r="TMB280" s="183"/>
      <c r="TMC280" s="183"/>
      <c r="TMD280" s="183"/>
      <c r="TME280" s="183"/>
      <c r="TMF280" s="183"/>
      <c r="TMG280" s="183"/>
      <c r="TMH280" s="183"/>
      <c r="TMI280" s="183"/>
      <c r="TMJ280" s="183"/>
      <c r="TMK280" s="183"/>
      <c r="TML280" s="183"/>
      <c r="TMM280" s="183"/>
      <c r="TMN280" s="183"/>
      <c r="TMO280" s="183"/>
      <c r="TMP280" s="183"/>
      <c r="TMQ280" s="183"/>
      <c r="TMR280" s="183"/>
      <c r="TMS280" s="183"/>
      <c r="TMT280" s="183"/>
      <c r="TMU280" s="183"/>
      <c r="TMV280" s="183"/>
      <c r="TMW280" s="183"/>
      <c r="TMX280" s="183"/>
      <c r="TMY280" s="183"/>
      <c r="TMZ280" s="183"/>
      <c r="TNA280" s="183"/>
      <c r="TNB280" s="183"/>
      <c r="TNC280" s="183"/>
      <c r="TND280" s="183"/>
      <c r="TNE280" s="183"/>
      <c r="TNF280" s="183"/>
      <c r="TNG280" s="183"/>
      <c r="TNH280" s="183"/>
      <c r="TNI280" s="183"/>
      <c r="TNJ280" s="183"/>
      <c r="TNK280" s="183"/>
      <c r="TNL280" s="183"/>
      <c r="TNM280" s="183"/>
      <c r="TNN280" s="183"/>
      <c r="TNO280" s="183"/>
      <c r="TNP280" s="183"/>
      <c r="TNQ280" s="183"/>
      <c r="TNR280" s="183"/>
      <c r="TNS280" s="183"/>
      <c r="TNT280" s="183"/>
      <c r="TNU280" s="183"/>
      <c r="TNV280" s="183"/>
      <c r="TNW280" s="183"/>
      <c r="TNX280" s="183"/>
      <c r="TNY280" s="183"/>
      <c r="TNZ280" s="183"/>
      <c r="TOA280" s="183"/>
      <c r="TOB280" s="183"/>
      <c r="TOC280" s="183"/>
      <c r="TOD280" s="183"/>
      <c r="TOE280" s="183"/>
      <c r="TOF280" s="183"/>
      <c r="TOG280" s="183"/>
      <c r="TOH280" s="183"/>
      <c r="TOI280" s="183"/>
      <c r="TOJ280" s="183"/>
      <c r="TOK280" s="183"/>
      <c r="TOL280" s="183"/>
      <c r="TOM280" s="183"/>
      <c r="TON280" s="183"/>
      <c r="TOO280" s="183"/>
      <c r="TOP280" s="183"/>
      <c r="TOQ280" s="183"/>
      <c r="TOR280" s="183"/>
      <c r="TOS280" s="183"/>
      <c r="TOT280" s="183"/>
      <c r="TOU280" s="183"/>
      <c r="TOV280" s="183"/>
      <c r="TOW280" s="183"/>
      <c r="TOX280" s="183"/>
      <c r="TOY280" s="183"/>
      <c r="TOZ280" s="183"/>
      <c r="TPA280" s="183"/>
      <c r="TPB280" s="183"/>
      <c r="TPC280" s="183"/>
      <c r="TPD280" s="183"/>
      <c r="TPE280" s="183"/>
      <c r="TPF280" s="183"/>
      <c r="TPG280" s="183"/>
      <c r="TPH280" s="183"/>
      <c r="TPI280" s="183"/>
      <c r="TPJ280" s="183"/>
      <c r="TPK280" s="183"/>
      <c r="TPL280" s="183"/>
      <c r="TPM280" s="183"/>
      <c r="TPN280" s="183"/>
      <c r="TPO280" s="183"/>
      <c r="TPP280" s="183"/>
      <c r="TPQ280" s="183"/>
      <c r="TPR280" s="183"/>
      <c r="TPS280" s="183"/>
      <c r="TPT280" s="183"/>
      <c r="TPU280" s="183"/>
      <c r="TPV280" s="183"/>
      <c r="TPW280" s="183"/>
      <c r="TPX280" s="183"/>
      <c r="TPY280" s="183"/>
      <c r="TPZ280" s="183"/>
      <c r="TQA280" s="183"/>
      <c r="TQB280" s="183"/>
      <c r="TQC280" s="183"/>
      <c r="TQD280" s="183"/>
      <c r="TQE280" s="183"/>
      <c r="TQF280" s="183"/>
      <c r="TQG280" s="183"/>
      <c r="TQH280" s="183"/>
      <c r="TQI280" s="183"/>
      <c r="TQJ280" s="183"/>
      <c r="TQK280" s="183"/>
      <c r="TQL280" s="183"/>
      <c r="TQM280" s="183"/>
      <c r="TQN280" s="183"/>
      <c r="TQO280" s="183"/>
      <c r="TQP280" s="183"/>
      <c r="TQQ280" s="183"/>
      <c r="TQR280" s="183"/>
      <c r="TQS280" s="183"/>
      <c r="TQT280" s="183"/>
      <c r="TQU280" s="183"/>
      <c r="TQV280" s="183"/>
      <c r="TQW280" s="183"/>
      <c r="TQX280" s="183"/>
      <c r="TQY280" s="183"/>
      <c r="TQZ280" s="183"/>
      <c r="TRA280" s="183"/>
      <c r="TRB280" s="183"/>
      <c r="TRC280" s="183"/>
      <c r="TRD280" s="183"/>
      <c r="TRE280" s="183"/>
      <c r="TRF280" s="183"/>
      <c r="TRG280" s="183"/>
      <c r="TRH280" s="183"/>
      <c r="TRI280" s="183"/>
      <c r="TRJ280" s="183"/>
      <c r="TRK280" s="183"/>
      <c r="TRL280" s="183"/>
      <c r="TRM280" s="183"/>
      <c r="TRN280" s="183"/>
      <c r="TRO280" s="183"/>
      <c r="TRP280" s="183"/>
      <c r="TRQ280" s="183"/>
      <c r="TRR280" s="183"/>
      <c r="TRS280" s="183"/>
      <c r="TRT280" s="183"/>
      <c r="TRU280" s="183"/>
      <c r="TRV280" s="183"/>
      <c r="TRW280" s="183"/>
      <c r="TRX280" s="183"/>
      <c r="TRY280" s="183"/>
      <c r="TRZ280" s="183"/>
      <c r="TSA280" s="183"/>
      <c r="TSB280" s="183"/>
      <c r="TSC280" s="183"/>
      <c r="TSD280" s="183"/>
      <c r="TSE280" s="183"/>
      <c r="TSF280" s="183"/>
      <c r="TSG280" s="183"/>
      <c r="TSH280" s="183"/>
      <c r="TSI280" s="183"/>
      <c r="TSJ280" s="183"/>
      <c r="TSK280" s="183"/>
      <c r="TSL280" s="183"/>
      <c r="TSM280" s="183"/>
      <c r="TSN280" s="183"/>
      <c r="TSO280" s="183"/>
      <c r="TSP280" s="183"/>
      <c r="TSQ280" s="183"/>
      <c r="TSR280" s="183"/>
      <c r="TSS280" s="183"/>
      <c r="TST280" s="183"/>
      <c r="TSU280" s="183"/>
      <c r="TSV280" s="183"/>
      <c r="TSW280" s="183"/>
      <c r="TSX280" s="183"/>
      <c r="TSY280" s="183"/>
      <c r="TSZ280" s="183"/>
      <c r="TTA280" s="183"/>
      <c r="TTB280" s="183"/>
      <c r="TTC280" s="183"/>
      <c r="TTD280" s="183"/>
      <c r="TTE280" s="183"/>
      <c r="TTF280" s="183"/>
      <c r="TTG280" s="183"/>
      <c r="TTH280" s="183"/>
      <c r="TTI280" s="183"/>
      <c r="TTJ280" s="183"/>
      <c r="TTK280" s="183"/>
      <c r="TTL280" s="183"/>
      <c r="TTM280" s="183"/>
      <c r="TTN280" s="183"/>
      <c r="TTO280" s="183"/>
      <c r="TTP280" s="183"/>
      <c r="TTQ280" s="183"/>
      <c r="TTR280" s="183"/>
      <c r="TTS280" s="183"/>
      <c r="TTT280" s="183"/>
      <c r="TTU280" s="183"/>
      <c r="TTV280" s="183"/>
      <c r="TTW280" s="183"/>
      <c r="TTX280" s="183"/>
      <c r="TTY280" s="183"/>
      <c r="TTZ280" s="183"/>
      <c r="TUA280" s="183"/>
      <c r="TUB280" s="183"/>
      <c r="TUC280" s="183"/>
      <c r="TUD280" s="183"/>
      <c r="TUE280" s="183"/>
      <c r="TUF280" s="183"/>
      <c r="TUG280" s="183"/>
      <c r="TUH280" s="183"/>
      <c r="TUI280" s="183"/>
      <c r="TUJ280" s="183"/>
      <c r="TUK280" s="183"/>
      <c r="TUL280" s="183"/>
      <c r="TUM280" s="183"/>
      <c r="TUN280" s="183"/>
      <c r="TUO280" s="183"/>
      <c r="TUP280" s="183"/>
      <c r="TUQ280" s="183"/>
      <c r="TUR280" s="183"/>
      <c r="TUS280" s="183"/>
      <c r="TUT280" s="183"/>
      <c r="TUU280" s="183"/>
      <c r="TUV280" s="183"/>
      <c r="TUW280" s="183"/>
      <c r="TUX280" s="183"/>
      <c r="TUY280" s="183"/>
      <c r="TUZ280" s="183"/>
      <c r="TVA280" s="183"/>
      <c r="TVB280" s="183"/>
      <c r="TVC280" s="183"/>
      <c r="TVD280" s="183"/>
      <c r="TVE280" s="183"/>
      <c r="TVF280" s="183"/>
      <c r="TVG280" s="183"/>
      <c r="TVH280" s="183"/>
      <c r="TVI280" s="183"/>
      <c r="TVJ280" s="183"/>
      <c r="TVK280" s="183"/>
      <c r="TVL280" s="183"/>
      <c r="TVM280" s="183"/>
      <c r="TVN280" s="183"/>
      <c r="TVO280" s="183"/>
      <c r="TVP280" s="183"/>
      <c r="TVQ280" s="183"/>
      <c r="TVR280" s="183"/>
      <c r="TVS280" s="183"/>
      <c r="TVT280" s="183"/>
      <c r="TVU280" s="183"/>
      <c r="TVV280" s="183"/>
      <c r="TVW280" s="183"/>
      <c r="TVX280" s="183"/>
      <c r="TVY280" s="183"/>
      <c r="TVZ280" s="183"/>
      <c r="TWA280" s="183"/>
      <c r="TWB280" s="183"/>
      <c r="TWC280" s="183"/>
      <c r="TWD280" s="183"/>
      <c r="TWE280" s="183"/>
      <c r="TWF280" s="183"/>
      <c r="TWG280" s="183"/>
      <c r="TWH280" s="183"/>
      <c r="TWI280" s="183"/>
      <c r="TWJ280" s="183"/>
      <c r="TWK280" s="183"/>
      <c r="TWL280" s="183"/>
      <c r="TWM280" s="183"/>
      <c r="TWN280" s="183"/>
      <c r="TWO280" s="183"/>
      <c r="TWP280" s="183"/>
      <c r="TWQ280" s="183"/>
      <c r="TWR280" s="183"/>
      <c r="TWS280" s="183"/>
      <c r="TWT280" s="183"/>
      <c r="TWU280" s="183"/>
      <c r="TWV280" s="183"/>
      <c r="TWW280" s="183"/>
      <c r="TWX280" s="183"/>
      <c r="TWY280" s="183"/>
      <c r="TWZ280" s="183"/>
      <c r="TXA280" s="183"/>
      <c r="TXB280" s="183"/>
      <c r="TXC280" s="183"/>
      <c r="TXD280" s="183"/>
      <c r="TXE280" s="183"/>
      <c r="TXF280" s="183"/>
      <c r="TXG280" s="183"/>
      <c r="TXH280" s="183"/>
      <c r="TXI280" s="183"/>
      <c r="TXJ280" s="183"/>
      <c r="TXK280" s="183"/>
      <c r="TXL280" s="183"/>
      <c r="TXM280" s="183"/>
      <c r="TXN280" s="183"/>
      <c r="TXO280" s="183"/>
      <c r="TXP280" s="183"/>
      <c r="TXQ280" s="183"/>
      <c r="TXR280" s="183"/>
      <c r="TXS280" s="183"/>
      <c r="TXT280" s="183"/>
      <c r="TXU280" s="183"/>
      <c r="TXV280" s="183"/>
      <c r="TXW280" s="183"/>
      <c r="TXX280" s="183"/>
      <c r="TXY280" s="183"/>
      <c r="TXZ280" s="183"/>
      <c r="TYA280" s="183"/>
      <c r="TYB280" s="183"/>
      <c r="TYC280" s="183"/>
      <c r="TYD280" s="183"/>
      <c r="TYE280" s="183"/>
      <c r="TYF280" s="183"/>
      <c r="TYG280" s="183"/>
      <c r="TYH280" s="183"/>
      <c r="TYI280" s="183"/>
      <c r="TYJ280" s="183"/>
      <c r="TYK280" s="183"/>
      <c r="TYL280" s="183"/>
      <c r="TYM280" s="183"/>
      <c r="TYN280" s="183"/>
      <c r="TYO280" s="183"/>
      <c r="TYP280" s="183"/>
      <c r="TYQ280" s="183"/>
      <c r="TYR280" s="183"/>
      <c r="TYS280" s="183"/>
      <c r="TYT280" s="183"/>
      <c r="TYU280" s="183"/>
      <c r="TYV280" s="183"/>
      <c r="TYW280" s="183"/>
      <c r="TYX280" s="183"/>
      <c r="TYY280" s="183"/>
      <c r="TYZ280" s="183"/>
      <c r="TZA280" s="183"/>
      <c r="TZB280" s="183"/>
      <c r="TZC280" s="183"/>
      <c r="TZD280" s="183"/>
      <c r="TZE280" s="183"/>
      <c r="TZF280" s="183"/>
      <c r="TZG280" s="183"/>
      <c r="TZH280" s="183"/>
      <c r="TZI280" s="183"/>
      <c r="TZJ280" s="183"/>
      <c r="TZK280" s="183"/>
      <c r="TZL280" s="183"/>
      <c r="TZM280" s="183"/>
      <c r="TZN280" s="183"/>
      <c r="TZO280" s="183"/>
      <c r="TZP280" s="183"/>
      <c r="TZQ280" s="183"/>
      <c r="TZR280" s="183"/>
      <c r="TZS280" s="183"/>
      <c r="TZT280" s="183"/>
      <c r="TZU280" s="183"/>
      <c r="TZV280" s="183"/>
      <c r="TZW280" s="183"/>
      <c r="TZX280" s="183"/>
      <c r="TZY280" s="183"/>
      <c r="TZZ280" s="183"/>
      <c r="UAA280" s="183"/>
      <c r="UAB280" s="183"/>
      <c r="UAC280" s="183"/>
      <c r="UAD280" s="183"/>
      <c r="UAE280" s="183"/>
      <c r="UAF280" s="183"/>
      <c r="UAG280" s="183"/>
      <c r="UAH280" s="183"/>
      <c r="UAI280" s="183"/>
      <c r="UAJ280" s="183"/>
      <c r="UAK280" s="183"/>
      <c r="UAL280" s="183"/>
      <c r="UAM280" s="183"/>
      <c r="UAN280" s="183"/>
      <c r="UAO280" s="183"/>
      <c r="UAP280" s="183"/>
      <c r="UAQ280" s="183"/>
      <c r="UAR280" s="183"/>
      <c r="UAS280" s="183"/>
      <c r="UAT280" s="183"/>
      <c r="UAU280" s="183"/>
      <c r="UAV280" s="183"/>
      <c r="UAW280" s="183"/>
      <c r="UAX280" s="183"/>
      <c r="UAY280" s="183"/>
      <c r="UAZ280" s="183"/>
      <c r="UBA280" s="183"/>
      <c r="UBB280" s="183"/>
      <c r="UBC280" s="183"/>
      <c r="UBD280" s="183"/>
      <c r="UBE280" s="183"/>
      <c r="UBF280" s="183"/>
      <c r="UBG280" s="183"/>
      <c r="UBH280" s="183"/>
      <c r="UBI280" s="183"/>
      <c r="UBJ280" s="183"/>
      <c r="UBK280" s="183"/>
      <c r="UBL280" s="183"/>
      <c r="UBM280" s="183"/>
      <c r="UBN280" s="183"/>
      <c r="UBO280" s="183"/>
      <c r="UBP280" s="183"/>
      <c r="UBQ280" s="183"/>
      <c r="UBR280" s="183"/>
      <c r="UBS280" s="183"/>
      <c r="UBT280" s="183"/>
      <c r="UBU280" s="183"/>
      <c r="UBV280" s="183"/>
      <c r="UBW280" s="183"/>
      <c r="UBX280" s="183"/>
      <c r="UBY280" s="183"/>
      <c r="UBZ280" s="183"/>
      <c r="UCA280" s="183"/>
      <c r="UCB280" s="183"/>
      <c r="UCC280" s="183"/>
      <c r="UCD280" s="183"/>
      <c r="UCE280" s="183"/>
      <c r="UCF280" s="183"/>
      <c r="UCG280" s="183"/>
      <c r="UCH280" s="183"/>
      <c r="UCI280" s="183"/>
      <c r="UCJ280" s="183"/>
      <c r="UCK280" s="183"/>
      <c r="UCL280" s="183"/>
      <c r="UCM280" s="183"/>
      <c r="UCN280" s="183"/>
      <c r="UCO280" s="183"/>
      <c r="UCP280" s="183"/>
      <c r="UCQ280" s="183"/>
      <c r="UCR280" s="183"/>
      <c r="UCS280" s="183"/>
      <c r="UCT280" s="183"/>
      <c r="UCU280" s="183"/>
      <c r="UCV280" s="183"/>
      <c r="UCW280" s="183"/>
      <c r="UCX280" s="183"/>
      <c r="UCY280" s="183"/>
      <c r="UCZ280" s="183"/>
      <c r="UDA280" s="183"/>
      <c r="UDB280" s="183"/>
      <c r="UDC280" s="183"/>
      <c r="UDD280" s="183"/>
      <c r="UDE280" s="183"/>
      <c r="UDF280" s="183"/>
      <c r="UDG280" s="183"/>
      <c r="UDH280" s="183"/>
      <c r="UDI280" s="183"/>
      <c r="UDJ280" s="183"/>
      <c r="UDK280" s="183"/>
      <c r="UDL280" s="183"/>
      <c r="UDM280" s="183"/>
      <c r="UDN280" s="183"/>
      <c r="UDO280" s="183"/>
      <c r="UDP280" s="183"/>
      <c r="UDQ280" s="183"/>
      <c r="UDR280" s="183"/>
      <c r="UDS280" s="183"/>
      <c r="UDT280" s="183"/>
      <c r="UDU280" s="183"/>
      <c r="UDV280" s="183"/>
      <c r="UDW280" s="183"/>
      <c r="UDX280" s="183"/>
      <c r="UDY280" s="183"/>
      <c r="UDZ280" s="183"/>
      <c r="UEA280" s="183"/>
      <c r="UEB280" s="183"/>
      <c r="UEC280" s="183"/>
      <c r="UED280" s="183"/>
      <c r="UEE280" s="183"/>
      <c r="UEF280" s="183"/>
      <c r="UEG280" s="183"/>
      <c r="UEH280" s="183"/>
      <c r="UEI280" s="183"/>
      <c r="UEJ280" s="183"/>
      <c r="UEK280" s="183"/>
      <c r="UEL280" s="183"/>
      <c r="UEM280" s="183"/>
      <c r="UEN280" s="183"/>
      <c r="UEO280" s="183"/>
      <c r="UEP280" s="183"/>
      <c r="UEQ280" s="183"/>
      <c r="UER280" s="183"/>
      <c r="UES280" s="183"/>
      <c r="UET280" s="183"/>
      <c r="UEU280" s="183"/>
      <c r="UEV280" s="183"/>
      <c r="UEW280" s="183"/>
      <c r="UEX280" s="183"/>
      <c r="UEY280" s="183"/>
      <c r="UEZ280" s="183"/>
      <c r="UFA280" s="183"/>
      <c r="UFB280" s="183"/>
      <c r="UFC280" s="183"/>
      <c r="UFD280" s="183"/>
      <c r="UFE280" s="183"/>
      <c r="UFF280" s="183"/>
      <c r="UFG280" s="183"/>
      <c r="UFH280" s="183"/>
      <c r="UFI280" s="183"/>
      <c r="UFJ280" s="183"/>
      <c r="UFK280" s="183"/>
      <c r="UFL280" s="183"/>
      <c r="UFM280" s="183"/>
      <c r="UFN280" s="183"/>
      <c r="UFO280" s="183"/>
      <c r="UFP280" s="183"/>
      <c r="UFQ280" s="183"/>
      <c r="UFR280" s="183"/>
      <c r="UFS280" s="183"/>
      <c r="UFT280" s="183"/>
      <c r="UFU280" s="183"/>
      <c r="UFV280" s="183"/>
      <c r="UFW280" s="183"/>
      <c r="UFX280" s="183"/>
      <c r="UFY280" s="183"/>
      <c r="UFZ280" s="183"/>
      <c r="UGA280" s="183"/>
      <c r="UGB280" s="183"/>
      <c r="UGC280" s="183"/>
      <c r="UGD280" s="183"/>
      <c r="UGE280" s="183"/>
      <c r="UGF280" s="183"/>
      <c r="UGG280" s="183"/>
      <c r="UGH280" s="183"/>
      <c r="UGI280" s="183"/>
      <c r="UGJ280" s="183"/>
      <c r="UGK280" s="183"/>
      <c r="UGL280" s="183"/>
      <c r="UGM280" s="183"/>
      <c r="UGN280" s="183"/>
      <c r="UGO280" s="183"/>
      <c r="UGP280" s="183"/>
      <c r="UGQ280" s="183"/>
      <c r="UGR280" s="183"/>
      <c r="UGS280" s="183"/>
      <c r="UGT280" s="183"/>
      <c r="UGU280" s="183"/>
      <c r="UGV280" s="183"/>
      <c r="UGW280" s="183"/>
      <c r="UGX280" s="183"/>
      <c r="UGY280" s="183"/>
      <c r="UGZ280" s="183"/>
      <c r="UHA280" s="183"/>
      <c r="UHB280" s="183"/>
      <c r="UHC280" s="183"/>
      <c r="UHD280" s="183"/>
      <c r="UHE280" s="183"/>
      <c r="UHF280" s="183"/>
      <c r="UHG280" s="183"/>
      <c r="UHH280" s="183"/>
      <c r="UHI280" s="183"/>
      <c r="UHJ280" s="183"/>
      <c r="UHK280" s="183"/>
      <c r="UHL280" s="183"/>
      <c r="UHM280" s="183"/>
      <c r="UHN280" s="183"/>
      <c r="UHO280" s="183"/>
      <c r="UHP280" s="183"/>
      <c r="UHQ280" s="183"/>
      <c r="UHR280" s="183"/>
      <c r="UHS280" s="183"/>
      <c r="UHT280" s="183"/>
      <c r="UHU280" s="183"/>
      <c r="UHV280" s="183"/>
      <c r="UHW280" s="183"/>
      <c r="UHX280" s="183"/>
      <c r="UHY280" s="183"/>
      <c r="UHZ280" s="183"/>
      <c r="UIA280" s="183"/>
      <c r="UIB280" s="183"/>
      <c r="UIC280" s="183"/>
      <c r="UID280" s="183"/>
      <c r="UIE280" s="183"/>
      <c r="UIF280" s="183"/>
      <c r="UIG280" s="183"/>
      <c r="UIH280" s="183"/>
      <c r="UII280" s="183"/>
      <c r="UIJ280" s="183"/>
      <c r="UIK280" s="183"/>
      <c r="UIL280" s="183"/>
      <c r="UIM280" s="183"/>
      <c r="UIN280" s="183"/>
      <c r="UIO280" s="183"/>
      <c r="UIP280" s="183"/>
      <c r="UIQ280" s="183"/>
      <c r="UIR280" s="183"/>
      <c r="UIS280" s="183"/>
      <c r="UIT280" s="183"/>
      <c r="UIU280" s="183"/>
      <c r="UIV280" s="183"/>
      <c r="UIW280" s="183"/>
      <c r="UIX280" s="183"/>
      <c r="UIY280" s="183"/>
      <c r="UIZ280" s="183"/>
      <c r="UJA280" s="183"/>
      <c r="UJB280" s="183"/>
      <c r="UJC280" s="183"/>
      <c r="UJD280" s="183"/>
      <c r="UJE280" s="183"/>
      <c r="UJF280" s="183"/>
      <c r="UJG280" s="183"/>
      <c r="UJH280" s="183"/>
      <c r="UJI280" s="183"/>
      <c r="UJJ280" s="183"/>
      <c r="UJK280" s="183"/>
      <c r="UJL280" s="183"/>
      <c r="UJM280" s="183"/>
      <c r="UJN280" s="183"/>
      <c r="UJO280" s="183"/>
      <c r="UJP280" s="183"/>
      <c r="UJQ280" s="183"/>
      <c r="UJR280" s="183"/>
      <c r="UJS280" s="183"/>
      <c r="UJT280" s="183"/>
      <c r="UJU280" s="183"/>
      <c r="UJV280" s="183"/>
      <c r="UJW280" s="183"/>
      <c r="UJX280" s="183"/>
      <c r="UJY280" s="183"/>
      <c r="UJZ280" s="183"/>
      <c r="UKA280" s="183"/>
      <c r="UKB280" s="183"/>
      <c r="UKC280" s="183"/>
      <c r="UKD280" s="183"/>
      <c r="UKE280" s="183"/>
      <c r="UKF280" s="183"/>
      <c r="UKG280" s="183"/>
      <c r="UKH280" s="183"/>
      <c r="UKI280" s="183"/>
      <c r="UKJ280" s="183"/>
      <c r="UKK280" s="183"/>
      <c r="UKL280" s="183"/>
      <c r="UKM280" s="183"/>
      <c r="UKN280" s="183"/>
      <c r="UKO280" s="183"/>
      <c r="UKP280" s="183"/>
      <c r="UKQ280" s="183"/>
      <c r="UKR280" s="183"/>
      <c r="UKS280" s="183"/>
      <c r="UKT280" s="183"/>
      <c r="UKU280" s="183"/>
      <c r="UKV280" s="183"/>
      <c r="UKW280" s="183"/>
      <c r="UKX280" s="183"/>
      <c r="UKY280" s="183"/>
      <c r="UKZ280" s="183"/>
      <c r="ULA280" s="183"/>
      <c r="ULB280" s="183"/>
      <c r="ULC280" s="183"/>
      <c r="ULD280" s="183"/>
      <c r="ULE280" s="183"/>
      <c r="ULF280" s="183"/>
      <c r="ULG280" s="183"/>
      <c r="ULH280" s="183"/>
      <c r="ULI280" s="183"/>
      <c r="ULJ280" s="183"/>
      <c r="ULK280" s="183"/>
      <c r="ULL280" s="183"/>
      <c r="ULM280" s="183"/>
      <c r="ULN280" s="183"/>
      <c r="ULO280" s="183"/>
      <c r="ULP280" s="183"/>
      <c r="ULQ280" s="183"/>
      <c r="ULR280" s="183"/>
      <c r="ULS280" s="183"/>
      <c r="ULT280" s="183"/>
      <c r="ULU280" s="183"/>
      <c r="ULV280" s="183"/>
      <c r="ULW280" s="183"/>
      <c r="ULX280" s="183"/>
      <c r="ULY280" s="183"/>
      <c r="ULZ280" s="183"/>
      <c r="UMA280" s="183"/>
      <c r="UMB280" s="183"/>
      <c r="UMC280" s="183"/>
      <c r="UMD280" s="183"/>
      <c r="UME280" s="183"/>
      <c r="UMF280" s="183"/>
      <c r="UMG280" s="183"/>
      <c r="UMH280" s="183"/>
      <c r="UMI280" s="183"/>
      <c r="UMJ280" s="183"/>
      <c r="UMK280" s="183"/>
      <c r="UML280" s="183"/>
      <c r="UMM280" s="183"/>
      <c r="UMN280" s="183"/>
      <c r="UMO280" s="183"/>
      <c r="UMP280" s="183"/>
      <c r="UMQ280" s="183"/>
      <c r="UMR280" s="183"/>
      <c r="UMS280" s="183"/>
      <c r="UMT280" s="183"/>
      <c r="UMU280" s="183"/>
      <c r="UMV280" s="183"/>
      <c r="UMW280" s="183"/>
      <c r="UMX280" s="183"/>
      <c r="UMY280" s="183"/>
      <c r="UMZ280" s="183"/>
      <c r="UNA280" s="183"/>
      <c r="UNB280" s="183"/>
      <c r="UNC280" s="183"/>
      <c r="UND280" s="183"/>
      <c r="UNE280" s="183"/>
      <c r="UNF280" s="183"/>
      <c r="UNG280" s="183"/>
      <c r="UNH280" s="183"/>
      <c r="UNI280" s="183"/>
      <c r="UNJ280" s="183"/>
      <c r="UNK280" s="183"/>
      <c r="UNL280" s="183"/>
      <c r="UNM280" s="183"/>
      <c r="UNN280" s="183"/>
      <c r="UNO280" s="183"/>
      <c r="UNP280" s="183"/>
      <c r="UNQ280" s="183"/>
      <c r="UNR280" s="183"/>
      <c r="UNS280" s="183"/>
      <c r="UNT280" s="183"/>
      <c r="UNU280" s="183"/>
      <c r="UNV280" s="183"/>
      <c r="UNW280" s="183"/>
      <c r="UNX280" s="183"/>
      <c r="UNY280" s="183"/>
      <c r="UNZ280" s="183"/>
      <c r="UOA280" s="183"/>
      <c r="UOB280" s="183"/>
      <c r="UOC280" s="183"/>
      <c r="UOD280" s="183"/>
      <c r="UOE280" s="183"/>
      <c r="UOF280" s="183"/>
      <c r="UOG280" s="183"/>
      <c r="UOH280" s="183"/>
      <c r="UOI280" s="183"/>
      <c r="UOJ280" s="183"/>
      <c r="UOK280" s="183"/>
      <c r="UOL280" s="183"/>
      <c r="UOM280" s="183"/>
      <c r="UON280" s="183"/>
      <c r="UOO280" s="183"/>
      <c r="UOP280" s="183"/>
      <c r="UOQ280" s="183"/>
      <c r="UOR280" s="183"/>
      <c r="UOS280" s="183"/>
      <c r="UOT280" s="183"/>
      <c r="UOU280" s="183"/>
      <c r="UOV280" s="183"/>
      <c r="UOW280" s="183"/>
      <c r="UOX280" s="183"/>
      <c r="UOY280" s="183"/>
      <c r="UOZ280" s="183"/>
      <c r="UPA280" s="183"/>
      <c r="UPB280" s="183"/>
      <c r="UPC280" s="183"/>
      <c r="UPD280" s="183"/>
      <c r="UPE280" s="183"/>
      <c r="UPF280" s="183"/>
      <c r="UPG280" s="183"/>
      <c r="UPH280" s="183"/>
      <c r="UPI280" s="183"/>
      <c r="UPJ280" s="183"/>
      <c r="UPK280" s="183"/>
      <c r="UPL280" s="183"/>
      <c r="UPM280" s="183"/>
      <c r="UPN280" s="183"/>
      <c r="UPO280" s="183"/>
      <c r="UPP280" s="183"/>
      <c r="UPQ280" s="183"/>
      <c r="UPR280" s="183"/>
      <c r="UPS280" s="183"/>
      <c r="UPT280" s="183"/>
      <c r="UPU280" s="183"/>
      <c r="UPV280" s="183"/>
      <c r="UPW280" s="183"/>
      <c r="UPX280" s="183"/>
      <c r="UPY280" s="183"/>
      <c r="UPZ280" s="183"/>
      <c r="UQA280" s="183"/>
      <c r="UQB280" s="183"/>
      <c r="UQC280" s="183"/>
      <c r="UQD280" s="183"/>
      <c r="UQE280" s="183"/>
      <c r="UQF280" s="183"/>
      <c r="UQG280" s="183"/>
      <c r="UQH280" s="183"/>
      <c r="UQI280" s="183"/>
      <c r="UQJ280" s="183"/>
      <c r="UQK280" s="183"/>
      <c r="UQL280" s="183"/>
      <c r="UQM280" s="183"/>
      <c r="UQN280" s="183"/>
      <c r="UQO280" s="183"/>
      <c r="UQP280" s="183"/>
      <c r="UQQ280" s="183"/>
      <c r="UQR280" s="183"/>
      <c r="UQS280" s="183"/>
      <c r="UQT280" s="183"/>
      <c r="UQU280" s="183"/>
      <c r="UQV280" s="183"/>
      <c r="UQW280" s="183"/>
      <c r="UQX280" s="183"/>
      <c r="UQY280" s="183"/>
      <c r="UQZ280" s="183"/>
      <c r="URA280" s="183"/>
      <c r="URB280" s="183"/>
      <c r="URC280" s="183"/>
      <c r="URD280" s="183"/>
      <c r="URE280" s="183"/>
      <c r="URF280" s="183"/>
      <c r="URG280" s="183"/>
      <c r="URH280" s="183"/>
      <c r="URI280" s="183"/>
      <c r="URJ280" s="183"/>
      <c r="URK280" s="183"/>
      <c r="URL280" s="183"/>
      <c r="URM280" s="183"/>
      <c r="URN280" s="183"/>
      <c r="URO280" s="183"/>
      <c r="URP280" s="183"/>
      <c r="URQ280" s="183"/>
      <c r="URR280" s="183"/>
      <c r="URS280" s="183"/>
      <c r="URT280" s="183"/>
      <c r="URU280" s="183"/>
      <c r="URV280" s="183"/>
      <c r="URW280" s="183"/>
      <c r="URX280" s="183"/>
      <c r="URY280" s="183"/>
      <c r="URZ280" s="183"/>
      <c r="USA280" s="183"/>
      <c r="USB280" s="183"/>
      <c r="USC280" s="183"/>
      <c r="USD280" s="183"/>
      <c r="USE280" s="183"/>
      <c r="USF280" s="183"/>
      <c r="USG280" s="183"/>
      <c r="USH280" s="183"/>
      <c r="USI280" s="183"/>
      <c r="USJ280" s="183"/>
      <c r="USK280" s="183"/>
      <c r="USL280" s="183"/>
      <c r="USM280" s="183"/>
      <c r="USN280" s="183"/>
      <c r="USO280" s="183"/>
      <c r="USP280" s="183"/>
      <c r="USQ280" s="183"/>
      <c r="USR280" s="183"/>
      <c r="USS280" s="183"/>
      <c r="UST280" s="183"/>
      <c r="USU280" s="183"/>
      <c r="USV280" s="183"/>
      <c r="USW280" s="183"/>
      <c r="USX280" s="183"/>
      <c r="USY280" s="183"/>
      <c r="USZ280" s="183"/>
      <c r="UTA280" s="183"/>
      <c r="UTB280" s="183"/>
      <c r="UTC280" s="183"/>
      <c r="UTD280" s="183"/>
      <c r="UTE280" s="183"/>
      <c r="UTF280" s="183"/>
      <c r="UTG280" s="183"/>
      <c r="UTH280" s="183"/>
      <c r="UTI280" s="183"/>
      <c r="UTJ280" s="183"/>
      <c r="UTK280" s="183"/>
      <c r="UTL280" s="183"/>
      <c r="UTM280" s="183"/>
      <c r="UTN280" s="183"/>
      <c r="UTO280" s="183"/>
      <c r="UTP280" s="183"/>
      <c r="UTQ280" s="183"/>
      <c r="UTR280" s="183"/>
      <c r="UTS280" s="183"/>
      <c r="UTT280" s="183"/>
      <c r="UTU280" s="183"/>
      <c r="UTV280" s="183"/>
      <c r="UTW280" s="183"/>
      <c r="UTX280" s="183"/>
      <c r="UTY280" s="183"/>
      <c r="UTZ280" s="183"/>
      <c r="UUA280" s="183"/>
      <c r="UUB280" s="183"/>
      <c r="UUC280" s="183"/>
      <c r="UUD280" s="183"/>
      <c r="UUE280" s="183"/>
      <c r="UUF280" s="183"/>
      <c r="UUG280" s="183"/>
      <c r="UUH280" s="183"/>
      <c r="UUI280" s="183"/>
      <c r="UUJ280" s="183"/>
      <c r="UUK280" s="183"/>
      <c r="UUL280" s="183"/>
      <c r="UUM280" s="183"/>
      <c r="UUN280" s="183"/>
      <c r="UUO280" s="183"/>
      <c r="UUP280" s="183"/>
      <c r="UUQ280" s="183"/>
      <c r="UUR280" s="183"/>
      <c r="UUS280" s="183"/>
      <c r="UUT280" s="183"/>
      <c r="UUU280" s="183"/>
      <c r="UUV280" s="183"/>
      <c r="UUW280" s="183"/>
      <c r="UUX280" s="183"/>
      <c r="UUY280" s="183"/>
      <c r="UUZ280" s="183"/>
      <c r="UVA280" s="183"/>
      <c r="UVB280" s="183"/>
      <c r="UVC280" s="183"/>
      <c r="UVD280" s="183"/>
      <c r="UVE280" s="183"/>
      <c r="UVF280" s="183"/>
      <c r="UVG280" s="183"/>
      <c r="UVH280" s="183"/>
      <c r="UVI280" s="183"/>
      <c r="UVJ280" s="183"/>
      <c r="UVK280" s="183"/>
      <c r="UVL280" s="183"/>
      <c r="UVM280" s="183"/>
      <c r="UVN280" s="183"/>
      <c r="UVO280" s="183"/>
      <c r="UVP280" s="183"/>
      <c r="UVQ280" s="183"/>
      <c r="UVR280" s="183"/>
      <c r="UVS280" s="183"/>
      <c r="UVT280" s="183"/>
      <c r="UVU280" s="183"/>
      <c r="UVV280" s="183"/>
      <c r="UVW280" s="183"/>
      <c r="UVX280" s="183"/>
      <c r="UVY280" s="183"/>
      <c r="UVZ280" s="183"/>
      <c r="UWA280" s="183"/>
      <c r="UWB280" s="183"/>
      <c r="UWC280" s="183"/>
      <c r="UWD280" s="183"/>
      <c r="UWE280" s="183"/>
      <c r="UWF280" s="183"/>
      <c r="UWG280" s="183"/>
      <c r="UWH280" s="183"/>
      <c r="UWI280" s="183"/>
      <c r="UWJ280" s="183"/>
      <c r="UWK280" s="183"/>
      <c r="UWL280" s="183"/>
      <c r="UWM280" s="183"/>
      <c r="UWN280" s="183"/>
      <c r="UWO280" s="183"/>
      <c r="UWP280" s="183"/>
      <c r="UWQ280" s="183"/>
      <c r="UWR280" s="183"/>
      <c r="UWS280" s="183"/>
      <c r="UWT280" s="183"/>
      <c r="UWU280" s="183"/>
      <c r="UWV280" s="183"/>
      <c r="UWW280" s="183"/>
      <c r="UWX280" s="183"/>
      <c r="UWY280" s="183"/>
      <c r="UWZ280" s="183"/>
      <c r="UXA280" s="183"/>
      <c r="UXB280" s="183"/>
      <c r="UXC280" s="183"/>
      <c r="UXD280" s="183"/>
      <c r="UXE280" s="183"/>
      <c r="UXF280" s="183"/>
      <c r="UXG280" s="183"/>
      <c r="UXH280" s="183"/>
      <c r="UXI280" s="183"/>
      <c r="UXJ280" s="183"/>
      <c r="UXK280" s="183"/>
      <c r="UXL280" s="183"/>
      <c r="UXM280" s="183"/>
      <c r="UXN280" s="183"/>
      <c r="UXO280" s="183"/>
      <c r="UXP280" s="183"/>
      <c r="UXQ280" s="183"/>
      <c r="UXR280" s="183"/>
      <c r="UXS280" s="183"/>
      <c r="UXT280" s="183"/>
      <c r="UXU280" s="183"/>
      <c r="UXV280" s="183"/>
      <c r="UXW280" s="183"/>
      <c r="UXX280" s="183"/>
      <c r="UXY280" s="183"/>
      <c r="UXZ280" s="183"/>
      <c r="UYA280" s="183"/>
      <c r="UYB280" s="183"/>
      <c r="UYC280" s="183"/>
      <c r="UYD280" s="183"/>
      <c r="UYE280" s="183"/>
      <c r="UYF280" s="183"/>
      <c r="UYG280" s="183"/>
      <c r="UYH280" s="183"/>
      <c r="UYI280" s="183"/>
      <c r="UYJ280" s="183"/>
      <c r="UYK280" s="183"/>
      <c r="UYL280" s="183"/>
      <c r="UYM280" s="183"/>
      <c r="UYN280" s="183"/>
      <c r="UYO280" s="183"/>
      <c r="UYP280" s="183"/>
      <c r="UYQ280" s="183"/>
      <c r="UYR280" s="183"/>
      <c r="UYS280" s="183"/>
      <c r="UYT280" s="183"/>
      <c r="UYU280" s="183"/>
      <c r="UYV280" s="183"/>
      <c r="UYW280" s="183"/>
      <c r="UYX280" s="183"/>
      <c r="UYY280" s="183"/>
      <c r="UYZ280" s="183"/>
      <c r="UZA280" s="183"/>
      <c r="UZB280" s="183"/>
      <c r="UZC280" s="183"/>
      <c r="UZD280" s="183"/>
      <c r="UZE280" s="183"/>
      <c r="UZF280" s="183"/>
      <c r="UZG280" s="183"/>
      <c r="UZH280" s="183"/>
      <c r="UZI280" s="183"/>
      <c r="UZJ280" s="183"/>
      <c r="UZK280" s="183"/>
      <c r="UZL280" s="183"/>
      <c r="UZM280" s="183"/>
      <c r="UZN280" s="183"/>
      <c r="UZO280" s="183"/>
      <c r="UZP280" s="183"/>
      <c r="UZQ280" s="183"/>
      <c r="UZR280" s="183"/>
      <c r="UZS280" s="183"/>
      <c r="UZT280" s="183"/>
      <c r="UZU280" s="183"/>
      <c r="UZV280" s="183"/>
      <c r="UZW280" s="183"/>
      <c r="UZX280" s="183"/>
      <c r="UZY280" s="183"/>
      <c r="UZZ280" s="183"/>
      <c r="VAA280" s="183"/>
      <c r="VAB280" s="183"/>
      <c r="VAC280" s="183"/>
      <c r="VAD280" s="183"/>
      <c r="VAE280" s="183"/>
      <c r="VAF280" s="183"/>
      <c r="VAG280" s="183"/>
      <c r="VAH280" s="183"/>
      <c r="VAI280" s="183"/>
      <c r="VAJ280" s="183"/>
      <c r="VAK280" s="183"/>
      <c r="VAL280" s="183"/>
      <c r="VAM280" s="183"/>
      <c r="VAN280" s="183"/>
      <c r="VAO280" s="183"/>
      <c r="VAP280" s="183"/>
      <c r="VAQ280" s="183"/>
      <c r="VAR280" s="183"/>
      <c r="VAS280" s="183"/>
      <c r="VAT280" s="183"/>
      <c r="VAU280" s="183"/>
      <c r="VAV280" s="183"/>
      <c r="VAW280" s="183"/>
      <c r="VAX280" s="183"/>
      <c r="VAY280" s="183"/>
      <c r="VAZ280" s="183"/>
      <c r="VBA280" s="183"/>
      <c r="VBB280" s="183"/>
      <c r="VBC280" s="183"/>
      <c r="VBD280" s="183"/>
      <c r="VBE280" s="183"/>
      <c r="VBF280" s="183"/>
      <c r="VBG280" s="183"/>
      <c r="VBH280" s="183"/>
      <c r="VBI280" s="183"/>
      <c r="VBJ280" s="183"/>
      <c r="VBK280" s="183"/>
      <c r="VBL280" s="183"/>
      <c r="VBM280" s="183"/>
      <c r="VBN280" s="183"/>
      <c r="VBO280" s="183"/>
      <c r="VBP280" s="183"/>
      <c r="VBQ280" s="183"/>
      <c r="VBR280" s="183"/>
      <c r="VBS280" s="183"/>
      <c r="VBT280" s="183"/>
      <c r="VBU280" s="183"/>
      <c r="VBV280" s="183"/>
      <c r="VBW280" s="183"/>
      <c r="VBX280" s="183"/>
      <c r="VBY280" s="183"/>
      <c r="VBZ280" s="183"/>
      <c r="VCA280" s="183"/>
      <c r="VCB280" s="183"/>
      <c r="VCC280" s="183"/>
      <c r="VCD280" s="183"/>
      <c r="VCE280" s="183"/>
      <c r="VCF280" s="183"/>
      <c r="VCG280" s="183"/>
      <c r="VCH280" s="183"/>
      <c r="VCI280" s="183"/>
      <c r="VCJ280" s="183"/>
      <c r="VCK280" s="183"/>
      <c r="VCL280" s="183"/>
      <c r="VCM280" s="183"/>
      <c r="VCN280" s="183"/>
      <c r="VCO280" s="183"/>
      <c r="VCP280" s="183"/>
      <c r="VCQ280" s="183"/>
      <c r="VCR280" s="183"/>
      <c r="VCS280" s="183"/>
      <c r="VCT280" s="183"/>
      <c r="VCU280" s="183"/>
      <c r="VCV280" s="183"/>
      <c r="VCW280" s="183"/>
      <c r="VCX280" s="183"/>
      <c r="VCY280" s="183"/>
      <c r="VCZ280" s="183"/>
      <c r="VDA280" s="183"/>
      <c r="VDB280" s="183"/>
      <c r="VDC280" s="183"/>
      <c r="VDD280" s="183"/>
      <c r="VDE280" s="183"/>
      <c r="VDF280" s="183"/>
      <c r="VDG280" s="183"/>
      <c r="VDH280" s="183"/>
      <c r="VDI280" s="183"/>
      <c r="VDJ280" s="183"/>
      <c r="VDK280" s="183"/>
      <c r="VDL280" s="183"/>
      <c r="VDM280" s="183"/>
      <c r="VDN280" s="183"/>
      <c r="VDO280" s="183"/>
      <c r="VDP280" s="183"/>
      <c r="VDQ280" s="183"/>
      <c r="VDR280" s="183"/>
      <c r="VDS280" s="183"/>
      <c r="VDT280" s="183"/>
      <c r="VDU280" s="183"/>
      <c r="VDV280" s="183"/>
      <c r="VDW280" s="183"/>
      <c r="VDX280" s="183"/>
      <c r="VDY280" s="183"/>
      <c r="VDZ280" s="183"/>
      <c r="VEA280" s="183"/>
      <c r="VEB280" s="183"/>
      <c r="VEC280" s="183"/>
      <c r="VED280" s="183"/>
      <c r="VEE280" s="183"/>
      <c r="VEF280" s="183"/>
      <c r="VEG280" s="183"/>
      <c r="VEH280" s="183"/>
      <c r="VEI280" s="183"/>
      <c r="VEJ280" s="183"/>
      <c r="VEK280" s="183"/>
      <c r="VEL280" s="183"/>
      <c r="VEM280" s="183"/>
      <c r="VEN280" s="183"/>
      <c r="VEO280" s="183"/>
      <c r="VEP280" s="183"/>
      <c r="VEQ280" s="10"/>
      <c r="VER280" s="10"/>
      <c r="VES280" s="10"/>
      <c r="VET280" s="10"/>
      <c r="VEU280" s="10"/>
      <c r="VEV280" s="10"/>
      <c r="VEW280" s="10"/>
      <c r="VEX280" s="10"/>
      <c r="VEY280" s="10"/>
      <c r="VEZ280" s="10"/>
      <c r="VFA280" s="10"/>
      <c r="VFB280" s="10"/>
      <c r="VFC280" s="10"/>
      <c r="VFD280" s="10"/>
      <c r="VFE280" s="10"/>
      <c r="VFF280" s="10"/>
      <c r="VFG280" s="10"/>
      <c r="VFH280" s="10"/>
      <c r="VFI280" s="10"/>
      <c r="VFJ280" s="10"/>
      <c r="VFK280" s="10"/>
      <c r="VFL280" s="10"/>
      <c r="VFM280" s="10"/>
      <c r="VFN280" s="10"/>
      <c r="VFO280" s="10"/>
      <c r="VFP280" s="10"/>
      <c r="VFQ280" s="10"/>
      <c r="VFR280" s="10"/>
      <c r="VFS280" s="10"/>
      <c r="VFT280" s="10"/>
      <c r="VFU280" s="10"/>
      <c r="VFV280" s="10"/>
      <c r="VFW280" s="10"/>
      <c r="VFX280" s="10"/>
      <c r="VFY280" s="10"/>
      <c r="VFZ280" s="10"/>
      <c r="VGA280" s="10"/>
      <c r="VGB280" s="10"/>
      <c r="VGC280" s="10"/>
      <c r="VGD280" s="10"/>
      <c r="VGE280" s="10"/>
      <c r="VGF280" s="10"/>
      <c r="VGG280" s="10"/>
      <c r="VGH280" s="10"/>
      <c r="VGI280" s="10"/>
      <c r="VGJ280" s="10"/>
      <c r="VGK280" s="10"/>
      <c r="VGL280" s="10"/>
      <c r="VGM280" s="10"/>
      <c r="VGN280" s="10"/>
      <c r="VGO280" s="10"/>
      <c r="VGP280" s="10"/>
      <c r="VGQ280" s="10"/>
      <c r="VGR280" s="10"/>
      <c r="VGS280" s="10"/>
      <c r="VGT280" s="10"/>
      <c r="VGU280" s="10"/>
      <c r="VGV280" s="10"/>
      <c r="VGW280" s="10"/>
      <c r="VGX280" s="10"/>
      <c r="VGY280" s="10"/>
      <c r="VGZ280" s="10"/>
      <c r="VHA280" s="10"/>
      <c r="VHB280" s="10"/>
      <c r="VHC280" s="10"/>
      <c r="VHD280" s="10"/>
      <c r="VHE280" s="10"/>
      <c r="VHF280" s="10"/>
      <c r="VHG280" s="10"/>
      <c r="VHH280" s="10"/>
      <c r="VHI280" s="10"/>
      <c r="VHJ280" s="10"/>
      <c r="VHK280" s="10"/>
      <c r="VHL280" s="10"/>
      <c r="VHM280" s="10"/>
      <c r="VHN280" s="10"/>
      <c r="VHO280" s="10"/>
      <c r="VHP280" s="10"/>
      <c r="VHQ280" s="10"/>
      <c r="VHR280" s="10"/>
      <c r="VHS280" s="10"/>
      <c r="VHT280" s="10"/>
      <c r="VHU280" s="10"/>
      <c r="VHV280" s="10"/>
      <c r="VHW280" s="10"/>
      <c r="VHX280" s="10"/>
      <c r="VHY280" s="10"/>
      <c r="VHZ280" s="10"/>
      <c r="VIA280" s="10"/>
      <c r="VIB280" s="10"/>
      <c r="VIC280" s="10"/>
      <c r="VID280" s="10"/>
      <c r="VIE280" s="10"/>
      <c r="VIF280" s="10"/>
      <c r="VIG280" s="10"/>
      <c r="VIH280" s="10"/>
      <c r="VII280" s="10"/>
      <c r="VIJ280" s="10"/>
      <c r="VIK280" s="10"/>
      <c r="VIL280" s="10"/>
      <c r="VIM280" s="10"/>
      <c r="VIN280" s="10"/>
      <c r="VIO280" s="10"/>
      <c r="VIP280" s="10"/>
      <c r="VIQ280" s="10"/>
      <c r="VIR280" s="10"/>
      <c r="VIS280" s="10"/>
      <c r="VIT280" s="10"/>
      <c r="VIU280" s="10"/>
      <c r="VIV280" s="10"/>
      <c r="VIW280" s="10"/>
      <c r="VIX280" s="10"/>
      <c r="VIY280" s="10"/>
      <c r="VIZ280" s="10"/>
      <c r="VJA280" s="10"/>
      <c r="VJB280" s="10"/>
      <c r="VJC280" s="10"/>
      <c r="VJD280" s="10"/>
      <c r="VJE280" s="10"/>
      <c r="VJF280" s="10"/>
      <c r="VJG280" s="10"/>
      <c r="VJH280" s="10"/>
      <c r="VJI280" s="10"/>
      <c r="VJJ280" s="10"/>
      <c r="VJK280" s="10"/>
      <c r="VJL280" s="10"/>
      <c r="VJM280" s="10"/>
      <c r="VJN280" s="10"/>
      <c r="VJO280" s="10"/>
      <c r="VJP280" s="10"/>
      <c r="VJQ280" s="10"/>
      <c r="VJR280" s="10"/>
      <c r="VJS280" s="10"/>
      <c r="VJT280" s="10"/>
      <c r="VJU280" s="10"/>
      <c r="VJV280" s="10"/>
      <c r="VJW280" s="10"/>
      <c r="VJX280" s="10"/>
      <c r="VJY280" s="10"/>
      <c r="VJZ280" s="10"/>
      <c r="VKA280" s="10"/>
      <c r="VKB280" s="10"/>
      <c r="VKC280" s="10"/>
      <c r="VKD280" s="10"/>
      <c r="VKE280" s="10"/>
      <c r="VKF280" s="10"/>
      <c r="VKG280" s="10"/>
      <c r="VKH280" s="10"/>
      <c r="VKI280" s="10"/>
      <c r="VKJ280" s="10"/>
      <c r="VKK280" s="10"/>
      <c r="VKL280" s="10"/>
      <c r="VKM280" s="10"/>
      <c r="VKN280" s="10"/>
      <c r="VKO280" s="10"/>
      <c r="VKP280" s="10"/>
      <c r="VKQ280" s="10"/>
      <c r="VKR280" s="10"/>
      <c r="VKS280" s="10"/>
      <c r="VKT280" s="10"/>
      <c r="VKU280" s="10"/>
      <c r="VKV280" s="10"/>
      <c r="VKW280" s="10"/>
      <c r="VKX280" s="10"/>
      <c r="VKY280" s="10"/>
      <c r="VKZ280" s="10"/>
      <c r="VLA280" s="10"/>
      <c r="VLB280" s="10"/>
      <c r="VLC280" s="10"/>
      <c r="VLD280" s="10"/>
      <c r="VLE280" s="10"/>
      <c r="VLF280" s="10"/>
      <c r="VLG280" s="10"/>
      <c r="VLH280" s="10"/>
      <c r="VLI280" s="10"/>
      <c r="VLJ280" s="10"/>
      <c r="VLK280" s="10"/>
      <c r="VLL280" s="10"/>
      <c r="VLM280" s="10"/>
      <c r="VLN280" s="10"/>
      <c r="VLO280" s="10"/>
      <c r="VLP280" s="10"/>
      <c r="VLQ280" s="10"/>
      <c r="VLR280" s="10"/>
      <c r="VLS280" s="10"/>
      <c r="VLT280" s="10"/>
      <c r="VLU280" s="10"/>
      <c r="VLV280" s="10"/>
      <c r="VLW280" s="10"/>
      <c r="VLX280" s="10"/>
      <c r="VLY280" s="10"/>
      <c r="VLZ280" s="10"/>
      <c r="VMA280" s="10"/>
      <c r="VMB280" s="10"/>
      <c r="VMC280" s="10"/>
      <c r="VMD280" s="10"/>
      <c r="VME280" s="10"/>
      <c r="VMF280" s="10"/>
      <c r="VMG280" s="10"/>
      <c r="VMH280" s="10"/>
      <c r="VMI280" s="10"/>
      <c r="VMJ280" s="10"/>
      <c r="VMK280" s="10"/>
      <c r="VML280" s="10"/>
      <c r="VMM280" s="10"/>
      <c r="VMN280" s="10"/>
      <c r="VMO280" s="10"/>
      <c r="VMP280" s="10"/>
      <c r="VMQ280" s="10"/>
      <c r="VMR280" s="10"/>
      <c r="VMS280" s="10"/>
      <c r="VMT280" s="10"/>
      <c r="VMU280" s="10"/>
      <c r="VMV280" s="10"/>
      <c r="VMW280" s="10"/>
      <c r="VMX280" s="10"/>
      <c r="VMY280" s="10"/>
      <c r="VMZ280" s="10"/>
      <c r="VNA280" s="10"/>
      <c r="VNB280" s="10"/>
      <c r="VNC280" s="10"/>
      <c r="VND280" s="10"/>
      <c r="VNE280" s="10"/>
      <c r="VNF280" s="10"/>
      <c r="VNG280" s="10"/>
      <c r="VNH280" s="10"/>
      <c r="VNI280" s="10"/>
      <c r="VNJ280" s="10"/>
      <c r="VNK280" s="10"/>
      <c r="VNL280" s="10"/>
      <c r="VNM280" s="10"/>
      <c r="VNN280" s="10"/>
      <c r="VNO280" s="10"/>
      <c r="VNP280" s="10"/>
      <c r="VNQ280" s="10"/>
      <c r="VNR280" s="10"/>
      <c r="VNS280" s="10"/>
      <c r="VNT280" s="10"/>
      <c r="VNU280" s="10"/>
      <c r="VNV280" s="10"/>
      <c r="VNW280" s="10"/>
      <c r="VNX280" s="10"/>
      <c r="VNY280" s="10"/>
      <c r="VNZ280" s="10"/>
      <c r="VOA280" s="10"/>
      <c r="VOB280" s="10"/>
      <c r="VOC280" s="10"/>
      <c r="VOD280" s="10"/>
      <c r="VOE280" s="10"/>
      <c r="VOF280" s="10"/>
      <c r="VOG280" s="10"/>
      <c r="VOH280" s="10"/>
      <c r="VOI280" s="10"/>
      <c r="VOJ280" s="10"/>
      <c r="VOK280" s="10"/>
      <c r="VOL280" s="10"/>
      <c r="VOM280" s="10"/>
      <c r="VON280" s="10"/>
      <c r="VOO280" s="10"/>
      <c r="VOP280" s="10"/>
      <c r="VOQ280" s="10"/>
      <c r="VOR280" s="10"/>
      <c r="VOS280" s="10"/>
      <c r="VOT280" s="10"/>
      <c r="VOU280" s="10"/>
      <c r="VOV280" s="10"/>
      <c r="VOW280" s="10"/>
      <c r="VOX280" s="10"/>
      <c r="VOY280" s="10"/>
      <c r="VOZ280" s="10"/>
      <c r="VPA280" s="10"/>
      <c r="VPB280" s="10"/>
      <c r="VPC280" s="10"/>
      <c r="VPD280" s="10"/>
      <c r="VPE280" s="10"/>
      <c r="VPF280" s="10"/>
      <c r="VPG280" s="10"/>
      <c r="VPH280" s="10"/>
      <c r="VPI280" s="10"/>
      <c r="VPJ280" s="10"/>
      <c r="VPK280" s="10"/>
      <c r="VPL280" s="10"/>
      <c r="VPM280" s="10"/>
      <c r="VPN280" s="10"/>
      <c r="VPO280" s="10"/>
      <c r="VPP280" s="10"/>
      <c r="VPQ280" s="10"/>
      <c r="VPR280" s="10"/>
      <c r="VPS280" s="10"/>
      <c r="VPT280" s="10"/>
      <c r="VPU280" s="10"/>
      <c r="VPV280" s="10"/>
      <c r="VPW280" s="10"/>
      <c r="VPX280" s="10"/>
      <c r="VPY280" s="10"/>
      <c r="VPZ280" s="10"/>
      <c r="VQA280" s="10"/>
      <c r="VQB280" s="10"/>
      <c r="VQC280" s="10"/>
      <c r="VQD280" s="10"/>
      <c r="VQE280" s="10"/>
      <c r="VQF280" s="10"/>
      <c r="VQG280" s="10"/>
      <c r="VQH280" s="10"/>
      <c r="VQI280" s="10"/>
      <c r="VQJ280" s="10"/>
      <c r="VQK280" s="10"/>
      <c r="VQL280" s="10"/>
      <c r="VQM280" s="10"/>
      <c r="VQN280" s="10"/>
      <c r="VQO280" s="10"/>
      <c r="VQP280" s="10"/>
      <c r="VQQ280" s="10"/>
      <c r="VQR280" s="10"/>
      <c r="VQS280" s="10"/>
      <c r="VQT280" s="10"/>
      <c r="VQU280" s="10"/>
      <c r="VQV280" s="10"/>
      <c r="VQW280" s="10"/>
      <c r="VQX280" s="10"/>
      <c r="VQY280" s="10"/>
      <c r="VQZ280" s="10"/>
      <c r="VRA280" s="10"/>
      <c r="VRB280" s="10"/>
      <c r="VRC280" s="10"/>
      <c r="VRD280" s="10"/>
      <c r="VRE280" s="10"/>
      <c r="VRF280" s="10"/>
      <c r="VRG280" s="10"/>
      <c r="VRH280" s="10"/>
      <c r="VRI280" s="10"/>
      <c r="VRJ280" s="10"/>
      <c r="VRK280" s="10"/>
      <c r="VRL280" s="10"/>
      <c r="VRM280" s="10"/>
      <c r="VRN280" s="10"/>
      <c r="VRO280" s="10"/>
      <c r="VRP280" s="10"/>
      <c r="VRQ280" s="10"/>
      <c r="VRR280" s="10"/>
      <c r="VRS280" s="10"/>
      <c r="VRT280" s="10"/>
      <c r="VRU280" s="10"/>
      <c r="VRV280" s="10"/>
      <c r="VRW280" s="10"/>
      <c r="VRX280" s="10"/>
      <c r="VRY280" s="10"/>
      <c r="VRZ280" s="10"/>
      <c r="VSA280" s="10"/>
      <c r="VSB280" s="10"/>
      <c r="VSC280" s="10"/>
      <c r="VSD280" s="10"/>
      <c r="VSE280" s="10"/>
      <c r="VSF280" s="10"/>
      <c r="VSG280" s="10"/>
      <c r="VSH280" s="10"/>
      <c r="VSI280" s="10"/>
      <c r="VSJ280" s="10"/>
      <c r="VSK280" s="10"/>
      <c r="VSL280" s="10"/>
      <c r="VSM280" s="10"/>
      <c r="VSN280" s="10"/>
      <c r="VSO280" s="10"/>
      <c r="VSP280" s="10"/>
      <c r="VSQ280" s="10"/>
      <c r="VSR280" s="10"/>
      <c r="VSS280" s="10"/>
      <c r="VST280" s="10"/>
      <c r="VSU280" s="10"/>
      <c r="VSV280" s="10"/>
      <c r="VSW280" s="10"/>
      <c r="VSX280" s="10"/>
      <c r="VSY280" s="10"/>
      <c r="VSZ280" s="10"/>
      <c r="VTA280" s="10"/>
      <c r="VTB280" s="10"/>
      <c r="VTC280" s="10"/>
      <c r="VTD280" s="10"/>
      <c r="VTE280" s="10"/>
      <c r="VTF280" s="10"/>
      <c r="VTG280" s="10"/>
      <c r="VTH280" s="10"/>
      <c r="VTI280" s="10"/>
      <c r="VTJ280" s="10"/>
      <c r="VTK280" s="10"/>
      <c r="VTL280" s="10"/>
      <c r="VTM280" s="10"/>
      <c r="VTN280" s="10"/>
      <c r="VTO280" s="10"/>
      <c r="VTP280" s="10"/>
      <c r="VTQ280" s="10"/>
      <c r="VTR280" s="10"/>
      <c r="VTS280" s="10"/>
      <c r="VTT280" s="10"/>
      <c r="VTU280" s="10"/>
      <c r="VTV280" s="10"/>
      <c r="VTW280" s="10"/>
      <c r="VTX280" s="10"/>
      <c r="VTY280" s="10"/>
      <c r="VTZ280" s="10"/>
      <c r="VUA280" s="10"/>
      <c r="VUB280" s="10"/>
      <c r="VUC280" s="10"/>
      <c r="VUD280" s="10"/>
      <c r="VUE280" s="10"/>
      <c r="VUF280" s="10"/>
      <c r="VUG280" s="10"/>
      <c r="VUH280" s="10"/>
      <c r="VUI280" s="10"/>
      <c r="VUJ280" s="10"/>
      <c r="VUK280" s="10"/>
      <c r="VUL280" s="10"/>
      <c r="VUM280" s="10"/>
      <c r="VUN280" s="10"/>
      <c r="VUO280" s="10"/>
      <c r="VUP280" s="10"/>
      <c r="VUQ280" s="10"/>
      <c r="VUR280" s="10"/>
      <c r="VUS280" s="10"/>
      <c r="VUT280" s="10"/>
      <c r="VUU280" s="10"/>
      <c r="VUV280" s="10"/>
      <c r="VUW280" s="10"/>
      <c r="VUX280" s="10"/>
      <c r="VUY280" s="10"/>
      <c r="VUZ280" s="10"/>
      <c r="VVA280" s="10"/>
      <c r="VVB280" s="10"/>
      <c r="VVC280" s="10"/>
      <c r="VVD280" s="10"/>
      <c r="VVE280" s="10"/>
      <c r="VVF280" s="10"/>
      <c r="VVG280" s="10"/>
      <c r="VVH280" s="10"/>
      <c r="VVI280" s="10"/>
      <c r="VVJ280" s="10"/>
      <c r="VVK280" s="10"/>
      <c r="VVL280" s="10"/>
      <c r="VVM280" s="10"/>
      <c r="VVN280" s="10"/>
      <c r="VVO280" s="10"/>
      <c r="VVP280" s="10"/>
      <c r="VVQ280" s="10"/>
      <c r="VVR280" s="10"/>
      <c r="VVS280" s="10"/>
      <c r="VVT280" s="10"/>
      <c r="VVU280" s="10"/>
      <c r="VVV280" s="10"/>
      <c r="VVW280" s="10"/>
      <c r="VVX280" s="10"/>
      <c r="VVY280" s="10"/>
      <c r="VVZ280" s="10"/>
      <c r="VWA280" s="10"/>
      <c r="VWB280" s="10"/>
      <c r="VWC280" s="10"/>
      <c r="VWD280" s="10"/>
      <c r="VWE280" s="10"/>
      <c r="VWF280" s="10"/>
      <c r="VWG280" s="10"/>
      <c r="VWH280" s="10"/>
      <c r="VWI280" s="10"/>
      <c r="VWJ280" s="10"/>
      <c r="VWK280" s="10"/>
      <c r="VWL280" s="10"/>
      <c r="VWM280" s="10"/>
      <c r="VWN280" s="10"/>
      <c r="VWO280" s="10"/>
      <c r="VWP280" s="10"/>
      <c r="VWQ280" s="10"/>
      <c r="VWR280" s="10"/>
      <c r="VWS280" s="10"/>
      <c r="VWT280" s="10"/>
      <c r="VWU280" s="10"/>
      <c r="VWV280" s="10"/>
      <c r="VWW280" s="10"/>
      <c r="VWX280" s="10"/>
      <c r="VWY280" s="10"/>
      <c r="VWZ280" s="10"/>
      <c r="VXA280" s="10"/>
      <c r="VXB280" s="10"/>
      <c r="VXC280" s="10"/>
      <c r="VXD280" s="10"/>
      <c r="VXE280" s="10"/>
      <c r="VXF280" s="10"/>
      <c r="VXG280" s="10"/>
      <c r="VXH280" s="10"/>
      <c r="VXI280" s="10"/>
      <c r="VXJ280" s="10"/>
      <c r="VXK280" s="10"/>
      <c r="VXL280" s="10"/>
      <c r="VXM280" s="10"/>
      <c r="VXN280" s="10"/>
      <c r="VXO280" s="10"/>
      <c r="VXP280" s="10"/>
      <c r="VXQ280" s="10"/>
      <c r="VXR280" s="10"/>
      <c r="VXS280" s="10"/>
      <c r="VXT280" s="10"/>
      <c r="VXU280" s="10"/>
      <c r="VXV280" s="10"/>
      <c r="VXW280" s="10"/>
      <c r="VXX280" s="10"/>
      <c r="VXY280" s="10"/>
      <c r="VXZ280" s="10"/>
      <c r="VYA280" s="10"/>
      <c r="VYB280" s="10"/>
      <c r="VYC280" s="10"/>
      <c r="VYD280" s="10"/>
      <c r="VYE280" s="10"/>
      <c r="VYF280" s="10"/>
      <c r="VYG280" s="10"/>
      <c r="VYH280" s="10"/>
      <c r="VYI280" s="10"/>
      <c r="VYJ280" s="10"/>
      <c r="VYK280" s="10"/>
      <c r="VYL280" s="10"/>
      <c r="VYM280" s="10"/>
      <c r="VYN280" s="10"/>
      <c r="VYO280" s="10"/>
      <c r="VYP280" s="10"/>
      <c r="VYQ280" s="10"/>
      <c r="VYR280" s="10"/>
      <c r="VYS280" s="10"/>
      <c r="VYT280" s="10"/>
      <c r="VYU280" s="10"/>
      <c r="VYV280" s="10"/>
      <c r="VYW280" s="10"/>
      <c r="VYX280" s="10"/>
      <c r="VYY280" s="10"/>
      <c r="VYZ280" s="10"/>
      <c r="VZA280" s="10"/>
      <c r="VZB280" s="10"/>
      <c r="VZC280" s="10"/>
      <c r="VZD280" s="10"/>
      <c r="VZE280" s="10"/>
      <c r="VZF280" s="10"/>
      <c r="VZG280" s="10"/>
      <c r="VZH280" s="10"/>
      <c r="VZI280" s="10"/>
      <c r="VZJ280" s="10"/>
      <c r="VZK280" s="10"/>
      <c r="VZL280" s="10"/>
      <c r="VZM280" s="10"/>
      <c r="VZN280" s="10"/>
      <c r="VZO280" s="10"/>
      <c r="VZP280" s="10"/>
      <c r="VZQ280" s="10"/>
      <c r="VZR280" s="10"/>
      <c r="VZS280" s="10"/>
      <c r="VZT280" s="10"/>
      <c r="VZU280" s="10"/>
      <c r="VZV280" s="10"/>
      <c r="VZW280" s="10"/>
      <c r="VZX280" s="10"/>
      <c r="VZY280" s="10"/>
      <c r="VZZ280" s="10"/>
      <c r="WAA280" s="10"/>
      <c r="WAB280" s="10"/>
      <c r="WAC280" s="10"/>
      <c r="WAD280" s="10"/>
      <c r="WAE280" s="10"/>
      <c r="WAF280" s="10"/>
      <c r="WAG280" s="10"/>
      <c r="WAH280" s="10"/>
      <c r="WAI280" s="10"/>
      <c r="WAJ280" s="10"/>
      <c r="WAK280" s="10"/>
      <c r="WAL280" s="10"/>
      <c r="WAM280" s="10"/>
      <c r="WAN280" s="10"/>
      <c r="WAO280" s="10"/>
      <c r="WAP280" s="10"/>
      <c r="WAQ280" s="10"/>
      <c r="WAR280" s="10"/>
      <c r="WAS280" s="10"/>
      <c r="WAT280" s="10"/>
      <c r="WAU280" s="10"/>
      <c r="WAV280" s="10"/>
      <c r="WAW280" s="10"/>
      <c r="WAX280" s="10"/>
      <c r="WAY280" s="10"/>
      <c r="WAZ280" s="10"/>
      <c r="WBA280" s="10"/>
      <c r="WBB280" s="10"/>
      <c r="WBC280" s="10"/>
      <c r="WBD280" s="10"/>
      <c r="WBE280" s="10"/>
      <c r="WBF280" s="10"/>
      <c r="WBG280" s="10"/>
      <c r="WBH280" s="10"/>
      <c r="WBI280" s="10"/>
      <c r="WBJ280" s="10"/>
      <c r="WBK280" s="10"/>
      <c r="WBL280" s="10"/>
      <c r="WBM280" s="10"/>
      <c r="WBN280" s="10"/>
      <c r="WBO280" s="10"/>
      <c r="WBP280" s="10"/>
      <c r="WBQ280" s="10"/>
      <c r="WBR280" s="10"/>
      <c r="WBS280" s="10"/>
      <c r="WBT280" s="10"/>
      <c r="WBU280" s="10"/>
      <c r="WBV280" s="10"/>
      <c r="WBW280" s="10"/>
      <c r="WBX280" s="10"/>
      <c r="WBY280" s="10"/>
      <c r="WBZ280" s="10"/>
      <c r="WCA280" s="10"/>
      <c r="WCB280" s="10"/>
      <c r="WCC280" s="10"/>
      <c r="WCD280" s="10"/>
      <c r="WCE280" s="10"/>
      <c r="WCF280" s="10"/>
      <c r="WCG280" s="10"/>
      <c r="WCH280" s="10"/>
      <c r="WCI280" s="10"/>
      <c r="WCJ280" s="10"/>
      <c r="WCK280" s="10"/>
      <c r="WCL280" s="10"/>
      <c r="WCM280" s="10"/>
      <c r="WCN280" s="10"/>
      <c r="WCO280" s="10"/>
      <c r="WCP280" s="10"/>
      <c r="WCQ280" s="10"/>
      <c r="WCR280" s="10"/>
      <c r="WCS280" s="10"/>
      <c r="WCT280" s="10"/>
      <c r="WCU280" s="10"/>
      <c r="WCV280" s="10"/>
      <c r="WCW280" s="10"/>
      <c r="WCX280" s="10"/>
      <c r="WCY280" s="10"/>
      <c r="WCZ280" s="10"/>
      <c r="WDA280" s="10"/>
      <c r="WDB280" s="10"/>
      <c r="WDC280" s="10"/>
      <c r="WDD280" s="10"/>
      <c r="WDE280" s="10"/>
      <c r="WDF280" s="10"/>
      <c r="WDG280" s="10"/>
      <c r="WDH280" s="10"/>
      <c r="WDI280" s="10"/>
      <c r="WDJ280" s="10"/>
      <c r="WDK280" s="10"/>
      <c r="WDL280" s="10"/>
      <c r="WDM280" s="10"/>
      <c r="WDN280" s="10"/>
      <c r="WDO280" s="10"/>
      <c r="WDP280" s="10"/>
      <c r="WDQ280" s="10"/>
      <c r="WDR280" s="10"/>
      <c r="WDS280" s="10"/>
      <c r="WDT280" s="10"/>
      <c r="WDU280" s="10"/>
      <c r="WDV280" s="10"/>
      <c r="WDW280" s="10"/>
      <c r="WDX280" s="10"/>
      <c r="WDY280" s="10"/>
      <c r="WDZ280" s="10"/>
      <c r="WEA280" s="10"/>
      <c r="WEB280" s="10"/>
      <c r="WEC280" s="10"/>
      <c r="WED280" s="10"/>
      <c r="WEE280" s="10"/>
      <c r="WEF280" s="10"/>
      <c r="WEG280" s="10"/>
      <c r="WEH280" s="10"/>
      <c r="WEI280" s="10"/>
      <c r="WEJ280" s="10"/>
      <c r="WEK280" s="10"/>
      <c r="WEL280" s="16"/>
      <c r="WEM280" s="16"/>
      <c r="WEN280" s="16"/>
      <c r="WEO280" s="200"/>
      <c r="WEP280" s="16"/>
      <c r="WEQ280" s="201"/>
      <c r="WER280" s="201"/>
      <c r="WES280" s="201"/>
      <c r="WET280" s="16"/>
      <c r="WEU280" s="16"/>
      <c r="WEV280" s="16"/>
      <c r="WEW280" s="16"/>
      <c r="WEX280" s="16"/>
      <c r="WEY280" s="16"/>
      <c r="WEZ280" s="16"/>
      <c r="WFA280" s="16"/>
      <c r="WFB280" s="16"/>
      <c r="WFC280" s="16"/>
      <c r="WFD280" s="16"/>
      <c r="WFE280" s="16"/>
      <c r="WFF280" s="16"/>
      <c r="WFG280" s="16"/>
      <c r="WFH280" s="16"/>
      <c r="WFI280" s="16"/>
      <c r="WFJ280" s="16"/>
      <c r="WFK280" s="16"/>
      <c r="WFL280" s="16"/>
      <c r="WFM280" s="16"/>
      <c r="WFN280" s="16"/>
      <c r="WFO280" s="16"/>
      <c r="WFP280" s="16"/>
      <c r="WFQ280" s="16"/>
      <c r="WFR280" s="16"/>
      <c r="WFS280" s="16"/>
      <c r="WFT280" s="16"/>
      <c r="WFU280" s="16"/>
      <c r="WFV280" s="16"/>
      <c r="WFW280" s="16"/>
      <c r="WFX280" s="16"/>
      <c r="WFY280" s="16"/>
      <c r="WFZ280" s="16"/>
      <c r="WGA280" s="16"/>
      <c r="WGB280" s="16"/>
      <c r="WGC280" s="16"/>
      <c r="WGD280" s="16"/>
      <c r="WGE280" s="16"/>
      <c r="WGF280" s="16"/>
      <c r="WGG280" s="16"/>
      <c r="WGH280" s="16"/>
      <c r="WGI280" s="16"/>
      <c r="WGJ280" s="16"/>
      <c r="WGK280" s="16"/>
      <c r="WGL280" s="16"/>
      <c r="WGM280" s="16"/>
      <c r="WGN280" s="16"/>
      <c r="WGO280" s="16"/>
      <c r="WGP280" s="16"/>
      <c r="WGQ280" s="16"/>
      <c r="WGR280" s="16"/>
      <c r="WGS280" s="16"/>
      <c r="WGT280" s="16"/>
      <c r="WGU280" s="16"/>
      <c r="WGV280" s="16"/>
      <c r="WGW280" s="16"/>
      <c r="WGX280" s="16"/>
      <c r="WGY280" s="203"/>
      <c r="WGZ280" s="203"/>
      <c r="WHA280" s="200"/>
      <c r="WHB280" s="183"/>
      <c r="WHC280" s="183"/>
      <c r="WHD280" s="183"/>
      <c r="WHE280" s="183"/>
      <c r="WHF280" s="183"/>
      <c r="WHG280" s="183"/>
      <c r="WHH280" s="183"/>
      <c r="WHI280" s="183"/>
      <c r="WHJ280" s="183"/>
      <c r="WHK280" s="183"/>
      <c r="WHL280" s="183"/>
      <c r="WHM280" s="183"/>
      <c r="WHN280" s="183"/>
      <c r="WHO280" s="183"/>
      <c r="WHP280" s="183"/>
      <c r="WHQ280" s="183"/>
      <c r="WHR280" s="183"/>
      <c r="WHS280" s="183"/>
      <c r="WHT280" s="183"/>
      <c r="WHU280" s="183"/>
      <c r="WHV280" s="183"/>
      <c r="WHW280" s="183"/>
      <c r="WHX280" s="183"/>
      <c r="WHY280" s="183"/>
      <c r="WHZ280" s="183"/>
      <c r="WIA280" s="183"/>
      <c r="WIB280" s="183"/>
      <c r="WIC280" s="183"/>
      <c r="WID280" s="183"/>
      <c r="WIE280" s="183"/>
      <c r="WIF280" s="183"/>
      <c r="WIG280" s="183"/>
      <c r="WIH280" s="183"/>
      <c r="WII280" s="183"/>
      <c r="WIJ280" s="183"/>
      <c r="WIK280" s="183"/>
      <c r="WIL280" s="183"/>
      <c r="WIM280" s="183"/>
      <c r="WIN280" s="183"/>
      <c r="WIO280" s="183"/>
      <c r="WIP280" s="183"/>
      <c r="WIQ280" s="183"/>
      <c r="WIR280" s="183"/>
      <c r="WIS280" s="183"/>
      <c r="WIT280" s="183"/>
      <c r="WIU280" s="183"/>
      <c r="WIV280" s="183"/>
      <c r="WIW280" s="183"/>
      <c r="WIX280" s="183"/>
      <c r="WIY280" s="183"/>
      <c r="WIZ280" s="183"/>
      <c r="WJA280" s="183"/>
      <c r="WJB280" s="183"/>
      <c r="WJC280" s="183"/>
      <c r="WJD280" s="183"/>
      <c r="WJE280" s="183"/>
      <c r="WJF280" s="183"/>
      <c r="WJG280" s="183"/>
      <c r="WJH280" s="183"/>
      <c r="WJI280" s="183"/>
      <c r="WJJ280" s="183"/>
      <c r="WJK280" s="183"/>
      <c r="WJL280" s="183"/>
      <c r="WJM280" s="183"/>
      <c r="WJN280" s="183"/>
      <c r="WJO280" s="183"/>
      <c r="WJP280" s="183"/>
      <c r="WJQ280" s="183"/>
      <c r="WJR280" s="183"/>
      <c r="WJS280" s="183"/>
      <c r="WJT280" s="183"/>
      <c r="WJU280" s="183"/>
      <c r="WJV280" s="183"/>
      <c r="WJW280" s="183"/>
      <c r="WJX280" s="183"/>
      <c r="WJY280" s="183"/>
      <c r="WJZ280" s="183"/>
      <c r="WKA280" s="183"/>
      <c r="WKB280" s="183"/>
      <c r="WKC280" s="183"/>
      <c r="WKD280" s="183"/>
      <c r="WKE280" s="183"/>
      <c r="WKF280" s="183"/>
      <c r="WKG280" s="183"/>
      <c r="WKH280" s="183"/>
      <c r="WKI280" s="183"/>
      <c r="WKJ280" s="183"/>
      <c r="WKK280" s="183"/>
      <c r="WKL280" s="183"/>
      <c r="WKM280" s="183"/>
      <c r="WKN280" s="183"/>
      <c r="WKO280" s="183"/>
      <c r="WKP280" s="183"/>
      <c r="WKQ280" s="183"/>
      <c r="WKR280" s="183"/>
      <c r="WKS280" s="183"/>
      <c r="WKT280" s="183"/>
      <c r="WKU280" s="183"/>
      <c r="WKV280" s="183"/>
      <c r="WKW280" s="183"/>
      <c r="WKX280" s="183"/>
      <c r="WKY280" s="183"/>
      <c r="WKZ280" s="183"/>
      <c r="WLA280" s="183"/>
      <c r="WLB280" s="183"/>
      <c r="WLC280" s="183"/>
      <c r="WLD280" s="183"/>
      <c r="WLE280" s="183"/>
      <c r="WLF280" s="183"/>
      <c r="WLG280" s="183"/>
      <c r="WLH280" s="183"/>
      <c r="WLI280" s="183"/>
      <c r="WLJ280" s="183"/>
      <c r="WLK280" s="183"/>
      <c r="WLL280" s="183"/>
      <c r="WLM280" s="183"/>
      <c r="WLN280" s="183"/>
      <c r="WLO280" s="183"/>
      <c r="WLP280" s="183"/>
      <c r="WLQ280" s="183"/>
      <c r="WLR280" s="183"/>
      <c r="WLS280" s="183"/>
      <c r="WLT280" s="183"/>
      <c r="WLU280" s="183"/>
      <c r="WLV280" s="183"/>
      <c r="WLW280" s="183"/>
      <c r="WLX280" s="183"/>
      <c r="WLY280" s="183"/>
      <c r="WLZ280" s="183"/>
      <c r="WMA280" s="183"/>
      <c r="WMB280" s="183"/>
      <c r="WMC280" s="183"/>
      <c r="WMD280" s="183"/>
      <c r="WME280" s="183"/>
      <c r="WMF280" s="183"/>
      <c r="WMG280" s="183"/>
      <c r="WMH280" s="183"/>
      <c r="WMI280" s="183"/>
      <c r="WMJ280" s="183"/>
      <c r="WMK280" s="183"/>
      <c r="WML280" s="183"/>
      <c r="WMM280" s="183"/>
      <c r="WMN280" s="183"/>
      <c r="WMO280" s="183"/>
      <c r="WMP280" s="183"/>
      <c r="WMQ280" s="183"/>
      <c r="WMR280" s="183"/>
      <c r="WMS280" s="183"/>
      <c r="WMT280" s="183"/>
      <c r="WMU280" s="183"/>
      <c r="WMV280" s="183"/>
      <c r="WMW280" s="183"/>
      <c r="WMX280" s="183"/>
      <c r="WMY280" s="183"/>
      <c r="WMZ280" s="183"/>
      <c r="WNA280" s="183"/>
      <c r="WNB280" s="183"/>
      <c r="WNC280" s="183"/>
      <c r="WND280" s="183"/>
      <c r="WNE280" s="183"/>
      <c r="WNF280" s="183"/>
      <c r="WNG280" s="183"/>
      <c r="WNH280" s="183"/>
      <c r="WNI280" s="183"/>
      <c r="WNJ280" s="183"/>
      <c r="WNK280" s="183"/>
      <c r="WNL280" s="183"/>
      <c r="WNM280" s="183"/>
      <c r="WNN280" s="183"/>
      <c r="WNO280" s="183"/>
      <c r="WNP280" s="183"/>
      <c r="WNQ280" s="183"/>
      <c r="WNR280" s="183"/>
      <c r="WNS280" s="183"/>
      <c r="WNT280" s="183"/>
      <c r="WNU280" s="183"/>
      <c r="WNV280" s="183"/>
      <c r="WNW280" s="183"/>
      <c r="WNX280" s="183"/>
      <c r="WNY280" s="183"/>
      <c r="WNZ280" s="183"/>
      <c r="WOA280" s="183"/>
      <c r="WOB280" s="183"/>
      <c r="WOC280" s="183"/>
      <c r="WOD280" s="183"/>
      <c r="WOE280" s="183"/>
      <c r="WOF280" s="183"/>
      <c r="WOG280" s="183"/>
      <c r="WOH280" s="183"/>
      <c r="WOI280" s="183"/>
      <c r="WOJ280" s="183"/>
      <c r="WOK280" s="183"/>
      <c r="WOL280" s="183"/>
      <c r="WOM280" s="183"/>
      <c r="WON280" s="183"/>
      <c r="WOO280" s="183"/>
      <c r="WOP280" s="183"/>
      <c r="WOQ280" s="183"/>
      <c r="WOR280" s="183"/>
      <c r="WOS280" s="183"/>
      <c r="WOT280" s="183"/>
      <c r="WOU280" s="183"/>
      <c r="WOV280" s="183"/>
      <c r="WOW280" s="183"/>
      <c r="WOX280" s="183"/>
      <c r="WOY280" s="183"/>
      <c r="WOZ280" s="183"/>
      <c r="WPA280" s="183"/>
      <c r="WPB280" s="183"/>
      <c r="WPC280" s="183"/>
      <c r="WPD280" s="183"/>
      <c r="WPE280" s="183"/>
      <c r="WPF280" s="183"/>
      <c r="WPG280" s="183"/>
      <c r="WPH280" s="183"/>
      <c r="WPI280" s="183"/>
      <c r="WPJ280" s="183"/>
      <c r="WPK280" s="183"/>
      <c r="WPL280" s="183"/>
      <c r="WPM280" s="183"/>
      <c r="WPN280" s="183"/>
      <c r="WPO280" s="183"/>
      <c r="WPP280" s="183"/>
      <c r="WPQ280" s="183"/>
      <c r="WPR280" s="183"/>
      <c r="WPS280" s="183"/>
      <c r="WPT280" s="183"/>
      <c r="WPU280" s="183"/>
      <c r="WPV280" s="183"/>
      <c r="WPW280" s="183"/>
      <c r="WPX280" s="183"/>
      <c r="WPY280" s="183"/>
      <c r="WPZ280" s="183"/>
      <c r="WQA280" s="183"/>
      <c r="WQB280" s="183"/>
      <c r="WQC280" s="183"/>
      <c r="WQD280" s="183"/>
      <c r="WQE280" s="183"/>
      <c r="WQF280" s="183"/>
      <c r="WQG280" s="183"/>
      <c r="WQH280" s="183"/>
      <c r="WQI280" s="183"/>
      <c r="WQJ280" s="183"/>
      <c r="WQK280" s="183"/>
      <c r="WQL280" s="183"/>
      <c r="WQM280" s="183"/>
      <c r="WQN280" s="183"/>
      <c r="WQO280" s="183"/>
      <c r="WQP280" s="183"/>
      <c r="WQQ280" s="183"/>
      <c r="WQR280" s="183"/>
      <c r="WQS280" s="183"/>
      <c r="WQT280" s="183"/>
      <c r="WQU280" s="183"/>
      <c r="WQV280" s="183"/>
      <c r="WQW280" s="183"/>
      <c r="WQX280" s="183"/>
      <c r="WQY280" s="183"/>
      <c r="WQZ280" s="183"/>
      <c r="WRA280" s="183"/>
      <c r="WRB280" s="183"/>
      <c r="WRC280" s="183"/>
      <c r="WRD280" s="183"/>
      <c r="WRE280" s="183"/>
      <c r="WRF280" s="183"/>
      <c r="WRG280" s="183"/>
      <c r="WRH280" s="183"/>
      <c r="WRI280" s="183"/>
      <c r="WRJ280" s="183"/>
      <c r="WRK280" s="183"/>
      <c r="WRL280" s="183"/>
      <c r="WRM280" s="183"/>
      <c r="WRN280" s="183"/>
      <c r="WRO280" s="183"/>
      <c r="WRP280" s="183"/>
      <c r="WRQ280" s="183"/>
      <c r="WRR280" s="183"/>
      <c r="WRS280" s="183"/>
      <c r="WRT280" s="183"/>
      <c r="WRU280" s="183"/>
      <c r="WRV280" s="183"/>
      <c r="WRW280" s="183"/>
      <c r="WRX280" s="183"/>
      <c r="WRY280" s="183"/>
      <c r="WRZ280" s="183"/>
      <c r="WSA280" s="183"/>
      <c r="WSB280" s="183"/>
      <c r="WSC280" s="183"/>
      <c r="WSD280" s="183"/>
      <c r="WSE280" s="183"/>
      <c r="WSF280" s="183"/>
      <c r="WSG280" s="183"/>
      <c r="WSH280" s="183"/>
      <c r="WSI280" s="183"/>
      <c r="WSJ280" s="183"/>
      <c r="WSK280" s="183"/>
      <c r="WSL280" s="183"/>
      <c r="WSM280" s="183"/>
      <c r="WSN280" s="183"/>
      <c r="WSO280" s="183"/>
      <c r="WSP280" s="183"/>
      <c r="WSQ280" s="183"/>
      <c r="WSR280" s="183"/>
      <c r="WSS280" s="183"/>
      <c r="WST280" s="183"/>
      <c r="WSU280" s="183"/>
      <c r="WSV280" s="183"/>
      <c r="WSW280" s="183"/>
      <c r="WSX280" s="183"/>
      <c r="WSY280" s="183"/>
      <c r="WSZ280" s="183"/>
      <c r="WTA280" s="183"/>
      <c r="WTB280" s="183"/>
      <c r="WTC280" s="183"/>
      <c r="WTD280" s="183"/>
      <c r="WTE280" s="183"/>
      <c r="WTF280" s="183"/>
      <c r="WTG280" s="183"/>
      <c r="WTH280" s="183"/>
      <c r="WTI280" s="183"/>
      <c r="WTJ280" s="183"/>
      <c r="WTK280" s="183"/>
      <c r="WTL280" s="183"/>
      <c r="WTM280" s="183"/>
      <c r="WTN280" s="183"/>
      <c r="WTO280" s="183"/>
      <c r="WTP280" s="183"/>
      <c r="WTQ280" s="183"/>
      <c r="WTR280" s="183"/>
      <c r="WTS280" s="183"/>
      <c r="WTT280" s="183"/>
      <c r="WTU280" s="183"/>
      <c r="WTV280" s="183"/>
      <c r="WTW280" s="183"/>
      <c r="WTX280" s="183"/>
      <c r="WTY280" s="183"/>
      <c r="WTZ280" s="183"/>
      <c r="WUA280" s="183"/>
      <c r="WUB280" s="183"/>
      <c r="WUC280" s="183"/>
      <c r="WUD280" s="183"/>
      <c r="WUE280" s="183"/>
      <c r="WUF280" s="183"/>
      <c r="WUG280" s="183"/>
      <c r="WUH280" s="183"/>
      <c r="WUI280" s="183"/>
      <c r="WUJ280" s="183"/>
      <c r="WUK280" s="183"/>
      <c r="WUL280" s="183"/>
      <c r="WUM280" s="183"/>
      <c r="WUN280" s="183"/>
      <c r="WUO280" s="183"/>
      <c r="WUP280" s="183"/>
      <c r="WUQ280" s="183"/>
      <c r="WUR280" s="183"/>
      <c r="WUS280" s="183"/>
      <c r="WUT280" s="183"/>
      <c r="WUU280" s="183"/>
      <c r="WUV280" s="183"/>
      <c r="WUW280" s="183"/>
      <c r="WUX280" s="183"/>
      <c r="WUY280" s="183"/>
      <c r="WUZ280" s="183"/>
      <c r="WVA280" s="183"/>
      <c r="WVB280" s="183"/>
      <c r="WVC280" s="183"/>
      <c r="WVD280" s="183"/>
      <c r="WVE280" s="183"/>
      <c r="WVF280" s="183"/>
      <c r="WVG280" s="183"/>
      <c r="WVH280" s="183"/>
      <c r="WVI280" s="183"/>
      <c r="WVJ280" s="183"/>
      <c r="WVK280" s="183"/>
      <c r="WVL280" s="183"/>
      <c r="WVM280" s="183"/>
      <c r="WVN280" s="183"/>
      <c r="WVO280" s="183"/>
      <c r="WVP280" s="183"/>
      <c r="WVQ280" s="183"/>
      <c r="WVR280" s="183"/>
      <c r="WVS280" s="183"/>
      <c r="WVT280" s="183"/>
      <c r="WVU280" s="183"/>
      <c r="WVV280" s="183"/>
      <c r="WVW280" s="183"/>
      <c r="WVX280" s="183"/>
      <c r="WVY280" s="183"/>
      <c r="WVZ280" s="183"/>
      <c r="WWA280" s="183"/>
      <c r="WWB280" s="183"/>
      <c r="WWC280" s="183"/>
      <c r="WWD280" s="183"/>
      <c r="WWE280" s="183"/>
      <c r="WWF280" s="183"/>
      <c r="WWG280" s="183"/>
      <c r="WWH280" s="183"/>
      <c r="WWI280" s="183"/>
      <c r="WWJ280" s="183"/>
      <c r="WWK280" s="183"/>
      <c r="WWL280" s="183"/>
      <c r="WWM280" s="183"/>
      <c r="WWN280" s="183"/>
      <c r="WWO280" s="183"/>
      <c r="WWP280" s="183"/>
      <c r="WWQ280" s="183"/>
      <c r="WWR280" s="183"/>
      <c r="WWS280" s="183"/>
      <c r="WWT280" s="183"/>
      <c r="WWU280" s="183"/>
      <c r="WWV280" s="183"/>
      <c r="WWW280" s="183"/>
      <c r="WWX280" s="183"/>
      <c r="WWY280" s="183"/>
      <c r="WWZ280" s="183"/>
      <c r="WXA280" s="183"/>
      <c r="WXB280" s="183"/>
      <c r="WXC280" s="183"/>
      <c r="WXD280" s="183"/>
      <c r="WXE280" s="183"/>
      <c r="WXF280" s="183"/>
      <c r="WXG280" s="183"/>
      <c r="WXH280" s="183"/>
      <c r="WXI280" s="183"/>
      <c r="WXJ280" s="183"/>
      <c r="WXK280" s="183"/>
      <c r="WXL280" s="183"/>
      <c r="WXM280" s="183"/>
      <c r="WXN280" s="183"/>
      <c r="WXO280" s="183"/>
      <c r="WXP280" s="183"/>
      <c r="WXQ280" s="183"/>
      <c r="WXR280" s="183"/>
      <c r="WXS280" s="183"/>
      <c r="WXT280" s="183"/>
      <c r="WXU280" s="183"/>
      <c r="WXV280" s="183"/>
      <c r="WXW280" s="183"/>
      <c r="WXX280" s="183"/>
      <c r="WXY280" s="183"/>
      <c r="WXZ280" s="183"/>
      <c r="WYA280" s="183"/>
      <c r="WYB280" s="183"/>
      <c r="WYC280" s="183"/>
      <c r="WYD280" s="183"/>
      <c r="WYE280" s="183"/>
      <c r="WYF280" s="183"/>
      <c r="WYG280" s="183"/>
      <c r="WYH280" s="183"/>
      <c r="WYI280" s="183"/>
      <c r="WYJ280" s="183"/>
      <c r="WYK280" s="183"/>
      <c r="WYL280" s="183"/>
      <c r="WYM280" s="183"/>
      <c r="WYN280" s="183"/>
      <c r="WYO280" s="183"/>
      <c r="WYP280" s="183"/>
      <c r="WYQ280" s="183"/>
      <c r="WYR280" s="183"/>
      <c r="WYS280" s="183"/>
      <c r="WYT280" s="183"/>
      <c r="WYU280" s="183"/>
      <c r="WYV280" s="183"/>
      <c r="WYW280" s="183"/>
      <c r="WYX280" s="183"/>
      <c r="WYY280" s="183"/>
      <c r="WYZ280" s="183"/>
      <c r="WZA280" s="183"/>
      <c r="WZB280" s="183"/>
      <c r="WZC280" s="183"/>
      <c r="WZD280" s="183"/>
      <c r="WZE280" s="183"/>
      <c r="WZF280" s="183"/>
      <c r="WZG280" s="183"/>
    </row>
    <row r="281" spans="1:16231" s="183" customFormat="1" ht="39" customHeight="1" x14ac:dyDescent="0.25">
      <c r="A281" s="16">
        <v>1174</v>
      </c>
      <c r="B281" s="16" t="s">
        <v>3201</v>
      </c>
      <c r="C281" s="16">
        <v>101177</v>
      </c>
      <c r="D281" s="201"/>
      <c r="E281" s="201">
        <v>38635</v>
      </c>
      <c r="F281" s="201">
        <v>40826</v>
      </c>
      <c r="G281" s="16" t="s">
        <v>3829</v>
      </c>
      <c r="H281" s="16"/>
      <c r="I281" s="16"/>
      <c r="J281" s="16" t="s">
        <v>844</v>
      </c>
      <c r="K281" s="16" t="s">
        <v>124</v>
      </c>
      <c r="L281" s="16" t="s">
        <v>35</v>
      </c>
      <c r="M281" s="16" t="s">
        <v>845</v>
      </c>
      <c r="N281" s="16" t="s">
        <v>844</v>
      </c>
      <c r="O281" s="16" t="s">
        <v>124</v>
      </c>
      <c r="P281" s="16" t="s">
        <v>35</v>
      </c>
      <c r="Q281" s="16" t="s">
        <v>37</v>
      </c>
      <c r="R281" s="16" t="s">
        <v>484</v>
      </c>
      <c r="S281" s="16" t="s">
        <v>341</v>
      </c>
      <c r="T281" s="16"/>
      <c r="U281" s="16" t="s">
        <v>786</v>
      </c>
      <c r="V281" s="16">
        <v>536000</v>
      </c>
      <c r="W281" s="16"/>
      <c r="X281" s="16"/>
      <c r="Y281" s="16"/>
      <c r="Z281" s="16"/>
      <c r="AA281" s="16">
        <v>536700</v>
      </c>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203"/>
      <c r="AZ281" s="16"/>
      <c r="BA281" s="16"/>
      <c r="BB281" s="16"/>
      <c r="BC281" s="16"/>
      <c r="BD281" s="16"/>
      <c r="BE281" s="16"/>
      <c r="BF281" s="16"/>
      <c r="BG281" s="16"/>
      <c r="BH281" s="16"/>
      <c r="BI281" s="16"/>
      <c r="BJ281" s="16">
        <f t="shared" si="113"/>
        <v>0</v>
      </c>
      <c r="BK281" s="16">
        <f t="shared" si="114"/>
        <v>0</v>
      </c>
      <c r="BL281" s="16"/>
      <c r="BM281" s="16"/>
      <c r="BN281" s="16"/>
    </row>
    <row r="282" spans="1:16231" s="183" customFormat="1" ht="19.5" customHeight="1" x14ac:dyDescent="0.25">
      <c r="A282" s="16">
        <v>1213</v>
      </c>
      <c r="B282" s="16" t="s">
        <v>527</v>
      </c>
      <c r="C282" s="16">
        <v>101216</v>
      </c>
      <c r="D282" s="201"/>
      <c r="E282" s="201">
        <v>38666</v>
      </c>
      <c r="F282" s="201">
        <v>42318</v>
      </c>
      <c r="G282" s="16" t="s">
        <v>3830</v>
      </c>
      <c r="H282" s="16"/>
      <c r="I282" s="16"/>
      <c r="J282" s="16" t="s">
        <v>105</v>
      </c>
      <c r="K282" s="16" t="s">
        <v>106</v>
      </c>
      <c r="L282" s="16" t="s">
        <v>72</v>
      </c>
      <c r="M282" s="16"/>
      <c r="N282" s="16" t="s">
        <v>105</v>
      </c>
      <c r="O282" s="16" t="s">
        <v>106</v>
      </c>
      <c r="P282" s="16" t="s">
        <v>72</v>
      </c>
      <c r="Q282" s="16" t="s">
        <v>73</v>
      </c>
      <c r="R282" s="16" t="s">
        <v>484</v>
      </c>
      <c r="S282" s="16" t="s">
        <v>616</v>
      </c>
      <c r="T282" s="16"/>
      <c r="U282" s="16"/>
      <c r="V282" s="16">
        <v>49357</v>
      </c>
      <c r="W282" s="16">
        <v>49357</v>
      </c>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203"/>
      <c r="AZ282" s="16">
        <v>4653167.63</v>
      </c>
      <c r="BA282" s="16">
        <v>8607632.0800000001</v>
      </c>
      <c r="BB282" s="16" t="s">
        <v>5870</v>
      </c>
      <c r="BC282" s="16" t="s">
        <v>5871</v>
      </c>
      <c r="BD282" s="16">
        <v>42</v>
      </c>
      <c r="BE282" s="16">
        <v>48</v>
      </c>
      <c r="BF282" s="16">
        <v>24.3</v>
      </c>
      <c r="BG282" s="16">
        <v>24</v>
      </c>
      <c r="BH282" s="16">
        <v>33</v>
      </c>
      <c r="BI282" s="16">
        <v>5.3</v>
      </c>
      <c r="BJ282" s="16">
        <f t="shared" ref="BJ282:BJ287" si="117">BD282+BE282/60+BF282/3600</f>
        <v>42.806749999999994</v>
      </c>
      <c r="BK282" s="16">
        <f t="shared" ref="BK282:BK287" si="118">BG282+BH282/60+BI282/3600</f>
        <v>24.551472222222223</v>
      </c>
      <c r="BL282" s="16"/>
      <c r="BM282" s="16"/>
      <c r="BN282" s="16"/>
    </row>
    <row r="283" spans="1:16231" s="14" customFormat="1" ht="25.5" customHeight="1" x14ac:dyDescent="0.25">
      <c r="A283" s="16">
        <v>1242</v>
      </c>
      <c r="B283" s="16" t="s">
        <v>3217</v>
      </c>
      <c r="C283" s="16">
        <v>101243</v>
      </c>
      <c r="D283" s="201"/>
      <c r="E283" s="201">
        <v>38677</v>
      </c>
      <c r="F283" s="201">
        <v>42329</v>
      </c>
      <c r="G283" s="16" t="s">
        <v>3831</v>
      </c>
      <c r="H283" s="16"/>
      <c r="I283" s="16"/>
      <c r="J283" s="16" t="s">
        <v>847</v>
      </c>
      <c r="K283" s="16" t="s">
        <v>127</v>
      </c>
      <c r="L283" s="16" t="s">
        <v>111</v>
      </c>
      <c r="M283" s="16"/>
      <c r="N283" s="16" t="s">
        <v>847</v>
      </c>
      <c r="O283" s="16" t="s">
        <v>127</v>
      </c>
      <c r="P283" s="16" t="s">
        <v>111</v>
      </c>
      <c r="Q283" s="16" t="s">
        <v>95</v>
      </c>
      <c r="R283" s="16" t="s">
        <v>484</v>
      </c>
      <c r="S283" s="16" t="s">
        <v>3218</v>
      </c>
      <c r="T283" s="16"/>
      <c r="U283" s="16"/>
      <c r="V283" s="16">
        <v>34240000</v>
      </c>
      <c r="W283" s="16"/>
      <c r="X283" s="16"/>
      <c r="Y283" s="16"/>
      <c r="Z283" s="16"/>
      <c r="AA283" s="16"/>
      <c r="AB283" s="16"/>
      <c r="AC283" s="16"/>
      <c r="AD283" s="16"/>
      <c r="AE283" s="16"/>
      <c r="AF283" s="16">
        <v>34240000</v>
      </c>
      <c r="AG283" s="16"/>
      <c r="AH283" s="16"/>
      <c r="AI283" s="16"/>
      <c r="AJ283" s="16"/>
      <c r="AK283" s="16"/>
      <c r="AL283" s="16"/>
      <c r="AM283" s="16"/>
      <c r="AN283" s="16"/>
      <c r="AO283" s="16"/>
      <c r="AP283" s="16"/>
      <c r="AQ283" s="16"/>
      <c r="AR283" s="16"/>
      <c r="AS283" s="16"/>
      <c r="AT283" s="16"/>
      <c r="AU283" s="16"/>
      <c r="AV283" s="16"/>
      <c r="AW283" s="16"/>
      <c r="AX283" s="16"/>
      <c r="AY283" s="203"/>
      <c r="AZ283" s="16"/>
      <c r="BA283" s="16"/>
      <c r="BB283" s="16"/>
      <c r="BC283" s="16"/>
      <c r="BD283" s="16"/>
      <c r="BE283" s="16"/>
      <c r="BF283" s="16"/>
      <c r="BG283" s="16"/>
      <c r="BH283" s="16"/>
      <c r="BI283" s="16"/>
      <c r="BJ283" s="16">
        <f t="shared" si="117"/>
        <v>0</v>
      </c>
      <c r="BK283" s="16">
        <f t="shared" si="118"/>
        <v>0</v>
      </c>
      <c r="BL283" s="16"/>
      <c r="BM283" s="16"/>
      <c r="BN283" s="16" t="s">
        <v>5714</v>
      </c>
      <c r="KJ283" s="17"/>
      <c r="KK283" s="17"/>
      <c r="KL283" s="17"/>
      <c r="KM283" s="17"/>
      <c r="KN283" s="17"/>
      <c r="KO283" s="17"/>
      <c r="KP283" s="17"/>
      <c r="KQ283" s="17"/>
      <c r="KR283" s="17"/>
      <c r="KS283" s="17"/>
      <c r="KT283" s="17"/>
      <c r="UF283" s="17"/>
      <c r="UG283" s="17"/>
      <c r="UH283" s="17"/>
      <c r="UI283" s="17"/>
      <c r="UJ283" s="17"/>
      <c r="UK283" s="17"/>
      <c r="UL283" s="17"/>
      <c r="UM283" s="17"/>
      <c r="UN283" s="17"/>
      <c r="UO283" s="17"/>
      <c r="UP283" s="17"/>
      <c r="AEB283" s="17"/>
      <c r="AEC283" s="17"/>
      <c r="AED283" s="17"/>
      <c r="AEE283" s="17"/>
      <c r="AEF283" s="17"/>
      <c r="AEG283" s="17"/>
      <c r="AEH283" s="17"/>
      <c r="AEI283" s="17"/>
      <c r="AEJ283" s="17"/>
      <c r="AEK283" s="17"/>
      <c r="AEL283" s="17"/>
      <c r="ANX283" s="17"/>
      <c r="ANY283" s="17"/>
      <c r="ANZ283" s="17"/>
      <c r="AOA283" s="17"/>
      <c r="AOB283" s="17"/>
      <c r="AOC283" s="17"/>
      <c r="AOD283" s="17"/>
      <c r="AOE283" s="17"/>
      <c r="AOF283" s="17"/>
      <c r="AOG283" s="17"/>
      <c r="AOH283" s="17"/>
      <c r="AXT283" s="17"/>
      <c r="AXU283" s="17"/>
      <c r="AXV283" s="17"/>
      <c r="AXW283" s="17"/>
      <c r="AXX283" s="17"/>
      <c r="AXY283" s="17"/>
      <c r="AXZ283" s="17"/>
      <c r="AYA283" s="17"/>
      <c r="AYB283" s="17"/>
      <c r="AYC283" s="17"/>
      <c r="AYD283" s="17"/>
      <c r="BHP283" s="17"/>
      <c r="BHQ283" s="17"/>
      <c r="BHR283" s="17"/>
      <c r="BHS283" s="17"/>
      <c r="BHT283" s="17"/>
      <c r="BHU283" s="17"/>
      <c r="BHV283" s="17"/>
      <c r="BHW283" s="17"/>
      <c r="BHX283" s="17"/>
      <c r="BHY283" s="17"/>
      <c r="BHZ283" s="17"/>
      <c r="BRL283" s="17"/>
      <c r="BRM283" s="17"/>
      <c r="BRN283" s="17"/>
      <c r="BRO283" s="17"/>
      <c r="BRP283" s="17"/>
      <c r="BRQ283" s="17"/>
      <c r="BRR283" s="17"/>
      <c r="BRS283" s="17"/>
      <c r="BRT283" s="17"/>
      <c r="BRU283" s="17"/>
      <c r="BRV283" s="17"/>
      <c r="CBH283" s="17"/>
      <c r="CBI283" s="17"/>
      <c r="CBJ283" s="17"/>
      <c r="CBK283" s="17"/>
      <c r="CBL283" s="17"/>
      <c r="CBM283" s="17"/>
      <c r="CBN283" s="17"/>
      <c r="CBO283" s="17"/>
      <c r="CBP283" s="17"/>
      <c r="CBQ283" s="17"/>
      <c r="CBR283" s="17"/>
      <c r="CLD283" s="17"/>
      <c r="CLE283" s="17"/>
      <c r="CLF283" s="17"/>
      <c r="CLG283" s="17"/>
      <c r="CLH283" s="17"/>
      <c r="CLI283" s="17"/>
      <c r="CLJ283" s="17"/>
      <c r="CLK283" s="17"/>
      <c r="CLL283" s="17"/>
      <c r="CLM283" s="17"/>
      <c r="CLN283" s="17"/>
      <c r="CUZ283" s="17"/>
      <c r="CVA283" s="17"/>
      <c r="CVB283" s="17"/>
      <c r="CVC283" s="17"/>
      <c r="CVD283" s="17"/>
      <c r="CVE283" s="17"/>
      <c r="CVF283" s="17"/>
      <c r="CVG283" s="17"/>
      <c r="CVH283" s="17"/>
      <c r="CVI283" s="17"/>
      <c r="CVJ283" s="17"/>
      <c r="DEV283" s="17"/>
      <c r="DEW283" s="17"/>
      <c r="DEX283" s="17"/>
      <c r="DEY283" s="17"/>
      <c r="DEZ283" s="17"/>
      <c r="DFA283" s="17"/>
      <c r="DFB283" s="17"/>
      <c r="DFC283" s="17"/>
      <c r="DFD283" s="17"/>
      <c r="DFE283" s="17"/>
      <c r="DFF283" s="17"/>
      <c r="DOR283" s="17"/>
      <c r="DOS283" s="17"/>
      <c r="DOT283" s="17"/>
      <c r="DOU283" s="17"/>
      <c r="DOV283" s="17"/>
      <c r="DOW283" s="17"/>
      <c r="DOX283" s="17"/>
      <c r="DOY283" s="17"/>
      <c r="DOZ283" s="17"/>
      <c r="DPA283" s="17"/>
      <c r="DPB283" s="17"/>
      <c r="DYN283" s="17"/>
      <c r="DYO283" s="17"/>
      <c r="DYP283" s="17"/>
      <c r="DYQ283" s="17"/>
      <c r="DYR283" s="17"/>
      <c r="DYS283" s="17"/>
      <c r="DYT283" s="17"/>
      <c r="DYU283" s="17"/>
      <c r="DYV283" s="17"/>
      <c r="DYW283" s="17"/>
      <c r="DYX283" s="17"/>
      <c r="EIJ283" s="17"/>
      <c r="EIK283" s="17"/>
      <c r="EIL283" s="17"/>
      <c r="EIM283" s="17"/>
      <c r="EIN283" s="17"/>
      <c r="EIO283" s="17"/>
      <c r="EIP283" s="17"/>
      <c r="EIQ283" s="17"/>
      <c r="EIR283" s="17"/>
      <c r="EIS283" s="17"/>
      <c r="EIT283" s="17"/>
      <c r="ESF283" s="17"/>
      <c r="ESG283" s="17"/>
      <c r="ESH283" s="17"/>
      <c r="ESI283" s="17"/>
      <c r="ESJ283" s="17"/>
      <c r="ESK283" s="17"/>
      <c r="ESL283" s="17"/>
      <c r="ESM283" s="17"/>
      <c r="ESN283" s="17"/>
      <c r="ESO283" s="17"/>
      <c r="ESP283" s="17"/>
      <c r="FCB283" s="17"/>
      <c r="FCC283" s="17"/>
      <c r="FCD283" s="17"/>
      <c r="FCE283" s="17"/>
      <c r="FCF283" s="17"/>
      <c r="FCG283" s="17"/>
      <c r="FCH283" s="17"/>
      <c r="FCI283" s="17"/>
      <c r="FCJ283" s="17"/>
      <c r="FCK283" s="17"/>
      <c r="FCL283" s="17"/>
      <c r="FLX283" s="17"/>
      <c r="FLY283" s="17"/>
      <c r="FLZ283" s="17"/>
      <c r="FMA283" s="17"/>
      <c r="FMB283" s="17"/>
      <c r="FMC283" s="17"/>
      <c r="FMD283" s="17"/>
      <c r="FME283" s="17"/>
      <c r="FMF283" s="17"/>
      <c r="FMG283" s="17"/>
      <c r="FMH283" s="17"/>
      <c r="FVT283" s="17"/>
      <c r="FVU283" s="17"/>
      <c r="FVV283" s="17"/>
      <c r="FVW283" s="17"/>
      <c r="FVX283" s="17"/>
      <c r="FVY283" s="17"/>
      <c r="FVZ283" s="17"/>
      <c r="FWA283" s="17"/>
      <c r="FWB283" s="17"/>
      <c r="FWC283" s="17"/>
      <c r="FWD283" s="17"/>
      <c r="GFP283" s="17"/>
      <c r="GFQ283" s="17"/>
      <c r="GFR283" s="17"/>
      <c r="GFS283" s="17"/>
      <c r="GFT283" s="17"/>
      <c r="GFU283" s="17"/>
      <c r="GFV283" s="17"/>
      <c r="GFW283" s="17"/>
      <c r="GFX283" s="17"/>
      <c r="GFY283" s="17"/>
      <c r="GFZ283" s="17"/>
      <c r="GPL283" s="17"/>
      <c r="GPM283" s="17"/>
      <c r="GPN283" s="17"/>
      <c r="GPO283" s="17"/>
      <c r="GPP283" s="17"/>
      <c r="GPQ283" s="17"/>
      <c r="GPR283" s="17"/>
      <c r="GPS283" s="17"/>
      <c r="GPT283" s="17"/>
      <c r="GPU283" s="17"/>
      <c r="GPV283" s="17"/>
      <c r="GZH283" s="17"/>
      <c r="GZI283" s="17"/>
      <c r="GZJ283" s="17"/>
      <c r="GZK283" s="17"/>
      <c r="GZL283" s="17"/>
      <c r="GZM283" s="17"/>
      <c r="GZN283" s="17"/>
      <c r="GZO283" s="17"/>
      <c r="GZP283" s="17"/>
      <c r="GZQ283" s="17"/>
      <c r="GZR283" s="17"/>
      <c r="HJD283" s="17"/>
      <c r="HJE283" s="17"/>
      <c r="HJF283" s="17"/>
      <c r="HJG283" s="17"/>
      <c r="HJH283" s="17"/>
      <c r="HJI283" s="17"/>
      <c r="HJJ283" s="17"/>
      <c r="HJK283" s="17"/>
      <c r="HJL283" s="17"/>
      <c r="HJM283" s="17"/>
      <c r="HJN283" s="17"/>
      <c r="HSZ283" s="17"/>
      <c r="HTA283" s="17"/>
      <c r="HTB283" s="17"/>
      <c r="HTC283" s="17"/>
      <c r="HTD283" s="17"/>
      <c r="HTE283" s="17"/>
      <c r="HTF283" s="17"/>
      <c r="HTG283" s="17"/>
      <c r="HTH283" s="17"/>
      <c r="HTI283" s="17"/>
      <c r="HTJ283" s="17"/>
      <c r="ICV283" s="17"/>
      <c r="ICW283" s="17"/>
      <c r="ICX283" s="17"/>
      <c r="ICY283" s="17"/>
      <c r="ICZ283" s="17"/>
      <c r="IDA283" s="17"/>
      <c r="IDB283" s="17"/>
      <c r="IDC283" s="17"/>
      <c r="IDD283" s="17"/>
      <c r="IDE283" s="17"/>
      <c r="IDF283" s="17"/>
      <c r="IMR283" s="17"/>
      <c r="IMS283" s="17"/>
      <c r="IMT283" s="17"/>
      <c r="IMU283" s="17"/>
      <c r="IMV283" s="17"/>
      <c r="IMW283" s="17"/>
      <c r="IMX283" s="17"/>
      <c r="IMY283" s="17"/>
      <c r="IMZ283" s="17"/>
      <c r="INA283" s="17"/>
      <c r="INB283" s="17"/>
      <c r="IWN283" s="17"/>
      <c r="IWO283" s="17"/>
      <c r="IWP283" s="17"/>
      <c r="IWQ283" s="17"/>
      <c r="IWR283" s="17"/>
      <c r="IWS283" s="17"/>
      <c r="IWT283" s="17"/>
      <c r="IWU283" s="17"/>
      <c r="IWV283" s="17"/>
      <c r="IWW283" s="17"/>
      <c r="IWX283" s="17"/>
      <c r="JGJ283" s="17"/>
      <c r="JGK283" s="17"/>
      <c r="JGL283" s="17"/>
      <c r="JGM283" s="17"/>
      <c r="JGN283" s="17"/>
      <c r="JGO283" s="17"/>
      <c r="JGP283" s="17"/>
      <c r="JGQ283" s="17"/>
      <c r="JGR283" s="17"/>
      <c r="JGS283" s="17"/>
      <c r="JGT283" s="17"/>
      <c r="JQF283" s="17"/>
      <c r="JQG283" s="17"/>
      <c r="JQH283" s="17"/>
      <c r="JQI283" s="17"/>
      <c r="JQJ283" s="17"/>
      <c r="JQK283" s="17"/>
      <c r="JQL283" s="17"/>
      <c r="JQM283" s="17"/>
      <c r="JQN283" s="17"/>
      <c r="JQO283" s="17"/>
      <c r="JQP283" s="17"/>
      <c r="KAB283" s="17"/>
      <c r="KAC283" s="17"/>
      <c r="KAD283" s="17"/>
      <c r="KAE283" s="17"/>
      <c r="KAF283" s="17"/>
      <c r="KAG283" s="17"/>
      <c r="KAH283" s="17"/>
      <c r="KAI283" s="17"/>
      <c r="KAJ283" s="17"/>
      <c r="KAK283" s="17"/>
      <c r="KAL283" s="17"/>
      <c r="KJX283" s="17"/>
      <c r="KJY283" s="17"/>
      <c r="KJZ283" s="17"/>
      <c r="KKA283" s="17"/>
      <c r="KKB283" s="17"/>
      <c r="KKC283" s="17"/>
      <c r="KKD283" s="17"/>
      <c r="KKE283" s="17"/>
      <c r="KKF283" s="17"/>
      <c r="KKG283" s="17"/>
      <c r="KKH283" s="17"/>
      <c r="KTT283" s="17"/>
      <c r="KTU283" s="17"/>
      <c r="KTV283" s="17"/>
      <c r="KTW283" s="17"/>
      <c r="KTX283" s="17"/>
      <c r="KTY283" s="17"/>
      <c r="KTZ283" s="17"/>
      <c r="KUA283" s="17"/>
      <c r="KUB283" s="17"/>
      <c r="KUC283" s="17"/>
      <c r="KUD283" s="17"/>
      <c r="LDP283" s="17"/>
      <c r="LDQ283" s="17"/>
      <c r="LDR283" s="17"/>
      <c r="LDS283" s="17"/>
      <c r="LDT283" s="17"/>
      <c r="LDU283" s="17"/>
      <c r="LDV283" s="17"/>
      <c r="LDW283" s="17"/>
      <c r="LDX283" s="17"/>
      <c r="LDY283" s="17"/>
      <c r="LDZ283" s="17"/>
      <c r="LNL283" s="17"/>
      <c r="LNM283" s="17"/>
      <c r="LNN283" s="17"/>
      <c r="LNO283" s="17"/>
      <c r="LNP283" s="17"/>
      <c r="LNQ283" s="17"/>
      <c r="LNR283" s="17"/>
      <c r="LNS283" s="17"/>
      <c r="LNT283" s="17"/>
      <c r="LNU283" s="17"/>
      <c r="LNV283" s="17"/>
      <c r="LXH283" s="17"/>
      <c r="LXI283" s="17"/>
      <c r="LXJ283" s="17"/>
      <c r="LXK283" s="17"/>
      <c r="LXL283" s="17"/>
      <c r="LXM283" s="17"/>
      <c r="LXN283" s="17"/>
      <c r="LXO283" s="17"/>
      <c r="LXP283" s="17"/>
      <c r="LXQ283" s="17"/>
      <c r="LXR283" s="17"/>
      <c r="MHD283" s="17"/>
      <c r="MHE283" s="17"/>
      <c r="MHF283" s="17"/>
      <c r="MHG283" s="17"/>
      <c r="MHH283" s="17"/>
      <c r="MHI283" s="17"/>
      <c r="MHJ283" s="17"/>
      <c r="MHK283" s="17"/>
      <c r="MHL283" s="17"/>
      <c r="MHM283" s="17"/>
      <c r="MHN283" s="17"/>
      <c r="MQZ283" s="17"/>
      <c r="MRA283" s="17"/>
      <c r="MRB283" s="17"/>
      <c r="MRC283" s="17"/>
      <c r="MRD283" s="17"/>
      <c r="MRE283" s="17"/>
      <c r="MRF283" s="17"/>
      <c r="MRG283" s="17"/>
      <c r="MRH283" s="17"/>
      <c r="MRI283" s="17"/>
      <c r="MRJ283" s="17"/>
      <c r="NAV283" s="17"/>
      <c r="NAW283" s="17"/>
      <c r="NAX283" s="17"/>
      <c r="NAY283" s="17"/>
      <c r="NAZ283" s="17"/>
      <c r="NBA283" s="17"/>
      <c r="NBB283" s="17"/>
      <c r="NBC283" s="17"/>
      <c r="NBD283" s="17"/>
      <c r="NBE283" s="17"/>
      <c r="NBF283" s="17"/>
      <c r="NKR283" s="17"/>
      <c r="NKS283" s="17"/>
      <c r="NKT283" s="17"/>
      <c r="NKU283" s="17"/>
      <c r="NKV283" s="17"/>
      <c r="NKW283" s="17"/>
      <c r="NKX283" s="17"/>
      <c r="NKY283" s="17"/>
      <c r="NKZ283" s="17"/>
      <c r="NLA283" s="17"/>
      <c r="NLB283" s="17"/>
      <c r="NUN283" s="17"/>
      <c r="NUO283" s="17"/>
      <c r="NUP283" s="17"/>
      <c r="NUQ283" s="17"/>
      <c r="NUR283" s="17"/>
      <c r="NUS283" s="17"/>
      <c r="NUT283" s="17"/>
      <c r="NUU283" s="17"/>
      <c r="NUV283" s="17"/>
      <c r="NUW283" s="17"/>
      <c r="NUX283" s="17"/>
      <c r="OEJ283" s="17"/>
      <c r="OEK283" s="17"/>
      <c r="OEL283" s="17"/>
      <c r="OEM283" s="17"/>
      <c r="OEN283" s="17"/>
      <c r="OEO283" s="17"/>
      <c r="OEP283" s="17"/>
      <c r="OEQ283" s="17"/>
      <c r="OER283" s="17"/>
      <c r="OES283" s="17"/>
      <c r="OET283" s="17"/>
      <c r="OOF283" s="17"/>
      <c r="OOG283" s="17"/>
      <c r="OOH283" s="17"/>
      <c r="OOI283" s="17"/>
      <c r="OOJ283" s="17"/>
      <c r="OOK283" s="17"/>
      <c r="OOL283" s="17"/>
      <c r="OOM283" s="17"/>
      <c r="OON283" s="17"/>
      <c r="OOO283" s="17"/>
      <c r="OOP283" s="17"/>
      <c r="OYB283" s="17"/>
      <c r="OYC283" s="17"/>
      <c r="OYD283" s="17"/>
      <c r="OYE283" s="17"/>
      <c r="OYF283" s="17"/>
      <c r="OYG283" s="17"/>
      <c r="OYH283" s="17"/>
      <c r="OYI283" s="17"/>
      <c r="OYJ283" s="17"/>
      <c r="OYK283" s="17"/>
      <c r="OYL283" s="17"/>
      <c r="PHX283" s="17"/>
      <c r="PHY283" s="17"/>
      <c r="PHZ283" s="17"/>
      <c r="PIA283" s="17"/>
      <c r="PIB283" s="17"/>
      <c r="PIC283" s="17"/>
      <c r="PID283" s="17"/>
      <c r="PIE283" s="17"/>
      <c r="PIF283" s="17"/>
      <c r="PIG283" s="17"/>
      <c r="PIH283" s="17"/>
      <c r="PRT283" s="17"/>
      <c r="PRU283" s="17"/>
      <c r="PRV283" s="17"/>
      <c r="PRW283" s="17"/>
      <c r="PRX283" s="17"/>
      <c r="PRY283" s="17"/>
      <c r="PRZ283" s="17"/>
      <c r="PSA283" s="17"/>
      <c r="PSB283" s="17"/>
      <c r="PSC283" s="17"/>
      <c r="PSD283" s="17"/>
      <c r="QBP283" s="17"/>
      <c r="QBQ283" s="17"/>
      <c r="QBR283" s="17"/>
      <c r="QBS283" s="17"/>
      <c r="QBT283" s="17"/>
      <c r="QBU283" s="17"/>
      <c r="QBV283" s="17"/>
      <c r="QBW283" s="17"/>
      <c r="QBX283" s="17"/>
      <c r="QBY283" s="17"/>
      <c r="QBZ283" s="17"/>
      <c r="QLL283" s="17"/>
      <c r="QLM283" s="17"/>
      <c r="QLN283" s="17"/>
      <c r="QLO283" s="17"/>
      <c r="QLP283" s="17"/>
      <c r="QLQ283" s="17"/>
      <c r="QLR283" s="17"/>
      <c r="QLS283" s="17"/>
      <c r="QLT283" s="17"/>
      <c r="QLU283" s="17"/>
      <c r="QLV283" s="17"/>
      <c r="QVH283" s="17"/>
      <c r="QVI283" s="17"/>
      <c r="QVJ283" s="17"/>
      <c r="QVK283" s="17"/>
      <c r="QVL283" s="17"/>
      <c r="QVM283" s="17"/>
      <c r="QVN283" s="17"/>
      <c r="QVO283" s="17"/>
      <c r="QVP283" s="17"/>
      <c r="QVQ283" s="17"/>
      <c r="QVR283" s="17"/>
      <c r="RFD283" s="17"/>
      <c r="RFE283" s="17"/>
      <c r="RFF283" s="17"/>
      <c r="RFG283" s="17"/>
      <c r="RFH283" s="17"/>
      <c r="RFI283" s="17"/>
      <c r="RFJ283" s="17"/>
      <c r="RFK283" s="17"/>
      <c r="RFL283" s="17"/>
      <c r="RFM283" s="17"/>
      <c r="RFN283" s="17"/>
      <c r="ROZ283" s="17"/>
      <c r="RPA283" s="17"/>
      <c r="RPB283" s="17"/>
      <c r="RPC283" s="17"/>
      <c r="RPD283" s="17"/>
      <c r="RPE283" s="17"/>
      <c r="RPF283" s="17"/>
      <c r="RPG283" s="17"/>
      <c r="RPH283" s="17"/>
      <c r="RPI283" s="17"/>
      <c r="RPJ283" s="17"/>
      <c r="RYV283" s="17"/>
      <c r="RYW283" s="17"/>
      <c r="RYX283" s="17"/>
      <c r="RYY283" s="17"/>
      <c r="RYZ283" s="17"/>
      <c r="RZA283" s="17"/>
      <c r="RZB283" s="17"/>
      <c r="RZC283" s="17"/>
      <c r="RZD283" s="17"/>
      <c r="RZE283" s="17"/>
      <c r="RZF283" s="17"/>
      <c r="SIR283" s="17"/>
      <c r="SIS283" s="17"/>
      <c r="SIT283" s="17"/>
      <c r="SIU283" s="17"/>
      <c r="SIV283" s="17"/>
      <c r="SIW283" s="17"/>
      <c r="SIX283" s="17"/>
      <c r="SIY283" s="17"/>
      <c r="SIZ283" s="17"/>
      <c r="SJA283" s="17"/>
      <c r="SJB283" s="17"/>
      <c r="SSN283" s="17"/>
      <c r="SSO283" s="17"/>
      <c r="SSP283" s="17"/>
      <c r="SSQ283" s="17"/>
      <c r="SSR283" s="17"/>
      <c r="SSS283" s="17"/>
      <c r="SST283" s="17"/>
      <c r="SSU283" s="17"/>
      <c r="SSV283" s="17"/>
      <c r="SSW283" s="17"/>
      <c r="SSX283" s="17"/>
      <c r="TCJ283" s="17"/>
      <c r="TCK283" s="17"/>
      <c r="TCL283" s="17"/>
      <c r="TCM283" s="17"/>
      <c r="TCN283" s="17"/>
      <c r="TCO283" s="17"/>
      <c r="TCP283" s="17"/>
      <c r="TCQ283" s="17"/>
      <c r="TCR283" s="17"/>
      <c r="TCS283" s="17"/>
      <c r="TCT283" s="17"/>
      <c r="TMF283" s="17"/>
      <c r="TMG283" s="17"/>
      <c r="TMH283" s="17"/>
      <c r="TMI283" s="17"/>
      <c r="TMJ283" s="17"/>
      <c r="TMK283" s="17"/>
      <c r="TML283" s="17"/>
      <c r="TMM283" s="17"/>
      <c r="TMN283" s="17"/>
      <c r="TMO283" s="17"/>
      <c r="TMP283" s="17"/>
      <c r="TWB283" s="17"/>
      <c r="TWC283" s="17"/>
      <c r="TWD283" s="17"/>
      <c r="TWE283" s="17"/>
      <c r="TWF283" s="17"/>
      <c r="TWG283" s="17"/>
      <c r="TWH283" s="17"/>
      <c r="TWI283" s="17"/>
      <c r="TWJ283" s="17"/>
      <c r="TWK283" s="17"/>
      <c r="TWL283" s="17"/>
      <c r="UFX283" s="17"/>
      <c r="UFY283" s="17"/>
      <c r="UFZ283" s="17"/>
      <c r="UGA283" s="17"/>
      <c r="UGB283" s="17"/>
      <c r="UGC283" s="17"/>
      <c r="UGD283" s="17"/>
      <c r="UGE283" s="17"/>
      <c r="UGF283" s="17"/>
      <c r="UGG283" s="17"/>
      <c r="UGH283" s="17"/>
      <c r="UPT283" s="17"/>
      <c r="UPU283" s="17"/>
      <c r="UPV283" s="17"/>
      <c r="UPW283" s="17"/>
      <c r="UPX283" s="17"/>
      <c r="UPY283" s="17"/>
      <c r="UPZ283" s="17"/>
      <c r="UQA283" s="17"/>
      <c r="UQB283" s="17"/>
      <c r="UQC283" s="17"/>
      <c r="UQD283" s="17"/>
      <c r="UZP283" s="17"/>
      <c r="UZQ283" s="17"/>
      <c r="UZR283" s="17"/>
      <c r="UZS283" s="17"/>
      <c r="UZT283" s="17"/>
      <c r="UZU283" s="17"/>
      <c r="UZV283" s="17"/>
      <c r="UZW283" s="17"/>
      <c r="UZX283" s="17"/>
      <c r="UZY283" s="17"/>
      <c r="UZZ283" s="17"/>
      <c r="VJL283" s="17"/>
      <c r="VJM283" s="17"/>
      <c r="VJN283" s="17"/>
      <c r="VJO283" s="17"/>
      <c r="VJP283" s="17"/>
      <c r="VJQ283" s="17"/>
      <c r="VJR283" s="17"/>
      <c r="VJS283" s="17"/>
      <c r="VJT283" s="17"/>
      <c r="VJU283" s="17"/>
      <c r="VJV283" s="17"/>
      <c r="VTH283" s="17"/>
      <c r="VTI283" s="17"/>
      <c r="VTJ283" s="17"/>
      <c r="VTK283" s="17"/>
      <c r="VTL283" s="17"/>
      <c r="VTM283" s="17"/>
      <c r="VTN283" s="17"/>
      <c r="VTO283" s="17"/>
      <c r="VTP283" s="17"/>
      <c r="VTQ283" s="17"/>
      <c r="VTR283" s="17"/>
      <c r="WDD283" s="17"/>
      <c r="WDE283" s="17"/>
      <c r="WDF283" s="17"/>
      <c r="WDG283" s="17"/>
      <c r="WDH283" s="17"/>
      <c r="WDI283" s="17"/>
      <c r="WDJ283" s="17"/>
      <c r="WDK283" s="17"/>
      <c r="WDL283" s="17"/>
      <c r="WDM283" s="17"/>
      <c r="WDN283" s="17"/>
      <c r="WMZ283" s="17"/>
      <c r="WNA283" s="17"/>
      <c r="WNB283" s="17"/>
      <c r="WNC283" s="17"/>
      <c r="WND283" s="17"/>
      <c r="WNE283" s="17"/>
      <c r="WNF283" s="17"/>
      <c r="WNG283" s="17"/>
      <c r="WNH283" s="17"/>
      <c r="WNI283" s="17"/>
      <c r="WNJ283" s="17"/>
      <c r="WWV283" s="17"/>
      <c r="WWW283" s="17"/>
      <c r="WWX283" s="17"/>
      <c r="WWY283" s="17"/>
      <c r="WWZ283" s="17"/>
      <c r="WXA283" s="17"/>
      <c r="WXB283" s="17"/>
      <c r="WXC283" s="17"/>
      <c r="WXD283" s="17"/>
      <c r="WXE283" s="17"/>
      <c r="WXF283" s="17"/>
    </row>
    <row r="284" spans="1:16231" s="14" customFormat="1" ht="48" customHeight="1" x14ac:dyDescent="0.25">
      <c r="A284" s="16">
        <v>1258</v>
      </c>
      <c r="B284" s="16" t="s">
        <v>3219</v>
      </c>
      <c r="C284" s="16">
        <v>101259</v>
      </c>
      <c r="D284" s="201">
        <v>38684</v>
      </c>
      <c r="E284" s="201">
        <v>38684</v>
      </c>
      <c r="F284" s="201">
        <v>42336</v>
      </c>
      <c r="G284" s="16" t="s">
        <v>848</v>
      </c>
      <c r="H284" s="16" t="s">
        <v>993</v>
      </c>
      <c r="I284" s="16"/>
      <c r="J284" s="16" t="s">
        <v>627</v>
      </c>
      <c r="K284" s="16" t="s">
        <v>127</v>
      </c>
      <c r="L284" s="16" t="s">
        <v>111</v>
      </c>
      <c r="M284" s="16"/>
      <c r="N284" s="16" t="s">
        <v>627</v>
      </c>
      <c r="O284" s="16" t="s">
        <v>127</v>
      </c>
      <c r="P284" s="16" t="s">
        <v>111</v>
      </c>
      <c r="Q284" s="16" t="s">
        <v>726</v>
      </c>
      <c r="R284" s="16" t="s">
        <v>484</v>
      </c>
      <c r="S284" s="16" t="s">
        <v>3220</v>
      </c>
      <c r="T284" s="16"/>
      <c r="U284" s="16"/>
      <c r="V284" s="16">
        <v>6275000</v>
      </c>
      <c r="W284" s="16"/>
      <c r="X284" s="16"/>
      <c r="Y284" s="16"/>
      <c r="Z284" s="16"/>
      <c r="AA284" s="16"/>
      <c r="AB284" s="16"/>
      <c r="AC284" s="16"/>
      <c r="AD284" s="16"/>
      <c r="AE284" s="16"/>
      <c r="AF284" s="16">
        <v>6275000</v>
      </c>
      <c r="AG284" s="16"/>
      <c r="AH284" s="16"/>
      <c r="AI284" s="16"/>
      <c r="AJ284" s="16"/>
      <c r="AK284" s="16"/>
      <c r="AL284" s="16"/>
      <c r="AM284" s="16"/>
      <c r="AN284" s="16"/>
      <c r="AO284" s="16"/>
      <c r="AP284" s="16"/>
      <c r="AQ284" s="16"/>
      <c r="AR284" s="16"/>
      <c r="AS284" s="16"/>
      <c r="AT284" s="16"/>
      <c r="AU284" s="16"/>
      <c r="AV284" s="16"/>
      <c r="AW284" s="16"/>
      <c r="AX284" s="16"/>
      <c r="AY284" s="203"/>
      <c r="AZ284" s="16"/>
      <c r="BA284" s="16"/>
      <c r="BB284" s="16" t="s">
        <v>5715</v>
      </c>
      <c r="BC284" s="16" t="s">
        <v>5716</v>
      </c>
      <c r="BD284" s="16">
        <v>43</v>
      </c>
      <c r="BE284" s="16">
        <v>24</v>
      </c>
      <c r="BF284" s="16">
        <v>55.8</v>
      </c>
      <c r="BG284" s="16">
        <v>22</v>
      </c>
      <c r="BH284" s="16">
        <v>44</v>
      </c>
      <c r="BI284" s="16">
        <v>39.799999999999997</v>
      </c>
      <c r="BJ284" s="16">
        <f t="shared" si="117"/>
        <v>43.415500000000002</v>
      </c>
      <c r="BK284" s="16">
        <f t="shared" si="118"/>
        <v>22.744388888888889</v>
      </c>
      <c r="BL284" s="16"/>
      <c r="BM284" s="16"/>
      <c r="BN284" s="16" t="s">
        <v>4595</v>
      </c>
    </row>
    <row r="285" spans="1:16231" s="14" customFormat="1" ht="48" customHeight="1" x14ac:dyDescent="0.25">
      <c r="A285" s="16">
        <v>1258</v>
      </c>
      <c r="B285" s="16" t="s">
        <v>5211</v>
      </c>
      <c r="C285" s="16">
        <v>101259</v>
      </c>
      <c r="D285" s="201">
        <v>38684</v>
      </c>
      <c r="E285" s="201">
        <v>38684</v>
      </c>
      <c r="F285" s="201">
        <v>42336</v>
      </c>
      <c r="G285" s="16" t="s">
        <v>848</v>
      </c>
      <c r="H285" s="16" t="s">
        <v>993</v>
      </c>
      <c r="I285" s="16"/>
      <c r="J285" s="16" t="s">
        <v>627</v>
      </c>
      <c r="K285" s="16" t="s">
        <v>127</v>
      </c>
      <c r="L285" s="16" t="s">
        <v>111</v>
      </c>
      <c r="M285" s="16"/>
      <c r="N285" s="16" t="s">
        <v>627</v>
      </c>
      <c r="O285" s="16" t="s">
        <v>127</v>
      </c>
      <c r="P285" s="16" t="s">
        <v>111</v>
      </c>
      <c r="Q285" s="16" t="s">
        <v>726</v>
      </c>
      <c r="R285" s="16" t="s">
        <v>484</v>
      </c>
      <c r="S285" s="16" t="s">
        <v>3220</v>
      </c>
      <c r="T285" s="16"/>
      <c r="U285" s="16"/>
      <c r="V285" s="16">
        <v>6275000</v>
      </c>
      <c r="W285" s="16"/>
      <c r="X285" s="16"/>
      <c r="Y285" s="16"/>
      <c r="Z285" s="16"/>
      <c r="AA285" s="16"/>
      <c r="AB285" s="16"/>
      <c r="AC285" s="16"/>
      <c r="AD285" s="16"/>
      <c r="AE285" s="16"/>
      <c r="AF285" s="16">
        <v>6275000</v>
      </c>
      <c r="AG285" s="16"/>
      <c r="AH285" s="16"/>
      <c r="AI285" s="16"/>
      <c r="AJ285" s="16"/>
      <c r="AK285" s="16"/>
      <c r="AL285" s="16"/>
      <c r="AM285" s="16"/>
      <c r="AN285" s="16"/>
      <c r="AO285" s="16"/>
      <c r="AP285" s="16"/>
      <c r="AQ285" s="16"/>
      <c r="AR285" s="16"/>
      <c r="AS285" s="16"/>
      <c r="AT285" s="16"/>
      <c r="AU285" s="16"/>
      <c r="AV285" s="16"/>
      <c r="AW285" s="16"/>
      <c r="AX285" s="16"/>
      <c r="AY285" s="203"/>
      <c r="AZ285" s="16"/>
      <c r="BA285" s="16"/>
      <c r="BB285" s="16" t="s">
        <v>5717</v>
      </c>
      <c r="BC285" s="16" t="s">
        <v>5718</v>
      </c>
      <c r="BD285" s="16">
        <v>43</v>
      </c>
      <c r="BE285" s="16">
        <v>24</v>
      </c>
      <c r="BF285" s="16">
        <v>49.5</v>
      </c>
      <c r="BG285" s="16">
        <v>22</v>
      </c>
      <c r="BH285" s="16">
        <v>44</v>
      </c>
      <c r="BI285" s="16">
        <v>59.9</v>
      </c>
      <c r="BJ285" s="16">
        <f>BD285+BE285/60+BF285/3600</f>
        <v>43.41375</v>
      </c>
      <c r="BK285" s="16">
        <f>BG285+BH285/60+BI285/3600</f>
        <v>22.749972222222222</v>
      </c>
      <c r="BL285" s="16"/>
      <c r="BM285" s="16"/>
      <c r="BN285" s="16" t="s">
        <v>5212</v>
      </c>
    </row>
    <row r="286" spans="1:16231" s="14" customFormat="1" ht="48" customHeight="1" x14ac:dyDescent="0.25">
      <c r="A286" s="15">
        <v>1258</v>
      </c>
      <c r="B286" s="15" t="s">
        <v>5211</v>
      </c>
      <c r="C286" s="15">
        <v>101259</v>
      </c>
      <c r="D286" s="169">
        <v>38684</v>
      </c>
      <c r="E286" s="169">
        <v>38684</v>
      </c>
      <c r="F286" s="169">
        <v>44134</v>
      </c>
      <c r="G286" s="15" t="s">
        <v>848</v>
      </c>
      <c r="H286" s="15" t="s">
        <v>993</v>
      </c>
      <c r="I286" s="15" t="s">
        <v>5213</v>
      </c>
      <c r="J286" s="15" t="s">
        <v>627</v>
      </c>
      <c r="K286" s="15" t="s">
        <v>127</v>
      </c>
      <c r="L286" s="15" t="s">
        <v>111</v>
      </c>
      <c r="M286" s="15"/>
      <c r="N286" s="15" t="s">
        <v>627</v>
      </c>
      <c r="O286" s="15" t="s">
        <v>127</v>
      </c>
      <c r="P286" s="15" t="s">
        <v>111</v>
      </c>
      <c r="Q286" s="15" t="s">
        <v>726</v>
      </c>
      <c r="R286" s="15" t="s">
        <v>484</v>
      </c>
      <c r="S286" s="15" t="s">
        <v>3220</v>
      </c>
      <c r="T286" s="15" t="s">
        <v>4720</v>
      </c>
      <c r="U286" s="15"/>
      <c r="V286" s="15">
        <v>6275000</v>
      </c>
      <c r="W286" s="15"/>
      <c r="X286" s="15"/>
      <c r="Y286" s="15"/>
      <c r="Z286" s="15"/>
      <c r="AA286" s="15"/>
      <c r="AB286" s="15"/>
      <c r="AC286" s="15"/>
      <c r="AD286" s="15"/>
      <c r="AE286" s="15"/>
      <c r="AF286" s="15">
        <v>6275000</v>
      </c>
      <c r="AG286" s="15"/>
      <c r="AH286" s="15"/>
      <c r="AI286" s="15"/>
      <c r="AJ286" s="15"/>
      <c r="AK286" s="15"/>
      <c r="AL286" s="15"/>
      <c r="AM286" s="15"/>
      <c r="AN286" s="15"/>
      <c r="AO286" s="15"/>
      <c r="AP286" s="15"/>
      <c r="AQ286" s="15"/>
      <c r="AR286" s="15"/>
      <c r="AS286" s="15"/>
      <c r="AT286" s="15"/>
      <c r="AU286" s="15"/>
      <c r="AV286" s="15"/>
      <c r="AW286" s="15"/>
      <c r="AX286" s="15"/>
      <c r="AY286" s="196"/>
      <c r="AZ286" s="15"/>
      <c r="BA286" s="15"/>
      <c r="BB286" s="15" t="s">
        <v>5719</v>
      </c>
      <c r="BC286" s="15" t="s">
        <v>5720</v>
      </c>
      <c r="BD286" s="15"/>
      <c r="BE286" s="15"/>
      <c r="BF286" s="15"/>
      <c r="BG286" s="15"/>
      <c r="BH286" s="15"/>
      <c r="BI286" s="15"/>
      <c r="BJ286" s="15" t="s">
        <v>5721</v>
      </c>
      <c r="BK286" s="15" t="s">
        <v>5722</v>
      </c>
      <c r="BL286" s="15"/>
      <c r="BM286" s="15"/>
      <c r="BN286" s="15"/>
    </row>
    <row r="287" spans="1:16231" s="14" customFormat="1" ht="67.5" customHeight="1" x14ac:dyDescent="0.25">
      <c r="A287" s="16">
        <v>1261</v>
      </c>
      <c r="B287" s="16" t="s">
        <v>3221</v>
      </c>
      <c r="C287" s="16">
        <v>101262</v>
      </c>
      <c r="D287" s="201"/>
      <c r="E287" s="201">
        <v>38684</v>
      </c>
      <c r="F287" s="201">
        <v>44528</v>
      </c>
      <c r="G287" s="16" t="s">
        <v>229</v>
      </c>
      <c r="H287" s="16"/>
      <c r="I287" s="16"/>
      <c r="J287" s="16" t="s">
        <v>124</v>
      </c>
      <c r="K287" s="16" t="s">
        <v>124</v>
      </c>
      <c r="L287" s="16" t="s">
        <v>35</v>
      </c>
      <c r="M287" s="16" t="s">
        <v>3832</v>
      </c>
      <c r="N287" s="16" t="s">
        <v>124</v>
      </c>
      <c r="O287" s="16" t="s">
        <v>124</v>
      </c>
      <c r="P287" s="16" t="s">
        <v>35</v>
      </c>
      <c r="Q287" s="16" t="s">
        <v>37</v>
      </c>
      <c r="R287" s="16" t="s">
        <v>484</v>
      </c>
      <c r="S287" s="16" t="s">
        <v>400</v>
      </c>
      <c r="T287" s="16" t="s">
        <v>849</v>
      </c>
      <c r="U287" s="16"/>
      <c r="V287" s="16" t="s">
        <v>4710</v>
      </c>
      <c r="W287" s="16"/>
      <c r="X287" s="16" t="s">
        <v>4711</v>
      </c>
      <c r="Y287" s="16"/>
      <c r="Z287" s="16"/>
      <c r="AA287" s="16"/>
      <c r="AB287" s="16"/>
      <c r="AC287" s="16"/>
      <c r="AD287" s="16"/>
      <c r="AE287" s="16"/>
      <c r="AF287" s="16" t="s">
        <v>255</v>
      </c>
      <c r="AG287" s="16"/>
      <c r="AH287" s="16"/>
      <c r="AI287" s="16"/>
      <c r="AJ287" s="16"/>
      <c r="AK287" s="16"/>
      <c r="AL287" s="16"/>
      <c r="AM287" s="16"/>
      <c r="AN287" s="16"/>
      <c r="AO287" s="16"/>
      <c r="AP287" s="16"/>
      <c r="AQ287" s="16"/>
      <c r="AR287" s="16"/>
      <c r="AS287" s="16"/>
      <c r="AT287" s="16"/>
      <c r="AU287" s="16"/>
      <c r="AV287" s="16"/>
      <c r="AW287" s="16"/>
      <c r="AX287" s="16"/>
      <c r="AY287" s="203"/>
      <c r="AZ287" s="16"/>
      <c r="BA287" s="16"/>
      <c r="BB287" s="16" t="s">
        <v>5723</v>
      </c>
      <c r="BC287" s="16" t="s">
        <v>5724</v>
      </c>
      <c r="BD287" s="16">
        <v>43</v>
      </c>
      <c r="BE287" s="16">
        <v>1</v>
      </c>
      <c r="BF287" s="16">
        <v>53.2</v>
      </c>
      <c r="BG287" s="16">
        <v>25</v>
      </c>
      <c r="BH287" s="16">
        <v>5</v>
      </c>
      <c r="BI287" s="16">
        <v>59.4</v>
      </c>
      <c r="BJ287" s="16">
        <f t="shared" si="117"/>
        <v>43.031444444444446</v>
      </c>
      <c r="BK287" s="16">
        <f t="shared" si="118"/>
        <v>25.099833333333333</v>
      </c>
      <c r="BL287" s="16"/>
      <c r="BM287" s="16"/>
      <c r="BN287" s="16" t="s">
        <v>5725</v>
      </c>
    </row>
    <row r="288" spans="1:16231" s="183" customFormat="1" ht="25.5" customHeight="1" x14ac:dyDescent="0.25">
      <c r="A288" s="16">
        <v>1265</v>
      </c>
      <c r="B288" s="16" t="s">
        <v>3201</v>
      </c>
      <c r="C288" s="16">
        <v>101266</v>
      </c>
      <c r="D288" s="201">
        <v>38687</v>
      </c>
      <c r="E288" s="201">
        <v>38687</v>
      </c>
      <c r="F288" s="201">
        <v>40878</v>
      </c>
      <c r="G288" s="16" t="s">
        <v>3807</v>
      </c>
      <c r="H288" s="16"/>
      <c r="I288" s="16"/>
      <c r="J288" s="16" t="s">
        <v>770</v>
      </c>
      <c r="K288" s="16" t="s">
        <v>124</v>
      </c>
      <c r="L288" s="16" t="s">
        <v>35</v>
      </c>
      <c r="M288" s="16" t="s">
        <v>850</v>
      </c>
      <c r="N288" s="16" t="s">
        <v>770</v>
      </c>
      <c r="O288" s="16" t="s">
        <v>124</v>
      </c>
      <c r="P288" s="16" t="s">
        <v>35</v>
      </c>
      <c r="Q288" s="16" t="s">
        <v>37</v>
      </c>
      <c r="R288" s="16" t="s">
        <v>484</v>
      </c>
      <c r="S288" s="16" t="s">
        <v>341</v>
      </c>
      <c r="T288" s="16"/>
      <c r="U288" s="16"/>
      <c r="V288" s="16">
        <v>100000</v>
      </c>
      <c r="W288" s="16"/>
      <c r="X288" s="16"/>
      <c r="Y288" s="16"/>
      <c r="Z288" s="16"/>
      <c r="AA288" s="16">
        <v>100000</v>
      </c>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203"/>
      <c r="AZ288" s="16"/>
      <c r="BA288" s="16"/>
      <c r="BB288" s="16"/>
      <c r="BC288" s="16"/>
      <c r="BD288" s="16"/>
      <c r="BE288" s="16"/>
      <c r="BF288" s="16"/>
      <c r="BG288" s="16"/>
      <c r="BH288" s="16"/>
      <c r="BI288" s="16"/>
      <c r="BJ288" s="16">
        <f t="shared" ref="BJ288:BJ299" si="119">BD288+BE288/60+BF288/3600</f>
        <v>0</v>
      </c>
      <c r="BK288" s="16">
        <f t="shared" ref="BK288:BK299" si="120">BG288+BH288/60+BI288/3600</f>
        <v>0</v>
      </c>
      <c r="BL288" s="16"/>
      <c r="BM288" s="16"/>
      <c r="BN288" s="16"/>
    </row>
    <row r="289" spans="1:818 1064:1842 2088:2866 3112:3890 4136:4914 5160:5938 6184:6962 7208:7986 8232:9010 9256:10034 10280:11058 11304:12082 12328:13106 13352:14130 14376:15154 15400:16178" s="183" customFormat="1" ht="28.5" customHeight="1" x14ac:dyDescent="0.25">
      <c r="A289" s="16">
        <v>1266</v>
      </c>
      <c r="B289" s="16" t="s">
        <v>3201</v>
      </c>
      <c r="C289" s="16">
        <v>101267</v>
      </c>
      <c r="D289" s="201">
        <v>38687</v>
      </c>
      <c r="E289" s="201">
        <v>38687</v>
      </c>
      <c r="F289" s="201">
        <v>40878</v>
      </c>
      <c r="G289" s="16" t="s">
        <v>609</v>
      </c>
      <c r="H289" s="16"/>
      <c r="I289" s="16"/>
      <c r="J289" s="16" t="s">
        <v>665</v>
      </c>
      <c r="K289" s="16" t="s">
        <v>124</v>
      </c>
      <c r="L289" s="16" t="s">
        <v>35</v>
      </c>
      <c r="M289" s="16"/>
      <c r="N289" s="16" t="s">
        <v>665</v>
      </c>
      <c r="O289" s="16" t="s">
        <v>124</v>
      </c>
      <c r="P289" s="16" t="s">
        <v>35</v>
      </c>
      <c r="Q289" s="16" t="s">
        <v>37</v>
      </c>
      <c r="R289" s="16" t="s">
        <v>484</v>
      </c>
      <c r="S289" s="16" t="s">
        <v>341</v>
      </c>
      <c r="T289" s="16"/>
      <c r="U289" s="16"/>
      <c r="V289" s="16">
        <v>820500</v>
      </c>
      <c r="W289" s="16"/>
      <c r="X289" s="16"/>
      <c r="Y289" s="16"/>
      <c r="Z289" s="16"/>
      <c r="AA289" s="16">
        <v>820500</v>
      </c>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203" t="s">
        <v>255</v>
      </c>
      <c r="AZ289" s="16"/>
      <c r="BA289" s="16"/>
      <c r="BB289" s="16" t="s">
        <v>5726</v>
      </c>
      <c r="BC289" s="16" t="s">
        <v>5727</v>
      </c>
      <c r="BD289" s="16">
        <v>42</v>
      </c>
      <c r="BE289" s="16">
        <v>58</v>
      </c>
      <c r="BF289" s="16">
        <v>3.4</v>
      </c>
      <c r="BG289" s="16">
        <v>25</v>
      </c>
      <c r="BH289" s="16">
        <v>3</v>
      </c>
      <c r="BI289" s="16">
        <v>52.2</v>
      </c>
      <c r="BJ289" s="16">
        <f t="shared" si="119"/>
        <v>42.967611111111111</v>
      </c>
      <c r="BK289" s="16">
        <f t="shared" si="120"/>
        <v>25.064500000000002</v>
      </c>
      <c r="BL289" s="16"/>
      <c r="BM289" s="16"/>
      <c r="BN289" s="16"/>
    </row>
    <row r="290" spans="1:818 1064:1842 2088:2866 3112:3890 4136:4914 5160:5938 6184:6962 7208:7986 8232:9010 9256:10034 10280:11058 11304:12082 12328:13106 13352:14130 14376:15154 15400:16178" s="14" customFormat="1" ht="37.5" customHeight="1" x14ac:dyDescent="0.25">
      <c r="A290" s="16">
        <v>1275</v>
      </c>
      <c r="B290" s="16" t="s">
        <v>3222</v>
      </c>
      <c r="C290" s="214">
        <v>101276</v>
      </c>
      <c r="D290" s="213"/>
      <c r="E290" s="219">
        <v>38694</v>
      </c>
      <c r="F290" s="201">
        <v>42346</v>
      </c>
      <c r="G290" s="16" t="s">
        <v>3833</v>
      </c>
      <c r="H290" s="16"/>
      <c r="I290" s="16"/>
      <c r="J290" s="16" t="s">
        <v>851</v>
      </c>
      <c r="K290" s="16" t="s">
        <v>121</v>
      </c>
      <c r="L290" s="16" t="s">
        <v>168</v>
      </c>
      <c r="M290" s="16"/>
      <c r="N290" s="16" t="s">
        <v>851</v>
      </c>
      <c r="O290" s="16" t="s">
        <v>121</v>
      </c>
      <c r="P290" s="16" t="s">
        <v>168</v>
      </c>
      <c r="Q290" s="16" t="s">
        <v>55</v>
      </c>
      <c r="R290" s="16" t="s">
        <v>484</v>
      </c>
      <c r="S290" s="16" t="s">
        <v>3223</v>
      </c>
      <c r="T290" s="16"/>
      <c r="U290" s="16"/>
      <c r="V290" s="16">
        <v>6000000</v>
      </c>
      <c r="W290" s="16"/>
      <c r="X290" s="16"/>
      <c r="Y290" s="16"/>
      <c r="Z290" s="16"/>
      <c r="AA290" s="16"/>
      <c r="AB290" s="16"/>
      <c r="AC290" s="16"/>
      <c r="AD290" s="16"/>
      <c r="AE290" s="16"/>
      <c r="AF290" s="16">
        <v>6000000</v>
      </c>
      <c r="AG290" s="16"/>
      <c r="AH290" s="16"/>
      <c r="AI290" s="16"/>
      <c r="AJ290" s="16"/>
      <c r="AK290" s="16"/>
      <c r="AL290" s="16"/>
      <c r="AM290" s="16"/>
      <c r="AN290" s="16"/>
      <c r="AO290" s="16"/>
      <c r="AP290" s="16"/>
      <c r="AQ290" s="16"/>
      <c r="AR290" s="16"/>
      <c r="AS290" s="16"/>
      <c r="AT290" s="16"/>
      <c r="AU290" s="16"/>
      <c r="AV290" s="16"/>
      <c r="AW290" s="16"/>
      <c r="AX290" s="16"/>
      <c r="AY290" s="203"/>
      <c r="AZ290" s="16"/>
      <c r="BA290" s="16"/>
      <c r="BB290" s="16"/>
      <c r="BC290" s="16"/>
      <c r="BD290" s="16"/>
      <c r="BE290" s="16"/>
      <c r="BF290" s="16"/>
      <c r="BG290" s="16"/>
      <c r="BH290" s="16"/>
      <c r="BI290" s="16"/>
      <c r="BJ290" s="16">
        <f t="shared" si="119"/>
        <v>0</v>
      </c>
      <c r="BK290" s="16">
        <f t="shared" si="120"/>
        <v>0</v>
      </c>
      <c r="BL290" s="16"/>
      <c r="BM290" s="16"/>
      <c r="BN290" s="16" t="s">
        <v>3598</v>
      </c>
    </row>
    <row r="291" spans="1:818 1064:1842 2088:2866 3112:3890 4136:4914 5160:5938 6184:6962 7208:7986 8232:9010 9256:10034 10280:11058 11304:12082 12328:13106 13352:14130 14376:15154 15400:16178" s="183" customFormat="1" ht="60" customHeight="1" x14ac:dyDescent="0.25">
      <c r="A291" s="16">
        <v>1283</v>
      </c>
      <c r="B291" s="16" t="s">
        <v>3224</v>
      </c>
      <c r="C291" s="16">
        <v>101284</v>
      </c>
      <c r="D291" s="213"/>
      <c r="E291" s="201">
        <v>38694</v>
      </c>
      <c r="F291" s="201">
        <v>42346</v>
      </c>
      <c r="G291" s="16" t="s">
        <v>3834</v>
      </c>
      <c r="H291" s="16"/>
      <c r="I291" s="16"/>
      <c r="J291" s="16" t="s">
        <v>127</v>
      </c>
      <c r="K291" s="16" t="s">
        <v>127</v>
      </c>
      <c r="L291" s="16" t="s">
        <v>111</v>
      </c>
      <c r="M291" s="16"/>
      <c r="N291" s="16" t="s">
        <v>127</v>
      </c>
      <c r="O291" s="16" t="s">
        <v>127</v>
      </c>
      <c r="P291" s="16" t="s">
        <v>111</v>
      </c>
      <c r="Q291" s="16" t="s">
        <v>95</v>
      </c>
      <c r="R291" s="16" t="s">
        <v>484</v>
      </c>
      <c r="S291" s="16" t="s">
        <v>3225</v>
      </c>
      <c r="T291" s="16"/>
      <c r="U291" s="16"/>
      <c r="V291" s="16">
        <v>12500000</v>
      </c>
      <c r="W291" s="16"/>
      <c r="X291" s="16"/>
      <c r="Y291" s="16"/>
      <c r="Z291" s="16"/>
      <c r="AA291" s="16"/>
      <c r="AB291" s="16"/>
      <c r="AC291" s="16"/>
      <c r="AD291" s="16"/>
      <c r="AE291" s="16"/>
      <c r="AF291" s="16">
        <v>12500000</v>
      </c>
      <c r="AG291" s="16"/>
      <c r="AH291" s="16"/>
      <c r="AI291" s="16"/>
      <c r="AJ291" s="16"/>
      <c r="AK291" s="16"/>
      <c r="AL291" s="16"/>
      <c r="AM291" s="16"/>
      <c r="AN291" s="16"/>
      <c r="AO291" s="16"/>
      <c r="AP291" s="16"/>
      <c r="AQ291" s="16"/>
      <c r="AR291" s="16"/>
      <c r="AS291" s="16"/>
      <c r="AT291" s="16"/>
      <c r="AU291" s="16"/>
      <c r="AV291" s="16"/>
      <c r="AW291" s="16"/>
      <c r="AX291" s="16"/>
      <c r="AY291" s="203"/>
      <c r="AZ291" s="16"/>
      <c r="BA291" s="16"/>
      <c r="BB291" s="16" t="s">
        <v>5728</v>
      </c>
      <c r="BC291" s="16" t="s">
        <v>5729</v>
      </c>
      <c r="BD291" s="16">
        <v>43</v>
      </c>
      <c r="BE291" s="16">
        <v>27</v>
      </c>
      <c r="BF291" s="16">
        <v>55.8</v>
      </c>
      <c r="BG291" s="16">
        <v>22</v>
      </c>
      <c r="BH291" s="16">
        <v>36</v>
      </c>
      <c r="BI291" s="16">
        <v>20.100000000000001</v>
      </c>
      <c r="BJ291" s="16">
        <f t="shared" si="119"/>
        <v>43.465500000000006</v>
      </c>
      <c r="BK291" s="16">
        <f t="shared" si="120"/>
        <v>22.605583333333335</v>
      </c>
      <c r="BL291" s="16"/>
      <c r="BM291" s="16"/>
      <c r="BN291" s="16" t="s">
        <v>3599</v>
      </c>
    </row>
    <row r="292" spans="1:818 1064:1842 2088:2866 3112:3890 4136:4914 5160:5938 6184:6962 7208:7986 8232:9010 9256:10034 10280:11058 11304:12082 12328:13106 13352:14130 14376:15154 15400:16178" s="183" customFormat="1" ht="45" customHeight="1" x14ac:dyDescent="0.25">
      <c r="A292" s="16">
        <v>1284</v>
      </c>
      <c r="B292" s="16" t="s">
        <v>3226</v>
      </c>
      <c r="C292" s="16">
        <v>101285</v>
      </c>
      <c r="D292" s="213"/>
      <c r="E292" s="201">
        <v>38694</v>
      </c>
      <c r="F292" s="201">
        <v>42346</v>
      </c>
      <c r="G292" s="16" t="s">
        <v>3835</v>
      </c>
      <c r="H292" s="16"/>
      <c r="I292" s="16"/>
      <c r="J292" s="16" t="s">
        <v>853</v>
      </c>
      <c r="K292" s="16" t="s">
        <v>233</v>
      </c>
      <c r="L292" s="16" t="s">
        <v>111</v>
      </c>
      <c r="M292" s="16"/>
      <c r="N292" s="16" t="s">
        <v>853</v>
      </c>
      <c r="O292" s="16" t="s">
        <v>233</v>
      </c>
      <c r="P292" s="16" t="s">
        <v>111</v>
      </c>
      <c r="Q292" s="16" t="s">
        <v>95</v>
      </c>
      <c r="R292" s="16" t="s">
        <v>484</v>
      </c>
      <c r="S292" s="16" t="s">
        <v>3227</v>
      </c>
      <c r="T292" s="16"/>
      <c r="U292" s="16"/>
      <c r="V292" s="16">
        <v>8600000</v>
      </c>
      <c r="W292" s="16"/>
      <c r="X292" s="16"/>
      <c r="Y292" s="16"/>
      <c r="Z292" s="16"/>
      <c r="AA292" s="16"/>
      <c r="AB292" s="16"/>
      <c r="AC292" s="16"/>
      <c r="AD292" s="16"/>
      <c r="AE292" s="16"/>
      <c r="AF292" s="16">
        <v>8600000</v>
      </c>
      <c r="AG292" s="16"/>
      <c r="AH292" s="16"/>
      <c r="AI292" s="16"/>
      <c r="AJ292" s="16"/>
      <c r="AK292" s="16"/>
      <c r="AL292" s="16"/>
      <c r="AM292" s="16"/>
      <c r="AN292" s="16"/>
      <c r="AO292" s="16"/>
      <c r="AP292" s="16"/>
      <c r="AQ292" s="16"/>
      <c r="AR292" s="16"/>
      <c r="AS292" s="16"/>
      <c r="AT292" s="16"/>
      <c r="AU292" s="16"/>
      <c r="AV292" s="16"/>
      <c r="AW292" s="16"/>
      <c r="AX292" s="16"/>
      <c r="AY292" s="203"/>
      <c r="AZ292" s="16"/>
      <c r="BA292" s="16"/>
      <c r="BB292" s="16" t="s">
        <v>5730</v>
      </c>
      <c r="BC292" s="16" t="s">
        <v>5731</v>
      </c>
      <c r="BD292" s="16">
        <v>43</v>
      </c>
      <c r="BE292" s="16">
        <v>30</v>
      </c>
      <c r="BF292" s="16">
        <v>10.5</v>
      </c>
      <c r="BG292" s="16">
        <v>22</v>
      </c>
      <c r="BH292" s="16">
        <v>33</v>
      </c>
      <c r="BI292" s="16">
        <v>18.7</v>
      </c>
      <c r="BJ292" s="16">
        <f t="shared" si="119"/>
        <v>43.502916666666664</v>
      </c>
      <c r="BK292" s="16">
        <f t="shared" si="120"/>
        <v>22.555194444444446</v>
      </c>
      <c r="BL292" s="16"/>
      <c r="BM292" s="16"/>
      <c r="BN292" s="16" t="s">
        <v>3600</v>
      </c>
      <c r="KJ292" s="207"/>
      <c r="KK292" s="207"/>
      <c r="KL292" s="207"/>
      <c r="KM292" s="207"/>
      <c r="KN292" s="207"/>
      <c r="KO292" s="207"/>
      <c r="KP292" s="207"/>
      <c r="KQ292" s="207"/>
      <c r="KR292" s="207"/>
      <c r="KS292" s="207"/>
      <c r="KT292" s="207"/>
      <c r="UF292" s="207"/>
      <c r="UG292" s="207"/>
      <c r="UH292" s="207"/>
      <c r="UI292" s="207"/>
      <c r="UJ292" s="207"/>
      <c r="UK292" s="207"/>
      <c r="UL292" s="207"/>
      <c r="UM292" s="207"/>
      <c r="UN292" s="207"/>
      <c r="UO292" s="207"/>
      <c r="UP292" s="207"/>
      <c r="AEB292" s="207"/>
      <c r="AEC292" s="207"/>
      <c r="AED292" s="207"/>
      <c r="AEE292" s="207"/>
      <c r="AEF292" s="207"/>
      <c r="AEG292" s="207"/>
      <c r="AEH292" s="207"/>
      <c r="AEI292" s="207"/>
      <c r="AEJ292" s="207"/>
      <c r="AEK292" s="207"/>
      <c r="AEL292" s="207"/>
      <c r="ANX292" s="207"/>
      <c r="ANY292" s="207"/>
      <c r="ANZ292" s="207"/>
      <c r="AOA292" s="207"/>
      <c r="AOB292" s="207"/>
      <c r="AOC292" s="207"/>
      <c r="AOD292" s="207"/>
      <c r="AOE292" s="207"/>
      <c r="AOF292" s="207"/>
      <c r="AOG292" s="207"/>
      <c r="AOH292" s="207"/>
      <c r="AXT292" s="207"/>
      <c r="AXU292" s="207"/>
      <c r="AXV292" s="207"/>
      <c r="AXW292" s="207"/>
      <c r="AXX292" s="207"/>
      <c r="AXY292" s="207"/>
      <c r="AXZ292" s="207"/>
      <c r="AYA292" s="207"/>
      <c r="AYB292" s="207"/>
      <c r="AYC292" s="207"/>
      <c r="AYD292" s="207"/>
      <c r="BHP292" s="207"/>
      <c r="BHQ292" s="207"/>
      <c r="BHR292" s="207"/>
      <c r="BHS292" s="207"/>
      <c r="BHT292" s="207"/>
      <c r="BHU292" s="207"/>
      <c r="BHV292" s="207"/>
      <c r="BHW292" s="207"/>
      <c r="BHX292" s="207"/>
      <c r="BHY292" s="207"/>
      <c r="BHZ292" s="207"/>
      <c r="BRL292" s="207"/>
      <c r="BRM292" s="207"/>
      <c r="BRN292" s="207"/>
      <c r="BRO292" s="207"/>
      <c r="BRP292" s="207"/>
      <c r="BRQ292" s="207"/>
      <c r="BRR292" s="207"/>
      <c r="BRS292" s="207"/>
      <c r="BRT292" s="207"/>
      <c r="BRU292" s="207"/>
      <c r="BRV292" s="207"/>
      <c r="CBH292" s="207"/>
      <c r="CBI292" s="207"/>
      <c r="CBJ292" s="207"/>
      <c r="CBK292" s="207"/>
      <c r="CBL292" s="207"/>
      <c r="CBM292" s="207"/>
      <c r="CBN292" s="207"/>
      <c r="CBO292" s="207"/>
      <c r="CBP292" s="207"/>
      <c r="CBQ292" s="207"/>
      <c r="CBR292" s="207"/>
      <c r="CLD292" s="207"/>
      <c r="CLE292" s="207"/>
      <c r="CLF292" s="207"/>
      <c r="CLG292" s="207"/>
      <c r="CLH292" s="207"/>
      <c r="CLI292" s="207"/>
      <c r="CLJ292" s="207"/>
      <c r="CLK292" s="207"/>
      <c r="CLL292" s="207"/>
      <c r="CLM292" s="207"/>
      <c r="CLN292" s="207"/>
      <c r="CUZ292" s="207"/>
      <c r="CVA292" s="207"/>
      <c r="CVB292" s="207"/>
      <c r="CVC292" s="207"/>
      <c r="CVD292" s="207"/>
      <c r="CVE292" s="207"/>
      <c r="CVF292" s="207"/>
      <c r="CVG292" s="207"/>
      <c r="CVH292" s="207"/>
      <c r="CVI292" s="207"/>
      <c r="CVJ292" s="207"/>
      <c r="DEV292" s="207"/>
      <c r="DEW292" s="207"/>
      <c r="DEX292" s="207"/>
      <c r="DEY292" s="207"/>
      <c r="DEZ292" s="207"/>
      <c r="DFA292" s="207"/>
      <c r="DFB292" s="207"/>
      <c r="DFC292" s="207"/>
      <c r="DFD292" s="207"/>
      <c r="DFE292" s="207"/>
      <c r="DFF292" s="207"/>
      <c r="DOR292" s="207"/>
      <c r="DOS292" s="207"/>
      <c r="DOT292" s="207"/>
      <c r="DOU292" s="207"/>
      <c r="DOV292" s="207"/>
      <c r="DOW292" s="207"/>
      <c r="DOX292" s="207"/>
      <c r="DOY292" s="207"/>
      <c r="DOZ292" s="207"/>
      <c r="DPA292" s="207"/>
      <c r="DPB292" s="207"/>
      <c r="DYN292" s="207"/>
      <c r="DYO292" s="207"/>
      <c r="DYP292" s="207"/>
      <c r="DYQ292" s="207"/>
      <c r="DYR292" s="207"/>
      <c r="DYS292" s="207"/>
      <c r="DYT292" s="207"/>
      <c r="DYU292" s="207"/>
      <c r="DYV292" s="207"/>
      <c r="DYW292" s="207"/>
      <c r="DYX292" s="207"/>
      <c r="EIJ292" s="207"/>
      <c r="EIK292" s="207"/>
      <c r="EIL292" s="207"/>
      <c r="EIM292" s="207"/>
      <c r="EIN292" s="207"/>
      <c r="EIO292" s="207"/>
      <c r="EIP292" s="207"/>
      <c r="EIQ292" s="207"/>
      <c r="EIR292" s="207"/>
      <c r="EIS292" s="207"/>
      <c r="EIT292" s="207"/>
      <c r="ESF292" s="207"/>
      <c r="ESG292" s="207"/>
      <c r="ESH292" s="207"/>
      <c r="ESI292" s="207"/>
      <c r="ESJ292" s="207"/>
      <c r="ESK292" s="207"/>
      <c r="ESL292" s="207"/>
      <c r="ESM292" s="207"/>
      <c r="ESN292" s="207"/>
      <c r="ESO292" s="207"/>
      <c r="ESP292" s="207"/>
      <c r="FCB292" s="207"/>
      <c r="FCC292" s="207"/>
      <c r="FCD292" s="207"/>
      <c r="FCE292" s="207"/>
      <c r="FCF292" s="207"/>
      <c r="FCG292" s="207"/>
      <c r="FCH292" s="207"/>
      <c r="FCI292" s="207"/>
      <c r="FCJ292" s="207"/>
      <c r="FCK292" s="207"/>
      <c r="FCL292" s="207"/>
      <c r="FLX292" s="207"/>
      <c r="FLY292" s="207"/>
      <c r="FLZ292" s="207"/>
      <c r="FMA292" s="207"/>
      <c r="FMB292" s="207"/>
      <c r="FMC292" s="207"/>
      <c r="FMD292" s="207"/>
      <c r="FME292" s="207"/>
      <c r="FMF292" s="207"/>
      <c r="FMG292" s="207"/>
      <c r="FMH292" s="207"/>
      <c r="FVT292" s="207"/>
      <c r="FVU292" s="207"/>
      <c r="FVV292" s="207"/>
      <c r="FVW292" s="207"/>
      <c r="FVX292" s="207"/>
      <c r="FVY292" s="207"/>
      <c r="FVZ292" s="207"/>
      <c r="FWA292" s="207"/>
      <c r="FWB292" s="207"/>
      <c r="FWC292" s="207"/>
      <c r="FWD292" s="207"/>
      <c r="GFP292" s="207"/>
      <c r="GFQ292" s="207"/>
      <c r="GFR292" s="207"/>
      <c r="GFS292" s="207"/>
      <c r="GFT292" s="207"/>
      <c r="GFU292" s="207"/>
      <c r="GFV292" s="207"/>
      <c r="GFW292" s="207"/>
      <c r="GFX292" s="207"/>
      <c r="GFY292" s="207"/>
      <c r="GFZ292" s="207"/>
      <c r="GPL292" s="207"/>
      <c r="GPM292" s="207"/>
      <c r="GPN292" s="207"/>
      <c r="GPO292" s="207"/>
      <c r="GPP292" s="207"/>
      <c r="GPQ292" s="207"/>
      <c r="GPR292" s="207"/>
      <c r="GPS292" s="207"/>
      <c r="GPT292" s="207"/>
      <c r="GPU292" s="207"/>
      <c r="GPV292" s="207"/>
      <c r="GZH292" s="207"/>
      <c r="GZI292" s="207"/>
      <c r="GZJ292" s="207"/>
      <c r="GZK292" s="207"/>
      <c r="GZL292" s="207"/>
      <c r="GZM292" s="207"/>
      <c r="GZN292" s="207"/>
      <c r="GZO292" s="207"/>
      <c r="GZP292" s="207"/>
      <c r="GZQ292" s="207"/>
      <c r="GZR292" s="207"/>
      <c r="HJD292" s="207"/>
      <c r="HJE292" s="207"/>
      <c r="HJF292" s="207"/>
      <c r="HJG292" s="207"/>
      <c r="HJH292" s="207"/>
      <c r="HJI292" s="207"/>
      <c r="HJJ292" s="207"/>
      <c r="HJK292" s="207"/>
      <c r="HJL292" s="207"/>
      <c r="HJM292" s="207"/>
      <c r="HJN292" s="207"/>
      <c r="HSZ292" s="207"/>
      <c r="HTA292" s="207"/>
      <c r="HTB292" s="207"/>
      <c r="HTC292" s="207"/>
      <c r="HTD292" s="207"/>
      <c r="HTE292" s="207"/>
      <c r="HTF292" s="207"/>
      <c r="HTG292" s="207"/>
      <c r="HTH292" s="207"/>
      <c r="HTI292" s="207"/>
      <c r="HTJ292" s="207"/>
      <c r="ICV292" s="207"/>
      <c r="ICW292" s="207"/>
      <c r="ICX292" s="207"/>
      <c r="ICY292" s="207"/>
      <c r="ICZ292" s="207"/>
      <c r="IDA292" s="207"/>
      <c r="IDB292" s="207"/>
      <c r="IDC292" s="207"/>
      <c r="IDD292" s="207"/>
      <c r="IDE292" s="207"/>
      <c r="IDF292" s="207"/>
      <c r="IMR292" s="207"/>
      <c r="IMS292" s="207"/>
      <c r="IMT292" s="207"/>
      <c r="IMU292" s="207"/>
      <c r="IMV292" s="207"/>
      <c r="IMW292" s="207"/>
      <c r="IMX292" s="207"/>
      <c r="IMY292" s="207"/>
      <c r="IMZ292" s="207"/>
      <c r="INA292" s="207"/>
      <c r="INB292" s="207"/>
      <c r="IWN292" s="207"/>
      <c r="IWO292" s="207"/>
      <c r="IWP292" s="207"/>
      <c r="IWQ292" s="207"/>
      <c r="IWR292" s="207"/>
      <c r="IWS292" s="207"/>
      <c r="IWT292" s="207"/>
      <c r="IWU292" s="207"/>
      <c r="IWV292" s="207"/>
      <c r="IWW292" s="207"/>
      <c r="IWX292" s="207"/>
      <c r="JGJ292" s="207"/>
      <c r="JGK292" s="207"/>
      <c r="JGL292" s="207"/>
      <c r="JGM292" s="207"/>
      <c r="JGN292" s="207"/>
      <c r="JGO292" s="207"/>
      <c r="JGP292" s="207"/>
      <c r="JGQ292" s="207"/>
      <c r="JGR292" s="207"/>
      <c r="JGS292" s="207"/>
      <c r="JGT292" s="207"/>
      <c r="JQF292" s="207"/>
      <c r="JQG292" s="207"/>
      <c r="JQH292" s="207"/>
      <c r="JQI292" s="207"/>
      <c r="JQJ292" s="207"/>
      <c r="JQK292" s="207"/>
      <c r="JQL292" s="207"/>
      <c r="JQM292" s="207"/>
      <c r="JQN292" s="207"/>
      <c r="JQO292" s="207"/>
      <c r="JQP292" s="207"/>
      <c r="KAB292" s="207"/>
      <c r="KAC292" s="207"/>
      <c r="KAD292" s="207"/>
      <c r="KAE292" s="207"/>
      <c r="KAF292" s="207"/>
      <c r="KAG292" s="207"/>
      <c r="KAH292" s="207"/>
      <c r="KAI292" s="207"/>
      <c r="KAJ292" s="207"/>
      <c r="KAK292" s="207"/>
      <c r="KAL292" s="207"/>
      <c r="KJX292" s="207"/>
      <c r="KJY292" s="207"/>
      <c r="KJZ292" s="207"/>
      <c r="KKA292" s="207"/>
      <c r="KKB292" s="207"/>
      <c r="KKC292" s="207"/>
      <c r="KKD292" s="207"/>
      <c r="KKE292" s="207"/>
      <c r="KKF292" s="207"/>
      <c r="KKG292" s="207"/>
      <c r="KKH292" s="207"/>
      <c r="KTT292" s="207"/>
      <c r="KTU292" s="207"/>
      <c r="KTV292" s="207"/>
      <c r="KTW292" s="207"/>
      <c r="KTX292" s="207"/>
      <c r="KTY292" s="207"/>
      <c r="KTZ292" s="207"/>
      <c r="KUA292" s="207"/>
      <c r="KUB292" s="207"/>
      <c r="KUC292" s="207"/>
      <c r="KUD292" s="207"/>
      <c r="LDP292" s="207"/>
      <c r="LDQ292" s="207"/>
      <c r="LDR292" s="207"/>
      <c r="LDS292" s="207"/>
      <c r="LDT292" s="207"/>
      <c r="LDU292" s="207"/>
      <c r="LDV292" s="207"/>
      <c r="LDW292" s="207"/>
      <c r="LDX292" s="207"/>
      <c r="LDY292" s="207"/>
      <c r="LDZ292" s="207"/>
      <c r="LNL292" s="207"/>
      <c r="LNM292" s="207"/>
      <c r="LNN292" s="207"/>
      <c r="LNO292" s="207"/>
      <c r="LNP292" s="207"/>
      <c r="LNQ292" s="207"/>
      <c r="LNR292" s="207"/>
      <c r="LNS292" s="207"/>
      <c r="LNT292" s="207"/>
      <c r="LNU292" s="207"/>
      <c r="LNV292" s="207"/>
      <c r="LXH292" s="207"/>
      <c r="LXI292" s="207"/>
      <c r="LXJ292" s="207"/>
      <c r="LXK292" s="207"/>
      <c r="LXL292" s="207"/>
      <c r="LXM292" s="207"/>
      <c r="LXN292" s="207"/>
      <c r="LXO292" s="207"/>
      <c r="LXP292" s="207"/>
      <c r="LXQ292" s="207"/>
      <c r="LXR292" s="207"/>
      <c r="MHD292" s="207"/>
      <c r="MHE292" s="207"/>
      <c r="MHF292" s="207"/>
      <c r="MHG292" s="207"/>
      <c r="MHH292" s="207"/>
      <c r="MHI292" s="207"/>
      <c r="MHJ292" s="207"/>
      <c r="MHK292" s="207"/>
      <c r="MHL292" s="207"/>
      <c r="MHM292" s="207"/>
      <c r="MHN292" s="207"/>
      <c r="MQZ292" s="207"/>
      <c r="MRA292" s="207"/>
      <c r="MRB292" s="207"/>
      <c r="MRC292" s="207"/>
      <c r="MRD292" s="207"/>
      <c r="MRE292" s="207"/>
      <c r="MRF292" s="207"/>
      <c r="MRG292" s="207"/>
      <c r="MRH292" s="207"/>
      <c r="MRI292" s="207"/>
      <c r="MRJ292" s="207"/>
      <c r="NAV292" s="207"/>
      <c r="NAW292" s="207"/>
      <c r="NAX292" s="207"/>
      <c r="NAY292" s="207"/>
      <c r="NAZ292" s="207"/>
      <c r="NBA292" s="207"/>
      <c r="NBB292" s="207"/>
      <c r="NBC292" s="207"/>
      <c r="NBD292" s="207"/>
      <c r="NBE292" s="207"/>
      <c r="NBF292" s="207"/>
      <c r="NKR292" s="207"/>
      <c r="NKS292" s="207"/>
      <c r="NKT292" s="207"/>
      <c r="NKU292" s="207"/>
      <c r="NKV292" s="207"/>
      <c r="NKW292" s="207"/>
      <c r="NKX292" s="207"/>
      <c r="NKY292" s="207"/>
      <c r="NKZ292" s="207"/>
      <c r="NLA292" s="207"/>
      <c r="NLB292" s="207"/>
      <c r="NUN292" s="207"/>
      <c r="NUO292" s="207"/>
      <c r="NUP292" s="207"/>
      <c r="NUQ292" s="207"/>
      <c r="NUR292" s="207"/>
      <c r="NUS292" s="207"/>
      <c r="NUT292" s="207"/>
      <c r="NUU292" s="207"/>
      <c r="NUV292" s="207"/>
      <c r="NUW292" s="207"/>
      <c r="NUX292" s="207"/>
      <c r="OEJ292" s="207"/>
      <c r="OEK292" s="207"/>
      <c r="OEL292" s="207"/>
      <c r="OEM292" s="207"/>
      <c r="OEN292" s="207"/>
      <c r="OEO292" s="207"/>
      <c r="OEP292" s="207"/>
      <c r="OEQ292" s="207"/>
      <c r="OER292" s="207"/>
      <c r="OES292" s="207"/>
      <c r="OET292" s="207"/>
      <c r="OOF292" s="207"/>
      <c r="OOG292" s="207"/>
      <c r="OOH292" s="207"/>
      <c r="OOI292" s="207"/>
      <c r="OOJ292" s="207"/>
      <c r="OOK292" s="207"/>
      <c r="OOL292" s="207"/>
      <c r="OOM292" s="207"/>
      <c r="OON292" s="207"/>
      <c r="OOO292" s="207"/>
      <c r="OOP292" s="207"/>
      <c r="OYB292" s="207"/>
      <c r="OYC292" s="207"/>
      <c r="OYD292" s="207"/>
      <c r="OYE292" s="207"/>
      <c r="OYF292" s="207"/>
      <c r="OYG292" s="207"/>
      <c r="OYH292" s="207"/>
      <c r="OYI292" s="207"/>
      <c r="OYJ292" s="207"/>
      <c r="OYK292" s="207"/>
      <c r="OYL292" s="207"/>
      <c r="PHX292" s="207"/>
      <c r="PHY292" s="207"/>
      <c r="PHZ292" s="207"/>
      <c r="PIA292" s="207"/>
      <c r="PIB292" s="207"/>
      <c r="PIC292" s="207"/>
      <c r="PID292" s="207"/>
      <c r="PIE292" s="207"/>
      <c r="PIF292" s="207"/>
      <c r="PIG292" s="207"/>
      <c r="PIH292" s="207"/>
      <c r="PRT292" s="207"/>
      <c r="PRU292" s="207"/>
      <c r="PRV292" s="207"/>
      <c r="PRW292" s="207"/>
      <c r="PRX292" s="207"/>
      <c r="PRY292" s="207"/>
      <c r="PRZ292" s="207"/>
      <c r="PSA292" s="207"/>
      <c r="PSB292" s="207"/>
      <c r="PSC292" s="207"/>
      <c r="PSD292" s="207"/>
      <c r="QBP292" s="207"/>
      <c r="QBQ292" s="207"/>
      <c r="QBR292" s="207"/>
      <c r="QBS292" s="207"/>
      <c r="QBT292" s="207"/>
      <c r="QBU292" s="207"/>
      <c r="QBV292" s="207"/>
      <c r="QBW292" s="207"/>
      <c r="QBX292" s="207"/>
      <c r="QBY292" s="207"/>
      <c r="QBZ292" s="207"/>
      <c r="QLL292" s="207"/>
      <c r="QLM292" s="207"/>
      <c r="QLN292" s="207"/>
      <c r="QLO292" s="207"/>
      <c r="QLP292" s="207"/>
      <c r="QLQ292" s="207"/>
      <c r="QLR292" s="207"/>
      <c r="QLS292" s="207"/>
      <c r="QLT292" s="207"/>
      <c r="QLU292" s="207"/>
      <c r="QLV292" s="207"/>
      <c r="QVH292" s="207"/>
      <c r="QVI292" s="207"/>
      <c r="QVJ292" s="207"/>
      <c r="QVK292" s="207"/>
      <c r="QVL292" s="207"/>
      <c r="QVM292" s="207"/>
      <c r="QVN292" s="207"/>
      <c r="QVO292" s="207"/>
      <c r="QVP292" s="207"/>
      <c r="QVQ292" s="207"/>
      <c r="QVR292" s="207"/>
      <c r="RFD292" s="207"/>
      <c r="RFE292" s="207"/>
      <c r="RFF292" s="207"/>
      <c r="RFG292" s="207"/>
      <c r="RFH292" s="207"/>
      <c r="RFI292" s="207"/>
      <c r="RFJ292" s="207"/>
      <c r="RFK292" s="207"/>
      <c r="RFL292" s="207"/>
      <c r="RFM292" s="207"/>
      <c r="RFN292" s="207"/>
      <c r="ROZ292" s="207"/>
      <c r="RPA292" s="207"/>
      <c r="RPB292" s="207"/>
      <c r="RPC292" s="207"/>
      <c r="RPD292" s="207"/>
      <c r="RPE292" s="207"/>
      <c r="RPF292" s="207"/>
      <c r="RPG292" s="207"/>
      <c r="RPH292" s="207"/>
      <c r="RPI292" s="207"/>
      <c r="RPJ292" s="207"/>
      <c r="RYV292" s="207"/>
      <c r="RYW292" s="207"/>
      <c r="RYX292" s="207"/>
      <c r="RYY292" s="207"/>
      <c r="RYZ292" s="207"/>
      <c r="RZA292" s="207"/>
      <c r="RZB292" s="207"/>
      <c r="RZC292" s="207"/>
      <c r="RZD292" s="207"/>
      <c r="RZE292" s="207"/>
      <c r="RZF292" s="207"/>
      <c r="SIR292" s="207"/>
      <c r="SIS292" s="207"/>
      <c r="SIT292" s="207"/>
      <c r="SIU292" s="207"/>
      <c r="SIV292" s="207"/>
      <c r="SIW292" s="207"/>
      <c r="SIX292" s="207"/>
      <c r="SIY292" s="207"/>
      <c r="SIZ292" s="207"/>
      <c r="SJA292" s="207"/>
      <c r="SJB292" s="207"/>
      <c r="SSN292" s="207"/>
      <c r="SSO292" s="207"/>
      <c r="SSP292" s="207"/>
      <c r="SSQ292" s="207"/>
      <c r="SSR292" s="207"/>
      <c r="SSS292" s="207"/>
      <c r="SST292" s="207"/>
      <c r="SSU292" s="207"/>
      <c r="SSV292" s="207"/>
      <c r="SSW292" s="207"/>
      <c r="SSX292" s="207"/>
      <c r="TCJ292" s="207"/>
      <c r="TCK292" s="207"/>
      <c r="TCL292" s="207"/>
      <c r="TCM292" s="207"/>
      <c r="TCN292" s="207"/>
      <c r="TCO292" s="207"/>
      <c r="TCP292" s="207"/>
      <c r="TCQ292" s="207"/>
      <c r="TCR292" s="207"/>
      <c r="TCS292" s="207"/>
      <c r="TCT292" s="207"/>
      <c r="TMF292" s="207"/>
      <c r="TMG292" s="207"/>
      <c r="TMH292" s="207"/>
      <c r="TMI292" s="207"/>
      <c r="TMJ292" s="207"/>
      <c r="TMK292" s="207"/>
      <c r="TML292" s="207"/>
      <c r="TMM292" s="207"/>
      <c r="TMN292" s="207"/>
      <c r="TMO292" s="207"/>
      <c r="TMP292" s="207"/>
      <c r="TWB292" s="207"/>
      <c r="TWC292" s="207"/>
      <c r="TWD292" s="207"/>
      <c r="TWE292" s="207"/>
      <c r="TWF292" s="207"/>
      <c r="TWG292" s="207"/>
      <c r="TWH292" s="207"/>
      <c r="TWI292" s="207"/>
      <c r="TWJ292" s="207"/>
      <c r="TWK292" s="207"/>
      <c r="TWL292" s="207"/>
      <c r="UFX292" s="207"/>
      <c r="UFY292" s="207"/>
      <c r="UFZ292" s="207"/>
      <c r="UGA292" s="207"/>
      <c r="UGB292" s="207"/>
      <c r="UGC292" s="207"/>
      <c r="UGD292" s="207"/>
      <c r="UGE292" s="207"/>
      <c r="UGF292" s="207"/>
      <c r="UGG292" s="207"/>
      <c r="UGH292" s="207"/>
      <c r="UPT292" s="207"/>
      <c r="UPU292" s="207"/>
      <c r="UPV292" s="207"/>
      <c r="UPW292" s="207"/>
      <c r="UPX292" s="207"/>
      <c r="UPY292" s="207"/>
      <c r="UPZ292" s="207"/>
      <c r="UQA292" s="207"/>
      <c r="UQB292" s="207"/>
      <c r="UQC292" s="207"/>
      <c r="UQD292" s="207"/>
      <c r="UZP292" s="207"/>
      <c r="UZQ292" s="207"/>
      <c r="UZR292" s="207"/>
      <c r="UZS292" s="207"/>
      <c r="UZT292" s="207"/>
      <c r="UZU292" s="207"/>
      <c r="UZV292" s="207"/>
      <c r="UZW292" s="207"/>
      <c r="UZX292" s="207"/>
      <c r="UZY292" s="207"/>
      <c r="UZZ292" s="207"/>
      <c r="VJL292" s="207"/>
      <c r="VJM292" s="207"/>
      <c r="VJN292" s="207"/>
      <c r="VJO292" s="207"/>
      <c r="VJP292" s="207"/>
      <c r="VJQ292" s="207"/>
      <c r="VJR292" s="207"/>
      <c r="VJS292" s="207"/>
      <c r="VJT292" s="207"/>
      <c r="VJU292" s="207"/>
      <c r="VJV292" s="207"/>
      <c r="VTH292" s="207"/>
      <c r="VTI292" s="207"/>
      <c r="VTJ292" s="207"/>
      <c r="VTK292" s="207"/>
      <c r="VTL292" s="207"/>
      <c r="VTM292" s="207"/>
      <c r="VTN292" s="207"/>
      <c r="VTO292" s="207"/>
      <c r="VTP292" s="207"/>
      <c r="VTQ292" s="207"/>
      <c r="VTR292" s="207"/>
      <c r="WDD292" s="207"/>
      <c r="WDE292" s="207"/>
      <c r="WDF292" s="207"/>
      <c r="WDG292" s="207"/>
      <c r="WDH292" s="207"/>
      <c r="WDI292" s="207"/>
      <c r="WDJ292" s="207"/>
      <c r="WDK292" s="207"/>
      <c r="WDL292" s="207"/>
      <c r="WDM292" s="207"/>
      <c r="WDN292" s="207"/>
      <c r="WMZ292" s="207"/>
      <c r="WNA292" s="207"/>
      <c r="WNB292" s="207"/>
      <c r="WNC292" s="207"/>
      <c r="WND292" s="207"/>
      <c r="WNE292" s="207"/>
      <c r="WNF292" s="207"/>
      <c r="WNG292" s="207"/>
      <c r="WNH292" s="207"/>
      <c r="WNI292" s="207"/>
      <c r="WNJ292" s="207"/>
      <c r="WWV292" s="207"/>
      <c r="WWW292" s="207"/>
      <c r="WWX292" s="207"/>
      <c r="WWY292" s="207"/>
      <c r="WWZ292" s="207"/>
      <c r="WXA292" s="207"/>
      <c r="WXB292" s="207"/>
      <c r="WXC292" s="207"/>
      <c r="WXD292" s="207"/>
      <c r="WXE292" s="207"/>
      <c r="WXF292" s="207"/>
    </row>
    <row r="293" spans="1:818 1064:1842 2088:2866 3112:3890 4136:4914 5160:5938 6184:6962 7208:7986 8232:9010 9256:10034 10280:11058 11304:12082 12328:13106 13352:14130 14376:15154 15400:16178" s="183" customFormat="1" ht="66" customHeight="1" x14ac:dyDescent="0.25">
      <c r="A293" s="16">
        <v>1285</v>
      </c>
      <c r="B293" s="16" t="s">
        <v>3226</v>
      </c>
      <c r="C293" s="16">
        <v>101286</v>
      </c>
      <c r="D293" s="213"/>
      <c r="E293" s="201">
        <v>38694</v>
      </c>
      <c r="F293" s="201">
        <v>42346</v>
      </c>
      <c r="G293" s="16" t="s">
        <v>3835</v>
      </c>
      <c r="H293" s="16"/>
      <c r="I293" s="16"/>
      <c r="J293" s="16" t="s">
        <v>853</v>
      </c>
      <c r="K293" s="16" t="s">
        <v>233</v>
      </c>
      <c r="L293" s="16" t="s">
        <v>111</v>
      </c>
      <c r="M293" s="16"/>
      <c r="N293" s="16" t="s">
        <v>853</v>
      </c>
      <c r="O293" s="16" t="s">
        <v>233</v>
      </c>
      <c r="P293" s="16" t="s">
        <v>111</v>
      </c>
      <c r="Q293" s="16" t="s">
        <v>95</v>
      </c>
      <c r="R293" s="16" t="s">
        <v>484</v>
      </c>
      <c r="S293" s="16" t="s">
        <v>3228</v>
      </c>
      <c r="T293" s="16"/>
      <c r="U293" s="16"/>
      <c r="V293" s="16">
        <v>9400000</v>
      </c>
      <c r="W293" s="16"/>
      <c r="X293" s="16"/>
      <c r="Y293" s="16"/>
      <c r="Z293" s="16"/>
      <c r="AA293" s="16"/>
      <c r="AB293" s="16"/>
      <c r="AC293" s="16"/>
      <c r="AD293" s="16"/>
      <c r="AE293" s="16"/>
      <c r="AF293" s="16">
        <v>9400000</v>
      </c>
      <c r="AG293" s="16"/>
      <c r="AH293" s="16"/>
      <c r="AI293" s="16"/>
      <c r="AJ293" s="16"/>
      <c r="AK293" s="16"/>
      <c r="AL293" s="16"/>
      <c r="AM293" s="16"/>
      <c r="AN293" s="16"/>
      <c r="AO293" s="16"/>
      <c r="AP293" s="16"/>
      <c r="AQ293" s="16"/>
      <c r="AR293" s="16"/>
      <c r="AS293" s="16"/>
      <c r="AT293" s="16"/>
      <c r="AU293" s="16"/>
      <c r="AV293" s="16"/>
      <c r="AW293" s="16"/>
      <c r="AX293" s="16"/>
      <c r="AY293" s="203"/>
      <c r="AZ293" s="16"/>
      <c r="BA293" s="16"/>
      <c r="BB293" s="16" t="s">
        <v>5732</v>
      </c>
      <c r="BC293" s="16" t="s">
        <v>5733</v>
      </c>
      <c r="BD293" s="16">
        <v>43</v>
      </c>
      <c r="BE293" s="16">
        <v>31</v>
      </c>
      <c r="BF293" s="16">
        <v>11.9</v>
      </c>
      <c r="BG293" s="16">
        <v>22</v>
      </c>
      <c r="BH293" s="16">
        <v>33</v>
      </c>
      <c r="BI293" s="16">
        <v>39.700000000000003</v>
      </c>
      <c r="BJ293" s="16">
        <f t="shared" si="119"/>
        <v>43.519972222222222</v>
      </c>
      <c r="BK293" s="16">
        <f t="shared" si="120"/>
        <v>22.561027777777777</v>
      </c>
      <c r="BL293" s="16"/>
      <c r="BM293" s="16"/>
      <c r="BN293" s="16" t="s">
        <v>3601</v>
      </c>
      <c r="KJ293" s="207"/>
      <c r="KK293" s="207"/>
      <c r="KL293" s="207"/>
      <c r="KM293" s="207"/>
      <c r="KN293" s="207"/>
      <c r="KO293" s="207"/>
      <c r="KP293" s="207"/>
      <c r="KQ293" s="207"/>
      <c r="KR293" s="207"/>
      <c r="KS293" s="207"/>
      <c r="KT293" s="207"/>
      <c r="UF293" s="207"/>
      <c r="UG293" s="207"/>
      <c r="UH293" s="207"/>
      <c r="UI293" s="207"/>
      <c r="UJ293" s="207"/>
      <c r="UK293" s="207"/>
      <c r="UL293" s="207"/>
      <c r="UM293" s="207"/>
      <c r="UN293" s="207"/>
      <c r="UO293" s="207"/>
      <c r="UP293" s="207"/>
      <c r="AEB293" s="207"/>
      <c r="AEC293" s="207"/>
      <c r="AED293" s="207"/>
      <c r="AEE293" s="207"/>
      <c r="AEF293" s="207"/>
      <c r="AEG293" s="207"/>
      <c r="AEH293" s="207"/>
      <c r="AEI293" s="207"/>
      <c r="AEJ293" s="207"/>
      <c r="AEK293" s="207"/>
      <c r="AEL293" s="207"/>
      <c r="ANX293" s="207"/>
      <c r="ANY293" s="207"/>
      <c r="ANZ293" s="207"/>
      <c r="AOA293" s="207"/>
      <c r="AOB293" s="207"/>
      <c r="AOC293" s="207"/>
      <c r="AOD293" s="207"/>
      <c r="AOE293" s="207"/>
      <c r="AOF293" s="207"/>
      <c r="AOG293" s="207"/>
      <c r="AOH293" s="207"/>
      <c r="AXT293" s="207"/>
      <c r="AXU293" s="207"/>
      <c r="AXV293" s="207"/>
      <c r="AXW293" s="207"/>
      <c r="AXX293" s="207"/>
      <c r="AXY293" s="207"/>
      <c r="AXZ293" s="207"/>
      <c r="AYA293" s="207"/>
      <c r="AYB293" s="207"/>
      <c r="AYC293" s="207"/>
      <c r="AYD293" s="207"/>
      <c r="BHP293" s="207"/>
      <c r="BHQ293" s="207"/>
      <c r="BHR293" s="207"/>
      <c r="BHS293" s="207"/>
      <c r="BHT293" s="207"/>
      <c r="BHU293" s="207"/>
      <c r="BHV293" s="207"/>
      <c r="BHW293" s="207"/>
      <c r="BHX293" s="207"/>
      <c r="BHY293" s="207"/>
      <c r="BHZ293" s="207"/>
      <c r="BRL293" s="207"/>
      <c r="BRM293" s="207"/>
      <c r="BRN293" s="207"/>
      <c r="BRO293" s="207"/>
      <c r="BRP293" s="207"/>
      <c r="BRQ293" s="207"/>
      <c r="BRR293" s="207"/>
      <c r="BRS293" s="207"/>
      <c r="BRT293" s="207"/>
      <c r="BRU293" s="207"/>
      <c r="BRV293" s="207"/>
      <c r="CBH293" s="207"/>
      <c r="CBI293" s="207"/>
      <c r="CBJ293" s="207"/>
      <c r="CBK293" s="207"/>
      <c r="CBL293" s="207"/>
      <c r="CBM293" s="207"/>
      <c r="CBN293" s="207"/>
      <c r="CBO293" s="207"/>
      <c r="CBP293" s="207"/>
      <c r="CBQ293" s="207"/>
      <c r="CBR293" s="207"/>
      <c r="CLD293" s="207"/>
      <c r="CLE293" s="207"/>
      <c r="CLF293" s="207"/>
      <c r="CLG293" s="207"/>
      <c r="CLH293" s="207"/>
      <c r="CLI293" s="207"/>
      <c r="CLJ293" s="207"/>
      <c r="CLK293" s="207"/>
      <c r="CLL293" s="207"/>
      <c r="CLM293" s="207"/>
      <c r="CLN293" s="207"/>
      <c r="CUZ293" s="207"/>
      <c r="CVA293" s="207"/>
      <c r="CVB293" s="207"/>
      <c r="CVC293" s="207"/>
      <c r="CVD293" s="207"/>
      <c r="CVE293" s="207"/>
      <c r="CVF293" s="207"/>
      <c r="CVG293" s="207"/>
      <c r="CVH293" s="207"/>
      <c r="CVI293" s="207"/>
      <c r="CVJ293" s="207"/>
      <c r="DEV293" s="207"/>
      <c r="DEW293" s="207"/>
      <c r="DEX293" s="207"/>
      <c r="DEY293" s="207"/>
      <c r="DEZ293" s="207"/>
      <c r="DFA293" s="207"/>
      <c r="DFB293" s="207"/>
      <c r="DFC293" s="207"/>
      <c r="DFD293" s="207"/>
      <c r="DFE293" s="207"/>
      <c r="DFF293" s="207"/>
      <c r="DOR293" s="207"/>
      <c r="DOS293" s="207"/>
      <c r="DOT293" s="207"/>
      <c r="DOU293" s="207"/>
      <c r="DOV293" s="207"/>
      <c r="DOW293" s="207"/>
      <c r="DOX293" s="207"/>
      <c r="DOY293" s="207"/>
      <c r="DOZ293" s="207"/>
      <c r="DPA293" s="207"/>
      <c r="DPB293" s="207"/>
      <c r="DYN293" s="207"/>
      <c r="DYO293" s="207"/>
      <c r="DYP293" s="207"/>
      <c r="DYQ293" s="207"/>
      <c r="DYR293" s="207"/>
      <c r="DYS293" s="207"/>
      <c r="DYT293" s="207"/>
      <c r="DYU293" s="207"/>
      <c r="DYV293" s="207"/>
      <c r="DYW293" s="207"/>
      <c r="DYX293" s="207"/>
      <c r="EIJ293" s="207"/>
      <c r="EIK293" s="207"/>
      <c r="EIL293" s="207"/>
      <c r="EIM293" s="207"/>
      <c r="EIN293" s="207"/>
      <c r="EIO293" s="207"/>
      <c r="EIP293" s="207"/>
      <c r="EIQ293" s="207"/>
      <c r="EIR293" s="207"/>
      <c r="EIS293" s="207"/>
      <c r="EIT293" s="207"/>
      <c r="ESF293" s="207"/>
      <c r="ESG293" s="207"/>
      <c r="ESH293" s="207"/>
      <c r="ESI293" s="207"/>
      <c r="ESJ293" s="207"/>
      <c r="ESK293" s="207"/>
      <c r="ESL293" s="207"/>
      <c r="ESM293" s="207"/>
      <c r="ESN293" s="207"/>
      <c r="ESO293" s="207"/>
      <c r="ESP293" s="207"/>
      <c r="FCB293" s="207"/>
      <c r="FCC293" s="207"/>
      <c r="FCD293" s="207"/>
      <c r="FCE293" s="207"/>
      <c r="FCF293" s="207"/>
      <c r="FCG293" s="207"/>
      <c r="FCH293" s="207"/>
      <c r="FCI293" s="207"/>
      <c r="FCJ293" s="207"/>
      <c r="FCK293" s="207"/>
      <c r="FCL293" s="207"/>
      <c r="FLX293" s="207"/>
      <c r="FLY293" s="207"/>
      <c r="FLZ293" s="207"/>
      <c r="FMA293" s="207"/>
      <c r="FMB293" s="207"/>
      <c r="FMC293" s="207"/>
      <c r="FMD293" s="207"/>
      <c r="FME293" s="207"/>
      <c r="FMF293" s="207"/>
      <c r="FMG293" s="207"/>
      <c r="FMH293" s="207"/>
      <c r="FVT293" s="207"/>
      <c r="FVU293" s="207"/>
      <c r="FVV293" s="207"/>
      <c r="FVW293" s="207"/>
      <c r="FVX293" s="207"/>
      <c r="FVY293" s="207"/>
      <c r="FVZ293" s="207"/>
      <c r="FWA293" s="207"/>
      <c r="FWB293" s="207"/>
      <c r="FWC293" s="207"/>
      <c r="FWD293" s="207"/>
      <c r="GFP293" s="207"/>
      <c r="GFQ293" s="207"/>
      <c r="GFR293" s="207"/>
      <c r="GFS293" s="207"/>
      <c r="GFT293" s="207"/>
      <c r="GFU293" s="207"/>
      <c r="GFV293" s="207"/>
      <c r="GFW293" s="207"/>
      <c r="GFX293" s="207"/>
      <c r="GFY293" s="207"/>
      <c r="GFZ293" s="207"/>
      <c r="GPL293" s="207"/>
      <c r="GPM293" s="207"/>
      <c r="GPN293" s="207"/>
      <c r="GPO293" s="207"/>
      <c r="GPP293" s="207"/>
      <c r="GPQ293" s="207"/>
      <c r="GPR293" s="207"/>
      <c r="GPS293" s="207"/>
      <c r="GPT293" s="207"/>
      <c r="GPU293" s="207"/>
      <c r="GPV293" s="207"/>
      <c r="GZH293" s="207"/>
      <c r="GZI293" s="207"/>
      <c r="GZJ293" s="207"/>
      <c r="GZK293" s="207"/>
      <c r="GZL293" s="207"/>
      <c r="GZM293" s="207"/>
      <c r="GZN293" s="207"/>
      <c r="GZO293" s="207"/>
      <c r="GZP293" s="207"/>
      <c r="GZQ293" s="207"/>
      <c r="GZR293" s="207"/>
      <c r="HJD293" s="207"/>
      <c r="HJE293" s="207"/>
      <c r="HJF293" s="207"/>
      <c r="HJG293" s="207"/>
      <c r="HJH293" s="207"/>
      <c r="HJI293" s="207"/>
      <c r="HJJ293" s="207"/>
      <c r="HJK293" s="207"/>
      <c r="HJL293" s="207"/>
      <c r="HJM293" s="207"/>
      <c r="HJN293" s="207"/>
      <c r="HSZ293" s="207"/>
      <c r="HTA293" s="207"/>
      <c r="HTB293" s="207"/>
      <c r="HTC293" s="207"/>
      <c r="HTD293" s="207"/>
      <c r="HTE293" s="207"/>
      <c r="HTF293" s="207"/>
      <c r="HTG293" s="207"/>
      <c r="HTH293" s="207"/>
      <c r="HTI293" s="207"/>
      <c r="HTJ293" s="207"/>
      <c r="ICV293" s="207"/>
      <c r="ICW293" s="207"/>
      <c r="ICX293" s="207"/>
      <c r="ICY293" s="207"/>
      <c r="ICZ293" s="207"/>
      <c r="IDA293" s="207"/>
      <c r="IDB293" s="207"/>
      <c r="IDC293" s="207"/>
      <c r="IDD293" s="207"/>
      <c r="IDE293" s="207"/>
      <c r="IDF293" s="207"/>
      <c r="IMR293" s="207"/>
      <c r="IMS293" s="207"/>
      <c r="IMT293" s="207"/>
      <c r="IMU293" s="207"/>
      <c r="IMV293" s="207"/>
      <c r="IMW293" s="207"/>
      <c r="IMX293" s="207"/>
      <c r="IMY293" s="207"/>
      <c r="IMZ293" s="207"/>
      <c r="INA293" s="207"/>
      <c r="INB293" s="207"/>
      <c r="IWN293" s="207"/>
      <c r="IWO293" s="207"/>
      <c r="IWP293" s="207"/>
      <c r="IWQ293" s="207"/>
      <c r="IWR293" s="207"/>
      <c r="IWS293" s="207"/>
      <c r="IWT293" s="207"/>
      <c r="IWU293" s="207"/>
      <c r="IWV293" s="207"/>
      <c r="IWW293" s="207"/>
      <c r="IWX293" s="207"/>
      <c r="JGJ293" s="207"/>
      <c r="JGK293" s="207"/>
      <c r="JGL293" s="207"/>
      <c r="JGM293" s="207"/>
      <c r="JGN293" s="207"/>
      <c r="JGO293" s="207"/>
      <c r="JGP293" s="207"/>
      <c r="JGQ293" s="207"/>
      <c r="JGR293" s="207"/>
      <c r="JGS293" s="207"/>
      <c r="JGT293" s="207"/>
      <c r="JQF293" s="207"/>
      <c r="JQG293" s="207"/>
      <c r="JQH293" s="207"/>
      <c r="JQI293" s="207"/>
      <c r="JQJ293" s="207"/>
      <c r="JQK293" s="207"/>
      <c r="JQL293" s="207"/>
      <c r="JQM293" s="207"/>
      <c r="JQN293" s="207"/>
      <c r="JQO293" s="207"/>
      <c r="JQP293" s="207"/>
      <c r="KAB293" s="207"/>
      <c r="KAC293" s="207"/>
      <c r="KAD293" s="207"/>
      <c r="KAE293" s="207"/>
      <c r="KAF293" s="207"/>
      <c r="KAG293" s="207"/>
      <c r="KAH293" s="207"/>
      <c r="KAI293" s="207"/>
      <c r="KAJ293" s="207"/>
      <c r="KAK293" s="207"/>
      <c r="KAL293" s="207"/>
      <c r="KJX293" s="207"/>
      <c r="KJY293" s="207"/>
      <c r="KJZ293" s="207"/>
      <c r="KKA293" s="207"/>
      <c r="KKB293" s="207"/>
      <c r="KKC293" s="207"/>
      <c r="KKD293" s="207"/>
      <c r="KKE293" s="207"/>
      <c r="KKF293" s="207"/>
      <c r="KKG293" s="207"/>
      <c r="KKH293" s="207"/>
      <c r="KTT293" s="207"/>
      <c r="KTU293" s="207"/>
      <c r="KTV293" s="207"/>
      <c r="KTW293" s="207"/>
      <c r="KTX293" s="207"/>
      <c r="KTY293" s="207"/>
      <c r="KTZ293" s="207"/>
      <c r="KUA293" s="207"/>
      <c r="KUB293" s="207"/>
      <c r="KUC293" s="207"/>
      <c r="KUD293" s="207"/>
      <c r="LDP293" s="207"/>
      <c r="LDQ293" s="207"/>
      <c r="LDR293" s="207"/>
      <c r="LDS293" s="207"/>
      <c r="LDT293" s="207"/>
      <c r="LDU293" s="207"/>
      <c r="LDV293" s="207"/>
      <c r="LDW293" s="207"/>
      <c r="LDX293" s="207"/>
      <c r="LDY293" s="207"/>
      <c r="LDZ293" s="207"/>
      <c r="LNL293" s="207"/>
      <c r="LNM293" s="207"/>
      <c r="LNN293" s="207"/>
      <c r="LNO293" s="207"/>
      <c r="LNP293" s="207"/>
      <c r="LNQ293" s="207"/>
      <c r="LNR293" s="207"/>
      <c r="LNS293" s="207"/>
      <c r="LNT293" s="207"/>
      <c r="LNU293" s="207"/>
      <c r="LNV293" s="207"/>
      <c r="LXH293" s="207"/>
      <c r="LXI293" s="207"/>
      <c r="LXJ293" s="207"/>
      <c r="LXK293" s="207"/>
      <c r="LXL293" s="207"/>
      <c r="LXM293" s="207"/>
      <c r="LXN293" s="207"/>
      <c r="LXO293" s="207"/>
      <c r="LXP293" s="207"/>
      <c r="LXQ293" s="207"/>
      <c r="LXR293" s="207"/>
      <c r="MHD293" s="207"/>
      <c r="MHE293" s="207"/>
      <c r="MHF293" s="207"/>
      <c r="MHG293" s="207"/>
      <c r="MHH293" s="207"/>
      <c r="MHI293" s="207"/>
      <c r="MHJ293" s="207"/>
      <c r="MHK293" s="207"/>
      <c r="MHL293" s="207"/>
      <c r="MHM293" s="207"/>
      <c r="MHN293" s="207"/>
      <c r="MQZ293" s="207"/>
      <c r="MRA293" s="207"/>
      <c r="MRB293" s="207"/>
      <c r="MRC293" s="207"/>
      <c r="MRD293" s="207"/>
      <c r="MRE293" s="207"/>
      <c r="MRF293" s="207"/>
      <c r="MRG293" s="207"/>
      <c r="MRH293" s="207"/>
      <c r="MRI293" s="207"/>
      <c r="MRJ293" s="207"/>
      <c r="NAV293" s="207"/>
      <c r="NAW293" s="207"/>
      <c r="NAX293" s="207"/>
      <c r="NAY293" s="207"/>
      <c r="NAZ293" s="207"/>
      <c r="NBA293" s="207"/>
      <c r="NBB293" s="207"/>
      <c r="NBC293" s="207"/>
      <c r="NBD293" s="207"/>
      <c r="NBE293" s="207"/>
      <c r="NBF293" s="207"/>
      <c r="NKR293" s="207"/>
      <c r="NKS293" s="207"/>
      <c r="NKT293" s="207"/>
      <c r="NKU293" s="207"/>
      <c r="NKV293" s="207"/>
      <c r="NKW293" s="207"/>
      <c r="NKX293" s="207"/>
      <c r="NKY293" s="207"/>
      <c r="NKZ293" s="207"/>
      <c r="NLA293" s="207"/>
      <c r="NLB293" s="207"/>
      <c r="NUN293" s="207"/>
      <c r="NUO293" s="207"/>
      <c r="NUP293" s="207"/>
      <c r="NUQ293" s="207"/>
      <c r="NUR293" s="207"/>
      <c r="NUS293" s="207"/>
      <c r="NUT293" s="207"/>
      <c r="NUU293" s="207"/>
      <c r="NUV293" s="207"/>
      <c r="NUW293" s="207"/>
      <c r="NUX293" s="207"/>
      <c r="OEJ293" s="207"/>
      <c r="OEK293" s="207"/>
      <c r="OEL293" s="207"/>
      <c r="OEM293" s="207"/>
      <c r="OEN293" s="207"/>
      <c r="OEO293" s="207"/>
      <c r="OEP293" s="207"/>
      <c r="OEQ293" s="207"/>
      <c r="OER293" s="207"/>
      <c r="OES293" s="207"/>
      <c r="OET293" s="207"/>
      <c r="OOF293" s="207"/>
      <c r="OOG293" s="207"/>
      <c r="OOH293" s="207"/>
      <c r="OOI293" s="207"/>
      <c r="OOJ293" s="207"/>
      <c r="OOK293" s="207"/>
      <c r="OOL293" s="207"/>
      <c r="OOM293" s="207"/>
      <c r="OON293" s="207"/>
      <c r="OOO293" s="207"/>
      <c r="OOP293" s="207"/>
      <c r="OYB293" s="207"/>
      <c r="OYC293" s="207"/>
      <c r="OYD293" s="207"/>
      <c r="OYE293" s="207"/>
      <c r="OYF293" s="207"/>
      <c r="OYG293" s="207"/>
      <c r="OYH293" s="207"/>
      <c r="OYI293" s="207"/>
      <c r="OYJ293" s="207"/>
      <c r="OYK293" s="207"/>
      <c r="OYL293" s="207"/>
      <c r="PHX293" s="207"/>
      <c r="PHY293" s="207"/>
      <c r="PHZ293" s="207"/>
      <c r="PIA293" s="207"/>
      <c r="PIB293" s="207"/>
      <c r="PIC293" s="207"/>
      <c r="PID293" s="207"/>
      <c r="PIE293" s="207"/>
      <c r="PIF293" s="207"/>
      <c r="PIG293" s="207"/>
      <c r="PIH293" s="207"/>
      <c r="PRT293" s="207"/>
      <c r="PRU293" s="207"/>
      <c r="PRV293" s="207"/>
      <c r="PRW293" s="207"/>
      <c r="PRX293" s="207"/>
      <c r="PRY293" s="207"/>
      <c r="PRZ293" s="207"/>
      <c r="PSA293" s="207"/>
      <c r="PSB293" s="207"/>
      <c r="PSC293" s="207"/>
      <c r="PSD293" s="207"/>
      <c r="QBP293" s="207"/>
      <c r="QBQ293" s="207"/>
      <c r="QBR293" s="207"/>
      <c r="QBS293" s="207"/>
      <c r="QBT293" s="207"/>
      <c r="QBU293" s="207"/>
      <c r="QBV293" s="207"/>
      <c r="QBW293" s="207"/>
      <c r="QBX293" s="207"/>
      <c r="QBY293" s="207"/>
      <c r="QBZ293" s="207"/>
      <c r="QLL293" s="207"/>
      <c r="QLM293" s="207"/>
      <c r="QLN293" s="207"/>
      <c r="QLO293" s="207"/>
      <c r="QLP293" s="207"/>
      <c r="QLQ293" s="207"/>
      <c r="QLR293" s="207"/>
      <c r="QLS293" s="207"/>
      <c r="QLT293" s="207"/>
      <c r="QLU293" s="207"/>
      <c r="QLV293" s="207"/>
      <c r="QVH293" s="207"/>
      <c r="QVI293" s="207"/>
      <c r="QVJ293" s="207"/>
      <c r="QVK293" s="207"/>
      <c r="QVL293" s="207"/>
      <c r="QVM293" s="207"/>
      <c r="QVN293" s="207"/>
      <c r="QVO293" s="207"/>
      <c r="QVP293" s="207"/>
      <c r="QVQ293" s="207"/>
      <c r="QVR293" s="207"/>
      <c r="RFD293" s="207"/>
      <c r="RFE293" s="207"/>
      <c r="RFF293" s="207"/>
      <c r="RFG293" s="207"/>
      <c r="RFH293" s="207"/>
      <c r="RFI293" s="207"/>
      <c r="RFJ293" s="207"/>
      <c r="RFK293" s="207"/>
      <c r="RFL293" s="207"/>
      <c r="RFM293" s="207"/>
      <c r="RFN293" s="207"/>
      <c r="ROZ293" s="207"/>
      <c r="RPA293" s="207"/>
      <c r="RPB293" s="207"/>
      <c r="RPC293" s="207"/>
      <c r="RPD293" s="207"/>
      <c r="RPE293" s="207"/>
      <c r="RPF293" s="207"/>
      <c r="RPG293" s="207"/>
      <c r="RPH293" s="207"/>
      <c r="RPI293" s="207"/>
      <c r="RPJ293" s="207"/>
      <c r="RYV293" s="207"/>
      <c r="RYW293" s="207"/>
      <c r="RYX293" s="207"/>
      <c r="RYY293" s="207"/>
      <c r="RYZ293" s="207"/>
      <c r="RZA293" s="207"/>
      <c r="RZB293" s="207"/>
      <c r="RZC293" s="207"/>
      <c r="RZD293" s="207"/>
      <c r="RZE293" s="207"/>
      <c r="RZF293" s="207"/>
      <c r="SIR293" s="207"/>
      <c r="SIS293" s="207"/>
      <c r="SIT293" s="207"/>
      <c r="SIU293" s="207"/>
      <c r="SIV293" s="207"/>
      <c r="SIW293" s="207"/>
      <c r="SIX293" s="207"/>
      <c r="SIY293" s="207"/>
      <c r="SIZ293" s="207"/>
      <c r="SJA293" s="207"/>
      <c r="SJB293" s="207"/>
      <c r="SSN293" s="207"/>
      <c r="SSO293" s="207"/>
      <c r="SSP293" s="207"/>
      <c r="SSQ293" s="207"/>
      <c r="SSR293" s="207"/>
      <c r="SSS293" s="207"/>
      <c r="SST293" s="207"/>
      <c r="SSU293" s="207"/>
      <c r="SSV293" s="207"/>
      <c r="SSW293" s="207"/>
      <c r="SSX293" s="207"/>
      <c r="TCJ293" s="207"/>
      <c r="TCK293" s="207"/>
      <c r="TCL293" s="207"/>
      <c r="TCM293" s="207"/>
      <c r="TCN293" s="207"/>
      <c r="TCO293" s="207"/>
      <c r="TCP293" s="207"/>
      <c r="TCQ293" s="207"/>
      <c r="TCR293" s="207"/>
      <c r="TCS293" s="207"/>
      <c r="TCT293" s="207"/>
      <c r="TMF293" s="207"/>
      <c r="TMG293" s="207"/>
      <c r="TMH293" s="207"/>
      <c r="TMI293" s="207"/>
      <c r="TMJ293" s="207"/>
      <c r="TMK293" s="207"/>
      <c r="TML293" s="207"/>
      <c r="TMM293" s="207"/>
      <c r="TMN293" s="207"/>
      <c r="TMO293" s="207"/>
      <c r="TMP293" s="207"/>
      <c r="TWB293" s="207"/>
      <c r="TWC293" s="207"/>
      <c r="TWD293" s="207"/>
      <c r="TWE293" s="207"/>
      <c r="TWF293" s="207"/>
      <c r="TWG293" s="207"/>
      <c r="TWH293" s="207"/>
      <c r="TWI293" s="207"/>
      <c r="TWJ293" s="207"/>
      <c r="TWK293" s="207"/>
      <c r="TWL293" s="207"/>
      <c r="UFX293" s="207"/>
      <c r="UFY293" s="207"/>
      <c r="UFZ293" s="207"/>
      <c r="UGA293" s="207"/>
      <c r="UGB293" s="207"/>
      <c r="UGC293" s="207"/>
      <c r="UGD293" s="207"/>
      <c r="UGE293" s="207"/>
      <c r="UGF293" s="207"/>
      <c r="UGG293" s="207"/>
      <c r="UGH293" s="207"/>
      <c r="UPT293" s="207"/>
      <c r="UPU293" s="207"/>
      <c r="UPV293" s="207"/>
      <c r="UPW293" s="207"/>
      <c r="UPX293" s="207"/>
      <c r="UPY293" s="207"/>
      <c r="UPZ293" s="207"/>
      <c r="UQA293" s="207"/>
      <c r="UQB293" s="207"/>
      <c r="UQC293" s="207"/>
      <c r="UQD293" s="207"/>
      <c r="UZP293" s="207"/>
      <c r="UZQ293" s="207"/>
      <c r="UZR293" s="207"/>
      <c r="UZS293" s="207"/>
      <c r="UZT293" s="207"/>
      <c r="UZU293" s="207"/>
      <c r="UZV293" s="207"/>
      <c r="UZW293" s="207"/>
      <c r="UZX293" s="207"/>
      <c r="UZY293" s="207"/>
      <c r="UZZ293" s="207"/>
      <c r="VJL293" s="207"/>
      <c r="VJM293" s="207"/>
      <c r="VJN293" s="207"/>
      <c r="VJO293" s="207"/>
      <c r="VJP293" s="207"/>
      <c r="VJQ293" s="207"/>
      <c r="VJR293" s="207"/>
      <c r="VJS293" s="207"/>
      <c r="VJT293" s="207"/>
      <c r="VJU293" s="207"/>
      <c r="VJV293" s="207"/>
      <c r="VTH293" s="207"/>
      <c r="VTI293" s="207"/>
      <c r="VTJ293" s="207"/>
      <c r="VTK293" s="207"/>
      <c r="VTL293" s="207"/>
      <c r="VTM293" s="207"/>
      <c r="VTN293" s="207"/>
      <c r="VTO293" s="207"/>
      <c r="VTP293" s="207"/>
      <c r="VTQ293" s="207"/>
      <c r="VTR293" s="207"/>
      <c r="WDD293" s="207"/>
      <c r="WDE293" s="207"/>
      <c r="WDF293" s="207"/>
      <c r="WDG293" s="207"/>
      <c r="WDH293" s="207"/>
      <c r="WDI293" s="207"/>
      <c r="WDJ293" s="207"/>
      <c r="WDK293" s="207"/>
      <c r="WDL293" s="207"/>
      <c r="WDM293" s="207"/>
      <c r="WDN293" s="207"/>
      <c r="WMZ293" s="207"/>
      <c r="WNA293" s="207"/>
      <c r="WNB293" s="207"/>
      <c r="WNC293" s="207"/>
      <c r="WND293" s="207"/>
      <c r="WNE293" s="207"/>
      <c r="WNF293" s="207"/>
      <c r="WNG293" s="207"/>
      <c r="WNH293" s="207"/>
      <c r="WNI293" s="207"/>
      <c r="WNJ293" s="207"/>
      <c r="WWV293" s="207"/>
      <c r="WWW293" s="207"/>
      <c r="WWX293" s="207"/>
      <c r="WWY293" s="207"/>
      <c r="WWZ293" s="207"/>
      <c r="WXA293" s="207"/>
      <c r="WXB293" s="207"/>
      <c r="WXC293" s="207"/>
      <c r="WXD293" s="207"/>
      <c r="WXE293" s="207"/>
      <c r="WXF293" s="207"/>
    </row>
    <row r="294" spans="1:818 1064:1842 2088:2866 3112:3890 4136:4914 5160:5938 6184:6962 7208:7986 8232:9010 9256:10034 10280:11058 11304:12082 12328:13106 13352:14130 14376:15154 15400:16178" s="183" customFormat="1" ht="76.5" customHeight="1" x14ac:dyDescent="0.25">
      <c r="A294" s="16">
        <v>1288</v>
      </c>
      <c r="B294" s="16" t="s">
        <v>3836</v>
      </c>
      <c r="C294" s="16">
        <v>101289</v>
      </c>
      <c r="D294" s="213"/>
      <c r="E294" s="201">
        <v>38687</v>
      </c>
      <c r="F294" s="201">
        <v>42339</v>
      </c>
      <c r="G294" s="16" t="s">
        <v>3837</v>
      </c>
      <c r="H294" s="16"/>
      <c r="I294" s="16"/>
      <c r="J294" s="16" t="s">
        <v>627</v>
      </c>
      <c r="K294" s="16" t="s">
        <v>127</v>
      </c>
      <c r="L294" s="16" t="s">
        <v>111</v>
      </c>
      <c r="M294" s="16"/>
      <c r="N294" s="16" t="s">
        <v>627</v>
      </c>
      <c r="O294" s="16" t="s">
        <v>127</v>
      </c>
      <c r="P294" s="16" t="s">
        <v>111</v>
      </c>
      <c r="Q294" s="16" t="s">
        <v>95</v>
      </c>
      <c r="R294" s="16" t="s">
        <v>484</v>
      </c>
      <c r="S294" s="16" t="s">
        <v>3229</v>
      </c>
      <c r="T294" s="16"/>
      <c r="U294" s="16"/>
      <c r="V294" s="16">
        <v>6843000</v>
      </c>
      <c r="W294" s="16"/>
      <c r="X294" s="16"/>
      <c r="Y294" s="16"/>
      <c r="Z294" s="16"/>
      <c r="AA294" s="16"/>
      <c r="AB294" s="16"/>
      <c r="AC294" s="16"/>
      <c r="AD294" s="16"/>
      <c r="AE294" s="16"/>
      <c r="AF294" s="16">
        <v>6843000</v>
      </c>
      <c r="AG294" s="16"/>
      <c r="AH294" s="16"/>
      <c r="AI294" s="16"/>
      <c r="AJ294" s="16"/>
      <c r="AK294" s="16"/>
      <c r="AL294" s="16"/>
      <c r="AM294" s="16"/>
      <c r="AN294" s="16"/>
      <c r="AO294" s="16"/>
      <c r="AP294" s="16"/>
      <c r="AQ294" s="16"/>
      <c r="AR294" s="16"/>
      <c r="AS294" s="16"/>
      <c r="AT294" s="16"/>
      <c r="AU294" s="16"/>
      <c r="AV294" s="16"/>
      <c r="AW294" s="16"/>
      <c r="AX294" s="16"/>
      <c r="AY294" s="203"/>
      <c r="AZ294" s="16"/>
      <c r="BA294" s="16"/>
      <c r="BB294" s="16" t="s">
        <v>5734</v>
      </c>
      <c r="BC294" s="16" t="s">
        <v>5735</v>
      </c>
      <c r="BD294" s="16">
        <v>43</v>
      </c>
      <c r="BE294" s="16">
        <v>25</v>
      </c>
      <c r="BF294" s="16">
        <v>27.1</v>
      </c>
      <c r="BG294" s="16">
        <v>22</v>
      </c>
      <c r="BH294" s="16">
        <v>44</v>
      </c>
      <c r="BI294" s="16">
        <v>39.5</v>
      </c>
      <c r="BJ294" s="16">
        <f t="shared" si="119"/>
        <v>43.424194444444439</v>
      </c>
      <c r="BK294" s="16">
        <f t="shared" si="120"/>
        <v>22.744305555555556</v>
      </c>
      <c r="BL294" s="16"/>
      <c r="BM294" s="16"/>
      <c r="BN294" s="16" t="s">
        <v>3602</v>
      </c>
      <c r="KJ294" s="207"/>
      <c r="KK294" s="207"/>
      <c r="KL294" s="207"/>
      <c r="KM294" s="207"/>
      <c r="KN294" s="207"/>
      <c r="KO294" s="207"/>
      <c r="KP294" s="207"/>
      <c r="KQ294" s="207"/>
      <c r="KR294" s="207"/>
      <c r="KS294" s="207"/>
      <c r="KT294" s="207"/>
      <c r="UF294" s="207"/>
      <c r="UG294" s="207"/>
      <c r="UH294" s="207"/>
      <c r="UI294" s="207"/>
      <c r="UJ294" s="207"/>
      <c r="UK294" s="207"/>
      <c r="UL294" s="207"/>
      <c r="UM294" s="207"/>
      <c r="UN294" s="207"/>
      <c r="UO294" s="207"/>
      <c r="UP294" s="207"/>
      <c r="AEB294" s="207"/>
      <c r="AEC294" s="207"/>
      <c r="AED294" s="207"/>
      <c r="AEE294" s="207"/>
      <c r="AEF294" s="207"/>
      <c r="AEG294" s="207"/>
      <c r="AEH294" s="207"/>
      <c r="AEI294" s="207"/>
      <c r="AEJ294" s="207"/>
      <c r="AEK294" s="207"/>
      <c r="AEL294" s="207"/>
      <c r="ANX294" s="207"/>
      <c r="ANY294" s="207"/>
      <c r="ANZ294" s="207"/>
      <c r="AOA294" s="207"/>
      <c r="AOB294" s="207"/>
      <c r="AOC294" s="207"/>
      <c r="AOD294" s="207"/>
      <c r="AOE294" s="207"/>
      <c r="AOF294" s="207"/>
      <c r="AOG294" s="207"/>
      <c r="AOH294" s="207"/>
      <c r="AXT294" s="207"/>
      <c r="AXU294" s="207"/>
      <c r="AXV294" s="207"/>
      <c r="AXW294" s="207"/>
      <c r="AXX294" s="207"/>
      <c r="AXY294" s="207"/>
      <c r="AXZ294" s="207"/>
      <c r="AYA294" s="207"/>
      <c r="AYB294" s="207"/>
      <c r="AYC294" s="207"/>
      <c r="AYD294" s="207"/>
      <c r="BHP294" s="207"/>
      <c r="BHQ294" s="207"/>
      <c r="BHR294" s="207"/>
      <c r="BHS294" s="207"/>
      <c r="BHT294" s="207"/>
      <c r="BHU294" s="207"/>
      <c r="BHV294" s="207"/>
      <c r="BHW294" s="207"/>
      <c r="BHX294" s="207"/>
      <c r="BHY294" s="207"/>
      <c r="BHZ294" s="207"/>
      <c r="BRL294" s="207"/>
      <c r="BRM294" s="207"/>
      <c r="BRN294" s="207"/>
      <c r="BRO294" s="207"/>
      <c r="BRP294" s="207"/>
      <c r="BRQ294" s="207"/>
      <c r="BRR294" s="207"/>
      <c r="BRS294" s="207"/>
      <c r="BRT294" s="207"/>
      <c r="BRU294" s="207"/>
      <c r="BRV294" s="207"/>
      <c r="CBH294" s="207"/>
      <c r="CBI294" s="207"/>
      <c r="CBJ294" s="207"/>
      <c r="CBK294" s="207"/>
      <c r="CBL294" s="207"/>
      <c r="CBM294" s="207"/>
      <c r="CBN294" s="207"/>
      <c r="CBO294" s="207"/>
      <c r="CBP294" s="207"/>
      <c r="CBQ294" s="207"/>
      <c r="CBR294" s="207"/>
      <c r="CLD294" s="207"/>
      <c r="CLE294" s="207"/>
      <c r="CLF294" s="207"/>
      <c r="CLG294" s="207"/>
      <c r="CLH294" s="207"/>
      <c r="CLI294" s="207"/>
      <c r="CLJ294" s="207"/>
      <c r="CLK294" s="207"/>
      <c r="CLL294" s="207"/>
      <c r="CLM294" s="207"/>
      <c r="CLN294" s="207"/>
      <c r="CUZ294" s="207"/>
      <c r="CVA294" s="207"/>
      <c r="CVB294" s="207"/>
      <c r="CVC294" s="207"/>
      <c r="CVD294" s="207"/>
      <c r="CVE294" s="207"/>
      <c r="CVF294" s="207"/>
      <c r="CVG294" s="207"/>
      <c r="CVH294" s="207"/>
      <c r="CVI294" s="207"/>
      <c r="CVJ294" s="207"/>
      <c r="DEV294" s="207"/>
      <c r="DEW294" s="207"/>
      <c r="DEX294" s="207"/>
      <c r="DEY294" s="207"/>
      <c r="DEZ294" s="207"/>
      <c r="DFA294" s="207"/>
      <c r="DFB294" s="207"/>
      <c r="DFC294" s="207"/>
      <c r="DFD294" s="207"/>
      <c r="DFE294" s="207"/>
      <c r="DFF294" s="207"/>
      <c r="DOR294" s="207"/>
      <c r="DOS294" s="207"/>
      <c r="DOT294" s="207"/>
      <c r="DOU294" s="207"/>
      <c r="DOV294" s="207"/>
      <c r="DOW294" s="207"/>
      <c r="DOX294" s="207"/>
      <c r="DOY294" s="207"/>
      <c r="DOZ294" s="207"/>
      <c r="DPA294" s="207"/>
      <c r="DPB294" s="207"/>
      <c r="DYN294" s="207"/>
      <c r="DYO294" s="207"/>
      <c r="DYP294" s="207"/>
      <c r="DYQ294" s="207"/>
      <c r="DYR294" s="207"/>
      <c r="DYS294" s="207"/>
      <c r="DYT294" s="207"/>
      <c r="DYU294" s="207"/>
      <c r="DYV294" s="207"/>
      <c r="DYW294" s="207"/>
      <c r="DYX294" s="207"/>
      <c r="EIJ294" s="207"/>
      <c r="EIK294" s="207"/>
      <c r="EIL294" s="207"/>
      <c r="EIM294" s="207"/>
      <c r="EIN294" s="207"/>
      <c r="EIO294" s="207"/>
      <c r="EIP294" s="207"/>
      <c r="EIQ294" s="207"/>
      <c r="EIR294" s="207"/>
      <c r="EIS294" s="207"/>
      <c r="EIT294" s="207"/>
      <c r="ESF294" s="207"/>
      <c r="ESG294" s="207"/>
      <c r="ESH294" s="207"/>
      <c r="ESI294" s="207"/>
      <c r="ESJ294" s="207"/>
      <c r="ESK294" s="207"/>
      <c r="ESL294" s="207"/>
      <c r="ESM294" s="207"/>
      <c r="ESN294" s="207"/>
      <c r="ESO294" s="207"/>
      <c r="ESP294" s="207"/>
      <c r="FCB294" s="207"/>
      <c r="FCC294" s="207"/>
      <c r="FCD294" s="207"/>
      <c r="FCE294" s="207"/>
      <c r="FCF294" s="207"/>
      <c r="FCG294" s="207"/>
      <c r="FCH294" s="207"/>
      <c r="FCI294" s="207"/>
      <c r="FCJ294" s="207"/>
      <c r="FCK294" s="207"/>
      <c r="FCL294" s="207"/>
      <c r="FLX294" s="207"/>
      <c r="FLY294" s="207"/>
      <c r="FLZ294" s="207"/>
      <c r="FMA294" s="207"/>
      <c r="FMB294" s="207"/>
      <c r="FMC294" s="207"/>
      <c r="FMD294" s="207"/>
      <c r="FME294" s="207"/>
      <c r="FMF294" s="207"/>
      <c r="FMG294" s="207"/>
      <c r="FMH294" s="207"/>
      <c r="FVT294" s="207"/>
      <c r="FVU294" s="207"/>
      <c r="FVV294" s="207"/>
      <c r="FVW294" s="207"/>
      <c r="FVX294" s="207"/>
      <c r="FVY294" s="207"/>
      <c r="FVZ294" s="207"/>
      <c r="FWA294" s="207"/>
      <c r="FWB294" s="207"/>
      <c r="FWC294" s="207"/>
      <c r="FWD294" s="207"/>
      <c r="GFP294" s="207"/>
      <c r="GFQ294" s="207"/>
      <c r="GFR294" s="207"/>
      <c r="GFS294" s="207"/>
      <c r="GFT294" s="207"/>
      <c r="GFU294" s="207"/>
      <c r="GFV294" s="207"/>
      <c r="GFW294" s="207"/>
      <c r="GFX294" s="207"/>
      <c r="GFY294" s="207"/>
      <c r="GFZ294" s="207"/>
      <c r="GPL294" s="207"/>
      <c r="GPM294" s="207"/>
      <c r="GPN294" s="207"/>
      <c r="GPO294" s="207"/>
      <c r="GPP294" s="207"/>
      <c r="GPQ294" s="207"/>
      <c r="GPR294" s="207"/>
      <c r="GPS294" s="207"/>
      <c r="GPT294" s="207"/>
      <c r="GPU294" s="207"/>
      <c r="GPV294" s="207"/>
      <c r="GZH294" s="207"/>
      <c r="GZI294" s="207"/>
      <c r="GZJ294" s="207"/>
      <c r="GZK294" s="207"/>
      <c r="GZL294" s="207"/>
      <c r="GZM294" s="207"/>
      <c r="GZN294" s="207"/>
      <c r="GZO294" s="207"/>
      <c r="GZP294" s="207"/>
      <c r="GZQ294" s="207"/>
      <c r="GZR294" s="207"/>
      <c r="HJD294" s="207"/>
      <c r="HJE294" s="207"/>
      <c r="HJF294" s="207"/>
      <c r="HJG294" s="207"/>
      <c r="HJH294" s="207"/>
      <c r="HJI294" s="207"/>
      <c r="HJJ294" s="207"/>
      <c r="HJK294" s="207"/>
      <c r="HJL294" s="207"/>
      <c r="HJM294" s="207"/>
      <c r="HJN294" s="207"/>
      <c r="HSZ294" s="207"/>
      <c r="HTA294" s="207"/>
      <c r="HTB294" s="207"/>
      <c r="HTC294" s="207"/>
      <c r="HTD294" s="207"/>
      <c r="HTE294" s="207"/>
      <c r="HTF294" s="207"/>
      <c r="HTG294" s="207"/>
      <c r="HTH294" s="207"/>
      <c r="HTI294" s="207"/>
      <c r="HTJ294" s="207"/>
      <c r="ICV294" s="207"/>
      <c r="ICW294" s="207"/>
      <c r="ICX294" s="207"/>
      <c r="ICY294" s="207"/>
      <c r="ICZ294" s="207"/>
      <c r="IDA294" s="207"/>
      <c r="IDB294" s="207"/>
      <c r="IDC294" s="207"/>
      <c r="IDD294" s="207"/>
      <c r="IDE294" s="207"/>
      <c r="IDF294" s="207"/>
      <c r="IMR294" s="207"/>
      <c r="IMS294" s="207"/>
      <c r="IMT294" s="207"/>
      <c r="IMU294" s="207"/>
      <c r="IMV294" s="207"/>
      <c r="IMW294" s="207"/>
      <c r="IMX294" s="207"/>
      <c r="IMY294" s="207"/>
      <c r="IMZ294" s="207"/>
      <c r="INA294" s="207"/>
      <c r="INB294" s="207"/>
      <c r="IWN294" s="207"/>
      <c r="IWO294" s="207"/>
      <c r="IWP294" s="207"/>
      <c r="IWQ294" s="207"/>
      <c r="IWR294" s="207"/>
      <c r="IWS294" s="207"/>
      <c r="IWT294" s="207"/>
      <c r="IWU294" s="207"/>
      <c r="IWV294" s="207"/>
      <c r="IWW294" s="207"/>
      <c r="IWX294" s="207"/>
      <c r="JGJ294" s="207"/>
      <c r="JGK294" s="207"/>
      <c r="JGL294" s="207"/>
      <c r="JGM294" s="207"/>
      <c r="JGN294" s="207"/>
      <c r="JGO294" s="207"/>
      <c r="JGP294" s="207"/>
      <c r="JGQ294" s="207"/>
      <c r="JGR294" s="207"/>
      <c r="JGS294" s="207"/>
      <c r="JGT294" s="207"/>
      <c r="JQF294" s="207"/>
      <c r="JQG294" s="207"/>
      <c r="JQH294" s="207"/>
      <c r="JQI294" s="207"/>
      <c r="JQJ294" s="207"/>
      <c r="JQK294" s="207"/>
      <c r="JQL294" s="207"/>
      <c r="JQM294" s="207"/>
      <c r="JQN294" s="207"/>
      <c r="JQO294" s="207"/>
      <c r="JQP294" s="207"/>
      <c r="KAB294" s="207"/>
      <c r="KAC294" s="207"/>
      <c r="KAD294" s="207"/>
      <c r="KAE294" s="207"/>
      <c r="KAF294" s="207"/>
      <c r="KAG294" s="207"/>
      <c r="KAH294" s="207"/>
      <c r="KAI294" s="207"/>
      <c r="KAJ294" s="207"/>
      <c r="KAK294" s="207"/>
      <c r="KAL294" s="207"/>
      <c r="KJX294" s="207"/>
      <c r="KJY294" s="207"/>
      <c r="KJZ294" s="207"/>
      <c r="KKA294" s="207"/>
      <c r="KKB294" s="207"/>
      <c r="KKC294" s="207"/>
      <c r="KKD294" s="207"/>
      <c r="KKE294" s="207"/>
      <c r="KKF294" s="207"/>
      <c r="KKG294" s="207"/>
      <c r="KKH294" s="207"/>
      <c r="KTT294" s="207"/>
      <c r="KTU294" s="207"/>
      <c r="KTV294" s="207"/>
      <c r="KTW294" s="207"/>
      <c r="KTX294" s="207"/>
      <c r="KTY294" s="207"/>
      <c r="KTZ294" s="207"/>
      <c r="KUA294" s="207"/>
      <c r="KUB294" s="207"/>
      <c r="KUC294" s="207"/>
      <c r="KUD294" s="207"/>
      <c r="LDP294" s="207"/>
      <c r="LDQ294" s="207"/>
      <c r="LDR294" s="207"/>
      <c r="LDS294" s="207"/>
      <c r="LDT294" s="207"/>
      <c r="LDU294" s="207"/>
      <c r="LDV294" s="207"/>
      <c r="LDW294" s="207"/>
      <c r="LDX294" s="207"/>
      <c r="LDY294" s="207"/>
      <c r="LDZ294" s="207"/>
      <c r="LNL294" s="207"/>
      <c r="LNM294" s="207"/>
      <c r="LNN294" s="207"/>
      <c r="LNO294" s="207"/>
      <c r="LNP294" s="207"/>
      <c r="LNQ294" s="207"/>
      <c r="LNR294" s="207"/>
      <c r="LNS294" s="207"/>
      <c r="LNT294" s="207"/>
      <c r="LNU294" s="207"/>
      <c r="LNV294" s="207"/>
      <c r="LXH294" s="207"/>
      <c r="LXI294" s="207"/>
      <c r="LXJ294" s="207"/>
      <c r="LXK294" s="207"/>
      <c r="LXL294" s="207"/>
      <c r="LXM294" s="207"/>
      <c r="LXN294" s="207"/>
      <c r="LXO294" s="207"/>
      <c r="LXP294" s="207"/>
      <c r="LXQ294" s="207"/>
      <c r="LXR294" s="207"/>
      <c r="MHD294" s="207"/>
      <c r="MHE294" s="207"/>
      <c r="MHF294" s="207"/>
      <c r="MHG294" s="207"/>
      <c r="MHH294" s="207"/>
      <c r="MHI294" s="207"/>
      <c r="MHJ294" s="207"/>
      <c r="MHK294" s="207"/>
      <c r="MHL294" s="207"/>
      <c r="MHM294" s="207"/>
      <c r="MHN294" s="207"/>
      <c r="MQZ294" s="207"/>
      <c r="MRA294" s="207"/>
      <c r="MRB294" s="207"/>
      <c r="MRC294" s="207"/>
      <c r="MRD294" s="207"/>
      <c r="MRE294" s="207"/>
      <c r="MRF294" s="207"/>
      <c r="MRG294" s="207"/>
      <c r="MRH294" s="207"/>
      <c r="MRI294" s="207"/>
      <c r="MRJ294" s="207"/>
      <c r="NAV294" s="207"/>
      <c r="NAW294" s="207"/>
      <c r="NAX294" s="207"/>
      <c r="NAY294" s="207"/>
      <c r="NAZ294" s="207"/>
      <c r="NBA294" s="207"/>
      <c r="NBB294" s="207"/>
      <c r="NBC294" s="207"/>
      <c r="NBD294" s="207"/>
      <c r="NBE294" s="207"/>
      <c r="NBF294" s="207"/>
      <c r="NKR294" s="207"/>
      <c r="NKS294" s="207"/>
      <c r="NKT294" s="207"/>
      <c r="NKU294" s="207"/>
      <c r="NKV294" s="207"/>
      <c r="NKW294" s="207"/>
      <c r="NKX294" s="207"/>
      <c r="NKY294" s="207"/>
      <c r="NKZ294" s="207"/>
      <c r="NLA294" s="207"/>
      <c r="NLB294" s="207"/>
      <c r="NUN294" s="207"/>
      <c r="NUO294" s="207"/>
      <c r="NUP294" s="207"/>
      <c r="NUQ294" s="207"/>
      <c r="NUR294" s="207"/>
      <c r="NUS294" s="207"/>
      <c r="NUT294" s="207"/>
      <c r="NUU294" s="207"/>
      <c r="NUV294" s="207"/>
      <c r="NUW294" s="207"/>
      <c r="NUX294" s="207"/>
      <c r="OEJ294" s="207"/>
      <c r="OEK294" s="207"/>
      <c r="OEL294" s="207"/>
      <c r="OEM294" s="207"/>
      <c r="OEN294" s="207"/>
      <c r="OEO294" s="207"/>
      <c r="OEP294" s="207"/>
      <c r="OEQ294" s="207"/>
      <c r="OER294" s="207"/>
      <c r="OES294" s="207"/>
      <c r="OET294" s="207"/>
      <c r="OOF294" s="207"/>
      <c r="OOG294" s="207"/>
      <c r="OOH294" s="207"/>
      <c r="OOI294" s="207"/>
      <c r="OOJ294" s="207"/>
      <c r="OOK294" s="207"/>
      <c r="OOL294" s="207"/>
      <c r="OOM294" s="207"/>
      <c r="OON294" s="207"/>
      <c r="OOO294" s="207"/>
      <c r="OOP294" s="207"/>
      <c r="OYB294" s="207"/>
      <c r="OYC294" s="207"/>
      <c r="OYD294" s="207"/>
      <c r="OYE294" s="207"/>
      <c r="OYF294" s="207"/>
      <c r="OYG294" s="207"/>
      <c r="OYH294" s="207"/>
      <c r="OYI294" s="207"/>
      <c r="OYJ294" s="207"/>
      <c r="OYK294" s="207"/>
      <c r="OYL294" s="207"/>
      <c r="PHX294" s="207"/>
      <c r="PHY294" s="207"/>
      <c r="PHZ294" s="207"/>
      <c r="PIA294" s="207"/>
      <c r="PIB294" s="207"/>
      <c r="PIC294" s="207"/>
      <c r="PID294" s="207"/>
      <c r="PIE294" s="207"/>
      <c r="PIF294" s="207"/>
      <c r="PIG294" s="207"/>
      <c r="PIH294" s="207"/>
      <c r="PRT294" s="207"/>
      <c r="PRU294" s="207"/>
      <c r="PRV294" s="207"/>
      <c r="PRW294" s="207"/>
      <c r="PRX294" s="207"/>
      <c r="PRY294" s="207"/>
      <c r="PRZ294" s="207"/>
      <c r="PSA294" s="207"/>
      <c r="PSB294" s="207"/>
      <c r="PSC294" s="207"/>
      <c r="PSD294" s="207"/>
      <c r="QBP294" s="207"/>
      <c r="QBQ294" s="207"/>
      <c r="QBR294" s="207"/>
      <c r="QBS294" s="207"/>
      <c r="QBT294" s="207"/>
      <c r="QBU294" s="207"/>
      <c r="QBV294" s="207"/>
      <c r="QBW294" s="207"/>
      <c r="QBX294" s="207"/>
      <c r="QBY294" s="207"/>
      <c r="QBZ294" s="207"/>
      <c r="QLL294" s="207"/>
      <c r="QLM294" s="207"/>
      <c r="QLN294" s="207"/>
      <c r="QLO294" s="207"/>
      <c r="QLP294" s="207"/>
      <c r="QLQ294" s="207"/>
      <c r="QLR294" s="207"/>
      <c r="QLS294" s="207"/>
      <c r="QLT294" s="207"/>
      <c r="QLU294" s="207"/>
      <c r="QLV294" s="207"/>
      <c r="QVH294" s="207"/>
      <c r="QVI294" s="207"/>
      <c r="QVJ294" s="207"/>
      <c r="QVK294" s="207"/>
      <c r="QVL294" s="207"/>
      <c r="QVM294" s="207"/>
      <c r="QVN294" s="207"/>
      <c r="QVO294" s="207"/>
      <c r="QVP294" s="207"/>
      <c r="QVQ294" s="207"/>
      <c r="QVR294" s="207"/>
      <c r="RFD294" s="207"/>
      <c r="RFE294" s="207"/>
      <c r="RFF294" s="207"/>
      <c r="RFG294" s="207"/>
      <c r="RFH294" s="207"/>
      <c r="RFI294" s="207"/>
      <c r="RFJ294" s="207"/>
      <c r="RFK294" s="207"/>
      <c r="RFL294" s="207"/>
      <c r="RFM294" s="207"/>
      <c r="RFN294" s="207"/>
      <c r="ROZ294" s="207"/>
      <c r="RPA294" s="207"/>
      <c r="RPB294" s="207"/>
      <c r="RPC294" s="207"/>
      <c r="RPD294" s="207"/>
      <c r="RPE294" s="207"/>
      <c r="RPF294" s="207"/>
      <c r="RPG294" s="207"/>
      <c r="RPH294" s="207"/>
      <c r="RPI294" s="207"/>
      <c r="RPJ294" s="207"/>
      <c r="RYV294" s="207"/>
      <c r="RYW294" s="207"/>
      <c r="RYX294" s="207"/>
      <c r="RYY294" s="207"/>
      <c r="RYZ294" s="207"/>
      <c r="RZA294" s="207"/>
      <c r="RZB294" s="207"/>
      <c r="RZC294" s="207"/>
      <c r="RZD294" s="207"/>
      <c r="RZE294" s="207"/>
      <c r="RZF294" s="207"/>
      <c r="SIR294" s="207"/>
      <c r="SIS294" s="207"/>
      <c r="SIT294" s="207"/>
      <c r="SIU294" s="207"/>
      <c r="SIV294" s="207"/>
      <c r="SIW294" s="207"/>
      <c r="SIX294" s="207"/>
      <c r="SIY294" s="207"/>
      <c r="SIZ294" s="207"/>
      <c r="SJA294" s="207"/>
      <c r="SJB294" s="207"/>
      <c r="SSN294" s="207"/>
      <c r="SSO294" s="207"/>
      <c r="SSP294" s="207"/>
      <c r="SSQ294" s="207"/>
      <c r="SSR294" s="207"/>
      <c r="SSS294" s="207"/>
      <c r="SST294" s="207"/>
      <c r="SSU294" s="207"/>
      <c r="SSV294" s="207"/>
      <c r="SSW294" s="207"/>
      <c r="SSX294" s="207"/>
      <c r="TCJ294" s="207"/>
      <c r="TCK294" s="207"/>
      <c r="TCL294" s="207"/>
      <c r="TCM294" s="207"/>
      <c r="TCN294" s="207"/>
      <c r="TCO294" s="207"/>
      <c r="TCP294" s="207"/>
      <c r="TCQ294" s="207"/>
      <c r="TCR294" s="207"/>
      <c r="TCS294" s="207"/>
      <c r="TCT294" s="207"/>
      <c r="TMF294" s="207"/>
      <c r="TMG294" s="207"/>
      <c r="TMH294" s="207"/>
      <c r="TMI294" s="207"/>
      <c r="TMJ294" s="207"/>
      <c r="TMK294" s="207"/>
      <c r="TML294" s="207"/>
      <c r="TMM294" s="207"/>
      <c r="TMN294" s="207"/>
      <c r="TMO294" s="207"/>
      <c r="TMP294" s="207"/>
      <c r="TWB294" s="207"/>
      <c r="TWC294" s="207"/>
      <c r="TWD294" s="207"/>
      <c r="TWE294" s="207"/>
      <c r="TWF294" s="207"/>
      <c r="TWG294" s="207"/>
      <c r="TWH294" s="207"/>
      <c r="TWI294" s="207"/>
      <c r="TWJ294" s="207"/>
      <c r="TWK294" s="207"/>
      <c r="TWL294" s="207"/>
      <c r="UFX294" s="207"/>
      <c r="UFY294" s="207"/>
      <c r="UFZ294" s="207"/>
      <c r="UGA294" s="207"/>
      <c r="UGB294" s="207"/>
      <c r="UGC294" s="207"/>
      <c r="UGD294" s="207"/>
      <c r="UGE294" s="207"/>
      <c r="UGF294" s="207"/>
      <c r="UGG294" s="207"/>
      <c r="UGH294" s="207"/>
      <c r="UPT294" s="207"/>
      <c r="UPU294" s="207"/>
      <c r="UPV294" s="207"/>
      <c r="UPW294" s="207"/>
      <c r="UPX294" s="207"/>
      <c r="UPY294" s="207"/>
      <c r="UPZ294" s="207"/>
      <c r="UQA294" s="207"/>
      <c r="UQB294" s="207"/>
      <c r="UQC294" s="207"/>
      <c r="UQD294" s="207"/>
      <c r="UZP294" s="207"/>
      <c r="UZQ294" s="207"/>
      <c r="UZR294" s="207"/>
      <c r="UZS294" s="207"/>
      <c r="UZT294" s="207"/>
      <c r="UZU294" s="207"/>
      <c r="UZV294" s="207"/>
      <c r="UZW294" s="207"/>
      <c r="UZX294" s="207"/>
      <c r="UZY294" s="207"/>
      <c r="UZZ294" s="207"/>
      <c r="VJL294" s="207"/>
      <c r="VJM294" s="207"/>
      <c r="VJN294" s="207"/>
      <c r="VJO294" s="207"/>
      <c r="VJP294" s="207"/>
      <c r="VJQ294" s="207"/>
      <c r="VJR294" s="207"/>
      <c r="VJS294" s="207"/>
      <c r="VJT294" s="207"/>
      <c r="VJU294" s="207"/>
      <c r="VJV294" s="207"/>
      <c r="VTH294" s="207"/>
      <c r="VTI294" s="207"/>
      <c r="VTJ294" s="207"/>
      <c r="VTK294" s="207"/>
      <c r="VTL294" s="207"/>
      <c r="VTM294" s="207"/>
      <c r="VTN294" s="207"/>
      <c r="VTO294" s="207"/>
      <c r="VTP294" s="207"/>
      <c r="VTQ294" s="207"/>
      <c r="VTR294" s="207"/>
      <c r="WDD294" s="207"/>
      <c r="WDE294" s="207"/>
      <c r="WDF294" s="207"/>
      <c r="WDG294" s="207"/>
      <c r="WDH294" s="207"/>
      <c r="WDI294" s="207"/>
      <c r="WDJ294" s="207"/>
      <c r="WDK294" s="207"/>
      <c r="WDL294" s="207"/>
      <c r="WDM294" s="207"/>
      <c r="WDN294" s="207"/>
      <c r="WMZ294" s="207"/>
      <c r="WNA294" s="207"/>
      <c r="WNB294" s="207"/>
      <c r="WNC294" s="207"/>
      <c r="WND294" s="207"/>
      <c r="WNE294" s="207"/>
      <c r="WNF294" s="207"/>
      <c r="WNG294" s="207"/>
      <c r="WNH294" s="207"/>
      <c r="WNI294" s="207"/>
      <c r="WNJ294" s="207"/>
      <c r="WWV294" s="207"/>
      <c r="WWW294" s="207"/>
      <c r="WWX294" s="207"/>
      <c r="WWY294" s="207"/>
      <c r="WWZ294" s="207"/>
      <c r="WXA294" s="207"/>
      <c r="WXB294" s="207"/>
      <c r="WXC294" s="207"/>
      <c r="WXD294" s="207"/>
      <c r="WXE294" s="207"/>
      <c r="WXF294" s="207"/>
    </row>
    <row r="295" spans="1:818 1064:1842 2088:2866 3112:3890 4136:4914 5160:5938 6184:6962 7208:7986 8232:9010 9256:10034 10280:11058 11304:12082 12328:13106 13352:14130 14376:15154 15400:16178" s="183" customFormat="1" ht="48" customHeight="1" x14ac:dyDescent="0.25">
      <c r="A295" s="16">
        <v>1304</v>
      </c>
      <c r="B295" s="16" t="s">
        <v>854</v>
      </c>
      <c r="C295" s="214">
        <v>101305</v>
      </c>
      <c r="D295" s="213"/>
      <c r="E295" s="201">
        <v>38706</v>
      </c>
      <c r="F295" s="201">
        <v>42358</v>
      </c>
      <c r="G295" s="16" t="s">
        <v>3838</v>
      </c>
      <c r="H295" s="16" t="s">
        <v>589</v>
      </c>
      <c r="I295" s="16"/>
      <c r="J295" s="16" t="s">
        <v>855</v>
      </c>
      <c r="K295" s="16" t="s">
        <v>72</v>
      </c>
      <c r="L295" s="16" t="s">
        <v>72</v>
      </c>
      <c r="M295" s="16" t="s">
        <v>856</v>
      </c>
      <c r="N295" s="16" t="s">
        <v>855</v>
      </c>
      <c r="O295" s="16" t="s">
        <v>72</v>
      </c>
      <c r="P295" s="16" t="s">
        <v>72</v>
      </c>
      <c r="Q295" s="16" t="s">
        <v>73</v>
      </c>
      <c r="R295" s="16" t="s">
        <v>484</v>
      </c>
      <c r="S295" s="16" t="s">
        <v>544</v>
      </c>
      <c r="T295" s="16"/>
      <c r="U295" s="16"/>
      <c r="V295" s="16">
        <f t="shared" ref="V295:V296" si="121">SUM(W295:AF295)</f>
        <v>8000</v>
      </c>
      <c r="W295" s="16"/>
      <c r="X295" s="16"/>
      <c r="Y295" s="16"/>
      <c r="Z295" s="16"/>
      <c r="AA295" s="16"/>
      <c r="AB295" s="16"/>
      <c r="AC295" s="16">
        <v>8000</v>
      </c>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203"/>
      <c r="AZ295" s="16"/>
      <c r="BA295" s="16"/>
      <c r="BB295" s="16" t="s">
        <v>5736</v>
      </c>
      <c r="BC295" s="16" t="s">
        <v>5737</v>
      </c>
      <c r="BD295" s="16">
        <v>43</v>
      </c>
      <c r="BE295" s="16">
        <v>10</v>
      </c>
      <c r="BF295" s="16">
        <v>21.7</v>
      </c>
      <c r="BG295" s="16">
        <v>24</v>
      </c>
      <c r="BH295" s="16">
        <v>48</v>
      </c>
      <c r="BI295" s="16">
        <v>6.1</v>
      </c>
      <c r="BJ295" s="16">
        <f t="shared" si="119"/>
        <v>43.172694444444446</v>
      </c>
      <c r="BK295" s="16">
        <f t="shared" si="120"/>
        <v>24.801694444444447</v>
      </c>
      <c r="BL295" s="16"/>
      <c r="BM295" s="16"/>
      <c r="BN295" s="16" t="s">
        <v>3541</v>
      </c>
    </row>
    <row r="296" spans="1:818 1064:1842 2088:2866 3112:3890 4136:4914 5160:5938 6184:6962 7208:7986 8232:9010 9256:10034 10280:11058 11304:12082 12328:13106 13352:14130 14376:15154 15400:16178" s="183" customFormat="1" ht="36" customHeight="1" x14ac:dyDescent="0.25">
      <c r="A296" s="16">
        <v>1306</v>
      </c>
      <c r="B296" s="16" t="s">
        <v>3230</v>
      </c>
      <c r="C296" s="214">
        <v>101307</v>
      </c>
      <c r="D296" s="213"/>
      <c r="E296" s="213">
        <v>38706</v>
      </c>
      <c r="F296" s="201">
        <v>42358</v>
      </c>
      <c r="G296" s="16" t="s">
        <v>3839</v>
      </c>
      <c r="H296" s="16"/>
      <c r="I296" s="16"/>
      <c r="J296" s="16" t="s">
        <v>297</v>
      </c>
      <c r="K296" s="16" t="s">
        <v>256</v>
      </c>
      <c r="L296" s="16" t="s">
        <v>189</v>
      </c>
      <c r="M296" s="16"/>
      <c r="N296" s="16" t="s">
        <v>297</v>
      </c>
      <c r="O296" s="16" t="s">
        <v>256</v>
      </c>
      <c r="P296" s="16" t="s">
        <v>189</v>
      </c>
      <c r="Q296" s="16" t="s">
        <v>55</v>
      </c>
      <c r="R296" s="16" t="s">
        <v>484</v>
      </c>
      <c r="S296" s="16" t="s">
        <v>400</v>
      </c>
      <c r="T296" s="16"/>
      <c r="U296" s="16"/>
      <c r="V296" s="16">
        <f t="shared" si="121"/>
        <v>600000</v>
      </c>
      <c r="W296" s="16"/>
      <c r="X296" s="16">
        <v>600000</v>
      </c>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203"/>
      <c r="AZ296" s="16"/>
      <c r="BA296" s="16"/>
      <c r="BB296" s="16"/>
      <c r="BC296" s="16"/>
      <c r="BD296" s="16"/>
      <c r="BE296" s="16"/>
      <c r="BF296" s="16"/>
      <c r="BG296" s="16"/>
      <c r="BH296" s="16"/>
      <c r="BI296" s="16"/>
      <c r="BJ296" s="16">
        <f t="shared" si="119"/>
        <v>0</v>
      </c>
      <c r="BK296" s="16">
        <f t="shared" si="120"/>
        <v>0</v>
      </c>
      <c r="BL296" s="16"/>
      <c r="BM296" s="16"/>
      <c r="BN296" s="16"/>
    </row>
    <row r="297" spans="1:818 1064:1842 2088:2866 3112:3890 4136:4914 5160:5938 6184:6962 7208:7986 8232:9010 9256:10034 10280:11058 11304:12082 12328:13106 13352:14130 14376:15154 15400:16178" s="183" customFormat="1" ht="38.25" customHeight="1" x14ac:dyDescent="0.25">
      <c r="A297" s="15">
        <v>1320</v>
      </c>
      <c r="B297" s="15" t="s">
        <v>3087</v>
      </c>
      <c r="C297" s="197">
        <v>101320</v>
      </c>
      <c r="D297" s="198"/>
      <c r="E297" s="218">
        <v>38713</v>
      </c>
      <c r="F297" s="169">
        <v>47844</v>
      </c>
      <c r="G297" s="15" t="s">
        <v>3835</v>
      </c>
      <c r="H297" s="15"/>
      <c r="I297" s="15"/>
      <c r="J297" s="15" t="s">
        <v>853</v>
      </c>
      <c r="K297" s="15" t="s">
        <v>233</v>
      </c>
      <c r="L297" s="15" t="s">
        <v>111</v>
      </c>
      <c r="M297" s="15"/>
      <c r="N297" s="15" t="s">
        <v>853</v>
      </c>
      <c r="O297" s="15" t="s">
        <v>233</v>
      </c>
      <c r="P297" s="15" t="s">
        <v>111</v>
      </c>
      <c r="Q297" s="15" t="s">
        <v>726</v>
      </c>
      <c r="R297" s="15" t="s">
        <v>484</v>
      </c>
      <c r="S297" s="15" t="s">
        <v>616</v>
      </c>
      <c r="T297" s="15"/>
      <c r="U297" s="15" t="s">
        <v>594</v>
      </c>
      <c r="V297" s="15">
        <f t="shared" ref="V297:V299" si="122">SUM(W297:AF297)</f>
        <v>220752</v>
      </c>
      <c r="W297" s="15">
        <v>220752</v>
      </c>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96"/>
      <c r="AZ297" s="15"/>
      <c r="BA297" s="15" t="s">
        <v>857</v>
      </c>
      <c r="BB297" s="15" t="s">
        <v>3840</v>
      </c>
      <c r="BC297" s="15" t="s">
        <v>5738</v>
      </c>
      <c r="BD297" s="15">
        <v>43</v>
      </c>
      <c r="BE297" s="15">
        <v>29</v>
      </c>
      <c r="BF297" s="15">
        <v>10.199999999999999</v>
      </c>
      <c r="BG297" s="15">
        <v>22</v>
      </c>
      <c r="BH297" s="15">
        <v>33</v>
      </c>
      <c r="BI297" s="15">
        <v>14.3</v>
      </c>
      <c r="BJ297" s="15">
        <f t="shared" si="119"/>
        <v>43.486166666666669</v>
      </c>
      <c r="BK297" s="15">
        <f t="shared" si="120"/>
        <v>22.553972222222225</v>
      </c>
      <c r="BL297" s="15"/>
      <c r="BM297" s="15"/>
      <c r="BN297" s="15"/>
    </row>
    <row r="298" spans="1:818 1064:1842 2088:2866 3112:3890 4136:4914 5160:5938 6184:6962 7208:7986 8232:9010 9256:10034 10280:11058 11304:12082 12328:13106 13352:14130 14376:15154 15400:16178" s="183" customFormat="1" ht="39.75" customHeight="1" x14ac:dyDescent="0.25">
      <c r="A298" s="16">
        <v>1321</v>
      </c>
      <c r="B298" s="16" t="s">
        <v>3231</v>
      </c>
      <c r="C298" s="214">
        <v>101321</v>
      </c>
      <c r="D298" s="213"/>
      <c r="E298" s="219">
        <v>38713</v>
      </c>
      <c r="F298" s="201">
        <v>42365</v>
      </c>
      <c r="G298" s="16" t="s">
        <v>3111</v>
      </c>
      <c r="H298" s="16"/>
      <c r="I298" s="16"/>
      <c r="J298" s="16" t="s">
        <v>92</v>
      </c>
      <c r="K298" s="16" t="s">
        <v>92</v>
      </c>
      <c r="L298" s="16" t="s">
        <v>92</v>
      </c>
      <c r="M298" s="16" t="s">
        <v>3841</v>
      </c>
      <c r="N298" s="16" t="s">
        <v>92</v>
      </c>
      <c r="O298" s="16" t="s">
        <v>92</v>
      </c>
      <c r="P298" s="16" t="s">
        <v>92</v>
      </c>
      <c r="Q298" s="16" t="s">
        <v>726</v>
      </c>
      <c r="R298" s="16" t="s">
        <v>656</v>
      </c>
      <c r="S298" s="16" t="s">
        <v>400</v>
      </c>
      <c r="T298" s="16"/>
      <c r="U298" s="16" t="s">
        <v>786</v>
      </c>
      <c r="V298" s="16">
        <f t="shared" si="122"/>
        <v>4320</v>
      </c>
      <c r="W298" s="16"/>
      <c r="X298" s="16">
        <v>4320</v>
      </c>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203"/>
      <c r="AZ298" s="16"/>
      <c r="BA298" s="16"/>
      <c r="BB298" s="16" t="s">
        <v>5739</v>
      </c>
      <c r="BC298" s="16" t="s">
        <v>5740</v>
      </c>
      <c r="BD298" s="16">
        <v>43</v>
      </c>
      <c r="BE298" s="16">
        <v>25</v>
      </c>
      <c r="BF298" s="16">
        <v>21.7</v>
      </c>
      <c r="BG298" s="16">
        <v>23</v>
      </c>
      <c r="BH298" s="16">
        <v>14</v>
      </c>
      <c r="BI298" s="16">
        <v>2</v>
      </c>
      <c r="BJ298" s="16">
        <f t="shared" si="119"/>
        <v>43.422694444444446</v>
      </c>
      <c r="BK298" s="16">
        <f t="shared" si="120"/>
        <v>23.233888888888888</v>
      </c>
      <c r="BL298" s="16"/>
      <c r="BM298" s="16"/>
      <c r="BN298" s="16" t="s">
        <v>3603</v>
      </c>
    </row>
    <row r="299" spans="1:818 1064:1842 2088:2866 3112:3890 4136:4914 5160:5938 6184:6962 7208:7986 8232:9010 9256:10034 10280:11058 11304:12082 12328:13106 13352:14130 14376:15154 15400:16178" s="183" customFormat="1" ht="31.5" customHeight="1" x14ac:dyDescent="0.25">
      <c r="A299" s="16">
        <v>1323</v>
      </c>
      <c r="B299" s="16" t="s">
        <v>3232</v>
      </c>
      <c r="C299" s="214">
        <v>101323</v>
      </c>
      <c r="D299" s="201"/>
      <c r="E299" s="219">
        <v>38715</v>
      </c>
      <c r="F299" s="201">
        <v>40024</v>
      </c>
      <c r="G299" s="16" t="s">
        <v>3842</v>
      </c>
      <c r="H299" s="16"/>
      <c r="I299" s="16"/>
      <c r="J299" s="16" t="s">
        <v>699</v>
      </c>
      <c r="K299" s="16" t="s">
        <v>79</v>
      </c>
      <c r="L299" s="16" t="s">
        <v>45</v>
      </c>
      <c r="M299" s="16"/>
      <c r="N299" s="16" t="s">
        <v>699</v>
      </c>
      <c r="O299" s="16" t="s">
        <v>79</v>
      </c>
      <c r="P299" s="16" t="s">
        <v>45</v>
      </c>
      <c r="Q299" s="16" t="s">
        <v>37</v>
      </c>
      <c r="R299" s="16" t="s">
        <v>484</v>
      </c>
      <c r="S299" s="16" t="s">
        <v>2874</v>
      </c>
      <c r="T299" s="16"/>
      <c r="U299" s="16"/>
      <c r="V299" s="16">
        <f t="shared" si="122"/>
        <v>41580000</v>
      </c>
      <c r="W299" s="16"/>
      <c r="X299" s="16"/>
      <c r="Y299" s="16"/>
      <c r="Z299" s="16"/>
      <c r="AA299" s="16"/>
      <c r="AB299" s="16"/>
      <c r="AC299" s="16"/>
      <c r="AD299" s="16"/>
      <c r="AE299" s="16"/>
      <c r="AF299" s="16">
        <v>41580000</v>
      </c>
      <c r="AG299" s="16"/>
      <c r="AH299" s="16"/>
      <c r="AI299" s="16"/>
      <c r="AJ299" s="16"/>
      <c r="AK299" s="16"/>
      <c r="AL299" s="16"/>
      <c r="AM299" s="16"/>
      <c r="AN299" s="16"/>
      <c r="AO299" s="16"/>
      <c r="AP299" s="16"/>
      <c r="AQ299" s="16"/>
      <c r="AR299" s="16"/>
      <c r="AS299" s="16"/>
      <c r="AT299" s="16"/>
      <c r="AU299" s="16"/>
      <c r="AV299" s="16"/>
      <c r="AW299" s="16"/>
      <c r="AX299" s="16"/>
      <c r="AY299" s="203"/>
      <c r="AZ299" s="16"/>
      <c r="BA299" s="16"/>
      <c r="BB299" s="16"/>
      <c r="BC299" s="16"/>
      <c r="BD299" s="16"/>
      <c r="BE299" s="16"/>
      <c r="BF299" s="16"/>
      <c r="BG299" s="16"/>
      <c r="BH299" s="16"/>
      <c r="BI299" s="16"/>
      <c r="BJ299" s="16">
        <f t="shared" si="119"/>
        <v>0</v>
      </c>
      <c r="BK299" s="16">
        <f t="shared" si="120"/>
        <v>0</v>
      </c>
      <c r="BL299" s="16"/>
      <c r="BM299" s="16"/>
      <c r="BN299" s="16" t="s">
        <v>5741</v>
      </c>
    </row>
    <row r="300" spans="1:818 1064:1842 2088:2866 3112:3890 4136:4914 5160:5938 6184:6962 7208:7986 8232:9010 9256:10034 10280:11058 11304:12082 12328:13106 13352:14130 14376:15154 15400:16178" s="183" customFormat="1" ht="38.25" customHeight="1" x14ac:dyDescent="0.25">
      <c r="A300" s="16">
        <v>39</v>
      </c>
      <c r="B300" s="16" t="s">
        <v>3233</v>
      </c>
      <c r="C300" s="214">
        <v>101369</v>
      </c>
      <c r="D300" s="213"/>
      <c r="E300" s="219">
        <v>38744</v>
      </c>
      <c r="F300" s="201">
        <v>39813</v>
      </c>
      <c r="G300" s="16" t="s">
        <v>3844</v>
      </c>
      <c r="H300" s="16"/>
      <c r="I300" s="16"/>
      <c r="J300" s="16" t="s">
        <v>189</v>
      </c>
      <c r="K300" s="16" t="s">
        <v>189</v>
      </c>
      <c r="L300" s="16" t="s">
        <v>189</v>
      </c>
      <c r="M300" s="16"/>
      <c r="N300" s="16" t="s">
        <v>189</v>
      </c>
      <c r="O300" s="16" t="s">
        <v>189</v>
      </c>
      <c r="P300" s="16" t="s">
        <v>189</v>
      </c>
      <c r="Q300" s="16" t="s">
        <v>726</v>
      </c>
      <c r="R300" s="16" t="s">
        <v>484</v>
      </c>
      <c r="S300" s="16" t="s">
        <v>862</v>
      </c>
      <c r="T300" s="16"/>
      <c r="U300" s="16" t="s">
        <v>786</v>
      </c>
      <c r="V300" s="16">
        <f>SUM(W300:AF300)</f>
        <v>960000</v>
      </c>
      <c r="W300" s="16"/>
      <c r="X300" s="16">
        <v>150000</v>
      </c>
      <c r="Y300" s="16">
        <v>810000</v>
      </c>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203"/>
      <c r="AZ300" s="16"/>
      <c r="BA300" s="16"/>
      <c r="BB300" s="16"/>
      <c r="BC300" s="16"/>
      <c r="BD300" s="16"/>
      <c r="BE300" s="16"/>
      <c r="BF300" s="16"/>
      <c r="BG300" s="16"/>
      <c r="BH300" s="16"/>
      <c r="BI300" s="16"/>
      <c r="BJ300" s="16">
        <f t="shared" ref="BJ300:BJ302" si="123">BD300+BE300/60+BF300/3600</f>
        <v>0</v>
      </c>
      <c r="BK300" s="16">
        <f t="shared" ref="BK300:BK302" si="124">BG300+BH300/60+BI300/3600</f>
        <v>0</v>
      </c>
      <c r="BL300" s="16"/>
      <c r="BM300" s="16"/>
      <c r="BN300" s="16"/>
    </row>
    <row r="301" spans="1:818 1064:1842 2088:2866 3112:3890 4136:4914 5160:5938 6184:6962 7208:7986 8232:9010 9256:10034 10280:11058 11304:12082 12328:13106 13352:14130 14376:15154 15400:16178" s="183" customFormat="1" ht="16.5" customHeight="1" x14ac:dyDescent="0.25">
      <c r="A301" s="15">
        <v>59</v>
      </c>
      <c r="B301" s="15" t="s">
        <v>3207</v>
      </c>
      <c r="C301" s="197">
        <v>101389</v>
      </c>
      <c r="D301" s="198"/>
      <c r="E301" s="218">
        <v>38757</v>
      </c>
      <c r="F301" s="169">
        <v>47888</v>
      </c>
      <c r="G301" s="15" t="s">
        <v>3845</v>
      </c>
      <c r="H301" s="15"/>
      <c r="I301" s="15"/>
      <c r="J301" s="15" t="s">
        <v>235</v>
      </c>
      <c r="K301" s="15" t="s">
        <v>202</v>
      </c>
      <c r="L301" s="15" t="s">
        <v>72</v>
      </c>
      <c r="M301" s="15"/>
      <c r="N301" s="15" t="s">
        <v>235</v>
      </c>
      <c r="O301" s="15" t="s">
        <v>202</v>
      </c>
      <c r="P301" s="15" t="s">
        <v>72</v>
      </c>
      <c r="Q301" s="15" t="s">
        <v>135</v>
      </c>
      <c r="R301" s="15" t="s">
        <v>484</v>
      </c>
      <c r="S301" s="15" t="s">
        <v>616</v>
      </c>
      <c r="T301" s="15"/>
      <c r="U301" s="15" t="s">
        <v>565</v>
      </c>
      <c r="V301" s="15">
        <v>800000</v>
      </c>
      <c r="W301" s="15">
        <v>800000</v>
      </c>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96">
        <v>920</v>
      </c>
      <c r="AZ301" s="15"/>
      <c r="BA301" s="15" t="s">
        <v>864</v>
      </c>
      <c r="BB301" s="15" t="s">
        <v>3846</v>
      </c>
      <c r="BC301" s="15" t="s">
        <v>3847</v>
      </c>
      <c r="BD301" s="15">
        <v>42</v>
      </c>
      <c r="BE301" s="15">
        <v>49</v>
      </c>
      <c r="BF301" s="15">
        <v>37.5</v>
      </c>
      <c r="BG301" s="15">
        <v>24</v>
      </c>
      <c r="BH301" s="15">
        <v>23</v>
      </c>
      <c r="BI301" s="15">
        <v>14</v>
      </c>
      <c r="BJ301" s="15">
        <f t="shared" si="123"/>
        <v>42.827083333333334</v>
      </c>
      <c r="BK301" s="15">
        <f t="shared" si="124"/>
        <v>24.387222222222221</v>
      </c>
      <c r="BL301" s="15"/>
      <c r="BM301" s="15"/>
      <c r="BN301" s="15"/>
    </row>
    <row r="302" spans="1:818 1064:1842 2088:2866 3112:3890 4136:4914 5160:5938 6184:6962 7208:7986 8232:9010 9256:10034 10280:11058 11304:12082 12328:13106 13352:14130 14376:15154 15400:16178" s="183" customFormat="1" ht="18" customHeight="1" x14ac:dyDescent="0.25">
      <c r="A302" s="15">
        <v>60</v>
      </c>
      <c r="B302" s="15" t="s">
        <v>3207</v>
      </c>
      <c r="C302" s="197">
        <v>101390</v>
      </c>
      <c r="D302" s="198"/>
      <c r="E302" s="218">
        <v>38757</v>
      </c>
      <c r="F302" s="169">
        <v>47888</v>
      </c>
      <c r="G302" s="15" t="s">
        <v>3848</v>
      </c>
      <c r="H302" s="15"/>
      <c r="I302" s="15"/>
      <c r="J302" s="15" t="s">
        <v>235</v>
      </c>
      <c r="K302" s="15" t="s">
        <v>202</v>
      </c>
      <c r="L302" s="15" t="s">
        <v>72</v>
      </c>
      <c r="M302" s="15" t="s">
        <v>255</v>
      </c>
      <c r="N302" s="15" t="s">
        <v>235</v>
      </c>
      <c r="O302" s="15" t="s">
        <v>202</v>
      </c>
      <c r="P302" s="15" t="s">
        <v>72</v>
      </c>
      <c r="Q302" s="15" t="s">
        <v>135</v>
      </c>
      <c r="R302" s="15" t="s">
        <v>484</v>
      </c>
      <c r="S302" s="15" t="s">
        <v>616</v>
      </c>
      <c r="T302" s="15"/>
      <c r="U302" s="15" t="s">
        <v>565</v>
      </c>
      <c r="V302" s="15">
        <v>1200000</v>
      </c>
      <c r="W302" s="15">
        <v>1200000</v>
      </c>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96">
        <v>875</v>
      </c>
      <c r="AZ302" s="15"/>
      <c r="BA302" s="15"/>
      <c r="BB302" s="15" t="s">
        <v>3849</v>
      </c>
      <c r="BC302" s="15" t="s">
        <v>3850</v>
      </c>
      <c r="BD302" s="15">
        <v>42</v>
      </c>
      <c r="BE302" s="15">
        <v>47</v>
      </c>
      <c r="BF302" s="15">
        <v>0.9</v>
      </c>
      <c r="BG302" s="15">
        <v>24</v>
      </c>
      <c r="BH302" s="15">
        <v>25</v>
      </c>
      <c r="BI302" s="15">
        <v>36.700000000000003</v>
      </c>
      <c r="BJ302" s="15">
        <f t="shared" si="123"/>
        <v>42.783583333333333</v>
      </c>
      <c r="BK302" s="15">
        <f t="shared" si="124"/>
        <v>24.426861111111112</v>
      </c>
      <c r="BL302" s="15"/>
      <c r="BM302" s="15"/>
      <c r="BN302" s="15"/>
    </row>
    <row r="303" spans="1:818 1064:1842 2088:2866 3112:3890 4136:4914 5160:5938 6184:6962 7208:7986 8232:9010 9256:10034 10280:11058 11304:12082 12328:13106 13352:14130 14376:15154 15400:16178" s="183" customFormat="1" ht="75" customHeight="1" x14ac:dyDescent="0.25">
      <c r="A303" s="16">
        <v>63</v>
      </c>
      <c r="B303" s="16" t="s">
        <v>3234</v>
      </c>
      <c r="C303" s="214" t="s">
        <v>865</v>
      </c>
      <c r="D303" s="201">
        <v>38762</v>
      </c>
      <c r="E303" s="201">
        <v>38762</v>
      </c>
      <c r="F303" s="201">
        <v>40001</v>
      </c>
      <c r="G303" s="16" t="s">
        <v>866</v>
      </c>
      <c r="H303" s="16"/>
      <c r="I303" s="16"/>
      <c r="J303" s="16" t="s">
        <v>58</v>
      </c>
      <c r="K303" s="16" t="s">
        <v>58</v>
      </c>
      <c r="L303" s="16" t="s">
        <v>168</v>
      </c>
      <c r="M303" s="16"/>
      <c r="N303" s="16"/>
      <c r="O303" s="16"/>
      <c r="P303" s="16"/>
      <c r="Q303" s="16" t="s">
        <v>55</v>
      </c>
      <c r="R303" s="16" t="s">
        <v>660</v>
      </c>
      <c r="S303" s="16" t="s">
        <v>3235</v>
      </c>
      <c r="T303" s="16"/>
      <c r="U303" s="16"/>
      <c r="V303" s="16">
        <f>SUM(W303:AF303)</f>
        <v>5500000</v>
      </c>
      <c r="W303" s="16"/>
      <c r="X303" s="16"/>
      <c r="Y303" s="16"/>
      <c r="Z303" s="16"/>
      <c r="AA303" s="16"/>
      <c r="AB303" s="16"/>
      <c r="AC303" s="16"/>
      <c r="AD303" s="16"/>
      <c r="AE303" s="16"/>
      <c r="AF303" s="16">
        <v>5500000</v>
      </c>
      <c r="AG303" s="16"/>
      <c r="AH303" s="16"/>
      <c r="AI303" s="16"/>
      <c r="AJ303" s="16"/>
      <c r="AK303" s="16"/>
      <c r="AL303" s="16"/>
      <c r="AM303" s="16"/>
      <c r="AN303" s="16"/>
      <c r="AO303" s="16"/>
      <c r="AP303" s="16"/>
      <c r="AQ303" s="16"/>
      <c r="AR303" s="16"/>
      <c r="AS303" s="16"/>
      <c r="AT303" s="16"/>
      <c r="AU303" s="16"/>
      <c r="AV303" s="16"/>
      <c r="AW303" s="16"/>
      <c r="AX303" s="16"/>
      <c r="AY303" s="203"/>
      <c r="AZ303" s="16"/>
      <c r="BA303" s="16"/>
      <c r="BB303" s="16"/>
      <c r="BC303" s="16"/>
      <c r="BD303" s="16"/>
      <c r="BE303" s="16"/>
      <c r="BF303" s="16"/>
      <c r="BG303" s="16"/>
      <c r="BH303" s="16"/>
      <c r="BI303" s="16"/>
      <c r="BJ303" s="16">
        <f t="shared" ref="BJ303:BJ313" si="125">BD303+BE303/60+BF303/3600</f>
        <v>0</v>
      </c>
      <c r="BK303" s="16">
        <f t="shared" ref="BK303:BK313" si="126">BG303+BH303/60+BI303/3600</f>
        <v>0</v>
      </c>
      <c r="BL303" s="16"/>
      <c r="BM303" s="16"/>
      <c r="BN303" s="16" t="s">
        <v>5742</v>
      </c>
      <c r="KJ303" s="207"/>
      <c r="KK303" s="207"/>
      <c r="KL303" s="207"/>
      <c r="KM303" s="207"/>
      <c r="KN303" s="207"/>
      <c r="KO303" s="207"/>
      <c r="KP303" s="207"/>
      <c r="KQ303" s="207"/>
      <c r="KR303" s="207"/>
      <c r="KS303" s="207"/>
      <c r="KT303" s="207"/>
      <c r="UF303" s="207"/>
      <c r="UG303" s="207"/>
      <c r="UH303" s="207"/>
      <c r="UI303" s="207"/>
      <c r="UJ303" s="207"/>
      <c r="UK303" s="207"/>
      <c r="UL303" s="207"/>
      <c r="UM303" s="207"/>
      <c r="UN303" s="207"/>
      <c r="UO303" s="207"/>
      <c r="UP303" s="207"/>
      <c r="AEB303" s="207"/>
      <c r="AEC303" s="207"/>
      <c r="AED303" s="207"/>
      <c r="AEE303" s="207"/>
      <c r="AEF303" s="207"/>
      <c r="AEG303" s="207"/>
      <c r="AEH303" s="207"/>
      <c r="AEI303" s="207"/>
      <c r="AEJ303" s="207"/>
      <c r="AEK303" s="207"/>
      <c r="AEL303" s="207"/>
      <c r="ANX303" s="207"/>
      <c r="ANY303" s="207"/>
      <c r="ANZ303" s="207"/>
      <c r="AOA303" s="207"/>
      <c r="AOB303" s="207"/>
      <c r="AOC303" s="207"/>
      <c r="AOD303" s="207"/>
      <c r="AOE303" s="207"/>
      <c r="AOF303" s="207"/>
      <c r="AOG303" s="207"/>
      <c r="AOH303" s="207"/>
      <c r="AXT303" s="207"/>
      <c r="AXU303" s="207"/>
      <c r="AXV303" s="207"/>
      <c r="AXW303" s="207"/>
      <c r="AXX303" s="207"/>
      <c r="AXY303" s="207"/>
      <c r="AXZ303" s="207"/>
      <c r="AYA303" s="207"/>
      <c r="AYB303" s="207"/>
      <c r="AYC303" s="207"/>
      <c r="AYD303" s="207"/>
      <c r="BHP303" s="207"/>
      <c r="BHQ303" s="207"/>
      <c r="BHR303" s="207"/>
      <c r="BHS303" s="207"/>
      <c r="BHT303" s="207"/>
      <c r="BHU303" s="207"/>
      <c r="BHV303" s="207"/>
      <c r="BHW303" s="207"/>
      <c r="BHX303" s="207"/>
      <c r="BHY303" s="207"/>
      <c r="BHZ303" s="207"/>
      <c r="BRL303" s="207"/>
      <c r="BRM303" s="207"/>
      <c r="BRN303" s="207"/>
      <c r="BRO303" s="207"/>
      <c r="BRP303" s="207"/>
      <c r="BRQ303" s="207"/>
      <c r="BRR303" s="207"/>
      <c r="BRS303" s="207"/>
      <c r="BRT303" s="207"/>
      <c r="BRU303" s="207"/>
      <c r="BRV303" s="207"/>
      <c r="CBH303" s="207"/>
      <c r="CBI303" s="207"/>
      <c r="CBJ303" s="207"/>
      <c r="CBK303" s="207"/>
      <c r="CBL303" s="207"/>
      <c r="CBM303" s="207"/>
      <c r="CBN303" s="207"/>
      <c r="CBO303" s="207"/>
      <c r="CBP303" s="207"/>
      <c r="CBQ303" s="207"/>
      <c r="CBR303" s="207"/>
      <c r="CLD303" s="207"/>
      <c r="CLE303" s="207"/>
      <c r="CLF303" s="207"/>
      <c r="CLG303" s="207"/>
      <c r="CLH303" s="207"/>
      <c r="CLI303" s="207"/>
      <c r="CLJ303" s="207"/>
      <c r="CLK303" s="207"/>
      <c r="CLL303" s="207"/>
      <c r="CLM303" s="207"/>
      <c r="CLN303" s="207"/>
      <c r="CUZ303" s="207"/>
      <c r="CVA303" s="207"/>
      <c r="CVB303" s="207"/>
      <c r="CVC303" s="207"/>
      <c r="CVD303" s="207"/>
      <c r="CVE303" s="207"/>
      <c r="CVF303" s="207"/>
      <c r="CVG303" s="207"/>
      <c r="CVH303" s="207"/>
      <c r="CVI303" s="207"/>
      <c r="CVJ303" s="207"/>
      <c r="DEV303" s="207"/>
      <c r="DEW303" s="207"/>
      <c r="DEX303" s="207"/>
      <c r="DEY303" s="207"/>
      <c r="DEZ303" s="207"/>
      <c r="DFA303" s="207"/>
      <c r="DFB303" s="207"/>
      <c r="DFC303" s="207"/>
      <c r="DFD303" s="207"/>
      <c r="DFE303" s="207"/>
      <c r="DFF303" s="207"/>
      <c r="DOR303" s="207"/>
      <c r="DOS303" s="207"/>
      <c r="DOT303" s="207"/>
      <c r="DOU303" s="207"/>
      <c r="DOV303" s="207"/>
      <c r="DOW303" s="207"/>
      <c r="DOX303" s="207"/>
      <c r="DOY303" s="207"/>
      <c r="DOZ303" s="207"/>
      <c r="DPA303" s="207"/>
      <c r="DPB303" s="207"/>
      <c r="DYN303" s="207"/>
      <c r="DYO303" s="207"/>
      <c r="DYP303" s="207"/>
      <c r="DYQ303" s="207"/>
      <c r="DYR303" s="207"/>
      <c r="DYS303" s="207"/>
      <c r="DYT303" s="207"/>
      <c r="DYU303" s="207"/>
      <c r="DYV303" s="207"/>
      <c r="DYW303" s="207"/>
      <c r="DYX303" s="207"/>
      <c r="EIJ303" s="207"/>
      <c r="EIK303" s="207"/>
      <c r="EIL303" s="207"/>
      <c r="EIM303" s="207"/>
      <c r="EIN303" s="207"/>
      <c r="EIO303" s="207"/>
      <c r="EIP303" s="207"/>
      <c r="EIQ303" s="207"/>
      <c r="EIR303" s="207"/>
      <c r="EIS303" s="207"/>
      <c r="EIT303" s="207"/>
      <c r="ESF303" s="207"/>
      <c r="ESG303" s="207"/>
      <c r="ESH303" s="207"/>
      <c r="ESI303" s="207"/>
      <c r="ESJ303" s="207"/>
      <c r="ESK303" s="207"/>
      <c r="ESL303" s="207"/>
      <c r="ESM303" s="207"/>
      <c r="ESN303" s="207"/>
      <c r="ESO303" s="207"/>
      <c r="ESP303" s="207"/>
      <c r="FCB303" s="207"/>
      <c r="FCC303" s="207"/>
      <c r="FCD303" s="207"/>
      <c r="FCE303" s="207"/>
      <c r="FCF303" s="207"/>
      <c r="FCG303" s="207"/>
      <c r="FCH303" s="207"/>
      <c r="FCI303" s="207"/>
      <c r="FCJ303" s="207"/>
      <c r="FCK303" s="207"/>
      <c r="FCL303" s="207"/>
      <c r="FLX303" s="207"/>
      <c r="FLY303" s="207"/>
      <c r="FLZ303" s="207"/>
      <c r="FMA303" s="207"/>
      <c r="FMB303" s="207"/>
      <c r="FMC303" s="207"/>
      <c r="FMD303" s="207"/>
      <c r="FME303" s="207"/>
      <c r="FMF303" s="207"/>
      <c r="FMG303" s="207"/>
      <c r="FMH303" s="207"/>
      <c r="FVT303" s="207"/>
      <c r="FVU303" s="207"/>
      <c r="FVV303" s="207"/>
      <c r="FVW303" s="207"/>
      <c r="FVX303" s="207"/>
      <c r="FVY303" s="207"/>
      <c r="FVZ303" s="207"/>
      <c r="FWA303" s="207"/>
      <c r="FWB303" s="207"/>
      <c r="FWC303" s="207"/>
      <c r="FWD303" s="207"/>
      <c r="GFP303" s="207"/>
      <c r="GFQ303" s="207"/>
      <c r="GFR303" s="207"/>
      <c r="GFS303" s="207"/>
      <c r="GFT303" s="207"/>
      <c r="GFU303" s="207"/>
      <c r="GFV303" s="207"/>
      <c r="GFW303" s="207"/>
      <c r="GFX303" s="207"/>
      <c r="GFY303" s="207"/>
      <c r="GFZ303" s="207"/>
      <c r="GPL303" s="207"/>
      <c r="GPM303" s="207"/>
      <c r="GPN303" s="207"/>
      <c r="GPO303" s="207"/>
      <c r="GPP303" s="207"/>
      <c r="GPQ303" s="207"/>
      <c r="GPR303" s="207"/>
      <c r="GPS303" s="207"/>
      <c r="GPT303" s="207"/>
      <c r="GPU303" s="207"/>
      <c r="GPV303" s="207"/>
      <c r="GZH303" s="207"/>
      <c r="GZI303" s="207"/>
      <c r="GZJ303" s="207"/>
      <c r="GZK303" s="207"/>
      <c r="GZL303" s="207"/>
      <c r="GZM303" s="207"/>
      <c r="GZN303" s="207"/>
      <c r="GZO303" s="207"/>
      <c r="GZP303" s="207"/>
      <c r="GZQ303" s="207"/>
      <c r="GZR303" s="207"/>
      <c r="HJD303" s="207"/>
      <c r="HJE303" s="207"/>
      <c r="HJF303" s="207"/>
      <c r="HJG303" s="207"/>
      <c r="HJH303" s="207"/>
      <c r="HJI303" s="207"/>
      <c r="HJJ303" s="207"/>
      <c r="HJK303" s="207"/>
      <c r="HJL303" s="207"/>
      <c r="HJM303" s="207"/>
      <c r="HJN303" s="207"/>
      <c r="HSZ303" s="207"/>
      <c r="HTA303" s="207"/>
      <c r="HTB303" s="207"/>
      <c r="HTC303" s="207"/>
      <c r="HTD303" s="207"/>
      <c r="HTE303" s="207"/>
      <c r="HTF303" s="207"/>
      <c r="HTG303" s="207"/>
      <c r="HTH303" s="207"/>
      <c r="HTI303" s="207"/>
      <c r="HTJ303" s="207"/>
      <c r="ICV303" s="207"/>
      <c r="ICW303" s="207"/>
      <c r="ICX303" s="207"/>
      <c r="ICY303" s="207"/>
      <c r="ICZ303" s="207"/>
      <c r="IDA303" s="207"/>
      <c r="IDB303" s="207"/>
      <c r="IDC303" s="207"/>
      <c r="IDD303" s="207"/>
      <c r="IDE303" s="207"/>
      <c r="IDF303" s="207"/>
      <c r="IMR303" s="207"/>
      <c r="IMS303" s="207"/>
      <c r="IMT303" s="207"/>
      <c r="IMU303" s="207"/>
      <c r="IMV303" s="207"/>
      <c r="IMW303" s="207"/>
      <c r="IMX303" s="207"/>
      <c r="IMY303" s="207"/>
      <c r="IMZ303" s="207"/>
      <c r="INA303" s="207"/>
      <c r="INB303" s="207"/>
      <c r="IWN303" s="207"/>
      <c r="IWO303" s="207"/>
      <c r="IWP303" s="207"/>
      <c r="IWQ303" s="207"/>
      <c r="IWR303" s="207"/>
      <c r="IWS303" s="207"/>
      <c r="IWT303" s="207"/>
      <c r="IWU303" s="207"/>
      <c r="IWV303" s="207"/>
      <c r="IWW303" s="207"/>
      <c r="IWX303" s="207"/>
      <c r="JGJ303" s="207"/>
      <c r="JGK303" s="207"/>
      <c r="JGL303" s="207"/>
      <c r="JGM303" s="207"/>
      <c r="JGN303" s="207"/>
      <c r="JGO303" s="207"/>
      <c r="JGP303" s="207"/>
      <c r="JGQ303" s="207"/>
      <c r="JGR303" s="207"/>
      <c r="JGS303" s="207"/>
      <c r="JGT303" s="207"/>
      <c r="JQF303" s="207"/>
      <c r="JQG303" s="207"/>
      <c r="JQH303" s="207"/>
      <c r="JQI303" s="207"/>
      <c r="JQJ303" s="207"/>
      <c r="JQK303" s="207"/>
      <c r="JQL303" s="207"/>
      <c r="JQM303" s="207"/>
      <c r="JQN303" s="207"/>
      <c r="JQO303" s="207"/>
      <c r="JQP303" s="207"/>
      <c r="KAB303" s="207"/>
      <c r="KAC303" s="207"/>
      <c r="KAD303" s="207"/>
      <c r="KAE303" s="207"/>
      <c r="KAF303" s="207"/>
      <c r="KAG303" s="207"/>
      <c r="KAH303" s="207"/>
      <c r="KAI303" s="207"/>
      <c r="KAJ303" s="207"/>
      <c r="KAK303" s="207"/>
      <c r="KAL303" s="207"/>
      <c r="KJX303" s="207"/>
      <c r="KJY303" s="207"/>
      <c r="KJZ303" s="207"/>
      <c r="KKA303" s="207"/>
      <c r="KKB303" s="207"/>
      <c r="KKC303" s="207"/>
      <c r="KKD303" s="207"/>
      <c r="KKE303" s="207"/>
      <c r="KKF303" s="207"/>
      <c r="KKG303" s="207"/>
      <c r="KKH303" s="207"/>
      <c r="KTT303" s="207"/>
      <c r="KTU303" s="207"/>
      <c r="KTV303" s="207"/>
      <c r="KTW303" s="207"/>
      <c r="KTX303" s="207"/>
      <c r="KTY303" s="207"/>
      <c r="KTZ303" s="207"/>
      <c r="KUA303" s="207"/>
      <c r="KUB303" s="207"/>
      <c r="KUC303" s="207"/>
      <c r="KUD303" s="207"/>
      <c r="LDP303" s="207"/>
      <c r="LDQ303" s="207"/>
      <c r="LDR303" s="207"/>
      <c r="LDS303" s="207"/>
      <c r="LDT303" s="207"/>
      <c r="LDU303" s="207"/>
      <c r="LDV303" s="207"/>
      <c r="LDW303" s="207"/>
      <c r="LDX303" s="207"/>
      <c r="LDY303" s="207"/>
      <c r="LDZ303" s="207"/>
      <c r="LNL303" s="207"/>
      <c r="LNM303" s="207"/>
      <c r="LNN303" s="207"/>
      <c r="LNO303" s="207"/>
      <c r="LNP303" s="207"/>
      <c r="LNQ303" s="207"/>
      <c r="LNR303" s="207"/>
      <c r="LNS303" s="207"/>
      <c r="LNT303" s="207"/>
      <c r="LNU303" s="207"/>
      <c r="LNV303" s="207"/>
      <c r="LXH303" s="207"/>
      <c r="LXI303" s="207"/>
      <c r="LXJ303" s="207"/>
      <c r="LXK303" s="207"/>
      <c r="LXL303" s="207"/>
      <c r="LXM303" s="207"/>
      <c r="LXN303" s="207"/>
      <c r="LXO303" s="207"/>
      <c r="LXP303" s="207"/>
      <c r="LXQ303" s="207"/>
      <c r="LXR303" s="207"/>
      <c r="MHD303" s="207"/>
      <c r="MHE303" s="207"/>
      <c r="MHF303" s="207"/>
      <c r="MHG303" s="207"/>
      <c r="MHH303" s="207"/>
      <c r="MHI303" s="207"/>
      <c r="MHJ303" s="207"/>
      <c r="MHK303" s="207"/>
      <c r="MHL303" s="207"/>
      <c r="MHM303" s="207"/>
      <c r="MHN303" s="207"/>
      <c r="MQZ303" s="207"/>
      <c r="MRA303" s="207"/>
      <c r="MRB303" s="207"/>
      <c r="MRC303" s="207"/>
      <c r="MRD303" s="207"/>
      <c r="MRE303" s="207"/>
      <c r="MRF303" s="207"/>
      <c r="MRG303" s="207"/>
      <c r="MRH303" s="207"/>
      <c r="MRI303" s="207"/>
      <c r="MRJ303" s="207"/>
      <c r="NAV303" s="207"/>
      <c r="NAW303" s="207"/>
      <c r="NAX303" s="207"/>
      <c r="NAY303" s="207"/>
      <c r="NAZ303" s="207"/>
      <c r="NBA303" s="207"/>
      <c r="NBB303" s="207"/>
      <c r="NBC303" s="207"/>
      <c r="NBD303" s="207"/>
      <c r="NBE303" s="207"/>
      <c r="NBF303" s="207"/>
      <c r="NKR303" s="207"/>
      <c r="NKS303" s="207"/>
      <c r="NKT303" s="207"/>
      <c r="NKU303" s="207"/>
      <c r="NKV303" s="207"/>
      <c r="NKW303" s="207"/>
      <c r="NKX303" s="207"/>
      <c r="NKY303" s="207"/>
      <c r="NKZ303" s="207"/>
      <c r="NLA303" s="207"/>
      <c r="NLB303" s="207"/>
      <c r="NUN303" s="207"/>
      <c r="NUO303" s="207"/>
      <c r="NUP303" s="207"/>
      <c r="NUQ303" s="207"/>
      <c r="NUR303" s="207"/>
      <c r="NUS303" s="207"/>
      <c r="NUT303" s="207"/>
      <c r="NUU303" s="207"/>
      <c r="NUV303" s="207"/>
      <c r="NUW303" s="207"/>
      <c r="NUX303" s="207"/>
      <c r="OEJ303" s="207"/>
      <c r="OEK303" s="207"/>
      <c r="OEL303" s="207"/>
      <c r="OEM303" s="207"/>
      <c r="OEN303" s="207"/>
      <c r="OEO303" s="207"/>
      <c r="OEP303" s="207"/>
      <c r="OEQ303" s="207"/>
      <c r="OER303" s="207"/>
      <c r="OES303" s="207"/>
      <c r="OET303" s="207"/>
      <c r="OOF303" s="207"/>
      <c r="OOG303" s="207"/>
      <c r="OOH303" s="207"/>
      <c r="OOI303" s="207"/>
      <c r="OOJ303" s="207"/>
      <c r="OOK303" s="207"/>
      <c r="OOL303" s="207"/>
      <c r="OOM303" s="207"/>
      <c r="OON303" s="207"/>
      <c r="OOO303" s="207"/>
      <c r="OOP303" s="207"/>
      <c r="OYB303" s="207"/>
      <c r="OYC303" s="207"/>
      <c r="OYD303" s="207"/>
      <c r="OYE303" s="207"/>
      <c r="OYF303" s="207"/>
      <c r="OYG303" s="207"/>
      <c r="OYH303" s="207"/>
      <c r="OYI303" s="207"/>
      <c r="OYJ303" s="207"/>
      <c r="OYK303" s="207"/>
      <c r="OYL303" s="207"/>
      <c r="PHX303" s="207"/>
      <c r="PHY303" s="207"/>
      <c r="PHZ303" s="207"/>
      <c r="PIA303" s="207"/>
      <c r="PIB303" s="207"/>
      <c r="PIC303" s="207"/>
      <c r="PID303" s="207"/>
      <c r="PIE303" s="207"/>
      <c r="PIF303" s="207"/>
      <c r="PIG303" s="207"/>
      <c r="PIH303" s="207"/>
      <c r="PRT303" s="207"/>
      <c r="PRU303" s="207"/>
      <c r="PRV303" s="207"/>
      <c r="PRW303" s="207"/>
      <c r="PRX303" s="207"/>
      <c r="PRY303" s="207"/>
      <c r="PRZ303" s="207"/>
      <c r="PSA303" s="207"/>
      <c r="PSB303" s="207"/>
      <c r="PSC303" s="207"/>
      <c r="PSD303" s="207"/>
      <c r="QBP303" s="207"/>
      <c r="QBQ303" s="207"/>
      <c r="QBR303" s="207"/>
      <c r="QBS303" s="207"/>
      <c r="QBT303" s="207"/>
      <c r="QBU303" s="207"/>
      <c r="QBV303" s="207"/>
      <c r="QBW303" s="207"/>
      <c r="QBX303" s="207"/>
      <c r="QBY303" s="207"/>
      <c r="QBZ303" s="207"/>
      <c r="QLL303" s="207"/>
      <c r="QLM303" s="207"/>
      <c r="QLN303" s="207"/>
      <c r="QLO303" s="207"/>
      <c r="QLP303" s="207"/>
      <c r="QLQ303" s="207"/>
      <c r="QLR303" s="207"/>
      <c r="QLS303" s="207"/>
      <c r="QLT303" s="207"/>
      <c r="QLU303" s="207"/>
      <c r="QLV303" s="207"/>
      <c r="QVH303" s="207"/>
      <c r="QVI303" s="207"/>
      <c r="QVJ303" s="207"/>
      <c r="QVK303" s="207"/>
      <c r="QVL303" s="207"/>
      <c r="QVM303" s="207"/>
      <c r="QVN303" s="207"/>
      <c r="QVO303" s="207"/>
      <c r="QVP303" s="207"/>
      <c r="QVQ303" s="207"/>
      <c r="QVR303" s="207"/>
      <c r="RFD303" s="207"/>
      <c r="RFE303" s="207"/>
      <c r="RFF303" s="207"/>
      <c r="RFG303" s="207"/>
      <c r="RFH303" s="207"/>
      <c r="RFI303" s="207"/>
      <c r="RFJ303" s="207"/>
      <c r="RFK303" s="207"/>
      <c r="RFL303" s="207"/>
      <c r="RFM303" s="207"/>
      <c r="RFN303" s="207"/>
      <c r="ROZ303" s="207"/>
      <c r="RPA303" s="207"/>
      <c r="RPB303" s="207"/>
      <c r="RPC303" s="207"/>
      <c r="RPD303" s="207"/>
      <c r="RPE303" s="207"/>
      <c r="RPF303" s="207"/>
      <c r="RPG303" s="207"/>
      <c r="RPH303" s="207"/>
      <c r="RPI303" s="207"/>
      <c r="RPJ303" s="207"/>
      <c r="RYV303" s="207"/>
      <c r="RYW303" s="207"/>
      <c r="RYX303" s="207"/>
      <c r="RYY303" s="207"/>
      <c r="RYZ303" s="207"/>
      <c r="RZA303" s="207"/>
      <c r="RZB303" s="207"/>
      <c r="RZC303" s="207"/>
      <c r="RZD303" s="207"/>
      <c r="RZE303" s="207"/>
      <c r="RZF303" s="207"/>
      <c r="SIR303" s="207"/>
      <c r="SIS303" s="207"/>
      <c r="SIT303" s="207"/>
      <c r="SIU303" s="207"/>
      <c r="SIV303" s="207"/>
      <c r="SIW303" s="207"/>
      <c r="SIX303" s="207"/>
      <c r="SIY303" s="207"/>
      <c r="SIZ303" s="207"/>
      <c r="SJA303" s="207"/>
      <c r="SJB303" s="207"/>
      <c r="SSN303" s="207"/>
      <c r="SSO303" s="207"/>
      <c r="SSP303" s="207"/>
      <c r="SSQ303" s="207"/>
      <c r="SSR303" s="207"/>
      <c r="SSS303" s="207"/>
      <c r="SST303" s="207"/>
      <c r="SSU303" s="207"/>
      <c r="SSV303" s="207"/>
      <c r="SSW303" s="207"/>
      <c r="SSX303" s="207"/>
      <c r="TCJ303" s="207"/>
      <c r="TCK303" s="207"/>
      <c r="TCL303" s="207"/>
      <c r="TCM303" s="207"/>
      <c r="TCN303" s="207"/>
      <c r="TCO303" s="207"/>
      <c r="TCP303" s="207"/>
      <c r="TCQ303" s="207"/>
      <c r="TCR303" s="207"/>
      <c r="TCS303" s="207"/>
      <c r="TCT303" s="207"/>
      <c r="TMF303" s="207"/>
      <c r="TMG303" s="207"/>
      <c r="TMH303" s="207"/>
      <c r="TMI303" s="207"/>
      <c r="TMJ303" s="207"/>
      <c r="TMK303" s="207"/>
      <c r="TML303" s="207"/>
      <c r="TMM303" s="207"/>
      <c r="TMN303" s="207"/>
      <c r="TMO303" s="207"/>
      <c r="TMP303" s="207"/>
      <c r="TWB303" s="207"/>
      <c r="TWC303" s="207"/>
      <c r="TWD303" s="207"/>
      <c r="TWE303" s="207"/>
      <c r="TWF303" s="207"/>
      <c r="TWG303" s="207"/>
      <c r="TWH303" s="207"/>
      <c r="TWI303" s="207"/>
      <c r="TWJ303" s="207"/>
      <c r="TWK303" s="207"/>
      <c r="TWL303" s="207"/>
      <c r="UFX303" s="207"/>
      <c r="UFY303" s="207"/>
      <c r="UFZ303" s="207"/>
      <c r="UGA303" s="207"/>
      <c r="UGB303" s="207"/>
      <c r="UGC303" s="207"/>
      <c r="UGD303" s="207"/>
      <c r="UGE303" s="207"/>
      <c r="UGF303" s="207"/>
      <c r="UGG303" s="207"/>
      <c r="UGH303" s="207"/>
      <c r="UPT303" s="207"/>
      <c r="UPU303" s="207"/>
      <c r="UPV303" s="207"/>
      <c r="UPW303" s="207"/>
      <c r="UPX303" s="207"/>
      <c r="UPY303" s="207"/>
      <c r="UPZ303" s="207"/>
      <c r="UQA303" s="207"/>
      <c r="UQB303" s="207"/>
      <c r="UQC303" s="207"/>
      <c r="UQD303" s="207"/>
      <c r="UZP303" s="207"/>
      <c r="UZQ303" s="207"/>
      <c r="UZR303" s="207"/>
      <c r="UZS303" s="207"/>
      <c r="UZT303" s="207"/>
      <c r="UZU303" s="207"/>
      <c r="UZV303" s="207"/>
      <c r="UZW303" s="207"/>
      <c r="UZX303" s="207"/>
      <c r="UZY303" s="207"/>
      <c r="UZZ303" s="207"/>
      <c r="VJL303" s="207"/>
      <c r="VJM303" s="207"/>
      <c r="VJN303" s="207"/>
      <c r="VJO303" s="207"/>
      <c r="VJP303" s="207"/>
      <c r="VJQ303" s="207"/>
      <c r="VJR303" s="207"/>
      <c r="VJS303" s="207"/>
      <c r="VJT303" s="207"/>
      <c r="VJU303" s="207"/>
      <c r="VJV303" s="207"/>
      <c r="VTH303" s="207"/>
      <c r="VTI303" s="207"/>
      <c r="VTJ303" s="207"/>
      <c r="VTK303" s="207"/>
      <c r="VTL303" s="207"/>
      <c r="VTM303" s="207"/>
      <c r="VTN303" s="207"/>
      <c r="VTO303" s="207"/>
      <c r="VTP303" s="207"/>
      <c r="VTQ303" s="207"/>
      <c r="VTR303" s="207"/>
      <c r="WDD303" s="207"/>
      <c r="WDE303" s="207"/>
      <c r="WDF303" s="207"/>
      <c r="WDG303" s="207"/>
      <c r="WDH303" s="207"/>
      <c r="WDI303" s="207"/>
      <c r="WDJ303" s="207"/>
      <c r="WDK303" s="207"/>
      <c r="WDL303" s="207"/>
      <c r="WDM303" s="207"/>
      <c r="WDN303" s="207"/>
      <c r="WMZ303" s="207"/>
      <c r="WNA303" s="207"/>
      <c r="WNB303" s="207"/>
      <c r="WNC303" s="207"/>
      <c r="WND303" s="207"/>
      <c r="WNE303" s="207"/>
      <c r="WNF303" s="207"/>
      <c r="WNG303" s="207"/>
      <c r="WNH303" s="207"/>
      <c r="WNI303" s="207"/>
      <c r="WNJ303" s="207"/>
      <c r="WWV303" s="207"/>
      <c r="WWW303" s="207"/>
      <c r="WWX303" s="207"/>
      <c r="WWY303" s="207"/>
      <c r="WWZ303" s="207"/>
      <c r="WXA303" s="207"/>
      <c r="WXB303" s="207"/>
      <c r="WXC303" s="207"/>
      <c r="WXD303" s="207"/>
      <c r="WXE303" s="207"/>
      <c r="WXF303" s="207"/>
    </row>
    <row r="304" spans="1:818 1064:1842 2088:2866 3112:3890 4136:4914 5160:5938 6184:6962 7208:7986 8232:9010 9256:10034 10280:11058 11304:12082 12328:13106 13352:14130 14376:15154 15400:16178" s="183" customFormat="1" ht="15" customHeight="1" x14ac:dyDescent="0.25">
      <c r="A304" s="16">
        <v>72</v>
      </c>
      <c r="B304" s="16" t="s">
        <v>868</v>
      </c>
      <c r="C304" s="214">
        <v>101401</v>
      </c>
      <c r="D304" s="213"/>
      <c r="E304" s="213">
        <v>38763</v>
      </c>
      <c r="F304" s="201">
        <v>40954</v>
      </c>
      <c r="G304" s="16" t="s">
        <v>272</v>
      </c>
      <c r="H304" s="16"/>
      <c r="I304" s="16"/>
      <c r="J304" s="16" t="s">
        <v>329</v>
      </c>
      <c r="K304" s="16" t="s">
        <v>58</v>
      </c>
      <c r="L304" s="16" t="s">
        <v>168</v>
      </c>
      <c r="M304" s="16"/>
      <c r="N304" s="16" t="s">
        <v>329</v>
      </c>
      <c r="O304" s="16" t="s">
        <v>58</v>
      </c>
      <c r="P304" s="16" t="s">
        <v>168</v>
      </c>
      <c r="Q304" s="16" t="s">
        <v>55</v>
      </c>
      <c r="R304" s="16" t="s">
        <v>484</v>
      </c>
      <c r="S304" s="16" t="s">
        <v>132</v>
      </c>
      <c r="T304" s="16" t="s">
        <v>869</v>
      </c>
      <c r="U304" s="16" t="s">
        <v>786</v>
      </c>
      <c r="V304" s="16">
        <f t="shared" ref="V304:V308" si="127">SUM(W304:AF304)</f>
        <v>2650</v>
      </c>
      <c r="W304" s="16"/>
      <c r="X304" s="16"/>
      <c r="Y304" s="16"/>
      <c r="Z304" s="16">
        <v>2650</v>
      </c>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203"/>
      <c r="AZ304" s="16"/>
      <c r="BA304" s="16"/>
      <c r="BB304" s="16"/>
      <c r="BC304" s="16"/>
      <c r="BD304" s="16"/>
      <c r="BE304" s="16"/>
      <c r="BF304" s="16"/>
      <c r="BG304" s="16"/>
      <c r="BH304" s="16"/>
      <c r="BI304" s="16"/>
      <c r="BJ304" s="16">
        <f t="shared" si="125"/>
        <v>0</v>
      </c>
      <c r="BK304" s="16">
        <f t="shared" si="126"/>
        <v>0</v>
      </c>
      <c r="BL304" s="16"/>
      <c r="BM304" s="16"/>
      <c r="BN304" s="16"/>
    </row>
    <row r="305" spans="1:818 1064:1842 2088:2866 3112:3890 4136:4914 5160:5938 6184:6962 7208:7986 8232:9010 9256:10034 10280:11058 11304:12082 12328:13106 13352:14130 14376:15154 15400:16178" s="183" customFormat="1" ht="29.25" customHeight="1" x14ac:dyDescent="0.25">
      <c r="A305" s="16">
        <v>75</v>
      </c>
      <c r="B305" s="16" t="s">
        <v>870</v>
      </c>
      <c r="C305" s="214">
        <v>101404</v>
      </c>
      <c r="D305" s="213"/>
      <c r="E305" s="219">
        <v>38763</v>
      </c>
      <c r="F305" s="201">
        <v>40954</v>
      </c>
      <c r="G305" s="16" t="s">
        <v>112</v>
      </c>
      <c r="H305" s="16"/>
      <c r="I305" s="16"/>
      <c r="J305" s="16" t="s">
        <v>120</v>
      </c>
      <c r="K305" s="16" t="s">
        <v>106</v>
      </c>
      <c r="L305" s="16" t="s">
        <v>72</v>
      </c>
      <c r="M305" s="16" t="s">
        <v>871</v>
      </c>
      <c r="N305" s="16" t="s">
        <v>120</v>
      </c>
      <c r="O305" s="16" t="s">
        <v>106</v>
      </c>
      <c r="P305" s="16" t="s">
        <v>72</v>
      </c>
      <c r="Q305" s="16" t="s">
        <v>73</v>
      </c>
      <c r="R305" s="16" t="s">
        <v>484</v>
      </c>
      <c r="S305" s="16" t="s">
        <v>872</v>
      </c>
      <c r="T305" s="16" t="s">
        <v>873</v>
      </c>
      <c r="U305" s="16" t="s">
        <v>786</v>
      </c>
      <c r="V305" s="16">
        <f t="shared" si="127"/>
        <v>13824</v>
      </c>
      <c r="W305" s="16"/>
      <c r="X305" s="16">
        <v>13824</v>
      </c>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203"/>
      <c r="AZ305" s="16"/>
      <c r="BA305" s="16"/>
      <c r="BB305" s="16" t="s">
        <v>5743</v>
      </c>
      <c r="BC305" s="16" t="s">
        <v>5744</v>
      </c>
      <c r="BD305" s="16">
        <v>42</v>
      </c>
      <c r="BE305" s="16">
        <v>51</v>
      </c>
      <c r="BF305" s="16">
        <v>39.6</v>
      </c>
      <c r="BG305" s="16">
        <v>24</v>
      </c>
      <c r="BH305" s="16">
        <v>40</v>
      </c>
      <c r="BI305" s="16">
        <v>12.7</v>
      </c>
      <c r="BJ305" s="16">
        <f t="shared" si="125"/>
        <v>42.861000000000004</v>
      </c>
      <c r="BK305" s="16">
        <f t="shared" si="126"/>
        <v>24.670194444444444</v>
      </c>
      <c r="BL305" s="16"/>
      <c r="BM305" s="16"/>
      <c r="BN305" s="16"/>
    </row>
    <row r="306" spans="1:818 1064:1842 2088:2866 3112:3890 4136:4914 5160:5938 6184:6962 7208:7986 8232:9010 9256:10034 10280:11058 11304:12082 12328:13106 13352:14130 14376:15154 15400:16178" s="183" customFormat="1" ht="28.5" customHeight="1" x14ac:dyDescent="0.25">
      <c r="A306" s="16">
        <v>76</v>
      </c>
      <c r="B306" s="16" t="s">
        <v>874</v>
      </c>
      <c r="C306" s="214">
        <v>101405</v>
      </c>
      <c r="D306" s="213"/>
      <c r="E306" s="219">
        <v>38763</v>
      </c>
      <c r="F306" s="201">
        <v>40954</v>
      </c>
      <c r="G306" s="16" t="s">
        <v>120</v>
      </c>
      <c r="H306" s="16"/>
      <c r="I306" s="16"/>
      <c r="J306" s="16" t="s">
        <v>120</v>
      </c>
      <c r="K306" s="16" t="s">
        <v>106</v>
      </c>
      <c r="L306" s="16" t="s">
        <v>72</v>
      </c>
      <c r="M306" s="16" t="s">
        <v>875</v>
      </c>
      <c r="N306" s="16" t="s">
        <v>120</v>
      </c>
      <c r="O306" s="16" t="s">
        <v>106</v>
      </c>
      <c r="P306" s="16" t="s">
        <v>72</v>
      </c>
      <c r="Q306" s="16" t="s">
        <v>73</v>
      </c>
      <c r="R306" s="16" t="s">
        <v>484</v>
      </c>
      <c r="S306" s="16" t="s">
        <v>872</v>
      </c>
      <c r="T306" s="16" t="s">
        <v>873</v>
      </c>
      <c r="U306" s="16" t="s">
        <v>786</v>
      </c>
      <c r="V306" s="16">
        <f t="shared" si="127"/>
        <v>18000</v>
      </c>
      <c r="W306" s="16"/>
      <c r="X306" s="16">
        <v>18000</v>
      </c>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203"/>
      <c r="AZ306" s="16"/>
      <c r="BA306" s="16"/>
      <c r="BB306" s="16" t="s">
        <v>5745</v>
      </c>
      <c r="BC306" s="16" t="s">
        <v>5746</v>
      </c>
      <c r="BD306" s="16">
        <v>42</v>
      </c>
      <c r="BE306" s="16">
        <v>51</v>
      </c>
      <c r="BF306" s="16">
        <v>31.8</v>
      </c>
      <c r="BG306" s="16">
        <v>24</v>
      </c>
      <c r="BH306" s="16">
        <v>39</v>
      </c>
      <c r="BI306" s="16">
        <v>10.1</v>
      </c>
      <c r="BJ306" s="16">
        <f t="shared" si="125"/>
        <v>42.858833333333337</v>
      </c>
      <c r="BK306" s="16">
        <f t="shared" si="126"/>
        <v>24.652805555555553</v>
      </c>
      <c r="BL306" s="16"/>
      <c r="BM306" s="16"/>
      <c r="BN306" s="16"/>
    </row>
    <row r="307" spans="1:818 1064:1842 2088:2866 3112:3890 4136:4914 5160:5938 6184:6962 7208:7986 8232:9010 9256:10034 10280:11058 11304:12082 12328:13106 13352:14130 14376:15154 15400:16178" s="183" customFormat="1" ht="25.5" customHeight="1" x14ac:dyDescent="0.25">
      <c r="A307" s="16">
        <v>77</v>
      </c>
      <c r="B307" s="16" t="s">
        <v>876</v>
      </c>
      <c r="C307" s="214">
        <v>101406</v>
      </c>
      <c r="D307" s="201">
        <v>38763</v>
      </c>
      <c r="E307" s="219">
        <v>38763</v>
      </c>
      <c r="F307" s="201">
        <v>40954</v>
      </c>
      <c r="G307" s="16" t="s">
        <v>120</v>
      </c>
      <c r="H307" s="16"/>
      <c r="I307" s="16"/>
      <c r="J307" s="16" t="s">
        <v>120</v>
      </c>
      <c r="K307" s="16" t="s">
        <v>106</v>
      </c>
      <c r="L307" s="16" t="s">
        <v>72</v>
      </c>
      <c r="M307" s="16" t="s">
        <v>877</v>
      </c>
      <c r="N307" s="16" t="s">
        <v>120</v>
      </c>
      <c r="O307" s="16" t="s">
        <v>106</v>
      </c>
      <c r="P307" s="16" t="s">
        <v>72</v>
      </c>
      <c r="Q307" s="16" t="s">
        <v>73</v>
      </c>
      <c r="R307" s="16" t="s">
        <v>484</v>
      </c>
      <c r="S307" s="16" t="s">
        <v>872</v>
      </c>
      <c r="T307" s="16" t="s">
        <v>873</v>
      </c>
      <c r="U307" s="16" t="s">
        <v>786</v>
      </c>
      <c r="V307" s="16">
        <f t="shared" si="127"/>
        <v>13500</v>
      </c>
      <c r="W307" s="16"/>
      <c r="X307" s="16">
        <v>13500</v>
      </c>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203"/>
      <c r="AZ307" s="16"/>
      <c r="BA307" s="16"/>
      <c r="BB307" s="16"/>
      <c r="BC307" s="16"/>
      <c r="BD307" s="16"/>
      <c r="BE307" s="16"/>
      <c r="BF307" s="16"/>
      <c r="BG307" s="16"/>
      <c r="BH307" s="16"/>
      <c r="BI307" s="16"/>
      <c r="BJ307" s="16">
        <f t="shared" si="125"/>
        <v>0</v>
      </c>
      <c r="BK307" s="16">
        <f t="shared" si="126"/>
        <v>0</v>
      </c>
      <c r="BL307" s="16"/>
      <c r="BM307" s="16"/>
      <c r="BN307" s="16"/>
    </row>
    <row r="308" spans="1:818 1064:1842 2088:2866 3112:3890 4136:4914 5160:5938 6184:6962 7208:7986 8232:9010 9256:10034 10280:11058 11304:12082 12328:13106 13352:14130 14376:15154 15400:16178" s="183" customFormat="1" ht="41.25" customHeight="1" x14ac:dyDescent="0.25">
      <c r="A308" s="16">
        <v>78</v>
      </c>
      <c r="B308" s="16" t="s">
        <v>878</v>
      </c>
      <c r="C308" s="214">
        <v>101407</v>
      </c>
      <c r="D308" s="201">
        <v>38763</v>
      </c>
      <c r="E308" s="219">
        <v>38763</v>
      </c>
      <c r="F308" s="201">
        <v>42415</v>
      </c>
      <c r="G308" s="16" t="s">
        <v>739</v>
      </c>
      <c r="H308" s="16"/>
      <c r="I308" s="16"/>
      <c r="J308" s="16" t="s">
        <v>513</v>
      </c>
      <c r="K308" s="16" t="s">
        <v>202</v>
      </c>
      <c r="L308" s="16" t="s">
        <v>72</v>
      </c>
      <c r="M308" s="16" t="s">
        <v>879</v>
      </c>
      <c r="N308" s="16" t="s">
        <v>513</v>
      </c>
      <c r="O308" s="16" t="s">
        <v>202</v>
      </c>
      <c r="P308" s="16" t="s">
        <v>72</v>
      </c>
      <c r="Q308" s="16" t="s">
        <v>135</v>
      </c>
      <c r="R308" s="16" t="s">
        <v>484</v>
      </c>
      <c r="S308" s="16" t="s">
        <v>18</v>
      </c>
      <c r="T308" s="16"/>
      <c r="U308" s="16" t="s">
        <v>786</v>
      </c>
      <c r="V308" s="16">
        <f t="shared" si="127"/>
        <v>1000000</v>
      </c>
      <c r="W308" s="16"/>
      <c r="X308" s="16"/>
      <c r="Y308" s="16"/>
      <c r="Z308" s="16"/>
      <c r="AA308" s="16"/>
      <c r="AB308" s="16"/>
      <c r="AC308" s="16">
        <v>1000000</v>
      </c>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203"/>
      <c r="AZ308" s="16">
        <v>4655345.5350000001</v>
      </c>
      <c r="BA308" s="16">
        <v>8579594.5700000003</v>
      </c>
      <c r="BB308" s="16" t="s">
        <v>5747</v>
      </c>
      <c r="BC308" s="16" t="s">
        <v>5748</v>
      </c>
      <c r="BD308" s="16">
        <v>42</v>
      </c>
      <c r="BE308" s="16">
        <v>49</v>
      </c>
      <c r="BF308" s="16">
        <v>47.8</v>
      </c>
      <c r="BG308" s="16">
        <v>24</v>
      </c>
      <c r="BH308" s="16">
        <v>12</v>
      </c>
      <c r="BI308" s="16">
        <v>32.6</v>
      </c>
      <c r="BJ308" s="16">
        <f t="shared" si="125"/>
        <v>42.82994444444445</v>
      </c>
      <c r="BK308" s="16">
        <f t="shared" si="126"/>
        <v>24.209055555555555</v>
      </c>
      <c r="BL308" s="16"/>
      <c r="BM308" s="16"/>
      <c r="BN308" s="16" t="s">
        <v>3604</v>
      </c>
      <c r="KJ308" s="207"/>
      <c r="KK308" s="207"/>
      <c r="KL308" s="207"/>
      <c r="KM308" s="207"/>
      <c r="KN308" s="207"/>
      <c r="KO308" s="207"/>
      <c r="KP308" s="207"/>
      <c r="KQ308" s="207"/>
      <c r="KR308" s="207"/>
      <c r="KS308" s="207"/>
      <c r="KT308" s="207"/>
      <c r="UF308" s="207"/>
      <c r="UG308" s="207"/>
      <c r="UH308" s="207"/>
      <c r="UI308" s="207"/>
      <c r="UJ308" s="207"/>
      <c r="UK308" s="207"/>
      <c r="UL308" s="207"/>
      <c r="UM308" s="207"/>
      <c r="UN308" s="207"/>
      <c r="UO308" s="207"/>
      <c r="UP308" s="207"/>
      <c r="AEB308" s="207"/>
      <c r="AEC308" s="207"/>
      <c r="AED308" s="207"/>
      <c r="AEE308" s="207"/>
      <c r="AEF308" s="207"/>
      <c r="AEG308" s="207"/>
      <c r="AEH308" s="207"/>
      <c r="AEI308" s="207"/>
      <c r="AEJ308" s="207"/>
      <c r="AEK308" s="207"/>
      <c r="AEL308" s="207"/>
      <c r="ANX308" s="207"/>
      <c r="ANY308" s="207"/>
      <c r="ANZ308" s="207"/>
      <c r="AOA308" s="207"/>
      <c r="AOB308" s="207"/>
      <c r="AOC308" s="207"/>
      <c r="AOD308" s="207"/>
      <c r="AOE308" s="207"/>
      <c r="AOF308" s="207"/>
      <c r="AOG308" s="207"/>
      <c r="AOH308" s="207"/>
      <c r="AXT308" s="207"/>
      <c r="AXU308" s="207"/>
      <c r="AXV308" s="207"/>
      <c r="AXW308" s="207"/>
      <c r="AXX308" s="207"/>
      <c r="AXY308" s="207"/>
      <c r="AXZ308" s="207"/>
      <c r="AYA308" s="207"/>
      <c r="AYB308" s="207"/>
      <c r="AYC308" s="207"/>
      <c r="AYD308" s="207"/>
      <c r="BHP308" s="207"/>
      <c r="BHQ308" s="207"/>
      <c r="BHR308" s="207"/>
      <c r="BHS308" s="207"/>
      <c r="BHT308" s="207"/>
      <c r="BHU308" s="207"/>
      <c r="BHV308" s="207"/>
      <c r="BHW308" s="207"/>
      <c r="BHX308" s="207"/>
      <c r="BHY308" s="207"/>
      <c r="BHZ308" s="207"/>
      <c r="BRL308" s="207"/>
      <c r="BRM308" s="207"/>
      <c r="BRN308" s="207"/>
      <c r="BRO308" s="207"/>
      <c r="BRP308" s="207"/>
      <c r="BRQ308" s="207"/>
      <c r="BRR308" s="207"/>
      <c r="BRS308" s="207"/>
      <c r="BRT308" s="207"/>
      <c r="BRU308" s="207"/>
      <c r="BRV308" s="207"/>
      <c r="CBH308" s="207"/>
      <c r="CBI308" s="207"/>
      <c r="CBJ308" s="207"/>
      <c r="CBK308" s="207"/>
      <c r="CBL308" s="207"/>
      <c r="CBM308" s="207"/>
      <c r="CBN308" s="207"/>
      <c r="CBO308" s="207"/>
      <c r="CBP308" s="207"/>
      <c r="CBQ308" s="207"/>
      <c r="CBR308" s="207"/>
      <c r="CLD308" s="207"/>
      <c r="CLE308" s="207"/>
      <c r="CLF308" s="207"/>
      <c r="CLG308" s="207"/>
      <c r="CLH308" s="207"/>
      <c r="CLI308" s="207"/>
      <c r="CLJ308" s="207"/>
      <c r="CLK308" s="207"/>
      <c r="CLL308" s="207"/>
      <c r="CLM308" s="207"/>
      <c r="CLN308" s="207"/>
      <c r="CUZ308" s="207"/>
      <c r="CVA308" s="207"/>
      <c r="CVB308" s="207"/>
      <c r="CVC308" s="207"/>
      <c r="CVD308" s="207"/>
      <c r="CVE308" s="207"/>
      <c r="CVF308" s="207"/>
      <c r="CVG308" s="207"/>
      <c r="CVH308" s="207"/>
      <c r="CVI308" s="207"/>
      <c r="CVJ308" s="207"/>
      <c r="DEV308" s="207"/>
      <c r="DEW308" s="207"/>
      <c r="DEX308" s="207"/>
      <c r="DEY308" s="207"/>
      <c r="DEZ308" s="207"/>
      <c r="DFA308" s="207"/>
      <c r="DFB308" s="207"/>
      <c r="DFC308" s="207"/>
      <c r="DFD308" s="207"/>
      <c r="DFE308" s="207"/>
      <c r="DFF308" s="207"/>
      <c r="DOR308" s="207"/>
      <c r="DOS308" s="207"/>
      <c r="DOT308" s="207"/>
      <c r="DOU308" s="207"/>
      <c r="DOV308" s="207"/>
      <c r="DOW308" s="207"/>
      <c r="DOX308" s="207"/>
      <c r="DOY308" s="207"/>
      <c r="DOZ308" s="207"/>
      <c r="DPA308" s="207"/>
      <c r="DPB308" s="207"/>
      <c r="DYN308" s="207"/>
      <c r="DYO308" s="207"/>
      <c r="DYP308" s="207"/>
      <c r="DYQ308" s="207"/>
      <c r="DYR308" s="207"/>
      <c r="DYS308" s="207"/>
      <c r="DYT308" s="207"/>
      <c r="DYU308" s="207"/>
      <c r="DYV308" s="207"/>
      <c r="DYW308" s="207"/>
      <c r="DYX308" s="207"/>
      <c r="EIJ308" s="207"/>
      <c r="EIK308" s="207"/>
      <c r="EIL308" s="207"/>
      <c r="EIM308" s="207"/>
      <c r="EIN308" s="207"/>
      <c r="EIO308" s="207"/>
      <c r="EIP308" s="207"/>
      <c r="EIQ308" s="207"/>
      <c r="EIR308" s="207"/>
      <c r="EIS308" s="207"/>
      <c r="EIT308" s="207"/>
      <c r="ESF308" s="207"/>
      <c r="ESG308" s="207"/>
      <c r="ESH308" s="207"/>
      <c r="ESI308" s="207"/>
      <c r="ESJ308" s="207"/>
      <c r="ESK308" s="207"/>
      <c r="ESL308" s="207"/>
      <c r="ESM308" s="207"/>
      <c r="ESN308" s="207"/>
      <c r="ESO308" s="207"/>
      <c r="ESP308" s="207"/>
      <c r="FCB308" s="207"/>
      <c r="FCC308" s="207"/>
      <c r="FCD308" s="207"/>
      <c r="FCE308" s="207"/>
      <c r="FCF308" s="207"/>
      <c r="FCG308" s="207"/>
      <c r="FCH308" s="207"/>
      <c r="FCI308" s="207"/>
      <c r="FCJ308" s="207"/>
      <c r="FCK308" s="207"/>
      <c r="FCL308" s="207"/>
      <c r="FLX308" s="207"/>
      <c r="FLY308" s="207"/>
      <c r="FLZ308" s="207"/>
      <c r="FMA308" s="207"/>
      <c r="FMB308" s="207"/>
      <c r="FMC308" s="207"/>
      <c r="FMD308" s="207"/>
      <c r="FME308" s="207"/>
      <c r="FMF308" s="207"/>
      <c r="FMG308" s="207"/>
      <c r="FMH308" s="207"/>
      <c r="FVT308" s="207"/>
      <c r="FVU308" s="207"/>
      <c r="FVV308" s="207"/>
      <c r="FVW308" s="207"/>
      <c r="FVX308" s="207"/>
      <c r="FVY308" s="207"/>
      <c r="FVZ308" s="207"/>
      <c r="FWA308" s="207"/>
      <c r="FWB308" s="207"/>
      <c r="FWC308" s="207"/>
      <c r="FWD308" s="207"/>
      <c r="GFP308" s="207"/>
      <c r="GFQ308" s="207"/>
      <c r="GFR308" s="207"/>
      <c r="GFS308" s="207"/>
      <c r="GFT308" s="207"/>
      <c r="GFU308" s="207"/>
      <c r="GFV308" s="207"/>
      <c r="GFW308" s="207"/>
      <c r="GFX308" s="207"/>
      <c r="GFY308" s="207"/>
      <c r="GFZ308" s="207"/>
      <c r="GPL308" s="207"/>
      <c r="GPM308" s="207"/>
      <c r="GPN308" s="207"/>
      <c r="GPO308" s="207"/>
      <c r="GPP308" s="207"/>
      <c r="GPQ308" s="207"/>
      <c r="GPR308" s="207"/>
      <c r="GPS308" s="207"/>
      <c r="GPT308" s="207"/>
      <c r="GPU308" s="207"/>
      <c r="GPV308" s="207"/>
      <c r="GZH308" s="207"/>
      <c r="GZI308" s="207"/>
      <c r="GZJ308" s="207"/>
      <c r="GZK308" s="207"/>
      <c r="GZL308" s="207"/>
      <c r="GZM308" s="207"/>
      <c r="GZN308" s="207"/>
      <c r="GZO308" s="207"/>
      <c r="GZP308" s="207"/>
      <c r="GZQ308" s="207"/>
      <c r="GZR308" s="207"/>
      <c r="HJD308" s="207"/>
      <c r="HJE308" s="207"/>
      <c r="HJF308" s="207"/>
      <c r="HJG308" s="207"/>
      <c r="HJH308" s="207"/>
      <c r="HJI308" s="207"/>
      <c r="HJJ308" s="207"/>
      <c r="HJK308" s="207"/>
      <c r="HJL308" s="207"/>
      <c r="HJM308" s="207"/>
      <c r="HJN308" s="207"/>
      <c r="HSZ308" s="207"/>
      <c r="HTA308" s="207"/>
      <c r="HTB308" s="207"/>
      <c r="HTC308" s="207"/>
      <c r="HTD308" s="207"/>
      <c r="HTE308" s="207"/>
      <c r="HTF308" s="207"/>
      <c r="HTG308" s="207"/>
      <c r="HTH308" s="207"/>
      <c r="HTI308" s="207"/>
      <c r="HTJ308" s="207"/>
      <c r="ICV308" s="207"/>
      <c r="ICW308" s="207"/>
      <c r="ICX308" s="207"/>
      <c r="ICY308" s="207"/>
      <c r="ICZ308" s="207"/>
      <c r="IDA308" s="207"/>
      <c r="IDB308" s="207"/>
      <c r="IDC308" s="207"/>
      <c r="IDD308" s="207"/>
      <c r="IDE308" s="207"/>
      <c r="IDF308" s="207"/>
      <c r="IMR308" s="207"/>
      <c r="IMS308" s="207"/>
      <c r="IMT308" s="207"/>
      <c r="IMU308" s="207"/>
      <c r="IMV308" s="207"/>
      <c r="IMW308" s="207"/>
      <c r="IMX308" s="207"/>
      <c r="IMY308" s="207"/>
      <c r="IMZ308" s="207"/>
      <c r="INA308" s="207"/>
      <c r="INB308" s="207"/>
      <c r="IWN308" s="207"/>
      <c r="IWO308" s="207"/>
      <c r="IWP308" s="207"/>
      <c r="IWQ308" s="207"/>
      <c r="IWR308" s="207"/>
      <c r="IWS308" s="207"/>
      <c r="IWT308" s="207"/>
      <c r="IWU308" s="207"/>
      <c r="IWV308" s="207"/>
      <c r="IWW308" s="207"/>
      <c r="IWX308" s="207"/>
      <c r="JGJ308" s="207"/>
      <c r="JGK308" s="207"/>
      <c r="JGL308" s="207"/>
      <c r="JGM308" s="207"/>
      <c r="JGN308" s="207"/>
      <c r="JGO308" s="207"/>
      <c r="JGP308" s="207"/>
      <c r="JGQ308" s="207"/>
      <c r="JGR308" s="207"/>
      <c r="JGS308" s="207"/>
      <c r="JGT308" s="207"/>
      <c r="JQF308" s="207"/>
      <c r="JQG308" s="207"/>
      <c r="JQH308" s="207"/>
      <c r="JQI308" s="207"/>
      <c r="JQJ308" s="207"/>
      <c r="JQK308" s="207"/>
      <c r="JQL308" s="207"/>
      <c r="JQM308" s="207"/>
      <c r="JQN308" s="207"/>
      <c r="JQO308" s="207"/>
      <c r="JQP308" s="207"/>
      <c r="KAB308" s="207"/>
      <c r="KAC308" s="207"/>
      <c r="KAD308" s="207"/>
      <c r="KAE308" s="207"/>
      <c r="KAF308" s="207"/>
      <c r="KAG308" s="207"/>
      <c r="KAH308" s="207"/>
      <c r="KAI308" s="207"/>
      <c r="KAJ308" s="207"/>
      <c r="KAK308" s="207"/>
      <c r="KAL308" s="207"/>
      <c r="KJX308" s="207"/>
      <c r="KJY308" s="207"/>
      <c r="KJZ308" s="207"/>
      <c r="KKA308" s="207"/>
      <c r="KKB308" s="207"/>
      <c r="KKC308" s="207"/>
      <c r="KKD308" s="207"/>
      <c r="KKE308" s="207"/>
      <c r="KKF308" s="207"/>
      <c r="KKG308" s="207"/>
      <c r="KKH308" s="207"/>
      <c r="KTT308" s="207"/>
      <c r="KTU308" s="207"/>
      <c r="KTV308" s="207"/>
      <c r="KTW308" s="207"/>
      <c r="KTX308" s="207"/>
      <c r="KTY308" s="207"/>
      <c r="KTZ308" s="207"/>
      <c r="KUA308" s="207"/>
      <c r="KUB308" s="207"/>
      <c r="KUC308" s="207"/>
      <c r="KUD308" s="207"/>
      <c r="LDP308" s="207"/>
      <c r="LDQ308" s="207"/>
      <c r="LDR308" s="207"/>
      <c r="LDS308" s="207"/>
      <c r="LDT308" s="207"/>
      <c r="LDU308" s="207"/>
      <c r="LDV308" s="207"/>
      <c r="LDW308" s="207"/>
      <c r="LDX308" s="207"/>
      <c r="LDY308" s="207"/>
      <c r="LDZ308" s="207"/>
      <c r="LNL308" s="207"/>
      <c r="LNM308" s="207"/>
      <c r="LNN308" s="207"/>
      <c r="LNO308" s="207"/>
      <c r="LNP308" s="207"/>
      <c r="LNQ308" s="207"/>
      <c r="LNR308" s="207"/>
      <c r="LNS308" s="207"/>
      <c r="LNT308" s="207"/>
      <c r="LNU308" s="207"/>
      <c r="LNV308" s="207"/>
      <c r="LXH308" s="207"/>
      <c r="LXI308" s="207"/>
      <c r="LXJ308" s="207"/>
      <c r="LXK308" s="207"/>
      <c r="LXL308" s="207"/>
      <c r="LXM308" s="207"/>
      <c r="LXN308" s="207"/>
      <c r="LXO308" s="207"/>
      <c r="LXP308" s="207"/>
      <c r="LXQ308" s="207"/>
      <c r="LXR308" s="207"/>
      <c r="MHD308" s="207"/>
      <c r="MHE308" s="207"/>
      <c r="MHF308" s="207"/>
      <c r="MHG308" s="207"/>
      <c r="MHH308" s="207"/>
      <c r="MHI308" s="207"/>
      <c r="MHJ308" s="207"/>
      <c r="MHK308" s="207"/>
      <c r="MHL308" s="207"/>
      <c r="MHM308" s="207"/>
      <c r="MHN308" s="207"/>
      <c r="MQZ308" s="207"/>
      <c r="MRA308" s="207"/>
      <c r="MRB308" s="207"/>
      <c r="MRC308" s="207"/>
      <c r="MRD308" s="207"/>
      <c r="MRE308" s="207"/>
      <c r="MRF308" s="207"/>
      <c r="MRG308" s="207"/>
      <c r="MRH308" s="207"/>
      <c r="MRI308" s="207"/>
      <c r="MRJ308" s="207"/>
      <c r="NAV308" s="207"/>
      <c r="NAW308" s="207"/>
      <c r="NAX308" s="207"/>
      <c r="NAY308" s="207"/>
      <c r="NAZ308" s="207"/>
      <c r="NBA308" s="207"/>
      <c r="NBB308" s="207"/>
      <c r="NBC308" s="207"/>
      <c r="NBD308" s="207"/>
      <c r="NBE308" s="207"/>
      <c r="NBF308" s="207"/>
      <c r="NKR308" s="207"/>
      <c r="NKS308" s="207"/>
      <c r="NKT308" s="207"/>
      <c r="NKU308" s="207"/>
      <c r="NKV308" s="207"/>
      <c r="NKW308" s="207"/>
      <c r="NKX308" s="207"/>
      <c r="NKY308" s="207"/>
      <c r="NKZ308" s="207"/>
      <c r="NLA308" s="207"/>
      <c r="NLB308" s="207"/>
      <c r="NUN308" s="207"/>
      <c r="NUO308" s="207"/>
      <c r="NUP308" s="207"/>
      <c r="NUQ308" s="207"/>
      <c r="NUR308" s="207"/>
      <c r="NUS308" s="207"/>
      <c r="NUT308" s="207"/>
      <c r="NUU308" s="207"/>
      <c r="NUV308" s="207"/>
      <c r="NUW308" s="207"/>
      <c r="NUX308" s="207"/>
      <c r="OEJ308" s="207"/>
      <c r="OEK308" s="207"/>
      <c r="OEL308" s="207"/>
      <c r="OEM308" s="207"/>
      <c r="OEN308" s="207"/>
      <c r="OEO308" s="207"/>
      <c r="OEP308" s="207"/>
      <c r="OEQ308" s="207"/>
      <c r="OER308" s="207"/>
      <c r="OES308" s="207"/>
      <c r="OET308" s="207"/>
      <c r="OOF308" s="207"/>
      <c r="OOG308" s="207"/>
      <c r="OOH308" s="207"/>
      <c r="OOI308" s="207"/>
      <c r="OOJ308" s="207"/>
      <c r="OOK308" s="207"/>
      <c r="OOL308" s="207"/>
      <c r="OOM308" s="207"/>
      <c r="OON308" s="207"/>
      <c r="OOO308" s="207"/>
      <c r="OOP308" s="207"/>
      <c r="OYB308" s="207"/>
      <c r="OYC308" s="207"/>
      <c r="OYD308" s="207"/>
      <c r="OYE308" s="207"/>
      <c r="OYF308" s="207"/>
      <c r="OYG308" s="207"/>
      <c r="OYH308" s="207"/>
      <c r="OYI308" s="207"/>
      <c r="OYJ308" s="207"/>
      <c r="OYK308" s="207"/>
      <c r="OYL308" s="207"/>
      <c r="PHX308" s="207"/>
      <c r="PHY308" s="207"/>
      <c r="PHZ308" s="207"/>
      <c r="PIA308" s="207"/>
      <c r="PIB308" s="207"/>
      <c r="PIC308" s="207"/>
      <c r="PID308" s="207"/>
      <c r="PIE308" s="207"/>
      <c r="PIF308" s="207"/>
      <c r="PIG308" s="207"/>
      <c r="PIH308" s="207"/>
      <c r="PRT308" s="207"/>
      <c r="PRU308" s="207"/>
      <c r="PRV308" s="207"/>
      <c r="PRW308" s="207"/>
      <c r="PRX308" s="207"/>
      <c r="PRY308" s="207"/>
      <c r="PRZ308" s="207"/>
      <c r="PSA308" s="207"/>
      <c r="PSB308" s="207"/>
      <c r="PSC308" s="207"/>
      <c r="PSD308" s="207"/>
      <c r="QBP308" s="207"/>
      <c r="QBQ308" s="207"/>
      <c r="QBR308" s="207"/>
      <c r="QBS308" s="207"/>
      <c r="QBT308" s="207"/>
      <c r="QBU308" s="207"/>
      <c r="QBV308" s="207"/>
      <c r="QBW308" s="207"/>
      <c r="QBX308" s="207"/>
      <c r="QBY308" s="207"/>
      <c r="QBZ308" s="207"/>
      <c r="QLL308" s="207"/>
      <c r="QLM308" s="207"/>
      <c r="QLN308" s="207"/>
      <c r="QLO308" s="207"/>
      <c r="QLP308" s="207"/>
      <c r="QLQ308" s="207"/>
      <c r="QLR308" s="207"/>
      <c r="QLS308" s="207"/>
      <c r="QLT308" s="207"/>
      <c r="QLU308" s="207"/>
      <c r="QLV308" s="207"/>
      <c r="QVH308" s="207"/>
      <c r="QVI308" s="207"/>
      <c r="QVJ308" s="207"/>
      <c r="QVK308" s="207"/>
      <c r="QVL308" s="207"/>
      <c r="QVM308" s="207"/>
      <c r="QVN308" s="207"/>
      <c r="QVO308" s="207"/>
      <c r="QVP308" s="207"/>
      <c r="QVQ308" s="207"/>
      <c r="QVR308" s="207"/>
      <c r="RFD308" s="207"/>
      <c r="RFE308" s="207"/>
      <c r="RFF308" s="207"/>
      <c r="RFG308" s="207"/>
      <c r="RFH308" s="207"/>
      <c r="RFI308" s="207"/>
      <c r="RFJ308" s="207"/>
      <c r="RFK308" s="207"/>
      <c r="RFL308" s="207"/>
      <c r="RFM308" s="207"/>
      <c r="RFN308" s="207"/>
      <c r="ROZ308" s="207"/>
      <c r="RPA308" s="207"/>
      <c r="RPB308" s="207"/>
      <c r="RPC308" s="207"/>
      <c r="RPD308" s="207"/>
      <c r="RPE308" s="207"/>
      <c r="RPF308" s="207"/>
      <c r="RPG308" s="207"/>
      <c r="RPH308" s="207"/>
      <c r="RPI308" s="207"/>
      <c r="RPJ308" s="207"/>
      <c r="RYV308" s="207"/>
      <c r="RYW308" s="207"/>
      <c r="RYX308" s="207"/>
      <c r="RYY308" s="207"/>
      <c r="RYZ308" s="207"/>
      <c r="RZA308" s="207"/>
      <c r="RZB308" s="207"/>
      <c r="RZC308" s="207"/>
      <c r="RZD308" s="207"/>
      <c r="RZE308" s="207"/>
      <c r="RZF308" s="207"/>
      <c r="SIR308" s="207"/>
      <c r="SIS308" s="207"/>
      <c r="SIT308" s="207"/>
      <c r="SIU308" s="207"/>
      <c r="SIV308" s="207"/>
      <c r="SIW308" s="207"/>
      <c r="SIX308" s="207"/>
      <c r="SIY308" s="207"/>
      <c r="SIZ308" s="207"/>
      <c r="SJA308" s="207"/>
      <c r="SJB308" s="207"/>
      <c r="SSN308" s="207"/>
      <c r="SSO308" s="207"/>
      <c r="SSP308" s="207"/>
      <c r="SSQ308" s="207"/>
      <c r="SSR308" s="207"/>
      <c r="SSS308" s="207"/>
      <c r="SST308" s="207"/>
      <c r="SSU308" s="207"/>
      <c r="SSV308" s="207"/>
      <c r="SSW308" s="207"/>
      <c r="SSX308" s="207"/>
      <c r="TCJ308" s="207"/>
      <c r="TCK308" s="207"/>
      <c r="TCL308" s="207"/>
      <c r="TCM308" s="207"/>
      <c r="TCN308" s="207"/>
      <c r="TCO308" s="207"/>
      <c r="TCP308" s="207"/>
      <c r="TCQ308" s="207"/>
      <c r="TCR308" s="207"/>
      <c r="TCS308" s="207"/>
      <c r="TCT308" s="207"/>
      <c r="TMF308" s="207"/>
      <c r="TMG308" s="207"/>
      <c r="TMH308" s="207"/>
      <c r="TMI308" s="207"/>
      <c r="TMJ308" s="207"/>
      <c r="TMK308" s="207"/>
      <c r="TML308" s="207"/>
      <c r="TMM308" s="207"/>
      <c r="TMN308" s="207"/>
      <c r="TMO308" s="207"/>
      <c r="TMP308" s="207"/>
      <c r="TWB308" s="207"/>
      <c r="TWC308" s="207"/>
      <c r="TWD308" s="207"/>
      <c r="TWE308" s="207"/>
      <c r="TWF308" s="207"/>
      <c r="TWG308" s="207"/>
      <c r="TWH308" s="207"/>
      <c r="TWI308" s="207"/>
      <c r="TWJ308" s="207"/>
      <c r="TWK308" s="207"/>
      <c r="TWL308" s="207"/>
      <c r="UFX308" s="207"/>
      <c r="UFY308" s="207"/>
      <c r="UFZ308" s="207"/>
      <c r="UGA308" s="207"/>
      <c r="UGB308" s="207"/>
      <c r="UGC308" s="207"/>
      <c r="UGD308" s="207"/>
      <c r="UGE308" s="207"/>
      <c r="UGF308" s="207"/>
      <c r="UGG308" s="207"/>
      <c r="UGH308" s="207"/>
      <c r="UPT308" s="207"/>
      <c r="UPU308" s="207"/>
      <c r="UPV308" s="207"/>
      <c r="UPW308" s="207"/>
      <c r="UPX308" s="207"/>
      <c r="UPY308" s="207"/>
      <c r="UPZ308" s="207"/>
      <c r="UQA308" s="207"/>
      <c r="UQB308" s="207"/>
      <c r="UQC308" s="207"/>
      <c r="UQD308" s="207"/>
      <c r="UZP308" s="207"/>
      <c r="UZQ308" s="207"/>
      <c r="UZR308" s="207"/>
      <c r="UZS308" s="207"/>
      <c r="UZT308" s="207"/>
      <c r="UZU308" s="207"/>
      <c r="UZV308" s="207"/>
      <c r="UZW308" s="207"/>
      <c r="UZX308" s="207"/>
      <c r="UZY308" s="207"/>
      <c r="UZZ308" s="207"/>
      <c r="VJL308" s="207"/>
      <c r="VJM308" s="207"/>
      <c r="VJN308" s="207"/>
      <c r="VJO308" s="207"/>
      <c r="VJP308" s="207"/>
      <c r="VJQ308" s="207"/>
      <c r="VJR308" s="207"/>
      <c r="VJS308" s="207"/>
      <c r="VJT308" s="207"/>
      <c r="VJU308" s="207"/>
      <c r="VJV308" s="207"/>
      <c r="VTH308" s="207"/>
      <c r="VTI308" s="207"/>
      <c r="VTJ308" s="207"/>
      <c r="VTK308" s="207"/>
      <c r="VTL308" s="207"/>
      <c r="VTM308" s="207"/>
      <c r="VTN308" s="207"/>
      <c r="VTO308" s="207"/>
      <c r="VTP308" s="207"/>
      <c r="VTQ308" s="207"/>
      <c r="VTR308" s="207"/>
      <c r="WDD308" s="207"/>
      <c r="WDE308" s="207"/>
      <c r="WDF308" s="207"/>
      <c r="WDG308" s="207"/>
      <c r="WDH308" s="207"/>
      <c r="WDI308" s="207"/>
      <c r="WDJ308" s="207"/>
      <c r="WDK308" s="207"/>
      <c r="WDL308" s="207"/>
      <c r="WDM308" s="207"/>
      <c r="WDN308" s="207"/>
      <c r="WMZ308" s="207"/>
      <c r="WNA308" s="207"/>
      <c r="WNB308" s="207"/>
      <c r="WNC308" s="207"/>
      <c r="WND308" s="207"/>
      <c r="WNE308" s="207"/>
      <c r="WNF308" s="207"/>
      <c r="WNG308" s="207"/>
      <c r="WNH308" s="207"/>
      <c r="WNI308" s="207"/>
      <c r="WNJ308" s="207"/>
      <c r="WWV308" s="207"/>
      <c r="WWW308" s="207"/>
      <c r="WWX308" s="207"/>
      <c r="WWY308" s="207"/>
      <c r="WWZ308" s="207"/>
      <c r="WXA308" s="207"/>
      <c r="WXB308" s="207"/>
      <c r="WXC308" s="207"/>
      <c r="WXD308" s="207"/>
      <c r="WXE308" s="207"/>
      <c r="WXF308" s="207"/>
    </row>
    <row r="309" spans="1:818 1064:1842 2088:2866 3112:3890 4136:4914 5160:5938 6184:6962 7208:7986 8232:9010 9256:10034 10280:11058 11304:12082 12328:13106 13352:14130 14376:15154 15400:16178" s="183" customFormat="1" ht="39.75" customHeight="1" x14ac:dyDescent="0.25">
      <c r="A309" s="16">
        <v>86</v>
      </c>
      <c r="B309" s="16" t="s">
        <v>3231</v>
      </c>
      <c r="C309" s="214">
        <v>101415</v>
      </c>
      <c r="D309" s="201"/>
      <c r="E309" s="201">
        <v>38775</v>
      </c>
      <c r="F309" s="201">
        <v>40966</v>
      </c>
      <c r="G309" s="16" t="s">
        <v>3839</v>
      </c>
      <c r="H309" s="16"/>
      <c r="I309" s="16"/>
      <c r="J309" s="16" t="s">
        <v>256</v>
      </c>
      <c r="K309" s="16" t="s">
        <v>256</v>
      </c>
      <c r="L309" s="16" t="s">
        <v>189</v>
      </c>
      <c r="M309" s="16"/>
      <c r="N309" s="16" t="s">
        <v>256</v>
      </c>
      <c r="O309" s="16" t="s">
        <v>256</v>
      </c>
      <c r="P309" s="16" t="s">
        <v>189</v>
      </c>
      <c r="Q309" s="16" t="s">
        <v>55</v>
      </c>
      <c r="R309" s="16" t="s">
        <v>484</v>
      </c>
      <c r="S309" s="16" t="s">
        <v>547</v>
      </c>
      <c r="T309" s="16"/>
      <c r="U309" s="16" t="s">
        <v>786</v>
      </c>
      <c r="V309" s="16">
        <f>SUM(W309:AF309)</f>
        <v>3780</v>
      </c>
      <c r="W309" s="16"/>
      <c r="X309" s="16">
        <v>3780</v>
      </c>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203"/>
      <c r="AZ309" s="16"/>
      <c r="BA309" s="16"/>
      <c r="BB309" s="16"/>
      <c r="BC309" s="16"/>
      <c r="BD309" s="16"/>
      <c r="BE309" s="16"/>
      <c r="BF309" s="16"/>
      <c r="BG309" s="16"/>
      <c r="BH309" s="16"/>
      <c r="BI309" s="16"/>
      <c r="BJ309" s="16">
        <f t="shared" si="125"/>
        <v>0</v>
      </c>
      <c r="BK309" s="16">
        <f t="shared" si="126"/>
        <v>0</v>
      </c>
      <c r="BL309" s="16"/>
      <c r="BM309" s="16"/>
      <c r="BN309" s="16" t="s">
        <v>880</v>
      </c>
      <c r="KJ309" s="207"/>
      <c r="KK309" s="207"/>
      <c r="KL309" s="207"/>
      <c r="KM309" s="207"/>
      <c r="KN309" s="207"/>
      <c r="KO309" s="207"/>
      <c r="KP309" s="207"/>
      <c r="KQ309" s="207"/>
      <c r="KR309" s="207"/>
      <c r="KS309" s="207"/>
      <c r="KT309" s="207"/>
      <c r="UF309" s="207"/>
      <c r="UG309" s="207"/>
      <c r="UH309" s="207"/>
      <c r="UI309" s="207"/>
      <c r="UJ309" s="207"/>
      <c r="UK309" s="207"/>
      <c r="UL309" s="207"/>
      <c r="UM309" s="207"/>
      <c r="UN309" s="207"/>
      <c r="UO309" s="207"/>
      <c r="UP309" s="207"/>
      <c r="AEB309" s="207"/>
      <c r="AEC309" s="207"/>
      <c r="AED309" s="207"/>
      <c r="AEE309" s="207"/>
      <c r="AEF309" s="207"/>
      <c r="AEG309" s="207"/>
      <c r="AEH309" s="207"/>
      <c r="AEI309" s="207"/>
      <c r="AEJ309" s="207"/>
      <c r="AEK309" s="207"/>
      <c r="AEL309" s="207"/>
      <c r="ANX309" s="207"/>
      <c r="ANY309" s="207"/>
      <c r="ANZ309" s="207"/>
      <c r="AOA309" s="207"/>
      <c r="AOB309" s="207"/>
      <c r="AOC309" s="207"/>
      <c r="AOD309" s="207"/>
      <c r="AOE309" s="207"/>
      <c r="AOF309" s="207"/>
      <c r="AOG309" s="207"/>
      <c r="AOH309" s="207"/>
      <c r="AXT309" s="207"/>
      <c r="AXU309" s="207"/>
      <c r="AXV309" s="207"/>
      <c r="AXW309" s="207"/>
      <c r="AXX309" s="207"/>
      <c r="AXY309" s="207"/>
      <c r="AXZ309" s="207"/>
      <c r="AYA309" s="207"/>
      <c r="AYB309" s="207"/>
      <c r="AYC309" s="207"/>
      <c r="AYD309" s="207"/>
      <c r="BHP309" s="207"/>
      <c r="BHQ309" s="207"/>
      <c r="BHR309" s="207"/>
      <c r="BHS309" s="207"/>
      <c r="BHT309" s="207"/>
      <c r="BHU309" s="207"/>
      <c r="BHV309" s="207"/>
      <c r="BHW309" s="207"/>
      <c r="BHX309" s="207"/>
      <c r="BHY309" s="207"/>
      <c r="BHZ309" s="207"/>
      <c r="BRL309" s="207"/>
      <c r="BRM309" s="207"/>
      <c r="BRN309" s="207"/>
      <c r="BRO309" s="207"/>
      <c r="BRP309" s="207"/>
      <c r="BRQ309" s="207"/>
      <c r="BRR309" s="207"/>
      <c r="BRS309" s="207"/>
      <c r="BRT309" s="207"/>
      <c r="BRU309" s="207"/>
      <c r="BRV309" s="207"/>
      <c r="CBH309" s="207"/>
      <c r="CBI309" s="207"/>
      <c r="CBJ309" s="207"/>
      <c r="CBK309" s="207"/>
      <c r="CBL309" s="207"/>
      <c r="CBM309" s="207"/>
      <c r="CBN309" s="207"/>
      <c r="CBO309" s="207"/>
      <c r="CBP309" s="207"/>
      <c r="CBQ309" s="207"/>
      <c r="CBR309" s="207"/>
      <c r="CLD309" s="207"/>
      <c r="CLE309" s="207"/>
      <c r="CLF309" s="207"/>
      <c r="CLG309" s="207"/>
      <c r="CLH309" s="207"/>
      <c r="CLI309" s="207"/>
      <c r="CLJ309" s="207"/>
      <c r="CLK309" s="207"/>
      <c r="CLL309" s="207"/>
      <c r="CLM309" s="207"/>
      <c r="CLN309" s="207"/>
      <c r="CUZ309" s="207"/>
      <c r="CVA309" s="207"/>
      <c r="CVB309" s="207"/>
      <c r="CVC309" s="207"/>
      <c r="CVD309" s="207"/>
      <c r="CVE309" s="207"/>
      <c r="CVF309" s="207"/>
      <c r="CVG309" s="207"/>
      <c r="CVH309" s="207"/>
      <c r="CVI309" s="207"/>
      <c r="CVJ309" s="207"/>
      <c r="DEV309" s="207"/>
      <c r="DEW309" s="207"/>
      <c r="DEX309" s="207"/>
      <c r="DEY309" s="207"/>
      <c r="DEZ309" s="207"/>
      <c r="DFA309" s="207"/>
      <c r="DFB309" s="207"/>
      <c r="DFC309" s="207"/>
      <c r="DFD309" s="207"/>
      <c r="DFE309" s="207"/>
      <c r="DFF309" s="207"/>
      <c r="DOR309" s="207"/>
      <c r="DOS309" s="207"/>
      <c r="DOT309" s="207"/>
      <c r="DOU309" s="207"/>
      <c r="DOV309" s="207"/>
      <c r="DOW309" s="207"/>
      <c r="DOX309" s="207"/>
      <c r="DOY309" s="207"/>
      <c r="DOZ309" s="207"/>
      <c r="DPA309" s="207"/>
      <c r="DPB309" s="207"/>
      <c r="DYN309" s="207"/>
      <c r="DYO309" s="207"/>
      <c r="DYP309" s="207"/>
      <c r="DYQ309" s="207"/>
      <c r="DYR309" s="207"/>
      <c r="DYS309" s="207"/>
      <c r="DYT309" s="207"/>
      <c r="DYU309" s="207"/>
      <c r="DYV309" s="207"/>
      <c r="DYW309" s="207"/>
      <c r="DYX309" s="207"/>
      <c r="EIJ309" s="207"/>
      <c r="EIK309" s="207"/>
      <c r="EIL309" s="207"/>
      <c r="EIM309" s="207"/>
      <c r="EIN309" s="207"/>
      <c r="EIO309" s="207"/>
      <c r="EIP309" s="207"/>
      <c r="EIQ309" s="207"/>
      <c r="EIR309" s="207"/>
      <c r="EIS309" s="207"/>
      <c r="EIT309" s="207"/>
      <c r="ESF309" s="207"/>
      <c r="ESG309" s="207"/>
      <c r="ESH309" s="207"/>
      <c r="ESI309" s="207"/>
      <c r="ESJ309" s="207"/>
      <c r="ESK309" s="207"/>
      <c r="ESL309" s="207"/>
      <c r="ESM309" s="207"/>
      <c r="ESN309" s="207"/>
      <c r="ESO309" s="207"/>
      <c r="ESP309" s="207"/>
      <c r="FCB309" s="207"/>
      <c r="FCC309" s="207"/>
      <c r="FCD309" s="207"/>
      <c r="FCE309" s="207"/>
      <c r="FCF309" s="207"/>
      <c r="FCG309" s="207"/>
      <c r="FCH309" s="207"/>
      <c r="FCI309" s="207"/>
      <c r="FCJ309" s="207"/>
      <c r="FCK309" s="207"/>
      <c r="FCL309" s="207"/>
      <c r="FLX309" s="207"/>
      <c r="FLY309" s="207"/>
      <c r="FLZ309" s="207"/>
      <c r="FMA309" s="207"/>
      <c r="FMB309" s="207"/>
      <c r="FMC309" s="207"/>
      <c r="FMD309" s="207"/>
      <c r="FME309" s="207"/>
      <c r="FMF309" s="207"/>
      <c r="FMG309" s="207"/>
      <c r="FMH309" s="207"/>
      <c r="FVT309" s="207"/>
      <c r="FVU309" s="207"/>
      <c r="FVV309" s="207"/>
      <c r="FVW309" s="207"/>
      <c r="FVX309" s="207"/>
      <c r="FVY309" s="207"/>
      <c r="FVZ309" s="207"/>
      <c r="FWA309" s="207"/>
      <c r="FWB309" s="207"/>
      <c r="FWC309" s="207"/>
      <c r="FWD309" s="207"/>
      <c r="GFP309" s="207"/>
      <c r="GFQ309" s="207"/>
      <c r="GFR309" s="207"/>
      <c r="GFS309" s="207"/>
      <c r="GFT309" s="207"/>
      <c r="GFU309" s="207"/>
      <c r="GFV309" s="207"/>
      <c r="GFW309" s="207"/>
      <c r="GFX309" s="207"/>
      <c r="GFY309" s="207"/>
      <c r="GFZ309" s="207"/>
      <c r="GPL309" s="207"/>
      <c r="GPM309" s="207"/>
      <c r="GPN309" s="207"/>
      <c r="GPO309" s="207"/>
      <c r="GPP309" s="207"/>
      <c r="GPQ309" s="207"/>
      <c r="GPR309" s="207"/>
      <c r="GPS309" s="207"/>
      <c r="GPT309" s="207"/>
      <c r="GPU309" s="207"/>
      <c r="GPV309" s="207"/>
      <c r="GZH309" s="207"/>
      <c r="GZI309" s="207"/>
      <c r="GZJ309" s="207"/>
      <c r="GZK309" s="207"/>
      <c r="GZL309" s="207"/>
      <c r="GZM309" s="207"/>
      <c r="GZN309" s="207"/>
      <c r="GZO309" s="207"/>
      <c r="GZP309" s="207"/>
      <c r="GZQ309" s="207"/>
      <c r="GZR309" s="207"/>
      <c r="HJD309" s="207"/>
      <c r="HJE309" s="207"/>
      <c r="HJF309" s="207"/>
      <c r="HJG309" s="207"/>
      <c r="HJH309" s="207"/>
      <c r="HJI309" s="207"/>
      <c r="HJJ309" s="207"/>
      <c r="HJK309" s="207"/>
      <c r="HJL309" s="207"/>
      <c r="HJM309" s="207"/>
      <c r="HJN309" s="207"/>
      <c r="HSZ309" s="207"/>
      <c r="HTA309" s="207"/>
      <c r="HTB309" s="207"/>
      <c r="HTC309" s="207"/>
      <c r="HTD309" s="207"/>
      <c r="HTE309" s="207"/>
      <c r="HTF309" s="207"/>
      <c r="HTG309" s="207"/>
      <c r="HTH309" s="207"/>
      <c r="HTI309" s="207"/>
      <c r="HTJ309" s="207"/>
      <c r="ICV309" s="207"/>
      <c r="ICW309" s="207"/>
      <c r="ICX309" s="207"/>
      <c r="ICY309" s="207"/>
      <c r="ICZ309" s="207"/>
      <c r="IDA309" s="207"/>
      <c r="IDB309" s="207"/>
      <c r="IDC309" s="207"/>
      <c r="IDD309" s="207"/>
      <c r="IDE309" s="207"/>
      <c r="IDF309" s="207"/>
      <c r="IMR309" s="207"/>
      <c r="IMS309" s="207"/>
      <c r="IMT309" s="207"/>
      <c r="IMU309" s="207"/>
      <c r="IMV309" s="207"/>
      <c r="IMW309" s="207"/>
      <c r="IMX309" s="207"/>
      <c r="IMY309" s="207"/>
      <c r="IMZ309" s="207"/>
      <c r="INA309" s="207"/>
      <c r="INB309" s="207"/>
      <c r="IWN309" s="207"/>
      <c r="IWO309" s="207"/>
      <c r="IWP309" s="207"/>
      <c r="IWQ309" s="207"/>
      <c r="IWR309" s="207"/>
      <c r="IWS309" s="207"/>
      <c r="IWT309" s="207"/>
      <c r="IWU309" s="207"/>
      <c r="IWV309" s="207"/>
      <c r="IWW309" s="207"/>
      <c r="IWX309" s="207"/>
      <c r="JGJ309" s="207"/>
      <c r="JGK309" s="207"/>
      <c r="JGL309" s="207"/>
      <c r="JGM309" s="207"/>
      <c r="JGN309" s="207"/>
      <c r="JGO309" s="207"/>
      <c r="JGP309" s="207"/>
      <c r="JGQ309" s="207"/>
      <c r="JGR309" s="207"/>
      <c r="JGS309" s="207"/>
      <c r="JGT309" s="207"/>
      <c r="JQF309" s="207"/>
      <c r="JQG309" s="207"/>
      <c r="JQH309" s="207"/>
      <c r="JQI309" s="207"/>
      <c r="JQJ309" s="207"/>
      <c r="JQK309" s="207"/>
      <c r="JQL309" s="207"/>
      <c r="JQM309" s="207"/>
      <c r="JQN309" s="207"/>
      <c r="JQO309" s="207"/>
      <c r="JQP309" s="207"/>
      <c r="KAB309" s="207"/>
      <c r="KAC309" s="207"/>
      <c r="KAD309" s="207"/>
      <c r="KAE309" s="207"/>
      <c r="KAF309" s="207"/>
      <c r="KAG309" s="207"/>
      <c r="KAH309" s="207"/>
      <c r="KAI309" s="207"/>
      <c r="KAJ309" s="207"/>
      <c r="KAK309" s="207"/>
      <c r="KAL309" s="207"/>
      <c r="KJX309" s="207"/>
      <c r="KJY309" s="207"/>
      <c r="KJZ309" s="207"/>
      <c r="KKA309" s="207"/>
      <c r="KKB309" s="207"/>
      <c r="KKC309" s="207"/>
      <c r="KKD309" s="207"/>
      <c r="KKE309" s="207"/>
      <c r="KKF309" s="207"/>
      <c r="KKG309" s="207"/>
      <c r="KKH309" s="207"/>
      <c r="KTT309" s="207"/>
      <c r="KTU309" s="207"/>
      <c r="KTV309" s="207"/>
      <c r="KTW309" s="207"/>
      <c r="KTX309" s="207"/>
      <c r="KTY309" s="207"/>
      <c r="KTZ309" s="207"/>
      <c r="KUA309" s="207"/>
      <c r="KUB309" s="207"/>
      <c r="KUC309" s="207"/>
      <c r="KUD309" s="207"/>
      <c r="LDP309" s="207"/>
      <c r="LDQ309" s="207"/>
      <c r="LDR309" s="207"/>
      <c r="LDS309" s="207"/>
      <c r="LDT309" s="207"/>
      <c r="LDU309" s="207"/>
      <c r="LDV309" s="207"/>
      <c r="LDW309" s="207"/>
      <c r="LDX309" s="207"/>
      <c r="LDY309" s="207"/>
      <c r="LDZ309" s="207"/>
      <c r="LNL309" s="207"/>
      <c r="LNM309" s="207"/>
      <c r="LNN309" s="207"/>
      <c r="LNO309" s="207"/>
      <c r="LNP309" s="207"/>
      <c r="LNQ309" s="207"/>
      <c r="LNR309" s="207"/>
      <c r="LNS309" s="207"/>
      <c r="LNT309" s="207"/>
      <c r="LNU309" s="207"/>
      <c r="LNV309" s="207"/>
      <c r="LXH309" s="207"/>
      <c r="LXI309" s="207"/>
      <c r="LXJ309" s="207"/>
      <c r="LXK309" s="207"/>
      <c r="LXL309" s="207"/>
      <c r="LXM309" s="207"/>
      <c r="LXN309" s="207"/>
      <c r="LXO309" s="207"/>
      <c r="LXP309" s="207"/>
      <c r="LXQ309" s="207"/>
      <c r="LXR309" s="207"/>
      <c r="MHD309" s="207"/>
      <c r="MHE309" s="207"/>
      <c r="MHF309" s="207"/>
      <c r="MHG309" s="207"/>
      <c r="MHH309" s="207"/>
      <c r="MHI309" s="207"/>
      <c r="MHJ309" s="207"/>
      <c r="MHK309" s="207"/>
      <c r="MHL309" s="207"/>
      <c r="MHM309" s="207"/>
      <c r="MHN309" s="207"/>
      <c r="MQZ309" s="207"/>
      <c r="MRA309" s="207"/>
      <c r="MRB309" s="207"/>
      <c r="MRC309" s="207"/>
      <c r="MRD309" s="207"/>
      <c r="MRE309" s="207"/>
      <c r="MRF309" s="207"/>
      <c r="MRG309" s="207"/>
      <c r="MRH309" s="207"/>
      <c r="MRI309" s="207"/>
      <c r="MRJ309" s="207"/>
      <c r="NAV309" s="207"/>
      <c r="NAW309" s="207"/>
      <c r="NAX309" s="207"/>
      <c r="NAY309" s="207"/>
      <c r="NAZ309" s="207"/>
      <c r="NBA309" s="207"/>
      <c r="NBB309" s="207"/>
      <c r="NBC309" s="207"/>
      <c r="NBD309" s="207"/>
      <c r="NBE309" s="207"/>
      <c r="NBF309" s="207"/>
      <c r="NKR309" s="207"/>
      <c r="NKS309" s="207"/>
      <c r="NKT309" s="207"/>
      <c r="NKU309" s="207"/>
      <c r="NKV309" s="207"/>
      <c r="NKW309" s="207"/>
      <c r="NKX309" s="207"/>
      <c r="NKY309" s="207"/>
      <c r="NKZ309" s="207"/>
      <c r="NLA309" s="207"/>
      <c r="NLB309" s="207"/>
      <c r="NUN309" s="207"/>
      <c r="NUO309" s="207"/>
      <c r="NUP309" s="207"/>
      <c r="NUQ309" s="207"/>
      <c r="NUR309" s="207"/>
      <c r="NUS309" s="207"/>
      <c r="NUT309" s="207"/>
      <c r="NUU309" s="207"/>
      <c r="NUV309" s="207"/>
      <c r="NUW309" s="207"/>
      <c r="NUX309" s="207"/>
      <c r="OEJ309" s="207"/>
      <c r="OEK309" s="207"/>
      <c r="OEL309" s="207"/>
      <c r="OEM309" s="207"/>
      <c r="OEN309" s="207"/>
      <c r="OEO309" s="207"/>
      <c r="OEP309" s="207"/>
      <c r="OEQ309" s="207"/>
      <c r="OER309" s="207"/>
      <c r="OES309" s="207"/>
      <c r="OET309" s="207"/>
      <c r="OOF309" s="207"/>
      <c r="OOG309" s="207"/>
      <c r="OOH309" s="207"/>
      <c r="OOI309" s="207"/>
      <c r="OOJ309" s="207"/>
      <c r="OOK309" s="207"/>
      <c r="OOL309" s="207"/>
      <c r="OOM309" s="207"/>
      <c r="OON309" s="207"/>
      <c r="OOO309" s="207"/>
      <c r="OOP309" s="207"/>
      <c r="OYB309" s="207"/>
      <c r="OYC309" s="207"/>
      <c r="OYD309" s="207"/>
      <c r="OYE309" s="207"/>
      <c r="OYF309" s="207"/>
      <c r="OYG309" s="207"/>
      <c r="OYH309" s="207"/>
      <c r="OYI309" s="207"/>
      <c r="OYJ309" s="207"/>
      <c r="OYK309" s="207"/>
      <c r="OYL309" s="207"/>
      <c r="PHX309" s="207"/>
      <c r="PHY309" s="207"/>
      <c r="PHZ309" s="207"/>
      <c r="PIA309" s="207"/>
      <c r="PIB309" s="207"/>
      <c r="PIC309" s="207"/>
      <c r="PID309" s="207"/>
      <c r="PIE309" s="207"/>
      <c r="PIF309" s="207"/>
      <c r="PIG309" s="207"/>
      <c r="PIH309" s="207"/>
      <c r="PRT309" s="207"/>
      <c r="PRU309" s="207"/>
      <c r="PRV309" s="207"/>
      <c r="PRW309" s="207"/>
      <c r="PRX309" s="207"/>
      <c r="PRY309" s="207"/>
      <c r="PRZ309" s="207"/>
      <c r="PSA309" s="207"/>
      <c r="PSB309" s="207"/>
      <c r="PSC309" s="207"/>
      <c r="PSD309" s="207"/>
      <c r="QBP309" s="207"/>
      <c r="QBQ309" s="207"/>
      <c r="QBR309" s="207"/>
      <c r="QBS309" s="207"/>
      <c r="QBT309" s="207"/>
      <c r="QBU309" s="207"/>
      <c r="QBV309" s="207"/>
      <c r="QBW309" s="207"/>
      <c r="QBX309" s="207"/>
      <c r="QBY309" s="207"/>
      <c r="QBZ309" s="207"/>
      <c r="QLL309" s="207"/>
      <c r="QLM309" s="207"/>
      <c r="QLN309" s="207"/>
      <c r="QLO309" s="207"/>
      <c r="QLP309" s="207"/>
      <c r="QLQ309" s="207"/>
      <c r="QLR309" s="207"/>
      <c r="QLS309" s="207"/>
      <c r="QLT309" s="207"/>
      <c r="QLU309" s="207"/>
      <c r="QLV309" s="207"/>
      <c r="QVH309" s="207"/>
      <c r="QVI309" s="207"/>
      <c r="QVJ309" s="207"/>
      <c r="QVK309" s="207"/>
      <c r="QVL309" s="207"/>
      <c r="QVM309" s="207"/>
      <c r="QVN309" s="207"/>
      <c r="QVO309" s="207"/>
      <c r="QVP309" s="207"/>
      <c r="QVQ309" s="207"/>
      <c r="QVR309" s="207"/>
      <c r="RFD309" s="207"/>
      <c r="RFE309" s="207"/>
      <c r="RFF309" s="207"/>
      <c r="RFG309" s="207"/>
      <c r="RFH309" s="207"/>
      <c r="RFI309" s="207"/>
      <c r="RFJ309" s="207"/>
      <c r="RFK309" s="207"/>
      <c r="RFL309" s="207"/>
      <c r="RFM309" s="207"/>
      <c r="RFN309" s="207"/>
      <c r="ROZ309" s="207"/>
      <c r="RPA309" s="207"/>
      <c r="RPB309" s="207"/>
      <c r="RPC309" s="207"/>
      <c r="RPD309" s="207"/>
      <c r="RPE309" s="207"/>
      <c r="RPF309" s="207"/>
      <c r="RPG309" s="207"/>
      <c r="RPH309" s="207"/>
      <c r="RPI309" s="207"/>
      <c r="RPJ309" s="207"/>
      <c r="RYV309" s="207"/>
      <c r="RYW309" s="207"/>
      <c r="RYX309" s="207"/>
      <c r="RYY309" s="207"/>
      <c r="RYZ309" s="207"/>
      <c r="RZA309" s="207"/>
      <c r="RZB309" s="207"/>
      <c r="RZC309" s="207"/>
      <c r="RZD309" s="207"/>
      <c r="RZE309" s="207"/>
      <c r="RZF309" s="207"/>
      <c r="SIR309" s="207"/>
      <c r="SIS309" s="207"/>
      <c r="SIT309" s="207"/>
      <c r="SIU309" s="207"/>
      <c r="SIV309" s="207"/>
      <c r="SIW309" s="207"/>
      <c r="SIX309" s="207"/>
      <c r="SIY309" s="207"/>
      <c r="SIZ309" s="207"/>
      <c r="SJA309" s="207"/>
      <c r="SJB309" s="207"/>
      <c r="SSN309" s="207"/>
      <c r="SSO309" s="207"/>
      <c r="SSP309" s="207"/>
      <c r="SSQ309" s="207"/>
      <c r="SSR309" s="207"/>
      <c r="SSS309" s="207"/>
      <c r="SST309" s="207"/>
      <c r="SSU309" s="207"/>
      <c r="SSV309" s="207"/>
      <c r="SSW309" s="207"/>
      <c r="SSX309" s="207"/>
      <c r="TCJ309" s="207"/>
      <c r="TCK309" s="207"/>
      <c r="TCL309" s="207"/>
      <c r="TCM309" s="207"/>
      <c r="TCN309" s="207"/>
      <c r="TCO309" s="207"/>
      <c r="TCP309" s="207"/>
      <c r="TCQ309" s="207"/>
      <c r="TCR309" s="207"/>
      <c r="TCS309" s="207"/>
      <c r="TCT309" s="207"/>
      <c r="TMF309" s="207"/>
      <c r="TMG309" s="207"/>
      <c r="TMH309" s="207"/>
      <c r="TMI309" s="207"/>
      <c r="TMJ309" s="207"/>
      <c r="TMK309" s="207"/>
      <c r="TML309" s="207"/>
      <c r="TMM309" s="207"/>
      <c r="TMN309" s="207"/>
      <c r="TMO309" s="207"/>
      <c r="TMP309" s="207"/>
      <c r="TWB309" s="207"/>
      <c r="TWC309" s="207"/>
      <c r="TWD309" s="207"/>
      <c r="TWE309" s="207"/>
      <c r="TWF309" s="207"/>
      <c r="TWG309" s="207"/>
      <c r="TWH309" s="207"/>
      <c r="TWI309" s="207"/>
      <c r="TWJ309" s="207"/>
      <c r="TWK309" s="207"/>
      <c r="TWL309" s="207"/>
      <c r="UFX309" s="207"/>
      <c r="UFY309" s="207"/>
      <c r="UFZ309" s="207"/>
      <c r="UGA309" s="207"/>
      <c r="UGB309" s="207"/>
      <c r="UGC309" s="207"/>
      <c r="UGD309" s="207"/>
      <c r="UGE309" s="207"/>
      <c r="UGF309" s="207"/>
      <c r="UGG309" s="207"/>
      <c r="UGH309" s="207"/>
      <c r="UPT309" s="207"/>
      <c r="UPU309" s="207"/>
      <c r="UPV309" s="207"/>
      <c r="UPW309" s="207"/>
      <c r="UPX309" s="207"/>
      <c r="UPY309" s="207"/>
      <c r="UPZ309" s="207"/>
      <c r="UQA309" s="207"/>
      <c r="UQB309" s="207"/>
      <c r="UQC309" s="207"/>
      <c r="UQD309" s="207"/>
      <c r="UZP309" s="207"/>
      <c r="UZQ309" s="207"/>
      <c r="UZR309" s="207"/>
      <c r="UZS309" s="207"/>
      <c r="UZT309" s="207"/>
      <c r="UZU309" s="207"/>
      <c r="UZV309" s="207"/>
      <c r="UZW309" s="207"/>
      <c r="UZX309" s="207"/>
      <c r="UZY309" s="207"/>
      <c r="UZZ309" s="207"/>
      <c r="VJL309" s="207"/>
      <c r="VJM309" s="207"/>
      <c r="VJN309" s="207"/>
      <c r="VJO309" s="207"/>
      <c r="VJP309" s="207"/>
      <c r="VJQ309" s="207"/>
      <c r="VJR309" s="207"/>
      <c r="VJS309" s="207"/>
      <c r="VJT309" s="207"/>
      <c r="VJU309" s="207"/>
      <c r="VJV309" s="207"/>
      <c r="VTH309" s="207"/>
      <c r="VTI309" s="207"/>
      <c r="VTJ309" s="207"/>
      <c r="VTK309" s="207"/>
      <c r="VTL309" s="207"/>
      <c r="VTM309" s="207"/>
      <c r="VTN309" s="207"/>
      <c r="VTO309" s="207"/>
      <c r="VTP309" s="207"/>
      <c r="VTQ309" s="207"/>
      <c r="VTR309" s="207"/>
      <c r="WDD309" s="207"/>
      <c r="WDE309" s="207"/>
      <c r="WDF309" s="207"/>
      <c r="WDG309" s="207"/>
      <c r="WDH309" s="207"/>
      <c r="WDI309" s="207"/>
      <c r="WDJ309" s="207"/>
      <c r="WDK309" s="207"/>
      <c r="WDL309" s="207"/>
      <c r="WDM309" s="207"/>
      <c r="WDN309" s="207"/>
      <c r="WMZ309" s="207"/>
      <c r="WNA309" s="207"/>
      <c r="WNB309" s="207"/>
      <c r="WNC309" s="207"/>
      <c r="WND309" s="207"/>
      <c r="WNE309" s="207"/>
      <c r="WNF309" s="207"/>
      <c r="WNG309" s="207"/>
      <c r="WNH309" s="207"/>
      <c r="WNI309" s="207"/>
      <c r="WNJ309" s="207"/>
      <c r="WWV309" s="207"/>
      <c r="WWW309" s="207"/>
      <c r="WWX309" s="207"/>
      <c r="WWY309" s="207"/>
      <c r="WWZ309" s="207"/>
      <c r="WXA309" s="207"/>
      <c r="WXB309" s="207"/>
      <c r="WXC309" s="207"/>
      <c r="WXD309" s="207"/>
      <c r="WXE309" s="207"/>
      <c r="WXF309" s="207"/>
    </row>
    <row r="310" spans="1:818 1064:1842 2088:2866 3112:3890 4136:4914 5160:5938 6184:6962 7208:7986 8232:9010 9256:10034 10280:11058 11304:12082 12328:13106 13352:14130 14376:15154 15400:16178" s="183" customFormat="1" ht="61.5" customHeight="1" x14ac:dyDescent="0.25">
      <c r="A310" s="15"/>
      <c r="B310" s="15" t="s">
        <v>3231</v>
      </c>
      <c r="C310" s="197">
        <v>101415</v>
      </c>
      <c r="D310" s="169">
        <v>38775</v>
      </c>
      <c r="E310" s="169">
        <v>38775</v>
      </c>
      <c r="F310" s="169">
        <v>43158</v>
      </c>
      <c r="G310" s="15" t="s">
        <v>3839</v>
      </c>
      <c r="H310" s="15" t="s">
        <v>881</v>
      </c>
      <c r="I310" s="15" t="s">
        <v>3852</v>
      </c>
      <c r="J310" s="15" t="s">
        <v>256</v>
      </c>
      <c r="K310" s="15" t="s">
        <v>256</v>
      </c>
      <c r="L310" s="15" t="s">
        <v>189</v>
      </c>
      <c r="M310" s="15" t="s">
        <v>3853</v>
      </c>
      <c r="N310" s="15" t="s">
        <v>256</v>
      </c>
      <c r="O310" s="15" t="s">
        <v>256</v>
      </c>
      <c r="P310" s="15" t="s">
        <v>189</v>
      </c>
      <c r="Q310" s="15" t="s">
        <v>55</v>
      </c>
      <c r="R310" s="15" t="s">
        <v>484</v>
      </c>
      <c r="S310" s="15" t="s">
        <v>547</v>
      </c>
      <c r="T310" s="15" t="s">
        <v>528</v>
      </c>
      <c r="U310" s="15" t="s">
        <v>786</v>
      </c>
      <c r="V310" s="15">
        <f>SUM(W310:AF310)</f>
        <v>3780</v>
      </c>
      <c r="W310" s="15"/>
      <c r="X310" s="15">
        <v>3780</v>
      </c>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96"/>
      <c r="AZ310" s="15"/>
      <c r="BA310" s="15" t="s">
        <v>882</v>
      </c>
      <c r="BB310" s="15" t="s">
        <v>3236</v>
      </c>
      <c r="BC310" s="15" t="s">
        <v>3237</v>
      </c>
      <c r="BD310" s="15">
        <v>43</v>
      </c>
      <c r="BE310" s="15">
        <v>10</v>
      </c>
      <c r="BF310" s="15">
        <v>57.02</v>
      </c>
      <c r="BG310" s="15">
        <v>23</v>
      </c>
      <c r="BH310" s="15">
        <v>41</v>
      </c>
      <c r="BI310" s="15">
        <v>15.46</v>
      </c>
      <c r="BJ310" s="15">
        <f>BD310+BE310/60+BF310/3600</f>
        <v>43.182505555555551</v>
      </c>
      <c r="BK310" s="15">
        <f>BG310+BH310/60+BI310/3600</f>
        <v>23.687627777777777</v>
      </c>
      <c r="BL310" s="15"/>
      <c r="BM310" s="15"/>
      <c r="BN310" s="15"/>
    </row>
    <row r="311" spans="1:818 1064:1842 2088:2866 3112:3890 4136:4914 5160:5938 6184:6962 7208:7986 8232:9010 9256:10034 10280:11058 11304:12082 12328:13106 13352:14130 14376:15154 15400:16178" s="183" customFormat="1" ht="61.5" customHeight="1" x14ac:dyDescent="0.25">
      <c r="A311" s="15">
        <v>88</v>
      </c>
      <c r="B311" s="15" t="s">
        <v>1497</v>
      </c>
      <c r="C311" s="197">
        <v>101417</v>
      </c>
      <c r="D311" s="169">
        <v>38777</v>
      </c>
      <c r="E311" s="169">
        <v>38777</v>
      </c>
      <c r="F311" s="169">
        <v>42430</v>
      </c>
      <c r="G311" s="15" t="s">
        <v>55</v>
      </c>
      <c r="H311" s="15"/>
      <c r="I311" s="15"/>
      <c r="J311" s="15" t="s">
        <v>883</v>
      </c>
      <c r="K311" s="15" t="s">
        <v>292</v>
      </c>
      <c r="L311" s="15" t="s">
        <v>76</v>
      </c>
      <c r="M311" s="15"/>
      <c r="N311" s="15"/>
      <c r="O311" s="15"/>
      <c r="P311" s="15"/>
      <c r="Q311" s="15" t="s">
        <v>55</v>
      </c>
      <c r="R311" s="15" t="s">
        <v>484</v>
      </c>
      <c r="S311" s="15" t="s">
        <v>3854</v>
      </c>
      <c r="T311" s="15" t="s">
        <v>3855</v>
      </c>
      <c r="U311" s="15" t="s">
        <v>583</v>
      </c>
      <c r="V311" s="15">
        <f>SUM(W311:AF311)</f>
        <v>18500000</v>
      </c>
      <c r="W311" s="15"/>
      <c r="X311" s="15"/>
      <c r="Y311" s="15"/>
      <c r="Z311" s="15">
        <v>17000000</v>
      </c>
      <c r="AA311" s="15">
        <v>1500000</v>
      </c>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96"/>
      <c r="AZ311" s="15"/>
      <c r="BA311" s="15"/>
      <c r="BB311" s="15" t="s">
        <v>5749</v>
      </c>
      <c r="BC311" s="15" t="s">
        <v>5750</v>
      </c>
      <c r="BD311" s="15">
        <v>42</v>
      </c>
      <c r="BE311" s="15">
        <v>13</v>
      </c>
      <c r="BF311" s="15">
        <v>43.2</v>
      </c>
      <c r="BG311" s="15">
        <v>24</v>
      </c>
      <c r="BH311" s="15">
        <v>3</v>
      </c>
      <c r="BI311" s="15">
        <v>28</v>
      </c>
      <c r="BJ311" s="15">
        <f t="shared" si="125"/>
        <v>42.228666666666669</v>
      </c>
      <c r="BK311" s="15">
        <f t="shared" si="126"/>
        <v>24.05777777777778</v>
      </c>
      <c r="BL311" s="15"/>
      <c r="BM311" s="15"/>
      <c r="BN311" s="15"/>
    </row>
    <row r="312" spans="1:818 1064:1842 2088:2866 3112:3890 4136:4914 5160:5938 6184:6962 7208:7986 8232:9010 9256:10034 10280:11058 11304:12082 12328:13106 13352:14130 14376:15154 15400:16178" s="183" customFormat="1" ht="38.25" customHeight="1" x14ac:dyDescent="0.25">
      <c r="A312" s="16">
        <v>100</v>
      </c>
      <c r="B312" s="16" t="s">
        <v>884</v>
      </c>
      <c r="C312" s="214">
        <v>101429</v>
      </c>
      <c r="D312" s="201">
        <v>38784</v>
      </c>
      <c r="E312" s="201">
        <v>38784</v>
      </c>
      <c r="F312" s="201">
        <v>42437</v>
      </c>
      <c r="G312" s="16" t="s">
        <v>728</v>
      </c>
      <c r="H312" s="16"/>
      <c r="I312" s="16"/>
      <c r="J312" s="16" t="s">
        <v>629</v>
      </c>
      <c r="K312" s="16" t="s">
        <v>629</v>
      </c>
      <c r="L312" s="16" t="s">
        <v>41</v>
      </c>
      <c r="M312" s="16"/>
      <c r="N312" s="16" t="s">
        <v>629</v>
      </c>
      <c r="O312" s="16" t="s">
        <v>629</v>
      </c>
      <c r="P312" s="16" t="s">
        <v>41</v>
      </c>
      <c r="Q312" s="16" t="s">
        <v>60</v>
      </c>
      <c r="R312" s="16" t="s">
        <v>484</v>
      </c>
      <c r="S312" s="16" t="s">
        <v>544</v>
      </c>
      <c r="T312" s="16" t="s">
        <v>3857</v>
      </c>
      <c r="U312" s="16" t="s">
        <v>584</v>
      </c>
      <c r="V312" s="16">
        <f t="shared" ref="V312" si="128">SUM(W312:AF312)</f>
        <v>37000</v>
      </c>
      <c r="W312" s="16"/>
      <c r="X312" s="16"/>
      <c r="Y312" s="16"/>
      <c r="Z312" s="16"/>
      <c r="AA312" s="16"/>
      <c r="AB312" s="16"/>
      <c r="AC312" s="16">
        <v>37000</v>
      </c>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203"/>
      <c r="AZ312" s="16"/>
      <c r="BA312" s="16"/>
      <c r="BB312" s="16"/>
      <c r="BC312" s="16"/>
      <c r="BD312" s="16"/>
      <c r="BE312" s="16"/>
      <c r="BF312" s="16"/>
      <c r="BG312" s="16"/>
      <c r="BH312" s="16"/>
      <c r="BI312" s="16"/>
      <c r="BJ312" s="16">
        <f t="shared" si="125"/>
        <v>0</v>
      </c>
      <c r="BK312" s="16">
        <f t="shared" si="126"/>
        <v>0</v>
      </c>
      <c r="BL312" s="16"/>
      <c r="BM312" s="16"/>
      <c r="BN312" s="16" t="s">
        <v>5751</v>
      </c>
    </row>
    <row r="313" spans="1:818 1064:1842 2088:2866 3112:3890 4136:4914 5160:5938 6184:6962 7208:7986 8232:9010 9256:10034 10280:11058 11304:12082 12328:13106 13352:14130 14376:15154 15400:16178" s="183" customFormat="1" ht="41.25" customHeight="1" x14ac:dyDescent="0.25">
      <c r="A313" s="15">
        <v>115</v>
      </c>
      <c r="B313" s="15" t="s">
        <v>514</v>
      </c>
      <c r="C313" s="197">
        <v>101441</v>
      </c>
      <c r="D313" s="169">
        <v>37702</v>
      </c>
      <c r="E313" s="169">
        <v>38803</v>
      </c>
      <c r="F313" s="169">
        <v>42548</v>
      </c>
      <c r="G313" s="15" t="s">
        <v>3856</v>
      </c>
      <c r="H313" s="15"/>
      <c r="I313" s="15"/>
      <c r="J313" s="15" t="s">
        <v>139</v>
      </c>
      <c r="K313" s="15" t="s">
        <v>139</v>
      </c>
      <c r="L313" s="15" t="s">
        <v>126</v>
      </c>
      <c r="M313" s="15" t="s">
        <v>885</v>
      </c>
      <c r="N313" s="15" t="s">
        <v>3858</v>
      </c>
      <c r="O313" s="15" t="s">
        <v>139</v>
      </c>
      <c r="P313" s="15" t="s">
        <v>126</v>
      </c>
      <c r="Q313" s="15" t="s">
        <v>60</v>
      </c>
      <c r="R313" s="15" t="s">
        <v>484</v>
      </c>
      <c r="S313" s="15" t="s">
        <v>886</v>
      </c>
      <c r="T313" s="15" t="s">
        <v>3859</v>
      </c>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96"/>
      <c r="AZ313" s="15"/>
      <c r="BA313" s="15"/>
      <c r="BB313" s="15" t="s">
        <v>5752</v>
      </c>
      <c r="BC313" s="15" t="s">
        <v>5753</v>
      </c>
      <c r="BD313" s="15">
        <v>43</v>
      </c>
      <c r="BE313" s="15">
        <v>20</v>
      </c>
      <c r="BF313" s="15">
        <v>11.6</v>
      </c>
      <c r="BG313" s="15">
        <v>26</v>
      </c>
      <c r="BH313" s="15">
        <v>15</v>
      </c>
      <c r="BI313" s="15">
        <v>15.6</v>
      </c>
      <c r="BJ313" s="15">
        <f t="shared" si="125"/>
        <v>43.336555555555556</v>
      </c>
      <c r="BK313" s="15">
        <f t="shared" si="126"/>
        <v>26.254333333333335</v>
      </c>
      <c r="BL313" s="15"/>
      <c r="BM313" s="15"/>
      <c r="BN313" s="15" t="s">
        <v>887</v>
      </c>
    </row>
    <row r="314" spans="1:818 1064:1842 2088:2866 3112:3890 4136:4914 5160:5938 6184:6962 7208:7986 8232:9010 9256:10034 10280:11058 11304:12082 12328:13106 13352:14130 14376:15154 15400:16178" s="183" customFormat="1" ht="47.25" customHeight="1" x14ac:dyDescent="0.25">
      <c r="A314" s="16">
        <v>140</v>
      </c>
      <c r="B314" s="16" t="s">
        <v>1176</v>
      </c>
      <c r="C314" s="200">
        <v>101466</v>
      </c>
      <c r="D314" s="201">
        <v>38818</v>
      </c>
      <c r="E314" s="201">
        <v>38818</v>
      </c>
      <c r="F314" s="201">
        <v>39173</v>
      </c>
      <c r="G314" s="16" t="s">
        <v>37</v>
      </c>
      <c r="H314" s="16"/>
      <c r="I314" s="16"/>
      <c r="J314" s="16" t="s">
        <v>65</v>
      </c>
      <c r="K314" s="16" t="s">
        <v>44</v>
      </c>
      <c r="L314" s="16" t="s">
        <v>45</v>
      </c>
      <c r="M314" s="16" t="s">
        <v>3860</v>
      </c>
      <c r="N314" s="16" t="s">
        <v>65</v>
      </c>
      <c r="O314" s="16" t="s">
        <v>44</v>
      </c>
      <c r="P314" s="16" t="s">
        <v>45</v>
      </c>
      <c r="Q314" s="16" t="s">
        <v>37</v>
      </c>
      <c r="R314" s="16" t="s">
        <v>4708</v>
      </c>
      <c r="S314" s="16" t="s">
        <v>4712</v>
      </c>
      <c r="T314" s="16" t="s">
        <v>890</v>
      </c>
      <c r="U314" s="16" t="s">
        <v>583</v>
      </c>
      <c r="V314" s="16">
        <f t="shared" ref="V314" si="129">SUM(W314:AF314)</f>
        <v>10000</v>
      </c>
      <c r="W314" s="16"/>
      <c r="X314" s="16">
        <v>10000</v>
      </c>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203"/>
      <c r="AZ314" s="16"/>
      <c r="BA314" s="16"/>
      <c r="BB314" s="16"/>
      <c r="BC314" s="16"/>
      <c r="BD314" s="16"/>
      <c r="BE314" s="16"/>
      <c r="BF314" s="16"/>
      <c r="BG314" s="16"/>
      <c r="BH314" s="16"/>
      <c r="BI314" s="16"/>
      <c r="BJ314" s="16">
        <f t="shared" ref="BJ314:BJ323" si="130">BD314+BE314/60+BF314/3600</f>
        <v>0</v>
      </c>
      <c r="BK314" s="16">
        <f t="shared" ref="BK314:BK323" si="131">BG314+BH314/60+BI314/3600</f>
        <v>0</v>
      </c>
      <c r="BL314" s="16"/>
      <c r="BM314" s="16"/>
      <c r="BN314" s="16"/>
    </row>
    <row r="315" spans="1:818 1064:1842 2088:2866 3112:3890 4136:4914 5160:5938 6184:6962 7208:7986 8232:9010 9256:10034 10280:11058 11304:12082 12328:13106 13352:14130 14376:15154 15400:16178" s="183" customFormat="1" ht="48.75" customHeight="1" x14ac:dyDescent="0.25">
      <c r="A315" s="16">
        <v>149</v>
      </c>
      <c r="B315" s="16" t="s">
        <v>3239</v>
      </c>
      <c r="C315" s="200">
        <v>101475</v>
      </c>
      <c r="D315" s="201">
        <v>38817</v>
      </c>
      <c r="E315" s="201">
        <v>38817</v>
      </c>
      <c r="F315" s="201">
        <v>40743</v>
      </c>
      <c r="G315" s="16" t="s">
        <v>55</v>
      </c>
      <c r="H315" s="16"/>
      <c r="I315" s="16"/>
      <c r="J315" s="16" t="s">
        <v>411</v>
      </c>
      <c r="K315" s="16" t="s">
        <v>292</v>
      </c>
      <c r="L315" s="16" t="s">
        <v>76</v>
      </c>
      <c r="M315" s="16"/>
      <c r="N315" s="16" t="s">
        <v>411</v>
      </c>
      <c r="O315" s="16" t="s">
        <v>292</v>
      </c>
      <c r="P315" s="16" t="s">
        <v>76</v>
      </c>
      <c r="Q315" s="16" t="s">
        <v>55</v>
      </c>
      <c r="R315" s="16" t="s">
        <v>549</v>
      </c>
      <c r="S315" s="16" t="s">
        <v>891</v>
      </c>
      <c r="T315" s="16" t="s">
        <v>892</v>
      </c>
      <c r="U315" s="16"/>
      <c r="V315" s="16">
        <f t="shared" ref="V315:V318" si="132">SUM(W315:AF315)</f>
        <v>520000000</v>
      </c>
      <c r="W315" s="16"/>
      <c r="X315" s="16"/>
      <c r="Y315" s="16"/>
      <c r="Z315" s="16"/>
      <c r="AA315" s="16"/>
      <c r="AB315" s="16"/>
      <c r="AC315" s="16"/>
      <c r="AD315" s="16"/>
      <c r="AE315" s="16"/>
      <c r="AF315" s="16">
        <v>520000000</v>
      </c>
      <c r="AG315" s="16"/>
      <c r="AH315" s="16"/>
      <c r="AI315" s="16"/>
      <c r="AJ315" s="16"/>
      <c r="AK315" s="16"/>
      <c r="AL315" s="16"/>
      <c r="AM315" s="16"/>
      <c r="AN315" s="16"/>
      <c r="AO315" s="16"/>
      <c r="AP315" s="16"/>
      <c r="AQ315" s="16"/>
      <c r="AR315" s="16"/>
      <c r="AS315" s="16"/>
      <c r="AT315" s="16"/>
      <c r="AU315" s="16"/>
      <c r="AV315" s="16"/>
      <c r="AW315" s="16"/>
      <c r="AX315" s="16"/>
      <c r="AY315" s="203"/>
      <c r="AZ315" s="16"/>
      <c r="BA315" s="16"/>
      <c r="BB315" s="16"/>
      <c r="BC315" s="16"/>
      <c r="BD315" s="16"/>
      <c r="BE315" s="16"/>
      <c r="BF315" s="16"/>
      <c r="BG315" s="16"/>
      <c r="BH315" s="16"/>
      <c r="BI315" s="16"/>
      <c r="BJ315" s="16">
        <f t="shared" si="130"/>
        <v>0</v>
      </c>
      <c r="BK315" s="16">
        <f t="shared" si="131"/>
        <v>0</v>
      </c>
      <c r="BL315" s="16"/>
      <c r="BM315" s="16"/>
      <c r="BN315" s="16" t="s">
        <v>2991</v>
      </c>
    </row>
    <row r="316" spans="1:818 1064:1842 2088:2866 3112:3890 4136:4914 5160:5938 6184:6962 7208:7986 8232:9010 9256:10034 10280:11058 11304:12082 12328:13106 13352:14130 14376:15154 15400:16178" s="183" customFormat="1" ht="38.25" customHeight="1" x14ac:dyDescent="0.25">
      <c r="A316" s="15">
        <v>151</v>
      </c>
      <c r="B316" s="15" t="s">
        <v>3240</v>
      </c>
      <c r="C316" s="170">
        <v>101477</v>
      </c>
      <c r="D316" s="169">
        <v>38817</v>
      </c>
      <c r="E316" s="169">
        <v>38817</v>
      </c>
      <c r="F316" s="169">
        <v>42470</v>
      </c>
      <c r="G316" s="15" t="s">
        <v>893</v>
      </c>
      <c r="H316" s="15"/>
      <c r="I316" s="15"/>
      <c r="J316" s="15" t="s">
        <v>853</v>
      </c>
      <c r="K316" s="15" t="s">
        <v>233</v>
      </c>
      <c r="L316" s="15" t="s">
        <v>111</v>
      </c>
      <c r="M316" s="15" t="s">
        <v>3861</v>
      </c>
      <c r="N316" s="15" t="s">
        <v>853</v>
      </c>
      <c r="O316" s="15" t="s">
        <v>233</v>
      </c>
      <c r="P316" s="15" t="s">
        <v>111</v>
      </c>
      <c r="Q316" s="15" t="s">
        <v>726</v>
      </c>
      <c r="R316" s="15" t="s">
        <v>549</v>
      </c>
      <c r="S316" s="15" t="s">
        <v>891</v>
      </c>
      <c r="T316" s="15"/>
      <c r="U316" s="15"/>
      <c r="V316" s="15">
        <f t="shared" si="132"/>
        <v>17803000</v>
      </c>
      <c r="W316" s="15"/>
      <c r="X316" s="15"/>
      <c r="Y316" s="15"/>
      <c r="Z316" s="15"/>
      <c r="AA316" s="15"/>
      <c r="AB316" s="15"/>
      <c r="AC316" s="15"/>
      <c r="AD316" s="15"/>
      <c r="AE316" s="15"/>
      <c r="AF316" s="15">
        <v>17803000</v>
      </c>
      <c r="AG316" s="15"/>
      <c r="AH316" s="15"/>
      <c r="AI316" s="15"/>
      <c r="AJ316" s="15"/>
      <c r="AK316" s="15"/>
      <c r="AL316" s="15"/>
      <c r="AM316" s="15"/>
      <c r="AN316" s="15"/>
      <c r="AO316" s="15"/>
      <c r="AP316" s="15"/>
      <c r="AQ316" s="15"/>
      <c r="AR316" s="15"/>
      <c r="AS316" s="15"/>
      <c r="AT316" s="15"/>
      <c r="AU316" s="15"/>
      <c r="AV316" s="15"/>
      <c r="AW316" s="15"/>
      <c r="AX316" s="15"/>
      <c r="AY316" s="196"/>
      <c r="AZ316" s="15"/>
      <c r="BA316" s="15"/>
      <c r="BB316" s="15" t="s">
        <v>5754</v>
      </c>
      <c r="BC316" s="15" t="s">
        <v>5755</v>
      </c>
      <c r="BD316" s="15">
        <v>43</v>
      </c>
      <c r="BE316" s="15">
        <v>35</v>
      </c>
      <c r="BF316" s="15">
        <v>2.1</v>
      </c>
      <c r="BG316" s="15">
        <v>22</v>
      </c>
      <c r="BH316" s="15">
        <v>35</v>
      </c>
      <c r="BI316" s="15">
        <v>0</v>
      </c>
      <c r="BJ316" s="15">
        <f t="shared" si="130"/>
        <v>43.583916666666667</v>
      </c>
      <c r="BK316" s="15">
        <f t="shared" si="131"/>
        <v>22.583333333333332</v>
      </c>
      <c r="BL316" s="15"/>
      <c r="BM316" s="15"/>
      <c r="BN316" s="15" t="s">
        <v>3605</v>
      </c>
    </row>
    <row r="317" spans="1:818 1064:1842 2088:2866 3112:3890 4136:4914 5160:5938 6184:6962 7208:7986 8232:9010 9256:10034 10280:11058 11304:12082 12328:13106 13352:14130 14376:15154 15400:16178" s="183" customFormat="1" ht="25.5" x14ac:dyDescent="0.25">
      <c r="A317" s="16">
        <v>153</v>
      </c>
      <c r="B317" s="16" t="s">
        <v>3238</v>
      </c>
      <c r="C317" s="200">
        <v>101479</v>
      </c>
      <c r="D317" s="201">
        <v>38817</v>
      </c>
      <c r="E317" s="201">
        <v>38817</v>
      </c>
      <c r="F317" s="201">
        <v>40643</v>
      </c>
      <c r="G317" s="16" t="s">
        <v>894</v>
      </c>
      <c r="H317" s="16"/>
      <c r="I317" s="16"/>
      <c r="J317" s="16" t="s">
        <v>674</v>
      </c>
      <c r="K317" s="16" t="s">
        <v>199</v>
      </c>
      <c r="L317" s="16" t="s">
        <v>76</v>
      </c>
      <c r="M317" s="16" t="s">
        <v>3862</v>
      </c>
      <c r="N317" s="16" t="s">
        <v>674</v>
      </c>
      <c r="O317" s="16" t="s">
        <v>199</v>
      </c>
      <c r="P317" s="16" t="s">
        <v>76</v>
      </c>
      <c r="Q317" s="16" t="s">
        <v>135</v>
      </c>
      <c r="R317" s="16" t="s">
        <v>549</v>
      </c>
      <c r="S317" s="16" t="s">
        <v>400</v>
      </c>
      <c r="T317" s="16" t="s">
        <v>388</v>
      </c>
      <c r="U317" s="16" t="s">
        <v>584</v>
      </c>
      <c r="V317" s="16">
        <f t="shared" si="132"/>
        <v>14364</v>
      </c>
      <c r="W317" s="16"/>
      <c r="X317" s="16">
        <v>14364</v>
      </c>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203"/>
      <c r="AZ317" s="16"/>
      <c r="BA317" s="16"/>
      <c r="BB317" s="16" t="s">
        <v>5756</v>
      </c>
      <c r="BC317" s="16" t="s">
        <v>5757</v>
      </c>
      <c r="BD317" s="16">
        <v>43</v>
      </c>
      <c r="BE317" s="16">
        <v>30</v>
      </c>
      <c r="BF317" s="16">
        <v>23.2</v>
      </c>
      <c r="BG317" s="16">
        <v>24</v>
      </c>
      <c r="BH317" s="16">
        <v>34</v>
      </c>
      <c r="BI317" s="16">
        <v>46.1</v>
      </c>
      <c r="BJ317" s="16">
        <f t="shared" si="130"/>
        <v>43.506444444444448</v>
      </c>
      <c r="BK317" s="16">
        <f t="shared" si="131"/>
        <v>24.579472222222222</v>
      </c>
      <c r="BL317" s="16"/>
      <c r="BM317" s="16"/>
      <c r="BN317" s="16"/>
    </row>
    <row r="318" spans="1:818 1064:1842 2088:2866 3112:3890 4136:4914 5160:5938 6184:6962 7208:7986 8232:9010 9256:10034 10280:11058 11304:12082 12328:13106 13352:14130 14376:15154 15400:16178" s="183" customFormat="1" ht="36.75" customHeight="1" x14ac:dyDescent="0.25">
      <c r="A318" s="15">
        <v>155</v>
      </c>
      <c r="B318" s="15" t="s">
        <v>3241</v>
      </c>
      <c r="C318" s="170">
        <v>101481</v>
      </c>
      <c r="D318" s="169">
        <v>38817</v>
      </c>
      <c r="E318" s="169">
        <v>38817</v>
      </c>
      <c r="F318" s="169">
        <v>42470</v>
      </c>
      <c r="G318" s="15" t="s">
        <v>737</v>
      </c>
      <c r="H318" s="15"/>
      <c r="I318" s="15"/>
      <c r="J318" s="15" t="s">
        <v>139</v>
      </c>
      <c r="K318" s="15" t="s">
        <v>139</v>
      </c>
      <c r="L318" s="15" t="s">
        <v>126</v>
      </c>
      <c r="M318" s="15"/>
      <c r="N318" s="15" t="s">
        <v>139</v>
      </c>
      <c r="O318" s="15" t="s">
        <v>139</v>
      </c>
      <c r="P318" s="15" t="s">
        <v>126</v>
      </c>
      <c r="Q318" s="15" t="s">
        <v>60</v>
      </c>
      <c r="R318" s="15" t="s">
        <v>549</v>
      </c>
      <c r="S318" s="15" t="s">
        <v>400</v>
      </c>
      <c r="T318" s="15" t="s">
        <v>384</v>
      </c>
      <c r="U318" s="15" t="s">
        <v>584</v>
      </c>
      <c r="V318" s="15">
        <f t="shared" si="132"/>
        <v>2200</v>
      </c>
      <c r="W318" s="15"/>
      <c r="X318" s="15">
        <v>2200</v>
      </c>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96"/>
      <c r="AZ318" s="15"/>
      <c r="BA318" s="15"/>
      <c r="BB318" s="15" t="s">
        <v>5758</v>
      </c>
      <c r="BC318" s="15" t="s">
        <v>5759</v>
      </c>
      <c r="BD318" s="15">
        <v>43</v>
      </c>
      <c r="BE318" s="15">
        <v>20</v>
      </c>
      <c r="BF318" s="15">
        <v>51</v>
      </c>
      <c r="BG318" s="15">
        <v>26</v>
      </c>
      <c r="BH318" s="15">
        <v>12</v>
      </c>
      <c r="BI318" s="15">
        <v>36</v>
      </c>
      <c r="BJ318" s="15">
        <f t="shared" si="130"/>
        <v>43.347500000000004</v>
      </c>
      <c r="BK318" s="15">
        <f t="shared" si="131"/>
        <v>26.21</v>
      </c>
      <c r="BL318" s="15"/>
      <c r="BM318" s="15"/>
      <c r="BN318" s="15"/>
    </row>
    <row r="319" spans="1:818 1064:1842 2088:2866 3112:3890 4136:4914 5160:5938 6184:6962 7208:7986 8232:9010 9256:10034 10280:11058 11304:12082 12328:13106 13352:14130 14376:15154 15400:16178" s="183" customFormat="1" ht="41.25" customHeight="1" x14ac:dyDescent="0.25">
      <c r="A319" s="16">
        <v>164</v>
      </c>
      <c r="B319" s="16" t="s">
        <v>3243</v>
      </c>
      <c r="C319" s="200">
        <v>101490</v>
      </c>
      <c r="D319" s="201">
        <v>38827</v>
      </c>
      <c r="E319" s="201">
        <v>38827</v>
      </c>
      <c r="F319" s="201">
        <v>40653</v>
      </c>
      <c r="G319" s="16" t="s">
        <v>3864</v>
      </c>
      <c r="H319" s="16"/>
      <c r="I319" s="16"/>
      <c r="J319" s="16" t="s">
        <v>254</v>
      </c>
      <c r="K319" s="16" t="s">
        <v>254</v>
      </c>
      <c r="L319" s="16" t="s">
        <v>51</v>
      </c>
      <c r="M319" s="16" t="s">
        <v>3865</v>
      </c>
      <c r="N319" s="16" t="s">
        <v>254</v>
      </c>
      <c r="O319" s="16" t="s">
        <v>254</v>
      </c>
      <c r="P319" s="16" t="s">
        <v>51</v>
      </c>
      <c r="Q319" s="16" t="s">
        <v>37</v>
      </c>
      <c r="R319" s="16" t="s">
        <v>549</v>
      </c>
      <c r="S319" s="16" t="s">
        <v>17</v>
      </c>
      <c r="T319" s="16" t="s">
        <v>896</v>
      </c>
      <c r="U319" s="16" t="s">
        <v>673</v>
      </c>
      <c r="V319" s="16">
        <f t="shared" ref="V319:V331" si="133">SUM(W319:AF319)</f>
        <v>16000</v>
      </c>
      <c r="W319" s="16"/>
      <c r="X319" s="16"/>
      <c r="Y319" s="16"/>
      <c r="Z319" s="16"/>
      <c r="AA319" s="16">
        <v>16000</v>
      </c>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203"/>
      <c r="AZ319" s="16"/>
      <c r="BA319" s="16"/>
      <c r="BB319" s="16" t="s">
        <v>5760</v>
      </c>
      <c r="BC319" s="16" t="s">
        <v>5761</v>
      </c>
      <c r="BD319" s="16">
        <v>43</v>
      </c>
      <c r="BE319" s="16">
        <v>32</v>
      </c>
      <c r="BF319" s="16">
        <v>51.7</v>
      </c>
      <c r="BG319" s="16">
        <v>25</v>
      </c>
      <c r="BH319" s="16">
        <v>40</v>
      </c>
      <c r="BI319" s="16">
        <v>6.7</v>
      </c>
      <c r="BJ319" s="16">
        <f t="shared" si="130"/>
        <v>43.547694444444446</v>
      </c>
      <c r="BK319" s="16">
        <f t="shared" si="131"/>
        <v>25.668527777777779</v>
      </c>
      <c r="BL319" s="16"/>
      <c r="BM319" s="16"/>
      <c r="BN319" s="16"/>
    </row>
    <row r="320" spans="1:818 1064:1842 2088:2866 3112:3890 4136:4914 5160:5938 6184:6962 7208:7986 8232:9010 9256:10034 10280:11058 11304:12082 12328:13106 13352:14130 14376:15154 15400:16178" s="183" customFormat="1" ht="27.75" customHeight="1" x14ac:dyDescent="0.25">
      <c r="A320" s="16">
        <v>165</v>
      </c>
      <c r="B320" s="16" t="s">
        <v>3242</v>
      </c>
      <c r="C320" s="200">
        <v>101491</v>
      </c>
      <c r="D320" s="201">
        <v>38827</v>
      </c>
      <c r="E320" s="201">
        <v>38827</v>
      </c>
      <c r="F320" s="201">
        <v>40817</v>
      </c>
      <c r="G320" s="16" t="s">
        <v>3863</v>
      </c>
      <c r="H320" s="16"/>
      <c r="I320" s="16"/>
      <c r="J320" s="16" t="s">
        <v>85</v>
      </c>
      <c r="K320" s="16" t="s">
        <v>85</v>
      </c>
      <c r="L320" s="16" t="s">
        <v>45</v>
      </c>
      <c r="M320" s="16" t="s">
        <v>895</v>
      </c>
      <c r="N320" s="16" t="s">
        <v>85</v>
      </c>
      <c r="O320" s="16" t="s">
        <v>85</v>
      </c>
      <c r="P320" s="16" t="s">
        <v>45</v>
      </c>
      <c r="Q320" s="16" t="s">
        <v>37</v>
      </c>
      <c r="R320" s="16" t="s">
        <v>549</v>
      </c>
      <c r="S320" s="16" t="s">
        <v>544</v>
      </c>
      <c r="T320" s="16" t="s">
        <v>897</v>
      </c>
      <c r="U320" s="16" t="s">
        <v>673</v>
      </c>
      <c r="V320" s="16">
        <f t="shared" si="133"/>
        <v>120000</v>
      </c>
      <c r="W320" s="16"/>
      <c r="X320" s="16"/>
      <c r="Y320" s="16"/>
      <c r="Z320" s="16"/>
      <c r="AA320" s="16"/>
      <c r="AB320" s="16"/>
      <c r="AC320" s="16">
        <v>120000</v>
      </c>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203"/>
      <c r="AZ320" s="16"/>
      <c r="BA320" s="16"/>
      <c r="BB320" s="16"/>
      <c r="BC320" s="16"/>
      <c r="BD320" s="16"/>
      <c r="BE320" s="16"/>
      <c r="BF320" s="16"/>
      <c r="BG320" s="16"/>
      <c r="BH320" s="16"/>
      <c r="BI320" s="16"/>
      <c r="BJ320" s="16">
        <f t="shared" si="130"/>
        <v>0</v>
      </c>
      <c r="BK320" s="16">
        <f t="shared" si="131"/>
        <v>0</v>
      </c>
      <c r="BL320" s="16"/>
      <c r="BM320" s="16"/>
      <c r="BN320" s="16"/>
    </row>
    <row r="321" spans="1:818 1064:1842 2088:2866 3112:3890 4136:4914 5160:5938 6184:6962 7208:7986 8232:9010 9256:10034 10280:11058 11304:12082 12328:13106 13352:14130 14376:15154 15400:16178" s="183" customFormat="1" ht="63.75" customHeight="1" x14ac:dyDescent="0.25">
      <c r="A321" s="15">
        <v>175</v>
      </c>
      <c r="B321" s="15" t="s">
        <v>3244</v>
      </c>
      <c r="C321" s="197">
        <v>101501</v>
      </c>
      <c r="D321" s="169">
        <v>38832</v>
      </c>
      <c r="E321" s="169">
        <v>38832</v>
      </c>
      <c r="F321" s="169">
        <v>42485</v>
      </c>
      <c r="G321" s="15" t="s">
        <v>3866</v>
      </c>
      <c r="H321" s="15"/>
      <c r="I321" s="15"/>
      <c r="J321" s="15" t="s">
        <v>356</v>
      </c>
      <c r="K321" s="15" t="s">
        <v>124</v>
      </c>
      <c r="L321" s="15" t="s">
        <v>35</v>
      </c>
      <c r="M321" s="15" t="s">
        <v>898</v>
      </c>
      <c r="N321" s="15" t="s">
        <v>356</v>
      </c>
      <c r="O321" s="15" t="s">
        <v>124</v>
      </c>
      <c r="P321" s="15" t="s">
        <v>35</v>
      </c>
      <c r="Q321" s="15" t="s">
        <v>37</v>
      </c>
      <c r="R321" s="15" t="s">
        <v>4708</v>
      </c>
      <c r="S321" s="15" t="s">
        <v>4713</v>
      </c>
      <c r="T321" s="15" t="s">
        <v>3867</v>
      </c>
      <c r="U321" s="15" t="s">
        <v>584</v>
      </c>
      <c r="V321" s="15">
        <f t="shared" si="133"/>
        <v>14684</v>
      </c>
      <c r="W321" s="15"/>
      <c r="X321" s="15"/>
      <c r="Y321" s="15"/>
      <c r="Z321" s="15"/>
      <c r="AA321" s="15">
        <v>14684</v>
      </c>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96"/>
      <c r="AZ321" s="15">
        <v>4670310.3499999996</v>
      </c>
      <c r="BA321" s="15">
        <v>8646165.1500000004</v>
      </c>
      <c r="BB321" s="15" t="s">
        <v>5762</v>
      </c>
      <c r="BC321" s="15" t="s">
        <v>5763</v>
      </c>
      <c r="BD321" s="15">
        <v>42</v>
      </c>
      <c r="BE321" s="15">
        <v>57</v>
      </c>
      <c r="BF321" s="15">
        <v>15.8</v>
      </c>
      <c r="BG321" s="15">
        <v>25</v>
      </c>
      <c r="BH321" s="15">
        <v>1</v>
      </c>
      <c r="BI321" s="15">
        <v>37.200000000000003</v>
      </c>
      <c r="BJ321" s="15">
        <f t="shared" si="130"/>
        <v>42.954388888888893</v>
      </c>
      <c r="BK321" s="15">
        <f t="shared" si="131"/>
        <v>25.026999999999997</v>
      </c>
      <c r="BL321" s="15"/>
      <c r="BM321" s="15"/>
      <c r="BN321" s="15" t="s">
        <v>5764</v>
      </c>
      <c r="KJ321" s="207"/>
      <c r="KK321" s="207"/>
      <c r="KL321" s="207"/>
      <c r="KM321" s="207"/>
      <c r="KN321" s="207"/>
      <c r="KO321" s="207"/>
      <c r="KP321" s="207"/>
      <c r="KQ321" s="207"/>
      <c r="KR321" s="207"/>
      <c r="KS321" s="207"/>
      <c r="KT321" s="207"/>
      <c r="UF321" s="207"/>
      <c r="UG321" s="207"/>
      <c r="UH321" s="207"/>
      <c r="UI321" s="207"/>
      <c r="UJ321" s="207"/>
      <c r="UK321" s="207"/>
      <c r="UL321" s="207"/>
      <c r="UM321" s="207"/>
      <c r="UN321" s="207"/>
      <c r="UO321" s="207"/>
      <c r="UP321" s="207"/>
      <c r="AEB321" s="207"/>
      <c r="AEC321" s="207"/>
      <c r="AED321" s="207"/>
      <c r="AEE321" s="207"/>
      <c r="AEF321" s="207"/>
      <c r="AEG321" s="207"/>
      <c r="AEH321" s="207"/>
      <c r="AEI321" s="207"/>
      <c r="AEJ321" s="207"/>
      <c r="AEK321" s="207"/>
      <c r="AEL321" s="207"/>
      <c r="ANX321" s="207"/>
      <c r="ANY321" s="207"/>
      <c r="ANZ321" s="207"/>
      <c r="AOA321" s="207"/>
      <c r="AOB321" s="207"/>
      <c r="AOC321" s="207"/>
      <c r="AOD321" s="207"/>
      <c r="AOE321" s="207"/>
      <c r="AOF321" s="207"/>
      <c r="AOG321" s="207"/>
      <c r="AOH321" s="207"/>
      <c r="AXT321" s="207"/>
      <c r="AXU321" s="207"/>
      <c r="AXV321" s="207"/>
      <c r="AXW321" s="207"/>
      <c r="AXX321" s="207"/>
      <c r="AXY321" s="207"/>
      <c r="AXZ321" s="207"/>
      <c r="AYA321" s="207"/>
      <c r="AYB321" s="207"/>
      <c r="AYC321" s="207"/>
      <c r="AYD321" s="207"/>
      <c r="BHP321" s="207"/>
      <c r="BHQ321" s="207"/>
      <c r="BHR321" s="207"/>
      <c r="BHS321" s="207"/>
      <c r="BHT321" s="207"/>
      <c r="BHU321" s="207"/>
      <c r="BHV321" s="207"/>
      <c r="BHW321" s="207"/>
      <c r="BHX321" s="207"/>
      <c r="BHY321" s="207"/>
      <c r="BHZ321" s="207"/>
      <c r="BRL321" s="207"/>
      <c r="BRM321" s="207"/>
      <c r="BRN321" s="207"/>
      <c r="BRO321" s="207"/>
      <c r="BRP321" s="207"/>
      <c r="BRQ321" s="207"/>
      <c r="BRR321" s="207"/>
      <c r="BRS321" s="207"/>
      <c r="BRT321" s="207"/>
      <c r="BRU321" s="207"/>
      <c r="BRV321" s="207"/>
      <c r="CBH321" s="207"/>
      <c r="CBI321" s="207"/>
      <c r="CBJ321" s="207"/>
      <c r="CBK321" s="207"/>
      <c r="CBL321" s="207"/>
      <c r="CBM321" s="207"/>
      <c r="CBN321" s="207"/>
      <c r="CBO321" s="207"/>
      <c r="CBP321" s="207"/>
      <c r="CBQ321" s="207"/>
      <c r="CBR321" s="207"/>
      <c r="CLD321" s="207"/>
      <c r="CLE321" s="207"/>
      <c r="CLF321" s="207"/>
      <c r="CLG321" s="207"/>
      <c r="CLH321" s="207"/>
      <c r="CLI321" s="207"/>
      <c r="CLJ321" s="207"/>
      <c r="CLK321" s="207"/>
      <c r="CLL321" s="207"/>
      <c r="CLM321" s="207"/>
      <c r="CLN321" s="207"/>
      <c r="CUZ321" s="207"/>
      <c r="CVA321" s="207"/>
      <c r="CVB321" s="207"/>
      <c r="CVC321" s="207"/>
      <c r="CVD321" s="207"/>
      <c r="CVE321" s="207"/>
      <c r="CVF321" s="207"/>
      <c r="CVG321" s="207"/>
      <c r="CVH321" s="207"/>
      <c r="CVI321" s="207"/>
      <c r="CVJ321" s="207"/>
      <c r="DEV321" s="207"/>
      <c r="DEW321" s="207"/>
      <c r="DEX321" s="207"/>
      <c r="DEY321" s="207"/>
      <c r="DEZ321" s="207"/>
      <c r="DFA321" s="207"/>
      <c r="DFB321" s="207"/>
      <c r="DFC321" s="207"/>
      <c r="DFD321" s="207"/>
      <c r="DFE321" s="207"/>
      <c r="DFF321" s="207"/>
      <c r="DOR321" s="207"/>
      <c r="DOS321" s="207"/>
      <c r="DOT321" s="207"/>
      <c r="DOU321" s="207"/>
      <c r="DOV321" s="207"/>
      <c r="DOW321" s="207"/>
      <c r="DOX321" s="207"/>
      <c r="DOY321" s="207"/>
      <c r="DOZ321" s="207"/>
      <c r="DPA321" s="207"/>
      <c r="DPB321" s="207"/>
      <c r="DYN321" s="207"/>
      <c r="DYO321" s="207"/>
      <c r="DYP321" s="207"/>
      <c r="DYQ321" s="207"/>
      <c r="DYR321" s="207"/>
      <c r="DYS321" s="207"/>
      <c r="DYT321" s="207"/>
      <c r="DYU321" s="207"/>
      <c r="DYV321" s="207"/>
      <c r="DYW321" s="207"/>
      <c r="DYX321" s="207"/>
      <c r="EIJ321" s="207"/>
      <c r="EIK321" s="207"/>
      <c r="EIL321" s="207"/>
      <c r="EIM321" s="207"/>
      <c r="EIN321" s="207"/>
      <c r="EIO321" s="207"/>
      <c r="EIP321" s="207"/>
      <c r="EIQ321" s="207"/>
      <c r="EIR321" s="207"/>
      <c r="EIS321" s="207"/>
      <c r="EIT321" s="207"/>
      <c r="ESF321" s="207"/>
      <c r="ESG321" s="207"/>
      <c r="ESH321" s="207"/>
      <c r="ESI321" s="207"/>
      <c r="ESJ321" s="207"/>
      <c r="ESK321" s="207"/>
      <c r="ESL321" s="207"/>
      <c r="ESM321" s="207"/>
      <c r="ESN321" s="207"/>
      <c r="ESO321" s="207"/>
      <c r="ESP321" s="207"/>
      <c r="FCB321" s="207"/>
      <c r="FCC321" s="207"/>
      <c r="FCD321" s="207"/>
      <c r="FCE321" s="207"/>
      <c r="FCF321" s="207"/>
      <c r="FCG321" s="207"/>
      <c r="FCH321" s="207"/>
      <c r="FCI321" s="207"/>
      <c r="FCJ321" s="207"/>
      <c r="FCK321" s="207"/>
      <c r="FCL321" s="207"/>
      <c r="FLX321" s="207"/>
      <c r="FLY321" s="207"/>
      <c r="FLZ321" s="207"/>
      <c r="FMA321" s="207"/>
      <c r="FMB321" s="207"/>
      <c r="FMC321" s="207"/>
      <c r="FMD321" s="207"/>
      <c r="FME321" s="207"/>
      <c r="FMF321" s="207"/>
      <c r="FMG321" s="207"/>
      <c r="FMH321" s="207"/>
      <c r="FVT321" s="207"/>
      <c r="FVU321" s="207"/>
      <c r="FVV321" s="207"/>
      <c r="FVW321" s="207"/>
      <c r="FVX321" s="207"/>
      <c r="FVY321" s="207"/>
      <c r="FVZ321" s="207"/>
      <c r="FWA321" s="207"/>
      <c r="FWB321" s="207"/>
      <c r="FWC321" s="207"/>
      <c r="FWD321" s="207"/>
      <c r="GFP321" s="207"/>
      <c r="GFQ321" s="207"/>
      <c r="GFR321" s="207"/>
      <c r="GFS321" s="207"/>
      <c r="GFT321" s="207"/>
      <c r="GFU321" s="207"/>
      <c r="GFV321" s="207"/>
      <c r="GFW321" s="207"/>
      <c r="GFX321" s="207"/>
      <c r="GFY321" s="207"/>
      <c r="GFZ321" s="207"/>
      <c r="GPL321" s="207"/>
      <c r="GPM321" s="207"/>
      <c r="GPN321" s="207"/>
      <c r="GPO321" s="207"/>
      <c r="GPP321" s="207"/>
      <c r="GPQ321" s="207"/>
      <c r="GPR321" s="207"/>
      <c r="GPS321" s="207"/>
      <c r="GPT321" s="207"/>
      <c r="GPU321" s="207"/>
      <c r="GPV321" s="207"/>
      <c r="GZH321" s="207"/>
      <c r="GZI321" s="207"/>
      <c r="GZJ321" s="207"/>
      <c r="GZK321" s="207"/>
      <c r="GZL321" s="207"/>
      <c r="GZM321" s="207"/>
      <c r="GZN321" s="207"/>
      <c r="GZO321" s="207"/>
      <c r="GZP321" s="207"/>
      <c r="GZQ321" s="207"/>
      <c r="GZR321" s="207"/>
      <c r="HJD321" s="207"/>
      <c r="HJE321" s="207"/>
      <c r="HJF321" s="207"/>
      <c r="HJG321" s="207"/>
      <c r="HJH321" s="207"/>
      <c r="HJI321" s="207"/>
      <c r="HJJ321" s="207"/>
      <c r="HJK321" s="207"/>
      <c r="HJL321" s="207"/>
      <c r="HJM321" s="207"/>
      <c r="HJN321" s="207"/>
      <c r="HSZ321" s="207"/>
      <c r="HTA321" s="207"/>
      <c r="HTB321" s="207"/>
      <c r="HTC321" s="207"/>
      <c r="HTD321" s="207"/>
      <c r="HTE321" s="207"/>
      <c r="HTF321" s="207"/>
      <c r="HTG321" s="207"/>
      <c r="HTH321" s="207"/>
      <c r="HTI321" s="207"/>
      <c r="HTJ321" s="207"/>
      <c r="ICV321" s="207"/>
      <c r="ICW321" s="207"/>
      <c r="ICX321" s="207"/>
      <c r="ICY321" s="207"/>
      <c r="ICZ321" s="207"/>
      <c r="IDA321" s="207"/>
      <c r="IDB321" s="207"/>
      <c r="IDC321" s="207"/>
      <c r="IDD321" s="207"/>
      <c r="IDE321" s="207"/>
      <c r="IDF321" s="207"/>
      <c r="IMR321" s="207"/>
      <c r="IMS321" s="207"/>
      <c r="IMT321" s="207"/>
      <c r="IMU321" s="207"/>
      <c r="IMV321" s="207"/>
      <c r="IMW321" s="207"/>
      <c r="IMX321" s="207"/>
      <c r="IMY321" s="207"/>
      <c r="IMZ321" s="207"/>
      <c r="INA321" s="207"/>
      <c r="INB321" s="207"/>
      <c r="IWN321" s="207"/>
      <c r="IWO321" s="207"/>
      <c r="IWP321" s="207"/>
      <c r="IWQ321" s="207"/>
      <c r="IWR321" s="207"/>
      <c r="IWS321" s="207"/>
      <c r="IWT321" s="207"/>
      <c r="IWU321" s="207"/>
      <c r="IWV321" s="207"/>
      <c r="IWW321" s="207"/>
      <c r="IWX321" s="207"/>
      <c r="JGJ321" s="207"/>
      <c r="JGK321" s="207"/>
      <c r="JGL321" s="207"/>
      <c r="JGM321" s="207"/>
      <c r="JGN321" s="207"/>
      <c r="JGO321" s="207"/>
      <c r="JGP321" s="207"/>
      <c r="JGQ321" s="207"/>
      <c r="JGR321" s="207"/>
      <c r="JGS321" s="207"/>
      <c r="JGT321" s="207"/>
      <c r="JQF321" s="207"/>
      <c r="JQG321" s="207"/>
      <c r="JQH321" s="207"/>
      <c r="JQI321" s="207"/>
      <c r="JQJ321" s="207"/>
      <c r="JQK321" s="207"/>
      <c r="JQL321" s="207"/>
      <c r="JQM321" s="207"/>
      <c r="JQN321" s="207"/>
      <c r="JQO321" s="207"/>
      <c r="JQP321" s="207"/>
      <c r="KAB321" s="207"/>
      <c r="KAC321" s="207"/>
      <c r="KAD321" s="207"/>
      <c r="KAE321" s="207"/>
      <c r="KAF321" s="207"/>
      <c r="KAG321" s="207"/>
      <c r="KAH321" s="207"/>
      <c r="KAI321" s="207"/>
      <c r="KAJ321" s="207"/>
      <c r="KAK321" s="207"/>
      <c r="KAL321" s="207"/>
      <c r="KJX321" s="207"/>
      <c r="KJY321" s="207"/>
      <c r="KJZ321" s="207"/>
      <c r="KKA321" s="207"/>
      <c r="KKB321" s="207"/>
      <c r="KKC321" s="207"/>
      <c r="KKD321" s="207"/>
      <c r="KKE321" s="207"/>
      <c r="KKF321" s="207"/>
      <c r="KKG321" s="207"/>
      <c r="KKH321" s="207"/>
      <c r="KTT321" s="207"/>
      <c r="KTU321" s="207"/>
      <c r="KTV321" s="207"/>
      <c r="KTW321" s="207"/>
      <c r="KTX321" s="207"/>
      <c r="KTY321" s="207"/>
      <c r="KTZ321" s="207"/>
      <c r="KUA321" s="207"/>
      <c r="KUB321" s="207"/>
      <c r="KUC321" s="207"/>
      <c r="KUD321" s="207"/>
      <c r="LDP321" s="207"/>
      <c r="LDQ321" s="207"/>
      <c r="LDR321" s="207"/>
      <c r="LDS321" s="207"/>
      <c r="LDT321" s="207"/>
      <c r="LDU321" s="207"/>
      <c r="LDV321" s="207"/>
      <c r="LDW321" s="207"/>
      <c r="LDX321" s="207"/>
      <c r="LDY321" s="207"/>
      <c r="LDZ321" s="207"/>
      <c r="LNL321" s="207"/>
      <c r="LNM321" s="207"/>
      <c r="LNN321" s="207"/>
      <c r="LNO321" s="207"/>
      <c r="LNP321" s="207"/>
      <c r="LNQ321" s="207"/>
      <c r="LNR321" s="207"/>
      <c r="LNS321" s="207"/>
      <c r="LNT321" s="207"/>
      <c r="LNU321" s="207"/>
      <c r="LNV321" s="207"/>
      <c r="LXH321" s="207"/>
      <c r="LXI321" s="207"/>
      <c r="LXJ321" s="207"/>
      <c r="LXK321" s="207"/>
      <c r="LXL321" s="207"/>
      <c r="LXM321" s="207"/>
      <c r="LXN321" s="207"/>
      <c r="LXO321" s="207"/>
      <c r="LXP321" s="207"/>
      <c r="LXQ321" s="207"/>
      <c r="LXR321" s="207"/>
      <c r="MHD321" s="207"/>
      <c r="MHE321" s="207"/>
      <c r="MHF321" s="207"/>
      <c r="MHG321" s="207"/>
      <c r="MHH321" s="207"/>
      <c r="MHI321" s="207"/>
      <c r="MHJ321" s="207"/>
      <c r="MHK321" s="207"/>
      <c r="MHL321" s="207"/>
      <c r="MHM321" s="207"/>
      <c r="MHN321" s="207"/>
      <c r="MQZ321" s="207"/>
      <c r="MRA321" s="207"/>
      <c r="MRB321" s="207"/>
      <c r="MRC321" s="207"/>
      <c r="MRD321" s="207"/>
      <c r="MRE321" s="207"/>
      <c r="MRF321" s="207"/>
      <c r="MRG321" s="207"/>
      <c r="MRH321" s="207"/>
      <c r="MRI321" s="207"/>
      <c r="MRJ321" s="207"/>
      <c r="NAV321" s="207"/>
      <c r="NAW321" s="207"/>
      <c r="NAX321" s="207"/>
      <c r="NAY321" s="207"/>
      <c r="NAZ321" s="207"/>
      <c r="NBA321" s="207"/>
      <c r="NBB321" s="207"/>
      <c r="NBC321" s="207"/>
      <c r="NBD321" s="207"/>
      <c r="NBE321" s="207"/>
      <c r="NBF321" s="207"/>
      <c r="NKR321" s="207"/>
      <c r="NKS321" s="207"/>
      <c r="NKT321" s="207"/>
      <c r="NKU321" s="207"/>
      <c r="NKV321" s="207"/>
      <c r="NKW321" s="207"/>
      <c r="NKX321" s="207"/>
      <c r="NKY321" s="207"/>
      <c r="NKZ321" s="207"/>
      <c r="NLA321" s="207"/>
      <c r="NLB321" s="207"/>
      <c r="NUN321" s="207"/>
      <c r="NUO321" s="207"/>
      <c r="NUP321" s="207"/>
      <c r="NUQ321" s="207"/>
      <c r="NUR321" s="207"/>
      <c r="NUS321" s="207"/>
      <c r="NUT321" s="207"/>
      <c r="NUU321" s="207"/>
      <c r="NUV321" s="207"/>
      <c r="NUW321" s="207"/>
      <c r="NUX321" s="207"/>
      <c r="OEJ321" s="207"/>
      <c r="OEK321" s="207"/>
      <c r="OEL321" s="207"/>
      <c r="OEM321" s="207"/>
      <c r="OEN321" s="207"/>
      <c r="OEO321" s="207"/>
      <c r="OEP321" s="207"/>
      <c r="OEQ321" s="207"/>
      <c r="OER321" s="207"/>
      <c r="OES321" s="207"/>
      <c r="OET321" s="207"/>
      <c r="OOF321" s="207"/>
      <c r="OOG321" s="207"/>
      <c r="OOH321" s="207"/>
      <c r="OOI321" s="207"/>
      <c r="OOJ321" s="207"/>
      <c r="OOK321" s="207"/>
      <c r="OOL321" s="207"/>
      <c r="OOM321" s="207"/>
      <c r="OON321" s="207"/>
      <c r="OOO321" s="207"/>
      <c r="OOP321" s="207"/>
      <c r="OYB321" s="207"/>
      <c r="OYC321" s="207"/>
      <c r="OYD321" s="207"/>
      <c r="OYE321" s="207"/>
      <c r="OYF321" s="207"/>
      <c r="OYG321" s="207"/>
      <c r="OYH321" s="207"/>
      <c r="OYI321" s="207"/>
      <c r="OYJ321" s="207"/>
      <c r="OYK321" s="207"/>
      <c r="OYL321" s="207"/>
      <c r="PHX321" s="207"/>
      <c r="PHY321" s="207"/>
      <c r="PHZ321" s="207"/>
      <c r="PIA321" s="207"/>
      <c r="PIB321" s="207"/>
      <c r="PIC321" s="207"/>
      <c r="PID321" s="207"/>
      <c r="PIE321" s="207"/>
      <c r="PIF321" s="207"/>
      <c r="PIG321" s="207"/>
      <c r="PIH321" s="207"/>
      <c r="PRT321" s="207"/>
      <c r="PRU321" s="207"/>
      <c r="PRV321" s="207"/>
      <c r="PRW321" s="207"/>
      <c r="PRX321" s="207"/>
      <c r="PRY321" s="207"/>
      <c r="PRZ321" s="207"/>
      <c r="PSA321" s="207"/>
      <c r="PSB321" s="207"/>
      <c r="PSC321" s="207"/>
      <c r="PSD321" s="207"/>
      <c r="QBP321" s="207"/>
      <c r="QBQ321" s="207"/>
      <c r="QBR321" s="207"/>
      <c r="QBS321" s="207"/>
      <c r="QBT321" s="207"/>
      <c r="QBU321" s="207"/>
      <c r="QBV321" s="207"/>
      <c r="QBW321" s="207"/>
      <c r="QBX321" s="207"/>
      <c r="QBY321" s="207"/>
      <c r="QBZ321" s="207"/>
      <c r="QLL321" s="207"/>
      <c r="QLM321" s="207"/>
      <c r="QLN321" s="207"/>
      <c r="QLO321" s="207"/>
      <c r="QLP321" s="207"/>
      <c r="QLQ321" s="207"/>
      <c r="QLR321" s="207"/>
      <c r="QLS321" s="207"/>
      <c r="QLT321" s="207"/>
      <c r="QLU321" s="207"/>
      <c r="QLV321" s="207"/>
      <c r="QVH321" s="207"/>
      <c r="QVI321" s="207"/>
      <c r="QVJ321" s="207"/>
      <c r="QVK321" s="207"/>
      <c r="QVL321" s="207"/>
      <c r="QVM321" s="207"/>
      <c r="QVN321" s="207"/>
      <c r="QVO321" s="207"/>
      <c r="QVP321" s="207"/>
      <c r="QVQ321" s="207"/>
      <c r="QVR321" s="207"/>
      <c r="RFD321" s="207"/>
      <c r="RFE321" s="207"/>
      <c r="RFF321" s="207"/>
      <c r="RFG321" s="207"/>
      <c r="RFH321" s="207"/>
      <c r="RFI321" s="207"/>
      <c r="RFJ321" s="207"/>
      <c r="RFK321" s="207"/>
      <c r="RFL321" s="207"/>
      <c r="RFM321" s="207"/>
      <c r="RFN321" s="207"/>
      <c r="ROZ321" s="207"/>
      <c r="RPA321" s="207"/>
      <c r="RPB321" s="207"/>
      <c r="RPC321" s="207"/>
      <c r="RPD321" s="207"/>
      <c r="RPE321" s="207"/>
      <c r="RPF321" s="207"/>
      <c r="RPG321" s="207"/>
      <c r="RPH321" s="207"/>
      <c r="RPI321" s="207"/>
      <c r="RPJ321" s="207"/>
      <c r="RYV321" s="207"/>
      <c r="RYW321" s="207"/>
      <c r="RYX321" s="207"/>
      <c r="RYY321" s="207"/>
      <c r="RYZ321" s="207"/>
      <c r="RZA321" s="207"/>
      <c r="RZB321" s="207"/>
      <c r="RZC321" s="207"/>
      <c r="RZD321" s="207"/>
      <c r="RZE321" s="207"/>
      <c r="RZF321" s="207"/>
      <c r="SIR321" s="207"/>
      <c r="SIS321" s="207"/>
      <c r="SIT321" s="207"/>
      <c r="SIU321" s="207"/>
      <c r="SIV321" s="207"/>
      <c r="SIW321" s="207"/>
      <c r="SIX321" s="207"/>
      <c r="SIY321" s="207"/>
      <c r="SIZ321" s="207"/>
      <c r="SJA321" s="207"/>
      <c r="SJB321" s="207"/>
      <c r="SSN321" s="207"/>
      <c r="SSO321" s="207"/>
      <c r="SSP321" s="207"/>
      <c r="SSQ321" s="207"/>
      <c r="SSR321" s="207"/>
      <c r="SSS321" s="207"/>
      <c r="SST321" s="207"/>
      <c r="SSU321" s="207"/>
      <c r="SSV321" s="207"/>
      <c r="SSW321" s="207"/>
      <c r="SSX321" s="207"/>
      <c r="TCJ321" s="207"/>
      <c r="TCK321" s="207"/>
      <c r="TCL321" s="207"/>
      <c r="TCM321" s="207"/>
      <c r="TCN321" s="207"/>
      <c r="TCO321" s="207"/>
      <c r="TCP321" s="207"/>
      <c r="TCQ321" s="207"/>
      <c r="TCR321" s="207"/>
      <c r="TCS321" s="207"/>
      <c r="TCT321" s="207"/>
      <c r="TMF321" s="207"/>
      <c r="TMG321" s="207"/>
      <c r="TMH321" s="207"/>
      <c r="TMI321" s="207"/>
      <c r="TMJ321" s="207"/>
      <c r="TMK321" s="207"/>
      <c r="TML321" s="207"/>
      <c r="TMM321" s="207"/>
      <c r="TMN321" s="207"/>
      <c r="TMO321" s="207"/>
      <c r="TMP321" s="207"/>
      <c r="TWB321" s="207"/>
      <c r="TWC321" s="207"/>
      <c r="TWD321" s="207"/>
      <c r="TWE321" s="207"/>
      <c r="TWF321" s="207"/>
      <c r="TWG321" s="207"/>
      <c r="TWH321" s="207"/>
      <c r="TWI321" s="207"/>
      <c r="TWJ321" s="207"/>
      <c r="TWK321" s="207"/>
      <c r="TWL321" s="207"/>
      <c r="UFX321" s="207"/>
      <c r="UFY321" s="207"/>
      <c r="UFZ321" s="207"/>
      <c r="UGA321" s="207"/>
      <c r="UGB321" s="207"/>
      <c r="UGC321" s="207"/>
      <c r="UGD321" s="207"/>
      <c r="UGE321" s="207"/>
      <c r="UGF321" s="207"/>
      <c r="UGG321" s="207"/>
      <c r="UGH321" s="207"/>
      <c r="UPT321" s="207"/>
      <c r="UPU321" s="207"/>
      <c r="UPV321" s="207"/>
      <c r="UPW321" s="207"/>
      <c r="UPX321" s="207"/>
      <c r="UPY321" s="207"/>
      <c r="UPZ321" s="207"/>
      <c r="UQA321" s="207"/>
      <c r="UQB321" s="207"/>
      <c r="UQC321" s="207"/>
      <c r="UQD321" s="207"/>
      <c r="UZP321" s="207"/>
      <c r="UZQ321" s="207"/>
      <c r="UZR321" s="207"/>
      <c r="UZS321" s="207"/>
      <c r="UZT321" s="207"/>
      <c r="UZU321" s="207"/>
      <c r="UZV321" s="207"/>
      <c r="UZW321" s="207"/>
      <c r="UZX321" s="207"/>
      <c r="UZY321" s="207"/>
      <c r="UZZ321" s="207"/>
      <c r="VJL321" s="207"/>
      <c r="VJM321" s="207"/>
      <c r="VJN321" s="207"/>
      <c r="VJO321" s="207"/>
      <c r="VJP321" s="207"/>
      <c r="VJQ321" s="207"/>
      <c r="VJR321" s="207"/>
      <c r="VJS321" s="207"/>
      <c r="VJT321" s="207"/>
      <c r="VJU321" s="207"/>
      <c r="VJV321" s="207"/>
      <c r="VTH321" s="207"/>
      <c r="VTI321" s="207"/>
      <c r="VTJ321" s="207"/>
      <c r="VTK321" s="207"/>
      <c r="VTL321" s="207"/>
      <c r="VTM321" s="207"/>
      <c r="VTN321" s="207"/>
      <c r="VTO321" s="207"/>
      <c r="VTP321" s="207"/>
      <c r="VTQ321" s="207"/>
      <c r="VTR321" s="207"/>
      <c r="WDD321" s="207"/>
      <c r="WDE321" s="207"/>
      <c r="WDF321" s="207"/>
      <c r="WDG321" s="207"/>
      <c r="WDH321" s="207"/>
      <c r="WDI321" s="207"/>
      <c r="WDJ321" s="207"/>
      <c r="WDK321" s="207"/>
      <c r="WDL321" s="207"/>
      <c r="WDM321" s="207"/>
      <c r="WDN321" s="207"/>
      <c r="WMZ321" s="207"/>
      <c r="WNA321" s="207"/>
      <c r="WNB321" s="207"/>
      <c r="WNC321" s="207"/>
      <c r="WND321" s="207"/>
      <c r="WNE321" s="207"/>
      <c r="WNF321" s="207"/>
      <c r="WNG321" s="207"/>
      <c r="WNH321" s="207"/>
      <c r="WNI321" s="207"/>
      <c r="WNJ321" s="207"/>
      <c r="WWV321" s="207"/>
      <c r="WWW321" s="207"/>
      <c r="WWX321" s="207"/>
      <c r="WWY321" s="207"/>
      <c r="WWZ321" s="207"/>
      <c r="WXA321" s="207"/>
      <c r="WXB321" s="207"/>
      <c r="WXC321" s="207"/>
      <c r="WXD321" s="207"/>
      <c r="WXE321" s="207"/>
      <c r="WXF321" s="207"/>
    </row>
    <row r="322" spans="1:818 1064:1842 2088:2866 3112:3890 4136:4914 5160:5938 6184:6962 7208:7986 8232:9010 9256:10034 10280:11058 11304:12082 12328:13106 13352:14130 14376:15154 15400:16178" s="183" customFormat="1" ht="38.25" customHeight="1" x14ac:dyDescent="0.25">
      <c r="A322" s="15">
        <v>182</v>
      </c>
      <c r="B322" s="15" t="s">
        <v>3245</v>
      </c>
      <c r="C322" s="197">
        <v>101506</v>
      </c>
      <c r="D322" s="169">
        <v>38835</v>
      </c>
      <c r="E322" s="169">
        <v>38835</v>
      </c>
      <c r="F322" s="169">
        <v>42488</v>
      </c>
      <c r="G322" s="15" t="s">
        <v>55</v>
      </c>
      <c r="H322" s="15"/>
      <c r="I322" s="15"/>
      <c r="J322" s="15" t="s">
        <v>152</v>
      </c>
      <c r="K322" s="15" t="s">
        <v>152</v>
      </c>
      <c r="L322" s="15" t="s">
        <v>72</v>
      </c>
      <c r="M322" s="15" t="s">
        <v>3868</v>
      </c>
      <c r="N322" s="15" t="s">
        <v>152</v>
      </c>
      <c r="O322" s="15" t="s">
        <v>152</v>
      </c>
      <c r="P322" s="15" t="s">
        <v>72</v>
      </c>
      <c r="Q322" s="15" t="s">
        <v>55</v>
      </c>
      <c r="R322" s="15" t="s">
        <v>549</v>
      </c>
      <c r="S322" s="15" t="s">
        <v>544</v>
      </c>
      <c r="T322" s="15" t="s">
        <v>3869</v>
      </c>
      <c r="U322" s="15"/>
      <c r="V322" s="15">
        <f t="shared" si="133"/>
        <v>4300000</v>
      </c>
      <c r="W322" s="15"/>
      <c r="X322" s="15"/>
      <c r="Y322" s="15"/>
      <c r="Z322" s="15"/>
      <c r="AA322" s="15"/>
      <c r="AB322" s="15"/>
      <c r="AC322" s="15">
        <v>4300000</v>
      </c>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96"/>
      <c r="AZ322" s="15">
        <v>4695451.0939999996</v>
      </c>
      <c r="BA322" s="15">
        <v>8567879.4529999997</v>
      </c>
      <c r="BB322" s="15" t="s">
        <v>5765</v>
      </c>
      <c r="BC322" s="15" t="s">
        <v>5766</v>
      </c>
      <c r="BD322" s="15">
        <v>43</v>
      </c>
      <c r="BE322" s="15">
        <v>11</v>
      </c>
      <c r="BF322" s="15">
        <v>31.6</v>
      </c>
      <c r="BG322" s="15">
        <v>24</v>
      </c>
      <c r="BH322" s="15">
        <v>4</v>
      </c>
      <c r="BI322" s="15">
        <v>15.4</v>
      </c>
      <c r="BJ322" s="15">
        <f t="shared" si="130"/>
        <v>43.19211111111111</v>
      </c>
      <c r="BK322" s="15">
        <f t="shared" si="131"/>
        <v>24.070944444444443</v>
      </c>
      <c r="BL322" s="15"/>
      <c r="BM322" s="15"/>
      <c r="BN322" s="15" t="s">
        <v>4596</v>
      </c>
    </row>
    <row r="323" spans="1:818 1064:1842 2088:2866 3112:3890 4136:4914 5160:5938 6184:6962 7208:7986 8232:9010 9256:10034 10280:11058 11304:12082 12328:13106 13352:14130 14376:15154 15400:16178" s="183" customFormat="1" ht="38.25" customHeight="1" x14ac:dyDescent="0.25">
      <c r="A323" s="472">
        <v>183</v>
      </c>
      <c r="B323" s="472" t="s">
        <v>3246</v>
      </c>
      <c r="C323" s="474">
        <v>101507</v>
      </c>
      <c r="D323" s="476">
        <v>38835</v>
      </c>
      <c r="E323" s="476">
        <v>38835</v>
      </c>
      <c r="F323" s="476">
        <v>46140</v>
      </c>
      <c r="G323" s="472" t="s">
        <v>112</v>
      </c>
      <c r="H323" s="472"/>
      <c r="I323" s="472"/>
      <c r="J323" s="472" t="s">
        <v>197</v>
      </c>
      <c r="K323" s="472" t="s">
        <v>106</v>
      </c>
      <c r="L323" s="472" t="s">
        <v>72</v>
      </c>
      <c r="M323" s="472" t="s">
        <v>3870</v>
      </c>
      <c r="N323" s="472" t="s">
        <v>106</v>
      </c>
      <c r="O323" s="472" t="s">
        <v>106</v>
      </c>
      <c r="P323" s="472" t="s">
        <v>72</v>
      </c>
      <c r="Q323" s="472" t="s">
        <v>73</v>
      </c>
      <c r="R323" s="472" t="s">
        <v>549</v>
      </c>
      <c r="S323" s="472" t="s">
        <v>62</v>
      </c>
      <c r="T323" s="472"/>
      <c r="U323" s="472" t="s">
        <v>585</v>
      </c>
      <c r="V323" s="472">
        <f t="shared" si="133"/>
        <v>3469000</v>
      </c>
      <c r="W323" s="472">
        <v>3469000</v>
      </c>
      <c r="X323" s="472"/>
      <c r="Y323" s="472"/>
      <c r="Z323" s="472"/>
      <c r="AA323" s="472"/>
      <c r="AB323" s="472"/>
      <c r="AC323" s="472"/>
      <c r="AD323" s="472"/>
      <c r="AE323" s="472"/>
      <c r="AF323" s="472"/>
      <c r="AG323" s="472"/>
      <c r="AH323" s="472"/>
      <c r="AI323" s="472"/>
      <c r="AJ323" s="472"/>
      <c r="AK323" s="472"/>
      <c r="AL323" s="472"/>
      <c r="AM323" s="472"/>
      <c r="AN323" s="472"/>
      <c r="AO323" s="472"/>
      <c r="AP323" s="472"/>
      <c r="AQ323" s="472"/>
      <c r="AR323" s="472"/>
      <c r="AS323" s="472"/>
      <c r="AT323" s="472"/>
      <c r="AU323" s="472"/>
      <c r="AV323" s="472"/>
      <c r="AW323" s="472"/>
      <c r="AX323" s="472"/>
      <c r="AY323" s="19">
        <v>644</v>
      </c>
      <c r="AZ323" s="472"/>
      <c r="BA323" s="472"/>
      <c r="BB323" s="472" t="s">
        <v>5767</v>
      </c>
      <c r="BC323" s="472" t="s">
        <v>5768</v>
      </c>
      <c r="BD323" s="472">
        <v>42</v>
      </c>
      <c r="BE323" s="472">
        <v>48</v>
      </c>
      <c r="BF323" s="472">
        <v>37.4</v>
      </c>
      <c r="BG323" s="472">
        <v>24</v>
      </c>
      <c r="BH323" s="472">
        <v>36</v>
      </c>
      <c r="BI323" s="472">
        <v>47.7</v>
      </c>
      <c r="BJ323" s="472">
        <f t="shared" si="130"/>
        <v>42.810388888888887</v>
      </c>
      <c r="BK323" s="472">
        <f t="shared" si="131"/>
        <v>24.613250000000001</v>
      </c>
      <c r="BL323" s="472"/>
      <c r="BM323" s="472"/>
      <c r="BN323" s="472" t="s">
        <v>11019</v>
      </c>
    </row>
    <row r="324" spans="1:818 1064:1842 2088:2866 3112:3890 4136:4914 5160:5938 6184:6962 7208:7986 8232:9010 9256:10034 10280:11058 11304:12082 12328:13106 13352:14130 14376:15154 15400:16178" s="183" customFormat="1" ht="41.25" customHeight="1" x14ac:dyDescent="0.25">
      <c r="A324" s="15">
        <v>197</v>
      </c>
      <c r="B324" s="15" t="s">
        <v>3247</v>
      </c>
      <c r="C324" s="197">
        <v>101520</v>
      </c>
      <c r="D324" s="169">
        <v>38842</v>
      </c>
      <c r="E324" s="169">
        <v>38842</v>
      </c>
      <c r="F324" s="169">
        <v>42495</v>
      </c>
      <c r="G324" s="15" t="s">
        <v>651</v>
      </c>
      <c r="H324" s="15"/>
      <c r="I324" s="15"/>
      <c r="J324" s="15" t="s">
        <v>440</v>
      </c>
      <c r="K324" s="15" t="s">
        <v>311</v>
      </c>
      <c r="L324" s="15" t="s">
        <v>72</v>
      </c>
      <c r="M324" s="15"/>
      <c r="N324" s="15" t="s">
        <v>440</v>
      </c>
      <c r="O324" s="15" t="s">
        <v>311</v>
      </c>
      <c r="P324" s="15" t="s">
        <v>72</v>
      </c>
      <c r="Q324" s="15" t="s">
        <v>135</v>
      </c>
      <c r="R324" s="15" t="s">
        <v>549</v>
      </c>
      <c r="S324" s="15" t="s">
        <v>337</v>
      </c>
      <c r="T324" s="15" t="s">
        <v>899</v>
      </c>
      <c r="U324" s="15" t="s">
        <v>673</v>
      </c>
      <c r="V324" s="15">
        <f t="shared" si="133"/>
        <v>4200</v>
      </c>
      <c r="W324" s="15"/>
      <c r="X324" s="15"/>
      <c r="Y324" s="15"/>
      <c r="Z324" s="15"/>
      <c r="AA324" s="15"/>
      <c r="AB324" s="15">
        <v>4200</v>
      </c>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96"/>
      <c r="AZ324" s="15"/>
      <c r="BA324" s="15"/>
      <c r="BB324" s="15" t="s">
        <v>5769</v>
      </c>
      <c r="BC324" s="15" t="s">
        <v>5770</v>
      </c>
      <c r="BD324" s="15">
        <v>42</v>
      </c>
      <c r="BE324" s="15">
        <v>59</v>
      </c>
      <c r="BF324" s="15">
        <v>34</v>
      </c>
      <c r="BG324" s="15">
        <v>24</v>
      </c>
      <c r="BH324" s="15">
        <v>24</v>
      </c>
      <c r="BI324" s="15">
        <v>1.3</v>
      </c>
      <c r="BJ324" s="15">
        <f t="shared" ref="BJ324:BJ339" si="134">BD324+BE324/60+BF324/3600</f>
        <v>42.992777777777782</v>
      </c>
      <c r="BK324" s="15">
        <f t="shared" ref="BK324:BK339" si="135">BG324+BH324/60+BI324/3600</f>
        <v>24.40036111111111</v>
      </c>
      <c r="BL324" s="15"/>
      <c r="BM324" s="15"/>
      <c r="BN324" s="15"/>
    </row>
    <row r="325" spans="1:818 1064:1842 2088:2866 3112:3890 4136:4914 5160:5938 6184:6962 7208:7986 8232:9010 9256:10034 10280:11058 11304:12082 12328:13106 13352:14130 14376:15154 15400:16178" s="183" customFormat="1" ht="57" customHeight="1" x14ac:dyDescent="0.25">
      <c r="A325" s="16">
        <v>204</v>
      </c>
      <c r="B325" s="16" t="s">
        <v>3248</v>
      </c>
      <c r="C325" s="214">
        <v>101526</v>
      </c>
      <c r="D325" s="201">
        <v>38848</v>
      </c>
      <c r="E325" s="201">
        <v>38848</v>
      </c>
      <c r="F325" s="201">
        <v>42501</v>
      </c>
      <c r="G325" s="16" t="s">
        <v>229</v>
      </c>
      <c r="H325" s="16"/>
      <c r="I325" s="16"/>
      <c r="J325" s="16" t="s">
        <v>699</v>
      </c>
      <c r="K325" s="16" t="s">
        <v>79</v>
      </c>
      <c r="L325" s="16" t="s">
        <v>45</v>
      </c>
      <c r="M325" s="16" t="s">
        <v>900</v>
      </c>
      <c r="N325" s="16" t="s">
        <v>699</v>
      </c>
      <c r="O325" s="16" t="s">
        <v>79</v>
      </c>
      <c r="P325" s="16" t="s">
        <v>45</v>
      </c>
      <c r="Q325" s="16" t="s">
        <v>37</v>
      </c>
      <c r="R325" s="16" t="s">
        <v>549</v>
      </c>
      <c r="S325" s="16" t="s">
        <v>3249</v>
      </c>
      <c r="T325" s="16" t="s">
        <v>3250</v>
      </c>
      <c r="U325" s="16"/>
      <c r="V325" s="16">
        <f t="shared" si="133"/>
        <v>35660000</v>
      </c>
      <c r="W325" s="16"/>
      <c r="X325" s="16"/>
      <c r="Y325" s="16"/>
      <c r="Z325" s="16"/>
      <c r="AA325" s="16"/>
      <c r="AB325" s="16"/>
      <c r="AC325" s="16"/>
      <c r="AD325" s="16"/>
      <c r="AE325" s="16"/>
      <c r="AF325" s="16">
        <v>35660000</v>
      </c>
      <c r="AG325" s="16"/>
      <c r="AH325" s="16"/>
      <c r="AI325" s="16"/>
      <c r="AJ325" s="16"/>
      <c r="AK325" s="16"/>
      <c r="AL325" s="16"/>
      <c r="AM325" s="16"/>
      <c r="AN325" s="16"/>
      <c r="AO325" s="16"/>
      <c r="AP325" s="16"/>
      <c r="AQ325" s="16"/>
      <c r="AR325" s="16"/>
      <c r="AS325" s="16"/>
      <c r="AT325" s="16"/>
      <c r="AU325" s="16"/>
      <c r="AV325" s="16"/>
      <c r="AW325" s="16"/>
      <c r="AX325" s="16"/>
      <c r="AY325" s="203"/>
      <c r="AZ325" s="16"/>
      <c r="BA325" s="16"/>
      <c r="BB325" s="16" t="s">
        <v>5771</v>
      </c>
      <c r="BC325" s="16" t="s">
        <v>5772</v>
      </c>
      <c r="BD325" s="16">
        <v>43</v>
      </c>
      <c r="BE325" s="16">
        <v>11</v>
      </c>
      <c r="BF325" s="16">
        <v>32.1</v>
      </c>
      <c r="BG325" s="16">
        <v>25</v>
      </c>
      <c r="BH325" s="16">
        <v>18</v>
      </c>
      <c r="BI325" s="16">
        <v>25.4</v>
      </c>
      <c r="BJ325" s="16">
        <f t="shared" si="134"/>
        <v>43.192249999999994</v>
      </c>
      <c r="BK325" s="16">
        <f t="shared" si="135"/>
        <v>25.307055555555557</v>
      </c>
      <c r="BL325" s="16"/>
      <c r="BM325" s="16"/>
      <c r="BN325" s="16" t="s">
        <v>3606</v>
      </c>
      <c r="KJ325" s="207"/>
      <c r="KK325" s="207"/>
      <c r="KL325" s="207"/>
      <c r="KM325" s="207"/>
      <c r="KN325" s="207"/>
      <c r="KO325" s="207"/>
      <c r="KP325" s="207"/>
      <c r="KQ325" s="207"/>
      <c r="KR325" s="207"/>
      <c r="KS325" s="207"/>
      <c r="KT325" s="207"/>
      <c r="UF325" s="207"/>
      <c r="UG325" s="207"/>
      <c r="UH325" s="207"/>
      <c r="UI325" s="207"/>
      <c r="UJ325" s="207"/>
      <c r="UK325" s="207"/>
      <c r="UL325" s="207"/>
      <c r="UM325" s="207"/>
      <c r="UN325" s="207"/>
      <c r="UO325" s="207"/>
      <c r="UP325" s="207"/>
      <c r="AEB325" s="207"/>
      <c r="AEC325" s="207"/>
      <c r="AED325" s="207"/>
      <c r="AEE325" s="207"/>
      <c r="AEF325" s="207"/>
      <c r="AEG325" s="207"/>
      <c r="AEH325" s="207"/>
      <c r="AEI325" s="207"/>
      <c r="AEJ325" s="207"/>
      <c r="AEK325" s="207"/>
      <c r="AEL325" s="207"/>
      <c r="ANX325" s="207"/>
      <c r="ANY325" s="207"/>
      <c r="ANZ325" s="207"/>
      <c r="AOA325" s="207"/>
      <c r="AOB325" s="207"/>
      <c r="AOC325" s="207"/>
      <c r="AOD325" s="207"/>
      <c r="AOE325" s="207"/>
      <c r="AOF325" s="207"/>
      <c r="AOG325" s="207"/>
      <c r="AOH325" s="207"/>
      <c r="AXT325" s="207"/>
      <c r="AXU325" s="207"/>
      <c r="AXV325" s="207"/>
      <c r="AXW325" s="207"/>
      <c r="AXX325" s="207"/>
      <c r="AXY325" s="207"/>
      <c r="AXZ325" s="207"/>
      <c r="AYA325" s="207"/>
      <c r="AYB325" s="207"/>
      <c r="AYC325" s="207"/>
      <c r="AYD325" s="207"/>
      <c r="BHP325" s="207"/>
      <c r="BHQ325" s="207"/>
      <c r="BHR325" s="207"/>
      <c r="BHS325" s="207"/>
      <c r="BHT325" s="207"/>
      <c r="BHU325" s="207"/>
      <c r="BHV325" s="207"/>
      <c r="BHW325" s="207"/>
      <c r="BHX325" s="207"/>
      <c r="BHY325" s="207"/>
      <c r="BHZ325" s="207"/>
      <c r="BRL325" s="207"/>
      <c r="BRM325" s="207"/>
      <c r="BRN325" s="207"/>
      <c r="BRO325" s="207"/>
      <c r="BRP325" s="207"/>
      <c r="BRQ325" s="207"/>
      <c r="BRR325" s="207"/>
      <c r="BRS325" s="207"/>
      <c r="BRT325" s="207"/>
      <c r="BRU325" s="207"/>
      <c r="BRV325" s="207"/>
      <c r="CBH325" s="207"/>
      <c r="CBI325" s="207"/>
      <c r="CBJ325" s="207"/>
      <c r="CBK325" s="207"/>
      <c r="CBL325" s="207"/>
      <c r="CBM325" s="207"/>
      <c r="CBN325" s="207"/>
      <c r="CBO325" s="207"/>
      <c r="CBP325" s="207"/>
      <c r="CBQ325" s="207"/>
      <c r="CBR325" s="207"/>
      <c r="CLD325" s="207"/>
      <c r="CLE325" s="207"/>
      <c r="CLF325" s="207"/>
      <c r="CLG325" s="207"/>
      <c r="CLH325" s="207"/>
      <c r="CLI325" s="207"/>
      <c r="CLJ325" s="207"/>
      <c r="CLK325" s="207"/>
      <c r="CLL325" s="207"/>
      <c r="CLM325" s="207"/>
      <c r="CLN325" s="207"/>
      <c r="CUZ325" s="207"/>
      <c r="CVA325" s="207"/>
      <c r="CVB325" s="207"/>
      <c r="CVC325" s="207"/>
      <c r="CVD325" s="207"/>
      <c r="CVE325" s="207"/>
      <c r="CVF325" s="207"/>
      <c r="CVG325" s="207"/>
      <c r="CVH325" s="207"/>
      <c r="CVI325" s="207"/>
      <c r="CVJ325" s="207"/>
      <c r="DEV325" s="207"/>
      <c r="DEW325" s="207"/>
      <c r="DEX325" s="207"/>
      <c r="DEY325" s="207"/>
      <c r="DEZ325" s="207"/>
      <c r="DFA325" s="207"/>
      <c r="DFB325" s="207"/>
      <c r="DFC325" s="207"/>
      <c r="DFD325" s="207"/>
      <c r="DFE325" s="207"/>
      <c r="DFF325" s="207"/>
      <c r="DOR325" s="207"/>
      <c r="DOS325" s="207"/>
      <c r="DOT325" s="207"/>
      <c r="DOU325" s="207"/>
      <c r="DOV325" s="207"/>
      <c r="DOW325" s="207"/>
      <c r="DOX325" s="207"/>
      <c r="DOY325" s="207"/>
      <c r="DOZ325" s="207"/>
      <c r="DPA325" s="207"/>
      <c r="DPB325" s="207"/>
      <c r="DYN325" s="207"/>
      <c r="DYO325" s="207"/>
      <c r="DYP325" s="207"/>
      <c r="DYQ325" s="207"/>
      <c r="DYR325" s="207"/>
      <c r="DYS325" s="207"/>
      <c r="DYT325" s="207"/>
      <c r="DYU325" s="207"/>
      <c r="DYV325" s="207"/>
      <c r="DYW325" s="207"/>
      <c r="DYX325" s="207"/>
      <c r="EIJ325" s="207"/>
      <c r="EIK325" s="207"/>
      <c r="EIL325" s="207"/>
      <c r="EIM325" s="207"/>
      <c r="EIN325" s="207"/>
      <c r="EIO325" s="207"/>
      <c r="EIP325" s="207"/>
      <c r="EIQ325" s="207"/>
      <c r="EIR325" s="207"/>
      <c r="EIS325" s="207"/>
      <c r="EIT325" s="207"/>
      <c r="ESF325" s="207"/>
      <c r="ESG325" s="207"/>
      <c r="ESH325" s="207"/>
      <c r="ESI325" s="207"/>
      <c r="ESJ325" s="207"/>
      <c r="ESK325" s="207"/>
      <c r="ESL325" s="207"/>
      <c r="ESM325" s="207"/>
      <c r="ESN325" s="207"/>
      <c r="ESO325" s="207"/>
      <c r="ESP325" s="207"/>
      <c r="FCB325" s="207"/>
      <c r="FCC325" s="207"/>
      <c r="FCD325" s="207"/>
      <c r="FCE325" s="207"/>
      <c r="FCF325" s="207"/>
      <c r="FCG325" s="207"/>
      <c r="FCH325" s="207"/>
      <c r="FCI325" s="207"/>
      <c r="FCJ325" s="207"/>
      <c r="FCK325" s="207"/>
      <c r="FCL325" s="207"/>
      <c r="FLX325" s="207"/>
      <c r="FLY325" s="207"/>
      <c r="FLZ325" s="207"/>
      <c r="FMA325" s="207"/>
      <c r="FMB325" s="207"/>
      <c r="FMC325" s="207"/>
      <c r="FMD325" s="207"/>
      <c r="FME325" s="207"/>
      <c r="FMF325" s="207"/>
      <c r="FMG325" s="207"/>
      <c r="FMH325" s="207"/>
      <c r="FVT325" s="207"/>
      <c r="FVU325" s="207"/>
      <c r="FVV325" s="207"/>
      <c r="FVW325" s="207"/>
      <c r="FVX325" s="207"/>
      <c r="FVY325" s="207"/>
      <c r="FVZ325" s="207"/>
      <c r="FWA325" s="207"/>
      <c r="FWB325" s="207"/>
      <c r="FWC325" s="207"/>
      <c r="FWD325" s="207"/>
      <c r="GFP325" s="207"/>
      <c r="GFQ325" s="207"/>
      <c r="GFR325" s="207"/>
      <c r="GFS325" s="207"/>
      <c r="GFT325" s="207"/>
      <c r="GFU325" s="207"/>
      <c r="GFV325" s="207"/>
      <c r="GFW325" s="207"/>
      <c r="GFX325" s="207"/>
      <c r="GFY325" s="207"/>
      <c r="GFZ325" s="207"/>
      <c r="GPL325" s="207"/>
      <c r="GPM325" s="207"/>
      <c r="GPN325" s="207"/>
      <c r="GPO325" s="207"/>
      <c r="GPP325" s="207"/>
      <c r="GPQ325" s="207"/>
      <c r="GPR325" s="207"/>
      <c r="GPS325" s="207"/>
      <c r="GPT325" s="207"/>
      <c r="GPU325" s="207"/>
      <c r="GPV325" s="207"/>
      <c r="GZH325" s="207"/>
      <c r="GZI325" s="207"/>
      <c r="GZJ325" s="207"/>
      <c r="GZK325" s="207"/>
      <c r="GZL325" s="207"/>
      <c r="GZM325" s="207"/>
      <c r="GZN325" s="207"/>
      <c r="GZO325" s="207"/>
      <c r="GZP325" s="207"/>
      <c r="GZQ325" s="207"/>
      <c r="GZR325" s="207"/>
      <c r="HJD325" s="207"/>
      <c r="HJE325" s="207"/>
      <c r="HJF325" s="207"/>
      <c r="HJG325" s="207"/>
      <c r="HJH325" s="207"/>
      <c r="HJI325" s="207"/>
      <c r="HJJ325" s="207"/>
      <c r="HJK325" s="207"/>
      <c r="HJL325" s="207"/>
      <c r="HJM325" s="207"/>
      <c r="HJN325" s="207"/>
      <c r="HSZ325" s="207"/>
      <c r="HTA325" s="207"/>
      <c r="HTB325" s="207"/>
      <c r="HTC325" s="207"/>
      <c r="HTD325" s="207"/>
      <c r="HTE325" s="207"/>
      <c r="HTF325" s="207"/>
      <c r="HTG325" s="207"/>
      <c r="HTH325" s="207"/>
      <c r="HTI325" s="207"/>
      <c r="HTJ325" s="207"/>
      <c r="ICV325" s="207"/>
      <c r="ICW325" s="207"/>
      <c r="ICX325" s="207"/>
      <c r="ICY325" s="207"/>
      <c r="ICZ325" s="207"/>
      <c r="IDA325" s="207"/>
      <c r="IDB325" s="207"/>
      <c r="IDC325" s="207"/>
      <c r="IDD325" s="207"/>
      <c r="IDE325" s="207"/>
      <c r="IDF325" s="207"/>
      <c r="IMR325" s="207"/>
      <c r="IMS325" s="207"/>
      <c r="IMT325" s="207"/>
      <c r="IMU325" s="207"/>
      <c r="IMV325" s="207"/>
      <c r="IMW325" s="207"/>
      <c r="IMX325" s="207"/>
      <c r="IMY325" s="207"/>
      <c r="IMZ325" s="207"/>
      <c r="INA325" s="207"/>
      <c r="INB325" s="207"/>
      <c r="IWN325" s="207"/>
      <c r="IWO325" s="207"/>
      <c r="IWP325" s="207"/>
      <c r="IWQ325" s="207"/>
      <c r="IWR325" s="207"/>
      <c r="IWS325" s="207"/>
      <c r="IWT325" s="207"/>
      <c r="IWU325" s="207"/>
      <c r="IWV325" s="207"/>
      <c r="IWW325" s="207"/>
      <c r="IWX325" s="207"/>
      <c r="JGJ325" s="207"/>
      <c r="JGK325" s="207"/>
      <c r="JGL325" s="207"/>
      <c r="JGM325" s="207"/>
      <c r="JGN325" s="207"/>
      <c r="JGO325" s="207"/>
      <c r="JGP325" s="207"/>
      <c r="JGQ325" s="207"/>
      <c r="JGR325" s="207"/>
      <c r="JGS325" s="207"/>
      <c r="JGT325" s="207"/>
      <c r="JQF325" s="207"/>
      <c r="JQG325" s="207"/>
      <c r="JQH325" s="207"/>
      <c r="JQI325" s="207"/>
      <c r="JQJ325" s="207"/>
      <c r="JQK325" s="207"/>
      <c r="JQL325" s="207"/>
      <c r="JQM325" s="207"/>
      <c r="JQN325" s="207"/>
      <c r="JQO325" s="207"/>
      <c r="JQP325" s="207"/>
      <c r="KAB325" s="207"/>
      <c r="KAC325" s="207"/>
      <c r="KAD325" s="207"/>
      <c r="KAE325" s="207"/>
      <c r="KAF325" s="207"/>
      <c r="KAG325" s="207"/>
      <c r="KAH325" s="207"/>
      <c r="KAI325" s="207"/>
      <c r="KAJ325" s="207"/>
      <c r="KAK325" s="207"/>
      <c r="KAL325" s="207"/>
      <c r="KJX325" s="207"/>
      <c r="KJY325" s="207"/>
      <c r="KJZ325" s="207"/>
      <c r="KKA325" s="207"/>
      <c r="KKB325" s="207"/>
      <c r="KKC325" s="207"/>
      <c r="KKD325" s="207"/>
      <c r="KKE325" s="207"/>
      <c r="KKF325" s="207"/>
      <c r="KKG325" s="207"/>
      <c r="KKH325" s="207"/>
      <c r="KTT325" s="207"/>
      <c r="KTU325" s="207"/>
      <c r="KTV325" s="207"/>
      <c r="KTW325" s="207"/>
      <c r="KTX325" s="207"/>
      <c r="KTY325" s="207"/>
      <c r="KTZ325" s="207"/>
      <c r="KUA325" s="207"/>
      <c r="KUB325" s="207"/>
      <c r="KUC325" s="207"/>
      <c r="KUD325" s="207"/>
      <c r="LDP325" s="207"/>
      <c r="LDQ325" s="207"/>
      <c r="LDR325" s="207"/>
      <c r="LDS325" s="207"/>
      <c r="LDT325" s="207"/>
      <c r="LDU325" s="207"/>
      <c r="LDV325" s="207"/>
      <c r="LDW325" s="207"/>
      <c r="LDX325" s="207"/>
      <c r="LDY325" s="207"/>
      <c r="LDZ325" s="207"/>
      <c r="LNL325" s="207"/>
      <c r="LNM325" s="207"/>
      <c r="LNN325" s="207"/>
      <c r="LNO325" s="207"/>
      <c r="LNP325" s="207"/>
      <c r="LNQ325" s="207"/>
      <c r="LNR325" s="207"/>
      <c r="LNS325" s="207"/>
      <c r="LNT325" s="207"/>
      <c r="LNU325" s="207"/>
      <c r="LNV325" s="207"/>
      <c r="LXH325" s="207"/>
      <c r="LXI325" s="207"/>
      <c r="LXJ325" s="207"/>
      <c r="LXK325" s="207"/>
      <c r="LXL325" s="207"/>
      <c r="LXM325" s="207"/>
      <c r="LXN325" s="207"/>
      <c r="LXO325" s="207"/>
      <c r="LXP325" s="207"/>
      <c r="LXQ325" s="207"/>
      <c r="LXR325" s="207"/>
      <c r="MHD325" s="207"/>
      <c r="MHE325" s="207"/>
      <c r="MHF325" s="207"/>
      <c r="MHG325" s="207"/>
      <c r="MHH325" s="207"/>
      <c r="MHI325" s="207"/>
      <c r="MHJ325" s="207"/>
      <c r="MHK325" s="207"/>
      <c r="MHL325" s="207"/>
      <c r="MHM325" s="207"/>
      <c r="MHN325" s="207"/>
      <c r="MQZ325" s="207"/>
      <c r="MRA325" s="207"/>
      <c r="MRB325" s="207"/>
      <c r="MRC325" s="207"/>
      <c r="MRD325" s="207"/>
      <c r="MRE325" s="207"/>
      <c r="MRF325" s="207"/>
      <c r="MRG325" s="207"/>
      <c r="MRH325" s="207"/>
      <c r="MRI325" s="207"/>
      <c r="MRJ325" s="207"/>
      <c r="NAV325" s="207"/>
      <c r="NAW325" s="207"/>
      <c r="NAX325" s="207"/>
      <c r="NAY325" s="207"/>
      <c r="NAZ325" s="207"/>
      <c r="NBA325" s="207"/>
      <c r="NBB325" s="207"/>
      <c r="NBC325" s="207"/>
      <c r="NBD325" s="207"/>
      <c r="NBE325" s="207"/>
      <c r="NBF325" s="207"/>
      <c r="NKR325" s="207"/>
      <c r="NKS325" s="207"/>
      <c r="NKT325" s="207"/>
      <c r="NKU325" s="207"/>
      <c r="NKV325" s="207"/>
      <c r="NKW325" s="207"/>
      <c r="NKX325" s="207"/>
      <c r="NKY325" s="207"/>
      <c r="NKZ325" s="207"/>
      <c r="NLA325" s="207"/>
      <c r="NLB325" s="207"/>
      <c r="NUN325" s="207"/>
      <c r="NUO325" s="207"/>
      <c r="NUP325" s="207"/>
      <c r="NUQ325" s="207"/>
      <c r="NUR325" s="207"/>
      <c r="NUS325" s="207"/>
      <c r="NUT325" s="207"/>
      <c r="NUU325" s="207"/>
      <c r="NUV325" s="207"/>
      <c r="NUW325" s="207"/>
      <c r="NUX325" s="207"/>
      <c r="OEJ325" s="207"/>
      <c r="OEK325" s="207"/>
      <c r="OEL325" s="207"/>
      <c r="OEM325" s="207"/>
      <c r="OEN325" s="207"/>
      <c r="OEO325" s="207"/>
      <c r="OEP325" s="207"/>
      <c r="OEQ325" s="207"/>
      <c r="OER325" s="207"/>
      <c r="OES325" s="207"/>
      <c r="OET325" s="207"/>
      <c r="OOF325" s="207"/>
      <c r="OOG325" s="207"/>
      <c r="OOH325" s="207"/>
      <c r="OOI325" s="207"/>
      <c r="OOJ325" s="207"/>
      <c r="OOK325" s="207"/>
      <c r="OOL325" s="207"/>
      <c r="OOM325" s="207"/>
      <c r="OON325" s="207"/>
      <c r="OOO325" s="207"/>
      <c r="OOP325" s="207"/>
      <c r="OYB325" s="207"/>
      <c r="OYC325" s="207"/>
      <c r="OYD325" s="207"/>
      <c r="OYE325" s="207"/>
      <c r="OYF325" s="207"/>
      <c r="OYG325" s="207"/>
      <c r="OYH325" s="207"/>
      <c r="OYI325" s="207"/>
      <c r="OYJ325" s="207"/>
      <c r="OYK325" s="207"/>
      <c r="OYL325" s="207"/>
      <c r="PHX325" s="207"/>
      <c r="PHY325" s="207"/>
      <c r="PHZ325" s="207"/>
      <c r="PIA325" s="207"/>
      <c r="PIB325" s="207"/>
      <c r="PIC325" s="207"/>
      <c r="PID325" s="207"/>
      <c r="PIE325" s="207"/>
      <c r="PIF325" s="207"/>
      <c r="PIG325" s="207"/>
      <c r="PIH325" s="207"/>
      <c r="PRT325" s="207"/>
      <c r="PRU325" s="207"/>
      <c r="PRV325" s="207"/>
      <c r="PRW325" s="207"/>
      <c r="PRX325" s="207"/>
      <c r="PRY325" s="207"/>
      <c r="PRZ325" s="207"/>
      <c r="PSA325" s="207"/>
      <c r="PSB325" s="207"/>
      <c r="PSC325" s="207"/>
      <c r="PSD325" s="207"/>
      <c r="QBP325" s="207"/>
      <c r="QBQ325" s="207"/>
      <c r="QBR325" s="207"/>
      <c r="QBS325" s="207"/>
      <c r="QBT325" s="207"/>
      <c r="QBU325" s="207"/>
      <c r="QBV325" s="207"/>
      <c r="QBW325" s="207"/>
      <c r="QBX325" s="207"/>
      <c r="QBY325" s="207"/>
      <c r="QBZ325" s="207"/>
      <c r="QLL325" s="207"/>
      <c r="QLM325" s="207"/>
      <c r="QLN325" s="207"/>
      <c r="QLO325" s="207"/>
      <c r="QLP325" s="207"/>
      <c r="QLQ325" s="207"/>
      <c r="QLR325" s="207"/>
      <c r="QLS325" s="207"/>
      <c r="QLT325" s="207"/>
      <c r="QLU325" s="207"/>
      <c r="QLV325" s="207"/>
      <c r="QVH325" s="207"/>
      <c r="QVI325" s="207"/>
      <c r="QVJ325" s="207"/>
      <c r="QVK325" s="207"/>
      <c r="QVL325" s="207"/>
      <c r="QVM325" s="207"/>
      <c r="QVN325" s="207"/>
      <c r="QVO325" s="207"/>
      <c r="QVP325" s="207"/>
      <c r="QVQ325" s="207"/>
      <c r="QVR325" s="207"/>
      <c r="RFD325" s="207"/>
      <c r="RFE325" s="207"/>
      <c r="RFF325" s="207"/>
      <c r="RFG325" s="207"/>
      <c r="RFH325" s="207"/>
      <c r="RFI325" s="207"/>
      <c r="RFJ325" s="207"/>
      <c r="RFK325" s="207"/>
      <c r="RFL325" s="207"/>
      <c r="RFM325" s="207"/>
      <c r="RFN325" s="207"/>
      <c r="ROZ325" s="207"/>
      <c r="RPA325" s="207"/>
      <c r="RPB325" s="207"/>
      <c r="RPC325" s="207"/>
      <c r="RPD325" s="207"/>
      <c r="RPE325" s="207"/>
      <c r="RPF325" s="207"/>
      <c r="RPG325" s="207"/>
      <c r="RPH325" s="207"/>
      <c r="RPI325" s="207"/>
      <c r="RPJ325" s="207"/>
      <c r="RYV325" s="207"/>
      <c r="RYW325" s="207"/>
      <c r="RYX325" s="207"/>
      <c r="RYY325" s="207"/>
      <c r="RYZ325" s="207"/>
      <c r="RZA325" s="207"/>
      <c r="RZB325" s="207"/>
      <c r="RZC325" s="207"/>
      <c r="RZD325" s="207"/>
      <c r="RZE325" s="207"/>
      <c r="RZF325" s="207"/>
      <c r="SIR325" s="207"/>
      <c r="SIS325" s="207"/>
      <c r="SIT325" s="207"/>
      <c r="SIU325" s="207"/>
      <c r="SIV325" s="207"/>
      <c r="SIW325" s="207"/>
      <c r="SIX325" s="207"/>
      <c r="SIY325" s="207"/>
      <c r="SIZ325" s="207"/>
      <c r="SJA325" s="207"/>
      <c r="SJB325" s="207"/>
      <c r="SSN325" s="207"/>
      <c r="SSO325" s="207"/>
      <c r="SSP325" s="207"/>
      <c r="SSQ325" s="207"/>
      <c r="SSR325" s="207"/>
      <c r="SSS325" s="207"/>
      <c r="SST325" s="207"/>
      <c r="SSU325" s="207"/>
      <c r="SSV325" s="207"/>
      <c r="SSW325" s="207"/>
      <c r="SSX325" s="207"/>
      <c r="TCJ325" s="207"/>
      <c r="TCK325" s="207"/>
      <c r="TCL325" s="207"/>
      <c r="TCM325" s="207"/>
      <c r="TCN325" s="207"/>
      <c r="TCO325" s="207"/>
      <c r="TCP325" s="207"/>
      <c r="TCQ325" s="207"/>
      <c r="TCR325" s="207"/>
      <c r="TCS325" s="207"/>
      <c r="TCT325" s="207"/>
      <c r="TMF325" s="207"/>
      <c r="TMG325" s="207"/>
      <c r="TMH325" s="207"/>
      <c r="TMI325" s="207"/>
      <c r="TMJ325" s="207"/>
      <c r="TMK325" s="207"/>
      <c r="TML325" s="207"/>
      <c r="TMM325" s="207"/>
      <c r="TMN325" s="207"/>
      <c r="TMO325" s="207"/>
      <c r="TMP325" s="207"/>
      <c r="TWB325" s="207"/>
      <c r="TWC325" s="207"/>
      <c r="TWD325" s="207"/>
      <c r="TWE325" s="207"/>
      <c r="TWF325" s="207"/>
      <c r="TWG325" s="207"/>
      <c r="TWH325" s="207"/>
      <c r="TWI325" s="207"/>
      <c r="TWJ325" s="207"/>
      <c r="TWK325" s="207"/>
      <c r="TWL325" s="207"/>
      <c r="UFX325" s="207"/>
      <c r="UFY325" s="207"/>
      <c r="UFZ325" s="207"/>
      <c r="UGA325" s="207"/>
      <c r="UGB325" s="207"/>
      <c r="UGC325" s="207"/>
      <c r="UGD325" s="207"/>
      <c r="UGE325" s="207"/>
      <c r="UGF325" s="207"/>
      <c r="UGG325" s="207"/>
      <c r="UGH325" s="207"/>
      <c r="UPT325" s="207"/>
      <c r="UPU325" s="207"/>
      <c r="UPV325" s="207"/>
      <c r="UPW325" s="207"/>
      <c r="UPX325" s="207"/>
      <c r="UPY325" s="207"/>
      <c r="UPZ325" s="207"/>
      <c r="UQA325" s="207"/>
      <c r="UQB325" s="207"/>
      <c r="UQC325" s="207"/>
      <c r="UQD325" s="207"/>
      <c r="UZP325" s="207"/>
      <c r="UZQ325" s="207"/>
      <c r="UZR325" s="207"/>
      <c r="UZS325" s="207"/>
      <c r="UZT325" s="207"/>
      <c r="UZU325" s="207"/>
      <c r="UZV325" s="207"/>
      <c r="UZW325" s="207"/>
      <c r="UZX325" s="207"/>
      <c r="UZY325" s="207"/>
      <c r="UZZ325" s="207"/>
      <c r="VJL325" s="207"/>
      <c r="VJM325" s="207"/>
      <c r="VJN325" s="207"/>
      <c r="VJO325" s="207"/>
      <c r="VJP325" s="207"/>
      <c r="VJQ325" s="207"/>
      <c r="VJR325" s="207"/>
      <c r="VJS325" s="207"/>
      <c r="VJT325" s="207"/>
      <c r="VJU325" s="207"/>
      <c r="VJV325" s="207"/>
      <c r="VTH325" s="207"/>
      <c r="VTI325" s="207"/>
      <c r="VTJ325" s="207"/>
      <c r="VTK325" s="207"/>
      <c r="VTL325" s="207"/>
      <c r="VTM325" s="207"/>
      <c r="VTN325" s="207"/>
      <c r="VTO325" s="207"/>
      <c r="VTP325" s="207"/>
      <c r="VTQ325" s="207"/>
      <c r="VTR325" s="207"/>
      <c r="WDD325" s="207"/>
      <c r="WDE325" s="207"/>
      <c r="WDF325" s="207"/>
      <c r="WDG325" s="207"/>
      <c r="WDH325" s="207"/>
      <c r="WDI325" s="207"/>
      <c r="WDJ325" s="207"/>
      <c r="WDK325" s="207"/>
      <c r="WDL325" s="207"/>
      <c r="WDM325" s="207"/>
      <c r="WDN325" s="207"/>
      <c r="WMZ325" s="207"/>
      <c r="WNA325" s="207"/>
      <c r="WNB325" s="207"/>
      <c r="WNC325" s="207"/>
      <c r="WND325" s="207"/>
      <c r="WNE325" s="207"/>
      <c r="WNF325" s="207"/>
      <c r="WNG325" s="207"/>
      <c r="WNH325" s="207"/>
      <c r="WNI325" s="207"/>
      <c r="WNJ325" s="207"/>
      <c r="WWV325" s="207"/>
      <c r="WWW325" s="207"/>
      <c r="WWX325" s="207"/>
      <c r="WWY325" s="207"/>
      <c r="WWZ325" s="207"/>
      <c r="WXA325" s="207"/>
      <c r="WXB325" s="207"/>
      <c r="WXC325" s="207"/>
      <c r="WXD325" s="207"/>
      <c r="WXE325" s="207"/>
      <c r="WXF325" s="207"/>
    </row>
    <row r="326" spans="1:818 1064:1842 2088:2866 3112:3890 4136:4914 5160:5938 6184:6962 7208:7986 8232:9010 9256:10034 10280:11058 11304:12082 12328:13106 13352:14130 14376:15154 15400:16178" s="183" customFormat="1" ht="38.25" customHeight="1" x14ac:dyDescent="0.25">
      <c r="A326" s="15">
        <v>206</v>
      </c>
      <c r="B326" s="15" t="s">
        <v>1497</v>
      </c>
      <c r="C326" s="170">
        <v>101528</v>
      </c>
      <c r="D326" s="169">
        <v>38848</v>
      </c>
      <c r="E326" s="169">
        <v>38848</v>
      </c>
      <c r="F326" s="169">
        <v>42735</v>
      </c>
      <c r="G326" s="15" t="s">
        <v>3827</v>
      </c>
      <c r="H326" s="15"/>
      <c r="I326" s="15"/>
      <c r="J326" s="15" t="s">
        <v>391</v>
      </c>
      <c r="K326" s="15" t="s">
        <v>131</v>
      </c>
      <c r="L326" s="15" t="s">
        <v>52</v>
      </c>
      <c r="M326" s="15" t="s">
        <v>3251</v>
      </c>
      <c r="N326" s="15" t="s">
        <v>3252</v>
      </c>
      <c r="O326" s="15" t="s">
        <v>131</v>
      </c>
      <c r="P326" s="15" t="s">
        <v>52</v>
      </c>
      <c r="Q326" s="15" t="s">
        <v>55</v>
      </c>
      <c r="R326" s="15" t="s">
        <v>549</v>
      </c>
      <c r="S326" s="15" t="s">
        <v>341</v>
      </c>
      <c r="T326" s="15"/>
      <c r="U326" s="15"/>
      <c r="V326" s="15">
        <f t="shared" si="133"/>
        <v>150000</v>
      </c>
      <c r="W326" s="15"/>
      <c r="X326" s="15"/>
      <c r="Y326" s="15"/>
      <c r="Z326" s="15"/>
      <c r="AA326" s="15">
        <v>150000</v>
      </c>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96"/>
      <c r="AZ326" s="15">
        <v>4554052.45</v>
      </c>
      <c r="BA326" s="15">
        <v>8509562.5299999993</v>
      </c>
      <c r="BB326" s="15" t="s">
        <v>5773</v>
      </c>
      <c r="BC326" s="15" t="s">
        <v>5774</v>
      </c>
      <c r="BD326" s="15">
        <v>42</v>
      </c>
      <c r="BE326" s="15">
        <v>15</v>
      </c>
      <c r="BF326" s="15">
        <v>5.9</v>
      </c>
      <c r="BG326" s="15">
        <v>23</v>
      </c>
      <c r="BH326" s="15">
        <v>27</v>
      </c>
      <c r="BI326" s="15">
        <v>25.1</v>
      </c>
      <c r="BJ326" s="15">
        <f t="shared" si="134"/>
        <v>42.251638888888891</v>
      </c>
      <c r="BK326" s="15">
        <f t="shared" si="135"/>
        <v>23.456972222222223</v>
      </c>
      <c r="BL326" s="15"/>
      <c r="BM326" s="15"/>
      <c r="BN326" s="15"/>
    </row>
    <row r="327" spans="1:818 1064:1842 2088:2866 3112:3890 4136:4914 5160:5938 6184:6962 7208:7986 8232:9010 9256:10034 10280:11058 11304:12082 12328:13106 13352:14130 14376:15154 15400:16178" s="183" customFormat="1" ht="51" customHeight="1" x14ac:dyDescent="0.25">
      <c r="A327" s="16">
        <v>208</v>
      </c>
      <c r="B327" s="16" t="s">
        <v>3871</v>
      </c>
      <c r="C327" s="200">
        <v>101530</v>
      </c>
      <c r="D327" s="201">
        <v>38848</v>
      </c>
      <c r="E327" s="201">
        <v>38848</v>
      </c>
      <c r="F327" s="201">
        <v>42501</v>
      </c>
      <c r="G327" s="16" t="s">
        <v>224</v>
      </c>
      <c r="H327" s="16"/>
      <c r="I327" s="16"/>
      <c r="J327" s="16" t="s">
        <v>237</v>
      </c>
      <c r="K327" s="16" t="s">
        <v>127</v>
      </c>
      <c r="L327" s="16" t="s">
        <v>111</v>
      </c>
      <c r="M327" s="16"/>
      <c r="N327" s="16" t="s">
        <v>237</v>
      </c>
      <c r="O327" s="16" t="s">
        <v>127</v>
      </c>
      <c r="P327" s="16" t="s">
        <v>111</v>
      </c>
      <c r="Q327" s="16" t="s">
        <v>726</v>
      </c>
      <c r="R327" s="16" t="s">
        <v>549</v>
      </c>
      <c r="S327" s="16" t="s">
        <v>3253</v>
      </c>
      <c r="T327" s="16"/>
      <c r="U327" s="16"/>
      <c r="V327" s="16">
        <f t="shared" si="133"/>
        <v>60000000</v>
      </c>
      <c r="W327" s="16"/>
      <c r="X327" s="16"/>
      <c r="Y327" s="16"/>
      <c r="Z327" s="16"/>
      <c r="AA327" s="16"/>
      <c r="AB327" s="16"/>
      <c r="AC327" s="16"/>
      <c r="AD327" s="16"/>
      <c r="AE327" s="16"/>
      <c r="AF327" s="16">
        <v>60000000</v>
      </c>
      <c r="AG327" s="16"/>
      <c r="AH327" s="16"/>
      <c r="AI327" s="16"/>
      <c r="AJ327" s="16"/>
      <c r="AK327" s="16"/>
      <c r="AL327" s="16"/>
      <c r="AM327" s="16"/>
      <c r="AN327" s="16"/>
      <c r="AO327" s="16"/>
      <c r="AP327" s="16"/>
      <c r="AQ327" s="16"/>
      <c r="AR327" s="16"/>
      <c r="AS327" s="16"/>
      <c r="AT327" s="16"/>
      <c r="AU327" s="16"/>
      <c r="AV327" s="16"/>
      <c r="AW327" s="16"/>
      <c r="AX327" s="16"/>
      <c r="AY327" s="203"/>
      <c r="AZ327" s="16"/>
      <c r="BA327" s="16"/>
      <c r="BB327" s="16" t="s">
        <v>5775</v>
      </c>
      <c r="BC327" s="16" t="s">
        <v>5776</v>
      </c>
      <c r="BD327" s="16">
        <v>43</v>
      </c>
      <c r="BE327" s="16">
        <v>31</v>
      </c>
      <c r="BF327" s="16">
        <v>2.4</v>
      </c>
      <c r="BG327" s="16">
        <v>22</v>
      </c>
      <c r="BH327" s="16">
        <v>46</v>
      </c>
      <c r="BI327" s="16">
        <v>57.2</v>
      </c>
      <c r="BJ327" s="16">
        <f t="shared" si="134"/>
        <v>43.517333333333333</v>
      </c>
      <c r="BK327" s="16">
        <f t="shared" si="135"/>
        <v>22.782555555555554</v>
      </c>
      <c r="BL327" s="16"/>
      <c r="BM327" s="16"/>
      <c r="BN327" s="220" t="s">
        <v>5777</v>
      </c>
      <c r="KJ327" s="207"/>
      <c r="KK327" s="207"/>
      <c r="KL327" s="207"/>
      <c r="KM327" s="207"/>
      <c r="KN327" s="207"/>
      <c r="KO327" s="207"/>
      <c r="KP327" s="207"/>
      <c r="KQ327" s="207"/>
      <c r="KR327" s="207"/>
      <c r="KS327" s="207"/>
      <c r="KT327" s="207"/>
      <c r="UF327" s="207"/>
      <c r="UG327" s="207"/>
      <c r="UH327" s="207"/>
      <c r="UI327" s="207"/>
      <c r="UJ327" s="207"/>
      <c r="UK327" s="207"/>
      <c r="UL327" s="207"/>
      <c r="UM327" s="207"/>
      <c r="UN327" s="207"/>
      <c r="UO327" s="207"/>
      <c r="UP327" s="207"/>
      <c r="AEB327" s="207"/>
      <c r="AEC327" s="207"/>
      <c r="AED327" s="207"/>
      <c r="AEE327" s="207"/>
      <c r="AEF327" s="207"/>
      <c r="AEG327" s="207"/>
      <c r="AEH327" s="207"/>
      <c r="AEI327" s="207"/>
      <c r="AEJ327" s="207"/>
      <c r="AEK327" s="207"/>
      <c r="AEL327" s="207"/>
      <c r="ANX327" s="207"/>
      <c r="ANY327" s="207"/>
      <c r="ANZ327" s="207"/>
      <c r="AOA327" s="207"/>
      <c r="AOB327" s="207"/>
      <c r="AOC327" s="207"/>
      <c r="AOD327" s="207"/>
      <c r="AOE327" s="207"/>
      <c r="AOF327" s="207"/>
      <c r="AOG327" s="207"/>
      <c r="AOH327" s="207"/>
      <c r="AXT327" s="207"/>
      <c r="AXU327" s="207"/>
      <c r="AXV327" s="207"/>
      <c r="AXW327" s="207"/>
      <c r="AXX327" s="207"/>
      <c r="AXY327" s="207"/>
      <c r="AXZ327" s="207"/>
      <c r="AYA327" s="207"/>
      <c r="AYB327" s="207"/>
      <c r="AYC327" s="207"/>
      <c r="AYD327" s="207"/>
      <c r="BHP327" s="207"/>
      <c r="BHQ327" s="207"/>
      <c r="BHR327" s="207"/>
      <c r="BHS327" s="207"/>
      <c r="BHT327" s="207"/>
      <c r="BHU327" s="207"/>
      <c r="BHV327" s="207"/>
      <c r="BHW327" s="207"/>
      <c r="BHX327" s="207"/>
      <c r="BHY327" s="207"/>
      <c r="BHZ327" s="207"/>
      <c r="BRL327" s="207"/>
      <c r="BRM327" s="207"/>
      <c r="BRN327" s="207"/>
      <c r="BRO327" s="207"/>
      <c r="BRP327" s="207"/>
      <c r="BRQ327" s="207"/>
      <c r="BRR327" s="207"/>
      <c r="BRS327" s="207"/>
      <c r="BRT327" s="207"/>
      <c r="BRU327" s="207"/>
      <c r="BRV327" s="207"/>
      <c r="CBH327" s="207"/>
      <c r="CBI327" s="207"/>
      <c r="CBJ327" s="207"/>
      <c r="CBK327" s="207"/>
      <c r="CBL327" s="207"/>
      <c r="CBM327" s="207"/>
      <c r="CBN327" s="207"/>
      <c r="CBO327" s="207"/>
      <c r="CBP327" s="207"/>
      <c r="CBQ327" s="207"/>
      <c r="CBR327" s="207"/>
      <c r="CLD327" s="207"/>
      <c r="CLE327" s="207"/>
      <c r="CLF327" s="207"/>
      <c r="CLG327" s="207"/>
      <c r="CLH327" s="207"/>
      <c r="CLI327" s="207"/>
      <c r="CLJ327" s="207"/>
      <c r="CLK327" s="207"/>
      <c r="CLL327" s="207"/>
      <c r="CLM327" s="207"/>
      <c r="CLN327" s="207"/>
      <c r="CUZ327" s="207"/>
      <c r="CVA327" s="207"/>
      <c r="CVB327" s="207"/>
      <c r="CVC327" s="207"/>
      <c r="CVD327" s="207"/>
      <c r="CVE327" s="207"/>
      <c r="CVF327" s="207"/>
      <c r="CVG327" s="207"/>
      <c r="CVH327" s="207"/>
      <c r="CVI327" s="207"/>
      <c r="CVJ327" s="207"/>
      <c r="DEV327" s="207"/>
      <c r="DEW327" s="207"/>
      <c r="DEX327" s="207"/>
      <c r="DEY327" s="207"/>
      <c r="DEZ327" s="207"/>
      <c r="DFA327" s="207"/>
      <c r="DFB327" s="207"/>
      <c r="DFC327" s="207"/>
      <c r="DFD327" s="207"/>
      <c r="DFE327" s="207"/>
      <c r="DFF327" s="207"/>
      <c r="DOR327" s="207"/>
      <c r="DOS327" s="207"/>
      <c r="DOT327" s="207"/>
      <c r="DOU327" s="207"/>
      <c r="DOV327" s="207"/>
      <c r="DOW327" s="207"/>
      <c r="DOX327" s="207"/>
      <c r="DOY327" s="207"/>
      <c r="DOZ327" s="207"/>
      <c r="DPA327" s="207"/>
      <c r="DPB327" s="207"/>
      <c r="DYN327" s="207"/>
      <c r="DYO327" s="207"/>
      <c r="DYP327" s="207"/>
      <c r="DYQ327" s="207"/>
      <c r="DYR327" s="207"/>
      <c r="DYS327" s="207"/>
      <c r="DYT327" s="207"/>
      <c r="DYU327" s="207"/>
      <c r="DYV327" s="207"/>
      <c r="DYW327" s="207"/>
      <c r="DYX327" s="207"/>
      <c r="EIJ327" s="207"/>
      <c r="EIK327" s="207"/>
      <c r="EIL327" s="207"/>
      <c r="EIM327" s="207"/>
      <c r="EIN327" s="207"/>
      <c r="EIO327" s="207"/>
      <c r="EIP327" s="207"/>
      <c r="EIQ327" s="207"/>
      <c r="EIR327" s="207"/>
      <c r="EIS327" s="207"/>
      <c r="EIT327" s="207"/>
      <c r="ESF327" s="207"/>
      <c r="ESG327" s="207"/>
      <c r="ESH327" s="207"/>
      <c r="ESI327" s="207"/>
      <c r="ESJ327" s="207"/>
      <c r="ESK327" s="207"/>
      <c r="ESL327" s="207"/>
      <c r="ESM327" s="207"/>
      <c r="ESN327" s="207"/>
      <c r="ESO327" s="207"/>
      <c r="ESP327" s="207"/>
      <c r="FCB327" s="207"/>
      <c r="FCC327" s="207"/>
      <c r="FCD327" s="207"/>
      <c r="FCE327" s="207"/>
      <c r="FCF327" s="207"/>
      <c r="FCG327" s="207"/>
      <c r="FCH327" s="207"/>
      <c r="FCI327" s="207"/>
      <c r="FCJ327" s="207"/>
      <c r="FCK327" s="207"/>
      <c r="FCL327" s="207"/>
      <c r="FLX327" s="207"/>
      <c r="FLY327" s="207"/>
      <c r="FLZ327" s="207"/>
      <c r="FMA327" s="207"/>
      <c r="FMB327" s="207"/>
      <c r="FMC327" s="207"/>
      <c r="FMD327" s="207"/>
      <c r="FME327" s="207"/>
      <c r="FMF327" s="207"/>
      <c r="FMG327" s="207"/>
      <c r="FMH327" s="207"/>
      <c r="FVT327" s="207"/>
      <c r="FVU327" s="207"/>
      <c r="FVV327" s="207"/>
      <c r="FVW327" s="207"/>
      <c r="FVX327" s="207"/>
      <c r="FVY327" s="207"/>
      <c r="FVZ327" s="207"/>
      <c r="FWA327" s="207"/>
      <c r="FWB327" s="207"/>
      <c r="FWC327" s="207"/>
      <c r="FWD327" s="207"/>
      <c r="GFP327" s="207"/>
      <c r="GFQ327" s="207"/>
      <c r="GFR327" s="207"/>
      <c r="GFS327" s="207"/>
      <c r="GFT327" s="207"/>
      <c r="GFU327" s="207"/>
      <c r="GFV327" s="207"/>
      <c r="GFW327" s="207"/>
      <c r="GFX327" s="207"/>
      <c r="GFY327" s="207"/>
      <c r="GFZ327" s="207"/>
      <c r="GPL327" s="207"/>
      <c r="GPM327" s="207"/>
      <c r="GPN327" s="207"/>
      <c r="GPO327" s="207"/>
      <c r="GPP327" s="207"/>
      <c r="GPQ327" s="207"/>
      <c r="GPR327" s="207"/>
      <c r="GPS327" s="207"/>
      <c r="GPT327" s="207"/>
      <c r="GPU327" s="207"/>
      <c r="GPV327" s="207"/>
      <c r="GZH327" s="207"/>
      <c r="GZI327" s="207"/>
      <c r="GZJ327" s="207"/>
      <c r="GZK327" s="207"/>
      <c r="GZL327" s="207"/>
      <c r="GZM327" s="207"/>
      <c r="GZN327" s="207"/>
      <c r="GZO327" s="207"/>
      <c r="GZP327" s="207"/>
      <c r="GZQ327" s="207"/>
      <c r="GZR327" s="207"/>
      <c r="HJD327" s="207"/>
      <c r="HJE327" s="207"/>
      <c r="HJF327" s="207"/>
      <c r="HJG327" s="207"/>
      <c r="HJH327" s="207"/>
      <c r="HJI327" s="207"/>
      <c r="HJJ327" s="207"/>
      <c r="HJK327" s="207"/>
      <c r="HJL327" s="207"/>
      <c r="HJM327" s="207"/>
      <c r="HJN327" s="207"/>
      <c r="HSZ327" s="207"/>
      <c r="HTA327" s="207"/>
      <c r="HTB327" s="207"/>
      <c r="HTC327" s="207"/>
      <c r="HTD327" s="207"/>
      <c r="HTE327" s="207"/>
      <c r="HTF327" s="207"/>
      <c r="HTG327" s="207"/>
      <c r="HTH327" s="207"/>
      <c r="HTI327" s="207"/>
      <c r="HTJ327" s="207"/>
      <c r="ICV327" s="207"/>
      <c r="ICW327" s="207"/>
      <c r="ICX327" s="207"/>
      <c r="ICY327" s="207"/>
      <c r="ICZ327" s="207"/>
      <c r="IDA327" s="207"/>
      <c r="IDB327" s="207"/>
      <c r="IDC327" s="207"/>
      <c r="IDD327" s="207"/>
      <c r="IDE327" s="207"/>
      <c r="IDF327" s="207"/>
      <c r="IMR327" s="207"/>
      <c r="IMS327" s="207"/>
      <c r="IMT327" s="207"/>
      <c r="IMU327" s="207"/>
      <c r="IMV327" s="207"/>
      <c r="IMW327" s="207"/>
      <c r="IMX327" s="207"/>
      <c r="IMY327" s="207"/>
      <c r="IMZ327" s="207"/>
      <c r="INA327" s="207"/>
      <c r="INB327" s="207"/>
      <c r="IWN327" s="207"/>
      <c r="IWO327" s="207"/>
      <c r="IWP327" s="207"/>
      <c r="IWQ327" s="207"/>
      <c r="IWR327" s="207"/>
      <c r="IWS327" s="207"/>
      <c r="IWT327" s="207"/>
      <c r="IWU327" s="207"/>
      <c r="IWV327" s="207"/>
      <c r="IWW327" s="207"/>
      <c r="IWX327" s="207"/>
      <c r="JGJ327" s="207"/>
      <c r="JGK327" s="207"/>
      <c r="JGL327" s="207"/>
      <c r="JGM327" s="207"/>
      <c r="JGN327" s="207"/>
      <c r="JGO327" s="207"/>
      <c r="JGP327" s="207"/>
      <c r="JGQ327" s="207"/>
      <c r="JGR327" s="207"/>
      <c r="JGS327" s="207"/>
      <c r="JGT327" s="207"/>
      <c r="JQF327" s="207"/>
      <c r="JQG327" s="207"/>
      <c r="JQH327" s="207"/>
      <c r="JQI327" s="207"/>
      <c r="JQJ327" s="207"/>
      <c r="JQK327" s="207"/>
      <c r="JQL327" s="207"/>
      <c r="JQM327" s="207"/>
      <c r="JQN327" s="207"/>
      <c r="JQO327" s="207"/>
      <c r="JQP327" s="207"/>
      <c r="KAB327" s="207"/>
      <c r="KAC327" s="207"/>
      <c r="KAD327" s="207"/>
      <c r="KAE327" s="207"/>
      <c r="KAF327" s="207"/>
      <c r="KAG327" s="207"/>
      <c r="KAH327" s="207"/>
      <c r="KAI327" s="207"/>
      <c r="KAJ327" s="207"/>
      <c r="KAK327" s="207"/>
      <c r="KAL327" s="207"/>
      <c r="KJX327" s="207"/>
      <c r="KJY327" s="207"/>
      <c r="KJZ327" s="207"/>
      <c r="KKA327" s="207"/>
      <c r="KKB327" s="207"/>
      <c r="KKC327" s="207"/>
      <c r="KKD327" s="207"/>
      <c r="KKE327" s="207"/>
      <c r="KKF327" s="207"/>
      <c r="KKG327" s="207"/>
      <c r="KKH327" s="207"/>
      <c r="KTT327" s="207"/>
      <c r="KTU327" s="207"/>
      <c r="KTV327" s="207"/>
      <c r="KTW327" s="207"/>
      <c r="KTX327" s="207"/>
      <c r="KTY327" s="207"/>
      <c r="KTZ327" s="207"/>
      <c r="KUA327" s="207"/>
      <c r="KUB327" s="207"/>
      <c r="KUC327" s="207"/>
      <c r="KUD327" s="207"/>
      <c r="LDP327" s="207"/>
      <c r="LDQ327" s="207"/>
      <c r="LDR327" s="207"/>
      <c r="LDS327" s="207"/>
      <c r="LDT327" s="207"/>
      <c r="LDU327" s="207"/>
      <c r="LDV327" s="207"/>
      <c r="LDW327" s="207"/>
      <c r="LDX327" s="207"/>
      <c r="LDY327" s="207"/>
      <c r="LDZ327" s="207"/>
      <c r="LNL327" s="207"/>
      <c r="LNM327" s="207"/>
      <c r="LNN327" s="207"/>
      <c r="LNO327" s="207"/>
      <c r="LNP327" s="207"/>
      <c r="LNQ327" s="207"/>
      <c r="LNR327" s="207"/>
      <c r="LNS327" s="207"/>
      <c r="LNT327" s="207"/>
      <c r="LNU327" s="207"/>
      <c r="LNV327" s="207"/>
      <c r="LXH327" s="207"/>
      <c r="LXI327" s="207"/>
      <c r="LXJ327" s="207"/>
      <c r="LXK327" s="207"/>
      <c r="LXL327" s="207"/>
      <c r="LXM327" s="207"/>
      <c r="LXN327" s="207"/>
      <c r="LXO327" s="207"/>
      <c r="LXP327" s="207"/>
      <c r="LXQ327" s="207"/>
      <c r="LXR327" s="207"/>
      <c r="MHD327" s="207"/>
      <c r="MHE327" s="207"/>
      <c r="MHF327" s="207"/>
      <c r="MHG327" s="207"/>
      <c r="MHH327" s="207"/>
      <c r="MHI327" s="207"/>
      <c r="MHJ327" s="207"/>
      <c r="MHK327" s="207"/>
      <c r="MHL327" s="207"/>
      <c r="MHM327" s="207"/>
      <c r="MHN327" s="207"/>
      <c r="MQZ327" s="207"/>
      <c r="MRA327" s="207"/>
      <c r="MRB327" s="207"/>
      <c r="MRC327" s="207"/>
      <c r="MRD327" s="207"/>
      <c r="MRE327" s="207"/>
      <c r="MRF327" s="207"/>
      <c r="MRG327" s="207"/>
      <c r="MRH327" s="207"/>
      <c r="MRI327" s="207"/>
      <c r="MRJ327" s="207"/>
      <c r="NAV327" s="207"/>
      <c r="NAW327" s="207"/>
      <c r="NAX327" s="207"/>
      <c r="NAY327" s="207"/>
      <c r="NAZ327" s="207"/>
      <c r="NBA327" s="207"/>
      <c r="NBB327" s="207"/>
      <c r="NBC327" s="207"/>
      <c r="NBD327" s="207"/>
      <c r="NBE327" s="207"/>
      <c r="NBF327" s="207"/>
      <c r="NKR327" s="207"/>
      <c r="NKS327" s="207"/>
      <c r="NKT327" s="207"/>
      <c r="NKU327" s="207"/>
      <c r="NKV327" s="207"/>
      <c r="NKW327" s="207"/>
      <c r="NKX327" s="207"/>
      <c r="NKY327" s="207"/>
      <c r="NKZ327" s="207"/>
      <c r="NLA327" s="207"/>
      <c r="NLB327" s="207"/>
      <c r="NUN327" s="207"/>
      <c r="NUO327" s="207"/>
      <c r="NUP327" s="207"/>
      <c r="NUQ327" s="207"/>
      <c r="NUR327" s="207"/>
      <c r="NUS327" s="207"/>
      <c r="NUT327" s="207"/>
      <c r="NUU327" s="207"/>
      <c r="NUV327" s="207"/>
      <c r="NUW327" s="207"/>
      <c r="NUX327" s="207"/>
      <c r="OEJ327" s="207"/>
      <c r="OEK327" s="207"/>
      <c r="OEL327" s="207"/>
      <c r="OEM327" s="207"/>
      <c r="OEN327" s="207"/>
      <c r="OEO327" s="207"/>
      <c r="OEP327" s="207"/>
      <c r="OEQ327" s="207"/>
      <c r="OER327" s="207"/>
      <c r="OES327" s="207"/>
      <c r="OET327" s="207"/>
      <c r="OOF327" s="207"/>
      <c r="OOG327" s="207"/>
      <c r="OOH327" s="207"/>
      <c r="OOI327" s="207"/>
      <c r="OOJ327" s="207"/>
      <c r="OOK327" s="207"/>
      <c r="OOL327" s="207"/>
      <c r="OOM327" s="207"/>
      <c r="OON327" s="207"/>
      <c r="OOO327" s="207"/>
      <c r="OOP327" s="207"/>
      <c r="OYB327" s="207"/>
      <c r="OYC327" s="207"/>
      <c r="OYD327" s="207"/>
      <c r="OYE327" s="207"/>
      <c r="OYF327" s="207"/>
      <c r="OYG327" s="207"/>
      <c r="OYH327" s="207"/>
      <c r="OYI327" s="207"/>
      <c r="OYJ327" s="207"/>
      <c r="OYK327" s="207"/>
      <c r="OYL327" s="207"/>
      <c r="PHX327" s="207"/>
      <c r="PHY327" s="207"/>
      <c r="PHZ327" s="207"/>
      <c r="PIA327" s="207"/>
      <c r="PIB327" s="207"/>
      <c r="PIC327" s="207"/>
      <c r="PID327" s="207"/>
      <c r="PIE327" s="207"/>
      <c r="PIF327" s="207"/>
      <c r="PIG327" s="207"/>
      <c r="PIH327" s="207"/>
      <c r="PRT327" s="207"/>
      <c r="PRU327" s="207"/>
      <c r="PRV327" s="207"/>
      <c r="PRW327" s="207"/>
      <c r="PRX327" s="207"/>
      <c r="PRY327" s="207"/>
      <c r="PRZ327" s="207"/>
      <c r="PSA327" s="207"/>
      <c r="PSB327" s="207"/>
      <c r="PSC327" s="207"/>
      <c r="PSD327" s="207"/>
      <c r="QBP327" s="207"/>
      <c r="QBQ327" s="207"/>
      <c r="QBR327" s="207"/>
      <c r="QBS327" s="207"/>
      <c r="QBT327" s="207"/>
      <c r="QBU327" s="207"/>
      <c r="QBV327" s="207"/>
      <c r="QBW327" s="207"/>
      <c r="QBX327" s="207"/>
      <c r="QBY327" s="207"/>
      <c r="QBZ327" s="207"/>
      <c r="QLL327" s="207"/>
      <c r="QLM327" s="207"/>
      <c r="QLN327" s="207"/>
      <c r="QLO327" s="207"/>
      <c r="QLP327" s="207"/>
      <c r="QLQ327" s="207"/>
      <c r="QLR327" s="207"/>
      <c r="QLS327" s="207"/>
      <c r="QLT327" s="207"/>
      <c r="QLU327" s="207"/>
      <c r="QLV327" s="207"/>
      <c r="QVH327" s="207"/>
      <c r="QVI327" s="207"/>
      <c r="QVJ327" s="207"/>
      <c r="QVK327" s="207"/>
      <c r="QVL327" s="207"/>
      <c r="QVM327" s="207"/>
      <c r="QVN327" s="207"/>
      <c r="QVO327" s="207"/>
      <c r="QVP327" s="207"/>
      <c r="QVQ327" s="207"/>
      <c r="QVR327" s="207"/>
      <c r="RFD327" s="207"/>
      <c r="RFE327" s="207"/>
      <c r="RFF327" s="207"/>
      <c r="RFG327" s="207"/>
      <c r="RFH327" s="207"/>
      <c r="RFI327" s="207"/>
      <c r="RFJ327" s="207"/>
      <c r="RFK327" s="207"/>
      <c r="RFL327" s="207"/>
      <c r="RFM327" s="207"/>
      <c r="RFN327" s="207"/>
      <c r="ROZ327" s="207"/>
      <c r="RPA327" s="207"/>
      <c r="RPB327" s="207"/>
      <c r="RPC327" s="207"/>
      <c r="RPD327" s="207"/>
      <c r="RPE327" s="207"/>
      <c r="RPF327" s="207"/>
      <c r="RPG327" s="207"/>
      <c r="RPH327" s="207"/>
      <c r="RPI327" s="207"/>
      <c r="RPJ327" s="207"/>
      <c r="RYV327" s="207"/>
      <c r="RYW327" s="207"/>
      <c r="RYX327" s="207"/>
      <c r="RYY327" s="207"/>
      <c r="RYZ327" s="207"/>
      <c r="RZA327" s="207"/>
      <c r="RZB327" s="207"/>
      <c r="RZC327" s="207"/>
      <c r="RZD327" s="207"/>
      <c r="RZE327" s="207"/>
      <c r="RZF327" s="207"/>
      <c r="SIR327" s="207"/>
      <c r="SIS327" s="207"/>
      <c r="SIT327" s="207"/>
      <c r="SIU327" s="207"/>
      <c r="SIV327" s="207"/>
      <c r="SIW327" s="207"/>
      <c r="SIX327" s="207"/>
      <c r="SIY327" s="207"/>
      <c r="SIZ327" s="207"/>
      <c r="SJA327" s="207"/>
      <c r="SJB327" s="207"/>
      <c r="SSN327" s="207"/>
      <c r="SSO327" s="207"/>
      <c r="SSP327" s="207"/>
      <c r="SSQ327" s="207"/>
      <c r="SSR327" s="207"/>
      <c r="SSS327" s="207"/>
      <c r="SST327" s="207"/>
      <c r="SSU327" s="207"/>
      <c r="SSV327" s="207"/>
      <c r="SSW327" s="207"/>
      <c r="SSX327" s="207"/>
      <c r="TCJ327" s="207"/>
      <c r="TCK327" s="207"/>
      <c r="TCL327" s="207"/>
      <c r="TCM327" s="207"/>
      <c r="TCN327" s="207"/>
      <c r="TCO327" s="207"/>
      <c r="TCP327" s="207"/>
      <c r="TCQ327" s="207"/>
      <c r="TCR327" s="207"/>
      <c r="TCS327" s="207"/>
      <c r="TCT327" s="207"/>
      <c r="TMF327" s="207"/>
      <c r="TMG327" s="207"/>
      <c r="TMH327" s="207"/>
      <c r="TMI327" s="207"/>
      <c r="TMJ327" s="207"/>
      <c r="TMK327" s="207"/>
      <c r="TML327" s="207"/>
      <c r="TMM327" s="207"/>
      <c r="TMN327" s="207"/>
      <c r="TMO327" s="207"/>
      <c r="TMP327" s="207"/>
      <c r="TWB327" s="207"/>
      <c r="TWC327" s="207"/>
      <c r="TWD327" s="207"/>
      <c r="TWE327" s="207"/>
      <c r="TWF327" s="207"/>
      <c r="TWG327" s="207"/>
      <c r="TWH327" s="207"/>
      <c r="TWI327" s="207"/>
      <c r="TWJ327" s="207"/>
      <c r="TWK327" s="207"/>
      <c r="TWL327" s="207"/>
      <c r="UFX327" s="207"/>
      <c r="UFY327" s="207"/>
      <c r="UFZ327" s="207"/>
      <c r="UGA327" s="207"/>
      <c r="UGB327" s="207"/>
      <c r="UGC327" s="207"/>
      <c r="UGD327" s="207"/>
      <c r="UGE327" s="207"/>
      <c r="UGF327" s="207"/>
      <c r="UGG327" s="207"/>
      <c r="UGH327" s="207"/>
      <c r="UPT327" s="207"/>
      <c r="UPU327" s="207"/>
      <c r="UPV327" s="207"/>
      <c r="UPW327" s="207"/>
      <c r="UPX327" s="207"/>
      <c r="UPY327" s="207"/>
      <c r="UPZ327" s="207"/>
      <c r="UQA327" s="207"/>
      <c r="UQB327" s="207"/>
      <c r="UQC327" s="207"/>
      <c r="UQD327" s="207"/>
      <c r="UZP327" s="207"/>
      <c r="UZQ327" s="207"/>
      <c r="UZR327" s="207"/>
      <c r="UZS327" s="207"/>
      <c r="UZT327" s="207"/>
      <c r="UZU327" s="207"/>
      <c r="UZV327" s="207"/>
      <c r="UZW327" s="207"/>
      <c r="UZX327" s="207"/>
      <c r="UZY327" s="207"/>
      <c r="UZZ327" s="207"/>
      <c r="VJL327" s="207"/>
      <c r="VJM327" s="207"/>
      <c r="VJN327" s="207"/>
      <c r="VJO327" s="207"/>
      <c r="VJP327" s="207"/>
      <c r="VJQ327" s="207"/>
      <c r="VJR327" s="207"/>
      <c r="VJS327" s="207"/>
      <c r="VJT327" s="207"/>
      <c r="VJU327" s="207"/>
      <c r="VJV327" s="207"/>
      <c r="VTH327" s="207"/>
      <c r="VTI327" s="207"/>
      <c r="VTJ327" s="207"/>
      <c r="VTK327" s="207"/>
      <c r="VTL327" s="207"/>
      <c r="VTM327" s="207"/>
      <c r="VTN327" s="207"/>
      <c r="VTO327" s="207"/>
      <c r="VTP327" s="207"/>
      <c r="VTQ327" s="207"/>
      <c r="VTR327" s="207"/>
      <c r="WDD327" s="207"/>
      <c r="WDE327" s="207"/>
      <c r="WDF327" s="207"/>
      <c r="WDG327" s="207"/>
      <c r="WDH327" s="207"/>
      <c r="WDI327" s="207"/>
      <c r="WDJ327" s="207"/>
      <c r="WDK327" s="207"/>
      <c r="WDL327" s="207"/>
      <c r="WDM327" s="207"/>
      <c r="WDN327" s="207"/>
      <c r="WMZ327" s="207"/>
      <c r="WNA327" s="207"/>
      <c r="WNB327" s="207"/>
      <c r="WNC327" s="207"/>
      <c r="WND327" s="207"/>
      <c r="WNE327" s="207"/>
      <c r="WNF327" s="207"/>
      <c r="WNG327" s="207"/>
      <c r="WNH327" s="207"/>
      <c r="WNI327" s="207"/>
      <c r="WNJ327" s="207"/>
      <c r="WWV327" s="207"/>
      <c r="WWW327" s="207"/>
      <c r="WWX327" s="207"/>
      <c r="WWY327" s="207"/>
      <c r="WWZ327" s="207"/>
      <c r="WXA327" s="207"/>
      <c r="WXB327" s="207"/>
      <c r="WXC327" s="207"/>
      <c r="WXD327" s="207"/>
      <c r="WXE327" s="207"/>
      <c r="WXF327" s="207"/>
    </row>
    <row r="328" spans="1:818 1064:1842 2088:2866 3112:3890 4136:4914 5160:5938 6184:6962 7208:7986 8232:9010 9256:10034 10280:11058 11304:12082 12328:13106 13352:14130 14376:15154 15400:16178" s="183" customFormat="1" ht="25.5" customHeight="1" x14ac:dyDescent="0.25">
      <c r="A328" s="15">
        <v>210</v>
      </c>
      <c r="B328" s="15" t="s">
        <v>901</v>
      </c>
      <c r="C328" s="197">
        <v>101532</v>
      </c>
      <c r="D328" s="169">
        <v>38848</v>
      </c>
      <c r="E328" s="218">
        <v>38848</v>
      </c>
      <c r="F328" s="169">
        <v>46153</v>
      </c>
      <c r="G328" s="15" t="s">
        <v>902</v>
      </c>
      <c r="H328" s="15"/>
      <c r="I328" s="15"/>
      <c r="J328" s="15" t="s">
        <v>888</v>
      </c>
      <c r="K328" s="15" t="s">
        <v>69</v>
      </c>
      <c r="L328" s="15" t="s">
        <v>168</v>
      </c>
      <c r="M328" s="15" t="s">
        <v>3872</v>
      </c>
      <c r="N328" s="15" t="s">
        <v>888</v>
      </c>
      <c r="O328" s="15" t="s">
        <v>69</v>
      </c>
      <c r="P328" s="15" t="s">
        <v>168</v>
      </c>
      <c r="Q328" s="15" t="s">
        <v>55</v>
      </c>
      <c r="R328" s="15" t="s">
        <v>549</v>
      </c>
      <c r="S328" s="15" t="s">
        <v>62</v>
      </c>
      <c r="T328" s="15"/>
      <c r="U328" s="15"/>
      <c r="V328" s="15">
        <f t="shared" si="133"/>
        <v>47300</v>
      </c>
      <c r="W328" s="15">
        <v>47300</v>
      </c>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96">
        <v>343.75</v>
      </c>
      <c r="AZ328" s="15"/>
      <c r="BA328" s="15"/>
      <c r="BB328" s="15"/>
      <c r="BC328" s="15"/>
      <c r="BD328" s="15"/>
      <c r="BE328" s="15"/>
      <c r="BF328" s="15"/>
      <c r="BG328" s="15"/>
      <c r="BH328" s="15"/>
      <c r="BI328" s="15"/>
      <c r="BJ328" s="15">
        <f t="shared" si="134"/>
        <v>0</v>
      </c>
      <c r="BK328" s="15">
        <f t="shared" si="135"/>
        <v>0</v>
      </c>
      <c r="BL328" s="15"/>
      <c r="BM328" s="15"/>
      <c r="BN328" s="15"/>
    </row>
    <row r="329" spans="1:818 1064:1842 2088:2866 3112:3890 4136:4914 5160:5938 6184:6962 7208:7986 8232:9010 9256:10034 10280:11058 11304:12082 12328:13106 13352:14130 14376:15154 15400:16178" s="183" customFormat="1" ht="79.5" customHeight="1" x14ac:dyDescent="0.25">
      <c r="A329" s="16">
        <v>221</v>
      </c>
      <c r="B329" s="16" t="s">
        <v>3254</v>
      </c>
      <c r="C329" s="200">
        <v>101543</v>
      </c>
      <c r="D329" s="201">
        <v>38862</v>
      </c>
      <c r="E329" s="201">
        <v>38862</v>
      </c>
      <c r="F329" s="201">
        <v>42515</v>
      </c>
      <c r="G329" s="16" t="s">
        <v>893</v>
      </c>
      <c r="H329" s="16"/>
      <c r="I329" s="16"/>
      <c r="J329" s="16" t="s">
        <v>853</v>
      </c>
      <c r="K329" s="16" t="s">
        <v>233</v>
      </c>
      <c r="L329" s="16" t="s">
        <v>111</v>
      </c>
      <c r="M329" s="16" t="s">
        <v>7716</v>
      </c>
      <c r="N329" s="16" t="s">
        <v>853</v>
      </c>
      <c r="O329" s="16" t="s">
        <v>233</v>
      </c>
      <c r="P329" s="16" t="s">
        <v>111</v>
      </c>
      <c r="Q329" s="16" t="s">
        <v>726</v>
      </c>
      <c r="R329" s="16" t="s">
        <v>484</v>
      </c>
      <c r="S329" s="16" t="s">
        <v>540</v>
      </c>
      <c r="T329" s="16" t="s">
        <v>3081</v>
      </c>
      <c r="U329" s="16"/>
      <c r="V329" s="16">
        <f t="shared" si="133"/>
        <v>4820000</v>
      </c>
      <c r="W329" s="16"/>
      <c r="X329" s="16"/>
      <c r="Y329" s="16"/>
      <c r="Z329" s="16"/>
      <c r="AA329" s="16"/>
      <c r="AB329" s="16"/>
      <c r="AC329" s="16"/>
      <c r="AD329" s="16"/>
      <c r="AE329" s="16"/>
      <c r="AF329" s="16">
        <v>4820000</v>
      </c>
      <c r="AG329" s="16"/>
      <c r="AH329" s="16"/>
      <c r="AI329" s="16"/>
      <c r="AJ329" s="16"/>
      <c r="AK329" s="16"/>
      <c r="AL329" s="16"/>
      <c r="AM329" s="16"/>
      <c r="AN329" s="16"/>
      <c r="AO329" s="16"/>
      <c r="AP329" s="16"/>
      <c r="AQ329" s="16"/>
      <c r="AR329" s="16"/>
      <c r="AS329" s="16"/>
      <c r="AT329" s="16"/>
      <c r="AU329" s="16"/>
      <c r="AV329" s="16"/>
      <c r="AW329" s="16"/>
      <c r="AX329" s="16"/>
      <c r="AY329" s="203"/>
      <c r="AZ329" s="16"/>
      <c r="BA329" s="16"/>
      <c r="BB329" s="16" t="s">
        <v>5872</v>
      </c>
      <c r="BC329" s="16" t="s">
        <v>5873</v>
      </c>
      <c r="BD329" s="16">
        <v>43</v>
      </c>
      <c r="BE329" s="16">
        <v>29</v>
      </c>
      <c r="BF329" s="16">
        <v>38.549999999999997</v>
      </c>
      <c r="BG329" s="16">
        <v>22</v>
      </c>
      <c r="BH329" s="16">
        <v>33</v>
      </c>
      <c r="BI329" s="16">
        <v>11.23</v>
      </c>
      <c r="BJ329" s="16">
        <f t="shared" si="134"/>
        <v>43.494041666666668</v>
      </c>
      <c r="BK329" s="16">
        <f t="shared" si="135"/>
        <v>22.553119444444444</v>
      </c>
      <c r="BL329" s="16"/>
      <c r="BM329" s="16"/>
      <c r="BN329" s="16" t="s">
        <v>3607</v>
      </c>
    </row>
    <row r="330" spans="1:818 1064:1842 2088:2866 3112:3890 4136:4914 5160:5938 6184:6962 7208:7986 8232:9010 9256:10034 10280:11058 11304:12082 12328:13106 13352:14130 14376:15154 15400:16178" s="183" customFormat="1" ht="79.5" customHeight="1" x14ac:dyDescent="0.25">
      <c r="A330" s="16">
        <v>221</v>
      </c>
      <c r="B330" s="16" t="s">
        <v>526</v>
      </c>
      <c r="C330" s="200">
        <v>101543</v>
      </c>
      <c r="D330" s="201">
        <v>38862</v>
      </c>
      <c r="E330" s="201">
        <v>38862</v>
      </c>
      <c r="F330" s="201">
        <v>42515</v>
      </c>
      <c r="G330" s="16" t="s">
        <v>893</v>
      </c>
      <c r="H330" s="16"/>
      <c r="I330" s="16"/>
      <c r="J330" s="16" t="s">
        <v>853</v>
      </c>
      <c r="K330" s="16" t="s">
        <v>233</v>
      </c>
      <c r="L330" s="16" t="s">
        <v>111</v>
      </c>
      <c r="M330" s="16" t="s">
        <v>7716</v>
      </c>
      <c r="N330" s="16" t="s">
        <v>853</v>
      </c>
      <c r="O330" s="16" t="s">
        <v>233</v>
      </c>
      <c r="P330" s="16" t="s">
        <v>111</v>
      </c>
      <c r="Q330" s="16" t="s">
        <v>726</v>
      </c>
      <c r="R330" s="16" t="s">
        <v>484</v>
      </c>
      <c r="S330" s="16" t="s">
        <v>540</v>
      </c>
      <c r="T330" s="16" t="s">
        <v>3081</v>
      </c>
      <c r="U330" s="16"/>
      <c r="V330" s="16">
        <f t="shared" si="133"/>
        <v>4820000</v>
      </c>
      <c r="W330" s="16"/>
      <c r="X330" s="16"/>
      <c r="Y330" s="16"/>
      <c r="Z330" s="16"/>
      <c r="AA330" s="16"/>
      <c r="AB330" s="16"/>
      <c r="AC330" s="16"/>
      <c r="AD330" s="16"/>
      <c r="AE330" s="16"/>
      <c r="AF330" s="16">
        <v>4820000</v>
      </c>
      <c r="AG330" s="16"/>
      <c r="AH330" s="16"/>
      <c r="AI330" s="16"/>
      <c r="AJ330" s="16"/>
      <c r="AK330" s="16"/>
      <c r="AL330" s="16"/>
      <c r="AM330" s="16"/>
      <c r="AN330" s="16"/>
      <c r="AO330" s="16"/>
      <c r="AP330" s="16"/>
      <c r="AQ330" s="16"/>
      <c r="AR330" s="16"/>
      <c r="AS330" s="16"/>
      <c r="AT330" s="16"/>
      <c r="AU330" s="16"/>
      <c r="AV330" s="16"/>
      <c r="AW330" s="16"/>
      <c r="AX330" s="16"/>
      <c r="AY330" s="203"/>
      <c r="AZ330" s="16"/>
      <c r="BA330" s="16"/>
      <c r="BB330" s="16" t="s">
        <v>5874</v>
      </c>
      <c r="BC330" s="16" t="s">
        <v>5875</v>
      </c>
      <c r="BD330" s="16">
        <v>43</v>
      </c>
      <c r="BE330" s="16">
        <v>30</v>
      </c>
      <c r="BF330" s="16">
        <v>9.27</v>
      </c>
      <c r="BG330" s="16">
        <v>22</v>
      </c>
      <c r="BH330" s="16">
        <v>33</v>
      </c>
      <c r="BI330" s="16">
        <v>18.11</v>
      </c>
      <c r="BJ330" s="16">
        <f>BD330+BE330/60+BF330/3600</f>
        <v>43.502575</v>
      </c>
      <c r="BK330" s="16">
        <f>BG330+BH330/60+BI330/3600</f>
        <v>22.555030555555557</v>
      </c>
      <c r="BL330" s="16"/>
      <c r="BM330" s="16"/>
      <c r="BN330" s="16" t="s">
        <v>7714</v>
      </c>
    </row>
    <row r="331" spans="1:818 1064:1842 2088:2866 3112:3890 4136:4914 5160:5938 6184:6962 7208:7986 8232:9010 9256:10034 10280:11058 11304:12082 12328:13106 13352:14130 14376:15154 15400:16178" s="183" customFormat="1" ht="42" customHeight="1" x14ac:dyDescent="0.25">
      <c r="A331" s="16">
        <v>221</v>
      </c>
      <c r="B331" s="16" t="s">
        <v>526</v>
      </c>
      <c r="C331" s="200">
        <v>101543</v>
      </c>
      <c r="D331" s="201">
        <v>38862</v>
      </c>
      <c r="E331" s="201">
        <v>38862</v>
      </c>
      <c r="F331" s="201">
        <v>43100</v>
      </c>
      <c r="G331" s="16" t="s">
        <v>497</v>
      </c>
      <c r="H331" s="16" t="s">
        <v>993</v>
      </c>
      <c r="I331" s="16" t="s">
        <v>5331</v>
      </c>
      <c r="J331" s="16" t="s">
        <v>853</v>
      </c>
      <c r="K331" s="16" t="s">
        <v>233</v>
      </c>
      <c r="L331" s="16" t="s">
        <v>111</v>
      </c>
      <c r="M331" s="16" t="s">
        <v>7716</v>
      </c>
      <c r="N331" s="16" t="s">
        <v>853</v>
      </c>
      <c r="O331" s="16" t="s">
        <v>233</v>
      </c>
      <c r="P331" s="16" t="s">
        <v>111</v>
      </c>
      <c r="Q331" s="16" t="s">
        <v>726</v>
      </c>
      <c r="R331" s="16" t="s">
        <v>484</v>
      </c>
      <c r="S331" s="16" t="s">
        <v>540</v>
      </c>
      <c r="T331" s="16" t="s">
        <v>3081</v>
      </c>
      <c r="U331" s="16"/>
      <c r="V331" s="16">
        <f t="shared" si="133"/>
        <v>4820000</v>
      </c>
      <c r="W331" s="16"/>
      <c r="X331" s="16"/>
      <c r="Y331" s="16"/>
      <c r="Z331" s="16"/>
      <c r="AA331" s="16"/>
      <c r="AB331" s="16"/>
      <c r="AC331" s="16"/>
      <c r="AD331" s="16"/>
      <c r="AE331" s="16"/>
      <c r="AF331" s="16">
        <v>4820000</v>
      </c>
      <c r="AG331" s="16">
        <v>222</v>
      </c>
      <c r="AH331" s="16">
        <v>60.15</v>
      </c>
      <c r="AI331" s="16">
        <v>400</v>
      </c>
      <c r="AJ331" s="16">
        <v>24</v>
      </c>
      <c r="AK331" s="16"/>
      <c r="AL331" s="16"/>
      <c r="AM331" s="16"/>
      <c r="AN331" s="16"/>
      <c r="AO331" s="16"/>
      <c r="AP331" s="16"/>
      <c r="AQ331" s="16"/>
      <c r="AR331" s="16"/>
      <c r="AS331" s="16"/>
      <c r="AT331" s="16"/>
      <c r="AU331" s="16"/>
      <c r="AV331" s="16"/>
      <c r="AW331" s="16"/>
      <c r="AX331" s="16" t="s">
        <v>5340</v>
      </c>
      <c r="AY331" s="203"/>
      <c r="AZ331" s="16"/>
      <c r="BA331" s="16"/>
      <c r="BB331" s="16" t="s">
        <v>5334</v>
      </c>
      <c r="BC331" s="16" t="s">
        <v>5335</v>
      </c>
      <c r="BD331" s="16">
        <v>43</v>
      </c>
      <c r="BE331" s="16">
        <v>29</v>
      </c>
      <c r="BF331" s="16">
        <v>38.549999999999997</v>
      </c>
      <c r="BG331" s="16">
        <v>22</v>
      </c>
      <c r="BH331" s="16">
        <v>33</v>
      </c>
      <c r="BI331" s="16">
        <v>11.23</v>
      </c>
      <c r="BJ331" s="16">
        <f>BD331+BE331/60+BF331/3600</f>
        <v>43.494041666666668</v>
      </c>
      <c r="BK331" s="16">
        <f>BG331+BH331/60+BI331/3600</f>
        <v>22.553119444444444</v>
      </c>
      <c r="BL331" s="16"/>
      <c r="BM331" s="16"/>
      <c r="BN331" s="16" t="s">
        <v>7715</v>
      </c>
    </row>
    <row r="332" spans="1:818 1064:1842 2088:2866 3112:3890 4136:4914 5160:5938 6184:6962 7208:7986 8232:9010 9256:10034 10280:11058 11304:12082 12328:13106 13352:14130 14376:15154 15400:16178" s="183" customFormat="1" ht="42" customHeight="1" x14ac:dyDescent="0.25">
      <c r="A332" s="16">
        <v>221</v>
      </c>
      <c r="B332" s="16" t="s">
        <v>526</v>
      </c>
      <c r="C332" s="200">
        <v>101543</v>
      </c>
      <c r="D332" s="201">
        <v>38862</v>
      </c>
      <c r="E332" s="201">
        <v>38862</v>
      </c>
      <c r="F332" s="201">
        <v>43100</v>
      </c>
      <c r="G332" s="16" t="s">
        <v>5330</v>
      </c>
      <c r="H332" s="16" t="s">
        <v>993</v>
      </c>
      <c r="I332" s="16" t="s">
        <v>5332</v>
      </c>
      <c r="J332" s="16" t="s">
        <v>853</v>
      </c>
      <c r="K332" s="16" t="s">
        <v>233</v>
      </c>
      <c r="L332" s="16" t="s">
        <v>111</v>
      </c>
      <c r="M332" s="16" t="s">
        <v>7716</v>
      </c>
      <c r="N332" s="16" t="s">
        <v>853</v>
      </c>
      <c r="O332" s="16" t="s">
        <v>233</v>
      </c>
      <c r="P332" s="16" t="s">
        <v>111</v>
      </c>
      <c r="Q332" s="16" t="s">
        <v>726</v>
      </c>
      <c r="R332" s="16" t="s">
        <v>484</v>
      </c>
      <c r="S332" s="16" t="s">
        <v>540</v>
      </c>
      <c r="T332" s="16" t="s">
        <v>3081</v>
      </c>
      <c r="U332" s="16"/>
      <c r="V332" s="16" t="s">
        <v>2722</v>
      </c>
      <c r="W332" s="16"/>
      <c r="X332" s="16"/>
      <c r="Y332" s="16"/>
      <c r="Z332" s="16"/>
      <c r="AA332" s="16"/>
      <c r="AB332" s="16"/>
      <c r="AC332" s="16"/>
      <c r="AD332" s="16"/>
      <c r="AE332" s="16"/>
      <c r="AF332" s="16" t="s">
        <v>2722</v>
      </c>
      <c r="AG332" s="16"/>
      <c r="AH332" s="16"/>
      <c r="AI332" s="16"/>
      <c r="AJ332" s="16">
        <v>6</v>
      </c>
      <c r="AK332" s="16"/>
      <c r="AL332" s="16"/>
      <c r="AM332" s="16"/>
      <c r="AN332" s="16"/>
      <c r="AO332" s="16"/>
      <c r="AP332" s="16"/>
      <c r="AQ332" s="16"/>
      <c r="AR332" s="16"/>
      <c r="AS332" s="16"/>
      <c r="AT332" s="16"/>
      <c r="AU332" s="16"/>
      <c r="AV332" s="16"/>
      <c r="AW332" s="16"/>
      <c r="AX332" s="16" t="s">
        <v>5341</v>
      </c>
      <c r="AY332" s="203"/>
      <c r="AZ332" s="16"/>
      <c r="BA332" s="16"/>
      <c r="BB332" s="16" t="s">
        <v>5336</v>
      </c>
      <c r="BC332" s="16" t="s">
        <v>5337</v>
      </c>
      <c r="BD332" s="16">
        <v>43</v>
      </c>
      <c r="BE332" s="16">
        <v>29</v>
      </c>
      <c r="BF332" s="16">
        <v>46.3</v>
      </c>
      <c r="BG332" s="16">
        <v>22</v>
      </c>
      <c r="BH332" s="16">
        <v>33</v>
      </c>
      <c r="BI332" s="16">
        <v>6.6</v>
      </c>
      <c r="BJ332" s="16">
        <f>BD332+BE332/60+BF332/3600</f>
        <v>43.496194444444448</v>
      </c>
      <c r="BK332" s="16">
        <f>BG332+BH332/60+BI332/3600</f>
        <v>22.551833333333335</v>
      </c>
      <c r="BL332" s="16"/>
      <c r="BM332" s="16"/>
      <c r="BN332" s="16" t="s">
        <v>7715</v>
      </c>
    </row>
    <row r="333" spans="1:818 1064:1842 2088:2866 3112:3890 4136:4914 5160:5938 6184:6962 7208:7986 8232:9010 9256:10034 10280:11058 11304:12082 12328:13106 13352:14130 14376:15154 15400:16178" s="183" customFormat="1" ht="42" customHeight="1" x14ac:dyDescent="0.25">
      <c r="A333" s="16">
        <v>221</v>
      </c>
      <c r="B333" s="16" t="s">
        <v>526</v>
      </c>
      <c r="C333" s="200">
        <v>101543</v>
      </c>
      <c r="D333" s="201">
        <v>38862</v>
      </c>
      <c r="E333" s="201">
        <v>38862</v>
      </c>
      <c r="F333" s="201">
        <v>43100</v>
      </c>
      <c r="G333" s="16" t="s">
        <v>852</v>
      </c>
      <c r="H333" s="16" t="s">
        <v>993</v>
      </c>
      <c r="I333" s="16" t="s">
        <v>5333</v>
      </c>
      <c r="J333" s="16" t="s">
        <v>853</v>
      </c>
      <c r="K333" s="16" t="s">
        <v>233</v>
      </c>
      <c r="L333" s="16" t="s">
        <v>111</v>
      </c>
      <c r="M333" s="16" t="s">
        <v>7716</v>
      </c>
      <c r="N333" s="16" t="s">
        <v>853</v>
      </c>
      <c r="O333" s="16" t="s">
        <v>233</v>
      </c>
      <c r="P333" s="16" t="s">
        <v>111</v>
      </c>
      <c r="Q333" s="16" t="s">
        <v>726</v>
      </c>
      <c r="R333" s="16" t="s">
        <v>484</v>
      </c>
      <c r="S333" s="16" t="s">
        <v>540</v>
      </c>
      <c r="T333" s="16" t="s">
        <v>3081</v>
      </c>
      <c r="U333" s="16"/>
      <c r="V333" s="16" t="s">
        <v>2722</v>
      </c>
      <c r="W333" s="16"/>
      <c r="X333" s="16"/>
      <c r="Y333" s="16"/>
      <c r="Z333" s="16"/>
      <c r="AA333" s="16"/>
      <c r="AB333" s="16"/>
      <c r="AC333" s="16"/>
      <c r="AD333" s="16"/>
      <c r="AE333" s="16"/>
      <c r="AF333" s="16" t="s">
        <v>2722</v>
      </c>
      <c r="AG333" s="16"/>
      <c r="AH333" s="16"/>
      <c r="AI333" s="16"/>
      <c r="AJ333" s="16"/>
      <c r="AK333" s="16"/>
      <c r="AL333" s="16"/>
      <c r="AM333" s="16"/>
      <c r="AN333" s="16"/>
      <c r="AO333" s="16"/>
      <c r="AP333" s="16"/>
      <c r="AQ333" s="16"/>
      <c r="AR333" s="16"/>
      <c r="AS333" s="16"/>
      <c r="AT333" s="16"/>
      <c r="AU333" s="16"/>
      <c r="AV333" s="16"/>
      <c r="AW333" s="16"/>
      <c r="AX333" s="16" t="s">
        <v>456</v>
      </c>
      <c r="AY333" s="203"/>
      <c r="AZ333" s="16"/>
      <c r="BA333" s="16"/>
      <c r="BB333" s="16" t="s">
        <v>5338</v>
      </c>
      <c r="BC333" s="16" t="s">
        <v>5339</v>
      </c>
      <c r="BD333" s="16">
        <v>43</v>
      </c>
      <c r="BE333" s="16">
        <v>30</v>
      </c>
      <c r="BF333" s="16">
        <v>9.27</v>
      </c>
      <c r="BG333" s="16">
        <v>22</v>
      </c>
      <c r="BH333" s="16">
        <v>33</v>
      </c>
      <c r="BI333" s="16">
        <v>18.11</v>
      </c>
      <c r="BJ333" s="16">
        <f>BD333+BE333/60+BF333/3600</f>
        <v>43.502575</v>
      </c>
      <c r="BK333" s="16">
        <f>BG333+BH333/60+BI333/3600</f>
        <v>22.555030555555557</v>
      </c>
      <c r="BL333" s="16"/>
      <c r="BM333" s="16"/>
      <c r="BN333" s="16" t="s">
        <v>7715</v>
      </c>
    </row>
    <row r="334" spans="1:818 1064:1842 2088:2866 3112:3890 4136:4914 5160:5938 6184:6962 7208:7986 8232:9010 9256:10034 10280:11058 11304:12082 12328:13106 13352:14130 14376:15154 15400:16178" s="183" customFormat="1" ht="38.25" x14ac:dyDescent="0.25">
      <c r="A334" s="16">
        <v>223</v>
      </c>
      <c r="B334" s="16" t="s">
        <v>3099</v>
      </c>
      <c r="C334" s="200">
        <v>101545</v>
      </c>
      <c r="D334" s="201">
        <v>38866</v>
      </c>
      <c r="E334" s="201">
        <v>38866</v>
      </c>
      <c r="F334" s="201">
        <v>41058</v>
      </c>
      <c r="G334" s="16" t="s">
        <v>903</v>
      </c>
      <c r="H334" s="16"/>
      <c r="I334" s="16"/>
      <c r="J334" s="16" t="s">
        <v>151</v>
      </c>
      <c r="K334" s="16" t="s">
        <v>151</v>
      </c>
      <c r="L334" s="16" t="s">
        <v>168</v>
      </c>
      <c r="M334" s="16" t="s">
        <v>904</v>
      </c>
      <c r="N334" s="16" t="s">
        <v>151</v>
      </c>
      <c r="O334" s="16" t="s">
        <v>151</v>
      </c>
      <c r="P334" s="16" t="s">
        <v>168</v>
      </c>
      <c r="Q334" s="16" t="s">
        <v>55</v>
      </c>
      <c r="R334" s="16" t="s">
        <v>484</v>
      </c>
      <c r="S334" s="16" t="s">
        <v>407</v>
      </c>
      <c r="T334" s="16" t="s">
        <v>3255</v>
      </c>
      <c r="U334" s="16" t="s">
        <v>584</v>
      </c>
      <c r="V334" s="16">
        <f>SUM(W334:AF334)</f>
        <v>80000</v>
      </c>
      <c r="W334" s="16"/>
      <c r="X334" s="16"/>
      <c r="Y334" s="16">
        <v>80000</v>
      </c>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203"/>
      <c r="AZ334" s="16"/>
      <c r="BA334" s="16"/>
      <c r="BB334" s="16"/>
      <c r="BC334" s="16"/>
      <c r="BD334" s="16"/>
      <c r="BE334" s="16"/>
      <c r="BF334" s="16"/>
      <c r="BG334" s="16"/>
      <c r="BH334" s="16"/>
      <c r="BI334" s="16"/>
      <c r="BJ334" s="16">
        <f t="shared" si="134"/>
        <v>0</v>
      </c>
      <c r="BK334" s="16">
        <f t="shared" si="135"/>
        <v>0</v>
      </c>
      <c r="BL334" s="16"/>
      <c r="BM334" s="16"/>
      <c r="BN334" s="16"/>
    </row>
    <row r="335" spans="1:818 1064:1842 2088:2866 3112:3890 4136:4914 5160:5938 6184:6962 7208:7986 8232:9010 9256:10034 10280:11058 11304:12082 12328:13106 13352:14130 14376:15154 15400:16178" s="183" customFormat="1" ht="38.25" customHeight="1" x14ac:dyDescent="0.25">
      <c r="A335" s="15">
        <v>225</v>
      </c>
      <c r="B335" s="15" t="s">
        <v>3096</v>
      </c>
      <c r="C335" s="170">
        <v>101547</v>
      </c>
      <c r="D335" s="169">
        <v>38866</v>
      </c>
      <c r="E335" s="169">
        <v>38866</v>
      </c>
      <c r="F335" s="169">
        <v>46171</v>
      </c>
      <c r="G335" s="15" t="s">
        <v>905</v>
      </c>
      <c r="H335" s="15"/>
      <c r="I335" s="15"/>
      <c r="J335" s="15" t="s">
        <v>905</v>
      </c>
      <c r="K335" s="15" t="s">
        <v>131</v>
      </c>
      <c r="L335" s="15" t="s">
        <v>168</v>
      </c>
      <c r="M335" s="15" t="s">
        <v>3873</v>
      </c>
      <c r="N335" s="15" t="s">
        <v>131</v>
      </c>
      <c r="O335" s="15" t="s">
        <v>131</v>
      </c>
      <c r="P335" s="15" t="s">
        <v>168</v>
      </c>
      <c r="Q335" s="15" t="s">
        <v>55</v>
      </c>
      <c r="R335" s="15" t="s">
        <v>484</v>
      </c>
      <c r="S335" s="15" t="s">
        <v>906</v>
      </c>
      <c r="T335" s="15" t="s">
        <v>3874</v>
      </c>
      <c r="U335" s="15"/>
      <c r="V335" s="15">
        <f>SUM(W335:AF335)</f>
        <v>709560</v>
      </c>
      <c r="W335" s="15">
        <v>709560</v>
      </c>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96">
        <v>1220</v>
      </c>
      <c r="AZ335" s="15"/>
      <c r="BA335" s="15"/>
      <c r="BB335" s="15"/>
      <c r="BC335" s="15"/>
      <c r="BD335" s="15"/>
      <c r="BE335" s="15"/>
      <c r="BF335" s="15"/>
      <c r="BG335" s="15"/>
      <c r="BH335" s="15"/>
      <c r="BI335" s="15"/>
      <c r="BJ335" s="15">
        <f t="shared" si="134"/>
        <v>0</v>
      </c>
      <c r="BK335" s="15">
        <f t="shared" si="135"/>
        <v>0</v>
      </c>
      <c r="BL335" s="15"/>
      <c r="BM335" s="15"/>
      <c r="BN335" s="15"/>
    </row>
    <row r="336" spans="1:818 1064:1842 2088:2866 3112:3890 4136:4914 5160:5938 6184:6962 7208:7986 8232:9010 9256:10034 10280:11058 11304:12082 12328:13106 13352:14130 14376:15154 15400:16178" s="183" customFormat="1" ht="38.25" customHeight="1" x14ac:dyDescent="0.25">
      <c r="A336" s="15">
        <v>227</v>
      </c>
      <c r="B336" s="15" t="s">
        <v>3256</v>
      </c>
      <c r="C336" s="170">
        <v>101549</v>
      </c>
      <c r="D336" s="169">
        <v>38868</v>
      </c>
      <c r="E336" s="169">
        <v>38868</v>
      </c>
      <c r="F336" s="169">
        <v>42521</v>
      </c>
      <c r="G336" s="15" t="s">
        <v>907</v>
      </c>
      <c r="H336" s="15"/>
      <c r="I336" s="15"/>
      <c r="J336" s="15" t="s">
        <v>127</v>
      </c>
      <c r="K336" s="15" t="s">
        <v>127</v>
      </c>
      <c r="L336" s="15" t="s">
        <v>111</v>
      </c>
      <c r="M336" s="15" t="s">
        <v>3875</v>
      </c>
      <c r="N336" s="15" t="s">
        <v>127</v>
      </c>
      <c r="O336" s="15" t="s">
        <v>127</v>
      </c>
      <c r="P336" s="15" t="s">
        <v>111</v>
      </c>
      <c r="Q336" s="15" t="s">
        <v>726</v>
      </c>
      <c r="R336" s="15" t="s">
        <v>484</v>
      </c>
      <c r="S336" s="15" t="s">
        <v>540</v>
      </c>
      <c r="T336" s="15" t="s">
        <v>3257</v>
      </c>
      <c r="U336" s="15"/>
      <c r="V336" s="15">
        <f t="shared" ref="V336:V338" si="136">SUM(W336:AF336)</f>
        <v>2730000</v>
      </c>
      <c r="W336" s="15"/>
      <c r="X336" s="15"/>
      <c r="Y336" s="15"/>
      <c r="Z336" s="15"/>
      <c r="AA336" s="15"/>
      <c r="AB336" s="15"/>
      <c r="AC336" s="15"/>
      <c r="AD336" s="15"/>
      <c r="AE336" s="15"/>
      <c r="AF336" s="15">
        <v>2730000</v>
      </c>
      <c r="AG336" s="15"/>
      <c r="AH336" s="15"/>
      <c r="AI336" s="15"/>
      <c r="AJ336" s="15"/>
      <c r="AK336" s="15"/>
      <c r="AL336" s="15"/>
      <c r="AM336" s="15"/>
      <c r="AN336" s="15"/>
      <c r="AO336" s="15"/>
      <c r="AP336" s="15"/>
      <c r="AQ336" s="15"/>
      <c r="AR336" s="15"/>
      <c r="AS336" s="15"/>
      <c r="AT336" s="15"/>
      <c r="AU336" s="15"/>
      <c r="AV336" s="15"/>
      <c r="AW336" s="15"/>
      <c r="AX336" s="15"/>
      <c r="AY336" s="196"/>
      <c r="AZ336" s="15"/>
      <c r="BA336" s="15"/>
      <c r="BB336" s="15" t="s">
        <v>5778</v>
      </c>
      <c r="BC336" s="15" t="s">
        <v>5779</v>
      </c>
      <c r="BD336" s="15">
        <v>43</v>
      </c>
      <c r="BE336" s="15">
        <v>29</v>
      </c>
      <c r="BF336" s="15">
        <v>1.97</v>
      </c>
      <c r="BG336" s="15">
        <v>22</v>
      </c>
      <c r="BH336" s="15">
        <v>38</v>
      </c>
      <c r="BI336" s="15">
        <v>42.09</v>
      </c>
      <c r="BJ336" s="15">
        <f t="shared" si="134"/>
        <v>43.483880555555558</v>
      </c>
      <c r="BK336" s="15">
        <f t="shared" si="135"/>
        <v>22.645025</v>
      </c>
      <c r="BL336" s="15"/>
      <c r="BM336" s="15"/>
      <c r="BN336" s="15" t="s">
        <v>3257</v>
      </c>
    </row>
    <row r="337" spans="1:818 1064:1842 2088:2866 3112:3890 4136:4914 5160:5938 6184:6962 7208:7986 8232:9010 9256:10034 10280:11058 11304:12082 12328:13106 13352:14130 14376:15154 15400:16178" s="183" customFormat="1" ht="28.5" customHeight="1" x14ac:dyDescent="0.25">
      <c r="A337" s="15">
        <v>231</v>
      </c>
      <c r="B337" s="15" t="s">
        <v>1497</v>
      </c>
      <c r="C337" s="197">
        <v>101553</v>
      </c>
      <c r="D337" s="169">
        <v>38870</v>
      </c>
      <c r="E337" s="169">
        <v>38870</v>
      </c>
      <c r="F337" s="169">
        <v>42735</v>
      </c>
      <c r="G337" s="15" t="s">
        <v>903</v>
      </c>
      <c r="H337" s="15"/>
      <c r="I337" s="15"/>
      <c r="J337" s="15" t="s">
        <v>177</v>
      </c>
      <c r="K337" s="15" t="s">
        <v>151</v>
      </c>
      <c r="L337" s="15" t="s">
        <v>52</v>
      </c>
      <c r="M337" s="15" t="s">
        <v>908</v>
      </c>
      <c r="N337" s="15" t="s">
        <v>177</v>
      </c>
      <c r="O337" s="15" t="s">
        <v>151</v>
      </c>
      <c r="P337" s="15" t="s">
        <v>52</v>
      </c>
      <c r="Q337" s="15" t="s">
        <v>55</v>
      </c>
      <c r="R337" s="15" t="s">
        <v>484</v>
      </c>
      <c r="S337" s="15" t="s">
        <v>341</v>
      </c>
      <c r="T337" s="15" t="s">
        <v>3258</v>
      </c>
      <c r="U337" s="15"/>
      <c r="V337" s="15">
        <f t="shared" si="136"/>
        <v>96000</v>
      </c>
      <c r="W337" s="15"/>
      <c r="X337" s="15"/>
      <c r="Y337" s="15"/>
      <c r="Z337" s="15"/>
      <c r="AA337" s="15">
        <v>96000</v>
      </c>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96"/>
      <c r="AZ337" s="15"/>
      <c r="BA337" s="15"/>
      <c r="BB337" s="15" t="s">
        <v>5780</v>
      </c>
      <c r="BC337" s="15" t="s">
        <v>5781</v>
      </c>
      <c r="BD337" s="15">
        <v>42</v>
      </c>
      <c r="BE337" s="15">
        <v>50</v>
      </c>
      <c r="BF337" s="15">
        <v>45</v>
      </c>
      <c r="BG337" s="15">
        <v>23</v>
      </c>
      <c r="BH337" s="15">
        <v>10</v>
      </c>
      <c r="BI337" s="15">
        <v>20</v>
      </c>
      <c r="BJ337" s="15">
        <f t="shared" si="134"/>
        <v>42.845833333333339</v>
      </c>
      <c r="BK337" s="15">
        <f t="shared" si="135"/>
        <v>23.172222222222224</v>
      </c>
      <c r="BL337" s="15"/>
      <c r="BM337" s="15"/>
      <c r="BN337" s="15"/>
    </row>
    <row r="338" spans="1:818 1064:1842 2088:2866 3112:3890 4136:4914 5160:5938 6184:6962 7208:7986 8232:9010 9256:10034 10280:11058 11304:12082 12328:13106 13352:14130 14376:15154 15400:16178" s="183" customFormat="1" ht="41.25" customHeight="1" x14ac:dyDescent="0.25">
      <c r="A338" s="15">
        <v>232</v>
      </c>
      <c r="B338" s="15" t="s">
        <v>909</v>
      </c>
      <c r="C338" s="197">
        <v>101554</v>
      </c>
      <c r="D338" s="169">
        <v>38870</v>
      </c>
      <c r="E338" s="169">
        <v>38870</v>
      </c>
      <c r="F338" s="169">
        <v>42523</v>
      </c>
      <c r="G338" s="15" t="s">
        <v>910</v>
      </c>
      <c r="H338" s="15"/>
      <c r="I338" s="15"/>
      <c r="J338" s="15" t="s">
        <v>100</v>
      </c>
      <c r="K338" s="15" t="s">
        <v>80</v>
      </c>
      <c r="L338" s="15" t="s">
        <v>76</v>
      </c>
      <c r="M338" s="15" t="s">
        <v>3876</v>
      </c>
      <c r="N338" s="15" t="s">
        <v>100</v>
      </c>
      <c r="O338" s="15" t="s">
        <v>80</v>
      </c>
      <c r="P338" s="15" t="s">
        <v>76</v>
      </c>
      <c r="Q338" s="15" t="s">
        <v>73</v>
      </c>
      <c r="R338" s="15" t="s">
        <v>484</v>
      </c>
      <c r="S338" s="15" t="s">
        <v>544</v>
      </c>
      <c r="T338" s="15" t="s">
        <v>911</v>
      </c>
      <c r="U338" s="15"/>
      <c r="V338" s="15">
        <f t="shared" si="136"/>
        <v>80000</v>
      </c>
      <c r="W338" s="15"/>
      <c r="X338" s="15"/>
      <c r="Y338" s="15"/>
      <c r="Z338" s="15"/>
      <c r="AA338" s="15"/>
      <c r="AB338" s="15"/>
      <c r="AC338" s="15">
        <v>80000</v>
      </c>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96"/>
      <c r="AZ338" s="15">
        <v>4724980.602</v>
      </c>
      <c r="BA338" s="15">
        <v>8643950.0690000001</v>
      </c>
      <c r="BB338" s="15" t="s">
        <v>5782</v>
      </c>
      <c r="BC338" s="15" t="s">
        <v>5783</v>
      </c>
      <c r="BD338" s="15">
        <v>43</v>
      </c>
      <c r="BE338" s="15">
        <v>26</v>
      </c>
      <c r="BF338" s="15">
        <v>48.5</v>
      </c>
      <c r="BG338" s="15">
        <v>25</v>
      </c>
      <c r="BH338" s="15">
        <v>0</v>
      </c>
      <c r="BI338" s="15">
        <v>52.2</v>
      </c>
      <c r="BJ338" s="15">
        <f t="shared" si="134"/>
        <v>43.446805555555549</v>
      </c>
      <c r="BK338" s="15">
        <f t="shared" si="135"/>
        <v>25.014500000000002</v>
      </c>
      <c r="BL338" s="15"/>
      <c r="BM338" s="15"/>
      <c r="BN338" s="15"/>
    </row>
    <row r="339" spans="1:818 1064:1842 2088:2866 3112:3890 4136:4914 5160:5938 6184:6962 7208:7986 8232:9010 9256:10034 10280:11058 11304:12082 12328:13106 13352:14130 14376:15154 15400:16178" s="183" customFormat="1" ht="44.25" customHeight="1" x14ac:dyDescent="0.25">
      <c r="A339" s="15">
        <v>250</v>
      </c>
      <c r="B339" s="15" t="s">
        <v>3259</v>
      </c>
      <c r="C339" s="197">
        <v>101572</v>
      </c>
      <c r="D339" s="169">
        <v>38883</v>
      </c>
      <c r="E339" s="169">
        <v>38883</v>
      </c>
      <c r="F339" s="169">
        <v>42536</v>
      </c>
      <c r="G339" s="15" t="s">
        <v>642</v>
      </c>
      <c r="H339" s="15"/>
      <c r="I339" s="15"/>
      <c r="J339" s="15" t="s">
        <v>912</v>
      </c>
      <c r="K339" s="15" t="s">
        <v>336</v>
      </c>
      <c r="L339" s="15" t="s">
        <v>189</v>
      </c>
      <c r="M339" s="15"/>
      <c r="N339" s="15" t="s">
        <v>912</v>
      </c>
      <c r="O339" s="15" t="s">
        <v>336</v>
      </c>
      <c r="P339" s="15" t="s">
        <v>189</v>
      </c>
      <c r="Q339" s="15" t="s">
        <v>95</v>
      </c>
      <c r="R339" s="15" t="s">
        <v>484</v>
      </c>
      <c r="S339" s="15" t="s">
        <v>913</v>
      </c>
      <c r="T339" s="15" t="s">
        <v>3877</v>
      </c>
      <c r="U339" s="15" t="s">
        <v>584</v>
      </c>
      <c r="V339" s="15">
        <f t="shared" ref="V339:V346" si="137">SUM(W339:AF339)</f>
        <v>9680</v>
      </c>
      <c r="W339" s="15"/>
      <c r="X339" s="15"/>
      <c r="Y339" s="15"/>
      <c r="Z339" s="15"/>
      <c r="AA339" s="15">
        <v>9680</v>
      </c>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96"/>
      <c r="AZ339" s="15"/>
      <c r="BA339" s="15"/>
      <c r="BB339" s="15" t="s">
        <v>5784</v>
      </c>
      <c r="BC339" s="15" t="s">
        <v>5785</v>
      </c>
      <c r="BD339" s="15">
        <v>42</v>
      </c>
      <c r="BE339" s="15">
        <v>21</v>
      </c>
      <c r="BF339" s="15">
        <v>21.5</v>
      </c>
      <c r="BG339" s="15">
        <v>23</v>
      </c>
      <c r="BH339" s="15">
        <v>26</v>
      </c>
      <c r="BI339" s="15">
        <v>17</v>
      </c>
      <c r="BJ339" s="15">
        <f t="shared" si="134"/>
        <v>42.355972222222221</v>
      </c>
      <c r="BK339" s="15">
        <f t="shared" si="135"/>
        <v>23.438055555555557</v>
      </c>
      <c r="BL339" s="15"/>
      <c r="BM339" s="15"/>
      <c r="BN339" s="15"/>
    </row>
    <row r="340" spans="1:818 1064:1842 2088:2866 3112:3890 4136:4914 5160:5938 6184:6962 7208:7986 8232:9010 9256:10034 10280:11058 11304:12082 12328:13106 13352:14130 14376:15154 15400:16178" s="183" customFormat="1" ht="41.25" customHeight="1" x14ac:dyDescent="0.25">
      <c r="A340" s="16">
        <v>265</v>
      </c>
      <c r="B340" s="16" t="s">
        <v>3260</v>
      </c>
      <c r="C340" s="214">
        <v>101585</v>
      </c>
      <c r="D340" s="201">
        <v>38898</v>
      </c>
      <c r="E340" s="201">
        <v>38898</v>
      </c>
      <c r="F340" s="201">
        <v>39994</v>
      </c>
      <c r="G340" s="16" t="s">
        <v>42</v>
      </c>
      <c r="H340" s="16"/>
      <c r="I340" s="16"/>
      <c r="J340" s="16" t="s">
        <v>111</v>
      </c>
      <c r="K340" s="16" t="s">
        <v>111</v>
      </c>
      <c r="L340" s="16" t="s">
        <v>111</v>
      </c>
      <c r="M340" s="16"/>
      <c r="N340" s="16" t="s">
        <v>111</v>
      </c>
      <c r="O340" s="16" t="s">
        <v>111</v>
      </c>
      <c r="P340" s="16" t="s">
        <v>111</v>
      </c>
      <c r="Q340" s="16" t="s">
        <v>42</v>
      </c>
      <c r="R340" s="16" t="s">
        <v>484</v>
      </c>
      <c r="S340" s="16" t="s">
        <v>916</v>
      </c>
      <c r="T340" s="16" t="s">
        <v>917</v>
      </c>
      <c r="U340" s="16" t="s">
        <v>583</v>
      </c>
      <c r="V340" s="16">
        <f t="shared" si="137"/>
        <v>69840</v>
      </c>
      <c r="W340" s="16"/>
      <c r="X340" s="16">
        <v>69840</v>
      </c>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203"/>
      <c r="AZ340" s="16"/>
      <c r="BA340" s="16"/>
      <c r="BB340" s="16" t="s">
        <v>5786</v>
      </c>
      <c r="BC340" s="16" t="s">
        <v>5787</v>
      </c>
      <c r="BD340" s="16">
        <v>43</v>
      </c>
      <c r="BE340" s="16">
        <v>58</v>
      </c>
      <c r="BF340" s="16">
        <v>21.8</v>
      </c>
      <c r="BG340" s="16">
        <v>22</v>
      </c>
      <c r="BH340" s="16">
        <v>52</v>
      </c>
      <c r="BI340" s="16">
        <v>17.100000000000001</v>
      </c>
      <c r="BJ340" s="16">
        <f t="shared" ref="BJ340" si="138">BD340+BE340/60+BF340/3600</f>
        <v>43.972722222222224</v>
      </c>
      <c r="BK340" s="16">
        <f t="shared" ref="BK340" si="139">BG340+BH340/60+BI340/3600</f>
        <v>22.871416666666669</v>
      </c>
      <c r="BL340" s="16"/>
      <c r="BM340" s="16"/>
      <c r="BN340" s="16"/>
    </row>
    <row r="341" spans="1:818 1064:1842 2088:2866 3112:3890 4136:4914 5160:5938 6184:6962 7208:7986 8232:9010 9256:10034 10280:11058 11304:12082 12328:13106 13352:14130 14376:15154 15400:16178" s="183" customFormat="1" ht="41.25" customHeight="1" x14ac:dyDescent="0.25">
      <c r="A341" s="16">
        <v>293</v>
      </c>
      <c r="B341" s="16" t="s">
        <v>3261</v>
      </c>
      <c r="C341" s="200">
        <v>101610</v>
      </c>
      <c r="D341" s="201">
        <v>38917</v>
      </c>
      <c r="E341" s="201">
        <v>38917</v>
      </c>
      <c r="F341" s="201">
        <v>42570</v>
      </c>
      <c r="G341" s="16" t="s">
        <v>3882</v>
      </c>
      <c r="H341" s="16"/>
      <c r="I341" s="16"/>
      <c r="J341" s="16" t="s">
        <v>251</v>
      </c>
      <c r="K341" s="16" t="s">
        <v>157</v>
      </c>
      <c r="L341" s="16" t="s">
        <v>72</v>
      </c>
      <c r="M341" s="16" t="s">
        <v>3883</v>
      </c>
      <c r="N341" s="16" t="s">
        <v>3881</v>
      </c>
      <c r="O341" s="16" t="s">
        <v>157</v>
      </c>
      <c r="P341" s="16" t="s">
        <v>72</v>
      </c>
      <c r="Q341" s="16" t="s">
        <v>3782</v>
      </c>
      <c r="R341" s="16" t="s">
        <v>4714</v>
      </c>
      <c r="S341" s="16" t="s">
        <v>3262</v>
      </c>
      <c r="T341" s="16" t="s">
        <v>3263</v>
      </c>
      <c r="U341" s="16"/>
      <c r="V341" s="16">
        <f t="shared" si="137"/>
        <v>43200000</v>
      </c>
      <c r="W341" s="16"/>
      <c r="X341" s="16"/>
      <c r="Y341" s="16"/>
      <c r="Z341" s="16"/>
      <c r="AA341" s="16"/>
      <c r="AB341" s="16"/>
      <c r="AC341" s="16"/>
      <c r="AD341" s="16"/>
      <c r="AE341" s="16"/>
      <c r="AF341" s="16">
        <v>43200000</v>
      </c>
      <c r="AG341" s="16"/>
      <c r="AH341" s="16"/>
      <c r="AI341" s="16"/>
      <c r="AJ341" s="16"/>
      <c r="AK341" s="16"/>
      <c r="AL341" s="16"/>
      <c r="AM341" s="16"/>
      <c r="AN341" s="16"/>
      <c r="AO341" s="16"/>
      <c r="AP341" s="16"/>
      <c r="AQ341" s="16"/>
      <c r="AR341" s="16"/>
      <c r="AS341" s="16"/>
      <c r="AT341" s="16"/>
      <c r="AU341" s="16"/>
      <c r="AV341" s="16"/>
      <c r="AW341" s="16"/>
      <c r="AX341" s="16"/>
      <c r="AY341" s="203"/>
      <c r="AZ341" s="16">
        <v>4658508.0060000001</v>
      </c>
      <c r="BA341" s="16">
        <v>8635284.25</v>
      </c>
      <c r="BB341" s="16" t="s">
        <v>5788</v>
      </c>
      <c r="BC341" s="16" t="s">
        <v>5789</v>
      </c>
      <c r="BD341" s="16">
        <v>42</v>
      </c>
      <c r="BE341" s="16">
        <v>51</v>
      </c>
      <c r="BF341" s="16">
        <v>0.9</v>
      </c>
      <c r="BG341" s="16">
        <v>24</v>
      </c>
      <c r="BH341" s="16">
        <v>53</v>
      </c>
      <c r="BI341" s="16">
        <v>26.7</v>
      </c>
      <c r="BJ341" s="16">
        <f t="shared" ref="BJ341:BJ342" si="140">BD341+BE341/60+BF341/3600</f>
        <v>42.850250000000003</v>
      </c>
      <c r="BK341" s="16">
        <f t="shared" ref="BK341:BK342" si="141">BG341+BH341/60+BI341/3600</f>
        <v>24.890750000000001</v>
      </c>
      <c r="BL341" s="16"/>
      <c r="BM341" s="16"/>
      <c r="BN341" s="16" t="s">
        <v>7220</v>
      </c>
    </row>
    <row r="342" spans="1:818 1064:1842 2088:2866 3112:3890 4136:4914 5160:5938 6184:6962 7208:7986 8232:9010 9256:10034 10280:11058 11304:12082 12328:13106 13352:14130 14376:15154 15400:16178" s="183" customFormat="1" ht="25.5" x14ac:dyDescent="0.25">
      <c r="A342" s="16">
        <v>294</v>
      </c>
      <c r="B342" s="16" t="s">
        <v>3083</v>
      </c>
      <c r="C342" s="200">
        <v>101611</v>
      </c>
      <c r="D342" s="201">
        <v>38917</v>
      </c>
      <c r="E342" s="201">
        <v>38917</v>
      </c>
      <c r="F342" s="201">
        <v>40707</v>
      </c>
      <c r="G342" s="16" t="s">
        <v>3775</v>
      </c>
      <c r="H342" s="16"/>
      <c r="I342" s="16"/>
      <c r="J342" s="16" t="s">
        <v>213</v>
      </c>
      <c r="K342" s="16" t="s">
        <v>215</v>
      </c>
      <c r="L342" s="16" t="s">
        <v>45</v>
      </c>
      <c r="M342" s="16" t="s">
        <v>3885</v>
      </c>
      <c r="N342" s="16" t="s">
        <v>3884</v>
      </c>
      <c r="O342" s="16" t="s">
        <v>215</v>
      </c>
      <c r="P342" s="16" t="s">
        <v>45</v>
      </c>
      <c r="Q342" s="16" t="s">
        <v>3723</v>
      </c>
      <c r="R342" s="16" t="s">
        <v>484</v>
      </c>
      <c r="S342" s="16" t="s">
        <v>3886</v>
      </c>
      <c r="T342" s="16" t="s">
        <v>3264</v>
      </c>
      <c r="U342" s="16" t="s">
        <v>583</v>
      </c>
      <c r="V342" s="16">
        <f t="shared" si="137"/>
        <v>55755000</v>
      </c>
      <c r="W342" s="16"/>
      <c r="X342" s="16">
        <v>24685000</v>
      </c>
      <c r="Y342" s="16">
        <v>31070000</v>
      </c>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203"/>
      <c r="AZ342" s="16"/>
      <c r="BA342" s="16"/>
      <c r="BB342" s="16" t="s">
        <v>5790</v>
      </c>
      <c r="BC342" s="16" t="s">
        <v>5791</v>
      </c>
      <c r="BD342" s="16">
        <v>43</v>
      </c>
      <c r="BE342" s="16">
        <v>38</v>
      </c>
      <c r="BF342" s="16">
        <v>44</v>
      </c>
      <c r="BG342" s="16">
        <v>25</v>
      </c>
      <c r="BH342" s="16">
        <v>18</v>
      </c>
      <c r="BI342" s="16">
        <v>12.7</v>
      </c>
      <c r="BJ342" s="16">
        <f t="shared" si="140"/>
        <v>43.645555555555553</v>
      </c>
      <c r="BK342" s="16">
        <f t="shared" si="141"/>
        <v>25.303527777777777</v>
      </c>
      <c r="BL342" s="16"/>
      <c r="BM342" s="16"/>
      <c r="BN342" s="16"/>
    </row>
    <row r="343" spans="1:818 1064:1842 2088:2866 3112:3890 4136:4914 5160:5938 6184:6962 7208:7986 8232:9010 9256:10034 10280:11058 11304:12082 12328:13106 13352:14130 14376:15154 15400:16178" s="183" customFormat="1" ht="25.5" x14ac:dyDescent="0.25">
      <c r="A343" s="16">
        <v>296</v>
      </c>
      <c r="B343" s="16" t="s">
        <v>3265</v>
      </c>
      <c r="C343" s="200">
        <v>101613</v>
      </c>
      <c r="D343" s="201">
        <v>38917</v>
      </c>
      <c r="E343" s="201">
        <v>38917</v>
      </c>
      <c r="F343" s="201">
        <v>41839</v>
      </c>
      <c r="G343" s="16" t="s">
        <v>3888</v>
      </c>
      <c r="H343" s="16"/>
      <c r="I343" s="16"/>
      <c r="J343" s="16" t="s">
        <v>504</v>
      </c>
      <c r="K343" s="16" t="s">
        <v>152</v>
      </c>
      <c r="L343" s="16" t="s">
        <v>72</v>
      </c>
      <c r="M343" s="16"/>
      <c r="N343" s="16" t="s">
        <v>3887</v>
      </c>
      <c r="O343" s="16" t="s">
        <v>152</v>
      </c>
      <c r="P343" s="16" t="s">
        <v>72</v>
      </c>
      <c r="Q343" s="16" t="s">
        <v>3827</v>
      </c>
      <c r="R343" s="16" t="s">
        <v>484</v>
      </c>
      <c r="S343" s="16" t="s">
        <v>400</v>
      </c>
      <c r="T343" s="16" t="s">
        <v>919</v>
      </c>
      <c r="U343" s="16" t="s">
        <v>584</v>
      </c>
      <c r="V343" s="16">
        <f t="shared" si="137"/>
        <v>1200</v>
      </c>
      <c r="W343" s="16"/>
      <c r="X343" s="16">
        <v>1200</v>
      </c>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203"/>
      <c r="AZ343" s="16"/>
      <c r="BA343" s="16"/>
      <c r="BB343" s="16" t="s">
        <v>5792</v>
      </c>
      <c r="BC343" s="16" t="s">
        <v>5793</v>
      </c>
      <c r="BD343" s="16">
        <v>43</v>
      </c>
      <c r="BE343" s="16">
        <v>12</v>
      </c>
      <c r="BF343" s="16">
        <v>29.7</v>
      </c>
      <c r="BG343" s="16">
        <v>24</v>
      </c>
      <c r="BH343" s="16">
        <v>10</v>
      </c>
      <c r="BI343" s="16">
        <v>8.3000000000000007</v>
      </c>
      <c r="BJ343" s="16">
        <f t="shared" ref="BJ343:BJ344" si="142">BD343+BE343/60+BF343/3600</f>
        <v>43.20825</v>
      </c>
      <c r="BK343" s="16">
        <f t="shared" ref="BK343:BK344" si="143">BG343+BH343/60+BI343/3600</f>
        <v>24.168972222222223</v>
      </c>
      <c r="BL343" s="16"/>
      <c r="BM343" s="16"/>
      <c r="BN343" s="16"/>
    </row>
    <row r="344" spans="1:818 1064:1842 2088:2866 3112:3890 4136:4914 5160:5938 6184:6962 7208:7986 8232:9010 9256:10034 10280:11058 11304:12082 12328:13106 13352:14130 14376:15154 15400:16178" s="183" customFormat="1" ht="27.75" customHeight="1" x14ac:dyDescent="0.25">
      <c r="A344" s="15">
        <v>297</v>
      </c>
      <c r="B344" s="15" t="s">
        <v>920</v>
      </c>
      <c r="C344" s="170">
        <v>101614</v>
      </c>
      <c r="D344" s="169">
        <v>38917</v>
      </c>
      <c r="E344" s="169">
        <v>38917</v>
      </c>
      <c r="F344" s="169">
        <v>42570</v>
      </c>
      <c r="G344" s="15" t="s">
        <v>3851</v>
      </c>
      <c r="H344" s="15"/>
      <c r="I344" s="15"/>
      <c r="J344" s="15" t="s">
        <v>423</v>
      </c>
      <c r="K344" s="15" t="s">
        <v>134</v>
      </c>
      <c r="L344" s="15" t="s">
        <v>76</v>
      </c>
      <c r="M344" s="15" t="s">
        <v>3890</v>
      </c>
      <c r="N344" s="15" t="s">
        <v>3889</v>
      </c>
      <c r="O344" s="15" t="s">
        <v>134</v>
      </c>
      <c r="P344" s="15" t="s">
        <v>76</v>
      </c>
      <c r="Q344" s="15" t="s">
        <v>3851</v>
      </c>
      <c r="R344" s="15" t="s">
        <v>484</v>
      </c>
      <c r="S344" s="15" t="s">
        <v>544</v>
      </c>
      <c r="T344" s="15" t="s">
        <v>921</v>
      </c>
      <c r="U344" s="15"/>
      <c r="V344" s="15">
        <f t="shared" si="137"/>
        <v>65000</v>
      </c>
      <c r="W344" s="15"/>
      <c r="X344" s="15"/>
      <c r="Y344" s="15"/>
      <c r="Z344" s="15"/>
      <c r="AA344" s="15"/>
      <c r="AB344" s="15"/>
      <c r="AC344" s="15">
        <v>65000</v>
      </c>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96"/>
      <c r="AZ344" s="15">
        <v>4715652.3260000004</v>
      </c>
      <c r="BA344" s="15">
        <v>8599448.9639999997</v>
      </c>
      <c r="BB344" s="15" t="s">
        <v>5794</v>
      </c>
      <c r="BC344" s="15" t="s">
        <v>5795</v>
      </c>
      <c r="BD344" s="15">
        <v>43</v>
      </c>
      <c r="BE344" s="15">
        <v>22</v>
      </c>
      <c r="BF344" s="15">
        <v>13</v>
      </c>
      <c r="BG344" s="15">
        <v>24</v>
      </c>
      <c r="BH344" s="15">
        <v>27</v>
      </c>
      <c r="BI344" s="15">
        <v>46.9</v>
      </c>
      <c r="BJ344" s="15">
        <f t="shared" si="142"/>
        <v>43.37027777777778</v>
      </c>
      <c r="BK344" s="15">
        <f t="shared" si="143"/>
        <v>24.463027777777778</v>
      </c>
      <c r="BL344" s="15"/>
      <c r="BM344" s="15"/>
      <c r="BN344" s="15"/>
    </row>
    <row r="345" spans="1:818 1064:1842 2088:2866 3112:3890 4136:4914 5160:5938 6184:6962 7208:7986 8232:9010 9256:10034 10280:11058 11304:12082 12328:13106 13352:14130 14376:15154 15400:16178" s="183" customFormat="1" ht="51" x14ac:dyDescent="0.25">
      <c r="A345" s="16">
        <v>301</v>
      </c>
      <c r="B345" s="16" t="s">
        <v>922</v>
      </c>
      <c r="C345" s="200">
        <v>101618</v>
      </c>
      <c r="D345" s="201">
        <v>38917</v>
      </c>
      <c r="E345" s="201">
        <v>38917</v>
      </c>
      <c r="F345" s="201">
        <v>41109</v>
      </c>
      <c r="G345" s="16" t="s">
        <v>3891</v>
      </c>
      <c r="H345" s="16"/>
      <c r="I345" s="16"/>
      <c r="J345" s="16" t="s">
        <v>5102</v>
      </c>
      <c r="K345" s="16" t="s">
        <v>121</v>
      </c>
      <c r="L345" s="16" t="s">
        <v>168</v>
      </c>
      <c r="M345" s="16"/>
      <c r="N345" s="16" t="s">
        <v>5102</v>
      </c>
      <c r="O345" s="16" t="s">
        <v>121</v>
      </c>
      <c r="P345" s="16" t="s">
        <v>168</v>
      </c>
      <c r="Q345" s="16" t="s">
        <v>3827</v>
      </c>
      <c r="R345" s="16" t="s">
        <v>484</v>
      </c>
      <c r="S345" s="16" t="s">
        <v>544</v>
      </c>
      <c r="T345" s="16" t="s">
        <v>3892</v>
      </c>
      <c r="U345" s="16"/>
      <c r="V345" s="16">
        <f t="shared" si="137"/>
        <v>63072</v>
      </c>
      <c r="W345" s="16"/>
      <c r="X345" s="16"/>
      <c r="Y345" s="16"/>
      <c r="Z345" s="16"/>
      <c r="AA345" s="16"/>
      <c r="AB345" s="16"/>
      <c r="AC345" s="16">
        <v>63072</v>
      </c>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203"/>
      <c r="AZ345" s="16"/>
      <c r="BA345" s="16"/>
      <c r="BB345" s="16" t="s">
        <v>5796</v>
      </c>
      <c r="BC345" s="16" t="s">
        <v>5797</v>
      </c>
      <c r="BD345" s="16">
        <v>43</v>
      </c>
      <c r="BE345" s="16">
        <v>5</v>
      </c>
      <c r="BF345" s="16">
        <v>14.1</v>
      </c>
      <c r="BG345" s="16">
        <v>23</v>
      </c>
      <c r="BH345" s="16">
        <v>21</v>
      </c>
      <c r="BI345" s="16">
        <v>18</v>
      </c>
      <c r="BJ345" s="267">
        <f t="shared" ref="BJ345" si="144">BD345+BE345/60+BF345/3600</f>
        <v>43.087250000000004</v>
      </c>
      <c r="BK345" s="267">
        <f t="shared" ref="BK345" si="145">BG345+BH345/60+BI345/3600</f>
        <v>23.355</v>
      </c>
      <c r="BL345" s="16"/>
      <c r="BM345" s="16"/>
      <c r="BN345" s="16"/>
    </row>
    <row r="346" spans="1:818 1064:1842 2088:2866 3112:3890 4136:4914 5160:5938 6184:6962 7208:7986 8232:9010 9256:10034 10280:11058 11304:12082 12328:13106 13352:14130 14376:15154 15400:16178" s="183" customFormat="1" ht="23.25" customHeight="1" x14ac:dyDescent="0.25">
      <c r="A346" s="268">
        <v>324</v>
      </c>
      <c r="B346" s="268" t="s">
        <v>3267</v>
      </c>
      <c r="C346" s="200">
        <v>101636</v>
      </c>
      <c r="D346" s="201">
        <v>38930</v>
      </c>
      <c r="E346" s="201">
        <v>38930</v>
      </c>
      <c r="F346" s="201">
        <v>41122</v>
      </c>
      <c r="G346" s="16" t="s">
        <v>3893</v>
      </c>
      <c r="H346" s="16"/>
      <c r="I346" s="16"/>
      <c r="J346" s="16" t="s">
        <v>56</v>
      </c>
      <c r="K346" s="16" t="s">
        <v>136</v>
      </c>
      <c r="L346" s="16" t="s">
        <v>52</v>
      </c>
      <c r="M346" s="16" t="s">
        <v>3894</v>
      </c>
      <c r="N346" s="16" t="s">
        <v>966</v>
      </c>
      <c r="O346" s="16" t="s">
        <v>136</v>
      </c>
      <c r="P346" s="16" t="s">
        <v>52</v>
      </c>
      <c r="Q346" s="16" t="s">
        <v>55</v>
      </c>
      <c r="R346" s="16" t="s">
        <v>484</v>
      </c>
      <c r="S346" s="16" t="s">
        <v>547</v>
      </c>
      <c r="T346" s="16" t="s">
        <v>810</v>
      </c>
      <c r="U346" s="16" t="s">
        <v>584</v>
      </c>
      <c r="V346" s="16">
        <f t="shared" si="137"/>
        <v>315725</v>
      </c>
      <c r="W346" s="16"/>
      <c r="X346" s="16">
        <v>315725</v>
      </c>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203"/>
      <c r="AZ346" s="16"/>
      <c r="BA346" s="16"/>
      <c r="BB346" s="16"/>
      <c r="BC346" s="16"/>
      <c r="BD346" s="16"/>
      <c r="BE346" s="16"/>
      <c r="BF346" s="16"/>
      <c r="BG346" s="16"/>
      <c r="BH346" s="16"/>
      <c r="BI346" s="16"/>
      <c r="BJ346" s="267"/>
      <c r="BK346" s="267"/>
      <c r="BL346" s="16"/>
      <c r="BM346" s="16"/>
      <c r="BN346" s="16"/>
    </row>
    <row r="347" spans="1:818 1064:1842 2088:2866 3112:3890 4136:4914 5160:5938 6184:6962 7208:7986 8232:9010 9256:10034 10280:11058 11304:12082 12328:13106 13352:14130 14376:15154 15400:16178" s="183" customFormat="1" ht="25.5" customHeight="1" x14ac:dyDescent="0.25">
      <c r="A347" s="269"/>
      <c r="B347" s="268" t="s">
        <v>3267</v>
      </c>
      <c r="C347" s="200">
        <v>101636</v>
      </c>
      <c r="D347" s="201">
        <v>38930</v>
      </c>
      <c r="E347" s="201">
        <v>38930</v>
      </c>
      <c r="F347" s="201">
        <v>39082</v>
      </c>
      <c r="G347" s="16" t="s">
        <v>3893</v>
      </c>
      <c r="H347" s="16"/>
      <c r="I347" s="16"/>
      <c r="J347" s="16" t="s">
        <v>56</v>
      </c>
      <c r="K347" s="16" t="s">
        <v>136</v>
      </c>
      <c r="L347" s="16" t="s">
        <v>52</v>
      </c>
      <c r="M347" s="16"/>
      <c r="N347" s="16" t="s">
        <v>966</v>
      </c>
      <c r="O347" s="16" t="s">
        <v>136</v>
      </c>
      <c r="P347" s="16" t="s">
        <v>52</v>
      </c>
      <c r="Q347" s="16" t="s">
        <v>55</v>
      </c>
      <c r="R347" s="16" t="s">
        <v>456</v>
      </c>
      <c r="S347" s="16" t="s">
        <v>923</v>
      </c>
      <c r="T347" s="16" t="s">
        <v>810</v>
      </c>
      <c r="U347" s="16" t="s">
        <v>584</v>
      </c>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203"/>
      <c r="AZ347" s="16"/>
      <c r="BA347" s="16"/>
      <c r="BB347" s="16"/>
      <c r="BC347" s="16"/>
      <c r="BD347" s="16"/>
      <c r="BE347" s="16"/>
      <c r="BF347" s="16"/>
      <c r="BG347" s="16"/>
      <c r="BH347" s="16"/>
      <c r="BI347" s="16"/>
      <c r="BJ347" s="267"/>
      <c r="BK347" s="267"/>
      <c r="BL347" s="16"/>
      <c r="BM347" s="16"/>
      <c r="BN347" s="16"/>
    </row>
    <row r="348" spans="1:818 1064:1842 2088:2866 3112:3890 4136:4914 5160:5938 6184:6962 7208:7986 8232:9010 9256:10034 10280:11058 11304:12082 12328:13106 13352:14130 14376:15154 15400:16178" s="183" customFormat="1" ht="25.5" customHeight="1" x14ac:dyDescent="0.25">
      <c r="A348" s="16">
        <v>333</v>
      </c>
      <c r="B348" s="16" t="s">
        <v>3266</v>
      </c>
      <c r="C348" s="200">
        <v>101644</v>
      </c>
      <c r="D348" s="201">
        <v>38931</v>
      </c>
      <c r="E348" s="201">
        <v>38931</v>
      </c>
      <c r="F348" s="201">
        <v>42014</v>
      </c>
      <c r="G348" s="16" t="s">
        <v>3724</v>
      </c>
      <c r="H348" s="16"/>
      <c r="I348" s="16"/>
      <c r="J348" s="16" t="s">
        <v>413</v>
      </c>
      <c r="K348" s="16" t="s">
        <v>292</v>
      </c>
      <c r="L348" s="16" t="s">
        <v>76</v>
      </c>
      <c r="M348" s="16" t="s">
        <v>3895</v>
      </c>
      <c r="N348" s="16" t="s">
        <v>292</v>
      </c>
      <c r="O348" s="16" t="s">
        <v>292</v>
      </c>
      <c r="P348" s="16" t="s">
        <v>76</v>
      </c>
      <c r="Q348" s="16" t="s">
        <v>55</v>
      </c>
      <c r="R348" s="16" t="s">
        <v>484</v>
      </c>
      <c r="S348" s="16" t="s">
        <v>385</v>
      </c>
      <c r="T348" s="16" t="s">
        <v>924</v>
      </c>
      <c r="U348" s="16" t="s">
        <v>584</v>
      </c>
      <c r="V348" s="16">
        <f t="shared" ref="V348:V354" si="146">SUM(W348:AF348)</f>
        <v>140000</v>
      </c>
      <c r="W348" s="16"/>
      <c r="X348" s="16"/>
      <c r="Y348" s="16">
        <v>140000</v>
      </c>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203"/>
      <c r="AZ348" s="16"/>
      <c r="BA348" s="16"/>
      <c r="BB348" s="16" t="s">
        <v>5798</v>
      </c>
      <c r="BC348" s="16" t="s">
        <v>5799</v>
      </c>
      <c r="BD348" s="16">
        <v>43</v>
      </c>
      <c r="BE348" s="16">
        <v>16</v>
      </c>
      <c r="BF348" s="16">
        <v>10.029999999999999</v>
      </c>
      <c r="BG348" s="16">
        <v>24</v>
      </c>
      <c r="BH348" s="16">
        <v>7</v>
      </c>
      <c r="BI348" s="16">
        <v>44.61</v>
      </c>
      <c r="BJ348" s="267">
        <f t="shared" ref="BJ348" si="147">BD348+BE348/60+BF348/3600</f>
        <v>43.269452777777779</v>
      </c>
      <c r="BK348" s="267">
        <f t="shared" ref="BK348" si="148">BG348+BH348/60+BI348/3600</f>
        <v>24.129058333333333</v>
      </c>
      <c r="BL348" s="16"/>
      <c r="BM348" s="16"/>
      <c r="BN348" s="16" t="s">
        <v>3608</v>
      </c>
      <c r="KJ348" s="207"/>
      <c r="KK348" s="207"/>
      <c r="KL348" s="207"/>
      <c r="KM348" s="207"/>
      <c r="KN348" s="207"/>
      <c r="KO348" s="207"/>
      <c r="KP348" s="207"/>
      <c r="KQ348" s="207"/>
      <c r="KR348" s="207"/>
      <c r="KS348" s="207"/>
      <c r="KT348" s="207"/>
      <c r="UF348" s="207"/>
      <c r="UG348" s="207"/>
      <c r="UH348" s="207"/>
      <c r="UI348" s="207"/>
      <c r="UJ348" s="207"/>
      <c r="UK348" s="207"/>
      <c r="UL348" s="207"/>
      <c r="UM348" s="207"/>
      <c r="UN348" s="207"/>
      <c r="UO348" s="207"/>
      <c r="UP348" s="207"/>
      <c r="AEB348" s="207"/>
      <c r="AEC348" s="207"/>
      <c r="AED348" s="207"/>
      <c r="AEE348" s="207"/>
      <c r="AEF348" s="207"/>
      <c r="AEG348" s="207"/>
      <c r="AEH348" s="207"/>
      <c r="AEI348" s="207"/>
      <c r="AEJ348" s="207"/>
      <c r="AEK348" s="207"/>
      <c r="AEL348" s="207"/>
      <c r="ANX348" s="207"/>
      <c r="ANY348" s="207"/>
      <c r="ANZ348" s="207"/>
      <c r="AOA348" s="207"/>
      <c r="AOB348" s="207"/>
      <c r="AOC348" s="207"/>
      <c r="AOD348" s="207"/>
      <c r="AOE348" s="207"/>
      <c r="AOF348" s="207"/>
      <c r="AOG348" s="207"/>
      <c r="AOH348" s="207"/>
      <c r="AXT348" s="207"/>
      <c r="AXU348" s="207"/>
      <c r="AXV348" s="207"/>
      <c r="AXW348" s="207"/>
      <c r="AXX348" s="207"/>
      <c r="AXY348" s="207"/>
      <c r="AXZ348" s="207"/>
      <c r="AYA348" s="207"/>
      <c r="AYB348" s="207"/>
      <c r="AYC348" s="207"/>
      <c r="AYD348" s="207"/>
      <c r="BHP348" s="207"/>
      <c r="BHQ348" s="207"/>
      <c r="BHR348" s="207"/>
      <c r="BHS348" s="207"/>
      <c r="BHT348" s="207"/>
      <c r="BHU348" s="207"/>
      <c r="BHV348" s="207"/>
      <c r="BHW348" s="207"/>
      <c r="BHX348" s="207"/>
      <c r="BHY348" s="207"/>
      <c r="BHZ348" s="207"/>
      <c r="BRL348" s="207"/>
      <c r="BRM348" s="207"/>
      <c r="BRN348" s="207"/>
      <c r="BRO348" s="207"/>
      <c r="BRP348" s="207"/>
      <c r="BRQ348" s="207"/>
      <c r="BRR348" s="207"/>
      <c r="BRS348" s="207"/>
      <c r="BRT348" s="207"/>
      <c r="BRU348" s="207"/>
      <c r="BRV348" s="207"/>
      <c r="CBH348" s="207"/>
      <c r="CBI348" s="207"/>
      <c r="CBJ348" s="207"/>
      <c r="CBK348" s="207"/>
      <c r="CBL348" s="207"/>
      <c r="CBM348" s="207"/>
      <c r="CBN348" s="207"/>
      <c r="CBO348" s="207"/>
      <c r="CBP348" s="207"/>
      <c r="CBQ348" s="207"/>
      <c r="CBR348" s="207"/>
      <c r="CLD348" s="207"/>
      <c r="CLE348" s="207"/>
      <c r="CLF348" s="207"/>
      <c r="CLG348" s="207"/>
      <c r="CLH348" s="207"/>
      <c r="CLI348" s="207"/>
      <c r="CLJ348" s="207"/>
      <c r="CLK348" s="207"/>
      <c r="CLL348" s="207"/>
      <c r="CLM348" s="207"/>
      <c r="CLN348" s="207"/>
      <c r="CUZ348" s="207"/>
      <c r="CVA348" s="207"/>
      <c r="CVB348" s="207"/>
      <c r="CVC348" s="207"/>
      <c r="CVD348" s="207"/>
      <c r="CVE348" s="207"/>
      <c r="CVF348" s="207"/>
      <c r="CVG348" s="207"/>
      <c r="CVH348" s="207"/>
      <c r="CVI348" s="207"/>
      <c r="CVJ348" s="207"/>
      <c r="DEV348" s="207"/>
      <c r="DEW348" s="207"/>
      <c r="DEX348" s="207"/>
      <c r="DEY348" s="207"/>
      <c r="DEZ348" s="207"/>
      <c r="DFA348" s="207"/>
      <c r="DFB348" s="207"/>
      <c r="DFC348" s="207"/>
      <c r="DFD348" s="207"/>
      <c r="DFE348" s="207"/>
      <c r="DFF348" s="207"/>
      <c r="DOR348" s="207"/>
      <c r="DOS348" s="207"/>
      <c r="DOT348" s="207"/>
      <c r="DOU348" s="207"/>
      <c r="DOV348" s="207"/>
      <c r="DOW348" s="207"/>
      <c r="DOX348" s="207"/>
      <c r="DOY348" s="207"/>
      <c r="DOZ348" s="207"/>
      <c r="DPA348" s="207"/>
      <c r="DPB348" s="207"/>
      <c r="DYN348" s="207"/>
      <c r="DYO348" s="207"/>
      <c r="DYP348" s="207"/>
      <c r="DYQ348" s="207"/>
      <c r="DYR348" s="207"/>
      <c r="DYS348" s="207"/>
      <c r="DYT348" s="207"/>
      <c r="DYU348" s="207"/>
      <c r="DYV348" s="207"/>
      <c r="DYW348" s="207"/>
      <c r="DYX348" s="207"/>
      <c r="EIJ348" s="207"/>
      <c r="EIK348" s="207"/>
      <c r="EIL348" s="207"/>
      <c r="EIM348" s="207"/>
      <c r="EIN348" s="207"/>
      <c r="EIO348" s="207"/>
      <c r="EIP348" s="207"/>
      <c r="EIQ348" s="207"/>
      <c r="EIR348" s="207"/>
      <c r="EIS348" s="207"/>
      <c r="EIT348" s="207"/>
      <c r="ESF348" s="207"/>
      <c r="ESG348" s="207"/>
      <c r="ESH348" s="207"/>
      <c r="ESI348" s="207"/>
      <c r="ESJ348" s="207"/>
      <c r="ESK348" s="207"/>
      <c r="ESL348" s="207"/>
      <c r="ESM348" s="207"/>
      <c r="ESN348" s="207"/>
      <c r="ESO348" s="207"/>
      <c r="ESP348" s="207"/>
      <c r="FCB348" s="207"/>
      <c r="FCC348" s="207"/>
      <c r="FCD348" s="207"/>
      <c r="FCE348" s="207"/>
      <c r="FCF348" s="207"/>
      <c r="FCG348" s="207"/>
      <c r="FCH348" s="207"/>
      <c r="FCI348" s="207"/>
      <c r="FCJ348" s="207"/>
      <c r="FCK348" s="207"/>
      <c r="FCL348" s="207"/>
      <c r="FLX348" s="207"/>
      <c r="FLY348" s="207"/>
      <c r="FLZ348" s="207"/>
      <c r="FMA348" s="207"/>
      <c r="FMB348" s="207"/>
      <c r="FMC348" s="207"/>
      <c r="FMD348" s="207"/>
      <c r="FME348" s="207"/>
      <c r="FMF348" s="207"/>
      <c r="FMG348" s="207"/>
      <c r="FMH348" s="207"/>
      <c r="FVT348" s="207"/>
      <c r="FVU348" s="207"/>
      <c r="FVV348" s="207"/>
      <c r="FVW348" s="207"/>
      <c r="FVX348" s="207"/>
      <c r="FVY348" s="207"/>
      <c r="FVZ348" s="207"/>
      <c r="FWA348" s="207"/>
      <c r="FWB348" s="207"/>
      <c r="FWC348" s="207"/>
      <c r="FWD348" s="207"/>
      <c r="GFP348" s="207"/>
      <c r="GFQ348" s="207"/>
      <c r="GFR348" s="207"/>
      <c r="GFS348" s="207"/>
      <c r="GFT348" s="207"/>
      <c r="GFU348" s="207"/>
      <c r="GFV348" s="207"/>
      <c r="GFW348" s="207"/>
      <c r="GFX348" s="207"/>
      <c r="GFY348" s="207"/>
      <c r="GFZ348" s="207"/>
      <c r="GPL348" s="207"/>
      <c r="GPM348" s="207"/>
      <c r="GPN348" s="207"/>
      <c r="GPO348" s="207"/>
      <c r="GPP348" s="207"/>
      <c r="GPQ348" s="207"/>
      <c r="GPR348" s="207"/>
      <c r="GPS348" s="207"/>
      <c r="GPT348" s="207"/>
      <c r="GPU348" s="207"/>
      <c r="GPV348" s="207"/>
      <c r="GZH348" s="207"/>
      <c r="GZI348" s="207"/>
      <c r="GZJ348" s="207"/>
      <c r="GZK348" s="207"/>
      <c r="GZL348" s="207"/>
      <c r="GZM348" s="207"/>
      <c r="GZN348" s="207"/>
      <c r="GZO348" s="207"/>
      <c r="GZP348" s="207"/>
      <c r="GZQ348" s="207"/>
      <c r="GZR348" s="207"/>
      <c r="HJD348" s="207"/>
      <c r="HJE348" s="207"/>
      <c r="HJF348" s="207"/>
      <c r="HJG348" s="207"/>
      <c r="HJH348" s="207"/>
      <c r="HJI348" s="207"/>
      <c r="HJJ348" s="207"/>
      <c r="HJK348" s="207"/>
      <c r="HJL348" s="207"/>
      <c r="HJM348" s="207"/>
      <c r="HJN348" s="207"/>
      <c r="HSZ348" s="207"/>
      <c r="HTA348" s="207"/>
      <c r="HTB348" s="207"/>
      <c r="HTC348" s="207"/>
      <c r="HTD348" s="207"/>
      <c r="HTE348" s="207"/>
      <c r="HTF348" s="207"/>
      <c r="HTG348" s="207"/>
      <c r="HTH348" s="207"/>
      <c r="HTI348" s="207"/>
      <c r="HTJ348" s="207"/>
      <c r="ICV348" s="207"/>
      <c r="ICW348" s="207"/>
      <c r="ICX348" s="207"/>
      <c r="ICY348" s="207"/>
      <c r="ICZ348" s="207"/>
      <c r="IDA348" s="207"/>
      <c r="IDB348" s="207"/>
      <c r="IDC348" s="207"/>
      <c r="IDD348" s="207"/>
      <c r="IDE348" s="207"/>
      <c r="IDF348" s="207"/>
      <c r="IMR348" s="207"/>
      <c r="IMS348" s="207"/>
      <c r="IMT348" s="207"/>
      <c r="IMU348" s="207"/>
      <c r="IMV348" s="207"/>
      <c r="IMW348" s="207"/>
      <c r="IMX348" s="207"/>
      <c r="IMY348" s="207"/>
      <c r="IMZ348" s="207"/>
      <c r="INA348" s="207"/>
      <c r="INB348" s="207"/>
      <c r="IWN348" s="207"/>
      <c r="IWO348" s="207"/>
      <c r="IWP348" s="207"/>
      <c r="IWQ348" s="207"/>
      <c r="IWR348" s="207"/>
      <c r="IWS348" s="207"/>
      <c r="IWT348" s="207"/>
      <c r="IWU348" s="207"/>
      <c r="IWV348" s="207"/>
      <c r="IWW348" s="207"/>
      <c r="IWX348" s="207"/>
      <c r="JGJ348" s="207"/>
      <c r="JGK348" s="207"/>
      <c r="JGL348" s="207"/>
      <c r="JGM348" s="207"/>
      <c r="JGN348" s="207"/>
      <c r="JGO348" s="207"/>
      <c r="JGP348" s="207"/>
      <c r="JGQ348" s="207"/>
      <c r="JGR348" s="207"/>
      <c r="JGS348" s="207"/>
      <c r="JGT348" s="207"/>
      <c r="JQF348" s="207"/>
      <c r="JQG348" s="207"/>
      <c r="JQH348" s="207"/>
      <c r="JQI348" s="207"/>
      <c r="JQJ348" s="207"/>
      <c r="JQK348" s="207"/>
      <c r="JQL348" s="207"/>
      <c r="JQM348" s="207"/>
      <c r="JQN348" s="207"/>
      <c r="JQO348" s="207"/>
      <c r="JQP348" s="207"/>
      <c r="KAB348" s="207"/>
      <c r="KAC348" s="207"/>
      <c r="KAD348" s="207"/>
      <c r="KAE348" s="207"/>
      <c r="KAF348" s="207"/>
      <c r="KAG348" s="207"/>
      <c r="KAH348" s="207"/>
      <c r="KAI348" s="207"/>
      <c r="KAJ348" s="207"/>
      <c r="KAK348" s="207"/>
      <c r="KAL348" s="207"/>
      <c r="KJX348" s="207"/>
      <c r="KJY348" s="207"/>
      <c r="KJZ348" s="207"/>
      <c r="KKA348" s="207"/>
      <c r="KKB348" s="207"/>
      <c r="KKC348" s="207"/>
      <c r="KKD348" s="207"/>
      <c r="KKE348" s="207"/>
      <c r="KKF348" s="207"/>
      <c r="KKG348" s="207"/>
      <c r="KKH348" s="207"/>
      <c r="KTT348" s="207"/>
      <c r="KTU348" s="207"/>
      <c r="KTV348" s="207"/>
      <c r="KTW348" s="207"/>
      <c r="KTX348" s="207"/>
      <c r="KTY348" s="207"/>
      <c r="KTZ348" s="207"/>
      <c r="KUA348" s="207"/>
      <c r="KUB348" s="207"/>
      <c r="KUC348" s="207"/>
      <c r="KUD348" s="207"/>
      <c r="LDP348" s="207"/>
      <c r="LDQ348" s="207"/>
      <c r="LDR348" s="207"/>
      <c r="LDS348" s="207"/>
      <c r="LDT348" s="207"/>
      <c r="LDU348" s="207"/>
      <c r="LDV348" s="207"/>
      <c r="LDW348" s="207"/>
      <c r="LDX348" s="207"/>
      <c r="LDY348" s="207"/>
      <c r="LDZ348" s="207"/>
      <c r="LNL348" s="207"/>
      <c r="LNM348" s="207"/>
      <c r="LNN348" s="207"/>
      <c r="LNO348" s="207"/>
      <c r="LNP348" s="207"/>
      <c r="LNQ348" s="207"/>
      <c r="LNR348" s="207"/>
      <c r="LNS348" s="207"/>
      <c r="LNT348" s="207"/>
      <c r="LNU348" s="207"/>
      <c r="LNV348" s="207"/>
      <c r="LXH348" s="207"/>
      <c r="LXI348" s="207"/>
      <c r="LXJ348" s="207"/>
      <c r="LXK348" s="207"/>
      <c r="LXL348" s="207"/>
      <c r="LXM348" s="207"/>
      <c r="LXN348" s="207"/>
      <c r="LXO348" s="207"/>
      <c r="LXP348" s="207"/>
      <c r="LXQ348" s="207"/>
      <c r="LXR348" s="207"/>
      <c r="MHD348" s="207"/>
      <c r="MHE348" s="207"/>
      <c r="MHF348" s="207"/>
      <c r="MHG348" s="207"/>
      <c r="MHH348" s="207"/>
      <c r="MHI348" s="207"/>
      <c r="MHJ348" s="207"/>
      <c r="MHK348" s="207"/>
      <c r="MHL348" s="207"/>
      <c r="MHM348" s="207"/>
      <c r="MHN348" s="207"/>
      <c r="MQZ348" s="207"/>
      <c r="MRA348" s="207"/>
      <c r="MRB348" s="207"/>
      <c r="MRC348" s="207"/>
      <c r="MRD348" s="207"/>
      <c r="MRE348" s="207"/>
      <c r="MRF348" s="207"/>
      <c r="MRG348" s="207"/>
      <c r="MRH348" s="207"/>
      <c r="MRI348" s="207"/>
      <c r="MRJ348" s="207"/>
      <c r="NAV348" s="207"/>
      <c r="NAW348" s="207"/>
      <c r="NAX348" s="207"/>
      <c r="NAY348" s="207"/>
      <c r="NAZ348" s="207"/>
      <c r="NBA348" s="207"/>
      <c r="NBB348" s="207"/>
      <c r="NBC348" s="207"/>
      <c r="NBD348" s="207"/>
      <c r="NBE348" s="207"/>
      <c r="NBF348" s="207"/>
      <c r="NKR348" s="207"/>
      <c r="NKS348" s="207"/>
      <c r="NKT348" s="207"/>
      <c r="NKU348" s="207"/>
      <c r="NKV348" s="207"/>
      <c r="NKW348" s="207"/>
      <c r="NKX348" s="207"/>
      <c r="NKY348" s="207"/>
      <c r="NKZ348" s="207"/>
      <c r="NLA348" s="207"/>
      <c r="NLB348" s="207"/>
      <c r="NUN348" s="207"/>
      <c r="NUO348" s="207"/>
      <c r="NUP348" s="207"/>
      <c r="NUQ348" s="207"/>
      <c r="NUR348" s="207"/>
      <c r="NUS348" s="207"/>
      <c r="NUT348" s="207"/>
      <c r="NUU348" s="207"/>
      <c r="NUV348" s="207"/>
      <c r="NUW348" s="207"/>
      <c r="NUX348" s="207"/>
      <c r="OEJ348" s="207"/>
      <c r="OEK348" s="207"/>
      <c r="OEL348" s="207"/>
      <c r="OEM348" s="207"/>
      <c r="OEN348" s="207"/>
      <c r="OEO348" s="207"/>
      <c r="OEP348" s="207"/>
      <c r="OEQ348" s="207"/>
      <c r="OER348" s="207"/>
      <c r="OES348" s="207"/>
      <c r="OET348" s="207"/>
      <c r="OOF348" s="207"/>
      <c r="OOG348" s="207"/>
      <c r="OOH348" s="207"/>
      <c r="OOI348" s="207"/>
      <c r="OOJ348" s="207"/>
      <c r="OOK348" s="207"/>
      <c r="OOL348" s="207"/>
      <c r="OOM348" s="207"/>
      <c r="OON348" s="207"/>
      <c r="OOO348" s="207"/>
      <c r="OOP348" s="207"/>
      <c r="OYB348" s="207"/>
      <c r="OYC348" s="207"/>
      <c r="OYD348" s="207"/>
      <c r="OYE348" s="207"/>
      <c r="OYF348" s="207"/>
      <c r="OYG348" s="207"/>
      <c r="OYH348" s="207"/>
      <c r="OYI348" s="207"/>
      <c r="OYJ348" s="207"/>
      <c r="OYK348" s="207"/>
      <c r="OYL348" s="207"/>
      <c r="PHX348" s="207"/>
      <c r="PHY348" s="207"/>
      <c r="PHZ348" s="207"/>
      <c r="PIA348" s="207"/>
      <c r="PIB348" s="207"/>
      <c r="PIC348" s="207"/>
      <c r="PID348" s="207"/>
      <c r="PIE348" s="207"/>
      <c r="PIF348" s="207"/>
      <c r="PIG348" s="207"/>
      <c r="PIH348" s="207"/>
      <c r="PRT348" s="207"/>
      <c r="PRU348" s="207"/>
      <c r="PRV348" s="207"/>
      <c r="PRW348" s="207"/>
      <c r="PRX348" s="207"/>
      <c r="PRY348" s="207"/>
      <c r="PRZ348" s="207"/>
      <c r="PSA348" s="207"/>
      <c r="PSB348" s="207"/>
      <c r="PSC348" s="207"/>
      <c r="PSD348" s="207"/>
      <c r="QBP348" s="207"/>
      <c r="QBQ348" s="207"/>
      <c r="QBR348" s="207"/>
      <c r="QBS348" s="207"/>
      <c r="QBT348" s="207"/>
      <c r="QBU348" s="207"/>
      <c r="QBV348" s="207"/>
      <c r="QBW348" s="207"/>
      <c r="QBX348" s="207"/>
      <c r="QBY348" s="207"/>
      <c r="QBZ348" s="207"/>
      <c r="QLL348" s="207"/>
      <c r="QLM348" s="207"/>
      <c r="QLN348" s="207"/>
      <c r="QLO348" s="207"/>
      <c r="QLP348" s="207"/>
      <c r="QLQ348" s="207"/>
      <c r="QLR348" s="207"/>
      <c r="QLS348" s="207"/>
      <c r="QLT348" s="207"/>
      <c r="QLU348" s="207"/>
      <c r="QLV348" s="207"/>
      <c r="QVH348" s="207"/>
      <c r="QVI348" s="207"/>
      <c r="QVJ348" s="207"/>
      <c r="QVK348" s="207"/>
      <c r="QVL348" s="207"/>
      <c r="QVM348" s="207"/>
      <c r="QVN348" s="207"/>
      <c r="QVO348" s="207"/>
      <c r="QVP348" s="207"/>
      <c r="QVQ348" s="207"/>
      <c r="QVR348" s="207"/>
      <c r="RFD348" s="207"/>
      <c r="RFE348" s="207"/>
      <c r="RFF348" s="207"/>
      <c r="RFG348" s="207"/>
      <c r="RFH348" s="207"/>
      <c r="RFI348" s="207"/>
      <c r="RFJ348" s="207"/>
      <c r="RFK348" s="207"/>
      <c r="RFL348" s="207"/>
      <c r="RFM348" s="207"/>
      <c r="RFN348" s="207"/>
      <c r="ROZ348" s="207"/>
      <c r="RPA348" s="207"/>
      <c r="RPB348" s="207"/>
      <c r="RPC348" s="207"/>
      <c r="RPD348" s="207"/>
      <c r="RPE348" s="207"/>
      <c r="RPF348" s="207"/>
      <c r="RPG348" s="207"/>
      <c r="RPH348" s="207"/>
      <c r="RPI348" s="207"/>
      <c r="RPJ348" s="207"/>
      <c r="RYV348" s="207"/>
      <c r="RYW348" s="207"/>
      <c r="RYX348" s="207"/>
      <c r="RYY348" s="207"/>
      <c r="RYZ348" s="207"/>
      <c r="RZA348" s="207"/>
      <c r="RZB348" s="207"/>
      <c r="RZC348" s="207"/>
      <c r="RZD348" s="207"/>
      <c r="RZE348" s="207"/>
      <c r="RZF348" s="207"/>
      <c r="SIR348" s="207"/>
      <c r="SIS348" s="207"/>
      <c r="SIT348" s="207"/>
      <c r="SIU348" s="207"/>
      <c r="SIV348" s="207"/>
      <c r="SIW348" s="207"/>
      <c r="SIX348" s="207"/>
      <c r="SIY348" s="207"/>
      <c r="SIZ348" s="207"/>
      <c r="SJA348" s="207"/>
      <c r="SJB348" s="207"/>
      <c r="SSN348" s="207"/>
      <c r="SSO348" s="207"/>
      <c r="SSP348" s="207"/>
      <c r="SSQ348" s="207"/>
      <c r="SSR348" s="207"/>
      <c r="SSS348" s="207"/>
      <c r="SST348" s="207"/>
      <c r="SSU348" s="207"/>
      <c r="SSV348" s="207"/>
      <c r="SSW348" s="207"/>
      <c r="SSX348" s="207"/>
      <c r="TCJ348" s="207"/>
      <c r="TCK348" s="207"/>
      <c r="TCL348" s="207"/>
      <c r="TCM348" s="207"/>
      <c r="TCN348" s="207"/>
      <c r="TCO348" s="207"/>
      <c r="TCP348" s="207"/>
      <c r="TCQ348" s="207"/>
      <c r="TCR348" s="207"/>
      <c r="TCS348" s="207"/>
      <c r="TCT348" s="207"/>
      <c r="TMF348" s="207"/>
      <c r="TMG348" s="207"/>
      <c r="TMH348" s="207"/>
      <c r="TMI348" s="207"/>
      <c r="TMJ348" s="207"/>
      <c r="TMK348" s="207"/>
      <c r="TML348" s="207"/>
      <c r="TMM348" s="207"/>
      <c r="TMN348" s="207"/>
      <c r="TMO348" s="207"/>
      <c r="TMP348" s="207"/>
      <c r="TWB348" s="207"/>
      <c r="TWC348" s="207"/>
      <c r="TWD348" s="207"/>
      <c r="TWE348" s="207"/>
      <c r="TWF348" s="207"/>
      <c r="TWG348" s="207"/>
      <c r="TWH348" s="207"/>
      <c r="TWI348" s="207"/>
      <c r="TWJ348" s="207"/>
      <c r="TWK348" s="207"/>
      <c r="TWL348" s="207"/>
      <c r="UFX348" s="207"/>
      <c r="UFY348" s="207"/>
      <c r="UFZ348" s="207"/>
      <c r="UGA348" s="207"/>
      <c r="UGB348" s="207"/>
      <c r="UGC348" s="207"/>
      <c r="UGD348" s="207"/>
      <c r="UGE348" s="207"/>
      <c r="UGF348" s="207"/>
      <c r="UGG348" s="207"/>
      <c r="UGH348" s="207"/>
      <c r="UPT348" s="207"/>
      <c r="UPU348" s="207"/>
      <c r="UPV348" s="207"/>
      <c r="UPW348" s="207"/>
      <c r="UPX348" s="207"/>
      <c r="UPY348" s="207"/>
      <c r="UPZ348" s="207"/>
      <c r="UQA348" s="207"/>
      <c r="UQB348" s="207"/>
      <c r="UQC348" s="207"/>
      <c r="UQD348" s="207"/>
      <c r="UZP348" s="207"/>
      <c r="UZQ348" s="207"/>
      <c r="UZR348" s="207"/>
      <c r="UZS348" s="207"/>
      <c r="UZT348" s="207"/>
      <c r="UZU348" s="207"/>
      <c r="UZV348" s="207"/>
      <c r="UZW348" s="207"/>
      <c r="UZX348" s="207"/>
      <c r="UZY348" s="207"/>
      <c r="UZZ348" s="207"/>
      <c r="VJL348" s="207"/>
      <c r="VJM348" s="207"/>
      <c r="VJN348" s="207"/>
      <c r="VJO348" s="207"/>
      <c r="VJP348" s="207"/>
      <c r="VJQ348" s="207"/>
      <c r="VJR348" s="207"/>
      <c r="VJS348" s="207"/>
      <c r="VJT348" s="207"/>
      <c r="VJU348" s="207"/>
      <c r="VJV348" s="207"/>
      <c r="VTH348" s="207"/>
      <c r="VTI348" s="207"/>
      <c r="VTJ348" s="207"/>
      <c r="VTK348" s="207"/>
      <c r="VTL348" s="207"/>
      <c r="VTM348" s="207"/>
      <c r="VTN348" s="207"/>
      <c r="VTO348" s="207"/>
      <c r="VTP348" s="207"/>
      <c r="VTQ348" s="207"/>
      <c r="VTR348" s="207"/>
      <c r="WDD348" s="207"/>
      <c r="WDE348" s="207"/>
      <c r="WDF348" s="207"/>
      <c r="WDG348" s="207"/>
      <c r="WDH348" s="207"/>
      <c r="WDI348" s="207"/>
      <c r="WDJ348" s="207"/>
      <c r="WDK348" s="207"/>
      <c r="WDL348" s="207"/>
      <c r="WDM348" s="207"/>
      <c r="WDN348" s="207"/>
      <c r="WMZ348" s="207"/>
      <c r="WNA348" s="207"/>
      <c r="WNB348" s="207"/>
      <c r="WNC348" s="207"/>
      <c r="WND348" s="207"/>
      <c r="WNE348" s="207"/>
      <c r="WNF348" s="207"/>
      <c r="WNG348" s="207"/>
      <c r="WNH348" s="207"/>
      <c r="WNI348" s="207"/>
      <c r="WNJ348" s="207"/>
      <c r="WWV348" s="207"/>
      <c r="WWW348" s="207"/>
      <c r="WWX348" s="207"/>
      <c r="WWY348" s="207"/>
      <c r="WWZ348" s="207"/>
      <c r="WXA348" s="207"/>
      <c r="WXB348" s="207"/>
      <c r="WXC348" s="207"/>
      <c r="WXD348" s="207"/>
      <c r="WXE348" s="207"/>
      <c r="WXF348" s="207"/>
    </row>
    <row r="349" spans="1:818 1064:1842 2088:2866 3112:3890 4136:4914 5160:5938 6184:6962 7208:7986 8232:9010 9256:10034 10280:11058 11304:12082 12328:13106 13352:14130 14376:15154 15400:16178" s="183" customFormat="1" ht="25.5" customHeight="1" x14ac:dyDescent="0.25">
      <c r="A349" s="15">
        <v>368</v>
      </c>
      <c r="B349" s="15" t="s">
        <v>926</v>
      </c>
      <c r="C349" s="170">
        <v>101677</v>
      </c>
      <c r="D349" s="169">
        <v>38957</v>
      </c>
      <c r="E349" s="169">
        <v>38957</v>
      </c>
      <c r="F349" s="169">
        <v>42610</v>
      </c>
      <c r="G349" s="15" t="s">
        <v>3896</v>
      </c>
      <c r="H349" s="15"/>
      <c r="I349" s="15"/>
      <c r="J349" s="15" t="s">
        <v>1333</v>
      </c>
      <c r="K349" s="15" t="s">
        <v>80</v>
      </c>
      <c r="L349" s="15" t="s">
        <v>76</v>
      </c>
      <c r="M349" s="15" t="s">
        <v>928</v>
      </c>
      <c r="N349" s="15" t="s">
        <v>1333</v>
      </c>
      <c r="O349" s="15" t="s">
        <v>80</v>
      </c>
      <c r="P349" s="15" t="s">
        <v>76</v>
      </c>
      <c r="Q349" s="15" t="s">
        <v>73</v>
      </c>
      <c r="R349" s="15" t="s">
        <v>467</v>
      </c>
      <c r="S349" s="15" t="s">
        <v>359</v>
      </c>
      <c r="T349" s="15" t="s">
        <v>929</v>
      </c>
      <c r="U349" s="15" t="s">
        <v>584</v>
      </c>
      <c r="V349" s="15">
        <f t="shared" si="146"/>
        <v>55000</v>
      </c>
      <c r="W349" s="15"/>
      <c r="X349" s="15"/>
      <c r="Y349" s="15"/>
      <c r="Z349" s="15"/>
      <c r="AA349" s="15"/>
      <c r="AB349" s="15"/>
      <c r="AC349" s="15">
        <v>55000</v>
      </c>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96"/>
      <c r="AZ349" s="15">
        <v>4719179.3</v>
      </c>
      <c r="BA349" s="15">
        <v>8651259.5999999996</v>
      </c>
      <c r="BB349" s="15" t="s">
        <v>5800</v>
      </c>
      <c r="BC349" s="15" t="s">
        <v>5801</v>
      </c>
      <c r="BD349" s="15">
        <v>43</v>
      </c>
      <c r="BE349" s="15">
        <v>23</v>
      </c>
      <c r="BF349" s="15">
        <v>35.299999999999997</v>
      </c>
      <c r="BG349" s="15">
        <v>25</v>
      </c>
      <c r="BH349" s="15">
        <v>6</v>
      </c>
      <c r="BI349" s="15">
        <v>11.3</v>
      </c>
      <c r="BJ349" s="204">
        <f t="shared" ref="BJ349" si="149">BD349+BE349/60+BF349/3600</f>
        <v>43.393138888888892</v>
      </c>
      <c r="BK349" s="204">
        <f t="shared" ref="BK349" si="150">BG349+BH349/60+BI349/3600</f>
        <v>25.103138888888889</v>
      </c>
      <c r="BL349" s="15"/>
      <c r="BM349" s="15"/>
      <c r="BN349" s="15"/>
    </row>
    <row r="350" spans="1:818 1064:1842 2088:2866 3112:3890 4136:4914 5160:5938 6184:6962 7208:7986 8232:9010 9256:10034 10280:11058 11304:12082 12328:13106 13352:14130 14376:15154 15400:16178" s="183" customFormat="1" ht="76.5" customHeight="1" x14ac:dyDescent="0.25">
      <c r="A350" s="16">
        <v>380</v>
      </c>
      <c r="B350" s="16" t="s">
        <v>3268</v>
      </c>
      <c r="C350" s="200">
        <v>101689</v>
      </c>
      <c r="D350" s="201">
        <v>38957</v>
      </c>
      <c r="E350" s="201">
        <v>38957</v>
      </c>
      <c r="F350" s="201">
        <v>42610</v>
      </c>
      <c r="G350" s="16" t="s">
        <v>3897</v>
      </c>
      <c r="H350" s="16"/>
      <c r="I350" s="16"/>
      <c r="J350" s="16" t="s">
        <v>5103</v>
      </c>
      <c r="K350" s="16" t="s">
        <v>69</v>
      </c>
      <c r="L350" s="16" t="s">
        <v>168</v>
      </c>
      <c r="M350" s="16" t="s">
        <v>3898</v>
      </c>
      <c r="N350" s="16" t="s">
        <v>5103</v>
      </c>
      <c r="O350" s="16" t="s">
        <v>69</v>
      </c>
      <c r="P350" s="16" t="s">
        <v>168</v>
      </c>
      <c r="Q350" s="16" t="s">
        <v>55</v>
      </c>
      <c r="R350" s="16" t="s">
        <v>467</v>
      </c>
      <c r="S350" s="16" t="s">
        <v>3269</v>
      </c>
      <c r="T350" s="16" t="s">
        <v>3270</v>
      </c>
      <c r="U350" s="16" t="s">
        <v>584</v>
      </c>
      <c r="V350" s="16">
        <f t="shared" si="146"/>
        <v>173280000</v>
      </c>
      <c r="W350" s="16"/>
      <c r="X350" s="16"/>
      <c r="Y350" s="16"/>
      <c r="Z350" s="16"/>
      <c r="AA350" s="16"/>
      <c r="AB350" s="16"/>
      <c r="AC350" s="16"/>
      <c r="AD350" s="16"/>
      <c r="AE350" s="16"/>
      <c r="AF350" s="16">
        <v>173280000</v>
      </c>
      <c r="AG350" s="16"/>
      <c r="AH350" s="16"/>
      <c r="AI350" s="16"/>
      <c r="AJ350" s="16"/>
      <c r="AK350" s="16"/>
      <c r="AL350" s="16"/>
      <c r="AM350" s="16"/>
      <c r="AN350" s="16"/>
      <c r="AO350" s="16"/>
      <c r="AP350" s="16"/>
      <c r="AQ350" s="16"/>
      <c r="AR350" s="16"/>
      <c r="AS350" s="16"/>
      <c r="AT350" s="16"/>
      <c r="AU350" s="16"/>
      <c r="AV350" s="16"/>
      <c r="AW350" s="16"/>
      <c r="AX350" s="16"/>
      <c r="AY350" s="203"/>
      <c r="AZ350" s="16"/>
      <c r="BA350" s="16"/>
      <c r="BB350" s="16" t="s">
        <v>5802</v>
      </c>
      <c r="BC350" s="16" t="s">
        <v>5803</v>
      </c>
      <c r="BD350" s="16">
        <v>43</v>
      </c>
      <c r="BE350" s="16">
        <v>0</v>
      </c>
      <c r="BF350" s="16">
        <v>7.9</v>
      </c>
      <c r="BG350" s="16">
        <v>23</v>
      </c>
      <c r="BH350" s="16">
        <v>57</v>
      </c>
      <c r="BI350" s="16">
        <v>52.2</v>
      </c>
      <c r="BJ350" s="16">
        <f t="shared" ref="BJ350:BJ351" si="151">BD350+BE350/60+BF350/3600</f>
        <v>43.002194444444442</v>
      </c>
      <c r="BK350" s="16">
        <f t="shared" ref="BK350:BK351" si="152">BG350+BH350/60+BI350/3600</f>
        <v>23.964500000000001</v>
      </c>
      <c r="BL350" s="16"/>
      <c r="BM350" s="16"/>
      <c r="BN350" s="16" t="s">
        <v>4597</v>
      </c>
      <c r="KJ350" s="207"/>
      <c r="KK350" s="207"/>
      <c r="KL350" s="207"/>
      <c r="KM350" s="207"/>
      <c r="KN350" s="207"/>
      <c r="KO350" s="207"/>
      <c r="KP350" s="207"/>
      <c r="KQ350" s="207"/>
      <c r="KR350" s="207"/>
      <c r="KS350" s="207"/>
      <c r="KT350" s="207"/>
      <c r="UF350" s="207"/>
      <c r="UG350" s="207"/>
      <c r="UH350" s="207"/>
      <c r="UI350" s="207"/>
      <c r="UJ350" s="207"/>
      <c r="UK350" s="207"/>
      <c r="UL350" s="207"/>
      <c r="UM350" s="207"/>
      <c r="UN350" s="207"/>
      <c r="UO350" s="207"/>
      <c r="UP350" s="207"/>
      <c r="AEB350" s="207"/>
      <c r="AEC350" s="207"/>
      <c r="AED350" s="207"/>
      <c r="AEE350" s="207"/>
      <c r="AEF350" s="207"/>
      <c r="AEG350" s="207"/>
      <c r="AEH350" s="207"/>
      <c r="AEI350" s="207"/>
      <c r="AEJ350" s="207"/>
      <c r="AEK350" s="207"/>
      <c r="AEL350" s="207"/>
      <c r="ANX350" s="207"/>
      <c r="ANY350" s="207"/>
      <c r="ANZ350" s="207"/>
      <c r="AOA350" s="207"/>
      <c r="AOB350" s="207"/>
      <c r="AOC350" s="207"/>
      <c r="AOD350" s="207"/>
      <c r="AOE350" s="207"/>
      <c r="AOF350" s="207"/>
      <c r="AOG350" s="207"/>
      <c r="AOH350" s="207"/>
      <c r="AXT350" s="207"/>
      <c r="AXU350" s="207"/>
      <c r="AXV350" s="207"/>
      <c r="AXW350" s="207"/>
      <c r="AXX350" s="207"/>
      <c r="AXY350" s="207"/>
      <c r="AXZ350" s="207"/>
      <c r="AYA350" s="207"/>
      <c r="AYB350" s="207"/>
      <c r="AYC350" s="207"/>
      <c r="AYD350" s="207"/>
      <c r="BHP350" s="207"/>
      <c r="BHQ350" s="207"/>
      <c r="BHR350" s="207"/>
      <c r="BHS350" s="207"/>
      <c r="BHT350" s="207"/>
      <c r="BHU350" s="207"/>
      <c r="BHV350" s="207"/>
      <c r="BHW350" s="207"/>
      <c r="BHX350" s="207"/>
      <c r="BHY350" s="207"/>
      <c r="BHZ350" s="207"/>
      <c r="BRL350" s="207"/>
      <c r="BRM350" s="207"/>
      <c r="BRN350" s="207"/>
      <c r="BRO350" s="207"/>
      <c r="BRP350" s="207"/>
      <c r="BRQ350" s="207"/>
      <c r="BRR350" s="207"/>
      <c r="BRS350" s="207"/>
      <c r="BRT350" s="207"/>
      <c r="BRU350" s="207"/>
      <c r="BRV350" s="207"/>
      <c r="CBH350" s="207"/>
      <c r="CBI350" s="207"/>
      <c r="CBJ350" s="207"/>
      <c r="CBK350" s="207"/>
      <c r="CBL350" s="207"/>
      <c r="CBM350" s="207"/>
      <c r="CBN350" s="207"/>
      <c r="CBO350" s="207"/>
      <c r="CBP350" s="207"/>
      <c r="CBQ350" s="207"/>
      <c r="CBR350" s="207"/>
      <c r="CLD350" s="207"/>
      <c r="CLE350" s="207"/>
      <c r="CLF350" s="207"/>
      <c r="CLG350" s="207"/>
      <c r="CLH350" s="207"/>
      <c r="CLI350" s="207"/>
      <c r="CLJ350" s="207"/>
      <c r="CLK350" s="207"/>
      <c r="CLL350" s="207"/>
      <c r="CLM350" s="207"/>
      <c r="CLN350" s="207"/>
      <c r="CUZ350" s="207"/>
      <c r="CVA350" s="207"/>
      <c r="CVB350" s="207"/>
      <c r="CVC350" s="207"/>
      <c r="CVD350" s="207"/>
      <c r="CVE350" s="207"/>
      <c r="CVF350" s="207"/>
      <c r="CVG350" s="207"/>
      <c r="CVH350" s="207"/>
      <c r="CVI350" s="207"/>
      <c r="CVJ350" s="207"/>
      <c r="DEV350" s="207"/>
      <c r="DEW350" s="207"/>
      <c r="DEX350" s="207"/>
      <c r="DEY350" s="207"/>
      <c r="DEZ350" s="207"/>
      <c r="DFA350" s="207"/>
      <c r="DFB350" s="207"/>
      <c r="DFC350" s="207"/>
      <c r="DFD350" s="207"/>
      <c r="DFE350" s="207"/>
      <c r="DFF350" s="207"/>
      <c r="DOR350" s="207"/>
      <c r="DOS350" s="207"/>
      <c r="DOT350" s="207"/>
      <c r="DOU350" s="207"/>
      <c r="DOV350" s="207"/>
      <c r="DOW350" s="207"/>
      <c r="DOX350" s="207"/>
      <c r="DOY350" s="207"/>
      <c r="DOZ350" s="207"/>
      <c r="DPA350" s="207"/>
      <c r="DPB350" s="207"/>
      <c r="DYN350" s="207"/>
      <c r="DYO350" s="207"/>
      <c r="DYP350" s="207"/>
      <c r="DYQ350" s="207"/>
      <c r="DYR350" s="207"/>
      <c r="DYS350" s="207"/>
      <c r="DYT350" s="207"/>
      <c r="DYU350" s="207"/>
      <c r="DYV350" s="207"/>
      <c r="DYW350" s="207"/>
      <c r="DYX350" s="207"/>
      <c r="EIJ350" s="207"/>
      <c r="EIK350" s="207"/>
      <c r="EIL350" s="207"/>
      <c r="EIM350" s="207"/>
      <c r="EIN350" s="207"/>
      <c r="EIO350" s="207"/>
      <c r="EIP350" s="207"/>
      <c r="EIQ350" s="207"/>
      <c r="EIR350" s="207"/>
      <c r="EIS350" s="207"/>
      <c r="EIT350" s="207"/>
      <c r="ESF350" s="207"/>
      <c r="ESG350" s="207"/>
      <c r="ESH350" s="207"/>
      <c r="ESI350" s="207"/>
      <c r="ESJ350" s="207"/>
      <c r="ESK350" s="207"/>
      <c r="ESL350" s="207"/>
      <c r="ESM350" s="207"/>
      <c r="ESN350" s="207"/>
      <c r="ESO350" s="207"/>
      <c r="ESP350" s="207"/>
      <c r="FCB350" s="207"/>
      <c r="FCC350" s="207"/>
      <c r="FCD350" s="207"/>
      <c r="FCE350" s="207"/>
      <c r="FCF350" s="207"/>
      <c r="FCG350" s="207"/>
      <c r="FCH350" s="207"/>
      <c r="FCI350" s="207"/>
      <c r="FCJ350" s="207"/>
      <c r="FCK350" s="207"/>
      <c r="FCL350" s="207"/>
      <c r="FLX350" s="207"/>
      <c r="FLY350" s="207"/>
      <c r="FLZ350" s="207"/>
      <c r="FMA350" s="207"/>
      <c r="FMB350" s="207"/>
      <c r="FMC350" s="207"/>
      <c r="FMD350" s="207"/>
      <c r="FME350" s="207"/>
      <c r="FMF350" s="207"/>
      <c r="FMG350" s="207"/>
      <c r="FMH350" s="207"/>
      <c r="FVT350" s="207"/>
      <c r="FVU350" s="207"/>
      <c r="FVV350" s="207"/>
      <c r="FVW350" s="207"/>
      <c r="FVX350" s="207"/>
      <c r="FVY350" s="207"/>
      <c r="FVZ350" s="207"/>
      <c r="FWA350" s="207"/>
      <c r="FWB350" s="207"/>
      <c r="FWC350" s="207"/>
      <c r="FWD350" s="207"/>
      <c r="GFP350" s="207"/>
      <c r="GFQ350" s="207"/>
      <c r="GFR350" s="207"/>
      <c r="GFS350" s="207"/>
      <c r="GFT350" s="207"/>
      <c r="GFU350" s="207"/>
      <c r="GFV350" s="207"/>
      <c r="GFW350" s="207"/>
      <c r="GFX350" s="207"/>
      <c r="GFY350" s="207"/>
      <c r="GFZ350" s="207"/>
      <c r="GPL350" s="207"/>
      <c r="GPM350" s="207"/>
      <c r="GPN350" s="207"/>
      <c r="GPO350" s="207"/>
      <c r="GPP350" s="207"/>
      <c r="GPQ350" s="207"/>
      <c r="GPR350" s="207"/>
      <c r="GPS350" s="207"/>
      <c r="GPT350" s="207"/>
      <c r="GPU350" s="207"/>
      <c r="GPV350" s="207"/>
      <c r="GZH350" s="207"/>
      <c r="GZI350" s="207"/>
      <c r="GZJ350" s="207"/>
      <c r="GZK350" s="207"/>
      <c r="GZL350" s="207"/>
      <c r="GZM350" s="207"/>
      <c r="GZN350" s="207"/>
      <c r="GZO350" s="207"/>
      <c r="GZP350" s="207"/>
      <c r="GZQ350" s="207"/>
      <c r="GZR350" s="207"/>
      <c r="HJD350" s="207"/>
      <c r="HJE350" s="207"/>
      <c r="HJF350" s="207"/>
      <c r="HJG350" s="207"/>
      <c r="HJH350" s="207"/>
      <c r="HJI350" s="207"/>
      <c r="HJJ350" s="207"/>
      <c r="HJK350" s="207"/>
      <c r="HJL350" s="207"/>
      <c r="HJM350" s="207"/>
      <c r="HJN350" s="207"/>
      <c r="HSZ350" s="207"/>
      <c r="HTA350" s="207"/>
      <c r="HTB350" s="207"/>
      <c r="HTC350" s="207"/>
      <c r="HTD350" s="207"/>
      <c r="HTE350" s="207"/>
      <c r="HTF350" s="207"/>
      <c r="HTG350" s="207"/>
      <c r="HTH350" s="207"/>
      <c r="HTI350" s="207"/>
      <c r="HTJ350" s="207"/>
      <c r="ICV350" s="207"/>
      <c r="ICW350" s="207"/>
      <c r="ICX350" s="207"/>
      <c r="ICY350" s="207"/>
      <c r="ICZ350" s="207"/>
      <c r="IDA350" s="207"/>
      <c r="IDB350" s="207"/>
      <c r="IDC350" s="207"/>
      <c r="IDD350" s="207"/>
      <c r="IDE350" s="207"/>
      <c r="IDF350" s="207"/>
      <c r="IMR350" s="207"/>
      <c r="IMS350" s="207"/>
      <c r="IMT350" s="207"/>
      <c r="IMU350" s="207"/>
      <c r="IMV350" s="207"/>
      <c r="IMW350" s="207"/>
      <c r="IMX350" s="207"/>
      <c r="IMY350" s="207"/>
      <c r="IMZ350" s="207"/>
      <c r="INA350" s="207"/>
      <c r="INB350" s="207"/>
      <c r="IWN350" s="207"/>
      <c r="IWO350" s="207"/>
      <c r="IWP350" s="207"/>
      <c r="IWQ350" s="207"/>
      <c r="IWR350" s="207"/>
      <c r="IWS350" s="207"/>
      <c r="IWT350" s="207"/>
      <c r="IWU350" s="207"/>
      <c r="IWV350" s="207"/>
      <c r="IWW350" s="207"/>
      <c r="IWX350" s="207"/>
      <c r="JGJ350" s="207"/>
      <c r="JGK350" s="207"/>
      <c r="JGL350" s="207"/>
      <c r="JGM350" s="207"/>
      <c r="JGN350" s="207"/>
      <c r="JGO350" s="207"/>
      <c r="JGP350" s="207"/>
      <c r="JGQ350" s="207"/>
      <c r="JGR350" s="207"/>
      <c r="JGS350" s="207"/>
      <c r="JGT350" s="207"/>
      <c r="JQF350" s="207"/>
      <c r="JQG350" s="207"/>
      <c r="JQH350" s="207"/>
      <c r="JQI350" s="207"/>
      <c r="JQJ350" s="207"/>
      <c r="JQK350" s="207"/>
      <c r="JQL350" s="207"/>
      <c r="JQM350" s="207"/>
      <c r="JQN350" s="207"/>
      <c r="JQO350" s="207"/>
      <c r="JQP350" s="207"/>
      <c r="KAB350" s="207"/>
      <c r="KAC350" s="207"/>
      <c r="KAD350" s="207"/>
      <c r="KAE350" s="207"/>
      <c r="KAF350" s="207"/>
      <c r="KAG350" s="207"/>
      <c r="KAH350" s="207"/>
      <c r="KAI350" s="207"/>
      <c r="KAJ350" s="207"/>
      <c r="KAK350" s="207"/>
      <c r="KAL350" s="207"/>
      <c r="KJX350" s="207"/>
      <c r="KJY350" s="207"/>
      <c r="KJZ350" s="207"/>
      <c r="KKA350" s="207"/>
      <c r="KKB350" s="207"/>
      <c r="KKC350" s="207"/>
      <c r="KKD350" s="207"/>
      <c r="KKE350" s="207"/>
      <c r="KKF350" s="207"/>
      <c r="KKG350" s="207"/>
      <c r="KKH350" s="207"/>
      <c r="KTT350" s="207"/>
      <c r="KTU350" s="207"/>
      <c r="KTV350" s="207"/>
      <c r="KTW350" s="207"/>
      <c r="KTX350" s="207"/>
      <c r="KTY350" s="207"/>
      <c r="KTZ350" s="207"/>
      <c r="KUA350" s="207"/>
      <c r="KUB350" s="207"/>
      <c r="KUC350" s="207"/>
      <c r="KUD350" s="207"/>
      <c r="LDP350" s="207"/>
      <c r="LDQ350" s="207"/>
      <c r="LDR350" s="207"/>
      <c r="LDS350" s="207"/>
      <c r="LDT350" s="207"/>
      <c r="LDU350" s="207"/>
      <c r="LDV350" s="207"/>
      <c r="LDW350" s="207"/>
      <c r="LDX350" s="207"/>
      <c r="LDY350" s="207"/>
      <c r="LDZ350" s="207"/>
      <c r="LNL350" s="207"/>
      <c r="LNM350" s="207"/>
      <c r="LNN350" s="207"/>
      <c r="LNO350" s="207"/>
      <c r="LNP350" s="207"/>
      <c r="LNQ350" s="207"/>
      <c r="LNR350" s="207"/>
      <c r="LNS350" s="207"/>
      <c r="LNT350" s="207"/>
      <c r="LNU350" s="207"/>
      <c r="LNV350" s="207"/>
      <c r="LXH350" s="207"/>
      <c r="LXI350" s="207"/>
      <c r="LXJ350" s="207"/>
      <c r="LXK350" s="207"/>
      <c r="LXL350" s="207"/>
      <c r="LXM350" s="207"/>
      <c r="LXN350" s="207"/>
      <c r="LXO350" s="207"/>
      <c r="LXP350" s="207"/>
      <c r="LXQ350" s="207"/>
      <c r="LXR350" s="207"/>
      <c r="MHD350" s="207"/>
      <c r="MHE350" s="207"/>
      <c r="MHF350" s="207"/>
      <c r="MHG350" s="207"/>
      <c r="MHH350" s="207"/>
      <c r="MHI350" s="207"/>
      <c r="MHJ350" s="207"/>
      <c r="MHK350" s="207"/>
      <c r="MHL350" s="207"/>
      <c r="MHM350" s="207"/>
      <c r="MHN350" s="207"/>
      <c r="MQZ350" s="207"/>
      <c r="MRA350" s="207"/>
      <c r="MRB350" s="207"/>
      <c r="MRC350" s="207"/>
      <c r="MRD350" s="207"/>
      <c r="MRE350" s="207"/>
      <c r="MRF350" s="207"/>
      <c r="MRG350" s="207"/>
      <c r="MRH350" s="207"/>
      <c r="MRI350" s="207"/>
      <c r="MRJ350" s="207"/>
      <c r="NAV350" s="207"/>
      <c r="NAW350" s="207"/>
      <c r="NAX350" s="207"/>
      <c r="NAY350" s="207"/>
      <c r="NAZ350" s="207"/>
      <c r="NBA350" s="207"/>
      <c r="NBB350" s="207"/>
      <c r="NBC350" s="207"/>
      <c r="NBD350" s="207"/>
      <c r="NBE350" s="207"/>
      <c r="NBF350" s="207"/>
      <c r="NKR350" s="207"/>
      <c r="NKS350" s="207"/>
      <c r="NKT350" s="207"/>
      <c r="NKU350" s="207"/>
      <c r="NKV350" s="207"/>
      <c r="NKW350" s="207"/>
      <c r="NKX350" s="207"/>
      <c r="NKY350" s="207"/>
      <c r="NKZ350" s="207"/>
      <c r="NLA350" s="207"/>
      <c r="NLB350" s="207"/>
      <c r="NUN350" s="207"/>
      <c r="NUO350" s="207"/>
      <c r="NUP350" s="207"/>
      <c r="NUQ350" s="207"/>
      <c r="NUR350" s="207"/>
      <c r="NUS350" s="207"/>
      <c r="NUT350" s="207"/>
      <c r="NUU350" s="207"/>
      <c r="NUV350" s="207"/>
      <c r="NUW350" s="207"/>
      <c r="NUX350" s="207"/>
      <c r="OEJ350" s="207"/>
      <c r="OEK350" s="207"/>
      <c r="OEL350" s="207"/>
      <c r="OEM350" s="207"/>
      <c r="OEN350" s="207"/>
      <c r="OEO350" s="207"/>
      <c r="OEP350" s="207"/>
      <c r="OEQ350" s="207"/>
      <c r="OER350" s="207"/>
      <c r="OES350" s="207"/>
      <c r="OET350" s="207"/>
      <c r="OOF350" s="207"/>
      <c r="OOG350" s="207"/>
      <c r="OOH350" s="207"/>
      <c r="OOI350" s="207"/>
      <c r="OOJ350" s="207"/>
      <c r="OOK350" s="207"/>
      <c r="OOL350" s="207"/>
      <c r="OOM350" s="207"/>
      <c r="OON350" s="207"/>
      <c r="OOO350" s="207"/>
      <c r="OOP350" s="207"/>
      <c r="OYB350" s="207"/>
      <c r="OYC350" s="207"/>
      <c r="OYD350" s="207"/>
      <c r="OYE350" s="207"/>
      <c r="OYF350" s="207"/>
      <c r="OYG350" s="207"/>
      <c r="OYH350" s="207"/>
      <c r="OYI350" s="207"/>
      <c r="OYJ350" s="207"/>
      <c r="OYK350" s="207"/>
      <c r="OYL350" s="207"/>
      <c r="PHX350" s="207"/>
      <c r="PHY350" s="207"/>
      <c r="PHZ350" s="207"/>
      <c r="PIA350" s="207"/>
      <c r="PIB350" s="207"/>
      <c r="PIC350" s="207"/>
      <c r="PID350" s="207"/>
      <c r="PIE350" s="207"/>
      <c r="PIF350" s="207"/>
      <c r="PIG350" s="207"/>
      <c r="PIH350" s="207"/>
      <c r="PRT350" s="207"/>
      <c r="PRU350" s="207"/>
      <c r="PRV350" s="207"/>
      <c r="PRW350" s="207"/>
      <c r="PRX350" s="207"/>
      <c r="PRY350" s="207"/>
      <c r="PRZ350" s="207"/>
      <c r="PSA350" s="207"/>
      <c r="PSB350" s="207"/>
      <c r="PSC350" s="207"/>
      <c r="PSD350" s="207"/>
      <c r="QBP350" s="207"/>
      <c r="QBQ350" s="207"/>
      <c r="QBR350" s="207"/>
      <c r="QBS350" s="207"/>
      <c r="QBT350" s="207"/>
      <c r="QBU350" s="207"/>
      <c r="QBV350" s="207"/>
      <c r="QBW350" s="207"/>
      <c r="QBX350" s="207"/>
      <c r="QBY350" s="207"/>
      <c r="QBZ350" s="207"/>
      <c r="QLL350" s="207"/>
      <c r="QLM350" s="207"/>
      <c r="QLN350" s="207"/>
      <c r="QLO350" s="207"/>
      <c r="QLP350" s="207"/>
      <c r="QLQ350" s="207"/>
      <c r="QLR350" s="207"/>
      <c r="QLS350" s="207"/>
      <c r="QLT350" s="207"/>
      <c r="QLU350" s="207"/>
      <c r="QLV350" s="207"/>
      <c r="QVH350" s="207"/>
      <c r="QVI350" s="207"/>
      <c r="QVJ350" s="207"/>
      <c r="QVK350" s="207"/>
      <c r="QVL350" s="207"/>
      <c r="QVM350" s="207"/>
      <c r="QVN350" s="207"/>
      <c r="QVO350" s="207"/>
      <c r="QVP350" s="207"/>
      <c r="QVQ350" s="207"/>
      <c r="QVR350" s="207"/>
      <c r="RFD350" s="207"/>
      <c r="RFE350" s="207"/>
      <c r="RFF350" s="207"/>
      <c r="RFG350" s="207"/>
      <c r="RFH350" s="207"/>
      <c r="RFI350" s="207"/>
      <c r="RFJ350" s="207"/>
      <c r="RFK350" s="207"/>
      <c r="RFL350" s="207"/>
      <c r="RFM350" s="207"/>
      <c r="RFN350" s="207"/>
      <c r="ROZ350" s="207"/>
      <c r="RPA350" s="207"/>
      <c r="RPB350" s="207"/>
      <c r="RPC350" s="207"/>
      <c r="RPD350" s="207"/>
      <c r="RPE350" s="207"/>
      <c r="RPF350" s="207"/>
      <c r="RPG350" s="207"/>
      <c r="RPH350" s="207"/>
      <c r="RPI350" s="207"/>
      <c r="RPJ350" s="207"/>
      <c r="RYV350" s="207"/>
      <c r="RYW350" s="207"/>
      <c r="RYX350" s="207"/>
      <c r="RYY350" s="207"/>
      <c r="RYZ350" s="207"/>
      <c r="RZA350" s="207"/>
      <c r="RZB350" s="207"/>
      <c r="RZC350" s="207"/>
      <c r="RZD350" s="207"/>
      <c r="RZE350" s="207"/>
      <c r="RZF350" s="207"/>
      <c r="SIR350" s="207"/>
      <c r="SIS350" s="207"/>
      <c r="SIT350" s="207"/>
      <c r="SIU350" s="207"/>
      <c r="SIV350" s="207"/>
      <c r="SIW350" s="207"/>
      <c r="SIX350" s="207"/>
      <c r="SIY350" s="207"/>
      <c r="SIZ350" s="207"/>
      <c r="SJA350" s="207"/>
      <c r="SJB350" s="207"/>
      <c r="SSN350" s="207"/>
      <c r="SSO350" s="207"/>
      <c r="SSP350" s="207"/>
      <c r="SSQ350" s="207"/>
      <c r="SSR350" s="207"/>
      <c r="SSS350" s="207"/>
      <c r="SST350" s="207"/>
      <c r="SSU350" s="207"/>
      <c r="SSV350" s="207"/>
      <c r="SSW350" s="207"/>
      <c r="SSX350" s="207"/>
      <c r="TCJ350" s="207"/>
      <c r="TCK350" s="207"/>
      <c r="TCL350" s="207"/>
      <c r="TCM350" s="207"/>
      <c r="TCN350" s="207"/>
      <c r="TCO350" s="207"/>
      <c r="TCP350" s="207"/>
      <c r="TCQ350" s="207"/>
      <c r="TCR350" s="207"/>
      <c r="TCS350" s="207"/>
      <c r="TCT350" s="207"/>
      <c r="TMF350" s="207"/>
      <c r="TMG350" s="207"/>
      <c r="TMH350" s="207"/>
      <c r="TMI350" s="207"/>
      <c r="TMJ350" s="207"/>
      <c r="TMK350" s="207"/>
      <c r="TML350" s="207"/>
      <c r="TMM350" s="207"/>
      <c r="TMN350" s="207"/>
      <c r="TMO350" s="207"/>
      <c r="TMP350" s="207"/>
      <c r="TWB350" s="207"/>
      <c r="TWC350" s="207"/>
      <c r="TWD350" s="207"/>
      <c r="TWE350" s="207"/>
      <c r="TWF350" s="207"/>
      <c r="TWG350" s="207"/>
      <c r="TWH350" s="207"/>
      <c r="TWI350" s="207"/>
      <c r="TWJ350" s="207"/>
      <c r="TWK350" s="207"/>
      <c r="TWL350" s="207"/>
      <c r="UFX350" s="207"/>
      <c r="UFY350" s="207"/>
      <c r="UFZ350" s="207"/>
      <c r="UGA350" s="207"/>
      <c r="UGB350" s="207"/>
      <c r="UGC350" s="207"/>
      <c r="UGD350" s="207"/>
      <c r="UGE350" s="207"/>
      <c r="UGF350" s="207"/>
      <c r="UGG350" s="207"/>
      <c r="UGH350" s="207"/>
      <c r="UPT350" s="207"/>
      <c r="UPU350" s="207"/>
      <c r="UPV350" s="207"/>
      <c r="UPW350" s="207"/>
      <c r="UPX350" s="207"/>
      <c r="UPY350" s="207"/>
      <c r="UPZ350" s="207"/>
      <c r="UQA350" s="207"/>
      <c r="UQB350" s="207"/>
      <c r="UQC350" s="207"/>
      <c r="UQD350" s="207"/>
      <c r="UZP350" s="207"/>
      <c r="UZQ350" s="207"/>
      <c r="UZR350" s="207"/>
      <c r="UZS350" s="207"/>
      <c r="UZT350" s="207"/>
      <c r="UZU350" s="207"/>
      <c r="UZV350" s="207"/>
      <c r="UZW350" s="207"/>
      <c r="UZX350" s="207"/>
      <c r="UZY350" s="207"/>
      <c r="UZZ350" s="207"/>
      <c r="VJL350" s="207"/>
      <c r="VJM350" s="207"/>
      <c r="VJN350" s="207"/>
      <c r="VJO350" s="207"/>
      <c r="VJP350" s="207"/>
      <c r="VJQ350" s="207"/>
      <c r="VJR350" s="207"/>
      <c r="VJS350" s="207"/>
      <c r="VJT350" s="207"/>
      <c r="VJU350" s="207"/>
      <c r="VJV350" s="207"/>
      <c r="VTH350" s="207"/>
      <c r="VTI350" s="207"/>
      <c r="VTJ350" s="207"/>
      <c r="VTK350" s="207"/>
      <c r="VTL350" s="207"/>
      <c r="VTM350" s="207"/>
      <c r="VTN350" s="207"/>
      <c r="VTO350" s="207"/>
      <c r="VTP350" s="207"/>
      <c r="VTQ350" s="207"/>
      <c r="VTR350" s="207"/>
      <c r="WDD350" s="207"/>
      <c r="WDE350" s="207"/>
      <c r="WDF350" s="207"/>
      <c r="WDG350" s="207"/>
      <c r="WDH350" s="207"/>
      <c r="WDI350" s="207"/>
      <c r="WDJ350" s="207"/>
      <c r="WDK350" s="207"/>
      <c r="WDL350" s="207"/>
      <c r="WDM350" s="207"/>
      <c r="WDN350" s="207"/>
      <c r="WMZ350" s="207"/>
      <c r="WNA350" s="207"/>
      <c r="WNB350" s="207"/>
      <c r="WNC350" s="207"/>
      <c r="WND350" s="207"/>
      <c r="WNE350" s="207"/>
      <c r="WNF350" s="207"/>
      <c r="WNG350" s="207"/>
      <c r="WNH350" s="207"/>
      <c r="WNI350" s="207"/>
      <c r="WNJ350" s="207"/>
      <c r="WWV350" s="207"/>
      <c r="WWW350" s="207"/>
      <c r="WWX350" s="207"/>
      <c r="WWY350" s="207"/>
      <c r="WWZ350" s="207"/>
      <c r="WXA350" s="207"/>
      <c r="WXB350" s="207"/>
      <c r="WXC350" s="207"/>
      <c r="WXD350" s="207"/>
      <c r="WXE350" s="207"/>
      <c r="WXF350" s="207"/>
    </row>
    <row r="351" spans="1:818 1064:1842 2088:2866 3112:3890 4136:4914 5160:5938 6184:6962 7208:7986 8232:9010 9256:10034 10280:11058 11304:12082 12328:13106 13352:14130 14376:15154 15400:16178" s="183" customFormat="1" ht="76.5" customHeight="1" x14ac:dyDescent="0.25">
      <c r="A351" s="15">
        <v>380</v>
      </c>
      <c r="B351" s="15" t="s">
        <v>3268</v>
      </c>
      <c r="C351" s="170">
        <v>101689</v>
      </c>
      <c r="D351" s="169">
        <v>38957</v>
      </c>
      <c r="E351" s="169">
        <v>38957</v>
      </c>
      <c r="F351" s="169">
        <v>42610</v>
      </c>
      <c r="G351" s="15" t="s">
        <v>3897</v>
      </c>
      <c r="H351" s="15" t="s">
        <v>595</v>
      </c>
      <c r="I351" s="15"/>
      <c r="J351" s="15" t="s">
        <v>5103</v>
      </c>
      <c r="K351" s="15" t="s">
        <v>69</v>
      </c>
      <c r="L351" s="15" t="s">
        <v>168</v>
      </c>
      <c r="M351" s="15" t="s">
        <v>3898</v>
      </c>
      <c r="N351" s="15" t="s">
        <v>5103</v>
      </c>
      <c r="O351" s="15" t="s">
        <v>69</v>
      </c>
      <c r="P351" s="15" t="s">
        <v>168</v>
      </c>
      <c r="Q351" s="15" t="s">
        <v>55</v>
      </c>
      <c r="R351" s="15" t="s">
        <v>467</v>
      </c>
      <c r="S351" s="15" t="s">
        <v>3269</v>
      </c>
      <c r="T351" s="15" t="s">
        <v>3270</v>
      </c>
      <c r="U351" s="15" t="s">
        <v>584</v>
      </c>
      <c r="V351" s="15">
        <f t="shared" si="146"/>
        <v>173280000</v>
      </c>
      <c r="W351" s="15"/>
      <c r="X351" s="15"/>
      <c r="Y351" s="15"/>
      <c r="Z351" s="15"/>
      <c r="AA351" s="15"/>
      <c r="AB351" s="15"/>
      <c r="AC351" s="15"/>
      <c r="AD351" s="15"/>
      <c r="AE351" s="15"/>
      <c r="AF351" s="15">
        <v>173280000</v>
      </c>
      <c r="AG351" s="15"/>
      <c r="AH351" s="15"/>
      <c r="AI351" s="15"/>
      <c r="AJ351" s="15"/>
      <c r="AK351" s="15"/>
      <c r="AL351" s="15"/>
      <c r="AM351" s="15"/>
      <c r="AN351" s="15"/>
      <c r="AO351" s="15"/>
      <c r="AP351" s="15"/>
      <c r="AQ351" s="15"/>
      <c r="AR351" s="15"/>
      <c r="AS351" s="15"/>
      <c r="AT351" s="15"/>
      <c r="AU351" s="15"/>
      <c r="AV351" s="15"/>
      <c r="AW351" s="15"/>
      <c r="AX351" s="15"/>
      <c r="AY351" s="196"/>
      <c r="AZ351" s="15"/>
      <c r="BA351" s="15"/>
      <c r="BB351" s="15" t="s">
        <v>5804</v>
      </c>
      <c r="BC351" s="15" t="s">
        <v>5803</v>
      </c>
      <c r="BD351" s="15">
        <v>43</v>
      </c>
      <c r="BE351" s="15">
        <v>0</v>
      </c>
      <c r="BF351" s="15">
        <v>7.9</v>
      </c>
      <c r="BG351" s="15">
        <v>23</v>
      </c>
      <c r="BH351" s="15">
        <v>57</v>
      </c>
      <c r="BI351" s="15">
        <v>52.2</v>
      </c>
      <c r="BJ351" s="15">
        <f t="shared" si="151"/>
        <v>43.002194444444442</v>
      </c>
      <c r="BK351" s="15">
        <f t="shared" si="152"/>
        <v>23.964500000000001</v>
      </c>
      <c r="BL351" s="15"/>
      <c r="BM351" s="15"/>
      <c r="BN351" s="15" t="s">
        <v>4597</v>
      </c>
      <c r="KJ351" s="207"/>
      <c r="KK351" s="207"/>
      <c r="KL351" s="207"/>
      <c r="KM351" s="207"/>
      <c r="KN351" s="207"/>
      <c r="KO351" s="207"/>
      <c r="KP351" s="207"/>
      <c r="KQ351" s="207"/>
      <c r="KR351" s="207"/>
      <c r="KS351" s="207"/>
      <c r="KT351" s="207"/>
      <c r="UF351" s="207"/>
      <c r="UG351" s="207"/>
      <c r="UH351" s="207"/>
      <c r="UI351" s="207"/>
      <c r="UJ351" s="207"/>
      <c r="UK351" s="207"/>
      <c r="UL351" s="207"/>
      <c r="UM351" s="207"/>
      <c r="UN351" s="207"/>
      <c r="UO351" s="207"/>
      <c r="UP351" s="207"/>
      <c r="AEB351" s="207"/>
      <c r="AEC351" s="207"/>
      <c r="AED351" s="207"/>
      <c r="AEE351" s="207"/>
      <c r="AEF351" s="207"/>
      <c r="AEG351" s="207"/>
      <c r="AEH351" s="207"/>
      <c r="AEI351" s="207"/>
      <c r="AEJ351" s="207"/>
      <c r="AEK351" s="207"/>
      <c r="AEL351" s="207"/>
      <c r="ANX351" s="207"/>
      <c r="ANY351" s="207"/>
      <c r="ANZ351" s="207"/>
      <c r="AOA351" s="207"/>
      <c r="AOB351" s="207"/>
      <c r="AOC351" s="207"/>
      <c r="AOD351" s="207"/>
      <c r="AOE351" s="207"/>
      <c r="AOF351" s="207"/>
      <c r="AOG351" s="207"/>
      <c r="AOH351" s="207"/>
      <c r="AXT351" s="207"/>
      <c r="AXU351" s="207"/>
      <c r="AXV351" s="207"/>
      <c r="AXW351" s="207"/>
      <c r="AXX351" s="207"/>
      <c r="AXY351" s="207"/>
      <c r="AXZ351" s="207"/>
      <c r="AYA351" s="207"/>
      <c r="AYB351" s="207"/>
      <c r="AYC351" s="207"/>
      <c r="AYD351" s="207"/>
      <c r="BHP351" s="207"/>
      <c r="BHQ351" s="207"/>
      <c r="BHR351" s="207"/>
      <c r="BHS351" s="207"/>
      <c r="BHT351" s="207"/>
      <c r="BHU351" s="207"/>
      <c r="BHV351" s="207"/>
      <c r="BHW351" s="207"/>
      <c r="BHX351" s="207"/>
      <c r="BHY351" s="207"/>
      <c r="BHZ351" s="207"/>
      <c r="BRL351" s="207"/>
      <c r="BRM351" s="207"/>
      <c r="BRN351" s="207"/>
      <c r="BRO351" s="207"/>
      <c r="BRP351" s="207"/>
      <c r="BRQ351" s="207"/>
      <c r="BRR351" s="207"/>
      <c r="BRS351" s="207"/>
      <c r="BRT351" s="207"/>
      <c r="BRU351" s="207"/>
      <c r="BRV351" s="207"/>
      <c r="CBH351" s="207"/>
      <c r="CBI351" s="207"/>
      <c r="CBJ351" s="207"/>
      <c r="CBK351" s="207"/>
      <c r="CBL351" s="207"/>
      <c r="CBM351" s="207"/>
      <c r="CBN351" s="207"/>
      <c r="CBO351" s="207"/>
      <c r="CBP351" s="207"/>
      <c r="CBQ351" s="207"/>
      <c r="CBR351" s="207"/>
      <c r="CLD351" s="207"/>
      <c r="CLE351" s="207"/>
      <c r="CLF351" s="207"/>
      <c r="CLG351" s="207"/>
      <c r="CLH351" s="207"/>
      <c r="CLI351" s="207"/>
      <c r="CLJ351" s="207"/>
      <c r="CLK351" s="207"/>
      <c r="CLL351" s="207"/>
      <c r="CLM351" s="207"/>
      <c r="CLN351" s="207"/>
      <c r="CUZ351" s="207"/>
      <c r="CVA351" s="207"/>
      <c r="CVB351" s="207"/>
      <c r="CVC351" s="207"/>
      <c r="CVD351" s="207"/>
      <c r="CVE351" s="207"/>
      <c r="CVF351" s="207"/>
      <c r="CVG351" s="207"/>
      <c r="CVH351" s="207"/>
      <c r="CVI351" s="207"/>
      <c r="CVJ351" s="207"/>
      <c r="DEV351" s="207"/>
      <c r="DEW351" s="207"/>
      <c r="DEX351" s="207"/>
      <c r="DEY351" s="207"/>
      <c r="DEZ351" s="207"/>
      <c r="DFA351" s="207"/>
      <c r="DFB351" s="207"/>
      <c r="DFC351" s="207"/>
      <c r="DFD351" s="207"/>
      <c r="DFE351" s="207"/>
      <c r="DFF351" s="207"/>
      <c r="DOR351" s="207"/>
      <c r="DOS351" s="207"/>
      <c r="DOT351" s="207"/>
      <c r="DOU351" s="207"/>
      <c r="DOV351" s="207"/>
      <c r="DOW351" s="207"/>
      <c r="DOX351" s="207"/>
      <c r="DOY351" s="207"/>
      <c r="DOZ351" s="207"/>
      <c r="DPA351" s="207"/>
      <c r="DPB351" s="207"/>
      <c r="DYN351" s="207"/>
      <c r="DYO351" s="207"/>
      <c r="DYP351" s="207"/>
      <c r="DYQ351" s="207"/>
      <c r="DYR351" s="207"/>
      <c r="DYS351" s="207"/>
      <c r="DYT351" s="207"/>
      <c r="DYU351" s="207"/>
      <c r="DYV351" s="207"/>
      <c r="DYW351" s="207"/>
      <c r="DYX351" s="207"/>
      <c r="EIJ351" s="207"/>
      <c r="EIK351" s="207"/>
      <c r="EIL351" s="207"/>
      <c r="EIM351" s="207"/>
      <c r="EIN351" s="207"/>
      <c r="EIO351" s="207"/>
      <c r="EIP351" s="207"/>
      <c r="EIQ351" s="207"/>
      <c r="EIR351" s="207"/>
      <c r="EIS351" s="207"/>
      <c r="EIT351" s="207"/>
      <c r="ESF351" s="207"/>
      <c r="ESG351" s="207"/>
      <c r="ESH351" s="207"/>
      <c r="ESI351" s="207"/>
      <c r="ESJ351" s="207"/>
      <c r="ESK351" s="207"/>
      <c r="ESL351" s="207"/>
      <c r="ESM351" s="207"/>
      <c r="ESN351" s="207"/>
      <c r="ESO351" s="207"/>
      <c r="ESP351" s="207"/>
      <c r="FCB351" s="207"/>
      <c r="FCC351" s="207"/>
      <c r="FCD351" s="207"/>
      <c r="FCE351" s="207"/>
      <c r="FCF351" s="207"/>
      <c r="FCG351" s="207"/>
      <c r="FCH351" s="207"/>
      <c r="FCI351" s="207"/>
      <c r="FCJ351" s="207"/>
      <c r="FCK351" s="207"/>
      <c r="FCL351" s="207"/>
      <c r="FLX351" s="207"/>
      <c r="FLY351" s="207"/>
      <c r="FLZ351" s="207"/>
      <c r="FMA351" s="207"/>
      <c r="FMB351" s="207"/>
      <c r="FMC351" s="207"/>
      <c r="FMD351" s="207"/>
      <c r="FME351" s="207"/>
      <c r="FMF351" s="207"/>
      <c r="FMG351" s="207"/>
      <c r="FMH351" s="207"/>
      <c r="FVT351" s="207"/>
      <c r="FVU351" s="207"/>
      <c r="FVV351" s="207"/>
      <c r="FVW351" s="207"/>
      <c r="FVX351" s="207"/>
      <c r="FVY351" s="207"/>
      <c r="FVZ351" s="207"/>
      <c r="FWA351" s="207"/>
      <c r="FWB351" s="207"/>
      <c r="FWC351" s="207"/>
      <c r="FWD351" s="207"/>
      <c r="GFP351" s="207"/>
      <c r="GFQ351" s="207"/>
      <c r="GFR351" s="207"/>
      <c r="GFS351" s="207"/>
      <c r="GFT351" s="207"/>
      <c r="GFU351" s="207"/>
      <c r="GFV351" s="207"/>
      <c r="GFW351" s="207"/>
      <c r="GFX351" s="207"/>
      <c r="GFY351" s="207"/>
      <c r="GFZ351" s="207"/>
      <c r="GPL351" s="207"/>
      <c r="GPM351" s="207"/>
      <c r="GPN351" s="207"/>
      <c r="GPO351" s="207"/>
      <c r="GPP351" s="207"/>
      <c r="GPQ351" s="207"/>
      <c r="GPR351" s="207"/>
      <c r="GPS351" s="207"/>
      <c r="GPT351" s="207"/>
      <c r="GPU351" s="207"/>
      <c r="GPV351" s="207"/>
      <c r="GZH351" s="207"/>
      <c r="GZI351" s="207"/>
      <c r="GZJ351" s="207"/>
      <c r="GZK351" s="207"/>
      <c r="GZL351" s="207"/>
      <c r="GZM351" s="207"/>
      <c r="GZN351" s="207"/>
      <c r="GZO351" s="207"/>
      <c r="GZP351" s="207"/>
      <c r="GZQ351" s="207"/>
      <c r="GZR351" s="207"/>
      <c r="HJD351" s="207"/>
      <c r="HJE351" s="207"/>
      <c r="HJF351" s="207"/>
      <c r="HJG351" s="207"/>
      <c r="HJH351" s="207"/>
      <c r="HJI351" s="207"/>
      <c r="HJJ351" s="207"/>
      <c r="HJK351" s="207"/>
      <c r="HJL351" s="207"/>
      <c r="HJM351" s="207"/>
      <c r="HJN351" s="207"/>
      <c r="HSZ351" s="207"/>
      <c r="HTA351" s="207"/>
      <c r="HTB351" s="207"/>
      <c r="HTC351" s="207"/>
      <c r="HTD351" s="207"/>
      <c r="HTE351" s="207"/>
      <c r="HTF351" s="207"/>
      <c r="HTG351" s="207"/>
      <c r="HTH351" s="207"/>
      <c r="HTI351" s="207"/>
      <c r="HTJ351" s="207"/>
      <c r="ICV351" s="207"/>
      <c r="ICW351" s="207"/>
      <c r="ICX351" s="207"/>
      <c r="ICY351" s="207"/>
      <c r="ICZ351" s="207"/>
      <c r="IDA351" s="207"/>
      <c r="IDB351" s="207"/>
      <c r="IDC351" s="207"/>
      <c r="IDD351" s="207"/>
      <c r="IDE351" s="207"/>
      <c r="IDF351" s="207"/>
      <c r="IMR351" s="207"/>
      <c r="IMS351" s="207"/>
      <c r="IMT351" s="207"/>
      <c r="IMU351" s="207"/>
      <c r="IMV351" s="207"/>
      <c r="IMW351" s="207"/>
      <c r="IMX351" s="207"/>
      <c r="IMY351" s="207"/>
      <c r="IMZ351" s="207"/>
      <c r="INA351" s="207"/>
      <c r="INB351" s="207"/>
      <c r="IWN351" s="207"/>
      <c r="IWO351" s="207"/>
      <c r="IWP351" s="207"/>
      <c r="IWQ351" s="207"/>
      <c r="IWR351" s="207"/>
      <c r="IWS351" s="207"/>
      <c r="IWT351" s="207"/>
      <c r="IWU351" s="207"/>
      <c r="IWV351" s="207"/>
      <c r="IWW351" s="207"/>
      <c r="IWX351" s="207"/>
      <c r="JGJ351" s="207"/>
      <c r="JGK351" s="207"/>
      <c r="JGL351" s="207"/>
      <c r="JGM351" s="207"/>
      <c r="JGN351" s="207"/>
      <c r="JGO351" s="207"/>
      <c r="JGP351" s="207"/>
      <c r="JGQ351" s="207"/>
      <c r="JGR351" s="207"/>
      <c r="JGS351" s="207"/>
      <c r="JGT351" s="207"/>
      <c r="JQF351" s="207"/>
      <c r="JQG351" s="207"/>
      <c r="JQH351" s="207"/>
      <c r="JQI351" s="207"/>
      <c r="JQJ351" s="207"/>
      <c r="JQK351" s="207"/>
      <c r="JQL351" s="207"/>
      <c r="JQM351" s="207"/>
      <c r="JQN351" s="207"/>
      <c r="JQO351" s="207"/>
      <c r="JQP351" s="207"/>
      <c r="KAB351" s="207"/>
      <c r="KAC351" s="207"/>
      <c r="KAD351" s="207"/>
      <c r="KAE351" s="207"/>
      <c r="KAF351" s="207"/>
      <c r="KAG351" s="207"/>
      <c r="KAH351" s="207"/>
      <c r="KAI351" s="207"/>
      <c r="KAJ351" s="207"/>
      <c r="KAK351" s="207"/>
      <c r="KAL351" s="207"/>
      <c r="KJX351" s="207"/>
      <c r="KJY351" s="207"/>
      <c r="KJZ351" s="207"/>
      <c r="KKA351" s="207"/>
      <c r="KKB351" s="207"/>
      <c r="KKC351" s="207"/>
      <c r="KKD351" s="207"/>
      <c r="KKE351" s="207"/>
      <c r="KKF351" s="207"/>
      <c r="KKG351" s="207"/>
      <c r="KKH351" s="207"/>
      <c r="KTT351" s="207"/>
      <c r="KTU351" s="207"/>
      <c r="KTV351" s="207"/>
      <c r="KTW351" s="207"/>
      <c r="KTX351" s="207"/>
      <c r="KTY351" s="207"/>
      <c r="KTZ351" s="207"/>
      <c r="KUA351" s="207"/>
      <c r="KUB351" s="207"/>
      <c r="KUC351" s="207"/>
      <c r="KUD351" s="207"/>
      <c r="LDP351" s="207"/>
      <c r="LDQ351" s="207"/>
      <c r="LDR351" s="207"/>
      <c r="LDS351" s="207"/>
      <c r="LDT351" s="207"/>
      <c r="LDU351" s="207"/>
      <c r="LDV351" s="207"/>
      <c r="LDW351" s="207"/>
      <c r="LDX351" s="207"/>
      <c r="LDY351" s="207"/>
      <c r="LDZ351" s="207"/>
      <c r="LNL351" s="207"/>
      <c r="LNM351" s="207"/>
      <c r="LNN351" s="207"/>
      <c r="LNO351" s="207"/>
      <c r="LNP351" s="207"/>
      <c r="LNQ351" s="207"/>
      <c r="LNR351" s="207"/>
      <c r="LNS351" s="207"/>
      <c r="LNT351" s="207"/>
      <c r="LNU351" s="207"/>
      <c r="LNV351" s="207"/>
      <c r="LXH351" s="207"/>
      <c r="LXI351" s="207"/>
      <c r="LXJ351" s="207"/>
      <c r="LXK351" s="207"/>
      <c r="LXL351" s="207"/>
      <c r="LXM351" s="207"/>
      <c r="LXN351" s="207"/>
      <c r="LXO351" s="207"/>
      <c r="LXP351" s="207"/>
      <c r="LXQ351" s="207"/>
      <c r="LXR351" s="207"/>
      <c r="MHD351" s="207"/>
      <c r="MHE351" s="207"/>
      <c r="MHF351" s="207"/>
      <c r="MHG351" s="207"/>
      <c r="MHH351" s="207"/>
      <c r="MHI351" s="207"/>
      <c r="MHJ351" s="207"/>
      <c r="MHK351" s="207"/>
      <c r="MHL351" s="207"/>
      <c r="MHM351" s="207"/>
      <c r="MHN351" s="207"/>
      <c r="MQZ351" s="207"/>
      <c r="MRA351" s="207"/>
      <c r="MRB351" s="207"/>
      <c r="MRC351" s="207"/>
      <c r="MRD351" s="207"/>
      <c r="MRE351" s="207"/>
      <c r="MRF351" s="207"/>
      <c r="MRG351" s="207"/>
      <c r="MRH351" s="207"/>
      <c r="MRI351" s="207"/>
      <c r="MRJ351" s="207"/>
      <c r="NAV351" s="207"/>
      <c r="NAW351" s="207"/>
      <c r="NAX351" s="207"/>
      <c r="NAY351" s="207"/>
      <c r="NAZ351" s="207"/>
      <c r="NBA351" s="207"/>
      <c r="NBB351" s="207"/>
      <c r="NBC351" s="207"/>
      <c r="NBD351" s="207"/>
      <c r="NBE351" s="207"/>
      <c r="NBF351" s="207"/>
      <c r="NKR351" s="207"/>
      <c r="NKS351" s="207"/>
      <c r="NKT351" s="207"/>
      <c r="NKU351" s="207"/>
      <c r="NKV351" s="207"/>
      <c r="NKW351" s="207"/>
      <c r="NKX351" s="207"/>
      <c r="NKY351" s="207"/>
      <c r="NKZ351" s="207"/>
      <c r="NLA351" s="207"/>
      <c r="NLB351" s="207"/>
      <c r="NUN351" s="207"/>
      <c r="NUO351" s="207"/>
      <c r="NUP351" s="207"/>
      <c r="NUQ351" s="207"/>
      <c r="NUR351" s="207"/>
      <c r="NUS351" s="207"/>
      <c r="NUT351" s="207"/>
      <c r="NUU351" s="207"/>
      <c r="NUV351" s="207"/>
      <c r="NUW351" s="207"/>
      <c r="NUX351" s="207"/>
      <c r="OEJ351" s="207"/>
      <c r="OEK351" s="207"/>
      <c r="OEL351" s="207"/>
      <c r="OEM351" s="207"/>
      <c r="OEN351" s="207"/>
      <c r="OEO351" s="207"/>
      <c r="OEP351" s="207"/>
      <c r="OEQ351" s="207"/>
      <c r="OER351" s="207"/>
      <c r="OES351" s="207"/>
      <c r="OET351" s="207"/>
      <c r="OOF351" s="207"/>
      <c r="OOG351" s="207"/>
      <c r="OOH351" s="207"/>
      <c r="OOI351" s="207"/>
      <c r="OOJ351" s="207"/>
      <c r="OOK351" s="207"/>
      <c r="OOL351" s="207"/>
      <c r="OOM351" s="207"/>
      <c r="OON351" s="207"/>
      <c r="OOO351" s="207"/>
      <c r="OOP351" s="207"/>
      <c r="OYB351" s="207"/>
      <c r="OYC351" s="207"/>
      <c r="OYD351" s="207"/>
      <c r="OYE351" s="207"/>
      <c r="OYF351" s="207"/>
      <c r="OYG351" s="207"/>
      <c r="OYH351" s="207"/>
      <c r="OYI351" s="207"/>
      <c r="OYJ351" s="207"/>
      <c r="OYK351" s="207"/>
      <c r="OYL351" s="207"/>
      <c r="PHX351" s="207"/>
      <c r="PHY351" s="207"/>
      <c r="PHZ351" s="207"/>
      <c r="PIA351" s="207"/>
      <c r="PIB351" s="207"/>
      <c r="PIC351" s="207"/>
      <c r="PID351" s="207"/>
      <c r="PIE351" s="207"/>
      <c r="PIF351" s="207"/>
      <c r="PIG351" s="207"/>
      <c r="PIH351" s="207"/>
      <c r="PRT351" s="207"/>
      <c r="PRU351" s="207"/>
      <c r="PRV351" s="207"/>
      <c r="PRW351" s="207"/>
      <c r="PRX351" s="207"/>
      <c r="PRY351" s="207"/>
      <c r="PRZ351" s="207"/>
      <c r="PSA351" s="207"/>
      <c r="PSB351" s="207"/>
      <c r="PSC351" s="207"/>
      <c r="PSD351" s="207"/>
      <c r="QBP351" s="207"/>
      <c r="QBQ351" s="207"/>
      <c r="QBR351" s="207"/>
      <c r="QBS351" s="207"/>
      <c r="QBT351" s="207"/>
      <c r="QBU351" s="207"/>
      <c r="QBV351" s="207"/>
      <c r="QBW351" s="207"/>
      <c r="QBX351" s="207"/>
      <c r="QBY351" s="207"/>
      <c r="QBZ351" s="207"/>
      <c r="QLL351" s="207"/>
      <c r="QLM351" s="207"/>
      <c r="QLN351" s="207"/>
      <c r="QLO351" s="207"/>
      <c r="QLP351" s="207"/>
      <c r="QLQ351" s="207"/>
      <c r="QLR351" s="207"/>
      <c r="QLS351" s="207"/>
      <c r="QLT351" s="207"/>
      <c r="QLU351" s="207"/>
      <c r="QLV351" s="207"/>
      <c r="QVH351" s="207"/>
      <c r="QVI351" s="207"/>
      <c r="QVJ351" s="207"/>
      <c r="QVK351" s="207"/>
      <c r="QVL351" s="207"/>
      <c r="QVM351" s="207"/>
      <c r="QVN351" s="207"/>
      <c r="QVO351" s="207"/>
      <c r="QVP351" s="207"/>
      <c r="QVQ351" s="207"/>
      <c r="QVR351" s="207"/>
      <c r="RFD351" s="207"/>
      <c r="RFE351" s="207"/>
      <c r="RFF351" s="207"/>
      <c r="RFG351" s="207"/>
      <c r="RFH351" s="207"/>
      <c r="RFI351" s="207"/>
      <c r="RFJ351" s="207"/>
      <c r="RFK351" s="207"/>
      <c r="RFL351" s="207"/>
      <c r="RFM351" s="207"/>
      <c r="RFN351" s="207"/>
      <c r="ROZ351" s="207"/>
      <c r="RPA351" s="207"/>
      <c r="RPB351" s="207"/>
      <c r="RPC351" s="207"/>
      <c r="RPD351" s="207"/>
      <c r="RPE351" s="207"/>
      <c r="RPF351" s="207"/>
      <c r="RPG351" s="207"/>
      <c r="RPH351" s="207"/>
      <c r="RPI351" s="207"/>
      <c r="RPJ351" s="207"/>
      <c r="RYV351" s="207"/>
      <c r="RYW351" s="207"/>
      <c r="RYX351" s="207"/>
      <c r="RYY351" s="207"/>
      <c r="RYZ351" s="207"/>
      <c r="RZA351" s="207"/>
      <c r="RZB351" s="207"/>
      <c r="RZC351" s="207"/>
      <c r="RZD351" s="207"/>
      <c r="RZE351" s="207"/>
      <c r="RZF351" s="207"/>
      <c r="SIR351" s="207"/>
      <c r="SIS351" s="207"/>
      <c r="SIT351" s="207"/>
      <c r="SIU351" s="207"/>
      <c r="SIV351" s="207"/>
      <c r="SIW351" s="207"/>
      <c r="SIX351" s="207"/>
      <c r="SIY351" s="207"/>
      <c r="SIZ351" s="207"/>
      <c r="SJA351" s="207"/>
      <c r="SJB351" s="207"/>
      <c r="SSN351" s="207"/>
      <c r="SSO351" s="207"/>
      <c r="SSP351" s="207"/>
      <c r="SSQ351" s="207"/>
      <c r="SSR351" s="207"/>
      <c r="SSS351" s="207"/>
      <c r="SST351" s="207"/>
      <c r="SSU351" s="207"/>
      <c r="SSV351" s="207"/>
      <c r="SSW351" s="207"/>
      <c r="SSX351" s="207"/>
      <c r="TCJ351" s="207"/>
      <c r="TCK351" s="207"/>
      <c r="TCL351" s="207"/>
      <c r="TCM351" s="207"/>
      <c r="TCN351" s="207"/>
      <c r="TCO351" s="207"/>
      <c r="TCP351" s="207"/>
      <c r="TCQ351" s="207"/>
      <c r="TCR351" s="207"/>
      <c r="TCS351" s="207"/>
      <c r="TCT351" s="207"/>
      <c r="TMF351" s="207"/>
      <c r="TMG351" s="207"/>
      <c r="TMH351" s="207"/>
      <c r="TMI351" s="207"/>
      <c r="TMJ351" s="207"/>
      <c r="TMK351" s="207"/>
      <c r="TML351" s="207"/>
      <c r="TMM351" s="207"/>
      <c r="TMN351" s="207"/>
      <c r="TMO351" s="207"/>
      <c r="TMP351" s="207"/>
      <c r="TWB351" s="207"/>
      <c r="TWC351" s="207"/>
      <c r="TWD351" s="207"/>
      <c r="TWE351" s="207"/>
      <c r="TWF351" s="207"/>
      <c r="TWG351" s="207"/>
      <c r="TWH351" s="207"/>
      <c r="TWI351" s="207"/>
      <c r="TWJ351" s="207"/>
      <c r="TWK351" s="207"/>
      <c r="TWL351" s="207"/>
      <c r="UFX351" s="207"/>
      <c r="UFY351" s="207"/>
      <c r="UFZ351" s="207"/>
      <c r="UGA351" s="207"/>
      <c r="UGB351" s="207"/>
      <c r="UGC351" s="207"/>
      <c r="UGD351" s="207"/>
      <c r="UGE351" s="207"/>
      <c r="UGF351" s="207"/>
      <c r="UGG351" s="207"/>
      <c r="UGH351" s="207"/>
      <c r="UPT351" s="207"/>
      <c r="UPU351" s="207"/>
      <c r="UPV351" s="207"/>
      <c r="UPW351" s="207"/>
      <c r="UPX351" s="207"/>
      <c r="UPY351" s="207"/>
      <c r="UPZ351" s="207"/>
      <c r="UQA351" s="207"/>
      <c r="UQB351" s="207"/>
      <c r="UQC351" s="207"/>
      <c r="UQD351" s="207"/>
      <c r="UZP351" s="207"/>
      <c r="UZQ351" s="207"/>
      <c r="UZR351" s="207"/>
      <c r="UZS351" s="207"/>
      <c r="UZT351" s="207"/>
      <c r="UZU351" s="207"/>
      <c r="UZV351" s="207"/>
      <c r="UZW351" s="207"/>
      <c r="UZX351" s="207"/>
      <c r="UZY351" s="207"/>
      <c r="UZZ351" s="207"/>
      <c r="VJL351" s="207"/>
      <c r="VJM351" s="207"/>
      <c r="VJN351" s="207"/>
      <c r="VJO351" s="207"/>
      <c r="VJP351" s="207"/>
      <c r="VJQ351" s="207"/>
      <c r="VJR351" s="207"/>
      <c r="VJS351" s="207"/>
      <c r="VJT351" s="207"/>
      <c r="VJU351" s="207"/>
      <c r="VJV351" s="207"/>
      <c r="VTH351" s="207"/>
      <c r="VTI351" s="207"/>
      <c r="VTJ351" s="207"/>
      <c r="VTK351" s="207"/>
      <c r="VTL351" s="207"/>
      <c r="VTM351" s="207"/>
      <c r="VTN351" s="207"/>
      <c r="VTO351" s="207"/>
      <c r="VTP351" s="207"/>
      <c r="VTQ351" s="207"/>
      <c r="VTR351" s="207"/>
      <c r="WDD351" s="207"/>
      <c r="WDE351" s="207"/>
      <c r="WDF351" s="207"/>
      <c r="WDG351" s="207"/>
      <c r="WDH351" s="207"/>
      <c r="WDI351" s="207"/>
      <c r="WDJ351" s="207"/>
      <c r="WDK351" s="207"/>
      <c r="WDL351" s="207"/>
      <c r="WDM351" s="207"/>
      <c r="WDN351" s="207"/>
      <c r="WMZ351" s="207"/>
      <c r="WNA351" s="207"/>
      <c r="WNB351" s="207"/>
      <c r="WNC351" s="207"/>
      <c r="WND351" s="207"/>
      <c r="WNE351" s="207"/>
      <c r="WNF351" s="207"/>
      <c r="WNG351" s="207"/>
      <c r="WNH351" s="207"/>
      <c r="WNI351" s="207"/>
      <c r="WNJ351" s="207"/>
      <c r="WWV351" s="207"/>
      <c r="WWW351" s="207"/>
      <c r="WWX351" s="207"/>
      <c r="WWY351" s="207"/>
      <c r="WWZ351" s="207"/>
      <c r="WXA351" s="207"/>
      <c r="WXB351" s="207"/>
      <c r="WXC351" s="207"/>
      <c r="WXD351" s="207"/>
      <c r="WXE351" s="207"/>
      <c r="WXF351" s="207"/>
    </row>
    <row r="352" spans="1:818 1064:1842 2088:2866 3112:3890 4136:4914 5160:5938 6184:6962 7208:7986 8232:9010 9256:10034 10280:11058 11304:12082 12328:13106 13352:14130 14376:15154 15400:16178" s="183" customFormat="1" ht="25.5" customHeight="1" x14ac:dyDescent="0.25">
      <c r="A352" s="16">
        <v>385</v>
      </c>
      <c r="B352" s="16" t="s">
        <v>3271</v>
      </c>
      <c r="C352" s="200">
        <v>101087</v>
      </c>
      <c r="D352" s="201">
        <v>38957</v>
      </c>
      <c r="E352" s="201">
        <v>38957</v>
      </c>
      <c r="F352" s="201">
        <v>42212</v>
      </c>
      <c r="G352" s="16" t="s">
        <v>3900</v>
      </c>
      <c r="H352" s="16"/>
      <c r="I352" s="16"/>
      <c r="J352" s="16" t="s">
        <v>48</v>
      </c>
      <c r="K352" s="16" t="s">
        <v>49</v>
      </c>
      <c r="L352" s="16" t="s">
        <v>45</v>
      </c>
      <c r="M352" s="16"/>
      <c r="N352" s="16" t="s">
        <v>3899</v>
      </c>
      <c r="O352" s="16" t="s">
        <v>49</v>
      </c>
      <c r="P352" s="16" t="s">
        <v>45</v>
      </c>
      <c r="Q352" s="16" t="s">
        <v>37</v>
      </c>
      <c r="R352" s="16" t="s">
        <v>467</v>
      </c>
      <c r="S352" s="16" t="s">
        <v>378</v>
      </c>
      <c r="T352" s="16" t="s">
        <v>931</v>
      </c>
      <c r="U352" s="16" t="s">
        <v>786</v>
      </c>
      <c r="V352" s="16">
        <f t="shared" si="146"/>
        <v>624000</v>
      </c>
      <c r="W352" s="16"/>
      <c r="X352" s="16">
        <v>624000</v>
      </c>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203"/>
      <c r="AZ352" s="16"/>
      <c r="BA352" s="16"/>
      <c r="BB352" s="16" t="s">
        <v>5805</v>
      </c>
      <c r="BC352" s="16" t="s">
        <v>5806</v>
      </c>
      <c r="BD352" s="16">
        <v>42</v>
      </c>
      <c r="BE352" s="16">
        <v>55</v>
      </c>
      <c r="BF352" s="16">
        <v>10.56</v>
      </c>
      <c r="BG352" s="16">
        <v>25</v>
      </c>
      <c r="BH352" s="16">
        <v>55</v>
      </c>
      <c r="BI352" s="16">
        <v>55.32</v>
      </c>
      <c r="BJ352" s="16">
        <f t="shared" ref="BJ352" si="153">BD352+BE352/60+BF352/3600</f>
        <v>42.919599999999996</v>
      </c>
      <c r="BK352" s="16">
        <f t="shared" ref="BK352" si="154">BG352+BH352/60+BI352/3600</f>
        <v>25.932033333333333</v>
      </c>
      <c r="BL352" s="16"/>
      <c r="BM352" s="16"/>
      <c r="BN352" s="16" t="s">
        <v>5807</v>
      </c>
    </row>
    <row r="353" spans="1:818 1064:1842 2088:2866 3112:3890 4136:4914 5160:5938 6184:6962 7208:7986 8232:9010 9256:10034 10280:11058 11304:12082 12328:13106 13352:14130 14376:15154 15400:16178" s="183" customFormat="1" ht="54" customHeight="1" x14ac:dyDescent="0.25">
      <c r="A353" s="16">
        <v>388</v>
      </c>
      <c r="B353" s="16" t="s">
        <v>1413</v>
      </c>
      <c r="C353" s="200">
        <v>101694</v>
      </c>
      <c r="D353" s="201">
        <v>38959</v>
      </c>
      <c r="E353" s="201">
        <v>38959</v>
      </c>
      <c r="F353" s="201">
        <v>42612</v>
      </c>
      <c r="G353" s="16" t="s">
        <v>932</v>
      </c>
      <c r="H353" s="16"/>
      <c r="I353" s="16"/>
      <c r="J353" s="16" t="s">
        <v>2327</v>
      </c>
      <c r="K353" s="16" t="s">
        <v>101</v>
      </c>
      <c r="L353" s="16" t="s">
        <v>92</v>
      </c>
      <c r="M353" s="16" t="s">
        <v>3901</v>
      </c>
      <c r="N353" s="16" t="s">
        <v>2327</v>
      </c>
      <c r="O353" s="16" t="s">
        <v>101</v>
      </c>
      <c r="P353" s="16" t="s">
        <v>92</v>
      </c>
      <c r="Q353" s="16" t="s">
        <v>3902</v>
      </c>
      <c r="R353" s="16" t="s">
        <v>933</v>
      </c>
      <c r="S353" s="16" t="s">
        <v>3272</v>
      </c>
      <c r="T353" s="16" t="s">
        <v>3273</v>
      </c>
      <c r="U353" s="16"/>
      <c r="V353" s="16">
        <f t="shared" si="146"/>
        <v>4401000</v>
      </c>
      <c r="W353" s="16"/>
      <c r="X353" s="16"/>
      <c r="Y353" s="16"/>
      <c r="Z353" s="16"/>
      <c r="AA353" s="16"/>
      <c r="AB353" s="16"/>
      <c r="AC353" s="16"/>
      <c r="AD353" s="16"/>
      <c r="AE353" s="16"/>
      <c r="AF353" s="16">
        <v>4401000</v>
      </c>
      <c r="AG353" s="16"/>
      <c r="AH353" s="16"/>
      <c r="AI353" s="16"/>
      <c r="AJ353" s="16"/>
      <c r="AK353" s="16"/>
      <c r="AL353" s="16"/>
      <c r="AM353" s="16"/>
      <c r="AN353" s="16"/>
      <c r="AO353" s="16"/>
      <c r="AP353" s="16"/>
      <c r="AQ353" s="16"/>
      <c r="AR353" s="16"/>
      <c r="AS353" s="16"/>
      <c r="AT353" s="16"/>
      <c r="AU353" s="16"/>
      <c r="AV353" s="16"/>
      <c r="AW353" s="16"/>
      <c r="AX353" s="16"/>
      <c r="AY353" s="203">
        <v>592</v>
      </c>
      <c r="AZ353" s="16"/>
      <c r="BA353" s="16"/>
      <c r="BB353" s="16" t="s">
        <v>5808</v>
      </c>
      <c r="BC353" s="16" t="s">
        <v>5809</v>
      </c>
      <c r="BD353" s="16">
        <v>43</v>
      </c>
      <c r="BE353" s="16">
        <v>14</v>
      </c>
      <c r="BF353" s="16">
        <v>5.9</v>
      </c>
      <c r="BG353" s="16">
        <v>23</v>
      </c>
      <c r="BH353" s="16">
        <v>0</v>
      </c>
      <c r="BI353" s="16">
        <v>39.200000000000003</v>
      </c>
      <c r="BJ353" s="16">
        <f t="shared" ref="BJ353" si="155">BD353+BE353/60+BF353/3600</f>
        <v>43.234972222222225</v>
      </c>
      <c r="BK353" s="16">
        <f t="shared" ref="BK353" si="156">BG353+BH353/60+BI353/3600</f>
        <v>23.010888888888889</v>
      </c>
      <c r="BL353" s="16"/>
      <c r="BM353" s="16"/>
      <c r="BN353" s="16" t="s">
        <v>5810</v>
      </c>
    </row>
    <row r="354" spans="1:818 1064:1842 2088:2866 3112:3890 4136:4914 5160:5938 6184:6962 7208:7986 8232:9010 9256:10034 10280:11058 11304:12082 12328:13106 13352:14130 14376:15154 15400:16178" s="183" customFormat="1" ht="27.75" customHeight="1" x14ac:dyDescent="0.25">
      <c r="A354" s="15">
        <v>391</v>
      </c>
      <c r="B354" s="15" t="s">
        <v>3274</v>
      </c>
      <c r="C354" s="170">
        <v>101696</v>
      </c>
      <c r="D354" s="169">
        <v>38967</v>
      </c>
      <c r="E354" s="169">
        <v>38967</v>
      </c>
      <c r="F354" s="169">
        <v>42445</v>
      </c>
      <c r="G354" s="15" t="s">
        <v>3851</v>
      </c>
      <c r="H354" s="15"/>
      <c r="I354" s="15"/>
      <c r="J354" s="15" t="s">
        <v>423</v>
      </c>
      <c r="K354" s="15" t="s">
        <v>134</v>
      </c>
      <c r="L354" s="15" t="s">
        <v>76</v>
      </c>
      <c r="M354" s="15" t="s">
        <v>3904</v>
      </c>
      <c r="N354" s="15" t="s">
        <v>3889</v>
      </c>
      <c r="O354" s="15" t="s">
        <v>134</v>
      </c>
      <c r="P354" s="15" t="s">
        <v>76</v>
      </c>
      <c r="Q354" s="15" t="s">
        <v>135</v>
      </c>
      <c r="R354" s="15" t="s">
        <v>467</v>
      </c>
      <c r="S354" s="15" t="s">
        <v>359</v>
      </c>
      <c r="T354" s="15" t="s">
        <v>935</v>
      </c>
      <c r="U354" s="15" t="s">
        <v>786</v>
      </c>
      <c r="V354" s="15">
        <f t="shared" si="146"/>
        <v>16000</v>
      </c>
      <c r="W354" s="15"/>
      <c r="X354" s="15"/>
      <c r="Y354" s="15"/>
      <c r="Z354" s="15"/>
      <c r="AA354" s="15"/>
      <c r="AB354" s="15"/>
      <c r="AC354" s="15">
        <v>16000</v>
      </c>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96"/>
      <c r="AZ354" s="15">
        <v>4715652.3260000004</v>
      </c>
      <c r="BA354" s="15">
        <v>8599448.9639999997</v>
      </c>
      <c r="BB354" s="15" t="s">
        <v>5794</v>
      </c>
      <c r="BC354" s="15" t="s">
        <v>5795</v>
      </c>
      <c r="BD354" s="15">
        <v>43</v>
      </c>
      <c r="BE354" s="15">
        <v>22</v>
      </c>
      <c r="BF354" s="15">
        <v>13</v>
      </c>
      <c r="BG354" s="15">
        <v>24</v>
      </c>
      <c r="BH354" s="15">
        <v>27</v>
      </c>
      <c r="BI354" s="15">
        <v>46.9</v>
      </c>
      <c r="BJ354" s="15">
        <f t="shared" ref="BJ354" si="157">BD354+BE354/60+BF354/3600</f>
        <v>43.37027777777778</v>
      </c>
      <c r="BK354" s="15">
        <f t="shared" ref="BK354" si="158">BG354+BH354/60+BI354/3600</f>
        <v>24.463027777777778</v>
      </c>
      <c r="BL354" s="15"/>
      <c r="BM354" s="15"/>
      <c r="BN354" s="15"/>
    </row>
    <row r="355" spans="1:818 1064:1842 2088:2866 3112:3890 4136:4914 5160:5938 6184:6962 7208:7986 8232:9010 9256:10034 10280:11058 11304:12082 12328:13106 13352:14130 14376:15154 15400:16178" s="183" customFormat="1" ht="25.5" customHeight="1" x14ac:dyDescent="0.25">
      <c r="A355" s="16">
        <v>397</v>
      </c>
      <c r="B355" s="16" t="s">
        <v>3275</v>
      </c>
      <c r="C355" s="200">
        <v>101701</v>
      </c>
      <c r="D355" s="201">
        <v>38974</v>
      </c>
      <c r="E355" s="201">
        <v>38974</v>
      </c>
      <c r="F355" s="201">
        <v>41166</v>
      </c>
      <c r="G355" s="16" t="s">
        <v>539</v>
      </c>
      <c r="H355" s="16"/>
      <c r="I355" s="16"/>
      <c r="J355" s="16" t="s">
        <v>5104</v>
      </c>
      <c r="K355" s="16" t="s">
        <v>41</v>
      </c>
      <c r="L355" s="16" t="s">
        <v>41</v>
      </c>
      <c r="M355" s="16" t="s">
        <v>4950</v>
      </c>
      <c r="N355" s="16" t="s">
        <v>5104</v>
      </c>
      <c r="O355" s="16" t="s">
        <v>41</v>
      </c>
      <c r="P355" s="16" t="s">
        <v>41</v>
      </c>
      <c r="Q355" s="16" t="s">
        <v>600</v>
      </c>
      <c r="R355" s="16" t="s">
        <v>623</v>
      </c>
      <c r="S355" s="16" t="s">
        <v>652</v>
      </c>
      <c r="T355" s="16" t="s">
        <v>825</v>
      </c>
      <c r="U355" s="16" t="s">
        <v>584</v>
      </c>
      <c r="V355" s="16">
        <v>1100</v>
      </c>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203"/>
      <c r="AZ355" s="16"/>
      <c r="BA355" s="16"/>
      <c r="BB355" s="16" t="s">
        <v>5811</v>
      </c>
      <c r="BC355" s="16" t="s">
        <v>5812</v>
      </c>
      <c r="BD355" s="16">
        <v>43</v>
      </c>
      <c r="BE355" s="16">
        <v>36</v>
      </c>
      <c r="BF355" s="16">
        <v>1.1000000000000001</v>
      </c>
      <c r="BG355" s="16">
        <v>26</v>
      </c>
      <c r="BH355" s="16">
        <v>30</v>
      </c>
      <c r="BI355" s="16">
        <v>18.7</v>
      </c>
      <c r="BJ355" s="16">
        <f t="shared" ref="BJ355" si="159">BD355+BE355/60+BF355/3600</f>
        <v>43.600305555555558</v>
      </c>
      <c r="BK355" s="16">
        <f t="shared" ref="BK355" si="160">BG355+BH355/60+BI355/3600</f>
        <v>26.505194444444445</v>
      </c>
      <c r="BL355" s="207"/>
      <c r="BM355" s="16"/>
      <c r="BN355" s="16" t="s">
        <v>3905</v>
      </c>
      <c r="KJ355" s="207"/>
      <c r="KK355" s="207"/>
      <c r="KL355" s="207"/>
      <c r="KM355" s="207"/>
      <c r="KN355" s="207"/>
      <c r="KO355" s="207"/>
      <c r="KP355" s="207"/>
      <c r="KQ355" s="207"/>
      <c r="KR355" s="207"/>
      <c r="KS355" s="207"/>
      <c r="KT355" s="207"/>
      <c r="UF355" s="207"/>
      <c r="UG355" s="207"/>
      <c r="UH355" s="207"/>
      <c r="UI355" s="207"/>
      <c r="UJ355" s="207"/>
      <c r="UK355" s="207"/>
      <c r="UL355" s="207"/>
      <c r="UM355" s="207"/>
      <c r="UN355" s="207"/>
      <c r="UO355" s="207"/>
      <c r="UP355" s="207"/>
      <c r="AEB355" s="207"/>
      <c r="AEC355" s="207"/>
      <c r="AED355" s="207"/>
      <c r="AEE355" s="207"/>
      <c r="AEF355" s="207"/>
      <c r="AEG355" s="207"/>
      <c r="AEH355" s="207"/>
      <c r="AEI355" s="207"/>
      <c r="AEJ355" s="207"/>
      <c r="AEK355" s="207"/>
      <c r="AEL355" s="207"/>
      <c r="ANX355" s="207"/>
      <c r="ANY355" s="207"/>
      <c r="ANZ355" s="207"/>
      <c r="AOA355" s="207"/>
      <c r="AOB355" s="207"/>
      <c r="AOC355" s="207"/>
      <c r="AOD355" s="207"/>
      <c r="AOE355" s="207"/>
      <c r="AOF355" s="207"/>
      <c r="AOG355" s="207"/>
      <c r="AOH355" s="207"/>
      <c r="AXT355" s="207"/>
      <c r="AXU355" s="207"/>
      <c r="AXV355" s="207"/>
      <c r="AXW355" s="207"/>
      <c r="AXX355" s="207"/>
      <c r="AXY355" s="207"/>
      <c r="AXZ355" s="207"/>
      <c r="AYA355" s="207"/>
      <c r="AYB355" s="207"/>
      <c r="AYC355" s="207"/>
      <c r="AYD355" s="207"/>
      <c r="BHP355" s="207"/>
      <c r="BHQ355" s="207"/>
      <c r="BHR355" s="207"/>
      <c r="BHS355" s="207"/>
      <c r="BHT355" s="207"/>
      <c r="BHU355" s="207"/>
      <c r="BHV355" s="207"/>
      <c r="BHW355" s="207"/>
      <c r="BHX355" s="207"/>
      <c r="BHY355" s="207"/>
      <c r="BHZ355" s="207"/>
      <c r="BRL355" s="207"/>
      <c r="BRM355" s="207"/>
      <c r="BRN355" s="207"/>
      <c r="BRO355" s="207"/>
      <c r="BRP355" s="207"/>
      <c r="BRQ355" s="207"/>
      <c r="BRR355" s="207"/>
      <c r="BRS355" s="207"/>
      <c r="BRT355" s="207"/>
      <c r="BRU355" s="207"/>
      <c r="BRV355" s="207"/>
      <c r="CBH355" s="207"/>
      <c r="CBI355" s="207"/>
      <c r="CBJ355" s="207"/>
      <c r="CBK355" s="207"/>
      <c r="CBL355" s="207"/>
      <c r="CBM355" s="207"/>
      <c r="CBN355" s="207"/>
      <c r="CBO355" s="207"/>
      <c r="CBP355" s="207"/>
      <c r="CBQ355" s="207"/>
      <c r="CBR355" s="207"/>
      <c r="CLD355" s="207"/>
      <c r="CLE355" s="207"/>
      <c r="CLF355" s="207"/>
      <c r="CLG355" s="207"/>
      <c r="CLH355" s="207"/>
      <c r="CLI355" s="207"/>
      <c r="CLJ355" s="207"/>
      <c r="CLK355" s="207"/>
      <c r="CLL355" s="207"/>
      <c r="CLM355" s="207"/>
      <c r="CLN355" s="207"/>
      <c r="CUZ355" s="207"/>
      <c r="CVA355" s="207"/>
      <c r="CVB355" s="207"/>
      <c r="CVC355" s="207"/>
      <c r="CVD355" s="207"/>
      <c r="CVE355" s="207"/>
      <c r="CVF355" s="207"/>
      <c r="CVG355" s="207"/>
      <c r="CVH355" s="207"/>
      <c r="CVI355" s="207"/>
      <c r="CVJ355" s="207"/>
      <c r="DEV355" s="207"/>
      <c r="DEW355" s="207"/>
      <c r="DEX355" s="207"/>
      <c r="DEY355" s="207"/>
      <c r="DEZ355" s="207"/>
      <c r="DFA355" s="207"/>
      <c r="DFB355" s="207"/>
      <c r="DFC355" s="207"/>
      <c r="DFD355" s="207"/>
      <c r="DFE355" s="207"/>
      <c r="DFF355" s="207"/>
      <c r="DOR355" s="207"/>
      <c r="DOS355" s="207"/>
      <c r="DOT355" s="207"/>
      <c r="DOU355" s="207"/>
      <c r="DOV355" s="207"/>
      <c r="DOW355" s="207"/>
      <c r="DOX355" s="207"/>
      <c r="DOY355" s="207"/>
      <c r="DOZ355" s="207"/>
      <c r="DPA355" s="207"/>
      <c r="DPB355" s="207"/>
      <c r="DYN355" s="207"/>
      <c r="DYO355" s="207"/>
      <c r="DYP355" s="207"/>
      <c r="DYQ355" s="207"/>
      <c r="DYR355" s="207"/>
      <c r="DYS355" s="207"/>
      <c r="DYT355" s="207"/>
      <c r="DYU355" s="207"/>
      <c r="DYV355" s="207"/>
      <c r="DYW355" s="207"/>
      <c r="DYX355" s="207"/>
      <c r="EIJ355" s="207"/>
      <c r="EIK355" s="207"/>
      <c r="EIL355" s="207"/>
      <c r="EIM355" s="207"/>
      <c r="EIN355" s="207"/>
      <c r="EIO355" s="207"/>
      <c r="EIP355" s="207"/>
      <c r="EIQ355" s="207"/>
      <c r="EIR355" s="207"/>
      <c r="EIS355" s="207"/>
      <c r="EIT355" s="207"/>
      <c r="ESF355" s="207"/>
      <c r="ESG355" s="207"/>
      <c r="ESH355" s="207"/>
      <c r="ESI355" s="207"/>
      <c r="ESJ355" s="207"/>
      <c r="ESK355" s="207"/>
      <c r="ESL355" s="207"/>
      <c r="ESM355" s="207"/>
      <c r="ESN355" s="207"/>
      <c r="ESO355" s="207"/>
      <c r="ESP355" s="207"/>
      <c r="FCB355" s="207"/>
      <c r="FCC355" s="207"/>
      <c r="FCD355" s="207"/>
      <c r="FCE355" s="207"/>
      <c r="FCF355" s="207"/>
      <c r="FCG355" s="207"/>
      <c r="FCH355" s="207"/>
      <c r="FCI355" s="207"/>
      <c r="FCJ355" s="207"/>
      <c r="FCK355" s="207"/>
      <c r="FCL355" s="207"/>
      <c r="FLX355" s="207"/>
      <c r="FLY355" s="207"/>
      <c r="FLZ355" s="207"/>
      <c r="FMA355" s="207"/>
      <c r="FMB355" s="207"/>
      <c r="FMC355" s="207"/>
      <c r="FMD355" s="207"/>
      <c r="FME355" s="207"/>
      <c r="FMF355" s="207"/>
      <c r="FMG355" s="207"/>
      <c r="FMH355" s="207"/>
      <c r="FVT355" s="207"/>
      <c r="FVU355" s="207"/>
      <c r="FVV355" s="207"/>
      <c r="FVW355" s="207"/>
      <c r="FVX355" s="207"/>
      <c r="FVY355" s="207"/>
      <c r="FVZ355" s="207"/>
      <c r="FWA355" s="207"/>
      <c r="FWB355" s="207"/>
      <c r="FWC355" s="207"/>
      <c r="FWD355" s="207"/>
      <c r="GFP355" s="207"/>
      <c r="GFQ355" s="207"/>
      <c r="GFR355" s="207"/>
      <c r="GFS355" s="207"/>
      <c r="GFT355" s="207"/>
      <c r="GFU355" s="207"/>
      <c r="GFV355" s="207"/>
      <c r="GFW355" s="207"/>
      <c r="GFX355" s="207"/>
      <c r="GFY355" s="207"/>
      <c r="GFZ355" s="207"/>
      <c r="GPL355" s="207"/>
      <c r="GPM355" s="207"/>
      <c r="GPN355" s="207"/>
      <c r="GPO355" s="207"/>
      <c r="GPP355" s="207"/>
      <c r="GPQ355" s="207"/>
      <c r="GPR355" s="207"/>
      <c r="GPS355" s="207"/>
      <c r="GPT355" s="207"/>
      <c r="GPU355" s="207"/>
      <c r="GPV355" s="207"/>
      <c r="GZH355" s="207"/>
      <c r="GZI355" s="207"/>
      <c r="GZJ355" s="207"/>
      <c r="GZK355" s="207"/>
      <c r="GZL355" s="207"/>
      <c r="GZM355" s="207"/>
      <c r="GZN355" s="207"/>
      <c r="GZO355" s="207"/>
      <c r="GZP355" s="207"/>
      <c r="GZQ355" s="207"/>
      <c r="GZR355" s="207"/>
      <c r="HJD355" s="207"/>
      <c r="HJE355" s="207"/>
      <c r="HJF355" s="207"/>
      <c r="HJG355" s="207"/>
      <c r="HJH355" s="207"/>
      <c r="HJI355" s="207"/>
      <c r="HJJ355" s="207"/>
      <c r="HJK355" s="207"/>
      <c r="HJL355" s="207"/>
      <c r="HJM355" s="207"/>
      <c r="HJN355" s="207"/>
      <c r="HSZ355" s="207"/>
      <c r="HTA355" s="207"/>
      <c r="HTB355" s="207"/>
      <c r="HTC355" s="207"/>
      <c r="HTD355" s="207"/>
      <c r="HTE355" s="207"/>
      <c r="HTF355" s="207"/>
      <c r="HTG355" s="207"/>
      <c r="HTH355" s="207"/>
      <c r="HTI355" s="207"/>
      <c r="HTJ355" s="207"/>
      <c r="ICV355" s="207"/>
      <c r="ICW355" s="207"/>
      <c r="ICX355" s="207"/>
      <c r="ICY355" s="207"/>
      <c r="ICZ355" s="207"/>
      <c r="IDA355" s="207"/>
      <c r="IDB355" s="207"/>
      <c r="IDC355" s="207"/>
      <c r="IDD355" s="207"/>
      <c r="IDE355" s="207"/>
      <c r="IDF355" s="207"/>
      <c r="IMR355" s="207"/>
      <c r="IMS355" s="207"/>
      <c r="IMT355" s="207"/>
      <c r="IMU355" s="207"/>
      <c r="IMV355" s="207"/>
      <c r="IMW355" s="207"/>
      <c r="IMX355" s="207"/>
      <c r="IMY355" s="207"/>
      <c r="IMZ355" s="207"/>
      <c r="INA355" s="207"/>
      <c r="INB355" s="207"/>
      <c r="IWN355" s="207"/>
      <c r="IWO355" s="207"/>
      <c r="IWP355" s="207"/>
      <c r="IWQ355" s="207"/>
      <c r="IWR355" s="207"/>
      <c r="IWS355" s="207"/>
      <c r="IWT355" s="207"/>
      <c r="IWU355" s="207"/>
      <c r="IWV355" s="207"/>
      <c r="IWW355" s="207"/>
      <c r="IWX355" s="207"/>
      <c r="JGJ355" s="207"/>
      <c r="JGK355" s="207"/>
      <c r="JGL355" s="207"/>
      <c r="JGM355" s="207"/>
      <c r="JGN355" s="207"/>
      <c r="JGO355" s="207"/>
      <c r="JGP355" s="207"/>
      <c r="JGQ355" s="207"/>
      <c r="JGR355" s="207"/>
      <c r="JGS355" s="207"/>
      <c r="JGT355" s="207"/>
      <c r="JQF355" s="207"/>
      <c r="JQG355" s="207"/>
      <c r="JQH355" s="207"/>
      <c r="JQI355" s="207"/>
      <c r="JQJ355" s="207"/>
      <c r="JQK355" s="207"/>
      <c r="JQL355" s="207"/>
      <c r="JQM355" s="207"/>
      <c r="JQN355" s="207"/>
      <c r="JQO355" s="207"/>
      <c r="JQP355" s="207"/>
      <c r="KAB355" s="207"/>
      <c r="KAC355" s="207"/>
      <c r="KAD355" s="207"/>
      <c r="KAE355" s="207"/>
      <c r="KAF355" s="207"/>
      <c r="KAG355" s="207"/>
      <c r="KAH355" s="207"/>
      <c r="KAI355" s="207"/>
      <c r="KAJ355" s="207"/>
      <c r="KAK355" s="207"/>
      <c r="KAL355" s="207"/>
      <c r="KJX355" s="207"/>
      <c r="KJY355" s="207"/>
      <c r="KJZ355" s="207"/>
      <c r="KKA355" s="207"/>
      <c r="KKB355" s="207"/>
      <c r="KKC355" s="207"/>
      <c r="KKD355" s="207"/>
      <c r="KKE355" s="207"/>
      <c r="KKF355" s="207"/>
      <c r="KKG355" s="207"/>
      <c r="KKH355" s="207"/>
      <c r="KTT355" s="207"/>
      <c r="KTU355" s="207"/>
      <c r="KTV355" s="207"/>
      <c r="KTW355" s="207"/>
      <c r="KTX355" s="207"/>
      <c r="KTY355" s="207"/>
      <c r="KTZ355" s="207"/>
      <c r="KUA355" s="207"/>
      <c r="KUB355" s="207"/>
      <c r="KUC355" s="207"/>
      <c r="KUD355" s="207"/>
      <c r="LDP355" s="207"/>
      <c r="LDQ355" s="207"/>
      <c r="LDR355" s="207"/>
      <c r="LDS355" s="207"/>
      <c r="LDT355" s="207"/>
      <c r="LDU355" s="207"/>
      <c r="LDV355" s="207"/>
      <c r="LDW355" s="207"/>
      <c r="LDX355" s="207"/>
      <c r="LDY355" s="207"/>
      <c r="LDZ355" s="207"/>
      <c r="LNL355" s="207"/>
      <c r="LNM355" s="207"/>
      <c r="LNN355" s="207"/>
      <c r="LNO355" s="207"/>
      <c r="LNP355" s="207"/>
      <c r="LNQ355" s="207"/>
      <c r="LNR355" s="207"/>
      <c r="LNS355" s="207"/>
      <c r="LNT355" s="207"/>
      <c r="LNU355" s="207"/>
      <c r="LNV355" s="207"/>
      <c r="LXH355" s="207"/>
      <c r="LXI355" s="207"/>
      <c r="LXJ355" s="207"/>
      <c r="LXK355" s="207"/>
      <c r="LXL355" s="207"/>
      <c r="LXM355" s="207"/>
      <c r="LXN355" s="207"/>
      <c r="LXO355" s="207"/>
      <c r="LXP355" s="207"/>
      <c r="LXQ355" s="207"/>
      <c r="LXR355" s="207"/>
      <c r="MHD355" s="207"/>
      <c r="MHE355" s="207"/>
      <c r="MHF355" s="207"/>
      <c r="MHG355" s="207"/>
      <c r="MHH355" s="207"/>
      <c r="MHI355" s="207"/>
      <c r="MHJ355" s="207"/>
      <c r="MHK355" s="207"/>
      <c r="MHL355" s="207"/>
      <c r="MHM355" s="207"/>
      <c r="MHN355" s="207"/>
      <c r="MQZ355" s="207"/>
      <c r="MRA355" s="207"/>
      <c r="MRB355" s="207"/>
      <c r="MRC355" s="207"/>
      <c r="MRD355" s="207"/>
      <c r="MRE355" s="207"/>
      <c r="MRF355" s="207"/>
      <c r="MRG355" s="207"/>
      <c r="MRH355" s="207"/>
      <c r="MRI355" s="207"/>
      <c r="MRJ355" s="207"/>
      <c r="NAV355" s="207"/>
      <c r="NAW355" s="207"/>
      <c r="NAX355" s="207"/>
      <c r="NAY355" s="207"/>
      <c r="NAZ355" s="207"/>
      <c r="NBA355" s="207"/>
      <c r="NBB355" s="207"/>
      <c r="NBC355" s="207"/>
      <c r="NBD355" s="207"/>
      <c r="NBE355" s="207"/>
      <c r="NBF355" s="207"/>
      <c r="NKR355" s="207"/>
      <c r="NKS355" s="207"/>
      <c r="NKT355" s="207"/>
      <c r="NKU355" s="207"/>
      <c r="NKV355" s="207"/>
      <c r="NKW355" s="207"/>
      <c r="NKX355" s="207"/>
      <c r="NKY355" s="207"/>
      <c r="NKZ355" s="207"/>
      <c r="NLA355" s="207"/>
      <c r="NLB355" s="207"/>
      <c r="NUN355" s="207"/>
      <c r="NUO355" s="207"/>
      <c r="NUP355" s="207"/>
      <c r="NUQ355" s="207"/>
      <c r="NUR355" s="207"/>
      <c r="NUS355" s="207"/>
      <c r="NUT355" s="207"/>
      <c r="NUU355" s="207"/>
      <c r="NUV355" s="207"/>
      <c r="NUW355" s="207"/>
      <c r="NUX355" s="207"/>
      <c r="OEJ355" s="207"/>
      <c r="OEK355" s="207"/>
      <c r="OEL355" s="207"/>
      <c r="OEM355" s="207"/>
      <c r="OEN355" s="207"/>
      <c r="OEO355" s="207"/>
      <c r="OEP355" s="207"/>
      <c r="OEQ355" s="207"/>
      <c r="OER355" s="207"/>
      <c r="OES355" s="207"/>
      <c r="OET355" s="207"/>
      <c r="OOF355" s="207"/>
      <c r="OOG355" s="207"/>
      <c r="OOH355" s="207"/>
      <c r="OOI355" s="207"/>
      <c r="OOJ355" s="207"/>
      <c r="OOK355" s="207"/>
      <c r="OOL355" s="207"/>
      <c r="OOM355" s="207"/>
      <c r="OON355" s="207"/>
      <c r="OOO355" s="207"/>
      <c r="OOP355" s="207"/>
      <c r="OYB355" s="207"/>
      <c r="OYC355" s="207"/>
      <c r="OYD355" s="207"/>
      <c r="OYE355" s="207"/>
      <c r="OYF355" s="207"/>
      <c r="OYG355" s="207"/>
      <c r="OYH355" s="207"/>
      <c r="OYI355" s="207"/>
      <c r="OYJ355" s="207"/>
      <c r="OYK355" s="207"/>
      <c r="OYL355" s="207"/>
      <c r="PHX355" s="207"/>
      <c r="PHY355" s="207"/>
      <c r="PHZ355" s="207"/>
      <c r="PIA355" s="207"/>
      <c r="PIB355" s="207"/>
      <c r="PIC355" s="207"/>
      <c r="PID355" s="207"/>
      <c r="PIE355" s="207"/>
      <c r="PIF355" s="207"/>
      <c r="PIG355" s="207"/>
      <c r="PIH355" s="207"/>
      <c r="PRT355" s="207"/>
      <c r="PRU355" s="207"/>
      <c r="PRV355" s="207"/>
      <c r="PRW355" s="207"/>
      <c r="PRX355" s="207"/>
      <c r="PRY355" s="207"/>
      <c r="PRZ355" s="207"/>
      <c r="PSA355" s="207"/>
      <c r="PSB355" s="207"/>
      <c r="PSC355" s="207"/>
      <c r="PSD355" s="207"/>
      <c r="QBP355" s="207"/>
      <c r="QBQ355" s="207"/>
      <c r="QBR355" s="207"/>
      <c r="QBS355" s="207"/>
      <c r="QBT355" s="207"/>
      <c r="QBU355" s="207"/>
      <c r="QBV355" s="207"/>
      <c r="QBW355" s="207"/>
      <c r="QBX355" s="207"/>
      <c r="QBY355" s="207"/>
      <c r="QBZ355" s="207"/>
      <c r="QLL355" s="207"/>
      <c r="QLM355" s="207"/>
      <c r="QLN355" s="207"/>
      <c r="QLO355" s="207"/>
      <c r="QLP355" s="207"/>
      <c r="QLQ355" s="207"/>
      <c r="QLR355" s="207"/>
      <c r="QLS355" s="207"/>
      <c r="QLT355" s="207"/>
      <c r="QLU355" s="207"/>
      <c r="QLV355" s="207"/>
      <c r="QVH355" s="207"/>
      <c r="QVI355" s="207"/>
      <c r="QVJ355" s="207"/>
      <c r="QVK355" s="207"/>
      <c r="QVL355" s="207"/>
      <c r="QVM355" s="207"/>
      <c r="QVN355" s="207"/>
      <c r="QVO355" s="207"/>
      <c r="QVP355" s="207"/>
      <c r="QVQ355" s="207"/>
      <c r="QVR355" s="207"/>
      <c r="RFD355" s="207"/>
      <c r="RFE355" s="207"/>
      <c r="RFF355" s="207"/>
      <c r="RFG355" s="207"/>
      <c r="RFH355" s="207"/>
      <c r="RFI355" s="207"/>
      <c r="RFJ355" s="207"/>
      <c r="RFK355" s="207"/>
      <c r="RFL355" s="207"/>
      <c r="RFM355" s="207"/>
      <c r="RFN355" s="207"/>
      <c r="ROZ355" s="207"/>
      <c r="RPA355" s="207"/>
      <c r="RPB355" s="207"/>
      <c r="RPC355" s="207"/>
      <c r="RPD355" s="207"/>
      <c r="RPE355" s="207"/>
      <c r="RPF355" s="207"/>
      <c r="RPG355" s="207"/>
      <c r="RPH355" s="207"/>
      <c r="RPI355" s="207"/>
      <c r="RPJ355" s="207"/>
      <c r="RYV355" s="207"/>
      <c r="RYW355" s="207"/>
      <c r="RYX355" s="207"/>
      <c r="RYY355" s="207"/>
      <c r="RYZ355" s="207"/>
      <c r="RZA355" s="207"/>
      <c r="RZB355" s="207"/>
      <c r="RZC355" s="207"/>
      <c r="RZD355" s="207"/>
      <c r="RZE355" s="207"/>
      <c r="RZF355" s="207"/>
      <c r="SIR355" s="207"/>
      <c r="SIS355" s="207"/>
      <c r="SIT355" s="207"/>
      <c r="SIU355" s="207"/>
      <c r="SIV355" s="207"/>
      <c r="SIW355" s="207"/>
      <c r="SIX355" s="207"/>
      <c r="SIY355" s="207"/>
      <c r="SIZ355" s="207"/>
      <c r="SJA355" s="207"/>
      <c r="SJB355" s="207"/>
      <c r="SSN355" s="207"/>
      <c r="SSO355" s="207"/>
      <c r="SSP355" s="207"/>
      <c r="SSQ355" s="207"/>
      <c r="SSR355" s="207"/>
      <c r="SSS355" s="207"/>
      <c r="SST355" s="207"/>
      <c r="SSU355" s="207"/>
      <c r="SSV355" s="207"/>
      <c r="SSW355" s="207"/>
      <c r="SSX355" s="207"/>
      <c r="TCJ355" s="207"/>
      <c r="TCK355" s="207"/>
      <c r="TCL355" s="207"/>
      <c r="TCM355" s="207"/>
      <c r="TCN355" s="207"/>
      <c r="TCO355" s="207"/>
      <c r="TCP355" s="207"/>
      <c r="TCQ355" s="207"/>
      <c r="TCR355" s="207"/>
      <c r="TCS355" s="207"/>
      <c r="TCT355" s="207"/>
      <c r="TMF355" s="207"/>
      <c r="TMG355" s="207"/>
      <c r="TMH355" s="207"/>
      <c r="TMI355" s="207"/>
      <c r="TMJ355" s="207"/>
      <c r="TMK355" s="207"/>
      <c r="TML355" s="207"/>
      <c r="TMM355" s="207"/>
      <c r="TMN355" s="207"/>
      <c r="TMO355" s="207"/>
      <c r="TMP355" s="207"/>
      <c r="TWB355" s="207"/>
      <c r="TWC355" s="207"/>
      <c r="TWD355" s="207"/>
      <c r="TWE355" s="207"/>
      <c r="TWF355" s="207"/>
      <c r="TWG355" s="207"/>
      <c r="TWH355" s="207"/>
      <c r="TWI355" s="207"/>
      <c r="TWJ355" s="207"/>
      <c r="TWK355" s="207"/>
      <c r="TWL355" s="207"/>
      <c r="UFX355" s="207"/>
      <c r="UFY355" s="207"/>
      <c r="UFZ355" s="207"/>
      <c r="UGA355" s="207"/>
      <c r="UGB355" s="207"/>
      <c r="UGC355" s="207"/>
      <c r="UGD355" s="207"/>
      <c r="UGE355" s="207"/>
      <c r="UGF355" s="207"/>
      <c r="UGG355" s="207"/>
      <c r="UGH355" s="207"/>
      <c r="UPT355" s="207"/>
      <c r="UPU355" s="207"/>
      <c r="UPV355" s="207"/>
      <c r="UPW355" s="207"/>
      <c r="UPX355" s="207"/>
      <c r="UPY355" s="207"/>
      <c r="UPZ355" s="207"/>
      <c r="UQA355" s="207"/>
      <c r="UQB355" s="207"/>
      <c r="UQC355" s="207"/>
      <c r="UQD355" s="207"/>
      <c r="UZP355" s="207"/>
      <c r="UZQ355" s="207"/>
      <c r="UZR355" s="207"/>
      <c r="UZS355" s="207"/>
      <c r="UZT355" s="207"/>
      <c r="UZU355" s="207"/>
      <c r="UZV355" s="207"/>
      <c r="UZW355" s="207"/>
      <c r="UZX355" s="207"/>
      <c r="UZY355" s="207"/>
      <c r="UZZ355" s="207"/>
      <c r="VJL355" s="207"/>
      <c r="VJM355" s="207"/>
      <c r="VJN355" s="207"/>
      <c r="VJO355" s="207"/>
      <c r="VJP355" s="207"/>
      <c r="VJQ355" s="207"/>
      <c r="VJR355" s="207"/>
      <c r="VJS355" s="207"/>
      <c r="VJT355" s="207"/>
      <c r="VJU355" s="207"/>
      <c r="VJV355" s="207"/>
      <c r="VTH355" s="207"/>
      <c r="VTI355" s="207"/>
      <c r="VTJ355" s="207"/>
      <c r="VTK355" s="207"/>
      <c r="VTL355" s="207"/>
      <c r="VTM355" s="207"/>
      <c r="VTN355" s="207"/>
      <c r="VTO355" s="207"/>
      <c r="VTP355" s="207"/>
      <c r="VTQ355" s="207"/>
      <c r="VTR355" s="207"/>
      <c r="WDD355" s="207"/>
      <c r="WDE355" s="207"/>
      <c r="WDF355" s="207"/>
      <c r="WDG355" s="207"/>
      <c r="WDH355" s="207"/>
      <c r="WDI355" s="207"/>
      <c r="WDJ355" s="207"/>
      <c r="WDK355" s="207"/>
      <c r="WDL355" s="207"/>
      <c r="WDM355" s="207"/>
      <c r="WDN355" s="207"/>
      <c r="WMZ355" s="207"/>
      <c r="WNA355" s="207"/>
      <c r="WNB355" s="207"/>
      <c r="WNC355" s="207"/>
      <c r="WND355" s="207"/>
      <c r="WNE355" s="207"/>
      <c r="WNF355" s="207"/>
      <c r="WNG355" s="207"/>
      <c r="WNH355" s="207"/>
      <c r="WNI355" s="207"/>
      <c r="WNJ355" s="207"/>
      <c r="WWV355" s="207"/>
      <c r="WWW355" s="207"/>
      <c r="WWX355" s="207"/>
      <c r="WWY355" s="207"/>
      <c r="WWZ355" s="207"/>
      <c r="WXA355" s="207"/>
      <c r="WXB355" s="207"/>
      <c r="WXC355" s="207"/>
      <c r="WXD355" s="207"/>
      <c r="WXE355" s="207"/>
      <c r="WXF355" s="207"/>
    </row>
    <row r="356" spans="1:818 1064:1842 2088:2866 3112:3890 4136:4914 5160:5938 6184:6962 7208:7986 8232:9010 9256:10034 10280:11058 11304:12082 12328:13106 13352:14130 14376:15154 15400:16178" s="183" customFormat="1" ht="76.5" customHeight="1" x14ac:dyDescent="0.25">
      <c r="A356" s="16">
        <v>409</v>
      </c>
      <c r="B356" s="16" t="s">
        <v>3276</v>
      </c>
      <c r="C356" s="200">
        <v>101713</v>
      </c>
      <c r="D356" s="201">
        <v>38981</v>
      </c>
      <c r="E356" s="201">
        <v>38981</v>
      </c>
      <c r="F356" s="201">
        <v>42634</v>
      </c>
      <c r="G356" s="16" t="s">
        <v>938</v>
      </c>
      <c r="H356" s="16"/>
      <c r="I356" s="16"/>
      <c r="J356" s="16" t="s">
        <v>1712</v>
      </c>
      <c r="K356" s="16" t="s">
        <v>240</v>
      </c>
      <c r="L356" s="16" t="s">
        <v>92</v>
      </c>
      <c r="M356" s="16"/>
      <c r="N356" s="16" t="s">
        <v>3907</v>
      </c>
      <c r="O356" s="16" t="s">
        <v>240</v>
      </c>
      <c r="P356" s="16" t="s">
        <v>92</v>
      </c>
      <c r="Q356" s="16" t="s">
        <v>939</v>
      </c>
      <c r="R356" s="16" t="s">
        <v>467</v>
      </c>
      <c r="S356" s="16" t="s">
        <v>3277</v>
      </c>
      <c r="T356" s="16" t="s">
        <v>3278</v>
      </c>
      <c r="U356" s="16"/>
      <c r="V356" s="16">
        <f t="shared" ref="V356:V363" si="161">SUM(W356:AF356)</f>
        <v>33828000</v>
      </c>
      <c r="W356" s="16"/>
      <c r="X356" s="16"/>
      <c r="Y356" s="16"/>
      <c r="Z356" s="16"/>
      <c r="AA356" s="16"/>
      <c r="AB356" s="16"/>
      <c r="AC356" s="16"/>
      <c r="AD356" s="16"/>
      <c r="AE356" s="16"/>
      <c r="AF356" s="16">
        <v>33828000</v>
      </c>
      <c r="AG356" s="16"/>
      <c r="AH356" s="16"/>
      <c r="AI356" s="16"/>
      <c r="AJ356" s="16"/>
      <c r="AK356" s="16"/>
      <c r="AL356" s="16"/>
      <c r="AM356" s="16"/>
      <c r="AN356" s="16"/>
      <c r="AO356" s="16"/>
      <c r="AP356" s="16"/>
      <c r="AQ356" s="16"/>
      <c r="AR356" s="16"/>
      <c r="AS356" s="16"/>
      <c r="AT356" s="16"/>
      <c r="AU356" s="16"/>
      <c r="AV356" s="16"/>
      <c r="AW356" s="16"/>
      <c r="AX356" s="16"/>
      <c r="AY356" s="203">
        <v>312</v>
      </c>
      <c r="AZ356" s="16"/>
      <c r="BA356" s="16"/>
      <c r="BB356" s="16" t="s">
        <v>5813</v>
      </c>
      <c r="BC356" s="16" t="s">
        <v>5814</v>
      </c>
      <c r="BD356" s="16">
        <v>43</v>
      </c>
      <c r="BE356" s="16">
        <v>24</v>
      </c>
      <c r="BF356" s="16">
        <v>11.2</v>
      </c>
      <c r="BG356" s="16">
        <v>22</v>
      </c>
      <c r="BH356" s="16">
        <v>56</v>
      </c>
      <c r="BI356" s="16">
        <v>10.4</v>
      </c>
      <c r="BJ356" s="16">
        <f t="shared" ref="BJ356" si="162">BD356+BE356/60+BF356/3600</f>
        <v>43.403111111111109</v>
      </c>
      <c r="BK356" s="16">
        <f t="shared" ref="BK356" si="163">BG356+BH356/60+BI356/3600</f>
        <v>22.936222222222224</v>
      </c>
      <c r="BL356" s="16"/>
      <c r="BM356" s="16"/>
      <c r="BN356" s="16" t="s">
        <v>7271</v>
      </c>
      <c r="KJ356" s="207"/>
      <c r="KK356" s="207"/>
      <c r="KL356" s="207"/>
      <c r="KM356" s="207"/>
      <c r="KN356" s="207"/>
      <c r="KO356" s="207"/>
      <c r="KP356" s="207"/>
      <c r="KQ356" s="207"/>
      <c r="KR356" s="207"/>
      <c r="KS356" s="207"/>
      <c r="KT356" s="207"/>
      <c r="UF356" s="207"/>
      <c r="UG356" s="207"/>
      <c r="UH356" s="207"/>
      <c r="UI356" s="207"/>
      <c r="UJ356" s="207"/>
      <c r="UK356" s="207"/>
      <c r="UL356" s="207"/>
      <c r="UM356" s="207"/>
      <c r="UN356" s="207"/>
      <c r="UO356" s="207"/>
      <c r="UP356" s="207"/>
      <c r="AEB356" s="207"/>
      <c r="AEC356" s="207"/>
      <c r="AED356" s="207"/>
      <c r="AEE356" s="207"/>
      <c r="AEF356" s="207"/>
      <c r="AEG356" s="207"/>
      <c r="AEH356" s="207"/>
      <c r="AEI356" s="207"/>
      <c r="AEJ356" s="207"/>
      <c r="AEK356" s="207"/>
      <c r="AEL356" s="207"/>
      <c r="ANX356" s="207"/>
      <c r="ANY356" s="207"/>
      <c r="ANZ356" s="207"/>
      <c r="AOA356" s="207"/>
      <c r="AOB356" s="207"/>
      <c r="AOC356" s="207"/>
      <c r="AOD356" s="207"/>
      <c r="AOE356" s="207"/>
      <c r="AOF356" s="207"/>
      <c r="AOG356" s="207"/>
      <c r="AOH356" s="207"/>
      <c r="AXT356" s="207"/>
      <c r="AXU356" s="207"/>
      <c r="AXV356" s="207"/>
      <c r="AXW356" s="207"/>
      <c r="AXX356" s="207"/>
      <c r="AXY356" s="207"/>
      <c r="AXZ356" s="207"/>
      <c r="AYA356" s="207"/>
      <c r="AYB356" s="207"/>
      <c r="AYC356" s="207"/>
      <c r="AYD356" s="207"/>
      <c r="BHP356" s="207"/>
      <c r="BHQ356" s="207"/>
      <c r="BHR356" s="207"/>
      <c r="BHS356" s="207"/>
      <c r="BHT356" s="207"/>
      <c r="BHU356" s="207"/>
      <c r="BHV356" s="207"/>
      <c r="BHW356" s="207"/>
      <c r="BHX356" s="207"/>
      <c r="BHY356" s="207"/>
      <c r="BHZ356" s="207"/>
      <c r="BRL356" s="207"/>
      <c r="BRM356" s="207"/>
      <c r="BRN356" s="207"/>
      <c r="BRO356" s="207"/>
      <c r="BRP356" s="207"/>
      <c r="BRQ356" s="207"/>
      <c r="BRR356" s="207"/>
      <c r="BRS356" s="207"/>
      <c r="BRT356" s="207"/>
      <c r="BRU356" s="207"/>
      <c r="BRV356" s="207"/>
      <c r="CBH356" s="207"/>
      <c r="CBI356" s="207"/>
      <c r="CBJ356" s="207"/>
      <c r="CBK356" s="207"/>
      <c r="CBL356" s="207"/>
      <c r="CBM356" s="207"/>
      <c r="CBN356" s="207"/>
      <c r="CBO356" s="207"/>
      <c r="CBP356" s="207"/>
      <c r="CBQ356" s="207"/>
      <c r="CBR356" s="207"/>
      <c r="CLD356" s="207"/>
      <c r="CLE356" s="207"/>
      <c r="CLF356" s="207"/>
      <c r="CLG356" s="207"/>
      <c r="CLH356" s="207"/>
      <c r="CLI356" s="207"/>
      <c r="CLJ356" s="207"/>
      <c r="CLK356" s="207"/>
      <c r="CLL356" s="207"/>
      <c r="CLM356" s="207"/>
      <c r="CLN356" s="207"/>
      <c r="CUZ356" s="207"/>
      <c r="CVA356" s="207"/>
      <c r="CVB356" s="207"/>
      <c r="CVC356" s="207"/>
      <c r="CVD356" s="207"/>
      <c r="CVE356" s="207"/>
      <c r="CVF356" s="207"/>
      <c r="CVG356" s="207"/>
      <c r="CVH356" s="207"/>
      <c r="CVI356" s="207"/>
      <c r="CVJ356" s="207"/>
      <c r="DEV356" s="207"/>
      <c r="DEW356" s="207"/>
      <c r="DEX356" s="207"/>
      <c r="DEY356" s="207"/>
      <c r="DEZ356" s="207"/>
      <c r="DFA356" s="207"/>
      <c r="DFB356" s="207"/>
      <c r="DFC356" s="207"/>
      <c r="DFD356" s="207"/>
      <c r="DFE356" s="207"/>
      <c r="DFF356" s="207"/>
      <c r="DOR356" s="207"/>
      <c r="DOS356" s="207"/>
      <c r="DOT356" s="207"/>
      <c r="DOU356" s="207"/>
      <c r="DOV356" s="207"/>
      <c r="DOW356" s="207"/>
      <c r="DOX356" s="207"/>
      <c r="DOY356" s="207"/>
      <c r="DOZ356" s="207"/>
      <c r="DPA356" s="207"/>
      <c r="DPB356" s="207"/>
      <c r="DYN356" s="207"/>
      <c r="DYO356" s="207"/>
      <c r="DYP356" s="207"/>
      <c r="DYQ356" s="207"/>
      <c r="DYR356" s="207"/>
      <c r="DYS356" s="207"/>
      <c r="DYT356" s="207"/>
      <c r="DYU356" s="207"/>
      <c r="DYV356" s="207"/>
      <c r="DYW356" s="207"/>
      <c r="DYX356" s="207"/>
      <c r="EIJ356" s="207"/>
      <c r="EIK356" s="207"/>
      <c r="EIL356" s="207"/>
      <c r="EIM356" s="207"/>
      <c r="EIN356" s="207"/>
      <c r="EIO356" s="207"/>
      <c r="EIP356" s="207"/>
      <c r="EIQ356" s="207"/>
      <c r="EIR356" s="207"/>
      <c r="EIS356" s="207"/>
      <c r="EIT356" s="207"/>
      <c r="ESF356" s="207"/>
      <c r="ESG356" s="207"/>
      <c r="ESH356" s="207"/>
      <c r="ESI356" s="207"/>
      <c r="ESJ356" s="207"/>
      <c r="ESK356" s="207"/>
      <c r="ESL356" s="207"/>
      <c r="ESM356" s="207"/>
      <c r="ESN356" s="207"/>
      <c r="ESO356" s="207"/>
      <c r="ESP356" s="207"/>
      <c r="FCB356" s="207"/>
      <c r="FCC356" s="207"/>
      <c r="FCD356" s="207"/>
      <c r="FCE356" s="207"/>
      <c r="FCF356" s="207"/>
      <c r="FCG356" s="207"/>
      <c r="FCH356" s="207"/>
      <c r="FCI356" s="207"/>
      <c r="FCJ356" s="207"/>
      <c r="FCK356" s="207"/>
      <c r="FCL356" s="207"/>
      <c r="FLX356" s="207"/>
      <c r="FLY356" s="207"/>
      <c r="FLZ356" s="207"/>
      <c r="FMA356" s="207"/>
      <c r="FMB356" s="207"/>
      <c r="FMC356" s="207"/>
      <c r="FMD356" s="207"/>
      <c r="FME356" s="207"/>
      <c r="FMF356" s="207"/>
      <c r="FMG356" s="207"/>
      <c r="FMH356" s="207"/>
      <c r="FVT356" s="207"/>
      <c r="FVU356" s="207"/>
      <c r="FVV356" s="207"/>
      <c r="FVW356" s="207"/>
      <c r="FVX356" s="207"/>
      <c r="FVY356" s="207"/>
      <c r="FVZ356" s="207"/>
      <c r="FWA356" s="207"/>
      <c r="FWB356" s="207"/>
      <c r="FWC356" s="207"/>
      <c r="FWD356" s="207"/>
      <c r="GFP356" s="207"/>
      <c r="GFQ356" s="207"/>
      <c r="GFR356" s="207"/>
      <c r="GFS356" s="207"/>
      <c r="GFT356" s="207"/>
      <c r="GFU356" s="207"/>
      <c r="GFV356" s="207"/>
      <c r="GFW356" s="207"/>
      <c r="GFX356" s="207"/>
      <c r="GFY356" s="207"/>
      <c r="GFZ356" s="207"/>
      <c r="GPL356" s="207"/>
      <c r="GPM356" s="207"/>
      <c r="GPN356" s="207"/>
      <c r="GPO356" s="207"/>
      <c r="GPP356" s="207"/>
      <c r="GPQ356" s="207"/>
      <c r="GPR356" s="207"/>
      <c r="GPS356" s="207"/>
      <c r="GPT356" s="207"/>
      <c r="GPU356" s="207"/>
      <c r="GPV356" s="207"/>
      <c r="GZH356" s="207"/>
      <c r="GZI356" s="207"/>
      <c r="GZJ356" s="207"/>
      <c r="GZK356" s="207"/>
      <c r="GZL356" s="207"/>
      <c r="GZM356" s="207"/>
      <c r="GZN356" s="207"/>
      <c r="GZO356" s="207"/>
      <c r="GZP356" s="207"/>
      <c r="GZQ356" s="207"/>
      <c r="GZR356" s="207"/>
      <c r="HJD356" s="207"/>
      <c r="HJE356" s="207"/>
      <c r="HJF356" s="207"/>
      <c r="HJG356" s="207"/>
      <c r="HJH356" s="207"/>
      <c r="HJI356" s="207"/>
      <c r="HJJ356" s="207"/>
      <c r="HJK356" s="207"/>
      <c r="HJL356" s="207"/>
      <c r="HJM356" s="207"/>
      <c r="HJN356" s="207"/>
      <c r="HSZ356" s="207"/>
      <c r="HTA356" s="207"/>
      <c r="HTB356" s="207"/>
      <c r="HTC356" s="207"/>
      <c r="HTD356" s="207"/>
      <c r="HTE356" s="207"/>
      <c r="HTF356" s="207"/>
      <c r="HTG356" s="207"/>
      <c r="HTH356" s="207"/>
      <c r="HTI356" s="207"/>
      <c r="HTJ356" s="207"/>
      <c r="ICV356" s="207"/>
      <c r="ICW356" s="207"/>
      <c r="ICX356" s="207"/>
      <c r="ICY356" s="207"/>
      <c r="ICZ356" s="207"/>
      <c r="IDA356" s="207"/>
      <c r="IDB356" s="207"/>
      <c r="IDC356" s="207"/>
      <c r="IDD356" s="207"/>
      <c r="IDE356" s="207"/>
      <c r="IDF356" s="207"/>
      <c r="IMR356" s="207"/>
      <c r="IMS356" s="207"/>
      <c r="IMT356" s="207"/>
      <c r="IMU356" s="207"/>
      <c r="IMV356" s="207"/>
      <c r="IMW356" s="207"/>
      <c r="IMX356" s="207"/>
      <c r="IMY356" s="207"/>
      <c r="IMZ356" s="207"/>
      <c r="INA356" s="207"/>
      <c r="INB356" s="207"/>
      <c r="IWN356" s="207"/>
      <c r="IWO356" s="207"/>
      <c r="IWP356" s="207"/>
      <c r="IWQ356" s="207"/>
      <c r="IWR356" s="207"/>
      <c r="IWS356" s="207"/>
      <c r="IWT356" s="207"/>
      <c r="IWU356" s="207"/>
      <c r="IWV356" s="207"/>
      <c r="IWW356" s="207"/>
      <c r="IWX356" s="207"/>
      <c r="JGJ356" s="207"/>
      <c r="JGK356" s="207"/>
      <c r="JGL356" s="207"/>
      <c r="JGM356" s="207"/>
      <c r="JGN356" s="207"/>
      <c r="JGO356" s="207"/>
      <c r="JGP356" s="207"/>
      <c r="JGQ356" s="207"/>
      <c r="JGR356" s="207"/>
      <c r="JGS356" s="207"/>
      <c r="JGT356" s="207"/>
      <c r="JQF356" s="207"/>
      <c r="JQG356" s="207"/>
      <c r="JQH356" s="207"/>
      <c r="JQI356" s="207"/>
      <c r="JQJ356" s="207"/>
      <c r="JQK356" s="207"/>
      <c r="JQL356" s="207"/>
      <c r="JQM356" s="207"/>
      <c r="JQN356" s="207"/>
      <c r="JQO356" s="207"/>
      <c r="JQP356" s="207"/>
      <c r="KAB356" s="207"/>
      <c r="KAC356" s="207"/>
      <c r="KAD356" s="207"/>
      <c r="KAE356" s="207"/>
      <c r="KAF356" s="207"/>
      <c r="KAG356" s="207"/>
      <c r="KAH356" s="207"/>
      <c r="KAI356" s="207"/>
      <c r="KAJ356" s="207"/>
      <c r="KAK356" s="207"/>
      <c r="KAL356" s="207"/>
      <c r="KJX356" s="207"/>
      <c r="KJY356" s="207"/>
      <c r="KJZ356" s="207"/>
      <c r="KKA356" s="207"/>
      <c r="KKB356" s="207"/>
      <c r="KKC356" s="207"/>
      <c r="KKD356" s="207"/>
      <c r="KKE356" s="207"/>
      <c r="KKF356" s="207"/>
      <c r="KKG356" s="207"/>
      <c r="KKH356" s="207"/>
      <c r="KTT356" s="207"/>
      <c r="KTU356" s="207"/>
      <c r="KTV356" s="207"/>
      <c r="KTW356" s="207"/>
      <c r="KTX356" s="207"/>
      <c r="KTY356" s="207"/>
      <c r="KTZ356" s="207"/>
      <c r="KUA356" s="207"/>
      <c r="KUB356" s="207"/>
      <c r="KUC356" s="207"/>
      <c r="KUD356" s="207"/>
      <c r="LDP356" s="207"/>
      <c r="LDQ356" s="207"/>
      <c r="LDR356" s="207"/>
      <c r="LDS356" s="207"/>
      <c r="LDT356" s="207"/>
      <c r="LDU356" s="207"/>
      <c r="LDV356" s="207"/>
      <c r="LDW356" s="207"/>
      <c r="LDX356" s="207"/>
      <c r="LDY356" s="207"/>
      <c r="LDZ356" s="207"/>
      <c r="LNL356" s="207"/>
      <c r="LNM356" s="207"/>
      <c r="LNN356" s="207"/>
      <c r="LNO356" s="207"/>
      <c r="LNP356" s="207"/>
      <c r="LNQ356" s="207"/>
      <c r="LNR356" s="207"/>
      <c r="LNS356" s="207"/>
      <c r="LNT356" s="207"/>
      <c r="LNU356" s="207"/>
      <c r="LNV356" s="207"/>
      <c r="LXH356" s="207"/>
      <c r="LXI356" s="207"/>
      <c r="LXJ356" s="207"/>
      <c r="LXK356" s="207"/>
      <c r="LXL356" s="207"/>
      <c r="LXM356" s="207"/>
      <c r="LXN356" s="207"/>
      <c r="LXO356" s="207"/>
      <c r="LXP356" s="207"/>
      <c r="LXQ356" s="207"/>
      <c r="LXR356" s="207"/>
      <c r="MHD356" s="207"/>
      <c r="MHE356" s="207"/>
      <c r="MHF356" s="207"/>
      <c r="MHG356" s="207"/>
      <c r="MHH356" s="207"/>
      <c r="MHI356" s="207"/>
      <c r="MHJ356" s="207"/>
      <c r="MHK356" s="207"/>
      <c r="MHL356" s="207"/>
      <c r="MHM356" s="207"/>
      <c r="MHN356" s="207"/>
      <c r="MQZ356" s="207"/>
      <c r="MRA356" s="207"/>
      <c r="MRB356" s="207"/>
      <c r="MRC356" s="207"/>
      <c r="MRD356" s="207"/>
      <c r="MRE356" s="207"/>
      <c r="MRF356" s="207"/>
      <c r="MRG356" s="207"/>
      <c r="MRH356" s="207"/>
      <c r="MRI356" s="207"/>
      <c r="MRJ356" s="207"/>
      <c r="NAV356" s="207"/>
      <c r="NAW356" s="207"/>
      <c r="NAX356" s="207"/>
      <c r="NAY356" s="207"/>
      <c r="NAZ356" s="207"/>
      <c r="NBA356" s="207"/>
      <c r="NBB356" s="207"/>
      <c r="NBC356" s="207"/>
      <c r="NBD356" s="207"/>
      <c r="NBE356" s="207"/>
      <c r="NBF356" s="207"/>
      <c r="NKR356" s="207"/>
      <c r="NKS356" s="207"/>
      <c r="NKT356" s="207"/>
      <c r="NKU356" s="207"/>
      <c r="NKV356" s="207"/>
      <c r="NKW356" s="207"/>
      <c r="NKX356" s="207"/>
      <c r="NKY356" s="207"/>
      <c r="NKZ356" s="207"/>
      <c r="NLA356" s="207"/>
      <c r="NLB356" s="207"/>
      <c r="NUN356" s="207"/>
      <c r="NUO356" s="207"/>
      <c r="NUP356" s="207"/>
      <c r="NUQ356" s="207"/>
      <c r="NUR356" s="207"/>
      <c r="NUS356" s="207"/>
      <c r="NUT356" s="207"/>
      <c r="NUU356" s="207"/>
      <c r="NUV356" s="207"/>
      <c r="NUW356" s="207"/>
      <c r="NUX356" s="207"/>
      <c r="OEJ356" s="207"/>
      <c r="OEK356" s="207"/>
      <c r="OEL356" s="207"/>
      <c r="OEM356" s="207"/>
      <c r="OEN356" s="207"/>
      <c r="OEO356" s="207"/>
      <c r="OEP356" s="207"/>
      <c r="OEQ356" s="207"/>
      <c r="OER356" s="207"/>
      <c r="OES356" s="207"/>
      <c r="OET356" s="207"/>
      <c r="OOF356" s="207"/>
      <c r="OOG356" s="207"/>
      <c r="OOH356" s="207"/>
      <c r="OOI356" s="207"/>
      <c r="OOJ356" s="207"/>
      <c r="OOK356" s="207"/>
      <c r="OOL356" s="207"/>
      <c r="OOM356" s="207"/>
      <c r="OON356" s="207"/>
      <c r="OOO356" s="207"/>
      <c r="OOP356" s="207"/>
      <c r="OYB356" s="207"/>
      <c r="OYC356" s="207"/>
      <c r="OYD356" s="207"/>
      <c r="OYE356" s="207"/>
      <c r="OYF356" s="207"/>
      <c r="OYG356" s="207"/>
      <c r="OYH356" s="207"/>
      <c r="OYI356" s="207"/>
      <c r="OYJ356" s="207"/>
      <c r="OYK356" s="207"/>
      <c r="OYL356" s="207"/>
      <c r="PHX356" s="207"/>
      <c r="PHY356" s="207"/>
      <c r="PHZ356" s="207"/>
      <c r="PIA356" s="207"/>
      <c r="PIB356" s="207"/>
      <c r="PIC356" s="207"/>
      <c r="PID356" s="207"/>
      <c r="PIE356" s="207"/>
      <c r="PIF356" s="207"/>
      <c r="PIG356" s="207"/>
      <c r="PIH356" s="207"/>
      <c r="PRT356" s="207"/>
      <c r="PRU356" s="207"/>
      <c r="PRV356" s="207"/>
      <c r="PRW356" s="207"/>
      <c r="PRX356" s="207"/>
      <c r="PRY356" s="207"/>
      <c r="PRZ356" s="207"/>
      <c r="PSA356" s="207"/>
      <c r="PSB356" s="207"/>
      <c r="PSC356" s="207"/>
      <c r="PSD356" s="207"/>
      <c r="QBP356" s="207"/>
      <c r="QBQ356" s="207"/>
      <c r="QBR356" s="207"/>
      <c r="QBS356" s="207"/>
      <c r="QBT356" s="207"/>
      <c r="QBU356" s="207"/>
      <c r="QBV356" s="207"/>
      <c r="QBW356" s="207"/>
      <c r="QBX356" s="207"/>
      <c r="QBY356" s="207"/>
      <c r="QBZ356" s="207"/>
      <c r="QLL356" s="207"/>
      <c r="QLM356" s="207"/>
      <c r="QLN356" s="207"/>
      <c r="QLO356" s="207"/>
      <c r="QLP356" s="207"/>
      <c r="QLQ356" s="207"/>
      <c r="QLR356" s="207"/>
      <c r="QLS356" s="207"/>
      <c r="QLT356" s="207"/>
      <c r="QLU356" s="207"/>
      <c r="QLV356" s="207"/>
      <c r="QVH356" s="207"/>
      <c r="QVI356" s="207"/>
      <c r="QVJ356" s="207"/>
      <c r="QVK356" s="207"/>
      <c r="QVL356" s="207"/>
      <c r="QVM356" s="207"/>
      <c r="QVN356" s="207"/>
      <c r="QVO356" s="207"/>
      <c r="QVP356" s="207"/>
      <c r="QVQ356" s="207"/>
      <c r="QVR356" s="207"/>
      <c r="RFD356" s="207"/>
      <c r="RFE356" s="207"/>
      <c r="RFF356" s="207"/>
      <c r="RFG356" s="207"/>
      <c r="RFH356" s="207"/>
      <c r="RFI356" s="207"/>
      <c r="RFJ356" s="207"/>
      <c r="RFK356" s="207"/>
      <c r="RFL356" s="207"/>
      <c r="RFM356" s="207"/>
      <c r="RFN356" s="207"/>
      <c r="ROZ356" s="207"/>
      <c r="RPA356" s="207"/>
      <c r="RPB356" s="207"/>
      <c r="RPC356" s="207"/>
      <c r="RPD356" s="207"/>
      <c r="RPE356" s="207"/>
      <c r="RPF356" s="207"/>
      <c r="RPG356" s="207"/>
      <c r="RPH356" s="207"/>
      <c r="RPI356" s="207"/>
      <c r="RPJ356" s="207"/>
      <c r="RYV356" s="207"/>
      <c r="RYW356" s="207"/>
      <c r="RYX356" s="207"/>
      <c r="RYY356" s="207"/>
      <c r="RYZ356" s="207"/>
      <c r="RZA356" s="207"/>
      <c r="RZB356" s="207"/>
      <c r="RZC356" s="207"/>
      <c r="RZD356" s="207"/>
      <c r="RZE356" s="207"/>
      <c r="RZF356" s="207"/>
      <c r="SIR356" s="207"/>
      <c r="SIS356" s="207"/>
      <c r="SIT356" s="207"/>
      <c r="SIU356" s="207"/>
      <c r="SIV356" s="207"/>
      <c r="SIW356" s="207"/>
      <c r="SIX356" s="207"/>
      <c r="SIY356" s="207"/>
      <c r="SIZ356" s="207"/>
      <c r="SJA356" s="207"/>
      <c r="SJB356" s="207"/>
      <c r="SSN356" s="207"/>
      <c r="SSO356" s="207"/>
      <c r="SSP356" s="207"/>
      <c r="SSQ356" s="207"/>
      <c r="SSR356" s="207"/>
      <c r="SSS356" s="207"/>
      <c r="SST356" s="207"/>
      <c r="SSU356" s="207"/>
      <c r="SSV356" s="207"/>
      <c r="SSW356" s="207"/>
      <c r="SSX356" s="207"/>
      <c r="TCJ356" s="207"/>
      <c r="TCK356" s="207"/>
      <c r="TCL356" s="207"/>
      <c r="TCM356" s="207"/>
      <c r="TCN356" s="207"/>
      <c r="TCO356" s="207"/>
      <c r="TCP356" s="207"/>
      <c r="TCQ356" s="207"/>
      <c r="TCR356" s="207"/>
      <c r="TCS356" s="207"/>
      <c r="TCT356" s="207"/>
      <c r="TMF356" s="207"/>
      <c r="TMG356" s="207"/>
      <c r="TMH356" s="207"/>
      <c r="TMI356" s="207"/>
      <c r="TMJ356" s="207"/>
      <c r="TMK356" s="207"/>
      <c r="TML356" s="207"/>
      <c r="TMM356" s="207"/>
      <c r="TMN356" s="207"/>
      <c r="TMO356" s="207"/>
      <c r="TMP356" s="207"/>
      <c r="TWB356" s="207"/>
      <c r="TWC356" s="207"/>
      <c r="TWD356" s="207"/>
      <c r="TWE356" s="207"/>
      <c r="TWF356" s="207"/>
      <c r="TWG356" s="207"/>
      <c r="TWH356" s="207"/>
      <c r="TWI356" s="207"/>
      <c r="TWJ356" s="207"/>
      <c r="TWK356" s="207"/>
      <c r="TWL356" s="207"/>
      <c r="UFX356" s="207"/>
      <c r="UFY356" s="207"/>
      <c r="UFZ356" s="207"/>
      <c r="UGA356" s="207"/>
      <c r="UGB356" s="207"/>
      <c r="UGC356" s="207"/>
      <c r="UGD356" s="207"/>
      <c r="UGE356" s="207"/>
      <c r="UGF356" s="207"/>
      <c r="UGG356" s="207"/>
      <c r="UGH356" s="207"/>
      <c r="UPT356" s="207"/>
      <c r="UPU356" s="207"/>
      <c r="UPV356" s="207"/>
      <c r="UPW356" s="207"/>
      <c r="UPX356" s="207"/>
      <c r="UPY356" s="207"/>
      <c r="UPZ356" s="207"/>
      <c r="UQA356" s="207"/>
      <c r="UQB356" s="207"/>
      <c r="UQC356" s="207"/>
      <c r="UQD356" s="207"/>
      <c r="UZP356" s="207"/>
      <c r="UZQ356" s="207"/>
      <c r="UZR356" s="207"/>
      <c r="UZS356" s="207"/>
      <c r="UZT356" s="207"/>
      <c r="UZU356" s="207"/>
      <c r="UZV356" s="207"/>
      <c r="UZW356" s="207"/>
      <c r="UZX356" s="207"/>
      <c r="UZY356" s="207"/>
      <c r="UZZ356" s="207"/>
      <c r="VJL356" s="207"/>
      <c r="VJM356" s="207"/>
      <c r="VJN356" s="207"/>
      <c r="VJO356" s="207"/>
      <c r="VJP356" s="207"/>
      <c r="VJQ356" s="207"/>
      <c r="VJR356" s="207"/>
      <c r="VJS356" s="207"/>
      <c r="VJT356" s="207"/>
      <c r="VJU356" s="207"/>
      <c r="VJV356" s="207"/>
      <c r="VTH356" s="207"/>
      <c r="VTI356" s="207"/>
      <c r="VTJ356" s="207"/>
      <c r="VTK356" s="207"/>
      <c r="VTL356" s="207"/>
      <c r="VTM356" s="207"/>
      <c r="VTN356" s="207"/>
      <c r="VTO356" s="207"/>
      <c r="VTP356" s="207"/>
      <c r="VTQ356" s="207"/>
      <c r="VTR356" s="207"/>
      <c r="WDD356" s="207"/>
      <c r="WDE356" s="207"/>
      <c r="WDF356" s="207"/>
      <c r="WDG356" s="207"/>
      <c r="WDH356" s="207"/>
      <c r="WDI356" s="207"/>
      <c r="WDJ356" s="207"/>
      <c r="WDK356" s="207"/>
      <c r="WDL356" s="207"/>
      <c r="WDM356" s="207"/>
      <c r="WDN356" s="207"/>
      <c r="WMZ356" s="207"/>
      <c r="WNA356" s="207"/>
      <c r="WNB356" s="207"/>
      <c r="WNC356" s="207"/>
      <c r="WND356" s="207"/>
      <c r="WNE356" s="207"/>
      <c r="WNF356" s="207"/>
      <c r="WNG356" s="207"/>
      <c r="WNH356" s="207"/>
      <c r="WNI356" s="207"/>
      <c r="WNJ356" s="207"/>
      <c r="WWV356" s="207"/>
      <c r="WWW356" s="207"/>
      <c r="WWX356" s="207"/>
      <c r="WWY356" s="207"/>
      <c r="WWZ356" s="207"/>
      <c r="WXA356" s="207"/>
      <c r="WXB356" s="207"/>
      <c r="WXC356" s="207"/>
      <c r="WXD356" s="207"/>
      <c r="WXE356" s="207"/>
      <c r="WXF356" s="207"/>
    </row>
    <row r="357" spans="1:818 1064:1842 2088:2866 3112:3890 4136:4914 5160:5938 6184:6962 7208:7986 8232:9010 9256:10034 10280:11058 11304:12082 12328:13106 13352:14130 14376:15154 15400:16178" s="183" customFormat="1" ht="25.5" customHeight="1" x14ac:dyDescent="0.25">
      <c r="A357" s="16">
        <v>412</v>
      </c>
      <c r="B357" s="16" t="s">
        <v>3279</v>
      </c>
      <c r="C357" s="200">
        <v>101716</v>
      </c>
      <c r="D357" s="201">
        <v>38988</v>
      </c>
      <c r="E357" s="201">
        <v>38988</v>
      </c>
      <c r="F357" s="201">
        <v>42641</v>
      </c>
      <c r="G357" s="16" t="s">
        <v>940</v>
      </c>
      <c r="H357" s="16"/>
      <c r="I357" s="16"/>
      <c r="J357" s="16" t="s">
        <v>1712</v>
      </c>
      <c r="K357" s="16" t="s">
        <v>240</v>
      </c>
      <c r="L357" s="16" t="s">
        <v>92</v>
      </c>
      <c r="M357" s="16"/>
      <c r="N357" s="16" t="s">
        <v>3907</v>
      </c>
      <c r="O357" s="16" t="s">
        <v>240</v>
      </c>
      <c r="P357" s="16" t="s">
        <v>92</v>
      </c>
      <c r="Q357" s="16" t="s">
        <v>95</v>
      </c>
      <c r="R357" s="16" t="s">
        <v>467</v>
      </c>
      <c r="S357" s="16" t="s">
        <v>400</v>
      </c>
      <c r="T357" s="16" t="s">
        <v>941</v>
      </c>
      <c r="U357" s="16" t="s">
        <v>584</v>
      </c>
      <c r="V357" s="16">
        <f t="shared" si="161"/>
        <v>405000</v>
      </c>
      <c r="W357" s="16"/>
      <c r="X357" s="16">
        <v>405000</v>
      </c>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203">
        <v>522</v>
      </c>
      <c r="AZ357" s="16"/>
      <c r="BA357" s="16"/>
      <c r="BB357" s="16" t="s">
        <v>5815</v>
      </c>
      <c r="BC357" s="16" t="s">
        <v>5816</v>
      </c>
      <c r="BD357" s="16">
        <v>43</v>
      </c>
      <c r="BE357" s="16">
        <v>21</v>
      </c>
      <c r="BF357" s="16">
        <v>57.8</v>
      </c>
      <c r="BG357" s="16">
        <v>22</v>
      </c>
      <c r="BH357" s="16">
        <v>53</v>
      </c>
      <c r="BI357" s="16">
        <v>16.600000000000001</v>
      </c>
      <c r="BJ357" s="16">
        <f t="shared" ref="BJ357" si="164">BD357+BE357/60+BF357/3600</f>
        <v>43.366055555555555</v>
      </c>
      <c r="BK357" s="16">
        <f t="shared" ref="BK357" si="165">BG357+BH357/60+BI357/3600</f>
        <v>22.887944444444443</v>
      </c>
      <c r="BL357" s="16"/>
      <c r="BM357" s="16"/>
      <c r="BN357" s="16" t="s">
        <v>3609</v>
      </c>
      <c r="KJ357" s="207"/>
      <c r="KK357" s="207"/>
      <c r="KL357" s="207"/>
      <c r="KM357" s="207"/>
      <c r="KN357" s="207"/>
      <c r="KO357" s="207"/>
      <c r="KP357" s="207"/>
      <c r="KQ357" s="207"/>
      <c r="KR357" s="207"/>
      <c r="KS357" s="207"/>
      <c r="KT357" s="207"/>
      <c r="UF357" s="207"/>
      <c r="UG357" s="207"/>
      <c r="UH357" s="207"/>
      <c r="UI357" s="207"/>
      <c r="UJ357" s="207"/>
      <c r="UK357" s="207"/>
      <c r="UL357" s="207"/>
      <c r="UM357" s="207"/>
      <c r="UN357" s="207"/>
      <c r="UO357" s="207"/>
      <c r="UP357" s="207"/>
      <c r="AEB357" s="207"/>
      <c r="AEC357" s="207"/>
      <c r="AED357" s="207"/>
      <c r="AEE357" s="207"/>
      <c r="AEF357" s="207"/>
      <c r="AEG357" s="207"/>
      <c r="AEH357" s="207"/>
      <c r="AEI357" s="207"/>
      <c r="AEJ357" s="207"/>
      <c r="AEK357" s="207"/>
      <c r="AEL357" s="207"/>
      <c r="ANX357" s="207"/>
      <c r="ANY357" s="207"/>
      <c r="ANZ357" s="207"/>
      <c r="AOA357" s="207"/>
      <c r="AOB357" s="207"/>
      <c r="AOC357" s="207"/>
      <c r="AOD357" s="207"/>
      <c r="AOE357" s="207"/>
      <c r="AOF357" s="207"/>
      <c r="AOG357" s="207"/>
      <c r="AOH357" s="207"/>
      <c r="AXT357" s="207"/>
      <c r="AXU357" s="207"/>
      <c r="AXV357" s="207"/>
      <c r="AXW357" s="207"/>
      <c r="AXX357" s="207"/>
      <c r="AXY357" s="207"/>
      <c r="AXZ357" s="207"/>
      <c r="AYA357" s="207"/>
      <c r="AYB357" s="207"/>
      <c r="AYC357" s="207"/>
      <c r="AYD357" s="207"/>
      <c r="BHP357" s="207"/>
      <c r="BHQ357" s="207"/>
      <c r="BHR357" s="207"/>
      <c r="BHS357" s="207"/>
      <c r="BHT357" s="207"/>
      <c r="BHU357" s="207"/>
      <c r="BHV357" s="207"/>
      <c r="BHW357" s="207"/>
      <c r="BHX357" s="207"/>
      <c r="BHY357" s="207"/>
      <c r="BHZ357" s="207"/>
      <c r="BRL357" s="207"/>
      <c r="BRM357" s="207"/>
      <c r="BRN357" s="207"/>
      <c r="BRO357" s="207"/>
      <c r="BRP357" s="207"/>
      <c r="BRQ357" s="207"/>
      <c r="BRR357" s="207"/>
      <c r="BRS357" s="207"/>
      <c r="BRT357" s="207"/>
      <c r="BRU357" s="207"/>
      <c r="BRV357" s="207"/>
      <c r="CBH357" s="207"/>
      <c r="CBI357" s="207"/>
      <c r="CBJ357" s="207"/>
      <c r="CBK357" s="207"/>
      <c r="CBL357" s="207"/>
      <c r="CBM357" s="207"/>
      <c r="CBN357" s="207"/>
      <c r="CBO357" s="207"/>
      <c r="CBP357" s="207"/>
      <c r="CBQ357" s="207"/>
      <c r="CBR357" s="207"/>
      <c r="CLD357" s="207"/>
      <c r="CLE357" s="207"/>
      <c r="CLF357" s="207"/>
      <c r="CLG357" s="207"/>
      <c r="CLH357" s="207"/>
      <c r="CLI357" s="207"/>
      <c r="CLJ357" s="207"/>
      <c r="CLK357" s="207"/>
      <c r="CLL357" s="207"/>
      <c r="CLM357" s="207"/>
      <c r="CLN357" s="207"/>
      <c r="CUZ357" s="207"/>
      <c r="CVA357" s="207"/>
      <c r="CVB357" s="207"/>
      <c r="CVC357" s="207"/>
      <c r="CVD357" s="207"/>
      <c r="CVE357" s="207"/>
      <c r="CVF357" s="207"/>
      <c r="CVG357" s="207"/>
      <c r="CVH357" s="207"/>
      <c r="CVI357" s="207"/>
      <c r="CVJ357" s="207"/>
      <c r="DEV357" s="207"/>
      <c r="DEW357" s="207"/>
      <c r="DEX357" s="207"/>
      <c r="DEY357" s="207"/>
      <c r="DEZ357" s="207"/>
      <c r="DFA357" s="207"/>
      <c r="DFB357" s="207"/>
      <c r="DFC357" s="207"/>
      <c r="DFD357" s="207"/>
      <c r="DFE357" s="207"/>
      <c r="DFF357" s="207"/>
      <c r="DOR357" s="207"/>
      <c r="DOS357" s="207"/>
      <c r="DOT357" s="207"/>
      <c r="DOU357" s="207"/>
      <c r="DOV357" s="207"/>
      <c r="DOW357" s="207"/>
      <c r="DOX357" s="207"/>
      <c r="DOY357" s="207"/>
      <c r="DOZ357" s="207"/>
      <c r="DPA357" s="207"/>
      <c r="DPB357" s="207"/>
      <c r="DYN357" s="207"/>
      <c r="DYO357" s="207"/>
      <c r="DYP357" s="207"/>
      <c r="DYQ357" s="207"/>
      <c r="DYR357" s="207"/>
      <c r="DYS357" s="207"/>
      <c r="DYT357" s="207"/>
      <c r="DYU357" s="207"/>
      <c r="DYV357" s="207"/>
      <c r="DYW357" s="207"/>
      <c r="DYX357" s="207"/>
      <c r="EIJ357" s="207"/>
      <c r="EIK357" s="207"/>
      <c r="EIL357" s="207"/>
      <c r="EIM357" s="207"/>
      <c r="EIN357" s="207"/>
      <c r="EIO357" s="207"/>
      <c r="EIP357" s="207"/>
      <c r="EIQ357" s="207"/>
      <c r="EIR357" s="207"/>
      <c r="EIS357" s="207"/>
      <c r="EIT357" s="207"/>
      <c r="ESF357" s="207"/>
      <c r="ESG357" s="207"/>
      <c r="ESH357" s="207"/>
      <c r="ESI357" s="207"/>
      <c r="ESJ357" s="207"/>
      <c r="ESK357" s="207"/>
      <c r="ESL357" s="207"/>
      <c r="ESM357" s="207"/>
      <c r="ESN357" s="207"/>
      <c r="ESO357" s="207"/>
      <c r="ESP357" s="207"/>
      <c r="FCB357" s="207"/>
      <c r="FCC357" s="207"/>
      <c r="FCD357" s="207"/>
      <c r="FCE357" s="207"/>
      <c r="FCF357" s="207"/>
      <c r="FCG357" s="207"/>
      <c r="FCH357" s="207"/>
      <c r="FCI357" s="207"/>
      <c r="FCJ357" s="207"/>
      <c r="FCK357" s="207"/>
      <c r="FCL357" s="207"/>
      <c r="FLX357" s="207"/>
      <c r="FLY357" s="207"/>
      <c r="FLZ357" s="207"/>
      <c r="FMA357" s="207"/>
      <c r="FMB357" s="207"/>
      <c r="FMC357" s="207"/>
      <c r="FMD357" s="207"/>
      <c r="FME357" s="207"/>
      <c r="FMF357" s="207"/>
      <c r="FMG357" s="207"/>
      <c r="FMH357" s="207"/>
      <c r="FVT357" s="207"/>
      <c r="FVU357" s="207"/>
      <c r="FVV357" s="207"/>
      <c r="FVW357" s="207"/>
      <c r="FVX357" s="207"/>
      <c r="FVY357" s="207"/>
      <c r="FVZ357" s="207"/>
      <c r="FWA357" s="207"/>
      <c r="FWB357" s="207"/>
      <c r="FWC357" s="207"/>
      <c r="FWD357" s="207"/>
      <c r="GFP357" s="207"/>
      <c r="GFQ357" s="207"/>
      <c r="GFR357" s="207"/>
      <c r="GFS357" s="207"/>
      <c r="GFT357" s="207"/>
      <c r="GFU357" s="207"/>
      <c r="GFV357" s="207"/>
      <c r="GFW357" s="207"/>
      <c r="GFX357" s="207"/>
      <c r="GFY357" s="207"/>
      <c r="GFZ357" s="207"/>
      <c r="GPL357" s="207"/>
      <c r="GPM357" s="207"/>
      <c r="GPN357" s="207"/>
      <c r="GPO357" s="207"/>
      <c r="GPP357" s="207"/>
      <c r="GPQ357" s="207"/>
      <c r="GPR357" s="207"/>
      <c r="GPS357" s="207"/>
      <c r="GPT357" s="207"/>
      <c r="GPU357" s="207"/>
      <c r="GPV357" s="207"/>
      <c r="GZH357" s="207"/>
      <c r="GZI357" s="207"/>
      <c r="GZJ357" s="207"/>
      <c r="GZK357" s="207"/>
      <c r="GZL357" s="207"/>
      <c r="GZM357" s="207"/>
      <c r="GZN357" s="207"/>
      <c r="GZO357" s="207"/>
      <c r="GZP357" s="207"/>
      <c r="GZQ357" s="207"/>
      <c r="GZR357" s="207"/>
      <c r="HJD357" s="207"/>
      <c r="HJE357" s="207"/>
      <c r="HJF357" s="207"/>
      <c r="HJG357" s="207"/>
      <c r="HJH357" s="207"/>
      <c r="HJI357" s="207"/>
      <c r="HJJ357" s="207"/>
      <c r="HJK357" s="207"/>
      <c r="HJL357" s="207"/>
      <c r="HJM357" s="207"/>
      <c r="HJN357" s="207"/>
      <c r="HSZ357" s="207"/>
      <c r="HTA357" s="207"/>
      <c r="HTB357" s="207"/>
      <c r="HTC357" s="207"/>
      <c r="HTD357" s="207"/>
      <c r="HTE357" s="207"/>
      <c r="HTF357" s="207"/>
      <c r="HTG357" s="207"/>
      <c r="HTH357" s="207"/>
      <c r="HTI357" s="207"/>
      <c r="HTJ357" s="207"/>
      <c r="ICV357" s="207"/>
      <c r="ICW357" s="207"/>
      <c r="ICX357" s="207"/>
      <c r="ICY357" s="207"/>
      <c r="ICZ357" s="207"/>
      <c r="IDA357" s="207"/>
      <c r="IDB357" s="207"/>
      <c r="IDC357" s="207"/>
      <c r="IDD357" s="207"/>
      <c r="IDE357" s="207"/>
      <c r="IDF357" s="207"/>
      <c r="IMR357" s="207"/>
      <c r="IMS357" s="207"/>
      <c r="IMT357" s="207"/>
      <c r="IMU357" s="207"/>
      <c r="IMV357" s="207"/>
      <c r="IMW357" s="207"/>
      <c r="IMX357" s="207"/>
      <c r="IMY357" s="207"/>
      <c r="IMZ357" s="207"/>
      <c r="INA357" s="207"/>
      <c r="INB357" s="207"/>
      <c r="IWN357" s="207"/>
      <c r="IWO357" s="207"/>
      <c r="IWP357" s="207"/>
      <c r="IWQ357" s="207"/>
      <c r="IWR357" s="207"/>
      <c r="IWS357" s="207"/>
      <c r="IWT357" s="207"/>
      <c r="IWU357" s="207"/>
      <c r="IWV357" s="207"/>
      <c r="IWW357" s="207"/>
      <c r="IWX357" s="207"/>
      <c r="JGJ357" s="207"/>
      <c r="JGK357" s="207"/>
      <c r="JGL357" s="207"/>
      <c r="JGM357" s="207"/>
      <c r="JGN357" s="207"/>
      <c r="JGO357" s="207"/>
      <c r="JGP357" s="207"/>
      <c r="JGQ357" s="207"/>
      <c r="JGR357" s="207"/>
      <c r="JGS357" s="207"/>
      <c r="JGT357" s="207"/>
      <c r="JQF357" s="207"/>
      <c r="JQG357" s="207"/>
      <c r="JQH357" s="207"/>
      <c r="JQI357" s="207"/>
      <c r="JQJ357" s="207"/>
      <c r="JQK357" s="207"/>
      <c r="JQL357" s="207"/>
      <c r="JQM357" s="207"/>
      <c r="JQN357" s="207"/>
      <c r="JQO357" s="207"/>
      <c r="JQP357" s="207"/>
      <c r="KAB357" s="207"/>
      <c r="KAC357" s="207"/>
      <c r="KAD357" s="207"/>
      <c r="KAE357" s="207"/>
      <c r="KAF357" s="207"/>
      <c r="KAG357" s="207"/>
      <c r="KAH357" s="207"/>
      <c r="KAI357" s="207"/>
      <c r="KAJ357" s="207"/>
      <c r="KAK357" s="207"/>
      <c r="KAL357" s="207"/>
      <c r="KJX357" s="207"/>
      <c r="KJY357" s="207"/>
      <c r="KJZ357" s="207"/>
      <c r="KKA357" s="207"/>
      <c r="KKB357" s="207"/>
      <c r="KKC357" s="207"/>
      <c r="KKD357" s="207"/>
      <c r="KKE357" s="207"/>
      <c r="KKF357" s="207"/>
      <c r="KKG357" s="207"/>
      <c r="KKH357" s="207"/>
      <c r="KTT357" s="207"/>
      <c r="KTU357" s="207"/>
      <c r="KTV357" s="207"/>
      <c r="KTW357" s="207"/>
      <c r="KTX357" s="207"/>
      <c r="KTY357" s="207"/>
      <c r="KTZ357" s="207"/>
      <c r="KUA357" s="207"/>
      <c r="KUB357" s="207"/>
      <c r="KUC357" s="207"/>
      <c r="KUD357" s="207"/>
      <c r="LDP357" s="207"/>
      <c r="LDQ357" s="207"/>
      <c r="LDR357" s="207"/>
      <c r="LDS357" s="207"/>
      <c r="LDT357" s="207"/>
      <c r="LDU357" s="207"/>
      <c r="LDV357" s="207"/>
      <c r="LDW357" s="207"/>
      <c r="LDX357" s="207"/>
      <c r="LDY357" s="207"/>
      <c r="LDZ357" s="207"/>
      <c r="LNL357" s="207"/>
      <c r="LNM357" s="207"/>
      <c r="LNN357" s="207"/>
      <c r="LNO357" s="207"/>
      <c r="LNP357" s="207"/>
      <c r="LNQ357" s="207"/>
      <c r="LNR357" s="207"/>
      <c r="LNS357" s="207"/>
      <c r="LNT357" s="207"/>
      <c r="LNU357" s="207"/>
      <c r="LNV357" s="207"/>
      <c r="LXH357" s="207"/>
      <c r="LXI357" s="207"/>
      <c r="LXJ357" s="207"/>
      <c r="LXK357" s="207"/>
      <c r="LXL357" s="207"/>
      <c r="LXM357" s="207"/>
      <c r="LXN357" s="207"/>
      <c r="LXO357" s="207"/>
      <c r="LXP357" s="207"/>
      <c r="LXQ357" s="207"/>
      <c r="LXR357" s="207"/>
      <c r="MHD357" s="207"/>
      <c r="MHE357" s="207"/>
      <c r="MHF357" s="207"/>
      <c r="MHG357" s="207"/>
      <c r="MHH357" s="207"/>
      <c r="MHI357" s="207"/>
      <c r="MHJ357" s="207"/>
      <c r="MHK357" s="207"/>
      <c r="MHL357" s="207"/>
      <c r="MHM357" s="207"/>
      <c r="MHN357" s="207"/>
      <c r="MQZ357" s="207"/>
      <c r="MRA357" s="207"/>
      <c r="MRB357" s="207"/>
      <c r="MRC357" s="207"/>
      <c r="MRD357" s="207"/>
      <c r="MRE357" s="207"/>
      <c r="MRF357" s="207"/>
      <c r="MRG357" s="207"/>
      <c r="MRH357" s="207"/>
      <c r="MRI357" s="207"/>
      <c r="MRJ357" s="207"/>
      <c r="NAV357" s="207"/>
      <c r="NAW357" s="207"/>
      <c r="NAX357" s="207"/>
      <c r="NAY357" s="207"/>
      <c r="NAZ357" s="207"/>
      <c r="NBA357" s="207"/>
      <c r="NBB357" s="207"/>
      <c r="NBC357" s="207"/>
      <c r="NBD357" s="207"/>
      <c r="NBE357" s="207"/>
      <c r="NBF357" s="207"/>
      <c r="NKR357" s="207"/>
      <c r="NKS357" s="207"/>
      <c r="NKT357" s="207"/>
      <c r="NKU357" s="207"/>
      <c r="NKV357" s="207"/>
      <c r="NKW357" s="207"/>
      <c r="NKX357" s="207"/>
      <c r="NKY357" s="207"/>
      <c r="NKZ357" s="207"/>
      <c r="NLA357" s="207"/>
      <c r="NLB357" s="207"/>
      <c r="NUN357" s="207"/>
      <c r="NUO357" s="207"/>
      <c r="NUP357" s="207"/>
      <c r="NUQ357" s="207"/>
      <c r="NUR357" s="207"/>
      <c r="NUS357" s="207"/>
      <c r="NUT357" s="207"/>
      <c r="NUU357" s="207"/>
      <c r="NUV357" s="207"/>
      <c r="NUW357" s="207"/>
      <c r="NUX357" s="207"/>
      <c r="OEJ357" s="207"/>
      <c r="OEK357" s="207"/>
      <c r="OEL357" s="207"/>
      <c r="OEM357" s="207"/>
      <c r="OEN357" s="207"/>
      <c r="OEO357" s="207"/>
      <c r="OEP357" s="207"/>
      <c r="OEQ357" s="207"/>
      <c r="OER357" s="207"/>
      <c r="OES357" s="207"/>
      <c r="OET357" s="207"/>
      <c r="OOF357" s="207"/>
      <c r="OOG357" s="207"/>
      <c r="OOH357" s="207"/>
      <c r="OOI357" s="207"/>
      <c r="OOJ357" s="207"/>
      <c r="OOK357" s="207"/>
      <c r="OOL357" s="207"/>
      <c r="OOM357" s="207"/>
      <c r="OON357" s="207"/>
      <c r="OOO357" s="207"/>
      <c r="OOP357" s="207"/>
      <c r="OYB357" s="207"/>
      <c r="OYC357" s="207"/>
      <c r="OYD357" s="207"/>
      <c r="OYE357" s="207"/>
      <c r="OYF357" s="207"/>
      <c r="OYG357" s="207"/>
      <c r="OYH357" s="207"/>
      <c r="OYI357" s="207"/>
      <c r="OYJ357" s="207"/>
      <c r="OYK357" s="207"/>
      <c r="OYL357" s="207"/>
      <c r="PHX357" s="207"/>
      <c r="PHY357" s="207"/>
      <c r="PHZ357" s="207"/>
      <c r="PIA357" s="207"/>
      <c r="PIB357" s="207"/>
      <c r="PIC357" s="207"/>
      <c r="PID357" s="207"/>
      <c r="PIE357" s="207"/>
      <c r="PIF357" s="207"/>
      <c r="PIG357" s="207"/>
      <c r="PIH357" s="207"/>
      <c r="PRT357" s="207"/>
      <c r="PRU357" s="207"/>
      <c r="PRV357" s="207"/>
      <c r="PRW357" s="207"/>
      <c r="PRX357" s="207"/>
      <c r="PRY357" s="207"/>
      <c r="PRZ357" s="207"/>
      <c r="PSA357" s="207"/>
      <c r="PSB357" s="207"/>
      <c r="PSC357" s="207"/>
      <c r="PSD357" s="207"/>
      <c r="QBP357" s="207"/>
      <c r="QBQ357" s="207"/>
      <c r="QBR357" s="207"/>
      <c r="QBS357" s="207"/>
      <c r="QBT357" s="207"/>
      <c r="QBU357" s="207"/>
      <c r="QBV357" s="207"/>
      <c r="QBW357" s="207"/>
      <c r="QBX357" s="207"/>
      <c r="QBY357" s="207"/>
      <c r="QBZ357" s="207"/>
      <c r="QLL357" s="207"/>
      <c r="QLM357" s="207"/>
      <c r="QLN357" s="207"/>
      <c r="QLO357" s="207"/>
      <c r="QLP357" s="207"/>
      <c r="QLQ357" s="207"/>
      <c r="QLR357" s="207"/>
      <c r="QLS357" s="207"/>
      <c r="QLT357" s="207"/>
      <c r="QLU357" s="207"/>
      <c r="QLV357" s="207"/>
      <c r="QVH357" s="207"/>
      <c r="QVI357" s="207"/>
      <c r="QVJ357" s="207"/>
      <c r="QVK357" s="207"/>
      <c r="QVL357" s="207"/>
      <c r="QVM357" s="207"/>
      <c r="QVN357" s="207"/>
      <c r="QVO357" s="207"/>
      <c r="QVP357" s="207"/>
      <c r="QVQ357" s="207"/>
      <c r="QVR357" s="207"/>
      <c r="RFD357" s="207"/>
      <c r="RFE357" s="207"/>
      <c r="RFF357" s="207"/>
      <c r="RFG357" s="207"/>
      <c r="RFH357" s="207"/>
      <c r="RFI357" s="207"/>
      <c r="RFJ357" s="207"/>
      <c r="RFK357" s="207"/>
      <c r="RFL357" s="207"/>
      <c r="RFM357" s="207"/>
      <c r="RFN357" s="207"/>
      <c r="ROZ357" s="207"/>
      <c r="RPA357" s="207"/>
      <c r="RPB357" s="207"/>
      <c r="RPC357" s="207"/>
      <c r="RPD357" s="207"/>
      <c r="RPE357" s="207"/>
      <c r="RPF357" s="207"/>
      <c r="RPG357" s="207"/>
      <c r="RPH357" s="207"/>
      <c r="RPI357" s="207"/>
      <c r="RPJ357" s="207"/>
      <c r="RYV357" s="207"/>
      <c r="RYW357" s="207"/>
      <c r="RYX357" s="207"/>
      <c r="RYY357" s="207"/>
      <c r="RYZ357" s="207"/>
      <c r="RZA357" s="207"/>
      <c r="RZB357" s="207"/>
      <c r="RZC357" s="207"/>
      <c r="RZD357" s="207"/>
      <c r="RZE357" s="207"/>
      <c r="RZF357" s="207"/>
      <c r="SIR357" s="207"/>
      <c r="SIS357" s="207"/>
      <c r="SIT357" s="207"/>
      <c r="SIU357" s="207"/>
      <c r="SIV357" s="207"/>
      <c r="SIW357" s="207"/>
      <c r="SIX357" s="207"/>
      <c r="SIY357" s="207"/>
      <c r="SIZ357" s="207"/>
      <c r="SJA357" s="207"/>
      <c r="SJB357" s="207"/>
      <c r="SSN357" s="207"/>
      <c r="SSO357" s="207"/>
      <c r="SSP357" s="207"/>
      <c r="SSQ357" s="207"/>
      <c r="SSR357" s="207"/>
      <c r="SSS357" s="207"/>
      <c r="SST357" s="207"/>
      <c r="SSU357" s="207"/>
      <c r="SSV357" s="207"/>
      <c r="SSW357" s="207"/>
      <c r="SSX357" s="207"/>
      <c r="TCJ357" s="207"/>
      <c r="TCK357" s="207"/>
      <c r="TCL357" s="207"/>
      <c r="TCM357" s="207"/>
      <c r="TCN357" s="207"/>
      <c r="TCO357" s="207"/>
      <c r="TCP357" s="207"/>
      <c r="TCQ357" s="207"/>
      <c r="TCR357" s="207"/>
      <c r="TCS357" s="207"/>
      <c r="TCT357" s="207"/>
      <c r="TMF357" s="207"/>
      <c r="TMG357" s="207"/>
      <c r="TMH357" s="207"/>
      <c r="TMI357" s="207"/>
      <c r="TMJ357" s="207"/>
      <c r="TMK357" s="207"/>
      <c r="TML357" s="207"/>
      <c r="TMM357" s="207"/>
      <c r="TMN357" s="207"/>
      <c r="TMO357" s="207"/>
      <c r="TMP357" s="207"/>
      <c r="TWB357" s="207"/>
      <c r="TWC357" s="207"/>
      <c r="TWD357" s="207"/>
      <c r="TWE357" s="207"/>
      <c r="TWF357" s="207"/>
      <c r="TWG357" s="207"/>
      <c r="TWH357" s="207"/>
      <c r="TWI357" s="207"/>
      <c r="TWJ357" s="207"/>
      <c r="TWK357" s="207"/>
      <c r="TWL357" s="207"/>
      <c r="UFX357" s="207"/>
      <c r="UFY357" s="207"/>
      <c r="UFZ357" s="207"/>
      <c r="UGA357" s="207"/>
      <c r="UGB357" s="207"/>
      <c r="UGC357" s="207"/>
      <c r="UGD357" s="207"/>
      <c r="UGE357" s="207"/>
      <c r="UGF357" s="207"/>
      <c r="UGG357" s="207"/>
      <c r="UGH357" s="207"/>
      <c r="UPT357" s="207"/>
      <c r="UPU357" s="207"/>
      <c r="UPV357" s="207"/>
      <c r="UPW357" s="207"/>
      <c r="UPX357" s="207"/>
      <c r="UPY357" s="207"/>
      <c r="UPZ357" s="207"/>
      <c r="UQA357" s="207"/>
      <c r="UQB357" s="207"/>
      <c r="UQC357" s="207"/>
      <c r="UQD357" s="207"/>
      <c r="UZP357" s="207"/>
      <c r="UZQ357" s="207"/>
      <c r="UZR357" s="207"/>
      <c r="UZS357" s="207"/>
      <c r="UZT357" s="207"/>
      <c r="UZU357" s="207"/>
      <c r="UZV357" s="207"/>
      <c r="UZW357" s="207"/>
      <c r="UZX357" s="207"/>
      <c r="UZY357" s="207"/>
      <c r="UZZ357" s="207"/>
      <c r="VJL357" s="207"/>
      <c r="VJM357" s="207"/>
      <c r="VJN357" s="207"/>
      <c r="VJO357" s="207"/>
      <c r="VJP357" s="207"/>
      <c r="VJQ357" s="207"/>
      <c r="VJR357" s="207"/>
      <c r="VJS357" s="207"/>
      <c r="VJT357" s="207"/>
      <c r="VJU357" s="207"/>
      <c r="VJV357" s="207"/>
      <c r="VTH357" s="207"/>
      <c r="VTI357" s="207"/>
      <c r="VTJ357" s="207"/>
      <c r="VTK357" s="207"/>
      <c r="VTL357" s="207"/>
      <c r="VTM357" s="207"/>
      <c r="VTN357" s="207"/>
      <c r="VTO357" s="207"/>
      <c r="VTP357" s="207"/>
      <c r="VTQ357" s="207"/>
      <c r="VTR357" s="207"/>
      <c r="WDD357" s="207"/>
      <c r="WDE357" s="207"/>
      <c r="WDF357" s="207"/>
      <c r="WDG357" s="207"/>
      <c r="WDH357" s="207"/>
      <c r="WDI357" s="207"/>
      <c r="WDJ357" s="207"/>
      <c r="WDK357" s="207"/>
      <c r="WDL357" s="207"/>
      <c r="WDM357" s="207"/>
      <c r="WDN357" s="207"/>
      <c r="WMZ357" s="207"/>
      <c r="WNA357" s="207"/>
      <c r="WNB357" s="207"/>
      <c r="WNC357" s="207"/>
      <c r="WND357" s="207"/>
      <c r="WNE357" s="207"/>
      <c r="WNF357" s="207"/>
      <c r="WNG357" s="207"/>
      <c r="WNH357" s="207"/>
      <c r="WNI357" s="207"/>
      <c r="WNJ357" s="207"/>
      <c r="WWV357" s="207"/>
      <c r="WWW357" s="207"/>
      <c r="WWX357" s="207"/>
      <c r="WWY357" s="207"/>
      <c r="WWZ357" s="207"/>
      <c r="WXA357" s="207"/>
      <c r="WXB357" s="207"/>
      <c r="WXC357" s="207"/>
      <c r="WXD357" s="207"/>
      <c r="WXE357" s="207"/>
      <c r="WXF357" s="207"/>
    </row>
    <row r="358" spans="1:818 1064:1842 2088:2866 3112:3890 4136:4914 5160:5938 6184:6962 7208:7986 8232:9010 9256:10034 10280:11058 11304:12082 12328:13106 13352:14130 14376:15154 15400:16178" s="183" customFormat="1" ht="28.5" customHeight="1" x14ac:dyDescent="0.25">
      <c r="A358" s="16">
        <v>415</v>
      </c>
      <c r="B358" s="16" t="s">
        <v>3280</v>
      </c>
      <c r="C358" s="200">
        <v>101720</v>
      </c>
      <c r="D358" s="201">
        <v>38988</v>
      </c>
      <c r="E358" s="201">
        <v>38988</v>
      </c>
      <c r="F358" s="201">
        <v>40814</v>
      </c>
      <c r="G358" s="16" t="s">
        <v>3864</v>
      </c>
      <c r="H358" s="16"/>
      <c r="I358" s="16"/>
      <c r="J358" s="16" t="s">
        <v>5105</v>
      </c>
      <c r="K358" s="16" t="s">
        <v>254</v>
      </c>
      <c r="L358" s="16" t="s">
        <v>51</v>
      </c>
      <c r="M358" s="16" t="s">
        <v>3908</v>
      </c>
      <c r="N358" s="16" t="s">
        <v>5105</v>
      </c>
      <c r="O358" s="16" t="s">
        <v>254</v>
      </c>
      <c r="P358" s="16" t="s">
        <v>51</v>
      </c>
      <c r="Q358" s="16" t="s">
        <v>37</v>
      </c>
      <c r="R358" s="16" t="s">
        <v>467</v>
      </c>
      <c r="S358" s="16" t="s">
        <v>341</v>
      </c>
      <c r="T358" s="16" t="s">
        <v>942</v>
      </c>
      <c r="U358" s="16" t="s">
        <v>584</v>
      </c>
      <c r="V358" s="16">
        <f t="shared" si="161"/>
        <v>4000</v>
      </c>
      <c r="W358" s="16"/>
      <c r="X358" s="16"/>
      <c r="Y358" s="16"/>
      <c r="Z358" s="16"/>
      <c r="AA358" s="16">
        <v>4000</v>
      </c>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203"/>
      <c r="AZ358" s="16"/>
      <c r="BA358" s="16"/>
      <c r="BB358" s="16" t="s">
        <v>5817</v>
      </c>
      <c r="BC358" s="16" t="s">
        <v>5818</v>
      </c>
      <c r="BD358" s="16">
        <v>43</v>
      </c>
      <c r="BE358" s="16">
        <v>33</v>
      </c>
      <c r="BF358" s="16">
        <v>31</v>
      </c>
      <c r="BG358" s="16">
        <v>25</v>
      </c>
      <c r="BH358" s="16">
        <v>37</v>
      </c>
      <c r="BI358" s="16">
        <v>32.299999999999997</v>
      </c>
      <c r="BJ358" s="16">
        <f t="shared" ref="BJ358:BJ359" si="166">BD358+BE358/60+BF358/3600</f>
        <v>43.558611111111105</v>
      </c>
      <c r="BK358" s="16">
        <f t="shared" ref="BK358:BK359" si="167">BG358+BH358/60+BI358/3600</f>
        <v>25.62563888888889</v>
      </c>
      <c r="BL358" s="16"/>
      <c r="BM358" s="16"/>
      <c r="BN358" s="16" t="s">
        <v>3281</v>
      </c>
    </row>
    <row r="359" spans="1:818 1064:1842 2088:2866 3112:3890 4136:4914 5160:5938 6184:6962 7208:7986 8232:9010 9256:10034 10280:11058 11304:12082 12328:13106 13352:14130 14376:15154 15400:16178" s="183" customFormat="1" ht="28.5" customHeight="1" x14ac:dyDescent="0.25">
      <c r="A359" s="16">
        <v>416</v>
      </c>
      <c r="B359" s="16" t="s">
        <v>3282</v>
      </c>
      <c r="C359" s="200">
        <v>101721</v>
      </c>
      <c r="D359" s="201">
        <v>38988</v>
      </c>
      <c r="E359" s="201">
        <v>38988</v>
      </c>
      <c r="F359" s="201">
        <v>42641</v>
      </c>
      <c r="G359" s="16" t="s">
        <v>3909</v>
      </c>
      <c r="H359" s="16"/>
      <c r="I359" s="16"/>
      <c r="J359" s="16" t="s">
        <v>193</v>
      </c>
      <c r="K359" s="16" t="s">
        <v>116</v>
      </c>
      <c r="L359" s="16" t="s">
        <v>51</v>
      </c>
      <c r="M359" s="16"/>
      <c r="N359" s="16" t="s">
        <v>3910</v>
      </c>
      <c r="O359" s="16" t="s">
        <v>116</v>
      </c>
      <c r="P359" s="16" t="s">
        <v>51</v>
      </c>
      <c r="Q359" s="16" t="s">
        <v>60</v>
      </c>
      <c r="R359" s="16" t="s">
        <v>467</v>
      </c>
      <c r="S359" s="16" t="s">
        <v>359</v>
      </c>
      <c r="T359" s="16" t="s">
        <v>3911</v>
      </c>
      <c r="U359" s="16" t="s">
        <v>584</v>
      </c>
      <c r="V359" s="16">
        <f t="shared" si="161"/>
        <v>20000</v>
      </c>
      <c r="W359" s="16"/>
      <c r="X359" s="16"/>
      <c r="Y359" s="16"/>
      <c r="Z359" s="16"/>
      <c r="AA359" s="16"/>
      <c r="AB359" s="16"/>
      <c r="AC359" s="16">
        <v>20000</v>
      </c>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203"/>
      <c r="AZ359" s="16"/>
      <c r="BA359" s="16"/>
      <c r="BB359" s="16" t="s">
        <v>5819</v>
      </c>
      <c r="BC359" s="16" t="s">
        <v>5820</v>
      </c>
      <c r="BD359" s="16">
        <v>43</v>
      </c>
      <c r="BE359" s="16">
        <v>38</v>
      </c>
      <c r="BF359" s="16">
        <v>43.5</v>
      </c>
      <c r="BG359" s="16">
        <v>26</v>
      </c>
      <c r="BH359" s="16">
        <v>38</v>
      </c>
      <c r="BI359" s="16">
        <v>47.8</v>
      </c>
      <c r="BJ359" s="16">
        <f t="shared" si="166"/>
        <v>43.645416666666669</v>
      </c>
      <c r="BK359" s="16">
        <f t="shared" si="167"/>
        <v>26.64661111111111</v>
      </c>
      <c r="BL359" s="16"/>
      <c r="BM359" s="16"/>
      <c r="BN359" s="16" t="s">
        <v>3610</v>
      </c>
      <c r="KJ359" s="14"/>
      <c r="KK359" s="14"/>
      <c r="KL359" s="14"/>
      <c r="KM359" s="14"/>
      <c r="KN359" s="14"/>
      <c r="KO359" s="14"/>
      <c r="KP359" s="14"/>
      <c r="KQ359" s="14"/>
      <c r="KR359" s="14"/>
      <c r="KS359" s="14"/>
      <c r="KT359" s="14"/>
      <c r="UF359" s="14"/>
      <c r="UG359" s="14"/>
      <c r="UH359" s="14"/>
      <c r="UI359" s="14"/>
      <c r="UJ359" s="14"/>
      <c r="UK359" s="14"/>
      <c r="UL359" s="14"/>
      <c r="UM359" s="14"/>
      <c r="UN359" s="14"/>
      <c r="UO359" s="14"/>
      <c r="UP359" s="14"/>
      <c r="AEB359" s="14"/>
      <c r="AEC359" s="14"/>
      <c r="AED359" s="14"/>
      <c r="AEE359" s="14"/>
      <c r="AEF359" s="14"/>
      <c r="AEG359" s="14"/>
      <c r="AEH359" s="14"/>
      <c r="AEI359" s="14"/>
      <c r="AEJ359" s="14"/>
      <c r="AEK359" s="14"/>
      <c r="AEL359" s="14"/>
      <c r="ANX359" s="14"/>
      <c r="ANY359" s="14"/>
      <c r="ANZ359" s="14"/>
      <c r="AOA359" s="14"/>
      <c r="AOB359" s="14"/>
      <c r="AOC359" s="14"/>
      <c r="AOD359" s="14"/>
      <c r="AOE359" s="14"/>
      <c r="AOF359" s="14"/>
      <c r="AOG359" s="14"/>
      <c r="AOH359" s="14"/>
      <c r="AXT359" s="14"/>
      <c r="AXU359" s="14"/>
      <c r="AXV359" s="14"/>
      <c r="AXW359" s="14"/>
      <c r="AXX359" s="14"/>
      <c r="AXY359" s="14"/>
      <c r="AXZ359" s="14"/>
      <c r="AYA359" s="14"/>
      <c r="AYB359" s="14"/>
      <c r="AYC359" s="14"/>
      <c r="AYD359" s="14"/>
      <c r="BHP359" s="14"/>
      <c r="BHQ359" s="14"/>
      <c r="BHR359" s="14"/>
      <c r="BHS359" s="14"/>
      <c r="BHT359" s="14"/>
      <c r="BHU359" s="14"/>
      <c r="BHV359" s="14"/>
      <c r="BHW359" s="14"/>
      <c r="BHX359" s="14"/>
      <c r="BHY359" s="14"/>
      <c r="BHZ359" s="14"/>
      <c r="BRL359" s="14"/>
      <c r="BRM359" s="14"/>
      <c r="BRN359" s="14"/>
      <c r="BRO359" s="14"/>
      <c r="BRP359" s="14"/>
      <c r="BRQ359" s="14"/>
      <c r="BRR359" s="14"/>
      <c r="BRS359" s="14"/>
      <c r="BRT359" s="14"/>
      <c r="BRU359" s="14"/>
      <c r="BRV359" s="14"/>
      <c r="CBH359" s="14"/>
      <c r="CBI359" s="14"/>
      <c r="CBJ359" s="14"/>
      <c r="CBK359" s="14"/>
      <c r="CBL359" s="14"/>
      <c r="CBM359" s="14"/>
      <c r="CBN359" s="14"/>
      <c r="CBO359" s="14"/>
      <c r="CBP359" s="14"/>
      <c r="CBQ359" s="14"/>
      <c r="CBR359" s="14"/>
      <c r="CLD359" s="14"/>
      <c r="CLE359" s="14"/>
      <c r="CLF359" s="14"/>
      <c r="CLG359" s="14"/>
      <c r="CLH359" s="14"/>
      <c r="CLI359" s="14"/>
      <c r="CLJ359" s="14"/>
      <c r="CLK359" s="14"/>
      <c r="CLL359" s="14"/>
      <c r="CLM359" s="14"/>
      <c r="CLN359" s="14"/>
      <c r="CUZ359" s="14"/>
      <c r="CVA359" s="14"/>
      <c r="CVB359" s="14"/>
      <c r="CVC359" s="14"/>
      <c r="CVD359" s="14"/>
      <c r="CVE359" s="14"/>
      <c r="CVF359" s="14"/>
      <c r="CVG359" s="14"/>
      <c r="CVH359" s="14"/>
      <c r="CVI359" s="14"/>
      <c r="CVJ359" s="14"/>
      <c r="DEV359" s="14"/>
      <c r="DEW359" s="14"/>
      <c r="DEX359" s="14"/>
      <c r="DEY359" s="14"/>
      <c r="DEZ359" s="14"/>
      <c r="DFA359" s="14"/>
      <c r="DFB359" s="14"/>
      <c r="DFC359" s="14"/>
      <c r="DFD359" s="14"/>
      <c r="DFE359" s="14"/>
      <c r="DFF359" s="14"/>
      <c r="DOR359" s="14"/>
      <c r="DOS359" s="14"/>
      <c r="DOT359" s="14"/>
      <c r="DOU359" s="14"/>
      <c r="DOV359" s="14"/>
      <c r="DOW359" s="14"/>
      <c r="DOX359" s="14"/>
      <c r="DOY359" s="14"/>
      <c r="DOZ359" s="14"/>
      <c r="DPA359" s="14"/>
      <c r="DPB359" s="14"/>
      <c r="DYN359" s="14"/>
      <c r="DYO359" s="14"/>
      <c r="DYP359" s="14"/>
      <c r="DYQ359" s="14"/>
      <c r="DYR359" s="14"/>
      <c r="DYS359" s="14"/>
      <c r="DYT359" s="14"/>
      <c r="DYU359" s="14"/>
      <c r="DYV359" s="14"/>
      <c r="DYW359" s="14"/>
      <c r="DYX359" s="14"/>
      <c r="EIJ359" s="14"/>
      <c r="EIK359" s="14"/>
      <c r="EIL359" s="14"/>
      <c r="EIM359" s="14"/>
      <c r="EIN359" s="14"/>
      <c r="EIO359" s="14"/>
      <c r="EIP359" s="14"/>
      <c r="EIQ359" s="14"/>
      <c r="EIR359" s="14"/>
      <c r="EIS359" s="14"/>
      <c r="EIT359" s="14"/>
      <c r="ESF359" s="14"/>
      <c r="ESG359" s="14"/>
      <c r="ESH359" s="14"/>
      <c r="ESI359" s="14"/>
      <c r="ESJ359" s="14"/>
      <c r="ESK359" s="14"/>
      <c r="ESL359" s="14"/>
      <c r="ESM359" s="14"/>
      <c r="ESN359" s="14"/>
      <c r="ESO359" s="14"/>
      <c r="ESP359" s="14"/>
      <c r="FCB359" s="14"/>
      <c r="FCC359" s="14"/>
      <c r="FCD359" s="14"/>
      <c r="FCE359" s="14"/>
      <c r="FCF359" s="14"/>
      <c r="FCG359" s="14"/>
      <c r="FCH359" s="14"/>
      <c r="FCI359" s="14"/>
      <c r="FCJ359" s="14"/>
      <c r="FCK359" s="14"/>
      <c r="FCL359" s="14"/>
      <c r="FLX359" s="14"/>
      <c r="FLY359" s="14"/>
      <c r="FLZ359" s="14"/>
      <c r="FMA359" s="14"/>
      <c r="FMB359" s="14"/>
      <c r="FMC359" s="14"/>
      <c r="FMD359" s="14"/>
      <c r="FME359" s="14"/>
      <c r="FMF359" s="14"/>
      <c r="FMG359" s="14"/>
      <c r="FMH359" s="14"/>
      <c r="FVT359" s="14"/>
      <c r="FVU359" s="14"/>
      <c r="FVV359" s="14"/>
      <c r="FVW359" s="14"/>
      <c r="FVX359" s="14"/>
      <c r="FVY359" s="14"/>
      <c r="FVZ359" s="14"/>
      <c r="FWA359" s="14"/>
      <c r="FWB359" s="14"/>
      <c r="FWC359" s="14"/>
      <c r="FWD359" s="14"/>
      <c r="GFP359" s="14"/>
      <c r="GFQ359" s="14"/>
      <c r="GFR359" s="14"/>
      <c r="GFS359" s="14"/>
      <c r="GFT359" s="14"/>
      <c r="GFU359" s="14"/>
      <c r="GFV359" s="14"/>
      <c r="GFW359" s="14"/>
      <c r="GFX359" s="14"/>
      <c r="GFY359" s="14"/>
      <c r="GFZ359" s="14"/>
      <c r="GPL359" s="14"/>
      <c r="GPM359" s="14"/>
      <c r="GPN359" s="14"/>
      <c r="GPO359" s="14"/>
      <c r="GPP359" s="14"/>
      <c r="GPQ359" s="14"/>
      <c r="GPR359" s="14"/>
      <c r="GPS359" s="14"/>
      <c r="GPT359" s="14"/>
      <c r="GPU359" s="14"/>
      <c r="GPV359" s="14"/>
      <c r="GZH359" s="14"/>
      <c r="GZI359" s="14"/>
      <c r="GZJ359" s="14"/>
      <c r="GZK359" s="14"/>
      <c r="GZL359" s="14"/>
      <c r="GZM359" s="14"/>
      <c r="GZN359" s="14"/>
      <c r="GZO359" s="14"/>
      <c r="GZP359" s="14"/>
      <c r="GZQ359" s="14"/>
      <c r="GZR359" s="14"/>
      <c r="HJD359" s="14"/>
      <c r="HJE359" s="14"/>
      <c r="HJF359" s="14"/>
      <c r="HJG359" s="14"/>
      <c r="HJH359" s="14"/>
      <c r="HJI359" s="14"/>
      <c r="HJJ359" s="14"/>
      <c r="HJK359" s="14"/>
      <c r="HJL359" s="14"/>
      <c r="HJM359" s="14"/>
      <c r="HJN359" s="14"/>
      <c r="HSZ359" s="14"/>
      <c r="HTA359" s="14"/>
      <c r="HTB359" s="14"/>
      <c r="HTC359" s="14"/>
      <c r="HTD359" s="14"/>
      <c r="HTE359" s="14"/>
      <c r="HTF359" s="14"/>
      <c r="HTG359" s="14"/>
      <c r="HTH359" s="14"/>
      <c r="HTI359" s="14"/>
      <c r="HTJ359" s="14"/>
      <c r="ICV359" s="14"/>
      <c r="ICW359" s="14"/>
      <c r="ICX359" s="14"/>
      <c r="ICY359" s="14"/>
      <c r="ICZ359" s="14"/>
      <c r="IDA359" s="14"/>
      <c r="IDB359" s="14"/>
      <c r="IDC359" s="14"/>
      <c r="IDD359" s="14"/>
      <c r="IDE359" s="14"/>
      <c r="IDF359" s="14"/>
      <c r="IMR359" s="14"/>
      <c r="IMS359" s="14"/>
      <c r="IMT359" s="14"/>
      <c r="IMU359" s="14"/>
      <c r="IMV359" s="14"/>
      <c r="IMW359" s="14"/>
      <c r="IMX359" s="14"/>
      <c r="IMY359" s="14"/>
      <c r="IMZ359" s="14"/>
      <c r="INA359" s="14"/>
      <c r="INB359" s="14"/>
      <c r="IWN359" s="14"/>
      <c r="IWO359" s="14"/>
      <c r="IWP359" s="14"/>
      <c r="IWQ359" s="14"/>
      <c r="IWR359" s="14"/>
      <c r="IWS359" s="14"/>
      <c r="IWT359" s="14"/>
      <c r="IWU359" s="14"/>
      <c r="IWV359" s="14"/>
      <c r="IWW359" s="14"/>
      <c r="IWX359" s="14"/>
      <c r="JGJ359" s="14"/>
      <c r="JGK359" s="14"/>
      <c r="JGL359" s="14"/>
      <c r="JGM359" s="14"/>
      <c r="JGN359" s="14"/>
      <c r="JGO359" s="14"/>
      <c r="JGP359" s="14"/>
      <c r="JGQ359" s="14"/>
      <c r="JGR359" s="14"/>
      <c r="JGS359" s="14"/>
      <c r="JGT359" s="14"/>
      <c r="JQF359" s="14"/>
      <c r="JQG359" s="14"/>
      <c r="JQH359" s="14"/>
      <c r="JQI359" s="14"/>
      <c r="JQJ359" s="14"/>
      <c r="JQK359" s="14"/>
      <c r="JQL359" s="14"/>
      <c r="JQM359" s="14"/>
      <c r="JQN359" s="14"/>
      <c r="JQO359" s="14"/>
      <c r="JQP359" s="14"/>
      <c r="KAB359" s="14"/>
      <c r="KAC359" s="14"/>
      <c r="KAD359" s="14"/>
      <c r="KAE359" s="14"/>
      <c r="KAF359" s="14"/>
      <c r="KAG359" s="14"/>
      <c r="KAH359" s="14"/>
      <c r="KAI359" s="14"/>
      <c r="KAJ359" s="14"/>
      <c r="KAK359" s="14"/>
      <c r="KAL359" s="14"/>
      <c r="KJX359" s="14"/>
      <c r="KJY359" s="14"/>
      <c r="KJZ359" s="14"/>
      <c r="KKA359" s="14"/>
      <c r="KKB359" s="14"/>
      <c r="KKC359" s="14"/>
      <c r="KKD359" s="14"/>
      <c r="KKE359" s="14"/>
      <c r="KKF359" s="14"/>
      <c r="KKG359" s="14"/>
      <c r="KKH359" s="14"/>
      <c r="KTT359" s="14"/>
      <c r="KTU359" s="14"/>
      <c r="KTV359" s="14"/>
      <c r="KTW359" s="14"/>
      <c r="KTX359" s="14"/>
      <c r="KTY359" s="14"/>
      <c r="KTZ359" s="14"/>
      <c r="KUA359" s="14"/>
      <c r="KUB359" s="14"/>
      <c r="KUC359" s="14"/>
      <c r="KUD359" s="14"/>
      <c r="LDP359" s="14"/>
      <c r="LDQ359" s="14"/>
      <c r="LDR359" s="14"/>
      <c r="LDS359" s="14"/>
      <c r="LDT359" s="14"/>
      <c r="LDU359" s="14"/>
      <c r="LDV359" s="14"/>
      <c r="LDW359" s="14"/>
      <c r="LDX359" s="14"/>
      <c r="LDY359" s="14"/>
      <c r="LDZ359" s="14"/>
      <c r="LNL359" s="14"/>
      <c r="LNM359" s="14"/>
      <c r="LNN359" s="14"/>
      <c r="LNO359" s="14"/>
      <c r="LNP359" s="14"/>
      <c r="LNQ359" s="14"/>
      <c r="LNR359" s="14"/>
      <c r="LNS359" s="14"/>
      <c r="LNT359" s="14"/>
      <c r="LNU359" s="14"/>
      <c r="LNV359" s="14"/>
      <c r="LXH359" s="14"/>
      <c r="LXI359" s="14"/>
      <c r="LXJ359" s="14"/>
      <c r="LXK359" s="14"/>
      <c r="LXL359" s="14"/>
      <c r="LXM359" s="14"/>
      <c r="LXN359" s="14"/>
      <c r="LXO359" s="14"/>
      <c r="LXP359" s="14"/>
      <c r="LXQ359" s="14"/>
      <c r="LXR359" s="14"/>
      <c r="MHD359" s="14"/>
      <c r="MHE359" s="14"/>
      <c r="MHF359" s="14"/>
      <c r="MHG359" s="14"/>
      <c r="MHH359" s="14"/>
      <c r="MHI359" s="14"/>
      <c r="MHJ359" s="14"/>
      <c r="MHK359" s="14"/>
      <c r="MHL359" s="14"/>
      <c r="MHM359" s="14"/>
      <c r="MHN359" s="14"/>
      <c r="MQZ359" s="14"/>
      <c r="MRA359" s="14"/>
      <c r="MRB359" s="14"/>
      <c r="MRC359" s="14"/>
      <c r="MRD359" s="14"/>
      <c r="MRE359" s="14"/>
      <c r="MRF359" s="14"/>
      <c r="MRG359" s="14"/>
      <c r="MRH359" s="14"/>
      <c r="MRI359" s="14"/>
      <c r="MRJ359" s="14"/>
      <c r="NAV359" s="14"/>
      <c r="NAW359" s="14"/>
      <c r="NAX359" s="14"/>
      <c r="NAY359" s="14"/>
      <c r="NAZ359" s="14"/>
      <c r="NBA359" s="14"/>
      <c r="NBB359" s="14"/>
      <c r="NBC359" s="14"/>
      <c r="NBD359" s="14"/>
      <c r="NBE359" s="14"/>
      <c r="NBF359" s="14"/>
      <c r="NKR359" s="14"/>
      <c r="NKS359" s="14"/>
      <c r="NKT359" s="14"/>
      <c r="NKU359" s="14"/>
      <c r="NKV359" s="14"/>
      <c r="NKW359" s="14"/>
      <c r="NKX359" s="14"/>
      <c r="NKY359" s="14"/>
      <c r="NKZ359" s="14"/>
      <c r="NLA359" s="14"/>
      <c r="NLB359" s="14"/>
      <c r="NUN359" s="14"/>
      <c r="NUO359" s="14"/>
      <c r="NUP359" s="14"/>
      <c r="NUQ359" s="14"/>
      <c r="NUR359" s="14"/>
      <c r="NUS359" s="14"/>
      <c r="NUT359" s="14"/>
      <c r="NUU359" s="14"/>
      <c r="NUV359" s="14"/>
      <c r="NUW359" s="14"/>
      <c r="NUX359" s="14"/>
      <c r="OEJ359" s="14"/>
      <c r="OEK359" s="14"/>
      <c r="OEL359" s="14"/>
      <c r="OEM359" s="14"/>
      <c r="OEN359" s="14"/>
      <c r="OEO359" s="14"/>
      <c r="OEP359" s="14"/>
      <c r="OEQ359" s="14"/>
      <c r="OER359" s="14"/>
      <c r="OES359" s="14"/>
      <c r="OET359" s="14"/>
      <c r="OOF359" s="14"/>
      <c r="OOG359" s="14"/>
      <c r="OOH359" s="14"/>
      <c r="OOI359" s="14"/>
      <c r="OOJ359" s="14"/>
      <c r="OOK359" s="14"/>
      <c r="OOL359" s="14"/>
      <c r="OOM359" s="14"/>
      <c r="OON359" s="14"/>
      <c r="OOO359" s="14"/>
      <c r="OOP359" s="14"/>
      <c r="OYB359" s="14"/>
      <c r="OYC359" s="14"/>
      <c r="OYD359" s="14"/>
      <c r="OYE359" s="14"/>
      <c r="OYF359" s="14"/>
      <c r="OYG359" s="14"/>
      <c r="OYH359" s="14"/>
      <c r="OYI359" s="14"/>
      <c r="OYJ359" s="14"/>
      <c r="OYK359" s="14"/>
      <c r="OYL359" s="14"/>
      <c r="PHX359" s="14"/>
      <c r="PHY359" s="14"/>
      <c r="PHZ359" s="14"/>
      <c r="PIA359" s="14"/>
      <c r="PIB359" s="14"/>
      <c r="PIC359" s="14"/>
      <c r="PID359" s="14"/>
      <c r="PIE359" s="14"/>
      <c r="PIF359" s="14"/>
      <c r="PIG359" s="14"/>
      <c r="PIH359" s="14"/>
      <c r="PRT359" s="14"/>
      <c r="PRU359" s="14"/>
      <c r="PRV359" s="14"/>
      <c r="PRW359" s="14"/>
      <c r="PRX359" s="14"/>
      <c r="PRY359" s="14"/>
      <c r="PRZ359" s="14"/>
      <c r="PSA359" s="14"/>
      <c r="PSB359" s="14"/>
      <c r="PSC359" s="14"/>
      <c r="PSD359" s="14"/>
      <c r="QBP359" s="14"/>
      <c r="QBQ359" s="14"/>
      <c r="QBR359" s="14"/>
      <c r="QBS359" s="14"/>
      <c r="QBT359" s="14"/>
      <c r="QBU359" s="14"/>
      <c r="QBV359" s="14"/>
      <c r="QBW359" s="14"/>
      <c r="QBX359" s="14"/>
      <c r="QBY359" s="14"/>
      <c r="QBZ359" s="14"/>
      <c r="QLL359" s="14"/>
      <c r="QLM359" s="14"/>
      <c r="QLN359" s="14"/>
      <c r="QLO359" s="14"/>
      <c r="QLP359" s="14"/>
      <c r="QLQ359" s="14"/>
      <c r="QLR359" s="14"/>
      <c r="QLS359" s="14"/>
      <c r="QLT359" s="14"/>
      <c r="QLU359" s="14"/>
      <c r="QLV359" s="14"/>
      <c r="QVH359" s="14"/>
      <c r="QVI359" s="14"/>
      <c r="QVJ359" s="14"/>
      <c r="QVK359" s="14"/>
      <c r="QVL359" s="14"/>
      <c r="QVM359" s="14"/>
      <c r="QVN359" s="14"/>
      <c r="QVO359" s="14"/>
      <c r="QVP359" s="14"/>
      <c r="QVQ359" s="14"/>
      <c r="QVR359" s="14"/>
      <c r="RFD359" s="14"/>
      <c r="RFE359" s="14"/>
      <c r="RFF359" s="14"/>
      <c r="RFG359" s="14"/>
      <c r="RFH359" s="14"/>
      <c r="RFI359" s="14"/>
      <c r="RFJ359" s="14"/>
      <c r="RFK359" s="14"/>
      <c r="RFL359" s="14"/>
      <c r="RFM359" s="14"/>
      <c r="RFN359" s="14"/>
      <c r="ROZ359" s="14"/>
      <c r="RPA359" s="14"/>
      <c r="RPB359" s="14"/>
      <c r="RPC359" s="14"/>
      <c r="RPD359" s="14"/>
      <c r="RPE359" s="14"/>
      <c r="RPF359" s="14"/>
      <c r="RPG359" s="14"/>
      <c r="RPH359" s="14"/>
      <c r="RPI359" s="14"/>
      <c r="RPJ359" s="14"/>
      <c r="RYV359" s="14"/>
      <c r="RYW359" s="14"/>
      <c r="RYX359" s="14"/>
      <c r="RYY359" s="14"/>
      <c r="RYZ359" s="14"/>
      <c r="RZA359" s="14"/>
      <c r="RZB359" s="14"/>
      <c r="RZC359" s="14"/>
      <c r="RZD359" s="14"/>
      <c r="RZE359" s="14"/>
      <c r="RZF359" s="14"/>
      <c r="SIR359" s="14"/>
      <c r="SIS359" s="14"/>
      <c r="SIT359" s="14"/>
      <c r="SIU359" s="14"/>
      <c r="SIV359" s="14"/>
      <c r="SIW359" s="14"/>
      <c r="SIX359" s="14"/>
      <c r="SIY359" s="14"/>
      <c r="SIZ359" s="14"/>
      <c r="SJA359" s="14"/>
      <c r="SJB359" s="14"/>
      <c r="SSN359" s="14"/>
      <c r="SSO359" s="14"/>
      <c r="SSP359" s="14"/>
      <c r="SSQ359" s="14"/>
      <c r="SSR359" s="14"/>
      <c r="SSS359" s="14"/>
      <c r="SST359" s="14"/>
      <c r="SSU359" s="14"/>
      <c r="SSV359" s="14"/>
      <c r="SSW359" s="14"/>
      <c r="SSX359" s="14"/>
      <c r="TCJ359" s="14"/>
      <c r="TCK359" s="14"/>
      <c r="TCL359" s="14"/>
      <c r="TCM359" s="14"/>
      <c r="TCN359" s="14"/>
      <c r="TCO359" s="14"/>
      <c r="TCP359" s="14"/>
      <c r="TCQ359" s="14"/>
      <c r="TCR359" s="14"/>
      <c r="TCS359" s="14"/>
      <c r="TCT359" s="14"/>
      <c r="TMF359" s="14"/>
      <c r="TMG359" s="14"/>
      <c r="TMH359" s="14"/>
      <c r="TMI359" s="14"/>
      <c r="TMJ359" s="14"/>
      <c r="TMK359" s="14"/>
      <c r="TML359" s="14"/>
      <c r="TMM359" s="14"/>
      <c r="TMN359" s="14"/>
      <c r="TMO359" s="14"/>
      <c r="TMP359" s="14"/>
      <c r="TWB359" s="14"/>
      <c r="TWC359" s="14"/>
      <c r="TWD359" s="14"/>
      <c r="TWE359" s="14"/>
      <c r="TWF359" s="14"/>
      <c r="TWG359" s="14"/>
      <c r="TWH359" s="14"/>
      <c r="TWI359" s="14"/>
      <c r="TWJ359" s="14"/>
      <c r="TWK359" s="14"/>
      <c r="TWL359" s="14"/>
      <c r="UFX359" s="14"/>
      <c r="UFY359" s="14"/>
      <c r="UFZ359" s="14"/>
      <c r="UGA359" s="14"/>
      <c r="UGB359" s="14"/>
      <c r="UGC359" s="14"/>
      <c r="UGD359" s="14"/>
      <c r="UGE359" s="14"/>
      <c r="UGF359" s="14"/>
      <c r="UGG359" s="14"/>
      <c r="UGH359" s="14"/>
      <c r="UPT359" s="14"/>
      <c r="UPU359" s="14"/>
      <c r="UPV359" s="14"/>
      <c r="UPW359" s="14"/>
      <c r="UPX359" s="14"/>
      <c r="UPY359" s="14"/>
      <c r="UPZ359" s="14"/>
      <c r="UQA359" s="14"/>
      <c r="UQB359" s="14"/>
      <c r="UQC359" s="14"/>
      <c r="UQD359" s="14"/>
      <c r="UZP359" s="14"/>
      <c r="UZQ359" s="14"/>
      <c r="UZR359" s="14"/>
      <c r="UZS359" s="14"/>
      <c r="UZT359" s="14"/>
      <c r="UZU359" s="14"/>
      <c r="UZV359" s="14"/>
      <c r="UZW359" s="14"/>
      <c r="UZX359" s="14"/>
      <c r="UZY359" s="14"/>
      <c r="UZZ359" s="14"/>
      <c r="VJL359" s="14"/>
      <c r="VJM359" s="14"/>
      <c r="VJN359" s="14"/>
      <c r="VJO359" s="14"/>
      <c r="VJP359" s="14"/>
      <c r="VJQ359" s="14"/>
      <c r="VJR359" s="14"/>
      <c r="VJS359" s="14"/>
      <c r="VJT359" s="14"/>
      <c r="VJU359" s="14"/>
      <c r="VJV359" s="14"/>
      <c r="VTH359" s="14"/>
      <c r="VTI359" s="14"/>
      <c r="VTJ359" s="14"/>
      <c r="VTK359" s="14"/>
      <c r="VTL359" s="14"/>
      <c r="VTM359" s="14"/>
      <c r="VTN359" s="14"/>
      <c r="VTO359" s="14"/>
      <c r="VTP359" s="14"/>
      <c r="VTQ359" s="14"/>
      <c r="VTR359" s="14"/>
      <c r="WDD359" s="14"/>
      <c r="WDE359" s="14"/>
      <c r="WDF359" s="14"/>
      <c r="WDG359" s="14"/>
      <c r="WDH359" s="14"/>
      <c r="WDI359" s="14"/>
      <c r="WDJ359" s="14"/>
      <c r="WDK359" s="14"/>
      <c r="WDL359" s="14"/>
      <c r="WDM359" s="14"/>
      <c r="WDN359" s="14"/>
      <c r="WMZ359" s="14"/>
      <c r="WNA359" s="14"/>
      <c r="WNB359" s="14"/>
      <c r="WNC359" s="14"/>
      <c r="WND359" s="14"/>
      <c r="WNE359" s="14"/>
      <c r="WNF359" s="14"/>
      <c r="WNG359" s="14"/>
      <c r="WNH359" s="14"/>
      <c r="WNI359" s="14"/>
      <c r="WNJ359" s="14"/>
      <c r="WWV359" s="14"/>
      <c r="WWW359" s="14"/>
      <c r="WWX359" s="14"/>
      <c r="WWY359" s="14"/>
      <c r="WWZ359" s="14"/>
      <c r="WXA359" s="14"/>
      <c r="WXB359" s="14"/>
      <c r="WXC359" s="14"/>
      <c r="WXD359" s="14"/>
      <c r="WXE359" s="14"/>
      <c r="WXF359" s="14"/>
    </row>
    <row r="360" spans="1:818 1064:1842 2088:2866 3112:3890 4136:4914 5160:5938 6184:6962 7208:7986 8232:9010 9256:10034 10280:11058 11304:12082 12328:13106 13352:14130 14376:15154 15400:16178" s="183" customFormat="1" ht="45.75" customHeight="1" x14ac:dyDescent="0.25">
      <c r="A360" s="16">
        <v>417</v>
      </c>
      <c r="B360" s="16" t="s">
        <v>3912</v>
      </c>
      <c r="C360" s="200">
        <v>101722</v>
      </c>
      <c r="D360" s="201">
        <v>38994</v>
      </c>
      <c r="E360" s="201">
        <v>38994</v>
      </c>
      <c r="F360" s="201">
        <v>42647</v>
      </c>
      <c r="G360" s="16" t="s">
        <v>3913</v>
      </c>
      <c r="H360" s="16"/>
      <c r="I360" s="16"/>
      <c r="J360" s="16" t="s">
        <v>1882</v>
      </c>
      <c r="K360" s="16" t="s">
        <v>127</v>
      </c>
      <c r="L360" s="16" t="s">
        <v>111</v>
      </c>
      <c r="M360" s="16" t="s">
        <v>944</v>
      </c>
      <c r="N360" s="16" t="s">
        <v>1882</v>
      </c>
      <c r="O360" s="16" t="s">
        <v>127</v>
      </c>
      <c r="P360" s="16" t="s">
        <v>111</v>
      </c>
      <c r="Q360" s="16" t="s">
        <v>726</v>
      </c>
      <c r="R360" s="16" t="s">
        <v>467</v>
      </c>
      <c r="S360" s="16" t="s">
        <v>945</v>
      </c>
      <c r="T360" s="16" t="s">
        <v>3283</v>
      </c>
      <c r="U360" s="16"/>
      <c r="V360" s="16">
        <f t="shared" si="161"/>
        <v>16020000</v>
      </c>
      <c r="W360" s="16"/>
      <c r="X360" s="16"/>
      <c r="Y360" s="16"/>
      <c r="Z360" s="16"/>
      <c r="AA360" s="16"/>
      <c r="AB360" s="16"/>
      <c r="AC360" s="16"/>
      <c r="AD360" s="16"/>
      <c r="AE360" s="16"/>
      <c r="AF360" s="221">
        <v>16020000</v>
      </c>
      <c r="AG360" s="221"/>
      <c r="AH360" s="221"/>
      <c r="AI360" s="221"/>
      <c r="AJ360" s="221"/>
      <c r="AK360" s="16"/>
      <c r="AL360" s="16"/>
      <c r="AM360" s="16"/>
      <c r="AN360" s="16"/>
      <c r="AO360" s="16"/>
      <c r="AP360" s="16"/>
      <c r="AQ360" s="16"/>
      <c r="AR360" s="16"/>
      <c r="AS360" s="16"/>
      <c r="AT360" s="16"/>
      <c r="AU360" s="16"/>
      <c r="AV360" s="16"/>
      <c r="AW360" s="16"/>
      <c r="AX360" s="16"/>
      <c r="AY360" s="203">
        <v>545</v>
      </c>
      <c r="AZ360" s="16"/>
      <c r="BA360" s="16"/>
      <c r="BB360" s="16"/>
      <c r="BC360" s="16"/>
      <c r="BD360" s="16"/>
      <c r="BE360" s="16"/>
      <c r="BF360" s="16"/>
      <c r="BG360" s="16"/>
      <c r="BH360" s="16"/>
      <c r="BI360" s="16"/>
      <c r="BJ360" s="16"/>
      <c r="BK360" s="16"/>
      <c r="BL360" s="16"/>
      <c r="BM360" s="16"/>
      <c r="BN360" s="16" t="s">
        <v>5821</v>
      </c>
      <c r="KJ360" s="207"/>
      <c r="KK360" s="207"/>
      <c r="KL360" s="207"/>
      <c r="KM360" s="207"/>
      <c r="KN360" s="207"/>
      <c r="KO360" s="207"/>
      <c r="KP360" s="207"/>
      <c r="KQ360" s="207"/>
      <c r="KR360" s="207"/>
      <c r="KS360" s="207"/>
      <c r="KT360" s="207"/>
      <c r="UF360" s="207"/>
      <c r="UG360" s="207"/>
      <c r="UH360" s="207"/>
      <c r="UI360" s="207"/>
      <c r="UJ360" s="207"/>
      <c r="UK360" s="207"/>
      <c r="UL360" s="207"/>
      <c r="UM360" s="207"/>
      <c r="UN360" s="207"/>
      <c r="UO360" s="207"/>
      <c r="UP360" s="207"/>
      <c r="AEB360" s="207"/>
      <c r="AEC360" s="207"/>
      <c r="AED360" s="207"/>
      <c r="AEE360" s="207"/>
      <c r="AEF360" s="207"/>
      <c r="AEG360" s="207"/>
      <c r="AEH360" s="207"/>
      <c r="AEI360" s="207"/>
      <c r="AEJ360" s="207"/>
      <c r="AEK360" s="207"/>
      <c r="AEL360" s="207"/>
      <c r="ANX360" s="207"/>
      <c r="ANY360" s="207"/>
      <c r="ANZ360" s="207"/>
      <c r="AOA360" s="207"/>
      <c r="AOB360" s="207"/>
      <c r="AOC360" s="207"/>
      <c r="AOD360" s="207"/>
      <c r="AOE360" s="207"/>
      <c r="AOF360" s="207"/>
      <c r="AOG360" s="207"/>
      <c r="AOH360" s="207"/>
      <c r="AXT360" s="207"/>
      <c r="AXU360" s="207"/>
      <c r="AXV360" s="207"/>
      <c r="AXW360" s="207"/>
      <c r="AXX360" s="207"/>
      <c r="AXY360" s="207"/>
      <c r="AXZ360" s="207"/>
      <c r="AYA360" s="207"/>
      <c r="AYB360" s="207"/>
      <c r="AYC360" s="207"/>
      <c r="AYD360" s="207"/>
      <c r="BHP360" s="207"/>
      <c r="BHQ360" s="207"/>
      <c r="BHR360" s="207"/>
      <c r="BHS360" s="207"/>
      <c r="BHT360" s="207"/>
      <c r="BHU360" s="207"/>
      <c r="BHV360" s="207"/>
      <c r="BHW360" s="207"/>
      <c r="BHX360" s="207"/>
      <c r="BHY360" s="207"/>
      <c r="BHZ360" s="207"/>
      <c r="BRL360" s="207"/>
      <c r="BRM360" s="207"/>
      <c r="BRN360" s="207"/>
      <c r="BRO360" s="207"/>
      <c r="BRP360" s="207"/>
      <c r="BRQ360" s="207"/>
      <c r="BRR360" s="207"/>
      <c r="BRS360" s="207"/>
      <c r="BRT360" s="207"/>
      <c r="BRU360" s="207"/>
      <c r="BRV360" s="207"/>
      <c r="CBH360" s="207"/>
      <c r="CBI360" s="207"/>
      <c r="CBJ360" s="207"/>
      <c r="CBK360" s="207"/>
      <c r="CBL360" s="207"/>
      <c r="CBM360" s="207"/>
      <c r="CBN360" s="207"/>
      <c r="CBO360" s="207"/>
      <c r="CBP360" s="207"/>
      <c r="CBQ360" s="207"/>
      <c r="CBR360" s="207"/>
      <c r="CLD360" s="207"/>
      <c r="CLE360" s="207"/>
      <c r="CLF360" s="207"/>
      <c r="CLG360" s="207"/>
      <c r="CLH360" s="207"/>
      <c r="CLI360" s="207"/>
      <c r="CLJ360" s="207"/>
      <c r="CLK360" s="207"/>
      <c r="CLL360" s="207"/>
      <c r="CLM360" s="207"/>
      <c r="CLN360" s="207"/>
      <c r="CUZ360" s="207"/>
      <c r="CVA360" s="207"/>
      <c r="CVB360" s="207"/>
      <c r="CVC360" s="207"/>
      <c r="CVD360" s="207"/>
      <c r="CVE360" s="207"/>
      <c r="CVF360" s="207"/>
      <c r="CVG360" s="207"/>
      <c r="CVH360" s="207"/>
      <c r="CVI360" s="207"/>
      <c r="CVJ360" s="207"/>
      <c r="DEV360" s="207"/>
      <c r="DEW360" s="207"/>
      <c r="DEX360" s="207"/>
      <c r="DEY360" s="207"/>
      <c r="DEZ360" s="207"/>
      <c r="DFA360" s="207"/>
      <c r="DFB360" s="207"/>
      <c r="DFC360" s="207"/>
      <c r="DFD360" s="207"/>
      <c r="DFE360" s="207"/>
      <c r="DFF360" s="207"/>
      <c r="DOR360" s="207"/>
      <c r="DOS360" s="207"/>
      <c r="DOT360" s="207"/>
      <c r="DOU360" s="207"/>
      <c r="DOV360" s="207"/>
      <c r="DOW360" s="207"/>
      <c r="DOX360" s="207"/>
      <c r="DOY360" s="207"/>
      <c r="DOZ360" s="207"/>
      <c r="DPA360" s="207"/>
      <c r="DPB360" s="207"/>
      <c r="DYN360" s="207"/>
      <c r="DYO360" s="207"/>
      <c r="DYP360" s="207"/>
      <c r="DYQ360" s="207"/>
      <c r="DYR360" s="207"/>
      <c r="DYS360" s="207"/>
      <c r="DYT360" s="207"/>
      <c r="DYU360" s="207"/>
      <c r="DYV360" s="207"/>
      <c r="DYW360" s="207"/>
      <c r="DYX360" s="207"/>
      <c r="EIJ360" s="207"/>
      <c r="EIK360" s="207"/>
      <c r="EIL360" s="207"/>
      <c r="EIM360" s="207"/>
      <c r="EIN360" s="207"/>
      <c r="EIO360" s="207"/>
      <c r="EIP360" s="207"/>
      <c r="EIQ360" s="207"/>
      <c r="EIR360" s="207"/>
      <c r="EIS360" s="207"/>
      <c r="EIT360" s="207"/>
      <c r="ESF360" s="207"/>
      <c r="ESG360" s="207"/>
      <c r="ESH360" s="207"/>
      <c r="ESI360" s="207"/>
      <c r="ESJ360" s="207"/>
      <c r="ESK360" s="207"/>
      <c r="ESL360" s="207"/>
      <c r="ESM360" s="207"/>
      <c r="ESN360" s="207"/>
      <c r="ESO360" s="207"/>
      <c r="ESP360" s="207"/>
      <c r="FCB360" s="207"/>
      <c r="FCC360" s="207"/>
      <c r="FCD360" s="207"/>
      <c r="FCE360" s="207"/>
      <c r="FCF360" s="207"/>
      <c r="FCG360" s="207"/>
      <c r="FCH360" s="207"/>
      <c r="FCI360" s="207"/>
      <c r="FCJ360" s="207"/>
      <c r="FCK360" s="207"/>
      <c r="FCL360" s="207"/>
      <c r="FLX360" s="207"/>
      <c r="FLY360" s="207"/>
      <c r="FLZ360" s="207"/>
      <c r="FMA360" s="207"/>
      <c r="FMB360" s="207"/>
      <c r="FMC360" s="207"/>
      <c r="FMD360" s="207"/>
      <c r="FME360" s="207"/>
      <c r="FMF360" s="207"/>
      <c r="FMG360" s="207"/>
      <c r="FMH360" s="207"/>
      <c r="FVT360" s="207"/>
      <c r="FVU360" s="207"/>
      <c r="FVV360" s="207"/>
      <c r="FVW360" s="207"/>
      <c r="FVX360" s="207"/>
      <c r="FVY360" s="207"/>
      <c r="FVZ360" s="207"/>
      <c r="FWA360" s="207"/>
      <c r="FWB360" s="207"/>
      <c r="FWC360" s="207"/>
      <c r="FWD360" s="207"/>
      <c r="GFP360" s="207"/>
      <c r="GFQ360" s="207"/>
      <c r="GFR360" s="207"/>
      <c r="GFS360" s="207"/>
      <c r="GFT360" s="207"/>
      <c r="GFU360" s="207"/>
      <c r="GFV360" s="207"/>
      <c r="GFW360" s="207"/>
      <c r="GFX360" s="207"/>
      <c r="GFY360" s="207"/>
      <c r="GFZ360" s="207"/>
      <c r="GPL360" s="207"/>
      <c r="GPM360" s="207"/>
      <c r="GPN360" s="207"/>
      <c r="GPO360" s="207"/>
      <c r="GPP360" s="207"/>
      <c r="GPQ360" s="207"/>
      <c r="GPR360" s="207"/>
      <c r="GPS360" s="207"/>
      <c r="GPT360" s="207"/>
      <c r="GPU360" s="207"/>
      <c r="GPV360" s="207"/>
      <c r="GZH360" s="207"/>
      <c r="GZI360" s="207"/>
      <c r="GZJ360" s="207"/>
      <c r="GZK360" s="207"/>
      <c r="GZL360" s="207"/>
      <c r="GZM360" s="207"/>
      <c r="GZN360" s="207"/>
      <c r="GZO360" s="207"/>
      <c r="GZP360" s="207"/>
      <c r="GZQ360" s="207"/>
      <c r="GZR360" s="207"/>
      <c r="HJD360" s="207"/>
      <c r="HJE360" s="207"/>
      <c r="HJF360" s="207"/>
      <c r="HJG360" s="207"/>
      <c r="HJH360" s="207"/>
      <c r="HJI360" s="207"/>
      <c r="HJJ360" s="207"/>
      <c r="HJK360" s="207"/>
      <c r="HJL360" s="207"/>
      <c r="HJM360" s="207"/>
      <c r="HJN360" s="207"/>
      <c r="HSZ360" s="207"/>
      <c r="HTA360" s="207"/>
      <c r="HTB360" s="207"/>
      <c r="HTC360" s="207"/>
      <c r="HTD360" s="207"/>
      <c r="HTE360" s="207"/>
      <c r="HTF360" s="207"/>
      <c r="HTG360" s="207"/>
      <c r="HTH360" s="207"/>
      <c r="HTI360" s="207"/>
      <c r="HTJ360" s="207"/>
      <c r="ICV360" s="207"/>
      <c r="ICW360" s="207"/>
      <c r="ICX360" s="207"/>
      <c r="ICY360" s="207"/>
      <c r="ICZ360" s="207"/>
      <c r="IDA360" s="207"/>
      <c r="IDB360" s="207"/>
      <c r="IDC360" s="207"/>
      <c r="IDD360" s="207"/>
      <c r="IDE360" s="207"/>
      <c r="IDF360" s="207"/>
      <c r="IMR360" s="207"/>
      <c r="IMS360" s="207"/>
      <c r="IMT360" s="207"/>
      <c r="IMU360" s="207"/>
      <c r="IMV360" s="207"/>
      <c r="IMW360" s="207"/>
      <c r="IMX360" s="207"/>
      <c r="IMY360" s="207"/>
      <c r="IMZ360" s="207"/>
      <c r="INA360" s="207"/>
      <c r="INB360" s="207"/>
      <c r="IWN360" s="207"/>
      <c r="IWO360" s="207"/>
      <c r="IWP360" s="207"/>
      <c r="IWQ360" s="207"/>
      <c r="IWR360" s="207"/>
      <c r="IWS360" s="207"/>
      <c r="IWT360" s="207"/>
      <c r="IWU360" s="207"/>
      <c r="IWV360" s="207"/>
      <c r="IWW360" s="207"/>
      <c r="IWX360" s="207"/>
      <c r="JGJ360" s="207"/>
      <c r="JGK360" s="207"/>
      <c r="JGL360" s="207"/>
      <c r="JGM360" s="207"/>
      <c r="JGN360" s="207"/>
      <c r="JGO360" s="207"/>
      <c r="JGP360" s="207"/>
      <c r="JGQ360" s="207"/>
      <c r="JGR360" s="207"/>
      <c r="JGS360" s="207"/>
      <c r="JGT360" s="207"/>
      <c r="JQF360" s="207"/>
      <c r="JQG360" s="207"/>
      <c r="JQH360" s="207"/>
      <c r="JQI360" s="207"/>
      <c r="JQJ360" s="207"/>
      <c r="JQK360" s="207"/>
      <c r="JQL360" s="207"/>
      <c r="JQM360" s="207"/>
      <c r="JQN360" s="207"/>
      <c r="JQO360" s="207"/>
      <c r="JQP360" s="207"/>
      <c r="KAB360" s="207"/>
      <c r="KAC360" s="207"/>
      <c r="KAD360" s="207"/>
      <c r="KAE360" s="207"/>
      <c r="KAF360" s="207"/>
      <c r="KAG360" s="207"/>
      <c r="KAH360" s="207"/>
      <c r="KAI360" s="207"/>
      <c r="KAJ360" s="207"/>
      <c r="KAK360" s="207"/>
      <c r="KAL360" s="207"/>
      <c r="KJX360" s="207"/>
      <c r="KJY360" s="207"/>
      <c r="KJZ360" s="207"/>
      <c r="KKA360" s="207"/>
      <c r="KKB360" s="207"/>
      <c r="KKC360" s="207"/>
      <c r="KKD360" s="207"/>
      <c r="KKE360" s="207"/>
      <c r="KKF360" s="207"/>
      <c r="KKG360" s="207"/>
      <c r="KKH360" s="207"/>
      <c r="KTT360" s="207"/>
      <c r="KTU360" s="207"/>
      <c r="KTV360" s="207"/>
      <c r="KTW360" s="207"/>
      <c r="KTX360" s="207"/>
      <c r="KTY360" s="207"/>
      <c r="KTZ360" s="207"/>
      <c r="KUA360" s="207"/>
      <c r="KUB360" s="207"/>
      <c r="KUC360" s="207"/>
      <c r="KUD360" s="207"/>
      <c r="LDP360" s="207"/>
      <c r="LDQ360" s="207"/>
      <c r="LDR360" s="207"/>
      <c r="LDS360" s="207"/>
      <c r="LDT360" s="207"/>
      <c r="LDU360" s="207"/>
      <c r="LDV360" s="207"/>
      <c r="LDW360" s="207"/>
      <c r="LDX360" s="207"/>
      <c r="LDY360" s="207"/>
      <c r="LDZ360" s="207"/>
      <c r="LNL360" s="207"/>
      <c r="LNM360" s="207"/>
      <c r="LNN360" s="207"/>
      <c r="LNO360" s="207"/>
      <c r="LNP360" s="207"/>
      <c r="LNQ360" s="207"/>
      <c r="LNR360" s="207"/>
      <c r="LNS360" s="207"/>
      <c r="LNT360" s="207"/>
      <c r="LNU360" s="207"/>
      <c r="LNV360" s="207"/>
      <c r="LXH360" s="207"/>
      <c r="LXI360" s="207"/>
      <c r="LXJ360" s="207"/>
      <c r="LXK360" s="207"/>
      <c r="LXL360" s="207"/>
      <c r="LXM360" s="207"/>
      <c r="LXN360" s="207"/>
      <c r="LXO360" s="207"/>
      <c r="LXP360" s="207"/>
      <c r="LXQ360" s="207"/>
      <c r="LXR360" s="207"/>
      <c r="MHD360" s="207"/>
      <c r="MHE360" s="207"/>
      <c r="MHF360" s="207"/>
      <c r="MHG360" s="207"/>
      <c r="MHH360" s="207"/>
      <c r="MHI360" s="207"/>
      <c r="MHJ360" s="207"/>
      <c r="MHK360" s="207"/>
      <c r="MHL360" s="207"/>
      <c r="MHM360" s="207"/>
      <c r="MHN360" s="207"/>
      <c r="MQZ360" s="207"/>
      <c r="MRA360" s="207"/>
      <c r="MRB360" s="207"/>
      <c r="MRC360" s="207"/>
      <c r="MRD360" s="207"/>
      <c r="MRE360" s="207"/>
      <c r="MRF360" s="207"/>
      <c r="MRG360" s="207"/>
      <c r="MRH360" s="207"/>
      <c r="MRI360" s="207"/>
      <c r="MRJ360" s="207"/>
      <c r="NAV360" s="207"/>
      <c r="NAW360" s="207"/>
      <c r="NAX360" s="207"/>
      <c r="NAY360" s="207"/>
      <c r="NAZ360" s="207"/>
      <c r="NBA360" s="207"/>
      <c r="NBB360" s="207"/>
      <c r="NBC360" s="207"/>
      <c r="NBD360" s="207"/>
      <c r="NBE360" s="207"/>
      <c r="NBF360" s="207"/>
      <c r="NKR360" s="207"/>
      <c r="NKS360" s="207"/>
      <c r="NKT360" s="207"/>
      <c r="NKU360" s="207"/>
      <c r="NKV360" s="207"/>
      <c r="NKW360" s="207"/>
      <c r="NKX360" s="207"/>
      <c r="NKY360" s="207"/>
      <c r="NKZ360" s="207"/>
      <c r="NLA360" s="207"/>
      <c r="NLB360" s="207"/>
      <c r="NUN360" s="207"/>
      <c r="NUO360" s="207"/>
      <c r="NUP360" s="207"/>
      <c r="NUQ360" s="207"/>
      <c r="NUR360" s="207"/>
      <c r="NUS360" s="207"/>
      <c r="NUT360" s="207"/>
      <c r="NUU360" s="207"/>
      <c r="NUV360" s="207"/>
      <c r="NUW360" s="207"/>
      <c r="NUX360" s="207"/>
      <c r="OEJ360" s="207"/>
      <c r="OEK360" s="207"/>
      <c r="OEL360" s="207"/>
      <c r="OEM360" s="207"/>
      <c r="OEN360" s="207"/>
      <c r="OEO360" s="207"/>
      <c r="OEP360" s="207"/>
      <c r="OEQ360" s="207"/>
      <c r="OER360" s="207"/>
      <c r="OES360" s="207"/>
      <c r="OET360" s="207"/>
      <c r="OOF360" s="207"/>
      <c r="OOG360" s="207"/>
      <c r="OOH360" s="207"/>
      <c r="OOI360" s="207"/>
      <c r="OOJ360" s="207"/>
      <c r="OOK360" s="207"/>
      <c r="OOL360" s="207"/>
      <c r="OOM360" s="207"/>
      <c r="OON360" s="207"/>
      <c r="OOO360" s="207"/>
      <c r="OOP360" s="207"/>
      <c r="OYB360" s="207"/>
      <c r="OYC360" s="207"/>
      <c r="OYD360" s="207"/>
      <c r="OYE360" s="207"/>
      <c r="OYF360" s="207"/>
      <c r="OYG360" s="207"/>
      <c r="OYH360" s="207"/>
      <c r="OYI360" s="207"/>
      <c r="OYJ360" s="207"/>
      <c r="OYK360" s="207"/>
      <c r="OYL360" s="207"/>
      <c r="PHX360" s="207"/>
      <c r="PHY360" s="207"/>
      <c r="PHZ360" s="207"/>
      <c r="PIA360" s="207"/>
      <c r="PIB360" s="207"/>
      <c r="PIC360" s="207"/>
      <c r="PID360" s="207"/>
      <c r="PIE360" s="207"/>
      <c r="PIF360" s="207"/>
      <c r="PIG360" s="207"/>
      <c r="PIH360" s="207"/>
      <c r="PRT360" s="207"/>
      <c r="PRU360" s="207"/>
      <c r="PRV360" s="207"/>
      <c r="PRW360" s="207"/>
      <c r="PRX360" s="207"/>
      <c r="PRY360" s="207"/>
      <c r="PRZ360" s="207"/>
      <c r="PSA360" s="207"/>
      <c r="PSB360" s="207"/>
      <c r="PSC360" s="207"/>
      <c r="PSD360" s="207"/>
      <c r="QBP360" s="207"/>
      <c r="QBQ360" s="207"/>
      <c r="QBR360" s="207"/>
      <c r="QBS360" s="207"/>
      <c r="QBT360" s="207"/>
      <c r="QBU360" s="207"/>
      <c r="QBV360" s="207"/>
      <c r="QBW360" s="207"/>
      <c r="QBX360" s="207"/>
      <c r="QBY360" s="207"/>
      <c r="QBZ360" s="207"/>
      <c r="QLL360" s="207"/>
      <c r="QLM360" s="207"/>
      <c r="QLN360" s="207"/>
      <c r="QLO360" s="207"/>
      <c r="QLP360" s="207"/>
      <c r="QLQ360" s="207"/>
      <c r="QLR360" s="207"/>
      <c r="QLS360" s="207"/>
      <c r="QLT360" s="207"/>
      <c r="QLU360" s="207"/>
      <c r="QLV360" s="207"/>
      <c r="QVH360" s="207"/>
      <c r="QVI360" s="207"/>
      <c r="QVJ360" s="207"/>
      <c r="QVK360" s="207"/>
      <c r="QVL360" s="207"/>
      <c r="QVM360" s="207"/>
      <c r="QVN360" s="207"/>
      <c r="QVO360" s="207"/>
      <c r="QVP360" s="207"/>
      <c r="QVQ360" s="207"/>
      <c r="QVR360" s="207"/>
      <c r="RFD360" s="207"/>
      <c r="RFE360" s="207"/>
      <c r="RFF360" s="207"/>
      <c r="RFG360" s="207"/>
      <c r="RFH360" s="207"/>
      <c r="RFI360" s="207"/>
      <c r="RFJ360" s="207"/>
      <c r="RFK360" s="207"/>
      <c r="RFL360" s="207"/>
      <c r="RFM360" s="207"/>
      <c r="RFN360" s="207"/>
      <c r="ROZ360" s="207"/>
      <c r="RPA360" s="207"/>
      <c r="RPB360" s="207"/>
      <c r="RPC360" s="207"/>
      <c r="RPD360" s="207"/>
      <c r="RPE360" s="207"/>
      <c r="RPF360" s="207"/>
      <c r="RPG360" s="207"/>
      <c r="RPH360" s="207"/>
      <c r="RPI360" s="207"/>
      <c r="RPJ360" s="207"/>
      <c r="RYV360" s="207"/>
      <c r="RYW360" s="207"/>
      <c r="RYX360" s="207"/>
      <c r="RYY360" s="207"/>
      <c r="RYZ360" s="207"/>
      <c r="RZA360" s="207"/>
      <c r="RZB360" s="207"/>
      <c r="RZC360" s="207"/>
      <c r="RZD360" s="207"/>
      <c r="RZE360" s="207"/>
      <c r="RZF360" s="207"/>
      <c r="SIR360" s="207"/>
      <c r="SIS360" s="207"/>
      <c r="SIT360" s="207"/>
      <c r="SIU360" s="207"/>
      <c r="SIV360" s="207"/>
      <c r="SIW360" s="207"/>
      <c r="SIX360" s="207"/>
      <c r="SIY360" s="207"/>
      <c r="SIZ360" s="207"/>
      <c r="SJA360" s="207"/>
      <c r="SJB360" s="207"/>
      <c r="SSN360" s="207"/>
      <c r="SSO360" s="207"/>
      <c r="SSP360" s="207"/>
      <c r="SSQ360" s="207"/>
      <c r="SSR360" s="207"/>
      <c r="SSS360" s="207"/>
      <c r="SST360" s="207"/>
      <c r="SSU360" s="207"/>
      <c r="SSV360" s="207"/>
      <c r="SSW360" s="207"/>
      <c r="SSX360" s="207"/>
      <c r="TCJ360" s="207"/>
      <c r="TCK360" s="207"/>
      <c r="TCL360" s="207"/>
      <c r="TCM360" s="207"/>
      <c r="TCN360" s="207"/>
      <c r="TCO360" s="207"/>
      <c r="TCP360" s="207"/>
      <c r="TCQ360" s="207"/>
      <c r="TCR360" s="207"/>
      <c r="TCS360" s="207"/>
      <c r="TCT360" s="207"/>
      <c r="TMF360" s="207"/>
      <c r="TMG360" s="207"/>
      <c r="TMH360" s="207"/>
      <c r="TMI360" s="207"/>
      <c r="TMJ360" s="207"/>
      <c r="TMK360" s="207"/>
      <c r="TML360" s="207"/>
      <c r="TMM360" s="207"/>
      <c r="TMN360" s="207"/>
      <c r="TMO360" s="207"/>
      <c r="TMP360" s="207"/>
      <c r="TWB360" s="207"/>
      <c r="TWC360" s="207"/>
      <c r="TWD360" s="207"/>
      <c r="TWE360" s="207"/>
      <c r="TWF360" s="207"/>
      <c r="TWG360" s="207"/>
      <c r="TWH360" s="207"/>
      <c r="TWI360" s="207"/>
      <c r="TWJ360" s="207"/>
      <c r="TWK360" s="207"/>
      <c r="TWL360" s="207"/>
      <c r="UFX360" s="207"/>
      <c r="UFY360" s="207"/>
      <c r="UFZ360" s="207"/>
      <c r="UGA360" s="207"/>
      <c r="UGB360" s="207"/>
      <c r="UGC360" s="207"/>
      <c r="UGD360" s="207"/>
      <c r="UGE360" s="207"/>
      <c r="UGF360" s="207"/>
      <c r="UGG360" s="207"/>
      <c r="UGH360" s="207"/>
      <c r="UPT360" s="207"/>
      <c r="UPU360" s="207"/>
      <c r="UPV360" s="207"/>
      <c r="UPW360" s="207"/>
      <c r="UPX360" s="207"/>
      <c r="UPY360" s="207"/>
      <c r="UPZ360" s="207"/>
      <c r="UQA360" s="207"/>
      <c r="UQB360" s="207"/>
      <c r="UQC360" s="207"/>
      <c r="UQD360" s="207"/>
      <c r="UZP360" s="207"/>
      <c r="UZQ360" s="207"/>
      <c r="UZR360" s="207"/>
      <c r="UZS360" s="207"/>
      <c r="UZT360" s="207"/>
      <c r="UZU360" s="207"/>
      <c r="UZV360" s="207"/>
      <c r="UZW360" s="207"/>
      <c r="UZX360" s="207"/>
      <c r="UZY360" s="207"/>
      <c r="UZZ360" s="207"/>
      <c r="VJL360" s="207"/>
      <c r="VJM360" s="207"/>
      <c r="VJN360" s="207"/>
      <c r="VJO360" s="207"/>
      <c r="VJP360" s="207"/>
      <c r="VJQ360" s="207"/>
      <c r="VJR360" s="207"/>
      <c r="VJS360" s="207"/>
      <c r="VJT360" s="207"/>
      <c r="VJU360" s="207"/>
      <c r="VJV360" s="207"/>
      <c r="VTH360" s="207"/>
      <c r="VTI360" s="207"/>
      <c r="VTJ360" s="207"/>
      <c r="VTK360" s="207"/>
      <c r="VTL360" s="207"/>
      <c r="VTM360" s="207"/>
      <c r="VTN360" s="207"/>
      <c r="VTO360" s="207"/>
      <c r="VTP360" s="207"/>
      <c r="VTQ360" s="207"/>
      <c r="VTR360" s="207"/>
      <c r="WDD360" s="207"/>
      <c r="WDE360" s="207"/>
      <c r="WDF360" s="207"/>
      <c r="WDG360" s="207"/>
      <c r="WDH360" s="207"/>
      <c r="WDI360" s="207"/>
      <c r="WDJ360" s="207"/>
      <c r="WDK360" s="207"/>
      <c r="WDL360" s="207"/>
      <c r="WDM360" s="207"/>
      <c r="WDN360" s="207"/>
      <c r="WMZ360" s="207"/>
      <c r="WNA360" s="207"/>
      <c r="WNB360" s="207"/>
      <c r="WNC360" s="207"/>
      <c r="WND360" s="207"/>
      <c r="WNE360" s="207"/>
      <c r="WNF360" s="207"/>
      <c r="WNG360" s="207"/>
      <c r="WNH360" s="207"/>
      <c r="WNI360" s="207"/>
      <c r="WNJ360" s="207"/>
      <c r="WWV360" s="207"/>
      <c r="WWW360" s="207"/>
      <c r="WWX360" s="207"/>
      <c r="WWY360" s="207"/>
      <c r="WWZ360" s="207"/>
      <c r="WXA360" s="207"/>
      <c r="WXB360" s="207"/>
      <c r="WXC360" s="207"/>
      <c r="WXD360" s="207"/>
      <c r="WXE360" s="207"/>
      <c r="WXF360" s="207"/>
    </row>
    <row r="361" spans="1:818 1064:1842 2088:2866 3112:3890 4136:4914 5160:5938 6184:6962 7208:7986 8232:9010 9256:10034 10280:11058 11304:12082 12328:13106 13352:14130 14376:15154 15400:16178" s="183" customFormat="1" ht="38.25" customHeight="1" x14ac:dyDescent="0.25">
      <c r="A361" s="15">
        <v>418</v>
      </c>
      <c r="B361" s="15" t="s">
        <v>3284</v>
      </c>
      <c r="C361" s="170">
        <v>101723</v>
      </c>
      <c r="D361" s="169">
        <v>38994</v>
      </c>
      <c r="E361" s="169">
        <v>38994</v>
      </c>
      <c r="F361" s="169">
        <v>42647</v>
      </c>
      <c r="G361" s="15" t="s">
        <v>3914</v>
      </c>
      <c r="H361" s="15" t="s">
        <v>993</v>
      </c>
      <c r="I361" s="15"/>
      <c r="J361" s="15" t="s">
        <v>5106</v>
      </c>
      <c r="K361" s="15" t="s">
        <v>127</v>
      </c>
      <c r="L361" s="15" t="s">
        <v>111</v>
      </c>
      <c r="M361" s="15"/>
      <c r="N361" s="15" t="s">
        <v>5106</v>
      </c>
      <c r="O361" s="15" t="s">
        <v>127</v>
      </c>
      <c r="P361" s="15" t="s">
        <v>111</v>
      </c>
      <c r="Q361" s="15" t="s">
        <v>726</v>
      </c>
      <c r="R361" s="15" t="s">
        <v>467</v>
      </c>
      <c r="S361" s="15" t="s">
        <v>945</v>
      </c>
      <c r="T361" s="15" t="s">
        <v>3285</v>
      </c>
      <c r="U361" s="15"/>
      <c r="V361" s="15">
        <f t="shared" si="161"/>
        <v>7236000</v>
      </c>
      <c r="W361" s="15"/>
      <c r="X361" s="15"/>
      <c r="Y361" s="15"/>
      <c r="Z361" s="15"/>
      <c r="AA361" s="15"/>
      <c r="AB361" s="15"/>
      <c r="AC361" s="15"/>
      <c r="AD361" s="15"/>
      <c r="AE361" s="15"/>
      <c r="AF361" s="205">
        <v>7236000</v>
      </c>
      <c r="AG361" s="205"/>
      <c r="AH361" s="205"/>
      <c r="AI361" s="205"/>
      <c r="AJ361" s="205"/>
      <c r="AK361" s="15"/>
      <c r="AL361" s="15"/>
      <c r="AM361" s="15"/>
      <c r="AN361" s="15"/>
      <c r="AO361" s="15"/>
      <c r="AP361" s="15"/>
      <c r="AQ361" s="15"/>
      <c r="AR361" s="15"/>
      <c r="AS361" s="15"/>
      <c r="AT361" s="15"/>
      <c r="AU361" s="15"/>
      <c r="AV361" s="15"/>
      <c r="AW361" s="15"/>
      <c r="AX361" s="15"/>
      <c r="AY361" s="196">
        <v>711</v>
      </c>
      <c r="AZ361" s="15"/>
      <c r="BA361" s="15"/>
      <c r="BB361" s="15" t="s">
        <v>5822</v>
      </c>
      <c r="BC361" s="15" t="s">
        <v>5823</v>
      </c>
      <c r="BD361" s="15">
        <v>43</v>
      </c>
      <c r="BE361" s="15">
        <v>27</v>
      </c>
      <c r="BF361" s="15">
        <v>37.93</v>
      </c>
      <c r="BG361" s="15">
        <v>22</v>
      </c>
      <c r="BH361" s="15">
        <v>40</v>
      </c>
      <c r="BI361" s="15">
        <v>0.45</v>
      </c>
      <c r="BJ361" s="15">
        <f t="shared" ref="BJ361" si="168">BD361+BE361/60+BF361/3600</f>
        <v>43.460536111111111</v>
      </c>
      <c r="BK361" s="15">
        <f t="shared" ref="BK361" si="169">BG361+BH361/60+BI361/3600</f>
        <v>22.666791666666668</v>
      </c>
      <c r="BL361" s="15"/>
      <c r="BM361" s="15"/>
      <c r="BN361" s="15" t="s">
        <v>5824</v>
      </c>
    </row>
    <row r="362" spans="1:818 1064:1842 2088:2866 3112:3890 4136:4914 5160:5938 6184:6962 7208:7986 8232:9010 9256:10034 10280:11058 11304:12082 12328:13106 13352:14130 14376:15154 15400:16178" s="183" customFormat="1" ht="27" customHeight="1" x14ac:dyDescent="0.25">
      <c r="A362" s="270">
        <v>422</v>
      </c>
      <c r="B362" s="16" t="s">
        <v>3082</v>
      </c>
      <c r="C362" s="200">
        <v>101727</v>
      </c>
      <c r="D362" s="201">
        <v>38999</v>
      </c>
      <c r="E362" s="201">
        <v>38999</v>
      </c>
      <c r="F362" s="201">
        <v>41188</v>
      </c>
      <c r="G362" s="16" t="s">
        <v>3915</v>
      </c>
      <c r="H362" s="16"/>
      <c r="I362" s="16"/>
      <c r="J362" s="16" t="s">
        <v>946</v>
      </c>
      <c r="K362" s="16" t="s">
        <v>52</v>
      </c>
      <c r="L362" s="16" t="s">
        <v>52</v>
      </c>
      <c r="M362" s="16" t="s">
        <v>3286</v>
      </c>
      <c r="N362" s="16" t="s">
        <v>946</v>
      </c>
      <c r="O362" s="16" t="s">
        <v>52</v>
      </c>
      <c r="P362" s="16" t="s">
        <v>52</v>
      </c>
      <c r="Q362" s="16" t="s">
        <v>55</v>
      </c>
      <c r="R362" s="16" t="s">
        <v>467</v>
      </c>
      <c r="S362" s="16" t="s">
        <v>547</v>
      </c>
      <c r="T362" s="16" t="s">
        <v>947</v>
      </c>
      <c r="U362" s="16" t="s">
        <v>584</v>
      </c>
      <c r="V362" s="16">
        <f t="shared" si="161"/>
        <v>63072</v>
      </c>
      <c r="W362" s="16"/>
      <c r="X362" s="16">
        <v>63072</v>
      </c>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203"/>
      <c r="AZ362" s="16"/>
      <c r="BA362" s="16"/>
      <c r="BB362" s="16" t="s">
        <v>5825</v>
      </c>
      <c r="BC362" s="16" t="s">
        <v>5826</v>
      </c>
      <c r="BD362" s="16">
        <v>42</v>
      </c>
      <c r="BE362" s="16">
        <v>41</v>
      </c>
      <c r="BF362" s="16">
        <v>32.200000000000003</v>
      </c>
      <c r="BG362" s="16">
        <v>23</v>
      </c>
      <c r="BH362" s="16">
        <v>12</v>
      </c>
      <c r="BI362" s="16">
        <v>59.8</v>
      </c>
      <c r="BJ362" s="16">
        <f t="shared" ref="BJ362" si="170">BD362+BE362/60+BF362/3600</f>
        <v>42.692277777777775</v>
      </c>
      <c r="BK362" s="16">
        <f t="shared" ref="BK362" si="171">BG362+BH362/60+BI362/3600</f>
        <v>23.21661111111111</v>
      </c>
      <c r="BL362" s="16"/>
      <c r="BM362" s="16"/>
      <c r="BN362" s="16"/>
    </row>
    <row r="363" spans="1:818 1064:1842 2088:2866 3112:3890 4136:4914 5160:5938 6184:6962 7208:7986 8232:9010 9256:10034 10280:11058 11304:12082 12328:13106 13352:14130 14376:15154 15400:16178" s="183" customFormat="1" ht="27" customHeight="1" x14ac:dyDescent="0.25">
      <c r="A363" s="16">
        <v>426</v>
      </c>
      <c r="B363" s="16" t="s">
        <v>950</v>
      </c>
      <c r="C363" s="16">
        <v>101731</v>
      </c>
      <c r="D363" s="201">
        <v>39002</v>
      </c>
      <c r="E363" s="201">
        <v>39002</v>
      </c>
      <c r="F363" s="201">
        <v>42655</v>
      </c>
      <c r="G363" s="16" t="s">
        <v>3916</v>
      </c>
      <c r="H363" s="16"/>
      <c r="I363" s="16"/>
      <c r="J363" s="16" t="s">
        <v>1495</v>
      </c>
      <c r="K363" s="16" t="s">
        <v>80</v>
      </c>
      <c r="L363" s="16" t="s">
        <v>76</v>
      </c>
      <c r="M363" s="16"/>
      <c r="N363" s="16" t="s">
        <v>1495</v>
      </c>
      <c r="O363" s="16" t="s">
        <v>80</v>
      </c>
      <c r="P363" s="16" t="s">
        <v>76</v>
      </c>
      <c r="Q363" s="16" t="s">
        <v>73</v>
      </c>
      <c r="R363" s="16" t="s">
        <v>467</v>
      </c>
      <c r="S363" s="16" t="s">
        <v>359</v>
      </c>
      <c r="T363" s="16" t="s">
        <v>952</v>
      </c>
      <c r="U363" s="16" t="s">
        <v>584</v>
      </c>
      <c r="V363" s="16">
        <f t="shared" si="161"/>
        <v>30000</v>
      </c>
      <c r="W363" s="16"/>
      <c r="X363" s="16"/>
      <c r="Y363" s="16"/>
      <c r="Z363" s="16"/>
      <c r="AA363" s="16"/>
      <c r="AB363" s="16"/>
      <c r="AC363" s="16">
        <v>30000</v>
      </c>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203"/>
      <c r="AZ363" s="16"/>
      <c r="BA363" s="16"/>
      <c r="BB363" s="16" t="s">
        <v>5827</v>
      </c>
      <c r="BC363" s="16" t="s">
        <v>5828</v>
      </c>
      <c r="BD363" s="16">
        <v>43</v>
      </c>
      <c r="BE363" s="16">
        <v>25</v>
      </c>
      <c r="BF363" s="16">
        <v>23.7</v>
      </c>
      <c r="BG363" s="16">
        <v>24</v>
      </c>
      <c r="BH363" s="16">
        <v>58</v>
      </c>
      <c r="BI363" s="16">
        <v>23.5</v>
      </c>
      <c r="BJ363" s="16">
        <f t="shared" ref="BJ363" si="172">BD363+BE363/60+BF363/3600</f>
        <v>43.423249999999996</v>
      </c>
      <c r="BK363" s="16">
        <f t="shared" ref="BK363" si="173">BG363+BH363/60+BI363/3600</f>
        <v>24.973194444444442</v>
      </c>
      <c r="BL363" s="16"/>
      <c r="BM363" s="16"/>
      <c r="BN363" s="16" t="s">
        <v>5891</v>
      </c>
    </row>
    <row r="364" spans="1:818 1064:1842 2088:2866 3112:3890 4136:4914 5160:5938 6184:6962 7208:7986 8232:9010 9256:10034 10280:11058 11304:12082 12328:13106 13352:14130 14376:15154 15400:16178" s="183" customFormat="1" ht="38.25" customHeight="1" x14ac:dyDescent="0.25">
      <c r="A364" s="16">
        <v>432</v>
      </c>
      <c r="B364" s="16" t="s">
        <v>953</v>
      </c>
      <c r="C364" s="16">
        <v>101737</v>
      </c>
      <c r="D364" s="201">
        <v>39002</v>
      </c>
      <c r="E364" s="201">
        <v>41195</v>
      </c>
      <c r="F364" s="201">
        <v>42655</v>
      </c>
      <c r="G364" s="16" t="s">
        <v>3916</v>
      </c>
      <c r="H364" s="16"/>
      <c r="I364" s="16"/>
      <c r="J364" s="16" t="s">
        <v>1495</v>
      </c>
      <c r="K364" s="16" t="s">
        <v>80</v>
      </c>
      <c r="L364" s="16" t="s">
        <v>76</v>
      </c>
      <c r="M364" s="16"/>
      <c r="N364" s="16" t="s">
        <v>1495</v>
      </c>
      <c r="O364" s="16" t="s">
        <v>80</v>
      </c>
      <c r="P364" s="16" t="s">
        <v>76</v>
      </c>
      <c r="Q364" s="16" t="s">
        <v>73</v>
      </c>
      <c r="R364" s="16" t="s">
        <v>467</v>
      </c>
      <c r="S364" s="16" t="s">
        <v>359</v>
      </c>
      <c r="T364" s="16" t="s">
        <v>954</v>
      </c>
      <c r="U364" s="16" t="s">
        <v>584</v>
      </c>
      <c r="V364" s="16">
        <f t="shared" ref="V364:V365" si="174">SUM(W364:AF364)</f>
        <v>6000</v>
      </c>
      <c r="W364" s="16"/>
      <c r="X364" s="16"/>
      <c r="Y364" s="16"/>
      <c r="Z364" s="16"/>
      <c r="AA364" s="16"/>
      <c r="AB364" s="16"/>
      <c r="AC364" s="16">
        <v>6000</v>
      </c>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203"/>
      <c r="AZ364" s="16"/>
      <c r="BA364" s="16"/>
      <c r="BB364" s="16" t="s">
        <v>5829</v>
      </c>
      <c r="BC364" s="16" t="s">
        <v>5830</v>
      </c>
      <c r="BD364" s="16">
        <v>43</v>
      </c>
      <c r="BE364" s="16">
        <v>25</v>
      </c>
      <c r="BF364" s="16">
        <v>33.6</v>
      </c>
      <c r="BG364" s="16">
        <v>24</v>
      </c>
      <c r="BH364" s="16">
        <v>58</v>
      </c>
      <c r="BI364" s="16">
        <v>38.5</v>
      </c>
      <c r="BJ364" s="16">
        <f>BD364+BE364/60+BF364/3600</f>
        <v>43.425999999999995</v>
      </c>
      <c r="BK364" s="16">
        <f>BG364+BH364/60+BI364/3600</f>
        <v>24.977361111111108</v>
      </c>
      <c r="BL364" s="16"/>
      <c r="BM364" s="16"/>
      <c r="BN364" s="16" t="s">
        <v>5892</v>
      </c>
    </row>
    <row r="365" spans="1:818 1064:1842 2088:2866 3112:3890 4136:4914 5160:5938 6184:6962 7208:7986 8232:9010 9256:10034 10280:11058 11304:12082 12328:13106 13352:14130 14376:15154 15400:16178" s="183" customFormat="1" ht="38.25" customHeight="1" x14ac:dyDescent="0.25">
      <c r="A365" s="16">
        <v>435</v>
      </c>
      <c r="B365" s="16" t="s">
        <v>1162</v>
      </c>
      <c r="C365" s="16">
        <v>101740</v>
      </c>
      <c r="D365" s="201">
        <v>39006</v>
      </c>
      <c r="E365" s="201">
        <v>39006</v>
      </c>
      <c r="F365" s="201">
        <v>39835</v>
      </c>
      <c r="G365" s="16" t="s">
        <v>3917</v>
      </c>
      <c r="H365" s="16"/>
      <c r="I365" s="16"/>
      <c r="J365" s="16" t="s">
        <v>251</v>
      </c>
      <c r="K365" s="16" t="s">
        <v>157</v>
      </c>
      <c r="L365" s="16" t="s">
        <v>72</v>
      </c>
      <c r="M365" s="16" t="s">
        <v>3918</v>
      </c>
      <c r="N365" s="16" t="s">
        <v>3881</v>
      </c>
      <c r="O365" s="16" t="s">
        <v>157</v>
      </c>
      <c r="P365" s="16" t="s">
        <v>72</v>
      </c>
      <c r="Q365" s="16" t="s">
        <v>37</v>
      </c>
      <c r="R365" s="16" t="s">
        <v>467</v>
      </c>
      <c r="S365" s="16" t="s">
        <v>540</v>
      </c>
      <c r="T365" s="16" t="s">
        <v>3287</v>
      </c>
      <c r="U365" s="16"/>
      <c r="V365" s="16">
        <f t="shared" si="174"/>
        <v>9120000</v>
      </c>
      <c r="W365" s="16"/>
      <c r="X365" s="16"/>
      <c r="Y365" s="16"/>
      <c r="Z365" s="16"/>
      <c r="AA365" s="16"/>
      <c r="AB365" s="16"/>
      <c r="AC365" s="16"/>
      <c r="AD365" s="16"/>
      <c r="AE365" s="16"/>
      <c r="AF365" s="16">
        <v>9120000</v>
      </c>
      <c r="AG365" s="16"/>
      <c r="AH365" s="16"/>
      <c r="AI365" s="16"/>
      <c r="AJ365" s="16"/>
      <c r="AK365" s="16"/>
      <c r="AL365" s="16"/>
      <c r="AM365" s="16"/>
      <c r="AN365" s="16"/>
      <c r="AO365" s="16"/>
      <c r="AP365" s="16"/>
      <c r="AQ365" s="16"/>
      <c r="AR365" s="16"/>
      <c r="AS365" s="16"/>
      <c r="AT365" s="16"/>
      <c r="AU365" s="16"/>
      <c r="AV365" s="16"/>
      <c r="AW365" s="16"/>
      <c r="AX365" s="16"/>
      <c r="AY365" s="203">
        <v>465</v>
      </c>
      <c r="AZ365" s="16">
        <v>4656146.22</v>
      </c>
      <c r="BA365" s="16">
        <v>8632509.2699999996</v>
      </c>
      <c r="BB365" s="16" t="s">
        <v>5831</v>
      </c>
      <c r="BC365" s="16" t="s">
        <v>5832</v>
      </c>
      <c r="BD365" s="16">
        <v>42</v>
      </c>
      <c r="BE365" s="16">
        <v>49</v>
      </c>
      <c r="BF365" s="16">
        <v>46.2</v>
      </c>
      <c r="BG365" s="16">
        <v>24</v>
      </c>
      <c r="BH365" s="16">
        <v>51</v>
      </c>
      <c r="BI365" s="16">
        <v>22.5</v>
      </c>
      <c r="BJ365" s="16">
        <f>BD365+BE365/60+BF365/3600</f>
        <v>42.829500000000003</v>
      </c>
      <c r="BK365" s="16">
        <f>BG365+BH365/60+BI365/3600</f>
        <v>24.856250000000003</v>
      </c>
      <c r="BL365" s="16"/>
      <c r="BM365" s="16"/>
      <c r="BN365" s="16"/>
    </row>
    <row r="366" spans="1:818 1064:1842 2088:2866 3112:3890 4136:4914 5160:5938 6184:6962 7208:7986 8232:9010 9256:10034 10280:11058 11304:12082 12328:13106 13352:14130 14376:15154 15400:16178" s="183" customFormat="1" ht="27" customHeight="1" x14ac:dyDescent="0.25">
      <c r="A366" s="16">
        <v>454</v>
      </c>
      <c r="B366" s="16" t="s">
        <v>3288</v>
      </c>
      <c r="C366" s="202">
        <v>101759</v>
      </c>
      <c r="D366" s="201">
        <v>39020</v>
      </c>
      <c r="E366" s="201">
        <v>39020</v>
      </c>
      <c r="F366" s="201">
        <v>40962</v>
      </c>
      <c r="G366" s="16" t="s">
        <v>3920</v>
      </c>
      <c r="H366" s="16"/>
      <c r="I366" s="16"/>
      <c r="J366" s="16" t="s">
        <v>63</v>
      </c>
      <c r="K366" s="16" t="s">
        <v>35</v>
      </c>
      <c r="L366" s="16" t="s">
        <v>35</v>
      </c>
      <c r="M366" s="16"/>
      <c r="N366" s="16"/>
      <c r="O366" s="16"/>
      <c r="P366" s="16"/>
      <c r="Q366" s="16"/>
      <c r="R366" s="16" t="s">
        <v>467</v>
      </c>
      <c r="S366" s="16" t="s">
        <v>547</v>
      </c>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203"/>
      <c r="AZ366" s="16"/>
      <c r="BA366" s="16"/>
      <c r="BB366" s="16" t="s">
        <v>5595</v>
      </c>
      <c r="BC366" s="16" t="s">
        <v>5596</v>
      </c>
      <c r="BD366" s="16">
        <v>42</v>
      </c>
      <c r="BE366" s="16">
        <v>51</v>
      </c>
      <c r="BF366" s="16">
        <v>21.342279999999999</v>
      </c>
      <c r="BG366" s="16">
        <v>25</v>
      </c>
      <c r="BH366" s="16">
        <v>19</v>
      </c>
      <c r="BI366" s="16">
        <v>30.839639999999999</v>
      </c>
      <c r="BJ366" s="16">
        <f>BD366+BE366/60+BF366/3600</f>
        <v>42.855928411111115</v>
      </c>
      <c r="BK366" s="16">
        <f>BG366+BH366/60+BI366/3600</f>
        <v>25.325233233333332</v>
      </c>
      <c r="BL366" s="16"/>
      <c r="BM366" s="16"/>
      <c r="BN366" s="16"/>
    </row>
    <row r="367" spans="1:818 1064:1842 2088:2866 3112:3890 4136:4914 5160:5938 6184:6962 7208:7986 8232:9010 9256:10034 10280:11058 11304:12082 12328:13106 13352:14130 14376:15154 15400:16178" s="183" customFormat="1" ht="38.25" customHeight="1" x14ac:dyDescent="0.25">
      <c r="A367" s="15">
        <v>468</v>
      </c>
      <c r="B367" s="15" t="s">
        <v>160</v>
      </c>
      <c r="C367" s="15">
        <v>101773</v>
      </c>
      <c r="D367" s="169">
        <v>39034</v>
      </c>
      <c r="E367" s="169">
        <v>41237</v>
      </c>
      <c r="F367" s="169">
        <v>46339</v>
      </c>
      <c r="G367" s="15" t="s">
        <v>3922</v>
      </c>
      <c r="H367" s="15"/>
      <c r="I367" s="15"/>
      <c r="J367" s="15" t="s">
        <v>68</v>
      </c>
      <c r="K367" s="15" t="s">
        <v>69</v>
      </c>
      <c r="L367" s="15" t="s">
        <v>168</v>
      </c>
      <c r="M367" s="15" t="s">
        <v>3923</v>
      </c>
      <c r="N367" s="15" t="s">
        <v>3906</v>
      </c>
      <c r="O367" s="15" t="s">
        <v>69</v>
      </c>
      <c r="P367" s="15" t="s">
        <v>168</v>
      </c>
      <c r="Q367" s="15" t="s">
        <v>55</v>
      </c>
      <c r="R367" s="15" t="s">
        <v>467</v>
      </c>
      <c r="S367" s="15" t="s">
        <v>36</v>
      </c>
      <c r="T367" s="15" t="s">
        <v>858</v>
      </c>
      <c r="U367" s="15"/>
      <c r="V367" s="15">
        <f t="shared" ref="V367:V383" si="175">SUM(W367:AF367)</f>
        <v>31536</v>
      </c>
      <c r="W367" s="15">
        <v>31536</v>
      </c>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96">
        <v>675.2</v>
      </c>
      <c r="AZ367" s="15"/>
      <c r="BA367" s="15"/>
      <c r="BB367" s="15"/>
      <c r="BC367" s="15"/>
      <c r="BD367" s="15"/>
      <c r="BE367" s="15"/>
      <c r="BF367" s="15"/>
      <c r="BG367" s="15"/>
      <c r="BH367" s="15"/>
      <c r="BI367" s="15"/>
      <c r="BJ367" s="15"/>
      <c r="BK367" s="15"/>
      <c r="BL367" s="15"/>
      <c r="BM367" s="15"/>
      <c r="BN367" s="15"/>
    </row>
    <row r="368" spans="1:818 1064:1842 2088:2866 3112:3890 4136:4914 5160:5938 6184:6962 7208:7986 8232:9010 9256:10034 10280:11058 11304:12082 12328:13106 13352:14130 14376:15154 15400:16178" s="183" customFormat="1" ht="25.5" customHeight="1" x14ac:dyDescent="0.25">
      <c r="A368" s="16">
        <v>469</v>
      </c>
      <c r="B368" s="16" t="s">
        <v>3289</v>
      </c>
      <c r="C368" s="16">
        <v>101774</v>
      </c>
      <c r="D368" s="201">
        <v>39034</v>
      </c>
      <c r="E368" s="201">
        <v>39034</v>
      </c>
      <c r="F368" s="201">
        <v>41226</v>
      </c>
      <c r="G368" s="16" t="s">
        <v>3924</v>
      </c>
      <c r="H368" s="16"/>
      <c r="I368" s="16"/>
      <c r="J368" s="16" t="s">
        <v>5107</v>
      </c>
      <c r="K368" s="16" t="s">
        <v>256</v>
      </c>
      <c r="L368" s="16" t="s">
        <v>189</v>
      </c>
      <c r="M368" s="16" t="s">
        <v>3925</v>
      </c>
      <c r="N368" s="16" t="s">
        <v>5143</v>
      </c>
      <c r="O368" s="16" t="s">
        <v>231</v>
      </c>
      <c r="P368" s="16" t="s">
        <v>189</v>
      </c>
      <c r="Q368" s="16" t="s">
        <v>55</v>
      </c>
      <c r="R368" s="16" t="s">
        <v>933</v>
      </c>
      <c r="S368" s="16" t="s">
        <v>341</v>
      </c>
      <c r="T368" s="16" t="s">
        <v>956</v>
      </c>
      <c r="U368" s="16" t="s">
        <v>584</v>
      </c>
      <c r="V368" s="16">
        <f t="shared" si="175"/>
        <v>14230</v>
      </c>
      <c r="W368" s="16"/>
      <c r="X368" s="16"/>
      <c r="Y368" s="16"/>
      <c r="Z368" s="16"/>
      <c r="AA368" s="16">
        <v>14230</v>
      </c>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203"/>
      <c r="AZ368" s="16"/>
      <c r="BA368" s="16"/>
      <c r="BB368" s="16" t="s">
        <v>5833</v>
      </c>
      <c r="BC368" s="16" t="s">
        <v>5834</v>
      </c>
      <c r="BD368" s="16">
        <v>43</v>
      </c>
      <c r="BE368" s="16">
        <v>11</v>
      </c>
      <c r="BF368" s="16">
        <v>56.8</v>
      </c>
      <c r="BG368" s="16">
        <v>23</v>
      </c>
      <c r="BH368" s="16">
        <v>50</v>
      </c>
      <c r="BI368" s="16">
        <v>37.4</v>
      </c>
      <c r="BJ368" s="16">
        <f t="shared" ref="BJ368" si="176">BD368+BE368/60+BF368/3600</f>
        <v>43.199111111111108</v>
      </c>
      <c r="BK368" s="16">
        <f t="shared" ref="BK368" si="177">BG368+BH368/60+BI368/3600</f>
        <v>23.843722222222222</v>
      </c>
      <c r="BL368" s="16"/>
      <c r="BM368" s="16"/>
      <c r="BN368" s="16"/>
    </row>
    <row r="369" spans="1:818 1064:1842 2088:2866 3112:3890 4136:4914 5160:5938 6184:6962 7208:7986 8232:9010 9256:10034 10280:11058 11304:12082 12328:13106 13352:14130 14376:15154 15400:16178" s="183" customFormat="1" ht="25.5" customHeight="1" x14ac:dyDescent="0.25">
      <c r="A369" s="15">
        <v>470</v>
      </c>
      <c r="B369" s="15" t="s">
        <v>160</v>
      </c>
      <c r="C369" s="15">
        <v>101775</v>
      </c>
      <c r="D369" s="169">
        <v>39034</v>
      </c>
      <c r="E369" s="169">
        <v>39034</v>
      </c>
      <c r="F369" s="169">
        <v>46339</v>
      </c>
      <c r="G369" s="15" t="s">
        <v>3880</v>
      </c>
      <c r="H369" s="15"/>
      <c r="I369" s="15"/>
      <c r="J369" s="15" t="s">
        <v>68</v>
      </c>
      <c r="K369" s="15" t="s">
        <v>69</v>
      </c>
      <c r="L369" s="15" t="s">
        <v>168</v>
      </c>
      <c r="M369" s="15"/>
      <c r="N369" s="15" t="s">
        <v>3906</v>
      </c>
      <c r="O369" s="15" t="s">
        <v>69</v>
      </c>
      <c r="P369" s="15" t="s">
        <v>168</v>
      </c>
      <c r="Q369" s="15" t="s">
        <v>55</v>
      </c>
      <c r="R369" s="15" t="s">
        <v>467</v>
      </c>
      <c r="S369" s="15" t="s">
        <v>36</v>
      </c>
      <c r="T369" s="15" t="s">
        <v>858</v>
      </c>
      <c r="U369" s="15"/>
      <c r="V369" s="15">
        <f t="shared" si="175"/>
        <v>31536</v>
      </c>
      <c r="W369" s="15">
        <v>31536</v>
      </c>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96">
        <v>682.5</v>
      </c>
      <c r="AZ369" s="15"/>
      <c r="BA369" s="15"/>
      <c r="BB369" s="15"/>
      <c r="BC369" s="15"/>
      <c r="BD369" s="15"/>
      <c r="BE369" s="15"/>
      <c r="BF369" s="15"/>
      <c r="BG369" s="15"/>
      <c r="BH369" s="15"/>
      <c r="BI369" s="15"/>
      <c r="BJ369" s="15"/>
      <c r="BK369" s="15"/>
      <c r="BL369" s="15"/>
      <c r="BM369" s="15"/>
      <c r="BN369" s="15"/>
    </row>
    <row r="370" spans="1:818 1064:1842 2088:2866 3112:3890 4136:4914 5160:5938 6184:6962 7208:7986 8232:9010 9256:10034 10280:11058 11304:12082 12328:13106 13352:14130 14376:15154 15400:16178" s="183" customFormat="1" ht="33" customHeight="1" x14ac:dyDescent="0.25">
      <c r="A370" s="15">
        <v>476</v>
      </c>
      <c r="B370" s="15" t="s">
        <v>3290</v>
      </c>
      <c r="C370" s="199">
        <v>101781</v>
      </c>
      <c r="D370" s="169">
        <v>39035</v>
      </c>
      <c r="E370" s="169">
        <v>39035</v>
      </c>
      <c r="F370" s="169">
        <v>42688</v>
      </c>
      <c r="G370" s="15" t="s">
        <v>958</v>
      </c>
      <c r="H370" s="15"/>
      <c r="I370" s="15"/>
      <c r="J370" s="15" t="s">
        <v>2726</v>
      </c>
      <c r="K370" s="15" t="s">
        <v>106</v>
      </c>
      <c r="L370" s="15" t="s">
        <v>72</v>
      </c>
      <c r="M370" s="15" t="s">
        <v>3926</v>
      </c>
      <c r="N370" s="15" t="s">
        <v>2726</v>
      </c>
      <c r="O370" s="15" t="s">
        <v>106</v>
      </c>
      <c r="P370" s="15" t="s">
        <v>72</v>
      </c>
      <c r="Q370" s="15" t="s">
        <v>73</v>
      </c>
      <c r="R370" s="15" t="s">
        <v>467</v>
      </c>
      <c r="S370" s="15" t="s">
        <v>400</v>
      </c>
      <c r="T370" s="15" t="s">
        <v>3291</v>
      </c>
      <c r="U370" s="15"/>
      <c r="V370" s="15">
        <f t="shared" si="175"/>
        <v>16000</v>
      </c>
      <c r="W370" s="15"/>
      <c r="X370" s="15">
        <v>16000</v>
      </c>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96"/>
      <c r="AZ370" s="15"/>
      <c r="BA370" s="15"/>
      <c r="BB370" s="15" t="s">
        <v>5835</v>
      </c>
      <c r="BC370" s="15" t="s">
        <v>5836</v>
      </c>
      <c r="BD370" s="15">
        <v>42</v>
      </c>
      <c r="BE370" s="15">
        <v>53</v>
      </c>
      <c r="BF370" s="15">
        <v>9.8000000000000007</v>
      </c>
      <c r="BG370" s="15">
        <v>24</v>
      </c>
      <c r="BH370" s="15">
        <v>38</v>
      </c>
      <c r="BI370" s="15">
        <v>57.7</v>
      </c>
      <c r="BJ370" s="15">
        <f t="shared" ref="BJ370" si="178">BD370+BE370/60+BF370/3600</f>
        <v>42.886055555555558</v>
      </c>
      <c r="BK370" s="15">
        <f t="shared" ref="BK370" si="179">BG370+BH370/60+BI370/3600</f>
        <v>24.649361111111112</v>
      </c>
      <c r="BL370" s="15"/>
      <c r="BM370" s="15"/>
      <c r="BN370" s="15"/>
    </row>
    <row r="371" spans="1:818 1064:1842 2088:2866 3112:3890 4136:4914 5160:5938 6184:6962 7208:7986 8232:9010 9256:10034 10280:11058 11304:12082 12328:13106 13352:14130 14376:15154 15400:16178" s="183" customFormat="1" ht="25.5" customHeight="1" x14ac:dyDescent="0.25">
      <c r="A371" s="15">
        <v>497</v>
      </c>
      <c r="B371" s="15" t="s">
        <v>1109</v>
      </c>
      <c r="C371" s="15">
        <v>101802</v>
      </c>
      <c r="D371" s="169">
        <v>39044</v>
      </c>
      <c r="E371" s="169">
        <v>39044</v>
      </c>
      <c r="F371" s="169">
        <v>42697</v>
      </c>
      <c r="G371" s="15" t="s">
        <v>3927</v>
      </c>
      <c r="H371" s="15"/>
      <c r="I371" s="15"/>
      <c r="J371" s="15" t="s">
        <v>269</v>
      </c>
      <c r="K371" s="15" t="s">
        <v>53</v>
      </c>
      <c r="L371" s="15" t="s">
        <v>168</v>
      </c>
      <c r="M371" s="15"/>
      <c r="N371" s="15" t="s">
        <v>269</v>
      </c>
      <c r="O371" s="15" t="s">
        <v>53</v>
      </c>
      <c r="P371" s="15" t="s">
        <v>168</v>
      </c>
      <c r="Q371" s="15" t="s">
        <v>55</v>
      </c>
      <c r="R371" s="15" t="s">
        <v>467</v>
      </c>
      <c r="S371" s="15" t="s">
        <v>540</v>
      </c>
      <c r="T371" s="15" t="s">
        <v>3292</v>
      </c>
      <c r="U371" s="15"/>
      <c r="V371" s="15">
        <f t="shared" si="175"/>
        <v>7290000</v>
      </c>
      <c r="W371" s="15"/>
      <c r="X371" s="15"/>
      <c r="Y371" s="15"/>
      <c r="Z371" s="15"/>
      <c r="AA371" s="15"/>
      <c r="AB371" s="15"/>
      <c r="AC371" s="15"/>
      <c r="AD371" s="15"/>
      <c r="AE371" s="15"/>
      <c r="AF371" s="15">
        <v>7290000</v>
      </c>
      <c r="AG371" s="15"/>
      <c r="AH371" s="15"/>
      <c r="AI371" s="15"/>
      <c r="AJ371" s="15"/>
      <c r="AK371" s="15"/>
      <c r="AL371" s="15"/>
      <c r="AM371" s="15"/>
      <c r="AN371" s="15"/>
      <c r="AO371" s="15"/>
      <c r="AP371" s="15"/>
      <c r="AQ371" s="15"/>
      <c r="AR371" s="15"/>
      <c r="AS371" s="15"/>
      <c r="AT371" s="15"/>
      <c r="AU371" s="15"/>
      <c r="AV371" s="15"/>
      <c r="AW371" s="15"/>
      <c r="AX371" s="15"/>
      <c r="AY371" s="196"/>
      <c r="AZ371" s="15"/>
      <c r="BA371" s="15"/>
      <c r="BB371" s="15"/>
      <c r="BC371" s="15"/>
      <c r="BD371" s="15"/>
      <c r="BE371" s="15"/>
      <c r="BF371" s="15"/>
      <c r="BG371" s="15"/>
      <c r="BH371" s="15"/>
      <c r="BI371" s="15"/>
      <c r="BJ371" s="15"/>
      <c r="BK371" s="15"/>
      <c r="BL371" s="15"/>
      <c r="BM371" s="15"/>
      <c r="BN371" s="15" t="s">
        <v>4598</v>
      </c>
    </row>
    <row r="372" spans="1:818 1064:1842 2088:2866 3112:3890 4136:4914 5160:5938 6184:6962 7208:7986 8232:9010 9256:10034 10280:11058 11304:12082 12328:13106 13352:14130 14376:15154 15400:16178" s="183" customFormat="1" ht="25.5" customHeight="1" x14ac:dyDescent="0.25">
      <c r="A372" s="16">
        <v>502</v>
      </c>
      <c r="B372" s="16" t="s">
        <v>3293</v>
      </c>
      <c r="C372" s="16">
        <v>101807</v>
      </c>
      <c r="D372" s="201">
        <v>39045</v>
      </c>
      <c r="E372" s="201">
        <v>39045</v>
      </c>
      <c r="F372" s="201">
        <v>42698</v>
      </c>
      <c r="G372" s="16" t="s">
        <v>960</v>
      </c>
      <c r="H372" s="16"/>
      <c r="I372" s="16"/>
      <c r="J372" s="16" t="s">
        <v>5100</v>
      </c>
      <c r="K372" s="16" t="s">
        <v>106</v>
      </c>
      <c r="L372" s="16" t="s">
        <v>72</v>
      </c>
      <c r="M372" s="16" t="s">
        <v>3928</v>
      </c>
      <c r="N372" s="16" t="s">
        <v>3903</v>
      </c>
      <c r="O372" s="16" t="s">
        <v>106</v>
      </c>
      <c r="P372" s="16" t="s">
        <v>72</v>
      </c>
      <c r="Q372" s="16" t="s">
        <v>73</v>
      </c>
      <c r="R372" s="16" t="s">
        <v>467</v>
      </c>
      <c r="S372" s="16" t="s">
        <v>400</v>
      </c>
      <c r="T372" s="16" t="s">
        <v>961</v>
      </c>
      <c r="U372" s="16"/>
      <c r="V372" s="16">
        <f t="shared" si="175"/>
        <v>3000</v>
      </c>
      <c r="W372" s="16"/>
      <c r="X372" s="16">
        <v>3000</v>
      </c>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203"/>
      <c r="AZ372" s="16"/>
      <c r="BA372" s="16"/>
      <c r="BB372" s="16" t="s">
        <v>5837</v>
      </c>
      <c r="BC372" s="16" t="s">
        <v>5838</v>
      </c>
      <c r="BD372" s="16">
        <v>42</v>
      </c>
      <c r="BE372" s="16">
        <v>53</v>
      </c>
      <c r="BF372" s="16">
        <v>22.4</v>
      </c>
      <c r="BG372" s="16">
        <v>24</v>
      </c>
      <c r="BH372" s="16">
        <v>45</v>
      </c>
      <c r="BI372" s="16">
        <v>10.199999999999999</v>
      </c>
      <c r="BJ372" s="16">
        <f t="shared" ref="BJ372" si="180">BD372+BE372/60+BF372/3600</f>
        <v>42.889555555555553</v>
      </c>
      <c r="BK372" s="16">
        <f t="shared" ref="BK372" si="181">BG372+BH372/60+BI372/3600</f>
        <v>24.752833333333335</v>
      </c>
      <c r="BL372" s="16"/>
      <c r="BM372" s="16"/>
      <c r="BN372" s="16" t="s">
        <v>3611</v>
      </c>
      <c r="KJ372" s="207"/>
      <c r="KK372" s="207"/>
      <c r="KL372" s="207"/>
      <c r="KM372" s="207"/>
      <c r="KN372" s="207"/>
      <c r="KO372" s="207"/>
      <c r="KP372" s="207"/>
      <c r="KQ372" s="207"/>
      <c r="KR372" s="207"/>
      <c r="KS372" s="207"/>
      <c r="KT372" s="207"/>
      <c r="UF372" s="207"/>
      <c r="UG372" s="207"/>
      <c r="UH372" s="207"/>
      <c r="UI372" s="207"/>
      <c r="UJ372" s="207"/>
      <c r="UK372" s="207"/>
      <c r="UL372" s="207"/>
      <c r="UM372" s="207"/>
      <c r="UN372" s="207"/>
      <c r="UO372" s="207"/>
      <c r="UP372" s="207"/>
      <c r="AEB372" s="207"/>
      <c r="AEC372" s="207"/>
      <c r="AED372" s="207"/>
      <c r="AEE372" s="207"/>
      <c r="AEF372" s="207"/>
      <c r="AEG372" s="207"/>
      <c r="AEH372" s="207"/>
      <c r="AEI372" s="207"/>
      <c r="AEJ372" s="207"/>
      <c r="AEK372" s="207"/>
      <c r="AEL372" s="207"/>
      <c r="ANX372" s="207"/>
      <c r="ANY372" s="207"/>
      <c r="ANZ372" s="207"/>
      <c r="AOA372" s="207"/>
      <c r="AOB372" s="207"/>
      <c r="AOC372" s="207"/>
      <c r="AOD372" s="207"/>
      <c r="AOE372" s="207"/>
      <c r="AOF372" s="207"/>
      <c r="AOG372" s="207"/>
      <c r="AOH372" s="207"/>
      <c r="AXT372" s="207"/>
      <c r="AXU372" s="207"/>
      <c r="AXV372" s="207"/>
      <c r="AXW372" s="207"/>
      <c r="AXX372" s="207"/>
      <c r="AXY372" s="207"/>
      <c r="AXZ372" s="207"/>
      <c r="AYA372" s="207"/>
      <c r="AYB372" s="207"/>
      <c r="AYC372" s="207"/>
      <c r="AYD372" s="207"/>
      <c r="BHP372" s="207"/>
      <c r="BHQ372" s="207"/>
      <c r="BHR372" s="207"/>
      <c r="BHS372" s="207"/>
      <c r="BHT372" s="207"/>
      <c r="BHU372" s="207"/>
      <c r="BHV372" s="207"/>
      <c r="BHW372" s="207"/>
      <c r="BHX372" s="207"/>
      <c r="BHY372" s="207"/>
      <c r="BHZ372" s="207"/>
      <c r="BRL372" s="207"/>
      <c r="BRM372" s="207"/>
      <c r="BRN372" s="207"/>
      <c r="BRO372" s="207"/>
      <c r="BRP372" s="207"/>
      <c r="BRQ372" s="207"/>
      <c r="BRR372" s="207"/>
      <c r="BRS372" s="207"/>
      <c r="BRT372" s="207"/>
      <c r="BRU372" s="207"/>
      <c r="BRV372" s="207"/>
      <c r="CBH372" s="207"/>
      <c r="CBI372" s="207"/>
      <c r="CBJ372" s="207"/>
      <c r="CBK372" s="207"/>
      <c r="CBL372" s="207"/>
      <c r="CBM372" s="207"/>
      <c r="CBN372" s="207"/>
      <c r="CBO372" s="207"/>
      <c r="CBP372" s="207"/>
      <c r="CBQ372" s="207"/>
      <c r="CBR372" s="207"/>
      <c r="CLD372" s="207"/>
      <c r="CLE372" s="207"/>
      <c r="CLF372" s="207"/>
      <c r="CLG372" s="207"/>
      <c r="CLH372" s="207"/>
      <c r="CLI372" s="207"/>
      <c r="CLJ372" s="207"/>
      <c r="CLK372" s="207"/>
      <c r="CLL372" s="207"/>
      <c r="CLM372" s="207"/>
      <c r="CLN372" s="207"/>
      <c r="CUZ372" s="207"/>
      <c r="CVA372" s="207"/>
      <c r="CVB372" s="207"/>
      <c r="CVC372" s="207"/>
      <c r="CVD372" s="207"/>
      <c r="CVE372" s="207"/>
      <c r="CVF372" s="207"/>
      <c r="CVG372" s="207"/>
      <c r="CVH372" s="207"/>
      <c r="CVI372" s="207"/>
      <c r="CVJ372" s="207"/>
      <c r="DEV372" s="207"/>
      <c r="DEW372" s="207"/>
      <c r="DEX372" s="207"/>
      <c r="DEY372" s="207"/>
      <c r="DEZ372" s="207"/>
      <c r="DFA372" s="207"/>
      <c r="DFB372" s="207"/>
      <c r="DFC372" s="207"/>
      <c r="DFD372" s="207"/>
      <c r="DFE372" s="207"/>
      <c r="DFF372" s="207"/>
      <c r="DOR372" s="207"/>
      <c r="DOS372" s="207"/>
      <c r="DOT372" s="207"/>
      <c r="DOU372" s="207"/>
      <c r="DOV372" s="207"/>
      <c r="DOW372" s="207"/>
      <c r="DOX372" s="207"/>
      <c r="DOY372" s="207"/>
      <c r="DOZ372" s="207"/>
      <c r="DPA372" s="207"/>
      <c r="DPB372" s="207"/>
      <c r="DYN372" s="207"/>
      <c r="DYO372" s="207"/>
      <c r="DYP372" s="207"/>
      <c r="DYQ372" s="207"/>
      <c r="DYR372" s="207"/>
      <c r="DYS372" s="207"/>
      <c r="DYT372" s="207"/>
      <c r="DYU372" s="207"/>
      <c r="DYV372" s="207"/>
      <c r="DYW372" s="207"/>
      <c r="DYX372" s="207"/>
      <c r="EIJ372" s="207"/>
      <c r="EIK372" s="207"/>
      <c r="EIL372" s="207"/>
      <c r="EIM372" s="207"/>
      <c r="EIN372" s="207"/>
      <c r="EIO372" s="207"/>
      <c r="EIP372" s="207"/>
      <c r="EIQ372" s="207"/>
      <c r="EIR372" s="207"/>
      <c r="EIS372" s="207"/>
      <c r="EIT372" s="207"/>
      <c r="ESF372" s="207"/>
      <c r="ESG372" s="207"/>
      <c r="ESH372" s="207"/>
      <c r="ESI372" s="207"/>
      <c r="ESJ372" s="207"/>
      <c r="ESK372" s="207"/>
      <c r="ESL372" s="207"/>
      <c r="ESM372" s="207"/>
      <c r="ESN372" s="207"/>
      <c r="ESO372" s="207"/>
      <c r="ESP372" s="207"/>
      <c r="FCB372" s="207"/>
      <c r="FCC372" s="207"/>
      <c r="FCD372" s="207"/>
      <c r="FCE372" s="207"/>
      <c r="FCF372" s="207"/>
      <c r="FCG372" s="207"/>
      <c r="FCH372" s="207"/>
      <c r="FCI372" s="207"/>
      <c r="FCJ372" s="207"/>
      <c r="FCK372" s="207"/>
      <c r="FCL372" s="207"/>
      <c r="FLX372" s="207"/>
      <c r="FLY372" s="207"/>
      <c r="FLZ372" s="207"/>
      <c r="FMA372" s="207"/>
      <c r="FMB372" s="207"/>
      <c r="FMC372" s="207"/>
      <c r="FMD372" s="207"/>
      <c r="FME372" s="207"/>
      <c r="FMF372" s="207"/>
      <c r="FMG372" s="207"/>
      <c r="FMH372" s="207"/>
      <c r="FVT372" s="207"/>
      <c r="FVU372" s="207"/>
      <c r="FVV372" s="207"/>
      <c r="FVW372" s="207"/>
      <c r="FVX372" s="207"/>
      <c r="FVY372" s="207"/>
      <c r="FVZ372" s="207"/>
      <c r="FWA372" s="207"/>
      <c r="FWB372" s="207"/>
      <c r="FWC372" s="207"/>
      <c r="FWD372" s="207"/>
      <c r="GFP372" s="207"/>
      <c r="GFQ372" s="207"/>
      <c r="GFR372" s="207"/>
      <c r="GFS372" s="207"/>
      <c r="GFT372" s="207"/>
      <c r="GFU372" s="207"/>
      <c r="GFV372" s="207"/>
      <c r="GFW372" s="207"/>
      <c r="GFX372" s="207"/>
      <c r="GFY372" s="207"/>
      <c r="GFZ372" s="207"/>
      <c r="GPL372" s="207"/>
      <c r="GPM372" s="207"/>
      <c r="GPN372" s="207"/>
      <c r="GPO372" s="207"/>
      <c r="GPP372" s="207"/>
      <c r="GPQ372" s="207"/>
      <c r="GPR372" s="207"/>
      <c r="GPS372" s="207"/>
      <c r="GPT372" s="207"/>
      <c r="GPU372" s="207"/>
      <c r="GPV372" s="207"/>
      <c r="GZH372" s="207"/>
      <c r="GZI372" s="207"/>
      <c r="GZJ372" s="207"/>
      <c r="GZK372" s="207"/>
      <c r="GZL372" s="207"/>
      <c r="GZM372" s="207"/>
      <c r="GZN372" s="207"/>
      <c r="GZO372" s="207"/>
      <c r="GZP372" s="207"/>
      <c r="GZQ372" s="207"/>
      <c r="GZR372" s="207"/>
      <c r="HJD372" s="207"/>
      <c r="HJE372" s="207"/>
      <c r="HJF372" s="207"/>
      <c r="HJG372" s="207"/>
      <c r="HJH372" s="207"/>
      <c r="HJI372" s="207"/>
      <c r="HJJ372" s="207"/>
      <c r="HJK372" s="207"/>
      <c r="HJL372" s="207"/>
      <c r="HJM372" s="207"/>
      <c r="HJN372" s="207"/>
      <c r="HSZ372" s="207"/>
      <c r="HTA372" s="207"/>
      <c r="HTB372" s="207"/>
      <c r="HTC372" s="207"/>
      <c r="HTD372" s="207"/>
      <c r="HTE372" s="207"/>
      <c r="HTF372" s="207"/>
      <c r="HTG372" s="207"/>
      <c r="HTH372" s="207"/>
      <c r="HTI372" s="207"/>
      <c r="HTJ372" s="207"/>
      <c r="ICV372" s="207"/>
      <c r="ICW372" s="207"/>
      <c r="ICX372" s="207"/>
      <c r="ICY372" s="207"/>
      <c r="ICZ372" s="207"/>
      <c r="IDA372" s="207"/>
      <c r="IDB372" s="207"/>
      <c r="IDC372" s="207"/>
      <c r="IDD372" s="207"/>
      <c r="IDE372" s="207"/>
      <c r="IDF372" s="207"/>
      <c r="IMR372" s="207"/>
      <c r="IMS372" s="207"/>
      <c r="IMT372" s="207"/>
      <c r="IMU372" s="207"/>
      <c r="IMV372" s="207"/>
      <c r="IMW372" s="207"/>
      <c r="IMX372" s="207"/>
      <c r="IMY372" s="207"/>
      <c r="IMZ372" s="207"/>
      <c r="INA372" s="207"/>
      <c r="INB372" s="207"/>
      <c r="IWN372" s="207"/>
      <c r="IWO372" s="207"/>
      <c r="IWP372" s="207"/>
      <c r="IWQ372" s="207"/>
      <c r="IWR372" s="207"/>
      <c r="IWS372" s="207"/>
      <c r="IWT372" s="207"/>
      <c r="IWU372" s="207"/>
      <c r="IWV372" s="207"/>
      <c r="IWW372" s="207"/>
      <c r="IWX372" s="207"/>
      <c r="JGJ372" s="207"/>
      <c r="JGK372" s="207"/>
      <c r="JGL372" s="207"/>
      <c r="JGM372" s="207"/>
      <c r="JGN372" s="207"/>
      <c r="JGO372" s="207"/>
      <c r="JGP372" s="207"/>
      <c r="JGQ372" s="207"/>
      <c r="JGR372" s="207"/>
      <c r="JGS372" s="207"/>
      <c r="JGT372" s="207"/>
      <c r="JQF372" s="207"/>
      <c r="JQG372" s="207"/>
      <c r="JQH372" s="207"/>
      <c r="JQI372" s="207"/>
      <c r="JQJ372" s="207"/>
      <c r="JQK372" s="207"/>
      <c r="JQL372" s="207"/>
      <c r="JQM372" s="207"/>
      <c r="JQN372" s="207"/>
      <c r="JQO372" s="207"/>
      <c r="JQP372" s="207"/>
      <c r="KAB372" s="207"/>
      <c r="KAC372" s="207"/>
      <c r="KAD372" s="207"/>
      <c r="KAE372" s="207"/>
      <c r="KAF372" s="207"/>
      <c r="KAG372" s="207"/>
      <c r="KAH372" s="207"/>
      <c r="KAI372" s="207"/>
      <c r="KAJ372" s="207"/>
      <c r="KAK372" s="207"/>
      <c r="KAL372" s="207"/>
      <c r="KJX372" s="207"/>
      <c r="KJY372" s="207"/>
      <c r="KJZ372" s="207"/>
      <c r="KKA372" s="207"/>
      <c r="KKB372" s="207"/>
      <c r="KKC372" s="207"/>
      <c r="KKD372" s="207"/>
      <c r="KKE372" s="207"/>
      <c r="KKF372" s="207"/>
      <c r="KKG372" s="207"/>
      <c r="KKH372" s="207"/>
      <c r="KTT372" s="207"/>
      <c r="KTU372" s="207"/>
      <c r="KTV372" s="207"/>
      <c r="KTW372" s="207"/>
      <c r="KTX372" s="207"/>
      <c r="KTY372" s="207"/>
      <c r="KTZ372" s="207"/>
      <c r="KUA372" s="207"/>
      <c r="KUB372" s="207"/>
      <c r="KUC372" s="207"/>
      <c r="KUD372" s="207"/>
      <c r="LDP372" s="207"/>
      <c r="LDQ372" s="207"/>
      <c r="LDR372" s="207"/>
      <c r="LDS372" s="207"/>
      <c r="LDT372" s="207"/>
      <c r="LDU372" s="207"/>
      <c r="LDV372" s="207"/>
      <c r="LDW372" s="207"/>
      <c r="LDX372" s="207"/>
      <c r="LDY372" s="207"/>
      <c r="LDZ372" s="207"/>
      <c r="LNL372" s="207"/>
      <c r="LNM372" s="207"/>
      <c r="LNN372" s="207"/>
      <c r="LNO372" s="207"/>
      <c r="LNP372" s="207"/>
      <c r="LNQ372" s="207"/>
      <c r="LNR372" s="207"/>
      <c r="LNS372" s="207"/>
      <c r="LNT372" s="207"/>
      <c r="LNU372" s="207"/>
      <c r="LNV372" s="207"/>
      <c r="LXH372" s="207"/>
      <c r="LXI372" s="207"/>
      <c r="LXJ372" s="207"/>
      <c r="LXK372" s="207"/>
      <c r="LXL372" s="207"/>
      <c r="LXM372" s="207"/>
      <c r="LXN372" s="207"/>
      <c r="LXO372" s="207"/>
      <c r="LXP372" s="207"/>
      <c r="LXQ372" s="207"/>
      <c r="LXR372" s="207"/>
      <c r="MHD372" s="207"/>
      <c r="MHE372" s="207"/>
      <c r="MHF372" s="207"/>
      <c r="MHG372" s="207"/>
      <c r="MHH372" s="207"/>
      <c r="MHI372" s="207"/>
      <c r="MHJ372" s="207"/>
      <c r="MHK372" s="207"/>
      <c r="MHL372" s="207"/>
      <c r="MHM372" s="207"/>
      <c r="MHN372" s="207"/>
      <c r="MQZ372" s="207"/>
      <c r="MRA372" s="207"/>
      <c r="MRB372" s="207"/>
      <c r="MRC372" s="207"/>
      <c r="MRD372" s="207"/>
      <c r="MRE372" s="207"/>
      <c r="MRF372" s="207"/>
      <c r="MRG372" s="207"/>
      <c r="MRH372" s="207"/>
      <c r="MRI372" s="207"/>
      <c r="MRJ372" s="207"/>
      <c r="NAV372" s="207"/>
      <c r="NAW372" s="207"/>
      <c r="NAX372" s="207"/>
      <c r="NAY372" s="207"/>
      <c r="NAZ372" s="207"/>
      <c r="NBA372" s="207"/>
      <c r="NBB372" s="207"/>
      <c r="NBC372" s="207"/>
      <c r="NBD372" s="207"/>
      <c r="NBE372" s="207"/>
      <c r="NBF372" s="207"/>
      <c r="NKR372" s="207"/>
      <c r="NKS372" s="207"/>
      <c r="NKT372" s="207"/>
      <c r="NKU372" s="207"/>
      <c r="NKV372" s="207"/>
      <c r="NKW372" s="207"/>
      <c r="NKX372" s="207"/>
      <c r="NKY372" s="207"/>
      <c r="NKZ372" s="207"/>
      <c r="NLA372" s="207"/>
      <c r="NLB372" s="207"/>
      <c r="NUN372" s="207"/>
      <c r="NUO372" s="207"/>
      <c r="NUP372" s="207"/>
      <c r="NUQ372" s="207"/>
      <c r="NUR372" s="207"/>
      <c r="NUS372" s="207"/>
      <c r="NUT372" s="207"/>
      <c r="NUU372" s="207"/>
      <c r="NUV372" s="207"/>
      <c r="NUW372" s="207"/>
      <c r="NUX372" s="207"/>
      <c r="OEJ372" s="207"/>
      <c r="OEK372" s="207"/>
      <c r="OEL372" s="207"/>
      <c r="OEM372" s="207"/>
      <c r="OEN372" s="207"/>
      <c r="OEO372" s="207"/>
      <c r="OEP372" s="207"/>
      <c r="OEQ372" s="207"/>
      <c r="OER372" s="207"/>
      <c r="OES372" s="207"/>
      <c r="OET372" s="207"/>
      <c r="OOF372" s="207"/>
      <c r="OOG372" s="207"/>
      <c r="OOH372" s="207"/>
      <c r="OOI372" s="207"/>
      <c r="OOJ372" s="207"/>
      <c r="OOK372" s="207"/>
      <c r="OOL372" s="207"/>
      <c r="OOM372" s="207"/>
      <c r="OON372" s="207"/>
      <c r="OOO372" s="207"/>
      <c r="OOP372" s="207"/>
      <c r="OYB372" s="207"/>
      <c r="OYC372" s="207"/>
      <c r="OYD372" s="207"/>
      <c r="OYE372" s="207"/>
      <c r="OYF372" s="207"/>
      <c r="OYG372" s="207"/>
      <c r="OYH372" s="207"/>
      <c r="OYI372" s="207"/>
      <c r="OYJ372" s="207"/>
      <c r="OYK372" s="207"/>
      <c r="OYL372" s="207"/>
      <c r="PHX372" s="207"/>
      <c r="PHY372" s="207"/>
      <c r="PHZ372" s="207"/>
      <c r="PIA372" s="207"/>
      <c r="PIB372" s="207"/>
      <c r="PIC372" s="207"/>
      <c r="PID372" s="207"/>
      <c r="PIE372" s="207"/>
      <c r="PIF372" s="207"/>
      <c r="PIG372" s="207"/>
      <c r="PIH372" s="207"/>
      <c r="PRT372" s="207"/>
      <c r="PRU372" s="207"/>
      <c r="PRV372" s="207"/>
      <c r="PRW372" s="207"/>
      <c r="PRX372" s="207"/>
      <c r="PRY372" s="207"/>
      <c r="PRZ372" s="207"/>
      <c r="PSA372" s="207"/>
      <c r="PSB372" s="207"/>
      <c r="PSC372" s="207"/>
      <c r="PSD372" s="207"/>
      <c r="QBP372" s="207"/>
      <c r="QBQ372" s="207"/>
      <c r="QBR372" s="207"/>
      <c r="QBS372" s="207"/>
      <c r="QBT372" s="207"/>
      <c r="QBU372" s="207"/>
      <c r="QBV372" s="207"/>
      <c r="QBW372" s="207"/>
      <c r="QBX372" s="207"/>
      <c r="QBY372" s="207"/>
      <c r="QBZ372" s="207"/>
      <c r="QLL372" s="207"/>
      <c r="QLM372" s="207"/>
      <c r="QLN372" s="207"/>
      <c r="QLO372" s="207"/>
      <c r="QLP372" s="207"/>
      <c r="QLQ372" s="207"/>
      <c r="QLR372" s="207"/>
      <c r="QLS372" s="207"/>
      <c r="QLT372" s="207"/>
      <c r="QLU372" s="207"/>
      <c r="QLV372" s="207"/>
      <c r="QVH372" s="207"/>
      <c r="QVI372" s="207"/>
      <c r="QVJ372" s="207"/>
      <c r="QVK372" s="207"/>
      <c r="QVL372" s="207"/>
      <c r="QVM372" s="207"/>
      <c r="QVN372" s="207"/>
      <c r="QVO372" s="207"/>
      <c r="QVP372" s="207"/>
      <c r="QVQ372" s="207"/>
      <c r="QVR372" s="207"/>
      <c r="RFD372" s="207"/>
      <c r="RFE372" s="207"/>
      <c r="RFF372" s="207"/>
      <c r="RFG372" s="207"/>
      <c r="RFH372" s="207"/>
      <c r="RFI372" s="207"/>
      <c r="RFJ372" s="207"/>
      <c r="RFK372" s="207"/>
      <c r="RFL372" s="207"/>
      <c r="RFM372" s="207"/>
      <c r="RFN372" s="207"/>
      <c r="ROZ372" s="207"/>
      <c r="RPA372" s="207"/>
      <c r="RPB372" s="207"/>
      <c r="RPC372" s="207"/>
      <c r="RPD372" s="207"/>
      <c r="RPE372" s="207"/>
      <c r="RPF372" s="207"/>
      <c r="RPG372" s="207"/>
      <c r="RPH372" s="207"/>
      <c r="RPI372" s="207"/>
      <c r="RPJ372" s="207"/>
      <c r="RYV372" s="207"/>
      <c r="RYW372" s="207"/>
      <c r="RYX372" s="207"/>
      <c r="RYY372" s="207"/>
      <c r="RYZ372" s="207"/>
      <c r="RZA372" s="207"/>
      <c r="RZB372" s="207"/>
      <c r="RZC372" s="207"/>
      <c r="RZD372" s="207"/>
      <c r="RZE372" s="207"/>
      <c r="RZF372" s="207"/>
      <c r="SIR372" s="207"/>
      <c r="SIS372" s="207"/>
      <c r="SIT372" s="207"/>
      <c r="SIU372" s="207"/>
      <c r="SIV372" s="207"/>
      <c r="SIW372" s="207"/>
      <c r="SIX372" s="207"/>
      <c r="SIY372" s="207"/>
      <c r="SIZ372" s="207"/>
      <c r="SJA372" s="207"/>
      <c r="SJB372" s="207"/>
      <c r="SSN372" s="207"/>
      <c r="SSO372" s="207"/>
      <c r="SSP372" s="207"/>
      <c r="SSQ372" s="207"/>
      <c r="SSR372" s="207"/>
      <c r="SSS372" s="207"/>
      <c r="SST372" s="207"/>
      <c r="SSU372" s="207"/>
      <c r="SSV372" s="207"/>
      <c r="SSW372" s="207"/>
      <c r="SSX372" s="207"/>
      <c r="TCJ372" s="207"/>
      <c r="TCK372" s="207"/>
      <c r="TCL372" s="207"/>
      <c r="TCM372" s="207"/>
      <c r="TCN372" s="207"/>
      <c r="TCO372" s="207"/>
      <c r="TCP372" s="207"/>
      <c r="TCQ372" s="207"/>
      <c r="TCR372" s="207"/>
      <c r="TCS372" s="207"/>
      <c r="TCT372" s="207"/>
      <c r="TMF372" s="207"/>
      <c r="TMG372" s="207"/>
      <c r="TMH372" s="207"/>
      <c r="TMI372" s="207"/>
      <c r="TMJ372" s="207"/>
      <c r="TMK372" s="207"/>
      <c r="TML372" s="207"/>
      <c r="TMM372" s="207"/>
      <c r="TMN372" s="207"/>
      <c r="TMO372" s="207"/>
      <c r="TMP372" s="207"/>
      <c r="TWB372" s="207"/>
      <c r="TWC372" s="207"/>
      <c r="TWD372" s="207"/>
      <c r="TWE372" s="207"/>
      <c r="TWF372" s="207"/>
      <c r="TWG372" s="207"/>
      <c r="TWH372" s="207"/>
      <c r="TWI372" s="207"/>
      <c r="TWJ372" s="207"/>
      <c r="TWK372" s="207"/>
      <c r="TWL372" s="207"/>
      <c r="UFX372" s="207"/>
      <c r="UFY372" s="207"/>
      <c r="UFZ372" s="207"/>
      <c r="UGA372" s="207"/>
      <c r="UGB372" s="207"/>
      <c r="UGC372" s="207"/>
      <c r="UGD372" s="207"/>
      <c r="UGE372" s="207"/>
      <c r="UGF372" s="207"/>
      <c r="UGG372" s="207"/>
      <c r="UGH372" s="207"/>
      <c r="UPT372" s="207"/>
      <c r="UPU372" s="207"/>
      <c r="UPV372" s="207"/>
      <c r="UPW372" s="207"/>
      <c r="UPX372" s="207"/>
      <c r="UPY372" s="207"/>
      <c r="UPZ372" s="207"/>
      <c r="UQA372" s="207"/>
      <c r="UQB372" s="207"/>
      <c r="UQC372" s="207"/>
      <c r="UQD372" s="207"/>
      <c r="UZP372" s="207"/>
      <c r="UZQ372" s="207"/>
      <c r="UZR372" s="207"/>
      <c r="UZS372" s="207"/>
      <c r="UZT372" s="207"/>
      <c r="UZU372" s="207"/>
      <c r="UZV372" s="207"/>
      <c r="UZW372" s="207"/>
      <c r="UZX372" s="207"/>
      <c r="UZY372" s="207"/>
      <c r="UZZ372" s="207"/>
      <c r="VJL372" s="207"/>
      <c r="VJM372" s="207"/>
      <c r="VJN372" s="207"/>
      <c r="VJO372" s="207"/>
      <c r="VJP372" s="207"/>
      <c r="VJQ372" s="207"/>
      <c r="VJR372" s="207"/>
      <c r="VJS372" s="207"/>
      <c r="VJT372" s="207"/>
      <c r="VJU372" s="207"/>
      <c r="VJV372" s="207"/>
      <c r="VTH372" s="207"/>
      <c r="VTI372" s="207"/>
      <c r="VTJ372" s="207"/>
      <c r="VTK372" s="207"/>
      <c r="VTL372" s="207"/>
      <c r="VTM372" s="207"/>
      <c r="VTN372" s="207"/>
      <c r="VTO372" s="207"/>
      <c r="VTP372" s="207"/>
      <c r="VTQ372" s="207"/>
      <c r="VTR372" s="207"/>
      <c r="WDD372" s="207"/>
      <c r="WDE372" s="207"/>
      <c r="WDF372" s="207"/>
      <c r="WDG372" s="207"/>
      <c r="WDH372" s="207"/>
      <c r="WDI372" s="207"/>
      <c r="WDJ372" s="207"/>
      <c r="WDK372" s="207"/>
      <c r="WDL372" s="207"/>
      <c r="WDM372" s="207"/>
      <c r="WDN372" s="207"/>
      <c r="WMZ372" s="207"/>
      <c r="WNA372" s="207"/>
      <c r="WNB372" s="207"/>
      <c r="WNC372" s="207"/>
      <c r="WND372" s="207"/>
      <c r="WNE372" s="207"/>
      <c r="WNF372" s="207"/>
      <c r="WNG372" s="207"/>
      <c r="WNH372" s="207"/>
      <c r="WNI372" s="207"/>
      <c r="WNJ372" s="207"/>
      <c r="WWV372" s="207"/>
      <c r="WWW372" s="207"/>
      <c r="WWX372" s="207"/>
      <c r="WWY372" s="207"/>
      <c r="WWZ372" s="207"/>
      <c r="WXA372" s="207"/>
      <c r="WXB372" s="207"/>
      <c r="WXC372" s="207"/>
      <c r="WXD372" s="207"/>
      <c r="WXE372" s="207"/>
      <c r="WXF372" s="207"/>
    </row>
    <row r="373" spans="1:818 1064:1842 2088:2866 3112:3890 4136:4914 5160:5938 6184:6962 7208:7986 8232:9010 9256:10034 10280:11058 11304:12082 12328:13106 13352:14130 14376:15154 15400:16178" s="183" customFormat="1" ht="25.5" customHeight="1" x14ac:dyDescent="0.25">
      <c r="A373" s="15">
        <v>506</v>
      </c>
      <c r="B373" s="15" t="s">
        <v>962</v>
      </c>
      <c r="C373" s="15">
        <v>101811</v>
      </c>
      <c r="D373" s="169">
        <v>39051</v>
      </c>
      <c r="E373" s="169">
        <v>39051</v>
      </c>
      <c r="F373" s="169">
        <v>46356</v>
      </c>
      <c r="G373" s="15" t="s">
        <v>3929</v>
      </c>
      <c r="H373" s="15"/>
      <c r="I373" s="15"/>
      <c r="J373" s="15" t="s">
        <v>1428</v>
      </c>
      <c r="K373" s="15" t="s">
        <v>58</v>
      </c>
      <c r="L373" s="15" t="s">
        <v>168</v>
      </c>
      <c r="M373" s="15" t="s">
        <v>3930</v>
      </c>
      <c r="N373" s="15" t="s">
        <v>1428</v>
      </c>
      <c r="O373" s="15" t="s">
        <v>58</v>
      </c>
      <c r="P373" s="15" t="s">
        <v>168</v>
      </c>
      <c r="Q373" s="15" t="s">
        <v>55</v>
      </c>
      <c r="R373" s="15" t="s">
        <v>467</v>
      </c>
      <c r="S373" s="15" t="s">
        <v>36</v>
      </c>
      <c r="T373" s="15" t="s">
        <v>858</v>
      </c>
      <c r="U373" s="15"/>
      <c r="V373" s="15">
        <f t="shared" si="175"/>
        <v>14000</v>
      </c>
      <c r="W373" s="15">
        <v>14000</v>
      </c>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96">
        <v>614</v>
      </c>
      <c r="AZ373" s="15"/>
      <c r="BA373" s="15"/>
      <c r="BB373" s="15"/>
      <c r="BC373" s="15"/>
      <c r="BD373" s="15"/>
      <c r="BE373" s="15"/>
      <c r="BF373" s="15"/>
      <c r="BG373" s="15"/>
      <c r="BH373" s="15"/>
      <c r="BI373" s="15"/>
      <c r="BJ373" s="15"/>
      <c r="BK373" s="15"/>
      <c r="BL373" s="15"/>
      <c r="BM373" s="15"/>
      <c r="BN373" s="15"/>
    </row>
    <row r="374" spans="1:818 1064:1842 2088:2866 3112:3890 4136:4914 5160:5938 6184:6962 7208:7986 8232:9010 9256:10034 10280:11058 11304:12082 12328:13106 13352:14130 14376:15154 15400:16178" s="183" customFormat="1" ht="27" customHeight="1" x14ac:dyDescent="0.25">
      <c r="A374" s="16">
        <v>509</v>
      </c>
      <c r="B374" s="16" t="s">
        <v>3295</v>
      </c>
      <c r="C374" s="16">
        <v>101814</v>
      </c>
      <c r="D374" s="201">
        <v>39051</v>
      </c>
      <c r="E374" s="201">
        <v>39051</v>
      </c>
      <c r="F374" s="201">
        <v>40707</v>
      </c>
      <c r="G374" s="16" t="s">
        <v>3775</v>
      </c>
      <c r="H374" s="16"/>
      <c r="I374" s="16"/>
      <c r="J374" s="16" t="s">
        <v>213</v>
      </c>
      <c r="K374" s="16" t="s">
        <v>215</v>
      </c>
      <c r="L374" s="16" t="s">
        <v>215</v>
      </c>
      <c r="M374" s="16" t="s">
        <v>3931</v>
      </c>
      <c r="N374" s="16" t="s">
        <v>3884</v>
      </c>
      <c r="O374" s="16" t="s">
        <v>215</v>
      </c>
      <c r="P374" s="16" t="s">
        <v>215</v>
      </c>
      <c r="Q374" s="16" t="s">
        <v>42</v>
      </c>
      <c r="R374" s="16" t="s">
        <v>467</v>
      </c>
      <c r="S374" s="16" t="s">
        <v>400</v>
      </c>
      <c r="T374" s="16"/>
      <c r="U374" s="16" t="s">
        <v>583</v>
      </c>
      <c r="V374" s="16">
        <f t="shared" si="175"/>
        <v>4632000</v>
      </c>
      <c r="W374" s="16"/>
      <c r="X374" s="16">
        <v>4632000</v>
      </c>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203"/>
      <c r="AZ374" s="16"/>
      <c r="BA374" s="16"/>
      <c r="BB374" s="16" t="s">
        <v>5839</v>
      </c>
      <c r="BC374" s="16" t="s">
        <v>5840</v>
      </c>
      <c r="BD374" s="16">
        <v>43</v>
      </c>
      <c r="BE374" s="16">
        <v>38</v>
      </c>
      <c r="BF374" s="16">
        <v>44</v>
      </c>
      <c r="BG374" s="16">
        <v>25</v>
      </c>
      <c r="BH374" s="16">
        <v>18</v>
      </c>
      <c r="BI374" s="16">
        <v>12.7</v>
      </c>
      <c r="BJ374" s="16">
        <f t="shared" ref="BJ374" si="182">BD374+BE374/60+BF374/3600</f>
        <v>43.645555555555553</v>
      </c>
      <c r="BK374" s="16">
        <f t="shared" ref="BK374" si="183">BG374+BH374/60+BI374/3600</f>
        <v>25.303527777777777</v>
      </c>
      <c r="BL374" s="16"/>
      <c r="BM374" s="16"/>
      <c r="BN374" s="16"/>
      <c r="KJ374" s="207"/>
      <c r="KK374" s="207"/>
      <c r="KL374" s="207"/>
      <c r="KM374" s="207"/>
      <c r="KN374" s="207"/>
      <c r="KO374" s="207"/>
      <c r="KP374" s="207"/>
      <c r="KQ374" s="207"/>
      <c r="KR374" s="207"/>
      <c r="KS374" s="207"/>
      <c r="KT374" s="207"/>
      <c r="UF374" s="207"/>
      <c r="UG374" s="207"/>
      <c r="UH374" s="207"/>
      <c r="UI374" s="207"/>
      <c r="UJ374" s="207"/>
      <c r="UK374" s="207"/>
      <c r="UL374" s="207"/>
      <c r="UM374" s="207"/>
      <c r="UN374" s="207"/>
      <c r="UO374" s="207"/>
      <c r="UP374" s="207"/>
      <c r="AEB374" s="207"/>
      <c r="AEC374" s="207"/>
      <c r="AED374" s="207"/>
      <c r="AEE374" s="207"/>
      <c r="AEF374" s="207"/>
      <c r="AEG374" s="207"/>
      <c r="AEH374" s="207"/>
      <c r="AEI374" s="207"/>
      <c r="AEJ374" s="207"/>
      <c r="AEK374" s="207"/>
      <c r="AEL374" s="207"/>
      <c r="ANX374" s="207"/>
      <c r="ANY374" s="207"/>
      <c r="ANZ374" s="207"/>
      <c r="AOA374" s="207"/>
      <c r="AOB374" s="207"/>
      <c r="AOC374" s="207"/>
      <c r="AOD374" s="207"/>
      <c r="AOE374" s="207"/>
      <c r="AOF374" s="207"/>
      <c r="AOG374" s="207"/>
      <c r="AOH374" s="207"/>
      <c r="AXT374" s="207"/>
      <c r="AXU374" s="207"/>
      <c r="AXV374" s="207"/>
      <c r="AXW374" s="207"/>
      <c r="AXX374" s="207"/>
      <c r="AXY374" s="207"/>
      <c r="AXZ374" s="207"/>
      <c r="AYA374" s="207"/>
      <c r="AYB374" s="207"/>
      <c r="AYC374" s="207"/>
      <c r="AYD374" s="207"/>
      <c r="BHP374" s="207"/>
      <c r="BHQ374" s="207"/>
      <c r="BHR374" s="207"/>
      <c r="BHS374" s="207"/>
      <c r="BHT374" s="207"/>
      <c r="BHU374" s="207"/>
      <c r="BHV374" s="207"/>
      <c r="BHW374" s="207"/>
      <c r="BHX374" s="207"/>
      <c r="BHY374" s="207"/>
      <c r="BHZ374" s="207"/>
      <c r="BRL374" s="207"/>
      <c r="BRM374" s="207"/>
      <c r="BRN374" s="207"/>
      <c r="BRO374" s="207"/>
      <c r="BRP374" s="207"/>
      <c r="BRQ374" s="207"/>
      <c r="BRR374" s="207"/>
      <c r="BRS374" s="207"/>
      <c r="BRT374" s="207"/>
      <c r="BRU374" s="207"/>
      <c r="BRV374" s="207"/>
      <c r="CBH374" s="207"/>
      <c r="CBI374" s="207"/>
      <c r="CBJ374" s="207"/>
      <c r="CBK374" s="207"/>
      <c r="CBL374" s="207"/>
      <c r="CBM374" s="207"/>
      <c r="CBN374" s="207"/>
      <c r="CBO374" s="207"/>
      <c r="CBP374" s="207"/>
      <c r="CBQ374" s="207"/>
      <c r="CBR374" s="207"/>
      <c r="CLD374" s="207"/>
      <c r="CLE374" s="207"/>
      <c r="CLF374" s="207"/>
      <c r="CLG374" s="207"/>
      <c r="CLH374" s="207"/>
      <c r="CLI374" s="207"/>
      <c r="CLJ374" s="207"/>
      <c r="CLK374" s="207"/>
      <c r="CLL374" s="207"/>
      <c r="CLM374" s="207"/>
      <c r="CLN374" s="207"/>
      <c r="CUZ374" s="207"/>
      <c r="CVA374" s="207"/>
      <c r="CVB374" s="207"/>
      <c r="CVC374" s="207"/>
      <c r="CVD374" s="207"/>
      <c r="CVE374" s="207"/>
      <c r="CVF374" s="207"/>
      <c r="CVG374" s="207"/>
      <c r="CVH374" s="207"/>
      <c r="CVI374" s="207"/>
      <c r="CVJ374" s="207"/>
      <c r="DEV374" s="207"/>
      <c r="DEW374" s="207"/>
      <c r="DEX374" s="207"/>
      <c r="DEY374" s="207"/>
      <c r="DEZ374" s="207"/>
      <c r="DFA374" s="207"/>
      <c r="DFB374" s="207"/>
      <c r="DFC374" s="207"/>
      <c r="DFD374" s="207"/>
      <c r="DFE374" s="207"/>
      <c r="DFF374" s="207"/>
      <c r="DOR374" s="207"/>
      <c r="DOS374" s="207"/>
      <c r="DOT374" s="207"/>
      <c r="DOU374" s="207"/>
      <c r="DOV374" s="207"/>
      <c r="DOW374" s="207"/>
      <c r="DOX374" s="207"/>
      <c r="DOY374" s="207"/>
      <c r="DOZ374" s="207"/>
      <c r="DPA374" s="207"/>
      <c r="DPB374" s="207"/>
      <c r="DYN374" s="207"/>
      <c r="DYO374" s="207"/>
      <c r="DYP374" s="207"/>
      <c r="DYQ374" s="207"/>
      <c r="DYR374" s="207"/>
      <c r="DYS374" s="207"/>
      <c r="DYT374" s="207"/>
      <c r="DYU374" s="207"/>
      <c r="DYV374" s="207"/>
      <c r="DYW374" s="207"/>
      <c r="DYX374" s="207"/>
      <c r="EIJ374" s="207"/>
      <c r="EIK374" s="207"/>
      <c r="EIL374" s="207"/>
      <c r="EIM374" s="207"/>
      <c r="EIN374" s="207"/>
      <c r="EIO374" s="207"/>
      <c r="EIP374" s="207"/>
      <c r="EIQ374" s="207"/>
      <c r="EIR374" s="207"/>
      <c r="EIS374" s="207"/>
      <c r="EIT374" s="207"/>
      <c r="ESF374" s="207"/>
      <c r="ESG374" s="207"/>
      <c r="ESH374" s="207"/>
      <c r="ESI374" s="207"/>
      <c r="ESJ374" s="207"/>
      <c r="ESK374" s="207"/>
      <c r="ESL374" s="207"/>
      <c r="ESM374" s="207"/>
      <c r="ESN374" s="207"/>
      <c r="ESO374" s="207"/>
      <c r="ESP374" s="207"/>
      <c r="FCB374" s="207"/>
      <c r="FCC374" s="207"/>
      <c r="FCD374" s="207"/>
      <c r="FCE374" s="207"/>
      <c r="FCF374" s="207"/>
      <c r="FCG374" s="207"/>
      <c r="FCH374" s="207"/>
      <c r="FCI374" s="207"/>
      <c r="FCJ374" s="207"/>
      <c r="FCK374" s="207"/>
      <c r="FCL374" s="207"/>
      <c r="FLX374" s="207"/>
      <c r="FLY374" s="207"/>
      <c r="FLZ374" s="207"/>
      <c r="FMA374" s="207"/>
      <c r="FMB374" s="207"/>
      <c r="FMC374" s="207"/>
      <c r="FMD374" s="207"/>
      <c r="FME374" s="207"/>
      <c r="FMF374" s="207"/>
      <c r="FMG374" s="207"/>
      <c r="FMH374" s="207"/>
      <c r="FVT374" s="207"/>
      <c r="FVU374" s="207"/>
      <c r="FVV374" s="207"/>
      <c r="FVW374" s="207"/>
      <c r="FVX374" s="207"/>
      <c r="FVY374" s="207"/>
      <c r="FVZ374" s="207"/>
      <c r="FWA374" s="207"/>
      <c r="FWB374" s="207"/>
      <c r="FWC374" s="207"/>
      <c r="FWD374" s="207"/>
      <c r="GFP374" s="207"/>
      <c r="GFQ374" s="207"/>
      <c r="GFR374" s="207"/>
      <c r="GFS374" s="207"/>
      <c r="GFT374" s="207"/>
      <c r="GFU374" s="207"/>
      <c r="GFV374" s="207"/>
      <c r="GFW374" s="207"/>
      <c r="GFX374" s="207"/>
      <c r="GFY374" s="207"/>
      <c r="GFZ374" s="207"/>
      <c r="GPL374" s="207"/>
      <c r="GPM374" s="207"/>
      <c r="GPN374" s="207"/>
      <c r="GPO374" s="207"/>
      <c r="GPP374" s="207"/>
      <c r="GPQ374" s="207"/>
      <c r="GPR374" s="207"/>
      <c r="GPS374" s="207"/>
      <c r="GPT374" s="207"/>
      <c r="GPU374" s="207"/>
      <c r="GPV374" s="207"/>
      <c r="GZH374" s="207"/>
      <c r="GZI374" s="207"/>
      <c r="GZJ374" s="207"/>
      <c r="GZK374" s="207"/>
      <c r="GZL374" s="207"/>
      <c r="GZM374" s="207"/>
      <c r="GZN374" s="207"/>
      <c r="GZO374" s="207"/>
      <c r="GZP374" s="207"/>
      <c r="GZQ374" s="207"/>
      <c r="GZR374" s="207"/>
      <c r="HJD374" s="207"/>
      <c r="HJE374" s="207"/>
      <c r="HJF374" s="207"/>
      <c r="HJG374" s="207"/>
      <c r="HJH374" s="207"/>
      <c r="HJI374" s="207"/>
      <c r="HJJ374" s="207"/>
      <c r="HJK374" s="207"/>
      <c r="HJL374" s="207"/>
      <c r="HJM374" s="207"/>
      <c r="HJN374" s="207"/>
      <c r="HSZ374" s="207"/>
      <c r="HTA374" s="207"/>
      <c r="HTB374" s="207"/>
      <c r="HTC374" s="207"/>
      <c r="HTD374" s="207"/>
      <c r="HTE374" s="207"/>
      <c r="HTF374" s="207"/>
      <c r="HTG374" s="207"/>
      <c r="HTH374" s="207"/>
      <c r="HTI374" s="207"/>
      <c r="HTJ374" s="207"/>
      <c r="ICV374" s="207"/>
      <c r="ICW374" s="207"/>
      <c r="ICX374" s="207"/>
      <c r="ICY374" s="207"/>
      <c r="ICZ374" s="207"/>
      <c r="IDA374" s="207"/>
      <c r="IDB374" s="207"/>
      <c r="IDC374" s="207"/>
      <c r="IDD374" s="207"/>
      <c r="IDE374" s="207"/>
      <c r="IDF374" s="207"/>
      <c r="IMR374" s="207"/>
      <c r="IMS374" s="207"/>
      <c r="IMT374" s="207"/>
      <c r="IMU374" s="207"/>
      <c r="IMV374" s="207"/>
      <c r="IMW374" s="207"/>
      <c r="IMX374" s="207"/>
      <c r="IMY374" s="207"/>
      <c r="IMZ374" s="207"/>
      <c r="INA374" s="207"/>
      <c r="INB374" s="207"/>
      <c r="IWN374" s="207"/>
      <c r="IWO374" s="207"/>
      <c r="IWP374" s="207"/>
      <c r="IWQ374" s="207"/>
      <c r="IWR374" s="207"/>
      <c r="IWS374" s="207"/>
      <c r="IWT374" s="207"/>
      <c r="IWU374" s="207"/>
      <c r="IWV374" s="207"/>
      <c r="IWW374" s="207"/>
      <c r="IWX374" s="207"/>
      <c r="JGJ374" s="207"/>
      <c r="JGK374" s="207"/>
      <c r="JGL374" s="207"/>
      <c r="JGM374" s="207"/>
      <c r="JGN374" s="207"/>
      <c r="JGO374" s="207"/>
      <c r="JGP374" s="207"/>
      <c r="JGQ374" s="207"/>
      <c r="JGR374" s="207"/>
      <c r="JGS374" s="207"/>
      <c r="JGT374" s="207"/>
      <c r="JQF374" s="207"/>
      <c r="JQG374" s="207"/>
      <c r="JQH374" s="207"/>
      <c r="JQI374" s="207"/>
      <c r="JQJ374" s="207"/>
      <c r="JQK374" s="207"/>
      <c r="JQL374" s="207"/>
      <c r="JQM374" s="207"/>
      <c r="JQN374" s="207"/>
      <c r="JQO374" s="207"/>
      <c r="JQP374" s="207"/>
      <c r="KAB374" s="207"/>
      <c r="KAC374" s="207"/>
      <c r="KAD374" s="207"/>
      <c r="KAE374" s="207"/>
      <c r="KAF374" s="207"/>
      <c r="KAG374" s="207"/>
      <c r="KAH374" s="207"/>
      <c r="KAI374" s="207"/>
      <c r="KAJ374" s="207"/>
      <c r="KAK374" s="207"/>
      <c r="KAL374" s="207"/>
      <c r="KJX374" s="207"/>
      <c r="KJY374" s="207"/>
      <c r="KJZ374" s="207"/>
      <c r="KKA374" s="207"/>
      <c r="KKB374" s="207"/>
      <c r="KKC374" s="207"/>
      <c r="KKD374" s="207"/>
      <c r="KKE374" s="207"/>
      <c r="KKF374" s="207"/>
      <c r="KKG374" s="207"/>
      <c r="KKH374" s="207"/>
      <c r="KTT374" s="207"/>
      <c r="KTU374" s="207"/>
      <c r="KTV374" s="207"/>
      <c r="KTW374" s="207"/>
      <c r="KTX374" s="207"/>
      <c r="KTY374" s="207"/>
      <c r="KTZ374" s="207"/>
      <c r="KUA374" s="207"/>
      <c r="KUB374" s="207"/>
      <c r="KUC374" s="207"/>
      <c r="KUD374" s="207"/>
      <c r="LDP374" s="207"/>
      <c r="LDQ374" s="207"/>
      <c r="LDR374" s="207"/>
      <c r="LDS374" s="207"/>
      <c r="LDT374" s="207"/>
      <c r="LDU374" s="207"/>
      <c r="LDV374" s="207"/>
      <c r="LDW374" s="207"/>
      <c r="LDX374" s="207"/>
      <c r="LDY374" s="207"/>
      <c r="LDZ374" s="207"/>
      <c r="LNL374" s="207"/>
      <c r="LNM374" s="207"/>
      <c r="LNN374" s="207"/>
      <c r="LNO374" s="207"/>
      <c r="LNP374" s="207"/>
      <c r="LNQ374" s="207"/>
      <c r="LNR374" s="207"/>
      <c r="LNS374" s="207"/>
      <c r="LNT374" s="207"/>
      <c r="LNU374" s="207"/>
      <c r="LNV374" s="207"/>
      <c r="LXH374" s="207"/>
      <c r="LXI374" s="207"/>
      <c r="LXJ374" s="207"/>
      <c r="LXK374" s="207"/>
      <c r="LXL374" s="207"/>
      <c r="LXM374" s="207"/>
      <c r="LXN374" s="207"/>
      <c r="LXO374" s="207"/>
      <c r="LXP374" s="207"/>
      <c r="LXQ374" s="207"/>
      <c r="LXR374" s="207"/>
      <c r="MHD374" s="207"/>
      <c r="MHE374" s="207"/>
      <c r="MHF374" s="207"/>
      <c r="MHG374" s="207"/>
      <c r="MHH374" s="207"/>
      <c r="MHI374" s="207"/>
      <c r="MHJ374" s="207"/>
      <c r="MHK374" s="207"/>
      <c r="MHL374" s="207"/>
      <c r="MHM374" s="207"/>
      <c r="MHN374" s="207"/>
      <c r="MQZ374" s="207"/>
      <c r="MRA374" s="207"/>
      <c r="MRB374" s="207"/>
      <c r="MRC374" s="207"/>
      <c r="MRD374" s="207"/>
      <c r="MRE374" s="207"/>
      <c r="MRF374" s="207"/>
      <c r="MRG374" s="207"/>
      <c r="MRH374" s="207"/>
      <c r="MRI374" s="207"/>
      <c r="MRJ374" s="207"/>
      <c r="NAV374" s="207"/>
      <c r="NAW374" s="207"/>
      <c r="NAX374" s="207"/>
      <c r="NAY374" s="207"/>
      <c r="NAZ374" s="207"/>
      <c r="NBA374" s="207"/>
      <c r="NBB374" s="207"/>
      <c r="NBC374" s="207"/>
      <c r="NBD374" s="207"/>
      <c r="NBE374" s="207"/>
      <c r="NBF374" s="207"/>
      <c r="NKR374" s="207"/>
      <c r="NKS374" s="207"/>
      <c r="NKT374" s="207"/>
      <c r="NKU374" s="207"/>
      <c r="NKV374" s="207"/>
      <c r="NKW374" s="207"/>
      <c r="NKX374" s="207"/>
      <c r="NKY374" s="207"/>
      <c r="NKZ374" s="207"/>
      <c r="NLA374" s="207"/>
      <c r="NLB374" s="207"/>
      <c r="NUN374" s="207"/>
      <c r="NUO374" s="207"/>
      <c r="NUP374" s="207"/>
      <c r="NUQ374" s="207"/>
      <c r="NUR374" s="207"/>
      <c r="NUS374" s="207"/>
      <c r="NUT374" s="207"/>
      <c r="NUU374" s="207"/>
      <c r="NUV374" s="207"/>
      <c r="NUW374" s="207"/>
      <c r="NUX374" s="207"/>
      <c r="OEJ374" s="207"/>
      <c r="OEK374" s="207"/>
      <c r="OEL374" s="207"/>
      <c r="OEM374" s="207"/>
      <c r="OEN374" s="207"/>
      <c r="OEO374" s="207"/>
      <c r="OEP374" s="207"/>
      <c r="OEQ374" s="207"/>
      <c r="OER374" s="207"/>
      <c r="OES374" s="207"/>
      <c r="OET374" s="207"/>
      <c r="OOF374" s="207"/>
      <c r="OOG374" s="207"/>
      <c r="OOH374" s="207"/>
      <c r="OOI374" s="207"/>
      <c r="OOJ374" s="207"/>
      <c r="OOK374" s="207"/>
      <c r="OOL374" s="207"/>
      <c r="OOM374" s="207"/>
      <c r="OON374" s="207"/>
      <c r="OOO374" s="207"/>
      <c r="OOP374" s="207"/>
      <c r="OYB374" s="207"/>
      <c r="OYC374" s="207"/>
      <c r="OYD374" s="207"/>
      <c r="OYE374" s="207"/>
      <c r="OYF374" s="207"/>
      <c r="OYG374" s="207"/>
      <c r="OYH374" s="207"/>
      <c r="OYI374" s="207"/>
      <c r="OYJ374" s="207"/>
      <c r="OYK374" s="207"/>
      <c r="OYL374" s="207"/>
      <c r="PHX374" s="207"/>
      <c r="PHY374" s="207"/>
      <c r="PHZ374" s="207"/>
      <c r="PIA374" s="207"/>
      <c r="PIB374" s="207"/>
      <c r="PIC374" s="207"/>
      <c r="PID374" s="207"/>
      <c r="PIE374" s="207"/>
      <c r="PIF374" s="207"/>
      <c r="PIG374" s="207"/>
      <c r="PIH374" s="207"/>
      <c r="PRT374" s="207"/>
      <c r="PRU374" s="207"/>
      <c r="PRV374" s="207"/>
      <c r="PRW374" s="207"/>
      <c r="PRX374" s="207"/>
      <c r="PRY374" s="207"/>
      <c r="PRZ374" s="207"/>
      <c r="PSA374" s="207"/>
      <c r="PSB374" s="207"/>
      <c r="PSC374" s="207"/>
      <c r="PSD374" s="207"/>
      <c r="QBP374" s="207"/>
      <c r="QBQ374" s="207"/>
      <c r="QBR374" s="207"/>
      <c r="QBS374" s="207"/>
      <c r="QBT374" s="207"/>
      <c r="QBU374" s="207"/>
      <c r="QBV374" s="207"/>
      <c r="QBW374" s="207"/>
      <c r="QBX374" s="207"/>
      <c r="QBY374" s="207"/>
      <c r="QBZ374" s="207"/>
      <c r="QLL374" s="207"/>
      <c r="QLM374" s="207"/>
      <c r="QLN374" s="207"/>
      <c r="QLO374" s="207"/>
      <c r="QLP374" s="207"/>
      <c r="QLQ374" s="207"/>
      <c r="QLR374" s="207"/>
      <c r="QLS374" s="207"/>
      <c r="QLT374" s="207"/>
      <c r="QLU374" s="207"/>
      <c r="QLV374" s="207"/>
      <c r="QVH374" s="207"/>
      <c r="QVI374" s="207"/>
      <c r="QVJ374" s="207"/>
      <c r="QVK374" s="207"/>
      <c r="QVL374" s="207"/>
      <c r="QVM374" s="207"/>
      <c r="QVN374" s="207"/>
      <c r="QVO374" s="207"/>
      <c r="QVP374" s="207"/>
      <c r="QVQ374" s="207"/>
      <c r="QVR374" s="207"/>
      <c r="RFD374" s="207"/>
      <c r="RFE374" s="207"/>
      <c r="RFF374" s="207"/>
      <c r="RFG374" s="207"/>
      <c r="RFH374" s="207"/>
      <c r="RFI374" s="207"/>
      <c r="RFJ374" s="207"/>
      <c r="RFK374" s="207"/>
      <c r="RFL374" s="207"/>
      <c r="RFM374" s="207"/>
      <c r="RFN374" s="207"/>
      <c r="ROZ374" s="207"/>
      <c r="RPA374" s="207"/>
      <c r="RPB374" s="207"/>
      <c r="RPC374" s="207"/>
      <c r="RPD374" s="207"/>
      <c r="RPE374" s="207"/>
      <c r="RPF374" s="207"/>
      <c r="RPG374" s="207"/>
      <c r="RPH374" s="207"/>
      <c r="RPI374" s="207"/>
      <c r="RPJ374" s="207"/>
      <c r="RYV374" s="207"/>
      <c r="RYW374" s="207"/>
      <c r="RYX374" s="207"/>
      <c r="RYY374" s="207"/>
      <c r="RYZ374" s="207"/>
      <c r="RZA374" s="207"/>
      <c r="RZB374" s="207"/>
      <c r="RZC374" s="207"/>
      <c r="RZD374" s="207"/>
      <c r="RZE374" s="207"/>
      <c r="RZF374" s="207"/>
      <c r="SIR374" s="207"/>
      <c r="SIS374" s="207"/>
      <c r="SIT374" s="207"/>
      <c r="SIU374" s="207"/>
      <c r="SIV374" s="207"/>
      <c r="SIW374" s="207"/>
      <c r="SIX374" s="207"/>
      <c r="SIY374" s="207"/>
      <c r="SIZ374" s="207"/>
      <c r="SJA374" s="207"/>
      <c r="SJB374" s="207"/>
      <c r="SSN374" s="207"/>
      <c r="SSO374" s="207"/>
      <c r="SSP374" s="207"/>
      <c r="SSQ374" s="207"/>
      <c r="SSR374" s="207"/>
      <c r="SSS374" s="207"/>
      <c r="SST374" s="207"/>
      <c r="SSU374" s="207"/>
      <c r="SSV374" s="207"/>
      <c r="SSW374" s="207"/>
      <c r="SSX374" s="207"/>
      <c r="TCJ374" s="207"/>
      <c r="TCK374" s="207"/>
      <c r="TCL374" s="207"/>
      <c r="TCM374" s="207"/>
      <c r="TCN374" s="207"/>
      <c r="TCO374" s="207"/>
      <c r="TCP374" s="207"/>
      <c r="TCQ374" s="207"/>
      <c r="TCR374" s="207"/>
      <c r="TCS374" s="207"/>
      <c r="TCT374" s="207"/>
      <c r="TMF374" s="207"/>
      <c r="TMG374" s="207"/>
      <c r="TMH374" s="207"/>
      <c r="TMI374" s="207"/>
      <c r="TMJ374" s="207"/>
      <c r="TMK374" s="207"/>
      <c r="TML374" s="207"/>
      <c r="TMM374" s="207"/>
      <c r="TMN374" s="207"/>
      <c r="TMO374" s="207"/>
      <c r="TMP374" s="207"/>
      <c r="TWB374" s="207"/>
      <c r="TWC374" s="207"/>
      <c r="TWD374" s="207"/>
      <c r="TWE374" s="207"/>
      <c r="TWF374" s="207"/>
      <c r="TWG374" s="207"/>
      <c r="TWH374" s="207"/>
      <c r="TWI374" s="207"/>
      <c r="TWJ374" s="207"/>
      <c r="TWK374" s="207"/>
      <c r="TWL374" s="207"/>
      <c r="UFX374" s="207"/>
      <c r="UFY374" s="207"/>
      <c r="UFZ374" s="207"/>
      <c r="UGA374" s="207"/>
      <c r="UGB374" s="207"/>
      <c r="UGC374" s="207"/>
      <c r="UGD374" s="207"/>
      <c r="UGE374" s="207"/>
      <c r="UGF374" s="207"/>
      <c r="UGG374" s="207"/>
      <c r="UGH374" s="207"/>
      <c r="UPT374" s="207"/>
      <c r="UPU374" s="207"/>
      <c r="UPV374" s="207"/>
      <c r="UPW374" s="207"/>
      <c r="UPX374" s="207"/>
      <c r="UPY374" s="207"/>
      <c r="UPZ374" s="207"/>
      <c r="UQA374" s="207"/>
      <c r="UQB374" s="207"/>
      <c r="UQC374" s="207"/>
      <c r="UQD374" s="207"/>
      <c r="UZP374" s="207"/>
      <c r="UZQ374" s="207"/>
      <c r="UZR374" s="207"/>
      <c r="UZS374" s="207"/>
      <c r="UZT374" s="207"/>
      <c r="UZU374" s="207"/>
      <c r="UZV374" s="207"/>
      <c r="UZW374" s="207"/>
      <c r="UZX374" s="207"/>
      <c r="UZY374" s="207"/>
      <c r="UZZ374" s="207"/>
      <c r="VJL374" s="207"/>
      <c r="VJM374" s="207"/>
      <c r="VJN374" s="207"/>
      <c r="VJO374" s="207"/>
      <c r="VJP374" s="207"/>
      <c r="VJQ374" s="207"/>
      <c r="VJR374" s="207"/>
      <c r="VJS374" s="207"/>
      <c r="VJT374" s="207"/>
      <c r="VJU374" s="207"/>
      <c r="VJV374" s="207"/>
      <c r="VTH374" s="207"/>
      <c r="VTI374" s="207"/>
      <c r="VTJ374" s="207"/>
      <c r="VTK374" s="207"/>
      <c r="VTL374" s="207"/>
      <c r="VTM374" s="207"/>
      <c r="VTN374" s="207"/>
      <c r="VTO374" s="207"/>
      <c r="VTP374" s="207"/>
      <c r="VTQ374" s="207"/>
      <c r="VTR374" s="207"/>
      <c r="WDD374" s="207"/>
      <c r="WDE374" s="207"/>
      <c r="WDF374" s="207"/>
      <c r="WDG374" s="207"/>
      <c r="WDH374" s="207"/>
      <c r="WDI374" s="207"/>
      <c r="WDJ374" s="207"/>
      <c r="WDK374" s="207"/>
      <c r="WDL374" s="207"/>
      <c r="WDM374" s="207"/>
      <c r="WDN374" s="207"/>
      <c r="WMZ374" s="207"/>
      <c r="WNA374" s="207"/>
      <c r="WNB374" s="207"/>
      <c r="WNC374" s="207"/>
      <c r="WND374" s="207"/>
      <c r="WNE374" s="207"/>
      <c r="WNF374" s="207"/>
      <c r="WNG374" s="207"/>
      <c r="WNH374" s="207"/>
      <c r="WNI374" s="207"/>
      <c r="WNJ374" s="207"/>
      <c r="WWV374" s="207"/>
      <c r="WWW374" s="207"/>
      <c r="WWX374" s="207"/>
      <c r="WWY374" s="207"/>
      <c r="WWZ374" s="207"/>
      <c r="WXA374" s="207"/>
      <c r="WXB374" s="207"/>
      <c r="WXC374" s="207"/>
      <c r="WXD374" s="207"/>
      <c r="WXE374" s="207"/>
      <c r="WXF374" s="207"/>
    </row>
    <row r="375" spans="1:818 1064:1842 2088:2866 3112:3890 4136:4914 5160:5938 6184:6962 7208:7986 8232:9010 9256:10034 10280:11058 11304:12082 12328:13106 13352:14130 14376:15154 15400:16178" s="183" customFormat="1" ht="25.5" customHeight="1" x14ac:dyDescent="0.25">
      <c r="A375" s="16">
        <v>510</v>
      </c>
      <c r="B375" s="16" t="s">
        <v>3296</v>
      </c>
      <c r="C375" s="16">
        <v>101815</v>
      </c>
      <c r="D375" s="201">
        <v>39051</v>
      </c>
      <c r="E375" s="201">
        <v>39051</v>
      </c>
      <c r="F375" s="201">
        <v>42704</v>
      </c>
      <c r="G375" s="16" t="s">
        <v>3775</v>
      </c>
      <c r="H375" s="16"/>
      <c r="I375" s="16"/>
      <c r="J375" s="16" t="s">
        <v>213</v>
      </c>
      <c r="K375" s="16" t="s">
        <v>215</v>
      </c>
      <c r="L375" s="16" t="s">
        <v>215</v>
      </c>
      <c r="M375" s="16" t="s">
        <v>3931</v>
      </c>
      <c r="N375" s="16" t="s">
        <v>3884</v>
      </c>
      <c r="O375" s="16" t="s">
        <v>215</v>
      </c>
      <c r="P375" s="16" t="s">
        <v>215</v>
      </c>
      <c r="Q375" s="16" t="s">
        <v>42</v>
      </c>
      <c r="R375" s="16" t="s">
        <v>467</v>
      </c>
      <c r="S375" s="16" t="s">
        <v>400</v>
      </c>
      <c r="T375" s="16"/>
      <c r="U375" s="16" t="s">
        <v>583</v>
      </c>
      <c r="V375" s="16">
        <f t="shared" si="175"/>
        <v>7225000</v>
      </c>
      <c r="W375" s="16"/>
      <c r="X375" s="16">
        <v>7225000</v>
      </c>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203"/>
      <c r="AZ375" s="16"/>
      <c r="BA375" s="16"/>
      <c r="BB375" s="16" t="s">
        <v>5841</v>
      </c>
      <c r="BC375" s="16" t="s">
        <v>5840</v>
      </c>
      <c r="BD375" s="16">
        <v>43</v>
      </c>
      <c r="BE375" s="16">
        <v>38</v>
      </c>
      <c r="BF375" s="16">
        <v>44</v>
      </c>
      <c r="BG375" s="16">
        <v>25</v>
      </c>
      <c r="BH375" s="16">
        <v>18</v>
      </c>
      <c r="BI375" s="16">
        <v>12.7</v>
      </c>
      <c r="BJ375" s="16">
        <f t="shared" ref="BJ375" si="184">BD375+BE375/60+BF375/3600</f>
        <v>43.645555555555553</v>
      </c>
      <c r="BK375" s="16">
        <f t="shared" ref="BK375" si="185">BG375+BH375/60+BI375/3600</f>
        <v>25.303527777777777</v>
      </c>
      <c r="BL375" s="16"/>
      <c r="BM375" s="16"/>
      <c r="BN375" s="16" t="s">
        <v>5842</v>
      </c>
    </row>
    <row r="376" spans="1:818 1064:1842 2088:2866 3112:3890 4136:4914 5160:5938 6184:6962 7208:7986 8232:9010 9256:10034 10280:11058 11304:12082 12328:13106 13352:14130 14376:15154 15400:16178" s="183" customFormat="1" ht="51" customHeight="1" x14ac:dyDescent="0.25">
      <c r="A376" s="15" t="s">
        <v>255</v>
      </c>
      <c r="B376" s="15" t="s">
        <v>3297</v>
      </c>
      <c r="C376" s="15">
        <v>101816</v>
      </c>
      <c r="D376" s="169">
        <v>39052</v>
      </c>
      <c r="E376" s="169">
        <v>39052</v>
      </c>
      <c r="F376" s="169">
        <v>42705</v>
      </c>
      <c r="G376" s="15" t="s">
        <v>3827</v>
      </c>
      <c r="H376" s="15"/>
      <c r="I376" s="15"/>
      <c r="J376" s="15" t="s">
        <v>371</v>
      </c>
      <c r="K376" s="15" t="s">
        <v>292</v>
      </c>
      <c r="L376" s="15" t="s">
        <v>76</v>
      </c>
      <c r="M376" s="15" t="s">
        <v>963</v>
      </c>
      <c r="N376" s="15" t="s">
        <v>371</v>
      </c>
      <c r="O376" s="15" t="s">
        <v>292</v>
      </c>
      <c r="P376" s="15" t="s">
        <v>76</v>
      </c>
      <c r="Q376" s="15" t="s">
        <v>55</v>
      </c>
      <c r="R376" s="15" t="s">
        <v>467</v>
      </c>
      <c r="S376" s="15" t="s">
        <v>3298</v>
      </c>
      <c r="T376" s="15" t="s">
        <v>3030</v>
      </c>
      <c r="U376" s="15"/>
      <c r="V376" s="15">
        <f t="shared" si="175"/>
        <v>1545000000</v>
      </c>
      <c r="W376" s="15"/>
      <c r="X376" s="15"/>
      <c r="Y376" s="15"/>
      <c r="Z376" s="15"/>
      <c r="AA376" s="15"/>
      <c r="AB376" s="15"/>
      <c r="AC376" s="15"/>
      <c r="AD376" s="15"/>
      <c r="AE376" s="15"/>
      <c r="AF376" s="15">
        <v>1545000000</v>
      </c>
      <c r="AG376" s="15"/>
      <c r="AH376" s="15"/>
      <c r="AI376" s="15"/>
      <c r="AJ376" s="15"/>
      <c r="AK376" s="15"/>
      <c r="AL376" s="15"/>
      <c r="AM376" s="15"/>
      <c r="AN376" s="15"/>
      <c r="AO376" s="15"/>
      <c r="AP376" s="15"/>
      <c r="AQ376" s="15"/>
      <c r="AR376" s="15"/>
      <c r="AS376" s="15"/>
      <c r="AT376" s="15"/>
      <c r="AU376" s="15"/>
      <c r="AV376" s="15"/>
      <c r="AW376" s="15"/>
      <c r="AX376" s="15"/>
      <c r="AY376" s="196"/>
      <c r="AZ376" s="15">
        <v>4710030</v>
      </c>
      <c r="BA376" s="15">
        <v>8567770</v>
      </c>
      <c r="BB376" s="15" t="s">
        <v>5843</v>
      </c>
      <c r="BC376" s="15" t="s">
        <v>5844</v>
      </c>
      <c r="BD376" s="15">
        <v>43</v>
      </c>
      <c r="BE376" s="15">
        <v>19</v>
      </c>
      <c r="BF376" s="15">
        <v>24</v>
      </c>
      <c r="BG376" s="15">
        <v>24</v>
      </c>
      <c r="BH376" s="15">
        <v>4</v>
      </c>
      <c r="BI376" s="15">
        <v>17.3</v>
      </c>
      <c r="BJ376" s="15">
        <f t="shared" ref="BJ376" si="186">BD376+BE376/60+BF376/3600</f>
        <v>43.323333333333338</v>
      </c>
      <c r="BK376" s="15">
        <f t="shared" ref="BK376" si="187">BG376+BH376/60+BI376/3600</f>
        <v>24.071472222222223</v>
      </c>
      <c r="BL376" s="15"/>
      <c r="BM376" s="15"/>
      <c r="BN376" s="15" t="s">
        <v>4599</v>
      </c>
    </row>
    <row r="377" spans="1:818 1064:1842 2088:2866 3112:3890 4136:4914 5160:5938 6184:6962 7208:7986 8232:9010 9256:10034 10280:11058 11304:12082 12328:13106 13352:14130 14376:15154 15400:16178" s="183" customFormat="1" ht="25.5" customHeight="1" x14ac:dyDescent="0.25">
      <c r="A377" s="15">
        <v>514</v>
      </c>
      <c r="B377" s="15" t="s">
        <v>964</v>
      </c>
      <c r="C377" s="15">
        <v>101819</v>
      </c>
      <c r="D377" s="169">
        <v>39052</v>
      </c>
      <c r="E377" s="169">
        <v>39052</v>
      </c>
      <c r="F377" s="169">
        <v>42705</v>
      </c>
      <c r="G377" s="15" t="s">
        <v>3932</v>
      </c>
      <c r="H377" s="15"/>
      <c r="I377" s="15"/>
      <c r="J377" s="15" t="s">
        <v>1548</v>
      </c>
      <c r="K377" s="15" t="s">
        <v>106</v>
      </c>
      <c r="L377" s="15" t="s">
        <v>72</v>
      </c>
      <c r="M377" s="15"/>
      <c r="N377" s="15" t="s">
        <v>1548</v>
      </c>
      <c r="O377" s="15" t="s">
        <v>106</v>
      </c>
      <c r="P377" s="15" t="s">
        <v>72</v>
      </c>
      <c r="Q377" s="15" t="s">
        <v>73</v>
      </c>
      <c r="R377" s="15" t="s">
        <v>467</v>
      </c>
      <c r="S377" s="15" t="s">
        <v>359</v>
      </c>
      <c r="T377" s="15" t="s">
        <v>3933</v>
      </c>
      <c r="U377" s="15" t="s">
        <v>584</v>
      </c>
      <c r="V377" s="15">
        <f t="shared" si="175"/>
        <v>21600</v>
      </c>
      <c r="W377" s="15"/>
      <c r="X377" s="15"/>
      <c r="Y377" s="15"/>
      <c r="Z377" s="15"/>
      <c r="AA377" s="15"/>
      <c r="AB377" s="15"/>
      <c r="AC377" s="15">
        <v>21600</v>
      </c>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96"/>
      <c r="AZ377" s="15" t="s">
        <v>5845</v>
      </c>
      <c r="BA377" s="15"/>
      <c r="BB377" s="15" t="s">
        <v>5846</v>
      </c>
      <c r="BC377" s="15" t="s">
        <v>5847</v>
      </c>
      <c r="BD377" s="15">
        <v>42</v>
      </c>
      <c r="BE377" s="15">
        <v>53</v>
      </c>
      <c r="BF377" s="15">
        <v>4.8</v>
      </c>
      <c r="BG377" s="15">
        <v>24</v>
      </c>
      <c r="BH377" s="15">
        <v>46</v>
      </c>
      <c r="BI377" s="15">
        <v>24.4</v>
      </c>
      <c r="BJ377" s="15">
        <f t="shared" ref="BJ377" si="188">BD377+BE377/60+BF377/3600</f>
        <v>42.884666666666668</v>
      </c>
      <c r="BK377" s="15">
        <f t="shared" ref="BK377" si="189">BG377+BH377/60+BI377/3600</f>
        <v>24.773444444444443</v>
      </c>
      <c r="BL377" s="15"/>
      <c r="BM377" s="15"/>
      <c r="BN377" s="15"/>
    </row>
    <row r="378" spans="1:818 1064:1842 2088:2866 3112:3890 4136:4914 5160:5938 6184:6962 7208:7986 8232:9010 9256:10034 10280:11058 11304:12082 12328:13106 13352:14130 14376:15154 15400:16178" s="309" customFormat="1" ht="76.5" customHeight="1" x14ac:dyDescent="0.25">
      <c r="A378" s="16">
        <v>533</v>
      </c>
      <c r="B378" s="16" t="s">
        <v>1497</v>
      </c>
      <c r="C378" s="16">
        <v>101838</v>
      </c>
      <c r="D378" s="201">
        <v>39065</v>
      </c>
      <c r="E378" s="201">
        <v>39065</v>
      </c>
      <c r="F378" s="201">
        <v>42718</v>
      </c>
      <c r="G378" s="16" t="s">
        <v>3843</v>
      </c>
      <c r="H378" s="16"/>
      <c r="I378" s="16"/>
      <c r="J378" s="16" t="s">
        <v>5101</v>
      </c>
      <c r="K378" s="16" t="s">
        <v>79</v>
      </c>
      <c r="L378" s="16" t="s">
        <v>45</v>
      </c>
      <c r="M378" s="16"/>
      <c r="N378" s="16" t="s">
        <v>5144</v>
      </c>
      <c r="O378" s="16"/>
      <c r="P378" s="16" t="s">
        <v>45</v>
      </c>
      <c r="Q378" s="16" t="s">
        <v>37</v>
      </c>
      <c r="R378" s="16" t="s">
        <v>467</v>
      </c>
      <c r="S378" s="16" t="s">
        <v>341</v>
      </c>
      <c r="T378" s="16" t="s">
        <v>3299</v>
      </c>
      <c r="U378" s="16" t="s">
        <v>583</v>
      </c>
      <c r="V378" s="16">
        <f t="shared" si="175"/>
        <v>20114000</v>
      </c>
      <c r="W378" s="16"/>
      <c r="X378" s="16"/>
      <c r="Y378" s="16"/>
      <c r="Z378" s="16"/>
      <c r="AA378" s="16">
        <v>20114000</v>
      </c>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203"/>
      <c r="AZ378" s="16"/>
      <c r="BA378" s="16"/>
      <c r="BB378" s="16"/>
      <c r="BC378" s="16"/>
      <c r="BD378" s="16"/>
      <c r="BE378" s="16"/>
      <c r="BF378" s="16"/>
      <c r="BG378" s="16"/>
      <c r="BH378" s="16"/>
      <c r="BI378" s="16"/>
      <c r="BJ378" s="16"/>
      <c r="BK378" s="16"/>
      <c r="BL378" s="16"/>
      <c r="BM378" s="16"/>
      <c r="BN378" s="16" t="s">
        <v>7369</v>
      </c>
      <c r="KJ378" s="183"/>
      <c r="KK378" s="183"/>
      <c r="KL378" s="183"/>
      <c r="KM378" s="183"/>
      <c r="KN378" s="183"/>
      <c r="KO378" s="183"/>
      <c r="KP378" s="183"/>
      <c r="KQ378" s="183"/>
      <c r="KR378" s="183"/>
      <c r="KS378" s="183"/>
      <c r="KT378" s="183"/>
      <c r="UF378" s="183"/>
      <c r="UG378" s="183"/>
      <c r="UH378" s="183"/>
      <c r="UI378" s="183"/>
      <c r="UJ378" s="183"/>
      <c r="UK378" s="183"/>
      <c r="UL378" s="183"/>
      <c r="UM378" s="183"/>
      <c r="UN378" s="183"/>
      <c r="UO378" s="183"/>
      <c r="UP378" s="183"/>
      <c r="AEB378" s="183"/>
      <c r="AEC378" s="183"/>
      <c r="AED378" s="183"/>
      <c r="AEE378" s="183"/>
      <c r="AEF378" s="183"/>
      <c r="AEG378" s="183"/>
      <c r="AEH378" s="183"/>
      <c r="AEI378" s="183"/>
      <c r="AEJ378" s="183"/>
      <c r="AEK378" s="183"/>
      <c r="AEL378" s="183"/>
      <c r="ANX378" s="183"/>
      <c r="ANY378" s="183"/>
      <c r="ANZ378" s="183"/>
      <c r="AOA378" s="183"/>
      <c r="AOB378" s="183"/>
      <c r="AOC378" s="183"/>
      <c r="AOD378" s="183"/>
      <c r="AOE378" s="183"/>
      <c r="AOF378" s="183"/>
      <c r="AOG378" s="183"/>
      <c r="AOH378" s="183"/>
      <c r="AXT378" s="183"/>
      <c r="AXU378" s="183"/>
      <c r="AXV378" s="183"/>
      <c r="AXW378" s="183"/>
      <c r="AXX378" s="183"/>
      <c r="AXY378" s="183"/>
      <c r="AXZ378" s="183"/>
      <c r="AYA378" s="183"/>
      <c r="AYB378" s="183"/>
      <c r="AYC378" s="183"/>
      <c r="AYD378" s="183"/>
      <c r="BHP378" s="183"/>
      <c r="BHQ378" s="183"/>
      <c r="BHR378" s="183"/>
      <c r="BHS378" s="183"/>
      <c r="BHT378" s="183"/>
      <c r="BHU378" s="183"/>
      <c r="BHV378" s="183"/>
      <c r="BHW378" s="183"/>
      <c r="BHX378" s="183"/>
      <c r="BHY378" s="183"/>
      <c r="BHZ378" s="183"/>
      <c r="BRL378" s="183"/>
      <c r="BRM378" s="183"/>
      <c r="BRN378" s="183"/>
      <c r="BRO378" s="183"/>
      <c r="BRP378" s="183"/>
      <c r="BRQ378" s="183"/>
      <c r="BRR378" s="183"/>
      <c r="BRS378" s="183"/>
      <c r="BRT378" s="183"/>
      <c r="BRU378" s="183"/>
      <c r="BRV378" s="183"/>
      <c r="CBH378" s="183"/>
      <c r="CBI378" s="183"/>
      <c r="CBJ378" s="183"/>
      <c r="CBK378" s="183"/>
      <c r="CBL378" s="183"/>
      <c r="CBM378" s="183"/>
      <c r="CBN378" s="183"/>
      <c r="CBO378" s="183"/>
      <c r="CBP378" s="183"/>
      <c r="CBQ378" s="183"/>
      <c r="CBR378" s="183"/>
      <c r="CLD378" s="183"/>
      <c r="CLE378" s="183"/>
      <c r="CLF378" s="183"/>
      <c r="CLG378" s="183"/>
      <c r="CLH378" s="183"/>
      <c r="CLI378" s="183"/>
      <c r="CLJ378" s="183"/>
      <c r="CLK378" s="183"/>
      <c r="CLL378" s="183"/>
      <c r="CLM378" s="183"/>
      <c r="CLN378" s="183"/>
      <c r="CUZ378" s="183"/>
      <c r="CVA378" s="183"/>
      <c r="CVB378" s="183"/>
      <c r="CVC378" s="183"/>
      <c r="CVD378" s="183"/>
      <c r="CVE378" s="183"/>
      <c r="CVF378" s="183"/>
      <c r="CVG378" s="183"/>
      <c r="CVH378" s="183"/>
      <c r="CVI378" s="183"/>
      <c r="CVJ378" s="183"/>
      <c r="DEV378" s="183"/>
      <c r="DEW378" s="183"/>
      <c r="DEX378" s="183"/>
      <c r="DEY378" s="183"/>
      <c r="DEZ378" s="183"/>
      <c r="DFA378" s="183"/>
      <c r="DFB378" s="183"/>
      <c r="DFC378" s="183"/>
      <c r="DFD378" s="183"/>
      <c r="DFE378" s="183"/>
      <c r="DFF378" s="183"/>
      <c r="DOR378" s="183"/>
      <c r="DOS378" s="183"/>
      <c r="DOT378" s="183"/>
      <c r="DOU378" s="183"/>
      <c r="DOV378" s="183"/>
      <c r="DOW378" s="183"/>
      <c r="DOX378" s="183"/>
      <c r="DOY378" s="183"/>
      <c r="DOZ378" s="183"/>
      <c r="DPA378" s="183"/>
      <c r="DPB378" s="183"/>
      <c r="DYN378" s="183"/>
      <c r="DYO378" s="183"/>
      <c r="DYP378" s="183"/>
      <c r="DYQ378" s="183"/>
      <c r="DYR378" s="183"/>
      <c r="DYS378" s="183"/>
      <c r="DYT378" s="183"/>
      <c r="DYU378" s="183"/>
      <c r="DYV378" s="183"/>
      <c r="DYW378" s="183"/>
      <c r="DYX378" s="183"/>
      <c r="EIJ378" s="183"/>
      <c r="EIK378" s="183"/>
      <c r="EIL378" s="183"/>
      <c r="EIM378" s="183"/>
      <c r="EIN378" s="183"/>
      <c r="EIO378" s="183"/>
      <c r="EIP378" s="183"/>
      <c r="EIQ378" s="183"/>
      <c r="EIR378" s="183"/>
      <c r="EIS378" s="183"/>
      <c r="EIT378" s="183"/>
      <c r="ESF378" s="183"/>
      <c r="ESG378" s="183"/>
      <c r="ESH378" s="183"/>
      <c r="ESI378" s="183"/>
      <c r="ESJ378" s="183"/>
      <c r="ESK378" s="183"/>
      <c r="ESL378" s="183"/>
      <c r="ESM378" s="183"/>
      <c r="ESN378" s="183"/>
      <c r="ESO378" s="183"/>
      <c r="ESP378" s="183"/>
      <c r="FCB378" s="183"/>
      <c r="FCC378" s="183"/>
      <c r="FCD378" s="183"/>
      <c r="FCE378" s="183"/>
      <c r="FCF378" s="183"/>
      <c r="FCG378" s="183"/>
      <c r="FCH378" s="183"/>
      <c r="FCI378" s="183"/>
      <c r="FCJ378" s="183"/>
      <c r="FCK378" s="183"/>
      <c r="FCL378" s="183"/>
      <c r="FLX378" s="183"/>
      <c r="FLY378" s="183"/>
      <c r="FLZ378" s="183"/>
      <c r="FMA378" s="183"/>
      <c r="FMB378" s="183"/>
      <c r="FMC378" s="183"/>
      <c r="FMD378" s="183"/>
      <c r="FME378" s="183"/>
      <c r="FMF378" s="183"/>
      <c r="FMG378" s="183"/>
      <c r="FMH378" s="183"/>
      <c r="FVT378" s="183"/>
      <c r="FVU378" s="183"/>
      <c r="FVV378" s="183"/>
      <c r="FVW378" s="183"/>
      <c r="FVX378" s="183"/>
      <c r="FVY378" s="183"/>
      <c r="FVZ378" s="183"/>
      <c r="FWA378" s="183"/>
      <c r="FWB378" s="183"/>
      <c r="FWC378" s="183"/>
      <c r="FWD378" s="183"/>
      <c r="GFP378" s="183"/>
      <c r="GFQ378" s="183"/>
      <c r="GFR378" s="183"/>
      <c r="GFS378" s="183"/>
      <c r="GFT378" s="183"/>
      <c r="GFU378" s="183"/>
      <c r="GFV378" s="183"/>
      <c r="GFW378" s="183"/>
      <c r="GFX378" s="183"/>
      <c r="GFY378" s="183"/>
      <c r="GFZ378" s="183"/>
      <c r="GPL378" s="183"/>
      <c r="GPM378" s="183"/>
      <c r="GPN378" s="183"/>
      <c r="GPO378" s="183"/>
      <c r="GPP378" s="183"/>
      <c r="GPQ378" s="183"/>
      <c r="GPR378" s="183"/>
      <c r="GPS378" s="183"/>
      <c r="GPT378" s="183"/>
      <c r="GPU378" s="183"/>
      <c r="GPV378" s="183"/>
      <c r="GZH378" s="183"/>
      <c r="GZI378" s="183"/>
      <c r="GZJ378" s="183"/>
      <c r="GZK378" s="183"/>
      <c r="GZL378" s="183"/>
      <c r="GZM378" s="183"/>
      <c r="GZN378" s="183"/>
      <c r="GZO378" s="183"/>
      <c r="GZP378" s="183"/>
      <c r="GZQ378" s="183"/>
      <c r="GZR378" s="183"/>
      <c r="HJD378" s="183"/>
      <c r="HJE378" s="183"/>
      <c r="HJF378" s="183"/>
      <c r="HJG378" s="183"/>
      <c r="HJH378" s="183"/>
      <c r="HJI378" s="183"/>
      <c r="HJJ378" s="183"/>
      <c r="HJK378" s="183"/>
      <c r="HJL378" s="183"/>
      <c r="HJM378" s="183"/>
      <c r="HJN378" s="183"/>
      <c r="HSZ378" s="183"/>
      <c r="HTA378" s="183"/>
      <c r="HTB378" s="183"/>
      <c r="HTC378" s="183"/>
      <c r="HTD378" s="183"/>
      <c r="HTE378" s="183"/>
      <c r="HTF378" s="183"/>
      <c r="HTG378" s="183"/>
      <c r="HTH378" s="183"/>
      <c r="HTI378" s="183"/>
      <c r="HTJ378" s="183"/>
      <c r="ICV378" s="183"/>
      <c r="ICW378" s="183"/>
      <c r="ICX378" s="183"/>
      <c r="ICY378" s="183"/>
      <c r="ICZ378" s="183"/>
      <c r="IDA378" s="183"/>
      <c r="IDB378" s="183"/>
      <c r="IDC378" s="183"/>
      <c r="IDD378" s="183"/>
      <c r="IDE378" s="183"/>
      <c r="IDF378" s="183"/>
      <c r="IMR378" s="183"/>
      <c r="IMS378" s="183"/>
      <c r="IMT378" s="183"/>
      <c r="IMU378" s="183"/>
      <c r="IMV378" s="183"/>
      <c r="IMW378" s="183"/>
      <c r="IMX378" s="183"/>
      <c r="IMY378" s="183"/>
      <c r="IMZ378" s="183"/>
      <c r="INA378" s="183"/>
      <c r="INB378" s="183"/>
      <c r="IWN378" s="183"/>
      <c r="IWO378" s="183"/>
      <c r="IWP378" s="183"/>
      <c r="IWQ378" s="183"/>
      <c r="IWR378" s="183"/>
      <c r="IWS378" s="183"/>
      <c r="IWT378" s="183"/>
      <c r="IWU378" s="183"/>
      <c r="IWV378" s="183"/>
      <c r="IWW378" s="183"/>
      <c r="IWX378" s="183"/>
      <c r="JGJ378" s="183"/>
      <c r="JGK378" s="183"/>
      <c r="JGL378" s="183"/>
      <c r="JGM378" s="183"/>
      <c r="JGN378" s="183"/>
      <c r="JGO378" s="183"/>
      <c r="JGP378" s="183"/>
      <c r="JGQ378" s="183"/>
      <c r="JGR378" s="183"/>
      <c r="JGS378" s="183"/>
      <c r="JGT378" s="183"/>
      <c r="JQF378" s="183"/>
      <c r="JQG378" s="183"/>
      <c r="JQH378" s="183"/>
      <c r="JQI378" s="183"/>
      <c r="JQJ378" s="183"/>
      <c r="JQK378" s="183"/>
      <c r="JQL378" s="183"/>
      <c r="JQM378" s="183"/>
      <c r="JQN378" s="183"/>
      <c r="JQO378" s="183"/>
      <c r="JQP378" s="183"/>
      <c r="KAB378" s="183"/>
      <c r="KAC378" s="183"/>
      <c r="KAD378" s="183"/>
      <c r="KAE378" s="183"/>
      <c r="KAF378" s="183"/>
      <c r="KAG378" s="183"/>
      <c r="KAH378" s="183"/>
      <c r="KAI378" s="183"/>
      <c r="KAJ378" s="183"/>
      <c r="KAK378" s="183"/>
      <c r="KAL378" s="183"/>
      <c r="KJX378" s="183"/>
      <c r="KJY378" s="183"/>
      <c r="KJZ378" s="183"/>
      <c r="KKA378" s="183"/>
      <c r="KKB378" s="183"/>
      <c r="KKC378" s="183"/>
      <c r="KKD378" s="183"/>
      <c r="KKE378" s="183"/>
      <c r="KKF378" s="183"/>
      <c r="KKG378" s="183"/>
      <c r="KKH378" s="183"/>
      <c r="KTT378" s="183"/>
      <c r="KTU378" s="183"/>
      <c r="KTV378" s="183"/>
      <c r="KTW378" s="183"/>
      <c r="KTX378" s="183"/>
      <c r="KTY378" s="183"/>
      <c r="KTZ378" s="183"/>
      <c r="KUA378" s="183"/>
      <c r="KUB378" s="183"/>
      <c r="KUC378" s="183"/>
      <c r="KUD378" s="183"/>
      <c r="LDP378" s="183"/>
      <c r="LDQ378" s="183"/>
      <c r="LDR378" s="183"/>
      <c r="LDS378" s="183"/>
      <c r="LDT378" s="183"/>
      <c r="LDU378" s="183"/>
      <c r="LDV378" s="183"/>
      <c r="LDW378" s="183"/>
      <c r="LDX378" s="183"/>
      <c r="LDY378" s="183"/>
      <c r="LDZ378" s="183"/>
      <c r="LNL378" s="183"/>
      <c r="LNM378" s="183"/>
      <c r="LNN378" s="183"/>
      <c r="LNO378" s="183"/>
      <c r="LNP378" s="183"/>
      <c r="LNQ378" s="183"/>
      <c r="LNR378" s="183"/>
      <c r="LNS378" s="183"/>
      <c r="LNT378" s="183"/>
      <c r="LNU378" s="183"/>
      <c r="LNV378" s="183"/>
      <c r="LXH378" s="183"/>
      <c r="LXI378" s="183"/>
      <c r="LXJ378" s="183"/>
      <c r="LXK378" s="183"/>
      <c r="LXL378" s="183"/>
      <c r="LXM378" s="183"/>
      <c r="LXN378" s="183"/>
      <c r="LXO378" s="183"/>
      <c r="LXP378" s="183"/>
      <c r="LXQ378" s="183"/>
      <c r="LXR378" s="183"/>
      <c r="MHD378" s="183"/>
      <c r="MHE378" s="183"/>
      <c r="MHF378" s="183"/>
      <c r="MHG378" s="183"/>
      <c r="MHH378" s="183"/>
      <c r="MHI378" s="183"/>
      <c r="MHJ378" s="183"/>
      <c r="MHK378" s="183"/>
      <c r="MHL378" s="183"/>
      <c r="MHM378" s="183"/>
      <c r="MHN378" s="183"/>
      <c r="MQZ378" s="183"/>
      <c r="MRA378" s="183"/>
      <c r="MRB378" s="183"/>
      <c r="MRC378" s="183"/>
      <c r="MRD378" s="183"/>
      <c r="MRE378" s="183"/>
      <c r="MRF378" s="183"/>
      <c r="MRG378" s="183"/>
      <c r="MRH378" s="183"/>
      <c r="MRI378" s="183"/>
      <c r="MRJ378" s="183"/>
      <c r="NAV378" s="183"/>
      <c r="NAW378" s="183"/>
      <c r="NAX378" s="183"/>
      <c r="NAY378" s="183"/>
      <c r="NAZ378" s="183"/>
      <c r="NBA378" s="183"/>
      <c r="NBB378" s="183"/>
      <c r="NBC378" s="183"/>
      <c r="NBD378" s="183"/>
      <c r="NBE378" s="183"/>
      <c r="NBF378" s="183"/>
      <c r="NKR378" s="183"/>
      <c r="NKS378" s="183"/>
      <c r="NKT378" s="183"/>
      <c r="NKU378" s="183"/>
      <c r="NKV378" s="183"/>
      <c r="NKW378" s="183"/>
      <c r="NKX378" s="183"/>
      <c r="NKY378" s="183"/>
      <c r="NKZ378" s="183"/>
      <c r="NLA378" s="183"/>
      <c r="NLB378" s="183"/>
      <c r="NUN378" s="183"/>
      <c r="NUO378" s="183"/>
      <c r="NUP378" s="183"/>
      <c r="NUQ378" s="183"/>
      <c r="NUR378" s="183"/>
      <c r="NUS378" s="183"/>
      <c r="NUT378" s="183"/>
      <c r="NUU378" s="183"/>
      <c r="NUV378" s="183"/>
      <c r="NUW378" s="183"/>
      <c r="NUX378" s="183"/>
      <c r="OEJ378" s="183"/>
      <c r="OEK378" s="183"/>
      <c r="OEL378" s="183"/>
      <c r="OEM378" s="183"/>
      <c r="OEN378" s="183"/>
      <c r="OEO378" s="183"/>
      <c r="OEP378" s="183"/>
      <c r="OEQ378" s="183"/>
      <c r="OER378" s="183"/>
      <c r="OES378" s="183"/>
      <c r="OET378" s="183"/>
      <c r="OOF378" s="183"/>
      <c r="OOG378" s="183"/>
      <c r="OOH378" s="183"/>
      <c r="OOI378" s="183"/>
      <c r="OOJ378" s="183"/>
      <c r="OOK378" s="183"/>
      <c r="OOL378" s="183"/>
      <c r="OOM378" s="183"/>
      <c r="OON378" s="183"/>
      <c r="OOO378" s="183"/>
      <c r="OOP378" s="183"/>
      <c r="OYB378" s="183"/>
      <c r="OYC378" s="183"/>
      <c r="OYD378" s="183"/>
      <c r="OYE378" s="183"/>
      <c r="OYF378" s="183"/>
      <c r="OYG378" s="183"/>
      <c r="OYH378" s="183"/>
      <c r="OYI378" s="183"/>
      <c r="OYJ378" s="183"/>
      <c r="OYK378" s="183"/>
      <c r="OYL378" s="183"/>
      <c r="PHX378" s="183"/>
      <c r="PHY378" s="183"/>
      <c r="PHZ378" s="183"/>
      <c r="PIA378" s="183"/>
      <c r="PIB378" s="183"/>
      <c r="PIC378" s="183"/>
      <c r="PID378" s="183"/>
      <c r="PIE378" s="183"/>
      <c r="PIF378" s="183"/>
      <c r="PIG378" s="183"/>
      <c r="PIH378" s="183"/>
      <c r="PRT378" s="183"/>
      <c r="PRU378" s="183"/>
      <c r="PRV378" s="183"/>
      <c r="PRW378" s="183"/>
      <c r="PRX378" s="183"/>
      <c r="PRY378" s="183"/>
      <c r="PRZ378" s="183"/>
      <c r="PSA378" s="183"/>
      <c r="PSB378" s="183"/>
      <c r="PSC378" s="183"/>
      <c r="PSD378" s="183"/>
      <c r="QBP378" s="183"/>
      <c r="QBQ378" s="183"/>
      <c r="QBR378" s="183"/>
      <c r="QBS378" s="183"/>
      <c r="QBT378" s="183"/>
      <c r="QBU378" s="183"/>
      <c r="QBV378" s="183"/>
      <c r="QBW378" s="183"/>
      <c r="QBX378" s="183"/>
      <c r="QBY378" s="183"/>
      <c r="QBZ378" s="183"/>
      <c r="QLL378" s="183"/>
      <c r="QLM378" s="183"/>
      <c r="QLN378" s="183"/>
      <c r="QLO378" s="183"/>
      <c r="QLP378" s="183"/>
      <c r="QLQ378" s="183"/>
      <c r="QLR378" s="183"/>
      <c r="QLS378" s="183"/>
      <c r="QLT378" s="183"/>
      <c r="QLU378" s="183"/>
      <c r="QLV378" s="183"/>
      <c r="QVH378" s="183"/>
      <c r="QVI378" s="183"/>
      <c r="QVJ378" s="183"/>
      <c r="QVK378" s="183"/>
      <c r="QVL378" s="183"/>
      <c r="QVM378" s="183"/>
      <c r="QVN378" s="183"/>
      <c r="QVO378" s="183"/>
      <c r="QVP378" s="183"/>
      <c r="QVQ378" s="183"/>
      <c r="QVR378" s="183"/>
      <c r="RFD378" s="183"/>
      <c r="RFE378" s="183"/>
      <c r="RFF378" s="183"/>
      <c r="RFG378" s="183"/>
      <c r="RFH378" s="183"/>
      <c r="RFI378" s="183"/>
      <c r="RFJ378" s="183"/>
      <c r="RFK378" s="183"/>
      <c r="RFL378" s="183"/>
      <c r="RFM378" s="183"/>
      <c r="RFN378" s="183"/>
      <c r="ROZ378" s="183"/>
      <c r="RPA378" s="183"/>
      <c r="RPB378" s="183"/>
      <c r="RPC378" s="183"/>
      <c r="RPD378" s="183"/>
      <c r="RPE378" s="183"/>
      <c r="RPF378" s="183"/>
      <c r="RPG378" s="183"/>
      <c r="RPH378" s="183"/>
      <c r="RPI378" s="183"/>
      <c r="RPJ378" s="183"/>
      <c r="RYV378" s="183"/>
      <c r="RYW378" s="183"/>
      <c r="RYX378" s="183"/>
      <c r="RYY378" s="183"/>
      <c r="RYZ378" s="183"/>
      <c r="RZA378" s="183"/>
      <c r="RZB378" s="183"/>
      <c r="RZC378" s="183"/>
      <c r="RZD378" s="183"/>
      <c r="RZE378" s="183"/>
      <c r="RZF378" s="183"/>
      <c r="SIR378" s="183"/>
      <c r="SIS378" s="183"/>
      <c r="SIT378" s="183"/>
      <c r="SIU378" s="183"/>
      <c r="SIV378" s="183"/>
      <c r="SIW378" s="183"/>
      <c r="SIX378" s="183"/>
      <c r="SIY378" s="183"/>
      <c r="SIZ378" s="183"/>
      <c r="SJA378" s="183"/>
      <c r="SJB378" s="183"/>
      <c r="SSN378" s="183"/>
      <c r="SSO378" s="183"/>
      <c r="SSP378" s="183"/>
      <c r="SSQ378" s="183"/>
      <c r="SSR378" s="183"/>
      <c r="SSS378" s="183"/>
      <c r="SST378" s="183"/>
      <c r="SSU378" s="183"/>
      <c r="SSV378" s="183"/>
      <c r="SSW378" s="183"/>
      <c r="SSX378" s="183"/>
      <c r="TCJ378" s="183"/>
      <c r="TCK378" s="183"/>
      <c r="TCL378" s="183"/>
      <c r="TCM378" s="183"/>
      <c r="TCN378" s="183"/>
      <c r="TCO378" s="183"/>
      <c r="TCP378" s="183"/>
      <c r="TCQ378" s="183"/>
      <c r="TCR378" s="183"/>
      <c r="TCS378" s="183"/>
      <c r="TCT378" s="183"/>
      <c r="TMF378" s="183"/>
      <c r="TMG378" s="183"/>
      <c r="TMH378" s="183"/>
      <c r="TMI378" s="183"/>
      <c r="TMJ378" s="183"/>
      <c r="TMK378" s="183"/>
      <c r="TML378" s="183"/>
      <c r="TMM378" s="183"/>
      <c r="TMN378" s="183"/>
      <c r="TMO378" s="183"/>
      <c r="TMP378" s="183"/>
      <c r="TWB378" s="183"/>
      <c r="TWC378" s="183"/>
      <c r="TWD378" s="183"/>
      <c r="TWE378" s="183"/>
      <c r="TWF378" s="183"/>
      <c r="TWG378" s="183"/>
      <c r="TWH378" s="183"/>
      <c r="TWI378" s="183"/>
      <c r="TWJ378" s="183"/>
      <c r="TWK378" s="183"/>
      <c r="TWL378" s="183"/>
      <c r="UFX378" s="183"/>
      <c r="UFY378" s="183"/>
      <c r="UFZ378" s="183"/>
      <c r="UGA378" s="183"/>
      <c r="UGB378" s="183"/>
      <c r="UGC378" s="183"/>
      <c r="UGD378" s="183"/>
      <c r="UGE378" s="183"/>
      <c r="UGF378" s="183"/>
      <c r="UGG378" s="183"/>
      <c r="UGH378" s="183"/>
      <c r="UPT378" s="183"/>
      <c r="UPU378" s="183"/>
      <c r="UPV378" s="183"/>
      <c r="UPW378" s="183"/>
      <c r="UPX378" s="183"/>
      <c r="UPY378" s="183"/>
      <c r="UPZ378" s="183"/>
      <c r="UQA378" s="183"/>
      <c r="UQB378" s="183"/>
      <c r="UQC378" s="183"/>
      <c r="UQD378" s="183"/>
      <c r="UZP378" s="183"/>
      <c r="UZQ378" s="183"/>
      <c r="UZR378" s="183"/>
      <c r="UZS378" s="183"/>
      <c r="UZT378" s="183"/>
      <c r="UZU378" s="183"/>
      <c r="UZV378" s="183"/>
      <c r="UZW378" s="183"/>
      <c r="UZX378" s="183"/>
      <c r="UZY378" s="183"/>
      <c r="UZZ378" s="183"/>
      <c r="VJL378" s="183"/>
      <c r="VJM378" s="183"/>
      <c r="VJN378" s="183"/>
      <c r="VJO378" s="183"/>
      <c r="VJP378" s="183"/>
      <c r="VJQ378" s="183"/>
      <c r="VJR378" s="183"/>
      <c r="VJS378" s="183"/>
      <c r="VJT378" s="183"/>
      <c r="VJU378" s="183"/>
      <c r="VJV378" s="183"/>
      <c r="VTH378" s="183"/>
      <c r="VTI378" s="183"/>
      <c r="VTJ378" s="183"/>
      <c r="VTK378" s="183"/>
      <c r="VTL378" s="183"/>
      <c r="VTM378" s="183"/>
      <c r="VTN378" s="183"/>
      <c r="VTO378" s="183"/>
      <c r="VTP378" s="183"/>
      <c r="VTQ378" s="183"/>
      <c r="VTR378" s="183"/>
      <c r="WDD378" s="183"/>
      <c r="WDE378" s="183"/>
      <c r="WDF378" s="183"/>
      <c r="WDG378" s="183"/>
      <c r="WDH378" s="183"/>
      <c r="WDI378" s="183"/>
      <c r="WDJ378" s="183"/>
      <c r="WDK378" s="183"/>
      <c r="WDL378" s="183"/>
      <c r="WDM378" s="183"/>
      <c r="WDN378" s="183"/>
      <c r="WMZ378" s="183"/>
      <c r="WNA378" s="183"/>
      <c r="WNB378" s="183"/>
      <c r="WNC378" s="183"/>
      <c r="WND378" s="183"/>
      <c r="WNE378" s="183"/>
      <c r="WNF378" s="183"/>
      <c r="WNG378" s="183"/>
      <c r="WNH378" s="183"/>
      <c r="WNI378" s="183"/>
      <c r="WNJ378" s="183"/>
      <c r="WWV378" s="183"/>
      <c r="WWW378" s="183"/>
      <c r="WWX378" s="183"/>
      <c r="WWY378" s="183"/>
      <c r="WWZ378" s="183"/>
      <c r="WXA378" s="183"/>
      <c r="WXB378" s="183"/>
      <c r="WXC378" s="183"/>
      <c r="WXD378" s="183"/>
      <c r="WXE378" s="183"/>
      <c r="WXF378" s="183"/>
    </row>
    <row r="379" spans="1:818 1064:1842 2088:2866 3112:3890 4136:4914 5160:5938 6184:6962 7208:7986 8232:9010 9256:10034 10280:11058 11304:12082 12328:13106 13352:14130 14376:15154 15400:16178" s="183" customFormat="1" ht="37.5" customHeight="1" x14ac:dyDescent="0.25">
      <c r="A379" s="15">
        <v>534</v>
      </c>
      <c r="B379" s="15" t="s">
        <v>1497</v>
      </c>
      <c r="C379" s="15">
        <v>101839</v>
      </c>
      <c r="D379" s="169">
        <v>39065</v>
      </c>
      <c r="E379" s="169">
        <v>39065</v>
      </c>
      <c r="F379" s="169">
        <v>42718</v>
      </c>
      <c r="G379" s="15" t="s">
        <v>3934</v>
      </c>
      <c r="H379" s="15"/>
      <c r="I379" s="15"/>
      <c r="J379" s="15" t="s">
        <v>5108</v>
      </c>
      <c r="K379" s="15" t="s">
        <v>215</v>
      </c>
      <c r="L379" s="15" t="s">
        <v>45</v>
      </c>
      <c r="M379" s="15"/>
      <c r="N379" s="15" t="s">
        <v>5108</v>
      </c>
      <c r="O379" s="15" t="s">
        <v>215</v>
      </c>
      <c r="P379" s="15" t="s">
        <v>45</v>
      </c>
      <c r="Q379" s="15" t="s">
        <v>42</v>
      </c>
      <c r="R379" s="15" t="s">
        <v>467</v>
      </c>
      <c r="S379" s="15" t="s">
        <v>341</v>
      </c>
      <c r="T379" s="15"/>
      <c r="U379" s="15" t="s">
        <v>583</v>
      </c>
      <c r="V379" s="15">
        <f t="shared" si="175"/>
        <v>600000</v>
      </c>
      <c r="W379" s="15"/>
      <c r="X379" s="15"/>
      <c r="Y379" s="15"/>
      <c r="Z379" s="15"/>
      <c r="AA379" s="15">
        <v>600000</v>
      </c>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96"/>
      <c r="AZ379" s="15"/>
      <c r="BA379" s="15"/>
      <c r="BB379" s="15"/>
      <c r="BC379" s="15"/>
      <c r="BD379" s="15"/>
      <c r="BE379" s="15"/>
      <c r="BF379" s="15"/>
      <c r="BG379" s="15"/>
      <c r="BH379" s="15"/>
      <c r="BI379" s="15"/>
      <c r="BJ379" s="15"/>
      <c r="BK379" s="15"/>
      <c r="BL379" s="15"/>
      <c r="BM379" s="15"/>
      <c r="BN379" s="15"/>
    </row>
    <row r="380" spans="1:818 1064:1842 2088:2866 3112:3890 4136:4914 5160:5938 6184:6962 7208:7986 8232:9010 9256:10034 10280:11058 11304:12082 12328:13106 13352:14130 14376:15154 15400:16178" s="183" customFormat="1" ht="51.75" customHeight="1" x14ac:dyDescent="0.25">
      <c r="A380" s="15">
        <v>536</v>
      </c>
      <c r="B380" s="15" t="s">
        <v>3300</v>
      </c>
      <c r="C380" s="15">
        <v>101841</v>
      </c>
      <c r="D380" s="169">
        <v>39065</v>
      </c>
      <c r="E380" s="169">
        <v>39065</v>
      </c>
      <c r="F380" s="169">
        <v>42718</v>
      </c>
      <c r="G380" s="15" t="s">
        <v>3935</v>
      </c>
      <c r="H380" s="15"/>
      <c r="I380" s="15"/>
      <c r="J380" s="15" t="s">
        <v>5109</v>
      </c>
      <c r="K380" s="15" t="s">
        <v>176</v>
      </c>
      <c r="L380" s="15" t="s">
        <v>51</v>
      </c>
      <c r="M380" s="15"/>
      <c r="N380" s="15" t="s">
        <v>5109</v>
      </c>
      <c r="O380" s="15" t="s">
        <v>176</v>
      </c>
      <c r="P380" s="15" t="s">
        <v>51</v>
      </c>
      <c r="Q380" s="15" t="s">
        <v>60</v>
      </c>
      <c r="R380" s="15" t="s">
        <v>467</v>
      </c>
      <c r="S380" s="15" t="s">
        <v>341</v>
      </c>
      <c r="T380" s="15"/>
      <c r="U380" s="15" t="s">
        <v>584</v>
      </c>
      <c r="V380" s="15">
        <f t="shared" si="175"/>
        <v>135000</v>
      </c>
      <c r="W380" s="15"/>
      <c r="X380" s="15"/>
      <c r="Y380" s="15"/>
      <c r="Z380" s="15"/>
      <c r="AA380" s="15">
        <v>135000</v>
      </c>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96"/>
      <c r="AZ380" s="15"/>
      <c r="BA380" s="15"/>
      <c r="BB380" s="15" t="s">
        <v>5848</v>
      </c>
      <c r="BC380" s="15" t="s">
        <v>5849</v>
      </c>
      <c r="BD380" s="15">
        <v>43</v>
      </c>
      <c r="BE380" s="15">
        <v>40</v>
      </c>
      <c r="BF380" s="15">
        <v>12.4</v>
      </c>
      <c r="BG380" s="15">
        <v>25</v>
      </c>
      <c r="BH380" s="15">
        <v>58</v>
      </c>
      <c r="BI380" s="15">
        <v>58.47</v>
      </c>
      <c r="BJ380" s="15">
        <f t="shared" ref="BJ380" si="190">BD380+BE380/60+BF380/3600</f>
        <v>43.670111111111112</v>
      </c>
      <c r="BK380" s="15">
        <f t="shared" ref="BK380" si="191">BG380+BH380/60+BI380/3600</f>
        <v>25.982908333333331</v>
      </c>
      <c r="BL380" s="15"/>
      <c r="BM380" s="15"/>
      <c r="BN380" s="15"/>
    </row>
    <row r="381" spans="1:818 1064:1842 2088:2866 3112:3890 4136:4914 5160:5938 6184:6962 7208:7986 8232:9010 9256:10034 10280:11058 11304:12082 12328:13106 13352:14130 14376:15154 15400:16178" s="183" customFormat="1" ht="38.25" customHeight="1" x14ac:dyDescent="0.25">
      <c r="A381" s="16">
        <v>542</v>
      </c>
      <c r="B381" s="16" t="s">
        <v>3301</v>
      </c>
      <c r="C381" s="16">
        <v>101847</v>
      </c>
      <c r="D381" s="201">
        <v>39069</v>
      </c>
      <c r="E381" s="201">
        <v>39069</v>
      </c>
      <c r="F381" s="201">
        <v>42722</v>
      </c>
      <c r="G381" s="16" t="s">
        <v>971</v>
      </c>
      <c r="H381" s="16"/>
      <c r="I381" s="16"/>
      <c r="J381" s="16" t="s">
        <v>1942</v>
      </c>
      <c r="K381" s="16" t="s">
        <v>278</v>
      </c>
      <c r="L381" s="16" t="s">
        <v>189</v>
      </c>
      <c r="M381" s="16" t="s">
        <v>972</v>
      </c>
      <c r="N381" s="16" t="s">
        <v>3921</v>
      </c>
      <c r="O381" s="16" t="s">
        <v>278</v>
      </c>
      <c r="P381" s="16" t="s">
        <v>189</v>
      </c>
      <c r="Q381" s="16" t="s">
        <v>726</v>
      </c>
      <c r="R381" s="16" t="s">
        <v>467</v>
      </c>
      <c r="S381" s="16" t="s">
        <v>400</v>
      </c>
      <c r="T381" s="16" t="s">
        <v>3936</v>
      </c>
      <c r="U381" s="16" t="s">
        <v>584</v>
      </c>
      <c r="V381" s="16">
        <f t="shared" si="175"/>
        <v>3000</v>
      </c>
      <c r="W381" s="16"/>
      <c r="X381" s="16">
        <v>3000</v>
      </c>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203"/>
      <c r="AZ381" s="16"/>
      <c r="BA381" s="16"/>
      <c r="BB381" s="16" t="s">
        <v>5850</v>
      </c>
      <c r="BC381" s="16" t="s">
        <v>5851</v>
      </c>
      <c r="BD381" s="16">
        <v>43</v>
      </c>
      <c r="BE381" s="16">
        <v>44</v>
      </c>
      <c r="BF381" s="16">
        <v>24.83</v>
      </c>
      <c r="BG381" s="16">
        <v>23</v>
      </c>
      <c r="BH381" s="16">
        <v>57</v>
      </c>
      <c r="BI381" s="16">
        <v>21.4</v>
      </c>
      <c r="BJ381" s="16">
        <f t="shared" ref="BJ381:BJ382" si="192">BD381+BE381/60+BF381/3600</f>
        <v>43.740230555555556</v>
      </c>
      <c r="BK381" s="16">
        <f t="shared" ref="BK381:BK382" si="193">BG381+BH381/60+BI381/3600</f>
        <v>23.955944444444444</v>
      </c>
      <c r="BL381" s="16"/>
      <c r="BM381" s="16"/>
      <c r="BN381" s="16" t="s">
        <v>7194</v>
      </c>
    </row>
    <row r="382" spans="1:818 1064:1842 2088:2866 3112:3890 4136:4914 5160:5938 6184:6962 7208:7986 8232:9010 9256:10034 10280:11058 11304:12082 12328:13106 13352:14130 14376:15154 15400:16178" s="207" customFormat="1" ht="51" customHeight="1" x14ac:dyDescent="0.25">
      <c r="A382" s="16">
        <v>543</v>
      </c>
      <c r="B382" s="16" t="s">
        <v>3302</v>
      </c>
      <c r="C382" s="16">
        <v>101848</v>
      </c>
      <c r="D382" s="201">
        <v>39069</v>
      </c>
      <c r="E382" s="201">
        <v>39069</v>
      </c>
      <c r="F382" s="201">
        <v>42722</v>
      </c>
      <c r="G382" s="16" t="s">
        <v>3937</v>
      </c>
      <c r="H382" s="16"/>
      <c r="I382" s="16"/>
      <c r="J382" s="16" t="s">
        <v>2350</v>
      </c>
      <c r="K382" s="16" t="s">
        <v>81</v>
      </c>
      <c r="L382" s="16" t="s">
        <v>76</v>
      </c>
      <c r="M382" s="16" t="s">
        <v>3938</v>
      </c>
      <c r="N382" s="16" t="s">
        <v>2350</v>
      </c>
      <c r="O382" s="16" t="s">
        <v>81</v>
      </c>
      <c r="P382" s="16" t="s">
        <v>76</v>
      </c>
      <c r="Q382" s="16" t="s">
        <v>73</v>
      </c>
      <c r="R382" s="16" t="s">
        <v>467</v>
      </c>
      <c r="S382" s="16" t="s">
        <v>359</v>
      </c>
      <c r="T382" s="16" t="s">
        <v>3939</v>
      </c>
      <c r="U382" s="16" t="s">
        <v>584</v>
      </c>
      <c r="V382" s="16">
        <f t="shared" si="175"/>
        <v>110000</v>
      </c>
      <c r="W382" s="16"/>
      <c r="X382" s="16"/>
      <c r="Y382" s="16"/>
      <c r="Z382" s="16"/>
      <c r="AA382" s="16"/>
      <c r="AB382" s="16"/>
      <c r="AC382" s="16">
        <v>110000</v>
      </c>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203"/>
      <c r="AZ382" s="16">
        <v>4710200.8099999996</v>
      </c>
      <c r="BA382" s="16">
        <v>8658619.6899999995</v>
      </c>
      <c r="BB382" s="16" t="s">
        <v>5852</v>
      </c>
      <c r="BC382" s="16" t="s">
        <v>5853</v>
      </c>
      <c r="BD382" s="16">
        <v>43</v>
      </c>
      <c r="BE382" s="16">
        <v>18</v>
      </c>
      <c r="BF382" s="16">
        <v>38.799999999999997</v>
      </c>
      <c r="BG382" s="16">
        <v>25</v>
      </c>
      <c r="BH382" s="16">
        <v>11</v>
      </c>
      <c r="BI382" s="16">
        <v>28.6</v>
      </c>
      <c r="BJ382" s="16">
        <f t="shared" si="192"/>
        <v>43.310777777777773</v>
      </c>
      <c r="BK382" s="16">
        <f t="shared" si="193"/>
        <v>25.191277777777778</v>
      </c>
      <c r="BL382" s="16"/>
      <c r="BM382" s="16"/>
      <c r="BN382" s="16" t="s">
        <v>7354</v>
      </c>
    </row>
    <row r="383" spans="1:818 1064:1842 2088:2866 3112:3890 4136:4914 5160:5938 6184:6962 7208:7986 8232:9010 9256:10034 10280:11058 11304:12082 12328:13106 13352:14130 14376:15154 15400:16178" s="183" customFormat="1" ht="51" customHeight="1" x14ac:dyDescent="0.25">
      <c r="A383" s="16">
        <v>554</v>
      </c>
      <c r="B383" s="16" t="s">
        <v>1952</v>
      </c>
      <c r="C383" s="202">
        <v>101859</v>
      </c>
      <c r="D383" s="201">
        <v>39069</v>
      </c>
      <c r="E383" s="201">
        <v>39069</v>
      </c>
      <c r="F383" s="201">
        <v>42722</v>
      </c>
      <c r="G383" s="16" t="s">
        <v>3827</v>
      </c>
      <c r="H383" s="16"/>
      <c r="I383" s="16"/>
      <c r="J383" s="16" t="s">
        <v>264</v>
      </c>
      <c r="K383" s="16" t="s">
        <v>55</v>
      </c>
      <c r="L383" s="16" t="s">
        <v>76</v>
      </c>
      <c r="M383" s="16"/>
      <c r="N383" s="16" t="s">
        <v>264</v>
      </c>
      <c r="O383" s="16" t="s">
        <v>55</v>
      </c>
      <c r="P383" s="16" t="s">
        <v>76</v>
      </c>
      <c r="Q383" s="16" t="s">
        <v>55</v>
      </c>
      <c r="R383" s="16" t="s">
        <v>467</v>
      </c>
      <c r="S383" s="16" t="s">
        <v>3303</v>
      </c>
      <c r="T383" s="16" t="s">
        <v>3304</v>
      </c>
      <c r="U383" s="16"/>
      <c r="V383" s="16">
        <f t="shared" si="175"/>
        <v>1614000</v>
      </c>
      <c r="W383" s="16"/>
      <c r="X383" s="16"/>
      <c r="Y383" s="16"/>
      <c r="Z383" s="16"/>
      <c r="AA383" s="16"/>
      <c r="AB383" s="16"/>
      <c r="AC383" s="16"/>
      <c r="AD383" s="16"/>
      <c r="AE383" s="16"/>
      <c r="AF383" s="16">
        <v>1614000</v>
      </c>
      <c r="AG383" s="16"/>
      <c r="AH383" s="16"/>
      <c r="AI383" s="16"/>
      <c r="AJ383" s="16"/>
      <c r="AK383" s="16"/>
      <c r="AL383" s="16"/>
      <c r="AM383" s="16"/>
      <c r="AN383" s="16"/>
      <c r="AO383" s="16"/>
      <c r="AP383" s="16"/>
      <c r="AQ383" s="16"/>
      <c r="AR383" s="16"/>
      <c r="AS383" s="16"/>
      <c r="AT383" s="16"/>
      <c r="AU383" s="16"/>
      <c r="AV383" s="16"/>
      <c r="AW383" s="16"/>
      <c r="AX383" s="16"/>
      <c r="AY383" s="203"/>
      <c r="AZ383" s="16">
        <v>4720660.7419999996</v>
      </c>
      <c r="BA383" s="16">
        <v>8580711.7129999995</v>
      </c>
      <c r="BB383" s="16" t="s">
        <v>5854</v>
      </c>
      <c r="BC383" s="16" t="s">
        <v>5855</v>
      </c>
      <c r="BD383" s="16">
        <v>43</v>
      </c>
      <c r="BE383" s="16">
        <v>25</v>
      </c>
      <c r="BF383" s="16">
        <v>3.6</v>
      </c>
      <c r="BG383" s="16">
        <v>24</v>
      </c>
      <c r="BH383" s="16">
        <v>13</v>
      </c>
      <c r="BI383" s="16">
        <v>57.5</v>
      </c>
      <c r="BJ383" s="16">
        <f t="shared" ref="BJ383" si="194">BD383+BE383/60+BF383/3600</f>
        <v>43.417666666666662</v>
      </c>
      <c r="BK383" s="16">
        <f t="shared" ref="BK383" si="195">BG383+BH383/60+BI383/3600</f>
        <v>24.232638888888886</v>
      </c>
      <c r="BL383" s="16"/>
      <c r="BM383" s="16">
        <v>57.7</v>
      </c>
      <c r="BN383" s="16" t="s">
        <v>5856</v>
      </c>
    </row>
    <row r="384" spans="1:818 1064:1842 2088:2866 3112:3890 4136:4914 5160:5938 6184:6962 7208:7986 8232:9010 9256:10034 10280:11058 11304:12082 12328:13106 13352:14130 14376:15154 15400:16178" s="183" customFormat="1" ht="114.75" customHeight="1" x14ac:dyDescent="0.25">
      <c r="A384" s="16">
        <v>560</v>
      </c>
      <c r="B384" s="16" t="s">
        <v>3305</v>
      </c>
      <c r="C384" s="202">
        <v>101865</v>
      </c>
      <c r="D384" s="201">
        <v>39072</v>
      </c>
      <c r="E384" s="201">
        <v>39072</v>
      </c>
      <c r="F384" s="201">
        <v>42725</v>
      </c>
      <c r="G384" s="16" t="s">
        <v>3788</v>
      </c>
      <c r="H384" s="16" t="s">
        <v>5859</v>
      </c>
      <c r="I384" s="16"/>
      <c r="J384" s="16" t="s">
        <v>1996</v>
      </c>
      <c r="K384" s="16" t="s">
        <v>191</v>
      </c>
      <c r="L384" s="16" t="s">
        <v>111</v>
      </c>
      <c r="M384" s="16"/>
      <c r="N384" s="16" t="s">
        <v>1996</v>
      </c>
      <c r="O384" s="16" t="s">
        <v>191</v>
      </c>
      <c r="P384" s="16" t="s">
        <v>111</v>
      </c>
      <c r="Q384" s="16" t="s">
        <v>726</v>
      </c>
      <c r="R384" s="16" t="s">
        <v>467</v>
      </c>
      <c r="S384" s="16" t="s">
        <v>3306</v>
      </c>
      <c r="T384" s="16" t="s">
        <v>3307</v>
      </c>
      <c r="U384" s="16"/>
      <c r="V384" s="16">
        <f t="shared" ref="V384:V387" si="196">SUM(W384:AF384)</f>
        <v>24280000</v>
      </c>
      <c r="W384" s="16"/>
      <c r="X384" s="16"/>
      <c r="Y384" s="16"/>
      <c r="Z384" s="16"/>
      <c r="AA384" s="16"/>
      <c r="AB384" s="16"/>
      <c r="AC384" s="16"/>
      <c r="AD384" s="16"/>
      <c r="AE384" s="16"/>
      <c r="AF384" s="16">
        <v>24280000</v>
      </c>
      <c r="AG384" s="16"/>
      <c r="AH384" s="16"/>
      <c r="AI384" s="16"/>
      <c r="AJ384" s="16"/>
      <c r="AK384" s="16"/>
      <c r="AL384" s="16"/>
      <c r="AM384" s="16"/>
      <c r="AN384" s="16"/>
      <c r="AO384" s="16"/>
      <c r="AP384" s="16"/>
      <c r="AQ384" s="16"/>
      <c r="AR384" s="16"/>
      <c r="AS384" s="16"/>
      <c r="AT384" s="16"/>
      <c r="AU384" s="16"/>
      <c r="AV384" s="16"/>
      <c r="AW384" s="16"/>
      <c r="AX384" s="16"/>
      <c r="AY384" s="203"/>
      <c r="AZ384" s="16"/>
      <c r="BA384" s="16"/>
      <c r="BB384" s="16"/>
      <c r="BC384" s="16"/>
      <c r="BD384" s="16"/>
      <c r="BE384" s="16"/>
      <c r="BF384" s="16"/>
      <c r="BG384" s="16"/>
      <c r="BH384" s="16"/>
      <c r="BI384" s="16"/>
      <c r="BJ384" s="16"/>
      <c r="BK384" s="16"/>
      <c r="BL384" s="16"/>
      <c r="BM384" s="16"/>
      <c r="BN384" s="16" t="s">
        <v>5857</v>
      </c>
      <c r="KJ384" s="207"/>
      <c r="KK384" s="207"/>
      <c r="KL384" s="207"/>
      <c r="KM384" s="207"/>
      <c r="KN384" s="207"/>
      <c r="KO384" s="207"/>
      <c r="KP384" s="207"/>
      <c r="KQ384" s="207"/>
      <c r="KR384" s="207"/>
      <c r="KS384" s="207"/>
      <c r="KT384" s="207"/>
      <c r="UF384" s="207"/>
      <c r="UG384" s="207"/>
      <c r="UH384" s="207"/>
      <c r="UI384" s="207"/>
      <c r="UJ384" s="207"/>
      <c r="UK384" s="207"/>
      <c r="UL384" s="207"/>
      <c r="UM384" s="207"/>
      <c r="UN384" s="207"/>
      <c r="UO384" s="207"/>
      <c r="UP384" s="207"/>
      <c r="AEB384" s="207"/>
      <c r="AEC384" s="207"/>
      <c r="AED384" s="207"/>
      <c r="AEE384" s="207"/>
      <c r="AEF384" s="207"/>
      <c r="AEG384" s="207"/>
      <c r="AEH384" s="207"/>
      <c r="AEI384" s="207"/>
      <c r="AEJ384" s="207"/>
      <c r="AEK384" s="207"/>
      <c r="AEL384" s="207"/>
      <c r="ANX384" s="207"/>
      <c r="ANY384" s="207"/>
      <c r="ANZ384" s="207"/>
      <c r="AOA384" s="207"/>
      <c r="AOB384" s="207"/>
      <c r="AOC384" s="207"/>
      <c r="AOD384" s="207"/>
      <c r="AOE384" s="207"/>
      <c r="AOF384" s="207"/>
      <c r="AOG384" s="207"/>
      <c r="AOH384" s="207"/>
      <c r="AXT384" s="207"/>
      <c r="AXU384" s="207"/>
      <c r="AXV384" s="207"/>
      <c r="AXW384" s="207"/>
      <c r="AXX384" s="207"/>
      <c r="AXY384" s="207"/>
      <c r="AXZ384" s="207"/>
      <c r="AYA384" s="207"/>
      <c r="AYB384" s="207"/>
      <c r="AYC384" s="207"/>
      <c r="AYD384" s="207"/>
      <c r="BHP384" s="207"/>
      <c r="BHQ384" s="207"/>
      <c r="BHR384" s="207"/>
      <c r="BHS384" s="207"/>
      <c r="BHT384" s="207"/>
      <c r="BHU384" s="207"/>
      <c r="BHV384" s="207"/>
      <c r="BHW384" s="207"/>
      <c r="BHX384" s="207"/>
      <c r="BHY384" s="207"/>
      <c r="BHZ384" s="207"/>
      <c r="BRL384" s="207"/>
      <c r="BRM384" s="207"/>
      <c r="BRN384" s="207"/>
      <c r="BRO384" s="207"/>
      <c r="BRP384" s="207"/>
      <c r="BRQ384" s="207"/>
      <c r="BRR384" s="207"/>
      <c r="BRS384" s="207"/>
      <c r="BRT384" s="207"/>
      <c r="BRU384" s="207"/>
      <c r="BRV384" s="207"/>
      <c r="CBH384" s="207"/>
      <c r="CBI384" s="207"/>
      <c r="CBJ384" s="207"/>
      <c r="CBK384" s="207"/>
      <c r="CBL384" s="207"/>
      <c r="CBM384" s="207"/>
      <c r="CBN384" s="207"/>
      <c r="CBO384" s="207"/>
      <c r="CBP384" s="207"/>
      <c r="CBQ384" s="207"/>
      <c r="CBR384" s="207"/>
      <c r="CLD384" s="207"/>
      <c r="CLE384" s="207"/>
      <c r="CLF384" s="207"/>
      <c r="CLG384" s="207"/>
      <c r="CLH384" s="207"/>
      <c r="CLI384" s="207"/>
      <c r="CLJ384" s="207"/>
      <c r="CLK384" s="207"/>
      <c r="CLL384" s="207"/>
      <c r="CLM384" s="207"/>
      <c r="CLN384" s="207"/>
      <c r="CUZ384" s="207"/>
      <c r="CVA384" s="207"/>
      <c r="CVB384" s="207"/>
      <c r="CVC384" s="207"/>
      <c r="CVD384" s="207"/>
      <c r="CVE384" s="207"/>
      <c r="CVF384" s="207"/>
      <c r="CVG384" s="207"/>
      <c r="CVH384" s="207"/>
      <c r="CVI384" s="207"/>
      <c r="CVJ384" s="207"/>
      <c r="DEV384" s="207"/>
      <c r="DEW384" s="207"/>
      <c r="DEX384" s="207"/>
      <c r="DEY384" s="207"/>
      <c r="DEZ384" s="207"/>
      <c r="DFA384" s="207"/>
      <c r="DFB384" s="207"/>
      <c r="DFC384" s="207"/>
      <c r="DFD384" s="207"/>
      <c r="DFE384" s="207"/>
      <c r="DFF384" s="207"/>
      <c r="DOR384" s="207"/>
      <c r="DOS384" s="207"/>
      <c r="DOT384" s="207"/>
      <c r="DOU384" s="207"/>
      <c r="DOV384" s="207"/>
      <c r="DOW384" s="207"/>
      <c r="DOX384" s="207"/>
      <c r="DOY384" s="207"/>
      <c r="DOZ384" s="207"/>
      <c r="DPA384" s="207"/>
      <c r="DPB384" s="207"/>
      <c r="DYN384" s="207"/>
      <c r="DYO384" s="207"/>
      <c r="DYP384" s="207"/>
      <c r="DYQ384" s="207"/>
      <c r="DYR384" s="207"/>
      <c r="DYS384" s="207"/>
      <c r="DYT384" s="207"/>
      <c r="DYU384" s="207"/>
      <c r="DYV384" s="207"/>
      <c r="DYW384" s="207"/>
      <c r="DYX384" s="207"/>
      <c r="EIJ384" s="207"/>
      <c r="EIK384" s="207"/>
      <c r="EIL384" s="207"/>
      <c r="EIM384" s="207"/>
      <c r="EIN384" s="207"/>
      <c r="EIO384" s="207"/>
      <c r="EIP384" s="207"/>
      <c r="EIQ384" s="207"/>
      <c r="EIR384" s="207"/>
      <c r="EIS384" s="207"/>
      <c r="EIT384" s="207"/>
      <c r="ESF384" s="207"/>
      <c r="ESG384" s="207"/>
      <c r="ESH384" s="207"/>
      <c r="ESI384" s="207"/>
      <c r="ESJ384" s="207"/>
      <c r="ESK384" s="207"/>
      <c r="ESL384" s="207"/>
      <c r="ESM384" s="207"/>
      <c r="ESN384" s="207"/>
      <c r="ESO384" s="207"/>
      <c r="ESP384" s="207"/>
      <c r="FCB384" s="207"/>
      <c r="FCC384" s="207"/>
      <c r="FCD384" s="207"/>
      <c r="FCE384" s="207"/>
      <c r="FCF384" s="207"/>
      <c r="FCG384" s="207"/>
      <c r="FCH384" s="207"/>
      <c r="FCI384" s="207"/>
      <c r="FCJ384" s="207"/>
      <c r="FCK384" s="207"/>
      <c r="FCL384" s="207"/>
      <c r="FLX384" s="207"/>
      <c r="FLY384" s="207"/>
      <c r="FLZ384" s="207"/>
      <c r="FMA384" s="207"/>
      <c r="FMB384" s="207"/>
      <c r="FMC384" s="207"/>
      <c r="FMD384" s="207"/>
      <c r="FME384" s="207"/>
      <c r="FMF384" s="207"/>
      <c r="FMG384" s="207"/>
      <c r="FMH384" s="207"/>
      <c r="FVT384" s="207"/>
      <c r="FVU384" s="207"/>
      <c r="FVV384" s="207"/>
      <c r="FVW384" s="207"/>
      <c r="FVX384" s="207"/>
      <c r="FVY384" s="207"/>
      <c r="FVZ384" s="207"/>
      <c r="FWA384" s="207"/>
      <c r="FWB384" s="207"/>
      <c r="FWC384" s="207"/>
      <c r="FWD384" s="207"/>
      <c r="GFP384" s="207"/>
      <c r="GFQ384" s="207"/>
      <c r="GFR384" s="207"/>
      <c r="GFS384" s="207"/>
      <c r="GFT384" s="207"/>
      <c r="GFU384" s="207"/>
      <c r="GFV384" s="207"/>
      <c r="GFW384" s="207"/>
      <c r="GFX384" s="207"/>
      <c r="GFY384" s="207"/>
      <c r="GFZ384" s="207"/>
      <c r="GPL384" s="207"/>
      <c r="GPM384" s="207"/>
      <c r="GPN384" s="207"/>
      <c r="GPO384" s="207"/>
      <c r="GPP384" s="207"/>
      <c r="GPQ384" s="207"/>
      <c r="GPR384" s="207"/>
      <c r="GPS384" s="207"/>
      <c r="GPT384" s="207"/>
      <c r="GPU384" s="207"/>
      <c r="GPV384" s="207"/>
      <c r="GZH384" s="207"/>
      <c r="GZI384" s="207"/>
      <c r="GZJ384" s="207"/>
      <c r="GZK384" s="207"/>
      <c r="GZL384" s="207"/>
      <c r="GZM384" s="207"/>
      <c r="GZN384" s="207"/>
      <c r="GZO384" s="207"/>
      <c r="GZP384" s="207"/>
      <c r="GZQ384" s="207"/>
      <c r="GZR384" s="207"/>
      <c r="HJD384" s="207"/>
      <c r="HJE384" s="207"/>
      <c r="HJF384" s="207"/>
      <c r="HJG384" s="207"/>
      <c r="HJH384" s="207"/>
      <c r="HJI384" s="207"/>
      <c r="HJJ384" s="207"/>
      <c r="HJK384" s="207"/>
      <c r="HJL384" s="207"/>
      <c r="HJM384" s="207"/>
      <c r="HJN384" s="207"/>
      <c r="HSZ384" s="207"/>
      <c r="HTA384" s="207"/>
      <c r="HTB384" s="207"/>
      <c r="HTC384" s="207"/>
      <c r="HTD384" s="207"/>
      <c r="HTE384" s="207"/>
      <c r="HTF384" s="207"/>
      <c r="HTG384" s="207"/>
      <c r="HTH384" s="207"/>
      <c r="HTI384" s="207"/>
      <c r="HTJ384" s="207"/>
      <c r="ICV384" s="207"/>
      <c r="ICW384" s="207"/>
      <c r="ICX384" s="207"/>
      <c r="ICY384" s="207"/>
      <c r="ICZ384" s="207"/>
      <c r="IDA384" s="207"/>
      <c r="IDB384" s="207"/>
      <c r="IDC384" s="207"/>
      <c r="IDD384" s="207"/>
      <c r="IDE384" s="207"/>
      <c r="IDF384" s="207"/>
      <c r="IMR384" s="207"/>
      <c r="IMS384" s="207"/>
      <c r="IMT384" s="207"/>
      <c r="IMU384" s="207"/>
      <c r="IMV384" s="207"/>
      <c r="IMW384" s="207"/>
      <c r="IMX384" s="207"/>
      <c r="IMY384" s="207"/>
      <c r="IMZ384" s="207"/>
      <c r="INA384" s="207"/>
      <c r="INB384" s="207"/>
      <c r="IWN384" s="207"/>
      <c r="IWO384" s="207"/>
      <c r="IWP384" s="207"/>
      <c r="IWQ384" s="207"/>
      <c r="IWR384" s="207"/>
      <c r="IWS384" s="207"/>
      <c r="IWT384" s="207"/>
      <c r="IWU384" s="207"/>
      <c r="IWV384" s="207"/>
      <c r="IWW384" s="207"/>
      <c r="IWX384" s="207"/>
      <c r="JGJ384" s="207"/>
      <c r="JGK384" s="207"/>
      <c r="JGL384" s="207"/>
      <c r="JGM384" s="207"/>
      <c r="JGN384" s="207"/>
      <c r="JGO384" s="207"/>
      <c r="JGP384" s="207"/>
      <c r="JGQ384" s="207"/>
      <c r="JGR384" s="207"/>
      <c r="JGS384" s="207"/>
      <c r="JGT384" s="207"/>
      <c r="JQF384" s="207"/>
      <c r="JQG384" s="207"/>
      <c r="JQH384" s="207"/>
      <c r="JQI384" s="207"/>
      <c r="JQJ384" s="207"/>
      <c r="JQK384" s="207"/>
      <c r="JQL384" s="207"/>
      <c r="JQM384" s="207"/>
      <c r="JQN384" s="207"/>
      <c r="JQO384" s="207"/>
      <c r="JQP384" s="207"/>
      <c r="KAB384" s="207"/>
      <c r="KAC384" s="207"/>
      <c r="KAD384" s="207"/>
      <c r="KAE384" s="207"/>
      <c r="KAF384" s="207"/>
      <c r="KAG384" s="207"/>
      <c r="KAH384" s="207"/>
      <c r="KAI384" s="207"/>
      <c r="KAJ384" s="207"/>
      <c r="KAK384" s="207"/>
      <c r="KAL384" s="207"/>
      <c r="KJX384" s="207"/>
      <c r="KJY384" s="207"/>
      <c r="KJZ384" s="207"/>
      <c r="KKA384" s="207"/>
      <c r="KKB384" s="207"/>
      <c r="KKC384" s="207"/>
      <c r="KKD384" s="207"/>
      <c r="KKE384" s="207"/>
      <c r="KKF384" s="207"/>
      <c r="KKG384" s="207"/>
      <c r="KKH384" s="207"/>
      <c r="KTT384" s="207"/>
      <c r="KTU384" s="207"/>
      <c r="KTV384" s="207"/>
      <c r="KTW384" s="207"/>
      <c r="KTX384" s="207"/>
      <c r="KTY384" s="207"/>
      <c r="KTZ384" s="207"/>
      <c r="KUA384" s="207"/>
      <c r="KUB384" s="207"/>
      <c r="KUC384" s="207"/>
      <c r="KUD384" s="207"/>
      <c r="LDP384" s="207"/>
      <c r="LDQ384" s="207"/>
      <c r="LDR384" s="207"/>
      <c r="LDS384" s="207"/>
      <c r="LDT384" s="207"/>
      <c r="LDU384" s="207"/>
      <c r="LDV384" s="207"/>
      <c r="LDW384" s="207"/>
      <c r="LDX384" s="207"/>
      <c r="LDY384" s="207"/>
      <c r="LDZ384" s="207"/>
      <c r="LNL384" s="207"/>
      <c r="LNM384" s="207"/>
      <c r="LNN384" s="207"/>
      <c r="LNO384" s="207"/>
      <c r="LNP384" s="207"/>
      <c r="LNQ384" s="207"/>
      <c r="LNR384" s="207"/>
      <c r="LNS384" s="207"/>
      <c r="LNT384" s="207"/>
      <c r="LNU384" s="207"/>
      <c r="LNV384" s="207"/>
      <c r="LXH384" s="207"/>
      <c r="LXI384" s="207"/>
      <c r="LXJ384" s="207"/>
      <c r="LXK384" s="207"/>
      <c r="LXL384" s="207"/>
      <c r="LXM384" s="207"/>
      <c r="LXN384" s="207"/>
      <c r="LXO384" s="207"/>
      <c r="LXP384" s="207"/>
      <c r="LXQ384" s="207"/>
      <c r="LXR384" s="207"/>
      <c r="MHD384" s="207"/>
      <c r="MHE384" s="207"/>
      <c r="MHF384" s="207"/>
      <c r="MHG384" s="207"/>
      <c r="MHH384" s="207"/>
      <c r="MHI384" s="207"/>
      <c r="MHJ384" s="207"/>
      <c r="MHK384" s="207"/>
      <c r="MHL384" s="207"/>
      <c r="MHM384" s="207"/>
      <c r="MHN384" s="207"/>
      <c r="MQZ384" s="207"/>
      <c r="MRA384" s="207"/>
      <c r="MRB384" s="207"/>
      <c r="MRC384" s="207"/>
      <c r="MRD384" s="207"/>
      <c r="MRE384" s="207"/>
      <c r="MRF384" s="207"/>
      <c r="MRG384" s="207"/>
      <c r="MRH384" s="207"/>
      <c r="MRI384" s="207"/>
      <c r="MRJ384" s="207"/>
      <c r="NAV384" s="207"/>
      <c r="NAW384" s="207"/>
      <c r="NAX384" s="207"/>
      <c r="NAY384" s="207"/>
      <c r="NAZ384" s="207"/>
      <c r="NBA384" s="207"/>
      <c r="NBB384" s="207"/>
      <c r="NBC384" s="207"/>
      <c r="NBD384" s="207"/>
      <c r="NBE384" s="207"/>
      <c r="NBF384" s="207"/>
      <c r="NKR384" s="207"/>
      <c r="NKS384" s="207"/>
      <c r="NKT384" s="207"/>
      <c r="NKU384" s="207"/>
      <c r="NKV384" s="207"/>
      <c r="NKW384" s="207"/>
      <c r="NKX384" s="207"/>
      <c r="NKY384" s="207"/>
      <c r="NKZ384" s="207"/>
      <c r="NLA384" s="207"/>
      <c r="NLB384" s="207"/>
      <c r="NUN384" s="207"/>
      <c r="NUO384" s="207"/>
      <c r="NUP384" s="207"/>
      <c r="NUQ384" s="207"/>
      <c r="NUR384" s="207"/>
      <c r="NUS384" s="207"/>
      <c r="NUT384" s="207"/>
      <c r="NUU384" s="207"/>
      <c r="NUV384" s="207"/>
      <c r="NUW384" s="207"/>
      <c r="NUX384" s="207"/>
      <c r="OEJ384" s="207"/>
      <c r="OEK384" s="207"/>
      <c r="OEL384" s="207"/>
      <c r="OEM384" s="207"/>
      <c r="OEN384" s="207"/>
      <c r="OEO384" s="207"/>
      <c r="OEP384" s="207"/>
      <c r="OEQ384" s="207"/>
      <c r="OER384" s="207"/>
      <c r="OES384" s="207"/>
      <c r="OET384" s="207"/>
      <c r="OOF384" s="207"/>
      <c r="OOG384" s="207"/>
      <c r="OOH384" s="207"/>
      <c r="OOI384" s="207"/>
      <c r="OOJ384" s="207"/>
      <c r="OOK384" s="207"/>
      <c r="OOL384" s="207"/>
      <c r="OOM384" s="207"/>
      <c r="OON384" s="207"/>
      <c r="OOO384" s="207"/>
      <c r="OOP384" s="207"/>
      <c r="OYB384" s="207"/>
      <c r="OYC384" s="207"/>
      <c r="OYD384" s="207"/>
      <c r="OYE384" s="207"/>
      <c r="OYF384" s="207"/>
      <c r="OYG384" s="207"/>
      <c r="OYH384" s="207"/>
      <c r="OYI384" s="207"/>
      <c r="OYJ384" s="207"/>
      <c r="OYK384" s="207"/>
      <c r="OYL384" s="207"/>
      <c r="PHX384" s="207"/>
      <c r="PHY384" s="207"/>
      <c r="PHZ384" s="207"/>
      <c r="PIA384" s="207"/>
      <c r="PIB384" s="207"/>
      <c r="PIC384" s="207"/>
      <c r="PID384" s="207"/>
      <c r="PIE384" s="207"/>
      <c r="PIF384" s="207"/>
      <c r="PIG384" s="207"/>
      <c r="PIH384" s="207"/>
      <c r="PRT384" s="207"/>
      <c r="PRU384" s="207"/>
      <c r="PRV384" s="207"/>
      <c r="PRW384" s="207"/>
      <c r="PRX384" s="207"/>
      <c r="PRY384" s="207"/>
      <c r="PRZ384" s="207"/>
      <c r="PSA384" s="207"/>
      <c r="PSB384" s="207"/>
      <c r="PSC384" s="207"/>
      <c r="PSD384" s="207"/>
      <c r="QBP384" s="207"/>
      <c r="QBQ384" s="207"/>
      <c r="QBR384" s="207"/>
      <c r="QBS384" s="207"/>
      <c r="QBT384" s="207"/>
      <c r="QBU384" s="207"/>
      <c r="QBV384" s="207"/>
      <c r="QBW384" s="207"/>
      <c r="QBX384" s="207"/>
      <c r="QBY384" s="207"/>
      <c r="QBZ384" s="207"/>
      <c r="QLL384" s="207"/>
      <c r="QLM384" s="207"/>
      <c r="QLN384" s="207"/>
      <c r="QLO384" s="207"/>
      <c r="QLP384" s="207"/>
      <c r="QLQ384" s="207"/>
      <c r="QLR384" s="207"/>
      <c r="QLS384" s="207"/>
      <c r="QLT384" s="207"/>
      <c r="QLU384" s="207"/>
      <c r="QLV384" s="207"/>
      <c r="QVH384" s="207"/>
      <c r="QVI384" s="207"/>
      <c r="QVJ384" s="207"/>
      <c r="QVK384" s="207"/>
      <c r="QVL384" s="207"/>
      <c r="QVM384" s="207"/>
      <c r="QVN384" s="207"/>
      <c r="QVO384" s="207"/>
      <c r="QVP384" s="207"/>
      <c r="QVQ384" s="207"/>
      <c r="QVR384" s="207"/>
      <c r="RFD384" s="207"/>
      <c r="RFE384" s="207"/>
      <c r="RFF384" s="207"/>
      <c r="RFG384" s="207"/>
      <c r="RFH384" s="207"/>
      <c r="RFI384" s="207"/>
      <c r="RFJ384" s="207"/>
      <c r="RFK384" s="207"/>
      <c r="RFL384" s="207"/>
      <c r="RFM384" s="207"/>
      <c r="RFN384" s="207"/>
      <c r="ROZ384" s="207"/>
      <c r="RPA384" s="207"/>
      <c r="RPB384" s="207"/>
      <c r="RPC384" s="207"/>
      <c r="RPD384" s="207"/>
      <c r="RPE384" s="207"/>
      <c r="RPF384" s="207"/>
      <c r="RPG384" s="207"/>
      <c r="RPH384" s="207"/>
      <c r="RPI384" s="207"/>
      <c r="RPJ384" s="207"/>
      <c r="RYV384" s="207"/>
      <c r="RYW384" s="207"/>
      <c r="RYX384" s="207"/>
      <c r="RYY384" s="207"/>
      <c r="RYZ384" s="207"/>
      <c r="RZA384" s="207"/>
      <c r="RZB384" s="207"/>
      <c r="RZC384" s="207"/>
      <c r="RZD384" s="207"/>
      <c r="RZE384" s="207"/>
      <c r="RZF384" s="207"/>
      <c r="SIR384" s="207"/>
      <c r="SIS384" s="207"/>
      <c r="SIT384" s="207"/>
      <c r="SIU384" s="207"/>
      <c r="SIV384" s="207"/>
      <c r="SIW384" s="207"/>
      <c r="SIX384" s="207"/>
      <c r="SIY384" s="207"/>
      <c r="SIZ384" s="207"/>
      <c r="SJA384" s="207"/>
      <c r="SJB384" s="207"/>
      <c r="SSN384" s="207"/>
      <c r="SSO384" s="207"/>
      <c r="SSP384" s="207"/>
      <c r="SSQ384" s="207"/>
      <c r="SSR384" s="207"/>
      <c r="SSS384" s="207"/>
      <c r="SST384" s="207"/>
      <c r="SSU384" s="207"/>
      <c r="SSV384" s="207"/>
      <c r="SSW384" s="207"/>
      <c r="SSX384" s="207"/>
      <c r="TCJ384" s="207"/>
      <c r="TCK384" s="207"/>
      <c r="TCL384" s="207"/>
      <c r="TCM384" s="207"/>
      <c r="TCN384" s="207"/>
      <c r="TCO384" s="207"/>
      <c r="TCP384" s="207"/>
      <c r="TCQ384" s="207"/>
      <c r="TCR384" s="207"/>
      <c r="TCS384" s="207"/>
      <c r="TCT384" s="207"/>
      <c r="TMF384" s="207"/>
      <c r="TMG384" s="207"/>
      <c r="TMH384" s="207"/>
      <c r="TMI384" s="207"/>
      <c r="TMJ384" s="207"/>
      <c r="TMK384" s="207"/>
      <c r="TML384" s="207"/>
      <c r="TMM384" s="207"/>
      <c r="TMN384" s="207"/>
      <c r="TMO384" s="207"/>
      <c r="TMP384" s="207"/>
      <c r="TWB384" s="207"/>
      <c r="TWC384" s="207"/>
      <c r="TWD384" s="207"/>
      <c r="TWE384" s="207"/>
      <c r="TWF384" s="207"/>
      <c r="TWG384" s="207"/>
      <c r="TWH384" s="207"/>
      <c r="TWI384" s="207"/>
      <c r="TWJ384" s="207"/>
      <c r="TWK384" s="207"/>
      <c r="TWL384" s="207"/>
      <c r="UFX384" s="207"/>
      <c r="UFY384" s="207"/>
      <c r="UFZ384" s="207"/>
      <c r="UGA384" s="207"/>
      <c r="UGB384" s="207"/>
      <c r="UGC384" s="207"/>
      <c r="UGD384" s="207"/>
      <c r="UGE384" s="207"/>
      <c r="UGF384" s="207"/>
      <c r="UGG384" s="207"/>
      <c r="UGH384" s="207"/>
      <c r="UPT384" s="207"/>
      <c r="UPU384" s="207"/>
      <c r="UPV384" s="207"/>
      <c r="UPW384" s="207"/>
      <c r="UPX384" s="207"/>
      <c r="UPY384" s="207"/>
      <c r="UPZ384" s="207"/>
      <c r="UQA384" s="207"/>
      <c r="UQB384" s="207"/>
      <c r="UQC384" s="207"/>
      <c r="UQD384" s="207"/>
      <c r="UZP384" s="207"/>
      <c r="UZQ384" s="207"/>
      <c r="UZR384" s="207"/>
      <c r="UZS384" s="207"/>
      <c r="UZT384" s="207"/>
      <c r="UZU384" s="207"/>
      <c r="UZV384" s="207"/>
      <c r="UZW384" s="207"/>
      <c r="UZX384" s="207"/>
      <c r="UZY384" s="207"/>
      <c r="UZZ384" s="207"/>
      <c r="VJL384" s="207"/>
      <c r="VJM384" s="207"/>
      <c r="VJN384" s="207"/>
      <c r="VJO384" s="207"/>
      <c r="VJP384" s="207"/>
      <c r="VJQ384" s="207"/>
      <c r="VJR384" s="207"/>
      <c r="VJS384" s="207"/>
      <c r="VJT384" s="207"/>
      <c r="VJU384" s="207"/>
      <c r="VJV384" s="207"/>
      <c r="VTH384" s="207"/>
      <c r="VTI384" s="207"/>
      <c r="VTJ384" s="207"/>
      <c r="VTK384" s="207"/>
      <c r="VTL384" s="207"/>
      <c r="VTM384" s="207"/>
      <c r="VTN384" s="207"/>
      <c r="VTO384" s="207"/>
      <c r="VTP384" s="207"/>
      <c r="VTQ384" s="207"/>
      <c r="VTR384" s="207"/>
      <c r="WDD384" s="207"/>
      <c r="WDE384" s="207"/>
      <c r="WDF384" s="207"/>
      <c r="WDG384" s="207"/>
      <c r="WDH384" s="207"/>
      <c r="WDI384" s="207"/>
      <c r="WDJ384" s="207"/>
      <c r="WDK384" s="207"/>
      <c r="WDL384" s="207"/>
      <c r="WDM384" s="207"/>
      <c r="WDN384" s="207"/>
      <c r="WMZ384" s="207"/>
      <c r="WNA384" s="207"/>
      <c r="WNB384" s="207"/>
      <c r="WNC384" s="207"/>
      <c r="WND384" s="207"/>
      <c r="WNE384" s="207"/>
      <c r="WNF384" s="207"/>
      <c r="WNG384" s="207"/>
      <c r="WNH384" s="207"/>
      <c r="WNI384" s="207"/>
      <c r="WNJ384" s="207"/>
      <c r="WWV384" s="207"/>
      <c r="WWW384" s="207"/>
      <c r="WWX384" s="207"/>
      <c r="WWY384" s="207"/>
      <c r="WWZ384" s="207"/>
      <c r="WXA384" s="207"/>
      <c r="WXB384" s="207"/>
      <c r="WXC384" s="207"/>
      <c r="WXD384" s="207"/>
      <c r="WXE384" s="207"/>
      <c r="WXF384" s="207"/>
    </row>
    <row r="385" spans="1:818 1064:1842 2088:2866 3112:3890 4136:4914 5160:5938 6184:6962 7208:7986 8232:9010 9256:10034 10280:11058 11304:12082 12328:13106 13352:14130 14376:15154 15400:16178" s="183" customFormat="1" ht="107.25" customHeight="1" x14ac:dyDescent="0.25">
      <c r="A385" s="16">
        <v>561</v>
      </c>
      <c r="B385" s="16" t="s">
        <v>3305</v>
      </c>
      <c r="C385" s="202">
        <v>101866</v>
      </c>
      <c r="D385" s="201">
        <v>39072</v>
      </c>
      <c r="E385" s="201">
        <v>39072</v>
      </c>
      <c r="F385" s="201">
        <v>42725</v>
      </c>
      <c r="G385" s="16" t="s">
        <v>3940</v>
      </c>
      <c r="H385" s="16" t="s">
        <v>1993</v>
      </c>
      <c r="I385" s="16"/>
      <c r="J385" s="16" t="s">
        <v>1994</v>
      </c>
      <c r="K385" s="16" t="s">
        <v>376</v>
      </c>
      <c r="L385" s="16" t="s">
        <v>111</v>
      </c>
      <c r="M385" s="16"/>
      <c r="N385" s="16" t="s">
        <v>1994</v>
      </c>
      <c r="O385" s="16" t="s">
        <v>376</v>
      </c>
      <c r="P385" s="16" t="s">
        <v>111</v>
      </c>
      <c r="Q385" s="16" t="s">
        <v>726</v>
      </c>
      <c r="R385" s="16" t="s">
        <v>467</v>
      </c>
      <c r="S385" s="16" t="s">
        <v>3308</v>
      </c>
      <c r="T385" s="16" t="s">
        <v>3309</v>
      </c>
      <c r="U385" s="16"/>
      <c r="V385" s="16">
        <f t="shared" si="196"/>
        <v>21600000</v>
      </c>
      <c r="W385" s="16"/>
      <c r="X385" s="16"/>
      <c r="Y385" s="16"/>
      <c r="Z385" s="16"/>
      <c r="AA385" s="16"/>
      <c r="AB385" s="16"/>
      <c r="AC385" s="16"/>
      <c r="AD385" s="16"/>
      <c r="AE385" s="16"/>
      <c r="AF385" s="16">
        <v>21600000</v>
      </c>
      <c r="AG385" s="16"/>
      <c r="AH385" s="16"/>
      <c r="AI385" s="16"/>
      <c r="AJ385" s="16"/>
      <c r="AK385" s="16"/>
      <c r="AL385" s="16"/>
      <c r="AM385" s="16"/>
      <c r="AN385" s="16"/>
      <c r="AO385" s="16"/>
      <c r="AP385" s="16"/>
      <c r="AQ385" s="16"/>
      <c r="AR385" s="16"/>
      <c r="AS385" s="16"/>
      <c r="AT385" s="16"/>
      <c r="AU385" s="16"/>
      <c r="AV385" s="16"/>
      <c r="AW385" s="16"/>
      <c r="AX385" s="16"/>
      <c r="AY385" s="203"/>
      <c r="AZ385" s="16"/>
      <c r="BA385" s="16"/>
      <c r="BB385" s="16"/>
      <c r="BC385" s="16"/>
      <c r="BD385" s="16"/>
      <c r="BE385" s="16"/>
      <c r="BF385" s="16"/>
      <c r="BG385" s="16"/>
      <c r="BH385" s="16"/>
      <c r="BI385" s="16"/>
      <c r="BJ385" s="16"/>
      <c r="BK385" s="16"/>
      <c r="BL385" s="16"/>
      <c r="BM385" s="16"/>
      <c r="BN385" s="16" t="s">
        <v>5858</v>
      </c>
      <c r="KJ385" s="207"/>
      <c r="KK385" s="207"/>
      <c r="KL385" s="207"/>
      <c r="KM385" s="207"/>
      <c r="KN385" s="207"/>
      <c r="KO385" s="207"/>
      <c r="KP385" s="207"/>
      <c r="KQ385" s="207"/>
      <c r="KR385" s="207"/>
      <c r="KS385" s="207"/>
      <c r="KT385" s="207"/>
      <c r="UF385" s="207"/>
      <c r="UG385" s="207"/>
      <c r="UH385" s="207"/>
      <c r="UI385" s="207"/>
      <c r="UJ385" s="207"/>
      <c r="UK385" s="207"/>
      <c r="UL385" s="207"/>
      <c r="UM385" s="207"/>
      <c r="UN385" s="207"/>
      <c r="UO385" s="207"/>
      <c r="UP385" s="207"/>
      <c r="AEB385" s="207"/>
      <c r="AEC385" s="207"/>
      <c r="AED385" s="207"/>
      <c r="AEE385" s="207"/>
      <c r="AEF385" s="207"/>
      <c r="AEG385" s="207"/>
      <c r="AEH385" s="207"/>
      <c r="AEI385" s="207"/>
      <c r="AEJ385" s="207"/>
      <c r="AEK385" s="207"/>
      <c r="AEL385" s="207"/>
      <c r="ANX385" s="207"/>
      <c r="ANY385" s="207"/>
      <c r="ANZ385" s="207"/>
      <c r="AOA385" s="207"/>
      <c r="AOB385" s="207"/>
      <c r="AOC385" s="207"/>
      <c r="AOD385" s="207"/>
      <c r="AOE385" s="207"/>
      <c r="AOF385" s="207"/>
      <c r="AOG385" s="207"/>
      <c r="AOH385" s="207"/>
      <c r="AXT385" s="207"/>
      <c r="AXU385" s="207"/>
      <c r="AXV385" s="207"/>
      <c r="AXW385" s="207"/>
      <c r="AXX385" s="207"/>
      <c r="AXY385" s="207"/>
      <c r="AXZ385" s="207"/>
      <c r="AYA385" s="207"/>
      <c r="AYB385" s="207"/>
      <c r="AYC385" s="207"/>
      <c r="AYD385" s="207"/>
      <c r="BHP385" s="207"/>
      <c r="BHQ385" s="207"/>
      <c r="BHR385" s="207"/>
      <c r="BHS385" s="207"/>
      <c r="BHT385" s="207"/>
      <c r="BHU385" s="207"/>
      <c r="BHV385" s="207"/>
      <c r="BHW385" s="207"/>
      <c r="BHX385" s="207"/>
      <c r="BHY385" s="207"/>
      <c r="BHZ385" s="207"/>
      <c r="BRL385" s="207"/>
      <c r="BRM385" s="207"/>
      <c r="BRN385" s="207"/>
      <c r="BRO385" s="207"/>
      <c r="BRP385" s="207"/>
      <c r="BRQ385" s="207"/>
      <c r="BRR385" s="207"/>
      <c r="BRS385" s="207"/>
      <c r="BRT385" s="207"/>
      <c r="BRU385" s="207"/>
      <c r="BRV385" s="207"/>
      <c r="CBH385" s="207"/>
      <c r="CBI385" s="207"/>
      <c r="CBJ385" s="207"/>
      <c r="CBK385" s="207"/>
      <c r="CBL385" s="207"/>
      <c r="CBM385" s="207"/>
      <c r="CBN385" s="207"/>
      <c r="CBO385" s="207"/>
      <c r="CBP385" s="207"/>
      <c r="CBQ385" s="207"/>
      <c r="CBR385" s="207"/>
      <c r="CLD385" s="207"/>
      <c r="CLE385" s="207"/>
      <c r="CLF385" s="207"/>
      <c r="CLG385" s="207"/>
      <c r="CLH385" s="207"/>
      <c r="CLI385" s="207"/>
      <c r="CLJ385" s="207"/>
      <c r="CLK385" s="207"/>
      <c r="CLL385" s="207"/>
      <c r="CLM385" s="207"/>
      <c r="CLN385" s="207"/>
      <c r="CUZ385" s="207"/>
      <c r="CVA385" s="207"/>
      <c r="CVB385" s="207"/>
      <c r="CVC385" s="207"/>
      <c r="CVD385" s="207"/>
      <c r="CVE385" s="207"/>
      <c r="CVF385" s="207"/>
      <c r="CVG385" s="207"/>
      <c r="CVH385" s="207"/>
      <c r="CVI385" s="207"/>
      <c r="CVJ385" s="207"/>
      <c r="DEV385" s="207"/>
      <c r="DEW385" s="207"/>
      <c r="DEX385" s="207"/>
      <c r="DEY385" s="207"/>
      <c r="DEZ385" s="207"/>
      <c r="DFA385" s="207"/>
      <c r="DFB385" s="207"/>
      <c r="DFC385" s="207"/>
      <c r="DFD385" s="207"/>
      <c r="DFE385" s="207"/>
      <c r="DFF385" s="207"/>
      <c r="DOR385" s="207"/>
      <c r="DOS385" s="207"/>
      <c r="DOT385" s="207"/>
      <c r="DOU385" s="207"/>
      <c r="DOV385" s="207"/>
      <c r="DOW385" s="207"/>
      <c r="DOX385" s="207"/>
      <c r="DOY385" s="207"/>
      <c r="DOZ385" s="207"/>
      <c r="DPA385" s="207"/>
      <c r="DPB385" s="207"/>
      <c r="DYN385" s="207"/>
      <c r="DYO385" s="207"/>
      <c r="DYP385" s="207"/>
      <c r="DYQ385" s="207"/>
      <c r="DYR385" s="207"/>
      <c r="DYS385" s="207"/>
      <c r="DYT385" s="207"/>
      <c r="DYU385" s="207"/>
      <c r="DYV385" s="207"/>
      <c r="DYW385" s="207"/>
      <c r="DYX385" s="207"/>
      <c r="EIJ385" s="207"/>
      <c r="EIK385" s="207"/>
      <c r="EIL385" s="207"/>
      <c r="EIM385" s="207"/>
      <c r="EIN385" s="207"/>
      <c r="EIO385" s="207"/>
      <c r="EIP385" s="207"/>
      <c r="EIQ385" s="207"/>
      <c r="EIR385" s="207"/>
      <c r="EIS385" s="207"/>
      <c r="EIT385" s="207"/>
      <c r="ESF385" s="207"/>
      <c r="ESG385" s="207"/>
      <c r="ESH385" s="207"/>
      <c r="ESI385" s="207"/>
      <c r="ESJ385" s="207"/>
      <c r="ESK385" s="207"/>
      <c r="ESL385" s="207"/>
      <c r="ESM385" s="207"/>
      <c r="ESN385" s="207"/>
      <c r="ESO385" s="207"/>
      <c r="ESP385" s="207"/>
      <c r="FCB385" s="207"/>
      <c r="FCC385" s="207"/>
      <c r="FCD385" s="207"/>
      <c r="FCE385" s="207"/>
      <c r="FCF385" s="207"/>
      <c r="FCG385" s="207"/>
      <c r="FCH385" s="207"/>
      <c r="FCI385" s="207"/>
      <c r="FCJ385" s="207"/>
      <c r="FCK385" s="207"/>
      <c r="FCL385" s="207"/>
      <c r="FLX385" s="207"/>
      <c r="FLY385" s="207"/>
      <c r="FLZ385" s="207"/>
      <c r="FMA385" s="207"/>
      <c r="FMB385" s="207"/>
      <c r="FMC385" s="207"/>
      <c r="FMD385" s="207"/>
      <c r="FME385" s="207"/>
      <c r="FMF385" s="207"/>
      <c r="FMG385" s="207"/>
      <c r="FMH385" s="207"/>
      <c r="FVT385" s="207"/>
      <c r="FVU385" s="207"/>
      <c r="FVV385" s="207"/>
      <c r="FVW385" s="207"/>
      <c r="FVX385" s="207"/>
      <c r="FVY385" s="207"/>
      <c r="FVZ385" s="207"/>
      <c r="FWA385" s="207"/>
      <c r="FWB385" s="207"/>
      <c r="FWC385" s="207"/>
      <c r="FWD385" s="207"/>
      <c r="GFP385" s="207"/>
      <c r="GFQ385" s="207"/>
      <c r="GFR385" s="207"/>
      <c r="GFS385" s="207"/>
      <c r="GFT385" s="207"/>
      <c r="GFU385" s="207"/>
      <c r="GFV385" s="207"/>
      <c r="GFW385" s="207"/>
      <c r="GFX385" s="207"/>
      <c r="GFY385" s="207"/>
      <c r="GFZ385" s="207"/>
      <c r="GPL385" s="207"/>
      <c r="GPM385" s="207"/>
      <c r="GPN385" s="207"/>
      <c r="GPO385" s="207"/>
      <c r="GPP385" s="207"/>
      <c r="GPQ385" s="207"/>
      <c r="GPR385" s="207"/>
      <c r="GPS385" s="207"/>
      <c r="GPT385" s="207"/>
      <c r="GPU385" s="207"/>
      <c r="GPV385" s="207"/>
      <c r="GZH385" s="207"/>
      <c r="GZI385" s="207"/>
      <c r="GZJ385" s="207"/>
      <c r="GZK385" s="207"/>
      <c r="GZL385" s="207"/>
      <c r="GZM385" s="207"/>
      <c r="GZN385" s="207"/>
      <c r="GZO385" s="207"/>
      <c r="GZP385" s="207"/>
      <c r="GZQ385" s="207"/>
      <c r="GZR385" s="207"/>
      <c r="HJD385" s="207"/>
      <c r="HJE385" s="207"/>
      <c r="HJF385" s="207"/>
      <c r="HJG385" s="207"/>
      <c r="HJH385" s="207"/>
      <c r="HJI385" s="207"/>
      <c r="HJJ385" s="207"/>
      <c r="HJK385" s="207"/>
      <c r="HJL385" s="207"/>
      <c r="HJM385" s="207"/>
      <c r="HJN385" s="207"/>
      <c r="HSZ385" s="207"/>
      <c r="HTA385" s="207"/>
      <c r="HTB385" s="207"/>
      <c r="HTC385" s="207"/>
      <c r="HTD385" s="207"/>
      <c r="HTE385" s="207"/>
      <c r="HTF385" s="207"/>
      <c r="HTG385" s="207"/>
      <c r="HTH385" s="207"/>
      <c r="HTI385" s="207"/>
      <c r="HTJ385" s="207"/>
      <c r="ICV385" s="207"/>
      <c r="ICW385" s="207"/>
      <c r="ICX385" s="207"/>
      <c r="ICY385" s="207"/>
      <c r="ICZ385" s="207"/>
      <c r="IDA385" s="207"/>
      <c r="IDB385" s="207"/>
      <c r="IDC385" s="207"/>
      <c r="IDD385" s="207"/>
      <c r="IDE385" s="207"/>
      <c r="IDF385" s="207"/>
      <c r="IMR385" s="207"/>
      <c r="IMS385" s="207"/>
      <c r="IMT385" s="207"/>
      <c r="IMU385" s="207"/>
      <c r="IMV385" s="207"/>
      <c r="IMW385" s="207"/>
      <c r="IMX385" s="207"/>
      <c r="IMY385" s="207"/>
      <c r="IMZ385" s="207"/>
      <c r="INA385" s="207"/>
      <c r="INB385" s="207"/>
      <c r="IWN385" s="207"/>
      <c r="IWO385" s="207"/>
      <c r="IWP385" s="207"/>
      <c r="IWQ385" s="207"/>
      <c r="IWR385" s="207"/>
      <c r="IWS385" s="207"/>
      <c r="IWT385" s="207"/>
      <c r="IWU385" s="207"/>
      <c r="IWV385" s="207"/>
      <c r="IWW385" s="207"/>
      <c r="IWX385" s="207"/>
      <c r="JGJ385" s="207"/>
      <c r="JGK385" s="207"/>
      <c r="JGL385" s="207"/>
      <c r="JGM385" s="207"/>
      <c r="JGN385" s="207"/>
      <c r="JGO385" s="207"/>
      <c r="JGP385" s="207"/>
      <c r="JGQ385" s="207"/>
      <c r="JGR385" s="207"/>
      <c r="JGS385" s="207"/>
      <c r="JGT385" s="207"/>
      <c r="JQF385" s="207"/>
      <c r="JQG385" s="207"/>
      <c r="JQH385" s="207"/>
      <c r="JQI385" s="207"/>
      <c r="JQJ385" s="207"/>
      <c r="JQK385" s="207"/>
      <c r="JQL385" s="207"/>
      <c r="JQM385" s="207"/>
      <c r="JQN385" s="207"/>
      <c r="JQO385" s="207"/>
      <c r="JQP385" s="207"/>
      <c r="KAB385" s="207"/>
      <c r="KAC385" s="207"/>
      <c r="KAD385" s="207"/>
      <c r="KAE385" s="207"/>
      <c r="KAF385" s="207"/>
      <c r="KAG385" s="207"/>
      <c r="KAH385" s="207"/>
      <c r="KAI385" s="207"/>
      <c r="KAJ385" s="207"/>
      <c r="KAK385" s="207"/>
      <c r="KAL385" s="207"/>
      <c r="KJX385" s="207"/>
      <c r="KJY385" s="207"/>
      <c r="KJZ385" s="207"/>
      <c r="KKA385" s="207"/>
      <c r="KKB385" s="207"/>
      <c r="KKC385" s="207"/>
      <c r="KKD385" s="207"/>
      <c r="KKE385" s="207"/>
      <c r="KKF385" s="207"/>
      <c r="KKG385" s="207"/>
      <c r="KKH385" s="207"/>
      <c r="KTT385" s="207"/>
      <c r="KTU385" s="207"/>
      <c r="KTV385" s="207"/>
      <c r="KTW385" s="207"/>
      <c r="KTX385" s="207"/>
      <c r="KTY385" s="207"/>
      <c r="KTZ385" s="207"/>
      <c r="KUA385" s="207"/>
      <c r="KUB385" s="207"/>
      <c r="KUC385" s="207"/>
      <c r="KUD385" s="207"/>
      <c r="LDP385" s="207"/>
      <c r="LDQ385" s="207"/>
      <c r="LDR385" s="207"/>
      <c r="LDS385" s="207"/>
      <c r="LDT385" s="207"/>
      <c r="LDU385" s="207"/>
      <c r="LDV385" s="207"/>
      <c r="LDW385" s="207"/>
      <c r="LDX385" s="207"/>
      <c r="LDY385" s="207"/>
      <c r="LDZ385" s="207"/>
      <c r="LNL385" s="207"/>
      <c r="LNM385" s="207"/>
      <c r="LNN385" s="207"/>
      <c r="LNO385" s="207"/>
      <c r="LNP385" s="207"/>
      <c r="LNQ385" s="207"/>
      <c r="LNR385" s="207"/>
      <c r="LNS385" s="207"/>
      <c r="LNT385" s="207"/>
      <c r="LNU385" s="207"/>
      <c r="LNV385" s="207"/>
      <c r="LXH385" s="207"/>
      <c r="LXI385" s="207"/>
      <c r="LXJ385" s="207"/>
      <c r="LXK385" s="207"/>
      <c r="LXL385" s="207"/>
      <c r="LXM385" s="207"/>
      <c r="LXN385" s="207"/>
      <c r="LXO385" s="207"/>
      <c r="LXP385" s="207"/>
      <c r="LXQ385" s="207"/>
      <c r="LXR385" s="207"/>
      <c r="MHD385" s="207"/>
      <c r="MHE385" s="207"/>
      <c r="MHF385" s="207"/>
      <c r="MHG385" s="207"/>
      <c r="MHH385" s="207"/>
      <c r="MHI385" s="207"/>
      <c r="MHJ385" s="207"/>
      <c r="MHK385" s="207"/>
      <c r="MHL385" s="207"/>
      <c r="MHM385" s="207"/>
      <c r="MHN385" s="207"/>
      <c r="MQZ385" s="207"/>
      <c r="MRA385" s="207"/>
      <c r="MRB385" s="207"/>
      <c r="MRC385" s="207"/>
      <c r="MRD385" s="207"/>
      <c r="MRE385" s="207"/>
      <c r="MRF385" s="207"/>
      <c r="MRG385" s="207"/>
      <c r="MRH385" s="207"/>
      <c r="MRI385" s="207"/>
      <c r="MRJ385" s="207"/>
      <c r="NAV385" s="207"/>
      <c r="NAW385" s="207"/>
      <c r="NAX385" s="207"/>
      <c r="NAY385" s="207"/>
      <c r="NAZ385" s="207"/>
      <c r="NBA385" s="207"/>
      <c r="NBB385" s="207"/>
      <c r="NBC385" s="207"/>
      <c r="NBD385" s="207"/>
      <c r="NBE385" s="207"/>
      <c r="NBF385" s="207"/>
      <c r="NKR385" s="207"/>
      <c r="NKS385" s="207"/>
      <c r="NKT385" s="207"/>
      <c r="NKU385" s="207"/>
      <c r="NKV385" s="207"/>
      <c r="NKW385" s="207"/>
      <c r="NKX385" s="207"/>
      <c r="NKY385" s="207"/>
      <c r="NKZ385" s="207"/>
      <c r="NLA385" s="207"/>
      <c r="NLB385" s="207"/>
      <c r="NUN385" s="207"/>
      <c r="NUO385" s="207"/>
      <c r="NUP385" s="207"/>
      <c r="NUQ385" s="207"/>
      <c r="NUR385" s="207"/>
      <c r="NUS385" s="207"/>
      <c r="NUT385" s="207"/>
      <c r="NUU385" s="207"/>
      <c r="NUV385" s="207"/>
      <c r="NUW385" s="207"/>
      <c r="NUX385" s="207"/>
      <c r="OEJ385" s="207"/>
      <c r="OEK385" s="207"/>
      <c r="OEL385" s="207"/>
      <c r="OEM385" s="207"/>
      <c r="OEN385" s="207"/>
      <c r="OEO385" s="207"/>
      <c r="OEP385" s="207"/>
      <c r="OEQ385" s="207"/>
      <c r="OER385" s="207"/>
      <c r="OES385" s="207"/>
      <c r="OET385" s="207"/>
      <c r="OOF385" s="207"/>
      <c r="OOG385" s="207"/>
      <c r="OOH385" s="207"/>
      <c r="OOI385" s="207"/>
      <c r="OOJ385" s="207"/>
      <c r="OOK385" s="207"/>
      <c r="OOL385" s="207"/>
      <c r="OOM385" s="207"/>
      <c r="OON385" s="207"/>
      <c r="OOO385" s="207"/>
      <c r="OOP385" s="207"/>
      <c r="OYB385" s="207"/>
      <c r="OYC385" s="207"/>
      <c r="OYD385" s="207"/>
      <c r="OYE385" s="207"/>
      <c r="OYF385" s="207"/>
      <c r="OYG385" s="207"/>
      <c r="OYH385" s="207"/>
      <c r="OYI385" s="207"/>
      <c r="OYJ385" s="207"/>
      <c r="OYK385" s="207"/>
      <c r="OYL385" s="207"/>
      <c r="PHX385" s="207"/>
      <c r="PHY385" s="207"/>
      <c r="PHZ385" s="207"/>
      <c r="PIA385" s="207"/>
      <c r="PIB385" s="207"/>
      <c r="PIC385" s="207"/>
      <c r="PID385" s="207"/>
      <c r="PIE385" s="207"/>
      <c r="PIF385" s="207"/>
      <c r="PIG385" s="207"/>
      <c r="PIH385" s="207"/>
      <c r="PRT385" s="207"/>
      <c r="PRU385" s="207"/>
      <c r="PRV385" s="207"/>
      <c r="PRW385" s="207"/>
      <c r="PRX385" s="207"/>
      <c r="PRY385" s="207"/>
      <c r="PRZ385" s="207"/>
      <c r="PSA385" s="207"/>
      <c r="PSB385" s="207"/>
      <c r="PSC385" s="207"/>
      <c r="PSD385" s="207"/>
      <c r="QBP385" s="207"/>
      <c r="QBQ385" s="207"/>
      <c r="QBR385" s="207"/>
      <c r="QBS385" s="207"/>
      <c r="QBT385" s="207"/>
      <c r="QBU385" s="207"/>
      <c r="QBV385" s="207"/>
      <c r="QBW385" s="207"/>
      <c r="QBX385" s="207"/>
      <c r="QBY385" s="207"/>
      <c r="QBZ385" s="207"/>
      <c r="QLL385" s="207"/>
      <c r="QLM385" s="207"/>
      <c r="QLN385" s="207"/>
      <c r="QLO385" s="207"/>
      <c r="QLP385" s="207"/>
      <c r="QLQ385" s="207"/>
      <c r="QLR385" s="207"/>
      <c r="QLS385" s="207"/>
      <c r="QLT385" s="207"/>
      <c r="QLU385" s="207"/>
      <c r="QLV385" s="207"/>
      <c r="QVH385" s="207"/>
      <c r="QVI385" s="207"/>
      <c r="QVJ385" s="207"/>
      <c r="QVK385" s="207"/>
      <c r="QVL385" s="207"/>
      <c r="QVM385" s="207"/>
      <c r="QVN385" s="207"/>
      <c r="QVO385" s="207"/>
      <c r="QVP385" s="207"/>
      <c r="QVQ385" s="207"/>
      <c r="QVR385" s="207"/>
      <c r="RFD385" s="207"/>
      <c r="RFE385" s="207"/>
      <c r="RFF385" s="207"/>
      <c r="RFG385" s="207"/>
      <c r="RFH385" s="207"/>
      <c r="RFI385" s="207"/>
      <c r="RFJ385" s="207"/>
      <c r="RFK385" s="207"/>
      <c r="RFL385" s="207"/>
      <c r="RFM385" s="207"/>
      <c r="RFN385" s="207"/>
      <c r="ROZ385" s="207"/>
      <c r="RPA385" s="207"/>
      <c r="RPB385" s="207"/>
      <c r="RPC385" s="207"/>
      <c r="RPD385" s="207"/>
      <c r="RPE385" s="207"/>
      <c r="RPF385" s="207"/>
      <c r="RPG385" s="207"/>
      <c r="RPH385" s="207"/>
      <c r="RPI385" s="207"/>
      <c r="RPJ385" s="207"/>
      <c r="RYV385" s="207"/>
      <c r="RYW385" s="207"/>
      <c r="RYX385" s="207"/>
      <c r="RYY385" s="207"/>
      <c r="RYZ385" s="207"/>
      <c r="RZA385" s="207"/>
      <c r="RZB385" s="207"/>
      <c r="RZC385" s="207"/>
      <c r="RZD385" s="207"/>
      <c r="RZE385" s="207"/>
      <c r="RZF385" s="207"/>
      <c r="SIR385" s="207"/>
      <c r="SIS385" s="207"/>
      <c r="SIT385" s="207"/>
      <c r="SIU385" s="207"/>
      <c r="SIV385" s="207"/>
      <c r="SIW385" s="207"/>
      <c r="SIX385" s="207"/>
      <c r="SIY385" s="207"/>
      <c r="SIZ385" s="207"/>
      <c r="SJA385" s="207"/>
      <c r="SJB385" s="207"/>
      <c r="SSN385" s="207"/>
      <c r="SSO385" s="207"/>
      <c r="SSP385" s="207"/>
      <c r="SSQ385" s="207"/>
      <c r="SSR385" s="207"/>
      <c r="SSS385" s="207"/>
      <c r="SST385" s="207"/>
      <c r="SSU385" s="207"/>
      <c r="SSV385" s="207"/>
      <c r="SSW385" s="207"/>
      <c r="SSX385" s="207"/>
      <c r="TCJ385" s="207"/>
      <c r="TCK385" s="207"/>
      <c r="TCL385" s="207"/>
      <c r="TCM385" s="207"/>
      <c r="TCN385" s="207"/>
      <c r="TCO385" s="207"/>
      <c r="TCP385" s="207"/>
      <c r="TCQ385" s="207"/>
      <c r="TCR385" s="207"/>
      <c r="TCS385" s="207"/>
      <c r="TCT385" s="207"/>
      <c r="TMF385" s="207"/>
      <c r="TMG385" s="207"/>
      <c r="TMH385" s="207"/>
      <c r="TMI385" s="207"/>
      <c r="TMJ385" s="207"/>
      <c r="TMK385" s="207"/>
      <c r="TML385" s="207"/>
      <c r="TMM385" s="207"/>
      <c r="TMN385" s="207"/>
      <c r="TMO385" s="207"/>
      <c r="TMP385" s="207"/>
      <c r="TWB385" s="207"/>
      <c r="TWC385" s="207"/>
      <c r="TWD385" s="207"/>
      <c r="TWE385" s="207"/>
      <c r="TWF385" s="207"/>
      <c r="TWG385" s="207"/>
      <c r="TWH385" s="207"/>
      <c r="TWI385" s="207"/>
      <c r="TWJ385" s="207"/>
      <c r="TWK385" s="207"/>
      <c r="TWL385" s="207"/>
      <c r="UFX385" s="207"/>
      <c r="UFY385" s="207"/>
      <c r="UFZ385" s="207"/>
      <c r="UGA385" s="207"/>
      <c r="UGB385" s="207"/>
      <c r="UGC385" s="207"/>
      <c r="UGD385" s="207"/>
      <c r="UGE385" s="207"/>
      <c r="UGF385" s="207"/>
      <c r="UGG385" s="207"/>
      <c r="UGH385" s="207"/>
      <c r="UPT385" s="207"/>
      <c r="UPU385" s="207"/>
      <c r="UPV385" s="207"/>
      <c r="UPW385" s="207"/>
      <c r="UPX385" s="207"/>
      <c r="UPY385" s="207"/>
      <c r="UPZ385" s="207"/>
      <c r="UQA385" s="207"/>
      <c r="UQB385" s="207"/>
      <c r="UQC385" s="207"/>
      <c r="UQD385" s="207"/>
      <c r="UZP385" s="207"/>
      <c r="UZQ385" s="207"/>
      <c r="UZR385" s="207"/>
      <c r="UZS385" s="207"/>
      <c r="UZT385" s="207"/>
      <c r="UZU385" s="207"/>
      <c r="UZV385" s="207"/>
      <c r="UZW385" s="207"/>
      <c r="UZX385" s="207"/>
      <c r="UZY385" s="207"/>
      <c r="UZZ385" s="207"/>
      <c r="VJL385" s="207"/>
      <c r="VJM385" s="207"/>
      <c r="VJN385" s="207"/>
      <c r="VJO385" s="207"/>
      <c r="VJP385" s="207"/>
      <c r="VJQ385" s="207"/>
      <c r="VJR385" s="207"/>
      <c r="VJS385" s="207"/>
      <c r="VJT385" s="207"/>
      <c r="VJU385" s="207"/>
      <c r="VJV385" s="207"/>
      <c r="VTH385" s="207"/>
      <c r="VTI385" s="207"/>
      <c r="VTJ385" s="207"/>
      <c r="VTK385" s="207"/>
      <c r="VTL385" s="207"/>
      <c r="VTM385" s="207"/>
      <c r="VTN385" s="207"/>
      <c r="VTO385" s="207"/>
      <c r="VTP385" s="207"/>
      <c r="VTQ385" s="207"/>
      <c r="VTR385" s="207"/>
      <c r="WDD385" s="207"/>
      <c r="WDE385" s="207"/>
      <c r="WDF385" s="207"/>
      <c r="WDG385" s="207"/>
      <c r="WDH385" s="207"/>
      <c r="WDI385" s="207"/>
      <c r="WDJ385" s="207"/>
      <c r="WDK385" s="207"/>
      <c r="WDL385" s="207"/>
      <c r="WDM385" s="207"/>
      <c r="WDN385" s="207"/>
      <c r="WMZ385" s="207"/>
      <c r="WNA385" s="207"/>
      <c r="WNB385" s="207"/>
      <c r="WNC385" s="207"/>
      <c r="WND385" s="207"/>
      <c r="WNE385" s="207"/>
      <c r="WNF385" s="207"/>
      <c r="WNG385" s="207"/>
      <c r="WNH385" s="207"/>
      <c r="WNI385" s="207"/>
      <c r="WNJ385" s="207"/>
      <c r="WWV385" s="207"/>
      <c r="WWW385" s="207"/>
      <c r="WWX385" s="207"/>
      <c r="WWY385" s="207"/>
      <c r="WWZ385" s="207"/>
      <c r="WXA385" s="207"/>
      <c r="WXB385" s="207"/>
      <c r="WXC385" s="207"/>
      <c r="WXD385" s="207"/>
      <c r="WXE385" s="207"/>
      <c r="WXF385" s="207"/>
    </row>
    <row r="386" spans="1:818 1064:1842 2088:2866 3112:3890 4136:4914 5160:5938 6184:6962 7208:7986 8232:9010 9256:10034 10280:11058 11304:12082 12328:13106 13352:14130 14376:15154 15400:16178" s="183" customFormat="1" ht="51" customHeight="1" x14ac:dyDescent="0.25">
      <c r="A386" s="16">
        <v>570</v>
      </c>
      <c r="B386" s="16" t="s">
        <v>3310</v>
      </c>
      <c r="C386" s="202">
        <v>101875</v>
      </c>
      <c r="D386" s="201">
        <v>39072</v>
      </c>
      <c r="E386" s="201">
        <v>39072</v>
      </c>
      <c r="F386" s="201">
        <v>42725</v>
      </c>
      <c r="G386" s="16" t="s">
        <v>3827</v>
      </c>
      <c r="H386" s="16"/>
      <c r="I386" s="16"/>
      <c r="J386" s="16" t="s">
        <v>5110</v>
      </c>
      <c r="K386" s="16" t="s">
        <v>974</v>
      </c>
      <c r="L386" s="16" t="s">
        <v>189</v>
      </c>
      <c r="M386" s="16"/>
      <c r="N386" s="16" t="s">
        <v>5145</v>
      </c>
      <c r="O386" s="16" t="s">
        <v>256</v>
      </c>
      <c r="P386" s="16" t="s">
        <v>189</v>
      </c>
      <c r="Q386" s="16" t="s">
        <v>55</v>
      </c>
      <c r="R386" s="16" t="s">
        <v>467</v>
      </c>
      <c r="S386" s="16" t="s">
        <v>3311</v>
      </c>
      <c r="T386" s="16" t="s">
        <v>3312</v>
      </c>
      <c r="U386" s="16"/>
      <c r="V386" s="16">
        <f t="shared" si="196"/>
        <v>986000000</v>
      </c>
      <c r="W386" s="16"/>
      <c r="X386" s="16"/>
      <c r="Y386" s="16"/>
      <c r="Z386" s="16"/>
      <c r="AA386" s="16"/>
      <c r="AB386" s="16"/>
      <c r="AC386" s="16"/>
      <c r="AD386" s="16"/>
      <c r="AE386" s="16"/>
      <c r="AF386" s="16">
        <v>986000000</v>
      </c>
      <c r="AG386" s="16"/>
      <c r="AH386" s="16"/>
      <c r="AI386" s="16"/>
      <c r="AJ386" s="16"/>
      <c r="AK386" s="16"/>
      <c r="AL386" s="16"/>
      <c r="AM386" s="16"/>
      <c r="AN386" s="16"/>
      <c r="AO386" s="16"/>
      <c r="AP386" s="16"/>
      <c r="AQ386" s="16"/>
      <c r="AR386" s="16"/>
      <c r="AS386" s="16"/>
      <c r="AT386" s="16"/>
      <c r="AU386" s="16"/>
      <c r="AV386" s="16"/>
      <c r="AW386" s="16"/>
      <c r="AX386" s="16"/>
      <c r="AY386" s="203">
        <v>175</v>
      </c>
      <c r="AZ386" s="16" t="s">
        <v>5860</v>
      </c>
      <c r="BA386" s="16"/>
      <c r="BB386" s="16" t="s">
        <v>5861</v>
      </c>
      <c r="BC386" s="16" t="s">
        <v>5862</v>
      </c>
      <c r="BD386" s="16">
        <v>43</v>
      </c>
      <c r="BE386" s="16">
        <v>8</v>
      </c>
      <c r="BF386" s="16">
        <v>3.4</v>
      </c>
      <c r="BG386" s="16">
        <v>23</v>
      </c>
      <c r="BH386" s="16">
        <v>48</v>
      </c>
      <c r="BI386" s="16">
        <v>55.5</v>
      </c>
      <c r="BJ386" s="16">
        <f>BD386+BE386/60+BF386/3600</f>
        <v>43.134277777777775</v>
      </c>
      <c r="BK386" s="16">
        <f>BG386+BH386/60+BI386/3600</f>
        <v>23.815416666666668</v>
      </c>
      <c r="BL386" s="16"/>
      <c r="BM386" s="16"/>
      <c r="BN386" s="16" t="s">
        <v>5863</v>
      </c>
    </row>
    <row r="387" spans="1:818 1064:1842 2088:2866 3112:3890 4136:4914 5160:5938 6184:6962 7208:7986 8232:9010 9256:10034 10280:11058 11304:12082 12328:13106 13352:14130 14376:15154 15400:16178" s="309" customFormat="1" ht="51" customHeight="1" x14ac:dyDescent="0.25">
      <c r="A387" s="16">
        <v>571</v>
      </c>
      <c r="B387" s="16" t="s">
        <v>3313</v>
      </c>
      <c r="C387" s="202">
        <v>101876</v>
      </c>
      <c r="D387" s="201">
        <v>39072</v>
      </c>
      <c r="E387" s="201">
        <v>39072</v>
      </c>
      <c r="F387" s="201">
        <v>42725</v>
      </c>
      <c r="G387" s="16" t="s">
        <v>3827</v>
      </c>
      <c r="H387" s="16" t="s">
        <v>881</v>
      </c>
      <c r="I387" s="16"/>
      <c r="J387" s="16" t="s">
        <v>1732</v>
      </c>
      <c r="K387" s="16" t="s">
        <v>256</v>
      </c>
      <c r="L387" s="16" t="s">
        <v>189</v>
      </c>
      <c r="M387" s="16"/>
      <c r="N387" s="16" t="s">
        <v>1732</v>
      </c>
      <c r="O387" s="16" t="s">
        <v>256</v>
      </c>
      <c r="P387" s="16" t="s">
        <v>189</v>
      </c>
      <c r="Q387" s="16" t="s">
        <v>55</v>
      </c>
      <c r="R387" s="16" t="s">
        <v>467</v>
      </c>
      <c r="S387" s="16" t="s">
        <v>3314</v>
      </c>
      <c r="T387" s="16" t="s">
        <v>3315</v>
      </c>
      <c r="U387" s="16"/>
      <c r="V387" s="16">
        <f t="shared" si="196"/>
        <v>898000000</v>
      </c>
      <c r="W387" s="16"/>
      <c r="X387" s="16"/>
      <c r="Y387" s="16"/>
      <c r="Z387" s="16"/>
      <c r="AA387" s="16"/>
      <c r="AB387" s="16"/>
      <c r="AC387" s="16"/>
      <c r="AD387" s="16"/>
      <c r="AE387" s="16"/>
      <c r="AF387" s="16">
        <v>898000000</v>
      </c>
      <c r="AG387" s="16"/>
      <c r="AH387" s="16"/>
      <c r="AI387" s="16"/>
      <c r="AJ387" s="16"/>
      <c r="AK387" s="16"/>
      <c r="AL387" s="16"/>
      <c r="AM387" s="16"/>
      <c r="AN387" s="16"/>
      <c r="AO387" s="16"/>
      <c r="AP387" s="16"/>
      <c r="AQ387" s="16"/>
      <c r="AR387" s="16"/>
      <c r="AS387" s="16"/>
      <c r="AT387" s="16"/>
      <c r="AU387" s="16"/>
      <c r="AV387" s="16"/>
      <c r="AW387" s="16"/>
      <c r="AX387" s="16"/>
      <c r="AY387" s="203">
        <v>280</v>
      </c>
      <c r="AZ387" s="16"/>
      <c r="BA387" s="16"/>
      <c r="BB387" s="16" t="s">
        <v>5864</v>
      </c>
      <c r="BC387" s="16" t="s">
        <v>5865</v>
      </c>
      <c r="BD387" s="16">
        <v>43</v>
      </c>
      <c r="BE387" s="16">
        <v>4</v>
      </c>
      <c r="BF387" s="16">
        <v>34.5</v>
      </c>
      <c r="BG387" s="16">
        <v>23</v>
      </c>
      <c r="BH387" s="16">
        <v>32</v>
      </c>
      <c r="BI387" s="16">
        <v>18.5</v>
      </c>
      <c r="BJ387" s="16">
        <f>BD387+BE387/60+BF387/3600</f>
        <v>43.076250000000002</v>
      </c>
      <c r="BK387" s="16">
        <f>BG387+BH387/60+BI387/3600</f>
        <v>23.538472222222225</v>
      </c>
      <c r="BL387" s="16" t="s">
        <v>975</v>
      </c>
      <c r="BM387" s="16"/>
      <c r="BN387" s="16" t="s">
        <v>7336</v>
      </c>
      <c r="KJ387" s="183"/>
      <c r="KK387" s="183"/>
      <c r="KL387" s="183"/>
      <c r="KM387" s="183"/>
      <c r="KN387" s="183"/>
      <c r="KO387" s="183"/>
      <c r="KP387" s="183"/>
      <c r="KQ387" s="183"/>
      <c r="KR387" s="183"/>
      <c r="KS387" s="183"/>
      <c r="KT387" s="183"/>
      <c r="UF387" s="183"/>
      <c r="UG387" s="183"/>
      <c r="UH387" s="183"/>
      <c r="UI387" s="183"/>
      <c r="UJ387" s="183"/>
      <c r="UK387" s="183"/>
      <c r="UL387" s="183"/>
      <c r="UM387" s="183"/>
      <c r="UN387" s="183"/>
      <c r="UO387" s="183"/>
      <c r="UP387" s="183"/>
      <c r="AEB387" s="183"/>
      <c r="AEC387" s="183"/>
      <c r="AED387" s="183"/>
      <c r="AEE387" s="183"/>
      <c r="AEF387" s="183"/>
      <c r="AEG387" s="183"/>
      <c r="AEH387" s="183"/>
      <c r="AEI387" s="183"/>
      <c r="AEJ387" s="183"/>
      <c r="AEK387" s="183"/>
      <c r="AEL387" s="183"/>
      <c r="ANX387" s="183"/>
      <c r="ANY387" s="183"/>
      <c r="ANZ387" s="183"/>
      <c r="AOA387" s="183"/>
      <c r="AOB387" s="183"/>
      <c r="AOC387" s="183"/>
      <c r="AOD387" s="183"/>
      <c r="AOE387" s="183"/>
      <c r="AOF387" s="183"/>
      <c r="AOG387" s="183"/>
      <c r="AOH387" s="183"/>
      <c r="AXT387" s="183"/>
      <c r="AXU387" s="183"/>
      <c r="AXV387" s="183"/>
      <c r="AXW387" s="183"/>
      <c r="AXX387" s="183"/>
      <c r="AXY387" s="183"/>
      <c r="AXZ387" s="183"/>
      <c r="AYA387" s="183"/>
      <c r="AYB387" s="183"/>
      <c r="AYC387" s="183"/>
      <c r="AYD387" s="183"/>
      <c r="BHP387" s="183"/>
      <c r="BHQ387" s="183"/>
      <c r="BHR387" s="183"/>
      <c r="BHS387" s="183"/>
      <c r="BHT387" s="183"/>
      <c r="BHU387" s="183"/>
      <c r="BHV387" s="183"/>
      <c r="BHW387" s="183"/>
      <c r="BHX387" s="183"/>
      <c r="BHY387" s="183"/>
      <c r="BHZ387" s="183"/>
      <c r="BRL387" s="183"/>
      <c r="BRM387" s="183"/>
      <c r="BRN387" s="183"/>
      <c r="BRO387" s="183"/>
      <c r="BRP387" s="183"/>
      <c r="BRQ387" s="183"/>
      <c r="BRR387" s="183"/>
      <c r="BRS387" s="183"/>
      <c r="BRT387" s="183"/>
      <c r="BRU387" s="183"/>
      <c r="BRV387" s="183"/>
      <c r="CBH387" s="183"/>
      <c r="CBI387" s="183"/>
      <c r="CBJ387" s="183"/>
      <c r="CBK387" s="183"/>
      <c r="CBL387" s="183"/>
      <c r="CBM387" s="183"/>
      <c r="CBN387" s="183"/>
      <c r="CBO387" s="183"/>
      <c r="CBP387" s="183"/>
      <c r="CBQ387" s="183"/>
      <c r="CBR387" s="183"/>
      <c r="CLD387" s="183"/>
      <c r="CLE387" s="183"/>
      <c r="CLF387" s="183"/>
      <c r="CLG387" s="183"/>
      <c r="CLH387" s="183"/>
      <c r="CLI387" s="183"/>
      <c r="CLJ387" s="183"/>
      <c r="CLK387" s="183"/>
      <c r="CLL387" s="183"/>
      <c r="CLM387" s="183"/>
      <c r="CLN387" s="183"/>
      <c r="CUZ387" s="183"/>
      <c r="CVA387" s="183"/>
      <c r="CVB387" s="183"/>
      <c r="CVC387" s="183"/>
      <c r="CVD387" s="183"/>
      <c r="CVE387" s="183"/>
      <c r="CVF387" s="183"/>
      <c r="CVG387" s="183"/>
      <c r="CVH387" s="183"/>
      <c r="CVI387" s="183"/>
      <c r="CVJ387" s="183"/>
      <c r="DEV387" s="183"/>
      <c r="DEW387" s="183"/>
      <c r="DEX387" s="183"/>
      <c r="DEY387" s="183"/>
      <c r="DEZ387" s="183"/>
      <c r="DFA387" s="183"/>
      <c r="DFB387" s="183"/>
      <c r="DFC387" s="183"/>
      <c r="DFD387" s="183"/>
      <c r="DFE387" s="183"/>
      <c r="DFF387" s="183"/>
      <c r="DOR387" s="183"/>
      <c r="DOS387" s="183"/>
      <c r="DOT387" s="183"/>
      <c r="DOU387" s="183"/>
      <c r="DOV387" s="183"/>
      <c r="DOW387" s="183"/>
      <c r="DOX387" s="183"/>
      <c r="DOY387" s="183"/>
      <c r="DOZ387" s="183"/>
      <c r="DPA387" s="183"/>
      <c r="DPB387" s="183"/>
      <c r="DYN387" s="183"/>
      <c r="DYO387" s="183"/>
      <c r="DYP387" s="183"/>
      <c r="DYQ387" s="183"/>
      <c r="DYR387" s="183"/>
      <c r="DYS387" s="183"/>
      <c r="DYT387" s="183"/>
      <c r="DYU387" s="183"/>
      <c r="DYV387" s="183"/>
      <c r="DYW387" s="183"/>
      <c r="DYX387" s="183"/>
      <c r="EIJ387" s="183"/>
      <c r="EIK387" s="183"/>
      <c r="EIL387" s="183"/>
      <c r="EIM387" s="183"/>
      <c r="EIN387" s="183"/>
      <c r="EIO387" s="183"/>
      <c r="EIP387" s="183"/>
      <c r="EIQ387" s="183"/>
      <c r="EIR387" s="183"/>
      <c r="EIS387" s="183"/>
      <c r="EIT387" s="183"/>
      <c r="ESF387" s="183"/>
      <c r="ESG387" s="183"/>
      <c r="ESH387" s="183"/>
      <c r="ESI387" s="183"/>
      <c r="ESJ387" s="183"/>
      <c r="ESK387" s="183"/>
      <c r="ESL387" s="183"/>
      <c r="ESM387" s="183"/>
      <c r="ESN387" s="183"/>
      <c r="ESO387" s="183"/>
      <c r="ESP387" s="183"/>
      <c r="FCB387" s="183"/>
      <c r="FCC387" s="183"/>
      <c r="FCD387" s="183"/>
      <c r="FCE387" s="183"/>
      <c r="FCF387" s="183"/>
      <c r="FCG387" s="183"/>
      <c r="FCH387" s="183"/>
      <c r="FCI387" s="183"/>
      <c r="FCJ387" s="183"/>
      <c r="FCK387" s="183"/>
      <c r="FCL387" s="183"/>
      <c r="FLX387" s="183"/>
      <c r="FLY387" s="183"/>
      <c r="FLZ387" s="183"/>
      <c r="FMA387" s="183"/>
      <c r="FMB387" s="183"/>
      <c r="FMC387" s="183"/>
      <c r="FMD387" s="183"/>
      <c r="FME387" s="183"/>
      <c r="FMF387" s="183"/>
      <c r="FMG387" s="183"/>
      <c r="FMH387" s="183"/>
      <c r="FVT387" s="183"/>
      <c r="FVU387" s="183"/>
      <c r="FVV387" s="183"/>
      <c r="FVW387" s="183"/>
      <c r="FVX387" s="183"/>
      <c r="FVY387" s="183"/>
      <c r="FVZ387" s="183"/>
      <c r="FWA387" s="183"/>
      <c r="FWB387" s="183"/>
      <c r="FWC387" s="183"/>
      <c r="FWD387" s="183"/>
      <c r="GFP387" s="183"/>
      <c r="GFQ387" s="183"/>
      <c r="GFR387" s="183"/>
      <c r="GFS387" s="183"/>
      <c r="GFT387" s="183"/>
      <c r="GFU387" s="183"/>
      <c r="GFV387" s="183"/>
      <c r="GFW387" s="183"/>
      <c r="GFX387" s="183"/>
      <c r="GFY387" s="183"/>
      <c r="GFZ387" s="183"/>
      <c r="GPL387" s="183"/>
      <c r="GPM387" s="183"/>
      <c r="GPN387" s="183"/>
      <c r="GPO387" s="183"/>
      <c r="GPP387" s="183"/>
      <c r="GPQ387" s="183"/>
      <c r="GPR387" s="183"/>
      <c r="GPS387" s="183"/>
      <c r="GPT387" s="183"/>
      <c r="GPU387" s="183"/>
      <c r="GPV387" s="183"/>
      <c r="GZH387" s="183"/>
      <c r="GZI387" s="183"/>
      <c r="GZJ387" s="183"/>
      <c r="GZK387" s="183"/>
      <c r="GZL387" s="183"/>
      <c r="GZM387" s="183"/>
      <c r="GZN387" s="183"/>
      <c r="GZO387" s="183"/>
      <c r="GZP387" s="183"/>
      <c r="GZQ387" s="183"/>
      <c r="GZR387" s="183"/>
      <c r="HJD387" s="183"/>
      <c r="HJE387" s="183"/>
      <c r="HJF387" s="183"/>
      <c r="HJG387" s="183"/>
      <c r="HJH387" s="183"/>
      <c r="HJI387" s="183"/>
      <c r="HJJ387" s="183"/>
      <c r="HJK387" s="183"/>
      <c r="HJL387" s="183"/>
      <c r="HJM387" s="183"/>
      <c r="HJN387" s="183"/>
      <c r="HSZ387" s="183"/>
      <c r="HTA387" s="183"/>
      <c r="HTB387" s="183"/>
      <c r="HTC387" s="183"/>
      <c r="HTD387" s="183"/>
      <c r="HTE387" s="183"/>
      <c r="HTF387" s="183"/>
      <c r="HTG387" s="183"/>
      <c r="HTH387" s="183"/>
      <c r="HTI387" s="183"/>
      <c r="HTJ387" s="183"/>
      <c r="ICV387" s="183"/>
      <c r="ICW387" s="183"/>
      <c r="ICX387" s="183"/>
      <c r="ICY387" s="183"/>
      <c r="ICZ387" s="183"/>
      <c r="IDA387" s="183"/>
      <c r="IDB387" s="183"/>
      <c r="IDC387" s="183"/>
      <c r="IDD387" s="183"/>
      <c r="IDE387" s="183"/>
      <c r="IDF387" s="183"/>
      <c r="IMR387" s="183"/>
      <c r="IMS387" s="183"/>
      <c r="IMT387" s="183"/>
      <c r="IMU387" s="183"/>
      <c r="IMV387" s="183"/>
      <c r="IMW387" s="183"/>
      <c r="IMX387" s="183"/>
      <c r="IMY387" s="183"/>
      <c r="IMZ387" s="183"/>
      <c r="INA387" s="183"/>
      <c r="INB387" s="183"/>
      <c r="IWN387" s="183"/>
      <c r="IWO387" s="183"/>
      <c r="IWP387" s="183"/>
      <c r="IWQ387" s="183"/>
      <c r="IWR387" s="183"/>
      <c r="IWS387" s="183"/>
      <c r="IWT387" s="183"/>
      <c r="IWU387" s="183"/>
      <c r="IWV387" s="183"/>
      <c r="IWW387" s="183"/>
      <c r="IWX387" s="183"/>
      <c r="JGJ387" s="183"/>
      <c r="JGK387" s="183"/>
      <c r="JGL387" s="183"/>
      <c r="JGM387" s="183"/>
      <c r="JGN387" s="183"/>
      <c r="JGO387" s="183"/>
      <c r="JGP387" s="183"/>
      <c r="JGQ387" s="183"/>
      <c r="JGR387" s="183"/>
      <c r="JGS387" s="183"/>
      <c r="JGT387" s="183"/>
      <c r="JQF387" s="183"/>
      <c r="JQG387" s="183"/>
      <c r="JQH387" s="183"/>
      <c r="JQI387" s="183"/>
      <c r="JQJ387" s="183"/>
      <c r="JQK387" s="183"/>
      <c r="JQL387" s="183"/>
      <c r="JQM387" s="183"/>
      <c r="JQN387" s="183"/>
      <c r="JQO387" s="183"/>
      <c r="JQP387" s="183"/>
      <c r="KAB387" s="183"/>
      <c r="KAC387" s="183"/>
      <c r="KAD387" s="183"/>
      <c r="KAE387" s="183"/>
      <c r="KAF387" s="183"/>
      <c r="KAG387" s="183"/>
      <c r="KAH387" s="183"/>
      <c r="KAI387" s="183"/>
      <c r="KAJ387" s="183"/>
      <c r="KAK387" s="183"/>
      <c r="KAL387" s="183"/>
      <c r="KJX387" s="183"/>
      <c r="KJY387" s="183"/>
      <c r="KJZ387" s="183"/>
      <c r="KKA387" s="183"/>
      <c r="KKB387" s="183"/>
      <c r="KKC387" s="183"/>
      <c r="KKD387" s="183"/>
      <c r="KKE387" s="183"/>
      <c r="KKF387" s="183"/>
      <c r="KKG387" s="183"/>
      <c r="KKH387" s="183"/>
      <c r="KTT387" s="183"/>
      <c r="KTU387" s="183"/>
      <c r="KTV387" s="183"/>
      <c r="KTW387" s="183"/>
      <c r="KTX387" s="183"/>
      <c r="KTY387" s="183"/>
      <c r="KTZ387" s="183"/>
      <c r="KUA387" s="183"/>
      <c r="KUB387" s="183"/>
      <c r="KUC387" s="183"/>
      <c r="KUD387" s="183"/>
      <c r="LDP387" s="183"/>
      <c r="LDQ387" s="183"/>
      <c r="LDR387" s="183"/>
      <c r="LDS387" s="183"/>
      <c r="LDT387" s="183"/>
      <c r="LDU387" s="183"/>
      <c r="LDV387" s="183"/>
      <c r="LDW387" s="183"/>
      <c r="LDX387" s="183"/>
      <c r="LDY387" s="183"/>
      <c r="LDZ387" s="183"/>
      <c r="LNL387" s="183"/>
      <c r="LNM387" s="183"/>
      <c r="LNN387" s="183"/>
      <c r="LNO387" s="183"/>
      <c r="LNP387" s="183"/>
      <c r="LNQ387" s="183"/>
      <c r="LNR387" s="183"/>
      <c r="LNS387" s="183"/>
      <c r="LNT387" s="183"/>
      <c r="LNU387" s="183"/>
      <c r="LNV387" s="183"/>
      <c r="LXH387" s="183"/>
      <c r="LXI387" s="183"/>
      <c r="LXJ387" s="183"/>
      <c r="LXK387" s="183"/>
      <c r="LXL387" s="183"/>
      <c r="LXM387" s="183"/>
      <c r="LXN387" s="183"/>
      <c r="LXO387" s="183"/>
      <c r="LXP387" s="183"/>
      <c r="LXQ387" s="183"/>
      <c r="LXR387" s="183"/>
      <c r="MHD387" s="183"/>
      <c r="MHE387" s="183"/>
      <c r="MHF387" s="183"/>
      <c r="MHG387" s="183"/>
      <c r="MHH387" s="183"/>
      <c r="MHI387" s="183"/>
      <c r="MHJ387" s="183"/>
      <c r="MHK387" s="183"/>
      <c r="MHL387" s="183"/>
      <c r="MHM387" s="183"/>
      <c r="MHN387" s="183"/>
      <c r="MQZ387" s="183"/>
      <c r="MRA387" s="183"/>
      <c r="MRB387" s="183"/>
      <c r="MRC387" s="183"/>
      <c r="MRD387" s="183"/>
      <c r="MRE387" s="183"/>
      <c r="MRF387" s="183"/>
      <c r="MRG387" s="183"/>
      <c r="MRH387" s="183"/>
      <c r="MRI387" s="183"/>
      <c r="MRJ387" s="183"/>
      <c r="NAV387" s="183"/>
      <c r="NAW387" s="183"/>
      <c r="NAX387" s="183"/>
      <c r="NAY387" s="183"/>
      <c r="NAZ387" s="183"/>
      <c r="NBA387" s="183"/>
      <c r="NBB387" s="183"/>
      <c r="NBC387" s="183"/>
      <c r="NBD387" s="183"/>
      <c r="NBE387" s="183"/>
      <c r="NBF387" s="183"/>
      <c r="NKR387" s="183"/>
      <c r="NKS387" s="183"/>
      <c r="NKT387" s="183"/>
      <c r="NKU387" s="183"/>
      <c r="NKV387" s="183"/>
      <c r="NKW387" s="183"/>
      <c r="NKX387" s="183"/>
      <c r="NKY387" s="183"/>
      <c r="NKZ387" s="183"/>
      <c r="NLA387" s="183"/>
      <c r="NLB387" s="183"/>
      <c r="NUN387" s="183"/>
      <c r="NUO387" s="183"/>
      <c r="NUP387" s="183"/>
      <c r="NUQ387" s="183"/>
      <c r="NUR387" s="183"/>
      <c r="NUS387" s="183"/>
      <c r="NUT387" s="183"/>
      <c r="NUU387" s="183"/>
      <c r="NUV387" s="183"/>
      <c r="NUW387" s="183"/>
      <c r="NUX387" s="183"/>
      <c r="OEJ387" s="183"/>
      <c r="OEK387" s="183"/>
      <c r="OEL387" s="183"/>
      <c r="OEM387" s="183"/>
      <c r="OEN387" s="183"/>
      <c r="OEO387" s="183"/>
      <c r="OEP387" s="183"/>
      <c r="OEQ387" s="183"/>
      <c r="OER387" s="183"/>
      <c r="OES387" s="183"/>
      <c r="OET387" s="183"/>
      <c r="OOF387" s="183"/>
      <c r="OOG387" s="183"/>
      <c r="OOH387" s="183"/>
      <c r="OOI387" s="183"/>
      <c r="OOJ387" s="183"/>
      <c r="OOK387" s="183"/>
      <c r="OOL387" s="183"/>
      <c r="OOM387" s="183"/>
      <c r="OON387" s="183"/>
      <c r="OOO387" s="183"/>
      <c r="OOP387" s="183"/>
      <c r="OYB387" s="183"/>
      <c r="OYC387" s="183"/>
      <c r="OYD387" s="183"/>
      <c r="OYE387" s="183"/>
      <c r="OYF387" s="183"/>
      <c r="OYG387" s="183"/>
      <c r="OYH387" s="183"/>
      <c r="OYI387" s="183"/>
      <c r="OYJ387" s="183"/>
      <c r="OYK387" s="183"/>
      <c r="OYL387" s="183"/>
      <c r="PHX387" s="183"/>
      <c r="PHY387" s="183"/>
      <c r="PHZ387" s="183"/>
      <c r="PIA387" s="183"/>
      <c r="PIB387" s="183"/>
      <c r="PIC387" s="183"/>
      <c r="PID387" s="183"/>
      <c r="PIE387" s="183"/>
      <c r="PIF387" s="183"/>
      <c r="PIG387" s="183"/>
      <c r="PIH387" s="183"/>
      <c r="PRT387" s="183"/>
      <c r="PRU387" s="183"/>
      <c r="PRV387" s="183"/>
      <c r="PRW387" s="183"/>
      <c r="PRX387" s="183"/>
      <c r="PRY387" s="183"/>
      <c r="PRZ387" s="183"/>
      <c r="PSA387" s="183"/>
      <c r="PSB387" s="183"/>
      <c r="PSC387" s="183"/>
      <c r="PSD387" s="183"/>
      <c r="QBP387" s="183"/>
      <c r="QBQ387" s="183"/>
      <c r="QBR387" s="183"/>
      <c r="QBS387" s="183"/>
      <c r="QBT387" s="183"/>
      <c r="QBU387" s="183"/>
      <c r="QBV387" s="183"/>
      <c r="QBW387" s="183"/>
      <c r="QBX387" s="183"/>
      <c r="QBY387" s="183"/>
      <c r="QBZ387" s="183"/>
      <c r="QLL387" s="183"/>
      <c r="QLM387" s="183"/>
      <c r="QLN387" s="183"/>
      <c r="QLO387" s="183"/>
      <c r="QLP387" s="183"/>
      <c r="QLQ387" s="183"/>
      <c r="QLR387" s="183"/>
      <c r="QLS387" s="183"/>
      <c r="QLT387" s="183"/>
      <c r="QLU387" s="183"/>
      <c r="QLV387" s="183"/>
      <c r="QVH387" s="183"/>
      <c r="QVI387" s="183"/>
      <c r="QVJ387" s="183"/>
      <c r="QVK387" s="183"/>
      <c r="QVL387" s="183"/>
      <c r="QVM387" s="183"/>
      <c r="QVN387" s="183"/>
      <c r="QVO387" s="183"/>
      <c r="QVP387" s="183"/>
      <c r="QVQ387" s="183"/>
      <c r="QVR387" s="183"/>
      <c r="RFD387" s="183"/>
      <c r="RFE387" s="183"/>
      <c r="RFF387" s="183"/>
      <c r="RFG387" s="183"/>
      <c r="RFH387" s="183"/>
      <c r="RFI387" s="183"/>
      <c r="RFJ387" s="183"/>
      <c r="RFK387" s="183"/>
      <c r="RFL387" s="183"/>
      <c r="RFM387" s="183"/>
      <c r="RFN387" s="183"/>
      <c r="ROZ387" s="183"/>
      <c r="RPA387" s="183"/>
      <c r="RPB387" s="183"/>
      <c r="RPC387" s="183"/>
      <c r="RPD387" s="183"/>
      <c r="RPE387" s="183"/>
      <c r="RPF387" s="183"/>
      <c r="RPG387" s="183"/>
      <c r="RPH387" s="183"/>
      <c r="RPI387" s="183"/>
      <c r="RPJ387" s="183"/>
      <c r="RYV387" s="183"/>
      <c r="RYW387" s="183"/>
      <c r="RYX387" s="183"/>
      <c r="RYY387" s="183"/>
      <c r="RYZ387" s="183"/>
      <c r="RZA387" s="183"/>
      <c r="RZB387" s="183"/>
      <c r="RZC387" s="183"/>
      <c r="RZD387" s="183"/>
      <c r="RZE387" s="183"/>
      <c r="RZF387" s="183"/>
      <c r="SIR387" s="183"/>
      <c r="SIS387" s="183"/>
      <c r="SIT387" s="183"/>
      <c r="SIU387" s="183"/>
      <c r="SIV387" s="183"/>
      <c r="SIW387" s="183"/>
      <c r="SIX387" s="183"/>
      <c r="SIY387" s="183"/>
      <c r="SIZ387" s="183"/>
      <c r="SJA387" s="183"/>
      <c r="SJB387" s="183"/>
      <c r="SSN387" s="183"/>
      <c r="SSO387" s="183"/>
      <c r="SSP387" s="183"/>
      <c r="SSQ387" s="183"/>
      <c r="SSR387" s="183"/>
      <c r="SSS387" s="183"/>
      <c r="SST387" s="183"/>
      <c r="SSU387" s="183"/>
      <c r="SSV387" s="183"/>
      <c r="SSW387" s="183"/>
      <c r="SSX387" s="183"/>
      <c r="TCJ387" s="183"/>
      <c r="TCK387" s="183"/>
      <c r="TCL387" s="183"/>
      <c r="TCM387" s="183"/>
      <c r="TCN387" s="183"/>
      <c r="TCO387" s="183"/>
      <c r="TCP387" s="183"/>
      <c r="TCQ387" s="183"/>
      <c r="TCR387" s="183"/>
      <c r="TCS387" s="183"/>
      <c r="TCT387" s="183"/>
      <c r="TMF387" s="183"/>
      <c r="TMG387" s="183"/>
      <c r="TMH387" s="183"/>
      <c r="TMI387" s="183"/>
      <c r="TMJ387" s="183"/>
      <c r="TMK387" s="183"/>
      <c r="TML387" s="183"/>
      <c r="TMM387" s="183"/>
      <c r="TMN387" s="183"/>
      <c r="TMO387" s="183"/>
      <c r="TMP387" s="183"/>
      <c r="TWB387" s="183"/>
      <c r="TWC387" s="183"/>
      <c r="TWD387" s="183"/>
      <c r="TWE387" s="183"/>
      <c r="TWF387" s="183"/>
      <c r="TWG387" s="183"/>
      <c r="TWH387" s="183"/>
      <c r="TWI387" s="183"/>
      <c r="TWJ387" s="183"/>
      <c r="TWK387" s="183"/>
      <c r="TWL387" s="183"/>
      <c r="UFX387" s="183"/>
      <c r="UFY387" s="183"/>
      <c r="UFZ387" s="183"/>
      <c r="UGA387" s="183"/>
      <c r="UGB387" s="183"/>
      <c r="UGC387" s="183"/>
      <c r="UGD387" s="183"/>
      <c r="UGE387" s="183"/>
      <c r="UGF387" s="183"/>
      <c r="UGG387" s="183"/>
      <c r="UGH387" s="183"/>
      <c r="UPT387" s="183"/>
      <c r="UPU387" s="183"/>
      <c r="UPV387" s="183"/>
      <c r="UPW387" s="183"/>
      <c r="UPX387" s="183"/>
      <c r="UPY387" s="183"/>
      <c r="UPZ387" s="183"/>
      <c r="UQA387" s="183"/>
      <c r="UQB387" s="183"/>
      <c r="UQC387" s="183"/>
      <c r="UQD387" s="183"/>
      <c r="UZP387" s="183"/>
      <c r="UZQ387" s="183"/>
      <c r="UZR387" s="183"/>
      <c r="UZS387" s="183"/>
      <c r="UZT387" s="183"/>
      <c r="UZU387" s="183"/>
      <c r="UZV387" s="183"/>
      <c r="UZW387" s="183"/>
      <c r="UZX387" s="183"/>
      <c r="UZY387" s="183"/>
      <c r="UZZ387" s="183"/>
      <c r="VJL387" s="183"/>
      <c r="VJM387" s="183"/>
      <c r="VJN387" s="183"/>
      <c r="VJO387" s="183"/>
      <c r="VJP387" s="183"/>
      <c r="VJQ387" s="183"/>
      <c r="VJR387" s="183"/>
      <c r="VJS387" s="183"/>
      <c r="VJT387" s="183"/>
      <c r="VJU387" s="183"/>
      <c r="VJV387" s="183"/>
      <c r="VTH387" s="183"/>
      <c r="VTI387" s="183"/>
      <c r="VTJ387" s="183"/>
      <c r="VTK387" s="183"/>
      <c r="VTL387" s="183"/>
      <c r="VTM387" s="183"/>
      <c r="VTN387" s="183"/>
      <c r="VTO387" s="183"/>
      <c r="VTP387" s="183"/>
      <c r="VTQ387" s="183"/>
      <c r="VTR387" s="183"/>
      <c r="WDD387" s="183"/>
      <c r="WDE387" s="183"/>
      <c r="WDF387" s="183"/>
      <c r="WDG387" s="183"/>
      <c r="WDH387" s="183"/>
      <c r="WDI387" s="183"/>
      <c r="WDJ387" s="183"/>
      <c r="WDK387" s="183"/>
      <c r="WDL387" s="183"/>
      <c r="WDM387" s="183"/>
      <c r="WDN387" s="183"/>
      <c r="WMZ387" s="183"/>
      <c r="WNA387" s="183"/>
      <c r="WNB387" s="183"/>
      <c r="WNC387" s="183"/>
      <c r="WND387" s="183"/>
      <c r="WNE387" s="183"/>
      <c r="WNF387" s="183"/>
      <c r="WNG387" s="183"/>
      <c r="WNH387" s="183"/>
      <c r="WNI387" s="183"/>
      <c r="WNJ387" s="183"/>
      <c r="WWV387" s="183"/>
      <c r="WWW387" s="183"/>
      <c r="WWX387" s="183"/>
      <c r="WWY387" s="183"/>
      <c r="WWZ387" s="183"/>
      <c r="WXA387" s="183"/>
      <c r="WXB387" s="183"/>
      <c r="WXC387" s="183"/>
      <c r="WXD387" s="183"/>
      <c r="WXE387" s="183"/>
      <c r="WXF387" s="183"/>
    </row>
    <row r="388" spans="1:818 1064:1842 2088:2866 3112:3890 4136:4914 5160:5938 6184:6962 7208:7986 8232:9010 9256:10034 10280:11058 11304:12082 12328:13106 13352:14130 14376:15154 15400:16178" ht="12.75" customHeight="1" x14ac:dyDescent="0.25"/>
    <row r="389" spans="1:818 1064:1842 2088:2866 3112:3890 4136:4914 5160:5938 6184:6962 7208:7986 8232:9010 9256:10034 10280:11058 11304:12082 12328:13106 13352:14130 14376:15154 15400:16178" ht="12.75" customHeight="1" x14ac:dyDescent="0.25"/>
    <row r="390" spans="1:818 1064:1842 2088:2866 3112:3890 4136:4914 5160:5938 6184:6962 7208:7986 8232:9010 9256:10034 10280:11058 11304:12082 12328:13106 13352:14130 14376:15154 15400:16178" ht="12.75" customHeight="1" x14ac:dyDescent="0.25"/>
    <row r="391" spans="1:818 1064:1842 2088:2866 3112:3890 4136:4914 5160:5938 6184:6962 7208:7986 8232:9010 9256:10034 10280:11058 11304:12082 12328:13106 13352:14130 14376:15154 15400:16178" ht="12.75" customHeight="1" x14ac:dyDescent="0.25"/>
    <row r="392" spans="1:818 1064:1842 2088:2866 3112:3890 4136:4914 5160:5938 6184:6962 7208:7986 8232:9010 9256:10034 10280:11058 11304:12082 12328:13106 13352:14130 14376:15154 15400:16178" ht="12.75" customHeight="1" x14ac:dyDescent="0.25"/>
    <row r="393" spans="1:818 1064:1842 2088:2866 3112:3890 4136:4914 5160:5938 6184:6962 7208:7986 8232:9010 9256:10034 10280:11058 11304:12082 12328:13106 13352:14130 14376:15154 15400:16178" ht="12.75" customHeight="1" x14ac:dyDescent="0.25"/>
    <row r="394" spans="1:818 1064:1842 2088:2866 3112:3890 4136:4914 5160:5938 6184:6962 7208:7986 8232:9010 9256:10034 10280:11058 11304:12082 12328:13106 13352:14130 14376:15154 15400:16178" ht="12.75" customHeight="1" x14ac:dyDescent="0.25"/>
    <row r="395" spans="1:818 1064:1842 2088:2866 3112:3890 4136:4914 5160:5938 6184:6962 7208:7986 8232:9010 9256:10034 10280:11058 11304:12082 12328:13106 13352:14130 14376:15154 15400:16178" ht="12.75" customHeight="1" x14ac:dyDescent="0.25"/>
    <row r="396" spans="1:818 1064:1842 2088:2866 3112:3890 4136:4914 5160:5938 6184:6962 7208:7986 8232:9010 9256:10034 10280:11058 11304:12082 12328:13106 13352:14130 14376:15154 15400:16178" ht="12.75" customHeight="1" x14ac:dyDescent="0.25"/>
    <row r="397" spans="1:818 1064:1842 2088:2866 3112:3890 4136:4914 5160:5938 6184:6962 7208:7986 8232:9010 9256:10034 10280:11058 11304:12082 12328:13106 13352:14130 14376:15154 15400:16178" ht="12.75" customHeight="1" x14ac:dyDescent="0.25"/>
    <row r="398" spans="1:818 1064:1842 2088:2866 3112:3890 4136:4914 5160:5938 6184:6962 7208:7986 8232:9010 9256:10034 10280:11058 11304:12082 12328:13106 13352:14130 14376:15154 15400:16178" ht="12.75" customHeight="1" x14ac:dyDescent="0.25"/>
    <row r="399" spans="1:818 1064:1842 2088:2866 3112:3890 4136:4914 5160:5938 6184:6962 7208:7986 8232:9010 9256:10034 10280:11058 11304:12082 12328:13106 13352:14130 14376:15154 15400:16178" ht="12.75" customHeight="1" x14ac:dyDescent="0.25"/>
    <row r="400" spans="1:818 1064:1842 2088:2866 3112:3890 4136:4914 5160:5938 6184:6962 7208:7986 8232:9010 9256:10034 10280:11058 11304:12082 12328:13106 13352:14130 14376:15154 15400:16178"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3914" spans="67:67" x14ac:dyDescent="0.25">
      <c r="BO3914" s="194" t="s">
        <v>255</v>
      </c>
    </row>
  </sheetData>
  <autoFilter ref="A8:ET407"/>
  <mergeCells count="65">
    <mergeCell ref="A5:A8"/>
    <mergeCell ref="B5:B8"/>
    <mergeCell ref="C5:C8"/>
    <mergeCell ref="D5:F5"/>
    <mergeCell ref="G5:M6"/>
    <mergeCell ref="N5:P6"/>
    <mergeCell ref="Q5:Q8"/>
    <mergeCell ref="D6:D8"/>
    <mergeCell ref="E6:E8"/>
    <mergeCell ref="F6:F8"/>
    <mergeCell ref="G7:G8"/>
    <mergeCell ref="H7:H8"/>
    <mergeCell ref="I7:I8"/>
    <mergeCell ref="J7:J8"/>
    <mergeCell ref="K7:K8"/>
    <mergeCell ref="L7:L8"/>
    <mergeCell ref="M7:M8"/>
    <mergeCell ref="N7:N8"/>
    <mergeCell ref="O7:O8"/>
    <mergeCell ref="AU5:AU7"/>
    <mergeCell ref="AV5:AV7"/>
    <mergeCell ref="AW5:AW7"/>
    <mergeCell ref="AY5:AY8"/>
    <mergeCell ref="P7:P8"/>
    <mergeCell ref="AR5:AR7"/>
    <mergeCell ref="AS5:AS7"/>
    <mergeCell ref="AB5:AB8"/>
    <mergeCell ref="AC5:AC8"/>
    <mergeCell ref="AD5:AD8"/>
    <mergeCell ref="AE5:AE8"/>
    <mergeCell ref="AF5:AF8"/>
    <mergeCell ref="AL5:AL8"/>
    <mergeCell ref="AX5:AX8"/>
    <mergeCell ref="AP5:AP8"/>
    <mergeCell ref="AQ5:AQ8"/>
    <mergeCell ref="AH5:AH8"/>
    <mergeCell ref="AO5:AO8"/>
    <mergeCell ref="AK5:AK8"/>
    <mergeCell ref="AM5:AM8"/>
    <mergeCell ref="AT5:AT7"/>
    <mergeCell ref="AI5:AI8"/>
    <mergeCell ref="BD4:BF4"/>
    <mergeCell ref="BN5:BN8"/>
    <mergeCell ref="BJ7:BK7"/>
    <mergeCell ref="AZ5:BK6"/>
    <mergeCell ref="AZ7:BA7"/>
    <mergeCell ref="BG4:BI4"/>
    <mergeCell ref="BJ4:BK4"/>
    <mergeCell ref="BB7:BC7"/>
    <mergeCell ref="R5:R8"/>
    <mergeCell ref="S5:S8"/>
    <mergeCell ref="T5:T8"/>
    <mergeCell ref="V5:V8"/>
    <mergeCell ref="BM7:BM8"/>
    <mergeCell ref="AN5:AN8"/>
    <mergeCell ref="Z5:Z8"/>
    <mergeCell ref="AA5:AA8"/>
    <mergeCell ref="W5:W8"/>
    <mergeCell ref="X5:X8"/>
    <mergeCell ref="Y5:Y8"/>
    <mergeCell ref="U5:U8"/>
    <mergeCell ref="BD7:BF7"/>
    <mergeCell ref="BG7:BI7"/>
    <mergeCell ref="AJ5:AJ8"/>
    <mergeCell ref="AG5:AG8"/>
  </mergeCells>
  <printOptions horizontalCentered="1"/>
  <pageMargins left="0.75" right="0.75" top="0" bottom="0" header="0.51181102362204722" footer="0.51181102362204722"/>
  <pageSetup scale="65" pageOrder="overThenDown"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tabColor rgb="FFFF0000"/>
  </sheetPr>
  <dimension ref="A1:JH1887"/>
  <sheetViews>
    <sheetView tabSelected="1" zoomScale="120" zoomScaleNormal="120" workbookViewId="0">
      <pane ySplit="3" topLeftCell="A1777" activePane="bottomLeft" state="frozen"/>
      <selection pane="bottomLeft" activeCell="F1715" sqref="F1715"/>
    </sheetView>
  </sheetViews>
  <sheetFormatPr defaultColWidth="9.140625" defaultRowHeight="12" x14ac:dyDescent="0.25"/>
  <cols>
    <col min="1" max="1" width="5.28515625" style="2" customWidth="1"/>
    <col min="2" max="2" width="26.140625" style="2" customWidth="1"/>
    <col min="3" max="3" width="17.140625" style="2" customWidth="1"/>
    <col min="4" max="4" width="12.85546875" style="2" customWidth="1"/>
    <col min="5" max="5" width="13.7109375" style="2" customWidth="1"/>
    <col min="6" max="6" width="13.42578125" style="2" customWidth="1"/>
    <col min="7" max="7" width="15.7109375" style="2" customWidth="1"/>
    <col min="8" max="8" width="16.85546875" style="2" customWidth="1"/>
    <col min="9" max="11" width="18.28515625" style="2" customWidth="1"/>
    <col min="12" max="12" width="21.28515625" style="2" customWidth="1"/>
    <col min="13" max="13" width="13.42578125" style="2" customWidth="1"/>
    <col min="14" max="14" width="11.28515625" style="2" customWidth="1"/>
    <col min="15" max="15" width="12.85546875" style="2" customWidth="1"/>
    <col min="16" max="16" width="13.85546875" style="168" customWidth="1"/>
    <col min="17" max="17" width="22" style="2" customWidth="1"/>
    <col min="18" max="18" width="13.85546875" style="2" customWidth="1"/>
    <col min="19" max="19" width="13.42578125" style="2" customWidth="1"/>
    <col min="20" max="20" width="12.28515625" style="2" customWidth="1"/>
    <col min="21" max="21" width="12.85546875" style="2" customWidth="1"/>
    <col min="22" max="22" width="24.42578125" style="2" customWidth="1"/>
    <col min="23" max="23" width="25" style="2" customWidth="1"/>
    <col min="24" max="24" width="11.42578125" style="2" customWidth="1"/>
    <col min="25" max="25" width="10.42578125" style="2" customWidth="1"/>
    <col min="26" max="26" width="18" style="2" customWidth="1"/>
    <col min="27" max="27" width="17.5703125" style="2" customWidth="1"/>
    <col min="28" max="28" width="14.5703125" style="5" customWidth="1"/>
    <col min="29" max="29" width="13.5703125" style="2" customWidth="1"/>
    <col min="30" max="30" width="15.140625" style="2" customWidth="1"/>
    <col min="31" max="31" width="10.42578125" style="2" customWidth="1"/>
    <col min="32" max="32" width="13.7109375" style="2" customWidth="1"/>
    <col min="33" max="33" width="13.140625" style="2" customWidth="1"/>
    <col min="34" max="34" width="11.5703125" style="2" customWidth="1"/>
    <col min="35" max="35" width="13.28515625" style="2" customWidth="1"/>
    <col min="36" max="36" width="11.42578125" style="2" customWidth="1"/>
    <col min="37" max="37" width="16.140625" style="2" customWidth="1"/>
    <col min="38" max="38" width="12.28515625" style="2" customWidth="1"/>
    <col min="39" max="39" width="17.7109375" style="2" customWidth="1"/>
    <col min="40" max="40" width="13.5703125" style="2" customWidth="1"/>
    <col min="41" max="41" width="16.140625" style="2" customWidth="1"/>
    <col min="42" max="42" width="11.28515625" style="2" customWidth="1"/>
    <col min="43" max="43" width="14" style="2" customWidth="1"/>
    <col min="44" max="44" width="11.42578125" style="2" customWidth="1"/>
    <col min="45" max="45" width="24.85546875" style="2" customWidth="1"/>
    <col min="46" max="47" width="14.7109375" style="2" customWidth="1"/>
    <col min="48" max="48" width="9.5703125" style="2" customWidth="1"/>
    <col min="49" max="50" width="22.28515625" style="2" customWidth="1"/>
    <col min="51" max="53" width="8.7109375" style="2" customWidth="1"/>
    <col min="54" max="56" width="9.42578125" style="2" customWidth="1"/>
    <col min="57" max="58" width="16.7109375" style="2" customWidth="1"/>
    <col min="59" max="59" width="12" style="3" customWidth="1"/>
    <col min="60" max="60" width="15" style="2" customWidth="1"/>
    <col min="61" max="61" width="9.42578125" style="2" customWidth="1"/>
    <col min="62" max="62" width="9.42578125" style="305" customWidth="1"/>
    <col min="63" max="63" width="9.42578125" style="2" customWidth="1"/>
    <col min="64" max="64" width="9.42578125" style="305" customWidth="1"/>
    <col min="65" max="70" width="9.42578125" style="2" customWidth="1"/>
    <col min="71" max="71" width="40.42578125" style="2" customWidth="1"/>
    <col min="72" max="268" width="9.140625" style="549"/>
    <col min="269" max="16384" width="9.140625" style="2"/>
  </cols>
  <sheetData>
    <row r="1" spans="1:268" s="51" customFormat="1" ht="39.75" customHeight="1" x14ac:dyDescent="0.25">
      <c r="A1" s="633" t="s">
        <v>32</v>
      </c>
      <c r="B1" s="631" t="s">
        <v>1</v>
      </c>
      <c r="C1" s="635" t="s">
        <v>2</v>
      </c>
      <c r="D1" s="635"/>
      <c r="E1" s="635" t="s">
        <v>503</v>
      </c>
      <c r="F1" s="635"/>
      <c r="G1" s="636" t="s">
        <v>1060</v>
      </c>
      <c r="H1" s="638" t="s">
        <v>1061</v>
      </c>
      <c r="I1" s="639"/>
      <c r="J1" s="639"/>
      <c r="K1" s="639"/>
      <c r="L1" s="639"/>
      <c r="M1" s="639"/>
      <c r="N1" s="639"/>
      <c r="O1" s="639"/>
      <c r="P1" s="639"/>
      <c r="Q1" s="640"/>
      <c r="R1" s="635" t="s">
        <v>556</v>
      </c>
      <c r="S1" s="641"/>
      <c r="T1" s="641"/>
      <c r="U1" s="641"/>
      <c r="V1" s="641"/>
      <c r="W1" s="631" t="s">
        <v>1062</v>
      </c>
      <c r="X1" s="631" t="s">
        <v>1063</v>
      </c>
      <c r="Y1" s="631" t="s">
        <v>1064</v>
      </c>
      <c r="Z1" s="631" t="s">
        <v>333</v>
      </c>
      <c r="AA1" s="631" t="s">
        <v>530</v>
      </c>
      <c r="AB1" s="643" t="s">
        <v>8297</v>
      </c>
      <c r="AC1" s="643" t="s">
        <v>8298</v>
      </c>
      <c r="AD1" s="643" t="s">
        <v>8299</v>
      </c>
      <c r="AE1" s="643" t="s">
        <v>1055</v>
      </c>
      <c r="AF1" s="643"/>
      <c r="AG1" s="643"/>
      <c r="AH1" s="643"/>
      <c r="AI1" s="643"/>
      <c r="AJ1" s="643"/>
      <c r="AK1" s="643"/>
      <c r="AL1" s="643"/>
      <c r="AM1" s="643"/>
      <c r="AN1" s="643"/>
      <c r="AO1" s="643" t="s">
        <v>8296</v>
      </c>
      <c r="AP1" s="631" t="s">
        <v>1066</v>
      </c>
      <c r="AQ1" s="631" t="s">
        <v>1067</v>
      </c>
      <c r="AR1" s="631" t="s">
        <v>1068</v>
      </c>
      <c r="AS1" s="631" t="s">
        <v>1056</v>
      </c>
      <c r="AT1" s="635" t="s">
        <v>15</v>
      </c>
      <c r="AU1" s="635"/>
      <c r="AV1" s="631" t="s">
        <v>33</v>
      </c>
      <c r="AW1" s="647" t="s">
        <v>16</v>
      </c>
      <c r="AX1" s="648"/>
      <c r="AY1" s="649" t="s">
        <v>576</v>
      </c>
      <c r="AZ1" s="649"/>
      <c r="BA1" s="649"/>
      <c r="BB1" s="649" t="s">
        <v>577</v>
      </c>
      <c r="BC1" s="649"/>
      <c r="BD1" s="649"/>
      <c r="BE1" s="649" t="s">
        <v>578</v>
      </c>
      <c r="BF1" s="650"/>
      <c r="BG1" s="631" t="s">
        <v>28</v>
      </c>
      <c r="BH1" s="631" t="s">
        <v>9957</v>
      </c>
      <c r="BI1" s="645" t="s">
        <v>28</v>
      </c>
      <c r="BJ1" s="651"/>
      <c r="BK1" s="645" t="s">
        <v>29</v>
      </c>
      <c r="BL1" s="651"/>
      <c r="BM1" s="645" t="s">
        <v>30</v>
      </c>
      <c r="BN1" s="651"/>
      <c r="BO1" s="645" t="s">
        <v>31</v>
      </c>
      <c r="BP1" s="651"/>
      <c r="BQ1" s="645" t="s">
        <v>8213</v>
      </c>
      <c r="BR1" s="651"/>
      <c r="BS1" s="645" t="s">
        <v>568</v>
      </c>
      <c r="BT1" s="547"/>
      <c r="BU1" s="547"/>
      <c r="BV1" s="547"/>
      <c r="BW1" s="547"/>
      <c r="BX1" s="547"/>
      <c r="BY1" s="547"/>
      <c r="BZ1" s="547"/>
      <c r="CA1" s="547"/>
      <c r="CB1" s="547"/>
      <c r="CC1" s="547"/>
      <c r="CD1" s="547"/>
      <c r="CE1" s="547"/>
      <c r="CF1" s="547"/>
      <c r="CG1" s="547"/>
      <c r="CH1" s="547"/>
      <c r="CI1" s="547"/>
      <c r="CJ1" s="547"/>
      <c r="CK1" s="547"/>
      <c r="CL1" s="547"/>
      <c r="CM1" s="547"/>
      <c r="CN1" s="547"/>
      <c r="CO1" s="547"/>
      <c r="CP1" s="547"/>
      <c r="CQ1" s="547"/>
      <c r="CR1" s="547"/>
      <c r="CS1" s="547"/>
      <c r="CT1" s="547"/>
      <c r="CU1" s="547"/>
      <c r="CV1" s="547"/>
      <c r="CW1" s="547"/>
      <c r="CX1" s="547"/>
      <c r="CY1" s="547"/>
      <c r="CZ1" s="547"/>
      <c r="DA1" s="547"/>
      <c r="DB1" s="547"/>
      <c r="DC1" s="547"/>
      <c r="DD1" s="547"/>
      <c r="DE1" s="547"/>
      <c r="DF1" s="547"/>
      <c r="DG1" s="547"/>
      <c r="DH1" s="547"/>
      <c r="DI1" s="547"/>
      <c r="DJ1" s="547"/>
      <c r="DK1" s="547"/>
      <c r="DL1" s="547"/>
      <c r="DM1" s="547"/>
      <c r="DN1" s="547"/>
      <c r="DO1" s="547"/>
      <c r="DP1" s="547"/>
      <c r="DQ1" s="547"/>
      <c r="DR1" s="547"/>
      <c r="DS1" s="547"/>
      <c r="DT1" s="547"/>
      <c r="DU1" s="547"/>
      <c r="DV1" s="547"/>
      <c r="DW1" s="547"/>
      <c r="DX1" s="547"/>
      <c r="DY1" s="547"/>
      <c r="DZ1" s="547"/>
      <c r="EA1" s="547"/>
      <c r="EB1" s="547"/>
      <c r="EC1" s="547"/>
      <c r="ED1" s="547"/>
      <c r="EE1" s="547"/>
      <c r="EF1" s="547"/>
      <c r="EG1" s="547"/>
      <c r="EH1" s="547"/>
      <c r="EI1" s="547"/>
      <c r="EJ1" s="547"/>
      <c r="EK1" s="547"/>
      <c r="EL1" s="547"/>
      <c r="EM1" s="547"/>
      <c r="EN1" s="547"/>
      <c r="EO1" s="547"/>
      <c r="EP1" s="547"/>
      <c r="EQ1" s="547"/>
      <c r="ER1" s="547"/>
      <c r="ES1" s="547"/>
      <c r="ET1" s="547"/>
      <c r="EU1" s="547"/>
      <c r="EV1" s="547"/>
      <c r="EW1" s="547"/>
      <c r="EX1" s="547"/>
      <c r="EY1" s="547"/>
      <c r="EZ1" s="547"/>
      <c r="FA1" s="547"/>
      <c r="FB1" s="547"/>
      <c r="FC1" s="547"/>
      <c r="FD1" s="547"/>
      <c r="FE1" s="547"/>
      <c r="FF1" s="547"/>
      <c r="FG1" s="547"/>
      <c r="FH1" s="547"/>
      <c r="FI1" s="547"/>
      <c r="FJ1" s="547"/>
      <c r="FK1" s="547"/>
      <c r="FL1" s="547"/>
      <c r="FM1" s="547"/>
      <c r="FN1" s="547"/>
      <c r="FO1" s="547"/>
      <c r="FP1" s="547"/>
      <c r="FQ1" s="547"/>
      <c r="FR1" s="547"/>
      <c r="FS1" s="547"/>
      <c r="FT1" s="547"/>
      <c r="FU1" s="547"/>
      <c r="FV1" s="547"/>
      <c r="FW1" s="547"/>
      <c r="FX1" s="547"/>
      <c r="FY1" s="547"/>
      <c r="FZ1" s="547"/>
      <c r="GA1" s="547"/>
      <c r="GB1" s="547"/>
      <c r="GC1" s="547"/>
      <c r="GD1" s="547"/>
      <c r="GE1" s="547"/>
      <c r="GF1" s="547"/>
      <c r="GG1" s="547"/>
      <c r="GH1" s="547"/>
      <c r="GI1" s="547"/>
      <c r="GJ1" s="547"/>
      <c r="GK1" s="547"/>
      <c r="GL1" s="547"/>
      <c r="GM1" s="547"/>
      <c r="GN1" s="547"/>
      <c r="GO1" s="547"/>
      <c r="GP1" s="547"/>
      <c r="GQ1" s="547"/>
      <c r="GR1" s="547"/>
      <c r="GS1" s="547"/>
      <c r="GT1" s="547"/>
      <c r="GU1" s="547"/>
      <c r="GV1" s="547"/>
      <c r="GW1" s="547"/>
      <c r="GX1" s="547"/>
      <c r="GY1" s="547"/>
      <c r="GZ1" s="547"/>
      <c r="HA1" s="547"/>
      <c r="HB1" s="547"/>
      <c r="HC1" s="547"/>
      <c r="HD1" s="547"/>
      <c r="HE1" s="547"/>
      <c r="HF1" s="547"/>
      <c r="HG1" s="547"/>
      <c r="HH1" s="547"/>
      <c r="HI1" s="547"/>
      <c r="HJ1" s="547"/>
      <c r="HK1" s="547"/>
      <c r="HL1" s="547"/>
      <c r="HM1" s="547"/>
      <c r="HN1" s="547"/>
      <c r="HO1" s="547"/>
      <c r="HP1" s="547"/>
      <c r="HQ1" s="547"/>
      <c r="HR1" s="547"/>
      <c r="HS1" s="547"/>
      <c r="HT1" s="547"/>
      <c r="HU1" s="547"/>
      <c r="HV1" s="547"/>
      <c r="HW1" s="547"/>
      <c r="HX1" s="547"/>
      <c r="HY1" s="547"/>
      <c r="HZ1" s="547"/>
      <c r="IA1" s="547"/>
      <c r="IB1" s="547"/>
      <c r="IC1" s="547"/>
      <c r="ID1" s="547"/>
      <c r="IE1" s="547"/>
      <c r="IF1" s="547"/>
      <c r="IG1" s="547"/>
      <c r="IH1" s="547"/>
      <c r="II1" s="547"/>
      <c r="IJ1" s="547"/>
      <c r="IK1" s="547"/>
      <c r="IL1" s="547"/>
      <c r="IM1" s="547"/>
      <c r="IN1" s="547"/>
      <c r="IO1" s="547"/>
      <c r="IP1" s="547"/>
      <c r="IQ1" s="547"/>
      <c r="IR1" s="547"/>
      <c r="IS1" s="547"/>
      <c r="IT1" s="547"/>
      <c r="IU1" s="547"/>
      <c r="IV1" s="547"/>
      <c r="IW1" s="547"/>
      <c r="IX1" s="547"/>
      <c r="IY1" s="547"/>
      <c r="IZ1" s="547"/>
      <c r="JA1" s="547"/>
      <c r="JB1" s="547"/>
      <c r="JC1" s="547"/>
      <c r="JD1" s="547"/>
      <c r="JE1" s="547"/>
      <c r="JF1" s="547"/>
      <c r="JG1" s="547"/>
      <c r="JH1" s="547"/>
    </row>
    <row r="2" spans="1:268" s="51" customFormat="1" ht="39.75" customHeight="1" thickBot="1" x14ac:dyDescent="0.3">
      <c r="A2" s="634"/>
      <c r="B2" s="632"/>
      <c r="C2" s="52" t="s">
        <v>3</v>
      </c>
      <c r="D2" s="53" t="s">
        <v>4</v>
      </c>
      <c r="E2" s="52" t="s">
        <v>570</v>
      </c>
      <c r="F2" s="53" t="s">
        <v>571</v>
      </c>
      <c r="G2" s="637"/>
      <c r="H2" s="185" t="s">
        <v>6</v>
      </c>
      <c r="I2" s="378" t="s">
        <v>7386</v>
      </c>
      <c r="J2" s="378" t="s">
        <v>7387</v>
      </c>
      <c r="K2" s="378" t="s">
        <v>11</v>
      </c>
      <c r="L2" s="378" t="s">
        <v>500</v>
      </c>
      <c r="M2" s="184" t="s">
        <v>8</v>
      </c>
      <c r="N2" s="184" t="s">
        <v>9</v>
      </c>
      <c r="O2" s="184" t="s">
        <v>10</v>
      </c>
      <c r="P2" s="54" t="s">
        <v>1069</v>
      </c>
      <c r="Q2" s="184" t="s">
        <v>1070</v>
      </c>
      <c r="R2" s="184" t="s">
        <v>8</v>
      </c>
      <c r="S2" s="184" t="s">
        <v>9</v>
      </c>
      <c r="T2" s="184" t="s">
        <v>10</v>
      </c>
      <c r="U2" s="184" t="s">
        <v>1069</v>
      </c>
      <c r="V2" s="184" t="s">
        <v>575</v>
      </c>
      <c r="W2" s="632"/>
      <c r="X2" s="632"/>
      <c r="Y2" s="632"/>
      <c r="Z2" s="632"/>
      <c r="AA2" s="632"/>
      <c r="AB2" s="644"/>
      <c r="AC2" s="644"/>
      <c r="AD2" s="644"/>
      <c r="AE2" s="419" t="s">
        <v>1071</v>
      </c>
      <c r="AF2" s="419" t="s">
        <v>4720</v>
      </c>
      <c r="AG2" s="419" t="s">
        <v>293</v>
      </c>
      <c r="AH2" s="419" t="s">
        <v>385</v>
      </c>
      <c r="AI2" s="419" t="s">
        <v>426</v>
      </c>
      <c r="AJ2" s="419" t="s">
        <v>341</v>
      </c>
      <c r="AK2" s="419" t="s">
        <v>337</v>
      </c>
      <c r="AL2" s="419" t="s">
        <v>359</v>
      </c>
      <c r="AM2" s="419" t="s">
        <v>20</v>
      </c>
      <c r="AN2" s="419" t="s">
        <v>3942</v>
      </c>
      <c r="AO2" s="644"/>
      <c r="AP2" s="642"/>
      <c r="AQ2" s="642"/>
      <c r="AR2" s="642"/>
      <c r="AS2" s="642"/>
      <c r="AT2" s="185" t="s">
        <v>21</v>
      </c>
      <c r="AU2" s="185" t="s">
        <v>22</v>
      </c>
      <c r="AV2" s="642"/>
      <c r="AW2" s="185" t="s">
        <v>23</v>
      </c>
      <c r="AX2" s="185" t="s">
        <v>24</v>
      </c>
      <c r="AY2" s="185" t="s">
        <v>25</v>
      </c>
      <c r="AZ2" s="185" t="s">
        <v>26</v>
      </c>
      <c r="BA2" s="185" t="s">
        <v>27</v>
      </c>
      <c r="BB2" s="185" t="s">
        <v>25</v>
      </c>
      <c r="BC2" s="185" t="s">
        <v>26</v>
      </c>
      <c r="BD2" s="185" t="s">
        <v>27</v>
      </c>
      <c r="BE2" s="185" t="s">
        <v>23</v>
      </c>
      <c r="BF2" s="185" t="s">
        <v>24</v>
      </c>
      <c r="BG2" s="642"/>
      <c r="BH2" s="642"/>
      <c r="BI2" s="184" t="s">
        <v>32</v>
      </c>
      <c r="BJ2" s="53" t="s">
        <v>5497</v>
      </c>
      <c r="BK2" s="184" t="s">
        <v>32</v>
      </c>
      <c r="BL2" s="53" t="s">
        <v>5497</v>
      </c>
      <c r="BM2" s="184" t="s">
        <v>32</v>
      </c>
      <c r="BN2" s="184" t="s">
        <v>5497</v>
      </c>
      <c r="BO2" s="184" t="s">
        <v>32</v>
      </c>
      <c r="BP2" s="184" t="s">
        <v>5497</v>
      </c>
      <c r="BQ2" s="184" t="s">
        <v>32</v>
      </c>
      <c r="BR2" s="184" t="s">
        <v>5497</v>
      </c>
      <c r="BS2" s="646"/>
      <c r="BT2" s="547"/>
      <c r="BU2" s="547"/>
      <c r="BV2" s="547"/>
      <c r="BW2" s="547"/>
      <c r="BX2" s="547"/>
      <c r="BY2" s="547"/>
      <c r="BZ2" s="547"/>
      <c r="CA2" s="547"/>
      <c r="CB2" s="547"/>
      <c r="CC2" s="547"/>
      <c r="CD2" s="547"/>
      <c r="CE2" s="547"/>
      <c r="CF2" s="547"/>
      <c r="CG2" s="547"/>
      <c r="CH2" s="547"/>
      <c r="CI2" s="547"/>
      <c r="CJ2" s="547"/>
      <c r="CK2" s="547"/>
      <c r="CL2" s="547"/>
      <c r="CM2" s="547"/>
      <c r="CN2" s="547"/>
      <c r="CO2" s="547"/>
      <c r="CP2" s="547"/>
      <c r="CQ2" s="547"/>
      <c r="CR2" s="547"/>
      <c r="CS2" s="547"/>
      <c r="CT2" s="547"/>
      <c r="CU2" s="547"/>
      <c r="CV2" s="547"/>
      <c r="CW2" s="547"/>
      <c r="CX2" s="547"/>
      <c r="CY2" s="547"/>
      <c r="CZ2" s="547"/>
      <c r="DA2" s="547"/>
      <c r="DB2" s="547"/>
      <c r="DC2" s="547"/>
      <c r="DD2" s="547"/>
      <c r="DE2" s="547"/>
      <c r="DF2" s="547"/>
      <c r="DG2" s="547"/>
      <c r="DH2" s="547"/>
      <c r="DI2" s="547"/>
      <c r="DJ2" s="547"/>
      <c r="DK2" s="547"/>
      <c r="DL2" s="547"/>
      <c r="DM2" s="547"/>
      <c r="DN2" s="547"/>
      <c r="DO2" s="547"/>
      <c r="DP2" s="547"/>
      <c r="DQ2" s="547"/>
      <c r="DR2" s="547"/>
      <c r="DS2" s="547"/>
      <c r="DT2" s="547"/>
      <c r="DU2" s="547"/>
      <c r="DV2" s="547"/>
      <c r="DW2" s="547"/>
      <c r="DX2" s="547"/>
      <c r="DY2" s="547"/>
      <c r="DZ2" s="547"/>
      <c r="EA2" s="547"/>
      <c r="EB2" s="547"/>
      <c r="EC2" s="547"/>
      <c r="ED2" s="547"/>
      <c r="EE2" s="547"/>
      <c r="EF2" s="547"/>
      <c r="EG2" s="547"/>
      <c r="EH2" s="547"/>
      <c r="EI2" s="547"/>
      <c r="EJ2" s="547"/>
      <c r="EK2" s="547"/>
      <c r="EL2" s="547"/>
      <c r="EM2" s="547"/>
      <c r="EN2" s="547"/>
      <c r="EO2" s="547"/>
      <c r="EP2" s="547"/>
      <c r="EQ2" s="547"/>
      <c r="ER2" s="547"/>
      <c r="ES2" s="547"/>
      <c r="ET2" s="547"/>
      <c r="EU2" s="547"/>
      <c r="EV2" s="547"/>
      <c r="EW2" s="54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7"/>
      <c r="HU2" s="547"/>
      <c r="HV2" s="547"/>
      <c r="HW2" s="547"/>
      <c r="HX2" s="547"/>
      <c r="HY2" s="547"/>
      <c r="HZ2" s="547"/>
      <c r="IA2" s="547"/>
      <c r="IB2" s="547"/>
      <c r="IC2" s="547"/>
      <c r="ID2" s="547"/>
      <c r="IE2" s="547"/>
      <c r="IF2" s="547"/>
      <c r="IG2" s="547"/>
      <c r="IH2" s="547"/>
      <c r="II2" s="547"/>
      <c r="IJ2" s="547"/>
      <c r="IK2" s="547"/>
      <c r="IL2" s="547"/>
      <c r="IM2" s="547"/>
      <c r="IN2" s="547"/>
      <c r="IO2" s="547"/>
      <c r="IP2" s="547"/>
      <c r="IQ2" s="547"/>
      <c r="IR2" s="547"/>
      <c r="IS2" s="547"/>
      <c r="IT2" s="547"/>
      <c r="IU2" s="547"/>
      <c r="IV2" s="547"/>
      <c r="IW2" s="547"/>
      <c r="IX2" s="547"/>
      <c r="IY2" s="547"/>
      <c r="IZ2" s="547"/>
      <c r="JA2" s="547"/>
      <c r="JB2" s="547"/>
      <c r="JC2" s="547"/>
      <c r="JD2" s="547"/>
      <c r="JE2" s="547"/>
      <c r="JF2" s="547"/>
      <c r="JG2" s="547"/>
      <c r="JH2" s="547"/>
    </row>
    <row r="3" spans="1:268" s="58" customFormat="1" x14ac:dyDescent="0.25">
      <c r="A3" s="55"/>
      <c r="B3" s="55"/>
      <c r="C3" s="55"/>
      <c r="D3" s="55"/>
      <c r="E3" s="55"/>
      <c r="F3" s="55"/>
      <c r="G3" s="55"/>
      <c r="H3" s="55"/>
      <c r="I3" s="322"/>
      <c r="J3" s="322"/>
      <c r="K3" s="322"/>
      <c r="L3" s="342"/>
      <c r="M3" s="55"/>
      <c r="N3" s="55"/>
      <c r="O3" s="55"/>
      <c r="P3" s="56"/>
      <c r="Q3" s="55"/>
      <c r="R3" s="55"/>
      <c r="S3" s="55"/>
      <c r="T3" s="55"/>
      <c r="U3" s="55"/>
      <c r="V3" s="55"/>
      <c r="W3" s="55"/>
      <c r="X3" s="55"/>
      <c r="Y3" s="55"/>
      <c r="Z3" s="55"/>
      <c r="AA3" s="55"/>
      <c r="AB3" s="152"/>
      <c r="AC3" s="55"/>
      <c r="AD3" s="55"/>
      <c r="AE3" s="55"/>
      <c r="AF3" s="55"/>
      <c r="AG3" s="55"/>
      <c r="AH3" s="55"/>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7"/>
      <c r="BI3" s="57"/>
      <c r="BJ3" s="300"/>
      <c r="BK3" s="57"/>
      <c r="BL3" s="300"/>
      <c r="BM3" s="57"/>
      <c r="BN3" s="57"/>
      <c r="BO3" s="57"/>
      <c r="BP3" s="57"/>
      <c r="BQ3" s="57"/>
      <c r="BR3" s="57"/>
      <c r="BS3" s="322"/>
      <c r="BT3" s="548"/>
      <c r="BU3" s="548"/>
      <c r="BV3" s="548"/>
      <c r="BW3" s="548"/>
      <c r="BX3" s="548"/>
      <c r="BY3" s="548"/>
      <c r="BZ3" s="548"/>
      <c r="CA3" s="548"/>
      <c r="CB3" s="548"/>
      <c r="CC3" s="548"/>
      <c r="CD3" s="548"/>
      <c r="CE3" s="548"/>
      <c r="CF3" s="548"/>
      <c r="CG3" s="548"/>
      <c r="CH3" s="548"/>
      <c r="CI3" s="548"/>
      <c r="CJ3" s="548"/>
      <c r="CK3" s="548"/>
      <c r="CL3" s="548"/>
      <c r="CM3" s="548"/>
      <c r="CN3" s="548"/>
      <c r="CO3" s="548"/>
      <c r="CP3" s="548"/>
      <c r="CQ3" s="548"/>
      <c r="CR3" s="548"/>
      <c r="CS3" s="548"/>
      <c r="CT3" s="548"/>
      <c r="CU3" s="548"/>
      <c r="CV3" s="548"/>
      <c r="CW3" s="548"/>
      <c r="CX3" s="548"/>
      <c r="CY3" s="548"/>
      <c r="CZ3" s="548"/>
      <c r="DA3" s="548"/>
      <c r="DB3" s="548"/>
      <c r="DC3" s="548"/>
      <c r="DD3" s="548"/>
      <c r="DE3" s="548"/>
      <c r="DF3" s="548"/>
      <c r="DG3" s="548"/>
      <c r="DH3" s="548"/>
      <c r="DI3" s="548"/>
      <c r="DJ3" s="548"/>
      <c r="DK3" s="548"/>
      <c r="DL3" s="548"/>
      <c r="DM3" s="548"/>
      <c r="DN3" s="548"/>
      <c r="DO3" s="548"/>
      <c r="DP3" s="548"/>
      <c r="DQ3" s="548"/>
      <c r="DR3" s="548"/>
      <c r="DS3" s="548"/>
      <c r="DT3" s="548"/>
      <c r="DU3" s="548"/>
      <c r="DV3" s="548"/>
      <c r="DW3" s="548"/>
      <c r="DX3" s="548"/>
      <c r="DY3" s="548"/>
      <c r="DZ3" s="548"/>
      <c r="EA3" s="548"/>
      <c r="EB3" s="548"/>
      <c r="EC3" s="548"/>
      <c r="ED3" s="548"/>
      <c r="EE3" s="548"/>
      <c r="EF3" s="548"/>
      <c r="EG3" s="548"/>
      <c r="EH3" s="548"/>
      <c r="EI3" s="548"/>
      <c r="EJ3" s="548"/>
      <c r="EK3" s="548"/>
      <c r="EL3" s="548"/>
      <c r="EM3" s="548"/>
      <c r="EN3" s="548"/>
      <c r="EO3" s="548"/>
      <c r="EP3" s="548"/>
      <c r="EQ3" s="548"/>
      <c r="ER3" s="548"/>
      <c r="ES3" s="548"/>
      <c r="ET3" s="548"/>
      <c r="EU3" s="548"/>
      <c r="EV3" s="548"/>
      <c r="EW3" s="548"/>
      <c r="EX3" s="548"/>
      <c r="EY3" s="548"/>
      <c r="EZ3" s="548"/>
      <c r="FA3" s="548"/>
      <c r="FB3" s="548"/>
      <c r="FC3" s="548"/>
      <c r="FD3" s="548"/>
      <c r="FE3" s="548"/>
      <c r="FF3" s="548"/>
      <c r="FG3" s="548"/>
      <c r="FH3" s="548"/>
      <c r="FI3" s="548"/>
      <c r="FJ3" s="548"/>
      <c r="FK3" s="548"/>
      <c r="FL3" s="548"/>
      <c r="FM3" s="548"/>
      <c r="FN3" s="548"/>
      <c r="FO3" s="548"/>
      <c r="FP3" s="548"/>
      <c r="FQ3" s="548"/>
      <c r="FR3" s="548"/>
      <c r="FS3" s="548"/>
      <c r="FT3" s="548"/>
      <c r="FU3" s="548"/>
      <c r="FV3" s="548"/>
      <c r="FW3" s="548"/>
      <c r="FX3" s="548"/>
      <c r="FY3" s="548"/>
      <c r="FZ3" s="548"/>
      <c r="GA3" s="548"/>
      <c r="GB3" s="548"/>
      <c r="GC3" s="548"/>
      <c r="GD3" s="548"/>
      <c r="GE3" s="548"/>
      <c r="GF3" s="548"/>
      <c r="GG3" s="548"/>
      <c r="GH3" s="548"/>
      <c r="GI3" s="548"/>
      <c r="GJ3" s="548"/>
      <c r="GK3" s="548"/>
      <c r="GL3" s="548"/>
      <c r="GM3" s="548"/>
      <c r="GN3" s="548"/>
      <c r="GO3" s="548"/>
      <c r="GP3" s="548"/>
      <c r="GQ3" s="548"/>
      <c r="GR3" s="548"/>
      <c r="GS3" s="548"/>
      <c r="GT3" s="548"/>
      <c r="GU3" s="548"/>
      <c r="GV3" s="548"/>
      <c r="GW3" s="548"/>
      <c r="GX3" s="548"/>
      <c r="GY3" s="548"/>
      <c r="GZ3" s="548"/>
      <c r="HA3" s="548"/>
      <c r="HB3" s="548"/>
      <c r="HC3" s="548"/>
      <c r="HD3" s="548"/>
      <c r="HE3" s="548"/>
      <c r="HF3" s="548"/>
      <c r="HG3" s="548"/>
      <c r="HH3" s="548"/>
      <c r="HI3" s="548"/>
      <c r="HJ3" s="548"/>
      <c r="HK3" s="548"/>
      <c r="HL3" s="548"/>
      <c r="HM3" s="548"/>
      <c r="HN3" s="548"/>
      <c r="HO3" s="548"/>
      <c r="HP3" s="548"/>
      <c r="HQ3" s="548"/>
      <c r="HR3" s="548"/>
      <c r="HS3" s="548"/>
      <c r="HT3" s="548"/>
      <c r="HU3" s="548"/>
      <c r="HV3" s="548"/>
      <c r="HW3" s="548"/>
      <c r="HX3" s="548"/>
      <c r="HY3" s="548"/>
      <c r="HZ3" s="548"/>
      <c r="IA3" s="548"/>
      <c r="IB3" s="548"/>
      <c r="IC3" s="548"/>
      <c r="ID3" s="548"/>
      <c r="IE3" s="548"/>
      <c r="IF3" s="548"/>
      <c r="IG3" s="548"/>
      <c r="IH3" s="548"/>
      <c r="II3" s="548"/>
      <c r="IJ3" s="548"/>
      <c r="IK3" s="548"/>
      <c r="IL3" s="548"/>
      <c r="IM3" s="548"/>
      <c r="IN3" s="548"/>
      <c r="IO3" s="548"/>
      <c r="IP3" s="548"/>
      <c r="IQ3" s="548"/>
      <c r="IR3" s="548"/>
      <c r="IS3" s="548"/>
      <c r="IT3" s="548"/>
      <c r="IU3" s="548"/>
      <c r="IV3" s="548"/>
      <c r="IW3" s="548"/>
      <c r="IX3" s="548"/>
      <c r="IY3" s="548"/>
      <c r="IZ3" s="548"/>
      <c r="JA3" s="548"/>
      <c r="JB3" s="548"/>
      <c r="JC3" s="548"/>
      <c r="JD3" s="548"/>
      <c r="JE3" s="548"/>
      <c r="JF3" s="548"/>
      <c r="JG3" s="548"/>
      <c r="JH3" s="548"/>
    </row>
    <row r="4" spans="1:268" s="8" customFormat="1" ht="39.75" customHeight="1" x14ac:dyDescent="0.25">
      <c r="A4" s="59"/>
      <c r="B4" s="59" t="s">
        <v>1072</v>
      </c>
      <c r="C4" s="93">
        <v>101883</v>
      </c>
      <c r="D4" s="60">
        <v>39090</v>
      </c>
      <c r="E4" s="60">
        <v>39090</v>
      </c>
      <c r="F4" s="60">
        <v>42743</v>
      </c>
      <c r="G4" s="60"/>
      <c r="H4" s="59" t="s">
        <v>1028</v>
      </c>
      <c r="I4" s="116" t="s">
        <v>1014</v>
      </c>
      <c r="J4" s="116"/>
      <c r="K4" s="116" t="s">
        <v>60</v>
      </c>
      <c r="L4" s="343"/>
      <c r="M4" s="59" t="s">
        <v>193</v>
      </c>
      <c r="N4" s="59" t="s">
        <v>116</v>
      </c>
      <c r="O4" s="61" t="s">
        <v>51</v>
      </c>
      <c r="P4" s="62">
        <v>10803</v>
      </c>
      <c r="Q4" s="59" t="s">
        <v>401</v>
      </c>
      <c r="R4" s="59" t="s">
        <v>193</v>
      </c>
      <c r="S4" s="59" t="s">
        <v>116</v>
      </c>
      <c r="T4" s="59" t="s">
        <v>51</v>
      </c>
      <c r="U4" s="59">
        <v>10803</v>
      </c>
      <c r="V4" s="59" t="s">
        <v>1073</v>
      </c>
      <c r="W4" s="59" t="s">
        <v>638</v>
      </c>
      <c r="X4" s="63"/>
      <c r="Y4" s="63"/>
      <c r="Z4" s="59" t="s">
        <v>467</v>
      </c>
      <c r="AA4" s="59" t="s">
        <v>359</v>
      </c>
      <c r="AB4" s="148">
        <v>1.085</v>
      </c>
      <c r="AC4" s="59">
        <v>3.5</v>
      </c>
      <c r="AD4" s="59">
        <f>SUM(AE4:AM4)</f>
        <v>75000</v>
      </c>
      <c r="AE4" s="59"/>
      <c r="AF4" s="59"/>
      <c r="AG4" s="59"/>
      <c r="AH4" s="59"/>
      <c r="AI4" s="59"/>
      <c r="AJ4" s="59"/>
      <c r="AK4" s="59"/>
      <c r="AL4" s="59">
        <v>75000</v>
      </c>
      <c r="AM4" s="59"/>
      <c r="AN4" s="59"/>
      <c r="AO4" s="59">
        <v>133</v>
      </c>
      <c r="AP4" s="59"/>
      <c r="AQ4" s="59"/>
      <c r="AR4" s="59"/>
      <c r="AS4" s="59"/>
      <c r="AT4" s="59"/>
      <c r="AU4" s="59"/>
      <c r="AV4" s="59"/>
      <c r="AW4" s="59" t="s">
        <v>6600</v>
      </c>
      <c r="AX4" s="59" t="s">
        <v>6601</v>
      </c>
      <c r="AY4" s="59">
        <v>43</v>
      </c>
      <c r="AZ4" s="59">
        <v>40</v>
      </c>
      <c r="BA4" s="59">
        <v>12.09</v>
      </c>
      <c r="BB4" s="59">
        <v>26</v>
      </c>
      <c r="BC4" s="59">
        <v>13</v>
      </c>
      <c r="BD4" s="59">
        <v>9.8000000000000007</v>
      </c>
      <c r="BE4" s="59">
        <f>AY4+AZ4/60+BA4/3600</f>
        <v>43.670024999999995</v>
      </c>
      <c r="BF4" s="59">
        <f>BB4+BC4/60+BD4/3600</f>
        <v>26.219388888888886</v>
      </c>
      <c r="BG4" s="64" t="s">
        <v>38</v>
      </c>
      <c r="BH4" s="59"/>
      <c r="BI4" s="59"/>
      <c r="BJ4" s="60"/>
      <c r="BK4" s="59"/>
      <c r="BL4" s="60"/>
      <c r="BM4" s="59"/>
      <c r="BN4" s="59"/>
      <c r="BO4" s="59"/>
      <c r="BP4" s="59"/>
      <c r="BQ4" s="59"/>
      <c r="BR4" s="59"/>
      <c r="BS4" s="64"/>
      <c r="BT4" s="549"/>
      <c r="BU4" s="550"/>
      <c r="BV4" s="550"/>
      <c r="BW4" s="550"/>
      <c r="BX4" s="550"/>
      <c r="BY4" s="550"/>
      <c r="BZ4" s="550"/>
      <c r="CA4" s="550"/>
      <c r="CB4" s="550"/>
      <c r="CC4" s="550"/>
      <c r="CD4" s="550"/>
      <c r="CE4" s="550"/>
      <c r="CF4" s="550"/>
      <c r="CG4" s="550"/>
      <c r="CH4" s="550"/>
      <c r="CI4" s="550"/>
      <c r="CJ4" s="550"/>
      <c r="CK4" s="550"/>
      <c r="CL4" s="550"/>
      <c r="CM4" s="550"/>
      <c r="CN4" s="550"/>
      <c r="CO4" s="550"/>
      <c r="CP4" s="550"/>
      <c r="CQ4" s="550"/>
      <c r="CR4" s="550"/>
      <c r="CS4" s="550"/>
      <c r="CT4" s="550"/>
      <c r="CU4" s="550"/>
      <c r="CV4" s="550"/>
      <c r="CW4" s="550"/>
      <c r="CX4" s="550"/>
      <c r="CY4" s="550"/>
      <c r="CZ4" s="550"/>
      <c r="DA4" s="550"/>
      <c r="DB4" s="550"/>
      <c r="DC4" s="550"/>
      <c r="DD4" s="550"/>
      <c r="DE4" s="550"/>
      <c r="DF4" s="550"/>
      <c r="DG4" s="550"/>
      <c r="DH4" s="550"/>
      <c r="DI4" s="550"/>
      <c r="DJ4" s="550"/>
      <c r="DK4" s="550"/>
      <c r="DL4" s="550"/>
      <c r="DM4" s="550"/>
      <c r="DN4" s="550"/>
      <c r="DO4" s="550"/>
      <c r="DP4" s="550"/>
      <c r="DQ4" s="550"/>
      <c r="DR4" s="550"/>
      <c r="DS4" s="550"/>
      <c r="DT4" s="550"/>
      <c r="DU4" s="550"/>
      <c r="DV4" s="550"/>
      <c r="DW4" s="550"/>
      <c r="DX4" s="550"/>
      <c r="DY4" s="550"/>
      <c r="DZ4" s="550"/>
      <c r="EA4" s="550"/>
      <c r="EB4" s="550"/>
      <c r="EC4" s="550"/>
      <c r="ED4" s="550"/>
      <c r="EE4" s="550"/>
      <c r="EF4" s="550"/>
      <c r="EG4" s="550"/>
      <c r="EH4" s="550"/>
      <c r="EI4" s="550"/>
      <c r="EJ4" s="550"/>
      <c r="EK4" s="550"/>
      <c r="EL4" s="550"/>
      <c r="EM4" s="550"/>
      <c r="EN4" s="550"/>
      <c r="EO4" s="550"/>
      <c r="EP4" s="550"/>
      <c r="EQ4" s="550"/>
      <c r="ER4" s="550"/>
      <c r="ES4" s="550"/>
      <c r="ET4" s="550"/>
      <c r="EU4" s="550"/>
      <c r="EV4" s="550"/>
      <c r="EW4" s="550"/>
      <c r="EX4" s="550"/>
      <c r="EY4" s="550"/>
      <c r="EZ4" s="550"/>
      <c r="FA4" s="550"/>
      <c r="FB4" s="550"/>
      <c r="FC4" s="550"/>
      <c r="FD4" s="550"/>
      <c r="FE4" s="550"/>
      <c r="FF4" s="550"/>
      <c r="FG4" s="550"/>
      <c r="FH4" s="550"/>
      <c r="FI4" s="550"/>
      <c r="FJ4" s="550"/>
      <c r="FK4" s="550"/>
      <c r="FL4" s="550"/>
      <c r="FM4" s="550"/>
      <c r="FN4" s="550"/>
      <c r="FO4" s="550"/>
      <c r="FP4" s="550"/>
      <c r="FQ4" s="550"/>
      <c r="FR4" s="550"/>
      <c r="FS4" s="550"/>
      <c r="FT4" s="550"/>
      <c r="FU4" s="550"/>
      <c r="FV4" s="550"/>
      <c r="FW4" s="550"/>
      <c r="FX4" s="550"/>
      <c r="FY4" s="550"/>
      <c r="FZ4" s="550"/>
      <c r="GA4" s="550"/>
      <c r="GB4" s="550"/>
      <c r="GC4" s="550"/>
      <c r="GD4" s="550"/>
      <c r="GE4" s="550"/>
      <c r="GF4" s="550"/>
      <c r="GG4" s="550"/>
      <c r="GH4" s="550"/>
      <c r="GI4" s="550"/>
      <c r="GJ4" s="550"/>
      <c r="GK4" s="550"/>
      <c r="GL4" s="550"/>
      <c r="GM4" s="550"/>
      <c r="GN4" s="550"/>
      <c r="GO4" s="550"/>
      <c r="GP4" s="550"/>
      <c r="GQ4" s="550"/>
      <c r="GR4" s="550"/>
      <c r="GS4" s="550"/>
      <c r="GT4" s="550"/>
      <c r="GU4" s="550"/>
      <c r="GV4" s="550"/>
      <c r="GW4" s="550"/>
      <c r="GX4" s="550"/>
      <c r="GY4" s="550"/>
      <c r="GZ4" s="550"/>
      <c r="HA4" s="550"/>
      <c r="HB4" s="550"/>
      <c r="HC4" s="550"/>
      <c r="HD4" s="550"/>
      <c r="HE4" s="550"/>
      <c r="HF4" s="550"/>
      <c r="HG4" s="550"/>
      <c r="HH4" s="550"/>
      <c r="HI4" s="550"/>
      <c r="HJ4" s="550"/>
      <c r="HK4" s="550"/>
      <c r="HL4" s="550"/>
      <c r="HM4" s="550"/>
      <c r="HN4" s="550"/>
      <c r="HO4" s="550"/>
      <c r="HP4" s="550"/>
      <c r="HQ4" s="550"/>
      <c r="HR4" s="550"/>
      <c r="HS4" s="550"/>
      <c r="HT4" s="550"/>
      <c r="HU4" s="550"/>
      <c r="HV4" s="550"/>
      <c r="HW4" s="550"/>
      <c r="HX4" s="550"/>
      <c r="HY4" s="550"/>
      <c r="HZ4" s="550"/>
      <c r="IA4" s="550"/>
      <c r="IB4" s="550"/>
      <c r="IC4" s="550"/>
      <c r="ID4" s="550"/>
      <c r="IE4" s="550"/>
      <c r="IF4" s="550"/>
      <c r="IG4" s="550"/>
      <c r="IH4" s="550"/>
      <c r="II4" s="550"/>
      <c r="IJ4" s="550"/>
      <c r="IK4" s="550"/>
      <c r="IL4" s="550"/>
      <c r="IM4" s="550"/>
      <c r="IN4" s="550"/>
      <c r="IO4" s="550"/>
      <c r="IP4" s="550"/>
      <c r="IQ4" s="550"/>
      <c r="IR4" s="550"/>
      <c r="IS4" s="550"/>
      <c r="IT4" s="550"/>
      <c r="IU4" s="550"/>
      <c r="IV4" s="550"/>
      <c r="IW4" s="550"/>
      <c r="IX4" s="550"/>
      <c r="IY4" s="550"/>
      <c r="IZ4" s="550"/>
      <c r="JA4" s="550"/>
      <c r="JB4" s="550"/>
      <c r="JC4" s="550"/>
      <c r="JD4" s="550"/>
      <c r="JE4" s="550"/>
      <c r="JF4" s="550"/>
      <c r="JG4" s="550"/>
      <c r="JH4" s="550"/>
    </row>
    <row r="5" spans="1:268" s="8" customFormat="1" ht="39.75" customHeight="1" x14ac:dyDescent="0.25">
      <c r="A5" s="42"/>
      <c r="B5" s="42" t="s">
        <v>1074</v>
      </c>
      <c r="C5" s="66">
        <v>101888</v>
      </c>
      <c r="D5" s="50">
        <v>39090</v>
      </c>
      <c r="E5" s="50">
        <v>39090</v>
      </c>
      <c r="F5" s="50">
        <v>42743</v>
      </c>
      <c r="G5" s="50"/>
      <c r="H5" s="42" t="s">
        <v>7713</v>
      </c>
      <c r="I5" s="116" t="s">
        <v>601</v>
      </c>
      <c r="J5" s="116"/>
      <c r="K5" s="116" t="s">
        <v>60</v>
      </c>
      <c r="L5" s="125"/>
      <c r="M5" s="42" t="s">
        <v>1075</v>
      </c>
      <c r="N5" s="42" t="s">
        <v>180</v>
      </c>
      <c r="O5" s="42" t="s">
        <v>51</v>
      </c>
      <c r="P5" s="65">
        <v>38529</v>
      </c>
      <c r="Q5" s="42" t="s">
        <v>653</v>
      </c>
      <c r="R5" s="42" t="s">
        <v>1075</v>
      </c>
      <c r="S5" s="42" t="s">
        <v>180</v>
      </c>
      <c r="T5" s="42" t="s">
        <v>51</v>
      </c>
      <c r="U5" s="42">
        <v>38529</v>
      </c>
      <c r="V5" s="42" t="s">
        <v>3943</v>
      </c>
      <c r="W5" s="67"/>
      <c r="X5" s="67"/>
      <c r="Y5" s="67"/>
      <c r="Z5" s="42" t="s">
        <v>467</v>
      </c>
      <c r="AA5" s="20" t="s">
        <v>359</v>
      </c>
      <c r="AB5" s="34">
        <v>3.7999999999999999E-2</v>
      </c>
      <c r="AC5" s="20">
        <v>3</v>
      </c>
      <c r="AD5" s="20">
        <v>10000</v>
      </c>
      <c r="AE5" s="68"/>
      <c r="AF5" s="68"/>
      <c r="AG5" s="68"/>
      <c r="AH5" s="68"/>
      <c r="AI5" s="68"/>
      <c r="AJ5" s="68"/>
      <c r="AK5" s="68"/>
      <c r="AL5" s="20">
        <v>10000</v>
      </c>
      <c r="AM5" s="20"/>
      <c r="AN5" s="20"/>
      <c r="AO5" s="20"/>
      <c r="AP5" s="20"/>
      <c r="AQ5" s="20"/>
      <c r="AR5" s="20"/>
      <c r="AS5" s="20"/>
      <c r="AT5" s="20"/>
      <c r="AU5" s="20"/>
      <c r="AV5" s="20"/>
      <c r="AW5" s="20" t="s">
        <v>5946</v>
      </c>
      <c r="AX5" s="20" t="s">
        <v>5947</v>
      </c>
      <c r="AY5" s="20">
        <v>43</v>
      </c>
      <c r="AZ5" s="20">
        <v>24</v>
      </c>
      <c r="BA5" s="20">
        <v>22.8</v>
      </c>
      <c r="BB5" s="20">
        <v>25</v>
      </c>
      <c r="BC5" s="20">
        <v>53</v>
      </c>
      <c r="BD5" s="20">
        <v>3.2</v>
      </c>
      <c r="BE5" s="20">
        <f>AY5+AZ5/60+BA5/3600</f>
        <v>43.406333333333329</v>
      </c>
      <c r="BF5" s="20">
        <f>BB5+BC5/60+BD5/3600</f>
        <v>25.88422222222222</v>
      </c>
      <c r="BG5" s="24" t="s">
        <v>38</v>
      </c>
      <c r="BH5" s="20"/>
      <c r="BI5" s="20"/>
      <c r="BJ5" s="23"/>
      <c r="BK5" s="20"/>
      <c r="BL5" s="23"/>
      <c r="BM5" s="20"/>
      <c r="BN5" s="20"/>
      <c r="BO5" s="20"/>
      <c r="BP5" s="20"/>
      <c r="BQ5" s="20"/>
      <c r="BR5" s="20"/>
      <c r="BS5" s="24"/>
      <c r="BT5" s="549"/>
      <c r="BU5" s="550"/>
      <c r="BV5" s="550"/>
      <c r="BW5" s="550"/>
      <c r="BX5" s="550"/>
      <c r="BY5" s="550"/>
      <c r="BZ5" s="550"/>
      <c r="CA5" s="550"/>
      <c r="CB5" s="550"/>
      <c r="CC5" s="550"/>
      <c r="CD5" s="550"/>
      <c r="CE5" s="550"/>
      <c r="CF5" s="550"/>
      <c r="CG5" s="550"/>
      <c r="CH5" s="550"/>
      <c r="CI5" s="550"/>
      <c r="CJ5" s="550"/>
      <c r="CK5" s="550"/>
      <c r="CL5" s="550"/>
      <c r="CM5" s="550"/>
      <c r="CN5" s="550"/>
      <c r="CO5" s="550"/>
      <c r="CP5" s="550"/>
      <c r="CQ5" s="550"/>
      <c r="CR5" s="550"/>
      <c r="CS5" s="550"/>
      <c r="CT5" s="550"/>
      <c r="CU5" s="550"/>
      <c r="CV5" s="550"/>
      <c r="CW5" s="550"/>
      <c r="CX5" s="550"/>
      <c r="CY5" s="550"/>
      <c r="CZ5" s="550"/>
      <c r="DA5" s="550"/>
      <c r="DB5" s="550"/>
      <c r="DC5" s="550"/>
      <c r="DD5" s="550"/>
      <c r="DE5" s="550"/>
      <c r="DF5" s="550"/>
      <c r="DG5" s="550"/>
      <c r="DH5" s="550"/>
      <c r="DI5" s="550"/>
      <c r="DJ5" s="550"/>
      <c r="DK5" s="550"/>
      <c r="DL5" s="550"/>
      <c r="DM5" s="550"/>
      <c r="DN5" s="550"/>
      <c r="DO5" s="550"/>
      <c r="DP5" s="550"/>
      <c r="DQ5" s="550"/>
      <c r="DR5" s="550"/>
      <c r="DS5" s="550"/>
      <c r="DT5" s="550"/>
      <c r="DU5" s="550"/>
      <c r="DV5" s="550"/>
      <c r="DW5" s="550"/>
      <c r="DX5" s="550"/>
      <c r="DY5" s="550"/>
      <c r="DZ5" s="550"/>
      <c r="EA5" s="550"/>
      <c r="EB5" s="550"/>
      <c r="EC5" s="550"/>
      <c r="ED5" s="550"/>
      <c r="EE5" s="550"/>
      <c r="EF5" s="550"/>
      <c r="EG5" s="550"/>
      <c r="EH5" s="550"/>
      <c r="EI5" s="550"/>
      <c r="EJ5" s="550"/>
      <c r="EK5" s="550"/>
      <c r="EL5" s="550"/>
      <c r="EM5" s="550"/>
      <c r="EN5" s="550"/>
      <c r="EO5" s="550"/>
      <c r="EP5" s="550"/>
      <c r="EQ5" s="550"/>
      <c r="ER5" s="550"/>
      <c r="ES5" s="550"/>
      <c r="ET5" s="550"/>
      <c r="EU5" s="550"/>
      <c r="EV5" s="550"/>
      <c r="EW5" s="550"/>
      <c r="EX5" s="550"/>
      <c r="EY5" s="550"/>
      <c r="EZ5" s="550"/>
      <c r="FA5" s="550"/>
      <c r="FB5" s="550"/>
      <c r="FC5" s="550"/>
      <c r="FD5" s="550"/>
      <c r="FE5" s="550"/>
      <c r="FF5" s="550"/>
      <c r="FG5" s="550"/>
      <c r="FH5" s="550"/>
      <c r="FI5" s="550"/>
      <c r="FJ5" s="550"/>
      <c r="FK5" s="550"/>
      <c r="FL5" s="550"/>
      <c r="FM5" s="550"/>
      <c r="FN5" s="550"/>
      <c r="FO5" s="550"/>
      <c r="FP5" s="550"/>
      <c r="FQ5" s="550"/>
      <c r="FR5" s="550"/>
      <c r="FS5" s="550"/>
      <c r="FT5" s="550"/>
      <c r="FU5" s="550"/>
      <c r="FV5" s="550"/>
      <c r="FW5" s="550"/>
      <c r="FX5" s="550"/>
      <c r="FY5" s="550"/>
      <c r="FZ5" s="550"/>
      <c r="GA5" s="550"/>
      <c r="GB5" s="550"/>
      <c r="GC5" s="550"/>
      <c r="GD5" s="550"/>
      <c r="GE5" s="550"/>
      <c r="GF5" s="550"/>
      <c r="GG5" s="550"/>
      <c r="GH5" s="550"/>
      <c r="GI5" s="550"/>
      <c r="GJ5" s="550"/>
      <c r="GK5" s="550"/>
      <c r="GL5" s="550"/>
      <c r="GM5" s="550"/>
      <c r="GN5" s="550"/>
      <c r="GO5" s="550"/>
      <c r="GP5" s="550"/>
      <c r="GQ5" s="550"/>
      <c r="GR5" s="550"/>
      <c r="GS5" s="550"/>
      <c r="GT5" s="550"/>
      <c r="GU5" s="550"/>
      <c r="GV5" s="550"/>
      <c r="GW5" s="550"/>
      <c r="GX5" s="550"/>
      <c r="GY5" s="550"/>
      <c r="GZ5" s="550"/>
      <c r="HA5" s="550"/>
      <c r="HB5" s="550"/>
      <c r="HC5" s="550"/>
      <c r="HD5" s="550"/>
      <c r="HE5" s="550"/>
      <c r="HF5" s="550"/>
      <c r="HG5" s="550"/>
      <c r="HH5" s="550"/>
      <c r="HI5" s="550"/>
      <c r="HJ5" s="550"/>
      <c r="HK5" s="550"/>
      <c r="HL5" s="550"/>
      <c r="HM5" s="550"/>
      <c r="HN5" s="550"/>
      <c r="HO5" s="550"/>
      <c r="HP5" s="550"/>
      <c r="HQ5" s="550"/>
      <c r="HR5" s="550"/>
      <c r="HS5" s="550"/>
      <c r="HT5" s="550"/>
      <c r="HU5" s="550"/>
      <c r="HV5" s="550"/>
      <c r="HW5" s="550"/>
      <c r="HX5" s="550"/>
      <c r="HY5" s="550"/>
      <c r="HZ5" s="550"/>
      <c r="IA5" s="550"/>
      <c r="IB5" s="550"/>
      <c r="IC5" s="550"/>
      <c r="ID5" s="550"/>
      <c r="IE5" s="550"/>
      <c r="IF5" s="550"/>
      <c r="IG5" s="550"/>
      <c r="IH5" s="550"/>
      <c r="II5" s="550"/>
      <c r="IJ5" s="550"/>
      <c r="IK5" s="550"/>
      <c r="IL5" s="550"/>
      <c r="IM5" s="550"/>
      <c r="IN5" s="550"/>
      <c r="IO5" s="550"/>
      <c r="IP5" s="550"/>
      <c r="IQ5" s="550"/>
      <c r="IR5" s="550"/>
      <c r="IS5" s="550"/>
      <c r="IT5" s="550"/>
      <c r="IU5" s="550"/>
      <c r="IV5" s="550"/>
      <c r="IW5" s="550"/>
      <c r="IX5" s="550"/>
      <c r="IY5" s="550"/>
      <c r="IZ5" s="550"/>
      <c r="JA5" s="550"/>
      <c r="JB5" s="550"/>
      <c r="JC5" s="550"/>
      <c r="JD5" s="550"/>
      <c r="JE5" s="550"/>
      <c r="JF5" s="550"/>
      <c r="JG5" s="550"/>
      <c r="JH5" s="550"/>
    </row>
    <row r="6" spans="1:268" s="8" customFormat="1" ht="39.75" customHeight="1" x14ac:dyDescent="0.25">
      <c r="A6" s="421"/>
      <c r="B6" s="69" t="s">
        <v>1076</v>
      </c>
      <c r="C6" s="70" t="s">
        <v>1077</v>
      </c>
      <c r="D6" s="71">
        <v>39092</v>
      </c>
      <c r="E6" s="71">
        <v>39092</v>
      </c>
      <c r="F6" s="71">
        <v>41487</v>
      </c>
      <c r="G6" s="71"/>
      <c r="H6" s="47" t="s">
        <v>3403</v>
      </c>
      <c r="I6" s="323" t="s">
        <v>983</v>
      </c>
      <c r="J6" s="323"/>
      <c r="K6" s="323" t="s">
        <v>55</v>
      </c>
      <c r="L6" s="344"/>
      <c r="M6" s="69" t="s">
        <v>1078</v>
      </c>
      <c r="N6" s="69" t="s">
        <v>136</v>
      </c>
      <c r="O6" s="69" t="s">
        <v>52</v>
      </c>
      <c r="P6" s="70">
        <v>37914</v>
      </c>
      <c r="Q6" s="69" t="s">
        <v>3944</v>
      </c>
      <c r="R6" s="69" t="s">
        <v>1078</v>
      </c>
      <c r="S6" s="69" t="s">
        <v>136</v>
      </c>
      <c r="T6" s="69" t="s">
        <v>52</v>
      </c>
      <c r="U6" s="69">
        <v>37914</v>
      </c>
      <c r="V6" s="69" t="s">
        <v>2741</v>
      </c>
      <c r="W6" s="69"/>
      <c r="X6" s="72"/>
      <c r="Y6" s="72"/>
      <c r="Z6" s="69" t="s">
        <v>467</v>
      </c>
      <c r="AA6" s="69" t="s">
        <v>2742</v>
      </c>
      <c r="AB6" s="69"/>
      <c r="AC6" s="69">
        <v>10</v>
      </c>
      <c r="AD6" s="420">
        <v>45662</v>
      </c>
      <c r="AE6" s="69"/>
      <c r="AF6" s="69"/>
      <c r="AG6" s="69"/>
      <c r="AH6" s="69"/>
      <c r="AI6" s="69">
        <v>45662</v>
      </c>
      <c r="AJ6" s="69"/>
      <c r="AK6" s="69"/>
      <c r="AL6" s="69"/>
      <c r="AM6" s="72"/>
      <c r="AN6" s="72"/>
      <c r="AO6" s="422">
        <v>275</v>
      </c>
      <c r="AP6" s="72"/>
      <c r="AQ6" s="72"/>
      <c r="AR6" s="72"/>
      <c r="AS6" s="72"/>
      <c r="AT6" s="72"/>
      <c r="AU6" s="18"/>
      <c r="AV6" s="72"/>
      <c r="AW6" s="72"/>
      <c r="AX6" s="72"/>
      <c r="AY6" s="72"/>
      <c r="AZ6" s="72"/>
      <c r="BA6" s="72"/>
      <c r="BB6" s="72"/>
      <c r="BC6" s="72"/>
      <c r="BD6" s="72"/>
      <c r="BE6" s="72"/>
      <c r="BF6" s="72"/>
      <c r="BG6" s="73" t="s">
        <v>47</v>
      </c>
      <c r="BH6" s="69"/>
      <c r="BI6" s="69"/>
      <c r="BJ6" s="71"/>
      <c r="BK6" s="69"/>
      <c r="BL6" s="71"/>
      <c r="BM6" s="69"/>
      <c r="BN6" s="69"/>
      <c r="BO6" s="69"/>
      <c r="BP6" s="69"/>
      <c r="BQ6" s="69"/>
      <c r="BR6" s="69"/>
      <c r="BS6" s="73"/>
      <c r="BT6" s="551"/>
      <c r="BU6" s="550"/>
      <c r="BV6" s="550"/>
      <c r="BW6" s="550"/>
      <c r="BX6" s="550"/>
      <c r="BY6" s="550"/>
      <c r="BZ6" s="550"/>
      <c r="CA6" s="550"/>
      <c r="CB6" s="550"/>
      <c r="CC6" s="550"/>
      <c r="CD6" s="550"/>
      <c r="CE6" s="550"/>
      <c r="CF6" s="550"/>
      <c r="CG6" s="550"/>
      <c r="CH6" s="550"/>
      <c r="CI6" s="550"/>
      <c r="CJ6" s="550"/>
      <c r="CK6" s="550"/>
      <c r="CL6" s="550"/>
      <c r="CM6" s="550"/>
      <c r="CN6" s="550"/>
      <c r="CO6" s="550"/>
      <c r="CP6" s="550"/>
      <c r="CQ6" s="550"/>
      <c r="CR6" s="550"/>
      <c r="CS6" s="550"/>
      <c r="CT6" s="550"/>
      <c r="CU6" s="550"/>
      <c r="CV6" s="550"/>
      <c r="CW6" s="550"/>
      <c r="CX6" s="550"/>
      <c r="CY6" s="550"/>
      <c r="CZ6" s="550"/>
      <c r="DA6" s="550"/>
      <c r="DB6" s="550"/>
      <c r="DC6" s="550"/>
      <c r="DD6" s="550"/>
      <c r="DE6" s="550"/>
      <c r="DF6" s="550"/>
      <c r="DG6" s="550"/>
      <c r="DH6" s="550"/>
      <c r="DI6" s="550"/>
      <c r="DJ6" s="550"/>
      <c r="DK6" s="550"/>
      <c r="DL6" s="550"/>
      <c r="DM6" s="550"/>
      <c r="DN6" s="550"/>
      <c r="DO6" s="550"/>
      <c r="DP6" s="550"/>
      <c r="DQ6" s="550"/>
      <c r="DR6" s="550"/>
      <c r="DS6" s="550"/>
      <c r="DT6" s="550"/>
      <c r="DU6" s="550"/>
      <c r="DV6" s="550"/>
      <c r="DW6" s="550"/>
      <c r="DX6" s="550"/>
      <c r="DY6" s="550"/>
      <c r="DZ6" s="550"/>
      <c r="EA6" s="550"/>
      <c r="EB6" s="550"/>
      <c r="EC6" s="550"/>
      <c r="ED6" s="550"/>
      <c r="EE6" s="550"/>
      <c r="EF6" s="550"/>
      <c r="EG6" s="550"/>
      <c r="EH6" s="550"/>
      <c r="EI6" s="550"/>
      <c r="EJ6" s="550"/>
      <c r="EK6" s="550"/>
      <c r="EL6" s="550"/>
      <c r="EM6" s="550"/>
      <c r="EN6" s="550"/>
      <c r="EO6" s="550"/>
      <c r="EP6" s="550"/>
      <c r="EQ6" s="550"/>
      <c r="ER6" s="550"/>
      <c r="ES6" s="550"/>
      <c r="ET6" s="550"/>
      <c r="EU6" s="550"/>
      <c r="EV6" s="550"/>
      <c r="EW6" s="550"/>
      <c r="EX6" s="550"/>
      <c r="EY6" s="550"/>
      <c r="EZ6" s="550"/>
      <c r="FA6" s="550"/>
      <c r="FB6" s="550"/>
      <c r="FC6" s="550"/>
      <c r="FD6" s="550"/>
      <c r="FE6" s="550"/>
      <c r="FF6" s="550"/>
      <c r="FG6" s="550"/>
      <c r="FH6" s="550"/>
      <c r="FI6" s="550"/>
      <c r="FJ6" s="550"/>
      <c r="FK6" s="550"/>
      <c r="FL6" s="550"/>
      <c r="FM6" s="550"/>
      <c r="FN6" s="550"/>
      <c r="FO6" s="550"/>
      <c r="FP6" s="550"/>
      <c r="FQ6" s="550"/>
      <c r="FR6" s="550"/>
      <c r="FS6" s="550"/>
      <c r="FT6" s="550"/>
      <c r="FU6" s="550"/>
      <c r="FV6" s="550"/>
      <c r="FW6" s="550"/>
      <c r="FX6" s="550"/>
      <c r="FY6" s="550"/>
      <c r="FZ6" s="550"/>
      <c r="GA6" s="550"/>
      <c r="GB6" s="550"/>
      <c r="GC6" s="550"/>
      <c r="GD6" s="550"/>
      <c r="GE6" s="550"/>
      <c r="GF6" s="550"/>
      <c r="GG6" s="550"/>
      <c r="GH6" s="550"/>
      <c r="GI6" s="550"/>
      <c r="GJ6" s="550"/>
      <c r="GK6" s="550"/>
      <c r="GL6" s="550"/>
      <c r="GM6" s="550"/>
      <c r="GN6" s="550"/>
      <c r="GO6" s="550"/>
      <c r="GP6" s="550"/>
      <c r="GQ6" s="550"/>
      <c r="GR6" s="550"/>
      <c r="GS6" s="550"/>
      <c r="GT6" s="550"/>
      <c r="GU6" s="550"/>
      <c r="GV6" s="550"/>
      <c r="GW6" s="550"/>
      <c r="GX6" s="550"/>
      <c r="GY6" s="550"/>
      <c r="GZ6" s="550"/>
      <c r="HA6" s="550"/>
      <c r="HB6" s="550"/>
      <c r="HC6" s="550"/>
      <c r="HD6" s="550"/>
      <c r="HE6" s="550"/>
      <c r="HF6" s="550"/>
      <c r="HG6" s="550"/>
      <c r="HH6" s="550"/>
      <c r="HI6" s="550"/>
      <c r="HJ6" s="550"/>
      <c r="HK6" s="550"/>
      <c r="HL6" s="550"/>
      <c r="HM6" s="550"/>
      <c r="HN6" s="550"/>
      <c r="HO6" s="550"/>
      <c r="HP6" s="550"/>
      <c r="HQ6" s="550"/>
      <c r="HR6" s="550"/>
      <c r="HS6" s="550"/>
      <c r="HT6" s="550"/>
      <c r="HU6" s="550"/>
      <c r="HV6" s="550"/>
      <c r="HW6" s="550"/>
      <c r="HX6" s="550"/>
      <c r="HY6" s="550"/>
      <c r="HZ6" s="550"/>
      <c r="IA6" s="550"/>
      <c r="IB6" s="550"/>
      <c r="IC6" s="550"/>
      <c r="ID6" s="550"/>
      <c r="IE6" s="550"/>
      <c r="IF6" s="550"/>
      <c r="IG6" s="550"/>
      <c r="IH6" s="550"/>
      <c r="II6" s="550"/>
      <c r="IJ6" s="550"/>
      <c r="IK6" s="550"/>
      <c r="IL6" s="550"/>
      <c r="IM6" s="550"/>
      <c r="IN6" s="550"/>
      <c r="IO6" s="550"/>
      <c r="IP6" s="550"/>
      <c r="IQ6" s="550"/>
      <c r="IR6" s="550"/>
      <c r="IS6" s="550"/>
      <c r="IT6" s="550"/>
      <c r="IU6" s="550"/>
      <c r="IV6" s="550"/>
      <c r="IW6" s="550"/>
      <c r="IX6" s="550"/>
      <c r="IY6" s="550"/>
      <c r="IZ6" s="550"/>
      <c r="JA6" s="550"/>
      <c r="JB6" s="550"/>
      <c r="JC6" s="550"/>
      <c r="JD6" s="550"/>
      <c r="JE6" s="550"/>
      <c r="JF6" s="550"/>
      <c r="JG6" s="550"/>
      <c r="JH6" s="550"/>
    </row>
    <row r="7" spans="1:268" s="9" customFormat="1" ht="39.75" customHeight="1" x14ac:dyDescent="0.25">
      <c r="A7" s="75"/>
      <c r="B7" s="47" t="s">
        <v>1076</v>
      </c>
      <c r="C7" s="76" t="s">
        <v>1077</v>
      </c>
      <c r="D7" s="77">
        <v>39092</v>
      </c>
      <c r="E7" s="77">
        <v>39092</v>
      </c>
      <c r="F7" s="77">
        <v>41487</v>
      </c>
      <c r="G7" s="77"/>
      <c r="H7" s="47" t="s">
        <v>3403</v>
      </c>
      <c r="I7" s="323" t="s">
        <v>983</v>
      </c>
      <c r="J7" s="323"/>
      <c r="K7" s="323" t="s">
        <v>55</v>
      </c>
      <c r="L7" s="345"/>
      <c r="M7" s="47" t="s">
        <v>1078</v>
      </c>
      <c r="N7" s="47" t="s">
        <v>136</v>
      </c>
      <c r="O7" s="47" t="s">
        <v>52</v>
      </c>
      <c r="P7" s="76">
        <v>37914</v>
      </c>
      <c r="Q7" s="47" t="s">
        <v>3944</v>
      </c>
      <c r="R7" s="47" t="s">
        <v>1078</v>
      </c>
      <c r="S7" s="47" t="s">
        <v>136</v>
      </c>
      <c r="T7" s="47" t="s">
        <v>52</v>
      </c>
      <c r="U7" s="47">
        <v>37914</v>
      </c>
      <c r="V7" s="47" t="s">
        <v>2741</v>
      </c>
      <c r="W7" s="47"/>
      <c r="X7" s="78"/>
      <c r="Y7" s="78"/>
      <c r="Z7" s="47" t="s">
        <v>456</v>
      </c>
      <c r="AA7" s="47" t="s">
        <v>1079</v>
      </c>
      <c r="AB7" s="47"/>
      <c r="AC7" s="47"/>
      <c r="AD7" s="47"/>
      <c r="AE7" s="47"/>
      <c r="AF7" s="47"/>
      <c r="AG7" s="47"/>
      <c r="AH7" s="47"/>
      <c r="AI7" s="47"/>
      <c r="AJ7" s="47"/>
      <c r="AK7" s="47"/>
      <c r="AL7" s="47"/>
      <c r="AM7" s="78"/>
      <c r="AN7" s="78"/>
      <c r="AO7" s="78"/>
      <c r="AP7" s="78"/>
      <c r="AQ7" s="78"/>
      <c r="AR7" s="78"/>
      <c r="AS7" s="78"/>
      <c r="AT7" s="78"/>
      <c r="AU7" s="78"/>
      <c r="AV7" s="78"/>
      <c r="AW7" s="78"/>
      <c r="AX7" s="78"/>
      <c r="AY7" s="78"/>
      <c r="AZ7" s="78"/>
      <c r="BA7" s="78"/>
      <c r="BB7" s="78"/>
      <c r="BC7" s="78"/>
      <c r="BD7" s="78"/>
      <c r="BE7" s="78"/>
      <c r="BF7" s="78"/>
      <c r="BG7" s="78"/>
      <c r="BH7" s="47"/>
      <c r="BI7" s="47"/>
      <c r="BJ7" s="77"/>
      <c r="BK7" s="47"/>
      <c r="BL7" s="77"/>
      <c r="BM7" s="47"/>
      <c r="BN7" s="47"/>
      <c r="BO7" s="47"/>
      <c r="BP7" s="47"/>
      <c r="BQ7" s="47"/>
      <c r="BR7" s="47"/>
      <c r="BS7" s="335"/>
      <c r="BT7" s="552"/>
      <c r="BU7" s="528"/>
      <c r="BV7" s="528"/>
      <c r="BW7" s="528"/>
      <c r="BX7" s="528"/>
      <c r="BY7" s="528"/>
      <c r="BZ7" s="528"/>
      <c r="CA7" s="528"/>
      <c r="CB7" s="528"/>
      <c r="CC7" s="528"/>
      <c r="CD7" s="528"/>
      <c r="CE7" s="528"/>
      <c r="CF7" s="528"/>
      <c r="CG7" s="528"/>
      <c r="CH7" s="528"/>
      <c r="CI7" s="528"/>
      <c r="CJ7" s="528"/>
      <c r="CK7" s="528"/>
      <c r="CL7" s="528"/>
      <c r="CM7" s="528"/>
      <c r="CN7" s="528"/>
      <c r="CO7" s="528"/>
      <c r="CP7" s="528"/>
      <c r="CQ7" s="528"/>
      <c r="CR7" s="528"/>
      <c r="CS7" s="528"/>
      <c r="CT7" s="528"/>
      <c r="CU7" s="528"/>
      <c r="CV7" s="528"/>
      <c r="CW7" s="528"/>
      <c r="CX7" s="528"/>
      <c r="CY7" s="528"/>
      <c r="CZ7" s="528"/>
      <c r="DA7" s="528"/>
      <c r="DB7" s="528"/>
      <c r="DC7" s="528"/>
      <c r="DD7" s="528"/>
      <c r="DE7" s="528"/>
      <c r="DF7" s="528"/>
      <c r="DG7" s="528"/>
      <c r="DH7" s="528"/>
      <c r="DI7" s="528"/>
      <c r="DJ7" s="528"/>
      <c r="DK7" s="528"/>
      <c r="DL7" s="528"/>
      <c r="DM7" s="528"/>
      <c r="DN7" s="528"/>
      <c r="DO7" s="528"/>
      <c r="DP7" s="528"/>
      <c r="DQ7" s="528"/>
      <c r="DR7" s="528"/>
      <c r="DS7" s="528"/>
      <c r="DT7" s="528"/>
      <c r="DU7" s="528"/>
      <c r="DV7" s="528"/>
      <c r="DW7" s="528"/>
      <c r="DX7" s="528"/>
      <c r="DY7" s="528"/>
      <c r="DZ7" s="528"/>
      <c r="EA7" s="528"/>
      <c r="EB7" s="528"/>
      <c r="EC7" s="528"/>
      <c r="ED7" s="528"/>
      <c r="EE7" s="528"/>
      <c r="EF7" s="528"/>
      <c r="EG7" s="528"/>
      <c r="EH7" s="528"/>
      <c r="EI7" s="528"/>
      <c r="EJ7" s="528"/>
      <c r="EK7" s="528"/>
      <c r="EL7" s="528"/>
      <c r="EM7" s="528"/>
      <c r="EN7" s="528"/>
      <c r="EO7" s="528"/>
      <c r="EP7" s="528"/>
      <c r="EQ7" s="528"/>
      <c r="ER7" s="528"/>
      <c r="ES7" s="528"/>
      <c r="ET7" s="528"/>
      <c r="EU7" s="528"/>
      <c r="EV7" s="528"/>
      <c r="EW7" s="528"/>
      <c r="EX7" s="528"/>
      <c r="EY7" s="528"/>
      <c r="EZ7" s="528"/>
      <c r="FA7" s="528"/>
      <c r="FB7" s="528"/>
      <c r="FC7" s="528"/>
      <c r="FD7" s="528"/>
      <c r="FE7" s="528"/>
      <c r="FF7" s="528"/>
      <c r="FG7" s="528"/>
      <c r="FH7" s="528"/>
      <c r="FI7" s="528"/>
      <c r="FJ7" s="528"/>
      <c r="FK7" s="528"/>
      <c r="FL7" s="528"/>
      <c r="FM7" s="528"/>
      <c r="FN7" s="528"/>
      <c r="FO7" s="528"/>
      <c r="FP7" s="528"/>
      <c r="FQ7" s="528"/>
      <c r="FR7" s="528"/>
      <c r="FS7" s="528"/>
      <c r="FT7" s="528"/>
      <c r="FU7" s="528"/>
      <c r="FV7" s="528"/>
      <c r="FW7" s="528"/>
      <c r="FX7" s="528"/>
      <c r="FY7" s="528"/>
      <c r="FZ7" s="528"/>
      <c r="GA7" s="528"/>
      <c r="GB7" s="528"/>
      <c r="GC7" s="528"/>
      <c r="GD7" s="528"/>
      <c r="GE7" s="528"/>
      <c r="GF7" s="528"/>
      <c r="GG7" s="528"/>
      <c r="GH7" s="528"/>
      <c r="GI7" s="528"/>
      <c r="GJ7" s="528"/>
      <c r="GK7" s="528"/>
      <c r="GL7" s="528"/>
      <c r="GM7" s="528"/>
      <c r="GN7" s="528"/>
      <c r="GO7" s="528"/>
      <c r="GP7" s="528"/>
      <c r="GQ7" s="528"/>
      <c r="GR7" s="528"/>
      <c r="GS7" s="528"/>
      <c r="GT7" s="528"/>
      <c r="GU7" s="528"/>
      <c r="GV7" s="528"/>
      <c r="GW7" s="528"/>
      <c r="GX7" s="528"/>
      <c r="GY7" s="528"/>
      <c r="GZ7" s="528"/>
      <c r="HA7" s="528"/>
      <c r="HB7" s="528"/>
      <c r="HC7" s="528"/>
      <c r="HD7" s="528"/>
      <c r="HE7" s="528"/>
      <c r="HF7" s="528"/>
      <c r="HG7" s="528"/>
      <c r="HH7" s="528"/>
      <c r="HI7" s="528"/>
      <c r="HJ7" s="528"/>
      <c r="HK7" s="528"/>
      <c r="HL7" s="528"/>
      <c r="HM7" s="528"/>
      <c r="HN7" s="528"/>
      <c r="HO7" s="528"/>
      <c r="HP7" s="528"/>
      <c r="HQ7" s="528"/>
      <c r="HR7" s="528"/>
      <c r="HS7" s="528"/>
      <c r="HT7" s="528"/>
      <c r="HU7" s="528"/>
      <c r="HV7" s="528"/>
      <c r="HW7" s="528"/>
      <c r="HX7" s="528"/>
      <c r="HY7" s="528"/>
      <c r="HZ7" s="528"/>
      <c r="IA7" s="528"/>
      <c r="IB7" s="528"/>
      <c r="IC7" s="528"/>
      <c r="ID7" s="528"/>
      <c r="IE7" s="528"/>
      <c r="IF7" s="528"/>
      <c r="IG7" s="528"/>
      <c r="IH7" s="528"/>
      <c r="II7" s="528"/>
      <c r="IJ7" s="528"/>
      <c r="IK7" s="528"/>
      <c r="IL7" s="528"/>
      <c r="IM7" s="528"/>
      <c r="IN7" s="528"/>
      <c r="IO7" s="528"/>
      <c r="IP7" s="528"/>
      <c r="IQ7" s="528"/>
      <c r="IR7" s="528"/>
      <c r="IS7" s="528"/>
      <c r="IT7" s="528"/>
      <c r="IU7" s="528"/>
      <c r="IV7" s="528"/>
      <c r="IW7" s="528"/>
      <c r="IX7" s="528"/>
      <c r="IY7" s="528"/>
      <c r="IZ7" s="528"/>
      <c r="JA7" s="528"/>
      <c r="JB7" s="528"/>
      <c r="JC7" s="528"/>
      <c r="JD7" s="528"/>
      <c r="JE7" s="528"/>
      <c r="JF7" s="528"/>
      <c r="JG7" s="528"/>
      <c r="JH7" s="528"/>
    </row>
    <row r="8" spans="1:268" s="9" customFormat="1" ht="39.75" customHeight="1" x14ac:dyDescent="0.25">
      <c r="A8" s="83"/>
      <c r="B8" s="83" t="s">
        <v>1080</v>
      </c>
      <c r="C8" s="95">
        <v>101893</v>
      </c>
      <c r="D8" s="96">
        <v>39097</v>
      </c>
      <c r="E8" s="96">
        <v>39097</v>
      </c>
      <c r="F8" s="96">
        <v>41289</v>
      </c>
      <c r="G8" s="96"/>
      <c r="H8" s="83" t="s">
        <v>1027</v>
      </c>
      <c r="I8" s="118" t="s">
        <v>595</v>
      </c>
      <c r="J8" s="118"/>
      <c r="K8" s="118" t="s">
        <v>55</v>
      </c>
      <c r="L8" s="115"/>
      <c r="M8" s="83" t="s">
        <v>57</v>
      </c>
      <c r="N8" s="83" t="s">
        <v>58</v>
      </c>
      <c r="O8" s="83" t="s">
        <v>52</v>
      </c>
      <c r="P8" s="94">
        <v>27632</v>
      </c>
      <c r="Q8" s="83"/>
      <c r="R8" s="83" t="s">
        <v>57</v>
      </c>
      <c r="S8" s="83" t="s">
        <v>58</v>
      </c>
      <c r="T8" s="83" t="s">
        <v>52</v>
      </c>
      <c r="U8" s="83">
        <v>27632</v>
      </c>
      <c r="V8" s="83"/>
      <c r="W8" s="83" t="s">
        <v>2743</v>
      </c>
      <c r="X8" s="83"/>
      <c r="Y8" s="83"/>
      <c r="Z8" s="83" t="s">
        <v>467</v>
      </c>
      <c r="AA8" s="83" t="s">
        <v>363</v>
      </c>
      <c r="AB8" s="47"/>
      <c r="AC8" s="100">
        <v>2.31</v>
      </c>
      <c r="AD8" s="83">
        <f>SUM(AE8:AM8)</f>
        <v>60000</v>
      </c>
      <c r="AE8" s="100"/>
      <c r="AF8" s="100"/>
      <c r="AG8" s="83">
        <v>60000</v>
      </c>
      <c r="AH8" s="83"/>
      <c r="AI8" s="83"/>
      <c r="AJ8" s="83"/>
      <c r="AK8" s="83"/>
      <c r="AL8" s="83"/>
      <c r="AM8" s="83"/>
      <c r="AN8" s="101"/>
      <c r="AO8" s="83"/>
      <c r="AP8" s="83"/>
      <c r="AQ8" s="83"/>
      <c r="AR8" s="83"/>
      <c r="AS8" s="83"/>
      <c r="AT8" s="83"/>
      <c r="AU8" s="83"/>
      <c r="AV8" s="83"/>
      <c r="AW8" s="83"/>
      <c r="AX8" s="83"/>
      <c r="AY8" s="83"/>
      <c r="AZ8" s="83"/>
      <c r="BA8" s="83"/>
      <c r="BB8" s="83"/>
      <c r="BC8" s="83"/>
      <c r="BD8" s="83"/>
      <c r="BE8" s="83"/>
      <c r="BF8" s="83"/>
      <c r="BG8" s="83" t="s">
        <v>38</v>
      </c>
      <c r="BH8" s="83"/>
      <c r="BI8" s="83"/>
      <c r="BJ8" s="96"/>
      <c r="BK8" s="83"/>
      <c r="BL8" s="96"/>
      <c r="BM8" s="83"/>
      <c r="BN8" s="83"/>
      <c r="BO8" s="83"/>
      <c r="BP8" s="83"/>
      <c r="BQ8" s="83"/>
      <c r="BR8" s="83"/>
      <c r="BS8" s="110"/>
      <c r="BT8" s="550"/>
      <c r="BU8" s="528"/>
      <c r="BV8" s="528"/>
      <c r="BW8" s="528"/>
      <c r="BX8" s="528"/>
      <c r="BY8" s="528"/>
      <c r="BZ8" s="528"/>
      <c r="CA8" s="528"/>
      <c r="CB8" s="528"/>
      <c r="CC8" s="528"/>
      <c r="CD8" s="528"/>
      <c r="CE8" s="528"/>
      <c r="CF8" s="528"/>
      <c r="CG8" s="528"/>
      <c r="CH8" s="528"/>
      <c r="CI8" s="528"/>
      <c r="CJ8" s="528"/>
      <c r="CK8" s="528"/>
      <c r="CL8" s="528"/>
      <c r="CM8" s="528"/>
      <c r="CN8" s="528"/>
      <c r="CO8" s="528"/>
      <c r="CP8" s="528"/>
      <c r="CQ8" s="528"/>
      <c r="CR8" s="528"/>
      <c r="CS8" s="528"/>
      <c r="CT8" s="528"/>
      <c r="CU8" s="528"/>
      <c r="CV8" s="528"/>
      <c r="CW8" s="528"/>
      <c r="CX8" s="528"/>
      <c r="CY8" s="528"/>
      <c r="CZ8" s="528"/>
      <c r="DA8" s="528"/>
      <c r="DB8" s="528"/>
      <c r="DC8" s="528"/>
      <c r="DD8" s="528"/>
      <c r="DE8" s="528"/>
      <c r="DF8" s="528"/>
      <c r="DG8" s="528"/>
      <c r="DH8" s="528"/>
      <c r="DI8" s="528"/>
      <c r="DJ8" s="528"/>
      <c r="DK8" s="528"/>
      <c r="DL8" s="528"/>
      <c r="DM8" s="528"/>
      <c r="DN8" s="528"/>
      <c r="DO8" s="528"/>
      <c r="DP8" s="528"/>
      <c r="DQ8" s="528"/>
      <c r="DR8" s="528"/>
      <c r="DS8" s="528"/>
      <c r="DT8" s="528"/>
      <c r="DU8" s="528"/>
      <c r="DV8" s="528"/>
      <c r="DW8" s="528"/>
      <c r="DX8" s="528"/>
      <c r="DY8" s="528"/>
      <c r="DZ8" s="528"/>
      <c r="EA8" s="528"/>
      <c r="EB8" s="528"/>
      <c r="EC8" s="528"/>
      <c r="ED8" s="528"/>
      <c r="EE8" s="528"/>
      <c r="EF8" s="528"/>
      <c r="EG8" s="528"/>
      <c r="EH8" s="528"/>
      <c r="EI8" s="528"/>
      <c r="EJ8" s="528"/>
      <c r="EK8" s="528"/>
      <c r="EL8" s="528"/>
      <c r="EM8" s="528"/>
      <c r="EN8" s="528"/>
      <c r="EO8" s="528"/>
      <c r="EP8" s="528"/>
      <c r="EQ8" s="528"/>
      <c r="ER8" s="528"/>
      <c r="ES8" s="528"/>
      <c r="ET8" s="528"/>
      <c r="EU8" s="528"/>
      <c r="EV8" s="528"/>
      <c r="EW8" s="528"/>
      <c r="EX8" s="528"/>
      <c r="EY8" s="528"/>
      <c r="EZ8" s="528"/>
      <c r="FA8" s="528"/>
      <c r="FB8" s="528"/>
      <c r="FC8" s="528"/>
      <c r="FD8" s="528"/>
      <c r="FE8" s="528"/>
      <c r="FF8" s="528"/>
      <c r="FG8" s="528"/>
      <c r="FH8" s="528"/>
      <c r="FI8" s="528"/>
      <c r="FJ8" s="528"/>
      <c r="FK8" s="528"/>
      <c r="FL8" s="528"/>
      <c r="FM8" s="528"/>
      <c r="FN8" s="528"/>
      <c r="FO8" s="528"/>
      <c r="FP8" s="528"/>
      <c r="FQ8" s="528"/>
      <c r="FR8" s="528"/>
      <c r="FS8" s="528"/>
      <c r="FT8" s="528"/>
      <c r="FU8" s="528"/>
      <c r="FV8" s="528"/>
      <c r="FW8" s="528"/>
      <c r="FX8" s="528"/>
      <c r="FY8" s="528"/>
      <c r="FZ8" s="528"/>
      <c r="GA8" s="528"/>
      <c r="GB8" s="528"/>
      <c r="GC8" s="528"/>
      <c r="GD8" s="528"/>
      <c r="GE8" s="528"/>
      <c r="GF8" s="528"/>
      <c r="GG8" s="528"/>
      <c r="GH8" s="528"/>
      <c r="GI8" s="528"/>
      <c r="GJ8" s="528"/>
      <c r="GK8" s="528"/>
      <c r="GL8" s="528"/>
      <c r="GM8" s="528"/>
      <c r="GN8" s="528"/>
      <c r="GO8" s="528"/>
      <c r="GP8" s="528"/>
      <c r="GQ8" s="528"/>
      <c r="GR8" s="528"/>
      <c r="GS8" s="528"/>
      <c r="GT8" s="528"/>
      <c r="GU8" s="528"/>
      <c r="GV8" s="528"/>
      <c r="GW8" s="528"/>
      <c r="GX8" s="528"/>
      <c r="GY8" s="528"/>
      <c r="GZ8" s="528"/>
      <c r="HA8" s="528"/>
      <c r="HB8" s="528"/>
      <c r="HC8" s="528"/>
      <c r="HD8" s="528"/>
      <c r="HE8" s="528"/>
      <c r="HF8" s="528"/>
      <c r="HG8" s="528"/>
      <c r="HH8" s="528"/>
      <c r="HI8" s="528"/>
      <c r="HJ8" s="528"/>
      <c r="HK8" s="528"/>
      <c r="HL8" s="528"/>
      <c r="HM8" s="528"/>
      <c r="HN8" s="528"/>
      <c r="HO8" s="528"/>
      <c r="HP8" s="528"/>
      <c r="HQ8" s="528"/>
      <c r="HR8" s="528"/>
      <c r="HS8" s="528"/>
      <c r="HT8" s="528"/>
      <c r="HU8" s="528"/>
      <c r="HV8" s="528"/>
      <c r="HW8" s="528"/>
      <c r="HX8" s="528"/>
      <c r="HY8" s="528"/>
      <c r="HZ8" s="528"/>
      <c r="IA8" s="528"/>
      <c r="IB8" s="528"/>
      <c r="IC8" s="528"/>
      <c r="ID8" s="528"/>
      <c r="IE8" s="528"/>
      <c r="IF8" s="528"/>
      <c r="IG8" s="528"/>
      <c r="IH8" s="528"/>
      <c r="II8" s="528"/>
      <c r="IJ8" s="528"/>
      <c r="IK8" s="528"/>
      <c r="IL8" s="528"/>
      <c r="IM8" s="528"/>
      <c r="IN8" s="528"/>
      <c r="IO8" s="528"/>
      <c r="IP8" s="528"/>
      <c r="IQ8" s="528"/>
      <c r="IR8" s="528"/>
      <c r="IS8" s="528"/>
      <c r="IT8" s="528"/>
      <c r="IU8" s="528"/>
      <c r="IV8" s="528"/>
      <c r="IW8" s="528"/>
      <c r="IX8" s="528"/>
      <c r="IY8" s="528"/>
      <c r="IZ8" s="528"/>
      <c r="JA8" s="528"/>
      <c r="JB8" s="528"/>
      <c r="JC8" s="528"/>
      <c r="JD8" s="528"/>
      <c r="JE8" s="528"/>
      <c r="JF8" s="528"/>
      <c r="JG8" s="528"/>
      <c r="JH8" s="528"/>
    </row>
    <row r="9" spans="1:268" s="9" customFormat="1" ht="39.75" customHeight="1" x14ac:dyDescent="0.25">
      <c r="A9" s="83"/>
      <c r="B9" s="83" t="s">
        <v>1081</v>
      </c>
      <c r="C9" s="95">
        <v>101894</v>
      </c>
      <c r="D9" s="96">
        <v>39099</v>
      </c>
      <c r="E9" s="96">
        <v>39099</v>
      </c>
      <c r="F9" s="96">
        <v>41207</v>
      </c>
      <c r="G9" s="96"/>
      <c r="H9" s="83" t="s">
        <v>970</v>
      </c>
      <c r="I9" s="110" t="s">
        <v>598</v>
      </c>
      <c r="J9" s="110"/>
      <c r="K9" s="110" t="s">
        <v>60</v>
      </c>
      <c r="L9" s="115"/>
      <c r="M9" s="83" t="s">
        <v>1082</v>
      </c>
      <c r="N9" s="83" t="s">
        <v>357</v>
      </c>
      <c r="O9" s="83" t="s">
        <v>51</v>
      </c>
      <c r="P9" s="94">
        <v>36703</v>
      </c>
      <c r="Q9" s="83" t="s">
        <v>401</v>
      </c>
      <c r="R9" s="83" t="s">
        <v>1082</v>
      </c>
      <c r="S9" s="83" t="s">
        <v>357</v>
      </c>
      <c r="T9" s="83" t="s">
        <v>51</v>
      </c>
      <c r="U9" s="83">
        <v>36703</v>
      </c>
      <c r="V9" s="83" t="s">
        <v>1083</v>
      </c>
      <c r="W9" s="83" t="s">
        <v>638</v>
      </c>
      <c r="X9" s="83"/>
      <c r="Y9" s="83"/>
      <c r="Z9" s="83" t="s">
        <v>467</v>
      </c>
      <c r="AA9" s="83" t="s">
        <v>359</v>
      </c>
      <c r="AB9" s="47">
        <v>3.5</v>
      </c>
      <c r="AC9" s="100">
        <v>3</v>
      </c>
      <c r="AD9" s="83">
        <f>SUM(AE9:AM9)</f>
        <v>25000</v>
      </c>
      <c r="AE9" s="100"/>
      <c r="AF9" s="100"/>
      <c r="AG9" s="83"/>
      <c r="AH9" s="83"/>
      <c r="AI9" s="83"/>
      <c r="AJ9" s="83"/>
      <c r="AK9" s="83"/>
      <c r="AL9" s="83">
        <v>25000</v>
      </c>
      <c r="AM9" s="83"/>
      <c r="AN9" s="101"/>
      <c r="AO9" s="83">
        <v>320</v>
      </c>
      <c r="AP9" s="83"/>
      <c r="AQ9" s="83"/>
      <c r="AR9" s="83"/>
      <c r="AS9" s="83"/>
      <c r="AT9" s="83"/>
      <c r="AU9" s="83"/>
      <c r="AV9" s="83"/>
      <c r="AW9" s="83" t="s">
        <v>6602</v>
      </c>
      <c r="AX9" s="83" t="s">
        <v>6603</v>
      </c>
      <c r="AY9" s="83">
        <v>43</v>
      </c>
      <c r="AZ9" s="83">
        <v>31</v>
      </c>
      <c r="BA9" s="83">
        <v>31.2</v>
      </c>
      <c r="BB9" s="83">
        <v>26</v>
      </c>
      <c r="BC9" s="83">
        <v>3</v>
      </c>
      <c r="BD9" s="83">
        <v>6.4</v>
      </c>
      <c r="BE9" s="83">
        <f>AY9+AZ9/60+BA9/3600</f>
        <v>43.525333333333336</v>
      </c>
      <c r="BF9" s="83">
        <f>BB9+BC9/60+BD9/3600</f>
        <v>26.051777777777779</v>
      </c>
      <c r="BG9" s="83" t="s">
        <v>38</v>
      </c>
      <c r="BH9" s="83"/>
      <c r="BI9" s="83"/>
      <c r="BJ9" s="96"/>
      <c r="BK9" s="83"/>
      <c r="BL9" s="96"/>
      <c r="BM9" s="83"/>
      <c r="BN9" s="83"/>
      <c r="BO9" s="83"/>
      <c r="BP9" s="83"/>
      <c r="BQ9" s="83"/>
      <c r="BR9" s="83"/>
      <c r="BS9" s="110"/>
      <c r="BT9" s="550"/>
      <c r="BU9" s="528"/>
      <c r="BV9" s="528"/>
      <c r="BW9" s="528"/>
      <c r="BX9" s="528"/>
      <c r="BY9" s="528"/>
      <c r="BZ9" s="528"/>
      <c r="CA9" s="528"/>
      <c r="CB9" s="528"/>
      <c r="CC9" s="528"/>
      <c r="CD9" s="528"/>
      <c r="CE9" s="528"/>
      <c r="CF9" s="528"/>
      <c r="CG9" s="528"/>
      <c r="CH9" s="528"/>
      <c r="CI9" s="528"/>
      <c r="CJ9" s="528"/>
      <c r="CK9" s="528"/>
      <c r="CL9" s="528"/>
      <c r="CM9" s="528"/>
      <c r="CN9" s="528"/>
      <c r="CO9" s="528"/>
      <c r="CP9" s="528"/>
      <c r="CQ9" s="528"/>
      <c r="CR9" s="528"/>
      <c r="CS9" s="528"/>
      <c r="CT9" s="528"/>
      <c r="CU9" s="528"/>
      <c r="CV9" s="528"/>
      <c r="CW9" s="528"/>
      <c r="CX9" s="528"/>
      <c r="CY9" s="528"/>
      <c r="CZ9" s="528"/>
      <c r="DA9" s="528"/>
      <c r="DB9" s="528"/>
      <c r="DC9" s="528"/>
      <c r="DD9" s="528"/>
      <c r="DE9" s="528"/>
      <c r="DF9" s="528"/>
      <c r="DG9" s="528"/>
      <c r="DH9" s="528"/>
      <c r="DI9" s="528"/>
      <c r="DJ9" s="528"/>
      <c r="DK9" s="528"/>
      <c r="DL9" s="528"/>
      <c r="DM9" s="528"/>
      <c r="DN9" s="528"/>
      <c r="DO9" s="528"/>
      <c r="DP9" s="528"/>
      <c r="DQ9" s="528"/>
      <c r="DR9" s="528"/>
      <c r="DS9" s="528"/>
      <c r="DT9" s="528"/>
      <c r="DU9" s="528"/>
      <c r="DV9" s="528"/>
      <c r="DW9" s="528"/>
      <c r="DX9" s="528"/>
      <c r="DY9" s="528"/>
      <c r="DZ9" s="528"/>
      <c r="EA9" s="528"/>
      <c r="EB9" s="528"/>
      <c r="EC9" s="528"/>
      <c r="ED9" s="528"/>
      <c r="EE9" s="528"/>
      <c r="EF9" s="528"/>
      <c r="EG9" s="528"/>
      <c r="EH9" s="528"/>
      <c r="EI9" s="528"/>
      <c r="EJ9" s="528"/>
      <c r="EK9" s="528"/>
      <c r="EL9" s="528"/>
      <c r="EM9" s="528"/>
      <c r="EN9" s="528"/>
      <c r="EO9" s="528"/>
      <c r="EP9" s="528"/>
      <c r="EQ9" s="528"/>
      <c r="ER9" s="528"/>
      <c r="ES9" s="528"/>
      <c r="ET9" s="528"/>
      <c r="EU9" s="528"/>
      <c r="EV9" s="528"/>
      <c r="EW9" s="528"/>
      <c r="EX9" s="528"/>
      <c r="EY9" s="528"/>
      <c r="EZ9" s="528"/>
      <c r="FA9" s="528"/>
      <c r="FB9" s="528"/>
      <c r="FC9" s="528"/>
      <c r="FD9" s="528"/>
      <c r="FE9" s="528"/>
      <c r="FF9" s="528"/>
      <c r="FG9" s="528"/>
      <c r="FH9" s="528"/>
      <c r="FI9" s="528"/>
      <c r="FJ9" s="528"/>
      <c r="FK9" s="528"/>
      <c r="FL9" s="528"/>
      <c r="FM9" s="528"/>
      <c r="FN9" s="528"/>
      <c r="FO9" s="528"/>
      <c r="FP9" s="528"/>
      <c r="FQ9" s="528"/>
      <c r="FR9" s="528"/>
      <c r="FS9" s="528"/>
      <c r="FT9" s="528"/>
      <c r="FU9" s="528"/>
      <c r="FV9" s="528"/>
      <c r="FW9" s="528"/>
      <c r="FX9" s="528"/>
      <c r="FY9" s="528"/>
      <c r="FZ9" s="528"/>
      <c r="GA9" s="528"/>
      <c r="GB9" s="528"/>
      <c r="GC9" s="528"/>
      <c r="GD9" s="528"/>
      <c r="GE9" s="528"/>
      <c r="GF9" s="528"/>
      <c r="GG9" s="528"/>
      <c r="GH9" s="528"/>
      <c r="GI9" s="528"/>
      <c r="GJ9" s="528"/>
      <c r="GK9" s="528"/>
      <c r="GL9" s="528"/>
      <c r="GM9" s="528"/>
      <c r="GN9" s="528"/>
      <c r="GO9" s="528"/>
      <c r="GP9" s="528"/>
      <c r="GQ9" s="528"/>
      <c r="GR9" s="528"/>
      <c r="GS9" s="528"/>
      <c r="GT9" s="528"/>
      <c r="GU9" s="528"/>
      <c r="GV9" s="528"/>
      <c r="GW9" s="528"/>
      <c r="GX9" s="528"/>
      <c r="GY9" s="528"/>
      <c r="GZ9" s="528"/>
      <c r="HA9" s="528"/>
      <c r="HB9" s="528"/>
      <c r="HC9" s="528"/>
      <c r="HD9" s="528"/>
      <c r="HE9" s="528"/>
      <c r="HF9" s="528"/>
      <c r="HG9" s="528"/>
      <c r="HH9" s="528"/>
      <c r="HI9" s="528"/>
      <c r="HJ9" s="528"/>
      <c r="HK9" s="528"/>
      <c r="HL9" s="528"/>
      <c r="HM9" s="528"/>
      <c r="HN9" s="528"/>
      <c r="HO9" s="528"/>
      <c r="HP9" s="528"/>
      <c r="HQ9" s="528"/>
      <c r="HR9" s="528"/>
      <c r="HS9" s="528"/>
      <c r="HT9" s="528"/>
      <c r="HU9" s="528"/>
      <c r="HV9" s="528"/>
      <c r="HW9" s="528"/>
      <c r="HX9" s="528"/>
      <c r="HY9" s="528"/>
      <c r="HZ9" s="528"/>
      <c r="IA9" s="528"/>
      <c r="IB9" s="528"/>
      <c r="IC9" s="528"/>
      <c r="ID9" s="528"/>
      <c r="IE9" s="528"/>
      <c r="IF9" s="528"/>
      <c r="IG9" s="528"/>
      <c r="IH9" s="528"/>
      <c r="II9" s="528"/>
      <c r="IJ9" s="528"/>
      <c r="IK9" s="528"/>
      <c r="IL9" s="528"/>
      <c r="IM9" s="528"/>
      <c r="IN9" s="528"/>
      <c r="IO9" s="528"/>
      <c r="IP9" s="528"/>
      <c r="IQ9" s="528"/>
      <c r="IR9" s="528"/>
      <c r="IS9" s="528"/>
      <c r="IT9" s="528"/>
      <c r="IU9" s="528"/>
      <c r="IV9" s="528"/>
      <c r="IW9" s="528"/>
      <c r="IX9" s="528"/>
      <c r="IY9" s="528"/>
      <c r="IZ9" s="528"/>
      <c r="JA9" s="528"/>
      <c r="JB9" s="528"/>
      <c r="JC9" s="528"/>
      <c r="JD9" s="528"/>
      <c r="JE9" s="528"/>
      <c r="JF9" s="528"/>
      <c r="JG9" s="528"/>
      <c r="JH9" s="528"/>
    </row>
    <row r="10" spans="1:268" s="8" customFormat="1" ht="39.75" customHeight="1" x14ac:dyDescent="0.25">
      <c r="A10" s="80"/>
      <c r="B10" s="81" t="s">
        <v>1084</v>
      </c>
      <c r="C10" s="80">
        <v>100824</v>
      </c>
      <c r="D10" s="82">
        <v>39100</v>
      </c>
      <c r="E10" s="82">
        <v>39100</v>
      </c>
      <c r="F10" s="82">
        <v>42053</v>
      </c>
      <c r="G10" s="82"/>
      <c r="H10" s="81" t="s">
        <v>2744</v>
      </c>
      <c r="I10" s="110" t="s">
        <v>1016</v>
      </c>
      <c r="J10" s="110"/>
      <c r="K10" s="110" t="s">
        <v>95</v>
      </c>
      <c r="L10" s="112"/>
      <c r="M10" s="81" t="s">
        <v>618</v>
      </c>
      <c r="N10" s="81" t="s">
        <v>166</v>
      </c>
      <c r="O10" s="81" t="s">
        <v>92</v>
      </c>
      <c r="P10" s="84">
        <v>7510</v>
      </c>
      <c r="Q10" s="81" t="s">
        <v>1085</v>
      </c>
      <c r="R10" s="81" t="s">
        <v>618</v>
      </c>
      <c r="S10" s="81" t="s">
        <v>166</v>
      </c>
      <c r="T10" s="81" t="s">
        <v>92</v>
      </c>
      <c r="U10" s="81">
        <v>7510</v>
      </c>
      <c r="V10" s="81"/>
      <c r="W10" s="81" t="s">
        <v>2745</v>
      </c>
      <c r="X10" s="85">
        <v>7800</v>
      </c>
      <c r="Y10" s="85">
        <v>511</v>
      </c>
      <c r="Z10" s="81" t="s">
        <v>467</v>
      </c>
      <c r="AA10" s="81" t="s">
        <v>540</v>
      </c>
      <c r="AB10" s="486"/>
      <c r="AC10" s="423">
        <v>1900</v>
      </c>
      <c r="AD10" s="85">
        <v>19200000</v>
      </c>
      <c r="AE10" s="86"/>
      <c r="AF10" s="423">
        <v>19200000</v>
      </c>
      <c r="AG10" s="86"/>
      <c r="AH10" s="86"/>
      <c r="AI10" s="86"/>
      <c r="AJ10" s="86"/>
      <c r="AK10" s="86"/>
      <c r="AL10" s="86"/>
      <c r="AM10" s="86"/>
      <c r="AN10" s="86"/>
      <c r="AO10" s="423">
        <v>50</v>
      </c>
      <c r="AP10" s="85"/>
      <c r="AQ10" s="85"/>
      <c r="AR10" s="85"/>
      <c r="AS10" s="87"/>
      <c r="AT10" s="87"/>
      <c r="AU10" s="87"/>
      <c r="AV10" s="87"/>
      <c r="AW10" s="87" t="s">
        <v>5948</v>
      </c>
      <c r="AX10" s="87" t="s">
        <v>5949</v>
      </c>
      <c r="AY10" s="87">
        <v>43</v>
      </c>
      <c r="AZ10" s="87">
        <v>7</v>
      </c>
      <c r="BA10" s="87">
        <v>19.62</v>
      </c>
      <c r="BB10" s="87">
        <v>23</v>
      </c>
      <c r="BC10" s="87">
        <v>7</v>
      </c>
      <c r="BD10" s="87">
        <v>30.56</v>
      </c>
      <c r="BE10" s="83">
        <f>AY10+AZ10/60+BA10/3600</f>
        <v>43.12211666666667</v>
      </c>
      <c r="BF10" s="83">
        <f>BB10+BC10/60+BD10/3600</f>
        <v>23.125155555555555</v>
      </c>
      <c r="BG10" s="87" t="s">
        <v>47</v>
      </c>
      <c r="BH10" s="83"/>
      <c r="BI10" s="83">
        <v>1574</v>
      </c>
      <c r="BJ10" s="96">
        <v>42060</v>
      </c>
      <c r="BK10" s="83">
        <v>1574</v>
      </c>
      <c r="BL10" s="96">
        <v>42060</v>
      </c>
      <c r="BM10" s="83"/>
      <c r="BN10" s="83"/>
      <c r="BO10" s="83"/>
      <c r="BP10" s="83"/>
      <c r="BQ10" s="83"/>
      <c r="BR10" s="83"/>
      <c r="BS10" s="110" t="s">
        <v>1086</v>
      </c>
      <c r="BT10" s="549"/>
      <c r="BU10" s="550"/>
      <c r="BV10" s="550"/>
      <c r="BW10" s="550"/>
      <c r="BX10" s="550"/>
      <c r="BY10" s="550"/>
      <c r="BZ10" s="550"/>
      <c r="CA10" s="550"/>
      <c r="CB10" s="550"/>
      <c r="CC10" s="550"/>
      <c r="CD10" s="550"/>
      <c r="CE10" s="550"/>
      <c r="CF10" s="550"/>
      <c r="CG10" s="550"/>
      <c r="CH10" s="550"/>
      <c r="CI10" s="550"/>
      <c r="CJ10" s="550"/>
      <c r="CK10" s="550"/>
      <c r="CL10" s="550"/>
      <c r="CM10" s="550"/>
      <c r="CN10" s="550"/>
      <c r="CO10" s="550"/>
      <c r="CP10" s="550"/>
      <c r="CQ10" s="550"/>
      <c r="CR10" s="550"/>
      <c r="CS10" s="550"/>
      <c r="CT10" s="550"/>
      <c r="CU10" s="550"/>
      <c r="CV10" s="550"/>
      <c r="CW10" s="550"/>
      <c r="CX10" s="550"/>
      <c r="CY10" s="550"/>
      <c r="CZ10" s="550"/>
      <c r="DA10" s="550"/>
      <c r="DB10" s="550"/>
      <c r="DC10" s="550"/>
      <c r="DD10" s="550"/>
      <c r="DE10" s="550"/>
      <c r="DF10" s="550"/>
      <c r="DG10" s="550"/>
      <c r="DH10" s="550"/>
      <c r="DI10" s="550"/>
      <c r="DJ10" s="550"/>
      <c r="DK10" s="550"/>
      <c r="DL10" s="550"/>
      <c r="DM10" s="550"/>
      <c r="DN10" s="550"/>
      <c r="DO10" s="550"/>
      <c r="DP10" s="550"/>
      <c r="DQ10" s="550"/>
      <c r="DR10" s="550"/>
      <c r="DS10" s="550"/>
      <c r="DT10" s="550"/>
      <c r="DU10" s="550"/>
      <c r="DV10" s="550"/>
      <c r="DW10" s="550"/>
      <c r="DX10" s="550"/>
      <c r="DY10" s="550"/>
      <c r="DZ10" s="550"/>
      <c r="EA10" s="550"/>
      <c r="EB10" s="550"/>
      <c r="EC10" s="550"/>
      <c r="ED10" s="550"/>
      <c r="EE10" s="550"/>
      <c r="EF10" s="550"/>
      <c r="EG10" s="550"/>
      <c r="EH10" s="550"/>
      <c r="EI10" s="550"/>
      <c r="EJ10" s="550"/>
      <c r="EK10" s="550"/>
      <c r="EL10" s="550"/>
      <c r="EM10" s="550"/>
      <c r="EN10" s="550"/>
      <c r="EO10" s="550"/>
      <c r="EP10" s="550"/>
      <c r="EQ10" s="550"/>
      <c r="ER10" s="550"/>
      <c r="ES10" s="550"/>
      <c r="ET10" s="550"/>
      <c r="EU10" s="550"/>
      <c r="EV10" s="550"/>
      <c r="EW10" s="550"/>
      <c r="EX10" s="550"/>
      <c r="EY10" s="550"/>
      <c r="EZ10" s="550"/>
      <c r="FA10" s="550"/>
      <c r="FB10" s="550"/>
      <c r="FC10" s="550"/>
      <c r="FD10" s="550"/>
      <c r="FE10" s="550"/>
      <c r="FF10" s="550"/>
      <c r="FG10" s="550"/>
      <c r="FH10" s="550"/>
      <c r="FI10" s="550"/>
      <c r="FJ10" s="550"/>
      <c r="FK10" s="550"/>
      <c r="FL10" s="550"/>
      <c r="FM10" s="550"/>
      <c r="FN10" s="550"/>
      <c r="FO10" s="550"/>
      <c r="FP10" s="550"/>
      <c r="FQ10" s="550"/>
      <c r="FR10" s="550"/>
      <c r="FS10" s="550"/>
      <c r="FT10" s="550"/>
      <c r="FU10" s="550"/>
      <c r="FV10" s="550"/>
      <c r="FW10" s="550"/>
      <c r="FX10" s="550"/>
      <c r="FY10" s="550"/>
      <c r="FZ10" s="550"/>
      <c r="GA10" s="550"/>
      <c r="GB10" s="550"/>
      <c r="GC10" s="550"/>
      <c r="GD10" s="550"/>
      <c r="GE10" s="550"/>
      <c r="GF10" s="550"/>
      <c r="GG10" s="550"/>
      <c r="GH10" s="550"/>
      <c r="GI10" s="550"/>
      <c r="GJ10" s="550"/>
      <c r="GK10" s="550"/>
      <c r="GL10" s="550"/>
      <c r="GM10" s="550"/>
      <c r="GN10" s="550"/>
      <c r="GO10" s="550"/>
      <c r="GP10" s="550"/>
      <c r="GQ10" s="550"/>
      <c r="GR10" s="550"/>
      <c r="GS10" s="550"/>
      <c r="GT10" s="550"/>
      <c r="GU10" s="550"/>
      <c r="GV10" s="550"/>
      <c r="GW10" s="550"/>
      <c r="GX10" s="550"/>
      <c r="GY10" s="550"/>
      <c r="GZ10" s="550"/>
      <c r="HA10" s="550"/>
      <c r="HB10" s="550"/>
      <c r="HC10" s="550"/>
      <c r="HD10" s="550"/>
      <c r="HE10" s="550"/>
      <c r="HF10" s="550"/>
      <c r="HG10" s="550"/>
      <c r="HH10" s="550"/>
      <c r="HI10" s="550"/>
      <c r="HJ10" s="550"/>
      <c r="HK10" s="550"/>
      <c r="HL10" s="550"/>
      <c r="HM10" s="550"/>
      <c r="HN10" s="550"/>
      <c r="HO10" s="550"/>
      <c r="HP10" s="550"/>
      <c r="HQ10" s="550"/>
      <c r="HR10" s="550"/>
      <c r="HS10" s="550"/>
      <c r="HT10" s="550"/>
      <c r="HU10" s="550"/>
      <c r="HV10" s="550"/>
      <c r="HW10" s="550"/>
      <c r="HX10" s="550"/>
      <c r="HY10" s="550"/>
      <c r="HZ10" s="550"/>
      <c r="IA10" s="550"/>
      <c r="IB10" s="550"/>
      <c r="IC10" s="550"/>
      <c r="ID10" s="550"/>
      <c r="IE10" s="550"/>
      <c r="IF10" s="550"/>
      <c r="IG10" s="550"/>
      <c r="IH10" s="550"/>
      <c r="II10" s="550"/>
      <c r="IJ10" s="550"/>
      <c r="IK10" s="550"/>
      <c r="IL10" s="550"/>
      <c r="IM10" s="550"/>
      <c r="IN10" s="550"/>
      <c r="IO10" s="550"/>
      <c r="IP10" s="550"/>
      <c r="IQ10" s="550"/>
      <c r="IR10" s="550"/>
      <c r="IS10" s="550"/>
      <c r="IT10" s="550"/>
      <c r="IU10" s="550"/>
      <c r="IV10" s="550"/>
      <c r="IW10" s="550"/>
      <c r="IX10" s="550"/>
      <c r="IY10" s="550"/>
      <c r="IZ10" s="550"/>
      <c r="JA10" s="550"/>
      <c r="JB10" s="550"/>
      <c r="JC10" s="550"/>
      <c r="JD10" s="550"/>
      <c r="JE10" s="550"/>
      <c r="JF10" s="550"/>
      <c r="JG10" s="550"/>
      <c r="JH10" s="550"/>
    </row>
    <row r="11" spans="1:268" s="8" customFormat="1" ht="39.75" customHeight="1" x14ac:dyDescent="0.25">
      <c r="A11" s="89"/>
      <c r="B11" s="20" t="s">
        <v>1084</v>
      </c>
      <c r="C11" s="89">
        <v>100824</v>
      </c>
      <c r="D11" s="90">
        <v>39100</v>
      </c>
      <c r="E11" s="90">
        <v>39100</v>
      </c>
      <c r="F11" s="50">
        <v>49358</v>
      </c>
      <c r="G11" s="9"/>
      <c r="H11" s="61" t="s">
        <v>2744</v>
      </c>
      <c r="I11" s="24" t="s">
        <v>1016</v>
      </c>
      <c r="J11" s="24"/>
      <c r="K11" s="24" t="s">
        <v>95</v>
      </c>
      <c r="L11" s="125"/>
      <c r="M11" s="42" t="s">
        <v>618</v>
      </c>
      <c r="N11" s="42" t="s">
        <v>166</v>
      </c>
      <c r="O11" s="42" t="s">
        <v>92</v>
      </c>
      <c r="P11" s="65">
        <v>7510</v>
      </c>
      <c r="Q11" s="42" t="s">
        <v>1085</v>
      </c>
      <c r="R11" s="42" t="s">
        <v>618</v>
      </c>
      <c r="S11" s="42" t="s">
        <v>166</v>
      </c>
      <c r="T11" s="42" t="s">
        <v>92</v>
      </c>
      <c r="U11" s="42">
        <v>7510</v>
      </c>
      <c r="V11" s="42"/>
      <c r="W11" s="42" t="s">
        <v>2745</v>
      </c>
      <c r="X11" s="91">
        <v>7800</v>
      </c>
      <c r="Y11" s="91">
        <v>511</v>
      </c>
      <c r="Z11" s="42" t="s">
        <v>467</v>
      </c>
      <c r="AA11" s="42" t="s">
        <v>540</v>
      </c>
      <c r="AB11" s="501"/>
      <c r="AC11" s="424">
        <v>1900</v>
      </c>
      <c r="AD11" s="91">
        <v>19200000</v>
      </c>
      <c r="AE11" s="67"/>
      <c r="AF11" s="91">
        <v>19200000</v>
      </c>
      <c r="AG11" s="67"/>
      <c r="AH11" s="67"/>
      <c r="AI11" s="67"/>
      <c r="AJ11" s="67"/>
      <c r="AK11" s="67"/>
      <c r="AL11" s="67"/>
      <c r="AM11" s="67"/>
      <c r="AN11" s="67"/>
      <c r="AO11" s="91">
        <v>50</v>
      </c>
      <c r="AP11" s="91"/>
      <c r="AQ11" s="91"/>
      <c r="AR11" s="91"/>
      <c r="AS11" s="91"/>
      <c r="AT11" s="91"/>
      <c r="AU11" s="91"/>
      <c r="AV11" s="91"/>
      <c r="AW11" s="91" t="s">
        <v>6821</v>
      </c>
      <c r="AX11" s="91" t="s">
        <v>6822</v>
      </c>
      <c r="AY11" s="91">
        <v>43</v>
      </c>
      <c r="AZ11" s="91">
        <v>7</v>
      </c>
      <c r="BA11" s="91">
        <v>17.7</v>
      </c>
      <c r="BB11" s="91">
        <v>23</v>
      </c>
      <c r="BC11" s="91">
        <v>7</v>
      </c>
      <c r="BD11" s="91">
        <v>30.5</v>
      </c>
      <c r="BE11" s="42">
        <f>AY11+AZ11/60+BA11/3600</f>
        <v>43.121583333333334</v>
      </c>
      <c r="BF11" s="42">
        <f>BB11+BC11/60+BD11/3600</f>
        <v>23.125138888888891</v>
      </c>
      <c r="BG11" s="91" t="s">
        <v>38</v>
      </c>
      <c r="BH11" s="42"/>
      <c r="BI11" s="42"/>
      <c r="BJ11" s="50"/>
      <c r="BK11" s="42"/>
      <c r="BL11" s="50"/>
      <c r="BM11" s="42"/>
      <c r="BN11" s="42"/>
      <c r="BO11" s="42"/>
      <c r="BP11" s="42"/>
      <c r="BQ11" s="42"/>
      <c r="BR11" s="42"/>
      <c r="BS11" s="116"/>
      <c r="BT11" s="549"/>
      <c r="BU11" s="550"/>
      <c r="BV11" s="550"/>
      <c r="BW11" s="550"/>
      <c r="BX11" s="550"/>
      <c r="BY11" s="550"/>
      <c r="BZ11" s="550"/>
      <c r="CA11" s="550"/>
      <c r="CB11" s="550"/>
      <c r="CC11" s="550"/>
      <c r="CD11" s="550"/>
      <c r="CE11" s="550"/>
      <c r="CF11" s="550"/>
      <c r="CG11" s="550"/>
      <c r="CH11" s="550"/>
      <c r="CI11" s="550"/>
      <c r="CJ11" s="550"/>
      <c r="CK11" s="550"/>
      <c r="CL11" s="550"/>
      <c r="CM11" s="550"/>
      <c r="CN11" s="550"/>
      <c r="CO11" s="550"/>
      <c r="CP11" s="550"/>
      <c r="CQ11" s="550"/>
      <c r="CR11" s="550"/>
      <c r="CS11" s="550"/>
      <c r="CT11" s="550"/>
      <c r="CU11" s="550"/>
      <c r="CV11" s="550"/>
      <c r="CW11" s="550"/>
      <c r="CX11" s="550"/>
      <c r="CY11" s="550"/>
      <c r="CZ11" s="550"/>
      <c r="DA11" s="550"/>
      <c r="DB11" s="550"/>
      <c r="DC11" s="550"/>
      <c r="DD11" s="550"/>
      <c r="DE11" s="550"/>
      <c r="DF11" s="550"/>
      <c r="DG11" s="550"/>
      <c r="DH11" s="550"/>
      <c r="DI11" s="550"/>
      <c r="DJ11" s="550"/>
      <c r="DK11" s="550"/>
      <c r="DL11" s="550"/>
      <c r="DM11" s="550"/>
      <c r="DN11" s="550"/>
      <c r="DO11" s="550"/>
      <c r="DP11" s="550"/>
      <c r="DQ11" s="550"/>
      <c r="DR11" s="550"/>
      <c r="DS11" s="550"/>
      <c r="DT11" s="550"/>
      <c r="DU11" s="550"/>
      <c r="DV11" s="550"/>
      <c r="DW11" s="550"/>
      <c r="DX11" s="550"/>
      <c r="DY11" s="550"/>
      <c r="DZ11" s="550"/>
      <c r="EA11" s="550"/>
      <c r="EB11" s="550"/>
      <c r="EC11" s="550"/>
      <c r="ED11" s="550"/>
      <c r="EE11" s="550"/>
      <c r="EF11" s="550"/>
      <c r="EG11" s="550"/>
      <c r="EH11" s="550"/>
      <c r="EI11" s="550"/>
      <c r="EJ11" s="550"/>
      <c r="EK11" s="550"/>
      <c r="EL11" s="550"/>
      <c r="EM11" s="550"/>
      <c r="EN11" s="550"/>
      <c r="EO11" s="550"/>
      <c r="EP11" s="550"/>
      <c r="EQ11" s="550"/>
      <c r="ER11" s="550"/>
      <c r="ES11" s="550"/>
      <c r="ET11" s="550"/>
      <c r="EU11" s="550"/>
      <c r="EV11" s="550"/>
      <c r="EW11" s="550"/>
      <c r="EX11" s="550"/>
      <c r="EY11" s="550"/>
      <c r="EZ11" s="550"/>
      <c r="FA11" s="550"/>
      <c r="FB11" s="550"/>
      <c r="FC11" s="550"/>
      <c r="FD11" s="550"/>
      <c r="FE11" s="550"/>
      <c r="FF11" s="550"/>
      <c r="FG11" s="550"/>
      <c r="FH11" s="550"/>
      <c r="FI11" s="550"/>
      <c r="FJ11" s="550"/>
      <c r="FK11" s="550"/>
      <c r="FL11" s="550"/>
      <c r="FM11" s="550"/>
      <c r="FN11" s="550"/>
      <c r="FO11" s="550"/>
      <c r="FP11" s="550"/>
      <c r="FQ11" s="550"/>
      <c r="FR11" s="550"/>
      <c r="FS11" s="550"/>
      <c r="FT11" s="550"/>
      <c r="FU11" s="550"/>
      <c r="FV11" s="550"/>
      <c r="FW11" s="550"/>
      <c r="FX11" s="550"/>
      <c r="FY11" s="550"/>
      <c r="FZ11" s="550"/>
      <c r="GA11" s="550"/>
      <c r="GB11" s="550"/>
      <c r="GC11" s="550"/>
      <c r="GD11" s="550"/>
      <c r="GE11" s="550"/>
      <c r="GF11" s="550"/>
      <c r="GG11" s="550"/>
      <c r="GH11" s="550"/>
      <c r="GI11" s="550"/>
      <c r="GJ11" s="550"/>
      <c r="GK11" s="550"/>
      <c r="GL11" s="550"/>
      <c r="GM11" s="550"/>
      <c r="GN11" s="550"/>
      <c r="GO11" s="550"/>
      <c r="GP11" s="550"/>
      <c r="GQ11" s="550"/>
      <c r="GR11" s="550"/>
      <c r="GS11" s="550"/>
      <c r="GT11" s="550"/>
      <c r="GU11" s="550"/>
      <c r="GV11" s="550"/>
      <c r="GW11" s="550"/>
      <c r="GX11" s="550"/>
      <c r="GY11" s="550"/>
      <c r="GZ11" s="550"/>
      <c r="HA11" s="550"/>
      <c r="HB11" s="550"/>
      <c r="HC11" s="550"/>
      <c r="HD11" s="550"/>
      <c r="HE11" s="550"/>
      <c r="HF11" s="550"/>
      <c r="HG11" s="550"/>
      <c r="HH11" s="550"/>
      <c r="HI11" s="550"/>
      <c r="HJ11" s="550"/>
      <c r="HK11" s="550"/>
      <c r="HL11" s="550"/>
      <c r="HM11" s="550"/>
      <c r="HN11" s="550"/>
      <c r="HO11" s="550"/>
      <c r="HP11" s="550"/>
      <c r="HQ11" s="550"/>
      <c r="HR11" s="550"/>
      <c r="HS11" s="550"/>
      <c r="HT11" s="550"/>
      <c r="HU11" s="550"/>
      <c r="HV11" s="550"/>
      <c r="HW11" s="550"/>
      <c r="HX11" s="550"/>
      <c r="HY11" s="550"/>
      <c r="HZ11" s="550"/>
      <c r="IA11" s="550"/>
      <c r="IB11" s="550"/>
      <c r="IC11" s="550"/>
      <c r="ID11" s="550"/>
      <c r="IE11" s="550"/>
      <c r="IF11" s="550"/>
      <c r="IG11" s="550"/>
      <c r="IH11" s="550"/>
      <c r="II11" s="550"/>
      <c r="IJ11" s="550"/>
      <c r="IK11" s="550"/>
      <c r="IL11" s="550"/>
      <c r="IM11" s="550"/>
      <c r="IN11" s="550"/>
      <c r="IO11" s="550"/>
      <c r="IP11" s="550"/>
      <c r="IQ11" s="550"/>
      <c r="IR11" s="550"/>
      <c r="IS11" s="550"/>
      <c r="IT11" s="550"/>
      <c r="IU11" s="550"/>
      <c r="IV11" s="550"/>
      <c r="IW11" s="550"/>
      <c r="IX11" s="550"/>
      <c r="IY11" s="550"/>
      <c r="IZ11" s="550"/>
      <c r="JA11" s="550"/>
      <c r="JB11" s="550"/>
      <c r="JC11" s="550"/>
      <c r="JD11" s="550"/>
      <c r="JE11" s="550"/>
      <c r="JF11" s="550"/>
      <c r="JG11" s="550"/>
      <c r="JH11" s="550"/>
    </row>
    <row r="12" spans="1:268" s="11" customFormat="1" ht="39.75" customHeight="1" x14ac:dyDescent="0.25">
      <c r="A12" s="47"/>
      <c r="B12" s="83" t="s">
        <v>1087</v>
      </c>
      <c r="C12" s="95">
        <v>101908</v>
      </c>
      <c r="D12" s="96">
        <v>39106</v>
      </c>
      <c r="E12" s="96">
        <v>39106</v>
      </c>
      <c r="F12" s="96">
        <v>42759</v>
      </c>
      <c r="G12" s="96"/>
      <c r="H12" s="83" t="s">
        <v>1090</v>
      </c>
      <c r="I12" s="110" t="s">
        <v>2728</v>
      </c>
      <c r="J12" s="110"/>
      <c r="K12" s="110" t="s">
        <v>73</v>
      </c>
      <c r="L12" s="115" t="s">
        <v>3946</v>
      </c>
      <c r="M12" s="83" t="s">
        <v>1088</v>
      </c>
      <c r="N12" s="83" t="s">
        <v>76</v>
      </c>
      <c r="O12" s="83" t="s">
        <v>76</v>
      </c>
      <c r="P12" s="94" t="s">
        <v>1089</v>
      </c>
      <c r="Q12" s="83" t="s">
        <v>3945</v>
      </c>
      <c r="R12" s="83" t="s">
        <v>1091</v>
      </c>
      <c r="S12" s="83" t="s">
        <v>76</v>
      </c>
      <c r="T12" s="83" t="s">
        <v>76</v>
      </c>
      <c r="U12" s="83">
        <v>37856</v>
      </c>
      <c r="V12" s="83"/>
      <c r="W12" s="83"/>
      <c r="X12" s="83"/>
      <c r="Y12" s="83"/>
      <c r="Z12" s="83" t="s">
        <v>467</v>
      </c>
      <c r="AA12" s="83" t="s">
        <v>17</v>
      </c>
      <c r="AB12" s="502"/>
      <c r="AC12" s="87">
        <v>50</v>
      </c>
      <c r="AD12" s="87">
        <v>90000</v>
      </c>
      <c r="AE12" s="314"/>
      <c r="AF12" s="314"/>
      <c r="AG12" s="314"/>
      <c r="AH12" s="314"/>
      <c r="AI12" s="314"/>
      <c r="AJ12" s="95">
        <v>90000</v>
      </c>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08" t="s">
        <v>47</v>
      </c>
      <c r="BH12" s="315"/>
      <c r="BI12" s="315"/>
      <c r="BJ12" s="316"/>
      <c r="BK12" s="315"/>
      <c r="BL12" s="316"/>
      <c r="BM12" s="315"/>
      <c r="BN12" s="315"/>
      <c r="BO12" s="315"/>
      <c r="BP12" s="315"/>
      <c r="BQ12" s="308" t="s">
        <v>510</v>
      </c>
      <c r="BR12" s="308">
        <v>42710</v>
      </c>
      <c r="BS12" s="542"/>
      <c r="BT12" s="553"/>
      <c r="BU12" s="554"/>
      <c r="BV12" s="554"/>
      <c r="BW12" s="554"/>
      <c r="BX12" s="554"/>
      <c r="BY12" s="554"/>
      <c r="BZ12" s="554"/>
      <c r="CA12" s="554"/>
      <c r="CB12" s="554"/>
      <c r="CC12" s="554"/>
      <c r="CD12" s="554"/>
      <c r="CE12" s="554"/>
      <c r="CF12" s="554"/>
      <c r="CG12" s="554"/>
      <c r="CH12" s="554"/>
      <c r="CI12" s="554"/>
      <c r="CJ12" s="554"/>
      <c r="CK12" s="554"/>
      <c r="CL12" s="554"/>
      <c r="CM12" s="554"/>
      <c r="CN12" s="554"/>
      <c r="CO12" s="554"/>
      <c r="CP12" s="554"/>
      <c r="CQ12" s="554"/>
      <c r="CR12" s="554"/>
      <c r="CS12" s="554"/>
      <c r="CT12" s="554"/>
      <c r="CU12" s="554"/>
      <c r="CV12" s="554"/>
      <c r="CW12" s="554"/>
      <c r="CX12" s="554"/>
      <c r="CY12" s="554"/>
      <c r="CZ12" s="554"/>
      <c r="DA12" s="554"/>
      <c r="DB12" s="554"/>
      <c r="DC12" s="554"/>
      <c r="DD12" s="554"/>
      <c r="DE12" s="554"/>
      <c r="DF12" s="554"/>
      <c r="DG12" s="554"/>
      <c r="DH12" s="554"/>
      <c r="DI12" s="554"/>
      <c r="DJ12" s="554"/>
      <c r="DK12" s="554"/>
      <c r="DL12" s="554"/>
      <c r="DM12" s="554"/>
      <c r="DN12" s="554"/>
      <c r="DO12" s="554"/>
      <c r="DP12" s="554"/>
      <c r="DQ12" s="554"/>
      <c r="DR12" s="554"/>
      <c r="DS12" s="554"/>
      <c r="DT12" s="554"/>
      <c r="DU12" s="554"/>
      <c r="DV12" s="554"/>
      <c r="DW12" s="554"/>
      <c r="DX12" s="554"/>
      <c r="DY12" s="554"/>
      <c r="DZ12" s="554"/>
      <c r="EA12" s="554"/>
      <c r="EB12" s="554"/>
      <c r="EC12" s="554"/>
      <c r="ED12" s="554"/>
      <c r="EE12" s="554"/>
      <c r="EF12" s="554"/>
      <c r="EG12" s="554"/>
      <c r="EH12" s="554"/>
      <c r="EI12" s="554"/>
      <c r="EJ12" s="554"/>
      <c r="EK12" s="554"/>
      <c r="EL12" s="554"/>
      <c r="EM12" s="554"/>
      <c r="EN12" s="554"/>
      <c r="EO12" s="554"/>
      <c r="EP12" s="554"/>
      <c r="EQ12" s="554"/>
      <c r="ER12" s="554"/>
      <c r="ES12" s="554"/>
      <c r="ET12" s="554"/>
      <c r="EU12" s="554"/>
      <c r="EV12" s="554"/>
      <c r="EW12" s="554"/>
      <c r="EX12" s="554"/>
      <c r="EY12" s="554"/>
      <c r="EZ12" s="554"/>
      <c r="FA12" s="554"/>
      <c r="FB12" s="554"/>
      <c r="FC12" s="554"/>
      <c r="FD12" s="554"/>
      <c r="FE12" s="554"/>
      <c r="FF12" s="554"/>
      <c r="FG12" s="554"/>
      <c r="FH12" s="554"/>
      <c r="FI12" s="554"/>
      <c r="FJ12" s="554"/>
      <c r="FK12" s="554"/>
      <c r="FL12" s="554"/>
      <c r="FM12" s="554"/>
      <c r="FN12" s="554"/>
      <c r="FO12" s="554"/>
      <c r="FP12" s="554"/>
      <c r="FQ12" s="554"/>
      <c r="FR12" s="554"/>
      <c r="FS12" s="554"/>
      <c r="FT12" s="554"/>
      <c r="FU12" s="554"/>
      <c r="FV12" s="554"/>
      <c r="FW12" s="554"/>
      <c r="FX12" s="554"/>
      <c r="FY12" s="554"/>
      <c r="FZ12" s="554"/>
      <c r="GA12" s="554"/>
      <c r="GB12" s="554"/>
      <c r="GC12" s="554"/>
      <c r="GD12" s="554"/>
      <c r="GE12" s="554"/>
      <c r="GF12" s="554"/>
      <c r="GG12" s="554"/>
      <c r="GH12" s="554"/>
      <c r="GI12" s="554"/>
      <c r="GJ12" s="554"/>
      <c r="GK12" s="554"/>
      <c r="GL12" s="554"/>
      <c r="GM12" s="554"/>
      <c r="GN12" s="554"/>
      <c r="GO12" s="554"/>
      <c r="GP12" s="554"/>
      <c r="GQ12" s="554"/>
      <c r="GR12" s="554"/>
      <c r="GS12" s="554"/>
      <c r="GT12" s="554"/>
      <c r="GU12" s="554"/>
      <c r="GV12" s="554"/>
      <c r="GW12" s="554"/>
      <c r="GX12" s="554"/>
      <c r="GY12" s="554"/>
      <c r="GZ12" s="554"/>
      <c r="HA12" s="554"/>
      <c r="HB12" s="554"/>
      <c r="HC12" s="554"/>
      <c r="HD12" s="554"/>
      <c r="HE12" s="554"/>
      <c r="HF12" s="554"/>
      <c r="HG12" s="554"/>
      <c r="HH12" s="554"/>
      <c r="HI12" s="554"/>
      <c r="HJ12" s="554"/>
      <c r="HK12" s="554"/>
      <c r="HL12" s="554"/>
      <c r="HM12" s="554"/>
      <c r="HN12" s="554"/>
      <c r="HO12" s="554"/>
      <c r="HP12" s="554"/>
      <c r="HQ12" s="554"/>
      <c r="HR12" s="554"/>
      <c r="HS12" s="554"/>
      <c r="HT12" s="554"/>
      <c r="HU12" s="554"/>
      <c r="HV12" s="554"/>
      <c r="HW12" s="554"/>
      <c r="HX12" s="554"/>
      <c r="HY12" s="554"/>
      <c r="HZ12" s="554"/>
      <c r="IA12" s="554"/>
      <c r="IB12" s="554"/>
      <c r="IC12" s="554"/>
      <c r="ID12" s="554"/>
      <c r="IE12" s="554"/>
      <c r="IF12" s="554"/>
      <c r="IG12" s="554"/>
      <c r="IH12" s="554"/>
      <c r="II12" s="554"/>
      <c r="IJ12" s="554"/>
      <c r="IK12" s="554"/>
      <c r="IL12" s="554"/>
      <c r="IM12" s="554"/>
      <c r="IN12" s="554"/>
      <c r="IO12" s="554"/>
      <c r="IP12" s="554"/>
      <c r="IQ12" s="554"/>
      <c r="IR12" s="554"/>
      <c r="IS12" s="554"/>
      <c r="IT12" s="554"/>
      <c r="IU12" s="554"/>
      <c r="IV12" s="554"/>
      <c r="IW12" s="554"/>
      <c r="IX12" s="554"/>
      <c r="IY12" s="554"/>
      <c r="IZ12" s="554"/>
      <c r="JA12" s="554"/>
      <c r="JB12" s="554"/>
      <c r="JC12" s="554"/>
      <c r="JD12" s="554"/>
      <c r="JE12" s="554"/>
      <c r="JF12" s="554"/>
      <c r="JG12" s="554"/>
      <c r="JH12" s="554"/>
    </row>
    <row r="13" spans="1:268" s="8" customFormat="1" ht="61.5" customHeight="1" x14ac:dyDescent="0.25">
      <c r="A13" s="81" t="s">
        <v>3387</v>
      </c>
      <c r="B13" s="81" t="s">
        <v>1092</v>
      </c>
      <c r="C13" s="80">
        <v>1143</v>
      </c>
      <c r="D13" s="82">
        <v>39108</v>
      </c>
      <c r="E13" s="82">
        <v>39108</v>
      </c>
      <c r="F13" s="82">
        <v>46413</v>
      </c>
      <c r="G13" s="82"/>
      <c r="H13" s="81" t="s">
        <v>650</v>
      </c>
      <c r="I13" s="110" t="s">
        <v>2135</v>
      </c>
      <c r="J13" s="110"/>
      <c r="K13" s="110" t="s">
        <v>55</v>
      </c>
      <c r="L13" s="112"/>
      <c r="M13" s="81" t="s">
        <v>77</v>
      </c>
      <c r="N13" s="81" t="s">
        <v>78</v>
      </c>
      <c r="O13" s="81" t="s">
        <v>52</v>
      </c>
      <c r="P13" s="84"/>
      <c r="Q13" s="81"/>
      <c r="R13" s="81"/>
      <c r="S13" s="81"/>
      <c r="T13" s="81"/>
      <c r="U13" s="81"/>
      <c r="V13" s="81" t="s">
        <v>7743</v>
      </c>
      <c r="W13" s="81"/>
      <c r="X13" s="81"/>
      <c r="Y13" s="81"/>
      <c r="Z13" s="81" t="s">
        <v>467</v>
      </c>
      <c r="AA13" s="81" t="s">
        <v>36</v>
      </c>
      <c r="AB13" s="98"/>
      <c r="AC13" s="81">
        <v>80.400000000000006</v>
      </c>
      <c r="AD13" s="81">
        <v>2500000</v>
      </c>
      <c r="AE13" s="81">
        <v>2500000</v>
      </c>
      <c r="AF13" s="81"/>
      <c r="AG13" s="81"/>
      <c r="AH13" s="81"/>
      <c r="AI13" s="81"/>
      <c r="AJ13" s="81"/>
      <c r="AK13" s="81"/>
      <c r="AL13" s="81"/>
      <c r="AM13" s="81"/>
      <c r="AN13" s="81"/>
      <c r="AO13" s="81"/>
      <c r="AP13" s="81"/>
      <c r="AQ13" s="81"/>
      <c r="AR13" s="81"/>
      <c r="AS13" s="83"/>
      <c r="AT13" s="83"/>
      <c r="AU13" s="83"/>
      <c r="AV13" s="83"/>
      <c r="AW13" s="83"/>
      <c r="AX13" s="83"/>
      <c r="AY13" s="83"/>
      <c r="AZ13" s="83"/>
      <c r="BA13" s="83"/>
      <c r="BB13" s="83"/>
      <c r="BC13" s="83"/>
      <c r="BD13" s="83"/>
      <c r="BE13" s="83"/>
      <c r="BF13" s="11"/>
      <c r="BG13" s="83" t="s">
        <v>47</v>
      </c>
      <c r="BH13" s="83" t="s">
        <v>4785</v>
      </c>
      <c r="BI13" s="83"/>
      <c r="BJ13" s="96"/>
      <c r="BK13" s="83"/>
      <c r="BL13" s="96"/>
      <c r="BM13" s="83" t="s">
        <v>8807</v>
      </c>
      <c r="BN13" s="96">
        <v>43556</v>
      </c>
      <c r="BO13" s="83"/>
      <c r="BP13" s="83"/>
      <c r="BQ13" s="83"/>
      <c r="BR13" s="83"/>
      <c r="BS13" s="128" t="s">
        <v>7736</v>
      </c>
      <c r="BT13" s="550"/>
      <c r="BU13" s="550"/>
      <c r="BV13" s="550"/>
      <c r="BW13" s="550"/>
      <c r="BX13" s="550"/>
      <c r="BY13" s="550"/>
      <c r="BZ13" s="550"/>
      <c r="CA13" s="550"/>
      <c r="CB13" s="550"/>
      <c r="CC13" s="550"/>
      <c r="CD13" s="550"/>
      <c r="CE13" s="550"/>
      <c r="CF13" s="550"/>
      <c r="CG13" s="550"/>
      <c r="CH13" s="550"/>
      <c r="CI13" s="550"/>
      <c r="CJ13" s="550"/>
      <c r="CK13" s="550"/>
      <c r="CL13" s="550"/>
      <c r="CM13" s="550"/>
      <c r="CN13" s="550"/>
      <c r="CO13" s="550"/>
      <c r="CP13" s="550"/>
      <c r="CQ13" s="550"/>
      <c r="CR13" s="550"/>
      <c r="CS13" s="550"/>
      <c r="CT13" s="550"/>
      <c r="CU13" s="550"/>
      <c r="CV13" s="550"/>
      <c r="CW13" s="550"/>
      <c r="CX13" s="550"/>
      <c r="CY13" s="550"/>
      <c r="CZ13" s="550"/>
      <c r="DA13" s="550"/>
      <c r="DB13" s="550"/>
      <c r="DC13" s="550"/>
      <c r="DD13" s="550"/>
      <c r="DE13" s="550"/>
      <c r="DF13" s="550"/>
      <c r="DG13" s="550"/>
      <c r="DH13" s="550"/>
      <c r="DI13" s="550"/>
      <c r="DJ13" s="550"/>
      <c r="DK13" s="550"/>
      <c r="DL13" s="550"/>
      <c r="DM13" s="550"/>
      <c r="DN13" s="550"/>
      <c r="DO13" s="550"/>
      <c r="DP13" s="550"/>
      <c r="DQ13" s="550"/>
      <c r="DR13" s="550"/>
      <c r="DS13" s="550"/>
      <c r="DT13" s="550"/>
      <c r="DU13" s="550"/>
      <c r="DV13" s="550"/>
      <c r="DW13" s="550"/>
      <c r="DX13" s="550"/>
      <c r="DY13" s="550"/>
      <c r="DZ13" s="550"/>
      <c r="EA13" s="550"/>
      <c r="EB13" s="550"/>
      <c r="EC13" s="550"/>
      <c r="ED13" s="550"/>
      <c r="EE13" s="550"/>
      <c r="EF13" s="550"/>
      <c r="EG13" s="550"/>
      <c r="EH13" s="550"/>
      <c r="EI13" s="550"/>
      <c r="EJ13" s="550"/>
      <c r="EK13" s="550"/>
      <c r="EL13" s="550"/>
      <c r="EM13" s="550"/>
      <c r="EN13" s="550"/>
      <c r="EO13" s="550"/>
      <c r="EP13" s="550"/>
      <c r="EQ13" s="550"/>
      <c r="ER13" s="550"/>
      <c r="ES13" s="550"/>
      <c r="ET13" s="550"/>
      <c r="EU13" s="550"/>
      <c r="EV13" s="550"/>
      <c r="EW13" s="550"/>
      <c r="EX13" s="550"/>
      <c r="EY13" s="550"/>
      <c r="EZ13" s="550"/>
      <c r="FA13" s="550"/>
      <c r="FB13" s="550"/>
      <c r="FC13" s="550"/>
      <c r="FD13" s="550"/>
      <c r="FE13" s="550"/>
      <c r="FF13" s="550"/>
      <c r="FG13" s="550"/>
      <c r="FH13" s="550"/>
      <c r="FI13" s="550"/>
      <c r="FJ13" s="550"/>
      <c r="FK13" s="550"/>
      <c r="FL13" s="550"/>
      <c r="FM13" s="550"/>
      <c r="FN13" s="550"/>
      <c r="FO13" s="550"/>
      <c r="FP13" s="550"/>
      <c r="FQ13" s="550"/>
      <c r="FR13" s="550"/>
      <c r="FS13" s="550"/>
      <c r="FT13" s="550"/>
      <c r="FU13" s="550"/>
      <c r="FV13" s="550"/>
      <c r="FW13" s="550"/>
      <c r="FX13" s="550"/>
      <c r="FY13" s="550"/>
      <c r="FZ13" s="550"/>
      <c r="GA13" s="550"/>
      <c r="GB13" s="550"/>
      <c r="GC13" s="550"/>
      <c r="GD13" s="550"/>
      <c r="GE13" s="550"/>
      <c r="GF13" s="550"/>
      <c r="GG13" s="550"/>
      <c r="GH13" s="550"/>
      <c r="GI13" s="550"/>
      <c r="GJ13" s="550"/>
      <c r="GK13" s="550"/>
      <c r="GL13" s="550"/>
      <c r="GM13" s="550"/>
      <c r="GN13" s="550"/>
      <c r="GO13" s="550"/>
      <c r="GP13" s="550"/>
      <c r="GQ13" s="550"/>
      <c r="GR13" s="550"/>
      <c r="GS13" s="550"/>
      <c r="GT13" s="550"/>
      <c r="GU13" s="550"/>
      <c r="GV13" s="550"/>
      <c r="GW13" s="550"/>
      <c r="GX13" s="550"/>
      <c r="GY13" s="550"/>
      <c r="GZ13" s="550"/>
      <c r="HA13" s="550"/>
      <c r="HB13" s="550"/>
      <c r="HC13" s="550"/>
      <c r="HD13" s="550"/>
      <c r="HE13" s="550"/>
      <c r="HF13" s="550"/>
      <c r="HG13" s="550"/>
      <c r="HH13" s="550"/>
      <c r="HI13" s="550"/>
      <c r="HJ13" s="550"/>
      <c r="HK13" s="550"/>
      <c r="HL13" s="550"/>
      <c r="HM13" s="550"/>
      <c r="HN13" s="550"/>
      <c r="HO13" s="550"/>
      <c r="HP13" s="550"/>
      <c r="HQ13" s="550"/>
      <c r="HR13" s="550"/>
      <c r="HS13" s="550"/>
      <c r="HT13" s="550"/>
      <c r="HU13" s="550"/>
      <c r="HV13" s="550"/>
      <c r="HW13" s="550"/>
      <c r="HX13" s="550"/>
      <c r="HY13" s="550"/>
      <c r="HZ13" s="550"/>
      <c r="IA13" s="550"/>
      <c r="IB13" s="550"/>
      <c r="IC13" s="550"/>
      <c r="ID13" s="550"/>
      <c r="IE13" s="550"/>
      <c r="IF13" s="550"/>
      <c r="IG13" s="550"/>
      <c r="IH13" s="550"/>
      <c r="II13" s="550"/>
      <c r="IJ13" s="550"/>
      <c r="IK13" s="550"/>
      <c r="IL13" s="550"/>
      <c r="IM13" s="550"/>
      <c r="IN13" s="550"/>
      <c r="IO13" s="550"/>
      <c r="IP13" s="550"/>
      <c r="IQ13" s="550"/>
      <c r="IR13" s="550"/>
      <c r="IS13" s="550"/>
      <c r="IT13" s="550"/>
      <c r="IU13" s="550"/>
      <c r="IV13" s="550"/>
      <c r="IW13" s="550"/>
      <c r="IX13" s="550"/>
      <c r="IY13" s="550"/>
      <c r="IZ13" s="550"/>
      <c r="JA13" s="550"/>
      <c r="JB13" s="550"/>
      <c r="JC13" s="550"/>
      <c r="JD13" s="550"/>
      <c r="JE13" s="550"/>
      <c r="JF13" s="550"/>
      <c r="JG13" s="550"/>
      <c r="JH13" s="550"/>
    </row>
    <row r="14" spans="1:268" s="8" customFormat="1" ht="39.75" customHeight="1" x14ac:dyDescent="0.25">
      <c r="A14" s="83" t="s">
        <v>3387</v>
      </c>
      <c r="B14" s="83" t="s">
        <v>1093</v>
      </c>
      <c r="C14" s="95">
        <v>101909</v>
      </c>
      <c r="D14" s="96">
        <v>39111</v>
      </c>
      <c r="E14" s="96">
        <v>39111</v>
      </c>
      <c r="F14" s="96">
        <v>46416</v>
      </c>
      <c r="G14" s="96">
        <v>40117</v>
      </c>
      <c r="H14" s="83" t="s">
        <v>490</v>
      </c>
      <c r="I14" s="110" t="s">
        <v>881</v>
      </c>
      <c r="J14" s="110"/>
      <c r="K14" s="110" t="s">
        <v>55</v>
      </c>
      <c r="L14" s="115"/>
      <c r="M14" s="83" t="s">
        <v>1094</v>
      </c>
      <c r="N14" s="83" t="s">
        <v>1095</v>
      </c>
      <c r="O14" s="83" t="s">
        <v>1096</v>
      </c>
      <c r="P14" s="94" t="s">
        <v>1097</v>
      </c>
      <c r="Q14" s="83"/>
      <c r="R14" s="83" t="s">
        <v>883</v>
      </c>
      <c r="S14" s="83" t="s">
        <v>152</v>
      </c>
      <c r="T14" s="83" t="s">
        <v>72</v>
      </c>
      <c r="U14" s="83">
        <v>62503</v>
      </c>
      <c r="V14" s="83"/>
      <c r="W14" s="83" t="s">
        <v>2746</v>
      </c>
      <c r="X14" s="83">
        <v>2500</v>
      </c>
      <c r="Y14" s="83"/>
      <c r="Z14" s="83" t="s">
        <v>467</v>
      </c>
      <c r="AA14" s="83" t="s">
        <v>540</v>
      </c>
      <c r="AB14" s="78">
        <v>51.1</v>
      </c>
      <c r="AC14" s="87">
        <v>51000</v>
      </c>
      <c r="AD14" s="83">
        <v>1211000000</v>
      </c>
      <c r="AE14" s="88"/>
      <c r="AF14" s="88"/>
      <c r="AG14" s="88"/>
      <c r="AH14" s="88"/>
      <c r="AI14" s="88"/>
      <c r="AJ14" s="88"/>
      <c r="AK14" s="88"/>
      <c r="AL14" s="88"/>
      <c r="AM14" s="88"/>
      <c r="AN14" s="88"/>
      <c r="AO14" s="83">
        <v>5100</v>
      </c>
      <c r="AP14" s="83"/>
      <c r="AQ14" s="83"/>
      <c r="AR14" s="83"/>
      <c r="AS14" s="83"/>
      <c r="AT14" s="83">
        <v>4699111.41</v>
      </c>
      <c r="AU14" s="83">
        <v>8567297.2589999996</v>
      </c>
      <c r="AV14" s="83">
        <v>103.8</v>
      </c>
      <c r="AW14" s="83" t="s">
        <v>6823</v>
      </c>
      <c r="AX14" s="83" t="s">
        <v>6824</v>
      </c>
      <c r="AY14" s="83">
        <v>43</v>
      </c>
      <c r="AZ14" s="83">
        <v>13</v>
      </c>
      <c r="BA14" s="83">
        <v>30.4</v>
      </c>
      <c r="BB14" s="83">
        <v>24</v>
      </c>
      <c r="BC14" s="83">
        <v>3</v>
      </c>
      <c r="BD14" s="83">
        <v>51.3</v>
      </c>
      <c r="BE14" s="83">
        <f t="shared" ref="BE14:BE42" si="0">AY14+AZ14/60+BA14/3600</f>
        <v>43.225111111111111</v>
      </c>
      <c r="BF14" s="83">
        <f t="shared" ref="BF14:BF42" si="1">BB14+BC14/60+BD14/3600</f>
        <v>24.064250000000001</v>
      </c>
      <c r="BG14" s="83" t="s">
        <v>47</v>
      </c>
      <c r="BH14" s="83"/>
      <c r="BI14" s="83"/>
      <c r="BJ14" s="96"/>
      <c r="BK14" s="83"/>
      <c r="BL14" s="96"/>
      <c r="BM14" s="83"/>
      <c r="BN14" s="83"/>
      <c r="BO14" s="83"/>
      <c r="BP14" s="83"/>
      <c r="BQ14" s="83"/>
      <c r="BR14" s="83"/>
      <c r="BS14" s="110" t="s">
        <v>4688</v>
      </c>
      <c r="BT14" s="549"/>
      <c r="BU14" s="550"/>
      <c r="BV14" s="550"/>
      <c r="BW14" s="550"/>
      <c r="BX14" s="550"/>
      <c r="BY14" s="550"/>
      <c r="BZ14" s="550"/>
      <c r="CA14" s="550"/>
      <c r="CB14" s="550"/>
      <c r="CC14" s="550"/>
      <c r="CD14" s="550"/>
      <c r="CE14" s="550"/>
      <c r="CF14" s="550"/>
      <c r="CG14" s="550"/>
      <c r="CH14" s="550"/>
      <c r="CI14" s="550"/>
      <c r="CJ14" s="550"/>
      <c r="CK14" s="550"/>
      <c r="CL14" s="550"/>
      <c r="CM14" s="550"/>
      <c r="CN14" s="550"/>
      <c r="CO14" s="550"/>
      <c r="CP14" s="550"/>
      <c r="CQ14" s="550"/>
      <c r="CR14" s="550"/>
      <c r="CS14" s="550"/>
      <c r="CT14" s="550"/>
      <c r="CU14" s="550"/>
      <c r="CV14" s="550"/>
      <c r="CW14" s="550"/>
      <c r="CX14" s="550"/>
      <c r="CY14" s="550"/>
      <c r="CZ14" s="550"/>
      <c r="DA14" s="550"/>
      <c r="DB14" s="550"/>
      <c r="DC14" s="550"/>
      <c r="DD14" s="550"/>
      <c r="DE14" s="550"/>
      <c r="DF14" s="550"/>
      <c r="DG14" s="550"/>
      <c r="DH14" s="550"/>
      <c r="DI14" s="550"/>
      <c r="DJ14" s="550"/>
      <c r="DK14" s="550"/>
      <c r="DL14" s="550"/>
      <c r="DM14" s="550"/>
      <c r="DN14" s="550"/>
      <c r="DO14" s="550"/>
      <c r="DP14" s="550"/>
      <c r="DQ14" s="550"/>
      <c r="DR14" s="550"/>
      <c r="DS14" s="550"/>
      <c r="DT14" s="550"/>
      <c r="DU14" s="550"/>
      <c r="DV14" s="550"/>
      <c r="DW14" s="550"/>
      <c r="DX14" s="550"/>
      <c r="DY14" s="550"/>
      <c r="DZ14" s="550"/>
      <c r="EA14" s="550"/>
      <c r="EB14" s="550"/>
      <c r="EC14" s="550"/>
      <c r="ED14" s="550"/>
      <c r="EE14" s="550"/>
      <c r="EF14" s="550"/>
      <c r="EG14" s="550"/>
      <c r="EH14" s="550"/>
      <c r="EI14" s="550"/>
      <c r="EJ14" s="550"/>
      <c r="EK14" s="550"/>
      <c r="EL14" s="550"/>
      <c r="EM14" s="550"/>
      <c r="EN14" s="550"/>
      <c r="EO14" s="550"/>
      <c r="EP14" s="550"/>
      <c r="EQ14" s="550"/>
      <c r="ER14" s="550"/>
      <c r="ES14" s="550"/>
      <c r="ET14" s="550"/>
      <c r="EU14" s="550"/>
      <c r="EV14" s="550"/>
      <c r="EW14" s="550"/>
      <c r="EX14" s="550"/>
      <c r="EY14" s="550"/>
      <c r="EZ14" s="550"/>
      <c r="FA14" s="550"/>
      <c r="FB14" s="550"/>
      <c r="FC14" s="550"/>
      <c r="FD14" s="550"/>
      <c r="FE14" s="550"/>
      <c r="FF14" s="550"/>
      <c r="FG14" s="550"/>
      <c r="FH14" s="550"/>
      <c r="FI14" s="550"/>
      <c r="FJ14" s="550"/>
      <c r="FK14" s="550"/>
      <c r="FL14" s="550"/>
      <c r="FM14" s="550"/>
      <c r="FN14" s="550"/>
      <c r="FO14" s="550"/>
      <c r="FP14" s="550"/>
      <c r="FQ14" s="550"/>
      <c r="FR14" s="550"/>
      <c r="FS14" s="550"/>
      <c r="FT14" s="550"/>
      <c r="FU14" s="550"/>
      <c r="FV14" s="550"/>
      <c r="FW14" s="550"/>
      <c r="FX14" s="550"/>
      <c r="FY14" s="550"/>
      <c r="FZ14" s="550"/>
      <c r="GA14" s="550"/>
      <c r="GB14" s="550"/>
      <c r="GC14" s="550"/>
      <c r="GD14" s="550"/>
      <c r="GE14" s="550"/>
      <c r="GF14" s="550"/>
      <c r="GG14" s="550"/>
      <c r="GH14" s="550"/>
      <c r="GI14" s="550"/>
      <c r="GJ14" s="550"/>
      <c r="GK14" s="550"/>
      <c r="GL14" s="550"/>
      <c r="GM14" s="550"/>
      <c r="GN14" s="550"/>
      <c r="GO14" s="550"/>
      <c r="GP14" s="550"/>
      <c r="GQ14" s="550"/>
      <c r="GR14" s="550"/>
      <c r="GS14" s="550"/>
      <c r="GT14" s="550"/>
      <c r="GU14" s="550"/>
      <c r="GV14" s="550"/>
      <c r="GW14" s="550"/>
      <c r="GX14" s="550"/>
      <c r="GY14" s="550"/>
      <c r="GZ14" s="550"/>
      <c r="HA14" s="550"/>
      <c r="HB14" s="550"/>
      <c r="HC14" s="550"/>
      <c r="HD14" s="550"/>
      <c r="HE14" s="550"/>
      <c r="HF14" s="550"/>
      <c r="HG14" s="550"/>
      <c r="HH14" s="550"/>
      <c r="HI14" s="550"/>
      <c r="HJ14" s="550"/>
      <c r="HK14" s="550"/>
      <c r="HL14" s="550"/>
      <c r="HM14" s="550"/>
      <c r="HN14" s="550"/>
      <c r="HO14" s="550"/>
      <c r="HP14" s="550"/>
      <c r="HQ14" s="550"/>
      <c r="HR14" s="550"/>
      <c r="HS14" s="550"/>
      <c r="HT14" s="550"/>
      <c r="HU14" s="550"/>
      <c r="HV14" s="550"/>
      <c r="HW14" s="550"/>
      <c r="HX14" s="550"/>
      <c r="HY14" s="550"/>
      <c r="HZ14" s="550"/>
      <c r="IA14" s="550"/>
      <c r="IB14" s="550"/>
      <c r="IC14" s="550"/>
      <c r="ID14" s="550"/>
      <c r="IE14" s="550"/>
      <c r="IF14" s="550"/>
      <c r="IG14" s="550"/>
      <c r="IH14" s="550"/>
      <c r="II14" s="550"/>
      <c r="IJ14" s="550"/>
      <c r="IK14" s="550"/>
      <c r="IL14" s="550"/>
      <c r="IM14" s="550"/>
      <c r="IN14" s="550"/>
      <c r="IO14" s="550"/>
      <c r="IP14" s="550"/>
      <c r="IQ14" s="550"/>
      <c r="IR14" s="550"/>
      <c r="IS14" s="550"/>
      <c r="IT14" s="550"/>
      <c r="IU14" s="550"/>
      <c r="IV14" s="550"/>
      <c r="IW14" s="550"/>
      <c r="IX14" s="550"/>
      <c r="IY14" s="550"/>
      <c r="IZ14" s="550"/>
      <c r="JA14" s="550"/>
      <c r="JB14" s="550"/>
      <c r="JC14" s="550"/>
      <c r="JD14" s="550"/>
      <c r="JE14" s="550"/>
      <c r="JF14" s="550"/>
      <c r="JG14" s="550"/>
      <c r="JH14" s="550"/>
    </row>
    <row r="15" spans="1:268" s="8" customFormat="1" ht="39.75" customHeight="1" x14ac:dyDescent="0.25">
      <c r="A15" s="83"/>
      <c r="B15" s="83" t="s">
        <v>1093</v>
      </c>
      <c r="C15" s="95">
        <v>101909</v>
      </c>
      <c r="D15" s="96">
        <v>39111</v>
      </c>
      <c r="E15" s="96">
        <v>39111</v>
      </c>
      <c r="F15" s="96">
        <v>46416</v>
      </c>
      <c r="G15" s="96">
        <v>42767</v>
      </c>
      <c r="H15" s="83" t="s">
        <v>490</v>
      </c>
      <c r="I15" s="110" t="s">
        <v>881</v>
      </c>
      <c r="J15" s="110"/>
      <c r="K15" s="110" t="s">
        <v>55</v>
      </c>
      <c r="L15" s="112"/>
      <c r="M15" s="81" t="s">
        <v>1094</v>
      </c>
      <c r="N15" s="81" t="s">
        <v>1095</v>
      </c>
      <c r="O15" s="142" t="s">
        <v>1096</v>
      </c>
      <c r="P15" s="84" t="s">
        <v>1097</v>
      </c>
      <c r="Q15" s="81"/>
      <c r="R15" s="81" t="s">
        <v>883</v>
      </c>
      <c r="S15" s="81" t="s">
        <v>152</v>
      </c>
      <c r="T15" s="142" t="s">
        <v>72</v>
      </c>
      <c r="U15" s="81">
        <v>62503</v>
      </c>
      <c r="V15" s="81"/>
      <c r="W15" s="81" t="s">
        <v>2746</v>
      </c>
      <c r="X15" s="81">
        <v>2500</v>
      </c>
      <c r="Y15" s="81"/>
      <c r="Z15" s="81" t="s">
        <v>467</v>
      </c>
      <c r="AA15" s="83" t="s">
        <v>540</v>
      </c>
      <c r="AB15" s="78">
        <v>51.1</v>
      </c>
      <c r="AC15" s="87">
        <v>51000</v>
      </c>
      <c r="AD15" s="83">
        <v>1211000000</v>
      </c>
      <c r="AE15" s="88"/>
      <c r="AF15" s="88"/>
      <c r="AG15" s="88"/>
      <c r="AH15" s="88"/>
      <c r="AI15" s="88"/>
      <c r="AJ15" s="88"/>
      <c r="AK15" s="88"/>
      <c r="AL15" s="88"/>
      <c r="AM15" s="88"/>
      <c r="AN15" s="88"/>
      <c r="AO15" s="83">
        <v>5100</v>
      </c>
      <c r="AP15" s="83"/>
      <c r="AQ15" s="83"/>
      <c r="AR15" s="83"/>
      <c r="AS15" s="83"/>
      <c r="AT15" s="83">
        <v>4699111.41</v>
      </c>
      <c r="AU15" s="83">
        <v>8567297.2589999996</v>
      </c>
      <c r="AV15" s="83">
        <v>103.8</v>
      </c>
      <c r="AW15" s="83" t="s">
        <v>6823</v>
      </c>
      <c r="AX15" s="83" t="s">
        <v>6824</v>
      </c>
      <c r="AY15" s="83">
        <v>43</v>
      </c>
      <c r="AZ15" s="83">
        <v>13</v>
      </c>
      <c r="BA15" s="83">
        <v>30.4</v>
      </c>
      <c r="BB15" s="83">
        <v>24</v>
      </c>
      <c r="BC15" s="83">
        <v>3</v>
      </c>
      <c r="BD15" s="83">
        <v>51.3</v>
      </c>
      <c r="BE15" s="83">
        <f t="shared" si="0"/>
        <v>43.225111111111111</v>
      </c>
      <c r="BF15" s="83">
        <f t="shared" si="1"/>
        <v>24.064250000000001</v>
      </c>
      <c r="BG15" s="83" t="s">
        <v>47</v>
      </c>
      <c r="BH15" s="83"/>
      <c r="BI15" s="83"/>
      <c r="BJ15" s="96"/>
      <c r="BK15" s="83"/>
      <c r="BL15" s="96"/>
      <c r="BM15" s="83"/>
      <c r="BN15" s="83"/>
      <c r="BO15" s="83" t="s">
        <v>7424</v>
      </c>
      <c r="BP15" s="96">
        <v>42809</v>
      </c>
      <c r="BQ15" s="83"/>
      <c r="BR15" s="83"/>
      <c r="BS15" s="110" t="s">
        <v>7423</v>
      </c>
      <c r="BT15" s="549"/>
      <c r="BU15" s="550"/>
      <c r="BV15" s="550"/>
      <c r="BW15" s="550"/>
      <c r="BX15" s="550"/>
      <c r="BY15" s="550"/>
      <c r="BZ15" s="550"/>
      <c r="CA15" s="550"/>
      <c r="CB15" s="550"/>
      <c r="CC15" s="550"/>
      <c r="CD15" s="550"/>
      <c r="CE15" s="550"/>
      <c r="CF15" s="550"/>
      <c r="CG15" s="550"/>
      <c r="CH15" s="550"/>
      <c r="CI15" s="550"/>
      <c r="CJ15" s="550"/>
      <c r="CK15" s="550"/>
      <c r="CL15" s="550"/>
      <c r="CM15" s="550"/>
      <c r="CN15" s="550"/>
      <c r="CO15" s="550"/>
      <c r="CP15" s="550"/>
      <c r="CQ15" s="550"/>
      <c r="CR15" s="550"/>
      <c r="CS15" s="550"/>
      <c r="CT15" s="550"/>
      <c r="CU15" s="550"/>
      <c r="CV15" s="550"/>
      <c r="CW15" s="550"/>
      <c r="CX15" s="550"/>
      <c r="CY15" s="550"/>
      <c r="CZ15" s="550"/>
      <c r="DA15" s="550"/>
      <c r="DB15" s="550"/>
      <c r="DC15" s="550"/>
      <c r="DD15" s="550"/>
      <c r="DE15" s="550"/>
      <c r="DF15" s="550"/>
      <c r="DG15" s="550"/>
      <c r="DH15" s="550"/>
      <c r="DI15" s="550"/>
      <c r="DJ15" s="550"/>
      <c r="DK15" s="550"/>
      <c r="DL15" s="550"/>
      <c r="DM15" s="550"/>
      <c r="DN15" s="550"/>
      <c r="DO15" s="550"/>
      <c r="DP15" s="550"/>
      <c r="DQ15" s="550"/>
      <c r="DR15" s="550"/>
      <c r="DS15" s="550"/>
      <c r="DT15" s="550"/>
      <c r="DU15" s="550"/>
      <c r="DV15" s="550"/>
      <c r="DW15" s="550"/>
      <c r="DX15" s="550"/>
      <c r="DY15" s="550"/>
      <c r="DZ15" s="550"/>
      <c r="EA15" s="550"/>
      <c r="EB15" s="550"/>
      <c r="EC15" s="550"/>
      <c r="ED15" s="550"/>
      <c r="EE15" s="550"/>
      <c r="EF15" s="550"/>
      <c r="EG15" s="550"/>
      <c r="EH15" s="550"/>
      <c r="EI15" s="550"/>
      <c r="EJ15" s="550"/>
      <c r="EK15" s="550"/>
      <c r="EL15" s="550"/>
      <c r="EM15" s="550"/>
      <c r="EN15" s="550"/>
      <c r="EO15" s="550"/>
      <c r="EP15" s="550"/>
      <c r="EQ15" s="550"/>
      <c r="ER15" s="550"/>
      <c r="ES15" s="550"/>
      <c r="ET15" s="550"/>
      <c r="EU15" s="550"/>
      <c r="EV15" s="550"/>
      <c r="EW15" s="550"/>
      <c r="EX15" s="550"/>
      <c r="EY15" s="550"/>
      <c r="EZ15" s="550"/>
      <c r="FA15" s="550"/>
      <c r="FB15" s="550"/>
      <c r="FC15" s="550"/>
      <c r="FD15" s="550"/>
      <c r="FE15" s="550"/>
      <c r="FF15" s="550"/>
      <c r="FG15" s="550"/>
      <c r="FH15" s="550"/>
      <c r="FI15" s="550"/>
      <c r="FJ15" s="550"/>
      <c r="FK15" s="550"/>
      <c r="FL15" s="550"/>
      <c r="FM15" s="550"/>
      <c r="FN15" s="550"/>
      <c r="FO15" s="550"/>
      <c r="FP15" s="550"/>
      <c r="FQ15" s="550"/>
      <c r="FR15" s="550"/>
      <c r="FS15" s="550"/>
      <c r="FT15" s="550"/>
      <c r="FU15" s="550"/>
      <c r="FV15" s="550"/>
      <c r="FW15" s="550"/>
      <c r="FX15" s="550"/>
      <c r="FY15" s="550"/>
      <c r="FZ15" s="550"/>
      <c r="GA15" s="550"/>
      <c r="GB15" s="550"/>
      <c r="GC15" s="550"/>
      <c r="GD15" s="550"/>
      <c r="GE15" s="550"/>
      <c r="GF15" s="550"/>
      <c r="GG15" s="550"/>
      <c r="GH15" s="550"/>
      <c r="GI15" s="550"/>
      <c r="GJ15" s="550"/>
      <c r="GK15" s="550"/>
      <c r="GL15" s="550"/>
      <c r="GM15" s="550"/>
      <c r="GN15" s="550"/>
      <c r="GO15" s="550"/>
      <c r="GP15" s="550"/>
      <c r="GQ15" s="550"/>
      <c r="GR15" s="550"/>
      <c r="GS15" s="550"/>
      <c r="GT15" s="550"/>
      <c r="GU15" s="550"/>
      <c r="GV15" s="550"/>
      <c r="GW15" s="550"/>
      <c r="GX15" s="550"/>
      <c r="GY15" s="550"/>
      <c r="GZ15" s="550"/>
      <c r="HA15" s="550"/>
      <c r="HB15" s="550"/>
      <c r="HC15" s="550"/>
      <c r="HD15" s="550"/>
      <c r="HE15" s="550"/>
      <c r="HF15" s="550"/>
      <c r="HG15" s="550"/>
      <c r="HH15" s="550"/>
      <c r="HI15" s="550"/>
      <c r="HJ15" s="550"/>
      <c r="HK15" s="550"/>
      <c r="HL15" s="550"/>
      <c r="HM15" s="550"/>
      <c r="HN15" s="550"/>
      <c r="HO15" s="550"/>
      <c r="HP15" s="550"/>
      <c r="HQ15" s="550"/>
      <c r="HR15" s="550"/>
      <c r="HS15" s="550"/>
      <c r="HT15" s="550"/>
      <c r="HU15" s="550"/>
      <c r="HV15" s="550"/>
      <c r="HW15" s="550"/>
      <c r="HX15" s="550"/>
      <c r="HY15" s="550"/>
      <c r="HZ15" s="550"/>
      <c r="IA15" s="550"/>
      <c r="IB15" s="550"/>
      <c r="IC15" s="550"/>
      <c r="ID15" s="550"/>
      <c r="IE15" s="550"/>
      <c r="IF15" s="550"/>
      <c r="IG15" s="550"/>
      <c r="IH15" s="550"/>
      <c r="II15" s="550"/>
      <c r="IJ15" s="550"/>
      <c r="IK15" s="550"/>
      <c r="IL15" s="550"/>
      <c r="IM15" s="550"/>
      <c r="IN15" s="550"/>
      <c r="IO15" s="550"/>
      <c r="IP15" s="550"/>
      <c r="IQ15" s="550"/>
      <c r="IR15" s="550"/>
      <c r="IS15" s="550"/>
      <c r="IT15" s="550"/>
      <c r="IU15" s="550"/>
      <c r="IV15" s="550"/>
      <c r="IW15" s="550"/>
      <c r="IX15" s="550"/>
      <c r="IY15" s="550"/>
      <c r="IZ15" s="550"/>
      <c r="JA15" s="550"/>
      <c r="JB15" s="550"/>
      <c r="JC15" s="550"/>
      <c r="JD15" s="550"/>
      <c r="JE15" s="550"/>
      <c r="JF15" s="550"/>
      <c r="JG15" s="550"/>
      <c r="JH15" s="550"/>
    </row>
    <row r="16" spans="1:268" s="8" customFormat="1" ht="39.75" customHeight="1" x14ac:dyDescent="0.25">
      <c r="A16" s="83"/>
      <c r="B16" s="81" t="s">
        <v>1098</v>
      </c>
      <c r="C16" s="95">
        <v>101911</v>
      </c>
      <c r="D16" s="96">
        <v>39111</v>
      </c>
      <c r="E16" s="96">
        <v>39111</v>
      </c>
      <c r="F16" s="96">
        <v>41091</v>
      </c>
      <c r="G16" s="96"/>
      <c r="H16" s="83" t="s">
        <v>461</v>
      </c>
      <c r="I16" s="110" t="s">
        <v>995</v>
      </c>
      <c r="J16" s="110"/>
      <c r="K16" s="110" t="s">
        <v>55</v>
      </c>
      <c r="L16" s="115"/>
      <c r="M16" s="83" t="s">
        <v>1099</v>
      </c>
      <c r="N16" s="83" t="s">
        <v>152</v>
      </c>
      <c r="O16" s="99" t="s">
        <v>72</v>
      </c>
      <c r="P16" s="94">
        <v>63327</v>
      </c>
      <c r="Q16" s="83" t="s">
        <v>401</v>
      </c>
      <c r="R16" s="83" t="s">
        <v>1099</v>
      </c>
      <c r="S16" s="83" t="s">
        <v>152</v>
      </c>
      <c r="T16" s="83" t="s">
        <v>72</v>
      </c>
      <c r="U16" s="83">
        <v>63327</v>
      </c>
      <c r="V16" s="83" t="s">
        <v>1100</v>
      </c>
      <c r="W16" s="83" t="s">
        <v>638</v>
      </c>
      <c r="X16" s="88"/>
      <c r="Y16" s="88"/>
      <c r="Z16" s="83" t="s">
        <v>467</v>
      </c>
      <c r="AA16" s="83" t="s">
        <v>359</v>
      </c>
      <c r="AB16" s="47">
        <v>3.66</v>
      </c>
      <c r="AC16" s="83">
        <v>5</v>
      </c>
      <c r="AD16" s="83">
        <f>SUM(AE16:AM16)</f>
        <v>10000</v>
      </c>
      <c r="AE16" s="83"/>
      <c r="AF16" s="83"/>
      <c r="AG16" s="83"/>
      <c r="AH16" s="83"/>
      <c r="AI16" s="83"/>
      <c r="AJ16" s="83"/>
      <c r="AK16" s="83"/>
      <c r="AL16" s="83">
        <v>10000</v>
      </c>
      <c r="AM16" s="83"/>
      <c r="AN16" s="83"/>
      <c r="AO16" s="83"/>
      <c r="AP16" s="83"/>
      <c r="AQ16" s="83"/>
      <c r="AR16" s="83"/>
      <c r="AS16" s="83"/>
      <c r="AT16" s="83"/>
      <c r="AU16" s="83"/>
      <c r="AV16" s="83"/>
      <c r="AW16" s="83" t="s">
        <v>6604</v>
      </c>
      <c r="AX16" s="83" t="s">
        <v>6605</v>
      </c>
      <c r="AY16" s="83">
        <v>43</v>
      </c>
      <c r="AZ16" s="83">
        <v>7</v>
      </c>
      <c r="BA16" s="83">
        <v>49.7</v>
      </c>
      <c r="BB16" s="83">
        <v>24</v>
      </c>
      <c r="BC16" s="83">
        <v>8</v>
      </c>
      <c r="BD16" s="83">
        <v>42.4</v>
      </c>
      <c r="BE16" s="83">
        <f t="shared" si="0"/>
        <v>43.130472222222224</v>
      </c>
      <c r="BF16" s="83">
        <f t="shared" si="1"/>
        <v>24.14511111111111</v>
      </c>
      <c r="BG16" s="83" t="s">
        <v>38</v>
      </c>
      <c r="BH16" s="83"/>
      <c r="BI16" s="83"/>
      <c r="BJ16" s="96"/>
      <c r="BK16" s="83"/>
      <c r="BL16" s="96"/>
      <c r="BM16" s="83"/>
      <c r="BN16" s="83"/>
      <c r="BO16" s="83"/>
      <c r="BP16" s="83"/>
      <c r="BQ16" s="83"/>
      <c r="BR16" s="83"/>
      <c r="BS16" s="110"/>
      <c r="BT16" s="549"/>
      <c r="BU16" s="550"/>
      <c r="BV16" s="550"/>
      <c r="BW16" s="550"/>
      <c r="BX16" s="550"/>
      <c r="BY16" s="550"/>
      <c r="BZ16" s="550"/>
      <c r="CA16" s="550"/>
      <c r="CB16" s="550"/>
      <c r="CC16" s="550"/>
      <c r="CD16" s="550"/>
      <c r="CE16" s="550"/>
      <c r="CF16" s="550"/>
      <c r="CG16" s="550"/>
      <c r="CH16" s="550"/>
      <c r="CI16" s="550"/>
      <c r="CJ16" s="550"/>
      <c r="CK16" s="550"/>
      <c r="CL16" s="550"/>
      <c r="CM16" s="550"/>
      <c r="CN16" s="550"/>
      <c r="CO16" s="550"/>
      <c r="CP16" s="550"/>
      <c r="CQ16" s="550"/>
      <c r="CR16" s="550"/>
      <c r="CS16" s="550"/>
      <c r="CT16" s="550"/>
      <c r="CU16" s="550"/>
      <c r="CV16" s="550"/>
      <c r="CW16" s="550"/>
      <c r="CX16" s="550"/>
      <c r="CY16" s="550"/>
      <c r="CZ16" s="550"/>
      <c r="DA16" s="550"/>
      <c r="DB16" s="550"/>
      <c r="DC16" s="550"/>
      <c r="DD16" s="550"/>
      <c r="DE16" s="550"/>
      <c r="DF16" s="550"/>
      <c r="DG16" s="550"/>
      <c r="DH16" s="550"/>
      <c r="DI16" s="550"/>
      <c r="DJ16" s="550"/>
      <c r="DK16" s="550"/>
      <c r="DL16" s="550"/>
      <c r="DM16" s="550"/>
      <c r="DN16" s="550"/>
      <c r="DO16" s="550"/>
      <c r="DP16" s="550"/>
      <c r="DQ16" s="550"/>
      <c r="DR16" s="550"/>
      <c r="DS16" s="550"/>
      <c r="DT16" s="550"/>
      <c r="DU16" s="550"/>
      <c r="DV16" s="550"/>
      <c r="DW16" s="550"/>
      <c r="DX16" s="550"/>
      <c r="DY16" s="550"/>
      <c r="DZ16" s="550"/>
      <c r="EA16" s="550"/>
      <c r="EB16" s="550"/>
      <c r="EC16" s="550"/>
      <c r="ED16" s="550"/>
      <c r="EE16" s="550"/>
      <c r="EF16" s="550"/>
      <c r="EG16" s="550"/>
      <c r="EH16" s="550"/>
      <c r="EI16" s="550"/>
      <c r="EJ16" s="550"/>
      <c r="EK16" s="550"/>
      <c r="EL16" s="550"/>
      <c r="EM16" s="550"/>
      <c r="EN16" s="550"/>
      <c r="EO16" s="550"/>
      <c r="EP16" s="550"/>
      <c r="EQ16" s="550"/>
      <c r="ER16" s="550"/>
      <c r="ES16" s="550"/>
      <c r="ET16" s="550"/>
      <c r="EU16" s="550"/>
      <c r="EV16" s="550"/>
      <c r="EW16" s="550"/>
      <c r="EX16" s="550"/>
      <c r="EY16" s="550"/>
      <c r="EZ16" s="550"/>
      <c r="FA16" s="550"/>
      <c r="FB16" s="550"/>
      <c r="FC16" s="550"/>
      <c r="FD16" s="550"/>
      <c r="FE16" s="550"/>
      <c r="FF16" s="550"/>
      <c r="FG16" s="550"/>
      <c r="FH16" s="550"/>
      <c r="FI16" s="550"/>
      <c r="FJ16" s="550"/>
      <c r="FK16" s="550"/>
      <c r="FL16" s="550"/>
      <c r="FM16" s="550"/>
      <c r="FN16" s="550"/>
      <c r="FO16" s="550"/>
      <c r="FP16" s="550"/>
      <c r="FQ16" s="550"/>
      <c r="FR16" s="550"/>
      <c r="FS16" s="550"/>
      <c r="FT16" s="550"/>
      <c r="FU16" s="550"/>
      <c r="FV16" s="550"/>
      <c r="FW16" s="550"/>
      <c r="FX16" s="550"/>
      <c r="FY16" s="550"/>
      <c r="FZ16" s="550"/>
      <c r="GA16" s="550"/>
      <c r="GB16" s="550"/>
      <c r="GC16" s="550"/>
      <c r="GD16" s="550"/>
      <c r="GE16" s="550"/>
      <c r="GF16" s="550"/>
      <c r="GG16" s="550"/>
      <c r="GH16" s="550"/>
      <c r="GI16" s="550"/>
      <c r="GJ16" s="550"/>
      <c r="GK16" s="550"/>
      <c r="GL16" s="550"/>
      <c r="GM16" s="550"/>
      <c r="GN16" s="550"/>
      <c r="GO16" s="550"/>
      <c r="GP16" s="550"/>
      <c r="GQ16" s="550"/>
      <c r="GR16" s="550"/>
      <c r="GS16" s="550"/>
      <c r="GT16" s="550"/>
      <c r="GU16" s="550"/>
      <c r="GV16" s="550"/>
      <c r="GW16" s="550"/>
      <c r="GX16" s="550"/>
      <c r="GY16" s="550"/>
      <c r="GZ16" s="550"/>
      <c r="HA16" s="550"/>
      <c r="HB16" s="550"/>
      <c r="HC16" s="550"/>
      <c r="HD16" s="550"/>
      <c r="HE16" s="550"/>
      <c r="HF16" s="550"/>
      <c r="HG16" s="550"/>
      <c r="HH16" s="550"/>
      <c r="HI16" s="550"/>
      <c r="HJ16" s="550"/>
      <c r="HK16" s="550"/>
      <c r="HL16" s="550"/>
      <c r="HM16" s="550"/>
      <c r="HN16" s="550"/>
      <c r="HO16" s="550"/>
      <c r="HP16" s="550"/>
      <c r="HQ16" s="550"/>
      <c r="HR16" s="550"/>
      <c r="HS16" s="550"/>
      <c r="HT16" s="550"/>
      <c r="HU16" s="550"/>
      <c r="HV16" s="550"/>
      <c r="HW16" s="550"/>
      <c r="HX16" s="550"/>
      <c r="HY16" s="550"/>
      <c r="HZ16" s="550"/>
      <c r="IA16" s="550"/>
      <c r="IB16" s="550"/>
      <c r="IC16" s="550"/>
      <c r="ID16" s="550"/>
      <c r="IE16" s="550"/>
      <c r="IF16" s="550"/>
      <c r="IG16" s="550"/>
      <c r="IH16" s="550"/>
      <c r="II16" s="550"/>
      <c r="IJ16" s="550"/>
      <c r="IK16" s="550"/>
      <c r="IL16" s="550"/>
      <c r="IM16" s="550"/>
      <c r="IN16" s="550"/>
      <c r="IO16" s="550"/>
      <c r="IP16" s="550"/>
      <c r="IQ16" s="550"/>
      <c r="IR16" s="550"/>
      <c r="IS16" s="550"/>
      <c r="IT16" s="550"/>
      <c r="IU16" s="550"/>
      <c r="IV16" s="550"/>
      <c r="IW16" s="550"/>
      <c r="IX16" s="550"/>
      <c r="IY16" s="550"/>
      <c r="IZ16" s="550"/>
      <c r="JA16" s="550"/>
      <c r="JB16" s="550"/>
      <c r="JC16" s="550"/>
      <c r="JD16" s="550"/>
      <c r="JE16" s="550"/>
      <c r="JF16" s="550"/>
      <c r="JG16" s="550"/>
      <c r="JH16" s="550"/>
    </row>
    <row r="17" spans="1:268" s="8" customFormat="1" ht="39.75" customHeight="1" x14ac:dyDescent="0.25">
      <c r="A17" s="83"/>
      <c r="B17" s="81" t="s">
        <v>1101</v>
      </c>
      <c r="C17" s="95">
        <v>101912</v>
      </c>
      <c r="D17" s="96">
        <v>39114</v>
      </c>
      <c r="E17" s="96">
        <v>39114</v>
      </c>
      <c r="F17" s="96">
        <v>42767</v>
      </c>
      <c r="G17" s="96">
        <v>40575</v>
      </c>
      <c r="H17" s="83" t="s">
        <v>496</v>
      </c>
      <c r="I17" s="110" t="s">
        <v>595</v>
      </c>
      <c r="J17" s="110"/>
      <c r="K17" s="110" t="s">
        <v>55</v>
      </c>
      <c r="L17" s="115"/>
      <c r="M17" s="83" t="s">
        <v>57</v>
      </c>
      <c r="N17" s="83" t="s">
        <v>58</v>
      </c>
      <c r="O17" s="99" t="s">
        <v>52</v>
      </c>
      <c r="P17" s="94">
        <v>27632</v>
      </c>
      <c r="Q17" s="83"/>
      <c r="R17" s="83" t="s">
        <v>57</v>
      </c>
      <c r="S17" s="83" t="s">
        <v>58</v>
      </c>
      <c r="T17" s="83" t="s">
        <v>52</v>
      </c>
      <c r="U17" s="83">
        <v>27632</v>
      </c>
      <c r="V17" s="83" t="s">
        <v>3947</v>
      </c>
      <c r="W17" s="83" t="s">
        <v>2747</v>
      </c>
      <c r="X17" s="83">
        <v>480</v>
      </c>
      <c r="Y17" s="83">
        <v>60.18</v>
      </c>
      <c r="Z17" s="83" t="s">
        <v>467</v>
      </c>
      <c r="AA17" s="83" t="s">
        <v>540</v>
      </c>
      <c r="AB17" s="78">
        <v>0.872</v>
      </c>
      <c r="AC17" s="425">
        <v>1000</v>
      </c>
      <c r="AD17" s="83">
        <v>18900000</v>
      </c>
      <c r="AE17" s="88"/>
      <c r="AF17" s="88"/>
      <c r="AG17" s="88"/>
      <c r="AH17" s="88"/>
      <c r="AI17" s="88"/>
      <c r="AJ17" s="88"/>
      <c r="AK17" s="88"/>
      <c r="AL17" s="88"/>
      <c r="AM17" s="88"/>
      <c r="AN17" s="88"/>
      <c r="AO17" s="83">
        <v>90</v>
      </c>
      <c r="AP17" s="83">
        <v>2.5</v>
      </c>
      <c r="AQ17" s="83" t="s">
        <v>47</v>
      </c>
      <c r="AR17" s="83"/>
      <c r="AS17" s="83"/>
      <c r="AT17" s="83"/>
      <c r="AU17" s="83"/>
      <c r="AV17" s="83"/>
      <c r="AW17" s="83"/>
      <c r="AX17" s="83"/>
      <c r="AY17" s="83"/>
      <c r="AZ17" s="83"/>
      <c r="BA17" s="83"/>
      <c r="BB17" s="83"/>
      <c r="BC17" s="83"/>
      <c r="BD17" s="83"/>
      <c r="BE17" s="83">
        <f t="shared" si="0"/>
        <v>0</v>
      </c>
      <c r="BF17" s="83">
        <f t="shared" si="1"/>
        <v>0</v>
      </c>
      <c r="BG17" s="83" t="s">
        <v>38</v>
      </c>
      <c r="BH17" s="83"/>
      <c r="BI17" s="83"/>
      <c r="BJ17" s="96"/>
      <c r="BK17" s="83"/>
      <c r="BL17" s="96"/>
      <c r="BM17" s="83"/>
      <c r="BN17" s="83"/>
      <c r="BO17" s="83"/>
      <c r="BP17" s="83"/>
      <c r="BQ17" s="83"/>
      <c r="BR17" s="83"/>
      <c r="BS17" s="110" t="s">
        <v>6825</v>
      </c>
      <c r="BT17" s="549"/>
      <c r="BU17" s="550"/>
      <c r="BV17" s="550"/>
      <c r="BW17" s="550"/>
      <c r="BX17" s="550"/>
      <c r="BY17" s="550"/>
      <c r="BZ17" s="550"/>
      <c r="CA17" s="550"/>
      <c r="CB17" s="550"/>
      <c r="CC17" s="550"/>
      <c r="CD17" s="550"/>
      <c r="CE17" s="550"/>
      <c r="CF17" s="550"/>
      <c r="CG17" s="550"/>
      <c r="CH17" s="550"/>
      <c r="CI17" s="550"/>
      <c r="CJ17" s="550"/>
      <c r="CK17" s="550"/>
      <c r="CL17" s="550"/>
      <c r="CM17" s="550"/>
      <c r="CN17" s="550"/>
      <c r="CO17" s="550"/>
      <c r="CP17" s="550"/>
      <c r="CQ17" s="550"/>
      <c r="CR17" s="550"/>
      <c r="CS17" s="550"/>
      <c r="CT17" s="550"/>
      <c r="CU17" s="550"/>
      <c r="CV17" s="550"/>
      <c r="CW17" s="550"/>
      <c r="CX17" s="550"/>
      <c r="CY17" s="550"/>
      <c r="CZ17" s="550"/>
      <c r="DA17" s="550"/>
      <c r="DB17" s="550"/>
      <c r="DC17" s="550"/>
      <c r="DD17" s="550"/>
      <c r="DE17" s="550"/>
      <c r="DF17" s="550"/>
      <c r="DG17" s="550"/>
      <c r="DH17" s="550"/>
      <c r="DI17" s="550"/>
      <c r="DJ17" s="550"/>
      <c r="DK17" s="550"/>
      <c r="DL17" s="550"/>
      <c r="DM17" s="550"/>
      <c r="DN17" s="550"/>
      <c r="DO17" s="550"/>
      <c r="DP17" s="550"/>
      <c r="DQ17" s="550"/>
      <c r="DR17" s="550"/>
      <c r="DS17" s="550"/>
      <c r="DT17" s="550"/>
      <c r="DU17" s="550"/>
      <c r="DV17" s="550"/>
      <c r="DW17" s="550"/>
      <c r="DX17" s="550"/>
      <c r="DY17" s="550"/>
      <c r="DZ17" s="550"/>
      <c r="EA17" s="550"/>
      <c r="EB17" s="550"/>
      <c r="EC17" s="550"/>
      <c r="ED17" s="550"/>
      <c r="EE17" s="550"/>
      <c r="EF17" s="550"/>
      <c r="EG17" s="550"/>
      <c r="EH17" s="550"/>
      <c r="EI17" s="550"/>
      <c r="EJ17" s="550"/>
      <c r="EK17" s="550"/>
      <c r="EL17" s="550"/>
      <c r="EM17" s="550"/>
      <c r="EN17" s="550"/>
      <c r="EO17" s="550"/>
      <c r="EP17" s="550"/>
      <c r="EQ17" s="550"/>
      <c r="ER17" s="550"/>
      <c r="ES17" s="550"/>
      <c r="ET17" s="550"/>
      <c r="EU17" s="550"/>
      <c r="EV17" s="550"/>
      <c r="EW17" s="550"/>
      <c r="EX17" s="550"/>
      <c r="EY17" s="550"/>
      <c r="EZ17" s="550"/>
      <c r="FA17" s="550"/>
      <c r="FB17" s="550"/>
      <c r="FC17" s="550"/>
      <c r="FD17" s="550"/>
      <c r="FE17" s="550"/>
      <c r="FF17" s="550"/>
      <c r="FG17" s="550"/>
      <c r="FH17" s="550"/>
      <c r="FI17" s="550"/>
      <c r="FJ17" s="550"/>
      <c r="FK17" s="550"/>
      <c r="FL17" s="550"/>
      <c r="FM17" s="550"/>
      <c r="FN17" s="550"/>
      <c r="FO17" s="550"/>
      <c r="FP17" s="550"/>
      <c r="FQ17" s="550"/>
      <c r="FR17" s="550"/>
      <c r="FS17" s="550"/>
      <c r="FT17" s="550"/>
      <c r="FU17" s="550"/>
      <c r="FV17" s="550"/>
      <c r="FW17" s="550"/>
      <c r="FX17" s="550"/>
      <c r="FY17" s="550"/>
      <c r="FZ17" s="550"/>
      <c r="GA17" s="550"/>
      <c r="GB17" s="550"/>
      <c r="GC17" s="550"/>
      <c r="GD17" s="550"/>
      <c r="GE17" s="550"/>
      <c r="GF17" s="550"/>
      <c r="GG17" s="550"/>
      <c r="GH17" s="550"/>
      <c r="GI17" s="550"/>
      <c r="GJ17" s="550"/>
      <c r="GK17" s="550"/>
      <c r="GL17" s="550"/>
      <c r="GM17" s="550"/>
      <c r="GN17" s="550"/>
      <c r="GO17" s="550"/>
      <c r="GP17" s="550"/>
      <c r="GQ17" s="550"/>
      <c r="GR17" s="550"/>
      <c r="GS17" s="550"/>
      <c r="GT17" s="550"/>
      <c r="GU17" s="550"/>
      <c r="GV17" s="550"/>
      <c r="GW17" s="550"/>
      <c r="GX17" s="550"/>
      <c r="GY17" s="550"/>
      <c r="GZ17" s="550"/>
      <c r="HA17" s="550"/>
      <c r="HB17" s="550"/>
      <c r="HC17" s="550"/>
      <c r="HD17" s="550"/>
      <c r="HE17" s="550"/>
      <c r="HF17" s="550"/>
      <c r="HG17" s="550"/>
      <c r="HH17" s="550"/>
      <c r="HI17" s="550"/>
      <c r="HJ17" s="550"/>
      <c r="HK17" s="550"/>
      <c r="HL17" s="550"/>
      <c r="HM17" s="550"/>
      <c r="HN17" s="550"/>
      <c r="HO17" s="550"/>
      <c r="HP17" s="550"/>
      <c r="HQ17" s="550"/>
      <c r="HR17" s="550"/>
      <c r="HS17" s="550"/>
      <c r="HT17" s="550"/>
      <c r="HU17" s="550"/>
      <c r="HV17" s="550"/>
      <c r="HW17" s="550"/>
      <c r="HX17" s="550"/>
      <c r="HY17" s="550"/>
      <c r="HZ17" s="550"/>
      <c r="IA17" s="550"/>
      <c r="IB17" s="550"/>
      <c r="IC17" s="550"/>
      <c r="ID17" s="550"/>
      <c r="IE17" s="550"/>
      <c r="IF17" s="550"/>
      <c r="IG17" s="550"/>
      <c r="IH17" s="550"/>
      <c r="II17" s="550"/>
      <c r="IJ17" s="550"/>
      <c r="IK17" s="550"/>
      <c r="IL17" s="550"/>
      <c r="IM17" s="550"/>
      <c r="IN17" s="550"/>
      <c r="IO17" s="550"/>
      <c r="IP17" s="550"/>
      <c r="IQ17" s="550"/>
      <c r="IR17" s="550"/>
      <c r="IS17" s="550"/>
      <c r="IT17" s="550"/>
      <c r="IU17" s="550"/>
      <c r="IV17" s="550"/>
      <c r="IW17" s="550"/>
      <c r="IX17" s="550"/>
      <c r="IY17" s="550"/>
      <c r="IZ17" s="550"/>
      <c r="JA17" s="550"/>
      <c r="JB17" s="550"/>
      <c r="JC17" s="550"/>
      <c r="JD17" s="550"/>
      <c r="JE17" s="550"/>
      <c r="JF17" s="550"/>
      <c r="JG17" s="550"/>
      <c r="JH17" s="550"/>
    </row>
    <row r="18" spans="1:268" s="8" customFormat="1" ht="39.75" customHeight="1" x14ac:dyDescent="0.25">
      <c r="A18" s="20"/>
      <c r="B18" s="59" t="s">
        <v>1102</v>
      </c>
      <c r="C18" s="22">
        <v>101913</v>
      </c>
      <c r="D18" s="23">
        <v>39114</v>
      </c>
      <c r="E18" s="23">
        <v>39114</v>
      </c>
      <c r="F18" s="23">
        <v>42767</v>
      </c>
      <c r="G18" s="23">
        <v>39845</v>
      </c>
      <c r="H18" s="20" t="s">
        <v>959</v>
      </c>
      <c r="I18" s="24" t="s">
        <v>595</v>
      </c>
      <c r="J18" s="24"/>
      <c r="K18" s="24" t="s">
        <v>55</v>
      </c>
      <c r="L18" s="114"/>
      <c r="M18" s="20" t="s">
        <v>330</v>
      </c>
      <c r="N18" s="20" t="s">
        <v>78</v>
      </c>
      <c r="O18" s="42" t="s">
        <v>52</v>
      </c>
      <c r="P18" s="21" t="s">
        <v>1103</v>
      </c>
      <c r="Q18" s="20"/>
      <c r="R18" s="20" t="s">
        <v>330</v>
      </c>
      <c r="S18" s="20" t="s">
        <v>78</v>
      </c>
      <c r="T18" s="20" t="s">
        <v>52</v>
      </c>
      <c r="U18" s="21" t="s">
        <v>1103</v>
      </c>
      <c r="V18" s="20"/>
      <c r="W18" s="20" t="s">
        <v>3316</v>
      </c>
      <c r="X18" s="20">
        <v>500</v>
      </c>
      <c r="Y18" s="20">
        <v>18</v>
      </c>
      <c r="Z18" s="20" t="s">
        <v>467</v>
      </c>
      <c r="AA18" s="20" t="s">
        <v>540</v>
      </c>
      <c r="AB18" s="37">
        <v>3.56</v>
      </c>
      <c r="AC18" s="426">
        <v>4000</v>
      </c>
      <c r="AD18" s="20">
        <v>120000000</v>
      </c>
      <c r="AE18" s="26"/>
      <c r="AF18" s="26"/>
      <c r="AG18" s="26"/>
      <c r="AH18" s="26"/>
      <c r="AI18" s="26"/>
      <c r="AJ18" s="26"/>
      <c r="AK18" s="26"/>
      <c r="AL18" s="26"/>
      <c r="AM18" s="26"/>
      <c r="AN18" s="26"/>
      <c r="AO18" s="20">
        <v>300</v>
      </c>
      <c r="AP18" s="20">
        <v>9</v>
      </c>
      <c r="AQ18" s="20"/>
      <c r="AR18" s="20"/>
      <c r="AS18" s="20"/>
      <c r="AT18" s="20"/>
      <c r="AU18" s="20"/>
      <c r="AV18" s="20">
        <v>270</v>
      </c>
      <c r="AW18" s="20" t="s">
        <v>1104</v>
      </c>
      <c r="AX18" s="20" t="s">
        <v>1105</v>
      </c>
      <c r="AY18" s="20">
        <v>43</v>
      </c>
      <c r="AZ18" s="20">
        <v>0</v>
      </c>
      <c r="BA18" s="20">
        <v>16</v>
      </c>
      <c r="BB18" s="20">
        <v>23</v>
      </c>
      <c r="BC18" s="20">
        <v>48</v>
      </c>
      <c r="BD18" s="20">
        <v>34</v>
      </c>
      <c r="BE18" s="97">
        <f t="shared" si="0"/>
        <v>43.004444444444445</v>
      </c>
      <c r="BF18" s="97">
        <f t="shared" si="1"/>
        <v>23.809444444444445</v>
      </c>
      <c r="BG18" s="20" t="s">
        <v>38</v>
      </c>
      <c r="BH18" s="20"/>
      <c r="BI18" s="20"/>
      <c r="BJ18" s="23"/>
      <c r="BK18" s="20"/>
      <c r="BL18" s="23"/>
      <c r="BM18" s="20"/>
      <c r="BN18" s="20"/>
      <c r="BO18" s="20"/>
      <c r="BP18" s="20"/>
      <c r="BQ18" s="20"/>
      <c r="BR18" s="20"/>
      <c r="BS18" s="24"/>
      <c r="BT18" s="549"/>
      <c r="BU18" s="550"/>
      <c r="BV18" s="550"/>
      <c r="BW18" s="550"/>
      <c r="BX18" s="550"/>
      <c r="BY18" s="550"/>
      <c r="BZ18" s="550"/>
      <c r="CA18" s="550"/>
      <c r="CB18" s="550"/>
      <c r="CC18" s="550"/>
      <c r="CD18" s="550"/>
      <c r="CE18" s="550"/>
      <c r="CF18" s="550"/>
      <c r="CG18" s="550"/>
      <c r="CH18" s="550"/>
      <c r="CI18" s="550"/>
      <c r="CJ18" s="550"/>
      <c r="CK18" s="550"/>
      <c r="CL18" s="550"/>
      <c r="CM18" s="550"/>
      <c r="CN18" s="550"/>
      <c r="CO18" s="550"/>
      <c r="CP18" s="550"/>
      <c r="CQ18" s="550"/>
      <c r="CR18" s="550"/>
      <c r="CS18" s="550"/>
      <c r="CT18" s="550"/>
      <c r="CU18" s="550"/>
      <c r="CV18" s="550"/>
      <c r="CW18" s="550"/>
      <c r="CX18" s="550"/>
      <c r="CY18" s="550"/>
      <c r="CZ18" s="550"/>
      <c r="DA18" s="550"/>
      <c r="DB18" s="550"/>
      <c r="DC18" s="550"/>
      <c r="DD18" s="550"/>
      <c r="DE18" s="550"/>
      <c r="DF18" s="550"/>
      <c r="DG18" s="550"/>
      <c r="DH18" s="550"/>
      <c r="DI18" s="550"/>
      <c r="DJ18" s="550"/>
      <c r="DK18" s="550"/>
      <c r="DL18" s="550"/>
      <c r="DM18" s="550"/>
      <c r="DN18" s="550"/>
      <c r="DO18" s="550"/>
      <c r="DP18" s="550"/>
      <c r="DQ18" s="550"/>
      <c r="DR18" s="550"/>
      <c r="DS18" s="550"/>
      <c r="DT18" s="550"/>
      <c r="DU18" s="550"/>
      <c r="DV18" s="550"/>
      <c r="DW18" s="550"/>
      <c r="DX18" s="550"/>
      <c r="DY18" s="550"/>
      <c r="DZ18" s="550"/>
      <c r="EA18" s="550"/>
      <c r="EB18" s="550"/>
      <c r="EC18" s="550"/>
      <c r="ED18" s="550"/>
      <c r="EE18" s="550"/>
      <c r="EF18" s="550"/>
      <c r="EG18" s="550"/>
      <c r="EH18" s="550"/>
      <c r="EI18" s="550"/>
      <c r="EJ18" s="550"/>
      <c r="EK18" s="550"/>
      <c r="EL18" s="550"/>
      <c r="EM18" s="550"/>
      <c r="EN18" s="550"/>
      <c r="EO18" s="550"/>
      <c r="EP18" s="550"/>
      <c r="EQ18" s="550"/>
      <c r="ER18" s="550"/>
      <c r="ES18" s="550"/>
      <c r="ET18" s="550"/>
      <c r="EU18" s="550"/>
      <c r="EV18" s="550"/>
      <c r="EW18" s="550"/>
      <c r="EX18" s="550"/>
      <c r="EY18" s="550"/>
      <c r="EZ18" s="550"/>
      <c r="FA18" s="550"/>
      <c r="FB18" s="550"/>
      <c r="FC18" s="550"/>
      <c r="FD18" s="550"/>
      <c r="FE18" s="550"/>
      <c r="FF18" s="550"/>
      <c r="FG18" s="550"/>
      <c r="FH18" s="550"/>
      <c r="FI18" s="550"/>
      <c r="FJ18" s="550"/>
      <c r="FK18" s="550"/>
      <c r="FL18" s="550"/>
      <c r="FM18" s="550"/>
      <c r="FN18" s="550"/>
      <c r="FO18" s="550"/>
      <c r="FP18" s="550"/>
      <c r="FQ18" s="550"/>
      <c r="FR18" s="550"/>
      <c r="FS18" s="550"/>
      <c r="FT18" s="550"/>
      <c r="FU18" s="550"/>
      <c r="FV18" s="550"/>
      <c r="FW18" s="550"/>
      <c r="FX18" s="550"/>
      <c r="FY18" s="550"/>
      <c r="FZ18" s="550"/>
      <c r="GA18" s="550"/>
      <c r="GB18" s="550"/>
      <c r="GC18" s="550"/>
      <c r="GD18" s="550"/>
      <c r="GE18" s="550"/>
      <c r="GF18" s="550"/>
      <c r="GG18" s="550"/>
      <c r="GH18" s="550"/>
      <c r="GI18" s="550"/>
      <c r="GJ18" s="550"/>
      <c r="GK18" s="550"/>
      <c r="GL18" s="550"/>
      <c r="GM18" s="550"/>
      <c r="GN18" s="550"/>
      <c r="GO18" s="550"/>
      <c r="GP18" s="550"/>
      <c r="GQ18" s="550"/>
      <c r="GR18" s="550"/>
      <c r="GS18" s="550"/>
      <c r="GT18" s="550"/>
      <c r="GU18" s="550"/>
      <c r="GV18" s="550"/>
      <c r="GW18" s="550"/>
      <c r="GX18" s="550"/>
      <c r="GY18" s="550"/>
      <c r="GZ18" s="550"/>
      <c r="HA18" s="550"/>
      <c r="HB18" s="550"/>
      <c r="HC18" s="550"/>
      <c r="HD18" s="550"/>
      <c r="HE18" s="550"/>
      <c r="HF18" s="550"/>
      <c r="HG18" s="550"/>
      <c r="HH18" s="550"/>
      <c r="HI18" s="550"/>
      <c r="HJ18" s="550"/>
      <c r="HK18" s="550"/>
      <c r="HL18" s="550"/>
      <c r="HM18" s="550"/>
      <c r="HN18" s="550"/>
      <c r="HO18" s="550"/>
      <c r="HP18" s="550"/>
      <c r="HQ18" s="550"/>
      <c r="HR18" s="550"/>
      <c r="HS18" s="550"/>
      <c r="HT18" s="550"/>
      <c r="HU18" s="550"/>
      <c r="HV18" s="550"/>
      <c r="HW18" s="550"/>
      <c r="HX18" s="550"/>
      <c r="HY18" s="550"/>
      <c r="HZ18" s="550"/>
      <c r="IA18" s="550"/>
      <c r="IB18" s="550"/>
      <c r="IC18" s="550"/>
      <c r="ID18" s="550"/>
      <c r="IE18" s="550"/>
      <c r="IF18" s="550"/>
      <c r="IG18" s="550"/>
      <c r="IH18" s="550"/>
      <c r="II18" s="550"/>
      <c r="IJ18" s="550"/>
      <c r="IK18" s="550"/>
      <c r="IL18" s="550"/>
      <c r="IM18" s="550"/>
      <c r="IN18" s="550"/>
      <c r="IO18" s="550"/>
      <c r="IP18" s="550"/>
      <c r="IQ18" s="550"/>
      <c r="IR18" s="550"/>
      <c r="IS18" s="550"/>
      <c r="IT18" s="550"/>
      <c r="IU18" s="550"/>
      <c r="IV18" s="550"/>
      <c r="IW18" s="550"/>
      <c r="IX18" s="550"/>
      <c r="IY18" s="550"/>
      <c r="IZ18" s="550"/>
      <c r="JA18" s="550"/>
      <c r="JB18" s="550"/>
      <c r="JC18" s="550"/>
      <c r="JD18" s="550"/>
      <c r="JE18" s="550"/>
      <c r="JF18" s="550"/>
      <c r="JG18" s="550"/>
      <c r="JH18" s="550"/>
    </row>
    <row r="19" spans="1:268" s="8" customFormat="1" ht="39.75" customHeight="1" x14ac:dyDescent="0.25">
      <c r="A19" s="47"/>
      <c r="B19" s="98" t="s">
        <v>417</v>
      </c>
      <c r="C19" s="75">
        <v>101915</v>
      </c>
      <c r="D19" s="77">
        <v>39118</v>
      </c>
      <c r="E19" s="77">
        <v>39118</v>
      </c>
      <c r="F19" s="77">
        <v>39447</v>
      </c>
      <c r="G19" s="77"/>
      <c r="H19" s="47" t="s">
        <v>488</v>
      </c>
      <c r="I19" s="128" t="s">
        <v>605</v>
      </c>
      <c r="J19" s="128"/>
      <c r="K19" s="128" t="s">
        <v>73</v>
      </c>
      <c r="L19" s="345" t="s">
        <v>1106</v>
      </c>
      <c r="M19" s="47" t="s">
        <v>1107</v>
      </c>
      <c r="N19" s="47" t="s">
        <v>149</v>
      </c>
      <c r="O19" s="69" t="s">
        <v>76</v>
      </c>
      <c r="P19" s="76">
        <v>80697</v>
      </c>
      <c r="Q19" s="47" t="s">
        <v>2748</v>
      </c>
      <c r="R19" s="47" t="s">
        <v>1107</v>
      </c>
      <c r="S19" s="47" t="s">
        <v>149</v>
      </c>
      <c r="T19" s="47" t="s">
        <v>76</v>
      </c>
      <c r="U19" s="47">
        <v>80697</v>
      </c>
      <c r="V19" s="47" t="s">
        <v>1108</v>
      </c>
      <c r="W19" s="47"/>
      <c r="X19" s="47"/>
      <c r="Y19" s="47"/>
      <c r="Z19" s="47" t="s">
        <v>467</v>
      </c>
      <c r="AA19" s="47" t="s">
        <v>426</v>
      </c>
      <c r="AB19" s="78">
        <v>16.399999999999999</v>
      </c>
      <c r="AC19" s="78">
        <v>6</v>
      </c>
      <c r="AD19" s="78">
        <v>1825</v>
      </c>
      <c r="AE19" s="78"/>
      <c r="AF19" s="78"/>
      <c r="AG19" s="78"/>
      <c r="AH19" s="78"/>
      <c r="AI19" s="47">
        <v>1825</v>
      </c>
      <c r="AJ19" s="47"/>
      <c r="AK19" s="47"/>
      <c r="AL19" s="47"/>
      <c r="AM19" s="47"/>
      <c r="AN19" s="47"/>
      <c r="AO19" s="47"/>
      <c r="AP19" s="47"/>
      <c r="AQ19" s="47"/>
      <c r="AR19" s="47"/>
      <c r="AS19" s="47"/>
      <c r="AT19" s="47"/>
      <c r="AU19" s="75"/>
      <c r="AV19" s="47"/>
      <c r="AW19" s="75" t="s">
        <v>5950</v>
      </c>
      <c r="AX19" s="75" t="s">
        <v>5951</v>
      </c>
      <c r="AY19" s="75">
        <v>43</v>
      </c>
      <c r="AZ19" s="75">
        <v>39</v>
      </c>
      <c r="BA19" s="75">
        <v>57.542940000000002</v>
      </c>
      <c r="BB19" s="75">
        <v>24</v>
      </c>
      <c r="BC19" s="75">
        <v>51</v>
      </c>
      <c r="BD19" s="75">
        <v>3.6924600000000001</v>
      </c>
      <c r="BE19" s="75">
        <f t="shared" si="0"/>
        <v>43.66598415</v>
      </c>
      <c r="BF19" s="75">
        <f t="shared" si="1"/>
        <v>24.851025683333337</v>
      </c>
      <c r="BG19" s="47" t="s">
        <v>38</v>
      </c>
      <c r="BH19" s="47"/>
      <c r="BI19" s="47"/>
      <c r="BJ19" s="77"/>
      <c r="BK19" s="47"/>
      <c r="BL19" s="77"/>
      <c r="BM19" s="47"/>
      <c r="BN19" s="47"/>
      <c r="BO19" s="47"/>
      <c r="BP19" s="47"/>
      <c r="BQ19" s="47"/>
      <c r="BR19" s="47"/>
      <c r="BS19" s="128"/>
      <c r="BT19" s="550"/>
      <c r="BU19" s="550"/>
      <c r="BV19" s="550"/>
      <c r="BW19" s="550"/>
      <c r="BX19" s="550"/>
      <c r="BY19" s="550"/>
      <c r="BZ19" s="550"/>
      <c r="CA19" s="550"/>
      <c r="CB19" s="550"/>
      <c r="CC19" s="550"/>
      <c r="CD19" s="550"/>
      <c r="CE19" s="550"/>
      <c r="CF19" s="550"/>
      <c r="CG19" s="550"/>
      <c r="CH19" s="550"/>
      <c r="CI19" s="550"/>
      <c r="CJ19" s="550"/>
      <c r="CK19" s="550"/>
      <c r="CL19" s="550"/>
      <c r="CM19" s="550"/>
      <c r="CN19" s="550"/>
      <c r="CO19" s="550"/>
      <c r="CP19" s="550"/>
      <c r="CQ19" s="550"/>
      <c r="CR19" s="550"/>
      <c r="CS19" s="550"/>
      <c r="CT19" s="550"/>
      <c r="CU19" s="550"/>
      <c r="CV19" s="550"/>
      <c r="CW19" s="550"/>
      <c r="CX19" s="550"/>
      <c r="CY19" s="550"/>
      <c r="CZ19" s="550"/>
      <c r="DA19" s="550"/>
      <c r="DB19" s="550"/>
      <c r="DC19" s="550"/>
      <c r="DD19" s="550"/>
      <c r="DE19" s="550"/>
      <c r="DF19" s="550"/>
      <c r="DG19" s="550"/>
      <c r="DH19" s="550"/>
      <c r="DI19" s="550"/>
      <c r="DJ19" s="550"/>
      <c r="DK19" s="550"/>
      <c r="DL19" s="550"/>
      <c r="DM19" s="550"/>
      <c r="DN19" s="550"/>
      <c r="DO19" s="550"/>
      <c r="DP19" s="550"/>
      <c r="DQ19" s="550"/>
      <c r="DR19" s="550"/>
      <c r="DS19" s="550"/>
      <c r="DT19" s="550"/>
      <c r="DU19" s="550"/>
      <c r="DV19" s="550"/>
      <c r="DW19" s="550"/>
      <c r="DX19" s="550"/>
      <c r="DY19" s="550"/>
      <c r="DZ19" s="550"/>
      <c r="EA19" s="550"/>
      <c r="EB19" s="550"/>
      <c r="EC19" s="550"/>
      <c r="ED19" s="550"/>
      <c r="EE19" s="550"/>
      <c r="EF19" s="550"/>
      <c r="EG19" s="550"/>
      <c r="EH19" s="550"/>
      <c r="EI19" s="550"/>
      <c r="EJ19" s="550"/>
      <c r="EK19" s="550"/>
      <c r="EL19" s="550"/>
      <c r="EM19" s="550"/>
      <c r="EN19" s="550"/>
      <c r="EO19" s="550"/>
      <c r="EP19" s="550"/>
      <c r="EQ19" s="550"/>
      <c r="ER19" s="550"/>
      <c r="ES19" s="550"/>
      <c r="ET19" s="550"/>
      <c r="EU19" s="550"/>
      <c r="EV19" s="550"/>
      <c r="EW19" s="550"/>
      <c r="EX19" s="550"/>
      <c r="EY19" s="550"/>
      <c r="EZ19" s="550"/>
      <c r="FA19" s="550"/>
      <c r="FB19" s="550"/>
      <c r="FC19" s="550"/>
      <c r="FD19" s="550"/>
      <c r="FE19" s="550"/>
      <c r="FF19" s="550"/>
      <c r="FG19" s="550"/>
      <c r="FH19" s="550"/>
      <c r="FI19" s="550"/>
      <c r="FJ19" s="550"/>
      <c r="FK19" s="550"/>
      <c r="FL19" s="550"/>
      <c r="FM19" s="550"/>
      <c r="FN19" s="550"/>
      <c r="FO19" s="550"/>
      <c r="FP19" s="550"/>
      <c r="FQ19" s="550"/>
      <c r="FR19" s="550"/>
      <c r="FS19" s="550"/>
      <c r="FT19" s="550"/>
      <c r="FU19" s="550"/>
      <c r="FV19" s="550"/>
      <c r="FW19" s="550"/>
      <c r="FX19" s="550"/>
      <c r="FY19" s="550"/>
      <c r="FZ19" s="550"/>
      <c r="GA19" s="550"/>
      <c r="GB19" s="550"/>
      <c r="GC19" s="550"/>
      <c r="GD19" s="550"/>
      <c r="GE19" s="550"/>
      <c r="GF19" s="550"/>
      <c r="GG19" s="550"/>
      <c r="GH19" s="550"/>
      <c r="GI19" s="550"/>
      <c r="GJ19" s="550"/>
      <c r="GK19" s="550"/>
      <c r="GL19" s="550"/>
      <c r="GM19" s="550"/>
      <c r="GN19" s="550"/>
      <c r="GO19" s="550"/>
      <c r="GP19" s="550"/>
      <c r="GQ19" s="550"/>
      <c r="GR19" s="550"/>
      <c r="GS19" s="550"/>
      <c r="GT19" s="550"/>
      <c r="GU19" s="550"/>
      <c r="GV19" s="550"/>
      <c r="GW19" s="550"/>
      <c r="GX19" s="550"/>
      <c r="GY19" s="550"/>
      <c r="GZ19" s="550"/>
      <c r="HA19" s="550"/>
      <c r="HB19" s="550"/>
      <c r="HC19" s="550"/>
      <c r="HD19" s="550"/>
      <c r="HE19" s="550"/>
      <c r="HF19" s="550"/>
      <c r="HG19" s="550"/>
      <c r="HH19" s="550"/>
      <c r="HI19" s="550"/>
      <c r="HJ19" s="550"/>
      <c r="HK19" s="550"/>
      <c r="HL19" s="550"/>
      <c r="HM19" s="550"/>
      <c r="HN19" s="550"/>
      <c r="HO19" s="550"/>
      <c r="HP19" s="550"/>
      <c r="HQ19" s="550"/>
      <c r="HR19" s="550"/>
      <c r="HS19" s="550"/>
      <c r="HT19" s="550"/>
      <c r="HU19" s="550"/>
      <c r="HV19" s="550"/>
      <c r="HW19" s="550"/>
      <c r="HX19" s="550"/>
      <c r="HY19" s="550"/>
      <c r="HZ19" s="550"/>
      <c r="IA19" s="550"/>
      <c r="IB19" s="550"/>
      <c r="IC19" s="550"/>
      <c r="ID19" s="550"/>
      <c r="IE19" s="550"/>
      <c r="IF19" s="550"/>
      <c r="IG19" s="550"/>
      <c r="IH19" s="550"/>
      <c r="II19" s="550"/>
      <c r="IJ19" s="550"/>
      <c r="IK19" s="550"/>
      <c r="IL19" s="550"/>
      <c r="IM19" s="550"/>
      <c r="IN19" s="550"/>
      <c r="IO19" s="550"/>
      <c r="IP19" s="550"/>
      <c r="IQ19" s="550"/>
      <c r="IR19" s="550"/>
      <c r="IS19" s="550"/>
      <c r="IT19" s="550"/>
      <c r="IU19" s="550"/>
      <c r="IV19" s="550"/>
      <c r="IW19" s="550"/>
      <c r="IX19" s="550"/>
      <c r="IY19" s="550"/>
      <c r="IZ19" s="550"/>
      <c r="JA19" s="550"/>
      <c r="JB19" s="550"/>
      <c r="JC19" s="550"/>
      <c r="JD19" s="550"/>
      <c r="JE19" s="550"/>
      <c r="JF19" s="550"/>
      <c r="JG19" s="550"/>
      <c r="JH19" s="550"/>
    </row>
    <row r="20" spans="1:268" s="8" customFormat="1" ht="39.75" customHeight="1" x14ac:dyDescent="0.25">
      <c r="A20" s="20"/>
      <c r="B20" s="59" t="s">
        <v>1109</v>
      </c>
      <c r="C20" s="22">
        <v>101917</v>
      </c>
      <c r="D20" s="23">
        <v>39132</v>
      </c>
      <c r="E20" s="23">
        <v>39132</v>
      </c>
      <c r="F20" s="23">
        <v>42785</v>
      </c>
      <c r="G20" s="23">
        <v>39863</v>
      </c>
      <c r="H20" s="20" t="s">
        <v>959</v>
      </c>
      <c r="I20" s="24" t="s">
        <v>595</v>
      </c>
      <c r="J20" s="24"/>
      <c r="K20" s="24" t="s">
        <v>55</v>
      </c>
      <c r="L20" s="114"/>
      <c r="M20" s="20" t="s">
        <v>299</v>
      </c>
      <c r="N20" s="20" t="s">
        <v>78</v>
      </c>
      <c r="O20" s="42" t="s">
        <v>52</v>
      </c>
      <c r="P20" s="21">
        <v>12283</v>
      </c>
      <c r="Q20" s="20"/>
      <c r="R20" s="20" t="s">
        <v>299</v>
      </c>
      <c r="S20" s="20" t="s">
        <v>78</v>
      </c>
      <c r="T20" s="20" t="s">
        <v>52</v>
      </c>
      <c r="U20" s="20">
        <v>12283</v>
      </c>
      <c r="V20" s="20"/>
      <c r="W20" s="20" t="s">
        <v>3317</v>
      </c>
      <c r="X20" s="20">
        <v>350</v>
      </c>
      <c r="Y20" s="20">
        <v>43.05</v>
      </c>
      <c r="Z20" s="20" t="s">
        <v>467</v>
      </c>
      <c r="AA20" s="20" t="s">
        <v>540</v>
      </c>
      <c r="AB20" s="37">
        <v>0.40400000000000003</v>
      </c>
      <c r="AC20" s="27">
        <v>1000</v>
      </c>
      <c r="AD20" s="20">
        <v>14810000</v>
      </c>
      <c r="AE20" s="26"/>
      <c r="AF20" s="20">
        <v>14810000</v>
      </c>
      <c r="AG20" s="26"/>
      <c r="AH20" s="26"/>
      <c r="AI20" s="26"/>
      <c r="AJ20" s="26"/>
      <c r="AK20" s="26"/>
      <c r="AL20" s="26"/>
      <c r="AM20" s="26"/>
      <c r="AN20" s="26"/>
      <c r="AO20" s="20">
        <v>40</v>
      </c>
      <c r="AP20" s="20">
        <v>2</v>
      </c>
      <c r="AQ20" s="20" t="s">
        <v>47</v>
      </c>
      <c r="AR20" s="20"/>
      <c r="AS20" s="20"/>
      <c r="AT20" s="20"/>
      <c r="AU20" s="20"/>
      <c r="AV20" s="20"/>
      <c r="AW20" s="20"/>
      <c r="AX20" s="20"/>
      <c r="AY20" s="20"/>
      <c r="AZ20" s="20"/>
      <c r="BA20" s="20"/>
      <c r="BB20" s="20"/>
      <c r="BC20" s="20"/>
      <c r="BD20" s="20"/>
      <c r="BE20" s="20">
        <f t="shared" si="0"/>
        <v>0</v>
      </c>
      <c r="BF20" s="20">
        <f t="shared" si="1"/>
        <v>0</v>
      </c>
      <c r="BG20" s="20" t="s">
        <v>38</v>
      </c>
      <c r="BH20" s="20"/>
      <c r="BI20" s="20"/>
      <c r="BJ20" s="23"/>
      <c r="BK20" s="20"/>
      <c r="BL20" s="23"/>
      <c r="BM20" s="20"/>
      <c r="BN20" s="20"/>
      <c r="BO20" s="20"/>
      <c r="BP20" s="20"/>
      <c r="BQ20" s="20"/>
      <c r="BR20" s="20"/>
      <c r="BS20" s="24"/>
      <c r="BT20" s="549"/>
      <c r="BU20" s="550"/>
      <c r="BV20" s="550"/>
      <c r="BW20" s="550"/>
      <c r="BX20" s="550"/>
      <c r="BY20" s="550"/>
      <c r="BZ20" s="550"/>
      <c r="CA20" s="550"/>
      <c r="CB20" s="550"/>
      <c r="CC20" s="550"/>
      <c r="CD20" s="550"/>
      <c r="CE20" s="550"/>
      <c r="CF20" s="550"/>
      <c r="CG20" s="550"/>
      <c r="CH20" s="550"/>
      <c r="CI20" s="550"/>
      <c r="CJ20" s="550"/>
      <c r="CK20" s="550"/>
      <c r="CL20" s="550"/>
      <c r="CM20" s="550"/>
      <c r="CN20" s="550"/>
      <c r="CO20" s="550"/>
      <c r="CP20" s="550"/>
      <c r="CQ20" s="550"/>
      <c r="CR20" s="550"/>
      <c r="CS20" s="550"/>
      <c r="CT20" s="550"/>
      <c r="CU20" s="550"/>
      <c r="CV20" s="550"/>
      <c r="CW20" s="550"/>
      <c r="CX20" s="550"/>
      <c r="CY20" s="550"/>
      <c r="CZ20" s="550"/>
      <c r="DA20" s="550"/>
      <c r="DB20" s="550"/>
      <c r="DC20" s="550"/>
      <c r="DD20" s="550"/>
      <c r="DE20" s="550"/>
      <c r="DF20" s="550"/>
      <c r="DG20" s="550"/>
      <c r="DH20" s="550"/>
      <c r="DI20" s="550"/>
      <c r="DJ20" s="550"/>
      <c r="DK20" s="550"/>
      <c r="DL20" s="550"/>
      <c r="DM20" s="550"/>
      <c r="DN20" s="550"/>
      <c r="DO20" s="550"/>
      <c r="DP20" s="550"/>
      <c r="DQ20" s="550"/>
      <c r="DR20" s="550"/>
      <c r="DS20" s="550"/>
      <c r="DT20" s="550"/>
      <c r="DU20" s="550"/>
      <c r="DV20" s="550"/>
      <c r="DW20" s="550"/>
      <c r="DX20" s="550"/>
      <c r="DY20" s="550"/>
      <c r="DZ20" s="550"/>
      <c r="EA20" s="550"/>
      <c r="EB20" s="550"/>
      <c r="EC20" s="550"/>
      <c r="ED20" s="550"/>
      <c r="EE20" s="550"/>
      <c r="EF20" s="550"/>
      <c r="EG20" s="550"/>
      <c r="EH20" s="550"/>
      <c r="EI20" s="550"/>
      <c r="EJ20" s="550"/>
      <c r="EK20" s="550"/>
      <c r="EL20" s="550"/>
      <c r="EM20" s="550"/>
      <c r="EN20" s="550"/>
      <c r="EO20" s="550"/>
      <c r="EP20" s="550"/>
      <c r="EQ20" s="550"/>
      <c r="ER20" s="550"/>
      <c r="ES20" s="550"/>
      <c r="ET20" s="550"/>
      <c r="EU20" s="550"/>
      <c r="EV20" s="550"/>
      <c r="EW20" s="550"/>
      <c r="EX20" s="550"/>
      <c r="EY20" s="550"/>
      <c r="EZ20" s="550"/>
      <c r="FA20" s="550"/>
      <c r="FB20" s="550"/>
      <c r="FC20" s="550"/>
      <c r="FD20" s="550"/>
      <c r="FE20" s="550"/>
      <c r="FF20" s="550"/>
      <c r="FG20" s="550"/>
      <c r="FH20" s="550"/>
      <c r="FI20" s="550"/>
      <c r="FJ20" s="550"/>
      <c r="FK20" s="550"/>
      <c r="FL20" s="550"/>
      <c r="FM20" s="550"/>
      <c r="FN20" s="550"/>
      <c r="FO20" s="550"/>
      <c r="FP20" s="550"/>
      <c r="FQ20" s="550"/>
      <c r="FR20" s="550"/>
      <c r="FS20" s="550"/>
      <c r="FT20" s="550"/>
      <c r="FU20" s="550"/>
      <c r="FV20" s="550"/>
      <c r="FW20" s="550"/>
      <c r="FX20" s="550"/>
      <c r="FY20" s="550"/>
      <c r="FZ20" s="550"/>
      <c r="GA20" s="550"/>
      <c r="GB20" s="550"/>
      <c r="GC20" s="550"/>
      <c r="GD20" s="550"/>
      <c r="GE20" s="550"/>
      <c r="GF20" s="550"/>
      <c r="GG20" s="550"/>
      <c r="GH20" s="550"/>
      <c r="GI20" s="550"/>
      <c r="GJ20" s="550"/>
      <c r="GK20" s="550"/>
      <c r="GL20" s="550"/>
      <c r="GM20" s="550"/>
      <c r="GN20" s="550"/>
      <c r="GO20" s="550"/>
      <c r="GP20" s="550"/>
      <c r="GQ20" s="550"/>
      <c r="GR20" s="550"/>
      <c r="GS20" s="550"/>
      <c r="GT20" s="550"/>
      <c r="GU20" s="550"/>
      <c r="GV20" s="550"/>
      <c r="GW20" s="550"/>
      <c r="GX20" s="550"/>
      <c r="GY20" s="550"/>
      <c r="GZ20" s="550"/>
      <c r="HA20" s="550"/>
      <c r="HB20" s="550"/>
      <c r="HC20" s="550"/>
      <c r="HD20" s="550"/>
      <c r="HE20" s="550"/>
      <c r="HF20" s="550"/>
      <c r="HG20" s="550"/>
      <c r="HH20" s="550"/>
      <c r="HI20" s="550"/>
      <c r="HJ20" s="550"/>
      <c r="HK20" s="550"/>
      <c r="HL20" s="550"/>
      <c r="HM20" s="550"/>
      <c r="HN20" s="550"/>
      <c r="HO20" s="550"/>
      <c r="HP20" s="550"/>
      <c r="HQ20" s="550"/>
      <c r="HR20" s="550"/>
      <c r="HS20" s="550"/>
      <c r="HT20" s="550"/>
      <c r="HU20" s="550"/>
      <c r="HV20" s="550"/>
      <c r="HW20" s="550"/>
      <c r="HX20" s="550"/>
      <c r="HY20" s="550"/>
      <c r="HZ20" s="550"/>
      <c r="IA20" s="550"/>
      <c r="IB20" s="550"/>
      <c r="IC20" s="550"/>
      <c r="ID20" s="550"/>
      <c r="IE20" s="550"/>
      <c r="IF20" s="550"/>
      <c r="IG20" s="550"/>
      <c r="IH20" s="550"/>
      <c r="II20" s="550"/>
      <c r="IJ20" s="550"/>
      <c r="IK20" s="550"/>
      <c r="IL20" s="550"/>
      <c r="IM20" s="550"/>
      <c r="IN20" s="550"/>
      <c r="IO20" s="550"/>
      <c r="IP20" s="550"/>
      <c r="IQ20" s="550"/>
      <c r="IR20" s="550"/>
      <c r="IS20" s="550"/>
      <c r="IT20" s="550"/>
      <c r="IU20" s="550"/>
      <c r="IV20" s="550"/>
      <c r="IW20" s="550"/>
      <c r="IX20" s="550"/>
      <c r="IY20" s="550"/>
      <c r="IZ20" s="550"/>
      <c r="JA20" s="550"/>
      <c r="JB20" s="550"/>
      <c r="JC20" s="550"/>
      <c r="JD20" s="550"/>
      <c r="JE20" s="550"/>
      <c r="JF20" s="550"/>
      <c r="JG20" s="550"/>
      <c r="JH20" s="550"/>
    </row>
    <row r="21" spans="1:268" s="8" customFormat="1" ht="39.75" customHeight="1" x14ac:dyDescent="0.25">
      <c r="A21" s="83"/>
      <c r="B21" s="83" t="s">
        <v>1110</v>
      </c>
      <c r="C21" s="95">
        <v>101933</v>
      </c>
      <c r="D21" s="96">
        <v>39132</v>
      </c>
      <c r="E21" s="96">
        <v>39132</v>
      </c>
      <c r="F21" s="96">
        <v>39132</v>
      </c>
      <c r="G21" s="96">
        <v>40754</v>
      </c>
      <c r="H21" s="83" t="s">
        <v>498</v>
      </c>
      <c r="I21" s="110" t="s">
        <v>1054</v>
      </c>
      <c r="J21" s="110"/>
      <c r="K21" s="110" t="s">
        <v>37</v>
      </c>
      <c r="L21" s="115"/>
      <c r="M21" s="83" t="s">
        <v>356</v>
      </c>
      <c r="N21" s="83" t="s">
        <v>124</v>
      </c>
      <c r="O21" s="83" t="s">
        <v>35</v>
      </c>
      <c r="P21" s="94">
        <v>24178</v>
      </c>
      <c r="Q21" s="83"/>
      <c r="R21" s="83" t="s">
        <v>356</v>
      </c>
      <c r="S21" s="83" t="s">
        <v>124</v>
      </c>
      <c r="T21" s="83" t="s">
        <v>35</v>
      </c>
      <c r="U21" s="83">
        <v>24178</v>
      </c>
      <c r="V21" s="83"/>
      <c r="W21" s="83" t="s">
        <v>2749</v>
      </c>
      <c r="X21" s="83">
        <v>172</v>
      </c>
      <c r="Y21" s="83">
        <v>5</v>
      </c>
      <c r="Z21" s="83" t="s">
        <v>467</v>
      </c>
      <c r="AA21" s="83" t="s">
        <v>540</v>
      </c>
      <c r="AB21" s="78">
        <v>5.07</v>
      </c>
      <c r="AC21" s="87">
        <v>4</v>
      </c>
      <c r="AD21" s="83">
        <v>144510000</v>
      </c>
      <c r="AE21" s="88"/>
      <c r="AF21" s="88"/>
      <c r="AG21" s="88"/>
      <c r="AH21" s="88"/>
      <c r="AI21" s="88"/>
      <c r="AJ21" s="88"/>
      <c r="AK21" s="88"/>
      <c r="AL21" s="88"/>
      <c r="AM21" s="88"/>
      <c r="AN21" s="88"/>
      <c r="AO21" s="83">
        <v>165</v>
      </c>
      <c r="AP21" s="83"/>
      <c r="AQ21" s="83"/>
      <c r="AR21" s="83"/>
      <c r="AS21" s="83"/>
      <c r="AT21" s="83"/>
      <c r="AU21" s="83"/>
      <c r="AV21" s="83">
        <v>230</v>
      </c>
      <c r="AW21" s="83" t="s">
        <v>1111</v>
      </c>
      <c r="AX21" s="83" t="s">
        <v>1112</v>
      </c>
      <c r="AY21" s="83">
        <v>42</v>
      </c>
      <c r="AZ21" s="83">
        <v>57</v>
      </c>
      <c r="BA21" s="83">
        <v>40.299999999999997</v>
      </c>
      <c r="BB21" s="83">
        <v>25</v>
      </c>
      <c r="BC21" s="83">
        <v>0</v>
      </c>
      <c r="BD21" s="83">
        <v>11.2</v>
      </c>
      <c r="BE21" s="83">
        <f t="shared" si="0"/>
        <v>42.961194444444445</v>
      </c>
      <c r="BF21" s="83">
        <f t="shared" si="1"/>
        <v>25.00311111111111</v>
      </c>
      <c r="BG21" s="83" t="s">
        <v>47</v>
      </c>
      <c r="BH21" s="83" t="s">
        <v>4786</v>
      </c>
      <c r="BI21" s="83"/>
      <c r="BJ21" s="96"/>
      <c r="BK21" s="83"/>
      <c r="BL21" s="96"/>
      <c r="BM21" s="83"/>
      <c r="BN21" s="83"/>
      <c r="BO21" s="83"/>
      <c r="BP21" s="83"/>
      <c r="BQ21" s="83"/>
      <c r="BR21" s="83"/>
      <c r="BS21" s="110" t="s">
        <v>1113</v>
      </c>
      <c r="BT21" s="549"/>
      <c r="BU21" s="550"/>
      <c r="BV21" s="550"/>
      <c r="BW21" s="550"/>
      <c r="BX21" s="550"/>
      <c r="BY21" s="550"/>
      <c r="BZ21" s="550"/>
      <c r="CA21" s="550"/>
      <c r="CB21" s="550"/>
      <c r="CC21" s="550"/>
      <c r="CD21" s="550"/>
      <c r="CE21" s="550"/>
      <c r="CF21" s="550"/>
      <c r="CG21" s="550"/>
      <c r="CH21" s="550"/>
      <c r="CI21" s="550"/>
      <c r="CJ21" s="550"/>
      <c r="CK21" s="550"/>
      <c r="CL21" s="550"/>
      <c r="CM21" s="550"/>
      <c r="CN21" s="550"/>
      <c r="CO21" s="550"/>
      <c r="CP21" s="550"/>
      <c r="CQ21" s="550"/>
      <c r="CR21" s="550"/>
      <c r="CS21" s="550"/>
      <c r="CT21" s="550"/>
      <c r="CU21" s="550"/>
      <c r="CV21" s="550"/>
      <c r="CW21" s="550"/>
      <c r="CX21" s="550"/>
      <c r="CY21" s="550"/>
      <c r="CZ21" s="550"/>
      <c r="DA21" s="550"/>
      <c r="DB21" s="550"/>
      <c r="DC21" s="550"/>
      <c r="DD21" s="550"/>
      <c r="DE21" s="550"/>
      <c r="DF21" s="550"/>
      <c r="DG21" s="550"/>
      <c r="DH21" s="550"/>
      <c r="DI21" s="550"/>
      <c r="DJ21" s="550"/>
      <c r="DK21" s="550"/>
      <c r="DL21" s="550"/>
      <c r="DM21" s="550"/>
      <c r="DN21" s="550"/>
      <c r="DO21" s="550"/>
      <c r="DP21" s="550"/>
      <c r="DQ21" s="550"/>
      <c r="DR21" s="550"/>
      <c r="DS21" s="550"/>
      <c r="DT21" s="550"/>
      <c r="DU21" s="550"/>
      <c r="DV21" s="550"/>
      <c r="DW21" s="550"/>
      <c r="DX21" s="550"/>
      <c r="DY21" s="550"/>
      <c r="DZ21" s="550"/>
      <c r="EA21" s="550"/>
      <c r="EB21" s="550"/>
      <c r="EC21" s="550"/>
      <c r="ED21" s="550"/>
      <c r="EE21" s="550"/>
      <c r="EF21" s="550"/>
      <c r="EG21" s="550"/>
      <c r="EH21" s="550"/>
      <c r="EI21" s="550"/>
      <c r="EJ21" s="550"/>
      <c r="EK21" s="550"/>
      <c r="EL21" s="550"/>
      <c r="EM21" s="550"/>
      <c r="EN21" s="550"/>
      <c r="EO21" s="550"/>
      <c r="EP21" s="550"/>
      <c r="EQ21" s="550"/>
      <c r="ER21" s="550"/>
      <c r="ES21" s="550"/>
      <c r="ET21" s="550"/>
      <c r="EU21" s="550"/>
      <c r="EV21" s="550"/>
      <c r="EW21" s="550"/>
      <c r="EX21" s="550"/>
      <c r="EY21" s="550"/>
      <c r="EZ21" s="550"/>
      <c r="FA21" s="550"/>
      <c r="FB21" s="550"/>
      <c r="FC21" s="550"/>
      <c r="FD21" s="550"/>
      <c r="FE21" s="550"/>
      <c r="FF21" s="550"/>
      <c r="FG21" s="550"/>
      <c r="FH21" s="550"/>
      <c r="FI21" s="550"/>
      <c r="FJ21" s="550"/>
      <c r="FK21" s="550"/>
      <c r="FL21" s="550"/>
      <c r="FM21" s="550"/>
      <c r="FN21" s="550"/>
      <c r="FO21" s="550"/>
      <c r="FP21" s="550"/>
      <c r="FQ21" s="550"/>
      <c r="FR21" s="550"/>
      <c r="FS21" s="550"/>
      <c r="FT21" s="550"/>
      <c r="FU21" s="550"/>
      <c r="FV21" s="550"/>
      <c r="FW21" s="550"/>
      <c r="FX21" s="550"/>
      <c r="FY21" s="550"/>
      <c r="FZ21" s="550"/>
      <c r="GA21" s="550"/>
      <c r="GB21" s="550"/>
      <c r="GC21" s="550"/>
      <c r="GD21" s="550"/>
      <c r="GE21" s="550"/>
      <c r="GF21" s="550"/>
      <c r="GG21" s="550"/>
      <c r="GH21" s="550"/>
      <c r="GI21" s="550"/>
      <c r="GJ21" s="550"/>
      <c r="GK21" s="550"/>
      <c r="GL21" s="550"/>
      <c r="GM21" s="550"/>
      <c r="GN21" s="550"/>
      <c r="GO21" s="550"/>
      <c r="GP21" s="550"/>
      <c r="GQ21" s="550"/>
      <c r="GR21" s="550"/>
      <c r="GS21" s="550"/>
      <c r="GT21" s="550"/>
      <c r="GU21" s="550"/>
      <c r="GV21" s="550"/>
      <c r="GW21" s="550"/>
      <c r="GX21" s="550"/>
      <c r="GY21" s="550"/>
      <c r="GZ21" s="550"/>
      <c r="HA21" s="550"/>
      <c r="HB21" s="550"/>
      <c r="HC21" s="550"/>
      <c r="HD21" s="550"/>
      <c r="HE21" s="550"/>
      <c r="HF21" s="550"/>
      <c r="HG21" s="550"/>
      <c r="HH21" s="550"/>
      <c r="HI21" s="550"/>
      <c r="HJ21" s="550"/>
      <c r="HK21" s="550"/>
      <c r="HL21" s="550"/>
      <c r="HM21" s="550"/>
      <c r="HN21" s="550"/>
      <c r="HO21" s="550"/>
      <c r="HP21" s="550"/>
      <c r="HQ21" s="550"/>
      <c r="HR21" s="550"/>
      <c r="HS21" s="550"/>
      <c r="HT21" s="550"/>
      <c r="HU21" s="550"/>
      <c r="HV21" s="550"/>
      <c r="HW21" s="550"/>
      <c r="HX21" s="550"/>
      <c r="HY21" s="550"/>
      <c r="HZ21" s="550"/>
      <c r="IA21" s="550"/>
      <c r="IB21" s="550"/>
      <c r="IC21" s="550"/>
      <c r="ID21" s="550"/>
      <c r="IE21" s="550"/>
      <c r="IF21" s="550"/>
      <c r="IG21" s="550"/>
      <c r="IH21" s="550"/>
      <c r="II21" s="550"/>
      <c r="IJ21" s="550"/>
      <c r="IK21" s="550"/>
      <c r="IL21" s="550"/>
      <c r="IM21" s="550"/>
      <c r="IN21" s="550"/>
      <c r="IO21" s="550"/>
      <c r="IP21" s="550"/>
      <c r="IQ21" s="550"/>
      <c r="IR21" s="550"/>
      <c r="IS21" s="550"/>
      <c r="IT21" s="550"/>
      <c r="IU21" s="550"/>
      <c r="IV21" s="550"/>
      <c r="IW21" s="550"/>
      <c r="IX21" s="550"/>
      <c r="IY21" s="550"/>
      <c r="IZ21" s="550"/>
      <c r="JA21" s="550"/>
      <c r="JB21" s="550"/>
      <c r="JC21" s="550"/>
      <c r="JD21" s="550"/>
      <c r="JE21" s="550"/>
      <c r="JF21" s="550"/>
      <c r="JG21" s="550"/>
      <c r="JH21" s="550"/>
    </row>
    <row r="22" spans="1:268" s="8" customFormat="1" ht="39.75" customHeight="1" x14ac:dyDescent="0.25">
      <c r="A22" s="83"/>
      <c r="B22" s="83" t="s">
        <v>1110</v>
      </c>
      <c r="C22" s="95">
        <v>101933</v>
      </c>
      <c r="D22" s="96">
        <v>39132</v>
      </c>
      <c r="E22" s="96">
        <v>39132</v>
      </c>
      <c r="F22" s="96">
        <v>39132</v>
      </c>
      <c r="G22" s="96">
        <v>41850</v>
      </c>
      <c r="H22" s="83" t="s">
        <v>498</v>
      </c>
      <c r="I22" s="110" t="s">
        <v>1054</v>
      </c>
      <c r="J22" s="110"/>
      <c r="K22" s="110" t="s">
        <v>37</v>
      </c>
      <c r="L22" s="115"/>
      <c r="M22" s="83" t="s">
        <v>356</v>
      </c>
      <c r="N22" s="83" t="s">
        <v>124</v>
      </c>
      <c r="O22" s="83" t="s">
        <v>35</v>
      </c>
      <c r="P22" s="94">
        <v>24178</v>
      </c>
      <c r="Q22" s="83"/>
      <c r="R22" s="83" t="s">
        <v>356</v>
      </c>
      <c r="S22" s="83" t="s">
        <v>124</v>
      </c>
      <c r="T22" s="83" t="s">
        <v>35</v>
      </c>
      <c r="U22" s="83">
        <v>24178</v>
      </c>
      <c r="V22" s="83"/>
      <c r="W22" s="83" t="s">
        <v>2749</v>
      </c>
      <c r="X22" s="83">
        <v>172</v>
      </c>
      <c r="Y22" s="83">
        <v>5</v>
      </c>
      <c r="Z22" s="83" t="s">
        <v>467</v>
      </c>
      <c r="AA22" s="83" t="s">
        <v>540</v>
      </c>
      <c r="AB22" s="78">
        <v>5.07</v>
      </c>
      <c r="AC22" s="87">
        <v>4000</v>
      </c>
      <c r="AD22" s="83">
        <v>144510000</v>
      </c>
      <c r="AE22" s="88"/>
      <c r="AF22" s="88"/>
      <c r="AG22" s="88"/>
      <c r="AH22" s="88"/>
      <c r="AI22" s="88"/>
      <c r="AJ22" s="88"/>
      <c r="AK22" s="88"/>
      <c r="AL22" s="88"/>
      <c r="AM22" s="88"/>
      <c r="AN22" s="88"/>
      <c r="AO22" s="83">
        <v>165</v>
      </c>
      <c r="AP22" s="83">
        <v>4</v>
      </c>
      <c r="AQ22" s="83"/>
      <c r="AR22" s="83"/>
      <c r="AS22" s="83"/>
      <c r="AT22" s="83"/>
      <c r="AU22" s="83"/>
      <c r="AV22" s="83">
        <v>230</v>
      </c>
      <c r="AW22" s="83" t="s">
        <v>1111</v>
      </c>
      <c r="AX22" s="83" t="s">
        <v>1112</v>
      </c>
      <c r="AY22" s="83">
        <v>42</v>
      </c>
      <c r="AZ22" s="83">
        <v>57</v>
      </c>
      <c r="BA22" s="83">
        <v>40.299999999999997</v>
      </c>
      <c r="BB22" s="83">
        <v>25</v>
      </c>
      <c r="BC22" s="83">
        <v>0</v>
      </c>
      <c r="BD22" s="83">
        <v>11.2</v>
      </c>
      <c r="BE22" s="83">
        <f t="shared" si="0"/>
        <v>42.961194444444445</v>
      </c>
      <c r="BF22" s="83">
        <f t="shared" si="1"/>
        <v>25.00311111111111</v>
      </c>
      <c r="BG22" s="83" t="s">
        <v>38</v>
      </c>
      <c r="BH22" s="83"/>
      <c r="BI22" s="83"/>
      <c r="BJ22" s="96"/>
      <c r="BK22" s="83"/>
      <c r="BL22" s="96"/>
      <c r="BM22" s="83"/>
      <c r="BN22" s="83"/>
      <c r="BO22" s="83"/>
      <c r="BP22" s="83"/>
      <c r="BQ22" s="83"/>
      <c r="BR22" s="83"/>
      <c r="BS22" s="110" t="s">
        <v>6826</v>
      </c>
      <c r="BT22" s="549"/>
      <c r="BU22" s="550"/>
      <c r="BV22" s="550"/>
      <c r="BW22" s="550"/>
      <c r="BX22" s="550"/>
      <c r="BY22" s="550"/>
      <c r="BZ22" s="550"/>
      <c r="CA22" s="550"/>
      <c r="CB22" s="550"/>
      <c r="CC22" s="550"/>
      <c r="CD22" s="550"/>
      <c r="CE22" s="550"/>
      <c r="CF22" s="550"/>
      <c r="CG22" s="550"/>
      <c r="CH22" s="550"/>
      <c r="CI22" s="550"/>
      <c r="CJ22" s="550"/>
      <c r="CK22" s="550"/>
      <c r="CL22" s="550"/>
      <c r="CM22" s="550"/>
      <c r="CN22" s="550"/>
      <c r="CO22" s="550"/>
      <c r="CP22" s="550"/>
      <c r="CQ22" s="550"/>
      <c r="CR22" s="550"/>
      <c r="CS22" s="550"/>
      <c r="CT22" s="550"/>
      <c r="CU22" s="550"/>
      <c r="CV22" s="550"/>
      <c r="CW22" s="550"/>
      <c r="CX22" s="550"/>
      <c r="CY22" s="550"/>
      <c r="CZ22" s="550"/>
      <c r="DA22" s="550"/>
      <c r="DB22" s="550"/>
      <c r="DC22" s="550"/>
      <c r="DD22" s="550"/>
      <c r="DE22" s="550"/>
      <c r="DF22" s="550"/>
      <c r="DG22" s="550"/>
      <c r="DH22" s="550"/>
      <c r="DI22" s="550"/>
      <c r="DJ22" s="550"/>
      <c r="DK22" s="550"/>
      <c r="DL22" s="550"/>
      <c r="DM22" s="550"/>
      <c r="DN22" s="550"/>
      <c r="DO22" s="550"/>
      <c r="DP22" s="550"/>
      <c r="DQ22" s="550"/>
      <c r="DR22" s="550"/>
      <c r="DS22" s="550"/>
      <c r="DT22" s="550"/>
      <c r="DU22" s="550"/>
      <c r="DV22" s="550"/>
      <c r="DW22" s="550"/>
      <c r="DX22" s="550"/>
      <c r="DY22" s="550"/>
      <c r="DZ22" s="550"/>
      <c r="EA22" s="550"/>
      <c r="EB22" s="550"/>
      <c r="EC22" s="550"/>
      <c r="ED22" s="550"/>
      <c r="EE22" s="550"/>
      <c r="EF22" s="550"/>
      <c r="EG22" s="550"/>
      <c r="EH22" s="550"/>
      <c r="EI22" s="550"/>
      <c r="EJ22" s="550"/>
      <c r="EK22" s="550"/>
      <c r="EL22" s="550"/>
      <c r="EM22" s="550"/>
      <c r="EN22" s="550"/>
      <c r="EO22" s="550"/>
      <c r="EP22" s="550"/>
      <c r="EQ22" s="550"/>
      <c r="ER22" s="550"/>
      <c r="ES22" s="550"/>
      <c r="ET22" s="550"/>
      <c r="EU22" s="550"/>
      <c r="EV22" s="550"/>
      <c r="EW22" s="550"/>
      <c r="EX22" s="550"/>
      <c r="EY22" s="550"/>
      <c r="EZ22" s="550"/>
      <c r="FA22" s="550"/>
      <c r="FB22" s="550"/>
      <c r="FC22" s="550"/>
      <c r="FD22" s="550"/>
      <c r="FE22" s="550"/>
      <c r="FF22" s="550"/>
      <c r="FG22" s="550"/>
      <c r="FH22" s="550"/>
      <c r="FI22" s="550"/>
      <c r="FJ22" s="550"/>
      <c r="FK22" s="550"/>
      <c r="FL22" s="550"/>
      <c r="FM22" s="550"/>
      <c r="FN22" s="550"/>
      <c r="FO22" s="550"/>
      <c r="FP22" s="550"/>
      <c r="FQ22" s="550"/>
      <c r="FR22" s="550"/>
      <c r="FS22" s="550"/>
      <c r="FT22" s="550"/>
      <c r="FU22" s="550"/>
      <c r="FV22" s="550"/>
      <c r="FW22" s="550"/>
      <c r="FX22" s="550"/>
      <c r="FY22" s="550"/>
      <c r="FZ22" s="550"/>
      <c r="GA22" s="550"/>
      <c r="GB22" s="550"/>
      <c r="GC22" s="550"/>
      <c r="GD22" s="550"/>
      <c r="GE22" s="550"/>
      <c r="GF22" s="550"/>
      <c r="GG22" s="550"/>
      <c r="GH22" s="550"/>
      <c r="GI22" s="550"/>
      <c r="GJ22" s="550"/>
      <c r="GK22" s="550"/>
      <c r="GL22" s="550"/>
      <c r="GM22" s="550"/>
      <c r="GN22" s="550"/>
      <c r="GO22" s="550"/>
      <c r="GP22" s="550"/>
      <c r="GQ22" s="550"/>
      <c r="GR22" s="550"/>
      <c r="GS22" s="550"/>
      <c r="GT22" s="550"/>
      <c r="GU22" s="550"/>
      <c r="GV22" s="550"/>
      <c r="GW22" s="550"/>
      <c r="GX22" s="550"/>
      <c r="GY22" s="550"/>
      <c r="GZ22" s="550"/>
      <c r="HA22" s="550"/>
      <c r="HB22" s="550"/>
      <c r="HC22" s="550"/>
      <c r="HD22" s="550"/>
      <c r="HE22" s="550"/>
      <c r="HF22" s="550"/>
      <c r="HG22" s="550"/>
      <c r="HH22" s="550"/>
      <c r="HI22" s="550"/>
      <c r="HJ22" s="550"/>
      <c r="HK22" s="550"/>
      <c r="HL22" s="550"/>
      <c r="HM22" s="550"/>
      <c r="HN22" s="550"/>
      <c r="HO22" s="550"/>
      <c r="HP22" s="550"/>
      <c r="HQ22" s="550"/>
      <c r="HR22" s="550"/>
      <c r="HS22" s="550"/>
      <c r="HT22" s="550"/>
      <c r="HU22" s="550"/>
      <c r="HV22" s="550"/>
      <c r="HW22" s="550"/>
      <c r="HX22" s="550"/>
      <c r="HY22" s="550"/>
      <c r="HZ22" s="550"/>
      <c r="IA22" s="550"/>
      <c r="IB22" s="550"/>
      <c r="IC22" s="550"/>
      <c r="ID22" s="550"/>
      <c r="IE22" s="550"/>
      <c r="IF22" s="550"/>
      <c r="IG22" s="550"/>
      <c r="IH22" s="550"/>
      <c r="II22" s="550"/>
      <c r="IJ22" s="550"/>
      <c r="IK22" s="550"/>
      <c r="IL22" s="550"/>
      <c r="IM22" s="550"/>
      <c r="IN22" s="550"/>
      <c r="IO22" s="550"/>
      <c r="IP22" s="550"/>
      <c r="IQ22" s="550"/>
      <c r="IR22" s="550"/>
      <c r="IS22" s="550"/>
      <c r="IT22" s="550"/>
      <c r="IU22" s="550"/>
      <c r="IV22" s="550"/>
      <c r="IW22" s="550"/>
      <c r="IX22" s="550"/>
      <c r="IY22" s="550"/>
      <c r="IZ22" s="550"/>
      <c r="JA22" s="550"/>
      <c r="JB22" s="550"/>
      <c r="JC22" s="550"/>
      <c r="JD22" s="550"/>
      <c r="JE22" s="550"/>
      <c r="JF22" s="550"/>
      <c r="JG22" s="550"/>
      <c r="JH22" s="550"/>
    </row>
    <row r="23" spans="1:268" s="8" customFormat="1" ht="39.75" customHeight="1" x14ac:dyDescent="0.25">
      <c r="A23" s="95"/>
      <c r="B23" s="83" t="s">
        <v>1114</v>
      </c>
      <c r="C23" s="83">
        <v>100184</v>
      </c>
      <c r="D23" s="96">
        <v>39132</v>
      </c>
      <c r="E23" s="96">
        <v>39057</v>
      </c>
      <c r="F23" s="96">
        <v>40143</v>
      </c>
      <c r="G23" s="96">
        <v>39783</v>
      </c>
      <c r="H23" s="83" t="s">
        <v>490</v>
      </c>
      <c r="I23" s="110" t="s">
        <v>881</v>
      </c>
      <c r="J23" s="110"/>
      <c r="K23" s="110" t="s">
        <v>55</v>
      </c>
      <c r="L23" s="115"/>
      <c r="M23" s="83" t="s">
        <v>234</v>
      </c>
      <c r="N23" s="83" t="s">
        <v>249</v>
      </c>
      <c r="O23" s="83" t="s">
        <v>189</v>
      </c>
      <c r="P23" s="94">
        <v>40645</v>
      </c>
      <c r="Q23" s="83"/>
      <c r="R23" s="83" t="s">
        <v>234</v>
      </c>
      <c r="S23" s="83" t="s">
        <v>249</v>
      </c>
      <c r="T23" s="83" t="s">
        <v>189</v>
      </c>
      <c r="U23" s="83">
        <v>40645</v>
      </c>
      <c r="V23" s="83"/>
      <c r="W23" s="83" t="s">
        <v>2750</v>
      </c>
      <c r="X23" s="87">
        <v>4080</v>
      </c>
      <c r="Y23" s="87">
        <v>10.47</v>
      </c>
      <c r="Z23" s="83" t="s">
        <v>467</v>
      </c>
      <c r="AA23" s="83" t="s">
        <v>540</v>
      </c>
      <c r="AB23" s="47">
        <v>53.14</v>
      </c>
      <c r="AC23" s="427" t="s">
        <v>8248</v>
      </c>
      <c r="AD23" s="87">
        <v>1117670400</v>
      </c>
      <c r="AE23" s="88"/>
      <c r="AF23" s="425">
        <v>1117670400</v>
      </c>
      <c r="AG23" s="88"/>
      <c r="AH23" s="88"/>
      <c r="AI23" s="88"/>
      <c r="AJ23" s="88"/>
      <c r="AK23" s="88"/>
      <c r="AL23" s="88"/>
      <c r="AM23" s="88"/>
      <c r="AN23" s="88"/>
      <c r="AO23" s="87">
        <v>5</v>
      </c>
      <c r="AP23" s="87"/>
      <c r="AQ23" s="87"/>
      <c r="AR23" s="87"/>
      <c r="AS23" s="87"/>
      <c r="AT23" s="87"/>
      <c r="AU23" s="87"/>
      <c r="AV23" s="87"/>
      <c r="AW23" s="83" t="s">
        <v>7154</v>
      </c>
      <c r="AX23" s="83" t="s">
        <v>7099</v>
      </c>
      <c r="AY23" s="87">
        <v>43</v>
      </c>
      <c r="AZ23" s="87">
        <v>5</v>
      </c>
      <c r="BA23" s="87">
        <v>50.1</v>
      </c>
      <c r="BB23" s="87">
        <v>23</v>
      </c>
      <c r="BC23" s="87">
        <v>26</v>
      </c>
      <c r="BD23" s="87">
        <v>4.8</v>
      </c>
      <c r="BE23" s="83">
        <f t="shared" si="0"/>
        <v>43.097250000000003</v>
      </c>
      <c r="BF23" s="83">
        <f t="shared" si="1"/>
        <v>23.434666666666669</v>
      </c>
      <c r="BG23" s="87" t="s">
        <v>47</v>
      </c>
      <c r="BH23" s="83" t="s">
        <v>4787</v>
      </c>
      <c r="BI23" s="83"/>
      <c r="BJ23" s="96"/>
      <c r="BK23" s="83"/>
      <c r="BL23" s="96"/>
      <c r="BM23" s="83"/>
      <c r="BN23" s="83"/>
      <c r="BO23" s="83"/>
      <c r="BP23" s="83"/>
      <c r="BQ23" s="83"/>
      <c r="BR23" s="83"/>
      <c r="BS23" s="136" t="s">
        <v>6827</v>
      </c>
      <c r="BT23" s="549"/>
      <c r="BU23" s="550"/>
      <c r="BV23" s="550"/>
      <c r="BW23" s="550"/>
      <c r="BX23" s="550"/>
      <c r="BY23" s="550"/>
      <c r="BZ23" s="550"/>
      <c r="CA23" s="550"/>
      <c r="CB23" s="550"/>
      <c r="CC23" s="550"/>
      <c r="CD23" s="550"/>
      <c r="CE23" s="550"/>
      <c r="CF23" s="550"/>
      <c r="CG23" s="550"/>
      <c r="CH23" s="550"/>
      <c r="CI23" s="550"/>
      <c r="CJ23" s="550"/>
      <c r="CK23" s="550"/>
      <c r="CL23" s="550"/>
      <c r="CM23" s="550"/>
      <c r="CN23" s="550"/>
      <c r="CO23" s="550"/>
      <c r="CP23" s="550"/>
      <c r="CQ23" s="550"/>
      <c r="CR23" s="550"/>
      <c r="CS23" s="550"/>
      <c r="CT23" s="550"/>
      <c r="CU23" s="550"/>
      <c r="CV23" s="550"/>
      <c r="CW23" s="550"/>
      <c r="CX23" s="550"/>
      <c r="CY23" s="550"/>
      <c r="CZ23" s="550"/>
      <c r="DA23" s="550"/>
      <c r="DB23" s="550"/>
      <c r="DC23" s="550"/>
      <c r="DD23" s="550"/>
      <c r="DE23" s="550"/>
      <c r="DF23" s="550"/>
      <c r="DG23" s="550"/>
      <c r="DH23" s="550"/>
      <c r="DI23" s="550"/>
      <c r="DJ23" s="550"/>
      <c r="DK23" s="550"/>
      <c r="DL23" s="550"/>
      <c r="DM23" s="550"/>
      <c r="DN23" s="550"/>
      <c r="DO23" s="550"/>
      <c r="DP23" s="550"/>
      <c r="DQ23" s="550"/>
      <c r="DR23" s="550"/>
      <c r="DS23" s="550"/>
      <c r="DT23" s="550"/>
      <c r="DU23" s="550"/>
      <c r="DV23" s="550"/>
      <c r="DW23" s="550"/>
      <c r="DX23" s="550"/>
      <c r="DY23" s="550"/>
      <c r="DZ23" s="550"/>
      <c r="EA23" s="550"/>
      <c r="EB23" s="550"/>
      <c r="EC23" s="550"/>
      <c r="ED23" s="550"/>
      <c r="EE23" s="550"/>
      <c r="EF23" s="550"/>
      <c r="EG23" s="550"/>
      <c r="EH23" s="550"/>
      <c r="EI23" s="550"/>
      <c r="EJ23" s="550"/>
      <c r="EK23" s="550"/>
      <c r="EL23" s="550"/>
      <c r="EM23" s="550"/>
      <c r="EN23" s="550"/>
      <c r="EO23" s="550"/>
      <c r="EP23" s="550"/>
      <c r="EQ23" s="550"/>
      <c r="ER23" s="550"/>
      <c r="ES23" s="550"/>
      <c r="ET23" s="550"/>
      <c r="EU23" s="550"/>
      <c r="EV23" s="550"/>
      <c r="EW23" s="550"/>
      <c r="EX23" s="550"/>
      <c r="EY23" s="550"/>
      <c r="EZ23" s="550"/>
      <c r="FA23" s="550"/>
      <c r="FB23" s="550"/>
      <c r="FC23" s="550"/>
      <c r="FD23" s="550"/>
      <c r="FE23" s="550"/>
      <c r="FF23" s="550"/>
      <c r="FG23" s="550"/>
      <c r="FH23" s="550"/>
      <c r="FI23" s="550"/>
      <c r="FJ23" s="550"/>
      <c r="FK23" s="550"/>
      <c r="FL23" s="550"/>
      <c r="FM23" s="550"/>
      <c r="FN23" s="550"/>
      <c r="FO23" s="550"/>
      <c r="FP23" s="550"/>
      <c r="FQ23" s="550"/>
      <c r="FR23" s="550"/>
      <c r="FS23" s="550"/>
      <c r="FT23" s="550"/>
      <c r="FU23" s="550"/>
      <c r="FV23" s="550"/>
      <c r="FW23" s="550"/>
      <c r="FX23" s="550"/>
      <c r="FY23" s="550"/>
      <c r="FZ23" s="550"/>
      <c r="GA23" s="550"/>
      <c r="GB23" s="550"/>
      <c r="GC23" s="550"/>
      <c r="GD23" s="550"/>
      <c r="GE23" s="550"/>
      <c r="GF23" s="550"/>
      <c r="GG23" s="550"/>
      <c r="GH23" s="550"/>
      <c r="GI23" s="550"/>
      <c r="GJ23" s="550"/>
      <c r="GK23" s="550"/>
      <c r="GL23" s="550"/>
      <c r="GM23" s="550"/>
      <c r="GN23" s="550"/>
      <c r="GO23" s="550"/>
      <c r="GP23" s="550"/>
      <c r="GQ23" s="550"/>
      <c r="GR23" s="550"/>
      <c r="GS23" s="550"/>
      <c r="GT23" s="550"/>
      <c r="GU23" s="550"/>
      <c r="GV23" s="550"/>
      <c r="GW23" s="550"/>
      <c r="GX23" s="550"/>
      <c r="GY23" s="550"/>
      <c r="GZ23" s="550"/>
      <c r="HA23" s="550"/>
      <c r="HB23" s="550"/>
      <c r="HC23" s="550"/>
      <c r="HD23" s="550"/>
      <c r="HE23" s="550"/>
      <c r="HF23" s="550"/>
      <c r="HG23" s="550"/>
      <c r="HH23" s="550"/>
      <c r="HI23" s="550"/>
      <c r="HJ23" s="550"/>
      <c r="HK23" s="550"/>
      <c r="HL23" s="550"/>
      <c r="HM23" s="550"/>
      <c r="HN23" s="550"/>
      <c r="HO23" s="550"/>
      <c r="HP23" s="550"/>
      <c r="HQ23" s="550"/>
      <c r="HR23" s="550"/>
      <c r="HS23" s="550"/>
      <c r="HT23" s="550"/>
      <c r="HU23" s="550"/>
      <c r="HV23" s="550"/>
      <c r="HW23" s="550"/>
      <c r="HX23" s="550"/>
      <c r="HY23" s="550"/>
      <c r="HZ23" s="550"/>
      <c r="IA23" s="550"/>
      <c r="IB23" s="550"/>
      <c r="IC23" s="550"/>
      <c r="ID23" s="550"/>
      <c r="IE23" s="550"/>
      <c r="IF23" s="550"/>
      <c r="IG23" s="550"/>
      <c r="IH23" s="550"/>
      <c r="II23" s="550"/>
      <c r="IJ23" s="550"/>
      <c r="IK23" s="550"/>
      <c r="IL23" s="550"/>
      <c r="IM23" s="550"/>
      <c r="IN23" s="550"/>
      <c r="IO23" s="550"/>
      <c r="IP23" s="550"/>
      <c r="IQ23" s="550"/>
      <c r="IR23" s="550"/>
      <c r="IS23" s="550"/>
      <c r="IT23" s="550"/>
      <c r="IU23" s="550"/>
      <c r="IV23" s="550"/>
      <c r="IW23" s="550"/>
      <c r="IX23" s="550"/>
      <c r="IY23" s="550"/>
      <c r="IZ23" s="550"/>
      <c r="JA23" s="550"/>
      <c r="JB23" s="550"/>
      <c r="JC23" s="550"/>
      <c r="JD23" s="550"/>
      <c r="JE23" s="550"/>
      <c r="JF23" s="550"/>
      <c r="JG23" s="550"/>
      <c r="JH23" s="550"/>
    </row>
    <row r="24" spans="1:268" s="8" customFormat="1" ht="39.75" customHeight="1" x14ac:dyDescent="0.25">
      <c r="A24" s="47"/>
      <c r="B24" s="47" t="s">
        <v>1115</v>
      </c>
      <c r="C24" s="75">
        <v>101936</v>
      </c>
      <c r="D24" s="77">
        <v>39133</v>
      </c>
      <c r="E24" s="77">
        <v>39133</v>
      </c>
      <c r="F24" s="77">
        <v>42786</v>
      </c>
      <c r="G24" s="77"/>
      <c r="H24" s="47" t="s">
        <v>4551</v>
      </c>
      <c r="I24" s="128" t="s">
        <v>1013</v>
      </c>
      <c r="J24" s="128" t="s">
        <v>7388</v>
      </c>
      <c r="K24" s="128" t="s">
        <v>37</v>
      </c>
      <c r="L24" s="345"/>
      <c r="M24" s="47" t="s">
        <v>63</v>
      </c>
      <c r="N24" s="47" t="s">
        <v>35</v>
      </c>
      <c r="O24" s="47" t="s">
        <v>35</v>
      </c>
      <c r="P24" s="76">
        <v>14218</v>
      </c>
      <c r="Q24" s="47" t="s">
        <v>3948</v>
      </c>
      <c r="R24" s="47" t="s">
        <v>35</v>
      </c>
      <c r="S24" s="47" t="s">
        <v>35</v>
      </c>
      <c r="T24" s="47" t="s">
        <v>35</v>
      </c>
      <c r="U24" s="47">
        <v>14218</v>
      </c>
      <c r="V24" s="47" t="s">
        <v>3949</v>
      </c>
      <c r="W24" s="47" t="s">
        <v>1116</v>
      </c>
      <c r="X24" s="47"/>
      <c r="Y24" s="47"/>
      <c r="Z24" s="47" t="s">
        <v>467</v>
      </c>
      <c r="AA24" s="47" t="s">
        <v>1117</v>
      </c>
      <c r="AB24" s="47">
        <v>1.2E-2</v>
      </c>
      <c r="AC24" s="47">
        <v>3</v>
      </c>
      <c r="AD24" s="47">
        <v>11950</v>
      </c>
      <c r="AE24" s="47"/>
      <c r="AF24" s="47"/>
      <c r="AG24" s="47">
        <v>11950</v>
      </c>
      <c r="AH24" s="47"/>
      <c r="AI24" s="47"/>
      <c r="AJ24" s="47"/>
      <c r="AK24" s="47"/>
      <c r="AL24" s="47"/>
      <c r="AM24" s="47"/>
      <c r="AN24" s="47"/>
      <c r="AO24" s="47">
        <v>2</v>
      </c>
      <c r="AP24" s="47"/>
      <c r="AQ24" s="47"/>
      <c r="AR24" s="47"/>
      <c r="AS24" s="47"/>
      <c r="AT24" s="47"/>
      <c r="AU24" s="75"/>
      <c r="AV24" s="47"/>
      <c r="AW24" s="75" t="s">
        <v>5952</v>
      </c>
      <c r="AX24" s="75" t="s">
        <v>5953</v>
      </c>
      <c r="AY24" s="75">
        <v>42</v>
      </c>
      <c r="AZ24" s="75">
        <v>54</v>
      </c>
      <c r="BA24" s="75">
        <v>33.9</v>
      </c>
      <c r="BB24" s="75">
        <v>25</v>
      </c>
      <c r="BC24" s="75">
        <v>20</v>
      </c>
      <c r="BD24" s="75">
        <v>12.2</v>
      </c>
      <c r="BE24" s="83">
        <f t="shared" si="0"/>
        <v>42.909416666666665</v>
      </c>
      <c r="BF24" s="83">
        <f t="shared" si="1"/>
        <v>25.336722222222221</v>
      </c>
      <c r="BG24" s="47" t="s">
        <v>47</v>
      </c>
      <c r="BH24" s="47"/>
      <c r="BI24" s="47">
        <v>2046</v>
      </c>
      <c r="BJ24" s="77">
        <v>42753</v>
      </c>
      <c r="BK24" s="47">
        <v>2046</v>
      </c>
      <c r="BL24" s="77">
        <v>42753</v>
      </c>
      <c r="BM24" s="47"/>
      <c r="BN24" s="47"/>
      <c r="BO24" s="47"/>
      <c r="BP24" s="47"/>
      <c r="BQ24" s="47"/>
      <c r="BR24" s="47"/>
      <c r="BS24" s="128" t="s">
        <v>7392</v>
      </c>
      <c r="BT24" s="550"/>
      <c r="BU24" s="550"/>
      <c r="BV24" s="550"/>
      <c r="BW24" s="550"/>
      <c r="BX24" s="550"/>
      <c r="BY24" s="550"/>
      <c r="BZ24" s="550"/>
      <c r="CA24" s="550"/>
      <c r="CB24" s="550"/>
      <c r="CC24" s="550"/>
      <c r="CD24" s="550"/>
      <c r="CE24" s="550"/>
      <c r="CF24" s="550"/>
      <c r="CG24" s="550"/>
      <c r="CH24" s="550"/>
      <c r="CI24" s="550"/>
      <c r="CJ24" s="550"/>
      <c r="CK24" s="550"/>
      <c r="CL24" s="550"/>
      <c r="CM24" s="550"/>
      <c r="CN24" s="550"/>
      <c r="CO24" s="550"/>
      <c r="CP24" s="550"/>
      <c r="CQ24" s="550"/>
      <c r="CR24" s="550"/>
      <c r="CS24" s="550"/>
      <c r="CT24" s="550"/>
      <c r="CU24" s="550"/>
      <c r="CV24" s="550"/>
      <c r="CW24" s="550"/>
      <c r="CX24" s="550"/>
      <c r="CY24" s="550"/>
      <c r="CZ24" s="550"/>
      <c r="DA24" s="550"/>
      <c r="DB24" s="550"/>
      <c r="DC24" s="550"/>
      <c r="DD24" s="550"/>
      <c r="DE24" s="550"/>
      <c r="DF24" s="550"/>
      <c r="DG24" s="550"/>
      <c r="DH24" s="550"/>
      <c r="DI24" s="550"/>
      <c r="DJ24" s="550"/>
      <c r="DK24" s="550"/>
      <c r="DL24" s="550"/>
      <c r="DM24" s="550"/>
      <c r="DN24" s="550"/>
      <c r="DO24" s="550"/>
      <c r="DP24" s="550"/>
      <c r="DQ24" s="550"/>
      <c r="DR24" s="550"/>
      <c r="DS24" s="550"/>
      <c r="DT24" s="550"/>
      <c r="DU24" s="550"/>
      <c r="DV24" s="550"/>
      <c r="DW24" s="550"/>
      <c r="DX24" s="550"/>
      <c r="DY24" s="550"/>
      <c r="DZ24" s="550"/>
      <c r="EA24" s="550"/>
      <c r="EB24" s="550"/>
      <c r="EC24" s="550"/>
      <c r="ED24" s="550"/>
      <c r="EE24" s="550"/>
      <c r="EF24" s="550"/>
      <c r="EG24" s="550"/>
      <c r="EH24" s="550"/>
      <c r="EI24" s="550"/>
      <c r="EJ24" s="550"/>
      <c r="EK24" s="550"/>
      <c r="EL24" s="550"/>
      <c r="EM24" s="550"/>
      <c r="EN24" s="550"/>
      <c r="EO24" s="550"/>
      <c r="EP24" s="550"/>
      <c r="EQ24" s="550"/>
      <c r="ER24" s="550"/>
      <c r="ES24" s="550"/>
      <c r="ET24" s="550"/>
      <c r="EU24" s="550"/>
      <c r="EV24" s="550"/>
      <c r="EW24" s="550"/>
      <c r="EX24" s="550"/>
      <c r="EY24" s="550"/>
      <c r="EZ24" s="550"/>
      <c r="FA24" s="550"/>
      <c r="FB24" s="550"/>
      <c r="FC24" s="550"/>
      <c r="FD24" s="550"/>
      <c r="FE24" s="550"/>
      <c r="FF24" s="550"/>
      <c r="FG24" s="550"/>
      <c r="FH24" s="550"/>
      <c r="FI24" s="550"/>
      <c r="FJ24" s="550"/>
      <c r="FK24" s="550"/>
      <c r="FL24" s="550"/>
      <c r="FM24" s="550"/>
      <c r="FN24" s="550"/>
      <c r="FO24" s="550"/>
      <c r="FP24" s="550"/>
      <c r="FQ24" s="550"/>
      <c r="FR24" s="550"/>
      <c r="FS24" s="550"/>
      <c r="FT24" s="550"/>
      <c r="FU24" s="550"/>
      <c r="FV24" s="550"/>
      <c r="FW24" s="550"/>
      <c r="FX24" s="550"/>
      <c r="FY24" s="550"/>
      <c r="FZ24" s="550"/>
      <c r="GA24" s="550"/>
      <c r="GB24" s="550"/>
      <c r="GC24" s="550"/>
      <c r="GD24" s="550"/>
      <c r="GE24" s="550"/>
      <c r="GF24" s="550"/>
      <c r="GG24" s="550"/>
      <c r="GH24" s="550"/>
      <c r="GI24" s="550"/>
      <c r="GJ24" s="550"/>
      <c r="GK24" s="550"/>
      <c r="GL24" s="550"/>
      <c r="GM24" s="550"/>
      <c r="GN24" s="550"/>
      <c r="GO24" s="550"/>
      <c r="GP24" s="550"/>
      <c r="GQ24" s="550"/>
      <c r="GR24" s="550"/>
      <c r="GS24" s="550"/>
      <c r="GT24" s="550"/>
      <c r="GU24" s="550"/>
      <c r="GV24" s="550"/>
      <c r="GW24" s="550"/>
      <c r="GX24" s="550"/>
      <c r="GY24" s="550"/>
      <c r="GZ24" s="550"/>
      <c r="HA24" s="550"/>
      <c r="HB24" s="550"/>
      <c r="HC24" s="550"/>
      <c r="HD24" s="550"/>
      <c r="HE24" s="550"/>
      <c r="HF24" s="550"/>
      <c r="HG24" s="550"/>
      <c r="HH24" s="550"/>
      <c r="HI24" s="550"/>
      <c r="HJ24" s="550"/>
      <c r="HK24" s="550"/>
      <c r="HL24" s="550"/>
      <c r="HM24" s="550"/>
      <c r="HN24" s="550"/>
      <c r="HO24" s="550"/>
      <c r="HP24" s="550"/>
      <c r="HQ24" s="550"/>
      <c r="HR24" s="550"/>
      <c r="HS24" s="550"/>
      <c r="HT24" s="550"/>
      <c r="HU24" s="550"/>
      <c r="HV24" s="550"/>
      <c r="HW24" s="550"/>
      <c r="HX24" s="550"/>
      <c r="HY24" s="550"/>
      <c r="HZ24" s="550"/>
      <c r="IA24" s="550"/>
      <c r="IB24" s="550"/>
      <c r="IC24" s="550"/>
      <c r="ID24" s="550"/>
      <c r="IE24" s="550"/>
      <c r="IF24" s="550"/>
      <c r="IG24" s="550"/>
      <c r="IH24" s="550"/>
      <c r="II24" s="550"/>
      <c r="IJ24" s="550"/>
      <c r="IK24" s="550"/>
      <c r="IL24" s="550"/>
      <c r="IM24" s="550"/>
      <c r="IN24" s="550"/>
      <c r="IO24" s="550"/>
      <c r="IP24" s="550"/>
      <c r="IQ24" s="550"/>
      <c r="IR24" s="550"/>
      <c r="IS24" s="550"/>
      <c r="IT24" s="550"/>
      <c r="IU24" s="550"/>
      <c r="IV24" s="550"/>
      <c r="IW24" s="550"/>
      <c r="IX24" s="550"/>
      <c r="IY24" s="550"/>
      <c r="IZ24" s="550"/>
      <c r="JA24" s="550"/>
      <c r="JB24" s="550"/>
      <c r="JC24" s="550"/>
      <c r="JD24" s="550"/>
      <c r="JE24" s="550"/>
      <c r="JF24" s="550"/>
      <c r="JG24" s="550"/>
      <c r="JH24" s="550"/>
    </row>
    <row r="25" spans="1:268" s="8" customFormat="1" ht="39.75" customHeight="1" x14ac:dyDescent="0.25">
      <c r="A25" s="34"/>
      <c r="B25" s="34" t="s">
        <v>1115</v>
      </c>
      <c r="C25" s="157">
        <v>101936</v>
      </c>
      <c r="D25" s="38">
        <v>39133</v>
      </c>
      <c r="E25" s="38">
        <v>39133</v>
      </c>
      <c r="F25" s="38">
        <v>46438</v>
      </c>
      <c r="G25" s="38"/>
      <c r="H25" s="34" t="s">
        <v>4551</v>
      </c>
      <c r="I25" s="40" t="s">
        <v>1013</v>
      </c>
      <c r="J25" s="40" t="s">
        <v>7388</v>
      </c>
      <c r="K25" s="40" t="s">
        <v>37</v>
      </c>
      <c r="L25" s="346" t="s">
        <v>7389</v>
      </c>
      <c r="M25" s="34" t="s">
        <v>63</v>
      </c>
      <c r="N25" s="34" t="s">
        <v>35</v>
      </c>
      <c r="O25" s="34" t="s">
        <v>35</v>
      </c>
      <c r="P25" s="39">
        <v>14218</v>
      </c>
      <c r="Q25" s="39" t="s">
        <v>7391</v>
      </c>
      <c r="R25" s="34" t="s">
        <v>35</v>
      </c>
      <c r="S25" s="34" t="s">
        <v>35</v>
      </c>
      <c r="T25" s="34" t="s">
        <v>35</v>
      </c>
      <c r="U25" s="34">
        <v>14218</v>
      </c>
      <c r="V25" s="34" t="s">
        <v>7390</v>
      </c>
      <c r="W25" s="34" t="s">
        <v>1116</v>
      </c>
      <c r="X25" s="34"/>
      <c r="Y25" s="34"/>
      <c r="Z25" s="34" t="s">
        <v>467</v>
      </c>
      <c r="AA25" s="34" t="s">
        <v>1117</v>
      </c>
      <c r="AB25" s="34">
        <v>1.2E-2</v>
      </c>
      <c r="AC25" s="34">
        <v>3</v>
      </c>
      <c r="AD25" s="34">
        <v>11950</v>
      </c>
      <c r="AE25" s="34"/>
      <c r="AF25" s="34"/>
      <c r="AG25" s="34">
        <v>11950</v>
      </c>
      <c r="AH25" s="34"/>
      <c r="AI25" s="34"/>
      <c r="AJ25" s="34"/>
      <c r="AK25" s="34"/>
      <c r="AL25" s="34"/>
      <c r="AM25" s="34"/>
      <c r="AN25" s="34"/>
      <c r="AO25" s="34">
        <v>2</v>
      </c>
      <c r="AP25" s="34"/>
      <c r="AQ25" s="34"/>
      <c r="AR25" s="34"/>
      <c r="AS25" s="34"/>
      <c r="AT25" s="34"/>
      <c r="AU25" s="157"/>
      <c r="AV25" s="34"/>
      <c r="AW25" s="157" t="s">
        <v>5952</v>
      </c>
      <c r="AX25" s="157" t="s">
        <v>5953</v>
      </c>
      <c r="AY25" s="157">
        <v>42</v>
      </c>
      <c r="AZ25" s="157">
        <v>54</v>
      </c>
      <c r="BA25" s="157">
        <v>33.9</v>
      </c>
      <c r="BB25" s="157">
        <v>25</v>
      </c>
      <c r="BC25" s="157">
        <v>20</v>
      </c>
      <c r="BD25" s="157">
        <v>12.2</v>
      </c>
      <c r="BE25" s="20">
        <f t="shared" si="0"/>
        <v>42.909416666666665</v>
      </c>
      <c r="BF25" s="20">
        <f t="shared" si="1"/>
        <v>25.336722222222221</v>
      </c>
      <c r="BG25" s="34" t="s">
        <v>38</v>
      </c>
      <c r="BH25" s="34"/>
      <c r="BI25" s="34"/>
      <c r="BJ25" s="38"/>
      <c r="BK25" s="34"/>
      <c r="BL25" s="38"/>
      <c r="BM25" s="34"/>
      <c r="BN25" s="34"/>
      <c r="BO25" s="34"/>
      <c r="BP25" s="34"/>
      <c r="BQ25" s="34"/>
      <c r="BR25" s="34"/>
      <c r="BS25" s="40"/>
      <c r="BT25" s="550"/>
      <c r="BU25" s="550"/>
      <c r="BV25" s="550"/>
      <c r="BW25" s="550"/>
      <c r="BX25" s="550"/>
      <c r="BY25" s="550"/>
      <c r="BZ25" s="550"/>
      <c r="CA25" s="550"/>
      <c r="CB25" s="550"/>
      <c r="CC25" s="550"/>
      <c r="CD25" s="550"/>
      <c r="CE25" s="550"/>
      <c r="CF25" s="550"/>
      <c r="CG25" s="550"/>
      <c r="CH25" s="550"/>
      <c r="CI25" s="550"/>
      <c r="CJ25" s="550"/>
      <c r="CK25" s="550"/>
      <c r="CL25" s="550"/>
      <c r="CM25" s="550"/>
      <c r="CN25" s="550"/>
      <c r="CO25" s="550"/>
      <c r="CP25" s="550"/>
      <c r="CQ25" s="550"/>
      <c r="CR25" s="550"/>
      <c r="CS25" s="550"/>
      <c r="CT25" s="550"/>
      <c r="CU25" s="550"/>
      <c r="CV25" s="550"/>
      <c r="CW25" s="550"/>
      <c r="CX25" s="550"/>
      <c r="CY25" s="550"/>
      <c r="CZ25" s="550"/>
      <c r="DA25" s="550"/>
      <c r="DB25" s="550"/>
      <c r="DC25" s="550"/>
      <c r="DD25" s="550"/>
      <c r="DE25" s="550"/>
      <c r="DF25" s="550"/>
      <c r="DG25" s="550"/>
      <c r="DH25" s="550"/>
      <c r="DI25" s="550"/>
      <c r="DJ25" s="550"/>
      <c r="DK25" s="550"/>
      <c r="DL25" s="550"/>
      <c r="DM25" s="550"/>
      <c r="DN25" s="550"/>
      <c r="DO25" s="550"/>
      <c r="DP25" s="550"/>
      <c r="DQ25" s="550"/>
      <c r="DR25" s="550"/>
      <c r="DS25" s="550"/>
      <c r="DT25" s="550"/>
      <c r="DU25" s="550"/>
      <c r="DV25" s="550"/>
      <c r="DW25" s="550"/>
      <c r="DX25" s="550"/>
      <c r="DY25" s="550"/>
      <c r="DZ25" s="550"/>
      <c r="EA25" s="550"/>
      <c r="EB25" s="550"/>
      <c r="EC25" s="550"/>
      <c r="ED25" s="550"/>
      <c r="EE25" s="550"/>
      <c r="EF25" s="550"/>
      <c r="EG25" s="550"/>
      <c r="EH25" s="550"/>
      <c r="EI25" s="550"/>
      <c r="EJ25" s="550"/>
      <c r="EK25" s="550"/>
      <c r="EL25" s="550"/>
      <c r="EM25" s="550"/>
      <c r="EN25" s="550"/>
      <c r="EO25" s="550"/>
      <c r="EP25" s="550"/>
      <c r="EQ25" s="550"/>
      <c r="ER25" s="550"/>
      <c r="ES25" s="550"/>
      <c r="ET25" s="550"/>
      <c r="EU25" s="550"/>
      <c r="EV25" s="550"/>
      <c r="EW25" s="550"/>
      <c r="EX25" s="550"/>
      <c r="EY25" s="550"/>
      <c r="EZ25" s="550"/>
      <c r="FA25" s="550"/>
      <c r="FB25" s="550"/>
      <c r="FC25" s="550"/>
      <c r="FD25" s="550"/>
      <c r="FE25" s="550"/>
      <c r="FF25" s="550"/>
      <c r="FG25" s="550"/>
      <c r="FH25" s="550"/>
      <c r="FI25" s="550"/>
      <c r="FJ25" s="550"/>
      <c r="FK25" s="550"/>
      <c r="FL25" s="550"/>
      <c r="FM25" s="550"/>
      <c r="FN25" s="550"/>
      <c r="FO25" s="550"/>
      <c r="FP25" s="550"/>
      <c r="FQ25" s="550"/>
      <c r="FR25" s="550"/>
      <c r="FS25" s="550"/>
      <c r="FT25" s="550"/>
      <c r="FU25" s="550"/>
      <c r="FV25" s="550"/>
      <c r="FW25" s="550"/>
      <c r="FX25" s="550"/>
      <c r="FY25" s="550"/>
      <c r="FZ25" s="550"/>
      <c r="GA25" s="550"/>
      <c r="GB25" s="550"/>
      <c r="GC25" s="550"/>
      <c r="GD25" s="550"/>
      <c r="GE25" s="550"/>
      <c r="GF25" s="550"/>
      <c r="GG25" s="550"/>
      <c r="GH25" s="550"/>
      <c r="GI25" s="550"/>
      <c r="GJ25" s="550"/>
      <c r="GK25" s="550"/>
      <c r="GL25" s="550"/>
      <c r="GM25" s="550"/>
      <c r="GN25" s="550"/>
      <c r="GO25" s="550"/>
      <c r="GP25" s="550"/>
      <c r="GQ25" s="550"/>
      <c r="GR25" s="550"/>
      <c r="GS25" s="550"/>
      <c r="GT25" s="550"/>
      <c r="GU25" s="550"/>
      <c r="GV25" s="550"/>
      <c r="GW25" s="550"/>
      <c r="GX25" s="550"/>
      <c r="GY25" s="550"/>
      <c r="GZ25" s="550"/>
      <c r="HA25" s="550"/>
      <c r="HB25" s="550"/>
      <c r="HC25" s="550"/>
      <c r="HD25" s="550"/>
      <c r="HE25" s="550"/>
      <c r="HF25" s="550"/>
      <c r="HG25" s="550"/>
      <c r="HH25" s="550"/>
      <c r="HI25" s="550"/>
      <c r="HJ25" s="550"/>
      <c r="HK25" s="550"/>
      <c r="HL25" s="550"/>
      <c r="HM25" s="550"/>
      <c r="HN25" s="550"/>
      <c r="HO25" s="550"/>
      <c r="HP25" s="550"/>
      <c r="HQ25" s="550"/>
      <c r="HR25" s="550"/>
      <c r="HS25" s="550"/>
      <c r="HT25" s="550"/>
      <c r="HU25" s="550"/>
      <c r="HV25" s="550"/>
      <c r="HW25" s="550"/>
      <c r="HX25" s="550"/>
      <c r="HY25" s="550"/>
      <c r="HZ25" s="550"/>
      <c r="IA25" s="550"/>
      <c r="IB25" s="550"/>
      <c r="IC25" s="550"/>
      <c r="ID25" s="550"/>
      <c r="IE25" s="550"/>
      <c r="IF25" s="550"/>
      <c r="IG25" s="550"/>
      <c r="IH25" s="550"/>
      <c r="II25" s="550"/>
      <c r="IJ25" s="550"/>
      <c r="IK25" s="550"/>
      <c r="IL25" s="550"/>
      <c r="IM25" s="550"/>
      <c r="IN25" s="550"/>
      <c r="IO25" s="550"/>
      <c r="IP25" s="550"/>
      <c r="IQ25" s="550"/>
      <c r="IR25" s="550"/>
      <c r="IS25" s="550"/>
      <c r="IT25" s="550"/>
      <c r="IU25" s="550"/>
      <c r="IV25" s="550"/>
      <c r="IW25" s="550"/>
      <c r="IX25" s="550"/>
      <c r="IY25" s="550"/>
      <c r="IZ25" s="550"/>
      <c r="JA25" s="550"/>
      <c r="JB25" s="550"/>
      <c r="JC25" s="550"/>
      <c r="JD25" s="550"/>
      <c r="JE25" s="550"/>
      <c r="JF25" s="550"/>
      <c r="JG25" s="550"/>
      <c r="JH25" s="550"/>
    </row>
    <row r="26" spans="1:268" s="8" customFormat="1" ht="39.75" customHeight="1" x14ac:dyDescent="0.25">
      <c r="A26" s="47"/>
      <c r="B26" s="47" t="s">
        <v>1118</v>
      </c>
      <c r="C26" s="75">
        <v>101942</v>
      </c>
      <c r="D26" s="77">
        <v>39139</v>
      </c>
      <c r="E26" s="77">
        <v>39139</v>
      </c>
      <c r="F26" s="77">
        <v>39139</v>
      </c>
      <c r="G26" s="77"/>
      <c r="H26" s="47" t="s">
        <v>1119</v>
      </c>
      <c r="I26" s="128" t="s">
        <v>985</v>
      </c>
      <c r="J26" s="128"/>
      <c r="K26" s="128" t="s">
        <v>55</v>
      </c>
      <c r="L26" s="345" t="s">
        <v>1120</v>
      </c>
      <c r="M26" s="47" t="s">
        <v>1121</v>
      </c>
      <c r="N26" s="47" t="s">
        <v>368</v>
      </c>
      <c r="O26" s="47" t="s">
        <v>52</v>
      </c>
      <c r="P26" s="76">
        <v>57011</v>
      </c>
      <c r="Q26" s="47" t="s">
        <v>1122</v>
      </c>
      <c r="R26" s="47" t="s">
        <v>1121</v>
      </c>
      <c r="S26" s="47" t="s">
        <v>368</v>
      </c>
      <c r="T26" s="47" t="s">
        <v>52</v>
      </c>
      <c r="U26" s="47">
        <v>57011</v>
      </c>
      <c r="V26" s="47" t="s">
        <v>1123</v>
      </c>
      <c r="W26" s="47"/>
      <c r="X26" s="47"/>
      <c r="Y26" s="47"/>
      <c r="Z26" s="47" t="s">
        <v>467</v>
      </c>
      <c r="AA26" s="47" t="s">
        <v>363</v>
      </c>
      <c r="AB26" s="47"/>
      <c r="AC26" s="47">
        <v>2.58</v>
      </c>
      <c r="AD26" s="47">
        <v>9396</v>
      </c>
      <c r="AE26" s="47"/>
      <c r="AF26" s="47"/>
      <c r="AG26" s="47">
        <v>9396</v>
      </c>
      <c r="AH26" s="47"/>
      <c r="AI26" s="47"/>
      <c r="AJ26" s="47"/>
      <c r="AK26" s="47"/>
      <c r="AL26" s="47"/>
      <c r="AM26" s="47"/>
      <c r="AN26" s="47"/>
      <c r="AO26" s="47"/>
      <c r="AP26" s="47"/>
      <c r="AQ26" s="47"/>
      <c r="AR26" s="47"/>
      <c r="AS26" s="47" t="s">
        <v>7058</v>
      </c>
      <c r="AT26" s="47"/>
      <c r="AU26" s="75"/>
      <c r="AV26" s="47"/>
      <c r="AW26" s="75" t="s">
        <v>7148</v>
      </c>
      <c r="AX26" s="75" t="s">
        <v>7153</v>
      </c>
      <c r="AY26" s="75">
        <v>42</v>
      </c>
      <c r="AZ26" s="75">
        <v>48</v>
      </c>
      <c r="BA26" s="75">
        <v>43.9</v>
      </c>
      <c r="BB26" s="75">
        <v>23</v>
      </c>
      <c r="BC26" s="75">
        <v>24</v>
      </c>
      <c r="BD26" s="75">
        <v>32.799999999999997</v>
      </c>
      <c r="BE26" s="83">
        <f t="shared" si="0"/>
        <v>42.812194444444444</v>
      </c>
      <c r="BF26" s="83">
        <f t="shared" si="1"/>
        <v>23.409111111111109</v>
      </c>
      <c r="BG26" s="47" t="s">
        <v>47</v>
      </c>
      <c r="BH26" s="47">
        <v>101942</v>
      </c>
      <c r="BI26" s="47"/>
      <c r="BJ26" s="77"/>
      <c r="BK26" s="47"/>
      <c r="BL26" s="77"/>
      <c r="BM26" s="47"/>
      <c r="BN26" s="47"/>
      <c r="BO26" s="47"/>
      <c r="BP26" s="47"/>
      <c r="BQ26" s="47"/>
      <c r="BR26" s="47"/>
      <c r="BS26" s="128" t="s">
        <v>1124</v>
      </c>
      <c r="BT26" s="550"/>
      <c r="BU26" s="550"/>
      <c r="BV26" s="550"/>
      <c r="BW26" s="550"/>
      <c r="BX26" s="550"/>
      <c r="BY26" s="550"/>
      <c r="BZ26" s="550"/>
      <c r="CA26" s="550"/>
      <c r="CB26" s="550"/>
      <c r="CC26" s="550"/>
      <c r="CD26" s="550"/>
      <c r="CE26" s="550"/>
      <c r="CF26" s="550"/>
      <c r="CG26" s="550"/>
      <c r="CH26" s="550"/>
      <c r="CI26" s="550"/>
      <c r="CJ26" s="550"/>
      <c r="CK26" s="550"/>
      <c r="CL26" s="550"/>
      <c r="CM26" s="550"/>
      <c r="CN26" s="550"/>
      <c r="CO26" s="550"/>
      <c r="CP26" s="550"/>
      <c r="CQ26" s="550"/>
      <c r="CR26" s="550"/>
      <c r="CS26" s="550"/>
      <c r="CT26" s="550"/>
      <c r="CU26" s="550"/>
      <c r="CV26" s="550"/>
      <c r="CW26" s="550"/>
      <c r="CX26" s="550"/>
      <c r="CY26" s="550"/>
      <c r="CZ26" s="550"/>
      <c r="DA26" s="550"/>
      <c r="DB26" s="550"/>
      <c r="DC26" s="550"/>
      <c r="DD26" s="550"/>
      <c r="DE26" s="550"/>
      <c r="DF26" s="550"/>
      <c r="DG26" s="550"/>
      <c r="DH26" s="550"/>
      <c r="DI26" s="550"/>
      <c r="DJ26" s="550"/>
      <c r="DK26" s="550"/>
      <c r="DL26" s="550"/>
      <c r="DM26" s="550"/>
      <c r="DN26" s="550"/>
      <c r="DO26" s="550"/>
      <c r="DP26" s="550"/>
      <c r="DQ26" s="550"/>
      <c r="DR26" s="550"/>
      <c r="DS26" s="550"/>
      <c r="DT26" s="550"/>
      <c r="DU26" s="550"/>
      <c r="DV26" s="550"/>
      <c r="DW26" s="550"/>
      <c r="DX26" s="550"/>
      <c r="DY26" s="550"/>
      <c r="DZ26" s="550"/>
      <c r="EA26" s="550"/>
      <c r="EB26" s="550"/>
      <c r="EC26" s="550"/>
      <c r="ED26" s="550"/>
      <c r="EE26" s="550"/>
      <c r="EF26" s="550"/>
      <c r="EG26" s="550"/>
      <c r="EH26" s="550"/>
      <c r="EI26" s="550"/>
      <c r="EJ26" s="550"/>
      <c r="EK26" s="550"/>
      <c r="EL26" s="550"/>
      <c r="EM26" s="550"/>
      <c r="EN26" s="550"/>
      <c r="EO26" s="550"/>
      <c r="EP26" s="550"/>
      <c r="EQ26" s="550"/>
      <c r="ER26" s="550"/>
      <c r="ES26" s="550"/>
      <c r="ET26" s="550"/>
      <c r="EU26" s="550"/>
      <c r="EV26" s="550"/>
      <c r="EW26" s="550"/>
      <c r="EX26" s="550"/>
      <c r="EY26" s="550"/>
      <c r="EZ26" s="550"/>
      <c r="FA26" s="550"/>
      <c r="FB26" s="550"/>
      <c r="FC26" s="550"/>
      <c r="FD26" s="550"/>
      <c r="FE26" s="550"/>
      <c r="FF26" s="550"/>
      <c r="FG26" s="550"/>
      <c r="FH26" s="550"/>
      <c r="FI26" s="550"/>
      <c r="FJ26" s="550"/>
      <c r="FK26" s="550"/>
      <c r="FL26" s="550"/>
      <c r="FM26" s="550"/>
      <c r="FN26" s="550"/>
      <c r="FO26" s="550"/>
      <c r="FP26" s="550"/>
      <c r="FQ26" s="550"/>
      <c r="FR26" s="550"/>
      <c r="FS26" s="550"/>
      <c r="FT26" s="550"/>
      <c r="FU26" s="550"/>
      <c r="FV26" s="550"/>
      <c r="FW26" s="550"/>
      <c r="FX26" s="550"/>
      <c r="FY26" s="550"/>
      <c r="FZ26" s="550"/>
      <c r="GA26" s="550"/>
      <c r="GB26" s="550"/>
      <c r="GC26" s="550"/>
      <c r="GD26" s="550"/>
      <c r="GE26" s="550"/>
      <c r="GF26" s="550"/>
      <c r="GG26" s="550"/>
      <c r="GH26" s="550"/>
      <c r="GI26" s="550"/>
      <c r="GJ26" s="550"/>
      <c r="GK26" s="550"/>
      <c r="GL26" s="550"/>
      <c r="GM26" s="550"/>
      <c r="GN26" s="550"/>
      <c r="GO26" s="550"/>
      <c r="GP26" s="550"/>
      <c r="GQ26" s="550"/>
      <c r="GR26" s="550"/>
      <c r="GS26" s="550"/>
      <c r="GT26" s="550"/>
      <c r="GU26" s="550"/>
      <c r="GV26" s="550"/>
      <c r="GW26" s="550"/>
      <c r="GX26" s="550"/>
      <c r="GY26" s="550"/>
      <c r="GZ26" s="550"/>
      <c r="HA26" s="550"/>
      <c r="HB26" s="550"/>
      <c r="HC26" s="550"/>
      <c r="HD26" s="550"/>
      <c r="HE26" s="550"/>
      <c r="HF26" s="550"/>
      <c r="HG26" s="550"/>
      <c r="HH26" s="550"/>
      <c r="HI26" s="550"/>
      <c r="HJ26" s="550"/>
      <c r="HK26" s="550"/>
      <c r="HL26" s="550"/>
      <c r="HM26" s="550"/>
      <c r="HN26" s="550"/>
      <c r="HO26" s="550"/>
      <c r="HP26" s="550"/>
      <c r="HQ26" s="550"/>
      <c r="HR26" s="550"/>
      <c r="HS26" s="550"/>
      <c r="HT26" s="550"/>
      <c r="HU26" s="550"/>
      <c r="HV26" s="550"/>
      <c r="HW26" s="550"/>
      <c r="HX26" s="550"/>
      <c r="HY26" s="550"/>
      <c r="HZ26" s="550"/>
      <c r="IA26" s="550"/>
      <c r="IB26" s="550"/>
      <c r="IC26" s="550"/>
      <c r="ID26" s="550"/>
      <c r="IE26" s="550"/>
      <c r="IF26" s="550"/>
      <c r="IG26" s="550"/>
      <c r="IH26" s="550"/>
      <c r="II26" s="550"/>
      <c r="IJ26" s="550"/>
      <c r="IK26" s="550"/>
      <c r="IL26" s="550"/>
      <c r="IM26" s="550"/>
      <c r="IN26" s="550"/>
      <c r="IO26" s="550"/>
      <c r="IP26" s="550"/>
      <c r="IQ26" s="550"/>
      <c r="IR26" s="550"/>
      <c r="IS26" s="550"/>
      <c r="IT26" s="550"/>
      <c r="IU26" s="550"/>
      <c r="IV26" s="550"/>
      <c r="IW26" s="550"/>
      <c r="IX26" s="550"/>
      <c r="IY26" s="550"/>
      <c r="IZ26" s="550"/>
      <c r="JA26" s="550"/>
      <c r="JB26" s="550"/>
      <c r="JC26" s="550"/>
      <c r="JD26" s="550"/>
      <c r="JE26" s="550"/>
      <c r="JF26" s="550"/>
      <c r="JG26" s="550"/>
      <c r="JH26" s="550"/>
    </row>
    <row r="27" spans="1:268" s="8" customFormat="1" ht="39.75" customHeight="1" x14ac:dyDescent="0.25">
      <c r="A27" s="47"/>
      <c r="B27" s="47" t="s">
        <v>1118</v>
      </c>
      <c r="C27" s="75">
        <v>101942</v>
      </c>
      <c r="D27" s="77">
        <v>39139</v>
      </c>
      <c r="E27" s="77">
        <v>39139</v>
      </c>
      <c r="F27" s="77">
        <v>39139</v>
      </c>
      <c r="G27" s="77"/>
      <c r="H27" s="47" t="s">
        <v>1119</v>
      </c>
      <c r="I27" s="128" t="s">
        <v>985</v>
      </c>
      <c r="J27" s="128"/>
      <c r="K27" s="128" t="s">
        <v>55</v>
      </c>
      <c r="L27" s="345" t="s">
        <v>1120</v>
      </c>
      <c r="M27" s="47" t="s">
        <v>1121</v>
      </c>
      <c r="N27" s="47" t="s">
        <v>368</v>
      </c>
      <c r="O27" s="47" t="s">
        <v>52</v>
      </c>
      <c r="P27" s="76">
        <v>57011</v>
      </c>
      <c r="Q27" s="47" t="s">
        <v>1122</v>
      </c>
      <c r="R27" s="47" t="s">
        <v>1121</v>
      </c>
      <c r="S27" s="47" t="s">
        <v>368</v>
      </c>
      <c r="T27" s="47" t="s">
        <v>52</v>
      </c>
      <c r="U27" s="47">
        <v>57011</v>
      </c>
      <c r="V27" s="47" t="s">
        <v>1123</v>
      </c>
      <c r="W27" s="47"/>
      <c r="X27" s="47"/>
      <c r="Y27" s="47"/>
      <c r="Z27" s="47" t="s">
        <v>467</v>
      </c>
      <c r="AA27" s="47" t="s">
        <v>363</v>
      </c>
      <c r="AB27" s="47"/>
      <c r="AC27" s="427">
        <v>2.58</v>
      </c>
      <c r="AD27" s="427">
        <v>9396</v>
      </c>
      <c r="AE27" s="47"/>
      <c r="AF27" s="47"/>
      <c r="AG27" s="427">
        <v>9396</v>
      </c>
      <c r="AH27" s="47"/>
      <c r="AI27" s="47"/>
      <c r="AJ27" s="47"/>
      <c r="AK27" s="47"/>
      <c r="AL27" s="47"/>
      <c r="AM27" s="47"/>
      <c r="AN27" s="47"/>
      <c r="AO27" s="47"/>
      <c r="AP27" s="47"/>
      <c r="AQ27" s="47"/>
      <c r="AR27" s="47"/>
      <c r="AS27" s="47" t="s">
        <v>7059</v>
      </c>
      <c r="AT27" s="47"/>
      <c r="AU27" s="75"/>
      <c r="AV27" s="47"/>
      <c r="AW27" s="75" t="s">
        <v>7151</v>
      </c>
      <c r="AX27" s="75" t="s">
        <v>7152</v>
      </c>
      <c r="AY27" s="75">
        <v>42</v>
      </c>
      <c r="AZ27" s="75">
        <v>48</v>
      </c>
      <c r="BA27" s="75">
        <v>39.1</v>
      </c>
      <c r="BB27" s="75">
        <v>23</v>
      </c>
      <c r="BC27" s="75">
        <v>24</v>
      </c>
      <c r="BD27" s="75">
        <v>30.5</v>
      </c>
      <c r="BE27" s="83">
        <f t="shared" si="0"/>
        <v>42.810861111111109</v>
      </c>
      <c r="BF27" s="83">
        <f t="shared" si="1"/>
        <v>23.408472222222223</v>
      </c>
      <c r="BG27" s="47"/>
      <c r="BH27" s="47"/>
      <c r="BI27" s="47"/>
      <c r="BJ27" s="77"/>
      <c r="BK27" s="47"/>
      <c r="BL27" s="77"/>
      <c r="BM27" s="47"/>
      <c r="BN27" s="47"/>
      <c r="BO27" s="47"/>
      <c r="BP27" s="47"/>
      <c r="BQ27" s="47"/>
      <c r="BR27" s="47"/>
      <c r="BS27" s="128"/>
      <c r="BT27" s="550"/>
      <c r="BU27" s="550"/>
      <c r="BV27" s="550"/>
      <c r="BW27" s="550"/>
      <c r="BX27" s="550"/>
      <c r="BY27" s="550"/>
      <c r="BZ27" s="550"/>
      <c r="CA27" s="550"/>
      <c r="CB27" s="550"/>
      <c r="CC27" s="550"/>
      <c r="CD27" s="550"/>
      <c r="CE27" s="550"/>
      <c r="CF27" s="550"/>
      <c r="CG27" s="550"/>
      <c r="CH27" s="550"/>
      <c r="CI27" s="550"/>
      <c r="CJ27" s="550"/>
      <c r="CK27" s="550"/>
      <c r="CL27" s="550"/>
      <c r="CM27" s="550"/>
      <c r="CN27" s="550"/>
      <c r="CO27" s="550"/>
      <c r="CP27" s="550"/>
      <c r="CQ27" s="550"/>
      <c r="CR27" s="550"/>
      <c r="CS27" s="550"/>
      <c r="CT27" s="550"/>
      <c r="CU27" s="550"/>
      <c r="CV27" s="550"/>
      <c r="CW27" s="550"/>
      <c r="CX27" s="550"/>
      <c r="CY27" s="550"/>
      <c r="CZ27" s="550"/>
      <c r="DA27" s="550"/>
      <c r="DB27" s="550"/>
      <c r="DC27" s="550"/>
      <c r="DD27" s="550"/>
      <c r="DE27" s="550"/>
      <c r="DF27" s="550"/>
      <c r="DG27" s="550"/>
      <c r="DH27" s="550"/>
      <c r="DI27" s="550"/>
      <c r="DJ27" s="550"/>
      <c r="DK27" s="550"/>
      <c r="DL27" s="550"/>
      <c r="DM27" s="550"/>
      <c r="DN27" s="550"/>
      <c r="DO27" s="550"/>
      <c r="DP27" s="550"/>
      <c r="DQ27" s="550"/>
      <c r="DR27" s="550"/>
      <c r="DS27" s="550"/>
      <c r="DT27" s="550"/>
      <c r="DU27" s="550"/>
      <c r="DV27" s="550"/>
      <c r="DW27" s="550"/>
      <c r="DX27" s="550"/>
      <c r="DY27" s="550"/>
      <c r="DZ27" s="550"/>
      <c r="EA27" s="550"/>
      <c r="EB27" s="550"/>
      <c r="EC27" s="550"/>
      <c r="ED27" s="550"/>
      <c r="EE27" s="550"/>
      <c r="EF27" s="550"/>
      <c r="EG27" s="550"/>
      <c r="EH27" s="550"/>
      <c r="EI27" s="550"/>
      <c r="EJ27" s="550"/>
      <c r="EK27" s="550"/>
      <c r="EL27" s="550"/>
      <c r="EM27" s="550"/>
      <c r="EN27" s="550"/>
      <c r="EO27" s="550"/>
      <c r="EP27" s="550"/>
      <c r="EQ27" s="550"/>
      <c r="ER27" s="550"/>
      <c r="ES27" s="550"/>
      <c r="ET27" s="550"/>
      <c r="EU27" s="550"/>
      <c r="EV27" s="550"/>
      <c r="EW27" s="550"/>
      <c r="EX27" s="550"/>
      <c r="EY27" s="550"/>
      <c r="EZ27" s="550"/>
      <c r="FA27" s="550"/>
      <c r="FB27" s="550"/>
      <c r="FC27" s="550"/>
      <c r="FD27" s="550"/>
      <c r="FE27" s="550"/>
      <c r="FF27" s="550"/>
      <c r="FG27" s="550"/>
      <c r="FH27" s="550"/>
      <c r="FI27" s="550"/>
      <c r="FJ27" s="550"/>
      <c r="FK27" s="550"/>
      <c r="FL27" s="550"/>
      <c r="FM27" s="550"/>
      <c r="FN27" s="550"/>
      <c r="FO27" s="550"/>
      <c r="FP27" s="550"/>
      <c r="FQ27" s="550"/>
      <c r="FR27" s="550"/>
      <c r="FS27" s="550"/>
      <c r="FT27" s="550"/>
      <c r="FU27" s="550"/>
      <c r="FV27" s="550"/>
      <c r="FW27" s="550"/>
      <c r="FX27" s="550"/>
      <c r="FY27" s="550"/>
      <c r="FZ27" s="550"/>
      <c r="GA27" s="550"/>
      <c r="GB27" s="550"/>
      <c r="GC27" s="550"/>
      <c r="GD27" s="550"/>
      <c r="GE27" s="550"/>
      <c r="GF27" s="550"/>
      <c r="GG27" s="550"/>
      <c r="GH27" s="550"/>
      <c r="GI27" s="550"/>
      <c r="GJ27" s="550"/>
      <c r="GK27" s="550"/>
      <c r="GL27" s="550"/>
      <c r="GM27" s="550"/>
      <c r="GN27" s="550"/>
      <c r="GO27" s="550"/>
      <c r="GP27" s="550"/>
      <c r="GQ27" s="550"/>
      <c r="GR27" s="550"/>
      <c r="GS27" s="550"/>
      <c r="GT27" s="550"/>
      <c r="GU27" s="550"/>
      <c r="GV27" s="550"/>
      <c r="GW27" s="550"/>
      <c r="GX27" s="550"/>
      <c r="GY27" s="550"/>
      <c r="GZ27" s="550"/>
      <c r="HA27" s="550"/>
      <c r="HB27" s="550"/>
      <c r="HC27" s="550"/>
      <c r="HD27" s="550"/>
      <c r="HE27" s="550"/>
      <c r="HF27" s="550"/>
      <c r="HG27" s="550"/>
      <c r="HH27" s="550"/>
      <c r="HI27" s="550"/>
      <c r="HJ27" s="550"/>
      <c r="HK27" s="550"/>
      <c r="HL27" s="550"/>
      <c r="HM27" s="550"/>
      <c r="HN27" s="550"/>
      <c r="HO27" s="550"/>
      <c r="HP27" s="550"/>
      <c r="HQ27" s="550"/>
      <c r="HR27" s="550"/>
      <c r="HS27" s="550"/>
      <c r="HT27" s="550"/>
      <c r="HU27" s="550"/>
      <c r="HV27" s="550"/>
      <c r="HW27" s="550"/>
      <c r="HX27" s="550"/>
      <c r="HY27" s="550"/>
      <c r="HZ27" s="550"/>
      <c r="IA27" s="550"/>
      <c r="IB27" s="550"/>
      <c r="IC27" s="550"/>
      <c r="ID27" s="550"/>
      <c r="IE27" s="550"/>
      <c r="IF27" s="550"/>
      <c r="IG27" s="550"/>
      <c r="IH27" s="550"/>
      <c r="II27" s="550"/>
      <c r="IJ27" s="550"/>
      <c r="IK27" s="550"/>
      <c r="IL27" s="550"/>
      <c r="IM27" s="550"/>
      <c r="IN27" s="550"/>
      <c r="IO27" s="550"/>
      <c r="IP27" s="550"/>
      <c r="IQ27" s="550"/>
      <c r="IR27" s="550"/>
      <c r="IS27" s="550"/>
      <c r="IT27" s="550"/>
      <c r="IU27" s="550"/>
      <c r="IV27" s="550"/>
      <c r="IW27" s="550"/>
      <c r="IX27" s="550"/>
      <c r="IY27" s="550"/>
      <c r="IZ27" s="550"/>
      <c r="JA27" s="550"/>
      <c r="JB27" s="550"/>
      <c r="JC27" s="550"/>
      <c r="JD27" s="550"/>
      <c r="JE27" s="550"/>
      <c r="JF27" s="550"/>
      <c r="JG27" s="550"/>
      <c r="JH27" s="550"/>
    </row>
    <row r="28" spans="1:268" s="8" customFormat="1" ht="39.75" customHeight="1" x14ac:dyDescent="0.25">
      <c r="A28" s="83" t="s">
        <v>3387</v>
      </c>
      <c r="B28" s="81" t="s">
        <v>1125</v>
      </c>
      <c r="C28" s="83">
        <v>101942</v>
      </c>
      <c r="D28" s="96">
        <v>39139</v>
      </c>
      <c r="E28" s="96">
        <v>40966</v>
      </c>
      <c r="F28" s="96">
        <v>44619</v>
      </c>
      <c r="G28" s="96"/>
      <c r="H28" s="83" t="s">
        <v>1119</v>
      </c>
      <c r="I28" s="110" t="s">
        <v>985</v>
      </c>
      <c r="J28" s="110"/>
      <c r="K28" s="110" t="s">
        <v>55</v>
      </c>
      <c r="L28" s="115" t="s">
        <v>3404</v>
      </c>
      <c r="M28" s="83" t="s">
        <v>1121</v>
      </c>
      <c r="N28" s="83" t="s">
        <v>368</v>
      </c>
      <c r="O28" s="83" t="s">
        <v>52</v>
      </c>
      <c r="P28" s="94">
        <v>57011</v>
      </c>
      <c r="Q28" s="83" t="s">
        <v>1126</v>
      </c>
      <c r="R28" s="83" t="s">
        <v>1121</v>
      </c>
      <c r="S28" s="83" t="s">
        <v>368</v>
      </c>
      <c r="T28" s="83" t="s">
        <v>52</v>
      </c>
      <c r="U28" s="83">
        <v>57011</v>
      </c>
      <c r="V28" s="83" t="s">
        <v>1123</v>
      </c>
      <c r="W28" s="83"/>
      <c r="X28" s="83"/>
      <c r="Y28" s="83"/>
      <c r="Z28" s="83" t="s">
        <v>467</v>
      </c>
      <c r="AA28" s="83" t="s">
        <v>363</v>
      </c>
      <c r="AB28" s="47"/>
      <c r="AC28" s="427">
        <v>2.58</v>
      </c>
      <c r="AD28" s="427">
        <v>9396</v>
      </c>
      <c r="AE28" s="100"/>
      <c r="AF28" s="100"/>
      <c r="AG28" s="427">
        <v>9396</v>
      </c>
      <c r="AH28" s="83"/>
      <c r="AI28" s="83"/>
      <c r="AJ28" s="83"/>
      <c r="AK28" s="83"/>
      <c r="AL28" s="83"/>
      <c r="AM28" s="83"/>
      <c r="AN28" s="101"/>
      <c r="AO28" s="83"/>
      <c r="AP28" s="83"/>
      <c r="AQ28" s="83"/>
      <c r="AR28" s="83"/>
      <c r="AS28" s="83" t="s">
        <v>7058</v>
      </c>
      <c r="AT28" s="83"/>
      <c r="AU28" s="83"/>
      <c r="AV28" s="83"/>
      <c r="AW28" s="83" t="s">
        <v>7148</v>
      </c>
      <c r="AX28" s="83" t="s">
        <v>7150</v>
      </c>
      <c r="AY28" s="83">
        <v>42</v>
      </c>
      <c r="AZ28" s="83">
        <v>48</v>
      </c>
      <c r="BA28" s="83">
        <v>43.9</v>
      </c>
      <c r="BB28" s="83">
        <v>23</v>
      </c>
      <c r="BC28" s="83">
        <v>24</v>
      </c>
      <c r="BD28" s="83">
        <v>32.799999999999997</v>
      </c>
      <c r="BE28" s="83">
        <f t="shared" si="0"/>
        <v>42.812194444444444</v>
      </c>
      <c r="BF28" s="83">
        <f t="shared" si="1"/>
        <v>23.409111111111109</v>
      </c>
      <c r="BG28" s="47" t="s">
        <v>38</v>
      </c>
      <c r="BH28" s="47"/>
      <c r="BI28" s="47"/>
      <c r="BJ28" s="77"/>
      <c r="BK28" s="47"/>
      <c r="BL28" s="77"/>
      <c r="BM28" s="47"/>
      <c r="BN28" s="47"/>
      <c r="BO28" s="47"/>
      <c r="BP28" s="47"/>
      <c r="BQ28" s="47" t="s">
        <v>9958</v>
      </c>
      <c r="BR28" s="77">
        <v>44930</v>
      </c>
      <c r="BS28" s="128"/>
      <c r="BT28" s="550"/>
      <c r="BU28" s="550"/>
      <c r="BV28" s="550"/>
      <c r="BW28" s="550"/>
      <c r="BX28" s="550"/>
      <c r="BY28" s="550"/>
      <c r="BZ28" s="550"/>
      <c r="CA28" s="550"/>
      <c r="CB28" s="550"/>
      <c r="CC28" s="550"/>
      <c r="CD28" s="550"/>
      <c r="CE28" s="550"/>
      <c r="CF28" s="550"/>
      <c r="CG28" s="550"/>
      <c r="CH28" s="550"/>
      <c r="CI28" s="550"/>
      <c r="CJ28" s="550"/>
      <c r="CK28" s="550"/>
      <c r="CL28" s="550"/>
      <c r="CM28" s="550"/>
      <c r="CN28" s="550"/>
      <c r="CO28" s="550"/>
      <c r="CP28" s="550"/>
      <c r="CQ28" s="550"/>
      <c r="CR28" s="550"/>
      <c r="CS28" s="550"/>
      <c r="CT28" s="550"/>
      <c r="CU28" s="550"/>
      <c r="CV28" s="550"/>
      <c r="CW28" s="550"/>
      <c r="CX28" s="550"/>
      <c r="CY28" s="550"/>
      <c r="CZ28" s="550"/>
      <c r="DA28" s="550"/>
      <c r="DB28" s="550"/>
      <c r="DC28" s="550"/>
      <c r="DD28" s="550"/>
      <c r="DE28" s="550"/>
      <c r="DF28" s="550"/>
      <c r="DG28" s="550"/>
      <c r="DH28" s="550"/>
      <c r="DI28" s="550"/>
      <c r="DJ28" s="550"/>
      <c r="DK28" s="550"/>
      <c r="DL28" s="550"/>
      <c r="DM28" s="550"/>
      <c r="DN28" s="550"/>
      <c r="DO28" s="550"/>
      <c r="DP28" s="550"/>
      <c r="DQ28" s="550"/>
      <c r="DR28" s="550"/>
      <c r="DS28" s="550"/>
      <c r="DT28" s="550"/>
      <c r="DU28" s="550"/>
      <c r="DV28" s="550"/>
      <c r="DW28" s="550"/>
      <c r="DX28" s="550"/>
      <c r="DY28" s="550"/>
      <c r="DZ28" s="550"/>
      <c r="EA28" s="550"/>
      <c r="EB28" s="550"/>
      <c r="EC28" s="550"/>
      <c r="ED28" s="550"/>
      <c r="EE28" s="550"/>
      <c r="EF28" s="550"/>
      <c r="EG28" s="550"/>
      <c r="EH28" s="550"/>
      <c r="EI28" s="550"/>
      <c r="EJ28" s="550"/>
      <c r="EK28" s="550"/>
      <c r="EL28" s="550"/>
      <c r="EM28" s="550"/>
      <c r="EN28" s="550"/>
      <c r="EO28" s="550"/>
      <c r="EP28" s="550"/>
      <c r="EQ28" s="550"/>
      <c r="ER28" s="550"/>
      <c r="ES28" s="550"/>
      <c r="ET28" s="550"/>
      <c r="EU28" s="550"/>
      <c r="EV28" s="550"/>
      <c r="EW28" s="550"/>
      <c r="EX28" s="550"/>
      <c r="EY28" s="550"/>
      <c r="EZ28" s="550"/>
      <c r="FA28" s="550"/>
      <c r="FB28" s="550"/>
      <c r="FC28" s="550"/>
      <c r="FD28" s="550"/>
      <c r="FE28" s="550"/>
      <c r="FF28" s="550"/>
      <c r="FG28" s="550"/>
      <c r="FH28" s="550"/>
      <c r="FI28" s="550"/>
      <c r="FJ28" s="550"/>
      <c r="FK28" s="550"/>
      <c r="FL28" s="550"/>
      <c r="FM28" s="550"/>
      <c r="FN28" s="550"/>
      <c r="FO28" s="550"/>
      <c r="FP28" s="550"/>
      <c r="FQ28" s="550"/>
      <c r="FR28" s="550"/>
      <c r="FS28" s="550"/>
      <c r="FT28" s="550"/>
      <c r="FU28" s="550"/>
      <c r="FV28" s="550"/>
      <c r="FW28" s="550"/>
      <c r="FX28" s="550"/>
      <c r="FY28" s="550"/>
      <c r="FZ28" s="550"/>
      <c r="GA28" s="550"/>
      <c r="GB28" s="550"/>
      <c r="GC28" s="550"/>
      <c r="GD28" s="550"/>
      <c r="GE28" s="550"/>
      <c r="GF28" s="550"/>
      <c r="GG28" s="550"/>
      <c r="GH28" s="550"/>
      <c r="GI28" s="550"/>
      <c r="GJ28" s="550"/>
      <c r="GK28" s="550"/>
      <c r="GL28" s="550"/>
      <c r="GM28" s="550"/>
      <c r="GN28" s="550"/>
      <c r="GO28" s="550"/>
      <c r="GP28" s="550"/>
      <c r="GQ28" s="550"/>
      <c r="GR28" s="550"/>
      <c r="GS28" s="550"/>
      <c r="GT28" s="550"/>
      <c r="GU28" s="550"/>
      <c r="GV28" s="550"/>
      <c r="GW28" s="550"/>
      <c r="GX28" s="550"/>
      <c r="GY28" s="550"/>
      <c r="GZ28" s="550"/>
      <c r="HA28" s="550"/>
      <c r="HB28" s="550"/>
      <c r="HC28" s="550"/>
      <c r="HD28" s="550"/>
      <c r="HE28" s="550"/>
      <c r="HF28" s="550"/>
      <c r="HG28" s="550"/>
      <c r="HH28" s="550"/>
      <c r="HI28" s="550"/>
      <c r="HJ28" s="550"/>
      <c r="HK28" s="550"/>
      <c r="HL28" s="550"/>
      <c r="HM28" s="550"/>
      <c r="HN28" s="550"/>
      <c r="HO28" s="550"/>
      <c r="HP28" s="550"/>
      <c r="HQ28" s="550"/>
      <c r="HR28" s="550"/>
      <c r="HS28" s="550"/>
      <c r="HT28" s="550"/>
      <c r="HU28" s="550"/>
      <c r="HV28" s="550"/>
      <c r="HW28" s="550"/>
      <c r="HX28" s="550"/>
      <c r="HY28" s="550"/>
      <c r="HZ28" s="550"/>
      <c r="IA28" s="550"/>
      <c r="IB28" s="550"/>
      <c r="IC28" s="550"/>
      <c r="ID28" s="550"/>
      <c r="IE28" s="550"/>
      <c r="IF28" s="550"/>
      <c r="IG28" s="550"/>
      <c r="IH28" s="550"/>
      <c r="II28" s="550"/>
      <c r="IJ28" s="550"/>
      <c r="IK28" s="550"/>
      <c r="IL28" s="550"/>
      <c r="IM28" s="550"/>
      <c r="IN28" s="550"/>
      <c r="IO28" s="550"/>
      <c r="IP28" s="550"/>
      <c r="IQ28" s="550"/>
      <c r="IR28" s="550"/>
      <c r="IS28" s="550"/>
      <c r="IT28" s="550"/>
      <c r="IU28" s="550"/>
      <c r="IV28" s="550"/>
      <c r="IW28" s="550"/>
      <c r="IX28" s="550"/>
      <c r="IY28" s="550"/>
      <c r="IZ28" s="550"/>
      <c r="JA28" s="550"/>
      <c r="JB28" s="550"/>
      <c r="JC28" s="550"/>
      <c r="JD28" s="550"/>
      <c r="JE28" s="550"/>
      <c r="JF28" s="550"/>
      <c r="JG28" s="550"/>
      <c r="JH28" s="550"/>
    </row>
    <row r="29" spans="1:268" s="8" customFormat="1" ht="39.75" customHeight="1" x14ac:dyDescent="0.25">
      <c r="A29" s="83"/>
      <c r="B29" s="81" t="s">
        <v>1125</v>
      </c>
      <c r="C29" s="83">
        <v>101942</v>
      </c>
      <c r="D29" s="96">
        <v>39139</v>
      </c>
      <c r="E29" s="96">
        <v>40966</v>
      </c>
      <c r="F29" s="96">
        <v>44619</v>
      </c>
      <c r="G29" s="96"/>
      <c r="H29" s="83" t="s">
        <v>1119</v>
      </c>
      <c r="I29" s="110" t="s">
        <v>985</v>
      </c>
      <c r="J29" s="110"/>
      <c r="K29" s="110" t="s">
        <v>55</v>
      </c>
      <c r="L29" s="115" t="s">
        <v>3404</v>
      </c>
      <c r="M29" s="83" t="s">
        <v>1121</v>
      </c>
      <c r="N29" s="83" t="s">
        <v>368</v>
      </c>
      <c r="O29" s="83" t="s">
        <v>52</v>
      </c>
      <c r="P29" s="94">
        <v>57011</v>
      </c>
      <c r="Q29" s="83" t="s">
        <v>1126</v>
      </c>
      <c r="R29" s="83" t="s">
        <v>1121</v>
      </c>
      <c r="S29" s="83" t="s">
        <v>368</v>
      </c>
      <c r="T29" s="83" t="s">
        <v>52</v>
      </c>
      <c r="U29" s="83">
        <v>57011</v>
      </c>
      <c r="V29" s="83" t="s">
        <v>1123</v>
      </c>
      <c r="W29" s="83"/>
      <c r="X29" s="83"/>
      <c r="Y29" s="83"/>
      <c r="Z29" s="83" t="s">
        <v>467</v>
      </c>
      <c r="AA29" s="83" t="s">
        <v>363</v>
      </c>
      <c r="AB29" s="47"/>
      <c r="AC29" s="427">
        <v>2.58</v>
      </c>
      <c r="AD29" s="427">
        <v>9396</v>
      </c>
      <c r="AE29" s="100"/>
      <c r="AF29" s="100"/>
      <c r="AG29" s="427">
        <v>9396</v>
      </c>
      <c r="AH29" s="83"/>
      <c r="AI29" s="83"/>
      <c r="AJ29" s="83"/>
      <c r="AK29" s="83"/>
      <c r="AL29" s="83"/>
      <c r="AM29" s="83"/>
      <c r="AN29" s="101"/>
      <c r="AO29" s="83"/>
      <c r="AP29" s="83"/>
      <c r="AQ29" s="83"/>
      <c r="AR29" s="83"/>
      <c r="AS29" s="83" t="s">
        <v>7059</v>
      </c>
      <c r="AT29" s="83"/>
      <c r="AU29" s="83"/>
      <c r="AV29" s="83"/>
      <c r="AW29" s="83" t="s">
        <v>7147</v>
      </c>
      <c r="AX29" s="83" t="s">
        <v>7149</v>
      </c>
      <c r="AY29" s="83">
        <v>42</v>
      </c>
      <c r="AZ29" s="83">
        <v>48</v>
      </c>
      <c r="BA29" s="83">
        <v>39.1</v>
      </c>
      <c r="BB29" s="83">
        <v>23</v>
      </c>
      <c r="BC29" s="83">
        <v>24</v>
      </c>
      <c r="BD29" s="83">
        <v>30.5</v>
      </c>
      <c r="BE29" s="83">
        <f t="shared" si="0"/>
        <v>42.810861111111109</v>
      </c>
      <c r="BF29" s="83">
        <f t="shared" si="1"/>
        <v>23.408472222222223</v>
      </c>
      <c r="BG29" s="47" t="s">
        <v>38</v>
      </c>
      <c r="BH29" s="47"/>
      <c r="BI29" s="47"/>
      <c r="BJ29" s="77"/>
      <c r="BK29" s="47"/>
      <c r="BL29" s="77"/>
      <c r="BM29" s="47"/>
      <c r="BN29" s="47"/>
      <c r="BO29" s="47"/>
      <c r="BP29" s="47"/>
      <c r="BQ29" s="47" t="s">
        <v>9958</v>
      </c>
      <c r="BR29" s="77">
        <v>44930</v>
      </c>
      <c r="BS29" s="128"/>
      <c r="BT29" s="550"/>
      <c r="BU29" s="550"/>
      <c r="BV29" s="550"/>
      <c r="BW29" s="550"/>
      <c r="BX29" s="550"/>
      <c r="BY29" s="550"/>
      <c r="BZ29" s="550"/>
      <c r="CA29" s="550"/>
      <c r="CB29" s="550"/>
      <c r="CC29" s="550"/>
      <c r="CD29" s="550"/>
      <c r="CE29" s="550"/>
      <c r="CF29" s="550"/>
      <c r="CG29" s="550"/>
      <c r="CH29" s="550"/>
      <c r="CI29" s="550"/>
      <c r="CJ29" s="550"/>
      <c r="CK29" s="550"/>
      <c r="CL29" s="550"/>
      <c r="CM29" s="550"/>
      <c r="CN29" s="550"/>
      <c r="CO29" s="550"/>
      <c r="CP29" s="550"/>
      <c r="CQ29" s="550"/>
      <c r="CR29" s="550"/>
      <c r="CS29" s="550"/>
      <c r="CT29" s="550"/>
      <c r="CU29" s="550"/>
      <c r="CV29" s="550"/>
      <c r="CW29" s="550"/>
      <c r="CX29" s="550"/>
      <c r="CY29" s="550"/>
      <c r="CZ29" s="550"/>
      <c r="DA29" s="550"/>
      <c r="DB29" s="550"/>
      <c r="DC29" s="550"/>
      <c r="DD29" s="550"/>
      <c r="DE29" s="550"/>
      <c r="DF29" s="550"/>
      <c r="DG29" s="550"/>
      <c r="DH29" s="550"/>
      <c r="DI29" s="550"/>
      <c r="DJ29" s="550"/>
      <c r="DK29" s="550"/>
      <c r="DL29" s="550"/>
      <c r="DM29" s="550"/>
      <c r="DN29" s="550"/>
      <c r="DO29" s="550"/>
      <c r="DP29" s="550"/>
      <c r="DQ29" s="550"/>
      <c r="DR29" s="550"/>
      <c r="DS29" s="550"/>
      <c r="DT29" s="550"/>
      <c r="DU29" s="550"/>
      <c r="DV29" s="550"/>
      <c r="DW29" s="550"/>
      <c r="DX29" s="550"/>
      <c r="DY29" s="550"/>
      <c r="DZ29" s="550"/>
      <c r="EA29" s="550"/>
      <c r="EB29" s="550"/>
      <c r="EC29" s="550"/>
      <c r="ED29" s="550"/>
      <c r="EE29" s="550"/>
      <c r="EF29" s="550"/>
      <c r="EG29" s="550"/>
      <c r="EH29" s="550"/>
      <c r="EI29" s="550"/>
      <c r="EJ29" s="550"/>
      <c r="EK29" s="550"/>
      <c r="EL29" s="550"/>
      <c r="EM29" s="550"/>
      <c r="EN29" s="550"/>
      <c r="EO29" s="550"/>
      <c r="EP29" s="550"/>
      <c r="EQ29" s="550"/>
      <c r="ER29" s="550"/>
      <c r="ES29" s="550"/>
      <c r="ET29" s="550"/>
      <c r="EU29" s="550"/>
      <c r="EV29" s="550"/>
      <c r="EW29" s="550"/>
      <c r="EX29" s="550"/>
      <c r="EY29" s="550"/>
      <c r="EZ29" s="550"/>
      <c r="FA29" s="550"/>
      <c r="FB29" s="550"/>
      <c r="FC29" s="550"/>
      <c r="FD29" s="550"/>
      <c r="FE29" s="550"/>
      <c r="FF29" s="550"/>
      <c r="FG29" s="550"/>
      <c r="FH29" s="550"/>
      <c r="FI29" s="550"/>
      <c r="FJ29" s="550"/>
      <c r="FK29" s="550"/>
      <c r="FL29" s="550"/>
      <c r="FM29" s="550"/>
      <c r="FN29" s="550"/>
      <c r="FO29" s="550"/>
      <c r="FP29" s="550"/>
      <c r="FQ29" s="550"/>
      <c r="FR29" s="550"/>
      <c r="FS29" s="550"/>
      <c r="FT29" s="550"/>
      <c r="FU29" s="550"/>
      <c r="FV29" s="550"/>
      <c r="FW29" s="550"/>
      <c r="FX29" s="550"/>
      <c r="FY29" s="550"/>
      <c r="FZ29" s="550"/>
      <c r="GA29" s="550"/>
      <c r="GB29" s="550"/>
      <c r="GC29" s="550"/>
      <c r="GD29" s="550"/>
      <c r="GE29" s="550"/>
      <c r="GF29" s="550"/>
      <c r="GG29" s="550"/>
      <c r="GH29" s="550"/>
      <c r="GI29" s="550"/>
      <c r="GJ29" s="550"/>
      <c r="GK29" s="550"/>
      <c r="GL29" s="550"/>
      <c r="GM29" s="550"/>
      <c r="GN29" s="550"/>
      <c r="GO29" s="550"/>
      <c r="GP29" s="550"/>
      <c r="GQ29" s="550"/>
      <c r="GR29" s="550"/>
      <c r="GS29" s="550"/>
      <c r="GT29" s="550"/>
      <c r="GU29" s="550"/>
      <c r="GV29" s="550"/>
      <c r="GW29" s="550"/>
      <c r="GX29" s="550"/>
      <c r="GY29" s="550"/>
      <c r="GZ29" s="550"/>
      <c r="HA29" s="550"/>
      <c r="HB29" s="550"/>
      <c r="HC29" s="550"/>
      <c r="HD29" s="550"/>
      <c r="HE29" s="550"/>
      <c r="HF29" s="550"/>
      <c r="HG29" s="550"/>
      <c r="HH29" s="550"/>
      <c r="HI29" s="550"/>
      <c r="HJ29" s="550"/>
      <c r="HK29" s="550"/>
      <c r="HL29" s="550"/>
      <c r="HM29" s="550"/>
      <c r="HN29" s="550"/>
      <c r="HO29" s="550"/>
      <c r="HP29" s="550"/>
      <c r="HQ29" s="550"/>
      <c r="HR29" s="550"/>
      <c r="HS29" s="550"/>
      <c r="HT29" s="550"/>
      <c r="HU29" s="550"/>
      <c r="HV29" s="550"/>
      <c r="HW29" s="550"/>
      <c r="HX29" s="550"/>
      <c r="HY29" s="550"/>
      <c r="HZ29" s="550"/>
      <c r="IA29" s="550"/>
      <c r="IB29" s="550"/>
      <c r="IC29" s="550"/>
      <c r="ID29" s="550"/>
      <c r="IE29" s="550"/>
      <c r="IF29" s="550"/>
      <c r="IG29" s="550"/>
      <c r="IH29" s="550"/>
      <c r="II29" s="550"/>
      <c r="IJ29" s="550"/>
      <c r="IK29" s="550"/>
      <c r="IL29" s="550"/>
      <c r="IM29" s="550"/>
      <c r="IN29" s="550"/>
      <c r="IO29" s="550"/>
      <c r="IP29" s="550"/>
      <c r="IQ29" s="550"/>
      <c r="IR29" s="550"/>
      <c r="IS29" s="550"/>
      <c r="IT29" s="550"/>
      <c r="IU29" s="550"/>
      <c r="IV29" s="550"/>
      <c r="IW29" s="550"/>
      <c r="IX29" s="550"/>
      <c r="IY29" s="550"/>
      <c r="IZ29" s="550"/>
      <c r="JA29" s="550"/>
      <c r="JB29" s="550"/>
      <c r="JC29" s="550"/>
      <c r="JD29" s="550"/>
      <c r="JE29" s="550"/>
      <c r="JF29" s="550"/>
      <c r="JG29" s="550"/>
      <c r="JH29" s="550"/>
    </row>
    <row r="30" spans="1:268" s="8" customFormat="1" ht="39.75" customHeight="1" x14ac:dyDescent="0.25">
      <c r="A30" s="20"/>
      <c r="B30" s="59" t="s">
        <v>1127</v>
      </c>
      <c r="C30" s="22">
        <v>101943</v>
      </c>
      <c r="D30" s="23">
        <v>39139</v>
      </c>
      <c r="E30" s="23">
        <v>39139</v>
      </c>
      <c r="F30" s="23">
        <v>42792</v>
      </c>
      <c r="G30" s="23"/>
      <c r="H30" s="20" t="s">
        <v>499</v>
      </c>
      <c r="I30" s="24" t="s">
        <v>977</v>
      </c>
      <c r="J30" s="24"/>
      <c r="K30" s="24" t="s">
        <v>73</v>
      </c>
      <c r="L30" s="114"/>
      <c r="M30" s="20" t="s">
        <v>119</v>
      </c>
      <c r="N30" s="20" t="s">
        <v>106</v>
      </c>
      <c r="O30" s="20" t="s">
        <v>72</v>
      </c>
      <c r="P30" s="21">
        <v>73198</v>
      </c>
      <c r="Q30" s="20" t="s">
        <v>401</v>
      </c>
      <c r="R30" s="20" t="s">
        <v>119</v>
      </c>
      <c r="S30" s="20" t="s">
        <v>106</v>
      </c>
      <c r="T30" s="20" t="s">
        <v>72</v>
      </c>
      <c r="U30" s="20">
        <v>73198</v>
      </c>
      <c r="V30" s="20"/>
      <c r="W30" s="20"/>
      <c r="X30" s="20"/>
      <c r="Y30" s="20"/>
      <c r="Z30" s="20" t="s">
        <v>467</v>
      </c>
      <c r="AA30" s="20" t="s">
        <v>363</v>
      </c>
      <c r="AB30" s="34">
        <v>3.5920000000000001</v>
      </c>
      <c r="AC30" s="36">
        <v>0.5</v>
      </c>
      <c r="AD30" s="20">
        <f>SUM(AE30:AM30)</f>
        <v>2400</v>
      </c>
      <c r="AE30" s="36"/>
      <c r="AF30" s="36"/>
      <c r="AG30" s="20">
        <v>2400</v>
      </c>
      <c r="AH30" s="20"/>
      <c r="AI30" s="20"/>
      <c r="AJ30" s="20"/>
      <c r="AK30" s="20"/>
      <c r="AL30" s="20"/>
      <c r="AM30" s="20"/>
      <c r="AN30" s="79"/>
      <c r="AO30" s="20"/>
      <c r="AP30" s="20"/>
      <c r="AQ30" s="20"/>
      <c r="AR30" s="20"/>
      <c r="AS30" s="20"/>
      <c r="AT30" s="20"/>
      <c r="AU30" s="20"/>
      <c r="AV30" s="20"/>
      <c r="AW30" s="20" t="s">
        <v>5954</v>
      </c>
      <c r="AX30" s="20" t="s">
        <v>5955</v>
      </c>
      <c r="AY30" s="20">
        <v>42</v>
      </c>
      <c r="AZ30" s="20">
        <v>54</v>
      </c>
      <c r="BA30" s="20">
        <v>9.3000000000000007</v>
      </c>
      <c r="BB30" s="20">
        <v>24</v>
      </c>
      <c r="BC30" s="20">
        <v>44</v>
      </c>
      <c r="BD30" s="20">
        <v>18.940000000000001</v>
      </c>
      <c r="BE30" s="20">
        <f t="shared" si="0"/>
        <v>42.902583333333332</v>
      </c>
      <c r="BF30" s="20">
        <f t="shared" si="1"/>
        <v>24.738594444444445</v>
      </c>
      <c r="BG30" s="20" t="s">
        <v>38</v>
      </c>
      <c r="BH30" s="20"/>
      <c r="BI30" s="20"/>
      <c r="BJ30" s="23"/>
      <c r="BK30" s="20"/>
      <c r="BL30" s="23"/>
      <c r="BM30" s="20"/>
      <c r="BN30" s="20"/>
      <c r="BO30" s="20"/>
      <c r="BP30" s="20"/>
      <c r="BQ30" s="20"/>
      <c r="BR30" s="20"/>
      <c r="BS30" s="24"/>
      <c r="BT30" s="550"/>
      <c r="BU30" s="550"/>
      <c r="BV30" s="550"/>
      <c r="BW30" s="550"/>
      <c r="BX30" s="550"/>
      <c r="BY30" s="550"/>
      <c r="BZ30" s="550"/>
      <c r="CA30" s="550"/>
      <c r="CB30" s="550"/>
      <c r="CC30" s="550"/>
      <c r="CD30" s="550"/>
      <c r="CE30" s="550"/>
      <c r="CF30" s="550"/>
      <c r="CG30" s="550"/>
      <c r="CH30" s="550"/>
      <c r="CI30" s="550"/>
      <c r="CJ30" s="550"/>
      <c r="CK30" s="550"/>
      <c r="CL30" s="550"/>
      <c r="CM30" s="550"/>
      <c r="CN30" s="550"/>
      <c r="CO30" s="550"/>
      <c r="CP30" s="550"/>
      <c r="CQ30" s="550"/>
      <c r="CR30" s="550"/>
      <c r="CS30" s="550"/>
      <c r="CT30" s="550"/>
      <c r="CU30" s="550"/>
      <c r="CV30" s="550"/>
      <c r="CW30" s="550"/>
      <c r="CX30" s="550"/>
      <c r="CY30" s="550"/>
      <c r="CZ30" s="550"/>
      <c r="DA30" s="550"/>
      <c r="DB30" s="550"/>
      <c r="DC30" s="550"/>
      <c r="DD30" s="550"/>
      <c r="DE30" s="550"/>
      <c r="DF30" s="550"/>
      <c r="DG30" s="550"/>
      <c r="DH30" s="550"/>
      <c r="DI30" s="550"/>
      <c r="DJ30" s="550"/>
      <c r="DK30" s="550"/>
      <c r="DL30" s="550"/>
      <c r="DM30" s="550"/>
      <c r="DN30" s="550"/>
      <c r="DO30" s="550"/>
      <c r="DP30" s="550"/>
      <c r="DQ30" s="550"/>
      <c r="DR30" s="550"/>
      <c r="DS30" s="550"/>
      <c r="DT30" s="550"/>
      <c r="DU30" s="550"/>
      <c r="DV30" s="550"/>
      <c r="DW30" s="550"/>
      <c r="DX30" s="550"/>
      <c r="DY30" s="550"/>
      <c r="DZ30" s="550"/>
      <c r="EA30" s="550"/>
      <c r="EB30" s="550"/>
      <c r="EC30" s="550"/>
      <c r="ED30" s="550"/>
      <c r="EE30" s="550"/>
      <c r="EF30" s="550"/>
      <c r="EG30" s="550"/>
      <c r="EH30" s="550"/>
      <c r="EI30" s="550"/>
      <c r="EJ30" s="550"/>
      <c r="EK30" s="550"/>
      <c r="EL30" s="550"/>
      <c r="EM30" s="550"/>
      <c r="EN30" s="550"/>
      <c r="EO30" s="550"/>
      <c r="EP30" s="550"/>
      <c r="EQ30" s="550"/>
      <c r="ER30" s="550"/>
      <c r="ES30" s="550"/>
      <c r="ET30" s="550"/>
      <c r="EU30" s="550"/>
      <c r="EV30" s="550"/>
      <c r="EW30" s="550"/>
      <c r="EX30" s="550"/>
      <c r="EY30" s="550"/>
      <c r="EZ30" s="550"/>
      <c r="FA30" s="550"/>
      <c r="FB30" s="550"/>
      <c r="FC30" s="550"/>
      <c r="FD30" s="550"/>
      <c r="FE30" s="550"/>
      <c r="FF30" s="550"/>
      <c r="FG30" s="550"/>
      <c r="FH30" s="550"/>
      <c r="FI30" s="550"/>
      <c r="FJ30" s="550"/>
      <c r="FK30" s="550"/>
      <c r="FL30" s="550"/>
      <c r="FM30" s="550"/>
      <c r="FN30" s="550"/>
      <c r="FO30" s="550"/>
      <c r="FP30" s="550"/>
      <c r="FQ30" s="550"/>
      <c r="FR30" s="550"/>
      <c r="FS30" s="550"/>
      <c r="FT30" s="550"/>
      <c r="FU30" s="550"/>
      <c r="FV30" s="550"/>
      <c r="FW30" s="550"/>
      <c r="FX30" s="550"/>
      <c r="FY30" s="550"/>
      <c r="FZ30" s="550"/>
      <c r="GA30" s="550"/>
      <c r="GB30" s="550"/>
      <c r="GC30" s="550"/>
      <c r="GD30" s="550"/>
      <c r="GE30" s="550"/>
      <c r="GF30" s="550"/>
      <c r="GG30" s="550"/>
      <c r="GH30" s="550"/>
      <c r="GI30" s="550"/>
      <c r="GJ30" s="550"/>
      <c r="GK30" s="550"/>
      <c r="GL30" s="550"/>
      <c r="GM30" s="550"/>
      <c r="GN30" s="550"/>
      <c r="GO30" s="550"/>
      <c r="GP30" s="550"/>
      <c r="GQ30" s="550"/>
      <c r="GR30" s="550"/>
      <c r="GS30" s="550"/>
      <c r="GT30" s="550"/>
      <c r="GU30" s="550"/>
      <c r="GV30" s="550"/>
      <c r="GW30" s="550"/>
      <c r="GX30" s="550"/>
      <c r="GY30" s="550"/>
      <c r="GZ30" s="550"/>
      <c r="HA30" s="550"/>
      <c r="HB30" s="550"/>
      <c r="HC30" s="550"/>
      <c r="HD30" s="550"/>
      <c r="HE30" s="550"/>
      <c r="HF30" s="550"/>
      <c r="HG30" s="550"/>
      <c r="HH30" s="550"/>
      <c r="HI30" s="550"/>
      <c r="HJ30" s="550"/>
      <c r="HK30" s="550"/>
      <c r="HL30" s="550"/>
      <c r="HM30" s="550"/>
      <c r="HN30" s="550"/>
      <c r="HO30" s="550"/>
      <c r="HP30" s="550"/>
      <c r="HQ30" s="550"/>
      <c r="HR30" s="550"/>
      <c r="HS30" s="550"/>
      <c r="HT30" s="550"/>
      <c r="HU30" s="550"/>
      <c r="HV30" s="550"/>
      <c r="HW30" s="550"/>
      <c r="HX30" s="550"/>
      <c r="HY30" s="550"/>
      <c r="HZ30" s="550"/>
      <c r="IA30" s="550"/>
      <c r="IB30" s="550"/>
      <c r="IC30" s="550"/>
      <c r="ID30" s="550"/>
      <c r="IE30" s="550"/>
      <c r="IF30" s="550"/>
      <c r="IG30" s="550"/>
      <c r="IH30" s="550"/>
      <c r="II30" s="550"/>
      <c r="IJ30" s="550"/>
      <c r="IK30" s="550"/>
      <c r="IL30" s="550"/>
      <c r="IM30" s="550"/>
      <c r="IN30" s="550"/>
      <c r="IO30" s="550"/>
      <c r="IP30" s="550"/>
      <c r="IQ30" s="550"/>
      <c r="IR30" s="550"/>
      <c r="IS30" s="550"/>
      <c r="IT30" s="550"/>
      <c r="IU30" s="550"/>
      <c r="IV30" s="550"/>
      <c r="IW30" s="550"/>
      <c r="IX30" s="550"/>
      <c r="IY30" s="550"/>
      <c r="IZ30" s="550"/>
      <c r="JA30" s="550"/>
      <c r="JB30" s="550"/>
      <c r="JC30" s="550"/>
      <c r="JD30" s="550"/>
      <c r="JE30" s="550"/>
      <c r="JF30" s="550"/>
      <c r="JG30" s="550"/>
      <c r="JH30" s="550"/>
    </row>
    <row r="31" spans="1:268" s="8" customFormat="1" ht="39.75" customHeight="1" x14ac:dyDescent="0.25">
      <c r="A31" s="83"/>
      <c r="B31" s="81" t="s">
        <v>1128</v>
      </c>
      <c r="C31" s="95" t="s">
        <v>1129</v>
      </c>
      <c r="D31" s="96">
        <v>39139</v>
      </c>
      <c r="E31" s="96">
        <v>39379</v>
      </c>
      <c r="F31" s="96">
        <v>41206</v>
      </c>
      <c r="G31" s="96"/>
      <c r="H31" s="83" t="s">
        <v>483</v>
      </c>
      <c r="I31" s="110" t="s">
        <v>1013</v>
      </c>
      <c r="J31" s="110"/>
      <c r="K31" s="110" t="s">
        <v>37</v>
      </c>
      <c r="L31" s="115"/>
      <c r="M31" s="83" t="s">
        <v>63</v>
      </c>
      <c r="N31" s="83" t="s">
        <v>35</v>
      </c>
      <c r="O31" s="99" t="s">
        <v>35</v>
      </c>
      <c r="P31" s="94">
        <v>14204</v>
      </c>
      <c r="Q31" s="83" t="s">
        <v>401</v>
      </c>
      <c r="R31" s="83" t="s">
        <v>35</v>
      </c>
      <c r="S31" s="83" t="s">
        <v>108</v>
      </c>
      <c r="T31" s="83" t="s">
        <v>35</v>
      </c>
      <c r="U31" s="83">
        <v>14204</v>
      </c>
      <c r="V31" s="83"/>
      <c r="W31" s="83"/>
      <c r="X31" s="83"/>
      <c r="Y31" s="83"/>
      <c r="Z31" s="83" t="s">
        <v>467</v>
      </c>
      <c r="AA31" s="83" t="s">
        <v>1130</v>
      </c>
      <c r="AB31" s="47">
        <v>4.6100000000000003</v>
      </c>
      <c r="AC31" s="100">
        <v>10</v>
      </c>
      <c r="AD31" s="83">
        <f>SUM(AE31:AM31)</f>
        <v>250000</v>
      </c>
      <c r="AE31" s="100"/>
      <c r="AF31" s="100"/>
      <c r="AG31" s="83">
        <v>44000</v>
      </c>
      <c r="AH31" s="83">
        <v>206000</v>
      </c>
      <c r="AI31" s="83"/>
      <c r="AJ31" s="83"/>
      <c r="AK31" s="83"/>
      <c r="AL31" s="83"/>
      <c r="AM31" s="83"/>
      <c r="AN31" s="101"/>
      <c r="AO31" s="83"/>
      <c r="AP31" s="83"/>
      <c r="AQ31" s="83"/>
      <c r="AR31" s="83"/>
      <c r="AS31" s="83"/>
      <c r="AT31" s="83"/>
      <c r="AU31" s="83"/>
      <c r="AV31" s="83">
        <v>425.9</v>
      </c>
      <c r="AW31" s="83" t="s">
        <v>5956</v>
      </c>
      <c r="AX31" s="83" t="s">
        <v>5957</v>
      </c>
      <c r="AY31" s="83">
        <v>42</v>
      </c>
      <c r="AZ31" s="83">
        <v>50</v>
      </c>
      <c r="BA31" s="83">
        <v>19.399999999999999</v>
      </c>
      <c r="BB31" s="83">
        <v>25</v>
      </c>
      <c r="BC31" s="83">
        <v>20</v>
      </c>
      <c r="BD31" s="83">
        <v>8.1</v>
      </c>
      <c r="BE31" s="83">
        <f t="shared" si="0"/>
        <v>42.838722222222223</v>
      </c>
      <c r="BF31" s="83">
        <f t="shared" si="1"/>
        <v>25.335583333333332</v>
      </c>
      <c r="BG31" s="47" t="s">
        <v>47</v>
      </c>
      <c r="BH31" s="47" t="s">
        <v>4788</v>
      </c>
      <c r="BI31" s="47"/>
      <c r="BJ31" s="77"/>
      <c r="BK31" s="47"/>
      <c r="BL31" s="77"/>
      <c r="BM31" s="47"/>
      <c r="BN31" s="47"/>
      <c r="BO31" s="47"/>
      <c r="BP31" s="47"/>
      <c r="BQ31" s="47"/>
      <c r="BR31" s="47"/>
      <c r="BS31" s="128"/>
      <c r="BT31" s="550"/>
      <c r="BU31" s="550"/>
      <c r="BV31" s="550"/>
      <c r="BW31" s="550"/>
      <c r="BX31" s="550"/>
      <c r="BY31" s="550"/>
      <c r="BZ31" s="550"/>
      <c r="CA31" s="550"/>
      <c r="CB31" s="550"/>
      <c r="CC31" s="550"/>
      <c r="CD31" s="550"/>
      <c r="CE31" s="550"/>
      <c r="CF31" s="550"/>
      <c r="CG31" s="550"/>
      <c r="CH31" s="550"/>
      <c r="CI31" s="550"/>
      <c r="CJ31" s="550"/>
      <c r="CK31" s="550"/>
      <c r="CL31" s="550"/>
      <c r="CM31" s="550"/>
      <c r="CN31" s="550"/>
      <c r="CO31" s="550"/>
      <c r="CP31" s="550"/>
      <c r="CQ31" s="550"/>
      <c r="CR31" s="550"/>
      <c r="CS31" s="550"/>
      <c r="CT31" s="550"/>
      <c r="CU31" s="550"/>
      <c r="CV31" s="550"/>
      <c r="CW31" s="550"/>
      <c r="CX31" s="550"/>
      <c r="CY31" s="550"/>
      <c r="CZ31" s="550"/>
      <c r="DA31" s="550"/>
      <c r="DB31" s="550"/>
      <c r="DC31" s="550"/>
      <c r="DD31" s="550"/>
      <c r="DE31" s="550"/>
      <c r="DF31" s="550"/>
      <c r="DG31" s="550"/>
      <c r="DH31" s="550"/>
      <c r="DI31" s="550"/>
      <c r="DJ31" s="550"/>
      <c r="DK31" s="550"/>
      <c r="DL31" s="550"/>
      <c r="DM31" s="550"/>
      <c r="DN31" s="550"/>
      <c r="DO31" s="550"/>
      <c r="DP31" s="550"/>
      <c r="DQ31" s="550"/>
      <c r="DR31" s="550"/>
      <c r="DS31" s="550"/>
      <c r="DT31" s="550"/>
      <c r="DU31" s="550"/>
      <c r="DV31" s="550"/>
      <c r="DW31" s="550"/>
      <c r="DX31" s="550"/>
      <c r="DY31" s="550"/>
      <c r="DZ31" s="550"/>
      <c r="EA31" s="550"/>
      <c r="EB31" s="550"/>
      <c r="EC31" s="550"/>
      <c r="ED31" s="550"/>
      <c r="EE31" s="550"/>
      <c r="EF31" s="550"/>
      <c r="EG31" s="550"/>
      <c r="EH31" s="550"/>
      <c r="EI31" s="550"/>
      <c r="EJ31" s="550"/>
      <c r="EK31" s="550"/>
      <c r="EL31" s="550"/>
      <c r="EM31" s="550"/>
      <c r="EN31" s="550"/>
      <c r="EO31" s="550"/>
      <c r="EP31" s="550"/>
      <c r="EQ31" s="550"/>
      <c r="ER31" s="550"/>
      <c r="ES31" s="550"/>
      <c r="ET31" s="550"/>
      <c r="EU31" s="550"/>
      <c r="EV31" s="550"/>
      <c r="EW31" s="550"/>
      <c r="EX31" s="550"/>
      <c r="EY31" s="550"/>
      <c r="EZ31" s="550"/>
      <c r="FA31" s="550"/>
      <c r="FB31" s="550"/>
      <c r="FC31" s="550"/>
      <c r="FD31" s="550"/>
      <c r="FE31" s="550"/>
      <c r="FF31" s="550"/>
      <c r="FG31" s="550"/>
      <c r="FH31" s="550"/>
      <c r="FI31" s="550"/>
      <c r="FJ31" s="550"/>
      <c r="FK31" s="550"/>
      <c r="FL31" s="550"/>
      <c r="FM31" s="550"/>
      <c r="FN31" s="550"/>
      <c r="FO31" s="550"/>
      <c r="FP31" s="550"/>
      <c r="FQ31" s="550"/>
      <c r="FR31" s="550"/>
      <c r="FS31" s="550"/>
      <c r="FT31" s="550"/>
      <c r="FU31" s="550"/>
      <c r="FV31" s="550"/>
      <c r="FW31" s="550"/>
      <c r="FX31" s="550"/>
      <c r="FY31" s="550"/>
      <c r="FZ31" s="550"/>
      <c r="GA31" s="550"/>
      <c r="GB31" s="550"/>
      <c r="GC31" s="550"/>
      <c r="GD31" s="550"/>
      <c r="GE31" s="550"/>
      <c r="GF31" s="550"/>
      <c r="GG31" s="550"/>
      <c r="GH31" s="550"/>
      <c r="GI31" s="550"/>
      <c r="GJ31" s="550"/>
      <c r="GK31" s="550"/>
      <c r="GL31" s="550"/>
      <c r="GM31" s="550"/>
      <c r="GN31" s="550"/>
      <c r="GO31" s="550"/>
      <c r="GP31" s="550"/>
      <c r="GQ31" s="550"/>
      <c r="GR31" s="550"/>
      <c r="GS31" s="550"/>
      <c r="GT31" s="550"/>
      <c r="GU31" s="550"/>
      <c r="GV31" s="550"/>
      <c r="GW31" s="550"/>
      <c r="GX31" s="550"/>
      <c r="GY31" s="550"/>
      <c r="GZ31" s="550"/>
      <c r="HA31" s="550"/>
      <c r="HB31" s="550"/>
      <c r="HC31" s="550"/>
      <c r="HD31" s="550"/>
      <c r="HE31" s="550"/>
      <c r="HF31" s="550"/>
      <c r="HG31" s="550"/>
      <c r="HH31" s="550"/>
      <c r="HI31" s="550"/>
      <c r="HJ31" s="550"/>
      <c r="HK31" s="550"/>
      <c r="HL31" s="550"/>
      <c r="HM31" s="550"/>
      <c r="HN31" s="550"/>
      <c r="HO31" s="550"/>
      <c r="HP31" s="550"/>
      <c r="HQ31" s="550"/>
      <c r="HR31" s="550"/>
      <c r="HS31" s="550"/>
      <c r="HT31" s="550"/>
      <c r="HU31" s="550"/>
      <c r="HV31" s="550"/>
      <c r="HW31" s="550"/>
      <c r="HX31" s="550"/>
      <c r="HY31" s="550"/>
      <c r="HZ31" s="550"/>
      <c r="IA31" s="550"/>
      <c r="IB31" s="550"/>
      <c r="IC31" s="550"/>
      <c r="ID31" s="550"/>
      <c r="IE31" s="550"/>
      <c r="IF31" s="550"/>
      <c r="IG31" s="550"/>
      <c r="IH31" s="550"/>
      <c r="II31" s="550"/>
      <c r="IJ31" s="550"/>
      <c r="IK31" s="550"/>
      <c r="IL31" s="550"/>
      <c r="IM31" s="550"/>
      <c r="IN31" s="550"/>
      <c r="IO31" s="550"/>
      <c r="IP31" s="550"/>
      <c r="IQ31" s="550"/>
      <c r="IR31" s="550"/>
      <c r="IS31" s="550"/>
      <c r="IT31" s="550"/>
      <c r="IU31" s="550"/>
      <c r="IV31" s="550"/>
      <c r="IW31" s="550"/>
      <c r="IX31" s="550"/>
      <c r="IY31" s="550"/>
      <c r="IZ31" s="550"/>
      <c r="JA31" s="550"/>
      <c r="JB31" s="550"/>
      <c r="JC31" s="550"/>
      <c r="JD31" s="550"/>
      <c r="JE31" s="550"/>
      <c r="JF31" s="550"/>
      <c r="JG31" s="550"/>
      <c r="JH31" s="550"/>
    </row>
    <row r="32" spans="1:268" s="8" customFormat="1" ht="39.75" customHeight="1" x14ac:dyDescent="0.25">
      <c r="A32" s="20"/>
      <c r="B32" s="20" t="s">
        <v>1128</v>
      </c>
      <c r="C32" s="22">
        <v>11130078</v>
      </c>
      <c r="D32" s="23">
        <v>39139</v>
      </c>
      <c r="E32" s="23">
        <v>41207</v>
      </c>
      <c r="F32" s="23">
        <v>48512</v>
      </c>
      <c r="G32" s="23"/>
      <c r="H32" s="20" t="s">
        <v>483</v>
      </c>
      <c r="I32" s="24" t="s">
        <v>1131</v>
      </c>
      <c r="J32" s="24" t="s">
        <v>9642</v>
      </c>
      <c r="K32" s="24" t="s">
        <v>37</v>
      </c>
      <c r="L32" s="114" t="s">
        <v>1132</v>
      </c>
      <c r="M32" s="20" t="s">
        <v>35</v>
      </c>
      <c r="N32" s="20" t="s">
        <v>35</v>
      </c>
      <c r="O32" s="20" t="s">
        <v>35</v>
      </c>
      <c r="P32" s="21">
        <v>14204</v>
      </c>
      <c r="Q32" s="20" t="s">
        <v>3950</v>
      </c>
      <c r="R32" s="20" t="s">
        <v>35</v>
      </c>
      <c r="S32" s="20" t="s">
        <v>35</v>
      </c>
      <c r="T32" s="20" t="s">
        <v>35</v>
      </c>
      <c r="U32" s="20">
        <v>14204</v>
      </c>
      <c r="V32" s="20" t="s">
        <v>3950</v>
      </c>
      <c r="W32" s="20" t="s">
        <v>3951</v>
      </c>
      <c r="X32" s="20"/>
      <c r="Y32" s="20"/>
      <c r="Z32" s="20" t="s">
        <v>467</v>
      </c>
      <c r="AA32" s="20" t="s">
        <v>403</v>
      </c>
      <c r="AB32" s="124">
        <v>4.6100000000000003</v>
      </c>
      <c r="AC32" s="20">
        <v>10</v>
      </c>
      <c r="AD32" s="20">
        <v>250000</v>
      </c>
      <c r="AE32" s="20"/>
      <c r="AF32" s="20"/>
      <c r="AG32" s="20">
        <v>44000</v>
      </c>
      <c r="AH32" s="20">
        <v>206000</v>
      </c>
      <c r="AI32" s="20"/>
      <c r="AJ32" s="20"/>
      <c r="AK32" s="20"/>
      <c r="AL32" s="20"/>
      <c r="AM32" s="20"/>
      <c r="AN32" s="20"/>
      <c r="AO32" s="20">
        <v>46</v>
      </c>
      <c r="AP32" s="20">
        <v>2.0499999999999998</v>
      </c>
      <c r="AQ32" s="20" t="s">
        <v>47</v>
      </c>
      <c r="AR32" s="20"/>
      <c r="AS32" s="20"/>
      <c r="AT32" s="20"/>
      <c r="AU32" s="20"/>
      <c r="AV32" s="20">
        <v>425.9</v>
      </c>
      <c r="AW32" s="20" t="s">
        <v>5958</v>
      </c>
      <c r="AX32" s="20" t="s">
        <v>5957</v>
      </c>
      <c r="AY32" s="20">
        <v>42</v>
      </c>
      <c r="AZ32" s="20">
        <v>50</v>
      </c>
      <c r="BA32" s="20">
        <v>19.399999999999999</v>
      </c>
      <c r="BB32" s="20">
        <v>25</v>
      </c>
      <c r="BC32" s="20">
        <v>20</v>
      </c>
      <c r="BD32" s="20">
        <v>8.1</v>
      </c>
      <c r="BE32" s="20">
        <f t="shared" si="0"/>
        <v>42.838722222222223</v>
      </c>
      <c r="BF32" s="20">
        <f t="shared" si="1"/>
        <v>25.335583333333332</v>
      </c>
      <c r="BG32" s="20" t="s">
        <v>47</v>
      </c>
      <c r="BH32" s="20"/>
      <c r="BI32" s="20">
        <v>3567</v>
      </c>
      <c r="BJ32" s="23">
        <v>44704</v>
      </c>
      <c r="BK32" s="20">
        <v>3567</v>
      </c>
      <c r="BL32" s="23">
        <v>44704</v>
      </c>
      <c r="BM32" s="20"/>
      <c r="BN32" s="20"/>
      <c r="BO32" s="20"/>
      <c r="BP32" s="20"/>
      <c r="BQ32" s="20"/>
      <c r="BR32" s="20"/>
      <c r="BS32" s="24"/>
      <c r="BT32" s="550"/>
      <c r="BU32" s="550"/>
      <c r="BV32" s="550"/>
      <c r="BW32" s="550"/>
      <c r="BX32" s="550"/>
      <c r="BY32" s="550"/>
      <c r="BZ32" s="550"/>
      <c r="CA32" s="550"/>
      <c r="CB32" s="550"/>
      <c r="CC32" s="550"/>
      <c r="CD32" s="550"/>
      <c r="CE32" s="550"/>
      <c r="CF32" s="550"/>
      <c r="CG32" s="550"/>
      <c r="CH32" s="550"/>
      <c r="CI32" s="550"/>
      <c r="CJ32" s="550"/>
      <c r="CK32" s="550"/>
      <c r="CL32" s="550"/>
      <c r="CM32" s="550"/>
      <c r="CN32" s="550"/>
      <c r="CO32" s="550"/>
      <c r="CP32" s="550"/>
      <c r="CQ32" s="550"/>
      <c r="CR32" s="550"/>
      <c r="CS32" s="550"/>
      <c r="CT32" s="550"/>
      <c r="CU32" s="550"/>
      <c r="CV32" s="550"/>
      <c r="CW32" s="550"/>
      <c r="CX32" s="550"/>
      <c r="CY32" s="550"/>
      <c r="CZ32" s="550"/>
      <c r="DA32" s="550"/>
      <c r="DB32" s="550"/>
      <c r="DC32" s="550"/>
      <c r="DD32" s="550"/>
      <c r="DE32" s="550"/>
      <c r="DF32" s="550"/>
      <c r="DG32" s="550"/>
      <c r="DH32" s="550"/>
      <c r="DI32" s="550"/>
      <c r="DJ32" s="550"/>
      <c r="DK32" s="550"/>
      <c r="DL32" s="550"/>
      <c r="DM32" s="550"/>
      <c r="DN32" s="550"/>
      <c r="DO32" s="550"/>
      <c r="DP32" s="550"/>
      <c r="DQ32" s="550"/>
      <c r="DR32" s="550"/>
      <c r="DS32" s="550"/>
      <c r="DT32" s="550"/>
      <c r="DU32" s="550"/>
      <c r="DV32" s="550"/>
      <c r="DW32" s="550"/>
      <c r="DX32" s="550"/>
      <c r="DY32" s="550"/>
      <c r="DZ32" s="550"/>
      <c r="EA32" s="550"/>
      <c r="EB32" s="550"/>
      <c r="EC32" s="550"/>
      <c r="ED32" s="550"/>
      <c r="EE32" s="550"/>
      <c r="EF32" s="550"/>
      <c r="EG32" s="550"/>
      <c r="EH32" s="550"/>
      <c r="EI32" s="550"/>
      <c r="EJ32" s="550"/>
      <c r="EK32" s="550"/>
      <c r="EL32" s="550"/>
      <c r="EM32" s="550"/>
      <c r="EN32" s="550"/>
      <c r="EO32" s="550"/>
      <c r="EP32" s="550"/>
      <c r="EQ32" s="550"/>
      <c r="ER32" s="550"/>
      <c r="ES32" s="550"/>
      <c r="ET32" s="550"/>
      <c r="EU32" s="550"/>
      <c r="EV32" s="550"/>
      <c r="EW32" s="550"/>
      <c r="EX32" s="550"/>
      <c r="EY32" s="550"/>
      <c r="EZ32" s="550"/>
      <c r="FA32" s="550"/>
      <c r="FB32" s="550"/>
      <c r="FC32" s="550"/>
      <c r="FD32" s="550"/>
      <c r="FE32" s="550"/>
      <c r="FF32" s="550"/>
      <c r="FG32" s="550"/>
      <c r="FH32" s="550"/>
      <c r="FI32" s="550"/>
      <c r="FJ32" s="550"/>
      <c r="FK32" s="550"/>
      <c r="FL32" s="550"/>
      <c r="FM32" s="550"/>
      <c r="FN32" s="550"/>
      <c r="FO32" s="550"/>
      <c r="FP32" s="550"/>
      <c r="FQ32" s="550"/>
      <c r="FR32" s="550"/>
      <c r="FS32" s="550"/>
      <c r="FT32" s="550"/>
      <c r="FU32" s="550"/>
      <c r="FV32" s="550"/>
      <c r="FW32" s="550"/>
      <c r="FX32" s="550"/>
      <c r="FY32" s="550"/>
      <c r="FZ32" s="550"/>
      <c r="GA32" s="550"/>
      <c r="GB32" s="550"/>
      <c r="GC32" s="550"/>
      <c r="GD32" s="550"/>
      <c r="GE32" s="550"/>
      <c r="GF32" s="550"/>
      <c r="GG32" s="550"/>
      <c r="GH32" s="550"/>
      <c r="GI32" s="550"/>
      <c r="GJ32" s="550"/>
      <c r="GK32" s="550"/>
      <c r="GL32" s="550"/>
      <c r="GM32" s="550"/>
      <c r="GN32" s="550"/>
      <c r="GO32" s="550"/>
      <c r="GP32" s="550"/>
      <c r="GQ32" s="550"/>
      <c r="GR32" s="550"/>
      <c r="GS32" s="550"/>
      <c r="GT32" s="550"/>
      <c r="GU32" s="550"/>
      <c r="GV32" s="550"/>
      <c r="GW32" s="550"/>
      <c r="GX32" s="550"/>
      <c r="GY32" s="550"/>
      <c r="GZ32" s="550"/>
      <c r="HA32" s="550"/>
      <c r="HB32" s="550"/>
      <c r="HC32" s="550"/>
      <c r="HD32" s="550"/>
      <c r="HE32" s="550"/>
      <c r="HF32" s="550"/>
      <c r="HG32" s="550"/>
      <c r="HH32" s="550"/>
      <c r="HI32" s="550"/>
      <c r="HJ32" s="550"/>
      <c r="HK32" s="550"/>
      <c r="HL32" s="550"/>
      <c r="HM32" s="550"/>
      <c r="HN32" s="550"/>
      <c r="HO32" s="550"/>
      <c r="HP32" s="550"/>
      <c r="HQ32" s="550"/>
      <c r="HR32" s="550"/>
      <c r="HS32" s="550"/>
      <c r="HT32" s="550"/>
      <c r="HU32" s="550"/>
      <c r="HV32" s="550"/>
      <c r="HW32" s="550"/>
      <c r="HX32" s="550"/>
      <c r="HY32" s="550"/>
      <c r="HZ32" s="550"/>
      <c r="IA32" s="550"/>
      <c r="IB32" s="550"/>
      <c r="IC32" s="550"/>
      <c r="ID32" s="550"/>
      <c r="IE32" s="550"/>
      <c r="IF32" s="550"/>
      <c r="IG32" s="550"/>
      <c r="IH32" s="550"/>
      <c r="II32" s="550"/>
      <c r="IJ32" s="550"/>
      <c r="IK32" s="550"/>
      <c r="IL32" s="550"/>
      <c r="IM32" s="550"/>
      <c r="IN32" s="550"/>
      <c r="IO32" s="550"/>
      <c r="IP32" s="550"/>
      <c r="IQ32" s="550"/>
      <c r="IR32" s="550"/>
      <c r="IS32" s="550"/>
      <c r="IT32" s="550"/>
      <c r="IU32" s="550"/>
      <c r="IV32" s="550"/>
      <c r="IW32" s="550"/>
      <c r="IX32" s="550"/>
      <c r="IY32" s="550"/>
      <c r="IZ32" s="550"/>
      <c r="JA32" s="550"/>
      <c r="JB32" s="550"/>
      <c r="JC32" s="550"/>
      <c r="JD32" s="550"/>
      <c r="JE32" s="550"/>
      <c r="JF32" s="550"/>
      <c r="JG32" s="550"/>
      <c r="JH32" s="550"/>
    </row>
    <row r="33" spans="1:268" s="8" customFormat="1" ht="39.75" customHeight="1" x14ac:dyDescent="0.25">
      <c r="A33" s="20"/>
      <c r="B33" s="20" t="s">
        <v>1133</v>
      </c>
      <c r="C33" s="22">
        <v>101941</v>
      </c>
      <c r="D33" s="23">
        <v>39139</v>
      </c>
      <c r="E33" s="23">
        <v>39139</v>
      </c>
      <c r="F33" s="23">
        <v>42792</v>
      </c>
      <c r="G33" s="23"/>
      <c r="H33" s="20" t="s">
        <v>469</v>
      </c>
      <c r="I33" s="24" t="s">
        <v>581</v>
      </c>
      <c r="J33" s="24"/>
      <c r="K33" s="24" t="s">
        <v>42</v>
      </c>
      <c r="L33" s="114"/>
      <c r="M33" s="20" t="s">
        <v>1134</v>
      </c>
      <c r="N33" s="20" t="s">
        <v>50</v>
      </c>
      <c r="O33" s="20" t="s">
        <v>51</v>
      </c>
      <c r="P33" s="21">
        <v>63668</v>
      </c>
      <c r="Q33" s="20" t="s">
        <v>401</v>
      </c>
      <c r="R33" s="20" t="s">
        <v>1134</v>
      </c>
      <c r="S33" s="20" t="s">
        <v>50</v>
      </c>
      <c r="T33" s="20" t="s">
        <v>51</v>
      </c>
      <c r="U33" s="20">
        <v>63668</v>
      </c>
      <c r="V33" s="20" t="s">
        <v>3952</v>
      </c>
      <c r="W33" s="20" t="s">
        <v>638</v>
      </c>
      <c r="X33" s="26"/>
      <c r="Y33" s="26"/>
      <c r="Z33" s="20" t="s">
        <v>467</v>
      </c>
      <c r="AA33" s="20" t="s">
        <v>359</v>
      </c>
      <c r="AB33" s="34"/>
      <c r="AC33" s="20">
        <v>35</v>
      </c>
      <c r="AD33" s="20">
        <f>SUM(AE33:AM33)</f>
        <v>350000</v>
      </c>
      <c r="AE33" s="20"/>
      <c r="AF33" s="20"/>
      <c r="AG33" s="20"/>
      <c r="AH33" s="20"/>
      <c r="AI33" s="20"/>
      <c r="AJ33" s="20"/>
      <c r="AK33" s="20"/>
      <c r="AL33" s="20">
        <v>350000</v>
      </c>
      <c r="AM33" s="20"/>
      <c r="AN33" s="20"/>
      <c r="AO33" s="20"/>
      <c r="AP33" s="20"/>
      <c r="AQ33" s="20"/>
      <c r="AR33" s="20"/>
      <c r="AS33" s="20"/>
      <c r="AT33" s="20"/>
      <c r="AU33" s="20"/>
      <c r="AV33" s="20"/>
      <c r="AW33" s="20" t="s">
        <v>6606</v>
      </c>
      <c r="AX33" s="20" t="s">
        <v>6607</v>
      </c>
      <c r="AY33" s="20">
        <v>44</v>
      </c>
      <c r="AZ33" s="20">
        <v>0</v>
      </c>
      <c r="BA33" s="20">
        <v>6.16</v>
      </c>
      <c r="BB33" s="20">
        <v>26</v>
      </c>
      <c r="BC33" s="20">
        <v>16</v>
      </c>
      <c r="BD33" s="20">
        <v>14.86</v>
      </c>
      <c r="BE33" s="20">
        <f t="shared" si="0"/>
        <v>44.001711111111113</v>
      </c>
      <c r="BF33" s="20">
        <f t="shared" si="1"/>
        <v>26.270794444444444</v>
      </c>
      <c r="BG33" s="20" t="s">
        <v>38</v>
      </c>
      <c r="BH33" s="20"/>
      <c r="BI33" s="20"/>
      <c r="BJ33" s="23"/>
      <c r="BK33" s="20"/>
      <c r="BL33" s="23"/>
      <c r="BM33" s="20"/>
      <c r="BN33" s="20"/>
      <c r="BO33" s="20"/>
      <c r="BP33" s="20"/>
      <c r="BQ33" s="20"/>
      <c r="BR33" s="20"/>
      <c r="BS33" s="24"/>
      <c r="BT33" s="549"/>
      <c r="BU33" s="550"/>
      <c r="BV33" s="550"/>
      <c r="BW33" s="550"/>
      <c r="BX33" s="550"/>
      <c r="BY33" s="550"/>
      <c r="BZ33" s="550"/>
      <c r="CA33" s="550"/>
      <c r="CB33" s="550"/>
      <c r="CC33" s="550"/>
      <c r="CD33" s="550"/>
      <c r="CE33" s="550"/>
      <c r="CF33" s="550"/>
      <c r="CG33" s="550"/>
      <c r="CH33" s="550"/>
      <c r="CI33" s="550"/>
      <c r="CJ33" s="550"/>
      <c r="CK33" s="550"/>
      <c r="CL33" s="550"/>
      <c r="CM33" s="550"/>
      <c r="CN33" s="550"/>
      <c r="CO33" s="550"/>
      <c r="CP33" s="550"/>
      <c r="CQ33" s="550"/>
      <c r="CR33" s="550"/>
      <c r="CS33" s="550"/>
      <c r="CT33" s="550"/>
      <c r="CU33" s="550"/>
      <c r="CV33" s="550"/>
      <c r="CW33" s="550"/>
      <c r="CX33" s="550"/>
      <c r="CY33" s="550"/>
      <c r="CZ33" s="550"/>
      <c r="DA33" s="550"/>
      <c r="DB33" s="550"/>
      <c r="DC33" s="550"/>
      <c r="DD33" s="550"/>
      <c r="DE33" s="550"/>
      <c r="DF33" s="550"/>
      <c r="DG33" s="550"/>
      <c r="DH33" s="550"/>
      <c r="DI33" s="550"/>
      <c r="DJ33" s="550"/>
      <c r="DK33" s="550"/>
      <c r="DL33" s="550"/>
      <c r="DM33" s="550"/>
      <c r="DN33" s="550"/>
      <c r="DO33" s="550"/>
      <c r="DP33" s="550"/>
      <c r="DQ33" s="550"/>
      <c r="DR33" s="550"/>
      <c r="DS33" s="550"/>
      <c r="DT33" s="550"/>
      <c r="DU33" s="550"/>
      <c r="DV33" s="550"/>
      <c r="DW33" s="550"/>
      <c r="DX33" s="550"/>
      <c r="DY33" s="550"/>
      <c r="DZ33" s="550"/>
      <c r="EA33" s="550"/>
      <c r="EB33" s="550"/>
      <c r="EC33" s="550"/>
      <c r="ED33" s="550"/>
      <c r="EE33" s="550"/>
      <c r="EF33" s="550"/>
      <c r="EG33" s="550"/>
      <c r="EH33" s="550"/>
      <c r="EI33" s="550"/>
      <c r="EJ33" s="550"/>
      <c r="EK33" s="550"/>
      <c r="EL33" s="550"/>
      <c r="EM33" s="550"/>
      <c r="EN33" s="550"/>
      <c r="EO33" s="550"/>
      <c r="EP33" s="550"/>
      <c r="EQ33" s="550"/>
      <c r="ER33" s="550"/>
      <c r="ES33" s="550"/>
      <c r="ET33" s="550"/>
      <c r="EU33" s="550"/>
      <c r="EV33" s="550"/>
      <c r="EW33" s="550"/>
      <c r="EX33" s="550"/>
      <c r="EY33" s="550"/>
      <c r="EZ33" s="550"/>
      <c r="FA33" s="550"/>
      <c r="FB33" s="550"/>
      <c r="FC33" s="550"/>
      <c r="FD33" s="550"/>
      <c r="FE33" s="550"/>
      <c r="FF33" s="550"/>
      <c r="FG33" s="550"/>
      <c r="FH33" s="550"/>
      <c r="FI33" s="550"/>
      <c r="FJ33" s="550"/>
      <c r="FK33" s="550"/>
      <c r="FL33" s="550"/>
      <c r="FM33" s="550"/>
      <c r="FN33" s="550"/>
      <c r="FO33" s="550"/>
      <c r="FP33" s="550"/>
      <c r="FQ33" s="550"/>
      <c r="FR33" s="550"/>
      <c r="FS33" s="550"/>
      <c r="FT33" s="550"/>
      <c r="FU33" s="550"/>
      <c r="FV33" s="550"/>
      <c r="FW33" s="550"/>
      <c r="FX33" s="550"/>
      <c r="FY33" s="550"/>
      <c r="FZ33" s="550"/>
      <c r="GA33" s="550"/>
      <c r="GB33" s="550"/>
      <c r="GC33" s="550"/>
      <c r="GD33" s="550"/>
      <c r="GE33" s="550"/>
      <c r="GF33" s="550"/>
      <c r="GG33" s="550"/>
      <c r="GH33" s="550"/>
      <c r="GI33" s="550"/>
      <c r="GJ33" s="550"/>
      <c r="GK33" s="550"/>
      <c r="GL33" s="550"/>
      <c r="GM33" s="550"/>
      <c r="GN33" s="550"/>
      <c r="GO33" s="550"/>
      <c r="GP33" s="550"/>
      <c r="GQ33" s="550"/>
      <c r="GR33" s="550"/>
      <c r="GS33" s="550"/>
      <c r="GT33" s="550"/>
      <c r="GU33" s="550"/>
      <c r="GV33" s="550"/>
      <c r="GW33" s="550"/>
      <c r="GX33" s="550"/>
      <c r="GY33" s="550"/>
      <c r="GZ33" s="550"/>
      <c r="HA33" s="550"/>
      <c r="HB33" s="550"/>
      <c r="HC33" s="550"/>
      <c r="HD33" s="550"/>
      <c r="HE33" s="550"/>
      <c r="HF33" s="550"/>
      <c r="HG33" s="550"/>
      <c r="HH33" s="550"/>
      <c r="HI33" s="550"/>
      <c r="HJ33" s="550"/>
      <c r="HK33" s="550"/>
      <c r="HL33" s="550"/>
      <c r="HM33" s="550"/>
      <c r="HN33" s="550"/>
      <c r="HO33" s="550"/>
      <c r="HP33" s="550"/>
      <c r="HQ33" s="550"/>
      <c r="HR33" s="550"/>
      <c r="HS33" s="550"/>
      <c r="HT33" s="550"/>
      <c r="HU33" s="550"/>
      <c r="HV33" s="550"/>
      <c r="HW33" s="550"/>
      <c r="HX33" s="550"/>
      <c r="HY33" s="550"/>
      <c r="HZ33" s="550"/>
      <c r="IA33" s="550"/>
      <c r="IB33" s="550"/>
      <c r="IC33" s="550"/>
      <c r="ID33" s="550"/>
      <c r="IE33" s="550"/>
      <c r="IF33" s="550"/>
      <c r="IG33" s="550"/>
      <c r="IH33" s="550"/>
      <c r="II33" s="550"/>
      <c r="IJ33" s="550"/>
      <c r="IK33" s="550"/>
      <c r="IL33" s="550"/>
      <c r="IM33" s="550"/>
      <c r="IN33" s="550"/>
      <c r="IO33" s="550"/>
      <c r="IP33" s="550"/>
      <c r="IQ33" s="550"/>
      <c r="IR33" s="550"/>
      <c r="IS33" s="550"/>
      <c r="IT33" s="550"/>
      <c r="IU33" s="550"/>
      <c r="IV33" s="550"/>
      <c r="IW33" s="550"/>
      <c r="IX33" s="550"/>
      <c r="IY33" s="550"/>
      <c r="IZ33" s="550"/>
      <c r="JA33" s="550"/>
      <c r="JB33" s="550"/>
      <c r="JC33" s="550"/>
      <c r="JD33" s="550"/>
      <c r="JE33" s="550"/>
      <c r="JF33" s="550"/>
      <c r="JG33" s="550"/>
      <c r="JH33" s="550"/>
    </row>
    <row r="34" spans="1:268" s="8" customFormat="1" ht="39.75" customHeight="1" x14ac:dyDescent="0.25">
      <c r="A34" s="83"/>
      <c r="B34" s="81" t="s">
        <v>1135</v>
      </c>
      <c r="C34" s="95">
        <v>101945</v>
      </c>
      <c r="D34" s="96">
        <v>39139</v>
      </c>
      <c r="E34" s="96">
        <v>39139</v>
      </c>
      <c r="F34" s="96">
        <v>41061</v>
      </c>
      <c r="G34" s="96"/>
      <c r="H34" s="83" t="s">
        <v>461</v>
      </c>
      <c r="I34" s="110" t="s">
        <v>995</v>
      </c>
      <c r="J34" s="110"/>
      <c r="K34" s="110" t="s">
        <v>55</v>
      </c>
      <c r="L34" s="115"/>
      <c r="M34" s="83" t="s">
        <v>504</v>
      </c>
      <c r="N34" s="83" t="s">
        <v>152</v>
      </c>
      <c r="O34" s="99" t="s">
        <v>72</v>
      </c>
      <c r="P34" s="94">
        <v>44327</v>
      </c>
      <c r="Q34" s="83" t="s">
        <v>401</v>
      </c>
      <c r="R34" s="83" t="s">
        <v>504</v>
      </c>
      <c r="S34" s="83" t="s">
        <v>152</v>
      </c>
      <c r="T34" s="83" t="s">
        <v>72</v>
      </c>
      <c r="U34" s="83">
        <v>44327</v>
      </c>
      <c r="V34" s="83" t="s">
        <v>1136</v>
      </c>
      <c r="W34" s="83" t="s">
        <v>2751</v>
      </c>
      <c r="X34" s="83"/>
      <c r="Y34" s="83"/>
      <c r="Z34" s="83" t="s">
        <v>467</v>
      </c>
      <c r="AA34" s="83" t="s">
        <v>359</v>
      </c>
      <c r="AB34" s="47">
        <v>3.66</v>
      </c>
      <c r="AC34" s="100">
        <v>18</v>
      </c>
      <c r="AD34" s="83">
        <f>SUM(AE34:AM34)</f>
        <v>140000</v>
      </c>
      <c r="AE34" s="100"/>
      <c r="AF34" s="100"/>
      <c r="AG34" s="83"/>
      <c r="AH34" s="83"/>
      <c r="AI34" s="83"/>
      <c r="AJ34" s="83"/>
      <c r="AK34" s="83"/>
      <c r="AL34" s="83">
        <v>140000</v>
      </c>
      <c r="AM34" s="83"/>
      <c r="AN34" s="101"/>
      <c r="AO34" s="83"/>
      <c r="AP34" s="83"/>
      <c r="AQ34" s="83"/>
      <c r="AR34" s="83"/>
      <c r="AS34" s="83"/>
      <c r="AT34" s="83"/>
      <c r="AU34" s="83"/>
      <c r="AV34" s="83"/>
      <c r="AW34" s="83" t="s">
        <v>6608</v>
      </c>
      <c r="AX34" s="83" t="s">
        <v>6609</v>
      </c>
      <c r="AY34" s="83">
        <v>43</v>
      </c>
      <c r="AZ34" s="83">
        <v>12</v>
      </c>
      <c r="BA34" s="83">
        <v>29.17</v>
      </c>
      <c r="BB34" s="83">
        <v>24</v>
      </c>
      <c r="BC34" s="83">
        <v>10</v>
      </c>
      <c r="BD34" s="83">
        <v>8.3000000000000007</v>
      </c>
      <c r="BE34" s="83">
        <f t="shared" si="0"/>
        <v>43.208102777777782</v>
      </c>
      <c r="BF34" s="83">
        <f t="shared" si="1"/>
        <v>24.168972222222223</v>
      </c>
      <c r="BG34" s="47" t="s">
        <v>38</v>
      </c>
      <c r="BH34" s="47"/>
      <c r="BI34" s="47"/>
      <c r="BJ34" s="77"/>
      <c r="BK34" s="47"/>
      <c r="BL34" s="77"/>
      <c r="BM34" s="47"/>
      <c r="BN34" s="47"/>
      <c r="BO34" s="47"/>
      <c r="BP34" s="47"/>
      <c r="BQ34" s="47"/>
      <c r="BR34" s="47"/>
      <c r="BS34" s="128"/>
      <c r="BT34" s="550"/>
      <c r="BU34" s="550"/>
      <c r="BV34" s="550"/>
      <c r="BW34" s="550"/>
      <c r="BX34" s="550"/>
      <c r="BY34" s="550"/>
      <c r="BZ34" s="550"/>
      <c r="CA34" s="550"/>
      <c r="CB34" s="550"/>
      <c r="CC34" s="550"/>
      <c r="CD34" s="550"/>
      <c r="CE34" s="550"/>
      <c r="CF34" s="550"/>
      <c r="CG34" s="550"/>
      <c r="CH34" s="550"/>
      <c r="CI34" s="550"/>
      <c r="CJ34" s="550"/>
      <c r="CK34" s="550"/>
      <c r="CL34" s="550"/>
      <c r="CM34" s="550"/>
      <c r="CN34" s="550"/>
      <c r="CO34" s="550"/>
      <c r="CP34" s="550"/>
      <c r="CQ34" s="550"/>
      <c r="CR34" s="550"/>
      <c r="CS34" s="550"/>
      <c r="CT34" s="550"/>
      <c r="CU34" s="550"/>
      <c r="CV34" s="550"/>
      <c r="CW34" s="550"/>
      <c r="CX34" s="550"/>
      <c r="CY34" s="550"/>
      <c r="CZ34" s="550"/>
      <c r="DA34" s="550"/>
      <c r="DB34" s="550"/>
      <c r="DC34" s="550"/>
      <c r="DD34" s="550"/>
      <c r="DE34" s="550"/>
      <c r="DF34" s="550"/>
      <c r="DG34" s="550"/>
      <c r="DH34" s="550"/>
      <c r="DI34" s="550"/>
      <c r="DJ34" s="550"/>
      <c r="DK34" s="550"/>
      <c r="DL34" s="550"/>
      <c r="DM34" s="550"/>
      <c r="DN34" s="550"/>
      <c r="DO34" s="550"/>
      <c r="DP34" s="550"/>
      <c r="DQ34" s="550"/>
      <c r="DR34" s="550"/>
      <c r="DS34" s="550"/>
      <c r="DT34" s="550"/>
      <c r="DU34" s="550"/>
      <c r="DV34" s="550"/>
      <c r="DW34" s="550"/>
      <c r="DX34" s="550"/>
      <c r="DY34" s="550"/>
      <c r="DZ34" s="550"/>
      <c r="EA34" s="550"/>
      <c r="EB34" s="550"/>
      <c r="EC34" s="550"/>
      <c r="ED34" s="550"/>
      <c r="EE34" s="550"/>
      <c r="EF34" s="550"/>
      <c r="EG34" s="550"/>
      <c r="EH34" s="550"/>
      <c r="EI34" s="550"/>
      <c r="EJ34" s="550"/>
      <c r="EK34" s="550"/>
      <c r="EL34" s="550"/>
      <c r="EM34" s="550"/>
      <c r="EN34" s="550"/>
      <c r="EO34" s="550"/>
      <c r="EP34" s="550"/>
      <c r="EQ34" s="550"/>
      <c r="ER34" s="550"/>
      <c r="ES34" s="550"/>
      <c r="ET34" s="550"/>
      <c r="EU34" s="550"/>
      <c r="EV34" s="550"/>
      <c r="EW34" s="550"/>
      <c r="EX34" s="550"/>
      <c r="EY34" s="550"/>
      <c r="EZ34" s="550"/>
      <c r="FA34" s="550"/>
      <c r="FB34" s="550"/>
      <c r="FC34" s="550"/>
      <c r="FD34" s="550"/>
      <c r="FE34" s="550"/>
      <c r="FF34" s="550"/>
      <c r="FG34" s="550"/>
      <c r="FH34" s="550"/>
      <c r="FI34" s="550"/>
      <c r="FJ34" s="550"/>
      <c r="FK34" s="550"/>
      <c r="FL34" s="550"/>
      <c r="FM34" s="550"/>
      <c r="FN34" s="550"/>
      <c r="FO34" s="550"/>
      <c r="FP34" s="550"/>
      <c r="FQ34" s="550"/>
      <c r="FR34" s="550"/>
      <c r="FS34" s="550"/>
      <c r="FT34" s="550"/>
      <c r="FU34" s="550"/>
      <c r="FV34" s="550"/>
      <c r="FW34" s="550"/>
      <c r="FX34" s="550"/>
      <c r="FY34" s="550"/>
      <c r="FZ34" s="550"/>
      <c r="GA34" s="550"/>
      <c r="GB34" s="550"/>
      <c r="GC34" s="550"/>
      <c r="GD34" s="550"/>
      <c r="GE34" s="550"/>
      <c r="GF34" s="550"/>
      <c r="GG34" s="550"/>
      <c r="GH34" s="550"/>
      <c r="GI34" s="550"/>
      <c r="GJ34" s="550"/>
      <c r="GK34" s="550"/>
      <c r="GL34" s="550"/>
      <c r="GM34" s="550"/>
      <c r="GN34" s="550"/>
      <c r="GO34" s="550"/>
      <c r="GP34" s="550"/>
      <c r="GQ34" s="550"/>
      <c r="GR34" s="550"/>
      <c r="GS34" s="550"/>
      <c r="GT34" s="550"/>
      <c r="GU34" s="550"/>
      <c r="GV34" s="550"/>
      <c r="GW34" s="550"/>
      <c r="GX34" s="550"/>
      <c r="GY34" s="550"/>
      <c r="GZ34" s="550"/>
      <c r="HA34" s="550"/>
      <c r="HB34" s="550"/>
      <c r="HC34" s="550"/>
      <c r="HD34" s="550"/>
      <c r="HE34" s="550"/>
      <c r="HF34" s="550"/>
      <c r="HG34" s="550"/>
      <c r="HH34" s="550"/>
      <c r="HI34" s="550"/>
      <c r="HJ34" s="550"/>
      <c r="HK34" s="550"/>
      <c r="HL34" s="550"/>
      <c r="HM34" s="550"/>
      <c r="HN34" s="550"/>
      <c r="HO34" s="550"/>
      <c r="HP34" s="550"/>
      <c r="HQ34" s="550"/>
      <c r="HR34" s="550"/>
      <c r="HS34" s="550"/>
      <c r="HT34" s="550"/>
      <c r="HU34" s="550"/>
      <c r="HV34" s="550"/>
      <c r="HW34" s="550"/>
      <c r="HX34" s="550"/>
      <c r="HY34" s="550"/>
      <c r="HZ34" s="550"/>
      <c r="IA34" s="550"/>
      <c r="IB34" s="550"/>
      <c r="IC34" s="550"/>
      <c r="ID34" s="550"/>
      <c r="IE34" s="550"/>
      <c r="IF34" s="550"/>
      <c r="IG34" s="550"/>
      <c r="IH34" s="550"/>
      <c r="II34" s="550"/>
      <c r="IJ34" s="550"/>
      <c r="IK34" s="550"/>
      <c r="IL34" s="550"/>
      <c r="IM34" s="550"/>
      <c r="IN34" s="550"/>
      <c r="IO34" s="550"/>
      <c r="IP34" s="550"/>
      <c r="IQ34" s="550"/>
      <c r="IR34" s="550"/>
      <c r="IS34" s="550"/>
      <c r="IT34" s="550"/>
      <c r="IU34" s="550"/>
      <c r="IV34" s="550"/>
      <c r="IW34" s="550"/>
      <c r="IX34" s="550"/>
      <c r="IY34" s="550"/>
      <c r="IZ34" s="550"/>
      <c r="JA34" s="550"/>
      <c r="JB34" s="550"/>
      <c r="JC34" s="550"/>
      <c r="JD34" s="550"/>
      <c r="JE34" s="550"/>
      <c r="JF34" s="550"/>
      <c r="JG34" s="550"/>
      <c r="JH34" s="550"/>
    </row>
    <row r="35" spans="1:268" s="8" customFormat="1" ht="47.25" customHeight="1" x14ac:dyDescent="0.25">
      <c r="A35" s="83" t="s">
        <v>3387</v>
      </c>
      <c r="B35" s="81" t="s">
        <v>1137</v>
      </c>
      <c r="C35" s="95">
        <v>11140001</v>
      </c>
      <c r="D35" s="96">
        <v>39149</v>
      </c>
      <c r="E35" s="96">
        <v>39149</v>
      </c>
      <c r="F35" s="96">
        <v>41967</v>
      </c>
      <c r="G35" s="96">
        <v>39569</v>
      </c>
      <c r="H35" s="83" t="s">
        <v>493</v>
      </c>
      <c r="I35" s="110" t="s">
        <v>989</v>
      </c>
      <c r="J35" s="110"/>
      <c r="K35" s="110" t="s">
        <v>95</v>
      </c>
      <c r="L35" s="115"/>
      <c r="M35" s="83" t="s">
        <v>642</v>
      </c>
      <c r="N35" s="83" t="s">
        <v>336</v>
      </c>
      <c r="O35" s="83" t="s">
        <v>189</v>
      </c>
      <c r="P35" s="94" t="s">
        <v>1138</v>
      </c>
      <c r="Q35" s="83"/>
      <c r="R35" s="83" t="s">
        <v>642</v>
      </c>
      <c r="S35" s="83" t="s">
        <v>336</v>
      </c>
      <c r="T35" s="83" t="s">
        <v>189</v>
      </c>
      <c r="U35" s="94" t="s">
        <v>1138</v>
      </c>
      <c r="V35" s="83"/>
      <c r="W35" s="83" t="s">
        <v>2752</v>
      </c>
      <c r="X35" s="83">
        <v>510</v>
      </c>
      <c r="Y35" s="83">
        <v>11</v>
      </c>
      <c r="Z35" s="83" t="s">
        <v>467</v>
      </c>
      <c r="AA35" s="83" t="s">
        <v>540</v>
      </c>
      <c r="AB35" s="47">
        <v>3.3140000000000001</v>
      </c>
      <c r="AC35" s="427">
        <v>5000000</v>
      </c>
      <c r="AD35" s="427">
        <v>98000000</v>
      </c>
      <c r="AE35" s="88"/>
      <c r="AF35" s="427">
        <v>98000000</v>
      </c>
      <c r="AG35" s="88"/>
      <c r="AH35" s="88"/>
      <c r="AI35" s="88"/>
      <c r="AJ35" s="88"/>
      <c r="AK35" s="88"/>
      <c r="AL35" s="88"/>
      <c r="AM35" s="88"/>
      <c r="AN35" s="88"/>
      <c r="AO35" s="83">
        <v>340</v>
      </c>
      <c r="AP35" s="83"/>
      <c r="AQ35" s="83" t="s">
        <v>47</v>
      </c>
      <c r="AR35" s="83"/>
      <c r="AS35" s="83"/>
      <c r="AT35" s="83"/>
      <c r="AU35" s="83"/>
      <c r="AV35" s="83">
        <v>206</v>
      </c>
      <c r="AW35" s="83" t="s">
        <v>5959</v>
      </c>
      <c r="AX35" s="83" t="s">
        <v>5960</v>
      </c>
      <c r="AY35" s="83">
        <v>43</v>
      </c>
      <c r="AZ35" s="83">
        <v>17</v>
      </c>
      <c r="BA35" s="83">
        <v>0.7</v>
      </c>
      <c r="BB35" s="83">
        <v>23</v>
      </c>
      <c r="BC35" s="83">
        <v>20</v>
      </c>
      <c r="BD35" s="83">
        <v>38.1</v>
      </c>
      <c r="BE35" s="83">
        <f t="shared" si="0"/>
        <v>43.283527777777778</v>
      </c>
      <c r="BF35" s="83">
        <f t="shared" si="1"/>
        <v>23.343916666666665</v>
      </c>
      <c r="BG35" s="83" t="s">
        <v>47</v>
      </c>
      <c r="BH35" s="83" t="s">
        <v>4789</v>
      </c>
      <c r="BI35" s="83"/>
      <c r="BJ35" s="96"/>
      <c r="BK35" s="83"/>
      <c r="BL35" s="96"/>
      <c r="BM35" s="83"/>
      <c r="BN35" s="83"/>
      <c r="BO35" s="83"/>
      <c r="BP35" s="83"/>
      <c r="BQ35" s="83"/>
      <c r="BR35" s="83"/>
      <c r="BS35" s="110" t="s">
        <v>3645</v>
      </c>
      <c r="BT35" s="549"/>
      <c r="BU35" s="550"/>
      <c r="BV35" s="550"/>
      <c r="BW35" s="550"/>
      <c r="BX35" s="550"/>
      <c r="BY35" s="550"/>
      <c r="BZ35" s="550"/>
      <c r="CA35" s="550"/>
      <c r="CB35" s="550"/>
      <c r="CC35" s="550"/>
      <c r="CD35" s="550"/>
      <c r="CE35" s="550"/>
      <c r="CF35" s="550"/>
      <c r="CG35" s="550"/>
      <c r="CH35" s="550"/>
      <c r="CI35" s="550"/>
      <c r="CJ35" s="550"/>
      <c r="CK35" s="550"/>
      <c r="CL35" s="550"/>
      <c r="CM35" s="550"/>
      <c r="CN35" s="550"/>
      <c r="CO35" s="550"/>
      <c r="CP35" s="550"/>
      <c r="CQ35" s="550"/>
      <c r="CR35" s="550"/>
      <c r="CS35" s="550"/>
      <c r="CT35" s="550"/>
      <c r="CU35" s="550"/>
      <c r="CV35" s="550"/>
      <c r="CW35" s="550"/>
      <c r="CX35" s="550"/>
      <c r="CY35" s="550"/>
      <c r="CZ35" s="550"/>
      <c r="DA35" s="550"/>
      <c r="DB35" s="550"/>
      <c r="DC35" s="550"/>
      <c r="DD35" s="550"/>
      <c r="DE35" s="550"/>
      <c r="DF35" s="550"/>
      <c r="DG35" s="550"/>
      <c r="DH35" s="550"/>
      <c r="DI35" s="550"/>
      <c r="DJ35" s="550"/>
      <c r="DK35" s="550"/>
      <c r="DL35" s="550"/>
      <c r="DM35" s="550"/>
      <c r="DN35" s="550"/>
      <c r="DO35" s="550"/>
      <c r="DP35" s="550"/>
      <c r="DQ35" s="550"/>
      <c r="DR35" s="550"/>
      <c r="DS35" s="550"/>
      <c r="DT35" s="550"/>
      <c r="DU35" s="550"/>
      <c r="DV35" s="550"/>
      <c r="DW35" s="550"/>
      <c r="DX35" s="550"/>
      <c r="DY35" s="550"/>
      <c r="DZ35" s="550"/>
      <c r="EA35" s="550"/>
      <c r="EB35" s="550"/>
      <c r="EC35" s="550"/>
      <c r="ED35" s="550"/>
      <c r="EE35" s="550"/>
      <c r="EF35" s="550"/>
      <c r="EG35" s="550"/>
      <c r="EH35" s="550"/>
      <c r="EI35" s="550"/>
      <c r="EJ35" s="550"/>
      <c r="EK35" s="550"/>
      <c r="EL35" s="550"/>
      <c r="EM35" s="550"/>
      <c r="EN35" s="550"/>
      <c r="EO35" s="550"/>
      <c r="EP35" s="550"/>
      <c r="EQ35" s="550"/>
      <c r="ER35" s="550"/>
      <c r="ES35" s="550"/>
      <c r="ET35" s="550"/>
      <c r="EU35" s="550"/>
      <c r="EV35" s="550"/>
      <c r="EW35" s="550"/>
      <c r="EX35" s="550"/>
      <c r="EY35" s="550"/>
      <c r="EZ35" s="550"/>
      <c r="FA35" s="550"/>
      <c r="FB35" s="550"/>
      <c r="FC35" s="550"/>
      <c r="FD35" s="550"/>
      <c r="FE35" s="550"/>
      <c r="FF35" s="550"/>
      <c r="FG35" s="550"/>
      <c r="FH35" s="550"/>
      <c r="FI35" s="550"/>
      <c r="FJ35" s="550"/>
      <c r="FK35" s="550"/>
      <c r="FL35" s="550"/>
      <c r="FM35" s="550"/>
      <c r="FN35" s="550"/>
      <c r="FO35" s="550"/>
      <c r="FP35" s="550"/>
      <c r="FQ35" s="550"/>
      <c r="FR35" s="550"/>
      <c r="FS35" s="550"/>
      <c r="FT35" s="550"/>
      <c r="FU35" s="550"/>
      <c r="FV35" s="550"/>
      <c r="FW35" s="550"/>
      <c r="FX35" s="550"/>
      <c r="FY35" s="550"/>
      <c r="FZ35" s="550"/>
      <c r="GA35" s="550"/>
      <c r="GB35" s="550"/>
      <c r="GC35" s="550"/>
      <c r="GD35" s="550"/>
      <c r="GE35" s="550"/>
      <c r="GF35" s="550"/>
      <c r="GG35" s="550"/>
      <c r="GH35" s="550"/>
      <c r="GI35" s="550"/>
      <c r="GJ35" s="550"/>
      <c r="GK35" s="550"/>
      <c r="GL35" s="550"/>
      <c r="GM35" s="550"/>
      <c r="GN35" s="550"/>
      <c r="GO35" s="550"/>
      <c r="GP35" s="550"/>
      <c r="GQ35" s="550"/>
      <c r="GR35" s="550"/>
      <c r="GS35" s="550"/>
      <c r="GT35" s="550"/>
      <c r="GU35" s="550"/>
      <c r="GV35" s="550"/>
      <c r="GW35" s="550"/>
      <c r="GX35" s="550"/>
      <c r="GY35" s="550"/>
      <c r="GZ35" s="550"/>
      <c r="HA35" s="550"/>
      <c r="HB35" s="550"/>
      <c r="HC35" s="550"/>
      <c r="HD35" s="550"/>
      <c r="HE35" s="550"/>
      <c r="HF35" s="550"/>
      <c r="HG35" s="550"/>
      <c r="HH35" s="550"/>
      <c r="HI35" s="550"/>
      <c r="HJ35" s="550"/>
      <c r="HK35" s="550"/>
      <c r="HL35" s="550"/>
      <c r="HM35" s="550"/>
      <c r="HN35" s="550"/>
      <c r="HO35" s="550"/>
      <c r="HP35" s="550"/>
      <c r="HQ35" s="550"/>
      <c r="HR35" s="550"/>
      <c r="HS35" s="550"/>
      <c r="HT35" s="550"/>
      <c r="HU35" s="550"/>
      <c r="HV35" s="550"/>
      <c r="HW35" s="550"/>
      <c r="HX35" s="550"/>
      <c r="HY35" s="550"/>
      <c r="HZ35" s="550"/>
      <c r="IA35" s="550"/>
      <c r="IB35" s="550"/>
      <c r="IC35" s="550"/>
      <c r="ID35" s="550"/>
      <c r="IE35" s="550"/>
      <c r="IF35" s="550"/>
      <c r="IG35" s="550"/>
      <c r="IH35" s="550"/>
      <c r="II35" s="550"/>
      <c r="IJ35" s="550"/>
      <c r="IK35" s="550"/>
      <c r="IL35" s="550"/>
      <c r="IM35" s="550"/>
      <c r="IN35" s="550"/>
      <c r="IO35" s="550"/>
      <c r="IP35" s="550"/>
      <c r="IQ35" s="550"/>
      <c r="IR35" s="550"/>
      <c r="IS35" s="550"/>
      <c r="IT35" s="550"/>
      <c r="IU35" s="550"/>
      <c r="IV35" s="550"/>
      <c r="IW35" s="550"/>
      <c r="IX35" s="550"/>
      <c r="IY35" s="550"/>
      <c r="IZ35" s="550"/>
      <c r="JA35" s="550"/>
      <c r="JB35" s="550"/>
      <c r="JC35" s="550"/>
      <c r="JD35" s="550"/>
      <c r="JE35" s="550"/>
      <c r="JF35" s="550"/>
      <c r="JG35" s="550"/>
      <c r="JH35" s="550"/>
    </row>
    <row r="36" spans="1:268" s="11" customFormat="1" ht="39.75" customHeight="1" x14ac:dyDescent="0.25">
      <c r="A36" s="83"/>
      <c r="B36" s="81" t="s">
        <v>1137</v>
      </c>
      <c r="C36" s="95">
        <v>11140001</v>
      </c>
      <c r="D36" s="96">
        <v>39149</v>
      </c>
      <c r="E36" s="96">
        <v>41968</v>
      </c>
      <c r="F36" s="96">
        <v>45621</v>
      </c>
      <c r="G36" s="96">
        <v>41274</v>
      </c>
      <c r="H36" s="83" t="s">
        <v>493</v>
      </c>
      <c r="I36" s="110" t="s">
        <v>989</v>
      </c>
      <c r="J36" s="110"/>
      <c r="K36" s="110" t="s">
        <v>95</v>
      </c>
      <c r="L36" s="115" t="s">
        <v>3646</v>
      </c>
      <c r="M36" s="83" t="s">
        <v>642</v>
      </c>
      <c r="N36" s="83" t="s">
        <v>336</v>
      </c>
      <c r="O36" s="83" t="s">
        <v>189</v>
      </c>
      <c r="P36" s="94" t="s">
        <v>1138</v>
      </c>
      <c r="Q36" s="83"/>
      <c r="R36" s="83" t="s">
        <v>642</v>
      </c>
      <c r="S36" s="83" t="s">
        <v>336</v>
      </c>
      <c r="T36" s="83" t="s">
        <v>189</v>
      </c>
      <c r="U36" s="94" t="s">
        <v>1138</v>
      </c>
      <c r="V36" s="83"/>
      <c r="W36" s="83" t="s">
        <v>3142</v>
      </c>
      <c r="X36" s="83">
        <v>418</v>
      </c>
      <c r="Y36" s="83">
        <v>10.8</v>
      </c>
      <c r="Z36" s="83" t="s">
        <v>467</v>
      </c>
      <c r="AA36" s="83" t="s">
        <v>540</v>
      </c>
      <c r="AB36" s="47">
        <v>3.3140000000000001</v>
      </c>
      <c r="AC36" s="427">
        <v>5000000</v>
      </c>
      <c r="AD36" s="427">
        <v>98000000</v>
      </c>
      <c r="AE36" s="88"/>
      <c r="AF36" s="83">
        <v>98000000</v>
      </c>
      <c r="AG36" s="88"/>
      <c r="AH36" s="88"/>
      <c r="AI36" s="88"/>
      <c r="AJ36" s="88"/>
      <c r="AK36" s="88"/>
      <c r="AL36" s="88"/>
      <c r="AM36" s="88"/>
      <c r="AN36" s="88"/>
      <c r="AO36" s="83">
        <v>340</v>
      </c>
      <c r="AP36" s="83">
        <v>11.5</v>
      </c>
      <c r="AQ36" s="83" t="s">
        <v>47</v>
      </c>
      <c r="AR36" s="83"/>
      <c r="AS36" s="83" t="s">
        <v>933</v>
      </c>
      <c r="AT36" s="83"/>
      <c r="AU36" s="83"/>
      <c r="AV36" s="83">
        <v>208</v>
      </c>
      <c r="AW36" s="83" t="s">
        <v>5961</v>
      </c>
      <c r="AX36" s="83" t="s">
        <v>5962</v>
      </c>
      <c r="AY36" s="83">
        <v>43</v>
      </c>
      <c r="AZ36" s="83">
        <v>16</v>
      </c>
      <c r="BA36" s="83">
        <v>54.4</v>
      </c>
      <c r="BB36" s="83">
        <v>23</v>
      </c>
      <c r="BC36" s="83">
        <v>20</v>
      </c>
      <c r="BD36" s="83">
        <v>26.4</v>
      </c>
      <c r="BE36" s="83">
        <f t="shared" si="0"/>
        <v>43.281777777777776</v>
      </c>
      <c r="BF36" s="83">
        <f t="shared" si="1"/>
        <v>23.340666666666664</v>
      </c>
      <c r="BG36" s="83" t="s">
        <v>47</v>
      </c>
      <c r="BH36" s="83"/>
      <c r="BI36" s="83"/>
      <c r="BJ36" s="96"/>
      <c r="BK36" s="83"/>
      <c r="BL36" s="96"/>
      <c r="BM36" s="83">
        <v>706</v>
      </c>
      <c r="BN36" s="83" t="s">
        <v>9466</v>
      </c>
      <c r="BO36" s="83" t="s">
        <v>9464</v>
      </c>
      <c r="BP36" s="96">
        <v>42675</v>
      </c>
      <c r="BQ36" s="83"/>
      <c r="BR36" s="83"/>
      <c r="BS36" s="110" t="s">
        <v>9465</v>
      </c>
      <c r="BT36" s="555"/>
      <c r="BU36" s="554"/>
      <c r="BV36" s="554"/>
      <c r="BW36" s="554"/>
      <c r="BX36" s="554"/>
      <c r="BY36" s="554"/>
      <c r="BZ36" s="554"/>
      <c r="CA36" s="554"/>
      <c r="CB36" s="554"/>
      <c r="CC36" s="554"/>
      <c r="CD36" s="554"/>
      <c r="CE36" s="554"/>
      <c r="CF36" s="554"/>
      <c r="CG36" s="554"/>
      <c r="CH36" s="554"/>
      <c r="CI36" s="554"/>
      <c r="CJ36" s="554"/>
      <c r="CK36" s="554"/>
      <c r="CL36" s="554"/>
      <c r="CM36" s="554"/>
      <c r="CN36" s="554"/>
      <c r="CO36" s="554"/>
      <c r="CP36" s="554"/>
      <c r="CQ36" s="554"/>
      <c r="CR36" s="554"/>
      <c r="CS36" s="554"/>
      <c r="CT36" s="554"/>
      <c r="CU36" s="554"/>
      <c r="CV36" s="554"/>
      <c r="CW36" s="554"/>
      <c r="CX36" s="554"/>
      <c r="CY36" s="554"/>
      <c r="CZ36" s="554"/>
      <c r="DA36" s="554"/>
      <c r="DB36" s="554"/>
      <c r="DC36" s="554"/>
      <c r="DD36" s="554"/>
      <c r="DE36" s="554"/>
      <c r="DF36" s="554"/>
      <c r="DG36" s="554"/>
      <c r="DH36" s="554"/>
      <c r="DI36" s="554"/>
      <c r="DJ36" s="554"/>
      <c r="DK36" s="554"/>
      <c r="DL36" s="554"/>
      <c r="DM36" s="554"/>
      <c r="DN36" s="554"/>
      <c r="DO36" s="554"/>
      <c r="DP36" s="554"/>
      <c r="DQ36" s="554"/>
      <c r="DR36" s="554"/>
      <c r="DS36" s="554"/>
      <c r="DT36" s="554"/>
      <c r="DU36" s="554"/>
      <c r="DV36" s="554"/>
      <c r="DW36" s="554"/>
      <c r="DX36" s="554"/>
      <c r="DY36" s="554"/>
      <c r="DZ36" s="554"/>
      <c r="EA36" s="554"/>
      <c r="EB36" s="554"/>
      <c r="EC36" s="554"/>
      <c r="ED36" s="554"/>
      <c r="EE36" s="554"/>
      <c r="EF36" s="554"/>
      <c r="EG36" s="554"/>
      <c r="EH36" s="554"/>
      <c r="EI36" s="554"/>
      <c r="EJ36" s="554"/>
      <c r="EK36" s="554"/>
      <c r="EL36" s="554"/>
      <c r="EM36" s="554"/>
      <c r="EN36" s="554"/>
      <c r="EO36" s="554"/>
      <c r="EP36" s="554"/>
      <c r="EQ36" s="554"/>
      <c r="ER36" s="554"/>
      <c r="ES36" s="554"/>
      <c r="ET36" s="554"/>
      <c r="EU36" s="554"/>
      <c r="EV36" s="554"/>
      <c r="EW36" s="554"/>
      <c r="EX36" s="554"/>
      <c r="EY36" s="554"/>
      <c r="EZ36" s="554"/>
      <c r="FA36" s="554"/>
      <c r="FB36" s="554"/>
      <c r="FC36" s="554"/>
      <c r="FD36" s="554"/>
      <c r="FE36" s="554"/>
      <c r="FF36" s="554"/>
      <c r="FG36" s="554"/>
      <c r="FH36" s="554"/>
      <c r="FI36" s="554"/>
      <c r="FJ36" s="554"/>
      <c r="FK36" s="554"/>
      <c r="FL36" s="554"/>
      <c r="FM36" s="554"/>
      <c r="FN36" s="554"/>
      <c r="FO36" s="554"/>
      <c r="FP36" s="554"/>
      <c r="FQ36" s="554"/>
      <c r="FR36" s="554"/>
      <c r="FS36" s="554"/>
      <c r="FT36" s="554"/>
      <c r="FU36" s="554"/>
      <c r="FV36" s="554"/>
      <c r="FW36" s="554"/>
      <c r="FX36" s="554"/>
      <c r="FY36" s="554"/>
      <c r="FZ36" s="554"/>
      <c r="GA36" s="554"/>
      <c r="GB36" s="554"/>
      <c r="GC36" s="554"/>
      <c r="GD36" s="554"/>
      <c r="GE36" s="554"/>
      <c r="GF36" s="554"/>
      <c r="GG36" s="554"/>
      <c r="GH36" s="554"/>
      <c r="GI36" s="554"/>
      <c r="GJ36" s="554"/>
      <c r="GK36" s="554"/>
      <c r="GL36" s="554"/>
      <c r="GM36" s="554"/>
      <c r="GN36" s="554"/>
      <c r="GO36" s="554"/>
      <c r="GP36" s="554"/>
      <c r="GQ36" s="554"/>
      <c r="GR36" s="554"/>
      <c r="GS36" s="554"/>
      <c r="GT36" s="554"/>
      <c r="GU36" s="554"/>
      <c r="GV36" s="554"/>
      <c r="GW36" s="554"/>
      <c r="GX36" s="554"/>
      <c r="GY36" s="554"/>
      <c r="GZ36" s="554"/>
      <c r="HA36" s="554"/>
      <c r="HB36" s="554"/>
      <c r="HC36" s="554"/>
      <c r="HD36" s="554"/>
      <c r="HE36" s="554"/>
      <c r="HF36" s="554"/>
      <c r="HG36" s="554"/>
      <c r="HH36" s="554"/>
      <c r="HI36" s="554"/>
      <c r="HJ36" s="554"/>
      <c r="HK36" s="554"/>
      <c r="HL36" s="554"/>
      <c r="HM36" s="554"/>
      <c r="HN36" s="554"/>
      <c r="HO36" s="554"/>
      <c r="HP36" s="554"/>
      <c r="HQ36" s="554"/>
      <c r="HR36" s="554"/>
      <c r="HS36" s="554"/>
      <c r="HT36" s="554"/>
      <c r="HU36" s="554"/>
      <c r="HV36" s="554"/>
      <c r="HW36" s="554"/>
      <c r="HX36" s="554"/>
      <c r="HY36" s="554"/>
      <c r="HZ36" s="554"/>
      <c r="IA36" s="554"/>
      <c r="IB36" s="554"/>
      <c r="IC36" s="554"/>
      <c r="ID36" s="554"/>
      <c r="IE36" s="554"/>
      <c r="IF36" s="554"/>
      <c r="IG36" s="554"/>
      <c r="IH36" s="554"/>
      <c r="II36" s="554"/>
      <c r="IJ36" s="554"/>
      <c r="IK36" s="554"/>
      <c r="IL36" s="554"/>
      <c r="IM36" s="554"/>
      <c r="IN36" s="554"/>
      <c r="IO36" s="554"/>
      <c r="IP36" s="554"/>
      <c r="IQ36" s="554"/>
      <c r="IR36" s="554"/>
      <c r="IS36" s="554"/>
      <c r="IT36" s="554"/>
      <c r="IU36" s="554"/>
      <c r="IV36" s="554"/>
      <c r="IW36" s="554"/>
      <c r="IX36" s="554"/>
      <c r="IY36" s="554"/>
      <c r="IZ36" s="554"/>
      <c r="JA36" s="554"/>
      <c r="JB36" s="554"/>
      <c r="JC36" s="554"/>
      <c r="JD36" s="554"/>
      <c r="JE36" s="554"/>
      <c r="JF36" s="554"/>
      <c r="JG36" s="554"/>
      <c r="JH36" s="554"/>
    </row>
    <row r="37" spans="1:268" s="11" customFormat="1" ht="39.75" customHeight="1" x14ac:dyDescent="0.25">
      <c r="A37" s="83"/>
      <c r="B37" s="81" t="s">
        <v>1137</v>
      </c>
      <c r="C37" s="95">
        <v>11140001</v>
      </c>
      <c r="D37" s="96">
        <v>39149</v>
      </c>
      <c r="E37" s="96">
        <v>41968</v>
      </c>
      <c r="F37" s="96">
        <v>45621</v>
      </c>
      <c r="G37" s="96">
        <v>41274</v>
      </c>
      <c r="H37" s="83" t="s">
        <v>493</v>
      </c>
      <c r="I37" s="110" t="s">
        <v>989</v>
      </c>
      <c r="J37" s="110"/>
      <c r="K37" s="110" t="s">
        <v>95</v>
      </c>
      <c r="L37" s="115" t="s">
        <v>3646</v>
      </c>
      <c r="M37" s="83" t="s">
        <v>642</v>
      </c>
      <c r="N37" s="83" t="s">
        <v>336</v>
      </c>
      <c r="O37" s="83" t="s">
        <v>189</v>
      </c>
      <c r="P37" s="94" t="s">
        <v>1138</v>
      </c>
      <c r="Q37" s="83"/>
      <c r="R37" s="83" t="s">
        <v>642</v>
      </c>
      <c r="S37" s="83" t="s">
        <v>336</v>
      </c>
      <c r="T37" s="83" t="s">
        <v>189</v>
      </c>
      <c r="U37" s="94" t="s">
        <v>1138</v>
      </c>
      <c r="V37" s="83"/>
      <c r="W37" s="83" t="s">
        <v>3142</v>
      </c>
      <c r="X37" s="83">
        <v>418</v>
      </c>
      <c r="Y37" s="83">
        <v>10.8</v>
      </c>
      <c r="Z37" s="83" t="s">
        <v>467</v>
      </c>
      <c r="AA37" s="83" t="s">
        <v>540</v>
      </c>
      <c r="AB37" s="47">
        <v>3.3140000000000001</v>
      </c>
      <c r="AC37" s="427">
        <v>5000000</v>
      </c>
      <c r="AD37" s="427">
        <v>98000000</v>
      </c>
      <c r="AE37" s="88"/>
      <c r="AF37" s="427">
        <v>98000000</v>
      </c>
      <c r="AG37" s="88"/>
      <c r="AH37" s="88"/>
      <c r="AI37" s="88"/>
      <c r="AJ37" s="88"/>
      <c r="AK37" s="88"/>
      <c r="AL37" s="88"/>
      <c r="AM37" s="88"/>
      <c r="AN37" s="88"/>
      <c r="AO37" s="427">
        <v>340</v>
      </c>
      <c r="AP37" s="83"/>
      <c r="AQ37" s="83"/>
      <c r="AR37" s="83"/>
      <c r="AS37" s="83" t="s">
        <v>529</v>
      </c>
      <c r="AT37" s="83"/>
      <c r="AU37" s="83"/>
      <c r="AV37" s="83">
        <v>207.5</v>
      </c>
      <c r="AW37" s="83" t="s">
        <v>5963</v>
      </c>
      <c r="AX37" s="83" t="s">
        <v>5964</v>
      </c>
      <c r="AY37" s="83">
        <v>43</v>
      </c>
      <c r="AZ37" s="83">
        <v>16</v>
      </c>
      <c r="BA37" s="83">
        <v>54.4</v>
      </c>
      <c r="BB37" s="83">
        <v>23</v>
      </c>
      <c r="BC37" s="83">
        <v>20</v>
      </c>
      <c r="BD37" s="83">
        <v>26.4</v>
      </c>
      <c r="BE37" s="83">
        <f t="shared" si="0"/>
        <v>43.281777777777776</v>
      </c>
      <c r="BF37" s="83">
        <f t="shared" si="1"/>
        <v>23.340666666666664</v>
      </c>
      <c r="BG37" s="83" t="s">
        <v>47</v>
      </c>
      <c r="BH37" s="83"/>
      <c r="BI37" s="83"/>
      <c r="BJ37" s="96"/>
      <c r="BK37" s="83"/>
      <c r="BL37" s="96"/>
      <c r="BM37" s="83">
        <v>706</v>
      </c>
      <c r="BN37" s="83" t="s">
        <v>9466</v>
      </c>
      <c r="BO37" s="83" t="s">
        <v>9464</v>
      </c>
      <c r="BP37" s="96">
        <v>42675</v>
      </c>
      <c r="BQ37" s="83"/>
      <c r="BR37" s="83"/>
      <c r="BS37" s="110" t="s">
        <v>7319</v>
      </c>
      <c r="BT37" s="555"/>
      <c r="BU37" s="554"/>
      <c r="BV37" s="554"/>
      <c r="BW37" s="554"/>
      <c r="BX37" s="554"/>
      <c r="BY37" s="554"/>
      <c r="BZ37" s="554"/>
      <c r="CA37" s="554"/>
      <c r="CB37" s="554"/>
      <c r="CC37" s="554"/>
      <c r="CD37" s="554"/>
      <c r="CE37" s="554"/>
      <c r="CF37" s="554"/>
      <c r="CG37" s="554"/>
      <c r="CH37" s="554"/>
      <c r="CI37" s="554"/>
      <c r="CJ37" s="554"/>
      <c r="CK37" s="554"/>
      <c r="CL37" s="554"/>
      <c r="CM37" s="554"/>
      <c r="CN37" s="554"/>
      <c r="CO37" s="554"/>
      <c r="CP37" s="554"/>
      <c r="CQ37" s="554"/>
      <c r="CR37" s="554"/>
      <c r="CS37" s="554"/>
      <c r="CT37" s="554"/>
      <c r="CU37" s="554"/>
      <c r="CV37" s="554"/>
      <c r="CW37" s="554"/>
      <c r="CX37" s="554"/>
      <c r="CY37" s="554"/>
      <c r="CZ37" s="554"/>
      <c r="DA37" s="554"/>
      <c r="DB37" s="554"/>
      <c r="DC37" s="554"/>
      <c r="DD37" s="554"/>
      <c r="DE37" s="554"/>
      <c r="DF37" s="554"/>
      <c r="DG37" s="554"/>
      <c r="DH37" s="554"/>
      <c r="DI37" s="554"/>
      <c r="DJ37" s="554"/>
      <c r="DK37" s="554"/>
      <c r="DL37" s="554"/>
      <c r="DM37" s="554"/>
      <c r="DN37" s="554"/>
      <c r="DO37" s="554"/>
      <c r="DP37" s="554"/>
      <c r="DQ37" s="554"/>
      <c r="DR37" s="554"/>
      <c r="DS37" s="554"/>
      <c r="DT37" s="554"/>
      <c r="DU37" s="554"/>
      <c r="DV37" s="554"/>
      <c r="DW37" s="554"/>
      <c r="DX37" s="554"/>
      <c r="DY37" s="554"/>
      <c r="DZ37" s="554"/>
      <c r="EA37" s="554"/>
      <c r="EB37" s="554"/>
      <c r="EC37" s="554"/>
      <c r="ED37" s="554"/>
      <c r="EE37" s="554"/>
      <c r="EF37" s="554"/>
      <c r="EG37" s="554"/>
      <c r="EH37" s="554"/>
      <c r="EI37" s="554"/>
      <c r="EJ37" s="554"/>
      <c r="EK37" s="554"/>
      <c r="EL37" s="554"/>
      <c r="EM37" s="554"/>
      <c r="EN37" s="554"/>
      <c r="EO37" s="554"/>
      <c r="EP37" s="554"/>
      <c r="EQ37" s="554"/>
      <c r="ER37" s="554"/>
      <c r="ES37" s="554"/>
      <c r="ET37" s="554"/>
      <c r="EU37" s="554"/>
      <c r="EV37" s="554"/>
      <c r="EW37" s="554"/>
      <c r="EX37" s="554"/>
      <c r="EY37" s="554"/>
      <c r="EZ37" s="554"/>
      <c r="FA37" s="554"/>
      <c r="FB37" s="554"/>
      <c r="FC37" s="554"/>
      <c r="FD37" s="554"/>
      <c r="FE37" s="554"/>
      <c r="FF37" s="554"/>
      <c r="FG37" s="554"/>
      <c r="FH37" s="554"/>
      <c r="FI37" s="554"/>
      <c r="FJ37" s="554"/>
      <c r="FK37" s="554"/>
      <c r="FL37" s="554"/>
      <c r="FM37" s="554"/>
      <c r="FN37" s="554"/>
      <c r="FO37" s="554"/>
      <c r="FP37" s="554"/>
      <c r="FQ37" s="554"/>
      <c r="FR37" s="554"/>
      <c r="FS37" s="554"/>
      <c r="FT37" s="554"/>
      <c r="FU37" s="554"/>
      <c r="FV37" s="554"/>
      <c r="FW37" s="554"/>
      <c r="FX37" s="554"/>
      <c r="FY37" s="554"/>
      <c r="FZ37" s="554"/>
      <c r="GA37" s="554"/>
      <c r="GB37" s="554"/>
      <c r="GC37" s="554"/>
      <c r="GD37" s="554"/>
      <c r="GE37" s="554"/>
      <c r="GF37" s="554"/>
      <c r="GG37" s="554"/>
      <c r="GH37" s="554"/>
      <c r="GI37" s="554"/>
      <c r="GJ37" s="554"/>
      <c r="GK37" s="554"/>
      <c r="GL37" s="554"/>
      <c r="GM37" s="554"/>
      <c r="GN37" s="554"/>
      <c r="GO37" s="554"/>
      <c r="GP37" s="554"/>
      <c r="GQ37" s="554"/>
      <c r="GR37" s="554"/>
      <c r="GS37" s="554"/>
      <c r="GT37" s="554"/>
      <c r="GU37" s="554"/>
      <c r="GV37" s="554"/>
      <c r="GW37" s="554"/>
      <c r="GX37" s="554"/>
      <c r="GY37" s="554"/>
      <c r="GZ37" s="554"/>
      <c r="HA37" s="554"/>
      <c r="HB37" s="554"/>
      <c r="HC37" s="554"/>
      <c r="HD37" s="554"/>
      <c r="HE37" s="554"/>
      <c r="HF37" s="554"/>
      <c r="HG37" s="554"/>
      <c r="HH37" s="554"/>
      <c r="HI37" s="554"/>
      <c r="HJ37" s="554"/>
      <c r="HK37" s="554"/>
      <c r="HL37" s="554"/>
      <c r="HM37" s="554"/>
      <c r="HN37" s="554"/>
      <c r="HO37" s="554"/>
      <c r="HP37" s="554"/>
      <c r="HQ37" s="554"/>
      <c r="HR37" s="554"/>
      <c r="HS37" s="554"/>
      <c r="HT37" s="554"/>
      <c r="HU37" s="554"/>
      <c r="HV37" s="554"/>
      <c r="HW37" s="554"/>
      <c r="HX37" s="554"/>
      <c r="HY37" s="554"/>
      <c r="HZ37" s="554"/>
      <c r="IA37" s="554"/>
      <c r="IB37" s="554"/>
      <c r="IC37" s="554"/>
      <c r="ID37" s="554"/>
      <c r="IE37" s="554"/>
      <c r="IF37" s="554"/>
      <c r="IG37" s="554"/>
      <c r="IH37" s="554"/>
      <c r="II37" s="554"/>
      <c r="IJ37" s="554"/>
      <c r="IK37" s="554"/>
      <c r="IL37" s="554"/>
      <c r="IM37" s="554"/>
      <c r="IN37" s="554"/>
      <c r="IO37" s="554"/>
      <c r="IP37" s="554"/>
      <c r="IQ37" s="554"/>
      <c r="IR37" s="554"/>
      <c r="IS37" s="554"/>
      <c r="IT37" s="554"/>
      <c r="IU37" s="554"/>
      <c r="IV37" s="554"/>
      <c r="IW37" s="554"/>
      <c r="IX37" s="554"/>
      <c r="IY37" s="554"/>
      <c r="IZ37" s="554"/>
      <c r="JA37" s="554"/>
      <c r="JB37" s="554"/>
      <c r="JC37" s="554"/>
      <c r="JD37" s="554"/>
      <c r="JE37" s="554"/>
      <c r="JF37" s="554"/>
      <c r="JG37" s="554"/>
      <c r="JH37" s="554"/>
    </row>
    <row r="38" spans="1:268" s="11" customFormat="1" ht="39.75" customHeight="1" x14ac:dyDescent="0.25">
      <c r="A38" s="83"/>
      <c r="B38" s="81" t="s">
        <v>1137</v>
      </c>
      <c r="C38" s="95">
        <v>11140001</v>
      </c>
      <c r="D38" s="96">
        <v>39149</v>
      </c>
      <c r="E38" s="96">
        <v>41968</v>
      </c>
      <c r="F38" s="96">
        <v>45621</v>
      </c>
      <c r="G38" s="96">
        <v>41274</v>
      </c>
      <c r="H38" s="83" t="s">
        <v>493</v>
      </c>
      <c r="I38" s="110" t="s">
        <v>989</v>
      </c>
      <c r="J38" s="110"/>
      <c r="K38" s="110" t="s">
        <v>95</v>
      </c>
      <c r="L38" s="115" t="s">
        <v>3646</v>
      </c>
      <c r="M38" s="83" t="s">
        <v>642</v>
      </c>
      <c r="N38" s="83" t="s">
        <v>336</v>
      </c>
      <c r="O38" s="83" t="s">
        <v>189</v>
      </c>
      <c r="P38" s="94" t="s">
        <v>1138</v>
      </c>
      <c r="Q38" s="83"/>
      <c r="R38" s="83" t="s">
        <v>642</v>
      </c>
      <c r="S38" s="83" t="s">
        <v>336</v>
      </c>
      <c r="T38" s="83" t="s">
        <v>189</v>
      </c>
      <c r="U38" s="94" t="s">
        <v>1138</v>
      </c>
      <c r="V38" s="83"/>
      <c r="W38" s="83" t="s">
        <v>3142</v>
      </c>
      <c r="X38" s="83">
        <v>418</v>
      </c>
      <c r="Y38" s="83">
        <v>10.8</v>
      </c>
      <c r="Z38" s="83" t="s">
        <v>467</v>
      </c>
      <c r="AA38" s="83" t="s">
        <v>540</v>
      </c>
      <c r="AB38" s="47">
        <v>3.3140000000000001</v>
      </c>
      <c r="AC38" s="427">
        <v>5000000</v>
      </c>
      <c r="AD38" s="427">
        <v>98000000</v>
      </c>
      <c r="AE38" s="88"/>
      <c r="AF38" s="427">
        <v>98000000</v>
      </c>
      <c r="AG38" s="88"/>
      <c r="AH38" s="88"/>
      <c r="AI38" s="88"/>
      <c r="AJ38" s="88"/>
      <c r="AK38" s="88"/>
      <c r="AL38" s="88"/>
      <c r="AM38" s="88"/>
      <c r="AN38" s="88"/>
      <c r="AO38" s="427">
        <v>340</v>
      </c>
      <c r="AP38" s="83"/>
      <c r="AQ38" s="83"/>
      <c r="AR38" s="83"/>
      <c r="AS38" s="83" t="s">
        <v>3647</v>
      </c>
      <c r="AT38" s="83"/>
      <c r="AU38" s="83"/>
      <c r="AV38" s="83"/>
      <c r="AW38" s="83" t="s">
        <v>5965</v>
      </c>
      <c r="AX38" s="83" t="s">
        <v>5966</v>
      </c>
      <c r="AY38" s="83">
        <v>43</v>
      </c>
      <c r="AZ38" s="83">
        <v>16</v>
      </c>
      <c r="BA38" s="83">
        <v>4.0999999999999996</v>
      </c>
      <c r="BB38" s="83">
        <v>23</v>
      </c>
      <c r="BC38" s="83">
        <v>20</v>
      </c>
      <c r="BD38" s="83">
        <v>34.4</v>
      </c>
      <c r="BE38" s="83">
        <f t="shared" si="0"/>
        <v>43.267805555555555</v>
      </c>
      <c r="BF38" s="83">
        <f t="shared" si="1"/>
        <v>23.342888888888886</v>
      </c>
      <c r="BG38" s="83" t="s">
        <v>47</v>
      </c>
      <c r="BH38" s="83"/>
      <c r="BI38" s="83"/>
      <c r="BJ38" s="96"/>
      <c r="BK38" s="83"/>
      <c r="BL38" s="96"/>
      <c r="BM38" s="83">
        <v>706</v>
      </c>
      <c r="BN38" s="83" t="s">
        <v>9466</v>
      </c>
      <c r="BO38" s="83" t="s">
        <v>9464</v>
      </c>
      <c r="BP38" s="96">
        <v>42675</v>
      </c>
      <c r="BQ38" s="83"/>
      <c r="BR38" s="83"/>
      <c r="BS38" s="110" t="s">
        <v>7319</v>
      </c>
      <c r="BT38" s="555"/>
      <c r="BU38" s="554"/>
      <c r="BV38" s="554"/>
      <c r="BW38" s="554"/>
      <c r="BX38" s="554"/>
      <c r="BY38" s="554"/>
      <c r="BZ38" s="554"/>
      <c r="CA38" s="554"/>
      <c r="CB38" s="554"/>
      <c r="CC38" s="554"/>
      <c r="CD38" s="554"/>
      <c r="CE38" s="554"/>
      <c r="CF38" s="554"/>
      <c r="CG38" s="554"/>
      <c r="CH38" s="554"/>
      <c r="CI38" s="554"/>
      <c r="CJ38" s="554"/>
      <c r="CK38" s="554"/>
      <c r="CL38" s="554"/>
      <c r="CM38" s="554"/>
      <c r="CN38" s="554"/>
      <c r="CO38" s="554"/>
      <c r="CP38" s="554"/>
      <c r="CQ38" s="554"/>
      <c r="CR38" s="554"/>
      <c r="CS38" s="554"/>
      <c r="CT38" s="554"/>
      <c r="CU38" s="554"/>
      <c r="CV38" s="554"/>
      <c r="CW38" s="554"/>
      <c r="CX38" s="554"/>
      <c r="CY38" s="554"/>
      <c r="CZ38" s="554"/>
      <c r="DA38" s="554"/>
      <c r="DB38" s="554"/>
      <c r="DC38" s="554"/>
      <c r="DD38" s="554"/>
      <c r="DE38" s="554"/>
      <c r="DF38" s="554"/>
      <c r="DG38" s="554"/>
      <c r="DH38" s="554"/>
      <c r="DI38" s="554"/>
      <c r="DJ38" s="554"/>
      <c r="DK38" s="554"/>
      <c r="DL38" s="554"/>
      <c r="DM38" s="554"/>
      <c r="DN38" s="554"/>
      <c r="DO38" s="554"/>
      <c r="DP38" s="554"/>
      <c r="DQ38" s="554"/>
      <c r="DR38" s="554"/>
      <c r="DS38" s="554"/>
      <c r="DT38" s="554"/>
      <c r="DU38" s="554"/>
      <c r="DV38" s="554"/>
      <c r="DW38" s="554"/>
      <c r="DX38" s="554"/>
      <c r="DY38" s="554"/>
      <c r="DZ38" s="554"/>
      <c r="EA38" s="554"/>
      <c r="EB38" s="554"/>
      <c r="EC38" s="554"/>
      <c r="ED38" s="554"/>
      <c r="EE38" s="554"/>
      <c r="EF38" s="554"/>
      <c r="EG38" s="554"/>
      <c r="EH38" s="554"/>
      <c r="EI38" s="554"/>
      <c r="EJ38" s="554"/>
      <c r="EK38" s="554"/>
      <c r="EL38" s="554"/>
      <c r="EM38" s="554"/>
      <c r="EN38" s="554"/>
      <c r="EO38" s="554"/>
      <c r="EP38" s="554"/>
      <c r="EQ38" s="554"/>
      <c r="ER38" s="554"/>
      <c r="ES38" s="554"/>
      <c r="ET38" s="554"/>
      <c r="EU38" s="554"/>
      <c r="EV38" s="554"/>
      <c r="EW38" s="554"/>
      <c r="EX38" s="554"/>
      <c r="EY38" s="554"/>
      <c r="EZ38" s="554"/>
      <c r="FA38" s="554"/>
      <c r="FB38" s="554"/>
      <c r="FC38" s="554"/>
      <c r="FD38" s="554"/>
      <c r="FE38" s="554"/>
      <c r="FF38" s="554"/>
      <c r="FG38" s="554"/>
      <c r="FH38" s="554"/>
      <c r="FI38" s="554"/>
      <c r="FJ38" s="554"/>
      <c r="FK38" s="554"/>
      <c r="FL38" s="554"/>
      <c r="FM38" s="554"/>
      <c r="FN38" s="554"/>
      <c r="FO38" s="554"/>
      <c r="FP38" s="554"/>
      <c r="FQ38" s="554"/>
      <c r="FR38" s="554"/>
      <c r="FS38" s="554"/>
      <c r="FT38" s="554"/>
      <c r="FU38" s="554"/>
      <c r="FV38" s="554"/>
      <c r="FW38" s="554"/>
      <c r="FX38" s="554"/>
      <c r="FY38" s="554"/>
      <c r="FZ38" s="554"/>
      <c r="GA38" s="554"/>
      <c r="GB38" s="554"/>
      <c r="GC38" s="554"/>
      <c r="GD38" s="554"/>
      <c r="GE38" s="554"/>
      <c r="GF38" s="554"/>
      <c r="GG38" s="554"/>
      <c r="GH38" s="554"/>
      <c r="GI38" s="554"/>
      <c r="GJ38" s="554"/>
      <c r="GK38" s="554"/>
      <c r="GL38" s="554"/>
      <c r="GM38" s="554"/>
      <c r="GN38" s="554"/>
      <c r="GO38" s="554"/>
      <c r="GP38" s="554"/>
      <c r="GQ38" s="554"/>
      <c r="GR38" s="554"/>
      <c r="GS38" s="554"/>
      <c r="GT38" s="554"/>
      <c r="GU38" s="554"/>
      <c r="GV38" s="554"/>
      <c r="GW38" s="554"/>
      <c r="GX38" s="554"/>
      <c r="GY38" s="554"/>
      <c r="GZ38" s="554"/>
      <c r="HA38" s="554"/>
      <c r="HB38" s="554"/>
      <c r="HC38" s="554"/>
      <c r="HD38" s="554"/>
      <c r="HE38" s="554"/>
      <c r="HF38" s="554"/>
      <c r="HG38" s="554"/>
      <c r="HH38" s="554"/>
      <c r="HI38" s="554"/>
      <c r="HJ38" s="554"/>
      <c r="HK38" s="554"/>
      <c r="HL38" s="554"/>
      <c r="HM38" s="554"/>
      <c r="HN38" s="554"/>
      <c r="HO38" s="554"/>
      <c r="HP38" s="554"/>
      <c r="HQ38" s="554"/>
      <c r="HR38" s="554"/>
      <c r="HS38" s="554"/>
      <c r="HT38" s="554"/>
      <c r="HU38" s="554"/>
      <c r="HV38" s="554"/>
      <c r="HW38" s="554"/>
      <c r="HX38" s="554"/>
      <c r="HY38" s="554"/>
      <c r="HZ38" s="554"/>
      <c r="IA38" s="554"/>
      <c r="IB38" s="554"/>
      <c r="IC38" s="554"/>
      <c r="ID38" s="554"/>
      <c r="IE38" s="554"/>
      <c r="IF38" s="554"/>
      <c r="IG38" s="554"/>
      <c r="IH38" s="554"/>
      <c r="II38" s="554"/>
      <c r="IJ38" s="554"/>
      <c r="IK38" s="554"/>
      <c r="IL38" s="554"/>
      <c r="IM38" s="554"/>
      <c r="IN38" s="554"/>
      <c r="IO38" s="554"/>
      <c r="IP38" s="554"/>
      <c r="IQ38" s="554"/>
      <c r="IR38" s="554"/>
      <c r="IS38" s="554"/>
      <c r="IT38" s="554"/>
      <c r="IU38" s="554"/>
      <c r="IV38" s="554"/>
      <c r="IW38" s="554"/>
      <c r="IX38" s="554"/>
      <c r="IY38" s="554"/>
      <c r="IZ38" s="554"/>
      <c r="JA38" s="554"/>
      <c r="JB38" s="554"/>
      <c r="JC38" s="554"/>
      <c r="JD38" s="554"/>
      <c r="JE38" s="554"/>
      <c r="JF38" s="554"/>
      <c r="JG38" s="554"/>
      <c r="JH38" s="554"/>
    </row>
    <row r="39" spans="1:268" s="8" customFormat="1" ht="39.75" customHeight="1" x14ac:dyDescent="0.25">
      <c r="A39" s="83" t="s">
        <v>3387</v>
      </c>
      <c r="B39" s="81" t="s">
        <v>1139</v>
      </c>
      <c r="C39" s="95">
        <v>11160001</v>
      </c>
      <c r="D39" s="96">
        <v>39149</v>
      </c>
      <c r="E39" s="96">
        <v>39149</v>
      </c>
      <c r="F39" s="96">
        <v>42802</v>
      </c>
      <c r="G39" s="96"/>
      <c r="H39" s="83" t="s">
        <v>465</v>
      </c>
      <c r="I39" s="110" t="s">
        <v>1037</v>
      </c>
      <c r="J39" s="110"/>
      <c r="K39" s="110" t="s">
        <v>60</v>
      </c>
      <c r="L39" s="115"/>
      <c r="M39" s="83" t="s">
        <v>1140</v>
      </c>
      <c r="N39" s="83" t="s">
        <v>51</v>
      </c>
      <c r="O39" s="83" t="s">
        <v>51</v>
      </c>
      <c r="P39" s="94" t="s">
        <v>1141</v>
      </c>
      <c r="Q39" s="83" t="s">
        <v>401</v>
      </c>
      <c r="R39" s="83" t="s">
        <v>1140</v>
      </c>
      <c r="S39" s="83" t="s">
        <v>51</v>
      </c>
      <c r="T39" s="83" t="s">
        <v>51</v>
      </c>
      <c r="U39" s="83" t="s">
        <v>1141</v>
      </c>
      <c r="V39" s="83" t="s">
        <v>2753</v>
      </c>
      <c r="W39" s="83" t="s">
        <v>638</v>
      </c>
      <c r="X39" s="83"/>
      <c r="Y39" s="83"/>
      <c r="Z39" s="83" t="s">
        <v>467</v>
      </c>
      <c r="AA39" s="83" t="s">
        <v>955</v>
      </c>
      <c r="AB39" s="47"/>
      <c r="AC39" s="83">
        <v>50</v>
      </c>
      <c r="AD39" s="83">
        <f>SUM(AE39:AM39)</f>
        <v>1600000</v>
      </c>
      <c r="AE39" s="88"/>
      <c r="AF39" s="83"/>
      <c r="AG39" s="88"/>
      <c r="AH39" s="88"/>
      <c r="AI39" s="88"/>
      <c r="AJ39" s="88"/>
      <c r="AK39" s="88"/>
      <c r="AL39" s="88">
        <v>1600000</v>
      </c>
      <c r="AM39" s="88"/>
      <c r="AN39" s="88"/>
      <c r="AO39" s="83">
        <v>700</v>
      </c>
      <c r="AP39" s="83"/>
      <c r="AQ39" s="83"/>
      <c r="AR39" s="83"/>
      <c r="AS39" s="83"/>
      <c r="AT39" s="83"/>
      <c r="AU39" s="83"/>
      <c r="AV39" s="83"/>
      <c r="AW39" s="83" t="s">
        <v>5902</v>
      </c>
      <c r="AX39" s="83" t="s">
        <v>1142</v>
      </c>
      <c r="AY39" s="83">
        <v>43</v>
      </c>
      <c r="AZ39" s="83">
        <v>44</v>
      </c>
      <c r="BA39" s="83">
        <v>47.6</v>
      </c>
      <c r="BB39" s="83">
        <v>27</v>
      </c>
      <c r="BC39" s="83">
        <v>57</v>
      </c>
      <c r="BD39" s="83">
        <v>43.8</v>
      </c>
      <c r="BE39" s="83">
        <f t="shared" si="0"/>
        <v>43.74655555555556</v>
      </c>
      <c r="BF39" s="83">
        <f t="shared" si="1"/>
        <v>27.962166666666665</v>
      </c>
      <c r="BG39" s="83" t="s">
        <v>38</v>
      </c>
      <c r="BH39" s="83" t="s">
        <v>4790</v>
      </c>
      <c r="BI39" s="83"/>
      <c r="BJ39" s="96"/>
      <c r="BK39" s="83"/>
      <c r="BL39" s="96"/>
      <c r="BM39" s="83"/>
      <c r="BN39" s="83"/>
      <c r="BO39" s="83"/>
      <c r="BP39" s="83"/>
      <c r="BQ39" s="83"/>
      <c r="BR39" s="83"/>
      <c r="BS39" s="110"/>
      <c r="BT39" s="549"/>
      <c r="BU39" s="550"/>
      <c r="BV39" s="550"/>
      <c r="BW39" s="550"/>
      <c r="BX39" s="550"/>
      <c r="BY39" s="550"/>
      <c r="BZ39" s="550"/>
      <c r="CA39" s="550"/>
      <c r="CB39" s="550"/>
      <c r="CC39" s="550"/>
      <c r="CD39" s="550"/>
      <c r="CE39" s="550"/>
      <c r="CF39" s="550"/>
      <c r="CG39" s="550"/>
      <c r="CH39" s="550"/>
      <c r="CI39" s="550"/>
      <c r="CJ39" s="550"/>
      <c r="CK39" s="550"/>
      <c r="CL39" s="550"/>
      <c r="CM39" s="550"/>
      <c r="CN39" s="550"/>
      <c r="CO39" s="550"/>
      <c r="CP39" s="550"/>
      <c r="CQ39" s="550"/>
      <c r="CR39" s="550"/>
      <c r="CS39" s="550"/>
      <c r="CT39" s="550"/>
      <c r="CU39" s="550"/>
      <c r="CV39" s="550"/>
      <c r="CW39" s="550"/>
      <c r="CX39" s="550"/>
      <c r="CY39" s="550"/>
      <c r="CZ39" s="550"/>
      <c r="DA39" s="550"/>
      <c r="DB39" s="550"/>
      <c r="DC39" s="550"/>
      <c r="DD39" s="550"/>
      <c r="DE39" s="550"/>
      <c r="DF39" s="550"/>
      <c r="DG39" s="550"/>
      <c r="DH39" s="550"/>
      <c r="DI39" s="550"/>
      <c r="DJ39" s="550"/>
      <c r="DK39" s="550"/>
      <c r="DL39" s="550"/>
      <c r="DM39" s="550"/>
      <c r="DN39" s="550"/>
      <c r="DO39" s="550"/>
      <c r="DP39" s="550"/>
      <c r="DQ39" s="550"/>
      <c r="DR39" s="550"/>
      <c r="DS39" s="550"/>
      <c r="DT39" s="550"/>
      <c r="DU39" s="550"/>
      <c r="DV39" s="550"/>
      <c r="DW39" s="550"/>
      <c r="DX39" s="550"/>
      <c r="DY39" s="550"/>
      <c r="DZ39" s="550"/>
      <c r="EA39" s="550"/>
      <c r="EB39" s="550"/>
      <c r="EC39" s="550"/>
      <c r="ED39" s="550"/>
      <c r="EE39" s="550"/>
      <c r="EF39" s="550"/>
      <c r="EG39" s="550"/>
      <c r="EH39" s="550"/>
      <c r="EI39" s="550"/>
      <c r="EJ39" s="550"/>
      <c r="EK39" s="550"/>
      <c r="EL39" s="550"/>
      <c r="EM39" s="550"/>
      <c r="EN39" s="550"/>
      <c r="EO39" s="550"/>
      <c r="EP39" s="550"/>
      <c r="EQ39" s="550"/>
      <c r="ER39" s="550"/>
      <c r="ES39" s="550"/>
      <c r="ET39" s="550"/>
      <c r="EU39" s="550"/>
      <c r="EV39" s="550"/>
      <c r="EW39" s="550"/>
      <c r="EX39" s="550"/>
      <c r="EY39" s="550"/>
      <c r="EZ39" s="550"/>
      <c r="FA39" s="550"/>
      <c r="FB39" s="550"/>
      <c r="FC39" s="550"/>
      <c r="FD39" s="550"/>
      <c r="FE39" s="550"/>
      <c r="FF39" s="550"/>
      <c r="FG39" s="550"/>
      <c r="FH39" s="550"/>
      <c r="FI39" s="550"/>
      <c r="FJ39" s="550"/>
      <c r="FK39" s="550"/>
      <c r="FL39" s="550"/>
      <c r="FM39" s="550"/>
      <c r="FN39" s="550"/>
      <c r="FO39" s="550"/>
      <c r="FP39" s="550"/>
      <c r="FQ39" s="550"/>
      <c r="FR39" s="550"/>
      <c r="FS39" s="550"/>
      <c r="FT39" s="550"/>
      <c r="FU39" s="550"/>
      <c r="FV39" s="550"/>
      <c r="FW39" s="550"/>
      <c r="FX39" s="550"/>
      <c r="FY39" s="550"/>
      <c r="FZ39" s="550"/>
      <c r="GA39" s="550"/>
      <c r="GB39" s="550"/>
      <c r="GC39" s="550"/>
      <c r="GD39" s="550"/>
      <c r="GE39" s="550"/>
      <c r="GF39" s="550"/>
      <c r="GG39" s="550"/>
      <c r="GH39" s="550"/>
      <c r="GI39" s="550"/>
      <c r="GJ39" s="550"/>
      <c r="GK39" s="550"/>
      <c r="GL39" s="550"/>
      <c r="GM39" s="550"/>
      <c r="GN39" s="550"/>
      <c r="GO39" s="550"/>
      <c r="GP39" s="550"/>
      <c r="GQ39" s="550"/>
      <c r="GR39" s="550"/>
      <c r="GS39" s="550"/>
      <c r="GT39" s="550"/>
      <c r="GU39" s="550"/>
      <c r="GV39" s="550"/>
      <c r="GW39" s="550"/>
      <c r="GX39" s="550"/>
      <c r="GY39" s="550"/>
      <c r="GZ39" s="550"/>
      <c r="HA39" s="550"/>
      <c r="HB39" s="550"/>
      <c r="HC39" s="550"/>
      <c r="HD39" s="550"/>
      <c r="HE39" s="550"/>
      <c r="HF39" s="550"/>
      <c r="HG39" s="550"/>
      <c r="HH39" s="550"/>
      <c r="HI39" s="550"/>
      <c r="HJ39" s="550"/>
      <c r="HK39" s="550"/>
      <c r="HL39" s="550"/>
      <c r="HM39" s="550"/>
      <c r="HN39" s="550"/>
      <c r="HO39" s="550"/>
      <c r="HP39" s="550"/>
      <c r="HQ39" s="550"/>
      <c r="HR39" s="550"/>
      <c r="HS39" s="550"/>
      <c r="HT39" s="550"/>
      <c r="HU39" s="550"/>
      <c r="HV39" s="550"/>
      <c r="HW39" s="550"/>
      <c r="HX39" s="550"/>
      <c r="HY39" s="550"/>
      <c r="HZ39" s="550"/>
      <c r="IA39" s="550"/>
      <c r="IB39" s="550"/>
      <c r="IC39" s="550"/>
      <c r="ID39" s="550"/>
      <c r="IE39" s="550"/>
      <c r="IF39" s="550"/>
      <c r="IG39" s="550"/>
      <c r="IH39" s="550"/>
      <c r="II39" s="550"/>
      <c r="IJ39" s="550"/>
      <c r="IK39" s="550"/>
      <c r="IL39" s="550"/>
      <c r="IM39" s="550"/>
      <c r="IN39" s="550"/>
      <c r="IO39" s="550"/>
      <c r="IP39" s="550"/>
      <c r="IQ39" s="550"/>
      <c r="IR39" s="550"/>
      <c r="IS39" s="550"/>
      <c r="IT39" s="550"/>
      <c r="IU39" s="550"/>
      <c r="IV39" s="550"/>
      <c r="IW39" s="550"/>
      <c r="IX39" s="550"/>
      <c r="IY39" s="550"/>
      <c r="IZ39" s="550"/>
      <c r="JA39" s="550"/>
      <c r="JB39" s="550"/>
      <c r="JC39" s="550"/>
      <c r="JD39" s="550"/>
      <c r="JE39" s="550"/>
      <c r="JF39" s="550"/>
      <c r="JG39" s="550"/>
      <c r="JH39" s="550"/>
    </row>
    <row r="40" spans="1:268" s="8" customFormat="1" ht="39.75" customHeight="1" x14ac:dyDescent="0.25">
      <c r="A40" s="83" t="s">
        <v>3387</v>
      </c>
      <c r="B40" s="81" t="s">
        <v>1143</v>
      </c>
      <c r="C40" s="95">
        <v>11140002</v>
      </c>
      <c r="D40" s="96">
        <v>39150</v>
      </c>
      <c r="E40" s="96">
        <v>39150</v>
      </c>
      <c r="F40" s="96">
        <v>42803</v>
      </c>
      <c r="G40" s="96">
        <v>39812</v>
      </c>
      <c r="H40" s="83" t="s">
        <v>490</v>
      </c>
      <c r="I40" s="110" t="s">
        <v>881</v>
      </c>
      <c r="J40" s="110"/>
      <c r="K40" s="110" t="s">
        <v>55</v>
      </c>
      <c r="L40" s="115"/>
      <c r="M40" s="83" t="s">
        <v>1144</v>
      </c>
      <c r="N40" s="83" t="s">
        <v>256</v>
      </c>
      <c r="O40" s="83" t="s">
        <v>189</v>
      </c>
      <c r="P40" s="94">
        <v>44745</v>
      </c>
      <c r="Q40" s="83"/>
      <c r="R40" s="83" t="s">
        <v>1144</v>
      </c>
      <c r="S40" s="83" t="s">
        <v>256</v>
      </c>
      <c r="T40" s="83" t="s">
        <v>189</v>
      </c>
      <c r="U40" s="83">
        <v>44745</v>
      </c>
      <c r="V40" s="83"/>
      <c r="W40" s="83" t="s">
        <v>2754</v>
      </c>
      <c r="X40" s="83">
        <v>2440</v>
      </c>
      <c r="Y40" s="83">
        <v>6</v>
      </c>
      <c r="Z40" s="83" t="s">
        <v>467</v>
      </c>
      <c r="AA40" s="83" t="s">
        <v>540</v>
      </c>
      <c r="AB40" s="47">
        <v>39.1</v>
      </c>
      <c r="AC40" s="427">
        <v>50000</v>
      </c>
      <c r="AD40" s="83">
        <v>986000000</v>
      </c>
      <c r="AE40" s="88"/>
      <c r="AF40" s="83">
        <v>986000000</v>
      </c>
      <c r="AG40" s="88"/>
      <c r="AH40" s="88"/>
      <c r="AI40" s="88"/>
      <c r="AJ40" s="88"/>
      <c r="AK40" s="88"/>
      <c r="AL40" s="88"/>
      <c r="AM40" s="88"/>
      <c r="AN40" s="88"/>
      <c r="AO40" s="427">
        <v>4000</v>
      </c>
      <c r="AP40" s="83"/>
      <c r="AQ40" s="83" t="s">
        <v>47</v>
      </c>
      <c r="AR40" s="83"/>
      <c r="AS40" s="83"/>
      <c r="AT40" s="83"/>
      <c r="AU40" s="83"/>
      <c r="AV40" s="83">
        <v>229.5</v>
      </c>
      <c r="AW40" s="83" t="s">
        <v>5967</v>
      </c>
      <c r="AX40" s="83" t="s">
        <v>5968</v>
      </c>
      <c r="AY40" s="83">
        <v>43</v>
      </c>
      <c r="AZ40" s="83">
        <v>6</v>
      </c>
      <c r="BA40" s="83">
        <v>9.9</v>
      </c>
      <c r="BB40" s="83">
        <v>23</v>
      </c>
      <c r="BC40" s="83">
        <v>37</v>
      </c>
      <c r="BD40" s="83">
        <v>16.600000000000001</v>
      </c>
      <c r="BE40" s="83">
        <f t="shared" si="0"/>
        <v>43.10275</v>
      </c>
      <c r="BF40" s="83">
        <f t="shared" si="1"/>
        <v>23.621277777777777</v>
      </c>
      <c r="BG40" s="83" t="s">
        <v>47</v>
      </c>
      <c r="BH40" s="83"/>
      <c r="BI40" s="83"/>
      <c r="BJ40" s="96"/>
      <c r="BK40" s="83"/>
      <c r="BL40" s="96"/>
      <c r="BM40" s="83"/>
      <c r="BN40" s="83"/>
      <c r="BO40" s="83"/>
      <c r="BP40" s="83"/>
      <c r="BQ40" s="83"/>
      <c r="BR40" s="83"/>
      <c r="BS40" s="110" t="s">
        <v>1145</v>
      </c>
      <c r="BT40" s="549"/>
      <c r="BU40" s="550"/>
      <c r="BV40" s="550"/>
      <c r="BW40" s="550"/>
      <c r="BX40" s="550"/>
      <c r="BY40" s="550"/>
      <c r="BZ40" s="550"/>
      <c r="CA40" s="550"/>
      <c r="CB40" s="550"/>
      <c r="CC40" s="550"/>
      <c r="CD40" s="550"/>
      <c r="CE40" s="550"/>
      <c r="CF40" s="550"/>
      <c r="CG40" s="550"/>
      <c r="CH40" s="550"/>
      <c r="CI40" s="550"/>
      <c r="CJ40" s="550"/>
      <c r="CK40" s="550"/>
      <c r="CL40" s="550"/>
      <c r="CM40" s="550"/>
      <c r="CN40" s="550"/>
      <c r="CO40" s="550"/>
      <c r="CP40" s="550"/>
      <c r="CQ40" s="550"/>
      <c r="CR40" s="550"/>
      <c r="CS40" s="550"/>
      <c r="CT40" s="550"/>
      <c r="CU40" s="550"/>
      <c r="CV40" s="550"/>
      <c r="CW40" s="550"/>
      <c r="CX40" s="550"/>
      <c r="CY40" s="550"/>
      <c r="CZ40" s="550"/>
      <c r="DA40" s="550"/>
      <c r="DB40" s="550"/>
      <c r="DC40" s="550"/>
      <c r="DD40" s="550"/>
      <c r="DE40" s="550"/>
      <c r="DF40" s="550"/>
      <c r="DG40" s="550"/>
      <c r="DH40" s="550"/>
      <c r="DI40" s="550"/>
      <c r="DJ40" s="550"/>
      <c r="DK40" s="550"/>
      <c r="DL40" s="550"/>
      <c r="DM40" s="550"/>
      <c r="DN40" s="550"/>
      <c r="DO40" s="550"/>
      <c r="DP40" s="550"/>
      <c r="DQ40" s="550"/>
      <c r="DR40" s="550"/>
      <c r="DS40" s="550"/>
      <c r="DT40" s="550"/>
      <c r="DU40" s="550"/>
      <c r="DV40" s="550"/>
      <c r="DW40" s="550"/>
      <c r="DX40" s="550"/>
      <c r="DY40" s="550"/>
      <c r="DZ40" s="550"/>
      <c r="EA40" s="550"/>
      <c r="EB40" s="550"/>
      <c r="EC40" s="550"/>
      <c r="ED40" s="550"/>
      <c r="EE40" s="550"/>
      <c r="EF40" s="550"/>
      <c r="EG40" s="550"/>
      <c r="EH40" s="550"/>
      <c r="EI40" s="550"/>
      <c r="EJ40" s="550"/>
      <c r="EK40" s="550"/>
      <c r="EL40" s="550"/>
      <c r="EM40" s="550"/>
      <c r="EN40" s="550"/>
      <c r="EO40" s="550"/>
      <c r="EP40" s="550"/>
      <c r="EQ40" s="550"/>
      <c r="ER40" s="550"/>
      <c r="ES40" s="550"/>
      <c r="ET40" s="550"/>
      <c r="EU40" s="550"/>
      <c r="EV40" s="550"/>
      <c r="EW40" s="550"/>
      <c r="EX40" s="550"/>
      <c r="EY40" s="550"/>
      <c r="EZ40" s="550"/>
      <c r="FA40" s="550"/>
      <c r="FB40" s="550"/>
      <c r="FC40" s="550"/>
      <c r="FD40" s="550"/>
      <c r="FE40" s="550"/>
      <c r="FF40" s="550"/>
      <c r="FG40" s="550"/>
      <c r="FH40" s="550"/>
      <c r="FI40" s="550"/>
      <c r="FJ40" s="550"/>
      <c r="FK40" s="550"/>
      <c r="FL40" s="550"/>
      <c r="FM40" s="550"/>
      <c r="FN40" s="550"/>
      <c r="FO40" s="550"/>
      <c r="FP40" s="550"/>
      <c r="FQ40" s="550"/>
      <c r="FR40" s="550"/>
      <c r="FS40" s="550"/>
      <c r="FT40" s="550"/>
      <c r="FU40" s="550"/>
      <c r="FV40" s="550"/>
      <c r="FW40" s="550"/>
      <c r="FX40" s="550"/>
      <c r="FY40" s="550"/>
      <c r="FZ40" s="550"/>
      <c r="GA40" s="550"/>
      <c r="GB40" s="550"/>
      <c r="GC40" s="550"/>
      <c r="GD40" s="550"/>
      <c r="GE40" s="550"/>
      <c r="GF40" s="550"/>
      <c r="GG40" s="550"/>
      <c r="GH40" s="550"/>
      <c r="GI40" s="550"/>
      <c r="GJ40" s="550"/>
      <c r="GK40" s="550"/>
      <c r="GL40" s="550"/>
      <c r="GM40" s="550"/>
      <c r="GN40" s="550"/>
      <c r="GO40" s="550"/>
      <c r="GP40" s="550"/>
      <c r="GQ40" s="550"/>
      <c r="GR40" s="550"/>
      <c r="GS40" s="550"/>
      <c r="GT40" s="550"/>
      <c r="GU40" s="550"/>
      <c r="GV40" s="550"/>
      <c r="GW40" s="550"/>
      <c r="GX40" s="550"/>
      <c r="GY40" s="550"/>
      <c r="GZ40" s="550"/>
      <c r="HA40" s="550"/>
      <c r="HB40" s="550"/>
      <c r="HC40" s="550"/>
      <c r="HD40" s="550"/>
      <c r="HE40" s="550"/>
      <c r="HF40" s="550"/>
      <c r="HG40" s="550"/>
      <c r="HH40" s="550"/>
      <c r="HI40" s="550"/>
      <c r="HJ40" s="550"/>
      <c r="HK40" s="550"/>
      <c r="HL40" s="550"/>
      <c r="HM40" s="550"/>
      <c r="HN40" s="550"/>
      <c r="HO40" s="550"/>
      <c r="HP40" s="550"/>
      <c r="HQ40" s="550"/>
      <c r="HR40" s="550"/>
      <c r="HS40" s="550"/>
      <c r="HT40" s="550"/>
      <c r="HU40" s="550"/>
      <c r="HV40" s="550"/>
      <c r="HW40" s="550"/>
      <c r="HX40" s="550"/>
      <c r="HY40" s="550"/>
      <c r="HZ40" s="550"/>
      <c r="IA40" s="550"/>
      <c r="IB40" s="550"/>
      <c r="IC40" s="550"/>
      <c r="ID40" s="550"/>
      <c r="IE40" s="550"/>
      <c r="IF40" s="550"/>
      <c r="IG40" s="550"/>
      <c r="IH40" s="550"/>
      <c r="II40" s="550"/>
      <c r="IJ40" s="550"/>
      <c r="IK40" s="550"/>
      <c r="IL40" s="550"/>
      <c r="IM40" s="550"/>
      <c r="IN40" s="550"/>
      <c r="IO40" s="550"/>
      <c r="IP40" s="550"/>
      <c r="IQ40" s="550"/>
      <c r="IR40" s="550"/>
      <c r="IS40" s="550"/>
      <c r="IT40" s="550"/>
      <c r="IU40" s="550"/>
      <c r="IV40" s="550"/>
      <c r="IW40" s="550"/>
      <c r="IX40" s="550"/>
      <c r="IY40" s="550"/>
      <c r="IZ40" s="550"/>
      <c r="JA40" s="550"/>
      <c r="JB40" s="550"/>
      <c r="JC40" s="550"/>
      <c r="JD40" s="550"/>
      <c r="JE40" s="550"/>
      <c r="JF40" s="550"/>
      <c r="JG40" s="550"/>
      <c r="JH40" s="550"/>
    </row>
    <row r="41" spans="1:268" s="8" customFormat="1" ht="39.75" customHeight="1" x14ac:dyDescent="0.25">
      <c r="A41" s="20"/>
      <c r="B41" s="59" t="s">
        <v>1143</v>
      </c>
      <c r="C41" s="22">
        <v>11140002</v>
      </c>
      <c r="D41" s="23">
        <v>39150</v>
      </c>
      <c r="E41" s="23">
        <v>39150</v>
      </c>
      <c r="F41" s="23">
        <v>42803</v>
      </c>
      <c r="G41" s="23">
        <v>39812</v>
      </c>
      <c r="H41" s="20" t="s">
        <v>490</v>
      </c>
      <c r="I41" s="24" t="s">
        <v>881</v>
      </c>
      <c r="J41" s="24"/>
      <c r="K41" s="24" t="s">
        <v>55</v>
      </c>
      <c r="L41" s="114"/>
      <c r="M41" s="20" t="s">
        <v>1144</v>
      </c>
      <c r="N41" s="20" t="s">
        <v>256</v>
      </c>
      <c r="O41" s="20" t="s">
        <v>189</v>
      </c>
      <c r="P41" s="21">
        <v>44745</v>
      </c>
      <c r="Q41" s="20"/>
      <c r="R41" s="20" t="s">
        <v>1144</v>
      </c>
      <c r="S41" s="20" t="s">
        <v>256</v>
      </c>
      <c r="T41" s="20" t="s">
        <v>189</v>
      </c>
      <c r="U41" s="20">
        <v>44745</v>
      </c>
      <c r="V41" s="20"/>
      <c r="W41" s="20" t="s">
        <v>2754</v>
      </c>
      <c r="X41" s="20">
        <v>2440</v>
      </c>
      <c r="Y41" s="20">
        <v>6</v>
      </c>
      <c r="Z41" s="20" t="s">
        <v>467</v>
      </c>
      <c r="AA41" s="20" t="s">
        <v>540</v>
      </c>
      <c r="AB41" s="34">
        <v>39.1</v>
      </c>
      <c r="AC41" s="428">
        <v>50000</v>
      </c>
      <c r="AD41" s="20">
        <v>986000000</v>
      </c>
      <c r="AE41" s="26"/>
      <c r="AF41" s="20">
        <v>986000000</v>
      </c>
      <c r="AG41" s="26"/>
      <c r="AH41" s="26"/>
      <c r="AI41" s="26"/>
      <c r="AJ41" s="26"/>
      <c r="AK41" s="26"/>
      <c r="AL41" s="26"/>
      <c r="AM41" s="26"/>
      <c r="AN41" s="26"/>
      <c r="AO41" s="429">
        <v>4000</v>
      </c>
      <c r="AP41" s="20"/>
      <c r="AQ41" s="20" t="s">
        <v>47</v>
      </c>
      <c r="AR41" s="20"/>
      <c r="AS41" s="20"/>
      <c r="AT41" s="20"/>
      <c r="AU41" s="20"/>
      <c r="AV41" s="20">
        <v>229.5</v>
      </c>
      <c r="AW41" s="20" t="s">
        <v>5967</v>
      </c>
      <c r="AX41" s="20" t="s">
        <v>5968</v>
      </c>
      <c r="AY41" s="20">
        <v>43</v>
      </c>
      <c r="AZ41" s="20">
        <v>6</v>
      </c>
      <c r="BA41" s="20">
        <v>9.9</v>
      </c>
      <c r="BB41" s="20">
        <v>23</v>
      </c>
      <c r="BC41" s="20">
        <v>37</v>
      </c>
      <c r="BD41" s="20">
        <v>16.600000000000001</v>
      </c>
      <c r="BE41" s="20">
        <f t="shared" si="0"/>
        <v>43.10275</v>
      </c>
      <c r="BF41" s="20">
        <f t="shared" si="1"/>
        <v>23.621277777777777</v>
      </c>
      <c r="BG41" s="20" t="s">
        <v>38</v>
      </c>
      <c r="BH41" s="20"/>
      <c r="BI41" s="20"/>
      <c r="BJ41" s="23"/>
      <c r="BK41" s="20"/>
      <c r="BL41" s="23"/>
      <c r="BM41" s="20"/>
      <c r="BN41" s="20"/>
      <c r="BO41" s="20"/>
      <c r="BP41" s="20"/>
      <c r="BQ41" s="20"/>
      <c r="BR41" s="20"/>
      <c r="BS41" s="24"/>
      <c r="BT41" s="549"/>
      <c r="BU41" s="550"/>
      <c r="BV41" s="550"/>
      <c r="BW41" s="550"/>
      <c r="BX41" s="550"/>
      <c r="BY41" s="550"/>
      <c r="BZ41" s="550"/>
      <c r="CA41" s="550"/>
      <c r="CB41" s="550"/>
      <c r="CC41" s="550"/>
      <c r="CD41" s="550"/>
      <c r="CE41" s="550"/>
      <c r="CF41" s="550"/>
      <c r="CG41" s="550"/>
      <c r="CH41" s="550"/>
      <c r="CI41" s="550"/>
      <c r="CJ41" s="550"/>
      <c r="CK41" s="550"/>
      <c r="CL41" s="550"/>
      <c r="CM41" s="550"/>
      <c r="CN41" s="550"/>
      <c r="CO41" s="550"/>
      <c r="CP41" s="550"/>
      <c r="CQ41" s="550"/>
      <c r="CR41" s="550"/>
      <c r="CS41" s="550"/>
      <c r="CT41" s="550"/>
      <c r="CU41" s="550"/>
      <c r="CV41" s="550"/>
      <c r="CW41" s="550"/>
      <c r="CX41" s="550"/>
      <c r="CY41" s="550"/>
      <c r="CZ41" s="550"/>
      <c r="DA41" s="550"/>
      <c r="DB41" s="550"/>
      <c r="DC41" s="550"/>
      <c r="DD41" s="550"/>
      <c r="DE41" s="550"/>
      <c r="DF41" s="550"/>
      <c r="DG41" s="550"/>
      <c r="DH41" s="550"/>
      <c r="DI41" s="550"/>
      <c r="DJ41" s="550"/>
      <c r="DK41" s="550"/>
      <c r="DL41" s="550"/>
      <c r="DM41" s="550"/>
      <c r="DN41" s="550"/>
      <c r="DO41" s="550"/>
      <c r="DP41" s="550"/>
      <c r="DQ41" s="550"/>
      <c r="DR41" s="550"/>
      <c r="DS41" s="550"/>
      <c r="DT41" s="550"/>
      <c r="DU41" s="550"/>
      <c r="DV41" s="550"/>
      <c r="DW41" s="550"/>
      <c r="DX41" s="550"/>
      <c r="DY41" s="550"/>
      <c r="DZ41" s="550"/>
      <c r="EA41" s="550"/>
      <c r="EB41" s="550"/>
      <c r="EC41" s="550"/>
      <c r="ED41" s="550"/>
      <c r="EE41" s="550"/>
      <c r="EF41" s="550"/>
      <c r="EG41" s="550"/>
      <c r="EH41" s="550"/>
      <c r="EI41" s="550"/>
      <c r="EJ41" s="550"/>
      <c r="EK41" s="550"/>
      <c r="EL41" s="550"/>
      <c r="EM41" s="550"/>
      <c r="EN41" s="550"/>
      <c r="EO41" s="550"/>
      <c r="EP41" s="550"/>
      <c r="EQ41" s="550"/>
      <c r="ER41" s="550"/>
      <c r="ES41" s="550"/>
      <c r="ET41" s="550"/>
      <c r="EU41" s="550"/>
      <c r="EV41" s="550"/>
      <c r="EW41" s="550"/>
      <c r="EX41" s="550"/>
      <c r="EY41" s="550"/>
      <c r="EZ41" s="550"/>
      <c r="FA41" s="550"/>
      <c r="FB41" s="550"/>
      <c r="FC41" s="550"/>
      <c r="FD41" s="550"/>
      <c r="FE41" s="550"/>
      <c r="FF41" s="550"/>
      <c r="FG41" s="550"/>
      <c r="FH41" s="550"/>
      <c r="FI41" s="550"/>
      <c r="FJ41" s="550"/>
      <c r="FK41" s="550"/>
      <c r="FL41" s="550"/>
      <c r="FM41" s="550"/>
      <c r="FN41" s="550"/>
      <c r="FO41" s="550"/>
      <c r="FP41" s="550"/>
      <c r="FQ41" s="550"/>
      <c r="FR41" s="550"/>
      <c r="FS41" s="550"/>
      <c r="FT41" s="550"/>
      <c r="FU41" s="550"/>
      <c r="FV41" s="550"/>
      <c r="FW41" s="550"/>
      <c r="FX41" s="550"/>
      <c r="FY41" s="550"/>
      <c r="FZ41" s="550"/>
      <c r="GA41" s="550"/>
      <c r="GB41" s="550"/>
      <c r="GC41" s="550"/>
      <c r="GD41" s="550"/>
      <c r="GE41" s="550"/>
      <c r="GF41" s="550"/>
      <c r="GG41" s="550"/>
      <c r="GH41" s="550"/>
      <c r="GI41" s="550"/>
      <c r="GJ41" s="550"/>
      <c r="GK41" s="550"/>
      <c r="GL41" s="550"/>
      <c r="GM41" s="550"/>
      <c r="GN41" s="550"/>
      <c r="GO41" s="550"/>
      <c r="GP41" s="550"/>
      <c r="GQ41" s="550"/>
      <c r="GR41" s="550"/>
      <c r="GS41" s="550"/>
      <c r="GT41" s="550"/>
      <c r="GU41" s="550"/>
      <c r="GV41" s="550"/>
      <c r="GW41" s="550"/>
      <c r="GX41" s="550"/>
      <c r="GY41" s="550"/>
      <c r="GZ41" s="550"/>
      <c r="HA41" s="550"/>
      <c r="HB41" s="550"/>
      <c r="HC41" s="550"/>
      <c r="HD41" s="550"/>
      <c r="HE41" s="550"/>
      <c r="HF41" s="550"/>
      <c r="HG41" s="550"/>
      <c r="HH41" s="550"/>
      <c r="HI41" s="550"/>
      <c r="HJ41" s="550"/>
      <c r="HK41" s="550"/>
      <c r="HL41" s="550"/>
      <c r="HM41" s="550"/>
      <c r="HN41" s="550"/>
      <c r="HO41" s="550"/>
      <c r="HP41" s="550"/>
      <c r="HQ41" s="550"/>
      <c r="HR41" s="550"/>
      <c r="HS41" s="550"/>
      <c r="HT41" s="550"/>
      <c r="HU41" s="550"/>
      <c r="HV41" s="550"/>
      <c r="HW41" s="550"/>
      <c r="HX41" s="550"/>
      <c r="HY41" s="550"/>
      <c r="HZ41" s="550"/>
      <c r="IA41" s="550"/>
      <c r="IB41" s="550"/>
      <c r="IC41" s="550"/>
      <c r="ID41" s="550"/>
      <c r="IE41" s="550"/>
      <c r="IF41" s="550"/>
      <c r="IG41" s="550"/>
      <c r="IH41" s="550"/>
      <c r="II41" s="550"/>
      <c r="IJ41" s="550"/>
      <c r="IK41" s="550"/>
      <c r="IL41" s="550"/>
      <c r="IM41" s="550"/>
      <c r="IN41" s="550"/>
      <c r="IO41" s="550"/>
      <c r="IP41" s="550"/>
      <c r="IQ41" s="550"/>
      <c r="IR41" s="550"/>
      <c r="IS41" s="550"/>
      <c r="IT41" s="550"/>
      <c r="IU41" s="550"/>
      <c r="IV41" s="550"/>
      <c r="IW41" s="550"/>
      <c r="IX41" s="550"/>
      <c r="IY41" s="550"/>
      <c r="IZ41" s="550"/>
      <c r="JA41" s="550"/>
      <c r="JB41" s="550"/>
      <c r="JC41" s="550"/>
      <c r="JD41" s="550"/>
      <c r="JE41" s="550"/>
      <c r="JF41" s="550"/>
      <c r="JG41" s="550"/>
      <c r="JH41" s="550"/>
    </row>
    <row r="42" spans="1:268" s="8" customFormat="1" ht="39.75" customHeight="1" x14ac:dyDescent="0.25">
      <c r="A42" s="20"/>
      <c r="B42" s="59" t="s">
        <v>1146</v>
      </c>
      <c r="C42" s="20">
        <v>11140003</v>
      </c>
      <c r="D42" s="23">
        <v>39157</v>
      </c>
      <c r="E42" s="23">
        <v>39167</v>
      </c>
      <c r="F42" s="23">
        <v>42820</v>
      </c>
      <c r="G42" s="23">
        <v>40268</v>
      </c>
      <c r="H42" s="20" t="s">
        <v>533</v>
      </c>
      <c r="I42" s="24" t="s">
        <v>993</v>
      </c>
      <c r="J42" s="24"/>
      <c r="K42" s="24" t="s">
        <v>95</v>
      </c>
      <c r="L42" s="114"/>
      <c r="M42" s="20" t="s">
        <v>127</v>
      </c>
      <c r="N42" s="20" t="s">
        <v>127</v>
      </c>
      <c r="O42" s="20" t="s">
        <v>111</v>
      </c>
      <c r="P42" s="21">
        <v>81757</v>
      </c>
      <c r="Q42" s="20"/>
      <c r="R42" s="20" t="s">
        <v>127</v>
      </c>
      <c r="S42" s="20" t="s">
        <v>127</v>
      </c>
      <c r="T42" s="20" t="s">
        <v>111</v>
      </c>
      <c r="U42" s="20">
        <v>81757</v>
      </c>
      <c r="V42" s="20"/>
      <c r="W42" s="20" t="s">
        <v>2755</v>
      </c>
      <c r="X42" s="20">
        <v>267</v>
      </c>
      <c r="Y42" s="20">
        <v>48.4</v>
      </c>
      <c r="Z42" s="20" t="s">
        <v>467</v>
      </c>
      <c r="AA42" s="20" t="s">
        <v>540</v>
      </c>
      <c r="AB42" s="34">
        <v>0.78</v>
      </c>
      <c r="AC42" s="429">
        <v>660</v>
      </c>
      <c r="AD42" s="20">
        <v>13520000</v>
      </c>
      <c r="AE42" s="26"/>
      <c r="AF42" s="20">
        <v>13520000</v>
      </c>
      <c r="AG42" s="26"/>
      <c r="AH42" s="26"/>
      <c r="AI42" s="26"/>
      <c r="AJ42" s="26"/>
      <c r="AK42" s="26"/>
      <c r="AL42" s="26"/>
      <c r="AM42" s="26"/>
      <c r="AN42" s="26"/>
      <c r="AO42" s="20">
        <v>78</v>
      </c>
      <c r="AP42" s="20">
        <v>2</v>
      </c>
      <c r="AQ42" s="20" t="s">
        <v>47</v>
      </c>
      <c r="AR42" s="20" t="s">
        <v>1147</v>
      </c>
      <c r="AS42" s="20"/>
      <c r="AT42" s="20"/>
      <c r="AU42" s="20"/>
      <c r="AV42" s="20">
        <v>500</v>
      </c>
      <c r="AW42" s="20" t="s">
        <v>1148</v>
      </c>
      <c r="AX42" s="20" t="s">
        <v>1149</v>
      </c>
      <c r="AY42" s="20">
        <v>43</v>
      </c>
      <c r="AZ42" s="20">
        <v>30</v>
      </c>
      <c r="BA42" s="20">
        <v>39.340000000000003</v>
      </c>
      <c r="BB42" s="20">
        <v>22</v>
      </c>
      <c r="BC42" s="20">
        <v>38</v>
      </c>
      <c r="BD42" s="20">
        <v>3.05</v>
      </c>
      <c r="BE42" s="20">
        <f t="shared" si="0"/>
        <v>43.510927777777781</v>
      </c>
      <c r="BF42" s="20">
        <f t="shared" si="1"/>
        <v>22.634180555555556</v>
      </c>
      <c r="BG42" s="20" t="s">
        <v>38</v>
      </c>
      <c r="BH42" s="20"/>
      <c r="BI42" s="20"/>
      <c r="BJ42" s="23"/>
      <c r="BK42" s="20"/>
      <c r="BL42" s="23"/>
      <c r="BM42" s="20"/>
      <c r="BN42" s="20"/>
      <c r="BO42" s="20"/>
      <c r="BP42" s="20"/>
      <c r="BQ42" s="20"/>
      <c r="BR42" s="20"/>
      <c r="BS42" s="24"/>
      <c r="BT42" s="549"/>
      <c r="BU42" s="550"/>
      <c r="BV42" s="550"/>
      <c r="BW42" s="550"/>
      <c r="BX42" s="550"/>
      <c r="BY42" s="550"/>
      <c r="BZ42" s="550"/>
      <c r="CA42" s="550"/>
      <c r="CB42" s="550"/>
      <c r="CC42" s="550"/>
      <c r="CD42" s="550"/>
      <c r="CE42" s="550"/>
      <c r="CF42" s="550"/>
      <c r="CG42" s="550"/>
      <c r="CH42" s="550"/>
      <c r="CI42" s="550"/>
      <c r="CJ42" s="550"/>
      <c r="CK42" s="550"/>
      <c r="CL42" s="550"/>
      <c r="CM42" s="550"/>
      <c r="CN42" s="550"/>
      <c r="CO42" s="550"/>
      <c r="CP42" s="550"/>
      <c r="CQ42" s="550"/>
      <c r="CR42" s="550"/>
      <c r="CS42" s="550"/>
      <c r="CT42" s="550"/>
      <c r="CU42" s="550"/>
      <c r="CV42" s="550"/>
      <c r="CW42" s="550"/>
      <c r="CX42" s="550"/>
      <c r="CY42" s="550"/>
      <c r="CZ42" s="550"/>
      <c r="DA42" s="550"/>
      <c r="DB42" s="550"/>
      <c r="DC42" s="550"/>
      <c r="DD42" s="550"/>
      <c r="DE42" s="550"/>
      <c r="DF42" s="550"/>
      <c r="DG42" s="550"/>
      <c r="DH42" s="550"/>
      <c r="DI42" s="550"/>
      <c r="DJ42" s="550"/>
      <c r="DK42" s="550"/>
      <c r="DL42" s="550"/>
      <c r="DM42" s="550"/>
      <c r="DN42" s="550"/>
      <c r="DO42" s="550"/>
      <c r="DP42" s="550"/>
      <c r="DQ42" s="550"/>
      <c r="DR42" s="550"/>
      <c r="DS42" s="550"/>
      <c r="DT42" s="550"/>
      <c r="DU42" s="550"/>
      <c r="DV42" s="550"/>
      <c r="DW42" s="550"/>
      <c r="DX42" s="550"/>
      <c r="DY42" s="550"/>
      <c r="DZ42" s="550"/>
      <c r="EA42" s="550"/>
      <c r="EB42" s="550"/>
      <c r="EC42" s="550"/>
      <c r="ED42" s="550"/>
      <c r="EE42" s="550"/>
      <c r="EF42" s="550"/>
      <c r="EG42" s="550"/>
      <c r="EH42" s="550"/>
      <c r="EI42" s="550"/>
      <c r="EJ42" s="550"/>
      <c r="EK42" s="550"/>
      <c r="EL42" s="550"/>
      <c r="EM42" s="550"/>
      <c r="EN42" s="550"/>
      <c r="EO42" s="550"/>
      <c r="EP42" s="550"/>
      <c r="EQ42" s="550"/>
      <c r="ER42" s="550"/>
      <c r="ES42" s="550"/>
      <c r="ET42" s="550"/>
      <c r="EU42" s="550"/>
      <c r="EV42" s="550"/>
      <c r="EW42" s="550"/>
      <c r="EX42" s="550"/>
      <c r="EY42" s="550"/>
      <c r="EZ42" s="550"/>
      <c r="FA42" s="550"/>
      <c r="FB42" s="550"/>
      <c r="FC42" s="550"/>
      <c r="FD42" s="550"/>
      <c r="FE42" s="550"/>
      <c r="FF42" s="550"/>
      <c r="FG42" s="550"/>
      <c r="FH42" s="550"/>
      <c r="FI42" s="550"/>
      <c r="FJ42" s="550"/>
      <c r="FK42" s="550"/>
      <c r="FL42" s="550"/>
      <c r="FM42" s="550"/>
      <c r="FN42" s="550"/>
      <c r="FO42" s="550"/>
      <c r="FP42" s="550"/>
      <c r="FQ42" s="550"/>
      <c r="FR42" s="550"/>
      <c r="FS42" s="550"/>
      <c r="FT42" s="550"/>
      <c r="FU42" s="550"/>
      <c r="FV42" s="550"/>
      <c r="FW42" s="550"/>
      <c r="FX42" s="550"/>
      <c r="FY42" s="550"/>
      <c r="FZ42" s="550"/>
      <c r="GA42" s="550"/>
      <c r="GB42" s="550"/>
      <c r="GC42" s="550"/>
      <c r="GD42" s="550"/>
      <c r="GE42" s="550"/>
      <c r="GF42" s="550"/>
      <c r="GG42" s="550"/>
      <c r="GH42" s="550"/>
      <c r="GI42" s="550"/>
      <c r="GJ42" s="550"/>
      <c r="GK42" s="550"/>
      <c r="GL42" s="550"/>
      <c r="GM42" s="550"/>
      <c r="GN42" s="550"/>
      <c r="GO42" s="550"/>
      <c r="GP42" s="550"/>
      <c r="GQ42" s="550"/>
      <c r="GR42" s="550"/>
      <c r="GS42" s="550"/>
      <c r="GT42" s="550"/>
      <c r="GU42" s="550"/>
      <c r="GV42" s="550"/>
      <c r="GW42" s="550"/>
      <c r="GX42" s="550"/>
      <c r="GY42" s="550"/>
      <c r="GZ42" s="550"/>
      <c r="HA42" s="550"/>
      <c r="HB42" s="550"/>
      <c r="HC42" s="550"/>
      <c r="HD42" s="550"/>
      <c r="HE42" s="550"/>
      <c r="HF42" s="550"/>
      <c r="HG42" s="550"/>
      <c r="HH42" s="550"/>
      <c r="HI42" s="550"/>
      <c r="HJ42" s="550"/>
      <c r="HK42" s="550"/>
      <c r="HL42" s="550"/>
      <c r="HM42" s="550"/>
      <c r="HN42" s="550"/>
      <c r="HO42" s="550"/>
      <c r="HP42" s="550"/>
      <c r="HQ42" s="550"/>
      <c r="HR42" s="550"/>
      <c r="HS42" s="550"/>
      <c r="HT42" s="550"/>
      <c r="HU42" s="550"/>
      <c r="HV42" s="550"/>
      <c r="HW42" s="550"/>
      <c r="HX42" s="550"/>
      <c r="HY42" s="550"/>
      <c r="HZ42" s="550"/>
      <c r="IA42" s="550"/>
      <c r="IB42" s="550"/>
      <c r="IC42" s="550"/>
      <c r="ID42" s="550"/>
      <c r="IE42" s="550"/>
      <c r="IF42" s="550"/>
      <c r="IG42" s="550"/>
      <c r="IH42" s="550"/>
      <c r="II42" s="550"/>
      <c r="IJ42" s="550"/>
      <c r="IK42" s="550"/>
      <c r="IL42" s="550"/>
      <c r="IM42" s="550"/>
      <c r="IN42" s="550"/>
      <c r="IO42" s="550"/>
      <c r="IP42" s="550"/>
      <c r="IQ42" s="550"/>
      <c r="IR42" s="550"/>
      <c r="IS42" s="550"/>
      <c r="IT42" s="550"/>
      <c r="IU42" s="550"/>
      <c r="IV42" s="550"/>
      <c r="IW42" s="550"/>
      <c r="IX42" s="550"/>
      <c r="IY42" s="550"/>
      <c r="IZ42" s="550"/>
      <c r="JA42" s="550"/>
      <c r="JB42" s="550"/>
      <c r="JC42" s="550"/>
      <c r="JD42" s="550"/>
      <c r="JE42" s="550"/>
      <c r="JF42" s="550"/>
      <c r="JG42" s="550"/>
      <c r="JH42" s="550"/>
    </row>
    <row r="43" spans="1:268" s="8" customFormat="1" ht="39.75" customHeight="1" x14ac:dyDescent="0.25">
      <c r="A43" s="83"/>
      <c r="B43" s="81" t="s">
        <v>1150</v>
      </c>
      <c r="C43" s="95">
        <v>11760001</v>
      </c>
      <c r="D43" s="96">
        <v>39163</v>
      </c>
      <c r="E43" s="96">
        <v>39163</v>
      </c>
      <c r="F43" s="96">
        <v>40455</v>
      </c>
      <c r="G43" s="96"/>
      <c r="H43" s="83" t="s">
        <v>490</v>
      </c>
      <c r="I43" s="110" t="s">
        <v>881</v>
      </c>
      <c r="J43" s="110"/>
      <c r="K43" s="110" t="s">
        <v>55</v>
      </c>
      <c r="L43" s="115" t="s">
        <v>1151</v>
      </c>
      <c r="M43" s="83" t="s">
        <v>1152</v>
      </c>
      <c r="N43" s="83" t="s">
        <v>292</v>
      </c>
      <c r="O43" s="83" t="s">
        <v>76</v>
      </c>
      <c r="P43" s="94">
        <v>16540</v>
      </c>
      <c r="Q43" s="83" t="s">
        <v>1153</v>
      </c>
      <c r="R43" s="83" t="s">
        <v>1152</v>
      </c>
      <c r="S43" s="83" t="s">
        <v>292</v>
      </c>
      <c r="T43" s="83" t="s">
        <v>76</v>
      </c>
      <c r="U43" s="83">
        <v>16540</v>
      </c>
      <c r="V43" s="83" t="s">
        <v>1154</v>
      </c>
      <c r="W43" s="83"/>
      <c r="X43" s="83"/>
      <c r="Y43" s="83"/>
      <c r="Z43" s="83" t="s">
        <v>467</v>
      </c>
      <c r="AA43" s="83" t="s">
        <v>359</v>
      </c>
      <c r="AB43" s="47"/>
      <c r="AC43" s="83">
        <v>20</v>
      </c>
      <c r="AD43" s="83">
        <v>20000</v>
      </c>
      <c r="AE43" s="88"/>
      <c r="AF43" s="83">
        <v>35410000</v>
      </c>
      <c r="AG43" s="88"/>
      <c r="AH43" s="88"/>
      <c r="AI43" s="88"/>
      <c r="AJ43" s="88"/>
      <c r="AK43" s="88"/>
      <c r="AL43" s="88">
        <v>20000</v>
      </c>
      <c r="AM43" s="88"/>
      <c r="AN43" s="88"/>
      <c r="AO43" s="83"/>
      <c r="AP43" s="83"/>
      <c r="AQ43" s="83"/>
      <c r="AR43" s="83"/>
      <c r="AS43" s="83"/>
      <c r="AT43" s="83"/>
      <c r="AU43" s="83"/>
      <c r="AV43" s="83"/>
      <c r="AW43" s="83"/>
      <c r="AX43" s="83"/>
      <c r="AY43" s="83"/>
      <c r="AZ43" s="83"/>
      <c r="BA43" s="83"/>
      <c r="BB43" s="83"/>
      <c r="BC43" s="83"/>
      <c r="BD43" s="83"/>
      <c r="BE43" s="83"/>
      <c r="BF43" s="83"/>
      <c r="BG43" s="83" t="s">
        <v>38</v>
      </c>
      <c r="BH43" s="83"/>
      <c r="BI43" s="83"/>
      <c r="BJ43" s="96"/>
      <c r="BK43" s="83"/>
      <c r="BL43" s="96"/>
      <c r="BM43" s="83"/>
      <c r="BN43" s="83"/>
      <c r="BO43" s="83"/>
      <c r="BP43" s="83"/>
      <c r="BQ43" s="83"/>
      <c r="BR43" s="83"/>
      <c r="BS43" s="110"/>
      <c r="BT43" s="549"/>
      <c r="BU43" s="550"/>
      <c r="BV43" s="550"/>
      <c r="BW43" s="550"/>
      <c r="BX43" s="550"/>
      <c r="BY43" s="550"/>
      <c r="BZ43" s="550"/>
      <c r="CA43" s="550"/>
      <c r="CB43" s="550"/>
      <c r="CC43" s="550"/>
      <c r="CD43" s="550"/>
      <c r="CE43" s="550"/>
      <c r="CF43" s="550"/>
      <c r="CG43" s="550"/>
      <c r="CH43" s="550"/>
      <c r="CI43" s="550"/>
      <c r="CJ43" s="550"/>
      <c r="CK43" s="550"/>
      <c r="CL43" s="550"/>
      <c r="CM43" s="550"/>
      <c r="CN43" s="550"/>
      <c r="CO43" s="550"/>
      <c r="CP43" s="550"/>
      <c r="CQ43" s="550"/>
      <c r="CR43" s="550"/>
      <c r="CS43" s="550"/>
      <c r="CT43" s="550"/>
      <c r="CU43" s="550"/>
      <c r="CV43" s="550"/>
      <c r="CW43" s="550"/>
      <c r="CX43" s="550"/>
      <c r="CY43" s="550"/>
      <c r="CZ43" s="550"/>
      <c r="DA43" s="550"/>
      <c r="DB43" s="550"/>
      <c r="DC43" s="550"/>
      <c r="DD43" s="550"/>
      <c r="DE43" s="550"/>
      <c r="DF43" s="550"/>
      <c r="DG43" s="550"/>
      <c r="DH43" s="550"/>
      <c r="DI43" s="550"/>
      <c r="DJ43" s="550"/>
      <c r="DK43" s="550"/>
      <c r="DL43" s="550"/>
      <c r="DM43" s="550"/>
      <c r="DN43" s="550"/>
      <c r="DO43" s="550"/>
      <c r="DP43" s="550"/>
      <c r="DQ43" s="550"/>
      <c r="DR43" s="550"/>
      <c r="DS43" s="550"/>
      <c r="DT43" s="550"/>
      <c r="DU43" s="550"/>
      <c r="DV43" s="550"/>
      <c r="DW43" s="550"/>
      <c r="DX43" s="550"/>
      <c r="DY43" s="550"/>
      <c r="DZ43" s="550"/>
      <c r="EA43" s="550"/>
      <c r="EB43" s="550"/>
      <c r="EC43" s="550"/>
      <c r="ED43" s="550"/>
      <c r="EE43" s="550"/>
      <c r="EF43" s="550"/>
      <c r="EG43" s="550"/>
      <c r="EH43" s="550"/>
      <c r="EI43" s="550"/>
      <c r="EJ43" s="550"/>
      <c r="EK43" s="550"/>
      <c r="EL43" s="550"/>
      <c r="EM43" s="550"/>
      <c r="EN43" s="550"/>
      <c r="EO43" s="550"/>
      <c r="EP43" s="550"/>
      <c r="EQ43" s="550"/>
      <c r="ER43" s="550"/>
      <c r="ES43" s="550"/>
      <c r="ET43" s="550"/>
      <c r="EU43" s="550"/>
      <c r="EV43" s="550"/>
      <c r="EW43" s="550"/>
      <c r="EX43" s="550"/>
      <c r="EY43" s="550"/>
      <c r="EZ43" s="550"/>
      <c r="FA43" s="550"/>
      <c r="FB43" s="550"/>
      <c r="FC43" s="550"/>
      <c r="FD43" s="550"/>
      <c r="FE43" s="550"/>
      <c r="FF43" s="550"/>
      <c r="FG43" s="550"/>
      <c r="FH43" s="550"/>
      <c r="FI43" s="550"/>
      <c r="FJ43" s="550"/>
      <c r="FK43" s="550"/>
      <c r="FL43" s="550"/>
      <c r="FM43" s="550"/>
      <c r="FN43" s="550"/>
      <c r="FO43" s="550"/>
      <c r="FP43" s="550"/>
      <c r="FQ43" s="550"/>
      <c r="FR43" s="550"/>
      <c r="FS43" s="550"/>
      <c r="FT43" s="550"/>
      <c r="FU43" s="550"/>
      <c r="FV43" s="550"/>
      <c r="FW43" s="550"/>
      <c r="FX43" s="550"/>
      <c r="FY43" s="550"/>
      <c r="FZ43" s="550"/>
      <c r="GA43" s="550"/>
      <c r="GB43" s="550"/>
      <c r="GC43" s="550"/>
      <c r="GD43" s="550"/>
      <c r="GE43" s="550"/>
      <c r="GF43" s="550"/>
      <c r="GG43" s="550"/>
      <c r="GH43" s="550"/>
      <c r="GI43" s="550"/>
      <c r="GJ43" s="550"/>
      <c r="GK43" s="550"/>
      <c r="GL43" s="550"/>
      <c r="GM43" s="550"/>
      <c r="GN43" s="550"/>
      <c r="GO43" s="550"/>
      <c r="GP43" s="550"/>
      <c r="GQ43" s="550"/>
      <c r="GR43" s="550"/>
      <c r="GS43" s="550"/>
      <c r="GT43" s="550"/>
      <c r="GU43" s="550"/>
      <c r="GV43" s="550"/>
      <c r="GW43" s="550"/>
      <c r="GX43" s="550"/>
      <c r="GY43" s="550"/>
      <c r="GZ43" s="550"/>
      <c r="HA43" s="550"/>
      <c r="HB43" s="550"/>
      <c r="HC43" s="550"/>
      <c r="HD43" s="550"/>
      <c r="HE43" s="550"/>
      <c r="HF43" s="550"/>
      <c r="HG43" s="550"/>
      <c r="HH43" s="550"/>
      <c r="HI43" s="550"/>
      <c r="HJ43" s="550"/>
      <c r="HK43" s="550"/>
      <c r="HL43" s="550"/>
      <c r="HM43" s="550"/>
      <c r="HN43" s="550"/>
      <c r="HO43" s="550"/>
      <c r="HP43" s="550"/>
      <c r="HQ43" s="550"/>
      <c r="HR43" s="550"/>
      <c r="HS43" s="550"/>
      <c r="HT43" s="550"/>
      <c r="HU43" s="550"/>
      <c r="HV43" s="550"/>
      <c r="HW43" s="550"/>
      <c r="HX43" s="550"/>
      <c r="HY43" s="550"/>
      <c r="HZ43" s="550"/>
      <c r="IA43" s="550"/>
      <c r="IB43" s="550"/>
      <c r="IC43" s="550"/>
      <c r="ID43" s="550"/>
      <c r="IE43" s="550"/>
      <c r="IF43" s="550"/>
      <c r="IG43" s="550"/>
      <c r="IH43" s="550"/>
      <c r="II43" s="550"/>
      <c r="IJ43" s="550"/>
      <c r="IK43" s="550"/>
      <c r="IL43" s="550"/>
      <c r="IM43" s="550"/>
      <c r="IN43" s="550"/>
      <c r="IO43" s="550"/>
      <c r="IP43" s="550"/>
      <c r="IQ43" s="550"/>
      <c r="IR43" s="550"/>
      <c r="IS43" s="550"/>
      <c r="IT43" s="550"/>
      <c r="IU43" s="550"/>
      <c r="IV43" s="550"/>
      <c r="IW43" s="550"/>
      <c r="IX43" s="550"/>
      <c r="IY43" s="550"/>
      <c r="IZ43" s="550"/>
      <c r="JA43" s="550"/>
      <c r="JB43" s="550"/>
      <c r="JC43" s="550"/>
      <c r="JD43" s="550"/>
      <c r="JE43" s="550"/>
      <c r="JF43" s="550"/>
      <c r="JG43" s="550"/>
      <c r="JH43" s="550"/>
    </row>
    <row r="44" spans="1:268" s="8" customFormat="1" ht="39.75" customHeight="1" x14ac:dyDescent="0.25">
      <c r="A44" s="20"/>
      <c r="B44" s="59" t="s">
        <v>1155</v>
      </c>
      <c r="C44" s="22">
        <v>11130001</v>
      </c>
      <c r="D44" s="23">
        <v>39167</v>
      </c>
      <c r="E44" s="23">
        <v>39167</v>
      </c>
      <c r="F44" s="23">
        <v>42820</v>
      </c>
      <c r="G44" s="23"/>
      <c r="H44" s="20" t="s">
        <v>469</v>
      </c>
      <c r="I44" s="24" t="s">
        <v>581</v>
      </c>
      <c r="J44" s="24"/>
      <c r="K44" s="24" t="s">
        <v>42</v>
      </c>
      <c r="L44" s="114" t="s">
        <v>3953</v>
      </c>
      <c r="M44" s="20" t="s">
        <v>96</v>
      </c>
      <c r="N44" s="20" t="s">
        <v>51</v>
      </c>
      <c r="O44" s="20" t="s">
        <v>51</v>
      </c>
      <c r="P44" s="21">
        <v>63427</v>
      </c>
      <c r="Q44" s="20" t="s">
        <v>401</v>
      </c>
      <c r="R44" s="20" t="s">
        <v>96</v>
      </c>
      <c r="S44" s="20" t="s">
        <v>51</v>
      </c>
      <c r="T44" s="20" t="s">
        <v>51</v>
      </c>
      <c r="U44" s="20">
        <v>63427</v>
      </c>
      <c r="V44" s="20" t="s">
        <v>1156</v>
      </c>
      <c r="W44" s="20" t="s">
        <v>1157</v>
      </c>
      <c r="X44" s="20"/>
      <c r="Y44" s="20"/>
      <c r="Z44" s="20" t="s">
        <v>467</v>
      </c>
      <c r="AA44" s="20" t="s">
        <v>7253</v>
      </c>
      <c r="AB44" s="34"/>
      <c r="AC44" s="20">
        <v>100</v>
      </c>
      <c r="AD44" s="20">
        <f>SUM(AE44:AM44)</f>
        <v>3153600</v>
      </c>
      <c r="AE44" s="20"/>
      <c r="AF44" s="97"/>
      <c r="AG44" s="20">
        <v>3153600</v>
      </c>
      <c r="AH44" s="20"/>
      <c r="AI44" s="20"/>
      <c r="AJ44" s="20"/>
      <c r="AK44" s="20"/>
      <c r="AL44" s="20"/>
      <c r="AM44" s="20" t="s">
        <v>365</v>
      </c>
      <c r="AN44" s="79"/>
      <c r="AO44" s="20"/>
      <c r="AP44" s="20"/>
      <c r="AQ44" s="20"/>
      <c r="AR44" s="20"/>
      <c r="AS44" s="20"/>
      <c r="AT44" s="20"/>
      <c r="AU44" s="20"/>
      <c r="AV44" s="20"/>
      <c r="AW44" s="20" t="s">
        <v>5969</v>
      </c>
      <c r="AX44" s="20" t="s">
        <v>5970</v>
      </c>
      <c r="AY44" s="20">
        <v>43</v>
      </c>
      <c r="AZ44" s="20">
        <v>49</v>
      </c>
      <c r="BA44" s="20">
        <v>51.302</v>
      </c>
      <c r="BB44" s="20">
        <v>26</v>
      </c>
      <c r="BC44" s="20">
        <v>55</v>
      </c>
      <c r="BD44" s="20">
        <v>42.542999999999999</v>
      </c>
      <c r="BE44" s="20">
        <f t="shared" ref="BE44:BE67" si="2">AY44+AZ44/60+BA44/3600</f>
        <v>43.830917222222226</v>
      </c>
      <c r="BF44" s="20">
        <f t="shared" ref="BF44:BF67" si="3">BB44+BC44/60+BD44/3600</f>
        <v>26.928484166666667</v>
      </c>
      <c r="BG44" s="20" t="s">
        <v>38</v>
      </c>
      <c r="BH44" s="20"/>
      <c r="BI44" s="20"/>
      <c r="BJ44" s="23"/>
      <c r="BK44" s="20"/>
      <c r="BL44" s="23"/>
      <c r="BM44" s="20"/>
      <c r="BN44" s="20"/>
      <c r="BO44" s="20"/>
      <c r="BP44" s="20"/>
      <c r="BQ44" s="20"/>
      <c r="BR44" s="20"/>
      <c r="BS44" s="24"/>
      <c r="BT44" s="550"/>
      <c r="BU44" s="550"/>
      <c r="BV44" s="550"/>
      <c r="BW44" s="550"/>
      <c r="BX44" s="550"/>
      <c r="BY44" s="550"/>
      <c r="BZ44" s="550"/>
      <c r="CA44" s="550"/>
      <c r="CB44" s="550"/>
      <c r="CC44" s="550"/>
      <c r="CD44" s="550"/>
      <c r="CE44" s="550"/>
      <c r="CF44" s="550"/>
      <c r="CG44" s="550"/>
      <c r="CH44" s="550"/>
      <c r="CI44" s="550"/>
      <c r="CJ44" s="550"/>
      <c r="CK44" s="550"/>
      <c r="CL44" s="550"/>
      <c r="CM44" s="550"/>
      <c r="CN44" s="550"/>
      <c r="CO44" s="550"/>
      <c r="CP44" s="550"/>
      <c r="CQ44" s="550"/>
      <c r="CR44" s="550"/>
      <c r="CS44" s="550"/>
      <c r="CT44" s="550"/>
      <c r="CU44" s="550"/>
      <c r="CV44" s="550"/>
      <c r="CW44" s="550"/>
      <c r="CX44" s="550"/>
      <c r="CY44" s="550"/>
      <c r="CZ44" s="550"/>
      <c r="DA44" s="550"/>
      <c r="DB44" s="550"/>
      <c r="DC44" s="550"/>
      <c r="DD44" s="550"/>
      <c r="DE44" s="550"/>
      <c r="DF44" s="550"/>
      <c r="DG44" s="550"/>
      <c r="DH44" s="550"/>
      <c r="DI44" s="550"/>
      <c r="DJ44" s="550"/>
      <c r="DK44" s="550"/>
      <c r="DL44" s="550"/>
      <c r="DM44" s="550"/>
      <c r="DN44" s="550"/>
      <c r="DO44" s="550"/>
      <c r="DP44" s="550"/>
      <c r="DQ44" s="550"/>
      <c r="DR44" s="550"/>
      <c r="DS44" s="550"/>
      <c r="DT44" s="550"/>
      <c r="DU44" s="550"/>
      <c r="DV44" s="550"/>
      <c r="DW44" s="550"/>
      <c r="DX44" s="550"/>
      <c r="DY44" s="550"/>
      <c r="DZ44" s="550"/>
      <c r="EA44" s="550"/>
      <c r="EB44" s="550"/>
      <c r="EC44" s="550"/>
      <c r="ED44" s="550"/>
      <c r="EE44" s="550"/>
      <c r="EF44" s="550"/>
      <c r="EG44" s="550"/>
      <c r="EH44" s="550"/>
      <c r="EI44" s="550"/>
      <c r="EJ44" s="550"/>
      <c r="EK44" s="550"/>
      <c r="EL44" s="550"/>
      <c r="EM44" s="550"/>
      <c r="EN44" s="550"/>
      <c r="EO44" s="550"/>
      <c r="EP44" s="550"/>
      <c r="EQ44" s="550"/>
      <c r="ER44" s="550"/>
      <c r="ES44" s="550"/>
      <c r="ET44" s="550"/>
      <c r="EU44" s="550"/>
      <c r="EV44" s="550"/>
      <c r="EW44" s="550"/>
      <c r="EX44" s="550"/>
      <c r="EY44" s="550"/>
      <c r="EZ44" s="550"/>
      <c r="FA44" s="550"/>
      <c r="FB44" s="550"/>
      <c r="FC44" s="550"/>
      <c r="FD44" s="550"/>
      <c r="FE44" s="550"/>
      <c r="FF44" s="550"/>
      <c r="FG44" s="550"/>
      <c r="FH44" s="550"/>
      <c r="FI44" s="550"/>
      <c r="FJ44" s="550"/>
      <c r="FK44" s="550"/>
      <c r="FL44" s="550"/>
      <c r="FM44" s="550"/>
      <c r="FN44" s="550"/>
      <c r="FO44" s="550"/>
      <c r="FP44" s="550"/>
      <c r="FQ44" s="550"/>
      <c r="FR44" s="550"/>
      <c r="FS44" s="550"/>
      <c r="FT44" s="550"/>
      <c r="FU44" s="550"/>
      <c r="FV44" s="550"/>
      <c r="FW44" s="550"/>
      <c r="FX44" s="550"/>
      <c r="FY44" s="550"/>
      <c r="FZ44" s="550"/>
      <c r="GA44" s="550"/>
      <c r="GB44" s="550"/>
      <c r="GC44" s="550"/>
      <c r="GD44" s="550"/>
      <c r="GE44" s="550"/>
      <c r="GF44" s="550"/>
      <c r="GG44" s="550"/>
      <c r="GH44" s="550"/>
      <c r="GI44" s="550"/>
      <c r="GJ44" s="550"/>
      <c r="GK44" s="550"/>
      <c r="GL44" s="550"/>
      <c r="GM44" s="550"/>
      <c r="GN44" s="550"/>
      <c r="GO44" s="550"/>
      <c r="GP44" s="550"/>
      <c r="GQ44" s="550"/>
      <c r="GR44" s="550"/>
      <c r="GS44" s="550"/>
      <c r="GT44" s="550"/>
      <c r="GU44" s="550"/>
      <c r="GV44" s="550"/>
      <c r="GW44" s="550"/>
      <c r="GX44" s="550"/>
      <c r="GY44" s="550"/>
      <c r="GZ44" s="550"/>
      <c r="HA44" s="550"/>
      <c r="HB44" s="550"/>
      <c r="HC44" s="550"/>
      <c r="HD44" s="550"/>
      <c r="HE44" s="550"/>
      <c r="HF44" s="550"/>
      <c r="HG44" s="550"/>
      <c r="HH44" s="550"/>
      <c r="HI44" s="550"/>
      <c r="HJ44" s="550"/>
      <c r="HK44" s="550"/>
      <c r="HL44" s="550"/>
      <c r="HM44" s="550"/>
      <c r="HN44" s="550"/>
      <c r="HO44" s="550"/>
      <c r="HP44" s="550"/>
      <c r="HQ44" s="550"/>
      <c r="HR44" s="550"/>
      <c r="HS44" s="550"/>
      <c r="HT44" s="550"/>
      <c r="HU44" s="550"/>
      <c r="HV44" s="550"/>
      <c r="HW44" s="550"/>
      <c r="HX44" s="550"/>
      <c r="HY44" s="550"/>
      <c r="HZ44" s="550"/>
      <c r="IA44" s="550"/>
      <c r="IB44" s="550"/>
      <c r="IC44" s="550"/>
      <c r="ID44" s="550"/>
      <c r="IE44" s="550"/>
      <c r="IF44" s="550"/>
      <c r="IG44" s="550"/>
      <c r="IH44" s="550"/>
      <c r="II44" s="550"/>
      <c r="IJ44" s="550"/>
      <c r="IK44" s="550"/>
      <c r="IL44" s="550"/>
      <c r="IM44" s="550"/>
      <c r="IN44" s="550"/>
      <c r="IO44" s="550"/>
      <c r="IP44" s="550"/>
      <c r="IQ44" s="550"/>
      <c r="IR44" s="550"/>
      <c r="IS44" s="550"/>
      <c r="IT44" s="550"/>
      <c r="IU44" s="550"/>
      <c r="IV44" s="550"/>
      <c r="IW44" s="550"/>
      <c r="IX44" s="550"/>
      <c r="IY44" s="550"/>
      <c r="IZ44" s="550"/>
      <c r="JA44" s="550"/>
      <c r="JB44" s="550"/>
      <c r="JC44" s="550"/>
      <c r="JD44" s="550"/>
      <c r="JE44" s="550"/>
      <c r="JF44" s="550"/>
      <c r="JG44" s="550"/>
      <c r="JH44" s="550"/>
    </row>
    <row r="45" spans="1:268" s="8" customFormat="1" ht="39.75" customHeight="1" x14ac:dyDescent="0.25">
      <c r="A45" s="83"/>
      <c r="B45" s="81" t="s">
        <v>1158</v>
      </c>
      <c r="C45" s="95">
        <v>11140004</v>
      </c>
      <c r="D45" s="96">
        <v>39167</v>
      </c>
      <c r="E45" s="96">
        <v>39157</v>
      </c>
      <c r="F45" s="96">
        <v>42810</v>
      </c>
      <c r="G45" s="96">
        <v>40543</v>
      </c>
      <c r="H45" s="83" t="s">
        <v>957</v>
      </c>
      <c r="I45" s="110" t="s">
        <v>990</v>
      </c>
      <c r="J45" s="110"/>
      <c r="K45" s="110" t="s">
        <v>95</v>
      </c>
      <c r="L45" s="115"/>
      <c r="M45" s="83" t="s">
        <v>258</v>
      </c>
      <c r="N45" s="83" t="s">
        <v>101</v>
      </c>
      <c r="O45" s="83" t="s">
        <v>92</v>
      </c>
      <c r="P45" s="94">
        <v>24534</v>
      </c>
      <c r="Q45" s="83"/>
      <c r="R45" s="83" t="s">
        <v>258</v>
      </c>
      <c r="S45" s="83" t="s">
        <v>101</v>
      </c>
      <c r="T45" s="83" t="s">
        <v>92</v>
      </c>
      <c r="U45" s="83">
        <v>24534</v>
      </c>
      <c r="V45" s="83"/>
      <c r="W45" s="83" t="s">
        <v>2756</v>
      </c>
      <c r="X45" s="83">
        <v>297</v>
      </c>
      <c r="Y45" s="83">
        <v>40</v>
      </c>
      <c r="Z45" s="83" t="s">
        <v>467</v>
      </c>
      <c r="AA45" s="83" t="s">
        <v>540</v>
      </c>
      <c r="AB45" s="47">
        <v>1.246</v>
      </c>
      <c r="AC45" s="427">
        <v>1250</v>
      </c>
      <c r="AD45" s="83">
        <v>35410000</v>
      </c>
      <c r="AE45" s="88"/>
      <c r="AF45" s="83">
        <v>35410000</v>
      </c>
      <c r="AG45" s="88"/>
      <c r="AH45" s="88"/>
      <c r="AI45" s="88"/>
      <c r="AJ45" s="88"/>
      <c r="AK45" s="88"/>
      <c r="AL45" s="88"/>
      <c r="AM45" s="88"/>
      <c r="AN45" s="88"/>
      <c r="AO45" s="83">
        <v>150</v>
      </c>
      <c r="AP45" s="83"/>
      <c r="AQ45" s="83" t="s">
        <v>451</v>
      </c>
      <c r="AR45" s="83" t="s">
        <v>1147</v>
      </c>
      <c r="AS45" s="83"/>
      <c r="AT45" s="83"/>
      <c r="AU45" s="83"/>
      <c r="AV45" s="83">
        <v>490</v>
      </c>
      <c r="AW45" s="83" t="s">
        <v>1159</v>
      </c>
      <c r="AX45" s="83" t="s">
        <v>1160</v>
      </c>
      <c r="AY45" s="83">
        <v>43</v>
      </c>
      <c r="AZ45" s="83">
        <v>15</v>
      </c>
      <c r="BA45" s="83">
        <v>12.6</v>
      </c>
      <c r="BB45" s="83">
        <v>22</v>
      </c>
      <c r="BC45" s="83">
        <v>57</v>
      </c>
      <c r="BD45" s="83">
        <v>58.02</v>
      </c>
      <c r="BE45" s="83">
        <f t="shared" si="2"/>
        <v>43.253500000000003</v>
      </c>
      <c r="BF45" s="83">
        <f t="shared" si="3"/>
        <v>22.966116666666665</v>
      </c>
      <c r="BG45" s="83" t="s">
        <v>47</v>
      </c>
      <c r="BH45" s="83"/>
      <c r="BI45" s="83"/>
      <c r="BJ45" s="96"/>
      <c r="BK45" s="83"/>
      <c r="BL45" s="96"/>
      <c r="BM45" s="83">
        <v>235</v>
      </c>
      <c r="BN45" s="96">
        <v>40856</v>
      </c>
      <c r="BO45" s="83"/>
      <c r="BP45" s="83"/>
      <c r="BQ45" s="83"/>
      <c r="BR45" s="83"/>
      <c r="BS45" s="110" t="s">
        <v>6828</v>
      </c>
      <c r="BT45" s="549"/>
      <c r="BU45" s="550"/>
      <c r="BV45" s="550"/>
      <c r="BW45" s="550"/>
      <c r="BX45" s="550"/>
      <c r="BY45" s="550"/>
      <c r="BZ45" s="550"/>
      <c r="CA45" s="550"/>
      <c r="CB45" s="550"/>
      <c r="CC45" s="550"/>
      <c r="CD45" s="550"/>
      <c r="CE45" s="550"/>
      <c r="CF45" s="550"/>
      <c r="CG45" s="550"/>
      <c r="CH45" s="550"/>
      <c r="CI45" s="550"/>
      <c r="CJ45" s="550"/>
      <c r="CK45" s="550"/>
      <c r="CL45" s="550"/>
      <c r="CM45" s="550"/>
      <c r="CN45" s="550"/>
      <c r="CO45" s="550"/>
      <c r="CP45" s="550"/>
      <c r="CQ45" s="550"/>
      <c r="CR45" s="550"/>
      <c r="CS45" s="550"/>
      <c r="CT45" s="550"/>
      <c r="CU45" s="550"/>
      <c r="CV45" s="550"/>
      <c r="CW45" s="550"/>
      <c r="CX45" s="550"/>
      <c r="CY45" s="550"/>
      <c r="CZ45" s="550"/>
      <c r="DA45" s="550"/>
      <c r="DB45" s="550"/>
      <c r="DC45" s="550"/>
      <c r="DD45" s="550"/>
      <c r="DE45" s="550"/>
      <c r="DF45" s="550"/>
      <c r="DG45" s="550"/>
      <c r="DH45" s="550"/>
      <c r="DI45" s="550"/>
      <c r="DJ45" s="550"/>
      <c r="DK45" s="550"/>
      <c r="DL45" s="550"/>
      <c r="DM45" s="550"/>
      <c r="DN45" s="550"/>
      <c r="DO45" s="550"/>
      <c r="DP45" s="550"/>
      <c r="DQ45" s="550"/>
      <c r="DR45" s="550"/>
      <c r="DS45" s="550"/>
      <c r="DT45" s="550"/>
      <c r="DU45" s="550"/>
      <c r="DV45" s="550"/>
      <c r="DW45" s="550"/>
      <c r="DX45" s="550"/>
      <c r="DY45" s="550"/>
      <c r="DZ45" s="550"/>
      <c r="EA45" s="550"/>
      <c r="EB45" s="550"/>
      <c r="EC45" s="550"/>
      <c r="ED45" s="550"/>
      <c r="EE45" s="550"/>
      <c r="EF45" s="550"/>
      <c r="EG45" s="550"/>
      <c r="EH45" s="550"/>
      <c r="EI45" s="550"/>
      <c r="EJ45" s="550"/>
      <c r="EK45" s="550"/>
      <c r="EL45" s="550"/>
      <c r="EM45" s="550"/>
      <c r="EN45" s="550"/>
      <c r="EO45" s="550"/>
      <c r="EP45" s="550"/>
      <c r="EQ45" s="550"/>
      <c r="ER45" s="550"/>
      <c r="ES45" s="550"/>
      <c r="ET45" s="550"/>
      <c r="EU45" s="550"/>
      <c r="EV45" s="550"/>
      <c r="EW45" s="550"/>
      <c r="EX45" s="550"/>
      <c r="EY45" s="550"/>
      <c r="EZ45" s="550"/>
      <c r="FA45" s="550"/>
      <c r="FB45" s="550"/>
      <c r="FC45" s="550"/>
      <c r="FD45" s="550"/>
      <c r="FE45" s="550"/>
      <c r="FF45" s="550"/>
      <c r="FG45" s="550"/>
      <c r="FH45" s="550"/>
      <c r="FI45" s="550"/>
      <c r="FJ45" s="550"/>
      <c r="FK45" s="550"/>
      <c r="FL45" s="550"/>
      <c r="FM45" s="550"/>
      <c r="FN45" s="550"/>
      <c r="FO45" s="550"/>
      <c r="FP45" s="550"/>
      <c r="FQ45" s="550"/>
      <c r="FR45" s="550"/>
      <c r="FS45" s="550"/>
      <c r="FT45" s="550"/>
      <c r="FU45" s="550"/>
      <c r="FV45" s="550"/>
      <c r="FW45" s="550"/>
      <c r="FX45" s="550"/>
      <c r="FY45" s="550"/>
      <c r="FZ45" s="550"/>
      <c r="GA45" s="550"/>
      <c r="GB45" s="550"/>
      <c r="GC45" s="550"/>
      <c r="GD45" s="550"/>
      <c r="GE45" s="550"/>
      <c r="GF45" s="550"/>
      <c r="GG45" s="550"/>
      <c r="GH45" s="550"/>
      <c r="GI45" s="550"/>
      <c r="GJ45" s="550"/>
      <c r="GK45" s="550"/>
      <c r="GL45" s="550"/>
      <c r="GM45" s="550"/>
      <c r="GN45" s="550"/>
      <c r="GO45" s="550"/>
      <c r="GP45" s="550"/>
      <c r="GQ45" s="550"/>
      <c r="GR45" s="550"/>
      <c r="GS45" s="550"/>
      <c r="GT45" s="550"/>
      <c r="GU45" s="550"/>
      <c r="GV45" s="550"/>
      <c r="GW45" s="550"/>
      <c r="GX45" s="550"/>
      <c r="GY45" s="550"/>
      <c r="GZ45" s="550"/>
      <c r="HA45" s="550"/>
      <c r="HB45" s="550"/>
      <c r="HC45" s="550"/>
      <c r="HD45" s="550"/>
      <c r="HE45" s="550"/>
      <c r="HF45" s="550"/>
      <c r="HG45" s="550"/>
      <c r="HH45" s="550"/>
      <c r="HI45" s="550"/>
      <c r="HJ45" s="550"/>
      <c r="HK45" s="550"/>
      <c r="HL45" s="550"/>
      <c r="HM45" s="550"/>
      <c r="HN45" s="550"/>
      <c r="HO45" s="550"/>
      <c r="HP45" s="550"/>
      <c r="HQ45" s="550"/>
      <c r="HR45" s="550"/>
      <c r="HS45" s="550"/>
      <c r="HT45" s="550"/>
      <c r="HU45" s="550"/>
      <c r="HV45" s="550"/>
      <c r="HW45" s="550"/>
      <c r="HX45" s="550"/>
      <c r="HY45" s="550"/>
      <c r="HZ45" s="550"/>
      <c r="IA45" s="550"/>
      <c r="IB45" s="550"/>
      <c r="IC45" s="550"/>
      <c r="ID45" s="550"/>
      <c r="IE45" s="550"/>
      <c r="IF45" s="550"/>
      <c r="IG45" s="550"/>
      <c r="IH45" s="550"/>
      <c r="II45" s="550"/>
      <c r="IJ45" s="550"/>
      <c r="IK45" s="550"/>
      <c r="IL45" s="550"/>
      <c r="IM45" s="550"/>
      <c r="IN45" s="550"/>
      <c r="IO45" s="550"/>
      <c r="IP45" s="550"/>
      <c r="IQ45" s="550"/>
      <c r="IR45" s="550"/>
      <c r="IS45" s="550"/>
      <c r="IT45" s="550"/>
      <c r="IU45" s="550"/>
      <c r="IV45" s="550"/>
      <c r="IW45" s="550"/>
      <c r="IX45" s="550"/>
      <c r="IY45" s="550"/>
      <c r="IZ45" s="550"/>
      <c r="JA45" s="550"/>
      <c r="JB45" s="550"/>
      <c r="JC45" s="550"/>
      <c r="JD45" s="550"/>
      <c r="JE45" s="550"/>
      <c r="JF45" s="550"/>
      <c r="JG45" s="550"/>
      <c r="JH45" s="550"/>
    </row>
    <row r="46" spans="1:268" s="8" customFormat="1" ht="39.75" customHeight="1" x14ac:dyDescent="0.25">
      <c r="A46" s="83"/>
      <c r="B46" s="83" t="s">
        <v>1162</v>
      </c>
      <c r="C46" s="95">
        <v>11140005</v>
      </c>
      <c r="D46" s="96">
        <v>39167</v>
      </c>
      <c r="E46" s="96">
        <v>39006</v>
      </c>
      <c r="F46" s="96">
        <v>41296</v>
      </c>
      <c r="G46" s="96">
        <v>39813</v>
      </c>
      <c r="H46" s="83" t="s">
        <v>458</v>
      </c>
      <c r="I46" s="110" t="s">
        <v>981</v>
      </c>
      <c r="J46" s="110"/>
      <c r="K46" s="110" t="s">
        <v>37</v>
      </c>
      <c r="L46" s="115"/>
      <c r="M46" s="83" t="s">
        <v>251</v>
      </c>
      <c r="N46" s="83" t="s">
        <v>157</v>
      </c>
      <c r="O46" s="83" t="s">
        <v>72</v>
      </c>
      <c r="P46" s="94">
        <v>52218</v>
      </c>
      <c r="Q46" s="83"/>
      <c r="R46" s="83" t="s">
        <v>251</v>
      </c>
      <c r="S46" s="83" t="s">
        <v>157</v>
      </c>
      <c r="T46" s="83" t="s">
        <v>72</v>
      </c>
      <c r="U46" s="83">
        <v>52218</v>
      </c>
      <c r="V46" s="83"/>
      <c r="W46" s="83" t="s">
        <v>2757</v>
      </c>
      <c r="X46" s="83">
        <v>250</v>
      </c>
      <c r="Y46" s="83">
        <v>70</v>
      </c>
      <c r="Z46" s="83" t="s">
        <v>467</v>
      </c>
      <c r="AA46" s="83" t="s">
        <v>540</v>
      </c>
      <c r="AB46" s="47">
        <v>0.36599999999999999</v>
      </c>
      <c r="AC46" s="83">
        <v>400</v>
      </c>
      <c r="AD46" s="83">
        <v>9120000</v>
      </c>
      <c r="AE46" s="88"/>
      <c r="AF46" s="83">
        <v>9120000</v>
      </c>
      <c r="AG46" s="88"/>
      <c r="AH46" s="88"/>
      <c r="AI46" s="88"/>
      <c r="AJ46" s="88"/>
      <c r="AK46" s="88"/>
      <c r="AL46" s="88"/>
      <c r="AM46" s="88"/>
      <c r="AN46" s="88"/>
      <c r="AO46" s="83">
        <v>37</v>
      </c>
      <c r="AP46" s="83"/>
      <c r="AQ46" s="83" t="s">
        <v>47</v>
      </c>
      <c r="AR46" s="83"/>
      <c r="AS46" s="83"/>
      <c r="AT46" s="83">
        <v>4656146.22</v>
      </c>
      <c r="AU46" s="83">
        <v>8632509.2699999996</v>
      </c>
      <c r="AV46" s="83">
        <v>593</v>
      </c>
      <c r="AW46" s="83" t="s">
        <v>5831</v>
      </c>
      <c r="AX46" s="83" t="s">
        <v>5832</v>
      </c>
      <c r="AY46" s="83">
        <v>42</v>
      </c>
      <c r="AZ46" s="83">
        <v>49</v>
      </c>
      <c r="BA46" s="83">
        <v>46.2</v>
      </c>
      <c r="BB46" s="83">
        <v>24</v>
      </c>
      <c r="BC46" s="83">
        <v>51</v>
      </c>
      <c r="BD46" s="83">
        <v>22.5</v>
      </c>
      <c r="BE46" s="83">
        <f t="shared" si="2"/>
        <v>42.829500000000003</v>
      </c>
      <c r="BF46" s="83">
        <f t="shared" si="3"/>
        <v>24.856250000000003</v>
      </c>
      <c r="BG46" s="83" t="s">
        <v>47</v>
      </c>
      <c r="BH46" s="83" t="s">
        <v>4791</v>
      </c>
      <c r="BI46" s="83"/>
      <c r="BJ46" s="96"/>
      <c r="BK46" s="83"/>
      <c r="BL46" s="96"/>
      <c r="BM46" s="83"/>
      <c r="BN46" s="83"/>
      <c r="BO46" s="83"/>
      <c r="BP46" s="83"/>
      <c r="BQ46" s="83"/>
      <c r="BR46" s="83"/>
      <c r="BS46" s="110" t="s">
        <v>1163</v>
      </c>
      <c r="BT46" s="549"/>
      <c r="BU46" s="550"/>
      <c r="BV46" s="550"/>
      <c r="BW46" s="550"/>
      <c r="BX46" s="550"/>
      <c r="BY46" s="550"/>
      <c r="BZ46" s="550"/>
      <c r="CA46" s="550"/>
      <c r="CB46" s="550"/>
      <c r="CC46" s="550"/>
      <c r="CD46" s="550"/>
      <c r="CE46" s="550"/>
      <c r="CF46" s="550"/>
      <c r="CG46" s="550"/>
      <c r="CH46" s="550"/>
      <c r="CI46" s="550"/>
      <c r="CJ46" s="550"/>
      <c r="CK46" s="550"/>
      <c r="CL46" s="550"/>
      <c r="CM46" s="550"/>
      <c r="CN46" s="550"/>
      <c r="CO46" s="550"/>
      <c r="CP46" s="550"/>
      <c r="CQ46" s="550"/>
      <c r="CR46" s="550"/>
      <c r="CS46" s="550"/>
      <c r="CT46" s="550"/>
      <c r="CU46" s="550"/>
      <c r="CV46" s="550"/>
      <c r="CW46" s="550"/>
      <c r="CX46" s="550"/>
      <c r="CY46" s="550"/>
      <c r="CZ46" s="550"/>
      <c r="DA46" s="550"/>
      <c r="DB46" s="550"/>
      <c r="DC46" s="550"/>
      <c r="DD46" s="550"/>
      <c r="DE46" s="550"/>
      <c r="DF46" s="550"/>
      <c r="DG46" s="550"/>
      <c r="DH46" s="550"/>
      <c r="DI46" s="550"/>
      <c r="DJ46" s="550"/>
      <c r="DK46" s="550"/>
      <c r="DL46" s="550"/>
      <c r="DM46" s="550"/>
      <c r="DN46" s="550"/>
      <c r="DO46" s="550"/>
      <c r="DP46" s="550"/>
      <c r="DQ46" s="550"/>
      <c r="DR46" s="550"/>
      <c r="DS46" s="550"/>
      <c r="DT46" s="550"/>
      <c r="DU46" s="550"/>
      <c r="DV46" s="550"/>
      <c r="DW46" s="550"/>
      <c r="DX46" s="550"/>
      <c r="DY46" s="550"/>
      <c r="DZ46" s="550"/>
      <c r="EA46" s="550"/>
      <c r="EB46" s="550"/>
      <c r="EC46" s="550"/>
      <c r="ED46" s="550"/>
      <c r="EE46" s="550"/>
      <c r="EF46" s="550"/>
      <c r="EG46" s="550"/>
      <c r="EH46" s="550"/>
      <c r="EI46" s="550"/>
      <c r="EJ46" s="550"/>
      <c r="EK46" s="550"/>
      <c r="EL46" s="550"/>
      <c r="EM46" s="550"/>
      <c r="EN46" s="550"/>
      <c r="EO46" s="550"/>
      <c r="EP46" s="550"/>
      <c r="EQ46" s="550"/>
      <c r="ER46" s="550"/>
      <c r="ES46" s="550"/>
      <c r="ET46" s="550"/>
      <c r="EU46" s="550"/>
      <c r="EV46" s="550"/>
      <c r="EW46" s="550"/>
      <c r="EX46" s="550"/>
      <c r="EY46" s="550"/>
      <c r="EZ46" s="550"/>
      <c r="FA46" s="550"/>
      <c r="FB46" s="550"/>
      <c r="FC46" s="550"/>
      <c r="FD46" s="550"/>
      <c r="FE46" s="550"/>
      <c r="FF46" s="550"/>
      <c r="FG46" s="550"/>
      <c r="FH46" s="550"/>
      <c r="FI46" s="550"/>
      <c r="FJ46" s="550"/>
      <c r="FK46" s="550"/>
      <c r="FL46" s="550"/>
      <c r="FM46" s="550"/>
      <c r="FN46" s="550"/>
      <c r="FO46" s="550"/>
      <c r="FP46" s="550"/>
      <c r="FQ46" s="550"/>
      <c r="FR46" s="550"/>
      <c r="FS46" s="550"/>
      <c r="FT46" s="550"/>
      <c r="FU46" s="550"/>
      <c r="FV46" s="550"/>
      <c r="FW46" s="550"/>
      <c r="FX46" s="550"/>
      <c r="FY46" s="550"/>
      <c r="FZ46" s="550"/>
      <c r="GA46" s="550"/>
      <c r="GB46" s="550"/>
      <c r="GC46" s="550"/>
      <c r="GD46" s="550"/>
      <c r="GE46" s="550"/>
      <c r="GF46" s="550"/>
      <c r="GG46" s="550"/>
      <c r="GH46" s="550"/>
      <c r="GI46" s="550"/>
      <c r="GJ46" s="550"/>
      <c r="GK46" s="550"/>
      <c r="GL46" s="550"/>
      <c r="GM46" s="550"/>
      <c r="GN46" s="550"/>
      <c r="GO46" s="550"/>
      <c r="GP46" s="550"/>
      <c r="GQ46" s="550"/>
      <c r="GR46" s="550"/>
      <c r="GS46" s="550"/>
      <c r="GT46" s="550"/>
      <c r="GU46" s="550"/>
      <c r="GV46" s="550"/>
      <c r="GW46" s="550"/>
      <c r="GX46" s="550"/>
      <c r="GY46" s="550"/>
      <c r="GZ46" s="550"/>
      <c r="HA46" s="550"/>
      <c r="HB46" s="550"/>
      <c r="HC46" s="550"/>
      <c r="HD46" s="550"/>
      <c r="HE46" s="550"/>
      <c r="HF46" s="550"/>
      <c r="HG46" s="550"/>
      <c r="HH46" s="550"/>
      <c r="HI46" s="550"/>
      <c r="HJ46" s="550"/>
      <c r="HK46" s="550"/>
      <c r="HL46" s="550"/>
      <c r="HM46" s="550"/>
      <c r="HN46" s="550"/>
      <c r="HO46" s="550"/>
      <c r="HP46" s="550"/>
      <c r="HQ46" s="550"/>
      <c r="HR46" s="550"/>
      <c r="HS46" s="550"/>
      <c r="HT46" s="550"/>
      <c r="HU46" s="550"/>
      <c r="HV46" s="550"/>
      <c r="HW46" s="550"/>
      <c r="HX46" s="550"/>
      <c r="HY46" s="550"/>
      <c r="HZ46" s="550"/>
      <c r="IA46" s="550"/>
      <c r="IB46" s="550"/>
      <c r="IC46" s="550"/>
      <c r="ID46" s="550"/>
      <c r="IE46" s="550"/>
      <c r="IF46" s="550"/>
      <c r="IG46" s="550"/>
      <c r="IH46" s="550"/>
      <c r="II46" s="550"/>
      <c r="IJ46" s="550"/>
      <c r="IK46" s="550"/>
      <c r="IL46" s="550"/>
      <c r="IM46" s="550"/>
      <c r="IN46" s="550"/>
      <c r="IO46" s="550"/>
      <c r="IP46" s="550"/>
      <c r="IQ46" s="550"/>
      <c r="IR46" s="550"/>
      <c r="IS46" s="550"/>
      <c r="IT46" s="550"/>
      <c r="IU46" s="550"/>
      <c r="IV46" s="550"/>
      <c r="IW46" s="550"/>
      <c r="IX46" s="550"/>
      <c r="IY46" s="550"/>
      <c r="IZ46" s="550"/>
      <c r="JA46" s="550"/>
      <c r="JB46" s="550"/>
      <c r="JC46" s="550"/>
      <c r="JD46" s="550"/>
      <c r="JE46" s="550"/>
      <c r="JF46" s="550"/>
      <c r="JG46" s="550"/>
      <c r="JH46" s="550"/>
    </row>
    <row r="47" spans="1:268" s="8" customFormat="1" ht="39.75" customHeight="1" x14ac:dyDescent="0.25">
      <c r="A47" s="83"/>
      <c r="B47" s="83" t="s">
        <v>1164</v>
      </c>
      <c r="C47" s="95">
        <v>11140006</v>
      </c>
      <c r="D47" s="96">
        <v>39167</v>
      </c>
      <c r="E47" s="96">
        <v>39167</v>
      </c>
      <c r="F47" s="96">
        <v>42820</v>
      </c>
      <c r="G47" s="96">
        <v>40086</v>
      </c>
      <c r="H47" s="83" t="s">
        <v>1165</v>
      </c>
      <c r="I47" s="110" t="s">
        <v>1725</v>
      </c>
      <c r="J47" s="110"/>
      <c r="K47" s="110" t="s">
        <v>135</v>
      </c>
      <c r="L47" s="115"/>
      <c r="M47" s="83" t="s">
        <v>513</v>
      </c>
      <c r="N47" s="83" t="s">
        <v>202</v>
      </c>
      <c r="O47" s="83" t="s">
        <v>72</v>
      </c>
      <c r="P47" s="94">
        <v>20996</v>
      </c>
      <c r="Q47" s="83"/>
      <c r="R47" s="83" t="s">
        <v>513</v>
      </c>
      <c r="S47" s="83" t="s">
        <v>202</v>
      </c>
      <c r="T47" s="83" t="s">
        <v>72</v>
      </c>
      <c r="U47" s="83">
        <v>20996</v>
      </c>
      <c r="V47" s="83"/>
      <c r="W47" s="83" t="s">
        <v>2758</v>
      </c>
      <c r="X47" s="83">
        <v>320</v>
      </c>
      <c r="Y47" s="83">
        <v>71.8</v>
      </c>
      <c r="Z47" s="83" t="s">
        <v>467</v>
      </c>
      <c r="AA47" s="83" t="s">
        <v>540</v>
      </c>
      <c r="AB47" s="47">
        <v>0.35</v>
      </c>
      <c r="AC47" s="83">
        <v>500</v>
      </c>
      <c r="AD47" s="83">
        <v>7100000</v>
      </c>
      <c r="AE47" s="88"/>
      <c r="AF47" s="83">
        <v>7100000</v>
      </c>
      <c r="AG47" s="88"/>
      <c r="AH47" s="88"/>
      <c r="AI47" s="88"/>
      <c r="AJ47" s="88"/>
      <c r="AK47" s="88"/>
      <c r="AL47" s="88"/>
      <c r="AM47" s="88"/>
      <c r="AN47" s="88"/>
      <c r="AO47" s="83">
        <v>35</v>
      </c>
      <c r="AP47" s="83">
        <v>3</v>
      </c>
      <c r="AQ47" s="83" t="s">
        <v>47</v>
      </c>
      <c r="AR47" s="83"/>
      <c r="AS47" s="83"/>
      <c r="AT47" s="83"/>
      <c r="AU47" s="83"/>
      <c r="AV47" s="83">
        <v>768</v>
      </c>
      <c r="AW47" s="83" t="s">
        <v>1166</v>
      </c>
      <c r="AX47" s="83" t="s">
        <v>1167</v>
      </c>
      <c r="AY47" s="83">
        <v>42</v>
      </c>
      <c r="AZ47" s="83">
        <v>48</v>
      </c>
      <c r="BA47" s="83">
        <v>28.29</v>
      </c>
      <c r="BB47" s="83">
        <v>24</v>
      </c>
      <c r="BC47" s="83">
        <v>11</v>
      </c>
      <c r="BD47" s="83">
        <v>26</v>
      </c>
      <c r="BE47" s="83">
        <f t="shared" si="2"/>
        <v>42.807858333333328</v>
      </c>
      <c r="BF47" s="83">
        <f t="shared" si="3"/>
        <v>24.190555555555555</v>
      </c>
      <c r="BG47" s="83" t="s">
        <v>38</v>
      </c>
      <c r="BH47" s="83"/>
      <c r="BI47" s="83"/>
      <c r="BJ47" s="96"/>
      <c r="BK47" s="83"/>
      <c r="BL47" s="96"/>
      <c r="BM47" s="83"/>
      <c r="BN47" s="83"/>
      <c r="BO47" s="83"/>
      <c r="BP47" s="83"/>
      <c r="BQ47" s="83"/>
      <c r="BR47" s="83"/>
      <c r="BS47" s="110" t="s">
        <v>1168</v>
      </c>
      <c r="BT47" s="549"/>
      <c r="BU47" s="550"/>
      <c r="BV47" s="550"/>
      <c r="BW47" s="550"/>
      <c r="BX47" s="550"/>
      <c r="BY47" s="550"/>
      <c r="BZ47" s="550"/>
      <c r="CA47" s="550"/>
      <c r="CB47" s="550"/>
      <c r="CC47" s="550"/>
      <c r="CD47" s="550"/>
      <c r="CE47" s="550"/>
      <c r="CF47" s="550"/>
      <c r="CG47" s="550"/>
      <c r="CH47" s="550"/>
      <c r="CI47" s="550"/>
      <c r="CJ47" s="550"/>
      <c r="CK47" s="550"/>
      <c r="CL47" s="550"/>
      <c r="CM47" s="550"/>
      <c r="CN47" s="550"/>
      <c r="CO47" s="550"/>
      <c r="CP47" s="550"/>
      <c r="CQ47" s="550"/>
      <c r="CR47" s="550"/>
      <c r="CS47" s="550"/>
      <c r="CT47" s="550"/>
      <c r="CU47" s="550"/>
      <c r="CV47" s="550"/>
      <c r="CW47" s="550"/>
      <c r="CX47" s="550"/>
      <c r="CY47" s="550"/>
      <c r="CZ47" s="550"/>
      <c r="DA47" s="550"/>
      <c r="DB47" s="550"/>
      <c r="DC47" s="550"/>
      <c r="DD47" s="550"/>
      <c r="DE47" s="550"/>
      <c r="DF47" s="550"/>
      <c r="DG47" s="550"/>
      <c r="DH47" s="550"/>
      <c r="DI47" s="550"/>
      <c r="DJ47" s="550"/>
      <c r="DK47" s="550"/>
      <c r="DL47" s="550"/>
      <c r="DM47" s="550"/>
      <c r="DN47" s="550"/>
      <c r="DO47" s="550"/>
      <c r="DP47" s="550"/>
      <c r="DQ47" s="550"/>
      <c r="DR47" s="550"/>
      <c r="DS47" s="550"/>
      <c r="DT47" s="550"/>
      <c r="DU47" s="550"/>
      <c r="DV47" s="550"/>
      <c r="DW47" s="550"/>
      <c r="DX47" s="550"/>
      <c r="DY47" s="550"/>
      <c r="DZ47" s="550"/>
      <c r="EA47" s="550"/>
      <c r="EB47" s="550"/>
      <c r="EC47" s="550"/>
      <c r="ED47" s="550"/>
      <c r="EE47" s="550"/>
      <c r="EF47" s="550"/>
      <c r="EG47" s="550"/>
      <c r="EH47" s="550"/>
      <c r="EI47" s="550"/>
      <c r="EJ47" s="550"/>
      <c r="EK47" s="550"/>
      <c r="EL47" s="550"/>
      <c r="EM47" s="550"/>
      <c r="EN47" s="550"/>
      <c r="EO47" s="550"/>
      <c r="EP47" s="550"/>
      <c r="EQ47" s="550"/>
      <c r="ER47" s="550"/>
      <c r="ES47" s="550"/>
      <c r="ET47" s="550"/>
      <c r="EU47" s="550"/>
      <c r="EV47" s="550"/>
      <c r="EW47" s="550"/>
      <c r="EX47" s="550"/>
      <c r="EY47" s="550"/>
      <c r="EZ47" s="550"/>
      <c r="FA47" s="550"/>
      <c r="FB47" s="550"/>
      <c r="FC47" s="550"/>
      <c r="FD47" s="550"/>
      <c r="FE47" s="550"/>
      <c r="FF47" s="550"/>
      <c r="FG47" s="550"/>
      <c r="FH47" s="550"/>
      <c r="FI47" s="550"/>
      <c r="FJ47" s="550"/>
      <c r="FK47" s="550"/>
      <c r="FL47" s="550"/>
      <c r="FM47" s="550"/>
      <c r="FN47" s="550"/>
      <c r="FO47" s="550"/>
      <c r="FP47" s="550"/>
      <c r="FQ47" s="550"/>
      <c r="FR47" s="550"/>
      <c r="FS47" s="550"/>
      <c r="FT47" s="550"/>
      <c r="FU47" s="550"/>
      <c r="FV47" s="550"/>
      <c r="FW47" s="550"/>
      <c r="FX47" s="550"/>
      <c r="FY47" s="550"/>
      <c r="FZ47" s="550"/>
      <c r="GA47" s="550"/>
      <c r="GB47" s="550"/>
      <c r="GC47" s="550"/>
      <c r="GD47" s="550"/>
      <c r="GE47" s="550"/>
      <c r="GF47" s="550"/>
      <c r="GG47" s="550"/>
      <c r="GH47" s="550"/>
      <c r="GI47" s="550"/>
      <c r="GJ47" s="550"/>
      <c r="GK47" s="550"/>
      <c r="GL47" s="550"/>
      <c r="GM47" s="550"/>
      <c r="GN47" s="550"/>
      <c r="GO47" s="550"/>
      <c r="GP47" s="550"/>
      <c r="GQ47" s="550"/>
      <c r="GR47" s="550"/>
      <c r="GS47" s="550"/>
      <c r="GT47" s="550"/>
      <c r="GU47" s="550"/>
      <c r="GV47" s="550"/>
      <c r="GW47" s="550"/>
      <c r="GX47" s="550"/>
      <c r="GY47" s="550"/>
      <c r="GZ47" s="550"/>
      <c r="HA47" s="550"/>
      <c r="HB47" s="550"/>
      <c r="HC47" s="550"/>
      <c r="HD47" s="550"/>
      <c r="HE47" s="550"/>
      <c r="HF47" s="550"/>
      <c r="HG47" s="550"/>
      <c r="HH47" s="550"/>
      <c r="HI47" s="550"/>
      <c r="HJ47" s="550"/>
      <c r="HK47" s="550"/>
      <c r="HL47" s="550"/>
      <c r="HM47" s="550"/>
      <c r="HN47" s="550"/>
      <c r="HO47" s="550"/>
      <c r="HP47" s="550"/>
      <c r="HQ47" s="550"/>
      <c r="HR47" s="550"/>
      <c r="HS47" s="550"/>
      <c r="HT47" s="550"/>
      <c r="HU47" s="550"/>
      <c r="HV47" s="550"/>
      <c r="HW47" s="550"/>
      <c r="HX47" s="550"/>
      <c r="HY47" s="550"/>
      <c r="HZ47" s="550"/>
      <c r="IA47" s="550"/>
      <c r="IB47" s="550"/>
      <c r="IC47" s="550"/>
      <c r="ID47" s="550"/>
      <c r="IE47" s="550"/>
      <c r="IF47" s="550"/>
      <c r="IG47" s="550"/>
      <c r="IH47" s="550"/>
      <c r="II47" s="550"/>
      <c r="IJ47" s="550"/>
      <c r="IK47" s="550"/>
      <c r="IL47" s="550"/>
      <c r="IM47" s="550"/>
      <c r="IN47" s="550"/>
      <c r="IO47" s="550"/>
      <c r="IP47" s="550"/>
      <c r="IQ47" s="550"/>
      <c r="IR47" s="550"/>
      <c r="IS47" s="550"/>
      <c r="IT47" s="550"/>
      <c r="IU47" s="550"/>
      <c r="IV47" s="550"/>
      <c r="IW47" s="550"/>
      <c r="IX47" s="550"/>
      <c r="IY47" s="550"/>
      <c r="IZ47" s="550"/>
      <c r="JA47" s="550"/>
      <c r="JB47" s="550"/>
      <c r="JC47" s="550"/>
      <c r="JD47" s="550"/>
      <c r="JE47" s="550"/>
      <c r="JF47" s="550"/>
      <c r="JG47" s="550"/>
      <c r="JH47" s="550"/>
    </row>
    <row r="48" spans="1:268" s="8" customFormat="1" ht="39.75" customHeight="1" x14ac:dyDescent="0.25">
      <c r="A48" s="83"/>
      <c r="B48" s="83" t="s">
        <v>67</v>
      </c>
      <c r="C48" s="95">
        <v>11110001</v>
      </c>
      <c r="D48" s="96">
        <v>39168</v>
      </c>
      <c r="E48" s="96">
        <v>39168</v>
      </c>
      <c r="F48" s="96">
        <v>42821</v>
      </c>
      <c r="G48" s="96"/>
      <c r="H48" s="83" t="s">
        <v>1169</v>
      </c>
      <c r="I48" s="110" t="s">
        <v>1030</v>
      </c>
      <c r="J48" s="110"/>
      <c r="K48" s="110" t="s">
        <v>37</v>
      </c>
      <c r="L48" s="115" t="s">
        <v>2759</v>
      </c>
      <c r="M48" s="83" t="s">
        <v>63</v>
      </c>
      <c r="N48" s="83" t="s">
        <v>35</v>
      </c>
      <c r="O48" s="83" t="s">
        <v>35</v>
      </c>
      <c r="P48" s="94">
        <v>14218</v>
      </c>
      <c r="Q48" s="83" t="s">
        <v>3954</v>
      </c>
      <c r="R48" s="83" t="s">
        <v>35</v>
      </c>
      <c r="S48" s="83" t="s">
        <v>35</v>
      </c>
      <c r="T48" s="83" t="s">
        <v>35</v>
      </c>
      <c r="U48" s="83">
        <v>14218</v>
      </c>
      <c r="V48" s="83" t="s">
        <v>3955</v>
      </c>
      <c r="W48" s="83" t="s">
        <v>328</v>
      </c>
      <c r="X48" s="83"/>
      <c r="Y48" s="83"/>
      <c r="Z48" s="83" t="s">
        <v>467</v>
      </c>
      <c r="AA48" s="83" t="s">
        <v>62</v>
      </c>
      <c r="AB48" s="47">
        <v>0.14099999999999999</v>
      </c>
      <c r="AC48" s="83">
        <v>11.55</v>
      </c>
      <c r="AD48" s="83">
        <v>364110</v>
      </c>
      <c r="AE48" s="83">
        <v>364110</v>
      </c>
      <c r="AF48" s="83"/>
      <c r="AG48" s="83"/>
      <c r="AH48" s="83"/>
      <c r="AI48" s="83"/>
      <c r="AJ48" s="83"/>
      <c r="AK48" s="83"/>
      <c r="AL48" s="83"/>
      <c r="AM48" s="83"/>
      <c r="AN48" s="83"/>
      <c r="AO48" s="83">
        <v>14</v>
      </c>
      <c r="AP48" s="83">
        <v>1.1499999999999999</v>
      </c>
      <c r="AQ48" s="83"/>
      <c r="AR48" s="83"/>
      <c r="AS48" s="83"/>
      <c r="AT48" s="83"/>
      <c r="AU48" s="83"/>
      <c r="AV48" s="83">
        <v>569</v>
      </c>
      <c r="AW48" s="83" t="s">
        <v>5971</v>
      </c>
      <c r="AX48" s="83" t="s">
        <v>5972</v>
      </c>
      <c r="AY48" s="83">
        <v>42</v>
      </c>
      <c r="AZ48" s="83">
        <v>47</v>
      </c>
      <c r="BA48" s="83">
        <v>35.4</v>
      </c>
      <c r="BB48" s="83">
        <v>25</v>
      </c>
      <c r="BC48" s="83">
        <v>17</v>
      </c>
      <c r="BD48" s="83">
        <v>57.4</v>
      </c>
      <c r="BE48" s="83">
        <f t="shared" si="2"/>
        <v>42.793166666666664</v>
      </c>
      <c r="BF48" s="83">
        <f t="shared" si="3"/>
        <v>25.299277777777778</v>
      </c>
      <c r="BG48" s="83" t="s">
        <v>47</v>
      </c>
      <c r="BH48" s="83"/>
      <c r="BI48" s="83">
        <v>979</v>
      </c>
      <c r="BJ48" s="96">
        <v>41288</v>
      </c>
      <c r="BK48" s="83"/>
      <c r="BL48" s="96"/>
      <c r="BM48" s="83"/>
      <c r="BN48" s="83"/>
      <c r="BO48" s="83"/>
      <c r="BP48" s="83"/>
      <c r="BQ48" s="83"/>
      <c r="BR48" s="83"/>
      <c r="BS48" s="110" t="s">
        <v>1170</v>
      </c>
      <c r="BT48" s="550"/>
      <c r="BU48" s="550"/>
      <c r="BV48" s="550"/>
      <c r="BW48" s="550"/>
      <c r="BX48" s="550"/>
      <c r="BY48" s="550"/>
      <c r="BZ48" s="550"/>
      <c r="CA48" s="550"/>
      <c r="CB48" s="550"/>
      <c r="CC48" s="550"/>
      <c r="CD48" s="550"/>
      <c r="CE48" s="550"/>
      <c r="CF48" s="550"/>
      <c r="CG48" s="550"/>
      <c r="CH48" s="550"/>
      <c r="CI48" s="550"/>
      <c r="CJ48" s="550"/>
      <c r="CK48" s="550"/>
      <c r="CL48" s="550"/>
      <c r="CM48" s="550"/>
      <c r="CN48" s="550"/>
      <c r="CO48" s="550"/>
      <c r="CP48" s="550"/>
      <c r="CQ48" s="550"/>
      <c r="CR48" s="550"/>
      <c r="CS48" s="550"/>
      <c r="CT48" s="550"/>
      <c r="CU48" s="550"/>
      <c r="CV48" s="550"/>
      <c r="CW48" s="550"/>
      <c r="CX48" s="550"/>
      <c r="CY48" s="550"/>
      <c r="CZ48" s="550"/>
      <c r="DA48" s="550"/>
      <c r="DB48" s="550"/>
      <c r="DC48" s="550"/>
      <c r="DD48" s="550"/>
      <c r="DE48" s="550"/>
      <c r="DF48" s="550"/>
      <c r="DG48" s="550"/>
      <c r="DH48" s="550"/>
      <c r="DI48" s="550"/>
      <c r="DJ48" s="550"/>
      <c r="DK48" s="550"/>
      <c r="DL48" s="550"/>
      <c r="DM48" s="550"/>
      <c r="DN48" s="550"/>
      <c r="DO48" s="550"/>
      <c r="DP48" s="550"/>
      <c r="DQ48" s="550"/>
      <c r="DR48" s="550"/>
      <c r="DS48" s="550"/>
      <c r="DT48" s="550"/>
      <c r="DU48" s="550"/>
      <c r="DV48" s="550"/>
      <c r="DW48" s="550"/>
      <c r="DX48" s="550"/>
      <c r="DY48" s="550"/>
      <c r="DZ48" s="550"/>
      <c r="EA48" s="550"/>
      <c r="EB48" s="550"/>
      <c r="EC48" s="550"/>
      <c r="ED48" s="550"/>
      <c r="EE48" s="550"/>
      <c r="EF48" s="550"/>
      <c r="EG48" s="550"/>
      <c r="EH48" s="550"/>
      <c r="EI48" s="550"/>
      <c r="EJ48" s="550"/>
      <c r="EK48" s="550"/>
      <c r="EL48" s="550"/>
      <c r="EM48" s="550"/>
      <c r="EN48" s="550"/>
      <c r="EO48" s="550"/>
      <c r="EP48" s="550"/>
      <c r="EQ48" s="550"/>
      <c r="ER48" s="550"/>
      <c r="ES48" s="550"/>
      <c r="ET48" s="550"/>
      <c r="EU48" s="550"/>
      <c r="EV48" s="550"/>
      <c r="EW48" s="550"/>
      <c r="EX48" s="550"/>
      <c r="EY48" s="550"/>
      <c r="EZ48" s="550"/>
      <c r="FA48" s="550"/>
      <c r="FB48" s="550"/>
      <c r="FC48" s="550"/>
      <c r="FD48" s="550"/>
      <c r="FE48" s="550"/>
      <c r="FF48" s="550"/>
      <c r="FG48" s="550"/>
      <c r="FH48" s="550"/>
      <c r="FI48" s="550"/>
      <c r="FJ48" s="550"/>
      <c r="FK48" s="550"/>
      <c r="FL48" s="550"/>
      <c r="FM48" s="550"/>
      <c r="FN48" s="550"/>
      <c r="FO48" s="550"/>
      <c r="FP48" s="550"/>
      <c r="FQ48" s="550"/>
      <c r="FR48" s="550"/>
      <c r="FS48" s="550"/>
      <c r="FT48" s="550"/>
      <c r="FU48" s="550"/>
      <c r="FV48" s="550"/>
      <c r="FW48" s="550"/>
      <c r="FX48" s="550"/>
      <c r="FY48" s="550"/>
      <c r="FZ48" s="550"/>
      <c r="GA48" s="550"/>
      <c r="GB48" s="550"/>
      <c r="GC48" s="550"/>
      <c r="GD48" s="550"/>
      <c r="GE48" s="550"/>
      <c r="GF48" s="550"/>
      <c r="GG48" s="550"/>
      <c r="GH48" s="550"/>
      <c r="GI48" s="550"/>
      <c r="GJ48" s="550"/>
      <c r="GK48" s="550"/>
      <c r="GL48" s="550"/>
      <c r="GM48" s="550"/>
      <c r="GN48" s="550"/>
      <c r="GO48" s="550"/>
      <c r="GP48" s="550"/>
      <c r="GQ48" s="550"/>
      <c r="GR48" s="550"/>
      <c r="GS48" s="550"/>
      <c r="GT48" s="550"/>
      <c r="GU48" s="550"/>
      <c r="GV48" s="550"/>
      <c r="GW48" s="550"/>
      <c r="GX48" s="550"/>
      <c r="GY48" s="550"/>
      <c r="GZ48" s="550"/>
      <c r="HA48" s="550"/>
      <c r="HB48" s="550"/>
      <c r="HC48" s="550"/>
      <c r="HD48" s="550"/>
      <c r="HE48" s="550"/>
      <c r="HF48" s="550"/>
      <c r="HG48" s="550"/>
      <c r="HH48" s="550"/>
      <c r="HI48" s="550"/>
      <c r="HJ48" s="550"/>
      <c r="HK48" s="550"/>
      <c r="HL48" s="550"/>
      <c r="HM48" s="550"/>
      <c r="HN48" s="550"/>
      <c r="HO48" s="550"/>
      <c r="HP48" s="550"/>
      <c r="HQ48" s="550"/>
      <c r="HR48" s="550"/>
      <c r="HS48" s="550"/>
      <c r="HT48" s="550"/>
      <c r="HU48" s="550"/>
      <c r="HV48" s="550"/>
      <c r="HW48" s="550"/>
      <c r="HX48" s="550"/>
      <c r="HY48" s="550"/>
      <c r="HZ48" s="550"/>
      <c r="IA48" s="550"/>
      <c r="IB48" s="550"/>
      <c r="IC48" s="550"/>
      <c r="ID48" s="550"/>
      <c r="IE48" s="550"/>
      <c r="IF48" s="550"/>
      <c r="IG48" s="550"/>
      <c r="IH48" s="550"/>
      <c r="II48" s="550"/>
      <c r="IJ48" s="550"/>
      <c r="IK48" s="550"/>
      <c r="IL48" s="550"/>
      <c r="IM48" s="550"/>
      <c r="IN48" s="550"/>
      <c r="IO48" s="550"/>
      <c r="IP48" s="550"/>
      <c r="IQ48" s="550"/>
      <c r="IR48" s="550"/>
      <c r="IS48" s="550"/>
      <c r="IT48" s="550"/>
      <c r="IU48" s="550"/>
      <c r="IV48" s="550"/>
      <c r="IW48" s="550"/>
      <c r="IX48" s="550"/>
      <c r="IY48" s="550"/>
      <c r="IZ48" s="550"/>
      <c r="JA48" s="550"/>
      <c r="JB48" s="550"/>
      <c r="JC48" s="550"/>
      <c r="JD48" s="550"/>
      <c r="JE48" s="550"/>
      <c r="JF48" s="550"/>
      <c r="JG48" s="550"/>
      <c r="JH48" s="550"/>
    </row>
    <row r="49" spans="1:268" s="8" customFormat="1" ht="39.75" customHeight="1" x14ac:dyDescent="0.25">
      <c r="A49" s="83"/>
      <c r="B49" s="83" t="s">
        <v>67</v>
      </c>
      <c r="C49" s="95">
        <v>11110001</v>
      </c>
      <c r="D49" s="96">
        <v>39168</v>
      </c>
      <c r="E49" s="96">
        <v>39168</v>
      </c>
      <c r="F49" s="96">
        <v>42821</v>
      </c>
      <c r="G49" s="96"/>
      <c r="H49" s="83" t="s">
        <v>1169</v>
      </c>
      <c r="I49" s="110" t="s">
        <v>1030</v>
      </c>
      <c r="J49" s="110"/>
      <c r="K49" s="110" t="s">
        <v>37</v>
      </c>
      <c r="L49" s="115" t="s">
        <v>2759</v>
      </c>
      <c r="M49" s="83" t="s">
        <v>63</v>
      </c>
      <c r="N49" s="83" t="s">
        <v>35</v>
      </c>
      <c r="O49" s="83" t="s">
        <v>35</v>
      </c>
      <c r="P49" s="94">
        <v>14218</v>
      </c>
      <c r="Q49" s="83" t="s">
        <v>3954</v>
      </c>
      <c r="R49" s="83" t="s">
        <v>35</v>
      </c>
      <c r="S49" s="83" t="s">
        <v>35</v>
      </c>
      <c r="T49" s="83" t="s">
        <v>35</v>
      </c>
      <c r="U49" s="83">
        <v>14218</v>
      </c>
      <c r="V49" s="83" t="s">
        <v>3955</v>
      </c>
      <c r="W49" s="83" t="s">
        <v>328</v>
      </c>
      <c r="X49" s="83"/>
      <c r="Y49" s="83"/>
      <c r="Z49" s="83" t="s">
        <v>467</v>
      </c>
      <c r="AA49" s="83" t="s">
        <v>62</v>
      </c>
      <c r="AB49" s="47">
        <v>0.14099999999999999</v>
      </c>
      <c r="AC49" s="83">
        <v>11.55</v>
      </c>
      <c r="AD49" s="83">
        <v>364110</v>
      </c>
      <c r="AE49" s="83">
        <v>364110</v>
      </c>
      <c r="AF49" s="83"/>
      <c r="AG49" s="83"/>
      <c r="AH49" s="83"/>
      <c r="AI49" s="83"/>
      <c r="AJ49" s="83"/>
      <c r="AK49" s="83"/>
      <c r="AL49" s="83"/>
      <c r="AM49" s="83"/>
      <c r="AN49" s="83"/>
      <c r="AO49" s="83">
        <v>14</v>
      </c>
      <c r="AP49" s="83">
        <v>1.1499999999999999</v>
      </c>
      <c r="AQ49" s="83"/>
      <c r="AR49" s="83"/>
      <c r="AS49" s="83"/>
      <c r="AT49" s="83"/>
      <c r="AU49" s="83"/>
      <c r="AV49" s="83">
        <v>569</v>
      </c>
      <c r="AW49" s="83" t="s">
        <v>5971</v>
      </c>
      <c r="AX49" s="83" t="s">
        <v>5972</v>
      </c>
      <c r="AY49" s="83">
        <v>42</v>
      </c>
      <c r="AZ49" s="83">
        <v>47</v>
      </c>
      <c r="BA49" s="83">
        <v>35.4</v>
      </c>
      <c r="BB49" s="83">
        <v>25</v>
      </c>
      <c r="BC49" s="83">
        <v>17</v>
      </c>
      <c r="BD49" s="83">
        <v>57.4</v>
      </c>
      <c r="BE49" s="83">
        <f t="shared" si="2"/>
        <v>42.793166666666664</v>
      </c>
      <c r="BF49" s="83">
        <f t="shared" si="3"/>
        <v>25.299277777777778</v>
      </c>
      <c r="BG49" s="83" t="s">
        <v>47</v>
      </c>
      <c r="BH49" s="83"/>
      <c r="BI49" s="83">
        <v>2073</v>
      </c>
      <c r="BJ49" s="96">
        <v>42843</v>
      </c>
      <c r="BK49" s="83">
        <v>2073</v>
      </c>
      <c r="BL49" s="96">
        <v>42843</v>
      </c>
      <c r="BM49" s="83"/>
      <c r="BN49" s="83"/>
      <c r="BO49" s="83"/>
      <c r="BP49" s="83"/>
      <c r="BQ49" s="83"/>
      <c r="BR49" s="83"/>
      <c r="BS49" s="325" t="s">
        <v>7445</v>
      </c>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row>
    <row r="50" spans="1:268" s="8" customFormat="1" ht="39.75" customHeight="1" x14ac:dyDescent="0.25">
      <c r="A50" s="20"/>
      <c r="B50" s="20" t="s">
        <v>67</v>
      </c>
      <c r="C50" s="22">
        <v>11110001</v>
      </c>
      <c r="D50" s="23">
        <v>39168</v>
      </c>
      <c r="E50" s="23">
        <v>39168</v>
      </c>
      <c r="F50" s="23">
        <v>46473</v>
      </c>
      <c r="G50" s="23"/>
      <c r="H50" s="20" t="s">
        <v>1169</v>
      </c>
      <c r="I50" s="24" t="s">
        <v>1030</v>
      </c>
      <c r="J50" s="24"/>
      <c r="K50" s="24" t="s">
        <v>37</v>
      </c>
      <c r="L50" s="114" t="s">
        <v>2759</v>
      </c>
      <c r="M50" s="20" t="s">
        <v>63</v>
      </c>
      <c r="N50" s="20" t="s">
        <v>35</v>
      </c>
      <c r="O50" s="20" t="s">
        <v>35</v>
      </c>
      <c r="P50" s="21">
        <v>14218</v>
      </c>
      <c r="Q50" s="20" t="s">
        <v>3954</v>
      </c>
      <c r="R50" s="20" t="s">
        <v>35</v>
      </c>
      <c r="S50" s="20" t="s">
        <v>35</v>
      </c>
      <c r="T50" s="20" t="s">
        <v>35</v>
      </c>
      <c r="U50" s="20">
        <v>14218</v>
      </c>
      <c r="V50" s="20" t="s">
        <v>3955</v>
      </c>
      <c r="W50" s="20" t="s">
        <v>328</v>
      </c>
      <c r="X50" s="20"/>
      <c r="Y50" s="20"/>
      <c r="Z50" s="20" t="s">
        <v>467</v>
      </c>
      <c r="AA50" s="20" t="s">
        <v>62</v>
      </c>
      <c r="AB50" s="124">
        <v>0.14099999999999999</v>
      </c>
      <c r="AC50" s="20">
        <v>11.55</v>
      </c>
      <c r="AD50" s="20">
        <v>364110</v>
      </c>
      <c r="AE50" s="20">
        <v>364110</v>
      </c>
      <c r="AF50" s="20"/>
      <c r="AG50" s="20"/>
      <c r="AH50" s="20"/>
      <c r="AI50" s="20"/>
      <c r="AJ50" s="20"/>
      <c r="AK50" s="20"/>
      <c r="AL50" s="20"/>
      <c r="AM50" s="20"/>
      <c r="AN50" s="20"/>
      <c r="AO50" s="20">
        <v>14</v>
      </c>
      <c r="AP50" s="20">
        <v>1.1499999999999999</v>
      </c>
      <c r="AQ50" s="20"/>
      <c r="AR50" s="20"/>
      <c r="AS50" s="20"/>
      <c r="AT50" s="20"/>
      <c r="AU50" s="20"/>
      <c r="AV50" s="20">
        <v>569</v>
      </c>
      <c r="AW50" s="20" t="s">
        <v>5971</v>
      </c>
      <c r="AX50" s="20" t="s">
        <v>5972</v>
      </c>
      <c r="AY50" s="20">
        <v>42</v>
      </c>
      <c r="AZ50" s="20">
        <v>47</v>
      </c>
      <c r="BA50" s="20">
        <v>35.4</v>
      </c>
      <c r="BB50" s="20">
        <v>25</v>
      </c>
      <c r="BC50" s="20">
        <v>17</v>
      </c>
      <c r="BD50" s="20">
        <v>57.4</v>
      </c>
      <c r="BE50" s="20">
        <f t="shared" si="2"/>
        <v>42.793166666666664</v>
      </c>
      <c r="BF50" s="20">
        <f t="shared" si="3"/>
        <v>25.299277777777778</v>
      </c>
      <c r="BG50" s="20" t="s">
        <v>38</v>
      </c>
      <c r="BH50" s="20"/>
      <c r="BI50" s="20"/>
      <c r="BJ50" s="23"/>
      <c r="BK50" s="20"/>
      <c r="BL50" s="23"/>
      <c r="BM50" s="20"/>
      <c r="BN50" s="20"/>
      <c r="BO50" s="20"/>
      <c r="BP50" s="20"/>
      <c r="BQ50" s="20"/>
      <c r="BR50" s="20"/>
      <c r="BS50" s="24"/>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row>
    <row r="51" spans="1:268" s="11" customFormat="1" ht="39.75" customHeight="1" x14ac:dyDescent="0.25">
      <c r="A51" s="83"/>
      <c r="B51" s="81" t="s">
        <v>67</v>
      </c>
      <c r="C51" s="95">
        <v>11110002</v>
      </c>
      <c r="D51" s="96">
        <v>39168</v>
      </c>
      <c r="E51" s="96">
        <v>39168</v>
      </c>
      <c r="F51" s="96">
        <v>42821</v>
      </c>
      <c r="G51" s="96"/>
      <c r="H51" s="83" t="s">
        <v>495</v>
      </c>
      <c r="I51" s="110" t="s">
        <v>603</v>
      </c>
      <c r="J51" s="110"/>
      <c r="K51" s="110" t="s">
        <v>37</v>
      </c>
      <c r="L51" s="115"/>
      <c r="M51" s="83" t="s">
        <v>1171</v>
      </c>
      <c r="N51" s="83" t="s">
        <v>64</v>
      </c>
      <c r="O51" s="83" t="s">
        <v>35</v>
      </c>
      <c r="P51" s="94">
        <v>61323</v>
      </c>
      <c r="Q51" s="83" t="s">
        <v>2760</v>
      </c>
      <c r="R51" s="83" t="s">
        <v>64</v>
      </c>
      <c r="S51" s="83" t="s">
        <v>64</v>
      </c>
      <c r="T51" s="83" t="s">
        <v>35</v>
      </c>
      <c r="U51" s="83">
        <v>61323</v>
      </c>
      <c r="V51" s="83"/>
      <c r="W51" s="83" t="s">
        <v>328</v>
      </c>
      <c r="X51" s="83"/>
      <c r="Y51" s="83"/>
      <c r="Z51" s="83" t="s">
        <v>467</v>
      </c>
      <c r="AA51" s="83" t="s">
        <v>62</v>
      </c>
      <c r="AB51" s="47">
        <v>3.3599999999999998E-2</v>
      </c>
      <c r="AC51" s="83">
        <v>14.02</v>
      </c>
      <c r="AD51" s="83">
        <v>442135</v>
      </c>
      <c r="AE51" s="83">
        <v>442135</v>
      </c>
      <c r="AF51" s="83"/>
      <c r="AG51" s="83"/>
      <c r="AH51" s="83"/>
      <c r="AI51" s="83"/>
      <c r="AJ51" s="83"/>
      <c r="AK51" s="83"/>
      <c r="AL51" s="83"/>
      <c r="AM51" s="83"/>
      <c r="AN51" s="83"/>
      <c r="AO51" s="83"/>
      <c r="AP51" s="83"/>
      <c r="AQ51" s="83"/>
      <c r="AR51" s="83"/>
      <c r="AS51" s="83"/>
      <c r="AT51" s="83"/>
      <c r="AU51" s="83"/>
      <c r="AV51" s="83">
        <v>631.97</v>
      </c>
      <c r="AW51" s="83" t="s">
        <v>5973</v>
      </c>
      <c r="AX51" s="83" t="s">
        <v>5974</v>
      </c>
      <c r="AY51" s="83">
        <v>42</v>
      </c>
      <c r="AZ51" s="83">
        <v>46</v>
      </c>
      <c r="BA51" s="83">
        <v>59.8</v>
      </c>
      <c r="BB51" s="83">
        <v>25</v>
      </c>
      <c r="BC51" s="83">
        <v>30</v>
      </c>
      <c r="BD51" s="83">
        <v>10.3</v>
      </c>
      <c r="BE51" s="83">
        <f t="shared" si="2"/>
        <v>42.783277777777776</v>
      </c>
      <c r="BF51" s="83">
        <f t="shared" si="3"/>
        <v>25.502861111111113</v>
      </c>
      <c r="BG51" s="83" t="s">
        <v>47</v>
      </c>
      <c r="BH51" s="83"/>
      <c r="BI51" s="83">
        <v>2049</v>
      </c>
      <c r="BJ51" s="96">
        <v>42800</v>
      </c>
      <c r="BK51" s="83">
        <v>2049</v>
      </c>
      <c r="BL51" s="96">
        <v>42800</v>
      </c>
      <c r="BM51" s="83"/>
      <c r="BN51" s="83"/>
      <c r="BO51" s="83"/>
      <c r="BP51" s="83"/>
      <c r="BQ51" s="83"/>
      <c r="BR51" s="83"/>
      <c r="BS51" s="325" t="s">
        <v>7404</v>
      </c>
      <c r="BT51" s="554"/>
      <c r="BU51" s="554"/>
      <c r="BV51" s="554"/>
      <c r="BW51" s="554"/>
      <c r="BX51" s="554"/>
      <c r="BY51" s="554"/>
      <c r="BZ51" s="554"/>
      <c r="CA51" s="554"/>
      <c r="CB51" s="554"/>
      <c r="CC51" s="554"/>
      <c r="CD51" s="554"/>
      <c r="CE51" s="554"/>
      <c r="CF51" s="554"/>
      <c r="CG51" s="554"/>
      <c r="CH51" s="554"/>
      <c r="CI51" s="554"/>
      <c r="CJ51" s="554"/>
      <c r="CK51" s="554"/>
      <c r="CL51" s="554"/>
      <c r="CM51" s="554"/>
      <c r="CN51" s="554"/>
      <c r="CO51" s="554"/>
      <c r="CP51" s="554"/>
      <c r="CQ51" s="554"/>
      <c r="CR51" s="554"/>
      <c r="CS51" s="554"/>
      <c r="CT51" s="554"/>
      <c r="CU51" s="554"/>
      <c r="CV51" s="554"/>
      <c r="CW51" s="554"/>
      <c r="CX51" s="554"/>
      <c r="CY51" s="554"/>
      <c r="CZ51" s="554"/>
      <c r="DA51" s="554"/>
      <c r="DB51" s="554"/>
      <c r="DC51" s="554"/>
      <c r="DD51" s="554"/>
      <c r="DE51" s="554"/>
      <c r="DF51" s="554"/>
      <c r="DG51" s="554"/>
      <c r="DH51" s="554"/>
      <c r="DI51" s="554"/>
      <c r="DJ51" s="554"/>
      <c r="DK51" s="554"/>
      <c r="DL51" s="554"/>
      <c r="DM51" s="554"/>
      <c r="DN51" s="554"/>
      <c r="DO51" s="554"/>
      <c r="DP51" s="554"/>
      <c r="DQ51" s="554"/>
      <c r="DR51" s="554"/>
      <c r="DS51" s="554"/>
      <c r="DT51" s="554"/>
      <c r="DU51" s="554"/>
      <c r="DV51" s="554"/>
      <c r="DW51" s="554"/>
      <c r="DX51" s="554"/>
      <c r="DY51" s="554"/>
      <c r="DZ51" s="554"/>
      <c r="EA51" s="554"/>
      <c r="EB51" s="554"/>
      <c r="EC51" s="554"/>
      <c r="ED51" s="554"/>
      <c r="EE51" s="554"/>
      <c r="EF51" s="554"/>
      <c r="EG51" s="554"/>
      <c r="EH51" s="554"/>
      <c r="EI51" s="554"/>
      <c r="EJ51" s="554"/>
      <c r="EK51" s="554"/>
      <c r="EL51" s="554"/>
      <c r="EM51" s="554"/>
      <c r="EN51" s="554"/>
      <c r="EO51" s="554"/>
      <c r="EP51" s="554"/>
      <c r="EQ51" s="554"/>
      <c r="ER51" s="554"/>
      <c r="ES51" s="554"/>
      <c r="ET51" s="554"/>
      <c r="EU51" s="554"/>
      <c r="EV51" s="554"/>
      <c r="EW51" s="554"/>
      <c r="EX51" s="554"/>
      <c r="EY51" s="554"/>
      <c r="EZ51" s="554"/>
      <c r="FA51" s="554"/>
      <c r="FB51" s="554"/>
      <c r="FC51" s="554"/>
      <c r="FD51" s="554"/>
      <c r="FE51" s="554"/>
      <c r="FF51" s="554"/>
      <c r="FG51" s="554"/>
      <c r="FH51" s="554"/>
      <c r="FI51" s="554"/>
      <c r="FJ51" s="554"/>
      <c r="FK51" s="554"/>
      <c r="FL51" s="554"/>
      <c r="FM51" s="554"/>
      <c r="FN51" s="554"/>
      <c r="FO51" s="554"/>
      <c r="FP51" s="554"/>
      <c r="FQ51" s="554"/>
      <c r="FR51" s="554"/>
      <c r="FS51" s="554"/>
      <c r="FT51" s="554"/>
      <c r="FU51" s="554"/>
      <c r="FV51" s="554"/>
      <c r="FW51" s="554"/>
      <c r="FX51" s="554"/>
      <c r="FY51" s="554"/>
      <c r="FZ51" s="554"/>
      <c r="GA51" s="554"/>
      <c r="GB51" s="554"/>
      <c r="GC51" s="554"/>
      <c r="GD51" s="554"/>
      <c r="GE51" s="554"/>
      <c r="GF51" s="554"/>
      <c r="GG51" s="554"/>
      <c r="GH51" s="554"/>
      <c r="GI51" s="554"/>
      <c r="GJ51" s="554"/>
      <c r="GK51" s="554"/>
      <c r="GL51" s="554"/>
      <c r="GM51" s="554"/>
      <c r="GN51" s="554"/>
      <c r="GO51" s="554"/>
      <c r="GP51" s="554"/>
      <c r="GQ51" s="554"/>
      <c r="GR51" s="554"/>
      <c r="GS51" s="554"/>
      <c r="GT51" s="554"/>
      <c r="GU51" s="554"/>
      <c r="GV51" s="554"/>
      <c r="GW51" s="554"/>
      <c r="GX51" s="554"/>
      <c r="GY51" s="554"/>
      <c r="GZ51" s="554"/>
      <c r="HA51" s="554"/>
      <c r="HB51" s="554"/>
      <c r="HC51" s="554"/>
      <c r="HD51" s="554"/>
      <c r="HE51" s="554"/>
      <c r="HF51" s="554"/>
      <c r="HG51" s="554"/>
      <c r="HH51" s="554"/>
      <c r="HI51" s="554"/>
      <c r="HJ51" s="554"/>
      <c r="HK51" s="554"/>
      <c r="HL51" s="554"/>
      <c r="HM51" s="554"/>
      <c r="HN51" s="554"/>
      <c r="HO51" s="554"/>
      <c r="HP51" s="554"/>
      <c r="HQ51" s="554"/>
      <c r="HR51" s="554"/>
      <c r="HS51" s="554"/>
      <c r="HT51" s="554"/>
      <c r="HU51" s="554"/>
      <c r="HV51" s="554"/>
      <c r="HW51" s="554"/>
      <c r="HX51" s="554"/>
      <c r="HY51" s="554"/>
      <c r="HZ51" s="554"/>
      <c r="IA51" s="554"/>
      <c r="IB51" s="554"/>
      <c r="IC51" s="554"/>
      <c r="ID51" s="554"/>
      <c r="IE51" s="554"/>
      <c r="IF51" s="554"/>
      <c r="IG51" s="554"/>
      <c r="IH51" s="554"/>
      <c r="II51" s="554"/>
      <c r="IJ51" s="554"/>
      <c r="IK51" s="554"/>
      <c r="IL51" s="554"/>
      <c r="IM51" s="554"/>
      <c r="IN51" s="554"/>
      <c r="IO51" s="554"/>
      <c r="IP51" s="554"/>
      <c r="IQ51" s="554"/>
      <c r="IR51" s="554"/>
      <c r="IS51" s="554"/>
      <c r="IT51" s="554"/>
      <c r="IU51" s="554"/>
      <c r="IV51" s="554"/>
      <c r="IW51" s="554"/>
      <c r="IX51" s="554"/>
      <c r="IY51" s="554"/>
      <c r="IZ51" s="554"/>
      <c r="JA51" s="554"/>
      <c r="JB51" s="554"/>
      <c r="JC51" s="554"/>
      <c r="JD51" s="554"/>
      <c r="JE51" s="554"/>
      <c r="JF51" s="554"/>
      <c r="JG51" s="554"/>
      <c r="JH51" s="554"/>
    </row>
    <row r="52" spans="1:268" s="11" customFormat="1" ht="39.75" customHeight="1" x14ac:dyDescent="0.25">
      <c r="A52" s="96"/>
      <c r="B52" s="82" t="s">
        <v>67</v>
      </c>
      <c r="C52" s="95">
        <v>11110002</v>
      </c>
      <c r="D52" s="96">
        <v>39168</v>
      </c>
      <c r="E52" s="96">
        <v>39168</v>
      </c>
      <c r="F52" s="96">
        <v>42821</v>
      </c>
      <c r="G52" s="96"/>
      <c r="H52" s="96" t="s">
        <v>495</v>
      </c>
      <c r="I52" s="325" t="s">
        <v>603</v>
      </c>
      <c r="J52" s="325"/>
      <c r="K52" s="325" t="s">
        <v>37</v>
      </c>
      <c r="L52" s="348"/>
      <c r="M52" s="96" t="s">
        <v>1171</v>
      </c>
      <c r="N52" s="96" t="s">
        <v>64</v>
      </c>
      <c r="O52" s="96" t="s">
        <v>35</v>
      </c>
      <c r="P52" s="94">
        <v>61323</v>
      </c>
      <c r="Q52" s="96" t="s">
        <v>2761</v>
      </c>
      <c r="R52" s="83" t="s">
        <v>64</v>
      </c>
      <c r="S52" s="96" t="s">
        <v>64</v>
      </c>
      <c r="T52" s="96" t="s">
        <v>35</v>
      </c>
      <c r="U52" s="83">
        <v>61323</v>
      </c>
      <c r="V52" s="96"/>
      <c r="W52" s="96" t="s">
        <v>328</v>
      </c>
      <c r="X52" s="96"/>
      <c r="Y52" s="96"/>
      <c r="Z52" s="96" t="s">
        <v>467</v>
      </c>
      <c r="AA52" s="96" t="s">
        <v>62</v>
      </c>
      <c r="AB52" s="47">
        <v>3.56E-2</v>
      </c>
      <c r="AC52" s="83">
        <v>14.02</v>
      </c>
      <c r="AD52" s="83">
        <v>442135</v>
      </c>
      <c r="AE52" s="83">
        <v>442135</v>
      </c>
      <c r="AF52" s="96"/>
      <c r="AG52" s="96"/>
      <c r="AH52" s="96"/>
      <c r="AI52" s="96"/>
      <c r="AJ52" s="96"/>
      <c r="AK52" s="96"/>
      <c r="AL52" s="96"/>
      <c r="AM52" s="96"/>
      <c r="AN52" s="96"/>
      <c r="AO52" s="96"/>
      <c r="AP52" s="96"/>
      <c r="AQ52" s="96"/>
      <c r="AR52" s="96"/>
      <c r="AS52" s="96"/>
      <c r="AT52" s="96"/>
      <c r="AU52" s="96"/>
      <c r="AV52" s="83">
        <v>631.97</v>
      </c>
      <c r="AW52" s="96" t="s">
        <v>5975</v>
      </c>
      <c r="AX52" s="96" t="s">
        <v>5976</v>
      </c>
      <c r="AY52" s="280">
        <v>42</v>
      </c>
      <c r="AZ52" s="280">
        <v>47</v>
      </c>
      <c r="BA52" s="280">
        <v>3.4</v>
      </c>
      <c r="BB52" s="280">
        <v>25</v>
      </c>
      <c r="BC52" s="280">
        <v>30</v>
      </c>
      <c r="BD52" s="280">
        <v>2.2999999999999998</v>
      </c>
      <c r="BE52" s="282">
        <f t="shared" si="2"/>
        <v>42.784277777777774</v>
      </c>
      <c r="BF52" s="282">
        <f t="shared" si="3"/>
        <v>25.50063888888889</v>
      </c>
      <c r="BG52" s="96" t="s">
        <v>47</v>
      </c>
      <c r="BH52" s="96"/>
      <c r="BI52" s="83">
        <v>2049</v>
      </c>
      <c r="BJ52" s="96">
        <v>42800</v>
      </c>
      <c r="BK52" s="83">
        <v>2049</v>
      </c>
      <c r="BL52" s="96">
        <v>42800</v>
      </c>
      <c r="BM52" s="96"/>
      <c r="BN52" s="96"/>
      <c r="BO52" s="96"/>
      <c r="BP52" s="96"/>
      <c r="BQ52" s="96"/>
      <c r="BR52" s="96"/>
      <c r="BS52" s="325" t="s">
        <v>7404</v>
      </c>
      <c r="BT52" s="556"/>
      <c r="BU52" s="554"/>
      <c r="BV52" s="554"/>
      <c r="BW52" s="554"/>
      <c r="BX52" s="554"/>
      <c r="BY52" s="554"/>
      <c r="BZ52" s="554"/>
      <c r="CA52" s="554"/>
      <c r="CB52" s="554"/>
      <c r="CC52" s="554"/>
      <c r="CD52" s="554"/>
      <c r="CE52" s="554"/>
      <c r="CF52" s="554"/>
      <c r="CG52" s="554"/>
      <c r="CH52" s="554"/>
      <c r="CI52" s="554"/>
      <c r="CJ52" s="554"/>
      <c r="CK52" s="554"/>
      <c r="CL52" s="554"/>
      <c r="CM52" s="554"/>
      <c r="CN52" s="554"/>
      <c r="CO52" s="554"/>
      <c r="CP52" s="554"/>
      <c r="CQ52" s="554"/>
      <c r="CR52" s="554"/>
      <c r="CS52" s="554"/>
      <c r="CT52" s="554"/>
      <c r="CU52" s="554"/>
      <c r="CV52" s="554"/>
      <c r="CW52" s="554"/>
      <c r="CX52" s="554"/>
      <c r="CY52" s="554"/>
      <c r="CZ52" s="554"/>
      <c r="DA52" s="554"/>
      <c r="DB52" s="554"/>
      <c r="DC52" s="554"/>
      <c r="DD52" s="554"/>
      <c r="DE52" s="554"/>
      <c r="DF52" s="554"/>
      <c r="DG52" s="554"/>
      <c r="DH52" s="554"/>
      <c r="DI52" s="554"/>
      <c r="DJ52" s="554"/>
      <c r="DK52" s="554"/>
      <c r="DL52" s="554"/>
      <c r="DM52" s="554"/>
      <c r="DN52" s="554"/>
      <c r="DO52" s="554"/>
      <c r="DP52" s="554"/>
      <c r="DQ52" s="554"/>
      <c r="DR52" s="554"/>
      <c r="DS52" s="554"/>
      <c r="DT52" s="554"/>
      <c r="DU52" s="554"/>
      <c r="DV52" s="554"/>
      <c r="DW52" s="554"/>
      <c r="DX52" s="554"/>
      <c r="DY52" s="554"/>
      <c r="DZ52" s="554"/>
      <c r="EA52" s="554"/>
      <c r="EB52" s="554"/>
      <c r="EC52" s="554"/>
      <c r="ED52" s="554"/>
      <c r="EE52" s="554"/>
      <c r="EF52" s="554"/>
      <c r="EG52" s="554"/>
      <c r="EH52" s="554"/>
      <c r="EI52" s="554"/>
      <c r="EJ52" s="554"/>
      <c r="EK52" s="554"/>
      <c r="EL52" s="554"/>
      <c r="EM52" s="554"/>
      <c r="EN52" s="554"/>
      <c r="EO52" s="554"/>
      <c r="EP52" s="554"/>
      <c r="EQ52" s="554"/>
      <c r="ER52" s="554"/>
      <c r="ES52" s="554"/>
      <c r="ET52" s="554"/>
      <c r="EU52" s="554"/>
      <c r="EV52" s="554"/>
      <c r="EW52" s="554"/>
      <c r="EX52" s="554"/>
      <c r="EY52" s="554"/>
      <c r="EZ52" s="554"/>
      <c r="FA52" s="554"/>
      <c r="FB52" s="554"/>
      <c r="FC52" s="554"/>
      <c r="FD52" s="554"/>
      <c r="FE52" s="554"/>
      <c r="FF52" s="554"/>
      <c r="FG52" s="554"/>
      <c r="FH52" s="554"/>
      <c r="FI52" s="554"/>
      <c r="FJ52" s="554"/>
      <c r="FK52" s="554"/>
      <c r="FL52" s="554"/>
      <c r="FM52" s="554"/>
      <c r="FN52" s="554"/>
      <c r="FO52" s="554"/>
      <c r="FP52" s="554"/>
      <c r="FQ52" s="554"/>
      <c r="FR52" s="554"/>
      <c r="FS52" s="554"/>
      <c r="FT52" s="554"/>
      <c r="FU52" s="554"/>
      <c r="FV52" s="554"/>
      <c r="FW52" s="554"/>
      <c r="FX52" s="554"/>
      <c r="FY52" s="554"/>
      <c r="FZ52" s="554"/>
      <c r="GA52" s="554"/>
      <c r="GB52" s="554"/>
      <c r="GC52" s="554"/>
      <c r="GD52" s="554"/>
      <c r="GE52" s="554"/>
      <c r="GF52" s="554"/>
      <c r="GG52" s="554"/>
      <c r="GH52" s="554"/>
      <c r="GI52" s="554"/>
      <c r="GJ52" s="554"/>
      <c r="GK52" s="554"/>
      <c r="GL52" s="554"/>
      <c r="GM52" s="554"/>
      <c r="GN52" s="554"/>
      <c r="GO52" s="554"/>
      <c r="GP52" s="554"/>
      <c r="GQ52" s="554"/>
      <c r="GR52" s="554"/>
      <c r="GS52" s="554"/>
      <c r="GT52" s="554"/>
      <c r="GU52" s="554"/>
      <c r="GV52" s="554"/>
      <c r="GW52" s="554"/>
      <c r="GX52" s="554"/>
      <c r="GY52" s="554"/>
      <c r="GZ52" s="554"/>
      <c r="HA52" s="554"/>
      <c r="HB52" s="554"/>
      <c r="HC52" s="554"/>
      <c r="HD52" s="554"/>
      <c r="HE52" s="554"/>
      <c r="HF52" s="554"/>
      <c r="HG52" s="554"/>
      <c r="HH52" s="554"/>
      <c r="HI52" s="554"/>
      <c r="HJ52" s="554"/>
      <c r="HK52" s="554"/>
      <c r="HL52" s="554"/>
      <c r="HM52" s="554"/>
      <c r="HN52" s="554"/>
      <c r="HO52" s="554"/>
      <c r="HP52" s="554"/>
      <c r="HQ52" s="554"/>
      <c r="HR52" s="554"/>
      <c r="HS52" s="554"/>
      <c r="HT52" s="554"/>
      <c r="HU52" s="554"/>
      <c r="HV52" s="554"/>
      <c r="HW52" s="554"/>
      <c r="HX52" s="554"/>
      <c r="HY52" s="554"/>
      <c r="HZ52" s="554"/>
      <c r="IA52" s="554"/>
      <c r="IB52" s="554"/>
      <c r="IC52" s="554"/>
      <c r="ID52" s="554"/>
      <c r="IE52" s="554"/>
      <c r="IF52" s="554"/>
      <c r="IG52" s="554"/>
      <c r="IH52" s="554"/>
      <c r="II52" s="554"/>
      <c r="IJ52" s="554"/>
      <c r="IK52" s="554"/>
      <c r="IL52" s="554"/>
      <c r="IM52" s="554"/>
      <c r="IN52" s="554"/>
      <c r="IO52" s="554"/>
      <c r="IP52" s="554"/>
      <c r="IQ52" s="554"/>
      <c r="IR52" s="554"/>
      <c r="IS52" s="554"/>
      <c r="IT52" s="554"/>
      <c r="IU52" s="554"/>
      <c r="IV52" s="554"/>
      <c r="IW52" s="554"/>
      <c r="IX52" s="554"/>
      <c r="IY52" s="554"/>
      <c r="IZ52" s="554"/>
      <c r="JA52" s="554"/>
      <c r="JB52" s="554"/>
      <c r="JC52" s="554"/>
      <c r="JD52" s="554"/>
      <c r="JE52" s="554"/>
      <c r="JF52" s="554"/>
      <c r="JG52" s="554"/>
      <c r="JH52" s="554"/>
    </row>
    <row r="53" spans="1:268" s="8" customFormat="1" ht="39.75" customHeight="1" x14ac:dyDescent="0.25">
      <c r="A53" s="20"/>
      <c r="B53" s="59" t="s">
        <v>67</v>
      </c>
      <c r="C53" s="22">
        <v>11110002</v>
      </c>
      <c r="D53" s="23">
        <v>39168</v>
      </c>
      <c r="E53" s="23">
        <v>39168</v>
      </c>
      <c r="F53" s="23">
        <v>46473</v>
      </c>
      <c r="G53" s="23"/>
      <c r="H53" s="20" t="s">
        <v>7405</v>
      </c>
      <c r="I53" s="20"/>
      <c r="J53" s="20" t="s">
        <v>7406</v>
      </c>
      <c r="K53" s="20" t="s">
        <v>37</v>
      </c>
      <c r="L53" s="114" t="s">
        <v>7407</v>
      </c>
      <c r="M53" s="20" t="s">
        <v>1171</v>
      </c>
      <c r="N53" s="20" t="s">
        <v>64</v>
      </c>
      <c r="O53" s="20" t="s">
        <v>35</v>
      </c>
      <c r="P53" s="21">
        <v>61323</v>
      </c>
      <c r="Q53" s="20" t="s">
        <v>2760</v>
      </c>
      <c r="R53" s="20" t="s">
        <v>64</v>
      </c>
      <c r="S53" s="20" t="s">
        <v>64</v>
      </c>
      <c r="T53" s="20" t="s">
        <v>35</v>
      </c>
      <c r="U53" s="20">
        <v>61323</v>
      </c>
      <c r="V53" s="20"/>
      <c r="W53" s="20" t="s">
        <v>328</v>
      </c>
      <c r="X53" s="20"/>
      <c r="Y53" s="20"/>
      <c r="Z53" s="20" t="s">
        <v>467</v>
      </c>
      <c r="AA53" s="20" t="s">
        <v>62</v>
      </c>
      <c r="AB53" s="34">
        <v>3.56E-2</v>
      </c>
      <c r="AC53" s="20">
        <v>7.01</v>
      </c>
      <c r="AD53" s="20">
        <v>221067</v>
      </c>
      <c r="AE53" s="20">
        <v>221067</v>
      </c>
      <c r="AF53" s="20"/>
      <c r="AG53" s="20"/>
      <c r="AH53" s="20"/>
      <c r="AI53" s="20"/>
      <c r="AJ53" s="20"/>
      <c r="AK53" s="20"/>
      <c r="AL53" s="20"/>
      <c r="AM53" s="20"/>
      <c r="AN53" s="20"/>
      <c r="AO53" s="20"/>
      <c r="AP53" s="20"/>
      <c r="AQ53" s="20"/>
      <c r="AR53" s="20"/>
      <c r="AS53" s="20"/>
      <c r="AT53" s="20"/>
      <c r="AU53" s="20"/>
      <c r="AV53" s="20">
        <v>631.97</v>
      </c>
      <c r="AW53" s="20" t="s">
        <v>5973</v>
      </c>
      <c r="AX53" s="20" t="s">
        <v>5974</v>
      </c>
      <c r="AY53" s="20">
        <v>42</v>
      </c>
      <c r="AZ53" s="20">
        <v>46</v>
      </c>
      <c r="BA53" s="20">
        <v>59.8</v>
      </c>
      <c r="BB53" s="20">
        <v>25</v>
      </c>
      <c r="BC53" s="20">
        <v>30</v>
      </c>
      <c r="BD53" s="20">
        <v>10.3</v>
      </c>
      <c r="BE53" s="20">
        <f t="shared" si="2"/>
        <v>42.783277777777776</v>
      </c>
      <c r="BF53" s="20">
        <f t="shared" si="3"/>
        <v>25.502861111111113</v>
      </c>
      <c r="BG53" s="20" t="s">
        <v>38</v>
      </c>
      <c r="BH53" s="20"/>
      <c r="BI53" s="20"/>
      <c r="BJ53" s="20"/>
      <c r="BK53" s="20"/>
      <c r="BL53" s="20"/>
      <c r="BM53" s="20"/>
      <c r="BN53" s="20"/>
      <c r="BO53" s="20"/>
      <c r="BP53" s="20"/>
      <c r="BQ53" s="20"/>
      <c r="BR53" s="20"/>
      <c r="BS53" s="24"/>
      <c r="BT53" s="550"/>
      <c r="BU53" s="550"/>
      <c r="BV53" s="550"/>
      <c r="BW53" s="550"/>
      <c r="BX53" s="550"/>
      <c r="BY53" s="550"/>
      <c r="BZ53" s="550"/>
      <c r="CA53" s="550"/>
      <c r="CB53" s="550"/>
      <c r="CC53" s="550"/>
      <c r="CD53" s="550"/>
      <c r="CE53" s="550"/>
      <c r="CF53" s="550"/>
      <c r="CG53" s="550"/>
      <c r="CH53" s="550"/>
      <c r="CI53" s="550"/>
      <c r="CJ53" s="550"/>
      <c r="CK53" s="550"/>
      <c r="CL53" s="550"/>
      <c r="CM53" s="550"/>
      <c r="CN53" s="550"/>
      <c r="CO53" s="550"/>
      <c r="CP53" s="550"/>
      <c r="CQ53" s="550"/>
      <c r="CR53" s="550"/>
      <c r="CS53" s="550"/>
      <c r="CT53" s="550"/>
      <c r="CU53" s="550"/>
      <c r="CV53" s="550"/>
      <c r="CW53" s="550"/>
      <c r="CX53" s="550"/>
      <c r="CY53" s="550"/>
      <c r="CZ53" s="550"/>
      <c r="DA53" s="550"/>
      <c r="DB53" s="550"/>
      <c r="DC53" s="550"/>
      <c r="DD53" s="550"/>
      <c r="DE53" s="550"/>
      <c r="DF53" s="550"/>
      <c r="DG53" s="550"/>
      <c r="DH53" s="550"/>
      <c r="DI53" s="550"/>
      <c r="DJ53" s="550"/>
      <c r="DK53" s="550"/>
      <c r="DL53" s="550"/>
      <c r="DM53" s="550"/>
      <c r="DN53" s="550"/>
      <c r="DO53" s="550"/>
      <c r="DP53" s="550"/>
      <c r="DQ53" s="550"/>
      <c r="DR53" s="550"/>
      <c r="DS53" s="550"/>
      <c r="DT53" s="550"/>
      <c r="DU53" s="550"/>
      <c r="DV53" s="550"/>
      <c r="DW53" s="550"/>
      <c r="DX53" s="550"/>
      <c r="DY53" s="550"/>
      <c r="DZ53" s="550"/>
      <c r="EA53" s="550"/>
      <c r="EB53" s="550"/>
      <c r="EC53" s="550"/>
      <c r="ED53" s="550"/>
      <c r="EE53" s="550"/>
      <c r="EF53" s="550"/>
      <c r="EG53" s="550"/>
      <c r="EH53" s="550"/>
      <c r="EI53" s="550"/>
      <c r="EJ53" s="550"/>
      <c r="EK53" s="550"/>
      <c r="EL53" s="550"/>
      <c r="EM53" s="550"/>
      <c r="EN53" s="550"/>
      <c r="EO53" s="550"/>
      <c r="EP53" s="550"/>
      <c r="EQ53" s="550"/>
      <c r="ER53" s="550"/>
      <c r="ES53" s="550"/>
      <c r="ET53" s="550"/>
      <c r="EU53" s="550"/>
      <c r="EV53" s="550"/>
      <c r="EW53" s="550"/>
      <c r="EX53" s="550"/>
      <c r="EY53" s="550"/>
      <c r="EZ53" s="550"/>
      <c r="FA53" s="550"/>
      <c r="FB53" s="550"/>
      <c r="FC53" s="550"/>
      <c r="FD53" s="550"/>
      <c r="FE53" s="550"/>
      <c r="FF53" s="550"/>
      <c r="FG53" s="550"/>
      <c r="FH53" s="550"/>
      <c r="FI53" s="550"/>
      <c r="FJ53" s="550"/>
      <c r="FK53" s="550"/>
      <c r="FL53" s="550"/>
      <c r="FM53" s="550"/>
      <c r="FN53" s="550"/>
      <c r="FO53" s="550"/>
      <c r="FP53" s="550"/>
      <c r="FQ53" s="550"/>
      <c r="FR53" s="550"/>
      <c r="FS53" s="550"/>
      <c r="FT53" s="550"/>
      <c r="FU53" s="550"/>
      <c r="FV53" s="550"/>
      <c r="FW53" s="550"/>
      <c r="FX53" s="550"/>
      <c r="FY53" s="550"/>
      <c r="FZ53" s="550"/>
      <c r="GA53" s="550"/>
      <c r="GB53" s="550"/>
      <c r="GC53" s="550"/>
      <c r="GD53" s="550"/>
      <c r="GE53" s="550"/>
      <c r="GF53" s="550"/>
      <c r="GG53" s="550"/>
      <c r="GH53" s="550"/>
      <c r="GI53" s="550"/>
      <c r="GJ53" s="550"/>
      <c r="GK53" s="550"/>
      <c r="GL53" s="550"/>
      <c r="GM53" s="550"/>
      <c r="GN53" s="550"/>
      <c r="GO53" s="550"/>
      <c r="GP53" s="550"/>
      <c r="GQ53" s="550"/>
      <c r="GR53" s="550"/>
      <c r="GS53" s="550"/>
      <c r="GT53" s="550"/>
      <c r="GU53" s="550"/>
      <c r="GV53" s="550"/>
      <c r="GW53" s="550"/>
      <c r="GX53" s="550"/>
      <c r="GY53" s="550"/>
      <c r="GZ53" s="550"/>
      <c r="HA53" s="550"/>
      <c r="HB53" s="550"/>
      <c r="HC53" s="550"/>
      <c r="HD53" s="550"/>
      <c r="HE53" s="550"/>
      <c r="HF53" s="550"/>
      <c r="HG53" s="550"/>
      <c r="HH53" s="550"/>
      <c r="HI53" s="550"/>
      <c r="HJ53" s="550"/>
      <c r="HK53" s="550"/>
      <c r="HL53" s="550"/>
      <c r="HM53" s="550"/>
      <c r="HN53" s="550"/>
      <c r="HO53" s="550"/>
      <c r="HP53" s="550"/>
      <c r="HQ53" s="550"/>
      <c r="HR53" s="550"/>
      <c r="HS53" s="550"/>
      <c r="HT53" s="550"/>
      <c r="HU53" s="550"/>
      <c r="HV53" s="550"/>
      <c r="HW53" s="550"/>
      <c r="HX53" s="550"/>
      <c r="HY53" s="550"/>
      <c r="HZ53" s="550"/>
      <c r="IA53" s="550"/>
      <c r="IB53" s="550"/>
      <c r="IC53" s="550"/>
      <c r="ID53" s="550"/>
      <c r="IE53" s="550"/>
      <c r="IF53" s="550"/>
      <c r="IG53" s="550"/>
      <c r="IH53" s="550"/>
      <c r="II53" s="550"/>
      <c r="IJ53" s="550"/>
      <c r="IK53" s="550"/>
      <c r="IL53" s="550"/>
      <c r="IM53" s="550"/>
      <c r="IN53" s="550"/>
      <c r="IO53" s="550"/>
      <c r="IP53" s="550"/>
      <c r="IQ53" s="550"/>
      <c r="IR53" s="550"/>
      <c r="IS53" s="550"/>
      <c r="IT53" s="550"/>
      <c r="IU53" s="550"/>
      <c r="IV53" s="550"/>
      <c r="IW53" s="550"/>
      <c r="IX53" s="550"/>
      <c r="IY53" s="550"/>
      <c r="IZ53" s="550"/>
      <c r="JA53" s="550"/>
      <c r="JB53" s="550"/>
      <c r="JC53" s="550"/>
      <c r="JD53" s="550"/>
      <c r="JE53" s="550"/>
      <c r="JF53" s="550"/>
      <c r="JG53" s="550"/>
      <c r="JH53" s="550"/>
    </row>
    <row r="54" spans="1:268" s="8" customFormat="1" ht="39.75" customHeight="1" x14ac:dyDescent="0.25">
      <c r="A54" s="23"/>
      <c r="B54" s="60" t="s">
        <v>67</v>
      </c>
      <c r="C54" s="22">
        <v>11110002</v>
      </c>
      <c r="D54" s="23">
        <v>39168</v>
      </c>
      <c r="E54" s="23">
        <v>39168</v>
      </c>
      <c r="F54" s="23">
        <v>46473</v>
      </c>
      <c r="G54" s="23"/>
      <c r="H54" s="20" t="s">
        <v>7405</v>
      </c>
      <c r="I54" s="20"/>
      <c r="J54" s="20" t="s">
        <v>7406</v>
      </c>
      <c r="K54" s="20" t="s">
        <v>37</v>
      </c>
      <c r="L54" s="114" t="s">
        <v>7408</v>
      </c>
      <c r="M54" s="23" t="s">
        <v>1171</v>
      </c>
      <c r="N54" s="23" t="s">
        <v>64</v>
      </c>
      <c r="O54" s="23" t="s">
        <v>35</v>
      </c>
      <c r="P54" s="21">
        <v>61323</v>
      </c>
      <c r="Q54" s="23" t="s">
        <v>2761</v>
      </c>
      <c r="R54" s="20" t="s">
        <v>64</v>
      </c>
      <c r="S54" s="23" t="s">
        <v>64</v>
      </c>
      <c r="T54" s="23" t="s">
        <v>35</v>
      </c>
      <c r="U54" s="20">
        <v>61323</v>
      </c>
      <c r="V54" s="23"/>
      <c r="W54" s="23" t="s">
        <v>328</v>
      </c>
      <c r="X54" s="23"/>
      <c r="Y54" s="23"/>
      <c r="Z54" s="23" t="s">
        <v>467</v>
      </c>
      <c r="AA54" s="23" t="s">
        <v>62</v>
      </c>
      <c r="AB54" s="34">
        <v>3.56E-2</v>
      </c>
      <c r="AC54" s="20">
        <v>7.01</v>
      </c>
      <c r="AD54" s="20">
        <v>221068</v>
      </c>
      <c r="AE54" s="20">
        <v>221068</v>
      </c>
      <c r="AF54" s="23"/>
      <c r="AG54" s="23"/>
      <c r="AH54" s="23"/>
      <c r="AI54" s="23"/>
      <c r="AJ54" s="23"/>
      <c r="AK54" s="23"/>
      <c r="AL54" s="23"/>
      <c r="AM54" s="23"/>
      <c r="AN54" s="23"/>
      <c r="AO54" s="23"/>
      <c r="AP54" s="23"/>
      <c r="AQ54" s="23"/>
      <c r="AR54" s="23"/>
      <c r="AS54" s="23"/>
      <c r="AT54" s="23"/>
      <c r="AU54" s="23"/>
      <c r="AV54" s="20">
        <v>631.97</v>
      </c>
      <c r="AW54" s="23" t="s">
        <v>5975</v>
      </c>
      <c r="AX54" s="23" t="s">
        <v>5976</v>
      </c>
      <c r="AY54" s="277">
        <v>42</v>
      </c>
      <c r="AZ54" s="277">
        <v>47</v>
      </c>
      <c r="BA54" s="277">
        <v>3.4</v>
      </c>
      <c r="BB54" s="277">
        <v>25</v>
      </c>
      <c r="BC54" s="277">
        <v>30</v>
      </c>
      <c r="BD54" s="277">
        <v>2.2999999999999998</v>
      </c>
      <c r="BE54" s="279">
        <f t="shared" si="2"/>
        <v>42.784277777777774</v>
      </c>
      <c r="BF54" s="279">
        <f t="shared" si="3"/>
        <v>25.50063888888889</v>
      </c>
      <c r="BG54" s="23" t="s">
        <v>38</v>
      </c>
      <c r="BH54" s="23"/>
      <c r="BI54" s="20"/>
      <c r="BJ54" s="20"/>
      <c r="BK54" s="20"/>
      <c r="BL54" s="20"/>
      <c r="BM54" s="23"/>
      <c r="BN54" s="23"/>
      <c r="BO54" s="23"/>
      <c r="BP54" s="23"/>
      <c r="BQ54" s="23"/>
      <c r="BR54" s="23"/>
      <c r="BS54" s="324"/>
      <c r="BT54" s="528"/>
      <c r="BU54" s="550"/>
      <c r="BV54" s="550"/>
      <c r="BW54" s="550"/>
      <c r="BX54" s="550"/>
      <c r="BY54" s="550"/>
      <c r="BZ54" s="550"/>
      <c r="CA54" s="550"/>
      <c r="CB54" s="550"/>
      <c r="CC54" s="550"/>
      <c r="CD54" s="550"/>
      <c r="CE54" s="550"/>
      <c r="CF54" s="550"/>
      <c r="CG54" s="550"/>
      <c r="CH54" s="550"/>
      <c r="CI54" s="550"/>
      <c r="CJ54" s="550"/>
      <c r="CK54" s="550"/>
      <c r="CL54" s="550"/>
      <c r="CM54" s="550"/>
      <c r="CN54" s="550"/>
      <c r="CO54" s="550"/>
      <c r="CP54" s="550"/>
      <c r="CQ54" s="550"/>
      <c r="CR54" s="550"/>
      <c r="CS54" s="550"/>
      <c r="CT54" s="550"/>
      <c r="CU54" s="550"/>
      <c r="CV54" s="550"/>
      <c r="CW54" s="550"/>
      <c r="CX54" s="550"/>
      <c r="CY54" s="550"/>
      <c r="CZ54" s="550"/>
      <c r="DA54" s="550"/>
      <c r="DB54" s="550"/>
      <c r="DC54" s="550"/>
      <c r="DD54" s="550"/>
      <c r="DE54" s="550"/>
      <c r="DF54" s="550"/>
      <c r="DG54" s="550"/>
      <c r="DH54" s="550"/>
      <c r="DI54" s="550"/>
      <c r="DJ54" s="550"/>
      <c r="DK54" s="550"/>
      <c r="DL54" s="550"/>
      <c r="DM54" s="550"/>
      <c r="DN54" s="550"/>
      <c r="DO54" s="550"/>
      <c r="DP54" s="550"/>
      <c r="DQ54" s="550"/>
      <c r="DR54" s="550"/>
      <c r="DS54" s="550"/>
      <c r="DT54" s="550"/>
      <c r="DU54" s="550"/>
      <c r="DV54" s="550"/>
      <c r="DW54" s="550"/>
      <c r="DX54" s="550"/>
      <c r="DY54" s="550"/>
      <c r="DZ54" s="550"/>
      <c r="EA54" s="550"/>
      <c r="EB54" s="550"/>
      <c r="EC54" s="550"/>
      <c r="ED54" s="550"/>
      <c r="EE54" s="550"/>
      <c r="EF54" s="550"/>
      <c r="EG54" s="550"/>
      <c r="EH54" s="550"/>
      <c r="EI54" s="550"/>
      <c r="EJ54" s="550"/>
      <c r="EK54" s="550"/>
      <c r="EL54" s="550"/>
      <c r="EM54" s="550"/>
      <c r="EN54" s="550"/>
      <c r="EO54" s="550"/>
      <c r="EP54" s="550"/>
      <c r="EQ54" s="550"/>
      <c r="ER54" s="550"/>
      <c r="ES54" s="550"/>
      <c r="ET54" s="550"/>
      <c r="EU54" s="550"/>
      <c r="EV54" s="550"/>
      <c r="EW54" s="550"/>
      <c r="EX54" s="550"/>
      <c r="EY54" s="550"/>
      <c r="EZ54" s="550"/>
      <c r="FA54" s="550"/>
      <c r="FB54" s="550"/>
      <c r="FC54" s="550"/>
      <c r="FD54" s="550"/>
      <c r="FE54" s="550"/>
      <c r="FF54" s="550"/>
      <c r="FG54" s="550"/>
      <c r="FH54" s="550"/>
      <c r="FI54" s="550"/>
      <c r="FJ54" s="550"/>
      <c r="FK54" s="550"/>
      <c r="FL54" s="550"/>
      <c r="FM54" s="550"/>
      <c r="FN54" s="550"/>
      <c r="FO54" s="550"/>
      <c r="FP54" s="550"/>
      <c r="FQ54" s="550"/>
      <c r="FR54" s="550"/>
      <c r="FS54" s="550"/>
      <c r="FT54" s="550"/>
      <c r="FU54" s="550"/>
      <c r="FV54" s="550"/>
      <c r="FW54" s="550"/>
      <c r="FX54" s="550"/>
      <c r="FY54" s="550"/>
      <c r="FZ54" s="550"/>
      <c r="GA54" s="550"/>
      <c r="GB54" s="550"/>
      <c r="GC54" s="550"/>
      <c r="GD54" s="550"/>
      <c r="GE54" s="550"/>
      <c r="GF54" s="550"/>
      <c r="GG54" s="550"/>
      <c r="GH54" s="550"/>
      <c r="GI54" s="550"/>
      <c r="GJ54" s="550"/>
      <c r="GK54" s="550"/>
      <c r="GL54" s="550"/>
      <c r="GM54" s="550"/>
      <c r="GN54" s="550"/>
      <c r="GO54" s="550"/>
      <c r="GP54" s="550"/>
      <c r="GQ54" s="550"/>
      <c r="GR54" s="550"/>
      <c r="GS54" s="550"/>
      <c r="GT54" s="550"/>
      <c r="GU54" s="550"/>
      <c r="GV54" s="550"/>
      <c r="GW54" s="550"/>
      <c r="GX54" s="550"/>
      <c r="GY54" s="550"/>
      <c r="GZ54" s="550"/>
      <c r="HA54" s="550"/>
      <c r="HB54" s="550"/>
      <c r="HC54" s="550"/>
      <c r="HD54" s="550"/>
      <c r="HE54" s="550"/>
      <c r="HF54" s="550"/>
      <c r="HG54" s="550"/>
      <c r="HH54" s="550"/>
      <c r="HI54" s="550"/>
      <c r="HJ54" s="550"/>
      <c r="HK54" s="550"/>
      <c r="HL54" s="550"/>
      <c r="HM54" s="550"/>
      <c r="HN54" s="550"/>
      <c r="HO54" s="550"/>
      <c r="HP54" s="550"/>
      <c r="HQ54" s="550"/>
      <c r="HR54" s="550"/>
      <c r="HS54" s="550"/>
      <c r="HT54" s="550"/>
      <c r="HU54" s="550"/>
      <c r="HV54" s="550"/>
      <c r="HW54" s="550"/>
      <c r="HX54" s="550"/>
      <c r="HY54" s="550"/>
      <c r="HZ54" s="550"/>
      <c r="IA54" s="550"/>
      <c r="IB54" s="550"/>
      <c r="IC54" s="550"/>
      <c r="ID54" s="550"/>
      <c r="IE54" s="550"/>
      <c r="IF54" s="550"/>
      <c r="IG54" s="550"/>
      <c r="IH54" s="550"/>
      <c r="II54" s="550"/>
      <c r="IJ54" s="550"/>
      <c r="IK54" s="550"/>
      <c r="IL54" s="550"/>
      <c r="IM54" s="550"/>
      <c r="IN54" s="550"/>
      <c r="IO54" s="550"/>
      <c r="IP54" s="550"/>
      <c r="IQ54" s="550"/>
      <c r="IR54" s="550"/>
      <c r="IS54" s="550"/>
      <c r="IT54" s="550"/>
      <c r="IU54" s="550"/>
      <c r="IV54" s="550"/>
      <c r="IW54" s="550"/>
      <c r="IX54" s="550"/>
      <c r="IY54" s="550"/>
      <c r="IZ54" s="550"/>
      <c r="JA54" s="550"/>
      <c r="JB54" s="550"/>
      <c r="JC54" s="550"/>
      <c r="JD54" s="550"/>
      <c r="JE54" s="550"/>
      <c r="JF54" s="550"/>
      <c r="JG54" s="550"/>
      <c r="JH54" s="550"/>
    </row>
    <row r="55" spans="1:268" s="8" customFormat="1" ht="39.75" customHeight="1" x14ac:dyDescent="0.25">
      <c r="A55" s="83"/>
      <c r="B55" s="81" t="s">
        <v>1172</v>
      </c>
      <c r="C55" s="95">
        <v>11130002</v>
      </c>
      <c r="D55" s="96">
        <v>39176</v>
      </c>
      <c r="E55" s="96">
        <v>39176</v>
      </c>
      <c r="F55" s="96">
        <v>42829</v>
      </c>
      <c r="G55" s="96"/>
      <c r="H55" s="83" t="s">
        <v>499</v>
      </c>
      <c r="I55" s="110" t="s">
        <v>977</v>
      </c>
      <c r="J55" s="110"/>
      <c r="K55" s="110" t="s">
        <v>73</v>
      </c>
      <c r="L55" s="115"/>
      <c r="M55" s="83" t="s">
        <v>119</v>
      </c>
      <c r="N55" s="83" t="s">
        <v>106</v>
      </c>
      <c r="O55" s="83" t="s">
        <v>72</v>
      </c>
      <c r="P55" s="94">
        <v>73198</v>
      </c>
      <c r="Q55" s="83" t="s">
        <v>401</v>
      </c>
      <c r="R55" s="83" t="s">
        <v>119</v>
      </c>
      <c r="S55" s="83" t="s">
        <v>106</v>
      </c>
      <c r="T55" s="83" t="s">
        <v>72</v>
      </c>
      <c r="U55" s="83">
        <v>73198</v>
      </c>
      <c r="V55" s="83"/>
      <c r="W55" s="83" t="s">
        <v>1173</v>
      </c>
      <c r="X55" s="83"/>
      <c r="Y55" s="83"/>
      <c r="Z55" s="83" t="s">
        <v>467</v>
      </c>
      <c r="AA55" s="83" t="s">
        <v>19</v>
      </c>
      <c r="AB55" s="47">
        <v>3.5920000000000001</v>
      </c>
      <c r="AC55" s="83">
        <v>5</v>
      </c>
      <c r="AD55" s="83">
        <f>SUM(AE55:AM55)</f>
        <v>64800</v>
      </c>
      <c r="AE55" s="83"/>
      <c r="AF55" s="83"/>
      <c r="AG55" s="83"/>
      <c r="AH55" s="83">
        <v>64800</v>
      </c>
      <c r="AI55" s="83"/>
      <c r="AJ55" s="83"/>
      <c r="AK55" s="83"/>
      <c r="AL55" s="83"/>
      <c r="AM55" s="83"/>
      <c r="AN55" s="101"/>
      <c r="AO55" s="83"/>
      <c r="AP55" s="83"/>
      <c r="AQ55" s="83"/>
      <c r="AR55" s="83"/>
      <c r="AS55" s="83"/>
      <c r="AT55" s="83"/>
      <c r="AU55" s="83"/>
      <c r="AV55" s="83"/>
      <c r="AW55" s="83" t="s">
        <v>5977</v>
      </c>
      <c r="AX55" s="83" t="s">
        <v>5955</v>
      </c>
      <c r="AY55" s="83">
        <v>42</v>
      </c>
      <c r="AZ55" s="83">
        <v>54</v>
      </c>
      <c r="BA55" s="83">
        <v>9.3000000000000007</v>
      </c>
      <c r="BB55" s="83">
        <v>24</v>
      </c>
      <c r="BC55" s="83">
        <v>44</v>
      </c>
      <c r="BD55" s="83">
        <v>18.940000000000001</v>
      </c>
      <c r="BE55" s="83">
        <f t="shared" si="2"/>
        <v>42.902583333333332</v>
      </c>
      <c r="BF55" s="83">
        <f t="shared" si="3"/>
        <v>24.738594444444445</v>
      </c>
      <c r="BG55" s="83" t="s">
        <v>38</v>
      </c>
      <c r="BH55" s="83"/>
      <c r="BI55" s="83"/>
      <c r="BJ55" s="96"/>
      <c r="BK55" s="83"/>
      <c r="BL55" s="96"/>
      <c r="BM55" s="83">
        <v>216</v>
      </c>
      <c r="BN55" s="96">
        <v>41382</v>
      </c>
      <c r="BO55" s="83"/>
      <c r="BP55" s="83"/>
      <c r="BQ55" s="83"/>
      <c r="BR55" s="83"/>
      <c r="BS55" s="110" t="s">
        <v>1174</v>
      </c>
      <c r="BT55" s="550"/>
      <c r="BU55" s="550"/>
      <c r="BV55" s="550"/>
      <c r="BW55" s="550"/>
      <c r="BX55" s="550"/>
      <c r="BY55" s="550"/>
      <c r="BZ55" s="550"/>
      <c r="CA55" s="550"/>
      <c r="CB55" s="550"/>
      <c r="CC55" s="550"/>
      <c r="CD55" s="550"/>
      <c r="CE55" s="550"/>
      <c r="CF55" s="550"/>
      <c r="CG55" s="550"/>
      <c r="CH55" s="550"/>
      <c r="CI55" s="550"/>
      <c r="CJ55" s="550"/>
      <c r="CK55" s="550"/>
      <c r="CL55" s="550"/>
      <c r="CM55" s="550"/>
      <c r="CN55" s="550"/>
      <c r="CO55" s="550"/>
      <c r="CP55" s="550"/>
      <c r="CQ55" s="550"/>
      <c r="CR55" s="550"/>
      <c r="CS55" s="550"/>
      <c r="CT55" s="550"/>
      <c r="CU55" s="550"/>
      <c r="CV55" s="550"/>
      <c r="CW55" s="550"/>
      <c r="CX55" s="550"/>
      <c r="CY55" s="550"/>
      <c r="CZ55" s="550"/>
      <c r="DA55" s="550"/>
      <c r="DB55" s="550"/>
      <c r="DC55" s="550"/>
      <c r="DD55" s="550"/>
      <c r="DE55" s="550"/>
      <c r="DF55" s="550"/>
      <c r="DG55" s="550"/>
      <c r="DH55" s="550"/>
      <c r="DI55" s="550"/>
      <c r="DJ55" s="550"/>
      <c r="DK55" s="550"/>
      <c r="DL55" s="550"/>
      <c r="DM55" s="550"/>
      <c r="DN55" s="550"/>
      <c r="DO55" s="550"/>
      <c r="DP55" s="550"/>
      <c r="DQ55" s="550"/>
      <c r="DR55" s="550"/>
      <c r="DS55" s="550"/>
      <c r="DT55" s="550"/>
      <c r="DU55" s="550"/>
      <c r="DV55" s="550"/>
      <c r="DW55" s="550"/>
      <c r="DX55" s="550"/>
      <c r="DY55" s="550"/>
      <c r="DZ55" s="550"/>
      <c r="EA55" s="550"/>
      <c r="EB55" s="550"/>
      <c r="EC55" s="550"/>
      <c r="ED55" s="550"/>
      <c r="EE55" s="550"/>
      <c r="EF55" s="550"/>
      <c r="EG55" s="550"/>
      <c r="EH55" s="550"/>
      <c r="EI55" s="550"/>
      <c r="EJ55" s="550"/>
      <c r="EK55" s="550"/>
      <c r="EL55" s="550"/>
      <c r="EM55" s="550"/>
      <c r="EN55" s="550"/>
      <c r="EO55" s="550"/>
      <c r="EP55" s="550"/>
      <c r="EQ55" s="550"/>
      <c r="ER55" s="550"/>
      <c r="ES55" s="550"/>
      <c r="ET55" s="550"/>
      <c r="EU55" s="550"/>
      <c r="EV55" s="550"/>
      <c r="EW55" s="550"/>
      <c r="EX55" s="550"/>
      <c r="EY55" s="550"/>
      <c r="EZ55" s="550"/>
      <c r="FA55" s="550"/>
      <c r="FB55" s="550"/>
      <c r="FC55" s="550"/>
      <c r="FD55" s="550"/>
      <c r="FE55" s="550"/>
      <c r="FF55" s="550"/>
      <c r="FG55" s="550"/>
      <c r="FH55" s="550"/>
      <c r="FI55" s="550"/>
      <c r="FJ55" s="550"/>
      <c r="FK55" s="550"/>
      <c r="FL55" s="550"/>
      <c r="FM55" s="550"/>
      <c r="FN55" s="550"/>
      <c r="FO55" s="550"/>
      <c r="FP55" s="550"/>
      <c r="FQ55" s="550"/>
      <c r="FR55" s="550"/>
      <c r="FS55" s="550"/>
      <c r="FT55" s="550"/>
      <c r="FU55" s="550"/>
      <c r="FV55" s="550"/>
      <c r="FW55" s="550"/>
      <c r="FX55" s="550"/>
      <c r="FY55" s="550"/>
      <c r="FZ55" s="550"/>
      <c r="GA55" s="550"/>
      <c r="GB55" s="550"/>
      <c r="GC55" s="550"/>
      <c r="GD55" s="550"/>
      <c r="GE55" s="550"/>
      <c r="GF55" s="550"/>
      <c r="GG55" s="550"/>
      <c r="GH55" s="550"/>
      <c r="GI55" s="550"/>
      <c r="GJ55" s="550"/>
      <c r="GK55" s="550"/>
      <c r="GL55" s="550"/>
      <c r="GM55" s="550"/>
      <c r="GN55" s="550"/>
      <c r="GO55" s="550"/>
      <c r="GP55" s="550"/>
      <c r="GQ55" s="550"/>
      <c r="GR55" s="550"/>
      <c r="GS55" s="550"/>
      <c r="GT55" s="550"/>
      <c r="GU55" s="550"/>
      <c r="GV55" s="550"/>
      <c r="GW55" s="550"/>
      <c r="GX55" s="550"/>
      <c r="GY55" s="550"/>
      <c r="GZ55" s="550"/>
      <c r="HA55" s="550"/>
      <c r="HB55" s="550"/>
      <c r="HC55" s="550"/>
      <c r="HD55" s="550"/>
      <c r="HE55" s="550"/>
      <c r="HF55" s="550"/>
      <c r="HG55" s="550"/>
      <c r="HH55" s="550"/>
      <c r="HI55" s="550"/>
      <c r="HJ55" s="550"/>
      <c r="HK55" s="550"/>
      <c r="HL55" s="550"/>
      <c r="HM55" s="550"/>
      <c r="HN55" s="550"/>
      <c r="HO55" s="550"/>
      <c r="HP55" s="550"/>
      <c r="HQ55" s="550"/>
      <c r="HR55" s="550"/>
      <c r="HS55" s="550"/>
      <c r="HT55" s="550"/>
      <c r="HU55" s="550"/>
      <c r="HV55" s="550"/>
      <c r="HW55" s="550"/>
      <c r="HX55" s="550"/>
      <c r="HY55" s="550"/>
      <c r="HZ55" s="550"/>
      <c r="IA55" s="550"/>
      <c r="IB55" s="550"/>
      <c r="IC55" s="550"/>
      <c r="ID55" s="550"/>
      <c r="IE55" s="550"/>
      <c r="IF55" s="550"/>
      <c r="IG55" s="550"/>
      <c r="IH55" s="550"/>
      <c r="II55" s="550"/>
      <c r="IJ55" s="550"/>
      <c r="IK55" s="550"/>
      <c r="IL55" s="550"/>
      <c r="IM55" s="550"/>
      <c r="IN55" s="550"/>
      <c r="IO55" s="550"/>
      <c r="IP55" s="550"/>
      <c r="IQ55" s="550"/>
      <c r="IR55" s="550"/>
      <c r="IS55" s="550"/>
      <c r="IT55" s="550"/>
      <c r="IU55" s="550"/>
      <c r="IV55" s="550"/>
      <c r="IW55" s="550"/>
      <c r="IX55" s="550"/>
      <c r="IY55" s="550"/>
      <c r="IZ55" s="550"/>
      <c r="JA55" s="550"/>
      <c r="JB55" s="550"/>
      <c r="JC55" s="550"/>
      <c r="JD55" s="550"/>
      <c r="JE55" s="550"/>
      <c r="JF55" s="550"/>
      <c r="JG55" s="550"/>
      <c r="JH55" s="550"/>
    </row>
    <row r="56" spans="1:268" s="8" customFormat="1" ht="39.75" customHeight="1" x14ac:dyDescent="0.25">
      <c r="A56" s="83"/>
      <c r="B56" s="81" t="s">
        <v>1175</v>
      </c>
      <c r="C56" s="95">
        <v>11130003</v>
      </c>
      <c r="D56" s="96">
        <v>39176</v>
      </c>
      <c r="E56" s="96">
        <v>39176</v>
      </c>
      <c r="F56" s="96">
        <v>39848</v>
      </c>
      <c r="G56" s="96"/>
      <c r="H56" s="83" t="s">
        <v>495</v>
      </c>
      <c r="I56" s="110" t="s">
        <v>603</v>
      </c>
      <c r="J56" s="110"/>
      <c r="K56" s="110" t="s">
        <v>37</v>
      </c>
      <c r="L56" s="115"/>
      <c r="M56" s="83" t="s">
        <v>364</v>
      </c>
      <c r="N56" s="83" t="s">
        <v>118</v>
      </c>
      <c r="O56" s="83" t="s">
        <v>35</v>
      </c>
      <c r="P56" s="94">
        <v>23947</v>
      </c>
      <c r="Q56" s="83"/>
      <c r="R56" s="83" t="s">
        <v>364</v>
      </c>
      <c r="S56" s="83" t="s">
        <v>118</v>
      </c>
      <c r="T56" s="83" t="s">
        <v>35</v>
      </c>
      <c r="U56" s="83">
        <v>23947</v>
      </c>
      <c r="V56" s="83"/>
      <c r="W56" s="83" t="s">
        <v>2762</v>
      </c>
      <c r="X56" s="83"/>
      <c r="Y56" s="83"/>
      <c r="Z56" s="83" t="s">
        <v>467</v>
      </c>
      <c r="AA56" s="83" t="s">
        <v>1117</v>
      </c>
      <c r="AB56" s="47">
        <v>3.01</v>
      </c>
      <c r="AC56" s="83">
        <v>18</v>
      </c>
      <c r="AD56" s="83">
        <f>SUM(AE56:AM56)</f>
        <v>38544</v>
      </c>
      <c r="AE56" s="83"/>
      <c r="AF56" s="83"/>
      <c r="AG56" s="83">
        <v>38544</v>
      </c>
      <c r="AH56" s="83"/>
      <c r="AI56" s="83"/>
      <c r="AJ56" s="83"/>
      <c r="AK56" s="83"/>
      <c r="AL56" s="83"/>
      <c r="AM56" s="83"/>
      <c r="AN56" s="101"/>
      <c r="AO56" s="83"/>
      <c r="AP56" s="83"/>
      <c r="AQ56" s="83"/>
      <c r="AR56" s="83"/>
      <c r="AS56" s="83"/>
      <c r="AT56" s="83"/>
      <c r="AU56" s="83"/>
      <c r="AV56" s="83"/>
      <c r="AW56" s="83"/>
      <c r="AX56" s="83"/>
      <c r="AY56" s="83"/>
      <c r="AZ56" s="83"/>
      <c r="BA56" s="83"/>
      <c r="BB56" s="83"/>
      <c r="BC56" s="83"/>
      <c r="BD56" s="83"/>
      <c r="BE56" s="83">
        <f t="shared" si="2"/>
        <v>0</v>
      </c>
      <c r="BF56" s="83">
        <f t="shared" si="3"/>
        <v>0</v>
      </c>
      <c r="BG56" s="83" t="s">
        <v>47</v>
      </c>
      <c r="BH56" s="83" t="s">
        <v>4792</v>
      </c>
      <c r="BI56" s="83"/>
      <c r="BJ56" s="96"/>
      <c r="BK56" s="83"/>
      <c r="BL56" s="96"/>
      <c r="BM56" s="83"/>
      <c r="BN56" s="96"/>
      <c r="BO56" s="83"/>
      <c r="BP56" s="83"/>
      <c r="BQ56" s="83"/>
      <c r="BR56" s="83"/>
      <c r="BS56" s="110"/>
      <c r="BT56" s="550"/>
      <c r="BU56" s="550"/>
      <c r="BV56" s="550"/>
      <c r="BW56" s="550"/>
      <c r="BX56" s="550"/>
      <c r="BY56" s="550"/>
      <c r="BZ56" s="550"/>
      <c r="CA56" s="550"/>
      <c r="CB56" s="550"/>
      <c r="CC56" s="550"/>
      <c r="CD56" s="550"/>
      <c r="CE56" s="550"/>
      <c r="CF56" s="550"/>
      <c r="CG56" s="550"/>
      <c r="CH56" s="550"/>
      <c r="CI56" s="550"/>
      <c r="CJ56" s="550"/>
      <c r="CK56" s="550"/>
      <c r="CL56" s="550"/>
      <c r="CM56" s="550"/>
      <c r="CN56" s="550"/>
      <c r="CO56" s="550"/>
      <c r="CP56" s="550"/>
      <c r="CQ56" s="550"/>
      <c r="CR56" s="550"/>
      <c r="CS56" s="550"/>
      <c r="CT56" s="550"/>
      <c r="CU56" s="550"/>
      <c r="CV56" s="550"/>
      <c r="CW56" s="550"/>
      <c r="CX56" s="550"/>
      <c r="CY56" s="550"/>
      <c r="CZ56" s="550"/>
      <c r="DA56" s="550"/>
      <c r="DB56" s="550"/>
      <c r="DC56" s="550"/>
      <c r="DD56" s="550"/>
      <c r="DE56" s="550"/>
      <c r="DF56" s="550"/>
      <c r="DG56" s="550"/>
      <c r="DH56" s="550"/>
      <c r="DI56" s="550"/>
      <c r="DJ56" s="550"/>
      <c r="DK56" s="550"/>
      <c r="DL56" s="550"/>
      <c r="DM56" s="550"/>
      <c r="DN56" s="550"/>
      <c r="DO56" s="550"/>
      <c r="DP56" s="550"/>
      <c r="DQ56" s="550"/>
      <c r="DR56" s="550"/>
      <c r="DS56" s="550"/>
      <c r="DT56" s="550"/>
      <c r="DU56" s="550"/>
      <c r="DV56" s="550"/>
      <c r="DW56" s="550"/>
      <c r="DX56" s="550"/>
      <c r="DY56" s="550"/>
      <c r="DZ56" s="550"/>
      <c r="EA56" s="550"/>
      <c r="EB56" s="550"/>
      <c r="EC56" s="550"/>
      <c r="ED56" s="550"/>
      <c r="EE56" s="550"/>
      <c r="EF56" s="550"/>
      <c r="EG56" s="550"/>
      <c r="EH56" s="550"/>
      <c r="EI56" s="550"/>
      <c r="EJ56" s="550"/>
      <c r="EK56" s="550"/>
      <c r="EL56" s="550"/>
      <c r="EM56" s="550"/>
      <c r="EN56" s="550"/>
      <c r="EO56" s="550"/>
      <c r="EP56" s="550"/>
      <c r="EQ56" s="550"/>
      <c r="ER56" s="550"/>
      <c r="ES56" s="550"/>
      <c r="ET56" s="550"/>
      <c r="EU56" s="550"/>
      <c r="EV56" s="550"/>
      <c r="EW56" s="550"/>
      <c r="EX56" s="550"/>
      <c r="EY56" s="550"/>
      <c r="EZ56" s="550"/>
      <c r="FA56" s="550"/>
      <c r="FB56" s="550"/>
      <c r="FC56" s="550"/>
      <c r="FD56" s="550"/>
      <c r="FE56" s="550"/>
      <c r="FF56" s="550"/>
      <c r="FG56" s="550"/>
      <c r="FH56" s="550"/>
      <c r="FI56" s="550"/>
      <c r="FJ56" s="550"/>
      <c r="FK56" s="550"/>
      <c r="FL56" s="550"/>
      <c r="FM56" s="550"/>
      <c r="FN56" s="550"/>
      <c r="FO56" s="550"/>
      <c r="FP56" s="550"/>
      <c r="FQ56" s="550"/>
      <c r="FR56" s="550"/>
      <c r="FS56" s="550"/>
      <c r="FT56" s="550"/>
      <c r="FU56" s="550"/>
      <c r="FV56" s="550"/>
      <c r="FW56" s="550"/>
      <c r="FX56" s="550"/>
      <c r="FY56" s="550"/>
      <c r="FZ56" s="550"/>
      <c r="GA56" s="550"/>
      <c r="GB56" s="550"/>
      <c r="GC56" s="550"/>
      <c r="GD56" s="550"/>
      <c r="GE56" s="550"/>
      <c r="GF56" s="550"/>
      <c r="GG56" s="550"/>
      <c r="GH56" s="550"/>
      <c r="GI56" s="550"/>
      <c r="GJ56" s="550"/>
      <c r="GK56" s="550"/>
      <c r="GL56" s="550"/>
      <c r="GM56" s="550"/>
      <c r="GN56" s="550"/>
      <c r="GO56" s="550"/>
      <c r="GP56" s="550"/>
      <c r="GQ56" s="550"/>
      <c r="GR56" s="550"/>
      <c r="GS56" s="550"/>
      <c r="GT56" s="550"/>
      <c r="GU56" s="550"/>
      <c r="GV56" s="550"/>
      <c r="GW56" s="550"/>
      <c r="GX56" s="550"/>
      <c r="GY56" s="550"/>
      <c r="GZ56" s="550"/>
      <c r="HA56" s="550"/>
      <c r="HB56" s="550"/>
      <c r="HC56" s="550"/>
      <c r="HD56" s="550"/>
      <c r="HE56" s="550"/>
      <c r="HF56" s="550"/>
      <c r="HG56" s="550"/>
      <c r="HH56" s="550"/>
      <c r="HI56" s="550"/>
      <c r="HJ56" s="550"/>
      <c r="HK56" s="550"/>
      <c r="HL56" s="550"/>
      <c r="HM56" s="550"/>
      <c r="HN56" s="550"/>
      <c r="HO56" s="550"/>
      <c r="HP56" s="550"/>
      <c r="HQ56" s="550"/>
      <c r="HR56" s="550"/>
      <c r="HS56" s="550"/>
      <c r="HT56" s="550"/>
      <c r="HU56" s="550"/>
      <c r="HV56" s="550"/>
      <c r="HW56" s="550"/>
      <c r="HX56" s="550"/>
      <c r="HY56" s="550"/>
      <c r="HZ56" s="550"/>
      <c r="IA56" s="550"/>
      <c r="IB56" s="550"/>
      <c r="IC56" s="550"/>
      <c r="ID56" s="550"/>
      <c r="IE56" s="550"/>
      <c r="IF56" s="550"/>
      <c r="IG56" s="550"/>
      <c r="IH56" s="550"/>
      <c r="II56" s="550"/>
      <c r="IJ56" s="550"/>
      <c r="IK56" s="550"/>
      <c r="IL56" s="550"/>
      <c r="IM56" s="550"/>
      <c r="IN56" s="550"/>
      <c r="IO56" s="550"/>
      <c r="IP56" s="550"/>
      <c r="IQ56" s="550"/>
      <c r="IR56" s="550"/>
      <c r="IS56" s="550"/>
      <c r="IT56" s="550"/>
      <c r="IU56" s="550"/>
      <c r="IV56" s="550"/>
      <c r="IW56" s="550"/>
      <c r="IX56" s="550"/>
      <c r="IY56" s="550"/>
      <c r="IZ56" s="550"/>
      <c r="JA56" s="550"/>
      <c r="JB56" s="550"/>
      <c r="JC56" s="550"/>
      <c r="JD56" s="550"/>
      <c r="JE56" s="550"/>
      <c r="JF56" s="550"/>
      <c r="JG56" s="550"/>
      <c r="JH56" s="550"/>
    </row>
    <row r="57" spans="1:268" s="8" customFormat="1" ht="39.75" customHeight="1" x14ac:dyDescent="0.25">
      <c r="A57" s="83"/>
      <c r="B57" s="83" t="s">
        <v>1176</v>
      </c>
      <c r="C57" s="95">
        <v>11130004</v>
      </c>
      <c r="D57" s="96">
        <v>39176</v>
      </c>
      <c r="E57" s="96">
        <v>39176</v>
      </c>
      <c r="F57" s="96">
        <v>42098</v>
      </c>
      <c r="G57" s="96"/>
      <c r="H57" s="83" t="s">
        <v>483</v>
      </c>
      <c r="I57" s="110" t="s">
        <v>606</v>
      </c>
      <c r="J57" s="110"/>
      <c r="K57" s="110" t="s">
        <v>37</v>
      </c>
      <c r="L57" s="115"/>
      <c r="M57" s="83" t="s">
        <v>1177</v>
      </c>
      <c r="N57" s="83" t="s">
        <v>44</v>
      </c>
      <c r="O57" s="83" t="s">
        <v>45</v>
      </c>
      <c r="P57" s="94">
        <v>12735</v>
      </c>
      <c r="Q57" s="83"/>
      <c r="R57" s="83" t="s">
        <v>1177</v>
      </c>
      <c r="S57" s="83" t="s">
        <v>44</v>
      </c>
      <c r="T57" s="83" t="s">
        <v>45</v>
      </c>
      <c r="U57" s="83">
        <v>12735</v>
      </c>
      <c r="V57" s="11" t="s">
        <v>1178</v>
      </c>
      <c r="W57" s="83"/>
      <c r="X57" s="83"/>
      <c r="Y57" s="83"/>
      <c r="Z57" s="83" t="s">
        <v>467</v>
      </c>
      <c r="AA57" s="83" t="s">
        <v>1179</v>
      </c>
      <c r="AB57" s="47"/>
      <c r="AC57" s="83">
        <v>25</v>
      </c>
      <c r="AD57" s="83">
        <f>SUM(AE57:AM57)</f>
        <v>10000</v>
      </c>
      <c r="AE57" s="83"/>
      <c r="AF57" s="83"/>
      <c r="AG57" s="83">
        <v>10000</v>
      </c>
      <c r="AH57" s="83"/>
      <c r="AI57" s="83"/>
      <c r="AJ57" s="83"/>
      <c r="AK57" s="83"/>
      <c r="AL57" s="83"/>
      <c r="AM57" s="83"/>
      <c r="AN57" s="101"/>
      <c r="AO57" s="83"/>
      <c r="AP57" s="83"/>
      <c r="AQ57" s="83"/>
      <c r="AR57" s="83"/>
      <c r="AS57" s="83"/>
      <c r="AT57" s="83"/>
      <c r="AU57" s="83"/>
      <c r="AV57" s="83"/>
      <c r="AW57" s="83"/>
      <c r="AX57" s="83"/>
      <c r="AY57" s="83"/>
      <c r="AZ57" s="83"/>
      <c r="BA57" s="83"/>
      <c r="BB57" s="83"/>
      <c r="BC57" s="83"/>
      <c r="BD57" s="83"/>
      <c r="BE57" s="83">
        <f t="shared" si="2"/>
        <v>0</v>
      </c>
      <c r="BF57" s="83">
        <f t="shared" si="3"/>
        <v>0</v>
      </c>
      <c r="BG57" s="83" t="s">
        <v>47</v>
      </c>
      <c r="BH57" s="83" t="s">
        <v>4793</v>
      </c>
      <c r="BI57" s="83"/>
      <c r="BJ57" s="96"/>
      <c r="BK57" s="83"/>
      <c r="BL57" s="96"/>
      <c r="BM57" s="83">
        <v>178</v>
      </c>
      <c r="BN57" s="96">
        <v>40275</v>
      </c>
      <c r="BO57" s="83"/>
      <c r="BP57" s="83"/>
      <c r="BQ57" s="83"/>
      <c r="BR57" s="83"/>
      <c r="BS57" s="110" t="s">
        <v>1180</v>
      </c>
      <c r="BT57" s="550"/>
      <c r="BU57" s="550"/>
      <c r="BV57" s="550"/>
      <c r="BW57" s="550"/>
      <c r="BX57" s="550"/>
      <c r="BY57" s="550"/>
      <c r="BZ57" s="550"/>
      <c r="CA57" s="550"/>
      <c r="CB57" s="550"/>
      <c r="CC57" s="550"/>
      <c r="CD57" s="550"/>
      <c r="CE57" s="550"/>
      <c r="CF57" s="550"/>
      <c r="CG57" s="550"/>
      <c r="CH57" s="550"/>
      <c r="CI57" s="550"/>
      <c r="CJ57" s="550"/>
      <c r="CK57" s="550"/>
      <c r="CL57" s="550"/>
      <c r="CM57" s="550"/>
      <c r="CN57" s="550"/>
      <c r="CO57" s="550"/>
      <c r="CP57" s="550"/>
      <c r="CQ57" s="550"/>
      <c r="CR57" s="550"/>
      <c r="CS57" s="550"/>
      <c r="CT57" s="550"/>
      <c r="CU57" s="550"/>
      <c r="CV57" s="550"/>
      <c r="CW57" s="550"/>
      <c r="CX57" s="550"/>
      <c r="CY57" s="550"/>
      <c r="CZ57" s="550"/>
      <c r="DA57" s="550"/>
      <c r="DB57" s="550"/>
      <c r="DC57" s="550"/>
      <c r="DD57" s="550"/>
      <c r="DE57" s="550"/>
      <c r="DF57" s="550"/>
      <c r="DG57" s="550"/>
      <c r="DH57" s="550"/>
      <c r="DI57" s="550"/>
      <c r="DJ57" s="550"/>
      <c r="DK57" s="550"/>
      <c r="DL57" s="550"/>
      <c r="DM57" s="550"/>
      <c r="DN57" s="550"/>
      <c r="DO57" s="550"/>
      <c r="DP57" s="550"/>
      <c r="DQ57" s="550"/>
      <c r="DR57" s="550"/>
      <c r="DS57" s="550"/>
      <c r="DT57" s="550"/>
      <c r="DU57" s="550"/>
      <c r="DV57" s="550"/>
      <c r="DW57" s="550"/>
      <c r="DX57" s="550"/>
      <c r="DY57" s="550"/>
      <c r="DZ57" s="550"/>
      <c r="EA57" s="550"/>
      <c r="EB57" s="550"/>
      <c r="EC57" s="550"/>
      <c r="ED57" s="550"/>
      <c r="EE57" s="550"/>
      <c r="EF57" s="550"/>
      <c r="EG57" s="550"/>
      <c r="EH57" s="550"/>
      <c r="EI57" s="550"/>
      <c r="EJ57" s="550"/>
      <c r="EK57" s="550"/>
      <c r="EL57" s="550"/>
      <c r="EM57" s="550"/>
      <c r="EN57" s="550"/>
      <c r="EO57" s="550"/>
      <c r="EP57" s="550"/>
      <c r="EQ57" s="550"/>
      <c r="ER57" s="550"/>
      <c r="ES57" s="550"/>
      <c r="ET57" s="550"/>
      <c r="EU57" s="550"/>
      <c r="EV57" s="550"/>
      <c r="EW57" s="550"/>
      <c r="EX57" s="550"/>
      <c r="EY57" s="550"/>
      <c r="EZ57" s="550"/>
      <c r="FA57" s="550"/>
      <c r="FB57" s="550"/>
      <c r="FC57" s="550"/>
      <c r="FD57" s="550"/>
      <c r="FE57" s="550"/>
      <c r="FF57" s="550"/>
      <c r="FG57" s="550"/>
      <c r="FH57" s="550"/>
      <c r="FI57" s="550"/>
      <c r="FJ57" s="550"/>
      <c r="FK57" s="550"/>
      <c r="FL57" s="550"/>
      <c r="FM57" s="550"/>
      <c r="FN57" s="550"/>
      <c r="FO57" s="550"/>
      <c r="FP57" s="550"/>
      <c r="FQ57" s="550"/>
      <c r="FR57" s="550"/>
      <c r="FS57" s="550"/>
      <c r="FT57" s="550"/>
      <c r="FU57" s="550"/>
      <c r="FV57" s="550"/>
      <c r="FW57" s="550"/>
      <c r="FX57" s="550"/>
      <c r="FY57" s="550"/>
      <c r="FZ57" s="550"/>
      <c r="GA57" s="550"/>
      <c r="GB57" s="550"/>
      <c r="GC57" s="550"/>
      <c r="GD57" s="550"/>
      <c r="GE57" s="550"/>
      <c r="GF57" s="550"/>
      <c r="GG57" s="550"/>
      <c r="GH57" s="550"/>
      <c r="GI57" s="550"/>
      <c r="GJ57" s="550"/>
      <c r="GK57" s="550"/>
      <c r="GL57" s="550"/>
      <c r="GM57" s="550"/>
      <c r="GN57" s="550"/>
      <c r="GO57" s="550"/>
      <c r="GP57" s="550"/>
      <c r="GQ57" s="550"/>
      <c r="GR57" s="550"/>
      <c r="GS57" s="550"/>
      <c r="GT57" s="550"/>
      <c r="GU57" s="550"/>
      <c r="GV57" s="550"/>
      <c r="GW57" s="550"/>
      <c r="GX57" s="550"/>
      <c r="GY57" s="550"/>
      <c r="GZ57" s="550"/>
      <c r="HA57" s="550"/>
      <c r="HB57" s="550"/>
      <c r="HC57" s="550"/>
      <c r="HD57" s="550"/>
      <c r="HE57" s="550"/>
      <c r="HF57" s="550"/>
      <c r="HG57" s="550"/>
      <c r="HH57" s="550"/>
      <c r="HI57" s="550"/>
      <c r="HJ57" s="550"/>
      <c r="HK57" s="550"/>
      <c r="HL57" s="550"/>
      <c r="HM57" s="550"/>
      <c r="HN57" s="550"/>
      <c r="HO57" s="550"/>
      <c r="HP57" s="550"/>
      <c r="HQ57" s="550"/>
      <c r="HR57" s="550"/>
      <c r="HS57" s="550"/>
      <c r="HT57" s="550"/>
      <c r="HU57" s="550"/>
      <c r="HV57" s="550"/>
      <c r="HW57" s="550"/>
      <c r="HX57" s="550"/>
      <c r="HY57" s="550"/>
      <c r="HZ57" s="550"/>
      <c r="IA57" s="550"/>
      <c r="IB57" s="550"/>
      <c r="IC57" s="550"/>
      <c r="ID57" s="550"/>
      <c r="IE57" s="550"/>
      <c r="IF57" s="550"/>
      <c r="IG57" s="550"/>
      <c r="IH57" s="550"/>
      <c r="II57" s="550"/>
      <c r="IJ57" s="550"/>
      <c r="IK57" s="550"/>
      <c r="IL57" s="550"/>
      <c r="IM57" s="550"/>
      <c r="IN57" s="550"/>
      <c r="IO57" s="550"/>
      <c r="IP57" s="550"/>
      <c r="IQ57" s="550"/>
      <c r="IR57" s="550"/>
      <c r="IS57" s="550"/>
      <c r="IT57" s="550"/>
      <c r="IU57" s="550"/>
      <c r="IV57" s="550"/>
      <c r="IW57" s="550"/>
      <c r="IX57" s="550"/>
      <c r="IY57" s="550"/>
      <c r="IZ57" s="550"/>
      <c r="JA57" s="550"/>
      <c r="JB57" s="550"/>
      <c r="JC57" s="550"/>
      <c r="JD57" s="550"/>
      <c r="JE57" s="550"/>
      <c r="JF57" s="550"/>
      <c r="JG57" s="550"/>
      <c r="JH57" s="550"/>
    </row>
    <row r="58" spans="1:268" s="8" customFormat="1" ht="39.75" customHeight="1" x14ac:dyDescent="0.25">
      <c r="A58" s="42"/>
      <c r="B58" s="61" t="s">
        <v>1181</v>
      </c>
      <c r="C58" s="66">
        <v>11160002</v>
      </c>
      <c r="D58" s="50">
        <v>39176</v>
      </c>
      <c r="E58" s="50">
        <v>39176</v>
      </c>
      <c r="F58" s="50">
        <v>42829</v>
      </c>
      <c r="G58" s="50"/>
      <c r="H58" s="42" t="s">
        <v>979</v>
      </c>
      <c r="I58" s="116" t="s">
        <v>977</v>
      </c>
      <c r="J58" s="116"/>
      <c r="K58" s="116" t="s">
        <v>73</v>
      </c>
      <c r="L58" s="125"/>
      <c r="M58" s="42" t="s">
        <v>201</v>
      </c>
      <c r="N58" s="42" t="s">
        <v>106</v>
      </c>
      <c r="O58" s="42" t="s">
        <v>72</v>
      </c>
      <c r="P58" s="65" t="s">
        <v>1182</v>
      </c>
      <c r="Q58" s="42" t="s">
        <v>401</v>
      </c>
      <c r="R58" s="42" t="s">
        <v>201</v>
      </c>
      <c r="S58" s="42" t="s">
        <v>106</v>
      </c>
      <c r="T58" s="42" t="s">
        <v>72</v>
      </c>
      <c r="U58" s="65" t="s">
        <v>1182</v>
      </c>
      <c r="V58" s="42" t="s">
        <v>3956</v>
      </c>
      <c r="W58" s="42" t="s">
        <v>638</v>
      </c>
      <c r="X58" s="67"/>
      <c r="Y58" s="67"/>
      <c r="Z58" s="42" t="s">
        <v>467</v>
      </c>
      <c r="AA58" s="42" t="s">
        <v>955</v>
      </c>
      <c r="AB58" s="41">
        <v>0.21</v>
      </c>
      <c r="AC58" s="42">
        <v>3</v>
      </c>
      <c r="AD58" s="42">
        <f>SUM(AE58:AM58)</f>
        <v>85000</v>
      </c>
      <c r="AE58" s="42"/>
      <c r="AF58" s="42"/>
      <c r="AG58" s="42"/>
      <c r="AH58" s="42"/>
      <c r="AI58" s="42"/>
      <c r="AJ58" s="42"/>
      <c r="AK58" s="42"/>
      <c r="AL58" s="42">
        <v>85000</v>
      </c>
      <c r="AM58" s="42"/>
      <c r="AN58" s="42"/>
      <c r="AO58" s="42"/>
      <c r="AP58" s="42"/>
      <c r="AQ58" s="42"/>
      <c r="AR58" s="42"/>
      <c r="AS58" s="20"/>
      <c r="AT58" s="20"/>
      <c r="AU58" s="20"/>
      <c r="AV58" s="20"/>
      <c r="AW58" s="20" t="s">
        <v>6829</v>
      </c>
      <c r="AX58" s="20" t="s">
        <v>6830</v>
      </c>
      <c r="AY58" s="20">
        <v>42</v>
      </c>
      <c r="AZ58" s="20">
        <v>50</v>
      </c>
      <c r="BA58" s="20">
        <v>42.8</v>
      </c>
      <c r="BB58" s="20">
        <v>24</v>
      </c>
      <c r="BC58" s="20">
        <v>40</v>
      </c>
      <c r="BD58" s="20">
        <v>7.1</v>
      </c>
      <c r="BE58" s="25">
        <f t="shared" si="2"/>
        <v>42.845222222222226</v>
      </c>
      <c r="BF58" s="25">
        <f t="shared" si="3"/>
        <v>24.668638888888889</v>
      </c>
      <c r="BG58" s="20" t="s">
        <v>38</v>
      </c>
      <c r="BH58" s="20"/>
      <c r="BI58" s="20"/>
      <c r="BJ58" s="23"/>
      <c r="BK58" s="20"/>
      <c r="BL58" s="23"/>
      <c r="BM58" s="20"/>
      <c r="BN58" s="20"/>
      <c r="BO58" s="20"/>
      <c r="BP58" s="20"/>
      <c r="BQ58" s="20"/>
      <c r="BR58" s="20"/>
      <c r="BS58" s="24"/>
      <c r="BT58" s="549"/>
      <c r="BU58" s="550"/>
      <c r="BV58" s="550"/>
      <c r="BW58" s="550"/>
      <c r="BX58" s="550"/>
      <c r="BY58" s="550"/>
      <c r="BZ58" s="550"/>
      <c r="CA58" s="550"/>
      <c r="CB58" s="550"/>
      <c r="CC58" s="550"/>
      <c r="CD58" s="550"/>
      <c r="CE58" s="550"/>
      <c r="CF58" s="550"/>
      <c r="CG58" s="550"/>
      <c r="CH58" s="550"/>
      <c r="CI58" s="550"/>
      <c r="CJ58" s="550"/>
      <c r="CK58" s="550"/>
      <c r="CL58" s="550"/>
      <c r="CM58" s="550"/>
      <c r="CN58" s="550"/>
      <c r="CO58" s="550"/>
      <c r="CP58" s="550"/>
      <c r="CQ58" s="550"/>
      <c r="CR58" s="550"/>
      <c r="CS58" s="550"/>
      <c r="CT58" s="550"/>
      <c r="CU58" s="550"/>
      <c r="CV58" s="550"/>
      <c r="CW58" s="550"/>
      <c r="CX58" s="550"/>
      <c r="CY58" s="550"/>
      <c r="CZ58" s="550"/>
      <c r="DA58" s="550"/>
      <c r="DB58" s="550"/>
      <c r="DC58" s="550"/>
      <c r="DD58" s="550"/>
      <c r="DE58" s="550"/>
      <c r="DF58" s="550"/>
      <c r="DG58" s="550"/>
      <c r="DH58" s="550"/>
      <c r="DI58" s="550"/>
      <c r="DJ58" s="550"/>
      <c r="DK58" s="550"/>
      <c r="DL58" s="550"/>
      <c r="DM58" s="550"/>
      <c r="DN58" s="550"/>
      <c r="DO58" s="550"/>
      <c r="DP58" s="550"/>
      <c r="DQ58" s="550"/>
      <c r="DR58" s="550"/>
      <c r="DS58" s="550"/>
      <c r="DT58" s="550"/>
      <c r="DU58" s="550"/>
      <c r="DV58" s="550"/>
      <c r="DW58" s="550"/>
      <c r="DX58" s="550"/>
      <c r="DY58" s="550"/>
      <c r="DZ58" s="550"/>
      <c r="EA58" s="550"/>
      <c r="EB58" s="550"/>
      <c r="EC58" s="550"/>
      <c r="ED58" s="550"/>
      <c r="EE58" s="550"/>
      <c r="EF58" s="550"/>
      <c r="EG58" s="550"/>
      <c r="EH58" s="550"/>
      <c r="EI58" s="550"/>
      <c r="EJ58" s="550"/>
      <c r="EK58" s="550"/>
      <c r="EL58" s="550"/>
      <c r="EM58" s="550"/>
      <c r="EN58" s="550"/>
      <c r="EO58" s="550"/>
      <c r="EP58" s="550"/>
      <c r="EQ58" s="550"/>
      <c r="ER58" s="550"/>
      <c r="ES58" s="550"/>
      <c r="ET58" s="550"/>
      <c r="EU58" s="550"/>
      <c r="EV58" s="550"/>
      <c r="EW58" s="550"/>
      <c r="EX58" s="550"/>
      <c r="EY58" s="550"/>
      <c r="EZ58" s="550"/>
      <c r="FA58" s="550"/>
      <c r="FB58" s="550"/>
      <c r="FC58" s="550"/>
      <c r="FD58" s="550"/>
      <c r="FE58" s="550"/>
      <c r="FF58" s="550"/>
      <c r="FG58" s="550"/>
      <c r="FH58" s="550"/>
      <c r="FI58" s="550"/>
      <c r="FJ58" s="550"/>
      <c r="FK58" s="550"/>
      <c r="FL58" s="550"/>
      <c r="FM58" s="550"/>
      <c r="FN58" s="550"/>
      <c r="FO58" s="550"/>
      <c r="FP58" s="550"/>
      <c r="FQ58" s="550"/>
      <c r="FR58" s="550"/>
      <c r="FS58" s="550"/>
      <c r="FT58" s="550"/>
      <c r="FU58" s="550"/>
      <c r="FV58" s="550"/>
      <c r="FW58" s="550"/>
      <c r="FX58" s="550"/>
      <c r="FY58" s="550"/>
      <c r="FZ58" s="550"/>
      <c r="GA58" s="550"/>
      <c r="GB58" s="550"/>
      <c r="GC58" s="550"/>
      <c r="GD58" s="550"/>
      <c r="GE58" s="550"/>
      <c r="GF58" s="550"/>
      <c r="GG58" s="550"/>
      <c r="GH58" s="550"/>
      <c r="GI58" s="550"/>
      <c r="GJ58" s="550"/>
      <c r="GK58" s="550"/>
      <c r="GL58" s="550"/>
      <c r="GM58" s="550"/>
      <c r="GN58" s="550"/>
      <c r="GO58" s="550"/>
      <c r="GP58" s="550"/>
      <c r="GQ58" s="550"/>
      <c r="GR58" s="550"/>
      <c r="GS58" s="550"/>
      <c r="GT58" s="550"/>
      <c r="GU58" s="550"/>
      <c r="GV58" s="550"/>
      <c r="GW58" s="550"/>
      <c r="GX58" s="550"/>
      <c r="GY58" s="550"/>
      <c r="GZ58" s="550"/>
      <c r="HA58" s="550"/>
      <c r="HB58" s="550"/>
      <c r="HC58" s="550"/>
      <c r="HD58" s="550"/>
      <c r="HE58" s="550"/>
      <c r="HF58" s="550"/>
      <c r="HG58" s="550"/>
      <c r="HH58" s="550"/>
      <c r="HI58" s="550"/>
      <c r="HJ58" s="550"/>
      <c r="HK58" s="550"/>
      <c r="HL58" s="550"/>
      <c r="HM58" s="550"/>
      <c r="HN58" s="550"/>
      <c r="HO58" s="550"/>
      <c r="HP58" s="550"/>
      <c r="HQ58" s="550"/>
      <c r="HR58" s="550"/>
      <c r="HS58" s="550"/>
      <c r="HT58" s="550"/>
      <c r="HU58" s="550"/>
      <c r="HV58" s="550"/>
      <c r="HW58" s="550"/>
      <c r="HX58" s="550"/>
      <c r="HY58" s="550"/>
      <c r="HZ58" s="550"/>
      <c r="IA58" s="550"/>
      <c r="IB58" s="550"/>
      <c r="IC58" s="550"/>
      <c r="ID58" s="550"/>
      <c r="IE58" s="550"/>
      <c r="IF58" s="550"/>
      <c r="IG58" s="550"/>
      <c r="IH58" s="550"/>
      <c r="II58" s="550"/>
      <c r="IJ58" s="550"/>
      <c r="IK58" s="550"/>
      <c r="IL58" s="550"/>
      <c r="IM58" s="550"/>
      <c r="IN58" s="550"/>
      <c r="IO58" s="550"/>
      <c r="IP58" s="550"/>
      <c r="IQ58" s="550"/>
      <c r="IR58" s="550"/>
      <c r="IS58" s="550"/>
      <c r="IT58" s="550"/>
      <c r="IU58" s="550"/>
      <c r="IV58" s="550"/>
      <c r="IW58" s="550"/>
      <c r="IX58" s="550"/>
      <c r="IY58" s="550"/>
      <c r="IZ58" s="550"/>
      <c r="JA58" s="550"/>
      <c r="JB58" s="550"/>
      <c r="JC58" s="550"/>
      <c r="JD58" s="550"/>
      <c r="JE58" s="550"/>
      <c r="JF58" s="550"/>
      <c r="JG58" s="550"/>
      <c r="JH58" s="550"/>
    </row>
    <row r="59" spans="1:268" s="8" customFormat="1" ht="39.75" customHeight="1" x14ac:dyDescent="0.25">
      <c r="A59" s="96"/>
      <c r="B59" s="96" t="s">
        <v>67</v>
      </c>
      <c r="C59" s="95">
        <v>11110003</v>
      </c>
      <c r="D59" s="96">
        <v>39178</v>
      </c>
      <c r="E59" s="96">
        <v>39178</v>
      </c>
      <c r="F59" s="96">
        <v>42831</v>
      </c>
      <c r="G59" s="96"/>
      <c r="H59" s="96" t="s">
        <v>483</v>
      </c>
      <c r="I59" s="325" t="s">
        <v>1013</v>
      </c>
      <c r="J59" s="325" t="s">
        <v>7383</v>
      </c>
      <c r="K59" s="325" t="s">
        <v>37</v>
      </c>
      <c r="L59" s="348"/>
      <c r="M59" s="96" t="s">
        <v>63</v>
      </c>
      <c r="N59" s="96" t="s">
        <v>35</v>
      </c>
      <c r="O59" s="96" t="s">
        <v>35</v>
      </c>
      <c r="P59" s="94">
        <v>14218</v>
      </c>
      <c r="Q59" s="96" t="s">
        <v>7384</v>
      </c>
      <c r="R59" s="96" t="s">
        <v>63</v>
      </c>
      <c r="S59" s="96" t="s">
        <v>35</v>
      </c>
      <c r="T59" s="96" t="s">
        <v>35</v>
      </c>
      <c r="U59" s="94">
        <v>14218</v>
      </c>
      <c r="V59" s="96"/>
      <c r="W59" s="96" t="s">
        <v>328</v>
      </c>
      <c r="X59" s="96"/>
      <c r="Y59" s="96"/>
      <c r="Z59" s="96" t="s">
        <v>467</v>
      </c>
      <c r="AA59" s="96" t="s">
        <v>62</v>
      </c>
      <c r="AB59" s="503">
        <v>9.1999999999999998E-2</v>
      </c>
      <c r="AC59" s="83">
        <v>7</v>
      </c>
      <c r="AD59" s="83">
        <v>220750</v>
      </c>
      <c r="AE59" s="83">
        <v>220750</v>
      </c>
      <c r="AF59" s="96"/>
      <c r="AG59" s="96"/>
      <c r="AH59" s="96"/>
      <c r="AI59" s="96"/>
      <c r="AJ59" s="96"/>
      <c r="AK59" s="96"/>
      <c r="AL59" s="96"/>
      <c r="AM59" s="96"/>
      <c r="AN59" s="96"/>
      <c r="AO59" s="96"/>
      <c r="AP59" s="83">
        <v>1.53</v>
      </c>
      <c r="AQ59" s="96"/>
      <c r="AR59" s="96"/>
      <c r="AS59" s="96"/>
      <c r="AT59" s="96"/>
      <c r="AU59" s="96"/>
      <c r="AV59" s="280">
        <v>852.12</v>
      </c>
      <c r="AW59" s="96" t="s">
        <v>5978</v>
      </c>
      <c r="AX59" s="96" t="s">
        <v>5979</v>
      </c>
      <c r="AY59" s="280">
        <v>42</v>
      </c>
      <c r="AZ59" s="280">
        <v>45</v>
      </c>
      <c r="BA59" s="280">
        <v>30.6</v>
      </c>
      <c r="BB59" s="280">
        <v>25</v>
      </c>
      <c r="BC59" s="280">
        <v>24</v>
      </c>
      <c r="BD59" s="280">
        <v>57.7</v>
      </c>
      <c r="BE59" s="321">
        <f t="shared" si="2"/>
        <v>42.758499999999998</v>
      </c>
      <c r="BF59" s="321">
        <f t="shared" si="3"/>
        <v>25.416027777777778</v>
      </c>
      <c r="BG59" s="96" t="s">
        <v>47</v>
      </c>
      <c r="BH59" s="83"/>
      <c r="BI59" s="95">
        <v>2045</v>
      </c>
      <c r="BJ59" s="96">
        <v>42752</v>
      </c>
      <c r="BK59" s="95">
        <v>2045</v>
      </c>
      <c r="BL59" s="96">
        <v>42752</v>
      </c>
      <c r="BM59" s="96"/>
      <c r="BN59" s="96"/>
      <c r="BO59" s="96"/>
      <c r="BP59" s="96"/>
      <c r="BQ59" s="96"/>
      <c r="BR59" s="96"/>
      <c r="BS59" s="325" t="s">
        <v>7385</v>
      </c>
      <c r="BT59" s="528"/>
      <c r="BU59" s="550"/>
      <c r="BV59" s="550"/>
      <c r="BW59" s="550"/>
      <c r="BX59" s="550"/>
      <c r="BY59" s="550"/>
      <c r="BZ59" s="550"/>
      <c r="CA59" s="550"/>
      <c r="CB59" s="550"/>
      <c r="CC59" s="550"/>
      <c r="CD59" s="550"/>
      <c r="CE59" s="550"/>
      <c r="CF59" s="550"/>
      <c r="CG59" s="550"/>
      <c r="CH59" s="550"/>
      <c r="CI59" s="550"/>
      <c r="CJ59" s="550"/>
      <c r="CK59" s="550"/>
      <c r="CL59" s="550"/>
      <c r="CM59" s="550"/>
      <c r="CN59" s="550"/>
      <c r="CO59" s="550"/>
      <c r="CP59" s="550"/>
      <c r="CQ59" s="550"/>
      <c r="CR59" s="550"/>
      <c r="CS59" s="550"/>
      <c r="CT59" s="550"/>
      <c r="CU59" s="550"/>
      <c r="CV59" s="550"/>
      <c r="CW59" s="550"/>
      <c r="CX59" s="550"/>
      <c r="CY59" s="550"/>
      <c r="CZ59" s="550"/>
      <c r="DA59" s="550"/>
      <c r="DB59" s="550"/>
      <c r="DC59" s="550"/>
      <c r="DD59" s="550"/>
      <c r="DE59" s="550"/>
      <c r="DF59" s="550"/>
      <c r="DG59" s="550"/>
      <c r="DH59" s="550"/>
      <c r="DI59" s="550"/>
      <c r="DJ59" s="550"/>
      <c r="DK59" s="550"/>
      <c r="DL59" s="550"/>
      <c r="DM59" s="550"/>
      <c r="DN59" s="550"/>
      <c r="DO59" s="550"/>
      <c r="DP59" s="550"/>
      <c r="DQ59" s="550"/>
      <c r="DR59" s="550"/>
      <c r="DS59" s="550"/>
      <c r="DT59" s="550"/>
      <c r="DU59" s="550"/>
      <c r="DV59" s="550"/>
      <c r="DW59" s="550"/>
      <c r="DX59" s="550"/>
      <c r="DY59" s="550"/>
      <c r="DZ59" s="550"/>
      <c r="EA59" s="550"/>
      <c r="EB59" s="550"/>
      <c r="EC59" s="550"/>
      <c r="ED59" s="550"/>
      <c r="EE59" s="550"/>
      <c r="EF59" s="550"/>
      <c r="EG59" s="550"/>
      <c r="EH59" s="550"/>
      <c r="EI59" s="550"/>
      <c r="EJ59" s="550"/>
      <c r="EK59" s="550"/>
      <c r="EL59" s="550"/>
      <c r="EM59" s="550"/>
      <c r="EN59" s="550"/>
      <c r="EO59" s="550"/>
      <c r="EP59" s="550"/>
      <c r="EQ59" s="550"/>
      <c r="ER59" s="550"/>
      <c r="ES59" s="550"/>
      <c r="ET59" s="550"/>
      <c r="EU59" s="550"/>
      <c r="EV59" s="550"/>
      <c r="EW59" s="550"/>
      <c r="EX59" s="550"/>
      <c r="EY59" s="550"/>
      <c r="EZ59" s="550"/>
      <c r="FA59" s="550"/>
      <c r="FB59" s="550"/>
      <c r="FC59" s="550"/>
      <c r="FD59" s="550"/>
      <c r="FE59" s="550"/>
      <c r="FF59" s="550"/>
      <c r="FG59" s="550"/>
      <c r="FH59" s="550"/>
      <c r="FI59" s="550"/>
      <c r="FJ59" s="550"/>
      <c r="FK59" s="550"/>
      <c r="FL59" s="550"/>
      <c r="FM59" s="550"/>
      <c r="FN59" s="550"/>
      <c r="FO59" s="550"/>
      <c r="FP59" s="550"/>
      <c r="FQ59" s="550"/>
      <c r="FR59" s="550"/>
      <c r="FS59" s="550"/>
      <c r="FT59" s="550"/>
      <c r="FU59" s="550"/>
      <c r="FV59" s="550"/>
      <c r="FW59" s="550"/>
      <c r="FX59" s="550"/>
      <c r="FY59" s="550"/>
      <c r="FZ59" s="550"/>
      <c r="GA59" s="550"/>
      <c r="GB59" s="550"/>
      <c r="GC59" s="550"/>
      <c r="GD59" s="550"/>
      <c r="GE59" s="550"/>
      <c r="GF59" s="550"/>
      <c r="GG59" s="550"/>
      <c r="GH59" s="550"/>
      <c r="GI59" s="550"/>
      <c r="GJ59" s="550"/>
      <c r="GK59" s="550"/>
      <c r="GL59" s="550"/>
      <c r="GM59" s="550"/>
      <c r="GN59" s="550"/>
      <c r="GO59" s="550"/>
      <c r="GP59" s="550"/>
      <c r="GQ59" s="550"/>
      <c r="GR59" s="550"/>
      <c r="GS59" s="550"/>
      <c r="GT59" s="550"/>
      <c r="GU59" s="550"/>
      <c r="GV59" s="550"/>
      <c r="GW59" s="550"/>
      <c r="GX59" s="550"/>
      <c r="GY59" s="550"/>
      <c r="GZ59" s="550"/>
      <c r="HA59" s="550"/>
      <c r="HB59" s="550"/>
      <c r="HC59" s="550"/>
      <c r="HD59" s="550"/>
      <c r="HE59" s="550"/>
      <c r="HF59" s="550"/>
      <c r="HG59" s="550"/>
      <c r="HH59" s="550"/>
      <c r="HI59" s="550"/>
      <c r="HJ59" s="550"/>
      <c r="HK59" s="550"/>
      <c r="HL59" s="550"/>
      <c r="HM59" s="550"/>
      <c r="HN59" s="550"/>
      <c r="HO59" s="550"/>
      <c r="HP59" s="550"/>
      <c r="HQ59" s="550"/>
      <c r="HR59" s="550"/>
      <c r="HS59" s="550"/>
      <c r="HT59" s="550"/>
      <c r="HU59" s="550"/>
      <c r="HV59" s="550"/>
      <c r="HW59" s="550"/>
      <c r="HX59" s="550"/>
      <c r="HY59" s="550"/>
      <c r="HZ59" s="550"/>
      <c r="IA59" s="550"/>
      <c r="IB59" s="550"/>
      <c r="IC59" s="550"/>
      <c r="ID59" s="550"/>
      <c r="IE59" s="550"/>
      <c r="IF59" s="550"/>
      <c r="IG59" s="550"/>
      <c r="IH59" s="550"/>
      <c r="II59" s="550"/>
      <c r="IJ59" s="550"/>
      <c r="IK59" s="550"/>
      <c r="IL59" s="550"/>
      <c r="IM59" s="550"/>
      <c r="IN59" s="550"/>
      <c r="IO59" s="550"/>
      <c r="IP59" s="550"/>
      <c r="IQ59" s="550"/>
      <c r="IR59" s="550"/>
      <c r="IS59" s="550"/>
      <c r="IT59" s="550"/>
      <c r="IU59" s="550"/>
      <c r="IV59" s="550"/>
      <c r="IW59" s="550"/>
      <c r="IX59" s="550"/>
      <c r="IY59" s="550"/>
      <c r="IZ59" s="550"/>
      <c r="JA59" s="550"/>
      <c r="JB59" s="550"/>
      <c r="JC59" s="550"/>
      <c r="JD59" s="550"/>
      <c r="JE59" s="550"/>
      <c r="JF59" s="550"/>
      <c r="JG59" s="550"/>
      <c r="JH59" s="550"/>
    </row>
    <row r="60" spans="1:268" s="8" customFormat="1" ht="39.75" customHeight="1" x14ac:dyDescent="0.25">
      <c r="A60" s="23"/>
      <c r="B60" s="23" t="s">
        <v>67</v>
      </c>
      <c r="C60" s="22">
        <v>11110003</v>
      </c>
      <c r="D60" s="23">
        <v>39178</v>
      </c>
      <c r="E60" s="23">
        <v>39178</v>
      </c>
      <c r="F60" s="23">
        <v>46483</v>
      </c>
      <c r="G60" s="23"/>
      <c r="H60" s="23" t="s">
        <v>483</v>
      </c>
      <c r="I60" s="8" t="s">
        <v>1013</v>
      </c>
      <c r="J60" s="8" t="s">
        <v>7383</v>
      </c>
      <c r="K60" s="8" t="s">
        <v>37</v>
      </c>
      <c r="L60" s="347"/>
      <c r="M60" s="23" t="s">
        <v>63</v>
      </c>
      <c r="N60" s="23" t="s">
        <v>35</v>
      </c>
      <c r="O60" s="23" t="s">
        <v>35</v>
      </c>
      <c r="P60" s="21">
        <v>14218</v>
      </c>
      <c r="Q60" s="23" t="s">
        <v>7384</v>
      </c>
      <c r="R60" s="23" t="s">
        <v>63</v>
      </c>
      <c r="S60" s="23" t="s">
        <v>35</v>
      </c>
      <c r="T60" s="23" t="s">
        <v>35</v>
      </c>
      <c r="U60" s="21">
        <v>14218</v>
      </c>
      <c r="V60" s="23"/>
      <c r="W60" s="23" t="s">
        <v>328</v>
      </c>
      <c r="X60" s="23"/>
      <c r="Y60" s="23"/>
      <c r="Z60" s="23" t="s">
        <v>467</v>
      </c>
      <c r="AA60" s="23" t="s">
        <v>62</v>
      </c>
      <c r="AB60" s="504">
        <v>9.1999999999999998E-2</v>
      </c>
      <c r="AC60" s="20">
        <v>7</v>
      </c>
      <c r="AD60" s="20">
        <v>220750</v>
      </c>
      <c r="AE60" s="20">
        <v>220750</v>
      </c>
      <c r="AF60" s="23"/>
      <c r="AG60" s="23"/>
      <c r="AH60" s="23"/>
      <c r="AI60" s="23"/>
      <c r="AJ60" s="23"/>
      <c r="AK60" s="23"/>
      <c r="AL60" s="23"/>
      <c r="AM60" s="23"/>
      <c r="AN60" s="23"/>
      <c r="AO60" s="23"/>
      <c r="AP60" s="20">
        <v>1.53</v>
      </c>
      <c r="AQ60" s="23"/>
      <c r="AR60" s="23"/>
      <c r="AS60" s="23"/>
      <c r="AT60" s="23"/>
      <c r="AU60" s="23"/>
      <c r="AV60" s="277">
        <v>852.12</v>
      </c>
      <c r="AW60" s="23" t="s">
        <v>5978</v>
      </c>
      <c r="AX60" s="23" t="s">
        <v>5979</v>
      </c>
      <c r="AY60" s="277">
        <v>42</v>
      </c>
      <c r="AZ60" s="277">
        <v>45</v>
      </c>
      <c r="BA60" s="277">
        <v>30.6</v>
      </c>
      <c r="BB60" s="277">
        <v>25</v>
      </c>
      <c r="BC60" s="277">
        <v>24</v>
      </c>
      <c r="BD60" s="277">
        <v>57.7</v>
      </c>
      <c r="BE60" s="278">
        <f t="shared" si="2"/>
        <v>42.758499999999998</v>
      </c>
      <c r="BF60" s="278">
        <f t="shared" si="3"/>
        <v>25.416027777777778</v>
      </c>
      <c r="BG60" s="23" t="s">
        <v>38</v>
      </c>
      <c r="BH60" s="23"/>
      <c r="BI60" s="23"/>
      <c r="BJ60" s="23"/>
      <c r="BK60" s="23"/>
      <c r="BL60" s="23"/>
      <c r="BM60" s="23"/>
      <c r="BN60" s="23"/>
      <c r="BO60" s="23"/>
      <c r="BP60" s="23"/>
      <c r="BQ60" s="23"/>
      <c r="BR60" s="23"/>
      <c r="BS60" s="324"/>
      <c r="BT60" s="528"/>
      <c r="BU60" s="550"/>
      <c r="BV60" s="550"/>
      <c r="BW60" s="550"/>
      <c r="BX60" s="550"/>
      <c r="BY60" s="550"/>
      <c r="BZ60" s="550"/>
      <c r="CA60" s="550"/>
      <c r="CB60" s="550"/>
      <c r="CC60" s="550"/>
      <c r="CD60" s="550"/>
      <c r="CE60" s="550"/>
      <c r="CF60" s="550"/>
      <c r="CG60" s="550"/>
      <c r="CH60" s="550"/>
      <c r="CI60" s="550"/>
      <c r="CJ60" s="550"/>
      <c r="CK60" s="550"/>
      <c r="CL60" s="550"/>
      <c r="CM60" s="550"/>
      <c r="CN60" s="550"/>
      <c r="CO60" s="550"/>
      <c r="CP60" s="550"/>
      <c r="CQ60" s="550"/>
      <c r="CR60" s="550"/>
      <c r="CS60" s="550"/>
      <c r="CT60" s="550"/>
      <c r="CU60" s="550"/>
      <c r="CV60" s="550"/>
      <c r="CW60" s="550"/>
      <c r="CX60" s="550"/>
      <c r="CY60" s="550"/>
      <c r="CZ60" s="550"/>
      <c r="DA60" s="550"/>
      <c r="DB60" s="550"/>
      <c r="DC60" s="550"/>
      <c r="DD60" s="550"/>
      <c r="DE60" s="550"/>
      <c r="DF60" s="550"/>
      <c r="DG60" s="550"/>
      <c r="DH60" s="550"/>
      <c r="DI60" s="550"/>
      <c r="DJ60" s="550"/>
      <c r="DK60" s="550"/>
      <c r="DL60" s="550"/>
      <c r="DM60" s="550"/>
      <c r="DN60" s="550"/>
      <c r="DO60" s="550"/>
      <c r="DP60" s="550"/>
      <c r="DQ60" s="550"/>
      <c r="DR60" s="550"/>
      <c r="DS60" s="550"/>
      <c r="DT60" s="550"/>
      <c r="DU60" s="550"/>
      <c r="DV60" s="550"/>
      <c r="DW60" s="550"/>
      <c r="DX60" s="550"/>
      <c r="DY60" s="550"/>
      <c r="DZ60" s="550"/>
      <c r="EA60" s="550"/>
      <c r="EB60" s="550"/>
      <c r="EC60" s="550"/>
      <c r="ED60" s="550"/>
      <c r="EE60" s="550"/>
      <c r="EF60" s="550"/>
      <c r="EG60" s="550"/>
      <c r="EH60" s="550"/>
      <c r="EI60" s="550"/>
      <c r="EJ60" s="550"/>
      <c r="EK60" s="550"/>
      <c r="EL60" s="550"/>
      <c r="EM60" s="550"/>
      <c r="EN60" s="550"/>
      <c r="EO60" s="550"/>
      <c r="EP60" s="550"/>
      <c r="EQ60" s="550"/>
      <c r="ER60" s="550"/>
      <c r="ES60" s="550"/>
      <c r="ET60" s="550"/>
      <c r="EU60" s="550"/>
      <c r="EV60" s="550"/>
      <c r="EW60" s="550"/>
      <c r="EX60" s="550"/>
      <c r="EY60" s="550"/>
      <c r="EZ60" s="550"/>
      <c r="FA60" s="550"/>
      <c r="FB60" s="550"/>
      <c r="FC60" s="550"/>
      <c r="FD60" s="550"/>
      <c r="FE60" s="550"/>
      <c r="FF60" s="550"/>
      <c r="FG60" s="550"/>
      <c r="FH60" s="550"/>
      <c r="FI60" s="550"/>
      <c r="FJ60" s="550"/>
      <c r="FK60" s="550"/>
      <c r="FL60" s="550"/>
      <c r="FM60" s="550"/>
      <c r="FN60" s="550"/>
      <c r="FO60" s="550"/>
      <c r="FP60" s="550"/>
      <c r="FQ60" s="550"/>
      <c r="FR60" s="550"/>
      <c r="FS60" s="550"/>
      <c r="FT60" s="550"/>
      <c r="FU60" s="550"/>
      <c r="FV60" s="550"/>
      <c r="FW60" s="550"/>
      <c r="FX60" s="550"/>
      <c r="FY60" s="550"/>
      <c r="FZ60" s="550"/>
      <c r="GA60" s="550"/>
      <c r="GB60" s="550"/>
      <c r="GC60" s="550"/>
      <c r="GD60" s="550"/>
      <c r="GE60" s="550"/>
      <c r="GF60" s="550"/>
      <c r="GG60" s="550"/>
      <c r="GH60" s="550"/>
      <c r="GI60" s="550"/>
      <c r="GJ60" s="550"/>
      <c r="GK60" s="550"/>
      <c r="GL60" s="550"/>
      <c r="GM60" s="550"/>
      <c r="GN60" s="550"/>
      <c r="GO60" s="550"/>
      <c r="GP60" s="550"/>
      <c r="GQ60" s="550"/>
      <c r="GR60" s="550"/>
      <c r="GS60" s="550"/>
      <c r="GT60" s="550"/>
      <c r="GU60" s="550"/>
      <c r="GV60" s="550"/>
      <c r="GW60" s="550"/>
      <c r="GX60" s="550"/>
      <c r="GY60" s="550"/>
      <c r="GZ60" s="550"/>
      <c r="HA60" s="550"/>
      <c r="HB60" s="550"/>
      <c r="HC60" s="550"/>
      <c r="HD60" s="550"/>
      <c r="HE60" s="550"/>
      <c r="HF60" s="550"/>
      <c r="HG60" s="550"/>
      <c r="HH60" s="550"/>
      <c r="HI60" s="550"/>
      <c r="HJ60" s="550"/>
      <c r="HK60" s="550"/>
      <c r="HL60" s="550"/>
      <c r="HM60" s="550"/>
      <c r="HN60" s="550"/>
      <c r="HO60" s="550"/>
      <c r="HP60" s="550"/>
      <c r="HQ60" s="550"/>
      <c r="HR60" s="550"/>
      <c r="HS60" s="550"/>
      <c r="HT60" s="550"/>
      <c r="HU60" s="550"/>
      <c r="HV60" s="550"/>
      <c r="HW60" s="550"/>
      <c r="HX60" s="550"/>
      <c r="HY60" s="550"/>
      <c r="HZ60" s="550"/>
      <c r="IA60" s="550"/>
      <c r="IB60" s="550"/>
      <c r="IC60" s="550"/>
      <c r="ID60" s="550"/>
      <c r="IE60" s="550"/>
      <c r="IF60" s="550"/>
      <c r="IG60" s="550"/>
      <c r="IH60" s="550"/>
      <c r="II60" s="550"/>
      <c r="IJ60" s="550"/>
      <c r="IK60" s="550"/>
      <c r="IL60" s="550"/>
      <c r="IM60" s="550"/>
      <c r="IN60" s="550"/>
      <c r="IO60" s="550"/>
      <c r="IP60" s="550"/>
      <c r="IQ60" s="550"/>
      <c r="IR60" s="550"/>
      <c r="IS60" s="550"/>
      <c r="IT60" s="550"/>
      <c r="IU60" s="550"/>
      <c r="IV60" s="550"/>
      <c r="IW60" s="550"/>
      <c r="IX60" s="550"/>
      <c r="IY60" s="550"/>
      <c r="IZ60" s="550"/>
      <c r="JA60" s="550"/>
      <c r="JB60" s="550"/>
      <c r="JC60" s="550"/>
      <c r="JD60" s="550"/>
      <c r="JE60" s="550"/>
      <c r="JF60" s="550"/>
      <c r="JG60" s="550"/>
      <c r="JH60" s="550"/>
    </row>
    <row r="61" spans="1:268" s="8" customFormat="1" ht="39.75" customHeight="1" x14ac:dyDescent="0.25">
      <c r="A61" s="20"/>
      <c r="B61" s="20" t="s">
        <v>1183</v>
      </c>
      <c r="C61" s="22">
        <v>11130005</v>
      </c>
      <c r="D61" s="23">
        <v>39178</v>
      </c>
      <c r="E61" s="23">
        <v>41064</v>
      </c>
      <c r="F61" s="23">
        <v>42890</v>
      </c>
      <c r="G61" s="23"/>
      <c r="H61" s="20" t="s">
        <v>4552</v>
      </c>
      <c r="I61" s="24" t="s">
        <v>598</v>
      </c>
      <c r="J61" s="24"/>
      <c r="K61" s="24" t="s">
        <v>60</v>
      </c>
      <c r="L61" s="114"/>
      <c r="M61" s="20" t="s">
        <v>1184</v>
      </c>
      <c r="N61" s="20" t="s">
        <v>343</v>
      </c>
      <c r="O61" s="20" t="s">
        <v>126</v>
      </c>
      <c r="P61" s="21">
        <v>53552</v>
      </c>
      <c r="Q61" s="20" t="s">
        <v>401</v>
      </c>
      <c r="R61" s="20" t="s">
        <v>1184</v>
      </c>
      <c r="S61" s="20" t="s">
        <v>343</v>
      </c>
      <c r="T61" s="20" t="s">
        <v>126</v>
      </c>
      <c r="U61" s="20">
        <v>53552</v>
      </c>
      <c r="V61" s="20" t="s">
        <v>1185</v>
      </c>
      <c r="W61" s="20" t="s">
        <v>2763</v>
      </c>
      <c r="X61" s="20"/>
      <c r="Y61" s="20"/>
      <c r="Z61" s="20" t="s">
        <v>467</v>
      </c>
      <c r="AA61" s="20" t="s">
        <v>1117</v>
      </c>
      <c r="AB61" s="34"/>
      <c r="AC61" s="20">
        <v>0.08</v>
      </c>
      <c r="AD61" s="20">
        <f>SUM(AE61:AM61)</f>
        <v>3500</v>
      </c>
      <c r="AE61" s="20"/>
      <c r="AF61" s="20"/>
      <c r="AG61" s="20">
        <v>3500</v>
      </c>
      <c r="AH61" s="20"/>
      <c r="AI61" s="20"/>
      <c r="AJ61" s="20"/>
      <c r="AK61" s="20"/>
      <c r="AL61" s="20"/>
      <c r="AM61" s="20"/>
      <c r="AN61" s="79"/>
      <c r="AO61" s="20"/>
      <c r="AP61" s="20">
        <v>0.5</v>
      </c>
      <c r="AQ61" s="20"/>
      <c r="AR61" s="20"/>
      <c r="AS61" s="20"/>
      <c r="AT61" s="20"/>
      <c r="AU61" s="20"/>
      <c r="AV61" s="20"/>
      <c r="AW61" s="20" t="s">
        <v>5980</v>
      </c>
      <c r="AX61" s="20" t="s">
        <v>5981</v>
      </c>
      <c r="AY61" s="20">
        <v>43</v>
      </c>
      <c r="AZ61" s="20">
        <v>27</v>
      </c>
      <c r="BA61" s="20">
        <v>22.4</v>
      </c>
      <c r="BB61" s="20">
        <v>26</v>
      </c>
      <c r="BC61" s="20">
        <v>10</v>
      </c>
      <c r="BD61" s="20">
        <v>42.1</v>
      </c>
      <c r="BE61" s="20">
        <f t="shared" si="2"/>
        <v>43.456222222222223</v>
      </c>
      <c r="BF61" s="20">
        <f t="shared" si="3"/>
        <v>26.178361111111112</v>
      </c>
      <c r="BG61" s="20" t="s">
        <v>38</v>
      </c>
      <c r="BH61" s="20"/>
      <c r="BI61" s="20"/>
      <c r="BJ61" s="23"/>
      <c r="BK61" s="20"/>
      <c r="BL61" s="23"/>
      <c r="BM61" s="20"/>
      <c r="BN61" s="20"/>
      <c r="BO61" s="20"/>
      <c r="BP61" s="20"/>
      <c r="BQ61" s="20"/>
      <c r="BR61" s="20"/>
      <c r="BS61" s="24"/>
      <c r="BT61" s="550"/>
      <c r="BU61" s="550"/>
      <c r="BV61" s="550"/>
      <c r="BW61" s="550"/>
      <c r="BX61" s="550"/>
      <c r="BY61" s="550"/>
      <c r="BZ61" s="550"/>
      <c r="CA61" s="550"/>
      <c r="CB61" s="550"/>
      <c r="CC61" s="550"/>
      <c r="CD61" s="550"/>
      <c r="CE61" s="550"/>
      <c r="CF61" s="550"/>
      <c r="CG61" s="550"/>
      <c r="CH61" s="550"/>
      <c r="CI61" s="550"/>
      <c r="CJ61" s="550"/>
      <c r="CK61" s="550"/>
      <c r="CL61" s="550"/>
      <c r="CM61" s="550"/>
      <c r="CN61" s="550"/>
      <c r="CO61" s="550"/>
      <c r="CP61" s="550"/>
      <c r="CQ61" s="550"/>
      <c r="CR61" s="550"/>
      <c r="CS61" s="550"/>
      <c r="CT61" s="550"/>
      <c r="CU61" s="550"/>
      <c r="CV61" s="550"/>
      <c r="CW61" s="550"/>
      <c r="CX61" s="550"/>
      <c r="CY61" s="550"/>
      <c r="CZ61" s="550"/>
      <c r="DA61" s="550"/>
      <c r="DB61" s="550"/>
      <c r="DC61" s="550"/>
      <c r="DD61" s="550"/>
      <c r="DE61" s="550"/>
      <c r="DF61" s="550"/>
      <c r="DG61" s="550"/>
      <c r="DH61" s="550"/>
      <c r="DI61" s="550"/>
      <c r="DJ61" s="550"/>
      <c r="DK61" s="550"/>
      <c r="DL61" s="550"/>
      <c r="DM61" s="550"/>
      <c r="DN61" s="550"/>
      <c r="DO61" s="550"/>
      <c r="DP61" s="550"/>
      <c r="DQ61" s="550"/>
      <c r="DR61" s="550"/>
      <c r="DS61" s="550"/>
      <c r="DT61" s="550"/>
      <c r="DU61" s="550"/>
      <c r="DV61" s="550"/>
      <c r="DW61" s="550"/>
      <c r="DX61" s="550"/>
      <c r="DY61" s="550"/>
      <c r="DZ61" s="550"/>
      <c r="EA61" s="550"/>
      <c r="EB61" s="550"/>
      <c r="EC61" s="550"/>
      <c r="ED61" s="550"/>
      <c r="EE61" s="550"/>
      <c r="EF61" s="550"/>
      <c r="EG61" s="550"/>
      <c r="EH61" s="550"/>
      <c r="EI61" s="550"/>
      <c r="EJ61" s="550"/>
      <c r="EK61" s="550"/>
      <c r="EL61" s="550"/>
      <c r="EM61" s="550"/>
      <c r="EN61" s="550"/>
      <c r="EO61" s="550"/>
      <c r="EP61" s="550"/>
      <c r="EQ61" s="550"/>
      <c r="ER61" s="550"/>
      <c r="ES61" s="550"/>
      <c r="ET61" s="550"/>
      <c r="EU61" s="550"/>
      <c r="EV61" s="550"/>
      <c r="EW61" s="550"/>
      <c r="EX61" s="550"/>
      <c r="EY61" s="550"/>
      <c r="EZ61" s="550"/>
      <c r="FA61" s="550"/>
      <c r="FB61" s="550"/>
      <c r="FC61" s="550"/>
      <c r="FD61" s="550"/>
      <c r="FE61" s="550"/>
      <c r="FF61" s="550"/>
      <c r="FG61" s="550"/>
      <c r="FH61" s="550"/>
      <c r="FI61" s="550"/>
      <c r="FJ61" s="550"/>
      <c r="FK61" s="550"/>
      <c r="FL61" s="550"/>
      <c r="FM61" s="550"/>
      <c r="FN61" s="550"/>
      <c r="FO61" s="550"/>
      <c r="FP61" s="550"/>
      <c r="FQ61" s="550"/>
      <c r="FR61" s="550"/>
      <c r="FS61" s="550"/>
      <c r="FT61" s="550"/>
      <c r="FU61" s="550"/>
      <c r="FV61" s="550"/>
      <c r="FW61" s="550"/>
      <c r="FX61" s="550"/>
      <c r="FY61" s="550"/>
      <c r="FZ61" s="550"/>
      <c r="GA61" s="550"/>
      <c r="GB61" s="550"/>
      <c r="GC61" s="550"/>
      <c r="GD61" s="550"/>
      <c r="GE61" s="550"/>
      <c r="GF61" s="550"/>
      <c r="GG61" s="550"/>
      <c r="GH61" s="550"/>
      <c r="GI61" s="550"/>
      <c r="GJ61" s="550"/>
      <c r="GK61" s="550"/>
      <c r="GL61" s="550"/>
      <c r="GM61" s="550"/>
      <c r="GN61" s="550"/>
      <c r="GO61" s="550"/>
      <c r="GP61" s="550"/>
      <c r="GQ61" s="550"/>
      <c r="GR61" s="550"/>
      <c r="GS61" s="550"/>
      <c r="GT61" s="550"/>
      <c r="GU61" s="550"/>
      <c r="GV61" s="550"/>
      <c r="GW61" s="550"/>
      <c r="GX61" s="550"/>
      <c r="GY61" s="550"/>
      <c r="GZ61" s="550"/>
      <c r="HA61" s="550"/>
      <c r="HB61" s="550"/>
      <c r="HC61" s="550"/>
      <c r="HD61" s="550"/>
      <c r="HE61" s="550"/>
      <c r="HF61" s="550"/>
      <c r="HG61" s="550"/>
      <c r="HH61" s="550"/>
      <c r="HI61" s="550"/>
      <c r="HJ61" s="550"/>
      <c r="HK61" s="550"/>
      <c r="HL61" s="550"/>
      <c r="HM61" s="550"/>
      <c r="HN61" s="550"/>
      <c r="HO61" s="550"/>
      <c r="HP61" s="550"/>
      <c r="HQ61" s="550"/>
      <c r="HR61" s="550"/>
      <c r="HS61" s="550"/>
      <c r="HT61" s="550"/>
      <c r="HU61" s="550"/>
      <c r="HV61" s="550"/>
      <c r="HW61" s="550"/>
      <c r="HX61" s="550"/>
      <c r="HY61" s="550"/>
      <c r="HZ61" s="550"/>
      <c r="IA61" s="550"/>
      <c r="IB61" s="550"/>
      <c r="IC61" s="550"/>
      <c r="ID61" s="550"/>
      <c r="IE61" s="550"/>
      <c r="IF61" s="550"/>
      <c r="IG61" s="550"/>
      <c r="IH61" s="550"/>
      <c r="II61" s="550"/>
      <c r="IJ61" s="550"/>
      <c r="IK61" s="550"/>
      <c r="IL61" s="550"/>
      <c r="IM61" s="550"/>
      <c r="IN61" s="550"/>
      <c r="IO61" s="550"/>
      <c r="IP61" s="550"/>
      <c r="IQ61" s="550"/>
      <c r="IR61" s="550"/>
      <c r="IS61" s="550"/>
      <c r="IT61" s="550"/>
      <c r="IU61" s="550"/>
      <c r="IV61" s="550"/>
      <c r="IW61" s="550"/>
      <c r="IX61" s="550"/>
      <c r="IY61" s="550"/>
      <c r="IZ61" s="550"/>
      <c r="JA61" s="550"/>
      <c r="JB61" s="550"/>
      <c r="JC61" s="550"/>
      <c r="JD61" s="550"/>
      <c r="JE61" s="550"/>
      <c r="JF61" s="550"/>
      <c r="JG61" s="550"/>
      <c r="JH61" s="550"/>
    </row>
    <row r="62" spans="1:268" s="8" customFormat="1" ht="39.75" customHeight="1" x14ac:dyDescent="0.25">
      <c r="A62" s="20"/>
      <c r="B62" s="59" t="s">
        <v>1158</v>
      </c>
      <c r="C62" s="22">
        <v>11140004</v>
      </c>
      <c r="D62" s="23">
        <v>39167</v>
      </c>
      <c r="E62" s="23">
        <v>39157</v>
      </c>
      <c r="F62" s="23">
        <v>42810</v>
      </c>
      <c r="G62" s="23">
        <v>42369</v>
      </c>
      <c r="H62" s="20" t="s">
        <v>957</v>
      </c>
      <c r="I62" s="24" t="s">
        <v>990</v>
      </c>
      <c r="J62" s="24"/>
      <c r="K62" s="24" t="s">
        <v>95</v>
      </c>
      <c r="L62" s="114"/>
      <c r="M62" s="20" t="s">
        <v>258</v>
      </c>
      <c r="N62" s="20" t="s">
        <v>101</v>
      </c>
      <c r="O62" s="20" t="s">
        <v>92</v>
      </c>
      <c r="P62" s="21">
        <v>24534</v>
      </c>
      <c r="Q62" s="20"/>
      <c r="R62" s="20" t="s">
        <v>258</v>
      </c>
      <c r="S62" s="20" t="s">
        <v>101</v>
      </c>
      <c r="T62" s="20" t="s">
        <v>92</v>
      </c>
      <c r="U62" s="20">
        <v>24534</v>
      </c>
      <c r="V62" s="20"/>
      <c r="W62" s="20" t="s">
        <v>2756</v>
      </c>
      <c r="X62" s="20">
        <v>297</v>
      </c>
      <c r="Y62" s="20">
        <v>40</v>
      </c>
      <c r="Z62" s="20" t="s">
        <v>467</v>
      </c>
      <c r="AA62" s="20" t="s">
        <v>540</v>
      </c>
      <c r="AB62" s="34">
        <v>1.246</v>
      </c>
      <c r="AC62" s="429">
        <v>1250</v>
      </c>
      <c r="AD62" s="20">
        <v>35410000</v>
      </c>
      <c r="AE62" s="26"/>
      <c r="AF62" s="20">
        <v>35410000</v>
      </c>
      <c r="AG62" s="26"/>
      <c r="AH62" s="26"/>
      <c r="AI62" s="26"/>
      <c r="AJ62" s="26"/>
      <c r="AK62" s="26"/>
      <c r="AL62" s="26"/>
      <c r="AM62" s="26"/>
      <c r="AN62" s="26"/>
      <c r="AO62" s="20">
        <v>150</v>
      </c>
      <c r="AP62" s="20">
        <v>1.5</v>
      </c>
      <c r="AQ62" s="20" t="s">
        <v>451</v>
      </c>
      <c r="AR62" s="20" t="s">
        <v>1147</v>
      </c>
      <c r="AS62" s="20"/>
      <c r="AT62" s="20"/>
      <c r="AU62" s="20"/>
      <c r="AV62" s="20">
        <v>490</v>
      </c>
      <c r="AW62" s="20" t="s">
        <v>1159</v>
      </c>
      <c r="AX62" s="20" t="s">
        <v>1160</v>
      </c>
      <c r="AY62" s="20">
        <v>43</v>
      </c>
      <c r="AZ62" s="20">
        <v>15</v>
      </c>
      <c r="BA62" s="20">
        <v>12.6</v>
      </c>
      <c r="BB62" s="20">
        <v>22</v>
      </c>
      <c r="BC62" s="20">
        <v>57</v>
      </c>
      <c r="BD62" s="20">
        <v>58.02</v>
      </c>
      <c r="BE62" s="20">
        <f t="shared" si="2"/>
        <v>43.253500000000003</v>
      </c>
      <c r="BF62" s="20">
        <f t="shared" si="3"/>
        <v>22.966116666666665</v>
      </c>
      <c r="BG62" s="20" t="s">
        <v>47</v>
      </c>
      <c r="BH62" s="20"/>
      <c r="BI62" s="20"/>
      <c r="BJ62" s="23"/>
      <c r="BK62" s="20"/>
      <c r="BL62" s="23"/>
      <c r="BM62" s="20"/>
      <c r="BN62" s="20"/>
      <c r="BO62" s="20"/>
      <c r="BP62" s="20"/>
      <c r="BQ62" s="20"/>
      <c r="BR62" s="20"/>
      <c r="BS62" s="24" t="s">
        <v>1161</v>
      </c>
      <c r="BT62" s="549"/>
      <c r="BU62" s="550"/>
      <c r="BV62" s="550"/>
      <c r="BW62" s="550"/>
      <c r="BX62" s="550"/>
      <c r="BY62" s="550"/>
      <c r="BZ62" s="550"/>
      <c r="CA62" s="550"/>
      <c r="CB62" s="550"/>
      <c r="CC62" s="550"/>
      <c r="CD62" s="550"/>
      <c r="CE62" s="550"/>
      <c r="CF62" s="550"/>
      <c r="CG62" s="550"/>
      <c r="CH62" s="550"/>
      <c r="CI62" s="550"/>
      <c r="CJ62" s="550"/>
      <c r="CK62" s="550"/>
      <c r="CL62" s="550"/>
      <c r="CM62" s="550"/>
      <c r="CN62" s="550"/>
      <c r="CO62" s="550"/>
      <c r="CP62" s="550"/>
      <c r="CQ62" s="550"/>
      <c r="CR62" s="550"/>
      <c r="CS62" s="550"/>
      <c r="CT62" s="550"/>
      <c r="CU62" s="550"/>
      <c r="CV62" s="550"/>
      <c r="CW62" s="550"/>
      <c r="CX62" s="550"/>
      <c r="CY62" s="550"/>
      <c r="CZ62" s="550"/>
      <c r="DA62" s="550"/>
      <c r="DB62" s="550"/>
      <c r="DC62" s="550"/>
      <c r="DD62" s="550"/>
      <c r="DE62" s="550"/>
      <c r="DF62" s="550"/>
      <c r="DG62" s="550"/>
      <c r="DH62" s="550"/>
      <c r="DI62" s="550"/>
      <c r="DJ62" s="550"/>
      <c r="DK62" s="550"/>
      <c r="DL62" s="550"/>
      <c r="DM62" s="550"/>
      <c r="DN62" s="550"/>
      <c r="DO62" s="550"/>
      <c r="DP62" s="550"/>
      <c r="DQ62" s="550"/>
      <c r="DR62" s="550"/>
      <c r="DS62" s="550"/>
      <c r="DT62" s="550"/>
      <c r="DU62" s="550"/>
      <c r="DV62" s="550"/>
      <c r="DW62" s="550"/>
      <c r="DX62" s="550"/>
      <c r="DY62" s="550"/>
      <c r="DZ62" s="550"/>
      <c r="EA62" s="550"/>
      <c r="EB62" s="550"/>
      <c r="EC62" s="550"/>
      <c r="ED62" s="550"/>
      <c r="EE62" s="550"/>
      <c r="EF62" s="550"/>
      <c r="EG62" s="550"/>
      <c r="EH62" s="550"/>
      <c r="EI62" s="550"/>
      <c r="EJ62" s="550"/>
      <c r="EK62" s="550"/>
      <c r="EL62" s="550"/>
      <c r="EM62" s="550"/>
      <c r="EN62" s="550"/>
      <c r="EO62" s="550"/>
      <c r="EP62" s="550"/>
      <c r="EQ62" s="550"/>
      <c r="ER62" s="550"/>
      <c r="ES62" s="550"/>
      <c r="ET62" s="550"/>
      <c r="EU62" s="550"/>
      <c r="EV62" s="550"/>
      <c r="EW62" s="550"/>
      <c r="EX62" s="550"/>
      <c r="EY62" s="550"/>
      <c r="EZ62" s="550"/>
      <c r="FA62" s="550"/>
      <c r="FB62" s="550"/>
      <c r="FC62" s="550"/>
      <c r="FD62" s="550"/>
      <c r="FE62" s="550"/>
      <c r="FF62" s="550"/>
      <c r="FG62" s="550"/>
      <c r="FH62" s="550"/>
      <c r="FI62" s="550"/>
      <c r="FJ62" s="550"/>
      <c r="FK62" s="550"/>
      <c r="FL62" s="550"/>
      <c r="FM62" s="550"/>
      <c r="FN62" s="550"/>
      <c r="FO62" s="550"/>
      <c r="FP62" s="550"/>
      <c r="FQ62" s="550"/>
      <c r="FR62" s="550"/>
      <c r="FS62" s="550"/>
      <c r="FT62" s="550"/>
      <c r="FU62" s="550"/>
      <c r="FV62" s="550"/>
      <c r="FW62" s="550"/>
      <c r="FX62" s="550"/>
      <c r="FY62" s="550"/>
      <c r="FZ62" s="550"/>
      <c r="GA62" s="550"/>
      <c r="GB62" s="550"/>
      <c r="GC62" s="550"/>
      <c r="GD62" s="550"/>
      <c r="GE62" s="550"/>
      <c r="GF62" s="550"/>
      <c r="GG62" s="550"/>
      <c r="GH62" s="550"/>
      <c r="GI62" s="550"/>
      <c r="GJ62" s="550"/>
      <c r="GK62" s="550"/>
      <c r="GL62" s="550"/>
      <c r="GM62" s="550"/>
      <c r="GN62" s="550"/>
      <c r="GO62" s="550"/>
      <c r="GP62" s="550"/>
      <c r="GQ62" s="550"/>
      <c r="GR62" s="550"/>
      <c r="GS62" s="550"/>
      <c r="GT62" s="550"/>
      <c r="GU62" s="550"/>
      <c r="GV62" s="550"/>
      <c r="GW62" s="550"/>
      <c r="GX62" s="550"/>
      <c r="GY62" s="550"/>
      <c r="GZ62" s="550"/>
      <c r="HA62" s="550"/>
      <c r="HB62" s="550"/>
      <c r="HC62" s="550"/>
      <c r="HD62" s="550"/>
      <c r="HE62" s="550"/>
      <c r="HF62" s="550"/>
      <c r="HG62" s="550"/>
      <c r="HH62" s="550"/>
      <c r="HI62" s="550"/>
      <c r="HJ62" s="550"/>
      <c r="HK62" s="550"/>
      <c r="HL62" s="550"/>
      <c r="HM62" s="550"/>
      <c r="HN62" s="550"/>
      <c r="HO62" s="550"/>
      <c r="HP62" s="550"/>
      <c r="HQ62" s="550"/>
      <c r="HR62" s="550"/>
      <c r="HS62" s="550"/>
      <c r="HT62" s="550"/>
      <c r="HU62" s="550"/>
      <c r="HV62" s="550"/>
      <c r="HW62" s="550"/>
      <c r="HX62" s="550"/>
      <c r="HY62" s="550"/>
      <c r="HZ62" s="550"/>
      <c r="IA62" s="550"/>
      <c r="IB62" s="550"/>
      <c r="IC62" s="550"/>
      <c r="ID62" s="550"/>
      <c r="IE62" s="550"/>
      <c r="IF62" s="550"/>
      <c r="IG62" s="550"/>
      <c r="IH62" s="550"/>
      <c r="II62" s="550"/>
      <c r="IJ62" s="550"/>
      <c r="IK62" s="550"/>
      <c r="IL62" s="550"/>
      <c r="IM62" s="550"/>
      <c r="IN62" s="550"/>
      <c r="IO62" s="550"/>
      <c r="IP62" s="550"/>
      <c r="IQ62" s="550"/>
      <c r="IR62" s="550"/>
      <c r="IS62" s="550"/>
      <c r="IT62" s="550"/>
      <c r="IU62" s="550"/>
      <c r="IV62" s="550"/>
      <c r="IW62" s="550"/>
      <c r="IX62" s="550"/>
      <c r="IY62" s="550"/>
      <c r="IZ62" s="550"/>
      <c r="JA62" s="550"/>
      <c r="JB62" s="550"/>
      <c r="JC62" s="550"/>
      <c r="JD62" s="550"/>
      <c r="JE62" s="550"/>
      <c r="JF62" s="550"/>
      <c r="JG62" s="550"/>
      <c r="JH62" s="550"/>
    </row>
    <row r="63" spans="1:268" s="8" customFormat="1" ht="39.75" customHeight="1" x14ac:dyDescent="0.25">
      <c r="A63" s="83" t="s">
        <v>3387</v>
      </c>
      <c r="B63" s="83" t="s">
        <v>1186</v>
      </c>
      <c r="C63" s="95">
        <v>11140007</v>
      </c>
      <c r="D63" s="96">
        <v>39190</v>
      </c>
      <c r="E63" s="96">
        <v>39190</v>
      </c>
      <c r="F63" s="96">
        <v>42329</v>
      </c>
      <c r="G63" s="96">
        <v>39859</v>
      </c>
      <c r="H63" s="83" t="s">
        <v>489</v>
      </c>
      <c r="I63" s="110" t="s">
        <v>993</v>
      </c>
      <c r="J63" s="110"/>
      <c r="K63" s="110" t="s">
        <v>95</v>
      </c>
      <c r="L63" s="115"/>
      <c r="M63" s="83" t="s">
        <v>1187</v>
      </c>
      <c r="N63" s="83" t="s">
        <v>127</v>
      </c>
      <c r="O63" s="83" t="s">
        <v>111</v>
      </c>
      <c r="P63" s="94" t="s">
        <v>1188</v>
      </c>
      <c r="Q63" s="83"/>
      <c r="R63" s="83" t="s">
        <v>4601</v>
      </c>
      <c r="S63" s="83" t="s">
        <v>127</v>
      </c>
      <c r="T63" s="83" t="s">
        <v>111</v>
      </c>
      <c r="U63" s="83" t="s">
        <v>1188</v>
      </c>
      <c r="V63" s="83"/>
      <c r="W63" s="83" t="s">
        <v>2764</v>
      </c>
      <c r="X63" s="83">
        <v>630</v>
      </c>
      <c r="Y63" s="83">
        <v>52</v>
      </c>
      <c r="Z63" s="83" t="s">
        <v>467</v>
      </c>
      <c r="AA63" s="83" t="s">
        <v>540</v>
      </c>
      <c r="AB63" s="503">
        <v>1.89</v>
      </c>
      <c r="AC63" s="427">
        <v>2000</v>
      </c>
      <c r="AD63" s="83">
        <v>34240000</v>
      </c>
      <c r="AE63" s="88"/>
      <c r="AF63" s="83">
        <v>34240000</v>
      </c>
      <c r="AG63" s="88"/>
      <c r="AH63" s="88"/>
      <c r="AI63" s="88"/>
      <c r="AJ63" s="88"/>
      <c r="AK63" s="88"/>
      <c r="AL63" s="88"/>
      <c r="AM63" s="88"/>
      <c r="AN63" s="88"/>
      <c r="AO63" s="83">
        <v>189</v>
      </c>
      <c r="AP63" s="83"/>
      <c r="AQ63" s="83" t="s">
        <v>47</v>
      </c>
      <c r="AR63" s="83"/>
      <c r="AS63" s="83"/>
      <c r="AT63" s="83"/>
      <c r="AU63" s="83"/>
      <c r="AV63" s="83">
        <v>403</v>
      </c>
      <c r="AW63" s="83" t="s">
        <v>1189</v>
      </c>
      <c r="AX63" s="83" t="s">
        <v>1190</v>
      </c>
      <c r="AY63" s="83">
        <v>43</v>
      </c>
      <c r="AZ63" s="83">
        <v>29</v>
      </c>
      <c r="BA63" s="83">
        <v>5</v>
      </c>
      <c r="BB63" s="83">
        <v>22</v>
      </c>
      <c r="BC63" s="83">
        <v>45</v>
      </c>
      <c r="BD63" s="83">
        <v>21</v>
      </c>
      <c r="BE63" s="83">
        <f t="shared" si="2"/>
        <v>43.484722222222224</v>
      </c>
      <c r="BF63" s="83">
        <f t="shared" si="3"/>
        <v>22.755833333333332</v>
      </c>
      <c r="BG63" s="83" t="s">
        <v>47</v>
      </c>
      <c r="BH63" s="83" t="s">
        <v>4794</v>
      </c>
      <c r="BI63" s="83"/>
      <c r="BJ63" s="96"/>
      <c r="BK63" s="83"/>
      <c r="BL63" s="96"/>
      <c r="BM63" s="83"/>
      <c r="BN63" s="83"/>
      <c r="BO63" s="83"/>
      <c r="BP63" s="83"/>
      <c r="BQ63" s="83"/>
      <c r="BR63" s="83"/>
      <c r="BS63" s="110" t="s">
        <v>1191</v>
      </c>
      <c r="BT63" s="549"/>
      <c r="BU63" s="550"/>
      <c r="BV63" s="550"/>
      <c r="BW63" s="550"/>
      <c r="BX63" s="550"/>
      <c r="BY63" s="550"/>
      <c r="BZ63" s="550"/>
      <c r="CA63" s="550"/>
      <c r="CB63" s="550"/>
      <c r="CC63" s="550"/>
      <c r="CD63" s="550"/>
      <c r="CE63" s="550"/>
      <c r="CF63" s="550"/>
      <c r="CG63" s="550"/>
      <c r="CH63" s="550"/>
      <c r="CI63" s="550"/>
      <c r="CJ63" s="550"/>
      <c r="CK63" s="550"/>
      <c r="CL63" s="550"/>
      <c r="CM63" s="550"/>
      <c r="CN63" s="550"/>
      <c r="CO63" s="550"/>
      <c r="CP63" s="550"/>
      <c r="CQ63" s="550"/>
      <c r="CR63" s="550"/>
      <c r="CS63" s="550"/>
      <c r="CT63" s="550"/>
      <c r="CU63" s="550"/>
      <c r="CV63" s="550"/>
      <c r="CW63" s="550"/>
      <c r="CX63" s="550"/>
      <c r="CY63" s="550"/>
      <c r="CZ63" s="550"/>
      <c r="DA63" s="550"/>
      <c r="DB63" s="550"/>
      <c r="DC63" s="550"/>
      <c r="DD63" s="550"/>
      <c r="DE63" s="550"/>
      <c r="DF63" s="550"/>
      <c r="DG63" s="550"/>
      <c r="DH63" s="550"/>
      <c r="DI63" s="550"/>
      <c r="DJ63" s="550"/>
      <c r="DK63" s="550"/>
      <c r="DL63" s="550"/>
      <c r="DM63" s="550"/>
      <c r="DN63" s="550"/>
      <c r="DO63" s="550"/>
      <c r="DP63" s="550"/>
      <c r="DQ63" s="550"/>
      <c r="DR63" s="550"/>
      <c r="DS63" s="550"/>
      <c r="DT63" s="550"/>
      <c r="DU63" s="550"/>
      <c r="DV63" s="550"/>
      <c r="DW63" s="550"/>
      <c r="DX63" s="550"/>
      <c r="DY63" s="550"/>
      <c r="DZ63" s="550"/>
      <c r="EA63" s="550"/>
      <c r="EB63" s="550"/>
      <c r="EC63" s="550"/>
      <c r="ED63" s="550"/>
      <c r="EE63" s="550"/>
      <c r="EF63" s="550"/>
      <c r="EG63" s="550"/>
      <c r="EH63" s="550"/>
      <c r="EI63" s="550"/>
      <c r="EJ63" s="550"/>
      <c r="EK63" s="550"/>
      <c r="EL63" s="550"/>
      <c r="EM63" s="550"/>
      <c r="EN63" s="550"/>
      <c r="EO63" s="550"/>
      <c r="EP63" s="550"/>
      <c r="EQ63" s="550"/>
      <c r="ER63" s="550"/>
      <c r="ES63" s="550"/>
      <c r="ET63" s="550"/>
      <c r="EU63" s="550"/>
      <c r="EV63" s="550"/>
      <c r="EW63" s="550"/>
      <c r="EX63" s="550"/>
      <c r="EY63" s="550"/>
      <c r="EZ63" s="550"/>
      <c r="FA63" s="550"/>
      <c r="FB63" s="550"/>
      <c r="FC63" s="550"/>
      <c r="FD63" s="550"/>
      <c r="FE63" s="550"/>
      <c r="FF63" s="550"/>
      <c r="FG63" s="550"/>
      <c r="FH63" s="550"/>
      <c r="FI63" s="550"/>
      <c r="FJ63" s="550"/>
      <c r="FK63" s="550"/>
      <c r="FL63" s="550"/>
      <c r="FM63" s="550"/>
      <c r="FN63" s="550"/>
      <c r="FO63" s="550"/>
      <c r="FP63" s="550"/>
      <c r="FQ63" s="550"/>
      <c r="FR63" s="550"/>
      <c r="FS63" s="550"/>
      <c r="FT63" s="550"/>
      <c r="FU63" s="550"/>
      <c r="FV63" s="550"/>
      <c r="FW63" s="550"/>
      <c r="FX63" s="550"/>
      <c r="FY63" s="550"/>
      <c r="FZ63" s="550"/>
      <c r="GA63" s="550"/>
      <c r="GB63" s="550"/>
      <c r="GC63" s="550"/>
      <c r="GD63" s="550"/>
      <c r="GE63" s="550"/>
      <c r="GF63" s="550"/>
      <c r="GG63" s="550"/>
      <c r="GH63" s="550"/>
      <c r="GI63" s="550"/>
      <c r="GJ63" s="550"/>
      <c r="GK63" s="550"/>
      <c r="GL63" s="550"/>
      <c r="GM63" s="550"/>
      <c r="GN63" s="550"/>
      <c r="GO63" s="550"/>
      <c r="GP63" s="550"/>
      <c r="GQ63" s="550"/>
      <c r="GR63" s="550"/>
      <c r="GS63" s="550"/>
      <c r="GT63" s="550"/>
      <c r="GU63" s="550"/>
      <c r="GV63" s="550"/>
      <c r="GW63" s="550"/>
      <c r="GX63" s="550"/>
      <c r="GY63" s="550"/>
      <c r="GZ63" s="550"/>
      <c r="HA63" s="550"/>
      <c r="HB63" s="550"/>
      <c r="HC63" s="550"/>
      <c r="HD63" s="550"/>
      <c r="HE63" s="550"/>
      <c r="HF63" s="550"/>
      <c r="HG63" s="550"/>
      <c r="HH63" s="550"/>
      <c r="HI63" s="550"/>
      <c r="HJ63" s="550"/>
      <c r="HK63" s="550"/>
      <c r="HL63" s="550"/>
      <c r="HM63" s="550"/>
      <c r="HN63" s="550"/>
      <c r="HO63" s="550"/>
      <c r="HP63" s="550"/>
      <c r="HQ63" s="550"/>
      <c r="HR63" s="550"/>
      <c r="HS63" s="550"/>
      <c r="HT63" s="550"/>
      <c r="HU63" s="550"/>
      <c r="HV63" s="550"/>
      <c r="HW63" s="550"/>
      <c r="HX63" s="550"/>
      <c r="HY63" s="550"/>
      <c r="HZ63" s="550"/>
      <c r="IA63" s="550"/>
      <c r="IB63" s="550"/>
      <c r="IC63" s="550"/>
      <c r="ID63" s="550"/>
      <c r="IE63" s="550"/>
      <c r="IF63" s="550"/>
      <c r="IG63" s="550"/>
      <c r="IH63" s="550"/>
      <c r="II63" s="550"/>
      <c r="IJ63" s="550"/>
      <c r="IK63" s="550"/>
      <c r="IL63" s="550"/>
      <c r="IM63" s="550"/>
      <c r="IN63" s="550"/>
      <c r="IO63" s="550"/>
      <c r="IP63" s="550"/>
      <c r="IQ63" s="550"/>
      <c r="IR63" s="550"/>
      <c r="IS63" s="550"/>
      <c r="IT63" s="550"/>
      <c r="IU63" s="550"/>
      <c r="IV63" s="550"/>
      <c r="IW63" s="550"/>
      <c r="IX63" s="550"/>
      <c r="IY63" s="550"/>
      <c r="IZ63" s="550"/>
      <c r="JA63" s="550"/>
      <c r="JB63" s="550"/>
      <c r="JC63" s="550"/>
      <c r="JD63" s="550"/>
      <c r="JE63" s="550"/>
      <c r="JF63" s="550"/>
      <c r="JG63" s="550"/>
      <c r="JH63" s="550"/>
    </row>
    <row r="64" spans="1:268" s="8" customFormat="1" ht="39.75" customHeight="1" x14ac:dyDescent="0.25">
      <c r="A64" s="83" t="s">
        <v>3387</v>
      </c>
      <c r="B64" s="83" t="s">
        <v>1186</v>
      </c>
      <c r="C64" s="95">
        <v>11140007</v>
      </c>
      <c r="D64" s="96">
        <v>39190</v>
      </c>
      <c r="E64" s="96">
        <v>39190</v>
      </c>
      <c r="F64" s="96">
        <v>42329</v>
      </c>
      <c r="G64" s="96">
        <v>39859</v>
      </c>
      <c r="H64" s="83" t="s">
        <v>489</v>
      </c>
      <c r="I64" s="110" t="s">
        <v>993</v>
      </c>
      <c r="J64" s="110"/>
      <c r="K64" s="110" t="s">
        <v>95</v>
      </c>
      <c r="L64" s="115"/>
      <c r="M64" s="83" t="s">
        <v>1187</v>
      </c>
      <c r="N64" s="83" t="s">
        <v>127</v>
      </c>
      <c r="O64" s="83" t="s">
        <v>111</v>
      </c>
      <c r="P64" s="94" t="s">
        <v>1188</v>
      </c>
      <c r="Q64" s="83"/>
      <c r="R64" s="83" t="s">
        <v>4601</v>
      </c>
      <c r="S64" s="83" t="s">
        <v>127</v>
      </c>
      <c r="T64" s="83" t="s">
        <v>111</v>
      </c>
      <c r="U64" s="83" t="s">
        <v>1188</v>
      </c>
      <c r="V64" s="83"/>
      <c r="W64" s="83" t="s">
        <v>2764</v>
      </c>
      <c r="X64" s="83">
        <v>630</v>
      </c>
      <c r="Y64" s="83">
        <v>52</v>
      </c>
      <c r="Z64" s="83" t="s">
        <v>467</v>
      </c>
      <c r="AA64" s="83" t="s">
        <v>540</v>
      </c>
      <c r="AB64" s="503">
        <v>1.89</v>
      </c>
      <c r="AC64" s="427">
        <v>2000</v>
      </c>
      <c r="AD64" s="83">
        <v>34240000</v>
      </c>
      <c r="AE64" s="88"/>
      <c r="AF64" s="83">
        <v>34240000</v>
      </c>
      <c r="AG64" s="88"/>
      <c r="AH64" s="88"/>
      <c r="AI64" s="88"/>
      <c r="AJ64" s="88"/>
      <c r="AK64" s="88"/>
      <c r="AL64" s="88"/>
      <c r="AM64" s="88"/>
      <c r="AN64" s="88"/>
      <c r="AO64" s="83">
        <v>189</v>
      </c>
      <c r="AP64" s="83">
        <v>3.5</v>
      </c>
      <c r="AQ64" s="83" t="s">
        <v>47</v>
      </c>
      <c r="AR64" s="83"/>
      <c r="AS64" s="83"/>
      <c r="AT64" s="83"/>
      <c r="AU64" s="83"/>
      <c r="AV64" s="83">
        <v>403</v>
      </c>
      <c r="AW64" s="83" t="s">
        <v>1189</v>
      </c>
      <c r="AX64" s="83" t="s">
        <v>1190</v>
      </c>
      <c r="AY64" s="83">
        <v>43</v>
      </c>
      <c r="AZ64" s="83">
        <v>29</v>
      </c>
      <c r="BA64" s="83">
        <v>5</v>
      </c>
      <c r="BB64" s="83">
        <v>22</v>
      </c>
      <c r="BC64" s="83">
        <v>45</v>
      </c>
      <c r="BD64" s="83">
        <v>21</v>
      </c>
      <c r="BE64" s="83">
        <f t="shared" si="2"/>
        <v>43.484722222222224</v>
      </c>
      <c r="BF64" s="83">
        <f t="shared" si="3"/>
        <v>22.755833333333332</v>
      </c>
      <c r="BG64" s="83" t="s">
        <v>47</v>
      </c>
      <c r="BH64" s="83"/>
      <c r="BI64" s="83"/>
      <c r="BJ64" s="96"/>
      <c r="BK64" s="83"/>
      <c r="BL64" s="96"/>
      <c r="BM64" s="83"/>
      <c r="BN64" s="83"/>
      <c r="BO64" s="83"/>
      <c r="BP64" s="83"/>
      <c r="BQ64" s="83"/>
      <c r="BR64" s="83"/>
      <c r="BS64" s="110" t="s">
        <v>5230</v>
      </c>
      <c r="BT64" s="549"/>
      <c r="BU64" s="550"/>
      <c r="BV64" s="550"/>
      <c r="BW64" s="550"/>
      <c r="BX64" s="550"/>
      <c r="BY64" s="550"/>
      <c r="BZ64" s="550"/>
      <c r="CA64" s="550"/>
      <c r="CB64" s="550"/>
      <c r="CC64" s="550"/>
      <c r="CD64" s="550"/>
      <c r="CE64" s="550"/>
      <c r="CF64" s="550"/>
      <c r="CG64" s="550"/>
      <c r="CH64" s="550"/>
      <c r="CI64" s="550"/>
      <c r="CJ64" s="550"/>
      <c r="CK64" s="550"/>
      <c r="CL64" s="550"/>
      <c r="CM64" s="550"/>
      <c r="CN64" s="550"/>
      <c r="CO64" s="550"/>
      <c r="CP64" s="550"/>
      <c r="CQ64" s="550"/>
      <c r="CR64" s="550"/>
      <c r="CS64" s="550"/>
      <c r="CT64" s="550"/>
      <c r="CU64" s="550"/>
      <c r="CV64" s="550"/>
      <c r="CW64" s="550"/>
      <c r="CX64" s="550"/>
      <c r="CY64" s="550"/>
      <c r="CZ64" s="550"/>
      <c r="DA64" s="550"/>
      <c r="DB64" s="550"/>
      <c r="DC64" s="550"/>
      <c r="DD64" s="550"/>
      <c r="DE64" s="550"/>
      <c r="DF64" s="550"/>
      <c r="DG64" s="550"/>
      <c r="DH64" s="550"/>
      <c r="DI64" s="550"/>
      <c r="DJ64" s="550"/>
      <c r="DK64" s="550"/>
      <c r="DL64" s="550"/>
      <c r="DM64" s="550"/>
      <c r="DN64" s="550"/>
      <c r="DO64" s="550"/>
      <c r="DP64" s="550"/>
      <c r="DQ64" s="550"/>
      <c r="DR64" s="550"/>
      <c r="DS64" s="550"/>
      <c r="DT64" s="550"/>
      <c r="DU64" s="550"/>
      <c r="DV64" s="550"/>
      <c r="DW64" s="550"/>
      <c r="DX64" s="550"/>
      <c r="DY64" s="550"/>
      <c r="DZ64" s="550"/>
      <c r="EA64" s="550"/>
      <c r="EB64" s="550"/>
      <c r="EC64" s="550"/>
      <c r="ED64" s="550"/>
      <c r="EE64" s="550"/>
      <c r="EF64" s="550"/>
      <c r="EG64" s="550"/>
      <c r="EH64" s="550"/>
      <c r="EI64" s="550"/>
      <c r="EJ64" s="550"/>
      <c r="EK64" s="550"/>
      <c r="EL64" s="550"/>
      <c r="EM64" s="550"/>
      <c r="EN64" s="550"/>
      <c r="EO64" s="550"/>
      <c r="EP64" s="550"/>
      <c r="EQ64" s="550"/>
      <c r="ER64" s="550"/>
      <c r="ES64" s="550"/>
      <c r="ET64" s="550"/>
      <c r="EU64" s="550"/>
      <c r="EV64" s="550"/>
      <c r="EW64" s="550"/>
      <c r="EX64" s="550"/>
      <c r="EY64" s="550"/>
      <c r="EZ64" s="550"/>
      <c r="FA64" s="550"/>
      <c r="FB64" s="550"/>
      <c r="FC64" s="550"/>
      <c r="FD64" s="550"/>
      <c r="FE64" s="550"/>
      <c r="FF64" s="550"/>
      <c r="FG64" s="550"/>
      <c r="FH64" s="550"/>
      <c r="FI64" s="550"/>
      <c r="FJ64" s="550"/>
      <c r="FK64" s="550"/>
      <c r="FL64" s="550"/>
      <c r="FM64" s="550"/>
      <c r="FN64" s="550"/>
      <c r="FO64" s="550"/>
      <c r="FP64" s="550"/>
      <c r="FQ64" s="550"/>
      <c r="FR64" s="550"/>
      <c r="FS64" s="550"/>
      <c r="FT64" s="550"/>
      <c r="FU64" s="550"/>
      <c r="FV64" s="550"/>
      <c r="FW64" s="550"/>
      <c r="FX64" s="550"/>
      <c r="FY64" s="550"/>
      <c r="FZ64" s="550"/>
      <c r="GA64" s="550"/>
      <c r="GB64" s="550"/>
      <c r="GC64" s="550"/>
      <c r="GD64" s="550"/>
      <c r="GE64" s="550"/>
      <c r="GF64" s="550"/>
      <c r="GG64" s="550"/>
      <c r="GH64" s="550"/>
      <c r="GI64" s="550"/>
      <c r="GJ64" s="550"/>
      <c r="GK64" s="550"/>
      <c r="GL64" s="550"/>
      <c r="GM64" s="550"/>
      <c r="GN64" s="550"/>
      <c r="GO64" s="550"/>
      <c r="GP64" s="550"/>
      <c r="GQ64" s="550"/>
      <c r="GR64" s="550"/>
      <c r="GS64" s="550"/>
      <c r="GT64" s="550"/>
      <c r="GU64" s="550"/>
      <c r="GV64" s="550"/>
      <c r="GW64" s="550"/>
      <c r="GX64" s="550"/>
      <c r="GY64" s="550"/>
      <c r="GZ64" s="550"/>
      <c r="HA64" s="550"/>
      <c r="HB64" s="550"/>
      <c r="HC64" s="550"/>
      <c r="HD64" s="550"/>
      <c r="HE64" s="550"/>
      <c r="HF64" s="550"/>
      <c r="HG64" s="550"/>
      <c r="HH64" s="550"/>
      <c r="HI64" s="550"/>
      <c r="HJ64" s="550"/>
      <c r="HK64" s="550"/>
      <c r="HL64" s="550"/>
      <c r="HM64" s="550"/>
      <c r="HN64" s="550"/>
      <c r="HO64" s="550"/>
      <c r="HP64" s="550"/>
      <c r="HQ64" s="550"/>
      <c r="HR64" s="550"/>
      <c r="HS64" s="550"/>
      <c r="HT64" s="550"/>
      <c r="HU64" s="550"/>
      <c r="HV64" s="550"/>
      <c r="HW64" s="550"/>
      <c r="HX64" s="550"/>
      <c r="HY64" s="550"/>
      <c r="HZ64" s="550"/>
      <c r="IA64" s="550"/>
      <c r="IB64" s="550"/>
      <c r="IC64" s="550"/>
      <c r="ID64" s="550"/>
      <c r="IE64" s="550"/>
      <c r="IF64" s="550"/>
      <c r="IG64" s="550"/>
      <c r="IH64" s="550"/>
      <c r="II64" s="550"/>
      <c r="IJ64" s="550"/>
      <c r="IK64" s="550"/>
      <c r="IL64" s="550"/>
      <c r="IM64" s="550"/>
      <c r="IN64" s="550"/>
      <c r="IO64" s="550"/>
      <c r="IP64" s="550"/>
      <c r="IQ64" s="550"/>
      <c r="IR64" s="550"/>
      <c r="IS64" s="550"/>
      <c r="IT64" s="550"/>
      <c r="IU64" s="550"/>
      <c r="IV64" s="550"/>
      <c r="IW64" s="550"/>
      <c r="IX64" s="550"/>
      <c r="IY64" s="550"/>
      <c r="IZ64" s="550"/>
      <c r="JA64" s="550"/>
      <c r="JB64" s="550"/>
      <c r="JC64" s="550"/>
      <c r="JD64" s="550"/>
      <c r="JE64" s="550"/>
      <c r="JF64" s="550"/>
      <c r="JG64" s="550"/>
      <c r="JH64" s="550"/>
    </row>
    <row r="65" spans="1:268" s="8" customFormat="1" ht="32.25" customHeight="1" x14ac:dyDescent="0.25">
      <c r="A65" s="20"/>
      <c r="B65" s="20" t="s">
        <v>1186</v>
      </c>
      <c r="C65" s="22">
        <v>11140007</v>
      </c>
      <c r="D65" s="23">
        <v>39190</v>
      </c>
      <c r="E65" s="23">
        <v>39190</v>
      </c>
      <c r="F65" s="23">
        <v>49634</v>
      </c>
      <c r="G65" s="23">
        <v>39859</v>
      </c>
      <c r="H65" s="20" t="s">
        <v>489</v>
      </c>
      <c r="I65" s="24" t="s">
        <v>993</v>
      </c>
      <c r="J65" s="24"/>
      <c r="K65" s="24" t="s">
        <v>95</v>
      </c>
      <c r="L65" s="114" t="s">
        <v>5226</v>
      </c>
      <c r="M65" s="20" t="s">
        <v>1187</v>
      </c>
      <c r="N65" s="20" t="s">
        <v>127</v>
      </c>
      <c r="O65" s="20" t="s">
        <v>111</v>
      </c>
      <c r="P65" s="21" t="s">
        <v>1188</v>
      </c>
      <c r="Q65" s="20"/>
      <c r="R65" s="20" t="s">
        <v>4601</v>
      </c>
      <c r="S65" s="20" t="s">
        <v>127</v>
      </c>
      <c r="T65" s="20" t="s">
        <v>111</v>
      </c>
      <c r="U65" s="20" t="s">
        <v>1188</v>
      </c>
      <c r="V65" s="20"/>
      <c r="W65" s="20" t="s">
        <v>5227</v>
      </c>
      <c r="X65" s="20">
        <v>630</v>
      </c>
      <c r="Y65" s="20">
        <v>37.5</v>
      </c>
      <c r="Z65" s="20" t="s">
        <v>467</v>
      </c>
      <c r="AA65" s="20" t="s">
        <v>540</v>
      </c>
      <c r="AB65" s="505">
        <v>1.89</v>
      </c>
      <c r="AC65" s="429">
        <v>2000</v>
      </c>
      <c r="AD65" s="20">
        <v>34240000</v>
      </c>
      <c r="AE65" s="26"/>
      <c r="AF65" s="20">
        <v>34240000</v>
      </c>
      <c r="AG65" s="26"/>
      <c r="AH65" s="26"/>
      <c r="AI65" s="26"/>
      <c r="AJ65" s="26"/>
      <c r="AK65" s="26"/>
      <c r="AL65" s="26"/>
      <c r="AM65" s="26"/>
      <c r="AN65" s="26"/>
      <c r="AO65" s="20">
        <v>189</v>
      </c>
      <c r="AP65" s="20">
        <v>2.5</v>
      </c>
      <c r="AQ65" s="20" t="s">
        <v>47</v>
      </c>
      <c r="AR65" s="20"/>
      <c r="AS65" s="20" t="s">
        <v>467</v>
      </c>
      <c r="AT65" s="20"/>
      <c r="AU65" s="20"/>
      <c r="AV65" s="20">
        <v>398</v>
      </c>
      <c r="AW65" s="20" t="s">
        <v>5228</v>
      </c>
      <c r="AX65" s="20" t="s">
        <v>5229</v>
      </c>
      <c r="AY65" s="20">
        <v>43</v>
      </c>
      <c r="AZ65" s="20">
        <v>29</v>
      </c>
      <c r="BA65" s="20">
        <v>4.9000000000000004</v>
      </c>
      <c r="BB65" s="20">
        <v>22</v>
      </c>
      <c r="BC65" s="20">
        <v>45</v>
      </c>
      <c r="BD65" s="20">
        <v>20.5</v>
      </c>
      <c r="BE65" s="20">
        <f t="shared" si="2"/>
        <v>43.484694444444443</v>
      </c>
      <c r="BF65" s="20">
        <f t="shared" si="3"/>
        <v>22.755694444444444</v>
      </c>
      <c r="BG65" s="20" t="s">
        <v>38</v>
      </c>
      <c r="BH65" s="20"/>
      <c r="BI65" s="20"/>
      <c r="BJ65" s="23"/>
      <c r="BK65" s="20"/>
      <c r="BL65" s="23"/>
      <c r="BM65" s="20"/>
      <c r="BN65" s="20"/>
      <c r="BO65" s="20"/>
      <c r="BP65" s="20"/>
      <c r="BQ65" s="20"/>
      <c r="BR65" s="20"/>
      <c r="BS65" s="24"/>
      <c r="BT65" s="549"/>
      <c r="BU65" s="550"/>
      <c r="BV65" s="550"/>
      <c r="BW65" s="550"/>
      <c r="BX65" s="550"/>
      <c r="BY65" s="550"/>
      <c r="BZ65" s="550"/>
      <c r="CA65" s="550"/>
      <c r="CB65" s="550"/>
      <c r="CC65" s="550"/>
      <c r="CD65" s="550"/>
      <c r="CE65" s="550"/>
      <c r="CF65" s="550"/>
      <c r="CG65" s="550"/>
      <c r="CH65" s="550"/>
      <c r="CI65" s="550"/>
      <c r="CJ65" s="550"/>
      <c r="CK65" s="550"/>
      <c r="CL65" s="550"/>
      <c r="CM65" s="550"/>
      <c r="CN65" s="550"/>
      <c r="CO65" s="550"/>
      <c r="CP65" s="550"/>
      <c r="CQ65" s="550"/>
      <c r="CR65" s="550"/>
      <c r="CS65" s="550"/>
      <c r="CT65" s="550"/>
      <c r="CU65" s="550"/>
      <c r="CV65" s="550"/>
      <c r="CW65" s="550"/>
      <c r="CX65" s="550"/>
      <c r="CY65" s="550"/>
      <c r="CZ65" s="550"/>
      <c r="DA65" s="550"/>
      <c r="DB65" s="550"/>
      <c r="DC65" s="550"/>
      <c r="DD65" s="550"/>
      <c r="DE65" s="550"/>
      <c r="DF65" s="550"/>
      <c r="DG65" s="550"/>
      <c r="DH65" s="550"/>
      <c r="DI65" s="550"/>
      <c r="DJ65" s="550"/>
      <c r="DK65" s="550"/>
      <c r="DL65" s="550"/>
      <c r="DM65" s="550"/>
      <c r="DN65" s="550"/>
      <c r="DO65" s="550"/>
      <c r="DP65" s="550"/>
      <c r="DQ65" s="550"/>
      <c r="DR65" s="550"/>
      <c r="DS65" s="550"/>
      <c r="DT65" s="550"/>
      <c r="DU65" s="550"/>
      <c r="DV65" s="550"/>
      <c r="DW65" s="550"/>
      <c r="DX65" s="550"/>
      <c r="DY65" s="550"/>
      <c r="DZ65" s="550"/>
      <c r="EA65" s="550"/>
      <c r="EB65" s="550"/>
      <c r="EC65" s="550"/>
      <c r="ED65" s="550"/>
      <c r="EE65" s="550"/>
      <c r="EF65" s="550"/>
      <c r="EG65" s="550"/>
      <c r="EH65" s="550"/>
      <c r="EI65" s="550"/>
      <c r="EJ65" s="550"/>
      <c r="EK65" s="550"/>
      <c r="EL65" s="550"/>
      <c r="EM65" s="550"/>
      <c r="EN65" s="550"/>
      <c r="EO65" s="550"/>
      <c r="EP65" s="550"/>
      <c r="EQ65" s="550"/>
      <c r="ER65" s="550"/>
      <c r="ES65" s="550"/>
      <c r="ET65" s="550"/>
      <c r="EU65" s="550"/>
      <c r="EV65" s="550"/>
      <c r="EW65" s="550"/>
      <c r="EX65" s="550"/>
      <c r="EY65" s="550"/>
      <c r="EZ65" s="550"/>
      <c r="FA65" s="550"/>
      <c r="FB65" s="550"/>
      <c r="FC65" s="550"/>
      <c r="FD65" s="550"/>
      <c r="FE65" s="550"/>
      <c r="FF65" s="550"/>
      <c r="FG65" s="550"/>
      <c r="FH65" s="550"/>
      <c r="FI65" s="550"/>
      <c r="FJ65" s="550"/>
      <c r="FK65" s="550"/>
      <c r="FL65" s="550"/>
      <c r="FM65" s="550"/>
      <c r="FN65" s="550"/>
      <c r="FO65" s="550"/>
      <c r="FP65" s="550"/>
      <c r="FQ65" s="550"/>
      <c r="FR65" s="550"/>
      <c r="FS65" s="550"/>
      <c r="FT65" s="550"/>
      <c r="FU65" s="550"/>
      <c r="FV65" s="550"/>
      <c r="FW65" s="550"/>
      <c r="FX65" s="550"/>
      <c r="FY65" s="550"/>
      <c r="FZ65" s="550"/>
      <c r="GA65" s="550"/>
      <c r="GB65" s="550"/>
      <c r="GC65" s="550"/>
      <c r="GD65" s="550"/>
      <c r="GE65" s="550"/>
      <c r="GF65" s="550"/>
      <c r="GG65" s="550"/>
      <c r="GH65" s="550"/>
      <c r="GI65" s="550"/>
      <c r="GJ65" s="550"/>
      <c r="GK65" s="550"/>
      <c r="GL65" s="550"/>
      <c r="GM65" s="550"/>
      <c r="GN65" s="550"/>
      <c r="GO65" s="550"/>
      <c r="GP65" s="550"/>
      <c r="GQ65" s="550"/>
      <c r="GR65" s="550"/>
      <c r="GS65" s="550"/>
      <c r="GT65" s="550"/>
      <c r="GU65" s="550"/>
      <c r="GV65" s="550"/>
      <c r="GW65" s="550"/>
      <c r="GX65" s="550"/>
      <c r="GY65" s="550"/>
      <c r="GZ65" s="550"/>
      <c r="HA65" s="550"/>
      <c r="HB65" s="550"/>
      <c r="HC65" s="550"/>
      <c r="HD65" s="550"/>
      <c r="HE65" s="550"/>
      <c r="HF65" s="550"/>
      <c r="HG65" s="550"/>
      <c r="HH65" s="550"/>
      <c r="HI65" s="550"/>
      <c r="HJ65" s="550"/>
      <c r="HK65" s="550"/>
      <c r="HL65" s="550"/>
      <c r="HM65" s="550"/>
      <c r="HN65" s="550"/>
      <c r="HO65" s="550"/>
      <c r="HP65" s="550"/>
      <c r="HQ65" s="550"/>
      <c r="HR65" s="550"/>
      <c r="HS65" s="550"/>
      <c r="HT65" s="550"/>
      <c r="HU65" s="550"/>
      <c r="HV65" s="550"/>
      <c r="HW65" s="550"/>
      <c r="HX65" s="550"/>
      <c r="HY65" s="550"/>
      <c r="HZ65" s="550"/>
      <c r="IA65" s="550"/>
      <c r="IB65" s="550"/>
      <c r="IC65" s="550"/>
      <c r="ID65" s="550"/>
      <c r="IE65" s="550"/>
      <c r="IF65" s="550"/>
      <c r="IG65" s="550"/>
      <c r="IH65" s="550"/>
      <c r="II65" s="550"/>
      <c r="IJ65" s="550"/>
      <c r="IK65" s="550"/>
      <c r="IL65" s="550"/>
      <c r="IM65" s="550"/>
      <c r="IN65" s="550"/>
      <c r="IO65" s="550"/>
      <c r="IP65" s="550"/>
      <c r="IQ65" s="550"/>
      <c r="IR65" s="550"/>
      <c r="IS65" s="550"/>
      <c r="IT65" s="550"/>
      <c r="IU65" s="550"/>
      <c r="IV65" s="550"/>
      <c r="IW65" s="550"/>
      <c r="IX65" s="550"/>
      <c r="IY65" s="550"/>
      <c r="IZ65" s="550"/>
      <c r="JA65" s="550"/>
      <c r="JB65" s="550"/>
      <c r="JC65" s="550"/>
      <c r="JD65" s="550"/>
      <c r="JE65" s="550"/>
      <c r="JF65" s="550"/>
      <c r="JG65" s="550"/>
      <c r="JH65" s="550"/>
    </row>
    <row r="66" spans="1:268" s="8" customFormat="1" ht="32.25" customHeight="1" x14ac:dyDescent="0.25">
      <c r="A66" s="20"/>
      <c r="B66" s="20" t="s">
        <v>1186</v>
      </c>
      <c r="C66" s="22">
        <v>11140007</v>
      </c>
      <c r="D66" s="23">
        <v>39190</v>
      </c>
      <c r="E66" s="23">
        <v>39190</v>
      </c>
      <c r="F66" s="23">
        <v>49634</v>
      </c>
      <c r="G66" s="23">
        <v>39859</v>
      </c>
      <c r="H66" s="20" t="s">
        <v>489</v>
      </c>
      <c r="I66" s="24" t="s">
        <v>993</v>
      </c>
      <c r="J66" s="24"/>
      <c r="K66" s="24" t="s">
        <v>95</v>
      </c>
      <c r="L66" s="114" t="s">
        <v>5226</v>
      </c>
      <c r="M66" s="20" t="s">
        <v>1187</v>
      </c>
      <c r="N66" s="20" t="s">
        <v>127</v>
      </c>
      <c r="O66" s="20" t="s">
        <v>111</v>
      </c>
      <c r="P66" s="21" t="s">
        <v>1188</v>
      </c>
      <c r="Q66" s="20"/>
      <c r="R66" s="20" t="s">
        <v>4601</v>
      </c>
      <c r="S66" s="20" t="s">
        <v>127</v>
      </c>
      <c r="T66" s="20" t="s">
        <v>111</v>
      </c>
      <c r="U66" s="20" t="s">
        <v>1188</v>
      </c>
      <c r="V66" s="20"/>
      <c r="W66" s="20" t="s">
        <v>5227</v>
      </c>
      <c r="X66" s="20">
        <v>630</v>
      </c>
      <c r="Y66" s="20">
        <v>37.5</v>
      </c>
      <c r="Z66" s="20" t="s">
        <v>467</v>
      </c>
      <c r="AA66" s="20" t="s">
        <v>540</v>
      </c>
      <c r="AB66" s="505">
        <v>1.89</v>
      </c>
      <c r="AC66" s="429">
        <v>2000</v>
      </c>
      <c r="AD66" s="429">
        <v>34240000</v>
      </c>
      <c r="AE66" s="26"/>
      <c r="AF66" s="429">
        <v>34240000</v>
      </c>
      <c r="AG66" s="26"/>
      <c r="AH66" s="26"/>
      <c r="AI66" s="26"/>
      <c r="AJ66" s="26"/>
      <c r="AK66" s="26"/>
      <c r="AL66" s="26"/>
      <c r="AM66" s="26"/>
      <c r="AN66" s="26"/>
      <c r="AO66" s="429">
        <v>189</v>
      </c>
      <c r="AP66" s="20"/>
      <c r="AQ66" s="20" t="s">
        <v>47</v>
      </c>
      <c r="AR66" s="20"/>
      <c r="AS66" s="20" t="s">
        <v>529</v>
      </c>
      <c r="AT66" s="20"/>
      <c r="AU66" s="20"/>
      <c r="AV66" s="20">
        <v>358.5</v>
      </c>
      <c r="AW66" s="20" t="s">
        <v>5232</v>
      </c>
      <c r="AX66" s="20" t="s">
        <v>5233</v>
      </c>
      <c r="AY66" s="20">
        <v>43</v>
      </c>
      <c r="AZ66" s="20">
        <v>29</v>
      </c>
      <c r="BA66" s="20">
        <v>41.45</v>
      </c>
      <c r="BB66" s="20">
        <v>22</v>
      </c>
      <c r="BC66" s="20">
        <v>46</v>
      </c>
      <c r="BD66" s="20">
        <v>27.48</v>
      </c>
      <c r="BE66" s="20">
        <f t="shared" si="2"/>
        <v>43.494847222222226</v>
      </c>
      <c r="BF66" s="20">
        <f t="shared" si="3"/>
        <v>22.7743</v>
      </c>
      <c r="BG66" s="20" t="s">
        <v>38</v>
      </c>
      <c r="BH66" s="20"/>
      <c r="BI66" s="20"/>
      <c r="BJ66" s="23"/>
      <c r="BK66" s="20"/>
      <c r="BL66" s="23"/>
      <c r="BM66" s="20"/>
      <c r="BN66" s="20"/>
      <c r="BO66" s="20"/>
      <c r="BP66" s="20"/>
      <c r="BQ66" s="20"/>
      <c r="BR66" s="20"/>
      <c r="BS66" s="24"/>
      <c r="BT66" s="549"/>
      <c r="BU66" s="550"/>
      <c r="BV66" s="550"/>
      <c r="BW66" s="550"/>
      <c r="BX66" s="550"/>
      <c r="BY66" s="550"/>
      <c r="BZ66" s="550"/>
      <c r="CA66" s="550"/>
      <c r="CB66" s="550"/>
      <c r="CC66" s="550"/>
      <c r="CD66" s="550"/>
      <c r="CE66" s="550"/>
      <c r="CF66" s="550"/>
      <c r="CG66" s="550"/>
      <c r="CH66" s="550"/>
      <c r="CI66" s="550"/>
      <c r="CJ66" s="550"/>
      <c r="CK66" s="550"/>
      <c r="CL66" s="550"/>
      <c r="CM66" s="550"/>
      <c r="CN66" s="550"/>
      <c r="CO66" s="550"/>
      <c r="CP66" s="550"/>
      <c r="CQ66" s="550"/>
      <c r="CR66" s="550"/>
      <c r="CS66" s="550"/>
      <c r="CT66" s="550"/>
      <c r="CU66" s="550"/>
      <c r="CV66" s="550"/>
      <c r="CW66" s="550"/>
      <c r="CX66" s="550"/>
      <c r="CY66" s="550"/>
      <c r="CZ66" s="550"/>
      <c r="DA66" s="550"/>
      <c r="DB66" s="550"/>
      <c r="DC66" s="550"/>
      <c r="DD66" s="550"/>
      <c r="DE66" s="550"/>
      <c r="DF66" s="550"/>
      <c r="DG66" s="550"/>
      <c r="DH66" s="550"/>
      <c r="DI66" s="550"/>
      <c r="DJ66" s="550"/>
      <c r="DK66" s="550"/>
      <c r="DL66" s="550"/>
      <c r="DM66" s="550"/>
      <c r="DN66" s="550"/>
      <c r="DO66" s="550"/>
      <c r="DP66" s="550"/>
      <c r="DQ66" s="550"/>
      <c r="DR66" s="550"/>
      <c r="DS66" s="550"/>
      <c r="DT66" s="550"/>
      <c r="DU66" s="550"/>
      <c r="DV66" s="550"/>
      <c r="DW66" s="550"/>
      <c r="DX66" s="550"/>
      <c r="DY66" s="550"/>
      <c r="DZ66" s="550"/>
      <c r="EA66" s="550"/>
      <c r="EB66" s="550"/>
      <c r="EC66" s="550"/>
      <c r="ED66" s="550"/>
      <c r="EE66" s="550"/>
      <c r="EF66" s="550"/>
      <c r="EG66" s="550"/>
      <c r="EH66" s="550"/>
      <c r="EI66" s="550"/>
      <c r="EJ66" s="550"/>
      <c r="EK66" s="550"/>
      <c r="EL66" s="550"/>
      <c r="EM66" s="550"/>
      <c r="EN66" s="550"/>
      <c r="EO66" s="550"/>
      <c r="EP66" s="550"/>
      <c r="EQ66" s="550"/>
      <c r="ER66" s="550"/>
      <c r="ES66" s="550"/>
      <c r="ET66" s="550"/>
      <c r="EU66" s="550"/>
      <c r="EV66" s="550"/>
      <c r="EW66" s="550"/>
      <c r="EX66" s="550"/>
      <c r="EY66" s="550"/>
      <c r="EZ66" s="550"/>
      <c r="FA66" s="550"/>
      <c r="FB66" s="550"/>
      <c r="FC66" s="550"/>
      <c r="FD66" s="550"/>
      <c r="FE66" s="550"/>
      <c r="FF66" s="550"/>
      <c r="FG66" s="550"/>
      <c r="FH66" s="550"/>
      <c r="FI66" s="550"/>
      <c r="FJ66" s="550"/>
      <c r="FK66" s="550"/>
      <c r="FL66" s="550"/>
      <c r="FM66" s="550"/>
      <c r="FN66" s="550"/>
      <c r="FO66" s="550"/>
      <c r="FP66" s="550"/>
      <c r="FQ66" s="550"/>
      <c r="FR66" s="550"/>
      <c r="FS66" s="550"/>
      <c r="FT66" s="550"/>
      <c r="FU66" s="550"/>
      <c r="FV66" s="550"/>
      <c r="FW66" s="550"/>
      <c r="FX66" s="550"/>
      <c r="FY66" s="550"/>
      <c r="FZ66" s="550"/>
      <c r="GA66" s="550"/>
      <c r="GB66" s="550"/>
      <c r="GC66" s="550"/>
      <c r="GD66" s="550"/>
      <c r="GE66" s="550"/>
      <c r="GF66" s="550"/>
      <c r="GG66" s="550"/>
      <c r="GH66" s="550"/>
      <c r="GI66" s="550"/>
      <c r="GJ66" s="550"/>
      <c r="GK66" s="550"/>
      <c r="GL66" s="550"/>
      <c r="GM66" s="550"/>
      <c r="GN66" s="550"/>
      <c r="GO66" s="550"/>
      <c r="GP66" s="550"/>
      <c r="GQ66" s="550"/>
      <c r="GR66" s="550"/>
      <c r="GS66" s="550"/>
      <c r="GT66" s="550"/>
      <c r="GU66" s="550"/>
      <c r="GV66" s="550"/>
      <c r="GW66" s="550"/>
      <c r="GX66" s="550"/>
      <c r="GY66" s="550"/>
      <c r="GZ66" s="550"/>
      <c r="HA66" s="550"/>
      <c r="HB66" s="550"/>
      <c r="HC66" s="550"/>
      <c r="HD66" s="550"/>
      <c r="HE66" s="550"/>
      <c r="HF66" s="550"/>
      <c r="HG66" s="550"/>
      <c r="HH66" s="550"/>
      <c r="HI66" s="550"/>
      <c r="HJ66" s="550"/>
      <c r="HK66" s="550"/>
      <c r="HL66" s="550"/>
      <c r="HM66" s="550"/>
      <c r="HN66" s="550"/>
      <c r="HO66" s="550"/>
      <c r="HP66" s="550"/>
      <c r="HQ66" s="550"/>
      <c r="HR66" s="550"/>
      <c r="HS66" s="550"/>
      <c r="HT66" s="550"/>
      <c r="HU66" s="550"/>
      <c r="HV66" s="550"/>
      <c r="HW66" s="550"/>
      <c r="HX66" s="550"/>
      <c r="HY66" s="550"/>
      <c r="HZ66" s="550"/>
      <c r="IA66" s="550"/>
      <c r="IB66" s="550"/>
      <c r="IC66" s="550"/>
      <c r="ID66" s="550"/>
      <c r="IE66" s="550"/>
      <c r="IF66" s="550"/>
      <c r="IG66" s="550"/>
      <c r="IH66" s="550"/>
      <c r="II66" s="550"/>
      <c r="IJ66" s="550"/>
      <c r="IK66" s="550"/>
      <c r="IL66" s="550"/>
      <c r="IM66" s="550"/>
      <c r="IN66" s="550"/>
      <c r="IO66" s="550"/>
      <c r="IP66" s="550"/>
      <c r="IQ66" s="550"/>
      <c r="IR66" s="550"/>
      <c r="IS66" s="550"/>
      <c r="IT66" s="550"/>
      <c r="IU66" s="550"/>
      <c r="IV66" s="550"/>
      <c r="IW66" s="550"/>
      <c r="IX66" s="550"/>
      <c r="IY66" s="550"/>
      <c r="IZ66" s="550"/>
      <c r="JA66" s="550"/>
      <c r="JB66" s="550"/>
      <c r="JC66" s="550"/>
      <c r="JD66" s="550"/>
      <c r="JE66" s="550"/>
      <c r="JF66" s="550"/>
      <c r="JG66" s="550"/>
      <c r="JH66" s="550"/>
    </row>
    <row r="67" spans="1:268" s="8" customFormat="1" ht="32.25" customHeight="1" x14ac:dyDescent="0.25">
      <c r="A67" s="20"/>
      <c r="B67" s="20" t="s">
        <v>1186</v>
      </c>
      <c r="C67" s="22">
        <v>11140007</v>
      </c>
      <c r="D67" s="23">
        <v>39190</v>
      </c>
      <c r="E67" s="23">
        <v>39190</v>
      </c>
      <c r="F67" s="23">
        <v>49634</v>
      </c>
      <c r="G67" s="23">
        <v>39859</v>
      </c>
      <c r="H67" s="20" t="s">
        <v>489</v>
      </c>
      <c r="I67" s="24" t="s">
        <v>993</v>
      </c>
      <c r="J67" s="24"/>
      <c r="K67" s="24" t="s">
        <v>95</v>
      </c>
      <c r="L67" s="114" t="s">
        <v>5226</v>
      </c>
      <c r="M67" s="20" t="s">
        <v>1187</v>
      </c>
      <c r="N67" s="20" t="s">
        <v>127</v>
      </c>
      <c r="O67" s="20" t="s">
        <v>111</v>
      </c>
      <c r="P67" s="21" t="s">
        <v>1188</v>
      </c>
      <c r="Q67" s="20"/>
      <c r="R67" s="20" t="s">
        <v>4601</v>
      </c>
      <c r="S67" s="20" t="s">
        <v>127</v>
      </c>
      <c r="T67" s="20" t="s">
        <v>111</v>
      </c>
      <c r="U67" s="20" t="s">
        <v>1188</v>
      </c>
      <c r="V67" s="20"/>
      <c r="W67" s="20" t="s">
        <v>5227</v>
      </c>
      <c r="X67" s="20">
        <v>630</v>
      </c>
      <c r="Y67" s="20">
        <v>37.5</v>
      </c>
      <c r="Z67" s="20" t="s">
        <v>467</v>
      </c>
      <c r="AA67" s="20" t="s">
        <v>540</v>
      </c>
      <c r="AB67" s="505">
        <v>1.89</v>
      </c>
      <c r="AC67" s="429">
        <v>2000</v>
      </c>
      <c r="AD67" s="429">
        <v>34240000</v>
      </c>
      <c r="AE67" s="26"/>
      <c r="AF67" s="429">
        <v>34240000</v>
      </c>
      <c r="AG67" s="26"/>
      <c r="AH67" s="26"/>
      <c r="AI67" s="26"/>
      <c r="AJ67" s="26"/>
      <c r="AK67" s="26"/>
      <c r="AL67" s="26"/>
      <c r="AM67" s="26"/>
      <c r="AN67" s="26"/>
      <c r="AO67" s="429">
        <v>189</v>
      </c>
      <c r="AP67" s="20"/>
      <c r="AQ67" s="20" t="s">
        <v>47</v>
      </c>
      <c r="AR67" s="20"/>
      <c r="AS67" s="20" t="s">
        <v>5231</v>
      </c>
      <c r="AT67" s="20"/>
      <c r="AU67" s="20"/>
      <c r="AV67" s="20"/>
      <c r="AW67" s="20" t="s">
        <v>5234</v>
      </c>
      <c r="AX67" s="20" t="s">
        <v>5235</v>
      </c>
      <c r="AY67" s="20">
        <v>43</v>
      </c>
      <c r="AZ67" s="20">
        <v>29</v>
      </c>
      <c r="BA67" s="20">
        <v>40.090000000000003</v>
      </c>
      <c r="BB67" s="20">
        <v>22</v>
      </c>
      <c r="BC67" s="20">
        <v>46</v>
      </c>
      <c r="BD67" s="20">
        <v>27.44</v>
      </c>
      <c r="BE67" s="20">
        <f t="shared" si="2"/>
        <v>43.494469444444448</v>
      </c>
      <c r="BF67" s="20">
        <f t="shared" si="3"/>
        <v>22.774288888888886</v>
      </c>
      <c r="BG67" s="20" t="s">
        <v>38</v>
      </c>
      <c r="BH67" s="20"/>
      <c r="BI67" s="20"/>
      <c r="BJ67" s="23"/>
      <c r="BK67" s="20"/>
      <c r="BL67" s="23"/>
      <c r="BM67" s="20"/>
      <c r="BN67" s="20"/>
      <c r="BO67" s="20"/>
      <c r="BP67" s="20"/>
      <c r="BQ67" s="20"/>
      <c r="BR67" s="20"/>
      <c r="BS67" s="24"/>
      <c r="BT67" s="549"/>
      <c r="BU67" s="550"/>
      <c r="BV67" s="550"/>
      <c r="BW67" s="550"/>
      <c r="BX67" s="550"/>
      <c r="BY67" s="550"/>
      <c r="BZ67" s="550"/>
      <c r="CA67" s="550"/>
      <c r="CB67" s="550"/>
      <c r="CC67" s="550"/>
      <c r="CD67" s="550"/>
      <c r="CE67" s="550"/>
      <c r="CF67" s="550"/>
      <c r="CG67" s="550"/>
      <c r="CH67" s="550"/>
      <c r="CI67" s="550"/>
      <c r="CJ67" s="550"/>
      <c r="CK67" s="550"/>
      <c r="CL67" s="550"/>
      <c r="CM67" s="550"/>
      <c r="CN67" s="550"/>
      <c r="CO67" s="550"/>
      <c r="CP67" s="550"/>
      <c r="CQ67" s="550"/>
      <c r="CR67" s="550"/>
      <c r="CS67" s="550"/>
      <c r="CT67" s="550"/>
      <c r="CU67" s="550"/>
      <c r="CV67" s="550"/>
      <c r="CW67" s="550"/>
      <c r="CX67" s="550"/>
      <c r="CY67" s="550"/>
      <c r="CZ67" s="550"/>
      <c r="DA67" s="550"/>
      <c r="DB67" s="550"/>
      <c r="DC67" s="550"/>
      <c r="DD67" s="550"/>
      <c r="DE67" s="550"/>
      <c r="DF67" s="550"/>
      <c r="DG67" s="550"/>
      <c r="DH67" s="550"/>
      <c r="DI67" s="550"/>
      <c r="DJ67" s="550"/>
      <c r="DK67" s="550"/>
      <c r="DL67" s="550"/>
      <c r="DM67" s="550"/>
      <c r="DN67" s="550"/>
      <c r="DO67" s="550"/>
      <c r="DP67" s="550"/>
      <c r="DQ67" s="550"/>
      <c r="DR67" s="550"/>
      <c r="DS67" s="550"/>
      <c r="DT67" s="550"/>
      <c r="DU67" s="550"/>
      <c r="DV67" s="550"/>
      <c r="DW67" s="550"/>
      <c r="DX67" s="550"/>
      <c r="DY67" s="550"/>
      <c r="DZ67" s="550"/>
      <c r="EA67" s="550"/>
      <c r="EB67" s="550"/>
      <c r="EC67" s="550"/>
      <c r="ED67" s="550"/>
      <c r="EE67" s="550"/>
      <c r="EF67" s="550"/>
      <c r="EG67" s="550"/>
      <c r="EH67" s="550"/>
      <c r="EI67" s="550"/>
      <c r="EJ67" s="550"/>
      <c r="EK67" s="550"/>
      <c r="EL67" s="550"/>
      <c r="EM67" s="550"/>
      <c r="EN67" s="550"/>
      <c r="EO67" s="550"/>
      <c r="EP67" s="550"/>
      <c r="EQ67" s="550"/>
      <c r="ER67" s="550"/>
      <c r="ES67" s="550"/>
      <c r="ET67" s="550"/>
      <c r="EU67" s="550"/>
      <c r="EV67" s="550"/>
      <c r="EW67" s="550"/>
      <c r="EX67" s="550"/>
      <c r="EY67" s="550"/>
      <c r="EZ67" s="550"/>
      <c r="FA67" s="550"/>
      <c r="FB67" s="550"/>
      <c r="FC67" s="550"/>
      <c r="FD67" s="550"/>
      <c r="FE67" s="550"/>
      <c r="FF67" s="550"/>
      <c r="FG67" s="550"/>
      <c r="FH67" s="550"/>
      <c r="FI67" s="550"/>
      <c r="FJ67" s="550"/>
      <c r="FK67" s="550"/>
      <c r="FL67" s="550"/>
      <c r="FM67" s="550"/>
      <c r="FN67" s="550"/>
      <c r="FO67" s="550"/>
      <c r="FP67" s="550"/>
      <c r="FQ67" s="550"/>
      <c r="FR67" s="550"/>
      <c r="FS67" s="550"/>
      <c r="FT67" s="550"/>
      <c r="FU67" s="550"/>
      <c r="FV67" s="550"/>
      <c r="FW67" s="550"/>
      <c r="FX67" s="550"/>
      <c r="FY67" s="550"/>
      <c r="FZ67" s="550"/>
      <c r="GA67" s="550"/>
      <c r="GB67" s="550"/>
      <c r="GC67" s="550"/>
      <c r="GD67" s="550"/>
      <c r="GE67" s="550"/>
      <c r="GF67" s="550"/>
      <c r="GG67" s="550"/>
      <c r="GH67" s="550"/>
      <c r="GI67" s="550"/>
      <c r="GJ67" s="550"/>
      <c r="GK67" s="550"/>
      <c r="GL67" s="550"/>
      <c r="GM67" s="550"/>
      <c r="GN67" s="550"/>
      <c r="GO67" s="550"/>
      <c r="GP67" s="550"/>
      <c r="GQ67" s="550"/>
      <c r="GR67" s="550"/>
      <c r="GS67" s="550"/>
      <c r="GT67" s="550"/>
      <c r="GU67" s="550"/>
      <c r="GV67" s="550"/>
      <c r="GW67" s="550"/>
      <c r="GX67" s="550"/>
      <c r="GY67" s="550"/>
      <c r="GZ67" s="550"/>
      <c r="HA67" s="550"/>
      <c r="HB67" s="550"/>
      <c r="HC67" s="550"/>
      <c r="HD67" s="550"/>
      <c r="HE67" s="550"/>
      <c r="HF67" s="550"/>
      <c r="HG67" s="550"/>
      <c r="HH67" s="550"/>
      <c r="HI67" s="550"/>
      <c r="HJ67" s="550"/>
      <c r="HK67" s="550"/>
      <c r="HL67" s="550"/>
      <c r="HM67" s="550"/>
      <c r="HN67" s="550"/>
      <c r="HO67" s="550"/>
      <c r="HP67" s="550"/>
      <c r="HQ67" s="550"/>
      <c r="HR67" s="550"/>
      <c r="HS67" s="550"/>
      <c r="HT67" s="550"/>
      <c r="HU67" s="550"/>
      <c r="HV67" s="550"/>
      <c r="HW67" s="550"/>
      <c r="HX67" s="550"/>
      <c r="HY67" s="550"/>
      <c r="HZ67" s="550"/>
      <c r="IA67" s="550"/>
      <c r="IB67" s="550"/>
      <c r="IC67" s="550"/>
      <c r="ID67" s="550"/>
      <c r="IE67" s="550"/>
      <c r="IF67" s="550"/>
      <c r="IG67" s="550"/>
      <c r="IH67" s="550"/>
      <c r="II67" s="550"/>
      <c r="IJ67" s="550"/>
      <c r="IK67" s="550"/>
      <c r="IL67" s="550"/>
      <c r="IM67" s="550"/>
      <c r="IN67" s="550"/>
      <c r="IO67" s="550"/>
      <c r="IP67" s="550"/>
      <c r="IQ67" s="550"/>
      <c r="IR67" s="550"/>
      <c r="IS67" s="550"/>
      <c r="IT67" s="550"/>
      <c r="IU67" s="550"/>
      <c r="IV67" s="550"/>
      <c r="IW67" s="550"/>
      <c r="IX67" s="550"/>
      <c r="IY67" s="550"/>
      <c r="IZ67" s="550"/>
      <c r="JA67" s="550"/>
      <c r="JB67" s="550"/>
      <c r="JC67" s="550"/>
      <c r="JD67" s="550"/>
      <c r="JE67" s="550"/>
      <c r="JF67" s="550"/>
      <c r="JG67" s="550"/>
      <c r="JH67" s="550"/>
    </row>
    <row r="68" spans="1:268" s="8" customFormat="1" ht="39.75" customHeight="1" x14ac:dyDescent="0.25">
      <c r="A68" s="20" t="s">
        <v>3387</v>
      </c>
      <c r="B68" s="20" t="s">
        <v>1192</v>
      </c>
      <c r="C68" s="22">
        <v>11460001</v>
      </c>
      <c r="D68" s="23">
        <v>39190</v>
      </c>
      <c r="E68" s="23">
        <v>39190</v>
      </c>
      <c r="F68" s="23">
        <v>42843</v>
      </c>
      <c r="G68" s="23"/>
      <c r="H68" s="20" t="s">
        <v>2765</v>
      </c>
      <c r="I68" s="24" t="s">
        <v>1034</v>
      </c>
      <c r="J68" s="24"/>
      <c r="K68" s="24" t="s">
        <v>37</v>
      </c>
      <c r="L68" s="114" t="s">
        <v>1193</v>
      </c>
      <c r="M68" s="20" t="s">
        <v>372</v>
      </c>
      <c r="N68" s="20" t="s">
        <v>85</v>
      </c>
      <c r="O68" s="20" t="s">
        <v>45</v>
      </c>
      <c r="P68" s="21">
        <v>36782</v>
      </c>
      <c r="Q68" s="20" t="s">
        <v>1194</v>
      </c>
      <c r="R68" s="20" t="s">
        <v>372</v>
      </c>
      <c r="S68" s="20" t="s">
        <v>85</v>
      </c>
      <c r="T68" s="20" t="s">
        <v>45</v>
      </c>
      <c r="U68" s="20">
        <v>36782</v>
      </c>
      <c r="V68" s="20" t="s">
        <v>1195</v>
      </c>
      <c r="W68" s="20"/>
      <c r="X68" s="20"/>
      <c r="Y68" s="20"/>
      <c r="Z68" s="20" t="s">
        <v>467</v>
      </c>
      <c r="AA68" s="20" t="s">
        <v>955</v>
      </c>
      <c r="AB68" s="34"/>
      <c r="AC68" s="20">
        <v>100</v>
      </c>
      <c r="AD68" s="30">
        <v>30000</v>
      </c>
      <c r="AE68" s="26"/>
      <c r="AF68" s="26"/>
      <c r="AG68" s="26"/>
      <c r="AH68" s="26"/>
      <c r="AI68" s="26"/>
      <c r="AJ68" s="26"/>
      <c r="AK68" s="26"/>
      <c r="AL68" s="20">
        <v>30000</v>
      </c>
      <c r="AM68" s="26"/>
      <c r="AN68" s="26"/>
      <c r="AO68" s="26"/>
      <c r="AP68" s="26"/>
      <c r="AQ68" s="26"/>
      <c r="AR68" s="26"/>
      <c r="AS68" s="26"/>
      <c r="AT68" s="26"/>
      <c r="AU68" s="26"/>
      <c r="AV68" s="26"/>
      <c r="AW68" s="20"/>
      <c r="AX68" s="20"/>
      <c r="AY68" s="20"/>
      <c r="AZ68" s="20"/>
      <c r="BA68" s="20"/>
      <c r="BB68" s="20"/>
      <c r="BC68" s="20"/>
      <c r="BD68" s="20"/>
      <c r="BE68" s="20"/>
      <c r="BF68" s="20"/>
      <c r="BG68" s="20" t="s">
        <v>38</v>
      </c>
      <c r="BH68" s="20"/>
      <c r="BI68" s="20"/>
      <c r="BJ68" s="23"/>
      <c r="BK68" s="20"/>
      <c r="BL68" s="23"/>
      <c r="BM68" s="20"/>
      <c r="BN68" s="20"/>
      <c r="BO68" s="20"/>
      <c r="BP68" s="20"/>
      <c r="BQ68" s="20"/>
      <c r="BR68" s="20"/>
      <c r="BS68" s="24"/>
      <c r="BT68" s="549"/>
      <c r="BU68" s="550"/>
      <c r="BV68" s="550"/>
      <c r="BW68" s="550"/>
      <c r="BX68" s="550"/>
      <c r="BY68" s="550"/>
      <c r="BZ68" s="550"/>
      <c r="CA68" s="550"/>
      <c r="CB68" s="550"/>
      <c r="CC68" s="550"/>
      <c r="CD68" s="550"/>
      <c r="CE68" s="550"/>
      <c r="CF68" s="550"/>
      <c r="CG68" s="550"/>
      <c r="CH68" s="550"/>
      <c r="CI68" s="550"/>
      <c r="CJ68" s="550"/>
      <c r="CK68" s="550"/>
      <c r="CL68" s="550"/>
      <c r="CM68" s="550"/>
      <c r="CN68" s="550"/>
      <c r="CO68" s="550"/>
      <c r="CP68" s="550"/>
      <c r="CQ68" s="550"/>
      <c r="CR68" s="550"/>
      <c r="CS68" s="550"/>
      <c r="CT68" s="550"/>
      <c r="CU68" s="550"/>
      <c r="CV68" s="550"/>
      <c r="CW68" s="550"/>
      <c r="CX68" s="550"/>
      <c r="CY68" s="550"/>
      <c r="CZ68" s="550"/>
      <c r="DA68" s="550"/>
      <c r="DB68" s="550"/>
      <c r="DC68" s="550"/>
      <c r="DD68" s="550"/>
      <c r="DE68" s="550"/>
      <c r="DF68" s="550"/>
      <c r="DG68" s="550"/>
      <c r="DH68" s="550"/>
      <c r="DI68" s="550"/>
      <c r="DJ68" s="550"/>
      <c r="DK68" s="550"/>
      <c r="DL68" s="550"/>
      <c r="DM68" s="550"/>
      <c r="DN68" s="550"/>
      <c r="DO68" s="550"/>
      <c r="DP68" s="550"/>
      <c r="DQ68" s="550"/>
      <c r="DR68" s="550"/>
      <c r="DS68" s="550"/>
      <c r="DT68" s="550"/>
      <c r="DU68" s="550"/>
      <c r="DV68" s="550"/>
      <c r="DW68" s="550"/>
      <c r="DX68" s="550"/>
      <c r="DY68" s="550"/>
      <c r="DZ68" s="550"/>
      <c r="EA68" s="550"/>
      <c r="EB68" s="550"/>
      <c r="EC68" s="550"/>
      <c r="ED68" s="550"/>
      <c r="EE68" s="550"/>
      <c r="EF68" s="550"/>
      <c r="EG68" s="550"/>
      <c r="EH68" s="550"/>
      <c r="EI68" s="550"/>
      <c r="EJ68" s="550"/>
      <c r="EK68" s="550"/>
      <c r="EL68" s="550"/>
      <c r="EM68" s="550"/>
      <c r="EN68" s="550"/>
      <c r="EO68" s="550"/>
      <c r="EP68" s="550"/>
      <c r="EQ68" s="550"/>
      <c r="ER68" s="550"/>
      <c r="ES68" s="550"/>
      <c r="ET68" s="550"/>
      <c r="EU68" s="550"/>
      <c r="EV68" s="550"/>
      <c r="EW68" s="550"/>
      <c r="EX68" s="550"/>
      <c r="EY68" s="550"/>
      <c r="EZ68" s="550"/>
      <c r="FA68" s="550"/>
      <c r="FB68" s="550"/>
      <c r="FC68" s="550"/>
      <c r="FD68" s="550"/>
      <c r="FE68" s="550"/>
      <c r="FF68" s="550"/>
      <c r="FG68" s="550"/>
      <c r="FH68" s="550"/>
      <c r="FI68" s="550"/>
      <c r="FJ68" s="550"/>
      <c r="FK68" s="550"/>
      <c r="FL68" s="550"/>
      <c r="FM68" s="550"/>
      <c r="FN68" s="550"/>
      <c r="FO68" s="550"/>
      <c r="FP68" s="550"/>
      <c r="FQ68" s="550"/>
      <c r="FR68" s="550"/>
      <c r="FS68" s="550"/>
      <c r="FT68" s="550"/>
      <c r="FU68" s="550"/>
      <c r="FV68" s="550"/>
      <c r="FW68" s="550"/>
      <c r="FX68" s="550"/>
      <c r="FY68" s="550"/>
      <c r="FZ68" s="550"/>
      <c r="GA68" s="550"/>
      <c r="GB68" s="550"/>
      <c r="GC68" s="550"/>
      <c r="GD68" s="550"/>
      <c r="GE68" s="550"/>
      <c r="GF68" s="550"/>
      <c r="GG68" s="550"/>
      <c r="GH68" s="550"/>
      <c r="GI68" s="550"/>
      <c r="GJ68" s="550"/>
      <c r="GK68" s="550"/>
      <c r="GL68" s="550"/>
      <c r="GM68" s="550"/>
      <c r="GN68" s="550"/>
      <c r="GO68" s="550"/>
      <c r="GP68" s="550"/>
      <c r="GQ68" s="550"/>
      <c r="GR68" s="550"/>
      <c r="GS68" s="550"/>
      <c r="GT68" s="550"/>
      <c r="GU68" s="550"/>
      <c r="GV68" s="550"/>
      <c r="GW68" s="550"/>
      <c r="GX68" s="550"/>
      <c r="GY68" s="550"/>
      <c r="GZ68" s="550"/>
      <c r="HA68" s="550"/>
      <c r="HB68" s="550"/>
      <c r="HC68" s="550"/>
      <c r="HD68" s="550"/>
      <c r="HE68" s="550"/>
      <c r="HF68" s="550"/>
      <c r="HG68" s="550"/>
      <c r="HH68" s="550"/>
      <c r="HI68" s="550"/>
      <c r="HJ68" s="550"/>
      <c r="HK68" s="550"/>
      <c r="HL68" s="550"/>
      <c r="HM68" s="550"/>
      <c r="HN68" s="550"/>
      <c r="HO68" s="550"/>
      <c r="HP68" s="550"/>
      <c r="HQ68" s="550"/>
      <c r="HR68" s="550"/>
      <c r="HS68" s="550"/>
      <c r="HT68" s="550"/>
      <c r="HU68" s="550"/>
      <c r="HV68" s="550"/>
      <c r="HW68" s="550"/>
      <c r="HX68" s="550"/>
      <c r="HY68" s="550"/>
      <c r="HZ68" s="550"/>
      <c r="IA68" s="550"/>
      <c r="IB68" s="550"/>
      <c r="IC68" s="550"/>
      <c r="ID68" s="550"/>
      <c r="IE68" s="550"/>
      <c r="IF68" s="550"/>
      <c r="IG68" s="550"/>
      <c r="IH68" s="550"/>
      <c r="II68" s="550"/>
      <c r="IJ68" s="550"/>
      <c r="IK68" s="550"/>
      <c r="IL68" s="550"/>
      <c r="IM68" s="550"/>
      <c r="IN68" s="550"/>
      <c r="IO68" s="550"/>
      <c r="IP68" s="550"/>
      <c r="IQ68" s="550"/>
      <c r="IR68" s="550"/>
      <c r="IS68" s="550"/>
      <c r="IT68" s="550"/>
      <c r="IU68" s="550"/>
      <c r="IV68" s="550"/>
      <c r="IW68" s="550"/>
      <c r="IX68" s="550"/>
      <c r="IY68" s="550"/>
      <c r="IZ68" s="550"/>
      <c r="JA68" s="550"/>
      <c r="JB68" s="550"/>
      <c r="JC68" s="550"/>
      <c r="JD68" s="550"/>
      <c r="JE68" s="550"/>
      <c r="JF68" s="550"/>
      <c r="JG68" s="550"/>
      <c r="JH68" s="550"/>
    </row>
    <row r="69" spans="1:268" s="8" customFormat="1" ht="39.75" customHeight="1" x14ac:dyDescent="0.25">
      <c r="A69" s="83" t="s">
        <v>3387</v>
      </c>
      <c r="B69" s="83" t="s">
        <v>1196</v>
      </c>
      <c r="C69" s="95">
        <v>11140008</v>
      </c>
      <c r="D69" s="96">
        <v>39192</v>
      </c>
      <c r="E69" s="96">
        <v>39192</v>
      </c>
      <c r="F69" s="96">
        <v>42845</v>
      </c>
      <c r="G69" s="96"/>
      <c r="H69" s="83" t="s">
        <v>470</v>
      </c>
      <c r="I69" s="110" t="s">
        <v>1019</v>
      </c>
      <c r="J69" s="110"/>
      <c r="K69" s="110" t="s">
        <v>135</v>
      </c>
      <c r="L69" s="115"/>
      <c r="M69" s="83" t="s">
        <v>275</v>
      </c>
      <c r="N69" s="83" t="s">
        <v>199</v>
      </c>
      <c r="O69" s="83" t="s">
        <v>76</v>
      </c>
      <c r="P69" s="94">
        <v>62596</v>
      </c>
      <c r="Q69" s="83"/>
      <c r="R69" s="83" t="s">
        <v>275</v>
      </c>
      <c r="S69" s="83" t="s">
        <v>199</v>
      </c>
      <c r="T69" s="83" t="s">
        <v>76</v>
      </c>
      <c r="U69" s="83">
        <v>62596</v>
      </c>
      <c r="V69" s="83"/>
      <c r="W69" s="83" t="s">
        <v>3405</v>
      </c>
      <c r="X69" s="83">
        <v>1320</v>
      </c>
      <c r="Y69" s="83">
        <v>6</v>
      </c>
      <c r="Z69" s="83" t="s">
        <v>467</v>
      </c>
      <c r="AA69" s="83" t="s">
        <v>540</v>
      </c>
      <c r="AB69" s="47">
        <v>17.57</v>
      </c>
      <c r="AC69" s="83">
        <v>25000</v>
      </c>
      <c r="AD69" s="83">
        <v>402140000</v>
      </c>
      <c r="AE69" s="83"/>
      <c r="AF69" s="83">
        <v>402140000</v>
      </c>
      <c r="AG69" s="83"/>
      <c r="AH69" s="83"/>
      <c r="AI69" s="83"/>
      <c r="AJ69" s="83"/>
      <c r="AK69" s="83"/>
      <c r="AL69" s="83"/>
      <c r="AM69" s="83"/>
      <c r="AN69" s="83"/>
      <c r="AO69" s="83">
        <v>1780</v>
      </c>
      <c r="AP69" s="83">
        <v>2</v>
      </c>
      <c r="AQ69" s="83" t="s">
        <v>47</v>
      </c>
      <c r="AR69" s="83"/>
      <c r="AS69" s="83"/>
      <c r="AT69" s="83"/>
      <c r="AU69" s="83"/>
      <c r="AV69" s="83">
        <v>32.299999999999997</v>
      </c>
      <c r="AW69" s="83" t="s">
        <v>1197</v>
      </c>
      <c r="AX69" s="83" t="s">
        <v>1198</v>
      </c>
      <c r="AY69" s="83">
        <v>43</v>
      </c>
      <c r="AZ69" s="83">
        <v>31</v>
      </c>
      <c r="BA69" s="83">
        <v>52.5</v>
      </c>
      <c r="BB69" s="83">
        <v>24</v>
      </c>
      <c r="BC69" s="83">
        <v>36</v>
      </c>
      <c r="BD69" s="83">
        <v>45.8</v>
      </c>
      <c r="BE69" s="83">
        <f t="shared" ref="BE69:BE88" si="4">AY69+AZ69/60+BA69/3600</f>
        <v>43.53125</v>
      </c>
      <c r="BF69" s="83">
        <f t="shared" ref="BF69:BF88" si="5">BB69+BC69/60+BD69/3600</f>
        <v>24.612722222222224</v>
      </c>
      <c r="BG69" s="83" t="s">
        <v>47</v>
      </c>
      <c r="BH69" s="83" t="s">
        <v>4795</v>
      </c>
      <c r="BI69" s="83"/>
      <c r="BJ69" s="96"/>
      <c r="BK69" s="83"/>
      <c r="BL69" s="96"/>
      <c r="BM69" s="83"/>
      <c r="BN69" s="83"/>
      <c r="BO69" s="83"/>
      <c r="BP69" s="83"/>
      <c r="BQ69" s="83"/>
      <c r="BR69" s="83"/>
      <c r="BS69" s="110" t="s">
        <v>1199</v>
      </c>
      <c r="BT69" s="549"/>
      <c r="BU69" s="550"/>
      <c r="BV69" s="550"/>
      <c r="BW69" s="550"/>
      <c r="BX69" s="550"/>
      <c r="BY69" s="550"/>
      <c r="BZ69" s="550"/>
      <c r="CA69" s="550"/>
      <c r="CB69" s="550"/>
      <c r="CC69" s="550"/>
      <c r="CD69" s="550"/>
      <c r="CE69" s="550"/>
      <c r="CF69" s="550"/>
      <c r="CG69" s="550"/>
      <c r="CH69" s="550"/>
      <c r="CI69" s="550"/>
      <c r="CJ69" s="550"/>
      <c r="CK69" s="550"/>
      <c r="CL69" s="550"/>
      <c r="CM69" s="550"/>
      <c r="CN69" s="550"/>
      <c r="CO69" s="550"/>
      <c r="CP69" s="550"/>
      <c r="CQ69" s="550"/>
      <c r="CR69" s="550"/>
      <c r="CS69" s="550"/>
      <c r="CT69" s="550"/>
      <c r="CU69" s="550"/>
      <c r="CV69" s="550"/>
      <c r="CW69" s="550"/>
      <c r="CX69" s="550"/>
      <c r="CY69" s="550"/>
      <c r="CZ69" s="550"/>
      <c r="DA69" s="550"/>
      <c r="DB69" s="550"/>
      <c r="DC69" s="550"/>
      <c r="DD69" s="550"/>
      <c r="DE69" s="550"/>
      <c r="DF69" s="550"/>
      <c r="DG69" s="550"/>
      <c r="DH69" s="550"/>
      <c r="DI69" s="550"/>
      <c r="DJ69" s="550"/>
      <c r="DK69" s="550"/>
      <c r="DL69" s="550"/>
      <c r="DM69" s="550"/>
      <c r="DN69" s="550"/>
      <c r="DO69" s="550"/>
      <c r="DP69" s="550"/>
      <c r="DQ69" s="550"/>
      <c r="DR69" s="550"/>
      <c r="DS69" s="550"/>
      <c r="DT69" s="550"/>
      <c r="DU69" s="550"/>
      <c r="DV69" s="550"/>
      <c r="DW69" s="550"/>
      <c r="DX69" s="550"/>
      <c r="DY69" s="550"/>
      <c r="DZ69" s="550"/>
      <c r="EA69" s="550"/>
      <c r="EB69" s="550"/>
      <c r="EC69" s="550"/>
      <c r="ED69" s="550"/>
      <c r="EE69" s="550"/>
      <c r="EF69" s="550"/>
      <c r="EG69" s="550"/>
      <c r="EH69" s="550"/>
      <c r="EI69" s="550"/>
      <c r="EJ69" s="550"/>
      <c r="EK69" s="550"/>
      <c r="EL69" s="550"/>
      <c r="EM69" s="550"/>
      <c r="EN69" s="550"/>
      <c r="EO69" s="550"/>
      <c r="EP69" s="550"/>
      <c r="EQ69" s="550"/>
      <c r="ER69" s="550"/>
      <c r="ES69" s="550"/>
      <c r="ET69" s="550"/>
      <c r="EU69" s="550"/>
      <c r="EV69" s="550"/>
      <c r="EW69" s="550"/>
      <c r="EX69" s="550"/>
      <c r="EY69" s="550"/>
      <c r="EZ69" s="550"/>
      <c r="FA69" s="550"/>
      <c r="FB69" s="550"/>
      <c r="FC69" s="550"/>
      <c r="FD69" s="550"/>
      <c r="FE69" s="550"/>
      <c r="FF69" s="550"/>
      <c r="FG69" s="550"/>
      <c r="FH69" s="550"/>
      <c r="FI69" s="550"/>
      <c r="FJ69" s="550"/>
      <c r="FK69" s="550"/>
      <c r="FL69" s="550"/>
      <c r="FM69" s="550"/>
      <c r="FN69" s="550"/>
      <c r="FO69" s="550"/>
      <c r="FP69" s="550"/>
      <c r="FQ69" s="550"/>
      <c r="FR69" s="550"/>
      <c r="FS69" s="550"/>
      <c r="FT69" s="550"/>
      <c r="FU69" s="550"/>
      <c r="FV69" s="550"/>
      <c r="FW69" s="550"/>
      <c r="FX69" s="550"/>
      <c r="FY69" s="550"/>
      <c r="FZ69" s="550"/>
      <c r="GA69" s="550"/>
      <c r="GB69" s="550"/>
      <c r="GC69" s="550"/>
      <c r="GD69" s="550"/>
      <c r="GE69" s="550"/>
      <c r="GF69" s="550"/>
      <c r="GG69" s="550"/>
      <c r="GH69" s="550"/>
      <c r="GI69" s="550"/>
      <c r="GJ69" s="550"/>
      <c r="GK69" s="550"/>
      <c r="GL69" s="550"/>
      <c r="GM69" s="550"/>
      <c r="GN69" s="550"/>
      <c r="GO69" s="550"/>
      <c r="GP69" s="550"/>
      <c r="GQ69" s="550"/>
      <c r="GR69" s="550"/>
      <c r="GS69" s="550"/>
      <c r="GT69" s="550"/>
      <c r="GU69" s="550"/>
      <c r="GV69" s="550"/>
      <c r="GW69" s="550"/>
      <c r="GX69" s="550"/>
      <c r="GY69" s="550"/>
      <c r="GZ69" s="550"/>
      <c r="HA69" s="550"/>
      <c r="HB69" s="550"/>
      <c r="HC69" s="550"/>
      <c r="HD69" s="550"/>
      <c r="HE69" s="550"/>
      <c r="HF69" s="550"/>
      <c r="HG69" s="550"/>
      <c r="HH69" s="550"/>
      <c r="HI69" s="550"/>
      <c r="HJ69" s="550"/>
      <c r="HK69" s="550"/>
      <c r="HL69" s="550"/>
      <c r="HM69" s="550"/>
      <c r="HN69" s="550"/>
      <c r="HO69" s="550"/>
      <c r="HP69" s="550"/>
      <c r="HQ69" s="550"/>
      <c r="HR69" s="550"/>
      <c r="HS69" s="550"/>
      <c r="HT69" s="550"/>
      <c r="HU69" s="550"/>
      <c r="HV69" s="550"/>
      <c r="HW69" s="550"/>
      <c r="HX69" s="550"/>
      <c r="HY69" s="550"/>
      <c r="HZ69" s="550"/>
      <c r="IA69" s="550"/>
      <c r="IB69" s="550"/>
      <c r="IC69" s="550"/>
      <c r="ID69" s="550"/>
      <c r="IE69" s="550"/>
      <c r="IF69" s="550"/>
      <c r="IG69" s="550"/>
      <c r="IH69" s="550"/>
      <c r="II69" s="550"/>
      <c r="IJ69" s="550"/>
      <c r="IK69" s="550"/>
      <c r="IL69" s="550"/>
      <c r="IM69" s="550"/>
      <c r="IN69" s="550"/>
      <c r="IO69" s="550"/>
      <c r="IP69" s="550"/>
      <c r="IQ69" s="550"/>
      <c r="IR69" s="550"/>
      <c r="IS69" s="550"/>
      <c r="IT69" s="550"/>
      <c r="IU69" s="550"/>
      <c r="IV69" s="550"/>
      <c r="IW69" s="550"/>
      <c r="IX69" s="550"/>
      <c r="IY69" s="550"/>
      <c r="IZ69" s="550"/>
      <c r="JA69" s="550"/>
      <c r="JB69" s="550"/>
      <c r="JC69" s="550"/>
      <c r="JD69" s="550"/>
      <c r="JE69" s="550"/>
      <c r="JF69" s="550"/>
      <c r="JG69" s="550"/>
      <c r="JH69" s="550"/>
    </row>
    <row r="70" spans="1:268" s="8" customFormat="1" ht="39.75" customHeight="1" x14ac:dyDescent="0.25">
      <c r="A70" s="83"/>
      <c r="B70" s="83" t="s">
        <v>1196</v>
      </c>
      <c r="C70" s="95">
        <v>11140008</v>
      </c>
      <c r="D70" s="96">
        <v>39192</v>
      </c>
      <c r="E70" s="96">
        <v>39192</v>
      </c>
      <c r="F70" s="96">
        <v>42845</v>
      </c>
      <c r="G70" s="96">
        <v>42114</v>
      </c>
      <c r="H70" s="83" t="s">
        <v>470</v>
      </c>
      <c r="I70" s="110" t="s">
        <v>1019</v>
      </c>
      <c r="J70" s="110"/>
      <c r="K70" s="110" t="s">
        <v>135</v>
      </c>
      <c r="L70" s="115"/>
      <c r="M70" s="83" t="s">
        <v>275</v>
      </c>
      <c r="N70" s="83" t="s">
        <v>199</v>
      </c>
      <c r="O70" s="83" t="s">
        <v>76</v>
      </c>
      <c r="P70" s="94">
        <v>62596</v>
      </c>
      <c r="Q70" s="83"/>
      <c r="R70" s="83" t="s">
        <v>275</v>
      </c>
      <c r="S70" s="83" t="s">
        <v>199</v>
      </c>
      <c r="T70" s="83" t="s">
        <v>76</v>
      </c>
      <c r="U70" s="83">
        <v>62596</v>
      </c>
      <c r="V70" s="83"/>
      <c r="W70" s="83" t="s">
        <v>3405</v>
      </c>
      <c r="X70" s="83">
        <v>1320</v>
      </c>
      <c r="Y70" s="83">
        <v>6</v>
      </c>
      <c r="Z70" s="83" t="s">
        <v>467</v>
      </c>
      <c r="AA70" s="83" t="s">
        <v>540</v>
      </c>
      <c r="AB70" s="47">
        <v>17.57</v>
      </c>
      <c r="AC70" s="83">
        <v>25000</v>
      </c>
      <c r="AD70" s="83">
        <v>402140000</v>
      </c>
      <c r="AE70" s="83"/>
      <c r="AF70" s="83">
        <v>402140000</v>
      </c>
      <c r="AG70" s="83"/>
      <c r="AH70" s="83"/>
      <c r="AI70" s="83"/>
      <c r="AJ70" s="83"/>
      <c r="AK70" s="83"/>
      <c r="AL70" s="83"/>
      <c r="AM70" s="83"/>
      <c r="AN70" s="83"/>
      <c r="AO70" s="83">
        <v>1780</v>
      </c>
      <c r="AP70" s="83"/>
      <c r="AQ70" s="83" t="s">
        <v>47</v>
      </c>
      <c r="AR70" s="83"/>
      <c r="AS70" s="83"/>
      <c r="AT70" s="83"/>
      <c r="AU70" s="83"/>
      <c r="AV70" s="83">
        <v>32.299999999999997</v>
      </c>
      <c r="AW70" s="83" t="s">
        <v>1197</v>
      </c>
      <c r="AX70" s="83" t="s">
        <v>1198</v>
      </c>
      <c r="AY70" s="83">
        <v>43</v>
      </c>
      <c r="AZ70" s="83">
        <v>31</v>
      </c>
      <c r="BA70" s="83">
        <v>52.5</v>
      </c>
      <c r="BB70" s="83">
        <v>24</v>
      </c>
      <c r="BC70" s="83">
        <v>36</v>
      </c>
      <c r="BD70" s="83">
        <v>45.8</v>
      </c>
      <c r="BE70" s="83">
        <f t="shared" si="4"/>
        <v>43.53125</v>
      </c>
      <c r="BF70" s="83">
        <f t="shared" si="5"/>
        <v>24.612722222222224</v>
      </c>
      <c r="BG70" s="83" t="s">
        <v>47</v>
      </c>
      <c r="BH70" s="83"/>
      <c r="BI70" s="83"/>
      <c r="BJ70" s="96"/>
      <c r="BK70" s="83"/>
      <c r="BL70" s="96"/>
      <c r="BM70" s="83"/>
      <c r="BN70" s="83"/>
      <c r="BO70" s="83"/>
      <c r="BP70" s="83"/>
      <c r="BQ70" s="83"/>
      <c r="BR70" s="83"/>
      <c r="BS70" s="110" t="s">
        <v>5192</v>
      </c>
      <c r="BT70" s="549"/>
      <c r="BU70" s="550"/>
      <c r="BV70" s="550"/>
      <c r="BW70" s="550"/>
      <c r="BX70" s="550"/>
      <c r="BY70" s="550"/>
      <c r="BZ70" s="550"/>
      <c r="CA70" s="550"/>
      <c r="CB70" s="550"/>
      <c r="CC70" s="550"/>
      <c r="CD70" s="550"/>
      <c r="CE70" s="550"/>
      <c r="CF70" s="550"/>
      <c r="CG70" s="550"/>
      <c r="CH70" s="550"/>
      <c r="CI70" s="550"/>
      <c r="CJ70" s="550"/>
      <c r="CK70" s="550"/>
      <c r="CL70" s="550"/>
      <c r="CM70" s="550"/>
      <c r="CN70" s="550"/>
      <c r="CO70" s="550"/>
      <c r="CP70" s="550"/>
      <c r="CQ70" s="550"/>
      <c r="CR70" s="550"/>
      <c r="CS70" s="550"/>
      <c r="CT70" s="550"/>
      <c r="CU70" s="550"/>
      <c r="CV70" s="550"/>
      <c r="CW70" s="550"/>
      <c r="CX70" s="550"/>
      <c r="CY70" s="550"/>
      <c r="CZ70" s="550"/>
      <c r="DA70" s="550"/>
      <c r="DB70" s="550"/>
      <c r="DC70" s="550"/>
      <c r="DD70" s="550"/>
      <c r="DE70" s="550"/>
      <c r="DF70" s="550"/>
      <c r="DG70" s="550"/>
      <c r="DH70" s="550"/>
      <c r="DI70" s="550"/>
      <c r="DJ70" s="550"/>
      <c r="DK70" s="550"/>
      <c r="DL70" s="550"/>
      <c r="DM70" s="550"/>
      <c r="DN70" s="550"/>
      <c r="DO70" s="550"/>
      <c r="DP70" s="550"/>
      <c r="DQ70" s="550"/>
      <c r="DR70" s="550"/>
      <c r="DS70" s="550"/>
      <c r="DT70" s="550"/>
      <c r="DU70" s="550"/>
      <c r="DV70" s="550"/>
      <c r="DW70" s="550"/>
      <c r="DX70" s="550"/>
      <c r="DY70" s="550"/>
      <c r="DZ70" s="550"/>
      <c r="EA70" s="550"/>
      <c r="EB70" s="550"/>
      <c r="EC70" s="550"/>
      <c r="ED70" s="550"/>
      <c r="EE70" s="550"/>
      <c r="EF70" s="550"/>
      <c r="EG70" s="550"/>
      <c r="EH70" s="550"/>
      <c r="EI70" s="550"/>
      <c r="EJ70" s="550"/>
      <c r="EK70" s="550"/>
      <c r="EL70" s="550"/>
      <c r="EM70" s="550"/>
      <c r="EN70" s="550"/>
      <c r="EO70" s="550"/>
      <c r="EP70" s="550"/>
      <c r="EQ70" s="550"/>
      <c r="ER70" s="550"/>
      <c r="ES70" s="550"/>
      <c r="ET70" s="550"/>
      <c r="EU70" s="550"/>
      <c r="EV70" s="550"/>
      <c r="EW70" s="550"/>
      <c r="EX70" s="550"/>
      <c r="EY70" s="550"/>
      <c r="EZ70" s="550"/>
      <c r="FA70" s="550"/>
      <c r="FB70" s="550"/>
      <c r="FC70" s="550"/>
      <c r="FD70" s="550"/>
      <c r="FE70" s="550"/>
      <c r="FF70" s="550"/>
      <c r="FG70" s="550"/>
      <c r="FH70" s="550"/>
      <c r="FI70" s="550"/>
      <c r="FJ70" s="550"/>
      <c r="FK70" s="550"/>
      <c r="FL70" s="550"/>
      <c r="FM70" s="550"/>
      <c r="FN70" s="550"/>
      <c r="FO70" s="550"/>
      <c r="FP70" s="550"/>
      <c r="FQ70" s="550"/>
      <c r="FR70" s="550"/>
      <c r="FS70" s="550"/>
      <c r="FT70" s="550"/>
      <c r="FU70" s="550"/>
      <c r="FV70" s="550"/>
      <c r="FW70" s="550"/>
      <c r="FX70" s="550"/>
      <c r="FY70" s="550"/>
      <c r="FZ70" s="550"/>
      <c r="GA70" s="550"/>
      <c r="GB70" s="550"/>
      <c r="GC70" s="550"/>
      <c r="GD70" s="550"/>
      <c r="GE70" s="550"/>
      <c r="GF70" s="550"/>
      <c r="GG70" s="550"/>
      <c r="GH70" s="550"/>
      <c r="GI70" s="550"/>
      <c r="GJ70" s="550"/>
      <c r="GK70" s="550"/>
      <c r="GL70" s="550"/>
      <c r="GM70" s="550"/>
      <c r="GN70" s="550"/>
      <c r="GO70" s="550"/>
      <c r="GP70" s="550"/>
      <c r="GQ70" s="550"/>
      <c r="GR70" s="550"/>
      <c r="GS70" s="550"/>
      <c r="GT70" s="550"/>
      <c r="GU70" s="550"/>
      <c r="GV70" s="550"/>
      <c r="GW70" s="550"/>
      <c r="GX70" s="550"/>
      <c r="GY70" s="550"/>
      <c r="GZ70" s="550"/>
      <c r="HA70" s="550"/>
      <c r="HB70" s="550"/>
      <c r="HC70" s="550"/>
      <c r="HD70" s="550"/>
      <c r="HE70" s="550"/>
      <c r="HF70" s="550"/>
      <c r="HG70" s="550"/>
      <c r="HH70" s="550"/>
      <c r="HI70" s="550"/>
      <c r="HJ70" s="550"/>
      <c r="HK70" s="550"/>
      <c r="HL70" s="550"/>
      <c r="HM70" s="550"/>
      <c r="HN70" s="550"/>
      <c r="HO70" s="550"/>
      <c r="HP70" s="550"/>
      <c r="HQ70" s="550"/>
      <c r="HR70" s="550"/>
      <c r="HS70" s="550"/>
      <c r="HT70" s="550"/>
      <c r="HU70" s="550"/>
      <c r="HV70" s="550"/>
      <c r="HW70" s="550"/>
      <c r="HX70" s="550"/>
      <c r="HY70" s="550"/>
      <c r="HZ70" s="550"/>
      <c r="IA70" s="550"/>
      <c r="IB70" s="550"/>
      <c r="IC70" s="550"/>
      <c r="ID70" s="550"/>
      <c r="IE70" s="550"/>
      <c r="IF70" s="550"/>
      <c r="IG70" s="550"/>
      <c r="IH70" s="550"/>
      <c r="II70" s="550"/>
      <c r="IJ70" s="550"/>
      <c r="IK70" s="550"/>
      <c r="IL70" s="550"/>
      <c r="IM70" s="550"/>
      <c r="IN70" s="550"/>
      <c r="IO70" s="550"/>
      <c r="IP70" s="550"/>
      <c r="IQ70" s="550"/>
      <c r="IR70" s="550"/>
      <c r="IS70" s="550"/>
      <c r="IT70" s="550"/>
      <c r="IU70" s="550"/>
      <c r="IV70" s="550"/>
      <c r="IW70" s="550"/>
      <c r="IX70" s="550"/>
      <c r="IY70" s="550"/>
      <c r="IZ70" s="550"/>
      <c r="JA70" s="550"/>
      <c r="JB70" s="550"/>
      <c r="JC70" s="550"/>
      <c r="JD70" s="550"/>
      <c r="JE70" s="550"/>
      <c r="JF70" s="550"/>
      <c r="JG70" s="550"/>
      <c r="JH70" s="550"/>
    </row>
    <row r="71" spans="1:268" s="8" customFormat="1" ht="39.75" customHeight="1" x14ac:dyDescent="0.25">
      <c r="A71" s="83"/>
      <c r="B71" s="83" t="s">
        <v>1196</v>
      </c>
      <c r="C71" s="95">
        <v>11140008</v>
      </c>
      <c r="D71" s="96">
        <v>39192</v>
      </c>
      <c r="E71" s="96">
        <v>39192</v>
      </c>
      <c r="F71" s="96">
        <v>43240</v>
      </c>
      <c r="G71" s="96">
        <v>43210</v>
      </c>
      <c r="H71" s="83" t="s">
        <v>470</v>
      </c>
      <c r="I71" s="110" t="s">
        <v>1019</v>
      </c>
      <c r="J71" s="110"/>
      <c r="K71" s="110" t="s">
        <v>135</v>
      </c>
      <c r="L71" s="115"/>
      <c r="M71" s="83" t="s">
        <v>275</v>
      </c>
      <c r="N71" s="83" t="s">
        <v>199</v>
      </c>
      <c r="O71" s="83" t="s">
        <v>76</v>
      </c>
      <c r="P71" s="94">
        <v>62596</v>
      </c>
      <c r="Q71" s="83"/>
      <c r="R71" s="83" t="s">
        <v>275</v>
      </c>
      <c r="S71" s="83" t="s">
        <v>199</v>
      </c>
      <c r="T71" s="83" t="s">
        <v>76</v>
      </c>
      <c r="U71" s="83">
        <v>62596</v>
      </c>
      <c r="V71" s="83"/>
      <c r="W71" s="83" t="s">
        <v>3405</v>
      </c>
      <c r="X71" s="83">
        <v>1320</v>
      </c>
      <c r="Y71" s="83">
        <v>6</v>
      </c>
      <c r="Z71" s="83" t="s">
        <v>467</v>
      </c>
      <c r="AA71" s="83" t="s">
        <v>540</v>
      </c>
      <c r="AB71" s="47">
        <v>17.57</v>
      </c>
      <c r="AC71" s="83">
        <v>25000</v>
      </c>
      <c r="AD71" s="83">
        <v>402140000</v>
      </c>
      <c r="AE71" s="83"/>
      <c r="AF71" s="83">
        <v>402140000</v>
      </c>
      <c r="AG71" s="83"/>
      <c r="AH71" s="83"/>
      <c r="AI71" s="83"/>
      <c r="AJ71" s="83"/>
      <c r="AK71" s="83"/>
      <c r="AL71" s="83"/>
      <c r="AM71" s="83"/>
      <c r="AN71" s="83"/>
      <c r="AO71" s="83">
        <v>1780</v>
      </c>
      <c r="AP71" s="83"/>
      <c r="AQ71" s="83" t="s">
        <v>47</v>
      </c>
      <c r="AR71" s="83"/>
      <c r="AS71" s="83"/>
      <c r="AT71" s="83"/>
      <c r="AU71" s="83"/>
      <c r="AV71" s="83">
        <v>32.299999999999997</v>
      </c>
      <c r="AW71" s="83" t="s">
        <v>1197</v>
      </c>
      <c r="AX71" s="83" t="s">
        <v>1198</v>
      </c>
      <c r="AY71" s="83">
        <v>43</v>
      </c>
      <c r="AZ71" s="83">
        <v>31</v>
      </c>
      <c r="BA71" s="83">
        <v>52.5</v>
      </c>
      <c r="BB71" s="83">
        <v>24</v>
      </c>
      <c r="BC71" s="83">
        <v>36</v>
      </c>
      <c r="BD71" s="83">
        <v>45.8</v>
      </c>
      <c r="BE71" s="83">
        <f t="shared" si="4"/>
        <v>43.53125</v>
      </c>
      <c r="BF71" s="83">
        <f t="shared" si="5"/>
        <v>24.612722222222224</v>
      </c>
      <c r="BG71" s="83" t="s">
        <v>47</v>
      </c>
      <c r="BH71" s="83"/>
      <c r="BI71" s="83"/>
      <c r="BJ71" s="96"/>
      <c r="BK71" s="83"/>
      <c r="BL71" s="96"/>
      <c r="BM71" s="83"/>
      <c r="BN71" s="83"/>
      <c r="BO71" s="83"/>
      <c r="BP71" s="83"/>
      <c r="BQ71" s="83" t="s">
        <v>8095</v>
      </c>
      <c r="BR71" s="96">
        <v>43257</v>
      </c>
      <c r="BS71" s="110" t="s">
        <v>8096</v>
      </c>
      <c r="BT71" s="549"/>
      <c r="BU71" s="550"/>
      <c r="BV71" s="550"/>
      <c r="BW71" s="550"/>
      <c r="BX71" s="550"/>
      <c r="BY71" s="550"/>
      <c r="BZ71" s="550"/>
      <c r="CA71" s="550"/>
      <c r="CB71" s="550"/>
      <c r="CC71" s="550"/>
      <c r="CD71" s="550"/>
      <c r="CE71" s="550"/>
      <c r="CF71" s="550"/>
      <c r="CG71" s="550"/>
      <c r="CH71" s="550"/>
      <c r="CI71" s="550"/>
      <c r="CJ71" s="550"/>
      <c r="CK71" s="550"/>
      <c r="CL71" s="550"/>
      <c r="CM71" s="550"/>
      <c r="CN71" s="550"/>
      <c r="CO71" s="550"/>
      <c r="CP71" s="550"/>
      <c r="CQ71" s="550"/>
      <c r="CR71" s="550"/>
      <c r="CS71" s="550"/>
      <c r="CT71" s="550"/>
      <c r="CU71" s="550"/>
      <c r="CV71" s="550"/>
      <c r="CW71" s="550"/>
      <c r="CX71" s="550"/>
      <c r="CY71" s="550"/>
      <c r="CZ71" s="550"/>
      <c r="DA71" s="550"/>
      <c r="DB71" s="550"/>
      <c r="DC71" s="550"/>
      <c r="DD71" s="550"/>
      <c r="DE71" s="550"/>
      <c r="DF71" s="550"/>
      <c r="DG71" s="550"/>
      <c r="DH71" s="550"/>
      <c r="DI71" s="550"/>
      <c r="DJ71" s="550"/>
      <c r="DK71" s="550"/>
      <c r="DL71" s="550"/>
      <c r="DM71" s="550"/>
      <c r="DN71" s="550"/>
      <c r="DO71" s="550"/>
      <c r="DP71" s="550"/>
      <c r="DQ71" s="550"/>
      <c r="DR71" s="550"/>
      <c r="DS71" s="550"/>
      <c r="DT71" s="550"/>
      <c r="DU71" s="550"/>
      <c r="DV71" s="550"/>
      <c r="DW71" s="550"/>
      <c r="DX71" s="550"/>
      <c r="DY71" s="550"/>
      <c r="DZ71" s="550"/>
      <c r="EA71" s="550"/>
      <c r="EB71" s="550"/>
      <c r="EC71" s="550"/>
      <c r="ED71" s="550"/>
      <c r="EE71" s="550"/>
      <c r="EF71" s="550"/>
      <c r="EG71" s="550"/>
      <c r="EH71" s="550"/>
      <c r="EI71" s="550"/>
      <c r="EJ71" s="550"/>
      <c r="EK71" s="550"/>
      <c r="EL71" s="550"/>
      <c r="EM71" s="550"/>
      <c r="EN71" s="550"/>
      <c r="EO71" s="550"/>
      <c r="EP71" s="550"/>
      <c r="EQ71" s="550"/>
      <c r="ER71" s="550"/>
      <c r="ES71" s="550"/>
      <c r="ET71" s="550"/>
      <c r="EU71" s="550"/>
      <c r="EV71" s="550"/>
      <c r="EW71" s="550"/>
      <c r="EX71" s="550"/>
      <c r="EY71" s="550"/>
      <c r="EZ71" s="550"/>
      <c r="FA71" s="550"/>
      <c r="FB71" s="550"/>
      <c r="FC71" s="550"/>
      <c r="FD71" s="550"/>
      <c r="FE71" s="550"/>
      <c r="FF71" s="550"/>
      <c r="FG71" s="550"/>
      <c r="FH71" s="550"/>
      <c r="FI71" s="550"/>
      <c r="FJ71" s="550"/>
      <c r="FK71" s="550"/>
      <c r="FL71" s="550"/>
      <c r="FM71" s="550"/>
      <c r="FN71" s="550"/>
      <c r="FO71" s="550"/>
      <c r="FP71" s="550"/>
      <c r="FQ71" s="550"/>
      <c r="FR71" s="550"/>
      <c r="FS71" s="550"/>
      <c r="FT71" s="550"/>
      <c r="FU71" s="550"/>
      <c r="FV71" s="550"/>
      <c r="FW71" s="550"/>
      <c r="FX71" s="550"/>
      <c r="FY71" s="550"/>
      <c r="FZ71" s="550"/>
      <c r="GA71" s="550"/>
      <c r="GB71" s="550"/>
      <c r="GC71" s="550"/>
      <c r="GD71" s="550"/>
      <c r="GE71" s="550"/>
      <c r="GF71" s="550"/>
      <c r="GG71" s="550"/>
      <c r="GH71" s="550"/>
      <c r="GI71" s="550"/>
      <c r="GJ71" s="550"/>
      <c r="GK71" s="550"/>
      <c r="GL71" s="550"/>
      <c r="GM71" s="550"/>
      <c r="GN71" s="550"/>
      <c r="GO71" s="550"/>
      <c r="GP71" s="550"/>
      <c r="GQ71" s="550"/>
      <c r="GR71" s="550"/>
      <c r="GS71" s="550"/>
      <c r="GT71" s="550"/>
      <c r="GU71" s="550"/>
      <c r="GV71" s="550"/>
      <c r="GW71" s="550"/>
      <c r="GX71" s="550"/>
      <c r="GY71" s="550"/>
      <c r="GZ71" s="550"/>
      <c r="HA71" s="550"/>
      <c r="HB71" s="550"/>
      <c r="HC71" s="550"/>
      <c r="HD71" s="550"/>
      <c r="HE71" s="550"/>
      <c r="HF71" s="550"/>
      <c r="HG71" s="550"/>
      <c r="HH71" s="550"/>
      <c r="HI71" s="550"/>
      <c r="HJ71" s="550"/>
      <c r="HK71" s="550"/>
      <c r="HL71" s="550"/>
      <c r="HM71" s="550"/>
      <c r="HN71" s="550"/>
      <c r="HO71" s="550"/>
      <c r="HP71" s="550"/>
      <c r="HQ71" s="550"/>
      <c r="HR71" s="550"/>
      <c r="HS71" s="550"/>
      <c r="HT71" s="550"/>
      <c r="HU71" s="550"/>
      <c r="HV71" s="550"/>
      <c r="HW71" s="550"/>
      <c r="HX71" s="550"/>
      <c r="HY71" s="550"/>
      <c r="HZ71" s="550"/>
      <c r="IA71" s="550"/>
      <c r="IB71" s="550"/>
      <c r="IC71" s="550"/>
      <c r="ID71" s="550"/>
      <c r="IE71" s="550"/>
      <c r="IF71" s="550"/>
      <c r="IG71" s="550"/>
      <c r="IH71" s="550"/>
      <c r="II71" s="550"/>
      <c r="IJ71" s="550"/>
      <c r="IK71" s="550"/>
      <c r="IL71" s="550"/>
      <c r="IM71" s="550"/>
      <c r="IN71" s="550"/>
      <c r="IO71" s="550"/>
      <c r="IP71" s="550"/>
      <c r="IQ71" s="550"/>
      <c r="IR71" s="550"/>
      <c r="IS71" s="550"/>
      <c r="IT71" s="550"/>
      <c r="IU71" s="550"/>
      <c r="IV71" s="550"/>
      <c r="IW71" s="550"/>
      <c r="IX71" s="550"/>
      <c r="IY71" s="550"/>
      <c r="IZ71" s="550"/>
      <c r="JA71" s="550"/>
      <c r="JB71" s="550"/>
      <c r="JC71" s="550"/>
      <c r="JD71" s="550"/>
      <c r="JE71" s="550"/>
      <c r="JF71" s="550"/>
      <c r="JG71" s="550"/>
      <c r="JH71" s="550"/>
    </row>
    <row r="72" spans="1:268" s="103" customFormat="1" ht="39.75" customHeight="1" x14ac:dyDescent="0.25">
      <c r="A72" s="20" t="s">
        <v>3387</v>
      </c>
      <c r="B72" s="20" t="s">
        <v>1200</v>
      </c>
      <c r="C72" s="22" t="s">
        <v>1201</v>
      </c>
      <c r="D72" s="23">
        <v>39192</v>
      </c>
      <c r="E72" s="23">
        <v>39192</v>
      </c>
      <c r="F72" s="23">
        <v>42845</v>
      </c>
      <c r="G72" s="23"/>
      <c r="H72" s="20" t="s">
        <v>4553</v>
      </c>
      <c r="I72" s="24" t="s">
        <v>607</v>
      </c>
      <c r="J72" s="24"/>
      <c r="K72" s="24" t="s">
        <v>135</v>
      </c>
      <c r="L72" s="114"/>
      <c r="M72" s="20" t="s">
        <v>74</v>
      </c>
      <c r="N72" s="20" t="s">
        <v>76</v>
      </c>
      <c r="O72" s="20" t="s">
        <v>76</v>
      </c>
      <c r="P72" s="21">
        <v>56722</v>
      </c>
      <c r="Q72" s="20" t="s">
        <v>401</v>
      </c>
      <c r="R72" s="20" t="s">
        <v>74</v>
      </c>
      <c r="S72" s="20" t="s">
        <v>76</v>
      </c>
      <c r="T72" s="20" t="s">
        <v>76</v>
      </c>
      <c r="U72" s="20">
        <v>56722</v>
      </c>
      <c r="V72" s="20" t="s">
        <v>3957</v>
      </c>
      <c r="W72" s="20" t="s">
        <v>638</v>
      </c>
      <c r="X72" s="26"/>
      <c r="Y72" s="26"/>
      <c r="Z72" s="20" t="s">
        <v>467</v>
      </c>
      <c r="AA72" s="20" t="s">
        <v>955</v>
      </c>
      <c r="AB72" s="34">
        <v>6.9000000000000006E-2</v>
      </c>
      <c r="AC72" s="20">
        <v>3</v>
      </c>
      <c r="AD72" s="429">
        <f>SUM(AE72:AM72)</f>
        <v>21100</v>
      </c>
      <c r="AE72" s="20"/>
      <c r="AF72" s="20"/>
      <c r="AG72" s="20"/>
      <c r="AH72" s="20"/>
      <c r="AI72" s="20"/>
      <c r="AJ72" s="20"/>
      <c r="AK72" s="20"/>
      <c r="AL72" s="20">
        <v>21100</v>
      </c>
      <c r="AM72" s="20"/>
      <c r="AN72" s="20"/>
      <c r="AO72" s="20"/>
      <c r="AP72" s="20"/>
      <c r="AQ72" s="20"/>
      <c r="AR72" s="20"/>
      <c r="AS72" s="20"/>
      <c r="AT72" s="20"/>
      <c r="AU72" s="20"/>
      <c r="AV72" s="20"/>
      <c r="AW72" s="20" t="s">
        <v>6610</v>
      </c>
      <c r="AX72" s="20" t="s">
        <v>6611</v>
      </c>
      <c r="AY72" s="20">
        <v>43</v>
      </c>
      <c r="AZ72" s="20">
        <v>24</v>
      </c>
      <c r="BA72" s="20">
        <v>45.8</v>
      </c>
      <c r="BB72" s="20">
        <v>24</v>
      </c>
      <c r="BC72" s="20">
        <v>39</v>
      </c>
      <c r="BD72" s="20">
        <v>47.5</v>
      </c>
      <c r="BE72" s="25">
        <f t="shared" si="4"/>
        <v>43.412722222222222</v>
      </c>
      <c r="BF72" s="25">
        <f t="shared" si="5"/>
        <v>24.663194444444443</v>
      </c>
      <c r="BG72" s="20" t="s">
        <v>38</v>
      </c>
      <c r="BH72" s="20"/>
      <c r="BI72" s="20"/>
      <c r="BJ72" s="23"/>
      <c r="BK72" s="20"/>
      <c r="BL72" s="23"/>
      <c r="BM72" s="20"/>
      <c r="BN72" s="20"/>
      <c r="BO72" s="20"/>
      <c r="BP72" s="20"/>
      <c r="BQ72" s="20"/>
      <c r="BR72" s="20"/>
      <c r="BS72" s="24"/>
      <c r="BT72" s="549"/>
      <c r="BU72" s="557"/>
      <c r="BV72" s="557"/>
      <c r="BW72" s="557"/>
      <c r="BX72" s="557"/>
      <c r="BY72" s="557"/>
      <c r="BZ72" s="557"/>
      <c r="CA72" s="557"/>
      <c r="CB72" s="557"/>
      <c r="CC72" s="557"/>
      <c r="CD72" s="557"/>
      <c r="CE72" s="557"/>
      <c r="CF72" s="557"/>
      <c r="CG72" s="557"/>
      <c r="CH72" s="557"/>
      <c r="CI72" s="557"/>
      <c r="CJ72" s="557"/>
      <c r="CK72" s="557"/>
      <c r="CL72" s="557"/>
      <c r="CM72" s="557"/>
      <c r="CN72" s="557"/>
      <c r="CO72" s="557"/>
      <c r="CP72" s="557"/>
      <c r="CQ72" s="557"/>
      <c r="CR72" s="557"/>
      <c r="CS72" s="557"/>
      <c r="CT72" s="557"/>
      <c r="CU72" s="557"/>
      <c r="CV72" s="557"/>
      <c r="CW72" s="557"/>
      <c r="CX72" s="557"/>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c r="GG72" s="557"/>
      <c r="GH72" s="557"/>
      <c r="GI72" s="557"/>
      <c r="GJ72" s="557"/>
      <c r="GK72" s="557"/>
      <c r="GL72" s="557"/>
      <c r="GM72" s="557"/>
      <c r="GN72" s="557"/>
      <c r="GO72" s="557"/>
      <c r="GP72" s="557"/>
      <c r="GQ72" s="557"/>
      <c r="GR72" s="557"/>
      <c r="GS72" s="557"/>
      <c r="GT72" s="557"/>
      <c r="GU72" s="557"/>
      <c r="GV72" s="557"/>
      <c r="GW72" s="557"/>
      <c r="GX72" s="557"/>
      <c r="GY72" s="557"/>
      <c r="GZ72" s="557"/>
      <c r="HA72" s="557"/>
      <c r="HB72" s="557"/>
      <c r="HC72" s="557"/>
      <c r="HD72" s="557"/>
      <c r="HE72" s="557"/>
      <c r="HF72" s="557"/>
      <c r="HG72" s="557"/>
      <c r="HH72" s="557"/>
      <c r="HI72" s="557"/>
      <c r="HJ72" s="557"/>
      <c r="HK72" s="557"/>
      <c r="HL72" s="557"/>
      <c r="HM72" s="557"/>
      <c r="HN72" s="557"/>
      <c r="HO72" s="557"/>
      <c r="HP72" s="557"/>
      <c r="HQ72" s="557"/>
      <c r="HR72" s="557"/>
      <c r="HS72" s="557"/>
      <c r="HT72" s="557"/>
      <c r="HU72" s="557"/>
      <c r="HV72" s="557"/>
      <c r="HW72" s="557"/>
      <c r="HX72" s="557"/>
      <c r="HY72" s="557"/>
      <c r="HZ72" s="557"/>
      <c r="IA72" s="557"/>
      <c r="IB72" s="557"/>
      <c r="IC72" s="557"/>
      <c r="ID72" s="557"/>
      <c r="IE72" s="557"/>
      <c r="IF72" s="557"/>
      <c r="IG72" s="557"/>
      <c r="IH72" s="557"/>
      <c r="II72" s="557"/>
      <c r="IJ72" s="557"/>
      <c r="IK72" s="557"/>
      <c r="IL72" s="557"/>
      <c r="IM72" s="557"/>
      <c r="IN72" s="557"/>
      <c r="IO72" s="557"/>
      <c r="IP72" s="557"/>
      <c r="IQ72" s="557"/>
      <c r="IR72" s="557"/>
      <c r="IS72" s="557"/>
      <c r="IT72" s="557"/>
      <c r="IU72" s="557"/>
      <c r="IV72" s="557"/>
      <c r="IW72" s="557"/>
      <c r="IX72" s="557"/>
      <c r="IY72" s="557"/>
      <c r="IZ72" s="557"/>
      <c r="JA72" s="557"/>
      <c r="JB72" s="557"/>
      <c r="JC72" s="557"/>
      <c r="JD72" s="557"/>
      <c r="JE72" s="557"/>
      <c r="JF72" s="557"/>
      <c r="JG72" s="557"/>
      <c r="JH72" s="557"/>
    </row>
    <row r="73" spans="1:268" s="103" customFormat="1" ht="39.75" customHeight="1" x14ac:dyDescent="0.25">
      <c r="A73" s="83"/>
      <c r="B73" s="83" t="s">
        <v>1202</v>
      </c>
      <c r="C73" s="95">
        <v>11160004</v>
      </c>
      <c r="D73" s="96">
        <v>39192</v>
      </c>
      <c r="E73" s="96">
        <v>39192</v>
      </c>
      <c r="F73" s="96">
        <v>42845</v>
      </c>
      <c r="G73" s="96"/>
      <c r="H73" s="83" t="s">
        <v>488</v>
      </c>
      <c r="I73" s="110" t="s">
        <v>3382</v>
      </c>
      <c r="J73" s="110"/>
      <c r="K73" s="110" t="s">
        <v>73</v>
      </c>
      <c r="L73" s="115"/>
      <c r="M73" s="83" t="s">
        <v>1203</v>
      </c>
      <c r="N73" s="83" t="s">
        <v>314</v>
      </c>
      <c r="O73" s="83" t="s">
        <v>76</v>
      </c>
      <c r="P73" s="94">
        <v>72881</v>
      </c>
      <c r="Q73" s="83" t="s">
        <v>401</v>
      </c>
      <c r="R73" s="83" t="s">
        <v>1203</v>
      </c>
      <c r="S73" s="83" t="s">
        <v>314</v>
      </c>
      <c r="T73" s="83" t="s">
        <v>76</v>
      </c>
      <c r="U73" s="83">
        <v>72881</v>
      </c>
      <c r="V73" s="83" t="s">
        <v>1204</v>
      </c>
      <c r="W73" s="83" t="s">
        <v>638</v>
      </c>
      <c r="X73" s="88"/>
      <c r="Y73" s="88"/>
      <c r="Z73" s="83" t="s">
        <v>467</v>
      </c>
      <c r="AA73" s="83" t="s">
        <v>955</v>
      </c>
      <c r="AB73" s="47">
        <v>13.586</v>
      </c>
      <c r="AC73" s="83">
        <v>100</v>
      </c>
      <c r="AD73" s="83">
        <v>300000</v>
      </c>
      <c r="AE73" s="83"/>
      <c r="AF73" s="83"/>
      <c r="AG73" s="83"/>
      <c r="AH73" s="83"/>
      <c r="AI73" s="83"/>
      <c r="AJ73" s="83"/>
      <c r="AK73" s="83"/>
      <c r="AL73" s="83">
        <v>300000</v>
      </c>
      <c r="AM73" s="83"/>
      <c r="AN73" s="83"/>
      <c r="AO73" s="83"/>
      <c r="AP73" s="83"/>
      <c r="AQ73" s="83"/>
      <c r="AR73" s="83"/>
      <c r="AS73" s="83"/>
      <c r="AT73" s="83"/>
      <c r="AU73" s="83"/>
      <c r="AV73" s="83"/>
      <c r="AW73" s="83" t="s">
        <v>6612</v>
      </c>
      <c r="AX73" s="83" t="s">
        <v>6613</v>
      </c>
      <c r="AY73" s="83">
        <v>43</v>
      </c>
      <c r="AZ73" s="83">
        <v>27</v>
      </c>
      <c r="BA73" s="83">
        <v>49.3</v>
      </c>
      <c r="BB73" s="83">
        <v>24</v>
      </c>
      <c r="BC73" s="83">
        <v>57</v>
      </c>
      <c r="BD73" s="83">
        <v>53.5</v>
      </c>
      <c r="BE73" s="83">
        <f t="shared" si="4"/>
        <v>43.46369444444445</v>
      </c>
      <c r="BF73" s="83">
        <f t="shared" si="5"/>
        <v>24.964861111111109</v>
      </c>
      <c r="BG73" s="83" t="s">
        <v>47</v>
      </c>
      <c r="BH73" s="83"/>
      <c r="BI73" s="83"/>
      <c r="BJ73" s="96"/>
      <c r="BK73" s="83"/>
      <c r="BL73" s="96"/>
      <c r="BM73" s="83"/>
      <c r="BN73" s="83"/>
      <c r="BO73" s="83"/>
      <c r="BP73" s="83"/>
      <c r="BQ73" s="83"/>
      <c r="BR73" s="83"/>
      <c r="BS73" s="110" t="s">
        <v>7432</v>
      </c>
      <c r="BT73" s="549"/>
      <c r="BU73" s="557"/>
      <c r="BV73" s="557"/>
      <c r="BW73" s="557"/>
      <c r="BX73" s="557"/>
      <c r="BY73" s="557"/>
      <c r="BZ73" s="557"/>
      <c r="CA73" s="557"/>
      <c r="CB73" s="557"/>
      <c r="CC73" s="557"/>
      <c r="CD73" s="557"/>
      <c r="CE73" s="557"/>
      <c r="CF73" s="557"/>
      <c r="CG73" s="557"/>
      <c r="CH73" s="557"/>
      <c r="CI73" s="557"/>
      <c r="CJ73" s="557"/>
      <c r="CK73" s="557"/>
      <c r="CL73" s="557"/>
      <c r="CM73" s="557"/>
      <c r="CN73" s="557"/>
      <c r="CO73" s="557"/>
      <c r="CP73" s="557"/>
      <c r="CQ73" s="557"/>
      <c r="CR73" s="557"/>
      <c r="CS73" s="557"/>
      <c r="CT73" s="557"/>
      <c r="CU73" s="557"/>
      <c r="CV73" s="557"/>
      <c r="CW73" s="557"/>
      <c r="CX73" s="557"/>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c r="GG73" s="557"/>
      <c r="GH73" s="557"/>
      <c r="GI73" s="557"/>
      <c r="GJ73" s="557"/>
      <c r="GK73" s="557"/>
      <c r="GL73" s="557"/>
      <c r="GM73" s="557"/>
      <c r="GN73" s="557"/>
      <c r="GO73" s="557"/>
      <c r="GP73" s="557"/>
      <c r="GQ73" s="557"/>
      <c r="GR73" s="557"/>
      <c r="GS73" s="557"/>
      <c r="GT73" s="557"/>
      <c r="GU73" s="557"/>
      <c r="GV73" s="557"/>
      <c r="GW73" s="557"/>
      <c r="GX73" s="557"/>
      <c r="GY73" s="557"/>
      <c r="GZ73" s="557"/>
      <c r="HA73" s="557"/>
      <c r="HB73" s="557"/>
      <c r="HC73" s="557"/>
      <c r="HD73" s="557"/>
      <c r="HE73" s="557"/>
      <c r="HF73" s="557"/>
      <c r="HG73" s="557"/>
      <c r="HH73" s="557"/>
      <c r="HI73" s="557"/>
      <c r="HJ73" s="557"/>
      <c r="HK73" s="557"/>
      <c r="HL73" s="557"/>
      <c r="HM73" s="557"/>
      <c r="HN73" s="557"/>
      <c r="HO73" s="557"/>
      <c r="HP73" s="557"/>
      <c r="HQ73" s="557"/>
      <c r="HR73" s="557"/>
      <c r="HS73" s="557"/>
      <c r="HT73" s="557"/>
      <c r="HU73" s="557"/>
      <c r="HV73" s="557"/>
      <c r="HW73" s="557"/>
      <c r="HX73" s="557"/>
      <c r="HY73" s="557"/>
      <c r="HZ73" s="557"/>
      <c r="IA73" s="557"/>
      <c r="IB73" s="557"/>
      <c r="IC73" s="557"/>
      <c r="ID73" s="557"/>
      <c r="IE73" s="557"/>
      <c r="IF73" s="557"/>
      <c r="IG73" s="557"/>
      <c r="IH73" s="557"/>
      <c r="II73" s="557"/>
      <c r="IJ73" s="557"/>
      <c r="IK73" s="557"/>
      <c r="IL73" s="557"/>
      <c r="IM73" s="557"/>
      <c r="IN73" s="557"/>
      <c r="IO73" s="557"/>
      <c r="IP73" s="557"/>
      <c r="IQ73" s="557"/>
      <c r="IR73" s="557"/>
      <c r="IS73" s="557"/>
      <c r="IT73" s="557"/>
      <c r="IU73" s="557"/>
      <c r="IV73" s="557"/>
      <c r="IW73" s="557"/>
      <c r="IX73" s="557"/>
      <c r="IY73" s="557"/>
      <c r="IZ73" s="557"/>
      <c r="JA73" s="557"/>
      <c r="JB73" s="557"/>
      <c r="JC73" s="557"/>
      <c r="JD73" s="557"/>
      <c r="JE73" s="557"/>
      <c r="JF73" s="557"/>
      <c r="JG73" s="557"/>
      <c r="JH73" s="557"/>
    </row>
    <row r="74" spans="1:268" s="103" customFormat="1" ht="39.75" customHeight="1" x14ac:dyDescent="0.25">
      <c r="A74" s="20"/>
      <c r="B74" s="20" t="s">
        <v>7425</v>
      </c>
      <c r="C74" s="22">
        <v>11160004</v>
      </c>
      <c r="D74" s="23">
        <v>39192</v>
      </c>
      <c r="E74" s="23">
        <v>39192</v>
      </c>
      <c r="F74" s="23">
        <v>46497</v>
      </c>
      <c r="G74" s="23"/>
      <c r="H74" s="20" t="s">
        <v>488</v>
      </c>
      <c r="I74" s="24"/>
      <c r="J74" s="24" t="s">
        <v>7426</v>
      </c>
      <c r="K74" s="24" t="s">
        <v>73</v>
      </c>
      <c r="L74" s="114"/>
      <c r="M74" s="20" t="s">
        <v>1203</v>
      </c>
      <c r="N74" s="20" t="s">
        <v>314</v>
      </c>
      <c r="O74" s="20" t="s">
        <v>76</v>
      </c>
      <c r="P74" s="21">
        <v>72881</v>
      </c>
      <c r="Q74" s="20" t="s">
        <v>401</v>
      </c>
      <c r="R74" s="20" t="s">
        <v>1203</v>
      </c>
      <c r="S74" s="20" t="s">
        <v>314</v>
      </c>
      <c r="T74" s="20" t="s">
        <v>76</v>
      </c>
      <c r="U74" s="20">
        <v>72881</v>
      </c>
      <c r="V74" s="20" t="s">
        <v>7428</v>
      </c>
      <c r="W74" s="20" t="s">
        <v>7427</v>
      </c>
      <c r="X74" s="26"/>
      <c r="Y74" s="26"/>
      <c r="Z74" s="20" t="s">
        <v>467</v>
      </c>
      <c r="AA74" s="20" t="s">
        <v>7429</v>
      </c>
      <c r="AB74" s="34">
        <v>13.586</v>
      </c>
      <c r="AC74" s="20">
        <v>100</v>
      </c>
      <c r="AD74" s="20">
        <v>300000</v>
      </c>
      <c r="AE74" s="20"/>
      <c r="AF74" s="20"/>
      <c r="AG74" s="20"/>
      <c r="AH74" s="20"/>
      <c r="AI74" s="20"/>
      <c r="AJ74" s="20">
        <v>71600</v>
      </c>
      <c r="AK74" s="20"/>
      <c r="AL74" s="429">
        <v>228400</v>
      </c>
      <c r="AM74" s="20"/>
      <c r="AN74" s="20"/>
      <c r="AO74" s="20">
        <v>1358.6</v>
      </c>
      <c r="AP74" s="20"/>
      <c r="AQ74" s="20"/>
      <c r="AR74" s="20"/>
      <c r="AS74" s="20"/>
      <c r="AT74" s="20"/>
      <c r="AU74" s="20"/>
      <c r="AW74" s="20" t="s">
        <v>7430</v>
      </c>
      <c r="AX74" s="20" t="s">
        <v>7431</v>
      </c>
      <c r="AY74" s="20">
        <v>43</v>
      </c>
      <c r="AZ74" s="20">
        <v>27</v>
      </c>
      <c r="BA74" s="20">
        <v>49.3</v>
      </c>
      <c r="BB74" s="20">
        <v>24</v>
      </c>
      <c r="BC74" s="20">
        <v>57</v>
      </c>
      <c r="BD74" s="20">
        <v>53.5</v>
      </c>
      <c r="BE74" s="25">
        <f t="shared" si="4"/>
        <v>43.46369444444445</v>
      </c>
      <c r="BF74" s="25">
        <f t="shared" si="5"/>
        <v>24.964861111111109</v>
      </c>
      <c r="BG74" s="20" t="s">
        <v>38</v>
      </c>
      <c r="BH74" s="20"/>
      <c r="BI74" s="20"/>
      <c r="BJ74" s="23"/>
      <c r="BK74" s="20"/>
      <c r="BL74" s="23"/>
      <c r="BM74" s="20"/>
      <c r="BN74" s="20"/>
      <c r="BO74" s="20"/>
      <c r="BP74" s="20"/>
      <c r="BQ74" s="20"/>
      <c r="BR74" s="20"/>
      <c r="BS74" s="24"/>
      <c r="BT74" s="549"/>
      <c r="BU74" s="557"/>
      <c r="BV74" s="557"/>
      <c r="BW74" s="557"/>
      <c r="BX74" s="557"/>
      <c r="BY74" s="557"/>
      <c r="BZ74" s="557"/>
      <c r="CA74" s="557"/>
      <c r="CB74" s="557"/>
      <c r="CC74" s="557"/>
      <c r="CD74" s="557"/>
      <c r="CE74" s="557"/>
      <c r="CF74" s="557"/>
      <c r="CG74" s="557"/>
      <c r="CH74" s="557"/>
      <c r="CI74" s="557"/>
      <c r="CJ74" s="557"/>
      <c r="CK74" s="557"/>
      <c r="CL74" s="557"/>
      <c r="CM74" s="557"/>
      <c r="CN74" s="557"/>
      <c r="CO74" s="557"/>
      <c r="CP74" s="557"/>
      <c r="CQ74" s="557"/>
      <c r="CR74" s="557"/>
      <c r="CS74" s="557"/>
      <c r="CT74" s="557"/>
      <c r="CU74" s="557"/>
      <c r="CV74" s="557"/>
      <c r="CW74" s="557"/>
      <c r="CX74" s="557"/>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c r="GG74" s="557"/>
      <c r="GH74" s="557"/>
      <c r="GI74" s="557"/>
      <c r="GJ74" s="557"/>
      <c r="GK74" s="557"/>
      <c r="GL74" s="557"/>
      <c r="GM74" s="557"/>
      <c r="GN74" s="557"/>
      <c r="GO74" s="557"/>
      <c r="GP74" s="557"/>
      <c r="GQ74" s="557"/>
      <c r="GR74" s="557"/>
      <c r="GS74" s="557"/>
      <c r="GT74" s="557"/>
      <c r="GU74" s="557"/>
      <c r="GV74" s="557"/>
      <c r="GW74" s="557"/>
      <c r="GX74" s="557"/>
      <c r="GY74" s="557"/>
      <c r="GZ74" s="557"/>
      <c r="HA74" s="557"/>
      <c r="HB74" s="557"/>
      <c r="HC74" s="557"/>
      <c r="HD74" s="557"/>
      <c r="HE74" s="557"/>
      <c r="HF74" s="557"/>
      <c r="HG74" s="557"/>
      <c r="HH74" s="557"/>
      <c r="HI74" s="557"/>
      <c r="HJ74" s="557"/>
      <c r="HK74" s="557"/>
      <c r="HL74" s="557"/>
      <c r="HM74" s="557"/>
      <c r="HN74" s="557"/>
      <c r="HO74" s="557"/>
      <c r="HP74" s="557"/>
      <c r="HQ74" s="557"/>
      <c r="HR74" s="557"/>
      <c r="HS74" s="557"/>
      <c r="HT74" s="557"/>
      <c r="HU74" s="557"/>
      <c r="HV74" s="557"/>
      <c r="HW74" s="557"/>
      <c r="HX74" s="557"/>
      <c r="HY74" s="557"/>
      <c r="HZ74" s="557"/>
      <c r="IA74" s="557"/>
      <c r="IB74" s="557"/>
      <c r="IC74" s="557"/>
      <c r="ID74" s="557"/>
      <c r="IE74" s="557"/>
      <c r="IF74" s="557"/>
      <c r="IG74" s="557"/>
      <c r="IH74" s="557"/>
      <c r="II74" s="557"/>
      <c r="IJ74" s="557"/>
      <c r="IK74" s="557"/>
      <c r="IL74" s="557"/>
      <c r="IM74" s="557"/>
      <c r="IN74" s="557"/>
      <c r="IO74" s="557"/>
      <c r="IP74" s="557"/>
      <c r="IQ74" s="557"/>
      <c r="IR74" s="557"/>
      <c r="IS74" s="557"/>
      <c r="IT74" s="557"/>
      <c r="IU74" s="557"/>
      <c r="IV74" s="557"/>
      <c r="IW74" s="557"/>
      <c r="IX74" s="557"/>
      <c r="IY74" s="557"/>
      <c r="IZ74" s="557"/>
      <c r="JA74" s="557"/>
      <c r="JB74" s="557"/>
      <c r="JC74" s="557"/>
      <c r="JD74" s="557"/>
      <c r="JE74" s="557"/>
      <c r="JF74" s="557"/>
      <c r="JG74" s="557"/>
      <c r="JH74" s="557"/>
    </row>
    <row r="75" spans="1:268" s="8" customFormat="1" ht="39.75" customHeight="1" x14ac:dyDescent="0.25">
      <c r="A75" s="83"/>
      <c r="B75" s="83" t="s">
        <v>1205</v>
      </c>
      <c r="C75" s="95">
        <v>11130006</v>
      </c>
      <c r="D75" s="96">
        <v>39197</v>
      </c>
      <c r="E75" s="96">
        <v>39197</v>
      </c>
      <c r="F75" s="96">
        <v>41839</v>
      </c>
      <c r="G75" s="96"/>
      <c r="H75" s="83" t="s">
        <v>461</v>
      </c>
      <c r="I75" s="110" t="s">
        <v>995</v>
      </c>
      <c r="J75" s="110"/>
      <c r="K75" s="110" t="s">
        <v>55</v>
      </c>
      <c r="L75" s="115"/>
      <c r="M75" s="83" t="s">
        <v>504</v>
      </c>
      <c r="N75" s="83" t="s">
        <v>152</v>
      </c>
      <c r="O75" s="83" t="s">
        <v>72</v>
      </c>
      <c r="P75" s="94">
        <v>44327</v>
      </c>
      <c r="Q75" s="83" t="s">
        <v>401</v>
      </c>
      <c r="R75" s="83" t="s">
        <v>504</v>
      </c>
      <c r="S75" s="83" t="s">
        <v>152</v>
      </c>
      <c r="T75" s="83" t="s">
        <v>72</v>
      </c>
      <c r="U75" s="83">
        <v>44327</v>
      </c>
      <c r="V75" s="83"/>
      <c r="W75" s="83" t="s">
        <v>1206</v>
      </c>
      <c r="X75" s="83"/>
      <c r="Y75" s="83"/>
      <c r="Z75" s="83" t="s">
        <v>467</v>
      </c>
      <c r="AA75" s="83" t="s">
        <v>1117</v>
      </c>
      <c r="AB75" s="47">
        <v>4.7089999999999996</v>
      </c>
      <c r="AC75" s="83">
        <v>9.5</v>
      </c>
      <c r="AD75" s="83">
        <f>SUM(AE75:AM75)</f>
        <v>1200</v>
      </c>
      <c r="AE75" s="83"/>
      <c r="AF75" s="83"/>
      <c r="AG75" s="83">
        <v>1200</v>
      </c>
      <c r="AH75" s="83"/>
      <c r="AI75" s="83"/>
      <c r="AJ75" s="83"/>
      <c r="AK75" s="83"/>
      <c r="AL75" s="83"/>
      <c r="AM75" s="83"/>
      <c r="AN75" s="83"/>
      <c r="AO75" s="83"/>
      <c r="AP75" s="83"/>
      <c r="AQ75" s="83"/>
      <c r="AR75" s="83"/>
      <c r="AS75" s="83"/>
      <c r="AT75" s="83"/>
      <c r="AU75" s="83"/>
      <c r="AV75" s="83"/>
      <c r="AW75" s="83" t="s">
        <v>5982</v>
      </c>
      <c r="AX75" s="83" t="s">
        <v>5983</v>
      </c>
      <c r="AY75" s="83">
        <v>43</v>
      </c>
      <c r="AZ75" s="83">
        <v>12</v>
      </c>
      <c r="BA75" s="83">
        <v>29.7</v>
      </c>
      <c r="BB75" s="83">
        <v>24</v>
      </c>
      <c r="BC75" s="83">
        <v>10</v>
      </c>
      <c r="BD75" s="83">
        <v>8.3000000000000007</v>
      </c>
      <c r="BE75" s="83">
        <f t="shared" si="4"/>
        <v>43.20825</v>
      </c>
      <c r="BF75" s="83">
        <f t="shared" si="5"/>
        <v>24.168972222222223</v>
      </c>
      <c r="BG75" s="83" t="s">
        <v>38</v>
      </c>
      <c r="BH75" s="83"/>
      <c r="BI75" s="83"/>
      <c r="BJ75" s="96"/>
      <c r="BK75" s="83"/>
      <c r="BL75" s="96"/>
      <c r="BM75" s="83"/>
      <c r="BN75" s="83"/>
      <c r="BO75" s="83"/>
      <c r="BP75" s="83"/>
      <c r="BQ75" s="83"/>
      <c r="BR75" s="83"/>
      <c r="BS75" s="110"/>
      <c r="BT75" s="549"/>
      <c r="BU75" s="550"/>
      <c r="BV75" s="550"/>
      <c r="BW75" s="550"/>
      <c r="BX75" s="550"/>
      <c r="BY75" s="550"/>
      <c r="BZ75" s="550"/>
      <c r="CA75" s="550"/>
      <c r="CB75" s="550"/>
      <c r="CC75" s="550"/>
      <c r="CD75" s="550"/>
      <c r="CE75" s="550"/>
      <c r="CF75" s="550"/>
      <c r="CG75" s="550"/>
      <c r="CH75" s="550"/>
      <c r="CI75" s="550"/>
      <c r="CJ75" s="550"/>
      <c r="CK75" s="550"/>
      <c r="CL75" s="550"/>
      <c r="CM75" s="550"/>
      <c r="CN75" s="550"/>
      <c r="CO75" s="550"/>
      <c r="CP75" s="550"/>
      <c r="CQ75" s="550"/>
      <c r="CR75" s="550"/>
      <c r="CS75" s="550"/>
      <c r="CT75" s="550"/>
      <c r="CU75" s="550"/>
      <c r="CV75" s="550"/>
      <c r="CW75" s="550"/>
      <c r="CX75" s="550"/>
      <c r="CY75" s="550"/>
      <c r="CZ75" s="550"/>
      <c r="DA75" s="550"/>
      <c r="DB75" s="550"/>
      <c r="DC75" s="550"/>
      <c r="DD75" s="550"/>
      <c r="DE75" s="550"/>
      <c r="DF75" s="550"/>
      <c r="DG75" s="550"/>
      <c r="DH75" s="550"/>
      <c r="DI75" s="550"/>
      <c r="DJ75" s="550"/>
      <c r="DK75" s="550"/>
      <c r="DL75" s="550"/>
      <c r="DM75" s="550"/>
      <c r="DN75" s="550"/>
      <c r="DO75" s="550"/>
      <c r="DP75" s="550"/>
      <c r="DQ75" s="550"/>
      <c r="DR75" s="550"/>
      <c r="DS75" s="550"/>
      <c r="DT75" s="550"/>
      <c r="DU75" s="550"/>
      <c r="DV75" s="550"/>
      <c r="DW75" s="550"/>
      <c r="DX75" s="550"/>
      <c r="DY75" s="550"/>
      <c r="DZ75" s="550"/>
      <c r="EA75" s="550"/>
      <c r="EB75" s="550"/>
      <c r="EC75" s="550"/>
      <c r="ED75" s="550"/>
      <c r="EE75" s="550"/>
      <c r="EF75" s="550"/>
      <c r="EG75" s="550"/>
      <c r="EH75" s="550"/>
      <c r="EI75" s="550"/>
      <c r="EJ75" s="550"/>
      <c r="EK75" s="550"/>
      <c r="EL75" s="550"/>
      <c r="EM75" s="550"/>
      <c r="EN75" s="550"/>
      <c r="EO75" s="550"/>
      <c r="EP75" s="550"/>
      <c r="EQ75" s="550"/>
      <c r="ER75" s="550"/>
      <c r="ES75" s="550"/>
      <c r="ET75" s="550"/>
      <c r="EU75" s="550"/>
      <c r="EV75" s="550"/>
      <c r="EW75" s="550"/>
      <c r="EX75" s="550"/>
      <c r="EY75" s="550"/>
      <c r="EZ75" s="550"/>
      <c r="FA75" s="550"/>
      <c r="FB75" s="550"/>
      <c r="FC75" s="550"/>
      <c r="FD75" s="550"/>
      <c r="FE75" s="550"/>
      <c r="FF75" s="550"/>
      <c r="FG75" s="550"/>
      <c r="FH75" s="550"/>
      <c r="FI75" s="550"/>
      <c r="FJ75" s="550"/>
      <c r="FK75" s="550"/>
      <c r="FL75" s="550"/>
      <c r="FM75" s="550"/>
      <c r="FN75" s="550"/>
      <c r="FO75" s="550"/>
      <c r="FP75" s="550"/>
      <c r="FQ75" s="550"/>
      <c r="FR75" s="550"/>
      <c r="FS75" s="550"/>
      <c r="FT75" s="550"/>
      <c r="FU75" s="550"/>
      <c r="FV75" s="550"/>
      <c r="FW75" s="550"/>
      <c r="FX75" s="550"/>
      <c r="FY75" s="550"/>
      <c r="FZ75" s="550"/>
      <c r="GA75" s="550"/>
      <c r="GB75" s="550"/>
      <c r="GC75" s="550"/>
      <c r="GD75" s="550"/>
      <c r="GE75" s="550"/>
      <c r="GF75" s="550"/>
      <c r="GG75" s="550"/>
      <c r="GH75" s="550"/>
      <c r="GI75" s="550"/>
      <c r="GJ75" s="550"/>
      <c r="GK75" s="550"/>
      <c r="GL75" s="550"/>
      <c r="GM75" s="550"/>
      <c r="GN75" s="550"/>
      <c r="GO75" s="550"/>
      <c r="GP75" s="550"/>
      <c r="GQ75" s="550"/>
      <c r="GR75" s="550"/>
      <c r="GS75" s="550"/>
      <c r="GT75" s="550"/>
      <c r="GU75" s="550"/>
      <c r="GV75" s="550"/>
      <c r="GW75" s="550"/>
      <c r="GX75" s="550"/>
      <c r="GY75" s="550"/>
      <c r="GZ75" s="550"/>
      <c r="HA75" s="550"/>
      <c r="HB75" s="550"/>
      <c r="HC75" s="550"/>
      <c r="HD75" s="550"/>
      <c r="HE75" s="550"/>
      <c r="HF75" s="550"/>
      <c r="HG75" s="550"/>
      <c r="HH75" s="550"/>
      <c r="HI75" s="550"/>
      <c r="HJ75" s="550"/>
      <c r="HK75" s="550"/>
      <c r="HL75" s="550"/>
      <c r="HM75" s="550"/>
      <c r="HN75" s="550"/>
      <c r="HO75" s="550"/>
      <c r="HP75" s="550"/>
      <c r="HQ75" s="550"/>
      <c r="HR75" s="550"/>
      <c r="HS75" s="550"/>
      <c r="HT75" s="550"/>
      <c r="HU75" s="550"/>
      <c r="HV75" s="550"/>
      <c r="HW75" s="550"/>
      <c r="HX75" s="550"/>
      <c r="HY75" s="550"/>
      <c r="HZ75" s="550"/>
      <c r="IA75" s="550"/>
      <c r="IB75" s="550"/>
      <c r="IC75" s="550"/>
      <c r="ID75" s="550"/>
      <c r="IE75" s="550"/>
      <c r="IF75" s="550"/>
      <c r="IG75" s="550"/>
      <c r="IH75" s="550"/>
      <c r="II75" s="550"/>
      <c r="IJ75" s="550"/>
      <c r="IK75" s="550"/>
      <c r="IL75" s="550"/>
      <c r="IM75" s="550"/>
      <c r="IN75" s="550"/>
      <c r="IO75" s="550"/>
      <c r="IP75" s="550"/>
      <c r="IQ75" s="550"/>
      <c r="IR75" s="550"/>
      <c r="IS75" s="550"/>
      <c r="IT75" s="550"/>
      <c r="IU75" s="550"/>
      <c r="IV75" s="550"/>
      <c r="IW75" s="550"/>
      <c r="IX75" s="550"/>
      <c r="IY75" s="550"/>
      <c r="IZ75" s="550"/>
      <c r="JA75" s="550"/>
      <c r="JB75" s="550"/>
      <c r="JC75" s="550"/>
      <c r="JD75" s="550"/>
      <c r="JE75" s="550"/>
      <c r="JF75" s="550"/>
      <c r="JG75" s="550"/>
      <c r="JH75" s="550"/>
    </row>
    <row r="76" spans="1:268" s="103" customFormat="1" ht="39.75" customHeight="1" x14ac:dyDescent="0.25">
      <c r="A76" s="83"/>
      <c r="B76" s="83" t="s">
        <v>429</v>
      </c>
      <c r="C76" s="95">
        <v>11130007</v>
      </c>
      <c r="D76" s="96">
        <v>39204</v>
      </c>
      <c r="E76" s="96">
        <v>39204</v>
      </c>
      <c r="F76" s="96">
        <v>42857</v>
      </c>
      <c r="G76" s="96"/>
      <c r="H76" s="83" t="s">
        <v>469</v>
      </c>
      <c r="I76" s="110" t="s">
        <v>581</v>
      </c>
      <c r="J76" s="110"/>
      <c r="K76" s="110" t="s">
        <v>42</v>
      </c>
      <c r="L76" s="115" t="s">
        <v>1207</v>
      </c>
      <c r="M76" s="83" t="s">
        <v>96</v>
      </c>
      <c r="N76" s="83" t="s">
        <v>51</v>
      </c>
      <c r="O76" s="83" t="s">
        <v>51</v>
      </c>
      <c r="P76" s="94">
        <v>63427</v>
      </c>
      <c r="Q76" s="83" t="s">
        <v>401</v>
      </c>
      <c r="R76" s="83" t="s">
        <v>96</v>
      </c>
      <c r="S76" s="83" t="s">
        <v>51</v>
      </c>
      <c r="T76" s="83" t="s">
        <v>51</v>
      </c>
      <c r="U76" s="83">
        <v>63427</v>
      </c>
      <c r="V76" s="83" t="s">
        <v>1208</v>
      </c>
      <c r="W76" s="83" t="s">
        <v>2766</v>
      </c>
      <c r="X76" s="83"/>
      <c r="Y76" s="83"/>
      <c r="Z76" s="83" t="s">
        <v>467</v>
      </c>
      <c r="AA76" s="83" t="s">
        <v>7253</v>
      </c>
      <c r="AB76" s="47"/>
      <c r="AC76" s="83">
        <v>100</v>
      </c>
      <c r="AD76" s="83">
        <f>SUM(AE76:AM76)</f>
        <v>500</v>
      </c>
      <c r="AE76" s="83"/>
      <c r="AF76" s="83"/>
      <c r="AG76" s="83">
        <v>500</v>
      </c>
      <c r="AH76" s="83"/>
      <c r="AI76" s="83"/>
      <c r="AJ76" s="83"/>
      <c r="AK76" s="83"/>
      <c r="AL76" s="83"/>
      <c r="AM76" s="83" t="s">
        <v>365</v>
      </c>
      <c r="AN76" s="101"/>
      <c r="AO76" s="83"/>
      <c r="AP76" s="83"/>
      <c r="AQ76" s="83"/>
      <c r="AR76" s="83"/>
      <c r="AS76" s="83"/>
      <c r="AT76" s="83"/>
      <c r="AU76" s="83"/>
      <c r="AV76" s="83"/>
      <c r="AW76" s="83" t="s">
        <v>5984</v>
      </c>
      <c r="AX76" s="83" t="s">
        <v>5985</v>
      </c>
      <c r="AY76" s="83">
        <v>43</v>
      </c>
      <c r="AZ76" s="83">
        <v>54</v>
      </c>
      <c r="BA76" s="83">
        <v>33.479999999999997</v>
      </c>
      <c r="BB76" s="83">
        <v>26</v>
      </c>
      <c r="BC76" s="83">
        <v>3</v>
      </c>
      <c r="BD76" s="83">
        <v>58.68</v>
      </c>
      <c r="BE76" s="83">
        <f t="shared" si="4"/>
        <v>43.909300000000002</v>
      </c>
      <c r="BF76" s="83">
        <f t="shared" si="5"/>
        <v>26.066300000000002</v>
      </c>
      <c r="BG76" s="83" t="s">
        <v>47</v>
      </c>
      <c r="BH76" s="83"/>
      <c r="BI76" s="83">
        <v>2051</v>
      </c>
      <c r="BJ76" s="96">
        <v>42808</v>
      </c>
      <c r="BK76" s="83">
        <v>2051</v>
      </c>
      <c r="BL76" s="96">
        <v>42808</v>
      </c>
      <c r="BM76" s="83"/>
      <c r="BN76" s="83"/>
      <c r="BO76" s="83"/>
      <c r="BP76" s="83"/>
      <c r="BQ76" s="83"/>
      <c r="BR76" s="83"/>
      <c r="BS76" s="110" t="s">
        <v>7403</v>
      </c>
      <c r="BT76" s="550"/>
      <c r="BU76" s="557"/>
      <c r="BV76" s="557"/>
      <c r="BW76" s="557"/>
      <c r="BX76" s="557"/>
      <c r="BY76" s="557"/>
      <c r="BZ76" s="557"/>
      <c r="CA76" s="557"/>
      <c r="CB76" s="557"/>
      <c r="CC76" s="557"/>
      <c r="CD76" s="557"/>
      <c r="CE76" s="557"/>
      <c r="CF76" s="557"/>
      <c r="CG76" s="557"/>
      <c r="CH76" s="557"/>
      <c r="CI76" s="557"/>
      <c r="CJ76" s="557"/>
      <c r="CK76" s="557"/>
      <c r="CL76" s="557"/>
      <c r="CM76" s="557"/>
      <c r="CN76" s="557"/>
      <c r="CO76" s="557"/>
      <c r="CP76" s="557"/>
      <c r="CQ76" s="557"/>
      <c r="CR76" s="557"/>
      <c r="CS76" s="557"/>
      <c r="CT76" s="557"/>
      <c r="CU76" s="557"/>
      <c r="CV76" s="557"/>
      <c r="CW76" s="557"/>
      <c r="CX76" s="557"/>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c r="GG76" s="557"/>
      <c r="GH76" s="557"/>
      <c r="GI76" s="557"/>
      <c r="GJ76" s="557"/>
      <c r="GK76" s="557"/>
      <c r="GL76" s="557"/>
      <c r="GM76" s="557"/>
      <c r="GN76" s="557"/>
      <c r="GO76" s="557"/>
      <c r="GP76" s="557"/>
      <c r="GQ76" s="557"/>
      <c r="GR76" s="557"/>
      <c r="GS76" s="557"/>
      <c r="GT76" s="557"/>
      <c r="GU76" s="557"/>
      <c r="GV76" s="557"/>
      <c r="GW76" s="557"/>
      <c r="GX76" s="557"/>
      <c r="GY76" s="557"/>
      <c r="GZ76" s="557"/>
      <c r="HA76" s="557"/>
      <c r="HB76" s="557"/>
      <c r="HC76" s="557"/>
      <c r="HD76" s="557"/>
      <c r="HE76" s="557"/>
      <c r="HF76" s="557"/>
      <c r="HG76" s="557"/>
      <c r="HH76" s="557"/>
      <c r="HI76" s="557"/>
      <c r="HJ76" s="557"/>
      <c r="HK76" s="557"/>
      <c r="HL76" s="557"/>
      <c r="HM76" s="557"/>
      <c r="HN76" s="557"/>
      <c r="HO76" s="557"/>
      <c r="HP76" s="557"/>
      <c r="HQ76" s="557"/>
      <c r="HR76" s="557"/>
      <c r="HS76" s="557"/>
      <c r="HT76" s="557"/>
      <c r="HU76" s="557"/>
      <c r="HV76" s="557"/>
      <c r="HW76" s="557"/>
      <c r="HX76" s="557"/>
      <c r="HY76" s="557"/>
      <c r="HZ76" s="557"/>
      <c r="IA76" s="557"/>
      <c r="IB76" s="557"/>
      <c r="IC76" s="557"/>
      <c r="ID76" s="557"/>
      <c r="IE76" s="557"/>
      <c r="IF76" s="557"/>
      <c r="IG76" s="557"/>
      <c r="IH76" s="557"/>
      <c r="II76" s="557"/>
      <c r="IJ76" s="557"/>
      <c r="IK76" s="557"/>
      <c r="IL76" s="557"/>
      <c r="IM76" s="557"/>
      <c r="IN76" s="557"/>
      <c r="IO76" s="557"/>
      <c r="IP76" s="557"/>
      <c r="IQ76" s="557"/>
      <c r="IR76" s="557"/>
      <c r="IS76" s="557"/>
      <c r="IT76" s="557"/>
      <c r="IU76" s="557"/>
      <c r="IV76" s="557"/>
      <c r="IW76" s="557"/>
      <c r="IX76" s="557"/>
      <c r="IY76" s="557"/>
      <c r="IZ76" s="557"/>
      <c r="JA76" s="557"/>
      <c r="JB76" s="557"/>
      <c r="JC76" s="557"/>
      <c r="JD76" s="557"/>
      <c r="JE76" s="557"/>
      <c r="JF76" s="557"/>
      <c r="JG76" s="557"/>
      <c r="JH76" s="557"/>
    </row>
    <row r="77" spans="1:268" s="8" customFormat="1" ht="39.75" customHeight="1" x14ac:dyDescent="0.25">
      <c r="A77" s="20"/>
      <c r="B77" s="20" t="s">
        <v>429</v>
      </c>
      <c r="C77" s="22">
        <v>11130007</v>
      </c>
      <c r="D77" s="23">
        <v>39204</v>
      </c>
      <c r="E77" s="23">
        <v>39204</v>
      </c>
      <c r="F77" s="23">
        <v>46875</v>
      </c>
      <c r="G77" s="23"/>
      <c r="H77" s="20" t="s">
        <v>469</v>
      </c>
      <c r="I77" s="24"/>
      <c r="J77" s="24" t="s">
        <v>581</v>
      </c>
      <c r="K77" s="24" t="s">
        <v>42</v>
      </c>
      <c r="L77" s="114" t="s">
        <v>7402</v>
      </c>
      <c r="M77" s="20" t="s">
        <v>342</v>
      </c>
      <c r="N77" s="20" t="s">
        <v>51</v>
      </c>
      <c r="O77" s="20" t="s">
        <v>51</v>
      </c>
      <c r="P77" s="21" t="s">
        <v>453</v>
      </c>
      <c r="Q77" s="20"/>
      <c r="R77" s="20" t="s">
        <v>342</v>
      </c>
      <c r="S77" s="20" t="s">
        <v>51</v>
      </c>
      <c r="T77" s="20" t="s">
        <v>51</v>
      </c>
      <c r="U77" s="21" t="s">
        <v>453</v>
      </c>
      <c r="V77" s="20" t="s">
        <v>10001</v>
      </c>
      <c r="W77" s="20" t="s">
        <v>2766</v>
      </c>
      <c r="X77" s="20"/>
      <c r="Y77" s="20"/>
      <c r="Z77" s="20" t="s">
        <v>467</v>
      </c>
      <c r="AA77" s="20" t="s">
        <v>7253</v>
      </c>
      <c r="AB77" s="34"/>
      <c r="AC77" s="20">
        <v>100</v>
      </c>
      <c r="AD77" s="20">
        <f>SUM(AE77:AM77)</f>
        <v>500</v>
      </c>
      <c r="AE77" s="20"/>
      <c r="AF77" s="20"/>
      <c r="AG77" s="20">
        <v>500</v>
      </c>
      <c r="AH77" s="20"/>
      <c r="AI77" s="20"/>
      <c r="AJ77" s="20"/>
      <c r="AK77" s="20"/>
      <c r="AL77" s="20"/>
      <c r="AM77" s="20" t="s">
        <v>365</v>
      </c>
      <c r="AN77" s="79"/>
      <c r="AO77" s="20"/>
      <c r="AP77" s="20"/>
      <c r="AQ77" s="20"/>
      <c r="AR77" s="20"/>
      <c r="AS77" s="20"/>
      <c r="AT77" s="20"/>
      <c r="AU77" s="20"/>
      <c r="AV77" s="20"/>
      <c r="AW77" s="20" t="s">
        <v>5984</v>
      </c>
      <c r="AX77" s="20" t="s">
        <v>5985</v>
      </c>
      <c r="AY77" s="20">
        <v>43</v>
      </c>
      <c r="AZ77" s="20">
        <v>54</v>
      </c>
      <c r="BA77" s="20">
        <v>33.479999999999997</v>
      </c>
      <c r="BB77" s="20">
        <v>26</v>
      </c>
      <c r="BC77" s="20">
        <v>3</v>
      </c>
      <c r="BD77" s="20">
        <v>58.68</v>
      </c>
      <c r="BE77" s="20">
        <f t="shared" si="4"/>
        <v>43.909300000000002</v>
      </c>
      <c r="BF77" s="20">
        <f t="shared" si="5"/>
        <v>26.066300000000002</v>
      </c>
      <c r="BG77" s="20" t="s">
        <v>47</v>
      </c>
      <c r="BH77" s="20"/>
      <c r="BI77" s="20">
        <v>3760</v>
      </c>
      <c r="BJ77" s="23">
        <v>44999</v>
      </c>
      <c r="BK77" s="20">
        <v>3760</v>
      </c>
      <c r="BL77" s="23">
        <v>44999</v>
      </c>
      <c r="BM77" s="20"/>
      <c r="BN77" s="20"/>
      <c r="BO77" s="20"/>
      <c r="BP77" s="20"/>
      <c r="BQ77" s="20"/>
      <c r="BR77" s="20"/>
      <c r="BS77" s="24"/>
      <c r="BT77" s="528"/>
      <c r="BU77" s="550"/>
      <c r="BV77" s="550"/>
      <c r="BW77" s="550"/>
      <c r="BX77" s="550"/>
      <c r="BY77" s="550"/>
      <c r="BZ77" s="550"/>
      <c r="CA77" s="550"/>
      <c r="CB77" s="550"/>
      <c r="CC77" s="550"/>
      <c r="CD77" s="550"/>
      <c r="CE77" s="550"/>
      <c r="CF77" s="550"/>
      <c r="CG77" s="550"/>
      <c r="CH77" s="550"/>
      <c r="CI77" s="550"/>
      <c r="CJ77" s="550"/>
      <c r="CK77" s="550"/>
      <c r="CL77" s="550"/>
      <c r="CM77" s="550"/>
      <c r="CN77" s="550"/>
      <c r="CO77" s="550"/>
      <c r="CP77" s="550"/>
      <c r="CQ77" s="550"/>
      <c r="CR77" s="550"/>
      <c r="CS77" s="550"/>
      <c r="CT77" s="550"/>
      <c r="CU77" s="550"/>
      <c r="CV77" s="550"/>
      <c r="CW77" s="550"/>
      <c r="CX77" s="550"/>
      <c r="CY77" s="550"/>
      <c r="CZ77" s="550"/>
      <c r="DA77" s="550"/>
      <c r="DB77" s="550"/>
      <c r="DC77" s="550"/>
      <c r="DD77" s="550"/>
      <c r="DE77" s="550"/>
      <c r="DF77" s="550"/>
      <c r="DG77" s="550"/>
      <c r="DH77" s="550"/>
      <c r="DI77" s="550"/>
      <c r="DJ77" s="550"/>
      <c r="DK77" s="550"/>
      <c r="DL77" s="550"/>
      <c r="DM77" s="550"/>
      <c r="DN77" s="550"/>
      <c r="DO77" s="550"/>
      <c r="DP77" s="550"/>
      <c r="DQ77" s="550"/>
      <c r="DR77" s="550"/>
      <c r="DS77" s="550"/>
      <c r="DT77" s="550"/>
      <c r="DU77" s="550"/>
      <c r="DV77" s="550"/>
      <c r="DW77" s="550"/>
      <c r="DX77" s="550"/>
      <c r="DY77" s="550"/>
      <c r="DZ77" s="550"/>
      <c r="EA77" s="550"/>
      <c r="EB77" s="550"/>
      <c r="EC77" s="550"/>
      <c r="ED77" s="550"/>
      <c r="EE77" s="550"/>
      <c r="EF77" s="550"/>
      <c r="EG77" s="550"/>
      <c r="EH77" s="550"/>
      <c r="EI77" s="550"/>
      <c r="EJ77" s="550"/>
      <c r="EK77" s="550"/>
      <c r="EL77" s="550"/>
      <c r="EM77" s="550"/>
      <c r="EN77" s="550"/>
      <c r="EO77" s="550"/>
      <c r="EP77" s="550"/>
      <c r="EQ77" s="550"/>
      <c r="ER77" s="550"/>
      <c r="ES77" s="550"/>
      <c r="ET77" s="550"/>
      <c r="EU77" s="550"/>
      <c r="EV77" s="550"/>
      <c r="EW77" s="550"/>
      <c r="EX77" s="550"/>
      <c r="EY77" s="550"/>
      <c r="EZ77" s="550"/>
      <c r="FA77" s="550"/>
      <c r="FB77" s="550"/>
      <c r="FC77" s="550"/>
      <c r="FD77" s="550"/>
      <c r="FE77" s="550"/>
      <c r="FF77" s="550"/>
      <c r="FG77" s="550"/>
      <c r="FH77" s="550"/>
      <c r="FI77" s="550"/>
      <c r="FJ77" s="550"/>
      <c r="FK77" s="550"/>
      <c r="FL77" s="550"/>
      <c r="FM77" s="550"/>
      <c r="FN77" s="550"/>
      <c r="FO77" s="550"/>
      <c r="FP77" s="550"/>
      <c r="FQ77" s="550"/>
      <c r="FR77" s="550"/>
      <c r="FS77" s="550"/>
      <c r="FT77" s="550"/>
      <c r="FU77" s="550"/>
      <c r="FV77" s="550"/>
      <c r="FW77" s="550"/>
      <c r="FX77" s="550"/>
      <c r="FY77" s="550"/>
      <c r="FZ77" s="550"/>
      <c r="GA77" s="550"/>
      <c r="GB77" s="550"/>
      <c r="GC77" s="550"/>
      <c r="GD77" s="550"/>
      <c r="GE77" s="550"/>
      <c r="GF77" s="550"/>
      <c r="GG77" s="550"/>
      <c r="GH77" s="550"/>
      <c r="GI77" s="550"/>
      <c r="GJ77" s="550"/>
      <c r="GK77" s="550"/>
      <c r="GL77" s="550"/>
      <c r="GM77" s="550"/>
      <c r="GN77" s="550"/>
      <c r="GO77" s="550"/>
      <c r="GP77" s="550"/>
      <c r="GQ77" s="550"/>
      <c r="GR77" s="550"/>
      <c r="GS77" s="550"/>
      <c r="GT77" s="550"/>
      <c r="GU77" s="550"/>
      <c r="GV77" s="550"/>
      <c r="GW77" s="550"/>
      <c r="GX77" s="550"/>
      <c r="GY77" s="550"/>
      <c r="GZ77" s="550"/>
      <c r="HA77" s="550"/>
      <c r="HB77" s="550"/>
      <c r="HC77" s="550"/>
      <c r="HD77" s="550"/>
      <c r="HE77" s="550"/>
      <c r="HF77" s="550"/>
      <c r="HG77" s="550"/>
      <c r="HH77" s="550"/>
      <c r="HI77" s="550"/>
      <c r="HJ77" s="550"/>
      <c r="HK77" s="550"/>
      <c r="HL77" s="550"/>
      <c r="HM77" s="550"/>
      <c r="HN77" s="550"/>
      <c r="HO77" s="550"/>
      <c r="HP77" s="550"/>
      <c r="HQ77" s="550"/>
      <c r="HR77" s="550"/>
      <c r="HS77" s="550"/>
      <c r="HT77" s="550"/>
      <c r="HU77" s="550"/>
      <c r="HV77" s="550"/>
      <c r="HW77" s="550"/>
      <c r="HX77" s="550"/>
      <c r="HY77" s="550"/>
      <c r="HZ77" s="550"/>
      <c r="IA77" s="550"/>
      <c r="IB77" s="550"/>
      <c r="IC77" s="550"/>
      <c r="ID77" s="550"/>
      <c r="IE77" s="550"/>
      <c r="IF77" s="550"/>
      <c r="IG77" s="550"/>
      <c r="IH77" s="550"/>
      <c r="II77" s="550"/>
      <c r="IJ77" s="550"/>
      <c r="IK77" s="550"/>
      <c r="IL77" s="550"/>
      <c r="IM77" s="550"/>
      <c r="IN77" s="550"/>
      <c r="IO77" s="550"/>
      <c r="IP77" s="550"/>
      <c r="IQ77" s="550"/>
      <c r="IR77" s="550"/>
      <c r="IS77" s="550"/>
      <c r="IT77" s="550"/>
      <c r="IU77" s="550"/>
      <c r="IV77" s="550"/>
      <c r="IW77" s="550"/>
      <c r="IX77" s="550"/>
      <c r="IY77" s="550"/>
      <c r="IZ77" s="550"/>
      <c r="JA77" s="550"/>
      <c r="JB77" s="550"/>
      <c r="JC77" s="550"/>
      <c r="JD77" s="550"/>
      <c r="JE77" s="550"/>
      <c r="JF77" s="550"/>
      <c r="JG77" s="550"/>
      <c r="JH77" s="550"/>
    </row>
    <row r="78" spans="1:268" s="8" customFormat="1" ht="39.75" customHeight="1" x14ac:dyDescent="0.25">
      <c r="A78" s="23"/>
      <c r="B78" s="23" t="s">
        <v>1209</v>
      </c>
      <c r="C78" s="22">
        <v>11110004</v>
      </c>
      <c r="D78" s="23">
        <v>39212</v>
      </c>
      <c r="E78" s="23">
        <v>39212</v>
      </c>
      <c r="F78" s="23">
        <v>48344</v>
      </c>
      <c r="G78" s="23"/>
      <c r="H78" s="23" t="s">
        <v>4554</v>
      </c>
      <c r="I78" s="324" t="s">
        <v>1016</v>
      </c>
      <c r="J78" s="324"/>
      <c r="K78" s="324" t="s">
        <v>95</v>
      </c>
      <c r="L78" s="347"/>
      <c r="M78" s="23" t="s">
        <v>1210</v>
      </c>
      <c r="N78" s="23" t="s">
        <v>166</v>
      </c>
      <c r="O78" s="23" t="s">
        <v>92</v>
      </c>
      <c r="P78" s="21">
        <v>7510</v>
      </c>
      <c r="Q78" s="23" t="s">
        <v>3958</v>
      </c>
      <c r="R78" s="23" t="s">
        <v>1210</v>
      </c>
      <c r="S78" s="23" t="s">
        <v>166</v>
      </c>
      <c r="T78" s="23" t="s">
        <v>92</v>
      </c>
      <c r="U78" s="23" t="s">
        <v>3959</v>
      </c>
      <c r="V78" s="23" t="s">
        <v>3960</v>
      </c>
      <c r="W78" s="23" t="s">
        <v>328</v>
      </c>
      <c r="X78" s="23"/>
      <c r="Y78" s="23"/>
      <c r="Z78" s="23" t="s">
        <v>467</v>
      </c>
      <c r="AA78" s="23" t="s">
        <v>62</v>
      </c>
      <c r="AB78" s="505">
        <v>0.106</v>
      </c>
      <c r="AC78" s="429">
        <v>20</v>
      </c>
      <c r="AD78" s="429">
        <v>200000</v>
      </c>
      <c r="AE78" s="20"/>
      <c r="AF78" s="23"/>
      <c r="AG78" s="23"/>
      <c r="AH78" s="23"/>
      <c r="AI78" s="23"/>
      <c r="AJ78" s="23"/>
      <c r="AK78" s="23"/>
      <c r="AL78" s="23"/>
      <c r="AM78" s="23"/>
      <c r="AN78" s="23"/>
      <c r="AO78" s="20">
        <v>10</v>
      </c>
      <c r="AP78" s="20">
        <v>0.9</v>
      </c>
      <c r="AQ78" s="23"/>
      <c r="AR78" s="23"/>
      <c r="AS78" s="23"/>
      <c r="AT78" s="23"/>
      <c r="AU78" s="23"/>
      <c r="AV78" s="23" t="s">
        <v>3961</v>
      </c>
      <c r="AW78" s="23" t="s">
        <v>5986</v>
      </c>
      <c r="AX78" s="23" t="s">
        <v>5987</v>
      </c>
      <c r="AY78" s="277">
        <v>43</v>
      </c>
      <c r="AZ78" s="277">
        <v>10</v>
      </c>
      <c r="BA78" s="277">
        <v>36</v>
      </c>
      <c r="BB78" s="277">
        <v>23</v>
      </c>
      <c r="BC78" s="277">
        <v>6</v>
      </c>
      <c r="BD78" s="277">
        <v>58</v>
      </c>
      <c r="BE78" s="277">
        <f t="shared" si="4"/>
        <v>43.176666666666662</v>
      </c>
      <c r="BF78" s="277">
        <f t="shared" si="5"/>
        <v>23.116111111111113</v>
      </c>
      <c r="BG78" s="23" t="s">
        <v>38</v>
      </c>
      <c r="BH78" s="23"/>
      <c r="BI78" s="23"/>
      <c r="BJ78" s="23"/>
      <c r="BK78" s="23"/>
      <c r="BL78" s="23"/>
      <c r="BM78" s="23"/>
      <c r="BN78" s="23"/>
      <c r="BO78" s="23"/>
      <c r="BP78" s="23"/>
      <c r="BQ78" s="23"/>
      <c r="BR78" s="23"/>
      <c r="BS78" s="324"/>
      <c r="BT78" s="549"/>
      <c r="BU78" s="550"/>
      <c r="BV78" s="550"/>
      <c r="BW78" s="550"/>
      <c r="BX78" s="550"/>
      <c r="BY78" s="550"/>
      <c r="BZ78" s="550"/>
      <c r="CA78" s="550"/>
      <c r="CB78" s="550"/>
      <c r="CC78" s="550"/>
      <c r="CD78" s="550"/>
      <c r="CE78" s="550"/>
      <c r="CF78" s="550"/>
      <c r="CG78" s="550"/>
      <c r="CH78" s="550"/>
      <c r="CI78" s="550"/>
      <c r="CJ78" s="550"/>
      <c r="CK78" s="550"/>
      <c r="CL78" s="550"/>
      <c r="CM78" s="550"/>
      <c r="CN78" s="550"/>
      <c r="CO78" s="550"/>
      <c r="CP78" s="550"/>
      <c r="CQ78" s="550"/>
      <c r="CR78" s="550"/>
      <c r="CS78" s="550"/>
      <c r="CT78" s="550"/>
      <c r="CU78" s="550"/>
      <c r="CV78" s="550"/>
      <c r="CW78" s="550"/>
      <c r="CX78" s="550"/>
      <c r="CY78" s="550"/>
      <c r="CZ78" s="550"/>
      <c r="DA78" s="550"/>
      <c r="DB78" s="550"/>
      <c r="DC78" s="550"/>
      <c r="DD78" s="550"/>
      <c r="DE78" s="550"/>
      <c r="DF78" s="550"/>
      <c r="DG78" s="550"/>
      <c r="DH78" s="550"/>
      <c r="DI78" s="550"/>
      <c r="DJ78" s="550"/>
      <c r="DK78" s="550"/>
      <c r="DL78" s="550"/>
      <c r="DM78" s="550"/>
      <c r="DN78" s="550"/>
      <c r="DO78" s="550"/>
      <c r="DP78" s="550"/>
      <c r="DQ78" s="550"/>
      <c r="DR78" s="550"/>
      <c r="DS78" s="550"/>
      <c r="DT78" s="550"/>
      <c r="DU78" s="550"/>
      <c r="DV78" s="550"/>
      <c r="DW78" s="550"/>
      <c r="DX78" s="550"/>
      <c r="DY78" s="550"/>
      <c r="DZ78" s="550"/>
      <c r="EA78" s="550"/>
      <c r="EB78" s="550"/>
      <c r="EC78" s="550"/>
      <c r="ED78" s="550"/>
      <c r="EE78" s="550"/>
      <c r="EF78" s="550"/>
      <c r="EG78" s="550"/>
      <c r="EH78" s="550"/>
      <c r="EI78" s="550"/>
      <c r="EJ78" s="550"/>
      <c r="EK78" s="550"/>
      <c r="EL78" s="550"/>
      <c r="EM78" s="550"/>
      <c r="EN78" s="550"/>
      <c r="EO78" s="550"/>
      <c r="EP78" s="550"/>
      <c r="EQ78" s="550"/>
      <c r="ER78" s="550"/>
      <c r="ES78" s="550"/>
      <c r="ET78" s="550"/>
      <c r="EU78" s="550"/>
      <c r="EV78" s="550"/>
      <c r="EW78" s="550"/>
      <c r="EX78" s="550"/>
      <c r="EY78" s="550"/>
      <c r="EZ78" s="550"/>
      <c r="FA78" s="550"/>
      <c r="FB78" s="550"/>
      <c r="FC78" s="550"/>
      <c r="FD78" s="550"/>
      <c r="FE78" s="550"/>
      <c r="FF78" s="550"/>
      <c r="FG78" s="550"/>
      <c r="FH78" s="550"/>
      <c r="FI78" s="550"/>
      <c r="FJ78" s="550"/>
      <c r="FK78" s="550"/>
      <c r="FL78" s="550"/>
      <c r="FM78" s="550"/>
      <c r="FN78" s="550"/>
      <c r="FO78" s="550"/>
      <c r="FP78" s="550"/>
      <c r="FQ78" s="550"/>
      <c r="FR78" s="550"/>
      <c r="FS78" s="550"/>
      <c r="FT78" s="550"/>
      <c r="FU78" s="550"/>
      <c r="FV78" s="550"/>
      <c r="FW78" s="550"/>
      <c r="FX78" s="550"/>
      <c r="FY78" s="550"/>
      <c r="FZ78" s="550"/>
      <c r="GA78" s="550"/>
      <c r="GB78" s="550"/>
      <c r="GC78" s="550"/>
      <c r="GD78" s="550"/>
      <c r="GE78" s="550"/>
      <c r="GF78" s="550"/>
      <c r="GG78" s="550"/>
      <c r="GH78" s="550"/>
      <c r="GI78" s="550"/>
      <c r="GJ78" s="550"/>
      <c r="GK78" s="550"/>
      <c r="GL78" s="550"/>
      <c r="GM78" s="550"/>
      <c r="GN78" s="550"/>
      <c r="GO78" s="550"/>
      <c r="GP78" s="550"/>
      <c r="GQ78" s="550"/>
      <c r="GR78" s="550"/>
      <c r="GS78" s="550"/>
      <c r="GT78" s="550"/>
      <c r="GU78" s="550"/>
      <c r="GV78" s="550"/>
      <c r="GW78" s="550"/>
      <c r="GX78" s="550"/>
      <c r="GY78" s="550"/>
      <c r="GZ78" s="550"/>
      <c r="HA78" s="550"/>
      <c r="HB78" s="550"/>
      <c r="HC78" s="550"/>
      <c r="HD78" s="550"/>
      <c r="HE78" s="550"/>
      <c r="HF78" s="550"/>
      <c r="HG78" s="550"/>
      <c r="HH78" s="550"/>
      <c r="HI78" s="550"/>
      <c r="HJ78" s="550"/>
      <c r="HK78" s="550"/>
      <c r="HL78" s="550"/>
      <c r="HM78" s="550"/>
      <c r="HN78" s="550"/>
      <c r="HO78" s="550"/>
      <c r="HP78" s="550"/>
      <c r="HQ78" s="550"/>
      <c r="HR78" s="550"/>
      <c r="HS78" s="550"/>
      <c r="HT78" s="550"/>
      <c r="HU78" s="550"/>
      <c r="HV78" s="550"/>
      <c r="HW78" s="550"/>
      <c r="HX78" s="550"/>
      <c r="HY78" s="550"/>
      <c r="HZ78" s="550"/>
      <c r="IA78" s="550"/>
      <c r="IB78" s="550"/>
      <c r="IC78" s="550"/>
      <c r="ID78" s="550"/>
      <c r="IE78" s="550"/>
      <c r="IF78" s="550"/>
      <c r="IG78" s="550"/>
      <c r="IH78" s="550"/>
      <c r="II78" s="550"/>
      <c r="IJ78" s="550"/>
      <c r="IK78" s="550"/>
      <c r="IL78" s="550"/>
      <c r="IM78" s="550"/>
      <c r="IN78" s="550"/>
      <c r="IO78" s="550"/>
      <c r="IP78" s="550"/>
      <c r="IQ78" s="550"/>
      <c r="IR78" s="550"/>
      <c r="IS78" s="550"/>
      <c r="IT78" s="550"/>
      <c r="IU78" s="550"/>
      <c r="IV78" s="550"/>
      <c r="IW78" s="550"/>
      <c r="IX78" s="550"/>
      <c r="IY78" s="550"/>
      <c r="IZ78" s="550"/>
      <c r="JA78" s="550"/>
      <c r="JB78" s="550"/>
      <c r="JC78" s="550"/>
      <c r="JD78" s="550"/>
      <c r="JE78" s="550"/>
      <c r="JF78" s="550"/>
      <c r="JG78" s="550"/>
      <c r="JH78" s="550"/>
    </row>
    <row r="79" spans="1:268" s="8" customFormat="1" ht="39.75" customHeight="1" x14ac:dyDescent="0.25">
      <c r="A79" s="20"/>
      <c r="B79" s="20" t="s">
        <v>1211</v>
      </c>
      <c r="C79" s="22">
        <v>11140009</v>
      </c>
      <c r="D79" s="23">
        <v>39212</v>
      </c>
      <c r="E79" s="23">
        <v>39212</v>
      </c>
      <c r="F79" s="23">
        <v>42865</v>
      </c>
      <c r="G79" s="23">
        <v>40178</v>
      </c>
      <c r="H79" s="23" t="s">
        <v>4555</v>
      </c>
      <c r="I79" s="324" t="s">
        <v>993</v>
      </c>
      <c r="J79" s="324"/>
      <c r="K79" s="324" t="s">
        <v>95</v>
      </c>
      <c r="L79" s="347"/>
      <c r="M79" s="20" t="s">
        <v>127</v>
      </c>
      <c r="N79" s="20" t="s">
        <v>127</v>
      </c>
      <c r="O79" s="20" t="s">
        <v>111</v>
      </c>
      <c r="P79" s="21">
        <v>81757</v>
      </c>
      <c r="Q79" s="20"/>
      <c r="R79" s="20" t="s">
        <v>127</v>
      </c>
      <c r="S79" s="20" t="s">
        <v>127</v>
      </c>
      <c r="T79" s="20" t="s">
        <v>111</v>
      </c>
      <c r="U79" s="20">
        <v>81757</v>
      </c>
      <c r="V79" s="20"/>
      <c r="W79" s="20" t="s">
        <v>2767</v>
      </c>
      <c r="X79" s="20">
        <v>13</v>
      </c>
      <c r="Y79" s="20">
        <v>60</v>
      </c>
      <c r="Z79" s="20" t="s">
        <v>467</v>
      </c>
      <c r="AA79" s="20" t="s">
        <v>540</v>
      </c>
      <c r="AB79" s="34">
        <v>2.4E-2</v>
      </c>
      <c r="AC79" s="429">
        <v>40</v>
      </c>
      <c r="AD79" s="20">
        <v>1240000</v>
      </c>
      <c r="AE79" s="26"/>
      <c r="AF79" s="20">
        <v>1240000</v>
      </c>
      <c r="AG79" s="26"/>
      <c r="AH79" s="26"/>
      <c r="AI79" s="26"/>
      <c r="AJ79" s="26"/>
      <c r="AK79" s="26"/>
      <c r="AL79" s="26"/>
      <c r="AM79" s="26"/>
      <c r="AN79" s="26"/>
      <c r="AO79" s="20">
        <v>2.4</v>
      </c>
      <c r="AP79" s="20"/>
      <c r="AQ79" s="20" t="s">
        <v>47</v>
      </c>
      <c r="AR79" s="20"/>
      <c r="AS79" s="20"/>
      <c r="AT79" s="20"/>
      <c r="AU79" s="20"/>
      <c r="AV79" s="20">
        <v>945</v>
      </c>
      <c r="AW79" s="20" t="s">
        <v>1212</v>
      </c>
      <c r="AX79" s="20" t="s">
        <v>1213</v>
      </c>
      <c r="AY79" s="20">
        <v>43</v>
      </c>
      <c r="AZ79" s="20">
        <v>27</v>
      </c>
      <c r="BA79" s="20">
        <v>34.6</v>
      </c>
      <c r="BB79" s="20">
        <v>22</v>
      </c>
      <c r="BC79" s="20">
        <v>36</v>
      </c>
      <c r="BD79" s="20">
        <v>6.6</v>
      </c>
      <c r="BE79" s="20">
        <f t="shared" si="4"/>
        <v>43.459611111111116</v>
      </c>
      <c r="BF79" s="20">
        <f t="shared" si="5"/>
        <v>22.601833333333335</v>
      </c>
      <c r="BG79" s="20" t="s">
        <v>38</v>
      </c>
      <c r="BH79" s="20"/>
      <c r="BI79" s="20"/>
      <c r="BJ79" s="23"/>
      <c r="BK79" s="20"/>
      <c r="BL79" s="23"/>
      <c r="BM79" s="20"/>
      <c r="BN79" s="20"/>
      <c r="BO79" s="20"/>
      <c r="BP79" s="20"/>
      <c r="BQ79" s="20"/>
      <c r="BR79" s="20"/>
      <c r="BS79" s="24"/>
      <c r="BT79" s="549"/>
      <c r="BU79" s="550"/>
      <c r="BV79" s="550"/>
      <c r="BW79" s="550"/>
      <c r="BX79" s="550"/>
      <c r="BY79" s="550"/>
      <c r="BZ79" s="550"/>
      <c r="CA79" s="550"/>
      <c r="CB79" s="550"/>
      <c r="CC79" s="550"/>
      <c r="CD79" s="550"/>
      <c r="CE79" s="550"/>
      <c r="CF79" s="550"/>
      <c r="CG79" s="550"/>
      <c r="CH79" s="550"/>
      <c r="CI79" s="550"/>
      <c r="CJ79" s="550"/>
      <c r="CK79" s="550"/>
      <c r="CL79" s="550"/>
      <c r="CM79" s="550"/>
      <c r="CN79" s="550"/>
      <c r="CO79" s="550"/>
      <c r="CP79" s="550"/>
      <c r="CQ79" s="550"/>
      <c r="CR79" s="550"/>
      <c r="CS79" s="550"/>
      <c r="CT79" s="550"/>
      <c r="CU79" s="550"/>
      <c r="CV79" s="550"/>
      <c r="CW79" s="550"/>
      <c r="CX79" s="550"/>
      <c r="CY79" s="550"/>
      <c r="CZ79" s="550"/>
      <c r="DA79" s="550"/>
      <c r="DB79" s="550"/>
      <c r="DC79" s="550"/>
      <c r="DD79" s="550"/>
      <c r="DE79" s="550"/>
      <c r="DF79" s="550"/>
      <c r="DG79" s="550"/>
      <c r="DH79" s="550"/>
      <c r="DI79" s="550"/>
      <c r="DJ79" s="550"/>
      <c r="DK79" s="550"/>
      <c r="DL79" s="550"/>
      <c r="DM79" s="550"/>
      <c r="DN79" s="550"/>
      <c r="DO79" s="550"/>
      <c r="DP79" s="550"/>
      <c r="DQ79" s="550"/>
      <c r="DR79" s="550"/>
      <c r="DS79" s="550"/>
      <c r="DT79" s="550"/>
      <c r="DU79" s="550"/>
      <c r="DV79" s="550"/>
      <c r="DW79" s="550"/>
      <c r="DX79" s="550"/>
      <c r="DY79" s="550"/>
      <c r="DZ79" s="550"/>
      <c r="EA79" s="550"/>
      <c r="EB79" s="550"/>
      <c r="EC79" s="550"/>
      <c r="ED79" s="550"/>
      <c r="EE79" s="550"/>
      <c r="EF79" s="550"/>
      <c r="EG79" s="550"/>
      <c r="EH79" s="550"/>
      <c r="EI79" s="550"/>
      <c r="EJ79" s="550"/>
      <c r="EK79" s="550"/>
      <c r="EL79" s="550"/>
      <c r="EM79" s="550"/>
      <c r="EN79" s="550"/>
      <c r="EO79" s="550"/>
      <c r="EP79" s="550"/>
      <c r="EQ79" s="550"/>
      <c r="ER79" s="550"/>
      <c r="ES79" s="550"/>
      <c r="ET79" s="550"/>
      <c r="EU79" s="550"/>
      <c r="EV79" s="550"/>
      <c r="EW79" s="550"/>
      <c r="EX79" s="550"/>
      <c r="EY79" s="550"/>
      <c r="EZ79" s="550"/>
      <c r="FA79" s="550"/>
      <c r="FB79" s="550"/>
      <c r="FC79" s="550"/>
      <c r="FD79" s="550"/>
      <c r="FE79" s="550"/>
      <c r="FF79" s="550"/>
      <c r="FG79" s="550"/>
      <c r="FH79" s="550"/>
      <c r="FI79" s="550"/>
      <c r="FJ79" s="550"/>
      <c r="FK79" s="550"/>
      <c r="FL79" s="550"/>
      <c r="FM79" s="550"/>
      <c r="FN79" s="550"/>
      <c r="FO79" s="550"/>
      <c r="FP79" s="550"/>
      <c r="FQ79" s="550"/>
      <c r="FR79" s="550"/>
      <c r="FS79" s="550"/>
      <c r="FT79" s="550"/>
      <c r="FU79" s="550"/>
      <c r="FV79" s="550"/>
      <c r="FW79" s="550"/>
      <c r="FX79" s="550"/>
      <c r="FY79" s="550"/>
      <c r="FZ79" s="550"/>
      <c r="GA79" s="550"/>
      <c r="GB79" s="550"/>
      <c r="GC79" s="550"/>
      <c r="GD79" s="550"/>
      <c r="GE79" s="550"/>
      <c r="GF79" s="550"/>
      <c r="GG79" s="550"/>
      <c r="GH79" s="550"/>
      <c r="GI79" s="550"/>
      <c r="GJ79" s="550"/>
      <c r="GK79" s="550"/>
      <c r="GL79" s="550"/>
      <c r="GM79" s="550"/>
      <c r="GN79" s="550"/>
      <c r="GO79" s="550"/>
      <c r="GP79" s="550"/>
      <c r="GQ79" s="550"/>
      <c r="GR79" s="550"/>
      <c r="GS79" s="550"/>
      <c r="GT79" s="550"/>
      <c r="GU79" s="550"/>
      <c r="GV79" s="550"/>
      <c r="GW79" s="550"/>
      <c r="GX79" s="550"/>
      <c r="GY79" s="550"/>
      <c r="GZ79" s="550"/>
      <c r="HA79" s="550"/>
      <c r="HB79" s="550"/>
      <c r="HC79" s="550"/>
      <c r="HD79" s="550"/>
      <c r="HE79" s="550"/>
      <c r="HF79" s="550"/>
      <c r="HG79" s="550"/>
      <c r="HH79" s="550"/>
      <c r="HI79" s="550"/>
      <c r="HJ79" s="550"/>
      <c r="HK79" s="550"/>
      <c r="HL79" s="550"/>
      <c r="HM79" s="550"/>
      <c r="HN79" s="550"/>
      <c r="HO79" s="550"/>
      <c r="HP79" s="550"/>
      <c r="HQ79" s="550"/>
      <c r="HR79" s="550"/>
      <c r="HS79" s="550"/>
      <c r="HT79" s="550"/>
      <c r="HU79" s="550"/>
      <c r="HV79" s="550"/>
      <c r="HW79" s="550"/>
      <c r="HX79" s="550"/>
      <c r="HY79" s="550"/>
      <c r="HZ79" s="550"/>
      <c r="IA79" s="550"/>
      <c r="IB79" s="550"/>
      <c r="IC79" s="550"/>
      <c r="ID79" s="550"/>
      <c r="IE79" s="550"/>
      <c r="IF79" s="550"/>
      <c r="IG79" s="550"/>
      <c r="IH79" s="550"/>
      <c r="II79" s="550"/>
      <c r="IJ79" s="550"/>
      <c r="IK79" s="550"/>
      <c r="IL79" s="550"/>
      <c r="IM79" s="550"/>
      <c r="IN79" s="550"/>
      <c r="IO79" s="550"/>
      <c r="IP79" s="550"/>
      <c r="IQ79" s="550"/>
      <c r="IR79" s="550"/>
      <c r="IS79" s="550"/>
      <c r="IT79" s="550"/>
      <c r="IU79" s="550"/>
      <c r="IV79" s="550"/>
      <c r="IW79" s="550"/>
      <c r="IX79" s="550"/>
      <c r="IY79" s="550"/>
      <c r="IZ79" s="550"/>
      <c r="JA79" s="550"/>
      <c r="JB79" s="550"/>
      <c r="JC79" s="550"/>
      <c r="JD79" s="550"/>
      <c r="JE79" s="550"/>
      <c r="JF79" s="550"/>
      <c r="JG79" s="550"/>
      <c r="JH79" s="550"/>
    </row>
    <row r="80" spans="1:268" s="8" customFormat="1" ht="39.75" customHeight="1" x14ac:dyDescent="0.25">
      <c r="A80" s="20"/>
      <c r="B80" s="20" t="s">
        <v>1214</v>
      </c>
      <c r="C80" s="22">
        <v>11160005</v>
      </c>
      <c r="D80" s="23">
        <v>39213</v>
      </c>
      <c r="E80" s="23">
        <v>39213</v>
      </c>
      <c r="F80" s="23">
        <v>42866</v>
      </c>
      <c r="G80" s="23"/>
      <c r="H80" s="20" t="s">
        <v>1215</v>
      </c>
      <c r="I80" s="24" t="s">
        <v>985</v>
      </c>
      <c r="J80" s="24" t="s">
        <v>9041</v>
      </c>
      <c r="K80" s="24" t="s">
        <v>55</v>
      </c>
      <c r="L80" s="114"/>
      <c r="M80" s="20" t="s">
        <v>373</v>
      </c>
      <c r="N80" s="20" t="s">
        <v>161</v>
      </c>
      <c r="O80" s="20" t="s">
        <v>52</v>
      </c>
      <c r="P80" s="21">
        <v>69448</v>
      </c>
      <c r="Q80" s="20" t="s">
        <v>401</v>
      </c>
      <c r="R80" s="20" t="s">
        <v>373</v>
      </c>
      <c r="S80" s="20" t="s">
        <v>161</v>
      </c>
      <c r="T80" s="20" t="s">
        <v>52</v>
      </c>
      <c r="U80" s="20">
        <v>69448</v>
      </c>
      <c r="V80" s="20" t="s">
        <v>1216</v>
      </c>
      <c r="W80" s="20" t="s">
        <v>638</v>
      </c>
      <c r="X80" s="26"/>
      <c r="Y80" s="26"/>
      <c r="Z80" s="20" t="s">
        <v>467</v>
      </c>
      <c r="AA80" s="20" t="s">
        <v>955</v>
      </c>
      <c r="AB80" s="34">
        <v>1.0089999999999999</v>
      </c>
      <c r="AC80" s="20">
        <v>5</v>
      </c>
      <c r="AD80" s="20">
        <f>SUM(AE80:AM80)</f>
        <v>52000</v>
      </c>
      <c r="AE80" s="20"/>
      <c r="AF80" s="20"/>
      <c r="AG80" s="20"/>
      <c r="AH80" s="20"/>
      <c r="AI80" s="20"/>
      <c r="AJ80" s="20"/>
      <c r="AK80" s="20"/>
      <c r="AL80" s="20">
        <v>52000</v>
      </c>
      <c r="AM80" s="20"/>
      <c r="AN80" s="20"/>
      <c r="AO80" s="20">
        <v>100</v>
      </c>
      <c r="AP80" s="20">
        <v>1</v>
      </c>
      <c r="AQ80" s="20"/>
      <c r="AR80" s="20"/>
      <c r="AS80" s="20"/>
      <c r="AT80" s="20"/>
      <c r="AU80" s="20"/>
      <c r="AV80" s="20"/>
      <c r="AW80" s="20" t="s">
        <v>6833</v>
      </c>
      <c r="AX80" s="20" t="s">
        <v>6834</v>
      </c>
      <c r="AY80" s="20">
        <v>42</v>
      </c>
      <c r="AZ80" s="20">
        <v>42</v>
      </c>
      <c r="BA80" s="20">
        <v>19.97</v>
      </c>
      <c r="BB80" s="20">
        <v>23</v>
      </c>
      <c r="BC80" s="20">
        <v>37</v>
      </c>
      <c r="BD80" s="20">
        <v>3.3</v>
      </c>
      <c r="BE80" s="25">
        <f t="shared" si="4"/>
        <v>42.705547222222222</v>
      </c>
      <c r="BF80" s="25">
        <f t="shared" si="5"/>
        <v>23.617583333333332</v>
      </c>
      <c r="BG80" s="20" t="s">
        <v>38</v>
      </c>
      <c r="BH80" s="20"/>
      <c r="BI80" s="20"/>
      <c r="BJ80" s="23"/>
      <c r="BK80" s="20"/>
      <c r="BL80" s="23"/>
      <c r="BM80" s="20"/>
      <c r="BN80" s="20"/>
      <c r="BO80" s="20"/>
      <c r="BP80" s="20"/>
      <c r="BQ80" s="20"/>
      <c r="BR80" s="20"/>
      <c r="BS80" s="24"/>
      <c r="BT80" s="549"/>
      <c r="BU80" s="550"/>
      <c r="BV80" s="550"/>
      <c r="BW80" s="550"/>
      <c r="BX80" s="550"/>
      <c r="BY80" s="550"/>
      <c r="BZ80" s="550"/>
      <c r="CA80" s="550"/>
      <c r="CB80" s="550"/>
      <c r="CC80" s="550"/>
      <c r="CD80" s="550"/>
      <c r="CE80" s="550"/>
      <c r="CF80" s="550"/>
      <c r="CG80" s="550"/>
      <c r="CH80" s="550"/>
      <c r="CI80" s="550"/>
      <c r="CJ80" s="550"/>
      <c r="CK80" s="550"/>
      <c r="CL80" s="550"/>
      <c r="CM80" s="550"/>
      <c r="CN80" s="550"/>
      <c r="CO80" s="550"/>
      <c r="CP80" s="550"/>
      <c r="CQ80" s="550"/>
      <c r="CR80" s="550"/>
      <c r="CS80" s="550"/>
      <c r="CT80" s="550"/>
      <c r="CU80" s="550"/>
      <c r="CV80" s="550"/>
      <c r="CW80" s="550"/>
      <c r="CX80" s="550"/>
      <c r="CY80" s="550"/>
      <c r="CZ80" s="550"/>
      <c r="DA80" s="550"/>
      <c r="DB80" s="550"/>
      <c r="DC80" s="550"/>
      <c r="DD80" s="550"/>
      <c r="DE80" s="550"/>
      <c r="DF80" s="550"/>
      <c r="DG80" s="550"/>
      <c r="DH80" s="550"/>
      <c r="DI80" s="550"/>
      <c r="DJ80" s="550"/>
      <c r="DK80" s="550"/>
      <c r="DL80" s="550"/>
      <c r="DM80" s="550"/>
      <c r="DN80" s="550"/>
      <c r="DO80" s="550"/>
      <c r="DP80" s="550"/>
      <c r="DQ80" s="550"/>
      <c r="DR80" s="550"/>
      <c r="DS80" s="550"/>
      <c r="DT80" s="550"/>
      <c r="DU80" s="550"/>
      <c r="DV80" s="550"/>
      <c r="DW80" s="550"/>
      <c r="DX80" s="550"/>
      <c r="DY80" s="550"/>
      <c r="DZ80" s="550"/>
      <c r="EA80" s="550"/>
      <c r="EB80" s="550"/>
      <c r="EC80" s="550"/>
      <c r="ED80" s="550"/>
      <c r="EE80" s="550"/>
      <c r="EF80" s="550"/>
      <c r="EG80" s="550"/>
      <c r="EH80" s="550"/>
      <c r="EI80" s="550"/>
      <c r="EJ80" s="550"/>
      <c r="EK80" s="550"/>
      <c r="EL80" s="550"/>
      <c r="EM80" s="550"/>
      <c r="EN80" s="550"/>
      <c r="EO80" s="550"/>
      <c r="EP80" s="550"/>
      <c r="EQ80" s="550"/>
      <c r="ER80" s="550"/>
      <c r="ES80" s="550"/>
      <c r="ET80" s="550"/>
      <c r="EU80" s="550"/>
      <c r="EV80" s="550"/>
      <c r="EW80" s="550"/>
      <c r="EX80" s="550"/>
      <c r="EY80" s="550"/>
      <c r="EZ80" s="550"/>
      <c r="FA80" s="550"/>
      <c r="FB80" s="550"/>
      <c r="FC80" s="550"/>
      <c r="FD80" s="550"/>
      <c r="FE80" s="550"/>
      <c r="FF80" s="550"/>
      <c r="FG80" s="550"/>
      <c r="FH80" s="550"/>
      <c r="FI80" s="550"/>
      <c r="FJ80" s="550"/>
      <c r="FK80" s="550"/>
      <c r="FL80" s="550"/>
      <c r="FM80" s="550"/>
      <c r="FN80" s="550"/>
      <c r="FO80" s="550"/>
      <c r="FP80" s="550"/>
      <c r="FQ80" s="550"/>
      <c r="FR80" s="550"/>
      <c r="FS80" s="550"/>
      <c r="FT80" s="550"/>
      <c r="FU80" s="550"/>
      <c r="FV80" s="550"/>
      <c r="FW80" s="550"/>
      <c r="FX80" s="550"/>
      <c r="FY80" s="550"/>
      <c r="FZ80" s="550"/>
      <c r="GA80" s="550"/>
      <c r="GB80" s="550"/>
      <c r="GC80" s="550"/>
      <c r="GD80" s="550"/>
      <c r="GE80" s="550"/>
      <c r="GF80" s="550"/>
      <c r="GG80" s="550"/>
      <c r="GH80" s="550"/>
      <c r="GI80" s="550"/>
      <c r="GJ80" s="550"/>
      <c r="GK80" s="550"/>
      <c r="GL80" s="550"/>
      <c r="GM80" s="550"/>
      <c r="GN80" s="550"/>
      <c r="GO80" s="550"/>
      <c r="GP80" s="550"/>
      <c r="GQ80" s="550"/>
      <c r="GR80" s="550"/>
      <c r="GS80" s="550"/>
      <c r="GT80" s="550"/>
      <c r="GU80" s="550"/>
      <c r="GV80" s="550"/>
      <c r="GW80" s="550"/>
      <c r="GX80" s="550"/>
      <c r="GY80" s="550"/>
      <c r="GZ80" s="550"/>
      <c r="HA80" s="550"/>
      <c r="HB80" s="550"/>
      <c r="HC80" s="550"/>
      <c r="HD80" s="550"/>
      <c r="HE80" s="550"/>
      <c r="HF80" s="550"/>
      <c r="HG80" s="550"/>
      <c r="HH80" s="550"/>
      <c r="HI80" s="550"/>
      <c r="HJ80" s="550"/>
      <c r="HK80" s="550"/>
      <c r="HL80" s="550"/>
      <c r="HM80" s="550"/>
      <c r="HN80" s="550"/>
      <c r="HO80" s="550"/>
      <c r="HP80" s="550"/>
      <c r="HQ80" s="550"/>
      <c r="HR80" s="550"/>
      <c r="HS80" s="550"/>
      <c r="HT80" s="550"/>
      <c r="HU80" s="550"/>
      <c r="HV80" s="550"/>
      <c r="HW80" s="550"/>
      <c r="HX80" s="550"/>
      <c r="HY80" s="550"/>
      <c r="HZ80" s="550"/>
      <c r="IA80" s="550"/>
      <c r="IB80" s="550"/>
      <c r="IC80" s="550"/>
      <c r="ID80" s="550"/>
      <c r="IE80" s="550"/>
      <c r="IF80" s="550"/>
      <c r="IG80" s="550"/>
      <c r="IH80" s="550"/>
      <c r="II80" s="550"/>
      <c r="IJ80" s="550"/>
      <c r="IK80" s="550"/>
      <c r="IL80" s="550"/>
      <c r="IM80" s="550"/>
      <c r="IN80" s="550"/>
      <c r="IO80" s="550"/>
      <c r="IP80" s="550"/>
      <c r="IQ80" s="550"/>
      <c r="IR80" s="550"/>
      <c r="IS80" s="550"/>
      <c r="IT80" s="550"/>
      <c r="IU80" s="550"/>
      <c r="IV80" s="550"/>
      <c r="IW80" s="550"/>
      <c r="IX80" s="550"/>
      <c r="IY80" s="550"/>
      <c r="IZ80" s="550"/>
      <c r="JA80" s="550"/>
      <c r="JB80" s="550"/>
      <c r="JC80" s="550"/>
      <c r="JD80" s="550"/>
      <c r="JE80" s="550"/>
      <c r="JF80" s="550"/>
      <c r="JG80" s="550"/>
      <c r="JH80" s="550"/>
    </row>
    <row r="81" spans="1:268" s="8" customFormat="1" ht="39.75" customHeight="1" x14ac:dyDescent="0.25">
      <c r="A81" s="83"/>
      <c r="B81" s="83" t="s">
        <v>1217</v>
      </c>
      <c r="C81" s="95">
        <v>11160006</v>
      </c>
      <c r="D81" s="96">
        <v>39213</v>
      </c>
      <c r="E81" s="96">
        <v>39213</v>
      </c>
      <c r="F81" s="96">
        <v>42866</v>
      </c>
      <c r="G81" s="96"/>
      <c r="H81" s="83" t="s">
        <v>1218</v>
      </c>
      <c r="I81" s="110" t="s">
        <v>837</v>
      </c>
      <c r="J81" s="110"/>
      <c r="K81" s="110" t="s">
        <v>55</v>
      </c>
      <c r="L81" s="115"/>
      <c r="M81" s="83" t="s">
        <v>129</v>
      </c>
      <c r="N81" s="83" t="s">
        <v>131</v>
      </c>
      <c r="O81" s="83" t="s">
        <v>52</v>
      </c>
      <c r="P81" s="94">
        <v>65231</v>
      </c>
      <c r="Q81" s="83" t="s">
        <v>401</v>
      </c>
      <c r="R81" s="83" t="s">
        <v>129</v>
      </c>
      <c r="S81" s="83" t="s">
        <v>131</v>
      </c>
      <c r="T81" s="83" t="s">
        <v>52</v>
      </c>
      <c r="U81" s="83">
        <v>65231</v>
      </c>
      <c r="V81" s="83" t="s">
        <v>3962</v>
      </c>
      <c r="W81" s="83" t="s">
        <v>638</v>
      </c>
      <c r="X81" s="83"/>
      <c r="Y81" s="83"/>
      <c r="Z81" s="83" t="s">
        <v>467</v>
      </c>
      <c r="AA81" s="83" t="s">
        <v>955</v>
      </c>
      <c r="AB81" s="47">
        <v>0.41</v>
      </c>
      <c r="AC81" s="83"/>
      <c r="AD81" s="83">
        <f>SUM(AE81:AM81)</f>
        <v>4700000</v>
      </c>
      <c r="AE81" s="83"/>
      <c r="AF81" s="83"/>
      <c r="AG81" s="83"/>
      <c r="AH81" s="83"/>
      <c r="AI81" s="83"/>
      <c r="AJ81" s="83"/>
      <c r="AK81" s="83"/>
      <c r="AL81" s="83">
        <v>4700000</v>
      </c>
      <c r="AM81" s="83"/>
      <c r="AN81" s="83"/>
      <c r="AO81" s="83">
        <v>40</v>
      </c>
      <c r="AP81" s="83"/>
      <c r="AQ81" s="83"/>
      <c r="AR81" s="83"/>
      <c r="AS81" s="83"/>
      <c r="AT81" s="83"/>
      <c r="AU81" s="83"/>
      <c r="AV81" s="83"/>
      <c r="AW81" s="83" t="s">
        <v>6614</v>
      </c>
      <c r="AX81" s="83" t="s">
        <v>6615</v>
      </c>
      <c r="AY81" s="83">
        <v>42</v>
      </c>
      <c r="AZ81" s="83">
        <v>18</v>
      </c>
      <c r="BA81" s="83">
        <v>10.9</v>
      </c>
      <c r="BB81" s="83">
        <v>23</v>
      </c>
      <c r="BC81" s="83">
        <v>34</v>
      </c>
      <c r="BD81" s="83">
        <v>10.3</v>
      </c>
      <c r="BE81" s="83">
        <f t="shared" si="4"/>
        <v>42.303027777777778</v>
      </c>
      <c r="BF81" s="83">
        <f t="shared" si="5"/>
        <v>23.569527777777779</v>
      </c>
      <c r="BG81" s="83" t="s">
        <v>47</v>
      </c>
      <c r="BH81" s="83"/>
      <c r="BI81" s="83"/>
      <c r="BJ81" s="96"/>
      <c r="BK81" s="83"/>
      <c r="BL81" s="96"/>
      <c r="BM81" s="83"/>
      <c r="BN81" s="83"/>
      <c r="BO81" s="83" t="s">
        <v>5156</v>
      </c>
      <c r="BP81" s="96">
        <v>42188</v>
      </c>
      <c r="BQ81" s="83"/>
      <c r="BR81" s="83"/>
      <c r="BS81" s="110" t="s">
        <v>5157</v>
      </c>
      <c r="BT81" s="549"/>
      <c r="BU81" s="550"/>
      <c r="BV81" s="550"/>
      <c r="BW81" s="550"/>
      <c r="BX81" s="550"/>
      <c r="BY81" s="550"/>
      <c r="BZ81" s="550"/>
      <c r="CA81" s="550"/>
      <c r="CB81" s="550"/>
      <c r="CC81" s="550"/>
      <c r="CD81" s="550"/>
      <c r="CE81" s="550"/>
      <c r="CF81" s="550"/>
      <c r="CG81" s="550"/>
      <c r="CH81" s="550"/>
      <c r="CI81" s="550"/>
      <c r="CJ81" s="550"/>
      <c r="CK81" s="550"/>
      <c r="CL81" s="550"/>
      <c r="CM81" s="550"/>
      <c r="CN81" s="550"/>
      <c r="CO81" s="550"/>
      <c r="CP81" s="550"/>
      <c r="CQ81" s="550"/>
      <c r="CR81" s="550"/>
      <c r="CS81" s="550"/>
      <c r="CT81" s="550"/>
      <c r="CU81" s="550"/>
      <c r="CV81" s="550"/>
      <c r="CW81" s="550"/>
      <c r="CX81" s="550"/>
      <c r="CY81" s="550"/>
      <c r="CZ81" s="550"/>
      <c r="DA81" s="550"/>
      <c r="DB81" s="550"/>
      <c r="DC81" s="550"/>
      <c r="DD81" s="550"/>
      <c r="DE81" s="550"/>
      <c r="DF81" s="550"/>
      <c r="DG81" s="550"/>
      <c r="DH81" s="550"/>
      <c r="DI81" s="550"/>
      <c r="DJ81" s="550"/>
      <c r="DK81" s="550"/>
      <c r="DL81" s="550"/>
      <c r="DM81" s="550"/>
      <c r="DN81" s="550"/>
      <c r="DO81" s="550"/>
      <c r="DP81" s="550"/>
      <c r="DQ81" s="550"/>
      <c r="DR81" s="550"/>
      <c r="DS81" s="550"/>
      <c r="DT81" s="550"/>
      <c r="DU81" s="550"/>
      <c r="DV81" s="550"/>
      <c r="DW81" s="550"/>
      <c r="DX81" s="550"/>
      <c r="DY81" s="550"/>
      <c r="DZ81" s="550"/>
      <c r="EA81" s="550"/>
      <c r="EB81" s="550"/>
      <c r="EC81" s="550"/>
      <c r="ED81" s="550"/>
      <c r="EE81" s="550"/>
      <c r="EF81" s="550"/>
      <c r="EG81" s="550"/>
      <c r="EH81" s="550"/>
      <c r="EI81" s="550"/>
      <c r="EJ81" s="550"/>
      <c r="EK81" s="550"/>
      <c r="EL81" s="550"/>
      <c r="EM81" s="550"/>
      <c r="EN81" s="550"/>
      <c r="EO81" s="550"/>
      <c r="EP81" s="550"/>
      <c r="EQ81" s="550"/>
      <c r="ER81" s="550"/>
      <c r="ES81" s="550"/>
      <c r="ET81" s="550"/>
      <c r="EU81" s="550"/>
      <c r="EV81" s="550"/>
      <c r="EW81" s="550"/>
      <c r="EX81" s="550"/>
      <c r="EY81" s="550"/>
      <c r="EZ81" s="550"/>
      <c r="FA81" s="550"/>
      <c r="FB81" s="550"/>
      <c r="FC81" s="550"/>
      <c r="FD81" s="550"/>
      <c r="FE81" s="550"/>
      <c r="FF81" s="550"/>
      <c r="FG81" s="550"/>
      <c r="FH81" s="550"/>
      <c r="FI81" s="550"/>
      <c r="FJ81" s="550"/>
      <c r="FK81" s="550"/>
      <c r="FL81" s="550"/>
      <c r="FM81" s="550"/>
      <c r="FN81" s="550"/>
      <c r="FO81" s="550"/>
      <c r="FP81" s="550"/>
      <c r="FQ81" s="550"/>
      <c r="FR81" s="550"/>
      <c r="FS81" s="550"/>
      <c r="FT81" s="550"/>
      <c r="FU81" s="550"/>
      <c r="FV81" s="550"/>
      <c r="FW81" s="550"/>
      <c r="FX81" s="550"/>
      <c r="FY81" s="550"/>
      <c r="FZ81" s="550"/>
      <c r="GA81" s="550"/>
      <c r="GB81" s="550"/>
      <c r="GC81" s="550"/>
      <c r="GD81" s="550"/>
      <c r="GE81" s="550"/>
      <c r="GF81" s="550"/>
      <c r="GG81" s="550"/>
      <c r="GH81" s="550"/>
      <c r="GI81" s="550"/>
      <c r="GJ81" s="550"/>
      <c r="GK81" s="550"/>
      <c r="GL81" s="550"/>
      <c r="GM81" s="550"/>
      <c r="GN81" s="550"/>
      <c r="GO81" s="550"/>
      <c r="GP81" s="550"/>
      <c r="GQ81" s="550"/>
      <c r="GR81" s="550"/>
      <c r="GS81" s="550"/>
      <c r="GT81" s="550"/>
      <c r="GU81" s="550"/>
      <c r="GV81" s="550"/>
      <c r="GW81" s="550"/>
      <c r="GX81" s="550"/>
      <c r="GY81" s="550"/>
      <c r="GZ81" s="550"/>
      <c r="HA81" s="550"/>
      <c r="HB81" s="550"/>
      <c r="HC81" s="550"/>
      <c r="HD81" s="550"/>
      <c r="HE81" s="550"/>
      <c r="HF81" s="550"/>
      <c r="HG81" s="550"/>
      <c r="HH81" s="550"/>
      <c r="HI81" s="550"/>
      <c r="HJ81" s="550"/>
      <c r="HK81" s="550"/>
      <c r="HL81" s="550"/>
      <c r="HM81" s="550"/>
      <c r="HN81" s="550"/>
      <c r="HO81" s="550"/>
      <c r="HP81" s="550"/>
      <c r="HQ81" s="550"/>
      <c r="HR81" s="550"/>
      <c r="HS81" s="550"/>
      <c r="HT81" s="550"/>
      <c r="HU81" s="550"/>
      <c r="HV81" s="550"/>
      <c r="HW81" s="550"/>
      <c r="HX81" s="550"/>
      <c r="HY81" s="550"/>
      <c r="HZ81" s="550"/>
      <c r="IA81" s="550"/>
      <c r="IB81" s="550"/>
      <c r="IC81" s="550"/>
      <c r="ID81" s="550"/>
      <c r="IE81" s="550"/>
      <c r="IF81" s="550"/>
      <c r="IG81" s="550"/>
      <c r="IH81" s="550"/>
      <c r="II81" s="550"/>
      <c r="IJ81" s="550"/>
      <c r="IK81" s="550"/>
      <c r="IL81" s="550"/>
      <c r="IM81" s="550"/>
      <c r="IN81" s="550"/>
      <c r="IO81" s="550"/>
      <c r="IP81" s="550"/>
      <c r="IQ81" s="550"/>
      <c r="IR81" s="550"/>
      <c r="IS81" s="550"/>
      <c r="IT81" s="550"/>
      <c r="IU81" s="550"/>
      <c r="IV81" s="550"/>
      <c r="IW81" s="550"/>
      <c r="IX81" s="550"/>
      <c r="IY81" s="550"/>
      <c r="IZ81" s="550"/>
      <c r="JA81" s="550"/>
      <c r="JB81" s="550"/>
      <c r="JC81" s="550"/>
      <c r="JD81" s="550"/>
      <c r="JE81" s="550"/>
      <c r="JF81" s="550"/>
      <c r="JG81" s="550"/>
      <c r="JH81" s="550"/>
    </row>
    <row r="82" spans="1:268" s="8" customFormat="1" ht="39.75" customHeight="1" x14ac:dyDescent="0.25">
      <c r="A82" s="20"/>
      <c r="B82" s="20" t="s">
        <v>1219</v>
      </c>
      <c r="C82" s="22">
        <v>11160007</v>
      </c>
      <c r="D82" s="23">
        <v>39213</v>
      </c>
      <c r="E82" s="23">
        <v>39213</v>
      </c>
      <c r="F82" s="23">
        <v>42866</v>
      </c>
      <c r="G82" s="23"/>
      <c r="H82" s="20" t="s">
        <v>1220</v>
      </c>
      <c r="I82" s="24" t="s">
        <v>589</v>
      </c>
      <c r="J82" s="24"/>
      <c r="K82" s="24" t="s">
        <v>73</v>
      </c>
      <c r="L82" s="114"/>
      <c r="M82" s="20" t="s">
        <v>1221</v>
      </c>
      <c r="N82" s="20" t="s">
        <v>72</v>
      </c>
      <c r="O82" s="20" t="s">
        <v>72</v>
      </c>
      <c r="P82" s="21">
        <v>16002</v>
      </c>
      <c r="Q82" s="20" t="s">
        <v>1222</v>
      </c>
      <c r="R82" s="20" t="s">
        <v>1221</v>
      </c>
      <c r="S82" s="20" t="s">
        <v>72</v>
      </c>
      <c r="T82" s="20" t="s">
        <v>72</v>
      </c>
      <c r="U82" s="20">
        <v>16002</v>
      </c>
      <c r="V82" s="20" t="s">
        <v>1223</v>
      </c>
      <c r="W82" s="20" t="s">
        <v>638</v>
      </c>
      <c r="X82" s="26"/>
      <c r="Y82" s="26"/>
      <c r="Z82" s="20" t="s">
        <v>467</v>
      </c>
      <c r="AA82" s="20" t="s">
        <v>955</v>
      </c>
      <c r="AB82" s="34"/>
      <c r="AC82" s="20">
        <v>6</v>
      </c>
      <c r="AD82" s="20">
        <f>SUM(AE82:AM82)</f>
        <v>25000</v>
      </c>
      <c r="AE82" s="20"/>
      <c r="AF82" s="20"/>
      <c r="AG82" s="20"/>
      <c r="AH82" s="20"/>
      <c r="AI82" s="20"/>
      <c r="AJ82" s="20"/>
      <c r="AK82" s="20"/>
      <c r="AL82" s="20">
        <v>25000</v>
      </c>
      <c r="AM82" s="20"/>
      <c r="AN82" s="20"/>
      <c r="AO82" s="20"/>
      <c r="AP82" s="20"/>
      <c r="AQ82" s="20"/>
      <c r="AR82" s="20"/>
      <c r="AS82" s="20"/>
      <c r="AT82" s="20"/>
      <c r="AU82" s="20"/>
      <c r="AV82" s="20"/>
      <c r="AW82" s="20"/>
      <c r="AX82" s="20"/>
      <c r="AY82" s="20"/>
      <c r="AZ82" s="20"/>
      <c r="BA82" s="20"/>
      <c r="BB82" s="20"/>
      <c r="BC82" s="20"/>
      <c r="BD82" s="20"/>
      <c r="BE82" s="25">
        <f t="shared" si="4"/>
        <v>0</v>
      </c>
      <c r="BF82" s="25">
        <f t="shared" si="5"/>
        <v>0</v>
      </c>
      <c r="BG82" s="20" t="s">
        <v>38</v>
      </c>
      <c r="BH82" s="20"/>
      <c r="BI82" s="20"/>
      <c r="BJ82" s="23"/>
      <c r="BK82" s="20"/>
      <c r="BL82" s="23"/>
      <c r="BM82" s="20"/>
      <c r="BN82" s="20"/>
      <c r="BO82" s="20"/>
      <c r="BP82" s="20"/>
      <c r="BQ82" s="20"/>
      <c r="BR82" s="20"/>
      <c r="BS82" s="24"/>
      <c r="BT82" s="549"/>
      <c r="BU82" s="550"/>
      <c r="BV82" s="550"/>
      <c r="BW82" s="550"/>
      <c r="BX82" s="550"/>
      <c r="BY82" s="550"/>
      <c r="BZ82" s="550"/>
      <c r="CA82" s="550"/>
      <c r="CB82" s="550"/>
      <c r="CC82" s="550"/>
      <c r="CD82" s="550"/>
      <c r="CE82" s="550"/>
      <c r="CF82" s="550"/>
      <c r="CG82" s="550"/>
      <c r="CH82" s="550"/>
      <c r="CI82" s="550"/>
      <c r="CJ82" s="550"/>
      <c r="CK82" s="550"/>
      <c r="CL82" s="550"/>
      <c r="CM82" s="550"/>
      <c r="CN82" s="550"/>
      <c r="CO82" s="550"/>
      <c r="CP82" s="550"/>
      <c r="CQ82" s="550"/>
      <c r="CR82" s="550"/>
      <c r="CS82" s="550"/>
      <c r="CT82" s="550"/>
      <c r="CU82" s="550"/>
      <c r="CV82" s="550"/>
      <c r="CW82" s="550"/>
      <c r="CX82" s="550"/>
      <c r="CY82" s="550"/>
      <c r="CZ82" s="550"/>
      <c r="DA82" s="550"/>
      <c r="DB82" s="550"/>
      <c r="DC82" s="550"/>
      <c r="DD82" s="550"/>
      <c r="DE82" s="550"/>
      <c r="DF82" s="550"/>
      <c r="DG82" s="550"/>
      <c r="DH82" s="550"/>
      <c r="DI82" s="550"/>
      <c r="DJ82" s="550"/>
      <c r="DK82" s="550"/>
      <c r="DL82" s="550"/>
      <c r="DM82" s="550"/>
      <c r="DN82" s="550"/>
      <c r="DO82" s="550"/>
      <c r="DP82" s="550"/>
      <c r="DQ82" s="550"/>
      <c r="DR82" s="550"/>
      <c r="DS82" s="550"/>
      <c r="DT82" s="550"/>
      <c r="DU82" s="550"/>
      <c r="DV82" s="550"/>
      <c r="DW82" s="550"/>
      <c r="DX82" s="550"/>
      <c r="DY82" s="550"/>
      <c r="DZ82" s="550"/>
      <c r="EA82" s="550"/>
      <c r="EB82" s="550"/>
      <c r="EC82" s="550"/>
      <c r="ED82" s="550"/>
      <c r="EE82" s="550"/>
      <c r="EF82" s="550"/>
      <c r="EG82" s="550"/>
      <c r="EH82" s="550"/>
      <c r="EI82" s="550"/>
      <c r="EJ82" s="550"/>
      <c r="EK82" s="550"/>
      <c r="EL82" s="550"/>
      <c r="EM82" s="550"/>
      <c r="EN82" s="550"/>
      <c r="EO82" s="550"/>
      <c r="EP82" s="550"/>
      <c r="EQ82" s="550"/>
      <c r="ER82" s="550"/>
      <c r="ES82" s="550"/>
      <c r="ET82" s="550"/>
      <c r="EU82" s="550"/>
      <c r="EV82" s="550"/>
      <c r="EW82" s="550"/>
      <c r="EX82" s="550"/>
      <c r="EY82" s="550"/>
      <c r="EZ82" s="550"/>
      <c r="FA82" s="550"/>
      <c r="FB82" s="550"/>
      <c r="FC82" s="550"/>
      <c r="FD82" s="550"/>
      <c r="FE82" s="550"/>
      <c r="FF82" s="550"/>
      <c r="FG82" s="550"/>
      <c r="FH82" s="550"/>
      <c r="FI82" s="550"/>
      <c r="FJ82" s="550"/>
      <c r="FK82" s="550"/>
      <c r="FL82" s="550"/>
      <c r="FM82" s="550"/>
      <c r="FN82" s="550"/>
      <c r="FO82" s="550"/>
      <c r="FP82" s="550"/>
      <c r="FQ82" s="550"/>
      <c r="FR82" s="550"/>
      <c r="FS82" s="550"/>
      <c r="FT82" s="550"/>
      <c r="FU82" s="550"/>
      <c r="FV82" s="550"/>
      <c r="FW82" s="550"/>
      <c r="FX82" s="550"/>
      <c r="FY82" s="550"/>
      <c r="FZ82" s="550"/>
      <c r="GA82" s="550"/>
      <c r="GB82" s="550"/>
      <c r="GC82" s="550"/>
      <c r="GD82" s="550"/>
      <c r="GE82" s="550"/>
      <c r="GF82" s="550"/>
      <c r="GG82" s="550"/>
      <c r="GH82" s="550"/>
      <c r="GI82" s="550"/>
      <c r="GJ82" s="550"/>
      <c r="GK82" s="550"/>
      <c r="GL82" s="550"/>
      <c r="GM82" s="550"/>
      <c r="GN82" s="550"/>
      <c r="GO82" s="550"/>
      <c r="GP82" s="550"/>
      <c r="GQ82" s="550"/>
      <c r="GR82" s="550"/>
      <c r="GS82" s="550"/>
      <c r="GT82" s="550"/>
      <c r="GU82" s="550"/>
      <c r="GV82" s="550"/>
      <c r="GW82" s="550"/>
      <c r="GX82" s="550"/>
      <c r="GY82" s="550"/>
      <c r="GZ82" s="550"/>
      <c r="HA82" s="550"/>
      <c r="HB82" s="550"/>
      <c r="HC82" s="550"/>
      <c r="HD82" s="550"/>
      <c r="HE82" s="550"/>
      <c r="HF82" s="550"/>
      <c r="HG82" s="550"/>
      <c r="HH82" s="550"/>
      <c r="HI82" s="550"/>
      <c r="HJ82" s="550"/>
      <c r="HK82" s="550"/>
      <c r="HL82" s="550"/>
      <c r="HM82" s="550"/>
      <c r="HN82" s="550"/>
      <c r="HO82" s="550"/>
      <c r="HP82" s="550"/>
      <c r="HQ82" s="550"/>
      <c r="HR82" s="550"/>
      <c r="HS82" s="550"/>
      <c r="HT82" s="550"/>
      <c r="HU82" s="550"/>
      <c r="HV82" s="550"/>
      <c r="HW82" s="550"/>
      <c r="HX82" s="550"/>
      <c r="HY82" s="550"/>
      <c r="HZ82" s="550"/>
      <c r="IA82" s="550"/>
      <c r="IB82" s="550"/>
      <c r="IC82" s="550"/>
      <c r="ID82" s="550"/>
      <c r="IE82" s="550"/>
      <c r="IF82" s="550"/>
      <c r="IG82" s="550"/>
      <c r="IH82" s="550"/>
      <c r="II82" s="550"/>
      <c r="IJ82" s="550"/>
      <c r="IK82" s="550"/>
      <c r="IL82" s="550"/>
      <c r="IM82" s="550"/>
      <c r="IN82" s="550"/>
      <c r="IO82" s="550"/>
      <c r="IP82" s="550"/>
      <c r="IQ82" s="550"/>
      <c r="IR82" s="550"/>
      <c r="IS82" s="550"/>
      <c r="IT82" s="550"/>
      <c r="IU82" s="550"/>
      <c r="IV82" s="550"/>
      <c r="IW82" s="550"/>
      <c r="IX82" s="550"/>
      <c r="IY82" s="550"/>
      <c r="IZ82" s="550"/>
      <c r="JA82" s="550"/>
      <c r="JB82" s="550"/>
      <c r="JC82" s="550"/>
      <c r="JD82" s="550"/>
      <c r="JE82" s="550"/>
      <c r="JF82" s="550"/>
      <c r="JG82" s="550"/>
      <c r="JH82" s="550"/>
    </row>
    <row r="83" spans="1:268" s="8" customFormat="1" ht="39.75" customHeight="1" x14ac:dyDescent="0.25">
      <c r="A83" s="20"/>
      <c r="B83" s="20" t="s">
        <v>1224</v>
      </c>
      <c r="C83" s="22">
        <v>11430001</v>
      </c>
      <c r="D83" s="23">
        <v>39213</v>
      </c>
      <c r="E83" s="23">
        <v>39213</v>
      </c>
      <c r="F83" s="23">
        <v>40160</v>
      </c>
      <c r="G83" s="23"/>
      <c r="H83" s="20" t="s">
        <v>3357</v>
      </c>
      <c r="I83" s="24" t="s">
        <v>881</v>
      </c>
      <c r="J83" s="24"/>
      <c r="K83" s="24" t="s">
        <v>55</v>
      </c>
      <c r="L83" s="114"/>
      <c r="M83" s="20" t="s">
        <v>5155</v>
      </c>
      <c r="N83" s="20" t="s">
        <v>256</v>
      </c>
      <c r="O83" s="20" t="s">
        <v>189</v>
      </c>
      <c r="P83" s="21">
        <v>39483</v>
      </c>
      <c r="Q83" s="20" t="s">
        <v>7738</v>
      </c>
      <c r="R83" s="20" t="s">
        <v>256</v>
      </c>
      <c r="S83" s="20" t="s">
        <v>256</v>
      </c>
      <c r="T83" s="20" t="s">
        <v>189</v>
      </c>
      <c r="U83" s="20">
        <v>47714</v>
      </c>
      <c r="V83" s="20" t="s">
        <v>7742</v>
      </c>
      <c r="W83" s="26"/>
      <c r="X83" s="26"/>
      <c r="Y83" s="26"/>
      <c r="Z83" s="20" t="s">
        <v>467</v>
      </c>
      <c r="AA83" s="20" t="s">
        <v>7740</v>
      </c>
      <c r="AB83" s="34"/>
      <c r="AC83" s="20">
        <v>16</v>
      </c>
      <c r="AD83" s="30">
        <v>250000</v>
      </c>
      <c r="AE83" s="20"/>
      <c r="AF83" s="20"/>
      <c r="AG83" s="20">
        <v>230000</v>
      </c>
      <c r="AH83" s="20">
        <v>20000</v>
      </c>
      <c r="AI83" s="20"/>
      <c r="AJ83" s="20"/>
      <c r="AK83" s="20"/>
      <c r="AL83" s="20"/>
      <c r="AM83" s="20"/>
      <c r="AN83" s="20"/>
      <c r="AO83" s="20">
        <v>10</v>
      </c>
      <c r="AP83" s="20"/>
      <c r="AQ83" s="20"/>
      <c r="AR83" s="20"/>
      <c r="AS83" s="20"/>
      <c r="AT83" s="20"/>
      <c r="AU83" s="20"/>
      <c r="AV83" s="20"/>
      <c r="AW83" s="20"/>
      <c r="AX83" s="20"/>
      <c r="AY83" s="20"/>
      <c r="AZ83" s="20"/>
      <c r="BA83" s="20"/>
      <c r="BB83" s="20"/>
      <c r="BC83" s="20"/>
      <c r="BD83" s="20"/>
      <c r="BE83" s="20">
        <f t="shared" si="4"/>
        <v>0</v>
      </c>
      <c r="BF83" s="20">
        <f t="shared" si="5"/>
        <v>0</v>
      </c>
      <c r="BG83" s="20" t="s">
        <v>38</v>
      </c>
      <c r="BH83" s="20"/>
      <c r="BI83" s="20"/>
      <c r="BJ83" s="23"/>
      <c r="BK83" s="20"/>
      <c r="BL83" s="23"/>
      <c r="BM83" s="20"/>
      <c r="BN83" s="20"/>
      <c r="BO83" s="20"/>
      <c r="BP83" s="20"/>
      <c r="BQ83" s="20"/>
      <c r="BR83" s="20"/>
      <c r="BS83" s="24"/>
      <c r="BT83" s="549"/>
      <c r="BU83" s="550"/>
      <c r="BV83" s="550"/>
      <c r="BW83" s="550"/>
      <c r="BX83" s="550"/>
      <c r="BY83" s="550"/>
      <c r="BZ83" s="550"/>
      <c r="CA83" s="550"/>
      <c r="CB83" s="550"/>
      <c r="CC83" s="550"/>
      <c r="CD83" s="550"/>
      <c r="CE83" s="550"/>
      <c r="CF83" s="550"/>
      <c r="CG83" s="550"/>
      <c r="CH83" s="550"/>
      <c r="CI83" s="550"/>
      <c r="CJ83" s="550"/>
      <c r="CK83" s="550"/>
      <c r="CL83" s="550"/>
      <c r="CM83" s="550"/>
      <c r="CN83" s="550"/>
      <c r="CO83" s="550"/>
      <c r="CP83" s="550"/>
      <c r="CQ83" s="550"/>
      <c r="CR83" s="550"/>
      <c r="CS83" s="550"/>
      <c r="CT83" s="550"/>
      <c r="CU83" s="550"/>
      <c r="CV83" s="550"/>
      <c r="CW83" s="550"/>
      <c r="CX83" s="550"/>
      <c r="CY83" s="550"/>
      <c r="CZ83" s="550"/>
      <c r="DA83" s="550"/>
      <c r="DB83" s="550"/>
      <c r="DC83" s="550"/>
      <c r="DD83" s="550"/>
      <c r="DE83" s="550"/>
      <c r="DF83" s="550"/>
      <c r="DG83" s="550"/>
      <c r="DH83" s="550"/>
      <c r="DI83" s="550"/>
      <c r="DJ83" s="550"/>
      <c r="DK83" s="550"/>
      <c r="DL83" s="550"/>
      <c r="DM83" s="550"/>
      <c r="DN83" s="550"/>
      <c r="DO83" s="550"/>
      <c r="DP83" s="550"/>
      <c r="DQ83" s="550"/>
      <c r="DR83" s="550"/>
      <c r="DS83" s="550"/>
      <c r="DT83" s="550"/>
      <c r="DU83" s="550"/>
      <c r="DV83" s="550"/>
      <c r="DW83" s="550"/>
      <c r="DX83" s="550"/>
      <c r="DY83" s="550"/>
      <c r="DZ83" s="550"/>
      <c r="EA83" s="550"/>
      <c r="EB83" s="550"/>
      <c r="EC83" s="550"/>
      <c r="ED83" s="550"/>
      <c r="EE83" s="550"/>
      <c r="EF83" s="550"/>
      <c r="EG83" s="550"/>
      <c r="EH83" s="550"/>
      <c r="EI83" s="550"/>
      <c r="EJ83" s="550"/>
      <c r="EK83" s="550"/>
      <c r="EL83" s="550"/>
      <c r="EM83" s="550"/>
      <c r="EN83" s="550"/>
      <c r="EO83" s="550"/>
      <c r="EP83" s="550"/>
      <c r="EQ83" s="550"/>
      <c r="ER83" s="550"/>
      <c r="ES83" s="550"/>
      <c r="ET83" s="550"/>
      <c r="EU83" s="550"/>
      <c r="EV83" s="550"/>
      <c r="EW83" s="550"/>
      <c r="EX83" s="550"/>
      <c r="EY83" s="550"/>
      <c r="EZ83" s="550"/>
      <c r="FA83" s="550"/>
      <c r="FB83" s="550"/>
      <c r="FC83" s="550"/>
      <c r="FD83" s="550"/>
      <c r="FE83" s="550"/>
      <c r="FF83" s="550"/>
      <c r="FG83" s="550"/>
      <c r="FH83" s="550"/>
      <c r="FI83" s="550"/>
      <c r="FJ83" s="550"/>
      <c r="FK83" s="550"/>
      <c r="FL83" s="550"/>
      <c r="FM83" s="550"/>
      <c r="FN83" s="550"/>
      <c r="FO83" s="550"/>
      <c r="FP83" s="550"/>
      <c r="FQ83" s="550"/>
      <c r="FR83" s="550"/>
      <c r="FS83" s="550"/>
      <c r="FT83" s="550"/>
      <c r="FU83" s="550"/>
      <c r="FV83" s="550"/>
      <c r="FW83" s="550"/>
      <c r="FX83" s="550"/>
      <c r="FY83" s="550"/>
      <c r="FZ83" s="550"/>
      <c r="GA83" s="550"/>
      <c r="GB83" s="550"/>
      <c r="GC83" s="550"/>
      <c r="GD83" s="550"/>
      <c r="GE83" s="550"/>
      <c r="GF83" s="550"/>
      <c r="GG83" s="550"/>
      <c r="GH83" s="550"/>
      <c r="GI83" s="550"/>
      <c r="GJ83" s="550"/>
      <c r="GK83" s="550"/>
      <c r="GL83" s="550"/>
      <c r="GM83" s="550"/>
      <c r="GN83" s="550"/>
      <c r="GO83" s="550"/>
      <c r="GP83" s="550"/>
      <c r="GQ83" s="550"/>
      <c r="GR83" s="550"/>
      <c r="GS83" s="550"/>
      <c r="GT83" s="550"/>
      <c r="GU83" s="550"/>
      <c r="GV83" s="550"/>
      <c r="GW83" s="550"/>
      <c r="GX83" s="550"/>
      <c r="GY83" s="550"/>
      <c r="GZ83" s="550"/>
      <c r="HA83" s="550"/>
      <c r="HB83" s="550"/>
      <c r="HC83" s="550"/>
      <c r="HD83" s="550"/>
      <c r="HE83" s="550"/>
      <c r="HF83" s="550"/>
      <c r="HG83" s="550"/>
      <c r="HH83" s="550"/>
      <c r="HI83" s="550"/>
      <c r="HJ83" s="550"/>
      <c r="HK83" s="550"/>
      <c r="HL83" s="550"/>
      <c r="HM83" s="550"/>
      <c r="HN83" s="550"/>
      <c r="HO83" s="550"/>
      <c r="HP83" s="550"/>
      <c r="HQ83" s="550"/>
      <c r="HR83" s="550"/>
      <c r="HS83" s="550"/>
      <c r="HT83" s="550"/>
      <c r="HU83" s="550"/>
      <c r="HV83" s="550"/>
      <c r="HW83" s="550"/>
      <c r="HX83" s="550"/>
      <c r="HY83" s="550"/>
      <c r="HZ83" s="550"/>
      <c r="IA83" s="550"/>
      <c r="IB83" s="550"/>
      <c r="IC83" s="550"/>
      <c r="ID83" s="550"/>
      <c r="IE83" s="550"/>
      <c r="IF83" s="550"/>
      <c r="IG83" s="550"/>
      <c r="IH83" s="550"/>
      <c r="II83" s="550"/>
      <c r="IJ83" s="550"/>
      <c r="IK83" s="550"/>
      <c r="IL83" s="550"/>
      <c r="IM83" s="550"/>
      <c r="IN83" s="550"/>
      <c r="IO83" s="550"/>
      <c r="IP83" s="550"/>
      <c r="IQ83" s="550"/>
      <c r="IR83" s="550"/>
      <c r="IS83" s="550"/>
      <c r="IT83" s="550"/>
      <c r="IU83" s="550"/>
      <c r="IV83" s="550"/>
      <c r="IW83" s="550"/>
      <c r="IX83" s="550"/>
      <c r="IY83" s="550"/>
      <c r="IZ83" s="550"/>
      <c r="JA83" s="550"/>
      <c r="JB83" s="550"/>
      <c r="JC83" s="550"/>
      <c r="JD83" s="550"/>
      <c r="JE83" s="550"/>
      <c r="JF83" s="550"/>
      <c r="JG83" s="550"/>
      <c r="JH83" s="550"/>
    </row>
    <row r="84" spans="1:268" s="8" customFormat="1" ht="39.75" customHeight="1" x14ac:dyDescent="0.25">
      <c r="A84" s="83"/>
      <c r="B84" s="83" t="s">
        <v>1225</v>
      </c>
      <c r="C84" s="95">
        <v>11160008</v>
      </c>
      <c r="D84" s="96">
        <v>39218</v>
      </c>
      <c r="E84" s="96">
        <v>39223</v>
      </c>
      <c r="F84" s="96">
        <v>42876</v>
      </c>
      <c r="G84" s="96"/>
      <c r="H84" s="83" t="s">
        <v>1028</v>
      </c>
      <c r="I84" s="110" t="s">
        <v>1014</v>
      </c>
      <c r="J84" s="110"/>
      <c r="K84" s="110" t="s">
        <v>60</v>
      </c>
      <c r="L84" s="115"/>
      <c r="M84" s="83" t="s">
        <v>1226</v>
      </c>
      <c r="N84" s="83" t="s">
        <v>116</v>
      </c>
      <c r="O84" s="83" t="s">
        <v>51</v>
      </c>
      <c r="P84" s="94">
        <v>56441</v>
      </c>
      <c r="Q84" s="83"/>
      <c r="R84" s="83" t="s">
        <v>1226</v>
      </c>
      <c r="S84" s="83" t="s">
        <v>116</v>
      </c>
      <c r="T84" s="83" t="s">
        <v>51</v>
      </c>
      <c r="U84" s="83">
        <v>56441</v>
      </c>
      <c r="V84" s="83" t="s">
        <v>2768</v>
      </c>
      <c r="W84" s="83" t="s">
        <v>638</v>
      </c>
      <c r="X84" s="83"/>
      <c r="Y84" s="83"/>
      <c r="Z84" s="83" t="s">
        <v>467</v>
      </c>
      <c r="AA84" s="83" t="s">
        <v>955</v>
      </c>
      <c r="AB84" s="47">
        <v>1.085</v>
      </c>
      <c r="AC84" s="83">
        <v>3.3</v>
      </c>
      <c r="AD84" s="83">
        <f>SUM(AE84:AM84)</f>
        <v>52000</v>
      </c>
      <c r="AE84" s="83"/>
      <c r="AF84" s="83"/>
      <c r="AG84" s="83"/>
      <c r="AH84" s="83"/>
      <c r="AI84" s="83"/>
      <c r="AJ84" s="83"/>
      <c r="AK84" s="83"/>
      <c r="AL84" s="83">
        <v>52000</v>
      </c>
      <c r="AM84" s="83"/>
      <c r="AN84" s="83"/>
      <c r="AO84" s="83">
        <v>133</v>
      </c>
      <c r="AP84" s="83"/>
      <c r="AQ84" s="83"/>
      <c r="AR84" s="83"/>
      <c r="AS84" s="83"/>
      <c r="AT84" s="83"/>
      <c r="AU84" s="83"/>
      <c r="AV84" s="83"/>
      <c r="AW84" s="83" t="s">
        <v>6616</v>
      </c>
      <c r="AX84" s="83" t="s">
        <v>6617</v>
      </c>
      <c r="AY84" s="83">
        <v>43</v>
      </c>
      <c r="AZ84" s="83">
        <v>39</v>
      </c>
      <c r="BA84" s="83">
        <v>36</v>
      </c>
      <c r="BB84" s="83">
        <v>26</v>
      </c>
      <c r="BC84" s="83">
        <v>9</v>
      </c>
      <c r="BD84" s="83">
        <v>57.1</v>
      </c>
      <c r="BE84" s="83">
        <f t="shared" si="4"/>
        <v>43.66</v>
      </c>
      <c r="BF84" s="83">
        <f t="shared" si="5"/>
        <v>26.165861111111109</v>
      </c>
      <c r="BG84" s="83" t="s">
        <v>47</v>
      </c>
      <c r="BH84" s="83" t="s">
        <v>1227</v>
      </c>
      <c r="BI84" s="83"/>
      <c r="BJ84" s="96"/>
      <c r="BK84" s="83"/>
      <c r="BL84" s="96"/>
      <c r="BM84" s="83">
        <v>293</v>
      </c>
      <c r="BN84" s="96">
        <v>41205</v>
      </c>
      <c r="BO84" s="83"/>
      <c r="BP84" s="83"/>
      <c r="BQ84" s="83"/>
      <c r="BR84" s="83"/>
      <c r="BS84" s="110" t="s">
        <v>1228</v>
      </c>
      <c r="BT84" s="549"/>
      <c r="BU84" s="550"/>
      <c r="BV84" s="550"/>
      <c r="BW84" s="550"/>
      <c r="BX84" s="550"/>
      <c r="BY84" s="550"/>
      <c r="BZ84" s="550"/>
      <c r="CA84" s="550"/>
      <c r="CB84" s="550"/>
      <c r="CC84" s="550"/>
      <c r="CD84" s="550"/>
      <c r="CE84" s="550"/>
      <c r="CF84" s="550"/>
      <c r="CG84" s="550"/>
      <c r="CH84" s="550"/>
      <c r="CI84" s="550"/>
      <c r="CJ84" s="550"/>
      <c r="CK84" s="550"/>
      <c r="CL84" s="550"/>
      <c r="CM84" s="550"/>
      <c r="CN84" s="550"/>
      <c r="CO84" s="550"/>
      <c r="CP84" s="550"/>
      <c r="CQ84" s="550"/>
      <c r="CR84" s="550"/>
      <c r="CS84" s="550"/>
      <c r="CT84" s="550"/>
      <c r="CU84" s="550"/>
      <c r="CV84" s="550"/>
      <c r="CW84" s="550"/>
      <c r="CX84" s="550"/>
      <c r="CY84" s="550"/>
      <c r="CZ84" s="550"/>
      <c r="DA84" s="550"/>
      <c r="DB84" s="550"/>
      <c r="DC84" s="550"/>
      <c r="DD84" s="550"/>
      <c r="DE84" s="550"/>
      <c r="DF84" s="550"/>
      <c r="DG84" s="550"/>
      <c r="DH84" s="550"/>
      <c r="DI84" s="550"/>
      <c r="DJ84" s="550"/>
      <c r="DK84" s="550"/>
      <c r="DL84" s="550"/>
      <c r="DM84" s="550"/>
      <c r="DN84" s="550"/>
      <c r="DO84" s="550"/>
      <c r="DP84" s="550"/>
      <c r="DQ84" s="550"/>
      <c r="DR84" s="550"/>
      <c r="DS84" s="550"/>
      <c r="DT84" s="550"/>
      <c r="DU84" s="550"/>
      <c r="DV84" s="550"/>
      <c r="DW84" s="550"/>
      <c r="DX84" s="550"/>
      <c r="DY84" s="550"/>
      <c r="DZ84" s="550"/>
      <c r="EA84" s="550"/>
      <c r="EB84" s="550"/>
      <c r="EC84" s="550"/>
      <c r="ED84" s="550"/>
      <c r="EE84" s="550"/>
      <c r="EF84" s="550"/>
      <c r="EG84" s="550"/>
      <c r="EH84" s="550"/>
      <c r="EI84" s="550"/>
      <c r="EJ84" s="550"/>
      <c r="EK84" s="550"/>
      <c r="EL84" s="550"/>
      <c r="EM84" s="550"/>
      <c r="EN84" s="550"/>
      <c r="EO84" s="550"/>
      <c r="EP84" s="550"/>
      <c r="EQ84" s="550"/>
      <c r="ER84" s="550"/>
      <c r="ES84" s="550"/>
      <c r="ET84" s="550"/>
      <c r="EU84" s="550"/>
      <c r="EV84" s="550"/>
      <c r="EW84" s="550"/>
      <c r="EX84" s="550"/>
      <c r="EY84" s="550"/>
      <c r="EZ84" s="550"/>
      <c r="FA84" s="550"/>
      <c r="FB84" s="550"/>
      <c r="FC84" s="550"/>
      <c r="FD84" s="550"/>
      <c r="FE84" s="550"/>
      <c r="FF84" s="550"/>
      <c r="FG84" s="550"/>
      <c r="FH84" s="550"/>
      <c r="FI84" s="550"/>
      <c r="FJ84" s="550"/>
      <c r="FK84" s="550"/>
      <c r="FL84" s="550"/>
      <c r="FM84" s="550"/>
      <c r="FN84" s="550"/>
      <c r="FO84" s="550"/>
      <c r="FP84" s="550"/>
      <c r="FQ84" s="550"/>
      <c r="FR84" s="550"/>
      <c r="FS84" s="550"/>
      <c r="FT84" s="550"/>
      <c r="FU84" s="550"/>
      <c r="FV84" s="550"/>
      <c r="FW84" s="550"/>
      <c r="FX84" s="550"/>
      <c r="FY84" s="550"/>
      <c r="FZ84" s="550"/>
      <c r="GA84" s="550"/>
      <c r="GB84" s="550"/>
      <c r="GC84" s="550"/>
      <c r="GD84" s="550"/>
      <c r="GE84" s="550"/>
      <c r="GF84" s="550"/>
      <c r="GG84" s="550"/>
      <c r="GH84" s="550"/>
      <c r="GI84" s="550"/>
      <c r="GJ84" s="550"/>
      <c r="GK84" s="550"/>
      <c r="GL84" s="550"/>
      <c r="GM84" s="550"/>
      <c r="GN84" s="550"/>
      <c r="GO84" s="550"/>
      <c r="GP84" s="550"/>
      <c r="GQ84" s="550"/>
      <c r="GR84" s="550"/>
      <c r="GS84" s="550"/>
      <c r="GT84" s="550"/>
      <c r="GU84" s="550"/>
      <c r="GV84" s="550"/>
      <c r="GW84" s="550"/>
      <c r="GX84" s="550"/>
      <c r="GY84" s="550"/>
      <c r="GZ84" s="550"/>
      <c r="HA84" s="550"/>
      <c r="HB84" s="550"/>
      <c r="HC84" s="550"/>
      <c r="HD84" s="550"/>
      <c r="HE84" s="550"/>
      <c r="HF84" s="550"/>
      <c r="HG84" s="550"/>
      <c r="HH84" s="550"/>
      <c r="HI84" s="550"/>
      <c r="HJ84" s="550"/>
      <c r="HK84" s="550"/>
      <c r="HL84" s="550"/>
      <c r="HM84" s="550"/>
      <c r="HN84" s="550"/>
      <c r="HO84" s="550"/>
      <c r="HP84" s="550"/>
      <c r="HQ84" s="550"/>
      <c r="HR84" s="550"/>
      <c r="HS84" s="550"/>
      <c r="HT84" s="550"/>
      <c r="HU84" s="550"/>
      <c r="HV84" s="550"/>
      <c r="HW84" s="550"/>
      <c r="HX84" s="550"/>
      <c r="HY84" s="550"/>
      <c r="HZ84" s="550"/>
      <c r="IA84" s="550"/>
      <c r="IB84" s="550"/>
      <c r="IC84" s="550"/>
      <c r="ID84" s="550"/>
      <c r="IE84" s="550"/>
      <c r="IF84" s="550"/>
      <c r="IG84" s="550"/>
      <c r="IH84" s="550"/>
      <c r="II84" s="550"/>
      <c r="IJ84" s="550"/>
      <c r="IK84" s="550"/>
      <c r="IL84" s="550"/>
      <c r="IM84" s="550"/>
      <c r="IN84" s="550"/>
      <c r="IO84" s="550"/>
      <c r="IP84" s="550"/>
      <c r="IQ84" s="550"/>
      <c r="IR84" s="550"/>
      <c r="IS84" s="550"/>
      <c r="IT84" s="550"/>
      <c r="IU84" s="550"/>
      <c r="IV84" s="550"/>
      <c r="IW84" s="550"/>
      <c r="IX84" s="550"/>
      <c r="IY84" s="550"/>
      <c r="IZ84" s="550"/>
      <c r="JA84" s="550"/>
      <c r="JB84" s="550"/>
      <c r="JC84" s="550"/>
      <c r="JD84" s="550"/>
      <c r="JE84" s="550"/>
      <c r="JF84" s="550"/>
      <c r="JG84" s="550"/>
      <c r="JH84" s="550"/>
    </row>
    <row r="85" spans="1:268" s="8" customFormat="1" ht="39.75" customHeight="1" x14ac:dyDescent="0.25">
      <c r="A85" s="83"/>
      <c r="B85" s="83" t="s">
        <v>1229</v>
      </c>
      <c r="C85" s="95">
        <v>11160009</v>
      </c>
      <c r="D85" s="96">
        <v>39218</v>
      </c>
      <c r="E85" s="96">
        <v>39218</v>
      </c>
      <c r="F85" s="96">
        <v>42263</v>
      </c>
      <c r="G85" s="96"/>
      <c r="H85" s="83" t="s">
        <v>1230</v>
      </c>
      <c r="I85" s="110" t="s">
        <v>598</v>
      </c>
      <c r="J85" s="110"/>
      <c r="K85" s="110" t="s">
        <v>60</v>
      </c>
      <c r="L85" s="115"/>
      <c r="M85" s="83" t="s">
        <v>1231</v>
      </c>
      <c r="N85" s="83" t="s">
        <v>357</v>
      </c>
      <c r="O85" s="83" t="s">
        <v>51</v>
      </c>
      <c r="P85" s="94" t="s">
        <v>1232</v>
      </c>
      <c r="Q85" s="83"/>
      <c r="R85" s="83" t="s">
        <v>1231</v>
      </c>
      <c r="S85" s="83" t="s">
        <v>357</v>
      </c>
      <c r="T85" s="83" t="s">
        <v>51</v>
      </c>
      <c r="U85" s="83" t="s">
        <v>1232</v>
      </c>
      <c r="V85" s="83" t="s">
        <v>2769</v>
      </c>
      <c r="W85" s="83" t="s">
        <v>638</v>
      </c>
      <c r="X85" s="83"/>
      <c r="Y85" s="83"/>
      <c r="Z85" s="83" t="s">
        <v>467</v>
      </c>
      <c r="AA85" s="83" t="s">
        <v>955</v>
      </c>
      <c r="AB85" s="47"/>
      <c r="AC85" s="83">
        <v>0.5</v>
      </c>
      <c r="AD85" s="83">
        <f>SUM(AE85:AM85)</f>
        <v>16000</v>
      </c>
      <c r="AE85" s="83"/>
      <c r="AF85" s="83"/>
      <c r="AG85" s="83"/>
      <c r="AH85" s="83"/>
      <c r="AI85" s="83"/>
      <c r="AJ85" s="83"/>
      <c r="AK85" s="83"/>
      <c r="AL85" s="83">
        <v>16000</v>
      </c>
      <c r="AM85" s="83"/>
      <c r="AN85" s="83"/>
      <c r="AO85" s="83">
        <v>10</v>
      </c>
      <c r="AP85" s="83"/>
      <c r="AQ85" s="83"/>
      <c r="AR85" s="83"/>
      <c r="AS85" s="83"/>
      <c r="AT85" s="83"/>
      <c r="AU85" s="83"/>
      <c r="AV85" s="83"/>
      <c r="AW85" s="83" t="s">
        <v>6618</v>
      </c>
      <c r="AX85" s="83" t="s">
        <v>6619</v>
      </c>
      <c r="AY85" s="83">
        <v>43</v>
      </c>
      <c r="AZ85" s="83">
        <v>28</v>
      </c>
      <c r="BA85" s="83">
        <v>37.340000000000003</v>
      </c>
      <c r="BB85" s="83">
        <v>25</v>
      </c>
      <c r="BC85" s="83">
        <v>54</v>
      </c>
      <c r="BD85" s="83">
        <v>16.690000000000001</v>
      </c>
      <c r="BE85" s="83">
        <f t="shared" si="4"/>
        <v>43.477038888888892</v>
      </c>
      <c r="BF85" s="83">
        <f t="shared" si="5"/>
        <v>25.90463611111111</v>
      </c>
      <c r="BG85" s="83" t="s">
        <v>38</v>
      </c>
      <c r="BH85" s="83"/>
      <c r="BI85" s="83"/>
      <c r="BJ85" s="96"/>
      <c r="BK85" s="83"/>
      <c r="BL85" s="96"/>
      <c r="BM85" s="83"/>
      <c r="BN85" s="96"/>
      <c r="BO85" s="83"/>
      <c r="BP85" s="83"/>
      <c r="BQ85" s="83"/>
      <c r="BR85" s="83"/>
      <c r="BS85" s="110"/>
      <c r="BT85" s="549"/>
      <c r="BU85" s="550"/>
      <c r="BV85" s="550"/>
      <c r="BW85" s="550"/>
      <c r="BX85" s="550"/>
      <c r="BY85" s="550"/>
      <c r="BZ85" s="550"/>
      <c r="CA85" s="550"/>
      <c r="CB85" s="550"/>
      <c r="CC85" s="550"/>
      <c r="CD85" s="550"/>
      <c r="CE85" s="550"/>
      <c r="CF85" s="550"/>
      <c r="CG85" s="550"/>
      <c r="CH85" s="550"/>
      <c r="CI85" s="550"/>
      <c r="CJ85" s="550"/>
      <c r="CK85" s="550"/>
      <c r="CL85" s="550"/>
      <c r="CM85" s="550"/>
      <c r="CN85" s="550"/>
      <c r="CO85" s="550"/>
      <c r="CP85" s="550"/>
      <c r="CQ85" s="550"/>
      <c r="CR85" s="550"/>
      <c r="CS85" s="550"/>
      <c r="CT85" s="550"/>
      <c r="CU85" s="550"/>
      <c r="CV85" s="550"/>
      <c r="CW85" s="550"/>
      <c r="CX85" s="550"/>
      <c r="CY85" s="550"/>
      <c r="CZ85" s="550"/>
      <c r="DA85" s="550"/>
      <c r="DB85" s="550"/>
      <c r="DC85" s="550"/>
      <c r="DD85" s="550"/>
      <c r="DE85" s="550"/>
      <c r="DF85" s="550"/>
      <c r="DG85" s="550"/>
      <c r="DH85" s="550"/>
      <c r="DI85" s="550"/>
      <c r="DJ85" s="550"/>
      <c r="DK85" s="550"/>
      <c r="DL85" s="550"/>
      <c r="DM85" s="550"/>
      <c r="DN85" s="550"/>
      <c r="DO85" s="550"/>
      <c r="DP85" s="550"/>
      <c r="DQ85" s="550"/>
      <c r="DR85" s="550"/>
      <c r="DS85" s="550"/>
      <c r="DT85" s="550"/>
      <c r="DU85" s="550"/>
      <c r="DV85" s="550"/>
      <c r="DW85" s="550"/>
      <c r="DX85" s="550"/>
      <c r="DY85" s="550"/>
      <c r="DZ85" s="550"/>
      <c r="EA85" s="550"/>
      <c r="EB85" s="550"/>
      <c r="EC85" s="550"/>
      <c r="ED85" s="550"/>
      <c r="EE85" s="550"/>
      <c r="EF85" s="550"/>
      <c r="EG85" s="550"/>
      <c r="EH85" s="550"/>
      <c r="EI85" s="550"/>
      <c r="EJ85" s="550"/>
      <c r="EK85" s="550"/>
      <c r="EL85" s="550"/>
      <c r="EM85" s="550"/>
      <c r="EN85" s="550"/>
      <c r="EO85" s="550"/>
      <c r="EP85" s="550"/>
      <c r="EQ85" s="550"/>
      <c r="ER85" s="550"/>
      <c r="ES85" s="550"/>
      <c r="ET85" s="550"/>
      <c r="EU85" s="550"/>
      <c r="EV85" s="550"/>
      <c r="EW85" s="550"/>
      <c r="EX85" s="550"/>
      <c r="EY85" s="550"/>
      <c r="EZ85" s="550"/>
      <c r="FA85" s="550"/>
      <c r="FB85" s="550"/>
      <c r="FC85" s="550"/>
      <c r="FD85" s="550"/>
      <c r="FE85" s="550"/>
      <c r="FF85" s="550"/>
      <c r="FG85" s="550"/>
      <c r="FH85" s="550"/>
      <c r="FI85" s="550"/>
      <c r="FJ85" s="550"/>
      <c r="FK85" s="550"/>
      <c r="FL85" s="550"/>
      <c r="FM85" s="550"/>
      <c r="FN85" s="550"/>
      <c r="FO85" s="550"/>
      <c r="FP85" s="550"/>
      <c r="FQ85" s="550"/>
      <c r="FR85" s="550"/>
      <c r="FS85" s="550"/>
      <c r="FT85" s="550"/>
      <c r="FU85" s="550"/>
      <c r="FV85" s="550"/>
      <c r="FW85" s="550"/>
      <c r="FX85" s="550"/>
      <c r="FY85" s="550"/>
      <c r="FZ85" s="550"/>
      <c r="GA85" s="550"/>
      <c r="GB85" s="550"/>
      <c r="GC85" s="550"/>
      <c r="GD85" s="550"/>
      <c r="GE85" s="550"/>
      <c r="GF85" s="550"/>
      <c r="GG85" s="550"/>
      <c r="GH85" s="550"/>
      <c r="GI85" s="550"/>
      <c r="GJ85" s="550"/>
      <c r="GK85" s="550"/>
      <c r="GL85" s="550"/>
      <c r="GM85" s="550"/>
      <c r="GN85" s="550"/>
      <c r="GO85" s="550"/>
      <c r="GP85" s="550"/>
      <c r="GQ85" s="550"/>
      <c r="GR85" s="550"/>
      <c r="GS85" s="550"/>
      <c r="GT85" s="550"/>
      <c r="GU85" s="550"/>
      <c r="GV85" s="550"/>
      <c r="GW85" s="550"/>
      <c r="GX85" s="550"/>
      <c r="GY85" s="550"/>
      <c r="GZ85" s="550"/>
      <c r="HA85" s="550"/>
      <c r="HB85" s="550"/>
      <c r="HC85" s="550"/>
      <c r="HD85" s="550"/>
      <c r="HE85" s="550"/>
      <c r="HF85" s="550"/>
      <c r="HG85" s="550"/>
      <c r="HH85" s="550"/>
      <c r="HI85" s="550"/>
      <c r="HJ85" s="550"/>
      <c r="HK85" s="550"/>
      <c r="HL85" s="550"/>
      <c r="HM85" s="550"/>
      <c r="HN85" s="550"/>
      <c r="HO85" s="550"/>
      <c r="HP85" s="550"/>
      <c r="HQ85" s="550"/>
      <c r="HR85" s="550"/>
      <c r="HS85" s="550"/>
      <c r="HT85" s="550"/>
      <c r="HU85" s="550"/>
      <c r="HV85" s="550"/>
      <c r="HW85" s="550"/>
      <c r="HX85" s="550"/>
      <c r="HY85" s="550"/>
      <c r="HZ85" s="550"/>
      <c r="IA85" s="550"/>
      <c r="IB85" s="550"/>
      <c r="IC85" s="550"/>
      <c r="ID85" s="550"/>
      <c r="IE85" s="550"/>
      <c r="IF85" s="550"/>
      <c r="IG85" s="550"/>
      <c r="IH85" s="550"/>
      <c r="II85" s="550"/>
      <c r="IJ85" s="550"/>
      <c r="IK85" s="550"/>
      <c r="IL85" s="550"/>
      <c r="IM85" s="550"/>
      <c r="IN85" s="550"/>
      <c r="IO85" s="550"/>
      <c r="IP85" s="550"/>
      <c r="IQ85" s="550"/>
      <c r="IR85" s="550"/>
      <c r="IS85" s="550"/>
      <c r="IT85" s="550"/>
      <c r="IU85" s="550"/>
      <c r="IV85" s="550"/>
      <c r="IW85" s="550"/>
      <c r="IX85" s="550"/>
      <c r="IY85" s="550"/>
      <c r="IZ85" s="550"/>
      <c r="JA85" s="550"/>
      <c r="JB85" s="550"/>
      <c r="JC85" s="550"/>
      <c r="JD85" s="550"/>
      <c r="JE85" s="550"/>
      <c r="JF85" s="550"/>
      <c r="JG85" s="550"/>
      <c r="JH85" s="550"/>
    </row>
    <row r="86" spans="1:268" s="8" customFormat="1" ht="39.75" customHeight="1" x14ac:dyDescent="0.25">
      <c r="A86" s="83"/>
      <c r="B86" s="83" t="s">
        <v>1233</v>
      </c>
      <c r="C86" s="95">
        <v>11160010</v>
      </c>
      <c r="D86" s="96">
        <v>39218</v>
      </c>
      <c r="E86" s="96">
        <v>39218</v>
      </c>
      <c r="F86" s="96">
        <v>41045</v>
      </c>
      <c r="G86" s="96"/>
      <c r="H86" s="83" t="s">
        <v>469</v>
      </c>
      <c r="I86" s="110" t="s">
        <v>581</v>
      </c>
      <c r="J86" s="110"/>
      <c r="K86" s="110" t="s">
        <v>42</v>
      </c>
      <c r="L86" s="115"/>
      <c r="M86" s="83" t="s">
        <v>1234</v>
      </c>
      <c r="N86" s="83" t="s">
        <v>176</v>
      </c>
      <c r="O86" s="83" t="s">
        <v>51</v>
      </c>
      <c r="P86" s="94">
        <v>47977</v>
      </c>
      <c r="Q86" s="83"/>
      <c r="R86" s="83" t="s">
        <v>1234</v>
      </c>
      <c r="S86" s="83" t="s">
        <v>176</v>
      </c>
      <c r="T86" s="83" t="s">
        <v>51</v>
      </c>
      <c r="U86" s="83">
        <v>47977</v>
      </c>
      <c r="V86" s="83" t="s">
        <v>2770</v>
      </c>
      <c r="W86" s="83" t="s">
        <v>638</v>
      </c>
      <c r="X86" s="83"/>
      <c r="Y86" s="83"/>
      <c r="Z86" s="83" t="s">
        <v>467</v>
      </c>
      <c r="AA86" s="83" t="s">
        <v>955</v>
      </c>
      <c r="AB86" s="47"/>
      <c r="AC86" s="83">
        <v>8</v>
      </c>
      <c r="AD86" s="83">
        <f>SUM(AE86:AM86)</f>
        <v>250000</v>
      </c>
      <c r="AE86" s="83"/>
      <c r="AF86" s="83"/>
      <c r="AG86" s="83"/>
      <c r="AH86" s="83"/>
      <c r="AI86" s="83"/>
      <c r="AJ86" s="83"/>
      <c r="AK86" s="83"/>
      <c r="AL86" s="83">
        <v>250000</v>
      </c>
      <c r="AM86" s="83"/>
      <c r="AN86" s="83"/>
      <c r="AO86" s="83"/>
      <c r="AP86" s="83"/>
      <c r="AQ86" s="83"/>
      <c r="AR86" s="83"/>
      <c r="AS86" s="83"/>
      <c r="AT86" s="83"/>
      <c r="AU86" s="83"/>
      <c r="AV86" s="83"/>
      <c r="AW86" s="83" t="s">
        <v>6620</v>
      </c>
      <c r="AX86" s="83" t="s">
        <v>6621</v>
      </c>
      <c r="AY86" s="83">
        <v>43</v>
      </c>
      <c r="AZ86" s="83">
        <v>42</v>
      </c>
      <c r="BA86" s="83">
        <v>54.2</v>
      </c>
      <c r="BB86" s="83">
        <v>27</v>
      </c>
      <c r="BC86" s="83">
        <v>45</v>
      </c>
      <c r="BD86" s="83">
        <v>44.4</v>
      </c>
      <c r="BE86" s="83">
        <f t="shared" si="4"/>
        <v>43.715055555555558</v>
      </c>
      <c r="BF86" s="83">
        <f t="shared" si="5"/>
        <v>27.762333333333334</v>
      </c>
      <c r="BG86" s="83" t="s">
        <v>38</v>
      </c>
      <c r="BH86" s="83"/>
      <c r="BI86" s="83"/>
      <c r="BJ86" s="96"/>
      <c r="BK86" s="83"/>
      <c r="BL86" s="96"/>
      <c r="BM86" s="83"/>
      <c r="BN86" s="96"/>
      <c r="BO86" s="83"/>
      <c r="BP86" s="83"/>
      <c r="BQ86" s="83"/>
      <c r="BR86" s="83"/>
      <c r="BS86" s="110"/>
      <c r="BT86" s="549"/>
      <c r="BU86" s="550"/>
      <c r="BV86" s="550"/>
      <c r="BW86" s="550"/>
      <c r="BX86" s="550"/>
      <c r="BY86" s="550"/>
      <c r="BZ86" s="550"/>
      <c r="CA86" s="550"/>
      <c r="CB86" s="550"/>
      <c r="CC86" s="550"/>
      <c r="CD86" s="550"/>
      <c r="CE86" s="550"/>
      <c r="CF86" s="550"/>
      <c r="CG86" s="550"/>
      <c r="CH86" s="550"/>
      <c r="CI86" s="550"/>
      <c r="CJ86" s="550"/>
      <c r="CK86" s="550"/>
      <c r="CL86" s="550"/>
      <c r="CM86" s="550"/>
      <c r="CN86" s="550"/>
      <c r="CO86" s="550"/>
      <c r="CP86" s="550"/>
      <c r="CQ86" s="550"/>
      <c r="CR86" s="550"/>
      <c r="CS86" s="550"/>
      <c r="CT86" s="550"/>
      <c r="CU86" s="550"/>
      <c r="CV86" s="550"/>
      <c r="CW86" s="550"/>
      <c r="CX86" s="550"/>
      <c r="CY86" s="550"/>
      <c r="CZ86" s="550"/>
      <c r="DA86" s="550"/>
      <c r="DB86" s="550"/>
      <c r="DC86" s="550"/>
      <c r="DD86" s="550"/>
      <c r="DE86" s="550"/>
      <c r="DF86" s="550"/>
      <c r="DG86" s="550"/>
      <c r="DH86" s="550"/>
      <c r="DI86" s="550"/>
      <c r="DJ86" s="550"/>
      <c r="DK86" s="550"/>
      <c r="DL86" s="550"/>
      <c r="DM86" s="550"/>
      <c r="DN86" s="550"/>
      <c r="DO86" s="550"/>
      <c r="DP86" s="550"/>
      <c r="DQ86" s="550"/>
      <c r="DR86" s="550"/>
      <c r="DS86" s="550"/>
      <c r="DT86" s="550"/>
      <c r="DU86" s="550"/>
      <c r="DV86" s="550"/>
      <c r="DW86" s="550"/>
      <c r="DX86" s="550"/>
      <c r="DY86" s="550"/>
      <c r="DZ86" s="550"/>
      <c r="EA86" s="550"/>
      <c r="EB86" s="550"/>
      <c r="EC86" s="550"/>
      <c r="ED86" s="550"/>
      <c r="EE86" s="550"/>
      <c r="EF86" s="550"/>
      <c r="EG86" s="550"/>
      <c r="EH86" s="550"/>
      <c r="EI86" s="550"/>
      <c r="EJ86" s="550"/>
      <c r="EK86" s="550"/>
      <c r="EL86" s="550"/>
      <c r="EM86" s="550"/>
      <c r="EN86" s="550"/>
      <c r="EO86" s="550"/>
      <c r="EP86" s="550"/>
      <c r="EQ86" s="550"/>
      <c r="ER86" s="550"/>
      <c r="ES86" s="550"/>
      <c r="ET86" s="550"/>
      <c r="EU86" s="550"/>
      <c r="EV86" s="550"/>
      <c r="EW86" s="550"/>
      <c r="EX86" s="550"/>
      <c r="EY86" s="550"/>
      <c r="EZ86" s="550"/>
      <c r="FA86" s="550"/>
      <c r="FB86" s="550"/>
      <c r="FC86" s="550"/>
      <c r="FD86" s="550"/>
      <c r="FE86" s="550"/>
      <c r="FF86" s="550"/>
      <c r="FG86" s="550"/>
      <c r="FH86" s="550"/>
      <c r="FI86" s="550"/>
      <c r="FJ86" s="550"/>
      <c r="FK86" s="550"/>
      <c r="FL86" s="550"/>
      <c r="FM86" s="550"/>
      <c r="FN86" s="550"/>
      <c r="FO86" s="550"/>
      <c r="FP86" s="550"/>
      <c r="FQ86" s="550"/>
      <c r="FR86" s="550"/>
      <c r="FS86" s="550"/>
      <c r="FT86" s="550"/>
      <c r="FU86" s="550"/>
      <c r="FV86" s="550"/>
      <c r="FW86" s="550"/>
      <c r="FX86" s="550"/>
      <c r="FY86" s="550"/>
      <c r="FZ86" s="550"/>
      <c r="GA86" s="550"/>
      <c r="GB86" s="550"/>
      <c r="GC86" s="550"/>
      <c r="GD86" s="550"/>
      <c r="GE86" s="550"/>
      <c r="GF86" s="550"/>
      <c r="GG86" s="550"/>
      <c r="GH86" s="550"/>
      <c r="GI86" s="550"/>
      <c r="GJ86" s="550"/>
      <c r="GK86" s="550"/>
      <c r="GL86" s="550"/>
      <c r="GM86" s="550"/>
      <c r="GN86" s="550"/>
      <c r="GO86" s="550"/>
      <c r="GP86" s="550"/>
      <c r="GQ86" s="550"/>
      <c r="GR86" s="550"/>
      <c r="GS86" s="550"/>
      <c r="GT86" s="550"/>
      <c r="GU86" s="550"/>
      <c r="GV86" s="550"/>
      <c r="GW86" s="550"/>
      <c r="GX86" s="550"/>
      <c r="GY86" s="550"/>
      <c r="GZ86" s="550"/>
      <c r="HA86" s="550"/>
      <c r="HB86" s="550"/>
      <c r="HC86" s="550"/>
      <c r="HD86" s="550"/>
      <c r="HE86" s="550"/>
      <c r="HF86" s="550"/>
      <c r="HG86" s="550"/>
      <c r="HH86" s="550"/>
      <c r="HI86" s="550"/>
      <c r="HJ86" s="550"/>
      <c r="HK86" s="550"/>
      <c r="HL86" s="550"/>
      <c r="HM86" s="550"/>
      <c r="HN86" s="550"/>
      <c r="HO86" s="550"/>
      <c r="HP86" s="550"/>
      <c r="HQ86" s="550"/>
      <c r="HR86" s="550"/>
      <c r="HS86" s="550"/>
      <c r="HT86" s="550"/>
      <c r="HU86" s="550"/>
      <c r="HV86" s="550"/>
      <c r="HW86" s="550"/>
      <c r="HX86" s="550"/>
      <c r="HY86" s="550"/>
      <c r="HZ86" s="550"/>
      <c r="IA86" s="550"/>
      <c r="IB86" s="550"/>
      <c r="IC86" s="550"/>
      <c r="ID86" s="550"/>
      <c r="IE86" s="550"/>
      <c r="IF86" s="550"/>
      <c r="IG86" s="550"/>
      <c r="IH86" s="550"/>
      <c r="II86" s="550"/>
      <c r="IJ86" s="550"/>
      <c r="IK86" s="550"/>
      <c r="IL86" s="550"/>
      <c r="IM86" s="550"/>
      <c r="IN86" s="550"/>
      <c r="IO86" s="550"/>
      <c r="IP86" s="550"/>
      <c r="IQ86" s="550"/>
      <c r="IR86" s="550"/>
      <c r="IS86" s="550"/>
      <c r="IT86" s="550"/>
      <c r="IU86" s="550"/>
      <c r="IV86" s="550"/>
      <c r="IW86" s="550"/>
      <c r="IX86" s="550"/>
      <c r="IY86" s="550"/>
      <c r="IZ86" s="550"/>
      <c r="JA86" s="550"/>
      <c r="JB86" s="550"/>
      <c r="JC86" s="550"/>
      <c r="JD86" s="550"/>
      <c r="JE86" s="550"/>
      <c r="JF86" s="550"/>
      <c r="JG86" s="550"/>
      <c r="JH86" s="550"/>
    </row>
    <row r="87" spans="1:268" s="8" customFormat="1" ht="39.75" customHeight="1" x14ac:dyDescent="0.25">
      <c r="A87" s="20"/>
      <c r="B87" s="20" t="s">
        <v>1235</v>
      </c>
      <c r="C87" s="22">
        <v>11430002</v>
      </c>
      <c r="D87" s="23">
        <v>39224</v>
      </c>
      <c r="E87" s="23">
        <v>39224</v>
      </c>
      <c r="F87" s="23">
        <v>42877</v>
      </c>
      <c r="G87" s="23"/>
      <c r="H87" s="20" t="s">
        <v>2771</v>
      </c>
      <c r="I87" s="24" t="s">
        <v>987</v>
      </c>
      <c r="J87" s="24"/>
      <c r="K87" s="24" t="s">
        <v>37</v>
      </c>
      <c r="L87" s="114" t="s">
        <v>1236</v>
      </c>
      <c r="M87" s="20" t="s">
        <v>7737</v>
      </c>
      <c r="N87" s="20" t="s">
        <v>124</v>
      </c>
      <c r="O87" s="20" t="s">
        <v>35</v>
      </c>
      <c r="P87" s="21">
        <v>63673</v>
      </c>
      <c r="Q87" s="20" t="s">
        <v>7739</v>
      </c>
      <c r="R87" s="20" t="s">
        <v>124</v>
      </c>
      <c r="S87" s="20" t="s">
        <v>124</v>
      </c>
      <c r="T87" s="20" t="s">
        <v>35</v>
      </c>
      <c r="U87" s="20">
        <v>65297</v>
      </c>
      <c r="V87" s="20" t="s">
        <v>1237</v>
      </c>
      <c r="W87" s="26"/>
      <c r="X87" s="26"/>
      <c r="Y87" s="26"/>
      <c r="Z87" s="20" t="s">
        <v>467</v>
      </c>
      <c r="AA87" s="20" t="s">
        <v>385</v>
      </c>
      <c r="AB87" s="34"/>
      <c r="AC87" s="20">
        <v>22</v>
      </c>
      <c r="AD87" s="30">
        <v>12000</v>
      </c>
      <c r="AE87" s="20"/>
      <c r="AF87" s="20"/>
      <c r="AG87" s="20"/>
      <c r="AH87" s="20">
        <v>12000</v>
      </c>
      <c r="AI87" s="20"/>
      <c r="AJ87" s="20"/>
      <c r="AK87" s="20"/>
      <c r="AL87" s="20"/>
      <c r="AM87" s="20"/>
      <c r="AN87" s="20"/>
      <c r="AO87" s="20"/>
      <c r="AP87" s="20"/>
      <c r="AQ87" s="20"/>
      <c r="AR87" s="20"/>
      <c r="AS87" s="20"/>
      <c r="AT87" s="20"/>
      <c r="AU87" s="20"/>
      <c r="AV87" s="20"/>
      <c r="AW87" s="20"/>
      <c r="AX87" s="20"/>
      <c r="AY87" s="20"/>
      <c r="AZ87" s="20"/>
      <c r="BA87" s="20"/>
      <c r="BB87" s="20"/>
      <c r="BC87" s="20"/>
      <c r="BD87" s="20"/>
      <c r="BE87" s="20">
        <f t="shared" si="4"/>
        <v>0</v>
      </c>
      <c r="BF87" s="20">
        <f t="shared" si="5"/>
        <v>0</v>
      </c>
      <c r="BG87" s="20" t="s">
        <v>38</v>
      </c>
      <c r="BH87" s="20"/>
      <c r="BI87" s="20"/>
      <c r="BJ87" s="23"/>
      <c r="BK87" s="20"/>
      <c r="BL87" s="23"/>
      <c r="BM87" s="20"/>
      <c r="BN87" s="20"/>
      <c r="BO87" s="20"/>
      <c r="BP87" s="20"/>
      <c r="BQ87" s="20"/>
      <c r="BR87" s="20"/>
      <c r="BS87" s="24"/>
      <c r="BT87" s="549"/>
      <c r="BU87" s="550"/>
      <c r="BV87" s="550"/>
      <c r="BW87" s="550"/>
      <c r="BX87" s="550"/>
      <c r="BY87" s="550"/>
      <c r="BZ87" s="550"/>
      <c r="CA87" s="550"/>
      <c r="CB87" s="550"/>
      <c r="CC87" s="550"/>
      <c r="CD87" s="550"/>
      <c r="CE87" s="550"/>
      <c r="CF87" s="550"/>
      <c r="CG87" s="550"/>
      <c r="CH87" s="550"/>
      <c r="CI87" s="550"/>
      <c r="CJ87" s="550"/>
      <c r="CK87" s="550"/>
      <c r="CL87" s="550"/>
      <c r="CM87" s="550"/>
      <c r="CN87" s="550"/>
      <c r="CO87" s="550"/>
      <c r="CP87" s="550"/>
      <c r="CQ87" s="550"/>
      <c r="CR87" s="550"/>
      <c r="CS87" s="550"/>
      <c r="CT87" s="550"/>
      <c r="CU87" s="550"/>
      <c r="CV87" s="550"/>
      <c r="CW87" s="550"/>
      <c r="CX87" s="550"/>
      <c r="CY87" s="550"/>
      <c r="CZ87" s="550"/>
      <c r="DA87" s="550"/>
      <c r="DB87" s="550"/>
      <c r="DC87" s="550"/>
      <c r="DD87" s="550"/>
      <c r="DE87" s="550"/>
      <c r="DF87" s="550"/>
      <c r="DG87" s="550"/>
      <c r="DH87" s="550"/>
      <c r="DI87" s="550"/>
      <c r="DJ87" s="550"/>
      <c r="DK87" s="550"/>
      <c r="DL87" s="550"/>
      <c r="DM87" s="550"/>
      <c r="DN87" s="550"/>
      <c r="DO87" s="550"/>
      <c r="DP87" s="550"/>
      <c r="DQ87" s="550"/>
      <c r="DR87" s="550"/>
      <c r="DS87" s="550"/>
      <c r="DT87" s="550"/>
      <c r="DU87" s="550"/>
      <c r="DV87" s="550"/>
      <c r="DW87" s="550"/>
      <c r="DX87" s="550"/>
      <c r="DY87" s="550"/>
      <c r="DZ87" s="550"/>
      <c r="EA87" s="550"/>
      <c r="EB87" s="550"/>
      <c r="EC87" s="550"/>
      <c r="ED87" s="550"/>
      <c r="EE87" s="550"/>
      <c r="EF87" s="550"/>
      <c r="EG87" s="550"/>
      <c r="EH87" s="550"/>
      <c r="EI87" s="550"/>
      <c r="EJ87" s="550"/>
      <c r="EK87" s="550"/>
      <c r="EL87" s="550"/>
      <c r="EM87" s="550"/>
      <c r="EN87" s="550"/>
      <c r="EO87" s="550"/>
      <c r="EP87" s="550"/>
      <c r="EQ87" s="550"/>
      <c r="ER87" s="550"/>
      <c r="ES87" s="550"/>
      <c r="ET87" s="550"/>
      <c r="EU87" s="550"/>
      <c r="EV87" s="550"/>
      <c r="EW87" s="550"/>
      <c r="EX87" s="550"/>
      <c r="EY87" s="550"/>
      <c r="EZ87" s="550"/>
      <c r="FA87" s="550"/>
      <c r="FB87" s="550"/>
      <c r="FC87" s="550"/>
      <c r="FD87" s="550"/>
      <c r="FE87" s="550"/>
      <c r="FF87" s="550"/>
      <c r="FG87" s="550"/>
      <c r="FH87" s="550"/>
      <c r="FI87" s="550"/>
      <c r="FJ87" s="550"/>
      <c r="FK87" s="550"/>
      <c r="FL87" s="550"/>
      <c r="FM87" s="550"/>
      <c r="FN87" s="550"/>
      <c r="FO87" s="550"/>
      <c r="FP87" s="550"/>
      <c r="FQ87" s="550"/>
      <c r="FR87" s="550"/>
      <c r="FS87" s="550"/>
      <c r="FT87" s="550"/>
      <c r="FU87" s="550"/>
      <c r="FV87" s="550"/>
      <c r="FW87" s="550"/>
      <c r="FX87" s="550"/>
      <c r="FY87" s="550"/>
      <c r="FZ87" s="550"/>
      <c r="GA87" s="550"/>
      <c r="GB87" s="550"/>
      <c r="GC87" s="550"/>
      <c r="GD87" s="550"/>
      <c r="GE87" s="550"/>
      <c r="GF87" s="550"/>
      <c r="GG87" s="550"/>
      <c r="GH87" s="550"/>
      <c r="GI87" s="550"/>
      <c r="GJ87" s="550"/>
      <c r="GK87" s="550"/>
      <c r="GL87" s="550"/>
      <c r="GM87" s="550"/>
      <c r="GN87" s="550"/>
      <c r="GO87" s="550"/>
      <c r="GP87" s="550"/>
      <c r="GQ87" s="550"/>
      <c r="GR87" s="550"/>
      <c r="GS87" s="550"/>
      <c r="GT87" s="550"/>
      <c r="GU87" s="550"/>
      <c r="GV87" s="550"/>
      <c r="GW87" s="550"/>
      <c r="GX87" s="550"/>
      <c r="GY87" s="550"/>
      <c r="GZ87" s="550"/>
      <c r="HA87" s="550"/>
      <c r="HB87" s="550"/>
      <c r="HC87" s="550"/>
      <c r="HD87" s="550"/>
      <c r="HE87" s="550"/>
      <c r="HF87" s="550"/>
      <c r="HG87" s="550"/>
      <c r="HH87" s="550"/>
      <c r="HI87" s="550"/>
      <c r="HJ87" s="550"/>
      <c r="HK87" s="550"/>
      <c r="HL87" s="550"/>
      <c r="HM87" s="550"/>
      <c r="HN87" s="550"/>
      <c r="HO87" s="550"/>
      <c r="HP87" s="550"/>
      <c r="HQ87" s="550"/>
      <c r="HR87" s="550"/>
      <c r="HS87" s="550"/>
      <c r="HT87" s="550"/>
      <c r="HU87" s="550"/>
      <c r="HV87" s="550"/>
      <c r="HW87" s="550"/>
      <c r="HX87" s="550"/>
      <c r="HY87" s="550"/>
      <c r="HZ87" s="550"/>
      <c r="IA87" s="550"/>
      <c r="IB87" s="550"/>
      <c r="IC87" s="550"/>
      <c r="ID87" s="550"/>
      <c r="IE87" s="550"/>
      <c r="IF87" s="550"/>
      <c r="IG87" s="550"/>
      <c r="IH87" s="550"/>
      <c r="II87" s="550"/>
      <c r="IJ87" s="550"/>
      <c r="IK87" s="550"/>
      <c r="IL87" s="550"/>
      <c r="IM87" s="550"/>
      <c r="IN87" s="550"/>
      <c r="IO87" s="550"/>
      <c r="IP87" s="550"/>
      <c r="IQ87" s="550"/>
      <c r="IR87" s="550"/>
      <c r="IS87" s="550"/>
      <c r="IT87" s="550"/>
      <c r="IU87" s="550"/>
      <c r="IV87" s="550"/>
      <c r="IW87" s="550"/>
      <c r="IX87" s="550"/>
      <c r="IY87" s="550"/>
      <c r="IZ87" s="550"/>
      <c r="JA87" s="550"/>
      <c r="JB87" s="550"/>
      <c r="JC87" s="550"/>
      <c r="JD87" s="550"/>
      <c r="JE87" s="550"/>
      <c r="JF87" s="550"/>
      <c r="JG87" s="550"/>
      <c r="JH87" s="550"/>
    </row>
    <row r="88" spans="1:268" s="8" customFormat="1" ht="39.75" customHeight="1" x14ac:dyDescent="0.25">
      <c r="A88" s="20"/>
      <c r="B88" s="20" t="s">
        <v>1238</v>
      </c>
      <c r="C88" s="22">
        <v>11430003</v>
      </c>
      <c r="D88" s="23">
        <v>39224</v>
      </c>
      <c r="E88" s="23">
        <v>39224</v>
      </c>
      <c r="F88" s="23">
        <v>42877</v>
      </c>
      <c r="G88" s="23"/>
      <c r="H88" s="20" t="s">
        <v>2771</v>
      </c>
      <c r="I88" s="24" t="s">
        <v>987</v>
      </c>
      <c r="J88" s="24"/>
      <c r="K88" s="24" t="s">
        <v>37</v>
      </c>
      <c r="L88" s="114" t="s">
        <v>1236</v>
      </c>
      <c r="M88" s="20" t="s">
        <v>7737</v>
      </c>
      <c r="N88" s="20" t="s">
        <v>124</v>
      </c>
      <c r="O88" s="20" t="s">
        <v>35</v>
      </c>
      <c r="P88" s="21">
        <v>63673</v>
      </c>
      <c r="Q88" s="20" t="s">
        <v>7739</v>
      </c>
      <c r="R88" s="20" t="s">
        <v>124</v>
      </c>
      <c r="S88" s="20" t="s">
        <v>124</v>
      </c>
      <c r="T88" s="20" t="s">
        <v>35</v>
      </c>
      <c r="U88" s="20">
        <v>65297</v>
      </c>
      <c r="V88" s="20" t="s">
        <v>1239</v>
      </c>
      <c r="W88" s="26"/>
      <c r="X88" s="26"/>
      <c r="Y88" s="26"/>
      <c r="Z88" s="20" t="s">
        <v>467</v>
      </c>
      <c r="AA88" s="20" t="s">
        <v>400</v>
      </c>
      <c r="AB88" s="34"/>
      <c r="AC88" s="20">
        <v>22</v>
      </c>
      <c r="AD88" s="30">
        <v>6000</v>
      </c>
      <c r="AE88" s="20"/>
      <c r="AF88" s="20"/>
      <c r="AG88" s="20">
        <v>6000</v>
      </c>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f t="shared" si="4"/>
        <v>0</v>
      </c>
      <c r="BF88" s="20">
        <f t="shared" si="5"/>
        <v>0</v>
      </c>
      <c r="BG88" s="20" t="s">
        <v>38</v>
      </c>
      <c r="BH88" s="20"/>
      <c r="BI88" s="20"/>
      <c r="BJ88" s="23"/>
      <c r="BK88" s="20"/>
      <c r="BL88" s="23"/>
      <c r="BM88" s="20"/>
      <c r="BN88" s="20"/>
      <c r="BO88" s="20"/>
      <c r="BP88" s="20"/>
      <c r="BQ88" s="20"/>
      <c r="BR88" s="20"/>
      <c r="BS88" s="24"/>
      <c r="BT88" s="549"/>
      <c r="BU88" s="550"/>
      <c r="BV88" s="550"/>
      <c r="BW88" s="550"/>
      <c r="BX88" s="550"/>
      <c r="BY88" s="550"/>
      <c r="BZ88" s="550"/>
      <c r="CA88" s="550"/>
      <c r="CB88" s="550"/>
      <c r="CC88" s="550"/>
      <c r="CD88" s="550"/>
      <c r="CE88" s="550"/>
      <c r="CF88" s="550"/>
      <c r="CG88" s="550"/>
      <c r="CH88" s="550"/>
      <c r="CI88" s="550"/>
      <c r="CJ88" s="550"/>
      <c r="CK88" s="550"/>
      <c r="CL88" s="550"/>
      <c r="CM88" s="550"/>
      <c r="CN88" s="550"/>
      <c r="CO88" s="550"/>
      <c r="CP88" s="550"/>
      <c r="CQ88" s="550"/>
      <c r="CR88" s="550"/>
      <c r="CS88" s="550"/>
      <c r="CT88" s="550"/>
      <c r="CU88" s="550"/>
      <c r="CV88" s="550"/>
      <c r="CW88" s="550"/>
      <c r="CX88" s="550"/>
      <c r="CY88" s="550"/>
      <c r="CZ88" s="550"/>
      <c r="DA88" s="550"/>
      <c r="DB88" s="550"/>
      <c r="DC88" s="550"/>
      <c r="DD88" s="550"/>
      <c r="DE88" s="550"/>
      <c r="DF88" s="550"/>
      <c r="DG88" s="550"/>
      <c r="DH88" s="550"/>
      <c r="DI88" s="550"/>
      <c r="DJ88" s="550"/>
      <c r="DK88" s="550"/>
      <c r="DL88" s="550"/>
      <c r="DM88" s="550"/>
      <c r="DN88" s="550"/>
      <c r="DO88" s="550"/>
      <c r="DP88" s="550"/>
      <c r="DQ88" s="550"/>
      <c r="DR88" s="550"/>
      <c r="DS88" s="550"/>
      <c r="DT88" s="550"/>
      <c r="DU88" s="550"/>
      <c r="DV88" s="550"/>
      <c r="DW88" s="550"/>
      <c r="DX88" s="550"/>
      <c r="DY88" s="550"/>
      <c r="DZ88" s="550"/>
      <c r="EA88" s="550"/>
      <c r="EB88" s="550"/>
      <c r="EC88" s="550"/>
      <c r="ED88" s="550"/>
      <c r="EE88" s="550"/>
      <c r="EF88" s="550"/>
      <c r="EG88" s="550"/>
      <c r="EH88" s="550"/>
      <c r="EI88" s="550"/>
      <c r="EJ88" s="550"/>
      <c r="EK88" s="550"/>
      <c r="EL88" s="550"/>
      <c r="EM88" s="550"/>
      <c r="EN88" s="550"/>
      <c r="EO88" s="550"/>
      <c r="EP88" s="550"/>
      <c r="EQ88" s="550"/>
      <c r="ER88" s="550"/>
      <c r="ES88" s="550"/>
      <c r="ET88" s="550"/>
      <c r="EU88" s="550"/>
      <c r="EV88" s="550"/>
      <c r="EW88" s="550"/>
      <c r="EX88" s="550"/>
      <c r="EY88" s="550"/>
      <c r="EZ88" s="550"/>
      <c r="FA88" s="550"/>
      <c r="FB88" s="550"/>
      <c r="FC88" s="550"/>
      <c r="FD88" s="550"/>
      <c r="FE88" s="550"/>
      <c r="FF88" s="550"/>
      <c r="FG88" s="550"/>
      <c r="FH88" s="550"/>
      <c r="FI88" s="550"/>
      <c r="FJ88" s="550"/>
      <c r="FK88" s="550"/>
      <c r="FL88" s="550"/>
      <c r="FM88" s="550"/>
      <c r="FN88" s="550"/>
      <c r="FO88" s="550"/>
      <c r="FP88" s="550"/>
      <c r="FQ88" s="550"/>
      <c r="FR88" s="550"/>
      <c r="FS88" s="550"/>
      <c r="FT88" s="550"/>
      <c r="FU88" s="550"/>
      <c r="FV88" s="550"/>
      <c r="FW88" s="550"/>
      <c r="FX88" s="550"/>
      <c r="FY88" s="550"/>
      <c r="FZ88" s="550"/>
      <c r="GA88" s="550"/>
      <c r="GB88" s="550"/>
      <c r="GC88" s="550"/>
      <c r="GD88" s="550"/>
      <c r="GE88" s="550"/>
      <c r="GF88" s="550"/>
      <c r="GG88" s="550"/>
      <c r="GH88" s="550"/>
      <c r="GI88" s="550"/>
      <c r="GJ88" s="550"/>
      <c r="GK88" s="550"/>
      <c r="GL88" s="550"/>
      <c r="GM88" s="550"/>
      <c r="GN88" s="550"/>
      <c r="GO88" s="550"/>
      <c r="GP88" s="550"/>
      <c r="GQ88" s="550"/>
      <c r="GR88" s="550"/>
      <c r="GS88" s="550"/>
      <c r="GT88" s="550"/>
      <c r="GU88" s="550"/>
      <c r="GV88" s="550"/>
      <c r="GW88" s="550"/>
      <c r="GX88" s="550"/>
      <c r="GY88" s="550"/>
      <c r="GZ88" s="550"/>
      <c r="HA88" s="550"/>
      <c r="HB88" s="550"/>
      <c r="HC88" s="550"/>
      <c r="HD88" s="550"/>
      <c r="HE88" s="550"/>
      <c r="HF88" s="550"/>
      <c r="HG88" s="550"/>
      <c r="HH88" s="550"/>
      <c r="HI88" s="550"/>
      <c r="HJ88" s="550"/>
      <c r="HK88" s="550"/>
      <c r="HL88" s="550"/>
      <c r="HM88" s="550"/>
      <c r="HN88" s="550"/>
      <c r="HO88" s="550"/>
      <c r="HP88" s="550"/>
      <c r="HQ88" s="550"/>
      <c r="HR88" s="550"/>
      <c r="HS88" s="550"/>
      <c r="HT88" s="550"/>
      <c r="HU88" s="550"/>
      <c r="HV88" s="550"/>
      <c r="HW88" s="550"/>
      <c r="HX88" s="550"/>
      <c r="HY88" s="550"/>
      <c r="HZ88" s="550"/>
      <c r="IA88" s="550"/>
      <c r="IB88" s="550"/>
      <c r="IC88" s="550"/>
      <c r="ID88" s="550"/>
      <c r="IE88" s="550"/>
      <c r="IF88" s="550"/>
      <c r="IG88" s="550"/>
      <c r="IH88" s="550"/>
      <c r="II88" s="550"/>
      <c r="IJ88" s="550"/>
      <c r="IK88" s="550"/>
      <c r="IL88" s="550"/>
      <c r="IM88" s="550"/>
      <c r="IN88" s="550"/>
      <c r="IO88" s="550"/>
      <c r="IP88" s="550"/>
      <c r="IQ88" s="550"/>
      <c r="IR88" s="550"/>
      <c r="IS88" s="550"/>
      <c r="IT88" s="550"/>
      <c r="IU88" s="550"/>
      <c r="IV88" s="550"/>
      <c r="IW88" s="550"/>
      <c r="IX88" s="550"/>
      <c r="IY88" s="550"/>
      <c r="IZ88" s="550"/>
      <c r="JA88" s="550"/>
      <c r="JB88" s="550"/>
      <c r="JC88" s="550"/>
      <c r="JD88" s="550"/>
      <c r="JE88" s="550"/>
      <c r="JF88" s="550"/>
      <c r="JG88" s="550"/>
      <c r="JH88" s="550"/>
    </row>
    <row r="89" spans="1:268" s="11" customFormat="1" ht="39.75" customHeight="1" x14ac:dyDescent="0.25">
      <c r="A89" s="20"/>
      <c r="B89" s="20" t="s">
        <v>1240</v>
      </c>
      <c r="C89" s="22">
        <v>11720001</v>
      </c>
      <c r="D89" s="23">
        <v>39225</v>
      </c>
      <c r="E89" s="23">
        <v>39225</v>
      </c>
      <c r="F89" s="23">
        <v>42878</v>
      </c>
      <c r="G89" s="23"/>
      <c r="H89" s="20" t="s">
        <v>1241</v>
      </c>
      <c r="I89" s="24" t="s">
        <v>1019</v>
      </c>
      <c r="J89" s="24"/>
      <c r="K89" s="24" t="s">
        <v>135</v>
      </c>
      <c r="L89" s="114" t="s">
        <v>1242</v>
      </c>
      <c r="M89" s="20" t="s">
        <v>1243</v>
      </c>
      <c r="N89" s="20" t="s">
        <v>199</v>
      </c>
      <c r="O89" s="20" t="s">
        <v>76</v>
      </c>
      <c r="P89" s="21" t="s">
        <v>1244</v>
      </c>
      <c r="Q89" s="20" t="s">
        <v>3963</v>
      </c>
      <c r="R89" s="20" t="s">
        <v>275</v>
      </c>
      <c r="S89" s="20" t="s">
        <v>199</v>
      </c>
      <c r="T89" s="20" t="s">
        <v>76</v>
      </c>
      <c r="U89" s="20">
        <v>62596</v>
      </c>
      <c r="V89" s="20" t="s">
        <v>3964</v>
      </c>
      <c r="W89" s="26"/>
      <c r="X89" s="26"/>
      <c r="Y89" s="26"/>
      <c r="Z89" s="20" t="s">
        <v>467</v>
      </c>
      <c r="AA89" s="20" t="s">
        <v>17</v>
      </c>
      <c r="AB89" s="34"/>
      <c r="AC89" s="20">
        <v>50</v>
      </c>
      <c r="AD89" s="20">
        <v>3000</v>
      </c>
      <c r="AE89" s="20"/>
      <c r="AF89" s="20"/>
      <c r="AG89" s="20"/>
      <c r="AH89" s="20"/>
      <c r="AI89" s="20"/>
      <c r="AJ89" s="20">
        <v>3000</v>
      </c>
      <c r="AK89" s="20"/>
      <c r="AL89" s="20"/>
      <c r="AM89" s="20"/>
      <c r="AN89" s="20"/>
      <c r="AO89" s="20"/>
      <c r="AP89" s="20"/>
      <c r="AQ89" s="20"/>
      <c r="AR89" s="20"/>
      <c r="AS89" s="26"/>
      <c r="AT89" s="26"/>
      <c r="AU89" s="26"/>
      <c r="AV89" s="26"/>
      <c r="AW89" s="20"/>
      <c r="AX89" s="20"/>
      <c r="AY89" s="20"/>
      <c r="AZ89" s="20"/>
      <c r="BA89" s="20"/>
      <c r="BB89" s="20"/>
      <c r="BC89" s="20"/>
      <c r="BD89" s="20"/>
      <c r="BE89" s="20"/>
      <c r="BF89" s="20"/>
      <c r="BG89" s="20" t="s">
        <v>38</v>
      </c>
      <c r="BH89" s="20"/>
      <c r="BI89" s="20"/>
      <c r="BJ89" s="23"/>
      <c r="BK89" s="20"/>
      <c r="BL89" s="23"/>
      <c r="BM89" s="20"/>
      <c r="BN89" s="20"/>
      <c r="BO89" s="20"/>
      <c r="BP89" s="20"/>
      <c r="BQ89" s="20"/>
      <c r="BR89" s="20"/>
      <c r="BS89" s="24"/>
      <c r="BT89" s="555"/>
      <c r="BU89" s="554"/>
      <c r="BV89" s="554"/>
      <c r="BW89" s="554"/>
      <c r="BX89" s="554"/>
      <c r="BY89" s="554"/>
      <c r="BZ89" s="554"/>
      <c r="CA89" s="554"/>
      <c r="CB89" s="554"/>
      <c r="CC89" s="554"/>
      <c r="CD89" s="554"/>
      <c r="CE89" s="554"/>
      <c r="CF89" s="554"/>
      <c r="CG89" s="554"/>
      <c r="CH89" s="554"/>
      <c r="CI89" s="554"/>
      <c r="CJ89" s="554"/>
      <c r="CK89" s="554"/>
      <c r="CL89" s="554"/>
      <c r="CM89" s="554"/>
      <c r="CN89" s="554"/>
      <c r="CO89" s="554"/>
      <c r="CP89" s="554"/>
      <c r="CQ89" s="554"/>
      <c r="CR89" s="554"/>
      <c r="CS89" s="554"/>
      <c r="CT89" s="554"/>
      <c r="CU89" s="554"/>
      <c r="CV89" s="554"/>
      <c r="CW89" s="554"/>
      <c r="CX89" s="554"/>
      <c r="CY89" s="554"/>
      <c r="CZ89" s="554"/>
      <c r="DA89" s="554"/>
      <c r="DB89" s="554"/>
      <c r="DC89" s="554"/>
      <c r="DD89" s="554"/>
      <c r="DE89" s="554"/>
      <c r="DF89" s="554"/>
      <c r="DG89" s="554"/>
      <c r="DH89" s="554"/>
      <c r="DI89" s="554"/>
      <c r="DJ89" s="554"/>
      <c r="DK89" s="554"/>
      <c r="DL89" s="554"/>
      <c r="DM89" s="554"/>
      <c r="DN89" s="554"/>
      <c r="DO89" s="554"/>
      <c r="DP89" s="554"/>
      <c r="DQ89" s="554"/>
      <c r="DR89" s="554"/>
      <c r="DS89" s="554"/>
      <c r="DT89" s="554"/>
      <c r="DU89" s="554"/>
      <c r="DV89" s="554"/>
      <c r="DW89" s="554"/>
      <c r="DX89" s="554"/>
      <c r="DY89" s="554"/>
      <c r="DZ89" s="554"/>
      <c r="EA89" s="554"/>
      <c r="EB89" s="554"/>
      <c r="EC89" s="554"/>
      <c r="ED89" s="554"/>
      <c r="EE89" s="554"/>
      <c r="EF89" s="554"/>
      <c r="EG89" s="554"/>
      <c r="EH89" s="554"/>
      <c r="EI89" s="554"/>
      <c r="EJ89" s="554"/>
      <c r="EK89" s="554"/>
      <c r="EL89" s="554"/>
      <c r="EM89" s="554"/>
      <c r="EN89" s="554"/>
      <c r="EO89" s="554"/>
      <c r="EP89" s="554"/>
      <c r="EQ89" s="554"/>
      <c r="ER89" s="554"/>
      <c r="ES89" s="554"/>
      <c r="ET89" s="554"/>
      <c r="EU89" s="554"/>
      <c r="EV89" s="554"/>
      <c r="EW89" s="554"/>
      <c r="EX89" s="554"/>
      <c r="EY89" s="554"/>
      <c r="EZ89" s="554"/>
      <c r="FA89" s="554"/>
      <c r="FB89" s="554"/>
      <c r="FC89" s="554"/>
      <c r="FD89" s="554"/>
      <c r="FE89" s="554"/>
      <c r="FF89" s="554"/>
      <c r="FG89" s="554"/>
      <c r="FH89" s="554"/>
      <c r="FI89" s="554"/>
      <c r="FJ89" s="554"/>
      <c r="FK89" s="554"/>
      <c r="FL89" s="554"/>
      <c r="FM89" s="554"/>
      <c r="FN89" s="554"/>
      <c r="FO89" s="554"/>
      <c r="FP89" s="554"/>
      <c r="FQ89" s="554"/>
      <c r="FR89" s="554"/>
      <c r="FS89" s="554"/>
      <c r="FT89" s="554"/>
      <c r="FU89" s="554"/>
      <c r="FV89" s="554"/>
      <c r="FW89" s="554"/>
      <c r="FX89" s="554"/>
      <c r="FY89" s="554"/>
      <c r="FZ89" s="554"/>
      <c r="GA89" s="554"/>
      <c r="GB89" s="554"/>
      <c r="GC89" s="554"/>
      <c r="GD89" s="554"/>
      <c r="GE89" s="554"/>
      <c r="GF89" s="554"/>
      <c r="GG89" s="554"/>
      <c r="GH89" s="554"/>
      <c r="GI89" s="554"/>
      <c r="GJ89" s="554"/>
      <c r="GK89" s="554"/>
      <c r="GL89" s="554"/>
      <c r="GM89" s="554"/>
      <c r="GN89" s="554"/>
      <c r="GO89" s="554"/>
      <c r="GP89" s="554"/>
      <c r="GQ89" s="554"/>
      <c r="GR89" s="554"/>
      <c r="GS89" s="554"/>
      <c r="GT89" s="554"/>
      <c r="GU89" s="554"/>
      <c r="GV89" s="554"/>
      <c r="GW89" s="554"/>
      <c r="GX89" s="554"/>
      <c r="GY89" s="554"/>
      <c r="GZ89" s="554"/>
      <c r="HA89" s="554"/>
      <c r="HB89" s="554"/>
      <c r="HC89" s="554"/>
      <c r="HD89" s="554"/>
      <c r="HE89" s="554"/>
      <c r="HF89" s="554"/>
      <c r="HG89" s="554"/>
      <c r="HH89" s="554"/>
      <c r="HI89" s="554"/>
      <c r="HJ89" s="554"/>
      <c r="HK89" s="554"/>
      <c r="HL89" s="554"/>
      <c r="HM89" s="554"/>
      <c r="HN89" s="554"/>
      <c r="HO89" s="554"/>
      <c r="HP89" s="554"/>
      <c r="HQ89" s="554"/>
      <c r="HR89" s="554"/>
      <c r="HS89" s="554"/>
      <c r="HT89" s="554"/>
      <c r="HU89" s="554"/>
      <c r="HV89" s="554"/>
      <c r="HW89" s="554"/>
      <c r="HX89" s="554"/>
      <c r="HY89" s="554"/>
      <c r="HZ89" s="554"/>
      <c r="IA89" s="554"/>
      <c r="IB89" s="554"/>
      <c r="IC89" s="554"/>
      <c r="ID89" s="554"/>
      <c r="IE89" s="554"/>
      <c r="IF89" s="554"/>
      <c r="IG89" s="554"/>
      <c r="IH89" s="554"/>
      <c r="II89" s="554"/>
      <c r="IJ89" s="554"/>
      <c r="IK89" s="554"/>
      <c r="IL89" s="554"/>
      <c r="IM89" s="554"/>
      <c r="IN89" s="554"/>
      <c r="IO89" s="554"/>
      <c r="IP89" s="554"/>
      <c r="IQ89" s="554"/>
      <c r="IR89" s="554"/>
      <c r="IS89" s="554"/>
      <c r="IT89" s="554"/>
      <c r="IU89" s="554"/>
      <c r="IV89" s="554"/>
      <c r="IW89" s="554"/>
      <c r="IX89" s="554"/>
      <c r="IY89" s="554"/>
      <c r="IZ89" s="554"/>
      <c r="JA89" s="554"/>
      <c r="JB89" s="554"/>
      <c r="JC89" s="554"/>
      <c r="JD89" s="554"/>
      <c r="JE89" s="554"/>
      <c r="JF89" s="554"/>
      <c r="JG89" s="554"/>
      <c r="JH89" s="554"/>
    </row>
    <row r="90" spans="1:268" s="11" customFormat="1" ht="39.75" customHeight="1" x14ac:dyDescent="0.25">
      <c r="A90" s="83"/>
      <c r="B90" s="83" t="s">
        <v>1245</v>
      </c>
      <c r="C90" s="83">
        <v>11140010</v>
      </c>
      <c r="D90" s="96">
        <v>39232</v>
      </c>
      <c r="E90" s="96">
        <v>39232</v>
      </c>
      <c r="F90" s="96">
        <v>42885</v>
      </c>
      <c r="G90" s="96">
        <v>40177</v>
      </c>
      <c r="H90" s="83" t="s">
        <v>490</v>
      </c>
      <c r="I90" s="136" t="s">
        <v>881</v>
      </c>
      <c r="J90" s="136"/>
      <c r="K90" s="136" t="s">
        <v>55</v>
      </c>
      <c r="L90" s="115"/>
      <c r="M90" s="83" t="s">
        <v>5876</v>
      </c>
      <c r="N90" s="83" t="s">
        <v>1246</v>
      </c>
      <c r="O90" s="83" t="s">
        <v>189</v>
      </c>
      <c r="P90" s="94" t="s">
        <v>1247</v>
      </c>
      <c r="Q90" s="83"/>
      <c r="R90" s="83" t="s">
        <v>5877</v>
      </c>
      <c r="S90" s="83" t="s">
        <v>1246</v>
      </c>
      <c r="T90" s="83" t="s">
        <v>189</v>
      </c>
      <c r="U90" s="83" t="s">
        <v>1247</v>
      </c>
      <c r="V90" s="83"/>
      <c r="W90" s="83" t="s">
        <v>2772</v>
      </c>
      <c r="X90" s="83">
        <v>3205</v>
      </c>
      <c r="Y90" s="83">
        <v>7.8</v>
      </c>
      <c r="Z90" s="83" t="s">
        <v>467</v>
      </c>
      <c r="AA90" s="83" t="s">
        <v>540</v>
      </c>
      <c r="AB90" s="47">
        <v>40.6</v>
      </c>
      <c r="AC90" s="427">
        <v>51000</v>
      </c>
      <c r="AD90" s="83">
        <v>1060000000</v>
      </c>
      <c r="AE90" s="83"/>
      <c r="AF90" s="83">
        <v>1060000000</v>
      </c>
      <c r="AG90" s="83"/>
      <c r="AH90" s="83"/>
      <c r="AI90" s="83"/>
      <c r="AJ90" s="83"/>
      <c r="AK90" s="83"/>
      <c r="AL90" s="83"/>
      <c r="AM90" s="83"/>
      <c r="AN90" s="83"/>
      <c r="AO90" s="427">
        <v>4000</v>
      </c>
      <c r="AP90" s="83"/>
      <c r="AQ90" s="83" t="s">
        <v>47</v>
      </c>
      <c r="AR90" s="83"/>
      <c r="AS90" s="83"/>
      <c r="AT90" s="83"/>
      <c r="AU90" s="83"/>
      <c r="AV90" s="83">
        <v>161.1</v>
      </c>
      <c r="AW90" s="83" t="s">
        <v>1248</v>
      </c>
      <c r="AX90" s="83" t="s">
        <v>1249</v>
      </c>
      <c r="AY90" s="83">
        <v>43</v>
      </c>
      <c r="AZ90" s="83">
        <v>8</v>
      </c>
      <c r="BA90" s="83">
        <v>27.95</v>
      </c>
      <c r="BB90" s="83">
        <v>23</v>
      </c>
      <c r="BC90" s="83">
        <v>51</v>
      </c>
      <c r="BD90" s="83">
        <v>39.950000000000003</v>
      </c>
      <c r="BE90" s="83">
        <f t="shared" ref="BE90:BE165" si="6">AY90+AZ90/60+BA90/3600</f>
        <v>43.141097222222221</v>
      </c>
      <c r="BF90" s="83">
        <f t="shared" ref="BF90:BF165" si="7">BB90+BC90/60+BD90/3600</f>
        <v>23.861097222222224</v>
      </c>
      <c r="BG90" s="83" t="s">
        <v>47</v>
      </c>
      <c r="BH90" s="83"/>
      <c r="BI90" s="83">
        <v>153</v>
      </c>
      <c r="BJ90" s="96">
        <v>40003</v>
      </c>
      <c r="BK90" s="83"/>
      <c r="BL90" s="96"/>
      <c r="BM90" s="83"/>
      <c r="BN90" s="83"/>
      <c r="BO90" s="83"/>
      <c r="BP90" s="83"/>
      <c r="BQ90" s="83"/>
      <c r="BR90" s="83"/>
      <c r="BS90" s="110" t="s">
        <v>5878</v>
      </c>
      <c r="BT90" s="555"/>
      <c r="BU90" s="554"/>
      <c r="BV90" s="554"/>
      <c r="BW90" s="554"/>
      <c r="BX90" s="554"/>
      <c r="BY90" s="554"/>
      <c r="BZ90" s="554"/>
      <c r="CA90" s="554"/>
      <c r="CB90" s="554"/>
      <c r="CC90" s="554"/>
      <c r="CD90" s="554"/>
      <c r="CE90" s="554"/>
      <c r="CF90" s="554"/>
      <c r="CG90" s="554"/>
      <c r="CH90" s="554"/>
      <c r="CI90" s="554"/>
      <c r="CJ90" s="554"/>
      <c r="CK90" s="554"/>
      <c r="CL90" s="554"/>
      <c r="CM90" s="554"/>
      <c r="CN90" s="554"/>
      <c r="CO90" s="554"/>
      <c r="CP90" s="554"/>
      <c r="CQ90" s="554"/>
      <c r="CR90" s="554"/>
      <c r="CS90" s="554"/>
      <c r="CT90" s="554"/>
      <c r="CU90" s="554"/>
      <c r="CV90" s="554"/>
      <c r="CW90" s="554"/>
      <c r="CX90" s="554"/>
      <c r="CY90" s="554"/>
      <c r="CZ90" s="554"/>
      <c r="DA90" s="554"/>
      <c r="DB90" s="554"/>
      <c r="DC90" s="554"/>
      <c r="DD90" s="554"/>
      <c r="DE90" s="554"/>
      <c r="DF90" s="554"/>
      <c r="DG90" s="554"/>
      <c r="DH90" s="554"/>
      <c r="DI90" s="554"/>
      <c r="DJ90" s="554"/>
      <c r="DK90" s="554"/>
      <c r="DL90" s="554"/>
      <c r="DM90" s="554"/>
      <c r="DN90" s="554"/>
      <c r="DO90" s="554"/>
      <c r="DP90" s="554"/>
      <c r="DQ90" s="554"/>
      <c r="DR90" s="554"/>
      <c r="DS90" s="554"/>
      <c r="DT90" s="554"/>
      <c r="DU90" s="554"/>
      <c r="DV90" s="554"/>
      <c r="DW90" s="554"/>
      <c r="DX90" s="554"/>
      <c r="DY90" s="554"/>
      <c r="DZ90" s="554"/>
      <c r="EA90" s="554"/>
      <c r="EB90" s="554"/>
      <c r="EC90" s="554"/>
      <c r="ED90" s="554"/>
      <c r="EE90" s="554"/>
      <c r="EF90" s="554"/>
      <c r="EG90" s="554"/>
      <c r="EH90" s="554"/>
      <c r="EI90" s="554"/>
      <c r="EJ90" s="554"/>
      <c r="EK90" s="554"/>
      <c r="EL90" s="554"/>
      <c r="EM90" s="554"/>
      <c r="EN90" s="554"/>
      <c r="EO90" s="554"/>
      <c r="EP90" s="554"/>
      <c r="EQ90" s="554"/>
      <c r="ER90" s="554"/>
      <c r="ES90" s="554"/>
      <c r="ET90" s="554"/>
      <c r="EU90" s="554"/>
      <c r="EV90" s="554"/>
      <c r="EW90" s="554"/>
      <c r="EX90" s="554"/>
      <c r="EY90" s="554"/>
      <c r="EZ90" s="554"/>
      <c r="FA90" s="554"/>
      <c r="FB90" s="554"/>
      <c r="FC90" s="554"/>
      <c r="FD90" s="554"/>
      <c r="FE90" s="554"/>
      <c r="FF90" s="554"/>
      <c r="FG90" s="554"/>
      <c r="FH90" s="554"/>
      <c r="FI90" s="554"/>
      <c r="FJ90" s="554"/>
      <c r="FK90" s="554"/>
      <c r="FL90" s="554"/>
      <c r="FM90" s="554"/>
      <c r="FN90" s="554"/>
      <c r="FO90" s="554"/>
      <c r="FP90" s="554"/>
      <c r="FQ90" s="554"/>
      <c r="FR90" s="554"/>
      <c r="FS90" s="554"/>
      <c r="FT90" s="554"/>
      <c r="FU90" s="554"/>
      <c r="FV90" s="554"/>
      <c r="FW90" s="554"/>
      <c r="FX90" s="554"/>
      <c r="FY90" s="554"/>
      <c r="FZ90" s="554"/>
      <c r="GA90" s="554"/>
      <c r="GB90" s="554"/>
      <c r="GC90" s="554"/>
      <c r="GD90" s="554"/>
      <c r="GE90" s="554"/>
      <c r="GF90" s="554"/>
      <c r="GG90" s="554"/>
      <c r="GH90" s="554"/>
      <c r="GI90" s="554"/>
      <c r="GJ90" s="554"/>
      <c r="GK90" s="554"/>
      <c r="GL90" s="554"/>
      <c r="GM90" s="554"/>
      <c r="GN90" s="554"/>
      <c r="GO90" s="554"/>
      <c r="GP90" s="554"/>
      <c r="GQ90" s="554"/>
      <c r="GR90" s="554"/>
      <c r="GS90" s="554"/>
      <c r="GT90" s="554"/>
      <c r="GU90" s="554"/>
      <c r="GV90" s="554"/>
      <c r="GW90" s="554"/>
      <c r="GX90" s="554"/>
      <c r="GY90" s="554"/>
      <c r="GZ90" s="554"/>
      <c r="HA90" s="554"/>
      <c r="HB90" s="554"/>
      <c r="HC90" s="554"/>
      <c r="HD90" s="554"/>
      <c r="HE90" s="554"/>
      <c r="HF90" s="554"/>
      <c r="HG90" s="554"/>
      <c r="HH90" s="554"/>
      <c r="HI90" s="554"/>
      <c r="HJ90" s="554"/>
      <c r="HK90" s="554"/>
      <c r="HL90" s="554"/>
      <c r="HM90" s="554"/>
      <c r="HN90" s="554"/>
      <c r="HO90" s="554"/>
      <c r="HP90" s="554"/>
      <c r="HQ90" s="554"/>
      <c r="HR90" s="554"/>
      <c r="HS90" s="554"/>
      <c r="HT90" s="554"/>
      <c r="HU90" s="554"/>
      <c r="HV90" s="554"/>
      <c r="HW90" s="554"/>
      <c r="HX90" s="554"/>
      <c r="HY90" s="554"/>
      <c r="HZ90" s="554"/>
      <c r="IA90" s="554"/>
      <c r="IB90" s="554"/>
      <c r="IC90" s="554"/>
      <c r="ID90" s="554"/>
      <c r="IE90" s="554"/>
      <c r="IF90" s="554"/>
      <c r="IG90" s="554"/>
      <c r="IH90" s="554"/>
      <c r="II90" s="554"/>
      <c r="IJ90" s="554"/>
      <c r="IK90" s="554"/>
      <c r="IL90" s="554"/>
      <c r="IM90" s="554"/>
      <c r="IN90" s="554"/>
      <c r="IO90" s="554"/>
      <c r="IP90" s="554"/>
      <c r="IQ90" s="554"/>
      <c r="IR90" s="554"/>
      <c r="IS90" s="554"/>
      <c r="IT90" s="554"/>
      <c r="IU90" s="554"/>
      <c r="IV90" s="554"/>
      <c r="IW90" s="554"/>
      <c r="IX90" s="554"/>
      <c r="IY90" s="554"/>
      <c r="IZ90" s="554"/>
      <c r="JA90" s="554"/>
      <c r="JB90" s="554"/>
      <c r="JC90" s="554"/>
      <c r="JD90" s="554"/>
      <c r="JE90" s="554"/>
      <c r="JF90" s="554"/>
      <c r="JG90" s="554"/>
      <c r="JH90" s="554"/>
    </row>
    <row r="91" spans="1:268" s="11" customFormat="1" ht="39.75" customHeight="1" x14ac:dyDescent="0.25">
      <c r="A91" s="83"/>
      <c r="B91" s="83" t="s">
        <v>1245</v>
      </c>
      <c r="C91" s="83">
        <v>11140010</v>
      </c>
      <c r="D91" s="96">
        <v>39232</v>
      </c>
      <c r="E91" s="96">
        <v>39232</v>
      </c>
      <c r="F91" s="96">
        <v>42885</v>
      </c>
      <c r="G91" s="96">
        <v>41273</v>
      </c>
      <c r="H91" s="83" t="s">
        <v>490</v>
      </c>
      <c r="I91" s="136" t="s">
        <v>881</v>
      </c>
      <c r="J91" s="136"/>
      <c r="K91" s="136" t="s">
        <v>55</v>
      </c>
      <c r="L91" s="115"/>
      <c r="M91" s="83" t="s">
        <v>5876</v>
      </c>
      <c r="N91" s="83" t="s">
        <v>1246</v>
      </c>
      <c r="O91" s="83" t="s">
        <v>189</v>
      </c>
      <c r="P91" s="94" t="s">
        <v>1247</v>
      </c>
      <c r="Q91" s="83"/>
      <c r="R91" s="83" t="s">
        <v>5877</v>
      </c>
      <c r="S91" s="83" t="s">
        <v>1246</v>
      </c>
      <c r="T91" s="83" t="s">
        <v>189</v>
      </c>
      <c r="U91" s="83" t="s">
        <v>1247</v>
      </c>
      <c r="V91" s="83"/>
      <c r="W91" s="83" t="s">
        <v>2772</v>
      </c>
      <c r="X91" s="83">
        <v>3205</v>
      </c>
      <c r="Y91" s="83">
        <v>7.8</v>
      </c>
      <c r="Z91" s="83" t="s">
        <v>467</v>
      </c>
      <c r="AA91" s="83" t="s">
        <v>540</v>
      </c>
      <c r="AB91" s="47">
        <v>40.6</v>
      </c>
      <c r="AC91" s="427">
        <v>51000</v>
      </c>
      <c r="AD91" s="83">
        <v>1060000000</v>
      </c>
      <c r="AE91" s="83"/>
      <c r="AF91" s="83">
        <v>1060000000</v>
      </c>
      <c r="AG91" s="83"/>
      <c r="AH91" s="83"/>
      <c r="AI91" s="83"/>
      <c r="AJ91" s="83"/>
      <c r="AK91" s="83"/>
      <c r="AL91" s="83"/>
      <c r="AM91" s="83"/>
      <c r="AN91" s="83"/>
      <c r="AO91" s="83">
        <v>4000</v>
      </c>
      <c r="AP91" s="83">
        <v>6.4</v>
      </c>
      <c r="AQ91" s="83" t="s">
        <v>47</v>
      </c>
      <c r="AR91" s="83"/>
      <c r="AS91" s="83"/>
      <c r="AT91" s="83"/>
      <c r="AU91" s="83"/>
      <c r="AV91" s="83">
        <v>161.1</v>
      </c>
      <c r="AW91" s="83" t="s">
        <v>1248</v>
      </c>
      <c r="AX91" s="83" t="s">
        <v>1249</v>
      </c>
      <c r="AY91" s="83">
        <v>43</v>
      </c>
      <c r="AZ91" s="83">
        <v>8</v>
      </c>
      <c r="BA91" s="83">
        <v>27.95</v>
      </c>
      <c r="BB91" s="83">
        <v>23</v>
      </c>
      <c r="BC91" s="83">
        <v>51</v>
      </c>
      <c r="BD91" s="83">
        <v>39.950000000000003</v>
      </c>
      <c r="BE91" s="83">
        <f t="shared" si="6"/>
        <v>43.141097222222221</v>
      </c>
      <c r="BF91" s="83">
        <f t="shared" si="7"/>
        <v>23.861097222222224</v>
      </c>
      <c r="BG91" s="83" t="s">
        <v>47</v>
      </c>
      <c r="BH91" s="83"/>
      <c r="BI91" s="83">
        <v>895</v>
      </c>
      <c r="BJ91" s="96">
        <v>41198</v>
      </c>
      <c r="BK91" s="83"/>
      <c r="BL91" s="96"/>
      <c r="BM91" s="83"/>
      <c r="BN91" s="83"/>
      <c r="BO91" s="83"/>
      <c r="BP91" s="83"/>
      <c r="BQ91" s="83"/>
      <c r="BR91" s="83"/>
      <c r="BS91" s="110" t="s">
        <v>1250</v>
      </c>
      <c r="BT91" s="555"/>
      <c r="BU91" s="554"/>
      <c r="BV91" s="554"/>
      <c r="BW91" s="554"/>
      <c r="BX91" s="554"/>
      <c r="BY91" s="554"/>
      <c r="BZ91" s="554"/>
      <c r="CA91" s="554"/>
      <c r="CB91" s="554"/>
      <c r="CC91" s="554"/>
      <c r="CD91" s="554"/>
      <c r="CE91" s="554"/>
      <c r="CF91" s="554"/>
      <c r="CG91" s="554"/>
      <c r="CH91" s="554"/>
      <c r="CI91" s="554"/>
      <c r="CJ91" s="554"/>
      <c r="CK91" s="554"/>
      <c r="CL91" s="554"/>
      <c r="CM91" s="554"/>
      <c r="CN91" s="554"/>
      <c r="CO91" s="554"/>
      <c r="CP91" s="554"/>
      <c r="CQ91" s="554"/>
      <c r="CR91" s="554"/>
      <c r="CS91" s="554"/>
      <c r="CT91" s="554"/>
      <c r="CU91" s="554"/>
      <c r="CV91" s="554"/>
      <c r="CW91" s="554"/>
      <c r="CX91" s="554"/>
      <c r="CY91" s="554"/>
      <c r="CZ91" s="554"/>
      <c r="DA91" s="554"/>
      <c r="DB91" s="554"/>
      <c r="DC91" s="554"/>
      <c r="DD91" s="554"/>
      <c r="DE91" s="554"/>
      <c r="DF91" s="554"/>
      <c r="DG91" s="554"/>
      <c r="DH91" s="554"/>
      <c r="DI91" s="554"/>
      <c r="DJ91" s="554"/>
      <c r="DK91" s="554"/>
      <c r="DL91" s="554"/>
      <c r="DM91" s="554"/>
      <c r="DN91" s="554"/>
      <c r="DO91" s="554"/>
      <c r="DP91" s="554"/>
      <c r="DQ91" s="554"/>
      <c r="DR91" s="554"/>
      <c r="DS91" s="554"/>
      <c r="DT91" s="554"/>
      <c r="DU91" s="554"/>
      <c r="DV91" s="554"/>
      <c r="DW91" s="554"/>
      <c r="DX91" s="554"/>
      <c r="DY91" s="554"/>
      <c r="DZ91" s="554"/>
      <c r="EA91" s="554"/>
      <c r="EB91" s="554"/>
      <c r="EC91" s="554"/>
      <c r="ED91" s="554"/>
      <c r="EE91" s="554"/>
      <c r="EF91" s="554"/>
      <c r="EG91" s="554"/>
      <c r="EH91" s="554"/>
      <c r="EI91" s="554"/>
      <c r="EJ91" s="554"/>
      <c r="EK91" s="554"/>
      <c r="EL91" s="554"/>
      <c r="EM91" s="554"/>
      <c r="EN91" s="554"/>
      <c r="EO91" s="554"/>
      <c r="EP91" s="554"/>
      <c r="EQ91" s="554"/>
      <c r="ER91" s="554"/>
      <c r="ES91" s="554"/>
      <c r="ET91" s="554"/>
      <c r="EU91" s="554"/>
      <c r="EV91" s="554"/>
      <c r="EW91" s="554"/>
      <c r="EX91" s="554"/>
      <c r="EY91" s="554"/>
      <c r="EZ91" s="554"/>
      <c r="FA91" s="554"/>
      <c r="FB91" s="554"/>
      <c r="FC91" s="554"/>
      <c r="FD91" s="554"/>
      <c r="FE91" s="554"/>
      <c r="FF91" s="554"/>
      <c r="FG91" s="554"/>
      <c r="FH91" s="554"/>
      <c r="FI91" s="554"/>
      <c r="FJ91" s="554"/>
      <c r="FK91" s="554"/>
      <c r="FL91" s="554"/>
      <c r="FM91" s="554"/>
      <c r="FN91" s="554"/>
      <c r="FO91" s="554"/>
      <c r="FP91" s="554"/>
      <c r="FQ91" s="554"/>
      <c r="FR91" s="554"/>
      <c r="FS91" s="554"/>
      <c r="FT91" s="554"/>
      <c r="FU91" s="554"/>
      <c r="FV91" s="554"/>
      <c r="FW91" s="554"/>
      <c r="FX91" s="554"/>
      <c r="FY91" s="554"/>
      <c r="FZ91" s="554"/>
      <c r="GA91" s="554"/>
      <c r="GB91" s="554"/>
      <c r="GC91" s="554"/>
      <c r="GD91" s="554"/>
      <c r="GE91" s="554"/>
      <c r="GF91" s="554"/>
      <c r="GG91" s="554"/>
      <c r="GH91" s="554"/>
      <c r="GI91" s="554"/>
      <c r="GJ91" s="554"/>
      <c r="GK91" s="554"/>
      <c r="GL91" s="554"/>
      <c r="GM91" s="554"/>
      <c r="GN91" s="554"/>
      <c r="GO91" s="554"/>
      <c r="GP91" s="554"/>
      <c r="GQ91" s="554"/>
      <c r="GR91" s="554"/>
      <c r="GS91" s="554"/>
      <c r="GT91" s="554"/>
      <c r="GU91" s="554"/>
      <c r="GV91" s="554"/>
      <c r="GW91" s="554"/>
      <c r="GX91" s="554"/>
      <c r="GY91" s="554"/>
      <c r="GZ91" s="554"/>
      <c r="HA91" s="554"/>
      <c r="HB91" s="554"/>
      <c r="HC91" s="554"/>
      <c r="HD91" s="554"/>
      <c r="HE91" s="554"/>
      <c r="HF91" s="554"/>
      <c r="HG91" s="554"/>
      <c r="HH91" s="554"/>
      <c r="HI91" s="554"/>
      <c r="HJ91" s="554"/>
      <c r="HK91" s="554"/>
      <c r="HL91" s="554"/>
      <c r="HM91" s="554"/>
      <c r="HN91" s="554"/>
      <c r="HO91" s="554"/>
      <c r="HP91" s="554"/>
      <c r="HQ91" s="554"/>
      <c r="HR91" s="554"/>
      <c r="HS91" s="554"/>
      <c r="HT91" s="554"/>
      <c r="HU91" s="554"/>
      <c r="HV91" s="554"/>
      <c r="HW91" s="554"/>
      <c r="HX91" s="554"/>
      <c r="HY91" s="554"/>
      <c r="HZ91" s="554"/>
      <c r="IA91" s="554"/>
      <c r="IB91" s="554"/>
      <c r="IC91" s="554"/>
      <c r="ID91" s="554"/>
      <c r="IE91" s="554"/>
      <c r="IF91" s="554"/>
      <c r="IG91" s="554"/>
      <c r="IH91" s="554"/>
      <c r="II91" s="554"/>
      <c r="IJ91" s="554"/>
      <c r="IK91" s="554"/>
      <c r="IL91" s="554"/>
      <c r="IM91" s="554"/>
      <c r="IN91" s="554"/>
      <c r="IO91" s="554"/>
      <c r="IP91" s="554"/>
      <c r="IQ91" s="554"/>
      <c r="IR91" s="554"/>
      <c r="IS91" s="554"/>
      <c r="IT91" s="554"/>
      <c r="IU91" s="554"/>
      <c r="IV91" s="554"/>
      <c r="IW91" s="554"/>
      <c r="IX91" s="554"/>
      <c r="IY91" s="554"/>
      <c r="IZ91" s="554"/>
      <c r="JA91" s="554"/>
      <c r="JB91" s="554"/>
      <c r="JC91" s="554"/>
      <c r="JD91" s="554"/>
      <c r="JE91" s="554"/>
      <c r="JF91" s="554"/>
      <c r="JG91" s="554"/>
      <c r="JH91" s="554"/>
    </row>
    <row r="92" spans="1:268" s="8" customFormat="1" ht="39.75" customHeight="1" x14ac:dyDescent="0.25">
      <c r="A92" s="83"/>
      <c r="B92" s="83" t="s">
        <v>1245</v>
      </c>
      <c r="C92" s="83">
        <v>11140010</v>
      </c>
      <c r="D92" s="96">
        <v>39232</v>
      </c>
      <c r="E92" s="96">
        <v>39232</v>
      </c>
      <c r="F92" s="96">
        <v>42885</v>
      </c>
      <c r="G92" s="96">
        <v>42734</v>
      </c>
      <c r="H92" s="83" t="s">
        <v>490</v>
      </c>
      <c r="I92" s="136" t="s">
        <v>881</v>
      </c>
      <c r="J92" s="136"/>
      <c r="K92" s="136" t="s">
        <v>55</v>
      </c>
      <c r="L92" s="115"/>
      <c r="M92" s="83" t="s">
        <v>5876</v>
      </c>
      <c r="N92" s="83" t="s">
        <v>1246</v>
      </c>
      <c r="O92" s="83" t="s">
        <v>189</v>
      </c>
      <c r="P92" s="94" t="s">
        <v>1247</v>
      </c>
      <c r="Q92" s="83"/>
      <c r="R92" s="83" t="s">
        <v>5877</v>
      </c>
      <c r="S92" s="83" t="s">
        <v>1246</v>
      </c>
      <c r="T92" s="83" t="s">
        <v>189</v>
      </c>
      <c r="U92" s="83" t="s">
        <v>1247</v>
      </c>
      <c r="V92" s="83"/>
      <c r="W92" s="83" t="s">
        <v>2772</v>
      </c>
      <c r="X92" s="83">
        <v>3205</v>
      </c>
      <c r="Y92" s="83">
        <v>7.8</v>
      </c>
      <c r="Z92" s="83" t="s">
        <v>467</v>
      </c>
      <c r="AA92" s="83" t="s">
        <v>540</v>
      </c>
      <c r="AB92" s="47">
        <v>40.6</v>
      </c>
      <c r="AC92" s="427">
        <v>51000</v>
      </c>
      <c r="AD92" s="83">
        <v>1060000000</v>
      </c>
      <c r="AE92" s="83"/>
      <c r="AF92" s="83">
        <v>1060000000</v>
      </c>
      <c r="AG92" s="83"/>
      <c r="AH92" s="83"/>
      <c r="AI92" s="83"/>
      <c r="AJ92" s="83"/>
      <c r="AK92" s="83"/>
      <c r="AL92" s="83"/>
      <c r="AM92" s="83"/>
      <c r="AN92" s="83"/>
      <c r="AO92" s="83">
        <v>4000</v>
      </c>
      <c r="AP92" s="83">
        <v>6.4</v>
      </c>
      <c r="AQ92" s="83" t="s">
        <v>47</v>
      </c>
      <c r="AR92" s="83"/>
      <c r="AS92" s="83"/>
      <c r="AT92" s="83"/>
      <c r="AU92" s="83"/>
      <c r="AV92" s="83">
        <v>161.1</v>
      </c>
      <c r="AW92" s="83" t="s">
        <v>1248</v>
      </c>
      <c r="AX92" s="83" t="s">
        <v>1249</v>
      </c>
      <c r="AY92" s="83">
        <v>43</v>
      </c>
      <c r="AZ92" s="83">
        <v>8</v>
      </c>
      <c r="BA92" s="83">
        <v>27.95</v>
      </c>
      <c r="BB92" s="83">
        <v>23</v>
      </c>
      <c r="BC92" s="83">
        <v>51</v>
      </c>
      <c r="BD92" s="83">
        <v>39.950000000000003</v>
      </c>
      <c r="BE92" s="83">
        <f t="shared" si="6"/>
        <v>43.141097222222221</v>
      </c>
      <c r="BF92" s="83">
        <f t="shared" si="7"/>
        <v>23.861097222222224</v>
      </c>
      <c r="BG92" s="83" t="s">
        <v>38</v>
      </c>
      <c r="BH92" s="83"/>
      <c r="BI92" s="83"/>
      <c r="BJ92" s="96"/>
      <c r="BK92" s="83"/>
      <c r="BL92" s="96"/>
      <c r="BM92" s="83"/>
      <c r="BN92" s="83"/>
      <c r="BO92" s="83"/>
      <c r="BP92" s="83"/>
      <c r="BQ92" s="83"/>
      <c r="BR92" s="83"/>
      <c r="BS92" s="110"/>
      <c r="BT92" s="549"/>
      <c r="BU92" s="550"/>
      <c r="BV92" s="550"/>
      <c r="BW92" s="550"/>
      <c r="BX92" s="550"/>
      <c r="BY92" s="550"/>
      <c r="BZ92" s="550"/>
      <c r="CA92" s="550"/>
      <c r="CB92" s="550"/>
      <c r="CC92" s="550"/>
      <c r="CD92" s="550"/>
      <c r="CE92" s="550"/>
      <c r="CF92" s="550"/>
      <c r="CG92" s="550"/>
      <c r="CH92" s="550"/>
      <c r="CI92" s="550"/>
      <c r="CJ92" s="550"/>
      <c r="CK92" s="550"/>
      <c r="CL92" s="550"/>
      <c r="CM92" s="550"/>
      <c r="CN92" s="550"/>
      <c r="CO92" s="550"/>
      <c r="CP92" s="550"/>
      <c r="CQ92" s="550"/>
      <c r="CR92" s="550"/>
      <c r="CS92" s="550"/>
      <c r="CT92" s="550"/>
      <c r="CU92" s="550"/>
      <c r="CV92" s="550"/>
      <c r="CW92" s="550"/>
      <c r="CX92" s="550"/>
      <c r="CY92" s="550"/>
      <c r="CZ92" s="550"/>
      <c r="DA92" s="550"/>
      <c r="DB92" s="550"/>
      <c r="DC92" s="550"/>
      <c r="DD92" s="550"/>
      <c r="DE92" s="550"/>
      <c r="DF92" s="550"/>
      <c r="DG92" s="550"/>
      <c r="DH92" s="550"/>
      <c r="DI92" s="550"/>
      <c r="DJ92" s="550"/>
      <c r="DK92" s="550"/>
      <c r="DL92" s="550"/>
      <c r="DM92" s="550"/>
      <c r="DN92" s="550"/>
      <c r="DO92" s="550"/>
      <c r="DP92" s="550"/>
      <c r="DQ92" s="550"/>
      <c r="DR92" s="550"/>
      <c r="DS92" s="550"/>
      <c r="DT92" s="550"/>
      <c r="DU92" s="550"/>
      <c r="DV92" s="550"/>
      <c r="DW92" s="550"/>
      <c r="DX92" s="550"/>
      <c r="DY92" s="550"/>
      <c r="DZ92" s="550"/>
      <c r="EA92" s="550"/>
      <c r="EB92" s="550"/>
      <c r="EC92" s="550"/>
      <c r="ED92" s="550"/>
      <c r="EE92" s="550"/>
      <c r="EF92" s="550"/>
      <c r="EG92" s="550"/>
      <c r="EH92" s="550"/>
      <c r="EI92" s="550"/>
      <c r="EJ92" s="550"/>
      <c r="EK92" s="550"/>
      <c r="EL92" s="550"/>
      <c r="EM92" s="550"/>
      <c r="EN92" s="550"/>
      <c r="EO92" s="550"/>
      <c r="EP92" s="550"/>
      <c r="EQ92" s="550"/>
      <c r="ER92" s="550"/>
      <c r="ES92" s="550"/>
      <c r="ET92" s="550"/>
      <c r="EU92" s="550"/>
      <c r="EV92" s="550"/>
      <c r="EW92" s="550"/>
      <c r="EX92" s="550"/>
      <c r="EY92" s="550"/>
      <c r="EZ92" s="550"/>
      <c r="FA92" s="550"/>
      <c r="FB92" s="550"/>
      <c r="FC92" s="550"/>
      <c r="FD92" s="550"/>
      <c r="FE92" s="550"/>
      <c r="FF92" s="550"/>
      <c r="FG92" s="550"/>
      <c r="FH92" s="550"/>
      <c r="FI92" s="550"/>
      <c r="FJ92" s="550"/>
      <c r="FK92" s="550"/>
      <c r="FL92" s="550"/>
      <c r="FM92" s="550"/>
      <c r="FN92" s="550"/>
      <c r="FO92" s="550"/>
      <c r="FP92" s="550"/>
      <c r="FQ92" s="550"/>
      <c r="FR92" s="550"/>
      <c r="FS92" s="550"/>
      <c r="FT92" s="550"/>
      <c r="FU92" s="550"/>
      <c r="FV92" s="550"/>
      <c r="FW92" s="550"/>
      <c r="FX92" s="550"/>
      <c r="FY92" s="550"/>
      <c r="FZ92" s="550"/>
      <c r="GA92" s="550"/>
      <c r="GB92" s="550"/>
      <c r="GC92" s="550"/>
      <c r="GD92" s="550"/>
      <c r="GE92" s="550"/>
      <c r="GF92" s="550"/>
      <c r="GG92" s="550"/>
      <c r="GH92" s="550"/>
      <c r="GI92" s="550"/>
      <c r="GJ92" s="550"/>
      <c r="GK92" s="550"/>
      <c r="GL92" s="550"/>
      <c r="GM92" s="550"/>
      <c r="GN92" s="550"/>
      <c r="GO92" s="550"/>
      <c r="GP92" s="550"/>
      <c r="GQ92" s="550"/>
      <c r="GR92" s="550"/>
      <c r="GS92" s="550"/>
      <c r="GT92" s="550"/>
      <c r="GU92" s="550"/>
      <c r="GV92" s="550"/>
      <c r="GW92" s="550"/>
      <c r="GX92" s="550"/>
      <c r="GY92" s="550"/>
      <c r="GZ92" s="550"/>
      <c r="HA92" s="550"/>
      <c r="HB92" s="550"/>
      <c r="HC92" s="550"/>
      <c r="HD92" s="550"/>
      <c r="HE92" s="550"/>
      <c r="HF92" s="550"/>
      <c r="HG92" s="550"/>
      <c r="HH92" s="550"/>
      <c r="HI92" s="550"/>
      <c r="HJ92" s="550"/>
      <c r="HK92" s="550"/>
      <c r="HL92" s="550"/>
      <c r="HM92" s="550"/>
      <c r="HN92" s="550"/>
      <c r="HO92" s="550"/>
      <c r="HP92" s="550"/>
      <c r="HQ92" s="550"/>
      <c r="HR92" s="550"/>
      <c r="HS92" s="550"/>
      <c r="HT92" s="550"/>
      <c r="HU92" s="550"/>
      <c r="HV92" s="550"/>
      <c r="HW92" s="550"/>
      <c r="HX92" s="550"/>
      <c r="HY92" s="550"/>
      <c r="HZ92" s="550"/>
      <c r="IA92" s="550"/>
      <c r="IB92" s="550"/>
      <c r="IC92" s="550"/>
      <c r="ID92" s="550"/>
      <c r="IE92" s="550"/>
      <c r="IF92" s="550"/>
      <c r="IG92" s="550"/>
      <c r="IH92" s="550"/>
      <c r="II92" s="550"/>
      <c r="IJ92" s="550"/>
      <c r="IK92" s="550"/>
      <c r="IL92" s="550"/>
      <c r="IM92" s="550"/>
      <c r="IN92" s="550"/>
      <c r="IO92" s="550"/>
      <c r="IP92" s="550"/>
      <c r="IQ92" s="550"/>
      <c r="IR92" s="550"/>
      <c r="IS92" s="550"/>
      <c r="IT92" s="550"/>
      <c r="IU92" s="550"/>
      <c r="IV92" s="550"/>
      <c r="IW92" s="550"/>
      <c r="IX92" s="550"/>
      <c r="IY92" s="550"/>
      <c r="IZ92" s="550"/>
      <c r="JA92" s="550"/>
      <c r="JB92" s="550"/>
      <c r="JC92" s="550"/>
      <c r="JD92" s="550"/>
      <c r="JE92" s="550"/>
      <c r="JF92" s="550"/>
      <c r="JG92" s="550"/>
      <c r="JH92" s="550"/>
    </row>
    <row r="93" spans="1:268" s="8" customFormat="1" ht="39.75" customHeight="1" x14ac:dyDescent="0.25">
      <c r="A93" s="20"/>
      <c r="B93" s="20" t="s">
        <v>1245</v>
      </c>
      <c r="C93" s="20">
        <v>11140010</v>
      </c>
      <c r="D93" s="23">
        <v>39232</v>
      </c>
      <c r="E93" s="23">
        <v>39232</v>
      </c>
      <c r="F93" s="23">
        <v>44196</v>
      </c>
      <c r="G93" s="21" t="s">
        <v>6855</v>
      </c>
      <c r="H93" s="20" t="s">
        <v>490</v>
      </c>
      <c r="I93" s="35" t="s">
        <v>881</v>
      </c>
      <c r="J93" s="35"/>
      <c r="K93" s="35" t="s">
        <v>55</v>
      </c>
      <c r="L93" s="114"/>
      <c r="M93" s="20" t="s">
        <v>5876</v>
      </c>
      <c r="N93" s="20" t="s">
        <v>1246</v>
      </c>
      <c r="O93" s="20" t="s">
        <v>189</v>
      </c>
      <c r="P93" s="21" t="s">
        <v>1247</v>
      </c>
      <c r="Q93" s="20"/>
      <c r="R93" s="20" t="s">
        <v>5877</v>
      </c>
      <c r="S93" s="20" t="s">
        <v>1246</v>
      </c>
      <c r="T93" s="20" t="s">
        <v>189</v>
      </c>
      <c r="U93" s="20" t="s">
        <v>1247</v>
      </c>
      <c r="V93" s="20"/>
      <c r="W93" s="20" t="s">
        <v>2772</v>
      </c>
      <c r="X93" s="20">
        <v>3205</v>
      </c>
      <c r="Y93" s="20">
        <v>7.8</v>
      </c>
      <c r="Z93" s="20" t="s">
        <v>467</v>
      </c>
      <c r="AA93" s="20" t="s">
        <v>540</v>
      </c>
      <c r="AB93" s="34">
        <v>40.6</v>
      </c>
      <c r="AC93" s="427">
        <v>51000</v>
      </c>
      <c r="AD93" s="20">
        <v>1060000000</v>
      </c>
      <c r="AE93" s="20"/>
      <c r="AF93" s="20">
        <v>1060000000</v>
      </c>
      <c r="AG93" s="20"/>
      <c r="AH93" s="20"/>
      <c r="AI93" s="20"/>
      <c r="AJ93" s="20"/>
      <c r="AK93" s="20"/>
      <c r="AL93" s="20"/>
      <c r="AM93" s="20"/>
      <c r="AN93" s="20"/>
      <c r="AO93" s="20">
        <v>4000</v>
      </c>
      <c r="AP93" s="20">
        <v>6.4</v>
      </c>
      <c r="AQ93" s="20" t="s">
        <v>47</v>
      </c>
      <c r="AR93" s="20"/>
      <c r="AS93" s="20"/>
      <c r="AT93" s="20"/>
      <c r="AU93" s="20"/>
      <c r="AV93" s="20">
        <v>161.1</v>
      </c>
      <c r="AW93" s="20" t="s">
        <v>1248</v>
      </c>
      <c r="AX93" s="20" t="s">
        <v>1249</v>
      </c>
      <c r="AY93" s="20">
        <v>43</v>
      </c>
      <c r="AZ93" s="20">
        <v>8</v>
      </c>
      <c r="BA93" s="20">
        <v>27.95</v>
      </c>
      <c r="BB93" s="20">
        <v>23</v>
      </c>
      <c r="BC93" s="20">
        <v>51</v>
      </c>
      <c r="BD93" s="20">
        <v>39.950000000000003</v>
      </c>
      <c r="BE93" s="20">
        <f t="shared" si="6"/>
        <v>43.141097222222221</v>
      </c>
      <c r="BF93" s="20">
        <f t="shared" si="7"/>
        <v>23.861097222222224</v>
      </c>
      <c r="BG93" s="20" t="s">
        <v>38</v>
      </c>
      <c r="BH93" s="20"/>
      <c r="BI93" s="20">
        <v>1898</v>
      </c>
      <c r="BJ93" s="23">
        <v>42509</v>
      </c>
      <c r="BK93" s="20">
        <v>1898</v>
      </c>
      <c r="BL93" s="23">
        <v>42509</v>
      </c>
      <c r="BM93" s="20"/>
      <c r="BN93" s="20"/>
      <c r="BO93" s="20"/>
      <c r="BP93" s="20"/>
      <c r="BQ93" s="20"/>
      <c r="BR93" s="20"/>
      <c r="BS93" s="24"/>
      <c r="BT93" s="550"/>
      <c r="BU93" s="550"/>
      <c r="BV93" s="550"/>
      <c r="BW93" s="550"/>
      <c r="BX93" s="550"/>
      <c r="BY93" s="550"/>
      <c r="BZ93" s="550"/>
      <c r="CA93" s="550"/>
      <c r="CB93" s="550"/>
      <c r="CC93" s="550"/>
      <c r="CD93" s="550"/>
      <c r="CE93" s="550"/>
      <c r="CF93" s="550"/>
      <c r="CG93" s="550"/>
      <c r="CH93" s="550"/>
      <c r="CI93" s="550"/>
      <c r="CJ93" s="550"/>
      <c r="CK93" s="550"/>
      <c r="CL93" s="550"/>
      <c r="CM93" s="550"/>
      <c r="CN93" s="550"/>
      <c r="CO93" s="550"/>
      <c r="CP93" s="550"/>
      <c r="CQ93" s="550"/>
      <c r="CR93" s="550"/>
      <c r="CS93" s="550"/>
      <c r="CT93" s="550"/>
      <c r="CU93" s="550"/>
      <c r="CV93" s="550"/>
      <c r="CW93" s="550"/>
      <c r="CX93" s="550"/>
      <c r="CY93" s="550"/>
      <c r="CZ93" s="550"/>
      <c r="DA93" s="550"/>
      <c r="DB93" s="550"/>
      <c r="DC93" s="550"/>
      <c r="DD93" s="550"/>
      <c r="DE93" s="550"/>
      <c r="DF93" s="550"/>
      <c r="DG93" s="550"/>
      <c r="DH93" s="550"/>
      <c r="DI93" s="550"/>
      <c r="DJ93" s="550"/>
      <c r="DK93" s="550"/>
      <c r="DL93" s="550"/>
      <c r="DM93" s="550"/>
      <c r="DN93" s="550"/>
      <c r="DO93" s="550"/>
      <c r="DP93" s="550"/>
      <c r="DQ93" s="550"/>
      <c r="DR93" s="550"/>
      <c r="DS93" s="550"/>
      <c r="DT93" s="550"/>
      <c r="DU93" s="550"/>
      <c r="DV93" s="550"/>
      <c r="DW93" s="550"/>
      <c r="DX93" s="550"/>
      <c r="DY93" s="550"/>
      <c r="DZ93" s="550"/>
      <c r="EA93" s="550"/>
      <c r="EB93" s="550"/>
      <c r="EC93" s="550"/>
      <c r="ED93" s="550"/>
      <c r="EE93" s="550"/>
      <c r="EF93" s="550"/>
      <c r="EG93" s="550"/>
      <c r="EH93" s="550"/>
      <c r="EI93" s="550"/>
      <c r="EJ93" s="550"/>
      <c r="EK93" s="550"/>
      <c r="EL93" s="550"/>
      <c r="EM93" s="550"/>
      <c r="EN93" s="550"/>
      <c r="EO93" s="550"/>
      <c r="EP93" s="550"/>
      <c r="EQ93" s="550"/>
      <c r="ER93" s="550"/>
      <c r="ES93" s="550"/>
      <c r="ET93" s="550"/>
      <c r="EU93" s="550"/>
      <c r="EV93" s="550"/>
      <c r="EW93" s="550"/>
      <c r="EX93" s="550"/>
      <c r="EY93" s="550"/>
      <c r="EZ93" s="550"/>
      <c r="FA93" s="550"/>
      <c r="FB93" s="550"/>
      <c r="FC93" s="550"/>
      <c r="FD93" s="550"/>
      <c r="FE93" s="550"/>
      <c r="FF93" s="550"/>
      <c r="FG93" s="550"/>
      <c r="FH93" s="550"/>
      <c r="FI93" s="550"/>
      <c r="FJ93" s="550"/>
      <c r="FK93" s="550"/>
      <c r="FL93" s="550"/>
      <c r="FM93" s="550"/>
      <c r="FN93" s="550"/>
      <c r="FO93" s="550"/>
      <c r="FP93" s="550"/>
      <c r="FQ93" s="550"/>
      <c r="FR93" s="550"/>
      <c r="FS93" s="550"/>
      <c r="FT93" s="550"/>
      <c r="FU93" s="550"/>
      <c r="FV93" s="550"/>
      <c r="FW93" s="550"/>
      <c r="FX93" s="550"/>
      <c r="FY93" s="550"/>
      <c r="FZ93" s="550"/>
      <c r="GA93" s="550"/>
      <c r="GB93" s="550"/>
      <c r="GC93" s="550"/>
      <c r="GD93" s="550"/>
      <c r="GE93" s="550"/>
      <c r="GF93" s="550"/>
      <c r="GG93" s="550"/>
      <c r="GH93" s="550"/>
      <c r="GI93" s="550"/>
      <c r="GJ93" s="550"/>
      <c r="GK93" s="550"/>
      <c r="GL93" s="550"/>
      <c r="GM93" s="550"/>
      <c r="GN93" s="550"/>
      <c r="GO93" s="550"/>
      <c r="GP93" s="550"/>
      <c r="GQ93" s="550"/>
      <c r="GR93" s="550"/>
      <c r="GS93" s="550"/>
      <c r="GT93" s="550"/>
      <c r="GU93" s="550"/>
      <c r="GV93" s="550"/>
      <c r="GW93" s="550"/>
      <c r="GX93" s="550"/>
      <c r="GY93" s="550"/>
      <c r="GZ93" s="550"/>
      <c r="HA93" s="550"/>
      <c r="HB93" s="550"/>
      <c r="HC93" s="550"/>
      <c r="HD93" s="550"/>
      <c r="HE93" s="550"/>
      <c r="HF93" s="550"/>
      <c r="HG93" s="550"/>
      <c r="HH93" s="550"/>
      <c r="HI93" s="550"/>
      <c r="HJ93" s="550"/>
      <c r="HK93" s="550"/>
      <c r="HL93" s="550"/>
      <c r="HM93" s="550"/>
      <c r="HN93" s="550"/>
      <c r="HO93" s="550"/>
      <c r="HP93" s="550"/>
      <c r="HQ93" s="550"/>
      <c r="HR93" s="550"/>
      <c r="HS93" s="550"/>
      <c r="HT93" s="550"/>
      <c r="HU93" s="550"/>
      <c r="HV93" s="550"/>
      <c r="HW93" s="550"/>
      <c r="HX93" s="550"/>
      <c r="HY93" s="550"/>
      <c r="HZ93" s="550"/>
      <c r="IA93" s="550"/>
      <c r="IB93" s="550"/>
      <c r="IC93" s="550"/>
      <c r="ID93" s="550"/>
      <c r="IE93" s="550"/>
      <c r="IF93" s="550"/>
      <c r="IG93" s="550"/>
      <c r="IH93" s="550"/>
      <c r="II93" s="550"/>
      <c r="IJ93" s="550"/>
      <c r="IK93" s="550"/>
      <c r="IL93" s="550"/>
      <c r="IM93" s="550"/>
      <c r="IN93" s="550"/>
      <c r="IO93" s="550"/>
      <c r="IP93" s="550"/>
      <c r="IQ93" s="550"/>
      <c r="IR93" s="550"/>
      <c r="IS93" s="550"/>
      <c r="IT93" s="550"/>
      <c r="IU93" s="550"/>
      <c r="IV93" s="550"/>
      <c r="IW93" s="550"/>
      <c r="IX93" s="550"/>
      <c r="IY93" s="550"/>
      <c r="IZ93" s="550"/>
      <c r="JA93" s="550"/>
      <c r="JB93" s="550"/>
      <c r="JC93" s="550"/>
      <c r="JD93" s="550"/>
      <c r="JE93" s="550"/>
      <c r="JF93" s="550"/>
      <c r="JG93" s="550"/>
      <c r="JH93" s="550"/>
    </row>
    <row r="94" spans="1:268" s="8" customFormat="1" ht="39.75" customHeight="1" x14ac:dyDescent="0.25">
      <c r="A94" s="83"/>
      <c r="B94" s="83" t="s">
        <v>1251</v>
      </c>
      <c r="C94" s="95">
        <v>11130008</v>
      </c>
      <c r="D94" s="96">
        <v>39234</v>
      </c>
      <c r="E94" s="96">
        <v>39234</v>
      </c>
      <c r="F94" s="96">
        <v>42887</v>
      </c>
      <c r="G94" s="96"/>
      <c r="H94" s="83" t="s">
        <v>4556</v>
      </c>
      <c r="I94" s="110" t="s">
        <v>977</v>
      </c>
      <c r="J94" s="110"/>
      <c r="K94" s="110" t="s">
        <v>73</v>
      </c>
      <c r="L94" s="115"/>
      <c r="M94" s="83" t="s">
        <v>419</v>
      </c>
      <c r="N94" s="83" t="s">
        <v>106</v>
      </c>
      <c r="O94" s="83" t="s">
        <v>72</v>
      </c>
      <c r="P94" s="94">
        <v>80981</v>
      </c>
      <c r="Q94" s="83" t="s">
        <v>1252</v>
      </c>
      <c r="R94" s="83" t="s">
        <v>419</v>
      </c>
      <c r="S94" s="83" t="s">
        <v>106</v>
      </c>
      <c r="T94" s="83" t="s">
        <v>72</v>
      </c>
      <c r="U94" s="83">
        <v>80981</v>
      </c>
      <c r="V94" s="83" t="s">
        <v>3965</v>
      </c>
      <c r="W94" s="83" t="s">
        <v>2773</v>
      </c>
      <c r="X94" s="83"/>
      <c r="Y94" s="83"/>
      <c r="Z94" s="83" t="s">
        <v>467</v>
      </c>
      <c r="AA94" s="83" t="s">
        <v>7253</v>
      </c>
      <c r="AB94" s="47"/>
      <c r="AC94" s="83">
        <v>18.5</v>
      </c>
      <c r="AD94" s="83">
        <f>SUM(AE94:AM94)</f>
        <v>21235</v>
      </c>
      <c r="AE94" s="83"/>
      <c r="AF94" s="83"/>
      <c r="AG94" s="83">
        <v>20235</v>
      </c>
      <c r="AH94" s="83"/>
      <c r="AI94" s="83"/>
      <c r="AJ94" s="83"/>
      <c r="AK94" s="83"/>
      <c r="AL94" s="83"/>
      <c r="AM94" s="83">
        <v>1000</v>
      </c>
      <c r="AN94" s="101"/>
      <c r="AO94" s="83"/>
      <c r="AP94" s="83"/>
      <c r="AQ94" s="83"/>
      <c r="AR94" s="83"/>
      <c r="AS94" s="83"/>
      <c r="AT94" s="83"/>
      <c r="AU94" s="83"/>
      <c r="AV94" s="83"/>
      <c r="AW94" s="83" t="s">
        <v>5988</v>
      </c>
      <c r="AX94" s="83" t="s">
        <v>5989</v>
      </c>
      <c r="AY94" s="83">
        <v>42</v>
      </c>
      <c r="AZ94" s="83">
        <v>50</v>
      </c>
      <c r="BA94" s="83">
        <v>9.1999999999999993</v>
      </c>
      <c r="BB94" s="83">
        <v>24</v>
      </c>
      <c r="BC94" s="83">
        <v>46</v>
      </c>
      <c r="BD94" s="83">
        <v>7.6</v>
      </c>
      <c r="BE94" s="83">
        <f t="shared" si="6"/>
        <v>42.835888888888888</v>
      </c>
      <c r="BF94" s="83">
        <f t="shared" si="7"/>
        <v>24.768777777777778</v>
      </c>
      <c r="BG94" s="83" t="s">
        <v>47</v>
      </c>
      <c r="BH94" s="83"/>
      <c r="BI94" s="83">
        <v>2106</v>
      </c>
      <c r="BJ94" s="96">
        <v>42892</v>
      </c>
      <c r="BK94" s="83">
        <v>2106</v>
      </c>
      <c r="BL94" s="96">
        <v>42892</v>
      </c>
      <c r="BM94" s="83"/>
      <c r="BN94" s="83"/>
      <c r="BO94" s="83"/>
      <c r="BP94" s="83"/>
      <c r="BQ94" s="83"/>
      <c r="BR94" s="83"/>
      <c r="BS94" s="110" t="s">
        <v>7552</v>
      </c>
      <c r="BT94" s="549"/>
      <c r="BU94" s="550"/>
      <c r="BV94" s="550"/>
      <c r="BW94" s="550"/>
      <c r="BX94" s="550"/>
      <c r="BY94" s="550"/>
      <c r="BZ94" s="550"/>
      <c r="CA94" s="550"/>
      <c r="CB94" s="550"/>
      <c r="CC94" s="550"/>
      <c r="CD94" s="550"/>
      <c r="CE94" s="550"/>
      <c r="CF94" s="550"/>
      <c r="CG94" s="550"/>
      <c r="CH94" s="550"/>
      <c r="CI94" s="550"/>
      <c r="CJ94" s="550"/>
      <c r="CK94" s="550"/>
      <c r="CL94" s="550"/>
      <c r="CM94" s="550"/>
      <c r="CN94" s="550"/>
      <c r="CO94" s="550"/>
      <c r="CP94" s="550"/>
      <c r="CQ94" s="550"/>
      <c r="CR94" s="550"/>
      <c r="CS94" s="550"/>
      <c r="CT94" s="550"/>
      <c r="CU94" s="550"/>
      <c r="CV94" s="550"/>
      <c r="CW94" s="550"/>
      <c r="CX94" s="550"/>
      <c r="CY94" s="550"/>
      <c r="CZ94" s="550"/>
      <c r="DA94" s="550"/>
      <c r="DB94" s="550"/>
      <c r="DC94" s="550"/>
      <c r="DD94" s="550"/>
      <c r="DE94" s="550"/>
      <c r="DF94" s="550"/>
      <c r="DG94" s="550"/>
      <c r="DH94" s="550"/>
      <c r="DI94" s="550"/>
      <c r="DJ94" s="550"/>
      <c r="DK94" s="550"/>
      <c r="DL94" s="550"/>
      <c r="DM94" s="550"/>
      <c r="DN94" s="550"/>
      <c r="DO94" s="550"/>
      <c r="DP94" s="550"/>
      <c r="DQ94" s="550"/>
      <c r="DR94" s="550"/>
      <c r="DS94" s="550"/>
      <c r="DT94" s="550"/>
      <c r="DU94" s="550"/>
      <c r="DV94" s="550"/>
      <c r="DW94" s="550"/>
      <c r="DX94" s="550"/>
      <c r="DY94" s="550"/>
      <c r="DZ94" s="550"/>
      <c r="EA94" s="550"/>
      <c r="EB94" s="550"/>
      <c r="EC94" s="550"/>
      <c r="ED94" s="550"/>
      <c r="EE94" s="550"/>
      <c r="EF94" s="550"/>
      <c r="EG94" s="550"/>
      <c r="EH94" s="550"/>
      <c r="EI94" s="550"/>
      <c r="EJ94" s="550"/>
      <c r="EK94" s="550"/>
      <c r="EL94" s="550"/>
      <c r="EM94" s="550"/>
      <c r="EN94" s="550"/>
      <c r="EO94" s="550"/>
      <c r="EP94" s="550"/>
      <c r="EQ94" s="550"/>
      <c r="ER94" s="550"/>
      <c r="ES94" s="550"/>
      <c r="ET94" s="550"/>
      <c r="EU94" s="550"/>
      <c r="EV94" s="550"/>
      <c r="EW94" s="550"/>
      <c r="EX94" s="550"/>
      <c r="EY94" s="550"/>
      <c r="EZ94" s="550"/>
      <c r="FA94" s="550"/>
      <c r="FB94" s="550"/>
      <c r="FC94" s="550"/>
      <c r="FD94" s="550"/>
      <c r="FE94" s="550"/>
      <c r="FF94" s="550"/>
      <c r="FG94" s="550"/>
      <c r="FH94" s="550"/>
      <c r="FI94" s="550"/>
      <c r="FJ94" s="550"/>
      <c r="FK94" s="550"/>
      <c r="FL94" s="550"/>
      <c r="FM94" s="550"/>
      <c r="FN94" s="550"/>
      <c r="FO94" s="550"/>
      <c r="FP94" s="550"/>
      <c r="FQ94" s="550"/>
      <c r="FR94" s="550"/>
      <c r="FS94" s="550"/>
      <c r="FT94" s="550"/>
      <c r="FU94" s="550"/>
      <c r="FV94" s="550"/>
      <c r="FW94" s="550"/>
      <c r="FX94" s="550"/>
      <c r="FY94" s="550"/>
      <c r="FZ94" s="550"/>
      <c r="GA94" s="550"/>
      <c r="GB94" s="550"/>
      <c r="GC94" s="550"/>
      <c r="GD94" s="550"/>
      <c r="GE94" s="550"/>
      <c r="GF94" s="550"/>
      <c r="GG94" s="550"/>
      <c r="GH94" s="550"/>
      <c r="GI94" s="550"/>
      <c r="GJ94" s="550"/>
      <c r="GK94" s="550"/>
      <c r="GL94" s="550"/>
      <c r="GM94" s="550"/>
      <c r="GN94" s="550"/>
      <c r="GO94" s="550"/>
      <c r="GP94" s="550"/>
      <c r="GQ94" s="550"/>
      <c r="GR94" s="550"/>
      <c r="GS94" s="550"/>
      <c r="GT94" s="550"/>
      <c r="GU94" s="550"/>
      <c r="GV94" s="550"/>
      <c r="GW94" s="550"/>
      <c r="GX94" s="550"/>
      <c r="GY94" s="550"/>
      <c r="GZ94" s="550"/>
      <c r="HA94" s="550"/>
      <c r="HB94" s="550"/>
      <c r="HC94" s="550"/>
      <c r="HD94" s="550"/>
      <c r="HE94" s="550"/>
      <c r="HF94" s="550"/>
      <c r="HG94" s="550"/>
      <c r="HH94" s="550"/>
      <c r="HI94" s="550"/>
      <c r="HJ94" s="550"/>
      <c r="HK94" s="550"/>
      <c r="HL94" s="550"/>
      <c r="HM94" s="550"/>
      <c r="HN94" s="550"/>
      <c r="HO94" s="550"/>
      <c r="HP94" s="550"/>
      <c r="HQ94" s="550"/>
      <c r="HR94" s="550"/>
      <c r="HS94" s="550"/>
      <c r="HT94" s="550"/>
      <c r="HU94" s="550"/>
      <c r="HV94" s="550"/>
      <c r="HW94" s="550"/>
      <c r="HX94" s="550"/>
      <c r="HY94" s="550"/>
      <c r="HZ94" s="550"/>
      <c r="IA94" s="550"/>
      <c r="IB94" s="550"/>
      <c r="IC94" s="550"/>
      <c r="ID94" s="550"/>
      <c r="IE94" s="550"/>
      <c r="IF94" s="550"/>
      <c r="IG94" s="550"/>
      <c r="IH94" s="550"/>
      <c r="II94" s="550"/>
      <c r="IJ94" s="550"/>
      <c r="IK94" s="550"/>
      <c r="IL94" s="550"/>
      <c r="IM94" s="550"/>
      <c r="IN94" s="550"/>
      <c r="IO94" s="550"/>
      <c r="IP94" s="550"/>
      <c r="IQ94" s="550"/>
      <c r="IR94" s="550"/>
      <c r="IS94" s="550"/>
      <c r="IT94" s="550"/>
      <c r="IU94" s="550"/>
      <c r="IV94" s="550"/>
      <c r="IW94" s="550"/>
      <c r="IX94" s="550"/>
      <c r="IY94" s="550"/>
      <c r="IZ94" s="550"/>
      <c r="JA94" s="550"/>
      <c r="JB94" s="550"/>
      <c r="JC94" s="550"/>
      <c r="JD94" s="550"/>
      <c r="JE94" s="550"/>
      <c r="JF94" s="550"/>
      <c r="JG94" s="550"/>
      <c r="JH94" s="550"/>
    </row>
    <row r="95" spans="1:268" s="8" customFormat="1" ht="39.75" customHeight="1" x14ac:dyDescent="0.25">
      <c r="A95" s="20"/>
      <c r="B95" s="20" t="s">
        <v>1251</v>
      </c>
      <c r="C95" s="22">
        <v>11130008</v>
      </c>
      <c r="D95" s="23">
        <v>39234</v>
      </c>
      <c r="E95" s="23">
        <v>39234</v>
      </c>
      <c r="F95" s="23">
        <v>46539</v>
      </c>
      <c r="G95" s="23"/>
      <c r="H95" s="20" t="s">
        <v>7550</v>
      </c>
      <c r="I95" s="24" t="s">
        <v>977</v>
      </c>
      <c r="J95" s="24" t="s">
        <v>7551</v>
      </c>
      <c r="K95" s="24" t="s">
        <v>73</v>
      </c>
      <c r="L95" s="114"/>
      <c r="M95" s="20" t="s">
        <v>419</v>
      </c>
      <c r="N95" s="20" t="s">
        <v>106</v>
      </c>
      <c r="O95" s="20" t="s">
        <v>72</v>
      </c>
      <c r="P95" s="21">
        <v>80981</v>
      </c>
      <c r="Q95" s="20" t="s">
        <v>1252</v>
      </c>
      <c r="R95" s="20" t="s">
        <v>419</v>
      </c>
      <c r="S95" s="20" t="s">
        <v>106</v>
      </c>
      <c r="T95" s="20" t="s">
        <v>72</v>
      </c>
      <c r="U95" s="20">
        <v>80981</v>
      </c>
      <c r="V95" s="20" t="s">
        <v>3965</v>
      </c>
      <c r="W95" s="20" t="s">
        <v>2773</v>
      </c>
      <c r="X95" s="20"/>
      <c r="Y95" s="20"/>
      <c r="Z95" s="20" t="s">
        <v>467</v>
      </c>
      <c r="AA95" s="20" t="s">
        <v>7253</v>
      </c>
      <c r="AB95" s="34"/>
      <c r="AC95" s="428">
        <v>18.5</v>
      </c>
      <c r="AD95" s="20">
        <v>21235</v>
      </c>
      <c r="AE95" s="20"/>
      <c r="AF95" s="20"/>
      <c r="AG95" s="20">
        <v>20235</v>
      </c>
      <c r="AH95" s="20"/>
      <c r="AI95" s="20"/>
      <c r="AJ95" s="20"/>
      <c r="AK95" s="20"/>
      <c r="AL95" s="20"/>
      <c r="AM95" s="20">
        <v>1000</v>
      </c>
      <c r="AN95" s="79"/>
      <c r="AO95" s="20"/>
      <c r="AP95" s="20"/>
      <c r="AQ95" s="20"/>
      <c r="AR95" s="20"/>
      <c r="AS95" s="20"/>
      <c r="AT95" s="20"/>
      <c r="AU95" s="20"/>
      <c r="AV95" s="20"/>
      <c r="AW95" s="20" t="s">
        <v>5988</v>
      </c>
      <c r="AX95" s="20" t="s">
        <v>5989</v>
      </c>
      <c r="AY95" s="20">
        <v>42</v>
      </c>
      <c r="AZ95" s="20">
        <v>50</v>
      </c>
      <c r="BA95" s="20">
        <v>9.1999999999999993</v>
      </c>
      <c r="BB95" s="20">
        <v>24</v>
      </c>
      <c r="BC95" s="20">
        <v>46</v>
      </c>
      <c r="BD95" s="20">
        <v>7.6</v>
      </c>
      <c r="BE95" s="20">
        <f t="shared" ref="BE95" si="8">AY95+AZ95/60+BA95/3600</f>
        <v>42.835888888888888</v>
      </c>
      <c r="BF95" s="20">
        <f t="shared" ref="BF95" si="9">BB95+BC95/60+BD95/3600</f>
        <v>24.768777777777778</v>
      </c>
      <c r="BG95" s="20" t="s">
        <v>38</v>
      </c>
      <c r="BH95" s="20"/>
      <c r="BI95" s="20"/>
      <c r="BJ95" s="23"/>
      <c r="BK95" s="20"/>
      <c r="BL95" s="23"/>
      <c r="BM95" s="20"/>
      <c r="BN95" s="20"/>
      <c r="BO95" s="20"/>
      <c r="BP95" s="20"/>
      <c r="BQ95" s="20"/>
      <c r="BR95" s="20"/>
      <c r="BS95" s="24"/>
      <c r="BT95" s="549"/>
      <c r="BU95" s="550"/>
      <c r="BV95" s="550"/>
      <c r="BW95" s="550"/>
      <c r="BX95" s="550"/>
      <c r="BY95" s="550"/>
      <c r="BZ95" s="550"/>
      <c r="CA95" s="550"/>
      <c r="CB95" s="550"/>
      <c r="CC95" s="550"/>
      <c r="CD95" s="550"/>
      <c r="CE95" s="550"/>
      <c r="CF95" s="550"/>
      <c r="CG95" s="550"/>
      <c r="CH95" s="550"/>
      <c r="CI95" s="550"/>
      <c r="CJ95" s="550"/>
      <c r="CK95" s="550"/>
      <c r="CL95" s="550"/>
      <c r="CM95" s="550"/>
      <c r="CN95" s="550"/>
      <c r="CO95" s="550"/>
      <c r="CP95" s="550"/>
      <c r="CQ95" s="550"/>
      <c r="CR95" s="550"/>
      <c r="CS95" s="550"/>
      <c r="CT95" s="550"/>
      <c r="CU95" s="550"/>
      <c r="CV95" s="550"/>
      <c r="CW95" s="550"/>
      <c r="CX95" s="550"/>
      <c r="CY95" s="550"/>
      <c r="CZ95" s="550"/>
      <c r="DA95" s="550"/>
      <c r="DB95" s="550"/>
      <c r="DC95" s="550"/>
      <c r="DD95" s="550"/>
      <c r="DE95" s="550"/>
      <c r="DF95" s="550"/>
      <c r="DG95" s="550"/>
      <c r="DH95" s="550"/>
      <c r="DI95" s="550"/>
      <c r="DJ95" s="550"/>
      <c r="DK95" s="550"/>
      <c r="DL95" s="550"/>
      <c r="DM95" s="550"/>
      <c r="DN95" s="550"/>
      <c r="DO95" s="550"/>
      <c r="DP95" s="550"/>
      <c r="DQ95" s="550"/>
      <c r="DR95" s="550"/>
      <c r="DS95" s="550"/>
      <c r="DT95" s="550"/>
      <c r="DU95" s="550"/>
      <c r="DV95" s="550"/>
      <c r="DW95" s="550"/>
      <c r="DX95" s="550"/>
      <c r="DY95" s="550"/>
      <c r="DZ95" s="550"/>
      <c r="EA95" s="550"/>
      <c r="EB95" s="550"/>
      <c r="EC95" s="550"/>
      <c r="ED95" s="550"/>
      <c r="EE95" s="550"/>
      <c r="EF95" s="550"/>
      <c r="EG95" s="550"/>
      <c r="EH95" s="550"/>
      <c r="EI95" s="550"/>
      <c r="EJ95" s="550"/>
      <c r="EK95" s="550"/>
      <c r="EL95" s="550"/>
      <c r="EM95" s="550"/>
      <c r="EN95" s="550"/>
      <c r="EO95" s="550"/>
      <c r="EP95" s="550"/>
      <c r="EQ95" s="550"/>
      <c r="ER95" s="550"/>
      <c r="ES95" s="550"/>
      <c r="ET95" s="550"/>
      <c r="EU95" s="550"/>
      <c r="EV95" s="550"/>
      <c r="EW95" s="550"/>
      <c r="EX95" s="550"/>
      <c r="EY95" s="550"/>
      <c r="EZ95" s="550"/>
      <c r="FA95" s="550"/>
      <c r="FB95" s="550"/>
      <c r="FC95" s="550"/>
      <c r="FD95" s="550"/>
      <c r="FE95" s="550"/>
      <c r="FF95" s="550"/>
      <c r="FG95" s="550"/>
      <c r="FH95" s="550"/>
      <c r="FI95" s="550"/>
      <c r="FJ95" s="550"/>
      <c r="FK95" s="550"/>
      <c r="FL95" s="550"/>
      <c r="FM95" s="550"/>
      <c r="FN95" s="550"/>
      <c r="FO95" s="550"/>
      <c r="FP95" s="550"/>
      <c r="FQ95" s="550"/>
      <c r="FR95" s="550"/>
      <c r="FS95" s="550"/>
      <c r="FT95" s="550"/>
      <c r="FU95" s="550"/>
      <c r="FV95" s="550"/>
      <c r="FW95" s="550"/>
      <c r="FX95" s="550"/>
      <c r="FY95" s="550"/>
      <c r="FZ95" s="550"/>
      <c r="GA95" s="550"/>
      <c r="GB95" s="550"/>
      <c r="GC95" s="550"/>
      <c r="GD95" s="550"/>
      <c r="GE95" s="550"/>
      <c r="GF95" s="550"/>
      <c r="GG95" s="550"/>
      <c r="GH95" s="550"/>
      <c r="GI95" s="550"/>
      <c r="GJ95" s="550"/>
      <c r="GK95" s="550"/>
      <c r="GL95" s="550"/>
      <c r="GM95" s="550"/>
      <c r="GN95" s="550"/>
      <c r="GO95" s="550"/>
      <c r="GP95" s="550"/>
      <c r="GQ95" s="550"/>
      <c r="GR95" s="550"/>
      <c r="GS95" s="550"/>
      <c r="GT95" s="550"/>
      <c r="GU95" s="550"/>
      <c r="GV95" s="550"/>
      <c r="GW95" s="550"/>
      <c r="GX95" s="550"/>
      <c r="GY95" s="550"/>
      <c r="GZ95" s="550"/>
      <c r="HA95" s="550"/>
      <c r="HB95" s="550"/>
      <c r="HC95" s="550"/>
      <c r="HD95" s="550"/>
      <c r="HE95" s="550"/>
      <c r="HF95" s="550"/>
      <c r="HG95" s="550"/>
      <c r="HH95" s="550"/>
      <c r="HI95" s="550"/>
      <c r="HJ95" s="550"/>
      <c r="HK95" s="550"/>
      <c r="HL95" s="550"/>
      <c r="HM95" s="550"/>
      <c r="HN95" s="550"/>
      <c r="HO95" s="550"/>
      <c r="HP95" s="550"/>
      <c r="HQ95" s="550"/>
      <c r="HR95" s="550"/>
      <c r="HS95" s="550"/>
      <c r="HT95" s="550"/>
      <c r="HU95" s="550"/>
      <c r="HV95" s="550"/>
      <c r="HW95" s="550"/>
      <c r="HX95" s="550"/>
      <c r="HY95" s="550"/>
      <c r="HZ95" s="550"/>
      <c r="IA95" s="550"/>
      <c r="IB95" s="550"/>
      <c r="IC95" s="550"/>
      <c r="ID95" s="550"/>
      <c r="IE95" s="550"/>
      <c r="IF95" s="550"/>
      <c r="IG95" s="550"/>
      <c r="IH95" s="550"/>
      <c r="II95" s="550"/>
      <c r="IJ95" s="550"/>
      <c r="IK95" s="550"/>
      <c r="IL95" s="550"/>
      <c r="IM95" s="550"/>
      <c r="IN95" s="550"/>
      <c r="IO95" s="550"/>
      <c r="IP95" s="550"/>
      <c r="IQ95" s="550"/>
      <c r="IR95" s="550"/>
      <c r="IS95" s="550"/>
      <c r="IT95" s="550"/>
      <c r="IU95" s="550"/>
      <c r="IV95" s="550"/>
      <c r="IW95" s="550"/>
      <c r="IX95" s="550"/>
      <c r="IY95" s="550"/>
      <c r="IZ95" s="550"/>
      <c r="JA95" s="550"/>
      <c r="JB95" s="550"/>
      <c r="JC95" s="550"/>
      <c r="JD95" s="550"/>
      <c r="JE95" s="550"/>
      <c r="JF95" s="550"/>
      <c r="JG95" s="550"/>
      <c r="JH95" s="550"/>
    </row>
    <row r="96" spans="1:268" s="8" customFormat="1" ht="39.75" customHeight="1" x14ac:dyDescent="0.25">
      <c r="A96" s="83"/>
      <c r="B96" s="83" t="s">
        <v>1253</v>
      </c>
      <c r="C96" s="83">
        <v>11140011</v>
      </c>
      <c r="D96" s="96">
        <v>39238</v>
      </c>
      <c r="E96" s="96">
        <v>39238</v>
      </c>
      <c r="F96" s="96">
        <v>42891</v>
      </c>
      <c r="G96" s="96">
        <v>40543</v>
      </c>
      <c r="H96" s="83" t="s">
        <v>490</v>
      </c>
      <c r="I96" s="110" t="s">
        <v>881</v>
      </c>
      <c r="J96" s="110"/>
      <c r="K96" s="110" t="s">
        <v>55</v>
      </c>
      <c r="L96" s="115"/>
      <c r="M96" s="83" t="s">
        <v>1254</v>
      </c>
      <c r="N96" s="83" t="s">
        <v>1255</v>
      </c>
      <c r="O96" s="83" t="s">
        <v>76</v>
      </c>
      <c r="P96" s="94" t="s">
        <v>1256</v>
      </c>
      <c r="Q96" s="83"/>
      <c r="R96" s="83" t="s">
        <v>4602</v>
      </c>
      <c r="S96" s="83" t="s">
        <v>1255</v>
      </c>
      <c r="T96" s="83" t="s">
        <v>76</v>
      </c>
      <c r="U96" s="83" t="s">
        <v>1256</v>
      </c>
      <c r="V96" s="83"/>
      <c r="W96" s="83" t="s">
        <v>2774</v>
      </c>
      <c r="X96" s="83">
        <v>2880</v>
      </c>
      <c r="Y96" s="83">
        <v>4.5</v>
      </c>
      <c r="Z96" s="83" t="s">
        <v>467</v>
      </c>
      <c r="AA96" s="83" t="s">
        <v>540</v>
      </c>
      <c r="AB96" s="47">
        <v>60.2</v>
      </c>
      <c r="AC96" s="83">
        <v>80000</v>
      </c>
      <c r="AD96" s="83">
        <v>1800000000</v>
      </c>
      <c r="AE96" s="83"/>
      <c r="AF96" s="83">
        <v>1800000000</v>
      </c>
      <c r="AG96" s="83"/>
      <c r="AH96" s="83"/>
      <c r="AI96" s="83"/>
      <c r="AJ96" s="83"/>
      <c r="AK96" s="83"/>
      <c r="AL96" s="83"/>
      <c r="AM96" s="83"/>
      <c r="AN96" s="83"/>
      <c r="AO96" s="427">
        <v>6100</v>
      </c>
      <c r="AP96" s="83"/>
      <c r="AQ96" s="83" t="s">
        <v>47</v>
      </c>
      <c r="AR96" s="83" t="s">
        <v>1257</v>
      </c>
      <c r="AS96" s="83"/>
      <c r="AT96" s="83"/>
      <c r="AU96" s="83"/>
      <c r="AV96" s="83">
        <v>47</v>
      </c>
      <c r="AW96" s="83" t="s">
        <v>1258</v>
      </c>
      <c r="AX96" s="83" t="s">
        <v>1259</v>
      </c>
      <c r="AY96" s="83">
        <v>43</v>
      </c>
      <c r="AZ96" s="83">
        <v>29</v>
      </c>
      <c r="BA96" s="83">
        <v>18.100000000000001</v>
      </c>
      <c r="BB96" s="83">
        <v>24</v>
      </c>
      <c r="BC96" s="83">
        <v>14</v>
      </c>
      <c r="BD96" s="83">
        <v>28.5</v>
      </c>
      <c r="BE96" s="83">
        <f t="shared" si="6"/>
        <v>43.488361111111111</v>
      </c>
      <c r="BF96" s="83">
        <f t="shared" si="7"/>
        <v>24.241250000000001</v>
      </c>
      <c r="BG96" s="83" t="s">
        <v>47</v>
      </c>
      <c r="BH96" s="83"/>
      <c r="BI96" s="83"/>
      <c r="BJ96" s="96"/>
      <c r="BK96" s="83"/>
      <c r="BL96" s="96"/>
      <c r="BM96" s="83"/>
      <c r="BN96" s="83"/>
      <c r="BO96" s="83"/>
      <c r="BP96" s="83"/>
      <c r="BQ96" s="83"/>
      <c r="BR96" s="83"/>
      <c r="BS96" s="110" t="s">
        <v>1260</v>
      </c>
      <c r="BT96" s="549"/>
      <c r="BU96" s="550"/>
      <c r="BV96" s="550"/>
      <c r="BW96" s="550"/>
      <c r="BX96" s="550"/>
      <c r="BY96" s="550"/>
      <c r="BZ96" s="550"/>
      <c r="CA96" s="550"/>
      <c r="CB96" s="550"/>
      <c r="CC96" s="550"/>
      <c r="CD96" s="550"/>
      <c r="CE96" s="550"/>
      <c r="CF96" s="550"/>
      <c r="CG96" s="550"/>
      <c r="CH96" s="550"/>
      <c r="CI96" s="550"/>
      <c r="CJ96" s="550"/>
      <c r="CK96" s="550"/>
      <c r="CL96" s="550"/>
      <c r="CM96" s="550"/>
      <c r="CN96" s="550"/>
      <c r="CO96" s="550"/>
      <c r="CP96" s="550"/>
      <c r="CQ96" s="550"/>
      <c r="CR96" s="550"/>
      <c r="CS96" s="550"/>
      <c r="CT96" s="550"/>
      <c r="CU96" s="550"/>
      <c r="CV96" s="550"/>
      <c r="CW96" s="550"/>
      <c r="CX96" s="550"/>
      <c r="CY96" s="550"/>
      <c r="CZ96" s="550"/>
      <c r="DA96" s="550"/>
      <c r="DB96" s="550"/>
      <c r="DC96" s="550"/>
      <c r="DD96" s="550"/>
      <c r="DE96" s="550"/>
      <c r="DF96" s="550"/>
      <c r="DG96" s="550"/>
      <c r="DH96" s="550"/>
      <c r="DI96" s="550"/>
      <c r="DJ96" s="550"/>
      <c r="DK96" s="550"/>
      <c r="DL96" s="550"/>
      <c r="DM96" s="550"/>
      <c r="DN96" s="550"/>
      <c r="DO96" s="550"/>
      <c r="DP96" s="550"/>
      <c r="DQ96" s="550"/>
      <c r="DR96" s="550"/>
      <c r="DS96" s="550"/>
      <c r="DT96" s="550"/>
      <c r="DU96" s="550"/>
      <c r="DV96" s="550"/>
      <c r="DW96" s="550"/>
      <c r="DX96" s="550"/>
      <c r="DY96" s="550"/>
      <c r="DZ96" s="550"/>
      <c r="EA96" s="550"/>
      <c r="EB96" s="550"/>
      <c r="EC96" s="550"/>
      <c r="ED96" s="550"/>
      <c r="EE96" s="550"/>
      <c r="EF96" s="550"/>
      <c r="EG96" s="550"/>
      <c r="EH96" s="550"/>
      <c r="EI96" s="550"/>
      <c r="EJ96" s="550"/>
      <c r="EK96" s="550"/>
      <c r="EL96" s="550"/>
      <c r="EM96" s="550"/>
      <c r="EN96" s="550"/>
      <c r="EO96" s="550"/>
      <c r="EP96" s="550"/>
      <c r="EQ96" s="550"/>
      <c r="ER96" s="550"/>
      <c r="ES96" s="550"/>
      <c r="ET96" s="550"/>
      <c r="EU96" s="550"/>
      <c r="EV96" s="550"/>
      <c r="EW96" s="550"/>
      <c r="EX96" s="550"/>
      <c r="EY96" s="550"/>
      <c r="EZ96" s="550"/>
      <c r="FA96" s="550"/>
      <c r="FB96" s="550"/>
      <c r="FC96" s="550"/>
      <c r="FD96" s="550"/>
      <c r="FE96" s="550"/>
      <c r="FF96" s="550"/>
      <c r="FG96" s="550"/>
      <c r="FH96" s="550"/>
      <c r="FI96" s="550"/>
      <c r="FJ96" s="550"/>
      <c r="FK96" s="550"/>
      <c r="FL96" s="550"/>
      <c r="FM96" s="550"/>
      <c r="FN96" s="550"/>
      <c r="FO96" s="550"/>
      <c r="FP96" s="550"/>
      <c r="FQ96" s="550"/>
      <c r="FR96" s="550"/>
      <c r="FS96" s="550"/>
      <c r="FT96" s="550"/>
      <c r="FU96" s="550"/>
      <c r="FV96" s="550"/>
      <c r="FW96" s="550"/>
      <c r="FX96" s="550"/>
      <c r="FY96" s="550"/>
      <c r="FZ96" s="550"/>
      <c r="GA96" s="550"/>
      <c r="GB96" s="550"/>
      <c r="GC96" s="550"/>
      <c r="GD96" s="550"/>
      <c r="GE96" s="550"/>
      <c r="GF96" s="550"/>
      <c r="GG96" s="550"/>
      <c r="GH96" s="550"/>
      <c r="GI96" s="550"/>
      <c r="GJ96" s="550"/>
      <c r="GK96" s="550"/>
      <c r="GL96" s="550"/>
      <c r="GM96" s="550"/>
      <c r="GN96" s="550"/>
      <c r="GO96" s="550"/>
      <c r="GP96" s="550"/>
      <c r="GQ96" s="550"/>
      <c r="GR96" s="550"/>
      <c r="GS96" s="550"/>
      <c r="GT96" s="550"/>
      <c r="GU96" s="550"/>
      <c r="GV96" s="550"/>
      <c r="GW96" s="550"/>
      <c r="GX96" s="550"/>
      <c r="GY96" s="550"/>
      <c r="GZ96" s="550"/>
      <c r="HA96" s="550"/>
      <c r="HB96" s="550"/>
      <c r="HC96" s="550"/>
      <c r="HD96" s="550"/>
      <c r="HE96" s="550"/>
      <c r="HF96" s="550"/>
      <c r="HG96" s="550"/>
      <c r="HH96" s="550"/>
      <c r="HI96" s="550"/>
      <c r="HJ96" s="550"/>
      <c r="HK96" s="550"/>
      <c r="HL96" s="550"/>
      <c r="HM96" s="550"/>
      <c r="HN96" s="550"/>
      <c r="HO96" s="550"/>
      <c r="HP96" s="550"/>
      <c r="HQ96" s="550"/>
      <c r="HR96" s="550"/>
      <c r="HS96" s="550"/>
      <c r="HT96" s="550"/>
      <c r="HU96" s="550"/>
      <c r="HV96" s="550"/>
      <c r="HW96" s="550"/>
      <c r="HX96" s="550"/>
      <c r="HY96" s="550"/>
      <c r="HZ96" s="550"/>
      <c r="IA96" s="550"/>
      <c r="IB96" s="550"/>
      <c r="IC96" s="550"/>
      <c r="ID96" s="550"/>
      <c r="IE96" s="550"/>
      <c r="IF96" s="550"/>
      <c r="IG96" s="550"/>
      <c r="IH96" s="550"/>
      <c r="II96" s="550"/>
      <c r="IJ96" s="550"/>
      <c r="IK96" s="550"/>
      <c r="IL96" s="550"/>
      <c r="IM96" s="550"/>
      <c r="IN96" s="550"/>
      <c r="IO96" s="550"/>
      <c r="IP96" s="550"/>
      <c r="IQ96" s="550"/>
      <c r="IR96" s="550"/>
      <c r="IS96" s="550"/>
      <c r="IT96" s="550"/>
      <c r="IU96" s="550"/>
      <c r="IV96" s="550"/>
      <c r="IW96" s="550"/>
      <c r="IX96" s="550"/>
      <c r="IY96" s="550"/>
      <c r="IZ96" s="550"/>
      <c r="JA96" s="550"/>
      <c r="JB96" s="550"/>
      <c r="JC96" s="550"/>
      <c r="JD96" s="550"/>
      <c r="JE96" s="550"/>
      <c r="JF96" s="550"/>
      <c r="JG96" s="550"/>
      <c r="JH96" s="550"/>
    </row>
    <row r="97" spans="1:268" s="8" customFormat="1" ht="39.75" customHeight="1" x14ac:dyDescent="0.25">
      <c r="A97" s="83"/>
      <c r="B97" s="83" t="s">
        <v>1253</v>
      </c>
      <c r="C97" s="83">
        <v>11140011</v>
      </c>
      <c r="D97" s="96">
        <v>39238</v>
      </c>
      <c r="E97" s="96">
        <v>39238</v>
      </c>
      <c r="F97" s="96">
        <v>42891</v>
      </c>
      <c r="G97" s="96">
        <v>40543</v>
      </c>
      <c r="H97" s="83" t="s">
        <v>490</v>
      </c>
      <c r="I97" s="110" t="s">
        <v>881</v>
      </c>
      <c r="J97" s="110"/>
      <c r="K97" s="110" t="s">
        <v>55</v>
      </c>
      <c r="L97" s="115"/>
      <c r="M97" s="83" t="s">
        <v>1254</v>
      </c>
      <c r="N97" s="83" t="s">
        <v>1255</v>
      </c>
      <c r="O97" s="83" t="s">
        <v>76</v>
      </c>
      <c r="P97" s="94" t="s">
        <v>1256</v>
      </c>
      <c r="Q97" s="83"/>
      <c r="R97" s="83" t="s">
        <v>4602</v>
      </c>
      <c r="S97" s="83" t="s">
        <v>1255</v>
      </c>
      <c r="T97" s="83" t="s">
        <v>76</v>
      </c>
      <c r="U97" s="83" t="s">
        <v>1256</v>
      </c>
      <c r="V97" s="83"/>
      <c r="W97" s="83" t="s">
        <v>2774</v>
      </c>
      <c r="X97" s="83">
        <v>2880</v>
      </c>
      <c r="Y97" s="83">
        <v>4.5</v>
      </c>
      <c r="Z97" s="83" t="s">
        <v>467</v>
      </c>
      <c r="AA97" s="83" t="s">
        <v>540</v>
      </c>
      <c r="AB97" s="47">
        <v>60.2</v>
      </c>
      <c r="AC97" s="427">
        <v>80000</v>
      </c>
      <c r="AD97" s="83">
        <v>1800000000</v>
      </c>
      <c r="AE97" s="83"/>
      <c r="AF97" s="83">
        <v>1800000000</v>
      </c>
      <c r="AG97" s="83"/>
      <c r="AH97" s="83"/>
      <c r="AI97" s="83"/>
      <c r="AJ97" s="83"/>
      <c r="AK97" s="83"/>
      <c r="AL97" s="83"/>
      <c r="AM97" s="83"/>
      <c r="AN97" s="83"/>
      <c r="AO97" s="83">
        <v>6100</v>
      </c>
      <c r="AP97" s="83" t="s">
        <v>3406</v>
      </c>
      <c r="AQ97" s="83" t="s">
        <v>47</v>
      </c>
      <c r="AR97" s="83" t="s">
        <v>1257</v>
      </c>
      <c r="AS97" s="83"/>
      <c r="AT97" s="83"/>
      <c r="AU97" s="83"/>
      <c r="AV97" s="83">
        <v>47</v>
      </c>
      <c r="AW97" s="83" t="s">
        <v>1258</v>
      </c>
      <c r="AX97" s="83" t="s">
        <v>1259</v>
      </c>
      <c r="AY97" s="83">
        <v>43</v>
      </c>
      <c r="AZ97" s="83">
        <v>29</v>
      </c>
      <c r="BA97" s="83">
        <v>18.100000000000001</v>
      </c>
      <c r="BB97" s="83">
        <v>24</v>
      </c>
      <c r="BC97" s="83">
        <v>14</v>
      </c>
      <c r="BD97" s="83">
        <v>28.5</v>
      </c>
      <c r="BE97" s="83">
        <f t="shared" si="6"/>
        <v>43.488361111111111</v>
      </c>
      <c r="BF97" s="83">
        <f t="shared" si="7"/>
        <v>24.241250000000001</v>
      </c>
      <c r="BG97" s="83" t="s">
        <v>38</v>
      </c>
      <c r="BH97" s="83"/>
      <c r="BI97" s="83"/>
      <c r="BJ97" s="96"/>
      <c r="BK97" s="83"/>
      <c r="BL97" s="96"/>
      <c r="BM97" s="83"/>
      <c r="BN97" s="83"/>
      <c r="BO97" s="83" t="s">
        <v>8234</v>
      </c>
      <c r="BP97" s="96">
        <v>43402</v>
      </c>
      <c r="BQ97" s="83"/>
      <c r="BR97" s="83"/>
      <c r="BS97" s="110"/>
      <c r="BT97" s="549"/>
      <c r="BU97" s="550"/>
      <c r="BV97" s="550"/>
      <c r="BW97" s="550"/>
      <c r="BX97" s="550"/>
      <c r="BY97" s="550"/>
      <c r="BZ97" s="550"/>
      <c r="CA97" s="550"/>
      <c r="CB97" s="550"/>
      <c r="CC97" s="550"/>
      <c r="CD97" s="550"/>
      <c r="CE97" s="550"/>
      <c r="CF97" s="550"/>
      <c r="CG97" s="550"/>
      <c r="CH97" s="550"/>
      <c r="CI97" s="550"/>
      <c r="CJ97" s="550"/>
      <c r="CK97" s="550"/>
      <c r="CL97" s="550"/>
      <c r="CM97" s="550"/>
      <c r="CN97" s="550"/>
      <c r="CO97" s="550"/>
      <c r="CP97" s="550"/>
      <c r="CQ97" s="550"/>
      <c r="CR97" s="550"/>
      <c r="CS97" s="550"/>
      <c r="CT97" s="550"/>
      <c r="CU97" s="550"/>
      <c r="CV97" s="550"/>
      <c r="CW97" s="550"/>
      <c r="CX97" s="550"/>
      <c r="CY97" s="550"/>
      <c r="CZ97" s="550"/>
      <c r="DA97" s="550"/>
      <c r="DB97" s="550"/>
      <c r="DC97" s="550"/>
      <c r="DD97" s="550"/>
      <c r="DE97" s="550"/>
      <c r="DF97" s="550"/>
      <c r="DG97" s="550"/>
      <c r="DH97" s="550"/>
      <c r="DI97" s="550"/>
      <c r="DJ97" s="550"/>
      <c r="DK97" s="550"/>
      <c r="DL97" s="550"/>
      <c r="DM97" s="550"/>
      <c r="DN97" s="550"/>
      <c r="DO97" s="550"/>
      <c r="DP97" s="550"/>
      <c r="DQ97" s="550"/>
      <c r="DR97" s="550"/>
      <c r="DS97" s="550"/>
      <c r="DT97" s="550"/>
      <c r="DU97" s="550"/>
      <c r="DV97" s="550"/>
      <c r="DW97" s="550"/>
      <c r="DX97" s="550"/>
      <c r="DY97" s="550"/>
      <c r="DZ97" s="550"/>
      <c r="EA97" s="550"/>
      <c r="EB97" s="550"/>
      <c r="EC97" s="550"/>
      <c r="ED97" s="550"/>
      <c r="EE97" s="550"/>
      <c r="EF97" s="550"/>
      <c r="EG97" s="550"/>
      <c r="EH97" s="550"/>
      <c r="EI97" s="550"/>
      <c r="EJ97" s="550"/>
      <c r="EK97" s="550"/>
      <c r="EL97" s="550"/>
      <c r="EM97" s="550"/>
      <c r="EN97" s="550"/>
      <c r="EO97" s="550"/>
      <c r="EP97" s="550"/>
      <c r="EQ97" s="550"/>
      <c r="ER97" s="550"/>
      <c r="ES97" s="550"/>
      <c r="ET97" s="550"/>
      <c r="EU97" s="550"/>
      <c r="EV97" s="550"/>
      <c r="EW97" s="550"/>
      <c r="EX97" s="550"/>
      <c r="EY97" s="550"/>
      <c r="EZ97" s="550"/>
      <c r="FA97" s="550"/>
      <c r="FB97" s="550"/>
      <c r="FC97" s="550"/>
      <c r="FD97" s="550"/>
      <c r="FE97" s="550"/>
      <c r="FF97" s="550"/>
      <c r="FG97" s="550"/>
      <c r="FH97" s="550"/>
      <c r="FI97" s="550"/>
      <c r="FJ97" s="550"/>
      <c r="FK97" s="550"/>
      <c r="FL97" s="550"/>
      <c r="FM97" s="550"/>
      <c r="FN97" s="550"/>
      <c r="FO97" s="550"/>
      <c r="FP97" s="550"/>
      <c r="FQ97" s="550"/>
      <c r="FR97" s="550"/>
      <c r="FS97" s="550"/>
      <c r="FT97" s="550"/>
      <c r="FU97" s="550"/>
      <c r="FV97" s="550"/>
      <c r="FW97" s="550"/>
      <c r="FX97" s="550"/>
      <c r="FY97" s="550"/>
      <c r="FZ97" s="550"/>
      <c r="GA97" s="550"/>
      <c r="GB97" s="550"/>
      <c r="GC97" s="550"/>
      <c r="GD97" s="550"/>
      <c r="GE97" s="550"/>
      <c r="GF97" s="550"/>
      <c r="GG97" s="550"/>
      <c r="GH97" s="550"/>
      <c r="GI97" s="550"/>
      <c r="GJ97" s="550"/>
      <c r="GK97" s="550"/>
      <c r="GL97" s="550"/>
      <c r="GM97" s="550"/>
      <c r="GN97" s="550"/>
      <c r="GO97" s="550"/>
      <c r="GP97" s="550"/>
      <c r="GQ97" s="550"/>
      <c r="GR97" s="550"/>
      <c r="GS97" s="550"/>
      <c r="GT97" s="550"/>
      <c r="GU97" s="550"/>
      <c r="GV97" s="550"/>
      <c r="GW97" s="550"/>
      <c r="GX97" s="550"/>
      <c r="GY97" s="550"/>
      <c r="GZ97" s="550"/>
      <c r="HA97" s="550"/>
      <c r="HB97" s="550"/>
      <c r="HC97" s="550"/>
      <c r="HD97" s="550"/>
      <c r="HE97" s="550"/>
      <c r="HF97" s="550"/>
      <c r="HG97" s="550"/>
      <c r="HH97" s="550"/>
      <c r="HI97" s="550"/>
      <c r="HJ97" s="550"/>
      <c r="HK97" s="550"/>
      <c r="HL97" s="550"/>
      <c r="HM97" s="550"/>
      <c r="HN97" s="550"/>
      <c r="HO97" s="550"/>
      <c r="HP97" s="550"/>
      <c r="HQ97" s="550"/>
      <c r="HR97" s="550"/>
      <c r="HS97" s="550"/>
      <c r="HT97" s="550"/>
      <c r="HU97" s="550"/>
      <c r="HV97" s="550"/>
      <c r="HW97" s="550"/>
      <c r="HX97" s="550"/>
      <c r="HY97" s="550"/>
      <c r="HZ97" s="550"/>
      <c r="IA97" s="550"/>
      <c r="IB97" s="550"/>
      <c r="IC97" s="550"/>
      <c r="ID97" s="550"/>
      <c r="IE97" s="550"/>
      <c r="IF97" s="550"/>
      <c r="IG97" s="550"/>
      <c r="IH97" s="550"/>
      <c r="II97" s="550"/>
      <c r="IJ97" s="550"/>
      <c r="IK97" s="550"/>
      <c r="IL97" s="550"/>
      <c r="IM97" s="550"/>
      <c r="IN97" s="550"/>
      <c r="IO97" s="550"/>
      <c r="IP97" s="550"/>
      <c r="IQ97" s="550"/>
      <c r="IR97" s="550"/>
      <c r="IS97" s="550"/>
      <c r="IT97" s="550"/>
      <c r="IU97" s="550"/>
      <c r="IV97" s="550"/>
      <c r="IW97" s="550"/>
      <c r="IX97" s="550"/>
      <c r="IY97" s="550"/>
      <c r="IZ97" s="550"/>
      <c r="JA97" s="550"/>
      <c r="JB97" s="550"/>
      <c r="JC97" s="550"/>
      <c r="JD97" s="550"/>
      <c r="JE97" s="550"/>
      <c r="JF97" s="550"/>
      <c r="JG97" s="550"/>
      <c r="JH97" s="550"/>
    </row>
    <row r="98" spans="1:268" s="92" customFormat="1" ht="39.75" customHeight="1" x14ac:dyDescent="0.25">
      <c r="A98" s="83"/>
      <c r="B98" s="83" t="s">
        <v>1261</v>
      </c>
      <c r="C98" s="83">
        <v>11140012</v>
      </c>
      <c r="D98" s="96">
        <v>39238</v>
      </c>
      <c r="E98" s="96">
        <v>39238</v>
      </c>
      <c r="F98" s="96">
        <v>42891</v>
      </c>
      <c r="G98" s="96">
        <v>40543</v>
      </c>
      <c r="H98" s="83" t="s">
        <v>490</v>
      </c>
      <c r="I98" s="110" t="s">
        <v>881</v>
      </c>
      <c r="J98" s="110"/>
      <c r="K98" s="110" t="s">
        <v>55</v>
      </c>
      <c r="L98" s="115"/>
      <c r="M98" s="83" t="s">
        <v>1262</v>
      </c>
      <c r="N98" s="83" t="s">
        <v>55</v>
      </c>
      <c r="O98" s="83" t="s">
        <v>76</v>
      </c>
      <c r="P98" s="94" t="s">
        <v>1263</v>
      </c>
      <c r="Q98" s="83"/>
      <c r="R98" s="83" t="s">
        <v>4603</v>
      </c>
      <c r="S98" s="83" t="s">
        <v>55</v>
      </c>
      <c r="T98" s="83" t="s">
        <v>76</v>
      </c>
      <c r="U98" s="83" t="s">
        <v>1263</v>
      </c>
      <c r="V98" s="83"/>
      <c r="W98" s="83" t="s">
        <v>2775</v>
      </c>
      <c r="X98" s="83">
        <v>2800</v>
      </c>
      <c r="Y98" s="83">
        <v>4.5</v>
      </c>
      <c r="Z98" s="83" t="s">
        <v>467</v>
      </c>
      <c r="AA98" s="83" t="s">
        <v>540</v>
      </c>
      <c r="AB98" s="47">
        <v>60.2</v>
      </c>
      <c r="AC98" s="83">
        <v>80000</v>
      </c>
      <c r="AD98" s="83">
        <v>1800000000</v>
      </c>
      <c r="AE98" s="83"/>
      <c r="AF98" s="83">
        <v>1800000000</v>
      </c>
      <c r="AG98" s="83"/>
      <c r="AH98" s="83"/>
      <c r="AI98" s="83"/>
      <c r="AJ98" s="83"/>
      <c r="AK98" s="83"/>
      <c r="AL98" s="83"/>
      <c r="AM98" s="83"/>
      <c r="AN98" s="83"/>
      <c r="AO98" s="427">
        <v>6100</v>
      </c>
      <c r="AP98" s="83"/>
      <c r="AQ98" s="83" t="s">
        <v>47</v>
      </c>
      <c r="AR98" s="83"/>
      <c r="AS98" s="83"/>
      <c r="AT98" s="83"/>
      <c r="AU98" s="83"/>
      <c r="AV98" s="83">
        <v>40</v>
      </c>
      <c r="AW98" s="83" t="s">
        <v>1264</v>
      </c>
      <c r="AX98" s="83" t="s">
        <v>1265</v>
      </c>
      <c r="AY98" s="83">
        <v>43</v>
      </c>
      <c r="AZ98" s="83">
        <v>32</v>
      </c>
      <c r="BA98" s="83">
        <v>57.3</v>
      </c>
      <c r="BB98" s="83">
        <v>24</v>
      </c>
      <c r="BC98" s="83">
        <v>16</v>
      </c>
      <c r="BD98" s="83">
        <v>27.7</v>
      </c>
      <c r="BE98" s="83">
        <f t="shared" si="6"/>
        <v>43.549250000000001</v>
      </c>
      <c r="BF98" s="83">
        <f t="shared" si="7"/>
        <v>24.274361111111109</v>
      </c>
      <c r="BG98" s="83" t="s">
        <v>47</v>
      </c>
      <c r="BH98" s="83" t="s">
        <v>4796</v>
      </c>
      <c r="BI98" s="83"/>
      <c r="BJ98" s="96"/>
      <c r="BK98" s="83"/>
      <c r="BL98" s="96"/>
      <c r="BM98" s="83"/>
      <c r="BN98" s="83"/>
      <c r="BO98" s="83"/>
      <c r="BP98" s="83"/>
      <c r="BQ98" s="83"/>
      <c r="BR98" s="83"/>
      <c r="BS98" s="110" t="s">
        <v>3612</v>
      </c>
      <c r="BT98" s="549"/>
      <c r="BU98" s="558"/>
      <c r="BV98" s="558"/>
      <c r="BW98" s="558"/>
      <c r="BX98" s="558"/>
      <c r="BY98" s="558"/>
      <c r="BZ98" s="558"/>
      <c r="CA98" s="558"/>
      <c r="CB98" s="558"/>
      <c r="CC98" s="558"/>
      <c r="CD98" s="558"/>
      <c r="CE98" s="558"/>
      <c r="CF98" s="558"/>
      <c r="CG98" s="558"/>
      <c r="CH98" s="558"/>
      <c r="CI98" s="558"/>
      <c r="CJ98" s="558"/>
      <c r="CK98" s="558"/>
      <c r="CL98" s="558"/>
      <c r="CM98" s="558"/>
      <c r="CN98" s="558"/>
      <c r="CO98" s="558"/>
      <c r="CP98" s="558"/>
      <c r="CQ98" s="558"/>
      <c r="CR98" s="558"/>
      <c r="CS98" s="558"/>
      <c r="CT98" s="558"/>
      <c r="CU98" s="558"/>
      <c r="CV98" s="558"/>
      <c r="CW98" s="558"/>
      <c r="CX98" s="558"/>
      <c r="CY98" s="558"/>
      <c r="CZ98" s="558"/>
      <c r="DA98" s="558"/>
      <c r="DB98" s="558"/>
      <c r="DC98" s="558"/>
      <c r="DD98" s="558"/>
      <c r="DE98" s="558"/>
      <c r="DF98" s="558"/>
      <c r="DG98" s="558"/>
      <c r="DH98" s="558"/>
      <c r="DI98" s="558"/>
      <c r="DJ98" s="558"/>
      <c r="DK98" s="558"/>
      <c r="DL98" s="558"/>
      <c r="DM98" s="558"/>
      <c r="DN98" s="558"/>
      <c r="DO98" s="558"/>
      <c r="DP98" s="558"/>
      <c r="DQ98" s="558"/>
      <c r="DR98" s="558"/>
      <c r="DS98" s="558"/>
      <c r="DT98" s="558"/>
      <c r="DU98" s="558"/>
      <c r="DV98" s="558"/>
      <c r="DW98" s="558"/>
      <c r="DX98" s="558"/>
      <c r="DY98" s="558"/>
      <c r="DZ98" s="558"/>
      <c r="EA98" s="558"/>
      <c r="EB98" s="558"/>
      <c r="EC98" s="558"/>
      <c r="ED98" s="558"/>
      <c r="EE98" s="558"/>
      <c r="EF98" s="558"/>
      <c r="EG98" s="558"/>
      <c r="EH98" s="558"/>
      <c r="EI98" s="558"/>
      <c r="EJ98" s="558"/>
      <c r="EK98" s="558"/>
      <c r="EL98" s="558"/>
      <c r="EM98" s="558"/>
      <c r="EN98" s="558"/>
      <c r="EO98" s="558"/>
      <c r="EP98" s="558"/>
      <c r="EQ98" s="558"/>
      <c r="ER98" s="558"/>
      <c r="ES98" s="558"/>
      <c r="ET98" s="558"/>
      <c r="EU98" s="558"/>
      <c r="EV98" s="558"/>
      <c r="EW98" s="558"/>
      <c r="EX98" s="558"/>
      <c r="EY98" s="558"/>
      <c r="EZ98" s="558"/>
      <c r="FA98" s="558"/>
      <c r="FB98" s="558"/>
      <c r="FC98" s="558"/>
      <c r="FD98" s="558"/>
      <c r="FE98" s="558"/>
      <c r="FF98" s="558"/>
      <c r="FG98" s="558"/>
      <c r="FH98" s="558"/>
      <c r="FI98" s="558"/>
      <c r="FJ98" s="558"/>
      <c r="FK98" s="558"/>
      <c r="FL98" s="558"/>
      <c r="FM98" s="558"/>
      <c r="FN98" s="558"/>
      <c r="FO98" s="558"/>
      <c r="FP98" s="558"/>
      <c r="FQ98" s="558"/>
      <c r="FR98" s="558"/>
      <c r="FS98" s="558"/>
      <c r="FT98" s="558"/>
      <c r="FU98" s="558"/>
      <c r="FV98" s="558"/>
      <c r="FW98" s="558"/>
      <c r="FX98" s="558"/>
      <c r="FY98" s="558"/>
      <c r="FZ98" s="558"/>
      <c r="GA98" s="558"/>
      <c r="GB98" s="558"/>
      <c r="GC98" s="558"/>
      <c r="GD98" s="558"/>
      <c r="GE98" s="558"/>
      <c r="GF98" s="558"/>
      <c r="GG98" s="558"/>
      <c r="GH98" s="558"/>
      <c r="GI98" s="558"/>
      <c r="GJ98" s="558"/>
      <c r="GK98" s="558"/>
      <c r="GL98" s="558"/>
      <c r="GM98" s="558"/>
      <c r="GN98" s="558"/>
      <c r="GO98" s="558"/>
      <c r="GP98" s="558"/>
      <c r="GQ98" s="558"/>
      <c r="GR98" s="558"/>
      <c r="GS98" s="558"/>
      <c r="GT98" s="558"/>
      <c r="GU98" s="558"/>
      <c r="GV98" s="558"/>
      <c r="GW98" s="558"/>
      <c r="GX98" s="558"/>
      <c r="GY98" s="558"/>
      <c r="GZ98" s="558"/>
      <c r="HA98" s="558"/>
      <c r="HB98" s="558"/>
      <c r="HC98" s="558"/>
      <c r="HD98" s="558"/>
      <c r="HE98" s="558"/>
      <c r="HF98" s="558"/>
      <c r="HG98" s="558"/>
      <c r="HH98" s="558"/>
      <c r="HI98" s="558"/>
      <c r="HJ98" s="558"/>
      <c r="HK98" s="558"/>
      <c r="HL98" s="558"/>
      <c r="HM98" s="558"/>
      <c r="HN98" s="558"/>
      <c r="HO98" s="558"/>
      <c r="HP98" s="558"/>
      <c r="HQ98" s="558"/>
      <c r="HR98" s="558"/>
      <c r="HS98" s="558"/>
      <c r="HT98" s="558"/>
      <c r="HU98" s="558"/>
      <c r="HV98" s="558"/>
      <c r="HW98" s="558"/>
      <c r="HX98" s="558"/>
      <c r="HY98" s="558"/>
      <c r="HZ98" s="558"/>
      <c r="IA98" s="558"/>
      <c r="IB98" s="558"/>
      <c r="IC98" s="558"/>
      <c r="ID98" s="558"/>
      <c r="IE98" s="558"/>
      <c r="IF98" s="558"/>
      <c r="IG98" s="558"/>
      <c r="IH98" s="558"/>
      <c r="II98" s="558"/>
      <c r="IJ98" s="558"/>
      <c r="IK98" s="558"/>
      <c r="IL98" s="558"/>
      <c r="IM98" s="558"/>
      <c r="IN98" s="558"/>
      <c r="IO98" s="558"/>
      <c r="IP98" s="558"/>
      <c r="IQ98" s="558"/>
      <c r="IR98" s="558"/>
      <c r="IS98" s="558"/>
      <c r="IT98" s="558"/>
      <c r="IU98" s="558"/>
      <c r="IV98" s="558"/>
      <c r="IW98" s="558"/>
      <c r="IX98" s="558"/>
      <c r="IY98" s="558"/>
      <c r="IZ98" s="558"/>
      <c r="JA98" s="558"/>
      <c r="JB98" s="558"/>
      <c r="JC98" s="558"/>
      <c r="JD98" s="558"/>
      <c r="JE98" s="558"/>
      <c r="JF98" s="558"/>
      <c r="JG98" s="558"/>
      <c r="JH98" s="558"/>
    </row>
    <row r="99" spans="1:268" s="92" customFormat="1" ht="39.75" customHeight="1" x14ac:dyDescent="0.25">
      <c r="A99" s="81"/>
      <c r="B99" s="81" t="s">
        <v>1261</v>
      </c>
      <c r="C99" s="81">
        <v>11140012</v>
      </c>
      <c r="D99" s="82">
        <v>39238</v>
      </c>
      <c r="E99" s="82">
        <v>39238</v>
      </c>
      <c r="F99" s="82">
        <v>42891</v>
      </c>
      <c r="G99" s="82">
        <v>42886</v>
      </c>
      <c r="H99" s="81" t="s">
        <v>490</v>
      </c>
      <c r="I99" s="110" t="s">
        <v>881</v>
      </c>
      <c r="J99" s="110"/>
      <c r="K99" s="110" t="s">
        <v>55</v>
      </c>
      <c r="L99" s="83"/>
      <c r="M99" s="81" t="s">
        <v>1262</v>
      </c>
      <c r="N99" s="81" t="s">
        <v>55</v>
      </c>
      <c r="O99" s="81" t="s">
        <v>76</v>
      </c>
      <c r="P99" s="84" t="s">
        <v>1263</v>
      </c>
      <c r="Q99" s="81"/>
      <c r="R99" s="81" t="s">
        <v>4603</v>
      </c>
      <c r="S99" s="81" t="s">
        <v>55</v>
      </c>
      <c r="T99" s="81" t="s">
        <v>76</v>
      </c>
      <c r="U99" s="81" t="s">
        <v>1263</v>
      </c>
      <c r="V99" s="81"/>
      <c r="W99" s="81" t="s">
        <v>2775</v>
      </c>
      <c r="X99" s="81">
        <v>2800</v>
      </c>
      <c r="Y99" s="81">
        <v>4.5</v>
      </c>
      <c r="Z99" s="81" t="s">
        <v>467</v>
      </c>
      <c r="AA99" s="81" t="s">
        <v>540</v>
      </c>
      <c r="AB99" s="98">
        <v>60.2</v>
      </c>
      <c r="AC99" s="83">
        <v>80000</v>
      </c>
      <c r="AD99" s="83">
        <v>1800000000</v>
      </c>
      <c r="AE99" s="83"/>
      <c r="AF99" s="83">
        <v>1800000000</v>
      </c>
      <c r="AG99" s="83"/>
      <c r="AH99" s="83"/>
      <c r="AI99" s="83"/>
      <c r="AJ99" s="83"/>
      <c r="AK99" s="81"/>
      <c r="AL99" s="81"/>
      <c r="AM99" s="81"/>
      <c r="AN99" s="81"/>
      <c r="AO99" s="427">
        <v>6100</v>
      </c>
      <c r="AP99" s="83" t="s">
        <v>3406</v>
      </c>
      <c r="AQ99" s="81" t="s">
        <v>47</v>
      </c>
      <c r="AR99" s="81"/>
      <c r="AS99" s="83"/>
      <c r="AT99" s="83"/>
      <c r="AU99" s="83"/>
      <c r="AV99" s="83">
        <v>40</v>
      </c>
      <c r="AW99" s="83" t="s">
        <v>1264</v>
      </c>
      <c r="AX99" s="83" t="s">
        <v>1265</v>
      </c>
      <c r="AY99" s="83">
        <v>43</v>
      </c>
      <c r="AZ99" s="83">
        <v>32</v>
      </c>
      <c r="BA99" s="83">
        <v>57.3</v>
      </c>
      <c r="BB99" s="83">
        <v>24</v>
      </c>
      <c r="BC99" s="83">
        <v>16</v>
      </c>
      <c r="BD99" s="83">
        <v>27.7</v>
      </c>
      <c r="BE99" s="83">
        <f t="shared" si="6"/>
        <v>43.549250000000001</v>
      </c>
      <c r="BF99" s="83">
        <f t="shared" si="7"/>
        <v>24.274361111111109</v>
      </c>
      <c r="BG99" s="83" t="s">
        <v>38</v>
      </c>
      <c r="BH99" s="83"/>
      <c r="BI99" s="83"/>
      <c r="BJ99" s="96"/>
      <c r="BK99" s="83"/>
      <c r="BL99" s="96"/>
      <c r="BM99" s="83"/>
      <c r="BN99" s="83"/>
      <c r="BO99" s="83"/>
      <c r="BP99" s="83"/>
      <c r="BQ99" s="83" t="s">
        <v>7564</v>
      </c>
      <c r="BR99" s="96">
        <v>42900</v>
      </c>
      <c r="BS99" s="110" t="s">
        <v>7563</v>
      </c>
      <c r="BT99" s="549"/>
      <c r="BU99" s="558"/>
      <c r="BV99" s="558"/>
      <c r="BW99" s="558"/>
      <c r="BX99" s="558"/>
      <c r="BY99" s="558"/>
      <c r="BZ99" s="558"/>
      <c r="CA99" s="558"/>
      <c r="CB99" s="558"/>
      <c r="CC99" s="558"/>
      <c r="CD99" s="558"/>
      <c r="CE99" s="558"/>
      <c r="CF99" s="558"/>
      <c r="CG99" s="558"/>
      <c r="CH99" s="558"/>
      <c r="CI99" s="558"/>
      <c r="CJ99" s="558"/>
      <c r="CK99" s="558"/>
      <c r="CL99" s="558"/>
      <c r="CM99" s="558"/>
      <c r="CN99" s="558"/>
      <c r="CO99" s="558"/>
      <c r="CP99" s="558"/>
      <c r="CQ99" s="558"/>
      <c r="CR99" s="558"/>
      <c r="CS99" s="558"/>
      <c r="CT99" s="558"/>
      <c r="CU99" s="558"/>
      <c r="CV99" s="558"/>
      <c r="CW99" s="558"/>
      <c r="CX99" s="558"/>
      <c r="CY99" s="558"/>
      <c r="CZ99" s="558"/>
      <c r="DA99" s="558"/>
      <c r="DB99" s="558"/>
      <c r="DC99" s="558"/>
      <c r="DD99" s="558"/>
      <c r="DE99" s="558"/>
      <c r="DF99" s="558"/>
      <c r="DG99" s="558"/>
      <c r="DH99" s="558"/>
      <c r="DI99" s="558"/>
      <c r="DJ99" s="558"/>
      <c r="DK99" s="558"/>
      <c r="DL99" s="558"/>
      <c r="DM99" s="558"/>
      <c r="DN99" s="558"/>
      <c r="DO99" s="558"/>
      <c r="DP99" s="558"/>
      <c r="DQ99" s="558"/>
      <c r="DR99" s="558"/>
      <c r="DS99" s="558"/>
      <c r="DT99" s="558"/>
      <c r="DU99" s="558"/>
      <c r="DV99" s="558"/>
      <c r="DW99" s="558"/>
      <c r="DX99" s="558"/>
      <c r="DY99" s="558"/>
      <c r="DZ99" s="558"/>
      <c r="EA99" s="558"/>
      <c r="EB99" s="558"/>
      <c r="EC99" s="558"/>
      <c r="ED99" s="558"/>
      <c r="EE99" s="558"/>
      <c r="EF99" s="558"/>
      <c r="EG99" s="558"/>
      <c r="EH99" s="558"/>
      <c r="EI99" s="558"/>
      <c r="EJ99" s="558"/>
      <c r="EK99" s="558"/>
      <c r="EL99" s="558"/>
      <c r="EM99" s="558"/>
      <c r="EN99" s="558"/>
      <c r="EO99" s="558"/>
      <c r="EP99" s="558"/>
      <c r="EQ99" s="558"/>
      <c r="ER99" s="558"/>
      <c r="ES99" s="558"/>
      <c r="ET99" s="558"/>
      <c r="EU99" s="558"/>
      <c r="EV99" s="558"/>
      <c r="EW99" s="558"/>
      <c r="EX99" s="558"/>
      <c r="EY99" s="558"/>
      <c r="EZ99" s="558"/>
      <c r="FA99" s="558"/>
      <c r="FB99" s="558"/>
      <c r="FC99" s="558"/>
      <c r="FD99" s="558"/>
      <c r="FE99" s="558"/>
      <c r="FF99" s="558"/>
      <c r="FG99" s="558"/>
      <c r="FH99" s="558"/>
      <c r="FI99" s="558"/>
      <c r="FJ99" s="558"/>
      <c r="FK99" s="558"/>
      <c r="FL99" s="558"/>
      <c r="FM99" s="558"/>
      <c r="FN99" s="558"/>
      <c r="FO99" s="558"/>
      <c r="FP99" s="558"/>
      <c r="FQ99" s="558"/>
      <c r="FR99" s="558"/>
      <c r="FS99" s="558"/>
      <c r="FT99" s="558"/>
      <c r="FU99" s="558"/>
      <c r="FV99" s="558"/>
      <c r="FW99" s="558"/>
      <c r="FX99" s="558"/>
      <c r="FY99" s="558"/>
      <c r="FZ99" s="558"/>
      <c r="GA99" s="558"/>
      <c r="GB99" s="558"/>
      <c r="GC99" s="558"/>
      <c r="GD99" s="558"/>
      <c r="GE99" s="558"/>
      <c r="GF99" s="558"/>
      <c r="GG99" s="558"/>
      <c r="GH99" s="558"/>
      <c r="GI99" s="558"/>
      <c r="GJ99" s="558"/>
      <c r="GK99" s="558"/>
      <c r="GL99" s="558"/>
      <c r="GM99" s="558"/>
      <c r="GN99" s="558"/>
      <c r="GO99" s="558"/>
      <c r="GP99" s="558"/>
      <c r="GQ99" s="558"/>
      <c r="GR99" s="558"/>
      <c r="GS99" s="558"/>
      <c r="GT99" s="558"/>
      <c r="GU99" s="558"/>
      <c r="GV99" s="558"/>
      <c r="GW99" s="558"/>
      <c r="GX99" s="558"/>
      <c r="GY99" s="558"/>
      <c r="GZ99" s="558"/>
      <c r="HA99" s="558"/>
      <c r="HB99" s="558"/>
      <c r="HC99" s="558"/>
      <c r="HD99" s="558"/>
      <c r="HE99" s="558"/>
      <c r="HF99" s="558"/>
      <c r="HG99" s="558"/>
      <c r="HH99" s="558"/>
      <c r="HI99" s="558"/>
      <c r="HJ99" s="558"/>
      <c r="HK99" s="558"/>
      <c r="HL99" s="558"/>
      <c r="HM99" s="558"/>
      <c r="HN99" s="558"/>
      <c r="HO99" s="558"/>
      <c r="HP99" s="558"/>
      <c r="HQ99" s="558"/>
      <c r="HR99" s="558"/>
      <c r="HS99" s="558"/>
      <c r="HT99" s="558"/>
      <c r="HU99" s="558"/>
      <c r="HV99" s="558"/>
      <c r="HW99" s="558"/>
      <c r="HX99" s="558"/>
      <c r="HY99" s="558"/>
      <c r="HZ99" s="558"/>
      <c r="IA99" s="558"/>
      <c r="IB99" s="558"/>
      <c r="IC99" s="558"/>
      <c r="ID99" s="558"/>
      <c r="IE99" s="558"/>
      <c r="IF99" s="558"/>
      <c r="IG99" s="558"/>
      <c r="IH99" s="558"/>
      <c r="II99" s="558"/>
      <c r="IJ99" s="558"/>
      <c r="IK99" s="558"/>
      <c r="IL99" s="558"/>
      <c r="IM99" s="558"/>
      <c r="IN99" s="558"/>
      <c r="IO99" s="558"/>
      <c r="IP99" s="558"/>
      <c r="IQ99" s="558"/>
      <c r="IR99" s="558"/>
      <c r="IS99" s="558"/>
      <c r="IT99" s="558"/>
      <c r="IU99" s="558"/>
      <c r="IV99" s="558"/>
      <c r="IW99" s="558"/>
      <c r="IX99" s="558"/>
      <c r="IY99" s="558"/>
      <c r="IZ99" s="558"/>
      <c r="JA99" s="558"/>
      <c r="JB99" s="558"/>
      <c r="JC99" s="558"/>
      <c r="JD99" s="558"/>
      <c r="JE99" s="558"/>
      <c r="JF99" s="558"/>
      <c r="JG99" s="558"/>
      <c r="JH99" s="558"/>
    </row>
    <row r="100" spans="1:268" s="8" customFormat="1" ht="39.75" customHeight="1" x14ac:dyDescent="0.25">
      <c r="A100" s="83"/>
      <c r="B100" s="83" t="s">
        <v>1253</v>
      </c>
      <c r="C100" s="83">
        <v>11140013</v>
      </c>
      <c r="D100" s="96">
        <v>39238</v>
      </c>
      <c r="E100" s="96">
        <v>39238</v>
      </c>
      <c r="F100" s="96">
        <v>42891</v>
      </c>
      <c r="G100" s="96">
        <v>40543</v>
      </c>
      <c r="H100" s="83" t="s">
        <v>490</v>
      </c>
      <c r="I100" s="110" t="s">
        <v>881</v>
      </c>
      <c r="J100" s="110"/>
      <c r="K100" s="110" t="s">
        <v>55</v>
      </c>
      <c r="L100" s="112"/>
      <c r="M100" s="83" t="s">
        <v>1266</v>
      </c>
      <c r="N100" s="83" t="s">
        <v>672</v>
      </c>
      <c r="O100" s="83" t="s">
        <v>76</v>
      </c>
      <c r="P100" s="94" t="s">
        <v>1267</v>
      </c>
      <c r="Q100" s="83"/>
      <c r="R100" s="83" t="s">
        <v>4604</v>
      </c>
      <c r="S100" s="83" t="s">
        <v>672</v>
      </c>
      <c r="T100" s="83" t="s">
        <v>76</v>
      </c>
      <c r="U100" s="83" t="s">
        <v>1267</v>
      </c>
      <c r="V100" s="83"/>
      <c r="W100" s="83" t="s">
        <v>2776</v>
      </c>
      <c r="X100" s="83">
        <v>2100</v>
      </c>
      <c r="Y100" s="83">
        <v>3.3</v>
      </c>
      <c r="Z100" s="83" t="s">
        <v>467</v>
      </c>
      <c r="AA100" s="83" t="s">
        <v>540</v>
      </c>
      <c r="AB100" s="47">
        <v>59.9</v>
      </c>
      <c r="AC100" s="427">
        <v>80000</v>
      </c>
      <c r="AD100" s="81">
        <v>1800000000</v>
      </c>
      <c r="AE100" s="81"/>
      <c r="AF100" s="81">
        <v>1800000000</v>
      </c>
      <c r="AG100" s="81"/>
      <c r="AH100" s="81"/>
      <c r="AI100" s="81"/>
      <c r="AJ100" s="81"/>
      <c r="AK100" s="83"/>
      <c r="AL100" s="83"/>
      <c r="AM100" s="83"/>
      <c r="AN100" s="83"/>
      <c r="AO100" s="427">
        <v>6000</v>
      </c>
      <c r="AP100" s="83"/>
      <c r="AQ100" s="83" t="s">
        <v>47</v>
      </c>
      <c r="AR100" s="83"/>
      <c r="AS100" s="83"/>
      <c r="AT100" s="83"/>
      <c r="AU100" s="83"/>
      <c r="AV100" s="83">
        <v>60.4</v>
      </c>
      <c r="AW100" s="83" t="s">
        <v>1268</v>
      </c>
      <c r="AX100" s="83" t="s">
        <v>1269</v>
      </c>
      <c r="AY100" s="83">
        <v>43</v>
      </c>
      <c r="AZ100" s="83">
        <v>23</v>
      </c>
      <c r="BA100" s="83">
        <v>16.7</v>
      </c>
      <c r="BB100" s="83">
        <v>24</v>
      </c>
      <c r="BC100" s="83">
        <v>13</v>
      </c>
      <c r="BD100" s="83">
        <v>25.4</v>
      </c>
      <c r="BE100" s="83">
        <f t="shared" si="6"/>
        <v>43.387972222222224</v>
      </c>
      <c r="BF100" s="83">
        <f t="shared" si="7"/>
        <v>24.223722222222221</v>
      </c>
      <c r="BG100" s="83" t="s">
        <v>47</v>
      </c>
      <c r="BH100" s="83"/>
      <c r="BI100" s="83"/>
      <c r="BJ100" s="96"/>
      <c r="BK100" s="83"/>
      <c r="BL100" s="96"/>
      <c r="BM100" s="83"/>
      <c r="BN100" s="83"/>
      <c r="BO100" s="83"/>
      <c r="BP100" s="83"/>
      <c r="BQ100" s="83"/>
      <c r="BR100" s="83"/>
      <c r="BS100" s="110" t="s">
        <v>1270</v>
      </c>
      <c r="BT100" s="549"/>
      <c r="BU100" s="550"/>
      <c r="BV100" s="550"/>
      <c r="BW100" s="550"/>
      <c r="BX100" s="550"/>
      <c r="BY100" s="550"/>
      <c r="BZ100" s="550"/>
      <c r="CA100" s="550"/>
      <c r="CB100" s="550"/>
      <c r="CC100" s="550"/>
      <c r="CD100" s="550"/>
      <c r="CE100" s="550"/>
      <c r="CF100" s="550"/>
      <c r="CG100" s="550"/>
      <c r="CH100" s="550"/>
      <c r="CI100" s="550"/>
      <c r="CJ100" s="550"/>
      <c r="CK100" s="550"/>
      <c r="CL100" s="550"/>
      <c r="CM100" s="550"/>
      <c r="CN100" s="550"/>
      <c r="CO100" s="550"/>
      <c r="CP100" s="550"/>
      <c r="CQ100" s="550"/>
      <c r="CR100" s="550"/>
      <c r="CS100" s="550"/>
      <c r="CT100" s="550"/>
      <c r="CU100" s="550"/>
      <c r="CV100" s="550"/>
      <c r="CW100" s="550"/>
      <c r="CX100" s="550"/>
      <c r="CY100" s="550"/>
      <c r="CZ100" s="550"/>
      <c r="DA100" s="550"/>
      <c r="DB100" s="550"/>
      <c r="DC100" s="550"/>
      <c r="DD100" s="550"/>
      <c r="DE100" s="550"/>
      <c r="DF100" s="550"/>
      <c r="DG100" s="550"/>
      <c r="DH100" s="550"/>
      <c r="DI100" s="550"/>
      <c r="DJ100" s="550"/>
      <c r="DK100" s="550"/>
      <c r="DL100" s="550"/>
      <c r="DM100" s="550"/>
      <c r="DN100" s="550"/>
      <c r="DO100" s="550"/>
      <c r="DP100" s="550"/>
      <c r="DQ100" s="550"/>
      <c r="DR100" s="550"/>
      <c r="DS100" s="550"/>
      <c r="DT100" s="550"/>
      <c r="DU100" s="550"/>
      <c r="DV100" s="550"/>
      <c r="DW100" s="550"/>
      <c r="DX100" s="550"/>
      <c r="DY100" s="550"/>
      <c r="DZ100" s="550"/>
      <c r="EA100" s="550"/>
      <c r="EB100" s="550"/>
      <c r="EC100" s="550"/>
      <c r="ED100" s="550"/>
      <c r="EE100" s="550"/>
      <c r="EF100" s="550"/>
      <c r="EG100" s="550"/>
      <c r="EH100" s="550"/>
      <c r="EI100" s="550"/>
      <c r="EJ100" s="550"/>
      <c r="EK100" s="550"/>
      <c r="EL100" s="550"/>
      <c r="EM100" s="550"/>
      <c r="EN100" s="550"/>
      <c r="EO100" s="550"/>
      <c r="EP100" s="550"/>
      <c r="EQ100" s="550"/>
      <c r="ER100" s="550"/>
      <c r="ES100" s="550"/>
      <c r="ET100" s="550"/>
      <c r="EU100" s="550"/>
      <c r="EV100" s="550"/>
      <c r="EW100" s="550"/>
      <c r="EX100" s="550"/>
      <c r="EY100" s="550"/>
      <c r="EZ100" s="550"/>
      <c r="FA100" s="550"/>
      <c r="FB100" s="550"/>
      <c r="FC100" s="550"/>
      <c r="FD100" s="550"/>
      <c r="FE100" s="550"/>
      <c r="FF100" s="550"/>
      <c r="FG100" s="550"/>
      <c r="FH100" s="550"/>
      <c r="FI100" s="550"/>
      <c r="FJ100" s="550"/>
      <c r="FK100" s="550"/>
      <c r="FL100" s="550"/>
      <c r="FM100" s="550"/>
      <c r="FN100" s="550"/>
      <c r="FO100" s="550"/>
      <c r="FP100" s="550"/>
      <c r="FQ100" s="550"/>
      <c r="FR100" s="550"/>
      <c r="FS100" s="550"/>
      <c r="FT100" s="550"/>
      <c r="FU100" s="550"/>
      <c r="FV100" s="550"/>
      <c r="FW100" s="550"/>
      <c r="FX100" s="550"/>
      <c r="FY100" s="550"/>
      <c r="FZ100" s="550"/>
      <c r="GA100" s="550"/>
      <c r="GB100" s="550"/>
      <c r="GC100" s="550"/>
      <c r="GD100" s="550"/>
      <c r="GE100" s="550"/>
      <c r="GF100" s="550"/>
      <c r="GG100" s="550"/>
      <c r="GH100" s="550"/>
      <c r="GI100" s="550"/>
      <c r="GJ100" s="550"/>
      <c r="GK100" s="550"/>
      <c r="GL100" s="550"/>
      <c r="GM100" s="550"/>
      <c r="GN100" s="550"/>
      <c r="GO100" s="550"/>
      <c r="GP100" s="550"/>
      <c r="GQ100" s="550"/>
      <c r="GR100" s="550"/>
      <c r="GS100" s="550"/>
      <c r="GT100" s="550"/>
      <c r="GU100" s="550"/>
      <c r="GV100" s="550"/>
      <c r="GW100" s="550"/>
      <c r="GX100" s="550"/>
      <c r="GY100" s="550"/>
      <c r="GZ100" s="550"/>
      <c r="HA100" s="550"/>
      <c r="HB100" s="550"/>
      <c r="HC100" s="550"/>
      <c r="HD100" s="550"/>
      <c r="HE100" s="550"/>
      <c r="HF100" s="550"/>
      <c r="HG100" s="550"/>
      <c r="HH100" s="550"/>
      <c r="HI100" s="550"/>
      <c r="HJ100" s="550"/>
      <c r="HK100" s="550"/>
      <c r="HL100" s="550"/>
      <c r="HM100" s="550"/>
      <c r="HN100" s="550"/>
      <c r="HO100" s="550"/>
      <c r="HP100" s="550"/>
      <c r="HQ100" s="550"/>
      <c r="HR100" s="550"/>
      <c r="HS100" s="550"/>
      <c r="HT100" s="550"/>
      <c r="HU100" s="550"/>
      <c r="HV100" s="550"/>
      <c r="HW100" s="550"/>
      <c r="HX100" s="550"/>
      <c r="HY100" s="550"/>
      <c r="HZ100" s="550"/>
      <c r="IA100" s="550"/>
      <c r="IB100" s="550"/>
      <c r="IC100" s="550"/>
      <c r="ID100" s="550"/>
      <c r="IE100" s="550"/>
      <c r="IF100" s="550"/>
      <c r="IG100" s="550"/>
      <c r="IH100" s="550"/>
      <c r="II100" s="550"/>
      <c r="IJ100" s="550"/>
      <c r="IK100" s="550"/>
      <c r="IL100" s="550"/>
      <c r="IM100" s="550"/>
      <c r="IN100" s="550"/>
      <c r="IO100" s="550"/>
      <c r="IP100" s="550"/>
      <c r="IQ100" s="550"/>
      <c r="IR100" s="550"/>
      <c r="IS100" s="550"/>
      <c r="IT100" s="550"/>
      <c r="IU100" s="550"/>
      <c r="IV100" s="550"/>
      <c r="IW100" s="550"/>
      <c r="IX100" s="550"/>
      <c r="IY100" s="550"/>
      <c r="IZ100" s="550"/>
      <c r="JA100" s="550"/>
      <c r="JB100" s="550"/>
      <c r="JC100" s="550"/>
      <c r="JD100" s="550"/>
      <c r="JE100" s="550"/>
      <c r="JF100" s="550"/>
      <c r="JG100" s="550"/>
      <c r="JH100" s="550"/>
    </row>
    <row r="101" spans="1:268" s="8" customFormat="1" ht="39.75" customHeight="1" x14ac:dyDescent="0.25">
      <c r="A101" s="83"/>
      <c r="B101" s="83" t="s">
        <v>1253</v>
      </c>
      <c r="C101" s="83">
        <v>11140013</v>
      </c>
      <c r="D101" s="96">
        <v>39238</v>
      </c>
      <c r="E101" s="96">
        <v>39238</v>
      </c>
      <c r="F101" s="96">
        <v>42891</v>
      </c>
      <c r="G101" s="96">
        <v>43100</v>
      </c>
      <c r="H101" s="83" t="s">
        <v>490</v>
      </c>
      <c r="I101" s="110" t="s">
        <v>881</v>
      </c>
      <c r="J101" s="110"/>
      <c r="K101" s="110" t="s">
        <v>55</v>
      </c>
      <c r="L101" s="112"/>
      <c r="M101" s="83" t="s">
        <v>1266</v>
      </c>
      <c r="N101" s="83" t="s">
        <v>672</v>
      </c>
      <c r="O101" s="83" t="s">
        <v>76</v>
      </c>
      <c r="P101" s="94" t="s">
        <v>1267</v>
      </c>
      <c r="Q101" s="83"/>
      <c r="R101" s="83" t="s">
        <v>4604</v>
      </c>
      <c r="S101" s="83" t="s">
        <v>672</v>
      </c>
      <c r="T101" s="83" t="s">
        <v>76</v>
      </c>
      <c r="U101" s="83" t="s">
        <v>1267</v>
      </c>
      <c r="V101" s="83"/>
      <c r="W101" s="83" t="s">
        <v>2776</v>
      </c>
      <c r="X101" s="83">
        <v>2100</v>
      </c>
      <c r="Y101" s="83">
        <v>3.3</v>
      </c>
      <c r="Z101" s="83" t="s">
        <v>467</v>
      </c>
      <c r="AA101" s="83" t="s">
        <v>540</v>
      </c>
      <c r="AB101" s="47">
        <v>59.9</v>
      </c>
      <c r="AC101" s="83">
        <v>80000</v>
      </c>
      <c r="AD101" s="81">
        <v>1800000000</v>
      </c>
      <c r="AE101" s="83"/>
      <c r="AF101" s="81">
        <v>1800000000</v>
      </c>
      <c r="AG101" s="83"/>
      <c r="AH101" s="83"/>
      <c r="AI101" s="83"/>
      <c r="AJ101" s="81"/>
      <c r="AK101" s="83"/>
      <c r="AL101" s="83"/>
      <c r="AM101" s="83"/>
      <c r="AN101" s="83"/>
      <c r="AO101" s="83">
        <v>6000</v>
      </c>
      <c r="AP101" s="83" t="s">
        <v>3406</v>
      </c>
      <c r="AQ101" s="83" t="s">
        <v>47</v>
      </c>
      <c r="AR101" s="83"/>
      <c r="AS101" s="83"/>
      <c r="AT101" s="83"/>
      <c r="AU101" s="83"/>
      <c r="AV101" s="83">
        <v>60.4</v>
      </c>
      <c r="AW101" s="83" t="s">
        <v>1268</v>
      </c>
      <c r="AX101" s="83" t="s">
        <v>1269</v>
      </c>
      <c r="AY101" s="83">
        <v>43</v>
      </c>
      <c r="AZ101" s="83">
        <v>23</v>
      </c>
      <c r="BA101" s="83">
        <v>16.7</v>
      </c>
      <c r="BB101" s="83">
        <v>24</v>
      </c>
      <c r="BC101" s="83">
        <v>13</v>
      </c>
      <c r="BD101" s="83">
        <v>25.4</v>
      </c>
      <c r="BE101" s="83">
        <f t="shared" si="6"/>
        <v>43.387972222222224</v>
      </c>
      <c r="BF101" s="83">
        <f t="shared" si="7"/>
        <v>24.223722222222221</v>
      </c>
      <c r="BG101" s="83" t="s">
        <v>38</v>
      </c>
      <c r="BH101" s="83"/>
      <c r="BI101" s="83"/>
      <c r="BJ101" s="96"/>
      <c r="BK101" s="83"/>
      <c r="BL101" s="96"/>
      <c r="BM101" s="83"/>
      <c r="BN101" s="83"/>
      <c r="BO101" s="83" t="s">
        <v>8235</v>
      </c>
      <c r="BP101" s="96">
        <v>43403</v>
      </c>
      <c r="BQ101" s="83"/>
      <c r="BR101" s="83"/>
      <c r="BS101" s="110"/>
      <c r="BT101" s="549"/>
      <c r="BU101" s="550"/>
      <c r="BV101" s="550"/>
      <c r="BW101" s="550"/>
      <c r="BX101" s="550"/>
      <c r="BY101" s="550"/>
      <c r="BZ101" s="550"/>
      <c r="CA101" s="550"/>
      <c r="CB101" s="550"/>
      <c r="CC101" s="550"/>
      <c r="CD101" s="550"/>
      <c r="CE101" s="550"/>
      <c r="CF101" s="550"/>
      <c r="CG101" s="550"/>
      <c r="CH101" s="550"/>
      <c r="CI101" s="550"/>
      <c r="CJ101" s="550"/>
      <c r="CK101" s="550"/>
      <c r="CL101" s="550"/>
      <c r="CM101" s="550"/>
      <c r="CN101" s="550"/>
      <c r="CO101" s="550"/>
      <c r="CP101" s="550"/>
      <c r="CQ101" s="550"/>
      <c r="CR101" s="550"/>
      <c r="CS101" s="550"/>
      <c r="CT101" s="550"/>
      <c r="CU101" s="550"/>
      <c r="CV101" s="550"/>
      <c r="CW101" s="550"/>
      <c r="CX101" s="550"/>
      <c r="CY101" s="550"/>
      <c r="CZ101" s="550"/>
      <c r="DA101" s="550"/>
      <c r="DB101" s="550"/>
      <c r="DC101" s="550"/>
      <c r="DD101" s="550"/>
      <c r="DE101" s="550"/>
      <c r="DF101" s="550"/>
      <c r="DG101" s="550"/>
      <c r="DH101" s="550"/>
      <c r="DI101" s="550"/>
      <c r="DJ101" s="550"/>
      <c r="DK101" s="550"/>
      <c r="DL101" s="550"/>
      <c r="DM101" s="550"/>
      <c r="DN101" s="550"/>
      <c r="DO101" s="550"/>
      <c r="DP101" s="550"/>
      <c r="DQ101" s="550"/>
      <c r="DR101" s="550"/>
      <c r="DS101" s="550"/>
      <c r="DT101" s="550"/>
      <c r="DU101" s="550"/>
      <c r="DV101" s="550"/>
      <c r="DW101" s="550"/>
      <c r="DX101" s="550"/>
      <c r="DY101" s="550"/>
      <c r="DZ101" s="550"/>
      <c r="EA101" s="550"/>
      <c r="EB101" s="550"/>
      <c r="EC101" s="550"/>
      <c r="ED101" s="550"/>
      <c r="EE101" s="550"/>
      <c r="EF101" s="550"/>
      <c r="EG101" s="550"/>
      <c r="EH101" s="550"/>
      <c r="EI101" s="550"/>
      <c r="EJ101" s="550"/>
      <c r="EK101" s="550"/>
      <c r="EL101" s="550"/>
      <c r="EM101" s="550"/>
      <c r="EN101" s="550"/>
      <c r="EO101" s="550"/>
      <c r="EP101" s="550"/>
      <c r="EQ101" s="550"/>
      <c r="ER101" s="550"/>
      <c r="ES101" s="550"/>
      <c r="ET101" s="550"/>
      <c r="EU101" s="550"/>
      <c r="EV101" s="550"/>
      <c r="EW101" s="550"/>
      <c r="EX101" s="550"/>
      <c r="EY101" s="550"/>
      <c r="EZ101" s="550"/>
      <c r="FA101" s="550"/>
      <c r="FB101" s="550"/>
      <c r="FC101" s="550"/>
      <c r="FD101" s="550"/>
      <c r="FE101" s="550"/>
      <c r="FF101" s="550"/>
      <c r="FG101" s="550"/>
      <c r="FH101" s="550"/>
      <c r="FI101" s="550"/>
      <c r="FJ101" s="550"/>
      <c r="FK101" s="550"/>
      <c r="FL101" s="550"/>
      <c r="FM101" s="550"/>
      <c r="FN101" s="550"/>
      <c r="FO101" s="550"/>
      <c r="FP101" s="550"/>
      <c r="FQ101" s="550"/>
      <c r="FR101" s="550"/>
      <c r="FS101" s="550"/>
      <c r="FT101" s="550"/>
      <c r="FU101" s="550"/>
      <c r="FV101" s="550"/>
      <c r="FW101" s="550"/>
      <c r="FX101" s="550"/>
      <c r="FY101" s="550"/>
      <c r="FZ101" s="550"/>
      <c r="GA101" s="550"/>
      <c r="GB101" s="550"/>
      <c r="GC101" s="550"/>
      <c r="GD101" s="550"/>
      <c r="GE101" s="550"/>
      <c r="GF101" s="550"/>
      <c r="GG101" s="550"/>
      <c r="GH101" s="550"/>
      <c r="GI101" s="550"/>
      <c r="GJ101" s="550"/>
      <c r="GK101" s="550"/>
      <c r="GL101" s="550"/>
      <c r="GM101" s="550"/>
      <c r="GN101" s="550"/>
      <c r="GO101" s="550"/>
      <c r="GP101" s="550"/>
      <c r="GQ101" s="550"/>
      <c r="GR101" s="550"/>
      <c r="GS101" s="550"/>
      <c r="GT101" s="550"/>
      <c r="GU101" s="550"/>
      <c r="GV101" s="550"/>
      <c r="GW101" s="550"/>
      <c r="GX101" s="550"/>
      <c r="GY101" s="550"/>
      <c r="GZ101" s="550"/>
      <c r="HA101" s="550"/>
      <c r="HB101" s="550"/>
      <c r="HC101" s="550"/>
      <c r="HD101" s="550"/>
      <c r="HE101" s="550"/>
      <c r="HF101" s="550"/>
      <c r="HG101" s="550"/>
      <c r="HH101" s="550"/>
      <c r="HI101" s="550"/>
      <c r="HJ101" s="550"/>
      <c r="HK101" s="550"/>
      <c r="HL101" s="550"/>
      <c r="HM101" s="550"/>
      <c r="HN101" s="550"/>
      <c r="HO101" s="550"/>
      <c r="HP101" s="550"/>
      <c r="HQ101" s="550"/>
      <c r="HR101" s="550"/>
      <c r="HS101" s="550"/>
      <c r="HT101" s="550"/>
      <c r="HU101" s="550"/>
      <c r="HV101" s="550"/>
      <c r="HW101" s="550"/>
      <c r="HX101" s="550"/>
      <c r="HY101" s="550"/>
      <c r="HZ101" s="550"/>
      <c r="IA101" s="550"/>
      <c r="IB101" s="550"/>
      <c r="IC101" s="550"/>
      <c r="ID101" s="550"/>
      <c r="IE101" s="550"/>
      <c r="IF101" s="550"/>
      <c r="IG101" s="550"/>
      <c r="IH101" s="550"/>
      <c r="II101" s="550"/>
      <c r="IJ101" s="550"/>
      <c r="IK101" s="550"/>
      <c r="IL101" s="550"/>
      <c r="IM101" s="550"/>
      <c r="IN101" s="550"/>
      <c r="IO101" s="550"/>
      <c r="IP101" s="550"/>
      <c r="IQ101" s="550"/>
      <c r="IR101" s="550"/>
      <c r="IS101" s="550"/>
      <c r="IT101" s="550"/>
      <c r="IU101" s="550"/>
      <c r="IV101" s="550"/>
      <c r="IW101" s="550"/>
      <c r="IX101" s="550"/>
      <c r="IY101" s="550"/>
      <c r="IZ101" s="550"/>
      <c r="JA101" s="550"/>
      <c r="JB101" s="550"/>
      <c r="JC101" s="550"/>
      <c r="JD101" s="550"/>
      <c r="JE101" s="550"/>
      <c r="JF101" s="550"/>
      <c r="JG101" s="550"/>
      <c r="JH101" s="550"/>
    </row>
    <row r="102" spans="1:268" s="8" customFormat="1" ht="39.75" customHeight="1" x14ac:dyDescent="0.25">
      <c r="A102" s="99"/>
      <c r="B102" s="99" t="s">
        <v>1271</v>
      </c>
      <c r="C102" s="105">
        <v>11130009</v>
      </c>
      <c r="D102" s="106">
        <v>39239</v>
      </c>
      <c r="E102" s="106">
        <v>39239</v>
      </c>
      <c r="F102" s="106">
        <v>42161</v>
      </c>
      <c r="G102" s="106"/>
      <c r="H102" s="99" t="s">
        <v>469</v>
      </c>
      <c r="I102" s="118" t="s">
        <v>581</v>
      </c>
      <c r="J102" s="118"/>
      <c r="K102" s="118" t="s">
        <v>42</v>
      </c>
      <c r="L102" s="349" t="s">
        <v>1272</v>
      </c>
      <c r="M102" s="99" t="s">
        <v>96</v>
      </c>
      <c r="N102" s="99" t="s">
        <v>51</v>
      </c>
      <c r="O102" s="99" t="s">
        <v>51</v>
      </c>
      <c r="P102" s="104">
        <v>63427</v>
      </c>
      <c r="Q102" s="99" t="s">
        <v>401</v>
      </c>
      <c r="R102" s="99" t="s">
        <v>96</v>
      </c>
      <c r="S102" s="99" t="s">
        <v>51</v>
      </c>
      <c r="T102" s="99" t="s">
        <v>51</v>
      </c>
      <c r="U102" s="99">
        <v>63427</v>
      </c>
      <c r="V102" s="99"/>
      <c r="W102" s="99" t="s">
        <v>1273</v>
      </c>
      <c r="X102" s="99"/>
      <c r="Y102" s="99"/>
      <c r="Z102" s="99" t="s">
        <v>467</v>
      </c>
      <c r="AA102" s="99" t="s">
        <v>1117</v>
      </c>
      <c r="AB102" s="47"/>
      <c r="AC102" s="83">
        <v>140</v>
      </c>
      <c r="AD102" s="83">
        <f>SUM(AE102:AM102)</f>
        <v>250000</v>
      </c>
      <c r="AE102" s="83"/>
      <c r="AF102" s="83"/>
      <c r="AG102" s="83">
        <v>250000</v>
      </c>
      <c r="AH102" s="83"/>
      <c r="AI102" s="83"/>
      <c r="AJ102" s="83"/>
      <c r="AK102" s="83"/>
      <c r="AL102" s="83"/>
      <c r="AM102" s="83"/>
      <c r="AN102" s="101"/>
      <c r="AO102" s="83"/>
      <c r="AP102" s="83"/>
      <c r="AQ102" s="83"/>
      <c r="AR102" s="83"/>
      <c r="AS102" s="83"/>
      <c r="AT102" s="83"/>
      <c r="AU102" s="83"/>
      <c r="AV102" s="83"/>
      <c r="AW102" s="83" t="s">
        <v>5990</v>
      </c>
      <c r="AX102" s="83" t="s">
        <v>5991</v>
      </c>
      <c r="AY102" s="83">
        <v>43</v>
      </c>
      <c r="AZ102" s="83">
        <v>52</v>
      </c>
      <c r="BA102" s="83">
        <v>51.33</v>
      </c>
      <c r="BB102" s="83">
        <v>26</v>
      </c>
      <c r="BC102" s="83">
        <v>0</v>
      </c>
      <c r="BD102" s="83">
        <v>34.35</v>
      </c>
      <c r="BE102" s="83">
        <f t="shared" si="6"/>
        <v>43.880924999999998</v>
      </c>
      <c r="BF102" s="83">
        <f t="shared" si="7"/>
        <v>26.009541666666667</v>
      </c>
      <c r="BG102" s="83" t="s">
        <v>47</v>
      </c>
      <c r="BH102" s="83"/>
      <c r="BI102" s="83"/>
      <c r="BJ102" s="96"/>
      <c r="BK102" s="83"/>
      <c r="BL102" s="96"/>
      <c r="BM102" s="83"/>
      <c r="BN102" s="83"/>
      <c r="BO102" s="83"/>
      <c r="BP102" s="83"/>
      <c r="BQ102" s="83"/>
      <c r="BR102" s="83"/>
      <c r="BS102" s="110" t="s">
        <v>1274</v>
      </c>
      <c r="BT102" s="550"/>
      <c r="BU102" s="550"/>
      <c r="BV102" s="550"/>
      <c r="BW102" s="550"/>
      <c r="BX102" s="550"/>
      <c r="BY102" s="550"/>
      <c r="BZ102" s="550"/>
      <c r="CA102" s="550"/>
      <c r="CB102" s="550"/>
      <c r="CC102" s="550"/>
      <c r="CD102" s="550"/>
      <c r="CE102" s="550"/>
      <c r="CF102" s="550"/>
      <c r="CG102" s="550"/>
      <c r="CH102" s="550"/>
      <c r="CI102" s="550"/>
      <c r="CJ102" s="550"/>
      <c r="CK102" s="550"/>
      <c r="CL102" s="550"/>
      <c r="CM102" s="550"/>
      <c r="CN102" s="550"/>
      <c r="CO102" s="550"/>
      <c r="CP102" s="550"/>
      <c r="CQ102" s="550"/>
      <c r="CR102" s="550"/>
      <c r="CS102" s="550"/>
      <c r="CT102" s="550"/>
      <c r="CU102" s="550"/>
      <c r="CV102" s="550"/>
      <c r="CW102" s="550"/>
      <c r="CX102" s="550"/>
      <c r="CY102" s="550"/>
      <c r="CZ102" s="550"/>
      <c r="DA102" s="550"/>
      <c r="DB102" s="550"/>
      <c r="DC102" s="550"/>
      <c r="DD102" s="550"/>
      <c r="DE102" s="550"/>
      <c r="DF102" s="550"/>
      <c r="DG102" s="550"/>
      <c r="DH102" s="550"/>
      <c r="DI102" s="550"/>
      <c r="DJ102" s="550"/>
      <c r="DK102" s="550"/>
      <c r="DL102" s="550"/>
      <c r="DM102" s="550"/>
      <c r="DN102" s="550"/>
      <c r="DO102" s="550"/>
      <c r="DP102" s="550"/>
      <c r="DQ102" s="550"/>
      <c r="DR102" s="550"/>
      <c r="DS102" s="550"/>
      <c r="DT102" s="550"/>
      <c r="DU102" s="550"/>
      <c r="DV102" s="550"/>
      <c r="DW102" s="550"/>
      <c r="DX102" s="550"/>
      <c r="DY102" s="550"/>
      <c r="DZ102" s="550"/>
      <c r="EA102" s="550"/>
      <c r="EB102" s="550"/>
      <c r="EC102" s="550"/>
      <c r="ED102" s="550"/>
      <c r="EE102" s="550"/>
      <c r="EF102" s="550"/>
      <c r="EG102" s="550"/>
      <c r="EH102" s="550"/>
      <c r="EI102" s="550"/>
      <c r="EJ102" s="550"/>
      <c r="EK102" s="550"/>
      <c r="EL102" s="550"/>
      <c r="EM102" s="550"/>
      <c r="EN102" s="550"/>
      <c r="EO102" s="550"/>
      <c r="EP102" s="550"/>
      <c r="EQ102" s="550"/>
      <c r="ER102" s="550"/>
      <c r="ES102" s="550"/>
      <c r="ET102" s="550"/>
      <c r="EU102" s="550"/>
      <c r="EV102" s="550"/>
      <c r="EW102" s="550"/>
      <c r="EX102" s="550"/>
      <c r="EY102" s="550"/>
      <c r="EZ102" s="550"/>
      <c r="FA102" s="550"/>
      <c r="FB102" s="550"/>
      <c r="FC102" s="550"/>
      <c r="FD102" s="550"/>
      <c r="FE102" s="550"/>
      <c r="FF102" s="550"/>
      <c r="FG102" s="550"/>
      <c r="FH102" s="550"/>
      <c r="FI102" s="550"/>
      <c r="FJ102" s="550"/>
      <c r="FK102" s="550"/>
      <c r="FL102" s="550"/>
      <c r="FM102" s="550"/>
      <c r="FN102" s="550"/>
      <c r="FO102" s="550"/>
      <c r="FP102" s="550"/>
      <c r="FQ102" s="550"/>
      <c r="FR102" s="550"/>
      <c r="FS102" s="550"/>
      <c r="FT102" s="550"/>
      <c r="FU102" s="550"/>
      <c r="FV102" s="550"/>
      <c r="FW102" s="550"/>
      <c r="FX102" s="550"/>
      <c r="FY102" s="550"/>
      <c r="FZ102" s="550"/>
      <c r="GA102" s="550"/>
      <c r="GB102" s="550"/>
      <c r="GC102" s="550"/>
      <c r="GD102" s="550"/>
      <c r="GE102" s="550"/>
      <c r="GF102" s="550"/>
      <c r="GG102" s="550"/>
      <c r="GH102" s="550"/>
      <c r="GI102" s="550"/>
      <c r="GJ102" s="550"/>
      <c r="GK102" s="550"/>
      <c r="GL102" s="550"/>
      <c r="GM102" s="550"/>
      <c r="GN102" s="550"/>
      <c r="GO102" s="550"/>
      <c r="GP102" s="550"/>
      <c r="GQ102" s="550"/>
      <c r="GR102" s="550"/>
      <c r="GS102" s="550"/>
      <c r="GT102" s="550"/>
      <c r="GU102" s="550"/>
      <c r="GV102" s="550"/>
      <c r="GW102" s="550"/>
      <c r="GX102" s="550"/>
      <c r="GY102" s="550"/>
      <c r="GZ102" s="550"/>
      <c r="HA102" s="550"/>
      <c r="HB102" s="550"/>
      <c r="HC102" s="550"/>
      <c r="HD102" s="550"/>
      <c r="HE102" s="550"/>
      <c r="HF102" s="550"/>
      <c r="HG102" s="550"/>
      <c r="HH102" s="550"/>
      <c r="HI102" s="550"/>
      <c r="HJ102" s="550"/>
      <c r="HK102" s="550"/>
      <c r="HL102" s="550"/>
      <c r="HM102" s="550"/>
      <c r="HN102" s="550"/>
      <c r="HO102" s="550"/>
      <c r="HP102" s="550"/>
      <c r="HQ102" s="550"/>
      <c r="HR102" s="550"/>
      <c r="HS102" s="550"/>
      <c r="HT102" s="550"/>
      <c r="HU102" s="550"/>
      <c r="HV102" s="550"/>
      <c r="HW102" s="550"/>
      <c r="HX102" s="550"/>
      <c r="HY102" s="550"/>
      <c r="HZ102" s="550"/>
      <c r="IA102" s="550"/>
      <c r="IB102" s="550"/>
      <c r="IC102" s="550"/>
      <c r="ID102" s="550"/>
      <c r="IE102" s="550"/>
      <c r="IF102" s="550"/>
      <c r="IG102" s="550"/>
      <c r="IH102" s="550"/>
      <c r="II102" s="550"/>
      <c r="IJ102" s="550"/>
      <c r="IK102" s="550"/>
      <c r="IL102" s="550"/>
      <c r="IM102" s="550"/>
      <c r="IN102" s="550"/>
      <c r="IO102" s="550"/>
      <c r="IP102" s="550"/>
      <c r="IQ102" s="550"/>
      <c r="IR102" s="550"/>
      <c r="IS102" s="550"/>
      <c r="IT102" s="550"/>
      <c r="IU102" s="550"/>
      <c r="IV102" s="550"/>
      <c r="IW102" s="550"/>
      <c r="IX102" s="550"/>
      <c r="IY102" s="550"/>
      <c r="IZ102" s="550"/>
      <c r="JA102" s="550"/>
      <c r="JB102" s="550"/>
      <c r="JC102" s="550"/>
      <c r="JD102" s="550"/>
      <c r="JE102" s="550"/>
      <c r="JF102" s="550"/>
      <c r="JG102" s="550"/>
      <c r="JH102" s="550"/>
    </row>
    <row r="103" spans="1:268" s="8" customFormat="1" ht="39.75" customHeight="1" x14ac:dyDescent="0.25">
      <c r="A103" s="99"/>
      <c r="B103" s="99" t="s">
        <v>1275</v>
      </c>
      <c r="C103" s="105">
        <v>11490001</v>
      </c>
      <c r="D103" s="106">
        <v>39247</v>
      </c>
      <c r="E103" s="106">
        <v>39247</v>
      </c>
      <c r="F103" s="106">
        <v>40303</v>
      </c>
      <c r="G103" s="106"/>
      <c r="H103" s="99" t="s">
        <v>3407</v>
      </c>
      <c r="I103" s="118" t="s">
        <v>1023</v>
      </c>
      <c r="J103" s="118"/>
      <c r="K103" s="118" t="s">
        <v>95</v>
      </c>
      <c r="L103" s="349" t="s">
        <v>3966</v>
      </c>
      <c r="M103" s="99" t="s">
        <v>521</v>
      </c>
      <c r="N103" s="99" t="s">
        <v>189</v>
      </c>
      <c r="O103" s="99" t="s">
        <v>189</v>
      </c>
      <c r="P103" s="104">
        <v>81400</v>
      </c>
      <c r="Q103" s="99"/>
      <c r="R103" s="99" t="s">
        <v>521</v>
      </c>
      <c r="S103" s="99" t="s">
        <v>189</v>
      </c>
      <c r="T103" s="99" t="s">
        <v>189</v>
      </c>
      <c r="U103" s="99">
        <v>81400</v>
      </c>
      <c r="V103" s="99" t="s">
        <v>1276</v>
      </c>
      <c r="W103" s="99"/>
      <c r="X103" s="99"/>
      <c r="Y103" s="99"/>
      <c r="Z103" s="99" t="s">
        <v>467</v>
      </c>
      <c r="AA103" s="99" t="s">
        <v>1277</v>
      </c>
      <c r="AB103" s="47"/>
      <c r="AC103" s="427">
        <v>14</v>
      </c>
      <c r="AD103" s="427">
        <v>60000</v>
      </c>
      <c r="AE103" s="83"/>
      <c r="AF103" s="83"/>
      <c r="AG103" s="83"/>
      <c r="AH103" s="83"/>
      <c r="AI103" s="427">
        <v>60000</v>
      </c>
      <c r="AJ103" s="83"/>
      <c r="AK103" s="83"/>
      <c r="AL103" s="83"/>
      <c r="AM103" s="83"/>
      <c r="AN103" s="101"/>
      <c r="AO103" s="427">
        <v>3.22</v>
      </c>
      <c r="AP103" s="83"/>
      <c r="AQ103" s="83"/>
      <c r="AR103" s="83"/>
      <c r="AS103" s="83"/>
      <c r="AT103" s="83"/>
      <c r="AU103" s="83"/>
      <c r="AV103" s="83"/>
      <c r="AW103" s="83"/>
      <c r="AX103" s="83"/>
      <c r="AY103" s="83"/>
      <c r="AZ103" s="83"/>
      <c r="BA103" s="83"/>
      <c r="BB103" s="83"/>
      <c r="BC103" s="83"/>
      <c r="BD103" s="83"/>
      <c r="BE103" s="83">
        <f t="shared" si="6"/>
        <v>0</v>
      </c>
      <c r="BF103" s="83">
        <f t="shared" si="7"/>
        <v>0</v>
      </c>
      <c r="BG103" s="83" t="s">
        <v>47</v>
      </c>
      <c r="BH103" s="83" t="s">
        <v>4797</v>
      </c>
      <c r="BI103" s="83"/>
      <c r="BJ103" s="96"/>
      <c r="BK103" s="83"/>
      <c r="BL103" s="96"/>
      <c r="BM103" s="83"/>
      <c r="BN103" s="83"/>
      <c r="BO103" s="83"/>
      <c r="BP103" s="83"/>
      <c r="BQ103" s="83"/>
      <c r="BR103" s="83"/>
      <c r="BS103" s="110"/>
      <c r="BT103" s="549"/>
      <c r="BU103" s="550"/>
      <c r="BV103" s="550"/>
      <c r="BW103" s="550"/>
      <c r="BX103" s="550"/>
      <c r="BY103" s="550"/>
      <c r="BZ103" s="550"/>
      <c r="CA103" s="550"/>
      <c r="CB103" s="550"/>
      <c r="CC103" s="550"/>
      <c r="CD103" s="550"/>
      <c r="CE103" s="550"/>
      <c r="CF103" s="550"/>
      <c r="CG103" s="550"/>
      <c r="CH103" s="550"/>
      <c r="CI103" s="550"/>
      <c r="CJ103" s="550"/>
      <c r="CK103" s="550"/>
      <c r="CL103" s="550"/>
      <c r="CM103" s="550"/>
      <c r="CN103" s="550"/>
      <c r="CO103" s="550"/>
      <c r="CP103" s="550"/>
      <c r="CQ103" s="550"/>
      <c r="CR103" s="550"/>
      <c r="CS103" s="550"/>
      <c r="CT103" s="550"/>
      <c r="CU103" s="550"/>
      <c r="CV103" s="550"/>
      <c r="CW103" s="550"/>
      <c r="CX103" s="550"/>
      <c r="CY103" s="550"/>
      <c r="CZ103" s="550"/>
      <c r="DA103" s="550"/>
      <c r="DB103" s="550"/>
      <c r="DC103" s="550"/>
      <c r="DD103" s="550"/>
      <c r="DE103" s="550"/>
      <c r="DF103" s="550"/>
      <c r="DG103" s="550"/>
      <c r="DH103" s="550"/>
      <c r="DI103" s="550"/>
      <c r="DJ103" s="550"/>
      <c r="DK103" s="550"/>
      <c r="DL103" s="550"/>
      <c r="DM103" s="550"/>
      <c r="DN103" s="550"/>
      <c r="DO103" s="550"/>
      <c r="DP103" s="550"/>
      <c r="DQ103" s="550"/>
      <c r="DR103" s="550"/>
      <c r="DS103" s="550"/>
      <c r="DT103" s="550"/>
      <c r="DU103" s="550"/>
      <c r="DV103" s="550"/>
      <c r="DW103" s="550"/>
      <c r="DX103" s="550"/>
      <c r="DY103" s="550"/>
      <c r="DZ103" s="550"/>
      <c r="EA103" s="550"/>
      <c r="EB103" s="550"/>
      <c r="EC103" s="550"/>
      <c r="ED103" s="550"/>
      <c r="EE103" s="550"/>
      <c r="EF103" s="550"/>
      <c r="EG103" s="550"/>
      <c r="EH103" s="550"/>
      <c r="EI103" s="550"/>
      <c r="EJ103" s="550"/>
      <c r="EK103" s="550"/>
      <c r="EL103" s="550"/>
      <c r="EM103" s="550"/>
      <c r="EN103" s="550"/>
      <c r="EO103" s="550"/>
      <c r="EP103" s="550"/>
      <c r="EQ103" s="550"/>
      <c r="ER103" s="550"/>
      <c r="ES103" s="550"/>
      <c r="ET103" s="550"/>
      <c r="EU103" s="550"/>
      <c r="EV103" s="550"/>
      <c r="EW103" s="550"/>
      <c r="EX103" s="550"/>
      <c r="EY103" s="550"/>
      <c r="EZ103" s="550"/>
      <c r="FA103" s="550"/>
      <c r="FB103" s="550"/>
      <c r="FC103" s="550"/>
      <c r="FD103" s="550"/>
      <c r="FE103" s="550"/>
      <c r="FF103" s="550"/>
      <c r="FG103" s="550"/>
      <c r="FH103" s="550"/>
      <c r="FI103" s="550"/>
      <c r="FJ103" s="550"/>
      <c r="FK103" s="550"/>
      <c r="FL103" s="550"/>
      <c r="FM103" s="550"/>
      <c r="FN103" s="550"/>
      <c r="FO103" s="550"/>
      <c r="FP103" s="550"/>
      <c r="FQ103" s="550"/>
      <c r="FR103" s="550"/>
      <c r="FS103" s="550"/>
      <c r="FT103" s="550"/>
      <c r="FU103" s="550"/>
      <c r="FV103" s="550"/>
      <c r="FW103" s="550"/>
      <c r="FX103" s="550"/>
      <c r="FY103" s="550"/>
      <c r="FZ103" s="550"/>
      <c r="GA103" s="550"/>
      <c r="GB103" s="550"/>
      <c r="GC103" s="550"/>
      <c r="GD103" s="550"/>
      <c r="GE103" s="550"/>
      <c r="GF103" s="550"/>
      <c r="GG103" s="550"/>
      <c r="GH103" s="550"/>
      <c r="GI103" s="550"/>
      <c r="GJ103" s="550"/>
      <c r="GK103" s="550"/>
      <c r="GL103" s="550"/>
      <c r="GM103" s="550"/>
      <c r="GN103" s="550"/>
      <c r="GO103" s="550"/>
      <c r="GP103" s="550"/>
      <c r="GQ103" s="550"/>
      <c r="GR103" s="550"/>
      <c r="GS103" s="550"/>
      <c r="GT103" s="550"/>
      <c r="GU103" s="550"/>
      <c r="GV103" s="550"/>
      <c r="GW103" s="550"/>
      <c r="GX103" s="550"/>
      <c r="GY103" s="550"/>
      <c r="GZ103" s="550"/>
      <c r="HA103" s="550"/>
      <c r="HB103" s="550"/>
      <c r="HC103" s="550"/>
      <c r="HD103" s="550"/>
      <c r="HE103" s="550"/>
      <c r="HF103" s="550"/>
      <c r="HG103" s="550"/>
      <c r="HH103" s="550"/>
      <c r="HI103" s="550"/>
      <c r="HJ103" s="550"/>
      <c r="HK103" s="550"/>
      <c r="HL103" s="550"/>
      <c r="HM103" s="550"/>
      <c r="HN103" s="550"/>
      <c r="HO103" s="550"/>
      <c r="HP103" s="550"/>
      <c r="HQ103" s="550"/>
      <c r="HR103" s="550"/>
      <c r="HS103" s="550"/>
      <c r="HT103" s="550"/>
      <c r="HU103" s="550"/>
      <c r="HV103" s="550"/>
      <c r="HW103" s="550"/>
      <c r="HX103" s="550"/>
      <c r="HY103" s="550"/>
      <c r="HZ103" s="550"/>
      <c r="IA103" s="550"/>
      <c r="IB103" s="550"/>
      <c r="IC103" s="550"/>
      <c r="ID103" s="550"/>
      <c r="IE103" s="550"/>
      <c r="IF103" s="550"/>
      <c r="IG103" s="550"/>
      <c r="IH103" s="550"/>
      <c r="II103" s="550"/>
      <c r="IJ103" s="550"/>
      <c r="IK103" s="550"/>
      <c r="IL103" s="550"/>
      <c r="IM103" s="550"/>
      <c r="IN103" s="550"/>
      <c r="IO103" s="550"/>
      <c r="IP103" s="550"/>
      <c r="IQ103" s="550"/>
      <c r="IR103" s="550"/>
      <c r="IS103" s="550"/>
      <c r="IT103" s="550"/>
      <c r="IU103" s="550"/>
      <c r="IV103" s="550"/>
      <c r="IW103" s="550"/>
      <c r="IX103" s="550"/>
      <c r="IY103" s="550"/>
      <c r="IZ103" s="550"/>
      <c r="JA103" s="550"/>
      <c r="JB103" s="550"/>
      <c r="JC103" s="550"/>
      <c r="JD103" s="550"/>
      <c r="JE103" s="550"/>
      <c r="JF103" s="550"/>
      <c r="JG103" s="550"/>
      <c r="JH103" s="550"/>
    </row>
    <row r="104" spans="1:268" s="8" customFormat="1" ht="39.75" customHeight="1" x14ac:dyDescent="0.25">
      <c r="A104" s="59"/>
      <c r="B104" s="59" t="s">
        <v>1275</v>
      </c>
      <c r="C104" s="93">
        <v>11490001</v>
      </c>
      <c r="D104" s="60">
        <v>39247</v>
      </c>
      <c r="E104" s="60">
        <v>40304</v>
      </c>
      <c r="F104" s="60">
        <v>43957</v>
      </c>
      <c r="G104" s="60"/>
      <c r="H104" s="59" t="s">
        <v>3407</v>
      </c>
      <c r="I104" s="64" t="s">
        <v>1023</v>
      </c>
      <c r="J104" s="64"/>
      <c r="K104" s="64" t="s">
        <v>95</v>
      </c>
      <c r="L104" s="343" t="s">
        <v>3966</v>
      </c>
      <c r="M104" s="59" t="s">
        <v>521</v>
      </c>
      <c r="N104" s="59" t="s">
        <v>189</v>
      </c>
      <c r="O104" s="59" t="s">
        <v>189</v>
      </c>
      <c r="P104" s="62">
        <v>81400</v>
      </c>
      <c r="Q104" s="59"/>
      <c r="R104" s="59" t="s">
        <v>521</v>
      </c>
      <c r="S104" s="59" t="s">
        <v>189</v>
      </c>
      <c r="T104" s="59" t="s">
        <v>189</v>
      </c>
      <c r="U104" s="59">
        <v>81400</v>
      </c>
      <c r="V104" s="59" t="s">
        <v>1276</v>
      </c>
      <c r="W104" s="59"/>
      <c r="X104" s="59"/>
      <c r="Y104" s="59"/>
      <c r="Z104" s="59" t="s">
        <v>467</v>
      </c>
      <c r="AA104" s="59" t="s">
        <v>1277</v>
      </c>
      <c r="AB104" s="34"/>
      <c r="AC104" s="20">
        <v>14</v>
      </c>
      <c r="AD104" s="20">
        <v>60000</v>
      </c>
      <c r="AE104" s="20"/>
      <c r="AF104" s="20"/>
      <c r="AG104" s="20"/>
      <c r="AH104" s="20"/>
      <c r="AI104" s="20">
        <v>60000</v>
      </c>
      <c r="AJ104" s="20"/>
      <c r="AK104" s="20"/>
      <c r="AL104" s="20"/>
      <c r="AM104" s="20"/>
      <c r="AN104" s="20"/>
      <c r="AO104" s="20">
        <v>3.22</v>
      </c>
      <c r="AP104" s="20">
        <v>13.21</v>
      </c>
      <c r="AQ104" s="20"/>
      <c r="AR104" s="20"/>
      <c r="AS104" s="20"/>
      <c r="AT104" s="20"/>
      <c r="AU104" s="20"/>
      <c r="AV104" s="20"/>
      <c r="AW104" s="20"/>
      <c r="AX104" s="20"/>
      <c r="AY104" s="20"/>
      <c r="AZ104" s="20"/>
      <c r="BA104" s="20"/>
      <c r="BB104" s="20"/>
      <c r="BC104" s="20"/>
      <c r="BD104" s="20"/>
      <c r="BE104" s="20">
        <f t="shared" si="6"/>
        <v>0</v>
      </c>
      <c r="BF104" s="20">
        <f t="shared" si="7"/>
        <v>0</v>
      </c>
      <c r="BG104" s="20" t="s">
        <v>47</v>
      </c>
      <c r="BH104" s="20" t="s">
        <v>4797</v>
      </c>
      <c r="BI104" s="20"/>
      <c r="BJ104" s="23"/>
      <c r="BK104" s="20"/>
      <c r="BL104" s="23"/>
      <c r="BM104" s="20"/>
      <c r="BN104" s="20"/>
      <c r="BO104" s="20"/>
      <c r="BP104" s="20"/>
      <c r="BQ104" s="20"/>
      <c r="BR104" s="20"/>
      <c r="BS104" s="24"/>
      <c r="BT104" s="550"/>
      <c r="BU104" s="550"/>
      <c r="BV104" s="550"/>
      <c r="BW104" s="550"/>
      <c r="BX104" s="550"/>
      <c r="BY104" s="550"/>
      <c r="BZ104" s="550"/>
      <c r="CA104" s="550"/>
      <c r="CB104" s="550"/>
      <c r="CC104" s="550"/>
      <c r="CD104" s="550"/>
      <c r="CE104" s="550"/>
      <c r="CF104" s="550"/>
      <c r="CG104" s="550"/>
      <c r="CH104" s="550"/>
      <c r="CI104" s="550"/>
      <c r="CJ104" s="550"/>
      <c r="CK104" s="550"/>
      <c r="CL104" s="550"/>
      <c r="CM104" s="550"/>
      <c r="CN104" s="550"/>
      <c r="CO104" s="550"/>
      <c r="CP104" s="550"/>
      <c r="CQ104" s="550"/>
      <c r="CR104" s="550"/>
      <c r="CS104" s="550"/>
      <c r="CT104" s="550"/>
      <c r="CU104" s="550"/>
      <c r="CV104" s="550"/>
      <c r="CW104" s="550"/>
      <c r="CX104" s="550"/>
      <c r="CY104" s="550"/>
      <c r="CZ104" s="550"/>
      <c r="DA104" s="550"/>
      <c r="DB104" s="550"/>
      <c r="DC104" s="550"/>
      <c r="DD104" s="550"/>
      <c r="DE104" s="550"/>
      <c r="DF104" s="550"/>
      <c r="DG104" s="550"/>
      <c r="DH104" s="550"/>
      <c r="DI104" s="550"/>
      <c r="DJ104" s="550"/>
      <c r="DK104" s="550"/>
      <c r="DL104" s="550"/>
      <c r="DM104" s="550"/>
      <c r="DN104" s="550"/>
      <c r="DO104" s="550"/>
      <c r="DP104" s="550"/>
      <c r="DQ104" s="550"/>
      <c r="DR104" s="550"/>
      <c r="DS104" s="550"/>
      <c r="DT104" s="550"/>
      <c r="DU104" s="550"/>
      <c r="DV104" s="550"/>
      <c r="DW104" s="550"/>
      <c r="DX104" s="550"/>
      <c r="DY104" s="550"/>
      <c r="DZ104" s="550"/>
      <c r="EA104" s="550"/>
      <c r="EB104" s="550"/>
      <c r="EC104" s="550"/>
      <c r="ED104" s="550"/>
      <c r="EE104" s="550"/>
      <c r="EF104" s="550"/>
      <c r="EG104" s="550"/>
      <c r="EH104" s="550"/>
      <c r="EI104" s="550"/>
      <c r="EJ104" s="550"/>
      <c r="EK104" s="550"/>
      <c r="EL104" s="550"/>
      <c r="EM104" s="550"/>
      <c r="EN104" s="550"/>
      <c r="EO104" s="550"/>
      <c r="EP104" s="550"/>
      <c r="EQ104" s="550"/>
      <c r="ER104" s="550"/>
      <c r="ES104" s="550"/>
      <c r="ET104" s="550"/>
      <c r="EU104" s="550"/>
      <c r="EV104" s="550"/>
      <c r="EW104" s="550"/>
      <c r="EX104" s="550"/>
      <c r="EY104" s="550"/>
      <c r="EZ104" s="550"/>
      <c r="FA104" s="550"/>
      <c r="FB104" s="550"/>
      <c r="FC104" s="550"/>
      <c r="FD104" s="550"/>
      <c r="FE104" s="550"/>
      <c r="FF104" s="550"/>
      <c r="FG104" s="550"/>
      <c r="FH104" s="550"/>
      <c r="FI104" s="550"/>
      <c r="FJ104" s="550"/>
      <c r="FK104" s="550"/>
      <c r="FL104" s="550"/>
      <c r="FM104" s="550"/>
      <c r="FN104" s="550"/>
      <c r="FO104" s="550"/>
      <c r="FP104" s="550"/>
      <c r="FQ104" s="550"/>
      <c r="FR104" s="550"/>
      <c r="FS104" s="550"/>
      <c r="FT104" s="550"/>
      <c r="FU104" s="550"/>
      <c r="FV104" s="550"/>
      <c r="FW104" s="550"/>
      <c r="FX104" s="550"/>
      <c r="FY104" s="550"/>
      <c r="FZ104" s="550"/>
      <c r="GA104" s="550"/>
      <c r="GB104" s="550"/>
      <c r="GC104" s="550"/>
      <c r="GD104" s="550"/>
      <c r="GE104" s="550"/>
      <c r="GF104" s="550"/>
      <c r="GG104" s="550"/>
      <c r="GH104" s="550"/>
      <c r="GI104" s="550"/>
      <c r="GJ104" s="550"/>
      <c r="GK104" s="550"/>
      <c r="GL104" s="550"/>
      <c r="GM104" s="550"/>
      <c r="GN104" s="550"/>
      <c r="GO104" s="550"/>
      <c r="GP104" s="550"/>
      <c r="GQ104" s="550"/>
      <c r="GR104" s="550"/>
      <c r="GS104" s="550"/>
      <c r="GT104" s="550"/>
      <c r="GU104" s="550"/>
      <c r="GV104" s="550"/>
      <c r="GW104" s="550"/>
      <c r="GX104" s="550"/>
      <c r="GY104" s="550"/>
      <c r="GZ104" s="550"/>
      <c r="HA104" s="550"/>
      <c r="HB104" s="550"/>
      <c r="HC104" s="550"/>
      <c r="HD104" s="550"/>
      <c r="HE104" s="550"/>
      <c r="HF104" s="550"/>
      <c r="HG104" s="550"/>
      <c r="HH104" s="550"/>
      <c r="HI104" s="550"/>
      <c r="HJ104" s="550"/>
      <c r="HK104" s="550"/>
      <c r="HL104" s="550"/>
      <c r="HM104" s="550"/>
      <c r="HN104" s="550"/>
      <c r="HO104" s="550"/>
      <c r="HP104" s="550"/>
      <c r="HQ104" s="550"/>
      <c r="HR104" s="550"/>
      <c r="HS104" s="550"/>
      <c r="HT104" s="550"/>
      <c r="HU104" s="550"/>
      <c r="HV104" s="550"/>
      <c r="HW104" s="550"/>
      <c r="HX104" s="550"/>
      <c r="HY104" s="550"/>
      <c r="HZ104" s="550"/>
      <c r="IA104" s="550"/>
      <c r="IB104" s="550"/>
      <c r="IC104" s="550"/>
      <c r="ID104" s="550"/>
      <c r="IE104" s="550"/>
      <c r="IF104" s="550"/>
      <c r="IG104" s="550"/>
      <c r="IH104" s="550"/>
      <c r="II104" s="550"/>
      <c r="IJ104" s="550"/>
      <c r="IK104" s="550"/>
      <c r="IL104" s="550"/>
      <c r="IM104" s="550"/>
      <c r="IN104" s="550"/>
      <c r="IO104" s="550"/>
      <c r="IP104" s="550"/>
      <c r="IQ104" s="550"/>
      <c r="IR104" s="550"/>
      <c r="IS104" s="550"/>
      <c r="IT104" s="550"/>
      <c r="IU104" s="550"/>
      <c r="IV104" s="550"/>
      <c r="IW104" s="550"/>
      <c r="IX104" s="550"/>
      <c r="IY104" s="550"/>
      <c r="IZ104" s="550"/>
      <c r="JA104" s="550"/>
      <c r="JB104" s="550"/>
      <c r="JC104" s="550"/>
      <c r="JD104" s="550"/>
      <c r="JE104" s="550"/>
      <c r="JF104" s="550"/>
      <c r="JG104" s="550"/>
      <c r="JH104" s="550"/>
    </row>
    <row r="105" spans="1:268" s="8" customFormat="1" ht="39.75" customHeight="1" x14ac:dyDescent="0.25">
      <c r="A105" s="99"/>
      <c r="B105" s="99" t="s">
        <v>1278</v>
      </c>
      <c r="C105" s="105">
        <v>11140014</v>
      </c>
      <c r="D105" s="106">
        <v>39248</v>
      </c>
      <c r="E105" s="106">
        <v>39278</v>
      </c>
      <c r="F105" s="106">
        <v>40648</v>
      </c>
      <c r="G105" s="106"/>
      <c r="H105" s="99" t="s">
        <v>470</v>
      </c>
      <c r="I105" s="118" t="s">
        <v>604</v>
      </c>
      <c r="J105" s="118"/>
      <c r="K105" s="118" t="s">
        <v>135</v>
      </c>
      <c r="L105" s="349"/>
      <c r="M105" s="99" t="s">
        <v>203</v>
      </c>
      <c r="N105" s="99" t="s">
        <v>202</v>
      </c>
      <c r="O105" s="99" t="s">
        <v>72</v>
      </c>
      <c r="P105" s="104">
        <v>15165</v>
      </c>
      <c r="Q105" s="99"/>
      <c r="R105" s="99" t="s">
        <v>203</v>
      </c>
      <c r="S105" s="99" t="s">
        <v>202</v>
      </c>
      <c r="T105" s="99" t="s">
        <v>72</v>
      </c>
      <c r="U105" s="99">
        <v>15165</v>
      </c>
      <c r="V105" s="99"/>
      <c r="W105" s="99" t="s">
        <v>2777</v>
      </c>
      <c r="X105" s="99">
        <v>230</v>
      </c>
      <c r="Y105" s="99">
        <v>7.6</v>
      </c>
      <c r="Z105" s="99" t="s">
        <v>467</v>
      </c>
      <c r="AA105" s="99" t="s">
        <v>540</v>
      </c>
      <c r="AB105" s="47">
        <v>5.97</v>
      </c>
      <c r="AC105" s="83">
        <v>3800</v>
      </c>
      <c r="AD105" s="83">
        <v>75000000</v>
      </c>
      <c r="AE105" s="83"/>
      <c r="AF105" s="83">
        <v>75000000</v>
      </c>
      <c r="AG105" s="83"/>
      <c r="AH105" s="83"/>
      <c r="AI105" s="83"/>
      <c r="AJ105" s="83"/>
      <c r="AK105" s="83"/>
      <c r="AL105" s="83"/>
      <c r="AM105" s="83"/>
      <c r="AN105" s="101"/>
      <c r="AO105" s="83">
        <v>600</v>
      </c>
      <c r="AP105" s="83">
        <v>1.38</v>
      </c>
      <c r="AQ105" s="83"/>
      <c r="AR105" s="83"/>
      <c r="AS105" s="83"/>
      <c r="AT105" s="83"/>
      <c r="AU105" s="83"/>
      <c r="AV105" s="83">
        <v>328.4</v>
      </c>
      <c r="AW105" s="83"/>
      <c r="AX105" s="83"/>
      <c r="AY105" s="83"/>
      <c r="AZ105" s="83"/>
      <c r="BA105" s="83"/>
      <c r="BB105" s="83"/>
      <c r="BC105" s="83"/>
      <c r="BD105" s="83"/>
      <c r="BE105" s="83">
        <f t="shared" si="6"/>
        <v>0</v>
      </c>
      <c r="BF105" s="83">
        <f t="shared" si="7"/>
        <v>0</v>
      </c>
      <c r="BG105" s="83" t="s">
        <v>38</v>
      </c>
      <c r="BH105" s="83"/>
      <c r="BI105" s="83"/>
      <c r="BJ105" s="96"/>
      <c r="BK105" s="83"/>
      <c r="BL105" s="96"/>
      <c r="BM105" s="83"/>
      <c r="BN105" s="83"/>
      <c r="BO105" s="83"/>
      <c r="BP105" s="83"/>
      <c r="BQ105" s="83"/>
      <c r="BR105" s="83"/>
      <c r="BS105" s="110"/>
      <c r="BT105" s="550"/>
      <c r="BU105" s="550"/>
      <c r="BV105" s="550"/>
      <c r="BW105" s="550"/>
      <c r="BX105" s="550"/>
      <c r="BY105" s="550"/>
      <c r="BZ105" s="550"/>
      <c r="CA105" s="550"/>
      <c r="CB105" s="550"/>
      <c r="CC105" s="550"/>
      <c r="CD105" s="550"/>
      <c r="CE105" s="550"/>
      <c r="CF105" s="550"/>
      <c r="CG105" s="550"/>
      <c r="CH105" s="550"/>
      <c r="CI105" s="550"/>
      <c r="CJ105" s="550"/>
      <c r="CK105" s="550"/>
      <c r="CL105" s="550"/>
      <c r="CM105" s="550"/>
      <c r="CN105" s="550"/>
      <c r="CO105" s="550"/>
      <c r="CP105" s="550"/>
      <c r="CQ105" s="550"/>
      <c r="CR105" s="550"/>
      <c r="CS105" s="550"/>
      <c r="CT105" s="550"/>
      <c r="CU105" s="550"/>
      <c r="CV105" s="550"/>
      <c r="CW105" s="550"/>
      <c r="CX105" s="550"/>
      <c r="CY105" s="550"/>
      <c r="CZ105" s="550"/>
      <c r="DA105" s="550"/>
      <c r="DB105" s="550"/>
      <c r="DC105" s="550"/>
      <c r="DD105" s="550"/>
      <c r="DE105" s="550"/>
      <c r="DF105" s="550"/>
      <c r="DG105" s="550"/>
      <c r="DH105" s="550"/>
      <c r="DI105" s="550"/>
      <c r="DJ105" s="550"/>
      <c r="DK105" s="550"/>
      <c r="DL105" s="550"/>
      <c r="DM105" s="550"/>
      <c r="DN105" s="550"/>
      <c r="DO105" s="550"/>
      <c r="DP105" s="550"/>
      <c r="DQ105" s="550"/>
      <c r="DR105" s="550"/>
      <c r="DS105" s="550"/>
      <c r="DT105" s="550"/>
      <c r="DU105" s="550"/>
      <c r="DV105" s="550"/>
      <c r="DW105" s="550"/>
      <c r="DX105" s="550"/>
      <c r="DY105" s="550"/>
      <c r="DZ105" s="550"/>
      <c r="EA105" s="550"/>
      <c r="EB105" s="550"/>
      <c r="EC105" s="550"/>
      <c r="ED105" s="550"/>
      <c r="EE105" s="550"/>
      <c r="EF105" s="550"/>
      <c r="EG105" s="550"/>
      <c r="EH105" s="550"/>
      <c r="EI105" s="550"/>
      <c r="EJ105" s="550"/>
      <c r="EK105" s="550"/>
      <c r="EL105" s="550"/>
      <c r="EM105" s="550"/>
      <c r="EN105" s="550"/>
      <c r="EO105" s="550"/>
      <c r="EP105" s="550"/>
      <c r="EQ105" s="550"/>
      <c r="ER105" s="550"/>
      <c r="ES105" s="550"/>
      <c r="ET105" s="550"/>
      <c r="EU105" s="550"/>
      <c r="EV105" s="550"/>
      <c r="EW105" s="550"/>
      <c r="EX105" s="550"/>
      <c r="EY105" s="550"/>
      <c r="EZ105" s="550"/>
      <c r="FA105" s="550"/>
      <c r="FB105" s="550"/>
      <c r="FC105" s="550"/>
      <c r="FD105" s="550"/>
      <c r="FE105" s="550"/>
      <c r="FF105" s="550"/>
      <c r="FG105" s="550"/>
      <c r="FH105" s="550"/>
      <c r="FI105" s="550"/>
      <c r="FJ105" s="550"/>
      <c r="FK105" s="550"/>
      <c r="FL105" s="550"/>
      <c r="FM105" s="550"/>
      <c r="FN105" s="550"/>
      <c r="FO105" s="550"/>
      <c r="FP105" s="550"/>
      <c r="FQ105" s="550"/>
      <c r="FR105" s="550"/>
      <c r="FS105" s="550"/>
      <c r="FT105" s="550"/>
      <c r="FU105" s="550"/>
      <c r="FV105" s="550"/>
      <c r="FW105" s="550"/>
      <c r="FX105" s="550"/>
      <c r="FY105" s="550"/>
      <c r="FZ105" s="550"/>
      <c r="GA105" s="550"/>
      <c r="GB105" s="550"/>
      <c r="GC105" s="550"/>
      <c r="GD105" s="550"/>
      <c r="GE105" s="550"/>
      <c r="GF105" s="550"/>
      <c r="GG105" s="550"/>
      <c r="GH105" s="550"/>
      <c r="GI105" s="550"/>
      <c r="GJ105" s="550"/>
      <c r="GK105" s="550"/>
      <c r="GL105" s="550"/>
      <c r="GM105" s="550"/>
      <c r="GN105" s="550"/>
      <c r="GO105" s="550"/>
      <c r="GP105" s="550"/>
      <c r="GQ105" s="550"/>
      <c r="GR105" s="550"/>
      <c r="GS105" s="550"/>
      <c r="GT105" s="550"/>
      <c r="GU105" s="550"/>
      <c r="GV105" s="550"/>
      <c r="GW105" s="550"/>
      <c r="GX105" s="550"/>
      <c r="GY105" s="550"/>
      <c r="GZ105" s="550"/>
      <c r="HA105" s="550"/>
      <c r="HB105" s="550"/>
      <c r="HC105" s="550"/>
      <c r="HD105" s="550"/>
      <c r="HE105" s="550"/>
      <c r="HF105" s="550"/>
      <c r="HG105" s="550"/>
      <c r="HH105" s="550"/>
      <c r="HI105" s="550"/>
      <c r="HJ105" s="550"/>
      <c r="HK105" s="550"/>
      <c r="HL105" s="550"/>
      <c r="HM105" s="550"/>
      <c r="HN105" s="550"/>
      <c r="HO105" s="550"/>
      <c r="HP105" s="550"/>
      <c r="HQ105" s="550"/>
      <c r="HR105" s="550"/>
      <c r="HS105" s="550"/>
      <c r="HT105" s="550"/>
      <c r="HU105" s="550"/>
      <c r="HV105" s="550"/>
      <c r="HW105" s="550"/>
      <c r="HX105" s="550"/>
      <c r="HY105" s="550"/>
      <c r="HZ105" s="550"/>
      <c r="IA105" s="550"/>
      <c r="IB105" s="550"/>
      <c r="IC105" s="550"/>
      <c r="ID105" s="550"/>
      <c r="IE105" s="550"/>
      <c r="IF105" s="550"/>
      <c r="IG105" s="550"/>
      <c r="IH105" s="550"/>
      <c r="II105" s="550"/>
      <c r="IJ105" s="550"/>
      <c r="IK105" s="550"/>
      <c r="IL105" s="550"/>
      <c r="IM105" s="550"/>
      <c r="IN105" s="550"/>
      <c r="IO105" s="550"/>
      <c r="IP105" s="550"/>
      <c r="IQ105" s="550"/>
      <c r="IR105" s="550"/>
      <c r="IS105" s="550"/>
      <c r="IT105" s="550"/>
      <c r="IU105" s="550"/>
      <c r="IV105" s="550"/>
      <c r="IW105" s="550"/>
      <c r="IX105" s="550"/>
      <c r="IY105" s="550"/>
      <c r="IZ105" s="550"/>
      <c r="JA105" s="550"/>
      <c r="JB105" s="550"/>
      <c r="JC105" s="550"/>
      <c r="JD105" s="550"/>
      <c r="JE105" s="550"/>
      <c r="JF105" s="550"/>
      <c r="JG105" s="550"/>
      <c r="JH105" s="550"/>
    </row>
    <row r="106" spans="1:268" s="8" customFormat="1" ht="39.75" customHeight="1" x14ac:dyDescent="0.25">
      <c r="A106" s="99"/>
      <c r="B106" s="99" t="s">
        <v>1279</v>
      </c>
      <c r="C106" s="105">
        <v>11160011</v>
      </c>
      <c r="D106" s="106">
        <v>39267</v>
      </c>
      <c r="E106" s="106">
        <v>39267</v>
      </c>
      <c r="F106" s="106">
        <v>41274</v>
      </c>
      <c r="G106" s="106"/>
      <c r="H106" s="99" t="s">
        <v>918</v>
      </c>
      <c r="I106" s="118" t="s">
        <v>595</v>
      </c>
      <c r="J106" s="118"/>
      <c r="K106" s="118" t="s">
        <v>55</v>
      </c>
      <c r="L106" s="349"/>
      <c r="M106" s="99" t="s">
        <v>77</v>
      </c>
      <c r="N106" s="99" t="s">
        <v>78</v>
      </c>
      <c r="O106" s="99" t="s">
        <v>52</v>
      </c>
      <c r="P106" s="104" t="s">
        <v>406</v>
      </c>
      <c r="Q106" s="99" t="s">
        <v>3967</v>
      </c>
      <c r="R106" s="99" t="s">
        <v>77</v>
      </c>
      <c r="S106" s="99" t="s">
        <v>78</v>
      </c>
      <c r="T106" s="99" t="s">
        <v>52</v>
      </c>
      <c r="U106" s="99" t="s">
        <v>406</v>
      </c>
      <c r="V106" s="99" t="s">
        <v>2778</v>
      </c>
      <c r="W106" s="99" t="s">
        <v>638</v>
      </c>
      <c r="X106" s="99"/>
      <c r="Y106" s="99"/>
      <c r="Z106" s="99" t="s">
        <v>467</v>
      </c>
      <c r="AA106" s="99" t="s">
        <v>955</v>
      </c>
      <c r="AB106" s="47"/>
      <c r="AC106" s="83">
        <v>20</v>
      </c>
      <c r="AD106" s="83">
        <f>SUM(AE106:AM106)</f>
        <v>250000</v>
      </c>
      <c r="AE106" s="83"/>
      <c r="AF106" s="83"/>
      <c r="AG106" s="83"/>
      <c r="AH106" s="83"/>
      <c r="AI106" s="83"/>
      <c r="AJ106" s="83"/>
      <c r="AK106" s="83"/>
      <c r="AL106" s="83">
        <v>250000</v>
      </c>
      <c r="AM106" s="83"/>
      <c r="AN106" s="101"/>
      <c r="AO106" s="83">
        <v>34.299999999999997</v>
      </c>
      <c r="AP106" s="83"/>
      <c r="AQ106" s="83"/>
      <c r="AR106" s="83"/>
      <c r="AS106" s="83"/>
      <c r="AT106" s="83">
        <v>4628450</v>
      </c>
      <c r="AU106" s="83">
        <v>8536460</v>
      </c>
      <c r="AV106" s="83"/>
      <c r="AW106" s="83" t="s">
        <v>6831</v>
      </c>
      <c r="AX106" s="83" t="s">
        <v>6832</v>
      </c>
      <c r="AY106" s="83">
        <v>42</v>
      </c>
      <c r="AZ106" s="83">
        <v>55</v>
      </c>
      <c r="BA106" s="83">
        <v>14.9</v>
      </c>
      <c r="BB106" s="83">
        <v>23</v>
      </c>
      <c r="BC106" s="83">
        <v>47</v>
      </c>
      <c r="BD106" s="83">
        <v>12.5</v>
      </c>
      <c r="BE106" s="83">
        <f t="shared" si="6"/>
        <v>42.920805555555553</v>
      </c>
      <c r="BF106" s="83">
        <f t="shared" si="7"/>
        <v>23.786805555555556</v>
      </c>
      <c r="BG106" s="83" t="s">
        <v>38</v>
      </c>
      <c r="BH106" s="83"/>
      <c r="BI106" s="83"/>
      <c r="BJ106" s="96"/>
      <c r="BK106" s="83"/>
      <c r="BL106" s="96"/>
      <c r="BM106" s="83">
        <v>153</v>
      </c>
      <c r="BN106" s="96">
        <v>40007</v>
      </c>
      <c r="BO106" s="83"/>
      <c r="BP106" s="83"/>
      <c r="BQ106" s="83"/>
      <c r="BR106" s="83"/>
      <c r="BS106" s="110"/>
      <c r="BT106" s="550"/>
      <c r="BU106" s="550"/>
      <c r="BV106" s="550"/>
      <c r="BW106" s="550"/>
      <c r="BX106" s="550"/>
      <c r="BY106" s="550"/>
      <c r="BZ106" s="550"/>
      <c r="CA106" s="550"/>
      <c r="CB106" s="550"/>
      <c r="CC106" s="550"/>
      <c r="CD106" s="550"/>
      <c r="CE106" s="550"/>
      <c r="CF106" s="550"/>
      <c r="CG106" s="550"/>
      <c r="CH106" s="550"/>
      <c r="CI106" s="550"/>
      <c r="CJ106" s="550"/>
      <c r="CK106" s="550"/>
      <c r="CL106" s="550"/>
      <c r="CM106" s="550"/>
      <c r="CN106" s="550"/>
      <c r="CO106" s="550"/>
      <c r="CP106" s="550"/>
      <c r="CQ106" s="550"/>
      <c r="CR106" s="550"/>
      <c r="CS106" s="550"/>
      <c r="CT106" s="550"/>
      <c r="CU106" s="550"/>
      <c r="CV106" s="550"/>
      <c r="CW106" s="550"/>
      <c r="CX106" s="550"/>
      <c r="CY106" s="550"/>
      <c r="CZ106" s="550"/>
      <c r="DA106" s="550"/>
      <c r="DB106" s="550"/>
      <c r="DC106" s="550"/>
      <c r="DD106" s="550"/>
      <c r="DE106" s="550"/>
      <c r="DF106" s="550"/>
      <c r="DG106" s="550"/>
      <c r="DH106" s="550"/>
      <c r="DI106" s="550"/>
      <c r="DJ106" s="550"/>
      <c r="DK106" s="550"/>
      <c r="DL106" s="550"/>
      <c r="DM106" s="550"/>
      <c r="DN106" s="550"/>
      <c r="DO106" s="550"/>
      <c r="DP106" s="550"/>
      <c r="DQ106" s="550"/>
      <c r="DR106" s="550"/>
      <c r="DS106" s="550"/>
      <c r="DT106" s="550"/>
      <c r="DU106" s="550"/>
      <c r="DV106" s="550"/>
      <c r="DW106" s="550"/>
      <c r="DX106" s="550"/>
      <c r="DY106" s="550"/>
      <c r="DZ106" s="550"/>
      <c r="EA106" s="550"/>
      <c r="EB106" s="550"/>
      <c r="EC106" s="550"/>
      <c r="ED106" s="550"/>
      <c r="EE106" s="550"/>
      <c r="EF106" s="550"/>
      <c r="EG106" s="550"/>
      <c r="EH106" s="550"/>
      <c r="EI106" s="550"/>
      <c r="EJ106" s="550"/>
      <c r="EK106" s="550"/>
      <c r="EL106" s="550"/>
      <c r="EM106" s="550"/>
      <c r="EN106" s="550"/>
      <c r="EO106" s="550"/>
      <c r="EP106" s="550"/>
      <c r="EQ106" s="550"/>
      <c r="ER106" s="550"/>
      <c r="ES106" s="550"/>
      <c r="ET106" s="550"/>
      <c r="EU106" s="550"/>
      <c r="EV106" s="550"/>
      <c r="EW106" s="550"/>
      <c r="EX106" s="550"/>
      <c r="EY106" s="550"/>
      <c r="EZ106" s="550"/>
      <c r="FA106" s="550"/>
      <c r="FB106" s="550"/>
      <c r="FC106" s="550"/>
      <c r="FD106" s="550"/>
      <c r="FE106" s="550"/>
      <c r="FF106" s="550"/>
      <c r="FG106" s="550"/>
      <c r="FH106" s="550"/>
      <c r="FI106" s="550"/>
      <c r="FJ106" s="550"/>
      <c r="FK106" s="550"/>
      <c r="FL106" s="550"/>
      <c r="FM106" s="550"/>
      <c r="FN106" s="550"/>
      <c r="FO106" s="550"/>
      <c r="FP106" s="550"/>
      <c r="FQ106" s="550"/>
      <c r="FR106" s="550"/>
      <c r="FS106" s="550"/>
      <c r="FT106" s="550"/>
      <c r="FU106" s="550"/>
      <c r="FV106" s="550"/>
      <c r="FW106" s="550"/>
      <c r="FX106" s="550"/>
      <c r="FY106" s="550"/>
      <c r="FZ106" s="550"/>
      <c r="GA106" s="550"/>
      <c r="GB106" s="550"/>
      <c r="GC106" s="550"/>
      <c r="GD106" s="550"/>
      <c r="GE106" s="550"/>
      <c r="GF106" s="550"/>
      <c r="GG106" s="550"/>
      <c r="GH106" s="550"/>
      <c r="GI106" s="550"/>
      <c r="GJ106" s="550"/>
      <c r="GK106" s="550"/>
      <c r="GL106" s="550"/>
      <c r="GM106" s="550"/>
      <c r="GN106" s="550"/>
      <c r="GO106" s="550"/>
      <c r="GP106" s="550"/>
      <c r="GQ106" s="550"/>
      <c r="GR106" s="550"/>
      <c r="GS106" s="550"/>
      <c r="GT106" s="550"/>
      <c r="GU106" s="550"/>
      <c r="GV106" s="550"/>
      <c r="GW106" s="550"/>
      <c r="GX106" s="550"/>
      <c r="GY106" s="550"/>
      <c r="GZ106" s="550"/>
      <c r="HA106" s="550"/>
      <c r="HB106" s="550"/>
      <c r="HC106" s="550"/>
      <c r="HD106" s="550"/>
      <c r="HE106" s="550"/>
      <c r="HF106" s="550"/>
      <c r="HG106" s="550"/>
      <c r="HH106" s="550"/>
      <c r="HI106" s="550"/>
      <c r="HJ106" s="550"/>
      <c r="HK106" s="550"/>
      <c r="HL106" s="550"/>
      <c r="HM106" s="550"/>
      <c r="HN106" s="550"/>
      <c r="HO106" s="550"/>
      <c r="HP106" s="550"/>
      <c r="HQ106" s="550"/>
      <c r="HR106" s="550"/>
      <c r="HS106" s="550"/>
      <c r="HT106" s="550"/>
      <c r="HU106" s="550"/>
      <c r="HV106" s="550"/>
      <c r="HW106" s="550"/>
      <c r="HX106" s="550"/>
      <c r="HY106" s="550"/>
      <c r="HZ106" s="550"/>
      <c r="IA106" s="550"/>
      <c r="IB106" s="550"/>
      <c r="IC106" s="550"/>
      <c r="ID106" s="550"/>
      <c r="IE106" s="550"/>
      <c r="IF106" s="550"/>
      <c r="IG106" s="550"/>
      <c r="IH106" s="550"/>
      <c r="II106" s="550"/>
      <c r="IJ106" s="550"/>
      <c r="IK106" s="550"/>
      <c r="IL106" s="550"/>
      <c r="IM106" s="550"/>
      <c r="IN106" s="550"/>
      <c r="IO106" s="550"/>
      <c r="IP106" s="550"/>
      <c r="IQ106" s="550"/>
      <c r="IR106" s="550"/>
      <c r="IS106" s="550"/>
      <c r="IT106" s="550"/>
      <c r="IU106" s="550"/>
      <c r="IV106" s="550"/>
      <c r="IW106" s="550"/>
      <c r="IX106" s="550"/>
      <c r="IY106" s="550"/>
      <c r="IZ106" s="550"/>
      <c r="JA106" s="550"/>
      <c r="JB106" s="550"/>
      <c r="JC106" s="550"/>
      <c r="JD106" s="550"/>
      <c r="JE106" s="550"/>
      <c r="JF106" s="550"/>
      <c r="JG106" s="550"/>
      <c r="JH106" s="550"/>
    </row>
    <row r="107" spans="1:268" s="8" customFormat="1" ht="39.75" customHeight="1" x14ac:dyDescent="0.25">
      <c r="A107" s="99"/>
      <c r="B107" s="99" t="s">
        <v>1280</v>
      </c>
      <c r="C107" s="105">
        <v>11110005</v>
      </c>
      <c r="D107" s="106">
        <v>39280</v>
      </c>
      <c r="E107" s="106">
        <v>39280</v>
      </c>
      <c r="F107" s="106">
        <v>42318</v>
      </c>
      <c r="G107" s="106"/>
      <c r="H107" s="99" t="s">
        <v>4557</v>
      </c>
      <c r="I107" s="118" t="s">
        <v>977</v>
      </c>
      <c r="J107" s="118"/>
      <c r="K107" s="118" t="s">
        <v>73</v>
      </c>
      <c r="L107" s="349"/>
      <c r="M107" s="99" t="s">
        <v>654</v>
      </c>
      <c r="N107" s="99" t="s">
        <v>106</v>
      </c>
      <c r="O107" s="99" t="s">
        <v>72</v>
      </c>
      <c r="P107" s="104">
        <v>81476</v>
      </c>
      <c r="Q107" s="99" t="s">
        <v>3968</v>
      </c>
      <c r="R107" s="99" t="s">
        <v>654</v>
      </c>
      <c r="S107" s="99" t="s">
        <v>106</v>
      </c>
      <c r="T107" s="99" t="s">
        <v>72</v>
      </c>
      <c r="U107" s="99">
        <v>81476</v>
      </c>
      <c r="V107" s="99" t="s">
        <v>3969</v>
      </c>
      <c r="W107" s="99" t="s">
        <v>1281</v>
      </c>
      <c r="X107" s="99"/>
      <c r="Y107" s="99"/>
      <c r="Z107" s="99" t="s">
        <v>467</v>
      </c>
      <c r="AA107" s="99" t="s">
        <v>1281</v>
      </c>
      <c r="AB107" s="47"/>
      <c r="AC107" s="83">
        <v>0.62</v>
      </c>
      <c r="AD107" s="83">
        <v>240</v>
      </c>
      <c r="AE107" s="83">
        <v>240</v>
      </c>
      <c r="AF107" s="83"/>
      <c r="AG107" s="83"/>
      <c r="AH107" s="83"/>
      <c r="AI107" s="83"/>
      <c r="AJ107" s="83"/>
      <c r="AK107" s="83"/>
      <c r="AL107" s="83"/>
      <c r="AM107" s="83"/>
      <c r="AN107" s="101"/>
      <c r="AO107" s="83"/>
      <c r="AP107" s="83"/>
      <c r="AQ107" s="83"/>
      <c r="AR107" s="83"/>
      <c r="AS107" s="83"/>
      <c r="AT107" s="83"/>
      <c r="AU107" s="83"/>
      <c r="AV107" s="83">
        <v>901</v>
      </c>
      <c r="AW107" s="83" t="s">
        <v>7158</v>
      </c>
      <c r="AX107" s="83" t="s">
        <v>7159</v>
      </c>
      <c r="AY107" s="83">
        <v>42</v>
      </c>
      <c r="AZ107" s="83">
        <v>48</v>
      </c>
      <c r="BA107" s="83">
        <v>23.4</v>
      </c>
      <c r="BB107" s="83">
        <v>24</v>
      </c>
      <c r="BC107" s="83">
        <v>33</v>
      </c>
      <c r="BD107" s="83">
        <v>5.3</v>
      </c>
      <c r="BE107" s="83">
        <f t="shared" si="6"/>
        <v>42.8065</v>
      </c>
      <c r="BF107" s="83">
        <f t="shared" si="7"/>
        <v>24.551472222222223</v>
      </c>
      <c r="BG107" s="83" t="s">
        <v>38</v>
      </c>
      <c r="BH107" s="83"/>
      <c r="BI107" s="83"/>
      <c r="BJ107" s="96"/>
      <c r="BK107" s="83"/>
      <c r="BL107" s="96"/>
      <c r="BM107" s="83"/>
      <c r="BN107" s="96"/>
      <c r="BO107" s="83"/>
      <c r="BP107" s="83"/>
      <c r="BQ107" s="83"/>
      <c r="BR107" s="83"/>
      <c r="BS107" s="110"/>
      <c r="BT107" s="549"/>
      <c r="BU107" s="550"/>
      <c r="BV107" s="550"/>
      <c r="BW107" s="550"/>
      <c r="BX107" s="550"/>
      <c r="BY107" s="550"/>
      <c r="BZ107" s="550"/>
      <c r="CA107" s="550"/>
      <c r="CB107" s="550"/>
      <c r="CC107" s="550"/>
      <c r="CD107" s="550"/>
      <c r="CE107" s="550"/>
      <c r="CF107" s="550"/>
      <c r="CG107" s="550"/>
      <c r="CH107" s="550"/>
      <c r="CI107" s="550"/>
      <c r="CJ107" s="550"/>
      <c r="CK107" s="550"/>
      <c r="CL107" s="550"/>
      <c r="CM107" s="550"/>
      <c r="CN107" s="550"/>
      <c r="CO107" s="550"/>
      <c r="CP107" s="550"/>
      <c r="CQ107" s="550"/>
      <c r="CR107" s="550"/>
      <c r="CS107" s="550"/>
      <c r="CT107" s="550"/>
      <c r="CU107" s="550"/>
      <c r="CV107" s="550"/>
      <c r="CW107" s="550"/>
      <c r="CX107" s="550"/>
      <c r="CY107" s="550"/>
      <c r="CZ107" s="550"/>
      <c r="DA107" s="550"/>
      <c r="DB107" s="550"/>
      <c r="DC107" s="550"/>
      <c r="DD107" s="550"/>
      <c r="DE107" s="550"/>
      <c r="DF107" s="550"/>
      <c r="DG107" s="550"/>
      <c r="DH107" s="550"/>
      <c r="DI107" s="550"/>
      <c r="DJ107" s="550"/>
      <c r="DK107" s="550"/>
      <c r="DL107" s="550"/>
      <c r="DM107" s="550"/>
      <c r="DN107" s="550"/>
      <c r="DO107" s="550"/>
      <c r="DP107" s="550"/>
      <c r="DQ107" s="550"/>
      <c r="DR107" s="550"/>
      <c r="DS107" s="550"/>
      <c r="DT107" s="550"/>
      <c r="DU107" s="550"/>
      <c r="DV107" s="550"/>
      <c r="DW107" s="550"/>
      <c r="DX107" s="550"/>
      <c r="DY107" s="550"/>
      <c r="DZ107" s="550"/>
      <c r="EA107" s="550"/>
      <c r="EB107" s="550"/>
      <c r="EC107" s="550"/>
      <c r="ED107" s="550"/>
      <c r="EE107" s="550"/>
      <c r="EF107" s="550"/>
      <c r="EG107" s="550"/>
      <c r="EH107" s="550"/>
      <c r="EI107" s="550"/>
      <c r="EJ107" s="550"/>
      <c r="EK107" s="550"/>
      <c r="EL107" s="550"/>
      <c r="EM107" s="550"/>
      <c r="EN107" s="550"/>
      <c r="EO107" s="550"/>
      <c r="EP107" s="550"/>
      <c r="EQ107" s="550"/>
      <c r="ER107" s="550"/>
      <c r="ES107" s="550"/>
      <c r="ET107" s="550"/>
      <c r="EU107" s="550"/>
      <c r="EV107" s="550"/>
      <c r="EW107" s="550"/>
      <c r="EX107" s="550"/>
      <c r="EY107" s="550"/>
      <c r="EZ107" s="550"/>
      <c r="FA107" s="550"/>
      <c r="FB107" s="550"/>
      <c r="FC107" s="550"/>
      <c r="FD107" s="550"/>
      <c r="FE107" s="550"/>
      <c r="FF107" s="550"/>
      <c r="FG107" s="550"/>
      <c r="FH107" s="550"/>
      <c r="FI107" s="550"/>
      <c r="FJ107" s="550"/>
      <c r="FK107" s="550"/>
      <c r="FL107" s="550"/>
      <c r="FM107" s="550"/>
      <c r="FN107" s="550"/>
      <c r="FO107" s="550"/>
      <c r="FP107" s="550"/>
      <c r="FQ107" s="550"/>
      <c r="FR107" s="550"/>
      <c r="FS107" s="550"/>
      <c r="FT107" s="550"/>
      <c r="FU107" s="550"/>
      <c r="FV107" s="550"/>
      <c r="FW107" s="550"/>
      <c r="FX107" s="550"/>
      <c r="FY107" s="550"/>
      <c r="FZ107" s="550"/>
      <c r="GA107" s="550"/>
      <c r="GB107" s="550"/>
      <c r="GC107" s="550"/>
      <c r="GD107" s="550"/>
      <c r="GE107" s="550"/>
      <c r="GF107" s="550"/>
      <c r="GG107" s="550"/>
      <c r="GH107" s="550"/>
      <c r="GI107" s="550"/>
      <c r="GJ107" s="550"/>
      <c r="GK107" s="550"/>
      <c r="GL107" s="550"/>
      <c r="GM107" s="550"/>
      <c r="GN107" s="550"/>
      <c r="GO107" s="550"/>
      <c r="GP107" s="550"/>
      <c r="GQ107" s="550"/>
      <c r="GR107" s="550"/>
      <c r="GS107" s="550"/>
      <c r="GT107" s="550"/>
      <c r="GU107" s="550"/>
      <c r="GV107" s="550"/>
      <c r="GW107" s="550"/>
      <c r="GX107" s="550"/>
      <c r="GY107" s="550"/>
      <c r="GZ107" s="550"/>
      <c r="HA107" s="550"/>
      <c r="HB107" s="550"/>
      <c r="HC107" s="550"/>
      <c r="HD107" s="550"/>
      <c r="HE107" s="550"/>
      <c r="HF107" s="550"/>
      <c r="HG107" s="550"/>
      <c r="HH107" s="550"/>
      <c r="HI107" s="550"/>
      <c r="HJ107" s="550"/>
      <c r="HK107" s="550"/>
      <c r="HL107" s="550"/>
      <c r="HM107" s="550"/>
      <c r="HN107" s="550"/>
      <c r="HO107" s="550"/>
      <c r="HP107" s="550"/>
      <c r="HQ107" s="550"/>
      <c r="HR107" s="550"/>
      <c r="HS107" s="550"/>
      <c r="HT107" s="550"/>
      <c r="HU107" s="550"/>
      <c r="HV107" s="550"/>
      <c r="HW107" s="550"/>
      <c r="HX107" s="550"/>
      <c r="HY107" s="550"/>
      <c r="HZ107" s="550"/>
      <c r="IA107" s="550"/>
      <c r="IB107" s="550"/>
      <c r="IC107" s="550"/>
      <c r="ID107" s="550"/>
      <c r="IE107" s="550"/>
      <c r="IF107" s="550"/>
      <c r="IG107" s="550"/>
      <c r="IH107" s="550"/>
      <c r="II107" s="550"/>
      <c r="IJ107" s="550"/>
      <c r="IK107" s="550"/>
      <c r="IL107" s="550"/>
      <c r="IM107" s="550"/>
      <c r="IN107" s="550"/>
      <c r="IO107" s="550"/>
      <c r="IP107" s="550"/>
      <c r="IQ107" s="550"/>
      <c r="IR107" s="550"/>
      <c r="IS107" s="550"/>
      <c r="IT107" s="550"/>
      <c r="IU107" s="550"/>
      <c r="IV107" s="550"/>
      <c r="IW107" s="550"/>
      <c r="IX107" s="550"/>
      <c r="IY107" s="550"/>
      <c r="IZ107" s="550"/>
      <c r="JA107" s="550"/>
      <c r="JB107" s="550"/>
      <c r="JC107" s="550"/>
      <c r="JD107" s="550"/>
      <c r="JE107" s="550"/>
      <c r="JF107" s="550"/>
      <c r="JG107" s="550"/>
      <c r="JH107" s="550"/>
    </row>
    <row r="108" spans="1:268" s="8" customFormat="1" ht="39.75" customHeight="1" x14ac:dyDescent="0.25">
      <c r="A108" s="83"/>
      <c r="B108" s="83" t="s">
        <v>1282</v>
      </c>
      <c r="C108" s="95">
        <v>11160012</v>
      </c>
      <c r="D108" s="96">
        <v>39280</v>
      </c>
      <c r="E108" s="96">
        <v>39280</v>
      </c>
      <c r="F108" s="96">
        <v>41472</v>
      </c>
      <c r="G108" s="96"/>
      <c r="H108" s="83" t="s">
        <v>1283</v>
      </c>
      <c r="I108" s="110" t="s">
        <v>994</v>
      </c>
      <c r="J108" s="110"/>
      <c r="K108" s="110" t="s">
        <v>135</v>
      </c>
      <c r="L108" s="115"/>
      <c r="M108" s="83" t="s">
        <v>1284</v>
      </c>
      <c r="N108" s="83" t="s">
        <v>134</v>
      </c>
      <c r="O108" s="83" t="s">
        <v>76</v>
      </c>
      <c r="P108" s="94" t="s">
        <v>1285</v>
      </c>
      <c r="Q108" s="83" t="s">
        <v>2779</v>
      </c>
      <c r="R108" s="83" t="s">
        <v>1284</v>
      </c>
      <c r="S108" s="83" t="s">
        <v>134</v>
      </c>
      <c r="T108" s="83" t="s">
        <v>76</v>
      </c>
      <c r="U108" s="94" t="s">
        <v>1285</v>
      </c>
      <c r="V108" s="83" t="s">
        <v>1286</v>
      </c>
      <c r="W108" s="83" t="s">
        <v>638</v>
      </c>
      <c r="X108" s="83"/>
      <c r="Y108" s="83"/>
      <c r="Z108" s="83" t="s">
        <v>467</v>
      </c>
      <c r="AA108" s="83" t="s">
        <v>955</v>
      </c>
      <c r="AB108" s="47"/>
      <c r="AC108" s="83">
        <v>25</v>
      </c>
      <c r="AD108" s="83">
        <f>SUM(AE108:AM108)</f>
        <v>48000</v>
      </c>
      <c r="AE108" s="83"/>
      <c r="AF108" s="83"/>
      <c r="AG108" s="83"/>
      <c r="AH108" s="83"/>
      <c r="AI108" s="83"/>
      <c r="AJ108" s="83"/>
      <c r="AK108" s="83"/>
      <c r="AL108" s="83">
        <v>48000</v>
      </c>
      <c r="AM108" s="83"/>
      <c r="AN108" s="83"/>
      <c r="AO108" s="83"/>
      <c r="AP108" s="83"/>
      <c r="AQ108" s="83"/>
      <c r="AR108" s="83"/>
      <c r="AS108" s="83"/>
      <c r="AT108" s="83"/>
      <c r="AU108" s="83"/>
      <c r="AV108" s="83"/>
      <c r="AW108" s="83" t="s">
        <v>6622</v>
      </c>
      <c r="AX108" s="83" t="s">
        <v>6623</v>
      </c>
      <c r="AY108" s="83">
        <v>43</v>
      </c>
      <c r="AZ108" s="83">
        <v>16</v>
      </c>
      <c r="BA108" s="83">
        <v>10.7</v>
      </c>
      <c r="BB108" s="83">
        <v>24</v>
      </c>
      <c r="BC108" s="83">
        <v>26</v>
      </c>
      <c r="BD108" s="83">
        <v>18.100000000000001</v>
      </c>
      <c r="BE108" s="83">
        <f t="shared" si="6"/>
        <v>43.269638888888885</v>
      </c>
      <c r="BF108" s="83">
        <f t="shared" si="7"/>
        <v>24.43836111111111</v>
      </c>
      <c r="BG108" s="83" t="s">
        <v>47</v>
      </c>
      <c r="BH108" s="83" t="s">
        <v>1227</v>
      </c>
      <c r="BI108" s="83"/>
      <c r="BJ108" s="96"/>
      <c r="BK108" s="83"/>
      <c r="BL108" s="96"/>
      <c r="BM108" s="83">
        <v>320</v>
      </c>
      <c r="BN108" s="96">
        <v>41429</v>
      </c>
      <c r="BO108" s="83"/>
      <c r="BP108" s="83"/>
      <c r="BQ108" s="83"/>
      <c r="BR108" s="83"/>
      <c r="BS108" s="110" t="s">
        <v>7721</v>
      </c>
      <c r="BT108" s="549"/>
      <c r="BU108" s="550"/>
      <c r="BV108" s="550"/>
      <c r="BW108" s="550"/>
      <c r="BX108" s="550"/>
      <c r="BY108" s="550"/>
      <c r="BZ108" s="550"/>
      <c r="CA108" s="550"/>
      <c r="CB108" s="550"/>
      <c r="CC108" s="550"/>
      <c r="CD108" s="550"/>
      <c r="CE108" s="550"/>
      <c r="CF108" s="550"/>
      <c r="CG108" s="550"/>
      <c r="CH108" s="550"/>
      <c r="CI108" s="550"/>
      <c r="CJ108" s="550"/>
      <c r="CK108" s="550"/>
      <c r="CL108" s="550"/>
      <c r="CM108" s="550"/>
      <c r="CN108" s="550"/>
      <c r="CO108" s="550"/>
      <c r="CP108" s="550"/>
      <c r="CQ108" s="550"/>
      <c r="CR108" s="550"/>
      <c r="CS108" s="550"/>
      <c r="CT108" s="550"/>
      <c r="CU108" s="550"/>
      <c r="CV108" s="550"/>
      <c r="CW108" s="550"/>
      <c r="CX108" s="550"/>
      <c r="CY108" s="550"/>
      <c r="CZ108" s="550"/>
      <c r="DA108" s="550"/>
      <c r="DB108" s="550"/>
      <c r="DC108" s="550"/>
      <c r="DD108" s="550"/>
      <c r="DE108" s="550"/>
      <c r="DF108" s="550"/>
      <c r="DG108" s="550"/>
      <c r="DH108" s="550"/>
      <c r="DI108" s="550"/>
      <c r="DJ108" s="550"/>
      <c r="DK108" s="550"/>
      <c r="DL108" s="550"/>
      <c r="DM108" s="550"/>
      <c r="DN108" s="550"/>
      <c r="DO108" s="550"/>
      <c r="DP108" s="550"/>
      <c r="DQ108" s="550"/>
      <c r="DR108" s="550"/>
      <c r="DS108" s="550"/>
      <c r="DT108" s="550"/>
      <c r="DU108" s="550"/>
      <c r="DV108" s="550"/>
      <c r="DW108" s="550"/>
      <c r="DX108" s="550"/>
      <c r="DY108" s="550"/>
      <c r="DZ108" s="550"/>
      <c r="EA108" s="550"/>
      <c r="EB108" s="550"/>
      <c r="EC108" s="550"/>
      <c r="ED108" s="550"/>
      <c r="EE108" s="550"/>
      <c r="EF108" s="550"/>
      <c r="EG108" s="550"/>
      <c r="EH108" s="550"/>
      <c r="EI108" s="550"/>
      <c r="EJ108" s="550"/>
      <c r="EK108" s="550"/>
      <c r="EL108" s="550"/>
      <c r="EM108" s="550"/>
      <c r="EN108" s="550"/>
      <c r="EO108" s="550"/>
      <c r="EP108" s="550"/>
      <c r="EQ108" s="550"/>
      <c r="ER108" s="550"/>
      <c r="ES108" s="550"/>
      <c r="ET108" s="550"/>
      <c r="EU108" s="550"/>
      <c r="EV108" s="550"/>
      <c r="EW108" s="550"/>
      <c r="EX108" s="550"/>
      <c r="EY108" s="550"/>
      <c r="EZ108" s="550"/>
      <c r="FA108" s="550"/>
      <c r="FB108" s="550"/>
      <c r="FC108" s="550"/>
      <c r="FD108" s="550"/>
      <c r="FE108" s="550"/>
      <c r="FF108" s="550"/>
      <c r="FG108" s="550"/>
      <c r="FH108" s="550"/>
      <c r="FI108" s="550"/>
      <c r="FJ108" s="550"/>
      <c r="FK108" s="550"/>
      <c r="FL108" s="550"/>
      <c r="FM108" s="550"/>
      <c r="FN108" s="550"/>
      <c r="FO108" s="550"/>
      <c r="FP108" s="550"/>
      <c r="FQ108" s="550"/>
      <c r="FR108" s="550"/>
      <c r="FS108" s="550"/>
      <c r="FT108" s="550"/>
      <c r="FU108" s="550"/>
      <c r="FV108" s="550"/>
      <c r="FW108" s="550"/>
      <c r="FX108" s="550"/>
      <c r="FY108" s="550"/>
      <c r="FZ108" s="550"/>
      <c r="GA108" s="550"/>
      <c r="GB108" s="550"/>
      <c r="GC108" s="550"/>
      <c r="GD108" s="550"/>
      <c r="GE108" s="550"/>
      <c r="GF108" s="550"/>
      <c r="GG108" s="550"/>
      <c r="GH108" s="550"/>
      <c r="GI108" s="550"/>
      <c r="GJ108" s="550"/>
      <c r="GK108" s="550"/>
      <c r="GL108" s="550"/>
      <c r="GM108" s="550"/>
      <c r="GN108" s="550"/>
      <c r="GO108" s="550"/>
      <c r="GP108" s="550"/>
      <c r="GQ108" s="550"/>
      <c r="GR108" s="550"/>
      <c r="GS108" s="550"/>
      <c r="GT108" s="550"/>
      <c r="GU108" s="550"/>
      <c r="GV108" s="550"/>
      <c r="GW108" s="550"/>
      <c r="GX108" s="550"/>
      <c r="GY108" s="550"/>
      <c r="GZ108" s="550"/>
      <c r="HA108" s="550"/>
      <c r="HB108" s="550"/>
      <c r="HC108" s="550"/>
      <c r="HD108" s="550"/>
      <c r="HE108" s="550"/>
      <c r="HF108" s="550"/>
      <c r="HG108" s="550"/>
      <c r="HH108" s="550"/>
      <c r="HI108" s="550"/>
      <c r="HJ108" s="550"/>
      <c r="HK108" s="550"/>
      <c r="HL108" s="550"/>
      <c r="HM108" s="550"/>
      <c r="HN108" s="550"/>
      <c r="HO108" s="550"/>
      <c r="HP108" s="550"/>
      <c r="HQ108" s="550"/>
      <c r="HR108" s="550"/>
      <c r="HS108" s="550"/>
      <c r="HT108" s="550"/>
      <c r="HU108" s="550"/>
      <c r="HV108" s="550"/>
      <c r="HW108" s="550"/>
      <c r="HX108" s="550"/>
      <c r="HY108" s="550"/>
      <c r="HZ108" s="550"/>
      <c r="IA108" s="550"/>
      <c r="IB108" s="550"/>
      <c r="IC108" s="550"/>
      <c r="ID108" s="550"/>
      <c r="IE108" s="550"/>
      <c r="IF108" s="550"/>
      <c r="IG108" s="550"/>
      <c r="IH108" s="550"/>
      <c r="II108" s="550"/>
      <c r="IJ108" s="550"/>
      <c r="IK108" s="550"/>
      <c r="IL108" s="550"/>
      <c r="IM108" s="550"/>
      <c r="IN108" s="550"/>
      <c r="IO108" s="550"/>
      <c r="IP108" s="550"/>
      <c r="IQ108" s="550"/>
      <c r="IR108" s="550"/>
      <c r="IS108" s="550"/>
      <c r="IT108" s="550"/>
      <c r="IU108" s="550"/>
      <c r="IV108" s="550"/>
      <c r="IW108" s="550"/>
      <c r="IX108" s="550"/>
      <c r="IY108" s="550"/>
      <c r="IZ108" s="550"/>
      <c r="JA108" s="550"/>
      <c r="JB108" s="550"/>
      <c r="JC108" s="550"/>
      <c r="JD108" s="550"/>
      <c r="JE108" s="550"/>
      <c r="JF108" s="550"/>
      <c r="JG108" s="550"/>
      <c r="JH108" s="550"/>
    </row>
    <row r="109" spans="1:268" s="8" customFormat="1" ht="39.75" customHeight="1" x14ac:dyDescent="0.25">
      <c r="A109" s="83"/>
      <c r="B109" s="83" t="s">
        <v>1287</v>
      </c>
      <c r="C109" s="95">
        <v>11160013</v>
      </c>
      <c r="D109" s="96">
        <v>39280</v>
      </c>
      <c r="E109" s="96">
        <v>39280</v>
      </c>
      <c r="F109" s="96">
        <v>41472</v>
      </c>
      <c r="G109" s="96"/>
      <c r="H109" s="83" t="s">
        <v>470</v>
      </c>
      <c r="I109" s="110" t="s">
        <v>994</v>
      </c>
      <c r="J109" s="110"/>
      <c r="K109" s="110" t="s">
        <v>135</v>
      </c>
      <c r="L109" s="115"/>
      <c r="M109" s="83" t="s">
        <v>423</v>
      </c>
      <c r="N109" s="83" t="s">
        <v>134</v>
      </c>
      <c r="O109" s="83" t="s">
        <v>76</v>
      </c>
      <c r="P109" s="94">
        <v>22407</v>
      </c>
      <c r="Q109" s="83" t="s">
        <v>1288</v>
      </c>
      <c r="R109" s="83" t="s">
        <v>423</v>
      </c>
      <c r="S109" s="83" t="s">
        <v>134</v>
      </c>
      <c r="T109" s="83" t="s">
        <v>76</v>
      </c>
      <c r="U109" s="94">
        <v>22407</v>
      </c>
      <c r="V109" s="83" t="s">
        <v>1289</v>
      </c>
      <c r="W109" s="83" t="s">
        <v>638</v>
      </c>
      <c r="X109" s="83"/>
      <c r="Y109" s="83"/>
      <c r="Z109" s="83" t="s">
        <v>467</v>
      </c>
      <c r="AA109" s="83" t="s">
        <v>955</v>
      </c>
      <c r="AB109" s="47"/>
      <c r="AC109" s="83">
        <v>15</v>
      </c>
      <c r="AD109" s="83">
        <f>SUM(AE109:AM109)</f>
        <v>30600</v>
      </c>
      <c r="AE109" s="83"/>
      <c r="AF109" s="83"/>
      <c r="AG109" s="83"/>
      <c r="AH109" s="83"/>
      <c r="AI109" s="83"/>
      <c r="AJ109" s="83"/>
      <c r="AK109" s="83"/>
      <c r="AL109" s="83">
        <v>30600</v>
      </c>
      <c r="AM109" s="83"/>
      <c r="AN109" s="83"/>
      <c r="AO109" s="83"/>
      <c r="AP109" s="83"/>
      <c r="AQ109" s="83"/>
      <c r="AR109" s="83"/>
      <c r="AS109" s="83"/>
      <c r="AT109" s="83"/>
      <c r="AU109" s="83"/>
      <c r="AV109" s="83"/>
      <c r="AW109" s="83" t="s">
        <v>6835</v>
      </c>
      <c r="AX109" s="83" t="s">
        <v>6836</v>
      </c>
      <c r="AY109" s="83">
        <v>43</v>
      </c>
      <c r="AZ109" s="83">
        <v>22</v>
      </c>
      <c r="BA109" s="83">
        <v>2.25</v>
      </c>
      <c r="BB109" s="83">
        <v>24</v>
      </c>
      <c r="BC109" s="83">
        <v>27</v>
      </c>
      <c r="BD109" s="83">
        <v>36.049999999999997</v>
      </c>
      <c r="BE109" s="83">
        <f t="shared" si="6"/>
        <v>43.367291666666667</v>
      </c>
      <c r="BF109" s="83">
        <f t="shared" si="7"/>
        <v>24.460013888888888</v>
      </c>
      <c r="BG109" s="83" t="s">
        <v>38</v>
      </c>
      <c r="BH109" s="83"/>
      <c r="BI109" s="83"/>
      <c r="BJ109" s="96"/>
      <c r="BK109" s="83"/>
      <c r="BL109" s="96"/>
      <c r="BM109" s="83"/>
      <c r="BN109" s="96"/>
      <c r="BO109" s="83"/>
      <c r="BP109" s="83"/>
      <c r="BQ109" s="83"/>
      <c r="BR109" s="83"/>
      <c r="BS109" s="110"/>
      <c r="BT109" s="550"/>
      <c r="BU109" s="550"/>
      <c r="BV109" s="550"/>
      <c r="BW109" s="550"/>
      <c r="BX109" s="550"/>
      <c r="BY109" s="550"/>
      <c r="BZ109" s="550"/>
      <c r="CA109" s="550"/>
      <c r="CB109" s="550"/>
      <c r="CC109" s="550"/>
      <c r="CD109" s="550"/>
      <c r="CE109" s="550"/>
      <c r="CF109" s="550"/>
      <c r="CG109" s="550"/>
      <c r="CH109" s="550"/>
      <c r="CI109" s="550"/>
      <c r="CJ109" s="550"/>
      <c r="CK109" s="550"/>
      <c r="CL109" s="550"/>
      <c r="CM109" s="550"/>
      <c r="CN109" s="550"/>
      <c r="CO109" s="550"/>
      <c r="CP109" s="550"/>
      <c r="CQ109" s="550"/>
      <c r="CR109" s="550"/>
      <c r="CS109" s="550"/>
      <c r="CT109" s="550"/>
      <c r="CU109" s="550"/>
      <c r="CV109" s="550"/>
      <c r="CW109" s="550"/>
      <c r="CX109" s="550"/>
      <c r="CY109" s="550"/>
      <c r="CZ109" s="550"/>
      <c r="DA109" s="550"/>
      <c r="DB109" s="550"/>
      <c r="DC109" s="550"/>
      <c r="DD109" s="550"/>
      <c r="DE109" s="550"/>
      <c r="DF109" s="550"/>
      <c r="DG109" s="550"/>
      <c r="DH109" s="550"/>
      <c r="DI109" s="550"/>
      <c r="DJ109" s="550"/>
      <c r="DK109" s="550"/>
      <c r="DL109" s="550"/>
      <c r="DM109" s="550"/>
      <c r="DN109" s="550"/>
      <c r="DO109" s="550"/>
      <c r="DP109" s="550"/>
      <c r="DQ109" s="550"/>
      <c r="DR109" s="550"/>
      <c r="DS109" s="550"/>
      <c r="DT109" s="550"/>
      <c r="DU109" s="550"/>
      <c r="DV109" s="550"/>
      <c r="DW109" s="550"/>
      <c r="DX109" s="550"/>
      <c r="DY109" s="550"/>
      <c r="DZ109" s="550"/>
      <c r="EA109" s="550"/>
      <c r="EB109" s="550"/>
      <c r="EC109" s="550"/>
      <c r="ED109" s="550"/>
      <c r="EE109" s="550"/>
      <c r="EF109" s="550"/>
      <c r="EG109" s="550"/>
      <c r="EH109" s="550"/>
      <c r="EI109" s="550"/>
      <c r="EJ109" s="550"/>
      <c r="EK109" s="550"/>
      <c r="EL109" s="550"/>
      <c r="EM109" s="550"/>
      <c r="EN109" s="550"/>
      <c r="EO109" s="550"/>
      <c r="EP109" s="550"/>
      <c r="EQ109" s="550"/>
      <c r="ER109" s="550"/>
      <c r="ES109" s="550"/>
      <c r="ET109" s="550"/>
      <c r="EU109" s="550"/>
      <c r="EV109" s="550"/>
      <c r="EW109" s="550"/>
      <c r="EX109" s="550"/>
      <c r="EY109" s="550"/>
      <c r="EZ109" s="550"/>
      <c r="FA109" s="550"/>
      <c r="FB109" s="550"/>
      <c r="FC109" s="550"/>
      <c r="FD109" s="550"/>
      <c r="FE109" s="550"/>
      <c r="FF109" s="550"/>
      <c r="FG109" s="550"/>
      <c r="FH109" s="550"/>
      <c r="FI109" s="550"/>
      <c r="FJ109" s="550"/>
      <c r="FK109" s="550"/>
      <c r="FL109" s="550"/>
      <c r="FM109" s="550"/>
      <c r="FN109" s="550"/>
      <c r="FO109" s="550"/>
      <c r="FP109" s="550"/>
      <c r="FQ109" s="550"/>
      <c r="FR109" s="550"/>
      <c r="FS109" s="550"/>
      <c r="FT109" s="550"/>
      <c r="FU109" s="550"/>
      <c r="FV109" s="550"/>
      <c r="FW109" s="550"/>
      <c r="FX109" s="550"/>
      <c r="FY109" s="550"/>
      <c r="FZ109" s="550"/>
      <c r="GA109" s="550"/>
      <c r="GB109" s="550"/>
      <c r="GC109" s="550"/>
      <c r="GD109" s="550"/>
      <c r="GE109" s="550"/>
      <c r="GF109" s="550"/>
      <c r="GG109" s="550"/>
      <c r="GH109" s="550"/>
      <c r="GI109" s="550"/>
      <c r="GJ109" s="550"/>
      <c r="GK109" s="550"/>
      <c r="GL109" s="550"/>
      <c r="GM109" s="550"/>
      <c r="GN109" s="550"/>
      <c r="GO109" s="550"/>
      <c r="GP109" s="550"/>
      <c r="GQ109" s="550"/>
      <c r="GR109" s="550"/>
      <c r="GS109" s="550"/>
      <c r="GT109" s="550"/>
      <c r="GU109" s="550"/>
      <c r="GV109" s="550"/>
      <c r="GW109" s="550"/>
      <c r="GX109" s="550"/>
      <c r="GY109" s="550"/>
      <c r="GZ109" s="550"/>
      <c r="HA109" s="550"/>
      <c r="HB109" s="550"/>
      <c r="HC109" s="550"/>
      <c r="HD109" s="550"/>
      <c r="HE109" s="550"/>
      <c r="HF109" s="550"/>
      <c r="HG109" s="550"/>
      <c r="HH109" s="550"/>
      <c r="HI109" s="550"/>
      <c r="HJ109" s="550"/>
      <c r="HK109" s="550"/>
      <c r="HL109" s="550"/>
      <c r="HM109" s="550"/>
      <c r="HN109" s="550"/>
      <c r="HO109" s="550"/>
      <c r="HP109" s="550"/>
      <c r="HQ109" s="550"/>
      <c r="HR109" s="550"/>
      <c r="HS109" s="550"/>
      <c r="HT109" s="550"/>
      <c r="HU109" s="550"/>
      <c r="HV109" s="550"/>
      <c r="HW109" s="550"/>
      <c r="HX109" s="550"/>
      <c r="HY109" s="550"/>
      <c r="HZ109" s="550"/>
      <c r="IA109" s="550"/>
      <c r="IB109" s="550"/>
      <c r="IC109" s="550"/>
      <c r="ID109" s="550"/>
      <c r="IE109" s="550"/>
      <c r="IF109" s="550"/>
      <c r="IG109" s="550"/>
      <c r="IH109" s="550"/>
      <c r="II109" s="550"/>
      <c r="IJ109" s="550"/>
      <c r="IK109" s="550"/>
      <c r="IL109" s="550"/>
      <c r="IM109" s="550"/>
      <c r="IN109" s="550"/>
      <c r="IO109" s="550"/>
      <c r="IP109" s="550"/>
      <c r="IQ109" s="550"/>
      <c r="IR109" s="550"/>
      <c r="IS109" s="550"/>
      <c r="IT109" s="550"/>
      <c r="IU109" s="550"/>
      <c r="IV109" s="550"/>
      <c r="IW109" s="550"/>
      <c r="IX109" s="550"/>
      <c r="IY109" s="550"/>
      <c r="IZ109" s="550"/>
      <c r="JA109" s="550"/>
      <c r="JB109" s="550"/>
      <c r="JC109" s="550"/>
      <c r="JD109" s="550"/>
      <c r="JE109" s="550"/>
      <c r="JF109" s="550"/>
      <c r="JG109" s="550"/>
      <c r="JH109" s="550"/>
    </row>
    <row r="110" spans="1:268" s="8" customFormat="1" ht="39.75" customHeight="1" x14ac:dyDescent="0.25">
      <c r="A110" s="20"/>
      <c r="B110" s="20" t="s">
        <v>1290</v>
      </c>
      <c r="C110" s="22">
        <v>11120001</v>
      </c>
      <c r="D110" s="23">
        <v>39282</v>
      </c>
      <c r="E110" s="23">
        <v>39282</v>
      </c>
      <c r="F110" s="23">
        <v>42935</v>
      </c>
      <c r="G110" s="23"/>
      <c r="H110" s="20" t="s">
        <v>1291</v>
      </c>
      <c r="I110" s="24" t="s">
        <v>1043</v>
      </c>
      <c r="J110" s="24"/>
      <c r="K110" s="24" t="s">
        <v>37</v>
      </c>
      <c r="L110" s="114" t="s">
        <v>1292</v>
      </c>
      <c r="M110" s="20" t="s">
        <v>1293</v>
      </c>
      <c r="N110" s="20" t="s">
        <v>45</v>
      </c>
      <c r="O110" s="20" t="s">
        <v>45</v>
      </c>
      <c r="P110" s="21" t="s">
        <v>1294</v>
      </c>
      <c r="Q110" s="20" t="s">
        <v>401</v>
      </c>
      <c r="R110" s="20" t="s">
        <v>1293</v>
      </c>
      <c r="S110" s="20" t="s">
        <v>45</v>
      </c>
      <c r="T110" s="20" t="s">
        <v>45</v>
      </c>
      <c r="U110" s="21" t="s">
        <v>1294</v>
      </c>
      <c r="V110" s="20" t="s">
        <v>3970</v>
      </c>
      <c r="W110" s="20" t="s">
        <v>1295</v>
      </c>
      <c r="X110" s="20"/>
      <c r="Y110" s="20"/>
      <c r="Z110" s="20" t="s">
        <v>467</v>
      </c>
      <c r="AA110" s="20" t="s">
        <v>17</v>
      </c>
      <c r="AB110" s="506">
        <v>0.438</v>
      </c>
      <c r="AC110" s="30">
        <v>8400</v>
      </c>
      <c r="AD110" s="20">
        <v>470.4</v>
      </c>
      <c r="AE110" s="20"/>
      <c r="AF110" s="20"/>
      <c r="AG110" s="20"/>
      <c r="AH110" s="20"/>
      <c r="AI110" s="20"/>
      <c r="AJ110" s="20">
        <v>470.4</v>
      </c>
      <c r="AK110" s="20"/>
      <c r="AL110" s="20"/>
      <c r="AM110" s="20"/>
      <c r="AN110" s="20"/>
      <c r="AO110" s="20"/>
      <c r="AP110" s="20"/>
      <c r="AQ110" s="20"/>
      <c r="AR110" s="20"/>
      <c r="AS110" s="20"/>
      <c r="AT110" s="20"/>
      <c r="AU110" s="20"/>
      <c r="AV110" s="20">
        <v>250</v>
      </c>
      <c r="AW110" s="20" t="s">
        <v>5992</v>
      </c>
      <c r="AX110" s="20" t="s">
        <v>5993</v>
      </c>
      <c r="AY110" s="20">
        <v>42</v>
      </c>
      <c r="AZ110" s="20">
        <v>57</v>
      </c>
      <c r="BA110" s="20">
        <v>6.7</v>
      </c>
      <c r="BB110" s="20">
        <v>25</v>
      </c>
      <c r="BC110" s="20">
        <v>35</v>
      </c>
      <c r="BD110" s="20">
        <v>50.4</v>
      </c>
      <c r="BE110" s="20">
        <f t="shared" si="6"/>
        <v>42.951861111111114</v>
      </c>
      <c r="BF110" s="20">
        <f t="shared" si="7"/>
        <v>25.597333333333331</v>
      </c>
      <c r="BG110" s="20" t="s">
        <v>38</v>
      </c>
      <c r="BH110" s="20"/>
      <c r="BI110" s="20"/>
      <c r="BJ110" s="23"/>
      <c r="BK110" s="20"/>
      <c r="BL110" s="23"/>
      <c r="BM110" s="20"/>
      <c r="BN110" s="20"/>
      <c r="BO110" s="20"/>
      <c r="BP110" s="20"/>
      <c r="BQ110" s="20"/>
      <c r="BR110" s="20"/>
      <c r="BS110" s="24"/>
      <c r="BT110" s="549"/>
      <c r="BU110" s="550"/>
      <c r="BV110" s="550"/>
      <c r="BW110" s="550"/>
      <c r="BX110" s="550"/>
      <c r="BY110" s="550"/>
      <c r="BZ110" s="550"/>
      <c r="CA110" s="550"/>
      <c r="CB110" s="550"/>
      <c r="CC110" s="550"/>
      <c r="CD110" s="550"/>
      <c r="CE110" s="550"/>
      <c r="CF110" s="550"/>
      <c r="CG110" s="550"/>
      <c r="CH110" s="550"/>
      <c r="CI110" s="550"/>
      <c r="CJ110" s="550"/>
      <c r="CK110" s="550"/>
      <c r="CL110" s="550"/>
      <c r="CM110" s="550"/>
      <c r="CN110" s="550"/>
      <c r="CO110" s="550"/>
      <c r="CP110" s="550"/>
      <c r="CQ110" s="550"/>
      <c r="CR110" s="550"/>
      <c r="CS110" s="550"/>
      <c r="CT110" s="550"/>
      <c r="CU110" s="550"/>
      <c r="CV110" s="550"/>
      <c r="CW110" s="550"/>
      <c r="CX110" s="550"/>
      <c r="CY110" s="550"/>
      <c r="CZ110" s="550"/>
      <c r="DA110" s="550"/>
      <c r="DB110" s="550"/>
      <c r="DC110" s="550"/>
      <c r="DD110" s="550"/>
      <c r="DE110" s="550"/>
      <c r="DF110" s="550"/>
      <c r="DG110" s="550"/>
      <c r="DH110" s="550"/>
      <c r="DI110" s="550"/>
      <c r="DJ110" s="550"/>
      <c r="DK110" s="550"/>
      <c r="DL110" s="550"/>
      <c r="DM110" s="550"/>
      <c r="DN110" s="550"/>
      <c r="DO110" s="550"/>
      <c r="DP110" s="550"/>
      <c r="DQ110" s="550"/>
      <c r="DR110" s="550"/>
      <c r="DS110" s="550"/>
      <c r="DT110" s="550"/>
      <c r="DU110" s="550"/>
      <c r="DV110" s="550"/>
      <c r="DW110" s="550"/>
      <c r="DX110" s="550"/>
      <c r="DY110" s="550"/>
      <c r="DZ110" s="550"/>
      <c r="EA110" s="550"/>
      <c r="EB110" s="550"/>
      <c r="EC110" s="550"/>
      <c r="ED110" s="550"/>
      <c r="EE110" s="550"/>
      <c r="EF110" s="550"/>
      <c r="EG110" s="550"/>
      <c r="EH110" s="550"/>
      <c r="EI110" s="550"/>
      <c r="EJ110" s="550"/>
      <c r="EK110" s="550"/>
      <c r="EL110" s="550"/>
      <c r="EM110" s="550"/>
      <c r="EN110" s="550"/>
      <c r="EO110" s="550"/>
      <c r="EP110" s="550"/>
      <c r="EQ110" s="550"/>
      <c r="ER110" s="550"/>
      <c r="ES110" s="550"/>
      <c r="ET110" s="550"/>
      <c r="EU110" s="550"/>
      <c r="EV110" s="550"/>
      <c r="EW110" s="550"/>
      <c r="EX110" s="550"/>
      <c r="EY110" s="550"/>
      <c r="EZ110" s="550"/>
      <c r="FA110" s="550"/>
      <c r="FB110" s="550"/>
      <c r="FC110" s="550"/>
      <c r="FD110" s="550"/>
      <c r="FE110" s="550"/>
      <c r="FF110" s="550"/>
      <c r="FG110" s="550"/>
      <c r="FH110" s="550"/>
      <c r="FI110" s="550"/>
      <c r="FJ110" s="550"/>
      <c r="FK110" s="550"/>
      <c r="FL110" s="550"/>
      <c r="FM110" s="550"/>
      <c r="FN110" s="550"/>
      <c r="FO110" s="550"/>
      <c r="FP110" s="550"/>
      <c r="FQ110" s="550"/>
      <c r="FR110" s="550"/>
      <c r="FS110" s="550"/>
      <c r="FT110" s="550"/>
      <c r="FU110" s="550"/>
      <c r="FV110" s="550"/>
      <c r="FW110" s="550"/>
      <c r="FX110" s="550"/>
      <c r="FY110" s="550"/>
      <c r="FZ110" s="550"/>
      <c r="GA110" s="550"/>
      <c r="GB110" s="550"/>
      <c r="GC110" s="550"/>
      <c r="GD110" s="550"/>
      <c r="GE110" s="550"/>
      <c r="GF110" s="550"/>
      <c r="GG110" s="550"/>
      <c r="GH110" s="550"/>
      <c r="GI110" s="550"/>
      <c r="GJ110" s="550"/>
      <c r="GK110" s="550"/>
      <c r="GL110" s="550"/>
      <c r="GM110" s="550"/>
      <c r="GN110" s="550"/>
      <c r="GO110" s="550"/>
      <c r="GP110" s="550"/>
      <c r="GQ110" s="550"/>
      <c r="GR110" s="550"/>
      <c r="GS110" s="550"/>
      <c r="GT110" s="550"/>
      <c r="GU110" s="550"/>
      <c r="GV110" s="550"/>
      <c r="GW110" s="550"/>
      <c r="GX110" s="550"/>
      <c r="GY110" s="550"/>
      <c r="GZ110" s="550"/>
      <c r="HA110" s="550"/>
      <c r="HB110" s="550"/>
      <c r="HC110" s="550"/>
      <c r="HD110" s="550"/>
      <c r="HE110" s="550"/>
      <c r="HF110" s="550"/>
      <c r="HG110" s="550"/>
      <c r="HH110" s="550"/>
      <c r="HI110" s="550"/>
      <c r="HJ110" s="550"/>
      <c r="HK110" s="550"/>
      <c r="HL110" s="550"/>
      <c r="HM110" s="550"/>
      <c r="HN110" s="550"/>
      <c r="HO110" s="550"/>
      <c r="HP110" s="550"/>
      <c r="HQ110" s="550"/>
      <c r="HR110" s="550"/>
      <c r="HS110" s="550"/>
      <c r="HT110" s="550"/>
      <c r="HU110" s="550"/>
      <c r="HV110" s="550"/>
      <c r="HW110" s="550"/>
      <c r="HX110" s="550"/>
      <c r="HY110" s="550"/>
      <c r="HZ110" s="550"/>
      <c r="IA110" s="550"/>
      <c r="IB110" s="550"/>
      <c r="IC110" s="550"/>
      <c r="ID110" s="550"/>
      <c r="IE110" s="550"/>
      <c r="IF110" s="550"/>
      <c r="IG110" s="550"/>
      <c r="IH110" s="550"/>
      <c r="II110" s="550"/>
      <c r="IJ110" s="550"/>
      <c r="IK110" s="550"/>
      <c r="IL110" s="550"/>
      <c r="IM110" s="550"/>
      <c r="IN110" s="550"/>
      <c r="IO110" s="550"/>
      <c r="IP110" s="550"/>
      <c r="IQ110" s="550"/>
      <c r="IR110" s="550"/>
      <c r="IS110" s="550"/>
      <c r="IT110" s="550"/>
      <c r="IU110" s="550"/>
      <c r="IV110" s="550"/>
      <c r="IW110" s="550"/>
      <c r="IX110" s="550"/>
      <c r="IY110" s="550"/>
      <c r="IZ110" s="550"/>
      <c r="JA110" s="550"/>
      <c r="JB110" s="550"/>
      <c r="JC110" s="550"/>
      <c r="JD110" s="550"/>
      <c r="JE110" s="550"/>
      <c r="JF110" s="550"/>
      <c r="JG110" s="550"/>
      <c r="JH110" s="550"/>
    </row>
    <row r="111" spans="1:268" s="8" customFormat="1" ht="39.75" customHeight="1" x14ac:dyDescent="0.25">
      <c r="A111" s="83"/>
      <c r="B111" s="83" t="s">
        <v>1296</v>
      </c>
      <c r="C111" s="95">
        <v>11160014</v>
      </c>
      <c r="D111" s="96">
        <v>39296</v>
      </c>
      <c r="E111" s="96">
        <v>39392</v>
      </c>
      <c r="F111" s="96">
        <v>41219</v>
      </c>
      <c r="G111" s="96"/>
      <c r="H111" s="83" t="s">
        <v>970</v>
      </c>
      <c r="I111" s="110" t="s">
        <v>598</v>
      </c>
      <c r="J111" s="110"/>
      <c r="K111" s="110" t="s">
        <v>60</v>
      </c>
      <c r="L111" s="115"/>
      <c r="M111" s="83" t="s">
        <v>1297</v>
      </c>
      <c r="N111" s="83" t="s">
        <v>357</v>
      </c>
      <c r="O111" s="83" t="s">
        <v>51</v>
      </c>
      <c r="P111" s="94">
        <v>55837</v>
      </c>
      <c r="Q111" s="83"/>
      <c r="R111" s="83" t="s">
        <v>1297</v>
      </c>
      <c r="S111" s="83" t="s">
        <v>357</v>
      </c>
      <c r="T111" s="83" t="s">
        <v>51</v>
      </c>
      <c r="U111" s="94">
        <v>55837</v>
      </c>
      <c r="V111" s="83" t="s">
        <v>1298</v>
      </c>
      <c r="W111" s="83" t="s">
        <v>638</v>
      </c>
      <c r="X111" s="83"/>
      <c r="Y111" s="83"/>
      <c r="Z111" s="83" t="s">
        <v>467</v>
      </c>
      <c r="AA111" s="83" t="s">
        <v>955</v>
      </c>
      <c r="AB111" s="47">
        <v>3.56</v>
      </c>
      <c r="AC111" s="83">
        <v>8.6999999999999993</v>
      </c>
      <c r="AD111" s="83">
        <f>SUM(AE111:AM111)</f>
        <v>11160</v>
      </c>
      <c r="AE111" s="83"/>
      <c r="AF111" s="83"/>
      <c r="AG111" s="83"/>
      <c r="AH111" s="83"/>
      <c r="AI111" s="83"/>
      <c r="AJ111" s="83"/>
      <c r="AK111" s="83"/>
      <c r="AL111" s="83">
        <v>11160</v>
      </c>
      <c r="AM111" s="83"/>
      <c r="AN111" s="83"/>
      <c r="AO111" s="83">
        <v>1309</v>
      </c>
      <c r="AP111" s="83"/>
      <c r="AQ111" s="83"/>
      <c r="AR111" s="83"/>
      <c r="AS111" s="83"/>
      <c r="AT111" s="83"/>
      <c r="AU111" s="83"/>
      <c r="AV111" s="83"/>
      <c r="AW111" s="83"/>
      <c r="AX111" s="83"/>
      <c r="AY111" s="83"/>
      <c r="AZ111" s="83"/>
      <c r="BA111" s="83"/>
      <c r="BB111" s="83"/>
      <c r="BC111" s="83"/>
      <c r="BD111" s="83"/>
      <c r="BE111" s="83">
        <f t="shared" si="6"/>
        <v>0</v>
      </c>
      <c r="BF111" s="83">
        <f t="shared" si="7"/>
        <v>0</v>
      </c>
      <c r="BG111" s="83" t="s">
        <v>47</v>
      </c>
      <c r="BH111" s="83" t="s">
        <v>4798</v>
      </c>
      <c r="BI111" s="83"/>
      <c r="BJ111" s="96"/>
      <c r="BK111" s="83"/>
      <c r="BL111" s="96"/>
      <c r="BM111" s="83"/>
      <c r="BN111" s="96"/>
      <c r="BO111" s="83"/>
      <c r="BP111" s="83"/>
      <c r="BQ111" s="83"/>
      <c r="BR111" s="83"/>
      <c r="BS111" s="110"/>
      <c r="BT111" s="550"/>
      <c r="BU111" s="550"/>
      <c r="BV111" s="550"/>
      <c r="BW111" s="550"/>
      <c r="BX111" s="550"/>
      <c r="BY111" s="550"/>
      <c r="BZ111" s="550"/>
      <c r="CA111" s="550"/>
      <c r="CB111" s="550"/>
      <c r="CC111" s="550"/>
      <c r="CD111" s="550"/>
      <c r="CE111" s="550"/>
      <c r="CF111" s="550"/>
      <c r="CG111" s="550"/>
      <c r="CH111" s="550"/>
      <c r="CI111" s="550"/>
      <c r="CJ111" s="550"/>
      <c r="CK111" s="550"/>
      <c r="CL111" s="550"/>
      <c r="CM111" s="550"/>
      <c r="CN111" s="550"/>
      <c r="CO111" s="550"/>
      <c r="CP111" s="550"/>
      <c r="CQ111" s="550"/>
      <c r="CR111" s="550"/>
      <c r="CS111" s="550"/>
      <c r="CT111" s="550"/>
      <c r="CU111" s="550"/>
      <c r="CV111" s="550"/>
      <c r="CW111" s="550"/>
      <c r="CX111" s="550"/>
      <c r="CY111" s="550"/>
      <c r="CZ111" s="550"/>
      <c r="DA111" s="550"/>
      <c r="DB111" s="550"/>
      <c r="DC111" s="550"/>
      <c r="DD111" s="550"/>
      <c r="DE111" s="550"/>
      <c r="DF111" s="550"/>
      <c r="DG111" s="550"/>
      <c r="DH111" s="550"/>
      <c r="DI111" s="550"/>
      <c r="DJ111" s="550"/>
      <c r="DK111" s="550"/>
      <c r="DL111" s="550"/>
      <c r="DM111" s="550"/>
      <c r="DN111" s="550"/>
      <c r="DO111" s="550"/>
      <c r="DP111" s="550"/>
      <c r="DQ111" s="550"/>
      <c r="DR111" s="550"/>
      <c r="DS111" s="550"/>
      <c r="DT111" s="550"/>
      <c r="DU111" s="550"/>
      <c r="DV111" s="550"/>
      <c r="DW111" s="550"/>
      <c r="DX111" s="550"/>
      <c r="DY111" s="550"/>
      <c r="DZ111" s="550"/>
      <c r="EA111" s="550"/>
      <c r="EB111" s="550"/>
      <c r="EC111" s="550"/>
      <c r="ED111" s="550"/>
      <c r="EE111" s="550"/>
      <c r="EF111" s="550"/>
      <c r="EG111" s="550"/>
      <c r="EH111" s="550"/>
      <c r="EI111" s="550"/>
      <c r="EJ111" s="550"/>
      <c r="EK111" s="550"/>
      <c r="EL111" s="550"/>
      <c r="EM111" s="550"/>
      <c r="EN111" s="550"/>
      <c r="EO111" s="550"/>
      <c r="EP111" s="550"/>
      <c r="EQ111" s="550"/>
      <c r="ER111" s="550"/>
      <c r="ES111" s="550"/>
      <c r="ET111" s="550"/>
      <c r="EU111" s="550"/>
      <c r="EV111" s="550"/>
      <c r="EW111" s="550"/>
      <c r="EX111" s="550"/>
      <c r="EY111" s="550"/>
      <c r="EZ111" s="550"/>
      <c r="FA111" s="550"/>
      <c r="FB111" s="550"/>
      <c r="FC111" s="550"/>
      <c r="FD111" s="550"/>
      <c r="FE111" s="550"/>
      <c r="FF111" s="550"/>
      <c r="FG111" s="550"/>
      <c r="FH111" s="550"/>
      <c r="FI111" s="550"/>
      <c r="FJ111" s="550"/>
      <c r="FK111" s="550"/>
      <c r="FL111" s="550"/>
      <c r="FM111" s="550"/>
      <c r="FN111" s="550"/>
      <c r="FO111" s="550"/>
      <c r="FP111" s="550"/>
      <c r="FQ111" s="550"/>
      <c r="FR111" s="550"/>
      <c r="FS111" s="550"/>
      <c r="FT111" s="550"/>
      <c r="FU111" s="550"/>
      <c r="FV111" s="550"/>
      <c r="FW111" s="550"/>
      <c r="FX111" s="550"/>
      <c r="FY111" s="550"/>
      <c r="FZ111" s="550"/>
      <c r="GA111" s="550"/>
      <c r="GB111" s="550"/>
      <c r="GC111" s="550"/>
      <c r="GD111" s="550"/>
      <c r="GE111" s="550"/>
      <c r="GF111" s="550"/>
      <c r="GG111" s="550"/>
      <c r="GH111" s="550"/>
      <c r="GI111" s="550"/>
      <c r="GJ111" s="550"/>
      <c r="GK111" s="550"/>
      <c r="GL111" s="550"/>
      <c r="GM111" s="550"/>
      <c r="GN111" s="550"/>
      <c r="GO111" s="550"/>
      <c r="GP111" s="550"/>
      <c r="GQ111" s="550"/>
      <c r="GR111" s="550"/>
      <c r="GS111" s="550"/>
      <c r="GT111" s="550"/>
      <c r="GU111" s="550"/>
      <c r="GV111" s="550"/>
      <c r="GW111" s="550"/>
      <c r="GX111" s="550"/>
      <c r="GY111" s="550"/>
      <c r="GZ111" s="550"/>
      <c r="HA111" s="550"/>
      <c r="HB111" s="550"/>
      <c r="HC111" s="550"/>
      <c r="HD111" s="550"/>
      <c r="HE111" s="550"/>
      <c r="HF111" s="550"/>
      <c r="HG111" s="550"/>
      <c r="HH111" s="550"/>
      <c r="HI111" s="550"/>
      <c r="HJ111" s="550"/>
      <c r="HK111" s="550"/>
      <c r="HL111" s="550"/>
      <c r="HM111" s="550"/>
      <c r="HN111" s="550"/>
      <c r="HO111" s="550"/>
      <c r="HP111" s="550"/>
      <c r="HQ111" s="550"/>
      <c r="HR111" s="550"/>
      <c r="HS111" s="550"/>
      <c r="HT111" s="550"/>
      <c r="HU111" s="550"/>
      <c r="HV111" s="550"/>
      <c r="HW111" s="550"/>
      <c r="HX111" s="550"/>
      <c r="HY111" s="550"/>
      <c r="HZ111" s="550"/>
      <c r="IA111" s="550"/>
      <c r="IB111" s="550"/>
      <c r="IC111" s="550"/>
      <c r="ID111" s="550"/>
      <c r="IE111" s="550"/>
      <c r="IF111" s="550"/>
      <c r="IG111" s="550"/>
      <c r="IH111" s="550"/>
      <c r="II111" s="550"/>
      <c r="IJ111" s="550"/>
      <c r="IK111" s="550"/>
      <c r="IL111" s="550"/>
      <c r="IM111" s="550"/>
      <c r="IN111" s="550"/>
      <c r="IO111" s="550"/>
      <c r="IP111" s="550"/>
      <c r="IQ111" s="550"/>
      <c r="IR111" s="550"/>
      <c r="IS111" s="550"/>
      <c r="IT111" s="550"/>
      <c r="IU111" s="550"/>
      <c r="IV111" s="550"/>
      <c r="IW111" s="550"/>
      <c r="IX111" s="550"/>
      <c r="IY111" s="550"/>
      <c r="IZ111" s="550"/>
      <c r="JA111" s="550"/>
      <c r="JB111" s="550"/>
      <c r="JC111" s="550"/>
      <c r="JD111" s="550"/>
      <c r="JE111" s="550"/>
      <c r="JF111" s="550"/>
      <c r="JG111" s="550"/>
      <c r="JH111" s="550"/>
    </row>
    <row r="112" spans="1:268" s="8" customFormat="1" ht="39.75" customHeight="1" x14ac:dyDescent="0.25">
      <c r="A112" s="83"/>
      <c r="B112" s="83" t="s">
        <v>1299</v>
      </c>
      <c r="C112" s="95">
        <v>11130010</v>
      </c>
      <c r="D112" s="96">
        <v>39300</v>
      </c>
      <c r="E112" s="96">
        <v>39303</v>
      </c>
      <c r="F112" s="96">
        <v>42956</v>
      </c>
      <c r="G112" s="96"/>
      <c r="H112" s="83" t="s">
        <v>469</v>
      </c>
      <c r="I112" s="110" t="s">
        <v>581</v>
      </c>
      <c r="J112" s="110"/>
      <c r="K112" s="110" t="s">
        <v>42</v>
      </c>
      <c r="L112" s="115" t="s">
        <v>1300</v>
      </c>
      <c r="M112" s="83" t="s">
        <v>213</v>
      </c>
      <c r="N112" s="83" t="s">
        <v>215</v>
      </c>
      <c r="O112" s="83" t="s">
        <v>45</v>
      </c>
      <c r="P112" s="94">
        <v>65766</v>
      </c>
      <c r="Q112" s="83" t="s">
        <v>1301</v>
      </c>
      <c r="R112" s="83" t="s">
        <v>213</v>
      </c>
      <c r="S112" s="83" t="s">
        <v>215</v>
      </c>
      <c r="T112" s="83" t="s">
        <v>45</v>
      </c>
      <c r="U112" s="83">
        <v>65766</v>
      </c>
      <c r="V112" s="83"/>
      <c r="W112" s="83" t="s">
        <v>1302</v>
      </c>
      <c r="X112" s="83"/>
      <c r="Y112" s="83"/>
      <c r="Z112" s="83" t="s">
        <v>467</v>
      </c>
      <c r="AA112" s="83" t="s">
        <v>1117</v>
      </c>
      <c r="AB112" s="47"/>
      <c r="AC112" s="83">
        <v>230</v>
      </c>
      <c r="AD112" s="83">
        <f>SUM(AE112:AM112)</f>
        <v>7225000</v>
      </c>
      <c r="AE112" s="83"/>
      <c r="AF112" s="83"/>
      <c r="AG112" s="83">
        <v>7225000</v>
      </c>
      <c r="AH112" s="83"/>
      <c r="AI112" s="83"/>
      <c r="AJ112" s="83"/>
      <c r="AK112" s="83"/>
      <c r="AL112" s="83"/>
      <c r="AM112" s="83"/>
      <c r="AN112" s="101"/>
      <c r="AO112" s="83"/>
      <c r="AP112" s="83"/>
      <c r="AQ112" s="83"/>
      <c r="AR112" s="83"/>
      <c r="AS112" s="83"/>
      <c r="AT112" s="83"/>
      <c r="AU112" s="83"/>
      <c r="AV112" s="83"/>
      <c r="AW112" s="83" t="s">
        <v>7636</v>
      </c>
      <c r="AX112" s="83" t="s">
        <v>7637</v>
      </c>
      <c r="AY112" s="83">
        <v>43</v>
      </c>
      <c r="AZ112" s="83">
        <v>38</v>
      </c>
      <c r="BA112" s="83">
        <v>44</v>
      </c>
      <c r="BB112" s="83">
        <v>25</v>
      </c>
      <c r="BC112" s="83">
        <v>18</v>
      </c>
      <c r="BD112" s="83">
        <v>12.7</v>
      </c>
      <c r="BE112" s="83">
        <f t="shared" si="6"/>
        <v>43.645555555555553</v>
      </c>
      <c r="BF112" s="83">
        <f t="shared" si="7"/>
        <v>25.303527777777777</v>
      </c>
      <c r="BG112" s="83" t="s">
        <v>47</v>
      </c>
      <c r="BH112" s="83"/>
      <c r="BI112" s="83" t="s">
        <v>7723</v>
      </c>
      <c r="BJ112" s="96" t="s">
        <v>7724</v>
      </c>
      <c r="BK112" s="83" t="s">
        <v>7723</v>
      </c>
      <c r="BL112" s="96" t="s">
        <v>7724</v>
      </c>
      <c r="BM112" s="83"/>
      <c r="BN112" s="83"/>
      <c r="BO112" s="83"/>
      <c r="BP112" s="83"/>
      <c r="BQ112" s="83"/>
      <c r="BR112" s="83"/>
      <c r="BS112" s="110" t="s">
        <v>7722</v>
      </c>
      <c r="BT112" s="549"/>
      <c r="BU112" s="550"/>
      <c r="BV112" s="550"/>
      <c r="BW112" s="550"/>
      <c r="BX112" s="550"/>
      <c r="BY112" s="550"/>
      <c r="BZ112" s="550"/>
      <c r="CA112" s="550"/>
      <c r="CB112" s="550"/>
      <c r="CC112" s="550"/>
      <c r="CD112" s="550"/>
      <c r="CE112" s="550"/>
      <c r="CF112" s="550"/>
      <c r="CG112" s="550"/>
      <c r="CH112" s="550"/>
      <c r="CI112" s="550"/>
      <c r="CJ112" s="550"/>
      <c r="CK112" s="550"/>
      <c r="CL112" s="550"/>
      <c r="CM112" s="550"/>
      <c r="CN112" s="550"/>
      <c r="CO112" s="550"/>
      <c r="CP112" s="550"/>
      <c r="CQ112" s="550"/>
      <c r="CR112" s="550"/>
      <c r="CS112" s="550"/>
      <c r="CT112" s="550"/>
      <c r="CU112" s="550"/>
      <c r="CV112" s="550"/>
      <c r="CW112" s="550"/>
      <c r="CX112" s="550"/>
      <c r="CY112" s="550"/>
      <c r="CZ112" s="550"/>
      <c r="DA112" s="550"/>
      <c r="DB112" s="550"/>
      <c r="DC112" s="550"/>
      <c r="DD112" s="550"/>
      <c r="DE112" s="550"/>
      <c r="DF112" s="550"/>
      <c r="DG112" s="550"/>
      <c r="DH112" s="550"/>
      <c r="DI112" s="550"/>
      <c r="DJ112" s="550"/>
      <c r="DK112" s="550"/>
      <c r="DL112" s="550"/>
      <c r="DM112" s="550"/>
      <c r="DN112" s="550"/>
      <c r="DO112" s="550"/>
      <c r="DP112" s="550"/>
      <c r="DQ112" s="550"/>
      <c r="DR112" s="550"/>
      <c r="DS112" s="550"/>
      <c r="DT112" s="550"/>
      <c r="DU112" s="550"/>
      <c r="DV112" s="550"/>
      <c r="DW112" s="550"/>
      <c r="DX112" s="550"/>
      <c r="DY112" s="550"/>
      <c r="DZ112" s="550"/>
      <c r="EA112" s="550"/>
      <c r="EB112" s="550"/>
      <c r="EC112" s="550"/>
      <c r="ED112" s="550"/>
      <c r="EE112" s="550"/>
      <c r="EF112" s="550"/>
      <c r="EG112" s="550"/>
      <c r="EH112" s="550"/>
      <c r="EI112" s="550"/>
      <c r="EJ112" s="550"/>
      <c r="EK112" s="550"/>
      <c r="EL112" s="550"/>
      <c r="EM112" s="550"/>
      <c r="EN112" s="550"/>
      <c r="EO112" s="550"/>
      <c r="EP112" s="550"/>
      <c r="EQ112" s="550"/>
      <c r="ER112" s="550"/>
      <c r="ES112" s="550"/>
      <c r="ET112" s="550"/>
      <c r="EU112" s="550"/>
      <c r="EV112" s="550"/>
      <c r="EW112" s="550"/>
      <c r="EX112" s="550"/>
      <c r="EY112" s="550"/>
      <c r="EZ112" s="550"/>
      <c r="FA112" s="550"/>
      <c r="FB112" s="550"/>
      <c r="FC112" s="550"/>
      <c r="FD112" s="550"/>
      <c r="FE112" s="550"/>
      <c r="FF112" s="550"/>
      <c r="FG112" s="550"/>
      <c r="FH112" s="550"/>
      <c r="FI112" s="550"/>
      <c r="FJ112" s="550"/>
      <c r="FK112" s="550"/>
      <c r="FL112" s="550"/>
      <c r="FM112" s="550"/>
      <c r="FN112" s="550"/>
      <c r="FO112" s="550"/>
      <c r="FP112" s="550"/>
      <c r="FQ112" s="550"/>
      <c r="FR112" s="550"/>
      <c r="FS112" s="550"/>
      <c r="FT112" s="550"/>
      <c r="FU112" s="550"/>
      <c r="FV112" s="550"/>
      <c r="FW112" s="550"/>
      <c r="FX112" s="550"/>
      <c r="FY112" s="550"/>
      <c r="FZ112" s="550"/>
      <c r="GA112" s="550"/>
      <c r="GB112" s="550"/>
      <c r="GC112" s="550"/>
      <c r="GD112" s="550"/>
      <c r="GE112" s="550"/>
      <c r="GF112" s="550"/>
      <c r="GG112" s="550"/>
      <c r="GH112" s="550"/>
      <c r="GI112" s="550"/>
      <c r="GJ112" s="550"/>
      <c r="GK112" s="550"/>
      <c r="GL112" s="550"/>
      <c r="GM112" s="550"/>
      <c r="GN112" s="550"/>
      <c r="GO112" s="550"/>
      <c r="GP112" s="550"/>
      <c r="GQ112" s="550"/>
      <c r="GR112" s="550"/>
      <c r="GS112" s="550"/>
      <c r="GT112" s="550"/>
      <c r="GU112" s="550"/>
      <c r="GV112" s="550"/>
      <c r="GW112" s="550"/>
      <c r="GX112" s="550"/>
      <c r="GY112" s="550"/>
      <c r="GZ112" s="550"/>
      <c r="HA112" s="550"/>
      <c r="HB112" s="550"/>
      <c r="HC112" s="550"/>
      <c r="HD112" s="550"/>
      <c r="HE112" s="550"/>
      <c r="HF112" s="550"/>
      <c r="HG112" s="550"/>
      <c r="HH112" s="550"/>
      <c r="HI112" s="550"/>
      <c r="HJ112" s="550"/>
      <c r="HK112" s="550"/>
      <c r="HL112" s="550"/>
      <c r="HM112" s="550"/>
      <c r="HN112" s="550"/>
      <c r="HO112" s="550"/>
      <c r="HP112" s="550"/>
      <c r="HQ112" s="550"/>
      <c r="HR112" s="550"/>
      <c r="HS112" s="550"/>
      <c r="HT112" s="550"/>
      <c r="HU112" s="550"/>
      <c r="HV112" s="550"/>
      <c r="HW112" s="550"/>
      <c r="HX112" s="550"/>
      <c r="HY112" s="550"/>
      <c r="HZ112" s="550"/>
      <c r="IA112" s="550"/>
      <c r="IB112" s="550"/>
      <c r="IC112" s="550"/>
      <c r="ID112" s="550"/>
      <c r="IE112" s="550"/>
      <c r="IF112" s="550"/>
      <c r="IG112" s="550"/>
      <c r="IH112" s="550"/>
      <c r="II112" s="550"/>
      <c r="IJ112" s="550"/>
      <c r="IK112" s="550"/>
      <c r="IL112" s="550"/>
      <c r="IM112" s="550"/>
      <c r="IN112" s="550"/>
      <c r="IO112" s="550"/>
      <c r="IP112" s="550"/>
      <c r="IQ112" s="550"/>
      <c r="IR112" s="550"/>
      <c r="IS112" s="550"/>
      <c r="IT112" s="550"/>
      <c r="IU112" s="550"/>
      <c r="IV112" s="550"/>
      <c r="IW112" s="550"/>
      <c r="IX112" s="550"/>
      <c r="IY112" s="550"/>
      <c r="IZ112" s="550"/>
      <c r="JA112" s="550"/>
      <c r="JB112" s="550"/>
      <c r="JC112" s="550"/>
      <c r="JD112" s="550"/>
      <c r="JE112" s="550"/>
      <c r="JF112" s="550"/>
      <c r="JG112" s="550"/>
      <c r="JH112" s="550"/>
    </row>
    <row r="113" spans="1:268" s="8" customFormat="1" ht="39.75" customHeight="1" x14ac:dyDescent="0.25">
      <c r="A113" s="20"/>
      <c r="B113" s="20" t="s">
        <v>7640</v>
      </c>
      <c r="C113" s="22">
        <v>11130010</v>
      </c>
      <c r="D113" s="23">
        <v>39300</v>
      </c>
      <c r="E113" s="23">
        <v>39303</v>
      </c>
      <c r="F113" s="23">
        <v>46608</v>
      </c>
      <c r="G113" s="23"/>
      <c r="H113" s="20" t="s">
        <v>469</v>
      </c>
      <c r="I113" s="24" t="s">
        <v>581</v>
      </c>
      <c r="J113" s="24" t="s">
        <v>581</v>
      </c>
      <c r="K113" s="24" t="s">
        <v>42</v>
      </c>
      <c r="L113" s="114" t="s">
        <v>1300</v>
      </c>
      <c r="M113" s="20" t="s">
        <v>213</v>
      </c>
      <c r="N113" s="20" t="s">
        <v>215</v>
      </c>
      <c r="O113" s="20" t="s">
        <v>45</v>
      </c>
      <c r="P113" s="21">
        <v>65766</v>
      </c>
      <c r="Q113" s="20" t="s">
        <v>7638</v>
      </c>
      <c r="R113" s="20" t="s">
        <v>213</v>
      </c>
      <c r="S113" s="20" t="s">
        <v>215</v>
      </c>
      <c r="T113" s="20" t="s">
        <v>45</v>
      </c>
      <c r="U113" s="20">
        <v>65766</v>
      </c>
      <c r="V113" s="20" t="s">
        <v>7639</v>
      </c>
      <c r="W113" s="20" t="s">
        <v>1302</v>
      </c>
      <c r="X113" s="20"/>
      <c r="Y113" s="20"/>
      <c r="Z113" s="20" t="s">
        <v>467</v>
      </c>
      <c r="AA113" s="20" t="s">
        <v>378</v>
      </c>
      <c r="AB113" s="34"/>
      <c r="AC113" s="20">
        <v>230</v>
      </c>
      <c r="AD113" s="20">
        <f>SUM(AE113:AM113)</f>
        <v>7225000</v>
      </c>
      <c r="AE113" s="20"/>
      <c r="AF113" s="20"/>
      <c r="AG113" s="20">
        <v>7225000</v>
      </c>
      <c r="AH113" s="20"/>
      <c r="AI113" s="20"/>
      <c r="AJ113" s="20"/>
      <c r="AK113" s="20"/>
      <c r="AL113" s="20"/>
      <c r="AM113" s="20"/>
      <c r="AN113" s="79"/>
      <c r="AO113" s="20"/>
      <c r="AP113" s="20"/>
      <c r="AQ113" s="20"/>
      <c r="AR113" s="20"/>
      <c r="AS113" s="20"/>
      <c r="AT113" s="20"/>
      <c r="AU113" s="20"/>
      <c r="AV113" s="20"/>
      <c r="AW113" s="20" t="s">
        <v>7636</v>
      </c>
      <c r="AX113" s="20" t="s">
        <v>7637</v>
      </c>
      <c r="AY113" s="20">
        <v>43</v>
      </c>
      <c r="AZ113" s="20">
        <v>38</v>
      </c>
      <c r="BA113" s="20">
        <v>44</v>
      </c>
      <c r="BB113" s="20">
        <v>25</v>
      </c>
      <c r="BC113" s="20">
        <v>18</v>
      </c>
      <c r="BD113" s="20">
        <v>12.7</v>
      </c>
      <c r="BE113" s="20">
        <f t="shared" ref="BE113" si="10">AY113+AZ113/60+BA113/3600</f>
        <v>43.645555555555553</v>
      </c>
      <c r="BF113" s="20">
        <f t="shared" ref="BF113" si="11">BB113+BC113/60+BD113/3600</f>
        <v>25.303527777777777</v>
      </c>
      <c r="BG113" s="20" t="s">
        <v>38</v>
      </c>
      <c r="BH113" s="20"/>
      <c r="BI113" s="20"/>
      <c r="BJ113" s="23"/>
      <c r="BK113" s="20"/>
      <c r="BL113" s="23"/>
      <c r="BM113" s="20"/>
      <c r="BN113" s="20"/>
      <c r="BO113" s="20"/>
      <c r="BP113" s="20"/>
      <c r="BQ113" s="20"/>
      <c r="BR113" s="20"/>
      <c r="BS113" s="24"/>
      <c r="BT113" s="549"/>
      <c r="BU113" s="550"/>
      <c r="BV113" s="550"/>
      <c r="BW113" s="550"/>
      <c r="BX113" s="550"/>
      <c r="BY113" s="550"/>
      <c r="BZ113" s="550"/>
      <c r="CA113" s="550"/>
      <c r="CB113" s="550"/>
      <c r="CC113" s="550"/>
      <c r="CD113" s="550"/>
      <c r="CE113" s="550"/>
      <c r="CF113" s="550"/>
      <c r="CG113" s="550"/>
      <c r="CH113" s="550"/>
      <c r="CI113" s="550"/>
      <c r="CJ113" s="550"/>
      <c r="CK113" s="550"/>
      <c r="CL113" s="550"/>
      <c r="CM113" s="550"/>
      <c r="CN113" s="550"/>
      <c r="CO113" s="550"/>
      <c r="CP113" s="550"/>
      <c r="CQ113" s="550"/>
      <c r="CR113" s="550"/>
      <c r="CS113" s="550"/>
      <c r="CT113" s="550"/>
      <c r="CU113" s="550"/>
      <c r="CV113" s="550"/>
      <c r="CW113" s="550"/>
      <c r="CX113" s="550"/>
      <c r="CY113" s="550"/>
      <c r="CZ113" s="550"/>
      <c r="DA113" s="550"/>
      <c r="DB113" s="550"/>
      <c r="DC113" s="550"/>
      <c r="DD113" s="550"/>
      <c r="DE113" s="550"/>
      <c r="DF113" s="550"/>
      <c r="DG113" s="550"/>
      <c r="DH113" s="550"/>
      <c r="DI113" s="550"/>
      <c r="DJ113" s="550"/>
      <c r="DK113" s="550"/>
      <c r="DL113" s="550"/>
      <c r="DM113" s="550"/>
      <c r="DN113" s="550"/>
      <c r="DO113" s="550"/>
      <c r="DP113" s="550"/>
      <c r="DQ113" s="550"/>
      <c r="DR113" s="550"/>
      <c r="DS113" s="550"/>
      <c r="DT113" s="550"/>
      <c r="DU113" s="550"/>
      <c r="DV113" s="550"/>
      <c r="DW113" s="550"/>
      <c r="DX113" s="550"/>
      <c r="DY113" s="550"/>
      <c r="DZ113" s="550"/>
      <c r="EA113" s="550"/>
      <c r="EB113" s="550"/>
      <c r="EC113" s="550"/>
      <c r="ED113" s="550"/>
      <c r="EE113" s="550"/>
      <c r="EF113" s="550"/>
      <c r="EG113" s="550"/>
      <c r="EH113" s="550"/>
      <c r="EI113" s="550"/>
      <c r="EJ113" s="550"/>
      <c r="EK113" s="550"/>
      <c r="EL113" s="550"/>
      <c r="EM113" s="550"/>
      <c r="EN113" s="550"/>
      <c r="EO113" s="550"/>
      <c r="EP113" s="550"/>
      <c r="EQ113" s="550"/>
      <c r="ER113" s="550"/>
      <c r="ES113" s="550"/>
      <c r="ET113" s="550"/>
      <c r="EU113" s="550"/>
      <c r="EV113" s="550"/>
      <c r="EW113" s="550"/>
      <c r="EX113" s="550"/>
      <c r="EY113" s="550"/>
      <c r="EZ113" s="550"/>
      <c r="FA113" s="550"/>
      <c r="FB113" s="550"/>
      <c r="FC113" s="550"/>
      <c r="FD113" s="550"/>
      <c r="FE113" s="550"/>
      <c r="FF113" s="550"/>
      <c r="FG113" s="550"/>
      <c r="FH113" s="550"/>
      <c r="FI113" s="550"/>
      <c r="FJ113" s="550"/>
      <c r="FK113" s="550"/>
      <c r="FL113" s="550"/>
      <c r="FM113" s="550"/>
      <c r="FN113" s="550"/>
      <c r="FO113" s="550"/>
      <c r="FP113" s="550"/>
      <c r="FQ113" s="550"/>
      <c r="FR113" s="550"/>
      <c r="FS113" s="550"/>
      <c r="FT113" s="550"/>
      <c r="FU113" s="550"/>
      <c r="FV113" s="550"/>
      <c r="FW113" s="550"/>
      <c r="FX113" s="550"/>
      <c r="FY113" s="550"/>
      <c r="FZ113" s="550"/>
      <c r="GA113" s="550"/>
      <c r="GB113" s="550"/>
      <c r="GC113" s="550"/>
      <c r="GD113" s="550"/>
      <c r="GE113" s="550"/>
      <c r="GF113" s="550"/>
      <c r="GG113" s="550"/>
      <c r="GH113" s="550"/>
      <c r="GI113" s="550"/>
      <c r="GJ113" s="550"/>
      <c r="GK113" s="550"/>
      <c r="GL113" s="550"/>
      <c r="GM113" s="550"/>
      <c r="GN113" s="550"/>
      <c r="GO113" s="550"/>
      <c r="GP113" s="550"/>
      <c r="GQ113" s="550"/>
      <c r="GR113" s="550"/>
      <c r="GS113" s="550"/>
      <c r="GT113" s="550"/>
      <c r="GU113" s="550"/>
      <c r="GV113" s="550"/>
      <c r="GW113" s="550"/>
      <c r="GX113" s="550"/>
      <c r="GY113" s="550"/>
      <c r="GZ113" s="550"/>
      <c r="HA113" s="550"/>
      <c r="HB113" s="550"/>
      <c r="HC113" s="550"/>
      <c r="HD113" s="550"/>
      <c r="HE113" s="550"/>
      <c r="HF113" s="550"/>
      <c r="HG113" s="550"/>
      <c r="HH113" s="550"/>
      <c r="HI113" s="550"/>
      <c r="HJ113" s="550"/>
      <c r="HK113" s="550"/>
      <c r="HL113" s="550"/>
      <c r="HM113" s="550"/>
      <c r="HN113" s="550"/>
      <c r="HO113" s="550"/>
      <c r="HP113" s="550"/>
      <c r="HQ113" s="550"/>
      <c r="HR113" s="550"/>
      <c r="HS113" s="550"/>
      <c r="HT113" s="550"/>
      <c r="HU113" s="550"/>
      <c r="HV113" s="550"/>
      <c r="HW113" s="550"/>
      <c r="HX113" s="550"/>
      <c r="HY113" s="550"/>
      <c r="HZ113" s="550"/>
      <c r="IA113" s="550"/>
      <c r="IB113" s="550"/>
      <c r="IC113" s="550"/>
      <c r="ID113" s="550"/>
      <c r="IE113" s="550"/>
      <c r="IF113" s="550"/>
      <c r="IG113" s="550"/>
      <c r="IH113" s="550"/>
      <c r="II113" s="550"/>
      <c r="IJ113" s="550"/>
      <c r="IK113" s="550"/>
      <c r="IL113" s="550"/>
      <c r="IM113" s="550"/>
      <c r="IN113" s="550"/>
      <c r="IO113" s="550"/>
      <c r="IP113" s="550"/>
      <c r="IQ113" s="550"/>
      <c r="IR113" s="550"/>
      <c r="IS113" s="550"/>
      <c r="IT113" s="550"/>
      <c r="IU113" s="550"/>
      <c r="IV113" s="550"/>
      <c r="IW113" s="550"/>
      <c r="IX113" s="550"/>
      <c r="IY113" s="550"/>
      <c r="IZ113" s="550"/>
      <c r="JA113" s="550"/>
      <c r="JB113" s="550"/>
      <c r="JC113" s="550"/>
      <c r="JD113" s="550"/>
      <c r="JE113" s="550"/>
      <c r="JF113" s="550"/>
      <c r="JG113" s="550"/>
      <c r="JH113" s="550"/>
    </row>
    <row r="114" spans="1:268" s="8" customFormat="1" ht="39.75" customHeight="1" x14ac:dyDescent="0.25">
      <c r="A114" s="83"/>
      <c r="B114" s="83" t="s">
        <v>1261</v>
      </c>
      <c r="C114" s="83">
        <v>11140015</v>
      </c>
      <c r="D114" s="96">
        <v>39303</v>
      </c>
      <c r="E114" s="96">
        <v>39324</v>
      </c>
      <c r="F114" s="96">
        <v>42977</v>
      </c>
      <c r="G114" s="96">
        <v>40543</v>
      </c>
      <c r="H114" s="83" t="s">
        <v>490</v>
      </c>
      <c r="I114" s="110" t="s">
        <v>881</v>
      </c>
      <c r="J114" s="110"/>
      <c r="K114" s="110" t="s">
        <v>55</v>
      </c>
      <c r="L114" s="115"/>
      <c r="M114" s="83" t="s">
        <v>1303</v>
      </c>
      <c r="N114" s="83" t="s">
        <v>1304</v>
      </c>
      <c r="O114" s="83" t="s">
        <v>76</v>
      </c>
      <c r="P114" s="94" t="s">
        <v>1305</v>
      </c>
      <c r="Q114" s="83"/>
      <c r="R114" s="83" t="s">
        <v>4605</v>
      </c>
      <c r="S114" s="83" t="s">
        <v>1304</v>
      </c>
      <c r="T114" s="83" t="s">
        <v>76</v>
      </c>
      <c r="U114" s="83" t="s">
        <v>1305</v>
      </c>
      <c r="V114" s="83"/>
      <c r="W114" s="83" t="s">
        <v>2780</v>
      </c>
      <c r="X114" s="83">
        <v>3000</v>
      </c>
      <c r="Y114" s="83">
        <v>4.5</v>
      </c>
      <c r="Z114" s="83" t="s">
        <v>467</v>
      </c>
      <c r="AA114" s="83" t="s">
        <v>540</v>
      </c>
      <c r="AB114" s="47">
        <v>61.9</v>
      </c>
      <c r="AC114" s="427" t="s">
        <v>8238</v>
      </c>
      <c r="AD114" s="83">
        <v>1880000000</v>
      </c>
      <c r="AE114" s="83"/>
      <c r="AF114" s="83">
        <v>1880000000</v>
      </c>
      <c r="AG114" s="83"/>
      <c r="AH114" s="83"/>
      <c r="AI114" s="83"/>
      <c r="AJ114" s="83"/>
      <c r="AK114" s="83"/>
      <c r="AL114" s="83"/>
      <c r="AM114" s="83"/>
      <c r="AN114" s="83"/>
      <c r="AO114" s="427">
        <v>6200</v>
      </c>
      <c r="AP114" s="83"/>
      <c r="AQ114" s="83" t="s">
        <v>47</v>
      </c>
      <c r="AR114" s="83"/>
      <c r="AS114" s="83"/>
      <c r="AT114" s="83"/>
      <c r="AU114" s="83"/>
      <c r="AV114" s="83">
        <v>34.5</v>
      </c>
      <c r="AW114" s="83" t="s">
        <v>1306</v>
      </c>
      <c r="AX114" s="83" t="s">
        <v>1307</v>
      </c>
      <c r="AY114" s="83">
        <v>43</v>
      </c>
      <c r="AZ114" s="83">
        <v>34</v>
      </c>
      <c r="BA114" s="83">
        <v>43.1</v>
      </c>
      <c r="BB114" s="83">
        <v>24</v>
      </c>
      <c r="BC114" s="83">
        <v>20</v>
      </c>
      <c r="BD114" s="83">
        <v>3.8</v>
      </c>
      <c r="BE114" s="83">
        <f t="shared" si="6"/>
        <v>43.578638888888889</v>
      </c>
      <c r="BF114" s="83">
        <f t="shared" si="7"/>
        <v>24.334388888888888</v>
      </c>
      <c r="BG114" s="83" t="s">
        <v>47</v>
      </c>
      <c r="BH114" s="83"/>
      <c r="BI114" s="83"/>
      <c r="BJ114" s="96"/>
      <c r="BK114" s="83"/>
      <c r="BL114" s="96"/>
      <c r="BM114" s="83"/>
      <c r="BN114" s="83"/>
      <c r="BO114" s="83"/>
      <c r="BP114" s="83"/>
      <c r="BQ114" s="83"/>
      <c r="BR114" s="83"/>
      <c r="BS114" s="110" t="s">
        <v>7635</v>
      </c>
      <c r="BT114" s="549"/>
      <c r="BU114" s="550"/>
      <c r="BV114" s="550"/>
      <c r="BW114" s="550"/>
      <c r="BX114" s="550"/>
      <c r="BY114" s="550"/>
      <c r="BZ114" s="550"/>
      <c r="CA114" s="550"/>
      <c r="CB114" s="550"/>
      <c r="CC114" s="550"/>
      <c r="CD114" s="550"/>
      <c r="CE114" s="550"/>
      <c r="CF114" s="550"/>
      <c r="CG114" s="550"/>
      <c r="CH114" s="550"/>
      <c r="CI114" s="550"/>
      <c r="CJ114" s="550"/>
      <c r="CK114" s="550"/>
      <c r="CL114" s="550"/>
      <c r="CM114" s="550"/>
      <c r="CN114" s="550"/>
      <c r="CO114" s="550"/>
      <c r="CP114" s="550"/>
      <c r="CQ114" s="550"/>
      <c r="CR114" s="550"/>
      <c r="CS114" s="550"/>
      <c r="CT114" s="550"/>
      <c r="CU114" s="550"/>
      <c r="CV114" s="550"/>
      <c r="CW114" s="550"/>
      <c r="CX114" s="550"/>
      <c r="CY114" s="550"/>
      <c r="CZ114" s="550"/>
      <c r="DA114" s="550"/>
      <c r="DB114" s="550"/>
      <c r="DC114" s="550"/>
      <c r="DD114" s="550"/>
      <c r="DE114" s="550"/>
      <c r="DF114" s="550"/>
      <c r="DG114" s="550"/>
      <c r="DH114" s="550"/>
      <c r="DI114" s="550"/>
      <c r="DJ114" s="550"/>
      <c r="DK114" s="550"/>
      <c r="DL114" s="550"/>
      <c r="DM114" s="550"/>
      <c r="DN114" s="550"/>
      <c r="DO114" s="550"/>
      <c r="DP114" s="550"/>
      <c r="DQ114" s="550"/>
      <c r="DR114" s="550"/>
      <c r="DS114" s="550"/>
      <c r="DT114" s="550"/>
      <c r="DU114" s="550"/>
      <c r="DV114" s="550"/>
      <c r="DW114" s="550"/>
      <c r="DX114" s="550"/>
      <c r="DY114" s="550"/>
      <c r="DZ114" s="550"/>
      <c r="EA114" s="550"/>
      <c r="EB114" s="550"/>
      <c r="EC114" s="550"/>
      <c r="ED114" s="550"/>
      <c r="EE114" s="550"/>
      <c r="EF114" s="550"/>
      <c r="EG114" s="550"/>
      <c r="EH114" s="550"/>
      <c r="EI114" s="550"/>
      <c r="EJ114" s="550"/>
      <c r="EK114" s="550"/>
      <c r="EL114" s="550"/>
      <c r="EM114" s="550"/>
      <c r="EN114" s="550"/>
      <c r="EO114" s="550"/>
      <c r="EP114" s="550"/>
      <c r="EQ114" s="550"/>
      <c r="ER114" s="550"/>
      <c r="ES114" s="550"/>
      <c r="ET114" s="550"/>
      <c r="EU114" s="550"/>
      <c r="EV114" s="550"/>
      <c r="EW114" s="550"/>
      <c r="EX114" s="550"/>
      <c r="EY114" s="550"/>
      <c r="EZ114" s="550"/>
      <c r="FA114" s="550"/>
      <c r="FB114" s="550"/>
      <c r="FC114" s="550"/>
      <c r="FD114" s="550"/>
      <c r="FE114" s="550"/>
      <c r="FF114" s="550"/>
      <c r="FG114" s="550"/>
      <c r="FH114" s="550"/>
      <c r="FI114" s="550"/>
      <c r="FJ114" s="550"/>
      <c r="FK114" s="550"/>
      <c r="FL114" s="550"/>
      <c r="FM114" s="550"/>
      <c r="FN114" s="550"/>
      <c r="FO114" s="550"/>
      <c r="FP114" s="550"/>
      <c r="FQ114" s="550"/>
      <c r="FR114" s="550"/>
      <c r="FS114" s="550"/>
      <c r="FT114" s="550"/>
      <c r="FU114" s="550"/>
      <c r="FV114" s="550"/>
      <c r="FW114" s="550"/>
      <c r="FX114" s="550"/>
      <c r="FY114" s="550"/>
      <c r="FZ114" s="550"/>
      <c r="GA114" s="550"/>
      <c r="GB114" s="550"/>
      <c r="GC114" s="550"/>
      <c r="GD114" s="550"/>
      <c r="GE114" s="550"/>
      <c r="GF114" s="550"/>
      <c r="GG114" s="550"/>
      <c r="GH114" s="550"/>
      <c r="GI114" s="550"/>
      <c r="GJ114" s="550"/>
      <c r="GK114" s="550"/>
      <c r="GL114" s="550"/>
      <c r="GM114" s="550"/>
      <c r="GN114" s="550"/>
      <c r="GO114" s="550"/>
      <c r="GP114" s="550"/>
      <c r="GQ114" s="550"/>
      <c r="GR114" s="550"/>
      <c r="GS114" s="550"/>
      <c r="GT114" s="550"/>
      <c r="GU114" s="550"/>
      <c r="GV114" s="550"/>
      <c r="GW114" s="550"/>
      <c r="GX114" s="550"/>
      <c r="GY114" s="550"/>
      <c r="GZ114" s="550"/>
      <c r="HA114" s="550"/>
      <c r="HB114" s="550"/>
      <c r="HC114" s="550"/>
      <c r="HD114" s="550"/>
      <c r="HE114" s="550"/>
      <c r="HF114" s="550"/>
      <c r="HG114" s="550"/>
      <c r="HH114" s="550"/>
      <c r="HI114" s="550"/>
      <c r="HJ114" s="550"/>
      <c r="HK114" s="550"/>
      <c r="HL114" s="550"/>
      <c r="HM114" s="550"/>
      <c r="HN114" s="550"/>
      <c r="HO114" s="550"/>
      <c r="HP114" s="550"/>
      <c r="HQ114" s="550"/>
      <c r="HR114" s="550"/>
      <c r="HS114" s="550"/>
      <c r="HT114" s="550"/>
      <c r="HU114" s="550"/>
      <c r="HV114" s="550"/>
      <c r="HW114" s="550"/>
      <c r="HX114" s="550"/>
      <c r="HY114" s="550"/>
      <c r="HZ114" s="550"/>
      <c r="IA114" s="550"/>
      <c r="IB114" s="550"/>
      <c r="IC114" s="550"/>
      <c r="ID114" s="550"/>
      <c r="IE114" s="550"/>
      <c r="IF114" s="550"/>
      <c r="IG114" s="550"/>
      <c r="IH114" s="550"/>
      <c r="II114" s="550"/>
      <c r="IJ114" s="550"/>
      <c r="IK114" s="550"/>
      <c r="IL114" s="550"/>
      <c r="IM114" s="550"/>
      <c r="IN114" s="550"/>
      <c r="IO114" s="550"/>
      <c r="IP114" s="550"/>
      <c r="IQ114" s="550"/>
      <c r="IR114" s="550"/>
      <c r="IS114" s="550"/>
      <c r="IT114" s="550"/>
      <c r="IU114" s="550"/>
      <c r="IV114" s="550"/>
      <c r="IW114" s="550"/>
      <c r="IX114" s="550"/>
      <c r="IY114" s="550"/>
      <c r="IZ114" s="550"/>
      <c r="JA114" s="550"/>
      <c r="JB114" s="550"/>
      <c r="JC114" s="550"/>
      <c r="JD114" s="550"/>
      <c r="JE114" s="550"/>
      <c r="JF114" s="550"/>
      <c r="JG114" s="550"/>
      <c r="JH114" s="550"/>
    </row>
    <row r="115" spans="1:268" s="8" customFormat="1" ht="39.75" customHeight="1" x14ac:dyDescent="0.25">
      <c r="A115" s="83"/>
      <c r="B115" s="83" t="s">
        <v>1261</v>
      </c>
      <c r="C115" s="83">
        <v>11140015</v>
      </c>
      <c r="D115" s="96">
        <v>39303</v>
      </c>
      <c r="E115" s="96">
        <v>39324</v>
      </c>
      <c r="F115" s="96">
        <v>42977</v>
      </c>
      <c r="G115" s="96">
        <v>42885</v>
      </c>
      <c r="H115" s="83" t="s">
        <v>490</v>
      </c>
      <c r="I115" s="110" t="s">
        <v>881</v>
      </c>
      <c r="J115" s="110"/>
      <c r="K115" s="110" t="s">
        <v>55</v>
      </c>
      <c r="L115" s="115"/>
      <c r="M115" s="83" t="s">
        <v>1303</v>
      </c>
      <c r="N115" s="83" t="s">
        <v>1304</v>
      </c>
      <c r="O115" s="83" t="s">
        <v>76</v>
      </c>
      <c r="P115" s="94" t="s">
        <v>3408</v>
      </c>
      <c r="Q115" s="83"/>
      <c r="R115" s="83" t="s">
        <v>4605</v>
      </c>
      <c r="S115" s="83" t="s">
        <v>1304</v>
      </c>
      <c r="T115" s="83" t="s">
        <v>76</v>
      </c>
      <c r="U115" s="83" t="s">
        <v>1305</v>
      </c>
      <c r="V115" s="83"/>
      <c r="W115" s="83" t="s">
        <v>2780</v>
      </c>
      <c r="X115" s="83">
        <v>3000</v>
      </c>
      <c r="Y115" s="83">
        <v>4.5</v>
      </c>
      <c r="Z115" s="83" t="s">
        <v>467</v>
      </c>
      <c r="AA115" s="83" t="s">
        <v>540</v>
      </c>
      <c r="AB115" s="47">
        <v>61.9</v>
      </c>
      <c r="AC115" s="427" t="s">
        <v>8238</v>
      </c>
      <c r="AD115" s="83">
        <v>1880000000</v>
      </c>
      <c r="AE115" s="83"/>
      <c r="AF115" s="83">
        <v>1880000000</v>
      </c>
      <c r="AG115" s="83"/>
      <c r="AH115" s="83"/>
      <c r="AI115" s="83"/>
      <c r="AJ115" s="83"/>
      <c r="AK115" s="83"/>
      <c r="AL115" s="83"/>
      <c r="AM115" s="83"/>
      <c r="AN115" s="83"/>
      <c r="AO115" s="427">
        <v>6200</v>
      </c>
      <c r="AP115" s="83" t="s">
        <v>3406</v>
      </c>
      <c r="AQ115" s="83" t="s">
        <v>47</v>
      </c>
      <c r="AR115" s="83"/>
      <c r="AS115" s="83"/>
      <c r="AT115" s="83"/>
      <c r="AU115" s="83"/>
      <c r="AV115" s="83">
        <v>34.5</v>
      </c>
      <c r="AW115" s="83" t="s">
        <v>1306</v>
      </c>
      <c r="AX115" s="83" t="s">
        <v>1307</v>
      </c>
      <c r="AY115" s="83">
        <v>43</v>
      </c>
      <c r="AZ115" s="83">
        <v>34</v>
      </c>
      <c r="BA115" s="83">
        <v>43.1</v>
      </c>
      <c r="BB115" s="83">
        <v>24</v>
      </c>
      <c r="BC115" s="83">
        <v>20</v>
      </c>
      <c r="BD115" s="83">
        <v>3.8</v>
      </c>
      <c r="BE115" s="83">
        <f t="shared" si="6"/>
        <v>43.578638888888889</v>
      </c>
      <c r="BF115" s="83">
        <f t="shared" si="7"/>
        <v>24.334388888888888</v>
      </c>
      <c r="BG115" s="83" t="s">
        <v>38</v>
      </c>
      <c r="BH115" s="83"/>
      <c r="BI115" s="83"/>
      <c r="BJ115" s="96"/>
      <c r="BK115" s="83"/>
      <c r="BL115" s="96"/>
      <c r="BM115" s="83"/>
      <c r="BN115" s="83"/>
      <c r="BO115" s="83"/>
      <c r="BP115" s="83"/>
      <c r="BQ115" s="83" t="s">
        <v>7694</v>
      </c>
      <c r="BR115" s="96">
        <v>43024</v>
      </c>
      <c r="BS115" s="110" t="s">
        <v>7693</v>
      </c>
      <c r="BT115" s="549"/>
      <c r="BU115" s="550"/>
      <c r="BV115" s="550"/>
      <c r="BW115" s="550"/>
      <c r="BX115" s="550"/>
      <c r="BY115" s="550"/>
      <c r="BZ115" s="550"/>
      <c r="CA115" s="550"/>
      <c r="CB115" s="550"/>
      <c r="CC115" s="550"/>
      <c r="CD115" s="550"/>
      <c r="CE115" s="550"/>
      <c r="CF115" s="550"/>
      <c r="CG115" s="550"/>
      <c r="CH115" s="550"/>
      <c r="CI115" s="550"/>
      <c r="CJ115" s="550"/>
      <c r="CK115" s="550"/>
      <c r="CL115" s="550"/>
      <c r="CM115" s="550"/>
      <c r="CN115" s="550"/>
      <c r="CO115" s="550"/>
      <c r="CP115" s="550"/>
      <c r="CQ115" s="550"/>
      <c r="CR115" s="550"/>
      <c r="CS115" s="550"/>
      <c r="CT115" s="550"/>
      <c r="CU115" s="550"/>
      <c r="CV115" s="550"/>
      <c r="CW115" s="550"/>
      <c r="CX115" s="550"/>
      <c r="CY115" s="550"/>
      <c r="CZ115" s="550"/>
      <c r="DA115" s="550"/>
      <c r="DB115" s="550"/>
      <c r="DC115" s="550"/>
      <c r="DD115" s="550"/>
      <c r="DE115" s="550"/>
      <c r="DF115" s="550"/>
      <c r="DG115" s="550"/>
      <c r="DH115" s="550"/>
      <c r="DI115" s="550"/>
      <c r="DJ115" s="550"/>
      <c r="DK115" s="550"/>
      <c r="DL115" s="550"/>
      <c r="DM115" s="550"/>
      <c r="DN115" s="550"/>
      <c r="DO115" s="550"/>
      <c r="DP115" s="550"/>
      <c r="DQ115" s="550"/>
      <c r="DR115" s="550"/>
      <c r="DS115" s="550"/>
      <c r="DT115" s="550"/>
      <c r="DU115" s="550"/>
      <c r="DV115" s="550"/>
      <c r="DW115" s="550"/>
      <c r="DX115" s="550"/>
      <c r="DY115" s="550"/>
      <c r="DZ115" s="550"/>
      <c r="EA115" s="550"/>
      <c r="EB115" s="550"/>
      <c r="EC115" s="550"/>
      <c r="ED115" s="550"/>
      <c r="EE115" s="550"/>
      <c r="EF115" s="550"/>
      <c r="EG115" s="550"/>
      <c r="EH115" s="550"/>
      <c r="EI115" s="550"/>
      <c r="EJ115" s="550"/>
      <c r="EK115" s="550"/>
      <c r="EL115" s="550"/>
      <c r="EM115" s="550"/>
      <c r="EN115" s="550"/>
      <c r="EO115" s="550"/>
      <c r="EP115" s="550"/>
      <c r="EQ115" s="550"/>
      <c r="ER115" s="550"/>
      <c r="ES115" s="550"/>
      <c r="ET115" s="550"/>
      <c r="EU115" s="550"/>
      <c r="EV115" s="550"/>
      <c r="EW115" s="550"/>
      <c r="EX115" s="550"/>
      <c r="EY115" s="550"/>
      <c r="EZ115" s="550"/>
      <c r="FA115" s="550"/>
      <c r="FB115" s="550"/>
      <c r="FC115" s="550"/>
      <c r="FD115" s="550"/>
      <c r="FE115" s="550"/>
      <c r="FF115" s="550"/>
      <c r="FG115" s="550"/>
      <c r="FH115" s="550"/>
      <c r="FI115" s="550"/>
      <c r="FJ115" s="550"/>
      <c r="FK115" s="550"/>
      <c r="FL115" s="550"/>
      <c r="FM115" s="550"/>
      <c r="FN115" s="550"/>
      <c r="FO115" s="550"/>
      <c r="FP115" s="550"/>
      <c r="FQ115" s="550"/>
      <c r="FR115" s="550"/>
      <c r="FS115" s="550"/>
      <c r="FT115" s="550"/>
      <c r="FU115" s="550"/>
      <c r="FV115" s="550"/>
      <c r="FW115" s="550"/>
      <c r="FX115" s="550"/>
      <c r="FY115" s="550"/>
      <c r="FZ115" s="550"/>
      <c r="GA115" s="550"/>
      <c r="GB115" s="550"/>
      <c r="GC115" s="550"/>
      <c r="GD115" s="550"/>
      <c r="GE115" s="550"/>
      <c r="GF115" s="550"/>
      <c r="GG115" s="550"/>
      <c r="GH115" s="550"/>
      <c r="GI115" s="550"/>
      <c r="GJ115" s="550"/>
      <c r="GK115" s="550"/>
      <c r="GL115" s="550"/>
      <c r="GM115" s="550"/>
      <c r="GN115" s="550"/>
      <c r="GO115" s="550"/>
      <c r="GP115" s="550"/>
      <c r="GQ115" s="550"/>
      <c r="GR115" s="550"/>
      <c r="GS115" s="550"/>
      <c r="GT115" s="550"/>
      <c r="GU115" s="550"/>
      <c r="GV115" s="550"/>
      <c r="GW115" s="550"/>
      <c r="GX115" s="550"/>
      <c r="GY115" s="550"/>
      <c r="GZ115" s="550"/>
      <c r="HA115" s="550"/>
      <c r="HB115" s="550"/>
      <c r="HC115" s="550"/>
      <c r="HD115" s="550"/>
      <c r="HE115" s="550"/>
      <c r="HF115" s="550"/>
      <c r="HG115" s="550"/>
      <c r="HH115" s="550"/>
      <c r="HI115" s="550"/>
      <c r="HJ115" s="550"/>
      <c r="HK115" s="550"/>
      <c r="HL115" s="550"/>
      <c r="HM115" s="550"/>
      <c r="HN115" s="550"/>
      <c r="HO115" s="550"/>
      <c r="HP115" s="550"/>
      <c r="HQ115" s="550"/>
      <c r="HR115" s="550"/>
      <c r="HS115" s="550"/>
      <c r="HT115" s="550"/>
      <c r="HU115" s="550"/>
      <c r="HV115" s="550"/>
      <c r="HW115" s="550"/>
      <c r="HX115" s="550"/>
      <c r="HY115" s="550"/>
      <c r="HZ115" s="550"/>
      <c r="IA115" s="550"/>
      <c r="IB115" s="550"/>
      <c r="IC115" s="550"/>
      <c r="ID115" s="550"/>
      <c r="IE115" s="550"/>
      <c r="IF115" s="550"/>
      <c r="IG115" s="550"/>
      <c r="IH115" s="550"/>
      <c r="II115" s="550"/>
      <c r="IJ115" s="550"/>
      <c r="IK115" s="550"/>
      <c r="IL115" s="550"/>
      <c r="IM115" s="550"/>
      <c r="IN115" s="550"/>
      <c r="IO115" s="550"/>
      <c r="IP115" s="550"/>
      <c r="IQ115" s="550"/>
      <c r="IR115" s="550"/>
      <c r="IS115" s="550"/>
      <c r="IT115" s="550"/>
      <c r="IU115" s="550"/>
      <c r="IV115" s="550"/>
      <c r="IW115" s="550"/>
      <c r="IX115" s="550"/>
      <c r="IY115" s="550"/>
      <c r="IZ115" s="550"/>
      <c r="JA115" s="550"/>
      <c r="JB115" s="550"/>
      <c r="JC115" s="550"/>
      <c r="JD115" s="550"/>
      <c r="JE115" s="550"/>
      <c r="JF115" s="550"/>
      <c r="JG115" s="550"/>
      <c r="JH115" s="550"/>
    </row>
    <row r="116" spans="1:268" s="8" customFormat="1" ht="39.75" customHeight="1" x14ac:dyDescent="0.25">
      <c r="A116" s="83"/>
      <c r="B116" s="83" t="s">
        <v>1308</v>
      </c>
      <c r="C116" s="83">
        <v>11140016</v>
      </c>
      <c r="D116" s="96">
        <v>39315</v>
      </c>
      <c r="E116" s="96">
        <v>39448</v>
      </c>
      <c r="F116" s="96">
        <v>41472</v>
      </c>
      <c r="G116" s="96">
        <v>39447</v>
      </c>
      <c r="H116" s="83" t="s">
        <v>491</v>
      </c>
      <c r="I116" s="110" t="s">
        <v>2725</v>
      </c>
      <c r="J116" s="110"/>
      <c r="K116" s="110" t="s">
        <v>55</v>
      </c>
      <c r="L116" s="115"/>
      <c r="M116" s="83" t="s">
        <v>179</v>
      </c>
      <c r="N116" s="83" t="s">
        <v>61</v>
      </c>
      <c r="O116" s="83" t="s">
        <v>52</v>
      </c>
      <c r="P116" s="94">
        <v>55419</v>
      </c>
      <c r="Q116" s="83"/>
      <c r="R116" s="83" t="s">
        <v>179</v>
      </c>
      <c r="S116" s="83" t="s">
        <v>52</v>
      </c>
      <c r="T116" s="83" t="s">
        <v>52</v>
      </c>
      <c r="U116" s="83">
        <v>55419</v>
      </c>
      <c r="V116" s="83"/>
      <c r="W116" s="83" t="s">
        <v>2781</v>
      </c>
      <c r="X116" s="83">
        <v>372</v>
      </c>
      <c r="Y116" s="83">
        <v>89</v>
      </c>
      <c r="Z116" s="83" t="s">
        <v>1309</v>
      </c>
      <c r="AA116" s="83" t="s">
        <v>540</v>
      </c>
      <c r="AB116" s="47">
        <v>0.54</v>
      </c>
      <c r="AC116" s="83">
        <v>500</v>
      </c>
      <c r="AD116" s="83">
        <v>10500000</v>
      </c>
      <c r="AE116" s="83"/>
      <c r="AF116" s="83">
        <v>10500000</v>
      </c>
      <c r="AG116" s="83"/>
      <c r="AH116" s="83"/>
      <c r="AI116" s="83"/>
      <c r="AJ116" s="83"/>
      <c r="AK116" s="83"/>
      <c r="AL116" s="83"/>
      <c r="AM116" s="83"/>
      <c r="AN116" s="83"/>
      <c r="AO116" s="83">
        <v>50</v>
      </c>
      <c r="AP116" s="83"/>
      <c r="AQ116" s="83"/>
      <c r="AR116" s="83"/>
      <c r="AS116" s="83"/>
      <c r="AT116" s="83"/>
      <c r="AU116" s="83"/>
      <c r="AV116" s="83">
        <v>766.5</v>
      </c>
      <c r="AW116" s="83" t="s">
        <v>1310</v>
      </c>
      <c r="AX116" s="83" t="s">
        <v>1311</v>
      </c>
      <c r="AY116" s="83">
        <v>42</v>
      </c>
      <c r="AZ116" s="83">
        <v>34</v>
      </c>
      <c r="BA116" s="83">
        <v>54.012999999999998</v>
      </c>
      <c r="BB116" s="83">
        <v>23</v>
      </c>
      <c r="BC116" s="83">
        <v>23</v>
      </c>
      <c r="BD116" s="83">
        <v>33.090000000000003</v>
      </c>
      <c r="BE116" s="83">
        <f t="shared" si="6"/>
        <v>42.581670277777782</v>
      </c>
      <c r="BF116" s="83">
        <f t="shared" si="7"/>
        <v>23.392524999999999</v>
      </c>
      <c r="BG116" s="83" t="s">
        <v>47</v>
      </c>
      <c r="BH116" s="83"/>
      <c r="BI116" s="83"/>
      <c r="BJ116" s="96"/>
      <c r="BK116" s="83"/>
      <c r="BL116" s="96"/>
      <c r="BM116" s="83"/>
      <c r="BN116" s="83"/>
      <c r="BO116" s="83"/>
      <c r="BP116" s="83"/>
      <c r="BQ116" s="83"/>
      <c r="BR116" s="83"/>
      <c r="BS116" s="110" t="s">
        <v>1312</v>
      </c>
      <c r="BT116" s="549"/>
      <c r="BU116" s="550"/>
      <c r="BV116" s="550"/>
      <c r="BW116" s="550"/>
      <c r="BX116" s="550"/>
      <c r="BY116" s="550"/>
      <c r="BZ116" s="550"/>
      <c r="CA116" s="550"/>
      <c r="CB116" s="550"/>
      <c r="CC116" s="550"/>
      <c r="CD116" s="550"/>
      <c r="CE116" s="550"/>
      <c r="CF116" s="550"/>
      <c r="CG116" s="550"/>
      <c r="CH116" s="550"/>
      <c r="CI116" s="550"/>
      <c r="CJ116" s="550"/>
      <c r="CK116" s="550"/>
      <c r="CL116" s="550"/>
      <c r="CM116" s="550"/>
      <c r="CN116" s="550"/>
      <c r="CO116" s="550"/>
      <c r="CP116" s="550"/>
      <c r="CQ116" s="550"/>
      <c r="CR116" s="550"/>
      <c r="CS116" s="550"/>
      <c r="CT116" s="550"/>
      <c r="CU116" s="550"/>
      <c r="CV116" s="550"/>
      <c r="CW116" s="550"/>
      <c r="CX116" s="550"/>
      <c r="CY116" s="550"/>
      <c r="CZ116" s="550"/>
      <c r="DA116" s="550"/>
      <c r="DB116" s="550"/>
      <c r="DC116" s="550"/>
      <c r="DD116" s="550"/>
      <c r="DE116" s="550"/>
      <c r="DF116" s="550"/>
      <c r="DG116" s="550"/>
      <c r="DH116" s="550"/>
      <c r="DI116" s="550"/>
      <c r="DJ116" s="550"/>
      <c r="DK116" s="550"/>
      <c r="DL116" s="550"/>
      <c r="DM116" s="550"/>
      <c r="DN116" s="550"/>
      <c r="DO116" s="550"/>
      <c r="DP116" s="550"/>
      <c r="DQ116" s="550"/>
      <c r="DR116" s="550"/>
      <c r="DS116" s="550"/>
      <c r="DT116" s="550"/>
      <c r="DU116" s="550"/>
      <c r="DV116" s="550"/>
      <c r="DW116" s="550"/>
      <c r="DX116" s="550"/>
      <c r="DY116" s="550"/>
      <c r="DZ116" s="550"/>
      <c r="EA116" s="550"/>
      <c r="EB116" s="550"/>
      <c r="EC116" s="550"/>
      <c r="ED116" s="550"/>
      <c r="EE116" s="550"/>
      <c r="EF116" s="550"/>
      <c r="EG116" s="550"/>
      <c r="EH116" s="550"/>
      <c r="EI116" s="550"/>
      <c r="EJ116" s="550"/>
      <c r="EK116" s="550"/>
      <c r="EL116" s="550"/>
      <c r="EM116" s="550"/>
      <c r="EN116" s="550"/>
      <c r="EO116" s="550"/>
      <c r="EP116" s="550"/>
      <c r="EQ116" s="550"/>
      <c r="ER116" s="550"/>
      <c r="ES116" s="550"/>
      <c r="ET116" s="550"/>
      <c r="EU116" s="550"/>
      <c r="EV116" s="550"/>
      <c r="EW116" s="550"/>
      <c r="EX116" s="550"/>
      <c r="EY116" s="550"/>
      <c r="EZ116" s="550"/>
      <c r="FA116" s="550"/>
      <c r="FB116" s="550"/>
      <c r="FC116" s="550"/>
      <c r="FD116" s="550"/>
      <c r="FE116" s="550"/>
      <c r="FF116" s="550"/>
      <c r="FG116" s="550"/>
      <c r="FH116" s="550"/>
      <c r="FI116" s="550"/>
      <c r="FJ116" s="550"/>
      <c r="FK116" s="550"/>
      <c r="FL116" s="550"/>
      <c r="FM116" s="550"/>
      <c r="FN116" s="550"/>
      <c r="FO116" s="550"/>
      <c r="FP116" s="550"/>
      <c r="FQ116" s="550"/>
      <c r="FR116" s="550"/>
      <c r="FS116" s="550"/>
      <c r="FT116" s="550"/>
      <c r="FU116" s="550"/>
      <c r="FV116" s="550"/>
      <c r="FW116" s="550"/>
      <c r="FX116" s="550"/>
      <c r="FY116" s="550"/>
      <c r="FZ116" s="550"/>
      <c r="GA116" s="550"/>
      <c r="GB116" s="550"/>
      <c r="GC116" s="550"/>
      <c r="GD116" s="550"/>
      <c r="GE116" s="550"/>
      <c r="GF116" s="550"/>
      <c r="GG116" s="550"/>
      <c r="GH116" s="550"/>
      <c r="GI116" s="550"/>
      <c r="GJ116" s="550"/>
      <c r="GK116" s="550"/>
      <c r="GL116" s="550"/>
      <c r="GM116" s="550"/>
      <c r="GN116" s="550"/>
      <c r="GO116" s="550"/>
      <c r="GP116" s="550"/>
      <c r="GQ116" s="550"/>
      <c r="GR116" s="550"/>
      <c r="GS116" s="550"/>
      <c r="GT116" s="550"/>
      <c r="GU116" s="550"/>
      <c r="GV116" s="550"/>
      <c r="GW116" s="550"/>
      <c r="GX116" s="550"/>
      <c r="GY116" s="550"/>
      <c r="GZ116" s="550"/>
      <c r="HA116" s="550"/>
      <c r="HB116" s="550"/>
      <c r="HC116" s="550"/>
      <c r="HD116" s="550"/>
      <c r="HE116" s="550"/>
      <c r="HF116" s="550"/>
      <c r="HG116" s="550"/>
      <c r="HH116" s="550"/>
      <c r="HI116" s="550"/>
      <c r="HJ116" s="550"/>
      <c r="HK116" s="550"/>
      <c r="HL116" s="550"/>
      <c r="HM116" s="550"/>
      <c r="HN116" s="550"/>
      <c r="HO116" s="550"/>
      <c r="HP116" s="550"/>
      <c r="HQ116" s="550"/>
      <c r="HR116" s="550"/>
      <c r="HS116" s="550"/>
      <c r="HT116" s="550"/>
      <c r="HU116" s="550"/>
      <c r="HV116" s="550"/>
      <c r="HW116" s="550"/>
      <c r="HX116" s="550"/>
      <c r="HY116" s="550"/>
      <c r="HZ116" s="550"/>
      <c r="IA116" s="550"/>
      <c r="IB116" s="550"/>
      <c r="IC116" s="550"/>
      <c r="ID116" s="550"/>
      <c r="IE116" s="550"/>
      <c r="IF116" s="550"/>
      <c r="IG116" s="550"/>
      <c r="IH116" s="550"/>
      <c r="II116" s="550"/>
      <c r="IJ116" s="550"/>
      <c r="IK116" s="550"/>
      <c r="IL116" s="550"/>
      <c r="IM116" s="550"/>
      <c r="IN116" s="550"/>
      <c r="IO116" s="550"/>
      <c r="IP116" s="550"/>
      <c r="IQ116" s="550"/>
      <c r="IR116" s="550"/>
      <c r="IS116" s="550"/>
      <c r="IT116" s="550"/>
      <c r="IU116" s="550"/>
      <c r="IV116" s="550"/>
      <c r="IW116" s="550"/>
      <c r="IX116" s="550"/>
      <c r="IY116" s="550"/>
      <c r="IZ116" s="550"/>
      <c r="JA116" s="550"/>
      <c r="JB116" s="550"/>
      <c r="JC116" s="550"/>
      <c r="JD116" s="550"/>
      <c r="JE116" s="550"/>
      <c r="JF116" s="550"/>
      <c r="JG116" s="550"/>
      <c r="JH116" s="550"/>
    </row>
    <row r="117" spans="1:268" s="8" customFormat="1" ht="39.75" customHeight="1" x14ac:dyDescent="0.25">
      <c r="A117" s="20"/>
      <c r="B117" s="20" t="s">
        <v>1308</v>
      </c>
      <c r="C117" s="20">
        <v>11140016</v>
      </c>
      <c r="D117" s="23">
        <v>39315</v>
      </c>
      <c r="E117" s="23">
        <v>39448</v>
      </c>
      <c r="F117" s="23">
        <v>52429</v>
      </c>
      <c r="G117" s="23">
        <v>39447</v>
      </c>
      <c r="H117" s="20" t="s">
        <v>491</v>
      </c>
      <c r="I117" s="24" t="s">
        <v>2725</v>
      </c>
      <c r="J117" s="24" t="s">
        <v>10185</v>
      </c>
      <c r="K117" s="24" t="s">
        <v>55</v>
      </c>
      <c r="L117" s="114"/>
      <c r="M117" s="20" t="s">
        <v>179</v>
      </c>
      <c r="N117" s="20" t="s">
        <v>61</v>
      </c>
      <c r="O117" s="20" t="s">
        <v>52</v>
      </c>
      <c r="P117" s="21">
        <v>55419</v>
      </c>
      <c r="Q117" s="20"/>
      <c r="R117" s="20" t="s">
        <v>179</v>
      </c>
      <c r="S117" s="20" t="s">
        <v>52</v>
      </c>
      <c r="T117" s="20" t="s">
        <v>52</v>
      </c>
      <c r="U117" s="20">
        <v>55419</v>
      </c>
      <c r="V117" s="20"/>
      <c r="W117" s="20" t="s">
        <v>2781</v>
      </c>
      <c r="X117" s="20">
        <v>372</v>
      </c>
      <c r="Y117" s="20">
        <v>89</v>
      </c>
      <c r="Z117" s="20" t="s">
        <v>1309</v>
      </c>
      <c r="AA117" s="20" t="s">
        <v>540</v>
      </c>
      <c r="AB117" s="34">
        <v>0.54</v>
      </c>
      <c r="AC117" s="20">
        <v>500</v>
      </c>
      <c r="AD117" s="20">
        <v>10500000</v>
      </c>
      <c r="AE117" s="20"/>
      <c r="AF117" s="20">
        <v>10500000</v>
      </c>
      <c r="AG117" s="20"/>
      <c r="AH117" s="20"/>
      <c r="AI117" s="20"/>
      <c r="AJ117" s="20"/>
      <c r="AK117" s="20"/>
      <c r="AL117" s="20"/>
      <c r="AM117" s="20"/>
      <c r="AN117" s="20"/>
      <c r="AO117" s="20">
        <v>50</v>
      </c>
      <c r="AP117" s="20">
        <v>4</v>
      </c>
      <c r="AQ117" s="20"/>
      <c r="AR117" s="20"/>
      <c r="AS117" s="20"/>
      <c r="AT117" s="20"/>
      <c r="AU117" s="20"/>
      <c r="AV117" s="20">
        <v>766.5</v>
      </c>
      <c r="AW117" s="20" t="s">
        <v>1310</v>
      </c>
      <c r="AX117" s="20" t="s">
        <v>1311</v>
      </c>
      <c r="AY117" s="20">
        <v>42</v>
      </c>
      <c r="AZ117" s="20">
        <v>34</v>
      </c>
      <c r="BA117" s="20">
        <v>54.012999999999998</v>
      </c>
      <c r="BB117" s="20">
        <v>23</v>
      </c>
      <c r="BC117" s="20">
        <v>23</v>
      </c>
      <c r="BD117" s="20">
        <v>33.090000000000003</v>
      </c>
      <c r="BE117" s="20">
        <f t="shared" si="6"/>
        <v>42.581670277777782</v>
      </c>
      <c r="BF117" s="20">
        <f t="shared" si="7"/>
        <v>23.392524999999999</v>
      </c>
      <c r="BG117" s="20" t="s">
        <v>47</v>
      </c>
      <c r="BH117" s="20"/>
      <c r="BI117" s="20">
        <v>3979</v>
      </c>
      <c r="BJ117" s="23">
        <v>45215</v>
      </c>
      <c r="BK117" s="20">
        <v>3979</v>
      </c>
      <c r="BL117" s="23">
        <v>45215</v>
      </c>
      <c r="BM117" s="20"/>
      <c r="BN117" s="20"/>
      <c r="BO117" s="20"/>
      <c r="BP117" s="20"/>
      <c r="BQ117" s="20"/>
      <c r="BR117" s="20"/>
      <c r="BS117" s="24"/>
      <c r="BT117" s="549"/>
      <c r="BU117" s="550"/>
      <c r="BV117" s="550"/>
      <c r="BW117" s="550"/>
      <c r="BX117" s="550"/>
      <c r="BY117" s="550"/>
      <c r="BZ117" s="550"/>
      <c r="CA117" s="550"/>
      <c r="CB117" s="550"/>
      <c r="CC117" s="550"/>
      <c r="CD117" s="550"/>
      <c r="CE117" s="550"/>
      <c r="CF117" s="550"/>
      <c r="CG117" s="550"/>
      <c r="CH117" s="550"/>
      <c r="CI117" s="550"/>
      <c r="CJ117" s="550"/>
      <c r="CK117" s="550"/>
      <c r="CL117" s="550"/>
      <c r="CM117" s="550"/>
      <c r="CN117" s="550"/>
      <c r="CO117" s="550"/>
      <c r="CP117" s="550"/>
      <c r="CQ117" s="550"/>
      <c r="CR117" s="550"/>
      <c r="CS117" s="550"/>
      <c r="CT117" s="550"/>
      <c r="CU117" s="550"/>
      <c r="CV117" s="550"/>
      <c r="CW117" s="550"/>
      <c r="CX117" s="550"/>
      <c r="CY117" s="550"/>
      <c r="CZ117" s="550"/>
      <c r="DA117" s="550"/>
      <c r="DB117" s="550"/>
      <c r="DC117" s="550"/>
      <c r="DD117" s="550"/>
      <c r="DE117" s="550"/>
      <c r="DF117" s="550"/>
      <c r="DG117" s="550"/>
      <c r="DH117" s="550"/>
      <c r="DI117" s="550"/>
      <c r="DJ117" s="550"/>
      <c r="DK117" s="550"/>
      <c r="DL117" s="550"/>
      <c r="DM117" s="550"/>
      <c r="DN117" s="550"/>
      <c r="DO117" s="550"/>
      <c r="DP117" s="550"/>
      <c r="DQ117" s="550"/>
      <c r="DR117" s="550"/>
      <c r="DS117" s="550"/>
      <c r="DT117" s="550"/>
      <c r="DU117" s="550"/>
      <c r="DV117" s="550"/>
      <c r="DW117" s="550"/>
      <c r="DX117" s="550"/>
      <c r="DY117" s="550"/>
      <c r="DZ117" s="550"/>
      <c r="EA117" s="550"/>
      <c r="EB117" s="550"/>
      <c r="EC117" s="550"/>
      <c r="ED117" s="550"/>
      <c r="EE117" s="550"/>
      <c r="EF117" s="550"/>
      <c r="EG117" s="550"/>
      <c r="EH117" s="550"/>
      <c r="EI117" s="550"/>
      <c r="EJ117" s="550"/>
      <c r="EK117" s="550"/>
      <c r="EL117" s="550"/>
      <c r="EM117" s="550"/>
      <c r="EN117" s="550"/>
      <c r="EO117" s="550"/>
      <c r="EP117" s="550"/>
      <c r="EQ117" s="550"/>
      <c r="ER117" s="550"/>
      <c r="ES117" s="550"/>
      <c r="ET117" s="550"/>
      <c r="EU117" s="550"/>
      <c r="EV117" s="550"/>
      <c r="EW117" s="550"/>
      <c r="EX117" s="550"/>
      <c r="EY117" s="550"/>
      <c r="EZ117" s="550"/>
      <c r="FA117" s="550"/>
      <c r="FB117" s="550"/>
      <c r="FC117" s="550"/>
      <c r="FD117" s="550"/>
      <c r="FE117" s="550"/>
      <c r="FF117" s="550"/>
      <c r="FG117" s="550"/>
      <c r="FH117" s="550"/>
      <c r="FI117" s="550"/>
      <c r="FJ117" s="550"/>
      <c r="FK117" s="550"/>
      <c r="FL117" s="550"/>
      <c r="FM117" s="550"/>
      <c r="FN117" s="550"/>
      <c r="FO117" s="550"/>
      <c r="FP117" s="550"/>
      <c r="FQ117" s="550"/>
      <c r="FR117" s="550"/>
      <c r="FS117" s="550"/>
      <c r="FT117" s="550"/>
      <c r="FU117" s="550"/>
      <c r="FV117" s="550"/>
      <c r="FW117" s="550"/>
      <c r="FX117" s="550"/>
      <c r="FY117" s="550"/>
      <c r="FZ117" s="550"/>
      <c r="GA117" s="550"/>
      <c r="GB117" s="550"/>
      <c r="GC117" s="550"/>
      <c r="GD117" s="550"/>
      <c r="GE117" s="550"/>
      <c r="GF117" s="550"/>
      <c r="GG117" s="550"/>
      <c r="GH117" s="550"/>
      <c r="GI117" s="550"/>
      <c r="GJ117" s="550"/>
      <c r="GK117" s="550"/>
      <c r="GL117" s="550"/>
      <c r="GM117" s="550"/>
      <c r="GN117" s="550"/>
      <c r="GO117" s="550"/>
      <c r="GP117" s="550"/>
      <c r="GQ117" s="550"/>
      <c r="GR117" s="550"/>
      <c r="GS117" s="550"/>
      <c r="GT117" s="550"/>
      <c r="GU117" s="550"/>
      <c r="GV117" s="550"/>
      <c r="GW117" s="550"/>
      <c r="GX117" s="550"/>
      <c r="GY117" s="550"/>
      <c r="GZ117" s="550"/>
      <c r="HA117" s="550"/>
      <c r="HB117" s="550"/>
      <c r="HC117" s="550"/>
      <c r="HD117" s="550"/>
      <c r="HE117" s="550"/>
      <c r="HF117" s="550"/>
      <c r="HG117" s="550"/>
      <c r="HH117" s="550"/>
      <c r="HI117" s="550"/>
      <c r="HJ117" s="550"/>
      <c r="HK117" s="550"/>
      <c r="HL117" s="550"/>
      <c r="HM117" s="550"/>
      <c r="HN117" s="550"/>
      <c r="HO117" s="550"/>
      <c r="HP117" s="550"/>
      <c r="HQ117" s="550"/>
      <c r="HR117" s="550"/>
      <c r="HS117" s="550"/>
      <c r="HT117" s="550"/>
      <c r="HU117" s="550"/>
      <c r="HV117" s="550"/>
      <c r="HW117" s="550"/>
      <c r="HX117" s="550"/>
      <c r="HY117" s="550"/>
      <c r="HZ117" s="550"/>
      <c r="IA117" s="550"/>
      <c r="IB117" s="550"/>
      <c r="IC117" s="550"/>
      <c r="ID117" s="550"/>
      <c r="IE117" s="550"/>
      <c r="IF117" s="550"/>
      <c r="IG117" s="550"/>
      <c r="IH117" s="550"/>
      <c r="II117" s="550"/>
      <c r="IJ117" s="550"/>
      <c r="IK117" s="550"/>
      <c r="IL117" s="550"/>
      <c r="IM117" s="550"/>
      <c r="IN117" s="550"/>
      <c r="IO117" s="550"/>
      <c r="IP117" s="550"/>
      <c r="IQ117" s="550"/>
      <c r="IR117" s="550"/>
      <c r="IS117" s="550"/>
      <c r="IT117" s="550"/>
      <c r="IU117" s="550"/>
      <c r="IV117" s="550"/>
      <c r="IW117" s="550"/>
      <c r="IX117" s="550"/>
      <c r="IY117" s="550"/>
      <c r="IZ117" s="550"/>
      <c r="JA117" s="550"/>
      <c r="JB117" s="550"/>
      <c r="JC117" s="550"/>
      <c r="JD117" s="550"/>
      <c r="JE117" s="550"/>
      <c r="JF117" s="550"/>
      <c r="JG117" s="550"/>
      <c r="JH117" s="550"/>
    </row>
    <row r="118" spans="1:268" s="8" customFormat="1" ht="49.5" customHeight="1" x14ac:dyDescent="0.25">
      <c r="A118" s="83"/>
      <c r="B118" s="83" t="s">
        <v>417</v>
      </c>
      <c r="C118" s="83">
        <v>11190001</v>
      </c>
      <c r="D118" s="96">
        <v>39321</v>
      </c>
      <c r="E118" s="96">
        <v>39321</v>
      </c>
      <c r="F118" s="96">
        <v>39595</v>
      </c>
      <c r="G118" s="96"/>
      <c r="H118" s="83" t="s">
        <v>1045</v>
      </c>
      <c r="I118" s="110" t="s">
        <v>1044</v>
      </c>
      <c r="J118" s="110"/>
      <c r="K118" s="110" t="s">
        <v>73</v>
      </c>
      <c r="L118" s="115" t="s">
        <v>1313</v>
      </c>
      <c r="M118" s="83" t="s">
        <v>1314</v>
      </c>
      <c r="N118" s="83" t="s">
        <v>314</v>
      </c>
      <c r="O118" s="83" t="s">
        <v>76</v>
      </c>
      <c r="P118" s="94">
        <v>53446</v>
      </c>
      <c r="Q118" s="83" t="s">
        <v>1315</v>
      </c>
      <c r="R118" s="83" t="s">
        <v>1314</v>
      </c>
      <c r="S118" s="83" t="s">
        <v>314</v>
      </c>
      <c r="T118" s="83" t="s">
        <v>76</v>
      </c>
      <c r="U118" s="83">
        <v>53446</v>
      </c>
      <c r="V118" s="83" t="s">
        <v>2782</v>
      </c>
      <c r="W118" s="83" t="s">
        <v>1108</v>
      </c>
      <c r="X118" s="83"/>
      <c r="Y118" s="83"/>
      <c r="Z118" s="83" t="s">
        <v>467</v>
      </c>
      <c r="AA118" s="83" t="s">
        <v>426</v>
      </c>
      <c r="AB118" s="47"/>
      <c r="AC118" s="83">
        <v>6</v>
      </c>
      <c r="AD118" s="83" t="s">
        <v>1316</v>
      </c>
      <c r="AE118" s="83"/>
      <c r="AF118" s="83"/>
      <c r="AG118" s="83"/>
      <c r="AH118" s="83"/>
      <c r="AI118" s="83">
        <v>1825</v>
      </c>
      <c r="AJ118" s="83"/>
      <c r="AK118" s="83"/>
      <c r="AL118" s="83"/>
      <c r="AM118" s="83"/>
      <c r="AN118" s="83"/>
      <c r="AO118" s="83"/>
      <c r="AP118" s="83"/>
      <c r="AQ118" s="83"/>
      <c r="AR118" s="83"/>
      <c r="AS118" s="83"/>
      <c r="AT118" s="83"/>
      <c r="AU118" s="83"/>
      <c r="AV118" s="83"/>
      <c r="AW118" s="83" t="s">
        <v>5994</v>
      </c>
      <c r="AX118" s="83" t="s">
        <v>5995</v>
      </c>
      <c r="AY118" s="83">
        <v>43</v>
      </c>
      <c r="AZ118" s="83">
        <v>21</v>
      </c>
      <c r="BA118" s="83">
        <v>40.4</v>
      </c>
      <c r="BB118" s="83">
        <v>24</v>
      </c>
      <c r="BC118" s="83">
        <v>58</v>
      </c>
      <c r="BD118" s="83">
        <v>19.399999999999999</v>
      </c>
      <c r="BE118" s="83">
        <f t="shared" si="6"/>
        <v>43.361222222222224</v>
      </c>
      <c r="BF118" s="83">
        <f t="shared" si="7"/>
        <v>24.972055555555553</v>
      </c>
      <c r="BG118" s="83" t="s">
        <v>38</v>
      </c>
      <c r="BH118" s="83"/>
      <c r="BI118" s="83"/>
      <c r="BJ118" s="96"/>
      <c r="BK118" s="83"/>
      <c r="BL118" s="96"/>
      <c r="BM118" s="83"/>
      <c r="BN118" s="83"/>
      <c r="BO118" s="83"/>
      <c r="BP118" s="83"/>
      <c r="BQ118" s="83"/>
      <c r="BR118" s="83"/>
      <c r="BS118" s="110"/>
      <c r="BT118" s="549"/>
      <c r="BU118" s="550"/>
      <c r="BV118" s="550"/>
      <c r="BW118" s="550"/>
      <c r="BX118" s="550"/>
      <c r="BY118" s="550"/>
      <c r="BZ118" s="550"/>
      <c r="CA118" s="550"/>
      <c r="CB118" s="550"/>
      <c r="CC118" s="550"/>
      <c r="CD118" s="550"/>
      <c r="CE118" s="550"/>
      <c r="CF118" s="550"/>
      <c r="CG118" s="550"/>
      <c r="CH118" s="550"/>
      <c r="CI118" s="550"/>
      <c r="CJ118" s="550"/>
      <c r="CK118" s="550"/>
      <c r="CL118" s="550"/>
      <c r="CM118" s="550"/>
      <c r="CN118" s="550"/>
      <c r="CO118" s="550"/>
      <c r="CP118" s="550"/>
      <c r="CQ118" s="550"/>
      <c r="CR118" s="550"/>
      <c r="CS118" s="550"/>
      <c r="CT118" s="550"/>
      <c r="CU118" s="550"/>
      <c r="CV118" s="550"/>
      <c r="CW118" s="550"/>
      <c r="CX118" s="550"/>
      <c r="CY118" s="550"/>
      <c r="CZ118" s="550"/>
      <c r="DA118" s="550"/>
      <c r="DB118" s="550"/>
      <c r="DC118" s="550"/>
      <c r="DD118" s="550"/>
      <c r="DE118" s="550"/>
      <c r="DF118" s="550"/>
      <c r="DG118" s="550"/>
      <c r="DH118" s="550"/>
      <c r="DI118" s="550"/>
      <c r="DJ118" s="550"/>
      <c r="DK118" s="550"/>
      <c r="DL118" s="550"/>
      <c r="DM118" s="550"/>
      <c r="DN118" s="550"/>
      <c r="DO118" s="550"/>
      <c r="DP118" s="550"/>
      <c r="DQ118" s="550"/>
      <c r="DR118" s="550"/>
      <c r="DS118" s="550"/>
      <c r="DT118" s="550"/>
      <c r="DU118" s="550"/>
      <c r="DV118" s="550"/>
      <c r="DW118" s="550"/>
      <c r="DX118" s="550"/>
      <c r="DY118" s="550"/>
      <c r="DZ118" s="550"/>
      <c r="EA118" s="550"/>
      <c r="EB118" s="550"/>
      <c r="EC118" s="550"/>
      <c r="ED118" s="550"/>
      <c r="EE118" s="550"/>
      <c r="EF118" s="550"/>
      <c r="EG118" s="550"/>
      <c r="EH118" s="550"/>
      <c r="EI118" s="550"/>
      <c r="EJ118" s="550"/>
      <c r="EK118" s="550"/>
      <c r="EL118" s="550"/>
      <c r="EM118" s="550"/>
      <c r="EN118" s="550"/>
      <c r="EO118" s="550"/>
      <c r="EP118" s="550"/>
      <c r="EQ118" s="550"/>
      <c r="ER118" s="550"/>
      <c r="ES118" s="550"/>
      <c r="ET118" s="550"/>
      <c r="EU118" s="550"/>
      <c r="EV118" s="550"/>
      <c r="EW118" s="550"/>
      <c r="EX118" s="550"/>
      <c r="EY118" s="550"/>
      <c r="EZ118" s="550"/>
      <c r="FA118" s="550"/>
      <c r="FB118" s="550"/>
      <c r="FC118" s="550"/>
      <c r="FD118" s="550"/>
      <c r="FE118" s="550"/>
      <c r="FF118" s="550"/>
      <c r="FG118" s="550"/>
      <c r="FH118" s="550"/>
      <c r="FI118" s="550"/>
      <c r="FJ118" s="550"/>
      <c r="FK118" s="550"/>
      <c r="FL118" s="550"/>
      <c r="FM118" s="550"/>
      <c r="FN118" s="550"/>
      <c r="FO118" s="550"/>
      <c r="FP118" s="550"/>
      <c r="FQ118" s="550"/>
      <c r="FR118" s="550"/>
      <c r="FS118" s="550"/>
      <c r="FT118" s="550"/>
      <c r="FU118" s="550"/>
      <c r="FV118" s="550"/>
      <c r="FW118" s="550"/>
      <c r="FX118" s="550"/>
      <c r="FY118" s="550"/>
      <c r="FZ118" s="550"/>
      <c r="GA118" s="550"/>
      <c r="GB118" s="550"/>
      <c r="GC118" s="550"/>
      <c r="GD118" s="550"/>
      <c r="GE118" s="550"/>
      <c r="GF118" s="550"/>
      <c r="GG118" s="550"/>
      <c r="GH118" s="550"/>
      <c r="GI118" s="550"/>
      <c r="GJ118" s="550"/>
      <c r="GK118" s="550"/>
      <c r="GL118" s="550"/>
      <c r="GM118" s="550"/>
      <c r="GN118" s="550"/>
      <c r="GO118" s="550"/>
      <c r="GP118" s="550"/>
      <c r="GQ118" s="550"/>
      <c r="GR118" s="550"/>
      <c r="GS118" s="550"/>
      <c r="GT118" s="550"/>
      <c r="GU118" s="550"/>
      <c r="GV118" s="550"/>
      <c r="GW118" s="550"/>
      <c r="GX118" s="550"/>
      <c r="GY118" s="550"/>
      <c r="GZ118" s="550"/>
      <c r="HA118" s="550"/>
      <c r="HB118" s="550"/>
      <c r="HC118" s="550"/>
      <c r="HD118" s="550"/>
      <c r="HE118" s="550"/>
      <c r="HF118" s="550"/>
      <c r="HG118" s="550"/>
      <c r="HH118" s="550"/>
      <c r="HI118" s="550"/>
      <c r="HJ118" s="550"/>
      <c r="HK118" s="550"/>
      <c r="HL118" s="550"/>
      <c r="HM118" s="550"/>
      <c r="HN118" s="550"/>
      <c r="HO118" s="550"/>
      <c r="HP118" s="550"/>
      <c r="HQ118" s="550"/>
      <c r="HR118" s="550"/>
      <c r="HS118" s="550"/>
      <c r="HT118" s="550"/>
      <c r="HU118" s="550"/>
      <c r="HV118" s="550"/>
      <c r="HW118" s="550"/>
      <c r="HX118" s="550"/>
      <c r="HY118" s="550"/>
      <c r="HZ118" s="550"/>
      <c r="IA118" s="550"/>
      <c r="IB118" s="550"/>
      <c r="IC118" s="550"/>
      <c r="ID118" s="550"/>
      <c r="IE118" s="550"/>
      <c r="IF118" s="550"/>
      <c r="IG118" s="550"/>
      <c r="IH118" s="550"/>
      <c r="II118" s="550"/>
      <c r="IJ118" s="550"/>
      <c r="IK118" s="550"/>
      <c r="IL118" s="550"/>
      <c r="IM118" s="550"/>
      <c r="IN118" s="550"/>
      <c r="IO118" s="550"/>
      <c r="IP118" s="550"/>
      <c r="IQ118" s="550"/>
      <c r="IR118" s="550"/>
      <c r="IS118" s="550"/>
      <c r="IT118" s="550"/>
      <c r="IU118" s="550"/>
      <c r="IV118" s="550"/>
      <c r="IW118" s="550"/>
      <c r="IX118" s="550"/>
      <c r="IY118" s="550"/>
      <c r="IZ118" s="550"/>
      <c r="JA118" s="550"/>
      <c r="JB118" s="550"/>
      <c r="JC118" s="550"/>
      <c r="JD118" s="550"/>
      <c r="JE118" s="550"/>
      <c r="JF118" s="550"/>
      <c r="JG118" s="550"/>
      <c r="JH118" s="550"/>
    </row>
    <row r="119" spans="1:268" s="8" customFormat="1" ht="39.75" customHeight="1" x14ac:dyDescent="0.25">
      <c r="A119" s="83" t="s">
        <v>3387</v>
      </c>
      <c r="B119" s="83" t="s">
        <v>1261</v>
      </c>
      <c r="C119" s="83">
        <v>11140017</v>
      </c>
      <c r="D119" s="96">
        <v>39324</v>
      </c>
      <c r="E119" s="96">
        <v>39324</v>
      </c>
      <c r="F119" s="96">
        <v>42977</v>
      </c>
      <c r="G119" s="96" t="s">
        <v>3692</v>
      </c>
      <c r="H119" s="83" t="s">
        <v>490</v>
      </c>
      <c r="I119" s="110" t="s">
        <v>996</v>
      </c>
      <c r="J119" s="110"/>
      <c r="K119" s="110" t="s">
        <v>55</v>
      </c>
      <c r="L119" s="115"/>
      <c r="M119" s="83" t="s">
        <v>1317</v>
      </c>
      <c r="N119" s="83" t="s">
        <v>199</v>
      </c>
      <c r="O119" s="83" t="s">
        <v>76</v>
      </c>
      <c r="P119" s="94" t="s">
        <v>3409</v>
      </c>
      <c r="Q119" s="83"/>
      <c r="R119" s="83" t="s">
        <v>1317</v>
      </c>
      <c r="S119" s="83" t="s">
        <v>199</v>
      </c>
      <c r="T119" s="83" t="s">
        <v>76</v>
      </c>
      <c r="U119" s="83" t="s">
        <v>1318</v>
      </c>
      <c r="V119" s="83"/>
      <c r="W119" s="83" t="s">
        <v>2783</v>
      </c>
      <c r="X119" s="83">
        <v>3000</v>
      </c>
      <c r="Y119" s="83">
        <v>4.5</v>
      </c>
      <c r="Z119" s="83" t="s">
        <v>467</v>
      </c>
      <c r="AA119" s="83" t="s">
        <v>540</v>
      </c>
      <c r="AB119" s="47">
        <v>61.9</v>
      </c>
      <c r="AC119" s="427" t="s">
        <v>8238</v>
      </c>
      <c r="AD119" s="83">
        <v>1800000000</v>
      </c>
      <c r="AE119" s="83"/>
      <c r="AF119" s="83">
        <v>1800000000</v>
      </c>
      <c r="AG119" s="83"/>
      <c r="AH119" s="83"/>
      <c r="AI119" s="83"/>
      <c r="AJ119" s="83"/>
      <c r="AK119" s="83"/>
      <c r="AL119" s="83"/>
      <c r="AM119" s="83"/>
      <c r="AN119" s="83"/>
      <c r="AO119" s="427">
        <v>6200</v>
      </c>
      <c r="AP119" s="83"/>
      <c r="AQ119" s="83" t="s">
        <v>47</v>
      </c>
      <c r="AR119" s="83"/>
      <c r="AS119" s="83"/>
      <c r="AT119" s="83"/>
      <c r="AU119" s="83"/>
      <c r="AV119" s="83">
        <v>27</v>
      </c>
      <c r="AW119" s="83" t="s">
        <v>1319</v>
      </c>
      <c r="AX119" s="83" t="s">
        <v>1320</v>
      </c>
      <c r="AY119" s="83">
        <v>43</v>
      </c>
      <c r="AZ119" s="83">
        <v>37</v>
      </c>
      <c r="BA119" s="83">
        <v>59.8</v>
      </c>
      <c r="BB119" s="83">
        <v>24</v>
      </c>
      <c r="BC119" s="83">
        <v>24</v>
      </c>
      <c r="BD119" s="83">
        <v>52.9</v>
      </c>
      <c r="BE119" s="83">
        <f t="shared" si="6"/>
        <v>43.633277777777778</v>
      </c>
      <c r="BF119" s="83">
        <f t="shared" si="7"/>
        <v>24.414694444444443</v>
      </c>
      <c r="BG119" s="83" t="s">
        <v>47</v>
      </c>
      <c r="BH119" s="83"/>
      <c r="BI119" s="83"/>
      <c r="BJ119" s="96"/>
      <c r="BK119" s="83"/>
      <c r="BL119" s="96"/>
      <c r="BM119" s="83"/>
      <c r="BN119" s="83"/>
      <c r="BO119" s="83"/>
      <c r="BP119" s="83"/>
      <c r="BQ119" s="83"/>
      <c r="BR119" s="83"/>
      <c r="BS119" s="110" t="s">
        <v>3691</v>
      </c>
      <c r="BT119" s="549"/>
      <c r="BU119" s="550"/>
      <c r="BV119" s="550"/>
      <c r="BW119" s="550"/>
      <c r="BX119" s="550"/>
      <c r="BY119" s="550"/>
      <c r="BZ119" s="550"/>
      <c r="CA119" s="550"/>
      <c r="CB119" s="550"/>
      <c r="CC119" s="550"/>
      <c r="CD119" s="550"/>
      <c r="CE119" s="550"/>
      <c r="CF119" s="550"/>
      <c r="CG119" s="550"/>
      <c r="CH119" s="550"/>
      <c r="CI119" s="550"/>
      <c r="CJ119" s="550"/>
      <c r="CK119" s="550"/>
      <c r="CL119" s="550"/>
      <c r="CM119" s="550"/>
      <c r="CN119" s="550"/>
      <c r="CO119" s="550"/>
      <c r="CP119" s="550"/>
      <c r="CQ119" s="550"/>
      <c r="CR119" s="550"/>
      <c r="CS119" s="550"/>
      <c r="CT119" s="550"/>
      <c r="CU119" s="550"/>
      <c r="CV119" s="550"/>
      <c r="CW119" s="550"/>
      <c r="CX119" s="550"/>
      <c r="CY119" s="550"/>
      <c r="CZ119" s="550"/>
      <c r="DA119" s="550"/>
      <c r="DB119" s="550"/>
      <c r="DC119" s="550"/>
      <c r="DD119" s="550"/>
      <c r="DE119" s="550"/>
      <c r="DF119" s="550"/>
      <c r="DG119" s="550"/>
      <c r="DH119" s="550"/>
      <c r="DI119" s="550"/>
      <c r="DJ119" s="550"/>
      <c r="DK119" s="550"/>
      <c r="DL119" s="550"/>
      <c r="DM119" s="550"/>
      <c r="DN119" s="550"/>
      <c r="DO119" s="550"/>
      <c r="DP119" s="550"/>
      <c r="DQ119" s="550"/>
      <c r="DR119" s="550"/>
      <c r="DS119" s="550"/>
      <c r="DT119" s="550"/>
      <c r="DU119" s="550"/>
      <c r="DV119" s="550"/>
      <c r="DW119" s="550"/>
      <c r="DX119" s="550"/>
      <c r="DY119" s="550"/>
      <c r="DZ119" s="550"/>
      <c r="EA119" s="550"/>
      <c r="EB119" s="550"/>
      <c r="EC119" s="550"/>
      <c r="ED119" s="550"/>
      <c r="EE119" s="550"/>
      <c r="EF119" s="550"/>
      <c r="EG119" s="550"/>
      <c r="EH119" s="550"/>
      <c r="EI119" s="550"/>
      <c r="EJ119" s="550"/>
      <c r="EK119" s="550"/>
      <c r="EL119" s="550"/>
      <c r="EM119" s="550"/>
      <c r="EN119" s="550"/>
      <c r="EO119" s="550"/>
      <c r="EP119" s="550"/>
      <c r="EQ119" s="550"/>
      <c r="ER119" s="550"/>
      <c r="ES119" s="550"/>
      <c r="ET119" s="550"/>
      <c r="EU119" s="550"/>
      <c r="EV119" s="550"/>
      <c r="EW119" s="550"/>
      <c r="EX119" s="550"/>
      <c r="EY119" s="550"/>
      <c r="EZ119" s="550"/>
      <c r="FA119" s="550"/>
      <c r="FB119" s="550"/>
      <c r="FC119" s="550"/>
      <c r="FD119" s="550"/>
      <c r="FE119" s="550"/>
      <c r="FF119" s="550"/>
      <c r="FG119" s="550"/>
      <c r="FH119" s="550"/>
      <c r="FI119" s="550"/>
      <c r="FJ119" s="550"/>
      <c r="FK119" s="550"/>
      <c r="FL119" s="550"/>
      <c r="FM119" s="550"/>
      <c r="FN119" s="550"/>
      <c r="FO119" s="550"/>
      <c r="FP119" s="550"/>
      <c r="FQ119" s="550"/>
      <c r="FR119" s="550"/>
      <c r="FS119" s="550"/>
      <c r="FT119" s="550"/>
      <c r="FU119" s="550"/>
      <c r="FV119" s="550"/>
      <c r="FW119" s="550"/>
      <c r="FX119" s="550"/>
      <c r="FY119" s="550"/>
      <c r="FZ119" s="550"/>
      <c r="GA119" s="550"/>
      <c r="GB119" s="550"/>
      <c r="GC119" s="550"/>
      <c r="GD119" s="550"/>
      <c r="GE119" s="550"/>
      <c r="GF119" s="550"/>
      <c r="GG119" s="550"/>
      <c r="GH119" s="550"/>
      <c r="GI119" s="550"/>
      <c r="GJ119" s="550"/>
      <c r="GK119" s="550"/>
      <c r="GL119" s="550"/>
      <c r="GM119" s="550"/>
      <c r="GN119" s="550"/>
      <c r="GO119" s="550"/>
      <c r="GP119" s="550"/>
      <c r="GQ119" s="550"/>
      <c r="GR119" s="550"/>
      <c r="GS119" s="550"/>
      <c r="GT119" s="550"/>
      <c r="GU119" s="550"/>
      <c r="GV119" s="550"/>
      <c r="GW119" s="550"/>
      <c r="GX119" s="550"/>
      <c r="GY119" s="550"/>
      <c r="GZ119" s="550"/>
      <c r="HA119" s="550"/>
      <c r="HB119" s="550"/>
      <c r="HC119" s="550"/>
      <c r="HD119" s="550"/>
      <c r="HE119" s="550"/>
      <c r="HF119" s="550"/>
      <c r="HG119" s="550"/>
      <c r="HH119" s="550"/>
      <c r="HI119" s="550"/>
      <c r="HJ119" s="550"/>
      <c r="HK119" s="550"/>
      <c r="HL119" s="550"/>
      <c r="HM119" s="550"/>
      <c r="HN119" s="550"/>
      <c r="HO119" s="550"/>
      <c r="HP119" s="550"/>
      <c r="HQ119" s="550"/>
      <c r="HR119" s="550"/>
      <c r="HS119" s="550"/>
      <c r="HT119" s="550"/>
      <c r="HU119" s="550"/>
      <c r="HV119" s="550"/>
      <c r="HW119" s="550"/>
      <c r="HX119" s="550"/>
      <c r="HY119" s="550"/>
      <c r="HZ119" s="550"/>
      <c r="IA119" s="550"/>
      <c r="IB119" s="550"/>
      <c r="IC119" s="550"/>
      <c r="ID119" s="550"/>
      <c r="IE119" s="550"/>
      <c r="IF119" s="550"/>
      <c r="IG119" s="550"/>
      <c r="IH119" s="550"/>
      <c r="II119" s="550"/>
      <c r="IJ119" s="550"/>
      <c r="IK119" s="550"/>
      <c r="IL119" s="550"/>
      <c r="IM119" s="550"/>
      <c r="IN119" s="550"/>
      <c r="IO119" s="550"/>
      <c r="IP119" s="550"/>
      <c r="IQ119" s="550"/>
      <c r="IR119" s="550"/>
      <c r="IS119" s="550"/>
      <c r="IT119" s="550"/>
      <c r="IU119" s="550"/>
      <c r="IV119" s="550"/>
      <c r="IW119" s="550"/>
      <c r="IX119" s="550"/>
      <c r="IY119" s="550"/>
      <c r="IZ119" s="550"/>
      <c r="JA119" s="550"/>
      <c r="JB119" s="550"/>
      <c r="JC119" s="550"/>
      <c r="JD119" s="550"/>
      <c r="JE119" s="550"/>
      <c r="JF119" s="550"/>
      <c r="JG119" s="550"/>
      <c r="JH119" s="550"/>
    </row>
    <row r="120" spans="1:268" s="8" customFormat="1" ht="49.5" customHeight="1" x14ac:dyDescent="0.25">
      <c r="A120" s="83"/>
      <c r="B120" s="83" t="s">
        <v>1261</v>
      </c>
      <c r="C120" s="83">
        <v>11140017</v>
      </c>
      <c r="D120" s="96">
        <v>39324</v>
      </c>
      <c r="E120" s="96">
        <v>39324</v>
      </c>
      <c r="F120" s="96">
        <v>42977</v>
      </c>
      <c r="G120" s="96">
        <v>42974</v>
      </c>
      <c r="H120" s="83" t="s">
        <v>490</v>
      </c>
      <c r="I120" s="110" t="s">
        <v>996</v>
      </c>
      <c r="J120" s="110"/>
      <c r="K120" s="110" t="s">
        <v>55</v>
      </c>
      <c r="L120" s="115" t="s">
        <v>3693</v>
      </c>
      <c r="M120" s="83" t="s">
        <v>1317</v>
      </c>
      <c r="N120" s="83" t="s">
        <v>199</v>
      </c>
      <c r="O120" s="83" t="s">
        <v>76</v>
      </c>
      <c r="P120" s="94" t="s">
        <v>3410</v>
      </c>
      <c r="Q120" s="83"/>
      <c r="R120" s="83" t="s">
        <v>1317</v>
      </c>
      <c r="S120" s="83" t="s">
        <v>199</v>
      </c>
      <c r="T120" s="83" t="s">
        <v>76</v>
      </c>
      <c r="U120" s="83" t="s">
        <v>1318</v>
      </c>
      <c r="V120" s="83"/>
      <c r="W120" s="83" t="s">
        <v>3694</v>
      </c>
      <c r="X120" s="83">
        <v>3000</v>
      </c>
      <c r="Y120" s="83">
        <v>4.5</v>
      </c>
      <c r="Z120" s="83" t="s">
        <v>467</v>
      </c>
      <c r="AA120" s="83" t="s">
        <v>540</v>
      </c>
      <c r="AB120" s="47">
        <v>61.9</v>
      </c>
      <c r="AC120" s="427" t="s">
        <v>8238</v>
      </c>
      <c r="AD120" s="83">
        <v>1800000000</v>
      </c>
      <c r="AE120" s="83"/>
      <c r="AF120" s="83">
        <v>1800000000</v>
      </c>
      <c r="AG120" s="83"/>
      <c r="AH120" s="83"/>
      <c r="AI120" s="83"/>
      <c r="AJ120" s="83"/>
      <c r="AK120" s="83"/>
      <c r="AL120" s="83"/>
      <c r="AM120" s="83"/>
      <c r="AN120" s="83"/>
      <c r="AO120" s="83">
        <v>6200</v>
      </c>
      <c r="AP120" s="83" t="s">
        <v>3406</v>
      </c>
      <c r="AQ120" s="83" t="s">
        <v>47</v>
      </c>
      <c r="AR120" s="83"/>
      <c r="AS120" s="83"/>
      <c r="AT120" s="83"/>
      <c r="AU120" s="83"/>
      <c r="AV120" s="83">
        <v>27</v>
      </c>
      <c r="AW120" s="83" t="s">
        <v>1319</v>
      </c>
      <c r="AX120" s="83" t="s">
        <v>1320</v>
      </c>
      <c r="AY120" s="83">
        <v>43</v>
      </c>
      <c r="AZ120" s="83">
        <v>37</v>
      </c>
      <c r="BA120" s="83">
        <v>59.8</v>
      </c>
      <c r="BB120" s="83">
        <v>24</v>
      </c>
      <c r="BC120" s="83">
        <v>24</v>
      </c>
      <c r="BD120" s="83">
        <v>52.9</v>
      </c>
      <c r="BE120" s="83">
        <f t="shared" si="6"/>
        <v>43.633277777777778</v>
      </c>
      <c r="BF120" s="83">
        <f t="shared" si="7"/>
        <v>24.414694444444443</v>
      </c>
      <c r="BG120" s="83" t="s">
        <v>38</v>
      </c>
      <c r="BH120" s="83"/>
      <c r="BI120" s="83"/>
      <c r="BJ120" s="96"/>
      <c r="BK120" s="83"/>
      <c r="BL120" s="96"/>
      <c r="BM120" s="83"/>
      <c r="BN120" s="83"/>
      <c r="BO120" s="83"/>
      <c r="BP120" s="83"/>
      <c r="BQ120" s="83" t="s">
        <v>7691</v>
      </c>
      <c r="BR120" s="96">
        <v>43024</v>
      </c>
      <c r="BS120" s="110" t="s">
        <v>7692</v>
      </c>
      <c r="BT120" s="549"/>
      <c r="BU120" s="550"/>
      <c r="BV120" s="550"/>
      <c r="BW120" s="550"/>
      <c r="BX120" s="550"/>
      <c r="BY120" s="550"/>
      <c r="BZ120" s="550"/>
      <c r="CA120" s="550"/>
      <c r="CB120" s="550"/>
      <c r="CC120" s="550"/>
      <c r="CD120" s="550"/>
      <c r="CE120" s="550"/>
      <c r="CF120" s="550"/>
      <c r="CG120" s="550"/>
      <c r="CH120" s="550"/>
      <c r="CI120" s="550"/>
      <c r="CJ120" s="550"/>
      <c r="CK120" s="550"/>
      <c r="CL120" s="550"/>
      <c r="CM120" s="550"/>
      <c r="CN120" s="550"/>
      <c r="CO120" s="550"/>
      <c r="CP120" s="550"/>
      <c r="CQ120" s="550"/>
      <c r="CR120" s="550"/>
      <c r="CS120" s="550"/>
      <c r="CT120" s="550"/>
      <c r="CU120" s="550"/>
      <c r="CV120" s="550"/>
      <c r="CW120" s="550"/>
      <c r="CX120" s="550"/>
      <c r="CY120" s="550"/>
      <c r="CZ120" s="550"/>
      <c r="DA120" s="550"/>
      <c r="DB120" s="550"/>
      <c r="DC120" s="550"/>
      <c r="DD120" s="550"/>
      <c r="DE120" s="550"/>
      <c r="DF120" s="550"/>
      <c r="DG120" s="550"/>
      <c r="DH120" s="550"/>
      <c r="DI120" s="550"/>
      <c r="DJ120" s="550"/>
      <c r="DK120" s="550"/>
      <c r="DL120" s="550"/>
      <c r="DM120" s="550"/>
      <c r="DN120" s="550"/>
      <c r="DO120" s="550"/>
      <c r="DP120" s="550"/>
      <c r="DQ120" s="550"/>
      <c r="DR120" s="550"/>
      <c r="DS120" s="550"/>
      <c r="DT120" s="550"/>
      <c r="DU120" s="550"/>
      <c r="DV120" s="550"/>
      <c r="DW120" s="550"/>
      <c r="DX120" s="550"/>
      <c r="DY120" s="550"/>
      <c r="DZ120" s="550"/>
      <c r="EA120" s="550"/>
      <c r="EB120" s="550"/>
      <c r="EC120" s="550"/>
      <c r="ED120" s="550"/>
      <c r="EE120" s="550"/>
      <c r="EF120" s="550"/>
      <c r="EG120" s="550"/>
      <c r="EH120" s="550"/>
      <c r="EI120" s="550"/>
      <c r="EJ120" s="550"/>
      <c r="EK120" s="550"/>
      <c r="EL120" s="550"/>
      <c r="EM120" s="550"/>
      <c r="EN120" s="550"/>
      <c r="EO120" s="550"/>
      <c r="EP120" s="550"/>
      <c r="EQ120" s="550"/>
      <c r="ER120" s="550"/>
      <c r="ES120" s="550"/>
      <c r="ET120" s="550"/>
      <c r="EU120" s="550"/>
      <c r="EV120" s="550"/>
      <c r="EW120" s="550"/>
      <c r="EX120" s="550"/>
      <c r="EY120" s="550"/>
      <c r="EZ120" s="550"/>
      <c r="FA120" s="550"/>
      <c r="FB120" s="550"/>
      <c r="FC120" s="550"/>
      <c r="FD120" s="550"/>
      <c r="FE120" s="550"/>
      <c r="FF120" s="550"/>
      <c r="FG120" s="550"/>
      <c r="FH120" s="550"/>
      <c r="FI120" s="550"/>
      <c r="FJ120" s="550"/>
      <c r="FK120" s="550"/>
      <c r="FL120" s="550"/>
      <c r="FM120" s="550"/>
      <c r="FN120" s="550"/>
      <c r="FO120" s="550"/>
      <c r="FP120" s="550"/>
      <c r="FQ120" s="550"/>
      <c r="FR120" s="550"/>
      <c r="FS120" s="550"/>
      <c r="FT120" s="550"/>
      <c r="FU120" s="550"/>
      <c r="FV120" s="550"/>
      <c r="FW120" s="550"/>
      <c r="FX120" s="550"/>
      <c r="FY120" s="550"/>
      <c r="FZ120" s="550"/>
      <c r="GA120" s="550"/>
      <c r="GB120" s="550"/>
      <c r="GC120" s="550"/>
      <c r="GD120" s="550"/>
      <c r="GE120" s="550"/>
      <c r="GF120" s="550"/>
      <c r="GG120" s="550"/>
      <c r="GH120" s="550"/>
      <c r="GI120" s="550"/>
      <c r="GJ120" s="550"/>
      <c r="GK120" s="550"/>
      <c r="GL120" s="550"/>
      <c r="GM120" s="550"/>
      <c r="GN120" s="550"/>
      <c r="GO120" s="550"/>
      <c r="GP120" s="550"/>
      <c r="GQ120" s="550"/>
      <c r="GR120" s="550"/>
      <c r="GS120" s="550"/>
      <c r="GT120" s="550"/>
      <c r="GU120" s="550"/>
      <c r="GV120" s="550"/>
      <c r="GW120" s="550"/>
      <c r="GX120" s="550"/>
      <c r="GY120" s="550"/>
      <c r="GZ120" s="550"/>
      <c r="HA120" s="550"/>
      <c r="HB120" s="550"/>
      <c r="HC120" s="550"/>
      <c r="HD120" s="550"/>
      <c r="HE120" s="550"/>
      <c r="HF120" s="550"/>
      <c r="HG120" s="550"/>
      <c r="HH120" s="550"/>
      <c r="HI120" s="550"/>
      <c r="HJ120" s="550"/>
      <c r="HK120" s="550"/>
      <c r="HL120" s="550"/>
      <c r="HM120" s="550"/>
      <c r="HN120" s="550"/>
      <c r="HO120" s="550"/>
      <c r="HP120" s="550"/>
      <c r="HQ120" s="550"/>
      <c r="HR120" s="550"/>
      <c r="HS120" s="550"/>
      <c r="HT120" s="550"/>
      <c r="HU120" s="550"/>
      <c r="HV120" s="550"/>
      <c r="HW120" s="550"/>
      <c r="HX120" s="550"/>
      <c r="HY120" s="550"/>
      <c r="HZ120" s="550"/>
      <c r="IA120" s="550"/>
      <c r="IB120" s="550"/>
      <c r="IC120" s="550"/>
      <c r="ID120" s="550"/>
      <c r="IE120" s="550"/>
      <c r="IF120" s="550"/>
      <c r="IG120" s="550"/>
      <c r="IH120" s="550"/>
      <c r="II120" s="550"/>
      <c r="IJ120" s="550"/>
      <c r="IK120" s="550"/>
      <c r="IL120" s="550"/>
      <c r="IM120" s="550"/>
      <c r="IN120" s="550"/>
      <c r="IO120" s="550"/>
      <c r="IP120" s="550"/>
      <c r="IQ120" s="550"/>
      <c r="IR120" s="550"/>
      <c r="IS120" s="550"/>
      <c r="IT120" s="550"/>
      <c r="IU120" s="550"/>
      <c r="IV120" s="550"/>
      <c r="IW120" s="550"/>
      <c r="IX120" s="550"/>
      <c r="IY120" s="550"/>
      <c r="IZ120" s="550"/>
      <c r="JA120" s="550"/>
      <c r="JB120" s="550"/>
      <c r="JC120" s="550"/>
      <c r="JD120" s="550"/>
      <c r="JE120" s="550"/>
      <c r="JF120" s="550"/>
      <c r="JG120" s="550"/>
      <c r="JH120" s="550"/>
    </row>
    <row r="121" spans="1:268" s="8" customFormat="1" ht="39.75" customHeight="1" x14ac:dyDescent="0.25">
      <c r="A121" s="83" t="s">
        <v>3387</v>
      </c>
      <c r="B121" s="83" t="s">
        <v>1321</v>
      </c>
      <c r="C121" s="83">
        <v>11160015</v>
      </c>
      <c r="D121" s="96">
        <v>39337</v>
      </c>
      <c r="E121" s="96">
        <v>39337</v>
      </c>
      <c r="F121" s="96">
        <v>39337</v>
      </c>
      <c r="G121" s="96"/>
      <c r="H121" s="83" t="s">
        <v>485</v>
      </c>
      <c r="I121" s="110" t="s">
        <v>982</v>
      </c>
      <c r="J121" s="110"/>
      <c r="K121" s="110" t="s">
        <v>95</v>
      </c>
      <c r="L121" s="115"/>
      <c r="M121" s="83" t="s">
        <v>1322</v>
      </c>
      <c r="N121" s="83" t="s">
        <v>216</v>
      </c>
      <c r="O121" s="83" t="s">
        <v>189</v>
      </c>
      <c r="P121" s="94">
        <v>57594</v>
      </c>
      <c r="Q121" s="83" t="s">
        <v>2784</v>
      </c>
      <c r="R121" s="83" t="s">
        <v>1322</v>
      </c>
      <c r="S121" s="83" t="s">
        <v>216</v>
      </c>
      <c r="T121" s="83" t="s">
        <v>189</v>
      </c>
      <c r="U121" s="83">
        <v>57594</v>
      </c>
      <c r="V121" s="83" t="s">
        <v>1323</v>
      </c>
      <c r="W121" s="83" t="s">
        <v>638</v>
      </c>
      <c r="X121" s="83"/>
      <c r="Y121" s="83"/>
      <c r="Z121" s="83" t="s">
        <v>467</v>
      </c>
      <c r="AA121" s="83" t="s">
        <v>955</v>
      </c>
      <c r="AB121" s="47">
        <v>0.82699999999999996</v>
      </c>
      <c r="AC121" s="83">
        <v>29</v>
      </c>
      <c r="AD121" s="83">
        <f>SUM(AE121:AM121)</f>
        <v>912500</v>
      </c>
      <c r="AE121" s="83"/>
      <c r="AF121" s="83"/>
      <c r="AG121" s="83"/>
      <c r="AH121" s="83"/>
      <c r="AI121" s="83"/>
      <c r="AJ121" s="83"/>
      <c r="AK121" s="83"/>
      <c r="AL121" s="83">
        <v>912500</v>
      </c>
      <c r="AM121" s="83"/>
      <c r="AN121" s="83"/>
      <c r="AO121" s="83">
        <v>83</v>
      </c>
      <c r="AP121" s="83">
        <v>1.3</v>
      </c>
      <c r="AQ121" s="83"/>
      <c r="AR121" s="83"/>
      <c r="AS121" s="83"/>
      <c r="AT121" s="83"/>
      <c r="AU121" s="83"/>
      <c r="AV121" s="83"/>
      <c r="AW121" s="83" t="s">
        <v>6624</v>
      </c>
      <c r="AX121" s="83" t="s">
        <v>6625</v>
      </c>
      <c r="AY121" s="83">
        <v>43</v>
      </c>
      <c r="AZ121" s="83">
        <v>26</v>
      </c>
      <c r="BA121" s="83">
        <v>3.71</v>
      </c>
      <c r="BB121" s="83">
        <v>23</v>
      </c>
      <c r="BC121" s="83">
        <v>57</v>
      </c>
      <c r="BD121" s="83">
        <v>45.25</v>
      </c>
      <c r="BE121" s="83">
        <f t="shared" si="6"/>
        <v>43.434363888888889</v>
      </c>
      <c r="BF121" s="83">
        <f t="shared" si="7"/>
        <v>23.962569444444444</v>
      </c>
      <c r="BG121" s="83" t="s">
        <v>47</v>
      </c>
      <c r="BH121" s="83"/>
      <c r="BI121" s="83"/>
      <c r="BJ121" s="96"/>
      <c r="BK121" s="83"/>
      <c r="BL121" s="96"/>
      <c r="BM121" s="83"/>
      <c r="BN121" s="83"/>
      <c r="BO121" s="83"/>
      <c r="BP121" s="83"/>
      <c r="BQ121" s="83"/>
      <c r="BR121" s="83"/>
      <c r="BS121" s="110" t="s">
        <v>3613</v>
      </c>
      <c r="BT121" s="549"/>
      <c r="BU121" s="550"/>
      <c r="BV121" s="550"/>
      <c r="BW121" s="550"/>
      <c r="BX121" s="550"/>
      <c r="BY121" s="550"/>
      <c r="BZ121" s="550"/>
      <c r="CA121" s="550"/>
      <c r="CB121" s="550"/>
      <c r="CC121" s="550"/>
      <c r="CD121" s="550"/>
      <c r="CE121" s="550"/>
      <c r="CF121" s="550"/>
      <c r="CG121" s="550"/>
      <c r="CH121" s="550"/>
      <c r="CI121" s="550"/>
      <c r="CJ121" s="550"/>
      <c r="CK121" s="550"/>
      <c r="CL121" s="550"/>
      <c r="CM121" s="550"/>
      <c r="CN121" s="550"/>
      <c r="CO121" s="550"/>
      <c r="CP121" s="550"/>
      <c r="CQ121" s="550"/>
      <c r="CR121" s="550"/>
      <c r="CS121" s="550"/>
      <c r="CT121" s="550"/>
      <c r="CU121" s="550"/>
      <c r="CV121" s="550"/>
      <c r="CW121" s="550"/>
      <c r="CX121" s="550"/>
      <c r="CY121" s="550"/>
      <c r="CZ121" s="550"/>
      <c r="DA121" s="550"/>
      <c r="DB121" s="550"/>
      <c r="DC121" s="550"/>
      <c r="DD121" s="550"/>
      <c r="DE121" s="550"/>
      <c r="DF121" s="550"/>
      <c r="DG121" s="550"/>
      <c r="DH121" s="550"/>
      <c r="DI121" s="550"/>
      <c r="DJ121" s="550"/>
      <c r="DK121" s="550"/>
      <c r="DL121" s="550"/>
      <c r="DM121" s="550"/>
      <c r="DN121" s="550"/>
      <c r="DO121" s="550"/>
      <c r="DP121" s="550"/>
      <c r="DQ121" s="550"/>
      <c r="DR121" s="550"/>
      <c r="DS121" s="550"/>
      <c r="DT121" s="550"/>
      <c r="DU121" s="550"/>
      <c r="DV121" s="550"/>
      <c r="DW121" s="550"/>
      <c r="DX121" s="550"/>
      <c r="DY121" s="550"/>
      <c r="DZ121" s="550"/>
      <c r="EA121" s="550"/>
      <c r="EB121" s="550"/>
      <c r="EC121" s="550"/>
      <c r="ED121" s="550"/>
      <c r="EE121" s="550"/>
      <c r="EF121" s="550"/>
      <c r="EG121" s="550"/>
      <c r="EH121" s="550"/>
      <c r="EI121" s="550"/>
      <c r="EJ121" s="550"/>
      <c r="EK121" s="550"/>
      <c r="EL121" s="550"/>
      <c r="EM121" s="550"/>
      <c r="EN121" s="550"/>
      <c r="EO121" s="550"/>
      <c r="EP121" s="550"/>
      <c r="EQ121" s="550"/>
      <c r="ER121" s="550"/>
      <c r="ES121" s="550"/>
      <c r="ET121" s="550"/>
      <c r="EU121" s="550"/>
      <c r="EV121" s="550"/>
      <c r="EW121" s="550"/>
      <c r="EX121" s="550"/>
      <c r="EY121" s="550"/>
      <c r="EZ121" s="550"/>
      <c r="FA121" s="550"/>
      <c r="FB121" s="550"/>
      <c r="FC121" s="550"/>
      <c r="FD121" s="550"/>
      <c r="FE121" s="550"/>
      <c r="FF121" s="550"/>
      <c r="FG121" s="550"/>
      <c r="FH121" s="550"/>
      <c r="FI121" s="550"/>
      <c r="FJ121" s="550"/>
      <c r="FK121" s="550"/>
      <c r="FL121" s="550"/>
      <c r="FM121" s="550"/>
      <c r="FN121" s="550"/>
      <c r="FO121" s="550"/>
      <c r="FP121" s="550"/>
      <c r="FQ121" s="550"/>
      <c r="FR121" s="550"/>
      <c r="FS121" s="550"/>
      <c r="FT121" s="550"/>
      <c r="FU121" s="550"/>
      <c r="FV121" s="550"/>
      <c r="FW121" s="550"/>
      <c r="FX121" s="550"/>
      <c r="FY121" s="550"/>
      <c r="FZ121" s="550"/>
      <c r="GA121" s="550"/>
      <c r="GB121" s="550"/>
      <c r="GC121" s="550"/>
      <c r="GD121" s="550"/>
      <c r="GE121" s="550"/>
      <c r="GF121" s="550"/>
      <c r="GG121" s="550"/>
      <c r="GH121" s="550"/>
      <c r="GI121" s="550"/>
      <c r="GJ121" s="550"/>
      <c r="GK121" s="550"/>
      <c r="GL121" s="550"/>
      <c r="GM121" s="550"/>
      <c r="GN121" s="550"/>
      <c r="GO121" s="550"/>
      <c r="GP121" s="550"/>
      <c r="GQ121" s="550"/>
      <c r="GR121" s="550"/>
      <c r="GS121" s="550"/>
      <c r="GT121" s="550"/>
      <c r="GU121" s="550"/>
      <c r="GV121" s="550"/>
      <c r="GW121" s="550"/>
      <c r="GX121" s="550"/>
      <c r="GY121" s="550"/>
      <c r="GZ121" s="550"/>
      <c r="HA121" s="550"/>
      <c r="HB121" s="550"/>
      <c r="HC121" s="550"/>
      <c r="HD121" s="550"/>
      <c r="HE121" s="550"/>
      <c r="HF121" s="550"/>
      <c r="HG121" s="550"/>
      <c r="HH121" s="550"/>
      <c r="HI121" s="550"/>
      <c r="HJ121" s="550"/>
      <c r="HK121" s="550"/>
      <c r="HL121" s="550"/>
      <c r="HM121" s="550"/>
      <c r="HN121" s="550"/>
      <c r="HO121" s="550"/>
      <c r="HP121" s="550"/>
      <c r="HQ121" s="550"/>
      <c r="HR121" s="550"/>
      <c r="HS121" s="550"/>
      <c r="HT121" s="550"/>
      <c r="HU121" s="550"/>
      <c r="HV121" s="550"/>
      <c r="HW121" s="550"/>
      <c r="HX121" s="550"/>
      <c r="HY121" s="550"/>
      <c r="HZ121" s="550"/>
      <c r="IA121" s="550"/>
      <c r="IB121" s="550"/>
      <c r="IC121" s="550"/>
      <c r="ID121" s="550"/>
      <c r="IE121" s="550"/>
      <c r="IF121" s="550"/>
      <c r="IG121" s="550"/>
      <c r="IH121" s="550"/>
      <c r="II121" s="550"/>
      <c r="IJ121" s="550"/>
      <c r="IK121" s="550"/>
      <c r="IL121" s="550"/>
      <c r="IM121" s="550"/>
      <c r="IN121" s="550"/>
      <c r="IO121" s="550"/>
      <c r="IP121" s="550"/>
      <c r="IQ121" s="550"/>
      <c r="IR121" s="550"/>
      <c r="IS121" s="550"/>
      <c r="IT121" s="550"/>
      <c r="IU121" s="550"/>
      <c r="IV121" s="550"/>
      <c r="IW121" s="550"/>
      <c r="IX121" s="550"/>
      <c r="IY121" s="550"/>
      <c r="IZ121" s="550"/>
      <c r="JA121" s="550"/>
      <c r="JB121" s="550"/>
      <c r="JC121" s="550"/>
      <c r="JD121" s="550"/>
      <c r="JE121" s="550"/>
      <c r="JF121" s="550"/>
      <c r="JG121" s="550"/>
      <c r="JH121" s="550"/>
    </row>
    <row r="122" spans="1:268" s="8" customFormat="1" ht="39.75" customHeight="1" x14ac:dyDescent="0.25">
      <c r="A122" s="83"/>
      <c r="B122" s="83" t="s">
        <v>1253</v>
      </c>
      <c r="C122" s="428">
        <v>11140018</v>
      </c>
      <c r="D122" s="96">
        <v>39342</v>
      </c>
      <c r="E122" s="96">
        <v>39342</v>
      </c>
      <c r="F122" s="96">
        <v>42995</v>
      </c>
      <c r="G122" s="96">
        <v>40543</v>
      </c>
      <c r="H122" s="83" t="s">
        <v>490</v>
      </c>
      <c r="I122" s="110" t="s">
        <v>881</v>
      </c>
      <c r="J122" s="110"/>
      <c r="K122" s="110" t="s">
        <v>55</v>
      </c>
      <c r="L122" s="115"/>
      <c r="M122" s="83" t="s">
        <v>1324</v>
      </c>
      <c r="N122" s="83" t="s">
        <v>1325</v>
      </c>
      <c r="O122" s="83" t="s">
        <v>76</v>
      </c>
      <c r="P122" s="94" t="s">
        <v>1326</v>
      </c>
      <c r="Q122" s="83"/>
      <c r="R122" s="83" t="s">
        <v>1324</v>
      </c>
      <c r="S122" s="83" t="s">
        <v>1325</v>
      </c>
      <c r="T122" s="83" t="s">
        <v>76</v>
      </c>
      <c r="U122" s="83" t="s">
        <v>1326</v>
      </c>
      <c r="V122" s="83"/>
      <c r="W122" s="83" t="s">
        <v>2785</v>
      </c>
      <c r="X122" s="83">
        <v>2880</v>
      </c>
      <c r="Y122" s="83">
        <v>4.5</v>
      </c>
      <c r="Z122" s="83" t="s">
        <v>467</v>
      </c>
      <c r="AA122" s="83" t="s">
        <v>540</v>
      </c>
      <c r="AB122" s="47">
        <v>60.2</v>
      </c>
      <c r="AC122" s="427">
        <v>80000</v>
      </c>
      <c r="AD122" s="83">
        <v>1800000000</v>
      </c>
      <c r="AE122" s="83"/>
      <c r="AF122" s="83">
        <v>1800000000</v>
      </c>
      <c r="AG122" s="83"/>
      <c r="AH122" s="83"/>
      <c r="AI122" s="83"/>
      <c r="AJ122" s="83"/>
      <c r="AK122" s="83"/>
      <c r="AL122" s="83"/>
      <c r="AM122" s="83"/>
      <c r="AN122" s="83"/>
      <c r="AO122" s="427">
        <v>6100</v>
      </c>
      <c r="AP122" s="83"/>
      <c r="AQ122" s="83" t="s">
        <v>47</v>
      </c>
      <c r="AR122" s="83" t="s">
        <v>1257</v>
      </c>
      <c r="AS122" s="83"/>
      <c r="AT122" s="83"/>
      <c r="AU122" s="83"/>
      <c r="AV122" s="83"/>
      <c r="AW122" s="83" t="s">
        <v>1327</v>
      </c>
      <c r="AX122" s="83" t="s">
        <v>1328</v>
      </c>
      <c r="AY122" s="83">
        <v>43</v>
      </c>
      <c r="AZ122" s="83">
        <v>26</v>
      </c>
      <c r="BA122" s="83">
        <v>37.4</v>
      </c>
      <c r="BB122" s="83">
        <v>24</v>
      </c>
      <c r="BC122" s="83">
        <v>13</v>
      </c>
      <c r="BD122" s="83">
        <v>42.2</v>
      </c>
      <c r="BE122" s="83">
        <f t="shared" si="6"/>
        <v>43.44372222222222</v>
      </c>
      <c r="BF122" s="83">
        <f t="shared" si="7"/>
        <v>24.228388888888887</v>
      </c>
      <c r="BG122" s="83" t="s">
        <v>47</v>
      </c>
      <c r="BH122" s="83"/>
      <c r="BI122" s="83"/>
      <c r="BJ122" s="96"/>
      <c r="BK122" s="83"/>
      <c r="BL122" s="96"/>
      <c r="BM122" s="83"/>
      <c r="BN122" s="83"/>
      <c r="BO122" s="83"/>
      <c r="BP122" s="83"/>
      <c r="BQ122" s="83"/>
      <c r="BR122" s="83"/>
      <c r="BS122" s="110" t="s">
        <v>1329</v>
      </c>
      <c r="BT122" s="549"/>
      <c r="BU122" s="550"/>
      <c r="BV122" s="550"/>
      <c r="BW122" s="550"/>
      <c r="BX122" s="550"/>
      <c r="BY122" s="550"/>
      <c r="BZ122" s="550"/>
      <c r="CA122" s="550"/>
      <c r="CB122" s="550"/>
      <c r="CC122" s="550"/>
      <c r="CD122" s="550"/>
      <c r="CE122" s="550"/>
      <c r="CF122" s="550"/>
      <c r="CG122" s="550"/>
      <c r="CH122" s="550"/>
      <c r="CI122" s="550"/>
      <c r="CJ122" s="550"/>
      <c r="CK122" s="550"/>
      <c r="CL122" s="550"/>
      <c r="CM122" s="550"/>
      <c r="CN122" s="550"/>
      <c r="CO122" s="550"/>
      <c r="CP122" s="550"/>
      <c r="CQ122" s="550"/>
      <c r="CR122" s="550"/>
      <c r="CS122" s="550"/>
      <c r="CT122" s="550"/>
      <c r="CU122" s="550"/>
      <c r="CV122" s="550"/>
      <c r="CW122" s="550"/>
      <c r="CX122" s="550"/>
      <c r="CY122" s="550"/>
      <c r="CZ122" s="550"/>
      <c r="DA122" s="550"/>
      <c r="DB122" s="550"/>
      <c r="DC122" s="550"/>
      <c r="DD122" s="550"/>
      <c r="DE122" s="550"/>
      <c r="DF122" s="550"/>
      <c r="DG122" s="550"/>
      <c r="DH122" s="550"/>
      <c r="DI122" s="550"/>
      <c r="DJ122" s="550"/>
      <c r="DK122" s="550"/>
      <c r="DL122" s="550"/>
      <c r="DM122" s="550"/>
      <c r="DN122" s="550"/>
      <c r="DO122" s="550"/>
      <c r="DP122" s="550"/>
      <c r="DQ122" s="550"/>
      <c r="DR122" s="550"/>
      <c r="DS122" s="550"/>
      <c r="DT122" s="550"/>
      <c r="DU122" s="550"/>
      <c r="DV122" s="550"/>
      <c r="DW122" s="550"/>
      <c r="DX122" s="550"/>
      <c r="DY122" s="550"/>
      <c r="DZ122" s="550"/>
      <c r="EA122" s="550"/>
      <c r="EB122" s="550"/>
      <c r="EC122" s="550"/>
      <c r="ED122" s="550"/>
      <c r="EE122" s="550"/>
      <c r="EF122" s="550"/>
      <c r="EG122" s="550"/>
      <c r="EH122" s="550"/>
      <c r="EI122" s="550"/>
      <c r="EJ122" s="550"/>
      <c r="EK122" s="550"/>
      <c r="EL122" s="550"/>
      <c r="EM122" s="550"/>
      <c r="EN122" s="550"/>
      <c r="EO122" s="550"/>
      <c r="EP122" s="550"/>
      <c r="EQ122" s="550"/>
      <c r="ER122" s="550"/>
      <c r="ES122" s="550"/>
      <c r="ET122" s="550"/>
      <c r="EU122" s="550"/>
      <c r="EV122" s="550"/>
      <c r="EW122" s="550"/>
      <c r="EX122" s="550"/>
      <c r="EY122" s="550"/>
      <c r="EZ122" s="550"/>
      <c r="FA122" s="550"/>
      <c r="FB122" s="550"/>
      <c r="FC122" s="550"/>
      <c r="FD122" s="550"/>
      <c r="FE122" s="550"/>
      <c r="FF122" s="550"/>
      <c r="FG122" s="550"/>
      <c r="FH122" s="550"/>
      <c r="FI122" s="550"/>
      <c r="FJ122" s="550"/>
      <c r="FK122" s="550"/>
      <c r="FL122" s="550"/>
      <c r="FM122" s="550"/>
      <c r="FN122" s="550"/>
      <c r="FO122" s="550"/>
      <c r="FP122" s="550"/>
      <c r="FQ122" s="550"/>
      <c r="FR122" s="550"/>
      <c r="FS122" s="550"/>
      <c r="FT122" s="550"/>
      <c r="FU122" s="550"/>
      <c r="FV122" s="550"/>
      <c r="FW122" s="550"/>
      <c r="FX122" s="550"/>
      <c r="FY122" s="550"/>
      <c r="FZ122" s="550"/>
      <c r="GA122" s="550"/>
      <c r="GB122" s="550"/>
      <c r="GC122" s="550"/>
      <c r="GD122" s="550"/>
      <c r="GE122" s="550"/>
      <c r="GF122" s="550"/>
      <c r="GG122" s="550"/>
      <c r="GH122" s="550"/>
      <c r="GI122" s="550"/>
      <c r="GJ122" s="550"/>
      <c r="GK122" s="550"/>
      <c r="GL122" s="550"/>
      <c r="GM122" s="550"/>
      <c r="GN122" s="550"/>
      <c r="GO122" s="550"/>
      <c r="GP122" s="550"/>
      <c r="GQ122" s="550"/>
      <c r="GR122" s="550"/>
      <c r="GS122" s="550"/>
      <c r="GT122" s="550"/>
      <c r="GU122" s="550"/>
      <c r="GV122" s="550"/>
      <c r="GW122" s="550"/>
      <c r="GX122" s="550"/>
      <c r="GY122" s="550"/>
      <c r="GZ122" s="550"/>
      <c r="HA122" s="550"/>
      <c r="HB122" s="550"/>
      <c r="HC122" s="550"/>
      <c r="HD122" s="550"/>
      <c r="HE122" s="550"/>
      <c r="HF122" s="550"/>
      <c r="HG122" s="550"/>
      <c r="HH122" s="550"/>
      <c r="HI122" s="550"/>
      <c r="HJ122" s="550"/>
      <c r="HK122" s="550"/>
      <c r="HL122" s="550"/>
      <c r="HM122" s="550"/>
      <c r="HN122" s="550"/>
      <c r="HO122" s="550"/>
      <c r="HP122" s="550"/>
      <c r="HQ122" s="550"/>
      <c r="HR122" s="550"/>
      <c r="HS122" s="550"/>
      <c r="HT122" s="550"/>
      <c r="HU122" s="550"/>
      <c r="HV122" s="550"/>
      <c r="HW122" s="550"/>
      <c r="HX122" s="550"/>
      <c r="HY122" s="550"/>
      <c r="HZ122" s="550"/>
      <c r="IA122" s="550"/>
      <c r="IB122" s="550"/>
      <c r="IC122" s="550"/>
      <c r="ID122" s="550"/>
      <c r="IE122" s="550"/>
      <c r="IF122" s="550"/>
      <c r="IG122" s="550"/>
      <c r="IH122" s="550"/>
      <c r="II122" s="550"/>
      <c r="IJ122" s="550"/>
      <c r="IK122" s="550"/>
      <c r="IL122" s="550"/>
      <c r="IM122" s="550"/>
      <c r="IN122" s="550"/>
      <c r="IO122" s="550"/>
      <c r="IP122" s="550"/>
      <c r="IQ122" s="550"/>
      <c r="IR122" s="550"/>
      <c r="IS122" s="550"/>
      <c r="IT122" s="550"/>
      <c r="IU122" s="550"/>
      <c r="IV122" s="550"/>
      <c r="IW122" s="550"/>
      <c r="IX122" s="550"/>
      <c r="IY122" s="550"/>
      <c r="IZ122" s="550"/>
      <c r="JA122" s="550"/>
      <c r="JB122" s="550"/>
      <c r="JC122" s="550"/>
      <c r="JD122" s="550"/>
      <c r="JE122" s="550"/>
      <c r="JF122" s="550"/>
      <c r="JG122" s="550"/>
      <c r="JH122" s="550"/>
    </row>
    <row r="123" spans="1:268" s="8" customFormat="1" ht="39.75" customHeight="1" x14ac:dyDescent="0.25">
      <c r="A123" s="83"/>
      <c r="B123" s="83" t="s">
        <v>1253</v>
      </c>
      <c r="C123" s="83">
        <v>11140018</v>
      </c>
      <c r="D123" s="96">
        <v>39342</v>
      </c>
      <c r="E123" s="96">
        <v>39342</v>
      </c>
      <c r="F123" s="96">
        <v>42995</v>
      </c>
      <c r="G123" s="96">
        <v>40543</v>
      </c>
      <c r="H123" s="83" t="s">
        <v>490</v>
      </c>
      <c r="I123" s="110" t="s">
        <v>881</v>
      </c>
      <c r="J123" s="110"/>
      <c r="K123" s="110" t="s">
        <v>55</v>
      </c>
      <c r="L123" s="115"/>
      <c r="M123" s="83" t="s">
        <v>1324</v>
      </c>
      <c r="N123" s="83" t="s">
        <v>1325</v>
      </c>
      <c r="O123" s="83" t="s">
        <v>76</v>
      </c>
      <c r="P123" s="94" t="s">
        <v>1326</v>
      </c>
      <c r="Q123" s="83"/>
      <c r="R123" s="83" t="s">
        <v>1324</v>
      </c>
      <c r="S123" s="83" t="s">
        <v>1325</v>
      </c>
      <c r="T123" s="83" t="s">
        <v>76</v>
      </c>
      <c r="U123" s="83" t="s">
        <v>1326</v>
      </c>
      <c r="V123" s="83"/>
      <c r="W123" s="83" t="s">
        <v>2785</v>
      </c>
      <c r="X123" s="83">
        <v>2880</v>
      </c>
      <c r="Y123" s="83">
        <v>4.5</v>
      </c>
      <c r="Z123" s="83" t="s">
        <v>467</v>
      </c>
      <c r="AA123" s="83" t="s">
        <v>540</v>
      </c>
      <c r="AB123" s="47">
        <v>60.2</v>
      </c>
      <c r="AC123" s="427">
        <v>80000</v>
      </c>
      <c r="AD123" s="83">
        <v>1800000000</v>
      </c>
      <c r="AE123" s="83"/>
      <c r="AF123" s="83">
        <v>1800000000</v>
      </c>
      <c r="AG123" s="83"/>
      <c r="AH123" s="83"/>
      <c r="AI123" s="83"/>
      <c r="AJ123" s="83"/>
      <c r="AK123" s="83"/>
      <c r="AL123" s="83"/>
      <c r="AM123" s="83"/>
      <c r="AN123" s="83"/>
      <c r="AO123" s="427">
        <v>6100</v>
      </c>
      <c r="AP123" s="83">
        <v>2.5</v>
      </c>
      <c r="AQ123" s="83" t="s">
        <v>47</v>
      </c>
      <c r="AR123" s="83" t="s">
        <v>1257</v>
      </c>
      <c r="AS123" s="83"/>
      <c r="AT123" s="83"/>
      <c r="AU123" s="83"/>
      <c r="AV123" s="83"/>
      <c r="AW123" s="83" t="s">
        <v>1327</v>
      </c>
      <c r="AX123" s="83" t="s">
        <v>1328</v>
      </c>
      <c r="AY123" s="83">
        <v>43</v>
      </c>
      <c r="AZ123" s="83">
        <v>26</v>
      </c>
      <c r="BA123" s="83">
        <v>37.4</v>
      </c>
      <c r="BB123" s="83">
        <v>24</v>
      </c>
      <c r="BC123" s="83">
        <v>13</v>
      </c>
      <c r="BD123" s="83">
        <v>42.2</v>
      </c>
      <c r="BE123" s="83">
        <f t="shared" si="6"/>
        <v>43.44372222222222</v>
      </c>
      <c r="BF123" s="83">
        <f t="shared" si="7"/>
        <v>24.228388888888887</v>
      </c>
      <c r="BG123" s="83" t="s">
        <v>38</v>
      </c>
      <c r="BH123" s="83"/>
      <c r="BI123" s="83"/>
      <c r="BJ123" s="96"/>
      <c r="BK123" s="83"/>
      <c r="BL123" s="96"/>
      <c r="BM123" s="83"/>
      <c r="BN123" s="83"/>
      <c r="BO123" s="83" t="s">
        <v>8233</v>
      </c>
      <c r="BP123" s="96">
        <v>43402</v>
      </c>
      <c r="BQ123" s="83"/>
      <c r="BR123" s="83"/>
      <c r="BS123" s="110"/>
      <c r="BT123" s="549"/>
      <c r="BU123" s="550"/>
      <c r="BV123" s="550"/>
      <c r="BW123" s="550"/>
      <c r="BX123" s="550"/>
      <c r="BY123" s="550"/>
      <c r="BZ123" s="550"/>
      <c r="CA123" s="550"/>
      <c r="CB123" s="550"/>
      <c r="CC123" s="550"/>
      <c r="CD123" s="550"/>
      <c r="CE123" s="550"/>
      <c r="CF123" s="550"/>
      <c r="CG123" s="550"/>
      <c r="CH123" s="550"/>
      <c r="CI123" s="550"/>
      <c r="CJ123" s="550"/>
      <c r="CK123" s="550"/>
      <c r="CL123" s="550"/>
      <c r="CM123" s="550"/>
      <c r="CN123" s="550"/>
      <c r="CO123" s="550"/>
      <c r="CP123" s="550"/>
      <c r="CQ123" s="550"/>
      <c r="CR123" s="550"/>
      <c r="CS123" s="550"/>
      <c r="CT123" s="550"/>
      <c r="CU123" s="550"/>
      <c r="CV123" s="550"/>
      <c r="CW123" s="550"/>
      <c r="CX123" s="550"/>
      <c r="CY123" s="550"/>
      <c r="CZ123" s="550"/>
      <c r="DA123" s="550"/>
      <c r="DB123" s="550"/>
      <c r="DC123" s="550"/>
      <c r="DD123" s="550"/>
      <c r="DE123" s="550"/>
      <c r="DF123" s="550"/>
      <c r="DG123" s="550"/>
      <c r="DH123" s="550"/>
      <c r="DI123" s="550"/>
      <c r="DJ123" s="550"/>
      <c r="DK123" s="550"/>
      <c r="DL123" s="550"/>
      <c r="DM123" s="550"/>
      <c r="DN123" s="550"/>
      <c r="DO123" s="550"/>
      <c r="DP123" s="550"/>
      <c r="DQ123" s="550"/>
      <c r="DR123" s="550"/>
      <c r="DS123" s="550"/>
      <c r="DT123" s="550"/>
      <c r="DU123" s="550"/>
      <c r="DV123" s="550"/>
      <c r="DW123" s="550"/>
      <c r="DX123" s="550"/>
      <c r="DY123" s="550"/>
      <c r="DZ123" s="550"/>
      <c r="EA123" s="550"/>
      <c r="EB123" s="550"/>
      <c r="EC123" s="550"/>
      <c r="ED123" s="550"/>
      <c r="EE123" s="550"/>
      <c r="EF123" s="550"/>
      <c r="EG123" s="550"/>
      <c r="EH123" s="550"/>
      <c r="EI123" s="550"/>
      <c r="EJ123" s="550"/>
      <c r="EK123" s="550"/>
      <c r="EL123" s="550"/>
      <c r="EM123" s="550"/>
      <c r="EN123" s="550"/>
      <c r="EO123" s="550"/>
      <c r="EP123" s="550"/>
      <c r="EQ123" s="550"/>
      <c r="ER123" s="550"/>
      <c r="ES123" s="550"/>
      <c r="ET123" s="550"/>
      <c r="EU123" s="550"/>
      <c r="EV123" s="550"/>
      <c r="EW123" s="550"/>
      <c r="EX123" s="550"/>
      <c r="EY123" s="550"/>
      <c r="EZ123" s="550"/>
      <c r="FA123" s="550"/>
      <c r="FB123" s="550"/>
      <c r="FC123" s="550"/>
      <c r="FD123" s="550"/>
      <c r="FE123" s="550"/>
      <c r="FF123" s="550"/>
      <c r="FG123" s="550"/>
      <c r="FH123" s="550"/>
      <c r="FI123" s="550"/>
      <c r="FJ123" s="550"/>
      <c r="FK123" s="550"/>
      <c r="FL123" s="550"/>
      <c r="FM123" s="550"/>
      <c r="FN123" s="550"/>
      <c r="FO123" s="550"/>
      <c r="FP123" s="550"/>
      <c r="FQ123" s="550"/>
      <c r="FR123" s="550"/>
      <c r="FS123" s="550"/>
      <c r="FT123" s="550"/>
      <c r="FU123" s="550"/>
      <c r="FV123" s="550"/>
      <c r="FW123" s="550"/>
      <c r="FX123" s="550"/>
      <c r="FY123" s="550"/>
      <c r="FZ123" s="550"/>
      <c r="GA123" s="550"/>
      <c r="GB123" s="550"/>
      <c r="GC123" s="550"/>
      <c r="GD123" s="550"/>
      <c r="GE123" s="550"/>
      <c r="GF123" s="550"/>
      <c r="GG123" s="550"/>
      <c r="GH123" s="550"/>
      <c r="GI123" s="550"/>
      <c r="GJ123" s="550"/>
      <c r="GK123" s="550"/>
      <c r="GL123" s="550"/>
      <c r="GM123" s="550"/>
      <c r="GN123" s="550"/>
      <c r="GO123" s="550"/>
      <c r="GP123" s="550"/>
      <c r="GQ123" s="550"/>
      <c r="GR123" s="550"/>
      <c r="GS123" s="550"/>
      <c r="GT123" s="550"/>
      <c r="GU123" s="550"/>
      <c r="GV123" s="550"/>
      <c r="GW123" s="550"/>
      <c r="GX123" s="550"/>
      <c r="GY123" s="550"/>
      <c r="GZ123" s="550"/>
      <c r="HA123" s="550"/>
      <c r="HB123" s="550"/>
      <c r="HC123" s="550"/>
      <c r="HD123" s="550"/>
      <c r="HE123" s="550"/>
      <c r="HF123" s="550"/>
      <c r="HG123" s="550"/>
      <c r="HH123" s="550"/>
      <c r="HI123" s="550"/>
      <c r="HJ123" s="550"/>
      <c r="HK123" s="550"/>
      <c r="HL123" s="550"/>
      <c r="HM123" s="550"/>
      <c r="HN123" s="550"/>
      <c r="HO123" s="550"/>
      <c r="HP123" s="550"/>
      <c r="HQ123" s="550"/>
      <c r="HR123" s="550"/>
      <c r="HS123" s="550"/>
      <c r="HT123" s="550"/>
      <c r="HU123" s="550"/>
      <c r="HV123" s="550"/>
      <c r="HW123" s="550"/>
      <c r="HX123" s="550"/>
      <c r="HY123" s="550"/>
      <c r="HZ123" s="550"/>
      <c r="IA123" s="550"/>
      <c r="IB123" s="550"/>
      <c r="IC123" s="550"/>
      <c r="ID123" s="550"/>
      <c r="IE123" s="550"/>
      <c r="IF123" s="550"/>
      <c r="IG123" s="550"/>
      <c r="IH123" s="550"/>
      <c r="II123" s="550"/>
      <c r="IJ123" s="550"/>
      <c r="IK123" s="550"/>
      <c r="IL123" s="550"/>
      <c r="IM123" s="550"/>
      <c r="IN123" s="550"/>
      <c r="IO123" s="550"/>
      <c r="IP123" s="550"/>
      <c r="IQ123" s="550"/>
      <c r="IR123" s="550"/>
      <c r="IS123" s="550"/>
      <c r="IT123" s="550"/>
      <c r="IU123" s="550"/>
      <c r="IV123" s="550"/>
      <c r="IW123" s="550"/>
      <c r="IX123" s="550"/>
      <c r="IY123" s="550"/>
      <c r="IZ123" s="550"/>
      <c r="JA123" s="550"/>
      <c r="JB123" s="550"/>
      <c r="JC123" s="550"/>
      <c r="JD123" s="550"/>
      <c r="JE123" s="550"/>
      <c r="JF123" s="550"/>
      <c r="JG123" s="550"/>
      <c r="JH123" s="550"/>
    </row>
    <row r="124" spans="1:268" s="8" customFormat="1" ht="39.75" customHeight="1" x14ac:dyDescent="0.25">
      <c r="A124" s="83"/>
      <c r="B124" s="83" t="s">
        <v>1330</v>
      </c>
      <c r="C124" s="95">
        <v>11160016</v>
      </c>
      <c r="D124" s="96">
        <v>39342</v>
      </c>
      <c r="E124" s="96">
        <v>39342</v>
      </c>
      <c r="F124" s="96">
        <v>42995</v>
      </c>
      <c r="G124" s="96"/>
      <c r="H124" s="83" t="s">
        <v>1004</v>
      </c>
      <c r="I124" s="110" t="s">
        <v>881</v>
      </c>
      <c r="J124" s="110"/>
      <c r="K124" s="110" t="s">
        <v>55</v>
      </c>
      <c r="L124" s="115"/>
      <c r="M124" s="83" t="s">
        <v>1331</v>
      </c>
      <c r="N124" s="83" t="s">
        <v>292</v>
      </c>
      <c r="O124" s="83" t="s">
        <v>76</v>
      </c>
      <c r="P124" s="94">
        <v>70281</v>
      </c>
      <c r="Q124" s="83"/>
      <c r="R124" s="83" t="s">
        <v>1331</v>
      </c>
      <c r="S124" s="83" t="s">
        <v>292</v>
      </c>
      <c r="T124" s="83" t="s">
        <v>76</v>
      </c>
      <c r="U124" s="83">
        <v>70281</v>
      </c>
      <c r="V124" s="83" t="s">
        <v>7706</v>
      </c>
      <c r="W124" s="83" t="s">
        <v>638</v>
      </c>
      <c r="X124" s="88"/>
      <c r="Y124" s="88"/>
      <c r="Z124" s="83" t="s">
        <v>467</v>
      </c>
      <c r="AA124" s="83" t="s">
        <v>955</v>
      </c>
      <c r="AB124" s="47"/>
      <c r="AC124" s="83">
        <v>10</v>
      </c>
      <c r="AD124" s="83">
        <v>30000</v>
      </c>
      <c r="AE124" s="83"/>
      <c r="AF124" s="83"/>
      <c r="AG124" s="83"/>
      <c r="AH124" s="83"/>
      <c r="AI124" s="83"/>
      <c r="AJ124" s="83"/>
      <c r="AK124" s="83"/>
      <c r="AL124" s="83">
        <v>30000</v>
      </c>
      <c r="AM124" s="83"/>
      <c r="AN124" s="83"/>
      <c r="AO124" s="83">
        <v>20</v>
      </c>
      <c r="AP124" s="83"/>
      <c r="AQ124" s="83"/>
      <c r="AR124" s="83"/>
      <c r="AS124" s="83"/>
      <c r="AT124" s="83"/>
      <c r="AU124" s="83"/>
      <c r="AV124" s="83"/>
      <c r="AW124" s="83" t="s">
        <v>6626</v>
      </c>
      <c r="AX124" s="83" t="s">
        <v>6627</v>
      </c>
      <c r="AY124" s="83">
        <v>43</v>
      </c>
      <c r="AZ124" s="83">
        <v>19</v>
      </c>
      <c r="BA124" s="83">
        <v>2.6</v>
      </c>
      <c r="BB124" s="83">
        <v>24</v>
      </c>
      <c r="BC124" s="83">
        <v>0</v>
      </c>
      <c r="BD124" s="83">
        <v>4.3</v>
      </c>
      <c r="BE124" s="83">
        <f t="shared" si="6"/>
        <v>43.317388888888892</v>
      </c>
      <c r="BF124" s="83">
        <f t="shared" si="7"/>
        <v>24.001194444444444</v>
      </c>
      <c r="BG124" s="83" t="s">
        <v>38</v>
      </c>
      <c r="BH124" s="83"/>
      <c r="BI124" s="83"/>
      <c r="BJ124" s="96"/>
      <c r="BK124" s="83"/>
      <c r="BL124" s="96"/>
      <c r="BM124" s="83"/>
      <c r="BN124" s="83"/>
      <c r="BO124" s="83"/>
      <c r="BP124" s="83"/>
      <c r="BQ124" s="83"/>
      <c r="BR124" s="83"/>
      <c r="BS124" s="110" t="s">
        <v>7703</v>
      </c>
      <c r="BT124" s="549"/>
      <c r="BU124" s="550"/>
      <c r="BV124" s="550"/>
      <c r="BW124" s="550"/>
      <c r="BX124" s="550"/>
      <c r="BY124" s="550"/>
      <c r="BZ124" s="550"/>
      <c r="CA124" s="550"/>
      <c r="CB124" s="550"/>
      <c r="CC124" s="550"/>
      <c r="CD124" s="550"/>
      <c r="CE124" s="550"/>
      <c r="CF124" s="550"/>
      <c r="CG124" s="550"/>
      <c r="CH124" s="550"/>
      <c r="CI124" s="550"/>
      <c r="CJ124" s="550"/>
      <c r="CK124" s="550"/>
      <c r="CL124" s="550"/>
      <c r="CM124" s="550"/>
      <c r="CN124" s="550"/>
      <c r="CO124" s="550"/>
      <c r="CP124" s="550"/>
      <c r="CQ124" s="550"/>
      <c r="CR124" s="550"/>
      <c r="CS124" s="550"/>
      <c r="CT124" s="550"/>
      <c r="CU124" s="550"/>
      <c r="CV124" s="550"/>
      <c r="CW124" s="550"/>
      <c r="CX124" s="550"/>
      <c r="CY124" s="550"/>
      <c r="CZ124" s="550"/>
      <c r="DA124" s="550"/>
      <c r="DB124" s="550"/>
      <c r="DC124" s="550"/>
      <c r="DD124" s="550"/>
      <c r="DE124" s="550"/>
      <c r="DF124" s="550"/>
      <c r="DG124" s="550"/>
      <c r="DH124" s="550"/>
      <c r="DI124" s="550"/>
      <c r="DJ124" s="550"/>
      <c r="DK124" s="550"/>
      <c r="DL124" s="550"/>
      <c r="DM124" s="550"/>
      <c r="DN124" s="550"/>
      <c r="DO124" s="550"/>
      <c r="DP124" s="550"/>
      <c r="DQ124" s="550"/>
      <c r="DR124" s="550"/>
      <c r="DS124" s="550"/>
      <c r="DT124" s="550"/>
      <c r="DU124" s="550"/>
      <c r="DV124" s="550"/>
      <c r="DW124" s="550"/>
      <c r="DX124" s="550"/>
      <c r="DY124" s="550"/>
      <c r="DZ124" s="550"/>
      <c r="EA124" s="550"/>
      <c r="EB124" s="550"/>
      <c r="EC124" s="550"/>
      <c r="ED124" s="550"/>
      <c r="EE124" s="550"/>
      <c r="EF124" s="550"/>
      <c r="EG124" s="550"/>
      <c r="EH124" s="550"/>
      <c r="EI124" s="550"/>
      <c r="EJ124" s="550"/>
      <c r="EK124" s="550"/>
      <c r="EL124" s="550"/>
      <c r="EM124" s="550"/>
      <c r="EN124" s="550"/>
      <c r="EO124" s="550"/>
      <c r="EP124" s="550"/>
      <c r="EQ124" s="550"/>
      <c r="ER124" s="550"/>
      <c r="ES124" s="550"/>
      <c r="ET124" s="550"/>
      <c r="EU124" s="550"/>
      <c r="EV124" s="550"/>
      <c r="EW124" s="550"/>
      <c r="EX124" s="550"/>
      <c r="EY124" s="550"/>
      <c r="EZ124" s="550"/>
      <c r="FA124" s="550"/>
      <c r="FB124" s="550"/>
      <c r="FC124" s="550"/>
      <c r="FD124" s="550"/>
      <c r="FE124" s="550"/>
      <c r="FF124" s="550"/>
      <c r="FG124" s="550"/>
      <c r="FH124" s="550"/>
      <c r="FI124" s="550"/>
      <c r="FJ124" s="550"/>
      <c r="FK124" s="550"/>
      <c r="FL124" s="550"/>
      <c r="FM124" s="550"/>
      <c r="FN124" s="550"/>
      <c r="FO124" s="550"/>
      <c r="FP124" s="550"/>
      <c r="FQ124" s="550"/>
      <c r="FR124" s="550"/>
      <c r="FS124" s="550"/>
      <c r="FT124" s="550"/>
      <c r="FU124" s="550"/>
      <c r="FV124" s="550"/>
      <c r="FW124" s="550"/>
      <c r="FX124" s="550"/>
      <c r="FY124" s="550"/>
      <c r="FZ124" s="550"/>
      <c r="GA124" s="550"/>
      <c r="GB124" s="550"/>
      <c r="GC124" s="550"/>
      <c r="GD124" s="550"/>
      <c r="GE124" s="550"/>
      <c r="GF124" s="550"/>
      <c r="GG124" s="550"/>
      <c r="GH124" s="550"/>
      <c r="GI124" s="550"/>
      <c r="GJ124" s="550"/>
      <c r="GK124" s="550"/>
      <c r="GL124" s="550"/>
      <c r="GM124" s="550"/>
      <c r="GN124" s="550"/>
      <c r="GO124" s="550"/>
      <c r="GP124" s="550"/>
      <c r="GQ124" s="550"/>
      <c r="GR124" s="550"/>
      <c r="GS124" s="550"/>
      <c r="GT124" s="550"/>
      <c r="GU124" s="550"/>
      <c r="GV124" s="550"/>
      <c r="GW124" s="550"/>
      <c r="GX124" s="550"/>
      <c r="GY124" s="550"/>
      <c r="GZ124" s="550"/>
      <c r="HA124" s="550"/>
      <c r="HB124" s="550"/>
      <c r="HC124" s="550"/>
      <c r="HD124" s="550"/>
      <c r="HE124" s="550"/>
      <c r="HF124" s="550"/>
      <c r="HG124" s="550"/>
      <c r="HH124" s="550"/>
      <c r="HI124" s="550"/>
      <c r="HJ124" s="550"/>
      <c r="HK124" s="550"/>
      <c r="HL124" s="550"/>
      <c r="HM124" s="550"/>
      <c r="HN124" s="550"/>
      <c r="HO124" s="550"/>
      <c r="HP124" s="550"/>
      <c r="HQ124" s="550"/>
      <c r="HR124" s="550"/>
      <c r="HS124" s="550"/>
      <c r="HT124" s="550"/>
      <c r="HU124" s="550"/>
      <c r="HV124" s="550"/>
      <c r="HW124" s="550"/>
      <c r="HX124" s="550"/>
      <c r="HY124" s="550"/>
      <c r="HZ124" s="550"/>
      <c r="IA124" s="550"/>
      <c r="IB124" s="550"/>
      <c r="IC124" s="550"/>
      <c r="ID124" s="550"/>
      <c r="IE124" s="550"/>
      <c r="IF124" s="550"/>
      <c r="IG124" s="550"/>
      <c r="IH124" s="550"/>
      <c r="II124" s="550"/>
      <c r="IJ124" s="550"/>
      <c r="IK124" s="550"/>
      <c r="IL124" s="550"/>
      <c r="IM124" s="550"/>
      <c r="IN124" s="550"/>
      <c r="IO124" s="550"/>
      <c r="IP124" s="550"/>
      <c r="IQ124" s="550"/>
      <c r="IR124" s="550"/>
      <c r="IS124" s="550"/>
      <c r="IT124" s="550"/>
      <c r="IU124" s="550"/>
      <c r="IV124" s="550"/>
      <c r="IW124" s="550"/>
      <c r="IX124" s="550"/>
      <c r="IY124" s="550"/>
      <c r="IZ124" s="550"/>
      <c r="JA124" s="550"/>
      <c r="JB124" s="550"/>
      <c r="JC124" s="550"/>
      <c r="JD124" s="550"/>
      <c r="JE124" s="550"/>
      <c r="JF124" s="550"/>
      <c r="JG124" s="550"/>
      <c r="JH124" s="550"/>
    </row>
    <row r="125" spans="1:268" s="8" customFormat="1" ht="39.75" customHeight="1" x14ac:dyDescent="0.25">
      <c r="A125" s="20"/>
      <c r="B125" s="20" t="s">
        <v>1332</v>
      </c>
      <c r="C125" s="22">
        <v>11160017</v>
      </c>
      <c r="D125" s="23">
        <v>39342</v>
      </c>
      <c r="E125" s="23">
        <v>39342</v>
      </c>
      <c r="F125" s="23">
        <v>42995</v>
      </c>
      <c r="G125" s="23"/>
      <c r="H125" s="20" t="s">
        <v>927</v>
      </c>
      <c r="I125" s="24" t="s">
        <v>605</v>
      </c>
      <c r="J125" s="24"/>
      <c r="K125" s="24" t="s">
        <v>73</v>
      </c>
      <c r="L125" s="114"/>
      <c r="M125" s="20" t="s">
        <v>1333</v>
      </c>
      <c r="N125" s="20" t="s">
        <v>80</v>
      </c>
      <c r="O125" s="20" t="s">
        <v>76</v>
      </c>
      <c r="P125" s="21">
        <v>46841</v>
      </c>
      <c r="Q125" s="20"/>
      <c r="R125" s="20" t="s">
        <v>1333</v>
      </c>
      <c r="S125" s="20" t="s">
        <v>80</v>
      </c>
      <c r="T125" s="20" t="s">
        <v>76</v>
      </c>
      <c r="U125" s="20">
        <v>46841</v>
      </c>
      <c r="V125" s="20" t="s">
        <v>1334</v>
      </c>
      <c r="W125" s="20" t="s">
        <v>638</v>
      </c>
      <c r="X125" s="26"/>
      <c r="Y125" s="26"/>
      <c r="Z125" s="20" t="s">
        <v>467</v>
      </c>
      <c r="AA125" s="20" t="s">
        <v>955</v>
      </c>
      <c r="AB125" s="34">
        <v>0.14000000000000001</v>
      </c>
      <c r="AC125" s="20">
        <v>20</v>
      </c>
      <c r="AD125" s="20">
        <f>SUM(AE125:AM125)</f>
        <v>19500</v>
      </c>
      <c r="AE125" s="20"/>
      <c r="AF125" s="20"/>
      <c r="AG125" s="20"/>
      <c r="AH125" s="20"/>
      <c r="AI125" s="20"/>
      <c r="AJ125" s="20"/>
      <c r="AK125" s="20"/>
      <c r="AL125" s="20">
        <v>19500</v>
      </c>
      <c r="AM125" s="20"/>
      <c r="AN125" s="20"/>
      <c r="AO125" s="20"/>
      <c r="AP125" s="20"/>
      <c r="AQ125" s="20"/>
      <c r="AR125" s="20"/>
      <c r="AS125" s="20"/>
      <c r="AT125" s="20"/>
      <c r="AU125" s="20"/>
      <c r="AV125" s="20"/>
      <c r="AW125" s="20" t="s">
        <v>6628</v>
      </c>
      <c r="AX125" s="20" t="s">
        <v>6629</v>
      </c>
      <c r="AY125" s="20">
        <v>43</v>
      </c>
      <c r="AZ125" s="20">
        <v>23</v>
      </c>
      <c r="BA125" s="20">
        <v>39</v>
      </c>
      <c r="BB125" s="20">
        <v>25</v>
      </c>
      <c r="BC125" s="20">
        <v>5</v>
      </c>
      <c r="BD125" s="20">
        <v>51.4</v>
      </c>
      <c r="BE125" s="20">
        <f t="shared" si="6"/>
        <v>43.394166666666663</v>
      </c>
      <c r="BF125" s="20">
        <f t="shared" si="7"/>
        <v>25.09761111111111</v>
      </c>
      <c r="BG125" s="20" t="s">
        <v>38</v>
      </c>
      <c r="BH125" s="20"/>
      <c r="BI125" s="20"/>
      <c r="BJ125" s="23"/>
      <c r="BK125" s="20"/>
      <c r="BL125" s="23"/>
      <c r="BM125" s="20"/>
      <c r="BN125" s="20"/>
      <c r="BO125" s="20"/>
      <c r="BP125" s="20"/>
      <c r="BQ125" s="20"/>
      <c r="BR125" s="20"/>
      <c r="BS125" s="24"/>
      <c r="BT125" s="550"/>
      <c r="BU125" s="550"/>
      <c r="BV125" s="550"/>
      <c r="BW125" s="550"/>
      <c r="BX125" s="550"/>
      <c r="BY125" s="550"/>
      <c r="BZ125" s="550"/>
      <c r="CA125" s="550"/>
      <c r="CB125" s="550"/>
      <c r="CC125" s="550"/>
      <c r="CD125" s="550"/>
      <c r="CE125" s="550"/>
      <c r="CF125" s="550"/>
      <c r="CG125" s="550"/>
      <c r="CH125" s="550"/>
      <c r="CI125" s="550"/>
      <c r="CJ125" s="550"/>
      <c r="CK125" s="550"/>
      <c r="CL125" s="550"/>
      <c r="CM125" s="550"/>
      <c r="CN125" s="550"/>
      <c r="CO125" s="550"/>
      <c r="CP125" s="550"/>
      <c r="CQ125" s="550"/>
      <c r="CR125" s="550"/>
      <c r="CS125" s="550"/>
      <c r="CT125" s="550"/>
      <c r="CU125" s="550"/>
      <c r="CV125" s="550"/>
      <c r="CW125" s="550"/>
      <c r="CX125" s="550"/>
      <c r="CY125" s="550"/>
      <c r="CZ125" s="550"/>
      <c r="DA125" s="550"/>
      <c r="DB125" s="550"/>
      <c r="DC125" s="550"/>
      <c r="DD125" s="550"/>
      <c r="DE125" s="550"/>
      <c r="DF125" s="550"/>
      <c r="DG125" s="550"/>
      <c r="DH125" s="550"/>
      <c r="DI125" s="550"/>
      <c r="DJ125" s="550"/>
      <c r="DK125" s="550"/>
      <c r="DL125" s="550"/>
      <c r="DM125" s="550"/>
      <c r="DN125" s="550"/>
      <c r="DO125" s="550"/>
      <c r="DP125" s="550"/>
      <c r="DQ125" s="550"/>
      <c r="DR125" s="550"/>
      <c r="DS125" s="550"/>
      <c r="DT125" s="550"/>
      <c r="DU125" s="550"/>
      <c r="DV125" s="550"/>
      <c r="DW125" s="550"/>
      <c r="DX125" s="550"/>
      <c r="DY125" s="550"/>
      <c r="DZ125" s="550"/>
      <c r="EA125" s="550"/>
      <c r="EB125" s="550"/>
      <c r="EC125" s="550"/>
      <c r="ED125" s="550"/>
      <c r="EE125" s="550"/>
      <c r="EF125" s="550"/>
      <c r="EG125" s="550"/>
      <c r="EH125" s="550"/>
      <c r="EI125" s="550"/>
      <c r="EJ125" s="550"/>
      <c r="EK125" s="550"/>
      <c r="EL125" s="550"/>
      <c r="EM125" s="550"/>
      <c r="EN125" s="550"/>
      <c r="EO125" s="550"/>
      <c r="EP125" s="550"/>
      <c r="EQ125" s="550"/>
      <c r="ER125" s="550"/>
      <c r="ES125" s="550"/>
      <c r="ET125" s="550"/>
      <c r="EU125" s="550"/>
      <c r="EV125" s="550"/>
      <c r="EW125" s="550"/>
      <c r="EX125" s="550"/>
      <c r="EY125" s="550"/>
      <c r="EZ125" s="550"/>
      <c r="FA125" s="550"/>
      <c r="FB125" s="550"/>
      <c r="FC125" s="550"/>
      <c r="FD125" s="550"/>
      <c r="FE125" s="550"/>
      <c r="FF125" s="550"/>
      <c r="FG125" s="550"/>
      <c r="FH125" s="550"/>
      <c r="FI125" s="550"/>
      <c r="FJ125" s="550"/>
      <c r="FK125" s="550"/>
      <c r="FL125" s="550"/>
      <c r="FM125" s="550"/>
      <c r="FN125" s="550"/>
      <c r="FO125" s="550"/>
      <c r="FP125" s="550"/>
      <c r="FQ125" s="550"/>
      <c r="FR125" s="550"/>
      <c r="FS125" s="550"/>
      <c r="FT125" s="550"/>
      <c r="FU125" s="550"/>
      <c r="FV125" s="550"/>
      <c r="FW125" s="550"/>
      <c r="FX125" s="550"/>
      <c r="FY125" s="550"/>
      <c r="FZ125" s="550"/>
      <c r="GA125" s="550"/>
      <c r="GB125" s="550"/>
      <c r="GC125" s="550"/>
      <c r="GD125" s="550"/>
      <c r="GE125" s="550"/>
      <c r="GF125" s="550"/>
      <c r="GG125" s="550"/>
      <c r="GH125" s="550"/>
      <c r="GI125" s="550"/>
      <c r="GJ125" s="550"/>
      <c r="GK125" s="550"/>
      <c r="GL125" s="550"/>
      <c r="GM125" s="550"/>
      <c r="GN125" s="550"/>
      <c r="GO125" s="550"/>
      <c r="GP125" s="550"/>
      <c r="GQ125" s="550"/>
      <c r="GR125" s="550"/>
      <c r="GS125" s="550"/>
      <c r="GT125" s="550"/>
      <c r="GU125" s="550"/>
      <c r="GV125" s="550"/>
      <c r="GW125" s="550"/>
      <c r="GX125" s="550"/>
      <c r="GY125" s="550"/>
      <c r="GZ125" s="550"/>
      <c r="HA125" s="550"/>
      <c r="HB125" s="550"/>
      <c r="HC125" s="550"/>
      <c r="HD125" s="550"/>
      <c r="HE125" s="550"/>
      <c r="HF125" s="550"/>
      <c r="HG125" s="550"/>
      <c r="HH125" s="550"/>
      <c r="HI125" s="550"/>
      <c r="HJ125" s="550"/>
      <c r="HK125" s="550"/>
      <c r="HL125" s="550"/>
      <c r="HM125" s="550"/>
      <c r="HN125" s="550"/>
      <c r="HO125" s="550"/>
      <c r="HP125" s="550"/>
      <c r="HQ125" s="550"/>
      <c r="HR125" s="550"/>
      <c r="HS125" s="550"/>
      <c r="HT125" s="550"/>
      <c r="HU125" s="550"/>
      <c r="HV125" s="550"/>
      <c r="HW125" s="550"/>
      <c r="HX125" s="550"/>
      <c r="HY125" s="550"/>
      <c r="HZ125" s="550"/>
      <c r="IA125" s="550"/>
      <c r="IB125" s="550"/>
      <c r="IC125" s="550"/>
      <c r="ID125" s="550"/>
      <c r="IE125" s="550"/>
      <c r="IF125" s="550"/>
      <c r="IG125" s="550"/>
      <c r="IH125" s="550"/>
      <c r="II125" s="550"/>
      <c r="IJ125" s="550"/>
      <c r="IK125" s="550"/>
      <c r="IL125" s="550"/>
      <c r="IM125" s="550"/>
      <c r="IN125" s="550"/>
      <c r="IO125" s="550"/>
      <c r="IP125" s="550"/>
      <c r="IQ125" s="550"/>
      <c r="IR125" s="550"/>
      <c r="IS125" s="550"/>
      <c r="IT125" s="550"/>
      <c r="IU125" s="550"/>
      <c r="IV125" s="550"/>
      <c r="IW125" s="550"/>
      <c r="IX125" s="550"/>
      <c r="IY125" s="550"/>
      <c r="IZ125" s="550"/>
      <c r="JA125" s="550"/>
      <c r="JB125" s="550"/>
      <c r="JC125" s="550"/>
      <c r="JD125" s="550"/>
      <c r="JE125" s="550"/>
      <c r="JF125" s="550"/>
      <c r="JG125" s="550"/>
      <c r="JH125" s="550"/>
    </row>
    <row r="126" spans="1:268" s="8" customFormat="1" ht="39.75" customHeight="1" x14ac:dyDescent="0.25">
      <c r="A126" s="83"/>
      <c r="B126" s="83" t="s">
        <v>1335</v>
      </c>
      <c r="C126" s="95">
        <v>11190002</v>
      </c>
      <c r="D126" s="96">
        <v>39350</v>
      </c>
      <c r="E126" s="96">
        <v>39350</v>
      </c>
      <c r="F126" s="96">
        <v>41542</v>
      </c>
      <c r="G126" s="96"/>
      <c r="H126" s="83" t="s">
        <v>1218</v>
      </c>
      <c r="I126" s="110" t="s">
        <v>837</v>
      </c>
      <c r="J126" s="110"/>
      <c r="K126" s="110" t="s">
        <v>55</v>
      </c>
      <c r="L126" s="115" t="s">
        <v>1336</v>
      </c>
      <c r="M126" s="83" t="s">
        <v>633</v>
      </c>
      <c r="N126" s="83" t="s">
        <v>131</v>
      </c>
      <c r="O126" s="83" t="s">
        <v>52</v>
      </c>
      <c r="P126" s="94">
        <v>65231</v>
      </c>
      <c r="Q126" s="83"/>
      <c r="R126" s="83" t="s">
        <v>633</v>
      </c>
      <c r="S126" s="83" t="s">
        <v>131</v>
      </c>
      <c r="T126" s="83" t="s">
        <v>52</v>
      </c>
      <c r="U126" s="83">
        <v>65231</v>
      </c>
      <c r="V126" s="83" t="s">
        <v>3971</v>
      </c>
      <c r="W126" s="83"/>
      <c r="X126" s="83"/>
      <c r="Y126" s="83"/>
      <c r="Z126" s="83" t="s">
        <v>3455</v>
      </c>
      <c r="AA126" s="83" t="s">
        <v>3456</v>
      </c>
      <c r="AB126" s="47"/>
      <c r="AC126" s="83">
        <v>90</v>
      </c>
      <c r="AD126" s="83">
        <v>106000</v>
      </c>
      <c r="AE126" s="83"/>
      <c r="AF126" s="83"/>
      <c r="AG126" s="83"/>
      <c r="AH126" s="83"/>
      <c r="AI126" s="83">
        <v>106000</v>
      </c>
      <c r="AJ126" s="83"/>
      <c r="AK126" s="83"/>
      <c r="AL126" s="83"/>
      <c r="AM126" s="83"/>
      <c r="AN126" s="83"/>
      <c r="AO126" s="427">
        <v>53</v>
      </c>
      <c r="AP126" s="83"/>
      <c r="AQ126" s="83" t="s">
        <v>47</v>
      </c>
      <c r="AR126" s="83"/>
      <c r="AS126" s="83"/>
      <c r="AT126" s="83"/>
      <c r="AU126" s="95"/>
      <c r="AV126" s="83"/>
      <c r="AW126" s="83" t="s">
        <v>5996</v>
      </c>
      <c r="AX126" s="83" t="s">
        <v>5997</v>
      </c>
      <c r="AY126" s="95">
        <v>42</v>
      </c>
      <c r="AZ126" s="95">
        <v>15</v>
      </c>
      <c r="BA126" s="95">
        <v>45.2</v>
      </c>
      <c r="BB126" s="95">
        <v>23</v>
      </c>
      <c r="BC126" s="95">
        <v>35</v>
      </c>
      <c r="BD126" s="95">
        <v>52.4</v>
      </c>
      <c r="BE126" s="282">
        <f t="shared" si="6"/>
        <v>42.262555555555558</v>
      </c>
      <c r="BF126" s="282">
        <f t="shared" si="7"/>
        <v>23.597888888888889</v>
      </c>
      <c r="BG126" s="83" t="s">
        <v>47</v>
      </c>
      <c r="BH126" s="83"/>
      <c r="BI126" s="83"/>
      <c r="BJ126" s="96"/>
      <c r="BK126" s="83"/>
      <c r="BL126" s="96"/>
      <c r="BM126" s="83"/>
      <c r="BN126" s="83"/>
      <c r="BO126" s="83"/>
      <c r="BP126" s="83"/>
      <c r="BQ126" s="83"/>
      <c r="BR126" s="83"/>
      <c r="BS126" s="110" t="s">
        <v>1337</v>
      </c>
      <c r="BT126" s="550"/>
      <c r="BU126" s="550"/>
      <c r="BV126" s="550"/>
      <c r="BW126" s="550"/>
      <c r="BX126" s="550"/>
      <c r="BY126" s="550"/>
      <c r="BZ126" s="550"/>
      <c r="CA126" s="550"/>
      <c r="CB126" s="550"/>
      <c r="CC126" s="550"/>
      <c r="CD126" s="550"/>
      <c r="CE126" s="550"/>
      <c r="CF126" s="550"/>
      <c r="CG126" s="550"/>
      <c r="CH126" s="550"/>
      <c r="CI126" s="550"/>
      <c r="CJ126" s="550"/>
      <c r="CK126" s="550"/>
      <c r="CL126" s="550"/>
      <c r="CM126" s="550"/>
      <c r="CN126" s="550"/>
      <c r="CO126" s="550"/>
      <c r="CP126" s="550"/>
      <c r="CQ126" s="550"/>
      <c r="CR126" s="550"/>
      <c r="CS126" s="550"/>
      <c r="CT126" s="550"/>
      <c r="CU126" s="550"/>
      <c r="CV126" s="550"/>
      <c r="CW126" s="550"/>
      <c r="CX126" s="550"/>
      <c r="CY126" s="550"/>
      <c r="CZ126" s="550"/>
      <c r="DA126" s="550"/>
      <c r="DB126" s="550"/>
      <c r="DC126" s="550"/>
      <c r="DD126" s="550"/>
      <c r="DE126" s="550"/>
      <c r="DF126" s="550"/>
      <c r="DG126" s="550"/>
      <c r="DH126" s="550"/>
      <c r="DI126" s="550"/>
      <c r="DJ126" s="550"/>
      <c r="DK126" s="550"/>
      <c r="DL126" s="550"/>
      <c r="DM126" s="550"/>
      <c r="DN126" s="550"/>
      <c r="DO126" s="550"/>
      <c r="DP126" s="550"/>
      <c r="DQ126" s="550"/>
      <c r="DR126" s="550"/>
      <c r="DS126" s="550"/>
      <c r="DT126" s="550"/>
      <c r="DU126" s="550"/>
      <c r="DV126" s="550"/>
      <c r="DW126" s="550"/>
      <c r="DX126" s="550"/>
      <c r="DY126" s="550"/>
      <c r="DZ126" s="550"/>
      <c r="EA126" s="550"/>
      <c r="EB126" s="550"/>
      <c r="EC126" s="550"/>
      <c r="ED126" s="550"/>
      <c r="EE126" s="550"/>
      <c r="EF126" s="550"/>
      <c r="EG126" s="550"/>
      <c r="EH126" s="550"/>
      <c r="EI126" s="550"/>
      <c r="EJ126" s="550"/>
      <c r="EK126" s="550"/>
      <c r="EL126" s="550"/>
      <c r="EM126" s="550"/>
      <c r="EN126" s="550"/>
      <c r="EO126" s="550"/>
      <c r="EP126" s="550"/>
      <c r="EQ126" s="550"/>
      <c r="ER126" s="550"/>
      <c r="ES126" s="550"/>
      <c r="ET126" s="550"/>
      <c r="EU126" s="550"/>
      <c r="EV126" s="550"/>
      <c r="EW126" s="550"/>
      <c r="EX126" s="550"/>
      <c r="EY126" s="550"/>
      <c r="EZ126" s="550"/>
      <c r="FA126" s="550"/>
      <c r="FB126" s="550"/>
      <c r="FC126" s="550"/>
      <c r="FD126" s="550"/>
      <c r="FE126" s="550"/>
      <c r="FF126" s="550"/>
      <c r="FG126" s="550"/>
      <c r="FH126" s="550"/>
      <c r="FI126" s="550"/>
      <c r="FJ126" s="550"/>
      <c r="FK126" s="550"/>
      <c r="FL126" s="550"/>
      <c r="FM126" s="550"/>
      <c r="FN126" s="550"/>
      <c r="FO126" s="550"/>
      <c r="FP126" s="550"/>
      <c r="FQ126" s="550"/>
      <c r="FR126" s="550"/>
      <c r="FS126" s="550"/>
      <c r="FT126" s="550"/>
      <c r="FU126" s="550"/>
      <c r="FV126" s="550"/>
      <c r="FW126" s="550"/>
      <c r="FX126" s="550"/>
      <c r="FY126" s="550"/>
      <c r="FZ126" s="550"/>
      <c r="GA126" s="550"/>
      <c r="GB126" s="550"/>
      <c r="GC126" s="550"/>
      <c r="GD126" s="550"/>
      <c r="GE126" s="550"/>
      <c r="GF126" s="550"/>
      <c r="GG126" s="550"/>
      <c r="GH126" s="550"/>
      <c r="GI126" s="550"/>
      <c r="GJ126" s="550"/>
      <c r="GK126" s="550"/>
      <c r="GL126" s="550"/>
      <c r="GM126" s="550"/>
      <c r="GN126" s="550"/>
      <c r="GO126" s="550"/>
      <c r="GP126" s="550"/>
      <c r="GQ126" s="550"/>
      <c r="GR126" s="550"/>
      <c r="GS126" s="550"/>
      <c r="GT126" s="550"/>
      <c r="GU126" s="550"/>
      <c r="GV126" s="550"/>
      <c r="GW126" s="550"/>
      <c r="GX126" s="550"/>
      <c r="GY126" s="550"/>
      <c r="GZ126" s="550"/>
      <c r="HA126" s="550"/>
      <c r="HB126" s="550"/>
      <c r="HC126" s="550"/>
      <c r="HD126" s="550"/>
      <c r="HE126" s="550"/>
      <c r="HF126" s="550"/>
      <c r="HG126" s="550"/>
      <c r="HH126" s="550"/>
      <c r="HI126" s="550"/>
      <c r="HJ126" s="550"/>
      <c r="HK126" s="550"/>
      <c r="HL126" s="550"/>
      <c r="HM126" s="550"/>
      <c r="HN126" s="550"/>
      <c r="HO126" s="550"/>
      <c r="HP126" s="550"/>
      <c r="HQ126" s="550"/>
      <c r="HR126" s="550"/>
      <c r="HS126" s="550"/>
      <c r="HT126" s="550"/>
      <c r="HU126" s="550"/>
      <c r="HV126" s="550"/>
      <c r="HW126" s="550"/>
      <c r="HX126" s="550"/>
      <c r="HY126" s="550"/>
      <c r="HZ126" s="550"/>
      <c r="IA126" s="550"/>
      <c r="IB126" s="550"/>
      <c r="IC126" s="550"/>
      <c r="ID126" s="550"/>
      <c r="IE126" s="550"/>
      <c r="IF126" s="550"/>
      <c r="IG126" s="550"/>
      <c r="IH126" s="550"/>
      <c r="II126" s="550"/>
      <c r="IJ126" s="550"/>
      <c r="IK126" s="550"/>
      <c r="IL126" s="550"/>
      <c r="IM126" s="550"/>
      <c r="IN126" s="550"/>
      <c r="IO126" s="550"/>
      <c r="IP126" s="550"/>
      <c r="IQ126" s="550"/>
      <c r="IR126" s="550"/>
      <c r="IS126" s="550"/>
      <c r="IT126" s="550"/>
      <c r="IU126" s="550"/>
      <c r="IV126" s="550"/>
      <c r="IW126" s="550"/>
      <c r="IX126" s="550"/>
      <c r="IY126" s="550"/>
      <c r="IZ126" s="550"/>
      <c r="JA126" s="550"/>
      <c r="JB126" s="550"/>
      <c r="JC126" s="550"/>
      <c r="JD126" s="550"/>
      <c r="JE126" s="550"/>
      <c r="JF126" s="550"/>
      <c r="JG126" s="550"/>
      <c r="JH126" s="550"/>
    </row>
    <row r="127" spans="1:268" s="8" customFormat="1" ht="39.75" customHeight="1" x14ac:dyDescent="0.25">
      <c r="A127" s="83"/>
      <c r="B127" s="83" t="s">
        <v>1335</v>
      </c>
      <c r="C127" s="95">
        <v>11190002</v>
      </c>
      <c r="D127" s="96">
        <v>39350</v>
      </c>
      <c r="E127" s="96">
        <v>39350</v>
      </c>
      <c r="F127" s="96">
        <v>42638</v>
      </c>
      <c r="G127" s="96"/>
      <c r="H127" s="83" t="s">
        <v>1218</v>
      </c>
      <c r="I127" s="110" t="s">
        <v>837</v>
      </c>
      <c r="J127" s="110"/>
      <c r="K127" s="110" t="s">
        <v>55</v>
      </c>
      <c r="L127" s="115"/>
      <c r="M127" s="83" t="s">
        <v>633</v>
      </c>
      <c r="N127" s="83" t="s">
        <v>131</v>
      </c>
      <c r="O127" s="83" t="s">
        <v>52</v>
      </c>
      <c r="P127" s="94">
        <v>65231</v>
      </c>
      <c r="Q127" s="83" t="s">
        <v>3972</v>
      </c>
      <c r="R127" s="83" t="s">
        <v>131</v>
      </c>
      <c r="S127" s="83" t="s">
        <v>633</v>
      </c>
      <c r="T127" s="83" t="s">
        <v>52</v>
      </c>
      <c r="U127" s="83">
        <v>65231</v>
      </c>
      <c r="V127" s="83"/>
      <c r="W127" s="83" t="s">
        <v>1338</v>
      </c>
      <c r="X127" s="83"/>
      <c r="Y127" s="83"/>
      <c r="Z127" s="83" t="s">
        <v>3455</v>
      </c>
      <c r="AA127" s="83" t="s">
        <v>3456</v>
      </c>
      <c r="AB127" s="47"/>
      <c r="AC127" s="83">
        <v>90</v>
      </c>
      <c r="AD127" s="83">
        <v>300000</v>
      </c>
      <c r="AE127" s="83"/>
      <c r="AF127" s="83"/>
      <c r="AG127" s="83"/>
      <c r="AH127" s="83"/>
      <c r="AI127" s="83">
        <v>300000</v>
      </c>
      <c r="AJ127" s="83"/>
      <c r="AK127" s="83"/>
      <c r="AL127" s="83"/>
      <c r="AM127" s="83"/>
      <c r="AN127" s="83"/>
      <c r="AO127" s="427">
        <v>53</v>
      </c>
      <c r="AP127" s="83">
        <v>2.8</v>
      </c>
      <c r="AQ127" s="83" t="s">
        <v>47</v>
      </c>
      <c r="AR127" s="83"/>
      <c r="AS127" s="83"/>
      <c r="AT127" s="83"/>
      <c r="AU127" s="95"/>
      <c r="AV127" s="83"/>
      <c r="AW127" s="83" t="s">
        <v>5996</v>
      </c>
      <c r="AX127" s="83" t="s">
        <v>5997</v>
      </c>
      <c r="AY127" s="95">
        <v>42</v>
      </c>
      <c r="AZ127" s="95">
        <v>15</v>
      </c>
      <c r="BA127" s="95">
        <v>45.2</v>
      </c>
      <c r="BB127" s="95">
        <v>23</v>
      </c>
      <c r="BC127" s="95">
        <v>35</v>
      </c>
      <c r="BD127" s="95">
        <v>52.4</v>
      </c>
      <c r="BE127" s="282">
        <f t="shared" si="6"/>
        <v>42.262555555555558</v>
      </c>
      <c r="BF127" s="282">
        <f t="shared" si="7"/>
        <v>23.597888888888889</v>
      </c>
      <c r="BG127" s="83" t="s">
        <v>38</v>
      </c>
      <c r="BH127" s="83"/>
      <c r="BI127" s="83">
        <v>1923</v>
      </c>
      <c r="BJ127" s="96">
        <v>42545</v>
      </c>
      <c r="BK127" s="83">
        <v>1923</v>
      </c>
      <c r="BL127" s="96">
        <v>42545</v>
      </c>
      <c r="BM127" s="83"/>
      <c r="BN127" s="83"/>
      <c r="BO127" s="83"/>
      <c r="BP127" s="83"/>
      <c r="BQ127" s="83"/>
      <c r="BR127" s="83"/>
      <c r="BS127" s="110"/>
      <c r="BT127" s="550"/>
      <c r="BU127" s="550"/>
      <c r="BV127" s="550"/>
      <c r="BW127" s="550"/>
      <c r="BX127" s="550"/>
      <c r="BY127" s="550"/>
      <c r="BZ127" s="550"/>
      <c r="CA127" s="550"/>
      <c r="CB127" s="550"/>
      <c r="CC127" s="550"/>
      <c r="CD127" s="550"/>
      <c r="CE127" s="550"/>
      <c r="CF127" s="550"/>
      <c r="CG127" s="550"/>
      <c r="CH127" s="550"/>
      <c r="CI127" s="550"/>
      <c r="CJ127" s="550"/>
      <c r="CK127" s="550"/>
      <c r="CL127" s="550"/>
      <c r="CM127" s="550"/>
      <c r="CN127" s="550"/>
      <c r="CO127" s="550"/>
      <c r="CP127" s="550"/>
      <c r="CQ127" s="550"/>
      <c r="CR127" s="550"/>
      <c r="CS127" s="550"/>
      <c r="CT127" s="550"/>
      <c r="CU127" s="550"/>
      <c r="CV127" s="550"/>
      <c r="CW127" s="550"/>
      <c r="CX127" s="550"/>
      <c r="CY127" s="550"/>
      <c r="CZ127" s="550"/>
      <c r="DA127" s="550"/>
      <c r="DB127" s="550"/>
      <c r="DC127" s="550"/>
      <c r="DD127" s="550"/>
      <c r="DE127" s="550"/>
      <c r="DF127" s="550"/>
      <c r="DG127" s="550"/>
      <c r="DH127" s="550"/>
      <c r="DI127" s="550"/>
      <c r="DJ127" s="550"/>
      <c r="DK127" s="550"/>
      <c r="DL127" s="550"/>
      <c r="DM127" s="550"/>
      <c r="DN127" s="550"/>
      <c r="DO127" s="550"/>
      <c r="DP127" s="550"/>
      <c r="DQ127" s="550"/>
      <c r="DR127" s="550"/>
      <c r="DS127" s="550"/>
      <c r="DT127" s="550"/>
      <c r="DU127" s="550"/>
      <c r="DV127" s="550"/>
      <c r="DW127" s="550"/>
      <c r="DX127" s="550"/>
      <c r="DY127" s="550"/>
      <c r="DZ127" s="550"/>
      <c r="EA127" s="550"/>
      <c r="EB127" s="550"/>
      <c r="EC127" s="550"/>
      <c r="ED127" s="550"/>
      <c r="EE127" s="550"/>
      <c r="EF127" s="550"/>
      <c r="EG127" s="550"/>
      <c r="EH127" s="550"/>
      <c r="EI127" s="550"/>
      <c r="EJ127" s="550"/>
      <c r="EK127" s="550"/>
      <c r="EL127" s="550"/>
      <c r="EM127" s="550"/>
      <c r="EN127" s="550"/>
      <c r="EO127" s="550"/>
      <c r="EP127" s="550"/>
      <c r="EQ127" s="550"/>
      <c r="ER127" s="550"/>
      <c r="ES127" s="550"/>
      <c r="ET127" s="550"/>
      <c r="EU127" s="550"/>
      <c r="EV127" s="550"/>
      <c r="EW127" s="550"/>
      <c r="EX127" s="550"/>
      <c r="EY127" s="550"/>
      <c r="EZ127" s="550"/>
      <c r="FA127" s="550"/>
      <c r="FB127" s="550"/>
      <c r="FC127" s="550"/>
      <c r="FD127" s="550"/>
      <c r="FE127" s="550"/>
      <c r="FF127" s="550"/>
      <c r="FG127" s="550"/>
      <c r="FH127" s="550"/>
      <c r="FI127" s="550"/>
      <c r="FJ127" s="550"/>
      <c r="FK127" s="550"/>
      <c r="FL127" s="550"/>
      <c r="FM127" s="550"/>
      <c r="FN127" s="550"/>
      <c r="FO127" s="550"/>
      <c r="FP127" s="550"/>
      <c r="FQ127" s="550"/>
      <c r="FR127" s="550"/>
      <c r="FS127" s="550"/>
      <c r="FT127" s="550"/>
      <c r="FU127" s="550"/>
      <c r="FV127" s="550"/>
      <c r="FW127" s="550"/>
      <c r="FX127" s="550"/>
      <c r="FY127" s="550"/>
      <c r="FZ127" s="550"/>
      <c r="GA127" s="550"/>
      <c r="GB127" s="550"/>
      <c r="GC127" s="550"/>
      <c r="GD127" s="550"/>
      <c r="GE127" s="550"/>
      <c r="GF127" s="550"/>
      <c r="GG127" s="550"/>
      <c r="GH127" s="550"/>
      <c r="GI127" s="550"/>
      <c r="GJ127" s="550"/>
      <c r="GK127" s="550"/>
      <c r="GL127" s="550"/>
      <c r="GM127" s="550"/>
      <c r="GN127" s="550"/>
      <c r="GO127" s="550"/>
      <c r="GP127" s="550"/>
      <c r="GQ127" s="550"/>
      <c r="GR127" s="550"/>
      <c r="GS127" s="550"/>
      <c r="GT127" s="550"/>
      <c r="GU127" s="550"/>
      <c r="GV127" s="550"/>
      <c r="GW127" s="550"/>
      <c r="GX127" s="550"/>
      <c r="GY127" s="550"/>
      <c r="GZ127" s="550"/>
      <c r="HA127" s="550"/>
      <c r="HB127" s="550"/>
      <c r="HC127" s="550"/>
      <c r="HD127" s="550"/>
      <c r="HE127" s="550"/>
      <c r="HF127" s="550"/>
      <c r="HG127" s="550"/>
      <c r="HH127" s="550"/>
      <c r="HI127" s="550"/>
      <c r="HJ127" s="550"/>
      <c r="HK127" s="550"/>
      <c r="HL127" s="550"/>
      <c r="HM127" s="550"/>
      <c r="HN127" s="550"/>
      <c r="HO127" s="550"/>
      <c r="HP127" s="550"/>
      <c r="HQ127" s="550"/>
      <c r="HR127" s="550"/>
      <c r="HS127" s="550"/>
      <c r="HT127" s="550"/>
      <c r="HU127" s="550"/>
      <c r="HV127" s="550"/>
      <c r="HW127" s="550"/>
      <c r="HX127" s="550"/>
      <c r="HY127" s="550"/>
      <c r="HZ127" s="550"/>
      <c r="IA127" s="550"/>
      <c r="IB127" s="550"/>
      <c r="IC127" s="550"/>
      <c r="ID127" s="550"/>
      <c r="IE127" s="550"/>
      <c r="IF127" s="550"/>
      <c r="IG127" s="550"/>
      <c r="IH127" s="550"/>
      <c r="II127" s="550"/>
      <c r="IJ127" s="550"/>
      <c r="IK127" s="550"/>
      <c r="IL127" s="550"/>
      <c r="IM127" s="550"/>
      <c r="IN127" s="550"/>
      <c r="IO127" s="550"/>
      <c r="IP127" s="550"/>
      <c r="IQ127" s="550"/>
      <c r="IR127" s="550"/>
      <c r="IS127" s="550"/>
      <c r="IT127" s="550"/>
      <c r="IU127" s="550"/>
      <c r="IV127" s="550"/>
      <c r="IW127" s="550"/>
      <c r="IX127" s="550"/>
      <c r="IY127" s="550"/>
      <c r="IZ127" s="550"/>
      <c r="JA127" s="550"/>
      <c r="JB127" s="550"/>
      <c r="JC127" s="550"/>
      <c r="JD127" s="550"/>
      <c r="JE127" s="550"/>
      <c r="JF127" s="550"/>
      <c r="JG127" s="550"/>
      <c r="JH127" s="550"/>
    </row>
    <row r="128" spans="1:268" s="8" customFormat="1" ht="39.75" customHeight="1" x14ac:dyDescent="0.25">
      <c r="A128" s="20"/>
      <c r="B128" s="20" t="s">
        <v>1335</v>
      </c>
      <c r="C128" s="22">
        <v>11190002</v>
      </c>
      <c r="D128" s="23">
        <v>39350</v>
      </c>
      <c r="E128" s="23">
        <v>39350</v>
      </c>
      <c r="F128" s="23">
        <v>48116</v>
      </c>
      <c r="G128" s="23"/>
      <c r="H128" s="20" t="s">
        <v>1218</v>
      </c>
      <c r="I128" s="24" t="s">
        <v>837</v>
      </c>
      <c r="J128" s="24" t="s">
        <v>7890</v>
      </c>
      <c r="K128" s="24" t="s">
        <v>55</v>
      </c>
      <c r="L128" s="114"/>
      <c r="M128" s="20" t="s">
        <v>633</v>
      </c>
      <c r="N128" s="20" t="s">
        <v>131</v>
      </c>
      <c r="O128" s="20" t="s">
        <v>52</v>
      </c>
      <c r="P128" s="21">
        <v>65231</v>
      </c>
      <c r="Q128" s="20" t="s">
        <v>3972</v>
      </c>
      <c r="R128" s="20" t="s">
        <v>633</v>
      </c>
      <c r="S128" s="20" t="s">
        <v>131</v>
      </c>
      <c r="T128" s="20" t="s">
        <v>52</v>
      </c>
      <c r="U128" s="20">
        <v>65231</v>
      </c>
      <c r="V128" s="20"/>
      <c r="W128" s="20" t="s">
        <v>1338</v>
      </c>
      <c r="X128" s="20"/>
      <c r="Y128" s="20"/>
      <c r="Z128" s="20" t="s">
        <v>3455</v>
      </c>
      <c r="AA128" s="20" t="s">
        <v>9457</v>
      </c>
      <c r="AB128" s="34"/>
      <c r="AC128" s="20">
        <v>90</v>
      </c>
      <c r="AD128" s="20">
        <v>300000</v>
      </c>
      <c r="AE128" s="20"/>
      <c r="AF128" s="20"/>
      <c r="AG128" s="20"/>
      <c r="AH128" s="20"/>
      <c r="AI128" s="20">
        <v>300000</v>
      </c>
      <c r="AJ128" s="20"/>
      <c r="AK128" s="20"/>
      <c r="AL128" s="20"/>
      <c r="AM128" s="20"/>
      <c r="AN128" s="20"/>
      <c r="AO128" s="429">
        <v>53</v>
      </c>
      <c r="AP128" s="20">
        <v>2.8</v>
      </c>
      <c r="AQ128" s="20" t="s">
        <v>47</v>
      </c>
      <c r="AR128" s="20"/>
      <c r="AS128" s="20"/>
      <c r="AT128" s="20"/>
      <c r="AU128" s="20"/>
      <c r="AV128" s="20"/>
      <c r="AW128" s="20" t="s">
        <v>5996</v>
      </c>
      <c r="AX128" s="20" t="s">
        <v>5997</v>
      </c>
      <c r="AY128" s="20">
        <v>42</v>
      </c>
      <c r="AZ128" s="20">
        <v>15</v>
      </c>
      <c r="BA128" s="20">
        <v>45.2</v>
      </c>
      <c r="BB128" s="20">
        <v>23</v>
      </c>
      <c r="BC128" s="20">
        <v>35</v>
      </c>
      <c r="BD128" s="20">
        <v>52.4</v>
      </c>
      <c r="BE128" s="20">
        <f t="shared" si="6"/>
        <v>42.262555555555558</v>
      </c>
      <c r="BF128" s="20">
        <f t="shared" si="7"/>
        <v>23.597888888888889</v>
      </c>
      <c r="BG128" s="20" t="s">
        <v>47</v>
      </c>
      <c r="BH128" s="20"/>
      <c r="BI128" s="20">
        <v>3374</v>
      </c>
      <c r="BJ128" s="23">
        <v>44467</v>
      </c>
      <c r="BK128" s="20">
        <v>3374</v>
      </c>
      <c r="BL128" s="23">
        <v>44467</v>
      </c>
      <c r="BM128" s="20"/>
      <c r="BN128" s="20"/>
      <c r="BO128" s="20"/>
      <c r="BP128" s="20"/>
      <c r="BQ128" s="20"/>
      <c r="BR128" s="20"/>
      <c r="BS128" s="24"/>
      <c r="BT128" s="550"/>
      <c r="BU128" s="550"/>
      <c r="BV128" s="550"/>
      <c r="BW128" s="550"/>
      <c r="BX128" s="550"/>
      <c r="BY128" s="550"/>
      <c r="BZ128" s="550"/>
      <c r="CA128" s="550"/>
      <c r="CB128" s="550"/>
      <c r="CC128" s="550"/>
      <c r="CD128" s="550"/>
      <c r="CE128" s="550"/>
      <c r="CF128" s="550"/>
      <c r="CG128" s="550"/>
      <c r="CH128" s="550"/>
      <c r="CI128" s="550"/>
      <c r="CJ128" s="550"/>
      <c r="CK128" s="550"/>
      <c r="CL128" s="550"/>
      <c r="CM128" s="550"/>
      <c r="CN128" s="550"/>
      <c r="CO128" s="550"/>
      <c r="CP128" s="550"/>
      <c r="CQ128" s="550"/>
      <c r="CR128" s="550"/>
      <c r="CS128" s="550"/>
      <c r="CT128" s="550"/>
      <c r="CU128" s="550"/>
      <c r="CV128" s="550"/>
      <c r="CW128" s="550"/>
      <c r="CX128" s="550"/>
      <c r="CY128" s="550"/>
      <c r="CZ128" s="550"/>
      <c r="DA128" s="550"/>
      <c r="DB128" s="550"/>
      <c r="DC128" s="550"/>
      <c r="DD128" s="550"/>
      <c r="DE128" s="550"/>
      <c r="DF128" s="550"/>
      <c r="DG128" s="550"/>
      <c r="DH128" s="550"/>
      <c r="DI128" s="550"/>
      <c r="DJ128" s="550"/>
      <c r="DK128" s="550"/>
      <c r="DL128" s="550"/>
      <c r="DM128" s="550"/>
      <c r="DN128" s="550"/>
      <c r="DO128" s="550"/>
      <c r="DP128" s="550"/>
      <c r="DQ128" s="550"/>
      <c r="DR128" s="550"/>
      <c r="DS128" s="550"/>
      <c r="DT128" s="550"/>
      <c r="DU128" s="550"/>
      <c r="DV128" s="550"/>
      <c r="DW128" s="550"/>
      <c r="DX128" s="550"/>
      <c r="DY128" s="550"/>
      <c r="DZ128" s="550"/>
      <c r="EA128" s="550"/>
      <c r="EB128" s="550"/>
      <c r="EC128" s="550"/>
      <c r="ED128" s="550"/>
      <c r="EE128" s="550"/>
      <c r="EF128" s="550"/>
      <c r="EG128" s="550"/>
      <c r="EH128" s="550"/>
      <c r="EI128" s="550"/>
      <c r="EJ128" s="550"/>
      <c r="EK128" s="550"/>
      <c r="EL128" s="550"/>
      <c r="EM128" s="550"/>
      <c r="EN128" s="550"/>
      <c r="EO128" s="550"/>
      <c r="EP128" s="550"/>
      <c r="EQ128" s="550"/>
      <c r="ER128" s="550"/>
      <c r="ES128" s="550"/>
      <c r="ET128" s="550"/>
      <c r="EU128" s="550"/>
      <c r="EV128" s="550"/>
      <c r="EW128" s="550"/>
      <c r="EX128" s="550"/>
      <c r="EY128" s="550"/>
      <c r="EZ128" s="550"/>
      <c r="FA128" s="550"/>
      <c r="FB128" s="550"/>
      <c r="FC128" s="550"/>
      <c r="FD128" s="550"/>
      <c r="FE128" s="550"/>
      <c r="FF128" s="550"/>
      <c r="FG128" s="550"/>
      <c r="FH128" s="550"/>
      <c r="FI128" s="550"/>
      <c r="FJ128" s="550"/>
      <c r="FK128" s="550"/>
      <c r="FL128" s="550"/>
      <c r="FM128" s="550"/>
      <c r="FN128" s="550"/>
      <c r="FO128" s="550"/>
      <c r="FP128" s="550"/>
      <c r="FQ128" s="550"/>
      <c r="FR128" s="550"/>
      <c r="FS128" s="550"/>
      <c r="FT128" s="550"/>
      <c r="FU128" s="550"/>
      <c r="FV128" s="550"/>
      <c r="FW128" s="550"/>
      <c r="FX128" s="550"/>
      <c r="FY128" s="550"/>
      <c r="FZ128" s="550"/>
      <c r="GA128" s="550"/>
      <c r="GB128" s="550"/>
      <c r="GC128" s="550"/>
      <c r="GD128" s="550"/>
      <c r="GE128" s="550"/>
      <c r="GF128" s="550"/>
      <c r="GG128" s="550"/>
      <c r="GH128" s="550"/>
      <c r="GI128" s="550"/>
      <c r="GJ128" s="550"/>
      <c r="GK128" s="550"/>
      <c r="GL128" s="550"/>
      <c r="GM128" s="550"/>
      <c r="GN128" s="550"/>
      <c r="GO128" s="550"/>
      <c r="GP128" s="550"/>
      <c r="GQ128" s="550"/>
      <c r="GR128" s="550"/>
      <c r="GS128" s="550"/>
      <c r="GT128" s="550"/>
      <c r="GU128" s="550"/>
      <c r="GV128" s="550"/>
      <c r="GW128" s="550"/>
      <c r="GX128" s="550"/>
      <c r="GY128" s="550"/>
      <c r="GZ128" s="550"/>
      <c r="HA128" s="550"/>
      <c r="HB128" s="550"/>
      <c r="HC128" s="550"/>
      <c r="HD128" s="550"/>
      <c r="HE128" s="550"/>
      <c r="HF128" s="550"/>
      <c r="HG128" s="550"/>
      <c r="HH128" s="550"/>
      <c r="HI128" s="550"/>
      <c r="HJ128" s="550"/>
      <c r="HK128" s="550"/>
      <c r="HL128" s="550"/>
      <c r="HM128" s="550"/>
      <c r="HN128" s="550"/>
      <c r="HO128" s="550"/>
      <c r="HP128" s="550"/>
      <c r="HQ128" s="550"/>
      <c r="HR128" s="550"/>
      <c r="HS128" s="550"/>
      <c r="HT128" s="550"/>
      <c r="HU128" s="550"/>
      <c r="HV128" s="550"/>
      <c r="HW128" s="550"/>
      <c r="HX128" s="550"/>
      <c r="HY128" s="550"/>
      <c r="HZ128" s="550"/>
      <c r="IA128" s="550"/>
      <c r="IB128" s="550"/>
      <c r="IC128" s="550"/>
      <c r="ID128" s="550"/>
      <c r="IE128" s="550"/>
      <c r="IF128" s="550"/>
      <c r="IG128" s="550"/>
      <c r="IH128" s="550"/>
      <c r="II128" s="550"/>
      <c r="IJ128" s="550"/>
      <c r="IK128" s="550"/>
      <c r="IL128" s="550"/>
      <c r="IM128" s="550"/>
      <c r="IN128" s="550"/>
      <c r="IO128" s="550"/>
      <c r="IP128" s="550"/>
      <c r="IQ128" s="550"/>
      <c r="IR128" s="550"/>
      <c r="IS128" s="550"/>
      <c r="IT128" s="550"/>
      <c r="IU128" s="550"/>
      <c r="IV128" s="550"/>
      <c r="IW128" s="550"/>
      <c r="IX128" s="550"/>
      <c r="IY128" s="550"/>
      <c r="IZ128" s="550"/>
      <c r="JA128" s="550"/>
      <c r="JB128" s="550"/>
      <c r="JC128" s="550"/>
      <c r="JD128" s="550"/>
      <c r="JE128" s="550"/>
      <c r="JF128" s="550"/>
      <c r="JG128" s="550"/>
      <c r="JH128" s="550"/>
    </row>
    <row r="129" spans="1:268" s="8" customFormat="1" ht="39.75" customHeight="1" x14ac:dyDescent="0.25">
      <c r="A129" s="83"/>
      <c r="B129" s="83" t="s">
        <v>1339</v>
      </c>
      <c r="C129" s="95">
        <v>11190003</v>
      </c>
      <c r="D129" s="96">
        <v>39350</v>
      </c>
      <c r="E129" s="96">
        <v>39350</v>
      </c>
      <c r="F129" s="96">
        <v>41542</v>
      </c>
      <c r="G129" s="96"/>
      <c r="H129" s="83" t="s">
        <v>1340</v>
      </c>
      <c r="I129" s="110" t="s">
        <v>881</v>
      </c>
      <c r="J129" s="110"/>
      <c r="K129" s="110" t="s">
        <v>55</v>
      </c>
      <c r="L129" s="115" t="s">
        <v>1341</v>
      </c>
      <c r="M129" s="83" t="s">
        <v>257</v>
      </c>
      <c r="N129" s="83" t="s">
        <v>256</v>
      </c>
      <c r="O129" s="83" t="s">
        <v>189</v>
      </c>
      <c r="P129" s="94">
        <v>47714</v>
      </c>
      <c r="Q129" s="83" t="s">
        <v>3973</v>
      </c>
      <c r="R129" s="83" t="s">
        <v>257</v>
      </c>
      <c r="S129" s="83" t="s">
        <v>256</v>
      </c>
      <c r="T129" s="83" t="s">
        <v>189</v>
      </c>
      <c r="U129" s="83">
        <v>47714</v>
      </c>
      <c r="V129" s="83" t="s">
        <v>3974</v>
      </c>
      <c r="W129" s="83" t="s">
        <v>1342</v>
      </c>
      <c r="X129" s="83"/>
      <c r="Y129" s="83"/>
      <c r="Z129" s="83" t="s">
        <v>467</v>
      </c>
      <c r="AA129" s="83" t="s">
        <v>426</v>
      </c>
      <c r="AB129" s="47">
        <v>0.53200000000000003</v>
      </c>
      <c r="AC129" s="83">
        <v>3.2</v>
      </c>
      <c r="AD129" s="83">
        <v>21204</v>
      </c>
      <c r="AE129" s="83"/>
      <c r="AF129" s="83"/>
      <c r="AG129" s="83"/>
      <c r="AH129" s="83"/>
      <c r="AI129" s="83">
        <v>21204</v>
      </c>
      <c r="AJ129" s="83"/>
      <c r="AK129" s="83"/>
      <c r="AL129" s="83"/>
      <c r="AM129" s="83"/>
      <c r="AN129" s="83"/>
      <c r="AO129" s="427">
        <v>54</v>
      </c>
      <c r="AP129" s="83"/>
      <c r="AQ129" s="83"/>
      <c r="AR129" s="83"/>
      <c r="AS129" s="83"/>
      <c r="AT129" s="83"/>
      <c r="AU129" s="95"/>
      <c r="AV129" s="83"/>
      <c r="AW129" s="95" t="s">
        <v>5998</v>
      </c>
      <c r="AX129" s="95" t="s">
        <v>5999</v>
      </c>
      <c r="AY129" s="95">
        <v>43</v>
      </c>
      <c r="AZ129" s="95">
        <v>8</v>
      </c>
      <c r="BA129" s="95">
        <v>42.3</v>
      </c>
      <c r="BB129" s="95">
        <v>23</v>
      </c>
      <c r="BC129" s="95">
        <v>41</v>
      </c>
      <c r="BD129" s="95">
        <v>38.200000000000003</v>
      </c>
      <c r="BE129" s="95">
        <f t="shared" si="6"/>
        <v>43.145083333333332</v>
      </c>
      <c r="BF129" s="95">
        <f t="shared" si="7"/>
        <v>23.693944444444444</v>
      </c>
      <c r="BG129" s="83" t="s">
        <v>47</v>
      </c>
      <c r="BH129" s="83"/>
      <c r="BI129" s="83"/>
      <c r="BJ129" s="96"/>
      <c r="BK129" s="83"/>
      <c r="BL129" s="96"/>
      <c r="BM129" s="83"/>
      <c r="BN129" s="83"/>
      <c r="BO129" s="83"/>
      <c r="BP129" s="83"/>
      <c r="BQ129" s="83"/>
      <c r="BR129" s="83"/>
      <c r="BS129" s="110" t="s">
        <v>1343</v>
      </c>
      <c r="BT129" s="550"/>
      <c r="BU129" s="550"/>
      <c r="BV129" s="550"/>
      <c r="BW129" s="550"/>
      <c r="BX129" s="550"/>
      <c r="BY129" s="550"/>
      <c r="BZ129" s="550"/>
      <c r="CA129" s="550"/>
      <c r="CB129" s="550"/>
      <c r="CC129" s="550"/>
      <c r="CD129" s="550"/>
      <c r="CE129" s="550"/>
      <c r="CF129" s="550"/>
      <c r="CG129" s="550"/>
      <c r="CH129" s="550"/>
      <c r="CI129" s="550"/>
      <c r="CJ129" s="550"/>
      <c r="CK129" s="550"/>
      <c r="CL129" s="550"/>
      <c r="CM129" s="550"/>
      <c r="CN129" s="550"/>
      <c r="CO129" s="550"/>
      <c r="CP129" s="550"/>
      <c r="CQ129" s="550"/>
      <c r="CR129" s="550"/>
      <c r="CS129" s="550"/>
      <c r="CT129" s="550"/>
      <c r="CU129" s="550"/>
      <c r="CV129" s="550"/>
      <c r="CW129" s="550"/>
      <c r="CX129" s="550"/>
      <c r="CY129" s="550"/>
      <c r="CZ129" s="550"/>
      <c r="DA129" s="550"/>
      <c r="DB129" s="550"/>
      <c r="DC129" s="550"/>
      <c r="DD129" s="550"/>
      <c r="DE129" s="550"/>
      <c r="DF129" s="550"/>
      <c r="DG129" s="550"/>
      <c r="DH129" s="550"/>
      <c r="DI129" s="550"/>
      <c r="DJ129" s="550"/>
      <c r="DK129" s="550"/>
      <c r="DL129" s="550"/>
      <c r="DM129" s="550"/>
      <c r="DN129" s="550"/>
      <c r="DO129" s="550"/>
      <c r="DP129" s="550"/>
      <c r="DQ129" s="550"/>
      <c r="DR129" s="550"/>
      <c r="DS129" s="550"/>
      <c r="DT129" s="550"/>
      <c r="DU129" s="550"/>
      <c r="DV129" s="550"/>
      <c r="DW129" s="550"/>
      <c r="DX129" s="550"/>
      <c r="DY129" s="550"/>
      <c r="DZ129" s="550"/>
      <c r="EA129" s="550"/>
      <c r="EB129" s="550"/>
      <c r="EC129" s="550"/>
      <c r="ED129" s="550"/>
      <c r="EE129" s="550"/>
      <c r="EF129" s="550"/>
      <c r="EG129" s="550"/>
      <c r="EH129" s="550"/>
      <c r="EI129" s="550"/>
      <c r="EJ129" s="550"/>
      <c r="EK129" s="550"/>
      <c r="EL129" s="550"/>
      <c r="EM129" s="550"/>
      <c r="EN129" s="550"/>
      <c r="EO129" s="550"/>
      <c r="EP129" s="550"/>
      <c r="EQ129" s="550"/>
      <c r="ER129" s="550"/>
      <c r="ES129" s="550"/>
      <c r="ET129" s="550"/>
      <c r="EU129" s="550"/>
      <c r="EV129" s="550"/>
      <c r="EW129" s="550"/>
      <c r="EX129" s="550"/>
      <c r="EY129" s="550"/>
      <c r="EZ129" s="550"/>
      <c r="FA129" s="550"/>
      <c r="FB129" s="550"/>
      <c r="FC129" s="550"/>
      <c r="FD129" s="550"/>
      <c r="FE129" s="550"/>
      <c r="FF129" s="550"/>
      <c r="FG129" s="550"/>
      <c r="FH129" s="550"/>
      <c r="FI129" s="550"/>
      <c r="FJ129" s="550"/>
      <c r="FK129" s="550"/>
      <c r="FL129" s="550"/>
      <c r="FM129" s="550"/>
      <c r="FN129" s="550"/>
      <c r="FO129" s="550"/>
      <c r="FP129" s="550"/>
      <c r="FQ129" s="550"/>
      <c r="FR129" s="550"/>
      <c r="FS129" s="550"/>
      <c r="FT129" s="550"/>
      <c r="FU129" s="550"/>
      <c r="FV129" s="550"/>
      <c r="FW129" s="550"/>
      <c r="FX129" s="550"/>
      <c r="FY129" s="550"/>
      <c r="FZ129" s="550"/>
      <c r="GA129" s="550"/>
      <c r="GB129" s="550"/>
      <c r="GC129" s="550"/>
      <c r="GD129" s="550"/>
      <c r="GE129" s="550"/>
      <c r="GF129" s="550"/>
      <c r="GG129" s="550"/>
      <c r="GH129" s="550"/>
      <c r="GI129" s="550"/>
      <c r="GJ129" s="550"/>
      <c r="GK129" s="550"/>
      <c r="GL129" s="550"/>
      <c r="GM129" s="550"/>
      <c r="GN129" s="550"/>
      <c r="GO129" s="550"/>
      <c r="GP129" s="550"/>
      <c r="GQ129" s="550"/>
      <c r="GR129" s="550"/>
      <c r="GS129" s="550"/>
      <c r="GT129" s="550"/>
      <c r="GU129" s="550"/>
      <c r="GV129" s="550"/>
      <c r="GW129" s="550"/>
      <c r="GX129" s="550"/>
      <c r="GY129" s="550"/>
      <c r="GZ129" s="550"/>
      <c r="HA129" s="550"/>
      <c r="HB129" s="550"/>
      <c r="HC129" s="550"/>
      <c r="HD129" s="550"/>
      <c r="HE129" s="550"/>
      <c r="HF129" s="550"/>
      <c r="HG129" s="550"/>
      <c r="HH129" s="550"/>
      <c r="HI129" s="550"/>
      <c r="HJ129" s="550"/>
      <c r="HK129" s="550"/>
      <c r="HL129" s="550"/>
      <c r="HM129" s="550"/>
      <c r="HN129" s="550"/>
      <c r="HO129" s="550"/>
      <c r="HP129" s="550"/>
      <c r="HQ129" s="550"/>
      <c r="HR129" s="550"/>
      <c r="HS129" s="550"/>
      <c r="HT129" s="550"/>
      <c r="HU129" s="550"/>
      <c r="HV129" s="550"/>
      <c r="HW129" s="550"/>
      <c r="HX129" s="550"/>
      <c r="HY129" s="550"/>
      <c r="HZ129" s="550"/>
      <c r="IA129" s="550"/>
      <c r="IB129" s="550"/>
      <c r="IC129" s="550"/>
      <c r="ID129" s="550"/>
      <c r="IE129" s="550"/>
      <c r="IF129" s="550"/>
      <c r="IG129" s="550"/>
      <c r="IH129" s="550"/>
      <c r="II129" s="550"/>
      <c r="IJ129" s="550"/>
      <c r="IK129" s="550"/>
      <c r="IL129" s="550"/>
      <c r="IM129" s="550"/>
      <c r="IN129" s="550"/>
      <c r="IO129" s="550"/>
      <c r="IP129" s="550"/>
      <c r="IQ129" s="550"/>
      <c r="IR129" s="550"/>
      <c r="IS129" s="550"/>
      <c r="IT129" s="550"/>
      <c r="IU129" s="550"/>
      <c r="IV129" s="550"/>
      <c r="IW129" s="550"/>
      <c r="IX129" s="550"/>
      <c r="IY129" s="550"/>
      <c r="IZ129" s="550"/>
      <c r="JA129" s="550"/>
      <c r="JB129" s="550"/>
      <c r="JC129" s="550"/>
      <c r="JD129" s="550"/>
      <c r="JE129" s="550"/>
      <c r="JF129" s="550"/>
      <c r="JG129" s="550"/>
      <c r="JH129" s="550"/>
    </row>
    <row r="130" spans="1:268" s="8" customFormat="1" ht="39.75" customHeight="1" x14ac:dyDescent="0.25">
      <c r="A130" s="20"/>
      <c r="B130" s="20" t="s">
        <v>1339</v>
      </c>
      <c r="C130" s="22">
        <v>11190003</v>
      </c>
      <c r="D130" s="23">
        <v>39350</v>
      </c>
      <c r="E130" s="23">
        <v>41543</v>
      </c>
      <c r="F130" s="23">
        <v>46291</v>
      </c>
      <c r="G130" s="23"/>
      <c r="H130" s="20" t="s">
        <v>1340</v>
      </c>
      <c r="I130" s="24" t="s">
        <v>881</v>
      </c>
      <c r="J130" s="24" t="s">
        <v>7503</v>
      </c>
      <c r="K130" s="24" t="s">
        <v>55</v>
      </c>
      <c r="L130" s="114" t="s">
        <v>1341</v>
      </c>
      <c r="M130" s="20" t="s">
        <v>257</v>
      </c>
      <c r="N130" s="20" t="s">
        <v>256</v>
      </c>
      <c r="O130" s="20" t="s">
        <v>189</v>
      </c>
      <c r="P130" s="21">
        <v>47714</v>
      </c>
      <c r="Q130" s="20" t="s">
        <v>3973</v>
      </c>
      <c r="R130" s="20" t="s">
        <v>257</v>
      </c>
      <c r="S130" s="20" t="s">
        <v>256</v>
      </c>
      <c r="T130" s="20" t="s">
        <v>189</v>
      </c>
      <c r="U130" s="20">
        <v>47714</v>
      </c>
      <c r="V130" s="20" t="s">
        <v>10156</v>
      </c>
      <c r="W130" s="20" t="s">
        <v>1342</v>
      </c>
      <c r="X130" s="20"/>
      <c r="Y130" s="20"/>
      <c r="Z130" s="20" t="s">
        <v>467</v>
      </c>
      <c r="AA130" s="20" t="s">
        <v>426</v>
      </c>
      <c r="AB130" s="34">
        <v>2.7589999999999999</v>
      </c>
      <c r="AC130" s="20">
        <v>3.2</v>
      </c>
      <c r="AD130" s="20">
        <v>21204</v>
      </c>
      <c r="AE130" s="20"/>
      <c r="AF130" s="20"/>
      <c r="AG130" s="20"/>
      <c r="AH130" s="20"/>
      <c r="AI130" s="20">
        <v>21204</v>
      </c>
      <c r="AJ130" s="20"/>
      <c r="AK130" s="20"/>
      <c r="AL130" s="20"/>
      <c r="AM130" s="20"/>
      <c r="AN130" s="20"/>
      <c r="AO130" s="20">
        <v>273</v>
      </c>
      <c r="AP130" s="20"/>
      <c r="AQ130" s="20"/>
      <c r="AR130" s="20"/>
      <c r="AS130" s="20"/>
      <c r="AT130" s="20"/>
      <c r="AU130" s="20"/>
      <c r="AV130" s="20"/>
      <c r="AW130" s="20" t="s">
        <v>10154</v>
      </c>
      <c r="AX130" s="20" t="s">
        <v>10155</v>
      </c>
      <c r="AY130" s="20">
        <v>43</v>
      </c>
      <c r="AZ130" s="20">
        <v>8</v>
      </c>
      <c r="BA130" s="20">
        <v>42.3</v>
      </c>
      <c r="BB130" s="20">
        <v>23</v>
      </c>
      <c r="BC130" s="20">
        <v>41</v>
      </c>
      <c r="BD130" s="20">
        <v>38.200000000000003</v>
      </c>
      <c r="BE130" s="20">
        <f t="shared" si="6"/>
        <v>43.145083333333332</v>
      </c>
      <c r="BF130" s="20">
        <f t="shared" si="7"/>
        <v>23.693944444444444</v>
      </c>
      <c r="BG130" s="20" t="s">
        <v>47</v>
      </c>
      <c r="BH130" s="20"/>
      <c r="BI130" s="20">
        <v>3944</v>
      </c>
      <c r="BJ130" s="23">
        <v>45181</v>
      </c>
      <c r="BK130" s="20">
        <v>3944</v>
      </c>
      <c r="BL130" s="23">
        <v>45181</v>
      </c>
      <c r="BM130" s="20"/>
      <c r="BN130" s="20"/>
      <c r="BO130" s="20"/>
      <c r="BP130" s="20"/>
      <c r="BQ130" s="20"/>
      <c r="BR130" s="20"/>
      <c r="BS130" s="24"/>
      <c r="BT130" s="549"/>
      <c r="BU130" s="550"/>
      <c r="BV130" s="550"/>
      <c r="BW130" s="550"/>
      <c r="BX130" s="550"/>
      <c r="BY130" s="550"/>
      <c r="BZ130" s="550"/>
      <c r="CA130" s="550"/>
      <c r="CB130" s="550"/>
      <c r="CC130" s="550"/>
      <c r="CD130" s="550"/>
      <c r="CE130" s="550"/>
      <c r="CF130" s="550"/>
      <c r="CG130" s="550"/>
      <c r="CH130" s="550"/>
      <c r="CI130" s="550"/>
      <c r="CJ130" s="550"/>
      <c r="CK130" s="550"/>
      <c r="CL130" s="550"/>
      <c r="CM130" s="550"/>
      <c r="CN130" s="550"/>
      <c r="CO130" s="550"/>
      <c r="CP130" s="550"/>
      <c r="CQ130" s="550"/>
      <c r="CR130" s="550"/>
      <c r="CS130" s="550"/>
      <c r="CT130" s="550"/>
      <c r="CU130" s="550"/>
      <c r="CV130" s="550"/>
      <c r="CW130" s="550"/>
      <c r="CX130" s="550"/>
      <c r="CY130" s="550"/>
      <c r="CZ130" s="550"/>
      <c r="DA130" s="550"/>
      <c r="DB130" s="550"/>
      <c r="DC130" s="550"/>
      <c r="DD130" s="550"/>
      <c r="DE130" s="550"/>
      <c r="DF130" s="550"/>
      <c r="DG130" s="550"/>
      <c r="DH130" s="550"/>
      <c r="DI130" s="550"/>
      <c r="DJ130" s="550"/>
      <c r="DK130" s="550"/>
      <c r="DL130" s="550"/>
      <c r="DM130" s="550"/>
      <c r="DN130" s="550"/>
      <c r="DO130" s="550"/>
      <c r="DP130" s="550"/>
      <c r="DQ130" s="550"/>
      <c r="DR130" s="550"/>
      <c r="DS130" s="550"/>
      <c r="DT130" s="550"/>
      <c r="DU130" s="550"/>
      <c r="DV130" s="550"/>
      <c r="DW130" s="550"/>
      <c r="DX130" s="550"/>
      <c r="DY130" s="550"/>
      <c r="DZ130" s="550"/>
      <c r="EA130" s="550"/>
      <c r="EB130" s="550"/>
      <c r="EC130" s="550"/>
      <c r="ED130" s="550"/>
      <c r="EE130" s="550"/>
      <c r="EF130" s="550"/>
      <c r="EG130" s="550"/>
      <c r="EH130" s="550"/>
      <c r="EI130" s="550"/>
      <c r="EJ130" s="550"/>
      <c r="EK130" s="550"/>
      <c r="EL130" s="550"/>
      <c r="EM130" s="550"/>
      <c r="EN130" s="550"/>
      <c r="EO130" s="550"/>
      <c r="EP130" s="550"/>
      <c r="EQ130" s="550"/>
      <c r="ER130" s="550"/>
      <c r="ES130" s="550"/>
      <c r="ET130" s="550"/>
      <c r="EU130" s="550"/>
      <c r="EV130" s="550"/>
      <c r="EW130" s="550"/>
      <c r="EX130" s="550"/>
      <c r="EY130" s="550"/>
      <c r="EZ130" s="550"/>
      <c r="FA130" s="550"/>
      <c r="FB130" s="550"/>
      <c r="FC130" s="550"/>
      <c r="FD130" s="550"/>
      <c r="FE130" s="550"/>
      <c r="FF130" s="550"/>
      <c r="FG130" s="550"/>
      <c r="FH130" s="550"/>
      <c r="FI130" s="550"/>
      <c r="FJ130" s="550"/>
      <c r="FK130" s="550"/>
      <c r="FL130" s="550"/>
      <c r="FM130" s="550"/>
      <c r="FN130" s="550"/>
      <c r="FO130" s="550"/>
      <c r="FP130" s="550"/>
      <c r="FQ130" s="550"/>
      <c r="FR130" s="550"/>
      <c r="FS130" s="550"/>
      <c r="FT130" s="550"/>
      <c r="FU130" s="550"/>
      <c r="FV130" s="550"/>
      <c r="FW130" s="550"/>
      <c r="FX130" s="550"/>
      <c r="FY130" s="550"/>
      <c r="FZ130" s="550"/>
      <c r="GA130" s="550"/>
      <c r="GB130" s="550"/>
      <c r="GC130" s="550"/>
      <c r="GD130" s="550"/>
      <c r="GE130" s="550"/>
      <c r="GF130" s="550"/>
      <c r="GG130" s="550"/>
      <c r="GH130" s="550"/>
      <c r="GI130" s="550"/>
      <c r="GJ130" s="550"/>
      <c r="GK130" s="550"/>
      <c r="GL130" s="550"/>
      <c r="GM130" s="550"/>
      <c r="GN130" s="550"/>
      <c r="GO130" s="550"/>
      <c r="GP130" s="550"/>
      <c r="GQ130" s="550"/>
      <c r="GR130" s="550"/>
      <c r="GS130" s="550"/>
      <c r="GT130" s="550"/>
      <c r="GU130" s="550"/>
      <c r="GV130" s="550"/>
      <c r="GW130" s="550"/>
      <c r="GX130" s="550"/>
      <c r="GY130" s="550"/>
      <c r="GZ130" s="550"/>
      <c r="HA130" s="550"/>
      <c r="HB130" s="550"/>
      <c r="HC130" s="550"/>
      <c r="HD130" s="550"/>
      <c r="HE130" s="550"/>
      <c r="HF130" s="550"/>
      <c r="HG130" s="550"/>
      <c r="HH130" s="550"/>
      <c r="HI130" s="550"/>
      <c r="HJ130" s="550"/>
      <c r="HK130" s="550"/>
      <c r="HL130" s="550"/>
      <c r="HM130" s="550"/>
      <c r="HN130" s="550"/>
      <c r="HO130" s="550"/>
      <c r="HP130" s="550"/>
      <c r="HQ130" s="550"/>
      <c r="HR130" s="550"/>
      <c r="HS130" s="550"/>
      <c r="HT130" s="550"/>
      <c r="HU130" s="550"/>
      <c r="HV130" s="550"/>
      <c r="HW130" s="550"/>
      <c r="HX130" s="550"/>
      <c r="HY130" s="550"/>
      <c r="HZ130" s="550"/>
      <c r="IA130" s="550"/>
      <c r="IB130" s="550"/>
      <c r="IC130" s="550"/>
      <c r="ID130" s="550"/>
      <c r="IE130" s="550"/>
      <c r="IF130" s="550"/>
      <c r="IG130" s="550"/>
      <c r="IH130" s="550"/>
      <c r="II130" s="550"/>
      <c r="IJ130" s="550"/>
      <c r="IK130" s="550"/>
      <c r="IL130" s="550"/>
      <c r="IM130" s="550"/>
      <c r="IN130" s="550"/>
      <c r="IO130" s="550"/>
      <c r="IP130" s="550"/>
      <c r="IQ130" s="550"/>
      <c r="IR130" s="550"/>
      <c r="IS130" s="550"/>
      <c r="IT130" s="550"/>
      <c r="IU130" s="550"/>
      <c r="IV130" s="550"/>
      <c r="IW130" s="550"/>
      <c r="IX130" s="550"/>
      <c r="IY130" s="550"/>
      <c r="IZ130" s="550"/>
      <c r="JA130" s="550"/>
      <c r="JB130" s="550"/>
      <c r="JC130" s="550"/>
      <c r="JD130" s="550"/>
      <c r="JE130" s="550"/>
      <c r="JF130" s="550"/>
      <c r="JG130" s="550"/>
      <c r="JH130" s="550"/>
    </row>
    <row r="131" spans="1:268" s="8" customFormat="1" ht="39.75" customHeight="1" x14ac:dyDescent="0.25">
      <c r="A131" s="83"/>
      <c r="B131" s="83" t="s">
        <v>1344</v>
      </c>
      <c r="C131" s="95">
        <v>11140019</v>
      </c>
      <c r="D131" s="96">
        <v>39357</v>
      </c>
      <c r="E131" s="96">
        <v>39506</v>
      </c>
      <c r="F131" s="96">
        <v>43159</v>
      </c>
      <c r="G131" s="96"/>
      <c r="H131" s="83" t="s">
        <v>934</v>
      </c>
      <c r="I131" s="110" t="s">
        <v>977</v>
      </c>
      <c r="J131" s="110"/>
      <c r="K131" s="110" t="s">
        <v>73</v>
      </c>
      <c r="L131" s="115"/>
      <c r="M131" s="83" t="s">
        <v>119</v>
      </c>
      <c r="N131" s="83" t="s">
        <v>106</v>
      </c>
      <c r="O131" s="83" t="s">
        <v>72</v>
      </c>
      <c r="P131" s="94">
        <v>73198</v>
      </c>
      <c r="Q131" s="83" t="s">
        <v>1345</v>
      </c>
      <c r="R131" s="83" t="s">
        <v>119</v>
      </c>
      <c r="S131" s="83" t="s">
        <v>106</v>
      </c>
      <c r="T131" s="83" t="s">
        <v>72</v>
      </c>
      <c r="U131" s="83">
        <v>73198</v>
      </c>
      <c r="V131" s="83" t="s">
        <v>3975</v>
      </c>
      <c r="W131" s="83" t="s">
        <v>2786</v>
      </c>
      <c r="X131" s="83">
        <v>270</v>
      </c>
      <c r="Y131" s="83">
        <v>10</v>
      </c>
      <c r="Z131" s="83" t="s">
        <v>467</v>
      </c>
      <c r="AA131" s="83" t="s">
        <v>540</v>
      </c>
      <c r="AB131" s="47">
        <v>3.14</v>
      </c>
      <c r="AC131" s="83">
        <v>2600</v>
      </c>
      <c r="AD131" s="83">
        <v>32100000</v>
      </c>
      <c r="AE131" s="83"/>
      <c r="AF131" s="83">
        <v>32100000</v>
      </c>
      <c r="AG131" s="83"/>
      <c r="AH131" s="83"/>
      <c r="AI131" s="83"/>
      <c r="AJ131" s="83"/>
      <c r="AK131" s="83"/>
      <c r="AL131" s="83"/>
      <c r="AM131" s="83"/>
      <c r="AN131" s="83"/>
      <c r="AO131" s="83">
        <v>213</v>
      </c>
      <c r="AP131" s="83"/>
      <c r="AQ131" s="83"/>
      <c r="AR131" s="83"/>
      <c r="AS131" s="83"/>
      <c r="AT131" s="83"/>
      <c r="AU131" s="95"/>
      <c r="AV131" s="83">
        <v>443.08</v>
      </c>
      <c r="AW131" s="83" t="s">
        <v>1346</v>
      </c>
      <c r="AX131" s="83" t="s">
        <v>1347</v>
      </c>
      <c r="AY131" s="95">
        <v>42</v>
      </c>
      <c r="AZ131" s="95">
        <v>51</v>
      </c>
      <c r="BA131" s="95">
        <v>39.700000000000003</v>
      </c>
      <c r="BB131" s="95">
        <v>24</v>
      </c>
      <c r="BC131" s="95">
        <v>41</v>
      </c>
      <c r="BD131" s="95">
        <v>33.200000000000003</v>
      </c>
      <c r="BE131" s="282">
        <f t="shared" si="6"/>
        <v>42.861027777777778</v>
      </c>
      <c r="BF131" s="282">
        <f t="shared" si="7"/>
        <v>24.692555555555554</v>
      </c>
      <c r="BG131" s="83" t="s">
        <v>47</v>
      </c>
      <c r="BH131" s="83" t="s">
        <v>4799</v>
      </c>
      <c r="BI131" s="83"/>
      <c r="BJ131" s="96"/>
      <c r="BK131" s="83">
        <v>2424</v>
      </c>
      <c r="BL131" s="96">
        <v>43230</v>
      </c>
      <c r="BM131" s="83"/>
      <c r="BN131" s="83"/>
      <c r="BO131" s="83"/>
      <c r="BP131" s="83"/>
      <c r="BQ131" s="83"/>
      <c r="BR131" s="83"/>
      <c r="BS131" s="110"/>
      <c r="BT131" s="550"/>
      <c r="BU131" s="550"/>
      <c r="BV131" s="550"/>
      <c r="BW131" s="550"/>
      <c r="BX131" s="550"/>
      <c r="BY131" s="550"/>
      <c r="BZ131" s="550"/>
      <c r="CA131" s="550"/>
      <c r="CB131" s="550"/>
      <c r="CC131" s="550"/>
      <c r="CD131" s="550"/>
      <c r="CE131" s="550"/>
      <c r="CF131" s="550"/>
      <c r="CG131" s="550"/>
      <c r="CH131" s="550"/>
      <c r="CI131" s="550"/>
      <c r="CJ131" s="550"/>
      <c r="CK131" s="550"/>
      <c r="CL131" s="550"/>
      <c r="CM131" s="550"/>
      <c r="CN131" s="550"/>
      <c r="CO131" s="550"/>
      <c r="CP131" s="550"/>
      <c r="CQ131" s="550"/>
      <c r="CR131" s="550"/>
      <c r="CS131" s="550"/>
      <c r="CT131" s="550"/>
      <c r="CU131" s="550"/>
      <c r="CV131" s="550"/>
      <c r="CW131" s="550"/>
      <c r="CX131" s="550"/>
      <c r="CY131" s="550"/>
      <c r="CZ131" s="550"/>
      <c r="DA131" s="550"/>
      <c r="DB131" s="550"/>
      <c r="DC131" s="550"/>
      <c r="DD131" s="550"/>
      <c r="DE131" s="550"/>
      <c r="DF131" s="550"/>
      <c r="DG131" s="550"/>
      <c r="DH131" s="550"/>
      <c r="DI131" s="550"/>
      <c r="DJ131" s="550"/>
      <c r="DK131" s="550"/>
      <c r="DL131" s="550"/>
      <c r="DM131" s="550"/>
      <c r="DN131" s="550"/>
      <c r="DO131" s="550"/>
      <c r="DP131" s="550"/>
      <c r="DQ131" s="550"/>
      <c r="DR131" s="550"/>
      <c r="DS131" s="550"/>
      <c r="DT131" s="550"/>
      <c r="DU131" s="550"/>
      <c r="DV131" s="550"/>
      <c r="DW131" s="550"/>
      <c r="DX131" s="550"/>
      <c r="DY131" s="550"/>
      <c r="DZ131" s="550"/>
      <c r="EA131" s="550"/>
      <c r="EB131" s="550"/>
      <c r="EC131" s="550"/>
      <c r="ED131" s="550"/>
      <c r="EE131" s="550"/>
      <c r="EF131" s="550"/>
      <c r="EG131" s="550"/>
      <c r="EH131" s="550"/>
      <c r="EI131" s="550"/>
      <c r="EJ131" s="550"/>
      <c r="EK131" s="550"/>
      <c r="EL131" s="550"/>
      <c r="EM131" s="550"/>
      <c r="EN131" s="550"/>
      <c r="EO131" s="550"/>
      <c r="EP131" s="550"/>
      <c r="EQ131" s="550"/>
      <c r="ER131" s="550"/>
      <c r="ES131" s="550"/>
      <c r="ET131" s="550"/>
      <c r="EU131" s="550"/>
      <c r="EV131" s="550"/>
      <c r="EW131" s="550"/>
      <c r="EX131" s="550"/>
      <c r="EY131" s="550"/>
      <c r="EZ131" s="550"/>
      <c r="FA131" s="550"/>
      <c r="FB131" s="550"/>
      <c r="FC131" s="550"/>
      <c r="FD131" s="550"/>
      <c r="FE131" s="550"/>
      <c r="FF131" s="550"/>
      <c r="FG131" s="550"/>
      <c r="FH131" s="550"/>
      <c r="FI131" s="550"/>
      <c r="FJ131" s="550"/>
      <c r="FK131" s="550"/>
      <c r="FL131" s="550"/>
      <c r="FM131" s="550"/>
      <c r="FN131" s="550"/>
      <c r="FO131" s="550"/>
      <c r="FP131" s="550"/>
      <c r="FQ131" s="550"/>
      <c r="FR131" s="550"/>
      <c r="FS131" s="550"/>
      <c r="FT131" s="550"/>
      <c r="FU131" s="550"/>
      <c r="FV131" s="550"/>
      <c r="FW131" s="550"/>
      <c r="FX131" s="550"/>
      <c r="FY131" s="550"/>
      <c r="FZ131" s="550"/>
      <c r="GA131" s="550"/>
      <c r="GB131" s="550"/>
      <c r="GC131" s="550"/>
      <c r="GD131" s="550"/>
      <c r="GE131" s="550"/>
      <c r="GF131" s="550"/>
      <c r="GG131" s="550"/>
      <c r="GH131" s="550"/>
      <c r="GI131" s="550"/>
      <c r="GJ131" s="550"/>
      <c r="GK131" s="550"/>
      <c r="GL131" s="550"/>
      <c r="GM131" s="550"/>
      <c r="GN131" s="550"/>
      <c r="GO131" s="550"/>
      <c r="GP131" s="550"/>
      <c r="GQ131" s="550"/>
      <c r="GR131" s="550"/>
      <c r="GS131" s="550"/>
      <c r="GT131" s="550"/>
      <c r="GU131" s="550"/>
      <c r="GV131" s="550"/>
      <c r="GW131" s="550"/>
      <c r="GX131" s="550"/>
      <c r="GY131" s="550"/>
      <c r="GZ131" s="550"/>
      <c r="HA131" s="550"/>
      <c r="HB131" s="550"/>
      <c r="HC131" s="550"/>
      <c r="HD131" s="550"/>
      <c r="HE131" s="550"/>
      <c r="HF131" s="550"/>
      <c r="HG131" s="550"/>
      <c r="HH131" s="550"/>
      <c r="HI131" s="550"/>
      <c r="HJ131" s="550"/>
      <c r="HK131" s="550"/>
      <c r="HL131" s="550"/>
      <c r="HM131" s="550"/>
      <c r="HN131" s="550"/>
      <c r="HO131" s="550"/>
      <c r="HP131" s="550"/>
      <c r="HQ131" s="550"/>
      <c r="HR131" s="550"/>
      <c r="HS131" s="550"/>
      <c r="HT131" s="550"/>
      <c r="HU131" s="550"/>
      <c r="HV131" s="550"/>
      <c r="HW131" s="550"/>
      <c r="HX131" s="550"/>
      <c r="HY131" s="550"/>
      <c r="HZ131" s="550"/>
      <c r="IA131" s="550"/>
      <c r="IB131" s="550"/>
      <c r="IC131" s="550"/>
      <c r="ID131" s="550"/>
      <c r="IE131" s="550"/>
      <c r="IF131" s="550"/>
      <c r="IG131" s="550"/>
      <c r="IH131" s="550"/>
      <c r="II131" s="550"/>
      <c r="IJ131" s="550"/>
      <c r="IK131" s="550"/>
      <c r="IL131" s="550"/>
      <c r="IM131" s="550"/>
      <c r="IN131" s="550"/>
      <c r="IO131" s="550"/>
      <c r="IP131" s="550"/>
      <c r="IQ131" s="550"/>
      <c r="IR131" s="550"/>
      <c r="IS131" s="550"/>
      <c r="IT131" s="550"/>
      <c r="IU131" s="550"/>
      <c r="IV131" s="550"/>
      <c r="IW131" s="550"/>
      <c r="IX131" s="550"/>
      <c r="IY131" s="550"/>
      <c r="IZ131" s="550"/>
      <c r="JA131" s="550"/>
      <c r="JB131" s="550"/>
      <c r="JC131" s="550"/>
      <c r="JD131" s="550"/>
      <c r="JE131" s="550"/>
      <c r="JF131" s="550"/>
      <c r="JG131" s="550"/>
      <c r="JH131" s="550"/>
    </row>
    <row r="132" spans="1:268" s="8" customFormat="1" ht="39.75" customHeight="1" x14ac:dyDescent="0.25">
      <c r="A132" s="83"/>
      <c r="B132" s="83" t="s">
        <v>1344</v>
      </c>
      <c r="C132" s="95">
        <v>11140019</v>
      </c>
      <c r="D132" s="96">
        <v>39357</v>
      </c>
      <c r="E132" s="96">
        <v>39506</v>
      </c>
      <c r="F132" s="96">
        <v>46801</v>
      </c>
      <c r="G132" s="96"/>
      <c r="H132" s="96" t="s">
        <v>934</v>
      </c>
      <c r="I132" s="325" t="s">
        <v>977</v>
      </c>
      <c r="J132" s="325"/>
      <c r="K132" s="325" t="s">
        <v>73</v>
      </c>
      <c r="L132" s="348"/>
      <c r="M132" s="83" t="s">
        <v>119</v>
      </c>
      <c r="N132" s="83" t="s">
        <v>106</v>
      </c>
      <c r="O132" s="83" t="s">
        <v>72</v>
      </c>
      <c r="P132" s="94">
        <v>73198</v>
      </c>
      <c r="Q132" s="83" t="s">
        <v>1345</v>
      </c>
      <c r="R132" s="83" t="s">
        <v>119</v>
      </c>
      <c r="S132" s="83" t="s">
        <v>106</v>
      </c>
      <c r="T132" s="83" t="s">
        <v>72</v>
      </c>
      <c r="U132" s="83">
        <v>73198</v>
      </c>
      <c r="V132" s="83" t="s">
        <v>3975</v>
      </c>
      <c r="W132" s="83" t="s">
        <v>2786</v>
      </c>
      <c r="X132" s="83">
        <v>270</v>
      </c>
      <c r="Y132" s="83">
        <v>10</v>
      </c>
      <c r="Z132" s="83" t="s">
        <v>467</v>
      </c>
      <c r="AA132" s="83" t="s">
        <v>540</v>
      </c>
      <c r="AB132" s="47">
        <v>3.14</v>
      </c>
      <c r="AC132" s="83">
        <v>2600</v>
      </c>
      <c r="AD132" s="83">
        <v>32100000</v>
      </c>
      <c r="AE132" s="88"/>
      <c r="AF132" s="83">
        <v>32100000</v>
      </c>
      <c r="AG132" s="88"/>
      <c r="AH132" s="88"/>
      <c r="AI132" s="88"/>
      <c r="AJ132" s="88"/>
      <c r="AK132" s="88"/>
      <c r="AL132" s="88"/>
      <c r="AM132" s="88"/>
      <c r="AN132" s="88"/>
      <c r="AO132" s="83">
        <v>213</v>
      </c>
      <c r="AP132" s="83"/>
      <c r="AQ132" s="83"/>
      <c r="AR132" s="83"/>
      <c r="AS132" s="83"/>
      <c r="AT132" s="83"/>
      <c r="AU132" s="83"/>
      <c r="AV132" s="83">
        <v>443.08</v>
      </c>
      <c r="AW132" s="83" t="s">
        <v>1346</v>
      </c>
      <c r="AX132" s="83" t="s">
        <v>1347</v>
      </c>
      <c r="AY132" s="83">
        <v>42</v>
      </c>
      <c r="AZ132" s="83">
        <v>51</v>
      </c>
      <c r="BA132" s="83">
        <v>39.700000000000003</v>
      </c>
      <c r="BB132" s="83">
        <v>24</v>
      </c>
      <c r="BC132" s="83">
        <v>41</v>
      </c>
      <c r="BD132" s="83">
        <v>33.200000000000003</v>
      </c>
      <c r="BE132" s="83">
        <f t="shared" ref="BE132" si="12">AY132+AZ132/60+BA132/3600</f>
        <v>42.861027777777778</v>
      </c>
      <c r="BF132" s="83">
        <f t="shared" ref="BF132" si="13">BB132+BC132/60+BD132/3600</f>
        <v>24.692555555555554</v>
      </c>
      <c r="BG132" s="83" t="s">
        <v>47</v>
      </c>
      <c r="BH132" s="83"/>
      <c r="BI132" s="83">
        <v>2547</v>
      </c>
      <c r="BJ132" s="96">
        <v>43427</v>
      </c>
      <c r="BK132" s="83"/>
      <c r="BL132" s="96"/>
      <c r="BM132" s="83"/>
      <c r="BN132" s="83"/>
      <c r="BO132" s="83"/>
      <c r="BP132" s="83"/>
      <c r="BQ132" s="83"/>
      <c r="BR132" s="83"/>
      <c r="BS132" s="110"/>
      <c r="BT132" s="549"/>
      <c r="BU132" s="550"/>
      <c r="BV132" s="550"/>
      <c r="BW132" s="550"/>
      <c r="BX132" s="550"/>
      <c r="BY132" s="550"/>
      <c r="BZ132" s="550"/>
      <c r="CA132" s="550"/>
      <c r="CB132" s="550"/>
      <c r="CC132" s="550"/>
      <c r="CD132" s="550"/>
      <c r="CE132" s="550"/>
      <c r="CF132" s="550"/>
      <c r="CG132" s="550"/>
      <c r="CH132" s="550"/>
      <c r="CI132" s="550"/>
      <c r="CJ132" s="550"/>
      <c r="CK132" s="550"/>
      <c r="CL132" s="550"/>
      <c r="CM132" s="550"/>
      <c r="CN132" s="550"/>
      <c r="CO132" s="550"/>
      <c r="CP132" s="550"/>
      <c r="CQ132" s="550"/>
      <c r="CR132" s="550"/>
      <c r="CS132" s="550"/>
      <c r="CT132" s="550"/>
      <c r="CU132" s="550"/>
      <c r="CV132" s="550"/>
      <c r="CW132" s="550"/>
      <c r="CX132" s="550"/>
      <c r="CY132" s="550"/>
      <c r="CZ132" s="550"/>
      <c r="DA132" s="550"/>
      <c r="DB132" s="550"/>
      <c r="DC132" s="550"/>
      <c r="DD132" s="550"/>
      <c r="DE132" s="550"/>
      <c r="DF132" s="550"/>
      <c r="DG132" s="550"/>
      <c r="DH132" s="550"/>
      <c r="DI132" s="550"/>
      <c r="DJ132" s="550"/>
      <c r="DK132" s="550"/>
      <c r="DL132" s="550"/>
      <c r="DM132" s="550"/>
      <c r="DN132" s="550"/>
      <c r="DO132" s="550"/>
      <c r="DP132" s="550"/>
      <c r="DQ132" s="550"/>
      <c r="DR132" s="550"/>
      <c r="DS132" s="550"/>
      <c r="DT132" s="550"/>
      <c r="DU132" s="550"/>
      <c r="DV132" s="550"/>
      <c r="DW132" s="550"/>
      <c r="DX132" s="550"/>
      <c r="DY132" s="550"/>
      <c r="DZ132" s="550"/>
      <c r="EA132" s="550"/>
      <c r="EB132" s="550"/>
      <c r="EC132" s="550"/>
      <c r="ED132" s="550"/>
      <c r="EE132" s="550"/>
      <c r="EF132" s="550"/>
      <c r="EG132" s="550"/>
      <c r="EH132" s="550"/>
      <c r="EI132" s="550"/>
      <c r="EJ132" s="550"/>
      <c r="EK132" s="550"/>
      <c r="EL132" s="550"/>
      <c r="EM132" s="550"/>
      <c r="EN132" s="550"/>
      <c r="EO132" s="550"/>
      <c r="EP132" s="550"/>
      <c r="EQ132" s="550"/>
      <c r="ER132" s="550"/>
      <c r="ES132" s="550"/>
      <c r="ET132" s="550"/>
      <c r="EU132" s="550"/>
      <c r="EV132" s="550"/>
      <c r="EW132" s="550"/>
      <c r="EX132" s="550"/>
      <c r="EY132" s="550"/>
      <c r="EZ132" s="550"/>
      <c r="FA132" s="550"/>
      <c r="FB132" s="550"/>
      <c r="FC132" s="550"/>
      <c r="FD132" s="550"/>
      <c r="FE132" s="550"/>
      <c r="FF132" s="550"/>
      <c r="FG132" s="550"/>
      <c r="FH132" s="550"/>
      <c r="FI132" s="550"/>
      <c r="FJ132" s="550"/>
      <c r="FK132" s="550"/>
      <c r="FL132" s="550"/>
      <c r="FM132" s="550"/>
      <c r="FN132" s="550"/>
      <c r="FO132" s="550"/>
      <c r="FP132" s="550"/>
      <c r="FQ132" s="550"/>
      <c r="FR132" s="550"/>
      <c r="FS132" s="550"/>
      <c r="FT132" s="550"/>
      <c r="FU132" s="550"/>
      <c r="FV132" s="550"/>
      <c r="FW132" s="550"/>
      <c r="FX132" s="550"/>
      <c r="FY132" s="550"/>
      <c r="FZ132" s="550"/>
      <c r="GA132" s="550"/>
      <c r="GB132" s="550"/>
      <c r="GC132" s="550"/>
      <c r="GD132" s="550"/>
      <c r="GE132" s="550"/>
      <c r="GF132" s="550"/>
      <c r="GG132" s="550"/>
      <c r="GH132" s="550"/>
      <c r="GI132" s="550"/>
      <c r="GJ132" s="550"/>
      <c r="GK132" s="550"/>
      <c r="GL132" s="550"/>
      <c r="GM132" s="550"/>
      <c r="GN132" s="550"/>
      <c r="GO132" s="550"/>
      <c r="GP132" s="550"/>
      <c r="GQ132" s="550"/>
      <c r="GR132" s="550"/>
      <c r="GS132" s="550"/>
      <c r="GT132" s="550"/>
      <c r="GU132" s="550"/>
      <c r="GV132" s="550"/>
      <c r="GW132" s="550"/>
      <c r="GX132" s="550"/>
      <c r="GY132" s="550"/>
      <c r="GZ132" s="550"/>
      <c r="HA132" s="550"/>
      <c r="HB132" s="550"/>
      <c r="HC132" s="550"/>
      <c r="HD132" s="550"/>
      <c r="HE132" s="550"/>
      <c r="HF132" s="550"/>
      <c r="HG132" s="550"/>
      <c r="HH132" s="550"/>
      <c r="HI132" s="550"/>
      <c r="HJ132" s="550"/>
      <c r="HK132" s="550"/>
      <c r="HL132" s="550"/>
      <c r="HM132" s="550"/>
      <c r="HN132" s="550"/>
      <c r="HO132" s="550"/>
      <c r="HP132" s="550"/>
      <c r="HQ132" s="550"/>
      <c r="HR132" s="550"/>
      <c r="HS132" s="550"/>
      <c r="HT132" s="550"/>
      <c r="HU132" s="550"/>
      <c r="HV132" s="550"/>
      <c r="HW132" s="550"/>
      <c r="HX132" s="550"/>
      <c r="HY132" s="550"/>
      <c r="HZ132" s="550"/>
      <c r="IA132" s="550"/>
      <c r="IB132" s="550"/>
      <c r="IC132" s="550"/>
      <c r="ID132" s="550"/>
      <c r="IE132" s="550"/>
      <c r="IF132" s="550"/>
      <c r="IG132" s="550"/>
      <c r="IH132" s="550"/>
      <c r="II132" s="550"/>
      <c r="IJ132" s="550"/>
      <c r="IK132" s="550"/>
      <c r="IL132" s="550"/>
      <c r="IM132" s="550"/>
      <c r="IN132" s="550"/>
      <c r="IO132" s="550"/>
      <c r="IP132" s="550"/>
      <c r="IQ132" s="550"/>
      <c r="IR132" s="550"/>
      <c r="IS132" s="550"/>
      <c r="IT132" s="550"/>
      <c r="IU132" s="550"/>
      <c r="IV132" s="550"/>
      <c r="IW132" s="550"/>
      <c r="IX132" s="550"/>
      <c r="IY132" s="550"/>
      <c r="IZ132" s="550"/>
      <c r="JA132" s="550"/>
      <c r="JB132" s="550"/>
      <c r="JC132" s="550"/>
      <c r="JD132" s="550"/>
      <c r="JE132" s="550"/>
      <c r="JF132" s="550"/>
      <c r="JG132" s="550"/>
      <c r="JH132" s="550"/>
    </row>
    <row r="133" spans="1:268" s="8" customFormat="1" ht="39.75" customHeight="1" x14ac:dyDescent="0.25">
      <c r="A133" s="20"/>
      <c r="B133" s="20" t="s">
        <v>1344</v>
      </c>
      <c r="C133" s="22">
        <v>11140019</v>
      </c>
      <c r="D133" s="23">
        <v>39357</v>
      </c>
      <c r="E133" s="23">
        <v>39506</v>
      </c>
      <c r="F133" s="23">
        <v>46801</v>
      </c>
      <c r="G133" s="23"/>
      <c r="H133" s="23" t="s">
        <v>934</v>
      </c>
      <c r="I133" s="324" t="s">
        <v>977</v>
      </c>
      <c r="J133" s="324" t="s">
        <v>7958</v>
      </c>
      <c r="K133" s="324" t="s">
        <v>73</v>
      </c>
      <c r="L133" s="347" t="s">
        <v>8315</v>
      </c>
      <c r="M133" s="20" t="s">
        <v>119</v>
      </c>
      <c r="N133" s="20" t="s">
        <v>106</v>
      </c>
      <c r="O133" s="20" t="s">
        <v>72</v>
      </c>
      <c r="P133" s="21">
        <v>73198</v>
      </c>
      <c r="Q133" s="20" t="s">
        <v>1345</v>
      </c>
      <c r="R133" s="20" t="s">
        <v>119</v>
      </c>
      <c r="S133" s="20" t="s">
        <v>106</v>
      </c>
      <c r="T133" s="20" t="s">
        <v>72</v>
      </c>
      <c r="U133" s="20">
        <v>73198</v>
      </c>
      <c r="V133" s="20" t="s">
        <v>8316</v>
      </c>
      <c r="W133" s="20" t="s">
        <v>2786</v>
      </c>
      <c r="X133" s="20">
        <v>270</v>
      </c>
      <c r="Y133" s="20">
        <v>10</v>
      </c>
      <c r="Z133" s="20" t="s">
        <v>467</v>
      </c>
      <c r="AA133" s="20" t="s">
        <v>540</v>
      </c>
      <c r="AB133" s="34">
        <v>2.9550000000000001</v>
      </c>
      <c r="AC133" s="20">
        <v>2600</v>
      </c>
      <c r="AD133" s="20">
        <v>53700000</v>
      </c>
      <c r="AE133" s="26"/>
      <c r="AF133" s="20">
        <v>53700000</v>
      </c>
      <c r="AG133" s="26"/>
      <c r="AH133" s="26"/>
      <c r="AI133" s="26"/>
      <c r="AJ133" s="26"/>
      <c r="AK133" s="26"/>
      <c r="AL133" s="26"/>
      <c r="AM133" s="26"/>
      <c r="AN133" s="26"/>
      <c r="AO133" s="20">
        <v>295.5</v>
      </c>
      <c r="AP133" s="20"/>
      <c r="AQ133" s="20"/>
      <c r="AR133" s="20"/>
      <c r="AS133" s="20" t="s">
        <v>467</v>
      </c>
      <c r="AT133" s="20"/>
      <c r="AU133" s="20"/>
      <c r="AV133" s="20">
        <v>443.08</v>
      </c>
      <c r="AW133" s="20" t="s">
        <v>8317</v>
      </c>
      <c r="AX133" s="20" t="s">
        <v>8318</v>
      </c>
      <c r="AY133" s="20">
        <v>42</v>
      </c>
      <c r="AZ133" s="20">
        <v>51</v>
      </c>
      <c r="BA133" s="20">
        <v>39.700000000000003</v>
      </c>
      <c r="BB133" s="20">
        <v>24</v>
      </c>
      <c r="BC133" s="20">
        <v>41</v>
      </c>
      <c r="BD133" s="20">
        <v>33.200000000000003</v>
      </c>
      <c r="BE133" s="20">
        <f t="shared" ref="BE133" si="14">AY133+AZ133/60+BA133/3600</f>
        <v>42.861027777777778</v>
      </c>
      <c r="BF133" s="20">
        <f t="shared" ref="BF133" si="15">BB133+BC133/60+BD133/3600</f>
        <v>24.692555555555554</v>
      </c>
      <c r="BG133" s="20"/>
      <c r="BH133" s="20"/>
      <c r="BI133" s="20"/>
      <c r="BJ133" s="23"/>
      <c r="BK133" s="20"/>
      <c r="BL133" s="23"/>
      <c r="BM133" s="20"/>
      <c r="BN133" s="20"/>
      <c r="BO133" s="20"/>
      <c r="BP133" s="20"/>
      <c r="BQ133" s="20"/>
      <c r="BR133" s="20"/>
      <c r="BS133" s="24"/>
      <c r="BT133" s="549"/>
      <c r="BU133" s="550"/>
      <c r="BV133" s="550"/>
      <c r="BW133" s="550"/>
      <c r="BX133" s="550"/>
      <c r="BY133" s="550"/>
      <c r="BZ133" s="550"/>
      <c r="CA133" s="550"/>
      <c r="CB133" s="550"/>
      <c r="CC133" s="550"/>
      <c r="CD133" s="550"/>
      <c r="CE133" s="550"/>
      <c r="CF133" s="550"/>
      <c r="CG133" s="550"/>
      <c r="CH133" s="550"/>
      <c r="CI133" s="550"/>
      <c r="CJ133" s="550"/>
      <c r="CK133" s="550"/>
      <c r="CL133" s="550"/>
      <c r="CM133" s="550"/>
      <c r="CN133" s="550"/>
      <c r="CO133" s="550"/>
      <c r="CP133" s="550"/>
      <c r="CQ133" s="550"/>
      <c r="CR133" s="550"/>
      <c r="CS133" s="550"/>
      <c r="CT133" s="550"/>
      <c r="CU133" s="550"/>
      <c r="CV133" s="550"/>
      <c r="CW133" s="550"/>
      <c r="CX133" s="550"/>
      <c r="CY133" s="550"/>
      <c r="CZ133" s="550"/>
      <c r="DA133" s="550"/>
      <c r="DB133" s="550"/>
      <c r="DC133" s="550"/>
      <c r="DD133" s="550"/>
      <c r="DE133" s="550"/>
      <c r="DF133" s="550"/>
      <c r="DG133" s="550"/>
      <c r="DH133" s="550"/>
      <c r="DI133" s="550"/>
      <c r="DJ133" s="550"/>
      <c r="DK133" s="550"/>
      <c r="DL133" s="550"/>
      <c r="DM133" s="550"/>
      <c r="DN133" s="550"/>
      <c r="DO133" s="550"/>
      <c r="DP133" s="550"/>
      <c r="DQ133" s="550"/>
      <c r="DR133" s="550"/>
      <c r="DS133" s="550"/>
      <c r="DT133" s="550"/>
      <c r="DU133" s="550"/>
      <c r="DV133" s="550"/>
      <c r="DW133" s="550"/>
      <c r="DX133" s="550"/>
      <c r="DY133" s="550"/>
      <c r="DZ133" s="550"/>
      <c r="EA133" s="550"/>
      <c r="EB133" s="550"/>
      <c r="EC133" s="550"/>
      <c r="ED133" s="550"/>
      <c r="EE133" s="550"/>
      <c r="EF133" s="550"/>
      <c r="EG133" s="550"/>
      <c r="EH133" s="550"/>
      <c r="EI133" s="550"/>
      <c r="EJ133" s="550"/>
      <c r="EK133" s="550"/>
      <c r="EL133" s="550"/>
      <c r="EM133" s="550"/>
      <c r="EN133" s="550"/>
      <c r="EO133" s="550"/>
      <c r="EP133" s="550"/>
      <c r="EQ133" s="550"/>
      <c r="ER133" s="550"/>
      <c r="ES133" s="550"/>
      <c r="ET133" s="550"/>
      <c r="EU133" s="550"/>
      <c r="EV133" s="550"/>
      <c r="EW133" s="550"/>
      <c r="EX133" s="550"/>
      <c r="EY133" s="550"/>
      <c r="EZ133" s="550"/>
      <c r="FA133" s="550"/>
      <c r="FB133" s="550"/>
      <c r="FC133" s="550"/>
      <c r="FD133" s="550"/>
      <c r="FE133" s="550"/>
      <c r="FF133" s="550"/>
      <c r="FG133" s="550"/>
      <c r="FH133" s="550"/>
      <c r="FI133" s="550"/>
      <c r="FJ133" s="550"/>
      <c r="FK133" s="550"/>
      <c r="FL133" s="550"/>
      <c r="FM133" s="550"/>
      <c r="FN133" s="550"/>
      <c r="FO133" s="550"/>
      <c r="FP133" s="550"/>
      <c r="FQ133" s="550"/>
      <c r="FR133" s="550"/>
      <c r="FS133" s="550"/>
      <c r="FT133" s="550"/>
      <c r="FU133" s="550"/>
      <c r="FV133" s="550"/>
      <c r="FW133" s="550"/>
      <c r="FX133" s="550"/>
      <c r="FY133" s="550"/>
      <c r="FZ133" s="550"/>
      <c r="GA133" s="550"/>
      <c r="GB133" s="550"/>
      <c r="GC133" s="550"/>
      <c r="GD133" s="550"/>
      <c r="GE133" s="550"/>
      <c r="GF133" s="550"/>
      <c r="GG133" s="550"/>
      <c r="GH133" s="550"/>
      <c r="GI133" s="550"/>
      <c r="GJ133" s="550"/>
      <c r="GK133" s="550"/>
      <c r="GL133" s="550"/>
      <c r="GM133" s="550"/>
      <c r="GN133" s="550"/>
      <c r="GO133" s="550"/>
      <c r="GP133" s="550"/>
      <c r="GQ133" s="550"/>
      <c r="GR133" s="550"/>
      <c r="GS133" s="550"/>
      <c r="GT133" s="550"/>
      <c r="GU133" s="550"/>
      <c r="GV133" s="550"/>
      <c r="GW133" s="550"/>
      <c r="GX133" s="550"/>
      <c r="GY133" s="550"/>
      <c r="GZ133" s="550"/>
      <c r="HA133" s="550"/>
      <c r="HB133" s="550"/>
      <c r="HC133" s="550"/>
      <c r="HD133" s="550"/>
      <c r="HE133" s="550"/>
      <c r="HF133" s="550"/>
      <c r="HG133" s="550"/>
      <c r="HH133" s="550"/>
      <c r="HI133" s="550"/>
      <c r="HJ133" s="550"/>
      <c r="HK133" s="550"/>
      <c r="HL133" s="550"/>
      <c r="HM133" s="550"/>
      <c r="HN133" s="550"/>
      <c r="HO133" s="550"/>
      <c r="HP133" s="550"/>
      <c r="HQ133" s="550"/>
      <c r="HR133" s="550"/>
      <c r="HS133" s="550"/>
      <c r="HT133" s="550"/>
      <c r="HU133" s="550"/>
      <c r="HV133" s="550"/>
      <c r="HW133" s="550"/>
      <c r="HX133" s="550"/>
      <c r="HY133" s="550"/>
      <c r="HZ133" s="550"/>
      <c r="IA133" s="550"/>
      <c r="IB133" s="550"/>
      <c r="IC133" s="550"/>
      <c r="ID133" s="550"/>
      <c r="IE133" s="550"/>
      <c r="IF133" s="550"/>
      <c r="IG133" s="550"/>
      <c r="IH133" s="550"/>
      <c r="II133" s="550"/>
      <c r="IJ133" s="550"/>
      <c r="IK133" s="550"/>
      <c r="IL133" s="550"/>
      <c r="IM133" s="550"/>
      <c r="IN133" s="550"/>
      <c r="IO133" s="550"/>
      <c r="IP133" s="550"/>
      <c r="IQ133" s="550"/>
      <c r="IR133" s="550"/>
      <c r="IS133" s="550"/>
      <c r="IT133" s="550"/>
      <c r="IU133" s="550"/>
      <c r="IV133" s="550"/>
      <c r="IW133" s="550"/>
      <c r="IX133" s="550"/>
      <c r="IY133" s="550"/>
      <c r="IZ133" s="550"/>
      <c r="JA133" s="550"/>
      <c r="JB133" s="550"/>
      <c r="JC133" s="550"/>
      <c r="JD133" s="550"/>
      <c r="JE133" s="550"/>
      <c r="JF133" s="550"/>
      <c r="JG133" s="550"/>
      <c r="JH133" s="550"/>
    </row>
    <row r="134" spans="1:268" s="8" customFormat="1" ht="39.75" customHeight="1" x14ac:dyDescent="0.25">
      <c r="A134" s="20"/>
      <c r="B134" s="20" t="s">
        <v>1344</v>
      </c>
      <c r="C134" s="22">
        <v>11140019</v>
      </c>
      <c r="D134" s="23">
        <v>39357</v>
      </c>
      <c r="E134" s="23">
        <v>39506</v>
      </c>
      <c r="F134" s="23">
        <v>46801</v>
      </c>
      <c r="G134" s="23"/>
      <c r="H134" s="23" t="s">
        <v>934</v>
      </c>
      <c r="I134" s="324" t="s">
        <v>977</v>
      </c>
      <c r="J134" s="324" t="s">
        <v>7958</v>
      </c>
      <c r="K134" s="324" t="s">
        <v>73</v>
      </c>
      <c r="L134" s="347" t="s">
        <v>8315</v>
      </c>
      <c r="M134" s="20" t="s">
        <v>119</v>
      </c>
      <c r="N134" s="20" t="s">
        <v>106</v>
      </c>
      <c r="O134" s="20" t="s">
        <v>72</v>
      </c>
      <c r="P134" s="21">
        <v>73198</v>
      </c>
      <c r="Q134" s="20" t="s">
        <v>1345</v>
      </c>
      <c r="R134" s="20" t="s">
        <v>119</v>
      </c>
      <c r="S134" s="20" t="s">
        <v>106</v>
      </c>
      <c r="T134" s="20" t="s">
        <v>72</v>
      </c>
      <c r="U134" s="20">
        <v>73198</v>
      </c>
      <c r="V134" s="20" t="s">
        <v>8316</v>
      </c>
      <c r="W134" s="20" t="s">
        <v>2786</v>
      </c>
      <c r="X134" s="20"/>
      <c r="Y134" s="20"/>
      <c r="Z134" s="20"/>
      <c r="AA134" s="20"/>
      <c r="AB134" s="34"/>
      <c r="AC134" s="20"/>
      <c r="AD134" s="20"/>
      <c r="AE134" s="26"/>
      <c r="AF134" s="20"/>
      <c r="AG134" s="26"/>
      <c r="AH134" s="26"/>
      <c r="AI134" s="26"/>
      <c r="AJ134" s="26"/>
      <c r="AK134" s="26"/>
      <c r="AL134" s="26"/>
      <c r="AM134" s="26"/>
      <c r="AN134" s="26"/>
      <c r="AO134" s="20"/>
      <c r="AP134" s="20"/>
      <c r="AQ134" s="20"/>
      <c r="AR134" s="20"/>
      <c r="AS134" s="20" t="s">
        <v>484</v>
      </c>
      <c r="AT134" s="20"/>
      <c r="AU134" s="20"/>
      <c r="AV134" s="20">
        <v>431.54</v>
      </c>
      <c r="AW134" s="20" t="s">
        <v>8319</v>
      </c>
      <c r="AX134" s="20" t="s">
        <v>8320</v>
      </c>
      <c r="AY134" s="20">
        <v>42</v>
      </c>
      <c r="AZ134" s="20">
        <v>51</v>
      </c>
      <c r="BA134" s="20">
        <v>52.1</v>
      </c>
      <c r="BB134" s="20">
        <v>24</v>
      </c>
      <c r="BC134" s="20">
        <v>41</v>
      </c>
      <c r="BD134" s="20">
        <v>48.2</v>
      </c>
      <c r="BE134" s="20">
        <f t="shared" ref="BE134:BE135" si="16">AY134+AZ134/60+BA134/3600</f>
        <v>42.864472222222226</v>
      </c>
      <c r="BF134" s="20">
        <f t="shared" ref="BF134:BF135" si="17">BB134+BC134/60+BD134/3600</f>
        <v>24.696722222222224</v>
      </c>
      <c r="BG134" s="20"/>
      <c r="BH134" s="20"/>
      <c r="BI134" s="20"/>
      <c r="BJ134" s="23"/>
      <c r="BK134" s="20"/>
      <c r="BL134" s="23"/>
      <c r="BM134" s="20"/>
      <c r="BN134" s="20"/>
      <c r="BO134" s="20"/>
      <c r="BP134" s="20"/>
      <c r="BQ134" s="20"/>
      <c r="BR134" s="20"/>
      <c r="BS134" s="24"/>
      <c r="BT134" s="549"/>
      <c r="BU134" s="550"/>
      <c r="BV134" s="550"/>
      <c r="BW134" s="550"/>
      <c r="BX134" s="550"/>
      <c r="BY134" s="550"/>
      <c r="BZ134" s="550"/>
      <c r="CA134" s="550"/>
      <c r="CB134" s="550"/>
      <c r="CC134" s="550"/>
      <c r="CD134" s="550"/>
      <c r="CE134" s="550"/>
      <c r="CF134" s="550"/>
      <c r="CG134" s="550"/>
      <c r="CH134" s="550"/>
      <c r="CI134" s="550"/>
      <c r="CJ134" s="550"/>
      <c r="CK134" s="550"/>
      <c r="CL134" s="550"/>
      <c r="CM134" s="550"/>
      <c r="CN134" s="550"/>
      <c r="CO134" s="550"/>
      <c r="CP134" s="550"/>
      <c r="CQ134" s="550"/>
      <c r="CR134" s="550"/>
      <c r="CS134" s="550"/>
      <c r="CT134" s="550"/>
      <c r="CU134" s="550"/>
      <c r="CV134" s="550"/>
      <c r="CW134" s="550"/>
      <c r="CX134" s="550"/>
      <c r="CY134" s="550"/>
      <c r="CZ134" s="550"/>
      <c r="DA134" s="550"/>
      <c r="DB134" s="550"/>
      <c r="DC134" s="550"/>
      <c r="DD134" s="550"/>
      <c r="DE134" s="550"/>
      <c r="DF134" s="550"/>
      <c r="DG134" s="550"/>
      <c r="DH134" s="550"/>
      <c r="DI134" s="550"/>
      <c r="DJ134" s="550"/>
      <c r="DK134" s="550"/>
      <c r="DL134" s="550"/>
      <c r="DM134" s="550"/>
      <c r="DN134" s="550"/>
      <c r="DO134" s="550"/>
      <c r="DP134" s="550"/>
      <c r="DQ134" s="550"/>
      <c r="DR134" s="550"/>
      <c r="DS134" s="550"/>
      <c r="DT134" s="550"/>
      <c r="DU134" s="550"/>
      <c r="DV134" s="550"/>
      <c r="DW134" s="550"/>
      <c r="DX134" s="550"/>
      <c r="DY134" s="550"/>
      <c r="DZ134" s="550"/>
      <c r="EA134" s="550"/>
      <c r="EB134" s="550"/>
      <c r="EC134" s="550"/>
      <c r="ED134" s="550"/>
      <c r="EE134" s="550"/>
      <c r="EF134" s="550"/>
      <c r="EG134" s="550"/>
      <c r="EH134" s="550"/>
      <c r="EI134" s="550"/>
      <c r="EJ134" s="550"/>
      <c r="EK134" s="550"/>
      <c r="EL134" s="550"/>
      <c r="EM134" s="550"/>
      <c r="EN134" s="550"/>
      <c r="EO134" s="550"/>
      <c r="EP134" s="550"/>
      <c r="EQ134" s="550"/>
      <c r="ER134" s="550"/>
      <c r="ES134" s="550"/>
      <c r="ET134" s="550"/>
      <c r="EU134" s="550"/>
      <c r="EV134" s="550"/>
      <c r="EW134" s="550"/>
      <c r="EX134" s="550"/>
      <c r="EY134" s="550"/>
      <c r="EZ134" s="550"/>
      <c r="FA134" s="550"/>
      <c r="FB134" s="550"/>
      <c r="FC134" s="550"/>
      <c r="FD134" s="550"/>
      <c r="FE134" s="550"/>
      <c r="FF134" s="550"/>
      <c r="FG134" s="550"/>
      <c r="FH134" s="550"/>
      <c r="FI134" s="550"/>
      <c r="FJ134" s="550"/>
      <c r="FK134" s="550"/>
      <c r="FL134" s="550"/>
      <c r="FM134" s="550"/>
      <c r="FN134" s="550"/>
      <c r="FO134" s="550"/>
      <c r="FP134" s="550"/>
      <c r="FQ134" s="550"/>
      <c r="FR134" s="550"/>
      <c r="FS134" s="550"/>
      <c r="FT134" s="550"/>
      <c r="FU134" s="550"/>
      <c r="FV134" s="550"/>
      <c r="FW134" s="550"/>
      <c r="FX134" s="550"/>
      <c r="FY134" s="550"/>
      <c r="FZ134" s="550"/>
      <c r="GA134" s="550"/>
      <c r="GB134" s="550"/>
      <c r="GC134" s="550"/>
      <c r="GD134" s="550"/>
      <c r="GE134" s="550"/>
      <c r="GF134" s="550"/>
      <c r="GG134" s="550"/>
      <c r="GH134" s="550"/>
      <c r="GI134" s="550"/>
      <c r="GJ134" s="550"/>
      <c r="GK134" s="550"/>
      <c r="GL134" s="550"/>
      <c r="GM134" s="550"/>
      <c r="GN134" s="550"/>
      <c r="GO134" s="550"/>
      <c r="GP134" s="550"/>
      <c r="GQ134" s="550"/>
      <c r="GR134" s="550"/>
      <c r="GS134" s="550"/>
      <c r="GT134" s="550"/>
      <c r="GU134" s="550"/>
      <c r="GV134" s="550"/>
      <c r="GW134" s="550"/>
      <c r="GX134" s="550"/>
      <c r="GY134" s="550"/>
      <c r="GZ134" s="550"/>
      <c r="HA134" s="550"/>
      <c r="HB134" s="550"/>
      <c r="HC134" s="550"/>
      <c r="HD134" s="550"/>
      <c r="HE134" s="550"/>
      <c r="HF134" s="550"/>
      <c r="HG134" s="550"/>
      <c r="HH134" s="550"/>
      <c r="HI134" s="550"/>
      <c r="HJ134" s="550"/>
      <c r="HK134" s="550"/>
      <c r="HL134" s="550"/>
      <c r="HM134" s="550"/>
      <c r="HN134" s="550"/>
      <c r="HO134" s="550"/>
      <c r="HP134" s="550"/>
      <c r="HQ134" s="550"/>
      <c r="HR134" s="550"/>
      <c r="HS134" s="550"/>
      <c r="HT134" s="550"/>
      <c r="HU134" s="550"/>
      <c r="HV134" s="550"/>
      <c r="HW134" s="550"/>
      <c r="HX134" s="550"/>
      <c r="HY134" s="550"/>
      <c r="HZ134" s="550"/>
      <c r="IA134" s="550"/>
      <c r="IB134" s="550"/>
      <c r="IC134" s="550"/>
      <c r="ID134" s="550"/>
      <c r="IE134" s="550"/>
      <c r="IF134" s="550"/>
      <c r="IG134" s="550"/>
      <c r="IH134" s="550"/>
      <c r="II134" s="550"/>
      <c r="IJ134" s="550"/>
      <c r="IK134" s="550"/>
      <c r="IL134" s="550"/>
      <c r="IM134" s="550"/>
      <c r="IN134" s="550"/>
      <c r="IO134" s="550"/>
      <c r="IP134" s="550"/>
      <c r="IQ134" s="550"/>
      <c r="IR134" s="550"/>
      <c r="IS134" s="550"/>
      <c r="IT134" s="550"/>
      <c r="IU134" s="550"/>
      <c r="IV134" s="550"/>
      <c r="IW134" s="550"/>
      <c r="IX134" s="550"/>
      <c r="IY134" s="550"/>
      <c r="IZ134" s="550"/>
      <c r="JA134" s="550"/>
      <c r="JB134" s="550"/>
      <c r="JC134" s="550"/>
      <c r="JD134" s="550"/>
      <c r="JE134" s="550"/>
      <c r="JF134" s="550"/>
      <c r="JG134" s="550"/>
      <c r="JH134" s="550"/>
    </row>
    <row r="135" spans="1:268" s="8" customFormat="1" ht="39.75" customHeight="1" x14ac:dyDescent="0.25">
      <c r="A135" s="20"/>
      <c r="B135" s="20" t="s">
        <v>1344</v>
      </c>
      <c r="C135" s="22">
        <v>11140019</v>
      </c>
      <c r="D135" s="23">
        <v>39357</v>
      </c>
      <c r="E135" s="23">
        <v>39506</v>
      </c>
      <c r="F135" s="23">
        <v>46801</v>
      </c>
      <c r="G135" s="23"/>
      <c r="H135" s="23" t="s">
        <v>934</v>
      </c>
      <c r="I135" s="324" t="s">
        <v>977</v>
      </c>
      <c r="J135" s="324" t="s">
        <v>7958</v>
      </c>
      <c r="K135" s="324" t="s">
        <v>73</v>
      </c>
      <c r="L135" s="347" t="s">
        <v>8315</v>
      </c>
      <c r="M135" s="20" t="s">
        <v>119</v>
      </c>
      <c r="N135" s="20" t="s">
        <v>106</v>
      </c>
      <c r="O135" s="20" t="s">
        <v>72</v>
      </c>
      <c r="P135" s="21">
        <v>73198</v>
      </c>
      <c r="Q135" s="20" t="s">
        <v>1345</v>
      </c>
      <c r="R135" s="20" t="s">
        <v>119</v>
      </c>
      <c r="S135" s="20" t="s">
        <v>106</v>
      </c>
      <c r="T135" s="20" t="s">
        <v>72</v>
      </c>
      <c r="U135" s="20">
        <v>73198</v>
      </c>
      <c r="V135" s="20" t="s">
        <v>8316</v>
      </c>
      <c r="W135" s="20" t="s">
        <v>2786</v>
      </c>
      <c r="X135" s="20"/>
      <c r="Y135" s="20"/>
      <c r="Z135" s="20"/>
      <c r="AA135" s="20"/>
      <c r="AB135" s="34"/>
      <c r="AC135" s="20"/>
      <c r="AD135" s="20"/>
      <c r="AE135" s="26"/>
      <c r="AF135" s="20"/>
      <c r="AG135" s="26"/>
      <c r="AH135" s="26"/>
      <c r="AI135" s="26"/>
      <c r="AJ135" s="26"/>
      <c r="AK135" s="26"/>
      <c r="AL135" s="26"/>
      <c r="AM135" s="26"/>
      <c r="AN135" s="26"/>
      <c r="AO135" s="20"/>
      <c r="AP135" s="20"/>
      <c r="AQ135" s="20"/>
      <c r="AR135" s="20"/>
      <c r="AS135" s="20" t="s">
        <v>3566</v>
      </c>
      <c r="AT135" s="20"/>
      <c r="AU135" s="20"/>
      <c r="AV135" s="20"/>
      <c r="AW135" s="20" t="s">
        <v>8321</v>
      </c>
      <c r="AX135" s="20" t="s">
        <v>8322</v>
      </c>
      <c r="AY135" s="20">
        <v>42</v>
      </c>
      <c r="AZ135" s="20">
        <v>51</v>
      </c>
      <c r="BA135" s="20">
        <v>52.5</v>
      </c>
      <c r="BB135" s="20">
        <v>24</v>
      </c>
      <c r="BC135" s="20">
        <v>41</v>
      </c>
      <c r="BD135" s="20">
        <v>47.8</v>
      </c>
      <c r="BE135" s="20">
        <f t="shared" si="16"/>
        <v>42.864583333333336</v>
      </c>
      <c r="BF135" s="20">
        <f t="shared" si="17"/>
        <v>24.69661111111111</v>
      </c>
      <c r="BG135" s="20"/>
      <c r="BH135" s="20"/>
      <c r="BI135" s="20"/>
      <c r="BJ135" s="23"/>
      <c r="BK135" s="20"/>
      <c r="BL135" s="23"/>
      <c r="BM135" s="20"/>
      <c r="BN135" s="20"/>
      <c r="BO135" s="20"/>
      <c r="BP135" s="20"/>
      <c r="BQ135" s="20"/>
      <c r="BR135" s="20"/>
      <c r="BS135" s="24"/>
      <c r="BT135" s="549"/>
      <c r="BU135" s="550"/>
      <c r="BV135" s="550"/>
      <c r="BW135" s="550"/>
      <c r="BX135" s="550"/>
      <c r="BY135" s="550"/>
      <c r="BZ135" s="550"/>
      <c r="CA135" s="550"/>
      <c r="CB135" s="550"/>
      <c r="CC135" s="550"/>
      <c r="CD135" s="550"/>
      <c r="CE135" s="550"/>
      <c r="CF135" s="550"/>
      <c r="CG135" s="550"/>
      <c r="CH135" s="550"/>
      <c r="CI135" s="550"/>
      <c r="CJ135" s="550"/>
      <c r="CK135" s="550"/>
      <c r="CL135" s="550"/>
      <c r="CM135" s="550"/>
      <c r="CN135" s="550"/>
      <c r="CO135" s="550"/>
      <c r="CP135" s="550"/>
      <c r="CQ135" s="550"/>
      <c r="CR135" s="550"/>
      <c r="CS135" s="550"/>
      <c r="CT135" s="550"/>
      <c r="CU135" s="550"/>
      <c r="CV135" s="550"/>
      <c r="CW135" s="550"/>
      <c r="CX135" s="550"/>
      <c r="CY135" s="550"/>
      <c r="CZ135" s="550"/>
      <c r="DA135" s="550"/>
      <c r="DB135" s="550"/>
      <c r="DC135" s="550"/>
      <c r="DD135" s="550"/>
      <c r="DE135" s="550"/>
      <c r="DF135" s="550"/>
      <c r="DG135" s="550"/>
      <c r="DH135" s="550"/>
      <c r="DI135" s="550"/>
      <c r="DJ135" s="550"/>
      <c r="DK135" s="550"/>
      <c r="DL135" s="550"/>
      <c r="DM135" s="550"/>
      <c r="DN135" s="550"/>
      <c r="DO135" s="550"/>
      <c r="DP135" s="550"/>
      <c r="DQ135" s="550"/>
      <c r="DR135" s="550"/>
      <c r="DS135" s="550"/>
      <c r="DT135" s="550"/>
      <c r="DU135" s="550"/>
      <c r="DV135" s="550"/>
      <c r="DW135" s="550"/>
      <c r="DX135" s="550"/>
      <c r="DY135" s="550"/>
      <c r="DZ135" s="550"/>
      <c r="EA135" s="550"/>
      <c r="EB135" s="550"/>
      <c r="EC135" s="550"/>
      <c r="ED135" s="550"/>
      <c r="EE135" s="550"/>
      <c r="EF135" s="550"/>
      <c r="EG135" s="550"/>
      <c r="EH135" s="550"/>
      <c r="EI135" s="550"/>
      <c r="EJ135" s="550"/>
      <c r="EK135" s="550"/>
      <c r="EL135" s="550"/>
      <c r="EM135" s="550"/>
      <c r="EN135" s="550"/>
      <c r="EO135" s="550"/>
      <c r="EP135" s="550"/>
      <c r="EQ135" s="550"/>
      <c r="ER135" s="550"/>
      <c r="ES135" s="550"/>
      <c r="ET135" s="550"/>
      <c r="EU135" s="550"/>
      <c r="EV135" s="550"/>
      <c r="EW135" s="550"/>
      <c r="EX135" s="550"/>
      <c r="EY135" s="550"/>
      <c r="EZ135" s="550"/>
      <c r="FA135" s="550"/>
      <c r="FB135" s="550"/>
      <c r="FC135" s="550"/>
      <c r="FD135" s="550"/>
      <c r="FE135" s="550"/>
      <c r="FF135" s="550"/>
      <c r="FG135" s="550"/>
      <c r="FH135" s="550"/>
      <c r="FI135" s="550"/>
      <c r="FJ135" s="550"/>
      <c r="FK135" s="550"/>
      <c r="FL135" s="550"/>
      <c r="FM135" s="550"/>
      <c r="FN135" s="550"/>
      <c r="FO135" s="550"/>
      <c r="FP135" s="550"/>
      <c r="FQ135" s="550"/>
      <c r="FR135" s="550"/>
      <c r="FS135" s="550"/>
      <c r="FT135" s="550"/>
      <c r="FU135" s="550"/>
      <c r="FV135" s="550"/>
      <c r="FW135" s="550"/>
      <c r="FX135" s="550"/>
      <c r="FY135" s="550"/>
      <c r="FZ135" s="550"/>
      <c r="GA135" s="550"/>
      <c r="GB135" s="550"/>
      <c r="GC135" s="550"/>
      <c r="GD135" s="550"/>
      <c r="GE135" s="550"/>
      <c r="GF135" s="550"/>
      <c r="GG135" s="550"/>
      <c r="GH135" s="550"/>
      <c r="GI135" s="550"/>
      <c r="GJ135" s="550"/>
      <c r="GK135" s="550"/>
      <c r="GL135" s="550"/>
      <c r="GM135" s="550"/>
      <c r="GN135" s="550"/>
      <c r="GO135" s="550"/>
      <c r="GP135" s="550"/>
      <c r="GQ135" s="550"/>
      <c r="GR135" s="550"/>
      <c r="GS135" s="550"/>
      <c r="GT135" s="550"/>
      <c r="GU135" s="550"/>
      <c r="GV135" s="550"/>
      <c r="GW135" s="550"/>
      <c r="GX135" s="550"/>
      <c r="GY135" s="550"/>
      <c r="GZ135" s="550"/>
      <c r="HA135" s="550"/>
      <c r="HB135" s="550"/>
      <c r="HC135" s="550"/>
      <c r="HD135" s="550"/>
      <c r="HE135" s="550"/>
      <c r="HF135" s="550"/>
      <c r="HG135" s="550"/>
      <c r="HH135" s="550"/>
      <c r="HI135" s="550"/>
      <c r="HJ135" s="550"/>
      <c r="HK135" s="550"/>
      <c r="HL135" s="550"/>
      <c r="HM135" s="550"/>
      <c r="HN135" s="550"/>
      <c r="HO135" s="550"/>
      <c r="HP135" s="550"/>
      <c r="HQ135" s="550"/>
      <c r="HR135" s="550"/>
      <c r="HS135" s="550"/>
      <c r="HT135" s="550"/>
      <c r="HU135" s="550"/>
      <c r="HV135" s="550"/>
      <c r="HW135" s="550"/>
      <c r="HX135" s="550"/>
      <c r="HY135" s="550"/>
      <c r="HZ135" s="550"/>
      <c r="IA135" s="550"/>
      <c r="IB135" s="550"/>
      <c r="IC135" s="550"/>
      <c r="ID135" s="550"/>
      <c r="IE135" s="550"/>
      <c r="IF135" s="550"/>
      <c r="IG135" s="550"/>
      <c r="IH135" s="550"/>
      <c r="II135" s="550"/>
      <c r="IJ135" s="550"/>
      <c r="IK135" s="550"/>
      <c r="IL135" s="550"/>
      <c r="IM135" s="550"/>
      <c r="IN135" s="550"/>
      <c r="IO135" s="550"/>
      <c r="IP135" s="550"/>
      <c r="IQ135" s="550"/>
      <c r="IR135" s="550"/>
      <c r="IS135" s="550"/>
      <c r="IT135" s="550"/>
      <c r="IU135" s="550"/>
      <c r="IV135" s="550"/>
      <c r="IW135" s="550"/>
      <c r="IX135" s="550"/>
      <c r="IY135" s="550"/>
      <c r="IZ135" s="550"/>
      <c r="JA135" s="550"/>
      <c r="JB135" s="550"/>
      <c r="JC135" s="550"/>
      <c r="JD135" s="550"/>
      <c r="JE135" s="550"/>
      <c r="JF135" s="550"/>
      <c r="JG135" s="550"/>
      <c r="JH135" s="550"/>
    </row>
    <row r="136" spans="1:268" s="8" customFormat="1" ht="39.75" customHeight="1" x14ac:dyDescent="0.25">
      <c r="A136" s="83"/>
      <c r="B136" s="83" t="s">
        <v>473</v>
      </c>
      <c r="C136" s="95">
        <v>11140020</v>
      </c>
      <c r="D136" s="96">
        <v>39359</v>
      </c>
      <c r="E136" s="96">
        <v>39561</v>
      </c>
      <c r="F136" s="96">
        <v>43213</v>
      </c>
      <c r="G136" s="96"/>
      <c r="H136" s="96" t="s">
        <v>1348</v>
      </c>
      <c r="I136" s="325" t="s">
        <v>595</v>
      </c>
      <c r="J136" s="325"/>
      <c r="K136" s="325" t="s">
        <v>55</v>
      </c>
      <c r="L136" s="348"/>
      <c r="M136" s="83" t="s">
        <v>318</v>
      </c>
      <c r="N136" s="83" t="s">
        <v>58</v>
      </c>
      <c r="O136" s="83" t="s">
        <v>52</v>
      </c>
      <c r="P136" s="94">
        <v>44313</v>
      </c>
      <c r="Q136" s="83" t="s">
        <v>7864</v>
      </c>
      <c r="R136" s="83" t="s">
        <v>318</v>
      </c>
      <c r="S136" s="83" t="s">
        <v>58</v>
      </c>
      <c r="T136" s="83" t="s">
        <v>52</v>
      </c>
      <c r="U136" s="83">
        <v>44313</v>
      </c>
      <c r="V136" s="83" t="s">
        <v>3976</v>
      </c>
      <c r="W136" s="83" t="s">
        <v>2787</v>
      </c>
      <c r="X136" s="83">
        <v>217</v>
      </c>
      <c r="Y136" s="83">
        <v>32.9</v>
      </c>
      <c r="Z136" s="83" t="s">
        <v>467</v>
      </c>
      <c r="AA136" s="83" t="s">
        <v>540</v>
      </c>
      <c r="AB136" s="47">
        <v>0.73</v>
      </c>
      <c r="AC136" s="427">
        <v>800</v>
      </c>
      <c r="AD136" s="83">
        <v>12580000</v>
      </c>
      <c r="AE136" s="88"/>
      <c r="AF136" s="83">
        <v>12580000</v>
      </c>
      <c r="AG136" s="88"/>
      <c r="AH136" s="88"/>
      <c r="AI136" s="88"/>
      <c r="AJ136" s="88"/>
      <c r="AK136" s="88"/>
      <c r="AL136" s="88"/>
      <c r="AM136" s="88"/>
      <c r="AN136" s="88"/>
      <c r="AO136" s="83">
        <v>70</v>
      </c>
      <c r="AP136" s="83">
        <v>6.5</v>
      </c>
      <c r="AQ136" s="83" t="s">
        <v>47</v>
      </c>
      <c r="AR136" s="83"/>
      <c r="AS136" s="83"/>
      <c r="AT136" s="83"/>
      <c r="AU136" s="83"/>
      <c r="AV136" s="83">
        <v>603</v>
      </c>
      <c r="AW136" s="83" t="s">
        <v>1349</v>
      </c>
      <c r="AX136" s="83" t="s">
        <v>1350</v>
      </c>
      <c r="AY136" s="83">
        <v>42</v>
      </c>
      <c r="AZ136" s="83">
        <v>50</v>
      </c>
      <c r="BA136" s="83">
        <v>49</v>
      </c>
      <c r="BB136" s="83">
        <v>24</v>
      </c>
      <c r="BC136" s="83">
        <v>5</v>
      </c>
      <c r="BD136" s="83">
        <v>20</v>
      </c>
      <c r="BE136" s="83">
        <f t="shared" si="6"/>
        <v>42.846944444444446</v>
      </c>
      <c r="BF136" s="83">
        <f t="shared" si="7"/>
        <v>24.088888888888889</v>
      </c>
      <c r="BG136" s="83" t="s">
        <v>47</v>
      </c>
      <c r="BH136" s="83" t="s">
        <v>4800</v>
      </c>
      <c r="BI136" s="83">
        <v>2357</v>
      </c>
      <c r="BJ136" s="96">
        <v>43139</v>
      </c>
      <c r="BK136" s="83">
        <v>2357</v>
      </c>
      <c r="BL136" s="96">
        <v>43139</v>
      </c>
      <c r="BM136" s="83"/>
      <c r="BN136" s="83"/>
      <c r="BO136" s="83"/>
      <c r="BP136" s="83"/>
      <c r="BQ136" s="83"/>
      <c r="BR136" s="83"/>
      <c r="BS136" s="110" t="s">
        <v>7858</v>
      </c>
      <c r="BT136" s="550"/>
      <c r="BU136" s="550"/>
      <c r="BV136" s="550"/>
      <c r="BW136" s="550"/>
      <c r="BX136" s="550"/>
      <c r="BY136" s="550"/>
      <c r="BZ136" s="550"/>
      <c r="CA136" s="550"/>
      <c r="CB136" s="550"/>
      <c r="CC136" s="550"/>
      <c r="CD136" s="550"/>
      <c r="CE136" s="550"/>
      <c r="CF136" s="550"/>
      <c r="CG136" s="550"/>
      <c r="CH136" s="550"/>
      <c r="CI136" s="550"/>
      <c r="CJ136" s="550"/>
      <c r="CK136" s="550"/>
      <c r="CL136" s="550"/>
      <c r="CM136" s="550"/>
      <c r="CN136" s="550"/>
      <c r="CO136" s="550"/>
      <c r="CP136" s="550"/>
      <c r="CQ136" s="550"/>
      <c r="CR136" s="550"/>
      <c r="CS136" s="550"/>
      <c r="CT136" s="550"/>
      <c r="CU136" s="550"/>
      <c r="CV136" s="550"/>
      <c r="CW136" s="550"/>
      <c r="CX136" s="550"/>
      <c r="CY136" s="550"/>
      <c r="CZ136" s="550"/>
      <c r="DA136" s="550"/>
      <c r="DB136" s="550"/>
      <c r="DC136" s="550"/>
      <c r="DD136" s="550"/>
      <c r="DE136" s="550"/>
      <c r="DF136" s="550"/>
      <c r="DG136" s="550"/>
      <c r="DH136" s="550"/>
      <c r="DI136" s="550"/>
      <c r="DJ136" s="550"/>
      <c r="DK136" s="550"/>
      <c r="DL136" s="550"/>
      <c r="DM136" s="550"/>
      <c r="DN136" s="550"/>
      <c r="DO136" s="550"/>
      <c r="DP136" s="550"/>
      <c r="DQ136" s="550"/>
      <c r="DR136" s="550"/>
      <c r="DS136" s="550"/>
      <c r="DT136" s="550"/>
      <c r="DU136" s="550"/>
      <c r="DV136" s="550"/>
      <c r="DW136" s="550"/>
      <c r="DX136" s="550"/>
      <c r="DY136" s="550"/>
      <c r="DZ136" s="550"/>
      <c r="EA136" s="550"/>
      <c r="EB136" s="550"/>
      <c r="EC136" s="550"/>
      <c r="ED136" s="550"/>
      <c r="EE136" s="550"/>
      <c r="EF136" s="550"/>
      <c r="EG136" s="550"/>
      <c r="EH136" s="550"/>
      <c r="EI136" s="550"/>
      <c r="EJ136" s="550"/>
      <c r="EK136" s="550"/>
      <c r="EL136" s="550"/>
      <c r="EM136" s="550"/>
      <c r="EN136" s="550"/>
      <c r="EO136" s="550"/>
      <c r="EP136" s="550"/>
      <c r="EQ136" s="550"/>
      <c r="ER136" s="550"/>
      <c r="ES136" s="550"/>
      <c r="ET136" s="550"/>
      <c r="EU136" s="550"/>
      <c r="EV136" s="550"/>
      <c r="EW136" s="550"/>
      <c r="EX136" s="550"/>
      <c r="EY136" s="550"/>
      <c r="EZ136" s="550"/>
      <c r="FA136" s="550"/>
      <c r="FB136" s="550"/>
      <c r="FC136" s="550"/>
      <c r="FD136" s="550"/>
      <c r="FE136" s="550"/>
      <c r="FF136" s="550"/>
      <c r="FG136" s="550"/>
      <c r="FH136" s="550"/>
      <c r="FI136" s="550"/>
      <c r="FJ136" s="550"/>
      <c r="FK136" s="550"/>
      <c r="FL136" s="550"/>
      <c r="FM136" s="550"/>
      <c r="FN136" s="550"/>
      <c r="FO136" s="550"/>
      <c r="FP136" s="550"/>
      <c r="FQ136" s="550"/>
      <c r="FR136" s="550"/>
      <c r="FS136" s="550"/>
      <c r="FT136" s="550"/>
      <c r="FU136" s="550"/>
      <c r="FV136" s="550"/>
      <c r="FW136" s="550"/>
      <c r="FX136" s="550"/>
      <c r="FY136" s="550"/>
      <c r="FZ136" s="550"/>
      <c r="GA136" s="550"/>
      <c r="GB136" s="550"/>
      <c r="GC136" s="550"/>
      <c r="GD136" s="550"/>
      <c r="GE136" s="550"/>
      <c r="GF136" s="550"/>
      <c r="GG136" s="550"/>
      <c r="GH136" s="550"/>
      <c r="GI136" s="550"/>
      <c r="GJ136" s="550"/>
      <c r="GK136" s="550"/>
      <c r="GL136" s="550"/>
      <c r="GM136" s="550"/>
      <c r="GN136" s="550"/>
      <c r="GO136" s="550"/>
      <c r="GP136" s="550"/>
      <c r="GQ136" s="550"/>
      <c r="GR136" s="550"/>
      <c r="GS136" s="550"/>
      <c r="GT136" s="550"/>
      <c r="GU136" s="550"/>
      <c r="GV136" s="550"/>
      <c r="GW136" s="550"/>
      <c r="GX136" s="550"/>
      <c r="GY136" s="550"/>
      <c r="GZ136" s="550"/>
      <c r="HA136" s="550"/>
      <c r="HB136" s="550"/>
      <c r="HC136" s="550"/>
      <c r="HD136" s="550"/>
      <c r="HE136" s="550"/>
      <c r="HF136" s="550"/>
      <c r="HG136" s="550"/>
      <c r="HH136" s="550"/>
      <c r="HI136" s="550"/>
      <c r="HJ136" s="550"/>
      <c r="HK136" s="550"/>
      <c r="HL136" s="550"/>
      <c r="HM136" s="550"/>
      <c r="HN136" s="550"/>
      <c r="HO136" s="550"/>
      <c r="HP136" s="550"/>
      <c r="HQ136" s="550"/>
      <c r="HR136" s="550"/>
      <c r="HS136" s="550"/>
      <c r="HT136" s="550"/>
      <c r="HU136" s="550"/>
      <c r="HV136" s="550"/>
      <c r="HW136" s="550"/>
      <c r="HX136" s="550"/>
      <c r="HY136" s="550"/>
      <c r="HZ136" s="550"/>
      <c r="IA136" s="550"/>
      <c r="IB136" s="550"/>
      <c r="IC136" s="550"/>
      <c r="ID136" s="550"/>
      <c r="IE136" s="550"/>
      <c r="IF136" s="550"/>
      <c r="IG136" s="550"/>
      <c r="IH136" s="550"/>
      <c r="II136" s="550"/>
      <c r="IJ136" s="550"/>
      <c r="IK136" s="550"/>
      <c r="IL136" s="550"/>
      <c r="IM136" s="550"/>
      <c r="IN136" s="550"/>
      <c r="IO136" s="550"/>
      <c r="IP136" s="550"/>
      <c r="IQ136" s="550"/>
      <c r="IR136" s="550"/>
      <c r="IS136" s="550"/>
      <c r="IT136" s="550"/>
      <c r="IU136" s="550"/>
      <c r="IV136" s="550"/>
      <c r="IW136" s="550"/>
      <c r="IX136" s="550"/>
      <c r="IY136" s="550"/>
      <c r="IZ136" s="550"/>
      <c r="JA136" s="550"/>
      <c r="JB136" s="550"/>
      <c r="JC136" s="550"/>
      <c r="JD136" s="550"/>
      <c r="JE136" s="550"/>
      <c r="JF136" s="550"/>
      <c r="JG136" s="550"/>
      <c r="JH136" s="550"/>
    </row>
    <row r="137" spans="1:268" s="8" customFormat="1" ht="39.75" customHeight="1" x14ac:dyDescent="0.25">
      <c r="A137" s="83"/>
      <c r="B137" s="83" t="s">
        <v>473</v>
      </c>
      <c r="C137" s="95">
        <v>11140020</v>
      </c>
      <c r="D137" s="96">
        <v>39359</v>
      </c>
      <c r="E137" s="96">
        <v>39561</v>
      </c>
      <c r="F137" s="96">
        <v>46866</v>
      </c>
      <c r="G137" s="96"/>
      <c r="H137" s="96" t="s">
        <v>1348</v>
      </c>
      <c r="I137" s="325" t="s">
        <v>595</v>
      </c>
      <c r="J137" s="325" t="s">
        <v>7859</v>
      </c>
      <c r="K137" s="325" t="s">
        <v>55</v>
      </c>
      <c r="L137" s="348"/>
      <c r="M137" s="83" t="s">
        <v>318</v>
      </c>
      <c r="N137" s="83" t="s">
        <v>58</v>
      </c>
      <c r="O137" s="83" t="s">
        <v>52</v>
      </c>
      <c r="P137" s="94">
        <v>44313</v>
      </c>
      <c r="Q137" s="83" t="s">
        <v>7864</v>
      </c>
      <c r="R137" s="83" t="s">
        <v>318</v>
      </c>
      <c r="S137" s="83" t="s">
        <v>58</v>
      </c>
      <c r="T137" s="83" t="s">
        <v>52</v>
      </c>
      <c r="U137" s="83">
        <v>44313</v>
      </c>
      <c r="V137" s="83" t="s">
        <v>3976</v>
      </c>
      <c r="W137" s="83" t="s">
        <v>2787</v>
      </c>
      <c r="X137" s="83">
        <v>217</v>
      </c>
      <c r="Y137" s="83">
        <v>32.9</v>
      </c>
      <c r="Z137" s="83" t="s">
        <v>467</v>
      </c>
      <c r="AA137" s="83" t="s">
        <v>540</v>
      </c>
      <c r="AB137" s="47">
        <v>0.73</v>
      </c>
      <c r="AC137" s="427">
        <v>800</v>
      </c>
      <c r="AD137" s="83">
        <v>12580000</v>
      </c>
      <c r="AE137" s="88"/>
      <c r="AF137" s="83">
        <v>12580000</v>
      </c>
      <c r="AG137" s="88"/>
      <c r="AH137" s="88"/>
      <c r="AI137" s="88"/>
      <c r="AJ137" s="88"/>
      <c r="AK137" s="88"/>
      <c r="AL137" s="88"/>
      <c r="AM137" s="88"/>
      <c r="AN137" s="88"/>
      <c r="AO137" s="83">
        <v>70</v>
      </c>
      <c r="AP137" s="83">
        <v>6.5</v>
      </c>
      <c r="AQ137" s="83" t="s">
        <v>47</v>
      </c>
      <c r="AR137" s="83"/>
      <c r="AS137" s="83" t="s">
        <v>1376</v>
      </c>
      <c r="AT137" s="83"/>
      <c r="AU137" s="83"/>
      <c r="AV137" s="83">
        <v>603</v>
      </c>
      <c r="AW137" s="83" t="s">
        <v>7860</v>
      </c>
      <c r="AX137" s="83" t="s">
        <v>7861</v>
      </c>
      <c r="AY137" s="83">
        <v>42</v>
      </c>
      <c r="AZ137" s="83">
        <v>50</v>
      </c>
      <c r="BA137" s="83">
        <v>31.2</v>
      </c>
      <c r="BB137" s="83">
        <v>24</v>
      </c>
      <c r="BC137" s="83">
        <v>5</v>
      </c>
      <c r="BD137" s="83">
        <v>23.7</v>
      </c>
      <c r="BE137" s="83">
        <f t="shared" ref="BE137" si="18">AY137+AZ137/60+BA137/3600</f>
        <v>42.842000000000006</v>
      </c>
      <c r="BF137" s="83">
        <f t="shared" ref="BF137" si="19">BB137+BC137/60+BD137/3600</f>
        <v>24.089916666666664</v>
      </c>
      <c r="BG137" s="83" t="s">
        <v>38</v>
      </c>
      <c r="BH137" s="83"/>
      <c r="BI137" s="83"/>
      <c r="BJ137" s="96"/>
      <c r="BK137" s="83"/>
      <c r="BL137" s="96"/>
      <c r="BM137" s="83">
        <v>674</v>
      </c>
      <c r="BN137" s="96">
        <v>44098</v>
      </c>
      <c r="BO137" s="83"/>
      <c r="BP137" s="83"/>
      <c r="BQ137" s="83"/>
      <c r="BR137" s="83"/>
      <c r="BS137" s="110"/>
      <c r="BT137" s="550"/>
      <c r="BU137" s="550"/>
      <c r="BV137" s="550"/>
      <c r="BW137" s="550"/>
      <c r="BX137" s="550"/>
      <c r="BY137" s="550"/>
      <c r="BZ137" s="550"/>
      <c r="CA137" s="550"/>
      <c r="CB137" s="550"/>
      <c r="CC137" s="550"/>
      <c r="CD137" s="550"/>
      <c r="CE137" s="550"/>
      <c r="CF137" s="550"/>
      <c r="CG137" s="550"/>
      <c r="CH137" s="550"/>
      <c r="CI137" s="550"/>
      <c r="CJ137" s="550"/>
      <c r="CK137" s="550"/>
      <c r="CL137" s="550"/>
      <c r="CM137" s="550"/>
      <c r="CN137" s="550"/>
      <c r="CO137" s="550"/>
      <c r="CP137" s="550"/>
      <c r="CQ137" s="550"/>
      <c r="CR137" s="550"/>
      <c r="CS137" s="550"/>
      <c r="CT137" s="550"/>
      <c r="CU137" s="550"/>
      <c r="CV137" s="550"/>
      <c r="CW137" s="550"/>
      <c r="CX137" s="550"/>
      <c r="CY137" s="550"/>
      <c r="CZ137" s="550"/>
      <c r="DA137" s="550"/>
      <c r="DB137" s="550"/>
      <c r="DC137" s="550"/>
      <c r="DD137" s="550"/>
      <c r="DE137" s="550"/>
      <c r="DF137" s="550"/>
      <c r="DG137" s="550"/>
      <c r="DH137" s="550"/>
      <c r="DI137" s="550"/>
      <c r="DJ137" s="550"/>
      <c r="DK137" s="550"/>
      <c r="DL137" s="550"/>
      <c r="DM137" s="550"/>
      <c r="DN137" s="550"/>
      <c r="DO137" s="550"/>
      <c r="DP137" s="550"/>
      <c r="DQ137" s="550"/>
      <c r="DR137" s="550"/>
      <c r="DS137" s="550"/>
      <c r="DT137" s="550"/>
      <c r="DU137" s="550"/>
      <c r="DV137" s="550"/>
      <c r="DW137" s="550"/>
      <c r="DX137" s="550"/>
      <c r="DY137" s="550"/>
      <c r="DZ137" s="550"/>
      <c r="EA137" s="550"/>
      <c r="EB137" s="550"/>
      <c r="EC137" s="550"/>
      <c r="ED137" s="550"/>
      <c r="EE137" s="550"/>
      <c r="EF137" s="550"/>
      <c r="EG137" s="550"/>
      <c r="EH137" s="550"/>
      <c r="EI137" s="550"/>
      <c r="EJ137" s="550"/>
      <c r="EK137" s="550"/>
      <c r="EL137" s="550"/>
      <c r="EM137" s="550"/>
      <c r="EN137" s="550"/>
      <c r="EO137" s="550"/>
      <c r="EP137" s="550"/>
      <c r="EQ137" s="550"/>
      <c r="ER137" s="550"/>
      <c r="ES137" s="550"/>
      <c r="ET137" s="550"/>
      <c r="EU137" s="550"/>
      <c r="EV137" s="550"/>
      <c r="EW137" s="550"/>
      <c r="EX137" s="550"/>
      <c r="EY137" s="550"/>
      <c r="EZ137" s="550"/>
      <c r="FA137" s="550"/>
      <c r="FB137" s="550"/>
      <c r="FC137" s="550"/>
      <c r="FD137" s="550"/>
      <c r="FE137" s="550"/>
      <c r="FF137" s="550"/>
      <c r="FG137" s="550"/>
      <c r="FH137" s="550"/>
      <c r="FI137" s="550"/>
      <c r="FJ137" s="550"/>
      <c r="FK137" s="550"/>
      <c r="FL137" s="550"/>
      <c r="FM137" s="550"/>
      <c r="FN137" s="550"/>
      <c r="FO137" s="550"/>
      <c r="FP137" s="550"/>
      <c r="FQ137" s="550"/>
      <c r="FR137" s="550"/>
      <c r="FS137" s="550"/>
      <c r="FT137" s="550"/>
      <c r="FU137" s="550"/>
      <c r="FV137" s="550"/>
      <c r="FW137" s="550"/>
      <c r="FX137" s="550"/>
      <c r="FY137" s="550"/>
      <c r="FZ137" s="550"/>
      <c r="GA137" s="550"/>
      <c r="GB137" s="550"/>
      <c r="GC137" s="550"/>
      <c r="GD137" s="550"/>
      <c r="GE137" s="550"/>
      <c r="GF137" s="550"/>
      <c r="GG137" s="550"/>
      <c r="GH137" s="550"/>
      <c r="GI137" s="550"/>
      <c r="GJ137" s="550"/>
      <c r="GK137" s="550"/>
      <c r="GL137" s="550"/>
      <c r="GM137" s="550"/>
      <c r="GN137" s="550"/>
      <c r="GO137" s="550"/>
      <c r="GP137" s="550"/>
      <c r="GQ137" s="550"/>
      <c r="GR137" s="550"/>
      <c r="GS137" s="550"/>
      <c r="GT137" s="550"/>
      <c r="GU137" s="550"/>
      <c r="GV137" s="550"/>
      <c r="GW137" s="550"/>
      <c r="GX137" s="550"/>
      <c r="GY137" s="550"/>
      <c r="GZ137" s="550"/>
      <c r="HA137" s="550"/>
      <c r="HB137" s="550"/>
      <c r="HC137" s="550"/>
      <c r="HD137" s="550"/>
      <c r="HE137" s="550"/>
      <c r="HF137" s="550"/>
      <c r="HG137" s="550"/>
      <c r="HH137" s="550"/>
      <c r="HI137" s="550"/>
      <c r="HJ137" s="550"/>
      <c r="HK137" s="550"/>
      <c r="HL137" s="550"/>
      <c r="HM137" s="550"/>
      <c r="HN137" s="550"/>
      <c r="HO137" s="550"/>
      <c r="HP137" s="550"/>
      <c r="HQ137" s="550"/>
      <c r="HR137" s="550"/>
      <c r="HS137" s="550"/>
      <c r="HT137" s="550"/>
      <c r="HU137" s="550"/>
      <c r="HV137" s="550"/>
      <c r="HW137" s="550"/>
      <c r="HX137" s="550"/>
      <c r="HY137" s="550"/>
      <c r="HZ137" s="550"/>
      <c r="IA137" s="550"/>
      <c r="IB137" s="550"/>
      <c r="IC137" s="550"/>
      <c r="ID137" s="550"/>
      <c r="IE137" s="550"/>
      <c r="IF137" s="550"/>
      <c r="IG137" s="550"/>
      <c r="IH137" s="550"/>
      <c r="II137" s="550"/>
      <c r="IJ137" s="550"/>
      <c r="IK137" s="550"/>
      <c r="IL137" s="550"/>
      <c r="IM137" s="550"/>
      <c r="IN137" s="550"/>
      <c r="IO137" s="550"/>
      <c r="IP137" s="550"/>
      <c r="IQ137" s="550"/>
      <c r="IR137" s="550"/>
      <c r="IS137" s="550"/>
      <c r="IT137" s="550"/>
      <c r="IU137" s="550"/>
      <c r="IV137" s="550"/>
      <c r="IW137" s="550"/>
      <c r="IX137" s="550"/>
      <c r="IY137" s="550"/>
      <c r="IZ137" s="550"/>
      <c r="JA137" s="550"/>
      <c r="JB137" s="550"/>
      <c r="JC137" s="550"/>
      <c r="JD137" s="550"/>
      <c r="JE137" s="550"/>
      <c r="JF137" s="550"/>
      <c r="JG137" s="550"/>
      <c r="JH137" s="550"/>
    </row>
    <row r="138" spans="1:268" s="8" customFormat="1" ht="39.75" customHeight="1" x14ac:dyDescent="0.25">
      <c r="A138" s="83"/>
      <c r="B138" s="83" t="s">
        <v>473</v>
      </c>
      <c r="C138" s="95">
        <v>11140020</v>
      </c>
      <c r="D138" s="96">
        <v>39359</v>
      </c>
      <c r="E138" s="96">
        <v>39561</v>
      </c>
      <c r="F138" s="96">
        <v>46866</v>
      </c>
      <c r="G138" s="96"/>
      <c r="H138" s="96" t="s">
        <v>1348</v>
      </c>
      <c r="I138" s="325" t="s">
        <v>595</v>
      </c>
      <c r="J138" s="325" t="s">
        <v>7859</v>
      </c>
      <c r="K138" s="325" t="s">
        <v>55</v>
      </c>
      <c r="L138" s="348"/>
      <c r="M138" s="83" t="s">
        <v>318</v>
      </c>
      <c r="N138" s="83" t="s">
        <v>58</v>
      </c>
      <c r="O138" s="83" t="s">
        <v>52</v>
      </c>
      <c r="P138" s="94">
        <v>44313</v>
      </c>
      <c r="Q138" s="83" t="s">
        <v>7864</v>
      </c>
      <c r="R138" s="83" t="s">
        <v>318</v>
      </c>
      <c r="S138" s="83" t="s">
        <v>58</v>
      </c>
      <c r="T138" s="83" t="s">
        <v>52</v>
      </c>
      <c r="U138" s="83">
        <v>44313</v>
      </c>
      <c r="V138" s="83" t="s">
        <v>3976</v>
      </c>
      <c r="W138" s="83" t="s">
        <v>2787</v>
      </c>
      <c r="X138" s="83">
        <v>217</v>
      </c>
      <c r="Y138" s="83">
        <v>32.9</v>
      </c>
      <c r="Z138" s="83" t="s">
        <v>467</v>
      </c>
      <c r="AA138" s="83" t="s">
        <v>540</v>
      </c>
      <c r="AB138" s="47">
        <v>0.73</v>
      </c>
      <c r="AC138" s="427">
        <v>800</v>
      </c>
      <c r="AD138" s="83">
        <v>12580000</v>
      </c>
      <c r="AE138" s="88"/>
      <c r="AF138" s="83">
        <v>12580000</v>
      </c>
      <c r="AG138" s="88"/>
      <c r="AH138" s="88"/>
      <c r="AI138" s="88"/>
      <c r="AJ138" s="88"/>
      <c r="AK138" s="88"/>
      <c r="AL138" s="88"/>
      <c r="AM138" s="88"/>
      <c r="AN138" s="88"/>
      <c r="AO138" s="83">
        <v>70</v>
      </c>
      <c r="AP138" s="83">
        <v>6.5</v>
      </c>
      <c r="AQ138" s="83" t="s">
        <v>47</v>
      </c>
      <c r="AR138" s="83"/>
      <c r="AS138" s="83" t="s">
        <v>7695</v>
      </c>
      <c r="AT138" s="83"/>
      <c r="AU138" s="83"/>
      <c r="AV138" s="83">
        <v>603</v>
      </c>
      <c r="AW138" s="83" t="s">
        <v>7862</v>
      </c>
      <c r="AX138" s="83" t="s">
        <v>7863</v>
      </c>
      <c r="AY138" s="83">
        <v>42</v>
      </c>
      <c r="AZ138" s="83">
        <v>50</v>
      </c>
      <c r="BA138" s="83">
        <v>28.92</v>
      </c>
      <c r="BB138" s="83">
        <v>24</v>
      </c>
      <c r="BC138" s="83">
        <v>5</v>
      </c>
      <c r="BD138" s="83">
        <v>22.84</v>
      </c>
      <c r="BE138" s="83">
        <f t="shared" ref="BE138" si="20">AY138+AZ138/60+BA138/3600</f>
        <v>42.841366666666666</v>
      </c>
      <c r="BF138" s="83">
        <f t="shared" ref="BF138" si="21">BB138+BC138/60+BD138/3600</f>
        <v>24.089677777777776</v>
      </c>
      <c r="BG138" s="83" t="s">
        <v>38</v>
      </c>
      <c r="BH138" s="83"/>
      <c r="BI138" s="83"/>
      <c r="BJ138" s="96"/>
      <c r="BK138" s="83"/>
      <c r="BL138" s="96"/>
      <c r="BM138" s="83">
        <v>674</v>
      </c>
      <c r="BN138" s="96">
        <v>44098</v>
      </c>
      <c r="BO138" s="83"/>
      <c r="BP138" s="83"/>
      <c r="BQ138" s="83"/>
      <c r="BR138" s="83"/>
      <c r="BS138" s="110"/>
      <c r="BT138" s="550"/>
      <c r="BU138" s="550"/>
      <c r="BV138" s="550"/>
      <c r="BW138" s="550"/>
      <c r="BX138" s="550"/>
      <c r="BY138" s="550"/>
      <c r="BZ138" s="550"/>
      <c r="CA138" s="550"/>
      <c r="CB138" s="550"/>
      <c r="CC138" s="550"/>
      <c r="CD138" s="550"/>
      <c r="CE138" s="550"/>
      <c r="CF138" s="550"/>
      <c r="CG138" s="550"/>
      <c r="CH138" s="550"/>
      <c r="CI138" s="550"/>
      <c r="CJ138" s="550"/>
      <c r="CK138" s="550"/>
      <c r="CL138" s="550"/>
      <c r="CM138" s="550"/>
      <c r="CN138" s="550"/>
      <c r="CO138" s="550"/>
      <c r="CP138" s="550"/>
      <c r="CQ138" s="550"/>
      <c r="CR138" s="550"/>
      <c r="CS138" s="550"/>
      <c r="CT138" s="550"/>
      <c r="CU138" s="550"/>
      <c r="CV138" s="550"/>
      <c r="CW138" s="550"/>
      <c r="CX138" s="550"/>
      <c r="CY138" s="550"/>
      <c r="CZ138" s="550"/>
      <c r="DA138" s="550"/>
      <c r="DB138" s="550"/>
      <c r="DC138" s="550"/>
      <c r="DD138" s="550"/>
      <c r="DE138" s="550"/>
      <c r="DF138" s="550"/>
      <c r="DG138" s="550"/>
      <c r="DH138" s="550"/>
      <c r="DI138" s="550"/>
      <c r="DJ138" s="550"/>
      <c r="DK138" s="550"/>
      <c r="DL138" s="550"/>
      <c r="DM138" s="550"/>
      <c r="DN138" s="550"/>
      <c r="DO138" s="550"/>
      <c r="DP138" s="550"/>
      <c r="DQ138" s="550"/>
      <c r="DR138" s="550"/>
      <c r="DS138" s="550"/>
      <c r="DT138" s="550"/>
      <c r="DU138" s="550"/>
      <c r="DV138" s="550"/>
      <c r="DW138" s="550"/>
      <c r="DX138" s="550"/>
      <c r="DY138" s="550"/>
      <c r="DZ138" s="550"/>
      <c r="EA138" s="550"/>
      <c r="EB138" s="550"/>
      <c r="EC138" s="550"/>
      <c r="ED138" s="550"/>
      <c r="EE138" s="550"/>
      <c r="EF138" s="550"/>
      <c r="EG138" s="550"/>
      <c r="EH138" s="550"/>
      <c r="EI138" s="550"/>
      <c r="EJ138" s="550"/>
      <c r="EK138" s="550"/>
      <c r="EL138" s="550"/>
      <c r="EM138" s="550"/>
      <c r="EN138" s="550"/>
      <c r="EO138" s="550"/>
      <c r="EP138" s="550"/>
      <c r="EQ138" s="550"/>
      <c r="ER138" s="550"/>
      <c r="ES138" s="550"/>
      <c r="ET138" s="550"/>
      <c r="EU138" s="550"/>
      <c r="EV138" s="550"/>
      <c r="EW138" s="550"/>
      <c r="EX138" s="550"/>
      <c r="EY138" s="550"/>
      <c r="EZ138" s="550"/>
      <c r="FA138" s="550"/>
      <c r="FB138" s="550"/>
      <c r="FC138" s="550"/>
      <c r="FD138" s="550"/>
      <c r="FE138" s="550"/>
      <c r="FF138" s="550"/>
      <c r="FG138" s="550"/>
      <c r="FH138" s="550"/>
      <c r="FI138" s="550"/>
      <c r="FJ138" s="550"/>
      <c r="FK138" s="550"/>
      <c r="FL138" s="550"/>
      <c r="FM138" s="550"/>
      <c r="FN138" s="550"/>
      <c r="FO138" s="550"/>
      <c r="FP138" s="550"/>
      <c r="FQ138" s="550"/>
      <c r="FR138" s="550"/>
      <c r="FS138" s="550"/>
      <c r="FT138" s="550"/>
      <c r="FU138" s="550"/>
      <c r="FV138" s="550"/>
      <c r="FW138" s="550"/>
      <c r="FX138" s="550"/>
      <c r="FY138" s="550"/>
      <c r="FZ138" s="550"/>
      <c r="GA138" s="550"/>
      <c r="GB138" s="550"/>
      <c r="GC138" s="550"/>
      <c r="GD138" s="550"/>
      <c r="GE138" s="550"/>
      <c r="GF138" s="550"/>
      <c r="GG138" s="550"/>
      <c r="GH138" s="550"/>
      <c r="GI138" s="550"/>
      <c r="GJ138" s="550"/>
      <c r="GK138" s="550"/>
      <c r="GL138" s="550"/>
      <c r="GM138" s="550"/>
      <c r="GN138" s="550"/>
      <c r="GO138" s="550"/>
      <c r="GP138" s="550"/>
      <c r="GQ138" s="550"/>
      <c r="GR138" s="550"/>
      <c r="GS138" s="550"/>
      <c r="GT138" s="550"/>
      <c r="GU138" s="550"/>
      <c r="GV138" s="550"/>
      <c r="GW138" s="550"/>
      <c r="GX138" s="550"/>
      <c r="GY138" s="550"/>
      <c r="GZ138" s="550"/>
      <c r="HA138" s="550"/>
      <c r="HB138" s="550"/>
      <c r="HC138" s="550"/>
      <c r="HD138" s="550"/>
      <c r="HE138" s="550"/>
      <c r="HF138" s="550"/>
      <c r="HG138" s="550"/>
      <c r="HH138" s="550"/>
      <c r="HI138" s="550"/>
      <c r="HJ138" s="550"/>
      <c r="HK138" s="550"/>
      <c r="HL138" s="550"/>
      <c r="HM138" s="550"/>
      <c r="HN138" s="550"/>
      <c r="HO138" s="550"/>
      <c r="HP138" s="550"/>
      <c r="HQ138" s="550"/>
      <c r="HR138" s="550"/>
      <c r="HS138" s="550"/>
      <c r="HT138" s="550"/>
      <c r="HU138" s="550"/>
      <c r="HV138" s="550"/>
      <c r="HW138" s="550"/>
      <c r="HX138" s="550"/>
      <c r="HY138" s="550"/>
      <c r="HZ138" s="550"/>
      <c r="IA138" s="550"/>
      <c r="IB138" s="550"/>
      <c r="IC138" s="550"/>
      <c r="ID138" s="550"/>
      <c r="IE138" s="550"/>
      <c r="IF138" s="550"/>
      <c r="IG138" s="550"/>
      <c r="IH138" s="550"/>
      <c r="II138" s="550"/>
      <c r="IJ138" s="550"/>
      <c r="IK138" s="550"/>
      <c r="IL138" s="550"/>
      <c r="IM138" s="550"/>
      <c r="IN138" s="550"/>
      <c r="IO138" s="550"/>
      <c r="IP138" s="550"/>
      <c r="IQ138" s="550"/>
      <c r="IR138" s="550"/>
      <c r="IS138" s="550"/>
      <c r="IT138" s="550"/>
      <c r="IU138" s="550"/>
      <c r="IV138" s="550"/>
      <c r="IW138" s="550"/>
      <c r="IX138" s="550"/>
      <c r="IY138" s="550"/>
      <c r="IZ138" s="550"/>
      <c r="JA138" s="550"/>
      <c r="JB138" s="550"/>
      <c r="JC138" s="550"/>
      <c r="JD138" s="550"/>
      <c r="JE138" s="550"/>
      <c r="JF138" s="550"/>
      <c r="JG138" s="550"/>
      <c r="JH138" s="550"/>
    </row>
    <row r="139" spans="1:268" s="8" customFormat="1" ht="39.75" customHeight="1" x14ac:dyDescent="0.25">
      <c r="A139" s="83"/>
      <c r="B139" s="83" t="s">
        <v>473</v>
      </c>
      <c r="C139" s="95">
        <v>11140020</v>
      </c>
      <c r="D139" s="96">
        <v>39359</v>
      </c>
      <c r="E139" s="96">
        <v>39561</v>
      </c>
      <c r="F139" s="96">
        <v>46866</v>
      </c>
      <c r="G139" s="96"/>
      <c r="H139" s="96" t="s">
        <v>1348</v>
      </c>
      <c r="I139" s="325" t="s">
        <v>595</v>
      </c>
      <c r="J139" s="325" t="s">
        <v>7859</v>
      </c>
      <c r="K139" s="325" t="s">
        <v>55</v>
      </c>
      <c r="L139" s="348"/>
      <c r="M139" s="83" t="s">
        <v>318</v>
      </c>
      <c r="N139" s="83" t="s">
        <v>58</v>
      </c>
      <c r="O139" s="83" t="s">
        <v>52</v>
      </c>
      <c r="P139" s="94">
        <v>44313</v>
      </c>
      <c r="Q139" s="83" t="s">
        <v>7864</v>
      </c>
      <c r="R139" s="83" t="s">
        <v>318</v>
      </c>
      <c r="S139" s="83" t="s">
        <v>58</v>
      </c>
      <c r="T139" s="83" t="s">
        <v>52</v>
      </c>
      <c r="U139" s="83">
        <v>44313</v>
      </c>
      <c r="V139" s="83" t="s">
        <v>3976</v>
      </c>
      <c r="W139" s="83" t="s">
        <v>2787</v>
      </c>
      <c r="X139" s="83">
        <v>217</v>
      </c>
      <c r="Y139" s="83">
        <v>32.9</v>
      </c>
      <c r="Z139" s="83" t="s">
        <v>467</v>
      </c>
      <c r="AA139" s="83" t="s">
        <v>540</v>
      </c>
      <c r="AB139" s="47">
        <v>0.73</v>
      </c>
      <c r="AC139" s="427">
        <v>800</v>
      </c>
      <c r="AD139" s="83">
        <v>12580000</v>
      </c>
      <c r="AE139" s="88"/>
      <c r="AF139" s="83">
        <v>12580000</v>
      </c>
      <c r="AG139" s="88"/>
      <c r="AH139" s="88"/>
      <c r="AI139" s="88"/>
      <c r="AJ139" s="88"/>
      <c r="AK139" s="88"/>
      <c r="AL139" s="88"/>
      <c r="AM139" s="88"/>
      <c r="AN139" s="88"/>
      <c r="AO139" s="83">
        <v>70</v>
      </c>
      <c r="AP139" s="83">
        <v>6.5</v>
      </c>
      <c r="AQ139" s="83" t="s">
        <v>47</v>
      </c>
      <c r="AR139" s="83"/>
      <c r="AS139" s="83" t="s">
        <v>484</v>
      </c>
      <c r="AT139" s="83"/>
      <c r="AU139" s="83"/>
      <c r="AV139" s="83">
        <v>575</v>
      </c>
      <c r="AW139" s="83" t="s">
        <v>7865</v>
      </c>
      <c r="AX139" s="83" t="s">
        <v>7866</v>
      </c>
      <c r="AY139" s="83">
        <v>42</v>
      </c>
      <c r="AZ139" s="83">
        <v>50</v>
      </c>
      <c r="BA139" s="83">
        <v>49.1</v>
      </c>
      <c r="BB139" s="83">
        <v>24</v>
      </c>
      <c r="BC139" s="83">
        <v>5</v>
      </c>
      <c r="BD139" s="83">
        <v>21.2</v>
      </c>
      <c r="BE139" s="83">
        <f t="shared" ref="BE139" si="22">AY139+AZ139/60+BA139/3600</f>
        <v>42.846972222222227</v>
      </c>
      <c r="BF139" s="83">
        <f t="shared" ref="BF139" si="23">BB139+BC139/60+BD139/3600</f>
        <v>24.089222222222222</v>
      </c>
      <c r="BG139" s="83" t="s">
        <v>38</v>
      </c>
      <c r="BH139" s="83"/>
      <c r="BI139" s="83"/>
      <c r="BJ139" s="96"/>
      <c r="BK139" s="83"/>
      <c r="BL139" s="96"/>
      <c r="BM139" s="83">
        <v>674</v>
      </c>
      <c r="BN139" s="96">
        <v>44098</v>
      </c>
      <c r="BO139" s="83"/>
      <c r="BP139" s="83"/>
      <c r="BQ139" s="83"/>
      <c r="BR139" s="83"/>
      <c r="BS139" s="110"/>
      <c r="BT139" s="550"/>
      <c r="BU139" s="550"/>
      <c r="BV139" s="550"/>
      <c r="BW139" s="550"/>
      <c r="BX139" s="550"/>
      <c r="BY139" s="550"/>
      <c r="BZ139" s="550"/>
      <c r="CA139" s="550"/>
      <c r="CB139" s="550"/>
      <c r="CC139" s="550"/>
      <c r="CD139" s="550"/>
      <c r="CE139" s="550"/>
      <c r="CF139" s="550"/>
      <c r="CG139" s="550"/>
      <c r="CH139" s="550"/>
      <c r="CI139" s="550"/>
      <c r="CJ139" s="550"/>
      <c r="CK139" s="550"/>
      <c r="CL139" s="550"/>
      <c r="CM139" s="550"/>
      <c r="CN139" s="550"/>
      <c r="CO139" s="550"/>
      <c r="CP139" s="550"/>
      <c r="CQ139" s="550"/>
      <c r="CR139" s="550"/>
      <c r="CS139" s="550"/>
      <c r="CT139" s="550"/>
      <c r="CU139" s="550"/>
      <c r="CV139" s="550"/>
      <c r="CW139" s="550"/>
      <c r="CX139" s="550"/>
      <c r="CY139" s="550"/>
      <c r="CZ139" s="550"/>
      <c r="DA139" s="550"/>
      <c r="DB139" s="550"/>
      <c r="DC139" s="550"/>
      <c r="DD139" s="550"/>
      <c r="DE139" s="550"/>
      <c r="DF139" s="550"/>
      <c r="DG139" s="550"/>
      <c r="DH139" s="550"/>
      <c r="DI139" s="550"/>
      <c r="DJ139" s="550"/>
      <c r="DK139" s="550"/>
      <c r="DL139" s="550"/>
      <c r="DM139" s="550"/>
      <c r="DN139" s="550"/>
      <c r="DO139" s="550"/>
      <c r="DP139" s="550"/>
      <c r="DQ139" s="550"/>
      <c r="DR139" s="550"/>
      <c r="DS139" s="550"/>
      <c r="DT139" s="550"/>
      <c r="DU139" s="550"/>
      <c r="DV139" s="550"/>
      <c r="DW139" s="550"/>
      <c r="DX139" s="550"/>
      <c r="DY139" s="550"/>
      <c r="DZ139" s="550"/>
      <c r="EA139" s="550"/>
      <c r="EB139" s="550"/>
      <c r="EC139" s="550"/>
      <c r="ED139" s="550"/>
      <c r="EE139" s="550"/>
      <c r="EF139" s="550"/>
      <c r="EG139" s="550"/>
      <c r="EH139" s="550"/>
      <c r="EI139" s="550"/>
      <c r="EJ139" s="550"/>
      <c r="EK139" s="550"/>
      <c r="EL139" s="550"/>
      <c r="EM139" s="550"/>
      <c r="EN139" s="550"/>
      <c r="EO139" s="550"/>
      <c r="EP139" s="550"/>
      <c r="EQ139" s="550"/>
      <c r="ER139" s="550"/>
      <c r="ES139" s="550"/>
      <c r="ET139" s="550"/>
      <c r="EU139" s="550"/>
      <c r="EV139" s="550"/>
      <c r="EW139" s="550"/>
      <c r="EX139" s="550"/>
      <c r="EY139" s="550"/>
      <c r="EZ139" s="550"/>
      <c r="FA139" s="550"/>
      <c r="FB139" s="550"/>
      <c r="FC139" s="550"/>
      <c r="FD139" s="550"/>
      <c r="FE139" s="550"/>
      <c r="FF139" s="550"/>
      <c r="FG139" s="550"/>
      <c r="FH139" s="550"/>
      <c r="FI139" s="550"/>
      <c r="FJ139" s="550"/>
      <c r="FK139" s="550"/>
      <c r="FL139" s="550"/>
      <c r="FM139" s="550"/>
      <c r="FN139" s="550"/>
      <c r="FO139" s="550"/>
      <c r="FP139" s="550"/>
      <c r="FQ139" s="550"/>
      <c r="FR139" s="550"/>
      <c r="FS139" s="550"/>
      <c r="FT139" s="550"/>
      <c r="FU139" s="550"/>
      <c r="FV139" s="550"/>
      <c r="FW139" s="550"/>
      <c r="FX139" s="550"/>
      <c r="FY139" s="550"/>
      <c r="FZ139" s="550"/>
      <c r="GA139" s="550"/>
      <c r="GB139" s="550"/>
      <c r="GC139" s="550"/>
      <c r="GD139" s="550"/>
      <c r="GE139" s="550"/>
      <c r="GF139" s="550"/>
      <c r="GG139" s="550"/>
      <c r="GH139" s="550"/>
      <c r="GI139" s="550"/>
      <c r="GJ139" s="550"/>
      <c r="GK139" s="550"/>
      <c r="GL139" s="550"/>
      <c r="GM139" s="550"/>
      <c r="GN139" s="550"/>
      <c r="GO139" s="550"/>
      <c r="GP139" s="550"/>
      <c r="GQ139" s="550"/>
      <c r="GR139" s="550"/>
      <c r="GS139" s="550"/>
      <c r="GT139" s="550"/>
      <c r="GU139" s="550"/>
      <c r="GV139" s="550"/>
      <c r="GW139" s="550"/>
      <c r="GX139" s="550"/>
      <c r="GY139" s="550"/>
      <c r="GZ139" s="550"/>
      <c r="HA139" s="550"/>
      <c r="HB139" s="550"/>
      <c r="HC139" s="550"/>
      <c r="HD139" s="550"/>
      <c r="HE139" s="550"/>
      <c r="HF139" s="550"/>
      <c r="HG139" s="550"/>
      <c r="HH139" s="550"/>
      <c r="HI139" s="550"/>
      <c r="HJ139" s="550"/>
      <c r="HK139" s="550"/>
      <c r="HL139" s="550"/>
      <c r="HM139" s="550"/>
      <c r="HN139" s="550"/>
      <c r="HO139" s="550"/>
      <c r="HP139" s="550"/>
      <c r="HQ139" s="550"/>
      <c r="HR139" s="550"/>
      <c r="HS139" s="550"/>
      <c r="HT139" s="550"/>
      <c r="HU139" s="550"/>
      <c r="HV139" s="550"/>
      <c r="HW139" s="550"/>
      <c r="HX139" s="550"/>
      <c r="HY139" s="550"/>
      <c r="HZ139" s="550"/>
      <c r="IA139" s="550"/>
      <c r="IB139" s="550"/>
      <c r="IC139" s="550"/>
      <c r="ID139" s="550"/>
      <c r="IE139" s="550"/>
      <c r="IF139" s="550"/>
      <c r="IG139" s="550"/>
      <c r="IH139" s="550"/>
      <c r="II139" s="550"/>
      <c r="IJ139" s="550"/>
      <c r="IK139" s="550"/>
      <c r="IL139" s="550"/>
      <c r="IM139" s="550"/>
      <c r="IN139" s="550"/>
      <c r="IO139" s="550"/>
      <c r="IP139" s="550"/>
      <c r="IQ139" s="550"/>
      <c r="IR139" s="550"/>
      <c r="IS139" s="550"/>
      <c r="IT139" s="550"/>
      <c r="IU139" s="550"/>
      <c r="IV139" s="550"/>
      <c r="IW139" s="550"/>
      <c r="IX139" s="550"/>
      <c r="IY139" s="550"/>
      <c r="IZ139" s="550"/>
      <c r="JA139" s="550"/>
      <c r="JB139" s="550"/>
      <c r="JC139" s="550"/>
      <c r="JD139" s="550"/>
      <c r="JE139" s="550"/>
      <c r="JF139" s="550"/>
      <c r="JG139" s="550"/>
      <c r="JH139" s="550"/>
    </row>
    <row r="140" spans="1:268" s="8" customFormat="1" ht="39.75" customHeight="1" x14ac:dyDescent="0.25">
      <c r="A140" s="83"/>
      <c r="B140" s="83" t="s">
        <v>473</v>
      </c>
      <c r="C140" s="95">
        <v>11140020</v>
      </c>
      <c r="D140" s="96">
        <v>39359</v>
      </c>
      <c r="E140" s="96">
        <v>39561</v>
      </c>
      <c r="F140" s="96">
        <v>46866</v>
      </c>
      <c r="G140" s="96"/>
      <c r="H140" s="96" t="s">
        <v>1348</v>
      </c>
      <c r="I140" s="325" t="s">
        <v>595</v>
      </c>
      <c r="J140" s="325" t="s">
        <v>7859</v>
      </c>
      <c r="K140" s="325" t="s">
        <v>55</v>
      </c>
      <c r="L140" s="348"/>
      <c r="M140" s="83" t="s">
        <v>318</v>
      </c>
      <c r="N140" s="83" t="s">
        <v>58</v>
      </c>
      <c r="O140" s="83" t="s">
        <v>52</v>
      </c>
      <c r="P140" s="94">
        <v>44313</v>
      </c>
      <c r="Q140" s="83" t="s">
        <v>7864</v>
      </c>
      <c r="R140" s="83" t="s">
        <v>318</v>
      </c>
      <c r="S140" s="83" t="s">
        <v>58</v>
      </c>
      <c r="T140" s="83" t="s">
        <v>52</v>
      </c>
      <c r="U140" s="83">
        <v>44313</v>
      </c>
      <c r="V140" s="83" t="s">
        <v>3976</v>
      </c>
      <c r="W140" s="83" t="s">
        <v>2787</v>
      </c>
      <c r="X140" s="83">
        <v>217</v>
      </c>
      <c r="Y140" s="83">
        <v>32.9</v>
      </c>
      <c r="Z140" s="83" t="s">
        <v>467</v>
      </c>
      <c r="AA140" s="83" t="s">
        <v>540</v>
      </c>
      <c r="AB140" s="47">
        <v>0.73</v>
      </c>
      <c r="AC140" s="427">
        <v>800</v>
      </c>
      <c r="AD140" s="83">
        <v>12580000</v>
      </c>
      <c r="AE140" s="88"/>
      <c r="AF140" s="83">
        <v>12580000</v>
      </c>
      <c r="AG140" s="88"/>
      <c r="AH140" s="88"/>
      <c r="AI140" s="88"/>
      <c r="AJ140" s="88"/>
      <c r="AK140" s="88"/>
      <c r="AL140" s="88"/>
      <c r="AM140" s="88"/>
      <c r="AN140" s="88"/>
      <c r="AO140" s="83">
        <v>70</v>
      </c>
      <c r="AP140" s="83">
        <v>6.5</v>
      </c>
      <c r="AQ140" s="83" t="s">
        <v>47</v>
      </c>
      <c r="AR140" s="83"/>
      <c r="AS140" s="83" t="s">
        <v>3493</v>
      </c>
      <c r="AT140" s="83"/>
      <c r="AU140" s="83"/>
      <c r="AV140" s="83"/>
      <c r="AW140" s="83" t="s">
        <v>7867</v>
      </c>
      <c r="AX140" s="83" t="s">
        <v>7868</v>
      </c>
      <c r="AY140" s="83">
        <v>42</v>
      </c>
      <c r="AZ140" s="83">
        <v>50</v>
      </c>
      <c r="BA140" s="83">
        <v>49.3</v>
      </c>
      <c r="BB140" s="83">
        <v>24</v>
      </c>
      <c r="BC140" s="83">
        <v>5</v>
      </c>
      <c r="BD140" s="83">
        <v>21.6</v>
      </c>
      <c r="BE140" s="83">
        <f t="shared" ref="BE140" si="24">AY140+AZ140/60+BA140/3600</f>
        <v>42.847027777777782</v>
      </c>
      <c r="BF140" s="83">
        <f t="shared" ref="BF140" si="25">BB140+BC140/60+BD140/3600</f>
        <v>24.089333333333332</v>
      </c>
      <c r="BG140" s="83" t="s">
        <v>38</v>
      </c>
      <c r="BH140" s="83"/>
      <c r="BI140" s="83"/>
      <c r="BJ140" s="96"/>
      <c r="BK140" s="83"/>
      <c r="BL140" s="96"/>
      <c r="BM140" s="83">
        <v>674</v>
      </c>
      <c r="BN140" s="96">
        <v>44098</v>
      </c>
      <c r="BO140" s="83"/>
      <c r="BP140" s="83"/>
      <c r="BQ140" s="83"/>
      <c r="BR140" s="83"/>
      <c r="BS140" s="110"/>
      <c r="BT140" s="550"/>
      <c r="BU140" s="550"/>
      <c r="BV140" s="550"/>
      <c r="BW140" s="550"/>
      <c r="BX140" s="550"/>
      <c r="BY140" s="550"/>
      <c r="BZ140" s="550"/>
      <c r="CA140" s="550"/>
      <c r="CB140" s="550"/>
      <c r="CC140" s="550"/>
      <c r="CD140" s="550"/>
      <c r="CE140" s="550"/>
      <c r="CF140" s="550"/>
      <c r="CG140" s="550"/>
      <c r="CH140" s="550"/>
      <c r="CI140" s="550"/>
      <c r="CJ140" s="550"/>
      <c r="CK140" s="550"/>
      <c r="CL140" s="550"/>
      <c r="CM140" s="550"/>
      <c r="CN140" s="550"/>
      <c r="CO140" s="550"/>
      <c r="CP140" s="550"/>
      <c r="CQ140" s="550"/>
      <c r="CR140" s="550"/>
      <c r="CS140" s="550"/>
      <c r="CT140" s="550"/>
      <c r="CU140" s="550"/>
      <c r="CV140" s="550"/>
      <c r="CW140" s="550"/>
      <c r="CX140" s="550"/>
      <c r="CY140" s="550"/>
      <c r="CZ140" s="550"/>
      <c r="DA140" s="550"/>
      <c r="DB140" s="550"/>
      <c r="DC140" s="550"/>
      <c r="DD140" s="550"/>
      <c r="DE140" s="550"/>
      <c r="DF140" s="550"/>
      <c r="DG140" s="550"/>
      <c r="DH140" s="550"/>
      <c r="DI140" s="550"/>
      <c r="DJ140" s="550"/>
      <c r="DK140" s="550"/>
      <c r="DL140" s="550"/>
      <c r="DM140" s="550"/>
      <c r="DN140" s="550"/>
      <c r="DO140" s="550"/>
      <c r="DP140" s="550"/>
      <c r="DQ140" s="550"/>
      <c r="DR140" s="550"/>
      <c r="DS140" s="550"/>
      <c r="DT140" s="550"/>
      <c r="DU140" s="550"/>
      <c r="DV140" s="550"/>
      <c r="DW140" s="550"/>
      <c r="DX140" s="550"/>
      <c r="DY140" s="550"/>
      <c r="DZ140" s="550"/>
      <c r="EA140" s="550"/>
      <c r="EB140" s="550"/>
      <c r="EC140" s="550"/>
      <c r="ED140" s="550"/>
      <c r="EE140" s="550"/>
      <c r="EF140" s="550"/>
      <c r="EG140" s="550"/>
      <c r="EH140" s="550"/>
      <c r="EI140" s="550"/>
      <c r="EJ140" s="550"/>
      <c r="EK140" s="550"/>
      <c r="EL140" s="550"/>
      <c r="EM140" s="550"/>
      <c r="EN140" s="550"/>
      <c r="EO140" s="550"/>
      <c r="EP140" s="550"/>
      <c r="EQ140" s="550"/>
      <c r="ER140" s="550"/>
      <c r="ES140" s="550"/>
      <c r="ET140" s="550"/>
      <c r="EU140" s="550"/>
      <c r="EV140" s="550"/>
      <c r="EW140" s="550"/>
      <c r="EX140" s="550"/>
      <c r="EY140" s="550"/>
      <c r="EZ140" s="550"/>
      <c r="FA140" s="550"/>
      <c r="FB140" s="550"/>
      <c r="FC140" s="550"/>
      <c r="FD140" s="550"/>
      <c r="FE140" s="550"/>
      <c r="FF140" s="550"/>
      <c r="FG140" s="550"/>
      <c r="FH140" s="550"/>
      <c r="FI140" s="550"/>
      <c r="FJ140" s="550"/>
      <c r="FK140" s="550"/>
      <c r="FL140" s="550"/>
      <c r="FM140" s="550"/>
      <c r="FN140" s="550"/>
      <c r="FO140" s="550"/>
      <c r="FP140" s="550"/>
      <c r="FQ140" s="550"/>
      <c r="FR140" s="550"/>
      <c r="FS140" s="550"/>
      <c r="FT140" s="550"/>
      <c r="FU140" s="550"/>
      <c r="FV140" s="550"/>
      <c r="FW140" s="550"/>
      <c r="FX140" s="550"/>
      <c r="FY140" s="550"/>
      <c r="FZ140" s="550"/>
      <c r="GA140" s="550"/>
      <c r="GB140" s="550"/>
      <c r="GC140" s="550"/>
      <c r="GD140" s="550"/>
      <c r="GE140" s="550"/>
      <c r="GF140" s="550"/>
      <c r="GG140" s="550"/>
      <c r="GH140" s="550"/>
      <c r="GI140" s="550"/>
      <c r="GJ140" s="550"/>
      <c r="GK140" s="550"/>
      <c r="GL140" s="550"/>
      <c r="GM140" s="550"/>
      <c r="GN140" s="550"/>
      <c r="GO140" s="550"/>
      <c r="GP140" s="550"/>
      <c r="GQ140" s="550"/>
      <c r="GR140" s="550"/>
      <c r="GS140" s="550"/>
      <c r="GT140" s="550"/>
      <c r="GU140" s="550"/>
      <c r="GV140" s="550"/>
      <c r="GW140" s="550"/>
      <c r="GX140" s="550"/>
      <c r="GY140" s="550"/>
      <c r="GZ140" s="550"/>
      <c r="HA140" s="550"/>
      <c r="HB140" s="550"/>
      <c r="HC140" s="550"/>
      <c r="HD140" s="550"/>
      <c r="HE140" s="550"/>
      <c r="HF140" s="550"/>
      <c r="HG140" s="550"/>
      <c r="HH140" s="550"/>
      <c r="HI140" s="550"/>
      <c r="HJ140" s="550"/>
      <c r="HK140" s="550"/>
      <c r="HL140" s="550"/>
      <c r="HM140" s="550"/>
      <c r="HN140" s="550"/>
      <c r="HO140" s="550"/>
      <c r="HP140" s="550"/>
      <c r="HQ140" s="550"/>
      <c r="HR140" s="550"/>
      <c r="HS140" s="550"/>
      <c r="HT140" s="550"/>
      <c r="HU140" s="550"/>
      <c r="HV140" s="550"/>
      <c r="HW140" s="550"/>
      <c r="HX140" s="550"/>
      <c r="HY140" s="550"/>
      <c r="HZ140" s="550"/>
      <c r="IA140" s="550"/>
      <c r="IB140" s="550"/>
      <c r="IC140" s="550"/>
      <c r="ID140" s="550"/>
      <c r="IE140" s="550"/>
      <c r="IF140" s="550"/>
      <c r="IG140" s="550"/>
      <c r="IH140" s="550"/>
      <c r="II140" s="550"/>
      <c r="IJ140" s="550"/>
      <c r="IK140" s="550"/>
      <c r="IL140" s="550"/>
      <c r="IM140" s="550"/>
      <c r="IN140" s="550"/>
      <c r="IO140" s="550"/>
      <c r="IP140" s="550"/>
      <c r="IQ140" s="550"/>
      <c r="IR140" s="550"/>
      <c r="IS140" s="550"/>
      <c r="IT140" s="550"/>
      <c r="IU140" s="550"/>
      <c r="IV140" s="550"/>
      <c r="IW140" s="550"/>
      <c r="IX140" s="550"/>
      <c r="IY140" s="550"/>
      <c r="IZ140" s="550"/>
      <c r="JA140" s="550"/>
      <c r="JB140" s="550"/>
      <c r="JC140" s="550"/>
      <c r="JD140" s="550"/>
      <c r="JE140" s="550"/>
      <c r="JF140" s="550"/>
      <c r="JG140" s="550"/>
      <c r="JH140" s="550"/>
    </row>
    <row r="141" spans="1:268" s="8" customFormat="1" ht="39.75" customHeight="1" x14ac:dyDescent="0.25">
      <c r="A141" s="83"/>
      <c r="B141" s="83" t="s">
        <v>133</v>
      </c>
      <c r="C141" s="95">
        <v>11130011</v>
      </c>
      <c r="D141" s="96">
        <v>39378</v>
      </c>
      <c r="E141" s="96">
        <v>39389</v>
      </c>
      <c r="F141" s="96">
        <v>41581</v>
      </c>
      <c r="G141" s="96"/>
      <c r="H141" s="83" t="s">
        <v>976</v>
      </c>
      <c r="I141" s="110" t="s">
        <v>999</v>
      </c>
      <c r="J141" s="110"/>
      <c r="K141" s="110" t="s">
        <v>55</v>
      </c>
      <c r="L141" s="115" t="s">
        <v>1352</v>
      </c>
      <c r="M141" s="83" t="s">
        <v>1351</v>
      </c>
      <c r="N141" s="83" t="s">
        <v>131</v>
      </c>
      <c r="O141" s="83" t="s">
        <v>52</v>
      </c>
      <c r="P141" s="94">
        <v>3767</v>
      </c>
      <c r="Q141" s="83" t="s">
        <v>1353</v>
      </c>
      <c r="R141" s="83" t="s">
        <v>1351</v>
      </c>
      <c r="S141" s="83" t="s">
        <v>131</v>
      </c>
      <c r="T141" s="83" t="s">
        <v>52</v>
      </c>
      <c r="U141" s="83">
        <v>3767</v>
      </c>
      <c r="V141" s="83"/>
      <c r="W141" s="83" t="s">
        <v>1354</v>
      </c>
      <c r="X141" s="83"/>
      <c r="Y141" s="83"/>
      <c r="Z141" s="83" t="s">
        <v>467</v>
      </c>
      <c r="AA141" s="83" t="s">
        <v>1117</v>
      </c>
      <c r="AB141" s="47"/>
      <c r="AC141" s="83">
        <v>5</v>
      </c>
      <c r="AD141" s="83">
        <f>SUM(AE141:AM141)</f>
        <v>15000</v>
      </c>
      <c r="AE141" s="83"/>
      <c r="AF141" s="83"/>
      <c r="AG141" s="83">
        <v>15000</v>
      </c>
      <c r="AH141" s="83"/>
      <c r="AI141" s="83"/>
      <c r="AJ141" s="83"/>
      <c r="AK141" s="83"/>
      <c r="AL141" s="83"/>
      <c r="AM141" s="83"/>
      <c r="AN141" s="83"/>
      <c r="AO141" s="83">
        <v>12</v>
      </c>
      <c r="AP141" s="83"/>
      <c r="AQ141" s="83"/>
      <c r="AR141" s="83"/>
      <c r="AS141" s="83"/>
      <c r="AT141" s="83"/>
      <c r="AU141" s="95"/>
      <c r="AV141" s="83"/>
      <c r="AW141" s="95"/>
      <c r="AX141" s="95"/>
      <c r="AY141" s="95"/>
      <c r="AZ141" s="95"/>
      <c r="BA141" s="95"/>
      <c r="BB141" s="95"/>
      <c r="BC141" s="95"/>
      <c r="BD141" s="95"/>
      <c r="BE141" s="95">
        <f t="shared" si="6"/>
        <v>0</v>
      </c>
      <c r="BF141" s="95">
        <f t="shared" si="7"/>
        <v>0</v>
      </c>
      <c r="BG141" s="83" t="s">
        <v>47</v>
      </c>
      <c r="BH141" s="83" t="s">
        <v>4801</v>
      </c>
      <c r="BI141" s="83"/>
      <c r="BJ141" s="96"/>
      <c r="BK141" s="83"/>
      <c r="BL141" s="96"/>
      <c r="BM141" s="83"/>
      <c r="BN141" s="83"/>
      <c r="BO141" s="83"/>
      <c r="BP141" s="83"/>
      <c r="BQ141" s="83"/>
      <c r="BR141" s="83"/>
      <c r="BS141" s="110"/>
      <c r="BT141" s="550"/>
      <c r="BU141" s="550"/>
      <c r="BV141" s="550"/>
      <c r="BW141" s="550"/>
      <c r="BX141" s="550"/>
      <c r="BY141" s="550"/>
      <c r="BZ141" s="550"/>
      <c r="CA141" s="550"/>
      <c r="CB141" s="550"/>
      <c r="CC141" s="550"/>
      <c r="CD141" s="550"/>
      <c r="CE141" s="550"/>
      <c r="CF141" s="550"/>
      <c r="CG141" s="550"/>
      <c r="CH141" s="550"/>
      <c r="CI141" s="550"/>
      <c r="CJ141" s="550"/>
      <c r="CK141" s="550"/>
      <c r="CL141" s="550"/>
      <c r="CM141" s="550"/>
      <c r="CN141" s="550"/>
      <c r="CO141" s="550"/>
      <c r="CP141" s="550"/>
      <c r="CQ141" s="550"/>
      <c r="CR141" s="550"/>
      <c r="CS141" s="550"/>
      <c r="CT141" s="550"/>
      <c r="CU141" s="550"/>
      <c r="CV141" s="550"/>
      <c r="CW141" s="550"/>
      <c r="CX141" s="550"/>
      <c r="CY141" s="550"/>
      <c r="CZ141" s="550"/>
      <c r="DA141" s="550"/>
      <c r="DB141" s="550"/>
      <c r="DC141" s="550"/>
      <c r="DD141" s="550"/>
      <c r="DE141" s="550"/>
      <c r="DF141" s="550"/>
      <c r="DG141" s="550"/>
      <c r="DH141" s="550"/>
      <c r="DI141" s="550"/>
      <c r="DJ141" s="550"/>
      <c r="DK141" s="550"/>
      <c r="DL141" s="550"/>
      <c r="DM141" s="550"/>
      <c r="DN141" s="550"/>
      <c r="DO141" s="550"/>
      <c r="DP141" s="550"/>
      <c r="DQ141" s="550"/>
      <c r="DR141" s="550"/>
      <c r="DS141" s="550"/>
      <c r="DT141" s="550"/>
      <c r="DU141" s="550"/>
      <c r="DV141" s="550"/>
      <c r="DW141" s="550"/>
      <c r="DX141" s="550"/>
      <c r="DY141" s="550"/>
      <c r="DZ141" s="550"/>
      <c r="EA141" s="550"/>
      <c r="EB141" s="550"/>
      <c r="EC141" s="550"/>
      <c r="ED141" s="550"/>
      <c r="EE141" s="550"/>
      <c r="EF141" s="550"/>
      <c r="EG141" s="550"/>
      <c r="EH141" s="550"/>
      <c r="EI141" s="550"/>
      <c r="EJ141" s="550"/>
      <c r="EK141" s="550"/>
      <c r="EL141" s="550"/>
      <c r="EM141" s="550"/>
      <c r="EN141" s="550"/>
      <c r="EO141" s="550"/>
      <c r="EP141" s="550"/>
      <c r="EQ141" s="550"/>
      <c r="ER141" s="550"/>
      <c r="ES141" s="550"/>
      <c r="ET141" s="550"/>
      <c r="EU141" s="550"/>
      <c r="EV141" s="550"/>
      <c r="EW141" s="550"/>
      <c r="EX141" s="550"/>
      <c r="EY141" s="550"/>
      <c r="EZ141" s="550"/>
      <c r="FA141" s="550"/>
      <c r="FB141" s="550"/>
      <c r="FC141" s="550"/>
      <c r="FD141" s="550"/>
      <c r="FE141" s="550"/>
      <c r="FF141" s="550"/>
      <c r="FG141" s="550"/>
      <c r="FH141" s="550"/>
      <c r="FI141" s="550"/>
      <c r="FJ141" s="550"/>
      <c r="FK141" s="550"/>
      <c r="FL141" s="550"/>
      <c r="FM141" s="550"/>
      <c r="FN141" s="550"/>
      <c r="FO141" s="550"/>
      <c r="FP141" s="550"/>
      <c r="FQ141" s="550"/>
      <c r="FR141" s="550"/>
      <c r="FS141" s="550"/>
      <c r="FT141" s="550"/>
      <c r="FU141" s="550"/>
      <c r="FV141" s="550"/>
      <c r="FW141" s="550"/>
      <c r="FX141" s="550"/>
      <c r="FY141" s="550"/>
      <c r="FZ141" s="550"/>
      <c r="GA141" s="550"/>
      <c r="GB141" s="550"/>
      <c r="GC141" s="550"/>
      <c r="GD141" s="550"/>
      <c r="GE141" s="550"/>
      <c r="GF141" s="550"/>
      <c r="GG141" s="550"/>
      <c r="GH141" s="550"/>
      <c r="GI141" s="550"/>
      <c r="GJ141" s="550"/>
      <c r="GK141" s="550"/>
      <c r="GL141" s="550"/>
      <c r="GM141" s="550"/>
      <c r="GN141" s="550"/>
      <c r="GO141" s="550"/>
      <c r="GP141" s="550"/>
      <c r="GQ141" s="550"/>
      <c r="GR141" s="550"/>
      <c r="GS141" s="550"/>
      <c r="GT141" s="550"/>
      <c r="GU141" s="550"/>
      <c r="GV141" s="550"/>
      <c r="GW141" s="550"/>
      <c r="GX141" s="550"/>
      <c r="GY141" s="550"/>
      <c r="GZ141" s="550"/>
      <c r="HA141" s="550"/>
      <c r="HB141" s="550"/>
      <c r="HC141" s="550"/>
      <c r="HD141" s="550"/>
      <c r="HE141" s="550"/>
      <c r="HF141" s="550"/>
      <c r="HG141" s="550"/>
      <c r="HH141" s="550"/>
      <c r="HI141" s="550"/>
      <c r="HJ141" s="550"/>
      <c r="HK141" s="550"/>
      <c r="HL141" s="550"/>
      <c r="HM141" s="550"/>
      <c r="HN141" s="550"/>
      <c r="HO141" s="550"/>
      <c r="HP141" s="550"/>
      <c r="HQ141" s="550"/>
      <c r="HR141" s="550"/>
      <c r="HS141" s="550"/>
      <c r="HT141" s="550"/>
      <c r="HU141" s="550"/>
      <c r="HV141" s="550"/>
      <c r="HW141" s="550"/>
      <c r="HX141" s="550"/>
      <c r="HY141" s="550"/>
      <c r="HZ141" s="550"/>
      <c r="IA141" s="550"/>
      <c r="IB141" s="550"/>
      <c r="IC141" s="550"/>
      <c r="ID141" s="550"/>
      <c r="IE141" s="550"/>
      <c r="IF141" s="550"/>
      <c r="IG141" s="550"/>
      <c r="IH141" s="550"/>
      <c r="II141" s="550"/>
      <c r="IJ141" s="550"/>
      <c r="IK141" s="550"/>
      <c r="IL141" s="550"/>
      <c r="IM141" s="550"/>
      <c r="IN141" s="550"/>
      <c r="IO141" s="550"/>
      <c r="IP141" s="550"/>
      <c r="IQ141" s="550"/>
      <c r="IR141" s="550"/>
      <c r="IS141" s="550"/>
      <c r="IT141" s="550"/>
      <c r="IU141" s="550"/>
      <c r="IV141" s="550"/>
      <c r="IW141" s="550"/>
      <c r="IX141" s="550"/>
      <c r="IY141" s="550"/>
      <c r="IZ141" s="550"/>
      <c r="JA141" s="550"/>
      <c r="JB141" s="550"/>
      <c r="JC141" s="550"/>
      <c r="JD141" s="550"/>
      <c r="JE141" s="550"/>
      <c r="JF141" s="550"/>
      <c r="JG141" s="550"/>
      <c r="JH141" s="550"/>
    </row>
    <row r="142" spans="1:268" s="8" customFormat="1" ht="39.75" customHeight="1" x14ac:dyDescent="0.25">
      <c r="A142" s="83"/>
      <c r="B142" s="83" t="s">
        <v>1355</v>
      </c>
      <c r="C142" s="95">
        <v>11130012</v>
      </c>
      <c r="D142" s="96">
        <v>39387</v>
      </c>
      <c r="E142" s="96">
        <v>39387</v>
      </c>
      <c r="F142" s="96">
        <v>41579</v>
      </c>
      <c r="G142" s="96"/>
      <c r="H142" s="83" t="s">
        <v>859</v>
      </c>
      <c r="I142" s="110" t="s">
        <v>606</v>
      </c>
      <c r="J142" s="110"/>
      <c r="K142" s="110" t="s">
        <v>37</v>
      </c>
      <c r="L142" s="115" t="s">
        <v>1356</v>
      </c>
      <c r="M142" s="83" t="s">
        <v>1357</v>
      </c>
      <c r="N142" s="83" t="s">
        <v>44</v>
      </c>
      <c r="O142" s="83" t="s">
        <v>45</v>
      </c>
      <c r="P142" s="94">
        <v>40172</v>
      </c>
      <c r="Q142" s="83"/>
      <c r="R142" s="83" t="s">
        <v>1357</v>
      </c>
      <c r="S142" s="83" t="s">
        <v>44</v>
      </c>
      <c r="T142" s="83" t="s">
        <v>45</v>
      </c>
      <c r="U142" s="83">
        <v>40172</v>
      </c>
      <c r="V142" s="83"/>
      <c r="W142" s="83"/>
      <c r="X142" s="83"/>
      <c r="Y142" s="83"/>
      <c r="Z142" s="83" t="s">
        <v>3457</v>
      </c>
      <c r="AA142" s="83" t="s">
        <v>1117</v>
      </c>
      <c r="AB142" s="47" t="s">
        <v>8333</v>
      </c>
      <c r="AC142" s="427">
        <v>2000</v>
      </c>
      <c r="AD142" s="83">
        <f>SUM(AE142:AM142)</f>
        <v>55700</v>
      </c>
      <c r="AE142" s="83"/>
      <c r="AF142" s="83"/>
      <c r="AG142" s="83">
        <v>55700</v>
      </c>
      <c r="AH142" s="83"/>
      <c r="AI142" s="83"/>
      <c r="AJ142" s="83"/>
      <c r="AK142" s="83"/>
      <c r="AL142" s="83"/>
      <c r="AM142" s="83"/>
      <c r="AN142" s="83">
        <v>44560</v>
      </c>
      <c r="AO142" s="83"/>
      <c r="AP142" s="83"/>
      <c r="AQ142" s="83"/>
      <c r="AR142" s="83"/>
      <c r="AS142" s="83"/>
      <c r="AT142" s="83">
        <v>4686298.4139999999</v>
      </c>
      <c r="AU142" s="95">
        <v>9458276.4529999997</v>
      </c>
      <c r="AV142" s="83">
        <v>44.5</v>
      </c>
      <c r="AW142" s="95" t="s">
        <v>6837</v>
      </c>
      <c r="AX142" s="95" t="s">
        <v>6838</v>
      </c>
      <c r="AY142" s="95">
        <v>43</v>
      </c>
      <c r="AZ142" s="95">
        <v>13</v>
      </c>
      <c r="BA142" s="95">
        <v>23.1</v>
      </c>
      <c r="BB142" s="95">
        <v>25</v>
      </c>
      <c r="BC142" s="95">
        <v>40</v>
      </c>
      <c r="BD142" s="95">
        <v>20</v>
      </c>
      <c r="BE142" s="95">
        <f t="shared" si="6"/>
        <v>43.223083333333335</v>
      </c>
      <c r="BF142" s="95">
        <f t="shared" si="7"/>
        <v>25.672222222222224</v>
      </c>
      <c r="BG142" s="83" t="s">
        <v>38</v>
      </c>
      <c r="BH142" s="83"/>
      <c r="BI142" s="83"/>
      <c r="BJ142" s="96"/>
      <c r="BK142" s="83"/>
      <c r="BL142" s="96"/>
      <c r="BM142" s="83"/>
      <c r="BN142" s="83"/>
      <c r="BO142" s="83"/>
      <c r="BP142" s="83"/>
      <c r="BQ142" s="83"/>
      <c r="BR142" s="83"/>
      <c r="BS142" s="110"/>
      <c r="BT142" s="549"/>
      <c r="BU142" s="550"/>
      <c r="BV142" s="550"/>
      <c r="BW142" s="550"/>
      <c r="BX142" s="550"/>
      <c r="BY142" s="550"/>
      <c r="BZ142" s="550"/>
      <c r="CA142" s="550"/>
      <c r="CB142" s="550"/>
      <c r="CC142" s="550"/>
      <c r="CD142" s="550"/>
      <c r="CE142" s="550"/>
      <c r="CF142" s="550"/>
      <c r="CG142" s="550"/>
      <c r="CH142" s="550"/>
      <c r="CI142" s="550"/>
      <c r="CJ142" s="550"/>
      <c r="CK142" s="550"/>
      <c r="CL142" s="550"/>
      <c r="CM142" s="550"/>
      <c r="CN142" s="550"/>
      <c r="CO142" s="550"/>
      <c r="CP142" s="550"/>
      <c r="CQ142" s="550"/>
      <c r="CR142" s="550"/>
      <c r="CS142" s="550"/>
      <c r="CT142" s="550"/>
      <c r="CU142" s="550"/>
      <c r="CV142" s="550"/>
      <c r="CW142" s="550"/>
      <c r="CX142" s="550"/>
      <c r="CY142" s="550"/>
      <c r="CZ142" s="550"/>
      <c r="DA142" s="550"/>
      <c r="DB142" s="550"/>
      <c r="DC142" s="550"/>
      <c r="DD142" s="550"/>
      <c r="DE142" s="550"/>
      <c r="DF142" s="550"/>
      <c r="DG142" s="550"/>
      <c r="DH142" s="550"/>
      <c r="DI142" s="550"/>
      <c r="DJ142" s="550"/>
      <c r="DK142" s="550"/>
      <c r="DL142" s="550"/>
      <c r="DM142" s="550"/>
      <c r="DN142" s="550"/>
      <c r="DO142" s="550"/>
      <c r="DP142" s="550"/>
      <c r="DQ142" s="550"/>
      <c r="DR142" s="550"/>
      <c r="DS142" s="550"/>
      <c r="DT142" s="550"/>
      <c r="DU142" s="550"/>
      <c r="DV142" s="550"/>
      <c r="DW142" s="550"/>
      <c r="DX142" s="550"/>
      <c r="DY142" s="550"/>
      <c r="DZ142" s="550"/>
      <c r="EA142" s="550"/>
      <c r="EB142" s="550"/>
      <c r="EC142" s="550"/>
      <c r="ED142" s="550"/>
      <c r="EE142" s="550"/>
      <c r="EF142" s="550"/>
      <c r="EG142" s="550"/>
      <c r="EH142" s="550"/>
      <c r="EI142" s="550"/>
      <c r="EJ142" s="550"/>
      <c r="EK142" s="550"/>
      <c r="EL142" s="550"/>
      <c r="EM142" s="550"/>
      <c r="EN142" s="550"/>
      <c r="EO142" s="550"/>
      <c r="EP142" s="550"/>
      <c r="EQ142" s="550"/>
      <c r="ER142" s="550"/>
      <c r="ES142" s="550"/>
      <c r="ET142" s="550"/>
      <c r="EU142" s="550"/>
      <c r="EV142" s="550"/>
      <c r="EW142" s="550"/>
      <c r="EX142" s="550"/>
      <c r="EY142" s="550"/>
      <c r="EZ142" s="550"/>
      <c r="FA142" s="550"/>
      <c r="FB142" s="550"/>
      <c r="FC142" s="550"/>
      <c r="FD142" s="550"/>
      <c r="FE142" s="550"/>
      <c r="FF142" s="550"/>
      <c r="FG142" s="550"/>
      <c r="FH142" s="550"/>
      <c r="FI142" s="550"/>
      <c r="FJ142" s="550"/>
      <c r="FK142" s="550"/>
      <c r="FL142" s="550"/>
      <c r="FM142" s="550"/>
      <c r="FN142" s="550"/>
      <c r="FO142" s="550"/>
      <c r="FP142" s="550"/>
      <c r="FQ142" s="550"/>
      <c r="FR142" s="550"/>
      <c r="FS142" s="550"/>
      <c r="FT142" s="550"/>
      <c r="FU142" s="550"/>
      <c r="FV142" s="550"/>
      <c r="FW142" s="550"/>
      <c r="FX142" s="550"/>
      <c r="FY142" s="550"/>
      <c r="FZ142" s="550"/>
      <c r="GA142" s="550"/>
      <c r="GB142" s="550"/>
      <c r="GC142" s="550"/>
      <c r="GD142" s="550"/>
      <c r="GE142" s="550"/>
      <c r="GF142" s="550"/>
      <c r="GG142" s="550"/>
      <c r="GH142" s="550"/>
      <c r="GI142" s="550"/>
      <c r="GJ142" s="550"/>
      <c r="GK142" s="550"/>
      <c r="GL142" s="550"/>
      <c r="GM142" s="550"/>
      <c r="GN142" s="550"/>
      <c r="GO142" s="550"/>
      <c r="GP142" s="550"/>
      <c r="GQ142" s="550"/>
      <c r="GR142" s="550"/>
      <c r="GS142" s="550"/>
      <c r="GT142" s="550"/>
      <c r="GU142" s="550"/>
      <c r="GV142" s="550"/>
      <c r="GW142" s="550"/>
      <c r="GX142" s="550"/>
      <c r="GY142" s="550"/>
      <c r="GZ142" s="550"/>
      <c r="HA142" s="550"/>
      <c r="HB142" s="550"/>
      <c r="HC142" s="550"/>
      <c r="HD142" s="550"/>
      <c r="HE142" s="550"/>
      <c r="HF142" s="550"/>
      <c r="HG142" s="550"/>
      <c r="HH142" s="550"/>
      <c r="HI142" s="550"/>
      <c r="HJ142" s="550"/>
      <c r="HK142" s="550"/>
      <c r="HL142" s="550"/>
      <c r="HM142" s="550"/>
      <c r="HN142" s="550"/>
      <c r="HO142" s="550"/>
      <c r="HP142" s="550"/>
      <c r="HQ142" s="550"/>
      <c r="HR142" s="550"/>
      <c r="HS142" s="550"/>
      <c r="HT142" s="550"/>
      <c r="HU142" s="550"/>
      <c r="HV142" s="550"/>
      <c r="HW142" s="550"/>
      <c r="HX142" s="550"/>
      <c r="HY142" s="550"/>
      <c r="HZ142" s="550"/>
      <c r="IA142" s="550"/>
      <c r="IB142" s="550"/>
      <c r="IC142" s="550"/>
      <c r="ID142" s="550"/>
      <c r="IE142" s="550"/>
      <c r="IF142" s="550"/>
      <c r="IG142" s="550"/>
      <c r="IH142" s="550"/>
      <c r="II142" s="550"/>
      <c r="IJ142" s="550"/>
      <c r="IK142" s="550"/>
      <c r="IL142" s="550"/>
      <c r="IM142" s="550"/>
      <c r="IN142" s="550"/>
      <c r="IO142" s="550"/>
      <c r="IP142" s="550"/>
      <c r="IQ142" s="550"/>
      <c r="IR142" s="550"/>
      <c r="IS142" s="550"/>
      <c r="IT142" s="550"/>
      <c r="IU142" s="550"/>
      <c r="IV142" s="550"/>
      <c r="IW142" s="550"/>
      <c r="IX142" s="550"/>
      <c r="IY142" s="550"/>
      <c r="IZ142" s="550"/>
      <c r="JA142" s="550"/>
      <c r="JB142" s="550"/>
      <c r="JC142" s="550"/>
      <c r="JD142" s="550"/>
      <c r="JE142" s="550"/>
      <c r="JF142" s="550"/>
      <c r="JG142" s="550"/>
      <c r="JH142" s="550"/>
    </row>
    <row r="143" spans="1:268" s="8" customFormat="1" ht="39.75" customHeight="1" x14ac:dyDescent="0.25">
      <c r="A143" s="20"/>
      <c r="B143" s="20" t="s">
        <v>1358</v>
      </c>
      <c r="C143" s="22">
        <v>11160018</v>
      </c>
      <c r="D143" s="23">
        <v>39387</v>
      </c>
      <c r="E143" s="23">
        <v>39387</v>
      </c>
      <c r="F143" s="23">
        <v>43040</v>
      </c>
      <c r="G143" s="23"/>
      <c r="H143" s="20" t="s">
        <v>1359</v>
      </c>
      <c r="I143" s="24" t="s">
        <v>1725</v>
      </c>
      <c r="J143" s="24"/>
      <c r="K143" s="24" t="s">
        <v>135</v>
      </c>
      <c r="L143" s="114"/>
      <c r="M143" s="20" t="s">
        <v>1360</v>
      </c>
      <c r="N143" s="20" t="s">
        <v>202</v>
      </c>
      <c r="O143" s="20" t="s">
        <v>72</v>
      </c>
      <c r="P143" s="21">
        <v>20996</v>
      </c>
      <c r="Q143" s="20" t="s">
        <v>2788</v>
      </c>
      <c r="R143" s="20" t="s">
        <v>1360</v>
      </c>
      <c r="S143" s="20" t="s">
        <v>202</v>
      </c>
      <c r="T143" s="20" t="s">
        <v>72</v>
      </c>
      <c r="U143" s="20">
        <v>20996</v>
      </c>
      <c r="V143" s="20" t="s">
        <v>1361</v>
      </c>
      <c r="W143" s="20" t="s">
        <v>638</v>
      </c>
      <c r="X143" s="26"/>
      <c r="Y143" s="26"/>
      <c r="Z143" s="20" t="s">
        <v>467</v>
      </c>
      <c r="AA143" s="20" t="s">
        <v>955</v>
      </c>
      <c r="AB143" s="148">
        <v>3.4000000000000002E-2</v>
      </c>
      <c r="AC143" s="59">
        <v>10</v>
      </c>
      <c r="AD143" s="59">
        <f>SUM(AE143:AM143)</f>
        <v>49000</v>
      </c>
      <c r="AE143" s="59"/>
      <c r="AF143" s="59"/>
      <c r="AG143" s="59"/>
      <c r="AH143" s="59"/>
      <c r="AI143" s="59"/>
      <c r="AJ143" s="59"/>
      <c r="AK143" s="59"/>
      <c r="AL143" s="59">
        <v>49000</v>
      </c>
      <c r="AM143" s="59"/>
      <c r="AN143" s="59"/>
      <c r="AO143" s="59">
        <v>5</v>
      </c>
      <c r="AP143" s="59"/>
      <c r="AQ143" s="59"/>
      <c r="AR143" s="59"/>
      <c r="AS143" s="20"/>
      <c r="AT143" s="59"/>
      <c r="AU143" s="20"/>
      <c r="AV143" s="59"/>
      <c r="AW143" s="59" t="s">
        <v>6630</v>
      </c>
      <c r="AX143" s="59" t="s">
        <v>6631</v>
      </c>
      <c r="AY143" s="59">
        <v>43</v>
      </c>
      <c r="AZ143" s="59">
        <v>49</v>
      </c>
      <c r="BA143" s="59">
        <v>38.799999999999997</v>
      </c>
      <c r="BB143" s="59">
        <v>24</v>
      </c>
      <c r="BC143" s="59">
        <v>15</v>
      </c>
      <c r="BD143" s="59">
        <v>19.7</v>
      </c>
      <c r="BE143" s="59">
        <f t="shared" si="6"/>
        <v>43.827444444444446</v>
      </c>
      <c r="BF143" s="59">
        <f t="shared" si="7"/>
        <v>24.255472222222224</v>
      </c>
      <c r="BG143" s="59" t="s">
        <v>38</v>
      </c>
      <c r="BH143" s="20"/>
      <c r="BI143" s="20"/>
      <c r="BJ143" s="23"/>
      <c r="BK143" s="20"/>
      <c r="BL143" s="23"/>
      <c r="BM143" s="20"/>
      <c r="BN143" s="20"/>
      <c r="BO143" s="20"/>
      <c r="BP143" s="20"/>
      <c r="BQ143" s="20"/>
      <c r="BR143" s="20"/>
      <c r="BS143" s="24"/>
      <c r="BT143" s="549"/>
      <c r="BU143" s="550"/>
      <c r="BV143" s="550"/>
      <c r="BW143" s="550"/>
      <c r="BX143" s="550"/>
      <c r="BY143" s="550"/>
      <c r="BZ143" s="550"/>
      <c r="CA143" s="550"/>
      <c r="CB143" s="550"/>
      <c r="CC143" s="550"/>
      <c r="CD143" s="550"/>
      <c r="CE143" s="550"/>
      <c r="CF143" s="550"/>
      <c r="CG143" s="550"/>
      <c r="CH143" s="550"/>
      <c r="CI143" s="550"/>
      <c r="CJ143" s="550"/>
      <c r="CK143" s="550"/>
      <c r="CL143" s="550"/>
      <c r="CM143" s="550"/>
      <c r="CN143" s="550"/>
      <c r="CO143" s="550"/>
      <c r="CP143" s="550"/>
      <c r="CQ143" s="550"/>
      <c r="CR143" s="550"/>
      <c r="CS143" s="550"/>
      <c r="CT143" s="550"/>
      <c r="CU143" s="550"/>
      <c r="CV143" s="550"/>
      <c r="CW143" s="550"/>
      <c r="CX143" s="550"/>
      <c r="CY143" s="550"/>
      <c r="CZ143" s="550"/>
      <c r="DA143" s="550"/>
      <c r="DB143" s="550"/>
      <c r="DC143" s="550"/>
      <c r="DD143" s="550"/>
      <c r="DE143" s="550"/>
      <c r="DF143" s="550"/>
      <c r="DG143" s="550"/>
      <c r="DH143" s="550"/>
      <c r="DI143" s="550"/>
      <c r="DJ143" s="550"/>
      <c r="DK143" s="550"/>
      <c r="DL143" s="550"/>
      <c r="DM143" s="550"/>
      <c r="DN143" s="550"/>
      <c r="DO143" s="550"/>
      <c r="DP143" s="550"/>
      <c r="DQ143" s="550"/>
      <c r="DR143" s="550"/>
      <c r="DS143" s="550"/>
      <c r="DT143" s="550"/>
      <c r="DU143" s="550"/>
      <c r="DV143" s="550"/>
      <c r="DW143" s="550"/>
      <c r="DX143" s="550"/>
      <c r="DY143" s="550"/>
      <c r="DZ143" s="550"/>
      <c r="EA143" s="550"/>
      <c r="EB143" s="550"/>
      <c r="EC143" s="550"/>
      <c r="ED143" s="550"/>
      <c r="EE143" s="550"/>
      <c r="EF143" s="550"/>
      <c r="EG143" s="550"/>
      <c r="EH143" s="550"/>
      <c r="EI143" s="550"/>
      <c r="EJ143" s="550"/>
      <c r="EK143" s="550"/>
      <c r="EL143" s="550"/>
      <c r="EM143" s="550"/>
      <c r="EN143" s="550"/>
      <c r="EO143" s="550"/>
      <c r="EP143" s="550"/>
      <c r="EQ143" s="550"/>
      <c r="ER143" s="550"/>
      <c r="ES143" s="550"/>
      <c r="ET143" s="550"/>
      <c r="EU143" s="550"/>
      <c r="EV143" s="550"/>
      <c r="EW143" s="550"/>
      <c r="EX143" s="550"/>
      <c r="EY143" s="550"/>
      <c r="EZ143" s="550"/>
      <c r="FA143" s="550"/>
      <c r="FB143" s="550"/>
      <c r="FC143" s="550"/>
      <c r="FD143" s="550"/>
      <c r="FE143" s="550"/>
      <c r="FF143" s="550"/>
      <c r="FG143" s="550"/>
      <c r="FH143" s="550"/>
      <c r="FI143" s="550"/>
      <c r="FJ143" s="550"/>
      <c r="FK143" s="550"/>
      <c r="FL143" s="550"/>
      <c r="FM143" s="550"/>
      <c r="FN143" s="550"/>
      <c r="FO143" s="550"/>
      <c r="FP143" s="550"/>
      <c r="FQ143" s="550"/>
      <c r="FR143" s="550"/>
      <c r="FS143" s="550"/>
      <c r="FT143" s="550"/>
      <c r="FU143" s="550"/>
      <c r="FV143" s="550"/>
      <c r="FW143" s="550"/>
      <c r="FX143" s="550"/>
      <c r="FY143" s="550"/>
      <c r="FZ143" s="550"/>
      <c r="GA143" s="550"/>
      <c r="GB143" s="550"/>
      <c r="GC143" s="550"/>
      <c r="GD143" s="550"/>
      <c r="GE143" s="550"/>
      <c r="GF143" s="550"/>
      <c r="GG143" s="550"/>
      <c r="GH143" s="550"/>
      <c r="GI143" s="550"/>
      <c r="GJ143" s="550"/>
      <c r="GK143" s="550"/>
      <c r="GL143" s="550"/>
      <c r="GM143" s="550"/>
      <c r="GN143" s="550"/>
      <c r="GO143" s="550"/>
      <c r="GP143" s="550"/>
      <c r="GQ143" s="550"/>
      <c r="GR143" s="550"/>
      <c r="GS143" s="550"/>
      <c r="GT143" s="550"/>
      <c r="GU143" s="550"/>
      <c r="GV143" s="550"/>
      <c r="GW143" s="550"/>
      <c r="GX143" s="550"/>
      <c r="GY143" s="550"/>
      <c r="GZ143" s="550"/>
      <c r="HA143" s="550"/>
      <c r="HB143" s="550"/>
      <c r="HC143" s="550"/>
      <c r="HD143" s="550"/>
      <c r="HE143" s="550"/>
      <c r="HF143" s="550"/>
      <c r="HG143" s="550"/>
      <c r="HH143" s="550"/>
      <c r="HI143" s="550"/>
      <c r="HJ143" s="550"/>
      <c r="HK143" s="550"/>
      <c r="HL143" s="550"/>
      <c r="HM143" s="550"/>
      <c r="HN143" s="550"/>
      <c r="HO143" s="550"/>
      <c r="HP143" s="550"/>
      <c r="HQ143" s="550"/>
      <c r="HR143" s="550"/>
      <c r="HS143" s="550"/>
      <c r="HT143" s="550"/>
      <c r="HU143" s="550"/>
      <c r="HV143" s="550"/>
      <c r="HW143" s="550"/>
      <c r="HX143" s="550"/>
      <c r="HY143" s="550"/>
      <c r="HZ143" s="550"/>
      <c r="IA143" s="550"/>
      <c r="IB143" s="550"/>
      <c r="IC143" s="550"/>
      <c r="ID143" s="550"/>
      <c r="IE143" s="550"/>
      <c r="IF143" s="550"/>
      <c r="IG143" s="550"/>
      <c r="IH143" s="550"/>
      <c r="II143" s="550"/>
      <c r="IJ143" s="550"/>
      <c r="IK143" s="550"/>
      <c r="IL143" s="550"/>
      <c r="IM143" s="550"/>
      <c r="IN143" s="550"/>
      <c r="IO143" s="550"/>
      <c r="IP143" s="550"/>
      <c r="IQ143" s="550"/>
      <c r="IR143" s="550"/>
      <c r="IS143" s="550"/>
      <c r="IT143" s="550"/>
      <c r="IU143" s="550"/>
      <c r="IV143" s="550"/>
      <c r="IW143" s="550"/>
      <c r="IX143" s="550"/>
      <c r="IY143" s="550"/>
      <c r="IZ143" s="550"/>
      <c r="JA143" s="550"/>
      <c r="JB143" s="550"/>
      <c r="JC143" s="550"/>
      <c r="JD143" s="550"/>
      <c r="JE143" s="550"/>
      <c r="JF143" s="550"/>
      <c r="JG143" s="550"/>
      <c r="JH143" s="550"/>
    </row>
    <row r="144" spans="1:268" s="8" customFormat="1" ht="39.75" customHeight="1" x14ac:dyDescent="0.25">
      <c r="A144" s="20"/>
      <c r="B144" s="20" t="s">
        <v>1362</v>
      </c>
      <c r="C144" s="22">
        <v>11160019</v>
      </c>
      <c r="D144" s="23">
        <v>39388</v>
      </c>
      <c r="E144" s="23">
        <v>39387</v>
      </c>
      <c r="F144" s="23">
        <v>43040</v>
      </c>
      <c r="G144" s="23"/>
      <c r="H144" s="20" t="s">
        <v>1012</v>
      </c>
      <c r="I144" s="24" t="s">
        <v>1725</v>
      </c>
      <c r="J144" s="24"/>
      <c r="K144" s="24" t="s">
        <v>135</v>
      </c>
      <c r="L144" s="114"/>
      <c r="M144" s="20" t="s">
        <v>1363</v>
      </c>
      <c r="N144" s="20" t="s">
        <v>202</v>
      </c>
      <c r="O144" s="20" t="s">
        <v>72</v>
      </c>
      <c r="P144" s="21" t="s">
        <v>1364</v>
      </c>
      <c r="Q144" s="20"/>
      <c r="R144" s="20" t="s">
        <v>1363</v>
      </c>
      <c r="S144" s="20" t="s">
        <v>202</v>
      </c>
      <c r="T144" s="20" t="s">
        <v>72</v>
      </c>
      <c r="U144" s="21" t="s">
        <v>1364</v>
      </c>
      <c r="V144" s="20" t="s">
        <v>3977</v>
      </c>
      <c r="W144" s="20" t="s">
        <v>638</v>
      </c>
      <c r="X144" s="26"/>
      <c r="Y144" s="26"/>
      <c r="Z144" s="20" t="s">
        <v>467</v>
      </c>
      <c r="AA144" s="20" t="s">
        <v>955</v>
      </c>
      <c r="AB144" s="34">
        <v>2.9740000000000002</v>
      </c>
      <c r="AC144" s="20">
        <v>8</v>
      </c>
      <c r="AD144" s="20">
        <f>SUM(AE144:AM144)</f>
        <v>24000</v>
      </c>
      <c r="AE144" s="20"/>
      <c r="AF144" s="20"/>
      <c r="AG144" s="20"/>
      <c r="AH144" s="20"/>
      <c r="AI144" s="20"/>
      <c r="AJ144" s="20"/>
      <c r="AK144" s="20"/>
      <c r="AL144" s="20">
        <v>24000</v>
      </c>
      <c r="AM144" s="20"/>
      <c r="AN144" s="20"/>
      <c r="AO144" s="20">
        <v>5</v>
      </c>
      <c r="AP144" s="20"/>
      <c r="AQ144" s="20"/>
      <c r="AR144" s="20"/>
      <c r="AS144" s="20"/>
      <c r="AT144" s="20"/>
      <c r="AU144" s="20"/>
      <c r="AV144" s="20"/>
      <c r="AW144" s="20" t="s">
        <v>6632</v>
      </c>
      <c r="AX144" s="20" t="s">
        <v>6633</v>
      </c>
      <c r="AY144" s="20">
        <v>42</v>
      </c>
      <c r="AZ144" s="20">
        <v>52</v>
      </c>
      <c r="BA144" s="20">
        <v>35.1</v>
      </c>
      <c r="BB144" s="20">
        <v>24</v>
      </c>
      <c r="BC144" s="20">
        <v>11</v>
      </c>
      <c r="BD144" s="20">
        <v>30.9</v>
      </c>
      <c r="BE144" s="20">
        <f t="shared" si="6"/>
        <v>42.876416666666664</v>
      </c>
      <c r="BF144" s="20">
        <f t="shared" si="7"/>
        <v>24.191916666666668</v>
      </c>
      <c r="BG144" s="20" t="s">
        <v>38</v>
      </c>
      <c r="BH144" s="20"/>
      <c r="BI144" s="20"/>
      <c r="BJ144" s="23"/>
      <c r="BK144" s="20"/>
      <c r="BL144" s="23"/>
      <c r="BM144" s="20"/>
      <c r="BN144" s="20"/>
      <c r="BO144" s="20"/>
      <c r="BP144" s="20"/>
      <c r="BQ144" s="20"/>
      <c r="BR144" s="20"/>
      <c r="BS144" s="24"/>
      <c r="BT144" s="550"/>
      <c r="BU144" s="550"/>
      <c r="BV144" s="550"/>
      <c r="BW144" s="550"/>
      <c r="BX144" s="550"/>
      <c r="BY144" s="550"/>
      <c r="BZ144" s="550"/>
      <c r="CA144" s="550"/>
      <c r="CB144" s="550"/>
      <c r="CC144" s="550"/>
      <c r="CD144" s="550"/>
      <c r="CE144" s="550"/>
      <c r="CF144" s="550"/>
      <c r="CG144" s="550"/>
      <c r="CH144" s="550"/>
      <c r="CI144" s="550"/>
      <c r="CJ144" s="550"/>
      <c r="CK144" s="550"/>
      <c r="CL144" s="550"/>
      <c r="CM144" s="550"/>
      <c r="CN144" s="550"/>
      <c r="CO144" s="550"/>
      <c r="CP144" s="550"/>
      <c r="CQ144" s="550"/>
      <c r="CR144" s="550"/>
      <c r="CS144" s="550"/>
      <c r="CT144" s="550"/>
      <c r="CU144" s="550"/>
      <c r="CV144" s="550"/>
      <c r="CW144" s="550"/>
      <c r="CX144" s="550"/>
      <c r="CY144" s="550"/>
      <c r="CZ144" s="550"/>
      <c r="DA144" s="550"/>
      <c r="DB144" s="550"/>
      <c r="DC144" s="550"/>
      <c r="DD144" s="550"/>
      <c r="DE144" s="550"/>
      <c r="DF144" s="550"/>
      <c r="DG144" s="550"/>
      <c r="DH144" s="550"/>
      <c r="DI144" s="550"/>
      <c r="DJ144" s="550"/>
      <c r="DK144" s="550"/>
      <c r="DL144" s="550"/>
      <c r="DM144" s="550"/>
      <c r="DN144" s="550"/>
      <c r="DO144" s="550"/>
      <c r="DP144" s="550"/>
      <c r="DQ144" s="550"/>
      <c r="DR144" s="550"/>
      <c r="DS144" s="550"/>
      <c r="DT144" s="550"/>
      <c r="DU144" s="550"/>
      <c r="DV144" s="550"/>
      <c r="DW144" s="550"/>
      <c r="DX144" s="550"/>
      <c r="DY144" s="550"/>
      <c r="DZ144" s="550"/>
      <c r="EA144" s="550"/>
      <c r="EB144" s="550"/>
      <c r="EC144" s="550"/>
      <c r="ED144" s="550"/>
      <c r="EE144" s="550"/>
      <c r="EF144" s="550"/>
      <c r="EG144" s="550"/>
      <c r="EH144" s="550"/>
      <c r="EI144" s="550"/>
      <c r="EJ144" s="550"/>
      <c r="EK144" s="550"/>
      <c r="EL144" s="550"/>
      <c r="EM144" s="550"/>
      <c r="EN144" s="550"/>
      <c r="EO144" s="550"/>
      <c r="EP144" s="550"/>
      <c r="EQ144" s="550"/>
      <c r="ER144" s="550"/>
      <c r="ES144" s="550"/>
      <c r="ET144" s="550"/>
      <c r="EU144" s="550"/>
      <c r="EV144" s="550"/>
      <c r="EW144" s="550"/>
      <c r="EX144" s="550"/>
      <c r="EY144" s="550"/>
      <c r="EZ144" s="550"/>
      <c r="FA144" s="550"/>
      <c r="FB144" s="550"/>
      <c r="FC144" s="550"/>
      <c r="FD144" s="550"/>
      <c r="FE144" s="550"/>
      <c r="FF144" s="550"/>
      <c r="FG144" s="550"/>
      <c r="FH144" s="550"/>
      <c r="FI144" s="550"/>
      <c r="FJ144" s="550"/>
      <c r="FK144" s="550"/>
      <c r="FL144" s="550"/>
      <c r="FM144" s="550"/>
      <c r="FN144" s="550"/>
      <c r="FO144" s="550"/>
      <c r="FP144" s="550"/>
      <c r="FQ144" s="550"/>
      <c r="FR144" s="550"/>
      <c r="FS144" s="550"/>
      <c r="FT144" s="550"/>
      <c r="FU144" s="550"/>
      <c r="FV144" s="550"/>
      <c r="FW144" s="550"/>
      <c r="FX144" s="550"/>
      <c r="FY144" s="550"/>
      <c r="FZ144" s="550"/>
      <c r="GA144" s="550"/>
      <c r="GB144" s="550"/>
      <c r="GC144" s="550"/>
      <c r="GD144" s="550"/>
      <c r="GE144" s="550"/>
      <c r="GF144" s="550"/>
      <c r="GG144" s="550"/>
      <c r="GH144" s="550"/>
      <c r="GI144" s="550"/>
      <c r="GJ144" s="550"/>
      <c r="GK144" s="550"/>
      <c r="GL144" s="550"/>
      <c r="GM144" s="550"/>
      <c r="GN144" s="550"/>
      <c r="GO144" s="550"/>
      <c r="GP144" s="550"/>
      <c r="GQ144" s="550"/>
      <c r="GR144" s="550"/>
      <c r="GS144" s="550"/>
      <c r="GT144" s="550"/>
      <c r="GU144" s="550"/>
      <c r="GV144" s="550"/>
      <c r="GW144" s="550"/>
      <c r="GX144" s="550"/>
      <c r="GY144" s="550"/>
      <c r="GZ144" s="550"/>
      <c r="HA144" s="550"/>
      <c r="HB144" s="550"/>
      <c r="HC144" s="550"/>
      <c r="HD144" s="550"/>
      <c r="HE144" s="550"/>
      <c r="HF144" s="550"/>
      <c r="HG144" s="550"/>
      <c r="HH144" s="550"/>
      <c r="HI144" s="550"/>
      <c r="HJ144" s="550"/>
      <c r="HK144" s="550"/>
      <c r="HL144" s="550"/>
      <c r="HM144" s="550"/>
      <c r="HN144" s="550"/>
      <c r="HO144" s="550"/>
      <c r="HP144" s="550"/>
      <c r="HQ144" s="550"/>
      <c r="HR144" s="550"/>
      <c r="HS144" s="550"/>
      <c r="HT144" s="550"/>
      <c r="HU144" s="550"/>
      <c r="HV144" s="550"/>
      <c r="HW144" s="550"/>
      <c r="HX144" s="550"/>
      <c r="HY144" s="550"/>
      <c r="HZ144" s="550"/>
      <c r="IA144" s="550"/>
      <c r="IB144" s="550"/>
      <c r="IC144" s="550"/>
      <c r="ID144" s="550"/>
      <c r="IE144" s="550"/>
      <c r="IF144" s="550"/>
      <c r="IG144" s="550"/>
      <c r="IH144" s="550"/>
      <c r="II144" s="550"/>
      <c r="IJ144" s="550"/>
      <c r="IK144" s="550"/>
      <c r="IL144" s="550"/>
      <c r="IM144" s="550"/>
      <c r="IN144" s="550"/>
      <c r="IO144" s="550"/>
      <c r="IP144" s="550"/>
      <c r="IQ144" s="550"/>
      <c r="IR144" s="550"/>
      <c r="IS144" s="550"/>
      <c r="IT144" s="550"/>
      <c r="IU144" s="550"/>
      <c r="IV144" s="550"/>
      <c r="IW144" s="550"/>
      <c r="IX144" s="550"/>
      <c r="IY144" s="550"/>
      <c r="IZ144" s="550"/>
      <c r="JA144" s="550"/>
      <c r="JB144" s="550"/>
      <c r="JC144" s="550"/>
      <c r="JD144" s="550"/>
      <c r="JE144" s="550"/>
      <c r="JF144" s="550"/>
      <c r="JG144" s="550"/>
      <c r="JH144" s="550"/>
    </row>
    <row r="145" spans="1:268" s="8" customFormat="1" ht="39.75" customHeight="1" x14ac:dyDescent="0.25">
      <c r="A145" s="83"/>
      <c r="B145" s="83" t="s">
        <v>1365</v>
      </c>
      <c r="C145" s="95">
        <v>11110006</v>
      </c>
      <c r="D145" s="96">
        <v>39392</v>
      </c>
      <c r="E145" s="96">
        <v>39392</v>
      </c>
      <c r="F145" s="96">
        <v>42318</v>
      </c>
      <c r="G145" s="96"/>
      <c r="H145" s="83" t="s">
        <v>4557</v>
      </c>
      <c r="I145" s="110" t="s">
        <v>977</v>
      </c>
      <c r="J145" s="110"/>
      <c r="K145" s="110" t="s">
        <v>73</v>
      </c>
      <c r="L145" s="115"/>
      <c r="M145" s="83" t="s">
        <v>654</v>
      </c>
      <c r="N145" s="83" t="s">
        <v>106</v>
      </c>
      <c r="O145" s="83" t="s">
        <v>72</v>
      </c>
      <c r="P145" s="94">
        <v>81476</v>
      </c>
      <c r="Q145" s="83" t="s">
        <v>3968</v>
      </c>
      <c r="R145" s="83" t="s">
        <v>654</v>
      </c>
      <c r="S145" s="83" t="s">
        <v>106</v>
      </c>
      <c r="T145" s="83" t="s">
        <v>72</v>
      </c>
      <c r="U145" s="83">
        <v>81476</v>
      </c>
      <c r="V145" s="83" t="s">
        <v>3978</v>
      </c>
      <c r="W145" s="83" t="s">
        <v>1281</v>
      </c>
      <c r="X145" s="83"/>
      <c r="Y145" s="83"/>
      <c r="Z145" s="83" t="s">
        <v>467</v>
      </c>
      <c r="AA145" s="83" t="s">
        <v>7252</v>
      </c>
      <c r="AB145" s="47"/>
      <c r="AC145" s="83">
        <v>5.93</v>
      </c>
      <c r="AD145" s="83">
        <v>68808</v>
      </c>
      <c r="AE145" s="83">
        <v>63408</v>
      </c>
      <c r="AF145" s="83"/>
      <c r="AG145" s="83"/>
      <c r="AH145" s="83"/>
      <c r="AI145" s="83"/>
      <c r="AJ145" s="83">
        <v>5400</v>
      </c>
      <c r="AK145" s="83"/>
      <c r="AL145" s="83"/>
      <c r="AM145" s="83"/>
      <c r="AN145" s="83"/>
      <c r="AO145" s="83"/>
      <c r="AP145" s="83"/>
      <c r="AQ145" s="83"/>
      <c r="AR145" s="83"/>
      <c r="AS145" s="83"/>
      <c r="AT145" s="83">
        <v>46531667.630000003</v>
      </c>
      <c r="AU145" s="280">
        <v>8607632.0800000001</v>
      </c>
      <c r="AV145" s="83">
        <v>901</v>
      </c>
      <c r="AW145" s="95" t="s">
        <v>7158</v>
      </c>
      <c r="AX145" s="95" t="s">
        <v>7159</v>
      </c>
      <c r="AY145" s="95">
        <v>42</v>
      </c>
      <c r="AZ145" s="95">
        <v>48</v>
      </c>
      <c r="BA145" s="95">
        <v>23.4</v>
      </c>
      <c r="BB145" s="95">
        <v>24</v>
      </c>
      <c r="BC145" s="95">
        <v>33</v>
      </c>
      <c r="BD145" s="95">
        <v>5.3</v>
      </c>
      <c r="BE145" s="281">
        <f t="shared" si="6"/>
        <v>42.8065</v>
      </c>
      <c r="BF145" s="281">
        <f t="shared" si="7"/>
        <v>24.551472222222223</v>
      </c>
      <c r="BG145" s="83" t="s">
        <v>47</v>
      </c>
      <c r="BH145" s="83"/>
      <c r="BI145" s="83"/>
      <c r="BJ145" s="96"/>
      <c r="BK145" s="83"/>
      <c r="BL145" s="96"/>
      <c r="BM145" s="83"/>
      <c r="BN145" s="83"/>
      <c r="BO145" s="83"/>
      <c r="BP145" s="83"/>
      <c r="BQ145" s="83"/>
      <c r="BR145" s="83"/>
      <c r="BS145" s="110" t="s">
        <v>3458</v>
      </c>
      <c r="BT145" s="549"/>
      <c r="BU145" s="550"/>
      <c r="BV145" s="550"/>
      <c r="BW145" s="550"/>
      <c r="BX145" s="550"/>
      <c r="BY145" s="550"/>
      <c r="BZ145" s="550"/>
      <c r="CA145" s="550"/>
      <c r="CB145" s="550"/>
      <c r="CC145" s="550"/>
      <c r="CD145" s="550"/>
      <c r="CE145" s="550"/>
      <c r="CF145" s="550"/>
      <c r="CG145" s="550"/>
      <c r="CH145" s="550"/>
      <c r="CI145" s="550"/>
      <c r="CJ145" s="550"/>
      <c r="CK145" s="550"/>
      <c r="CL145" s="550"/>
      <c r="CM145" s="550"/>
      <c r="CN145" s="550"/>
      <c r="CO145" s="550"/>
      <c r="CP145" s="550"/>
      <c r="CQ145" s="550"/>
      <c r="CR145" s="550"/>
      <c r="CS145" s="550"/>
      <c r="CT145" s="550"/>
      <c r="CU145" s="550"/>
      <c r="CV145" s="550"/>
      <c r="CW145" s="550"/>
      <c r="CX145" s="550"/>
      <c r="CY145" s="550"/>
      <c r="CZ145" s="550"/>
      <c r="DA145" s="550"/>
      <c r="DB145" s="550"/>
      <c r="DC145" s="550"/>
      <c r="DD145" s="550"/>
      <c r="DE145" s="550"/>
      <c r="DF145" s="550"/>
      <c r="DG145" s="550"/>
      <c r="DH145" s="550"/>
      <c r="DI145" s="550"/>
      <c r="DJ145" s="550"/>
      <c r="DK145" s="550"/>
      <c r="DL145" s="550"/>
      <c r="DM145" s="550"/>
      <c r="DN145" s="550"/>
      <c r="DO145" s="550"/>
      <c r="DP145" s="550"/>
      <c r="DQ145" s="550"/>
      <c r="DR145" s="550"/>
      <c r="DS145" s="550"/>
      <c r="DT145" s="550"/>
      <c r="DU145" s="550"/>
      <c r="DV145" s="550"/>
      <c r="DW145" s="550"/>
      <c r="DX145" s="550"/>
      <c r="DY145" s="550"/>
      <c r="DZ145" s="550"/>
      <c r="EA145" s="550"/>
      <c r="EB145" s="550"/>
      <c r="EC145" s="550"/>
      <c r="ED145" s="550"/>
      <c r="EE145" s="550"/>
      <c r="EF145" s="550"/>
      <c r="EG145" s="550"/>
      <c r="EH145" s="550"/>
      <c r="EI145" s="550"/>
      <c r="EJ145" s="550"/>
      <c r="EK145" s="550"/>
      <c r="EL145" s="550"/>
      <c r="EM145" s="550"/>
      <c r="EN145" s="550"/>
      <c r="EO145" s="550"/>
      <c r="EP145" s="550"/>
      <c r="EQ145" s="550"/>
      <c r="ER145" s="550"/>
      <c r="ES145" s="550"/>
      <c r="ET145" s="550"/>
      <c r="EU145" s="550"/>
      <c r="EV145" s="550"/>
      <c r="EW145" s="550"/>
      <c r="EX145" s="550"/>
      <c r="EY145" s="550"/>
      <c r="EZ145" s="550"/>
      <c r="FA145" s="550"/>
      <c r="FB145" s="550"/>
      <c r="FC145" s="550"/>
      <c r="FD145" s="550"/>
      <c r="FE145" s="550"/>
      <c r="FF145" s="550"/>
      <c r="FG145" s="550"/>
      <c r="FH145" s="550"/>
      <c r="FI145" s="550"/>
      <c r="FJ145" s="550"/>
      <c r="FK145" s="550"/>
      <c r="FL145" s="550"/>
      <c r="FM145" s="550"/>
      <c r="FN145" s="550"/>
      <c r="FO145" s="550"/>
      <c r="FP145" s="550"/>
      <c r="FQ145" s="550"/>
      <c r="FR145" s="550"/>
      <c r="FS145" s="550"/>
      <c r="FT145" s="550"/>
      <c r="FU145" s="550"/>
      <c r="FV145" s="550"/>
      <c r="FW145" s="550"/>
      <c r="FX145" s="550"/>
      <c r="FY145" s="550"/>
      <c r="FZ145" s="550"/>
      <c r="GA145" s="550"/>
      <c r="GB145" s="550"/>
      <c r="GC145" s="550"/>
      <c r="GD145" s="550"/>
      <c r="GE145" s="550"/>
      <c r="GF145" s="550"/>
      <c r="GG145" s="550"/>
      <c r="GH145" s="550"/>
      <c r="GI145" s="550"/>
      <c r="GJ145" s="550"/>
      <c r="GK145" s="550"/>
      <c r="GL145" s="550"/>
      <c r="GM145" s="550"/>
      <c r="GN145" s="550"/>
      <c r="GO145" s="550"/>
      <c r="GP145" s="550"/>
      <c r="GQ145" s="550"/>
      <c r="GR145" s="550"/>
      <c r="GS145" s="550"/>
      <c r="GT145" s="550"/>
      <c r="GU145" s="550"/>
      <c r="GV145" s="550"/>
      <c r="GW145" s="550"/>
      <c r="GX145" s="550"/>
      <c r="GY145" s="550"/>
      <c r="GZ145" s="550"/>
      <c r="HA145" s="550"/>
      <c r="HB145" s="550"/>
      <c r="HC145" s="550"/>
      <c r="HD145" s="550"/>
      <c r="HE145" s="550"/>
      <c r="HF145" s="550"/>
      <c r="HG145" s="550"/>
      <c r="HH145" s="550"/>
      <c r="HI145" s="550"/>
      <c r="HJ145" s="550"/>
      <c r="HK145" s="550"/>
      <c r="HL145" s="550"/>
      <c r="HM145" s="550"/>
      <c r="HN145" s="550"/>
      <c r="HO145" s="550"/>
      <c r="HP145" s="550"/>
      <c r="HQ145" s="550"/>
      <c r="HR145" s="550"/>
      <c r="HS145" s="550"/>
      <c r="HT145" s="550"/>
      <c r="HU145" s="550"/>
      <c r="HV145" s="550"/>
      <c r="HW145" s="550"/>
      <c r="HX145" s="550"/>
      <c r="HY145" s="550"/>
      <c r="HZ145" s="550"/>
      <c r="IA145" s="550"/>
      <c r="IB145" s="550"/>
      <c r="IC145" s="550"/>
      <c r="ID145" s="550"/>
      <c r="IE145" s="550"/>
      <c r="IF145" s="550"/>
      <c r="IG145" s="550"/>
      <c r="IH145" s="550"/>
      <c r="II145" s="550"/>
      <c r="IJ145" s="550"/>
      <c r="IK145" s="550"/>
      <c r="IL145" s="550"/>
      <c r="IM145" s="550"/>
      <c r="IN145" s="550"/>
      <c r="IO145" s="550"/>
      <c r="IP145" s="550"/>
      <c r="IQ145" s="550"/>
      <c r="IR145" s="550"/>
      <c r="IS145" s="550"/>
      <c r="IT145" s="550"/>
      <c r="IU145" s="550"/>
      <c r="IV145" s="550"/>
      <c r="IW145" s="550"/>
      <c r="IX145" s="550"/>
      <c r="IY145" s="550"/>
      <c r="IZ145" s="550"/>
      <c r="JA145" s="550"/>
      <c r="JB145" s="550"/>
      <c r="JC145" s="550"/>
      <c r="JD145" s="550"/>
      <c r="JE145" s="550"/>
      <c r="JF145" s="550"/>
      <c r="JG145" s="550"/>
      <c r="JH145" s="550"/>
    </row>
    <row r="146" spans="1:268" s="8" customFormat="1" ht="39.75" customHeight="1" x14ac:dyDescent="0.25">
      <c r="A146" s="83"/>
      <c r="B146" s="83" t="s">
        <v>1366</v>
      </c>
      <c r="C146" s="83">
        <v>11140021</v>
      </c>
      <c r="D146" s="96">
        <v>39394</v>
      </c>
      <c r="E146" s="96">
        <v>39394</v>
      </c>
      <c r="F146" s="96">
        <v>43047</v>
      </c>
      <c r="G146" s="96">
        <v>41639</v>
      </c>
      <c r="H146" s="83" t="s">
        <v>497</v>
      </c>
      <c r="I146" s="110" t="s">
        <v>993</v>
      </c>
      <c r="J146" s="110"/>
      <c r="K146" s="110" t="s">
        <v>95</v>
      </c>
      <c r="L146" s="115"/>
      <c r="M146" s="83" t="s">
        <v>853</v>
      </c>
      <c r="N146" s="83" t="s">
        <v>233</v>
      </c>
      <c r="O146" s="83" t="s">
        <v>111</v>
      </c>
      <c r="P146" s="94">
        <v>68655</v>
      </c>
      <c r="Q146" s="83"/>
      <c r="R146" s="83" t="s">
        <v>853</v>
      </c>
      <c r="S146" s="83" t="s">
        <v>233</v>
      </c>
      <c r="T146" s="83" t="s">
        <v>111</v>
      </c>
      <c r="U146" s="83">
        <v>68655</v>
      </c>
      <c r="V146" s="83" t="s">
        <v>1367</v>
      </c>
      <c r="W146" s="83" t="s">
        <v>2789</v>
      </c>
      <c r="X146" s="83">
        <v>450</v>
      </c>
      <c r="Y146" s="83">
        <v>117</v>
      </c>
      <c r="Z146" s="83" t="s">
        <v>467</v>
      </c>
      <c r="AA146" s="83" t="s">
        <v>540</v>
      </c>
      <c r="AB146" s="47">
        <v>255</v>
      </c>
      <c r="AC146" s="83">
        <v>380</v>
      </c>
      <c r="AD146" s="83">
        <v>8600000</v>
      </c>
      <c r="AE146" s="83"/>
      <c r="AF146" s="83">
        <v>8600000</v>
      </c>
      <c r="AG146" s="83"/>
      <c r="AH146" s="83"/>
      <c r="AI146" s="83"/>
      <c r="AJ146" s="83"/>
      <c r="AK146" s="83"/>
      <c r="AL146" s="83"/>
      <c r="AM146" s="83"/>
      <c r="AN146" s="83"/>
      <c r="AO146" s="427">
        <v>26</v>
      </c>
      <c r="AP146" s="83"/>
      <c r="AQ146" s="83" t="s">
        <v>47</v>
      </c>
      <c r="AR146" s="83"/>
      <c r="AS146" s="83"/>
      <c r="AT146" s="83"/>
      <c r="AU146" s="83"/>
      <c r="AV146" s="83">
        <v>680</v>
      </c>
      <c r="AW146" s="83" t="s">
        <v>1368</v>
      </c>
      <c r="AX146" s="83" t="s">
        <v>1369</v>
      </c>
      <c r="AY146" s="83">
        <v>43</v>
      </c>
      <c r="AZ146" s="83">
        <v>30</v>
      </c>
      <c r="BA146" s="83">
        <v>10.5</v>
      </c>
      <c r="BB146" s="83">
        <v>22</v>
      </c>
      <c r="BC146" s="83">
        <v>33</v>
      </c>
      <c r="BD146" s="83">
        <v>18.7</v>
      </c>
      <c r="BE146" s="83">
        <f t="shared" si="6"/>
        <v>43.502916666666664</v>
      </c>
      <c r="BF146" s="83">
        <f t="shared" si="7"/>
        <v>22.555194444444446</v>
      </c>
      <c r="BG146" s="83" t="s">
        <v>47</v>
      </c>
      <c r="BH146" s="83"/>
      <c r="BI146" s="83"/>
      <c r="BJ146" s="96"/>
      <c r="BK146" s="83"/>
      <c r="BL146" s="96"/>
      <c r="BM146" s="83"/>
      <c r="BN146" s="83"/>
      <c r="BO146" s="83"/>
      <c r="BP146" s="83"/>
      <c r="BQ146" s="83"/>
      <c r="BR146" s="83"/>
      <c r="BS146" s="110" t="s">
        <v>1370</v>
      </c>
      <c r="BT146" s="549"/>
      <c r="BU146" s="550"/>
      <c r="BV146" s="550"/>
      <c r="BW146" s="550"/>
      <c r="BX146" s="550"/>
      <c r="BY146" s="550"/>
      <c r="BZ146" s="550"/>
      <c r="CA146" s="550"/>
      <c r="CB146" s="550"/>
      <c r="CC146" s="550"/>
      <c r="CD146" s="550"/>
      <c r="CE146" s="550"/>
      <c r="CF146" s="550"/>
      <c r="CG146" s="550"/>
      <c r="CH146" s="550"/>
      <c r="CI146" s="550"/>
      <c r="CJ146" s="550"/>
      <c r="CK146" s="550"/>
      <c r="CL146" s="550"/>
      <c r="CM146" s="550"/>
      <c r="CN146" s="550"/>
      <c r="CO146" s="550"/>
      <c r="CP146" s="550"/>
      <c r="CQ146" s="550"/>
      <c r="CR146" s="550"/>
      <c r="CS146" s="550"/>
      <c r="CT146" s="550"/>
      <c r="CU146" s="550"/>
      <c r="CV146" s="550"/>
      <c r="CW146" s="550"/>
      <c r="CX146" s="550"/>
      <c r="CY146" s="550"/>
      <c r="CZ146" s="550"/>
      <c r="DA146" s="550"/>
      <c r="DB146" s="550"/>
      <c r="DC146" s="550"/>
      <c r="DD146" s="550"/>
      <c r="DE146" s="550"/>
      <c r="DF146" s="550"/>
      <c r="DG146" s="550"/>
      <c r="DH146" s="550"/>
      <c r="DI146" s="550"/>
      <c r="DJ146" s="550"/>
      <c r="DK146" s="550"/>
      <c r="DL146" s="550"/>
      <c r="DM146" s="550"/>
      <c r="DN146" s="550"/>
      <c r="DO146" s="550"/>
      <c r="DP146" s="550"/>
      <c r="DQ146" s="550"/>
      <c r="DR146" s="550"/>
      <c r="DS146" s="550"/>
      <c r="DT146" s="550"/>
      <c r="DU146" s="550"/>
      <c r="DV146" s="550"/>
      <c r="DW146" s="550"/>
      <c r="DX146" s="550"/>
      <c r="DY146" s="550"/>
      <c r="DZ146" s="550"/>
      <c r="EA146" s="550"/>
      <c r="EB146" s="550"/>
      <c r="EC146" s="550"/>
      <c r="ED146" s="550"/>
      <c r="EE146" s="550"/>
      <c r="EF146" s="550"/>
      <c r="EG146" s="550"/>
      <c r="EH146" s="550"/>
      <c r="EI146" s="550"/>
      <c r="EJ146" s="550"/>
      <c r="EK146" s="550"/>
      <c r="EL146" s="550"/>
      <c r="EM146" s="550"/>
      <c r="EN146" s="550"/>
      <c r="EO146" s="550"/>
      <c r="EP146" s="550"/>
      <c r="EQ146" s="550"/>
      <c r="ER146" s="550"/>
      <c r="ES146" s="550"/>
      <c r="ET146" s="550"/>
      <c r="EU146" s="550"/>
      <c r="EV146" s="550"/>
      <c r="EW146" s="550"/>
      <c r="EX146" s="550"/>
      <c r="EY146" s="550"/>
      <c r="EZ146" s="550"/>
      <c r="FA146" s="550"/>
      <c r="FB146" s="550"/>
      <c r="FC146" s="550"/>
      <c r="FD146" s="550"/>
      <c r="FE146" s="550"/>
      <c r="FF146" s="550"/>
      <c r="FG146" s="550"/>
      <c r="FH146" s="550"/>
      <c r="FI146" s="550"/>
      <c r="FJ146" s="550"/>
      <c r="FK146" s="550"/>
      <c r="FL146" s="550"/>
      <c r="FM146" s="550"/>
      <c r="FN146" s="550"/>
      <c r="FO146" s="550"/>
      <c r="FP146" s="550"/>
      <c r="FQ146" s="550"/>
      <c r="FR146" s="550"/>
      <c r="FS146" s="550"/>
      <c r="FT146" s="550"/>
      <c r="FU146" s="550"/>
      <c r="FV146" s="550"/>
      <c r="FW146" s="550"/>
      <c r="FX146" s="550"/>
      <c r="FY146" s="550"/>
      <c r="FZ146" s="550"/>
      <c r="GA146" s="550"/>
      <c r="GB146" s="550"/>
      <c r="GC146" s="550"/>
      <c r="GD146" s="550"/>
      <c r="GE146" s="550"/>
      <c r="GF146" s="550"/>
      <c r="GG146" s="550"/>
      <c r="GH146" s="550"/>
      <c r="GI146" s="550"/>
      <c r="GJ146" s="550"/>
      <c r="GK146" s="550"/>
      <c r="GL146" s="550"/>
      <c r="GM146" s="550"/>
      <c r="GN146" s="550"/>
      <c r="GO146" s="550"/>
      <c r="GP146" s="550"/>
      <c r="GQ146" s="550"/>
      <c r="GR146" s="550"/>
      <c r="GS146" s="550"/>
      <c r="GT146" s="550"/>
      <c r="GU146" s="550"/>
      <c r="GV146" s="550"/>
      <c r="GW146" s="550"/>
      <c r="GX146" s="550"/>
      <c r="GY146" s="550"/>
      <c r="GZ146" s="550"/>
      <c r="HA146" s="550"/>
      <c r="HB146" s="550"/>
      <c r="HC146" s="550"/>
      <c r="HD146" s="550"/>
      <c r="HE146" s="550"/>
      <c r="HF146" s="550"/>
      <c r="HG146" s="550"/>
      <c r="HH146" s="550"/>
      <c r="HI146" s="550"/>
      <c r="HJ146" s="550"/>
      <c r="HK146" s="550"/>
      <c r="HL146" s="550"/>
      <c r="HM146" s="550"/>
      <c r="HN146" s="550"/>
      <c r="HO146" s="550"/>
      <c r="HP146" s="550"/>
      <c r="HQ146" s="550"/>
      <c r="HR146" s="550"/>
      <c r="HS146" s="550"/>
      <c r="HT146" s="550"/>
      <c r="HU146" s="550"/>
      <c r="HV146" s="550"/>
      <c r="HW146" s="550"/>
      <c r="HX146" s="550"/>
      <c r="HY146" s="550"/>
      <c r="HZ146" s="550"/>
      <c r="IA146" s="550"/>
      <c r="IB146" s="550"/>
      <c r="IC146" s="550"/>
      <c r="ID146" s="550"/>
      <c r="IE146" s="550"/>
      <c r="IF146" s="550"/>
      <c r="IG146" s="550"/>
      <c r="IH146" s="550"/>
      <c r="II146" s="550"/>
      <c r="IJ146" s="550"/>
      <c r="IK146" s="550"/>
      <c r="IL146" s="550"/>
      <c r="IM146" s="550"/>
      <c r="IN146" s="550"/>
      <c r="IO146" s="550"/>
      <c r="IP146" s="550"/>
      <c r="IQ146" s="550"/>
      <c r="IR146" s="550"/>
      <c r="IS146" s="550"/>
      <c r="IT146" s="550"/>
      <c r="IU146" s="550"/>
      <c r="IV146" s="550"/>
      <c r="IW146" s="550"/>
      <c r="IX146" s="550"/>
      <c r="IY146" s="550"/>
      <c r="IZ146" s="550"/>
      <c r="JA146" s="550"/>
      <c r="JB146" s="550"/>
      <c r="JC146" s="550"/>
      <c r="JD146" s="550"/>
      <c r="JE146" s="550"/>
      <c r="JF146" s="550"/>
      <c r="JG146" s="550"/>
      <c r="JH146" s="550"/>
    </row>
    <row r="147" spans="1:268" s="8" customFormat="1" ht="39.75" customHeight="1" x14ac:dyDescent="0.25">
      <c r="A147" s="20"/>
      <c r="B147" s="20" t="s">
        <v>1366</v>
      </c>
      <c r="C147" s="20">
        <v>11140021</v>
      </c>
      <c r="D147" s="23">
        <v>39394</v>
      </c>
      <c r="E147" s="23">
        <v>39394</v>
      </c>
      <c r="F147" s="23">
        <v>43047</v>
      </c>
      <c r="G147" s="23">
        <v>42735</v>
      </c>
      <c r="H147" s="20" t="s">
        <v>497</v>
      </c>
      <c r="I147" s="24" t="s">
        <v>993</v>
      </c>
      <c r="J147" s="24"/>
      <c r="K147" s="24" t="s">
        <v>95</v>
      </c>
      <c r="L147" s="114"/>
      <c r="M147" s="20" t="s">
        <v>853</v>
      </c>
      <c r="N147" s="20" t="s">
        <v>233</v>
      </c>
      <c r="O147" s="20" t="s">
        <v>111</v>
      </c>
      <c r="P147" s="21">
        <v>68655</v>
      </c>
      <c r="Q147" s="20"/>
      <c r="R147" s="20" t="s">
        <v>853</v>
      </c>
      <c r="S147" s="20" t="s">
        <v>233</v>
      </c>
      <c r="T147" s="20" t="s">
        <v>111</v>
      </c>
      <c r="U147" s="20">
        <v>68655</v>
      </c>
      <c r="V147" s="20" t="s">
        <v>1367</v>
      </c>
      <c r="W147" s="20" t="s">
        <v>2789</v>
      </c>
      <c r="X147" s="20">
        <v>450</v>
      </c>
      <c r="Y147" s="20">
        <v>117</v>
      </c>
      <c r="Z147" s="20" t="s">
        <v>467</v>
      </c>
      <c r="AA147" s="20" t="s">
        <v>540</v>
      </c>
      <c r="AB147" s="34">
        <v>255</v>
      </c>
      <c r="AC147" s="20">
        <v>380</v>
      </c>
      <c r="AD147" s="20">
        <v>8600000</v>
      </c>
      <c r="AE147" s="20"/>
      <c r="AF147" s="20">
        <v>8600000</v>
      </c>
      <c r="AG147" s="20"/>
      <c r="AH147" s="20"/>
      <c r="AI147" s="20"/>
      <c r="AJ147" s="20"/>
      <c r="AK147" s="20"/>
      <c r="AL147" s="20"/>
      <c r="AM147" s="20"/>
      <c r="AN147" s="20"/>
      <c r="AO147" s="429">
        <v>26</v>
      </c>
      <c r="AP147" s="20">
        <v>5</v>
      </c>
      <c r="AQ147" s="20" t="s">
        <v>47</v>
      </c>
      <c r="AR147" s="20"/>
      <c r="AS147" s="20"/>
      <c r="AT147" s="20"/>
      <c r="AU147" s="20"/>
      <c r="AV147" s="20">
        <v>680</v>
      </c>
      <c r="AW147" s="20" t="s">
        <v>1368</v>
      </c>
      <c r="AX147" s="20" t="s">
        <v>1369</v>
      </c>
      <c r="AY147" s="20">
        <v>43</v>
      </c>
      <c r="AZ147" s="20">
        <v>30</v>
      </c>
      <c r="BA147" s="20">
        <v>10.5</v>
      </c>
      <c r="BB147" s="20">
        <v>22</v>
      </c>
      <c r="BC147" s="20">
        <v>33</v>
      </c>
      <c r="BD147" s="20">
        <v>18.7</v>
      </c>
      <c r="BE147" s="20">
        <f t="shared" si="6"/>
        <v>43.502916666666664</v>
      </c>
      <c r="BF147" s="20">
        <f t="shared" si="7"/>
        <v>22.555194444444446</v>
      </c>
      <c r="BG147" s="20" t="s">
        <v>38</v>
      </c>
      <c r="BH147" s="20"/>
      <c r="BI147" s="20"/>
      <c r="BJ147" s="23"/>
      <c r="BK147" s="20"/>
      <c r="BL147" s="23"/>
      <c r="BM147" s="20"/>
      <c r="BN147" s="20"/>
      <c r="BO147" s="20"/>
      <c r="BP147" s="20"/>
      <c r="BQ147" s="20"/>
      <c r="BR147" s="20"/>
      <c r="BS147" s="24" t="s">
        <v>7175</v>
      </c>
      <c r="BT147" s="549"/>
      <c r="BU147" s="550"/>
      <c r="BV147" s="550"/>
      <c r="BW147" s="550"/>
      <c r="BX147" s="550"/>
      <c r="BY147" s="550"/>
      <c r="BZ147" s="550"/>
      <c r="CA147" s="550"/>
      <c r="CB147" s="550"/>
      <c r="CC147" s="550"/>
      <c r="CD147" s="550"/>
      <c r="CE147" s="550"/>
      <c r="CF147" s="550"/>
      <c r="CG147" s="550"/>
      <c r="CH147" s="550"/>
      <c r="CI147" s="550"/>
      <c r="CJ147" s="550"/>
      <c r="CK147" s="550"/>
      <c r="CL147" s="550"/>
      <c r="CM147" s="550"/>
      <c r="CN147" s="550"/>
      <c r="CO147" s="550"/>
      <c r="CP147" s="550"/>
      <c r="CQ147" s="550"/>
      <c r="CR147" s="550"/>
      <c r="CS147" s="550"/>
      <c r="CT147" s="550"/>
      <c r="CU147" s="550"/>
      <c r="CV147" s="550"/>
      <c r="CW147" s="550"/>
      <c r="CX147" s="550"/>
      <c r="CY147" s="550"/>
      <c r="CZ147" s="550"/>
      <c r="DA147" s="550"/>
      <c r="DB147" s="550"/>
      <c r="DC147" s="550"/>
      <c r="DD147" s="550"/>
      <c r="DE147" s="550"/>
      <c r="DF147" s="550"/>
      <c r="DG147" s="550"/>
      <c r="DH147" s="550"/>
      <c r="DI147" s="550"/>
      <c r="DJ147" s="550"/>
      <c r="DK147" s="550"/>
      <c r="DL147" s="550"/>
      <c r="DM147" s="550"/>
      <c r="DN147" s="550"/>
      <c r="DO147" s="550"/>
      <c r="DP147" s="550"/>
      <c r="DQ147" s="550"/>
      <c r="DR147" s="550"/>
      <c r="DS147" s="550"/>
      <c r="DT147" s="550"/>
      <c r="DU147" s="550"/>
      <c r="DV147" s="550"/>
      <c r="DW147" s="550"/>
      <c r="DX147" s="550"/>
      <c r="DY147" s="550"/>
      <c r="DZ147" s="550"/>
      <c r="EA147" s="550"/>
      <c r="EB147" s="550"/>
      <c r="EC147" s="550"/>
      <c r="ED147" s="550"/>
      <c r="EE147" s="550"/>
      <c r="EF147" s="550"/>
      <c r="EG147" s="550"/>
      <c r="EH147" s="550"/>
      <c r="EI147" s="550"/>
      <c r="EJ147" s="550"/>
      <c r="EK147" s="550"/>
      <c r="EL147" s="550"/>
      <c r="EM147" s="550"/>
      <c r="EN147" s="550"/>
      <c r="EO147" s="550"/>
      <c r="EP147" s="550"/>
      <c r="EQ147" s="550"/>
      <c r="ER147" s="550"/>
      <c r="ES147" s="550"/>
      <c r="ET147" s="550"/>
      <c r="EU147" s="550"/>
      <c r="EV147" s="550"/>
      <c r="EW147" s="550"/>
      <c r="EX147" s="550"/>
      <c r="EY147" s="550"/>
      <c r="EZ147" s="550"/>
      <c r="FA147" s="550"/>
      <c r="FB147" s="550"/>
      <c r="FC147" s="550"/>
      <c r="FD147" s="550"/>
      <c r="FE147" s="550"/>
      <c r="FF147" s="550"/>
      <c r="FG147" s="550"/>
      <c r="FH147" s="550"/>
      <c r="FI147" s="550"/>
      <c r="FJ147" s="550"/>
      <c r="FK147" s="550"/>
      <c r="FL147" s="550"/>
      <c r="FM147" s="550"/>
      <c r="FN147" s="550"/>
      <c r="FO147" s="550"/>
      <c r="FP147" s="550"/>
      <c r="FQ147" s="550"/>
      <c r="FR147" s="550"/>
      <c r="FS147" s="550"/>
      <c r="FT147" s="550"/>
      <c r="FU147" s="550"/>
      <c r="FV147" s="550"/>
      <c r="FW147" s="550"/>
      <c r="FX147" s="550"/>
      <c r="FY147" s="550"/>
      <c r="FZ147" s="550"/>
      <c r="GA147" s="550"/>
      <c r="GB147" s="550"/>
      <c r="GC147" s="550"/>
      <c r="GD147" s="550"/>
      <c r="GE147" s="550"/>
      <c r="GF147" s="550"/>
      <c r="GG147" s="550"/>
      <c r="GH147" s="550"/>
      <c r="GI147" s="550"/>
      <c r="GJ147" s="550"/>
      <c r="GK147" s="550"/>
      <c r="GL147" s="550"/>
      <c r="GM147" s="550"/>
      <c r="GN147" s="550"/>
      <c r="GO147" s="550"/>
      <c r="GP147" s="550"/>
      <c r="GQ147" s="550"/>
      <c r="GR147" s="550"/>
      <c r="GS147" s="550"/>
      <c r="GT147" s="550"/>
      <c r="GU147" s="550"/>
      <c r="GV147" s="550"/>
      <c r="GW147" s="550"/>
      <c r="GX147" s="550"/>
      <c r="GY147" s="550"/>
      <c r="GZ147" s="550"/>
      <c r="HA147" s="550"/>
      <c r="HB147" s="550"/>
      <c r="HC147" s="550"/>
      <c r="HD147" s="550"/>
      <c r="HE147" s="550"/>
      <c r="HF147" s="550"/>
      <c r="HG147" s="550"/>
      <c r="HH147" s="550"/>
      <c r="HI147" s="550"/>
      <c r="HJ147" s="550"/>
      <c r="HK147" s="550"/>
      <c r="HL147" s="550"/>
      <c r="HM147" s="550"/>
      <c r="HN147" s="550"/>
      <c r="HO147" s="550"/>
      <c r="HP147" s="550"/>
      <c r="HQ147" s="550"/>
      <c r="HR147" s="550"/>
      <c r="HS147" s="550"/>
      <c r="HT147" s="550"/>
      <c r="HU147" s="550"/>
      <c r="HV147" s="550"/>
      <c r="HW147" s="550"/>
      <c r="HX147" s="550"/>
      <c r="HY147" s="550"/>
      <c r="HZ147" s="550"/>
      <c r="IA147" s="550"/>
      <c r="IB147" s="550"/>
      <c r="IC147" s="550"/>
      <c r="ID147" s="550"/>
      <c r="IE147" s="550"/>
      <c r="IF147" s="550"/>
      <c r="IG147" s="550"/>
      <c r="IH147" s="550"/>
      <c r="II147" s="550"/>
      <c r="IJ147" s="550"/>
      <c r="IK147" s="550"/>
      <c r="IL147" s="550"/>
      <c r="IM147" s="550"/>
      <c r="IN147" s="550"/>
      <c r="IO147" s="550"/>
      <c r="IP147" s="550"/>
      <c r="IQ147" s="550"/>
      <c r="IR147" s="550"/>
      <c r="IS147" s="550"/>
      <c r="IT147" s="550"/>
      <c r="IU147" s="550"/>
      <c r="IV147" s="550"/>
      <c r="IW147" s="550"/>
      <c r="IX147" s="550"/>
      <c r="IY147" s="550"/>
      <c r="IZ147" s="550"/>
      <c r="JA147" s="550"/>
      <c r="JB147" s="550"/>
      <c r="JC147" s="550"/>
      <c r="JD147" s="550"/>
      <c r="JE147" s="550"/>
      <c r="JF147" s="550"/>
      <c r="JG147" s="550"/>
      <c r="JH147" s="550"/>
    </row>
    <row r="148" spans="1:268" s="8" customFormat="1" ht="39.75" customHeight="1" x14ac:dyDescent="0.25">
      <c r="A148" s="83"/>
      <c r="B148" s="83" t="s">
        <v>1366</v>
      </c>
      <c r="C148" s="83">
        <v>11140022</v>
      </c>
      <c r="D148" s="96">
        <v>39394</v>
      </c>
      <c r="E148" s="96">
        <v>39394</v>
      </c>
      <c r="F148" s="96">
        <v>43047</v>
      </c>
      <c r="G148" s="96">
        <v>39933</v>
      </c>
      <c r="H148" s="83" t="s">
        <v>497</v>
      </c>
      <c r="I148" s="110" t="s">
        <v>993</v>
      </c>
      <c r="J148" s="110"/>
      <c r="K148" s="110" t="s">
        <v>95</v>
      </c>
      <c r="L148" s="115"/>
      <c r="M148" s="83" t="s">
        <v>853</v>
      </c>
      <c r="N148" s="83" t="s">
        <v>233</v>
      </c>
      <c r="O148" s="83" t="s">
        <v>111</v>
      </c>
      <c r="P148" s="94">
        <v>68655</v>
      </c>
      <c r="Q148" s="83"/>
      <c r="R148" s="83" t="s">
        <v>853</v>
      </c>
      <c r="S148" s="83" t="s">
        <v>233</v>
      </c>
      <c r="T148" s="83" t="s">
        <v>111</v>
      </c>
      <c r="U148" s="83">
        <v>68655</v>
      </c>
      <c r="V148" s="83" t="s">
        <v>1371</v>
      </c>
      <c r="W148" s="83" t="s">
        <v>2790</v>
      </c>
      <c r="X148" s="83">
        <v>180</v>
      </c>
      <c r="Y148" s="83">
        <v>34</v>
      </c>
      <c r="Z148" s="83" t="s">
        <v>467</v>
      </c>
      <c r="AA148" s="83" t="s">
        <v>540</v>
      </c>
      <c r="AB148" s="47">
        <v>0.41</v>
      </c>
      <c r="AC148" s="83">
        <v>620</v>
      </c>
      <c r="AD148" s="83">
        <v>9400000</v>
      </c>
      <c r="AE148" s="83"/>
      <c r="AF148" s="83">
        <v>9400000</v>
      </c>
      <c r="AG148" s="83"/>
      <c r="AH148" s="83"/>
      <c r="AI148" s="83"/>
      <c r="AJ148" s="83"/>
      <c r="AK148" s="83"/>
      <c r="AL148" s="83"/>
      <c r="AM148" s="83"/>
      <c r="AN148" s="83"/>
      <c r="AO148" s="83">
        <v>41</v>
      </c>
      <c r="AP148" s="83">
        <v>4</v>
      </c>
      <c r="AQ148" s="83" t="s">
        <v>47</v>
      </c>
      <c r="AR148" s="83" t="s">
        <v>1147</v>
      </c>
      <c r="AS148" s="83"/>
      <c r="AT148" s="83"/>
      <c r="AU148" s="83"/>
      <c r="AV148" s="83">
        <v>595</v>
      </c>
      <c r="AW148" s="83" t="s">
        <v>1372</v>
      </c>
      <c r="AX148" s="83" t="s">
        <v>1373</v>
      </c>
      <c r="AY148" s="83">
        <v>43</v>
      </c>
      <c r="AZ148" s="83">
        <v>31</v>
      </c>
      <c r="BA148" s="83">
        <v>11.9</v>
      </c>
      <c r="BB148" s="83">
        <v>22</v>
      </c>
      <c r="BC148" s="83">
        <v>33</v>
      </c>
      <c r="BD148" s="83">
        <v>39.700000000000003</v>
      </c>
      <c r="BE148" s="83">
        <f t="shared" si="6"/>
        <v>43.519972222222222</v>
      </c>
      <c r="BF148" s="83">
        <f t="shared" si="7"/>
        <v>22.561027777777777</v>
      </c>
      <c r="BG148" s="83" t="s">
        <v>47</v>
      </c>
      <c r="BH148" s="83"/>
      <c r="BI148" s="83"/>
      <c r="BJ148" s="96"/>
      <c r="BK148" s="83"/>
      <c r="BL148" s="96"/>
      <c r="BM148" s="83"/>
      <c r="BN148" s="83"/>
      <c r="BO148" s="83"/>
      <c r="BP148" s="83"/>
      <c r="BQ148" s="83"/>
      <c r="BR148" s="83"/>
      <c r="BS148" s="110" t="s">
        <v>4577</v>
      </c>
      <c r="BT148" s="550"/>
      <c r="BU148" s="550"/>
      <c r="BV148" s="550"/>
      <c r="BW148" s="550"/>
      <c r="BX148" s="550"/>
      <c r="BY148" s="550"/>
      <c r="BZ148" s="550"/>
      <c r="CA148" s="550"/>
      <c r="CB148" s="550"/>
      <c r="CC148" s="550"/>
      <c r="CD148" s="550"/>
      <c r="CE148" s="550"/>
      <c r="CF148" s="550"/>
      <c r="CG148" s="550"/>
      <c r="CH148" s="550"/>
      <c r="CI148" s="550"/>
      <c r="CJ148" s="550"/>
      <c r="CK148" s="550"/>
      <c r="CL148" s="550"/>
      <c r="CM148" s="550"/>
      <c r="CN148" s="550"/>
      <c r="CO148" s="550"/>
      <c r="CP148" s="550"/>
      <c r="CQ148" s="550"/>
      <c r="CR148" s="550"/>
      <c r="CS148" s="550"/>
      <c r="CT148" s="550"/>
      <c r="CU148" s="550"/>
      <c r="CV148" s="550"/>
      <c r="CW148" s="550"/>
      <c r="CX148" s="550"/>
      <c r="CY148" s="550"/>
      <c r="CZ148" s="550"/>
      <c r="DA148" s="550"/>
      <c r="DB148" s="550"/>
      <c r="DC148" s="550"/>
      <c r="DD148" s="550"/>
      <c r="DE148" s="550"/>
      <c r="DF148" s="550"/>
      <c r="DG148" s="550"/>
      <c r="DH148" s="550"/>
      <c r="DI148" s="550"/>
      <c r="DJ148" s="550"/>
      <c r="DK148" s="550"/>
      <c r="DL148" s="550"/>
      <c r="DM148" s="550"/>
      <c r="DN148" s="550"/>
      <c r="DO148" s="550"/>
      <c r="DP148" s="550"/>
      <c r="DQ148" s="550"/>
      <c r="DR148" s="550"/>
      <c r="DS148" s="550"/>
      <c r="DT148" s="550"/>
      <c r="DU148" s="550"/>
      <c r="DV148" s="550"/>
      <c r="DW148" s="550"/>
      <c r="DX148" s="550"/>
      <c r="DY148" s="550"/>
      <c r="DZ148" s="550"/>
      <c r="EA148" s="550"/>
      <c r="EB148" s="550"/>
      <c r="EC148" s="550"/>
      <c r="ED148" s="550"/>
      <c r="EE148" s="550"/>
      <c r="EF148" s="550"/>
      <c r="EG148" s="550"/>
      <c r="EH148" s="550"/>
      <c r="EI148" s="550"/>
      <c r="EJ148" s="550"/>
      <c r="EK148" s="550"/>
      <c r="EL148" s="550"/>
      <c r="EM148" s="550"/>
      <c r="EN148" s="550"/>
      <c r="EO148" s="550"/>
      <c r="EP148" s="550"/>
      <c r="EQ148" s="550"/>
      <c r="ER148" s="550"/>
      <c r="ES148" s="550"/>
      <c r="ET148" s="550"/>
      <c r="EU148" s="550"/>
      <c r="EV148" s="550"/>
      <c r="EW148" s="550"/>
      <c r="EX148" s="550"/>
      <c r="EY148" s="550"/>
      <c r="EZ148" s="550"/>
      <c r="FA148" s="550"/>
      <c r="FB148" s="550"/>
      <c r="FC148" s="550"/>
      <c r="FD148" s="550"/>
      <c r="FE148" s="550"/>
      <c r="FF148" s="550"/>
      <c r="FG148" s="550"/>
      <c r="FH148" s="550"/>
      <c r="FI148" s="550"/>
      <c r="FJ148" s="550"/>
      <c r="FK148" s="550"/>
      <c r="FL148" s="550"/>
      <c r="FM148" s="550"/>
      <c r="FN148" s="550"/>
      <c r="FO148" s="550"/>
      <c r="FP148" s="550"/>
      <c r="FQ148" s="550"/>
      <c r="FR148" s="550"/>
      <c r="FS148" s="550"/>
      <c r="FT148" s="550"/>
      <c r="FU148" s="550"/>
      <c r="FV148" s="550"/>
      <c r="FW148" s="550"/>
      <c r="FX148" s="550"/>
      <c r="FY148" s="550"/>
      <c r="FZ148" s="550"/>
      <c r="GA148" s="550"/>
      <c r="GB148" s="550"/>
      <c r="GC148" s="550"/>
      <c r="GD148" s="550"/>
      <c r="GE148" s="550"/>
      <c r="GF148" s="550"/>
      <c r="GG148" s="550"/>
      <c r="GH148" s="550"/>
      <c r="GI148" s="550"/>
      <c r="GJ148" s="550"/>
      <c r="GK148" s="550"/>
      <c r="GL148" s="550"/>
      <c r="GM148" s="550"/>
      <c r="GN148" s="550"/>
      <c r="GO148" s="550"/>
      <c r="GP148" s="550"/>
      <c r="GQ148" s="550"/>
      <c r="GR148" s="550"/>
      <c r="GS148" s="550"/>
      <c r="GT148" s="550"/>
      <c r="GU148" s="550"/>
      <c r="GV148" s="550"/>
      <c r="GW148" s="550"/>
      <c r="GX148" s="550"/>
      <c r="GY148" s="550"/>
      <c r="GZ148" s="550"/>
      <c r="HA148" s="550"/>
      <c r="HB148" s="550"/>
      <c r="HC148" s="550"/>
      <c r="HD148" s="550"/>
      <c r="HE148" s="550"/>
      <c r="HF148" s="550"/>
      <c r="HG148" s="550"/>
      <c r="HH148" s="550"/>
      <c r="HI148" s="550"/>
      <c r="HJ148" s="550"/>
      <c r="HK148" s="550"/>
      <c r="HL148" s="550"/>
      <c r="HM148" s="550"/>
      <c r="HN148" s="550"/>
      <c r="HO148" s="550"/>
      <c r="HP148" s="550"/>
      <c r="HQ148" s="550"/>
      <c r="HR148" s="550"/>
      <c r="HS148" s="550"/>
      <c r="HT148" s="550"/>
      <c r="HU148" s="550"/>
      <c r="HV148" s="550"/>
      <c r="HW148" s="550"/>
      <c r="HX148" s="550"/>
      <c r="HY148" s="550"/>
      <c r="HZ148" s="550"/>
      <c r="IA148" s="550"/>
      <c r="IB148" s="550"/>
      <c r="IC148" s="550"/>
      <c r="ID148" s="550"/>
      <c r="IE148" s="550"/>
      <c r="IF148" s="550"/>
      <c r="IG148" s="550"/>
      <c r="IH148" s="550"/>
      <c r="II148" s="550"/>
      <c r="IJ148" s="550"/>
      <c r="IK148" s="550"/>
      <c r="IL148" s="550"/>
      <c r="IM148" s="550"/>
      <c r="IN148" s="550"/>
      <c r="IO148" s="550"/>
      <c r="IP148" s="550"/>
      <c r="IQ148" s="550"/>
      <c r="IR148" s="550"/>
      <c r="IS148" s="550"/>
      <c r="IT148" s="550"/>
      <c r="IU148" s="550"/>
      <c r="IV148" s="550"/>
      <c r="IW148" s="550"/>
      <c r="IX148" s="550"/>
      <c r="IY148" s="550"/>
      <c r="IZ148" s="550"/>
      <c r="JA148" s="550"/>
      <c r="JB148" s="550"/>
      <c r="JC148" s="550"/>
      <c r="JD148" s="550"/>
      <c r="JE148" s="550"/>
      <c r="JF148" s="550"/>
      <c r="JG148" s="550"/>
      <c r="JH148" s="550"/>
    </row>
    <row r="149" spans="1:268" s="8" customFormat="1" ht="39.75" customHeight="1" x14ac:dyDescent="0.25">
      <c r="A149" s="83"/>
      <c r="B149" s="83" t="s">
        <v>1374</v>
      </c>
      <c r="C149" s="95">
        <v>11110007</v>
      </c>
      <c r="D149" s="96">
        <v>39400</v>
      </c>
      <c r="E149" s="96">
        <v>39408</v>
      </c>
      <c r="F149" s="96">
        <v>41600</v>
      </c>
      <c r="G149" s="109"/>
      <c r="H149" s="83" t="s">
        <v>1375</v>
      </c>
      <c r="I149" s="110" t="s">
        <v>595</v>
      </c>
      <c r="J149" s="110"/>
      <c r="K149" s="110" t="s">
        <v>55</v>
      </c>
      <c r="L149" s="115"/>
      <c r="M149" s="83" t="s">
        <v>57</v>
      </c>
      <c r="N149" s="83" t="s">
        <v>58</v>
      </c>
      <c r="O149" s="83" t="s">
        <v>52</v>
      </c>
      <c r="P149" s="94">
        <v>27632</v>
      </c>
      <c r="Q149" s="83" t="s">
        <v>3979</v>
      </c>
      <c r="R149" s="83" t="s">
        <v>57</v>
      </c>
      <c r="S149" s="83" t="s">
        <v>58</v>
      </c>
      <c r="T149" s="83" t="s">
        <v>52</v>
      </c>
      <c r="U149" s="83">
        <v>27632</v>
      </c>
      <c r="V149" s="83" t="s">
        <v>2791</v>
      </c>
      <c r="W149" s="83" t="s">
        <v>2792</v>
      </c>
      <c r="X149" s="83"/>
      <c r="Y149" s="83"/>
      <c r="Z149" s="83" t="s">
        <v>467</v>
      </c>
      <c r="AA149" s="83" t="s">
        <v>1281</v>
      </c>
      <c r="AB149" s="47">
        <v>0.44</v>
      </c>
      <c r="AC149" s="83">
        <v>2.5</v>
      </c>
      <c r="AD149" s="83">
        <v>35000</v>
      </c>
      <c r="AE149" s="83">
        <v>35000</v>
      </c>
      <c r="AF149" s="83"/>
      <c r="AG149" s="83"/>
      <c r="AH149" s="83"/>
      <c r="AI149" s="83"/>
      <c r="AJ149" s="83"/>
      <c r="AK149" s="83"/>
      <c r="AL149" s="83"/>
      <c r="AM149" s="83"/>
      <c r="AN149" s="83"/>
      <c r="AO149" s="427">
        <v>4</v>
      </c>
      <c r="AP149" s="83"/>
      <c r="AQ149" s="83"/>
      <c r="AR149" s="83"/>
      <c r="AS149" s="83"/>
      <c r="AT149" s="83"/>
      <c r="AU149" s="83"/>
      <c r="AV149" s="83">
        <v>1212</v>
      </c>
      <c r="AW149" s="83" t="s">
        <v>6000</v>
      </c>
      <c r="AX149" s="83" t="s">
        <v>6001</v>
      </c>
      <c r="AY149" s="83">
        <v>42</v>
      </c>
      <c r="AZ149" s="83">
        <v>45</v>
      </c>
      <c r="BA149" s="83">
        <v>46.6</v>
      </c>
      <c r="BB149" s="83">
        <v>24</v>
      </c>
      <c r="BC149" s="83">
        <v>4</v>
      </c>
      <c r="BD149" s="83">
        <v>7.7</v>
      </c>
      <c r="BE149" s="83">
        <f t="shared" si="6"/>
        <v>42.762944444444443</v>
      </c>
      <c r="BF149" s="83">
        <f t="shared" si="7"/>
        <v>24.068805555555556</v>
      </c>
      <c r="BG149" s="83" t="s">
        <v>47</v>
      </c>
      <c r="BH149" s="83" t="s">
        <v>4802</v>
      </c>
      <c r="BI149" s="83"/>
      <c r="BJ149" s="96"/>
      <c r="BK149" s="83">
        <v>1174</v>
      </c>
      <c r="BL149" s="96">
        <v>41544</v>
      </c>
      <c r="BM149" s="83"/>
      <c r="BN149" s="83"/>
      <c r="BO149" s="83"/>
      <c r="BP149" s="83"/>
      <c r="BQ149" s="83"/>
      <c r="BR149" s="83"/>
      <c r="BS149" s="110"/>
      <c r="BT149" s="550"/>
      <c r="BU149" s="550"/>
      <c r="BV149" s="550"/>
      <c r="BW149" s="550"/>
      <c r="BX149" s="550"/>
      <c r="BY149" s="550"/>
      <c r="BZ149" s="550"/>
      <c r="CA149" s="550"/>
      <c r="CB149" s="550"/>
      <c r="CC149" s="550"/>
      <c r="CD149" s="550"/>
      <c r="CE149" s="550"/>
      <c r="CF149" s="550"/>
      <c r="CG149" s="550"/>
      <c r="CH149" s="550"/>
      <c r="CI149" s="550"/>
      <c r="CJ149" s="550"/>
      <c r="CK149" s="550"/>
      <c r="CL149" s="550"/>
      <c r="CM149" s="550"/>
      <c r="CN149" s="550"/>
      <c r="CO149" s="550"/>
      <c r="CP149" s="550"/>
      <c r="CQ149" s="550"/>
      <c r="CR149" s="550"/>
      <c r="CS149" s="550"/>
      <c r="CT149" s="550"/>
      <c r="CU149" s="550"/>
      <c r="CV149" s="550"/>
      <c r="CW149" s="550"/>
      <c r="CX149" s="550"/>
      <c r="CY149" s="550"/>
      <c r="CZ149" s="550"/>
      <c r="DA149" s="550"/>
      <c r="DB149" s="550"/>
      <c r="DC149" s="550"/>
      <c r="DD149" s="550"/>
      <c r="DE149" s="550"/>
      <c r="DF149" s="550"/>
      <c r="DG149" s="550"/>
      <c r="DH149" s="550"/>
      <c r="DI149" s="550"/>
      <c r="DJ149" s="550"/>
      <c r="DK149" s="550"/>
      <c r="DL149" s="550"/>
      <c r="DM149" s="550"/>
      <c r="DN149" s="550"/>
      <c r="DO149" s="550"/>
      <c r="DP149" s="550"/>
      <c r="DQ149" s="550"/>
      <c r="DR149" s="550"/>
      <c r="DS149" s="550"/>
      <c r="DT149" s="550"/>
      <c r="DU149" s="550"/>
      <c r="DV149" s="550"/>
      <c r="DW149" s="550"/>
      <c r="DX149" s="550"/>
      <c r="DY149" s="550"/>
      <c r="DZ149" s="550"/>
      <c r="EA149" s="550"/>
      <c r="EB149" s="550"/>
      <c r="EC149" s="550"/>
      <c r="ED149" s="550"/>
      <c r="EE149" s="550"/>
      <c r="EF149" s="550"/>
      <c r="EG149" s="550"/>
      <c r="EH149" s="550"/>
      <c r="EI149" s="550"/>
      <c r="EJ149" s="550"/>
      <c r="EK149" s="550"/>
      <c r="EL149" s="550"/>
      <c r="EM149" s="550"/>
      <c r="EN149" s="550"/>
      <c r="EO149" s="550"/>
      <c r="EP149" s="550"/>
      <c r="EQ149" s="550"/>
      <c r="ER149" s="550"/>
      <c r="ES149" s="550"/>
      <c r="ET149" s="550"/>
      <c r="EU149" s="550"/>
      <c r="EV149" s="550"/>
      <c r="EW149" s="550"/>
      <c r="EX149" s="550"/>
      <c r="EY149" s="550"/>
      <c r="EZ149" s="550"/>
      <c r="FA149" s="550"/>
      <c r="FB149" s="550"/>
      <c r="FC149" s="550"/>
      <c r="FD149" s="550"/>
      <c r="FE149" s="550"/>
      <c r="FF149" s="550"/>
      <c r="FG149" s="550"/>
      <c r="FH149" s="550"/>
      <c r="FI149" s="550"/>
      <c r="FJ149" s="550"/>
      <c r="FK149" s="550"/>
      <c r="FL149" s="550"/>
      <c r="FM149" s="550"/>
      <c r="FN149" s="550"/>
      <c r="FO149" s="550"/>
      <c r="FP149" s="550"/>
      <c r="FQ149" s="550"/>
      <c r="FR149" s="550"/>
      <c r="FS149" s="550"/>
      <c r="FT149" s="550"/>
      <c r="FU149" s="550"/>
      <c r="FV149" s="550"/>
      <c r="FW149" s="550"/>
      <c r="FX149" s="550"/>
      <c r="FY149" s="550"/>
      <c r="FZ149" s="550"/>
      <c r="GA149" s="550"/>
      <c r="GB149" s="550"/>
      <c r="GC149" s="550"/>
      <c r="GD149" s="550"/>
      <c r="GE149" s="550"/>
      <c r="GF149" s="550"/>
      <c r="GG149" s="550"/>
      <c r="GH149" s="550"/>
      <c r="GI149" s="550"/>
      <c r="GJ149" s="550"/>
      <c r="GK149" s="550"/>
      <c r="GL149" s="550"/>
      <c r="GM149" s="550"/>
      <c r="GN149" s="550"/>
      <c r="GO149" s="550"/>
      <c r="GP149" s="550"/>
      <c r="GQ149" s="550"/>
      <c r="GR149" s="550"/>
      <c r="GS149" s="550"/>
      <c r="GT149" s="550"/>
      <c r="GU149" s="550"/>
      <c r="GV149" s="550"/>
      <c r="GW149" s="550"/>
      <c r="GX149" s="550"/>
      <c r="GY149" s="550"/>
      <c r="GZ149" s="550"/>
      <c r="HA149" s="550"/>
      <c r="HB149" s="550"/>
      <c r="HC149" s="550"/>
      <c r="HD149" s="550"/>
      <c r="HE149" s="550"/>
      <c r="HF149" s="550"/>
      <c r="HG149" s="550"/>
      <c r="HH149" s="550"/>
      <c r="HI149" s="550"/>
      <c r="HJ149" s="550"/>
      <c r="HK149" s="550"/>
      <c r="HL149" s="550"/>
      <c r="HM149" s="550"/>
      <c r="HN149" s="550"/>
      <c r="HO149" s="550"/>
      <c r="HP149" s="550"/>
      <c r="HQ149" s="550"/>
      <c r="HR149" s="550"/>
      <c r="HS149" s="550"/>
      <c r="HT149" s="550"/>
      <c r="HU149" s="550"/>
      <c r="HV149" s="550"/>
      <c r="HW149" s="550"/>
      <c r="HX149" s="550"/>
      <c r="HY149" s="550"/>
      <c r="HZ149" s="550"/>
      <c r="IA149" s="550"/>
      <c r="IB149" s="550"/>
      <c r="IC149" s="550"/>
      <c r="ID149" s="550"/>
      <c r="IE149" s="550"/>
      <c r="IF149" s="550"/>
      <c r="IG149" s="550"/>
      <c r="IH149" s="550"/>
      <c r="II149" s="550"/>
      <c r="IJ149" s="550"/>
      <c r="IK149" s="550"/>
      <c r="IL149" s="550"/>
      <c r="IM149" s="550"/>
      <c r="IN149" s="550"/>
      <c r="IO149" s="550"/>
      <c r="IP149" s="550"/>
      <c r="IQ149" s="550"/>
      <c r="IR149" s="550"/>
      <c r="IS149" s="550"/>
      <c r="IT149" s="550"/>
      <c r="IU149" s="550"/>
      <c r="IV149" s="550"/>
      <c r="IW149" s="550"/>
      <c r="IX149" s="550"/>
      <c r="IY149" s="550"/>
      <c r="IZ149" s="550"/>
      <c r="JA149" s="550"/>
      <c r="JB149" s="550"/>
      <c r="JC149" s="550"/>
      <c r="JD149" s="550"/>
      <c r="JE149" s="550"/>
      <c r="JF149" s="550"/>
      <c r="JG149" s="550"/>
      <c r="JH149" s="550"/>
    </row>
    <row r="150" spans="1:268" s="8" customFormat="1" ht="39.75" customHeight="1" x14ac:dyDescent="0.25">
      <c r="A150" s="20"/>
      <c r="B150" s="20" t="s">
        <v>1374</v>
      </c>
      <c r="C150" s="22">
        <v>11110007</v>
      </c>
      <c r="D150" s="23">
        <v>39400</v>
      </c>
      <c r="E150" s="23">
        <v>39408</v>
      </c>
      <c r="F150" s="23">
        <v>48174</v>
      </c>
      <c r="G150" s="23"/>
      <c r="H150" s="20" t="s">
        <v>1375</v>
      </c>
      <c r="I150" s="20" t="s">
        <v>595</v>
      </c>
      <c r="J150" s="20"/>
      <c r="K150" s="20" t="s">
        <v>55</v>
      </c>
      <c r="L150" s="114" t="s">
        <v>1376</v>
      </c>
      <c r="M150" s="20" t="s">
        <v>57</v>
      </c>
      <c r="N150" s="20" t="s">
        <v>58</v>
      </c>
      <c r="O150" s="20" t="s">
        <v>52</v>
      </c>
      <c r="P150" s="21">
        <v>27632</v>
      </c>
      <c r="Q150" s="20" t="s">
        <v>3979</v>
      </c>
      <c r="R150" s="20" t="s">
        <v>57</v>
      </c>
      <c r="S150" s="20" t="s">
        <v>58</v>
      </c>
      <c r="T150" s="20" t="s">
        <v>52</v>
      </c>
      <c r="U150" s="20">
        <v>27632</v>
      </c>
      <c r="V150" s="20" t="s">
        <v>2791</v>
      </c>
      <c r="W150" s="20" t="s">
        <v>2792</v>
      </c>
      <c r="X150" s="20"/>
      <c r="Y150" s="20"/>
      <c r="Z150" s="20" t="s">
        <v>467</v>
      </c>
      <c r="AA150" s="20" t="s">
        <v>1281</v>
      </c>
      <c r="AB150" s="34">
        <v>0.05</v>
      </c>
      <c r="AC150" s="20">
        <v>3</v>
      </c>
      <c r="AD150" s="20">
        <v>40000</v>
      </c>
      <c r="AE150" s="20">
        <v>40000</v>
      </c>
      <c r="AF150" s="20"/>
      <c r="AG150" s="20"/>
      <c r="AH150" s="20"/>
      <c r="AI150" s="20"/>
      <c r="AJ150" s="20"/>
      <c r="AK150" s="20"/>
      <c r="AL150" s="20"/>
      <c r="AM150" s="20"/>
      <c r="AN150" s="20"/>
      <c r="AO150" s="20">
        <v>4</v>
      </c>
      <c r="AP150" s="20"/>
      <c r="AQ150" s="20"/>
      <c r="AR150" s="20"/>
      <c r="AS150" s="20"/>
      <c r="AT150" s="20"/>
      <c r="AU150" s="20"/>
      <c r="AV150" s="20">
        <v>1212</v>
      </c>
      <c r="AW150" s="20" t="s">
        <v>6000</v>
      </c>
      <c r="AX150" s="20" t="s">
        <v>6001</v>
      </c>
      <c r="AY150" s="20">
        <v>42</v>
      </c>
      <c r="AZ150" s="20">
        <v>45</v>
      </c>
      <c r="BA150" s="20">
        <v>46.6</v>
      </c>
      <c r="BB150" s="20">
        <v>24</v>
      </c>
      <c r="BC150" s="20">
        <v>4</v>
      </c>
      <c r="BD150" s="20">
        <v>7.7</v>
      </c>
      <c r="BE150" s="20">
        <f t="shared" si="6"/>
        <v>42.762944444444443</v>
      </c>
      <c r="BF150" s="20">
        <f t="shared" si="7"/>
        <v>24.068805555555556</v>
      </c>
      <c r="BG150" s="20" t="s">
        <v>47</v>
      </c>
      <c r="BH150" s="20"/>
      <c r="BI150" s="20" t="s">
        <v>10971</v>
      </c>
      <c r="BJ150" s="23" t="s">
        <v>10972</v>
      </c>
      <c r="BK150" s="20" t="s">
        <v>10971</v>
      </c>
      <c r="BL150" s="23" t="s">
        <v>10972</v>
      </c>
      <c r="BM150" s="20"/>
      <c r="BN150" s="20"/>
      <c r="BO150" s="20"/>
      <c r="BP150" s="20"/>
      <c r="BQ150" s="20"/>
      <c r="BR150" s="20"/>
      <c r="BS150" s="24"/>
      <c r="BT150" s="550"/>
      <c r="BU150" s="550"/>
      <c r="BV150" s="550"/>
      <c r="BW150" s="550"/>
      <c r="BX150" s="550"/>
      <c r="BY150" s="550"/>
      <c r="BZ150" s="550"/>
      <c r="CA150" s="550"/>
      <c r="CB150" s="550"/>
      <c r="CC150" s="550"/>
      <c r="CD150" s="550"/>
      <c r="CE150" s="550"/>
      <c r="CF150" s="550"/>
      <c r="CG150" s="550"/>
      <c r="CH150" s="550"/>
      <c r="CI150" s="550"/>
      <c r="CJ150" s="550"/>
      <c r="CK150" s="550"/>
      <c r="CL150" s="550"/>
      <c r="CM150" s="550"/>
      <c r="CN150" s="550"/>
      <c r="CO150" s="550"/>
      <c r="CP150" s="550"/>
      <c r="CQ150" s="550"/>
      <c r="CR150" s="550"/>
      <c r="CS150" s="550"/>
      <c r="CT150" s="550"/>
      <c r="CU150" s="550"/>
      <c r="CV150" s="550"/>
      <c r="CW150" s="550"/>
      <c r="CX150" s="550"/>
      <c r="CY150" s="550"/>
      <c r="CZ150" s="550"/>
      <c r="DA150" s="550"/>
      <c r="DB150" s="550"/>
      <c r="DC150" s="550"/>
      <c r="DD150" s="550"/>
      <c r="DE150" s="550"/>
      <c r="DF150" s="550"/>
      <c r="DG150" s="550"/>
      <c r="DH150" s="550"/>
      <c r="DI150" s="550"/>
      <c r="DJ150" s="550"/>
      <c r="DK150" s="550"/>
      <c r="DL150" s="550"/>
      <c r="DM150" s="550"/>
      <c r="DN150" s="550"/>
      <c r="DO150" s="550"/>
      <c r="DP150" s="550"/>
      <c r="DQ150" s="550"/>
      <c r="DR150" s="550"/>
      <c r="DS150" s="550"/>
      <c r="DT150" s="550"/>
      <c r="DU150" s="550"/>
      <c r="DV150" s="550"/>
      <c r="DW150" s="550"/>
      <c r="DX150" s="550"/>
      <c r="DY150" s="550"/>
      <c r="DZ150" s="550"/>
      <c r="EA150" s="550"/>
      <c r="EB150" s="550"/>
      <c r="EC150" s="550"/>
      <c r="ED150" s="550"/>
      <c r="EE150" s="550"/>
      <c r="EF150" s="550"/>
      <c r="EG150" s="550"/>
      <c r="EH150" s="550"/>
      <c r="EI150" s="550"/>
      <c r="EJ150" s="550"/>
      <c r="EK150" s="550"/>
      <c r="EL150" s="550"/>
      <c r="EM150" s="550"/>
      <c r="EN150" s="550"/>
      <c r="EO150" s="550"/>
      <c r="EP150" s="550"/>
      <c r="EQ150" s="550"/>
      <c r="ER150" s="550"/>
      <c r="ES150" s="550"/>
      <c r="ET150" s="550"/>
      <c r="EU150" s="550"/>
      <c r="EV150" s="550"/>
      <c r="EW150" s="550"/>
      <c r="EX150" s="550"/>
      <c r="EY150" s="550"/>
      <c r="EZ150" s="550"/>
      <c r="FA150" s="550"/>
      <c r="FB150" s="550"/>
      <c r="FC150" s="550"/>
      <c r="FD150" s="550"/>
      <c r="FE150" s="550"/>
      <c r="FF150" s="550"/>
      <c r="FG150" s="550"/>
      <c r="FH150" s="550"/>
      <c r="FI150" s="550"/>
      <c r="FJ150" s="550"/>
      <c r="FK150" s="550"/>
      <c r="FL150" s="550"/>
      <c r="FM150" s="550"/>
      <c r="FN150" s="550"/>
      <c r="FO150" s="550"/>
      <c r="FP150" s="550"/>
      <c r="FQ150" s="550"/>
      <c r="FR150" s="550"/>
      <c r="FS150" s="550"/>
      <c r="FT150" s="550"/>
      <c r="FU150" s="550"/>
      <c r="FV150" s="550"/>
      <c r="FW150" s="550"/>
      <c r="FX150" s="550"/>
      <c r="FY150" s="550"/>
      <c r="FZ150" s="550"/>
      <c r="GA150" s="550"/>
      <c r="GB150" s="550"/>
      <c r="GC150" s="550"/>
      <c r="GD150" s="550"/>
      <c r="GE150" s="550"/>
      <c r="GF150" s="550"/>
      <c r="GG150" s="550"/>
      <c r="GH150" s="550"/>
      <c r="GI150" s="550"/>
      <c r="GJ150" s="550"/>
      <c r="GK150" s="550"/>
      <c r="GL150" s="550"/>
      <c r="GM150" s="550"/>
      <c r="GN150" s="550"/>
      <c r="GO150" s="550"/>
      <c r="GP150" s="550"/>
      <c r="GQ150" s="550"/>
      <c r="GR150" s="550"/>
      <c r="GS150" s="550"/>
      <c r="GT150" s="550"/>
      <c r="GU150" s="550"/>
      <c r="GV150" s="550"/>
      <c r="GW150" s="550"/>
      <c r="GX150" s="550"/>
      <c r="GY150" s="550"/>
      <c r="GZ150" s="550"/>
      <c r="HA150" s="550"/>
      <c r="HB150" s="550"/>
      <c r="HC150" s="550"/>
      <c r="HD150" s="550"/>
      <c r="HE150" s="550"/>
      <c r="HF150" s="550"/>
      <c r="HG150" s="550"/>
      <c r="HH150" s="550"/>
      <c r="HI150" s="550"/>
      <c r="HJ150" s="550"/>
      <c r="HK150" s="550"/>
      <c r="HL150" s="550"/>
      <c r="HM150" s="550"/>
      <c r="HN150" s="550"/>
      <c r="HO150" s="550"/>
      <c r="HP150" s="550"/>
      <c r="HQ150" s="550"/>
      <c r="HR150" s="550"/>
      <c r="HS150" s="550"/>
      <c r="HT150" s="550"/>
      <c r="HU150" s="550"/>
      <c r="HV150" s="550"/>
      <c r="HW150" s="550"/>
      <c r="HX150" s="550"/>
      <c r="HY150" s="550"/>
      <c r="HZ150" s="550"/>
      <c r="IA150" s="550"/>
      <c r="IB150" s="550"/>
      <c r="IC150" s="550"/>
      <c r="ID150" s="550"/>
      <c r="IE150" s="550"/>
      <c r="IF150" s="550"/>
      <c r="IG150" s="550"/>
      <c r="IH150" s="550"/>
      <c r="II150" s="550"/>
      <c r="IJ150" s="550"/>
      <c r="IK150" s="550"/>
      <c r="IL150" s="550"/>
      <c r="IM150" s="550"/>
      <c r="IN150" s="550"/>
      <c r="IO150" s="550"/>
      <c r="IP150" s="550"/>
      <c r="IQ150" s="550"/>
      <c r="IR150" s="550"/>
      <c r="IS150" s="550"/>
      <c r="IT150" s="550"/>
      <c r="IU150" s="550"/>
      <c r="IV150" s="550"/>
      <c r="IW150" s="550"/>
      <c r="IX150" s="550"/>
      <c r="IY150" s="550"/>
      <c r="IZ150" s="550"/>
      <c r="JA150" s="550"/>
      <c r="JB150" s="550"/>
      <c r="JC150" s="550"/>
      <c r="JD150" s="550"/>
      <c r="JE150" s="550"/>
      <c r="JF150" s="550"/>
      <c r="JG150" s="550"/>
      <c r="JH150" s="550"/>
    </row>
    <row r="151" spans="1:268" s="8" customFormat="1" ht="39.75" customHeight="1" x14ac:dyDescent="0.25">
      <c r="A151" s="83"/>
      <c r="B151" s="83" t="s">
        <v>1374</v>
      </c>
      <c r="C151" s="95">
        <v>11130013</v>
      </c>
      <c r="D151" s="96">
        <v>39400</v>
      </c>
      <c r="E151" s="96">
        <v>39408</v>
      </c>
      <c r="F151" s="96">
        <v>41600</v>
      </c>
      <c r="G151" s="109"/>
      <c r="H151" s="83" t="s">
        <v>496</v>
      </c>
      <c r="I151" s="110" t="s">
        <v>595</v>
      </c>
      <c r="J151" s="110"/>
      <c r="K151" s="110" t="s">
        <v>55</v>
      </c>
      <c r="L151" s="115"/>
      <c r="M151" s="83" t="s">
        <v>57</v>
      </c>
      <c r="N151" s="83" t="s">
        <v>58</v>
      </c>
      <c r="O151" s="83" t="s">
        <v>52</v>
      </c>
      <c r="P151" s="94"/>
      <c r="Q151" s="83"/>
      <c r="R151" s="83"/>
      <c r="S151" s="83"/>
      <c r="T151" s="83"/>
      <c r="U151" s="83"/>
      <c r="V151" s="83"/>
      <c r="W151" s="83"/>
      <c r="X151" s="83"/>
      <c r="Y151" s="83"/>
      <c r="Z151" s="83" t="s">
        <v>467</v>
      </c>
      <c r="AA151" s="83" t="s">
        <v>1117</v>
      </c>
      <c r="AB151" s="47"/>
      <c r="AC151" s="427">
        <v>20</v>
      </c>
      <c r="AD151" s="83">
        <f>SUM(AE151:AM151)</f>
        <v>550000</v>
      </c>
      <c r="AE151" s="83"/>
      <c r="AF151" s="83"/>
      <c r="AG151" s="83">
        <v>550000</v>
      </c>
      <c r="AH151" s="83"/>
      <c r="AI151" s="83"/>
      <c r="AJ151" s="83"/>
      <c r="AK151" s="83"/>
      <c r="AL151" s="83"/>
      <c r="AM151" s="83"/>
      <c r="AN151" s="83"/>
      <c r="AO151" s="427">
        <v>7</v>
      </c>
      <c r="AP151" s="83"/>
      <c r="AQ151" s="83"/>
      <c r="AR151" s="83"/>
      <c r="AS151" s="83"/>
      <c r="AT151" s="83"/>
      <c r="AU151" s="83"/>
      <c r="AV151" s="83">
        <v>955</v>
      </c>
      <c r="AW151" s="83" t="s">
        <v>6002</v>
      </c>
      <c r="AX151" s="83" t="s">
        <v>6003</v>
      </c>
      <c r="AY151" s="83">
        <v>42</v>
      </c>
      <c r="AZ151" s="83">
        <v>46</v>
      </c>
      <c r="BA151" s="83">
        <v>3.6</v>
      </c>
      <c r="BB151" s="83">
        <v>24</v>
      </c>
      <c r="BC151" s="83">
        <v>3</v>
      </c>
      <c r="BD151" s="83">
        <v>8.3000000000000007</v>
      </c>
      <c r="BE151" s="83">
        <f t="shared" si="6"/>
        <v>42.767666666666663</v>
      </c>
      <c r="BF151" s="83">
        <f t="shared" si="7"/>
        <v>24.052305555555556</v>
      </c>
      <c r="BG151" s="83" t="s">
        <v>47</v>
      </c>
      <c r="BH151" s="83" t="s">
        <v>4803</v>
      </c>
      <c r="BI151" s="83"/>
      <c r="BJ151" s="96"/>
      <c r="BK151" s="83">
        <v>1173</v>
      </c>
      <c r="BL151" s="96">
        <v>41482</v>
      </c>
      <c r="BM151" s="83"/>
      <c r="BN151" s="83"/>
      <c r="BO151" s="83"/>
      <c r="BP151" s="83"/>
      <c r="BQ151" s="83"/>
      <c r="BR151" s="83"/>
      <c r="BS151" s="110"/>
      <c r="BT151" s="550"/>
      <c r="BU151" s="550"/>
      <c r="BV151" s="550"/>
      <c r="BW151" s="550"/>
      <c r="BX151" s="550"/>
      <c r="BY151" s="550"/>
      <c r="BZ151" s="550"/>
      <c r="CA151" s="550"/>
      <c r="CB151" s="550"/>
      <c r="CC151" s="550"/>
      <c r="CD151" s="550"/>
      <c r="CE151" s="550"/>
      <c r="CF151" s="550"/>
      <c r="CG151" s="550"/>
      <c r="CH151" s="550"/>
      <c r="CI151" s="550"/>
      <c r="CJ151" s="550"/>
      <c r="CK151" s="550"/>
      <c r="CL151" s="550"/>
      <c r="CM151" s="550"/>
      <c r="CN151" s="550"/>
      <c r="CO151" s="550"/>
      <c r="CP151" s="550"/>
      <c r="CQ151" s="550"/>
      <c r="CR151" s="550"/>
      <c r="CS151" s="550"/>
      <c r="CT151" s="550"/>
      <c r="CU151" s="550"/>
      <c r="CV151" s="550"/>
      <c r="CW151" s="550"/>
      <c r="CX151" s="550"/>
      <c r="CY151" s="550"/>
      <c r="CZ151" s="550"/>
      <c r="DA151" s="550"/>
      <c r="DB151" s="550"/>
      <c r="DC151" s="550"/>
      <c r="DD151" s="550"/>
      <c r="DE151" s="550"/>
      <c r="DF151" s="550"/>
      <c r="DG151" s="550"/>
      <c r="DH151" s="550"/>
      <c r="DI151" s="550"/>
      <c r="DJ151" s="550"/>
      <c r="DK151" s="550"/>
      <c r="DL151" s="550"/>
      <c r="DM151" s="550"/>
      <c r="DN151" s="550"/>
      <c r="DO151" s="550"/>
      <c r="DP151" s="550"/>
      <c r="DQ151" s="550"/>
      <c r="DR151" s="550"/>
      <c r="DS151" s="550"/>
      <c r="DT151" s="550"/>
      <c r="DU151" s="550"/>
      <c r="DV151" s="550"/>
      <c r="DW151" s="550"/>
      <c r="DX151" s="550"/>
      <c r="DY151" s="550"/>
      <c r="DZ151" s="550"/>
      <c r="EA151" s="550"/>
      <c r="EB151" s="550"/>
      <c r="EC151" s="550"/>
      <c r="ED151" s="550"/>
      <c r="EE151" s="550"/>
      <c r="EF151" s="550"/>
      <c r="EG151" s="550"/>
      <c r="EH151" s="550"/>
      <c r="EI151" s="550"/>
      <c r="EJ151" s="550"/>
      <c r="EK151" s="550"/>
      <c r="EL151" s="550"/>
      <c r="EM151" s="550"/>
      <c r="EN151" s="550"/>
      <c r="EO151" s="550"/>
      <c r="EP151" s="550"/>
      <c r="EQ151" s="550"/>
      <c r="ER151" s="550"/>
      <c r="ES151" s="550"/>
      <c r="ET151" s="550"/>
      <c r="EU151" s="550"/>
      <c r="EV151" s="550"/>
      <c r="EW151" s="550"/>
      <c r="EX151" s="550"/>
      <c r="EY151" s="550"/>
      <c r="EZ151" s="550"/>
      <c r="FA151" s="550"/>
      <c r="FB151" s="550"/>
      <c r="FC151" s="550"/>
      <c r="FD151" s="550"/>
      <c r="FE151" s="550"/>
      <c r="FF151" s="550"/>
      <c r="FG151" s="550"/>
      <c r="FH151" s="550"/>
      <c r="FI151" s="550"/>
      <c r="FJ151" s="550"/>
      <c r="FK151" s="550"/>
      <c r="FL151" s="550"/>
      <c r="FM151" s="550"/>
      <c r="FN151" s="550"/>
      <c r="FO151" s="550"/>
      <c r="FP151" s="550"/>
      <c r="FQ151" s="550"/>
      <c r="FR151" s="550"/>
      <c r="FS151" s="550"/>
      <c r="FT151" s="550"/>
      <c r="FU151" s="550"/>
      <c r="FV151" s="550"/>
      <c r="FW151" s="550"/>
      <c r="FX151" s="550"/>
      <c r="FY151" s="550"/>
      <c r="FZ151" s="550"/>
      <c r="GA151" s="550"/>
      <c r="GB151" s="550"/>
      <c r="GC151" s="550"/>
      <c r="GD151" s="550"/>
      <c r="GE151" s="550"/>
      <c r="GF151" s="550"/>
      <c r="GG151" s="550"/>
      <c r="GH151" s="550"/>
      <c r="GI151" s="550"/>
      <c r="GJ151" s="550"/>
      <c r="GK151" s="550"/>
      <c r="GL151" s="550"/>
      <c r="GM151" s="550"/>
      <c r="GN151" s="550"/>
      <c r="GO151" s="550"/>
      <c r="GP151" s="550"/>
      <c r="GQ151" s="550"/>
      <c r="GR151" s="550"/>
      <c r="GS151" s="550"/>
      <c r="GT151" s="550"/>
      <c r="GU151" s="550"/>
      <c r="GV151" s="550"/>
      <c r="GW151" s="550"/>
      <c r="GX151" s="550"/>
      <c r="GY151" s="550"/>
      <c r="GZ151" s="550"/>
      <c r="HA151" s="550"/>
      <c r="HB151" s="550"/>
      <c r="HC151" s="550"/>
      <c r="HD151" s="550"/>
      <c r="HE151" s="550"/>
      <c r="HF151" s="550"/>
      <c r="HG151" s="550"/>
      <c r="HH151" s="550"/>
      <c r="HI151" s="550"/>
      <c r="HJ151" s="550"/>
      <c r="HK151" s="550"/>
      <c r="HL151" s="550"/>
      <c r="HM151" s="550"/>
      <c r="HN151" s="550"/>
      <c r="HO151" s="550"/>
      <c r="HP151" s="550"/>
      <c r="HQ151" s="550"/>
      <c r="HR151" s="550"/>
      <c r="HS151" s="550"/>
      <c r="HT151" s="550"/>
      <c r="HU151" s="550"/>
      <c r="HV151" s="550"/>
      <c r="HW151" s="550"/>
      <c r="HX151" s="550"/>
      <c r="HY151" s="550"/>
      <c r="HZ151" s="550"/>
      <c r="IA151" s="550"/>
      <c r="IB151" s="550"/>
      <c r="IC151" s="550"/>
      <c r="ID151" s="550"/>
      <c r="IE151" s="550"/>
      <c r="IF151" s="550"/>
      <c r="IG151" s="550"/>
      <c r="IH151" s="550"/>
      <c r="II151" s="550"/>
      <c r="IJ151" s="550"/>
      <c r="IK151" s="550"/>
      <c r="IL151" s="550"/>
      <c r="IM151" s="550"/>
      <c r="IN151" s="550"/>
      <c r="IO151" s="550"/>
      <c r="IP151" s="550"/>
      <c r="IQ151" s="550"/>
      <c r="IR151" s="550"/>
      <c r="IS151" s="550"/>
      <c r="IT151" s="550"/>
      <c r="IU151" s="550"/>
      <c r="IV151" s="550"/>
      <c r="IW151" s="550"/>
      <c r="IX151" s="550"/>
      <c r="IY151" s="550"/>
      <c r="IZ151" s="550"/>
      <c r="JA151" s="550"/>
      <c r="JB151" s="550"/>
      <c r="JC151" s="550"/>
      <c r="JD151" s="550"/>
      <c r="JE151" s="550"/>
      <c r="JF151" s="550"/>
      <c r="JG151" s="550"/>
      <c r="JH151" s="550"/>
    </row>
    <row r="152" spans="1:268" s="8" customFormat="1" ht="39.75" customHeight="1" x14ac:dyDescent="0.25">
      <c r="A152" s="20"/>
      <c r="B152" s="20" t="s">
        <v>1374</v>
      </c>
      <c r="C152" s="22">
        <v>11130013</v>
      </c>
      <c r="D152" s="23">
        <v>39400</v>
      </c>
      <c r="E152" s="23">
        <v>39408</v>
      </c>
      <c r="F152" s="23">
        <v>48174</v>
      </c>
      <c r="G152" s="23"/>
      <c r="H152" s="20" t="s">
        <v>496</v>
      </c>
      <c r="I152" s="24" t="s">
        <v>595</v>
      </c>
      <c r="J152" s="24" t="s">
        <v>8820</v>
      </c>
      <c r="K152" s="24" t="s">
        <v>55</v>
      </c>
      <c r="L152" s="114" t="s">
        <v>1377</v>
      </c>
      <c r="M152" s="20" t="s">
        <v>58</v>
      </c>
      <c r="N152" s="20" t="s">
        <v>58</v>
      </c>
      <c r="O152" s="20" t="s">
        <v>52</v>
      </c>
      <c r="P152" s="21">
        <v>27632</v>
      </c>
      <c r="Q152" s="20" t="s">
        <v>3980</v>
      </c>
      <c r="R152" s="20" t="s">
        <v>58</v>
      </c>
      <c r="S152" s="20" t="s">
        <v>58</v>
      </c>
      <c r="T152" s="20" t="s">
        <v>52</v>
      </c>
      <c r="U152" s="20">
        <v>27632</v>
      </c>
      <c r="V152" s="20"/>
      <c r="W152" s="20" t="s">
        <v>2793</v>
      </c>
      <c r="X152" s="20"/>
      <c r="Y152" s="20"/>
      <c r="Z152" s="20" t="s">
        <v>467</v>
      </c>
      <c r="AA152" s="20" t="s">
        <v>1117</v>
      </c>
      <c r="AB152" s="34"/>
      <c r="AC152" s="20">
        <v>20</v>
      </c>
      <c r="AD152" s="20">
        <v>550000</v>
      </c>
      <c r="AE152" s="20"/>
      <c r="AF152" s="20"/>
      <c r="AG152" s="20">
        <v>550000</v>
      </c>
      <c r="AH152" s="20"/>
      <c r="AI152" s="20"/>
      <c r="AJ152" s="20"/>
      <c r="AK152" s="20"/>
      <c r="AL152" s="20"/>
      <c r="AM152" s="20"/>
      <c r="AN152" s="79"/>
      <c r="AO152" s="20">
        <v>7</v>
      </c>
      <c r="AP152" s="20"/>
      <c r="AQ152" s="20"/>
      <c r="AR152" s="20"/>
      <c r="AS152" s="20"/>
      <c r="AT152" s="20"/>
      <c r="AU152" s="20"/>
      <c r="AV152" s="20">
        <v>955</v>
      </c>
      <c r="AW152" s="20" t="s">
        <v>6002</v>
      </c>
      <c r="AX152" s="20" t="s">
        <v>6003</v>
      </c>
      <c r="AY152" s="20">
        <v>42</v>
      </c>
      <c r="AZ152" s="20">
        <v>46</v>
      </c>
      <c r="BA152" s="20">
        <v>3.6</v>
      </c>
      <c r="BB152" s="20">
        <v>24</v>
      </c>
      <c r="BC152" s="20">
        <v>3</v>
      </c>
      <c r="BD152" s="20">
        <v>8.3000000000000007</v>
      </c>
      <c r="BE152" s="20">
        <f t="shared" si="6"/>
        <v>42.767666666666663</v>
      </c>
      <c r="BF152" s="20">
        <f t="shared" si="7"/>
        <v>24.052305555555556</v>
      </c>
      <c r="BG152" s="20" t="s">
        <v>47</v>
      </c>
      <c r="BH152" s="20"/>
      <c r="BI152" s="20">
        <v>2839</v>
      </c>
      <c r="BJ152" s="23">
        <v>43815</v>
      </c>
      <c r="BK152" s="20" t="s">
        <v>10761</v>
      </c>
      <c r="BL152" s="23" t="s">
        <v>10762</v>
      </c>
      <c r="BM152" s="20"/>
      <c r="BN152" s="20"/>
      <c r="BO152" s="20"/>
      <c r="BP152" s="20"/>
      <c r="BQ152" s="20"/>
      <c r="BR152" s="20"/>
      <c r="BS152" s="24"/>
      <c r="BT152" s="549"/>
      <c r="BU152" s="550"/>
      <c r="BV152" s="550"/>
      <c r="BW152" s="550"/>
      <c r="BX152" s="550"/>
      <c r="BY152" s="550"/>
      <c r="BZ152" s="550"/>
      <c r="CA152" s="550"/>
      <c r="CB152" s="550"/>
      <c r="CC152" s="550"/>
      <c r="CD152" s="550"/>
      <c r="CE152" s="550"/>
      <c r="CF152" s="550"/>
      <c r="CG152" s="550"/>
      <c r="CH152" s="550"/>
      <c r="CI152" s="550"/>
      <c r="CJ152" s="550"/>
      <c r="CK152" s="550"/>
      <c r="CL152" s="550"/>
      <c r="CM152" s="550"/>
      <c r="CN152" s="550"/>
      <c r="CO152" s="550"/>
      <c r="CP152" s="550"/>
      <c r="CQ152" s="550"/>
      <c r="CR152" s="550"/>
      <c r="CS152" s="550"/>
      <c r="CT152" s="550"/>
      <c r="CU152" s="550"/>
      <c r="CV152" s="550"/>
      <c r="CW152" s="550"/>
      <c r="CX152" s="550"/>
      <c r="CY152" s="550"/>
      <c r="CZ152" s="550"/>
      <c r="DA152" s="550"/>
      <c r="DB152" s="550"/>
      <c r="DC152" s="550"/>
      <c r="DD152" s="550"/>
      <c r="DE152" s="550"/>
      <c r="DF152" s="550"/>
      <c r="DG152" s="550"/>
      <c r="DH152" s="550"/>
      <c r="DI152" s="550"/>
      <c r="DJ152" s="550"/>
      <c r="DK152" s="550"/>
      <c r="DL152" s="550"/>
      <c r="DM152" s="550"/>
      <c r="DN152" s="550"/>
      <c r="DO152" s="550"/>
      <c r="DP152" s="550"/>
      <c r="DQ152" s="550"/>
      <c r="DR152" s="550"/>
      <c r="DS152" s="550"/>
      <c r="DT152" s="550"/>
      <c r="DU152" s="550"/>
      <c r="DV152" s="550"/>
      <c r="DW152" s="550"/>
      <c r="DX152" s="550"/>
      <c r="DY152" s="550"/>
      <c r="DZ152" s="550"/>
      <c r="EA152" s="550"/>
      <c r="EB152" s="550"/>
      <c r="EC152" s="550"/>
      <c r="ED152" s="550"/>
      <c r="EE152" s="550"/>
      <c r="EF152" s="550"/>
      <c r="EG152" s="550"/>
      <c r="EH152" s="550"/>
      <c r="EI152" s="550"/>
      <c r="EJ152" s="550"/>
      <c r="EK152" s="550"/>
      <c r="EL152" s="550"/>
      <c r="EM152" s="550"/>
      <c r="EN152" s="550"/>
      <c r="EO152" s="550"/>
      <c r="EP152" s="550"/>
      <c r="EQ152" s="550"/>
      <c r="ER152" s="550"/>
      <c r="ES152" s="550"/>
      <c r="ET152" s="550"/>
      <c r="EU152" s="550"/>
      <c r="EV152" s="550"/>
      <c r="EW152" s="550"/>
      <c r="EX152" s="550"/>
      <c r="EY152" s="550"/>
      <c r="EZ152" s="550"/>
      <c r="FA152" s="550"/>
      <c r="FB152" s="550"/>
      <c r="FC152" s="550"/>
      <c r="FD152" s="550"/>
      <c r="FE152" s="550"/>
      <c r="FF152" s="550"/>
      <c r="FG152" s="550"/>
      <c r="FH152" s="550"/>
      <c r="FI152" s="550"/>
      <c r="FJ152" s="550"/>
      <c r="FK152" s="550"/>
      <c r="FL152" s="550"/>
      <c r="FM152" s="550"/>
      <c r="FN152" s="550"/>
      <c r="FO152" s="550"/>
      <c r="FP152" s="550"/>
      <c r="FQ152" s="550"/>
      <c r="FR152" s="550"/>
      <c r="FS152" s="550"/>
      <c r="FT152" s="550"/>
      <c r="FU152" s="550"/>
      <c r="FV152" s="550"/>
      <c r="FW152" s="550"/>
      <c r="FX152" s="550"/>
      <c r="FY152" s="550"/>
      <c r="FZ152" s="550"/>
      <c r="GA152" s="550"/>
      <c r="GB152" s="550"/>
      <c r="GC152" s="550"/>
      <c r="GD152" s="550"/>
      <c r="GE152" s="550"/>
      <c r="GF152" s="550"/>
      <c r="GG152" s="550"/>
      <c r="GH152" s="550"/>
      <c r="GI152" s="550"/>
      <c r="GJ152" s="550"/>
      <c r="GK152" s="550"/>
      <c r="GL152" s="550"/>
      <c r="GM152" s="550"/>
      <c r="GN152" s="550"/>
      <c r="GO152" s="550"/>
      <c r="GP152" s="550"/>
      <c r="GQ152" s="550"/>
      <c r="GR152" s="550"/>
      <c r="GS152" s="550"/>
      <c r="GT152" s="550"/>
      <c r="GU152" s="550"/>
      <c r="GV152" s="550"/>
      <c r="GW152" s="550"/>
      <c r="GX152" s="550"/>
      <c r="GY152" s="550"/>
      <c r="GZ152" s="550"/>
      <c r="HA152" s="550"/>
      <c r="HB152" s="550"/>
      <c r="HC152" s="550"/>
      <c r="HD152" s="550"/>
      <c r="HE152" s="550"/>
      <c r="HF152" s="550"/>
      <c r="HG152" s="550"/>
      <c r="HH152" s="550"/>
      <c r="HI152" s="550"/>
      <c r="HJ152" s="550"/>
      <c r="HK152" s="550"/>
      <c r="HL152" s="550"/>
      <c r="HM152" s="550"/>
      <c r="HN152" s="550"/>
      <c r="HO152" s="550"/>
      <c r="HP152" s="550"/>
      <c r="HQ152" s="550"/>
      <c r="HR152" s="550"/>
      <c r="HS152" s="550"/>
      <c r="HT152" s="550"/>
      <c r="HU152" s="550"/>
      <c r="HV152" s="550"/>
      <c r="HW152" s="550"/>
      <c r="HX152" s="550"/>
      <c r="HY152" s="550"/>
      <c r="HZ152" s="550"/>
      <c r="IA152" s="550"/>
      <c r="IB152" s="550"/>
      <c r="IC152" s="550"/>
      <c r="ID152" s="550"/>
      <c r="IE152" s="550"/>
      <c r="IF152" s="550"/>
      <c r="IG152" s="550"/>
      <c r="IH152" s="550"/>
      <c r="II152" s="550"/>
      <c r="IJ152" s="550"/>
      <c r="IK152" s="550"/>
      <c r="IL152" s="550"/>
      <c r="IM152" s="550"/>
      <c r="IN152" s="550"/>
      <c r="IO152" s="550"/>
      <c r="IP152" s="550"/>
      <c r="IQ152" s="550"/>
      <c r="IR152" s="550"/>
      <c r="IS152" s="550"/>
      <c r="IT152" s="550"/>
      <c r="IU152" s="550"/>
      <c r="IV152" s="550"/>
      <c r="IW152" s="550"/>
      <c r="IX152" s="550"/>
      <c r="IY152" s="550"/>
      <c r="IZ152" s="550"/>
      <c r="JA152" s="550"/>
      <c r="JB152" s="550"/>
      <c r="JC152" s="550"/>
      <c r="JD152" s="550"/>
      <c r="JE152" s="550"/>
      <c r="JF152" s="550"/>
      <c r="JG152" s="550"/>
      <c r="JH152" s="550"/>
    </row>
    <row r="153" spans="1:268" s="8" customFormat="1" ht="39.75" customHeight="1" x14ac:dyDescent="0.25">
      <c r="A153" s="83"/>
      <c r="B153" s="83" t="s">
        <v>1378</v>
      </c>
      <c r="C153" s="95">
        <v>11140023</v>
      </c>
      <c r="D153" s="96">
        <v>39402</v>
      </c>
      <c r="E153" s="96">
        <v>39386</v>
      </c>
      <c r="F153" s="96">
        <v>43404</v>
      </c>
      <c r="G153" s="109"/>
      <c r="H153" s="83" t="s">
        <v>1379</v>
      </c>
      <c r="I153" s="110" t="s">
        <v>990</v>
      </c>
      <c r="J153" s="110"/>
      <c r="K153" s="110" t="s">
        <v>95</v>
      </c>
      <c r="L153" s="115"/>
      <c r="M153" s="83" t="s">
        <v>258</v>
      </c>
      <c r="N153" s="83" t="s">
        <v>101</v>
      </c>
      <c r="O153" s="83" t="s">
        <v>92</v>
      </c>
      <c r="P153" s="94">
        <v>24534</v>
      </c>
      <c r="Q153" s="83"/>
      <c r="R153" s="83" t="s">
        <v>258</v>
      </c>
      <c r="S153" s="83" t="s">
        <v>101</v>
      </c>
      <c r="T153" s="83" t="s">
        <v>92</v>
      </c>
      <c r="U153" s="83">
        <v>24534</v>
      </c>
      <c r="V153" s="83" t="s">
        <v>1380</v>
      </c>
      <c r="W153" s="83" t="s">
        <v>2794</v>
      </c>
      <c r="X153" s="83">
        <v>400</v>
      </c>
      <c r="Y153" s="83">
        <v>210</v>
      </c>
      <c r="Z153" s="83" t="s">
        <v>467</v>
      </c>
      <c r="AA153" s="83" t="s">
        <v>540</v>
      </c>
      <c r="AB153" s="47">
        <v>0.255</v>
      </c>
      <c r="AC153" s="83">
        <v>300</v>
      </c>
      <c r="AD153" s="83">
        <v>5850000</v>
      </c>
      <c r="AE153" s="83"/>
      <c r="AF153" s="83">
        <v>5850000</v>
      </c>
      <c r="AG153" s="83"/>
      <c r="AH153" s="83"/>
      <c r="AI153" s="83"/>
      <c r="AJ153" s="83"/>
      <c r="AK153" s="83"/>
      <c r="AL153" s="83"/>
      <c r="AM153" s="83"/>
      <c r="AN153" s="83"/>
      <c r="AO153" s="83">
        <v>26</v>
      </c>
      <c r="AP153" s="83"/>
      <c r="AQ153" s="83" t="s">
        <v>47</v>
      </c>
      <c r="AR153" s="83" t="s">
        <v>1147</v>
      </c>
      <c r="AS153" s="83"/>
      <c r="AT153" s="83"/>
      <c r="AU153" s="83"/>
      <c r="AV153" s="83">
        <v>800</v>
      </c>
      <c r="AW153" s="83" t="s">
        <v>1368</v>
      </c>
      <c r="AX153" s="83" t="s">
        <v>1369</v>
      </c>
      <c r="AY153" s="83">
        <v>43</v>
      </c>
      <c r="AZ153" s="83">
        <v>30</v>
      </c>
      <c r="BA153" s="83">
        <v>10.5</v>
      </c>
      <c r="BB153" s="83">
        <v>22</v>
      </c>
      <c r="BC153" s="83">
        <v>33</v>
      </c>
      <c r="BD153" s="83">
        <v>18.7</v>
      </c>
      <c r="BE153" s="83">
        <f t="shared" si="6"/>
        <v>43.502916666666664</v>
      </c>
      <c r="BF153" s="83">
        <f t="shared" si="7"/>
        <v>22.555194444444446</v>
      </c>
      <c r="BG153" s="83" t="s">
        <v>47</v>
      </c>
      <c r="BH153" s="83" t="s">
        <v>4804</v>
      </c>
      <c r="BI153" s="83">
        <v>2416</v>
      </c>
      <c r="BJ153" s="96">
        <v>43220</v>
      </c>
      <c r="BK153" s="83">
        <v>2416</v>
      </c>
      <c r="BL153" s="96">
        <v>43220</v>
      </c>
      <c r="BM153" s="83"/>
      <c r="BN153" s="83"/>
      <c r="BO153" s="83"/>
      <c r="BP153" s="83"/>
      <c r="BQ153" s="83"/>
      <c r="BR153" s="83"/>
      <c r="BS153" s="110" t="s">
        <v>8046</v>
      </c>
      <c r="BT153" s="550"/>
      <c r="BU153" s="550"/>
      <c r="BV153" s="550"/>
      <c r="BW153" s="550"/>
      <c r="BX153" s="550"/>
      <c r="BY153" s="550"/>
      <c r="BZ153" s="550"/>
      <c r="CA153" s="550"/>
      <c r="CB153" s="550"/>
      <c r="CC153" s="550"/>
      <c r="CD153" s="550"/>
      <c r="CE153" s="550"/>
      <c r="CF153" s="550"/>
      <c r="CG153" s="550"/>
      <c r="CH153" s="550"/>
      <c r="CI153" s="550"/>
      <c r="CJ153" s="550"/>
      <c r="CK153" s="550"/>
      <c r="CL153" s="550"/>
      <c r="CM153" s="550"/>
      <c r="CN153" s="550"/>
      <c r="CO153" s="550"/>
      <c r="CP153" s="550"/>
      <c r="CQ153" s="550"/>
      <c r="CR153" s="550"/>
      <c r="CS153" s="550"/>
      <c r="CT153" s="550"/>
      <c r="CU153" s="550"/>
      <c r="CV153" s="550"/>
      <c r="CW153" s="550"/>
      <c r="CX153" s="550"/>
      <c r="CY153" s="550"/>
      <c r="CZ153" s="550"/>
      <c r="DA153" s="550"/>
      <c r="DB153" s="550"/>
      <c r="DC153" s="550"/>
      <c r="DD153" s="550"/>
      <c r="DE153" s="550"/>
      <c r="DF153" s="550"/>
      <c r="DG153" s="550"/>
      <c r="DH153" s="550"/>
      <c r="DI153" s="550"/>
      <c r="DJ153" s="550"/>
      <c r="DK153" s="550"/>
      <c r="DL153" s="550"/>
      <c r="DM153" s="550"/>
      <c r="DN153" s="550"/>
      <c r="DO153" s="550"/>
      <c r="DP153" s="550"/>
      <c r="DQ153" s="550"/>
      <c r="DR153" s="550"/>
      <c r="DS153" s="550"/>
      <c r="DT153" s="550"/>
      <c r="DU153" s="550"/>
      <c r="DV153" s="550"/>
      <c r="DW153" s="550"/>
      <c r="DX153" s="550"/>
      <c r="DY153" s="550"/>
      <c r="DZ153" s="550"/>
      <c r="EA153" s="550"/>
      <c r="EB153" s="550"/>
      <c r="EC153" s="550"/>
      <c r="ED153" s="550"/>
      <c r="EE153" s="550"/>
      <c r="EF153" s="550"/>
      <c r="EG153" s="550"/>
      <c r="EH153" s="550"/>
      <c r="EI153" s="550"/>
      <c r="EJ153" s="550"/>
      <c r="EK153" s="550"/>
      <c r="EL153" s="550"/>
      <c r="EM153" s="550"/>
      <c r="EN153" s="550"/>
      <c r="EO153" s="550"/>
      <c r="EP153" s="550"/>
      <c r="EQ153" s="550"/>
      <c r="ER153" s="550"/>
      <c r="ES153" s="550"/>
      <c r="ET153" s="550"/>
      <c r="EU153" s="550"/>
      <c r="EV153" s="550"/>
      <c r="EW153" s="550"/>
      <c r="EX153" s="550"/>
      <c r="EY153" s="550"/>
      <c r="EZ153" s="550"/>
      <c r="FA153" s="550"/>
      <c r="FB153" s="550"/>
      <c r="FC153" s="550"/>
      <c r="FD153" s="550"/>
      <c r="FE153" s="550"/>
      <c r="FF153" s="550"/>
      <c r="FG153" s="550"/>
      <c r="FH153" s="550"/>
      <c r="FI153" s="550"/>
      <c r="FJ153" s="550"/>
      <c r="FK153" s="550"/>
      <c r="FL153" s="550"/>
      <c r="FM153" s="550"/>
      <c r="FN153" s="550"/>
      <c r="FO153" s="550"/>
      <c r="FP153" s="550"/>
      <c r="FQ153" s="550"/>
      <c r="FR153" s="550"/>
      <c r="FS153" s="550"/>
      <c r="FT153" s="550"/>
      <c r="FU153" s="550"/>
      <c r="FV153" s="550"/>
      <c r="FW153" s="550"/>
      <c r="FX153" s="550"/>
      <c r="FY153" s="550"/>
      <c r="FZ153" s="550"/>
      <c r="GA153" s="550"/>
      <c r="GB153" s="550"/>
      <c r="GC153" s="550"/>
      <c r="GD153" s="550"/>
      <c r="GE153" s="550"/>
      <c r="GF153" s="550"/>
      <c r="GG153" s="550"/>
      <c r="GH153" s="550"/>
      <c r="GI153" s="550"/>
      <c r="GJ153" s="550"/>
      <c r="GK153" s="550"/>
      <c r="GL153" s="550"/>
      <c r="GM153" s="550"/>
      <c r="GN153" s="550"/>
      <c r="GO153" s="550"/>
      <c r="GP153" s="550"/>
      <c r="GQ153" s="550"/>
      <c r="GR153" s="550"/>
      <c r="GS153" s="550"/>
      <c r="GT153" s="550"/>
      <c r="GU153" s="550"/>
      <c r="GV153" s="550"/>
      <c r="GW153" s="550"/>
      <c r="GX153" s="550"/>
      <c r="GY153" s="550"/>
      <c r="GZ153" s="550"/>
      <c r="HA153" s="550"/>
      <c r="HB153" s="550"/>
      <c r="HC153" s="550"/>
      <c r="HD153" s="550"/>
      <c r="HE153" s="550"/>
      <c r="HF153" s="550"/>
      <c r="HG153" s="550"/>
      <c r="HH153" s="550"/>
      <c r="HI153" s="550"/>
      <c r="HJ153" s="550"/>
      <c r="HK153" s="550"/>
      <c r="HL153" s="550"/>
      <c r="HM153" s="550"/>
      <c r="HN153" s="550"/>
      <c r="HO153" s="550"/>
      <c r="HP153" s="550"/>
      <c r="HQ153" s="550"/>
      <c r="HR153" s="550"/>
      <c r="HS153" s="550"/>
      <c r="HT153" s="550"/>
      <c r="HU153" s="550"/>
      <c r="HV153" s="550"/>
      <c r="HW153" s="550"/>
      <c r="HX153" s="550"/>
      <c r="HY153" s="550"/>
      <c r="HZ153" s="550"/>
      <c r="IA153" s="550"/>
      <c r="IB153" s="550"/>
      <c r="IC153" s="550"/>
      <c r="ID153" s="550"/>
      <c r="IE153" s="550"/>
      <c r="IF153" s="550"/>
      <c r="IG153" s="550"/>
      <c r="IH153" s="550"/>
      <c r="II153" s="550"/>
      <c r="IJ153" s="550"/>
      <c r="IK153" s="550"/>
      <c r="IL153" s="550"/>
      <c r="IM153" s="550"/>
      <c r="IN153" s="550"/>
      <c r="IO153" s="550"/>
      <c r="IP153" s="550"/>
      <c r="IQ153" s="550"/>
      <c r="IR153" s="550"/>
      <c r="IS153" s="550"/>
      <c r="IT153" s="550"/>
      <c r="IU153" s="550"/>
      <c r="IV153" s="550"/>
      <c r="IW153" s="550"/>
      <c r="IX153" s="550"/>
      <c r="IY153" s="550"/>
      <c r="IZ153" s="550"/>
      <c r="JA153" s="550"/>
      <c r="JB153" s="550"/>
      <c r="JC153" s="550"/>
      <c r="JD153" s="550"/>
      <c r="JE153" s="550"/>
      <c r="JF153" s="550"/>
      <c r="JG153" s="550"/>
      <c r="JH153" s="550"/>
    </row>
    <row r="154" spans="1:268" s="8" customFormat="1" ht="39.75" customHeight="1" x14ac:dyDescent="0.25">
      <c r="A154" s="20"/>
      <c r="B154" s="20" t="s">
        <v>1378</v>
      </c>
      <c r="C154" s="22">
        <v>11140023</v>
      </c>
      <c r="D154" s="23">
        <v>39402</v>
      </c>
      <c r="E154" s="23">
        <v>39386</v>
      </c>
      <c r="F154" s="23">
        <v>50709</v>
      </c>
      <c r="G154" s="23"/>
      <c r="H154" s="20" t="s">
        <v>1379</v>
      </c>
      <c r="I154" s="114" t="s">
        <v>8048</v>
      </c>
      <c r="J154" s="114"/>
      <c r="K154" s="114" t="s">
        <v>95</v>
      </c>
      <c r="L154" s="114"/>
      <c r="M154" s="20" t="s">
        <v>258</v>
      </c>
      <c r="N154" s="20" t="s">
        <v>101</v>
      </c>
      <c r="O154" s="20" t="s">
        <v>92</v>
      </c>
      <c r="P154" s="21">
        <v>24534</v>
      </c>
      <c r="Q154" s="20" t="s">
        <v>8047</v>
      </c>
      <c r="R154" s="20" t="s">
        <v>258</v>
      </c>
      <c r="S154" s="20" t="s">
        <v>101</v>
      </c>
      <c r="T154" s="20" t="s">
        <v>92</v>
      </c>
      <c r="U154" s="20">
        <v>24534</v>
      </c>
      <c r="V154" s="20" t="s">
        <v>1380</v>
      </c>
      <c r="W154" s="20" t="s">
        <v>2794</v>
      </c>
      <c r="X154" s="20">
        <v>400</v>
      </c>
      <c r="Y154" s="20">
        <v>210</v>
      </c>
      <c r="Z154" s="20" t="s">
        <v>467</v>
      </c>
      <c r="AA154" s="20" t="s">
        <v>540</v>
      </c>
      <c r="AB154" s="34">
        <v>0.255</v>
      </c>
      <c r="AC154" s="20">
        <v>300</v>
      </c>
      <c r="AD154" s="20">
        <v>5850000</v>
      </c>
      <c r="AE154" s="20"/>
      <c r="AF154" s="20">
        <v>5850000</v>
      </c>
      <c r="AG154" s="20"/>
      <c r="AH154" s="20"/>
      <c r="AI154" s="20"/>
      <c r="AJ154" s="20"/>
      <c r="AK154" s="20"/>
      <c r="AL154" s="20"/>
      <c r="AM154" s="20"/>
      <c r="AN154" s="20"/>
      <c r="AO154" s="20">
        <v>26</v>
      </c>
      <c r="AP154" s="20"/>
      <c r="AQ154" s="20" t="s">
        <v>47</v>
      </c>
      <c r="AR154" s="20" t="s">
        <v>1147</v>
      </c>
      <c r="AS154" s="20" t="s">
        <v>1865</v>
      </c>
      <c r="AT154" s="20"/>
      <c r="AU154" s="20"/>
      <c r="AV154" s="20">
        <v>800</v>
      </c>
      <c r="AW154" s="20" t="s">
        <v>8044</v>
      </c>
      <c r="AX154" s="20" t="s">
        <v>8045</v>
      </c>
      <c r="AY154" s="20">
        <v>43</v>
      </c>
      <c r="AZ154" s="20">
        <v>13</v>
      </c>
      <c r="BA154" s="20">
        <v>28.9</v>
      </c>
      <c r="BB154" s="20">
        <v>22</v>
      </c>
      <c r="BC154" s="20">
        <v>58</v>
      </c>
      <c r="BD154" s="20">
        <v>3.2</v>
      </c>
      <c r="BE154" s="20">
        <f t="shared" ref="BE154" si="26">AY154+AZ154/60+BA154/3600</f>
        <v>43.224694444444445</v>
      </c>
      <c r="BF154" s="20">
        <f t="shared" ref="BF154" si="27">BB154+BC154/60+BD154/3600</f>
        <v>22.967555555555553</v>
      </c>
      <c r="BG154" s="20" t="s">
        <v>38</v>
      </c>
      <c r="BH154" s="20"/>
      <c r="BI154" s="20"/>
      <c r="BJ154" s="23"/>
      <c r="BK154" s="20"/>
      <c r="BL154" s="23"/>
      <c r="BM154" s="20"/>
      <c r="BN154" s="20"/>
      <c r="BO154" s="20"/>
      <c r="BP154" s="20"/>
      <c r="BQ154" s="20"/>
      <c r="BR154" s="20"/>
      <c r="BS154" s="24"/>
      <c r="BT154" s="550"/>
      <c r="BU154" s="550"/>
      <c r="BV154" s="550"/>
      <c r="BW154" s="550"/>
      <c r="BX154" s="550"/>
      <c r="BY154" s="550"/>
      <c r="BZ154" s="550"/>
      <c r="CA154" s="550"/>
      <c r="CB154" s="550"/>
      <c r="CC154" s="550"/>
      <c r="CD154" s="550"/>
      <c r="CE154" s="550"/>
      <c r="CF154" s="550"/>
      <c r="CG154" s="550"/>
      <c r="CH154" s="550"/>
      <c r="CI154" s="550"/>
      <c r="CJ154" s="550"/>
      <c r="CK154" s="550"/>
      <c r="CL154" s="550"/>
      <c r="CM154" s="550"/>
      <c r="CN154" s="550"/>
      <c r="CO154" s="550"/>
      <c r="CP154" s="550"/>
      <c r="CQ154" s="550"/>
      <c r="CR154" s="550"/>
      <c r="CS154" s="550"/>
      <c r="CT154" s="550"/>
      <c r="CU154" s="550"/>
      <c r="CV154" s="550"/>
      <c r="CW154" s="550"/>
      <c r="CX154" s="550"/>
      <c r="CY154" s="550"/>
      <c r="CZ154" s="550"/>
      <c r="DA154" s="550"/>
      <c r="DB154" s="550"/>
      <c r="DC154" s="550"/>
      <c r="DD154" s="550"/>
      <c r="DE154" s="550"/>
      <c r="DF154" s="550"/>
      <c r="DG154" s="550"/>
      <c r="DH154" s="550"/>
      <c r="DI154" s="550"/>
      <c r="DJ154" s="550"/>
      <c r="DK154" s="550"/>
      <c r="DL154" s="550"/>
      <c r="DM154" s="550"/>
      <c r="DN154" s="550"/>
      <c r="DO154" s="550"/>
      <c r="DP154" s="550"/>
      <c r="DQ154" s="550"/>
      <c r="DR154" s="550"/>
      <c r="DS154" s="550"/>
      <c r="DT154" s="550"/>
      <c r="DU154" s="550"/>
      <c r="DV154" s="550"/>
      <c r="DW154" s="550"/>
      <c r="DX154" s="550"/>
      <c r="DY154" s="550"/>
      <c r="DZ154" s="550"/>
      <c r="EA154" s="550"/>
      <c r="EB154" s="550"/>
      <c r="EC154" s="550"/>
      <c r="ED154" s="550"/>
      <c r="EE154" s="550"/>
      <c r="EF154" s="550"/>
      <c r="EG154" s="550"/>
      <c r="EH154" s="550"/>
      <c r="EI154" s="550"/>
      <c r="EJ154" s="550"/>
      <c r="EK154" s="550"/>
      <c r="EL154" s="550"/>
      <c r="EM154" s="550"/>
      <c r="EN154" s="550"/>
      <c r="EO154" s="550"/>
      <c r="EP154" s="550"/>
      <c r="EQ154" s="550"/>
      <c r="ER154" s="550"/>
      <c r="ES154" s="550"/>
      <c r="ET154" s="550"/>
      <c r="EU154" s="550"/>
      <c r="EV154" s="550"/>
      <c r="EW154" s="550"/>
      <c r="EX154" s="550"/>
      <c r="EY154" s="550"/>
      <c r="EZ154" s="550"/>
      <c r="FA154" s="550"/>
      <c r="FB154" s="550"/>
      <c r="FC154" s="550"/>
      <c r="FD154" s="550"/>
      <c r="FE154" s="550"/>
      <c r="FF154" s="550"/>
      <c r="FG154" s="550"/>
      <c r="FH154" s="550"/>
      <c r="FI154" s="550"/>
      <c r="FJ154" s="550"/>
      <c r="FK154" s="550"/>
      <c r="FL154" s="550"/>
      <c r="FM154" s="550"/>
      <c r="FN154" s="550"/>
      <c r="FO154" s="550"/>
      <c r="FP154" s="550"/>
      <c r="FQ154" s="550"/>
      <c r="FR154" s="550"/>
      <c r="FS154" s="550"/>
      <c r="FT154" s="550"/>
      <c r="FU154" s="550"/>
      <c r="FV154" s="550"/>
      <c r="FW154" s="550"/>
      <c r="FX154" s="550"/>
      <c r="FY154" s="550"/>
      <c r="FZ154" s="550"/>
      <c r="GA154" s="550"/>
      <c r="GB154" s="550"/>
      <c r="GC154" s="550"/>
      <c r="GD154" s="550"/>
      <c r="GE154" s="550"/>
      <c r="GF154" s="550"/>
      <c r="GG154" s="550"/>
      <c r="GH154" s="550"/>
      <c r="GI154" s="550"/>
      <c r="GJ154" s="550"/>
      <c r="GK154" s="550"/>
      <c r="GL154" s="550"/>
      <c r="GM154" s="550"/>
      <c r="GN154" s="550"/>
      <c r="GO154" s="550"/>
      <c r="GP154" s="550"/>
      <c r="GQ154" s="550"/>
      <c r="GR154" s="550"/>
      <c r="GS154" s="550"/>
      <c r="GT154" s="550"/>
      <c r="GU154" s="550"/>
      <c r="GV154" s="550"/>
      <c r="GW154" s="550"/>
      <c r="GX154" s="550"/>
      <c r="GY154" s="550"/>
      <c r="GZ154" s="550"/>
      <c r="HA154" s="550"/>
      <c r="HB154" s="550"/>
      <c r="HC154" s="550"/>
      <c r="HD154" s="550"/>
      <c r="HE154" s="550"/>
      <c r="HF154" s="550"/>
      <c r="HG154" s="550"/>
      <c r="HH154" s="550"/>
      <c r="HI154" s="550"/>
      <c r="HJ154" s="550"/>
      <c r="HK154" s="550"/>
      <c r="HL154" s="550"/>
      <c r="HM154" s="550"/>
      <c r="HN154" s="550"/>
      <c r="HO154" s="550"/>
      <c r="HP154" s="550"/>
      <c r="HQ154" s="550"/>
      <c r="HR154" s="550"/>
      <c r="HS154" s="550"/>
      <c r="HT154" s="550"/>
      <c r="HU154" s="550"/>
      <c r="HV154" s="550"/>
      <c r="HW154" s="550"/>
      <c r="HX154" s="550"/>
      <c r="HY154" s="550"/>
      <c r="HZ154" s="550"/>
      <c r="IA154" s="550"/>
      <c r="IB154" s="550"/>
      <c r="IC154" s="550"/>
      <c r="ID154" s="550"/>
      <c r="IE154" s="550"/>
      <c r="IF154" s="550"/>
      <c r="IG154" s="550"/>
      <c r="IH154" s="550"/>
      <c r="II154" s="550"/>
      <c r="IJ154" s="550"/>
      <c r="IK154" s="550"/>
      <c r="IL154" s="550"/>
      <c r="IM154" s="550"/>
      <c r="IN154" s="550"/>
      <c r="IO154" s="550"/>
      <c r="IP154" s="550"/>
      <c r="IQ154" s="550"/>
      <c r="IR154" s="550"/>
      <c r="IS154" s="550"/>
      <c r="IT154" s="550"/>
      <c r="IU154" s="550"/>
      <c r="IV154" s="550"/>
      <c r="IW154" s="550"/>
      <c r="IX154" s="550"/>
      <c r="IY154" s="550"/>
      <c r="IZ154" s="550"/>
      <c r="JA154" s="550"/>
      <c r="JB154" s="550"/>
      <c r="JC154" s="550"/>
      <c r="JD154" s="550"/>
      <c r="JE154" s="550"/>
      <c r="JF154" s="550"/>
      <c r="JG154" s="550"/>
      <c r="JH154" s="550"/>
    </row>
    <row r="155" spans="1:268" s="8" customFormat="1" ht="39.75" customHeight="1" x14ac:dyDescent="0.25">
      <c r="A155" s="20"/>
      <c r="B155" s="20" t="s">
        <v>274</v>
      </c>
      <c r="C155" s="22">
        <v>11110008</v>
      </c>
      <c r="D155" s="23">
        <v>39405</v>
      </c>
      <c r="E155" s="23">
        <v>39405</v>
      </c>
      <c r="F155" s="23">
        <v>46710</v>
      </c>
      <c r="G155" s="23"/>
      <c r="H155" s="20" t="s">
        <v>1218</v>
      </c>
      <c r="I155" s="24" t="s">
        <v>999</v>
      </c>
      <c r="J155" s="24"/>
      <c r="K155" s="24" t="s">
        <v>55</v>
      </c>
      <c r="L155" s="114"/>
      <c r="M155" s="20" t="s">
        <v>129</v>
      </c>
      <c r="N155" s="20" t="s">
        <v>131</v>
      </c>
      <c r="O155" s="20" t="s">
        <v>52</v>
      </c>
      <c r="P155" s="21">
        <v>65231</v>
      </c>
      <c r="Q155" s="20" t="s">
        <v>7545</v>
      </c>
      <c r="R155" s="20" t="s">
        <v>129</v>
      </c>
      <c r="S155" s="20" t="s">
        <v>131</v>
      </c>
      <c r="T155" s="20" t="s">
        <v>52</v>
      </c>
      <c r="U155" s="20">
        <v>65321</v>
      </c>
      <c r="V155" s="20" t="s">
        <v>3981</v>
      </c>
      <c r="W155" s="20" t="s">
        <v>3981</v>
      </c>
      <c r="X155" s="20"/>
      <c r="Y155" s="20"/>
      <c r="Z155" s="20" t="s">
        <v>467</v>
      </c>
      <c r="AA155" s="20" t="s">
        <v>1281</v>
      </c>
      <c r="AB155" s="34">
        <v>0.41</v>
      </c>
      <c r="AC155" s="20">
        <v>10</v>
      </c>
      <c r="AD155" s="20">
        <v>315360</v>
      </c>
      <c r="AE155" s="20">
        <v>315360</v>
      </c>
      <c r="AF155" s="20"/>
      <c r="AG155" s="20"/>
      <c r="AH155" s="20"/>
      <c r="AI155" s="20"/>
      <c r="AJ155" s="20"/>
      <c r="AK155" s="20"/>
      <c r="AL155" s="20"/>
      <c r="AM155" s="20"/>
      <c r="AN155" s="20"/>
      <c r="AO155" s="20">
        <v>27</v>
      </c>
      <c r="AP155" s="20"/>
      <c r="AQ155" s="20"/>
      <c r="AR155" s="20"/>
      <c r="AS155" s="20"/>
      <c r="AT155" s="20"/>
      <c r="AU155" s="20"/>
      <c r="AV155" s="20">
        <v>1450</v>
      </c>
      <c r="AW155" s="20"/>
      <c r="AX155" s="20"/>
      <c r="AY155" s="26"/>
      <c r="AZ155" s="26"/>
      <c r="BA155" s="26"/>
      <c r="BB155" s="26"/>
      <c r="BC155" s="26"/>
      <c r="BD155" s="26"/>
      <c r="BE155" s="26">
        <f t="shared" si="6"/>
        <v>0</v>
      </c>
      <c r="BF155" s="26">
        <f t="shared" si="7"/>
        <v>0</v>
      </c>
      <c r="BG155" s="20" t="s">
        <v>38</v>
      </c>
      <c r="BH155" s="20"/>
      <c r="BI155" s="20"/>
      <c r="BJ155" s="23"/>
      <c r="BK155" s="20"/>
      <c r="BL155" s="23"/>
      <c r="BM155" s="20"/>
      <c r="BN155" s="20"/>
      <c r="BO155" s="20"/>
      <c r="BP155" s="20"/>
      <c r="BQ155" s="20"/>
      <c r="BR155" s="20"/>
      <c r="BS155" s="24"/>
      <c r="BT155" s="549"/>
      <c r="BU155" s="550"/>
      <c r="BV155" s="550"/>
      <c r="BW155" s="550"/>
      <c r="BX155" s="550"/>
      <c r="BY155" s="550"/>
      <c r="BZ155" s="550"/>
      <c r="CA155" s="550"/>
      <c r="CB155" s="550"/>
      <c r="CC155" s="550"/>
      <c r="CD155" s="550"/>
      <c r="CE155" s="550"/>
      <c r="CF155" s="550"/>
      <c r="CG155" s="550"/>
      <c r="CH155" s="550"/>
      <c r="CI155" s="550"/>
      <c r="CJ155" s="550"/>
      <c r="CK155" s="550"/>
      <c r="CL155" s="550"/>
      <c r="CM155" s="550"/>
      <c r="CN155" s="550"/>
      <c r="CO155" s="550"/>
      <c r="CP155" s="550"/>
      <c r="CQ155" s="550"/>
      <c r="CR155" s="550"/>
      <c r="CS155" s="550"/>
      <c r="CT155" s="550"/>
      <c r="CU155" s="550"/>
      <c r="CV155" s="550"/>
      <c r="CW155" s="550"/>
      <c r="CX155" s="550"/>
      <c r="CY155" s="550"/>
      <c r="CZ155" s="550"/>
      <c r="DA155" s="550"/>
      <c r="DB155" s="550"/>
      <c r="DC155" s="550"/>
      <c r="DD155" s="550"/>
      <c r="DE155" s="550"/>
      <c r="DF155" s="550"/>
      <c r="DG155" s="550"/>
      <c r="DH155" s="550"/>
      <c r="DI155" s="550"/>
      <c r="DJ155" s="550"/>
      <c r="DK155" s="550"/>
      <c r="DL155" s="550"/>
      <c r="DM155" s="550"/>
      <c r="DN155" s="550"/>
      <c r="DO155" s="550"/>
      <c r="DP155" s="550"/>
      <c r="DQ155" s="550"/>
      <c r="DR155" s="550"/>
      <c r="DS155" s="550"/>
      <c r="DT155" s="550"/>
      <c r="DU155" s="550"/>
      <c r="DV155" s="550"/>
      <c r="DW155" s="550"/>
      <c r="DX155" s="550"/>
      <c r="DY155" s="550"/>
      <c r="DZ155" s="550"/>
      <c r="EA155" s="550"/>
      <c r="EB155" s="550"/>
      <c r="EC155" s="550"/>
      <c r="ED155" s="550"/>
      <c r="EE155" s="550"/>
      <c r="EF155" s="550"/>
      <c r="EG155" s="550"/>
      <c r="EH155" s="550"/>
      <c r="EI155" s="550"/>
      <c r="EJ155" s="550"/>
      <c r="EK155" s="550"/>
      <c r="EL155" s="550"/>
      <c r="EM155" s="550"/>
      <c r="EN155" s="550"/>
      <c r="EO155" s="550"/>
      <c r="EP155" s="550"/>
      <c r="EQ155" s="550"/>
      <c r="ER155" s="550"/>
      <c r="ES155" s="550"/>
      <c r="ET155" s="550"/>
      <c r="EU155" s="550"/>
      <c r="EV155" s="550"/>
      <c r="EW155" s="550"/>
      <c r="EX155" s="550"/>
      <c r="EY155" s="550"/>
      <c r="EZ155" s="550"/>
      <c r="FA155" s="550"/>
      <c r="FB155" s="550"/>
      <c r="FC155" s="550"/>
      <c r="FD155" s="550"/>
      <c r="FE155" s="550"/>
      <c r="FF155" s="550"/>
      <c r="FG155" s="550"/>
      <c r="FH155" s="550"/>
      <c r="FI155" s="550"/>
      <c r="FJ155" s="550"/>
      <c r="FK155" s="550"/>
      <c r="FL155" s="550"/>
      <c r="FM155" s="550"/>
      <c r="FN155" s="550"/>
      <c r="FO155" s="550"/>
      <c r="FP155" s="550"/>
      <c r="FQ155" s="550"/>
      <c r="FR155" s="550"/>
      <c r="FS155" s="550"/>
      <c r="FT155" s="550"/>
      <c r="FU155" s="550"/>
      <c r="FV155" s="550"/>
      <c r="FW155" s="550"/>
      <c r="FX155" s="550"/>
      <c r="FY155" s="550"/>
      <c r="FZ155" s="550"/>
      <c r="GA155" s="550"/>
      <c r="GB155" s="550"/>
      <c r="GC155" s="550"/>
      <c r="GD155" s="550"/>
      <c r="GE155" s="550"/>
      <c r="GF155" s="550"/>
      <c r="GG155" s="550"/>
      <c r="GH155" s="550"/>
      <c r="GI155" s="550"/>
      <c r="GJ155" s="550"/>
      <c r="GK155" s="550"/>
      <c r="GL155" s="550"/>
      <c r="GM155" s="550"/>
      <c r="GN155" s="550"/>
      <c r="GO155" s="550"/>
      <c r="GP155" s="550"/>
      <c r="GQ155" s="550"/>
      <c r="GR155" s="550"/>
      <c r="GS155" s="550"/>
      <c r="GT155" s="550"/>
      <c r="GU155" s="550"/>
      <c r="GV155" s="550"/>
      <c r="GW155" s="550"/>
      <c r="GX155" s="550"/>
      <c r="GY155" s="550"/>
      <c r="GZ155" s="550"/>
      <c r="HA155" s="550"/>
      <c r="HB155" s="550"/>
      <c r="HC155" s="550"/>
      <c r="HD155" s="550"/>
      <c r="HE155" s="550"/>
      <c r="HF155" s="550"/>
      <c r="HG155" s="550"/>
      <c r="HH155" s="550"/>
      <c r="HI155" s="550"/>
      <c r="HJ155" s="550"/>
      <c r="HK155" s="550"/>
      <c r="HL155" s="550"/>
      <c r="HM155" s="550"/>
      <c r="HN155" s="550"/>
      <c r="HO155" s="550"/>
      <c r="HP155" s="550"/>
      <c r="HQ155" s="550"/>
      <c r="HR155" s="550"/>
      <c r="HS155" s="550"/>
      <c r="HT155" s="550"/>
      <c r="HU155" s="550"/>
      <c r="HV155" s="550"/>
      <c r="HW155" s="550"/>
      <c r="HX155" s="550"/>
      <c r="HY155" s="550"/>
      <c r="HZ155" s="550"/>
      <c r="IA155" s="550"/>
      <c r="IB155" s="550"/>
      <c r="IC155" s="550"/>
      <c r="ID155" s="550"/>
      <c r="IE155" s="550"/>
      <c r="IF155" s="550"/>
      <c r="IG155" s="550"/>
      <c r="IH155" s="550"/>
      <c r="II155" s="550"/>
      <c r="IJ155" s="550"/>
      <c r="IK155" s="550"/>
      <c r="IL155" s="550"/>
      <c r="IM155" s="550"/>
      <c r="IN155" s="550"/>
      <c r="IO155" s="550"/>
      <c r="IP155" s="550"/>
      <c r="IQ155" s="550"/>
      <c r="IR155" s="550"/>
      <c r="IS155" s="550"/>
      <c r="IT155" s="550"/>
      <c r="IU155" s="550"/>
      <c r="IV155" s="550"/>
      <c r="IW155" s="550"/>
      <c r="IX155" s="550"/>
      <c r="IY155" s="550"/>
      <c r="IZ155" s="550"/>
      <c r="JA155" s="550"/>
      <c r="JB155" s="550"/>
      <c r="JC155" s="550"/>
      <c r="JD155" s="550"/>
      <c r="JE155" s="550"/>
      <c r="JF155" s="550"/>
      <c r="JG155" s="550"/>
      <c r="JH155" s="550"/>
    </row>
    <row r="156" spans="1:268" s="8" customFormat="1" ht="39.75" customHeight="1" x14ac:dyDescent="0.25">
      <c r="A156" s="83"/>
      <c r="B156" s="83" t="s">
        <v>1381</v>
      </c>
      <c r="C156" s="95">
        <v>11140024</v>
      </c>
      <c r="D156" s="96">
        <v>39405</v>
      </c>
      <c r="E156" s="96">
        <v>39405</v>
      </c>
      <c r="F156" s="96">
        <v>43050</v>
      </c>
      <c r="G156" s="96">
        <v>40177</v>
      </c>
      <c r="H156" s="96" t="s">
        <v>490</v>
      </c>
      <c r="I156" s="325" t="s">
        <v>881</v>
      </c>
      <c r="J156" s="325"/>
      <c r="K156" s="325" t="s">
        <v>55</v>
      </c>
      <c r="L156" s="348"/>
      <c r="M156" s="83" t="s">
        <v>7729</v>
      </c>
      <c r="N156" s="83" t="s">
        <v>256</v>
      </c>
      <c r="O156" s="83" t="s">
        <v>189</v>
      </c>
      <c r="P156" s="94" t="s">
        <v>1382</v>
      </c>
      <c r="Q156" s="83"/>
      <c r="R156" s="83" t="s">
        <v>7730</v>
      </c>
      <c r="S156" s="83" t="s">
        <v>256</v>
      </c>
      <c r="T156" s="83" t="s">
        <v>189</v>
      </c>
      <c r="U156" s="83" t="s">
        <v>1382</v>
      </c>
      <c r="V156" s="83"/>
      <c r="W156" s="83" t="s">
        <v>2795</v>
      </c>
      <c r="X156" s="83">
        <v>1890</v>
      </c>
      <c r="Y156" s="83">
        <v>4.5999999999999996</v>
      </c>
      <c r="Z156" s="83" t="s">
        <v>467</v>
      </c>
      <c r="AA156" s="83" t="s">
        <v>540</v>
      </c>
      <c r="AB156" s="47">
        <v>40.200000000000003</v>
      </c>
      <c r="AC156" s="427">
        <v>50000</v>
      </c>
      <c r="AD156" s="83">
        <v>990790000</v>
      </c>
      <c r="AE156" s="83"/>
      <c r="AF156" s="83">
        <v>990790000</v>
      </c>
      <c r="AG156" s="83"/>
      <c r="AH156" s="83"/>
      <c r="AI156" s="83"/>
      <c r="AJ156" s="83"/>
      <c r="AK156" s="83"/>
      <c r="AL156" s="83"/>
      <c r="AM156" s="83"/>
      <c r="AN156" s="83"/>
      <c r="AO156" s="427">
        <v>4000</v>
      </c>
      <c r="AP156" s="83"/>
      <c r="AQ156" s="83" t="s">
        <v>47</v>
      </c>
      <c r="AR156" s="83"/>
      <c r="AS156" s="83"/>
      <c r="AT156" s="83"/>
      <c r="AU156" s="83"/>
      <c r="AV156" s="83">
        <v>177.2</v>
      </c>
      <c r="AW156" s="83" t="s">
        <v>1383</v>
      </c>
      <c r="AX156" s="83" t="s">
        <v>1384</v>
      </c>
      <c r="AY156" s="83">
        <v>43</v>
      </c>
      <c r="AZ156" s="83">
        <v>8</v>
      </c>
      <c r="BA156" s="83">
        <v>7.62</v>
      </c>
      <c r="BB156" s="83">
        <v>23</v>
      </c>
      <c r="BC156" s="83">
        <v>47</v>
      </c>
      <c r="BD156" s="83">
        <v>42.69</v>
      </c>
      <c r="BE156" s="83">
        <f t="shared" si="6"/>
        <v>43.135449999999999</v>
      </c>
      <c r="BF156" s="83">
        <f t="shared" si="7"/>
        <v>23.795191666666668</v>
      </c>
      <c r="BG156" s="83" t="s">
        <v>47</v>
      </c>
      <c r="BH156" s="83"/>
      <c r="BI156" s="83"/>
      <c r="BJ156" s="96"/>
      <c r="BK156" s="83"/>
      <c r="BL156" s="96"/>
      <c r="BM156" s="83"/>
      <c r="BN156" s="83"/>
      <c r="BO156" s="83"/>
      <c r="BP156" s="83"/>
      <c r="BQ156" s="83"/>
      <c r="BR156" s="83"/>
      <c r="BS156" s="110" t="s">
        <v>1385</v>
      </c>
      <c r="BT156" s="549"/>
      <c r="BU156" s="550"/>
      <c r="BV156" s="550"/>
      <c r="BW156" s="550"/>
      <c r="BX156" s="550"/>
      <c r="BY156" s="550"/>
      <c r="BZ156" s="550"/>
      <c r="CA156" s="550"/>
      <c r="CB156" s="550"/>
      <c r="CC156" s="550"/>
      <c r="CD156" s="550"/>
      <c r="CE156" s="550"/>
      <c r="CF156" s="550"/>
      <c r="CG156" s="550"/>
      <c r="CH156" s="550"/>
      <c r="CI156" s="550"/>
      <c r="CJ156" s="550"/>
      <c r="CK156" s="550"/>
      <c r="CL156" s="550"/>
      <c r="CM156" s="550"/>
      <c r="CN156" s="550"/>
      <c r="CO156" s="550"/>
      <c r="CP156" s="550"/>
      <c r="CQ156" s="550"/>
      <c r="CR156" s="550"/>
      <c r="CS156" s="550"/>
      <c r="CT156" s="550"/>
      <c r="CU156" s="550"/>
      <c r="CV156" s="550"/>
      <c r="CW156" s="550"/>
      <c r="CX156" s="550"/>
      <c r="CY156" s="550"/>
      <c r="CZ156" s="550"/>
      <c r="DA156" s="550"/>
      <c r="DB156" s="550"/>
      <c r="DC156" s="550"/>
      <c r="DD156" s="550"/>
      <c r="DE156" s="550"/>
      <c r="DF156" s="550"/>
      <c r="DG156" s="550"/>
      <c r="DH156" s="550"/>
      <c r="DI156" s="550"/>
      <c r="DJ156" s="550"/>
      <c r="DK156" s="550"/>
      <c r="DL156" s="550"/>
      <c r="DM156" s="550"/>
      <c r="DN156" s="550"/>
      <c r="DO156" s="550"/>
      <c r="DP156" s="550"/>
      <c r="DQ156" s="550"/>
      <c r="DR156" s="550"/>
      <c r="DS156" s="550"/>
      <c r="DT156" s="550"/>
      <c r="DU156" s="550"/>
      <c r="DV156" s="550"/>
      <c r="DW156" s="550"/>
      <c r="DX156" s="550"/>
      <c r="DY156" s="550"/>
      <c r="DZ156" s="550"/>
      <c r="EA156" s="550"/>
      <c r="EB156" s="550"/>
      <c r="EC156" s="550"/>
      <c r="ED156" s="550"/>
      <c r="EE156" s="550"/>
      <c r="EF156" s="550"/>
      <c r="EG156" s="550"/>
      <c r="EH156" s="550"/>
      <c r="EI156" s="550"/>
      <c r="EJ156" s="550"/>
      <c r="EK156" s="550"/>
      <c r="EL156" s="550"/>
      <c r="EM156" s="550"/>
      <c r="EN156" s="550"/>
      <c r="EO156" s="550"/>
      <c r="EP156" s="550"/>
      <c r="EQ156" s="550"/>
      <c r="ER156" s="550"/>
      <c r="ES156" s="550"/>
      <c r="ET156" s="550"/>
      <c r="EU156" s="550"/>
      <c r="EV156" s="550"/>
      <c r="EW156" s="550"/>
      <c r="EX156" s="550"/>
      <c r="EY156" s="550"/>
      <c r="EZ156" s="550"/>
      <c r="FA156" s="550"/>
      <c r="FB156" s="550"/>
      <c r="FC156" s="550"/>
      <c r="FD156" s="550"/>
      <c r="FE156" s="550"/>
      <c r="FF156" s="550"/>
      <c r="FG156" s="550"/>
      <c r="FH156" s="550"/>
      <c r="FI156" s="550"/>
      <c r="FJ156" s="550"/>
      <c r="FK156" s="550"/>
      <c r="FL156" s="550"/>
      <c r="FM156" s="550"/>
      <c r="FN156" s="550"/>
      <c r="FO156" s="550"/>
      <c r="FP156" s="550"/>
      <c r="FQ156" s="550"/>
      <c r="FR156" s="550"/>
      <c r="FS156" s="550"/>
      <c r="FT156" s="550"/>
      <c r="FU156" s="550"/>
      <c r="FV156" s="550"/>
      <c r="FW156" s="550"/>
      <c r="FX156" s="550"/>
      <c r="FY156" s="550"/>
      <c r="FZ156" s="550"/>
      <c r="GA156" s="550"/>
      <c r="GB156" s="550"/>
      <c r="GC156" s="550"/>
      <c r="GD156" s="550"/>
      <c r="GE156" s="550"/>
      <c r="GF156" s="550"/>
      <c r="GG156" s="550"/>
      <c r="GH156" s="550"/>
      <c r="GI156" s="550"/>
      <c r="GJ156" s="550"/>
      <c r="GK156" s="550"/>
      <c r="GL156" s="550"/>
      <c r="GM156" s="550"/>
      <c r="GN156" s="550"/>
      <c r="GO156" s="550"/>
      <c r="GP156" s="550"/>
      <c r="GQ156" s="550"/>
      <c r="GR156" s="550"/>
      <c r="GS156" s="550"/>
      <c r="GT156" s="550"/>
      <c r="GU156" s="550"/>
      <c r="GV156" s="550"/>
      <c r="GW156" s="550"/>
      <c r="GX156" s="550"/>
      <c r="GY156" s="550"/>
      <c r="GZ156" s="550"/>
      <c r="HA156" s="550"/>
      <c r="HB156" s="550"/>
      <c r="HC156" s="550"/>
      <c r="HD156" s="550"/>
      <c r="HE156" s="550"/>
      <c r="HF156" s="550"/>
      <c r="HG156" s="550"/>
      <c r="HH156" s="550"/>
      <c r="HI156" s="550"/>
      <c r="HJ156" s="550"/>
      <c r="HK156" s="550"/>
      <c r="HL156" s="550"/>
      <c r="HM156" s="550"/>
      <c r="HN156" s="550"/>
      <c r="HO156" s="550"/>
      <c r="HP156" s="550"/>
      <c r="HQ156" s="550"/>
      <c r="HR156" s="550"/>
      <c r="HS156" s="550"/>
      <c r="HT156" s="550"/>
      <c r="HU156" s="550"/>
      <c r="HV156" s="550"/>
      <c r="HW156" s="550"/>
      <c r="HX156" s="550"/>
      <c r="HY156" s="550"/>
      <c r="HZ156" s="550"/>
      <c r="IA156" s="550"/>
      <c r="IB156" s="550"/>
      <c r="IC156" s="550"/>
      <c r="ID156" s="550"/>
      <c r="IE156" s="550"/>
      <c r="IF156" s="550"/>
      <c r="IG156" s="550"/>
      <c r="IH156" s="550"/>
      <c r="II156" s="550"/>
      <c r="IJ156" s="550"/>
      <c r="IK156" s="550"/>
      <c r="IL156" s="550"/>
      <c r="IM156" s="550"/>
      <c r="IN156" s="550"/>
      <c r="IO156" s="550"/>
      <c r="IP156" s="550"/>
      <c r="IQ156" s="550"/>
      <c r="IR156" s="550"/>
      <c r="IS156" s="550"/>
      <c r="IT156" s="550"/>
      <c r="IU156" s="550"/>
      <c r="IV156" s="550"/>
      <c r="IW156" s="550"/>
      <c r="IX156" s="550"/>
      <c r="IY156" s="550"/>
      <c r="IZ156" s="550"/>
      <c r="JA156" s="550"/>
      <c r="JB156" s="550"/>
      <c r="JC156" s="550"/>
      <c r="JD156" s="550"/>
      <c r="JE156" s="550"/>
      <c r="JF156" s="550"/>
      <c r="JG156" s="550"/>
      <c r="JH156" s="550"/>
    </row>
    <row r="157" spans="1:268" s="8" customFormat="1" ht="39.75" customHeight="1" x14ac:dyDescent="0.25">
      <c r="A157" s="83"/>
      <c r="B157" s="83" t="s">
        <v>1381</v>
      </c>
      <c r="C157" s="95">
        <v>11140024</v>
      </c>
      <c r="D157" s="96">
        <v>39405</v>
      </c>
      <c r="E157" s="96">
        <v>39405</v>
      </c>
      <c r="F157" s="96">
        <v>43050</v>
      </c>
      <c r="G157" s="96">
        <v>41638</v>
      </c>
      <c r="H157" s="96" t="s">
        <v>490</v>
      </c>
      <c r="I157" s="325" t="s">
        <v>881</v>
      </c>
      <c r="J157" s="325"/>
      <c r="K157" s="325" t="s">
        <v>55</v>
      </c>
      <c r="L157" s="348"/>
      <c r="M157" s="83" t="s">
        <v>7729</v>
      </c>
      <c r="N157" s="83" t="s">
        <v>256</v>
      </c>
      <c r="O157" s="83" t="s">
        <v>189</v>
      </c>
      <c r="P157" s="94" t="s">
        <v>1382</v>
      </c>
      <c r="Q157" s="83"/>
      <c r="R157" s="83" t="s">
        <v>7731</v>
      </c>
      <c r="S157" s="83" t="s">
        <v>256</v>
      </c>
      <c r="T157" s="83" t="s">
        <v>189</v>
      </c>
      <c r="U157" s="83" t="s">
        <v>1382</v>
      </c>
      <c r="V157" s="83"/>
      <c r="W157" s="83" t="s">
        <v>2795</v>
      </c>
      <c r="X157" s="83">
        <v>1890</v>
      </c>
      <c r="Y157" s="83">
        <v>4.5999999999999996</v>
      </c>
      <c r="Z157" s="83" t="s">
        <v>467</v>
      </c>
      <c r="AA157" s="83" t="s">
        <v>540</v>
      </c>
      <c r="AB157" s="47">
        <v>40.200000000000003</v>
      </c>
      <c r="AC157" s="427">
        <v>50000</v>
      </c>
      <c r="AD157" s="83">
        <v>990790000</v>
      </c>
      <c r="AE157" s="83"/>
      <c r="AF157" s="83">
        <v>990790000</v>
      </c>
      <c r="AG157" s="83"/>
      <c r="AH157" s="83"/>
      <c r="AI157" s="83"/>
      <c r="AJ157" s="83"/>
      <c r="AK157" s="83"/>
      <c r="AL157" s="83"/>
      <c r="AM157" s="83"/>
      <c r="AN157" s="83"/>
      <c r="AO157" s="83">
        <v>4000</v>
      </c>
      <c r="AP157" s="83"/>
      <c r="AQ157" s="83" t="s">
        <v>47</v>
      </c>
      <c r="AR157" s="83"/>
      <c r="AS157" s="83"/>
      <c r="AT157" s="83"/>
      <c r="AU157" s="83"/>
      <c r="AV157" s="83">
        <v>177.2</v>
      </c>
      <c r="AW157" s="83" t="s">
        <v>1383</v>
      </c>
      <c r="AX157" s="83" t="s">
        <v>1384</v>
      </c>
      <c r="AY157" s="83">
        <v>43</v>
      </c>
      <c r="AZ157" s="83">
        <v>8</v>
      </c>
      <c r="BA157" s="83">
        <v>7.62</v>
      </c>
      <c r="BB157" s="83">
        <v>23</v>
      </c>
      <c r="BC157" s="83">
        <v>47</v>
      </c>
      <c r="BD157" s="83">
        <v>42.69</v>
      </c>
      <c r="BE157" s="83">
        <f t="shared" si="6"/>
        <v>43.135449999999999</v>
      </c>
      <c r="BF157" s="83">
        <f t="shared" si="7"/>
        <v>23.795191666666668</v>
      </c>
      <c r="BG157" s="83" t="s">
        <v>47</v>
      </c>
      <c r="BH157" s="83"/>
      <c r="BI157" s="83"/>
      <c r="BJ157" s="96"/>
      <c r="BK157" s="83"/>
      <c r="BL157" s="96"/>
      <c r="BM157" s="83"/>
      <c r="BN157" s="83"/>
      <c r="BO157" s="83"/>
      <c r="BP157" s="83"/>
      <c r="BQ157" s="83" t="s">
        <v>7727</v>
      </c>
      <c r="BR157" s="96">
        <v>43039</v>
      </c>
      <c r="BS157" s="110" t="s">
        <v>7728</v>
      </c>
      <c r="BT157" s="549"/>
      <c r="BU157" s="550"/>
      <c r="BV157" s="550"/>
      <c r="BW157" s="550"/>
      <c r="BX157" s="550"/>
      <c r="BY157" s="550"/>
      <c r="BZ157" s="550"/>
      <c r="CA157" s="550"/>
      <c r="CB157" s="550"/>
      <c r="CC157" s="550"/>
      <c r="CD157" s="550"/>
      <c r="CE157" s="550"/>
      <c r="CF157" s="550"/>
      <c r="CG157" s="550"/>
      <c r="CH157" s="550"/>
      <c r="CI157" s="550"/>
      <c r="CJ157" s="550"/>
      <c r="CK157" s="550"/>
      <c r="CL157" s="550"/>
      <c r="CM157" s="550"/>
      <c r="CN157" s="550"/>
      <c r="CO157" s="550"/>
      <c r="CP157" s="550"/>
      <c r="CQ157" s="550"/>
      <c r="CR157" s="550"/>
      <c r="CS157" s="550"/>
      <c r="CT157" s="550"/>
      <c r="CU157" s="550"/>
      <c r="CV157" s="550"/>
      <c r="CW157" s="550"/>
      <c r="CX157" s="550"/>
      <c r="CY157" s="550"/>
      <c r="CZ157" s="550"/>
      <c r="DA157" s="550"/>
      <c r="DB157" s="550"/>
      <c r="DC157" s="550"/>
      <c r="DD157" s="550"/>
      <c r="DE157" s="550"/>
      <c r="DF157" s="550"/>
      <c r="DG157" s="550"/>
      <c r="DH157" s="550"/>
      <c r="DI157" s="550"/>
      <c r="DJ157" s="550"/>
      <c r="DK157" s="550"/>
      <c r="DL157" s="550"/>
      <c r="DM157" s="550"/>
      <c r="DN157" s="550"/>
      <c r="DO157" s="550"/>
      <c r="DP157" s="550"/>
      <c r="DQ157" s="550"/>
      <c r="DR157" s="550"/>
      <c r="DS157" s="550"/>
      <c r="DT157" s="550"/>
      <c r="DU157" s="550"/>
      <c r="DV157" s="550"/>
      <c r="DW157" s="550"/>
      <c r="DX157" s="550"/>
      <c r="DY157" s="550"/>
      <c r="DZ157" s="550"/>
      <c r="EA157" s="550"/>
      <c r="EB157" s="550"/>
      <c r="EC157" s="550"/>
      <c r="ED157" s="550"/>
      <c r="EE157" s="550"/>
      <c r="EF157" s="550"/>
      <c r="EG157" s="550"/>
      <c r="EH157" s="550"/>
      <c r="EI157" s="550"/>
      <c r="EJ157" s="550"/>
      <c r="EK157" s="550"/>
      <c r="EL157" s="550"/>
      <c r="EM157" s="550"/>
      <c r="EN157" s="550"/>
      <c r="EO157" s="550"/>
      <c r="EP157" s="550"/>
      <c r="EQ157" s="550"/>
      <c r="ER157" s="550"/>
      <c r="ES157" s="550"/>
      <c r="ET157" s="550"/>
      <c r="EU157" s="550"/>
      <c r="EV157" s="550"/>
      <c r="EW157" s="550"/>
      <c r="EX157" s="550"/>
      <c r="EY157" s="550"/>
      <c r="EZ157" s="550"/>
      <c r="FA157" s="550"/>
      <c r="FB157" s="550"/>
      <c r="FC157" s="550"/>
      <c r="FD157" s="550"/>
      <c r="FE157" s="550"/>
      <c r="FF157" s="550"/>
      <c r="FG157" s="550"/>
      <c r="FH157" s="550"/>
      <c r="FI157" s="550"/>
      <c r="FJ157" s="550"/>
      <c r="FK157" s="550"/>
      <c r="FL157" s="550"/>
      <c r="FM157" s="550"/>
      <c r="FN157" s="550"/>
      <c r="FO157" s="550"/>
      <c r="FP157" s="550"/>
      <c r="FQ157" s="550"/>
      <c r="FR157" s="550"/>
      <c r="FS157" s="550"/>
      <c r="FT157" s="550"/>
      <c r="FU157" s="550"/>
      <c r="FV157" s="550"/>
      <c r="FW157" s="550"/>
      <c r="FX157" s="550"/>
      <c r="FY157" s="550"/>
      <c r="FZ157" s="550"/>
      <c r="GA157" s="550"/>
      <c r="GB157" s="550"/>
      <c r="GC157" s="550"/>
      <c r="GD157" s="550"/>
      <c r="GE157" s="550"/>
      <c r="GF157" s="550"/>
      <c r="GG157" s="550"/>
      <c r="GH157" s="550"/>
      <c r="GI157" s="550"/>
      <c r="GJ157" s="550"/>
      <c r="GK157" s="550"/>
      <c r="GL157" s="550"/>
      <c r="GM157" s="550"/>
      <c r="GN157" s="550"/>
      <c r="GO157" s="550"/>
      <c r="GP157" s="550"/>
      <c r="GQ157" s="550"/>
      <c r="GR157" s="550"/>
      <c r="GS157" s="550"/>
      <c r="GT157" s="550"/>
      <c r="GU157" s="550"/>
      <c r="GV157" s="550"/>
      <c r="GW157" s="550"/>
      <c r="GX157" s="550"/>
      <c r="GY157" s="550"/>
      <c r="GZ157" s="550"/>
      <c r="HA157" s="550"/>
      <c r="HB157" s="550"/>
      <c r="HC157" s="550"/>
      <c r="HD157" s="550"/>
      <c r="HE157" s="550"/>
      <c r="HF157" s="550"/>
      <c r="HG157" s="550"/>
      <c r="HH157" s="550"/>
      <c r="HI157" s="550"/>
      <c r="HJ157" s="550"/>
      <c r="HK157" s="550"/>
      <c r="HL157" s="550"/>
      <c r="HM157" s="550"/>
      <c r="HN157" s="550"/>
      <c r="HO157" s="550"/>
      <c r="HP157" s="550"/>
      <c r="HQ157" s="550"/>
      <c r="HR157" s="550"/>
      <c r="HS157" s="550"/>
      <c r="HT157" s="550"/>
      <c r="HU157" s="550"/>
      <c r="HV157" s="550"/>
      <c r="HW157" s="550"/>
      <c r="HX157" s="550"/>
      <c r="HY157" s="550"/>
      <c r="HZ157" s="550"/>
      <c r="IA157" s="550"/>
      <c r="IB157" s="550"/>
      <c r="IC157" s="550"/>
      <c r="ID157" s="550"/>
      <c r="IE157" s="550"/>
      <c r="IF157" s="550"/>
      <c r="IG157" s="550"/>
      <c r="IH157" s="550"/>
      <c r="II157" s="550"/>
      <c r="IJ157" s="550"/>
      <c r="IK157" s="550"/>
      <c r="IL157" s="550"/>
      <c r="IM157" s="550"/>
      <c r="IN157" s="550"/>
      <c r="IO157" s="550"/>
      <c r="IP157" s="550"/>
      <c r="IQ157" s="550"/>
      <c r="IR157" s="550"/>
      <c r="IS157" s="550"/>
      <c r="IT157" s="550"/>
      <c r="IU157" s="550"/>
      <c r="IV157" s="550"/>
      <c r="IW157" s="550"/>
      <c r="IX157" s="550"/>
      <c r="IY157" s="550"/>
      <c r="IZ157" s="550"/>
      <c r="JA157" s="550"/>
      <c r="JB157" s="550"/>
      <c r="JC157" s="550"/>
      <c r="JD157" s="550"/>
      <c r="JE157" s="550"/>
      <c r="JF157" s="550"/>
      <c r="JG157" s="550"/>
      <c r="JH157" s="550"/>
    </row>
    <row r="158" spans="1:268" s="8" customFormat="1" ht="39.75" customHeight="1" x14ac:dyDescent="0.25">
      <c r="A158" s="83"/>
      <c r="B158" s="83" t="s">
        <v>1386</v>
      </c>
      <c r="C158" s="95">
        <v>11140025</v>
      </c>
      <c r="D158" s="96">
        <v>39405</v>
      </c>
      <c r="E158" s="96">
        <v>39405</v>
      </c>
      <c r="F158" s="96">
        <v>43058</v>
      </c>
      <c r="G158" s="96">
        <v>40177</v>
      </c>
      <c r="H158" s="96" t="s">
        <v>490</v>
      </c>
      <c r="I158" s="325" t="s">
        <v>881</v>
      </c>
      <c r="J158" s="325"/>
      <c r="K158" s="325" t="s">
        <v>55</v>
      </c>
      <c r="L158" s="348"/>
      <c r="M158" s="83" t="s">
        <v>1387</v>
      </c>
      <c r="N158" s="83" t="s">
        <v>1388</v>
      </c>
      <c r="O158" s="83" t="s">
        <v>189</v>
      </c>
      <c r="P158" s="94" t="s">
        <v>1389</v>
      </c>
      <c r="Q158" s="83" t="s">
        <v>1390</v>
      </c>
      <c r="R158" s="83" t="s">
        <v>4606</v>
      </c>
      <c r="S158" s="83" t="s">
        <v>1388</v>
      </c>
      <c r="T158" s="83" t="s">
        <v>189</v>
      </c>
      <c r="U158" s="83" t="s">
        <v>1389</v>
      </c>
      <c r="V158" s="83"/>
      <c r="W158" s="83" t="s">
        <v>2796</v>
      </c>
      <c r="X158" s="83">
        <f>3290+115</f>
        <v>3405</v>
      </c>
      <c r="Y158" s="83">
        <v>8</v>
      </c>
      <c r="Z158" s="83" t="s">
        <v>467</v>
      </c>
      <c r="AA158" s="83" t="s">
        <v>540</v>
      </c>
      <c r="AB158" s="47">
        <v>40</v>
      </c>
      <c r="AC158" s="427">
        <v>54000</v>
      </c>
      <c r="AD158" s="83">
        <f>998809000+126144000</f>
        <v>1124953000</v>
      </c>
      <c r="AE158" s="83"/>
      <c r="AF158" s="83">
        <f>998809000+126144000</f>
        <v>1124953000</v>
      </c>
      <c r="AG158" s="83"/>
      <c r="AH158" s="83"/>
      <c r="AI158" s="83"/>
      <c r="AJ158" s="83"/>
      <c r="AK158" s="83"/>
      <c r="AL158" s="83"/>
      <c r="AM158" s="83"/>
      <c r="AN158" s="83"/>
      <c r="AO158" s="427">
        <v>4000</v>
      </c>
      <c r="AP158" s="83"/>
      <c r="AQ158" s="83"/>
      <c r="AR158" s="83"/>
      <c r="AS158" s="83"/>
      <c r="AT158" s="83"/>
      <c r="AU158" s="83"/>
      <c r="AV158" s="83">
        <v>173.5</v>
      </c>
      <c r="AW158" s="83" t="s">
        <v>1391</v>
      </c>
      <c r="AX158" s="83" t="s">
        <v>1392</v>
      </c>
      <c r="AY158" s="83">
        <v>43</v>
      </c>
      <c r="AZ158" s="83">
        <v>2</v>
      </c>
      <c r="BA158" s="83">
        <v>7.9</v>
      </c>
      <c r="BB158" s="83">
        <v>23</v>
      </c>
      <c r="BC158" s="83">
        <v>20</v>
      </c>
      <c r="BD158" s="83">
        <v>19.5</v>
      </c>
      <c r="BE158" s="83">
        <f t="shared" si="6"/>
        <v>43.035527777777773</v>
      </c>
      <c r="BF158" s="83">
        <f t="shared" si="7"/>
        <v>23.338749999999997</v>
      </c>
      <c r="BG158" s="83" t="s">
        <v>47</v>
      </c>
      <c r="BH158" s="83"/>
      <c r="BI158" s="83"/>
      <c r="BJ158" s="96"/>
      <c r="BK158" s="83"/>
      <c r="BL158" s="96"/>
      <c r="BM158" s="83"/>
      <c r="BN158" s="83"/>
      <c r="BO158" s="83"/>
      <c r="BP158" s="83"/>
      <c r="BQ158" s="83"/>
      <c r="BR158" s="83"/>
      <c r="BS158" s="110" t="s">
        <v>1393</v>
      </c>
      <c r="BT158" s="549"/>
      <c r="BU158" s="550"/>
      <c r="BV158" s="550"/>
      <c r="BW158" s="550"/>
      <c r="BX158" s="550"/>
      <c r="BY158" s="550"/>
      <c r="BZ158" s="550"/>
      <c r="CA158" s="550"/>
      <c r="CB158" s="550"/>
      <c r="CC158" s="550"/>
      <c r="CD158" s="550"/>
      <c r="CE158" s="550"/>
      <c r="CF158" s="550"/>
      <c r="CG158" s="550"/>
      <c r="CH158" s="550"/>
      <c r="CI158" s="550"/>
      <c r="CJ158" s="550"/>
      <c r="CK158" s="550"/>
      <c r="CL158" s="550"/>
      <c r="CM158" s="550"/>
      <c r="CN158" s="550"/>
      <c r="CO158" s="550"/>
      <c r="CP158" s="550"/>
      <c r="CQ158" s="550"/>
      <c r="CR158" s="550"/>
      <c r="CS158" s="550"/>
      <c r="CT158" s="550"/>
      <c r="CU158" s="550"/>
      <c r="CV158" s="550"/>
      <c r="CW158" s="550"/>
      <c r="CX158" s="550"/>
      <c r="CY158" s="550"/>
      <c r="CZ158" s="550"/>
      <c r="DA158" s="550"/>
      <c r="DB158" s="550"/>
      <c r="DC158" s="550"/>
      <c r="DD158" s="550"/>
      <c r="DE158" s="550"/>
      <c r="DF158" s="550"/>
      <c r="DG158" s="550"/>
      <c r="DH158" s="550"/>
      <c r="DI158" s="550"/>
      <c r="DJ158" s="550"/>
      <c r="DK158" s="550"/>
      <c r="DL158" s="550"/>
      <c r="DM158" s="550"/>
      <c r="DN158" s="550"/>
      <c r="DO158" s="550"/>
      <c r="DP158" s="550"/>
      <c r="DQ158" s="550"/>
      <c r="DR158" s="550"/>
      <c r="DS158" s="550"/>
      <c r="DT158" s="550"/>
      <c r="DU158" s="550"/>
      <c r="DV158" s="550"/>
      <c r="DW158" s="550"/>
      <c r="DX158" s="550"/>
      <c r="DY158" s="550"/>
      <c r="DZ158" s="550"/>
      <c r="EA158" s="550"/>
      <c r="EB158" s="550"/>
      <c r="EC158" s="550"/>
      <c r="ED158" s="550"/>
      <c r="EE158" s="550"/>
      <c r="EF158" s="550"/>
      <c r="EG158" s="550"/>
      <c r="EH158" s="550"/>
      <c r="EI158" s="550"/>
      <c r="EJ158" s="550"/>
      <c r="EK158" s="550"/>
      <c r="EL158" s="550"/>
      <c r="EM158" s="550"/>
      <c r="EN158" s="550"/>
      <c r="EO158" s="550"/>
      <c r="EP158" s="550"/>
      <c r="EQ158" s="550"/>
      <c r="ER158" s="550"/>
      <c r="ES158" s="550"/>
      <c r="ET158" s="550"/>
      <c r="EU158" s="550"/>
      <c r="EV158" s="550"/>
      <c r="EW158" s="550"/>
      <c r="EX158" s="550"/>
      <c r="EY158" s="550"/>
      <c r="EZ158" s="550"/>
      <c r="FA158" s="550"/>
      <c r="FB158" s="550"/>
      <c r="FC158" s="550"/>
      <c r="FD158" s="550"/>
      <c r="FE158" s="550"/>
      <c r="FF158" s="550"/>
      <c r="FG158" s="550"/>
      <c r="FH158" s="550"/>
      <c r="FI158" s="550"/>
      <c r="FJ158" s="550"/>
      <c r="FK158" s="550"/>
      <c r="FL158" s="550"/>
      <c r="FM158" s="550"/>
      <c r="FN158" s="550"/>
      <c r="FO158" s="550"/>
      <c r="FP158" s="550"/>
      <c r="FQ158" s="550"/>
      <c r="FR158" s="550"/>
      <c r="FS158" s="550"/>
      <c r="FT158" s="550"/>
      <c r="FU158" s="550"/>
      <c r="FV158" s="550"/>
      <c r="FW158" s="550"/>
      <c r="FX158" s="550"/>
      <c r="FY158" s="550"/>
      <c r="FZ158" s="550"/>
      <c r="GA158" s="550"/>
      <c r="GB158" s="550"/>
      <c r="GC158" s="550"/>
      <c r="GD158" s="550"/>
      <c r="GE158" s="550"/>
      <c r="GF158" s="550"/>
      <c r="GG158" s="550"/>
      <c r="GH158" s="550"/>
      <c r="GI158" s="550"/>
      <c r="GJ158" s="550"/>
      <c r="GK158" s="550"/>
      <c r="GL158" s="550"/>
      <c r="GM158" s="550"/>
      <c r="GN158" s="550"/>
      <c r="GO158" s="550"/>
      <c r="GP158" s="550"/>
      <c r="GQ158" s="550"/>
      <c r="GR158" s="550"/>
      <c r="GS158" s="550"/>
      <c r="GT158" s="550"/>
      <c r="GU158" s="550"/>
      <c r="GV158" s="550"/>
      <c r="GW158" s="550"/>
      <c r="GX158" s="550"/>
      <c r="GY158" s="550"/>
      <c r="GZ158" s="550"/>
      <c r="HA158" s="550"/>
      <c r="HB158" s="550"/>
      <c r="HC158" s="550"/>
      <c r="HD158" s="550"/>
      <c r="HE158" s="550"/>
      <c r="HF158" s="550"/>
      <c r="HG158" s="550"/>
      <c r="HH158" s="550"/>
      <c r="HI158" s="550"/>
      <c r="HJ158" s="550"/>
      <c r="HK158" s="550"/>
      <c r="HL158" s="550"/>
      <c r="HM158" s="550"/>
      <c r="HN158" s="550"/>
      <c r="HO158" s="550"/>
      <c r="HP158" s="550"/>
      <c r="HQ158" s="550"/>
      <c r="HR158" s="550"/>
      <c r="HS158" s="550"/>
      <c r="HT158" s="550"/>
      <c r="HU158" s="550"/>
      <c r="HV158" s="550"/>
      <c r="HW158" s="550"/>
      <c r="HX158" s="550"/>
      <c r="HY158" s="550"/>
      <c r="HZ158" s="550"/>
      <c r="IA158" s="550"/>
      <c r="IB158" s="550"/>
      <c r="IC158" s="550"/>
      <c r="ID158" s="550"/>
      <c r="IE158" s="550"/>
      <c r="IF158" s="550"/>
      <c r="IG158" s="550"/>
      <c r="IH158" s="550"/>
      <c r="II158" s="550"/>
      <c r="IJ158" s="550"/>
      <c r="IK158" s="550"/>
      <c r="IL158" s="550"/>
      <c r="IM158" s="550"/>
      <c r="IN158" s="550"/>
      <c r="IO158" s="550"/>
      <c r="IP158" s="550"/>
      <c r="IQ158" s="550"/>
      <c r="IR158" s="550"/>
      <c r="IS158" s="550"/>
      <c r="IT158" s="550"/>
      <c r="IU158" s="550"/>
      <c r="IV158" s="550"/>
      <c r="IW158" s="550"/>
      <c r="IX158" s="550"/>
      <c r="IY158" s="550"/>
      <c r="IZ158" s="550"/>
      <c r="JA158" s="550"/>
      <c r="JB158" s="550"/>
      <c r="JC158" s="550"/>
      <c r="JD158" s="550"/>
      <c r="JE158" s="550"/>
      <c r="JF158" s="550"/>
      <c r="JG158" s="550"/>
      <c r="JH158" s="550"/>
    </row>
    <row r="159" spans="1:268" s="8" customFormat="1" ht="39.75" customHeight="1" x14ac:dyDescent="0.25">
      <c r="A159" s="83"/>
      <c r="B159" s="83" t="s">
        <v>1386</v>
      </c>
      <c r="C159" s="95">
        <v>11140025</v>
      </c>
      <c r="D159" s="96">
        <v>39405</v>
      </c>
      <c r="E159" s="96">
        <v>39405</v>
      </c>
      <c r="F159" s="96">
        <v>43058</v>
      </c>
      <c r="G159" s="96">
        <v>42734</v>
      </c>
      <c r="H159" s="96" t="s">
        <v>490</v>
      </c>
      <c r="I159" s="325" t="s">
        <v>881</v>
      </c>
      <c r="J159" s="325"/>
      <c r="K159" s="325" t="s">
        <v>55</v>
      </c>
      <c r="L159" s="348"/>
      <c r="M159" s="83" t="s">
        <v>1387</v>
      </c>
      <c r="N159" s="83" t="s">
        <v>1388</v>
      </c>
      <c r="O159" s="83" t="s">
        <v>189</v>
      </c>
      <c r="P159" s="94" t="s">
        <v>1389</v>
      </c>
      <c r="Q159" s="83" t="s">
        <v>1390</v>
      </c>
      <c r="R159" s="83" t="s">
        <v>7996</v>
      </c>
      <c r="S159" s="83" t="s">
        <v>7998</v>
      </c>
      <c r="T159" s="83" t="s">
        <v>189</v>
      </c>
      <c r="U159" s="83" t="s">
        <v>1389</v>
      </c>
      <c r="V159" s="83"/>
      <c r="W159" s="83" t="s">
        <v>2796</v>
      </c>
      <c r="X159" s="83">
        <f>3290+115</f>
        <v>3405</v>
      </c>
      <c r="Y159" s="83">
        <v>8</v>
      </c>
      <c r="Z159" s="83" t="s">
        <v>467</v>
      </c>
      <c r="AA159" s="83" t="s">
        <v>540</v>
      </c>
      <c r="AB159" s="47">
        <v>40</v>
      </c>
      <c r="AC159" s="427">
        <v>54000</v>
      </c>
      <c r="AD159" s="83">
        <f>998809000+126144000</f>
        <v>1124953000</v>
      </c>
      <c r="AE159" s="83"/>
      <c r="AF159" s="83">
        <f>998809000+126144000</f>
        <v>1124953000</v>
      </c>
      <c r="AG159" s="83"/>
      <c r="AH159" s="83"/>
      <c r="AI159" s="83"/>
      <c r="AJ159" s="83"/>
      <c r="AK159" s="83"/>
      <c r="AL159" s="83"/>
      <c r="AM159" s="83"/>
      <c r="AN159" s="83"/>
      <c r="AO159" s="83">
        <v>4000</v>
      </c>
      <c r="AP159" s="83"/>
      <c r="AQ159" s="83" t="s">
        <v>47</v>
      </c>
      <c r="AR159" s="83"/>
      <c r="AS159" s="83"/>
      <c r="AT159" s="83"/>
      <c r="AU159" s="83"/>
      <c r="AV159" s="83">
        <v>173.5</v>
      </c>
      <c r="AW159" s="83" t="s">
        <v>1391</v>
      </c>
      <c r="AX159" s="83" t="s">
        <v>1392</v>
      </c>
      <c r="AY159" s="83">
        <v>43</v>
      </c>
      <c r="AZ159" s="83">
        <v>2</v>
      </c>
      <c r="BA159" s="83">
        <v>7.9</v>
      </c>
      <c r="BB159" s="83">
        <v>23</v>
      </c>
      <c r="BC159" s="83">
        <v>20</v>
      </c>
      <c r="BD159" s="83">
        <v>19.5</v>
      </c>
      <c r="BE159" s="83">
        <f t="shared" si="6"/>
        <v>43.035527777777773</v>
      </c>
      <c r="BF159" s="83">
        <f t="shared" si="7"/>
        <v>23.338749999999997</v>
      </c>
      <c r="BG159" s="83" t="s">
        <v>47</v>
      </c>
      <c r="BH159" s="83"/>
      <c r="BI159" s="83">
        <v>2105</v>
      </c>
      <c r="BJ159" s="96">
        <v>42891</v>
      </c>
      <c r="BK159" s="83">
        <v>2105</v>
      </c>
      <c r="BL159" s="96">
        <v>42891</v>
      </c>
      <c r="BM159" s="83"/>
      <c r="BN159" s="83"/>
      <c r="BO159" s="83"/>
      <c r="BP159" s="83"/>
      <c r="BQ159" s="83"/>
      <c r="BR159" s="83"/>
      <c r="BS159" s="110" t="s">
        <v>7549</v>
      </c>
      <c r="BT159" s="549"/>
      <c r="BU159" s="550"/>
      <c r="BV159" s="550"/>
      <c r="BW159" s="550"/>
      <c r="BX159" s="550"/>
      <c r="BY159" s="550"/>
      <c r="BZ159" s="550"/>
      <c r="CA159" s="550"/>
      <c r="CB159" s="550"/>
      <c r="CC159" s="550"/>
      <c r="CD159" s="550"/>
      <c r="CE159" s="550"/>
      <c r="CF159" s="550"/>
      <c r="CG159" s="550"/>
      <c r="CH159" s="550"/>
      <c r="CI159" s="550"/>
      <c r="CJ159" s="550"/>
      <c r="CK159" s="550"/>
      <c r="CL159" s="550"/>
      <c r="CM159" s="550"/>
      <c r="CN159" s="550"/>
      <c r="CO159" s="550"/>
      <c r="CP159" s="550"/>
      <c r="CQ159" s="550"/>
      <c r="CR159" s="550"/>
      <c r="CS159" s="550"/>
      <c r="CT159" s="550"/>
      <c r="CU159" s="550"/>
      <c r="CV159" s="550"/>
      <c r="CW159" s="550"/>
      <c r="CX159" s="550"/>
      <c r="CY159" s="550"/>
      <c r="CZ159" s="550"/>
      <c r="DA159" s="550"/>
      <c r="DB159" s="550"/>
      <c r="DC159" s="550"/>
      <c r="DD159" s="550"/>
      <c r="DE159" s="550"/>
      <c r="DF159" s="550"/>
      <c r="DG159" s="550"/>
      <c r="DH159" s="550"/>
      <c r="DI159" s="550"/>
      <c r="DJ159" s="550"/>
      <c r="DK159" s="550"/>
      <c r="DL159" s="550"/>
      <c r="DM159" s="550"/>
      <c r="DN159" s="550"/>
      <c r="DO159" s="550"/>
      <c r="DP159" s="550"/>
      <c r="DQ159" s="550"/>
      <c r="DR159" s="550"/>
      <c r="DS159" s="550"/>
      <c r="DT159" s="550"/>
      <c r="DU159" s="550"/>
      <c r="DV159" s="550"/>
      <c r="DW159" s="550"/>
      <c r="DX159" s="550"/>
      <c r="DY159" s="550"/>
      <c r="DZ159" s="550"/>
      <c r="EA159" s="550"/>
      <c r="EB159" s="550"/>
      <c r="EC159" s="550"/>
      <c r="ED159" s="550"/>
      <c r="EE159" s="550"/>
      <c r="EF159" s="550"/>
      <c r="EG159" s="550"/>
      <c r="EH159" s="550"/>
      <c r="EI159" s="550"/>
      <c r="EJ159" s="550"/>
      <c r="EK159" s="550"/>
      <c r="EL159" s="550"/>
      <c r="EM159" s="550"/>
      <c r="EN159" s="550"/>
      <c r="EO159" s="550"/>
      <c r="EP159" s="550"/>
      <c r="EQ159" s="550"/>
      <c r="ER159" s="550"/>
      <c r="ES159" s="550"/>
      <c r="ET159" s="550"/>
      <c r="EU159" s="550"/>
      <c r="EV159" s="550"/>
      <c r="EW159" s="550"/>
      <c r="EX159" s="550"/>
      <c r="EY159" s="550"/>
      <c r="EZ159" s="550"/>
      <c r="FA159" s="550"/>
      <c r="FB159" s="550"/>
      <c r="FC159" s="550"/>
      <c r="FD159" s="550"/>
      <c r="FE159" s="550"/>
      <c r="FF159" s="550"/>
      <c r="FG159" s="550"/>
      <c r="FH159" s="550"/>
      <c r="FI159" s="550"/>
      <c r="FJ159" s="550"/>
      <c r="FK159" s="550"/>
      <c r="FL159" s="550"/>
      <c r="FM159" s="550"/>
      <c r="FN159" s="550"/>
      <c r="FO159" s="550"/>
      <c r="FP159" s="550"/>
      <c r="FQ159" s="550"/>
      <c r="FR159" s="550"/>
      <c r="FS159" s="550"/>
      <c r="FT159" s="550"/>
      <c r="FU159" s="550"/>
      <c r="FV159" s="550"/>
      <c r="FW159" s="550"/>
      <c r="FX159" s="550"/>
      <c r="FY159" s="550"/>
      <c r="FZ159" s="550"/>
      <c r="GA159" s="550"/>
      <c r="GB159" s="550"/>
      <c r="GC159" s="550"/>
      <c r="GD159" s="550"/>
      <c r="GE159" s="550"/>
      <c r="GF159" s="550"/>
      <c r="GG159" s="550"/>
      <c r="GH159" s="550"/>
      <c r="GI159" s="550"/>
      <c r="GJ159" s="550"/>
      <c r="GK159" s="550"/>
      <c r="GL159" s="550"/>
      <c r="GM159" s="550"/>
      <c r="GN159" s="550"/>
      <c r="GO159" s="550"/>
      <c r="GP159" s="550"/>
      <c r="GQ159" s="550"/>
      <c r="GR159" s="550"/>
      <c r="GS159" s="550"/>
      <c r="GT159" s="550"/>
      <c r="GU159" s="550"/>
      <c r="GV159" s="550"/>
      <c r="GW159" s="550"/>
      <c r="GX159" s="550"/>
      <c r="GY159" s="550"/>
      <c r="GZ159" s="550"/>
      <c r="HA159" s="550"/>
      <c r="HB159" s="550"/>
      <c r="HC159" s="550"/>
      <c r="HD159" s="550"/>
      <c r="HE159" s="550"/>
      <c r="HF159" s="550"/>
      <c r="HG159" s="550"/>
      <c r="HH159" s="550"/>
      <c r="HI159" s="550"/>
      <c r="HJ159" s="550"/>
      <c r="HK159" s="550"/>
      <c r="HL159" s="550"/>
      <c r="HM159" s="550"/>
      <c r="HN159" s="550"/>
      <c r="HO159" s="550"/>
      <c r="HP159" s="550"/>
      <c r="HQ159" s="550"/>
      <c r="HR159" s="550"/>
      <c r="HS159" s="550"/>
      <c r="HT159" s="550"/>
      <c r="HU159" s="550"/>
      <c r="HV159" s="550"/>
      <c r="HW159" s="550"/>
      <c r="HX159" s="550"/>
      <c r="HY159" s="550"/>
      <c r="HZ159" s="550"/>
      <c r="IA159" s="550"/>
      <c r="IB159" s="550"/>
      <c r="IC159" s="550"/>
      <c r="ID159" s="550"/>
      <c r="IE159" s="550"/>
      <c r="IF159" s="550"/>
      <c r="IG159" s="550"/>
      <c r="IH159" s="550"/>
      <c r="II159" s="550"/>
      <c r="IJ159" s="550"/>
      <c r="IK159" s="550"/>
      <c r="IL159" s="550"/>
      <c r="IM159" s="550"/>
      <c r="IN159" s="550"/>
      <c r="IO159" s="550"/>
      <c r="IP159" s="550"/>
      <c r="IQ159" s="550"/>
      <c r="IR159" s="550"/>
      <c r="IS159" s="550"/>
      <c r="IT159" s="550"/>
      <c r="IU159" s="550"/>
      <c r="IV159" s="550"/>
      <c r="IW159" s="550"/>
      <c r="IX159" s="550"/>
      <c r="IY159" s="550"/>
      <c r="IZ159" s="550"/>
      <c r="JA159" s="550"/>
      <c r="JB159" s="550"/>
      <c r="JC159" s="550"/>
      <c r="JD159" s="550"/>
      <c r="JE159" s="550"/>
      <c r="JF159" s="550"/>
      <c r="JG159" s="550"/>
      <c r="JH159" s="550"/>
    </row>
    <row r="160" spans="1:268" s="8" customFormat="1" ht="39.75" customHeight="1" x14ac:dyDescent="0.25">
      <c r="A160" s="20"/>
      <c r="B160" s="20" t="s">
        <v>1386</v>
      </c>
      <c r="C160" s="22">
        <v>11140025</v>
      </c>
      <c r="D160" s="23">
        <v>39405</v>
      </c>
      <c r="E160" s="23">
        <v>39405</v>
      </c>
      <c r="F160" s="23">
        <v>46710</v>
      </c>
      <c r="G160" s="23">
        <v>43830</v>
      </c>
      <c r="H160" s="23" t="s">
        <v>490</v>
      </c>
      <c r="I160" s="324" t="s">
        <v>881</v>
      </c>
      <c r="J160" s="324" t="s">
        <v>7503</v>
      </c>
      <c r="K160" s="324" t="s">
        <v>55</v>
      </c>
      <c r="L160" s="347"/>
      <c r="M160" s="20" t="s">
        <v>1387</v>
      </c>
      <c r="N160" s="20" t="s">
        <v>1388</v>
      </c>
      <c r="O160" s="20" t="s">
        <v>189</v>
      </c>
      <c r="P160" s="21" t="s">
        <v>1389</v>
      </c>
      <c r="Q160" s="20" t="s">
        <v>7546</v>
      </c>
      <c r="R160" s="20" t="s">
        <v>7996</v>
      </c>
      <c r="S160" s="20" t="s">
        <v>7997</v>
      </c>
      <c r="T160" s="20" t="s">
        <v>189</v>
      </c>
      <c r="U160" s="20" t="s">
        <v>1389</v>
      </c>
      <c r="V160" s="20"/>
      <c r="W160" s="20" t="s">
        <v>2796</v>
      </c>
      <c r="X160" s="20">
        <f>3290+115</f>
        <v>3405</v>
      </c>
      <c r="Y160" s="20">
        <v>8</v>
      </c>
      <c r="Z160" s="20" t="s">
        <v>467</v>
      </c>
      <c r="AA160" s="20" t="s">
        <v>540</v>
      </c>
      <c r="AB160" s="34">
        <v>40</v>
      </c>
      <c r="AC160" s="428">
        <v>54000</v>
      </c>
      <c r="AD160" s="20">
        <f>998809000+126144000</f>
        <v>1124953000</v>
      </c>
      <c r="AE160" s="20"/>
      <c r="AF160" s="20">
        <f>998809000+126144000</f>
        <v>1124953000</v>
      </c>
      <c r="AG160" s="20"/>
      <c r="AH160" s="20"/>
      <c r="AI160" s="20"/>
      <c r="AJ160" s="20"/>
      <c r="AK160" s="20"/>
      <c r="AL160" s="20"/>
      <c r="AM160" s="20"/>
      <c r="AN160" s="20"/>
      <c r="AO160" s="20">
        <v>4000</v>
      </c>
      <c r="AP160" s="20"/>
      <c r="AQ160" s="20" t="s">
        <v>47</v>
      </c>
      <c r="AR160" s="20"/>
      <c r="AS160" s="20" t="s">
        <v>467</v>
      </c>
      <c r="AT160" s="20"/>
      <c r="AU160" s="20"/>
      <c r="AV160" s="20">
        <v>173.5</v>
      </c>
      <c r="AW160" s="20" t="s">
        <v>7547</v>
      </c>
      <c r="AX160" s="20" t="s">
        <v>7548</v>
      </c>
      <c r="AY160" s="20">
        <v>43</v>
      </c>
      <c r="AZ160" s="20">
        <v>8</v>
      </c>
      <c r="BA160" s="20">
        <v>2.4359999999999999</v>
      </c>
      <c r="BB160" s="20">
        <v>23</v>
      </c>
      <c r="BC160" s="20">
        <v>48</v>
      </c>
      <c r="BD160" s="20">
        <v>47.64</v>
      </c>
      <c r="BE160" s="20">
        <f t="shared" ref="BE160" si="28">AY160+AZ160/60+BA160/3600</f>
        <v>43.134009999999996</v>
      </c>
      <c r="BF160" s="20">
        <f t="shared" ref="BF160" si="29">BB160+BC160/60+BD160/3600</f>
        <v>23.813233333333333</v>
      </c>
      <c r="BG160" s="20" t="s">
        <v>38</v>
      </c>
      <c r="BH160" s="20"/>
      <c r="BI160" s="20"/>
      <c r="BJ160" s="23"/>
      <c r="BK160" s="20"/>
      <c r="BL160" s="23"/>
      <c r="BM160" s="20"/>
      <c r="BN160" s="20"/>
      <c r="BO160" s="20"/>
      <c r="BP160" s="20"/>
      <c r="BQ160" s="20"/>
      <c r="BR160" s="20"/>
      <c r="BS160" s="24" t="s">
        <v>7788</v>
      </c>
      <c r="BT160" s="549"/>
      <c r="BU160" s="550"/>
      <c r="BV160" s="550"/>
      <c r="BW160" s="550"/>
      <c r="BX160" s="550"/>
      <c r="BY160" s="550"/>
      <c r="BZ160" s="550"/>
      <c r="CA160" s="550"/>
      <c r="CB160" s="550"/>
      <c r="CC160" s="550"/>
      <c r="CD160" s="550"/>
      <c r="CE160" s="550"/>
      <c r="CF160" s="550"/>
      <c r="CG160" s="550"/>
      <c r="CH160" s="550"/>
      <c r="CI160" s="550"/>
      <c r="CJ160" s="550"/>
      <c r="CK160" s="550"/>
      <c r="CL160" s="550"/>
      <c r="CM160" s="550"/>
      <c r="CN160" s="550"/>
      <c r="CO160" s="550"/>
      <c r="CP160" s="550"/>
      <c r="CQ160" s="550"/>
      <c r="CR160" s="550"/>
      <c r="CS160" s="550"/>
      <c r="CT160" s="550"/>
      <c r="CU160" s="550"/>
      <c r="CV160" s="550"/>
      <c r="CW160" s="550"/>
      <c r="CX160" s="550"/>
      <c r="CY160" s="550"/>
      <c r="CZ160" s="550"/>
      <c r="DA160" s="550"/>
      <c r="DB160" s="550"/>
      <c r="DC160" s="550"/>
      <c r="DD160" s="550"/>
      <c r="DE160" s="550"/>
      <c r="DF160" s="550"/>
      <c r="DG160" s="550"/>
      <c r="DH160" s="550"/>
      <c r="DI160" s="550"/>
      <c r="DJ160" s="550"/>
      <c r="DK160" s="550"/>
      <c r="DL160" s="550"/>
      <c r="DM160" s="550"/>
      <c r="DN160" s="550"/>
      <c r="DO160" s="550"/>
      <c r="DP160" s="550"/>
      <c r="DQ160" s="550"/>
      <c r="DR160" s="550"/>
      <c r="DS160" s="550"/>
      <c r="DT160" s="550"/>
      <c r="DU160" s="550"/>
      <c r="DV160" s="550"/>
      <c r="DW160" s="550"/>
      <c r="DX160" s="550"/>
      <c r="DY160" s="550"/>
      <c r="DZ160" s="550"/>
      <c r="EA160" s="550"/>
      <c r="EB160" s="550"/>
      <c r="EC160" s="550"/>
      <c r="ED160" s="550"/>
      <c r="EE160" s="550"/>
      <c r="EF160" s="550"/>
      <c r="EG160" s="550"/>
      <c r="EH160" s="550"/>
      <c r="EI160" s="550"/>
      <c r="EJ160" s="550"/>
      <c r="EK160" s="550"/>
      <c r="EL160" s="550"/>
      <c r="EM160" s="550"/>
      <c r="EN160" s="550"/>
      <c r="EO160" s="550"/>
      <c r="EP160" s="550"/>
      <c r="EQ160" s="550"/>
      <c r="ER160" s="550"/>
      <c r="ES160" s="550"/>
      <c r="ET160" s="550"/>
      <c r="EU160" s="550"/>
      <c r="EV160" s="550"/>
      <c r="EW160" s="550"/>
      <c r="EX160" s="550"/>
      <c r="EY160" s="550"/>
      <c r="EZ160" s="550"/>
      <c r="FA160" s="550"/>
      <c r="FB160" s="550"/>
      <c r="FC160" s="550"/>
      <c r="FD160" s="550"/>
      <c r="FE160" s="550"/>
      <c r="FF160" s="550"/>
      <c r="FG160" s="550"/>
      <c r="FH160" s="550"/>
      <c r="FI160" s="550"/>
      <c r="FJ160" s="550"/>
      <c r="FK160" s="550"/>
      <c r="FL160" s="550"/>
      <c r="FM160" s="550"/>
      <c r="FN160" s="550"/>
      <c r="FO160" s="550"/>
      <c r="FP160" s="550"/>
      <c r="FQ160" s="550"/>
      <c r="FR160" s="550"/>
      <c r="FS160" s="550"/>
      <c r="FT160" s="550"/>
      <c r="FU160" s="550"/>
      <c r="FV160" s="550"/>
      <c r="FW160" s="550"/>
      <c r="FX160" s="550"/>
      <c r="FY160" s="550"/>
      <c r="FZ160" s="550"/>
      <c r="GA160" s="550"/>
      <c r="GB160" s="550"/>
      <c r="GC160" s="550"/>
      <c r="GD160" s="550"/>
      <c r="GE160" s="550"/>
      <c r="GF160" s="550"/>
      <c r="GG160" s="550"/>
      <c r="GH160" s="550"/>
      <c r="GI160" s="550"/>
      <c r="GJ160" s="550"/>
      <c r="GK160" s="550"/>
      <c r="GL160" s="550"/>
      <c r="GM160" s="550"/>
      <c r="GN160" s="550"/>
      <c r="GO160" s="550"/>
      <c r="GP160" s="550"/>
      <c r="GQ160" s="550"/>
      <c r="GR160" s="550"/>
      <c r="GS160" s="550"/>
      <c r="GT160" s="550"/>
      <c r="GU160" s="550"/>
      <c r="GV160" s="550"/>
      <c r="GW160" s="550"/>
      <c r="GX160" s="550"/>
      <c r="GY160" s="550"/>
      <c r="GZ160" s="550"/>
      <c r="HA160" s="550"/>
      <c r="HB160" s="550"/>
      <c r="HC160" s="550"/>
      <c r="HD160" s="550"/>
      <c r="HE160" s="550"/>
      <c r="HF160" s="550"/>
      <c r="HG160" s="550"/>
      <c r="HH160" s="550"/>
      <c r="HI160" s="550"/>
      <c r="HJ160" s="550"/>
      <c r="HK160" s="550"/>
      <c r="HL160" s="550"/>
      <c r="HM160" s="550"/>
      <c r="HN160" s="550"/>
      <c r="HO160" s="550"/>
      <c r="HP160" s="550"/>
      <c r="HQ160" s="550"/>
      <c r="HR160" s="550"/>
      <c r="HS160" s="550"/>
      <c r="HT160" s="550"/>
      <c r="HU160" s="550"/>
      <c r="HV160" s="550"/>
      <c r="HW160" s="550"/>
      <c r="HX160" s="550"/>
      <c r="HY160" s="550"/>
      <c r="HZ160" s="550"/>
      <c r="IA160" s="550"/>
      <c r="IB160" s="550"/>
      <c r="IC160" s="550"/>
      <c r="ID160" s="550"/>
      <c r="IE160" s="550"/>
      <c r="IF160" s="550"/>
      <c r="IG160" s="550"/>
      <c r="IH160" s="550"/>
      <c r="II160" s="550"/>
      <c r="IJ160" s="550"/>
      <c r="IK160" s="550"/>
      <c r="IL160" s="550"/>
      <c r="IM160" s="550"/>
      <c r="IN160" s="550"/>
      <c r="IO160" s="550"/>
      <c r="IP160" s="550"/>
      <c r="IQ160" s="550"/>
      <c r="IR160" s="550"/>
      <c r="IS160" s="550"/>
      <c r="IT160" s="550"/>
      <c r="IU160" s="550"/>
      <c r="IV160" s="550"/>
      <c r="IW160" s="550"/>
      <c r="IX160" s="550"/>
      <c r="IY160" s="550"/>
      <c r="IZ160" s="550"/>
      <c r="JA160" s="550"/>
      <c r="JB160" s="550"/>
      <c r="JC160" s="550"/>
      <c r="JD160" s="550"/>
      <c r="JE160" s="550"/>
      <c r="JF160" s="550"/>
      <c r="JG160" s="550"/>
      <c r="JH160" s="550"/>
    </row>
    <row r="161" spans="1:268" s="107" customFormat="1" ht="39.75" customHeight="1" x14ac:dyDescent="0.25">
      <c r="A161" s="83"/>
      <c r="B161" s="83" t="s">
        <v>1394</v>
      </c>
      <c r="C161" s="83">
        <v>11730001</v>
      </c>
      <c r="D161" s="96">
        <v>39408</v>
      </c>
      <c r="E161" s="96">
        <v>39408</v>
      </c>
      <c r="F161" s="96">
        <v>41235</v>
      </c>
      <c r="G161" s="96"/>
      <c r="H161" s="83" t="s">
        <v>1395</v>
      </c>
      <c r="I161" s="110" t="s">
        <v>985</v>
      </c>
      <c r="J161" s="110"/>
      <c r="K161" s="110" t="s">
        <v>55</v>
      </c>
      <c r="L161" s="115" t="s">
        <v>7544</v>
      </c>
      <c r="M161" s="83" t="s">
        <v>207</v>
      </c>
      <c r="N161" s="83" t="s">
        <v>1396</v>
      </c>
      <c r="O161" s="83" t="s">
        <v>52</v>
      </c>
      <c r="P161" s="94">
        <v>37971</v>
      </c>
      <c r="Q161" s="83"/>
      <c r="R161" s="83" t="s">
        <v>207</v>
      </c>
      <c r="S161" s="83" t="s">
        <v>1396</v>
      </c>
      <c r="T161" s="83" t="s">
        <v>52</v>
      </c>
      <c r="U161" s="83"/>
      <c r="V161" s="83" t="s">
        <v>7993</v>
      </c>
      <c r="W161" s="83"/>
      <c r="X161" s="83"/>
      <c r="Y161" s="83"/>
      <c r="Z161" s="83" t="s">
        <v>467</v>
      </c>
      <c r="AA161" s="83" t="s">
        <v>363</v>
      </c>
      <c r="AB161" s="47"/>
      <c r="AC161" s="83">
        <v>5</v>
      </c>
      <c r="AD161" s="83">
        <v>10000</v>
      </c>
      <c r="AE161" s="83"/>
      <c r="AF161" s="83"/>
      <c r="AG161" s="83">
        <v>10000</v>
      </c>
      <c r="AH161" s="83"/>
      <c r="AI161" s="83"/>
      <c r="AJ161" s="83"/>
      <c r="AK161" s="83"/>
      <c r="AL161" s="83"/>
      <c r="AM161" s="83"/>
      <c r="AN161" s="83"/>
      <c r="AO161" s="83"/>
      <c r="AP161" s="83"/>
      <c r="AQ161" s="83"/>
      <c r="AR161" s="83"/>
      <c r="AS161" s="83"/>
      <c r="AT161" s="83">
        <v>4601056</v>
      </c>
      <c r="AU161" s="83">
        <v>8510575</v>
      </c>
      <c r="AV161" s="83"/>
      <c r="AW161" s="83" t="s">
        <v>6839</v>
      </c>
      <c r="AX161" s="83" t="s">
        <v>6840</v>
      </c>
      <c r="AY161" s="83">
        <v>42</v>
      </c>
      <c r="AZ161" s="83">
        <v>40</v>
      </c>
      <c r="BA161" s="83">
        <v>29.2</v>
      </c>
      <c r="BB161" s="83">
        <v>23</v>
      </c>
      <c r="BC161" s="83">
        <v>28</v>
      </c>
      <c r="BD161" s="83">
        <v>10.5</v>
      </c>
      <c r="BE161" s="83">
        <f t="shared" si="6"/>
        <v>42.674777777777777</v>
      </c>
      <c r="BF161" s="83">
        <f t="shared" si="7"/>
        <v>23.469583333333333</v>
      </c>
      <c r="BG161" s="83" t="s">
        <v>47</v>
      </c>
      <c r="BH161" s="83"/>
      <c r="BI161" s="83"/>
      <c r="BJ161" s="96"/>
      <c r="BK161" s="83"/>
      <c r="BL161" s="96"/>
      <c r="BM161" s="83"/>
      <c r="BN161" s="83"/>
      <c r="BO161" s="83"/>
      <c r="BP161" s="83"/>
      <c r="BQ161" s="83"/>
      <c r="BR161" s="83"/>
      <c r="BS161" s="110" t="s">
        <v>1397</v>
      </c>
      <c r="BT161" s="549"/>
      <c r="BU161" s="559"/>
      <c r="BV161" s="559"/>
      <c r="BW161" s="559"/>
      <c r="BX161" s="559"/>
      <c r="BY161" s="559"/>
      <c r="BZ161" s="559"/>
      <c r="CA161" s="559"/>
      <c r="CB161" s="559"/>
      <c r="CC161" s="559"/>
      <c r="CD161" s="559"/>
      <c r="CE161" s="559"/>
      <c r="CF161" s="559"/>
      <c r="CG161" s="559"/>
      <c r="CH161" s="559"/>
      <c r="CI161" s="559"/>
      <c r="CJ161" s="559"/>
      <c r="CK161" s="559"/>
      <c r="CL161" s="559"/>
      <c r="CM161" s="559"/>
      <c r="CN161" s="559"/>
      <c r="CO161" s="559"/>
      <c r="CP161" s="559"/>
      <c r="CQ161" s="559"/>
      <c r="CR161" s="559"/>
      <c r="CS161" s="559"/>
      <c r="CT161" s="559"/>
      <c r="CU161" s="559"/>
      <c r="CV161" s="559"/>
      <c r="CW161" s="559"/>
      <c r="CX161" s="559"/>
      <c r="CY161" s="559"/>
      <c r="CZ161" s="559"/>
      <c r="DA161" s="559"/>
      <c r="DB161" s="559"/>
      <c r="DC161" s="559"/>
      <c r="DD161" s="559"/>
      <c r="DE161" s="559"/>
      <c r="DF161" s="559"/>
      <c r="DG161" s="559"/>
      <c r="DH161" s="559"/>
      <c r="DI161" s="559"/>
      <c r="DJ161" s="559"/>
      <c r="DK161" s="559"/>
      <c r="DL161" s="559"/>
      <c r="DM161" s="559"/>
      <c r="DN161" s="559"/>
      <c r="DO161" s="559"/>
      <c r="DP161" s="559"/>
      <c r="DQ161" s="559"/>
      <c r="DR161" s="559"/>
      <c r="DS161" s="559"/>
      <c r="DT161" s="559"/>
      <c r="DU161" s="559"/>
      <c r="DV161" s="559"/>
      <c r="DW161" s="559"/>
      <c r="DX161" s="559"/>
      <c r="DY161" s="559"/>
      <c r="DZ161" s="559"/>
      <c r="EA161" s="559"/>
      <c r="EB161" s="559"/>
      <c r="EC161" s="559"/>
      <c r="ED161" s="559"/>
      <c r="EE161" s="559"/>
      <c r="EF161" s="559"/>
      <c r="EG161" s="559"/>
      <c r="EH161" s="559"/>
      <c r="EI161" s="559"/>
      <c r="EJ161" s="559"/>
      <c r="EK161" s="559"/>
      <c r="EL161" s="559"/>
      <c r="EM161" s="559"/>
      <c r="EN161" s="559"/>
      <c r="EO161" s="559"/>
      <c r="EP161" s="559"/>
      <c r="EQ161" s="559"/>
      <c r="ER161" s="559"/>
      <c r="ES161" s="559"/>
      <c r="ET161" s="559"/>
      <c r="EU161" s="559"/>
      <c r="EV161" s="559"/>
      <c r="EW161" s="559"/>
      <c r="EX161" s="559"/>
      <c r="EY161" s="559"/>
      <c r="EZ161" s="559"/>
      <c r="FA161" s="559"/>
      <c r="FB161" s="559"/>
      <c r="FC161" s="559"/>
      <c r="FD161" s="559"/>
      <c r="FE161" s="559"/>
      <c r="FF161" s="559"/>
      <c r="FG161" s="559"/>
      <c r="FH161" s="559"/>
      <c r="FI161" s="559"/>
      <c r="FJ161" s="559"/>
      <c r="FK161" s="559"/>
      <c r="FL161" s="559"/>
      <c r="FM161" s="559"/>
      <c r="FN161" s="559"/>
      <c r="FO161" s="559"/>
      <c r="FP161" s="559"/>
      <c r="FQ161" s="559"/>
      <c r="FR161" s="559"/>
      <c r="FS161" s="559"/>
      <c r="FT161" s="559"/>
      <c r="FU161" s="559"/>
      <c r="FV161" s="559"/>
      <c r="FW161" s="559"/>
      <c r="FX161" s="559"/>
      <c r="FY161" s="559"/>
      <c r="FZ161" s="559"/>
      <c r="GA161" s="559"/>
      <c r="GB161" s="559"/>
      <c r="GC161" s="559"/>
      <c r="GD161" s="559"/>
      <c r="GE161" s="559"/>
      <c r="GF161" s="559"/>
      <c r="GG161" s="559"/>
      <c r="GH161" s="559"/>
      <c r="GI161" s="559"/>
      <c r="GJ161" s="559"/>
      <c r="GK161" s="559"/>
      <c r="GL161" s="559"/>
      <c r="GM161" s="559"/>
      <c r="GN161" s="559"/>
      <c r="GO161" s="559"/>
      <c r="GP161" s="559"/>
      <c r="GQ161" s="559"/>
      <c r="GR161" s="559"/>
      <c r="GS161" s="559"/>
      <c r="GT161" s="559"/>
      <c r="GU161" s="559"/>
      <c r="GV161" s="559"/>
      <c r="GW161" s="559"/>
      <c r="GX161" s="559"/>
      <c r="GY161" s="559"/>
      <c r="GZ161" s="559"/>
      <c r="HA161" s="559"/>
      <c r="HB161" s="559"/>
      <c r="HC161" s="559"/>
      <c r="HD161" s="559"/>
      <c r="HE161" s="559"/>
      <c r="HF161" s="559"/>
      <c r="HG161" s="559"/>
      <c r="HH161" s="559"/>
      <c r="HI161" s="559"/>
      <c r="HJ161" s="559"/>
      <c r="HK161" s="559"/>
      <c r="HL161" s="559"/>
      <c r="HM161" s="559"/>
      <c r="HN161" s="559"/>
      <c r="HO161" s="559"/>
      <c r="HP161" s="559"/>
      <c r="HQ161" s="559"/>
      <c r="HR161" s="559"/>
      <c r="HS161" s="559"/>
      <c r="HT161" s="559"/>
      <c r="HU161" s="559"/>
      <c r="HV161" s="559"/>
      <c r="HW161" s="559"/>
      <c r="HX161" s="559"/>
      <c r="HY161" s="559"/>
      <c r="HZ161" s="559"/>
      <c r="IA161" s="559"/>
      <c r="IB161" s="559"/>
      <c r="IC161" s="559"/>
      <c r="ID161" s="559"/>
      <c r="IE161" s="559"/>
      <c r="IF161" s="559"/>
      <c r="IG161" s="559"/>
      <c r="IH161" s="559"/>
      <c r="II161" s="559"/>
      <c r="IJ161" s="559"/>
      <c r="IK161" s="559"/>
      <c r="IL161" s="559"/>
      <c r="IM161" s="559"/>
      <c r="IN161" s="559"/>
      <c r="IO161" s="559"/>
      <c r="IP161" s="559"/>
      <c r="IQ161" s="559"/>
      <c r="IR161" s="559"/>
      <c r="IS161" s="559"/>
      <c r="IT161" s="559"/>
      <c r="IU161" s="559"/>
      <c r="IV161" s="559"/>
      <c r="IW161" s="559"/>
      <c r="IX161" s="559"/>
      <c r="IY161" s="559"/>
      <c r="IZ161" s="559"/>
      <c r="JA161" s="559"/>
      <c r="JB161" s="559"/>
      <c r="JC161" s="559"/>
      <c r="JD161" s="559"/>
      <c r="JE161" s="559"/>
      <c r="JF161" s="559"/>
      <c r="JG161" s="559"/>
      <c r="JH161" s="559"/>
    </row>
    <row r="162" spans="1:268" s="107" customFormat="1" ht="39.75" customHeight="1" x14ac:dyDescent="0.25">
      <c r="A162" s="20"/>
      <c r="B162" s="20" t="s">
        <v>1398</v>
      </c>
      <c r="C162" s="22">
        <v>11160020</v>
      </c>
      <c r="D162" s="23">
        <v>39422</v>
      </c>
      <c r="E162" s="23">
        <v>39422</v>
      </c>
      <c r="F162" s="23">
        <v>43075</v>
      </c>
      <c r="G162" s="23"/>
      <c r="H162" s="20" t="s">
        <v>488</v>
      </c>
      <c r="I162" s="24" t="s">
        <v>589</v>
      </c>
      <c r="J162" s="24"/>
      <c r="K162" s="24" t="s">
        <v>73</v>
      </c>
      <c r="L162" s="114"/>
      <c r="M162" s="20" t="s">
        <v>1399</v>
      </c>
      <c r="N162" s="20" t="s">
        <v>72</v>
      </c>
      <c r="O162" s="20" t="s">
        <v>72</v>
      </c>
      <c r="P162" s="21">
        <v>58308</v>
      </c>
      <c r="Q162" s="20"/>
      <c r="R162" s="20" t="s">
        <v>1399</v>
      </c>
      <c r="S162" s="20" t="s">
        <v>72</v>
      </c>
      <c r="T162" s="20" t="s">
        <v>72</v>
      </c>
      <c r="U162" s="20">
        <v>58308</v>
      </c>
      <c r="V162" s="20" t="s">
        <v>7994</v>
      </c>
      <c r="W162" s="20" t="s">
        <v>638</v>
      </c>
      <c r="X162" s="26"/>
      <c r="Y162" s="26"/>
      <c r="Z162" s="20" t="s">
        <v>467</v>
      </c>
      <c r="AA162" s="20" t="s">
        <v>955</v>
      </c>
      <c r="AB162" s="34">
        <v>10.53</v>
      </c>
      <c r="AC162" s="20">
        <v>20</v>
      </c>
      <c r="AD162" s="20">
        <f>SUM(AE162:AM162)</f>
        <v>22430</v>
      </c>
      <c r="AE162" s="20"/>
      <c r="AF162" s="20"/>
      <c r="AG162" s="20"/>
      <c r="AH162" s="20"/>
      <c r="AI162" s="20"/>
      <c r="AJ162" s="20"/>
      <c r="AK162" s="20"/>
      <c r="AL162" s="20">
        <v>22430</v>
      </c>
      <c r="AM162" s="20"/>
      <c r="AN162" s="20"/>
      <c r="AO162" s="20"/>
      <c r="AP162" s="20"/>
      <c r="AQ162" s="20"/>
      <c r="AR162" s="20"/>
      <c r="AS162" s="20"/>
      <c r="AT162" s="20"/>
      <c r="AU162" s="20"/>
      <c r="AV162" s="20"/>
      <c r="AW162" s="20" t="s">
        <v>6634</v>
      </c>
      <c r="AX162" s="20" t="s">
        <v>6635</v>
      </c>
      <c r="AY162" s="20">
        <v>43</v>
      </c>
      <c r="AZ162" s="20">
        <v>9</v>
      </c>
      <c r="BA162" s="20">
        <v>51.09</v>
      </c>
      <c r="BB162" s="20">
        <v>24</v>
      </c>
      <c r="BC162" s="20">
        <v>44</v>
      </c>
      <c r="BD162" s="20">
        <v>39.14</v>
      </c>
      <c r="BE162" s="20">
        <f t="shared" si="6"/>
        <v>43.164191666666667</v>
      </c>
      <c r="BF162" s="20">
        <f t="shared" si="7"/>
        <v>24.744205555555556</v>
      </c>
      <c r="BG162" s="20" t="s">
        <v>38</v>
      </c>
      <c r="BH162" s="20"/>
      <c r="BI162" s="20"/>
      <c r="BJ162" s="23"/>
      <c r="BK162" s="20"/>
      <c r="BL162" s="23"/>
      <c r="BM162" s="20"/>
      <c r="BN162" s="20"/>
      <c r="BO162" s="20"/>
      <c r="BP162" s="20"/>
      <c r="BQ162" s="20"/>
      <c r="BR162" s="20"/>
      <c r="BS162" s="24"/>
      <c r="BT162" s="549"/>
      <c r="BU162" s="559"/>
      <c r="BV162" s="559"/>
      <c r="BW162" s="559"/>
      <c r="BX162" s="559"/>
      <c r="BY162" s="559"/>
      <c r="BZ162" s="559"/>
      <c r="CA162" s="559"/>
      <c r="CB162" s="559"/>
      <c r="CC162" s="559"/>
      <c r="CD162" s="559"/>
      <c r="CE162" s="559"/>
      <c r="CF162" s="559"/>
      <c r="CG162" s="559"/>
      <c r="CH162" s="559"/>
      <c r="CI162" s="559"/>
      <c r="CJ162" s="559"/>
      <c r="CK162" s="559"/>
      <c r="CL162" s="559"/>
      <c r="CM162" s="559"/>
      <c r="CN162" s="559"/>
      <c r="CO162" s="559"/>
      <c r="CP162" s="559"/>
      <c r="CQ162" s="559"/>
      <c r="CR162" s="559"/>
      <c r="CS162" s="559"/>
      <c r="CT162" s="559"/>
      <c r="CU162" s="559"/>
      <c r="CV162" s="559"/>
      <c r="CW162" s="559"/>
      <c r="CX162" s="559"/>
      <c r="CY162" s="559"/>
      <c r="CZ162" s="559"/>
      <c r="DA162" s="559"/>
      <c r="DB162" s="559"/>
      <c r="DC162" s="559"/>
      <c r="DD162" s="559"/>
      <c r="DE162" s="559"/>
      <c r="DF162" s="559"/>
      <c r="DG162" s="559"/>
      <c r="DH162" s="559"/>
      <c r="DI162" s="559"/>
      <c r="DJ162" s="559"/>
      <c r="DK162" s="559"/>
      <c r="DL162" s="559"/>
      <c r="DM162" s="559"/>
      <c r="DN162" s="559"/>
      <c r="DO162" s="559"/>
      <c r="DP162" s="559"/>
      <c r="DQ162" s="559"/>
      <c r="DR162" s="559"/>
      <c r="DS162" s="559"/>
      <c r="DT162" s="559"/>
      <c r="DU162" s="559"/>
      <c r="DV162" s="559"/>
      <c r="DW162" s="559"/>
      <c r="DX162" s="559"/>
      <c r="DY162" s="559"/>
      <c r="DZ162" s="559"/>
      <c r="EA162" s="559"/>
      <c r="EB162" s="559"/>
      <c r="EC162" s="559"/>
      <c r="ED162" s="559"/>
      <c r="EE162" s="559"/>
      <c r="EF162" s="559"/>
      <c r="EG162" s="559"/>
      <c r="EH162" s="559"/>
      <c r="EI162" s="559"/>
      <c r="EJ162" s="559"/>
      <c r="EK162" s="559"/>
      <c r="EL162" s="559"/>
      <c r="EM162" s="559"/>
      <c r="EN162" s="559"/>
      <c r="EO162" s="559"/>
      <c r="EP162" s="559"/>
      <c r="EQ162" s="559"/>
      <c r="ER162" s="559"/>
      <c r="ES162" s="559"/>
      <c r="ET162" s="559"/>
      <c r="EU162" s="559"/>
      <c r="EV162" s="559"/>
      <c r="EW162" s="559"/>
      <c r="EX162" s="559"/>
      <c r="EY162" s="559"/>
      <c r="EZ162" s="559"/>
      <c r="FA162" s="559"/>
      <c r="FB162" s="559"/>
      <c r="FC162" s="559"/>
      <c r="FD162" s="559"/>
      <c r="FE162" s="559"/>
      <c r="FF162" s="559"/>
      <c r="FG162" s="559"/>
      <c r="FH162" s="559"/>
      <c r="FI162" s="559"/>
      <c r="FJ162" s="559"/>
      <c r="FK162" s="559"/>
      <c r="FL162" s="559"/>
      <c r="FM162" s="559"/>
      <c r="FN162" s="559"/>
      <c r="FO162" s="559"/>
      <c r="FP162" s="559"/>
      <c r="FQ162" s="559"/>
      <c r="FR162" s="559"/>
      <c r="FS162" s="559"/>
      <c r="FT162" s="559"/>
      <c r="FU162" s="559"/>
      <c r="FV162" s="559"/>
      <c r="FW162" s="559"/>
      <c r="FX162" s="559"/>
      <c r="FY162" s="559"/>
      <c r="FZ162" s="559"/>
      <c r="GA162" s="559"/>
      <c r="GB162" s="559"/>
      <c r="GC162" s="559"/>
      <c r="GD162" s="559"/>
      <c r="GE162" s="559"/>
      <c r="GF162" s="559"/>
      <c r="GG162" s="559"/>
      <c r="GH162" s="559"/>
      <c r="GI162" s="559"/>
      <c r="GJ162" s="559"/>
      <c r="GK162" s="559"/>
      <c r="GL162" s="559"/>
      <c r="GM162" s="559"/>
      <c r="GN162" s="559"/>
      <c r="GO162" s="559"/>
      <c r="GP162" s="559"/>
      <c r="GQ162" s="559"/>
      <c r="GR162" s="559"/>
      <c r="GS162" s="559"/>
      <c r="GT162" s="559"/>
      <c r="GU162" s="559"/>
      <c r="GV162" s="559"/>
      <c r="GW162" s="559"/>
      <c r="GX162" s="559"/>
      <c r="GY162" s="559"/>
      <c r="GZ162" s="559"/>
      <c r="HA162" s="559"/>
      <c r="HB162" s="559"/>
      <c r="HC162" s="559"/>
      <c r="HD162" s="559"/>
      <c r="HE162" s="559"/>
      <c r="HF162" s="559"/>
      <c r="HG162" s="559"/>
      <c r="HH162" s="559"/>
      <c r="HI162" s="559"/>
      <c r="HJ162" s="559"/>
      <c r="HK162" s="559"/>
      <c r="HL162" s="559"/>
      <c r="HM162" s="559"/>
      <c r="HN162" s="559"/>
      <c r="HO162" s="559"/>
      <c r="HP162" s="559"/>
      <c r="HQ162" s="559"/>
      <c r="HR162" s="559"/>
      <c r="HS162" s="559"/>
      <c r="HT162" s="559"/>
      <c r="HU162" s="559"/>
      <c r="HV162" s="559"/>
      <c r="HW162" s="559"/>
      <c r="HX162" s="559"/>
      <c r="HY162" s="559"/>
      <c r="HZ162" s="559"/>
      <c r="IA162" s="559"/>
      <c r="IB162" s="559"/>
      <c r="IC162" s="559"/>
      <c r="ID162" s="559"/>
      <c r="IE162" s="559"/>
      <c r="IF162" s="559"/>
      <c r="IG162" s="559"/>
      <c r="IH162" s="559"/>
      <c r="II162" s="559"/>
      <c r="IJ162" s="559"/>
      <c r="IK162" s="559"/>
      <c r="IL162" s="559"/>
      <c r="IM162" s="559"/>
      <c r="IN162" s="559"/>
      <c r="IO162" s="559"/>
      <c r="IP162" s="559"/>
      <c r="IQ162" s="559"/>
      <c r="IR162" s="559"/>
      <c r="IS162" s="559"/>
      <c r="IT162" s="559"/>
      <c r="IU162" s="559"/>
      <c r="IV162" s="559"/>
      <c r="IW162" s="559"/>
      <c r="IX162" s="559"/>
      <c r="IY162" s="559"/>
      <c r="IZ162" s="559"/>
      <c r="JA162" s="559"/>
      <c r="JB162" s="559"/>
      <c r="JC162" s="559"/>
      <c r="JD162" s="559"/>
      <c r="JE162" s="559"/>
      <c r="JF162" s="559"/>
      <c r="JG162" s="559"/>
      <c r="JH162" s="559"/>
    </row>
    <row r="163" spans="1:268" s="8" customFormat="1" ht="39.75" customHeight="1" x14ac:dyDescent="0.25">
      <c r="A163" s="20"/>
      <c r="B163" s="20" t="s">
        <v>1400</v>
      </c>
      <c r="C163" s="22">
        <v>11160021</v>
      </c>
      <c r="D163" s="23">
        <v>39422</v>
      </c>
      <c r="E163" s="23">
        <v>39422</v>
      </c>
      <c r="F163" s="23">
        <v>43075</v>
      </c>
      <c r="G163" s="23"/>
      <c r="H163" s="20" t="s">
        <v>973</v>
      </c>
      <c r="I163" s="24" t="s">
        <v>1014</v>
      </c>
      <c r="J163" s="24"/>
      <c r="K163" s="24" t="s">
        <v>60</v>
      </c>
      <c r="L163" s="114"/>
      <c r="M163" s="20" t="s">
        <v>1401</v>
      </c>
      <c r="N163" s="20" t="s">
        <v>176</v>
      </c>
      <c r="O163" s="20" t="s">
        <v>51</v>
      </c>
      <c r="P163" s="21">
        <v>65509</v>
      </c>
      <c r="Q163" s="20"/>
      <c r="R163" s="20" t="s">
        <v>1401</v>
      </c>
      <c r="S163" s="20" t="s">
        <v>176</v>
      </c>
      <c r="T163" s="20" t="s">
        <v>51</v>
      </c>
      <c r="U163" s="20">
        <v>65509</v>
      </c>
      <c r="V163" s="20" t="s">
        <v>7995</v>
      </c>
      <c r="W163" s="20" t="s">
        <v>638</v>
      </c>
      <c r="X163" s="26"/>
      <c r="Y163" s="26"/>
      <c r="Z163" s="20" t="s">
        <v>467</v>
      </c>
      <c r="AA163" s="20" t="s">
        <v>955</v>
      </c>
      <c r="AB163" s="34">
        <v>0.71499999999999997</v>
      </c>
      <c r="AC163" s="20">
        <v>8</v>
      </c>
      <c r="AD163" s="20">
        <f>SUM(AE163:AM163)</f>
        <v>250000</v>
      </c>
      <c r="AE163" s="20"/>
      <c r="AF163" s="20"/>
      <c r="AG163" s="20"/>
      <c r="AH163" s="20"/>
      <c r="AI163" s="20"/>
      <c r="AJ163" s="20"/>
      <c r="AK163" s="20"/>
      <c r="AL163" s="20">
        <v>250000</v>
      </c>
      <c r="AM163" s="20"/>
      <c r="AN163" s="20"/>
      <c r="AO163" s="20">
        <v>71</v>
      </c>
      <c r="AP163" s="20"/>
      <c r="AQ163" s="20"/>
      <c r="AR163" s="20"/>
      <c r="AS163" s="20" t="s">
        <v>1402</v>
      </c>
      <c r="AT163" s="20"/>
      <c r="AU163" s="20"/>
      <c r="AV163" s="20"/>
      <c r="AW163" s="20" t="s">
        <v>6636</v>
      </c>
      <c r="AX163" s="20" t="s">
        <v>6637</v>
      </c>
      <c r="AY163" s="20">
        <v>43</v>
      </c>
      <c r="AZ163" s="20">
        <v>35</v>
      </c>
      <c r="BA163" s="20">
        <v>51.09</v>
      </c>
      <c r="BB163" s="20">
        <v>26</v>
      </c>
      <c r="BC163" s="20">
        <v>6</v>
      </c>
      <c r="BD163" s="20">
        <v>30.331340000000001</v>
      </c>
      <c r="BE163" s="20">
        <f t="shared" si="6"/>
        <v>43.597525000000005</v>
      </c>
      <c r="BF163" s="20">
        <f t="shared" si="7"/>
        <v>26.108425372222225</v>
      </c>
      <c r="BG163" s="20"/>
      <c r="BH163" s="20"/>
      <c r="BI163" s="20"/>
      <c r="BJ163" s="23"/>
      <c r="BK163" s="20"/>
      <c r="BL163" s="23"/>
      <c r="BM163" s="20"/>
      <c r="BN163" s="20"/>
      <c r="BO163" s="20"/>
      <c r="BP163" s="20"/>
      <c r="BQ163" s="20"/>
      <c r="BR163" s="20"/>
      <c r="BS163" s="24"/>
      <c r="BT163" s="549"/>
      <c r="BU163" s="550"/>
      <c r="BV163" s="550"/>
      <c r="BW163" s="550"/>
      <c r="BX163" s="550"/>
      <c r="BY163" s="550"/>
      <c r="BZ163" s="550"/>
      <c r="CA163" s="550"/>
      <c r="CB163" s="550"/>
      <c r="CC163" s="550"/>
      <c r="CD163" s="550"/>
      <c r="CE163" s="550"/>
      <c r="CF163" s="550"/>
      <c r="CG163" s="550"/>
      <c r="CH163" s="550"/>
      <c r="CI163" s="550"/>
      <c r="CJ163" s="550"/>
      <c r="CK163" s="550"/>
      <c r="CL163" s="550"/>
      <c r="CM163" s="550"/>
      <c r="CN163" s="550"/>
      <c r="CO163" s="550"/>
      <c r="CP163" s="550"/>
      <c r="CQ163" s="550"/>
      <c r="CR163" s="550"/>
      <c r="CS163" s="550"/>
      <c r="CT163" s="550"/>
      <c r="CU163" s="550"/>
      <c r="CV163" s="550"/>
      <c r="CW163" s="550"/>
      <c r="CX163" s="550"/>
      <c r="CY163" s="550"/>
      <c r="CZ163" s="550"/>
      <c r="DA163" s="550"/>
      <c r="DB163" s="550"/>
      <c r="DC163" s="550"/>
      <c r="DD163" s="550"/>
      <c r="DE163" s="550"/>
      <c r="DF163" s="550"/>
      <c r="DG163" s="550"/>
      <c r="DH163" s="550"/>
      <c r="DI163" s="550"/>
      <c r="DJ163" s="550"/>
      <c r="DK163" s="550"/>
      <c r="DL163" s="550"/>
      <c r="DM163" s="550"/>
      <c r="DN163" s="550"/>
      <c r="DO163" s="550"/>
      <c r="DP163" s="550"/>
      <c r="DQ163" s="550"/>
      <c r="DR163" s="550"/>
      <c r="DS163" s="550"/>
      <c r="DT163" s="550"/>
      <c r="DU163" s="550"/>
      <c r="DV163" s="550"/>
      <c r="DW163" s="550"/>
      <c r="DX163" s="550"/>
      <c r="DY163" s="550"/>
      <c r="DZ163" s="550"/>
      <c r="EA163" s="550"/>
      <c r="EB163" s="550"/>
      <c r="EC163" s="550"/>
      <c r="ED163" s="550"/>
      <c r="EE163" s="550"/>
      <c r="EF163" s="550"/>
      <c r="EG163" s="550"/>
      <c r="EH163" s="550"/>
      <c r="EI163" s="550"/>
      <c r="EJ163" s="550"/>
      <c r="EK163" s="550"/>
      <c r="EL163" s="550"/>
      <c r="EM163" s="550"/>
      <c r="EN163" s="550"/>
      <c r="EO163" s="550"/>
      <c r="EP163" s="550"/>
      <c r="EQ163" s="550"/>
      <c r="ER163" s="550"/>
      <c r="ES163" s="550"/>
      <c r="ET163" s="550"/>
      <c r="EU163" s="550"/>
      <c r="EV163" s="550"/>
      <c r="EW163" s="550"/>
      <c r="EX163" s="550"/>
      <c r="EY163" s="550"/>
      <c r="EZ163" s="550"/>
      <c r="FA163" s="550"/>
      <c r="FB163" s="550"/>
      <c r="FC163" s="550"/>
      <c r="FD163" s="550"/>
      <c r="FE163" s="550"/>
      <c r="FF163" s="550"/>
      <c r="FG163" s="550"/>
      <c r="FH163" s="550"/>
      <c r="FI163" s="550"/>
      <c r="FJ163" s="550"/>
      <c r="FK163" s="550"/>
      <c r="FL163" s="550"/>
      <c r="FM163" s="550"/>
      <c r="FN163" s="550"/>
      <c r="FO163" s="550"/>
      <c r="FP163" s="550"/>
      <c r="FQ163" s="550"/>
      <c r="FR163" s="550"/>
      <c r="FS163" s="550"/>
      <c r="FT163" s="550"/>
      <c r="FU163" s="550"/>
      <c r="FV163" s="550"/>
      <c r="FW163" s="550"/>
      <c r="FX163" s="550"/>
      <c r="FY163" s="550"/>
      <c r="FZ163" s="550"/>
      <c r="GA163" s="550"/>
      <c r="GB163" s="550"/>
      <c r="GC163" s="550"/>
      <c r="GD163" s="550"/>
      <c r="GE163" s="550"/>
      <c r="GF163" s="550"/>
      <c r="GG163" s="550"/>
      <c r="GH163" s="550"/>
      <c r="GI163" s="550"/>
      <c r="GJ163" s="550"/>
      <c r="GK163" s="550"/>
      <c r="GL163" s="550"/>
      <c r="GM163" s="550"/>
      <c r="GN163" s="550"/>
      <c r="GO163" s="550"/>
      <c r="GP163" s="550"/>
      <c r="GQ163" s="550"/>
      <c r="GR163" s="550"/>
      <c r="GS163" s="550"/>
      <c r="GT163" s="550"/>
      <c r="GU163" s="550"/>
      <c r="GV163" s="550"/>
      <c r="GW163" s="550"/>
      <c r="GX163" s="550"/>
      <c r="GY163" s="550"/>
      <c r="GZ163" s="550"/>
      <c r="HA163" s="550"/>
      <c r="HB163" s="550"/>
      <c r="HC163" s="550"/>
      <c r="HD163" s="550"/>
      <c r="HE163" s="550"/>
      <c r="HF163" s="550"/>
      <c r="HG163" s="550"/>
      <c r="HH163" s="550"/>
      <c r="HI163" s="550"/>
      <c r="HJ163" s="550"/>
      <c r="HK163" s="550"/>
      <c r="HL163" s="550"/>
      <c r="HM163" s="550"/>
      <c r="HN163" s="550"/>
      <c r="HO163" s="550"/>
      <c r="HP163" s="550"/>
      <c r="HQ163" s="550"/>
      <c r="HR163" s="550"/>
      <c r="HS163" s="550"/>
      <c r="HT163" s="550"/>
      <c r="HU163" s="550"/>
      <c r="HV163" s="550"/>
      <c r="HW163" s="550"/>
      <c r="HX163" s="550"/>
      <c r="HY163" s="550"/>
      <c r="HZ163" s="550"/>
      <c r="IA163" s="550"/>
      <c r="IB163" s="550"/>
      <c r="IC163" s="550"/>
      <c r="ID163" s="550"/>
      <c r="IE163" s="550"/>
      <c r="IF163" s="550"/>
      <c r="IG163" s="550"/>
      <c r="IH163" s="550"/>
      <c r="II163" s="550"/>
      <c r="IJ163" s="550"/>
      <c r="IK163" s="550"/>
      <c r="IL163" s="550"/>
      <c r="IM163" s="550"/>
      <c r="IN163" s="550"/>
      <c r="IO163" s="550"/>
      <c r="IP163" s="550"/>
      <c r="IQ163" s="550"/>
      <c r="IR163" s="550"/>
      <c r="IS163" s="550"/>
      <c r="IT163" s="550"/>
      <c r="IU163" s="550"/>
      <c r="IV163" s="550"/>
      <c r="IW163" s="550"/>
      <c r="IX163" s="550"/>
      <c r="IY163" s="550"/>
      <c r="IZ163" s="550"/>
      <c r="JA163" s="550"/>
      <c r="JB163" s="550"/>
      <c r="JC163" s="550"/>
      <c r="JD163" s="550"/>
      <c r="JE163" s="550"/>
      <c r="JF163" s="550"/>
      <c r="JG163" s="550"/>
      <c r="JH163" s="550"/>
    </row>
    <row r="164" spans="1:268" s="8" customFormat="1" ht="39.75" customHeight="1" x14ac:dyDescent="0.25">
      <c r="A164" s="20"/>
      <c r="B164" s="20" t="s">
        <v>1400</v>
      </c>
      <c r="C164" s="22">
        <v>11160021</v>
      </c>
      <c r="D164" s="23">
        <v>39422</v>
      </c>
      <c r="E164" s="23">
        <v>39422</v>
      </c>
      <c r="F164" s="23">
        <v>43075</v>
      </c>
      <c r="G164" s="23"/>
      <c r="H164" s="20" t="s">
        <v>973</v>
      </c>
      <c r="I164" s="24" t="s">
        <v>1014</v>
      </c>
      <c r="J164" s="24"/>
      <c r="K164" s="24" t="s">
        <v>60</v>
      </c>
      <c r="L164" s="114"/>
      <c r="M164" s="20" t="s">
        <v>1401</v>
      </c>
      <c r="N164" s="20" t="s">
        <v>176</v>
      </c>
      <c r="O164" s="20" t="s">
        <v>51</v>
      </c>
      <c r="P164" s="21">
        <v>65509</v>
      </c>
      <c r="Q164" s="20"/>
      <c r="R164" s="20" t="s">
        <v>1401</v>
      </c>
      <c r="S164" s="20" t="s">
        <v>176</v>
      </c>
      <c r="T164" s="20" t="s">
        <v>51</v>
      </c>
      <c r="U164" s="20">
        <v>65509</v>
      </c>
      <c r="V164" s="20" t="s">
        <v>2797</v>
      </c>
      <c r="W164" s="20" t="s">
        <v>638</v>
      </c>
      <c r="X164" s="26"/>
      <c r="Y164" s="26"/>
      <c r="Z164" s="20" t="s">
        <v>467</v>
      </c>
      <c r="AA164" s="20" t="s">
        <v>955</v>
      </c>
      <c r="AB164" s="34"/>
      <c r="AC164" s="20"/>
      <c r="AD164" s="20"/>
      <c r="AE164" s="20"/>
      <c r="AF164" s="20"/>
      <c r="AG164" s="20"/>
      <c r="AH164" s="20"/>
      <c r="AI164" s="20"/>
      <c r="AJ164" s="20"/>
      <c r="AK164" s="20"/>
      <c r="AL164" s="20"/>
      <c r="AM164" s="20"/>
      <c r="AN164" s="20"/>
      <c r="AO164" s="20"/>
      <c r="AP164" s="20"/>
      <c r="AQ164" s="20"/>
      <c r="AR164" s="20"/>
      <c r="AS164" s="20" t="s">
        <v>1403</v>
      </c>
      <c r="AT164" s="20"/>
      <c r="AU164" s="20"/>
      <c r="AV164" s="20"/>
      <c r="AW164" s="20" t="s">
        <v>6638</v>
      </c>
      <c r="AX164" s="20" t="s">
        <v>6639</v>
      </c>
      <c r="AY164" s="20">
        <v>43</v>
      </c>
      <c r="AZ164" s="20">
        <v>35</v>
      </c>
      <c r="BA164" s="20">
        <v>47.745980000000003</v>
      </c>
      <c r="BB164" s="20">
        <v>26</v>
      </c>
      <c r="BC164" s="20">
        <v>6</v>
      </c>
      <c r="BD164" s="20">
        <v>4.76</v>
      </c>
      <c r="BE164" s="20">
        <f t="shared" si="6"/>
        <v>43.596596105555555</v>
      </c>
      <c r="BF164" s="20">
        <f t="shared" si="7"/>
        <v>26.101322222222223</v>
      </c>
      <c r="BG164" s="20"/>
      <c r="BH164" s="20"/>
      <c r="BI164" s="20"/>
      <c r="BJ164" s="23"/>
      <c r="BK164" s="20"/>
      <c r="BL164" s="23"/>
      <c r="BM164" s="20"/>
      <c r="BN164" s="20"/>
      <c r="BO164" s="20"/>
      <c r="BP164" s="20"/>
      <c r="BQ164" s="20"/>
      <c r="BR164" s="20"/>
      <c r="BS164" s="24"/>
      <c r="BT164" s="550"/>
      <c r="BU164" s="550"/>
      <c r="BV164" s="550"/>
      <c r="BW164" s="550"/>
      <c r="BX164" s="550"/>
      <c r="BY164" s="550"/>
      <c r="BZ164" s="550"/>
      <c r="CA164" s="550"/>
      <c r="CB164" s="550"/>
      <c r="CC164" s="550"/>
      <c r="CD164" s="550"/>
      <c r="CE164" s="550"/>
      <c r="CF164" s="550"/>
      <c r="CG164" s="550"/>
      <c r="CH164" s="550"/>
      <c r="CI164" s="550"/>
      <c r="CJ164" s="550"/>
      <c r="CK164" s="550"/>
      <c r="CL164" s="550"/>
      <c r="CM164" s="550"/>
      <c r="CN164" s="550"/>
      <c r="CO164" s="550"/>
      <c r="CP164" s="550"/>
      <c r="CQ164" s="550"/>
      <c r="CR164" s="550"/>
      <c r="CS164" s="550"/>
      <c r="CT164" s="550"/>
      <c r="CU164" s="550"/>
      <c r="CV164" s="550"/>
      <c r="CW164" s="550"/>
      <c r="CX164" s="550"/>
      <c r="CY164" s="550"/>
      <c r="CZ164" s="550"/>
      <c r="DA164" s="550"/>
      <c r="DB164" s="550"/>
      <c r="DC164" s="550"/>
      <c r="DD164" s="550"/>
      <c r="DE164" s="550"/>
      <c r="DF164" s="550"/>
      <c r="DG164" s="550"/>
      <c r="DH164" s="550"/>
      <c r="DI164" s="550"/>
      <c r="DJ164" s="550"/>
      <c r="DK164" s="550"/>
      <c r="DL164" s="550"/>
      <c r="DM164" s="550"/>
      <c r="DN164" s="550"/>
      <c r="DO164" s="550"/>
      <c r="DP164" s="550"/>
      <c r="DQ164" s="550"/>
      <c r="DR164" s="550"/>
      <c r="DS164" s="550"/>
      <c r="DT164" s="550"/>
      <c r="DU164" s="550"/>
      <c r="DV164" s="550"/>
      <c r="DW164" s="550"/>
      <c r="DX164" s="550"/>
      <c r="DY164" s="550"/>
      <c r="DZ164" s="550"/>
      <c r="EA164" s="550"/>
      <c r="EB164" s="550"/>
      <c r="EC164" s="550"/>
      <c r="ED164" s="550"/>
      <c r="EE164" s="550"/>
      <c r="EF164" s="550"/>
      <c r="EG164" s="550"/>
      <c r="EH164" s="550"/>
      <c r="EI164" s="550"/>
      <c r="EJ164" s="550"/>
      <c r="EK164" s="550"/>
      <c r="EL164" s="550"/>
      <c r="EM164" s="550"/>
      <c r="EN164" s="550"/>
      <c r="EO164" s="550"/>
      <c r="EP164" s="550"/>
      <c r="EQ164" s="550"/>
      <c r="ER164" s="550"/>
      <c r="ES164" s="550"/>
      <c r="ET164" s="550"/>
      <c r="EU164" s="550"/>
      <c r="EV164" s="550"/>
      <c r="EW164" s="550"/>
      <c r="EX164" s="550"/>
      <c r="EY164" s="550"/>
      <c r="EZ164" s="550"/>
      <c r="FA164" s="550"/>
      <c r="FB164" s="550"/>
      <c r="FC164" s="550"/>
      <c r="FD164" s="550"/>
      <c r="FE164" s="550"/>
      <c r="FF164" s="550"/>
      <c r="FG164" s="550"/>
      <c r="FH164" s="550"/>
      <c r="FI164" s="550"/>
      <c r="FJ164" s="550"/>
      <c r="FK164" s="550"/>
      <c r="FL164" s="550"/>
      <c r="FM164" s="550"/>
      <c r="FN164" s="550"/>
      <c r="FO164" s="550"/>
      <c r="FP164" s="550"/>
      <c r="FQ164" s="550"/>
      <c r="FR164" s="550"/>
      <c r="FS164" s="550"/>
      <c r="FT164" s="550"/>
      <c r="FU164" s="550"/>
      <c r="FV164" s="550"/>
      <c r="FW164" s="550"/>
      <c r="FX164" s="550"/>
      <c r="FY164" s="550"/>
      <c r="FZ164" s="550"/>
      <c r="GA164" s="550"/>
      <c r="GB164" s="550"/>
      <c r="GC164" s="550"/>
      <c r="GD164" s="550"/>
      <c r="GE164" s="550"/>
      <c r="GF164" s="550"/>
      <c r="GG164" s="550"/>
      <c r="GH164" s="550"/>
      <c r="GI164" s="550"/>
      <c r="GJ164" s="550"/>
      <c r="GK164" s="550"/>
      <c r="GL164" s="550"/>
      <c r="GM164" s="550"/>
      <c r="GN164" s="550"/>
      <c r="GO164" s="550"/>
      <c r="GP164" s="550"/>
      <c r="GQ164" s="550"/>
      <c r="GR164" s="550"/>
      <c r="GS164" s="550"/>
      <c r="GT164" s="550"/>
      <c r="GU164" s="550"/>
      <c r="GV164" s="550"/>
      <c r="GW164" s="550"/>
      <c r="GX164" s="550"/>
      <c r="GY164" s="550"/>
      <c r="GZ164" s="550"/>
      <c r="HA164" s="550"/>
      <c r="HB164" s="550"/>
      <c r="HC164" s="550"/>
      <c r="HD164" s="550"/>
      <c r="HE164" s="550"/>
      <c r="HF164" s="550"/>
      <c r="HG164" s="550"/>
      <c r="HH164" s="550"/>
      <c r="HI164" s="550"/>
      <c r="HJ164" s="550"/>
      <c r="HK164" s="550"/>
      <c r="HL164" s="550"/>
      <c r="HM164" s="550"/>
      <c r="HN164" s="550"/>
      <c r="HO164" s="550"/>
      <c r="HP164" s="550"/>
      <c r="HQ164" s="550"/>
      <c r="HR164" s="550"/>
      <c r="HS164" s="550"/>
      <c r="HT164" s="550"/>
      <c r="HU164" s="550"/>
      <c r="HV164" s="550"/>
      <c r="HW164" s="550"/>
      <c r="HX164" s="550"/>
      <c r="HY164" s="550"/>
      <c r="HZ164" s="550"/>
      <c r="IA164" s="550"/>
      <c r="IB164" s="550"/>
      <c r="IC164" s="550"/>
      <c r="ID164" s="550"/>
      <c r="IE164" s="550"/>
      <c r="IF164" s="550"/>
      <c r="IG164" s="550"/>
      <c r="IH164" s="550"/>
      <c r="II164" s="550"/>
      <c r="IJ164" s="550"/>
      <c r="IK164" s="550"/>
      <c r="IL164" s="550"/>
      <c r="IM164" s="550"/>
      <c r="IN164" s="550"/>
      <c r="IO164" s="550"/>
      <c r="IP164" s="550"/>
      <c r="IQ164" s="550"/>
      <c r="IR164" s="550"/>
      <c r="IS164" s="550"/>
      <c r="IT164" s="550"/>
      <c r="IU164" s="550"/>
      <c r="IV164" s="550"/>
      <c r="IW164" s="550"/>
      <c r="IX164" s="550"/>
      <c r="IY164" s="550"/>
      <c r="IZ164" s="550"/>
      <c r="JA164" s="550"/>
      <c r="JB164" s="550"/>
      <c r="JC164" s="550"/>
      <c r="JD164" s="550"/>
      <c r="JE164" s="550"/>
      <c r="JF164" s="550"/>
      <c r="JG164" s="550"/>
      <c r="JH164" s="550"/>
    </row>
    <row r="165" spans="1:268" s="8" customFormat="1" ht="39.75" customHeight="1" x14ac:dyDescent="0.25">
      <c r="A165" s="83"/>
      <c r="B165" s="83" t="s">
        <v>1404</v>
      </c>
      <c r="C165" s="95">
        <v>11120002</v>
      </c>
      <c r="D165" s="96">
        <v>39428</v>
      </c>
      <c r="E165" s="96">
        <v>39428</v>
      </c>
      <c r="F165" s="96">
        <v>39721</v>
      </c>
      <c r="G165" s="96"/>
      <c r="H165" s="83" t="s">
        <v>1405</v>
      </c>
      <c r="I165" s="110" t="s">
        <v>2216</v>
      </c>
      <c r="J165" s="110"/>
      <c r="K165" s="110" t="s">
        <v>37</v>
      </c>
      <c r="L165" s="115" t="s">
        <v>1406</v>
      </c>
      <c r="M165" s="83" t="s">
        <v>1407</v>
      </c>
      <c r="N165" s="83" t="s">
        <v>46</v>
      </c>
      <c r="O165" s="83" t="s">
        <v>45</v>
      </c>
      <c r="P165" s="94" t="s">
        <v>1408</v>
      </c>
      <c r="Q165" s="83" t="s">
        <v>1409</v>
      </c>
      <c r="R165" s="83" t="s">
        <v>1407</v>
      </c>
      <c r="S165" s="83" t="s">
        <v>46</v>
      </c>
      <c r="T165" s="83" t="s">
        <v>45</v>
      </c>
      <c r="U165" s="94" t="s">
        <v>1408</v>
      </c>
      <c r="V165" s="83" t="s">
        <v>7989</v>
      </c>
      <c r="W165" s="83"/>
      <c r="X165" s="83"/>
      <c r="Y165" s="83"/>
      <c r="Z165" s="83" t="s">
        <v>467</v>
      </c>
      <c r="AA165" s="83" t="s">
        <v>17</v>
      </c>
      <c r="AB165" s="507"/>
      <c r="AC165" s="83">
        <v>15.27</v>
      </c>
      <c r="AD165" s="111">
        <v>15280</v>
      </c>
      <c r="AE165" s="83"/>
      <c r="AF165" s="83"/>
      <c r="AG165" s="83"/>
      <c r="AH165" s="83"/>
      <c r="AI165" s="83"/>
      <c r="AJ165" s="83">
        <v>15280</v>
      </c>
      <c r="AK165" s="83"/>
      <c r="AL165" s="83"/>
      <c r="AM165" s="83"/>
      <c r="AN165" s="83"/>
      <c r="AO165" s="83"/>
      <c r="AP165" s="83"/>
      <c r="AQ165" s="83"/>
      <c r="AR165" s="83"/>
      <c r="AS165" s="83"/>
      <c r="AT165" s="83"/>
      <c r="AU165" s="83"/>
      <c r="AV165" s="83"/>
      <c r="AW165" s="83" t="s">
        <v>6841</v>
      </c>
      <c r="AX165" s="83" t="s">
        <v>6842</v>
      </c>
      <c r="AY165" s="83">
        <v>43</v>
      </c>
      <c r="AZ165" s="83">
        <v>21</v>
      </c>
      <c r="BA165" s="83">
        <v>13.26</v>
      </c>
      <c r="BB165" s="83">
        <v>25</v>
      </c>
      <c r="BC165" s="83">
        <v>34</v>
      </c>
      <c r="BD165" s="83">
        <v>13.26</v>
      </c>
      <c r="BE165" s="83">
        <f t="shared" si="6"/>
        <v>43.353683333333336</v>
      </c>
      <c r="BF165" s="83">
        <f t="shared" si="7"/>
        <v>25.570350000000001</v>
      </c>
      <c r="BG165" s="83" t="s">
        <v>38</v>
      </c>
      <c r="BH165" s="83"/>
      <c r="BI165" s="83"/>
      <c r="BJ165" s="96"/>
      <c r="BK165" s="83"/>
      <c r="BL165" s="96"/>
      <c r="BM165" s="83"/>
      <c r="BN165" s="83"/>
      <c r="BO165" s="83"/>
      <c r="BP165" s="83"/>
      <c r="BQ165" s="83"/>
      <c r="BR165" s="83"/>
      <c r="BS165" s="110" t="s">
        <v>1410</v>
      </c>
      <c r="BT165" s="550"/>
      <c r="BU165" s="550"/>
      <c r="BV165" s="550"/>
      <c r="BW165" s="550"/>
      <c r="BX165" s="550"/>
      <c r="BY165" s="550"/>
      <c r="BZ165" s="550"/>
      <c r="CA165" s="550"/>
      <c r="CB165" s="550"/>
      <c r="CC165" s="550"/>
      <c r="CD165" s="550"/>
      <c r="CE165" s="550"/>
      <c r="CF165" s="550"/>
      <c r="CG165" s="550"/>
      <c r="CH165" s="550"/>
      <c r="CI165" s="550"/>
      <c r="CJ165" s="550"/>
      <c r="CK165" s="550"/>
      <c r="CL165" s="550"/>
      <c r="CM165" s="550"/>
      <c r="CN165" s="550"/>
      <c r="CO165" s="550"/>
      <c r="CP165" s="550"/>
      <c r="CQ165" s="550"/>
      <c r="CR165" s="550"/>
      <c r="CS165" s="550"/>
      <c r="CT165" s="550"/>
      <c r="CU165" s="550"/>
      <c r="CV165" s="550"/>
      <c r="CW165" s="550"/>
      <c r="CX165" s="550"/>
      <c r="CY165" s="550"/>
      <c r="CZ165" s="550"/>
      <c r="DA165" s="550"/>
      <c r="DB165" s="550"/>
      <c r="DC165" s="550"/>
      <c r="DD165" s="550"/>
      <c r="DE165" s="550"/>
      <c r="DF165" s="550"/>
      <c r="DG165" s="550"/>
      <c r="DH165" s="550"/>
      <c r="DI165" s="550"/>
      <c r="DJ165" s="550"/>
      <c r="DK165" s="550"/>
      <c r="DL165" s="550"/>
      <c r="DM165" s="550"/>
      <c r="DN165" s="550"/>
      <c r="DO165" s="550"/>
      <c r="DP165" s="550"/>
      <c r="DQ165" s="550"/>
      <c r="DR165" s="550"/>
      <c r="DS165" s="550"/>
      <c r="DT165" s="550"/>
      <c r="DU165" s="550"/>
      <c r="DV165" s="550"/>
      <c r="DW165" s="550"/>
      <c r="DX165" s="550"/>
      <c r="DY165" s="550"/>
      <c r="DZ165" s="550"/>
      <c r="EA165" s="550"/>
      <c r="EB165" s="550"/>
      <c r="EC165" s="550"/>
      <c r="ED165" s="550"/>
      <c r="EE165" s="550"/>
      <c r="EF165" s="550"/>
      <c r="EG165" s="550"/>
      <c r="EH165" s="550"/>
      <c r="EI165" s="550"/>
      <c r="EJ165" s="550"/>
      <c r="EK165" s="550"/>
      <c r="EL165" s="550"/>
      <c r="EM165" s="550"/>
      <c r="EN165" s="550"/>
      <c r="EO165" s="550"/>
      <c r="EP165" s="550"/>
      <c r="EQ165" s="550"/>
      <c r="ER165" s="550"/>
      <c r="ES165" s="550"/>
      <c r="ET165" s="550"/>
      <c r="EU165" s="550"/>
      <c r="EV165" s="550"/>
      <c r="EW165" s="550"/>
      <c r="EX165" s="550"/>
      <c r="EY165" s="550"/>
      <c r="EZ165" s="550"/>
      <c r="FA165" s="550"/>
      <c r="FB165" s="550"/>
      <c r="FC165" s="550"/>
      <c r="FD165" s="550"/>
      <c r="FE165" s="550"/>
      <c r="FF165" s="550"/>
      <c r="FG165" s="550"/>
      <c r="FH165" s="550"/>
      <c r="FI165" s="550"/>
      <c r="FJ165" s="550"/>
      <c r="FK165" s="550"/>
      <c r="FL165" s="550"/>
      <c r="FM165" s="550"/>
      <c r="FN165" s="550"/>
      <c r="FO165" s="550"/>
      <c r="FP165" s="550"/>
      <c r="FQ165" s="550"/>
      <c r="FR165" s="550"/>
      <c r="FS165" s="550"/>
      <c r="FT165" s="550"/>
      <c r="FU165" s="550"/>
      <c r="FV165" s="550"/>
      <c r="FW165" s="550"/>
      <c r="FX165" s="550"/>
      <c r="FY165" s="550"/>
      <c r="FZ165" s="550"/>
      <c r="GA165" s="550"/>
      <c r="GB165" s="550"/>
      <c r="GC165" s="550"/>
      <c r="GD165" s="550"/>
      <c r="GE165" s="550"/>
      <c r="GF165" s="550"/>
      <c r="GG165" s="550"/>
      <c r="GH165" s="550"/>
      <c r="GI165" s="550"/>
      <c r="GJ165" s="550"/>
      <c r="GK165" s="550"/>
      <c r="GL165" s="550"/>
      <c r="GM165" s="550"/>
      <c r="GN165" s="550"/>
      <c r="GO165" s="550"/>
      <c r="GP165" s="550"/>
      <c r="GQ165" s="550"/>
      <c r="GR165" s="550"/>
      <c r="GS165" s="550"/>
      <c r="GT165" s="550"/>
      <c r="GU165" s="550"/>
      <c r="GV165" s="550"/>
      <c r="GW165" s="550"/>
      <c r="GX165" s="550"/>
      <c r="GY165" s="550"/>
      <c r="GZ165" s="550"/>
      <c r="HA165" s="550"/>
      <c r="HB165" s="550"/>
      <c r="HC165" s="550"/>
      <c r="HD165" s="550"/>
      <c r="HE165" s="550"/>
      <c r="HF165" s="550"/>
      <c r="HG165" s="550"/>
      <c r="HH165" s="550"/>
      <c r="HI165" s="550"/>
      <c r="HJ165" s="550"/>
      <c r="HK165" s="550"/>
      <c r="HL165" s="550"/>
      <c r="HM165" s="550"/>
      <c r="HN165" s="550"/>
      <c r="HO165" s="550"/>
      <c r="HP165" s="550"/>
      <c r="HQ165" s="550"/>
      <c r="HR165" s="550"/>
      <c r="HS165" s="550"/>
      <c r="HT165" s="550"/>
      <c r="HU165" s="550"/>
      <c r="HV165" s="550"/>
      <c r="HW165" s="550"/>
      <c r="HX165" s="550"/>
      <c r="HY165" s="550"/>
      <c r="HZ165" s="550"/>
      <c r="IA165" s="550"/>
      <c r="IB165" s="550"/>
      <c r="IC165" s="550"/>
      <c r="ID165" s="550"/>
      <c r="IE165" s="550"/>
      <c r="IF165" s="550"/>
      <c r="IG165" s="550"/>
      <c r="IH165" s="550"/>
      <c r="II165" s="550"/>
      <c r="IJ165" s="550"/>
      <c r="IK165" s="550"/>
      <c r="IL165" s="550"/>
      <c r="IM165" s="550"/>
      <c r="IN165" s="550"/>
      <c r="IO165" s="550"/>
      <c r="IP165" s="550"/>
      <c r="IQ165" s="550"/>
      <c r="IR165" s="550"/>
      <c r="IS165" s="550"/>
      <c r="IT165" s="550"/>
      <c r="IU165" s="550"/>
      <c r="IV165" s="550"/>
      <c r="IW165" s="550"/>
      <c r="IX165" s="550"/>
      <c r="IY165" s="550"/>
      <c r="IZ165" s="550"/>
      <c r="JA165" s="550"/>
      <c r="JB165" s="550"/>
      <c r="JC165" s="550"/>
      <c r="JD165" s="550"/>
      <c r="JE165" s="550"/>
      <c r="JF165" s="550"/>
      <c r="JG165" s="550"/>
      <c r="JH165" s="550"/>
    </row>
    <row r="166" spans="1:268" s="8" customFormat="1" ht="39.75" customHeight="1" x14ac:dyDescent="0.25">
      <c r="A166" s="83"/>
      <c r="B166" s="83" t="s">
        <v>222</v>
      </c>
      <c r="C166" s="95">
        <v>11130014</v>
      </c>
      <c r="D166" s="96">
        <v>39428</v>
      </c>
      <c r="E166" s="96">
        <v>39519</v>
      </c>
      <c r="F166" s="96">
        <v>43171</v>
      </c>
      <c r="G166" s="96"/>
      <c r="H166" s="83" t="s">
        <v>469</v>
      </c>
      <c r="I166" s="110" t="s">
        <v>581</v>
      </c>
      <c r="J166" s="110" t="s">
        <v>581</v>
      </c>
      <c r="K166" s="110" t="s">
        <v>42</v>
      </c>
      <c r="L166" s="115" t="s">
        <v>1411</v>
      </c>
      <c r="M166" s="83" t="s">
        <v>223</v>
      </c>
      <c r="N166" s="83" t="s">
        <v>224</v>
      </c>
      <c r="O166" s="83" t="s">
        <v>92</v>
      </c>
      <c r="P166" s="94">
        <v>44238</v>
      </c>
      <c r="Q166" s="83" t="s">
        <v>401</v>
      </c>
      <c r="R166" s="83" t="s">
        <v>223</v>
      </c>
      <c r="S166" s="83" t="s">
        <v>224</v>
      </c>
      <c r="T166" s="83" t="s">
        <v>92</v>
      </c>
      <c r="U166" s="83">
        <v>44238</v>
      </c>
      <c r="V166" s="83"/>
      <c r="W166" s="83" t="s">
        <v>1412</v>
      </c>
      <c r="X166" s="83"/>
      <c r="Y166" s="83"/>
      <c r="Z166" s="83" t="s">
        <v>467</v>
      </c>
      <c r="AA166" s="83" t="s">
        <v>1117</v>
      </c>
      <c r="AB166" s="47"/>
      <c r="AC166" s="83">
        <v>20</v>
      </c>
      <c r="AD166" s="83">
        <f>SUM(AE166:AM166)</f>
        <v>300000</v>
      </c>
      <c r="AE166" s="83"/>
      <c r="AF166" s="83"/>
      <c r="AG166" s="83">
        <v>300000</v>
      </c>
      <c r="AH166" s="83"/>
      <c r="AI166" s="83"/>
      <c r="AJ166" s="83"/>
      <c r="AK166" s="83"/>
      <c r="AL166" s="83"/>
      <c r="AM166" s="83"/>
      <c r="AN166" s="101"/>
      <c r="AO166" s="83"/>
      <c r="AP166" s="83"/>
      <c r="AQ166" s="83"/>
      <c r="AR166" s="83"/>
      <c r="AS166" s="83"/>
      <c r="AT166" s="83"/>
      <c r="AU166" s="83"/>
      <c r="AV166" s="83"/>
      <c r="AW166" s="83" t="s">
        <v>6004</v>
      </c>
      <c r="AX166" s="83" t="s">
        <v>6005</v>
      </c>
      <c r="AY166" s="83">
        <v>43</v>
      </c>
      <c r="AZ166" s="83">
        <v>49</v>
      </c>
      <c r="BA166" s="83">
        <v>36.1</v>
      </c>
      <c r="BB166" s="83">
        <v>23</v>
      </c>
      <c r="BC166" s="83">
        <v>13</v>
      </c>
      <c r="BD166" s="83">
        <v>35.700000000000003</v>
      </c>
      <c r="BE166" s="83">
        <f t="shared" ref="BE166:BE244" si="30">AY166+AZ166/60+BA166/3600</f>
        <v>43.826694444444449</v>
      </c>
      <c r="BF166" s="83">
        <f t="shared" ref="BF166:BF244" si="31">BB166+BC166/60+BD166/3600</f>
        <v>23.22658333333333</v>
      </c>
      <c r="BG166" s="83" t="s">
        <v>47</v>
      </c>
      <c r="BH166" s="83" t="s">
        <v>4805</v>
      </c>
      <c r="BI166" s="83"/>
      <c r="BJ166" s="96"/>
      <c r="BK166" s="83">
        <v>2363</v>
      </c>
      <c r="BL166" s="96">
        <v>43145</v>
      </c>
      <c r="BM166" s="83"/>
      <c r="BN166" s="83"/>
      <c r="BO166" s="83"/>
      <c r="BP166" s="83"/>
      <c r="BQ166" s="83"/>
      <c r="BR166" s="83"/>
      <c r="BS166" s="110" t="s">
        <v>7888</v>
      </c>
      <c r="BT166" s="549"/>
      <c r="BU166" s="550"/>
      <c r="BV166" s="550"/>
      <c r="BW166" s="550"/>
      <c r="BX166" s="550"/>
      <c r="BY166" s="550"/>
      <c r="BZ166" s="550"/>
      <c r="CA166" s="550"/>
      <c r="CB166" s="550"/>
      <c r="CC166" s="550"/>
      <c r="CD166" s="550"/>
      <c r="CE166" s="550"/>
      <c r="CF166" s="550"/>
      <c r="CG166" s="550"/>
      <c r="CH166" s="550"/>
      <c r="CI166" s="550"/>
      <c r="CJ166" s="550"/>
      <c r="CK166" s="550"/>
      <c r="CL166" s="550"/>
      <c r="CM166" s="550"/>
      <c r="CN166" s="550"/>
      <c r="CO166" s="550"/>
      <c r="CP166" s="550"/>
      <c r="CQ166" s="550"/>
      <c r="CR166" s="550"/>
      <c r="CS166" s="550"/>
      <c r="CT166" s="550"/>
      <c r="CU166" s="550"/>
      <c r="CV166" s="550"/>
      <c r="CW166" s="550"/>
      <c r="CX166" s="550"/>
      <c r="CY166" s="550"/>
      <c r="CZ166" s="550"/>
      <c r="DA166" s="550"/>
      <c r="DB166" s="550"/>
      <c r="DC166" s="550"/>
      <c r="DD166" s="550"/>
      <c r="DE166" s="550"/>
      <c r="DF166" s="550"/>
      <c r="DG166" s="550"/>
      <c r="DH166" s="550"/>
      <c r="DI166" s="550"/>
      <c r="DJ166" s="550"/>
      <c r="DK166" s="550"/>
      <c r="DL166" s="550"/>
      <c r="DM166" s="550"/>
      <c r="DN166" s="550"/>
      <c r="DO166" s="550"/>
      <c r="DP166" s="550"/>
      <c r="DQ166" s="550"/>
      <c r="DR166" s="550"/>
      <c r="DS166" s="550"/>
      <c r="DT166" s="550"/>
      <c r="DU166" s="550"/>
      <c r="DV166" s="550"/>
      <c r="DW166" s="550"/>
      <c r="DX166" s="550"/>
      <c r="DY166" s="550"/>
      <c r="DZ166" s="550"/>
      <c r="EA166" s="550"/>
      <c r="EB166" s="550"/>
      <c r="EC166" s="550"/>
      <c r="ED166" s="550"/>
      <c r="EE166" s="550"/>
      <c r="EF166" s="550"/>
      <c r="EG166" s="550"/>
      <c r="EH166" s="550"/>
      <c r="EI166" s="550"/>
      <c r="EJ166" s="550"/>
      <c r="EK166" s="550"/>
      <c r="EL166" s="550"/>
      <c r="EM166" s="550"/>
      <c r="EN166" s="550"/>
      <c r="EO166" s="550"/>
      <c r="EP166" s="550"/>
      <c r="EQ166" s="550"/>
      <c r="ER166" s="550"/>
      <c r="ES166" s="550"/>
      <c r="ET166" s="550"/>
      <c r="EU166" s="550"/>
      <c r="EV166" s="550"/>
      <c r="EW166" s="550"/>
      <c r="EX166" s="550"/>
      <c r="EY166" s="550"/>
      <c r="EZ166" s="550"/>
      <c r="FA166" s="550"/>
      <c r="FB166" s="550"/>
      <c r="FC166" s="550"/>
      <c r="FD166" s="550"/>
      <c r="FE166" s="550"/>
      <c r="FF166" s="550"/>
      <c r="FG166" s="550"/>
      <c r="FH166" s="550"/>
      <c r="FI166" s="550"/>
      <c r="FJ166" s="550"/>
      <c r="FK166" s="550"/>
      <c r="FL166" s="550"/>
      <c r="FM166" s="550"/>
      <c r="FN166" s="550"/>
      <c r="FO166" s="550"/>
      <c r="FP166" s="550"/>
      <c r="FQ166" s="550"/>
      <c r="FR166" s="550"/>
      <c r="FS166" s="550"/>
      <c r="FT166" s="550"/>
      <c r="FU166" s="550"/>
      <c r="FV166" s="550"/>
      <c r="FW166" s="550"/>
      <c r="FX166" s="550"/>
      <c r="FY166" s="550"/>
      <c r="FZ166" s="550"/>
      <c r="GA166" s="550"/>
      <c r="GB166" s="550"/>
      <c r="GC166" s="550"/>
      <c r="GD166" s="550"/>
      <c r="GE166" s="550"/>
      <c r="GF166" s="550"/>
      <c r="GG166" s="550"/>
      <c r="GH166" s="550"/>
      <c r="GI166" s="550"/>
      <c r="GJ166" s="550"/>
      <c r="GK166" s="550"/>
      <c r="GL166" s="550"/>
      <c r="GM166" s="550"/>
      <c r="GN166" s="550"/>
      <c r="GO166" s="550"/>
      <c r="GP166" s="550"/>
      <c r="GQ166" s="550"/>
      <c r="GR166" s="550"/>
      <c r="GS166" s="550"/>
      <c r="GT166" s="550"/>
      <c r="GU166" s="550"/>
      <c r="GV166" s="550"/>
      <c r="GW166" s="550"/>
      <c r="GX166" s="550"/>
      <c r="GY166" s="550"/>
      <c r="GZ166" s="550"/>
      <c r="HA166" s="550"/>
      <c r="HB166" s="550"/>
      <c r="HC166" s="550"/>
      <c r="HD166" s="550"/>
      <c r="HE166" s="550"/>
      <c r="HF166" s="550"/>
      <c r="HG166" s="550"/>
      <c r="HH166" s="550"/>
      <c r="HI166" s="550"/>
      <c r="HJ166" s="550"/>
      <c r="HK166" s="550"/>
      <c r="HL166" s="550"/>
      <c r="HM166" s="550"/>
      <c r="HN166" s="550"/>
      <c r="HO166" s="550"/>
      <c r="HP166" s="550"/>
      <c r="HQ166" s="550"/>
      <c r="HR166" s="550"/>
      <c r="HS166" s="550"/>
      <c r="HT166" s="550"/>
      <c r="HU166" s="550"/>
      <c r="HV166" s="550"/>
      <c r="HW166" s="550"/>
      <c r="HX166" s="550"/>
      <c r="HY166" s="550"/>
      <c r="HZ166" s="550"/>
      <c r="IA166" s="550"/>
      <c r="IB166" s="550"/>
      <c r="IC166" s="550"/>
      <c r="ID166" s="550"/>
      <c r="IE166" s="550"/>
      <c r="IF166" s="550"/>
      <c r="IG166" s="550"/>
      <c r="IH166" s="550"/>
      <c r="II166" s="550"/>
      <c r="IJ166" s="550"/>
      <c r="IK166" s="550"/>
      <c r="IL166" s="550"/>
      <c r="IM166" s="550"/>
      <c r="IN166" s="550"/>
      <c r="IO166" s="550"/>
      <c r="IP166" s="550"/>
      <c r="IQ166" s="550"/>
      <c r="IR166" s="550"/>
      <c r="IS166" s="550"/>
      <c r="IT166" s="550"/>
      <c r="IU166" s="550"/>
      <c r="IV166" s="550"/>
      <c r="IW166" s="550"/>
      <c r="IX166" s="550"/>
      <c r="IY166" s="550"/>
      <c r="IZ166" s="550"/>
      <c r="JA166" s="550"/>
      <c r="JB166" s="550"/>
      <c r="JC166" s="550"/>
      <c r="JD166" s="550"/>
      <c r="JE166" s="550"/>
      <c r="JF166" s="550"/>
      <c r="JG166" s="550"/>
      <c r="JH166" s="550"/>
    </row>
    <row r="167" spans="1:268" s="8" customFormat="1" ht="39.75" customHeight="1" x14ac:dyDescent="0.25">
      <c r="A167" s="20"/>
      <c r="B167" s="20" t="s">
        <v>222</v>
      </c>
      <c r="C167" s="22">
        <v>11130014</v>
      </c>
      <c r="D167" s="23">
        <v>39428</v>
      </c>
      <c r="E167" s="23">
        <v>39519</v>
      </c>
      <c r="F167" s="23">
        <v>46824</v>
      </c>
      <c r="G167" s="23"/>
      <c r="H167" s="20" t="s">
        <v>469</v>
      </c>
      <c r="I167" s="24" t="s">
        <v>581</v>
      </c>
      <c r="J167" s="24" t="s">
        <v>581</v>
      </c>
      <c r="K167" s="24" t="s">
        <v>42</v>
      </c>
      <c r="L167" s="114" t="s">
        <v>1411</v>
      </c>
      <c r="M167" s="20" t="s">
        <v>223</v>
      </c>
      <c r="N167" s="20" t="s">
        <v>224</v>
      </c>
      <c r="O167" s="20" t="s">
        <v>92</v>
      </c>
      <c r="P167" s="21">
        <v>44238</v>
      </c>
      <c r="Q167" s="20" t="s">
        <v>401</v>
      </c>
      <c r="R167" s="20" t="s">
        <v>223</v>
      </c>
      <c r="S167" s="20" t="s">
        <v>224</v>
      </c>
      <c r="T167" s="20" t="s">
        <v>92</v>
      </c>
      <c r="U167" s="20">
        <v>44238</v>
      </c>
      <c r="V167" s="20"/>
      <c r="W167" s="20" t="s">
        <v>1412</v>
      </c>
      <c r="X167" s="20"/>
      <c r="Y167" s="20"/>
      <c r="Z167" s="20" t="s">
        <v>467</v>
      </c>
      <c r="AA167" s="20" t="s">
        <v>1117</v>
      </c>
      <c r="AB167" s="34"/>
      <c r="AC167" s="20">
        <v>20</v>
      </c>
      <c r="AD167" s="20">
        <f>SUM(AE167:AM167)</f>
        <v>300000</v>
      </c>
      <c r="AE167" s="20"/>
      <c r="AF167" s="20"/>
      <c r="AG167" s="20">
        <v>300000</v>
      </c>
      <c r="AH167" s="20"/>
      <c r="AI167" s="20"/>
      <c r="AJ167" s="20"/>
      <c r="AK167" s="20"/>
      <c r="AL167" s="20"/>
      <c r="AM167" s="20"/>
      <c r="AN167" s="79"/>
      <c r="AO167" s="20"/>
      <c r="AP167" s="20"/>
      <c r="AQ167" s="20"/>
      <c r="AR167" s="20"/>
      <c r="AS167" s="20"/>
      <c r="AT167" s="20"/>
      <c r="AU167" s="20"/>
      <c r="AV167" s="20"/>
      <c r="AW167" s="20" t="s">
        <v>7889</v>
      </c>
      <c r="AX167" s="20" t="s">
        <v>6005</v>
      </c>
      <c r="AY167" s="20">
        <v>43</v>
      </c>
      <c r="AZ167" s="20">
        <v>49</v>
      </c>
      <c r="BA167" s="20">
        <v>56.1</v>
      </c>
      <c r="BB167" s="20">
        <v>23</v>
      </c>
      <c r="BC167" s="20">
        <v>13</v>
      </c>
      <c r="BD167" s="20">
        <v>35.700000000000003</v>
      </c>
      <c r="BE167" s="20">
        <f t="shared" ref="BE167" si="32">AY167+AZ167/60+BA167/3600</f>
        <v>43.832250000000002</v>
      </c>
      <c r="BF167" s="20">
        <f t="shared" ref="BF167" si="33">BB167+BC167/60+BD167/3600</f>
        <v>23.22658333333333</v>
      </c>
      <c r="BG167" s="20" t="s">
        <v>38</v>
      </c>
      <c r="BH167" s="20" t="s">
        <v>4805</v>
      </c>
      <c r="BI167" s="20"/>
      <c r="BJ167" s="23"/>
      <c r="BK167" s="20"/>
      <c r="BL167" s="23"/>
      <c r="BM167" s="20"/>
      <c r="BN167" s="20"/>
      <c r="BO167" s="20"/>
      <c r="BP167" s="20"/>
      <c r="BQ167" s="20"/>
      <c r="BR167" s="20"/>
      <c r="BS167" s="24"/>
      <c r="BT167" s="549"/>
      <c r="BU167" s="550"/>
      <c r="BV167" s="550"/>
      <c r="BW167" s="550"/>
      <c r="BX167" s="550"/>
      <c r="BY167" s="550"/>
      <c r="BZ167" s="550"/>
      <c r="CA167" s="550"/>
      <c r="CB167" s="550"/>
      <c r="CC167" s="550"/>
      <c r="CD167" s="550"/>
      <c r="CE167" s="550"/>
      <c r="CF167" s="550"/>
      <c r="CG167" s="550"/>
      <c r="CH167" s="550"/>
      <c r="CI167" s="550"/>
      <c r="CJ167" s="550"/>
      <c r="CK167" s="550"/>
      <c r="CL167" s="550"/>
      <c r="CM167" s="550"/>
      <c r="CN167" s="550"/>
      <c r="CO167" s="550"/>
      <c r="CP167" s="550"/>
      <c r="CQ167" s="550"/>
      <c r="CR167" s="550"/>
      <c r="CS167" s="550"/>
      <c r="CT167" s="550"/>
      <c r="CU167" s="550"/>
      <c r="CV167" s="550"/>
      <c r="CW167" s="550"/>
      <c r="CX167" s="550"/>
      <c r="CY167" s="550"/>
      <c r="CZ167" s="550"/>
      <c r="DA167" s="550"/>
      <c r="DB167" s="550"/>
      <c r="DC167" s="550"/>
      <c r="DD167" s="550"/>
      <c r="DE167" s="550"/>
      <c r="DF167" s="550"/>
      <c r="DG167" s="550"/>
      <c r="DH167" s="550"/>
      <c r="DI167" s="550"/>
      <c r="DJ167" s="550"/>
      <c r="DK167" s="550"/>
      <c r="DL167" s="550"/>
      <c r="DM167" s="550"/>
      <c r="DN167" s="550"/>
      <c r="DO167" s="550"/>
      <c r="DP167" s="550"/>
      <c r="DQ167" s="550"/>
      <c r="DR167" s="550"/>
      <c r="DS167" s="550"/>
      <c r="DT167" s="550"/>
      <c r="DU167" s="550"/>
      <c r="DV167" s="550"/>
      <c r="DW167" s="550"/>
      <c r="DX167" s="550"/>
      <c r="DY167" s="550"/>
      <c r="DZ167" s="550"/>
      <c r="EA167" s="550"/>
      <c r="EB167" s="550"/>
      <c r="EC167" s="550"/>
      <c r="ED167" s="550"/>
      <c r="EE167" s="550"/>
      <c r="EF167" s="550"/>
      <c r="EG167" s="550"/>
      <c r="EH167" s="550"/>
      <c r="EI167" s="550"/>
      <c r="EJ167" s="550"/>
      <c r="EK167" s="550"/>
      <c r="EL167" s="550"/>
      <c r="EM167" s="550"/>
      <c r="EN167" s="550"/>
      <c r="EO167" s="550"/>
      <c r="EP167" s="550"/>
      <c r="EQ167" s="550"/>
      <c r="ER167" s="550"/>
      <c r="ES167" s="550"/>
      <c r="ET167" s="550"/>
      <c r="EU167" s="550"/>
      <c r="EV167" s="550"/>
      <c r="EW167" s="550"/>
      <c r="EX167" s="550"/>
      <c r="EY167" s="550"/>
      <c r="EZ167" s="550"/>
      <c r="FA167" s="550"/>
      <c r="FB167" s="550"/>
      <c r="FC167" s="550"/>
      <c r="FD167" s="550"/>
      <c r="FE167" s="550"/>
      <c r="FF167" s="550"/>
      <c r="FG167" s="550"/>
      <c r="FH167" s="550"/>
      <c r="FI167" s="550"/>
      <c r="FJ167" s="550"/>
      <c r="FK167" s="550"/>
      <c r="FL167" s="550"/>
      <c r="FM167" s="550"/>
      <c r="FN167" s="550"/>
      <c r="FO167" s="550"/>
      <c r="FP167" s="550"/>
      <c r="FQ167" s="550"/>
      <c r="FR167" s="550"/>
      <c r="FS167" s="550"/>
      <c r="FT167" s="550"/>
      <c r="FU167" s="550"/>
      <c r="FV167" s="550"/>
      <c r="FW167" s="550"/>
      <c r="FX167" s="550"/>
      <c r="FY167" s="550"/>
      <c r="FZ167" s="550"/>
      <c r="GA167" s="550"/>
      <c r="GB167" s="550"/>
      <c r="GC167" s="550"/>
      <c r="GD167" s="550"/>
      <c r="GE167" s="550"/>
      <c r="GF167" s="550"/>
      <c r="GG167" s="550"/>
      <c r="GH167" s="550"/>
      <c r="GI167" s="550"/>
      <c r="GJ167" s="550"/>
      <c r="GK167" s="550"/>
      <c r="GL167" s="550"/>
      <c r="GM167" s="550"/>
      <c r="GN167" s="550"/>
      <c r="GO167" s="550"/>
      <c r="GP167" s="550"/>
      <c r="GQ167" s="550"/>
      <c r="GR167" s="550"/>
      <c r="GS167" s="550"/>
      <c r="GT167" s="550"/>
      <c r="GU167" s="550"/>
      <c r="GV167" s="550"/>
      <c r="GW167" s="550"/>
      <c r="GX167" s="550"/>
      <c r="GY167" s="550"/>
      <c r="GZ167" s="550"/>
      <c r="HA167" s="550"/>
      <c r="HB167" s="550"/>
      <c r="HC167" s="550"/>
      <c r="HD167" s="550"/>
      <c r="HE167" s="550"/>
      <c r="HF167" s="550"/>
      <c r="HG167" s="550"/>
      <c r="HH167" s="550"/>
      <c r="HI167" s="550"/>
      <c r="HJ167" s="550"/>
      <c r="HK167" s="550"/>
      <c r="HL167" s="550"/>
      <c r="HM167" s="550"/>
      <c r="HN167" s="550"/>
      <c r="HO167" s="550"/>
      <c r="HP167" s="550"/>
      <c r="HQ167" s="550"/>
      <c r="HR167" s="550"/>
      <c r="HS167" s="550"/>
      <c r="HT167" s="550"/>
      <c r="HU167" s="550"/>
      <c r="HV167" s="550"/>
      <c r="HW167" s="550"/>
      <c r="HX167" s="550"/>
      <c r="HY167" s="550"/>
      <c r="HZ167" s="550"/>
      <c r="IA167" s="550"/>
      <c r="IB167" s="550"/>
      <c r="IC167" s="550"/>
      <c r="ID167" s="550"/>
      <c r="IE167" s="550"/>
      <c r="IF167" s="550"/>
      <c r="IG167" s="550"/>
      <c r="IH167" s="550"/>
      <c r="II167" s="550"/>
      <c r="IJ167" s="550"/>
      <c r="IK167" s="550"/>
      <c r="IL167" s="550"/>
      <c r="IM167" s="550"/>
      <c r="IN167" s="550"/>
      <c r="IO167" s="550"/>
      <c r="IP167" s="550"/>
      <c r="IQ167" s="550"/>
      <c r="IR167" s="550"/>
      <c r="IS167" s="550"/>
      <c r="IT167" s="550"/>
      <c r="IU167" s="550"/>
      <c r="IV167" s="550"/>
      <c r="IW167" s="550"/>
      <c r="IX167" s="550"/>
      <c r="IY167" s="550"/>
      <c r="IZ167" s="550"/>
      <c r="JA167" s="550"/>
      <c r="JB167" s="550"/>
      <c r="JC167" s="550"/>
      <c r="JD167" s="550"/>
      <c r="JE167" s="550"/>
      <c r="JF167" s="550"/>
      <c r="JG167" s="550"/>
      <c r="JH167" s="550"/>
    </row>
    <row r="168" spans="1:268" s="8" customFormat="1" ht="39.75" customHeight="1" x14ac:dyDescent="0.25">
      <c r="A168" s="83"/>
      <c r="B168" s="83" t="s">
        <v>1413</v>
      </c>
      <c r="C168" s="95">
        <v>11140026</v>
      </c>
      <c r="D168" s="96">
        <v>39428</v>
      </c>
      <c r="E168" s="96">
        <v>39428</v>
      </c>
      <c r="F168" s="96">
        <v>42612</v>
      </c>
      <c r="G168" s="96">
        <v>40288</v>
      </c>
      <c r="H168" s="96" t="s">
        <v>932</v>
      </c>
      <c r="I168" s="325" t="s">
        <v>990</v>
      </c>
      <c r="J168" s="325"/>
      <c r="K168" s="325" t="s">
        <v>95</v>
      </c>
      <c r="L168" s="348"/>
      <c r="M168" s="83" t="s">
        <v>258</v>
      </c>
      <c r="N168" s="83" t="s">
        <v>101</v>
      </c>
      <c r="O168" s="83" t="s">
        <v>92</v>
      </c>
      <c r="P168" s="94">
        <v>24534</v>
      </c>
      <c r="Q168" s="83" t="s">
        <v>1414</v>
      </c>
      <c r="R168" s="83" t="s">
        <v>258</v>
      </c>
      <c r="S168" s="83" t="s">
        <v>101</v>
      </c>
      <c r="T168" s="83" t="s">
        <v>92</v>
      </c>
      <c r="U168" s="83">
        <v>24534</v>
      </c>
      <c r="V168" s="83" t="s">
        <v>1415</v>
      </c>
      <c r="W168" s="83" t="s">
        <v>2798</v>
      </c>
      <c r="X168" s="83">
        <v>516</v>
      </c>
      <c r="Y168" s="83">
        <v>250.4</v>
      </c>
      <c r="Z168" s="83" t="s">
        <v>467</v>
      </c>
      <c r="AA168" s="83" t="s">
        <v>540</v>
      </c>
      <c r="AB168" s="47">
        <v>0.1197</v>
      </c>
      <c r="AC168" s="427">
        <v>250</v>
      </c>
      <c r="AD168" s="83">
        <v>4401000</v>
      </c>
      <c r="AE168" s="83"/>
      <c r="AF168" s="83">
        <v>4401000</v>
      </c>
      <c r="AG168" s="83"/>
      <c r="AH168" s="83"/>
      <c r="AI168" s="83"/>
      <c r="AJ168" s="83"/>
      <c r="AK168" s="83"/>
      <c r="AL168" s="83"/>
      <c r="AM168" s="83"/>
      <c r="AN168" s="83"/>
      <c r="AO168" s="83">
        <v>12</v>
      </c>
      <c r="AP168" s="83"/>
      <c r="AQ168" s="83"/>
      <c r="AR168" s="83"/>
      <c r="AS168" s="83"/>
      <c r="AT168" s="83"/>
      <c r="AU168" s="83"/>
      <c r="AV168" s="83">
        <v>847.7</v>
      </c>
      <c r="AW168" s="83" t="s">
        <v>1416</v>
      </c>
      <c r="AX168" s="83" t="s">
        <v>1417</v>
      </c>
      <c r="AY168" s="83">
        <v>43</v>
      </c>
      <c r="AZ168" s="83">
        <v>13</v>
      </c>
      <c r="BA168" s="83">
        <v>53</v>
      </c>
      <c r="BB168" s="83">
        <v>22</v>
      </c>
      <c r="BC168" s="83">
        <v>57</v>
      </c>
      <c r="BD168" s="83">
        <v>23</v>
      </c>
      <c r="BE168" s="83">
        <f t="shared" si="30"/>
        <v>43.231388888888894</v>
      </c>
      <c r="BF168" s="83">
        <f t="shared" si="31"/>
        <v>22.956388888888888</v>
      </c>
      <c r="BG168" s="83" t="s">
        <v>47</v>
      </c>
      <c r="BH168" s="83" t="s">
        <v>4806</v>
      </c>
      <c r="BI168" s="83" t="s">
        <v>5889</v>
      </c>
      <c r="BJ168" s="96">
        <v>40217</v>
      </c>
      <c r="BK168" s="83"/>
      <c r="BL168" s="96"/>
      <c r="BM168" s="83"/>
      <c r="BN168" s="83"/>
      <c r="BO168" s="83"/>
      <c r="BP168" s="83"/>
      <c r="BQ168" s="83"/>
      <c r="BR168" s="83"/>
      <c r="BS168" s="110" t="s">
        <v>1418</v>
      </c>
      <c r="BT168" s="549"/>
      <c r="BU168" s="550"/>
      <c r="BV168" s="550"/>
      <c r="BW168" s="550"/>
      <c r="BX168" s="550"/>
      <c r="BY168" s="550"/>
      <c r="BZ168" s="550"/>
      <c r="CA168" s="550"/>
      <c r="CB168" s="550"/>
      <c r="CC168" s="550"/>
      <c r="CD168" s="550"/>
      <c r="CE168" s="550"/>
      <c r="CF168" s="550"/>
      <c r="CG168" s="550"/>
      <c r="CH168" s="550"/>
      <c r="CI168" s="550"/>
      <c r="CJ168" s="550"/>
      <c r="CK168" s="550"/>
      <c r="CL168" s="550"/>
      <c r="CM168" s="550"/>
      <c r="CN168" s="550"/>
      <c r="CO168" s="550"/>
      <c r="CP168" s="550"/>
      <c r="CQ168" s="550"/>
      <c r="CR168" s="550"/>
      <c r="CS168" s="550"/>
      <c r="CT168" s="550"/>
      <c r="CU168" s="550"/>
      <c r="CV168" s="550"/>
      <c r="CW168" s="550"/>
      <c r="CX168" s="550"/>
      <c r="CY168" s="550"/>
      <c r="CZ168" s="550"/>
      <c r="DA168" s="550"/>
      <c r="DB168" s="550"/>
      <c r="DC168" s="550"/>
      <c r="DD168" s="550"/>
      <c r="DE168" s="550"/>
      <c r="DF168" s="550"/>
      <c r="DG168" s="550"/>
      <c r="DH168" s="550"/>
      <c r="DI168" s="550"/>
      <c r="DJ168" s="550"/>
      <c r="DK168" s="550"/>
      <c r="DL168" s="550"/>
      <c r="DM168" s="550"/>
      <c r="DN168" s="550"/>
      <c r="DO168" s="550"/>
      <c r="DP168" s="550"/>
      <c r="DQ168" s="550"/>
      <c r="DR168" s="550"/>
      <c r="DS168" s="550"/>
      <c r="DT168" s="550"/>
      <c r="DU168" s="550"/>
      <c r="DV168" s="550"/>
      <c r="DW168" s="550"/>
      <c r="DX168" s="550"/>
      <c r="DY168" s="550"/>
      <c r="DZ168" s="550"/>
      <c r="EA168" s="550"/>
      <c r="EB168" s="550"/>
      <c r="EC168" s="550"/>
      <c r="ED168" s="550"/>
      <c r="EE168" s="550"/>
      <c r="EF168" s="550"/>
      <c r="EG168" s="550"/>
      <c r="EH168" s="550"/>
      <c r="EI168" s="550"/>
      <c r="EJ168" s="550"/>
      <c r="EK168" s="550"/>
      <c r="EL168" s="550"/>
      <c r="EM168" s="550"/>
      <c r="EN168" s="550"/>
      <c r="EO168" s="550"/>
      <c r="EP168" s="550"/>
      <c r="EQ168" s="550"/>
      <c r="ER168" s="550"/>
      <c r="ES168" s="550"/>
      <c r="ET168" s="550"/>
      <c r="EU168" s="550"/>
      <c r="EV168" s="550"/>
      <c r="EW168" s="550"/>
      <c r="EX168" s="550"/>
      <c r="EY168" s="550"/>
      <c r="EZ168" s="550"/>
      <c r="FA168" s="550"/>
      <c r="FB168" s="550"/>
      <c r="FC168" s="550"/>
      <c r="FD168" s="550"/>
      <c r="FE168" s="550"/>
      <c r="FF168" s="550"/>
      <c r="FG168" s="550"/>
      <c r="FH168" s="550"/>
      <c r="FI168" s="550"/>
      <c r="FJ168" s="550"/>
      <c r="FK168" s="550"/>
      <c r="FL168" s="550"/>
      <c r="FM168" s="550"/>
      <c r="FN168" s="550"/>
      <c r="FO168" s="550"/>
      <c r="FP168" s="550"/>
      <c r="FQ168" s="550"/>
      <c r="FR168" s="550"/>
      <c r="FS168" s="550"/>
      <c r="FT168" s="550"/>
      <c r="FU168" s="550"/>
      <c r="FV168" s="550"/>
      <c r="FW168" s="550"/>
      <c r="FX168" s="550"/>
      <c r="FY168" s="550"/>
      <c r="FZ168" s="550"/>
      <c r="GA168" s="550"/>
      <c r="GB168" s="550"/>
      <c r="GC168" s="550"/>
      <c r="GD168" s="550"/>
      <c r="GE168" s="550"/>
      <c r="GF168" s="550"/>
      <c r="GG168" s="550"/>
      <c r="GH168" s="550"/>
      <c r="GI168" s="550"/>
      <c r="GJ168" s="550"/>
      <c r="GK168" s="550"/>
      <c r="GL168" s="550"/>
      <c r="GM168" s="550"/>
      <c r="GN168" s="550"/>
      <c r="GO168" s="550"/>
      <c r="GP168" s="550"/>
      <c r="GQ168" s="550"/>
      <c r="GR168" s="550"/>
      <c r="GS168" s="550"/>
      <c r="GT168" s="550"/>
      <c r="GU168" s="550"/>
      <c r="GV168" s="550"/>
      <c r="GW168" s="550"/>
      <c r="GX168" s="550"/>
      <c r="GY168" s="550"/>
      <c r="GZ168" s="550"/>
      <c r="HA168" s="550"/>
      <c r="HB168" s="550"/>
      <c r="HC168" s="550"/>
      <c r="HD168" s="550"/>
      <c r="HE168" s="550"/>
      <c r="HF168" s="550"/>
      <c r="HG168" s="550"/>
      <c r="HH168" s="550"/>
      <c r="HI168" s="550"/>
      <c r="HJ168" s="550"/>
      <c r="HK168" s="550"/>
      <c r="HL168" s="550"/>
      <c r="HM168" s="550"/>
      <c r="HN168" s="550"/>
      <c r="HO168" s="550"/>
      <c r="HP168" s="550"/>
      <c r="HQ168" s="550"/>
      <c r="HR168" s="550"/>
      <c r="HS168" s="550"/>
      <c r="HT168" s="550"/>
      <c r="HU168" s="550"/>
      <c r="HV168" s="550"/>
      <c r="HW168" s="550"/>
      <c r="HX168" s="550"/>
      <c r="HY168" s="550"/>
      <c r="HZ168" s="550"/>
      <c r="IA168" s="550"/>
      <c r="IB168" s="550"/>
      <c r="IC168" s="550"/>
      <c r="ID168" s="550"/>
      <c r="IE168" s="550"/>
      <c r="IF168" s="550"/>
      <c r="IG168" s="550"/>
      <c r="IH168" s="550"/>
      <c r="II168" s="550"/>
      <c r="IJ168" s="550"/>
      <c r="IK168" s="550"/>
      <c r="IL168" s="550"/>
      <c r="IM168" s="550"/>
      <c r="IN168" s="550"/>
      <c r="IO168" s="550"/>
      <c r="IP168" s="550"/>
      <c r="IQ168" s="550"/>
      <c r="IR168" s="550"/>
      <c r="IS168" s="550"/>
      <c r="IT168" s="550"/>
      <c r="IU168" s="550"/>
      <c r="IV168" s="550"/>
      <c r="IW168" s="550"/>
      <c r="IX168" s="550"/>
      <c r="IY168" s="550"/>
      <c r="IZ168" s="550"/>
      <c r="JA168" s="550"/>
      <c r="JB168" s="550"/>
      <c r="JC168" s="550"/>
      <c r="JD168" s="550"/>
      <c r="JE168" s="550"/>
      <c r="JF168" s="550"/>
      <c r="JG168" s="550"/>
      <c r="JH168" s="550"/>
    </row>
    <row r="169" spans="1:268" s="8" customFormat="1" ht="39.75" customHeight="1" x14ac:dyDescent="0.25">
      <c r="A169" s="83"/>
      <c r="B169" s="83" t="s">
        <v>1413</v>
      </c>
      <c r="C169" s="95">
        <v>11140026</v>
      </c>
      <c r="D169" s="96">
        <v>39428</v>
      </c>
      <c r="E169" s="96">
        <v>39428</v>
      </c>
      <c r="F169" s="96">
        <v>42612</v>
      </c>
      <c r="G169" s="96">
        <v>40703</v>
      </c>
      <c r="H169" s="96" t="s">
        <v>932</v>
      </c>
      <c r="I169" s="325" t="s">
        <v>990</v>
      </c>
      <c r="J169" s="325"/>
      <c r="K169" s="325" t="s">
        <v>95</v>
      </c>
      <c r="L169" s="348"/>
      <c r="M169" s="83" t="s">
        <v>258</v>
      </c>
      <c r="N169" s="83" t="s">
        <v>101</v>
      </c>
      <c r="O169" s="83" t="s">
        <v>92</v>
      </c>
      <c r="P169" s="94">
        <v>24534</v>
      </c>
      <c r="Q169" s="83" t="s">
        <v>1414</v>
      </c>
      <c r="R169" s="83" t="s">
        <v>258</v>
      </c>
      <c r="S169" s="83" t="s">
        <v>101</v>
      </c>
      <c r="T169" s="83" t="s">
        <v>92</v>
      </c>
      <c r="U169" s="83">
        <v>24534</v>
      </c>
      <c r="V169" s="83" t="s">
        <v>1415</v>
      </c>
      <c r="W169" s="83" t="s">
        <v>2798</v>
      </c>
      <c r="X169" s="83">
        <v>516</v>
      </c>
      <c r="Y169" s="83">
        <v>250.4</v>
      </c>
      <c r="Z169" s="83" t="s">
        <v>467</v>
      </c>
      <c r="AA169" s="83" t="s">
        <v>540</v>
      </c>
      <c r="AB169" s="47">
        <v>0.1197</v>
      </c>
      <c r="AC169" s="427">
        <v>250</v>
      </c>
      <c r="AD169" s="83">
        <v>4401000</v>
      </c>
      <c r="AE169" s="83"/>
      <c r="AF169" s="83">
        <v>4401000</v>
      </c>
      <c r="AG169" s="83"/>
      <c r="AH169" s="83"/>
      <c r="AI169" s="83"/>
      <c r="AJ169" s="83"/>
      <c r="AK169" s="83"/>
      <c r="AL169" s="83"/>
      <c r="AM169" s="83"/>
      <c r="AN169" s="83"/>
      <c r="AO169" s="83">
        <v>12</v>
      </c>
      <c r="AP169" s="83">
        <v>1.75</v>
      </c>
      <c r="AQ169" s="83"/>
      <c r="AR169" s="83"/>
      <c r="AS169" s="83"/>
      <c r="AT169" s="83"/>
      <c r="AU169" s="83"/>
      <c r="AV169" s="83">
        <v>847.7</v>
      </c>
      <c r="AW169" s="83" t="s">
        <v>1416</v>
      </c>
      <c r="AX169" s="83" t="s">
        <v>1417</v>
      </c>
      <c r="AY169" s="83">
        <v>43</v>
      </c>
      <c r="AZ169" s="83">
        <v>13</v>
      </c>
      <c r="BA169" s="83">
        <v>53</v>
      </c>
      <c r="BB169" s="83">
        <v>22</v>
      </c>
      <c r="BC169" s="83">
        <v>57</v>
      </c>
      <c r="BD169" s="83">
        <v>23</v>
      </c>
      <c r="BE169" s="83">
        <f t="shared" si="30"/>
        <v>43.231388888888894</v>
      </c>
      <c r="BF169" s="83">
        <f t="shared" si="31"/>
        <v>22.956388888888888</v>
      </c>
      <c r="BG169" s="83" t="s">
        <v>47</v>
      </c>
      <c r="BH169" s="83" t="s">
        <v>4806</v>
      </c>
      <c r="BI169" s="83"/>
      <c r="BJ169" s="96"/>
      <c r="BK169" s="83">
        <v>1850</v>
      </c>
      <c r="BL169" s="96">
        <v>42445</v>
      </c>
      <c r="BM169" s="83"/>
      <c r="BN169" s="83"/>
      <c r="BO169" s="83"/>
      <c r="BP169" s="83"/>
      <c r="BQ169" s="83"/>
      <c r="BR169" s="83"/>
      <c r="BS169" s="110" t="s">
        <v>5890</v>
      </c>
      <c r="BT169" s="549"/>
      <c r="BU169" s="550"/>
      <c r="BV169" s="550"/>
      <c r="BW169" s="550"/>
      <c r="BX169" s="550"/>
      <c r="BY169" s="550"/>
      <c r="BZ169" s="550"/>
      <c r="CA169" s="550"/>
      <c r="CB169" s="550"/>
      <c r="CC169" s="550"/>
      <c r="CD169" s="550"/>
      <c r="CE169" s="550"/>
      <c r="CF169" s="550"/>
      <c r="CG169" s="550"/>
      <c r="CH169" s="550"/>
      <c r="CI169" s="550"/>
      <c r="CJ169" s="550"/>
      <c r="CK169" s="550"/>
      <c r="CL169" s="550"/>
      <c r="CM169" s="550"/>
      <c r="CN169" s="550"/>
      <c r="CO169" s="550"/>
      <c r="CP169" s="550"/>
      <c r="CQ169" s="550"/>
      <c r="CR169" s="550"/>
      <c r="CS169" s="550"/>
      <c r="CT169" s="550"/>
      <c r="CU169" s="550"/>
      <c r="CV169" s="550"/>
      <c r="CW169" s="550"/>
      <c r="CX169" s="550"/>
      <c r="CY169" s="550"/>
      <c r="CZ169" s="550"/>
      <c r="DA169" s="550"/>
      <c r="DB169" s="550"/>
      <c r="DC169" s="550"/>
      <c r="DD169" s="550"/>
      <c r="DE169" s="550"/>
      <c r="DF169" s="550"/>
      <c r="DG169" s="550"/>
      <c r="DH169" s="550"/>
      <c r="DI169" s="550"/>
      <c r="DJ169" s="550"/>
      <c r="DK169" s="550"/>
      <c r="DL169" s="550"/>
      <c r="DM169" s="550"/>
      <c r="DN169" s="550"/>
      <c r="DO169" s="550"/>
      <c r="DP169" s="550"/>
      <c r="DQ169" s="550"/>
      <c r="DR169" s="550"/>
      <c r="DS169" s="550"/>
      <c r="DT169" s="550"/>
      <c r="DU169" s="550"/>
      <c r="DV169" s="550"/>
      <c r="DW169" s="550"/>
      <c r="DX169" s="550"/>
      <c r="DY169" s="550"/>
      <c r="DZ169" s="550"/>
      <c r="EA169" s="550"/>
      <c r="EB169" s="550"/>
      <c r="EC169" s="550"/>
      <c r="ED169" s="550"/>
      <c r="EE169" s="550"/>
      <c r="EF169" s="550"/>
      <c r="EG169" s="550"/>
      <c r="EH169" s="550"/>
      <c r="EI169" s="550"/>
      <c r="EJ169" s="550"/>
      <c r="EK169" s="550"/>
      <c r="EL169" s="550"/>
      <c r="EM169" s="550"/>
      <c r="EN169" s="550"/>
      <c r="EO169" s="550"/>
      <c r="EP169" s="550"/>
      <c r="EQ169" s="550"/>
      <c r="ER169" s="550"/>
      <c r="ES169" s="550"/>
      <c r="ET169" s="550"/>
      <c r="EU169" s="550"/>
      <c r="EV169" s="550"/>
      <c r="EW169" s="550"/>
      <c r="EX169" s="550"/>
      <c r="EY169" s="550"/>
      <c r="EZ169" s="550"/>
      <c r="FA169" s="550"/>
      <c r="FB169" s="550"/>
      <c r="FC169" s="550"/>
      <c r="FD169" s="550"/>
      <c r="FE169" s="550"/>
      <c r="FF169" s="550"/>
      <c r="FG169" s="550"/>
      <c r="FH169" s="550"/>
      <c r="FI169" s="550"/>
      <c r="FJ169" s="550"/>
      <c r="FK169" s="550"/>
      <c r="FL169" s="550"/>
      <c r="FM169" s="550"/>
      <c r="FN169" s="550"/>
      <c r="FO169" s="550"/>
      <c r="FP169" s="550"/>
      <c r="FQ169" s="550"/>
      <c r="FR169" s="550"/>
      <c r="FS169" s="550"/>
      <c r="FT169" s="550"/>
      <c r="FU169" s="550"/>
      <c r="FV169" s="550"/>
      <c r="FW169" s="550"/>
      <c r="FX169" s="550"/>
      <c r="FY169" s="550"/>
      <c r="FZ169" s="550"/>
      <c r="GA169" s="550"/>
      <c r="GB169" s="550"/>
      <c r="GC169" s="550"/>
      <c r="GD169" s="550"/>
      <c r="GE169" s="550"/>
      <c r="GF169" s="550"/>
      <c r="GG169" s="550"/>
      <c r="GH169" s="550"/>
      <c r="GI169" s="550"/>
      <c r="GJ169" s="550"/>
      <c r="GK169" s="550"/>
      <c r="GL169" s="550"/>
      <c r="GM169" s="550"/>
      <c r="GN169" s="550"/>
      <c r="GO169" s="550"/>
      <c r="GP169" s="550"/>
      <c r="GQ169" s="550"/>
      <c r="GR169" s="550"/>
      <c r="GS169" s="550"/>
      <c r="GT169" s="550"/>
      <c r="GU169" s="550"/>
      <c r="GV169" s="550"/>
      <c r="GW169" s="550"/>
      <c r="GX169" s="550"/>
      <c r="GY169" s="550"/>
      <c r="GZ169" s="550"/>
      <c r="HA169" s="550"/>
      <c r="HB169" s="550"/>
      <c r="HC169" s="550"/>
      <c r="HD169" s="550"/>
      <c r="HE169" s="550"/>
      <c r="HF169" s="550"/>
      <c r="HG169" s="550"/>
      <c r="HH169" s="550"/>
      <c r="HI169" s="550"/>
      <c r="HJ169" s="550"/>
      <c r="HK169" s="550"/>
      <c r="HL169" s="550"/>
      <c r="HM169" s="550"/>
      <c r="HN169" s="550"/>
      <c r="HO169" s="550"/>
      <c r="HP169" s="550"/>
      <c r="HQ169" s="550"/>
      <c r="HR169" s="550"/>
      <c r="HS169" s="550"/>
      <c r="HT169" s="550"/>
      <c r="HU169" s="550"/>
      <c r="HV169" s="550"/>
      <c r="HW169" s="550"/>
      <c r="HX169" s="550"/>
      <c r="HY169" s="550"/>
      <c r="HZ169" s="550"/>
      <c r="IA169" s="550"/>
      <c r="IB169" s="550"/>
      <c r="IC169" s="550"/>
      <c r="ID169" s="550"/>
      <c r="IE169" s="550"/>
      <c r="IF169" s="550"/>
      <c r="IG169" s="550"/>
      <c r="IH169" s="550"/>
      <c r="II169" s="550"/>
      <c r="IJ169" s="550"/>
      <c r="IK169" s="550"/>
      <c r="IL169" s="550"/>
      <c r="IM169" s="550"/>
      <c r="IN169" s="550"/>
      <c r="IO169" s="550"/>
      <c r="IP169" s="550"/>
      <c r="IQ169" s="550"/>
      <c r="IR169" s="550"/>
      <c r="IS169" s="550"/>
      <c r="IT169" s="550"/>
      <c r="IU169" s="550"/>
      <c r="IV169" s="550"/>
      <c r="IW169" s="550"/>
      <c r="IX169" s="550"/>
      <c r="IY169" s="550"/>
      <c r="IZ169" s="550"/>
      <c r="JA169" s="550"/>
      <c r="JB169" s="550"/>
      <c r="JC169" s="550"/>
      <c r="JD169" s="550"/>
      <c r="JE169" s="550"/>
      <c r="JF169" s="550"/>
      <c r="JG169" s="550"/>
      <c r="JH169" s="550"/>
    </row>
    <row r="170" spans="1:268" s="8" customFormat="1" ht="39.75" customHeight="1" x14ac:dyDescent="0.25">
      <c r="A170" s="20"/>
      <c r="B170" s="20" t="s">
        <v>1413</v>
      </c>
      <c r="C170" s="22">
        <v>11140026</v>
      </c>
      <c r="D170" s="23">
        <v>39428</v>
      </c>
      <c r="E170" s="23">
        <v>39428</v>
      </c>
      <c r="F170" s="23">
        <v>49917</v>
      </c>
      <c r="G170" s="23">
        <v>40703</v>
      </c>
      <c r="H170" s="23" t="s">
        <v>932</v>
      </c>
      <c r="I170" s="324" t="s">
        <v>990</v>
      </c>
      <c r="J170" s="324"/>
      <c r="K170" s="324" t="s">
        <v>95</v>
      </c>
      <c r="L170" s="347" t="s">
        <v>3273</v>
      </c>
      <c r="M170" s="20" t="s">
        <v>258</v>
      </c>
      <c r="N170" s="20" t="s">
        <v>101</v>
      </c>
      <c r="O170" s="20" t="s">
        <v>92</v>
      </c>
      <c r="P170" s="21">
        <v>24534</v>
      </c>
      <c r="Q170" s="20" t="s">
        <v>1414</v>
      </c>
      <c r="R170" s="20" t="s">
        <v>258</v>
      </c>
      <c r="S170" s="20" t="s">
        <v>101</v>
      </c>
      <c r="T170" s="20" t="s">
        <v>92</v>
      </c>
      <c r="U170" s="20">
        <v>24534</v>
      </c>
      <c r="V170" s="20" t="s">
        <v>1415</v>
      </c>
      <c r="W170" s="20" t="s">
        <v>2798</v>
      </c>
      <c r="X170" s="20">
        <v>516</v>
      </c>
      <c r="Y170" s="20">
        <v>250.4</v>
      </c>
      <c r="Z170" s="20" t="s">
        <v>467</v>
      </c>
      <c r="AA170" s="20" t="s">
        <v>540</v>
      </c>
      <c r="AB170" s="124">
        <v>0.1197</v>
      </c>
      <c r="AC170" s="428">
        <v>250</v>
      </c>
      <c r="AD170" s="20">
        <v>4401000</v>
      </c>
      <c r="AE170" s="20"/>
      <c r="AF170" s="20">
        <v>4401000</v>
      </c>
      <c r="AG170" s="20"/>
      <c r="AH170" s="20"/>
      <c r="AI170" s="20"/>
      <c r="AJ170" s="20"/>
      <c r="AK170" s="20"/>
      <c r="AL170" s="20"/>
      <c r="AM170" s="20"/>
      <c r="AN170" s="20"/>
      <c r="AO170" s="20">
        <v>12</v>
      </c>
      <c r="AP170" s="20">
        <v>1.75</v>
      </c>
      <c r="AQ170" s="20"/>
      <c r="AR170" s="20"/>
      <c r="AS170" s="20" t="s">
        <v>3273</v>
      </c>
      <c r="AT170" s="20"/>
      <c r="AU170" s="20"/>
      <c r="AV170" s="20">
        <v>847.7</v>
      </c>
      <c r="AW170" s="20" t="s">
        <v>5887</v>
      </c>
      <c r="AX170" s="20" t="s">
        <v>5888</v>
      </c>
      <c r="AY170" s="20">
        <v>43</v>
      </c>
      <c r="AZ170" s="20">
        <v>14</v>
      </c>
      <c r="BA170" s="20">
        <v>22</v>
      </c>
      <c r="BB170" s="20">
        <v>22</v>
      </c>
      <c r="BC170" s="20">
        <v>57</v>
      </c>
      <c r="BD170" s="20">
        <v>41</v>
      </c>
      <c r="BE170" s="20">
        <f t="shared" si="30"/>
        <v>43.239444444444445</v>
      </c>
      <c r="BF170" s="20">
        <f t="shared" si="31"/>
        <v>22.961388888888887</v>
      </c>
      <c r="BG170" s="20" t="s">
        <v>38</v>
      </c>
      <c r="BH170" s="20"/>
      <c r="BI170" s="20"/>
      <c r="BJ170" s="23"/>
      <c r="BK170" s="20"/>
      <c r="BL170" s="23"/>
      <c r="BM170" s="20"/>
      <c r="BN170" s="20"/>
      <c r="BO170" s="20"/>
      <c r="BP170" s="20"/>
      <c r="BQ170" s="20"/>
      <c r="BR170" s="20"/>
      <c r="BS170" s="24"/>
      <c r="BT170" s="550"/>
      <c r="BU170" s="550"/>
      <c r="BV170" s="550"/>
      <c r="BW170" s="550"/>
      <c r="BX170" s="550"/>
      <c r="BY170" s="550"/>
      <c r="BZ170" s="550"/>
      <c r="CA170" s="550"/>
      <c r="CB170" s="550"/>
      <c r="CC170" s="550"/>
      <c r="CD170" s="550"/>
      <c r="CE170" s="550"/>
      <c r="CF170" s="550"/>
      <c r="CG170" s="550"/>
      <c r="CH170" s="550"/>
      <c r="CI170" s="550"/>
      <c r="CJ170" s="550"/>
      <c r="CK170" s="550"/>
      <c r="CL170" s="550"/>
      <c r="CM170" s="550"/>
      <c r="CN170" s="550"/>
      <c r="CO170" s="550"/>
      <c r="CP170" s="550"/>
      <c r="CQ170" s="550"/>
      <c r="CR170" s="550"/>
      <c r="CS170" s="550"/>
      <c r="CT170" s="550"/>
      <c r="CU170" s="550"/>
      <c r="CV170" s="550"/>
      <c r="CW170" s="550"/>
      <c r="CX170" s="550"/>
      <c r="CY170" s="550"/>
      <c r="CZ170" s="550"/>
      <c r="DA170" s="550"/>
      <c r="DB170" s="550"/>
      <c r="DC170" s="550"/>
      <c r="DD170" s="550"/>
      <c r="DE170" s="550"/>
      <c r="DF170" s="550"/>
      <c r="DG170" s="550"/>
      <c r="DH170" s="550"/>
      <c r="DI170" s="550"/>
      <c r="DJ170" s="550"/>
      <c r="DK170" s="550"/>
      <c r="DL170" s="550"/>
      <c r="DM170" s="550"/>
      <c r="DN170" s="550"/>
      <c r="DO170" s="550"/>
      <c r="DP170" s="550"/>
      <c r="DQ170" s="550"/>
      <c r="DR170" s="550"/>
      <c r="DS170" s="550"/>
      <c r="DT170" s="550"/>
      <c r="DU170" s="550"/>
      <c r="DV170" s="550"/>
      <c r="DW170" s="550"/>
      <c r="DX170" s="550"/>
      <c r="DY170" s="550"/>
      <c r="DZ170" s="550"/>
      <c r="EA170" s="550"/>
      <c r="EB170" s="550"/>
      <c r="EC170" s="550"/>
      <c r="ED170" s="550"/>
      <c r="EE170" s="550"/>
      <c r="EF170" s="550"/>
      <c r="EG170" s="550"/>
      <c r="EH170" s="550"/>
      <c r="EI170" s="550"/>
      <c r="EJ170" s="550"/>
      <c r="EK170" s="550"/>
      <c r="EL170" s="550"/>
      <c r="EM170" s="550"/>
      <c r="EN170" s="550"/>
      <c r="EO170" s="550"/>
      <c r="EP170" s="550"/>
      <c r="EQ170" s="550"/>
      <c r="ER170" s="550"/>
      <c r="ES170" s="550"/>
      <c r="ET170" s="550"/>
      <c r="EU170" s="550"/>
      <c r="EV170" s="550"/>
      <c r="EW170" s="550"/>
      <c r="EX170" s="550"/>
      <c r="EY170" s="550"/>
      <c r="EZ170" s="550"/>
      <c r="FA170" s="550"/>
      <c r="FB170" s="550"/>
      <c r="FC170" s="550"/>
      <c r="FD170" s="550"/>
      <c r="FE170" s="550"/>
      <c r="FF170" s="550"/>
      <c r="FG170" s="550"/>
      <c r="FH170" s="550"/>
      <c r="FI170" s="550"/>
      <c r="FJ170" s="550"/>
      <c r="FK170" s="550"/>
      <c r="FL170" s="550"/>
      <c r="FM170" s="550"/>
      <c r="FN170" s="550"/>
      <c r="FO170" s="550"/>
      <c r="FP170" s="550"/>
      <c r="FQ170" s="550"/>
      <c r="FR170" s="550"/>
      <c r="FS170" s="550"/>
      <c r="FT170" s="550"/>
      <c r="FU170" s="550"/>
      <c r="FV170" s="550"/>
      <c r="FW170" s="550"/>
      <c r="FX170" s="550"/>
      <c r="FY170" s="550"/>
      <c r="FZ170" s="550"/>
      <c r="GA170" s="550"/>
      <c r="GB170" s="550"/>
      <c r="GC170" s="550"/>
      <c r="GD170" s="550"/>
      <c r="GE170" s="550"/>
      <c r="GF170" s="550"/>
      <c r="GG170" s="550"/>
      <c r="GH170" s="550"/>
      <c r="GI170" s="550"/>
      <c r="GJ170" s="550"/>
      <c r="GK170" s="550"/>
      <c r="GL170" s="550"/>
      <c r="GM170" s="550"/>
      <c r="GN170" s="550"/>
      <c r="GO170" s="550"/>
      <c r="GP170" s="550"/>
      <c r="GQ170" s="550"/>
      <c r="GR170" s="550"/>
      <c r="GS170" s="550"/>
      <c r="GT170" s="550"/>
      <c r="GU170" s="550"/>
      <c r="GV170" s="550"/>
      <c r="GW170" s="550"/>
      <c r="GX170" s="550"/>
      <c r="GY170" s="550"/>
      <c r="GZ170" s="550"/>
      <c r="HA170" s="550"/>
      <c r="HB170" s="550"/>
      <c r="HC170" s="550"/>
      <c r="HD170" s="550"/>
      <c r="HE170" s="550"/>
      <c r="HF170" s="550"/>
      <c r="HG170" s="550"/>
      <c r="HH170" s="550"/>
      <c r="HI170" s="550"/>
      <c r="HJ170" s="550"/>
      <c r="HK170" s="550"/>
      <c r="HL170" s="550"/>
      <c r="HM170" s="550"/>
      <c r="HN170" s="550"/>
      <c r="HO170" s="550"/>
      <c r="HP170" s="550"/>
      <c r="HQ170" s="550"/>
      <c r="HR170" s="550"/>
      <c r="HS170" s="550"/>
      <c r="HT170" s="550"/>
      <c r="HU170" s="550"/>
      <c r="HV170" s="550"/>
      <c r="HW170" s="550"/>
      <c r="HX170" s="550"/>
      <c r="HY170" s="550"/>
      <c r="HZ170" s="550"/>
      <c r="IA170" s="550"/>
      <c r="IB170" s="550"/>
      <c r="IC170" s="550"/>
      <c r="ID170" s="550"/>
      <c r="IE170" s="550"/>
      <c r="IF170" s="550"/>
      <c r="IG170" s="550"/>
      <c r="IH170" s="550"/>
      <c r="II170" s="550"/>
      <c r="IJ170" s="550"/>
      <c r="IK170" s="550"/>
      <c r="IL170" s="550"/>
      <c r="IM170" s="550"/>
      <c r="IN170" s="550"/>
      <c r="IO170" s="550"/>
      <c r="IP170" s="550"/>
      <c r="IQ170" s="550"/>
      <c r="IR170" s="550"/>
      <c r="IS170" s="550"/>
      <c r="IT170" s="550"/>
      <c r="IU170" s="550"/>
      <c r="IV170" s="550"/>
      <c r="IW170" s="550"/>
      <c r="IX170" s="550"/>
      <c r="IY170" s="550"/>
      <c r="IZ170" s="550"/>
      <c r="JA170" s="550"/>
      <c r="JB170" s="550"/>
      <c r="JC170" s="550"/>
      <c r="JD170" s="550"/>
      <c r="JE170" s="550"/>
      <c r="JF170" s="550"/>
      <c r="JG170" s="550"/>
      <c r="JH170" s="550"/>
    </row>
    <row r="171" spans="1:268" s="8" customFormat="1" ht="39.75" customHeight="1" x14ac:dyDescent="0.25">
      <c r="A171" s="20"/>
      <c r="B171" s="20" t="s">
        <v>1419</v>
      </c>
      <c r="C171" s="22">
        <v>11110009</v>
      </c>
      <c r="D171" s="23">
        <v>39461</v>
      </c>
      <c r="E171" s="23">
        <v>39461</v>
      </c>
      <c r="F171" s="23">
        <v>43114</v>
      </c>
      <c r="G171" s="23"/>
      <c r="H171" s="20" t="s">
        <v>1421</v>
      </c>
      <c r="I171" s="24" t="s">
        <v>881</v>
      </c>
      <c r="J171" s="24"/>
      <c r="K171" s="24" t="s">
        <v>55</v>
      </c>
      <c r="L171" s="114"/>
      <c r="M171" s="20" t="s">
        <v>1422</v>
      </c>
      <c r="N171" s="20" t="s">
        <v>256</v>
      </c>
      <c r="O171" s="20" t="s">
        <v>189</v>
      </c>
      <c r="P171" s="21">
        <v>27317</v>
      </c>
      <c r="Q171" s="20" t="s">
        <v>7990</v>
      </c>
      <c r="R171" s="20" t="s">
        <v>7447</v>
      </c>
      <c r="S171" s="20" t="s">
        <v>256</v>
      </c>
      <c r="T171" s="20" t="s">
        <v>189</v>
      </c>
      <c r="U171" s="20">
        <v>27317</v>
      </c>
      <c r="V171" s="20" t="s">
        <v>7988</v>
      </c>
      <c r="W171" s="20" t="s">
        <v>360</v>
      </c>
      <c r="X171" s="20"/>
      <c r="Y171" s="20"/>
      <c r="Z171" s="20" t="s">
        <v>467</v>
      </c>
      <c r="AA171" s="20" t="s">
        <v>36</v>
      </c>
      <c r="AB171" s="34">
        <v>0.71499999999999997</v>
      </c>
      <c r="AC171" s="20">
        <v>4.1000000000000002E-2</v>
      </c>
      <c r="AD171" s="20">
        <v>1300</v>
      </c>
      <c r="AE171" s="20">
        <v>1300</v>
      </c>
      <c r="AF171" s="20"/>
      <c r="AG171" s="20"/>
      <c r="AH171" s="20"/>
      <c r="AI171" s="20"/>
      <c r="AJ171" s="20"/>
      <c r="AK171" s="20"/>
      <c r="AL171" s="20"/>
      <c r="AM171" s="20"/>
      <c r="AN171" s="20"/>
      <c r="AO171" s="20">
        <v>7.15</v>
      </c>
      <c r="AP171" s="20"/>
      <c r="AQ171" s="20"/>
      <c r="AR171" s="20"/>
      <c r="AS171" s="20"/>
      <c r="AT171" s="20"/>
      <c r="AU171" s="20"/>
      <c r="AV171" s="20"/>
      <c r="AW171" s="20" t="s">
        <v>6006</v>
      </c>
      <c r="AX171" s="20" t="s">
        <v>6007</v>
      </c>
      <c r="AY171" s="20">
        <v>43</v>
      </c>
      <c r="AZ171" s="20">
        <v>4</v>
      </c>
      <c r="BA171" s="20">
        <v>52.52</v>
      </c>
      <c r="BB171" s="20">
        <v>23</v>
      </c>
      <c r="BC171" s="20">
        <v>29</v>
      </c>
      <c r="BD171" s="20">
        <v>31.91</v>
      </c>
      <c r="BE171" s="20">
        <f t="shared" si="30"/>
        <v>43.081255555555558</v>
      </c>
      <c r="BF171" s="20">
        <f t="shared" si="31"/>
        <v>23.492197222222224</v>
      </c>
      <c r="BG171" s="20" t="s">
        <v>38</v>
      </c>
      <c r="BH171" s="20"/>
      <c r="BI171" s="20"/>
      <c r="BJ171" s="23"/>
      <c r="BK171" s="20"/>
      <c r="BL171" s="23"/>
      <c r="BM171" s="20"/>
      <c r="BN171" s="20"/>
      <c r="BO171" s="20"/>
      <c r="BP171" s="20"/>
      <c r="BQ171" s="20"/>
      <c r="BR171" s="20"/>
      <c r="BS171" s="24"/>
      <c r="BT171" s="549"/>
      <c r="BU171" s="550"/>
      <c r="BV171" s="550"/>
      <c r="BW171" s="550"/>
      <c r="BX171" s="550"/>
      <c r="BY171" s="550"/>
      <c r="BZ171" s="550"/>
      <c r="CA171" s="550"/>
      <c r="CB171" s="550"/>
      <c r="CC171" s="550"/>
      <c r="CD171" s="550"/>
      <c r="CE171" s="550"/>
      <c r="CF171" s="550"/>
      <c r="CG171" s="550"/>
      <c r="CH171" s="550"/>
      <c r="CI171" s="550"/>
      <c r="CJ171" s="550"/>
      <c r="CK171" s="550"/>
      <c r="CL171" s="550"/>
      <c r="CM171" s="550"/>
      <c r="CN171" s="550"/>
      <c r="CO171" s="550"/>
      <c r="CP171" s="550"/>
      <c r="CQ171" s="550"/>
      <c r="CR171" s="550"/>
      <c r="CS171" s="550"/>
      <c r="CT171" s="550"/>
      <c r="CU171" s="550"/>
      <c r="CV171" s="550"/>
      <c r="CW171" s="550"/>
      <c r="CX171" s="550"/>
      <c r="CY171" s="550"/>
      <c r="CZ171" s="550"/>
      <c r="DA171" s="550"/>
      <c r="DB171" s="550"/>
      <c r="DC171" s="550"/>
      <c r="DD171" s="550"/>
      <c r="DE171" s="550"/>
      <c r="DF171" s="550"/>
      <c r="DG171" s="550"/>
      <c r="DH171" s="550"/>
      <c r="DI171" s="550"/>
      <c r="DJ171" s="550"/>
      <c r="DK171" s="550"/>
      <c r="DL171" s="550"/>
      <c r="DM171" s="550"/>
      <c r="DN171" s="550"/>
      <c r="DO171" s="550"/>
      <c r="DP171" s="550"/>
      <c r="DQ171" s="550"/>
      <c r="DR171" s="550"/>
      <c r="DS171" s="550"/>
      <c r="DT171" s="550"/>
      <c r="DU171" s="550"/>
      <c r="DV171" s="550"/>
      <c r="DW171" s="550"/>
      <c r="DX171" s="550"/>
      <c r="DY171" s="550"/>
      <c r="DZ171" s="550"/>
      <c r="EA171" s="550"/>
      <c r="EB171" s="550"/>
      <c r="EC171" s="550"/>
      <c r="ED171" s="550"/>
      <c r="EE171" s="550"/>
      <c r="EF171" s="550"/>
      <c r="EG171" s="550"/>
      <c r="EH171" s="550"/>
      <c r="EI171" s="550"/>
      <c r="EJ171" s="550"/>
      <c r="EK171" s="550"/>
      <c r="EL171" s="550"/>
      <c r="EM171" s="550"/>
      <c r="EN171" s="550"/>
      <c r="EO171" s="550"/>
      <c r="EP171" s="550"/>
      <c r="EQ171" s="550"/>
      <c r="ER171" s="550"/>
      <c r="ES171" s="550"/>
      <c r="ET171" s="550"/>
      <c r="EU171" s="550"/>
      <c r="EV171" s="550"/>
      <c r="EW171" s="550"/>
      <c r="EX171" s="550"/>
      <c r="EY171" s="550"/>
      <c r="EZ171" s="550"/>
      <c r="FA171" s="550"/>
      <c r="FB171" s="550"/>
      <c r="FC171" s="550"/>
      <c r="FD171" s="550"/>
      <c r="FE171" s="550"/>
      <c r="FF171" s="550"/>
      <c r="FG171" s="550"/>
      <c r="FH171" s="550"/>
      <c r="FI171" s="550"/>
      <c r="FJ171" s="550"/>
      <c r="FK171" s="550"/>
      <c r="FL171" s="550"/>
      <c r="FM171" s="550"/>
      <c r="FN171" s="550"/>
      <c r="FO171" s="550"/>
      <c r="FP171" s="550"/>
      <c r="FQ171" s="550"/>
      <c r="FR171" s="550"/>
      <c r="FS171" s="550"/>
      <c r="FT171" s="550"/>
      <c r="FU171" s="550"/>
      <c r="FV171" s="550"/>
      <c r="FW171" s="550"/>
      <c r="FX171" s="550"/>
      <c r="FY171" s="550"/>
      <c r="FZ171" s="550"/>
      <c r="GA171" s="550"/>
      <c r="GB171" s="550"/>
      <c r="GC171" s="550"/>
      <c r="GD171" s="550"/>
      <c r="GE171" s="550"/>
      <c r="GF171" s="550"/>
      <c r="GG171" s="550"/>
      <c r="GH171" s="550"/>
      <c r="GI171" s="550"/>
      <c r="GJ171" s="550"/>
      <c r="GK171" s="550"/>
      <c r="GL171" s="550"/>
      <c r="GM171" s="550"/>
      <c r="GN171" s="550"/>
      <c r="GO171" s="550"/>
      <c r="GP171" s="550"/>
      <c r="GQ171" s="550"/>
      <c r="GR171" s="550"/>
      <c r="GS171" s="550"/>
      <c r="GT171" s="550"/>
      <c r="GU171" s="550"/>
      <c r="GV171" s="550"/>
      <c r="GW171" s="550"/>
      <c r="GX171" s="550"/>
      <c r="GY171" s="550"/>
      <c r="GZ171" s="550"/>
      <c r="HA171" s="550"/>
      <c r="HB171" s="550"/>
      <c r="HC171" s="550"/>
      <c r="HD171" s="550"/>
      <c r="HE171" s="550"/>
      <c r="HF171" s="550"/>
      <c r="HG171" s="550"/>
      <c r="HH171" s="550"/>
      <c r="HI171" s="550"/>
      <c r="HJ171" s="550"/>
      <c r="HK171" s="550"/>
      <c r="HL171" s="550"/>
      <c r="HM171" s="550"/>
      <c r="HN171" s="550"/>
      <c r="HO171" s="550"/>
      <c r="HP171" s="550"/>
      <c r="HQ171" s="550"/>
      <c r="HR171" s="550"/>
      <c r="HS171" s="550"/>
      <c r="HT171" s="550"/>
      <c r="HU171" s="550"/>
      <c r="HV171" s="550"/>
      <c r="HW171" s="550"/>
      <c r="HX171" s="550"/>
      <c r="HY171" s="550"/>
      <c r="HZ171" s="550"/>
      <c r="IA171" s="550"/>
      <c r="IB171" s="550"/>
      <c r="IC171" s="550"/>
      <c r="ID171" s="550"/>
      <c r="IE171" s="550"/>
      <c r="IF171" s="550"/>
      <c r="IG171" s="550"/>
      <c r="IH171" s="550"/>
      <c r="II171" s="550"/>
      <c r="IJ171" s="550"/>
      <c r="IK171" s="550"/>
      <c r="IL171" s="550"/>
      <c r="IM171" s="550"/>
      <c r="IN171" s="550"/>
      <c r="IO171" s="550"/>
      <c r="IP171" s="550"/>
      <c r="IQ171" s="550"/>
      <c r="IR171" s="550"/>
      <c r="IS171" s="550"/>
      <c r="IT171" s="550"/>
      <c r="IU171" s="550"/>
      <c r="IV171" s="550"/>
      <c r="IW171" s="550"/>
      <c r="IX171" s="550"/>
      <c r="IY171" s="550"/>
      <c r="IZ171" s="550"/>
      <c r="JA171" s="550"/>
      <c r="JB171" s="550"/>
      <c r="JC171" s="550"/>
      <c r="JD171" s="550"/>
      <c r="JE171" s="550"/>
      <c r="JF171" s="550"/>
      <c r="JG171" s="550"/>
      <c r="JH171" s="550"/>
    </row>
    <row r="172" spans="1:268" s="8" customFormat="1" ht="39.75" customHeight="1" x14ac:dyDescent="0.25">
      <c r="A172" s="83"/>
      <c r="B172" s="83" t="s">
        <v>1423</v>
      </c>
      <c r="C172" s="95">
        <v>11130015</v>
      </c>
      <c r="D172" s="96">
        <v>39461</v>
      </c>
      <c r="E172" s="96">
        <v>39461</v>
      </c>
      <c r="F172" s="96">
        <v>39740</v>
      </c>
      <c r="G172" s="96"/>
      <c r="H172" s="96" t="s">
        <v>490</v>
      </c>
      <c r="I172" s="325" t="s">
        <v>881</v>
      </c>
      <c r="J172" s="325"/>
      <c r="K172" s="325" t="s">
        <v>55</v>
      </c>
      <c r="L172" s="348"/>
      <c r="M172" s="83" t="s">
        <v>1424</v>
      </c>
      <c r="N172" s="83" t="s">
        <v>121</v>
      </c>
      <c r="O172" s="83" t="s">
        <v>52</v>
      </c>
      <c r="P172" s="94">
        <v>11510</v>
      </c>
      <c r="Q172" s="83" t="s">
        <v>401</v>
      </c>
      <c r="R172" s="83" t="s">
        <v>1424</v>
      </c>
      <c r="S172" s="83" t="s">
        <v>121</v>
      </c>
      <c r="T172" s="83" t="s">
        <v>52</v>
      </c>
      <c r="U172" s="83">
        <v>11510</v>
      </c>
      <c r="V172" s="83"/>
      <c r="W172" s="83"/>
      <c r="X172" s="83"/>
      <c r="Y172" s="83"/>
      <c r="Z172" s="83" t="s">
        <v>3459</v>
      </c>
      <c r="AA172" s="83" t="s">
        <v>3460</v>
      </c>
      <c r="AB172" s="47"/>
      <c r="AC172" s="83">
        <v>50</v>
      </c>
      <c r="AD172" s="83">
        <f>SUM(AE172:AM172)</f>
        <v>160000</v>
      </c>
      <c r="AE172" s="83"/>
      <c r="AF172" s="83"/>
      <c r="AG172" s="83">
        <v>160000</v>
      </c>
      <c r="AH172" s="83"/>
      <c r="AI172" s="83"/>
      <c r="AJ172" s="83"/>
      <c r="AK172" s="83"/>
      <c r="AL172" s="83"/>
      <c r="AM172" s="83"/>
      <c r="AN172" s="83"/>
      <c r="AO172" s="83"/>
      <c r="AP172" s="83"/>
      <c r="AQ172" s="83"/>
      <c r="AR172" s="83"/>
      <c r="AS172" s="83"/>
      <c r="AT172" s="83"/>
      <c r="AU172" s="83"/>
      <c r="AV172" s="83"/>
      <c r="AW172" s="83" t="s">
        <v>5943</v>
      </c>
      <c r="AX172" s="83" t="s">
        <v>5944</v>
      </c>
      <c r="AY172" s="83"/>
      <c r="AZ172" s="83"/>
      <c r="BA172" s="83"/>
      <c r="BB172" s="83"/>
      <c r="BC172" s="83"/>
      <c r="BD172" s="83"/>
      <c r="BE172" s="83">
        <f t="shared" si="30"/>
        <v>0</v>
      </c>
      <c r="BF172" s="83">
        <f t="shared" si="31"/>
        <v>0</v>
      </c>
      <c r="BG172" s="83" t="s">
        <v>38</v>
      </c>
      <c r="BH172" s="83"/>
      <c r="BI172" s="83"/>
      <c r="BJ172" s="96"/>
      <c r="BK172" s="83"/>
      <c r="BL172" s="96"/>
      <c r="BM172" s="83"/>
      <c r="BN172" s="83"/>
      <c r="BO172" s="83"/>
      <c r="BP172" s="83"/>
      <c r="BQ172" s="83"/>
      <c r="BR172" s="83"/>
      <c r="BS172" s="110"/>
      <c r="BT172" s="550"/>
      <c r="BU172" s="550"/>
      <c r="BV172" s="550"/>
      <c r="BW172" s="550"/>
      <c r="BX172" s="550"/>
      <c r="BY172" s="550"/>
      <c r="BZ172" s="550"/>
      <c r="CA172" s="550"/>
      <c r="CB172" s="550"/>
      <c r="CC172" s="550"/>
      <c r="CD172" s="550"/>
      <c r="CE172" s="550"/>
      <c r="CF172" s="550"/>
      <c r="CG172" s="550"/>
      <c r="CH172" s="550"/>
      <c r="CI172" s="550"/>
      <c r="CJ172" s="550"/>
      <c r="CK172" s="550"/>
      <c r="CL172" s="550"/>
      <c r="CM172" s="550"/>
      <c r="CN172" s="550"/>
      <c r="CO172" s="550"/>
      <c r="CP172" s="550"/>
      <c r="CQ172" s="550"/>
      <c r="CR172" s="550"/>
      <c r="CS172" s="550"/>
      <c r="CT172" s="550"/>
      <c r="CU172" s="550"/>
      <c r="CV172" s="550"/>
      <c r="CW172" s="550"/>
      <c r="CX172" s="550"/>
      <c r="CY172" s="550"/>
      <c r="CZ172" s="550"/>
      <c r="DA172" s="550"/>
      <c r="DB172" s="550"/>
      <c r="DC172" s="550"/>
      <c r="DD172" s="550"/>
      <c r="DE172" s="550"/>
      <c r="DF172" s="550"/>
      <c r="DG172" s="550"/>
      <c r="DH172" s="550"/>
      <c r="DI172" s="550"/>
      <c r="DJ172" s="550"/>
      <c r="DK172" s="550"/>
      <c r="DL172" s="550"/>
      <c r="DM172" s="550"/>
      <c r="DN172" s="550"/>
      <c r="DO172" s="550"/>
      <c r="DP172" s="550"/>
      <c r="DQ172" s="550"/>
      <c r="DR172" s="550"/>
      <c r="DS172" s="550"/>
      <c r="DT172" s="550"/>
      <c r="DU172" s="550"/>
      <c r="DV172" s="550"/>
      <c r="DW172" s="550"/>
      <c r="DX172" s="550"/>
      <c r="DY172" s="550"/>
      <c r="DZ172" s="550"/>
      <c r="EA172" s="550"/>
      <c r="EB172" s="550"/>
      <c r="EC172" s="550"/>
      <c r="ED172" s="550"/>
      <c r="EE172" s="550"/>
      <c r="EF172" s="550"/>
      <c r="EG172" s="550"/>
      <c r="EH172" s="550"/>
      <c r="EI172" s="550"/>
      <c r="EJ172" s="550"/>
      <c r="EK172" s="550"/>
      <c r="EL172" s="550"/>
      <c r="EM172" s="550"/>
      <c r="EN172" s="550"/>
      <c r="EO172" s="550"/>
      <c r="EP172" s="550"/>
      <c r="EQ172" s="550"/>
      <c r="ER172" s="550"/>
      <c r="ES172" s="550"/>
      <c r="ET172" s="550"/>
      <c r="EU172" s="550"/>
      <c r="EV172" s="550"/>
      <c r="EW172" s="550"/>
      <c r="EX172" s="550"/>
      <c r="EY172" s="550"/>
      <c r="EZ172" s="550"/>
      <c r="FA172" s="550"/>
      <c r="FB172" s="550"/>
      <c r="FC172" s="550"/>
      <c r="FD172" s="550"/>
      <c r="FE172" s="550"/>
      <c r="FF172" s="550"/>
      <c r="FG172" s="550"/>
      <c r="FH172" s="550"/>
      <c r="FI172" s="550"/>
      <c r="FJ172" s="550"/>
      <c r="FK172" s="550"/>
      <c r="FL172" s="550"/>
      <c r="FM172" s="550"/>
      <c r="FN172" s="550"/>
      <c r="FO172" s="550"/>
      <c r="FP172" s="550"/>
      <c r="FQ172" s="550"/>
      <c r="FR172" s="550"/>
      <c r="FS172" s="550"/>
      <c r="FT172" s="550"/>
      <c r="FU172" s="550"/>
      <c r="FV172" s="550"/>
      <c r="FW172" s="550"/>
      <c r="FX172" s="550"/>
      <c r="FY172" s="550"/>
      <c r="FZ172" s="550"/>
      <c r="GA172" s="550"/>
      <c r="GB172" s="550"/>
      <c r="GC172" s="550"/>
      <c r="GD172" s="550"/>
      <c r="GE172" s="550"/>
      <c r="GF172" s="550"/>
      <c r="GG172" s="550"/>
      <c r="GH172" s="550"/>
      <c r="GI172" s="550"/>
      <c r="GJ172" s="550"/>
      <c r="GK172" s="550"/>
      <c r="GL172" s="550"/>
      <c r="GM172" s="550"/>
      <c r="GN172" s="550"/>
      <c r="GO172" s="550"/>
      <c r="GP172" s="550"/>
      <c r="GQ172" s="550"/>
      <c r="GR172" s="550"/>
      <c r="GS172" s="550"/>
      <c r="GT172" s="550"/>
      <c r="GU172" s="550"/>
      <c r="GV172" s="550"/>
      <c r="GW172" s="550"/>
      <c r="GX172" s="550"/>
      <c r="GY172" s="550"/>
      <c r="GZ172" s="550"/>
      <c r="HA172" s="550"/>
      <c r="HB172" s="550"/>
      <c r="HC172" s="550"/>
      <c r="HD172" s="550"/>
      <c r="HE172" s="550"/>
      <c r="HF172" s="550"/>
      <c r="HG172" s="550"/>
      <c r="HH172" s="550"/>
      <c r="HI172" s="550"/>
      <c r="HJ172" s="550"/>
      <c r="HK172" s="550"/>
      <c r="HL172" s="550"/>
      <c r="HM172" s="550"/>
      <c r="HN172" s="550"/>
      <c r="HO172" s="550"/>
      <c r="HP172" s="550"/>
      <c r="HQ172" s="550"/>
      <c r="HR172" s="550"/>
      <c r="HS172" s="550"/>
      <c r="HT172" s="550"/>
      <c r="HU172" s="550"/>
      <c r="HV172" s="550"/>
      <c r="HW172" s="550"/>
      <c r="HX172" s="550"/>
      <c r="HY172" s="550"/>
      <c r="HZ172" s="550"/>
      <c r="IA172" s="550"/>
      <c r="IB172" s="550"/>
      <c r="IC172" s="550"/>
      <c r="ID172" s="550"/>
      <c r="IE172" s="550"/>
      <c r="IF172" s="550"/>
      <c r="IG172" s="550"/>
      <c r="IH172" s="550"/>
      <c r="II172" s="550"/>
      <c r="IJ172" s="550"/>
      <c r="IK172" s="550"/>
      <c r="IL172" s="550"/>
      <c r="IM172" s="550"/>
      <c r="IN172" s="550"/>
      <c r="IO172" s="550"/>
      <c r="IP172" s="550"/>
      <c r="IQ172" s="550"/>
      <c r="IR172" s="550"/>
      <c r="IS172" s="550"/>
      <c r="IT172" s="550"/>
      <c r="IU172" s="550"/>
      <c r="IV172" s="550"/>
      <c r="IW172" s="550"/>
      <c r="IX172" s="550"/>
      <c r="IY172" s="550"/>
      <c r="IZ172" s="550"/>
      <c r="JA172" s="550"/>
      <c r="JB172" s="550"/>
      <c r="JC172" s="550"/>
      <c r="JD172" s="550"/>
      <c r="JE172" s="550"/>
      <c r="JF172" s="550"/>
      <c r="JG172" s="550"/>
      <c r="JH172" s="550"/>
    </row>
    <row r="173" spans="1:268" s="8" customFormat="1" ht="39.75" customHeight="1" x14ac:dyDescent="0.25">
      <c r="A173" s="20"/>
      <c r="B173" s="20" t="s">
        <v>274</v>
      </c>
      <c r="C173" s="22">
        <v>11110010</v>
      </c>
      <c r="D173" s="23">
        <v>39463</v>
      </c>
      <c r="E173" s="23">
        <v>39463</v>
      </c>
      <c r="F173" s="23">
        <v>46768</v>
      </c>
      <c r="G173" s="23"/>
      <c r="H173" s="20" t="s">
        <v>1425</v>
      </c>
      <c r="I173" s="24" t="s">
        <v>595</v>
      </c>
      <c r="J173" s="24"/>
      <c r="K173" s="24" t="s">
        <v>55</v>
      </c>
      <c r="L173" s="114"/>
      <c r="M173" s="20" t="s">
        <v>1426</v>
      </c>
      <c r="N173" s="20" t="s">
        <v>58</v>
      </c>
      <c r="O173" s="20" t="s">
        <v>52</v>
      </c>
      <c r="P173" s="21">
        <v>6608</v>
      </c>
      <c r="Q173" s="20" t="s">
        <v>7991</v>
      </c>
      <c r="R173" s="20" t="s">
        <v>1426</v>
      </c>
      <c r="S173" s="20" t="s">
        <v>58</v>
      </c>
      <c r="T173" s="20" t="s">
        <v>52</v>
      </c>
      <c r="U173" s="20">
        <v>6608</v>
      </c>
      <c r="V173" s="20"/>
      <c r="W173" s="20"/>
      <c r="X173" s="20"/>
      <c r="Y173" s="20"/>
      <c r="Z173" s="20" t="s">
        <v>467</v>
      </c>
      <c r="AA173" s="20" t="s">
        <v>36</v>
      </c>
      <c r="AB173" s="34">
        <v>4.4769999999999997E-2</v>
      </c>
      <c r="AC173" s="20">
        <v>0.5</v>
      </c>
      <c r="AD173" s="20">
        <v>15768</v>
      </c>
      <c r="AE173" s="20">
        <v>15768</v>
      </c>
      <c r="AF173" s="20"/>
      <c r="AG173" s="20"/>
      <c r="AH173" s="20"/>
      <c r="AI173" s="20"/>
      <c r="AJ173" s="20"/>
      <c r="AK173" s="20"/>
      <c r="AL173" s="20"/>
      <c r="AM173" s="20"/>
      <c r="AN173" s="20"/>
      <c r="AO173" s="20">
        <v>5</v>
      </c>
      <c r="AP173" s="20"/>
      <c r="AQ173" s="20"/>
      <c r="AR173" s="20"/>
      <c r="AS173" s="20"/>
      <c r="AT173" s="20"/>
      <c r="AU173" s="20"/>
      <c r="AV173" s="20">
        <v>618</v>
      </c>
      <c r="AW173" s="20" t="s">
        <v>6008</v>
      </c>
      <c r="AX173" s="20" t="s">
        <v>6009</v>
      </c>
      <c r="AY173" s="20">
        <v>42</v>
      </c>
      <c r="AZ173" s="20">
        <v>45</v>
      </c>
      <c r="BA173" s="20">
        <v>10</v>
      </c>
      <c r="BB173" s="20">
        <v>23</v>
      </c>
      <c r="BC173" s="20">
        <v>52</v>
      </c>
      <c r="BD173" s="20">
        <v>39.4</v>
      </c>
      <c r="BE173" s="20">
        <f t="shared" si="30"/>
        <v>42.75277777777778</v>
      </c>
      <c r="BF173" s="20">
        <f t="shared" si="31"/>
        <v>23.877611111111111</v>
      </c>
      <c r="BG173" s="20" t="s">
        <v>38</v>
      </c>
      <c r="BH173" s="20"/>
      <c r="BI173" s="20"/>
      <c r="BJ173" s="23"/>
      <c r="BK173" s="20"/>
      <c r="BL173" s="23"/>
      <c r="BM173" s="20"/>
      <c r="BN173" s="20"/>
      <c r="BO173" s="20"/>
      <c r="BP173" s="20"/>
      <c r="BQ173" s="20"/>
      <c r="BR173" s="20"/>
      <c r="BS173" s="24"/>
      <c r="BT173" s="550"/>
      <c r="BU173" s="550"/>
      <c r="BV173" s="550"/>
      <c r="BW173" s="550"/>
      <c r="BX173" s="550"/>
      <c r="BY173" s="550"/>
      <c r="BZ173" s="550"/>
      <c r="CA173" s="550"/>
      <c r="CB173" s="550"/>
      <c r="CC173" s="550"/>
      <c r="CD173" s="550"/>
      <c r="CE173" s="550"/>
      <c r="CF173" s="550"/>
      <c r="CG173" s="550"/>
      <c r="CH173" s="550"/>
      <c r="CI173" s="550"/>
      <c r="CJ173" s="550"/>
      <c r="CK173" s="550"/>
      <c r="CL173" s="550"/>
      <c r="CM173" s="550"/>
      <c r="CN173" s="550"/>
      <c r="CO173" s="550"/>
      <c r="CP173" s="550"/>
      <c r="CQ173" s="550"/>
      <c r="CR173" s="550"/>
      <c r="CS173" s="550"/>
      <c r="CT173" s="550"/>
      <c r="CU173" s="550"/>
      <c r="CV173" s="550"/>
      <c r="CW173" s="550"/>
      <c r="CX173" s="550"/>
      <c r="CY173" s="550"/>
      <c r="CZ173" s="550"/>
      <c r="DA173" s="550"/>
      <c r="DB173" s="550"/>
      <c r="DC173" s="550"/>
      <c r="DD173" s="550"/>
      <c r="DE173" s="550"/>
      <c r="DF173" s="550"/>
      <c r="DG173" s="550"/>
      <c r="DH173" s="550"/>
      <c r="DI173" s="550"/>
      <c r="DJ173" s="550"/>
      <c r="DK173" s="550"/>
      <c r="DL173" s="550"/>
      <c r="DM173" s="550"/>
      <c r="DN173" s="550"/>
      <c r="DO173" s="550"/>
      <c r="DP173" s="550"/>
      <c r="DQ173" s="550"/>
      <c r="DR173" s="550"/>
      <c r="DS173" s="550"/>
      <c r="DT173" s="550"/>
      <c r="DU173" s="550"/>
      <c r="DV173" s="550"/>
      <c r="DW173" s="550"/>
      <c r="DX173" s="550"/>
      <c r="DY173" s="550"/>
      <c r="DZ173" s="550"/>
      <c r="EA173" s="550"/>
      <c r="EB173" s="550"/>
      <c r="EC173" s="550"/>
      <c r="ED173" s="550"/>
      <c r="EE173" s="550"/>
      <c r="EF173" s="550"/>
      <c r="EG173" s="550"/>
      <c r="EH173" s="550"/>
      <c r="EI173" s="550"/>
      <c r="EJ173" s="550"/>
      <c r="EK173" s="550"/>
      <c r="EL173" s="550"/>
      <c r="EM173" s="550"/>
      <c r="EN173" s="550"/>
      <c r="EO173" s="550"/>
      <c r="EP173" s="550"/>
      <c r="EQ173" s="550"/>
      <c r="ER173" s="550"/>
      <c r="ES173" s="550"/>
      <c r="ET173" s="550"/>
      <c r="EU173" s="550"/>
      <c r="EV173" s="550"/>
      <c r="EW173" s="550"/>
      <c r="EX173" s="550"/>
      <c r="EY173" s="550"/>
      <c r="EZ173" s="550"/>
      <c r="FA173" s="550"/>
      <c r="FB173" s="550"/>
      <c r="FC173" s="550"/>
      <c r="FD173" s="550"/>
      <c r="FE173" s="550"/>
      <c r="FF173" s="550"/>
      <c r="FG173" s="550"/>
      <c r="FH173" s="550"/>
      <c r="FI173" s="550"/>
      <c r="FJ173" s="550"/>
      <c r="FK173" s="550"/>
      <c r="FL173" s="550"/>
      <c r="FM173" s="550"/>
      <c r="FN173" s="550"/>
      <c r="FO173" s="550"/>
      <c r="FP173" s="550"/>
      <c r="FQ173" s="550"/>
      <c r="FR173" s="550"/>
      <c r="FS173" s="550"/>
      <c r="FT173" s="550"/>
      <c r="FU173" s="550"/>
      <c r="FV173" s="550"/>
      <c r="FW173" s="550"/>
      <c r="FX173" s="550"/>
      <c r="FY173" s="550"/>
      <c r="FZ173" s="550"/>
      <c r="GA173" s="550"/>
      <c r="GB173" s="550"/>
      <c r="GC173" s="550"/>
      <c r="GD173" s="550"/>
      <c r="GE173" s="550"/>
      <c r="GF173" s="550"/>
      <c r="GG173" s="550"/>
      <c r="GH173" s="550"/>
      <c r="GI173" s="550"/>
      <c r="GJ173" s="550"/>
      <c r="GK173" s="550"/>
      <c r="GL173" s="550"/>
      <c r="GM173" s="550"/>
      <c r="GN173" s="550"/>
      <c r="GO173" s="550"/>
      <c r="GP173" s="550"/>
      <c r="GQ173" s="550"/>
      <c r="GR173" s="550"/>
      <c r="GS173" s="550"/>
      <c r="GT173" s="550"/>
      <c r="GU173" s="550"/>
      <c r="GV173" s="550"/>
      <c r="GW173" s="550"/>
      <c r="GX173" s="550"/>
      <c r="GY173" s="550"/>
      <c r="GZ173" s="550"/>
      <c r="HA173" s="550"/>
      <c r="HB173" s="550"/>
      <c r="HC173" s="550"/>
      <c r="HD173" s="550"/>
      <c r="HE173" s="550"/>
      <c r="HF173" s="550"/>
      <c r="HG173" s="550"/>
      <c r="HH173" s="550"/>
      <c r="HI173" s="550"/>
      <c r="HJ173" s="550"/>
      <c r="HK173" s="550"/>
      <c r="HL173" s="550"/>
      <c r="HM173" s="550"/>
      <c r="HN173" s="550"/>
      <c r="HO173" s="550"/>
      <c r="HP173" s="550"/>
      <c r="HQ173" s="550"/>
      <c r="HR173" s="550"/>
      <c r="HS173" s="550"/>
      <c r="HT173" s="550"/>
      <c r="HU173" s="550"/>
      <c r="HV173" s="550"/>
      <c r="HW173" s="550"/>
      <c r="HX173" s="550"/>
      <c r="HY173" s="550"/>
      <c r="HZ173" s="550"/>
      <c r="IA173" s="550"/>
      <c r="IB173" s="550"/>
      <c r="IC173" s="550"/>
      <c r="ID173" s="550"/>
      <c r="IE173" s="550"/>
      <c r="IF173" s="550"/>
      <c r="IG173" s="550"/>
      <c r="IH173" s="550"/>
      <c r="II173" s="550"/>
      <c r="IJ173" s="550"/>
      <c r="IK173" s="550"/>
      <c r="IL173" s="550"/>
      <c r="IM173" s="550"/>
      <c r="IN173" s="550"/>
      <c r="IO173" s="550"/>
      <c r="IP173" s="550"/>
      <c r="IQ173" s="550"/>
      <c r="IR173" s="550"/>
      <c r="IS173" s="550"/>
      <c r="IT173" s="550"/>
      <c r="IU173" s="550"/>
      <c r="IV173" s="550"/>
      <c r="IW173" s="550"/>
      <c r="IX173" s="550"/>
      <c r="IY173" s="550"/>
      <c r="IZ173" s="550"/>
      <c r="JA173" s="550"/>
      <c r="JB173" s="550"/>
      <c r="JC173" s="550"/>
      <c r="JD173" s="550"/>
      <c r="JE173" s="550"/>
      <c r="JF173" s="550"/>
      <c r="JG173" s="550"/>
      <c r="JH173" s="550"/>
    </row>
    <row r="174" spans="1:268" s="8" customFormat="1" ht="39.75" customHeight="1" x14ac:dyDescent="0.25">
      <c r="A174" s="20"/>
      <c r="B174" s="20" t="s">
        <v>274</v>
      </c>
      <c r="C174" s="22">
        <v>11110011</v>
      </c>
      <c r="D174" s="23">
        <v>39463</v>
      </c>
      <c r="E174" s="23">
        <v>39463</v>
      </c>
      <c r="F174" s="23">
        <v>46768</v>
      </c>
      <c r="G174" s="23"/>
      <c r="H174" s="20" t="s">
        <v>1427</v>
      </c>
      <c r="I174" s="24" t="s">
        <v>595</v>
      </c>
      <c r="J174" s="24"/>
      <c r="K174" s="24" t="s">
        <v>55</v>
      </c>
      <c r="L174" s="114"/>
      <c r="M174" s="20" t="s">
        <v>1428</v>
      </c>
      <c r="N174" s="20" t="s">
        <v>58</v>
      </c>
      <c r="O174" s="20" t="s">
        <v>52</v>
      </c>
      <c r="P174" s="21"/>
      <c r="Q174" s="20" t="s">
        <v>7852</v>
      </c>
      <c r="R174" s="20"/>
      <c r="S174" s="20"/>
      <c r="T174" s="20"/>
      <c r="U174" s="20"/>
      <c r="V174" s="20"/>
      <c r="W174" s="20"/>
      <c r="X174" s="20"/>
      <c r="Y174" s="20"/>
      <c r="Z174" s="20" t="s">
        <v>467</v>
      </c>
      <c r="AA174" s="20" t="s">
        <v>36</v>
      </c>
      <c r="AB174" s="34">
        <v>7.5700000000000003E-2</v>
      </c>
      <c r="AC174" s="20">
        <v>0.6</v>
      </c>
      <c r="AD174" s="20">
        <v>18922</v>
      </c>
      <c r="AE174" s="20">
        <v>18922</v>
      </c>
      <c r="AF174" s="20"/>
      <c r="AG174" s="20"/>
      <c r="AH174" s="20"/>
      <c r="AI174" s="20"/>
      <c r="AJ174" s="20"/>
      <c r="AK174" s="20"/>
      <c r="AL174" s="20"/>
      <c r="AM174" s="20"/>
      <c r="AN174" s="20"/>
      <c r="AO174" s="20">
        <v>8</v>
      </c>
      <c r="AP174" s="20"/>
      <c r="AQ174" s="20"/>
      <c r="AR174" s="20"/>
      <c r="AS174" s="20"/>
      <c r="AT174" s="20"/>
      <c r="AU174" s="20"/>
      <c r="AV174" s="20">
        <v>640.9</v>
      </c>
      <c r="AW174" s="20" t="s">
        <v>6010</v>
      </c>
      <c r="AX174" s="20" t="s">
        <v>6011</v>
      </c>
      <c r="AY174" s="20">
        <v>42</v>
      </c>
      <c r="AZ174" s="20">
        <v>51</v>
      </c>
      <c r="BA174" s="20">
        <v>21</v>
      </c>
      <c r="BB174" s="20">
        <v>24</v>
      </c>
      <c r="BC174" s="20">
        <v>6</v>
      </c>
      <c r="BD174" s="20">
        <v>17</v>
      </c>
      <c r="BE174" s="20">
        <f t="shared" si="30"/>
        <v>42.855833333333337</v>
      </c>
      <c r="BF174" s="20">
        <f t="shared" si="31"/>
        <v>24.104722222222225</v>
      </c>
      <c r="BG174" s="20" t="s">
        <v>38</v>
      </c>
      <c r="BH174" s="20"/>
      <c r="BI174" s="20"/>
      <c r="BJ174" s="23"/>
      <c r="BK174" s="20"/>
      <c r="BL174" s="23"/>
      <c r="BM174" s="20"/>
      <c r="BN174" s="20"/>
      <c r="BO174" s="20"/>
      <c r="BP174" s="20"/>
      <c r="BQ174" s="20"/>
      <c r="BR174" s="20"/>
      <c r="BS174" s="24" t="s">
        <v>7853</v>
      </c>
      <c r="BT174" s="550"/>
      <c r="BU174" s="550"/>
      <c r="BV174" s="550"/>
      <c r="BW174" s="550"/>
      <c r="BX174" s="550"/>
      <c r="BY174" s="550"/>
      <c r="BZ174" s="550"/>
      <c r="CA174" s="550"/>
      <c r="CB174" s="550"/>
      <c r="CC174" s="550"/>
      <c r="CD174" s="550"/>
      <c r="CE174" s="550"/>
      <c r="CF174" s="550"/>
      <c r="CG174" s="550"/>
      <c r="CH174" s="550"/>
      <c r="CI174" s="550"/>
      <c r="CJ174" s="550"/>
      <c r="CK174" s="550"/>
      <c r="CL174" s="550"/>
      <c r="CM174" s="550"/>
      <c r="CN174" s="550"/>
      <c r="CO174" s="550"/>
      <c r="CP174" s="550"/>
      <c r="CQ174" s="550"/>
      <c r="CR174" s="550"/>
      <c r="CS174" s="550"/>
      <c r="CT174" s="550"/>
      <c r="CU174" s="550"/>
      <c r="CV174" s="550"/>
      <c r="CW174" s="550"/>
      <c r="CX174" s="550"/>
      <c r="CY174" s="550"/>
      <c r="CZ174" s="550"/>
      <c r="DA174" s="550"/>
      <c r="DB174" s="550"/>
      <c r="DC174" s="550"/>
      <c r="DD174" s="550"/>
      <c r="DE174" s="550"/>
      <c r="DF174" s="550"/>
      <c r="DG174" s="550"/>
      <c r="DH174" s="550"/>
      <c r="DI174" s="550"/>
      <c r="DJ174" s="550"/>
      <c r="DK174" s="550"/>
      <c r="DL174" s="550"/>
      <c r="DM174" s="550"/>
      <c r="DN174" s="550"/>
      <c r="DO174" s="550"/>
      <c r="DP174" s="550"/>
      <c r="DQ174" s="550"/>
      <c r="DR174" s="550"/>
      <c r="DS174" s="550"/>
      <c r="DT174" s="550"/>
      <c r="DU174" s="550"/>
      <c r="DV174" s="550"/>
      <c r="DW174" s="550"/>
      <c r="DX174" s="550"/>
      <c r="DY174" s="550"/>
      <c r="DZ174" s="550"/>
      <c r="EA174" s="550"/>
      <c r="EB174" s="550"/>
      <c r="EC174" s="550"/>
      <c r="ED174" s="550"/>
      <c r="EE174" s="550"/>
      <c r="EF174" s="550"/>
      <c r="EG174" s="550"/>
      <c r="EH174" s="550"/>
      <c r="EI174" s="550"/>
      <c r="EJ174" s="550"/>
      <c r="EK174" s="550"/>
      <c r="EL174" s="550"/>
      <c r="EM174" s="550"/>
      <c r="EN174" s="550"/>
      <c r="EO174" s="550"/>
      <c r="EP174" s="550"/>
      <c r="EQ174" s="550"/>
      <c r="ER174" s="550"/>
      <c r="ES174" s="550"/>
      <c r="ET174" s="550"/>
      <c r="EU174" s="550"/>
      <c r="EV174" s="550"/>
      <c r="EW174" s="550"/>
      <c r="EX174" s="550"/>
      <c r="EY174" s="550"/>
      <c r="EZ174" s="550"/>
      <c r="FA174" s="550"/>
      <c r="FB174" s="550"/>
      <c r="FC174" s="550"/>
      <c r="FD174" s="550"/>
      <c r="FE174" s="550"/>
      <c r="FF174" s="550"/>
      <c r="FG174" s="550"/>
      <c r="FH174" s="550"/>
      <c r="FI174" s="550"/>
      <c r="FJ174" s="550"/>
      <c r="FK174" s="550"/>
      <c r="FL174" s="550"/>
      <c r="FM174" s="550"/>
      <c r="FN174" s="550"/>
      <c r="FO174" s="550"/>
      <c r="FP174" s="550"/>
      <c r="FQ174" s="550"/>
      <c r="FR174" s="550"/>
      <c r="FS174" s="550"/>
      <c r="FT174" s="550"/>
      <c r="FU174" s="550"/>
      <c r="FV174" s="550"/>
      <c r="FW174" s="550"/>
      <c r="FX174" s="550"/>
      <c r="FY174" s="550"/>
      <c r="FZ174" s="550"/>
      <c r="GA174" s="550"/>
      <c r="GB174" s="550"/>
      <c r="GC174" s="550"/>
      <c r="GD174" s="550"/>
      <c r="GE174" s="550"/>
      <c r="GF174" s="550"/>
      <c r="GG174" s="550"/>
      <c r="GH174" s="550"/>
      <c r="GI174" s="550"/>
      <c r="GJ174" s="550"/>
      <c r="GK174" s="550"/>
      <c r="GL174" s="550"/>
      <c r="GM174" s="550"/>
      <c r="GN174" s="550"/>
      <c r="GO174" s="550"/>
      <c r="GP174" s="550"/>
      <c r="GQ174" s="550"/>
      <c r="GR174" s="550"/>
      <c r="GS174" s="550"/>
      <c r="GT174" s="550"/>
      <c r="GU174" s="550"/>
      <c r="GV174" s="550"/>
      <c r="GW174" s="550"/>
      <c r="GX174" s="550"/>
      <c r="GY174" s="550"/>
      <c r="GZ174" s="550"/>
      <c r="HA174" s="550"/>
      <c r="HB174" s="550"/>
      <c r="HC174" s="550"/>
      <c r="HD174" s="550"/>
      <c r="HE174" s="550"/>
      <c r="HF174" s="550"/>
      <c r="HG174" s="550"/>
      <c r="HH174" s="550"/>
      <c r="HI174" s="550"/>
      <c r="HJ174" s="550"/>
      <c r="HK174" s="550"/>
      <c r="HL174" s="550"/>
      <c r="HM174" s="550"/>
      <c r="HN174" s="550"/>
      <c r="HO174" s="550"/>
      <c r="HP174" s="550"/>
      <c r="HQ174" s="550"/>
      <c r="HR174" s="550"/>
      <c r="HS174" s="550"/>
      <c r="HT174" s="550"/>
      <c r="HU174" s="550"/>
      <c r="HV174" s="550"/>
      <c r="HW174" s="550"/>
      <c r="HX174" s="550"/>
      <c r="HY174" s="550"/>
      <c r="HZ174" s="550"/>
      <c r="IA174" s="550"/>
      <c r="IB174" s="550"/>
      <c r="IC174" s="550"/>
      <c r="ID174" s="550"/>
      <c r="IE174" s="550"/>
      <c r="IF174" s="550"/>
      <c r="IG174" s="550"/>
      <c r="IH174" s="550"/>
      <c r="II174" s="550"/>
      <c r="IJ174" s="550"/>
      <c r="IK174" s="550"/>
      <c r="IL174" s="550"/>
      <c r="IM174" s="550"/>
      <c r="IN174" s="550"/>
      <c r="IO174" s="550"/>
      <c r="IP174" s="550"/>
      <c r="IQ174" s="550"/>
      <c r="IR174" s="550"/>
      <c r="IS174" s="550"/>
      <c r="IT174" s="550"/>
      <c r="IU174" s="550"/>
      <c r="IV174" s="550"/>
      <c r="IW174" s="550"/>
      <c r="IX174" s="550"/>
      <c r="IY174" s="550"/>
      <c r="IZ174" s="550"/>
      <c r="JA174" s="550"/>
      <c r="JB174" s="550"/>
      <c r="JC174" s="550"/>
      <c r="JD174" s="550"/>
      <c r="JE174" s="550"/>
      <c r="JF174" s="550"/>
      <c r="JG174" s="550"/>
      <c r="JH174" s="550"/>
    </row>
    <row r="175" spans="1:268" s="8" customFormat="1" ht="39.75" customHeight="1" x14ac:dyDescent="0.25">
      <c r="A175" s="20"/>
      <c r="B175" s="20" t="s">
        <v>274</v>
      </c>
      <c r="C175" s="22">
        <v>11110012</v>
      </c>
      <c r="D175" s="23">
        <v>39463</v>
      </c>
      <c r="E175" s="23">
        <v>39463</v>
      </c>
      <c r="F175" s="23">
        <v>46768</v>
      </c>
      <c r="G175" s="23"/>
      <c r="H175" s="20" t="s">
        <v>1429</v>
      </c>
      <c r="I175" s="24" t="s">
        <v>595</v>
      </c>
      <c r="J175" s="24"/>
      <c r="K175" s="24" t="s">
        <v>55</v>
      </c>
      <c r="L175" s="114"/>
      <c r="M175" s="20" t="s">
        <v>1428</v>
      </c>
      <c r="N175" s="20" t="s">
        <v>58</v>
      </c>
      <c r="O175" s="20" t="s">
        <v>52</v>
      </c>
      <c r="P175" s="21"/>
      <c r="Q175" s="20" t="s">
        <v>7992</v>
      </c>
      <c r="R175" s="20"/>
      <c r="S175" s="20"/>
      <c r="T175" s="20"/>
      <c r="U175" s="20"/>
      <c r="V175" s="20"/>
      <c r="W175" s="20"/>
      <c r="X175" s="20"/>
      <c r="Y175" s="20"/>
      <c r="Z175" s="20" t="s">
        <v>467</v>
      </c>
      <c r="AA175" s="20" t="s">
        <v>36</v>
      </c>
      <c r="AB175" s="34">
        <v>6.7499999999999999E-3</v>
      </c>
      <c r="AC175" s="20">
        <v>0.6</v>
      </c>
      <c r="AD175" s="20">
        <v>18922</v>
      </c>
      <c r="AE175" s="20">
        <v>18922</v>
      </c>
      <c r="AF175" s="20"/>
      <c r="AG175" s="20"/>
      <c r="AH175" s="20"/>
      <c r="AI175" s="20"/>
      <c r="AJ175" s="20"/>
      <c r="AK175" s="20"/>
      <c r="AL175" s="20"/>
      <c r="AM175" s="20"/>
      <c r="AN175" s="20"/>
      <c r="AO175" s="20">
        <v>3.5</v>
      </c>
      <c r="AP175" s="20"/>
      <c r="AQ175" s="20"/>
      <c r="AR175" s="20"/>
      <c r="AS175" s="20"/>
      <c r="AT175" s="20"/>
      <c r="AU175" s="20"/>
      <c r="AV175" s="20">
        <v>619.38</v>
      </c>
      <c r="AW175" s="20" t="s">
        <v>6012</v>
      </c>
      <c r="AX175" s="20" t="s">
        <v>6013</v>
      </c>
      <c r="AY175" s="20">
        <v>42</v>
      </c>
      <c r="AZ175" s="20">
        <v>50</v>
      </c>
      <c r="BA175" s="20">
        <v>36.200000000000003</v>
      </c>
      <c r="BB175" s="20">
        <v>24</v>
      </c>
      <c r="BC175" s="20">
        <v>5</v>
      </c>
      <c r="BD175" s="20">
        <v>44.3</v>
      </c>
      <c r="BE175" s="20">
        <f t="shared" si="30"/>
        <v>42.843388888888889</v>
      </c>
      <c r="BF175" s="20">
        <f t="shared" si="31"/>
        <v>24.095638888888889</v>
      </c>
      <c r="BG175" s="20" t="s">
        <v>38</v>
      </c>
      <c r="BH175" s="20"/>
      <c r="BI175" s="20"/>
      <c r="BJ175" s="23"/>
      <c r="BK175" s="20"/>
      <c r="BL175" s="23"/>
      <c r="BM175" s="20"/>
      <c r="BN175" s="20"/>
      <c r="BO175" s="20"/>
      <c r="BP175" s="20"/>
      <c r="BQ175" s="20"/>
      <c r="BR175" s="20"/>
      <c r="BS175" s="24"/>
      <c r="BT175" s="550"/>
      <c r="BU175" s="550"/>
      <c r="BV175" s="550"/>
      <c r="BW175" s="550"/>
      <c r="BX175" s="550"/>
      <c r="BY175" s="550"/>
      <c r="BZ175" s="550"/>
      <c r="CA175" s="550"/>
      <c r="CB175" s="550"/>
      <c r="CC175" s="550"/>
      <c r="CD175" s="550"/>
      <c r="CE175" s="550"/>
      <c r="CF175" s="550"/>
      <c r="CG175" s="550"/>
      <c r="CH175" s="550"/>
      <c r="CI175" s="550"/>
      <c r="CJ175" s="550"/>
      <c r="CK175" s="550"/>
      <c r="CL175" s="550"/>
      <c r="CM175" s="550"/>
      <c r="CN175" s="550"/>
      <c r="CO175" s="550"/>
      <c r="CP175" s="550"/>
      <c r="CQ175" s="550"/>
      <c r="CR175" s="550"/>
      <c r="CS175" s="550"/>
      <c r="CT175" s="550"/>
      <c r="CU175" s="550"/>
      <c r="CV175" s="550"/>
      <c r="CW175" s="550"/>
      <c r="CX175" s="550"/>
      <c r="CY175" s="550"/>
      <c r="CZ175" s="550"/>
      <c r="DA175" s="550"/>
      <c r="DB175" s="550"/>
      <c r="DC175" s="550"/>
      <c r="DD175" s="550"/>
      <c r="DE175" s="550"/>
      <c r="DF175" s="550"/>
      <c r="DG175" s="550"/>
      <c r="DH175" s="550"/>
      <c r="DI175" s="550"/>
      <c r="DJ175" s="550"/>
      <c r="DK175" s="550"/>
      <c r="DL175" s="550"/>
      <c r="DM175" s="550"/>
      <c r="DN175" s="550"/>
      <c r="DO175" s="550"/>
      <c r="DP175" s="550"/>
      <c r="DQ175" s="550"/>
      <c r="DR175" s="550"/>
      <c r="DS175" s="550"/>
      <c r="DT175" s="550"/>
      <c r="DU175" s="550"/>
      <c r="DV175" s="550"/>
      <c r="DW175" s="550"/>
      <c r="DX175" s="550"/>
      <c r="DY175" s="550"/>
      <c r="DZ175" s="550"/>
      <c r="EA175" s="550"/>
      <c r="EB175" s="550"/>
      <c r="EC175" s="550"/>
      <c r="ED175" s="550"/>
      <c r="EE175" s="550"/>
      <c r="EF175" s="550"/>
      <c r="EG175" s="550"/>
      <c r="EH175" s="550"/>
      <c r="EI175" s="550"/>
      <c r="EJ175" s="550"/>
      <c r="EK175" s="550"/>
      <c r="EL175" s="550"/>
      <c r="EM175" s="550"/>
      <c r="EN175" s="550"/>
      <c r="EO175" s="550"/>
      <c r="EP175" s="550"/>
      <c r="EQ175" s="550"/>
      <c r="ER175" s="550"/>
      <c r="ES175" s="550"/>
      <c r="ET175" s="550"/>
      <c r="EU175" s="550"/>
      <c r="EV175" s="550"/>
      <c r="EW175" s="550"/>
      <c r="EX175" s="550"/>
      <c r="EY175" s="550"/>
      <c r="EZ175" s="550"/>
      <c r="FA175" s="550"/>
      <c r="FB175" s="550"/>
      <c r="FC175" s="550"/>
      <c r="FD175" s="550"/>
      <c r="FE175" s="550"/>
      <c r="FF175" s="550"/>
      <c r="FG175" s="550"/>
      <c r="FH175" s="550"/>
      <c r="FI175" s="550"/>
      <c r="FJ175" s="550"/>
      <c r="FK175" s="550"/>
      <c r="FL175" s="550"/>
      <c r="FM175" s="550"/>
      <c r="FN175" s="550"/>
      <c r="FO175" s="550"/>
      <c r="FP175" s="550"/>
      <c r="FQ175" s="550"/>
      <c r="FR175" s="550"/>
      <c r="FS175" s="550"/>
      <c r="FT175" s="550"/>
      <c r="FU175" s="550"/>
      <c r="FV175" s="550"/>
      <c r="FW175" s="550"/>
      <c r="FX175" s="550"/>
      <c r="FY175" s="550"/>
      <c r="FZ175" s="550"/>
      <c r="GA175" s="550"/>
      <c r="GB175" s="550"/>
      <c r="GC175" s="550"/>
      <c r="GD175" s="550"/>
      <c r="GE175" s="550"/>
      <c r="GF175" s="550"/>
      <c r="GG175" s="550"/>
      <c r="GH175" s="550"/>
      <c r="GI175" s="550"/>
      <c r="GJ175" s="550"/>
      <c r="GK175" s="550"/>
      <c r="GL175" s="550"/>
      <c r="GM175" s="550"/>
      <c r="GN175" s="550"/>
      <c r="GO175" s="550"/>
      <c r="GP175" s="550"/>
      <c r="GQ175" s="550"/>
      <c r="GR175" s="550"/>
      <c r="GS175" s="550"/>
      <c r="GT175" s="550"/>
      <c r="GU175" s="550"/>
      <c r="GV175" s="550"/>
      <c r="GW175" s="550"/>
      <c r="GX175" s="550"/>
      <c r="GY175" s="550"/>
      <c r="GZ175" s="550"/>
      <c r="HA175" s="550"/>
      <c r="HB175" s="550"/>
      <c r="HC175" s="550"/>
      <c r="HD175" s="550"/>
      <c r="HE175" s="550"/>
      <c r="HF175" s="550"/>
      <c r="HG175" s="550"/>
      <c r="HH175" s="550"/>
      <c r="HI175" s="550"/>
      <c r="HJ175" s="550"/>
      <c r="HK175" s="550"/>
      <c r="HL175" s="550"/>
      <c r="HM175" s="550"/>
      <c r="HN175" s="550"/>
      <c r="HO175" s="550"/>
      <c r="HP175" s="550"/>
      <c r="HQ175" s="550"/>
      <c r="HR175" s="550"/>
      <c r="HS175" s="550"/>
      <c r="HT175" s="550"/>
      <c r="HU175" s="550"/>
      <c r="HV175" s="550"/>
      <c r="HW175" s="550"/>
      <c r="HX175" s="550"/>
      <c r="HY175" s="550"/>
      <c r="HZ175" s="550"/>
      <c r="IA175" s="550"/>
      <c r="IB175" s="550"/>
      <c r="IC175" s="550"/>
      <c r="ID175" s="550"/>
      <c r="IE175" s="550"/>
      <c r="IF175" s="550"/>
      <c r="IG175" s="550"/>
      <c r="IH175" s="550"/>
      <c r="II175" s="550"/>
      <c r="IJ175" s="550"/>
      <c r="IK175" s="550"/>
      <c r="IL175" s="550"/>
      <c r="IM175" s="550"/>
      <c r="IN175" s="550"/>
      <c r="IO175" s="550"/>
      <c r="IP175" s="550"/>
      <c r="IQ175" s="550"/>
      <c r="IR175" s="550"/>
      <c r="IS175" s="550"/>
      <c r="IT175" s="550"/>
      <c r="IU175" s="550"/>
      <c r="IV175" s="550"/>
      <c r="IW175" s="550"/>
      <c r="IX175" s="550"/>
      <c r="IY175" s="550"/>
      <c r="IZ175" s="550"/>
      <c r="JA175" s="550"/>
      <c r="JB175" s="550"/>
      <c r="JC175" s="550"/>
      <c r="JD175" s="550"/>
      <c r="JE175" s="550"/>
      <c r="JF175" s="550"/>
      <c r="JG175" s="550"/>
      <c r="JH175" s="550"/>
    </row>
    <row r="176" spans="1:268" s="8" customFormat="1" ht="39.75" customHeight="1" x14ac:dyDescent="0.25">
      <c r="A176" s="20"/>
      <c r="B176" s="20" t="s">
        <v>274</v>
      </c>
      <c r="C176" s="22">
        <v>11110013</v>
      </c>
      <c r="D176" s="23">
        <v>39463</v>
      </c>
      <c r="E176" s="23">
        <v>39463</v>
      </c>
      <c r="F176" s="23">
        <v>46768</v>
      </c>
      <c r="G176" s="23"/>
      <c r="H176" s="20" t="s">
        <v>1430</v>
      </c>
      <c r="I176" s="24" t="s">
        <v>881</v>
      </c>
      <c r="J176" s="24"/>
      <c r="K176" s="24" t="s">
        <v>55</v>
      </c>
      <c r="L176" s="114"/>
      <c r="M176" s="20" t="s">
        <v>1424</v>
      </c>
      <c r="N176" s="20" t="s">
        <v>121</v>
      </c>
      <c r="O176" s="20" t="s">
        <v>52</v>
      </c>
      <c r="P176" s="21"/>
      <c r="Q176" s="20" t="s">
        <v>2799</v>
      </c>
      <c r="R176" s="20" t="s">
        <v>1424</v>
      </c>
      <c r="S176" s="20" t="s">
        <v>121</v>
      </c>
      <c r="T176" s="20" t="s">
        <v>52</v>
      </c>
      <c r="U176" s="20">
        <v>11510</v>
      </c>
      <c r="V176" s="20"/>
      <c r="W176" s="20"/>
      <c r="X176" s="20"/>
      <c r="Y176" s="20"/>
      <c r="Z176" s="20" t="s">
        <v>467</v>
      </c>
      <c r="AA176" s="20" t="s">
        <v>36</v>
      </c>
      <c r="AB176" s="34">
        <v>1.9040000000000001E-2</v>
      </c>
      <c r="AC176" s="20">
        <v>2.4</v>
      </c>
      <c r="AD176" s="20">
        <v>75686</v>
      </c>
      <c r="AE176" s="20">
        <v>75686</v>
      </c>
      <c r="AF176" s="20"/>
      <c r="AG176" s="20"/>
      <c r="AH176" s="20"/>
      <c r="AI176" s="20"/>
      <c r="AJ176" s="20"/>
      <c r="AK176" s="20"/>
      <c r="AL176" s="20"/>
      <c r="AM176" s="20"/>
      <c r="AN176" s="20"/>
      <c r="AO176" s="20">
        <v>2</v>
      </c>
      <c r="AP176" s="20"/>
      <c r="AQ176" s="20"/>
      <c r="AR176" s="20"/>
      <c r="AS176" s="20"/>
      <c r="AT176" s="20"/>
      <c r="AU176" s="20"/>
      <c r="AV176" s="20">
        <v>652</v>
      </c>
      <c r="AW176" s="20" t="s">
        <v>6014</v>
      </c>
      <c r="AX176" s="20" t="s">
        <v>6015</v>
      </c>
      <c r="AY176" s="20">
        <v>42</v>
      </c>
      <c r="AZ176" s="20">
        <v>52</v>
      </c>
      <c r="BA176" s="20">
        <v>52.4</v>
      </c>
      <c r="BB176" s="20">
        <v>23</v>
      </c>
      <c r="BC176" s="20">
        <v>20</v>
      </c>
      <c r="BD176" s="20">
        <v>8.3000000000000007</v>
      </c>
      <c r="BE176" s="20">
        <f t="shared" si="30"/>
        <v>42.88122222222222</v>
      </c>
      <c r="BF176" s="20">
        <f t="shared" si="31"/>
        <v>23.335638888888887</v>
      </c>
      <c r="BG176" s="20" t="s">
        <v>38</v>
      </c>
      <c r="BH176" s="20"/>
      <c r="BI176" s="20"/>
      <c r="BJ176" s="23"/>
      <c r="BK176" s="20"/>
      <c r="BL176" s="23"/>
      <c r="BM176" s="20"/>
      <c r="BN176" s="20"/>
      <c r="BO176" s="20"/>
      <c r="BP176" s="20"/>
      <c r="BQ176" s="20"/>
      <c r="BR176" s="20"/>
      <c r="BS176" s="24"/>
      <c r="BT176" s="550"/>
      <c r="BU176" s="550"/>
      <c r="BV176" s="550"/>
      <c r="BW176" s="550"/>
      <c r="BX176" s="550"/>
      <c r="BY176" s="550"/>
      <c r="BZ176" s="550"/>
      <c r="CA176" s="550"/>
      <c r="CB176" s="550"/>
      <c r="CC176" s="550"/>
      <c r="CD176" s="550"/>
      <c r="CE176" s="550"/>
      <c r="CF176" s="550"/>
      <c r="CG176" s="550"/>
      <c r="CH176" s="550"/>
      <c r="CI176" s="550"/>
      <c r="CJ176" s="550"/>
      <c r="CK176" s="550"/>
      <c r="CL176" s="550"/>
      <c r="CM176" s="550"/>
      <c r="CN176" s="550"/>
      <c r="CO176" s="550"/>
      <c r="CP176" s="550"/>
      <c r="CQ176" s="550"/>
      <c r="CR176" s="550"/>
      <c r="CS176" s="550"/>
      <c r="CT176" s="550"/>
      <c r="CU176" s="550"/>
      <c r="CV176" s="550"/>
      <c r="CW176" s="550"/>
      <c r="CX176" s="550"/>
      <c r="CY176" s="550"/>
      <c r="CZ176" s="550"/>
      <c r="DA176" s="550"/>
      <c r="DB176" s="550"/>
      <c r="DC176" s="550"/>
      <c r="DD176" s="550"/>
      <c r="DE176" s="550"/>
      <c r="DF176" s="550"/>
      <c r="DG176" s="550"/>
      <c r="DH176" s="550"/>
      <c r="DI176" s="550"/>
      <c r="DJ176" s="550"/>
      <c r="DK176" s="550"/>
      <c r="DL176" s="550"/>
      <c r="DM176" s="550"/>
      <c r="DN176" s="550"/>
      <c r="DO176" s="550"/>
      <c r="DP176" s="550"/>
      <c r="DQ176" s="550"/>
      <c r="DR176" s="550"/>
      <c r="DS176" s="550"/>
      <c r="DT176" s="550"/>
      <c r="DU176" s="550"/>
      <c r="DV176" s="550"/>
      <c r="DW176" s="550"/>
      <c r="DX176" s="550"/>
      <c r="DY176" s="550"/>
      <c r="DZ176" s="550"/>
      <c r="EA176" s="550"/>
      <c r="EB176" s="550"/>
      <c r="EC176" s="550"/>
      <c r="ED176" s="550"/>
      <c r="EE176" s="550"/>
      <c r="EF176" s="550"/>
      <c r="EG176" s="550"/>
      <c r="EH176" s="550"/>
      <c r="EI176" s="550"/>
      <c r="EJ176" s="550"/>
      <c r="EK176" s="550"/>
      <c r="EL176" s="550"/>
      <c r="EM176" s="550"/>
      <c r="EN176" s="550"/>
      <c r="EO176" s="550"/>
      <c r="EP176" s="550"/>
      <c r="EQ176" s="550"/>
      <c r="ER176" s="550"/>
      <c r="ES176" s="550"/>
      <c r="ET176" s="550"/>
      <c r="EU176" s="550"/>
      <c r="EV176" s="550"/>
      <c r="EW176" s="550"/>
      <c r="EX176" s="550"/>
      <c r="EY176" s="550"/>
      <c r="EZ176" s="550"/>
      <c r="FA176" s="550"/>
      <c r="FB176" s="550"/>
      <c r="FC176" s="550"/>
      <c r="FD176" s="550"/>
      <c r="FE176" s="550"/>
      <c r="FF176" s="550"/>
      <c r="FG176" s="550"/>
      <c r="FH176" s="550"/>
      <c r="FI176" s="550"/>
      <c r="FJ176" s="550"/>
      <c r="FK176" s="550"/>
      <c r="FL176" s="550"/>
      <c r="FM176" s="550"/>
      <c r="FN176" s="550"/>
      <c r="FO176" s="550"/>
      <c r="FP176" s="550"/>
      <c r="FQ176" s="550"/>
      <c r="FR176" s="550"/>
      <c r="FS176" s="550"/>
      <c r="FT176" s="550"/>
      <c r="FU176" s="550"/>
      <c r="FV176" s="550"/>
      <c r="FW176" s="550"/>
      <c r="FX176" s="550"/>
      <c r="FY176" s="550"/>
      <c r="FZ176" s="550"/>
      <c r="GA176" s="550"/>
      <c r="GB176" s="550"/>
      <c r="GC176" s="550"/>
      <c r="GD176" s="550"/>
      <c r="GE176" s="550"/>
      <c r="GF176" s="550"/>
      <c r="GG176" s="550"/>
      <c r="GH176" s="550"/>
      <c r="GI176" s="550"/>
      <c r="GJ176" s="550"/>
      <c r="GK176" s="550"/>
      <c r="GL176" s="550"/>
      <c r="GM176" s="550"/>
      <c r="GN176" s="550"/>
      <c r="GO176" s="550"/>
      <c r="GP176" s="550"/>
      <c r="GQ176" s="550"/>
      <c r="GR176" s="550"/>
      <c r="GS176" s="550"/>
      <c r="GT176" s="550"/>
      <c r="GU176" s="550"/>
      <c r="GV176" s="550"/>
      <c r="GW176" s="550"/>
      <c r="GX176" s="550"/>
      <c r="GY176" s="550"/>
      <c r="GZ176" s="550"/>
      <c r="HA176" s="550"/>
      <c r="HB176" s="550"/>
      <c r="HC176" s="550"/>
      <c r="HD176" s="550"/>
      <c r="HE176" s="550"/>
      <c r="HF176" s="550"/>
      <c r="HG176" s="550"/>
      <c r="HH176" s="550"/>
      <c r="HI176" s="550"/>
      <c r="HJ176" s="550"/>
      <c r="HK176" s="550"/>
      <c r="HL176" s="550"/>
      <c r="HM176" s="550"/>
      <c r="HN176" s="550"/>
      <c r="HO176" s="550"/>
      <c r="HP176" s="550"/>
      <c r="HQ176" s="550"/>
      <c r="HR176" s="550"/>
      <c r="HS176" s="550"/>
      <c r="HT176" s="550"/>
      <c r="HU176" s="550"/>
      <c r="HV176" s="550"/>
      <c r="HW176" s="550"/>
      <c r="HX176" s="550"/>
      <c r="HY176" s="550"/>
      <c r="HZ176" s="550"/>
      <c r="IA176" s="550"/>
      <c r="IB176" s="550"/>
      <c r="IC176" s="550"/>
      <c r="ID176" s="550"/>
      <c r="IE176" s="550"/>
      <c r="IF176" s="550"/>
      <c r="IG176" s="550"/>
      <c r="IH176" s="550"/>
      <c r="II176" s="550"/>
      <c r="IJ176" s="550"/>
      <c r="IK176" s="550"/>
      <c r="IL176" s="550"/>
      <c r="IM176" s="550"/>
      <c r="IN176" s="550"/>
      <c r="IO176" s="550"/>
      <c r="IP176" s="550"/>
      <c r="IQ176" s="550"/>
      <c r="IR176" s="550"/>
      <c r="IS176" s="550"/>
      <c r="IT176" s="550"/>
      <c r="IU176" s="550"/>
      <c r="IV176" s="550"/>
      <c r="IW176" s="550"/>
      <c r="IX176" s="550"/>
      <c r="IY176" s="550"/>
      <c r="IZ176" s="550"/>
      <c r="JA176" s="550"/>
      <c r="JB176" s="550"/>
      <c r="JC176" s="550"/>
      <c r="JD176" s="550"/>
      <c r="JE176" s="550"/>
      <c r="JF176" s="550"/>
      <c r="JG176" s="550"/>
      <c r="JH176" s="550"/>
    </row>
    <row r="177" spans="1:268" s="8" customFormat="1" ht="39.75" customHeight="1" x14ac:dyDescent="0.25">
      <c r="A177" s="20"/>
      <c r="B177" s="20" t="s">
        <v>274</v>
      </c>
      <c r="C177" s="22">
        <v>11110013</v>
      </c>
      <c r="D177" s="23">
        <v>39463</v>
      </c>
      <c r="E177" s="23">
        <v>39463</v>
      </c>
      <c r="F177" s="23">
        <v>46768</v>
      </c>
      <c r="G177" s="23"/>
      <c r="H177" s="20" t="s">
        <v>1430</v>
      </c>
      <c r="I177" s="24" t="s">
        <v>881</v>
      </c>
      <c r="J177" s="24"/>
      <c r="K177" s="24" t="s">
        <v>55</v>
      </c>
      <c r="L177" s="114"/>
      <c r="M177" s="20" t="s">
        <v>1424</v>
      </c>
      <c r="N177" s="20" t="s">
        <v>121</v>
      </c>
      <c r="O177" s="20" t="s">
        <v>52</v>
      </c>
      <c r="P177" s="21"/>
      <c r="Q177" s="20" t="s">
        <v>2800</v>
      </c>
      <c r="R177" s="20" t="s">
        <v>1424</v>
      </c>
      <c r="S177" s="20" t="s">
        <v>121</v>
      </c>
      <c r="T177" s="20" t="s">
        <v>52</v>
      </c>
      <c r="U177" s="20">
        <v>11510</v>
      </c>
      <c r="V177" s="20"/>
      <c r="W177" s="20"/>
      <c r="X177" s="20"/>
      <c r="Y177" s="20"/>
      <c r="Z177" s="20" t="s">
        <v>467</v>
      </c>
      <c r="AA177" s="20" t="s">
        <v>36</v>
      </c>
      <c r="AB177" s="34">
        <v>1.9040000000000001E-2</v>
      </c>
      <c r="AC177" s="429">
        <v>2.4</v>
      </c>
      <c r="AD177" s="429">
        <v>75686</v>
      </c>
      <c r="AE177" s="429">
        <v>75686</v>
      </c>
      <c r="AF177" s="429"/>
      <c r="AG177" s="429"/>
      <c r="AH177" s="429"/>
      <c r="AI177" s="429"/>
      <c r="AJ177" s="429"/>
      <c r="AK177" s="429"/>
      <c r="AL177" s="429"/>
      <c r="AM177" s="429"/>
      <c r="AN177" s="429"/>
      <c r="AO177" s="429">
        <v>2</v>
      </c>
      <c r="AP177" s="20"/>
      <c r="AQ177" s="20"/>
      <c r="AR177" s="20"/>
      <c r="AS177" s="20"/>
      <c r="AT177" s="20"/>
      <c r="AU177" s="20"/>
      <c r="AV177" s="20">
        <v>663</v>
      </c>
      <c r="AW177" s="20" t="s">
        <v>6016</v>
      </c>
      <c r="AX177" s="20" t="s">
        <v>6017</v>
      </c>
      <c r="AY177" s="20">
        <v>42</v>
      </c>
      <c r="AZ177" s="20">
        <v>52</v>
      </c>
      <c r="BA177" s="20">
        <v>55.8</v>
      </c>
      <c r="BB177" s="20">
        <v>23</v>
      </c>
      <c r="BC177" s="20">
        <v>20</v>
      </c>
      <c r="BD177" s="20">
        <v>10.9</v>
      </c>
      <c r="BE177" s="20">
        <f t="shared" si="30"/>
        <v>42.88216666666667</v>
      </c>
      <c r="BF177" s="20">
        <f t="shared" si="31"/>
        <v>23.33636111111111</v>
      </c>
      <c r="BG177" s="20" t="s">
        <v>38</v>
      </c>
      <c r="BH177" s="20"/>
      <c r="BI177" s="20"/>
      <c r="BJ177" s="23"/>
      <c r="BK177" s="20"/>
      <c r="BL177" s="23"/>
      <c r="BM177" s="20"/>
      <c r="BN177" s="20"/>
      <c r="BO177" s="20"/>
      <c r="BP177" s="20"/>
      <c r="BQ177" s="20"/>
      <c r="BR177" s="20"/>
      <c r="BS177" s="24"/>
      <c r="BT177" s="550"/>
      <c r="BU177" s="550"/>
      <c r="BV177" s="550"/>
      <c r="BW177" s="550"/>
      <c r="BX177" s="550"/>
      <c r="BY177" s="550"/>
      <c r="BZ177" s="550"/>
      <c r="CA177" s="550"/>
      <c r="CB177" s="550"/>
      <c r="CC177" s="550"/>
      <c r="CD177" s="550"/>
      <c r="CE177" s="550"/>
      <c r="CF177" s="550"/>
      <c r="CG177" s="550"/>
      <c r="CH177" s="550"/>
      <c r="CI177" s="550"/>
      <c r="CJ177" s="550"/>
      <c r="CK177" s="550"/>
      <c r="CL177" s="550"/>
      <c r="CM177" s="550"/>
      <c r="CN177" s="550"/>
      <c r="CO177" s="550"/>
      <c r="CP177" s="550"/>
      <c r="CQ177" s="550"/>
      <c r="CR177" s="550"/>
      <c r="CS177" s="550"/>
      <c r="CT177" s="550"/>
      <c r="CU177" s="550"/>
      <c r="CV177" s="550"/>
      <c r="CW177" s="550"/>
      <c r="CX177" s="550"/>
      <c r="CY177" s="550"/>
      <c r="CZ177" s="550"/>
      <c r="DA177" s="550"/>
      <c r="DB177" s="550"/>
      <c r="DC177" s="550"/>
      <c r="DD177" s="550"/>
      <c r="DE177" s="550"/>
      <c r="DF177" s="550"/>
      <c r="DG177" s="550"/>
      <c r="DH177" s="550"/>
      <c r="DI177" s="550"/>
      <c r="DJ177" s="550"/>
      <c r="DK177" s="550"/>
      <c r="DL177" s="550"/>
      <c r="DM177" s="550"/>
      <c r="DN177" s="550"/>
      <c r="DO177" s="550"/>
      <c r="DP177" s="550"/>
      <c r="DQ177" s="550"/>
      <c r="DR177" s="550"/>
      <c r="DS177" s="550"/>
      <c r="DT177" s="550"/>
      <c r="DU177" s="550"/>
      <c r="DV177" s="550"/>
      <c r="DW177" s="550"/>
      <c r="DX177" s="550"/>
      <c r="DY177" s="550"/>
      <c r="DZ177" s="550"/>
      <c r="EA177" s="550"/>
      <c r="EB177" s="550"/>
      <c r="EC177" s="550"/>
      <c r="ED177" s="550"/>
      <c r="EE177" s="550"/>
      <c r="EF177" s="550"/>
      <c r="EG177" s="550"/>
      <c r="EH177" s="550"/>
      <c r="EI177" s="550"/>
      <c r="EJ177" s="550"/>
      <c r="EK177" s="550"/>
      <c r="EL177" s="550"/>
      <c r="EM177" s="550"/>
      <c r="EN177" s="550"/>
      <c r="EO177" s="550"/>
      <c r="EP177" s="550"/>
      <c r="EQ177" s="550"/>
      <c r="ER177" s="550"/>
      <c r="ES177" s="550"/>
      <c r="ET177" s="550"/>
      <c r="EU177" s="550"/>
      <c r="EV177" s="550"/>
      <c r="EW177" s="550"/>
      <c r="EX177" s="550"/>
      <c r="EY177" s="550"/>
      <c r="EZ177" s="550"/>
      <c r="FA177" s="550"/>
      <c r="FB177" s="550"/>
      <c r="FC177" s="550"/>
      <c r="FD177" s="550"/>
      <c r="FE177" s="550"/>
      <c r="FF177" s="550"/>
      <c r="FG177" s="550"/>
      <c r="FH177" s="550"/>
      <c r="FI177" s="550"/>
      <c r="FJ177" s="550"/>
      <c r="FK177" s="550"/>
      <c r="FL177" s="550"/>
      <c r="FM177" s="550"/>
      <c r="FN177" s="550"/>
      <c r="FO177" s="550"/>
      <c r="FP177" s="550"/>
      <c r="FQ177" s="550"/>
      <c r="FR177" s="550"/>
      <c r="FS177" s="550"/>
      <c r="FT177" s="550"/>
      <c r="FU177" s="550"/>
      <c r="FV177" s="550"/>
      <c r="FW177" s="550"/>
      <c r="FX177" s="550"/>
      <c r="FY177" s="550"/>
      <c r="FZ177" s="550"/>
      <c r="GA177" s="550"/>
      <c r="GB177" s="550"/>
      <c r="GC177" s="550"/>
      <c r="GD177" s="550"/>
      <c r="GE177" s="550"/>
      <c r="GF177" s="550"/>
      <c r="GG177" s="550"/>
      <c r="GH177" s="550"/>
      <c r="GI177" s="550"/>
      <c r="GJ177" s="550"/>
      <c r="GK177" s="550"/>
      <c r="GL177" s="550"/>
      <c r="GM177" s="550"/>
      <c r="GN177" s="550"/>
      <c r="GO177" s="550"/>
      <c r="GP177" s="550"/>
      <c r="GQ177" s="550"/>
      <c r="GR177" s="550"/>
      <c r="GS177" s="550"/>
      <c r="GT177" s="550"/>
      <c r="GU177" s="550"/>
      <c r="GV177" s="550"/>
      <c r="GW177" s="550"/>
      <c r="GX177" s="550"/>
      <c r="GY177" s="550"/>
      <c r="GZ177" s="550"/>
      <c r="HA177" s="550"/>
      <c r="HB177" s="550"/>
      <c r="HC177" s="550"/>
      <c r="HD177" s="550"/>
      <c r="HE177" s="550"/>
      <c r="HF177" s="550"/>
      <c r="HG177" s="550"/>
      <c r="HH177" s="550"/>
      <c r="HI177" s="550"/>
      <c r="HJ177" s="550"/>
      <c r="HK177" s="550"/>
      <c r="HL177" s="550"/>
      <c r="HM177" s="550"/>
      <c r="HN177" s="550"/>
      <c r="HO177" s="550"/>
      <c r="HP177" s="550"/>
      <c r="HQ177" s="550"/>
      <c r="HR177" s="550"/>
      <c r="HS177" s="550"/>
      <c r="HT177" s="550"/>
      <c r="HU177" s="550"/>
      <c r="HV177" s="550"/>
      <c r="HW177" s="550"/>
      <c r="HX177" s="550"/>
      <c r="HY177" s="550"/>
      <c r="HZ177" s="550"/>
      <c r="IA177" s="550"/>
      <c r="IB177" s="550"/>
      <c r="IC177" s="550"/>
      <c r="ID177" s="550"/>
      <c r="IE177" s="550"/>
      <c r="IF177" s="550"/>
      <c r="IG177" s="550"/>
      <c r="IH177" s="550"/>
      <c r="II177" s="550"/>
      <c r="IJ177" s="550"/>
      <c r="IK177" s="550"/>
      <c r="IL177" s="550"/>
      <c r="IM177" s="550"/>
      <c r="IN177" s="550"/>
      <c r="IO177" s="550"/>
      <c r="IP177" s="550"/>
      <c r="IQ177" s="550"/>
      <c r="IR177" s="550"/>
      <c r="IS177" s="550"/>
      <c r="IT177" s="550"/>
      <c r="IU177" s="550"/>
      <c r="IV177" s="550"/>
      <c r="IW177" s="550"/>
      <c r="IX177" s="550"/>
      <c r="IY177" s="550"/>
      <c r="IZ177" s="550"/>
      <c r="JA177" s="550"/>
      <c r="JB177" s="550"/>
      <c r="JC177" s="550"/>
      <c r="JD177" s="550"/>
      <c r="JE177" s="550"/>
      <c r="JF177" s="550"/>
      <c r="JG177" s="550"/>
      <c r="JH177" s="550"/>
    </row>
    <row r="178" spans="1:268" s="8" customFormat="1" ht="39.75" customHeight="1" x14ac:dyDescent="0.25">
      <c r="A178" s="20"/>
      <c r="B178" s="20" t="s">
        <v>274</v>
      </c>
      <c r="C178" s="22">
        <v>11110013</v>
      </c>
      <c r="D178" s="23">
        <v>39463</v>
      </c>
      <c r="E178" s="23">
        <v>39463</v>
      </c>
      <c r="F178" s="23">
        <v>46768</v>
      </c>
      <c r="G178" s="23"/>
      <c r="H178" s="20" t="s">
        <v>1430</v>
      </c>
      <c r="I178" s="24" t="s">
        <v>881</v>
      </c>
      <c r="J178" s="24"/>
      <c r="K178" s="24" t="s">
        <v>55</v>
      </c>
      <c r="L178" s="114"/>
      <c r="M178" s="20" t="s">
        <v>1424</v>
      </c>
      <c r="N178" s="20" t="s">
        <v>121</v>
      </c>
      <c r="O178" s="20" t="s">
        <v>52</v>
      </c>
      <c r="P178" s="21"/>
      <c r="Q178" s="20" t="s">
        <v>2801</v>
      </c>
      <c r="R178" s="20" t="s">
        <v>1424</v>
      </c>
      <c r="S178" s="20" t="s">
        <v>121</v>
      </c>
      <c r="T178" s="20" t="s">
        <v>52</v>
      </c>
      <c r="U178" s="20">
        <v>11510</v>
      </c>
      <c r="V178" s="20"/>
      <c r="W178" s="20"/>
      <c r="X178" s="20"/>
      <c r="Y178" s="20"/>
      <c r="Z178" s="20" t="s">
        <v>467</v>
      </c>
      <c r="AA178" s="20" t="s">
        <v>36</v>
      </c>
      <c r="AB178" s="34">
        <v>1.9040000000000001E-2</v>
      </c>
      <c r="AC178" s="429">
        <v>2.4</v>
      </c>
      <c r="AD178" s="429">
        <v>75686</v>
      </c>
      <c r="AE178" s="429">
        <v>75686</v>
      </c>
      <c r="AF178" s="429"/>
      <c r="AG178" s="429"/>
      <c r="AH178" s="429"/>
      <c r="AI178" s="429"/>
      <c r="AJ178" s="429"/>
      <c r="AK178" s="429"/>
      <c r="AL178" s="429"/>
      <c r="AM178" s="429"/>
      <c r="AN178" s="429"/>
      <c r="AO178" s="429">
        <v>2</v>
      </c>
      <c r="AP178" s="20"/>
      <c r="AQ178" s="20"/>
      <c r="AR178" s="20"/>
      <c r="AS178" s="20"/>
      <c r="AT178" s="20"/>
      <c r="AU178" s="20"/>
      <c r="AV178" s="20">
        <v>702</v>
      </c>
      <c r="AW178" s="20" t="s">
        <v>6018</v>
      </c>
      <c r="AX178" s="20" t="s">
        <v>6019</v>
      </c>
      <c r="AY178" s="20">
        <v>42</v>
      </c>
      <c r="AZ178" s="20">
        <v>52</v>
      </c>
      <c r="BA178" s="20">
        <v>9.4</v>
      </c>
      <c r="BB178" s="20">
        <v>23</v>
      </c>
      <c r="BC178" s="20">
        <v>20</v>
      </c>
      <c r="BD178" s="20">
        <v>17.5</v>
      </c>
      <c r="BE178" s="20">
        <f t="shared" si="30"/>
        <v>42.869277777777775</v>
      </c>
      <c r="BF178" s="20">
        <f t="shared" si="31"/>
        <v>23.338194444444444</v>
      </c>
      <c r="BG178" s="20" t="s">
        <v>38</v>
      </c>
      <c r="BH178" s="20"/>
      <c r="BI178" s="20"/>
      <c r="BJ178" s="23"/>
      <c r="BK178" s="20"/>
      <c r="BL178" s="23"/>
      <c r="BM178" s="20"/>
      <c r="BN178" s="20"/>
      <c r="BO178" s="20"/>
      <c r="BP178" s="20"/>
      <c r="BQ178" s="20"/>
      <c r="BR178" s="20"/>
      <c r="BS178" s="24"/>
      <c r="BT178" s="549"/>
      <c r="BU178" s="550"/>
      <c r="BV178" s="550"/>
      <c r="BW178" s="550"/>
      <c r="BX178" s="550"/>
      <c r="BY178" s="550"/>
      <c r="BZ178" s="550"/>
      <c r="CA178" s="550"/>
      <c r="CB178" s="550"/>
      <c r="CC178" s="550"/>
      <c r="CD178" s="550"/>
      <c r="CE178" s="550"/>
      <c r="CF178" s="550"/>
      <c r="CG178" s="550"/>
      <c r="CH178" s="550"/>
      <c r="CI178" s="550"/>
      <c r="CJ178" s="550"/>
      <c r="CK178" s="550"/>
      <c r="CL178" s="550"/>
      <c r="CM178" s="550"/>
      <c r="CN178" s="550"/>
      <c r="CO178" s="550"/>
      <c r="CP178" s="550"/>
      <c r="CQ178" s="550"/>
      <c r="CR178" s="550"/>
      <c r="CS178" s="550"/>
      <c r="CT178" s="550"/>
      <c r="CU178" s="550"/>
      <c r="CV178" s="550"/>
      <c r="CW178" s="550"/>
      <c r="CX178" s="550"/>
      <c r="CY178" s="550"/>
      <c r="CZ178" s="550"/>
      <c r="DA178" s="550"/>
      <c r="DB178" s="550"/>
      <c r="DC178" s="550"/>
      <c r="DD178" s="550"/>
      <c r="DE178" s="550"/>
      <c r="DF178" s="550"/>
      <c r="DG178" s="550"/>
      <c r="DH178" s="550"/>
      <c r="DI178" s="550"/>
      <c r="DJ178" s="550"/>
      <c r="DK178" s="550"/>
      <c r="DL178" s="550"/>
      <c r="DM178" s="550"/>
      <c r="DN178" s="550"/>
      <c r="DO178" s="550"/>
      <c r="DP178" s="550"/>
      <c r="DQ178" s="550"/>
      <c r="DR178" s="550"/>
      <c r="DS178" s="550"/>
      <c r="DT178" s="550"/>
      <c r="DU178" s="550"/>
      <c r="DV178" s="550"/>
      <c r="DW178" s="550"/>
      <c r="DX178" s="550"/>
      <c r="DY178" s="550"/>
      <c r="DZ178" s="550"/>
      <c r="EA178" s="550"/>
      <c r="EB178" s="550"/>
      <c r="EC178" s="550"/>
      <c r="ED178" s="550"/>
      <c r="EE178" s="550"/>
      <c r="EF178" s="550"/>
      <c r="EG178" s="550"/>
      <c r="EH178" s="550"/>
      <c r="EI178" s="550"/>
      <c r="EJ178" s="550"/>
      <c r="EK178" s="550"/>
      <c r="EL178" s="550"/>
      <c r="EM178" s="550"/>
      <c r="EN178" s="550"/>
      <c r="EO178" s="550"/>
      <c r="EP178" s="550"/>
      <c r="EQ178" s="550"/>
      <c r="ER178" s="550"/>
      <c r="ES178" s="550"/>
      <c r="ET178" s="550"/>
      <c r="EU178" s="550"/>
      <c r="EV178" s="550"/>
      <c r="EW178" s="550"/>
      <c r="EX178" s="550"/>
      <c r="EY178" s="550"/>
      <c r="EZ178" s="550"/>
      <c r="FA178" s="550"/>
      <c r="FB178" s="550"/>
      <c r="FC178" s="550"/>
      <c r="FD178" s="550"/>
      <c r="FE178" s="550"/>
      <c r="FF178" s="550"/>
      <c r="FG178" s="550"/>
      <c r="FH178" s="550"/>
      <c r="FI178" s="550"/>
      <c r="FJ178" s="550"/>
      <c r="FK178" s="550"/>
      <c r="FL178" s="550"/>
      <c r="FM178" s="550"/>
      <c r="FN178" s="550"/>
      <c r="FO178" s="550"/>
      <c r="FP178" s="550"/>
      <c r="FQ178" s="550"/>
      <c r="FR178" s="550"/>
      <c r="FS178" s="550"/>
      <c r="FT178" s="550"/>
      <c r="FU178" s="550"/>
      <c r="FV178" s="550"/>
      <c r="FW178" s="550"/>
      <c r="FX178" s="550"/>
      <c r="FY178" s="550"/>
      <c r="FZ178" s="550"/>
      <c r="GA178" s="550"/>
      <c r="GB178" s="550"/>
      <c r="GC178" s="550"/>
      <c r="GD178" s="550"/>
      <c r="GE178" s="550"/>
      <c r="GF178" s="550"/>
      <c r="GG178" s="550"/>
      <c r="GH178" s="550"/>
      <c r="GI178" s="550"/>
      <c r="GJ178" s="550"/>
      <c r="GK178" s="550"/>
      <c r="GL178" s="550"/>
      <c r="GM178" s="550"/>
      <c r="GN178" s="550"/>
      <c r="GO178" s="550"/>
      <c r="GP178" s="550"/>
      <c r="GQ178" s="550"/>
      <c r="GR178" s="550"/>
      <c r="GS178" s="550"/>
      <c r="GT178" s="550"/>
      <c r="GU178" s="550"/>
      <c r="GV178" s="550"/>
      <c r="GW178" s="550"/>
      <c r="GX178" s="550"/>
      <c r="GY178" s="550"/>
      <c r="GZ178" s="550"/>
      <c r="HA178" s="550"/>
      <c r="HB178" s="550"/>
      <c r="HC178" s="550"/>
      <c r="HD178" s="550"/>
      <c r="HE178" s="550"/>
      <c r="HF178" s="550"/>
      <c r="HG178" s="550"/>
      <c r="HH178" s="550"/>
      <c r="HI178" s="550"/>
      <c r="HJ178" s="550"/>
      <c r="HK178" s="550"/>
      <c r="HL178" s="550"/>
      <c r="HM178" s="550"/>
      <c r="HN178" s="550"/>
      <c r="HO178" s="550"/>
      <c r="HP178" s="550"/>
      <c r="HQ178" s="550"/>
      <c r="HR178" s="550"/>
      <c r="HS178" s="550"/>
      <c r="HT178" s="550"/>
      <c r="HU178" s="550"/>
      <c r="HV178" s="550"/>
      <c r="HW178" s="550"/>
      <c r="HX178" s="550"/>
      <c r="HY178" s="550"/>
      <c r="HZ178" s="550"/>
      <c r="IA178" s="550"/>
      <c r="IB178" s="550"/>
      <c r="IC178" s="550"/>
      <c r="ID178" s="550"/>
      <c r="IE178" s="550"/>
      <c r="IF178" s="550"/>
      <c r="IG178" s="550"/>
      <c r="IH178" s="550"/>
      <c r="II178" s="550"/>
      <c r="IJ178" s="550"/>
      <c r="IK178" s="550"/>
      <c r="IL178" s="550"/>
      <c r="IM178" s="550"/>
      <c r="IN178" s="550"/>
      <c r="IO178" s="550"/>
      <c r="IP178" s="550"/>
      <c r="IQ178" s="550"/>
      <c r="IR178" s="550"/>
      <c r="IS178" s="550"/>
      <c r="IT178" s="550"/>
      <c r="IU178" s="550"/>
      <c r="IV178" s="550"/>
      <c r="IW178" s="550"/>
      <c r="IX178" s="550"/>
      <c r="IY178" s="550"/>
      <c r="IZ178" s="550"/>
      <c r="JA178" s="550"/>
      <c r="JB178" s="550"/>
      <c r="JC178" s="550"/>
      <c r="JD178" s="550"/>
      <c r="JE178" s="550"/>
      <c r="JF178" s="550"/>
      <c r="JG178" s="550"/>
      <c r="JH178" s="550"/>
    </row>
    <row r="179" spans="1:268" s="8" customFormat="1" ht="39.75" customHeight="1" x14ac:dyDescent="0.25">
      <c r="A179" s="83"/>
      <c r="B179" s="83" t="s">
        <v>1431</v>
      </c>
      <c r="C179" s="95">
        <v>11140027</v>
      </c>
      <c r="D179" s="96">
        <v>39468</v>
      </c>
      <c r="E179" s="96">
        <v>39468</v>
      </c>
      <c r="F179" s="96">
        <v>43121</v>
      </c>
      <c r="G179" s="96">
        <v>40178</v>
      </c>
      <c r="H179" s="96" t="s">
        <v>1432</v>
      </c>
      <c r="I179" s="325" t="s">
        <v>595</v>
      </c>
      <c r="J179" s="325"/>
      <c r="K179" s="325" t="s">
        <v>55</v>
      </c>
      <c r="L179" s="348"/>
      <c r="M179" s="83" t="s">
        <v>1433</v>
      </c>
      <c r="N179" s="83" t="s">
        <v>78</v>
      </c>
      <c r="O179" s="83" t="s">
        <v>52</v>
      </c>
      <c r="P179" s="94">
        <v>39267</v>
      </c>
      <c r="Q179" s="83"/>
      <c r="R179" s="83" t="s">
        <v>1433</v>
      </c>
      <c r="S179" s="83" t="s">
        <v>78</v>
      </c>
      <c r="T179" s="83" t="s">
        <v>52</v>
      </c>
      <c r="U179" s="83">
        <v>39267</v>
      </c>
      <c r="V179" s="83"/>
      <c r="W179" s="83" t="s">
        <v>2802</v>
      </c>
      <c r="X179" s="83">
        <v>425</v>
      </c>
      <c r="Y179" s="83">
        <v>259.5</v>
      </c>
      <c r="Z179" s="83" t="s">
        <v>467</v>
      </c>
      <c r="AA179" s="83" t="s">
        <v>540</v>
      </c>
      <c r="AB179" s="47">
        <v>0.17</v>
      </c>
      <c r="AC179" s="427">
        <v>200</v>
      </c>
      <c r="AD179" s="83">
        <v>4134000</v>
      </c>
      <c r="AE179" s="83"/>
      <c r="AF179" s="83">
        <v>4134000</v>
      </c>
      <c r="AG179" s="83"/>
      <c r="AH179" s="83"/>
      <c r="AI179" s="83"/>
      <c r="AJ179" s="83"/>
      <c r="AK179" s="83"/>
      <c r="AL179" s="83"/>
      <c r="AM179" s="83"/>
      <c r="AN179" s="83"/>
      <c r="AO179" s="83">
        <v>20</v>
      </c>
      <c r="AP179" s="83"/>
      <c r="AQ179" s="83"/>
      <c r="AR179" s="83"/>
      <c r="AS179" s="83"/>
      <c r="AT179" s="83"/>
      <c r="AU179" s="83"/>
      <c r="AV179" s="83">
        <v>1080</v>
      </c>
      <c r="AW179" s="83" t="s">
        <v>1434</v>
      </c>
      <c r="AX179" s="83" t="s">
        <v>1435</v>
      </c>
      <c r="AY179" s="83">
        <v>42</v>
      </c>
      <c r="AZ179" s="83">
        <v>59</v>
      </c>
      <c r="BA179" s="83">
        <v>12.808529999999999</v>
      </c>
      <c r="BB179" s="83">
        <v>23</v>
      </c>
      <c r="BC179" s="83">
        <v>34</v>
      </c>
      <c r="BD179" s="83">
        <v>54.634650000000001</v>
      </c>
      <c r="BE179" s="83">
        <f t="shared" si="30"/>
        <v>42.986891258333337</v>
      </c>
      <c r="BF179" s="83">
        <f t="shared" si="31"/>
        <v>23.581842958333333</v>
      </c>
      <c r="BG179" s="83" t="s">
        <v>47</v>
      </c>
      <c r="BH179" s="83"/>
      <c r="BI179" s="83"/>
      <c r="BJ179" s="96"/>
      <c r="BK179" s="83"/>
      <c r="BL179" s="96"/>
      <c r="BM179" s="83"/>
      <c r="BN179" s="83"/>
      <c r="BO179" s="83"/>
      <c r="BP179" s="83"/>
      <c r="BQ179" s="83"/>
      <c r="BR179" s="83"/>
      <c r="BS179" s="110" t="s">
        <v>1436</v>
      </c>
      <c r="BT179" s="549"/>
      <c r="BU179" s="550"/>
      <c r="BV179" s="550"/>
      <c r="BW179" s="550"/>
      <c r="BX179" s="550"/>
      <c r="BY179" s="550"/>
      <c r="BZ179" s="550"/>
      <c r="CA179" s="550"/>
      <c r="CB179" s="550"/>
      <c r="CC179" s="550"/>
      <c r="CD179" s="550"/>
      <c r="CE179" s="550"/>
      <c r="CF179" s="550"/>
      <c r="CG179" s="550"/>
      <c r="CH179" s="550"/>
      <c r="CI179" s="550"/>
      <c r="CJ179" s="550"/>
      <c r="CK179" s="550"/>
      <c r="CL179" s="550"/>
      <c r="CM179" s="550"/>
      <c r="CN179" s="550"/>
      <c r="CO179" s="550"/>
      <c r="CP179" s="550"/>
      <c r="CQ179" s="550"/>
      <c r="CR179" s="550"/>
      <c r="CS179" s="550"/>
      <c r="CT179" s="550"/>
      <c r="CU179" s="550"/>
      <c r="CV179" s="550"/>
      <c r="CW179" s="550"/>
      <c r="CX179" s="550"/>
      <c r="CY179" s="550"/>
      <c r="CZ179" s="550"/>
      <c r="DA179" s="550"/>
      <c r="DB179" s="550"/>
      <c r="DC179" s="550"/>
      <c r="DD179" s="550"/>
      <c r="DE179" s="550"/>
      <c r="DF179" s="550"/>
      <c r="DG179" s="550"/>
      <c r="DH179" s="550"/>
      <c r="DI179" s="550"/>
      <c r="DJ179" s="550"/>
      <c r="DK179" s="550"/>
      <c r="DL179" s="550"/>
      <c r="DM179" s="550"/>
      <c r="DN179" s="550"/>
      <c r="DO179" s="550"/>
      <c r="DP179" s="550"/>
      <c r="DQ179" s="550"/>
      <c r="DR179" s="550"/>
      <c r="DS179" s="550"/>
      <c r="DT179" s="550"/>
      <c r="DU179" s="550"/>
      <c r="DV179" s="550"/>
      <c r="DW179" s="550"/>
      <c r="DX179" s="550"/>
      <c r="DY179" s="550"/>
      <c r="DZ179" s="550"/>
      <c r="EA179" s="550"/>
      <c r="EB179" s="550"/>
      <c r="EC179" s="550"/>
      <c r="ED179" s="550"/>
      <c r="EE179" s="550"/>
      <c r="EF179" s="550"/>
      <c r="EG179" s="550"/>
      <c r="EH179" s="550"/>
      <c r="EI179" s="550"/>
      <c r="EJ179" s="550"/>
      <c r="EK179" s="550"/>
      <c r="EL179" s="550"/>
      <c r="EM179" s="550"/>
      <c r="EN179" s="550"/>
      <c r="EO179" s="550"/>
      <c r="EP179" s="550"/>
      <c r="EQ179" s="550"/>
      <c r="ER179" s="550"/>
      <c r="ES179" s="550"/>
      <c r="ET179" s="550"/>
      <c r="EU179" s="550"/>
      <c r="EV179" s="550"/>
      <c r="EW179" s="550"/>
      <c r="EX179" s="550"/>
      <c r="EY179" s="550"/>
      <c r="EZ179" s="550"/>
      <c r="FA179" s="550"/>
      <c r="FB179" s="550"/>
      <c r="FC179" s="550"/>
      <c r="FD179" s="550"/>
      <c r="FE179" s="550"/>
      <c r="FF179" s="550"/>
      <c r="FG179" s="550"/>
      <c r="FH179" s="550"/>
      <c r="FI179" s="550"/>
      <c r="FJ179" s="550"/>
      <c r="FK179" s="550"/>
      <c r="FL179" s="550"/>
      <c r="FM179" s="550"/>
      <c r="FN179" s="550"/>
      <c r="FO179" s="550"/>
      <c r="FP179" s="550"/>
      <c r="FQ179" s="550"/>
      <c r="FR179" s="550"/>
      <c r="FS179" s="550"/>
      <c r="FT179" s="550"/>
      <c r="FU179" s="550"/>
      <c r="FV179" s="550"/>
      <c r="FW179" s="550"/>
      <c r="FX179" s="550"/>
      <c r="FY179" s="550"/>
      <c r="FZ179" s="550"/>
      <c r="GA179" s="550"/>
      <c r="GB179" s="550"/>
      <c r="GC179" s="550"/>
      <c r="GD179" s="550"/>
      <c r="GE179" s="550"/>
      <c r="GF179" s="550"/>
      <c r="GG179" s="550"/>
      <c r="GH179" s="550"/>
      <c r="GI179" s="550"/>
      <c r="GJ179" s="550"/>
      <c r="GK179" s="550"/>
      <c r="GL179" s="550"/>
      <c r="GM179" s="550"/>
      <c r="GN179" s="550"/>
      <c r="GO179" s="550"/>
      <c r="GP179" s="550"/>
      <c r="GQ179" s="550"/>
      <c r="GR179" s="550"/>
      <c r="GS179" s="550"/>
      <c r="GT179" s="550"/>
      <c r="GU179" s="550"/>
      <c r="GV179" s="550"/>
      <c r="GW179" s="550"/>
      <c r="GX179" s="550"/>
      <c r="GY179" s="550"/>
      <c r="GZ179" s="550"/>
      <c r="HA179" s="550"/>
      <c r="HB179" s="550"/>
      <c r="HC179" s="550"/>
      <c r="HD179" s="550"/>
      <c r="HE179" s="550"/>
      <c r="HF179" s="550"/>
      <c r="HG179" s="550"/>
      <c r="HH179" s="550"/>
      <c r="HI179" s="550"/>
      <c r="HJ179" s="550"/>
      <c r="HK179" s="550"/>
      <c r="HL179" s="550"/>
      <c r="HM179" s="550"/>
      <c r="HN179" s="550"/>
      <c r="HO179" s="550"/>
      <c r="HP179" s="550"/>
      <c r="HQ179" s="550"/>
      <c r="HR179" s="550"/>
      <c r="HS179" s="550"/>
      <c r="HT179" s="550"/>
      <c r="HU179" s="550"/>
      <c r="HV179" s="550"/>
      <c r="HW179" s="550"/>
      <c r="HX179" s="550"/>
      <c r="HY179" s="550"/>
      <c r="HZ179" s="550"/>
      <c r="IA179" s="550"/>
      <c r="IB179" s="550"/>
      <c r="IC179" s="550"/>
      <c r="ID179" s="550"/>
      <c r="IE179" s="550"/>
      <c r="IF179" s="550"/>
      <c r="IG179" s="550"/>
      <c r="IH179" s="550"/>
      <c r="II179" s="550"/>
      <c r="IJ179" s="550"/>
      <c r="IK179" s="550"/>
      <c r="IL179" s="550"/>
      <c r="IM179" s="550"/>
      <c r="IN179" s="550"/>
      <c r="IO179" s="550"/>
      <c r="IP179" s="550"/>
      <c r="IQ179" s="550"/>
      <c r="IR179" s="550"/>
      <c r="IS179" s="550"/>
      <c r="IT179" s="550"/>
      <c r="IU179" s="550"/>
      <c r="IV179" s="550"/>
      <c r="IW179" s="550"/>
      <c r="IX179" s="550"/>
      <c r="IY179" s="550"/>
      <c r="IZ179" s="550"/>
      <c r="JA179" s="550"/>
      <c r="JB179" s="550"/>
      <c r="JC179" s="550"/>
      <c r="JD179" s="550"/>
      <c r="JE179" s="550"/>
      <c r="JF179" s="550"/>
      <c r="JG179" s="550"/>
      <c r="JH179" s="550"/>
    </row>
    <row r="180" spans="1:268" s="8" customFormat="1" ht="39.75" customHeight="1" x14ac:dyDescent="0.25">
      <c r="A180" s="20"/>
      <c r="B180" s="20" t="s">
        <v>1431</v>
      </c>
      <c r="C180" s="22">
        <v>11140027</v>
      </c>
      <c r="D180" s="23">
        <v>39468</v>
      </c>
      <c r="E180" s="23">
        <v>39468</v>
      </c>
      <c r="F180" s="23">
        <v>43121</v>
      </c>
      <c r="G180" s="23">
        <v>42369</v>
      </c>
      <c r="H180" s="23" t="s">
        <v>1432</v>
      </c>
      <c r="I180" s="24" t="s">
        <v>595</v>
      </c>
      <c r="J180" s="24"/>
      <c r="K180" s="24" t="s">
        <v>55</v>
      </c>
      <c r="L180" s="347"/>
      <c r="M180" s="20" t="s">
        <v>1433</v>
      </c>
      <c r="N180" s="20" t="s">
        <v>78</v>
      </c>
      <c r="O180" s="20" t="s">
        <v>52</v>
      </c>
      <c r="P180" s="21">
        <v>39267</v>
      </c>
      <c r="Q180" s="20"/>
      <c r="R180" s="20" t="s">
        <v>1433</v>
      </c>
      <c r="S180" s="20" t="s">
        <v>78</v>
      </c>
      <c r="T180" s="20" t="s">
        <v>52</v>
      </c>
      <c r="U180" s="20">
        <v>39267</v>
      </c>
      <c r="V180" s="20"/>
      <c r="W180" s="20" t="s">
        <v>2802</v>
      </c>
      <c r="X180" s="20">
        <v>425</v>
      </c>
      <c r="Y180" s="20">
        <v>259.5</v>
      </c>
      <c r="Z180" s="20" t="s">
        <v>467</v>
      </c>
      <c r="AA180" s="20" t="s">
        <v>540</v>
      </c>
      <c r="AB180" s="34">
        <v>0.17</v>
      </c>
      <c r="AC180" s="429">
        <v>200</v>
      </c>
      <c r="AD180" s="20">
        <v>4134000</v>
      </c>
      <c r="AE180" s="20"/>
      <c r="AF180" s="20">
        <v>4134000</v>
      </c>
      <c r="AG180" s="20"/>
      <c r="AH180" s="20"/>
      <c r="AI180" s="20"/>
      <c r="AJ180" s="20"/>
      <c r="AK180" s="20"/>
      <c r="AL180" s="20"/>
      <c r="AM180" s="20"/>
      <c r="AN180" s="20"/>
      <c r="AO180" s="20">
        <v>20</v>
      </c>
      <c r="AP180" s="20"/>
      <c r="AQ180" s="20" t="s">
        <v>47</v>
      </c>
      <c r="AR180" s="20"/>
      <c r="AS180" s="20"/>
      <c r="AT180" s="20"/>
      <c r="AU180" s="20"/>
      <c r="AV180" s="20">
        <v>1080</v>
      </c>
      <c r="AW180" s="20" t="s">
        <v>1434</v>
      </c>
      <c r="AX180" s="20" t="s">
        <v>1435</v>
      </c>
      <c r="AY180" s="20">
        <v>42</v>
      </c>
      <c r="AZ180" s="20">
        <v>59</v>
      </c>
      <c r="BA180" s="20">
        <v>12.808529999999999</v>
      </c>
      <c r="BB180" s="20">
        <v>23</v>
      </c>
      <c r="BC180" s="20">
        <v>34</v>
      </c>
      <c r="BD180" s="20">
        <v>54.634650000000001</v>
      </c>
      <c r="BE180" s="20">
        <f t="shared" si="30"/>
        <v>42.986891258333337</v>
      </c>
      <c r="BF180" s="20">
        <f t="shared" si="31"/>
        <v>23.581842958333333</v>
      </c>
      <c r="BG180" s="20" t="s">
        <v>38</v>
      </c>
      <c r="BH180" s="20"/>
      <c r="BI180" s="20"/>
      <c r="BJ180" s="23"/>
      <c r="BK180" s="20"/>
      <c r="BL180" s="23"/>
      <c r="BM180" s="20"/>
      <c r="BN180" s="20"/>
      <c r="BO180" s="20"/>
      <c r="BP180" s="20"/>
      <c r="BQ180" s="20"/>
      <c r="BR180" s="20"/>
      <c r="BS180" s="24" t="s">
        <v>5562</v>
      </c>
      <c r="BT180" s="549"/>
      <c r="BU180" s="550"/>
      <c r="BV180" s="550"/>
      <c r="BW180" s="550"/>
      <c r="BX180" s="550"/>
      <c r="BY180" s="550"/>
      <c r="BZ180" s="550"/>
      <c r="CA180" s="550"/>
      <c r="CB180" s="550"/>
      <c r="CC180" s="550"/>
      <c r="CD180" s="550"/>
      <c r="CE180" s="550"/>
      <c r="CF180" s="550"/>
      <c r="CG180" s="550"/>
      <c r="CH180" s="550"/>
      <c r="CI180" s="550"/>
      <c r="CJ180" s="550"/>
      <c r="CK180" s="550"/>
      <c r="CL180" s="550"/>
      <c r="CM180" s="550"/>
      <c r="CN180" s="550"/>
      <c r="CO180" s="550"/>
      <c r="CP180" s="550"/>
      <c r="CQ180" s="550"/>
      <c r="CR180" s="550"/>
      <c r="CS180" s="550"/>
      <c r="CT180" s="550"/>
      <c r="CU180" s="550"/>
      <c r="CV180" s="550"/>
      <c r="CW180" s="550"/>
      <c r="CX180" s="550"/>
      <c r="CY180" s="550"/>
      <c r="CZ180" s="550"/>
      <c r="DA180" s="550"/>
      <c r="DB180" s="550"/>
      <c r="DC180" s="550"/>
      <c r="DD180" s="550"/>
      <c r="DE180" s="550"/>
      <c r="DF180" s="550"/>
      <c r="DG180" s="550"/>
      <c r="DH180" s="550"/>
      <c r="DI180" s="550"/>
      <c r="DJ180" s="550"/>
      <c r="DK180" s="550"/>
      <c r="DL180" s="550"/>
      <c r="DM180" s="550"/>
      <c r="DN180" s="550"/>
      <c r="DO180" s="550"/>
      <c r="DP180" s="550"/>
      <c r="DQ180" s="550"/>
      <c r="DR180" s="550"/>
      <c r="DS180" s="550"/>
      <c r="DT180" s="550"/>
      <c r="DU180" s="550"/>
      <c r="DV180" s="550"/>
      <c r="DW180" s="550"/>
      <c r="DX180" s="550"/>
      <c r="DY180" s="550"/>
      <c r="DZ180" s="550"/>
      <c r="EA180" s="550"/>
      <c r="EB180" s="550"/>
      <c r="EC180" s="550"/>
      <c r="ED180" s="550"/>
      <c r="EE180" s="550"/>
      <c r="EF180" s="550"/>
      <c r="EG180" s="550"/>
      <c r="EH180" s="550"/>
      <c r="EI180" s="550"/>
      <c r="EJ180" s="550"/>
      <c r="EK180" s="550"/>
      <c r="EL180" s="550"/>
      <c r="EM180" s="550"/>
      <c r="EN180" s="550"/>
      <c r="EO180" s="550"/>
      <c r="EP180" s="550"/>
      <c r="EQ180" s="550"/>
      <c r="ER180" s="550"/>
      <c r="ES180" s="550"/>
      <c r="ET180" s="550"/>
      <c r="EU180" s="550"/>
      <c r="EV180" s="550"/>
      <c r="EW180" s="550"/>
      <c r="EX180" s="550"/>
      <c r="EY180" s="550"/>
      <c r="EZ180" s="550"/>
      <c r="FA180" s="550"/>
      <c r="FB180" s="550"/>
      <c r="FC180" s="550"/>
      <c r="FD180" s="550"/>
      <c r="FE180" s="550"/>
      <c r="FF180" s="550"/>
      <c r="FG180" s="550"/>
      <c r="FH180" s="550"/>
      <c r="FI180" s="550"/>
      <c r="FJ180" s="550"/>
      <c r="FK180" s="550"/>
      <c r="FL180" s="550"/>
      <c r="FM180" s="550"/>
      <c r="FN180" s="550"/>
      <c r="FO180" s="550"/>
      <c r="FP180" s="550"/>
      <c r="FQ180" s="550"/>
      <c r="FR180" s="550"/>
      <c r="FS180" s="550"/>
      <c r="FT180" s="550"/>
      <c r="FU180" s="550"/>
      <c r="FV180" s="550"/>
      <c r="FW180" s="550"/>
      <c r="FX180" s="550"/>
      <c r="FY180" s="550"/>
      <c r="FZ180" s="550"/>
      <c r="GA180" s="550"/>
      <c r="GB180" s="550"/>
      <c r="GC180" s="550"/>
      <c r="GD180" s="550"/>
      <c r="GE180" s="550"/>
      <c r="GF180" s="550"/>
      <c r="GG180" s="550"/>
      <c r="GH180" s="550"/>
      <c r="GI180" s="550"/>
      <c r="GJ180" s="550"/>
      <c r="GK180" s="550"/>
      <c r="GL180" s="550"/>
      <c r="GM180" s="550"/>
      <c r="GN180" s="550"/>
      <c r="GO180" s="550"/>
      <c r="GP180" s="550"/>
      <c r="GQ180" s="550"/>
      <c r="GR180" s="550"/>
      <c r="GS180" s="550"/>
      <c r="GT180" s="550"/>
      <c r="GU180" s="550"/>
      <c r="GV180" s="550"/>
      <c r="GW180" s="550"/>
      <c r="GX180" s="550"/>
      <c r="GY180" s="550"/>
      <c r="GZ180" s="550"/>
      <c r="HA180" s="550"/>
      <c r="HB180" s="550"/>
      <c r="HC180" s="550"/>
      <c r="HD180" s="550"/>
      <c r="HE180" s="550"/>
      <c r="HF180" s="550"/>
      <c r="HG180" s="550"/>
      <c r="HH180" s="550"/>
      <c r="HI180" s="550"/>
      <c r="HJ180" s="550"/>
      <c r="HK180" s="550"/>
      <c r="HL180" s="550"/>
      <c r="HM180" s="550"/>
      <c r="HN180" s="550"/>
      <c r="HO180" s="550"/>
      <c r="HP180" s="550"/>
      <c r="HQ180" s="550"/>
      <c r="HR180" s="550"/>
      <c r="HS180" s="550"/>
      <c r="HT180" s="550"/>
      <c r="HU180" s="550"/>
      <c r="HV180" s="550"/>
      <c r="HW180" s="550"/>
      <c r="HX180" s="550"/>
      <c r="HY180" s="550"/>
      <c r="HZ180" s="550"/>
      <c r="IA180" s="550"/>
      <c r="IB180" s="550"/>
      <c r="IC180" s="550"/>
      <c r="ID180" s="550"/>
      <c r="IE180" s="550"/>
      <c r="IF180" s="550"/>
      <c r="IG180" s="550"/>
      <c r="IH180" s="550"/>
      <c r="II180" s="550"/>
      <c r="IJ180" s="550"/>
      <c r="IK180" s="550"/>
      <c r="IL180" s="550"/>
      <c r="IM180" s="550"/>
      <c r="IN180" s="550"/>
      <c r="IO180" s="550"/>
      <c r="IP180" s="550"/>
      <c r="IQ180" s="550"/>
      <c r="IR180" s="550"/>
      <c r="IS180" s="550"/>
      <c r="IT180" s="550"/>
      <c r="IU180" s="550"/>
      <c r="IV180" s="550"/>
      <c r="IW180" s="550"/>
      <c r="IX180" s="550"/>
      <c r="IY180" s="550"/>
      <c r="IZ180" s="550"/>
      <c r="JA180" s="550"/>
      <c r="JB180" s="550"/>
      <c r="JC180" s="550"/>
      <c r="JD180" s="550"/>
      <c r="JE180" s="550"/>
      <c r="JF180" s="550"/>
      <c r="JG180" s="550"/>
      <c r="JH180" s="550"/>
    </row>
    <row r="181" spans="1:268" s="8" customFormat="1" ht="39.75" customHeight="1" x14ac:dyDescent="0.25">
      <c r="A181" s="83"/>
      <c r="B181" s="83" t="s">
        <v>1437</v>
      </c>
      <c r="C181" s="95">
        <v>11130016</v>
      </c>
      <c r="D181" s="96">
        <v>39471</v>
      </c>
      <c r="E181" s="96">
        <v>39471</v>
      </c>
      <c r="F181" s="96">
        <v>41663</v>
      </c>
      <c r="G181" s="96"/>
      <c r="H181" s="96" t="s">
        <v>490</v>
      </c>
      <c r="I181" s="325" t="s">
        <v>881</v>
      </c>
      <c r="J181" s="325"/>
      <c r="K181" s="325" t="s">
        <v>55</v>
      </c>
      <c r="L181" s="348" t="s">
        <v>3983</v>
      </c>
      <c r="M181" s="83" t="s">
        <v>230</v>
      </c>
      <c r="N181" s="83" t="s">
        <v>189</v>
      </c>
      <c r="O181" s="83" t="s">
        <v>189</v>
      </c>
      <c r="P181" s="94">
        <v>62997</v>
      </c>
      <c r="Q181" s="83" t="s">
        <v>401</v>
      </c>
      <c r="R181" s="83" t="s">
        <v>230</v>
      </c>
      <c r="S181" s="83" t="s">
        <v>189</v>
      </c>
      <c r="T181" s="83" t="s">
        <v>189</v>
      </c>
      <c r="U181" s="83">
        <v>62997</v>
      </c>
      <c r="V181" s="83"/>
      <c r="W181" s="83" t="s">
        <v>2803</v>
      </c>
      <c r="X181" s="83"/>
      <c r="Y181" s="83"/>
      <c r="Z181" s="83" t="s">
        <v>467</v>
      </c>
      <c r="AA181" s="83" t="s">
        <v>1117</v>
      </c>
      <c r="AB181" s="47">
        <v>4.734E-2</v>
      </c>
      <c r="AC181" s="83">
        <v>5.2</v>
      </c>
      <c r="AD181" s="83">
        <f>SUM(AE181:AM181)</f>
        <v>109325</v>
      </c>
      <c r="AE181" s="83"/>
      <c r="AF181" s="83"/>
      <c r="AG181" s="83">
        <v>109325</v>
      </c>
      <c r="AH181" s="83"/>
      <c r="AI181" s="83"/>
      <c r="AJ181" s="83"/>
      <c r="AK181" s="83"/>
      <c r="AL181" s="83"/>
      <c r="AM181" s="83"/>
      <c r="AN181" s="83"/>
      <c r="AO181" s="83"/>
      <c r="AP181" s="83"/>
      <c r="AQ181" s="83"/>
      <c r="AR181" s="83"/>
      <c r="AS181" s="83"/>
      <c r="AT181" s="83"/>
      <c r="AU181" s="83"/>
      <c r="AV181" s="83"/>
      <c r="AW181" s="83" t="s">
        <v>6020</v>
      </c>
      <c r="AX181" s="83" t="s">
        <v>6021</v>
      </c>
      <c r="AY181" s="83">
        <v>43</v>
      </c>
      <c r="AZ181" s="83">
        <v>8</v>
      </c>
      <c r="BA181" s="83">
        <v>59.7</v>
      </c>
      <c r="BB181" s="83">
        <v>23</v>
      </c>
      <c r="BC181" s="83">
        <v>55</v>
      </c>
      <c r="BD181" s="83">
        <v>47.1</v>
      </c>
      <c r="BE181" s="83">
        <f t="shared" si="30"/>
        <v>43.14991666666667</v>
      </c>
      <c r="BF181" s="83">
        <f t="shared" si="31"/>
        <v>23.929750000000002</v>
      </c>
      <c r="BG181" s="83" t="s">
        <v>38</v>
      </c>
      <c r="BH181" s="83"/>
      <c r="BI181" s="83"/>
      <c r="BJ181" s="96"/>
      <c r="BK181" s="83"/>
      <c r="BL181" s="96"/>
      <c r="BM181" s="83"/>
      <c r="BN181" s="83"/>
      <c r="BO181" s="83"/>
      <c r="BP181" s="83"/>
      <c r="BQ181" s="83"/>
      <c r="BR181" s="83"/>
      <c r="BS181" s="110"/>
      <c r="BT181" s="549"/>
      <c r="BU181" s="550"/>
      <c r="BV181" s="550"/>
      <c r="BW181" s="550"/>
      <c r="BX181" s="550"/>
      <c r="BY181" s="550"/>
      <c r="BZ181" s="550"/>
      <c r="CA181" s="550"/>
      <c r="CB181" s="550"/>
      <c r="CC181" s="550"/>
      <c r="CD181" s="550"/>
      <c r="CE181" s="550"/>
      <c r="CF181" s="550"/>
      <c r="CG181" s="550"/>
      <c r="CH181" s="550"/>
      <c r="CI181" s="550"/>
      <c r="CJ181" s="550"/>
      <c r="CK181" s="550"/>
      <c r="CL181" s="550"/>
      <c r="CM181" s="550"/>
      <c r="CN181" s="550"/>
      <c r="CO181" s="550"/>
      <c r="CP181" s="550"/>
      <c r="CQ181" s="550"/>
      <c r="CR181" s="550"/>
      <c r="CS181" s="550"/>
      <c r="CT181" s="550"/>
      <c r="CU181" s="550"/>
      <c r="CV181" s="550"/>
      <c r="CW181" s="550"/>
      <c r="CX181" s="550"/>
      <c r="CY181" s="550"/>
      <c r="CZ181" s="550"/>
      <c r="DA181" s="550"/>
      <c r="DB181" s="550"/>
      <c r="DC181" s="550"/>
      <c r="DD181" s="550"/>
      <c r="DE181" s="550"/>
      <c r="DF181" s="550"/>
      <c r="DG181" s="550"/>
      <c r="DH181" s="550"/>
      <c r="DI181" s="550"/>
      <c r="DJ181" s="550"/>
      <c r="DK181" s="550"/>
      <c r="DL181" s="550"/>
      <c r="DM181" s="550"/>
      <c r="DN181" s="550"/>
      <c r="DO181" s="550"/>
      <c r="DP181" s="550"/>
      <c r="DQ181" s="550"/>
      <c r="DR181" s="550"/>
      <c r="DS181" s="550"/>
      <c r="DT181" s="550"/>
      <c r="DU181" s="550"/>
      <c r="DV181" s="550"/>
      <c r="DW181" s="550"/>
      <c r="DX181" s="550"/>
      <c r="DY181" s="550"/>
      <c r="DZ181" s="550"/>
      <c r="EA181" s="550"/>
      <c r="EB181" s="550"/>
      <c r="EC181" s="550"/>
      <c r="ED181" s="550"/>
      <c r="EE181" s="550"/>
      <c r="EF181" s="550"/>
      <c r="EG181" s="550"/>
      <c r="EH181" s="550"/>
      <c r="EI181" s="550"/>
      <c r="EJ181" s="550"/>
      <c r="EK181" s="550"/>
      <c r="EL181" s="550"/>
      <c r="EM181" s="550"/>
      <c r="EN181" s="550"/>
      <c r="EO181" s="550"/>
      <c r="EP181" s="550"/>
      <c r="EQ181" s="550"/>
      <c r="ER181" s="550"/>
      <c r="ES181" s="550"/>
      <c r="ET181" s="550"/>
      <c r="EU181" s="550"/>
      <c r="EV181" s="550"/>
      <c r="EW181" s="550"/>
      <c r="EX181" s="550"/>
      <c r="EY181" s="550"/>
      <c r="EZ181" s="550"/>
      <c r="FA181" s="550"/>
      <c r="FB181" s="550"/>
      <c r="FC181" s="550"/>
      <c r="FD181" s="550"/>
      <c r="FE181" s="550"/>
      <c r="FF181" s="550"/>
      <c r="FG181" s="550"/>
      <c r="FH181" s="550"/>
      <c r="FI181" s="550"/>
      <c r="FJ181" s="550"/>
      <c r="FK181" s="550"/>
      <c r="FL181" s="550"/>
      <c r="FM181" s="550"/>
      <c r="FN181" s="550"/>
      <c r="FO181" s="550"/>
      <c r="FP181" s="550"/>
      <c r="FQ181" s="550"/>
      <c r="FR181" s="550"/>
      <c r="FS181" s="550"/>
      <c r="FT181" s="550"/>
      <c r="FU181" s="550"/>
      <c r="FV181" s="550"/>
      <c r="FW181" s="550"/>
      <c r="FX181" s="550"/>
      <c r="FY181" s="550"/>
      <c r="FZ181" s="550"/>
      <c r="GA181" s="550"/>
      <c r="GB181" s="550"/>
      <c r="GC181" s="550"/>
      <c r="GD181" s="550"/>
      <c r="GE181" s="550"/>
      <c r="GF181" s="550"/>
      <c r="GG181" s="550"/>
      <c r="GH181" s="550"/>
      <c r="GI181" s="550"/>
      <c r="GJ181" s="550"/>
      <c r="GK181" s="550"/>
      <c r="GL181" s="550"/>
      <c r="GM181" s="550"/>
      <c r="GN181" s="550"/>
      <c r="GO181" s="550"/>
      <c r="GP181" s="550"/>
      <c r="GQ181" s="550"/>
      <c r="GR181" s="550"/>
      <c r="GS181" s="550"/>
      <c r="GT181" s="550"/>
      <c r="GU181" s="550"/>
      <c r="GV181" s="550"/>
      <c r="GW181" s="550"/>
      <c r="GX181" s="550"/>
      <c r="GY181" s="550"/>
      <c r="GZ181" s="550"/>
      <c r="HA181" s="550"/>
      <c r="HB181" s="550"/>
      <c r="HC181" s="550"/>
      <c r="HD181" s="550"/>
      <c r="HE181" s="550"/>
      <c r="HF181" s="550"/>
      <c r="HG181" s="550"/>
      <c r="HH181" s="550"/>
      <c r="HI181" s="550"/>
      <c r="HJ181" s="550"/>
      <c r="HK181" s="550"/>
      <c r="HL181" s="550"/>
      <c r="HM181" s="550"/>
      <c r="HN181" s="550"/>
      <c r="HO181" s="550"/>
      <c r="HP181" s="550"/>
      <c r="HQ181" s="550"/>
      <c r="HR181" s="550"/>
      <c r="HS181" s="550"/>
      <c r="HT181" s="550"/>
      <c r="HU181" s="550"/>
      <c r="HV181" s="550"/>
      <c r="HW181" s="550"/>
      <c r="HX181" s="550"/>
      <c r="HY181" s="550"/>
      <c r="HZ181" s="550"/>
      <c r="IA181" s="550"/>
      <c r="IB181" s="550"/>
      <c r="IC181" s="550"/>
      <c r="ID181" s="550"/>
      <c r="IE181" s="550"/>
      <c r="IF181" s="550"/>
      <c r="IG181" s="550"/>
      <c r="IH181" s="550"/>
      <c r="II181" s="550"/>
      <c r="IJ181" s="550"/>
      <c r="IK181" s="550"/>
      <c r="IL181" s="550"/>
      <c r="IM181" s="550"/>
      <c r="IN181" s="550"/>
      <c r="IO181" s="550"/>
      <c r="IP181" s="550"/>
      <c r="IQ181" s="550"/>
      <c r="IR181" s="550"/>
      <c r="IS181" s="550"/>
      <c r="IT181" s="550"/>
      <c r="IU181" s="550"/>
      <c r="IV181" s="550"/>
      <c r="IW181" s="550"/>
      <c r="IX181" s="550"/>
      <c r="IY181" s="550"/>
      <c r="IZ181" s="550"/>
      <c r="JA181" s="550"/>
      <c r="JB181" s="550"/>
      <c r="JC181" s="550"/>
      <c r="JD181" s="550"/>
      <c r="JE181" s="550"/>
      <c r="JF181" s="550"/>
      <c r="JG181" s="550"/>
      <c r="JH181" s="550"/>
    </row>
    <row r="182" spans="1:268" s="8" customFormat="1" ht="39.75" customHeight="1" x14ac:dyDescent="0.25">
      <c r="A182" s="83"/>
      <c r="B182" s="83" t="s">
        <v>1431</v>
      </c>
      <c r="C182" s="95">
        <v>11140028</v>
      </c>
      <c r="D182" s="96">
        <v>39471</v>
      </c>
      <c r="E182" s="96">
        <v>39471</v>
      </c>
      <c r="F182" s="96">
        <v>43124</v>
      </c>
      <c r="G182" s="96">
        <v>40178</v>
      </c>
      <c r="H182" s="96" t="s">
        <v>1039</v>
      </c>
      <c r="I182" s="325" t="s">
        <v>595</v>
      </c>
      <c r="J182" s="325"/>
      <c r="K182" s="325" t="s">
        <v>55</v>
      </c>
      <c r="L182" s="348" t="s">
        <v>3984</v>
      </c>
      <c r="M182" s="83" t="s">
        <v>347</v>
      </c>
      <c r="N182" s="83" t="s">
        <v>78</v>
      </c>
      <c r="O182" s="83" t="s">
        <v>52</v>
      </c>
      <c r="P182" s="94">
        <v>62298</v>
      </c>
      <c r="Q182" s="83" t="s">
        <v>3985</v>
      </c>
      <c r="R182" s="83" t="s">
        <v>347</v>
      </c>
      <c r="S182" s="83" t="s">
        <v>78</v>
      </c>
      <c r="T182" s="83" t="s">
        <v>52</v>
      </c>
      <c r="U182" s="83">
        <v>62298</v>
      </c>
      <c r="V182" s="83" t="s">
        <v>3986</v>
      </c>
      <c r="W182" s="83" t="s">
        <v>2804</v>
      </c>
      <c r="X182" s="83">
        <v>360</v>
      </c>
      <c r="Y182" s="83">
        <v>176.41</v>
      </c>
      <c r="Z182" s="83" t="s">
        <v>467</v>
      </c>
      <c r="AA182" s="83" t="s">
        <v>540</v>
      </c>
      <c r="AB182" s="47">
        <v>0.17499999999999999</v>
      </c>
      <c r="AC182" s="427">
        <v>250</v>
      </c>
      <c r="AD182" s="83">
        <v>4642000</v>
      </c>
      <c r="AE182" s="83"/>
      <c r="AF182" s="83">
        <v>4642000</v>
      </c>
      <c r="AG182" s="83"/>
      <c r="AH182" s="83"/>
      <c r="AI182" s="83"/>
      <c r="AJ182" s="83"/>
      <c r="AK182" s="83"/>
      <c r="AL182" s="83"/>
      <c r="AM182" s="83"/>
      <c r="AN182" s="83"/>
      <c r="AO182" s="83">
        <v>20</v>
      </c>
      <c r="AP182" s="83"/>
      <c r="AQ182" s="83" t="s">
        <v>47</v>
      </c>
      <c r="AR182" s="83"/>
      <c r="AS182" s="83" t="s">
        <v>1438</v>
      </c>
      <c r="AT182" s="83"/>
      <c r="AU182" s="83"/>
      <c r="AV182" s="83">
        <v>850</v>
      </c>
      <c r="AW182" s="83" t="s">
        <v>6022</v>
      </c>
      <c r="AX182" s="83" t="s">
        <v>6023</v>
      </c>
      <c r="AY182" s="83">
        <v>43</v>
      </c>
      <c r="AZ182" s="83">
        <v>0</v>
      </c>
      <c r="BA182" s="83">
        <v>45.495849999999997</v>
      </c>
      <c r="BB182" s="83">
        <v>23</v>
      </c>
      <c r="BC182" s="83">
        <v>35</v>
      </c>
      <c r="BD182" s="83">
        <v>59.67295</v>
      </c>
      <c r="BE182" s="83">
        <f t="shared" si="30"/>
        <v>43.01263773611111</v>
      </c>
      <c r="BF182" s="83">
        <f t="shared" si="31"/>
        <v>23.599909152777776</v>
      </c>
      <c r="BG182" s="83" t="s">
        <v>47</v>
      </c>
      <c r="BH182" s="83"/>
      <c r="BI182" s="83"/>
      <c r="BJ182" s="96"/>
      <c r="BK182" s="83"/>
      <c r="BL182" s="96"/>
      <c r="BM182" s="83"/>
      <c r="BN182" s="83"/>
      <c r="BO182" s="83"/>
      <c r="BP182" s="83"/>
      <c r="BQ182" s="83"/>
      <c r="BR182" s="83"/>
      <c r="BS182" s="110" t="s">
        <v>1439</v>
      </c>
      <c r="BT182" s="549"/>
      <c r="BU182" s="550"/>
      <c r="BV182" s="550"/>
      <c r="BW182" s="550"/>
      <c r="BX182" s="550"/>
      <c r="BY182" s="550"/>
      <c r="BZ182" s="550"/>
      <c r="CA182" s="550"/>
      <c r="CB182" s="550"/>
      <c r="CC182" s="550"/>
      <c r="CD182" s="550"/>
      <c r="CE182" s="550"/>
      <c r="CF182" s="550"/>
      <c r="CG182" s="550"/>
      <c r="CH182" s="550"/>
      <c r="CI182" s="550"/>
      <c r="CJ182" s="550"/>
      <c r="CK182" s="550"/>
      <c r="CL182" s="550"/>
      <c r="CM182" s="550"/>
      <c r="CN182" s="550"/>
      <c r="CO182" s="550"/>
      <c r="CP182" s="550"/>
      <c r="CQ182" s="550"/>
      <c r="CR182" s="550"/>
      <c r="CS182" s="550"/>
      <c r="CT182" s="550"/>
      <c r="CU182" s="550"/>
      <c r="CV182" s="550"/>
      <c r="CW182" s="550"/>
      <c r="CX182" s="550"/>
      <c r="CY182" s="550"/>
      <c r="CZ182" s="550"/>
      <c r="DA182" s="550"/>
      <c r="DB182" s="550"/>
      <c r="DC182" s="550"/>
      <c r="DD182" s="550"/>
      <c r="DE182" s="550"/>
      <c r="DF182" s="550"/>
      <c r="DG182" s="550"/>
      <c r="DH182" s="550"/>
      <c r="DI182" s="550"/>
      <c r="DJ182" s="550"/>
      <c r="DK182" s="550"/>
      <c r="DL182" s="550"/>
      <c r="DM182" s="550"/>
      <c r="DN182" s="550"/>
      <c r="DO182" s="550"/>
      <c r="DP182" s="550"/>
      <c r="DQ182" s="550"/>
      <c r="DR182" s="550"/>
      <c r="DS182" s="550"/>
      <c r="DT182" s="550"/>
      <c r="DU182" s="550"/>
      <c r="DV182" s="550"/>
      <c r="DW182" s="550"/>
      <c r="DX182" s="550"/>
      <c r="DY182" s="550"/>
      <c r="DZ182" s="550"/>
      <c r="EA182" s="550"/>
      <c r="EB182" s="550"/>
      <c r="EC182" s="550"/>
      <c r="ED182" s="550"/>
      <c r="EE182" s="550"/>
      <c r="EF182" s="550"/>
      <c r="EG182" s="550"/>
      <c r="EH182" s="550"/>
      <c r="EI182" s="550"/>
      <c r="EJ182" s="550"/>
      <c r="EK182" s="550"/>
      <c r="EL182" s="550"/>
      <c r="EM182" s="550"/>
      <c r="EN182" s="550"/>
      <c r="EO182" s="550"/>
      <c r="EP182" s="550"/>
      <c r="EQ182" s="550"/>
      <c r="ER182" s="550"/>
      <c r="ES182" s="550"/>
      <c r="ET182" s="550"/>
      <c r="EU182" s="550"/>
      <c r="EV182" s="550"/>
      <c r="EW182" s="550"/>
      <c r="EX182" s="550"/>
      <c r="EY182" s="550"/>
      <c r="EZ182" s="550"/>
      <c r="FA182" s="550"/>
      <c r="FB182" s="550"/>
      <c r="FC182" s="550"/>
      <c r="FD182" s="550"/>
      <c r="FE182" s="550"/>
      <c r="FF182" s="550"/>
      <c r="FG182" s="550"/>
      <c r="FH182" s="550"/>
      <c r="FI182" s="550"/>
      <c r="FJ182" s="550"/>
      <c r="FK182" s="550"/>
      <c r="FL182" s="550"/>
      <c r="FM182" s="550"/>
      <c r="FN182" s="550"/>
      <c r="FO182" s="550"/>
      <c r="FP182" s="550"/>
      <c r="FQ182" s="550"/>
      <c r="FR182" s="550"/>
      <c r="FS182" s="550"/>
      <c r="FT182" s="550"/>
      <c r="FU182" s="550"/>
      <c r="FV182" s="550"/>
      <c r="FW182" s="550"/>
      <c r="FX182" s="550"/>
      <c r="FY182" s="550"/>
      <c r="FZ182" s="550"/>
      <c r="GA182" s="550"/>
      <c r="GB182" s="550"/>
      <c r="GC182" s="550"/>
      <c r="GD182" s="550"/>
      <c r="GE182" s="550"/>
      <c r="GF182" s="550"/>
      <c r="GG182" s="550"/>
      <c r="GH182" s="550"/>
      <c r="GI182" s="550"/>
      <c r="GJ182" s="550"/>
      <c r="GK182" s="550"/>
      <c r="GL182" s="550"/>
      <c r="GM182" s="550"/>
      <c r="GN182" s="550"/>
      <c r="GO182" s="550"/>
      <c r="GP182" s="550"/>
      <c r="GQ182" s="550"/>
      <c r="GR182" s="550"/>
      <c r="GS182" s="550"/>
      <c r="GT182" s="550"/>
      <c r="GU182" s="550"/>
      <c r="GV182" s="550"/>
      <c r="GW182" s="550"/>
      <c r="GX182" s="550"/>
      <c r="GY182" s="550"/>
      <c r="GZ182" s="550"/>
      <c r="HA182" s="550"/>
      <c r="HB182" s="550"/>
      <c r="HC182" s="550"/>
      <c r="HD182" s="550"/>
      <c r="HE182" s="550"/>
      <c r="HF182" s="550"/>
      <c r="HG182" s="550"/>
      <c r="HH182" s="550"/>
      <c r="HI182" s="550"/>
      <c r="HJ182" s="550"/>
      <c r="HK182" s="550"/>
      <c r="HL182" s="550"/>
      <c r="HM182" s="550"/>
      <c r="HN182" s="550"/>
      <c r="HO182" s="550"/>
      <c r="HP182" s="550"/>
      <c r="HQ182" s="550"/>
      <c r="HR182" s="550"/>
      <c r="HS182" s="550"/>
      <c r="HT182" s="550"/>
      <c r="HU182" s="550"/>
      <c r="HV182" s="550"/>
      <c r="HW182" s="550"/>
      <c r="HX182" s="550"/>
      <c r="HY182" s="550"/>
      <c r="HZ182" s="550"/>
      <c r="IA182" s="550"/>
      <c r="IB182" s="550"/>
      <c r="IC182" s="550"/>
      <c r="ID182" s="550"/>
      <c r="IE182" s="550"/>
      <c r="IF182" s="550"/>
      <c r="IG182" s="550"/>
      <c r="IH182" s="550"/>
      <c r="II182" s="550"/>
      <c r="IJ182" s="550"/>
      <c r="IK182" s="550"/>
      <c r="IL182" s="550"/>
      <c r="IM182" s="550"/>
      <c r="IN182" s="550"/>
      <c r="IO182" s="550"/>
      <c r="IP182" s="550"/>
      <c r="IQ182" s="550"/>
      <c r="IR182" s="550"/>
      <c r="IS182" s="550"/>
      <c r="IT182" s="550"/>
      <c r="IU182" s="550"/>
      <c r="IV182" s="550"/>
      <c r="IW182" s="550"/>
      <c r="IX182" s="550"/>
      <c r="IY182" s="550"/>
      <c r="IZ182" s="550"/>
      <c r="JA182" s="550"/>
      <c r="JB182" s="550"/>
      <c r="JC182" s="550"/>
      <c r="JD182" s="550"/>
      <c r="JE182" s="550"/>
      <c r="JF182" s="550"/>
      <c r="JG182" s="550"/>
      <c r="JH182" s="550"/>
    </row>
    <row r="183" spans="1:268" s="8" customFormat="1" ht="39.75" customHeight="1" x14ac:dyDescent="0.25">
      <c r="A183" s="20"/>
      <c r="B183" s="20" t="s">
        <v>1431</v>
      </c>
      <c r="C183" s="22">
        <v>11140028</v>
      </c>
      <c r="D183" s="23">
        <v>39471</v>
      </c>
      <c r="E183" s="23">
        <v>39471</v>
      </c>
      <c r="F183" s="23">
        <v>43124</v>
      </c>
      <c r="G183" s="23">
        <v>42369</v>
      </c>
      <c r="H183" s="23" t="s">
        <v>1039</v>
      </c>
      <c r="I183" s="324" t="s">
        <v>595</v>
      </c>
      <c r="J183" s="324"/>
      <c r="K183" s="324" t="s">
        <v>55</v>
      </c>
      <c r="L183" s="347" t="s">
        <v>3984</v>
      </c>
      <c r="M183" s="20" t="s">
        <v>347</v>
      </c>
      <c r="N183" s="20" t="s">
        <v>78</v>
      </c>
      <c r="O183" s="20" t="s">
        <v>52</v>
      </c>
      <c r="P183" s="21">
        <v>62298</v>
      </c>
      <c r="Q183" s="20" t="s">
        <v>3985</v>
      </c>
      <c r="R183" s="20" t="s">
        <v>347</v>
      </c>
      <c r="S183" s="20" t="s">
        <v>78</v>
      </c>
      <c r="T183" s="20" t="s">
        <v>52</v>
      </c>
      <c r="U183" s="20">
        <v>62298</v>
      </c>
      <c r="V183" s="20" t="s">
        <v>3986</v>
      </c>
      <c r="W183" s="20" t="s">
        <v>2804</v>
      </c>
      <c r="X183" s="20">
        <v>360</v>
      </c>
      <c r="Y183" s="20">
        <v>176.41</v>
      </c>
      <c r="Z183" s="20" t="s">
        <v>467</v>
      </c>
      <c r="AA183" s="20" t="s">
        <v>540</v>
      </c>
      <c r="AB183" s="34">
        <v>0.17499999999999999</v>
      </c>
      <c r="AC183" s="429">
        <v>250</v>
      </c>
      <c r="AD183" s="20">
        <v>4642000</v>
      </c>
      <c r="AE183" s="20"/>
      <c r="AF183" s="20">
        <v>4642000</v>
      </c>
      <c r="AG183" s="20"/>
      <c r="AH183" s="20"/>
      <c r="AI183" s="20"/>
      <c r="AJ183" s="20"/>
      <c r="AK183" s="20"/>
      <c r="AL183" s="20"/>
      <c r="AM183" s="20"/>
      <c r="AN183" s="20"/>
      <c r="AO183" s="20">
        <v>20</v>
      </c>
      <c r="AP183" s="20"/>
      <c r="AQ183" s="20" t="s">
        <v>47</v>
      </c>
      <c r="AR183" s="20"/>
      <c r="AS183" s="20" t="s">
        <v>1438</v>
      </c>
      <c r="AT183" s="20"/>
      <c r="AU183" s="20"/>
      <c r="AV183" s="20">
        <v>850</v>
      </c>
      <c r="AW183" s="20" t="s">
        <v>6022</v>
      </c>
      <c r="AX183" s="20" t="s">
        <v>6023</v>
      </c>
      <c r="AY183" s="20">
        <v>43</v>
      </c>
      <c r="AZ183" s="20">
        <v>0</v>
      </c>
      <c r="BA183" s="20">
        <v>45.495849999999997</v>
      </c>
      <c r="BB183" s="20">
        <v>23</v>
      </c>
      <c r="BC183" s="20">
        <v>35</v>
      </c>
      <c r="BD183" s="20">
        <v>59.67295</v>
      </c>
      <c r="BE183" s="20">
        <f t="shared" si="30"/>
        <v>43.01263773611111</v>
      </c>
      <c r="BF183" s="20">
        <f t="shared" si="31"/>
        <v>23.599909152777776</v>
      </c>
      <c r="BG183" s="20"/>
      <c r="BH183" s="20"/>
      <c r="BI183" s="20"/>
      <c r="BJ183" s="23"/>
      <c r="BK183" s="20"/>
      <c r="BL183" s="23"/>
      <c r="BM183" s="20"/>
      <c r="BN183" s="20"/>
      <c r="BO183" s="20"/>
      <c r="BP183" s="20"/>
      <c r="BQ183" s="20"/>
      <c r="BR183" s="20"/>
      <c r="BS183" s="24" t="s">
        <v>5563</v>
      </c>
      <c r="BT183" s="549"/>
      <c r="BU183" s="550"/>
      <c r="BV183" s="550"/>
      <c r="BW183" s="550"/>
      <c r="BX183" s="550"/>
      <c r="BY183" s="550"/>
      <c r="BZ183" s="550"/>
      <c r="CA183" s="550"/>
      <c r="CB183" s="550"/>
      <c r="CC183" s="550"/>
      <c r="CD183" s="550"/>
      <c r="CE183" s="550"/>
      <c r="CF183" s="550"/>
      <c r="CG183" s="550"/>
      <c r="CH183" s="550"/>
      <c r="CI183" s="550"/>
      <c r="CJ183" s="550"/>
      <c r="CK183" s="550"/>
      <c r="CL183" s="550"/>
      <c r="CM183" s="550"/>
      <c r="CN183" s="550"/>
      <c r="CO183" s="550"/>
      <c r="CP183" s="550"/>
      <c r="CQ183" s="550"/>
      <c r="CR183" s="550"/>
      <c r="CS183" s="550"/>
      <c r="CT183" s="550"/>
      <c r="CU183" s="550"/>
      <c r="CV183" s="550"/>
      <c r="CW183" s="550"/>
      <c r="CX183" s="550"/>
      <c r="CY183" s="550"/>
      <c r="CZ183" s="550"/>
      <c r="DA183" s="550"/>
      <c r="DB183" s="550"/>
      <c r="DC183" s="550"/>
      <c r="DD183" s="550"/>
      <c r="DE183" s="550"/>
      <c r="DF183" s="550"/>
      <c r="DG183" s="550"/>
      <c r="DH183" s="550"/>
      <c r="DI183" s="550"/>
      <c r="DJ183" s="550"/>
      <c r="DK183" s="550"/>
      <c r="DL183" s="550"/>
      <c r="DM183" s="550"/>
      <c r="DN183" s="550"/>
      <c r="DO183" s="550"/>
      <c r="DP183" s="550"/>
      <c r="DQ183" s="550"/>
      <c r="DR183" s="550"/>
      <c r="DS183" s="550"/>
      <c r="DT183" s="550"/>
      <c r="DU183" s="550"/>
      <c r="DV183" s="550"/>
      <c r="DW183" s="550"/>
      <c r="DX183" s="550"/>
      <c r="DY183" s="550"/>
      <c r="DZ183" s="550"/>
      <c r="EA183" s="550"/>
      <c r="EB183" s="550"/>
      <c r="EC183" s="550"/>
      <c r="ED183" s="550"/>
      <c r="EE183" s="550"/>
      <c r="EF183" s="550"/>
      <c r="EG183" s="550"/>
      <c r="EH183" s="550"/>
      <c r="EI183" s="550"/>
      <c r="EJ183" s="550"/>
      <c r="EK183" s="550"/>
      <c r="EL183" s="550"/>
      <c r="EM183" s="550"/>
      <c r="EN183" s="550"/>
      <c r="EO183" s="550"/>
      <c r="EP183" s="550"/>
      <c r="EQ183" s="550"/>
      <c r="ER183" s="550"/>
      <c r="ES183" s="550"/>
      <c r="ET183" s="550"/>
      <c r="EU183" s="550"/>
      <c r="EV183" s="550"/>
      <c r="EW183" s="550"/>
      <c r="EX183" s="550"/>
      <c r="EY183" s="550"/>
      <c r="EZ183" s="550"/>
      <c r="FA183" s="550"/>
      <c r="FB183" s="550"/>
      <c r="FC183" s="550"/>
      <c r="FD183" s="550"/>
      <c r="FE183" s="550"/>
      <c r="FF183" s="550"/>
      <c r="FG183" s="550"/>
      <c r="FH183" s="550"/>
      <c r="FI183" s="550"/>
      <c r="FJ183" s="550"/>
      <c r="FK183" s="550"/>
      <c r="FL183" s="550"/>
      <c r="FM183" s="550"/>
      <c r="FN183" s="550"/>
      <c r="FO183" s="550"/>
      <c r="FP183" s="550"/>
      <c r="FQ183" s="550"/>
      <c r="FR183" s="550"/>
      <c r="FS183" s="550"/>
      <c r="FT183" s="550"/>
      <c r="FU183" s="550"/>
      <c r="FV183" s="550"/>
      <c r="FW183" s="550"/>
      <c r="FX183" s="550"/>
      <c r="FY183" s="550"/>
      <c r="FZ183" s="550"/>
      <c r="GA183" s="550"/>
      <c r="GB183" s="550"/>
      <c r="GC183" s="550"/>
      <c r="GD183" s="550"/>
      <c r="GE183" s="550"/>
      <c r="GF183" s="550"/>
      <c r="GG183" s="550"/>
      <c r="GH183" s="550"/>
      <c r="GI183" s="550"/>
      <c r="GJ183" s="550"/>
      <c r="GK183" s="550"/>
      <c r="GL183" s="550"/>
      <c r="GM183" s="550"/>
      <c r="GN183" s="550"/>
      <c r="GO183" s="550"/>
      <c r="GP183" s="550"/>
      <c r="GQ183" s="550"/>
      <c r="GR183" s="550"/>
      <c r="GS183" s="550"/>
      <c r="GT183" s="550"/>
      <c r="GU183" s="550"/>
      <c r="GV183" s="550"/>
      <c r="GW183" s="550"/>
      <c r="GX183" s="550"/>
      <c r="GY183" s="550"/>
      <c r="GZ183" s="550"/>
      <c r="HA183" s="550"/>
      <c r="HB183" s="550"/>
      <c r="HC183" s="550"/>
      <c r="HD183" s="550"/>
      <c r="HE183" s="550"/>
      <c r="HF183" s="550"/>
      <c r="HG183" s="550"/>
      <c r="HH183" s="550"/>
      <c r="HI183" s="550"/>
      <c r="HJ183" s="550"/>
      <c r="HK183" s="550"/>
      <c r="HL183" s="550"/>
      <c r="HM183" s="550"/>
      <c r="HN183" s="550"/>
      <c r="HO183" s="550"/>
      <c r="HP183" s="550"/>
      <c r="HQ183" s="550"/>
      <c r="HR183" s="550"/>
      <c r="HS183" s="550"/>
      <c r="HT183" s="550"/>
      <c r="HU183" s="550"/>
      <c r="HV183" s="550"/>
      <c r="HW183" s="550"/>
      <c r="HX183" s="550"/>
      <c r="HY183" s="550"/>
      <c r="HZ183" s="550"/>
      <c r="IA183" s="550"/>
      <c r="IB183" s="550"/>
      <c r="IC183" s="550"/>
      <c r="ID183" s="550"/>
      <c r="IE183" s="550"/>
      <c r="IF183" s="550"/>
      <c r="IG183" s="550"/>
      <c r="IH183" s="550"/>
      <c r="II183" s="550"/>
      <c r="IJ183" s="550"/>
      <c r="IK183" s="550"/>
      <c r="IL183" s="550"/>
      <c r="IM183" s="550"/>
      <c r="IN183" s="550"/>
      <c r="IO183" s="550"/>
      <c r="IP183" s="550"/>
      <c r="IQ183" s="550"/>
      <c r="IR183" s="550"/>
      <c r="IS183" s="550"/>
      <c r="IT183" s="550"/>
      <c r="IU183" s="550"/>
      <c r="IV183" s="550"/>
      <c r="IW183" s="550"/>
      <c r="IX183" s="550"/>
      <c r="IY183" s="550"/>
      <c r="IZ183" s="550"/>
      <c r="JA183" s="550"/>
      <c r="JB183" s="550"/>
      <c r="JC183" s="550"/>
      <c r="JD183" s="550"/>
      <c r="JE183" s="550"/>
      <c r="JF183" s="550"/>
      <c r="JG183" s="550"/>
      <c r="JH183" s="550"/>
    </row>
    <row r="184" spans="1:268" s="8" customFormat="1" ht="39.75" customHeight="1" x14ac:dyDescent="0.25">
      <c r="A184" s="83"/>
      <c r="B184" s="83" t="s">
        <v>1431</v>
      </c>
      <c r="C184" s="95">
        <v>11140028</v>
      </c>
      <c r="D184" s="96">
        <v>39471</v>
      </c>
      <c r="E184" s="96">
        <v>39471</v>
      </c>
      <c r="F184" s="96">
        <v>43124</v>
      </c>
      <c r="G184" s="96">
        <v>40178</v>
      </c>
      <c r="H184" s="96" t="s">
        <v>1039</v>
      </c>
      <c r="I184" s="325" t="s">
        <v>595</v>
      </c>
      <c r="J184" s="325"/>
      <c r="K184" s="325" t="s">
        <v>55</v>
      </c>
      <c r="L184" s="348" t="s">
        <v>3984</v>
      </c>
      <c r="M184" s="83" t="s">
        <v>347</v>
      </c>
      <c r="N184" s="83" t="s">
        <v>78</v>
      </c>
      <c r="O184" s="83" t="s">
        <v>52</v>
      </c>
      <c r="P184" s="94">
        <v>62298</v>
      </c>
      <c r="Q184" s="83" t="s">
        <v>3985</v>
      </c>
      <c r="R184" s="83" t="s">
        <v>347</v>
      </c>
      <c r="S184" s="83" t="s">
        <v>78</v>
      </c>
      <c r="T184" s="83" t="s">
        <v>52</v>
      </c>
      <c r="U184" s="83">
        <v>62298</v>
      </c>
      <c r="V184" s="83" t="s">
        <v>3986</v>
      </c>
      <c r="W184" s="83" t="s">
        <v>2804</v>
      </c>
      <c r="X184" s="83">
        <v>360</v>
      </c>
      <c r="Y184" s="83">
        <v>176.41</v>
      </c>
      <c r="Z184" s="83" t="s">
        <v>467</v>
      </c>
      <c r="AA184" s="83" t="s">
        <v>540</v>
      </c>
      <c r="AB184" s="47">
        <v>0.17499999999999999</v>
      </c>
      <c r="AC184" s="427">
        <v>250</v>
      </c>
      <c r="AD184" s="83">
        <v>4642000</v>
      </c>
      <c r="AE184" s="83"/>
      <c r="AF184" s="83">
        <v>4642000</v>
      </c>
      <c r="AG184" s="83"/>
      <c r="AH184" s="83"/>
      <c r="AI184" s="83"/>
      <c r="AJ184" s="83"/>
      <c r="AK184" s="83"/>
      <c r="AL184" s="83"/>
      <c r="AM184" s="83"/>
      <c r="AN184" s="83"/>
      <c r="AO184" s="83">
        <v>20</v>
      </c>
      <c r="AP184" s="83"/>
      <c r="AQ184" s="83" t="s">
        <v>47</v>
      </c>
      <c r="AR184" s="83"/>
      <c r="AS184" s="83" t="s">
        <v>1440</v>
      </c>
      <c r="AT184" s="83"/>
      <c r="AU184" s="83"/>
      <c r="AV184" s="83"/>
      <c r="AW184" s="83" t="s">
        <v>6024</v>
      </c>
      <c r="AX184" s="83" t="s">
        <v>6025</v>
      </c>
      <c r="AY184" s="83">
        <v>43</v>
      </c>
      <c r="AZ184" s="83">
        <v>0</v>
      </c>
      <c r="BA184" s="83">
        <v>44.909570000000002</v>
      </c>
      <c r="BB184" s="83">
        <v>23</v>
      </c>
      <c r="BC184" s="83">
        <v>36</v>
      </c>
      <c r="BD184" s="83">
        <v>0.15608</v>
      </c>
      <c r="BE184" s="83">
        <f t="shared" si="30"/>
        <v>43.012474880555558</v>
      </c>
      <c r="BF184" s="83">
        <f t="shared" si="31"/>
        <v>23.600043355555556</v>
      </c>
      <c r="BG184" s="83" t="s">
        <v>47</v>
      </c>
      <c r="BH184" s="83"/>
      <c r="BI184" s="83"/>
      <c r="BJ184" s="96"/>
      <c r="BK184" s="83"/>
      <c r="BL184" s="96"/>
      <c r="BM184" s="83"/>
      <c r="BN184" s="83"/>
      <c r="BO184" s="83"/>
      <c r="BP184" s="83"/>
      <c r="BQ184" s="83"/>
      <c r="BR184" s="83"/>
      <c r="BS184" s="110" t="s">
        <v>1439</v>
      </c>
      <c r="BT184" s="549"/>
      <c r="BU184" s="550"/>
      <c r="BV184" s="550"/>
      <c r="BW184" s="550"/>
      <c r="BX184" s="550"/>
      <c r="BY184" s="550"/>
      <c r="BZ184" s="550"/>
      <c r="CA184" s="550"/>
      <c r="CB184" s="550"/>
      <c r="CC184" s="550"/>
      <c r="CD184" s="550"/>
      <c r="CE184" s="550"/>
      <c r="CF184" s="550"/>
      <c r="CG184" s="550"/>
      <c r="CH184" s="550"/>
      <c r="CI184" s="550"/>
      <c r="CJ184" s="550"/>
      <c r="CK184" s="550"/>
      <c r="CL184" s="550"/>
      <c r="CM184" s="550"/>
      <c r="CN184" s="550"/>
      <c r="CO184" s="550"/>
      <c r="CP184" s="550"/>
      <c r="CQ184" s="550"/>
      <c r="CR184" s="550"/>
      <c r="CS184" s="550"/>
      <c r="CT184" s="550"/>
      <c r="CU184" s="550"/>
      <c r="CV184" s="550"/>
      <c r="CW184" s="550"/>
      <c r="CX184" s="550"/>
      <c r="CY184" s="550"/>
      <c r="CZ184" s="550"/>
      <c r="DA184" s="550"/>
      <c r="DB184" s="550"/>
      <c r="DC184" s="550"/>
      <c r="DD184" s="550"/>
      <c r="DE184" s="550"/>
      <c r="DF184" s="550"/>
      <c r="DG184" s="550"/>
      <c r="DH184" s="550"/>
      <c r="DI184" s="550"/>
      <c r="DJ184" s="550"/>
      <c r="DK184" s="550"/>
      <c r="DL184" s="550"/>
      <c r="DM184" s="550"/>
      <c r="DN184" s="550"/>
      <c r="DO184" s="550"/>
      <c r="DP184" s="550"/>
      <c r="DQ184" s="550"/>
      <c r="DR184" s="550"/>
      <c r="DS184" s="550"/>
      <c r="DT184" s="550"/>
      <c r="DU184" s="550"/>
      <c r="DV184" s="550"/>
      <c r="DW184" s="550"/>
      <c r="DX184" s="550"/>
      <c r="DY184" s="550"/>
      <c r="DZ184" s="550"/>
      <c r="EA184" s="550"/>
      <c r="EB184" s="550"/>
      <c r="EC184" s="550"/>
      <c r="ED184" s="550"/>
      <c r="EE184" s="550"/>
      <c r="EF184" s="550"/>
      <c r="EG184" s="550"/>
      <c r="EH184" s="550"/>
      <c r="EI184" s="550"/>
      <c r="EJ184" s="550"/>
      <c r="EK184" s="550"/>
      <c r="EL184" s="550"/>
      <c r="EM184" s="550"/>
      <c r="EN184" s="550"/>
      <c r="EO184" s="550"/>
      <c r="EP184" s="550"/>
      <c r="EQ184" s="550"/>
      <c r="ER184" s="550"/>
      <c r="ES184" s="550"/>
      <c r="ET184" s="550"/>
      <c r="EU184" s="550"/>
      <c r="EV184" s="550"/>
      <c r="EW184" s="550"/>
      <c r="EX184" s="550"/>
      <c r="EY184" s="550"/>
      <c r="EZ184" s="550"/>
      <c r="FA184" s="550"/>
      <c r="FB184" s="550"/>
      <c r="FC184" s="550"/>
      <c r="FD184" s="550"/>
      <c r="FE184" s="550"/>
      <c r="FF184" s="550"/>
      <c r="FG184" s="550"/>
      <c r="FH184" s="550"/>
      <c r="FI184" s="550"/>
      <c r="FJ184" s="550"/>
      <c r="FK184" s="550"/>
      <c r="FL184" s="550"/>
      <c r="FM184" s="550"/>
      <c r="FN184" s="550"/>
      <c r="FO184" s="550"/>
      <c r="FP184" s="550"/>
      <c r="FQ184" s="550"/>
      <c r="FR184" s="550"/>
      <c r="FS184" s="550"/>
      <c r="FT184" s="550"/>
      <c r="FU184" s="550"/>
      <c r="FV184" s="550"/>
      <c r="FW184" s="550"/>
      <c r="FX184" s="550"/>
      <c r="FY184" s="550"/>
      <c r="FZ184" s="550"/>
      <c r="GA184" s="550"/>
      <c r="GB184" s="550"/>
      <c r="GC184" s="550"/>
      <c r="GD184" s="550"/>
      <c r="GE184" s="550"/>
      <c r="GF184" s="550"/>
      <c r="GG184" s="550"/>
      <c r="GH184" s="550"/>
      <c r="GI184" s="550"/>
      <c r="GJ184" s="550"/>
      <c r="GK184" s="550"/>
      <c r="GL184" s="550"/>
      <c r="GM184" s="550"/>
      <c r="GN184" s="550"/>
      <c r="GO184" s="550"/>
      <c r="GP184" s="550"/>
      <c r="GQ184" s="550"/>
      <c r="GR184" s="550"/>
      <c r="GS184" s="550"/>
      <c r="GT184" s="550"/>
      <c r="GU184" s="550"/>
      <c r="GV184" s="550"/>
      <c r="GW184" s="550"/>
      <c r="GX184" s="550"/>
      <c r="GY184" s="550"/>
      <c r="GZ184" s="550"/>
      <c r="HA184" s="550"/>
      <c r="HB184" s="550"/>
      <c r="HC184" s="550"/>
      <c r="HD184" s="550"/>
      <c r="HE184" s="550"/>
      <c r="HF184" s="550"/>
      <c r="HG184" s="550"/>
      <c r="HH184" s="550"/>
      <c r="HI184" s="550"/>
      <c r="HJ184" s="550"/>
      <c r="HK184" s="550"/>
      <c r="HL184" s="550"/>
      <c r="HM184" s="550"/>
      <c r="HN184" s="550"/>
      <c r="HO184" s="550"/>
      <c r="HP184" s="550"/>
      <c r="HQ184" s="550"/>
      <c r="HR184" s="550"/>
      <c r="HS184" s="550"/>
      <c r="HT184" s="550"/>
      <c r="HU184" s="550"/>
      <c r="HV184" s="550"/>
      <c r="HW184" s="550"/>
      <c r="HX184" s="550"/>
      <c r="HY184" s="550"/>
      <c r="HZ184" s="550"/>
      <c r="IA184" s="550"/>
      <c r="IB184" s="550"/>
      <c r="IC184" s="550"/>
      <c r="ID184" s="550"/>
      <c r="IE184" s="550"/>
      <c r="IF184" s="550"/>
      <c r="IG184" s="550"/>
      <c r="IH184" s="550"/>
      <c r="II184" s="550"/>
      <c r="IJ184" s="550"/>
      <c r="IK184" s="550"/>
      <c r="IL184" s="550"/>
      <c r="IM184" s="550"/>
      <c r="IN184" s="550"/>
      <c r="IO184" s="550"/>
      <c r="IP184" s="550"/>
      <c r="IQ184" s="550"/>
      <c r="IR184" s="550"/>
      <c r="IS184" s="550"/>
      <c r="IT184" s="550"/>
      <c r="IU184" s="550"/>
      <c r="IV184" s="550"/>
      <c r="IW184" s="550"/>
      <c r="IX184" s="550"/>
      <c r="IY184" s="550"/>
      <c r="IZ184" s="550"/>
      <c r="JA184" s="550"/>
      <c r="JB184" s="550"/>
      <c r="JC184" s="550"/>
      <c r="JD184" s="550"/>
      <c r="JE184" s="550"/>
      <c r="JF184" s="550"/>
      <c r="JG184" s="550"/>
      <c r="JH184" s="550"/>
    </row>
    <row r="185" spans="1:268" s="8" customFormat="1" ht="39.75" customHeight="1" x14ac:dyDescent="0.25">
      <c r="A185" s="20"/>
      <c r="B185" s="20" t="s">
        <v>1431</v>
      </c>
      <c r="C185" s="22">
        <v>11140028</v>
      </c>
      <c r="D185" s="23">
        <v>39471</v>
      </c>
      <c r="E185" s="23">
        <v>39471</v>
      </c>
      <c r="F185" s="23">
        <v>43124</v>
      </c>
      <c r="G185" s="23">
        <v>40178</v>
      </c>
      <c r="H185" s="23" t="s">
        <v>1039</v>
      </c>
      <c r="I185" s="324" t="s">
        <v>595</v>
      </c>
      <c r="J185" s="324"/>
      <c r="K185" s="324" t="s">
        <v>55</v>
      </c>
      <c r="L185" s="347" t="s">
        <v>3984</v>
      </c>
      <c r="M185" s="20" t="s">
        <v>347</v>
      </c>
      <c r="N185" s="20" t="s">
        <v>78</v>
      </c>
      <c r="O185" s="20" t="s">
        <v>52</v>
      </c>
      <c r="P185" s="21">
        <v>62298</v>
      </c>
      <c r="Q185" s="20" t="s">
        <v>3985</v>
      </c>
      <c r="R185" s="20" t="s">
        <v>347</v>
      </c>
      <c r="S185" s="20" t="s">
        <v>78</v>
      </c>
      <c r="T185" s="20" t="s">
        <v>52</v>
      </c>
      <c r="U185" s="20">
        <v>62298</v>
      </c>
      <c r="V185" s="20" t="s">
        <v>3986</v>
      </c>
      <c r="W185" s="20" t="s">
        <v>2804</v>
      </c>
      <c r="X185" s="20">
        <v>360</v>
      </c>
      <c r="Y185" s="20">
        <v>176.41</v>
      </c>
      <c r="Z185" s="20" t="s">
        <v>467</v>
      </c>
      <c r="AA185" s="20" t="s">
        <v>540</v>
      </c>
      <c r="AB185" s="34">
        <v>0.17499999999999999</v>
      </c>
      <c r="AC185" s="429">
        <v>250</v>
      </c>
      <c r="AD185" s="20">
        <v>4642000</v>
      </c>
      <c r="AE185" s="20"/>
      <c r="AF185" s="20">
        <v>4642000</v>
      </c>
      <c r="AG185" s="20"/>
      <c r="AH185" s="20"/>
      <c r="AI185" s="20"/>
      <c r="AJ185" s="20"/>
      <c r="AK185" s="20"/>
      <c r="AL185" s="20"/>
      <c r="AM185" s="20"/>
      <c r="AN185" s="20"/>
      <c r="AO185" s="20">
        <v>20</v>
      </c>
      <c r="AP185" s="20"/>
      <c r="AQ185" s="20" t="s">
        <v>47</v>
      </c>
      <c r="AR185" s="20"/>
      <c r="AS185" s="20" t="s">
        <v>1440</v>
      </c>
      <c r="AT185" s="20"/>
      <c r="AU185" s="20"/>
      <c r="AV185" s="20"/>
      <c r="AW185" s="20" t="s">
        <v>6024</v>
      </c>
      <c r="AX185" s="20" t="s">
        <v>6025</v>
      </c>
      <c r="AY185" s="20">
        <v>43</v>
      </c>
      <c r="AZ185" s="20">
        <v>0</v>
      </c>
      <c r="BA185" s="20">
        <v>44.909570000000002</v>
      </c>
      <c r="BB185" s="20">
        <v>23</v>
      </c>
      <c r="BC185" s="20">
        <v>36</v>
      </c>
      <c r="BD185" s="20">
        <v>0.15608</v>
      </c>
      <c r="BE185" s="20">
        <f t="shared" si="30"/>
        <v>43.012474880555558</v>
      </c>
      <c r="BF185" s="20">
        <f t="shared" si="31"/>
        <v>23.600043355555556</v>
      </c>
      <c r="BG185" s="20" t="s">
        <v>38</v>
      </c>
      <c r="BH185" s="20"/>
      <c r="BI185" s="20"/>
      <c r="BJ185" s="23"/>
      <c r="BK185" s="20"/>
      <c r="BL185" s="23"/>
      <c r="BM185" s="20"/>
      <c r="BN185" s="20"/>
      <c r="BO185" s="20"/>
      <c r="BP185" s="20"/>
      <c r="BQ185" s="20"/>
      <c r="BR185" s="20"/>
      <c r="BS185" s="24"/>
      <c r="BT185" s="549"/>
      <c r="BU185" s="550"/>
      <c r="BV185" s="550"/>
      <c r="BW185" s="550"/>
      <c r="BX185" s="550"/>
      <c r="BY185" s="550"/>
      <c r="BZ185" s="550"/>
      <c r="CA185" s="550"/>
      <c r="CB185" s="550"/>
      <c r="CC185" s="550"/>
      <c r="CD185" s="550"/>
      <c r="CE185" s="550"/>
      <c r="CF185" s="550"/>
      <c r="CG185" s="550"/>
      <c r="CH185" s="550"/>
      <c r="CI185" s="550"/>
      <c r="CJ185" s="550"/>
      <c r="CK185" s="550"/>
      <c r="CL185" s="550"/>
      <c r="CM185" s="550"/>
      <c r="CN185" s="550"/>
      <c r="CO185" s="550"/>
      <c r="CP185" s="550"/>
      <c r="CQ185" s="550"/>
      <c r="CR185" s="550"/>
      <c r="CS185" s="550"/>
      <c r="CT185" s="550"/>
      <c r="CU185" s="550"/>
      <c r="CV185" s="550"/>
      <c r="CW185" s="550"/>
      <c r="CX185" s="550"/>
      <c r="CY185" s="550"/>
      <c r="CZ185" s="550"/>
      <c r="DA185" s="550"/>
      <c r="DB185" s="550"/>
      <c r="DC185" s="550"/>
      <c r="DD185" s="550"/>
      <c r="DE185" s="550"/>
      <c r="DF185" s="550"/>
      <c r="DG185" s="550"/>
      <c r="DH185" s="550"/>
      <c r="DI185" s="550"/>
      <c r="DJ185" s="550"/>
      <c r="DK185" s="550"/>
      <c r="DL185" s="550"/>
      <c r="DM185" s="550"/>
      <c r="DN185" s="550"/>
      <c r="DO185" s="550"/>
      <c r="DP185" s="550"/>
      <c r="DQ185" s="550"/>
      <c r="DR185" s="550"/>
      <c r="DS185" s="550"/>
      <c r="DT185" s="550"/>
      <c r="DU185" s="550"/>
      <c r="DV185" s="550"/>
      <c r="DW185" s="550"/>
      <c r="DX185" s="550"/>
      <c r="DY185" s="550"/>
      <c r="DZ185" s="550"/>
      <c r="EA185" s="550"/>
      <c r="EB185" s="550"/>
      <c r="EC185" s="550"/>
      <c r="ED185" s="550"/>
      <c r="EE185" s="550"/>
      <c r="EF185" s="550"/>
      <c r="EG185" s="550"/>
      <c r="EH185" s="550"/>
      <c r="EI185" s="550"/>
      <c r="EJ185" s="550"/>
      <c r="EK185" s="550"/>
      <c r="EL185" s="550"/>
      <c r="EM185" s="550"/>
      <c r="EN185" s="550"/>
      <c r="EO185" s="550"/>
      <c r="EP185" s="550"/>
      <c r="EQ185" s="550"/>
      <c r="ER185" s="550"/>
      <c r="ES185" s="550"/>
      <c r="ET185" s="550"/>
      <c r="EU185" s="550"/>
      <c r="EV185" s="550"/>
      <c r="EW185" s="550"/>
      <c r="EX185" s="550"/>
      <c r="EY185" s="550"/>
      <c r="EZ185" s="550"/>
      <c r="FA185" s="550"/>
      <c r="FB185" s="550"/>
      <c r="FC185" s="550"/>
      <c r="FD185" s="550"/>
      <c r="FE185" s="550"/>
      <c r="FF185" s="550"/>
      <c r="FG185" s="550"/>
      <c r="FH185" s="550"/>
      <c r="FI185" s="550"/>
      <c r="FJ185" s="550"/>
      <c r="FK185" s="550"/>
      <c r="FL185" s="550"/>
      <c r="FM185" s="550"/>
      <c r="FN185" s="550"/>
      <c r="FO185" s="550"/>
      <c r="FP185" s="550"/>
      <c r="FQ185" s="550"/>
      <c r="FR185" s="550"/>
      <c r="FS185" s="550"/>
      <c r="FT185" s="550"/>
      <c r="FU185" s="550"/>
      <c r="FV185" s="550"/>
      <c r="FW185" s="550"/>
      <c r="FX185" s="550"/>
      <c r="FY185" s="550"/>
      <c r="FZ185" s="550"/>
      <c r="GA185" s="550"/>
      <c r="GB185" s="550"/>
      <c r="GC185" s="550"/>
      <c r="GD185" s="550"/>
      <c r="GE185" s="550"/>
      <c r="GF185" s="550"/>
      <c r="GG185" s="550"/>
      <c r="GH185" s="550"/>
      <c r="GI185" s="550"/>
      <c r="GJ185" s="550"/>
      <c r="GK185" s="550"/>
      <c r="GL185" s="550"/>
      <c r="GM185" s="550"/>
      <c r="GN185" s="550"/>
      <c r="GO185" s="550"/>
      <c r="GP185" s="550"/>
      <c r="GQ185" s="550"/>
      <c r="GR185" s="550"/>
      <c r="GS185" s="550"/>
      <c r="GT185" s="550"/>
      <c r="GU185" s="550"/>
      <c r="GV185" s="550"/>
      <c r="GW185" s="550"/>
      <c r="GX185" s="550"/>
      <c r="GY185" s="550"/>
      <c r="GZ185" s="550"/>
      <c r="HA185" s="550"/>
      <c r="HB185" s="550"/>
      <c r="HC185" s="550"/>
      <c r="HD185" s="550"/>
      <c r="HE185" s="550"/>
      <c r="HF185" s="550"/>
      <c r="HG185" s="550"/>
      <c r="HH185" s="550"/>
      <c r="HI185" s="550"/>
      <c r="HJ185" s="550"/>
      <c r="HK185" s="550"/>
      <c r="HL185" s="550"/>
      <c r="HM185" s="550"/>
      <c r="HN185" s="550"/>
      <c r="HO185" s="550"/>
      <c r="HP185" s="550"/>
      <c r="HQ185" s="550"/>
      <c r="HR185" s="550"/>
      <c r="HS185" s="550"/>
      <c r="HT185" s="550"/>
      <c r="HU185" s="550"/>
      <c r="HV185" s="550"/>
      <c r="HW185" s="550"/>
      <c r="HX185" s="550"/>
      <c r="HY185" s="550"/>
      <c r="HZ185" s="550"/>
      <c r="IA185" s="550"/>
      <c r="IB185" s="550"/>
      <c r="IC185" s="550"/>
      <c r="ID185" s="550"/>
      <c r="IE185" s="550"/>
      <c r="IF185" s="550"/>
      <c r="IG185" s="550"/>
      <c r="IH185" s="550"/>
      <c r="II185" s="550"/>
      <c r="IJ185" s="550"/>
      <c r="IK185" s="550"/>
      <c r="IL185" s="550"/>
      <c r="IM185" s="550"/>
      <c r="IN185" s="550"/>
      <c r="IO185" s="550"/>
      <c r="IP185" s="550"/>
      <c r="IQ185" s="550"/>
      <c r="IR185" s="550"/>
      <c r="IS185" s="550"/>
      <c r="IT185" s="550"/>
      <c r="IU185" s="550"/>
      <c r="IV185" s="550"/>
      <c r="IW185" s="550"/>
      <c r="IX185" s="550"/>
      <c r="IY185" s="550"/>
      <c r="IZ185" s="550"/>
      <c r="JA185" s="550"/>
      <c r="JB185" s="550"/>
      <c r="JC185" s="550"/>
      <c r="JD185" s="550"/>
      <c r="JE185" s="550"/>
      <c r="JF185" s="550"/>
      <c r="JG185" s="550"/>
      <c r="JH185" s="550"/>
    </row>
    <row r="186" spans="1:268" s="8" customFormat="1" ht="39.75" customHeight="1" x14ac:dyDescent="0.25">
      <c r="A186" s="20"/>
      <c r="B186" s="20" t="s">
        <v>1441</v>
      </c>
      <c r="C186" s="22">
        <v>11160022</v>
      </c>
      <c r="D186" s="23">
        <v>39475</v>
      </c>
      <c r="E186" s="23">
        <v>39475</v>
      </c>
      <c r="F186" s="23">
        <v>43128</v>
      </c>
      <c r="G186" s="23"/>
      <c r="H186" s="20" t="s">
        <v>492</v>
      </c>
      <c r="I186" s="24" t="s">
        <v>986</v>
      </c>
      <c r="J186" s="24"/>
      <c r="K186" s="24" t="s">
        <v>135</v>
      </c>
      <c r="L186" s="114"/>
      <c r="M186" s="20" t="s">
        <v>236</v>
      </c>
      <c r="N186" s="20" t="s">
        <v>202</v>
      </c>
      <c r="O186" s="20" t="s">
        <v>72</v>
      </c>
      <c r="P186" s="21">
        <v>62579</v>
      </c>
      <c r="Q186" s="20"/>
      <c r="R186" s="20" t="s">
        <v>236</v>
      </c>
      <c r="S186" s="20" t="s">
        <v>202</v>
      </c>
      <c r="T186" s="20" t="s">
        <v>72</v>
      </c>
      <c r="U186" s="20">
        <v>62579</v>
      </c>
      <c r="V186" s="20" t="s">
        <v>1442</v>
      </c>
      <c r="W186" s="20" t="s">
        <v>638</v>
      </c>
      <c r="X186" s="26"/>
      <c r="Y186" s="26"/>
      <c r="Z186" s="20" t="s">
        <v>467</v>
      </c>
      <c r="AA186" s="20" t="s">
        <v>359</v>
      </c>
      <c r="AB186" s="34">
        <v>1.34</v>
      </c>
      <c r="AC186" s="20">
        <v>20</v>
      </c>
      <c r="AD186" s="20">
        <f>SUM(AE186:AM186)</f>
        <v>3000</v>
      </c>
      <c r="AE186" s="20"/>
      <c r="AF186" s="20"/>
      <c r="AG186" s="20"/>
      <c r="AH186" s="20"/>
      <c r="AI186" s="20"/>
      <c r="AJ186" s="20"/>
      <c r="AK186" s="20"/>
      <c r="AL186" s="20">
        <v>3000</v>
      </c>
      <c r="AM186" s="20"/>
      <c r="AN186" s="20"/>
      <c r="AO186" s="20"/>
      <c r="AP186" s="20"/>
      <c r="AQ186" s="20"/>
      <c r="AR186" s="20"/>
      <c r="AS186" s="20"/>
      <c r="AT186" s="20"/>
      <c r="AU186" s="20"/>
      <c r="AV186" s="20"/>
      <c r="AW186" s="20" t="s">
        <v>6843</v>
      </c>
      <c r="AX186" s="20" t="s">
        <v>6844</v>
      </c>
      <c r="AY186" s="20">
        <v>42</v>
      </c>
      <c r="AZ186" s="20">
        <v>49</v>
      </c>
      <c r="BA186" s="20">
        <v>21.8</v>
      </c>
      <c r="BB186" s="20">
        <v>24</v>
      </c>
      <c r="BC186" s="20">
        <v>25</v>
      </c>
      <c r="BD186" s="20">
        <v>3.3</v>
      </c>
      <c r="BE186" s="20">
        <f t="shared" si="30"/>
        <v>42.822722222222225</v>
      </c>
      <c r="BF186" s="20">
        <f t="shared" si="31"/>
        <v>24.417583333333333</v>
      </c>
      <c r="BG186" s="20" t="s">
        <v>38</v>
      </c>
      <c r="BH186" s="20"/>
      <c r="BI186" s="20"/>
      <c r="BJ186" s="23"/>
      <c r="BK186" s="20"/>
      <c r="BL186" s="23"/>
      <c r="BM186" s="20"/>
      <c r="BN186" s="20"/>
      <c r="BO186" s="20"/>
      <c r="BP186" s="20"/>
      <c r="BQ186" s="20" t="s">
        <v>7776</v>
      </c>
      <c r="BR186" s="23">
        <v>43067</v>
      </c>
      <c r="BS186" s="24" t="s">
        <v>7777</v>
      </c>
      <c r="BT186" s="549"/>
      <c r="BU186" s="550"/>
      <c r="BV186" s="550"/>
      <c r="BW186" s="550"/>
      <c r="BX186" s="550"/>
      <c r="BY186" s="550"/>
      <c r="BZ186" s="550"/>
      <c r="CA186" s="550"/>
      <c r="CB186" s="550"/>
      <c r="CC186" s="550"/>
      <c r="CD186" s="550"/>
      <c r="CE186" s="550"/>
      <c r="CF186" s="550"/>
      <c r="CG186" s="550"/>
      <c r="CH186" s="550"/>
      <c r="CI186" s="550"/>
      <c r="CJ186" s="550"/>
      <c r="CK186" s="550"/>
      <c r="CL186" s="550"/>
      <c r="CM186" s="550"/>
      <c r="CN186" s="550"/>
      <c r="CO186" s="550"/>
      <c r="CP186" s="550"/>
      <c r="CQ186" s="550"/>
      <c r="CR186" s="550"/>
      <c r="CS186" s="550"/>
      <c r="CT186" s="550"/>
      <c r="CU186" s="550"/>
      <c r="CV186" s="550"/>
      <c r="CW186" s="550"/>
      <c r="CX186" s="550"/>
      <c r="CY186" s="550"/>
      <c r="CZ186" s="550"/>
      <c r="DA186" s="550"/>
      <c r="DB186" s="550"/>
      <c r="DC186" s="550"/>
      <c r="DD186" s="550"/>
      <c r="DE186" s="550"/>
      <c r="DF186" s="550"/>
      <c r="DG186" s="550"/>
      <c r="DH186" s="550"/>
      <c r="DI186" s="550"/>
      <c r="DJ186" s="550"/>
      <c r="DK186" s="550"/>
      <c r="DL186" s="550"/>
      <c r="DM186" s="550"/>
      <c r="DN186" s="550"/>
      <c r="DO186" s="550"/>
      <c r="DP186" s="550"/>
      <c r="DQ186" s="550"/>
      <c r="DR186" s="550"/>
      <c r="DS186" s="550"/>
      <c r="DT186" s="550"/>
      <c r="DU186" s="550"/>
      <c r="DV186" s="550"/>
      <c r="DW186" s="550"/>
      <c r="DX186" s="550"/>
      <c r="DY186" s="550"/>
      <c r="DZ186" s="550"/>
      <c r="EA186" s="550"/>
      <c r="EB186" s="550"/>
      <c r="EC186" s="550"/>
      <c r="ED186" s="550"/>
      <c r="EE186" s="550"/>
      <c r="EF186" s="550"/>
      <c r="EG186" s="550"/>
      <c r="EH186" s="550"/>
      <c r="EI186" s="550"/>
      <c r="EJ186" s="550"/>
      <c r="EK186" s="550"/>
      <c r="EL186" s="550"/>
      <c r="EM186" s="550"/>
      <c r="EN186" s="550"/>
      <c r="EO186" s="550"/>
      <c r="EP186" s="550"/>
      <c r="EQ186" s="550"/>
      <c r="ER186" s="550"/>
      <c r="ES186" s="550"/>
      <c r="ET186" s="550"/>
      <c r="EU186" s="550"/>
      <c r="EV186" s="550"/>
      <c r="EW186" s="550"/>
      <c r="EX186" s="550"/>
      <c r="EY186" s="550"/>
      <c r="EZ186" s="550"/>
      <c r="FA186" s="550"/>
      <c r="FB186" s="550"/>
      <c r="FC186" s="550"/>
      <c r="FD186" s="550"/>
      <c r="FE186" s="550"/>
      <c r="FF186" s="550"/>
      <c r="FG186" s="550"/>
      <c r="FH186" s="550"/>
      <c r="FI186" s="550"/>
      <c r="FJ186" s="550"/>
      <c r="FK186" s="550"/>
      <c r="FL186" s="550"/>
      <c r="FM186" s="550"/>
      <c r="FN186" s="550"/>
      <c r="FO186" s="550"/>
      <c r="FP186" s="550"/>
      <c r="FQ186" s="550"/>
      <c r="FR186" s="550"/>
      <c r="FS186" s="550"/>
      <c r="FT186" s="550"/>
      <c r="FU186" s="550"/>
      <c r="FV186" s="550"/>
      <c r="FW186" s="550"/>
      <c r="FX186" s="550"/>
      <c r="FY186" s="550"/>
      <c r="FZ186" s="550"/>
      <c r="GA186" s="550"/>
      <c r="GB186" s="550"/>
      <c r="GC186" s="550"/>
      <c r="GD186" s="550"/>
      <c r="GE186" s="550"/>
      <c r="GF186" s="550"/>
      <c r="GG186" s="550"/>
      <c r="GH186" s="550"/>
      <c r="GI186" s="550"/>
      <c r="GJ186" s="550"/>
      <c r="GK186" s="550"/>
      <c r="GL186" s="550"/>
      <c r="GM186" s="550"/>
      <c r="GN186" s="550"/>
      <c r="GO186" s="550"/>
      <c r="GP186" s="550"/>
      <c r="GQ186" s="550"/>
      <c r="GR186" s="550"/>
      <c r="GS186" s="550"/>
      <c r="GT186" s="550"/>
      <c r="GU186" s="550"/>
      <c r="GV186" s="550"/>
      <c r="GW186" s="550"/>
      <c r="GX186" s="550"/>
      <c r="GY186" s="550"/>
      <c r="GZ186" s="550"/>
      <c r="HA186" s="550"/>
      <c r="HB186" s="550"/>
      <c r="HC186" s="550"/>
      <c r="HD186" s="550"/>
      <c r="HE186" s="550"/>
      <c r="HF186" s="550"/>
      <c r="HG186" s="550"/>
      <c r="HH186" s="550"/>
      <c r="HI186" s="550"/>
      <c r="HJ186" s="550"/>
      <c r="HK186" s="550"/>
      <c r="HL186" s="550"/>
      <c r="HM186" s="550"/>
      <c r="HN186" s="550"/>
      <c r="HO186" s="550"/>
      <c r="HP186" s="550"/>
      <c r="HQ186" s="550"/>
      <c r="HR186" s="550"/>
      <c r="HS186" s="550"/>
      <c r="HT186" s="550"/>
      <c r="HU186" s="550"/>
      <c r="HV186" s="550"/>
      <c r="HW186" s="550"/>
      <c r="HX186" s="550"/>
      <c r="HY186" s="550"/>
      <c r="HZ186" s="550"/>
      <c r="IA186" s="550"/>
      <c r="IB186" s="550"/>
      <c r="IC186" s="550"/>
      <c r="ID186" s="550"/>
      <c r="IE186" s="550"/>
      <c r="IF186" s="550"/>
      <c r="IG186" s="550"/>
      <c r="IH186" s="550"/>
      <c r="II186" s="550"/>
      <c r="IJ186" s="550"/>
      <c r="IK186" s="550"/>
      <c r="IL186" s="550"/>
      <c r="IM186" s="550"/>
      <c r="IN186" s="550"/>
      <c r="IO186" s="550"/>
      <c r="IP186" s="550"/>
      <c r="IQ186" s="550"/>
      <c r="IR186" s="550"/>
      <c r="IS186" s="550"/>
      <c r="IT186" s="550"/>
      <c r="IU186" s="550"/>
      <c r="IV186" s="550"/>
      <c r="IW186" s="550"/>
      <c r="IX186" s="550"/>
      <c r="IY186" s="550"/>
      <c r="IZ186" s="550"/>
      <c r="JA186" s="550"/>
      <c r="JB186" s="550"/>
      <c r="JC186" s="550"/>
      <c r="JD186" s="550"/>
      <c r="JE186" s="550"/>
      <c r="JF186" s="550"/>
      <c r="JG186" s="550"/>
      <c r="JH186" s="550"/>
    </row>
    <row r="187" spans="1:268" s="8" customFormat="1" ht="39.75" customHeight="1" x14ac:dyDescent="0.25">
      <c r="A187" s="83"/>
      <c r="B187" s="83" t="s">
        <v>1443</v>
      </c>
      <c r="C187" s="95">
        <v>11140029</v>
      </c>
      <c r="D187" s="96">
        <v>39484</v>
      </c>
      <c r="E187" s="96">
        <v>39484</v>
      </c>
      <c r="F187" s="96">
        <v>43137</v>
      </c>
      <c r="G187" s="96">
        <v>40543</v>
      </c>
      <c r="H187" s="96" t="s">
        <v>817</v>
      </c>
      <c r="I187" s="325" t="s">
        <v>982</v>
      </c>
      <c r="J187" s="325"/>
      <c r="K187" s="325" t="s">
        <v>95</v>
      </c>
      <c r="L187" s="348"/>
      <c r="M187" s="83" t="s">
        <v>1444</v>
      </c>
      <c r="N187" s="83" t="s">
        <v>188</v>
      </c>
      <c r="O187" s="83" t="s">
        <v>189</v>
      </c>
      <c r="P187" s="94">
        <v>77548</v>
      </c>
      <c r="Q187" s="83"/>
      <c r="R187" s="83" t="s">
        <v>1444</v>
      </c>
      <c r="S187" s="83" t="s">
        <v>188</v>
      </c>
      <c r="T187" s="83" t="s">
        <v>189</v>
      </c>
      <c r="U187" s="83">
        <v>77548</v>
      </c>
      <c r="V187" s="83"/>
      <c r="W187" s="83" t="s">
        <v>2805</v>
      </c>
      <c r="X187" s="83">
        <v>900</v>
      </c>
      <c r="Y187" s="83">
        <v>900</v>
      </c>
      <c r="Z187" s="83" t="s">
        <v>467</v>
      </c>
      <c r="AA187" s="83" t="s">
        <v>540</v>
      </c>
      <c r="AB187" s="47">
        <v>15.68</v>
      </c>
      <c r="AC187" s="427">
        <v>18000</v>
      </c>
      <c r="AD187" s="83">
        <v>600000000</v>
      </c>
      <c r="AE187" s="83"/>
      <c r="AF187" s="83">
        <v>600000000</v>
      </c>
      <c r="AG187" s="83"/>
      <c r="AH187" s="83"/>
      <c r="AI187" s="83"/>
      <c r="AJ187" s="83"/>
      <c r="AK187" s="83"/>
      <c r="AL187" s="83"/>
      <c r="AM187" s="83"/>
      <c r="AN187" s="83"/>
      <c r="AO187" s="427">
        <v>1.6</v>
      </c>
      <c r="AP187" s="83"/>
      <c r="AQ187" s="83" t="s">
        <v>47</v>
      </c>
      <c r="AR187" s="83"/>
      <c r="AS187" s="83"/>
      <c r="AT187" s="83"/>
      <c r="AU187" s="83"/>
      <c r="AV187" s="83">
        <v>24.2</v>
      </c>
      <c r="AW187" s="83" t="s">
        <v>1445</v>
      </c>
      <c r="AX187" s="83" t="s">
        <v>1446</v>
      </c>
      <c r="AY187" s="83">
        <v>43</v>
      </c>
      <c r="AZ187" s="83">
        <v>42</v>
      </c>
      <c r="BA187" s="83">
        <v>30.9</v>
      </c>
      <c r="BB187" s="83">
        <v>23</v>
      </c>
      <c r="BC187" s="83">
        <v>50</v>
      </c>
      <c r="BD187" s="83">
        <v>10</v>
      </c>
      <c r="BE187" s="83">
        <f t="shared" si="30"/>
        <v>43.708583333333337</v>
      </c>
      <c r="BF187" s="83">
        <f t="shared" si="31"/>
        <v>23.836111111111109</v>
      </c>
      <c r="BG187" s="83" t="s">
        <v>47</v>
      </c>
      <c r="BH187" s="83"/>
      <c r="BI187" s="83"/>
      <c r="BJ187" s="96"/>
      <c r="BK187" s="83"/>
      <c r="BL187" s="96"/>
      <c r="BM187" s="83"/>
      <c r="BN187" s="83"/>
      <c r="BO187" s="83"/>
      <c r="BP187" s="83"/>
      <c r="BQ187" s="83"/>
      <c r="BR187" s="83"/>
      <c r="BS187" s="110" t="s">
        <v>4578</v>
      </c>
      <c r="BT187" s="549"/>
      <c r="BU187" s="550"/>
      <c r="BV187" s="550"/>
      <c r="BW187" s="550"/>
      <c r="BX187" s="550"/>
      <c r="BY187" s="550"/>
      <c r="BZ187" s="550"/>
      <c r="CA187" s="550"/>
      <c r="CB187" s="550"/>
      <c r="CC187" s="550"/>
      <c r="CD187" s="550"/>
      <c r="CE187" s="550"/>
      <c r="CF187" s="550"/>
      <c r="CG187" s="550"/>
      <c r="CH187" s="550"/>
      <c r="CI187" s="550"/>
      <c r="CJ187" s="550"/>
      <c r="CK187" s="550"/>
      <c r="CL187" s="550"/>
      <c r="CM187" s="550"/>
      <c r="CN187" s="550"/>
      <c r="CO187" s="550"/>
      <c r="CP187" s="550"/>
      <c r="CQ187" s="550"/>
      <c r="CR187" s="550"/>
      <c r="CS187" s="550"/>
      <c r="CT187" s="550"/>
      <c r="CU187" s="550"/>
      <c r="CV187" s="550"/>
      <c r="CW187" s="550"/>
      <c r="CX187" s="550"/>
      <c r="CY187" s="550"/>
      <c r="CZ187" s="550"/>
      <c r="DA187" s="550"/>
      <c r="DB187" s="550"/>
      <c r="DC187" s="550"/>
      <c r="DD187" s="550"/>
      <c r="DE187" s="550"/>
      <c r="DF187" s="550"/>
      <c r="DG187" s="550"/>
      <c r="DH187" s="550"/>
      <c r="DI187" s="550"/>
      <c r="DJ187" s="550"/>
      <c r="DK187" s="550"/>
      <c r="DL187" s="550"/>
      <c r="DM187" s="550"/>
      <c r="DN187" s="550"/>
      <c r="DO187" s="550"/>
      <c r="DP187" s="550"/>
      <c r="DQ187" s="550"/>
      <c r="DR187" s="550"/>
      <c r="DS187" s="550"/>
      <c r="DT187" s="550"/>
      <c r="DU187" s="550"/>
      <c r="DV187" s="550"/>
      <c r="DW187" s="550"/>
      <c r="DX187" s="550"/>
      <c r="DY187" s="550"/>
      <c r="DZ187" s="550"/>
      <c r="EA187" s="550"/>
      <c r="EB187" s="550"/>
      <c r="EC187" s="550"/>
      <c r="ED187" s="550"/>
      <c r="EE187" s="550"/>
      <c r="EF187" s="550"/>
      <c r="EG187" s="550"/>
      <c r="EH187" s="550"/>
      <c r="EI187" s="550"/>
      <c r="EJ187" s="550"/>
      <c r="EK187" s="550"/>
      <c r="EL187" s="550"/>
      <c r="EM187" s="550"/>
      <c r="EN187" s="550"/>
      <c r="EO187" s="550"/>
      <c r="EP187" s="550"/>
      <c r="EQ187" s="550"/>
      <c r="ER187" s="550"/>
      <c r="ES187" s="550"/>
      <c r="ET187" s="550"/>
      <c r="EU187" s="550"/>
      <c r="EV187" s="550"/>
      <c r="EW187" s="550"/>
      <c r="EX187" s="550"/>
      <c r="EY187" s="550"/>
      <c r="EZ187" s="550"/>
      <c r="FA187" s="550"/>
      <c r="FB187" s="550"/>
      <c r="FC187" s="550"/>
      <c r="FD187" s="550"/>
      <c r="FE187" s="550"/>
      <c r="FF187" s="550"/>
      <c r="FG187" s="550"/>
      <c r="FH187" s="550"/>
      <c r="FI187" s="550"/>
      <c r="FJ187" s="550"/>
      <c r="FK187" s="550"/>
      <c r="FL187" s="550"/>
      <c r="FM187" s="550"/>
      <c r="FN187" s="550"/>
      <c r="FO187" s="550"/>
      <c r="FP187" s="550"/>
      <c r="FQ187" s="550"/>
      <c r="FR187" s="550"/>
      <c r="FS187" s="550"/>
      <c r="FT187" s="550"/>
      <c r="FU187" s="550"/>
      <c r="FV187" s="550"/>
      <c r="FW187" s="550"/>
      <c r="FX187" s="550"/>
      <c r="FY187" s="550"/>
      <c r="FZ187" s="550"/>
      <c r="GA187" s="550"/>
      <c r="GB187" s="550"/>
      <c r="GC187" s="550"/>
      <c r="GD187" s="550"/>
      <c r="GE187" s="550"/>
      <c r="GF187" s="550"/>
      <c r="GG187" s="550"/>
      <c r="GH187" s="550"/>
      <c r="GI187" s="550"/>
      <c r="GJ187" s="550"/>
      <c r="GK187" s="550"/>
      <c r="GL187" s="550"/>
      <c r="GM187" s="550"/>
      <c r="GN187" s="550"/>
      <c r="GO187" s="550"/>
      <c r="GP187" s="550"/>
      <c r="GQ187" s="550"/>
      <c r="GR187" s="550"/>
      <c r="GS187" s="550"/>
      <c r="GT187" s="550"/>
      <c r="GU187" s="550"/>
      <c r="GV187" s="550"/>
      <c r="GW187" s="550"/>
      <c r="GX187" s="550"/>
      <c r="GY187" s="550"/>
      <c r="GZ187" s="550"/>
      <c r="HA187" s="550"/>
      <c r="HB187" s="550"/>
      <c r="HC187" s="550"/>
      <c r="HD187" s="550"/>
      <c r="HE187" s="550"/>
      <c r="HF187" s="550"/>
      <c r="HG187" s="550"/>
      <c r="HH187" s="550"/>
      <c r="HI187" s="550"/>
      <c r="HJ187" s="550"/>
      <c r="HK187" s="550"/>
      <c r="HL187" s="550"/>
      <c r="HM187" s="550"/>
      <c r="HN187" s="550"/>
      <c r="HO187" s="550"/>
      <c r="HP187" s="550"/>
      <c r="HQ187" s="550"/>
      <c r="HR187" s="550"/>
      <c r="HS187" s="550"/>
      <c r="HT187" s="550"/>
      <c r="HU187" s="550"/>
      <c r="HV187" s="550"/>
      <c r="HW187" s="550"/>
      <c r="HX187" s="550"/>
      <c r="HY187" s="550"/>
      <c r="HZ187" s="550"/>
      <c r="IA187" s="550"/>
      <c r="IB187" s="550"/>
      <c r="IC187" s="550"/>
      <c r="ID187" s="550"/>
      <c r="IE187" s="550"/>
      <c r="IF187" s="550"/>
      <c r="IG187" s="550"/>
      <c r="IH187" s="550"/>
      <c r="II187" s="550"/>
      <c r="IJ187" s="550"/>
      <c r="IK187" s="550"/>
      <c r="IL187" s="550"/>
      <c r="IM187" s="550"/>
      <c r="IN187" s="550"/>
      <c r="IO187" s="550"/>
      <c r="IP187" s="550"/>
      <c r="IQ187" s="550"/>
      <c r="IR187" s="550"/>
      <c r="IS187" s="550"/>
      <c r="IT187" s="550"/>
      <c r="IU187" s="550"/>
      <c r="IV187" s="550"/>
      <c r="IW187" s="550"/>
      <c r="IX187" s="550"/>
      <c r="IY187" s="550"/>
      <c r="IZ187" s="550"/>
      <c r="JA187" s="550"/>
      <c r="JB187" s="550"/>
      <c r="JC187" s="550"/>
      <c r="JD187" s="550"/>
      <c r="JE187" s="550"/>
      <c r="JF187" s="550"/>
      <c r="JG187" s="550"/>
      <c r="JH187" s="550"/>
    </row>
    <row r="188" spans="1:268" s="8" customFormat="1" ht="39.75" customHeight="1" x14ac:dyDescent="0.25">
      <c r="A188" s="83"/>
      <c r="B188" s="83" t="s">
        <v>1443</v>
      </c>
      <c r="C188" s="95">
        <v>11140029</v>
      </c>
      <c r="D188" s="96">
        <v>39484</v>
      </c>
      <c r="E188" s="96">
        <v>39484</v>
      </c>
      <c r="F188" s="96">
        <v>43137</v>
      </c>
      <c r="G188" s="96">
        <v>40543</v>
      </c>
      <c r="H188" s="96" t="s">
        <v>817</v>
      </c>
      <c r="I188" s="325" t="s">
        <v>982</v>
      </c>
      <c r="J188" s="325"/>
      <c r="K188" s="325" t="s">
        <v>95</v>
      </c>
      <c r="L188" s="348"/>
      <c r="M188" s="83" t="s">
        <v>1444</v>
      </c>
      <c r="N188" s="83" t="s">
        <v>188</v>
      </c>
      <c r="O188" s="83" t="s">
        <v>189</v>
      </c>
      <c r="P188" s="94">
        <v>77548</v>
      </c>
      <c r="Q188" s="83"/>
      <c r="R188" s="83" t="s">
        <v>1444</v>
      </c>
      <c r="S188" s="83" t="s">
        <v>188</v>
      </c>
      <c r="T188" s="83" t="s">
        <v>189</v>
      </c>
      <c r="U188" s="83">
        <v>77548</v>
      </c>
      <c r="V188" s="83"/>
      <c r="W188" s="83" t="s">
        <v>2805</v>
      </c>
      <c r="X188" s="83">
        <v>900</v>
      </c>
      <c r="Y188" s="83">
        <v>900</v>
      </c>
      <c r="Z188" s="83" t="s">
        <v>467</v>
      </c>
      <c r="AA188" s="83" t="s">
        <v>540</v>
      </c>
      <c r="AB188" s="47">
        <v>15.68</v>
      </c>
      <c r="AC188" s="427">
        <v>18000</v>
      </c>
      <c r="AD188" s="83">
        <v>600000000</v>
      </c>
      <c r="AE188" s="83"/>
      <c r="AF188" s="83">
        <v>600000000</v>
      </c>
      <c r="AG188" s="83"/>
      <c r="AH188" s="83"/>
      <c r="AI188" s="83"/>
      <c r="AJ188" s="83"/>
      <c r="AK188" s="83"/>
      <c r="AL188" s="83"/>
      <c r="AM188" s="83"/>
      <c r="AN188" s="83"/>
      <c r="AO188" s="427">
        <v>1.6</v>
      </c>
      <c r="AP188" s="83">
        <v>2.5</v>
      </c>
      <c r="AQ188" s="83" t="s">
        <v>47</v>
      </c>
      <c r="AR188" s="83"/>
      <c r="AS188" s="83"/>
      <c r="AT188" s="83"/>
      <c r="AU188" s="83"/>
      <c r="AV188" s="83">
        <v>24.2</v>
      </c>
      <c r="AW188" s="83" t="s">
        <v>1445</v>
      </c>
      <c r="AX188" s="83" t="s">
        <v>1446</v>
      </c>
      <c r="AY188" s="83">
        <v>43</v>
      </c>
      <c r="AZ188" s="83">
        <v>42</v>
      </c>
      <c r="BA188" s="83">
        <v>30.9</v>
      </c>
      <c r="BB188" s="83">
        <v>23</v>
      </c>
      <c r="BC188" s="83">
        <v>50</v>
      </c>
      <c r="BD188" s="83">
        <v>10</v>
      </c>
      <c r="BE188" s="83">
        <f t="shared" si="30"/>
        <v>43.708583333333337</v>
      </c>
      <c r="BF188" s="83">
        <f t="shared" si="31"/>
        <v>23.836111111111109</v>
      </c>
      <c r="BG188" s="83" t="s">
        <v>38</v>
      </c>
      <c r="BH188" s="83"/>
      <c r="BI188" s="83"/>
      <c r="BJ188" s="96"/>
      <c r="BK188" s="83"/>
      <c r="BL188" s="96"/>
      <c r="BM188" s="83"/>
      <c r="BN188" s="83"/>
      <c r="BO188" s="83" t="s">
        <v>7415</v>
      </c>
      <c r="BP188" s="96">
        <v>42793</v>
      </c>
      <c r="BQ188" s="83"/>
      <c r="BR188" s="83"/>
      <c r="BS188" s="110" t="s">
        <v>7414</v>
      </c>
      <c r="BT188" s="549"/>
      <c r="BU188" s="550"/>
      <c r="BV188" s="550"/>
      <c r="BW188" s="550"/>
      <c r="BX188" s="550"/>
      <c r="BY188" s="550"/>
      <c r="BZ188" s="550"/>
      <c r="CA188" s="550"/>
      <c r="CB188" s="550"/>
      <c r="CC188" s="550"/>
      <c r="CD188" s="550"/>
      <c r="CE188" s="550"/>
      <c r="CF188" s="550"/>
      <c r="CG188" s="550"/>
      <c r="CH188" s="550"/>
      <c r="CI188" s="550"/>
      <c r="CJ188" s="550"/>
      <c r="CK188" s="550"/>
      <c r="CL188" s="550"/>
      <c r="CM188" s="550"/>
      <c r="CN188" s="550"/>
      <c r="CO188" s="550"/>
      <c r="CP188" s="550"/>
      <c r="CQ188" s="550"/>
      <c r="CR188" s="550"/>
      <c r="CS188" s="550"/>
      <c r="CT188" s="550"/>
      <c r="CU188" s="550"/>
      <c r="CV188" s="550"/>
      <c r="CW188" s="550"/>
      <c r="CX188" s="550"/>
      <c r="CY188" s="550"/>
      <c r="CZ188" s="550"/>
      <c r="DA188" s="550"/>
      <c r="DB188" s="550"/>
      <c r="DC188" s="550"/>
      <c r="DD188" s="550"/>
      <c r="DE188" s="550"/>
      <c r="DF188" s="550"/>
      <c r="DG188" s="550"/>
      <c r="DH188" s="550"/>
      <c r="DI188" s="550"/>
      <c r="DJ188" s="550"/>
      <c r="DK188" s="550"/>
      <c r="DL188" s="550"/>
      <c r="DM188" s="550"/>
      <c r="DN188" s="550"/>
      <c r="DO188" s="550"/>
      <c r="DP188" s="550"/>
      <c r="DQ188" s="550"/>
      <c r="DR188" s="550"/>
      <c r="DS188" s="550"/>
      <c r="DT188" s="550"/>
      <c r="DU188" s="550"/>
      <c r="DV188" s="550"/>
      <c r="DW188" s="550"/>
      <c r="DX188" s="550"/>
      <c r="DY188" s="550"/>
      <c r="DZ188" s="550"/>
      <c r="EA188" s="550"/>
      <c r="EB188" s="550"/>
      <c r="EC188" s="550"/>
      <c r="ED188" s="550"/>
      <c r="EE188" s="550"/>
      <c r="EF188" s="550"/>
      <c r="EG188" s="550"/>
      <c r="EH188" s="550"/>
      <c r="EI188" s="550"/>
      <c r="EJ188" s="550"/>
      <c r="EK188" s="550"/>
      <c r="EL188" s="550"/>
      <c r="EM188" s="550"/>
      <c r="EN188" s="550"/>
      <c r="EO188" s="550"/>
      <c r="EP188" s="550"/>
      <c r="EQ188" s="550"/>
      <c r="ER188" s="550"/>
      <c r="ES188" s="550"/>
      <c r="ET188" s="550"/>
      <c r="EU188" s="550"/>
      <c r="EV188" s="550"/>
      <c r="EW188" s="550"/>
      <c r="EX188" s="550"/>
      <c r="EY188" s="550"/>
      <c r="EZ188" s="550"/>
      <c r="FA188" s="550"/>
      <c r="FB188" s="550"/>
      <c r="FC188" s="550"/>
      <c r="FD188" s="550"/>
      <c r="FE188" s="550"/>
      <c r="FF188" s="550"/>
      <c r="FG188" s="550"/>
      <c r="FH188" s="550"/>
      <c r="FI188" s="550"/>
      <c r="FJ188" s="550"/>
      <c r="FK188" s="550"/>
      <c r="FL188" s="550"/>
      <c r="FM188" s="550"/>
      <c r="FN188" s="550"/>
      <c r="FO188" s="550"/>
      <c r="FP188" s="550"/>
      <c r="FQ188" s="550"/>
      <c r="FR188" s="550"/>
      <c r="FS188" s="550"/>
      <c r="FT188" s="550"/>
      <c r="FU188" s="550"/>
      <c r="FV188" s="550"/>
      <c r="FW188" s="550"/>
      <c r="FX188" s="550"/>
      <c r="FY188" s="550"/>
      <c r="FZ188" s="550"/>
      <c r="GA188" s="550"/>
      <c r="GB188" s="550"/>
      <c r="GC188" s="550"/>
      <c r="GD188" s="550"/>
      <c r="GE188" s="550"/>
      <c r="GF188" s="550"/>
      <c r="GG188" s="550"/>
      <c r="GH188" s="550"/>
      <c r="GI188" s="550"/>
      <c r="GJ188" s="550"/>
      <c r="GK188" s="550"/>
      <c r="GL188" s="550"/>
      <c r="GM188" s="550"/>
      <c r="GN188" s="550"/>
      <c r="GO188" s="550"/>
      <c r="GP188" s="550"/>
      <c r="GQ188" s="550"/>
      <c r="GR188" s="550"/>
      <c r="GS188" s="550"/>
      <c r="GT188" s="550"/>
      <c r="GU188" s="550"/>
      <c r="GV188" s="550"/>
      <c r="GW188" s="550"/>
      <c r="GX188" s="550"/>
      <c r="GY188" s="550"/>
      <c r="GZ188" s="550"/>
      <c r="HA188" s="550"/>
      <c r="HB188" s="550"/>
      <c r="HC188" s="550"/>
      <c r="HD188" s="550"/>
      <c r="HE188" s="550"/>
      <c r="HF188" s="550"/>
      <c r="HG188" s="550"/>
      <c r="HH188" s="550"/>
      <c r="HI188" s="550"/>
      <c r="HJ188" s="550"/>
      <c r="HK188" s="550"/>
      <c r="HL188" s="550"/>
      <c r="HM188" s="550"/>
      <c r="HN188" s="550"/>
      <c r="HO188" s="550"/>
      <c r="HP188" s="550"/>
      <c r="HQ188" s="550"/>
      <c r="HR188" s="550"/>
      <c r="HS188" s="550"/>
      <c r="HT188" s="550"/>
      <c r="HU188" s="550"/>
      <c r="HV188" s="550"/>
      <c r="HW188" s="550"/>
      <c r="HX188" s="550"/>
      <c r="HY188" s="550"/>
      <c r="HZ188" s="550"/>
      <c r="IA188" s="550"/>
      <c r="IB188" s="550"/>
      <c r="IC188" s="550"/>
      <c r="ID188" s="550"/>
      <c r="IE188" s="550"/>
      <c r="IF188" s="550"/>
      <c r="IG188" s="550"/>
      <c r="IH188" s="550"/>
      <c r="II188" s="550"/>
      <c r="IJ188" s="550"/>
      <c r="IK188" s="550"/>
      <c r="IL188" s="550"/>
      <c r="IM188" s="550"/>
      <c r="IN188" s="550"/>
      <c r="IO188" s="550"/>
      <c r="IP188" s="550"/>
      <c r="IQ188" s="550"/>
      <c r="IR188" s="550"/>
      <c r="IS188" s="550"/>
      <c r="IT188" s="550"/>
      <c r="IU188" s="550"/>
      <c r="IV188" s="550"/>
      <c r="IW188" s="550"/>
      <c r="IX188" s="550"/>
      <c r="IY188" s="550"/>
      <c r="IZ188" s="550"/>
      <c r="JA188" s="550"/>
      <c r="JB188" s="550"/>
      <c r="JC188" s="550"/>
      <c r="JD188" s="550"/>
      <c r="JE188" s="550"/>
      <c r="JF188" s="550"/>
      <c r="JG188" s="550"/>
      <c r="JH188" s="550"/>
    </row>
    <row r="189" spans="1:268" s="8" customFormat="1" ht="39.75" customHeight="1" x14ac:dyDescent="0.25">
      <c r="A189" s="83"/>
      <c r="B189" s="83" t="s">
        <v>1447</v>
      </c>
      <c r="C189" s="95">
        <v>11160023</v>
      </c>
      <c r="D189" s="96">
        <v>39485</v>
      </c>
      <c r="E189" s="96">
        <v>39485</v>
      </c>
      <c r="F189" s="96">
        <v>43138</v>
      </c>
      <c r="G189" s="96"/>
      <c r="H189" s="96" t="s">
        <v>501</v>
      </c>
      <c r="I189" s="325" t="s">
        <v>1023</v>
      </c>
      <c r="J189" s="325"/>
      <c r="K189" s="325" t="s">
        <v>95</v>
      </c>
      <c r="L189" s="348"/>
      <c r="M189" s="83" t="s">
        <v>187</v>
      </c>
      <c r="N189" s="83" t="s">
        <v>189</v>
      </c>
      <c r="O189" s="83" t="s">
        <v>189</v>
      </c>
      <c r="P189" s="94">
        <v>12259</v>
      </c>
      <c r="Q189" s="83"/>
      <c r="R189" s="83" t="s">
        <v>187</v>
      </c>
      <c r="S189" s="83" t="s">
        <v>189</v>
      </c>
      <c r="T189" s="83" t="s">
        <v>189</v>
      </c>
      <c r="U189" s="83">
        <v>12259</v>
      </c>
      <c r="V189" s="83" t="s">
        <v>3987</v>
      </c>
      <c r="W189" s="83" t="s">
        <v>638</v>
      </c>
      <c r="X189" s="83"/>
      <c r="Y189" s="83"/>
      <c r="Z189" s="83" t="s">
        <v>467</v>
      </c>
      <c r="AA189" s="83" t="s">
        <v>359</v>
      </c>
      <c r="AB189" s="47">
        <v>0.71399999999999997</v>
      </c>
      <c r="AC189" s="83">
        <v>5</v>
      </c>
      <c r="AD189" s="83">
        <f>SUM(AE189:AM189)</f>
        <v>157680</v>
      </c>
      <c r="AE189" s="83"/>
      <c r="AF189" s="83"/>
      <c r="AG189" s="83"/>
      <c r="AH189" s="83"/>
      <c r="AI189" s="83"/>
      <c r="AJ189" s="83"/>
      <c r="AK189" s="83"/>
      <c r="AL189" s="83">
        <v>157680</v>
      </c>
      <c r="AM189" s="83"/>
      <c r="AN189" s="83"/>
      <c r="AO189" s="83">
        <v>72</v>
      </c>
      <c r="AP189" s="83"/>
      <c r="AQ189" s="83"/>
      <c r="AR189" s="83"/>
      <c r="AS189" s="83"/>
      <c r="AT189" s="83"/>
      <c r="AU189" s="83"/>
      <c r="AV189" s="83"/>
      <c r="AW189" s="83" t="s">
        <v>6640</v>
      </c>
      <c r="AX189" s="83" t="s">
        <v>6641</v>
      </c>
      <c r="AY189" s="83">
        <v>43</v>
      </c>
      <c r="AZ189" s="83">
        <v>13</v>
      </c>
      <c r="BA189" s="83">
        <v>18.600000000000001</v>
      </c>
      <c r="BB189" s="83">
        <v>23</v>
      </c>
      <c r="BC189" s="83">
        <v>31</v>
      </c>
      <c r="BD189" s="83">
        <v>49.3</v>
      </c>
      <c r="BE189" s="83">
        <f t="shared" si="30"/>
        <v>43.221833333333336</v>
      </c>
      <c r="BF189" s="83">
        <f t="shared" si="31"/>
        <v>23.530361111111109</v>
      </c>
      <c r="BG189" s="83" t="s">
        <v>38</v>
      </c>
      <c r="BH189" s="83"/>
      <c r="BI189" s="83"/>
      <c r="BJ189" s="96"/>
      <c r="BK189" s="83"/>
      <c r="BL189" s="96"/>
      <c r="BM189" s="83"/>
      <c r="BN189" s="83"/>
      <c r="BO189" s="83"/>
      <c r="BP189" s="83"/>
      <c r="BQ189" s="83"/>
      <c r="BR189" s="83"/>
      <c r="BS189" s="110" t="s">
        <v>3461</v>
      </c>
      <c r="BT189" s="550"/>
      <c r="BU189" s="550"/>
      <c r="BV189" s="550"/>
      <c r="BW189" s="550"/>
      <c r="BX189" s="550"/>
      <c r="BY189" s="550"/>
      <c r="BZ189" s="550"/>
      <c r="CA189" s="550"/>
      <c r="CB189" s="550"/>
      <c r="CC189" s="550"/>
      <c r="CD189" s="550"/>
      <c r="CE189" s="550"/>
      <c r="CF189" s="550"/>
      <c r="CG189" s="550"/>
      <c r="CH189" s="550"/>
      <c r="CI189" s="550"/>
      <c r="CJ189" s="550"/>
      <c r="CK189" s="550"/>
      <c r="CL189" s="550"/>
      <c r="CM189" s="550"/>
      <c r="CN189" s="550"/>
      <c r="CO189" s="550"/>
      <c r="CP189" s="550"/>
      <c r="CQ189" s="550"/>
      <c r="CR189" s="550"/>
      <c r="CS189" s="550"/>
      <c r="CT189" s="550"/>
      <c r="CU189" s="550"/>
      <c r="CV189" s="550"/>
      <c r="CW189" s="550"/>
      <c r="CX189" s="550"/>
      <c r="CY189" s="550"/>
      <c r="CZ189" s="550"/>
      <c r="DA189" s="550"/>
      <c r="DB189" s="550"/>
      <c r="DC189" s="550"/>
      <c r="DD189" s="550"/>
      <c r="DE189" s="550"/>
      <c r="DF189" s="550"/>
      <c r="DG189" s="550"/>
      <c r="DH189" s="550"/>
      <c r="DI189" s="550"/>
      <c r="DJ189" s="550"/>
      <c r="DK189" s="550"/>
      <c r="DL189" s="550"/>
      <c r="DM189" s="550"/>
      <c r="DN189" s="550"/>
      <c r="DO189" s="550"/>
      <c r="DP189" s="550"/>
      <c r="DQ189" s="550"/>
      <c r="DR189" s="550"/>
      <c r="DS189" s="550"/>
      <c r="DT189" s="550"/>
      <c r="DU189" s="550"/>
      <c r="DV189" s="550"/>
      <c r="DW189" s="550"/>
      <c r="DX189" s="550"/>
      <c r="DY189" s="550"/>
      <c r="DZ189" s="550"/>
      <c r="EA189" s="550"/>
      <c r="EB189" s="550"/>
      <c r="EC189" s="550"/>
      <c r="ED189" s="550"/>
      <c r="EE189" s="550"/>
      <c r="EF189" s="550"/>
      <c r="EG189" s="550"/>
      <c r="EH189" s="550"/>
      <c r="EI189" s="550"/>
      <c r="EJ189" s="550"/>
      <c r="EK189" s="550"/>
      <c r="EL189" s="550"/>
      <c r="EM189" s="550"/>
      <c r="EN189" s="550"/>
      <c r="EO189" s="550"/>
      <c r="EP189" s="550"/>
      <c r="EQ189" s="550"/>
      <c r="ER189" s="550"/>
      <c r="ES189" s="550"/>
      <c r="ET189" s="550"/>
      <c r="EU189" s="550"/>
      <c r="EV189" s="550"/>
      <c r="EW189" s="550"/>
      <c r="EX189" s="550"/>
      <c r="EY189" s="550"/>
      <c r="EZ189" s="550"/>
      <c r="FA189" s="550"/>
      <c r="FB189" s="550"/>
      <c r="FC189" s="550"/>
      <c r="FD189" s="550"/>
      <c r="FE189" s="550"/>
      <c r="FF189" s="550"/>
      <c r="FG189" s="550"/>
      <c r="FH189" s="550"/>
      <c r="FI189" s="550"/>
      <c r="FJ189" s="550"/>
      <c r="FK189" s="550"/>
      <c r="FL189" s="550"/>
      <c r="FM189" s="550"/>
      <c r="FN189" s="550"/>
      <c r="FO189" s="550"/>
      <c r="FP189" s="550"/>
      <c r="FQ189" s="550"/>
      <c r="FR189" s="550"/>
      <c r="FS189" s="550"/>
      <c r="FT189" s="550"/>
      <c r="FU189" s="550"/>
      <c r="FV189" s="550"/>
      <c r="FW189" s="550"/>
      <c r="FX189" s="550"/>
      <c r="FY189" s="550"/>
      <c r="FZ189" s="550"/>
      <c r="GA189" s="550"/>
      <c r="GB189" s="550"/>
      <c r="GC189" s="550"/>
      <c r="GD189" s="550"/>
      <c r="GE189" s="550"/>
      <c r="GF189" s="550"/>
      <c r="GG189" s="550"/>
      <c r="GH189" s="550"/>
      <c r="GI189" s="550"/>
      <c r="GJ189" s="550"/>
      <c r="GK189" s="550"/>
      <c r="GL189" s="550"/>
      <c r="GM189" s="550"/>
      <c r="GN189" s="550"/>
      <c r="GO189" s="550"/>
      <c r="GP189" s="550"/>
      <c r="GQ189" s="550"/>
      <c r="GR189" s="550"/>
      <c r="GS189" s="550"/>
      <c r="GT189" s="550"/>
      <c r="GU189" s="550"/>
      <c r="GV189" s="550"/>
      <c r="GW189" s="550"/>
      <c r="GX189" s="550"/>
      <c r="GY189" s="550"/>
      <c r="GZ189" s="550"/>
      <c r="HA189" s="550"/>
      <c r="HB189" s="550"/>
      <c r="HC189" s="550"/>
      <c r="HD189" s="550"/>
      <c r="HE189" s="550"/>
      <c r="HF189" s="550"/>
      <c r="HG189" s="550"/>
      <c r="HH189" s="550"/>
      <c r="HI189" s="550"/>
      <c r="HJ189" s="550"/>
      <c r="HK189" s="550"/>
      <c r="HL189" s="550"/>
      <c r="HM189" s="550"/>
      <c r="HN189" s="550"/>
      <c r="HO189" s="550"/>
      <c r="HP189" s="550"/>
      <c r="HQ189" s="550"/>
      <c r="HR189" s="550"/>
      <c r="HS189" s="550"/>
      <c r="HT189" s="550"/>
      <c r="HU189" s="550"/>
      <c r="HV189" s="550"/>
      <c r="HW189" s="550"/>
      <c r="HX189" s="550"/>
      <c r="HY189" s="550"/>
      <c r="HZ189" s="550"/>
      <c r="IA189" s="550"/>
      <c r="IB189" s="550"/>
      <c r="IC189" s="550"/>
      <c r="ID189" s="550"/>
      <c r="IE189" s="550"/>
      <c r="IF189" s="550"/>
      <c r="IG189" s="550"/>
      <c r="IH189" s="550"/>
      <c r="II189" s="550"/>
      <c r="IJ189" s="550"/>
      <c r="IK189" s="550"/>
      <c r="IL189" s="550"/>
      <c r="IM189" s="550"/>
      <c r="IN189" s="550"/>
      <c r="IO189" s="550"/>
      <c r="IP189" s="550"/>
      <c r="IQ189" s="550"/>
      <c r="IR189" s="550"/>
      <c r="IS189" s="550"/>
      <c r="IT189" s="550"/>
      <c r="IU189" s="550"/>
      <c r="IV189" s="550"/>
      <c r="IW189" s="550"/>
      <c r="IX189" s="550"/>
      <c r="IY189" s="550"/>
      <c r="IZ189" s="550"/>
      <c r="JA189" s="550"/>
      <c r="JB189" s="550"/>
      <c r="JC189" s="550"/>
      <c r="JD189" s="550"/>
      <c r="JE189" s="550"/>
      <c r="JF189" s="550"/>
      <c r="JG189" s="550"/>
      <c r="JH189" s="550"/>
    </row>
    <row r="190" spans="1:268" s="8" customFormat="1" ht="39.75" customHeight="1" x14ac:dyDescent="0.25">
      <c r="A190" s="20"/>
      <c r="B190" s="20" t="s">
        <v>1448</v>
      </c>
      <c r="C190" s="20">
        <v>11120003</v>
      </c>
      <c r="D190" s="23">
        <v>39489</v>
      </c>
      <c r="E190" s="23">
        <v>39489</v>
      </c>
      <c r="F190" s="23">
        <v>43142</v>
      </c>
      <c r="G190" s="23">
        <v>40585</v>
      </c>
      <c r="H190" s="20" t="s">
        <v>469</v>
      </c>
      <c r="I190" s="24" t="s">
        <v>581</v>
      </c>
      <c r="J190" s="24"/>
      <c r="K190" s="24" t="s">
        <v>42</v>
      </c>
      <c r="L190" s="114" t="s">
        <v>3988</v>
      </c>
      <c r="M190" s="20" t="s">
        <v>213</v>
      </c>
      <c r="N190" s="20" t="s">
        <v>215</v>
      </c>
      <c r="O190" s="20" t="s">
        <v>45</v>
      </c>
      <c r="P190" s="21" t="s">
        <v>1051</v>
      </c>
      <c r="Q190" s="20" t="s">
        <v>401</v>
      </c>
      <c r="R190" s="20" t="s">
        <v>215</v>
      </c>
      <c r="S190" s="20" t="s">
        <v>215</v>
      </c>
      <c r="T190" s="20" t="s">
        <v>45</v>
      </c>
      <c r="U190" s="20">
        <v>65766</v>
      </c>
      <c r="V190" s="20" t="s">
        <v>1449</v>
      </c>
      <c r="W190" s="20" t="s">
        <v>1450</v>
      </c>
      <c r="X190" s="20"/>
      <c r="Y190" s="20"/>
      <c r="Z190" s="20" t="s">
        <v>467</v>
      </c>
      <c r="AA190" s="20" t="s">
        <v>17</v>
      </c>
      <c r="AB190" s="34"/>
      <c r="AC190" s="20">
        <v>500</v>
      </c>
      <c r="AD190" s="20">
        <v>560000</v>
      </c>
      <c r="AE190" s="20"/>
      <c r="AF190" s="20"/>
      <c r="AG190" s="20"/>
      <c r="AH190" s="20"/>
      <c r="AI190" s="20"/>
      <c r="AJ190" s="20">
        <v>560000</v>
      </c>
      <c r="AK190" s="20"/>
      <c r="AL190" s="20"/>
      <c r="AM190" s="20"/>
      <c r="AN190" s="20"/>
      <c r="AO190" s="20"/>
      <c r="AP190" s="20"/>
      <c r="AQ190" s="20"/>
      <c r="AR190" s="20"/>
      <c r="AS190" s="20"/>
      <c r="AT190" s="20"/>
      <c r="AU190" s="20"/>
      <c r="AV190" s="20"/>
      <c r="AW190" s="20" t="s">
        <v>6026</v>
      </c>
      <c r="AX190" s="20" t="s">
        <v>6027</v>
      </c>
      <c r="AY190" s="20">
        <v>43</v>
      </c>
      <c r="AZ190" s="20">
        <v>38</v>
      </c>
      <c r="BA190" s="20">
        <v>40.200000000000003</v>
      </c>
      <c r="BB190" s="20">
        <v>25</v>
      </c>
      <c r="BC190" s="20">
        <v>14</v>
      </c>
      <c r="BD190" s="20">
        <v>9.6999999999999993</v>
      </c>
      <c r="BE190" s="20">
        <f t="shared" si="30"/>
        <v>43.644500000000001</v>
      </c>
      <c r="BF190" s="20">
        <f t="shared" si="31"/>
        <v>25.236027777777778</v>
      </c>
      <c r="BG190" s="20" t="s">
        <v>38</v>
      </c>
      <c r="BH190" s="20"/>
      <c r="BI190" s="20"/>
      <c r="BJ190" s="23"/>
      <c r="BK190" s="20"/>
      <c r="BL190" s="23"/>
      <c r="BM190" s="20"/>
      <c r="BN190" s="20"/>
      <c r="BO190" s="20"/>
      <c r="BP190" s="20"/>
      <c r="BQ190" s="20"/>
      <c r="BR190" s="20"/>
      <c r="BS190" s="24"/>
      <c r="BT190" s="549"/>
      <c r="BU190" s="550"/>
      <c r="BV190" s="550"/>
      <c r="BW190" s="550"/>
      <c r="BX190" s="550"/>
      <c r="BY190" s="550"/>
      <c r="BZ190" s="550"/>
      <c r="CA190" s="550"/>
      <c r="CB190" s="550"/>
      <c r="CC190" s="550"/>
      <c r="CD190" s="550"/>
      <c r="CE190" s="550"/>
      <c r="CF190" s="550"/>
      <c r="CG190" s="550"/>
      <c r="CH190" s="550"/>
      <c r="CI190" s="550"/>
      <c r="CJ190" s="550"/>
      <c r="CK190" s="550"/>
      <c r="CL190" s="550"/>
      <c r="CM190" s="550"/>
      <c r="CN190" s="550"/>
      <c r="CO190" s="550"/>
      <c r="CP190" s="550"/>
      <c r="CQ190" s="550"/>
      <c r="CR190" s="550"/>
      <c r="CS190" s="550"/>
      <c r="CT190" s="550"/>
      <c r="CU190" s="550"/>
      <c r="CV190" s="550"/>
      <c r="CW190" s="550"/>
      <c r="CX190" s="550"/>
      <c r="CY190" s="550"/>
      <c r="CZ190" s="550"/>
      <c r="DA190" s="550"/>
      <c r="DB190" s="550"/>
      <c r="DC190" s="550"/>
      <c r="DD190" s="550"/>
      <c r="DE190" s="550"/>
      <c r="DF190" s="550"/>
      <c r="DG190" s="550"/>
      <c r="DH190" s="550"/>
      <c r="DI190" s="550"/>
      <c r="DJ190" s="550"/>
      <c r="DK190" s="550"/>
      <c r="DL190" s="550"/>
      <c r="DM190" s="550"/>
      <c r="DN190" s="550"/>
      <c r="DO190" s="550"/>
      <c r="DP190" s="550"/>
      <c r="DQ190" s="550"/>
      <c r="DR190" s="550"/>
      <c r="DS190" s="550"/>
      <c r="DT190" s="550"/>
      <c r="DU190" s="550"/>
      <c r="DV190" s="550"/>
      <c r="DW190" s="550"/>
      <c r="DX190" s="550"/>
      <c r="DY190" s="550"/>
      <c r="DZ190" s="550"/>
      <c r="EA190" s="550"/>
      <c r="EB190" s="550"/>
      <c r="EC190" s="550"/>
      <c r="ED190" s="550"/>
      <c r="EE190" s="550"/>
      <c r="EF190" s="550"/>
      <c r="EG190" s="550"/>
      <c r="EH190" s="550"/>
      <c r="EI190" s="550"/>
      <c r="EJ190" s="550"/>
      <c r="EK190" s="550"/>
      <c r="EL190" s="550"/>
      <c r="EM190" s="550"/>
      <c r="EN190" s="550"/>
      <c r="EO190" s="550"/>
      <c r="EP190" s="550"/>
      <c r="EQ190" s="550"/>
      <c r="ER190" s="550"/>
      <c r="ES190" s="550"/>
      <c r="ET190" s="550"/>
      <c r="EU190" s="550"/>
      <c r="EV190" s="550"/>
      <c r="EW190" s="550"/>
      <c r="EX190" s="550"/>
      <c r="EY190" s="550"/>
      <c r="EZ190" s="550"/>
      <c r="FA190" s="550"/>
      <c r="FB190" s="550"/>
      <c r="FC190" s="550"/>
      <c r="FD190" s="550"/>
      <c r="FE190" s="550"/>
      <c r="FF190" s="550"/>
      <c r="FG190" s="550"/>
      <c r="FH190" s="550"/>
      <c r="FI190" s="550"/>
      <c r="FJ190" s="550"/>
      <c r="FK190" s="550"/>
      <c r="FL190" s="550"/>
      <c r="FM190" s="550"/>
      <c r="FN190" s="550"/>
      <c r="FO190" s="550"/>
      <c r="FP190" s="550"/>
      <c r="FQ190" s="550"/>
      <c r="FR190" s="550"/>
      <c r="FS190" s="550"/>
      <c r="FT190" s="550"/>
      <c r="FU190" s="550"/>
      <c r="FV190" s="550"/>
      <c r="FW190" s="550"/>
      <c r="FX190" s="550"/>
      <c r="FY190" s="550"/>
      <c r="FZ190" s="550"/>
      <c r="GA190" s="550"/>
      <c r="GB190" s="550"/>
      <c r="GC190" s="550"/>
      <c r="GD190" s="550"/>
      <c r="GE190" s="550"/>
      <c r="GF190" s="550"/>
      <c r="GG190" s="550"/>
      <c r="GH190" s="550"/>
      <c r="GI190" s="550"/>
      <c r="GJ190" s="550"/>
      <c r="GK190" s="550"/>
      <c r="GL190" s="550"/>
      <c r="GM190" s="550"/>
      <c r="GN190" s="550"/>
      <c r="GO190" s="550"/>
      <c r="GP190" s="550"/>
      <c r="GQ190" s="550"/>
      <c r="GR190" s="550"/>
      <c r="GS190" s="550"/>
      <c r="GT190" s="550"/>
      <c r="GU190" s="550"/>
      <c r="GV190" s="550"/>
      <c r="GW190" s="550"/>
      <c r="GX190" s="550"/>
      <c r="GY190" s="550"/>
      <c r="GZ190" s="550"/>
      <c r="HA190" s="550"/>
      <c r="HB190" s="550"/>
      <c r="HC190" s="550"/>
      <c r="HD190" s="550"/>
      <c r="HE190" s="550"/>
      <c r="HF190" s="550"/>
      <c r="HG190" s="550"/>
      <c r="HH190" s="550"/>
      <c r="HI190" s="550"/>
      <c r="HJ190" s="550"/>
      <c r="HK190" s="550"/>
      <c r="HL190" s="550"/>
      <c r="HM190" s="550"/>
      <c r="HN190" s="550"/>
      <c r="HO190" s="550"/>
      <c r="HP190" s="550"/>
      <c r="HQ190" s="550"/>
      <c r="HR190" s="550"/>
      <c r="HS190" s="550"/>
      <c r="HT190" s="550"/>
      <c r="HU190" s="550"/>
      <c r="HV190" s="550"/>
      <c r="HW190" s="550"/>
      <c r="HX190" s="550"/>
      <c r="HY190" s="550"/>
      <c r="HZ190" s="550"/>
      <c r="IA190" s="550"/>
      <c r="IB190" s="550"/>
      <c r="IC190" s="550"/>
      <c r="ID190" s="550"/>
      <c r="IE190" s="550"/>
      <c r="IF190" s="550"/>
      <c r="IG190" s="550"/>
      <c r="IH190" s="550"/>
      <c r="II190" s="550"/>
      <c r="IJ190" s="550"/>
      <c r="IK190" s="550"/>
      <c r="IL190" s="550"/>
      <c r="IM190" s="550"/>
      <c r="IN190" s="550"/>
      <c r="IO190" s="550"/>
      <c r="IP190" s="550"/>
      <c r="IQ190" s="550"/>
      <c r="IR190" s="550"/>
      <c r="IS190" s="550"/>
      <c r="IT190" s="550"/>
      <c r="IU190" s="550"/>
      <c r="IV190" s="550"/>
      <c r="IW190" s="550"/>
      <c r="IX190" s="550"/>
      <c r="IY190" s="550"/>
      <c r="IZ190" s="550"/>
      <c r="JA190" s="550"/>
      <c r="JB190" s="550"/>
      <c r="JC190" s="550"/>
      <c r="JD190" s="550"/>
      <c r="JE190" s="550"/>
      <c r="JF190" s="550"/>
      <c r="JG190" s="550"/>
      <c r="JH190" s="550"/>
    </row>
    <row r="191" spans="1:268" s="8" customFormat="1" ht="39.75" customHeight="1" x14ac:dyDescent="0.25">
      <c r="A191" s="81"/>
      <c r="B191" s="81" t="s">
        <v>1451</v>
      </c>
      <c r="C191" s="80">
        <v>11140030</v>
      </c>
      <c r="D191" s="82">
        <v>39490</v>
      </c>
      <c r="E191" s="82">
        <v>39490</v>
      </c>
      <c r="F191" s="82">
        <v>42014</v>
      </c>
      <c r="G191" s="82">
        <v>40512</v>
      </c>
      <c r="H191" s="82" t="s">
        <v>483</v>
      </c>
      <c r="I191" s="327" t="s">
        <v>1013</v>
      </c>
      <c r="J191" s="327"/>
      <c r="K191" s="327" t="s">
        <v>37</v>
      </c>
      <c r="L191" s="350"/>
      <c r="M191" s="81" t="s">
        <v>63</v>
      </c>
      <c r="N191" s="81" t="s">
        <v>35</v>
      </c>
      <c r="O191" s="81" t="s">
        <v>35</v>
      </c>
      <c r="P191" s="84">
        <v>14218</v>
      </c>
      <c r="Q191" s="81"/>
      <c r="R191" s="81" t="s">
        <v>63</v>
      </c>
      <c r="S191" s="81" t="s">
        <v>35</v>
      </c>
      <c r="T191" s="81" t="s">
        <v>35</v>
      </c>
      <c r="U191" s="81">
        <v>14218</v>
      </c>
      <c r="V191" s="81"/>
      <c r="W191" s="81" t="s">
        <v>2806</v>
      </c>
      <c r="X191" s="81">
        <v>117</v>
      </c>
      <c r="Y191" s="81">
        <v>5.5</v>
      </c>
      <c r="Z191" s="81" t="s">
        <v>1309</v>
      </c>
      <c r="AA191" s="81" t="s">
        <v>540</v>
      </c>
      <c r="AB191" s="485">
        <v>3.78</v>
      </c>
      <c r="AC191" s="81">
        <v>2400</v>
      </c>
      <c r="AD191" s="81">
        <v>80000000</v>
      </c>
      <c r="AE191" s="81"/>
      <c r="AF191" s="81">
        <v>80000000</v>
      </c>
      <c r="AG191" s="81"/>
      <c r="AH191" s="81"/>
      <c r="AI191" s="81"/>
      <c r="AJ191" s="81"/>
      <c r="AK191" s="81"/>
      <c r="AL191" s="81"/>
      <c r="AM191" s="81"/>
      <c r="AN191" s="81"/>
      <c r="AO191" s="81">
        <v>380</v>
      </c>
      <c r="AP191" s="81">
        <v>3.1</v>
      </c>
      <c r="AQ191" s="81" t="s">
        <v>47</v>
      </c>
      <c r="AR191" s="81"/>
      <c r="AS191" s="81"/>
      <c r="AT191" s="81">
        <v>4660774.12</v>
      </c>
      <c r="AU191" s="83">
        <v>8670349.7599999998</v>
      </c>
      <c r="AV191" s="81">
        <v>390.3</v>
      </c>
      <c r="AW191" s="81" t="s">
        <v>1452</v>
      </c>
      <c r="AX191" s="81" t="s">
        <v>1453</v>
      </c>
      <c r="AY191" s="81">
        <v>42</v>
      </c>
      <c r="AZ191" s="81">
        <v>51</v>
      </c>
      <c r="BA191" s="81">
        <v>48.3</v>
      </c>
      <c r="BB191" s="81">
        <v>25</v>
      </c>
      <c r="BC191" s="81">
        <v>19</v>
      </c>
      <c r="BD191" s="81">
        <v>13.1</v>
      </c>
      <c r="BE191" s="81">
        <f t="shared" si="30"/>
        <v>42.863416666666666</v>
      </c>
      <c r="BF191" s="81">
        <f t="shared" si="31"/>
        <v>25.320305555555557</v>
      </c>
      <c r="BG191" s="113" t="s">
        <v>47</v>
      </c>
      <c r="BH191" s="81" t="s">
        <v>4807</v>
      </c>
      <c r="BI191" s="81"/>
      <c r="BJ191" s="82"/>
      <c r="BK191" s="81"/>
      <c r="BL191" s="82"/>
      <c r="BM191" s="81"/>
      <c r="BN191" s="81"/>
      <c r="BO191" s="81"/>
      <c r="BP191" s="81"/>
      <c r="BQ191" s="81"/>
      <c r="BR191" s="81"/>
      <c r="BS191" s="113" t="s">
        <v>1454</v>
      </c>
      <c r="BT191" s="549"/>
      <c r="BU191" s="550"/>
      <c r="BV191" s="550"/>
      <c r="BW191" s="550"/>
      <c r="BX191" s="550"/>
      <c r="BY191" s="550"/>
      <c r="BZ191" s="550"/>
      <c r="CA191" s="550"/>
      <c r="CB191" s="550"/>
      <c r="CC191" s="550"/>
      <c r="CD191" s="550"/>
      <c r="CE191" s="550"/>
      <c r="CF191" s="550"/>
      <c r="CG191" s="550"/>
      <c r="CH191" s="550"/>
      <c r="CI191" s="550"/>
      <c r="CJ191" s="550"/>
      <c r="CK191" s="550"/>
      <c r="CL191" s="550"/>
      <c r="CM191" s="550"/>
      <c r="CN191" s="550"/>
      <c r="CO191" s="550"/>
      <c r="CP191" s="550"/>
      <c r="CQ191" s="550"/>
      <c r="CR191" s="550"/>
      <c r="CS191" s="550"/>
      <c r="CT191" s="550"/>
      <c r="CU191" s="550"/>
      <c r="CV191" s="550"/>
      <c r="CW191" s="550"/>
      <c r="CX191" s="550"/>
      <c r="CY191" s="550"/>
      <c r="CZ191" s="550"/>
      <c r="DA191" s="550"/>
      <c r="DB191" s="550"/>
      <c r="DC191" s="550"/>
      <c r="DD191" s="550"/>
      <c r="DE191" s="550"/>
      <c r="DF191" s="550"/>
      <c r="DG191" s="550"/>
      <c r="DH191" s="550"/>
      <c r="DI191" s="550"/>
      <c r="DJ191" s="550"/>
      <c r="DK191" s="550"/>
      <c r="DL191" s="550"/>
      <c r="DM191" s="550"/>
      <c r="DN191" s="550"/>
      <c r="DO191" s="550"/>
      <c r="DP191" s="550"/>
      <c r="DQ191" s="550"/>
      <c r="DR191" s="550"/>
      <c r="DS191" s="550"/>
      <c r="DT191" s="550"/>
      <c r="DU191" s="550"/>
      <c r="DV191" s="550"/>
      <c r="DW191" s="550"/>
      <c r="DX191" s="550"/>
      <c r="DY191" s="550"/>
      <c r="DZ191" s="550"/>
      <c r="EA191" s="550"/>
      <c r="EB191" s="550"/>
      <c r="EC191" s="550"/>
      <c r="ED191" s="550"/>
      <c r="EE191" s="550"/>
      <c r="EF191" s="550"/>
      <c r="EG191" s="550"/>
      <c r="EH191" s="550"/>
      <c r="EI191" s="550"/>
      <c r="EJ191" s="550"/>
      <c r="EK191" s="550"/>
      <c r="EL191" s="550"/>
      <c r="EM191" s="550"/>
      <c r="EN191" s="550"/>
      <c r="EO191" s="550"/>
      <c r="EP191" s="550"/>
      <c r="EQ191" s="550"/>
      <c r="ER191" s="550"/>
      <c r="ES191" s="550"/>
      <c r="ET191" s="550"/>
      <c r="EU191" s="550"/>
      <c r="EV191" s="550"/>
      <c r="EW191" s="550"/>
      <c r="EX191" s="550"/>
      <c r="EY191" s="550"/>
      <c r="EZ191" s="550"/>
      <c r="FA191" s="550"/>
      <c r="FB191" s="550"/>
      <c r="FC191" s="550"/>
      <c r="FD191" s="550"/>
      <c r="FE191" s="550"/>
      <c r="FF191" s="550"/>
      <c r="FG191" s="550"/>
      <c r="FH191" s="550"/>
      <c r="FI191" s="550"/>
      <c r="FJ191" s="550"/>
      <c r="FK191" s="550"/>
      <c r="FL191" s="550"/>
      <c r="FM191" s="550"/>
      <c r="FN191" s="550"/>
      <c r="FO191" s="550"/>
      <c r="FP191" s="550"/>
      <c r="FQ191" s="550"/>
      <c r="FR191" s="550"/>
      <c r="FS191" s="550"/>
      <c r="FT191" s="550"/>
      <c r="FU191" s="550"/>
      <c r="FV191" s="550"/>
      <c r="FW191" s="550"/>
      <c r="FX191" s="550"/>
      <c r="FY191" s="550"/>
      <c r="FZ191" s="550"/>
      <c r="GA191" s="550"/>
      <c r="GB191" s="550"/>
      <c r="GC191" s="550"/>
      <c r="GD191" s="550"/>
      <c r="GE191" s="550"/>
      <c r="GF191" s="550"/>
      <c r="GG191" s="550"/>
      <c r="GH191" s="550"/>
      <c r="GI191" s="550"/>
      <c r="GJ191" s="550"/>
      <c r="GK191" s="550"/>
      <c r="GL191" s="550"/>
      <c r="GM191" s="550"/>
      <c r="GN191" s="550"/>
      <c r="GO191" s="550"/>
      <c r="GP191" s="550"/>
      <c r="GQ191" s="550"/>
      <c r="GR191" s="550"/>
      <c r="GS191" s="550"/>
      <c r="GT191" s="550"/>
      <c r="GU191" s="550"/>
      <c r="GV191" s="550"/>
      <c r="GW191" s="550"/>
      <c r="GX191" s="550"/>
      <c r="GY191" s="550"/>
      <c r="GZ191" s="550"/>
      <c r="HA191" s="550"/>
      <c r="HB191" s="550"/>
      <c r="HC191" s="550"/>
      <c r="HD191" s="550"/>
      <c r="HE191" s="550"/>
      <c r="HF191" s="550"/>
      <c r="HG191" s="550"/>
      <c r="HH191" s="550"/>
      <c r="HI191" s="550"/>
      <c r="HJ191" s="550"/>
      <c r="HK191" s="550"/>
      <c r="HL191" s="550"/>
      <c r="HM191" s="550"/>
      <c r="HN191" s="550"/>
      <c r="HO191" s="550"/>
      <c r="HP191" s="550"/>
      <c r="HQ191" s="550"/>
      <c r="HR191" s="550"/>
      <c r="HS191" s="550"/>
      <c r="HT191" s="550"/>
      <c r="HU191" s="550"/>
      <c r="HV191" s="550"/>
      <c r="HW191" s="550"/>
      <c r="HX191" s="550"/>
      <c r="HY191" s="550"/>
      <c r="HZ191" s="550"/>
      <c r="IA191" s="550"/>
      <c r="IB191" s="550"/>
      <c r="IC191" s="550"/>
      <c r="ID191" s="550"/>
      <c r="IE191" s="550"/>
      <c r="IF191" s="550"/>
      <c r="IG191" s="550"/>
      <c r="IH191" s="550"/>
      <c r="II191" s="550"/>
      <c r="IJ191" s="550"/>
      <c r="IK191" s="550"/>
      <c r="IL191" s="550"/>
      <c r="IM191" s="550"/>
      <c r="IN191" s="550"/>
      <c r="IO191" s="550"/>
      <c r="IP191" s="550"/>
      <c r="IQ191" s="550"/>
      <c r="IR191" s="550"/>
      <c r="IS191" s="550"/>
      <c r="IT191" s="550"/>
      <c r="IU191" s="550"/>
      <c r="IV191" s="550"/>
      <c r="IW191" s="550"/>
      <c r="IX191" s="550"/>
      <c r="IY191" s="550"/>
      <c r="IZ191" s="550"/>
      <c r="JA191" s="550"/>
      <c r="JB191" s="550"/>
      <c r="JC191" s="550"/>
      <c r="JD191" s="550"/>
      <c r="JE191" s="550"/>
      <c r="JF191" s="550"/>
      <c r="JG191" s="550"/>
      <c r="JH191" s="550"/>
    </row>
    <row r="192" spans="1:268" s="8" customFormat="1" ht="39.75" customHeight="1" x14ac:dyDescent="0.25">
      <c r="A192" s="81"/>
      <c r="B192" s="81" t="s">
        <v>1451</v>
      </c>
      <c r="C192" s="80">
        <v>11140030</v>
      </c>
      <c r="D192" s="82">
        <v>39490</v>
      </c>
      <c r="E192" s="82">
        <v>39490</v>
      </c>
      <c r="F192" s="82">
        <v>42014</v>
      </c>
      <c r="G192" s="82">
        <v>40512</v>
      </c>
      <c r="H192" s="82" t="s">
        <v>483</v>
      </c>
      <c r="I192" s="327" t="s">
        <v>1013</v>
      </c>
      <c r="J192" s="327"/>
      <c r="K192" s="327" t="s">
        <v>37</v>
      </c>
      <c r="L192" s="350"/>
      <c r="M192" s="81" t="s">
        <v>63</v>
      </c>
      <c r="N192" s="81" t="s">
        <v>35</v>
      </c>
      <c r="O192" s="81" t="s">
        <v>35</v>
      </c>
      <c r="P192" s="84">
        <v>14218</v>
      </c>
      <c r="Q192" s="81"/>
      <c r="R192" s="81" t="s">
        <v>63</v>
      </c>
      <c r="S192" s="81" t="s">
        <v>35</v>
      </c>
      <c r="T192" s="81" t="s">
        <v>35</v>
      </c>
      <c r="U192" s="81">
        <v>14218</v>
      </c>
      <c r="V192" s="81"/>
      <c r="W192" s="81" t="s">
        <v>2806</v>
      </c>
      <c r="X192" s="81">
        <v>117</v>
      </c>
      <c r="Y192" s="81">
        <v>5.5</v>
      </c>
      <c r="Z192" s="81" t="s">
        <v>1309</v>
      </c>
      <c r="AA192" s="81" t="s">
        <v>540</v>
      </c>
      <c r="AB192" s="485">
        <v>3.78</v>
      </c>
      <c r="AC192" s="81">
        <v>2400</v>
      </c>
      <c r="AD192" s="81">
        <v>80000000</v>
      </c>
      <c r="AE192" s="81"/>
      <c r="AF192" s="81">
        <v>80000000</v>
      </c>
      <c r="AG192" s="81"/>
      <c r="AH192" s="81"/>
      <c r="AI192" s="81"/>
      <c r="AJ192" s="81"/>
      <c r="AK192" s="81"/>
      <c r="AL192" s="81"/>
      <c r="AM192" s="81"/>
      <c r="AN192" s="81"/>
      <c r="AO192" s="81">
        <v>380</v>
      </c>
      <c r="AP192" s="81">
        <v>3.1</v>
      </c>
      <c r="AQ192" s="81" t="s">
        <v>47</v>
      </c>
      <c r="AR192" s="81"/>
      <c r="AS192" s="81"/>
      <c r="AT192" s="81">
        <v>4660774.12</v>
      </c>
      <c r="AU192" s="83">
        <v>8670349.7599999998</v>
      </c>
      <c r="AV192" s="81">
        <v>390.3</v>
      </c>
      <c r="AW192" s="81" t="s">
        <v>1452</v>
      </c>
      <c r="AX192" s="81" t="s">
        <v>1453</v>
      </c>
      <c r="AY192" s="81">
        <v>42</v>
      </c>
      <c r="AZ192" s="81">
        <v>51</v>
      </c>
      <c r="BA192" s="81">
        <v>48.3</v>
      </c>
      <c r="BB192" s="81">
        <v>25</v>
      </c>
      <c r="BC192" s="81">
        <v>19</v>
      </c>
      <c r="BD192" s="81">
        <v>13.1</v>
      </c>
      <c r="BE192" s="81">
        <f t="shared" si="30"/>
        <v>42.863416666666666</v>
      </c>
      <c r="BF192" s="81">
        <f t="shared" si="31"/>
        <v>25.320305555555557</v>
      </c>
      <c r="BG192" s="113" t="s">
        <v>38</v>
      </c>
      <c r="BH192" s="81"/>
      <c r="BI192" s="81"/>
      <c r="BJ192" s="82"/>
      <c r="BK192" s="81"/>
      <c r="BL192" s="82"/>
      <c r="BM192" s="81"/>
      <c r="BN192" s="81"/>
      <c r="BO192" s="81"/>
      <c r="BP192" s="81"/>
      <c r="BQ192" s="81"/>
      <c r="BR192" s="81"/>
      <c r="BS192" s="113"/>
      <c r="BT192" s="550"/>
      <c r="BU192" s="550"/>
      <c r="BV192" s="550"/>
      <c r="BW192" s="550"/>
      <c r="BX192" s="550"/>
      <c r="BY192" s="550"/>
      <c r="BZ192" s="550"/>
      <c r="CA192" s="550"/>
      <c r="CB192" s="550"/>
      <c r="CC192" s="550"/>
      <c r="CD192" s="550"/>
      <c r="CE192" s="550"/>
      <c r="CF192" s="550"/>
      <c r="CG192" s="550"/>
      <c r="CH192" s="550"/>
      <c r="CI192" s="550"/>
      <c r="CJ192" s="550"/>
      <c r="CK192" s="550"/>
      <c r="CL192" s="550"/>
      <c r="CM192" s="550"/>
      <c r="CN192" s="550"/>
      <c r="CO192" s="550"/>
      <c r="CP192" s="550"/>
      <c r="CQ192" s="550"/>
      <c r="CR192" s="550"/>
      <c r="CS192" s="550"/>
      <c r="CT192" s="550"/>
      <c r="CU192" s="550"/>
      <c r="CV192" s="550"/>
      <c r="CW192" s="550"/>
      <c r="CX192" s="550"/>
      <c r="CY192" s="550"/>
      <c r="CZ192" s="550"/>
      <c r="DA192" s="550"/>
      <c r="DB192" s="550"/>
      <c r="DC192" s="550"/>
      <c r="DD192" s="550"/>
      <c r="DE192" s="550"/>
      <c r="DF192" s="550"/>
      <c r="DG192" s="550"/>
      <c r="DH192" s="550"/>
      <c r="DI192" s="550"/>
      <c r="DJ192" s="550"/>
      <c r="DK192" s="550"/>
      <c r="DL192" s="550"/>
      <c r="DM192" s="550"/>
      <c r="DN192" s="550"/>
      <c r="DO192" s="550"/>
      <c r="DP192" s="550"/>
      <c r="DQ192" s="550"/>
      <c r="DR192" s="550"/>
      <c r="DS192" s="550"/>
      <c r="DT192" s="550"/>
      <c r="DU192" s="550"/>
      <c r="DV192" s="550"/>
      <c r="DW192" s="550"/>
      <c r="DX192" s="550"/>
      <c r="DY192" s="550"/>
      <c r="DZ192" s="550"/>
      <c r="EA192" s="550"/>
      <c r="EB192" s="550"/>
      <c r="EC192" s="550"/>
      <c r="ED192" s="550"/>
      <c r="EE192" s="550"/>
      <c r="EF192" s="550"/>
      <c r="EG192" s="550"/>
      <c r="EH192" s="550"/>
      <c r="EI192" s="550"/>
      <c r="EJ192" s="550"/>
      <c r="EK192" s="550"/>
      <c r="EL192" s="550"/>
      <c r="EM192" s="550"/>
      <c r="EN192" s="550"/>
      <c r="EO192" s="550"/>
      <c r="EP192" s="550"/>
      <c r="EQ192" s="550"/>
      <c r="ER192" s="550"/>
      <c r="ES192" s="550"/>
      <c r="ET192" s="550"/>
      <c r="EU192" s="550"/>
      <c r="EV192" s="550"/>
      <c r="EW192" s="550"/>
      <c r="EX192" s="550"/>
      <c r="EY192" s="550"/>
      <c r="EZ192" s="550"/>
      <c r="FA192" s="550"/>
      <c r="FB192" s="550"/>
      <c r="FC192" s="550"/>
      <c r="FD192" s="550"/>
      <c r="FE192" s="550"/>
      <c r="FF192" s="550"/>
      <c r="FG192" s="550"/>
      <c r="FH192" s="550"/>
      <c r="FI192" s="550"/>
      <c r="FJ192" s="550"/>
      <c r="FK192" s="550"/>
      <c r="FL192" s="550"/>
      <c r="FM192" s="550"/>
      <c r="FN192" s="550"/>
      <c r="FO192" s="550"/>
      <c r="FP192" s="550"/>
      <c r="FQ192" s="550"/>
      <c r="FR192" s="550"/>
      <c r="FS192" s="550"/>
      <c r="FT192" s="550"/>
      <c r="FU192" s="550"/>
      <c r="FV192" s="550"/>
      <c r="FW192" s="550"/>
      <c r="FX192" s="550"/>
      <c r="FY192" s="550"/>
      <c r="FZ192" s="550"/>
      <c r="GA192" s="550"/>
      <c r="GB192" s="550"/>
      <c r="GC192" s="550"/>
      <c r="GD192" s="550"/>
      <c r="GE192" s="550"/>
      <c r="GF192" s="550"/>
      <c r="GG192" s="550"/>
      <c r="GH192" s="550"/>
      <c r="GI192" s="550"/>
      <c r="GJ192" s="550"/>
      <c r="GK192" s="550"/>
      <c r="GL192" s="550"/>
      <c r="GM192" s="550"/>
      <c r="GN192" s="550"/>
      <c r="GO192" s="550"/>
      <c r="GP192" s="550"/>
      <c r="GQ192" s="550"/>
      <c r="GR192" s="550"/>
      <c r="GS192" s="550"/>
      <c r="GT192" s="550"/>
      <c r="GU192" s="550"/>
      <c r="GV192" s="550"/>
      <c r="GW192" s="550"/>
      <c r="GX192" s="550"/>
      <c r="GY192" s="550"/>
      <c r="GZ192" s="550"/>
      <c r="HA192" s="550"/>
      <c r="HB192" s="550"/>
      <c r="HC192" s="550"/>
      <c r="HD192" s="550"/>
      <c r="HE192" s="550"/>
      <c r="HF192" s="550"/>
      <c r="HG192" s="550"/>
      <c r="HH192" s="550"/>
      <c r="HI192" s="550"/>
      <c r="HJ192" s="550"/>
      <c r="HK192" s="550"/>
      <c r="HL192" s="550"/>
      <c r="HM192" s="550"/>
      <c r="HN192" s="550"/>
      <c r="HO192" s="550"/>
      <c r="HP192" s="550"/>
      <c r="HQ192" s="550"/>
      <c r="HR192" s="550"/>
      <c r="HS192" s="550"/>
      <c r="HT192" s="550"/>
      <c r="HU192" s="550"/>
      <c r="HV192" s="550"/>
      <c r="HW192" s="550"/>
      <c r="HX192" s="550"/>
      <c r="HY192" s="550"/>
      <c r="HZ192" s="550"/>
      <c r="IA192" s="550"/>
      <c r="IB192" s="550"/>
      <c r="IC192" s="550"/>
      <c r="ID192" s="550"/>
      <c r="IE192" s="550"/>
      <c r="IF192" s="550"/>
      <c r="IG192" s="550"/>
      <c r="IH192" s="550"/>
      <c r="II192" s="550"/>
      <c r="IJ192" s="550"/>
      <c r="IK192" s="550"/>
      <c r="IL192" s="550"/>
      <c r="IM192" s="550"/>
      <c r="IN192" s="550"/>
      <c r="IO192" s="550"/>
      <c r="IP192" s="550"/>
      <c r="IQ192" s="550"/>
      <c r="IR192" s="550"/>
      <c r="IS192" s="550"/>
      <c r="IT192" s="550"/>
      <c r="IU192" s="550"/>
      <c r="IV192" s="550"/>
      <c r="IW192" s="550"/>
      <c r="IX192" s="550"/>
      <c r="IY192" s="550"/>
      <c r="IZ192" s="550"/>
      <c r="JA192" s="550"/>
      <c r="JB192" s="550"/>
      <c r="JC192" s="550"/>
      <c r="JD192" s="550"/>
      <c r="JE192" s="550"/>
      <c r="JF192" s="550"/>
      <c r="JG192" s="550"/>
      <c r="JH192" s="550"/>
    </row>
    <row r="193" spans="1:268" s="8" customFormat="1" ht="39.75" customHeight="1" x14ac:dyDescent="0.25">
      <c r="A193" s="83"/>
      <c r="B193" s="83" t="s">
        <v>1455</v>
      </c>
      <c r="C193" s="95">
        <v>11130017</v>
      </c>
      <c r="D193" s="96">
        <v>39498</v>
      </c>
      <c r="E193" s="96">
        <v>39498</v>
      </c>
      <c r="F193" s="96">
        <v>43244</v>
      </c>
      <c r="G193" s="96"/>
      <c r="H193" s="83" t="s">
        <v>469</v>
      </c>
      <c r="I193" s="110" t="s">
        <v>581</v>
      </c>
      <c r="J193" s="110"/>
      <c r="K193" s="110" t="s">
        <v>42</v>
      </c>
      <c r="L193" s="115" t="s">
        <v>3989</v>
      </c>
      <c r="M193" s="83" t="s">
        <v>125</v>
      </c>
      <c r="N193" s="83" t="s">
        <v>111</v>
      </c>
      <c r="O193" s="83" t="s">
        <v>111</v>
      </c>
      <c r="P193" s="94">
        <v>10971</v>
      </c>
      <c r="Q193" s="83" t="s">
        <v>401</v>
      </c>
      <c r="R193" s="83" t="s">
        <v>125</v>
      </c>
      <c r="S193" s="83" t="s">
        <v>111</v>
      </c>
      <c r="T193" s="83" t="s">
        <v>111</v>
      </c>
      <c r="U193" s="83">
        <v>10971</v>
      </c>
      <c r="V193" s="83" t="s">
        <v>255</v>
      </c>
      <c r="W193" s="83" t="s">
        <v>2807</v>
      </c>
      <c r="X193" s="83"/>
      <c r="Y193" s="83"/>
      <c r="Z193" s="83" t="s">
        <v>467</v>
      </c>
      <c r="AA193" s="83" t="s">
        <v>1117</v>
      </c>
      <c r="AB193" s="345"/>
      <c r="AC193" s="83">
        <v>120</v>
      </c>
      <c r="AD193" s="111">
        <v>613800</v>
      </c>
      <c r="AE193" s="83"/>
      <c r="AF193" s="83"/>
      <c r="AG193" s="111">
        <v>613800</v>
      </c>
      <c r="AH193" s="83"/>
      <c r="AI193" s="83"/>
      <c r="AJ193" s="83"/>
      <c r="AK193" s="83"/>
      <c r="AL193" s="83"/>
      <c r="AM193" s="83"/>
      <c r="AN193" s="101"/>
      <c r="AO193" s="83"/>
      <c r="AP193" s="83"/>
      <c r="AQ193" s="83"/>
      <c r="AR193" s="83"/>
      <c r="AS193" s="83"/>
      <c r="AT193" s="83"/>
      <c r="AU193" s="83"/>
      <c r="AV193" s="83"/>
      <c r="AW193" s="83" t="s">
        <v>6028</v>
      </c>
      <c r="AX193" s="83" t="s">
        <v>6029</v>
      </c>
      <c r="AY193" s="83">
        <v>43</v>
      </c>
      <c r="AZ193" s="83">
        <v>57</v>
      </c>
      <c r="BA193" s="83">
        <v>39.299999999999997</v>
      </c>
      <c r="BB193" s="83">
        <v>22</v>
      </c>
      <c r="BC193" s="83">
        <v>52</v>
      </c>
      <c r="BD193" s="83">
        <v>9.8000000000000007</v>
      </c>
      <c r="BE193" s="83">
        <f t="shared" si="30"/>
        <v>43.96091666666667</v>
      </c>
      <c r="BF193" s="83">
        <f t="shared" si="31"/>
        <v>22.869388888888889</v>
      </c>
      <c r="BG193" s="110" t="s">
        <v>47</v>
      </c>
      <c r="BH193" s="83"/>
      <c r="BI193" s="83">
        <v>2398</v>
      </c>
      <c r="BJ193" s="96">
        <v>43186</v>
      </c>
      <c r="BK193" s="83">
        <v>2398</v>
      </c>
      <c r="BL193" s="96">
        <v>43186</v>
      </c>
      <c r="BM193" s="83"/>
      <c r="BN193" s="83"/>
      <c r="BO193" s="83"/>
      <c r="BP193" s="83"/>
      <c r="BQ193" s="83"/>
      <c r="BR193" s="83"/>
      <c r="BS193" s="110" t="s">
        <v>7999</v>
      </c>
      <c r="BT193" s="549"/>
      <c r="BU193" s="550"/>
      <c r="BV193" s="550"/>
      <c r="BW193" s="550"/>
      <c r="BX193" s="550"/>
      <c r="BY193" s="550"/>
      <c r="BZ193" s="550"/>
      <c r="CA193" s="550"/>
      <c r="CB193" s="550"/>
      <c r="CC193" s="550"/>
      <c r="CD193" s="550"/>
      <c r="CE193" s="550"/>
      <c r="CF193" s="550"/>
      <c r="CG193" s="550"/>
      <c r="CH193" s="550"/>
      <c r="CI193" s="550"/>
      <c r="CJ193" s="550"/>
      <c r="CK193" s="550"/>
      <c r="CL193" s="550"/>
      <c r="CM193" s="550"/>
      <c r="CN193" s="550"/>
      <c r="CO193" s="550"/>
      <c r="CP193" s="550"/>
      <c r="CQ193" s="550"/>
      <c r="CR193" s="550"/>
      <c r="CS193" s="550"/>
      <c r="CT193" s="550"/>
      <c r="CU193" s="550"/>
      <c r="CV193" s="550"/>
      <c r="CW193" s="550"/>
      <c r="CX193" s="550"/>
      <c r="CY193" s="550"/>
      <c r="CZ193" s="550"/>
      <c r="DA193" s="550"/>
      <c r="DB193" s="550"/>
      <c r="DC193" s="550"/>
      <c r="DD193" s="550"/>
      <c r="DE193" s="550"/>
      <c r="DF193" s="550"/>
      <c r="DG193" s="550"/>
      <c r="DH193" s="550"/>
      <c r="DI193" s="550"/>
      <c r="DJ193" s="550"/>
      <c r="DK193" s="550"/>
      <c r="DL193" s="550"/>
      <c r="DM193" s="550"/>
      <c r="DN193" s="550"/>
      <c r="DO193" s="550"/>
      <c r="DP193" s="550"/>
      <c r="DQ193" s="550"/>
      <c r="DR193" s="550"/>
      <c r="DS193" s="550"/>
      <c r="DT193" s="550"/>
      <c r="DU193" s="550"/>
      <c r="DV193" s="550"/>
      <c r="DW193" s="550"/>
      <c r="DX193" s="550"/>
      <c r="DY193" s="550"/>
      <c r="DZ193" s="550"/>
      <c r="EA193" s="550"/>
      <c r="EB193" s="550"/>
      <c r="EC193" s="550"/>
      <c r="ED193" s="550"/>
      <c r="EE193" s="550"/>
      <c r="EF193" s="550"/>
      <c r="EG193" s="550"/>
      <c r="EH193" s="550"/>
      <c r="EI193" s="550"/>
      <c r="EJ193" s="550"/>
      <c r="EK193" s="550"/>
      <c r="EL193" s="550"/>
      <c r="EM193" s="550"/>
      <c r="EN193" s="550"/>
      <c r="EO193" s="550"/>
      <c r="EP193" s="550"/>
      <c r="EQ193" s="550"/>
      <c r="ER193" s="550"/>
      <c r="ES193" s="550"/>
      <c r="ET193" s="550"/>
      <c r="EU193" s="550"/>
      <c r="EV193" s="550"/>
      <c r="EW193" s="550"/>
      <c r="EX193" s="550"/>
      <c r="EY193" s="550"/>
      <c r="EZ193" s="550"/>
      <c r="FA193" s="550"/>
      <c r="FB193" s="550"/>
      <c r="FC193" s="550"/>
      <c r="FD193" s="550"/>
      <c r="FE193" s="550"/>
      <c r="FF193" s="550"/>
      <c r="FG193" s="550"/>
      <c r="FH193" s="550"/>
      <c r="FI193" s="550"/>
      <c r="FJ193" s="550"/>
      <c r="FK193" s="550"/>
      <c r="FL193" s="550"/>
      <c r="FM193" s="550"/>
      <c r="FN193" s="550"/>
      <c r="FO193" s="550"/>
      <c r="FP193" s="550"/>
      <c r="FQ193" s="550"/>
      <c r="FR193" s="550"/>
      <c r="FS193" s="550"/>
      <c r="FT193" s="550"/>
      <c r="FU193" s="550"/>
      <c r="FV193" s="550"/>
      <c r="FW193" s="550"/>
      <c r="FX193" s="550"/>
      <c r="FY193" s="550"/>
      <c r="FZ193" s="550"/>
      <c r="GA193" s="550"/>
      <c r="GB193" s="550"/>
      <c r="GC193" s="550"/>
      <c r="GD193" s="550"/>
      <c r="GE193" s="550"/>
      <c r="GF193" s="550"/>
      <c r="GG193" s="550"/>
      <c r="GH193" s="550"/>
      <c r="GI193" s="550"/>
      <c r="GJ193" s="550"/>
      <c r="GK193" s="550"/>
      <c r="GL193" s="550"/>
      <c r="GM193" s="550"/>
      <c r="GN193" s="550"/>
      <c r="GO193" s="550"/>
      <c r="GP193" s="550"/>
      <c r="GQ193" s="550"/>
      <c r="GR193" s="550"/>
      <c r="GS193" s="550"/>
      <c r="GT193" s="550"/>
      <c r="GU193" s="550"/>
      <c r="GV193" s="550"/>
      <c r="GW193" s="550"/>
      <c r="GX193" s="550"/>
      <c r="GY193" s="550"/>
      <c r="GZ193" s="550"/>
      <c r="HA193" s="550"/>
      <c r="HB193" s="550"/>
      <c r="HC193" s="550"/>
      <c r="HD193" s="550"/>
      <c r="HE193" s="550"/>
      <c r="HF193" s="550"/>
      <c r="HG193" s="550"/>
      <c r="HH193" s="550"/>
      <c r="HI193" s="550"/>
      <c r="HJ193" s="550"/>
      <c r="HK193" s="550"/>
      <c r="HL193" s="550"/>
      <c r="HM193" s="550"/>
      <c r="HN193" s="550"/>
      <c r="HO193" s="550"/>
      <c r="HP193" s="550"/>
      <c r="HQ193" s="550"/>
      <c r="HR193" s="550"/>
      <c r="HS193" s="550"/>
      <c r="HT193" s="550"/>
      <c r="HU193" s="550"/>
      <c r="HV193" s="550"/>
      <c r="HW193" s="550"/>
      <c r="HX193" s="550"/>
      <c r="HY193" s="550"/>
      <c r="HZ193" s="550"/>
      <c r="IA193" s="550"/>
      <c r="IB193" s="550"/>
      <c r="IC193" s="550"/>
      <c r="ID193" s="550"/>
      <c r="IE193" s="550"/>
      <c r="IF193" s="550"/>
      <c r="IG193" s="550"/>
      <c r="IH193" s="550"/>
      <c r="II193" s="550"/>
      <c r="IJ193" s="550"/>
      <c r="IK193" s="550"/>
      <c r="IL193" s="550"/>
      <c r="IM193" s="550"/>
      <c r="IN193" s="550"/>
      <c r="IO193" s="550"/>
      <c r="IP193" s="550"/>
      <c r="IQ193" s="550"/>
      <c r="IR193" s="550"/>
      <c r="IS193" s="550"/>
      <c r="IT193" s="550"/>
      <c r="IU193" s="550"/>
      <c r="IV193" s="550"/>
      <c r="IW193" s="550"/>
      <c r="IX193" s="550"/>
      <c r="IY193" s="550"/>
      <c r="IZ193" s="550"/>
      <c r="JA193" s="550"/>
      <c r="JB193" s="550"/>
      <c r="JC193" s="550"/>
      <c r="JD193" s="550"/>
      <c r="JE193" s="550"/>
      <c r="JF193" s="550"/>
      <c r="JG193" s="550"/>
      <c r="JH193" s="550"/>
    </row>
    <row r="194" spans="1:268" s="8" customFormat="1" ht="39.75" customHeight="1" x14ac:dyDescent="0.25">
      <c r="A194" s="20"/>
      <c r="B194" s="20" t="s">
        <v>1455</v>
      </c>
      <c r="C194" s="22">
        <v>11130017</v>
      </c>
      <c r="D194" s="23">
        <v>39498</v>
      </c>
      <c r="E194" s="23">
        <v>39498</v>
      </c>
      <c r="F194" s="23">
        <v>46897</v>
      </c>
      <c r="G194" s="23"/>
      <c r="H194" s="20" t="s">
        <v>469</v>
      </c>
      <c r="I194" s="24" t="s">
        <v>581</v>
      </c>
      <c r="J194" s="24" t="s">
        <v>581</v>
      </c>
      <c r="K194" s="24" t="s">
        <v>42</v>
      </c>
      <c r="L194" s="114" t="s">
        <v>3989</v>
      </c>
      <c r="M194" s="20" t="s">
        <v>125</v>
      </c>
      <c r="N194" s="20" t="s">
        <v>111</v>
      </c>
      <c r="O194" s="20" t="s">
        <v>111</v>
      </c>
      <c r="P194" s="21">
        <v>10971</v>
      </c>
      <c r="Q194" s="20" t="s">
        <v>401</v>
      </c>
      <c r="R194" s="20" t="s">
        <v>125</v>
      </c>
      <c r="S194" s="20" t="s">
        <v>111</v>
      </c>
      <c r="T194" s="20" t="s">
        <v>111</v>
      </c>
      <c r="U194" s="20">
        <v>10971</v>
      </c>
      <c r="V194" s="20" t="s">
        <v>255</v>
      </c>
      <c r="W194" s="20" t="s">
        <v>2807</v>
      </c>
      <c r="X194" s="20"/>
      <c r="Y194" s="20"/>
      <c r="Z194" s="20" t="s">
        <v>467</v>
      </c>
      <c r="AA194" s="20" t="s">
        <v>1117</v>
      </c>
      <c r="AB194" s="346"/>
      <c r="AC194" s="20">
        <v>120</v>
      </c>
      <c r="AD194" s="30">
        <v>613800</v>
      </c>
      <c r="AE194" s="20"/>
      <c r="AF194" s="20"/>
      <c r="AG194" s="30">
        <v>613800</v>
      </c>
      <c r="AH194" s="20"/>
      <c r="AI194" s="20"/>
      <c r="AJ194" s="20"/>
      <c r="AK194" s="20"/>
      <c r="AL194" s="20"/>
      <c r="AM194" s="20"/>
      <c r="AN194" s="79"/>
      <c r="AO194" s="20"/>
      <c r="AP194" s="20"/>
      <c r="AQ194" s="20"/>
      <c r="AR194" s="20"/>
      <c r="AS194" s="20" t="s">
        <v>2272</v>
      </c>
      <c r="AT194" s="20"/>
      <c r="AU194" s="20"/>
      <c r="AV194" s="20"/>
      <c r="AW194" s="20" t="s">
        <v>6028</v>
      </c>
      <c r="AX194" s="20" t="s">
        <v>6029</v>
      </c>
      <c r="AY194" s="20">
        <v>43</v>
      </c>
      <c r="AZ194" s="20">
        <v>57</v>
      </c>
      <c r="BA194" s="20">
        <v>39.299999999999997</v>
      </c>
      <c r="BB194" s="20">
        <v>22</v>
      </c>
      <c r="BC194" s="20">
        <v>52</v>
      </c>
      <c r="BD194" s="20">
        <v>9.8000000000000007</v>
      </c>
      <c r="BE194" s="20">
        <f t="shared" ref="BE194" si="34">AY194+AZ194/60+BA194/3600</f>
        <v>43.96091666666667</v>
      </c>
      <c r="BF194" s="20">
        <f t="shared" ref="BF194" si="35">BB194+BC194/60+BD194/3600</f>
        <v>22.869388888888889</v>
      </c>
      <c r="BG194" s="24" t="s">
        <v>38</v>
      </c>
      <c r="BH194" s="20"/>
      <c r="BI194" s="20"/>
      <c r="BJ194" s="23"/>
      <c r="BK194" s="20"/>
      <c r="BL194" s="23"/>
      <c r="BM194" s="20"/>
      <c r="BN194" s="20"/>
      <c r="BO194" s="20"/>
      <c r="BP194" s="20"/>
      <c r="BQ194" s="20"/>
      <c r="BR194" s="20"/>
      <c r="BS194" s="24"/>
      <c r="BT194" s="549"/>
      <c r="BU194" s="550"/>
      <c r="BV194" s="550"/>
      <c r="BW194" s="550"/>
      <c r="BX194" s="550"/>
      <c r="BY194" s="550"/>
      <c r="BZ194" s="550"/>
      <c r="CA194" s="550"/>
      <c r="CB194" s="550"/>
      <c r="CC194" s="550"/>
      <c r="CD194" s="550"/>
      <c r="CE194" s="550"/>
      <c r="CF194" s="550"/>
      <c r="CG194" s="550"/>
      <c r="CH194" s="550"/>
      <c r="CI194" s="550"/>
      <c r="CJ194" s="550"/>
      <c r="CK194" s="550"/>
      <c r="CL194" s="550"/>
      <c r="CM194" s="550"/>
      <c r="CN194" s="550"/>
      <c r="CO194" s="550"/>
      <c r="CP194" s="550"/>
      <c r="CQ194" s="550"/>
      <c r="CR194" s="550"/>
      <c r="CS194" s="550"/>
      <c r="CT194" s="550"/>
      <c r="CU194" s="550"/>
      <c r="CV194" s="550"/>
      <c r="CW194" s="550"/>
      <c r="CX194" s="550"/>
      <c r="CY194" s="550"/>
      <c r="CZ194" s="550"/>
      <c r="DA194" s="550"/>
      <c r="DB194" s="550"/>
      <c r="DC194" s="550"/>
      <c r="DD194" s="550"/>
      <c r="DE194" s="550"/>
      <c r="DF194" s="550"/>
      <c r="DG194" s="550"/>
      <c r="DH194" s="550"/>
      <c r="DI194" s="550"/>
      <c r="DJ194" s="550"/>
      <c r="DK194" s="550"/>
      <c r="DL194" s="550"/>
      <c r="DM194" s="550"/>
      <c r="DN194" s="550"/>
      <c r="DO194" s="550"/>
      <c r="DP194" s="550"/>
      <c r="DQ194" s="550"/>
      <c r="DR194" s="550"/>
      <c r="DS194" s="550"/>
      <c r="DT194" s="550"/>
      <c r="DU194" s="550"/>
      <c r="DV194" s="550"/>
      <c r="DW194" s="550"/>
      <c r="DX194" s="550"/>
      <c r="DY194" s="550"/>
      <c r="DZ194" s="550"/>
      <c r="EA194" s="550"/>
      <c r="EB194" s="550"/>
      <c r="EC194" s="550"/>
      <c r="ED194" s="550"/>
      <c r="EE194" s="550"/>
      <c r="EF194" s="550"/>
      <c r="EG194" s="550"/>
      <c r="EH194" s="550"/>
      <c r="EI194" s="550"/>
      <c r="EJ194" s="550"/>
      <c r="EK194" s="550"/>
      <c r="EL194" s="550"/>
      <c r="EM194" s="550"/>
      <c r="EN194" s="550"/>
      <c r="EO194" s="550"/>
      <c r="EP194" s="550"/>
      <c r="EQ194" s="550"/>
      <c r="ER194" s="550"/>
      <c r="ES194" s="550"/>
      <c r="ET194" s="550"/>
      <c r="EU194" s="550"/>
      <c r="EV194" s="550"/>
      <c r="EW194" s="550"/>
      <c r="EX194" s="550"/>
      <c r="EY194" s="550"/>
      <c r="EZ194" s="550"/>
      <c r="FA194" s="550"/>
      <c r="FB194" s="550"/>
      <c r="FC194" s="550"/>
      <c r="FD194" s="550"/>
      <c r="FE194" s="550"/>
      <c r="FF194" s="550"/>
      <c r="FG194" s="550"/>
      <c r="FH194" s="550"/>
      <c r="FI194" s="550"/>
      <c r="FJ194" s="550"/>
      <c r="FK194" s="550"/>
      <c r="FL194" s="550"/>
      <c r="FM194" s="550"/>
      <c r="FN194" s="550"/>
      <c r="FO194" s="550"/>
      <c r="FP194" s="550"/>
      <c r="FQ194" s="550"/>
      <c r="FR194" s="550"/>
      <c r="FS194" s="550"/>
      <c r="FT194" s="550"/>
      <c r="FU194" s="550"/>
      <c r="FV194" s="550"/>
      <c r="FW194" s="550"/>
      <c r="FX194" s="550"/>
      <c r="FY194" s="550"/>
      <c r="FZ194" s="550"/>
      <c r="GA194" s="550"/>
      <c r="GB194" s="550"/>
      <c r="GC194" s="550"/>
      <c r="GD194" s="550"/>
      <c r="GE194" s="550"/>
      <c r="GF194" s="550"/>
      <c r="GG194" s="550"/>
      <c r="GH194" s="550"/>
      <c r="GI194" s="550"/>
      <c r="GJ194" s="550"/>
      <c r="GK194" s="550"/>
      <c r="GL194" s="550"/>
      <c r="GM194" s="550"/>
      <c r="GN194" s="550"/>
      <c r="GO194" s="550"/>
      <c r="GP194" s="550"/>
      <c r="GQ194" s="550"/>
      <c r="GR194" s="550"/>
      <c r="GS194" s="550"/>
      <c r="GT194" s="550"/>
      <c r="GU194" s="550"/>
      <c r="GV194" s="550"/>
      <c r="GW194" s="550"/>
      <c r="GX194" s="550"/>
      <c r="GY194" s="550"/>
      <c r="GZ194" s="550"/>
      <c r="HA194" s="550"/>
      <c r="HB194" s="550"/>
      <c r="HC194" s="550"/>
      <c r="HD194" s="550"/>
      <c r="HE194" s="550"/>
      <c r="HF194" s="550"/>
      <c r="HG194" s="550"/>
      <c r="HH194" s="550"/>
      <c r="HI194" s="550"/>
      <c r="HJ194" s="550"/>
      <c r="HK194" s="550"/>
      <c r="HL194" s="550"/>
      <c r="HM194" s="550"/>
      <c r="HN194" s="550"/>
      <c r="HO194" s="550"/>
      <c r="HP194" s="550"/>
      <c r="HQ194" s="550"/>
      <c r="HR194" s="550"/>
      <c r="HS194" s="550"/>
      <c r="HT194" s="550"/>
      <c r="HU194" s="550"/>
      <c r="HV194" s="550"/>
      <c r="HW194" s="550"/>
      <c r="HX194" s="550"/>
      <c r="HY194" s="550"/>
      <c r="HZ194" s="550"/>
      <c r="IA194" s="550"/>
      <c r="IB194" s="550"/>
      <c r="IC194" s="550"/>
      <c r="ID194" s="550"/>
      <c r="IE194" s="550"/>
      <c r="IF194" s="550"/>
      <c r="IG194" s="550"/>
      <c r="IH194" s="550"/>
      <c r="II194" s="550"/>
      <c r="IJ194" s="550"/>
      <c r="IK194" s="550"/>
      <c r="IL194" s="550"/>
      <c r="IM194" s="550"/>
      <c r="IN194" s="550"/>
      <c r="IO194" s="550"/>
      <c r="IP194" s="550"/>
      <c r="IQ194" s="550"/>
      <c r="IR194" s="550"/>
      <c r="IS194" s="550"/>
      <c r="IT194" s="550"/>
      <c r="IU194" s="550"/>
      <c r="IV194" s="550"/>
      <c r="IW194" s="550"/>
      <c r="IX194" s="550"/>
      <c r="IY194" s="550"/>
      <c r="IZ194" s="550"/>
      <c r="JA194" s="550"/>
      <c r="JB194" s="550"/>
      <c r="JC194" s="550"/>
      <c r="JD194" s="550"/>
      <c r="JE194" s="550"/>
      <c r="JF194" s="550"/>
      <c r="JG194" s="550"/>
      <c r="JH194" s="550"/>
    </row>
    <row r="195" spans="1:268" s="8" customFormat="1" ht="39.75" customHeight="1" x14ac:dyDescent="0.25">
      <c r="A195" s="20"/>
      <c r="B195" s="20" t="s">
        <v>1455</v>
      </c>
      <c r="C195" s="22">
        <v>11130017</v>
      </c>
      <c r="D195" s="23">
        <v>39498</v>
      </c>
      <c r="E195" s="23">
        <v>39498</v>
      </c>
      <c r="F195" s="23">
        <v>46897</v>
      </c>
      <c r="G195" s="23"/>
      <c r="H195" s="20" t="s">
        <v>469</v>
      </c>
      <c r="I195" s="24" t="s">
        <v>581</v>
      </c>
      <c r="J195" s="24" t="s">
        <v>581</v>
      </c>
      <c r="K195" s="24" t="s">
        <v>42</v>
      </c>
      <c r="L195" s="114" t="s">
        <v>3989</v>
      </c>
      <c r="M195" s="20" t="s">
        <v>125</v>
      </c>
      <c r="N195" s="20" t="s">
        <v>111</v>
      </c>
      <c r="O195" s="20" t="s">
        <v>111</v>
      </c>
      <c r="P195" s="21">
        <v>10971</v>
      </c>
      <c r="Q195" s="20" t="s">
        <v>401</v>
      </c>
      <c r="R195" s="20" t="s">
        <v>125</v>
      </c>
      <c r="S195" s="20" t="s">
        <v>111</v>
      </c>
      <c r="T195" s="20" t="s">
        <v>111</v>
      </c>
      <c r="U195" s="20">
        <v>10971</v>
      </c>
      <c r="V195" s="20" t="s">
        <v>255</v>
      </c>
      <c r="W195" s="20" t="s">
        <v>2807</v>
      </c>
      <c r="X195" s="20"/>
      <c r="Y195" s="20"/>
      <c r="Z195" s="20" t="s">
        <v>467</v>
      </c>
      <c r="AA195" s="20" t="s">
        <v>1117</v>
      </c>
      <c r="AB195" s="346"/>
      <c r="AC195" s="429">
        <v>120</v>
      </c>
      <c r="AD195" s="430">
        <v>613800</v>
      </c>
      <c r="AE195" s="429"/>
      <c r="AF195" s="429"/>
      <c r="AG195" s="430">
        <v>613800</v>
      </c>
      <c r="AH195" s="20"/>
      <c r="AI195" s="20"/>
      <c r="AJ195" s="20"/>
      <c r="AK195" s="20"/>
      <c r="AL195" s="20"/>
      <c r="AM195" s="20"/>
      <c r="AN195" s="79"/>
      <c r="AO195" s="20"/>
      <c r="AP195" s="20"/>
      <c r="AQ195" s="20"/>
      <c r="AR195" s="20"/>
      <c r="AS195" s="20" t="s">
        <v>3494</v>
      </c>
      <c r="AT195" s="20"/>
      <c r="AU195" s="20"/>
      <c r="AV195" s="20"/>
      <c r="AW195" s="20" t="s">
        <v>8000</v>
      </c>
      <c r="AX195" s="20" t="s">
        <v>8001</v>
      </c>
      <c r="AY195" s="20">
        <v>43</v>
      </c>
      <c r="AZ195" s="20">
        <v>57</v>
      </c>
      <c r="BA195" s="20">
        <v>39.956000000000003</v>
      </c>
      <c r="BB195" s="20">
        <v>22</v>
      </c>
      <c r="BC195" s="20">
        <v>52</v>
      </c>
      <c r="BD195" s="20">
        <v>10.273999999999999</v>
      </c>
      <c r="BE195" s="20">
        <f t="shared" ref="BE195" si="36">AY195+AZ195/60+BA195/3600</f>
        <v>43.961098888888891</v>
      </c>
      <c r="BF195" s="20">
        <f t="shared" ref="BF195" si="37">BB195+BC195/60+BD195/3600</f>
        <v>22.869520555555557</v>
      </c>
      <c r="BG195" s="24" t="s">
        <v>38</v>
      </c>
      <c r="BH195" s="20"/>
      <c r="BI195" s="20"/>
      <c r="BJ195" s="23"/>
      <c r="BK195" s="20"/>
      <c r="BL195" s="23"/>
      <c r="BM195" s="20"/>
      <c r="BN195" s="20"/>
      <c r="BO195" s="20"/>
      <c r="BP195" s="20"/>
      <c r="BQ195" s="20"/>
      <c r="BR195" s="20"/>
      <c r="BS195" s="24"/>
      <c r="BT195" s="549"/>
      <c r="BU195" s="550"/>
      <c r="BV195" s="550"/>
      <c r="BW195" s="550"/>
      <c r="BX195" s="550"/>
      <c r="BY195" s="550"/>
      <c r="BZ195" s="550"/>
      <c r="CA195" s="550"/>
      <c r="CB195" s="550"/>
      <c r="CC195" s="550"/>
      <c r="CD195" s="550"/>
      <c r="CE195" s="550"/>
      <c r="CF195" s="550"/>
      <c r="CG195" s="550"/>
      <c r="CH195" s="550"/>
      <c r="CI195" s="550"/>
      <c r="CJ195" s="550"/>
      <c r="CK195" s="550"/>
      <c r="CL195" s="550"/>
      <c r="CM195" s="550"/>
      <c r="CN195" s="550"/>
      <c r="CO195" s="550"/>
      <c r="CP195" s="550"/>
      <c r="CQ195" s="550"/>
      <c r="CR195" s="550"/>
      <c r="CS195" s="550"/>
      <c r="CT195" s="550"/>
      <c r="CU195" s="550"/>
      <c r="CV195" s="550"/>
      <c r="CW195" s="550"/>
      <c r="CX195" s="550"/>
      <c r="CY195" s="550"/>
      <c r="CZ195" s="550"/>
      <c r="DA195" s="550"/>
      <c r="DB195" s="550"/>
      <c r="DC195" s="550"/>
      <c r="DD195" s="550"/>
      <c r="DE195" s="550"/>
      <c r="DF195" s="550"/>
      <c r="DG195" s="550"/>
      <c r="DH195" s="550"/>
      <c r="DI195" s="550"/>
      <c r="DJ195" s="550"/>
      <c r="DK195" s="550"/>
      <c r="DL195" s="550"/>
      <c r="DM195" s="550"/>
      <c r="DN195" s="550"/>
      <c r="DO195" s="550"/>
      <c r="DP195" s="550"/>
      <c r="DQ195" s="550"/>
      <c r="DR195" s="550"/>
      <c r="DS195" s="550"/>
      <c r="DT195" s="550"/>
      <c r="DU195" s="550"/>
      <c r="DV195" s="550"/>
      <c r="DW195" s="550"/>
      <c r="DX195" s="550"/>
      <c r="DY195" s="550"/>
      <c r="DZ195" s="550"/>
      <c r="EA195" s="550"/>
      <c r="EB195" s="550"/>
      <c r="EC195" s="550"/>
      <c r="ED195" s="550"/>
      <c r="EE195" s="550"/>
      <c r="EF195" s="550"/>
      <c r="EG195" s="550"/>
      <c r="EH195" s="550"/>
      <c r="EI195" s="550"/>
      <c r="EJ195" s="550"/>
      <c r="EK195" s="550"/>
      <c r="EL195" s="550"/>
      <c r="EM195" s="550"/>
      <c r="EN195" s="550"/>
      <c r="EO195" s="550"/>
      <c r="EP195" s="550"/>
      <c r="EQ195" s="550"/>
      <c r="ER195" s="550"/>
      <c r="ES195" s="550"/>
      <c r="ET195" s="550"/>
      <c r="EU195" s="550"/>
      <c r="EV195" s="550"/>
      <c r="EW195" s="550"/>
      <c r="EX195" s="550"/>
      <c r="EY195" s="550"/>
      <c r="EZ195" s="550"/>
      <c r="FA195" s="550"/>
      <c r="FB195" s="550"/>
      <c r="FC195" s="550"/>
      <c r="FD195" s="550"/>
      <c r="FE195" s="550"/>
      <c r="FF195" s="550"/>
      <c r="FG195" s="550"/>
      <c r="FH195" s="550"/>
      <c r="FI195" s="550"/>
      <c r="FJ195" s="550"/>
      <c r="FK195" s="550"/>
      <c r="FL195" s="550"/>
      <c r="FM195" s="550"/>
      <c r="FN195" s="550"/>
      <c r="FO195" s="550"/>
      <c r="FP195" s="550"/>
      <c r="FQ195" s="550"/>
      <c r="FR195" s="550"/>
      <c r="FS195" s="550"/>
      <c r="FT195" s="550"/>
      <c r="FU195" s="550"/>
      <c r="FV195" s="550"/>
      <c r="FW195" s="550"/>
      <c r="FX195" s="550"/>
      <c r="FY195" s="550"/>
      <c r="FZ195" s="550"/>
      <c r="GA195" s="550"/>
      <c r="GB195" s="550"/>
      <c r="GC195" s="550"/>
      <c r="GD195" s="550"/>
      <c r="GE195" s="550"/>
      <c r="GF195" s="550"/>
      <c r="GG195" s="550"/>
      <c r="GH195" s="550"/>
      <c r="GI195" s="550"/>
      <c r="GJ195" s="550"/>
      <c r="GK195" s="550"/>
      <c r="GL195" s="550"/>
      <c r="GM195" s="550"/>
      <c r="GN195" s="550"/>
      <c r="GO195" s="550"/>
      <c r="GP195" s="550"/>
      <c r="GQ195" s="550"/>
      <c r="GR195" s="550"/>
      <c r="GS195" s="550"/>
      <c r="GT195" s="550"/>
      <c r="GU195" s="550"/>
      <c r="GV195" s="550"/>
      <c r="GW195" s="550"/>
      <c r="GX195" s="550"/>
      <c r="GY195" s="550"/>
      <c r="GZ195" s="550"/>
      <c r="HA195" s="550"/>
      <c r="HB195" s="550"/>
      <c r="HC195" s="550"/>
      <c r="HD195" s="550"/>
      <c r="HE195" s="550"/>
      <c r="HF195" s="550"/>
      <c r="HG195" s="550"/>
      <c r="HH195" s="550"/>
      <c r="HI195" s="550"/>
      <c r="HJ195" s="550"/>
      <c r="HK195" s="550"/>
      <c r="HL195" s="550"/>
      <c r="HM195" s="550"/>
      <c r="HN195" s="550"/>
      <c r="HO195" s="550"/>
      <c r="HP195" s="550"/>
      <c r="HQ195" s="550"/>
      <c r="HR195" s="550"/>
      <c r="HS195" s="550"/>
      <c r="HT195" s="550"/>
      <c r="HU195" s="550"/>
      <c r="HV195" s="550"/>
      <c r="HW195" s="550"/>
      <c r="HX195" s="550"/>
      <c r="HY195" s="550"/>
      <c r="HZ195" s="550"/>
      <c r="IA195" s="550"/>
      <c r="IB195" s="550"/>
      <c r="IC195" s="550"/>
      <c r="ID195" s="550"/>
      <c r="IE195" s="550"/>
      <c r="IF195" s="550"/>
      <c r="IG195" s="550"/>
      <c r="IH195" s="550"/>
      <c r="II195" s="550"/>
      <c r="IJ195" s="550"/>
      <c r="IK195" s="550"/>
      <c r="IL195" s="550"/>
      <c r="IM195" s="550"/>
      <c r="IN195" s="550"/>
      <c r="IO195" s="550"/>
      <c r="IP195" s="550"/>
      <c r="IQ195" s="550"/>
      <c r="IR195" s="550"/>
      <c r="IS195" s="550"/>
      <c r="IT195" s="550"/>
      <c r="IU195" s="550"/>
      <c r="IV195" s="550"/>
      <c r="IW195" s="550"/>
      <c r="IX195" s="550"/>
      <c r="IY195" s="550"/>
      <c r="IZ195" s="550"/>
      <c r="JA195" s="550"/>
      <c r="JB195" s="550"/>
      <c r="JC195" s="550"/>
      <c r="JD195" s="550"/>
      <c r="JE195" s="550"/>
      <c r="JF195" s="550"/>
      <c r="JG195" s="550"/>
      <c r="JH195" s="550"/>
    </row>
    <row r="196" spans="1:268" s="8" customFormat="1" ht="39.75" customHeight="1" x14ac:dyDescent="0.25">
      <c r="A196" s="20"/>
      <c r="B196" s="20" t="s">
        <v>1456</v>
      </c>
      <c r="C196" s="22">
        <v>11160024</v>
      </c>
      <c r="D196" s="23">
        <v>39498</v>
      </c>
      <c r="E196" s="23">
        <v>39498</v>
      </c>
      <c r="F196" s="23">
        <v>43151</v>
      </c>
      <c r="G196" s="23"/>
      <c r="H196" s="20" t="s">
        <v>4549</v>
      </c>
      <c r="I196" s="24" t="s">
        <v>1022</v>
      </c>
      <c r="J196" s="24"/>
      <c r="K196" s="24" t="s">
        <v>37</v>
      </c>
      <c r="L196" s="114"/>
      <c r="M196" s="20" t="s">
        <v>1457</v>
      </c>
      <c r="N196" s="20" t="s">
        <v>45</v>
      </c>
      <c r="O196" s="20" t="s">
        <v>45</v>
      </c>
      <c r="P196" s="21">
        <v>51740</v>
      </c>
      <c r="Q196" s="20" t="s">
        <v>3990</v>
      </c>
      <c r="R196" s="20" t="s">
        <v>1457</v>
      </c>
      <c r="S196" s="20" t="s">
        <v>45</v>
      </c>
      <c r="T196" s="20" t="s">
        <v>45</v>
      </c>
      <c r="U196" s="20">
        <v>51740</v>
      </c>
      <c r="V196" s="20" t="s">
        <v>1458</v>
      </c>
      <c r="W196" s="20" t="s">
        <v>638</v>
      </c>
      <c r="X196" s="26"/>
      <c r="Y196" s="26"/>
      <c r="Z196" s="20" t="s">
        <v>467</v>
      </c>
      <c r="AA196" s="20" t="s">
        <v>359</v>
      </c>
      <c r="AB196" s="346">
        <v>0.15</v>
      </c>
      <c r="AC196" s="20">
        <v>3.3</v>
      </c>
      <c r="AD196" s="20">
        <f>SUM(AE196:AM196)</f>
        <v>11000</v>
      </c>
      <c r="AE196" s="20"/>
      <c r="AF196" s="20"/>
      <c r="AG196" s="20"/>
      <c r="AH196" s="20"/>
      <c r="AI196" s="20"/>
      <c r="AJ196" s="20"/>
      <c r="AK196" s="20"/>
      <c r="AL196" s="20">
        <v>11000</v>
      </c>
      <c r="AM196" s="20"/>
      <c r="AN196" s="20"/>
      <c r="AO196" s="20"/>
      <c r="AP196" s="20"/>
      <c r="AQ196" s="20"/>
      <c r="AR196" s="20"/>
      <c r="AS196" s="20"/>
      <c r="AT196" s="20"/>
      <c r="AU196" s="20"/>
      <c r="AV196" s="20"/>
      <c r="AW196" s="20" t="s">
        <v>6642</v>
      </c>
      <c r="AX196" s="20" t="s">
        <v>6643</v>
      </c>
      <c r="AY196" s="20">
        <v>43</v>
      </c>
      <c r="AZ196" s="20">
        <v>13</v>
      </c>
      <c r="BA196" s="20">
        <v>4.4000000000000004</v>
      </c>
      <c r="BB196" s="20">
        <v>25</v>
      </c>
      <c r="BC196" s="20">
        <v>37</v>
      </c>
      <c r="BD196" s="20">
        <v>3.6</v>
      </c>
      <c r="BE196" s="20">
        <f t="shared" si="30"/>
        <v>43.217888888888893</v>
      </c>
      <c r="BF196" s="20">
        <f t="shared" si="31"/>
        <v>25.617666666666668</v>
      </c>
      <c r="BG196" s="24"/>
      <c r="BH196" s="20"/>
      <c r="BI196" s="20"/>
      <c r="BJ196" s="23"/>
      <c r="BK196" s="20"/>
      <c r="BL196" s="23"/>
      <c r="BM196" s="20"/>
      <c r="BN196" s="20"/>
      <c r="BO196" s="20"/>
      <c r="BP196" s="20"/>
      <c r="BQ196" s="20"/>
      <c r="BR196" s="20"/>
      <c r="BS196" s="24"/>
      <c r="BT196" s="550"/>
      <c r="BU196" s="550"/>
      <c r="BV196" s="550"/>
      <c r="BW196" s="550"/>
      <c r="BX196" s="550"/>
      <c r="BY196" s="550"/>
      <c r="BZ196" s="550"/>
      <c r="CA196" s="550"/>
      <c r="CB196" s="550"/>
      <c r="CC196" s="550"/>
      <c r="CD196" s="550"/>
      <c r="CE196" s="550"/>
      <c r="CF196" s="550"/>
      <c r="CG196" s="550"/>
      <c r="CH196" s="550"/>
      <c r="CI196" s="550"/>
      <c r="CJ196" s="550"/>
      <c r="CK196" s="550"/>
      <c r="CL196" s="550"/>
      <c r="CM196" s="550"/>
      <c r="CN196" s="550"/>
      <c r="CO196" s="550"/>
      <c r="CP196" s="550"/>
      <c r="CQ196" s="550"/>
      <c r="CR196" s="550"/>
      <c r="CS196" s="550"/>
      <c r="CT196" s="550"/>
      <c r="CU196" s="550"/>
      <c r="CV196" s="550"/>
      <c r="CW196" s="550"/>
      <c r="CX196" s="550"/>
      <c r="CY196" s="550"/>
      <c r="CZ196" s="550"/>
      <c r="DA196" s="550"/>
      <c r="DB196" s="550"/>
      <c r="DC196" s="550"/>
      <c r="DD196" s="550"/>
      <c r="DE196" s="550"/>
      <c r="DF196" s="550"/>
      <c r="DG196" s="550"/>
      <c r="DH196" s="550"/>
      <c r="DI196" s="550"/>
      <c r="DJ196" s="550"/>
      <c r="DK196" s="550"/>
      <c r="DL196" s="550"/>
      <c r="DM196" s="550"/>
      <c r="DN196" s="550"/>
      <c r="DO196" s="550"/>
      <c r="DP196" s="550"/>
      <c r="DQ196" s="550"/>
      <c r="DR196" s="550"/>
      <c r="DS196" s="550"/>
      <c r="DT196" s="550"/>
      <c r="DU196" s="550"/>
      <c r="DV196" s="550"/>
      <c r="DW196" s="550"/>
      <c r="DX196" s="550"/>
      <c r="DY196" s="550"/>
      <c r="DZ196" s="550"/>
      <c r="EA196" s="550"/>
      <c r="EB196" s="550"/>
      <c r="EC196" s="550"/>
      <c r="ED196" s="550"/>
      <c r="EE196" s="550"/>
      <c r="EF196" s="550"/>
      <c r="EG196" s="550"/>
      <c r="EH196" s="550"/>
      <c r="EI196" s="550"/>
      <c r="EJ196" s="550"/>
      <c r="EK196" s="550"/>
      <c r="EL196" s="550"/>
      <c r="EM196" s="550"/>
      <c r="EN196" s="550"/>
      <c r="EO196" s="550"/>
      <c r="EP196" s="550"/>
      <c r="EQ196" s="550"/>
      <c r="ER196" s="550"/>
      <c r="ES196" s="550"/>
      <c r="ET196" s="550"/>
      <c r="EU196" s="550"/>
      <c r="EV196" s="550"/>
      <c r="EW196" s="550"/>
      <c r="EX196" s="550"/>
      <c r="EY196" s="550"/>
      <c r="EZ196" s="550"/>
      <c r="FA196" s="550"/>
      <c r="FB196" s="550"/>
      <c r="FC196" s="550"/>
      <c r="FD196" s="550"/>
      <c r="FE196" s="550"/>
      <c r="FF196" s="550"/>
      <c r="FG196" s="550"/>
      <c r="FH196" s="550"/>
      <c r="FI196" s="550"/>
      <c r="FJ196" s="550"/>
      <c r="FK196" s="550"/>
      <c r="FL196" s="550"/>
      <c r="FM196" s="550"/>
      <c r="FN196" s="550"/>
      <c r="FO196" s="550"/>
      <c r="FP196" s="550"/>
      <c r="FQ196" s="550"/>
      <c r="FR196" s="550"/>
      <c r="FS196" s="550"/>
      <c r="FT196" s="550"/>
      <c r="FU196" s="550"/>
      <c r="FV196" s="550"/>
      <c r="FW196" s="550"/>
      <c r="FX196" s="550"/>
      <c r="FY196" s="550"/>
      <c r="FZ196" s="550"/>
      <c r="GA196" s="550"/>
      <c r="GB196" s="550"/>
      <c r="GC196" s="550"/>
      <c r="GD196" s="550"/>
      <c r="GE196" s="550"/>
      <c r="GF196" s="550"/>
      <c r="GG196" s="550"/>
      <c r="GH196" s="550"/>
      <c r="GI196" s="550"/>
      <c r="GJ196" s="550"/>
      <c r="GK196" s="550"/>
      <c r="GL196" s="550"/>
      <c r="GM196" s="550"/>
      <c r="GN196" s="550"/>
      <c r="GO196" s="550"/>
      <c r="GP196" s="550"/>
      <c r="GQ196" s="550"/>
      <c r="GR196" s="550"/>
      <c r="GS196" s="550"/>
      <c r="GT196" s="550"/>
      <c r="GU196" s="550"/>
      <c r="GV196" s="550"/>
      <c r="GW196" s="550"/>
      <c r="GX196" s="550"/>
      <c r="GY196" s="550"/>
      <c r="GZ196" s="550"/>
      <c r="HA196" s="550"/>
      <c r="HB196" s="550"/>
      <c r="HC196" s="550"/>
      <c r="HD196" s="550"/>
      <c r="HE196" s="550"/>
      <c r="HF196" s="550"/>
      <c r="HG196" s="550"/>
      <c r="HH196" s="550"/>
      <c r="HI196" s="550"/>
      <c r="HJ196" s="550"/>
      <c r="HK196" s="550"/>
      <c r="HL196" s="550"/>
      <c r="HM196" s="550"/>
      <c r="HN196" s="550"/>
      <c r="HO196" s="550"/>
      <c r="HP196" s="550"/>
      <c r="HQ196" s="550"/>
      <c r="HR196" s="550"/>
      <c r="HS196" s="550"/>
      <c r="HT196" s="550"/>
      <c r="HU196" s="550"/>
      <c r="HV196" s="550"/>
      <c r="HW196" s="550"/>
      <c r="HX196" s="550"/>
      <c r="HY196" s="550"/>
      <c r="HZ196" s="550"/>
      <c r="IA196" s="550"/>
      <c r="IB196" s="550"/>
      <c r="IC196" s="550"/>
      <c r="ID196" s="550"/>
      <c r="IE196" s="550"/>
      <c r="IF196" s="550"/>
      <c r="IG196" s="550"/>
      <c r="IH196" s="550"/>
      <c r="II196" s="550"/>
      <c r="IJ196" s="550"/>
      <c r="IK196" s="550"/>
      <c r="IL196" s="550"/>
      <c r="IM196" s="550"/>
      <c r="IN196" s="550"/>
      <c r="IO196" s="550"/>
      <c r="IP196" s="550"/>
      <c r="IQ196" s="550"/>
      <c r="IR196" s="550"/>
      <c r="IS196" s="550"/>
      <c r="IT196" s="550"/>
      <c r="IU196" s="550"/>
      <c r="IV196" s="550"/>
      <c r="IW196" s="550"/>
      <c r="IX196" s="550"/>
      <c r="IY196" s="550"/>
      <c r="IZ196" s="550"/>
      <c r="JA196" s="550"/>
      <c r="JB196" s="550"/>
      <c r="JC196" s="550"/>
      <c r="JD196" s="550"/>
      <c r="JE196" s="550"/>
      <c r="JF196" s="550"/>
      <c r="JG196" s="550"/>
      <c r="JH196" s="550"/>
    </row>
    <row r="197" spans="1:268" s="8" customFormat="1" ht="39.75" customHeight="1" x14ac:dyDescent="0.25">
      <c r="A197" s="20"/>
      <c r="B197" s="20" t="s">
        <v>1459</v>
      </c>
      <c r="C197" s="22">
        <v>11130018</v>
      </c>
      <c r="D197" s="23">
        <v>39503</v>
      </c>
      <c r="E197" s="23">
        <v>39503</v>
      </c>
      <c r="F197" s="23">
        <v>43156</v>
      </c>
      <c r="G197" s="23"/>
      <c r="H197" s="20" t="s">
        <v>463</v>
      </c>
      <c r="I197" s="24" t="s">
        <v>604</v>
      </c>
      <c r="J197" s="24"/>
      <c r="K197" s="24" t="s">
        <v>135</v>
      </c>
      <c r="L197" s="114" t="s">
        <v>1460</v>
      </c>
      <c r="M197" s="20" t="s">
        <v>241</v>
      </c>
      <c r="N197" s="20" t="s">
        <v>202</v>
      </c>
      <c r="O197" s="20" t="s">
        <v>72</v>
      </c>
      <c r="P197" s="21">
        <v>72343</v>
      </c>
      <c r="Q197" s="20" t="s">
        <v>2808</v>
      </c>
      <c r="R197" s="20" t="s">
        <v>241</v>
      </c>
      <c r="S197" s="20" t="s">
        <v>202</v>
      </c>
      <c r="T197" s="20" t="s">
        <v>72</v>
      </c>
      <c r="U197" s="20">
        <v>72343</v>
      </c>
      <c r="V197" s="20" t="s">
        <v>1461</v>
      </c>
      <c r="W197" s="20"/>
      <c r="X197" s="20"/>
      <c r="Y197" s="20"/>
      <c r="Z197" s="20" t="s">
        <v>467</v>
      </c>
      <c r="AA197" s="20" t="s">
        <v>1117</v>
      </c>
      <c r="AB197" s="346"/>
      <c r="AC197" s="20">
        <v>1</v>
      </c>
      <c r="AD197" s="20">
        <f>SUM(AE197:AM197)</f>
        <v>1200</v>
      </c>
      <c r="AE197" s="20"/>
      <c r="AF197" s="20"/>
      <c r="AG197" s="20">
        <v>1200</v>
      </c>
      <c r="AH197" s="20"/>
      <c r="AI197" s="20"/>
      <c r="AJ197" s="20"/>
      <c r="AK197" s="20"/>
      <c r="AL197" s="20"/>
      <c r="AM197" s="20"/>
      <c r="AN197" s="79"/>
      <c r="AO197" s="20"/>
      <c r="AP197" s="20"/>
      <c r="AQ197" s="20"/>
      <c r="AR197" s="20"/>
      <c r="AS197" s="20"/>
      <c r="AT197" s="20"/>
      <c r="AU197" s="20"/>
      <c r="AV197" s="20"/>
      <c r="AW197" s="20" t="s">
        <v>6030</v>
      </c>
      <c r="AX197" s="20" t="s">
        <v>6031</v>
      </c>
      <c r="AY197" s="20">
        <v>42</v>
      </c>
      <c r="AZ197" s="20">
        <v>55</v>
      </c>
      <c r="BA197" s="20">
        <v>43.1</v>
      </c>
      <c r="BB197" s="20">
        <v>24</v>
      </c>
      <c r="BC197" s="20">
        <v>13</v>
      </c>
      <c r="BD197" s="20">
        <v>59.4</v>
      </c>
      <c r="BE197" s="20">
        <f t="shared" si="30"/>
        <v>42.928638888888884</v>
      </c>
      <c r="BF197" s="20">
        <f t="shared" si="31"/>
        <v>24.233166666666666</v>
      </c>
      <c r="BG197" s="24"/>
      <c r="BH197" s="20"/>
      <c r="BI197" s="20"/>
      <c r="BJ197" s="23"/>
      <c r="BK197" s="20"/>
      <c r="BL197" s="23"/>
      <c r="BM197" s="20"/>
      <c r="BN197" s="20"/>
      <c r="BO197" s="20"/>
      <c r="BP197" s="20"/>
      <c r="BQ197" s="20"/>
      <c r="BR197" s="20"/>
      <c r="BS197" s="24"/>
      <c r="BT197" s="550"/>
      <c r="BU197" s="550"/>
      <c r="BV197" s="550"/>
      <c r="BW197" s="550"/>
      <c r="BX197" s="550"/>
      <c r="BY197" s="550"/>
      <c r="BZ197" s="550"/>
      <c r="CA197" s="550"/>
      <c r="CB197" s="550"/>
      <c r="CC197" s="550"/>
      <c r="CD197" s="550"/>
      <c r="CE197" s="550"/>
      <c r="CF197" s="550"/>
      <c r="CG197" s="550"/>
      <c r="CH197" s="550"/>
      <c r="CI197" s="550"/>
      <c r="CJ197" s="550"/>
      <c r="CK197" s="550"/>
      <c r="CL197" s="550"/>
      <c r="CM197" s="550"/>
      <c r="CN197" s="550"/>
      <c r="CO197" s="550"/>
      <c r="CP197" s="550"/>
      <c r="CQ197" s="550"/>
      <c r="CR197" s="550"/>
      <c r="CS197" s="550"/>
      <c r="CT197" s="550"/>
      <c r="CU197" s="550"/>
      <c r="CV197" s="550"/>
      <c r="CW197" s="550"/>
      <c r="CX197" s="550"/>
      <c r="CY197" s="550"/>
      <c r="CZ197" s="550"/>
      <c r="DA197" s="550"/>
      <c r="DB197" s="550"/>
      <c r="DC197" s="550"/>
      <c r="DD197" s="550"/>
      <c r="DE197" s="550"/>
      <c r="DF197" s="550"/>
      <c r="DG197" s="550"/>
      <c r="DH197" s="550"/>
      <c r="DI197" s="550"/>
      <c r="DJ197" s="550"/>
      <c r="DK197" s="550"/>
      <c r="DL197" s="550"/>
      <c r="DM197" s="550"/>
      <c r="DN197" s="550"/>
      <c r="DO197" s="550"/>
      <c r="DP197" s="550"/>
      <c r="DQ197" s="550"/>
      <c r="DR197" s="550"/>
      <c r="DS197" s="550"/>
      <c r="DT197" s="550"/>
      <c r="DU197" s="550"/>
      <c r="DV197" s="550"/>
      <c r="DW197" s="550"/>
      <c r="DX197" s="550"/>
      <c r="DY197" s="550"/>
      <c r="DZ197" s="550"/>
      <c r="EA197" s="550"/>
      <c r="EB197" s="550"/>
      <c r="EC197" s="550"/>
      <c r="ED197" s="550"/>
      <c r="EE197" s="550"/>
      <c r="EF197" s="550"/>
      <c r="EG197" s="550"/>
      <c r="EH197" s="550"/>
      <c r="EI197" s="550"/>
      <c r="EJ197" s="550"/>
      <c r="EK197" s="550"/>
      <c r="EL197" s="550"/>
      <c r="EM197" s="550"/>
      <c r="EN197" s="550"/>
      <c r="EO197" s="550"/>
      <c r="EP197" s="550"/>
      <c r="EQ197" s="550"/>
      <c r="ER197" s="550"/>
      <c r="ES197" s="550"/>
      <c r="ET197" s="550"/>
      <c r="EU197" s="550"/>
      <c r="EV197" s="550"/>
      <c r="EW197" s="550"/>
      <c r="EX197" s="550"/>
      <c r="EY197" s="550"/>
      <c r="EZ197" s="550"/>
      <c r="FA197" s="550"/>
      <c r="FB197" s="550"/>
      <c r="FC197" s="550"/>
      <c r="FD197" s="550"/>
      <c r="FE197" s="550"/>
      <c r="FF197" s="550"/>
      <c r="FG197" s="550"/>
      <c r="FH197" s="550"/>
      <c r="FI197" s="550"/>
      <c r="FJ197" s="550"/>
      <c r="FK197" s="550"/>
      <c r="FL197" s="550"/>
      <c r="FM197" s="550"/>
      <c r="FN197" s="550"/>
      <c r="FO197" s="550"/>
      <c r="FP197" s="550"/>
      <c r="FQ197" s="550"/>
      <c r="FR197" s="550"/>
      <c r="FS197" s="550"/>
      <c r="FT197" s="550"/>
      <c r="FU197" s="550"/>
      <c r="FV197" s="550"/>
      <c r="FW197" s="550"/>
      <c r="FX197" s="550"/>
      <c r="FY197" s="550"/>
      <c r="FZ197" s="550"/>
      <c r="GA197" s="550"/>
      <c r="GB197" s="550"/>
      <c r="GC197" s="550"/>
      <c r="GD197" s="550"/>
      <c r="GE197" s="550"/>
      <c r="GF197" s="550"/>
      <c r="GG197" s="550"/>
      <c r="GH197" s="550"/>
      <c r="GI197" s="550"/>
      <c r="GJ197" s="550"/>
      <c r="GK197" s="550"/>
      <c r="GL197" s="550"/>
      <c r="GM197" s="550"/>
      <c r="GN197" s="550"/>
      <c r="GO197" s="550"/>
      <c r="GP197" s="550"/>
      <c r="GQ197" s="550"/>
      <c r="GR197" s="550"/>
      <c r="GS197" s="550"/>
      <c r="GT197" s="550"/>
      <c r="GU197" s="550"/>
      <c r="GV197" s="550"/>
      <c r="GW197" s="550"/>
      <c r="GX197" s="550"/>
      <c r="GY197" s="550"/>
      <c r="GZ197" s="550"/>
      <c r="HA197" s="550"/>
      <c r="HB197" s="550"/>
      <c r="HC197" s="550"/>
      <c r="HD197" s="550"/>
      <c r="HE197" s="550"/>
      <c r="HF197" s="550"/>
      <c r="HG197" s="550"/>
      <c r="HH197" s="550"/>
      <c r="HI197" s="550"/>
      <c r="HJ197" s="550"/>
      <c r="HK197" s="550"/>
      <c r="HL197" s="550"/>
      <c r="HM197" s="550"/>
      <c r="HN197" s="550"/>
      <c r="HO197" s="550"/>
      <c r="HP197" s="550"/>
      <c r="HQ197" s="550"/>
      <c r="HR197" s="550"/>
      <c r="HS197" s="550"/>
      <c r="HT197" s="550"/>
      <c r="HU197" s="550"/>
      <c r="HV197" s="550"/>
      <c r="HW197" s="550"/>
      <c r="HX197" s="550"/>
      <c r="HY197" s="550"/>
      <c r="HZ197" s="550"/>
      <c r="IA197" s="550"/>
      <c r="IB197" s="550"/>
      <c r="IC197" s="550"/>
      <c r="ID197" s="550"/>
      <c r="IE197" s="550"/>
      <c r="IF197" s="550"/>
      <c r="IG197" s="550"/>
      <c r="IH197" s="550"/>
      <c r="II197" s="550"/>
      <c r="IJ197" s="550"/>
      <c r="IK197" s="550"/>
      <c r="IL197" s="550"/>
      <c r="IM197" s="550"/>
      <c r="IN197" s="550"/>
      <c r="IO197" s="550"/>
      <c r="IP197" s="550"/>
      <c r="IQ197" s="550"/>
      <c r="IR197" s="550"/>
      <c r="IS197" s="550"/>
      <c r="IT197" s="550"/>
      <c r="IU197" s="550"/>
      <c r="IV197" s="550"/>
      <c r="IW197" s="550"/>
      <c r="IX197" s="550"/>
      <c r="IY197" s="550"/>
      <c r="IZ197" s="550"/>
      <c r="JA197" s="550"/>
      <c r="JB197" s="550"/>
      <c r="JC197" s="550"/>
      <c r="JD197" s="550"/>
      <c r="JE197" s="550"/>
      <c r="JF197" s="550"/>
      <c r="JG197" s="550"/>
      <c r="JH197" s="550"/>
    </row>
    <row r="198" spans="1:268" s="8" customFormat="1" ht="39.75" customHeight="1" x14ac:dyDescent="0.25">
      <c r="A198" s="83"/>
      <c r="B198" s="83" t="s">
        <v>1462</v>
      </c>
      <c r="C198" s="95">
        <v>11120004</v>
      </c>
      <c r="D198" s="96">
        <v>39507</v>
      </c>
      <c r="E198" s="96">
        <v>39507</v>
      </c>
      <c r="F198" s="96">
        <v>43159</v>
      </c>
      <c r="G198" s="96"/>
      <c r="H198" s="83" t="s">
        <v>1028</v>
      </c>
      <c r="I198" s="110" t="s">
        <v>1014</v>
      </c>
      <c r="J198" s="110"/>
      <c r="K198" s="110" t="s">
        <v>60</v>
      </c>
      <c r="L198" s="115" t="s">
        <v>1464</v>
      </c>
      <c r="M198" s="83" t="s">
        <v>1463</v>
      </c>
      <c r="N198" s="83" t="s">
        <v>41</v>
      </c>
      <c r="O198" s="83" t="s">
        <v>41</v>
      </c>
      <c r="P198" s="94" t="s">
        <v>1465</v>
      </c>
      <c r="Q198" s="83" t="s">
        <v>1409</v>
      </c>
      <c r="R198" s="83" t="s">
        <v>1463</v>
      </c>
      <c r="S198" s="83" t="s">
        <v>41</v>
      </c>
      <c r="T198" s="83" t="s">
        <v>41</v>
      </c>
      <c r="U198" s="83" t="s">
        <v>1465</v>
      </c>
      <c r="V198" s="83"/>
      <c r="W198" s="83"/>
      <c r="X198" s="83"/>
      <c r="Y198" s="83"/>
      <c r="Z198" s="83" t="s">
        <v>467</v>
      </c>
      <c r="AA198" s="83" t="s">
        <v>17</v>
      </c>
      <c r="AB198" s="345"/>
      <c r="AC198" s="83">
        <v>45</v>
      </c>
      <c r="AD198" s="83">
        <v>28800</v>
      </c>
      <c r="AE198" s="83"/>
      <c r="AF198" s="83"/>
      <c r="AG198" s="83"/>
      <c r="AH198" s="83"/>
      <c r="AI198" s="83"/>
      <c r="AJ198" s="83">
        <v>28800</v>
      </c>
      <c r="AK198" s="83"/>
      <c r="AL198" s="83"/>
      <c r="AM198" s="83"/>
      <c r="AN198" s="101"/>
      <c r="AO198" s="83"/>
      <c r="AP198" s="83"/>
      <c r="AQ198" s="83"/>
      <c r="AR198" s="83"/>
      <c r="AS198" s="83"/>
      <c r="AT198" s="83"/>
      <c r="AU198" s="83"/>
      <c r="AV198" s="83"/>
      <c r="AW198" s="83" t="s">
        <v>7145</v>
      </c>
      <c r="AX198" s="83" t="s">
        <v>7146</v>
      </c>
      <c r="AY198" s="83">
        <v>43</v>
      </c>
      <c r="AZ198" s="83">
        <v>33</v>
      </c>
      <c r="BA198" s="83">
        <v>35.200000000000003</v>
      </c>
      <c r="BB198" s="83">
        <v>26</v>
      </c>
      <c r="BC198" s="83">
        <v>26</v>
      </c>
      <c r="BD198" s="83">
        <v>2.8</v>
      </c>
      <c r="BE198" s="83">
        <f t="shared" si="30"/>
        <v>43.559777777777775</v>
      </c>
      <c r="BF198" s="83">
        <f t="shared" si="31"/>
        <v>26.434111111111111</v>
      </c>
      <c r="BG198" s="110" t="s">
        <v>38</v>
      </c>
      <c r="BH198" s="83"/>
      <c r="BI198" s="83"/>
      <c r="BJ198" s="96"/>
      <c r="BK198" s="83"/>
      <c r="BL198" s="96"/>
      <c r="BM198" s="83"/>
      <c r="BN198" s="83"/>
      <c r="BO198" s="83"/>
      <c r="BP198" s="83"/>
      <c r="BQ198" s="83"/>
      <c r="BR198" s="83"/>
      <c r="BS198" s="128" t="s">
        <v>1466</v>
      </c>
      <c r="BT198" s="550"/>
      <c r="BU198" s="550"/>
      <c r="BV198" s="550"/>
      <c r="BW198" s="550"/>
      <c r="BX198" s="550"/>
      <c r="BY198" s="550"/>
      <c r="BZ198" s="550"/>
      <c r="CA198" s="550"/>
      <c r="CB198" s="550"/>
      <c r="CC198" s="550"/>
      <c r="CD198" s="550"/>
      <c r="CE198" s="550"/>
      <c r="CF198" s="550"/>
      <c r="CG198" s="550"/>
      <c r="CH198" s="550"/>
      <c r="CI198" s="550"/>
      <c r="CJ198" s="550"/>
      <c r="CK198" s="550"/>
      <c r="CL198" s="550"/>
      <c r="CM198" s="550"/>
      <c r="CN198" s="550"/>
      <c r="CO198" s="550"/>
      <c r="CP198" s="550"/>
      <c r="CQ198" s="550"/>
      <c r="CR198" s="550"/>
      <c r="CS198" s="550"/>
      <c r="CT198" s="550"/>
      <c r="CU198" s="550"/>
      <c r="CV198" s="550"/>
      <c r="CW198" s="550"/>
      <c r="CX198" s="550"/>
      <c r="CY198" s="550"/>
      <c r="CZ198" s="550"/>
      <c r="DA198" s="550"/>
      <c r="DB198" s="550"/>
      <c r="DC198" s="550"/>
      <c r="DD198" s="550"/>
      <c r="DE198" s="550"/>
      <c r="DF198" s="550"/>
      <c r="DG198" s="550"/>
      <c r="DH198" s="550"/>
      <c r="DI198" s="550"/>
      <c r="DJ198" s="550"/>
      <c r="DK198" s="550"/>
      <c r="DL198" s="550"/>
      <c r="DM198" s="550"/>
      <c r="DN198" s="550"/>
      <c r="DO198" s="550"/>
      <c r="DP198" s="550"/>
      <c r="DQ198" s="550"/>
      <c r="DR198" s="550"/>
      <c r="DS198" s="550"/>
      <c r="DT198" s="550"/>
      <c r="DU198" s="550"/>
      <c r="DV198" s="550"/>
      <c r="DW198" s="550"/>
      <c r="DX198" s="550"/>
      <c r="DY198" s="550"/>
      <c r="DZ198" s="550"/>
      <c r="EA198" s="550"/>
      <c r="EB198" s="550"/>
      <c r="EC198" s="550"/>
      <c r="ED198" s="550"/>
      <c r="EE198" s="550"/>
      <c r="EF198" s="550"/>
      <c r="EG198" s="550"/>
      <c r="EH198" s="550"/>
      <c r="EI198" s="550"/>
      <c r="EJ198" s="550"/>
      <c r="EK198" s="550"/>
      <c r="EL198" s="550"/>
      <c r="EM198" s="550"/>
      <c r="EN198" s="550"/>
      <c r="EO198" s="550"/>
      <c r="EP198" s="550"/>
      <c r="EQ198" s="550"/>
      <c r="ER198" s="550"/>
      <c r="ES198" s="550"/>
      <c r="ET198" s="550"/>
      <c r="EU198" s="550"/>
      <c r="EV198" s="550"/>
      <c r="EW198" s="550"/>
      <c r="EX198" s="550"/>
      <c r="EY198" s="550"/>
      <c r="EZ198" s="550"/>
      <c r="FA198" s="550"/>
      <c r="FB198" s="550"/>
      <c r="FC198" s="550"/>
      <c r="FD198" s="550"/>
      <c r="FE198" s="550"/>
      <c r="FF198" s="550"/>
      <c r="FG198" s="550"/>
      <c r="FH198" s="550"/>
      <c r="FI198" s="550"/>
      <c r="FJ198" s="550"/>
      <c r="FK198" s="550"/>
      <c r="FL198" s="550"/>
      <c r="FM198" s="550"/>
      <c r="FN198" s="550"/>
      <c r="FO198" s="550"/>
      <c r="FP198" s="550"/>
      <c r="FQ198" s="550"/>
      <c r="FR198" s="550"/>
      <c r="FS198" s="550"/>
      <c r="FT198" s="550"/>
      <c r="FU198" s="550"/>
      <c r="FV198" s="550"/>
      <c r="FW198" s="550"/>
      <c r="FX198" s="550"/>
      <c r="FY198" s="550"/>
      <c r="FZ198" s="550"/>
      <c r="GA198" s="550"/>
      <c r="GB198" s="550"/>
      <c r="GC198" s="550"/>
      <c r="GD198" s="550"/>
      <c r="GE198" s="550"/>
      <c r="GF198" s="550"/>
      <c r="GG198" s="550"/>
      <c r="GH198" s="550"/>
      <c r="GI198" s="550"/>
      <c r="GJ198" s="550"/>
      <c r="GK198" s="550"/>
      <c r="GL198" s="550"/>
      <c r="GM198" s="550"/>
      <c r="GN198" s="550"/>
      <c r="GO198" s="550"/>
      <c r="GP198" s="550"/>
      <c r="GQ198" s="550"/>
      <c r="GR198" s="550"/>
      <c r="GS198" s="550"/>
      <c r="GT198" s="550"/>
      <c r="GU198" s="550"/>
      <c r="GV198" s="550"/>
      <c r="GW198" s="550"/>
      <c r="GX198" s="550"/>
      <c r="GY198" s="550"/>
      <c r="GZ198" s="550"/>
      <c r="HA198" s="550"/>
      <c r="HB198" s="550"/>
      <c r="HC198" s="550"/>
      <c r="HD198" s="550"/>
      <c r="HE198" s="550"/>
      <c r="HF198" s="550"/>
      <c r="HG198" s="550"/>
      <c r="HH198" s="550"/>
      <c r="HI198" s="550"/>
      <c r="HJ198" s="550"/>
      <c r="HK198" s="550"/>
      <c r="HL198" s="550"/>
      <c r="HM198" s="550"/>
      <c r="HN198" s="550"/>
      <c r="HO198" s="550"/>
      <c r="HP198" s="550"/>
      <c r="HQ198" s="550"/>
      <c r="HR198" s="550"/>
      <c r="HS198" s="550"/>
      <c r="HT198" s="550"/>
      <c r="HU198" s="550"/>
      <c r="HV198" s="550"/>
      <c r="HW198" s="550"/>
      <c r="HX198" s="550"/>
      <c r="HY198" s="550"/>
      <c r="HZ198" s="550"/>
      <c r="IA198" s="550"/>
      <c r="IB198" s="550"/>
      <c r="IC198" s="550"/>
      <c r="ID198" s="550"/>
      <c r="IE198" s="550"/>
      <c r="IF198" s="550"/>
      <c r="IG198" s="550"/>
      <c r="IH198" s="550"/>
      <c r="II198" s="550"/>
      <c r="IJ198" s="550"/>
      <c r="IK198" s="550"/>
      <c r="IL198" s="550"/>
      <c r="IM198" s="550"/>
      <c r="IN198" s="550"/>
      <c r="IO198" s="550"/>
      <c r="IP198" s="550"/>
      <c r="IQ198" s="550"/>
      <c r="IR198" s="550"/>
      <c r="IS198" s="550"/>
      <c r="IT198" s="550"/>
      <c r="IU198" s="550"/>
      <c r="IV198" s="550"/>
      <c r="IW198" s="550"/>
      <c r="IX198" s="550"/>
      <c r="IY198" s="550"/>
      <c r="IZ198" s="550"/>
      <c r="JA198" s="550"/>
      <c r="JB198" s="550"/>
      <c r="JC198" s="550"/>
      <c r="JD198" s="550"/>
      <c r="JE198" s="550"/>
      <c r="JF198" s="550"/>
      <c r="JG198" s="550"/>
      <c r="JH198" s="550"/>
    </row>
    <row r="199" spans="1:268" s="8" customFormat="1" ht="39.75" customHeight="1" x14ac:dyDescent="0.25">
      <c r="A199" s="83"/>
      <c r="B199" s="83" t="s">
        <v>1467</v>
      </c>
      <c r="C199" s="95">
        <v>11120005</v>
      </c>
      <c r="D199" s="96">
        <v>39531</v>
      </c>
      <c r="E199" s="96">
        <v>39531</v>
      </c>
      <c r="F199" s="96">
        <v>39721</v>
      </c>
      <c r="G199" s="96"/>
      <c r="H199" s="83" t="s">
        <v>1405</v>
      </c>
      <c r="I199" s="110" t="s">
        <v>2216</v>
      </c>
      <c r="J199" s="110"/>
      <c r="K199" s="110" t="s">
        <v>37</v>
      </c>
      <c r="L199" s="115" t="s">
        <v>1469</v>
      </c>
      <c r="M199" s="83" t="s">
        <v>1407</v>
      </c>
      <c r="N199" s="83" t="s">
        <v>46</v>
      </c>
      <c r="O199" s="83" t="s">
        <v>45</v>
      </c>
      <c r="P199" s="94" t="s">
        <v>1408</v>
      </c>
      <c r="Q199" s="83" t="s">
        <v>1409</v>
      </c>
      <c r="R199" s="83" t="s">
        <v>1407</v>
      </c>
      <c r="S199" s="83" t="s">
        <v>46</v>
      </c>
      <c r="T199" s="83" t="s">
        <v>45</v>
      </c>
      <c r="U199" s="83" t="s">
        <v>1408</v>
      </c>
      <c r="V199" s="83" t="s">
        <v>1470</v>
      </c>
      <c r="W199" s="83"/>
      <c r="X199" s="83"/>
      <c r="Y199" s="83"/>
      <c r="Z199" s="83" t="s">
        <v>467</v>
      </c>
      <c r="AA199" s="83" t="s">
        <v>17</v>
      </c>
      <c r="AB199" s="345"/>
      <c r="AC199" s="427">
        <v>55000</v>
      </c>
      <c r="AD199" s="83">
        <v>15280</v>
      </c>
      <c r="AE199" s="83"/>
      <c r="AF199" s="83"/>
      <c r="AG199" s="83"/>
      <c r="AH199" s="83"/>
      <c r="AI199" s="83"/>
      <c r="AJ199" s="83">
        <v>15280</v>
      </c>
      <c r="AK199" s="83"/>
      <c r="AL199" s="83"/>
      <c r="AM199" s="83"/>
      <c r="AN199" s="101"/>
      <c r="AO199" s="83">
        <v>75</v>
      </c>
      <c r="AP199" s="83"/>
      <c r="AQ199" s="83"/>
      <c r="AR199" s="83"/>
      <c r="AS199" s="83"/>
      <c r="AT199" s="83"/>
      <c r="AU199" s="83"/>
      <c r="AV199" s="83"/>
      <c r="AW199" s="83" t="s">
        <v>7143</v>
      </c>
      <c r="AX199" s="83" t="s">
        <v>7144</v>
      </c>
      <c r="AY199" s="83">
        <v>43</v>
      </c>
      <c r="AZ199" s="83">
        <v>21</v>
      </c>
      <c r="BA199" s="83">
        <v>13.26</v>
      </c>
      <c r="BB199" s="83">
        <v>25</v>
      </c>
      <c r="BC199" s="83">
        <v>34</v>
      </c>
      <c r="BD199" s="83">
        <v>39.72</v>
      </c>
      <c r="BE199" s="83">
        <f t="shared" si="30"/>
        <v>43.353683333333336</v>
      </c>
      <c r="BF199" s="83">
        <f t="shared" si="31"/>
        <v>25.5777</v>
      </c>
      <c r="BG199" s="110" t="s">
        <v>38</v>
      </c>
      <c r="BH199" s="83"/>
      <c r="BI199" s="83"/>
      <c r="BJ199" s="96"/>
      <c r="BK199" s="83"/>
      <c r="BL199" s="96"/>
      <c r="BM199" s="83"/>
      <c r="BN199" s="83"/>
      <c r="BO199" s="83"/>
      <c r="BP199" s="83"/>
      <c r="BQ199" s="83"/>
      <c r="BR199" s="83"/>
      <c r="BS199" s="128" t="s">
        <v>1471</v>
      </c>
      <c r="BT199" s="550"/>
      <c r="BU199" s="550"/>
      <c r="BV199" s="550"/>
      <c r="BW199" s="550"/>
      <c r="BX199" s="550"/>
      <c r="BY199" s="550"/>
      <c r="BZ199" s="550"/>
      <c r="CA199" s="550"/>
      <c r="CB199" s="550"/>
      <c r="CC199" s="550"/>
      <c r="CD199" s="550"/>
      <c r="CE199" s="550"/>
      <c r="CF199" s="550"/>
      <c r="CG199" s="550"/>
      <c r="CH199" s="550"/>
      <c r="CI199" s="550"/>
      <c r="CJ199" s="550"/>
      <c r="CK199" s="550"/>
      <c r="CL199" s="550"/>
      <c r="CM199" s="550"/>
      <c r="CN199" s="550"/>
      <c r="CO199" s="550"/>
      <c r="CP199" s="550"/>
      <c r="CQ199" s="550"/>
      <c r="CR199" s="550"/>
      <c r="CS199" s="550"/>
      <c r="CT199" s="550"/>
      <c r="CU199" s="550"/>
      <c r="CV199" s="550"/>
      <c r="CW199" s="550"/>
      <c r="CX199" s="550"/>
      <c r="CY199" s="550"/>
      <c r="CZ199" s="550"/>
      <c r="DA199" s="550"/>
      <c r="DB199" s="550"/>
      <c r="DC199" s="550"/>
      <c r="DD199" s="550"/>
      <c r="DE199" s="550"/>
      <c r="DF199" s="550"/>
      <c r="DG199" s="550"/>
      <c r="DH199" s="550"/>
      <c r="DI199" s="550"/>
      <c r="DJ199" s="550"/>
      <c r="DK199" s="550"/>
      <c r="DL199" s="550"/>
      <c r="DM199" s="550"/>
      <c r="DN199" s="550"/>
      <c r="DO199" s="550"/>
      <c r="DP199" s="550"/>
      <c r="DQ199" s="550"/>
      <c r="DR199" s="550"/>
      <c r="DS199" s="550"/>
      <c r="DT199" s="550"/>
      <c r="DU199" s="550"/>
      <c r="DV199" s="550"/>
      <c r="DW199" s="550"/>
      <c r="DX199" s="550"/>
      <c r="DY199" s="550"/>
      <c r="DZ199" s="550"/>
      <c r="EA199" s="550"/>
      <c r="EB199" s="550"/>
      <c r="EC199" s="550"/>
      <c r="ED199" s="550"/>
      <c r="EE199" s="550"/>
      <c r="EF199" s="550"/>
      <c r="EG199" s="550"/>
      <c r="EH199" s="550"/>
      <c r="EI199" s="550"/>
      <c r="EJ199" s="550"/>
      <c r="EK199" s="550"/>
      <c r="EL199" s="550"/>
      <c r="EM199" s="550"/>
      <c r="EN199" s="550"/>
      <c r="EO199" s="550"/>
      <c r="EP199" s="550"/>
      <c r="EQ199" s="550"/>
      <c r="ER199" s="550"/>
      <c r="ES199" s="550"/>
      <c r="ET199" s="550"/>
      <c r="EU199" s="550"/>
      <c r="EV199" s="550"/>
      <c r="EW199" s="550"/>
      <c r="EX199" s="550"/>
      <c r="EY199" s="550"/>
      <c r="EZ199" s="550"/>
      <c r="FA199" s="550"/>
      <c r="FB199" s="550"/>
      <c r="FC199" s="550"/>
      <c r="FD199" s="550"/>
      <c r="FE199" s="550"/>
      <c r="FF199" s="550"/>
      <c r="FG199" s="550"/>
      <c r="FH199" s="550"/>
      <c r="FI199" s="550"/>
      <c r="FJ199" s="550"/>
      <c r="FK199" s="550"/>
      <c r="FL199" s="550"/>
      <c r="FM199" s="550"/>
      <c r="FN199" s="550"/>
      <c r="FO199" s="550"/>
      <c r="FP199" s="550"/>
      <c r="FQ199" s="550"/>
      <c r="FR199" s="550"/>
      <c r="FS199" s="550"/>
      <c r="FT199" s="550"/>
      <c r="FU199" s="550"/>
      <c r="FV199" s="550"/>
      <c r="FW199" s="550"/>
      <c r="FX199" s="550"/>
      <c r="FY199" s="550"/>
      <c r="FZ199" s="550"/>
      <c r="GA199" s="550"/>
      <c r="GB199" s="550"/>
      <c r="GC199" s="550"/>
      <c r="GD199" s="550"/>
      <c r="GE199" s="550"/>
      <c r="GF199" s="550"/>
      <c r="GG199" s="550"/>
      <c r="GH199" s="550"/>
      <c r="GI199" s="550"/>
      <c r="GJ199" s="550"/>
      <c r="GK199" s="550"/>
      <c r="GL199" s="550"/>
      <c r="GM199" s="550"/>
      <c r="GN199" s="550"/>
      <c r="GO199" s="550"/>
      <c r="GP199" s="550"/>
      <c r="GQ199" s="550"/>
      <c r="GR199" s="550"/>
      <c r="GS199" s="550"/>
      <c r="GT199" s="550"/>
      <c r="GU199" s="550"/>
      <c r="GV199" s="550"/>
      <c r="GW199" s="550"/>
      <c r="GX199" s="550"/>
      <c r="GY199" s="550"/>
      <c r="GZ199" s="550"/>
      <c r="HA199" s="550"/>
      <c r="HB199" s="550"/>
      <c r="HC199" s="550"/>
      <c r="HD199" s="550"/>
      <c r="HE199" s="550"/>
      <c r="HF199" s="550"/>
      <c r="HG199" s="550"/>
      <c r="HH199" s="550"/>
      <c r="HI199" s="550"/>
      <c r="HJ199" s="550"/>
      <c r="HK199" s="550"/>
      <c r="HL199" s="550"/>
      <c r="HM199" s="550"/>
      <c r="HN199" s="550"/>
      <c r="HO199" s="550"/>
      <c r="HP199" s="550"/>
      <c r="HQ199" s="550"/>
      <c r="HR199" s="550"/>
      <c r="HS199" s="550"/>
      <c r="HT199" s="550"/>
      <c r="HU199" s="550"/>
      <c r="HV199" s="550"/>
      <c r="HW199" s="550"/>
      <c r="HX199" s="550"/>
      <c r="HY199" s="550"/>
      <c r="HZ199" s="550"/>
      <c r="IA199" s="550"/>
      <c r="IB199" s="550"/>
      <c r="IC199" s="550"/>
      <c r="ID199" s="550"/>
      <c r="IE199" s="550"/>
      <c r="IF199" s="550"/>
      <c r="IG199" s="550"/>
      <c r="IH199" s="550"/>
      <c r="II199" s="550"/>
      <c r="IJ199" s="550"/>
      <c r="IK199" s="550"/>
      <c r="IL199" s="550"/>
      <c r="IM199" s="550"/>
      <c r="IN199" s="550"/>
      <c r="IO199" s="550"/>
      <c r="IP199" s="550"/>
      <c r="IQ199" s="550"/>
      <c r="IR199" s="550"/>
      <c r="IS199" s="550"/>
      <c r="IT199" s="550"/>
      <c r="IU199" s="550"/>
      <c r="IV199" s="550"/>
      <c r="IW199" s="550"/>
      <c r="IX199" s="550"/>
      <c r="IY199" s="550"/>
      <c r="IZ199" s="550"/>
      <c r="JA199" s="550"/>
      <c r="JB199" s="550"/>
      <c r="JC199" s="550"/>
      <c r="JD199" s="550"/>
      <c r="JE199" s="550"/>
      <c r="JF199" s="550"/>
      <c r="JG199" s="550"/>
      <c r="JH199" s="550"/>
    </row>
    <row r="200" spans="1:268" s="107" customFormat="1" ht="39.75" customHeight="1" x14ac:dyDescent="0.25">
      <c r="A200" s="83"/>
      <c r="B200" s="83" t="s">
        <v>1472</v>
      </c>
      <c r="C200" s="95">
        <v>11130019</v>
      </c>
      <c r="D200" s="96">
        <v>39553</v>
      </c>
      <c r="E200" s="96">
        <v>39717</v>
      </c>
      <c r="F200" s="96">
        <v>43369</v>
      </c>
      <c r="G200" s="96"/>
      <c r="H200" s="83" t="s">
        <v>498</v>
      </c>
      <c r="I200" s="110" t="s">
        <v>981</v>
      </c>
      <c r="J200" s="110"/>
      <c r="K200" s="110" t="s">
        <v>37</v>
      </c>
      <c r="L200" s="115" t="s">
        <v>1376</v>
      </c>
      <c r="M200" s="83" t="s">
        <v>251</v>
      </c>
      <c r="N200" s="83" t="s">
        <v>157</v>
      </c>
      <c r="O200" s="83" t="s">
        <v>72</v>
      </c>
      <c r="P200" s="94">
        <v>52218</v>
      </c>
      <c r="Q200" s="83" t="s">
        <v>401</v>
      </c>
      <c r="R200" s="83" t="s">
        <v>251</v>
      </c>
      <c r="S200" s="83" t="s">
        <v>157</v>
      </c>
      <c r="T200" s="83" t="s">
        <v>72</v>
      </c>
      <c r="U200" s="83">
        <v>52218</v>
      </c>
      <c r="V200" s="83" t="s">
        <v>3991</v>
      </c>
      <c r="W200" s="83" t="s">
        <v>1020</v>
      </c>
      <c r="X200" s="83"/>
      <c r="Y200" s="83"/>
      <c r="Z200" s="83" t="s">
        <v>467</v>
      </c>
      <c r="AA200" s="83" t="s">
        <v>1117</v>
      </c>
      <c r="AB200" s="345">
        <v>1.97</v>
      </c>
      <c r="AC200" s="83">
        <v>1.3</v>
      </c>
      <c r="AD200" s="83">
        <f>SUM(AE200:AM200)</f>
        <v>2133</v>
      </c>
      <c r="AE200" s="83"/>
      <c r="AF200" s="83"/>
      <c r="AG200" s="83">
        <v>2133</v>
      </c>
      <c r="AH200" s="83"/>
      <c r="AI200" s="83"/>
      <c r="AJ200" s="83"/>
      <c r="AK200" s="83"/>
      <c r="AL200" s="83"/>
      <c r="AM200" s="83"/>
      <c r="AN200" s="101"/>
      <c r="AO200" s="83"/>
      <c r="AP200" s="83"/>
      <c r="AQ200" s="83"/>
      <c r="AR200" s="83"/>
      <c r="AS200" s="83"/>
      <c r="AT200" s="83"/>
      <c r="AU200" s="83"/>
      <c r="AV200" s="83"/>
      <c r="AW200" s="83" t="s">
        <v>6032</v>
      </c>
      <c r="AX200" s="83" t="s">
        <v>6033</v>
      </c>
      <c r="AY200" s="83">
        <v>42</v>
      </c>
      <c r="AZ200" s="83">
        <v>50</v>
      </c>
      <c r="BA200" s="83">
        <v>52.2</v>
      </c>
      <c r="BB200" s="83">
        <v>24</v>
      </c>
      <c r="BC200" s="83">
        <v>53</v>
      </c>
      <c r="BD200" s="83">
        <v>54.12</v>
      </c>
      <c r="BE200" s="83">
        <f t="shared" si="30"/>
        <v>42.847833333333334</v>
      </c>
      <c r="BF200" s="83">
        <f t="shared" si="31"/>
        <v>24.898366666666668</v>
      </c>
      <c r="BG200" s="110" t="s">
        <v>47</v>
      </c>
      <c r="BH200" s="83" t="s">
        <v>4808</v>
      </c>
      <c r="BI200" s="83"/>
      <c r="BJ200" s="96"/>
      <c r="BK200" s="83"/>
      <c r="BL200" s="96"/>
      <c r="BM200" s="83"/>
      <c r="BN200" s="83"/>
      <c r="BO200" s="83"/>
      <c r="BP200" s="83"/>
      <c r="BQ200" s="83"/>
      <c r="BR200" s="83"/>
      <c r="BS200" s="128" t="s">
        <v>1473</v>
      </c>
      <c r="BT200" s="550"/>
      <c r="BU200" s="559"/>
      <c r="BV200" s="559"/>
      <c r="BW200" s="559"/>
      <c r="BX200" s="559"/>
      <c r="BY200" s="559"/>
      <c r="BZ200" s="559"/>
      <c r="CA200" s="559"/>
      <c r="CB200" s="559"/>
      <c r="CC200" s="559"/>
      <c r="CD200" s="559"/>
      <c r="CE200" s="559"/>
      <c r="CF200" s="559"/>
      <c r="CG200" s="559"/>
      <c r="CH200" s="559"/>
      <c r="CI200" s="559"/>
      <c r="CJ200" s="559"/>
      <c r="CK200" s="559"/>
      <c r="CL200" s="559"/>
      <c r="CM200" s="559"/>
      <c r="CN200" s="559"/>
      <c r="CO200" s="559"/>
      <c r="CP200" s="559"/>
      <c r="CQ200" s="559"/>
      <c r="CR200" s="559"/>
      <c r="CS200" s="559"/>
      <c r="CT200" s="559"/>
      <c r="CU200" s="559"/>
      <c r="CV200" s="559"/>
      <c r="CW200" s="559"/>
      <c r="CX200" s="559"/>
      <c r="CY200" s="559"/>
      <c r="CZ200" s="559"/>
      <c r="DA200" s="559"/>
      <c r="DB200" s="559"/>
      <c r="DC200" s="559"/>
      <c r="DD200" s="559"/>
      <c r="DE200" s="559"/>
      <c r="DF200" s="559"/>
      <c r="DG200" s="559"/>
      <c r="DH200" s="559"/>
      <c r="DI200" s="559"/>
      <c r="DJ200" s="559"/>
      <c r="DK200" s="559"/>
      <c r="DL200" s="559"/>
      <c r="DM200" s="559"/>
      <c r="DN200" s="559"/>
      <c r="DO200" s="559"/>
      <c r="DP200" s="559"/>
      <c r="DQ200" s="559"/>
      <c r="DR200" s="559"/>
      <c r="DS200" s="559"/>
      <c r="DT200" s="559"/>
      <c r="DU200" s="559"/>
      <c r="DV200" s="559"/>
      <c r="DW200" s="559"/>
      <c r="DX200" s="559"/>
      <c r="DY200" s="559"/>
      <c r="DZ200" s="559"/>
      <c r="EA200" s="559"/>
      <c r="EB200" s="559"/>
      <c r="EC200" s="559"/>
      <c r="ED200" s="559"/>
      <c r="EE200" s="559"/>
      <c r="EF200" s="559"/>
      <c r="EG200" s="559"/>
      <c r="EH200" s="559"/>
      <c r="EI200" s="559"/>
      <c r="EJ200" s="559"/>
      <c r="EK200" s="559"/>
      <c r="EL200" s="559"/>
      <c r="EM200" s="559"/>
      <c r="EN200" s="559"/>
      <c r="EO200" s="559"/>
      <c r="EP200" s="559"/>
      <c r="EQ200" s="559"/>
      <c r="ER200" s="559"/>
      <c r="ES200" s="559"/>
      <c r="ET200" s="559"/>
      <c r="EU200" s="559"/>
      <c r="EV200" s="559"/>
      <c r="EW200" s="559"/>
      <c r="EX200" s="559"/>
      <c r="EY200" s="559"/>
      <c r="EZ200" s="559"/>
      <c r="FA200" s="559"/>
      <c r="FB200" s="559"/>
      <c r="FC200" s="559"/>
      <c r="FD200" s="559"/>
      <c r="FE200" s="559"/>
      <c r="FF200" s="559"/>
      <c r="FG200" s="559"/>
      <c r="FH200" s="559"/>
      <c r="FI200" s="559"/>
      <c r="FJ200" s="559"/>
      <c r="FK200" s="559"/>
      <c r="FL200" s="559"/>
      <c r="FM200" s="559"/>
      <c r="FN200" s="559"/>
      <c r="FO200" s="559"/>
      <c r="FP200" s="559"/>
      <c r="FQ200" s="559"/>
      <c r="FR200" s="559"/>
      <c r="FS200" s="559"/>
      <c r="FT200" s="559"/>
      <c r="FU200" s="559"/>
      <c r="FV200" s="559"/>
      <c r="FW200" s="559"/>
      <c r="FX200" s="559"/>
      <c r="FY200" s="559"/>
      <c r="FZ200" s="559"/>
      <c r="GA200" s="559"/>
      <c r="GB200" s="559"/>
      <c r="GC200" s="559"/>
      <c r="GD200" s="559"/>
      <c r="GE200" s="559"/>
      <c r="GF200" s="559"/>
      <c r="GG200" s="559"/>
      <c r="GH200" s="559"/>
      <c r="GI200" s="559"/>
      <c r="GJ200" s="559"/>
      <c r="GK200" s="559"/>
      <c r="GL200" s="559"/>
      <c r="GM200" s="559"/>
      <c r="GN200" s="559"/>
      <c r="GO200" s="559"/>
      <c r="GP200" s="559"/>
      <c r="GQ200" s="559"/>
      <c r="GR200" s="559"/>
      <c r="GS200" s="559"/>
      <c r="GT200" s="559"/>
      <c r="GU200" s="559"/>
      <c r="GV200" s="559"/>
      <c r="GW200" s="559"/>
      <c r="GX200" s="559"/>
      <c r="GY200" s="559"/>
      <c r="GZ200" s="559"/>
      <c r="HA200" s="559"/>
      <c r="HB200" s="559"/>
      <c r="HC200" s="559"/>
      <c r="HD200" s="559"/>
      <c r="HE200" s="559"/>
      <c r="HF200" s="559"/>
      <c r="HG200" s="559"/>
      <c r="HH200" s="559"/>
      <c r="HI200" s="559"/>
      <c r="HJ200" s="559"/>
      <c r="HK200" s="559"/>
      <c r="HL200" s="559"/>
      <c r="HM200" s="559"/>
      <c r="HN200" s="559"/>
      <c r="HO200" s="559"/>
      <c r="HP200" s="559"/>
      <c r="HQ200" s="559"/>
      <c r="HR200" s="559"/>
      <c r="HS200" s="559"/>
      <c r="HT200" s="559"/>
      <c r="HU200" s="559"/>
      <c r="HV200" s="559"/>
      <c r="HW200" s="559"/>
      <c r="HX200" s="559"/>
      <c r="HY200" s="559"/>
      <c r="HZ200" s="559"/>
      <c r="IA200" s="559"/>
      <c r="IB200" s="559"/>
      <c r="IC200" s="559"/>
      <c r="ID200" s="559"/>
      <c r="IE200" s="559"/>
      <c r="IF200" s="559"/>
      <c r="IG200" s="559"/>
      <c r="IH200" s="559"/>
      <c r="II200" s="559"/>
      <c r="IJ200" s="559"/>
      <c r="IK200" s="559"/>
      <c r="IL200" s="559"/>
      <c r="IM200" s="559"/>
      <c r="IN200" s="559"/>
      <c r="IO200" s="559"/>
      <c r="IP200" s="559"/>
      <c r="IQ200" s="559"/>
      <c r="IR200" s="559"/>
      <c r="IS200" s="559"/>
      <c r="IT200" s="559"/>
      <c r="IU200" s="559"/>
      <c r="IV200" s="559"/>
      <c r="IW200" s="559"/>
      <c r="IX200" s="559"/>
      <c r="IY200" s="559"/>
      <c r="IZ200" s="559"/>
      <c r="JA200" s="559"/>
      <c r="JB200" s="559"/>
      <c r="JC200" s="559"/>
      <c r="JD200" s="559"/>
      <c r="JE200" s="559"/>
      <c r="JF200" s="559"/>
      <c r="JG200" s="559"/>
      <c r="JH200" s="559"/>
    </row>
    <row r="201" spans="1:268" s="8" customFormat="1" ht="39.75" customHeight="1" x14ac:dyDescent="0.25">
      <c r="A201" s="20"/>
      <c r="B201" s="20" t="s">
        <v>1474</v>
      </c>
      <c r="C201" s="22">
        <v>11130020</v>
      </c>
      <c r="D201" s="23">
        <v>39559</v>
      </c>
      <c r="E201" s="23">
        <v>39634</v>
      </c>
      <c r="F201" s="23">
        <v>43286</v>
      </c>
      <c r="G201" s="23"/>
      <c r="H201" s="20" t="s">
        <v>469</v>
      </c>
      <c r="I201" s="24" t="s">
        <v>581</v>
      </c>
      <c r="J201" s="24"/>
      <c r="K201" s="24" t="s">
        <v>42</v>
      </c>
      <c r="L201" s="114" t="s">
        <v>3992</v>
      </c>
      <c r="M201" s="20" t="s">
        <v>96</v>
      </c>
      <c r="N201" s="20" t="s">
        <v>51</v>
      </c>
      <c r="O201" s="20" t="s">
        <v>51</v>
      </c>
      <c r="P201" s="21">
        <v>63427</v>
      </c>
      <c r="Q201" s="20" t="s">
        <v>401</v>
      </c>
      <c r="R201" s="20" t="s">
        <v>96</v>
      </c>
      <c r="S201" s="20" t="s">
        <v>51</v>
      </c>
      <c r="T201" s="20" t="s">
        <v>51</v>
      </c>
      <c r="U201" s="20">
        <v>63427</v>
      </c>
      <c r="V201" s="20"/>
      <c r="W201" s="20" t="s">
        <v>2809</v>
      </c>
      <c r="X201" s="20"/>
      <c r="Y201" s="20"/>
      <c r="Z201" s="20" t="s">
        <v>467</v>
      </c>
      <c r="AA201" s="20" t="s">
        <v>19</v>
      </c>
      <c r="AB201" s="346"/>
      <c r="AC201" s="20">
        <v>280</v>
      </c>
      <c r="AD201" s="20">
        <f>SUM(AE201:AM201)</f>
        <v>2400000</v>
      </c>
      <c r="AE201" s="20"/>
      <c r="AF201" s="20"/>
      <c r="AG201" s="20"/>
      <c r="AH201" s="20">
        <v>2400000</v>
      </c>
      <c r="AI201" s="20"/>
      <c r="AJ201" s="20"/>
      <c r="AK201" s="20"/>
      <c r="AL201" s="20"/>
      <c r="AM201" s="20"/>
      <c r="AN201" s="79"/>
      <c r="AO201" s="20"/>
      <c r="AP201" s="20"/>
      <c r="AQ201" s="20"/>
      <c r="AR201" s="20"/>
      <c r="AS201" s="20"/>
      <c r="AT201" s="20"/>
      <c r="AU201" s="20"/>
      <c r="AV201" s="20"/>
      <c r="AW201" s="20" t="s">
        <v>6034</v>
      </c>
      <c r="AX201" s="20" t="s">
        <v>6035</v>
      </c>
      <c r="AY201" s="20">
        <v>43</v>
      </c>
      <c r="AZ201" s="20">
        <v>52</v>
      </c>
      <c r="BA201" s="20">
        <v>15.353</v>
      </c>
      <c r="BB201" s="20">
        <v>26</v>
      </c>
      <c r="BC201" s="20">
        <v>29</v>
      </c>
      <c r="BD201" s="20">
        <v>16.574999999999999</v>
      </c>
      <c r="BE201" s="20">
        <f t="shared" si="30"/>
        <v>43.870931388888891</v>
      </c>
      <c r="BF201" s="20">
        <f t="shared" si="31"/>
        <v>26.487937500000001</v>
      </c>
      <c r="BG201" s="24" t="s">
        <v>47</v>
      </c>
      <c r="BH201" s="20" t="s">
        <v>4809</v>
      </c>
      <c r="BI201" s="20"/>
      <c r="BJ201" s="23"/>
      <c r="BK201" s="20"/>
      <c r="BL201" s="23"/>
      <c r="BM201" s="20"/>
      <c r="BN201" s="20"/>
      <c r="BO201" s="20"/>
      <c r="BP201" s="20"/>
      <c r="BQ201" s="20"/>
      <c r="BR201" s="20"/>
      <c r="BS201" s="24"/>
      <c r="BT201" s="550"/>
      <c r="BU201" s="550"/>
      <c r="BV201" s="550"/>
      <c r="BW201" s="550"/>
      <c r="BX201" s="550"/>
      <c r="BY201" s="550"/>
      <c r="BZ201" s="550"/>
      <c r="CA201" s="550"/>
      <c r="CB201" s="550"/>
      <c r="CC201" s="550"/>
      <c r="CD201" s="550"/>
      <c r="CE201" s="550"/>
      <c r="CF201" s="550"/>
      <c r="CG201" s="550"/>
      <c r="CH201" s="550"/>
      <c r="CI201" s="550"/>
      <c r="CJ201" s="550"/>
      <c r="CK201" s="550"/>
      <c r="CL201" s="550"/>
      <c r="CM201" s="550"/>
      <c r="CN201" s="550"/>
      <c r="CO201" s="550"/>
      <c r="CP201" s="550"/>
      <c r="CQ201" s="550"/>
      <c r="CR201" s="550"/>
      <c r="CS201" s="550"/>
      <c r="CT201" s="550"/>
      <c r="CU201" s="550"/>
      <c r="CV201" s="550"/>
      <c r="CW201" s="550"/>
      <c r="CX201" s="550"/>
      <c r="CY201" s="550"/>
      <c r="CZ201" s="550"/>
      <c r="DA201" s="550"/>
      <c r="DB201" s="550"/>
      <c r="DC201" s="550"/>
      <c r="DD201" s="550"/>
      <c r="DE201" s="550"/>
      <c r="DF201" s="550"/>
      <c r="DG201" s="550"/>
      <c r="DH201" s="550"/>
      <c r="DI201" s="550"/>
      <c r="DJ201" s="550"/>
      <c r="DK201" s="550"/>
      <c r="DL201" s="550"/>
      <c r="DM201" s="550"/>
      <c r="DN201" s="550"/>
      <c r="DO201" s="550"/>
      <c r="DP201" s="550"/>
      <c r="DQ201" s="550"/>
      <c r="DR201" s="550"/>
      <c r="DS201" s="550"/>
      <c r="DT201" s="550"/>
      <c r="DU201" s="550"/>
      <c r="DV201" s="550"/>
      <c r="DW201" s="550"/>
      <c r="DX201" s="550"/>
      <c r="DY201" s="550"/>
      <c r="DZ201" s="550"/>
      <c r="EA201" s="550"/>
      <c r="EB201" s="550"/>
      <c r="EC201" s="550"/>
      <c r="ED201" s="550"/>
      <c r="EE201" s="550"/>
      <c r="EF201" s="550"/>
      <c r="EG201" s="550"/>
      <c r="EH201" s="550"/>
      <c r="EI201" s="550"/>
      <c r="EJ201" s="550"/>
      <c r="EK201" s="550"/>
      <c r="EL201" s="550"/>
      <c r="EM201" s="550"/>
      <c r="EN201" s="550"/>
      <c r="EO201" s="550"/>
      <c r="EP201" s="550"/>
      <c r="EQ201" s="550"/>
      <c r="ER201" s="550"/>
      <c r="ES201" s="550"/>
      <c r="ET201" s="550"/>
      <c r="EU201" s="550"/>
      <c r="EV201" s="550"/>
      <c r="EW201" s="550"/>
      <c r="EX201" s="550"/>
      <c r="EY201" s="550"/>
      <c r="EZ201" s="550"/>
      <c r="FA201" s="550"/>
      <c r="FB201" s="550"/>
      <c r="FC201" s="550"/>
      <c r="FD201" s="550"/>
      <c r="FE201" s="550"/>
      <c r="FF201" s="550"/>
      <c r="FG201" s="550"/>
      <c r="FH201" s="550"/>
      <c r="FI201" s="550"/>
      <c r="FJ201" s="550"/>
      <c r="FK201" s="550"/>
      <c r="FL201" s="550"/>
      <c r="FM201" s="550"/>
      <c r="FN201" s="550"/>
      <c r="FO201" s="550"/>
      <c r="FP201" s="550"/>
      <c r="FQ201" s="550"/>
      <c r="FR201" s="550"/>
      <c r="FS201" s="550"/>
      <c r="FT201" s="550"/>
      <c r="FU201" s="550"/>
      <c r="FV201" s="550"/>
      <c r="FW201" s="550"/>
      <c r="FX201" s="550"/>
      <c r="FY201" s="550"/>
      <c r="FZ201" s="550"/>
      <c r="GA201" s="550"/>
      <c r="GB201" s="550"/>
      <c r="GC201" s="550"/>
      <c r="GD201" s="550"/>
      <c r="GE201" s="550"/>
      <c r="GF201" s="550"/>
      <c r="GG201" s="550"/>
      <c r="GH201" s="550"/>
      <c r="GI201" s="550"/>
      <c r="GJ201" s="550"/>
      <c r="GK201" s="550"/>
      <c r="GL201" s="550"/>
      <c r="GM201" s="550"/>
      <c r="GN201" s="550"/>
      <c r="GO201" s="550"/>
      <c r="GP201" s="550"/>
      <c r="GQ201" s="550"/>
      <c r="GR201" s="550"/>
      <c r="GS201" s="550"/>
      <c r="GT201" s="550"/>
      <c r="GU201" s="550"/>
      <c r="GV201" s="550"/>
      <c r="GW201" s="550"/>
      <c r="GX201" s="550"/>
      <c r="GY201" s="550"/>
      <c r="GZ201" s="550"/>
      <c r="HA201" s="550"/>
      <c r="HB201" s="550"/>
      <c r="HC201" s="550"/>
      <c r="HD201" s="550"/>
      <c r="HE201" s="550"/>
      <c r="HF201" s="550"/>
      <c r="HG201" s="550"/>
      <c r="HH201" s="550"/>
      <c r="HI201" s="550"/>
      <c r="HJ201" s="550"/>
      <c r="HK201" s="550"/>
      <c r="HL201" s="550"/>
      <c r="HM201" s="550"/>
      <c r="HN201" s="550"/>
      <c r="HO201" s="550"/>
      <c r="HP201" s="550"/>
      <c r="HQ201" s="550"/>
      <c r="HR201" s="550"/>
      <c r="HS201" s="550"/>
      <c r="HT201" s="550"/>
      <c r="HU201" s="550"/>
      <c r="HV201" s="550"/>
      <c r="HW201" s="550"/>
      <c r="HX201" s="550"/>
      <c r="HY201" s="550"/>
      <c r="HZ201" s="550"/>
      <c r="IA201" s="550"/>
      <c r="IB201" s="550"/>
      <c r="IC201" s="550"/>
      <c r="ID201" s="550"/>
      <c r="IE201" s="550"/>
      <c r="IF201" s="550"/>
      <c r="IG201" s="550"/>
      <c r="IH201" s="550"/>
      <c r="II201" s="550"/>
      <c r="IJ201" s="550"/>
      <c r="IK201" s="550"/>
      <c r="IL201" s="550"/>
      <c r="IM201" s="550"/>
      <c r="IN201" s="550"/>
      <c r="IO201" s="550"/>
      <c r="IP201" s="550"/>
      <c r="IQ201" s="550"/>
      <c r="IR201" s="550"/>
      <c r="IS201" s="550"/>
      <c r="IT201" s="550"/>
      <c r="IU201" s="550"/>
      <c r="IV201" s="550"/>
      <c r="IW201" s="550"/>
      <c r="IX201" s="550"/>
      <c r="IY201" s="550"/>
      <c r="IZ201" s="550"/>
      <c r="JA201" s="550"/>
      <c r="JB201" s="550"/>
      <c r="JC201" s="550"/>
      <c r="JD201" s="550"/>
      <c r="JE201" s="550"/>
      <c r="JF201" s="550"/>
      <c r="JG201" s="550"/>
      <c r="JH201" s="550"/>
    </row>
    <row r="202" spans="1:268" s="8" customFormat="1" ht="39.75" customHeight="1" x14ac:dyDescent="0.25">
      <c r="A202" s="83"/>
      <c r="B202" s="83" t="s">
        <v>1475</v>
      </c>
      <c r="C202" s="95">
        <v>11160025</v>
      </c>
      <c r="D202" s="96">
        <v>39560</v>
      </c>
      <c r="E202" s="96">
        <v>39560</v>
      </c>
      <c r="F202" s="96">
        <v>41212</v>
      </c>
      <c r="G202" s="96"/>
      <c r="H202" s="83" t="s">
        <v>1476</v>
      </c>
      <c r="I202" s="110" t="s">
        <v>1477</v>
      </c>
      <c r="J202" s="110"/>
      <c r="K202" s="110" t="s">
        <v>95</v>
      </c>
      <c r="L202" s="115"/>
      <c r="M202" s="83" t="s">
        <v>248</v>
      </c>
      <c r="N202" s="83" t="s">
        <v>111</v>
      </c>
      <c r="O202" s="83" t="s">
        <v>111</v>
      </c>
      <c r="P202" s="94">
        <v>17422</v>
      </c>
      <c r="Q202" s="83" t="s">
        <v>2810</v>
      </c>
      <c r="R202" s="83" t="s">
        <v>248</v>
      </c>
      <c r="S202" s="83" t="s">
        <v>111</v>
      </c>
      <c r="T202" s="83" t="s">
        <v>111</v>
      </c>
      <c r="U202" s="83">
        <v>17422</v>
      </c>
      <c r="V202" s="83" t="s">
        <v>2811</v>
      </c>
      <c r="W202" s="83" t="s">
        <v>638</v>
      </c>
      <c r="X202" s="83"/>
      <c r="Y202" s="83"/>
      <c r="Z202" s="83" t="s">
        <v>3462</v>
      </c>
      <c r="AA202" s="83" t="s">
        <v>3463</v>
      </c>
      <c r="AB202" s="345">
        <v>1.08</v>
      </c>
      <c r="AC202" s="83">
        <v>193</v>
      </c>
      <c r="AD202" s="83">
        <f>SUM(AE202:AM202)</f>
        <v>235000</v>
      </c>
      <c r="AE202" s="83"/>
      <c r="AF202" s="83"/>
      <c r="AG202" s="83"/>
      <c r="AH202" s="83"/>
      <c r="AI202" s="83"/>
      <c r="AJ202" s="83"/>
      <c r="AK202" s="83"/>
      <c r="AL202" s="83">
        <v>235000</v>
      </c>
      <c r="AM202" s="83"/>
      <c r="AN202" s="101">
        <v>235000</v>
      </c>
      <c r="AO202" s="83">
        <v>108</v>
      </c>
      <c r="AP202" s="83"/>
      <c r="AQ202" s="83"/>
      <c r="AR202" s="83"/>
      <c r="AS202" s="83"/>
      <c r="AT202" s="83"/>
      <c r="AU202" s="83"/>
      <c r="AV202" s="83"/>
      <c r="AW202" s="83" t="s">
        <v>6644</v>
      </c>
      <c r="AX202" s="83" t="s">
        <v>6645</v>
      </c>
      <c r="AY202" s="83">
        <v>44</v>
      </c>
      <c r="AZ202" s="83">
        <v>1</v>
      </c>
      <c r="BA202" s="83">
        <v>12.64</v>
      </c>
      <c r="BB202" s="83">
        <v>22</v>
      </c>
      <c r="BC202" s="83">
        <v>39</v>
      </c>
      <c r="BD202" s="83">
        <v>31.35</v>
      </c>
      <c r="BE202" s="83">
        <f t="shared" si="30"/>
        <v>44.020177777777775</v>
      </c>
      <c r="BF202" s="83">
        <f t="shared" si="31"/>
        <v>22.658708333333333</v>
      </c>
      <c r="BG202" s="110"/>
      <c r="BH202" s="83"/>
      <c r="BI202" s="83"/>
      <c r="BJ202" s="96"/>
      <c r="BK202" s="83"/>
      <c r="BL202" s="96"/>
      <c r="BM202" s="83"/>
      <c r="BN202" s="83"/>
      <c r="BO202" s="83"/>
      <c r="BP202" s="83"/>
      <c r="BQ202" s="83"/>
      <c r="BR202" s="83"/>
      <c r="BS202" s="128"/>
      <c r="BT202" s="550"/>
      <c r="BU202" s="550"/>
      <c r="BV202" s="550"/>
      <c r="BW202" s="550"/>
      <c r="BX202" s="550"/>
      <c r="BY202" s="550"/>
      <c r="BZ202" s="550"/>
      <c r="CA202" s="550"/>
      <c r="CB202" s="550"/>
      <c r="CC202" s="550"/>
      <c r="CD202" s="550"/>
      <c r="CE202" s="550"/>
      <c r="CF202" s="550"/>
      <c r="CG202" s="550"/>
      <c r="CH202" s="550"/>
      <c r="CI202" s="550"/>
      <c r="CJ202" s="550"/>
      <c r="CK202" s="550"/>
      <c r="CL202" s="550"/>
      <c r="CM202" s="550"/>
      <c r="CN202" s="550"/>
      <c r="CO202" s="550"/>
      <c r="CP202" s="550"/>
      <c r="CQ202" s="550"/>
      <c r="CR202" s="550"/>
      <c r="CS202" s="550"/>
      <c r="CT202" s="550"/>
      <c r="CU202" s="550"/>
      <c r="CV202" s="550"/>
      <c r="CW202" s="550"/>
      <c r="CX202" s="550"/>
      <c r="CY202" s="550"/>
      <c r="CZ202" s="550"/>
      <c r="DA202" s="550"/>
      <c r="DB202" s="550"/>
      <c r="DC202" s="550"/>
      <c r="DD202" s="550"/>
      <c r="DE202" s="550"/>
      <c r="DF202" s="550"/>
      <c r="DG202" s="550"/>
      <c r="DH202" s="550"/>
      <c r="DI202" s="550"/>
      <c r="DJ202" s="550"/>
      <c r="DK202" s="550"/>
      <c r="DL202" s="550"/>
      <c r="DM202" s="550"/>
      <c r="DN202" s="550"/>
      <c r="DO202" s="550"/>
      <c r="DP202" s="550"/>
      <c r="DQ202" s="550"/>
      <c r="DR202" s="550"/>
      <c r="DS202" s="550"/>
      <c r="DT202" s="550"/>
      <c r="DU202" s="550"/>
      <c r="DV202" s="550"/>
      <c r="DW202" s="550"/>
      <c r="DX202" s="550"/>
      <c r="DY202" s="550"/>
      <c r="DZ202" s="550"/>
      <c r="EA202" s="550"/>
      <c r="EB202" s="550"/>
      <c r="EC202" s="550"/>
      <c r="ED202" s="550"/>
      <c r="EE202" s="550"/>
      <c r="EF202" s="550"/>
      <c r="EG202" s="550"/>
      <c r="EH202" s="550"/>
      <c r="EI202" s="550"/>
      <c r="EJ202" s="550"/>
      <c r="EK202" s="550"/>
      <c r="EL202" s="550"/>
      <c r="EM202" s="550"/>
      <c r="EN202" s="550"/>
      <c r="EO202" s="550"/>
      <c r="EP202" s="550"/>
      <c r="EQ202" s="550"/>
      <c r="ER202" s="550"/>
      <c r="ES202" s="550"/>
      <c r="ET202" s="550"/>
      <c r="EU202" s="550"/>
      <c r="EV202" s="550"/>
      <c r="EW202" s="550"/>
      <c r="EX202" s="550"/>
      <c r="EY202" s="550"/>
      <c r="EZ202" s="550"/>
      <c r="FA202" s="550"/>
      <c r="FB202" s="550"/>
      <c r="FC202" s="550"/>
      <c r="FD202" s="550"/>
      <c r="FE202" s="550"/>
      <c r="FF202" s="550"/>
      <c r="FG202" s="550"/>
      <c r="FH202" s="550"/>
      <c r="FI202" s="550"/>
      <c r="FJ202" s="550"/>
      <c r="FK202" s="550"/>
      <c r="FL202" s="550"/>
      <c r="FM202" s="550"/>
      <c r="FN202" s="550"/>
      <c r="FO202" s="550"/>
      <c r="FP202" s="550"/>
      <c r="FQ202" s="550"/>
      <c r="FR202" s="550"/>
      <c r="FS202" s="550"/>
      <c r="FT202" s="550"/>
      <c r="FU202" s="550"/>
      <c r="FV202" s="550"/>
      <c r="FW202" s="550"/>
      <c r="FX202" s="550"/>
      <c r="FY202" s="550"/>
      <c r="FZ202" s="550"/>
      <c r="GA202" s="550"/>
      <c r="GB202" s="550"/>
      <c r="GC202" s="550"/>
      <c r="GD202" s="550"/>
      <c r="GE202" s="550"/>
      <c r="GF202" s="550"/>
      <c r="GG202" s="550"/>
      <c r="GH202" s="550"/>
      <c r="GI202" s="550"/>
      <c r="GJ202" s="550"/>
      <c r="GK202" s="550"/>
      <c r="GL202" s="550"/>
      <c r="GM202" s="550"/>
      <c r="GN202" s="550"/>
      <c r="GO202" s="550"/>
      <c r="GP202" s="550"/>
      <c r="GQ202" s="550"/>
      <c r="GR202" s="550"/>
      <c r="GS202" s="550"/>
      <c r="GT202" s="550"/>
      <c r="GU202" s="550"/>
      <c r="GV202" s="550"/>
      <c r="GW202" s="550"/>
      <c r="GX202" s="550"/>
      <c r="GY202" s="550"/>
      <c r="GZ202" s="550"/>
      <c r="HA202" s="550"/>
      <c r="HB202" s="550"/>
      <c r="HC202" s="550"/>
      <c r="HD202" s="550"/>
      <c r="HE202" s="550"/>
      <c r="HF202" s="550"/>
      <c r="HG202" s="550"/>
      <c r="HH202" s="550"/>
      <c r="HI202" s="550"/>
      <c r="HJ202" s="550"/>
      <c r="HK202" s="550"/>
      <c r="HL202" s="550"/>
      <c r="HM202" s="550"/>
      <c r="HN202" s="550"/>
      <c r="HO202" s="550"/>
      <c r="HP202" s="550"/>
      <c r="HQ202" s="550"/>
      <c r="HR202" s="550"/>
      <c r="HS202" s="550"/>
      <c r="HT202" s="550"/>
      <c r="HU202" s="550"/>
      <c r="HV202" s="550"/>
      <c r="HW202" s="550"/>
      <c r="HX202" s="550"/>
      <c r="HY202" s="550"/>
      <c r="HZ202" s="550"/>
      <c r="IA202" s="550"/>
      <c r="IB202" s="550"/>
      <c r="IC202" s="550"/>
      <c r="ID202" s="550"/>
      <c r="IE202" s="550"/>
      <c r="IF202" s="550"/>
      <c r="IG202" s="550"/>
      <c r="IH202" s="550"/>
      <c r="II202" s="550"/>
      <c r="IJ202" s="550"/>
      <c r="IK202" s="550"/>
      <c r="IL202" s="550"/>
      <c r="IM202" s="550"/>
      <c r="IN202" s="550"/>
      <c r="IO202" s="550"/>
      <c r="IP202" s="550"/>
      <c r="IQ202" s="550"/>
      <c r="IR202" s="550"/>
      <c r="IS202" s="550"/>
      <c r="IT202" s="550"/>
      <c r="IU202" s="550"/>
      <c r="IV202" s="550"/>
      <c r="IW202" s="550"/>
      <c r="IX202" s="550"/>
      <c r="IY202" s="550"/>
      <c r="IZ202" s="550"/>
      <c r="JA202" s="550"/>
      <c r="JB202" s="550"/>
      <c r="JC202" s="550"/>
      <c r="JD202" s="550"/>
      <c r="JE202" s="550"/>
      <c r="JF202" s="550"/>
      <c r="JG202" s="550"/>
      <c r="JH202" s="550"/>
    </row>
    <row r="203" spans="1:268" s="8" customFormat="1" ht="39.75" customHeight="1" x14ac:dyDescent="0.25">
      <c r="A203" s="20"/>
      <c r="B203" s="20" t="s">
        <v>1478</v>
      </c>
      <c r="C203" s="22">
        <v>11130021</v>
      </c>
      <c r="D203" s="23">
        <v>39563</v>
      </c>
      <c r="E203" s="23">
        <v>39745</v>
      </c>
      <c r="F203" s="23">
        <v>47050</v>
      </c>
      <c r="G203" s="23"/>
      <c r="H203" s="20" t="s">
        <v>461</v>
      </c>
      <c r="I203" s="24" t="s">
        <v>995</v>
      </c>
      <c r="J203" s="24"/>
      <c r="K203" s="24" t="s">
        <v>55</v>
      </c>
      <c r="L203" s="114" t="s">
        <v>1479</v>
      </c>
      <c r="M203" s="20" t="s">
        <v>637</v>
      </c>
      <c r="N203" s="20" t="s">
        <v>205</v>
      </c>
      <c r="O203" s="20" t="s">
        <v>72</v>
      </c>
      <c r="P203" s="21">
        <v>31098</v>
      </c>
      <c r="Q203" s="20" t="s">
        <v>401</v>
      </c>
      <c r="R203" s="20" t="s">
        <v>637</v>
      </c>
      <c r="S203" s="20" t="s">
        <v>205</v>
      </c>
      <c r="T203" s="20" t="s">
        <v>72</v>
      </c>
      <c r="U203" s="20">
        <v>31098</v>
      </c>
      <c r="V203" s="20"/>
      <c r="W203" s="20" t="s">
        <v>546</v>
      </c>
      <c r="X203" s="20"/>
      <c r="Y203" s="20"/>
      <c r="Z203" s="20" t="s">
        <v>467</v>
      </c>
      <c r="AA203" s="20" t="s">
        <v>5381</v>
      </c>
      <c r="AB203" s="346"/>
      <c r="AC203" s="20">
        <v>150</v>
      </c>
      <c r="AD203" s="20">
        <f>SUM(AE203:AM203)</f>
        <v>4100000</v>
      </c>
      <c r="AE203" s="20"/>
      <c r="AF203" s="20"/>
      <c r="AG203" s="20">
        <v>520000</v>
      </c>
      <c r="AH203" s="20">
        <v>3580000</v>
      </c>
      <c r="AI203" s="20"/>
      <c r="AJ203" s="20"/>
      <c r="AK203" s="20"/>
      <c r="AL203" s="20"/>
      <c r="AM203" s="20"/>
      <c r="AN203" s="79"/>
      <c r="AO203" s="429">
        <v>1038</v>
      </c>
      <c r="AP203" s="20"/>
      <c r="AQ203" s="20"/>
      <c r="AR203" s="20"/>
      <c r="AS203" s="20"/>
      <c r="AT203" s="20"/>
      <c r="AU203" s="20"/>
      <c r="AV203" s="20"/>
      <c r="AW203" s="20" t="s">
        <v>6036</v>
      </c>
      <c r="AX203" s="20" t="s">
        <v>6037</v>
      </c>
      <c r="AY203" s="20">
        <v>43</v>
      </c>
      <c r="AZ203" s="20">
        <v>5</v>
      </c>
      <c r="BA203" s="20">
        <v>16.899999999999999</v>
      </c>
      <c r="BB203" s="20">
        <v>24</v>
      </c>
      <c r="BC203" s="20">
        <v>9</v>
      </c>
      <c r="BD203" s="20">
        <v>35.9</v>
      </c>
      <c r="BE203" s="20">
        <f t="shared" si="30"/>
        <v>43.088027777777782</v>
      </c>
      <c r="BF203" s="20">
        <f t="shared" si="31"/>
        <v>24.159972222222219</v>
      </c>
      <c r="BG203" s="24" t="s">
        <v>47</v>
      </c>
      <c r="BH203" s="20" t="s">
        <v>4810</v>
      </c>
      <c r="BI203" s="20">
        <v>2528</v>
      </c>
      <c r="BJ203" s="23">
        <v>43118</v>
      </c>
      <c r="BK203" s="20">
        <v>2528</v>
      </c>
      <c r="BL203" s="23">
        <v>43118</v>
      </c>
      <c r="BM203" s="20"/>
      <c r="BN203" s="20"/>
      <c r="BO203" s="20"/>
      <c r="BP203" s="20"/>
      <c r="BQ203" s="20"/>
      <c r="BR203" s="20"/>
      <c r="BS203" s="24"/>
      <c r="BT203" s="550"/>
      <c r="BU203" s="550"/>
      <c r="BV203" s="550"/>
      <c r="BW203" s="550"/>
      <c r="BX203" s="550"/>
      <c r="BY203" s="550"/>
      <c r="BZ203" s="550"/>
      <c r="CA203" s="550"/>
      <c r="CB203" s="550"/>
      <c r="CC203" s="550"/>
      <c r="CD203" s="550"/>
      <c r="CE203" s="550"/>
      <c r="CF203" s="550"/>
      <c r="CG203" s="550"/>
      <c r="CH203" s="550"/>
      <c r="CI203" s="550"/>
      <c r="CJ203" s="550"/>
      <c r="CK203" s="550"/>
      <c r="CL203" s="550"/>
      <c r="CM203" s="550"/>
      <c r="CN203" s="550"/>
      <c r="CO203" s="550"/>
      <c r="CP203" s="550"/>
      <c r="CQ203" s="550"/>
      <c r="CR203" s="550"/>
      <c r="CS203" s="550"/>
      <c r="CT203" s="550"/>
      <c r="CU203" s="550"/>
      <c r="CV203" s="550"/>
      <c r="CW203" s="550"/>
      <c r="CX203" s="550"/>
      <c r="CY203" s="550"/>
      <c r="CZ203" s="550"/>
      <c r="DA203" s="550"/>
      <c r="DB203" s="550"/>
      <c r="DC203" s="550"/>
      <c r="DD203" s="550"/>
      <c r="DE203" s="550"/>
      <c r="DF203" s="550"/>
      <c r="DG203" s="550"/>
      <c r="DH203" s="550"/>
      <c r="DI203" s="550"/>
      <c r="DJ203" s="550"/>
      <c r="DK203" s="550"/>
      <c r="DL203" s="550"/>
      <c r="DM203" s="550"/>
      <c r="DN203" s="550"/>
      <c r="DO203" s="550"/>
      <c r="DP203" s="550"/>
      <c r="DQ203" s="550"/>
      <c r="DR203" s="550"/>
      <c r="DS203" s="550"/>
      <c r="DT203" s="550"/>
      <c r="DU203" s="550"/>
      <c r="DV203" s="550"/>
      <c r="DW203" s="550"/>
      <c r="DX203" s="550"/>
      <c r="DY203" s="550"/>
      <c r="DZ203" s="550"/>
      <c r="EA203" s="550"/>
      <c r="EB203" s="550"/>
      <c r="EC203" s="550"/>
      <c r="ED203" s="550"/>
      <c r="EE203" s="550"/>
      <c r="EF203" s="550"/>
      <c r="EG203" s="550"/>
      <c r="EH203" s="550"/>
      <c r="EI203" s="550"/>
      <c r="EJ203" s="550"/>
      <c r="EK203" s="550"/>
      <c r="EL203" s="550"/>
      <c r="EM203" s="550"/>
      <c r="EN203" s="550"/>
      <c r="EO203" s="550"/>
      <c r="EP203" s="550"/>
      <c r="EQ203" s="550"/>
      <c r="ER203" s="550"/>
      <c r="ES203" s="550"/>
      <c r="ET203" s="550"/>
      <c r="EU203" s="550"/>
      <c r="EV203" s="550"/>
      <c r="EW203" s="550"/>
      <c r="EX203" s="550"/>
      <c r="EY203" s="550"/>
      <c r="EZ203" s="550"/>
      <c r="FA203" s="550"/>
      <c r="FB203" s="550"/>
      <c r="FC203" s="550"/>
      <c r="FD203" s="550"/>
      <c r="FE203" s="550"/>
      <c r="FF203" s="550"/>
      <c r="FG203" s="550"/>
      <c r="FH203" s="550"/>
      <c r="FI203" s="550"/>
      <c r="FJ203" s="550"/>
      <c r="FK203" s="550"/>
      <c r="FL203" s="550"/>
      <c r="FM203" s="550"/>
      <c r="FN203" s="550"/>
      <c r="FO203" s="550"/>
      <c r="FP203" s="550"/>
      <c r="FQ203" s="550"/>
      <c r="FR203" s="550"/>
      <c r="FS203" s="550"/>
      <c r="FT203" s="550"/>
      <c r="FU203" s="550"/>
      <c r="FV203" s="550"/>
      <c r="FW203" s="550"/>
      <c r="FX203" s="550"/>
      <c r="FY203" s="550"/>
      <c r="FZ203" s="550"/>
      <c r="GA203" s="550"/>
      <c r="GB203" s="550"/>
      <c r="GC203" s="550"/>
      <c r="GD203" s="550"/>
      <c r="GE203" s="550"/>
      <c r="GF203" s="550"/>
      <c r="GG203" s="550"/>
      <c r="GH203" s="550"/>
      <c r="GI203" s="550"/>
      <c r="GJ203" s="550"/>
      <c r="GK203" s="550"/>
      <c r="GL203" s="550"/>
      <c r="GM203" s="550"/>
      <c r="GN203" s="550"/>
      <c r="GO203" s="550"/>
      <c r="GP203" s="550"/>
      <c r="GQ203" s="550"/>
      <c r="GR203" s="550"/>
      <c r="GS203" s="550"/>
      <c r="GT203" s="550"/>
      <c r="GU203" s="550"/>
      <c r="GV203" s="550"/>
      <c r="GW203" s="550"/>
      <c r="GX203" s="550"/>
      <c r="GY203" s="550"/>
      <c r="GZ203" s="550"/>
      <c r="HA203" s="550"/>
      <c r="HB203" s="550"/>
      <c r="HC203" s="550"/>
      <c r="HD203" s="550"/>
      <c r="HE203" s="550"/>
      <c r="HF203" s="550"/>
      <c r="HG203" s="550"/>
      <c r="HH203" s="550"/>
      <c r="HI203" s="550"/>
      <c r="HJ203" s="550"/>
      <c r="HK203" s="550"/>
      <c r="HL203" s="550"/>
      <c r="HM203" s="550"/>
      <c r="HN203" s="550"/>
      <c r="HO203" s="550"/>
      <c r="HP203" s="550"/>
      <c r="HQ203" s="550"/>
      <c r="HR203" s="550"/>
      <c r="HS203" s="550"/>
      <c r="HT203" s="550"/>
      <c r="HU203" s="550"/>
      <c r="HV203" s="550"/>
      <c r="HW203" s="550"/>
      <c r="HX203" s="550"/>
      <c r="HY203" s="550"/>
      <c r="HZ203" s="550"/>
      <c r="IA203" s="550"/>
      <c r="IB203" s="550"/>
      <c r="IC203" s="550"/>
      <c r="ID203" s="550"/>
      <c r="IE203" s="550"/>
      <c r="IF203" s="550"/>
      <c r="IG203" s="550"/>
      <c r="IH203" s="550"/>
      <c r="II203" s="550"/>
      <c r="IJ203" s="550"/>
      <c r="IK203" s="550"/>
      <c r="IL203" s="550"/>
      <c r="IM203" s="550"/>
      <c r="IN203" s="550"/>
      <c r="IO203" s="550"/>
      <c r="IP203" s="550"/>
      <c r="IQ203" s="550"/>
      <c r="IR203" s="550"/>
      <c r="IS203" s="550"/>
      <c r="IT203" s="550"/>
      <c r="IU203" s="550"/>
      <c r="IV203" s="550"/>
      <c r="IW203" s="550"/>
      <c r="IX203" s="550"/>
      <c r="IY203" s="550"/>
      <c r="IZ203" s="550"/>
      <c r="JA203" s="550"/>
      <c r="JB203" s="550"/>
      <c r="JC203" s="550"/>
      <c r="JD203" s="550"/>
      <c r="JE203" s="550"/>
      <c r="JF203" s="550"/>
      <c r="JG203" s="550"/>
      <c r="JH203" s="550"/>
    </row>
    <row r="204" spans="1:268" s="8" customFormat="1" ht="39.75" customHeight="1" x14ac:dyDescent="0.25">
      <c r="A204" s="20"/>
      <c r="B204" s="20" t="s">
        <v>1480</v>
      </c>
      <c r="C204" s="22">
        <v>11120006</v>
      </c>
      <c r="D204" s="23">
        <v>39568</v>
      </c>
      <c r="E204" s="23">
        <v>39545</v>
      </c>
      <c r="F204" s="23">
        <v>43197</v>
      </c>
      <c r="G204" s="23"/>
      <c r="H204" s="23" t="s">
        <v>970</v>
      </c>
      <c r="I204" s="24" t="s">
        <v>598</v>
      </c>
      <c r="J204" s="24"/>
      <c r="K204" s="24" t="s">
        <v>60</v>
      </c>
      <c r="L204" s="114"/>
      <c r="M204" s="20" t="s">
        <v>377</v>
      </c>
      <c r="N204" s="20" t="s">
        <v>343</v>
      </c>
      <c r="O204" s="20" t="s">
        <v>126</v>
      </c>
      <c r="P204" s="21" t="s">
        <v>1481</v>
      </c>
      <c r="Q204" s="20" t="s">
        <v>1482</v>
      </c>
      <c r="R204" s="20" t="s">
        <v>377</v>
      </c>
      <c r="S204" s="20" t="s">
        <v>343</v>
      </c>
      <c r="T204" s="20" t="s">
        <v>126</v>
      </c>
      <c r="U204" s="21" t="s">
        <v>1481</v>
      </c>
      <c r="V204" s="20"/>
      <c r="W204" s="20" t="s">
        <v>3993</v>
      </c>
      <c r="X204" s="20"/>
      <c r="Y204" s="20"/>
      <c r="Z204" s="20" t="s">
        <v>467</v>
      </c>
      <c r="AA204" s="20" t="s">
        <v>17</v>
      </c>
      <c r="AB204" s="158"/>
      <c r="AC204" s="20">
        <v>43</v>
      </c>
      <c r="AD204" s="30">
        <v>117000</v>
      </c>
      <c r="AE204" s="20"/>
      <c r="AF204" s="20"/>
      <c r="AG204" s="20"/>
      <c r="AH204" s="20"/>
      <c r="AI204" s="20"/>
      <c r="AJ204" s="20">
        <v>117000</v>
      </c>
      <c r="AK204" s="20"/>
      <c r="AL204" s="20"/>
      <c r="AM204" s="20"/>
      <c r="AN204" s="20"/>
      <c r="AO204" s="20"/>
      <c r="AP204" s="20"/>
      <c r="AQ204" s="20"/>
      <c r="AR204" s="20"/>
      <c r="AS204" s="20"/>
      <c r="AT204" s="20"/>
      <c r="AU204" s="20"/>
      <c r="AV204" s="20"/>
      <c r="AW204" s="20" t="s">
        <v>7141</v>
      </c>
      <c r="AX204" s="20" t="s">
        <v>7142</v>
      </c>
      <c r="AY204" s="20">
        <v>43</v>
      </c>
      <c r="AZ204" s="20">
        <v>30</v>
      </c>
      <c r="BA204" s="20">
        <v>43.71</v>
      </c>
      <c r="BB204" s="20">
        <v>26</v>
      </c>
      <c r="BC204" s="20">
        <v>6</v>
      </c>
      <c r="BD204" s="20">
        <v>36.770000000000003</v>
      </c>
      <c r="BE204" s="20">
        <f t="shared" si="30"/>
        <v>43.512141666666665</v>
      </c>
      <c r="BF204" s="20">
        <f t="shared" si="31"/>
        <v>26.110213888888889</v>
      </c>
      <c r="BG204" s="24" t="s">
        <v>38</v>
      </c>
      <c r="BH204" s="20"/>
      <c r="BI204" s="20"/>
      <c r="BJ204" s="23"/>
      <c r="BK204" s="20"/>
      <c r="BL204" s="23"/>
      <c r="BM204" s="20"/>
      <c r="BN204" s="20"/>
      <c r="BO204" s="20"/>
      <c r="BP204" s="20"/>
      <c r="BQ204" s="20"/>
      <c r="BR204" s="20"/>
      <c r="BS204" s="24"/>
      <c r="BT204" s="550"/>
      <c r="BU204" s="550"/>
      <c r="BV204" s="550"/>
      <c r="BW204" s="550"/>
      <c r="BX204" s="550"/>
      <c r="BY204" s="550"/>
      <c r="BZ204" s="550"/>
      <c r="CA204" s="550"/>
      <c r="CB204" s="550"/>
      <c r="CC204" s="550"/>
      <c r="CD204" s="550"/>
      <c r="CE204" s="550"/>
      <c r="CF204" s="550"/>
      <c r="CG204" s="550"/>
      <c r="CH204" s="550"/>
      <c r="CI204" s="550"/>
      <c r="CJ204" s="550"/>
      <c r="CK204" s="550"/>
      <c r="CL204" s="550"/>
      <c r="CM204" s="550"/>
      <c r="CN204" s="550"/>
      <c r="CO204" s="550"/>
      <c r="CP204" s="550"/>
      <c r="CQ204" s="550"/>
      <c r="CR204" s="550"/>
      <c r="CS204" s="550"/>
      <c r="CT204" s="550"/>
      <c r="CU204" s="550"/>
      <c r="CV204" s="550"/>
      <c r="CW204" s="550"/>
      <c r="CX204" s="550"/>
      <c r="CY204" s="550"/>
      <c r="CZ204" s="550"/>
      <c r="DA204" s="550"/>
      <c r="DB204" s="550"/>
      <c r="DC204" s="550"/>
      <c r="DD204" s="550"/>
      <c r="DE204" s="550"/>
      <c r="DF204" s="550"/>
      <c r="DG204" s="550"/>
      <c r="DH204" s="550"/>
      <c r="DI204" s="550"/>
      <c r="DJ204" s="550"/>
      <c r="DK204" s="550"/>
      <c r="DL204" s="550"/>
      <c r="DM204" s="550"/>
      <c r="DN204" s="550"/>
      <c r="DO204" s="550"/>
      <c r="DP204" s="550"/>
      <c r="DQ204" s="550"/>
      <c r="DR204" s="550"/>
      <c r="DS204" s="550"/>
      <c r="DT204" s="550"/>
      <c r="DU204" s="550"/>
      <c r="DV204" s="550"/>
      <c r="DW204" s="550"/>
      <c r="DX204" s="550"/>
      <c r="DY204" s="550"/>
      <c r="DZ204" s="550"/>
      <c r="EA204" s="550"/>
      <c r="EB204" s="550"/>
      <c r="EC204" s="550"/>
      <c r="ED204" s="550"/>
      <c r="EE204" s="550"/>
      <c r="EF204" s="550"/>
      <c r="EG204" s="550"/>
      <c r="EH204" s="550"/>
      <c r="EI204" s="550"/>
      <c r="EJ204" s="550"/>
      <c r="EK204" s="550"/>
      <c r="EL204" s="550"/>
      <c r="EM204" s="550"/>
      <c r="EN204" s="550"/>
      <c r="EO204" s="550"/>
      <c r="EP204" s="550"/>
      <c r="EQ204" s="550"/>
      <c r="ER204" s="550"/>
      <c r="ES204" s="550"/>
      <c r="ET204" s="550"/>
      <c r="EU204" s="550"/>
      <c r="EV204" s="550"/>
      <c r="EW204" s="550"/>
      <c r="EX204" s="550"/>
      <c r="EY204" s="550"/>
      <c r="EZ204" s="550"/>
      <c r="FA204" s="550"/>
      <c r="FB204" s="550"/>
      <c r="FC204" s="550"/>
      <c r="FD204" s="550"/>
      <c r="FE204" s="550"/>
      <c r="FF204" s="550"/>
      <c r="FG204" s="550"/>
      <c r="FH204" s="550"/>
      <c r="FI204" s="550"/>
      <c r="FJ204" s="550"/>
      <c r="FK204" s="550"/>
      <c r="FL204" s="550"/>
      <c r="FM204" s="550"/>
      <c r="FN204" s="550"/>
      <c r="FO204" s="550"/>
      <c r="FP204" s="550"/>
      <c r="FQ204" s="550"/>
      <c r="FR204" s="550"/>
      <c r="FS204" s="550"/>
      <c r="FT204" s="550"/>
      <c r="FU204" s="550"/>
      <c r="FV204" s="550"/>
      <c r="FW204" s="550"/>
      <c r="FX204" s="550"/>
      <c r="FY204" s="550"/>
      <c r="FZ204" s="550"/>
      <c r="GA204" s="550"/>
      <c r="GB204" s="550"/>
      <c r="GC204" s="550"/>
      <c r="GD204" s="550"/>
      <c r="GE204" s="550"/>
      <c r="GF204" s="550"/>
      <c r="GG204" s="550"/>
      <c r="GH204" s="550"/>
      <c r="GI204" s="550"/>
      <c r="GJ204" s="550"/>
      <c r="GK204" s="550"/>
      <c r="GL204" s="550"/>
      <c r="GM204" s="550"/>
      <c r="GN204" s="550"/>
      <c r="GO204" s="550"/>
      <c r="GP204" s="550"/>
      <c r="GQ204" s="550"/>
      <c r="GR204" s="550"/>
      <c r="GS204" s="550"/>
      <c r="GT204" s="550"/>
      <c r="GU204" s="550"/>
      <c r="GV204" s="550"/>
      <c r="GW204" s="550"/>
      <c r="GX204" s="550"/>
      <c r="GY204" s="550"/>
      <c r="GZ204" s="550"/>
      <c r="HA204" s="550"/>
      <c r="HB204" s="550"/>
      <c r="HC204" s="550"/>
      <c r="HD204" s="550"/>
      <c r="HE204" s="550"/>
      <c r="HF204" s="550"/>
      <c r="HG204" s="550"/>
      <c r="HH204" s="550"/>
      <c r="HI204" s="550"/>
      <c r="HJ204" s="550"/>
      <c r="HK204" s="550"/>
      <c r="HL204" s="550"/>
      <c r="HM204" s="550"/>
      <c r="HN204" s="550"/>
      <c r="HO204" s="550"/>
      <c r="HP204" s="550"/>
      <c r="HQ204" s="550"/>
      <c r="HR204" s="550"/>
      <c r="HS204" s="550"/>
      <c r="HT204" s="550"/>
      <c r="HU204" s="550"/>
      <c r="HV204" s="550"/>
      <c r="HW204" s="550"/>
      <c r="HX204" s="550"/>
      <c r="HY204" s="550"/>
      <c r="HZ204" s="550"/>
      <c r="IA204" s="550"/>
      <c r="IB204" s="550"/>
      <c r="IC204" s="550"/>
      <c r="ID204" s="550"/>
      <c r="IE204" s="550"/>
      <c r="IF204" s="550"/>
      <c r="IG204" s="550"/>
      <c r="IH204" s="550"/>
      <c r="II204" s="550"/>
      <c r="IJ204" s="550"/>
      <c r="IK204" s="550"/>
      <c r="IL204" s="550"/>
      <c r="IM204" s="550"/>
      <c r="IN204" s="550"/>
      <c r="IO204" s="550"/>
      <c r="IP204" s="550"/>
      <c r="IQ204" s="550"/>
      <c r="IR204" s="550"/>
      <c r="IS204" s="550"/>
      <c r="IT204" s="550"/>
      <c r="IU204" s="550"/>
      <c r="IV204" s="550"/>
      <c r="IW204" s="550"/>
      <c r="IX204" s="550"/>
      <c r="IY204" s="550"/>
      <c r="IZ204" s="550"/>
      <c r="JA204" s="550"/>
      <c r="JB204" s="550"/>
      <c r="JC204" s="550"/>
      <c r="JD204" s="550"/>
      <c r="JE204" s="550"/>
      <c r="JF204" s="550"/>
      <c r="JG204" s="550"/>
      <c r="JH204" s="550"/>
    </row>
    <row r="205" spans="1:268" s="107" customFormat="1" ht="39.75" customHeight="1" x14ac:dyDescent="0.25">
      <c r="A205" s="20"/>
      <c r="B205" s="20" t="s">
        <v>1483</v>
      </c>
      <c r="C205" s="22">
        <v>11120007</v>
      </c>
      <c r="D205" s="23">
        <v>39577</v>
      </c>
      <c r="E205" s="23">
        <v>39577</v>
      </c>
      <c r="F205" s="23">
        <v>43229</v>
      </c>
      <c r="G205" s="23"/>
      <c r="H205" s="23" t="s">
        <v>1002</v>
      </c>
      <c r="I205" s="24" t="s">
        <v>978</v>
      </c>
      <c r="J205" s="24"/>
      <c r="K205" s="24" t="s">
        <v>37</v>
      </c>
      <c r="L205" s="114" t="s">
        <v>1484</v>
      </c>
      <c r="M205" s="20" t="s">
        <v>1485</v>
      </c>
      <c r="N205" s="20" t="s">
        <v>49</v>
      </c>
      <c r="O205" s="20" t="s">
        <v>45</v>
      </c>
      <c r="P205" s="21" t="s">
        <v>1486</v>
      </c>
      <c r="Q205" s="20" t="s">
        <v>401</v>
      </c>
      <c r="R205" s="20" t="s">
        <v>1485</v>
      </c>
      <c r="S205" s="20" t="s">
        <v>49</v>
      </c>
      <c r="T205" s="20" t="s">
        <v>45</v>
      </c>
      <c r="U205" s="21" t="s">
        <v>1486</v>
      </c>
      <c r="V205" s="20" t="s">
        <v>1487</v>
      </c>
      <c r="W205" s="20"/>
      <c r="X205" s="20"/>
      <c r="Y205" s="20"/>
      <c r="Z205" s="20" t="s">
        <v>467</v>
      </c>
      <c r="AA205" s="20" t="s">
        <v>17</v>
      </c>
      <c r="AB205" s="158" t="s">
        <v>8239</v>
      </c>
      <c r="AC205" s="431">
        <v>10500</v>
      </c>
      <c r="AD205" s="20">
        <v>2050</v>
      </c>
      <c r="AE205" s="20"/>
      <c r="AF205" s="20"/>
      <c r="AG205" s="20"/>
      <c r="AH205" s="20"/>
      <c r="AI205" s="20"/>
      <c r="AJ205" s="20">
        <v>2050</v>
      </c>
      <c r="AK205" s="20"/>
      <c r="AL205" s="20"/>
      <c r="AM205" s="20"/>
      <c r="AN205" s="20"/>
      <c r="AO205" s="20"/>
      <c r="AP205" s="20"/>
      <c r="AQ205" s="20"/>
      <c r="AR205" s="20"/>
      <c r="AS205" s="20"/>
      <c r="AT205" s="20"/>
      <c r="AU205" s="20"/>
      <c r="AV205" s="20"/>
      <c r="AW205" s="20" t="s">
        <v>6038</v>
      </c>
      <c r="AX205" s="8" t="s">
        <v>6039</v>
      </c>
      <c r="AY205" s="20">
        <v>42</v>
      </c>
      <c r="AZ205" s="20">
        <v>53</v>
      </c>
      <c r="BA205" s="20">
        <v>34.200000000000003</v>
      </c>
      <c r="BB205" s="20">
        <v>25</v>
      </c>
      <c r="BC205" s="20">
        <v>48</v>
      </c>
      <c r="BD205" s="20">
        <v>43.5</v>
      </c>
      <c r="BE205" s="20">
        <f t="shared" si="30"/>
        <v>42.892833333333336</v>
      </c>
      <c r="BF205" s="20">
        <f t="shared" si="31"/>
        <v>25.812083333333334</v>
      </c>
      <c r="BG205" s="24" t="s">
        <v>38</v>
      </c>
      <c r="BH205" s="20"/>
      <c r="BI205" s="20"/>
      <c r="BJ205" s="23"/>
      <c r="BK205" s="20"/>
      <c r="BL205" s="23"/>
      <c r="BM205" s="20"/>
      <c r="BN205" s="20"/>
      <c r="BO205" s="20"/>
      <c r="BP205" s="20"/>
      <c r="BQ205" s="20"/>
      <c r="BR205" s="20"/>
      <c r="BS205" s="24"/>
      <c r="BT205" s="550"/>
      <c r="BU205" s="559"/>
      <c r="BV205" s="559"/>
      <c r="BW205" s="559"/>
      <c r="BX205" s="559"/>
      <c r="BY205" s="559"/>
      <c r="BZ205" s="559"/>
      <c r="CA205" s="559"/>
      <c r="CB205" s="559"/>
      <c r="CC205" s="559"/>
      <c r="CD205" s="559"/>
      <c r="CE205" s="559"/>
      <c r="CF205" s="559"/>
      <c r="CG205" s="559"/>
      <c r="CH205" s="559"/>
      <c r="CI205" s="559"/>
      <c r="CJ205" s="559"/>
      <c r="CK205" s="559"/>
      <c r="CL205" s="559"/>
      <c r="CM205" s="559"/>
      <c r="CN205" s="559"/>
      <c r="CO205" s="559"/>
      <c r="CP205" s="559"/>
      <c r="CQ205" s="559"/>
      <c r="CR205" s="559"/>
      <c r="CS205" s="559"/>
      <c r="CT205" s="559"/>
      <c r="CU205" s="559"/>
      <c r="CV205" s="559"/>
      <c r="CW205" s="559"/>
      <c r="CX205" s="559"/>
      <c r="CY205" s="559"/>
      <c r="CZ205" s="559"/>
      <c r="DA205" s="559"/>
      <c r="DB205" s="559"/>
      <c r="DC205" s="559"/>
      <c r="DD205" s="559"/>
      <c r="DE205" s="559"/>
      <c r="DF205" s="559"/>
      <c r="DG205" s="559"/>
      <c r="DH205" s="559"/>
      <c r="DI205" s="559"/>
      <c r="DJ205" s="559"/>
      <c r="DK205" s="559"/>
      <c r="DL205" s="559"/>
      <c r="DM205" s="559"/>
      <c r="DN205" s="559"/>
      <c r="DO205" s="559"/>
      <c r="DP205" s="559"/>
      <c r="DQ205" s="559"/>
      <c r="DR205" s="559"/>
      <c r="DS205" s="559"/>
      <c r="DT205" s="559"/>
      <c r="DU205" s="559"/>
      <c r="DV205" s="559"/>
      <c r="DW205" s="559"/>
      <c r="DX205" s="559"/>
      <c r="DY205" s="559"/>
      <c r="DZ205" s="559"/>
      <c r="EA205" s="559"/>
      <c r="EB205" s="559"/>
      <c r="EC205" s="559"/>
      <c r="ED205" s="559"/>
      <c r="EE205" s="559"/>
      <c r="EF205" s="559"/>
      <c r="EG205" s="559"/>
      <c r="EH205" s="559"/>
      <c r="EI205" s="559"/>
      <c r="EJ205" s="559"/>
      <c r="EK205" s="559"/>
      <c r="EL205" s="559"/>
      <c r="EM205" s="559"/>
      <c r="EN205" s="559"/>
      <c r="EO205" s="559"/>
      <c r="EP205" s="559"/>
      <c r="EQ205" s="559"/>
      <c r="ER205" s="559"/>
      <c r="ES205" s="559"/>
      <c r="ET205" s="559"/>
      <c r="EU205" s="559"/>
      <c r="EV205" s="559"/>
      <c r="EW205" s="559"/>
      <c r="EX205" s="559"/>
      <c r="EY205" s="559"/>
      <c r="EZ205" s="559"/>
      <c r="FA205" s="559"/>
      <c r="FB205" s="559"/>
      <c r="FC205" s="559"/>
      <c r="FD205" s="559"/>
      <c r="FE205" s="559"/>
      <c r="FF205" s="559"/>
      <c r="FG205" s="559"/>
      <c r="FH205" s="559"/>
      <c r="FI205" s="559"/>
      <c r="FJ205" s="559"/>
      <c r="FK205" s="559"/>
      <c r="FL205" s="559"/>
      <c r="FM205" s="559"/>
      <c r="FN205" s="559"/>
      <c r="FO205" s="559"/>
      <c r="FP205" s="559"/>
      <c r="FQ205" s="559"/>
      <c r="FR205" s="559"/>
      <c r="FS205" s="559"/>
      <c r="FT205" s="559"/>
      <c r="FU205" s="559"/>
      <c r="FV205" s="559"/>
      <c r="FW205" s="559"/>
      <c r="FX205" s="559"/>
      <c r="FY205" s="559"/>
      <c r="FZ205" s="559"/>
      <c r="GA205" s="559"/>
      <c r="GB205" s="559"/>
      <c r="GC205" s="559"/>
      <c r="GD205" s="559"/>
      <c r="GE205" s="559"/>
      <c r="GF205" s="559"/>
      <c r="GG205" s="559"/>
      <c r="GH205" s="559"/>
      <c r="GI205" s="559"/>
      <c r="GJ205" s="559"/>
      <c r="GK205" s="559"/>
      <c r="GL205" s="559"/>
      <c r="GM205" s="559"/>
      <c r="GN205" s="559"/>
      <c r="GO205" s="559"/>
      <c r="GP205" s="559"/>
      <c r="GQ205" s="559"/>
      <c r="GR205" s="559"/>
      <c r="GS205" s="559"/>
      <c r="GT205" s="559"/>
      <c r="GU205" s="559"/>
      <c r="GV205" s="559"/>
      <c r="GW205" s="559"/>
      <c r="GX205" s="559"/>
      <c r="GY205" s="559"/>
      <c r="GZ205" s="559"/>
      <c r="HA205" s="559"/>
      <c r="HB205" s="559"/>
      <c r="HC205" s="559"/>
      <c r="HD205" s="559"/>
      <c r="HE205" s="559"/>
      <c r="HF205" s="559"/>
      <c r="HG205" s="559"/>
      <c r="HH205" s="559"/>
      <c r="HI205" s="559"/>
      <c r="HJ205" s="559"/>
      <c r="HK205" s="559"/>
      <c r="HL205" s="559"/>
      <c r="HM205" s="559"/>
      <c r="HN205" s="559"/>
      <c r="HO205" s="559"/>
      <c r="HP205" s="559"/>
      <c r="HQ205" s="559"/>
      <c r="HR205" s="559"/>
      <c r="HS205" s="559"/>
      <c r="HT205" s="559"/>
      <c r="HU205" s="559"/>
      <c r="HV205" s="559"/>
      <c r="HW205" s="559"/>
      <c r="HX205" s="559"/>
      <c r="HY205" s="559"/>
      <c r="HZ205" s="559"/>
      <c r="IA205" s="559"/>
      <c r="IB205" s="559"/>
      <c r="IC205" s="559"/>
      <c r="ID205" s="559"/>
      <c r="IE205" s="559"/>
      <c r="IF205" s="559"/>
      <c r="IG205" s="559"/>
      <c r="IH205" s="559"/>
      <c r="II205" s="559"/>
      <c r="IJ205" s="559"/>
      <c r="IK205" s="559"/>
      <c r="IL205" s="559"/>
      <c r="IM205" s="559"/>
      <c r="IN205" s="559"/>
      <c r="IO205" s="559"/>
      <c r="IP205" s="559"/>
      <c r="IQ205" s="559"/>
      <c r="IR205" s="559"/>
      <c r="IS205" s="559"/>
      <c r="IT205" s="559"/>
      <c r="IU205" s="559"/>
      <c r="IV205" s="559"/>
      <c r="IW205" s="559"/>
      <c r="IX205" s="559"/>
      <c r="IY205" s="559"/>
      <c r="IZ205" s="559"/>
      <c r="JA205" s="559"/>
      <c r="JB205" s="559"/>
      <c r="JC205" s="559"/>
      <c r="JD205" s="559"/>
      <c r="JE205" s="559"/>
      <c r="JF205" s="559"/>
      <c r="JG205" s="559"/>
      <c r="JH205" s="559"/>
    </row>
    <row r="206" spans="1:268" s="8" customFormat="1" ht="39.75" customHeight="1" x14ac:dyDescent="0.25">
      <c r="A206" s="20"/>
      <c r="B206" s="20" t="s">
        <v>1488</v>
      </c>
      <c r="C206" s="22">
        <v>11130022</v>
      </c>
      <c r="D206" s="23">
        <v>39583</v>
      </c>
      <c r="E206" s="23">
        <v>39759</v>
      </c>
      <c r="F206" s="23">
        <v>43411</v>
      </c>
      <c r="G206" s="23"/>
      <c r="H206" s="20" t="s">
        <v>469</v>
      </c>
      <c r="I206" s="24" t="s">
        <v>581</v>
      </c>
      <c r="J206" s="24"/>
      <c r="K206" s="24" t="s">
        <v>42</v>
      </c>
      <c r="L206" s="114" t="s">
        <v>3994</v>
      </c>
      <c r="M206" s="20" t="s">
        <v>125</v>
      </c>
      <c r="N206" s="20" t="s">
        <v>111</v>
      </c>
      <c r="O206" s="20" t="s">
        <v>111</v>
      </c>
      <c r="P206" s="21">
        <v>10971</v>
      </c>
      <c r="Q206" s="20" t="s">
        <v>401</v>
      </c>
      <c r="R206" s="20" t="s">
        <v>125</v>
      </c>
      <c r="S206" s="20" t="s">
        <v>111</v>
      </c>
      <c r="T206" s="20" t="s">
        <v>111</v>
      </c>
      <c r="U206" s="20">
        <v>10971</v>
      </c>
      <c r="V206" s="20"/>
      <c r="W206" s="20" t="s">
        <v>2812</v>
      </c>
      <c r="X206" s="20"/>
      <c r="Y206" s="20"/>
      <c r="Z206" s="20" t="s">
        <v>467</v>
      </c>
      <c r="AA206" s="20" t="s">
        <v>19</v>
      </c>
      <c r="AB206" s="34"/>
      <c r="AC206" s="20">
        <v>1320</v>
      </c>
      <c r="AD206" s="20">
        <f>SUM(AE206:AM206)</f>
        <v>20813760</v>
      </c>
      <c r="AE206" s="20"/>
      <c r="AF206" s="20"/>
      <c r="AG206" s="20"/>
      <c r="AH206" s="20">
        <v>20813760</v>
      </c>
      <c r="AI206" s="20"/>
      <c r="AJ206" s="20"/>
      <c r="AK206" s="20"/>
      <c r="AL206" s="20"/>
      <c r="AM206" s="20"/>
      <c r="AN206" s="79"/>
      <c r="AO206" s="20"/>
      <c r="AP206" s="20"/>
      <c r="AQ206" s="20"/>
      <c r="AR206" s="20"/>
      <c r="AS206" s="20"/>
      <c r="AT206" s="20"/>
      <c r="AU206" s="20"/>
      <c r="AV206" s="20"/>
      <c r="AW206" s="20" t="s">
        <v>6040</v>
      </c>
      <c r="AX206" s="20" t="s">
        <v>6041</v>
      </c>
      <c r="AY206" s="20">
        <v>43</v>
      </c>
      <c r="AZ206" s="20">
        <v>56</v>
      </c>
      <c r="BA206" s="20">
        <v>46.4</v>
      </c>
      <c r="BB206" s="20">
        <v>22</v>
      </c>
      <c r="BC206" s="20">
        <v>51</v>
      </c>
      <c r="BD206" s="20">
        <v>24.6</v>
      </c>
      <c r="BE206" s="20">
        <f t="shared" si="30"/>
        <v>43.946222222222218</v>
      </c>
      <c r="BF206" s="20">
        <f t="shared" si="31"/>
        <v>22.856833333333334</v>
      </c>
      <c r="BG206" s="24" t="s">
        <v>47</v>
      </c>
      <c r="BH206" s="20" t="s">
        <v>4811</v>
      </c>
      <c r="BI206" s="20"/>
      <c r="BJ206" s="23"/>
      <c r="BK206" s="20"/>
      <c r="BL206" s="23"/>
      <c r="BM206" s="20"/>
      <c r="BN206" s="20"/>
      <c r="BO206" s="20"/>
      <c r="BP206" s="20"/>
      <c r="BQ206" s="20"/>
      <c r="BR206" s="20"/>
      <c r="BS206" s="24"/>
      <c r="BT206" s="549"/>
      <c r="BU206" s="550"/>
      <c r="BV206" s="550"/>
      <c r="BW206" s="550"/>
      <c r="BX206" s="550"/>
      <c r="BY206" s="550"/>
      <c r="BZ206" s="550"/>
      <c r="CA206" s="550"/>
      <c r="CB206" s="550"/>
      <c r="CC206" s="550"/>
      <c r="CD206" s="550"/>
      <c r="CE206" s="550"/>
      <c r="CF206" s="550"/>
      <c r="CG206" s="550"/>
      <c r="CH206" s="550"/>
      <c r="CI206" s="550"/>
      <c r="CJ206" s="550"/>
      <c r="CK206" s="550"/>
      <c r="CL206" s="550"/>
      <c r="CM206" s="550"/>
      <c r="CN206" s="550"/>
      <c r="CO206" s="550"/>
      <c r="CP206" s="550"/>
      <c r="CQ206" s="550"/>
      <c r="CR206" s="550"/>
      <c r="CS206" s="550"/>
      <c r="CT206" s="550"/>
      <c r="CU206" s="550"/>
      <c r="CV206" s="550"/>
      <c r="CW206" s="550"/>
      <c r="CX206" s="550"/>
      <c r="CY206" s="550"/>
      <c r="CZ206" s="550"/>
      <c r="DA206" s="550"/>
      <c r="DB206" s="550"/>
      <c r="DC206" s="550"/>
      <c r="DD206" s="550"/>
      <c r="DE206" s="550"/>
      <c r="DF206" s="550"/>
      <c r="DG206" s="550"/>
      <c r="DH206" s="550"/>
      <c r="DI206" s="550"/>
      <c r="DJ206" s="550"/>
      <c r="DK206" s="550"/>
      <c r="DL206" s="550"/>
      <c r="DM206" s="550"/>
      <c r="DN206" s="550"/>
      <c r="DO206" s="550"/>
      <c r="DP206" s="550"/>
      <c r="DQ206" s="550"/>
      <c r="DR206" s="550"/>
      <c r="DS206" s="550"/>
      <c r="DT206" s="550"/>
      <c r="DU206" s="550"/>
      <c r="DV206" s="550"/>
      <c r="DW206" s="550"/>
      <c r="DX206" s="550"/>
      <c r="DY206" s="550"/>
      <c r="DZ206" s="550"/>
      <c r="EA206" s="550"/>
      <c r="EB206" s="550"/>
      <c r="EC206" s="550"/>
      <c r="ED206" s="550"/>
      <c r="EE206" s="550"/>
      <c r="EF206" s="550"/>
      <c r="EG206" s="550"/>
      <c r="EH206" s="550"/>
      <c r="EI206" s="550"/>
      <c r="EJ206" s="550"/>
      <c r="EK206" s="550"/>
      <c r="EL206" s="550"/>
      <c r="EM206" s="550"/>
      <c r="EN206" s="550"/>
      <c r="EO206" s="550"/>
      <c r="EP206" s="550"/>
      <c r="EQ206" s="550"/>
      <c r="ER206" s="550"/>
      <c r="ES206" s="550"/>
      <c r="ET206" s="550"/>
      <c r="EU206" s="550"/>
      <c r="EV206" s="550"/>
      <c r="EW206" s="550"/>
      <c r="EX206" s="550"/>
      <c r="EY206" s="550"/>
      <c r="EZ206" s="550"/>
      <c r="FA206" s="550"/>
      <c r="FB206" s="550"/>
      <c r="FC206" s="550"/>
      <c r="FD206" s="550"/>
      <c r="FE206" s="550"/>
      <c r="FF206" s="550"/>
      <c r="FG206" s="550"/>
      <c r="FH206" s="550"/>
      <c r="FI206" s="550"/>
      <c r="FJ206" s="550"/>
      <c r="FK206" s="550"/>
      <c r="FL206" s="550"/>
      <c r="FM206" s="550"/>
      <c r="FN206" s="550"/>
      <c r="FO206" s="550"/>
      <c r="FP206" s="550"/>
      <c r="FQ206" s="550"/>
      <c r="FR206" s="550"/>
      <c r="FS206" s="550"/>
      <c r="FT206" s="550"/>
      <c r="FU206" s="550"/>
      <c r="FV206" s="550"/>
      <c r="FW206" s="550"/>
      <c r="FX206" s="550"/>
      <c r="FY206" s="550"/>
      <c r="FZ206" s="550"/>
      <c r="GA206" s="550"/>
      <c r="GB206" s="550"/>
      <c r="GC206" s="550"/>
      <c r="GD206" s="550"/>
      <c r="GE206" s="550"/>
      <c r="GF206" s="550"/>
      <c r="GG206" s="550"/>
      <c r="GH206" s="550"/>
      <c r="GI206" s="550"/>
      <c r="GJ206" s="550"/>
      <c r="GK206" s="550"/>
      <c r="GL206" s="550"/>
      <c r="GM206" s="550"/>
      <c r="GN206" s="550"/>
      <c r="GO206" s="550"/>
      <c r="GP206" s="550"/>
      <c r="GQ206" s="550"/>
      <c r="GR206" s="550"/>
      <c r="GS206" s="550"/>
      <c r="GT206" s="550"/>
      <c r="GU206" s="550"/>
      <c r="GV206" s="550"/>
      <c r="GW206" s="550"/>
      <c r="GX206" s="550"/>
      <c r="GY206" s="550"/>
      <c r="GZ206" s="550"/>
      <c r="HA206" s="550"/>
      <c r="HB206" s="550"/>
      <c r="HC206" s="550"/>
      <c r="HD206" s="550"/>
      <c r="HE206" s="550"/>
      <c r="HF206" s="550"/>
      <c r="HG206" s="550"/>
      <c r="HH206" s="550"/>
      <c r="HI206" s="550"/>
      <c r="HJ206" s="550"/>
      <c r="HK206" s="550"/>
      <c r="HL206" s="550"/>
      <c r="HM206" s="550"/>
      <c r="HN206" s="550"/>
      <c r="HO206" s="550"/>
      <c r="HP206" s="550"/>
      <c r="HQ206" s="550"/>
      <c r="HR206" s="550"/>
      <c r="HS206" s="550"/>
      <c r="HT206" s="550"/>
      <c r="HU206" s="550"/>
      <c r="HV206" s="550"/>
      <c r="HW206" s="550"/>
      <c r="HX206" s="550"/>
      <c r="HY206" s="550"/>
      <c r="HZ206" s="550"/>
      <c r="IA206" s="550"/>
      <c r="IB206" s="550"/>
      <c r="IC206" s="550"/>
      <c r="ID206" s="550"/>
      <c r="IE206" s="550"/>
      <c r="IF206" s="550"/>
      <c r="IG206" s="550"/>
      <c r="IH206" s="550"/>
      <c r="II206" s="550"/>
      <c r="IJ206" s="550"/>
      <c r="IK206" s="550"/>
      <c r="IL206" s="550"/>
      <c r="IM206" s="550"/>
      <c r="IN206" s="550"/>
      <c r="IO206" s="550"/>
      <c r="IP206" s="550"/>
      <c r="IQ206" s="550"/>
      <c r="IR206" s="550"/>
      <c r="IS206" s="550"/>
      <c r="IT206" s="550"/>
      <c r="IU206" s="550"/>
      <c r="IV206" s="550"/>
      <c r="IW206" s="550"/>
      <c r="IX206" s="550"/>
      <c r="IY206" s="550"/>
      <c r="IZ206" s="550"/>
      <c r="JA206" s="550"/>
      <c r="JB206" s="550"/>
      <c r="JC206" s="550"/>
      <c r="JD206" s="550"/>
      <c r="JE206" s="550"/>
      <c r="JF206" s="550"/>
      <c r="JG206" s="550"/>
      <c r="JH206" s="550"/>
    </row>
    <row r="207" spans="1:268" s="8" customFormat="1" ht="39.75" customHeight="1" x14ac:dyDescent="0.25">
      <c r="A207" s="83"/>
      <c r="B207" s="83" t="s">
        <v>3995</v>
      </c>
      <c r="C207" s="95">
        <v>11160026</v>
      </c>
      <c r="D207" s="96">
        <v>39594</v>
      </c>
      <c r="E207" s="96">
        <v>39594</v>
      </c>
      <c r="F207" s="96">
        <v>43246</v>
      </c>
      <c r="G207" s="96"/>
      <c r="H207" s="83" t="s">
        <v>930</v>
      </c>
      <c r="I207" s="110" t="s">
        <v>1014</v>
      </c>
      <c r="J207" s="110"/>
      <c r="K207" s="110" t="s">
        <v>60</v>
      </c>
      <c r="L207" s="115"/>
      <c r="M207" s="83" t="s">
        <v>1489</v>
      </c>
      <c r="N207" s="83" t="s">
        <v>629</v>
      </c>
      <c r="O207" s="83" t="s">
        <v>41</v>
      </c>
      <c r="P207" s="94">
        <v>77308</v>
      </c>
      <c r="Q207" s="83" t="s">
        <v>3996</v>
      </c>
      <c r="R207" s="83" t="s">
        <v>1489</v>
      </c>
      <c r="S207" s="83" t="s">
        <v>629</v>
      </c>
      <c r="T207" s="83" t="s">
        <v>41</v>
      </c>
      <c r="U207" s="83">
        <v>77308</v>
      </c>
      <c r="V207" s="83" t="s">
        <v>2813</v>
      </c>
      <c r="W207" s="83" t="s">
        <v>638</v>
      </c>
      <c r="X207" s="83"/>
      <c r="Y207" s="83"/>
      <c r="Z207" s="83" t="s">
        <v>467</v>
      </c>
      <c r="AA207" s="83" t="s">
        <v>955</v>
      </c>
      <c r="AB207" s="47">
        <v>0.08</v>
      </c>
      <c r="AC207" s="83">
        <v>1</v>
      </c>
      <c r="AD207" s="83">
        <f>SUM(AE207:AM207)</f>
        <v>38000</v>
      </c>
      <c r="AE207" s="83"/>
      <c r="AF207" s="83"/>
      <c r="AG207" s="83"/>
      <c r="AH207" s="83"/>
      <c r="AI207" s="83"/>
      <c r="AJ207" s="83"/>
      <c r="AK207" s="83"/>
      <c r="AL207" s="83">
        <v>38000</v>
      </c>
      <c r="AM207" s="83"/>
      <c r="AN207" s="83"/>
      <c r="AO207" s="83"/>
      <c r="AP207" s="83"/>
      <c r="AQ207" s="83"/>
      <c r="AR207" s="83"/>
      <c r="AS207" s="83"/>
      <c r="AT207" s="83"/>
      <c r="AU207" s="83"/>
      <c r="AV207" s="83"/>
      <c r="AW207" s="83" t="s">
        <v>6646</v>
      </c>
      <c r="AX207" s="11" t="s">
        <v>6647</v>
      </c>
      <c r="AY207" s="83">
        <v>43</v>
      </c>
      <c r="AZ207" s="83">
        <v>37</v>
      </c>
      <c r="BA207" s="83">
        <v>1.5</v>
      </c>
      <c r="BB207" s="83">
        <v>26</v>
      </c>
      <c r="BC207" s="83">
        <v>12</v>
      </c>
      <c r="BD207" s="83">
        <v>58.1</v>
      </c>
      <c r="BE207" s="83">
        <f t="shared" si="30"/>
        <v>43.617083333333333</v>
      </c>
      <c r="BF207" s="83">
        <f t="shared" si="31"/>
        <v>26.216138888888889</v>
      </c>
      <c r="BG207" s="110" t="s">
        <v>47</v>
      </c>
      <c r="BH207" s="83"/>
      <c r="BI207" s="83"/>
      <c r="BJ207" s="96"/>
      <c r="BK207" s="83"/>
      <c r="BL207" s="96"/>
      <c r="BM207" s="83"/>
      <c r="BN207" s="83"/>
      <c r="BO207" s="83"/>
      <c r="BP207" s="83"/>
      <c r="BQ207" s="83"/>
      <c r="BR207" s="83"/>
      <c r="BS207" s="110" t="s">
        <v>1490</v>
      </c>
      <c r="BT207" s="550"/>
      <c r="BU207" s="550"/>
      <c r="BV207" s="550"/>
      <c r="BW207" s="550"/>
      <c r="BX207" s="550"/>
      <c r="BY207" s="550"/>
      <c r="BZ207" s="550"/>
      <c r="CA207" s="550"/>
      <c r="CB207" s="550"/>
      <c r="CC207" s="550"/>
      <c r="CD207" s="550"/>
      <c r="CE207" s="550"/>
      <c r="CF207" s="550"/>
      <c r="CG207" s="550"/>
      <c r="CH207" s="550"/>
      <c r="CI207" s="550"/>
      <c r="CJ207" s="550"/>
      <c r="CK207" s="550"/>
      <c r="CL207" s="550"/>
      <c r="CM207" s="550"/>
      <c r="CN207" s="550"/>
      <c r="CO207" s="550"/>
      <c r="CP207" s="550"/>
      <c r="CQ207" s="550"/>
      <c r="CR207" s="550"/>
      <c r="CS207" s="550"/>
      <c r="CT207" s="550"/>
      <c r="CU207" s="550"/>
      <c r="CV207" s="550"/>
      <c r="CW207" s="550"/>
      <c r="CX207" s="550"/>
      <c r="CY207" s="550"/>
      <c r="CZ207" s="550"/>
      <c r="DA207" s="550"/>
      <c r="DB207" s="550"/>
      <c r="DC207" s="550"/>
      <c r="DD207" s="550"/>
      <c r="DE207" s="550"/>
      <c r="DF207" s="550"/>
      <c r="DG207" s="550"/>
      <c r="DH207" s="550"/>
      <c r="DI207" s="550"/>
      <c r="DJ207" s="550"/>
      <c r="DK207" s="550"/>
      <c r="DL207" s="550"/>
      <c r="DM207" s="550"/>
      <c r="DN207" s="550"/>
      <c r="DO207" s="550"/>
      <c r="DP207" s="550"/>
      <c r="DQ207" s="550"/>
      <c r="DR207" s="550"/>
      <c r="DS207" s="550"/>
      <c r="DT207" s="550"/>
      <c r="DU207" s="550"/>
      <c r="DV207" s="550"/>
      <c r="DW207" s="550"/>
      <c r="DX207" s="550"/>
      <c r="DY207" s="550"/>
      <c r="DZ207" s="550"/>
      <c r="EA207" s="550"/>
      <c r="EB207" s="550"/>
      <c r="EC207" s="550"/>
      <c r="ED207" s="550"/>
      <c r="EE207" s="550"/>
      <c r="EF207" s="550"/>
      <c r="EG207" s="550"/>
      <c r="EH207" s="550"/>
      <c r="EI207" s="550"/>
      <c r="EJ207" s="550"/>
      <c r="EK207" s="550"/>
      <c r="EL207" s="550"/>
      <c r="EM207" s="550"/>
      <c r="EN207" s="550"/>
      <c r="EO207" s="550"/>
      <c r="EP207" s="550"/>
      <c r="EQ207" s="550"/>
      <c r="ER207" s="550"/>
      <c r="ES207" s="550"/>
      <c r="ET207" s="550"/>
      <c r="EU207" s="550"/>
      <c r="EV207" s="550"/>
      <c r="EW207" s="550"/>
      <c r="EX207" s="550"/>
      <c r="EY207" s="550"/>
      <c r="EZ207" s="550"/>
      <c r="FA207" s="550"/>
      <c r="FB207" s="550"/>
      <c r="FC207" s="550"/>
      <c r="FD207" s="550"/>
      <c r="FE207" s="550"/>
      <c r="FF207" s="550"/>
      <c r="FG207" s="550"/>
      <c r="FH207" s="550"/>
      <c r="FI207" s="550"/>
      <c r="FJ207" s="550"/>
      <c r="FK207" s="550"/>
      <c r="FL207" s="550"/>
      <c r="FM207" s="550"/>
      <c r="FN207" s="550"/>
      <c r="FO207" s="550"/>
      <c r="FP207" s="550"/>
      <c r="FQ207" s="550"/>
      <c r="FR207" s="550"/>
      <c r="FS207" s="550"/>
      <c r="FT207" s="550"/>
      <c r="FU207" s="550"/>
      <c r="FV207" s="550"/>
      <c r="FW207" s="550"/>
      <c r="FX207" s="550"/>
      <c r="FY207" s="550"/>
      <c r="FZ207" s="550"/>
      <c r="GA207" s="550"/>
      <c r="GB207" s="550"/>
      <c r="GC207" s="550"/>
      <c r="GD207" s="550"/>
      <c r="GE207" s="550"/>
      <c r="GF207" s="550"/>
      <c r="GG207" s="550"/>
      <c r="GH207" s="550"/>
      <c r="GI207" s="550"/>
      <c r="GJ207" s="550"/>
      <c r="GK207" s="550"/>
      <c r="GL207" s="550"/>
      <c r="GM207" s="550"/>
      <c r="GN207" s="550"/>
      <c r="GO207" s="550"/>
      <c r="GP207" s="550"/>
      <c r="GQ207" s="550"/>
      <c r="GR207" s="550"/>
      <c r="GS207" s="550"/>
      <c r="GT207" s="550"/>
      <c r="GU207" s="550"/>
      <c r="GV207" s="550"/>
      <c r="GW207" s="550"/>
      <c r="GX207" s="550"/>
      <c r="GY207" s="550"/>
      <c r="GZ207" s="550"/>
      <c r="HA207" s="550"/>
      <c r="HB207" s="550"/>
      <c r="HC207" s="550"/>
      <c r="HD207" s="550"/>
      <c r="HE207" s="550"/>
      <c r="HF207" s="550"/>
      <c r="HG207" s="550"/>
      <c r="HH207" s="550"/>
      <c r="HI207" s="550"/>
      <c r="HJ207" s="550"/>
      <c r="HK207" s="550"/>
      <c r="HL207" s="550"/>
      <c r="HM207" s="550"/>
      <c r="HN207" s="550"/>
      <c r="HO207" s="550"/>
      <c r="HP207" s="550"/>
      <c r="HQ207" s="550"/>
      <c r="HR207" s="550"/>
      <c r="HS207" s="550"/>
      <c r="HT207" s="550"/>
      <c r="HU207" s="550"/>
      <c r="HV207" s="550"/>
      <c r="HW207" s="550"/>
      <c r="HX207" s="550"/>
      <c r="HY207" s="550"/>
      <c r="HZ207" s="550"/>
      <c r="IA207" s="550"/>
      <c r="IB207" s="550"/>
      <c r="IC207" s="550"/>
      <c r="ID207" s="550"/>
      <c r="IE207" s="550"/>
      <c r="IF207" s="550"/>
      <c r="IG207" s="550"/>
      <c r="IH207" s="550"/>
      <c r="II207" s="550"/>
      <c r="IJ207" s="550"/>
      <c r="IK207" s="550"/>
      <c r="IL207" s="550"/>
      <c r="IM207" s="550"/>
      <c r="IN207" s="550"/>
      <c r="IO207" s="550"/>
      <c r="IP207" s="550"/>
      <c r="IQ207" s="550"/>
      <c r="IR207" s="550"/>
      <c r="IS207" s="550"/>
      <c r="IT207" s="550"/>
      <c r="IU207" s="550"/>
      <c r="IV207" s="550"/>
      <c r="IW207" s="550"/>
      <c r="IX207" s="550"/>
      <c r="IY207" s="550"/>
      <c r="IZ207" s="550"/>
      <c r="JA207" s="550"/>
      <c r="JB207" s="550"/>
      <c r="JC207" s="550"/>
      <c r="JD207" s="550"/>
      <c r="JE207" s="550"/>
      <c r="JF207" s="550"/>
      <c r="JG207" s="550"/>
      <c r="JH207" s="550"/>
    </row>
    <row r="208" spans="1:268" s="8" customFormat="1" ht="39.75" customHeight="1" x14ac:dyDescent="0.25">
      <c r="A208" s="83"/>
      <c r="B208" s="83" t="s">
        <v>1491</v>
      </c>
      <c r="C208" s="95">
        <v>11130023</v>
      </c>
      <c r="D208" s="96">
        <v>39608</v>
      </c>
      <c r="E208" s="96">
        <v>39608</v>
      </c>
      <c r="F208" s="96">
        <v>41274</v>
      </c>
      <c r="G208" s="96"/>
      <c r="H208" s="83" t="s">
        <v>461</v>
      </c>
      <c r="I208" s="110" t="s">
        <v>995</v>
      </c>
      <c r="J208" s="110"/>
      <c r="K208" s="110" t="s">
        <v>55</v>
      </c>
      <c r="L208" s="115"/>
      <c r="M208" s="83" t="s">
        <v>637</v>
      </c>
      <c r="N208" s="83" t="s">
        <v>205</v>
      </c>
      <c r="O208" s="83" t="s">
        <v>72</v>
      </c>
      <c r="P208" s="94">
        <v>31098</v>
      </c>
      <c r="Q208" s="83" t="s">
        <v>401</v>
      </c>
      <c r="R208" s="83" t="s">
        <v>637</v>
      </c>
      <c r="S208" s="83" t="s">
        <v>205</v>
      </c>
      <c r="T208" s="83" t="s">
        <v>72</v>
      </c>
      <c r="U208" s="83">
        <v>31098</v>
      </c>
      <c r="V208" s="83"/>
      <c r="W208" s="83" t="s">
        <v>2814</v>
      </c>
      <c r="X208" s="83"/>
      <c r="Y208" s="83"/>
      <c r="Z208" s="83" t="s">
        <v>467</v>
      </c>
      <c r="AA208" s="83" t="s">
        <v>363</v>
      </c>
      <c r="AB208" s="47"/>
      <c r="AC208" s="83">
        <v>24</v>
      </c>
      <c r="AD208" s="83">
        <f>SUM(AE208:AM208)</f>
        <v>41340</v>
      </c>
      <c r="AE208" s="83"/>
      <c r="AF208" s="83"/>
      <c r="AG208" s="83">
        <v>41340</v>
      </c>
      <c r="AH208" s="83"/>
      <c r="AI208" s="83"/>
      <c r="AJ208" s="83"/>
      <c r="AK208" s="83"/>
      <c r="AL208" s="83"/>
      <c r="AM208" s="83"/>
      <c r="AN208" s="101"/>
      <c r="AO208" s="83"/>
      <c r="AP208" s="83"/>
      <c r="AQ208" s="83"/>
      <c r="AR208" s="83"/>
      <c r="AS208" s="83"/>
      <c r="AT208" s="83"/>
      <c r="AU208" s="83"/>
      <c r="AV208" s="83"/>
      <c r="AW208" s="83" t="s">
        <v>6042</v>
      </c>
      <c r="AX208" s="83" t="s">
        <v>6043</v>
      </c>
      <c r="AY208" s="83">
        <v>43</v>
      </c>
      <c r="AZ208" s="83">
        <v>5</v>
      </c>
      <c r="BA208" s="83">
        <v>18.5</v>
      </c>
      <c r="BB208" s="83">
        <v>24</v>
      </c>
      <c r="BC208" s="83">
        <v>9</v>
      </c>
      <c r="BD208" s="83">
        <v>36.299999999999997</v>
      </c>
      <c r="BE208" s="83">
        <f t="shared" si="30"/>
        <v>43.088472222222222</v>
      </c>
      <c r="BF208" s="83">
        <f t="shared" si="31"/>
        <v>24.160083333333333</v>
      </c>
      <c r="BG208" s="110" t="s">
        <v>47</v>
      </c>
      <c r="BH208" s="83" t="s">
        <v>4812</v>
      </c>
      <c r="BI208" s="83"/>
      <c r="BJ208" s="96"/>
      <c r="BK208" s="83"/>
      <c r="BL208" s="96"/>
      <c r="BM208" s="83">
        <v>355</v>
      </c>
      <c r="BN208" s="96">
        <v>41629</v>
      </c>
      <c r="BO208" s="83"/>
      <c r="BP208" s="83"/>
      <c r="BQ208" s="83"/>
      <c r="BR208" s="83"/>
      <c r="BS208" s="128" t="s">
        <v>1492</v>
      </c>
      <c r="BT208" s="549"/>
      <c r="BU208" s="550"/>
      <c r="BV208" s="550"/>
      <c r="BW208" s="550"/>
      <c r="BX208" s="550"/>
      <c r="BY208" s="550"/>
      <c r="BZ208" s="550"/>
      <c r="CA208" s="550"/>
      <c r="CB208" s="550"/>
      <c r="CC208" s="550"/>
      <c r="CD208" s="550"/>
      <c r="CE208" s="550"/>
      <c r="CF208" s="550"/>
      <c r="CG208" s="550"/>
      <c r="CH208" s="550"/>
      <c r="CI208" s="550"/>
      <c r="CJ208" s="550"/>
      <c r="CK208" s="550"/>
      <c r="CL208" s="550"/>
      <c r="CM208" s="550"/>
      <c r="CN208" s="550"/>
      <c r="CO208" s="550"/>
      <c r="CP208" s="550"/>
      <c r="CQ208" s="550"/>
      <c r="CR208" s="550"/>
      <c r="CS208" s="550"/>
      <c r="CT208" s="550"/>
      <c r="CU208" s="550"/>
      <c r="CV208" s="550"/>
      <c r="CW208" s="550"/>
      <c r="CX208" s="550"/>
      <c r="CY208" s="550"/>
      <c r="CZ208" s="550"/>
      <c r="DA208" s="550"/>
      <c r="DB208" s="550"/>
      <c r="DC208" s="550"/>
      <c r="DD208" s="550"/>
      <c r="DE208" s="550"/>
      <c r="DF208" s="550"/>
      <c r="DG208" s="550"/>
      <c r="DH208" s="550"/>
      <c r="DI208" s="550"/>
      <c r="DJ208" s="550"/>
      <c r="DK208" s="550"/>
      <c r="DL208" s="550"/>
      <c r="DM208" s="550"/>
      <c r="DN208" s="550"/>
      <c r="DO208" s="550"/>
      <c r="DP208" s="550"/>
      <c r="DQ208" s="550"/>
      <c r="DR208" s="550"/>
      <c r="DS208" s="550"/>
      <c r="DT208" s="550"/>
      <c r="DU208" s="550"/>
      <c r="DV208" s="550"/>
      <c r="DW208" s="550"/>
      <c r="DX208" s="550"/>
      <c r="DY208" s="550"/>
      <c r="DZ208" s="550"/>
      <c r="EA208" s="550"/>
      <c r="EB208" s="550"/>
      <c r="EC208" s="550"/>
      <c r="ED208" s="550"/>
      <c r="EE208" s="550"/>
      <c r="EF208" s="550"/>
      <c r="EG208" s="550"/>
      <c r="EH208" s="550"/>
      <c r="EI208" s="550"/>
      <c r="EJ208" s="550"/>
      <c r="EK208" s="550"/>
      <c r="EL208" s="550"/>
      <c r="EM208" s="550"/>
      <c r="EN208" s="550"/>
      <c r="EO208" s="550"/>
      <c r="EP208" s="550"/>
      <c r="EQ208" s="550"/>
      <c r="ER208" s="550"/>
      <c r="ES208" s="550"/>
      <c r="ET208" s="550"/>
      <c r="EU208" s="550"/>
      <c r="EV208" s="550"/>
      <c r="EW208" s="550"/>
      <c r="EX208" s="550"/>
      <c r="EY208" s="550"/>
      <c r="EZ208" s="550"/>
      <c r="FA208" s="550"/>
      <c r="FB208" s="550"/>
      <c r="FC208" s="550"/>
      <c r="FD208" s="550"/>
      <c r="FE208" s="550"/>
      <c r="FF208" s="550"/>
      <c r="FG208" s="550"/>
      <c r="FH208" s="550"/>
      <c r="FI208" s="550"/>
      <c r="FJ208" s="550"/>
      <c r="FK208" s="550"/>
      <c r="FL208" s="550"/>
      <c r="FM208" s="550"/>
      <c r="FN208" s="550"/>
      <c r="FO208" s="550"/>
      <c r="FP208" s="550"/>
      <c r="FQ208" s="550"/>
      <c r="FR208" s="550"/>
      <c r="FS208" s="550"/>
      <c r="FT208" s="550"/>
      <c r="FU208" s="550"/>
      <c r="FV208" s="550"/>
      <c r="FW208" s="550"/>
      <c r="FX208" s="550"/>
      <c r="FY208" s="550"/>
      <c r="FZ208" s="550"/>
      <c r="GA208" s="550"/>
      <c r="GB208" s="550"/>
      <c r="GC208" s="550"/>
      <c r="GD208" s="550"/>
      <c r="GE208" s="550"/>
      <c r="GF208" s="550"/>
      <c r="GG208" s="550"/>
      <c r="GH208" s="550"/>
      <c r="GI208" s="550"/>
      <c r="GJ208" s="550"/>
      <c r="GK208" s="550"/>
      <c r="GL208" s="550"/>
      <c r="GM208" s="550"/>
      <c r="GN208" s="550"/>
      <c r="GO208" s="550"/>
      <c r="GP208" s="550"/>
      <c r="GQ208" s="550"/>
      <c r="GR208" s="550"/>
      <c r="GS208" s="550"/>
      <c r="GT208" s="550"/>
      <c r="GU208" s="550"/>
      <c r="GV208" s="550"/>
      <c r="GW208" s="550"/>
      <c r="GX208" s="550"/>
      <c r="GY208" s="550"/>
      <c r="GZ208" s="550"/>
      <c r="HA208" s="550"/>
      <c r="HB208" s="550"/>
      <c r="HC208" s="550"/>
      <c r="HD208" s="550"/>
      <c r="HE208" s="550"/>
      <c r="HF208" s="550"/>
      <c r="HG208" s="550"/>
      <c r="HH208" s="550"/>
      <c r="HI208" s="550"/>
      <c r="HJ208" s="550"/>
      <c r="HK208" s="550"/>
      <c r="HL208" s="550"/>
      <c r="HM208" s="550"/>
      <c r="HN208" s="550"/>
      <c r="HO208" s="550"/>
      <c r="HP208" s="550"/>
      <c r="HQ208" s="550"/>
      <c r="HR208" s="550"/>
      <c r="HS208" s="550"/>
      <c r="HT208" s="550"/>
      <c r="HU208" s="550"/>
      <c r="HV208" s="550"/>
      <c r="HW208" s="550"/>
      <c r="HX208" s="550"/>
      <c r="HY208" s="550"/>
      <c r="HZ208" s="550"/>
      <c r="IA208" s="550"/>
      <c r="IB208" s="550"/>
      <c r="IC208" s="550"/>
      <c r="ID208" s="550"/>
      <c r="IE208" s="550"/>
      <c r="IF208" s="550"/>
      <c r="IG208" s="550"/>
      <c r="IH208" s="550"/>
      <c r="II208" s="550"/>
      <c r="IJ208" s="550"/>
      <c r="IK208" s="550"/>
      <c r="IL208" s="550"/>
      <c r="IM208" s="550"/>
      <c r="IN208" s="550"/>
      <c r="IO208" s="550"/>
      <c r="IP208" s="550"/>
      <c r="IQ208" s="550"/>
      <c r="IR208" s="550"/>
      <c r="IS208" s="550"/>
      <c r="IT208" s="550"/>
      <c r="IU208" s="550"/>
      <c r="IV208" s="550"/>
      <c r="IW208" s="550"/>
      <c r="IX208" s="550"/>
      <c r="IY208" s="550"/>
      <c r="IZ208" s="550"/>
      <c r="JA208" s="550"/>
      <c r="JB208" s="550"/>
      <c r="JC208" s="550"/>
      <c r="JD208" s="550"/>
      <c r="JE208" s="550"/>
      <c r="JF208" s="550"/>
      <c r="JG208" s="550"/>
      <c r="JH208" s="550"/>
    </row>
    <row r="209" spans="1:268" s="8" customFormat="1" ht="39.75" customHeight="1" x14ac:dyDescent="0.25">
      <c r="A209" s="20"/>
      <c r="B209" s="20" t="s">
        <v>1493</v>
      </c>
      <c r="C209" s="22">
        <v>11160027</v>
      </c>
      <c r="D209" s="23">
        <v>39609</v>
      </c>
      <c r="E209" s="23">
        <v>39609</v>
      </c>
      <c r="F209" s="23">
        <v>42523</v>
      </c>
      <c r="G209" s="23"/>
      <c r="H209" s="20" t="s">
        <v>951</v>
      </c>
      <c r="I209" s="24" t="s">
        <v>1494</v>
      </c>
      <c r="J209" s="24"/>
      <c r="K209" s="24" t="s">
        <v>73</v>
      </c>
      <c r="L209" s="114"/>
      <c r="M209" s="20" t="s">
        <v>1495</v>
      </c>
      <c r="N209" s="20" t="s">
        <v>80</v>
      </c>
      <c r="O209" s="20" t="s">
        <v>76</v>
      </c>
      <c r="P209" s="21">
        <v>53089</v>
      </c>
      <c r="Q209" s="20" t="s">
        <v>2815</v>
      </c>
      <c r="R209" s="20" t="s">
        <v>1495</v>
      </c>
      <c r="S209" s="20" t="s">
        <v>80</v>
      </c>
      <c r="T209" s="20" t="s">
        <v>76</v>
      </c>
      <c r="U209" s="20">
        <v>53089</v>
      </c>
      <c r="V209" s="20" t="s">
        <v>1496</v>
      </c>
      <c r="W209" s="20" t="s">
        <v>638</v>
      </c>
      <c r="X209" s="26"/>
      <c r="Y209" s="26"/>
      <c r="Z209" s="20" t="s">
        <v>467</v>
      </c>
      <c r="AA209" s="20" t="s">
        <v>955</v>
      </c>
      <c r="AB209" s="34">
        <v>0.11799999999999999</v>
      </c>
      <c r="AC209" s="20">
        <v>16</v>
      </c>
      <c r="AD209" s="20">
        <f>SUM(AE209:AM209)</f>
        <v>80000</v>
      </c>
      <c r="AE209" s="20"/>
      <c r="AF209" s="20"/>
      <c r="AG209" s="20"/>
      <c r="AH209" s="20"/>
      <c r="AI209" s="20"/>
      <c r="AJ209" s="20"/>
      <c r="AK209" s="20"/>
      <c r="AL209" s="20">
        <v>80000</v>
      </c>
      <c r="AM209" s="20"/>
      <c r="AN209" s="20"/>
      <c r="AO209" s="20"/>
      <c r="AP209" s="20"/>
      <c r="AQ209" s="20"/>
      <c r="AR209" s="20"/>
      <c r="AS209" s="20"/>
      <c r="AT209" s="20"/>
      <c r="AU209" s="20"/>
      <c r="AV209" s="20"/>
      <c r="AW209" s="20" t="s">
        <v>6648</v>
      </c>
      <c r="AX209" s="20" t="s">
        <v>6649</v>
      </c>
      <c r="AY209" s="20">
        <v>43</v>
      </c>
      <c r="AZ209" s="20">
        <v>26</v>
      </c>
      <c r="BA209" s="20">
        <v>48.5</v>
      </c>
      <c r="BB209" s="20">
        <v>25</v>
      </c>
      <c r="BC209" s="20">
        <v>0</v>
      </c>
      <c r="BD209" s="20">
        <v>52.1</v>
      </c>
      <c r="BE209" s="20">
        <f t="shared" si="30"/>
        <v>43.446805555555549</v>
      </c>
      <c r="BF209" s="20">
        <f t="shared" si="31"/>
        <v>25.014472222222221</v>
      </c>
      <c r="BG209" s="20" t="s">
        <v>3997</v>
      </c>
      <c r="BH209" s="20"/>
      <c r="BI209" s="20"/>
      <c r="BJ209" s="23"/>
      <c r="BK209" s="20"/>
      <c r="BL209" s="23"/>
      <c r="BM209" s="20"/>
      <c r="BN209" s="20"/>
      <c r="BO209" s="20"/>
      <c r="BP209" s="20"/>
      <c r="BQ209" s="20"/>
      <c r="BR209" s="20"/>
      <c r="BS209" s="24"/>
      <c r="BT209" s="549"/>
      <c r="BU209" s="550"/>
      <c r="BV209" s="550"/>
      <c r="BW209" s="550"/>
      <c r="BX209" s="550"/>
      <c r="BY209" s="550"/>
      <c r="BZ209" s="550"/>
      <c r="CA209" s="550"/>
      <c r="CB209" s="550"/>
      <c r="CC209" s="550"/>
      <c r="CD209" s="550"/>
      <c r="CE209" s="550"/>
      <c r="CF209" s="550"/>
      <c r="CG209" s="550"/>
      <c r="CH209" s="550"/>
      <c r="CI209" s="550"/>
      <c r="CJ209" s="550"/>
      <c r="CK209" s="550"/>
      <c r="CL209" s="550"/>
      <c r="CM209" s="550"/>
      <c r="CN209" s="550"/>
      <c r="CO209" s="550"/>
      <c r="CP209" s="550"/>
      <c r="CQ209" s="550"/>
      <c r="CR209" s="550"/>
      <c r="CS209" s="550"/>
      <c r="CT209" s="550"/>
      <c r="CU209" s="550"/>
      <c r="CV209" s="550"/>
      <c r="CW209" s="550"/>
      <c r="CX209" s="550"/>
      <c r="CY209" s="550"/>
      <c r="CZ209" s="550"/>
      <c r="DA209" s="550"/>
      <c r="DB209" s="550"/>
      <c r="DC209" s="550"/>
      <c r="DD209" s="550"/>
      <c r="DE209" s="550"/>
      <c r="DF209" s="550"/>
      <c r="DG209" s="550"/>
      <c r="DH209" s="550"/>
      <c r="DI209" s="550"/>
      <c r="DJ209" s="550"/>
      <c r="DK209" s="550"/>
      <c r="DL209" s="550"/>
      <c r="DM209" s="550"/>
      <c r="DN209" s="550"/>
      <c r="DO209" s="550"/>
      <c r="DP209" s="550"/>
      <c r="DQ209" s="550"/>
      <c r="DR209" s="550"/>
      <c r="DS209" s="550"/>
      <c r="DT209" s="550"/>
      <c r="DU209" s="550"/>
      <c r="DV209" s="550"/>
      <c r="DW209" s="550"/>
      <c r="DX209" s="550"/>
      <c r="DY209" s="550"/>
      <c r="DZ209" s="550"/>
      <c r="EA209" s="550"/>
      <c r="EB209" s="550"/>
      <c r="EC209" s="550"/>
      <c r="ED209" s="550"/>
      <c r="EE209" s="550"/>
      <c r="EF209" s="550"/>
      <c r="EG209" s="550"/>
      <c r="EH209" s="550"/>
      <c r="EI209" s="550"/>
      <c r="EJ209" s="550"/>
      <c r="EK209" s="550"/>
      <c r="EL209" s="550"/>
      <c r="EM209" s="550"/>
      <c r="EN209" s="550"/>
      <c r="EO209" s="550"/>
      <c r="EP209" s="550"/>
      <c r="EQ209" s="550"/>
      <c r="ER209" s="550"/>
      <c r="ES209" s="550"/>
      <c r="ET209" s="550"/>
      <c r="EU209" s="550"/>
      <c r="EV209" s="550"/>
      <c r="EW209" s="550"/>
      <c r="EX209" s="550"/>
      <c r="EY209" s="550"/>
      <c r="EZ209" s="550"/>
      <c r="FA209" s="550"/>
      <c r="FB209" s="550"/>
      <c r="FC209" s="550"/>
      <c r="FD209" s="550"/>
      <c r="FE209" s="550"/>
      <c r="FF209" s="550"/>
      <c r="FG209" s="550"/>
      <c r="FH209" s="550"/>
      <c r="FI209" s="550"/>
      <c r="FJ209" s="550"/>
      <c r="FK209" s="550"/>
      <c r="FL209" s="550"/>
      <c r="FM209" s="550"/>
      <c r="FN209" s="550"/>
      <c r="FO209" s="550"/>
      <c r="FP209" s="550"/>
      <c r="FQ209" s="550"/>
      <c r="FR209" s="550"/>
      <c r="FS209" s="550"/>
      <c r="FT209" s="550"/>
      <c r="FU209" s="550"/>
      <c r="FV209" s="550"/>
      <c r="FW209" s="550"/>
      <c r="FX209" s="550"/>
      <c r="FY209" s="550"/>
      <c r="FZ209" s="550"/>
      <c r="GA209" s="550"/>
      <c r="GB209" s="550"/>
      <c r="GC209" s="550"/>
      <c r="GD209" s="550"/>
      <c r="GE209" s="550"/>
      <c r="GF209" s="550"/>
      <c r="GG209" s="550"/>
      <c r="GH209" s="550"/>
      <c r="GI209" s="550"/>
      <c r="GJ209" s="550"/>
      <c r="GK209" s="550"/>
      <c r="GL209" s="550"/>
      <c r="GM209" s="550"/>
      <c r="GN209" s="550"/>
      <c r="GO209" s="550"/>
      <c r="GP209" s="550"/>
      <c r="GQ209" s="550"/>
      <c r="GR209" s="550"/>
      <c r="GS209" s="550"/>
      <c r="GT209" s="550"/>
      <c r="GU209" s="550"/>
      <c r="GV209" s="550"/>
      <c r="GW209" s="550"/>
      <c r="GX209" s="550"/>
      <c r="GY209" s="550"/>
      <c r="GZ209" s="550"/>
      <c r="HA209" s="550"/>
      <c r="HB209" s="550"/>
      <c r="HC209" s="550"/>
      <c r="HD209" s="550"/>
      <c r="HE209" s="550"/>
      <c r="HF209" s="550"/>
      <c r="HG209" s="550"/>
      <c r="HH209" s="550"/>
      <c r="HI209" s="550"/>
      <c r="HJ209" s="550"/>
      <c r="HK209" s="550"/>
      <c r="HL209" s="550"/>
      <c r="HM209" s="550"/>
      <c r="HN209" s="550"/>
      <c r="HO209" s="550"/>
      <c r="HP209" s="550"/>
      <c r="HQ209" s="550"/>
      <c r="HR209" s="550"/>
      <c r="HS209" s="550"/>
      <c r="HT209" s="550"/>
      <c r="HU209" s="550"/>
      <c r="HV209" s="550"/>
      <c r="HW209" s="550"/>
      <c r="HX209" s="550"/>
      <c r="HY209" s="550"/>
      <c r="HZ209" s="550"/>
      <c r="IA209" s="550"/>
      <c r="IB209" s="550"/>
      <c r="IC209" s="550"/>
      <c r="ID209" s="550"/>
      <c r="IE209" s="550"/>
      <c r="IF209" s="550"/>
      <c r="IG209" s="550"/>
      <c r="IH209" s="550"/>
      <c r="II209" s="550"/>
      <c r="IJ209" s="550"/>
      <c r="IK209" s="550"/>
      <c r="IL209" s="550"/>
      <c r="IM209" s="550"/>
      <c r="IN209" s="550"/>
      <c r="IO209" s="550"/>
      <c r="IP209" s="550"/>
      <c r="IQ209" s="550"/>
      <c r="IR209" s="550"/>
      <c r="IS209" s="550"/>
      <c r="IT209" s="550"/>
      <c r="IU209" s="550"/>
      <c r="IV209" s="550"/>
      <c r="IW209" s="550"/>
      <c r="IX209" s="550"/>
      <c r="IY209" s="550"/>
      <c r="IZ209" s="550"/>
      <c r="JA209" s="550"/>
      <c r="JB209" s="550"/>
      <c r="JC209" s="550"/>
      <c r="JD209" s="550"/>
      <c r="JE209" s="550"/>
      <c r="JF209" s="550"/>
      <c r="JG209" s="550"/>
      <c r="JH209" s="550"/>
    </row>
    <row r="210" spans="1:268" s="8" customFormat="1" ht="39.75" customHeight="1" x14ac:dyDescent="0.25">
      <c r="A210" s="83"/>
      <c r="B210" s="83" t="s">
        <v>1497</v>
      </c>
      <c r="C210" s="95">
        <v>11420001</v>
      </c>
      <c r="D210" s="96">
        <v>39609</v>
      </c>
      <c r="E210" s="96">
        <v>39609</v>
      </c>
      <c r="F210" s="96">
        <v>43261</v>
      </c>
      <c r="G210" s="96"/>
      <c r="H210" s="96" t="s">
        <v>2816</v>
      </c>
      <c r="I210" s="325" t="s">
        <v>607</v>
      </c>
      <c r="J210" s="325"/>
      <c r="K210" s="325" t="s">
        <v>135</v>
      </c>
      <c r="L210" s="348" t="s">
        <v>1498</v>
      </c>
      <c r="M210" s="83" t="s">
        <v>74</v>
      </c>
      <c r="N210" s="83" t="s">
        <v>76</v>
      </c>
      <c r="O210" s="83" t="s">
        <v>76</v>
      </c>
      <c r="P210" s="94" t="s">
        <v>2817</v>
      </c>
      <c r="Q210" s="83">
        <v>56722</v>
      </c>
      <c r="R210" s="83" t="s">
        <v>74</v>
      </c>
      <c r="S210" s="83" t="s">
        <v>76</v>
      </c>
      <c r="T210" s="83" t="s">
        <v>76</v>
      </c>
      <c r="U210" s="83">
        <v>56722</v>
      </c>
      <c r="V210" s="83" t="s">
        <v>2818</v>
      </c>
      <c r="W210" s="83"/>
      <c r="X210" s="83"/>
      <c r="Y210" s="83"/>
      <c r="Z210" s="83" t="s">
        <v>467</v>
      </c>
      <c r="AA210" s="83" t="s">
        <v>17</v>
      </c>
      <c r="AB210" s="47">
        <v>0.26800000000000002</v>
      </c>
      <c r="AC210" s="83">
        <v>14000</v>
      </c>
      <c r="AD210" s="83">
        <v>2000000</v>
      </c>
      <c r="AE210" s="88"/>
      <c r="AF210" s="83"/>
      <c r="AG210" s="88"/>
      <c r="AH210" s="88"/>
      <c r="AI210" s="88"/>
      <c r="AJ210" s="88">
        <v>2000000</v>
      </c>
      <c r="AK210" s="88"/>
      <c r="AL210" s="88"/>
      <c r="AM210" s="88"/>
      <c r="AN210" s="88"/>
      <c r="AO210" s="83">
        <v>27</v>
      </c>
      <c r="AP210" s="83">
        <v>17.5</v>
      </c>
      <c r="AQ210" s="83"/>
      <c r="AR210" s="83"/>
      <c r="AS210" s="83"/>
      <c r="AT210" s="83"/>
      <c r="AU210" s="83"/>
      <c r="AV210" s="83"/>
      <c r="AW210" s="83" t="s">
        <v>6044</v>
      </c>
      <c r="AX210" s="83" t="s">
        <v>6045</v>
      </c>
      <c r="AY210" s="83">
        <v>43</v>
      </c>
      <c r="AZ210" s="83">
        <v>21</v>
      </c>
      <c r="BA210" s="83">
        <v>21.93</v>
      </c>
      <c r="BB210" s="83">
        <v>24</v>
      </c>
      <c r="BC210" s="83">
        <v>38</v>
      </c>
      <c r="BD210" s="83">
        <v>22.76</v>
      </c>
      <c r="BE210" s="83">
        <f t="shared" si="30"/>
        <v>43.356091666666671</v>
      </c>
      <c r="BF210" s="83">
        <f t="shared" si="31"/>
        <v>24.639655555555557</v>
      </c>
      <c r="BG210" s="110" t="s">
        <v>47</v>
      </c>
      <c r="BH210" s="83" t="s">
        <v>4813</v>
      </c>
      <c r="BI210" s="83">
        <v>2443</v>
      </c>
      <c r="BJ210" s="96">
        <v>43249</v>
      </c>
      <c r="BK210" s="83">
        <v>2443</v>
      </c>
      <c r="BL210" s="96">
        <v>43249</v>
      </c>
      <c r="BM210" s="83"/>
      <c r="BN210" s="83"/>
      <c r="BO210" s="83"/>
      <c r="BP210" s="83"/>
      <c r="BQ210" s="83"/>
      <c r="BR210" s="83"/>
      <c r="BS210" s="118"/>
      <c r="BT210" s="549"/>
      <c r="BU210" s="550"/>
      <c r="BV210" s="550"/>
      <c r="BW210" s="550"/>
      <c r="BX210" s="550"/>
      <c r="BY210" s="550"/>
      <c r="BZ210" s="550"/>
      <c r="CA210" s="550"/>
      <c r="CB210" s="550"/>
      <c r="CC210" s="550"/>
      <c r="CD210" s="550"/>
      <c r="CE210" s="550"/>
      <c r="CF210" s="550"/>
      <c r="CG210" s="550"/>
      <c r="CH210" s="550"/>
      <c r="CI210" s="550"/>
      <c r="CJ210" s="550"/>
      <c r="CK210" s="550"/>
      <c r="CL210" s="550"/>
      <c r="CM210" s="550"/>
      <c r="CN210" s="550"/>
      <c r="CO210" s="550"/>
      <c r="CP210" s="550"/>
      <c r="CQ210" s="550"/>
      <c r="CR210" s="550"/>
      <c r="CS210" s="550"/>
      <c r="CT210" s="550"/>
      <c r="CU210" s="550"/>
      <c r="CV210" s="550"/>
      <c r="CW210" s="550"/>
      <c r="CX210" s="550"/>
      <c r="CY210" s="550"/>
      <c r="CZ210" s="550"/>
      <c r="DA210" s="550"/>
      <c r="DB210" s="550"/>
      <c r="DC210" s="550"/>
      <c r="DD210" s="550"/>
      <c r="DE210" s="550"/>
      <c r="DF210" s="550"/>
      <c r="DG210" s="550"/>
      <c r="DH210" s="550"/>
      <c r="DI210" s="550"/>
      <c r="DJ210" s="550"/>
      <c r="DK210" s="550"/>
      <c r="DL210" s="550"/>
      <c r="DM210" s="550"/>
      <c r="DN210" s="550"/>
      <c r="DO210" s="550"/>
      <c r="DP210" s="550"/>
      <c r="DQ210" s="550"/>
      <c r="DR210" s="550"/>
      <c r="DS210" s="550"/>
      <c r="DT210" s="550"/>
      <c r="DU210" s="550"/>
      <c r="DV210" s="550"/>
      <c r="DW210" s="550"/>
      <c r="DX210" s="550"/>
      <c r="DY210" s="550"/>
      <c r="DZ210" s="550"/>
      <c r="EA210" s="550"/>
      <c r="EB210" s="550"/>
      <c r="EC210" s="550"/>
      <c r="ED210" s="550"/>
      <c r="EE210" s="550"/>
      <c r="EF210" s="550"/>
      <c r="EG210" s="550"/>
      <c r="EH210" s="550"/>
      <c r="EI210" s="550"/>
      <c r="EJ210" s="550"/>
      <c r="EK210" s="550"/>
      <c r="EL210" s="550"/>
      <c r="EM210" s="550"/>
      <c r="EN210" s="550"/>
      <c r="EO210" s="550"/>
      <c r="EP210" s="550"/>
      <c r="EQ210" s="550"/>
      <c r="ER210" s="550"/>
      <c r="ES210" s="550"/>
      <c r="ET210" s="550"/>
      <c r="EU210" s="550"/>
      <c r="EV210" s="550"/>
      <c r="EW210" s="550"/>
      <c r="EX210" s="550"/>
      <c r="EY210" s="550"/>
      <c r="EZ210" s="550"/>
      <c r="FA210" s="550"/>
      <c r="FB210" s="550"/>
      <c r="FC210" s="550"/>
      <c r="FD210" s="550"/>
      <c r="FE210" s="550"/>
      <c r="FF210" s="550"/>
      <c r="FG210" s="550"/>
      <c r="FH210" s="550"/>
      <c r="FI210" s="550"/>
      <c r="FJ210" s="550"/>
      <c r="FK210" s="550"/>
      <c r="FL210" s="550"/>
      <c r="FM210" s="550"/>
      <c r="FN210" s="550"/>
      <c r="FO210" s="550"/>
      <c r="FP210" s="550"/>
      <c r="FQ210" s="550"/>
      <c r="FR210" s="550"/>
      <c r="FS210" s="550"/>
      <c r="FT210" s="550"/>
      <c r="FU210" s="550"/>
      <c r="FV210" s="550"/>
      <c r="FW210" s="550"/>
      <c r="FX210" s="550"/>
      <c r="FY210" s="550"/>
      <c r="FZ210" s="550"/>
      <c r="GA210" s="550"/>
      <c r="GB210" s="550"/>
      <c r="GC210" s="550"/>
      <c r="GD210" s="550"/>
      <c r="GE210" s="550"/>
      <c r="GF210" s="550"/>
      <c r="GG210" s="550"/>
      <c r="GH210" s="550"/>
      <c r="GI210" s="550"/>
      <c r="GJ210" s="550"/>
      <c r="GK210" s="550"/>
      <c r="GL210" s="550"/>
      <c r="GM210" s="550"/>
      <c r="GN210" s="550"/>
      <c r="GO210" s="550"/>
      <c r="GP210" s="550"/>
      <c r="GQ210" s="550"/>
      <c r="GR210" s="550"/>
      <c r="GS210" s="550"/>
      <c r="GT210" s="550"/>
      <c r="GU210" s="550"/>
      <c r="GV210" s="550"/>
      <c r="GW210" s="550"/>
      <c r="GX210" s="550"/>
      <c r="GY210" s="550"/>
      <c r="GZ210" s="550"/>
      <c r="HA210" s="550"/>
      <c r="HB210" s="550"/>
      <c r="HC210" s="550"/>
      <c r="HD210" s="550"/>
      <c r="HE210" s="550"/>
      <c r="HF210" s="550"/>
      <c r="HG210" s="550"/>
      <c r="HH210" s="550"/>
      <c r="HI210" s="550"/>
      <c r="HJ210" s="550"/>
      <c r="HK210" s="550"/>
      <c r="HL210" s="550"/>
      <c r="HM210" s="550"/>
      <c r="HN210" s="550"/>
      <c r="HO210" s="550"/>
      <c r="HP210" s="550"/>
      <c r="HQ210" s="550"/>
      <c r="HR210" s="550"/>
      <c r="HS210" s="550"/>
      <c r="HT210" s="550"/>
      <c r="HU210" s="550"/>
      <c r="HV210" s="550"/>
      <c r="HW210" s="550"/>
      <c r="HX210" s="550"/>
      <c r="HY210" s="550"/>
      <c r="HZ210" s="550"/>
      <c r="IA210" s="550"/>
      <c r="IB210" s="550"/>
      <c r="IC210" s="550"/>
      <c r="ID210" s="550"/>
      <c r="IE210" s="550"/>
      <c r="IF210" s="550"/>
      <c r="IG210" s="550"/>
      <c r="IH210" s="550"/>
      <c r="II210" s="550"/>
      <c r="IJ210" s="550"/>
      <c r="IK210" s="550"/>
      <c r="IL210" s="550"/>
      <c r="IM210" s="550"/>
      <c r="IN210" s="550"/>
      <c r="IO210" s="550"/>
      <c r="IP210" s="550"/>
      <c r="IQ210" s="550"/>
      <c r="IR210" s="550"/>
      <c r="IS210" s="550"/>
      <c r="IT210" s="550"/>
      <c r="IU210" s="550"/>
      <c r="IV210" s="550"/>
      <c r="IW210" s="550"/>
      <c r="IX210" s="550"/>
      <c r="IY210" s="550"/>
      <c r="IZ210" s="550"/>
      <c r="JA210" s="550"/>
      <c r="JB210" s="550"/>
      <c r="JC210" s="550"/>
      <c r="JD210" s="550"/>
      <c r="JE210" s="550"/>
      <c r="JF210" s="550"/>
      <c r="JG210" s="550"/>
      <c r="JH210" s="550"/>
    </row>
    <row r="211" spans="1:268" s="8" customFormat="1" ht="39.75" customHeight="1" x14ac:dyDescent="0.25">
      <c r="A211" s="59"/>
      <c r="B211" s="20" t="s">
        <v>1497</v>
      </c>
      <c r="C211" s="93">
        <v>11420001</v>
      </c>
      <c r="D211" s="60">
        <v>39609</v>
      </c>
      <c r="E211" s="60">
        <v>39609</v>
      </c>
      <c r="F211" s="60">
        <v>46914</v>
      </c>
      <c r="G211" s="60"/>
      <c r="H211" s="59" t="s">
        <v>2816</v>
      </c>
      <c r="I211" s="64" t="s">
        <v>607</v>
      </c>
      <c r="J211" s="64"/>
      <c r="K211" s="64" t="s">
        <v>135</v>
      </c>
      <c r="L211" s="343" t="s">
        <v>1498</v>
      </c>
      <c r="M211" s="59" t="s">
        <v>74</v>
      </c>
      <c r="N211" s="59" t="s">
        <v>76</v>
      </c>
      <c r="O211" s="59" t="s">
        <v>76</v>
      </c>
      <c r="P211" s="62" t="s">
        <v>8075</v>
      </c>
      <c r="Q211" s="59" t="s">
        <v>8076</v>
      </c>
      <c r="R211" s="59" t="s">
        <v>74</v>
      </c>
      <c r="S211" s="59" t="s">
        <v>76</v>
      </c>
      <c r="T211" s="59" t="s">
        <v>76</v>
      </c>
      <c r="U211" s="59">
        <v>56722</v>
      </c>
      <c r="V211" s="59" t="s">
        <v>2818</v>
      </c>
      <c r="W211" s="63"/>
      <c r="X211" s="63"/>
      <c r="Y211" s="63"/>
      <c r="Z211" s="59" t="s">
        <v>467</v>
      </c>
      <c r="AA211" s="59" t="s">
        <v>17</v>
      </c>
      <c r="AB211" s="124">
        <v>0.26800000000000002</v>
      </c>
      <c r="AC211" s="117">
        <v>14000</v>
      </c>
      <c r="AD211" s="117">
        <v>2000000</v>
      </c>
      <c r="AE211" s="59"/>
      <c r="AF211" s="59"/>
      <c r="AG211" s="59"/>
      <c r="AH211" s="59"/>
      <c r="AI211" s="59"/>
      <c r="AJ211" s="117">
        <v>2000000</v>
      </c>
      <c r="AK211" s="59"/>
      <c r="AL211" s="59"/>
      <c r="AM211" s="59"/>
      <c r="AN211" s="59"/>
      <c r="AO211" s="59">
        <v>27</v>
      </c>
      <c r="AP211" s="59">
        <v>17.5</v>
      </c>
      <c r="AQ211" s="59"/>
      <c r="AR211" s="59"/>
      <c r="AS211" s="59"/>
      <c r="AT211" s="59"/>
      <c r="AU211" s="59"/>
      <c r="AV211" s="63"/>
      <c r="AW211" s="59" t="s">
        <v>6044</v>
      </c>
      <c r="AX211" s="59" t="s">
        <v>6045</v>
      </c>
      <c r="AY211" s="59">
        <v>43</v>
      </c>
      <c r="AZ211" s="59">
        <v>21</v>
      </c>
      <c r="BA211" s="59">
        <v>21.93</v>
      </c>
      <c r="BB211" s="59">
        <v>24</v>
      </c>
      <c r="BC211" s="59">
        <v>38</v>
      </c>
      <c r="BD211" s="59">
        <v>22.76</v>
      </c>
      <c r="BE211" s="59">
        <f t="shared" ref="BE211" si="38">AY211+AZ211/60+BA211/3600</f>
        <v>43.356091666666671</v>
      </c>
      <c r="BF211" s="59">
        <f t="shared" ref="BF211" si="39">BB211+BC211/60+BD211/3600</f>
        <v>24.639655555555557</v>
      </c>
      <c r="BG211" s="64" t="s">
        <v>47</v>
      </c>
      <c r="BH211" s="59" t="s">
        <v>4813</v>
      </c>
      <c r="BI211" s="59"/>
      <c r="BJ211" s="60"/>
      <c r="BK211" s="59"/>
      <c r="BL211" s="60"/>
      <c r="BM211" s="59"/>
      <c r="BN211" s="59"/>
      <c r="BO211" s="59"/>
      <c r="BP211" s="59"/>
      <c r="BQ211" s="59"/>
      <c r="BR211" s="59"/>
      <c r="BS211" s="64"/>
      <c r="BT211" s="549"/>
      <c r="BU211" s="550"/>
      <c r="BV211" s="550"/>
      <c r="BW211" s="550"/>
      <c r="BX211" s="550"/>
      <c r="BY211" s="550"/>
      <c r="BZ211" s="550"/>
      <c r="CA211" s="550"/>
      <c r="CB211" s="550"/>
      <c r="CC211" s="550"/>
      <c r="CD211" s="550"/>
      <c r="CE211" s="550"/>
      <c r="CF211" s="550"/>
      <c r="CG211" s="550"/>
      <c r="CH211" s="550"/>
      <c r="CI211" s="550"/>
      <c r="CJ211" s="550"/>
      <c r="CK211" s="550"/>
      <c r="CL211" s="550"/>
      <c r="CM211" s="550"/>
      <c r="CN211" s="550"/>
      <c r="CO211" s="550"/>
      <c r="CP211" s="550"/>
      <c r="CQ211" s="550"/>
      <c r="CR211" s="550"/>
      <c r="CS211" s="550"/>
      <c r="CT211" s="550"/>
      <c r="CU211" s="550"/>
      <c r="CV211" s="550"/>
      <c r="CW211" s="550"/>
      <c r="CX211" s="550"/>
      <c r="CY211" s="550"/>
      <c r="CZ211" s="550"/>
      <c r="DA211" s="550"/>
      <c r="DB211" s="550"/>
      <c r="DC211" s="550"/>
      <c r="DD211" s="550"/>
      <c r="DE211" s="550"/>
      <c r="DF211" s="550"/>
      <c r="DG211" s="550"/>
      <c r="DH211" s="550"/>
      <c r="DI211" s="550"/>
      <c r="DJ211" s="550"/>
      <c r="DK211" s="550"/>
      <c r="DL211" s="550"/>
      <c r="DM211" s="550"/>
      <c r="DN211" s="550"/>
      <c r="DO211" s="550"/>
      <c r="DP211" s="550"/>
      <c r="DQ211" s="550"/>
      <c r="DR211" s="550"/>
      <c r="DS211" s="550"/>
      <c r="DT211" s="550"/>
      <c r="DU211" s="550"/>
      <c r="DV211" s="550"/>
      <c r="DW211" s="550"/>
      <c r="DX211" s="550"/>
      <c r="DY211" s="550"/>
      <c r="DZ211" s="550"/>
      <c r="EA211" s="550"/>
      <c r="EB211" s="550"/>
      <c r="EC211" s="550"/>
      <c r="ED211" s="550"/>
      <c r="EE211" s="550"/>
      <c r="EF211" s="550"/>
      <c r="EG211" s="550"/>
      <c r="EH211" s="550"/>
      <c r="EI211" s="550"/>
      <c r="EJ211" s="550"/>
      <c r="EK211" s="550"/>
      <c r="EL211" s="550"/>
      <c r="EM211" s="550"/>
      <c r="EN211" s="550"/>
      <c r="EO211" s="550"/>
      <c r="EP211" s="550"/>
      <c r="EQ211" s="550"/>
      <c r="ER211" s="550"/>
      <c r="ES211" s="550"/>
      <c r="ET211" s="550"/>
      <c r="EU211" s="550"/>
      <c r="EV211" s="550"/>
      <c r="EW211" s="550"/>
      <c r="EX211" s="550"/>
      <c r="EY211" s="550"/>
      <c r="EZ211" s="550"/>
      <c r="FA211" s="550"/>
      <c r="FB211" s="550"/>
      <c r="FC211" s="550"/>
      <c r="FD211" s="550"/>
      <c r="FE211" s="550"/>
      <c r="FF211" s="550"/>
      <c r="FG211" s="550"/>
      <c r="FH211" s="550"/>
      <c r="FI211" s="550"/>
      <c r="FJ211" s="550"/>
      <c r="FK211" s="550"/>
      <c r="FL211" s="550"/>
      <c r="FM211" s="550"/>
      <c r="FN211" s="550"/>
      <c r="FO211" s="550"/>
      <c r="FP211" s="550"/>
      <c r="FQ211" s="550"/>
      <c r="FR211" s="550"/>
      <c r="FS211" s="550"/>
      <c r="FT211" s="550"/>
      <c r="FU211" s="550"/>
      <c r="FV211" s="550"/>
      <c r="FW211" s="550"/>
      <c r="FX211" s="550"/>
      <c r="FY211" s="550"/>
      <c r="FZ211" s="550"/>
      <c r="GA211" s="550"/>
      <c r="GB211" s="550"/>
      <c r="GC211" s="550"/>
      <c r="GD211" s="550"/>
      <c r="GE211" s="550"/>
      <c r="GF211" s="550"/>
      <c r="GG211" s="550"/>
      <c r="GH211" s="550"/>
      <c r="GI211" s="550"/>
      <c r="GJ211" s="550"/>
      <c r="GK211" s="550"/>
      <c r="GL211" s="550"/>
      <c r="GM211" s="550"/>
      <c r="GN211" s="550"/>
      <c r="GO211" s="550"/>
      <c r="GP211" s="550"/>
      <c r="GQ211" s="550"/>
      <c r="GR211" s="550"/>
      <c r="GS211" s="550"/>
      <c r="GT211" s="550"/>
      <c r="GU211" s="550"/>
      <c r="GV211" s="550"/>
      <c r="GW211" s="550"/>
      <c r="GX211" s="550"/>
      <c r="GY211" s="550"/>
      <c r="GZ211" s="550"/>
      <c r="HA211" s="550"/>
      <c r="HB211" s="550"/>
      <c r="HC211" s="550"/>
      <c r="HD211" s="550"/>
      <c r="HE211" s="550"/>
      <c r="HF211" s="550"/>
      <c r="HG211" s="550"/>
      <c r="HH211" s="550"/>
      <c r="HI211" s="550"/>
      <c r="HJ211" s="550"/>
      <c r="HK211" s="550"/>
      <c r="HL211" s="550"/>
      <c r="HM211" s="550"/>
      <c r="HN211" s="550"/>
      <c r="HO211" s="550"/>
      <c r="HP211" s="550"/>
      <c r="HQ211" s="550"/>
      <c r="HR211" s="550"/>
      <c r="HS211" s="550"/>
      <c r="HT211" s="550"/>
      <c r="HU211" s="550"/>
      <c r="HV211" s="550"/>
      <c r="HW211" s="550"/>
      <c r="HX211" s="550"/>
      <c r="HY211" s="550"/>
      <c r="HZ211" s="550"/>
      <c r="IA211" s="550"/>
      <c r="IB211" s="550"/>
      <c r="IC211" s="550"/>
      <c r="ID211" s="550"/>
      <c r="IE211" s="550"/>
      <c r="IF211" s="550"/>
      <c r="IG211" s="550"/>
      <c r="IH211" s="550"/>
      <c r="II211" s="550"/>
      <c r="IJ211" s="550"/>
      <c r="IK211" s="550"/>
      <c r="IL211" s="550"/>
      <c r="IM211" s="550"/>
      <c r="IN211" s="550"/>
      <c r="IO211" s="550"/>
      <c r="IP211" s="550"/>
      <c r="IQ211" s="550"/>
      <c r="IR211" s="550"/>
      <c r="IS211" s="550"/>
      <c r="IT211" s="550"/>
      <c r="IU211" s="550"/>
      <c r="IV211" s="550"/>
      <c r="IW211" s="550"/>
      <c r="IX211" s="550"/>
      <c r="IY211" s="550"/>
      <c r="IZ211" s="550"/>
      <c r="JA211" s="550"/>
      <c r="JB211" s="550"/>
      <c r="JC211" s="550"/>
      <c r="JD211" s="550"/>
      <c r="JE211" s="550"/>
      <c r="JF211" s="550"/>
      <c r="JG211" s="550"/>
      <c r="JH211" s="550"/>
    </row>
    <row r="212" spans="1:268" s="8" customFormat="1" ht="39.75" customHeight="1" x14ac:dyDescent="0.25">
      <c r="A212" s="20"/>
      <c r="B212" s="20" t="s">
        <v>1497</v>
      </c>
      <c r="C212" s="22">
        <v>11420002</v>
      </c>
      <c r="D212" s="23">
        <v>39609</v>
      </c>
      <c r="E212" s="23">
        <v>39609</v>
      </c>
      <c r="F212" s="23">
        <v>43261</v>
      </c>
      <c r="G212" s="23"/>
      <c r="H212" s="20" t="s">
        <v>2819</v>
      </c>
      <c r="I212" s="24" t="s">
        <v>605</v>
      </c>
      <c r="J212" s="24"/>
      <c r="K212" s="24" t="s">
        <v>73</v>
      </c>
      <c r="L212" s="114" t="s">
        <v>1498</v>
      </c>
      <c r="M212" s="20" t="s">
        <v>1333</v>
      </c>
      <c r="N212" s="20" t="s">
        <v>80</v>
      </c>
      <c r="O212" s="20" t="s">
        <v>76</v>
      </c>
      <c r="P212" s="21" t="s">
        <v>3998</v>
      </c>
      <c r="Q212" s="20">
        <v>46841</v>
      </c>
      <c r="R212" s="20" t="s">
        <v>1333</v>
      </c>
      <c r="S212" s="20" t="s">
        <v>80</v>
      </c>
      <c r="T212" s="20" t="s">
        <v>76</v>
      </c>
      <c r="U212" s="20">
        <v>46841</v>
      </c>
      <c r="V212" s="20"/>
      <c r="W212" s="26"/>
      <c r="X212" s="26"/>
      <c r="Y212" s="26"/>
      <c r="Z212" s="20" t="s">
        <v>467</v>
      </c>
      <c r="AA212" s="20" t="s">
        <v>17</v>
      </c>
      <c r="AB212" s="34">
        <v>2.4E-2</v>
      </c>
      <c r="AC212" s="20">
        <v>7100</v>
      </c>
      <c r="AD212" s="30">
        <v>2000000</v>
      </c>
      <c r="AE212" s="20"/>
      <c r="AF212" s="20"/>
      <c r="AG212" s="20"/>
      <c r="AH212" s="20"/>
      <c r="AI212" s="20"/>
      <c r="AJ212" s="30">
        <v>2000000</v>
      </c>
      <c r="AK212" s="20"/>
      <c r="AL212" s="20"/>
      <c r="AM212" s="20"/>
      <c r="AN212" s="20"/>
      <c r="AO212" s="20">
        <v>2.4</v>
      </c>
      <c r="AP212" s="20">
        <v>21.6</v>
      </c>
      <c r="AQ212" s="20"/>
      <c r="AR212" s="20"/>
      <c r="AS212" s="20"/>
      <c r="AT212" s="20"/>
      <c r="AU212" s="20"/>
      <c r="AV212" s="27"/>
      <c r="AW212" s="20" t="s">
        <v>6046</v>
      </c>
      <c r="AX212" s="20" t="s">
        <v>6047</v>
      </c>
      <c r="AY212" s="20">
        <v>43</v>
      </c>
      <c r="AZ212" s="20">
        <v>23</v>
      </c>
      <c r="BA212" s="20">
        <v>37.880000000000003</v>
      </c>
      <c r="BB212" s="20">
        <v>25</v>
      </c>
      <c r="BC212" s="20">
        <v>1</v>
      </c>
      <c r="BD212" s="20">
        <v>46.63</v>
      </c>
      <c r="BE212" s="20">
        <f t="shared" si="30"/>
        <v>43.393855555555554</v>
      </c>
      <c r="BF212" s="20">
        <f t="shared" si="31"/>
        <v>25.029619444444442</v>
      </c>
      <c r="BG212" s="24" t="s">
        <v>47</v>
      </c>
      <c r="BH212" s="20" t="s">
        <v>4814</v>
      </c>
      <c r="BI212" s="20"/>
      <c r="BJ212" s="23"/>
      <c r="BK212" s="20"/>
      <c r="BL212" s="23"/>
      <c r="BM212" s="20"/>
      <c r="BN212" s="20"/>
      <c r="BO212" s="20"/>
      <c r="BP212" s="20"/>
      <c r="BQ212" s="20"/>
      <c r="BR212" s="20"/>
      <c r="BS212" s="24"/>
      <c r="BT212" s="549"/>
      <c r="BU212" s="550"/>
      <c r="BV212" s="550"/>
      <c r="BW212" s="550"/>
      <c r="BX212" s="550"/>
      <c r="BY212" s="550"/>
      <c r="BZ212" s="550"/>
      <c r="CA212" s="550"/>
      <c r="CB212" s="550"/>
      <c r="CC212" s="550"/>
      <c r="CD212" s="550"/>
      <c r="CE212" s="550"/>
      <c r="CF212" s="550"/>
      <c r="CG212" s="550"/>
      <c r="CH212" s="550"/>
      <c r="CI212" s="550"/>
      <c r="CJ212" s="550"/>
      <c r="CK212" s="550"/>
      <c r="CL212" s="550"/>
      <c r="CM212" s="550"/>
      <c r="CN212" s="550"/>
      <c r="CO212" s="550"/>
      <c r="CP212" s="550"/>
      <c r="CQ212" s="550"/>
      <c r="CR212" s="550"/>
      <c r="CS212" s="550"/>
      <c r="CT212" s="550"/>
      <c r="CU212" s="550"/>
      <c r="CV212" s="550"/>
      <c r="CW212" s="550"/>
      <c r="CX212" s="550"/>
      <c r="CY212" s="550"/>
      <c r="CZ212" s="550"/>
      <c r="DA212" s="550"/>
      <c r="DB212" s="550"/>
      <c r="DC212" s="550"/>
      <c r="DD212" s="550"/>
      <c r="DE212" s="550"/>
      <c r="DF212" s="550"/>
      <c r="DG212" s="550"/>
      <c r="DH212" s="550"/>
      <c r="DI212" s="550"/>
      <c r="DJ212" s="550"/>
      <c r="DK212" s="550"/>
      <c r="DL212" s="550"/>
      <c r="DM212" s="550"/>
      <c r="DN212" s="550"/>
      <c r="DO212" s="550"/>
      <c r="DP212" s="550"/>
      <c r="DQ212" s="550"/>
      <c r="DR212" s="550"/>
      <c r="DS212" s="550"/>
      <c r="DT212" s="550"/>
      <c r="DU212" s="550"/>
      <c r="DV212" s="550"/>
      <c r="DW212" s="550"/>
      <c r="DX212" s="550"/>
      <c r="DY212" s="550"/>
      <c r="DZ212" s="550"/>
      <c r="EA212" s="550"/>
      <c r="EB212" s="550"/>
      <c r="EC212" s="550"/>
      <c r="ED212" s="550"/>
      <c r="EE212" s="550"/>
      <c r="EF212" s="550"/>
      <c r="EG212" s="550"/>
      <c r="EH212" s="550"/>
      <c r="EI212" s="550"/>
      <c r="EJ212" s="550"/>
      <c r="EK212" s="550"/>
      <c r="EL212" s="550"/>
      <c r="EM212" s="550"/>
      <c r="EN212" s="550"/>
      <c r="EO212" s="550"/>
      <c r="EP212" s="550"/>
      <c r="EQ212" s="550"/>
      <c r="ER212" s="550"/>
      <c r="ES212" s="550"/>
      <c r="ET212" s="550"/>
      <c r="EU212" s="550"/>
      <c r="EV212" s="550"/>
      <c r="EW212" s="550"/>
      <c r="EX212" s="550"/>
      <c r="EY212" s="550"/>
      <c r="EZ212" s="550"/>
      <c r="FA212" s="550"/>
      <c r="FB212" s="550"/>
      <c r="FC212" s="550"/>
      <c r="FD212" s="550"/>
      <c r="FE212" s="550"/>
      <c r="FF212" s="550"/>
      <c r="FG212" s="550"/>
      <c r="FH212" s="550"/>
      <c r="FI212" s="550"/>
      <c r="FJ212" s="550"/>
      <c r="FK212" s="550"/>
      <c r="FL212" s="550"/>
      <c r="FM212" s="550"/>
      <c r="FN212" s="550"/>
      <c r="FO212" s="550"/>
      <c r="FP212" s="550"/>
      <c r="FQ212" s="550"/>
      <c r="FR212" s="550"/>
      <c r="FS212" s="550"/>
      <c r="FT212" s="550"/>
      <c r="FU212" s="550"/>
      <c r="FV212" s="550"/>
      <c r="FW212" s="550"/>
      <c r="FX212" s="550"/>
      <c r="FY212" s="550"/>
      <c r="FZ212" s="550"/>
      <c r="GA212" s="550"/>
      <c r="GB212" s="550"/>
      <c r="GC212" s="550"/>
      <c r="GD212" s="550"/>
      <c r="GE212" s="550"/>
      <c r="GF212" s="550"/>
      <c r="GG212" s="550"/>
      <c r="GH212" s="550"/>
      <c r="GI212" s="550"/>
      <c r="GJ212" s="550"/>
      <c r="GK212" s="550"/>
      <c r="GL212" s="550"/>
      <c r="GM212" s="550"/>
      <c r="GN212" s="550"/>
      <c r="GO212" s="550"/>
      <c r="GP212" s="550"/>
      <c r="GQ212" s="550"/>
      <c r="GR212" s="550"/>
      <c r="GS212" s="550"/>
      <c r="GT212" s="550"/>
      <c r="GU212" s="550"/>
      <c r="GV212" s="550"/>
      <c r="GW212" s="550"/>
      <c r="GX212" s="550"/>
      <c r="GY212" s="550"/>
      <c r="GZ212" s="550"/>
      <c r="HA212" s="550"/>
      <c r="HB212" s="550"/>
      <c r="HC212" s="550"/>
      <c r="HD212" s="550"/>
      <c r="HE212" s="550"/>
      <c r="HF212" s="550"/>
      <c r="HG212" s="550"/>
      <c r="HH212" s="550"/>
      <c r="HI212" s="550"/>
      <c r="HJ212" s="550"/>
      <c r="HK212" s="550"/>
      <c r="HL212" s="550"/>
      <c r="HM212" s="550"/>
      <c r="HN212" s="550"/>
      <c r="HO212" s="550"/>
      <c r="HP212" s="550"/>
      <c r="HQ212" s="550"/>
      <c r="HR212" s="550"/>
      <c r="HS212" s="550"/>
      <c r="HT212" s="550"/>
      <c r="HU212" s="550"/>
      <c r="HV212" s="550"/>
      <c r="HW212" s="550"/>
      <c r="HX212" s="550"/>
      <c r="HY212" s="550"/>
      <c r="HZ212" s="550"/>
      <c r="IA212" s="550"/>
      <c r="IB212" s="550"/>
      <c r="IC212" s="550"/>
      <c r="ID212" s="550"/>
      <c r="IE212" s="550"/>
      <c r="IF212" s="550"/>
      <c r="IG212" s="550"/>
      <c r="IH212" s="550"/>
      <c r="II212" s="550"/>
      <c r="IJ212" s="550"/>
      <c r="IK212" s="550"/>
      <c r="IL212" s="550"/>
      <c r="IM212" s="550"/>
      <c r="IN212" s="550"/>
      <c r="IO212" s="550"/>
      <c r="IP212" s="550"/>
      <c r="IQ212" s="550"/>
      <c r="IR212" s="550"/>
      <c r="IS212" s="550"/>
      <c r="IT212" s="550"/>
      <c r="IU212" s="550"/>
      <c r="IV212" s="550"/>
      <c r="IW212" s="550"/>
      <c r="IX212" s="550"/>
      <c r="IY212" s="550"/>
      <c r="IZ212" s="550"/>
      <c r="JA212" s="550"/>
      <c r="JB212" s="550"/>
      <c r="JC212" s="550"/>
      <c r="JD212" s="550"/>
      <c r="JE212" s="550"/>
      <c r="JF212" s="550"/>
      <c r="JG212" s="550"/>
      <c r="JH212" s="550"/>
    </row>
    <row r="213" spans="1:268" s="8" customFormat="1" ht="39.75" customHeight="1" x14ac:dyDescent="0.25">
      <c r="A213" s="83"/>
      <c r="B213" s="83" t="s">
        <v>1497</v>
      </c>
      <c r="C213" s="95">
        <v>11420003</v>
      </c>
      <c r="D213" s="96">
        <v>39609</v>
      </c>
      <c r="E213" s="96">
        <v>39609</v>
      </c>
      <c r="F213" s="96">
        <v>43261</v>
      </c>
      <c r="G213" s="96"/>
      <c r="H213" s="96" t="s">
        <v>2820</v>
      </c>
      <c r="I213" s="325" t="s">
        <v>607</v>
      </c>
      <c r="J213" s="325"/>
      <c r="K213" s="325" t="s">
        <v>135</v>
      </c>
      <c r="L213" s="348" t="s">
        <v>1499</v>
      </c>
      <c r="M213" s="83" t="s">
        <v>74</v>
      </c>
      <c r="N213" s="83" t="s">
        <v>76</v>
      </c>
      <c r="O213" s="83" t="s">
        <v>76</v>
      </c>
      <c r="P213" s="94" t="s">
        <v>2817</v>
      </c>
      <c r="Q213" s="83">
        <v>56722</v>
      </c>
      <c r="R213" s="83" t="s">
        <v>74</v>
      </c>
      <c r="S213" s="83" t="s">
        <v>76</v>
      </c>
      <c r="T213" s="83" t="s">
        <v>76</v>
      </c>
      <c r="U213" s="83">
        <v>56722</v>
      </c>
      <c r="V213" s="83" t="s">
        <v>2818</v>
      </c>
      <c r="W213" s="83"/>
      <c r="X213" s="83"/>
      <c r="Y213" s="83"/>
      <c r="Z213" s="83" t="s">
        <v>467</v>
      </c>
      <c r="AA213" s="83" t="s">
        <v>17</v>
      </c>
      <c r="AB213" s="47"/>
      <c r="AC213" s="83">
        <v>500</v>
      </c>
      <c r="AD213" s="83">
        <v>2000000</v>
      </c>
      <c r="AE213" s="88"/>
      <c r="AF213" s="83"/>
      <c r="AG213" s="88"/>
      <c r="AH213" s="88"/>
      <c r="AI213" s="88"/>
      <c r="AJ213" s="88">
        <v>2000000</v>
      </c>
      <c r="AK213" s="88"/>
      <c r="AL213" s="88"/>
      <c r="AM213" s="88"/>
      <c r="AN213" s="88"/>
      <c r="AO213" s="83"/>
      <c r="AP213" s="83">
        <v>9</v>
      </c>
      <c r="AQ213" s="83"/>
      <c r="AR213" s="83"/>
      <c r="AS213" s="83"/>
      <c r="AT213" s="83"/>
      <c r="AU213" s="83"/>
      <c r="AV213" s="83"/>
      <c r="AW213" s="83" t="s">
        <v>6048</v>
      </c>
      <c r="AX213" s="83" t="s">
        <v>6049</v>
      </c>
      <c r="AY213" s="83">
        <v>43</v>
      </c>
      <c r="AZ213" s="83">
        <v>21</v>
      </c>
      <c r="BA213" s="83">
        <v>28.19</v>
      </c>
      <c r="BB213" s="83">
        <v>24</v>
      </c>
      <c r="BC213" s="83">
        <v>38</v>
      </c>
      <c r="BD213" s="83">
        <v>2.93</v>
      </c>
      <c r="BE213" s="83">
        <f t="shared" si="30"/>
        <v>43.357830555555559</v>
      </c>
      <c r="BF213" s="83">
        <f t="shared" si="31"/>
        <v>24.634147222222222</v>
      </c>
      <c r="BG213" s="110" t="s">
        <v>47</v>
      </c>
      <c r="BH213" s="83" t="s">
        <v>4815</v>
      </c>
      <c r="BI213" s="83">
        <v>2449</v>
      </c>
      <c r="BJ213" s="96">
        <v>43263</v>
      </c>
      <c r="BK213" s="83">
        <v>2449</v>
      </c>
      <c r="BL213" s="96">
        <v>43263</v>
      </c>
      <c r="BM213" s="83"/>
      <c r="BN213" s="83"/>
      <c r="BO213" s="83"/>
      <c r="BP213" s="83"/>
      <c r="BQ213" s="83"/>
      <c r="BR213" s="83"/>
      <c r="BS213" s="118"/>
      <c r="BT213" s="549"/>
      <c r="BU213" s="550"/>
      <c r="BV213" s="550"/>
      <c r="BW213" s="550"/>
      <c r="BX213" s="550"/>
      <c r="BY213" s="550"/>
      <c r="BZ213" s="550"/>
      <c r="CA213" s="550"/>
      <c r="CB213" s="550"/>
      <c r="CC213" s="550"/>
      <c r="CD213" s="550"/>
      <c r="CE213" s="550"/>
      <c r="CF213" s="550"/>
      <c r="CG213" s="550"/>
      <c r="CH213" s="550"/>
      <c r="CI213" s="550"/>
      <c r="CJ213" s="550"/>
      <c r="CK213" s="550"/>
      <c r="CL213" s="550"/>
      <c r="CM213" s="550"/>
      <c r="CN213" s="550"/>
      <c r="CO213" s="550"/>
      <c r="CP213" s="550"/>
      <c r="CQ213" s="550"/>
      <c r="CR213" s="550"/>
      <c r="CS213" s="550"/>
      <c r="CT213" s="550"/>
      <c r="CU213" s="550"/>
      <c r="CV213" s="550"/>
      <c r="CW213" s="550"/>
      <c r="CX213" s="550"/>
      <c r="CY213" s="550"/>
      <c r="CZ213" s="550"/>
      <c r="DA213" s="550"/>
      <c r="DB213" s="550"/>
      <c r="DC213" s="550"/>
      <c r="DD213" s="550"/>
      <c r="DE213" s="550"/>
      <c r="DF213" s="550"/>
      <c r="DG213" s="550"/>
      <c r="DH213" s="550"/>
      <c r="DI213" s="550"/>
      <c r="DJ213" s="550"/>
      <c r="DK213" s="550"/>
      <c r="DL213" s="550"/>
      <c r="DM213" s="550"/>
      <c r="DN213" s="550"/>
      <c r="DO213" s="550"/>
      <c r="DP213" s="550"/>
      <c r="DQ213" s="550"/>
      <c r="DR213" s="550"/>
      <c r="DS213" s="550"/>
      <c r="DT213" s="550"/>
      <c r="DU213" s="550"/>
      <c r="DV213" s="550"/>
      <c r="DW213" s="550"/>
      <c r="DX213" s="550"/>
      <c r="DY213" s="550"/>
      <c r="DZ213" s="550"/>
      <c r="EA213" s="550"/>
      <c r="EB213" s="550"/>
      <c r="EC213" s="550"/>
      <c r="ED213" s="550"/>
      <c r="EE213" s="550"/>
      <c r="EF213" s="550"/>
      <c r="EG213" s="550"/>
      <c r="EH213" s="550"/>
      <c r="EI213" s="550"/>
      <c r="EJ213" s="550"/>
      <c r="EK213" s="550"/>
      <c r="EL213" s="550"/>
      <c r="EM213" s="550"/>
      <c r="EN213" s="550"/>
      <c r="EO213" s="550"/>
      <c r="EP213" s="550"/>
      <c r="EQ213" s="550"/>
      <c r="ER213" s="550"/>
      <c r="ES213" s="550"/>
      <c r="ET213" s="550"/>
      <c r="EU213" s="550"/>
      <c r="EV213" s="550"/>
      <c r="EW213" s="550"/>
      <c r="EX213" s="550"/>
      <c r="EY213" s="550"/>
      <c r="EZ213" s="550"/>
      <c r="FA213" s="550"/>
      <c r="FB213" s="550"/>
      <c r="FC213" s="550"/>
      <c r="FD213" s="550"/>
      <c r="FE213" s="550"/>
      <c r="FF213" s="550"/>
      <c r="FG213" s="550"/>
      <c r="FH213" s="550"/>
      <c r="FI213" s="550"/>
      <c r="FJ213" s="550"/>
      <c r="FK213" s="550"/>
      <c r="FL213" s="550"/>
      <c r="FM213" s="550"/>
      <c r="FN213" s="550"/>
      <c r="FO213" s="550"/>
      <c r="FP213" s="550"/>
      <c r="FQ213" s="550"/>
      <c r="FR213" s="550"/>
      <c r="FS213" s="550"/>
      <c r="FT213" s="550"/>
      <c r="FU213" s="550"/>
      <c r="FV213" s="550"/>
      <c r="FW213" s="550"/>
      <c r="FX213" s="550"/>
      <c r="FY213" s="550"/>
      <c r="FZ213" s="550"/>
      <c r="GA213" s="550"/>
      <c r="GB213" s="550"/>
      <c r="GC213" s="550"/>
      <c r="GD213" s="550"/>
      <c r="GE213" s="550"/>
      <c r="GF213" s="550"/>
      <c r="GG213" s="550"/>
      <c r="GH213" s="550"/>
      <c r="GI213" s="550"/>
      <c r="GJ213" s="550"/>
      <c r="GK213" s="550"/>
      <c r="GL213" s="550"/>
      <c r="GM213" s="550"/>
      <c r="GN213" s="550"/>
      <c r="GO213" s="550"/>
      <c r="GP213" s="550"/>
      <c r="GQ213" s="550"/>
      <c r="GR213" s="550"/>
      <c r="GS213" s="550"/>
      <c r="GT213" s="550"/>
      <c r="GU213" s="550"/>
      <c r="GV213" s="550"/>
      <c r="GW213" s="550"/>
      <c r="GX213" s="550"/>
      <c r="GY213" s="550"/>
      <c r="GZ213" s="550"/>
      <c r="HA213" s="550"/>
      <c r="HB213" s="550"/>
      <c r="HC213" s="550"/>
      <c r="HD213" s="550"/>
      <c r="HE213" s="550"/>
      <c r="HF213" s="550"/>
      <c r="HG213" s="550"/>
      <c r="HH213" s="550"/>
      <c r="HI213" s="550"/>
      <c r="HJ213" s="550"/>
      <c r="HK213" s="550"/>
      <c r="HL213" s="550"/>
      <c r="HM213" s="550"/>
      <c r="HN213" s="550"/>
      <c r="HO213" s="550"/>
      <c r="HP213" s="550"/>
      <c r="HQ213" s="550"/>
      <c r="HR213" s="550"/>
      <c r="HS213" s="550"/>
      <c r="HT213" s="550"/>
      <c r="HU213" s="550"/>
      <c r="HV213" s="550"/>
      <c r="HW213" s="550"/>
      <c r="HX213" s="550"/>
      <c r="HY213" s="550"/>
      <c r="HZ213" s="550"/>
      <c r="IA213" s="550"/>
      <c r="IB213" s="550"/>
      <c r="IC213" s="550"/>
      <c r="ID213" s="550"/>
      <c r="IE213" s="550"/>
      <c r="IF213" s="550"/>
      <c r="IG213" s="550"/>
      <c r="IH213" s="550"/>
      <c r="II213" s="550"/>
      <c r="IJ213" s="550"/>
      <c r="IK213" s="550"/>
      <c r="IL213" s="550"/>
      <c r="IM213" s="550"/>
      <c r="IN213" s="550"/>
      <c r="IO213" s="550"/>
      <c r="IP213" s="550"/>
      <c r="IQ213" s="550"/>
      <c r="IR213" s="550"/>
      <c r="IS213" s="550"/>
      <c r="IT213" s="550"/>
      <c r="IU213" s="550"/>
      <c r="IV213" s="550"/>
      <c r="IW213" s="550"/>
      <c r="IX213" s="550"/>
      <c r="IY213" s="550"/>
      <c r="IZ213" s="550"/>
      <c r="JA213" s="550"/>
      <c r="JB213" s="550"/>
      <c r="JC213" s="550"/>
      <c r="JD213" s="550"/>
      <c r="JE213" s="550"/>
      <c r="JF213" s="550"/>
      <c r="JG213" s="550"/>
      <c r="JH213" s="550"/>
    </row>
    <row r="214" spans="1:268" s="8" customFormat="1" ht="39.75" customHeight="1" x14ac:dyDescent="0.25">
      <c r="A214" s="20"/>
      <c r="B214" s="20" t="s">
        <v>1497</v>
      </c>
      <c r="C214" s="22">
        <v>11420003</v>
      </c>
      <c r="D214" s="23">
        <v>39609</v>
      </c>
      <c r="E214" s="23">
        <v>39609</v>
      </c>
      <c r="F214" s="23">
        <v>46914</v>
      </c>
      <c r="G214" s="23"/>
      <c r="H214" s="20" t="s">
        <v>2820</v>
      </c>
      <c r="I214" s="24" t="s">
        <v>607</v>
      </c>
      <c r="J214" s="24"/>
      <c r="K214" s="24" t="s">
        <v>135</v>
      </c>
      <c r="L214" s="114" t="s">
        <v>1499</v>
      </c>
      <c r="M214" s="20" t="s">
        <v>74</v>
      </c>
      <c r="N214" s="20" t="s">
        <v>76</v>
      </c>
      <c r="O214" s="20" t="s">
        <v>76</v>
      </c>
      <c r="P214" s="21" t="s">
        <v>2817</v>
      </c>
      <c r="Q214" s="20">
        <v>56722</v>
      </c>
      <c r="R214" s="20" t="s">
        <v>74</v>
      </c>
      <c r="S214" s="20" t="s">
        <v>76</v>
      </c>
      <c r="T214" s="20" t="s">
        <v>76</v>
      </c>
      <c r="U214" s="20">
        <v>56722</v>
      </c>
      <c r="V214" s="20" t="s">
        <v>8094</v>
      </c>
      <c r="W214" s="20" t="s">
        <v>10395</v>
      </c>
      <c r="X214" s="26"/>
      <c r="Y214" s="26"/>
      <c r="Z214" s="20" t="s">
        <v>467</v>
      </c>
      <c r="AA214" s="20" t="s">
        <v>10394</v>
      </c>
      <c r="AB214" s="34"/>
      <c r="AC214" s="20">
        <v>500</v>
      </c>
      <c r="AD214" s="34">
        <v>2000000</v>
      </c>
      <c r="AE214" s="20"/>
      <c r="AF214" s="20"/>
      <c r="AG214" s="20"/>
      <c r="AH214" s="20"/>
      <c r="AI214" s="20"/>
      <c r="AJ214" s="20">
        <v>2000000</v>
      </c>
      <c r="AK214" s="20"/>
      <c r="AL214" s="20"/>
      <c r="AM214" s="20"/>
      <c r="AN214" s="20"/>
      <c r="AO214" s="20">
        <v>27</v>
      </c>
      <c r="AP214" s="20">
        <v>9</v>
      </c>
      <c r="AQ214" s="20"/>
      <c r="AR214" s="20"/>
      <c r="AS214" s="20"/>
      <c r="AT214" s="20"/>
      <c r="AU214" s="20"/>
      <c r="AV214" s="27"/>
      <c r="AW214" s="20" t="s">
        <v>6048</v>
      </c>
      <c r="AX214" s="20" t="s">
        <v>6049</v>
      </c>
      <c r="AY214" s="20">
        <v>43</v>
      </c>
      <c r="AZ214" s="20">
        <v>21</v>
      </c>
      <c r="BA214" s="20">
        <v>28.19</v>
      </c>
      <c r="BB214" s="20">
        <v>24</v>
      </c>
      <c r="BC214" s="20">
        <v>38</v>
      </c>
      <c r="BD214" s="20">
        <v>2.93</v>
      </c>
      <c r="BE214" s="20">
        <f t="shared" ref="BE214" si="40">AY214+AZ214/60+BA214/3600</f>
        <v>43.357830555555559</v>
      </c>
      <c r="BF214" s="20">
        <f t="shared" ref="BF214" si="41">BB214+BC214/60+BD214/3600</f>
        <v>24.634147222222222</v>
      </c>
      <c r="BG214" s="24" t="s">
        <v>47</v>
      </c>
      <c r="BH214" s="20"/>
      <c r="BI214" s="20">
        <v>4235</v>
      </c>
      <c r="BJ214" s="23">
        <v>45469</v>
      </c>
      <c r="BK214" s="20"/>
      <c r="BL214" s="23"/>
      <c r="BM214" s="20"/>
      <c r="BN214" s="20"/>
      <c r="BO214" s="20"/>
      <c r="BP214" s="20"/>
      <c r="BQ214" s="20"/>
      <c r="BR214" s="20"/>
      <c r="BS214" s="24"/>
      <c r="BT214" s="549"/>
      <c r="BU214" s="550"/>
      <c r="BV214" s="550"/>
      <c r="BW214" s="550"/>
      <c r="BX214" s="550"/>
      <c r="BY214" s="550"/>
      <c r="BZ214" s="550"/>
      <c r="CA214" s="550"/>
      <c r="CB214" s="550"/>
      <c r="CC214" s="550"/>
      <c r="CD214" s="550"/>
      <c r="CE214" s="550"/>
      <c r="CF214" s="550"/>
      <c r="CG214" s="550"/>
      <c r="CH214" s="550"/>
      <c r="CI214" s="550"/>
      <c r="CJ214" s="550"/>
      <c r="CK214" s="550"/>
      <c r="CL214" s="550"/>
      <c r="CM214" s="550"/>
      <c r="CN214" s="550"/>
      <c r="CO214" s="550"/>
      <c r="CP214" s="550"/>
      <c r="CQ214" s="550"/>
      <c r="CR214" s="550"/>
      <c r="CS214" s="550"/>
      <c r="CT214" s="550"/>
      <c r="CU214" s="550"/>
      <c r="CV214" s="550"/>
      <c r="CW214" s="550"/>
      <c r="CX214" s="550"/>
      <c r="CY214" s="550"/>
      <c r="CZ214" s="550"/>
      <c r="DA214" s="550"/>
      <c r="DB214" s="550"/>
      <c r="DC214" s="550"/>
      <c r="DD214" s="550"/>
      <c r="DE214" s="550"/>
      <c r="DF214" s="550"/>
      <c r="DG214" s="550"/>
      <c r="DH214" s="550"/>
      <c r="DI214" s="550"/>
      <c r="DJ214" s="550"/>
      <c r="DK214" s="550"/>
      <c r="DL214" s="550"/>
      <c r="DM214" s="550"/>
      <c r="DN214" s="550"/>
      <c r="DO214" s="550"/>
      <c r="DP214" s="550"/>
      <c r="DQ214" s="550"/>
      <c r="DR214" s="550"/>
      <c r="DS214" s="550"/>
      <c r="DT214" s="550"/>
      <c r="DU214" s="550"/>
      <c r="DV214" s="550"/>
      <c r="DW214" s="550"/>
      <c r="DX214" s="550"/>
      <c r="DY214" s="550"/>
      <c r="DZ214" s="550"/>
      <c r="EA214" s="550"/>
      <c r="EB214" s="550"/>
      <c r="EC214" s="550"/>
      <c r="ED214" s="550"/>
      <c r="EE214" s="550"/>
      <c r="EF214" s="550"/>
      <c r="EG214" s="550"/>
      <c r="EH214" s="550"/>
      <c r="EI214" s="550"/>
      <c r="EJ214" s="550"/>
      <c r="EK214" s="550"/>
      <c r="EL214" s="550"/>
      <c r="EM214" s="550"/>
      <c r="EN214" s="550"/>
      <c r="EO214" s="550"/>
      <c r="EP214" s="550"/>
      <c r="EQ214" s="550"/>
      <c r="ER214" s="550"/>
      <c r="ES214" s="550"/>
      <c r="ET214" s="550"/>
      <c r="EU214" s="550"/>
      <c r="EV214" s="550"/>
      <c r="EW214" s="550"/>
      <c r="EX214" s="550"/>
      <c r="EY214" s="550"/>
      <c r="EZ214" s="550"/>
      <c r="FA214" s="550"/>
      <c r="FB214" s="550"/>
      <c r="FC214" s="550"/>
      <c r="FD214" s="550"/>
      <c r="FE214" s="550"/>
      <c r="FF214" s="550"/>
      <c r="FG214" s="550"/>
      <c r="FH214" s="550"/>
      <c r="FI214" s="550"/>
      <c r="FJ214" s="550"/>
      <c r="FK214" s="550"/>
      <c r="FL214" s="550"/>
      <c r="FM214" s="550"/>
      <c r="FN214" s="550"/>
      <c r="FO214" s="550"/>
      <c r="FP214" s="550"/>
      <c r="FQ214" s="550"/>
      <c r="FR214" s="550"/>
      <c r="FS214" s="550"/>
      <c r="FT214" s="550"/>
      <c r="FU214" s="550"/>
      <c r="FV214" s="550"/>
      <c r="FW214" s="550"/>
      <c r="FX214" s="550"/>
      <c r="FY214" s="550"/>
      <c r="FZ214" s="550"/>
      <c r="GA214" s="550"/>
      <c r="GB214" s="550"/>
      <c r="GC214" s="550"/>
      <c r="GD214" s="550"/>
      <c r="GE214" s="550"/>
      <c r="GF214" s="550"/>
      <c r="GG214" s="550"/>
      <c r="GH214" s="550"/>
      <c r="GI214" s="550"/>
      <c r="GJ214" s="550"/>
      <c r="GK214" s="550"/>
      <c r="GL214" s="550"/>
      <c r="GM214" s="550"/>
      <c r="GN214" s="550"/>
      <c r="GO214" s="550"/>
      <c r="GP214" s="550"/>
      <c r="GQ214" s="550"/>
      <c r="GR214" s="550"/>
      <c r="GS214" s="550"/>
      <c r="GT214" s="550"/>
      <c r="GU214" s="550"/>
      <c r="GV214" s="550"/>
      <c r="GW214" s="550"/>
      <c r="GX214" s="550"/>
      <c r="GY214" s="550"/>
      <c r="GZ214" s="550"/>
      <c r="HA214" s="550"/>
      <c r="HB214" s="550"/>
      <c r="HC214" s="550"/>
      <c r="HD214" s="550"/>
      <c r="HE214" s="550"/>
      <c r="HF214" s="550"/>
      <c r="HG214" s="550"/>
      <c r="HH214" s="550"/>
      <c r="HI214" s="550"/>
      <c r="HJ214" s="550"/>
      <c r="HK214" s="550"/>
      <c r="HL214" s="550"/>
      <c r="HM214" s="550"/>
      <c r="HN214" s="550"/>
      <c r="HO214" s="550"/>
      <c r="HP214" s="550"/>
      <c r="HQ214" s="550"/>
      <c r="HR214" s="550"/>
      <c r="HS214" s="550"/>
      <c r="HT214" s="550"/>
      <c r="HU214" s="550"/>
      <c r="HV214" s="550"/>
      <c r="HW214" s="550"/>
      <c r="HX214" s="550"/>
      <c r="HY214" s="550"/>
      <c r="HZ214" s="550"/>
      <c r="IA214" s="550"/>
      <c r="IB214" s="550"/>
      <c r="IC214" s="550"/>
      <c r="ID214" s="550"/>
      <c r="IE214" s="550"/>
      <c r="IF214" s="550"/>
      <c r="IG214" s="550"/>
      <c r="IH214" s="550"/>
      <c r="II214" s="550"/>
      <c r="IJ214" s="550"/>
      <c r="IK214" s="550"/>
      <c r="IL214" s="550"/>
      <c r="IM214" s="550"/>
      <c r="IN214" s="550"/>
      <c r="IO214" s="550"/>
      <c r="IP214" s="550"/>
      <c r="IQ214" s="550"/>
      <c r="IR214" s="550"/>
      <c r="IS214" s="550"/>
      <c r="IT214" s="550"/>
      <c r="IU214" s="550"/>
      <c r="IV214" s="550"/>
      <c r="IW214" s="550"/>
      <c r="IX214" s="550"/>
      <c r="IY214" s="550"/>
      <c r="IZ214" s="550"/>
      <c r="JA214" s="550"/>
      <c r="JB214" s="550"/>
      <c r="JC214" s="550"/>
      <c r="JD214" s="550"/>
      <c r="JE214" s="550"/>
      <c r="JF214" s="550"/>
      <c r="JG214" s="550"/>
      <c r="JH214" s="550"/>
    </row>
    <row r="215" spans="1:268" s="8" customFormat="1" ht="39.75" customHeight="1" x14ac:dyDescent="0.25">
      <c r="A215" s="83"/>
      <c r="B215" s="83" t="s">
        <v>1497</v>
      </c>
      <c r="C215" s="95">
        <v>11420004</v>
      </c>
      <c r="D215" s="96">
        <v>39609</v>
      </c>
      <c r="E215" s="96">
        <v>39609</v>
      </c>
      <c r="F215" s="96">
        <v>43261</v>
      </c>
      <c r="G215" s="96"/>
      <c r="H215" s="96" t="s">
        <v>2821</v>
      </c>
      <c r="I215" s="325" t="s">
        <v>1500</v>
      </c>
      <c r="J215" s="325"/>
      <c r="K215" s="325" t="s">
        <v>73</v>
      </c>
      <c r="L215" s="348" t="s">
        <v>1498</v>
      </c>
      <c r="M215" s="83" t="s">
        <v>1501</v>
      </c>
      <c r="N215" s="83" t="s">
        <v>89</v>
      </c>
      <c r="O215" s="83" t="s">
        <v>72</v>
      </c>
      <c r="P215" s="94" t="s">
        <v>3999</v>
      </c>
      <c r="Q215" s="83">
        <v>17244</v>
      </c>
      <c r="R215" s="83" t="s">
        <v>1501</v>
      </c>
      <c r="S215" s="83" t="s">
        <v>89</v>
      </c>
      <c r="T215" s="83" t="s">
        <v>72</v>
      </c>
      <c r="U215" s="83">
        <v>17244</v>
      </c>
      <c r="V215" s="83"/>
      <c r="W215" s="83"/>
      <c r="X215" s="83"/>
      <c r="Y215" s="83"/>
      <c r="Z215" s="83" t="s">
        <v>467</v>
      </c>
      <c r="AA215" s="83" t="s">
        <v>17</v>
      </c>
      <c r="AB215" s="47">
        <v>0.13109999999999999</v>
      </c>
      <c r="AC215" s="83">
        <v>700</v>
      </c>
      <c r="AD215" s="83" t="s">
        <v>8240</v>
      </c>
      <c r="AE215" s="88"/>
      <c r="AF215" s="83"/>
      <c r="AG215" s="88"/>
      <c r="AH215" s="88"/>
      <c r="AI215" s="88"/>
      <c r="AJ215" s="88">
        <v>1000000</v>
      </c>
      <c r="AK215" s="88"/>
      <c r="AL215" s="88"/>
      <c r="AM215" s="88"/>
      <c r="AN215" s="88"/>
      <c r="AO215" s="83">
        <v>13</v>
      </c>
      <c r="AP215" s="83"/>
      <c r="AQ215" s="83"/>
      <c r="AR215" s="83"/>
      <c r="AS215" s="83"/>
      <c r="AT215" s="83"/>
      <c r="AU215" s="83"/>
      <c r="AV215" s="83"/>
      <c r="AW215" s="83" t="s">
        <v>6050</v>
      </c>
      <c r="AX215" s="83" t="s">
        <v>6051</v>
      </c>
      <c r="AY215" s="83">
        <v>43</v>
      </c>
      <c r="AZ215" s="83">
        <v>14</v>
      </c>
      <c r="BA215" s="83">
        <v>12.13</v>
      </c>
      <c r="BB215" s="83">
        <v>25</v>
      </c>
      <c r="BC215" s="83">
        <v>7</v>
      </c>
      <c r="BD215" s="83">
        <v>20.36</v>
      </c>
      <c r="BE215" s="83">
        <f t="shared" si="30"/>
        <v>43.236702777777779</v>
      </c>
      <c r="BF215" s="83">
        <f t="shared" si="31"/>
        <v>25.122322222222223</v>
      </c>
      <c r="BG215" s="110" t="s">
        <v>47</v>
      </c>
      <c r="BH215" s="83" t="s">
        <v>4816</v>
      </c>
      <c r="BI215" s="83">
        <v>2445</v>
      </c>
      <c r="BJ215" s="96">
        <v>43250</v>
      </c>
      <c r="BK215" s="83">
        <v>2445</v>
      </c>
      <c r="BL215" s="96">
        <v>43250</v>
      </c>
      <c r="BM215" s="83"/>
      <c r="BN215" s="83"/>
      <c r="BO215" s="83"/>
      <c r="BP215" s="83"/>
      <c r="BQ215" s="83"/>
      <c r="BR215" s="83"/>
      <c r="BS215" s="118"/>
      <c r="BT215" s="549"/>
      <c r="BU215" s="550"/>
      <c r="BV215" s="550"/>
      <c r="BW215" s="550"/>
      <c r="BX215" s="550"/>
      <c r="BY215" s="550"/>
      <c r="BZ215" s="550"/>
      <c r="CA215" s="550"/>
      <c r="CB215" s="550"/>
      <c r="CC215" s="550"/>
      <c r="CD215" s="550"/>
      <c r="CE215" s="550"/>
      <c r="CF215" s="550"/>
      <c r="CG215" s="550"/>
      <c r="CH215" s="550"/>
      <c r="CI215" s="550"/>
      <c r="CJ215" s="550"/>
      <c r="CK215" s="550"/>
      <c r="CL215" s="550"/>
      <c r="CM215" s="550"/>
      <c r="CN215" s="550"/>
      <c r="CO215" s="550"/>
      <c r="CP215" s="550"/>
      <c r="CQ215" s="550"/>
      <c r="CR215" s="550"/>
      <c r="CS215" s="550"/>
      <c r="CT215" s="550"/>
      <c r="CU215" s="550"/>
      <c r="CV215" s="550"/>
      <c r="CW215" s="550"/>
      <c r="CX215" s="550"/>
      <c r="CY215" s="550"/>
      <c r="CZ215" s="550"/>
      <c r="DA215" s="550"/>
      <c r="DB215" s="550"/>
      <c r="DC215" s="550"/>
      <c r="DD215" s="550"/>
      <c r="DE215" s="550"/>
      <c r="DF215" s="550"/>
      <c r="DG215" s="550"/>
      <c r="DH215" s="550"/>
      <c r="DI215" s="550"/>
      <c r="DJ215" s="550"/>
      <c r="DK215" s="550"/>
      <c r="DL215" s="550"/>
      <c r="DM215" s="550"/>
      <c r="DN215" s="550"/>
      <c r="DO215" s="550"/>
      <c r="DP215" s="550"/>
      <c r="DQ215" s="550"/>
      <c r="DR215" s="550"/>
      <c r="DS215" s="550"/>
      <c r="DT215" s="550"/>
      <c r="DU215" s="550"/>
      <c r="DV215" s="550"/>
      <c r="DW215" s="550"/>
      <c r="DX215" s="550"/>
      <c r="DY215" s="550"/>
      <c r="DZ215" s="550"/>
      <c r="EA215" s="550"/>
      <c r="EB215" s="550"/>
      <c r="EC215" s="550"/>
      <c r="ED215" s="550"/>
      <c r="EE215" s="550"/>
      <c r="EF215" s="550"/>
      <c r="EG215" s="550"/>
      <c r="EH215" s="550"/>
      <c r="EI215" s="550"/>
      <c r="EJ215" s="550"/>
      <c r="EK215" s="550"/>
      <c r="EL215" s="550"/>
      <c r="EM215" s="550"/>
      <c r="EN215" s="550"/>
      <c r="EO215" s="550"/>
      <c r="EP215" s="550"/>
      <c r="EQ215" s="550"/>
      <c r="ER215" s="550"/>
      <c r="ES215" s="550"/>
      <c r="ET215" s="550"/>
      <c r="EU215" s="550"/>
      <c r="EV215" s="550"/>
      <c r="EW215" s="550"/>
      <c r="EX215" s="550"/>
      <c r="EY215" s="550"/>
      <c r="EZ215" s="550"/>
      <c r="FA215" s="550"/>
      <c r="FB215" s="550"/>
      <c r="FC215" s="550"/>
      <c r="FD215" s="550"/>
      <c r="FE215" s="550"/>
      <c r="FF215" s="550"/>
      <c r="FG215" s="550"/>
      <c r="FH215" s="550"/>
      <c r="FI215" s="550"/>
      <c r="FJ215" s="550"/>
      <c r="FK215" s="550"/>
      <c r="FL215" s="550"/>
      <c r="FM215" s="550"/>
      <c r="FN215" s="550"/>
      <c r="FO215" s="550"/>
      <c r="FP215" s="550"/>
      <c r="FQ215" s="550"/>
      <c r="FR215" s="550"/>
      <c r="FS215" s="550"/>
      <c r="FT215" s="550"/>
      <c r="FU215" s="550"/>
      <c r="FV215" s="550"/>
      <c r="FW215" s="550"/>
      <c r="FX215" s="550"/>
      <c r="FY215" s="550"/>
      <c r="FZ215" s="550"/>
      <c r="GA215" s="550"/>
      <c r="GB215" s="550"/>
      <c r="GC215" s="550"/>
      <c r="GD215" s="550"/>
      <c r="GE215" s="550"/>
      <c r="GF215" s="550"/>
      <c r="GG215" s="550"/>
      <c r="GH215" s="550"/>
      <c r="GI215" s="550"/>
      <c r="GJ215" s="550"/>
      <c r="GK215" s="550"/>
      <c r="GL215" s="550"/>
      <c r="GM215" s="550"/>
      <c r="GN215" s="550"/>
      <c r="GO215" s="550"/>
      <c r="GP215" s="550"/>
      <c r="GQ215" s="550"/>
      <c r="GR215" s="550"/>
      <c r="GS215" s="550"/>
      <c r="GT215" s="550"/>
      <c r="GU215" s="550"/>
      <c r="GV215" s="550"/>
      <c r="GW215" s="550"/>
      <c r="GX215" s="550"/>
      <c r="GY215" s="550"/>
      <c r="GZ215" s="550"/>
      <c r="HA215" s="550"/>
      <c r="HB215" s="550"/>
      <c r="HC215" s="550"/>
      <c r="HD215" s="550"/>
      <c r="HE215" s="550"/>
      <c r="HF215" s="550"/>
      <c r="HG215" s="550"/>
      <c r="HH215" s="550"/>
      <c r="HI215" s="550"/>
      <c r="HJ215" s="550"/>
      <c r="HK215" s="550"/>
      <c r="HL215" s="550"/>
      <c r="HM215" s="550"/>
      <c r="HN215" s="550"/>
      <c r="HO215" s="550"/>
      <c r="HP215" s="550"/>
      <c r="HQ215" s="550"/>
      <c r="HR215" s="550"/>
      <c r="HS215" s="550"/>
      <c r="HT215" s="550"/>
      <c r="HU215" s="550"/>
      <c r="HV215" s="550"/>
      <c r="HW215" s="550"/>
      <c r="HX215" s="550"/>
      <c r="HY215" s="550"/>
      <c r="HZ215" s="550"/>
      <c r="IA215" s="550"/>
      <c r="IB215" s="550"/>
      <c r="IC215" s="550"/>
      <c r="ID215" s="550"/>
      <c r="IE215" s="550"/>
      <c r="IF215" s="550"/>
      <c r="IG215" s="550"/>
      <c r="IH215" s="550"/>
      <c r="II215" s="550"/>
      <c r="IJ215" s="550"/>
      <c r="IK215" s="550"/>
      <c r="IL215" s="550"/>
      <c r="IM215" s="550"/>
      <c r="IN215" s="550"/>
      <c r="IO215" s="550"/>
      <c r="IP215" s="550"/>
      <c r="IQ215" s="550"/>
      <c r="IR215" s="550"/>
      <c r="IS215" s="550"/>
      <c r="IT215" s="550"/>
      <c r="IU215" s="550"/>
      <c r="IV215" s="550"/>
      <c r="IW215" s="550"/>
      <c r="IX215" s="550"/>
      <c r="IY215" s="550"/>
      <c r="IZ215" s="550"/>
      <c r="JA215" s="550"/>
      <c r="JB215" s="550"/>
      <c r="JC215" s="550"/>
      <c r="JD215" s="550"/>
      <c r="JE215" s="550"/>
      <c r="JF215" s="550"/>
      <c r="JG215" s="550"/>
      <c r="JH215" s="550"/>
    </row>
    <row r="216" spans="1:268" s="8" customFormat="1" ht="39.6" customHeight="1" x14ac:dyDescent="0.25">
      <c r="A216" s="20"/>
      <c r="B216" s="20" t="s">
        <v>1497</v>
      </c>
      <c r="C216" s="22">
        <v>11420004</v>
      </c>
      <c r="D216" s="23">
        <v>39609</v>
      </c>
      <c r="E216" s="23">
        <v>39609</v>
      </c>
      <c r="F216" s="23">
        <v>46914</v>
      </c>
      <c r="G216" s="23"/>
      <c r="H216" s="20" t="s">
        <v>2821</v>
      </c>
      <c r="I216" s="24" t="s">
        <v>1500</v>
      </c>
      <c r="J216" s="24"/>
      <c r="K216" s="24" t="s">
        <v>73</v>
      </c>
      <c r="L216" s="114" t="s">
        <v>1498</v>
      </c>
      <c r="M216" s="20" t="s">
        <v>1501</v>
      </c>
      <c r="N216" s="20" t="s">
        <v>89</v>
      </c>
      <c r="O216" s="20" t="s">
        <v>72</v>
      </c>
      <c r="P216" s="21" t="s">
        <v>8077</v>
      </c>
      <c r="Q216" s="20"/>
      <c r="R216" s="20" t="s">
        <v>1501</v>
      </c>
      <c r="S216" s="20" t="s">
        <v>89</v>
      </c>
      <c r="T216" s="20" t="s">
        <v>72</v>
      </c>
      <c r="U216" s="20">
        <v>17244</v>
      </c>
      <c r="V216" s="20"/>
      <c r="W216" s="26" t="s">
        <v>1830</v>
      </c>
      <c r="X216" s="26"/>
      <c r="Y216" s="26"/>
      <c r="Z216" s="20" t="s">
        <v>467</v>
      </c>
      <c r="AA216" s="20" t="s">
        <v>17</v>
      </c>
      <c r="AB216" s="124">
        <v>0.13109999999999999</v>
      </c>
      <c r="AC216" s="20">
        <v>700</v>
      </c>
      <c r="AD216" s="158">
        <v>1000000</v>
      </c>
      <c r="AE216" s="20"/>
      <c r="AF216" s="20"/>
      <c r="AG216" s="20"/>
      <c r="AH216" s="20"/>
      <c r="AI216" s="20"/>
      <c r="AJ216" s="30">
        <v>1000000</v>
      </c>
      <c r="AK216" s="20"/>
      <c r="AL216" s="20"/>
      <c r="AM216" s="20"/>
      <c r="AN216" s="20"/>
      <c r="AO216" s="20">
        <v>13</v>
      </c>
      <c r="AP216" s="20"/>
      <c r="AQ216" s="20"/>
      <c r="AR216" s="20"/>
      <c r="AS216" s="20"/>
      <c r="AT216" s="20"/>
      <c r="AU216" s="20"/>
      <c r="AV216" s="27"/>
      <c r="AW216" s="20" t="s">
        <v>6050</v>
      </c>
      <c r="AX216" s="20" t="s">
        <v>6051</v>
      </c>
      <c r="AY216" s="20">
        <v>43</v>
      </c>
      <c r="AZ216" s="20">
        <v>14</v>
      </c>
      <c r="BA216" s="20">
        <v>12.13</v>
      </c>
      <c r="BB216" s="20">
        <v>25</v>
      </c>
      <c r="BC216" s="20">
        <v>7</v>
      </c>
      <c r="BD216" s="20">
        <v>20.36</v>
      </c>
      <c r="BE216" s="20">
        <f t="shared" ref="BE216" si="42">AY216+AZ216/60+BA216/3600</f>
        <v>43.236702777777779</v>
      </c>
      <c r="BF216" s="20">
        <f t="shared" ref="BF216" si="43">BB216+BC216/60+BD216/3600</f>
        <v>25.122322222222223</v>
      </c>
      <c r="BG216" s="24" t="s">
        <v>47</v>
      </c>
      <c r="BH216" s="20" t="s">
        <v>4816</v>
      </c>
      <c r="BI216" s="20"/>
      <c r="BJ216" s="23"/>
      <c r="BK216" s="20"/>
      <c r="BL216" s="23"/>
      <c r="BM216" s="20"/>
      <c r="BN216" s="20"/>
      <c r="BO216" s="20"/>
      <c r="BP216" s="20"/>
      <c r="BQ216" s="20"/>
      <c r="BR216" s="20"/>
      <c r="BS216" s="24"/>
      <c r="BT216" s="549"/>
      <c r="BU216" s="550"/>
      <c r="BV216" s="550"/>
      <c r="BW216" s="550"/>
      <c r="BX216" s="550"/>
      <c r="BY216" s="550"/>
      <c r="BZ216" s="550"/>
      <c r="CA216" s="550"/>
      <c r="CB216" s="550"/>
      <c r="CC216" s="550"/>
      <c r="CD216" s="550"/>
      <c r="CE216" s="550"/>
      <c r="CF216" s="550"/>
      <c r="CG216" s="550"/>
      <c r="CH216" s="550"/>
      <c r="CI216" s="550"/>
      <c r="CJ216" s="550"/>
      <c r="CK216" s="550"/>
      <c r="CL216" s="550"/>
      <c r="CM216" s="550"/>
      <c r="CN216" s="550"/>
      <c r="CO216" s="550"/>
      <c r="CP216" s="550"/>
      <c r="CQ216" s="550"/>
      <c r="CR216" s="550"/>
      <c r="CS216" s="550"/>
      <c r="CT216" s="550"/>
      <c r="CU216" s="550"/>
      <c r="CV216" s="550"/>
      <c r="CW216" s="550"/>
      <c r="CX216" s="550"/>
      <c r="CY216" s="550"/>
      <c r="CZ216" s="550"/>
      <c r="DA216" s="550"/>
      <c r="DB216" s="550"/>
      <c r="DC216" s="550"/>
      <c r="DD216" s="550"/>
      <c r="DE216" s="550"/>
      <c r="DF216" s="550"/>
      <c r="DG216" s="550"/>
      <c r="DH216" s="550"/>
      <c r="DI216" s="550"/>
      <c r="DJ216" s="550"/>
      <c r="DK216" s="550"/>
      <c r="DL216" s="550"/>
      <c r="DM216" s="550"/>
      <c r="DN216" s="550"/>
      <c r="DO216" s="550"/>
      <c r="DP216" s="550"/>
      <c r="DQ216" s="550"/>
      <c r="DR216" s="550"/>
      <c r="DS216" s="550"/>
      <c r="DT216" s="550"/>
      <c r="DU216" s="550"/>
      <c r="DV216" s="550"/>
      <c r="DW216" s="550"/>
      <c r="DX216" s="550"/>
      <c r="DY216" s="550"/>
      <c r="DZ216" s="550"/>
      <c r="EA216" s="550"/>
      <c r="EB216" s="550"/>
      <c r="EC216" s="550"/>
      <c r="ED216" s="550"/>
      <c r="EE216" s="550"/>
      <c r="EF216" s="550"/>
      <c r="EG216" s="550"/>
      <c r="EH216" s="550"/>
      <c r="EI216" s="550"/>
      <c r="EJ216" s="550"/>
      <c r="EK216" s="550"/>
      <c r="EL216" s="550"/>
      <c r="EM216" s="550"/>
      <c r="EN216" s="550"/>
      <c r="EO216" s="550"/>
      <c r="EP216" s="550"/>
      <c r="EQ216" s="550"/>
      <c r="ER216" s="550"/>
      <c r="ES216" s="550"/>
      <c r="ET216" s="550"/>
      <c r="EU216" s="550"/>
      <c r="EV216" s="550"/>
      <c r="EW216" s="550"/>
      <c r="EX216" s="550"/>
      <c r="EY216" s="550"/>
      <c r="EZ216" s="550"/>
      <c r="FA216" s="550"/>
      <c r="FB216" s="550"/>
      <c r="FC216" s="550"/>
      <c r="FD216" s="550"/>
      <c r="FE216" s="550"/>
      <c r="FF216" s="550"/>
      <c r="FG216" s="550"/>
      <c r="FH216" s="550"/>
      <c r="FI216" s="550"/>
      <c r="FJ216" s="550"/>
      <c r="FK216" s="550"/>
      <c r="FL216" s="550"/>
      <c r="FM216" s="550"/>
      <c r="FN216" s="550"/>
      <c r="FO216" s="550"/>
      <c r="FP216" s="550"/>
      <c r="FQ216" s="550"/>
      <c r="FR216" s="550"/>
      <c r="FS216" s="550"/>
      <c r="FT216" s="550"/>
      <c r="FU216" s="550"/>
      <c r="FV216" s="550"/>
      <c r="FW216" s="550"/>
      <c r="FX216" s="550"/>
      <c r="FY216" s="550"/>
      <c r="FZ216" s="550"/>
      <c r="GA216" s="550"/>
      <c r="GB216" s="550"/>
      <c r="GC216" s="550"/>
      <c r="GD216" s="550"/>
      <c r="GE216" s="550"/>
      <c r="GF216" s="550"/>
      <c r="GG216" s="550"/>
      <c r="GH216" s="550"/>
      <c r="GI216" s="550"/>
      <c r="GJ216" s="550"/>
      <c r="GK216" s="550"/>
      <c r="GL216" s="550"/>
      <c r="GM216" s="550"/>
      <c r="GN216" s="550"/>
      <c r="GO216" s="550"/>
      <c r="GP216" s="550"/>
      <c r="GQ216" s="550"/>
      <c r="GR216" s="550"/>
      <c r="GS216" s="550"/>
      <c r="GT216" s="550"/>
      <c r="GU216" s="550"/>
      <c r="GV216" s="550"/>
      <c r="GW216" s="550"/>
      <c r="GX216" s="550"/>
      <c r="GY216" s="550"/>
      <c r="GZ216" s="550"/>
      <c r="HA216" s="550"/>
      <c r="HB216" s="550"/>
      <c r="HC216" s="550"/>
      <c r="HD216" s="550"/>
      <c r="HE216" s="550"/>
      <c r="HF216" s="550"/>
      <c r="HG216" s="550"/>
      <c r="HH216" s="550"/>
      <c r="HI216" s="550"/>
      <c r="HJ216" s="550"/>
      <c r="HK216" s="550"/>
      <c r="HL216" s="550"/>
      <c r="HM216" s="550"/>
      <c r="HN216" s="550"/>
      <c r="HO216" s="550"/>
      <c r="HP216" s="550"/>
      <c r="HQ216" s="550"/>
      <c r="HR216" s="550"/>
      <c r="HS216" s="550"/>
      <c r="HT216" s="550"/>
      <c r="HU216" s="550"/>
      <c r="HV216" s="550"/>
      <c r="HW216" s="550"/>
      <c r="HX216" s="550"/>
      <c r="HY216" s="550"/>
      <c r="HZ216" s="550"/>
      <c r="IA216" s="550"/>
      <c r="IB216" s="550"/>
      <c r="IC216" s="550"/>
      <c r="ID216" s="550"/>
      <c r="IE216" s="550"/>
      <c r="IF216" s="550"/>
      <c r="IG216" s="550"/>
      <c r="IH216" s="550"/>
      <c r="II216" s="550"/>
      <c r="IJ216" s="550"/>
      <c r="IK216" s="550"/>
      <c r="IL216" s="550"/>
      <c r="IM216" s="550"/>
      <c r="IN216" s="550"/>
      <c r="IO216" s="550"/>
      <c r="IP216" s="550"/>
      <c r="IQ216" s="550"/>
      <c r="IR216" s="550"/>
      <c r="IS216" s="550"/>
      <c r="IT216" s="550"/>
      <c r="IU216" s="550"/>
      <c r="IV216" s="550"/>
      <c r="IW216" s="550"/>
      <c r="IX216" s="550"/>
      <c r="IY216" s="550"/>
      <c r="IZ216" s="550"/>
      <c r="JA216" s="550"/>
      <c r="JB216" s="550"/>
      <c r="JC216" s="550"/>
      <c r="JD216" s="550"/>
      <c r="JE216" s="550"/>
      <c r="JF216" s="550"/>
      <c r="JG216" s="550"/>
      <c r="JH216" s="550"/>
    </row>
    <row r="217" spans="1:268" s="8" customFormat="1" ht="39.75" customHeight="1" x14ac:dyDescent="0.25">
      <c r="A217" s="20"/>
      <c r="B217" s="20" t="s">
        <v>1497</v>
      </c>
      <c r="C217" s="22">
        <v>11430004</v>
      </c>
      <c r="D217" s="23">
        <v>39609</v>
      </c>
      <c r="E217" s="23">
        <v>39609</v>
      </c>
      <c r="F217" s="23">
        <v>43261</v>
      </c>
      <c r="G217" s="23"/>
      <c r="H217" s="20" t="s">
        <v>2822</v>
      </c>
      <c r="I217" s="24" t="s">
        <v>607</v>
      </c>
      <c r="J217" s="24"/>
      <c r="K217" s="24" t="s">
        <v>135</v>
      </c>
      <c r="L217" s="114" t="s">
        <v>1498</v>
      </c>
      <c r="M217" s="20" t="s">
        <v>74</v>
      </c>
      <c r="N217" s="20" t="s">
        <v>76</v>
      </c>
      <c r="O217" s="20" t="s">
        <v>76</v>
      </c>
      <c r="P217" s="21">
        <v>56722</v>
      </c>
      <c r="Q217" s="26"/>
      <c r="R217" s="20" t="s">
        <v>74</v>
      </c>
      <c r="S217" s="20" t="s">
        <v>76</v>
      </c>
      <c r="T217" s="20" t="s">
        <v>76</v>
      </c>
      <c r="U217" s="20">
        <v>56722</v>
      </c>
      <c r="V217" s="20"/>
      <c r="W217" s="26"/>
      <c r="X217" s="26"/>
      <c r="Y217" s="26"/>
      <c r="Z217" s="20" t="s">
        <v>467</v>
      </c>
      <c r="AA217" s="20" t="s">
        <v>400</v>
      </c>
      <c r="AB217" s="34"/>
      <c r="AC217" s="20">
        <v>1750</v>
      </c>
      <c r="AD217" s="30">
        <v>190000</v>
      </c>
      <c r="AE217" s="20"/>
      <c r="AF217" s="20"/>
      <c r="AG217" s="20">
        <v>190000</v>
      </c>
      <c r="AH217" s="20"/>
      <c r="AI217" s="20"/>
      <c r="AJ217" s="20"/>
      <c r="AK217" s="20"/>
      <c r="AL217" s="20"/>
      <c r="AM217" s="20"/>
      <c r="AN217" s="20"/>
      <c r="AO217" s="20"/>
      <c r="AP217" s="20"/>
      <c r="AQ217" s="20"/>
      <c r="AR217" s="20"/>
      <c r="AS217" s="20"/>
      <c r="AT217" s="20"/>
      <c r="AU217" s="20"/>
      <c r="AV217" s="20"/>
      <c r="AW217" s="20" t="s">
        <v>6052</v>
      </c>
      <c r="AX217" s="20" t="s">
        <v>6053</v>
      </c>
      <c r="AY217" s="20">
        <v>43</v>
      </c>
      <c r="AZ217" s="20">
        <v>23</v>
      </c>
      <c r="BA217" s="20">
        <v>44.49</v>
      </c>
      <c r="BB217" s="20">
        <v>24</v>
      </c>
      <c r="BC217" s="20">
        <v>36</v>
      </c>
      <c r="BD217" s="20">
        <v>30.37</v>
      </c>
      <c r="BE217" s="20">
        <f t="shared" si="30"/>
        <v>43.395691666666664</v>
      </c>
      <c r="BF217" s="20">
        <f t="shared" si="31"/>
        <v>24.608436111111114</v>
      </c>
      <c r="BG217" s="24" t="s">
        <v>47</v>
      </c>
      <c r="BH217" s="20" t="s">
        <v>4817</v>
      </c>
      <c r="BI217" s="20"/>
      <c r="BJ217" s="23"/>
      <c r="BK217" s="20"/>
      <c r="BL217" s="23"/>
      <c r="BM217" s="20"/>
      <c r="BN217" s="20"/>
      <c r="BO217" s="20"/>
      <c r="BP217" s="20"/>
      <c r="BQ217" s="20"/>
      <c r="BR217" s="20"/>
      <c r="BS217" s="24"/>
      <c r="BT217" s="549"/>
      <c r="BU217" s="550"/>
      <c r="BV217" s="550"/>
      <c r="BW217" s="550"/>
      <c r="BX217" s="550"/>
      <c r="BY217" s="550"/>
      <c r="BZ217" s="550"/>
      <c r="CA217" s="550"/>
      <c r="CB217" s="550"/>
      <c r="CC217" s="550"/>
      <c r="CD217" s="550"/>
      <c r="CE217" s="550"/>
      <c r="CF217" s="550"/>
      <c r="CG217" s="550"/>
      <c r="CH217" s="550"/>
      <c r="CI217" s="550"/>
      <c r="CJ217" s="550"/>
      <c r="CK217" s="550"/>
      <c r="CL217" s="550"/>
      <c r="CM217" s="550"/>
      <c r="CN217" s="550"/>
      <c r="CO217" s="550"/>
      <c r="CP217" s="550"/>
      <c r="CQ217" s="550"/>
      <c r="CR217" s="550"/>
      <c r="CS217" s="550"/>
      <c r="CT217" s="550"/>
      <c r="CU217" s="550"/>
      <c r="CV217" s="550"/>
      <c r="CW217" s="550"/>
      <c r="CX217" s="550"/>
      <c r="CY217" s="550"/>
      <c r="CZ217" s="550"/>
      <c r="DA217" s="550"/>
      <c r="DB217" s="550"/>
      <c r="DC217" s="550"/>
      <c r="DD217" s="550"/>
      <c r="DE217" s="550"/>
      <c r="DF217" s="550"/>
      <c r="DG217" s="550"/>
      <c r="DH217" s="550"/>
      <c r="DI217" s="550"/>
      <c r="DJ217" s="550"/>
      <c r="DK217" s="550"/>
      <c r="DL217" s="550"/>
      <c r="DM217" s="550"/>
      <c r="DN217" s="550"/>
      <c r="DO217" s="550"/>
      <c r="DP217" s="550"/>
      <c r="DQ217" s="550"/>
      <c r="DR217" s="550"/>
      <c r="DS217" s="550"/>
      <c r="DT217" s="550"/>
      <c r="DU217" s="550"/>
      <c r="DV217" s="550"/>
      <c r="DW217" s="550"/>
      <c r="DX217" s="550"/>
      <c r="DY217" s="550"/>
      <c r="DZ217" s="550"/>
      <c r="EA217" s="550"/>
      <c r="EB217" s="550"/>
      <c r="EC217" s="550"/>
      <c r="ED217" s="550"/>
      <c r="EE217" s="550"/>
      <c r="EF217" s="550"/>
      <c r="EG217" s="550"/>
      <c r="EH217" s="550"/>
      <c r="EI217" s="550"/>
      <c r="EJ217" s="550"/>
      <c r="EK217" s="550"/>
      <c r="EL217" s="550"/>
      <c r="EM217" s="550"/>
      <c r="EN217" s="550"/>
      <c r="EO217" s="550"/>
      <c r="EP217" s="550"/>
      <c r="EQ217" s="550"/>
      <c r="ER217" s="550"/>
      <c r="ES217" s="550"/>
      <c r="ET217" s="550"/>
      <c r="EU217" s="550"/>
      <c r="EV217" s="550"/>
      <c r="EW217" s="550"/>
      <c r="EX217" s="550"/>
      <c r="EY217" s="550"/>
      <c r="EZ217" s="550"/>
      <c r="FA217" s="550"/>
      <c r="FB217" s="550"/>
      <c r="FC217" s="550"/>
      <c r="FD217" s="550"/>
      <c r="FE217" s="550"/>
      <c r="FF217" s="550"/>
      <c r="FG217" s="550"/>
      <c r="FH217" s="550"/>
      <c r="FI217" s="550"/>
      <c r="FJ217" s="550"/>
      <c r="FK217" s="550"/>
      <c r="FL217" s="550"/>
      <c r="FM217" s="550"/>
      <c r="FN217" s="550"/>
      <c r="FO217" s="550"/>
      <c r="FP217" s="550"/>
      <c r="FQ217" s="550"/>
      <c r="FR217" s="550"/>
      <c r="FS217" s="550"/>
      <c r="FT217" s="550"/>
      <c r="FU217" s="550"/>
      <c r="FV217" s="550"/>
      <c r="FW217" s="550"/>
      <c r="FX217" s="550"/>
      <c r="FY217" s="550"/>
      <c r="FZ217" s="550"/>
      <c r="GA217" s="550"/>
      <c r="GB217" s="550"/>
      <c r="GC217" s="550"/>
      <c r="GD217" s="550"/>
      <c r="GE217" s="550"/>
      <c r="GF217" s="550"/>
      <c r="GG217" s="550"/>
      <c r="GH217" s="550"/>
      <c r="GI217" s="550"/>
      <c r="GJ217" s="550"/>
      <c r="GK217" s="550"/>
      <c r="GL217" s="550"/>
      <c r="GM217" s="550"/>
      <c r="GN217" s="550"/>
      <c r="GO217" s="550"/>
      <c r="GP217" s="550"/>
      <c r="GQ217" s="550"/>
      <c r="GR217" s="550"/>
      <c r="GS217" s="550"/>
      <c r="GT217" s="550"/>
      <c r="GU217" s="550"/>
      <c r="GV217" s="550"/>
      <c r="GW217" s="550"/>
      <c r="GX217" s="550"/>
      <c r="GY217" s="550"/>
      <c r="GZ217" s="550"/>
      <c r="HA217" s="550"/>
      <c r="HB217" s="550"/>
      <c r="HC217" s="550"/>
      <c r="HD217" s="550"/>
      <c r="HE217" s="550"/>
      <c r="HF217" s="550"/>
      <c r="HG217" s="550"/>
      <c r="HH217" s="550"/>
      <c r="HI217" s="550"/>
      <c r="HJ217" s="550"/>
      <c r="HK217" s="550"/>
      <c r="HL217" s="550"/>
      <c r="HM217" s="550"/>
      <c r="HN217" s="550"/>
      <c r="HO217" s="550"/>
      <c r="HP217" s="550"/>
      <c r="HQ217" s="550"/>
      <c r="HR217" s="550"/>
      <c r="HS217" s="550"/>
      <c r="HT217" s="550"/>
      <c r="HU217" s="550"/>
      <c r="HV217" s="550"/>
      <c r="HW217" s="550"/>
      <c r="HX217" s="550"/>
      <c r="HY217" s="550"/>
      <c r="HZ217" s="550"/>
      <c r="IA217" s="550"/>
      <c r="IB217" s="550"/>
      <c r="IC217" s="550"/>
      <c r="ID217" s="550"/>
      <c r="IE217" s="550"/>
      <c r="IF217" s="550"/>
      <c r="IG217" s="550"/>
      <c r="IH217" s="550"/>
      <c r="II217" s="550"/>
      <c r="IJ217" s="550"/>
      <c r="IK217" s="550"/>
      <c r="IL217" s="550"/>
      <c r="IM217" s="550"/>
      <c r="IN217" s="550"/>
      <c r="IO217" s="550"/>
      <c r="IP217" s="550"/>
      <c r="IQ217" s="550"/>
      <c r="IR217" s="550"/>
      <c r="IS217" s="550"/>
      <c r="IT217" s="550"/>
      <c r="IU217" s="550"/>
      <c r="IV217" s="550"/>
      <c r="IW217" s="550"/>
      <c r="IX217" s="550"/>
      <c r="IY217" s="550"/>
      <c r="IZ217" s="550"/>
      <c r="JA217" s="550"/>
      <c r="JB217" s="550"/>
      <c r="JC217" s="550"/>
      <c r="JD217" s="550"/>
      <c r="JE217" s="550"/>
      <c r="JF217" s="550"/>
      <c r="JG217" s="550"/>
      <c r="JH217" s="550"/>
    </row>
    <row r="218" spans="1:268" s="8" customFormat="1" ht="39.75" customHeight="1" x14ac:dyDescent="0.25">
      <c r="A218" s="83"/>
      <c r="B218" s="83" t="s">
        <v>1497</v>
      </c>
      <c r="C218" s="95">
        <v>11430005</v>
      </c>
      <c r="D218" s="96">
        <v>39609</v>
      </c>
      <c r="E218" s="96">
        <v>39609</v>
      </c>
      <c r="F218" s="96">
        <v>43261</v>
      </c>
      <c r="G218" s="96"/>
      <c r="H218" s="96" t="s">
        <v>2823</v>
      </c>
      <c r="I218" s="325" t="s">
        <v>607</v>
      </c>
      <c r="J218" s="325"/>
      <c r="K218" s="325" t="s">
        <v>135</v>
      </c>
      <c r="L218" s="348" t="s">
        <v>1498</v>
      </c>
      <c r="M218" s="83" t="s">
        <v>74</v>
      </c>
      <c r="N218" s="83" t="s">
        <v>76</v>
      </c>
      <c r="O218" s="83" t="s">
        <v>76</v>
      </c>
      <c r="P218" s="94">
        <v>56722</v>
      </c>
      <c r="Q218" s="83"/>
      <c r="R218" s="83" t="s">
        <v>76</v>
      </c>
      <c r="S218" s="83" t="s">
        <v>76</v>
      </c>
      <c r="T218" s="83" t="s">
        <v>76</v>
      </c>
      <c r="U218" s="83">
        <v>56722</v>
      </c>
      <c r="V218" s="83"/>
      <c r="W218" s="83"/>
      <c r="X218" s="83"/>
      <c r="Y218" s="83"/>
      <c r="Z218" s="83" t="s">
        <v>467</v>
      </c>
      <c r="AA218" s="83" t="s">
        <v>400</v>
      </c>
      <c r="AB218" s="47"/>
      <c r="AC218" s="83">
        <v>454</v>
      </c>
      <c r="AD218" s="83">
        <v>320000</v>
      </c>
      <c r="AE218" s="88"/>
      <c r="AF218" s="83"/>
      <c r="AG218" s="88">
        <v>320000</v>
      </c>
      <c r="AH218" s="88"/>
      <c r="AI218" s="88"/>
      <c r="AJ218" s="88"/>
      <c r="AK218" s="88"/>
      <c r="AL218" s="88"/>
      <c r="AM218" s="88"/>
      <c r="AN218" s="88"/>
      <c r="AO218" s="83"/>
      <c r="AP218" s="83"/>
      <c r="AQ218" s="83"/>
      <c r="AR218" s="83"/>
      <c r="AS218" s="83"/>
      <c r="AT218" s="83"/>
      <c r="AU218" s="83"/>
      <c r="AV218" s="83"/>
      <c r="AW218" s="83" t="s">
        <v>6054</v>
      </c>
      <c r="AX218" s="83" t="s">
        <v>6055</v>
      </c>
      <c r="AY218" s="83">
        <v>43</v>
      </c>
      <c r="AZ218" s="83">
        <v>23</v>
      </c>
      <c r="BA218" s="83">
        <v>26.93</v>
      </c>
      <c r="BB218" s="83">
        <v>24</v>
      </c>
      <c r="BC218" s="83">
        <v>36</v>
      </c>
      <c r="BD218" s="83">
        <v>6.4</v>
      </c>
      <c r="BE218" s="83">
        <f t="shared" si="30"/>
        <v>43.390813888888886</v>
      </c>
      <c r="BF218" s="83">
        <f t="shared" si="31"/>
        <v>24.60177777777778</v>
      </c>
      <c r="BG218" s="110" t="s">
        <v>47</v>
      </c>
      <c r="BH218" s="83" t="s">
        <v>4818</v>
      </c>
      <c r="BI218" s="83">
        <v>2430</v>
      </c>
      <c r="BJ218" s="96">
        <v>43238</v>
      </c>
      <c r="BK218" s="83">
        <v>2430</v>
      </c>
      <c r="BL218" s="96">
        <v>43238</v>
      </c>
      <c r="BM218" s="83"/>
      <c r="BN218" s="83"/>
      <c r="BO218" s="83"/>
      <c r="BP218" s="83"/>
      <c r="BQ218" s="83"/>
      <c r="BR218" s="83"/>
      <c r="BS218" s="118"/>
      <c r="BT218" s="549"/>
      <c r="BU218" s="550"/>
      <c r="BV218" s="550"/>
      <c r="BW218" s="550"/>
      <c r="BX218" s="550"/>
      <c r="BY218" s="550"/>
      <c r="BZ218" s="550"/>
      <c r="CA218" s="550"/>
      <c r="CB218" s="550"/>
      <c r="CC218" s="550"/>
      <c r="CD218" s="550"/>
      <c r="CE218" s="550"/>
      <c r="CF218" s="550"/>
      <c r="CG218" s="550"/>
      <c r="CH218" s="550"/>
      <c r="CI218" s="550"/>
      <c r="CJ218" s="550"/>
      <c r="CK218" s="550"/>
      <c r="CL218" s="550"/>
      <c r="CM218" s="550"/>
      <c r="CN218" s="550"/>
      <c r="CO218" s="550"/>
      <c r="CP218" s="550"/>
      <c r="CQ218" s="550"/>
      <c r="CR218" s="550"/>
      <c r="CS218" s="550"/>
      <c r="CT218" s="550"/>
      <c r="CU218" s="550"/>
      <c r="CV218" s="550"/>
      <c r="CW218" s="550"/>
      <c r="CX218" s="550"/>
      <c r="CY218" s="550"/>
      <c r="CZ218" s="550"/>
      <c r="DA218" s="550"/>
      <c r="DB218" s="550"/>
      <c r="DC218" s="550"/>
      <c r="DD218" s="550"/>
      <c r="DE218" s="550"/>
      <c r="DF218" s="550"/>
      <c r="DG218" s="550"/>
      <c r="DH218" s="550"/>
      <c r="DI218" s="550"/>
      <c r="DJ218" s="550"/>
      <c r="DK218" s="550"/>
      <c r="DL218" s="550"/>
      <c r="DM218" s="550"/>
      <c r="DN218" s="550"/>
      <c r="DO218" s="550"/>
      <c r="DP218" s="550"/>
      <c r="DQ218" s="550"/>
      <c r="DR218" s="550"/>
      <c r="DS218" s="550"/>
      <c r="DT218" s="550"/>
      <c r="DU218" s="550"/>
      <c r="DV218" s="550"/>
      <c r="DW218" s="550"/>
      <c r="DX218" s="550"/>
      <c r="DY218" s="550"/>
      <c r="DZ218" s="550"/>
      <c r="EA218" s="550"/>
      <c r="EB218" s="550"/>
      <c r="EC218" s="550"/>
      <c r="ED218" s="550"/>
      <c r="EE218" s="550"/>
      <c r="EF218" s="550"/>
      <c r="EG218" s="550"/>
      <c r="EH218" s="550"/>
      <c r="EI218" s="550"/>
      <c r="EJ218" s="550"/>
      <c r="EK218" s="550"/>
      <c r="EL218" s="550"/>
      <c r="EM218" s="550"/>
      <c r="EN218" s="550"/>
      <c r="EO218" s="550"/>
      <c r="EP218" s="550"/>
      <c r="EQ218" s="550"/>
      <c r="ER218" s="550"/>
      <c r="ES218" s="550"/>
      <c r="ET218" s="550"/>
      <c r="EU218" s="550"/>
      <c r="EV218" s="550"/>
      <c r="EW218" s="550"/>
      <c r="EX218" s="550"/>
      <c r="EY218" s="550"/>
      <c r="EZ218" s="550"/>
      <c r="FA218" s="550"/>
      <c r="FB218" s="550"/>
      <c r="FC218" s="550"/>
      <c r="FD218" s="550"/>
      <c r="FE218" s="550"/>
      <c r="FF218" s="550"/>
      <c r="FG218" s="550"/>
      <c r="FH218" s="550"/>
      <c r="FI218" s="550"/>
      <c r="FJ218" s="550"/>
      <c r="FK218" s="550"/>
      <c r="FL218" s="550"/>
      <c r="FM218" s="550"/>
      <c r="FN218" s="550"/>
      <c r="FO218" s="550"/>
      <c r="FP218" s="550"/>
      <c r="FQ218" s="550"/>
      <c r="FR218" s="550"/>
      <c r="FS218" s="550"/>
      <c r="FT218" s="550"/>
      <c r="FU218" s="550"/>
      <c r="FV218" s="550"/>
      <c r="FW218" s="550"/>
      <c r="FX218" s="550"/>
      <c r="FY218" s="550"/>
      <c r="FZ218" s="550"/>
      <c r="GA218" s="550"/>
      <c r="GB218" s="550"/>
      <c r="GC218" s="550"/>
      <c r="GD218" s="550"/>
      <c r="GE218" s="550"/>
      <c r="GF218" s="550"/>
      <c r="GG218" s="550"/>
      <c r="GH218" s="550"/>
      <c r="GI218" s="550"/>
      <c r="GJ218" s="550"/>
      <c r="GK218" s="550"/>
      <c r="GL218" s="550"/>
      <c r="GM218" s="550"/>
      <c r="GN218" s="550"/>
      <c r="GO218" s="550"/>
      <c r="GP218" s="550"/>
      <c r="GQ218" s="550"/>
      <c r="GR218" s="550"/>
      <c r="GS218" s="550"/>
      <c r="GT218" s="550"/>
      <c r="GU218" s="550"/>
      <c r="GV218" s="550"/>
      <c r="GW218" s="550"/>
      <c r="GX218" s="550"/>
      <c r="GY218" s="550"/>
      <c r="GZ218" s="550"/>
      <c r="HA218" s="550"/>
      <c r="HB218" s="550"/>
      <c r="HC218" s="550"/>
      <c r="HD218" s="550"/>
      <c r="HE218" s="550"/>
      <c r="HF218" s="550"/>
      <c r="HG218" s="550"/>
      <c r="HH218" s="550"/>
      <c r="HI218" s="550"/>
      <c r="HJ218" s="550"/>
      <c r="HK218" s="550"/>
      <c r="HL218" s="550"/>
      <c r="HM218" s="550"/>
      <c r="HN218" s="550"/>
      <c r="HO218" s="550"/>
      <c r="HP218" s="550"/>
      <c r="HQ218" s="550"/>
      <c r="HR218" s="550"/>
      <c r="HS218" s="550"/>
      <c r="HT218" s="550"/>
      <c r="HU218" s="550"/>
      <c r="HV218" s="550"/>
      <c r="HW218" s="550"/>
      <c r="HX218" s="550"/>
      <c r="HY218" s="550"/>
      <c r="HZ218" s="550"/>
      <c r="IA218" s="550"/>
      <c r="IB218" s="550"/>
      <c r="IC218" s="550"/>
      <c r="ID218" s="550"/>
      <c r="IE218" s="550"/>
      <c r="IF218" s="550"/>
      <c r="IG218" s="550"/>
      <c r="IH218" s="550"/>
      <c r="II218" s="550"/>
      <c r="IJ218" s="550"/>
      <c r="IK218" s="550"/>
      <c r="IL218" s="550"/>
      <c r="IM218" s="550"/>
      <c r="IN218" s="550"/>
      <c r="IO218" s="550"/>
      <c r="IP218" s="550"/>
      <c r="IQ218" s="550"/>
      <c r="IR218" s="550"/>
      <c r="IS218" s="550"/>
      <c r="IT218" s="550"/>
      <c r="IU218" s="550"/>
      <c r="IV218" s="550"/>
      <c r="IW218" s="550"/>
      <c r="IX218" s="550"/>
      <c r="IY218" s="550"/>
      <c r="IZ218" s="550"/>
      <c r="JA218" s="550"/>
      <c r="JB218" s="550"/>
      <c r="JC218" s="550"/>
      <c r="JD218" s="550"/>
      <c r="JE218" s="550"/>
      <c r="JF218" s="550"/>
      <c r="JG218" s="550"/>
      <c r="JH218" s="550"/>
    </row>
    <row r="219" spans="1:268" s="8" customFormat="1" ht="39.75" customHeight="1" x14ac:dyDescent="0.25">
      <c r="A219" s="20"/>
      <c r="B219" s="20" t="s">
        <v>1497</v>
      </c>
      <c r="C219" s="22">
        <v>11430005</v>
      </c>
      <c r="D219" s="23">
        <v>39609</v>
      </c>
      <c r="E219" s="23">
        <v>39609</v>
      </c>
      <c r="F219" s="23">
        <v>46914</v>
      </c>
      <c r="G219" s="23"/>
      <c r="H219" s="20" t="s">
        <v>2823</v>
      </c>
      <c r="I219" s="24" t="s">
        <v>607</v>
      </c>
      <c r="J219" s="24"/>
      <c r="K219" s="24" t="s">
        <v>135</v>
      </c>
      <c r="L219" s="114" t="s">
        <v>1498</v>
      </c>
      <c r="M219" s="20" t="s">
        <v>74</v>
      </c>
      <c r="N219" s="20" t="s">
        <v>76</v>
      </c>
      <c r="O219" s="20" t="s">
        <v>76</v>
      </c>
      <c r="P219" s="21">
        <v>56722</v>
      </c>
      <c r="Q219" s="26"/>
      <c r="R219" s="20" t="s">
        <v>76</v>
      </c>
      <c r="S219" s="20" t="s">
        <v>76</v>
      </c>
      <c r="T219" s="20" t="s">
        <v>76</v>
      </c>
      <c r="U219" s="20">
        <v>56722</v>
      </c>
      <c r="V219" s="20"/>
      <c r="W219" s="26"/>
      <c r="X219" s="26"/>
      <c r="Y219" s="26"/>
      <c r="Z219" s="20" t="s">
        <v>467</v>
      </c>
      <c r="AA219" s="20" t="s">
        <v>400</v>
      </c>
      <c r="AB219" s="34"/>
      <c r="AC219" s="20">
        <v>454</v>
      </c>
      <c r="AD219" s="30">
        <v>320000</v>
      </c>
      <c r="AE219" s="20"/>
      <c r="AF219" s="20"/>
      <c r="AG219" s="20">
        <v>320000</v>
      </c>
      <c r="AH219" s="20"/>
      <c r="AI219" s="20"/>
      <c r="AJ219" s="20"/>
      <c r="AK219" s="20"/>
      <c r="AL219" s="20"/>
      <c r="AM219" s="20"/>
      <c r="AN219" s="20"/>
      <c r="AO219" s="20"/>
      <c r="AP219" s="20"/>
      <c r="AQ219" s="20"/>
      <c r="AR219" s="20"/>
      <c r="AS219" s="20"/>
      <c r="AT219" s="20"/>
      <c r="AU219" s="20"/>
      <c r="AV219" s="20"/>
      <c r="AW219" s="20" t="s">
        <v>8043</v>
      </c>
      <c r="AX219" s="20" t="s">
        <v>6055</v>
      </c>
      <c r="AY219" s="20">
        <v>43</v>
      </c>
      <c r="AZ219" s="20">
        <v>23</v>
      </c>
      <c r="BA219" s="20">
        <v>46.93</v>
      </c>
      <c r="BB219" s="20">
        <v>24</v>
      </c>
      <c r="BC219" s="20">
        <v>36</v>
      </c>
      <c r="BD219" s="20">
        <v>6.4</v>
      </c>
      <c r="BE219" s="20">
        <f t="shared" ref="BE219" si="44">AY219+AZ219/60+BA219/3600</f>
        <v>43.396369444444446</v>
      </c>
      <c r="BF219" s="20">
        <f t="shared" ref="BF219" si="45">BB219+BC219/60+BD219/3600</f>
        <v>24.60177777777778</v>
      </c>
      <c r="BG219" s="24"/>
      <c r="BH219" s="20"/>
      <c r="BI219" s="20"/>
      <c r="BJ219" s="23"/>
      <c r="BK219" s="20"/>
      <c r="BL219" s="23"/>
      <c r="BM219" s="20"/>
      <c r="BN219" s="20"/>
      <c r="BO219" s="20"/>
      <c r="BP219" s="20"/>
      <c r="BQ219" s="20"/>
      <c r="BR219" s="20"/>
      <c r="BS219" s="24"/>
      <c r="BT219" s="550"/>
      <c r="BU219" s="550"/>
      <c r="BV219" s="550"/>
      <c r="BW219" s="550"/>
      <c r="BX219" s="550"/>
      <c r="BY219" s="550"/>
      <c r="BZ219" s="550"/>
      <c r="CA219" s="550"/>
      <c r="CB219" s="550"/>
      <c r="CC219" s="550"/>
      <c r="CD219" s="550"/>
      <c r="CE219" s="550"/>
      <c r="CF219" s="550"/>
      <c r="CG219" s="550"/>
      <c r="CH219" s="550"/>
      <c r="CI219" s="550"/>
      <c r="CJ219" s="550"/>
      <c r="CK219" s="550"/>
      <c r="CL219" s="550"/>
      <c r="CM219" s="550"/>
      <c r="CN219" s="550"/>
      <c r="CO219" s="550"/>
      <c r="CP219" s="550"/>
      <c r="CQ219" s="550"/>
      <c r="CR219" s="550"/>
      <c r="CS219" s="550"/>
      <c r="CT219" s="550"/>
      <c r="CU219" s="550"/>
      <c r="CV219" s="550"/>
      <c r="CW219" s="550"/>
      <c r="CX219" s="550"/>
      <c r="CY219" s="550"/>
      <c r="CZ219" s="550"/>
      <c r="DA219" s="550"/>
      <c r="DB219" s="550"/>
      <c r="DC219" s="550"/>
      <c r="DD219" s="550"/>
      <c r="DE219" s="550"/>
      <c r="DF219" s="550"/>
      <c r="DG219" s="550"/>
      <c r="DH219" s="550"/>
      <c r="DI219" s="550"/>
      <c r="DJ219" s="550"/>
      <c r="DK219" s="550"/>
      <c r="DL219" s="550"/>
      <c r="DM219" s="550"/>
      <c r="DN219" s="550"/>
      <c r="DO219" s="550"/>
      <c r="DP219" s="550"/>
      <c r="DQ219" s="550"/>
      <c r="DR219" s="550"/>
      <c r="DS219" s="550"/>
      <c r="DT219" s="550"/>
      <c r="DU219" s="550"/>
      <c r="DV219" s="550"/>
      <c r="DW219" s="550"/>
      <c r="DX219" s="550"/>
      <c r="DY219" s="550"/>
      <c r="DZ219" s="550"/>
      <c r="EA219" s="550"/>
      <c r="EB219" s="550"/>
      <c r="EC219" s="550"/>
      <c r="ED219" s="550"/>
      <c r="EE219" s="550"/>
      <c r="EF219" s="550"/>
      <c r="EG219" s="550"/>
      <c r="EH219" s="550"/>
      <c r="EI219" s="550"/>
      <c r="EJ219" s="550"/>
      <c r="EK219" s="550"/>
      <c r="EL219" s="550"/>
      <c r="EM219" s="550"/>
      <c r="EN219" s="550"/>
      <c r="EO219" s="550"/>
      <c r="EP219" s="550"/>
      <c r="EQ219" s="550"/>
      <c r="ER219" s="550"/>
      <c r="ES219" s="550"/>
      <c r="ET219" s="550"/>
      <c r="EU219" s="550"/>
      <c r="EV219" s="550"/>
      <c r="EW219" s="550"/>
      <c r="EX219" s="550"/>
      <c r="EY219" s="550"/>
      <c r="EZ219" s="550"/>
      <c r="FA219" s="550"/>
      <c r="FB219" s="550"/>
      <c r="FC219" s="550"/>
      <c r="FD219" s="550"/>
      <c r="FE219" s="550"/>
      <c r="FF219" s="550"/>
      <c r="FG219" s="550"/>
      <c r="FH219" s="550"/>
      <c r="FI219" s="550"/>
      <c r="FJ219" s="550"/>
      <c r="FK219" s="550"/>
      <c r="FL219" s="550"/>
      <c r="FM219" s="550"/>
      <c r="FN219" s="550"/>
      <c r="FO219" s="550"/>
      <c r="FP219" s="550"/>
      <c r="FQ219" s="550"/>
      <c r="FR219" s="550"/>
      <c r="FS219" s="550"/>
      <c r="FT219" s="550"/>
      <c r="FU219" s="550"/>
      <c r="FV219" s="550"/>
      <c r="FW219" s="550"/>
      <c r="FX219" s="550"/>
      <c r="FY219" s="550"/>
      <c r="FZ219" s="550"/>
      <c r="GA219" s="550"/>
      <c r="GB219" s="550"/>
      <c r="GC219" s="550"/>
      <c r="GD219" s="550"/>
      <c r="GE219" s="550"/>
      <c r="GF219" s="550"/>
      <c r="GG219" s="550"/>
      <c r="GH219" s="550"/>
      <c r="GI219" s="550"/>
      <c r="GJ219" s="550"/>
      <c r="GK219" s="550"/>
      <c r="GL219" s="550"/>
      <c r="GM219" s="550"/>
      <c r="GN219" s="550"/>
      <c r="GO219" s="550"/>
      <c r="GP219" s="550"/>
      <c r="GQ219" s="550"/>
      <c r="GR219" s="550"/>
      <c r="GS219" s="550"/>
      <c r="GT219" s="550"/>
      <c r="GU219" s="550"/>
      <c r="GV219" s="550"/>
      <c r="GW219" s="550"/>
      <c r="GX219" s="550"/>
      <c r="GY219" s="550"/>
      <c r="GZ219" s="550"/>
      <c r="HA219" s="550"/>
      <c r="HB219" s="550"/>
      <c r="HC219" s="550"/>
      <c r="HD219" s="550"/>
      <c r="HE219" s="550"/>
      <c r="HF219" s="550"/>
      <c r="HG219" s="550"/>
      <c r="HH219" s="550"/>
      <c r="HI219" s="550"/>
      <c r="HJ219" s="550"/>
      <c r="HK219" s="550"/>
      <c r="HL219" s="550"/>
      <c r="HM219" s="550"/>
      <c r="HN219" s="550"/>
      <c r="HO219" s="550"/>
      <c r="HP219" s="550"/>
      <c r="HQ219" s="550"/>
      <c r="HR219" s="550"/>
      <c r="HS219" s="550"/>
      <c r="HT219" s="550"/>
      <c r="HU219" s="550"/>
      <c r="HV219" s="550"/>
      <c r="HW219" s="550"/>
      <c r="HX219" s="550"/>
      <c r="HY219" s="550"/>
      <c r="HZ219" s="550"/>
      <c r="IA219" s="550"/>
      <c r="IB219" s="550"/>
      <c r="IC219" s="550"/>
      <c r="ID219" s="550"/>
      <c r="IE219" s="550"/>
      <c r="IF219" s="550"/>
      <c r="IG219" s="550"/>
      <c r="IH219" s="550"/>
      <c r="II219" s="550"/>
      <c r="IJ219" s="550"/>
      <c r="IK219" s="550"/>
      <c r="IL219" s="550"/>
      <c r="IM219" s="550"/>
      <c r="IN219" s="550"/>
      <c r="IO219" s="550"/>
      <c r="IP219" s="550"/>
      <c r="IQ219" s="550"/>
      <c r="IR219" s="550"/>
      <c r="IS219" s="550"/>
      <c r="IT219" s="550"/>
      <c r="IU219" s="550"/>
      <c r="IV219" s="550"/>
      <c r="IW219" s="550"/>
      <c r="IX219" s="550"/>
      <c r="IY219" s="550"/>
      <c r="IZ219" s="550"/>
      <c r="JA219" s="550"/>
      <c r="JB219" s="550"/>
      <c r="JC219" s="550"/>
      <c r="JD219" s="550"/>
      <c r="JE219" s="550"/>
      <c r="JF219" s="550"/>
      <c r="JG219" s="550"/>
      <c r="JH219" s="550"/>
    </row>
    <row r="220" spans="1:268" s="8" customFormat="1" ht="39.75" customHeight="1" x14ac:dyDescent="0.25">
      <c r="A220" s="83"/>
      <c r="B220" s="83" t="s">
        <v>1502</v>
      </c>
      <c r="C220" s="95">
        <v>11130024</v>
      </c>
      <c r="D220" s="96">
        <v>39625</v>
      </c>
      <c r="E220" s="96">
        <v>39624</v>
      </c>
      <c r="F220" s="96">
        <v>41815</v>
      </c>
      <c r="G220" s="96"/>
      <c r="H220" s="83" t="s">
        <v>483</v>
      </c>
      <c r="I220" s="110" t="s">
        <v>1013</v>
      </c>
      <c r="J220" s="110"/>
      <c r="K220" s="110" t="s">
        <v>37</v>
      </c>
      <c r="L220" s="115" t="s">
        <v>1503</v>
      </c>
      <c r="M220" s="83" t="s">
        <v>63</v>
      </c>
      <c r="N220" s="83" t="s">
        <v>35</v>
      </c>
      <c r="O220" s="83" t="s">
        <v>35</v>
      </c>
      <c r="P220" s="94">
        <v>14218</v>
      </c>
      <c r="Q220" s="83" t="s">
        <v>401</v>
      </c>
      <c r="R220" s="83" t="s">
        <v>108</v>
      </c>
      <c r="S220" s="83" t="s">
        <v>108</v>
      </c>
      <c r="T220" s="83" t="s">
        <v>108</v>
      </c>
      <c r="U220" s="83">
        <v>14204</v>
      </c>
      <c r="V220" s="83"/>
      <c r="W220" s="83" t="s">
        <v>1504</v>
      </c>
      <c r="X220" s="83"/>
      <c r="Y220" s="83"/>
      <c r="Z220" s="83" t="s">
        <v>467</v>
      </c>
      <c r="AA220" s="83" t="s">
        <v>19</v>
      </c>
      <c r="AB220" s="47"/>
      <c r="AC220" s="83">
        <v>18</v>
      </c>
      <c r="AD220" s="83">
        <f>SUM(AE220:AM220)</f>
        <v>8090</v>
      </c>
      <c r="AE220" s="83"/>
      <c r="AF220" s="83"/>
      <c r="AG220" s="83"/>
      <c r="AH220" s="83">
        <v>8090</v>
      </c>
      <c r="AI220" s="83"/>
      <c r="AJ220" s="83"/>
      <c r="AK220" s="83"/>
      <c r="AL220" s="83"/>
      <c r="AM220" s="83"/>
      <c r="AN220" s="101"/>
      <c r="AO220" s="83">
        <v>400</v>
      </c>
      <c r="AP220" s="83">
        <v>2</v>
      </c>
      <c r="AQ220" s="83"/>
      <c r="AR220" s="83"/>
      <c r="AS220" s="83"/>
      <c r="AT220" s="83"/>
      <c r="AU220" s="83"/>
      <c r="AV220" s="83"/>
      <c r="AW220" s="83" t="s">
        <v>6056</v>
      </c>
      <c r="AX220" s="83" t="s">
        <v>6057</v>
      </c>
      <c r="AY220" s="83">
        <v>42</v>
      </c>
      <c r="AZ220" s="83">
        <v>48</v>
      </c>
      <c r="BA220" s="83">
        <v>26.3</v>
      </c>
      <c r="BB220" s="83">
        <v>25</v>
      </c>
      <c r="BC220" s="83">
        <v>22</v>
      </c>
      <c r="BD220" s="83">
        <v>4</v>
      </c>
      <c r="BE220" s="83">
        <f t="shared" si="30"/>
        <v>42.807305555555551</v>
      </c>
      <c r="BF220" s="83">
        <f t="shared" si="31"/>
        <v>25.367777777777778</v>
      </c>
      <c r="BG220" s="110" t="s">
        <v>47</v>
      </c>
      <c r="BH220" s="83" t="s">
        <v>4819</v>
      </c>
      <c r="BI220" s="83"/>
      <c r="BJ220" s="96"/>
      <c r="BK220" s="83"/>
      <c r="BL220" s="96"/>
      <c r="BM220" s="83"/>
      <c r="BN220" s="96"/>
      <c r="BO220" s="83"/>
      <c r="BP220" s="83"/>
      <c r="BQ220" s="83"/>
      <c r="BR220" s="83"/>
      <c r="BS220" s="128"/>
      <c r="BT220" s="549"/>
      <c r="BU220" s="550"/>
      <c r="BV220" s="550"/>
      <c r="BW220" s="550"/>
      <c r="BX220" s="550"/>
      <c r="BY220" s="550"/>
      <c r="BZ220" s="550"/>
      <c r="CA220" s="550"/>
      <c r="CB220" s="550"/>
      <c r="CC220" s="550"/>
      <c r="CD220" s="550"/>
      <c r="CE220" s="550"/>
      <c r="CF220" s="550"/>
      <c r="CG220" s="550"/>
      <c r="CH220" s="550"/>
      <c r="CI220" s="550"/>
      <c r="CJ220" s="550"/>
      <c r="CK220" s="550"/>
      <c r="CL220" s="550"/>
      <c r="CM220" s="550"/>
      <c r="CN220" s="550"/>
      <c r="CO220" s="550"/>
      <c r="CP220" s="550"/>
      <c r="CQ220" s="550"/>
      <c r="CR220" s="550"/>
      <c r="CS220" s="550"/>
      <c r="CT220" s="550"/>
      <c r="CU220" s="550"/>
      <c r="CV220" s="550"/>
      <c r="CW220" s="550"/>
      <c r="CX220" s="550"/>
      <c r="CY220" s="550"/>
      <c r="CZ220" s="550"/>
      <c r="DA220" s="550"/>
      <c r="DB220" s="550"/>
      <c r="DC220" s="550"/>
      <c r="DD220" s="550"/>
      <c r="DE220" s="550"/>
      <c r="DF220" s="550"/>
      <c r="DG220" s="550"/>
      <c r="DH220" s="550"/>
      <c r="DI220" s="550"/>
      <c r="DJ220" s="550"/>
      <c r="DK220" s="550"/>
      <c r="DL220" s="550"/>
      <c r="DM220" s="550"/>
      <c r="DN220" s="550"/>
      <c r="DO220" s="550"/>
      <c r="DP220" s="550"/>
      <c r="DQ220" s="550"/>
      <c r="DR220" s="550"/>
      <c r="DS220" s="550"/>
      <c r="DT220" s="550"/>
      <c r="DU220" s="550"/>
      <c r="DV220" s="550"/>
      <c r="DW220" s="550"/>
      <c r="DX220" s="550"/>
      <c r="DY220" s="550"/>
      <c r="DZ220" s="550"/>
      <c r="EA220" s="550"/>
      <c r="EB220" s="550"/>
      <c r="EC220" s="550"/>
      <c r="ED220" s="550"/>
      <c r="EE220" s="550"/>
      <c r="EF220" s="550"/>
      <c r="EG220" s="550"/>
      <c r="EH220" s="550"/>
      <c r="EI220" s="550"/>
      <c r="EJ220" s="550"/>
      <c r="EK220" s="550"/>
      <c r="EL220" s="550"/>
      <c r="EM220" s="550"/>
      <c r="EN220" s="550"/>
      <c r="EO220" s="550"/>
      <c r="EP220" s="550"/>
      <c r="EQ220" s="550"/>
      <c r="ER220" s="550"/>
      <c r="ES220" s="550"/>
      <c r="ET220" s="550"/>
      <c r="EU220" s="550"/>
      <c r="EV220" s="550"/>
      <c r="EW220" s="550"/>
      <c r="EX220" s="550"/>
      <c r="EY220" s="550"/>
      <c r="EZ220" s="550"/>
      <c r="FA220" s="550"/>
      <c r="FB220" s="550"/>
      <c r="FC220" s="550"/>
      <c r="FD220" s="550"/>
      <c r="FE220" s="550"/>
      <c r="FF220" s="550"/>
      <c r="FG220" s="550"/>
      <c r="FH220" s="550"/>
      <c r="FI220" s="550"/>
      <c r="FJ220" s="550"/>
      <c r="FK220" s="550"/>
      <c r="FL220" s="550"/>
      <c r="FM220" s="550"/>
      <c r="FN220" s="550"/>
      <c r="FO220" s="550"/>
      <c r="FP220" s="550"/>
      <c r="FQ220" s="550"/>
      <c r="FR220" s="550"/>
      <c r="FS220" s="550"/>
      <c r="FT220" s="550"/>
      <c r="FU220" s="550"/>
      <c r="FV220" s="550"/>
      <c r="FW220" s="550"/>
      <c r="FX220" s="550"/>
      <c r="FY220" s="550"/>
      <c r="FZ220" s="550"/>
      <c r="GA220" s="550"/>
      <c r="GB220" s="550"/>
      <c r="GC220" s="550"/>
      <c r="GD220" s="550"/>
      <c r="GE220" s="550"/>
      <c r="GF220" s="550"/>
      <c r="GG220" s="550"/>
      <c r="GH220" s="550"/>
      <c r="GI220" s="550"/>
      <c r="GJ220" s="550"/>
      <c r="GK220" s="550"/>
      <c r="GL220" s="550"/>
      <c r="GM220" s="550"/>
      <c r="GN220" s="550"/>
      <c r="GO220" s="550"/>
      <c r="GP220" s="550"/>
      <c r="GQ220" s="550"/>
      <c r="GR220" s="550"/>
      <c r="GS220" s="550"/>
      <c r="GT220" s="550"/>
      <c r="GU220" s="550"/>
      <c r="GV220" s="550"/>
      <c r="GW220" s="550"/>
      <c r="GX220" s="550"/>
      <c r="GY220" s="550"/>
      <c r="GZ220" s="550"/>
      <c r="HA220" s="550"/>
      <c r="HB220" s="550"/>
      <c r="HC220" s="550"/>
      <c r="HD220" s="550"/>
      <c r="HE220" s="550"/>
      <c r="HF220" s="550"/>
      <c r="HG220" s="550"/>
      <c r="HH220" s="550"/>
      <c r="HI220" s="550"/>
      <c r="HJ220" s="550"/>
      <c r="HK220" s="550"/>
      <c r="HL220" s="550"/>
      <c r="HM220" s="550"/>
      <c r="HN220" s="550"/>
      <c r="HO220" s="550"/>
      <c r="HP220" s="550"/>
      <c r="HQ220" s="550"/>
      <c r="HR220" s="550"/>
      <c r="HS220" s="550"/>
      <c r="HT220" s="550"/>
      <c r="HU220" s="550"/>
      <c r="HV220" s="550"/>
      <c r="HW220" s="550"/>
      <c r="HX220" s="550"/>
      <c r="HY220" s="550"/>
      <c r="HZ220" s="550"/>
      <c r="IA220" s="550"/>
      <c r="IB220" s="550"/>
      <c r="IC220" s="550"/>
      <c r="ID220" s="550"/>
      <c r="IE220" s="550"/>
      <c r="IF220" s="550"/>
      <c r="IG220" s="550"/>
      <c r="IH220" s="550"/>
      <c r="II220" s="550"/>
      <c r="IJ220" s="550"/>
      <c r="IK220" s="550"/>
      <c r="IL220" s="550"/>
      <c r="IM220" s="550"/>
      <c r="IN220" s="550"/>
      <c r="IO220" s="550"/>
      <c r="IP220" s="550"/>
      <c r="IQ220" s="550"/>
      <c r="IR220" s="550"/>
      <c r="IS220" s="550"/>
      <c r="IT220" s="550"/>
      <c r="IU220" s="550"/>
      <c r="IV220" s="550"/>
      <c r="IW220" s="550"/>
      <c r="IX220" s="550"/>
      <c r="IY220" s="550"/>
      <c r="IZ220" s="550"/>
      <c r="JA220" s="550"/>
      <c r="JB220" s="550"/>
      <c r="JC220" s="550"/>
      <c r="JD220" s="550"/>
      <c r="JE220" s="550"/>
      <c r="JF220" s="550"/>
      <c r="JG220" s="550"/>
      <c r="JH220" s="550"/>
    </row>
    <row r="221" spans="1:268" s="8" customFormat="1" ht="39.75" customHeight="1" x14ac:dyDescent="0.25">
      <c r="A221" s="83"/>
      <c r="B221" s="83" t="s">
        <v>1505</v>
      </c>
      <c r="C221" s="95">
        <v>11140031</v>
      </c>
      <c r="D221" s="96">
        <v>39625</v>
      </c>
      <c r="E221" s="96">
        <v>39625</v>
      </c>
      <c r="F221" s="96">
        <v>43277</v>
      </c>
      <c r="G221" s="96"/>
      <c r="H221" s="96" t="s">
        <v>483</v>
      </c>
      <c r="I221" s="325" t="s">
        <v>1013</v>
      </c>
      <c r="J221" s="325"/>
      <c r="K221" s="325" t="s">
        <v>37</v>
      </c>
      <c r="L221" s="348"/>
      <c r="M221" s="83" t="s">
        <v>185</v>
      </c>
      <c r="N221" s="83" t="s">
        <v>35</v>
      </c>
      <c r="O221" s="83" t="s">
        <v>35</v>
      </c>
      <c r="P221" s="94">
        <v>17991</v>
      </c>
      <c r="Q221" s="83" t="s">
        <v>4000</v>
      </c>
      <c r="R221" s="83" t="s">
        <v>185</v>
      </c>
      <c r="S221" s="83" t="s">
        <v>35</v>
      </c>
      <c r="T221" s="83" t="s">
        <v>35</v>
      </c>
      <c r="U221" s="83">
        <v>17991</v>
      </c>
      <c r="V221" s="83" t="s">
        <v>7978</v>
      </c>
      <c r="W221" s="83" t="s">
        <v>2825</v>
      </c>
      <c r="X221" s="83">
        <v>145</v>
      </c>
      <c r="Y221" s="83">
        <v>4.2</v>
      </c>
      <c r="Z221" s="83" t="s">
        <v>467</v>
      </c>
      <c r="AA221" s="83" t="s">
        <v>540</v>
      </c>
      <c r="AB221" s="47">
        <v>3.75</v>
      </c>
      <c r="AC221" s="83">
        <v>2300</v>
      </c>
      <c r="AD221" s="83">
        <v>56600000</v>
      </c>
      <c r="AE221" s="88"/>
      <c r="AF221" s="83">
        <v>56600000</v>
      </c>
      <c r="AG221" s="88"/>
      <c r="AH221" s="88"/>
      <c r="AI221" s="88"/>
      <c r="AJ221" s="88"/>
      <c r="AK221" s="88"/>
      <c r="AL221" s="88"/>
      <c r="AM221" s="88"/>
      <c r="AN221" s="88"/>
      <c r="AO221" s="83">
        <v>400</v>
      </c>
      <c r="AP221" s="83">
        <v>2</v>
      </c>
      <c r="AQ221" s="83"/>
      <c r="AR221" s="83"/>
      <c r="AS221" s="83"/>
      <c r="AT221" s="83"/>
      <c r="AU221" s="83"/>
      <c r="AV221" s="83">
        <v>342.6</v>
      </c>
      <c r="AW221" s="83"/>
      <c r="AX221" s="83"/>
      <c r="AY221" s="83"/>
      <c r="AZ221" s="83"/>
      <c r="BA221" s="83"/>
      <c r="BB221" s="83"/>
      <c r="BC221" s="83"/>
      <c r="BD221" s="83"/>
      <c r="BE221" s="83">
        <f t="shared" si="30"/>
        <v>0</v>
      </c>
      <c r="BF221" s="83">
        <f t="shared" si="31"/>
        <v>0</v>
      </c>
      <c r="BG221" s="110" t="s">
        <v>47</v>
      </c>
      <c r="BH221" s="83"/>
      <c r="BI221" s="83">
        <v>2392</v>
      </c>
      <c r="BJ221" s="96">
        <v>43180</v>
      </c>
      <c r="BK221" s="83">
        <v>2392</v>
      </c>
      <c r="BL221" s="96">
        <v>43180</v>
      </c>
      <c r="BM221" s="83"/>
      <c r="BN221" s="83"/>
      <c r="BO221" s="83"/>
      <c r="BP221" s="83"/>
      <c r="BQ221" s="83"/>
      <c r="BR221" s="83"/>
      <c r="BS221" s="118" t="s">
        <v>7977</v>
      </c>
      <c r="BT221" s="549"/>
      <c r="BU221" s="550"/>
      <c r="BV221" s="550"/>
      <c r="BW221" s="550"/>
      <c r="BX221" s="550"/>
      <c r="BY221" s="550"/>
      <c r="BZ221" s="550"/>
      <c r="CA221" s="550"/>
      <c r="CB221" s="550"/>
      <c r="CC221" s="550"/>
      <c r="CD221" s="550"/>
      <c r="CE221" s="550"/>
      <c r="CF221" s="550"/>
      <c r="CG221" s="550"/>
      <c r="CH221" s="550"/>
      <c r="CI221" s="550"/>
      <c r="CJ221" s="550"/>
      <c r="CK221" s="550"/>
      <c r="CL221" s="550"/>
      <c r="CM221" s="550"/>
      <c r="CN221" s="550"/>
      <c r="CO221" s="550"/>
      <c r="CP221" s="550"/>
      <c r="CQ221" s="550"/>
      <c r="CR221" s="550"/>
      <c r="CS221" s="550"/>
      <c r="CT221" s="550"/>
      <c r="CU221" s="550"/>
      <c r="CV221" s="550"/>
      <c r="CW221" s="550"/>
      <c r="CX221" s="550"/>
      <c r="CY221" s="550"/>
      <c r="CZ221" s="550"/>
      <c r="DA221" s="550"/>
      <c r="DB221" s="550"/>
      <c r="DC221" s="550"/>
      <c r="DD221" s="550"/>
      <c r="DE221" s="550"/>
      <c r="DF221" s="550"/>
      <c r="DG221" s="550"/>
      <c r="DH221" s="550"/>
      <c r="DI221" s="550"/>
      <c r="DJ221" s="550"/>
      <c r="DK221" s="550"/>
      <c r="DL221" s="550"/>
      <c r="DM221" s="550"/>
      <c r="DN221" s="550"/>
      <c r="DO221" s="550"/>
      <c r="DP221" s="550"/>
      <c r="DQ221" s="550"/>
      <c r="DR221" s="550"/>
      <c r="DS221" s="550"/>
      <c r="DT221" s="550"/>
      <c r="DU221" s="550"/>
      <c r="DV221" s="550"/>
      <c r="DW221" s="550"/>
      <c r="DX221" s="550"/>
      <c r="DY221" s="550"/>
      <c r="DZ221" s="550"/>
      <c r="EA221" s="550"/>
      <c r="EB221" s="550"/>
      <c r="EC221" s="550"/>
      <c r="ED221" s="550"/>
      <c r="EE221" s="550"/>
      <c r="EF221" s="550"/>
      <c r="EG221" s="550"/>
      <c r="EH221" s="550"/>
      <c r="EI221" s="550"/>
      <c r="EJ221" s="550"/>
      <c r="EK221" s="550"/>
      <c r="EL221" s="550"/>
      <c r="EM221" s="550"/>
      <c r="EN221" s="550"/>
      <c r="EO221" s="550"/>
      <c r="EP221" s="550"/>
      <c r="EQ221" s="550"/>
      <c r="ER221" s="550"/>
      <c r="ES221" s="550"/>
      <c r="ET221" s="550"/>
      <c r="EU221" s="550"/>
      <c r="EV221" s="550"/>
      <c r="EW221" s="550"/>
      <c r="EX221" s="550"/>
      <c r="EY221" s="550"/>
      <c r="EZ221" s="550"/>
      <c r="FA221" s="550"/>
      <c r="FB221" s="550"/>
      <c r="FC221" s="550"/>
      <c r="FD221" s="550"/>
      <c r="FE221" s="550"/>
      <c r="FF221" s="550"/>
      <c r="FG221" s="550"/>
      <c r="FH221" s="550"/>
      <c r="FI221" s="550"/>
      <c r="FJ221" s="550"/>
      <c r="FK221" s="550"/>
      <c r="FL221" s="550"/>
      <c r="FM221" s="550"/>
      <c r="FN221" s="550"/>
      <c r="FO221" s="550"/>
      <c r="FP221" s="550"/>
      <c r="FQ221" s="550"/>
      <c r="FR221" s="550"/>
      <c r="FS221" s="550"/>
      <c r="FT221" s="550"/>
      <c r="FU221" s="550"/>
      <c r="FV221" s="550"/>
      <c r="FW221" s="550"/>
      <c r="FX221" s="550"/>
      <c r="FY221" s="550"/>
      <c r="FZ221" s="550"/>
      <c r="GA221" s="550"/>
      <c r="GB221" s="550"/>
      <c r="GC221" s="550"/>
      <c r="GD221" s="550"/>
      <c r="GE221" s="550"/>
      <c r="GF221" s="550"/>
      <c r="GG221" s="550"/>
      <c r="GH221" s="550"/>
      <c r="GI221" s="550"/>
      <c r="GJ221" s="550"/>
      <c r="GK221" s="550"/>
      <c r="GL221" s="550"/>
      <c r="GM221" s="550"/>
      <c r="GN221" s="550"/>
      <c r="GO221" s="550"/>
      <c r="GP221" s="550"/>
      <c r="GQ221" s="550"/>
      <c r="GR221" s="550"/>
      <c r="GS221" s="550"/>
      <c r="GT221" s="550"/>
      <c r="GU221" s="550"/>
      <c r="GV221" s="550"/>
      <c r="GW221" s="550"/>
      <c r="GX221" s="550"/>
      <c r="GY221" s="550"/>
      <c r="GZ221" s="550"/>
      <c r="HA221" s="550"/>
      <c r="HB221" s="550"/>
      <c r="HC221" s="550"/>
      <c r="HD221" s="550"/>
      <c r="HE221" s="550"/>
      <c r="HF221" s="550"/>
      <c r="HG221" s="550"/>
      <c r="HH221" s="550"/>
      <c r="HI221" s="550"/>
      <c r="HJ221" s="550"/>
      <c r="HK221" s="550"/>
      <c r="HL221" s="550"/>
      <c r="HM221" s="550"/>
      <c r="HN221" s="550"/>
      <c r="HO221" s="550"/>
      <c r="HP221" s="550"/>
      <c r="HQ221" s="550"/>
      <c r="HR221" s="550"/>
      <c r="HS221" s="550"/>
      <c r="HT221" s="550"/>
      <c r="HU221" s="550"/>
      <c r="HV221" s="550"/>
      <c r="HW221" s="550"/>
      <c r="HX221" s="550"/>
      <c r="HY221" s="550"/>
      <c r="HZ221" s="550"/>
      <c r="IA221" s="550"/>
      <c r="IB221" s="550"/>
      <c r="IC221" s="550"/>
      <c r="ID221" s="550"/>
      <c r="IE221" s="550"/>
      <c r="IF221" s="550"/>
      <c r="IG221" s="550"/>
      <c r="IH221" s="550"/>
      <c r="II221" s="550"/>
      <c r="IJ221" s="550"/>
      <c r="IK221" s="550"/>
      <c r="IL221" s="550"/>
      <c r="IM221" s="550"/>
      <c r="IN221" s="550"/>
      <c r="IO221" s="550"/>
      <c r="IP221" s="550"/>
      <c r="IQ221" s="550"/>
      <c r="IR221" s="550"/>
      <c r="IS221" s="550"/>
      <c r="IT221" s="550"/>
      <c r="IU221" s="550"/>
      <c r="IV221" s="550"/>
      <c r="IW221" s="550"/>
      <c r="IX221" s="550"/>
      <c r="IY221" s="550"/>
      <c r="IZ221" s="550"/>
      <c r="JA221" s="550"/>
      <c r="JB221" s="550"/>
      <c r="JC221" s="550"/>
      <c r="JD221" s="550"/>
      <c r="JE221" s="550"/>
      <c r="JF221" s="550"/>
      <c r="JG221" s="550"/>
      <c r="JH221" s="550"/>
    </row>
    <row r="222" spans="1:268" s="8" customFormat="1" ht="39.75" customHeight="1" x14ac:dyDescent="0.25">
      <c r="A222" s="20"/>
      <c r="B222" s="20" t="s">
        <v>1505</v>
      </c>
      <c r="C222" s="22">
        <v>11140031</v>
      </c>
      <c r="D222" s="23">
        <v>39625</v>
      </c>
      <c r="E222" s="23">
        <v>39625</v>
      </c>
      <c r="F222" s="23">
        <v>46930</v>
      </c>
      <c r="G222" s="23"/>
      <c r="H222" s="23" t="s">
        <v>483</v>
      </c>
      <c r="I222" s="324" t="s">
        <v>1013</v>
      </c>
      <c r="J222" s="324" t="s">
        <v>7388</v>
      </c>
      <c r="K222" s="324" t="s">
        <v>37</v>
      </c>
      <c r="L222" s="347"/>
      <c r="M222" s="20" t="s">
        <v>185</v>
      </c>
      <c r="N222" s="20" t="s">
        <v>35</v>
      </c>
      <c r="O222" s="20" t="s">
        <v>35</v>
      </c>
      <c r="P222" s="21">
        <v>17991</v>
      </c>
      <c r="Q222" s="20" t="s">
        <v>7979</v>
      </c>
      <c r="R222" s="20" t="s">
        <v>185</v>
      </c>
      <c r="S222" s="20" t="s">
        <v>35</v>
      </c>
      <c r="T222" s="20" t="s">
        <v>35</v>
      </c>
      <c r="U222" s="20">
        <v>17991</v>
      </c>
      <c r="V222" s="20" t="s">
        <v>7978</v>
      </c>
      <c r="W222" s="20" t="s">
        <v>2825</v>
      </c>
      <c r="X222" s="20">
        <v>145</v>
      </c>
      <c r="Y222" s="20">
        <v>4.2</v>
      </c>
      <c r="Z222" s="20" t="s">
        <v>467</v>
      </c>
      <c r="AA222" s="20" t="s">
        <v>540</v>
      </c>
      <c r="AB222" s="34">
        <v>3.75</v>
      </c>
      <c r="AC222" s="20">
        <v>2300</v>
      </c>
      <c r="AD222" s="20">
        <v>56600000</v>
      </c>
      <c r="AE222" s="26"/>
      <c r="AF222" s="20">
        <v>56600000</v>
      </c>
      <c r="AG222" s="26"/>
      <c r="AH222" s="26"/>
      <c r="AI222" s="26"/>
      <c r="AJ222" s="26"/>
      <c r="AK222" s="26"/>
      <c r="AL222" s="26"/>
      <c r="AM222" s="26"/>
      <c r="AN222" s="26"/>
      <c r="AO222" s="429">
        <v>400</v>
      </c>
      <c r="AP222" s="20">
        <v>2</v>
      </c>
      <c r="AQ222" s="20"/>
      <c r="AR222" s="20"/>
      <c r="AS222" s="20" t="s">
        <v>1376</v>
      </c>
      <c r="AT222" s="20"/>
      <c r="AU222" s="20"/>
      <c r="AV222" s="20">
        <v>342.6</v>
      </c>
      <c r="AW222" s="20" t="s">
        <v>7981</v>
      </c>
      <c r="AX222" s="20" t="s">
        <v>7982</v>
      </c>
      <c r="AY222" s="20">
        <v>42</v>
      </c>
      <c r="AZ222" s="20">
        <v>55</v>
      </c>
      <c r="BA222" s="20">
        <v>59.545999999999999</v>
      </c>
      <c r="BB222" s="20">
        <v>25</v>
      </c>
      <c r="BC222" s="20">
        <v>20</v>
      </c>
      <c r="BD222" s="20">
        <v>13.381</v>
      </c>
      <c r="BE222" s="20">
        <f t="shared" ref="BE222" si="46">AY222+AZ222/60+BA222/3600</f>
        <v>42.933207222222222</v>
      </c>
      <c r="BF222" s="20">
        <f t="shared" ref="BF222" si="47">BB222+BC222/60+BD222/3600</f>
        <v>25.337050277777777</v>
      </c>
      <c r="BG222" s="24" t="s">
        <v>38</v>
      </c>
      <c r="BH222" s="20"/>
      <c r="BI222" s="20"/>
      <c r="BJ222" s="23"/>
      <c r="BK222" s="20"/>
      <c r="BL222" s="23"/>
      <c r="BM222" s="20"/>
      <c r="BN222" s="20"/>
      <c r="BO222" s="20"/>
      <c r="BP222" s="20"/>
      <c r="BQ222" s="20"/>
      <c r="BR222" s="20"/>
      <c r="BS222" s="24"/>
      <c r="BT222" s="549"/>
      <c r="BU222" s="550"/>
      <c r="BV222" s="550"/>
      <c r="BW222" s="550"/>
      <c r="BX222" s="550"/>
      <c r="BY222" s="550"/>
      <c r="BZ222" s="550"/>
      <c r="CA222" s="550"/>
      <c r="CB222" s="550"/>
      <c r="CC222" s="550"/>
      <c r="CD222" s="550"/>
      <c r="CE222" s="550"/>
      <c r="CF222" s="550"/>
      <c r="CG222" s="550"/>
      <c r="CH222" s="550"/>
      <c r="CI222" s="550"/>
      <c r="CJ222" s="550"/>
      <c r="CK222" s="550"/>
      <c r="CL222" s="550"/>
      <c r="CM222" s="550"/>
      <c r="CN222" s="550"/>
      <c r="CO222" s="550"/>
      <c r="CP222" s="550"/>
      <c r="CQ222" s="550"/>
      <c r="CR222" s="550"/>
      <c r="CS222" s="550"/>
      <c r="CT222" s="550"/>
      <c r="CU222" s="550"/>
      <c r="CV222" s="550"/>
      <c r="CW222" s="550"/>
      <c r="CX222" s="550"/>
      <c r="CY222" s="550"/>
      <c r="CZ222" s="550"/>
      <c r="DA222" s="550"/>
      <c r="DB222" s="550"/>
      <c r="DC222" s="550"/>
      <c r="DD222" s="550"/>
      <c r="DE222" s="550"/>
      <c r="DF222" s="550"/>
      <c r="DG222" s="550"/>
      <c r="DH222" s="550"/>
      <c r="DI222" s="550"/>
      <c r="DJ222" s="550"/>
      <c r="DK222" s="550"/>
      <c r="DL222" s="550"/>
      <c r="DM222" s="550"/>
      <c r="DN222" s="550"/>
      <c r="DO222" s="550"/>
      <c r="DP222" s="550"/>
      <c r="DQ222" s="550"/>
      <c r="DR222" s="550"/>
      <c r="DS222" s="550"/>
      <c r="DT222" s="550"/>
      <c r="DU222" s="550"/>
      <c r="DV222" s="550"/>
      <c r="DW222" s="550"/>
      <c r="DX222" s="550"/>
      <c r="DY222" s="550"/>
      <c r="DZ222" s="550"/>
      <c r="EA222" s="550"/>
      <c r="EB222" s="550"/>
      <c r="EC222" s="550"/>
      <c r="ED222" s="550"/>
      <c r="EE222" s="550"/>
      <c r="EF222" s="550"/>
      <c r="EG222" s="550"/>
      <c r="EH222" s="550"/>
      <c r="EI222" s="550"/>
      <c r="EJ222" s="550"/>
      <c r="EK222" s="550"/>
      <c r="EL222" s="550"/>
      <c r="EM222" s="550"/>
      <c r="EN222" s="550"/>
      <c r="EO222" s="550"/>
      <c r="EP222" s="550"/>
      <c r="EQ222" s="550"/>
      <c r="ER222" s="550"/>
      <c r="ES222" s="550"/>
      <c r="ET222" s="550"/>
      <c r="EU222" s="550"/>
      <c r="EV222" s="550"/>
      <c r="EW222" s="550"/>
      <c r="EX222" s="550"/>
      <c r="EY222" s="550"/>
      <c r="EZ222" s="550"/>
      <c r="FA222" s="550"/>
      <c r="FB222" s="550"/>
      <c r="FC222" s="550"/>
      <c r="FD222" s="550"/>
      <c r="FE222" s="550"/>
      <c r="FF222" s="550"/>
      <c r="FG222" s="550"/>
      <c r="FH222" s="550"/>
      <c r="FI222" s="550"/>
      <c r="FJ222" s="550"/>
      <c r="FK222" s="550"/>
      <c r="FL222" s="550"/>
      <c r="FM222" s="550"/>
      <c r="FN222" s="550"/>
      <c r="FO222" s="550"/>
      <c r="FP222" s="550"/>
      <c r="FQ222" s="550"/>
      <c r="FR222" s="550"/>
      <c r="FS222" s="550"/>
      <c r="FT222" s="550"/>
      <c r="FU222" s="550"/>
      <c r="FV222" s="550"/>
      <c r="FW222" s="550"/>
      <c r="FX222" s="550"/>
      <c r="FY222" s="550"/>
      <c r="FZ222" s="550"/>
      <c r="GA222" s="550"/>
      <c r="GB222" s="550"/>
      <c r="GC222" s="550"/>
      <c r="GD222" s="550"/>
      <c r="GE222" s="550"/>
      <c r="GF222" s="550"/>
      <c r="GG222" s="550"/>
      <c r="GH222" s="550"/>
      <c r="GI222" s="550"/>
      <c r="GJ222" s="550"/>
      <c r="GK222" s="550"/>
      <c r="GL222" s="550"/>
      <c r="GM222" s="550"/>
      <c r="GN222" s="550"/>
      <c r="GO222" s="550"/>
      <c r="GP222" s="550"/>
      <c r="GQ222" s="550"/>
      <c r="GR222" s="550"/>
      <c r="GS222" s="550"/>
      <c r="GT222" s="550"/>
      <c r="GU222" s="550"/>
      <c r="GV222" s="550"/>
      <c r="GW222" s="550"/>
      <c r="GX222" s="550"/>
      <c r="GY222" s="550"/>
      <c r="GZ222" s="550"/>
      <c r="HA222" s="550"/>
      <c r="HB222" s="550"/>
      <c r="HC222" s="550"/>
      <c r="HD222" s="550"/>
      <c r="HE222" s="550"/>
      <c r="HF222" s="550"/>
      <c r="HG222" s="550"/>
      <c r="HH222" s="550"/>
      <c r="HI222" s="550"/>
      <c r="HJ222" s="550"/>
      <c r="HK222" s="550"/>
      <c r="HL222" s="550"/>
      <c r="HM222" s="550"/>
      <c r="HN222" s="550"/>
      <c r="HO222" s="550"/>
      <c r="HP222" s="550"/>
      <c r="HQ222" s="550"/>
      <c r="HR222" s="550"/>
      <c r="HS222" s="550"/>
      <c r="HT222" s="550"/>
      <c r="HU222" s="550"/>
      <c r="HV222" s="550"/>
      <c r="HW222" s="550"/>
      <c r="HX222" s="550"/>
      <c r="HY222" s="550"/>
      <c r="HZ222" s="550"/>
      <c r="IA222" s="550"/>
      <c r="IB222" s="550"/>
      <c r="IC222" s="550"/>
      <c r="ID222" s="550"/>
      <c r="IE222" s="550"/>
      <c r="IF222" s="550"/>
      <c r="IG222" s="550"/>
      <c r="IH222" s="550"/>
      <c r="II222" s="550"/>
      <c r="IJ222" s="550"/>
      <c r="IK222" s="550"/>
      <c r="IL222" s="550"/>
      <c r="IM222" s="550"/>
      <c r="IN222" s="550"/>
      <c r="IO222" s="550"/>
      <c r="IP222" s="550"/>
      <c r="IQ222" s="550"/>
      <c r="IR222" s="550"/>
      <c r="IS222" s="550"/>
      <c r="IT222" s="550"/>
      <c r="IU222" s="550"/>
      <c r="IV222" s="550"/>
      <c r="IW222" s="550"/>
      <c r="IX222" s="550"/>
      <c r="IY222" s="550"/>
      <c r="IZ222" s="550"/>
      <c r="JA222" s="550"/>
      <c r="JB222" s="550"/>
      <c r="JC222" s="550"/>
      <c r="JD222" s="550"/>
      <c r="JE222" s="550"/>
      <c r="JF222" s="550"/>
      <c r="JG222" s="550"/>
      <c r="JH222" s="550"/>
    </row>
    <row r="223" spans="1:268" s="8" customFormat="1" ht="39.75" customHeight="1" x14ac:dyDescent="0.25">
      <c r="A223" s="20"/>
      <c r="B223" s="20" t="s">
        <v>1505</v>
      </c>
      <c r="C223" s="22">
        <v>11140031</v>
      </c>
      <c r="D223" s="23">
        <v>39625</v>
      </c>
      <c r="E223" s="23">
        <v>39625</v>
      </c>
      <c r="F223" s="23">
        <v>46930</v>
      </c>
      <c r="G223" s="23"/>
      <c r="H223" s="23" t="s">
        <v>483</v>
      </c>
      <c r="I223" s="324" t="s">
        <v>1013</v>
      </c>
      <c r="J223" s="324" t="s">
        <v>7388</v>
      </c>
      <c r="K223" s="324" t="s">
        <v>37</v>
      </c>
      <c r="L223" s="347"/>
      <c r="M223" s="20" t="s">
        <v>185</v>
      </c>
      <c r="N223" s="20" t="s">
        <v>35</v>
      </c>
      <c r="O223" s="20" t="s">
        <v>35</v>
      </c>
      <c r="P223" s="21">
        <v>17991</v>
      </c>
      <c r="Q223" s="20" t="s">
        <v>7979</v>
      </c>
      <c r="R223" s="20" t="s">
        <v>185</v>
      </c>
      <c r="S223" s="20" t="s">
        <v>35</v>
      </c>
      <c r="T223" s="20" t="s">
        <v>35</v>
      </c>
      <c r="U223" s="20">
        <v>17991</v>
      </c>
      <c r="V223" s="20" t="s">
        <v>7978</v>
      </c>
      <c r="W223" s="20" t="s">
        <v>2825</v>
      </c>
      <c r="X223" s="20">
        <v>145</v>
      </c>
      <c r="Y223" s="20">
        <v>4.2</v>
      </c>
      <c r="Z223" s="20" t="s">
        <v>467</v>
      </c>
      <c r="AA223" s="20" t="s">
        <v>540</v>
      </c>
      <c r="AB223" s="124">
        <v>3.75</v>
      </c>
      <c r="AC223" s="428">
        <v>2300</v>
      </c>
      <c r="AD223" s="428">
        <v>56600000</v>
      </c>
      <c r="AE223" s="432"/>
      <c r="AF223" s="428">
        <v>56600000</v>
      </c>
      <c r="AG223" s="26"/>
      <c r="AH223" s="26"/>
      <c r="AI223" s="26"/>
      <c r="AJ223" s="26"/>
      <c r="AK223" s="26"/>
      <c r="AL223" s="26"/>
      <c r="AM223" s="26"/>
      <c r="AN223" s="26"/>
      <c r="AO223" s="429">
        <v>400</v>
      </c>
      <c r="AP223" s="20"/>
      <c r="AQ223" s="20"/>
      <c r="AR223" s="20"/>
      <c r="AS223" s="20" t="s">
        <v>7980</v>
      </c>
      <c r="AT223" s="20"/>
      <c r="AU223" s="20"/>
      <c r="AV223" s="20">
        <v>342.6</v>
      </c>
      <c r="AW223" s="20" t="s">
        <v>7983</v>
      </c>
      <c r="AX223" s="20" t="s">
        <v>7984</v>
      </c>
      <c r="AY223" s="20">
        <v>42</v>
      </c>
      <c r="AZ223" s="20">
        <v>55</v>
      </c>
      <c r="BA223" s="20">
        <v>49.365000000000002</v>
      </c>
      <c r="BB223" s="20">
        <v>25</v>
      </c>
      <c r="BC223" s="20">
        <v>20</v>
      </c>
      <c r="BD223" s="20">
        <v>11.535</v>
      </c>
      <c r="BE223" s="20">
        <f t="shared" ref="BE223" si="48">AY223+AZ223/60+BA223/3600</f>
        <v>42.930379166666661</v>
      </c>
      <c r="BF223" s="20">
        <f t="shared" ref="BF223" si="49">BB223+BC223/60+BD223/3600</f>
        <v>25.336537499999999</v>
      </c>
      <c r="BG223" s="24" t="s">
        <v>38</v>
      </c>
      <c r="BH223" s="20"/>
      <c r="BI223" s="20"/>
      <c r="BJ223" s="23"/>
      <c r="BK223" s="20"/>
      <c r="BL223" s="23"/>
      <c r="BM223" s="20"/>
      <c r="BN223" s="20"/>
      <c r="BO223" s="20"/>
      <c r="BP223" s="20"/>
      <c r="BQ223" s="20"/>
      <c r="BR223" s="20"/>
      <c r="BS223" s="24"/>
      <c r="BT223" s="549"/>
      <c r="BU223" s="550"/>
      <c r="BV223" s="550"/>
      <c r="BW223" s="550"/>
      <c r="BX223" s="550"/>
      <c r="BY223" s="550"/>
      <c r="BZ223" s="550"/>
      <c r="CA223" s="550"/>
      <c r="CB223" s="550"/>
      <c r="CC223" s="550"/>
      <c r="CD223" s="550"/>
      <c r="CE223" s="550"/>
      <c r="CF223" s="550"/>
      <c r="CG223" s="550"/>
      <c r="CH223" s="550"/>
      <c r="CI223" s="550"/>
      <c r="CJ223" s="550"/>
      <c r="CK223" s="550"/>
      <c r="CL223" s="550"/>
      <c r="CM223" s="550"/>
      <c r="CN223" s="550"/>
      <c r="CO223" s="550"/>
      <c r="CP223" s="550"/>
      <c r="CQ223" s="550"/>
      <c r="CR223" s="550"/>
      <c r="CS223" s="550"/>
      <c r="CT223" s="550"/>
      <c r="CU223" s="550"/>
      <c r="CV223" s="550"/>
      <c r="CW223" s="550"/>
      <c r="CX223" s="550"/>
      <c r="CY223" s="550"/>
      <c r="CZ223" s="550"/>
      <c r="DA223" s="550"/>
      <c r="DB223" s="550"/>
      <c r="DC223" s="550"/>
      <c r="DD223" s="550"/>
      <c r="DE223" s="550"/>
      <c r="DF223" s="550"/>
      <c r="DG223" s="550"/>
      <c r="DH223" s="550"/>
      <c r="DI223" s="550"/>
      <c r="DJ223" s="550"/>
      <c r="DK223" s="550"/>
      <c r="DL223" s="550"/>
      <c r="DM223" s="550"/>
      <c r="DN223" s="550"/>
      <c r="DO223" s="550"/>
      <c r="DP223" s="550"/>
      <c r="DQ223" s="550"/>
      <c r="DR223" s="550"/>
      <c r="DS223" s="550"/>
      <c r="DT223" s="550"/>
      <c r="DU223" s="550"/>
      <c r="DV223" s="550"/>
      <c r="DW223" s="550"/>
      <c r="DX223" s="550"/>
      <c r="DY223" s="550"/>
      <c r="DZ223" s="550"/>
      <c r="EA223" s="550"/>
      <c r="EB223" s="550"/>
      <c r="EC223" s="550"/>
      <c r="ED223" s="550"/>
      <c r="EE223" s="550"/>
      <c r="EF223" s="550"/>
      <c r="EG223" s="550"/>
      <c r="EH223" s="550"/>
      <c r="EI223" s="550"/>
      <c r="EJ223" s="550"/>
      <c r="EK223" s="550"/>
      <c r="EL223" s="550"/>
      <c r="EM223" s="550"/>
      <c r="EN223" s="550"/>
      <c r="EO223" s="550"/>
      <c r="EP223" s="550"/>
      <c r="EQ223" s="550"/>
      <c r="ER223" s="550"/>
      <c r="ES223" s="550"/>
      <c r="ET223" s="550"/>
      <c r="EU223" s="550"/>
      <c r="EV223" s="550"/>
      <c r="EW223" s="550"/>
      <c r="EX223" s="550"/>
      <c r="EY223" s="550"/>
      <c r="EZ223" s="550"/>
      <c r="FA223" s="550"/>
      <c r="FB223" s="550"/>
      <c r="FC223" s="550"/>
      <c r="FD223" s="550"/>
      <c r="FE223" s="550"/>
      <c r="FF223" s="550"/>
      <c r="FG223" s="550"/>
      <c r="FH223" s="550"/>
      <c r="FI223" s="550"/>
      <c r="FJ223" s="550"/>
      <c r="FK223" s="550"/>
      <c r="FL223" s="550"/>
      <c r="FM223" s="550"/>
      <c r="FN223" s="550"/>
      <c r="FO223" s="550"/>
      <c r="FP223" s="550"/>
      <c r="FQ223" s="550"/>
      <c r="FR223" s="550"/>
      <c r="FS223" s="550"/>
      <c r="FT223" s="550"/>
      <c r="FU223" s="550"/>
      <c r="FV223" s="550"/>
      <c r="FW223" s="550"/>
      <c r="FX223" s="550"/>
      <c r="FY223" s="550"/>
      <c r="FZ223" s="550"/>
      <c r="GA223" s="550"/>
      <c r="GB223" s="550"/>
      <c r="GC223" s="550"/>
      <c r="GD223" s="550"/>
      <c r="GE223" s="550"/>
      <c r="GF223" s="550"/>
      <c r="GG223" s="550"/>
      <c r="GH223" s="550"/>
      <c r="GI223" s="550"/>
      <c r="GJ223" s="550"/>
      <c r="GK223" s="550"/>
      <c r="GL223" s="550"/>
      <c r="GM223" s="550"/>
      <c r="GN223" s="550"/>
      <c r="GO223" s="550"/>
      <c r="GP223" s="550"/>
      <c r="GQ223" s="550"/>
      <c r="GR223" s="550"/>
      <c r="GS223" s="550"/>
      <c r="GT223" s="550"/>
      <c r="GU223" s="550"/>
      <c r="GV223" s="550"/>
      <c r="GW223" s="550"/>
      <c r="GX223" s="550"/>
      <c r="GY223" s="550"/>
      <c r="GZ223" s="550"/>
      <c r="HA223" s="550"/>
      <c r="HB223" s="550"/>
      <c r="HC223" s="550"/>
      <c r="HD223" s="550"/>
      <c r="HE223" s="550"/>
      <c r="HF223" s="550"/>
      <c r="HG223" s="550"/>
      <c r="HH223" s="550"/>
      <c r="HI223" s="550"/>
      <c r="HJ223" s="550"/>
      <c r="HK223" s="550"/>
      <c r="HL223" s="550"/>
      <c r="HM223" s="550"/>
      <c r="HN223" s="550"/>
      <c r="HO223" s="550"/>
      <c r="HP223" s="550"/>
      <c r="HQ223" s="550"/>
      <c r="HR223" s="550"/>
      <c r="HS223" s="550"/>
      <c r="HT223" s="550"/>
      <c r="HU223" s="550"/>
      <c r="HV223" s="550"/>
      <c r="HW223" s="550"/>
      <c r="HX223" s="550"/>
      <c r="HY223" s="550"/>
      <c r="HZ223" s="550"/>
      <c r="IA223" s="550"/>
      <c r="IB223" s="550"/>
      <c r="IC223" s="550"/>
      <c r="ID223" s="550"/>
      <c r="IE223" s="550"/>
      <c r="IF223" s="550"/>
      <c r="IG223" s="550"/>
      <c r="IH223" s="550"/>
      <c r="II223" s="550"/>
      <c r="IJ223" s="550"/>
      <c r="IK223" s="550"/>
      <c r="IL223" s="550"/>
      <c r="IM223" s="550"/>
      <c r="IN223" s="550"/>
      <c r="IO223" s="550"/>
      <c r="IP223" s="550"/>
      <c r="IQ223" s="550"/>
      <c r="IR223" s="550"/>
      <c r="IS223" s="550"/>
      <c r="IT223" s="550"/>
      <c r="IU223" s="550"/>
      <c r="IV223" s="550"/>
      <c r="IW223" s="550"/>
      <c r="IX223" s="550"/>
      <c r="IY223" s="550"/>
      <c r="IZ223" s="550"/>
      <c r="JA223" s="550"/>
      <c r="JB223" s="550"/>
      <c r="JC223" s="550"/>
      <c r="JD223" s="550"/>
      <c r="JE223" s="550"/>
      <c r="JF223" s="550"/>
      <c r="JG223" s="550"/>
      <c r="JH223" s="550"/>
    </row>
    <row r="224" spans="1:268" s="8" customFormat="1" ht="39.75" customHeight="1" x14ac:dyDescent="0.25">
      <c r="A224" s="20"/>
      <c r="B224" s="20" t="s">
        <v>1505</v>
      </c>
      <c r="C224" s="22">
        <v>11140031</v>
      </c>
      <c r="D224" s="23">
        <v>39625</v>
      </c>
      <c r="E224" s="23">
        <v>39625</v>
      </c>
      <c r="F224" s="23">
        <v>46930</v>
      </c>
      <c r="G224" s="23"/>
      <c r="H224" s="23" t="s">
        <v>483</v>
      </c>
      <c r="I224" s="324" t="s">
        <v>1013</v>
      </c>
      <c r="J224" s="324" t="s">
        <v>7388</v>
      </c>
      <c r="K224" s="324" t="s">
        <v>37</v>
      </c>
      <c r="L224" s="347"/>
      <c r="M224" s="20" t="s">
        <v>185</v>
      </c>
      <c r="N224" s="20" t="s">
        <v>35</v>
      </c>
      <c r="O224" s="20" t="s">
        <v>35</v>
      </c>
      <c r="P224" s="21">
        <v>17991</v>
      </c>
      <c r="Q224" s="20" t="s">
        <v>7979</v>
      </c>
      <c r="R224" s="20" t="s">
        <v>185</v>
      </c>
      <c r="S224" s="20" t="s">
        <v>35</v>
      </c>
      <c r="T224" s="20" t="s">
        <v>35</v>
      </c>
      <c r="U224" s="20">
        <v>17991</v>
      </c>
      <c r="V224" s="20" t="s">
        <v>7978</v>
      </c>
      <c r="W224" s="20" t="s">
        <v>2825</v>
      </c>
      <c r="X224" s="20">
        <v>145</v>
      </c>
      <c r="Y224" s="20">
        <v>4.2</v>
      </c>
      <c r="Z224" s="20" t="s">
        <v>467</v>
      </c>
      <c r="AA224" s="20" t="s">
        <v>540</v>
      </c>
      <c r="AB224" s="34">
        <v>3.75</v>
      </c>
      <c r="AC224" s="429">
        <v>2300</v>
      </c>
      <c r="AD224" s="429">
        <v>56600000</v>
      </c>
      <c r="AE224" s="426"/>
      <c r="AF224" s="429">
        <v>56600000</v>
      </c>
      <c r="AG224" s="26"/>
      <c r="AH224" s="26"/>
      <c r="AI224" s="26"/>
      <c r="AJ224" s="26"/>
      <c r="AK224" s="26"/>
      <c r="AL224" s="26"/>
      <c r="AM224" s="26"/>
      <c r="AN224" s="26"/>
      <c r="AO224" s="429">
        <v>400</v>
      </c>
      <c r="AP224" s="20"/>
      <c r="AQ224" s="20"/>
      <c r="AR224" s="20"/>
      <c r="AS224" s="20" t="s">
        <v>7987</v>
      </c>
      <c r="AT224" s="20"/>
      <c r="AU224" s="20"/>
      <c r="AV224" s="20"/>
      <c r="AW224" s="20" t="s">
        <v>7985</v>
      </c>
      <c r="AX224" s="8" t="s">
        <v>7986</v>
      </c>
      <c r="AY224" s="20">
        <v>42</v>
      </c>
      <c r="AZ224" s="20">
        <v>55</v>
      </c>
      <c r="BA224" s="20">
        <v>57.194000000000003</v>
      </c>
      <c r="BB224" s="20">
        <v>25</v>
      </c>
      <c r="BC224" s="20">
        <v>20</v>
      </c>
      <c r="BD224" s="20">
        <v>8.4019999999999992</v>
      </c>
      <c r="BE224" s="20">
        <f t="shared" ref="BE224" si="50">AY224+AZ224/60+BA224/3600</f>
        <v>42.93255388888889</v>
      </c>
      <c r="BF224" s="20">
        <f t="shared" ref="BF224" si="51">BB224+BC224/60+BD224/3600</f>
        <v>25.33566722222222</v>
      </c>
      <c r="BG224" s="24" t="s">
        <v>38</v>
      </c>
      <c r="BH224" s="20"/>
      <c r="BI224" s="20"/>
      <c r="BJ224" s="23"/>
      <c r="BK224" s="20"/>
      <c r="BL224" s="23"/>
      <c r="BM224" s="20"/>
      <c r="BN224" s="20"/>
      <c r="BO224" s="20"/>
      <c r="BP224" s="20"/>
      <c r="BQ224" s="20"/>
      <c r="BR224" s="20"/>
      <c r="BS224" s="24"/>
      <c r="BT224" s="549"/>
      <c r="BU224" s="550"/>
      <c r="BV224" s="550"/>
      <c r="BW224" s="550"/>
      <c r="BX224" s="550"/>
      <c r="BY224" s="550"/>
      <c r="BZ224" s="550"/>
      <c r="CA224" s="550"/>
      <c r="CB224" s="550"/>
      <c r="CC224" s="550"/>
      <c r="CD224" s="550"/>
      <c r="CE224" s="550"/>
      <c r="CF224" s="550"/>
      <c r="CG224" s="550"/>
      <c r="CH224" s="550"/>
      <c r="CI224" s="550"/>
      <c r="CJ224" s="550"/>
      <c r="CK224" s="550"/>
      <c r="CL224" s="550"/>
      <c r="CM224" s="550"/>
      <c r="CN224" s="550"/>
      <c r="CO224" s="550"/>
      <c r="CP224" s="550"/>
      <c r="CQ224" s="550"/>
      <c r="CR224" s="550"/>
      <c r="CS224" s="550"/>
      <c r="CT224" s="550"/>
      <c r="CU224" s="550"/>
      <c r="CV224" s="550"/>
      <c r="CW224" s="550"/>
      <c r="CX224" s="550"/>
      <c r="CY224" s="550"/>
      <c r="CZ224" s="550"/>
      <c r="DA224" s="550"/>
      <c r="DB224" s="550"/>
      <c r="DC224" s="550"/>
      <c r="DD224" s="550"/>
      <c r="DE224" s="550"/>
      <c r="DF224" s="550"/>
      <c r="DG224" s="550"/>
      <c r="DH224" s="550"/>
      <c r="DI224" s="550"/>
      <c r="DJ224" s="550"/>
      <c r="DK224" s="550"/>
      <c r="DL224" s="550"/>
      <c r="DM224" s="550"/>
      <c r="DN224" s="550"/>
      <c r="DO224" s="550"/>
      <c r="DP224" s="550"/>
      <c r="DQ224" s="550"/>
      <c r="DR224" s="550"/>
      <c r="DS224" s="550"/>
      <c r="DT224" s="550"/>
      <c r="DU224" s="550"/>
      <c r="DV224" s="550"/>
      <c r="DW224" s="550"/>
      <c r="DX224" s="550"/>
      <c r="DY224" s="550"/>
      <c r="DZ224" s="550"/>
      <c r="EA224" s="550"/>
      <c r="EB224" s="550"/>
      <c r="EC224" s="550"/>
      <c r="ED224" s="550"/>
      <c r="EE224" s="550"/>
      <c r="EF224" s="550"/>
      <c r="EG224" s="550"/>
      <c r="EH224" s="550"/>
      <c r="EI224" s="550"/>
      <c r="EJ224" s="550"/>
      <c r="EK224" s="550"/>
      <c r="EL224" s="550"/>
      <c r="EM224" s="550"/>
      <c r="EN224" s="550"/>
      <c r="EO224" s="550"/>
      <c r="EP224" s="550"/>
      <c r="EQ224" s="550"/>
      <c r="ER224" s="550"/>
      <c r="ES224" s="550"/>
      <c r="ET224" s="550"/>
      <c r="EU224" s="550"/>
      <c r="EV224" s="550"/>
      <c r="EW224" s="550"/>
      <c r="EX224" s="550"/>
      <c r="EY224" s="550"/>
      <c r="EZ224" s="550"/>
      <c r="FA224" s="550"/>
      <c r="FB224" s="550"/>
      <c r="FC224" s="550"/>
      <c r="FD224" s="550"/>
      <c r="FE224" s="550"/>
      <c r="FF224" s="550"/>
      <c r="FG224" s="550"/>
      <c r="FH224" s="550"/>
      <c r="FI224" s="550"/>
      <c r="FJ224" s="550"/>
      <c r="FK224" s="550"/>
      <c r="FL224" s="550"/>
      <c r="FM224" s="550"/>
      <c r="FN224" s="550"/>
      <c r="FO224" s="550"/>
      <c r="FP224" s="550"/>
      <c r="FQ224" s="550"/>
      <c r="FR224" s="550"/>
      <c r="FS224" s="550"/>
      <c r="FT224" s="550"/>
      <c r="FU224" s="550"/>
      <c r="FV224" s="550"/>
      <c r="FW224" s="550"/>
      <c r="FX224" s="550"/>
      <c r="FY224" s="550"/>
      <c r="FZ224" s="550"/>
      <c r="GA224" s="550"/>
      <c r="GB224" s="550"/>
      <c r="GC224" s="550"/>
      <c r="GD224" s="550"/>
      <c r="GE224" s="550"/>
      <c r="GF224" s="550"/>
      <c r="GG224" s="550"/>
      <c r="GH224" s="550"/>
      <c r="GI224" s="550"/>
      <c r="GJ224" s="550"/>
      <c r="GK224" s="550"/>
      <c r="GL224" s="550"/>
      <c r="GM224" s="550"/>
      <c r="GN224" s="550"/>
      <c r="GO224" s="550"/>
      <c r="GP224" s="550"/>
      <c r="GQ224" s="550"/>
      <c r="GR224" s="550"/>
      <c r="GS224" s="550"/>
      <c r="GT224" s="550"/>
      <c r="GU224" s="550"/>
      <c r="GV224" s="550"/>
      <c r="GW224" s="550"/>
      <c r="GX224" s="550"/>
      <c r="GY224" s="550"/>
      <c r="GZ224" s="550"/>
      <c r="HA224" s="550"/>
      <c r="HB224" s="550"/>
      <c r="HC224" s="550"/>
      <c r="HD224" s="550"/>
      <c r="HE224" s="550"/>
      <c r="HF224" s="550"/>
      <c r="HG224" s="550"/>
      <c r="HH224" s="550"/>
      <c r="HI224" s="550"/>
      <c r="HJ224" s="550"/>
      <c r="HK224" s="550"/>
      <c r="HL224" s="550"/>
      <c r="HM224" s="550"/>
      <c r="HN224" s="550"/>
      <c r="HO224" s="550"/>
      <c r="HP224" s="550"/>
      <c r="HQ224" s="550"/>
      <c r="HR224" s="550"/>
      <c r="HS224" s="550"/>
      <c r="HT224" s="550"/>
      <c r="HU224" s="550"/>
      <c r="HV224" s="550"/>
      <c r="HW224" s="550"/>
      <c r="HX224" s="550"/>
      <c r="HY224" s="550"/>
      <c r="HZ224" s="550"/>
      <c r="IA224" s="550"/>
      <c r="IB224" s="550"/>
      <c r="IC224" s="550"/>
      <c r="ID224" s="550"/>
      <c r="IE224" s="550"/>
      <c r="IF224" s="550"/>
      <c r="IG224" s="550"/>
      <c r="IH224" s="550"/>
      <c r="II224" s="550"/>
      <c r="IJ224" s="550"/>
      <c r="IK224" s="550"/>
      <c r="IL224" s="550"/>
      <c r="IM224" s="550"/>
      <c r="IN224" s="550"/>
      <c r="IO224" s="550"/>
      <c r="IP224" s="550"/>
      <c r="IQ224" s="550"/>
      <c r="IR224" s="550"/>
      <c r="IS224" s="550"/>
      <c r="IT224" s="550"/>
      <c r="IU224" s="550"/>
      <c r="IV224" s="550"/>
      <c r="IW224" s="550"/>
      <c r="IX224" s="550"/>
      <c r="IY224" s="550"/>
      <c r="IZ224" s="550"/>
      <c r="JA224" s="550"/>
      <c r="JB224" s="550"/>
      <c r="JC224" s="550"/>
      <c r="JD224" s="550"/>
      <c r="JE224" s="550"/>
      <c r="JF224" s="550"/>
      <c r="JG224" s="550"/>
      <c r="JH224" s="550"/>
    </row>
    <row r="225" spans="1:268" s="8" customFormat="1" ht="39.75" customHeight="1" x14ac:dyDescent="0.25">
      <c r="A225" s="20"/>
      <c r="B225" s="20" t="s">
        <v>1506</v>
      </c>
      <c r="C225" s="22">
        <v>11160027</v>
      </c>
      <c r="D225" s="23">
        <v>39629</v>
      </c>
      <c r="E225" s="23">
        <v>39765</v>
      </c>
      <c r="F225" s="23">
        <v>43417</v>
      </c>
      <c r="G225" s="23"/>
      <c r="H225" s="20" t="s">
        <v>469</v>
      </c>
      <c r="I225" s="24" t="s">
        <v>1507</v>
      </c>
      <c r="J225" s="24"/>
      <c r="K225" s="24" t="s">
        <v>42</v>
      </c>
      <c r="L225" s="114"/>
      <c r="M225" s="20" t="s">
        <v>125</v>
      </c>
      <c r="N225" s="20" t="s">
        <v>111</v>
      </c>
      <c r="O225" s="20" t="s">
        <v>111</v>
      </c>
      <c r="P225" s="21">
        <v>10971</v>
      </c>
      <c r="Q225" s="20" t="s">
        <v>4001</v>
      </c>
      <c r="R225" s="20" t="s">
        <v>125</v>
      </c>
      <c r="S225" s="20" t="s">
        <v>111</v>
      </c>
      <c r="T225" s="20" t="s">
        <v>111</v>
      </c>
      <c r="U225" s="20">
        <v>10971</v>
      </c>
      <c r="V225" s="20" t="s">
        <v>4002</v>
      </c>
      <c r="W225" s="20" t="s">
        <v>1508</v>
      </c>
      <c r="X225" s="26"/>
      <c r="Y225" s="26"/>
      <c r="Z225" s="20" t="s">
        <v>467</v>
      </c>
      <c r="AA225" s="20" t="s">
        <v>955</v>
      </c>
      <c r="AB225" s="34">
        <v>0.11799999999999999</v>
      </c>
      <c r="AC225" s="429">
        <v>16</v>
      </c>
      <c r="AD225" s="429">
        <v>80000</v>
      </c>
      <c r="AE225" s="20"/>
      <c r="AF225" s="20"/>
      <c r="AG225" s="20"/>
      <c r="AH225" s="20"/>
      <c r="AI225" s="20"/>
      <c r="AJ225" s="20"/>
      <c r="AK225" s="20"/>
      <c r="AL225" s="429">
        <v>80000</v>
      </c>
      <c r="AM225" s="20"/>
      <c r="AN225" s="20"/>
      <c r="AO225" s="20"/>
      <c r="AP225" s="20"/>
      <c r="AQ225" s="20"/>
      <c r="AR225" s="20"/>
      <c r="AS225" s="20"/>
      <c r="AT225" s="20"/>
      <c r="AU225" s="20"/>
      <c r="AV225" s="20"/>
      <c r="AW225" s="20" t="s">
        <v>6650</v>
      </c>
      <c r="AX225" s="20" t="s">
        <v>6651</v>
      </c>
      <c r="AY225" s="20">
        <v>43</v>
      </c>
      <c r="AZ225" s="20">
        <v>57</v>
      </c>
      <c r="BA225" s="20">
        <v>29.5</v>
      </c>
      <c r="BB225" s="20">
        <v>22</v>
      </c>
      <c r="BC225" s="20">
        <v>52</v>
      </c>
      <c r="BD225" s="20">
        <v>5.9</v>
      </c>
      <c r="BE225" s="20">
        <f t="shared" si="30"/>
        <v>43.958194444444445</v>
      </c>
      <c r="BF225" s="20">
        <f t="shared" si="31"/>
        <v>22.868305555555555</v>
      </c>
      <c r="BG225" s="24" t="s">
        <v>47</v>
      </c>
      <c r="BH225" s="20" t="s">
        <v>4820</v>
      </c>
      <c r="BI225" s="20"/>
      <c r="BJ225" s="23"/>
      <c r="BK225" s="20"/>
      <c r="BL225" s="23"/>
      <c r="BM225" s="20"/>
      <c r="BN225" s="20"/>
      <c r="BO225" s="20"/>
      <c r="BP225" s="20"/>
      <c r="BQ225" s="20"/>
      <c r="BR225" s="20"/>
      <c r="BS225" s="24"/>
      <c r="BT225" s="549"/>
      <c r="BU225" s="550"/>
      <c r="BV225" s="550"/>
      <c r="BW225" s="550"/>
      <c r="BX225" s="550"/>
      <c r="BY225" s="550"/>
      <c r="BZ225" s="550"/>
      <c r="CA225" s="550"/>
      <c r="CB225" s="550"/>
      <c r="CC225" s="550"/>
      <c r="CD225" s="550"/>
      <c r="CE225" s="550"/>
      <c r="CF225" s="550"/>
      <c r="CG225" s="550"/>
      <c r="CH225" s="550"/>
      <c r="CI225" s="550"/>
      <c r="CJ225" s="550"/>
      <c r="CK225" s="550"/>
      <c r="CL225" s="550"/>
      <c r="CM225" s="550"/>
      <c r="CN225" s="550"/>
      <c r="CO225" s="550"/>
      <c r="CP225" s="550"/>
      <c r="CQ225" s="550"/>
      <c r="CR225" s="550"/>
      <c r="CS225" s="550"/>
      <c r="CT225" s="550"/>
      <c r="CU225" s="550"/>
      <c r="CV225" s="550"/>
      <c r="CW225" s="550"/>
      <c r="CX225" s="550"/>
      <c r="CY225" s="550"/>
      <c r="CZ225" s="550"/>
      <c r="DA225" s="550"/>
      <c r="DB225" s="550"/>
      <c r="DC225" s="550"/>
      <c r="DD225" s="550"/>
      <c r="DE225" s="550"/>
      <c r="DF225" s="550"/>
      <c r="DG225" s="550"/>
      <c r="DH225" s="550"/>
      <c r="DI225" s="550"/>
      <c r="DJ225" s="550"/>
      <c r="DK225" s="550"/>
      <c r="DL225" s="550"/>
      <c r="DM225" s="550"/>
      <c r="DN225" s="550"/>
      <c r="DO225" s="550"/>
      <c r="DP225" s="550"/>
      <c r="DQ225" s="550"/>
      <c r="DR225" s="550"/>
      <c r="DS225" s="550"/>
      <c r="DT225" s="550"/>
      <c r="DU225" s="550"/>
      <c r="DV225" s="550"/>
      <c r="DW225" s="550"/>
      <c r="DX225" s="550"/>
      <c r="DY225" s="550"/>
      <c r="DZ225" s="550"/>
      <c r="EA225" s="550"/>
      <c r="EB225" s="550"/>
      <c r="EC225" s="550"/>
      <c r="ED225" s="550"/>
      <c r="EE225" s="550"/>
      <c r="EF225" s="550"/>
      <c r="EG225" s="550"/>
      <c r="EH225" s="550"/>
      <c r="EI225" s="550"/>
      <c r="EJ225" s="550"/>
      <c r="EK225" s="550"/>
      <c r="EL225" s="550"/>
      <c r="EM225" s="550"/>
      <c r="EN225" s="550"/>
      <c r="EO225" s="550"/>
      <c r="EP225" s="550"/>
      <c r="EQ225" s="550"/>
      <c r="ER225" s="550"/>
      <c r="ES225" s="550"/>
      <c r="ET225" s="550"/>
      <c r="EU225" s="550"/>
      <c r="EV225" s="550"/>
      <c r="EW225" s="550"/>
      <c r="EX225" s="550"/>
      <c r="EY225" s="550"/>
      <c r="EZ225" s="550"/>
      <c r="FA225" s="550"/>
      <c r="FB225" s="550"/>
      <c r="FC225" s="550"/>
      <c r="FD225" s="550"/>
      <c r="FE225" s="550"/>
      <c r="FF225" s="550"/>
      <c r="FG225" s="550"/>
      <c r="FH225" s="550"/>
      <c r="FI225" s="550"/>
      <c r="FJ225" s="550"/>
      <c r="FK225" s="550"/>
      <c r="FL225" s="550"/>
      <c r="FM225" s="550"/>
      <c r="FN225" s="550"/>
      <c r="FO225" s="550"/>
      <c r="FP225" s="550"/>
      <c r="FQ225" s="550"/>
      <c r="FR225" s="550"/>
      <c r="FS225" s="550"/>
      <c r="FT225" s="550"/>
      <c r="FU225" s="550"/>
      <c r="FV225" s="550"/>
      <c r="FW225" s="550"/>
      <c r="FX225" s="550"/>
      <c r="FY225" s="550"/>
      <c r="FZ225" s="550"/>
      <c r="GA225" s="550"/>
      <c r="GB225" s="550"/>
      <c r="GC225" s="550"/>
      <c r="GD225" s="550"/>
      <c r="GE225" s="550"/>
      <c r="GF225" s="550"/>
      <c r="GG225" s="550"/>
      <c r="GH225" s="550"/>
      <c r="GI225" s="550"/>
      <c r="GJ225" s="550"/>
      <c r="GK225" s="550"/>
      <c r="GL225" s="550"/>
      <c r="GM225" s="550"/>
      <c r="GN225" s="550"/>
      <c r="GO225" s="550"/>
      <c r="GP225" s="550"/>
      <c r="GQ225" s="550"/>
      <c r="GR225" s="550"/>
      <c r="GS225" s="550"/>
      <c r="GT225" s="550"/>
      <c r="GU225" s="550"/>
      <c r="GV225" s="550"/>
      <c r="GW225" s="550"/>
      <c r="GX225" s="550"/>
      <c r="GY225" s="550"/>
      <c r="GZ225" s="550"/>
      <c r="HA225" s="550"/>
      <c r="HB225" s="550"/>
      <c r="HC225" s="550"/>
      <c r="HD225" s="550"/>
      <c r="HE225" s="550"/>
      <c r="HF225" s="550"/>
      <c r="HG225" s="550"/>
      <c r="HH225" s="550"/>
      <c r="HI225" s="550"/>
      <c r="HJ225" s="550"/>
      <c r="HK225" s="550"/>
      <c r="HL225" s="550"/>
      <c r="HM225" s="550"/>
      <c r="HN225" s="550"/>
      <c r="HO225" s="550"/>
      <c r="HP225" s="550"/>
      <c r="HQ225" s="550"/>
      <c r="HR225" s="550"/>
      <c r="HS225" s="550"/>
      <c r="HT225" s="550"/>
      <c r="HU225" s="550"/>
      <c r="HV225" s="550"/>
      <c r="HW225" s="550"/>
      <c r="HX225" s="550"/>
      <c r="HY225" s="550"/>
      <c r="HZ225" s="550"/>
      <c r="IA225" s="550"/>
      <c r="IB225" s="550"/>
      <c r="IC225" s="550"/>
      <c r="ID225" s="550"/>
      <c r="IE225" s="550"/>
      <c r="IF225" s="550"/>
      <c r="IG225" s="550"/>
      <c r="IH225" s="550"/>
      <c r="II225" s="550"/>
      <c r="IJ225" s="550"/>
      <c r="IK225" s="550"/>
      <c r="IL225" s="550"/>
      <c r="IM225" s="550"/>
      <c r="IN225" s="550"/>
      <c r="IO225" s="550"/>
      <c r="IP225" s="550"/>
      <c r="IQ225" s="550"/>
      <c r="IR225" s="550"/>
      <c r="IS225" s="550"/>
      <c r="IT225" s="550"/>
      <c r="IU225" s="550"/>
      <c r="IV225" s="550"/>
      <c r="IW225" s="550"/>
      <c r="IX225" s="550"/>
      <c r="IY225" s="550"/>
      <c r="IZ225" s="550"/>
      <c r="JA225" s="550"/>
      <c r="JB225" s="550"/>
      <c r="JC225" s="550"/>
      <c r="JD225" s="550"/>
      <c r="JE225" s="550"/>
      <c r="JF225" s="550"/>
      <c r="JG225" s="550"/>
      <c r="JH225" s="550"/>
    </row>
    <row r="226" spans="1:268" s="8" customFormat="1" ht="39.75" customHeight="1" x14ac:dyDescent="0.25">
      <c r="A226" s="99" t="s">
        <v>3387</v>
      </c>
      <c r="B226" s="99" t="s">
        <v>1509</v>
      </c>
      <c r="C226" s="105">
        <v>11140032</v>
      </c>
      <c r="D226" s="106">
        <v>39630</v>
      </c>
      <c r="E226" s="106">
        <v>39814</v>
      </c>
      <c r="F226" s="106">
        <v>43466</v>
      </c>
      <c r="G226" s="106">
        <v>40908</v>
      </c>
      <c r="H226" s="106" t="s">
        <v>489</v>
      </c>
      <c r="I226" s="328" t="s">
        <v>993</v>
      </c>
      <c r="J226" s="328"/>
      <c r="K226" s="328" t="s">
        <v>95</v>
      </c>
      <c r="L226" s="351"/>
      <c r="M226" s="99" t="s">
        <v>632</v>
      </c>
      <c r="N226" s="99" t="s">
        <v>183</v>
      </c>
      <c r="O226" s="99" t="s">
        <v>92</v>
      </c>
      <c r="P226" s="104">
        <v>87477</v>
      </c>
      <c r="Q226" s="99"/>
      <c r="R226" s="99" t="s">
        <v>632</v>
      </c>
      <c r="S226" s="99" t="s">
        <v>183</v>
      </c>
      <c r="T226" s="99" t="s">
        <v>92</v>
      </c>
      <c r="U226" s="99">
        <v>87477</v>
      </c>
      <c r="V226" s="99"/>
      <c r="W226" s="99" t="s">
        <v>2826</v>
      </c>
      <c r="X226" s="99">
        <v>160</v>
      </c>
      <c r="Y226" s="99">
        <v>7.2</v>
      </c>
      <c r="Z226" s="99" t="s">
        <v>1309</v>
      </c>
      <c r="AA226" s="99" t="s">
        <v>540</v>
      </c>
      <c r="AB226" s="69">
        <v>2.42</v>
      </c>
      <c r="AC226" s="420">
        <v>3000</v>
      </c>
      <c r="AD226" s="99">
        <v>26749430</v>
      </c>
      <c r="AE226" s="99"/>
      <c r="AF226" s="99">
        <v>26749430</v>
      </c>
      <c r="AG226" s="99"/>
      <c r="AH226" s="99"/>
      <c r="AI226" s="99"/>
      <c r="AJ226" s="99"/>
      <c r="AK226" s="99"/>
      <c r="AL226" s="99"/>
      <c r="AM226" s="99"/>
      <c r="AN226" s="99"/>
      <c r="AO226" s="99">
        <v>242</v>
      </c>
      <c r="AP226" s="99"/>
      <c r="AQ226" s="99" t="s">
        <v>47</v>
      </c>
      <c r="AR226" s="99"/>
      <c r="AS226" s="99"/>
      <c r="AT226" s="99"/>
      <c r="AU226" s="99"/>
      <c r="AV226" s="99">
        <v>246.1</v>
      </c>
      <c r="AW226" s="99" t="s">
        <v>1510</v>
      </c>
      <c r="AX226" s="99" t="s">
        <v>1511</v>
      </c>
      <c r="AY226" s="99">
        <v>43</v>
      </c>
      <c r="AZ226" s="99">
        <v>34</v>
      </c>
      <c r="BA226" s="99">
        <v>11.1</v>
      </c>
      <c r="BB226" s="99">
        <v>22</v>
      </c>
      <c r="BC226" s="99">
        <v>47</v>
      </c>
      <c r="BD226" s="99">
        <v>3</v>
      </c>
      <c r="BE226" s="99">
        <f t="shared" si="30"/>
        <v>43.569750000000006</v>
      </c>
      <c r="BF226" s="99">
        <f t="shared" si="31"/>
        <v>22.784166666666668</v>
      </c>
      <c r="BG226" s="118" t="s">
        <v>451</v>
      </c>
      <c r="BH226" s="99" t="s">
        <v>4821</v>
      </c>
      <c r="BI226" s="99"/>
      <c r="BJ226" s="106"/>
      <c r="BK226" s="99"/>
      <c r="BL226" s="106"/>
      <c r="BM226" s="99"/>
      <c r="BN226" s="99"/>
      <c r="BO226" s="99"/>
      <c r="BP226" s="99"/>
      <c r="BQ226" s="99"/>
      <c r="BR226" s="99"/>
      <c r="BS226" s="118" t="s">
        <v>1512</v>
      </c>
      <c r="BT226" s="549"/>
      <c r="BU226" s="550"/>
      <c r="BV226" s="550"/>
      <c r="BW226" s="550"/>
      <c r="BX226" s="550"/>
      <c r="BY226" s="550"/>
      <c r="BZ226" s="550"/>
      <c r="CA226" s="550"/>
      <c r="CB226" s="550"/>
      <c r="CC226" s="550"/>
      <c r="CD226" s="550"/>
      <c r="CE226" s="550"/>
      <c r="CF226" s="550"/>
      <c r="CG226" s="550"/>
      <c r="CH226" s="550"/>
      <c r="CI226" s="550"/>
      <c r="CJ226" s="550"/>
      <c r="CK226" s="550"/>
      <c r="CL226" s="550"/>
      <c r="CM226" s="550"/>
      <c r="CN226" s="550"/>
      <c r="CO226" s="550"/>
      <c r="CP226" s="550"/>
      <c r="CQ226" s="550"/>
      <c r="CR226" s="550"/>
      <c r="CS226" s="550"/>
      <c r="CT226" s="550"/>
      <c r="CU226" s="550"/>
      <c r="CV226" s="550"/>
      <c r="CW226" s="550"/>
      <c r="CX226" s="550"/>
      <c r="CY226" s="550"/>
      <c r="CZ226" s="550"/>
      <c r="DA226" s="550"/>
      <c r="DB226" s="550"/>
      <c r="DC226" s="550"/>
      <c r="DD226" s="550"/>
      <c r="DE226" s="550"/>
      <c r="DF226" s="550"/>
      <c r="DG226" s="550"/>
      <c r="DH226" s="550"/>
      <c r="DI226" s="550"/>
      <c r="DJ226" s="550"/>
      <c r="DK226" s="550"/>
      <c r="DL226" s="550"/>
      <c r="DM226" s="550"/>
      <c r="DN226" s="550"/>
      <c r="DO226" s="550"/>
      <c r="DP226" s="550"/>
      <c r="DQ226" s="550"/>
      <c r="DR226" s="550"/>
      <c r="DS226" s="550"/>
      <c r="DT226" s="550"/>
      <c r="DU226" s="550"/>
      <c r="DV226" s="550"/>
      <c r="DW226" s="550"/>
      <c r="DX226" s="550"/>
      <c r="DY226" s="550"/>
      <c r="DZ226" s="550"/>
      <c r="EA226" s="550"/>
      <c r="EB226" s="550"/>
      <c r="EC226" s="550"/>
      <c r="ED226" s="550"/>
      <c r="EE226" s="550"/>
      <c r="EF226" s="550"/>
      <c r="EG226" s="550"/>
      <c r="EH226" s="550"/>
      <c r="EI226" s="550"/>
      <c r="EJ226" s="550"/>
      <c r="EK226" s="550"/>
      <c r="EL226" s="550"/>
      <c r="EM226" s="550"/>
      <c r="EN226" s="550"/>
      <c r="EO226" s="550"/>
      <c r="EP226" s="550"/>
      <c r="EQ226" s="550"/>
      <c r="ER226" s="550"/>
      <c r="ES226" s="550"/>
      <c r="ET226" s="550"/>
      <c r="EU226" s="550"/>
      <c r="EV226" s="550"/>
      <c r="EW226" s="550"/>
      <c r="EX226" s="550"/>
      <c r="EY226" s="550"/>
      <c r="EZ226" s="550"/>
      <c r="FA226" s="550"/>
      <c r="FB226" s="550"/>
      <c r="FC226" s="550"/>
      <c r="FD226" s="550"/>
      <c r="FE226" s="550"/>
      <c r="FF226" s="550"/>
      <c r="FG226" s="550"/>
      <c r="FH226" s="550"/>
      <c r="FI226" s="550"/>
      <c r="FJ226" s="550"/>
      <c r="FK226" s="550"/>
      <c r="FL226" s="550"/>
      <c r="FM226" s="550"/>
      <c r="FN226" s="550"/>
      <c r="FO226" s="550"/>
      <c r="FP226" s="550"/>
      <c r="FQ226" s="550"/>
      <c r="FR226" s="550"/>
      <c r="FS226" s="550"/>
      <c r="FT226" s="550"/>
      <c r="FU226" s="550"/>
      <c r="FV226" s="550"/>
      <c r="FW226" s="550"/>
      <c r="FX226" s="550"/>
      <c r="FY226" s="550"/>
      <c r="FZ226" s="550"/>
      <c r="GA226" s="550"/>
      <c r="GB226" s="550"/>
      <c r="GC226" s="550"/>
      <c r="GD226" s="550"/>
      <c r="GE226" s="550"/>
      <c r="GF226" s="550"/>
      <c r="GG226" s="550"/>
      <c r="GH226" s="550"/>
      <c r="GI226" s="550"/>
      <c r="GJ226" s="550"/>
      <c r="GK226" s="550"/>
      <c r="GL226" s="550"/>
      <c r="GM226" s="550"/>
      <c r="GN226" s="550"/>
      <c r="GO226" s="550"/>
      <c r="GP226" s="550"/>
      <c r="GQ226" s="550"/>
      <c r="GR226" s="550"/>
      <c r="GS226" s="550"/>
      <c r="GT226" s="550"/>
      <c r="GU226" s="550"/>
      <c r="GV226" s="550"/>
      <c r="GW226" s="550"/>
      <c r="GX226" s="550"/>
      <c r="GY226" s="550"/>
      <c r="GZ226" s="550"/>
      <c r="HA226" s="550"/>
      <c r="HB226" s="550"/>
      <c r="HC226" s="550"/>
      <c r="HD226" s="550"/>
      <c r="HE226" s="550"/>
      <c r="HF226" s="550"/>
      <c r="HG226" s="550"/>
      <c r="HH226" s="550"/>
      <c r="HI226" s="550"/>
      <c r="HJ226" s="550"/>
      <c r="HK226" s="550"/>
      <c r="HL226" s="550"/>
      <c r="HM226" s="550"/>
      <c r="HN226" s="550"/>
      <c r="HO226" s="550"/>
      <c r="HP226" s="550"/>
      <c r="HQ226" s="550"/>
      <c r="HR226" s="550"/>
      <c r="HS226" s="550"/>
      <c r="HT226" s="550"/>
      <c r="HU226" s="550"/>
      <c r="HV226" s="550"/>
      <c r="HW226" s="550"/>
      <c r="HX226" s="550"/>
      <c r="HY226" s="550"/>
      <c r="HZ226" s="550"/>
      <c r="IA226" s="550"/>
      <c r="IB226" s="550"/>
      <c r="IC226" s="550"/>
      <c r="ID226" s="550"/>
      <c r="IE226" s="550"/>
      <c r="IF226" s="550"/>
      <c r="IG226" s="550"/>
      <c r="IH226" s="550"/>
      <c r="II226" s="550"/>
      <c r="IJ226" s="550"/>
      <c r="IK226" s="550"/>
      <c r="IL226" s="550"/>
      <c r="IM226" s="550"/>
      <c r="IN226" s="550"/>
      <c r="IO226" s="550"/>
      <c r="IP226" s="550"/>
      <c r="IQ226" s="550"/>
      <c r="IR226" s="550"/>
      <c r="IS226" s="550"/>
      <c r="IT226" s="550"/>
      <c r="IU226" s="550"/>
      <c r="IV226" s="550"/>
      <c r="IW226" s="550"/>
      <c r="IX226" s="550"/>
      <c r="IY226" s="550"/>
      <c r="IZ226" s="550"/>
      <c r="JA226" s="550"/>
      <c r="JB226" s="550"/>
      <c r="JC226" s="550"/>
      <c r="JD226" s="550"/>
      <c r="JE226" s="550"/>
      <c r="JF226" s="550"/>
      <c r="JG226" s="550"/>
      <c r="JH226" s="550"/>
    </row>
    <row r="227" spans="1:268" s="8" customFormat="1" ht="39.75" customHeight="1" x14ac:dyDescent="0.25">
      <c r="A227" s="99"/>
      <c r="B227" s="99" t="s">
        <v>1509</v>
      </c>
      <c r="C227" s="105">
        <v>11140032</v>
      </c>
      <c r="D227" s="106">
        <v>39630</v>
      </c>
      <c r="E227" s="106">
        <v>39814</v>
      </c>
      <c r="F227" s="106">
        <v>43466</v>
      </c>
      <c r="G227" s="106">
        <v>42004</v>
      </c>
      <c r="H227" s="106" t="s">
        <v>489</v>
      </c>
      <c r="I227" s="328" t="s">
        <v>993</v>
      </c>
      <c r="J227" s="328"/>
      <c r="K227" s="328" t="s">
        <v>95</v>
      </c>
      <c r="L227" s="351"/>
      <c r="M227" s="99" t="s">
        <v>632</v>
      </c>
      <c r="N227" s="99" t="s">
        <v>183</v>
      </c>
      <c r="O227" s="99" t="s">
        <v>92</v>
      </c>
      <c r="P227" s="104">
        <v>87477</v>
      </c>
      <c r="Q227" s="99"/>
      <c r="R227" s="99" t="s">
        <v>632</v>
      </c>
      <c r="S227" s="99" t="s">
        <v>183</v>
      </c>
      <c r="T227" s="99" t="s">
        <v>92</v>
      </c>
      <c r="U227" s="99">
        <v>87477</v>
      </c>
      <c r="V227" s="99"/>
      <c r="W227" s="99" t="s">
        <v>2826</v>
      </c>
      <c r="X227" s="99">
        <v>160</v>
      </c>
      <c r="Y227" s="99">
        <v>7.2</v>
      </c>
      <c r="Z227" s="99" t="s">
        <v>1309</v>
      </c>
      <c r="AA227" s="99" t="s">
        <v>540</v>
      </c>
      <c r="AB227" s="69">
        <v>2.42</v>
      </c>
      <c r="AC227" s="420">
        <v>3000</v>
      </c>
      <c r="AD227" s="99">
        <v>26749430</v>
      </c>
      <c r="AE227" s="99"/>
      <c r="AF227" s="99">
        <v>26749430</v>
      </c>
      <c r="AG227" s="99"/>
      <c r="AH227" s="99"/>
      <c r="AI227" s="99"/>
      <c r="AJ227" s="99"/>
      <c r="AK227" s="99"/>
      <c r="AL227" s="99"/>
      <c r="AM227" s="99"/>
      <c r="AN227" s="99"/>
      <c r="AO227" s="99">
        <v>242</v>
      </c>
      <c r="AP227" s="99">
        <v>2</v>
      </c>
      <c r="AQ227" s="99" t="s">
        <v>47</v>
      </c>
      <c r="AR227" s="99"/>
      <c r="AS227" s="99"/>
      <c r="AT227" s="99"/>
      <c r="AU227" s="99"/>
      <c r="AV227" s="99">
        <v>246.1</v>
      </c>
      <c r="AW227" s="99" t="s">
        <v>1510</v>
      </c>
      <c r="AX227" s="99" t="s">
        <v>1511</v>
      </c>
      <c r="AY227" s="99">
        <v>43</v>
      </c>
      <c r="AZ227" s="99">
        <v>34</v>
      </c>
      <c r="BA227" s="99">
        <v>11.1</v>
      </c>
      <c r="BB227" s="99">
        <v>22</v>
      </c>
      <c r="BC227" s="99">
        <v>47</v>
      </c>
      <c r="BD227" s="99">
        <v>3</v>
      </c>
      <c r="BE227" s="99">
        <f t="shared" si="30"/>
        <v>43.569750000000006</v>
      </c>
      <c r="BF227" s="99">
        <f t="shared" si="31"/>
        <v>22.784166666666668</v>
      </c>
      <c r="BG227" s="118" t="s">
        <v>47</v>
      </c>
      <c r="BH227" s="99"/>
      <c r="BI227" s="99"/>
      <c r="BJ227" s="106"/>
      <c r="BK227" s="99"/>
      <c r="BL227" s="106"/>
      <c r="BM227" s="99"/>
      <c r="BN227" s="99"/>
      <c r="BO227" s="99"/>
      <c r="BP227" s="99"/>
      <c r="BQ227" s="99"/>
      <c r="BR227" s="99"/>
      <c r="BS227" s="118" t="s">
        <v>4686</v>
      </c>
      <c r="BT227" s="549"/>
      <c r="BU227" s="550"/>
      <c r="BV227" s="550"/>
      <c r="BW227" s="550"/>
      <c r="BX227" s="550"/>
      <c r="BY227" s="550"/>
      <c r="BZ227" s="550"/>
      <c r="CA227" s="550"/>
      <c r="CB227" s="550"/>
      <c r="CC227" s="550"/>
      <c r="CD227" s="550"/>
      <c r="CE227" s="550"/>
      <c r="CF227" s="550"/>
      <c r="CG227" s="550"/>
      <c r="CH227" s="550"/>
      <c r="CI227" s="550"/>
      <c r="CJ227" s="550"/>
      <c r="CK227" s="550"/>
      <c r="CL227" s="550"/>
      <c r="CM227" s="550"/>
      <c r="CN227" s="550"/>
      <c r="CO227" s="550"/>
      <c r="CP227" s="550"/>
      <c r="CQ227" s="550"/>
      <c r="CR227" s="550"/>
      <c r="CS227" s="550"/>
      <c r="CT227" s="550"/>
      <c r="CU227" s="550"/>
      <c r="CV227" s="550"/>
      <c r="CW227" s="550"/>
      <c r="CX227" s="550"/>
      <c r="CY227" s="550"/>
      <c r="CZ227" s="550"/>
      <c r="DA227" s="550"/>
      <c r="DB227" s="550"/>
      <c r="DC227" s="550"/>
      <c r="DD227" s="550"/>
      <c r="DE227" s="550"/>
      <c r="DF227" s="550"/>
      <c r="DG227" s="550"/>
      <c r="DH227" s="550"/>
      <c r="DI227" s="550"/>
      <c r="DJ227" s="550"/>
      <c r="DK227" s="550"/>
      <c r="DL227" s="550"/>
      <c r="DM227" s="550"/>
      <c r="DN227" s="550"/>
      <c r="DO227" s="550"/>
      <c r="DP227" s="550"/>
      <c r="DQ227" s="550"/>
      <c r="DR227" s="550"/>
      <c r="DS227" s="550"/>
      <c r="DT227" s="550"/>
      <c r="DU227" s="550"/>
      <c r="DV227" s="550"/>
      <c r="DW227" s="550"/>
      <c r="DX227" s="550"/>
      <c r="DY227" s="550"/>
      <c r="DZ227" s="550"/>
      <c r="EA227" s="550"/>
      <c r="EB227" s="550"/>
      <c r="EC227" s="550"/>
      <c r="ED227" s="550"/>
      <c r="EE227" s="550"/>
      <c r="EF227" s="550"/>
      <c r="EG227" s="550"/>
      <c r="EH227" s="550"/>
      <c r="EI227" s="550"/>
      <c r="EJ227" s="550"/>
      <c r="EK227" s="550"/>
      <c r="EL227" s="550"/>
      <c r="EM227" s="550"/>
      <c r="EN227" s="550"/>
      <c r="EO227" s="550"/>
      <c r="EP227" s="550"/>
      <c r="EQ227" s="550"/>
      <c r="ER227" s="550"/>
      <c r="ES227" s="550"/>
      <c r="ET227" s="550"/>
      <c r="EU227" s="550"/>
      <c r="EV227" s="550"/>
      <c r="EW227" s="550"/>
      <c r="EX227" s="550"/>
      <c r="EY227" s="550"/>
      <c r="EZ227" s="550"/>
      <c r="FA227" s="550"/>
      <c r="FB227" s="550"/>
      <c r="FC227" s="550"/>
      <c r="FD227" s="550"/>
      <c r="FE227" s="550"/>
      <c r="FF227" s="550"/>
      <c r="FG227" s="550"/>
      <c r="FH227" s="550"/>
      <c r="FI227" s="550"/>
      <c r="FJ227" s="550"/>
      <c r="FK227" s="550"/>
      <c r="FL227" s="550"/>
      <c r="FM227" s="550"/>
      <c r="FN227" s="550"/>
      <c r="FO227" s="550"/>
      <c r="FP227" s="550"/>
      <c r="FQ227" s="550"/>
      <c r="FR227" s="550"/>
      <c r="FS227" s="550"/>
      <c r="FT227" s="550"/>
      <c r="FU227" s="550"/>
      <c r="FV227" s="550"/>
      <c r="FW227" s="550"/>
      <c r="FX227" s="550"/>
      <c r="FY227" s="550"/>
      <c r="FZ227" s="550"/>
      <c r="GA227" s="550"/>
      <c r="GB227" s="550"/>
      <c r="GC227" s="550"/>
      <c r="GD227" s="550"/>
      <c r="GE227" s="550"/>
      <c r="GF227" s="550"/>
      <c r="GG227" s="550"/>
      <c r="GH227" s="550"/>
      <c r="GI227" s="550"/>
      <c r="GJ227" s="550"/>
      <c r="GK227" s="550"/>
      <c r="GL227" s="550"/>
      <c r="GM227" s="550"/>
      <c r="GN227" s="550"/>
      <c r="GO227" s="550"/>
      <c r="GP227" s="550"/>
      <c r="GQ227" s="550"/>
      <c r="GR227" s="550"/>
      <c r="GS227" s="550"/>
      <c r="GT227" s="550"/>
      <c r="GU227" s="550"/>
      <c r="GV227" s="550"/>
      <c r="GW227" s="550"/>
      <c r="GX227" s="550"/>
      <c r="GY227" s="550"/>
      <c r="GZ227" s="550"/>
      <c r="HA227" s="550"/>
      <c r="HB227" s="550"/>
      <c r="HC227" s="550"/>
      <c r="HD227" s="550"/>
      <c r="HE227" s="550"/>
      <c r="HF227" s="550"/>
      <c r="HG227" s="550"/>
      <c r="HH227" s="550"/>
      <c r="HI227" s="550"/>
      <c r="HJ227" s="550"/>
      <c r="HK227" s="550"/>
      <c r="HL227" s="550"/>
      <c r="HM227" s="550"/>
      <c r="HN227" s="550"/>
      <c r="HO227" s="550"/>
      <c r="HP227" s="550"/>
      <c r="HQ227" s="550"/>
      <c r="HR227" s="550"/>
      <c r="HS227" s="550"/>
      <c r="HT227" s="550"/>
      <c r="HU227" s="550"/>
      <c r="HV227" s="550"/>
      <c r="HW227" s="550"/>
      <c r="HX227" s="550"/>
      <c r="HY227" s="550"/>
      <c r="HZ227" s="550"/>
      <c r="IA227" s="550"/>
      <c r="IB227" s="550"/>
      <c r="IC227" s="550"/>
      <c r="ID227" s="550"/>
      <c r="IE227" s="550"/>
      <c r="IF227" s="550"/>
      <c r="IG227" s="550"/>
      <c r="IH227" s="550"/>
      <c r="II227" s="550"/>
      <c r="IJ227" s="550"/>
      <c r="IK227" s="550"/>
      <c r="IL227" s="550"/>
      <c r="IM227" s="550"/>
      <c r="IN227" s="550"/>
      <c r="IO227" s="550"/>
      <c r="IP227" s="550"/>
      <c r="IQ227" s="550"/>
      <c r="IR227" s="550"/>
      <c r="IS227" s="550"/>
      <c r="IT227" s="550"/>
      <c r="IU227" s="550"/>
      <c r="IV227" s="550"/>
      <c r="IW227" s="550"/>
      <c r="IX227" s="550"/>
      <c r="IY227" s="550"/>
      <c r="IZ227" s="550"/>
      <c r="JA227" s="550"/>
      <c r="JB227" s="550"/>
      <c r="JC227" s="550"/>
      <c r="JD227" s="550"/>
      <c r="JE227" s="550"/>
      <c r="JF227" s="550"/>
      <c r="JG227" s="550"/>
      <c r="JH227" s="550"/>
    </row>
    <row r="228" spans="1:268" s="8" customFormat="1" ht="39.75" customHeight="1" x14ac:dyDescent="0.25">
      <c r="A228" s="20"/>
      <c r="B228" s="20" t="s">
        <v>1509</v>
      </c>
      <c r="C228" s="22">
        <v>11140032</v>
      </c>
      <c r="D228" s="23">
        <v>39630</v>
      </c>
      <c r="E228" s="23">
        <v>39814</v>
      </c>
      <c r="F228" s="23">
        <v>43466</v>
      </c>
      <c r="G228" s="23" t="s">
        <v>4687</v>
      </c>
      <c r="H228" s="23" t="s">
        <v>489</v>
      </c>
      <c r="I228" s="324" t="s">
        <v>993</v>
      </c>
      <c r="J228" s="324"/>
      <c r="K228" s="324" t="s">
        <v>95</v>
      </c>
      <c r="L228" s="347"/>
      <c r="M228" s="20" t="s">
        <v>632</v>
      </c>
      <c r="N228" s="20" t="s">
        <v>183</v>
      </c>
      <c r="O228" s="20" t="s">
        <v>92</v>
      </c>
      <c r="P228" s="21">
        <v>87477</v>
      </c>
      <c r="Q228" s="20"/>
      <c r="R228" s="20" t="s">
        <v>632</v>
      </c>
      <c r="S228" s="20" t="s">
        <v>183</v>
      </c>
      <c r="T228" s="20" t="s">
        <v>92</v>
      </c>
      <c r="U228" s="20">
        <v>87477</v>
      </c>
      <c r="V228" s="20"/>
      <c r="W228" s="20" t="s">
        <v>2826</v>
      </c>
      <c r="X228" s="20">
        <v>160</v>
      </c>
      <c r="Y228" s="20">
        <v>7.2</v>
      </c>
      <c r="Z228" s="20" t="s">
        <v>1309</v>
      </c>
      <c r="AA228" s="20" t="s">
        <v>540</v>
      </c>
      <c r="AB228" s="34">
        <v>2.42</v>
      </c>
      <c r="AC228" s="429">
        <v>3000</v>
      </c>
      <c r="AD228" s="20">
        <v>26749430</v>
      </c>
      <c r="AE228" s="20"/>
      <c r="AF228" s="20">
        <v>26749430</v>
      </c>
      <c r="AG228" s="20"/>
      <c r="AH228" s="20"/>
      <c r="AI228" s="20"/>
      <c r="AJ228" s="20"/>
      <c r="AK228" s="20"/>
      <c r="AL228" s="20"/>
      <c r="AM228" s="20"/>
      <c r="AN228" s="20"/>
      <c r="AO228" s="20">
        <v>242</v>
      </c>
      <c r="AP228" s="20">
        <v>2</v>
      </c>
      <c r="AQ228" s="20" t="s">
        <v>47</v>
      </c>
      <c r="AR228" s="20"/>
      <c r="AS228" s="20"/>
      <c r="AT228" s="20"/>
      <c r="AU228" s="20"/>
      <c r="AV228" s="20">
        <v>246.1</v>
      </c>
      <c r="AW228" s="20" t="s">
        <v>1510</v>
      </c>
      <c r="AX228" s="20" t="s">
        <v>1511</v>
      </c>
      <c r="AY228" s="20">
        <v>43</v>
      </c>
      <c r="AZ228" s="20">
        <v>34</v>
      </c>
      <c r="BA228" s="20">
        <v>11.1</v>
      </c>
      <c r="BB228" s="20">
        <v>22</v>
      </c>
      <c r="BC228" s="20">
        <v>47</v>
      </c>
      <c r="BD228" s="20">
        <v>3</v>
      </c>
      <c r="BE228" s="20">
        <f t="shared" si="30"/>
        <v>43.569750000000006</v>
      </c>
      <c r="BF228" s="20">
        <f t="shared" si="31"/>
        <v>22.784166666666668</v>
      </c>
      <c r="BG228" s="20" t="s">
        <v>38</v>
      </c>
      <c r="BH228" s="20"/>
      <c r="BI228" s="20"/>
      <c r="BJ228" s="23"/>
      <c r="BK228" s="20"/>
      <c r="BL228" s="23"/>
      <c r="BM228" s="20"/>
      <c r="BN228" s="20"/>
      <c r="BO228" s="20"/>
      <c r="BP228" s="20"/>
      <c r="BQ228" s="20"/>
      <c r="BR228" s="20"/>
      <c r="BS228" s="24"/>
      <c r="BT228" s="549"/>
      <c r="BU228" s="550"/>
      <c r="BV228" s="550"/>
      <c r="BW228" s="550"/>
      <c r="BX228" s="550"/>
      <c r="BY228" s="550"/>
      <c r="BZ228" s="550"/>
      <c r="CA228" s="550"/>
      <c r="CB228" s="550"/>
      <c r="CC228" s="550"/>
      <c r="CD228" s="550"/>
      <c r="CE228" s="550"/>
      <c r="CF228" s="550"/>
      <c r="CG228" s="550"/>
      <c r="CH228" s="550"/>
      <c r="CI228" s="550"/>
      <c r="CJ228" s="550"/>
      <c r="CK228" s="550"/>
      <c r="CL228" s="550"/>
      <c r="CM228" s="550"/>
      <c r="CN228" s="550"/>
      <c r="CO228" s="550"/>
      <c r="CP228" s="550"/>
      <c r="CQ228" s="550"/>
      <c r="CR228" s="550"/>
      <c r="CS228" s="550"/>
      <c r="CT228" s="550"/>
      <c r="CU228" s="550"/>
      <c r="CV228" s="550"/>
      <c r="CW228" s="550"/>
      <c r="CX228" s="550"/>
      <c r="CY228" s="550"/>
      <c r="CZ228" s="550"/>
      <c r="DA228" s="550"/>
      <c r="DB228" s="550"/>
      <c r="DC228" s="550"/>
      <c r="DD228" s="550"/>
      <c r="DE228" s="550"/>
      <c r="DF228" s="550"/>
      <c r="DG228" s="550"/>
      <c r="DH228" s="550"/>
      <c r="DI228" s="550"/>
      <c r="DJ228" s="550"/>
      <c r="DK228" s="550"/>
      <c r="DL228" s="550"/>
      <c r="DM228" s="550"/>
      <c r="DN228" s="550"/>
      <c r="DO228" s="550"/>
      <c r="DP228" s="550"/>
      <c r="DQ228" s="550"/>
      <c r="DR228" s="550"/>
      <c r="DS228" s="550"/>
      <c r="DT228" s="550"/>
      <c r="DU228" s="550"/>
      <c r="DV228" s="550"/>
      <c r="DW228" s="550"/>
      <c r="DX228" s="550"/>
      <c r="DY228" s="550"/>
      <c r="DZ228" s="550"/>
      <c r="EA228" s="550"/>
      <c r="EB228" s="550"/>
      <c r="EC228" s="550"/>
      <c r="ED228" s="550"/>
      <c r="EE228" s="550"/>
      <c r="EF228" s="550"/>
      <c r="EG228" s="550"/>
      <c r="EH228" s="550"/>
      <c r="EI228" s="550"/>
      <c r="EJ228" s="550"/>
      <c r="EK228" s="550"/>
      <c r="EL228" s="550"/>
      <c r="EM228" s="550"/>
      <c r="EN228" s="550"/>
      <c r="EO228" s="550"/>
      <c r="EP228" s="550"/>
      <c r="EQ228" s="550"/>
      <c r="ER228" s="550"/>
      <c r="ES228" s="550"/>
      <c r="ET228" s="550"/>
      <c r="EU228" s="550"/>
      <c r="EV228" s="550"/>
      <c r="EW228" s="550"/>
      <c r="EX228" s="550"/>
      <c r="EY228" s="550"/>
      <c r="EZ228" s="550"/>
      <c r="FA228" s="550"/>
      <c r="FB228" s="550"/>
      <c r="FC228" s="550"/>
      <c r="FD228" s="550"/>
      <c r="FE228" s="550"/>
      <c r="FF228" s="550"/>
      <c r="FG228" s="550"/>
      <c r="FH228" s="550"/>
      <c r="FI228" s="550"/>
      <c r="FJ228" s="550"/>
      <c r="FK228" s="550"/>
      <c r="FL228" s="550"/>
      <c r="FM228" s="550"/>
      <c r="FN228" s="550"/>
      <c r="FO228" s="550"/>
      <c r="FP228" s="550"/>
      <c r="FQ228" s="550"/>
      <c r="FR228" s="550"/>
      <c r="FS228" s="550"/>
      <c r="FT228" s="550"/>
      <c r="FU228" s="550"/>
      <c r="FV228" s="550"/>
      <c r="FW228" s="550"/>
      <c r="FX228" s="550"/>
      <c r="FY228" s="550"/>
      <c r="FZ228" s="550"/>
      <c r="GA228" s="550"/>
      <c r="GB228" s="550"/>
      <c r="GC228" s="550"/>
      <c r="GD228" s="550"/>
      <c r="GE228" s="550"/>
      <c r="GF228" s="550"/>
      <c r="GG228" s="550"/>
      <c r="GH228" s="550"/>
      <c r="GI228" s="550"/>
      <c r="GJ228" s="550"/>
      <c r="GK228" s="550"/>
      <c r="GL228" s="550"/>
      <c r="GM228" s="550"/>
      <c r="GN228" s="550"/>
      <c r="GO228" s="550"/>
      <c r="GP228" s="550"/>
      <c r="GQ228" s="550"/>
      <c r="GR228" s="550"/>
      <c r="GS228" s="550"/>
      <c r="GT228" s="550"/>
      <c r="GU228" s="550"/>
      <c r="GV228" s="550"/>
      <c r="GW228" s="550"/>
      <c r="GX228" s="550"/>
      <c r="GY228" s="550"/>
      <c r="GZ228" s="550"/>
      <c r="HA228" s="550"/>
      <c r="HB228" s="550"/>
      <c r="HC228" s="550"/>
      <c r="HD228" s="550"/>
      <c r="HE228" s="550"/>
      <c r="HF228" s="550"/>
      <c r="HG228" s="550"/>
      <c r="HH228" s="550"/>
      <c r="HI228" s="550"/>
      <c r="HJ228" s="550"/>
      <c r="HK228" s="550"/>
      <c r="HL228" s="550"/>
      <c r="HM228" s="550"/>
      <c r="HN228" s="550"/>
      <c r="HO228" s="550"/>
      <c r="HP228" s="550"/>
      <c r="HQ228" s="550"/>
      <c r="HR228" s="550"/>
      <c r="HS228" s="550"/>
      <c r="HT228" s="550"/>
      <c r="HU228" s="550"/>
      <c r="HV228" s="550"/>
      <c r="HW228" s="550"/>
      <c r="HX228" s="550"/>
      <c r="HY228" s="550"/>
      <c r="HZ228" s="550"/>
      <c r="IA228" s="550"/>
      <c r="IB228" s="550"/>
      <c r="IC228" s="550"/>
      <c r="ID228" s="550"/>
      <c r="IE228" s="550"/>
      <c r="IF228" s="550"/>
      <c r="IG228" s="550"/>
      <c r="IH228" s="550"/>
      <c r="II228" s="550"/>
      <c r="IJ228" s="550"/>
      <c r="IK228" s="550"/>
      <c r="IL228" s="550"/>
      <c r="IM228" s="550"/>
      <c r="IN228" s="550"/>
      <c r="IO228" s="550"/>
      <c r="IP228" s="550"/>
      <c r="IQ228" s="550"/>
      <c r="IR228" s="550"/>
      <c r="IS228" s="550"/>
      <c r="IT228" s="550"/>
      <c r="IU228" s="550"/>
      <c r="IV228" s="550"/>
      <c r="IW228" s="550"/>
      <c r="IX228" s="550"/>
      <c r="IY228" s="550"/>
      <c r="IZ228" s="550"/>
      <c r="JA228" s="550"/>
      <c r="JB228" s="550"/>
      <c r="JC228" s="550"/>
      <c r="JD228" s="550"/>
      <c r="JE228" s="550"/>
      <c r="JF228" s="550"/>
      <c r="JG228" s="550"/>
      <c r="JH228" s="550"/>
    </row>
    <row r="229" spans="1:268" s="8" customFormat="1" ht="39.75" customHeight="1" x14ac:dyDescent="0.25">
      <c r="A229" s="99" t="s">
        <v>3387</v>
      </c>
      <c r="B229" s="99" t="s">
        <v>1497</v>
      </c>
      <c r="C229" s="105">
        <v>11420005</v>
      </c>
      <c r="D229" s="106">
        <v>39637</v>
      </c>
      <c r="E229" s="106">
        <v>39673</v>
      </c>
      <c r="F229" s="106">
        <v>43325</v>
      </c>
      <c r="G229" s="106"/>
      <c r="H229" s="106" t="s">
        <v>2827</v>
      </c>
      <c r="I229" s="328" t="s">
        <v>1044</v>
      </c>
      <c r="J229" s="328"/>
      <c r="K229" s="328" t="s">
        <v>73</v>
      </c>
      <c r="L229" s="351" t="s">
        <v>1498</v>
      </c>
      <c r="M229" s="99" t="s">
        <v>7942</v>
      </c>
      <c r="N229" s="99" t="s">
        <v>7943</v>
      </c>
      <c r="O229" s="99" t="s">
        <v>7944</v>
      </c>
      <c r="P229" s="104" t="s">
        <v>7941</v>
      </c>
      <c r="Q229" s="99" t="s">
        <v>1513</v>
      </c>
      <c r="R229" s="99" t="s">
        <v>7945</v>
      </c>
      <c r="S229" s="99" t="s">
        <v>7943</v>
      </c>
      <c r="T229" s="99" t="s">
        <v>7944</v>
      </c>
      <c r="U229" s="99" t="s">
        <v>1513</v>
      </c>
      <c r="V229" s="99" t="s">
        <v>4003</v>
      </c>
      <c r="W229" s="99"/>
      <c r="X229" s="99"/>
      <c r="Y229" s="99"/>
      <c r="Z229" s="99" t="s">
        <v>467</v>
      </c>
      <c r="AA229" s="99" t="s">
        <v>17</v>
      </c>
      <c r="AB229" s="69">
        <v>0.2072</v>
      </c>
      <c r="AC229" s="99">
        <v>2600</v>
      </c>
      <c r="AD229" s="99" t="s">
        <v>8241</v>
      </c>
      <c r="AE229" s="99"/>
      <c r="AF229" s="99"/>
      <c r="AG229" s="99"/>
      <c r="AH229" s="99"/>
      <c r="AI229" s="99"/>
      <c r="AJ229" s="99">
        <v>600000000</v>
      </c>
      <c r="AK229" s="99"/>
      <c r="AL229" s="99"/>
      <c r="AM229" s="99"/>
      <c r="AN229" s="99"/>
      <c r="AO229" s="99">
        <v>21</v>
      </c>
      <c r="AP229" s="99">
        <v>16.25</v>
      </c>
      <c r="AQ229" s="99"/>
      <c r="AR229" s="99"/>
      <c r="AS229" s="99"/>
      <c r="AT229" s="99"/>
      <c r="AU229" s="99"/>
      <c r="AV229" s="99"/>
      <c r="AW229" s="99" t="s">
        <v>6058</v>
      </c>
      <c r="AX229" s="99" t="s">
        <v>6059</v>
      </c>
      <c r="AY229" s="99">
        <v>43</v>
      </c>
      <c r="AZ229" s="99">
        <v>21</v>
      </c>
      <c r="BA229" s="99">
        <v>9.2200000000000006</v>
      </c>
      <c r="BB229" s="99">
        <v>25</v>
      </c>
      <c r="BC229" s="99">
        <v>2</v>
      </c>
      <c r="BD229" s="99">
        <v>59.17</v>
      </c>
      <c r="BE229" s="99">
        <f t="shared" si="30"/>
        <v>43.352561111111115</v>
      </c>
      <c r="BF229" s="99">
        <f t="shared" si="31"/>
        <v>25.049769444444447</v>
      </c>
      <c r="BG229" s="118" t="s">
        <v>47</v>
      </c>
      <c r="BH229" s="99" t="s">
        <v>4822</v>
      </c>
      <c r="BI229" s="99">
        <v>2496</v>
      </c>
      <c r="BJ229" s="106">
        <v>43321</v>
      </c>
      <c r="BK229" s="99">
        <v>2496</v>
      </c>
      <c r="BL229" s="106">
        <v>43321</v>
      </c>
      <c r="BM229" s="99"/>
      <c r="BN229" s="99"/>
      <c r="BO229" s="99"/>
      <c r="BP229" s="99"/>
      <c r="BQ229" s="99"/>
      <c r="BR229" s="99"/>
      <c r="BS229" s="118"/>
      <c r="BT229" s="549"/>
      <c r="BU229" s="550"/>
      <c r="BV229" s="550"/>
      <c r="BW229" s="550"/>
      <c r="BX229" s="550"/>
      <c r="BY229" s="550"/>
      <c r="BZ229" s="550"/>
      <c r="CA229" s="550"/>
      <c r="CB229" s="550"/>
      <c r="CC229" s="550"/>
      <c r="CD229" s="550"/>
      <c r="CE229" s="550"/>
      <c r="CF229" s="550"/>
      <c r="CG229" s="550"/>
      <c r="CH229" s="550"/>
      <c r="CI229" s="550"/>
      <c r="CJ229" s="550"/>
      <c r="CK229" s="550"/>
      <c r="CL229" s="550"/>
      <c r="CM229" s="550"/>
      <c r="CN229" s="550"/>
      <c r="CO229" s="550"/>
      <c r="CP229" s="550"/>
      <c r="CQ229" s="550"/>
      <c r="CR229" s="550"/>
      <c r="CS229" s="550"/>
      <c r="CT229" s="550"/>
      <c r="CU229" s="550"/>
      <c r="CV229" s="550"/>
      <c r="CW229" s="550"/>
      <c r="CX229" s="550"/>
      <c r="CY229" s="550"/>
      <c r="CZ229" s="550"/>
      <c r="DA229" s="550"/>
      <c r="DB229" s="550"/>
      <c r="DC229" s="550"/>
      <c r="DD229" s="550"/>
      <c r="DE229" s="550"/>
      <c r="DF229" s="550"/>
      <c r="DG229" s="550"/>
      <c r="DH229" s="550"/>
      <c r="DI229" s="550"/>
      <c r="DJ229" s="550"/>
      <c r="DK229" s="550"/>
      <c r="DL229" s="550"/>
      <c r="DM229" s="550"/>
      <c r="DN229" s="550"/>
      <c r="DO229" s="550"/>
      <c r="DP229" s="550"/>
      <c r="DQ229" s="550"/>
      <c r="DR229" s="550"/>
      <c r="DS229" s="550"/>
      <c r="DT229" s="550"/>
      <c r="DU229" s="550"/>
      <c r="DV229" s="550"/>
      <c r="DW229" s="550"/>
      <c r="DX229" s="550"/>
      <c r="DY229" s="550"/>
      <c r="DZ229" s="550"/>
      <c r="EA229" s="550"/>
      <c r="EB229" s="550"/>
      <c r="EC229" s="550"/>
      <c r="ED229" s="550"/>
      <c r="EE229" s="550"/>
      <c r="EF229" s="550"/>
      <c r="EG229" s="550"/>
      <c r="EH229" s="550"/>
      <c r="EI229" s="550"/>
      <c r="EJ229" s="550"/>
      <c r="EK229" s="550"/>
      <c r="EL229" s="550"/>
      <c r="EM229" s="550"/>
      <c r="EN229" s="550"/>
      <c r="EO229" s="550"/>
      <c r="EP229" s="550"/>
      <c r="EQ229" s="550"/>
      <c r="ER229" s="550"/>
      <c r="ES229" s="550"/>
      <c r="ET229" s="550"/>
      <c r="EU229" s="550"/>
      <c r="EV229" s="550"/>
      <c r="EW229" s="550"/>
      <c r="EX229" s="550"/>
      <c r="EY229" s="550"/>
      <c r="EZ229" s="550"/>
      <c r="FA229" s="550"/>
      <c r="FB229" s="550"/>
      <c r="FC229" s="550"/>
      <c r="FD229" s="550"/>
      <c r="FE229" s="550"/>
      <c r="FF229" s="550"/>
      <c r="FG229" s="550"/>
      <c r="FH229" s="550"/>
      <c r="FI229" s="550"/>
      <c r="FJ229" s="550"/>
      <c r="FK229" s="550"/>
      <c r="FL229" s="550"/>
      <c r="FM229" s="550"/>
      <c r="FN229" s="550"/>
      <c r="FO229" s="550"/>
      <c r="FP229" s="550"/>
      <c r="FQ229" s="550"/>
      <c r="FR229" s="550"/>
      <c r="FS229" s="550"/>
      <c r="FT229" s="550"/>
      <c r="FU229" s="550"/>
      <c r="FV229" s="550"/>
      <c r="FW229" s="550"/>
      <c r="FX229" s="550"/>
      <c r="FY229" s="550"/>
      <c r="FZ229" s="550"/>
      <c r="GA229" s="550"/>
      <c r="GB229" s="550"/>
      <c r="GC229" s="550"/>
      <c r="GD229" s="550"/>
      <c r="GE229" s="550"/>
      <c r="GF229" s="550"/>
      <c r="GG229" s="550"/>
      <c r="GH229" s="550"/>
      <c r="GI229" s="550"/>
      <c r="GJ229" s="550"/>
      <c r="GK229" s="550"/>
      <c r="GL229" s="550"/>
      <c r="GM229" s="550"/>
      <c r="GN229" s="550"/>
      <c r="GO229" s="550"/>
      <c r="GP229" s="550"/>
      <c r="GQ229" s="550"/>
      <c r="GR229" s="550"/>
      <c r="GS229" s="550"/>
      <c r="GT229" s="550"/>
      <c r="GU229" s="550"/>
      <c r="GV229" s="550"/>
      <c r="GW229" s="550"/>
      <c r="GX229" s="550"/>
      <c r="GY229" s="550"/>
      <c r="GZ229" s="550"/>
      <c r="HA229" s="550"/>
      <c r="HB229" s="550"/>
      <c r="HC229" s="550"/>
      <c r="HD229" s="550"/>
      <c r="HE229" s="550"/>
      <c r="HF229" s="550"/>
      <c r="HG229" s="550"/>
      <c r="HH229" s="550"/>
      <c r="HI229" s="550"/>
      <c r="HJ229" s="550"/>
      <c r="HK229" s="550"/>
      <c r="HL229" s="550"/>
      <c r="HM229" s="550"/>
      <c r="HN229" s="550"/>
      <c r="HO229" s="550"/>
      <c r="HP229" s="550"/>
      <c r="HQ229" s="550"/>
      <c r="HR229" s="550"/>
      <c r="HS229" s="550"/>
      <c r="HT229" s="550"/>
      <c r="HU229" s="550"/>
      <c r="HV229" s="550"/>
      <c r="HW229" s="550"/>
      <c r="HX229" s="550"/>
      <c r="HY229" s="550"/>
      <c r="HZ229" s="550"/>
      <c r="IA229" s="550"/>
      <c r="IB229" s="550"/>
      <c r="IC229" s="550"/>
      <c r="ID229" s="550"/>
      <c r="IE229" s="550"/>
      <c r="IF229" s="550"/>
      <c r="IG229" s="550"/>
      <c r="IH229" s="550"/>
      <c r="II229" s="550"/>
      <c r="IJ229" s="550"/>
      <c r="IK229" s="550"/>
      <c r="IL229" s="550"/>
      <c r="IM229" s="550"/>
      <c r="IN229" s="550"/>
      <c r="IO229" s="550"/>
      <c r="IP229" s="550"/>
      <c r="IQ229" s="550"/>
      <c r="IR229" s="550"/>
      <c r="IS229" s="550"/>
      <c r="IT229" s="550"/>
      <c r="IU229" s="550"/>
      <c r="IV229" s="550"/>
      <c r="IW229" s="550"/>
      <c r="IX229" s="550"/>
      <c r="IY229" s="550"/>
      <c r="IZ229" s="550"/>
      <c r="JA229" s="550"/>
      <c r="JB229" s="550"/>
      <c r="JC229" s="550"/>
      <c r="JD229" s="550"/>
      <c r="JE229" s="550"/>
      <c r="JF229" s="550"/>
      <c r="JG229" s="550"/>
      <c r="JH229" s="550"/>
    </row>
    <row r="230" spans="1:268" s="8" customFormat="1" ht="39.75" customHeight="1" x14ac:dyDescent="0.25">
      <c r="A230" s="59"/>
      <c r="B230" s="59" t="s">
        <v>1497</v>
      </c>
      <c r="C230" s="93">
        <v>11420005</v>
      </c>
      <c r="D230" s="60">
        <v>39637</v>
      </c>
      <c r="E230" s="60">
        <v>39673</v>
      </c>
      <c r="F230" s="60">
        <v>46914</v>
      </c>
      <c r="G230" s="60"/>
      <c r="H230" s="59" t="s">
        <v>2827</v>
      </c>
      <c r="J230" s="8" t="s">
        <v>8164</v>
      </c>
      <c r="K230" s="8" t="s">
        <v>73</v>
      </c>
      <c r="L230" s="343" t="s">
        <v>1498</v>
      </c>
      <c r="M230" s="59" t="s">
        <v>7942</v>
      </c>
      <c r="N230" s="59" t="s">
        <v>7943</v>
      </c>
      <c r="O230" s="59" t="s">
        <v>7944</v>
      </c>
      <c r="P230" s="62" t="s">
        <v>8165</v>
      </c>
      <c r="Q230" s="59" t="s">
        <v>7941</v>
      </c>
      <c r="R230" s="59" t="s">
        <v>7945</v>
      </c>
      <c r="S230" s="59" t="s">
        <v>7943</v>
      </c>
      <c r="T230" s="59" t="s">
        <v>7944</v>
      </c>
      <c r="U230" s="59" t="s">
        <v>1513</v>
      </c>
      <c r="V230" s="59" t="s">
        <v>4003</v>
      </c>
      <c r="W230" s="63"/>
      <c r="X230" s="63"/>
      <c r="Y230" s="63"/>
      <c r="Z230" s="59" t="s">
        <v>467</v>
      </c>
      <c r="AA230" s="59" t="s">
        <v>17</v>
      </c>
      <c r="AB230" s="148">
        <v>0.2072</v>
      </c>
      <c r="AC230" s="59">
        <v>2600</v>
      </c>
      <c r="AD230" s="20">
        <v>6000000</v>
      </c>
      <c r="AE230" s="59"/>
      <c r="AG230" s="59"/>
      <c r="AH230" s="59"/>
      <c r="AI230" s="59"/>
      <c r="AJ230" s="20">
        <v>6000000</v>
      </c>
      <c r="AK230" s="59"/>
      <c r="AL230" s="59"/>
      <c r="AM230" s="59"/>
      <c r="AN230" s="59"/>
      <c r="AO230" s="59">
        <v>21</v>
      </c>
      <c r="AP230" s="59">
        <v>16.25</v>
      </c>
      <c r="AQ230" s="59"/>
      <c r="AR230" s="59"/>
      <c r="AS230" s="59"/>
      <c r="AT230" s="59"/>
      <c r="AU230" s="59"/>
      <c r="AV230" s="119"/>
      <c r="AW230" s="59" t="s">
        <v>6058</v>
      </c>
      <c r="AX230" s="59" t="s">
        <v>6059</v>
      </c>
      <c r="AY230" s="59">
        <v>43</v>
      </c>
      <c r="AZ230" s="59">
        <v>21</v>
      </c>
      <c r="BA230" s="59">
        <v>9.2200000000000006</v>
      </c>
      <c r="BB230" s="59">
        <v>25</v>
      </c>
      <c r="BC230" s="59">
        <v>2</v>
      </c>
      <c r="BD230" s="59">
        <v>59.17</v>
      </c>
      <c r="BE230" s="59">
        <f t="shared" ref="BE230" si="52">AY230+AZ230/60+BA230/3600</f>
        <v>43.352561111111115</v>
      </c>
      <c r="BF230" s="59">
        <f t="shared" ref="BF230" si="53">BB230+BC230/60+BD230/3600</f>
        <v>25.049769444444447</v>
      </c>
      <c r="BG230" s="64" t="s">
        <v>38</v>
      </c>
      <c r="BH230" s="59"/>
      <c r="BI230" s="59"/>
      <c r="BJ230" s="60"/>
      <c r="BK230" s="59"/>
      <c r="BL230" s="60"/>
      <c r="BM230" s="59"/>
      <c r="BN230" s="59"/>
      <c r="BO230" s="59"/>
      <c r="BP230" s="59"/>
      <c r="BQ230" s="59"/>
      <c r="BR230" s="59"/>
      <c r="BS230" s="64"/>
      <c r="BT230" s="550"/>
      <c r="BU230" s="550"/>
      <c r="BV230" s="550"/>
      <c r="BW230" s="550"/>
      <c r="BX230" s="550"/>
      <c r="BY230" s="550"/>
      <c r="BZ230" s="550"/>
      <c r="CA230" s="550"/>
      <c r="CB230" s="550"/>
      <c r="CC230" s="550"/>
      <c r="CD230" s="550"/>
      <c r="CE230" s="550"/>
      <c r="CF230" s="550"/>
      <c r="CG230" s="550"/>
      <c r="CH230" s="550"/>
      <c r="CI230" s="550"/>
      <c r="CJ230" s="550"/>
      <c r="CK230" s="550"/>
      <c r="CL230" s="550"/>
      <c r="CM230" s="550"/>
      <c r="CN230" s="550"/>
      <c r="CO230" s="550"/>
      <c r="CP230" s="550"/>
      <c r="CQ230" s="550"/>
      <c r="CR230" s="550"/>
      <c r="CS230" s="550"/>
      <c r="CT230" s="550"/>
      <c r="CU230" s="550"/>
      <c r="CV230" s="550"/>
      <c r="CW230" s="550"/>
      <c r="CX230" s="550"/>
      <c r="CY230" s="550"/>
      <c r="CZ230" s="550"/>
      <c r="DA230" s="550"/>
      <c r="DB230" s="550"/>
      <c r="DC230" s="550"/>
      <c r="DD230" s="550"/>
      <c r="DE230" s="550"/>
      <c r="DF230" s="550"/>
      <c r="DG230" s="550"/>
      <c r="DH230" s="550"/>
      <c r="DI230" s="550"/>
      <c r="DJ230" s="550"/>
      <c r="DK230" s="550"/>
      <c r="DL230" s="550"/>
      <c r="DM230" s="550"/>
      <c r="DN230" s="550"/>
      <c r="DO230" s="550"/>
      <c r="DP230" s="550"/>
      <c r="DQ230" s="550"/>
      <c r="DR230" s="550"/>
      <c r="DS230" s="550"/>
      <c r="DT230" s="550"/>
      <c r="DU230" s="550"/>
      <c r="DV230" s="550"/>
      <c r="DW230" s="550"/>
      <c r="DX230" s="550"/>
      <c r="DY230" s="550"/>
      <c r="DZ230" s="550"/>
      <c r="EA230" s="550"/>
      <c r="EB230" s="550"/>
      <c r="EC230" s="550"/>
      <c r="ED230" s="550"/>
      <c r="EE230" s="550"/>
      <c r="EF230" s="550"/>
      <c r="EG230" s="550"/>
      <c r="EH230" s="550"/>
      <c r="EI230" s="550"/>
      <c r="EJ230" s="550"/>
      <c r="EK230" s="550"/>
      <c r="EL230" s="550"/>
      <c r="EM230" s="550"/>
      <c r="EN230" s="550"/>
      <c r="EO230" s="550"/>
      <c r="EP230" s="550"/>
      <c r="EQ230" s="550"/>
      <c r="ER230" s="550"/>
      <c r="ES230" s="550"/>
      <c r="ET230" s="550"/>
      <c r="EU230" s="550"/>
      <c r="EV230" s="550"/>
      <c r="EW230" s="550"/>
      <c r="EX230" s="550"/>
      <c r="EY230" s="550"/>
      <c r="EZ230" s="550"/>
      <c r="FA230" s="550"/>
      <c r="FB230" s="550"/>
      <c r="FC230" s="550"/>
      <c r="FD230" s="550"/>
      <c r="FE230" s="550"/>
      <c r="FF230" s="550"/>
      <c r="FG230" s="550"/>
      <c r="FH230" s="550"/>
      <c r="FI230" s="550"/>
      <c r="FJ230" s="550"/>
      <c r="FK230" s="550"/>
      <c r="FL230" s="550"/>
      <c r="FM230" s="550"/>
      <c r="FN230" s="550"/>
      <c r="FO230" s="550"/>
      <c r="FP230" s="550"/>
      <c r="FQ230" s="550"/>
      <c r="FR230" s="550"/>
      <c r="FS230" s="550"/>
      <c r="FT230" s="550"/>
      <c r="FU230" s="550"/>
      <c r="FV230" s="550"/>
      <c r="FW230" s="550"/>
      <c r="FX230" s="550"/>
      <c r="FY230" s="550"/>
      <c r="FZ230" s="550"/>
      <c r="GA230" s="550"/>
      <c r="GB230" s="550"/>
      <c r="GC230" s="550"/>
      <c r="GD230" s="550"/>
      <c r="GE230" s="550"/>
      <c r="GF230" s="550"/>
      <c r="GG230" s="550"/>
      <c r="GH230" s="550"/>
      <c r="GI230" s="550"/>
      <c r="GJ230" s="550"/>
      <c r="GK230" s="550"/>
      <c r="GL230" s="550"/>
      <c r="GM230" s="550"/>
      <c r="GN230" s="550"/>
      <c r="GO230" s="550"/>
      <c r="GP230" s="550"/>
      <c r="GQ230" s="550"/>
      <c r="GR230" s="550"/>
      <c r="GS230" s="550"/>
      <c r="GT230" s="550"/>
      <c r="GU230" s="550"/>
      <c r="GV230" s="550"/>
      <c r="GW230" s="550"/>
      <c r="GX230" s="550"/>
      <c r="GY230" s="550"/>
      <c r="GZ230" s="550"/>
      <c r="HA230" s="550"/>
      <c r="HB230" s="550"/>
      <c r="HC230" s="550"/>
      <c r="HD230" s="550"/>
      <c r="HE230" s="550"/>
      <c r="HF230" s="550"/>
      <c r="HG230" s="550"/>
      <c r="HH230" s="550"/>
      <c r="HI230" s="550"/>
      <c r="HJ230" s="550"/>
      <c r="HK230" s="550"/>
      <c r="HL230" s="550"/>
      <c r="HM230" s="550"/>
      <c r="HN230" s="550"/>
      <c r="HO230" s="550"/>
      <c r="HP230" s="550"/>
      <c r="HQ230" s="550"/>
      <c r="HR230" s="550"/>
      <c r="HS230" s="550"/>
      <c r="HT230" s="550"/>
      <c r="HU230" s="550"/>
      <c r="HV230" s="550"/>
      <c r="HW230" s="550"/>
      <c r="HX230" s="550"/>
      <c r="HY230" s="550"/>
      <c r="HZ230" s="550"/>
      <c r="IA230" s="550"/>
      <c r="IB230" s="550"/>
      <c r="IC230" s="550"/>
      <c r="ID230" s="550"/>
      <c r="IE230" s="550"/>
      <c r="IF230" s="550"/>
      <c r="IG230" s="550"/>
      <c r="IH230" s="550"/>
      <c r="II230" s="550"/>
      <c r="IJ230" s="550"/>
      <c r="IK230" s="550"/>
      <c r="IL230" s="550"/>
      <c r="IM230" s="550"/>
      <c r="IN230" s="550"/>
      <c r="IO230" s="550"/>
      <c r="IP230" s="550"/>
      <c r="IQ230" s="550"/>
      <c r="IR230" s="550"/>
      <c r="IS230" s="550"/>
      <c r="IT230" s="550"/>
      <c r="IU230" s="550"/>
      <c r="IV230" s="550"/>
      <c r="IW230" s="550"/>
      <c r="IX230" s="550"/>
      <c r="IY230" s="550"/>
      <c r="IZ230" s="550"/>
      <c r="JA230" s="550"/>
      <c r="JB230" s="550"/>
      <c r="JC230" s="550"/>
      <c r="JD230" s="550"/>
      <c r="JE230" s="550"/>
      <c r="JF230" s="550"/>
      <c r="JG230" s="550"/>
      <c r="JH230" s="550"/>
    </row>
    <row r="231" spans="1:268" s="8" customFormat="1" ht="39.75" customHeight="1" x14ac:dyDescent="0.25">
      <c r="A231" s="20" t="s">
        <v>3387</v>
      </c>
      <c r="B231" s="20" t="s">
        <v>104</v>
      </c>
      <c r="C231" s="22">
        <v>11110014</v>
      </c>
      <c r="D231" s="23">
        <v>39651</v>
      </c>
      <c r="E231" s="23">
        <v>39651</v>
      </c>
      <c r="F231" s="23">
        <v>43303</v>
      </c>
      <c r="G231" s="23"/>
      <c r="H231" s="20" t="s">
        <v>1514</v>
      </c>
      <c r="I231" s="24" t="s">
        <v>977</v>
      </c>
      <c r="J231" s="24"/>
      <c r="K231" s="24" t="s">
        <v>73</v>
      </c>
      <c r="L231" s="114" t="s">
        <v>2204</v>
      </c>
      <c r="M231" s="20" t="s">
        <v>654</v>
      </c>
      <c r="N231" s="20" t="s">
        <v>106</v>
      </c>
      <c r="O231" s="20" t="s">
        <v>72</v>
      </c>
      <c r="P231" s="21"/>
      <c r="Q231" s="20" t="s">
        <v>7940</v>
      </c>
      <c r="R231" s="20"/>
      <c r="S231" s="20"/>
      <c r="T231" s="20"/>
      <c r="U231" s="20"/>
      <c r="V231" s="20"/>
      <c r="W231" s="20"/>
      <c r="X231" s="20"/>
      <c r="Y231" s="20"/>
      <c r="Z231" s="20" t="s">
        <v>467</v>
      </c>
      <c r="AA231" s="20" t="s">
        <v>36</v>
      </c>
      <c r="AB231" s="34"/>
      <c r="AC231" s="20">
        <v>1</v>
      </c>
      <c r="AD231" s="20">
        <v>31536</v>
      </c>
      <c r="AE231" s="20">
        <v>31536</v>
      </c>
      <c r="AF231" s="20"/>
      <c r="AG231" s="20"/>
      <c r="AH231" s="20"/>
      <c r="AI231" s="20"/>
      <c r="AJ231" s="20"/>
      <c r="AK231" s="20"/>
      <c r="AL231" s="20"/>
      <c r="AM231" s="20"/>
      <c r="AN231" s="20"/>
      <c r="AO231" s="20">
        <v>1</v>
      </c>
      <c r="AP231" s="20"/>
      <c r="AQ231" s="20"/>
      <c r="AR231" s="20"/>
      <c r="AS231" s="20"/>
      <c r="AT231" s="20"/>
      <c r="AU231" s="20"/>
      <c r="AV231" s="20">
        <v>728.8</v>
      </c>
      <c r="AW231" s="20" t="s">
        <v>6060</v>
      </c>
      <c r="AX231" s="20" t="s">
        <v>6061</v>
      </c>
      <c r="AY231" s="20">
        <v>42</v>
      </c>
      <c r="AZ231" s="20">
        <v>49</v>
      </c>
      <c r="BA231" s="20">
        <v>23.6</v>
      </c>
      <c r="BB231" s="20">
        <v>24</v>
      </c>
      <c r="BC231" s="20">
        <v>33</v>
      </c>
      <c r="BD231" s="20">
        <v>52</v>
      </c>
      <c r="BE231" s="20">
        <f t="shared" si="30"/>
        <v>42.823222222222228</v>
      </c>
      <c r="BF231" s="20">
        <f t="shared" si="31"/>
        <v>24.564444444444444</v>
      </c>
      <c r="BG231" s="24" t="s">
        <v>38</v>
      </c>
      <c r="BH231" s="20"/>
      <c r="BI231" s="20"/>
      <c r="BJ231" s="23"/>
      <c r="BK231" s="20"/>
      <c r="BL231" s="23"/>
      <c r="BM231" s="20"/>
      <c r="BN231" s="20"/>
      <c r="BO231" s="20"/>
      <c r="BP231" s="20"/>
      <c r="BQ231" s="20"/>
      <c r="BR231" s="20"/>
      <c r="BS231" s="24"/>
      <c r="BT231" s="549"/>
      <c r="BU231" s="550"/>
      <c r="BV231" s="550"/>
      <c r="BW231" s="550"/>
      <c r="BX231" s="550"/>
      <c r="BY231" s="550"/>
      <c r="BZ231" s="550"/>
      <c r="CA231" s="550"/>
      <c r="CB231" s="550"/>
      <c r="CC231" s="550"/>
      <c r="CD231" s="550"/>
      <c r="CE231" s="550"/>
      <c r="CF231" s="550"/>
      <c r="CG231" s="550"/>
      <c r="CH231" s="550"/>
      <c r="CI231" s="550"/>
      <c r="CJ231" s="550"/>
      <c r="CK231" s="550"/>
      <c r="CL231" s="550"/>
      <c r="CM231" s="550"/>
      <c r="CN231" s="550"/>
      <c r="CO231" s="550"/>
      <c r="CP231" s="550"/>
      <c r="CQ231" s="550"/>
      <c r="CR231" s="550"/>
      <c r="CS231" s="550"/>
      <c r="CT231" s="550"/>
      <c r="CU231" s="550"/>
      <c r="CV231" s="550"/>
      <c r="CW231" s="550"/>
      <c r="CX231" s="550"/>
      <c r="CY231" s="550"/>
      <c r="CZ231" s="550"/>
      <c r="DA231" s="550"/>
      <c r="DB231" s="550"/>
      <c r="DC231" s="550"/>
      <c r="DD231" s="550"/>
      <c r="DE231" s="550"/>
      <c r="DF231" s="550"/>
      <c r="DG231" s="550"/>
      <c r="DH231" s="550"/>
      <c r="DI231" s="550"/>
      <c r="DJ231" s="550"/>
      <c r="DK231" s="550"/>
      <c r="DL231" s="550"/>
      <c r="DM231" s="550"/>
      <c r="DN231" s="550"/>
      <c r="DO231" s="550"/>
      <c r="DP231" s="550"/>
      <c r="DQ231" s="550"/>
      <c r="DR231" s="550"/>
      <c r="DS231" s="550"/>
      <c r="DT231" s="550"/>
      <c r="DU231" s="550"/>
      <c r="DV231" s="550"/>
      <c r="DW231" s="550"/>
      <c r="DX231" s="550"/>
      <c r="DY231" s="550"/>
      <c r="DZ231" s="550"/>
      <c r="EA231" s="550"/>
      <c r="EB231" s="550"/>
      <c r="EC231" s="550"/>
      <c r="ED231" s="550"/>
      <c r="EE231" s="550"/>
      <c r="EF231" s="550"/>
      <c r="EG231" s="550"/>
      <c r="EH231" s="550"/>
      <c r="EI231" s="550"/>
      <c r="EJ231" s="550"/>
      <c r="EK231" s="550"/>
      <c r="EL231" s="550"/>
      <c r="EM231" s="550"/>
      <c r="EN231" s="550"/>
      <c r="EO231" s="550"/>
      <c r="EP231" s="550"/>
      <c r="EQ231" s="550"/>
      <c r="ER231" s="550"/>
      <c r="ES231" s="550"/>
      <c r="ET231" s="550"/>
      <c r="EU231" s="550"/>
      <c r="EV231" s="550"/>
      <c r="EW231" s="550"/>
      <c r="EX231" s="550"/>
      <c r="EY231" s="550"/>
      <c r="EZ231" s="550"/>
      <c r="FA231" s="550"/>
      <c r="FB231" s="550"/>
      <c r="FC231" s="550"/>
      <c r="FD231" s="550"/>
      <c r="FE231" s="550"/>
      <c r="FF231" s="550"/>
      <c r="FG231" s="550"/>
      <c r="FH231" s="550"/>
      <c r="FI231" s="550"/>
      <c r="FJ231" s="550"/>
      <c r="FK231" s="550"/>
      <c r="FL231" s="550"/>
      <c r="FM231" s="550"/>
      <c r="FN231" s="550"/>
      <c r="FO231" s="550"/>
      <c r="FP231" s="550"/>
      <c r="FQ231" s="550"/>
      <c r="FR231" s="550"/>
      <c r="FS231" s="550"/>
      <c r="FT231" s="550"/>
      <c r="FU231" s="550"/>
      <c r="FV231" s="550"/>
      <c r="FW231" s="550"/>
      <c r="FX231" s="550"/>
      <c r="FY231" s="550"/>
      <c r="FZ231" s="550"/>
      <c r="GA231" s="550"/>
      <c r="GB231" s="550"/>
      <c r="GC231" s="550"/>
      <c r="GD231" s="550"/>
      <c r="GE231" s="550"/>
      <c r="GF231" s="550"/>
      <c r="GG231" s="550"/>
      <c r="GH231" s="550"/>
      <c r="GI231" s="550"/>
      <c r="GJ231" s="550"/>
      <c r="GK231" s="550"/>
      <c r="GL231" s="550"/>
      <c r="GM231" s="550"/>
      <c r="GN231" s="550"/>
      <c r="GO231" s="550"/>
      <c r="GP231" s="550"/>
      <c r="GQ231" s="550"/>
      <c r="GR231" s="550"/>
      <c r="GS231" s="550"/>
      <c r="GT231" s="550"/>
      <c r="GU231" s="550"/>
      <c r="GV231" s="550"/>
      <c r="GW231" s="550"/>
      <c r="GX231" s="550"/>
      <c r="GY231" s="550"/>
      <c r="GZ231" s="550"/>
      <c r="HA231" s="550"/>
      <c r="HB231" s="550"/>
      <c r="HC231" s="550"/>
      <c r="HD231" s="550"/>
      <c r="HE231" s="550"/>
      <c r="HF231" s="550"/>
      <c r="HG231" s="550"/>
      <c r="HH231" s="550"/>
      <c r="HI231" s="550"/>
      <c r="HJ231" s="550"/>
      <c r="HK231" s="550"/>
      <c r="HL231" s="550"/>
      <c r="HM231" s="550"/>
      <c r="HN231" s="550"/>
      <c r="HO231" s="550"/>
      <c r="HP231" s="550"/>
      <c r="HQ231" s="550"/>
      <c r="HR231" s="550"/>
      <c r="HS231" s="550"/>
      <c r="HT231" s="550"/>
      <c r="HU231" s="550"/>
      <c r="HV231" s="550"/>
      <c r="HW231" s="550"/>
      <c r="HX231" s="550"/>
      <c r="HY231" s="550"/>
      <c r="HZ231" s="550"/>
      <c r="IA231" s="550"/>
      <c r="IB231" s="550"/>
      <c r="IC231" s="550"/>
      <c r="ID231" s="550"/>
      <c r="IE231" s="550"/>
      <c r="IF231" s="550"/>
      <c r="IG231" s="550"/>
      <c r="IH231" s="550"/>
      <c r="II231" s="550"/>
      <c r="IJ231" s="550"/>
      <c r="IK231" s="550"/>
      <c r="IL231" s="550"/>
      <c r="IM231" s="550"/>
      <c r="IN231" s="550"/>
      <c r="IO231" s="550"/>
      <c r="IP231" s="550"/>
      <c r="IQ231" s="550"/>
      <c r="IR231" s="550"/>
      <c r="IS231" s="550"/>
      <c r="IT231" s="550"/>
      <c r="IU231" s="550"/>
      <c r="IV231" s="550"/>
      <c r="IW231" s="550"/>
      <c r="IX231" s="550"/>
      <c r="IY231" s="550"/>
      <c r="IZ231" s="550"/>
      <c r="JA231" s="550"/>
      <c r="JB231" s="550"/>
      <c r="JC231" s="550"/>
      <c r="JD231" s="550"/>
      <c r="JE231" s="550"/>
      <c r="JF231" s="550"/>
      <c r="JG231" s="550"/>
      <c r="JH231" s="550"/>
    </row>
    <row r="232" spans="1:268" s="8" customFormat="1" ht="39.75" customHeight="1" x14ac:dyDescent="0.25">
      <c r="A232" s="83" t="s">
        <v>3387</v>
      </c>
      <c r="B232" s="83" t="s">
        <v>1515</v>
      </c>
      <c r="C232" s="95">
        <v>11140033</v>
      </c>
      <c r="D232" s="96">
        <v>39657</v>
      </c>
      <c r="E232" s="96">
        <v>39657</v>
      </c>
      <c r="F232" s="96">
        <v>43309</v>
      </c>
      <c r="G232" s="96">
        <v>40908</v>
      </c>
      <c r="H232" s="96" t="s">
        <v>817</v>
      </c>
      <c r="I232" s="325" t="s">
        <v>982</v>
      </c>
      <c r="J232" s="325"/>
      <c r="K232" s="325" t="s">
        <v>95</v>
      </c>
      <c r="L232" s="348"/>
      <c r="M232" s="83" t="s">
        <v>379</v>
      </c>
      <c r="N232" s="83" t="s">
        <v>379</v>
      </c>
      <c r="O232" s="83" t="s">
        <v>189</v>
      </c>
      <c r="P232" s="94">
        <v>77102</v>
      </c>
      <c r="Q232" s="83"/>
      <c r="R232" s="83" t="s">
        <v>379</v>
      </c>
      <c r="S232" s="83" t="s">
        <v>379</v>
      </c>
      <c r="T232" s="83" t="s">
        <v>189</v>
      </c>
      <c r="U232" s="83">
        <v>77102</v>
      </c>
      <c r="V232" s="83"/>
      <c r="W232" s="83" t="s">
        <v>2828</v>
      </c>
      <c r="X232" s="83">
        <v>960</v>
      </c>
      <c r="Y232" s="83">
        <v>6</v>
      </c>
      <c r="Z232" s="83" t="s">
        <v>467</v>
      </c>
      <c r="AA232" s="83" t="s">
        <v>540</v>
      </c>
      <c r="AB232" s="47">
        <v>15.03</v>
      </c>
      <c r="AC232" s="427" t="s">
        <v>8242</v>
      </c>
      <c r="AD232" s="83">
        <v>600000000</v>
      </c>
      <c r="AE232" s="88"/>
      <c r="AF232" s="83">
        <v>600000000</v>
      </c>
      <c r="AG232" s="88"/>
      <c r="AH232" s="88"/>
      <c r="AI232" s="88"/>
      <c r="AJ232" s="88"/>
      <c r="AK232" s="88"/>
      <c r="AL232" s="88"/>
      <c r="AM232" s="88"/>
      <c r="AN232" s="88"/>
      <c r="AO232" s="83">
        <v>1500</v>
      </c>
      <c r="AP232" s="83"/>
      <c r="AQ232" s="83" t="s">
        <v>47</v>
      </c>
      <c r="AR232" s="83"/>
      <c r="AS232" s="83"/>
      <c r="AT232" s="83"/>
      <c r="AU232" s="83"/>
      <c r="AV232" s="83">
        <v>43</v>
      </c>
      <c r="AW232" s="83" t="s">
        <v>7938</v>
      </c>
      <c r="AX232" s="83" t="s">
        <v>7939</v>
      </c>
      <c r="AY232" s="83">
        <v>43</v>
      </c>
      <c r="AZ232" s="83">
        <v>36</v>
      </c>
      <c r="BA232" s="83">
        <v>36.4</v>
      </c>
      <c r="BB232" s="83">
        <v>23</v>
      </c>
      <c r="BC232" s="83">
        <v>41</v>
      </c>
      <c r="BD232" s="83">
        <v>5.4</v>
      </c>
      <c r="BE232" s="87">
        <f t="shared" si="30"/>
        <v>43.610111111111109</v>
      </c>
      <c r="BF232" s="87">
        <f t="shared" si="31"/>
        <v>23.684833333333334</v>
      </c>
      <c r="BG232" s="110" t="s">
        <v>47</v>
      </c>
      <c r="BH232" s="83"/>
      <c r="BI232" s="83">
        <v>2381</v>
      </c>
      <c r="BJ232" s="96">
        <v>43161</v>
      </c>
      <c r="BK232" s="83">
        <v>2381</v>
      </c>
      <c r="BL232" s="96">
        <v>43161</v>
      </c>
      <c r="BM232" s="83"/>
      <c r="BN232" s="83"/>
      <c r="BO232" s="83"/>
      <c r="BP232" s="83"/>
      <c r="BQ232" s="83"/>
      <c r="BR232" s="83"/>
      <c r="BS232" s="110" t="s">
        <v>8994</v>
      </c>
      <c r="BT232" s="550"/>
      <c r="BU232" s="550"/>
      <c r="BV232" s="550"/>
      <c r="BW232" s="550"/>
      <c r="BX232" s="550"/>
      <c r="BY232" s="550"/>
      <c r="BZ232" s="550"/>
      <c r="CA232" s="550"/>
      <c r="CB232" s="550"/>
      <c r="CC232" s="550"/>
      <c r="CD232" s="550"/>
      <c r="CE232" s="550"/>
      <c r="CF232" s="550"/>
      <c r="CG232" s="550"/>
      <c r="CH232" s="550"/>
      <c r="CI232" s="550"/>
      <c r="CJ232" s="550"/>
      <c r="CK232" s="550"/>
      <c r="CL232" s="550"/>
      <c r="CM232" s="550"/>
      <c r="CN232" s="550"/>
      <c r="CO232" s="550"/>
      <c r="CP232" s="550"/>
      <c r="CQ232" s="550"/>
      <c r="CR232" s="550"/>
      <c r="CS232" s="550"/>
      <c r="CT232" s="550"/>
      <c r="CU232" s="550"/>
      <c r="CV232" s="550"/>
      <c r="CW232" s="550"/>
      <c r="CX232" s="550"/>
      <c r="CY232" s="550"/>
      <c r="CZ232" s="550"/>
      <c r="DA232" s="550"/>
      <c r="DB232" s="550"/>
      <c r="DC232" s="550"/>
      <c r="DD232" s="550"/>
      <c r="DE232" s="550"/>
      <c r="DF232" s="550"/>
      <c r="DG232" s="550"/>
      <c r="DH232" s="550"/>
      <c r="DI232" s="550"/>
      <c r="DJ232" s="550"/>
      <c r="DK232" s="550"/>
      <c r="DL232" s="550"/>
      <c r="DM232" s="550"/>
      <c r="DN232" s="550"/>
      <c r="DO232" s="550"/>
      <c r="DP232" s="550"/>
      <c r="DQ232" s="550"/>
      <c r="DR232" s="550"/>
      <c r="DS232" s="550"/>
      <c r="DT232" s="550"/>
      <c r="DU232" s="550"/>
      <c r="DV232" s="550"/>
      <c r="DW232" s="550"/>
      <c r="DX232" s="550"/>
      <c r="DY232" s="550"/>
      <c r="DZ232" s="550"/>
      <c r="EA232" s="550"/>
      <c r="EB232" s="550"/>
      <c r="EC232" s="550"/>
      <c r="ED232" s="550"/>
      <c r="EE232" s="550"/>
      <c r="EF232" s="550"/>
      <c r="EG232" s="550"/>
      <c r="EH232" s="550"/>
      <c r="EI232" s="550"/>
      <c r="EJ232" s="550"/>
      <c r="EK232" s="550"/>
      <c r="EL232" s="550"/>
      <c r="EM232" s="550"/>
      <c r="EN232" s="550"/>
      <c r="EO232" s="550"/>
      <c r="EP232" s="550"/>
      <c r="EQ232" s="550"/>
      <c r="ER232" s="550"/>
      <c r="ES232" s="550"/>
      <c r="ET232" s="550"/>
      <c r="EU232" s="550"/>
      <c r="EV232" s="550"/>
      <c r="EW232" s="550"/>
      <c r="EX232" s="550"/>
      <c r="EY232" s="550"/>
      <c r="EZ232" s="550"/>
      <c r="FA232" s="550"/>
      <c r="FB232" s="550"/>
      <c r="FC232" s="550"/>
      <c r="FD232" s="550"/>
      <c r="FE232" s="550"/>
      <c r="FF232" s="550"/>
      <c r="FG232" s="550"/>
      <c r="FH232" s="550"/>
      <c r="FI232" s="550"/>
      <c r="FJ232" s="550"/>
      <c r="FK232" s="550"/>
      <c r="FL232" s="550"/>
      <c r="FM232" s="550"/>
      <c r="FN232" s="550"/>
      <c r="FO232" s="550"/>
      <c r="FP232" s="550"/>
      <c r="FQ232" s="550"/>
      <c r="FR232" s="550"/>
      <c r="FS232" s="550"/>
      <c r="FT232" s="550"/>
      <c r="FU232" s="550"/>
      <c r="FV232" s="550"/>
      <c r="FW232" s="550"/>
      <c r="FX232" s="550"/>
      <c r="FY232" s="550"/>
      <c r="FZ232" s="550"/>
      <c r="GA232" s="550"/>
      <c r="GB232" s="550"/>
      <c r="GC232" s="550"/>
      <c r="GD232" s="550"/>
      <c r="GE232" s="550"/>
      <c r="GF232" s="550"/>
      <c r="GG232" s="550"/>
      <c r="GH232" s="550"/>
      <c r="GI232" s="550"/>
      <c r="GJ232" s="550"/>
      <c r="GK232" s="550"/>
      <c r="GL232" s="550"/>
      <c r="GM232" s="550"/>
      <c r="GN232" s="550"/>
      <c r="GO232" s="550"/>
      <c r="GP232" s="550"/>
      <c r="GQ232" s="550"/>
      <c r="GR232" s="550"/>
      <c r="GS232" s="550"/>
      <c r="GT232" s="550"/>
      <c r="GU232" s="550"/>
      <c r="GV232" s="550"/>
      <c r="GW232" s="550"/>
      <c r="GX232" s="550"/>
      <c r="GY232" s="550"/>
      <c r="GZ232" s="550"/>
      <c r="HA232" s="550"/>
      <c r="HB232" s="550"/>
      <c r="HC232" s="550"/>
      <c r="HD232" s="550"/>
      <c r="HE232" s="550"/>
      <c r="HF232" s="550"/>
      <c r="HG232" s="550"/>
      <c r="HH232" s="550"/>
      <c r="HI232" s="550"/>
      <c r="HJ232" s="550"/>
      <c r="HK232" s="550"/>
      <c r="HL232" s="550"/>
      <c r="HM232" s="550"/>
      <c r="HN232" s="550"/>
      <c r="HO232" s="550"/>
      <c r="HP232" s="550"/>
      <c r="HQ232" s="550"/>
      <c r="HR232" s="550"/>
      <c r="HS232" s="550"/>
      <c r="HT232" s="550"/>
      <c r="HU232" s="550"/>
      <c r="HV232" s="550"/>
      <c r="HW232" s="550"/>
      <c r="HX232" s="550"/>
      <c r="HY232" s="550"/>
      <c r="HZ232" s="550"/>
      <c r="IA232" s="550"/>
      <c r="IB232" s="550"/>
      <c r="IC232" s="550"/>
      <c r="ID232" s="550"/>
      <c r="IE232" s="550"/>
      <c r="IF232" s="550"/>
      <c r="IG232" s="550"/>
      <c r="IH232" s="550"/>
      <c r="II232" s="550"/>
      <c r="IJ232" s="550"/>
      <c r="IK232" s="550"/>
      <c r="IL232" s="550"/>
      <c r="IM232" s="550"/>
      <c r="IN232" s="550"/>
      <c r="IO232" s="550"/>
      <c r="IP232" s="550"/>
      <c r="IQ232" s="550"/>
      <c r="IR232" s="550"/>
      <c r="IS232" s="550"/>
      <c r="IT232" s="550"/>
      <c r="IU232" s="550"/>
      <c r="IV232" s="550"/>
      <c r="IW232" s="550"/>
      <c r="IX232" s="550"/>
      <c r="IY232" s="550"/>
      <c r="IZ232" s="550"/>
      <c r="JA232" s="550"/>
      <c r="JB232" s="550"/>
      <c r="JC232" s="550"/>
      <c r="JD232" s="550"/>
      <c r="JE232" s="550"/>
      <c r="JF232" s="550"/>
      <c r="JG232" s="550"/>
      <c r="JH232" s="550"/>
    </row>
    <row r="233" spans="1:268" s="8" customFormat="1" ht="39.75" customHeight="1" x14ac:dyDescent="0.25">
      <c r="A233" s="20"/>
      <c r="B233" s="20" t="s">
        <v>1515</v>
      </c>
      <c r="C233" s="22">
        <v>11140033</v>
      </c>
      <c r="D233" s="23">
        <v>39657</v>
      </c>
      <c r="E233" s="23">
        <v>39657</v>
      </c>
      <c r="F233" s="23">
        <v>47692</v>
      </c>
      <c r="G233" s="23">
        <v>40908</v>
      </c>
      <c r="H233" s="23" t="s">
        <v>817</v>
      </c>
      <c r="I233" s="324" t="s">
        <v>982</v>
      </c>
      <c r="J233" s="324" t="s">
        <v>7934</v>
      </c>
      <c r="K233" s="324" t="s">
        <v>95</v>
      </c>
      <c r="L233" s="347" t="s">
        <v>8995</v>
      </c>
      <c r="M233" s="20" t="s">
        <v>379</v>
      </c>
      <c r="N233" s="20" t="s">
        <v>379</v>
      </c>
      <c r="O233" s="20" t="s">
        <v>189</v>
      </c>
      <c r="P233" s="21">
        <v>77102</v>
      </c>
      <c r="Q233" s="20" t="s">
        <v>8996</v>
      </c>
      <c r="R233" s="20" t="s">
        <v>379</v>
      </c>
      <c r="S233" s="20" t="s">
        <v>379</v>
      </c>
      <c r="T233" s="20" t="s">
        <v>189</v>
      </c>
      <c r="U233" s="20">
        <v>77102</v>
      </c>
      <c r="V233" s="20" t="s">
        <v>8997</v>
      </c>
      <c r="W233" s="20" t="s">
        <v>2828</v>
      </c>
      <c r="X233" s="20">
        <v>960</v>
      </c>
      <c r="Y233" s="20">
        <v>6</v>
      </c>
      <c r="Z233" s="20" t="s">
        <v>467</v>
      </c>
      <c r="AA233" s="20" t="s">
        <v>540</v>
      </c>
      <c r="AB233" s="34">
        <v>15.03</v>
      </c>
      <c r="AC233" s="429" t="s">
        <v>8242</v>
      </c>
      <c r="AD233" s="20">
        <v>600000000</v>
      </c>
      <c r="AE233" s="26"/>
      <c r="AF233" s="20">
        <v>600000000</v>
      </c>
      <c r="AG233" s="26"/>
      <c r="AH233" s="26"/>
      <c r="AI233" s="26"/>
      <c r="AJ233" s="26"/>
      <c r="AK233" s="26"/>
      <c r="AL233" s="26"/>
      <c r="AM233" s="26"/>
      <c r="AN233" s="26"/>
      <c r="AO233" s="20">
        <v>2336</v>
      </c>
      <c r="AP233" s="20">
        <v>15</v>
      </c>
      <c r="AQ233" s="20" t="s">
        <v>47</v>
      </c>
      <c r="AR233" s="20"/>
      <c r="AS233" s="20" t="s">
        <v>467</v>
      </c>
      <c r="AT233" s="20"/>
      <c r="AU233" s="20"/>
      <c r="AV233" s="20"/>
      <c r="AW233" s="20" t="s">
        <v>8998</v>
      </c>
      <c r="AX233" s="20" t="s">
        <v>8999</v>
      </c>
      <c r="AY233" s="20">
        <v>43</v>
      </c>
      <c r="AZ233" s="20">
        <v>36</v>
      </c>
      <c r="BA233" s="20">
        <v>36.4</v>
      </c>
      <c r="BB233" s="20">
        <v>23</v>
      </c>
      <c r="BC233" s="20">
        <v>41</v>
      </c>
      <c r="BD233" s="20">
        <v>5.4</v>
      </c>
      <c r="BE233" s="27">
        <f t="shared" si="30"/>
        <v>43.610111111111109</v>
      </c>
      <c r="BF233" s="27">
        <f>BB233+BC233/60+BD233/3600</f>
        <v>23.684833333333334</v>
      </c>
      <c r="BG233" s="24" t="s">
        <v>47</v>
      </c>
      <c r="BH233" s="20"/>
      <c r="BI233" s="20">
        <v>3027</v>
      </c>
      <c r="BJ233" s="23">
        <v>44040</v>
      </c>
      <c r="BK233" s="20">
        <v>3027</v>
      </c>
      <c r="BL233" s="23">
        <v>44040</v>
      </c>
      <c r="BM233" s="20"/>
      <c r="BN233" s="20"/>
      <c r="BO233" s="20"/>
      <c r="BP233" s="20"/>
      <c r="BQ233" s="20" t="s">
        <v>8367</v>
      </c>
      <c r="BR233" s="23">
        <v>43309</v>
      </c>
      <c r="BS233" s="24" t="s">
        <v>9064</v>
      </c>
      <c r="BT233" s="550"/>
      <c r="BU233" s="550"/>
      <c r="BV233" s="550"/>
      <c r="BW233" s="550"/>
      <c r="BX233" s="550"/>
      <c r="BY233" s="550"/>
      <c r="BZ233" s="550"/>
      <c r="CA233" s="550"/>
      <c r="CB233" s="550"/>
      <c r="CC233" s="550"/>
      <c r="CD233" s="550"/>
      <c r="CE233" s="550"/>
      <c r="CF233" s="550"/>
      <c r="CG233" s="550"/>
      <c r="CH233" s="550"/>
      <c r="CI233" s="550"/>
      <c r="CJ233" s="550"/>
      <c r="CK233" s="550"/>
      <c r="CL233" s="550"/>
      <c r="CM233" s="550"/>
      <c r="CN233" s="550"/>
      <c r="CO233" s="550"/>
      <c r="CP233" s="550"/>
      <c r="CQ233" s="550"/>
      <c r="CR233" s="550"/>
      <c r="CS233" s="550"/>
      <c r="CT233" s="550"/>
      <c r="CU233" s="550"/>
      <c r="CV233" s="550"/>
      <c r="CW233" s="550"/>
      <c r="CX233" s="550"/>
      <c r="CY233" s="550"/>
      <c r="CZ233" s="550"/>
      <c r="DA233" s="550"/>
      <c r="DB233" s="550"/>
      <c r="DC233" s="550"/>
      <c r="DD233" s="550"/>
      <c r="DE233" s="550"/>
      <c r="DF233" s="550"/>
      <c r="DG233" s="550"/>
      <c r="DH233" s="550"/>
      <c r="DI233" s="550"/>
      <c r="DJ233" s="550"/>
      <c r="DK233" s="550"/>
      <c r="DL233" s="550"/>
      <c r="DM233" s="550"/>
      <c r="DN233" s="550"/>
      <c r="DO233" s="550"/>
      <c r="DP233" s="550"/>
      <c r="DQ233" s="550"/>
      <c r="DR233" s="550"/>
      <c r="DS233" s="550"/>
      <c r="DT233" s="550"/>
      <c r="DU233" s="550"/>
      <c r="DV233" s="550"/>
      <c r="DW233" s="550"/>
      <c r="DX233" s="550"/>
      <c r="DY233" s="550"/>
      <c r="DZ233" s="550"/>
      <c r="EA233" s="550"/>
      <c r="EB233" s="550"/>
      <c r="EC233" s="550"/>
      <c r="ED233" s="550"/>
      <c r="EE233" s="550"/>
      <c r="EF233" s="550"/>
      <c r="EG233" s="550"/>
      <c r="EH233" s="550"/>
      <c r="EI233" s="550"/>
      <c r="EJ233" s="550"/>
      <c r="EK233" s="550"/>
      <c r="EL233" s="550"/>
      <c r="EM233" s="550"/>
      <c r="EN233" s="550"/>
      <c r="EO233" s="550"/>
      <c r="EP233" s="550"/>
      <c r="EQ233" s="550"/>
      <c r="ER233" s="550"/>
      <c r="ES233" s="550"/>
      <c r="ET233" s="550"/>
      <c r="EU233" s="550"/>
      <c r="EV233" s="550"/>
      <c r="EW233" s="550"/>
      <c r="EX233" s="550"/>
      <c r="EY233" s="550"/>
      <c r="EZ233" s="550"/>
      <c r="FA233" s="550"/>
      <c r="FB233" s="550"/>
      <c r="FC233" s="550"/>
      <c r="FD233" s="550"/>
      <c r="FE233" s="550"/>
      <c r="FF233" s="550"/>
      <c r="FG233" s="550"/>
      <c r="FH233" s="550"/>
      <c r="FI233" s="550"/>
      <c r="FJ233" s="550"/>
      <c r="FK233" s="550"/>
      <c r="FL233" s="550"/>
      <c r="FM233" s="550"/>
      <c r="FN233" s="550"/>
      <c r="FO233" s="550"/>
      <c r="FP233" s="550"/>
      <c r="FQ233" s="550"/>
      <c r="FR233" s="550"/>
      <c r="FS233" s="550"/>
      <c r="FT233" s="550"/>
      <c r="FU233" s="550"/>
      <c r="FV233" s="550"/>
      <c r="FW233" s="550"/>
      <c r="FX233" s="550"/>
      <c r="FY233" s="550"/>
      <c r="FZ233" s="550"/>
      <c r="GA233" s="550"/>
      <c r="GB233" s="550"/>
      <c r="GC233" s="550"/>
      <c r="GD233" s="550"/>
      <c r="GE233" s="550"/>
      <c r="GF233" s="550"/>
      <c r="GG233" s="550"/>
      <c r="GH233" s="550"/>
      <c r="GI233" s="550"/>
      <c r="GJ233" s="550"/>
      <c r="GK233" s="550"/>
      <c r="GL233" s="550"/>
      <c r="GM233" s="550"/>
      <c r="GN233" s="550"/>
      <c r="GO233" s="550"/>
      <c r="GP233" s="550"/>
      <c r="GQ233" s="550"/>
      <c r="GR233" s="550"/>
      <c r="GS233" s="550"/>
      <c r="GT233" s="550"/>
      <c r="GU233" s="550"/>
      <c r="GV233" s="550"/>
      <c r="GW233" s="550"/>
      <c r="GX233" s="550"/>
      <c r="GY233" s="550"/>
      <c r="GZ233" s="550"/>
      <c r="HA233" s="550"/>
      <c r="HB233" s="550"/>
      <c r="HC233" s="550"/>
      <c r="HD233" s="550"/>
      <c r="HE233" s="550"/>
      <c r="HF233" s="550"/>
      <c r="HG233" s="550"/>
      <c r="HH233" s="550"/>
      <c r="HI233" s="550"/>
      <c r="HJ233" s="550"/>
      <c r="HK233" s="550"/>
      <c r="HL233" s="550"/>
      <c r="HM233" s="550"/>
      <c r="HN233" s="550"/>
      <c r="HO233" s="550"/>
      <c r="HP233" s="550"/>
      <c r="HQ233" s="550"/>
      <c r="HR233" s="550"/>
      <c r="HS233" s="550"/>
      <c r="HT233" s="550"/>
      <c r="HU233" s="550"/>
      <c r="HV233" s="550"/>
      <c r="HW233" s="550"/>
      <c r="HX233" s="550"/>
      <c r="HY233" s="550"/>
      <c r="HZ233" s="550"/>
      <c r="IA233" s="550"/>
      <c r="IB233" s="550"/>
      <c r="IC233" s="550"/>
      <c r="ID233" s="550"/>
      <c r="IE233" s="550"/>
      <c r="IF233" s="550"/>
      <c r="IG233" s="550"/>
      <c r="IH233" s="550"/>
      <c r="II233" s="550"/>
      <c r="IJ233" s="550"/>
      <c r="IK233" s="550"/>
      <c r="IL233" s="550"/>
      <c r="IM233" s="550"/>
      <c r="IN233" s="550"/>
      <c r="IO233" s="550"/>
      <c r="IP233" s="550"/>
      <c r="IQ233" s="550"/>
      <c r="IR233" s="550"/>
      <c r="IS233" s="550"/>
      <c r="IT233" s="550"/>
      <c r="IU233" s="550"/>
      <c r="IV233" s="550"/>
      <c r="IW233" s="550"/>
      <c r="IX233" s="550"/>
      <c r="IY233" s="550"/>
      <c r="IZ233" s="550"/>
      <c r="JA233" s="550"/>
      <c r="JB233" s="550"/>
      <c r="JC233" s="550"/>
      <c r="JD233" s="550"/>
      <c r="JE233" s="550"/>
      <c r="JF233" s="550"/>
      <c r="JG233" s="550"/>
      <c r="JH233" s="550"/>
    </row>
    <row r="234" spans="1:268" s="8" customFormat="1" ht="39.75" customHeight="1" x14ac:dyDescent="0.25">
      <c r="A234" s="20"/>
      <c r="B234" s="20" t="s">
        <v>1515</v>
      </c>
      <c r="C234" s="22">
        <v>11140033</v>
      </c>
      <c r="D234" s="23">
        <v>39657</v>
      </c>
      <c r="E234" s="23">
        <v>39657</v>
      </c>
      <c r="F234" s="23">
        <v>47692</v>
      </c>
      <c r="G234" s="23">
        <v>40908</v>
      </c>
      <c r="H234" s="23" t="s">
        <v>817</v>
      </c>
      <c r="I234" s="324" t="s">
        <v>982</v>
      </c>
      <c r="J234" s="324" t="s">
        <v>7934</v>
      </c>
      <c r="K234" s="324" t="s">
        <v>95</v>
      </c>
      <c r="L234" s="347" t="s">
        <v>8995</v>
      </c>
      <c r="M234" s="20" t="s">
        <v>379</v>
      </c>
      <c r="N234" s="20" t="s">
        <v>379</v>
      </c>
      <c r="O234" s="20" t="s">
        <v>189</v>
      </c>
      <c r="P234" s="21">
        <v>77102</v>
      </c>
      <c r="Q234" s="20" t="s">
        <v>8996</v>
      </c>
      <c r="R234" s="20" t="s">
        <v>379</v>
      </c>
      <c r="S234" s="20" t="s">
        <v>379</v>
      </c>
      <c r="T234" s="20" t="s">
        <v>189</v>
      </c>
      <c r="U234" s="20">
        <v>77102</v>
      </c>
      <c r="V234" s="20" t="s">
        <v>8997</v>
      </c>
      <c r="W234" s="20" t="s">
        <v>2828</v>
      </c>
      <c r="X234" s="20">
        <v>960</v>
      </c>
      <c r="Y234" s="20">
        <v>6</v>
      </c>
      <c r="Z234" s="20" t="s">
        <v>467</v>
      </c>
      <c r="AA234" s="20" t="s">
        <v>540</v>
      </c>
      <c r="AB234" s="34"/>
      <c r="AC234" s="429"/>
      <c r="AD234" s="20"/>
      <c r="AE234" s="26"/>
      <c r="AF234" s="20"/>
      <c r="AG234" s="26"/>
      <c r="AH234" s="26"/>
      <c r="AI234" s="26"/>
      <c r="AJ234" s="26"/>
      <c r="AK234" s="26"/>
      <c r="AL234" s="26"/>
      <c r="AM234" s="26"/>
      <c r="AN234" s="26"/>
      <c r="AO234" s="20"/>
      <c r="AP234" s="20"/>
      <c r="AQ234" s="20"/>
      <c r="AR234" s="20"/>
      <c r="AS234" s="20" t="s">
        <v>9000</v>
      </c>
      <c r="AT234" s="20"/>
      <c r="AU234" s="20"/>
      <c r="AV234" s="20"/>
      <c r="AW234" s="20" t="s">
        <v>9002</v>
      </c>
      <c r="AX234" s="20" t="s">
        <v>9003</v>
      </c>
      <c r="AY234" s="20">
        <v>43</v>
      </c>
      <c r="AZ234" s="20">
        <v>36</v>
      </c>
      <c r="BA234" s="20">
        <v>38</v>
      </c>
      <c r="BB234" s="20">
        <v>23</v>
      </c>
      <c r="BC234" s="20">
        <v>41</v>
      </c>
      <c r="BD234" s="20">
        <v>7.2</v>
      </c>
      <c r="BE234" s="27">
        <f t="shared" ref="BE234:BE235" si="54">AY234+AZ234/60+BA234/3600</f>
        <v>43.610555555555557</v>
      </c>
      <c r="BF234" s="27">
        <f t="shared" ref="BF234:BF235" si="55">BB234+BC234/60+BD234/3600</f>
        <v>23.685333333333332</v>
      </c>
      <c r="BG234" s="24" t="s">
        <v>47</v>
      </c>
      <c r="BH234" s="20"/>
      <c r="BI234" s="20">
        <v>3027</v>
      </c>
      <c r="BJ234" s="23">
        <v>44040</v>
      </c>
      <c r="BK234" s="20">
        <v>3027</v>
      </c>
      <c r="BL234" s="23">
        <v>44040</v>
      </c>
      <c r="BM234" s="20"/>
      <c r="BN234" s="20"/>
      <c r="BO234" s="20"/>
      <c r="BP234" s="20"/>
      <c r="BQ234" s="20" t="s">
        <v>8367</v>
      </c>
      <c r="BR234" s="23">
        <v>43309</v>
      </c>
      <c r="BS234" s="24" t="s">
        <v>9064</v>
      </c>
      <c r="BT234" s="550"/>
      <c r="BU234" s="550"/>
      <c r="BV234" s="550"/>
      <c r="BW234" s="550"/>
      <c r="BX234" s="550"/>
      <c r="BY234" s="550"/>
      <c r="BZ234" s="550"/>
      <c r="CA234" s="550"/>
      <c r="CB234" s="550"/>
      <c r="CC234" s="550"/>
      <c r="CD234" s="550"/>
      <c r="CE234" s="550"/>
      <c r="CF234" s="550"/>
      <c r="CG234" s="550"/>
      <c r="CH234" s="550"/>
      <c r="CI234" s="550"/>
      <c r="CJ234" s="550"/>
      <c r="CK234" s="550"/>
      <c r="CL234" s="550"/>
      <c r="CM234" s="550"/>
      <c r="CN234" s="550"/>
      <c r="CO234" s="550"/>
      <c r="CP234" s="550"/>
      <c r="CQ234" s="550"/>
      <c r="CR234" s="550"/>
      <c r="CS234" s="550"/>
      <c r="CT234" s="550"/>
      <c r="CU234" s="550"/>
      <c r="CV234" s="550"/>
      <c r="CW234" s="550"/>
      <c r="CX234" s="550"/>
      <c r="CY234" s="550"/>
      <c r="CZ234" s="550"/>
      <c r="DA234" s="550"/>
      <c r="DB234" s="550"/>
      <c r="DC234" s="550"/>
      <c r="DD234" s="550"/>
      <c r="DE234" s="550"/>
      <c r="DF234" s="550"/>
      <c r="DG234" s="550"/>
      <c r="DH234" s="550"/>
      <c r="DI234" s="550"/>
      <c r="DJ234" s="550"/>
      <c r="DK234" s="550"/>
      <c r="DL234" s="550"/>
      <c r="DM234" s="550"/>
      <c r="DN234" s="550"/>
      <c r="DO234" s="550"/>
      <c r="DP234" s="550"/>
      <c r="DQ234" s="550"/>
      <c r="DR234" s="550"/>
      <c r="DS234" s="550"/>
      <c r="DT234" s="550"/>
      <c r="DU234" s="550"/>
      <c r="DV234" s="550"/>
      <c r="DW234" s="550"/>
      <c r="DX234" s="550"/>
      <c r="DY234" s="550"/>
      <c r="DZ234" s="550"/>
      <c r="EA234" s="550"/>
      <c r="EB234" s="550"/>
      <c r="EC234" s="550"/>
      <c r="ED234" s="550"/>
      <c r="EE234" s="550"/>
      <c r="EF234" s="550"/>
      <c r="EG234" s="550"/>
      <c r="EH234" s="550"/>
      <c r="EI234" s="550"/>
      <c r="EJ234" s="550"/>
      <c r="EK234" s="550"/>
      <c r="EL234" s="550"/>
      <c r="EM234" s="550"/>
      <c r="EN234" s="550"/>
      <c r="EO234" s="550"/>
      <c r="EP234" s="550"/>
      <c r="EQ234" s="550"/>
      <c r="ER234" s="550"/>
      <c r="ES234" s="550"/>
      <c r="ET234" s="550"/>
      <c r="EU234" s="550"/>
      <c r="EV234" s="550"/>
      <c r="EW234" s="550"/>
      <c r="EX234" s="550"/>
      <c r="EY234" s="550"/>
      <c r="EZ234" s="550"/>
      <c r="FA234" s="550"/>
      <c r="FB234" s="550"/>
      <c r="FC234" s="550"/>
      <c r="FD234" s="550"/>
      <c r="FE234" s="550"/>
      <c r="FF234" s="550"/>
      <c r="FG234" s="550"/>
      <c r="FH234" s="550"/>
      <c r="FI234" s="550"/>
      <c r="FJ234" s="550"/>
      <c r="FK234" s="550"/>
      <c r="FL234" s="550"/>
      <c r="FM234" s="550"/>
      <c r="FN234" s="550"/>
      <c r="FO234" s="550"/>
      <c r="FP234" s="550"/>
      <c r="FQ234" s="550"/>
      <c r="FR234" s="550"/>
      <c r="FS234" s="550"/>
      <c r="FT234" s="550"/>
      <c r="FU234" s="550"/>
      <c r="FV234" s="550"/>
      <c r="FW234" s="550"/>
      <c r="FX234" s="550"/>
      <c r="FY234" s="550"/>
      <c r="FZ234" s="550"/>
      <c r="GA234" s="550"/>
      <c r="GB234" s="550"/>
      <c r="GC234" s="550"/>
      <c r="GD234" s="550"/>
      <c r="GE234" s="550"/>
      <c r="GF234" s="550"/>
      <c r="GG234" s="550"/>
      <c r="GH234" s="550"/>
      <c r="GI234" s="550"/>
      <c r="GJ234" s="550"/>
      <c r="GK234" s="550"/>
      <c r="GL234" s="550"/>
      <c r="GM234" s="550"/>
      <c r="GN234" s="550"/>
      <c r="GO234" s="550"/>
      <c r="GP234" s="550"/>
      <c r="GQ234" s="550"/>
      <c r="GR234" s="550"/>
      <c r="GS234" s="550"/>
      <c r="GT234" s="550"/>
      <c r="GU234" s="550"/>
      <c r="GV234" s="550"/>
      <c r="GW234" s="550"/>
      <c r="GX234" s="550"/>
      <c r="GY234" s="550"/>
      <c r="GZ234" s="550"/>
      <c r="HA234" s="550"/>
      <c r="HB234" s="550"/>
      <c r="HC234" s="550"/>
      <c r="HD234" s="550"/>
      <c r="HE234" s="550"/>
      <c r="HF234" s="550"/>
      <c r="HG234" s="550"/>
      <c r="HH234" s="550"/>
      <c r="HI234" s="550"/>
      <c r="HJ234" s="550"/>
      <c r="HK234" s="550"/>
      <c r="HL234" s="550"/>
      <c r="HM234" s="550"/>
      <c r="HN234" s="550"/>
      <c r="HO234" s="550"/>
      <c r="HP234" s="550"/>
      <c r="HQ234" s="550"/>
      <c r="HR234" s="550"/>
      <c r="HS234" s="550"/>
      <c r="HT234" s="550"/>
      <c r="HU234" s="550"/>
      <c r="HV234" s="550"/>
      <c r="HW234" s="550"/>
      <c r="HX234" s="550"/>
      <c r="HY234" s="550"/>
      <c r="HZ234" s="550"/>
      <c r="IA234" s="550"/>
      <c r="IB234" s="550"/>
      <c r="IC234" s="550"/>
      <c r="ID234" s="550"/>
      <c r="IE234" s="550"/>
      <c r="IF234" s="550"/>
      <c r="IG234" s="550"/>
      <c r="IH234" s="550"/>
      <c r="II234" s="550"/>
      <c r="IJ234" s="550"/>
      <c r="IK234" s="550"/>
      <c r="IL234" s="550"/>
      <c r="IM234" s="550"/>
      <c r="IN234" s="550"/>
      <c r="IO234" s="550"/>
      <c r="IP234" s="550"/>
      <c r="IQ234" s="550"/>
      <c r="IR234" s="550"/>
      <c r="IS234" s="550"/>
      <c r="IT234" s="550"/>
      <c r="IU234" s="550"/>
      <c r="IV234" s="550"/>
      <c r="IW234" s="550"/>
      <c r="IX234" s="550"/>
      <c r="IY234" s="550"/>
      <c r="IZ234" s="550"/>
      <c r="JA234" s="550"/>
      <c r="JB234" s="550"/>
      <c r="JC234" s="550"/>
      <c r="JD234" s="550"/>
      <c r="JE234" s="550"/>
      <c r="JF234" s="550"/>
      <c r="JG234" s="550"/>
      <c r="JH234" s="550"/>
    </row>
    <row r="235" spans="1:268" s="8" customFormat="1" ht="39.75" customHeight="1" x14ac:dyDescent="0.25">
      <c r="A235" s="20"/>
      <c r="B235" s="20" t="s">
        <v>1515</v>
      </c>
      <c r="C235" s="22">
        <v>11140033</v>
      </c>
      <c r="D235" s="23">
        <v>39657</v>
      </c>
      <c r="E235" s="23">
        <v>39657</v>
      </c>
      <c r="F235" s="23">
        <v>47692</v>
      </c>
      <c r="G235" s="23">
        <v>40908</v>
      </c>
      <c r="H235" s="23" t="s">
        <v>817</v>
      </c>
      <c r="I235" s="324" t="s">
        <v>982</v>
      </c>
      <c r="J235" s="324" t="s">
        <v>7934</v>
      </c>
      <c r="K235" s="324" t="s">
        <v>95</v>
      </c>
      <c r="L235" s="347" t="s">
        <v>8995</v>
      </c>
      <c r="M235" s="20" t="s">
        <v>379</v>
      </c>
      <c r="N235" s="20" t="s">
        <v>379</v>
      </c>
      <c r="O235" s="20" t="s">
        <v>189</v>
      </c>
      <c r="P235" s="21">
        <v>77102</v>
      </c>
      <c r="Q235" s="20" t="s">
        <v>8996</v>
      </c>
      <c r="R235" s="20" t="s">
        <v>379</v>
      </c>
      <c r="S235" s="20" t="s">
        <v>379</v>
      </c>
      <c r="T235" s="20" t="s">
        <v>189</v>
      </c>
      <c r="U235" s="20">
        <v>77102</v>
      </c>
      <c r="V235" s="20" t="s">
        <v>8997</v>
      </c>
      <c r="W235" s="20" t="s">
        <v>2828</v>
      </c>
      <c r="X235" s="20">
        <v>960</v>
      </c>
      <c r="Y235" s="20">
        <v>6</v>
      </c>
      <c r="Z235" s="20" t="s">
        <v>467</v>
      </c>
      <c r="AA235" s="20" t="s">
        <v>540</v>
      </c>
      <c r="AB235" s="34"/>
      <c r="AC235" s="429"/>
      <c r="AD235" s="20"/>
      <c r="AE235" s="26"/>
      <c r="AF235" s="20"/>
      <c r="AG235" s="26"/>
      <c r="AH235" s="26"/>
      <c r="AI235" s="26"/>
      <c r="AJ235" s="26"/>
      <c r="AK235" s="26"/>
      <c r="AL235" s="26"/>
      <c r="AM235" s="26"/>
      <c r="AN235" s="26"/>
      <c r="AO235" s="20"/>
      <c r="AP235" s="20"/>
      <c r="AQ235" s="20"/>
      <c r="AR235" s="20"/>
      <c r="AS235" s="20" t="s">
        <v>9001</v>
      </c>
      <c r="AT235" s="20"/>
      <c r="AU235" s="20"/>
      <c r="AV235" s="20"/>
      <c r="AW235" s="20" t="s">
        <v>9004</v>
      </c>
      <c r="AX235" s="20" t="s">
        <v>9005</v>
      </c>
      <c r="AY235" s="20">
        <v>43</v>
      </c>
      <c r="AZ235" s="20">
        <v>36</v>
      </c>
      <c r="BA235" s="20">
        <v>38.65</v>
      </c>
      <c r="BB235" s="20">
        <v>23</v>
      </c>
      <c r="BC235" s="20">
        <v>41</v>
      </c>
      <c r="BD235" s="20">
        <v>7.62</v>
      </c>
      <c r="BE235" s="27">
        <f t="shared" si="54"/>
        <v>43.610736111111116</v>
      </c>
      <c r="BF235" s="27">
        <f t="shared" si="55"/>
        <v>23.685449999999999</v>
      </c>
      <c r="BG235" s="24" t="s">
        <v>47</v>
      </c>
      <c r="BH235" s="20"/>
      <c r="BI235" s="20">
        <v>3027</v>
      </c>
      <c r="BJ235" s="23">
        <v>44040</v>
      </c>
      <c r="BK235" s="20">
        <v>3027</v>
      </c>
      <c r="BL235" s="23">
        <v>44040</v>
      </c>
      <c r="BM235" s="20"/>
      <c r="BN235" s="20"/>
      <c r="BO235" s="20"/>
      <c r="BP235" s="20"/>
      <c r="BQ235" s="20" t="s">
        <v>8367</v>
      </c>
      <c r="BR235" s="23">
        <v>43309</v>
      </c>
      <c r="BS235" s="24" t="s">
        <v>9064</v>
      </c>
      <c r="BT235" s="550"/>
      <c r="BU235" s="550"/>
      <c r="BV235" s="550"/>
      <c r="BW235" s="550"/>
      <c r="BX235" s="550"/>
      <c r="BY235" s="550"/>
      <c r="BZ235" s="550"/>
      <c r="CA235" s="550"/>
      <c r="CB235" s="550"/>
      <c r="CC235" s="550"/>
      <c r="CD235" s="550"/>
      <c r="CE235" s="550"/>
      <c r="CF235" s="550"/>
      <c r="CG235" s="550"/>
      <c r="CH235" s="550"/>
      <c r="CI235" s="550"/>
      <c r="CJ235" s="550"/>
      <c r="CK235" s="550"/>
      <c r="CL235" s="550"/>
      <c r="CM235" s="550"/>
      <c r="CN235" s="550"/>
      <c r="CO235" s="550"/>
      <c r="CP235" s="550"/>
      <c r="CQ235" s="550"/>
      <c r="CR235" s="550"/>
      <c r="CS235" s="550"/>
      <c r="CT235" s="550"/>
      <c r="CU235" s="550"/>
      <c r="CV235" s="550"/>
      <c r="CW235" s="550"/>
      <c r="CX235" s="550"/>
      <c r="CY235" s="550"/>
      <c r="CZ235" s="550"/>
      <c r="DA235" s="550"/>
      <c r="DB235" s="550"/>
      <c r="DC235" s="550"/>
      <c r="DD235" s="550"/>
      <c r="DE235" s="550"/>
      <c r="DF235" s="550"/>
      <c r="DG235" s="550"/>
      <c r="DH235" s="550"/>
      <c r="DI235" s="550"/>
      <c r="DJ235" s="550"/>
      <c r="DK235" s="550"/>
      <c r="DL235" s="550"/>
      <c r="DM235" s="550"/>
      <c r="DN235" s="550"/>
      <c r="DO235" s="550"/>
      <c r="DP235" s="550"/>
      <c r="DQ235" s="550"/>
      <c r="DR235" s="550"/>
      <c r="DS235" s="550"/>
      <c r="DT235" s="550"/>
      <c r="DU235" s="550"/>
      <c r="DV235" s="550"/>
      <c r="DW235" s="550"/>
      <c r="DX235" s="550"/>
      <c r="DY235" s="550"/>
      <c r="DZ235" s="550"/>
      <c r="EA235" s="550"/>
      <c r="EB235" s="550"/>
      <c r="EC235" s="550"/>
      <c r="ED235" s="550"/>
      <c r="EE235" s="550"/>
      <c r="EF235" s="550"/>
      <c r="EG235" s="550"/>
      <c r="EH235" s="550"/>
      <c r="EI235" s="550"/>
      <c r="EJ235" s="550"/>
      <c r="EK235" s="550"/>
      <c r="EL235" s="550"/>
      <c r="EM235" s="550"/>
      <c r="EN235" s="550"/>
      <c r="EO235" s="550"/>
      <c r="EP235" s="550"/>
      <c r="EQ235" s="550"/>
      <c r="ER235" s="550"/>
      <c r="ES235" s="550"/>
      <c r="ET235" s="550"/>
      <c r="EU235" s="550"/>
      <c r="EV235" s="550"/>
      <c r="EW235" s="550"/>
      <c r="EX235" s="550"/>
      <c r="EY235" s="550"/>
      <c r="EZ235" s="550"/>
      <c r="FA235" s="550"/>
      <c r="FB235" s="550"/>
      <c r="FC235" s="550"/>
      <c r="FD235" s="550"/>
      <c r="FE235" s="550"/>
      <c r="FF235" s="550"/>
      <c r="FG235" s="550"/>
      <c r="FH235" s="550"/>
      <c r="FI235" s="550"/>
      <c r="FJ235" s="550"/>
      <c r="FK235" s="550"/>
      <c r="FL235" s="550"/>
      <c r="FM235" s="550"/>
      <c r="FN235" s="550"/>
      <c r="FO235" s="550"/>
      <c r="FP235" s="550"/>
      <c r="FQ235" s="550"/>
      <c r="FR235" s="550"/>
      <c r="FS235" s="550"/>
      <c r="FT235" s="550"/>
      <c r="FU235" s="550"/>
      <c r="FV235" s="550"/>
      <c r="FW235" s="550"/>
      <c r="FX235" s="550"/>
      <c r="FY235" s="550"/>
      <c r="FZ235" s="550"/>
      <c r="GA235" s="550"/>
      <c r="GB235" s="550"/>
      <c r="GC235" s="550"/>
      <c r="GD235" s="550"/>
      <c r="GE235" s="550"/>
      <c r="GF235" s="550"/>
      <c r="GG235" s="550"/>
      <c r="GH235" s="550"/>
      <c r="GI235" s="550"/>
      <c r="GJ235" s="550"/>
      <c r="GK235" s="550"/>
      <c r="GL235" s="550"/>
      <c r="GM235" s="550"/>
      <c r="GN235" s="550"/>
      <c r="GO235" s="550"/>
      <c r="GP235" s="550"/>
      <c r="GQ235" s="550"/>
      <c r="GR235" s="550"/>
      <c r="GS235" s="550"/>
      <c r="GT235" s="550"/>
      <c r="GU235" s="550"/>
      <c r="GV235" s="550"/>
      <c r="GW235" s="550"/>
      <c r="GX235" s="550"/>
      <c r="GY235" s="550"/>
      <c r="GZ235" s="550"/>
      <c r="HA235" s="550"/>
      <c r="HB235" s="550"/>
      <c r="HC235" s="550"/>
      <c r="HD235" s="550"/>
      <c r="HE235" s="550"/>
      <c r="HF235" s="550"/>
      <c r="HG235" s="550"/>
      <c r="HH235" s="550"/>
      <c r="HI235" s="550"/>
      <c r="HJ235" s="550"/>
      <c r="HK235" s="550"/>
      <c r="HL235" s="550"/>
      <c r="HM235" s="550"/>
      <c r="HN235" s="550"/>
      <c r="HO235" s="550"/>
      <c r="HP235" s="550"/>
      <c r="HQ235" s="550"/>
      <c r="HR235" s="550"/>
      <c r="HS235" s="550"/>
      <c r="HT235" s="550"/>
      <c r="HU235" s="550"/>
      <c r="HV235" s="550"/>
      <c r="HW235" s="550"/>
      <c r="HX235" s="550"/>
      <c r="HY235" s="550"/>
      <c r="HZ235" s="550"/>
      <c r="IA235" s="550"/>
      <c r="IB235" s="550"/>
      <c r="IC235" s="550"/>
      <c r="ID235" s="550"/>
      <c r="IE235" s="550"/>
      <c r="IF235" s="550"/>
      <c r="IG235" s="550"/>
      <c r="IH235" s="550"/>
      <c r="II235" s="550"/>
      <c r="IJ235" s="550"/>
      <c r="IK235" s="550"/>
      <c r="IL235" s="550"/>
      <c r="IM235" s="550"/>
      <c r="IN235" s="550"/>
      <c r="IO235" s="550"/>
      <c r="IP235" s="550"/>
      <c r="IQ235" s="550"/>
      <c r="IR235" s="550"/>
      <c r="IS235" s="550"/>
      <c r="IT235" s="550"/>
      <c r="IU235" s="550"/>
      <c r="IV235" s="550"/>
      <c r="IW235" s="550"/>
      <c r="IX235" s="550"/>
      <c r="IY235" s="550"/>
      <c r="IZ235" s="550"/>
      <c r="JA235" s="550"/>
      <c r="JB235" s="550"/>
      <c r="JC235" s="550"/>
      <c r="JD235" s="550"/>
      <c r="JE235" s="550"/>
      <c r="JF235" s="550"/>
      <c r="JG235" s="550"/>
      <c r="JH235" s="550"/>
    </row>
    <row r="236" spans="1:268" s="8" customFormat="1" ht="39.75" customHeight="1" x14ac:dyDescent="0.25">
      <c r="A236" s="20"/>
      <c r="B236" s="20" t="s">
        <v>1516</v>
      </c>
      <c r="C236" s="22">
        <v>11130025</v>
      </c>
      <c r="D236" s="23">
        <v>39659</v>
      </c>
      <c r="E236" s="23">
        <v>39659</v>
      </c>
      <c r="F236" s="23">
        <v>43311</v>
      </c>
      <c r="G236" s="23"/>
      <c r="H236" s="20" t="s">
        <v>1024</v>
      </c>
      <c r="I236" s="24" t="s">
        <v>603</v>
      </c>
      <c r="J236" s="24"/>
      <c r="K236" s="24" t="s">
        <v>37</v>
      </c>
      <c r="L236" s="114" t="s">
        <v>4004</v>
      </c>
      <c r="M236" s="20" t="s">
        <v>34</v>
      </c>
      <c r="N236" s="20" t="s">
        <v>64</v>
      </c>
      <c r="O236" s="20" t="s">
        <v>35</v>
      </c>
      <c r="P236" s="21">
        <v>73403</v>
      </c>
      <c r="Q236" s="20" t="s">
        <v>401</v>
      </c>
      <c r="R236" s="20" t="s">
        <v>64</v>
      </c>
      <c r="S236" s="20" t="s">
        <v>334</v>
      </c>
      <c r="T236" s="20" t="s">
        <v>35</v>
      </c>
      <c r="U236" s="20">
        <v>73403</v>
      </c>
      <c r="V236" s="20"/>
      <c r="W236" s="20" t="s">
        <v>2829</v>
      </c>
      <c r="X236" s="20"/>
      <c r="Y236" s="20"/>
      <c r="Z236" s="20" t="s">
        <v>1517</v>
      </c>
      <c r="AA236" s="20" t="s">
        <v>1518</v>
      </c>
      <c r="AB236" s="34">
        <v>0.4</v>
      </c>
      <c r="AC236" s="20">
        <v>47</v>
      </c>
      <c r="AD236" s="20">
        <v>12450</v>
      </c>
      <c r="AE236" s="20"/>
      <c r="AF236" s="20"/>
      <c r="AG236" s="20">
        <v>12450</v>
      </c>
      <c r="AH236" s="20"/>
      <c r="AI236" s="20"/>
      <c r="AJ236" s="20"/>
      <c r="AK236" s="20"/>
      <c r="AL236" s="20"/>
      <c r="AM236" s="20"/>
      <c r="AN236" s="79">
        <v>9960</v>
      </c>
      <c r="AO236" s="20">
        <v>40</v>
      </c>
      <c r="AP236" s="20"/>
      <c r="AQ236" s="20"/>
      <c r="AR236" s="20"/>
      <c r="AS236" s="20"/>
      <c r="AT236" s="20"/>
      <c r="AU236" s="20"/>
      <c r="AV236" s="20">
        <v>460</v>
      </c>
      <c r="AW236" s="20" t="s">
        <v>6847</v>
      </c>
      <c r="AX236" s="20" t="s">
        <v>6848</v>
      </c>
      <c r="AY236" s="20">
        <v>42</v>
      </c>
      <c r="AZ236" s="20">
        <v>51</v>
      </c>
      <c r="BA236" s="20">
        <v>11.6</v>
      </c>
      <c r="BB236" s="20">
        <v>25</v>
      </c>
      <c r="BC236" s="20">
        <v>28</v>
      </c>
      <c r="BD236" s="20">
        <v>1.2</v>
      </c>
      <c r="BE236" s="20">
        <f t="shared" si="30"/>
        <v>42.853222222222222</v>
      </c>
      <c r="BF236" s="20">
        <f t="shared" si="31"/>
        <v>25.466999999999999</v>
      </c>
      <c r="BG236" s="24" t="s">
        <v>38</v>
      </c>
      <c r="BH236" s="20"/>
      <c r="BI236" s="20"/>
      <c r="BJ236" s="23"/>
      <c r="BK236" s="20"/>
      <c r="BL236" s="23"/>
      <c r="BM236" s="20"/>
      <c r="BN236" s="20"/>
      <c r="BO236" s="20"/>
      <c r="BP236" s="20"/>
      <c r="BQ236" s="20"/>
      <c r="BR236" s="20"/>
      <c r="BS236" s="543"/>
      <c r="BT236" s="549"/>
      <c r="BU236" s="550"/>
      <c r="BV236" s="550"/>
      <c r="BW236" s="550"/>
      <c r="BX236" s="550"/>
      <c r="BY236" s="550"/>
      <c r="BZ236" s="550"/>
      <c r="CA236" s="550"/>
      <c r="CB236" s="550"/>
      <c r="CC236" s="550"/>
      <c r="CD236" s="550"/>
      <c r="CE236" s="550"/>
      <c r="CF236" s="550"/>
      <c r="CG236" s="550"/>
      <c r="CH236" s="550"/>
      <c r="CI236" s="550"/>
      <c r="CJ236" s="550"/>
      <c r="CK236" s="550"/>
      <c r="CL236" s="550"/>
      <c r="CM236" s="550"/>
      <c r="CN236" s="550"/>
      <c r="CO236" s="550"/>
      <c r="CP236" s="550"/>
      <c r="CQ236" s="550"/>
      <c r="CR236" s="550"/>
      <c r="CS236" s="550"/>
      <c r="CT236" s="550"/>
      <c r="CU236" s="550"/>
      <c r="CV236" s="550"/>
      <c r="CW236" s="550"/>
      <c r="CX236" s="550"/>
      <c r="CY236" s="550"/>
      <c r="CZ236" s="550"/>
      <c r="DA236" s="550"/>
      <c r="DB236" s="550"/>
      <c r="DC236" s="550"/>
      <c r="DD236" s="550"/>
      <c r="DE236" s="550"/>
      <c r="DF236" s="550"/>
      <c r="DG236" s="550"/>
      <c r="DH236" s="550"/>
      <c r="DI236" s="550"/>
      <c r="DJ236" s="550"/>
      <c r="DK236" s="550"/>
      <c r="DL236" s="550"/>
      <c r="DM236" s="550"/>
      <c r="DN236" s="550"/>
      <c r="DO236" s="550"/>
      <c r="DP236" s="550"/>
      <c r="DQ236" s="550"/>
      <c r="DR236" s="550"/>
      <c r="DS236" s="550"/>
      <c r="DT236" s="550"/>
      <c r="DU236" s="550"/>
      <c r="DV236" s="550"/>
      <c r="DW236" s="550"/>
      <c r="DX236" s="550"/>
      <c r="DY236" s="550"/>
      <c r="DZ236" s="550"/>
      <c r="EA236" s="550"/>
      <c r="EB236" s="550"/>
      <c r="EC236" s="550"/>
      <c r="ED236" s="550"/>
      <c r="EE236" s="550"/>
      <c r="EF236" s="550"/>
      <c r="EG236" s="550"/>
      <c r="EH236" s="550"/>
      <c r="EI236" s="550"/>
      <c r="EJ236" s="550"/>
      <c r="EK236" s="550"/>
      <c r="EL236" s="550"/>
      <c r="EM236" s="550"/>
      <c r="EN236" s="550"/>
      <c r="EO236" s="550"/>
      <c r="EP236" s="550"/>
      <c r="EQ236" s="550"/>
      <c r="ER236" s="550"/>
      <c r="ES236" s="550"/>
      <c r="ET236" s="550"/>
      <c r="EU236" s="550"/>
      <c r="EV236" s="550"/>
      <c r="EW236" s="550"/>
      <c r="EX236" s="550"/>
      <c r="EY236" s="550"/>
      <c r="EZ236" s="550"/>
      <c r="FA236" s="550"/>
      <c r="FB236" s="550"/>
      <c r="FC236" s="550"/>
      <c r="FD236" s="550"/>
      <c r="FE236" s="550"/>
      <c r="FF236" s="550"/>
      <c r="FG236" s="550"/>
      <c r="FH236" s="550"/>
      <c r="FI236" s="550"/>
      <c r="FJ236" s="550"/>
      <c r="FK236" s="550"/>
      <c r="FL236" s="550"/>
      <c r="FM236" s="550"/>
      <c r="FN236" s="550"/>
      <c r="FO236" s="550"/>
      <c r="FP236" s="550"/>
      <c r="FQ236" s="550"/>
      <c r="FR236" s="550"/>
      <c r="FS236" s="550"/>
      <c r="FT236" s="550"/>
      <c r="FU236" s="550"/>
      <c r="FV236" s="550"/>
      <c r="FW236" s="550"/>
      <c r="FX236" s="550"/>
      <c r="FY236" s="550"/>
      <c r="FZ236" s="550"/>
      <c r="GA236" s="550"/>
      <c r="GB236" s="550"/>
      <c r="GC236" s="550"/>
      <c r="GD236" s="550"/>
      <c r="GE236" s="550"/>
      <c r="GF236" s="550"/>
      <c r="GG236" s="550"/>
      <c r="GH236" s="550"/>
      <c r="GI236" s="550"/>
      <c r="GJ236" s="550"/>
      <c r="GK236" s="550"/>
      <c r="GL236" s="550"/>
      <c r="GM236" s="550"/>
      <c r="GN236" s="550"/>
      <c r="GO236" s="550"/>
      <c r="GP236" s="550"/>
      <c r="GQ236" s="550"/>
      <c r="GR236" s="550"/>
      <c r="GS236" s="550"/>
      <c r="GT236" s="550"/>
      <c r="GU236" s="550"/>
      <c r="GV236" s="550"/>
      <c r="GW236" s="550"/>
      <c r="GX236" s="550"/>
      <c r="GY236" s="550"/>
      <c r="GZ236" s="550"/>
      <c r="HA236" s="550"/>
      <c r="HB236" s="550"/>
      <c r="HC236" s="550"/>
      <c r="HD236" s="550"/>
      <c r="HE236" s="550"/>
      <c r="HF236" s="550"/>
      <c r="HG236" s="550"/>
      <c r="HH236" s="550"/>
      <c r="HI236" s="550"/>
      <c r="HJ236" s="550"/>
      <c r="HK236" s="550"/>
      <c r="HL236" s="550"/>
      <c r="HM236" s="550"/>
      <c r="HN236" s="550"/>
      <c r="HO236" s="550"/>
      <c r="HP236" s="550"/>
      <c r="HQ236" s="550"/>
      <c r="HR236" s="550"/>
      <c r="HS236" s="550"/>
      <c r="HT236" s="550"/>
      <c r="HU236" s="550"/>
      <c r="HV236" s="550"/>
      <c r="HW236" s="550"/>
      <c r="HX236" s="550"/>
      <c r="HY236" s="550"/>
      <c r="HZ236" s="550"/>
      <c r="IA236" s="550"/>
      <c r="IB236" s="550"/>
      <c r="IC236" s="550"/>
      <c r="ID236" s="550"/>
      <c r="IE236" s="550"/>
      <c r="IF236" s="550"/>
      <c r="IG236" s="550"/>
      <c r="IH236" s="550"/>
      <c r="II236" s="550"/>
      <c r="IJ236" s="550"/>
      <c r="IK236" s="550"/>
      <c r="IL236" s="550"/>
      <c r="IM236" s="550"/>
      <c r="IN236" s="550"/>
      <c r="IO236" s="550"/>
      <c r="IP236" s="550"/>
      <c r="IQ236" s="550"/>
      <c r="IR236" s="550"/>
      <c r="IS236" s="550"/>
      <c r="IT236" s="550"/>
      <c r="IU236" s="550"/>
      <c r="IV236" s="550"/>
      <c r="IW236" s="550"/>
      <c r="IX236" s="550"/>
      <c r="IY236" s="550"/>
      <c r="IZ236" s="550"/>
      <c r="JA236" s="550"/>
      <c r="JB236" s="550"/>
      <c r="JC236" s="550"/>
      <c r="JD236" s="550"/>
      <c r="JE236" s="550"/>
      <c r="JF236" s="550"/>
      <c r="JG236" s="550"/>
      <c r="JH236" s="550"/>
    </row>
    <row r="237" spans="1:268" s="8" customFormat="1" ht="39.75" customHeight="1" x14ac:dyDescent="0.25">
      <c r="A237" s="83"/>
      <c r="B237" s="83" t="s">
        <v>1519</v>
      </c>
      <c r="C237" s="95">
        <v>11420006</v>
      </c>
      <c r="D237" s="96">
        <v>39661</v>
      </c>
      <c r="E237" s="96">
        <v>39661</v>
      </c>
      <c r="F237" s="96">
        <v>43313</v>
      </c>
      <c r="G237" s="96"/>
      <c r="H237" s="83" t="s">
        <v>2830</v>
      </c>
      <c r="I237" s="110" t="s">
        <v>589</v>
      </c>
      <c r="J237" s="110"/>
      <c r="K237" s="110" t="s">
        <v>73</v>
      </c>
      <c r="L237" s="115" t="s">
        <v>1520</v>
      </c>
      <c r="M237" s="83" t="s">
        <v>1521</v>
      </c>
      <c r="N237" s="83" t="s">
        <v>72</v>
      </c>
      <c r="O237" s="83" t="s">
        <v>72</v>
      </c>
      <c r="P237" s="94" t="s">
        <v>7453</v>
      </c>
      <c r="Q237" s="94" t="s">
        <v>1522</v>
      </c>
      <c r="R237" s="83" t="s">
        <v>1521</v>
      </c>
      <c r="S237" s="83" t="s">
        <v>72</v>
      </c>
      <c r="T237" s="83" t="s">
        <v>72</v>
      </c>
      <c r="U237" s="94" t="s">
        <v>1522</v>
      </c>
      <c r="V237" s="83" t="s">
        <v>1523</v>
      </c>
      <c r="W237" s="88"/>
      <c r="X237" s="88"/>
      <c r="Y237" s="88"/>
      <c r="Z237" s="83" t="s">
        <v>467</v>
      </c>
      <c r="AA237" s="83" t="s">
        <v>17</v>
      </c>
      <c r="AB237" s="47"/>
      <c r="AC237" s="83">
        <v>4.12</v>
      </c>
      <c r="AD237" s="111">
        <v>18688</v>
      </c>
      <c r="AE237" s="83"/>
      <c r="AF237" s="83"/>
      <c r="AG237" s="83"/>
      <c r="AH237" s="83"/>
      <c r="AI237" s="83"/>
      <c r="AJ237" s="111">
        <v>18688</v>
      </c>
      <c r="AK237" s="83"/>
      <c r="AL237" s="83"/>
      <c r="AM237" s="83"/>
      <c r="AN237" s="83"/>
      <c r="AO237" s="83">
        <v>1</v>
      </c>
      <c r="AP237" s="83">
        <v>5</v>
      </c>
      <c r="AQ237" s="83"/>
      <c r="AR237" s="83"/>
      <c r="AS237" s="83"/>
      <c r="AT237" s="83"/>
      <c r="AU237" s="83"/>
      <c r="AV237" s="87"/>
      <c r="AW237" s="83" t="s">
        <v>6062</v>
      </c>
      <c r="AX237" s="83" t="s">
        <v>6063</v>
      </c>
      <c r="AY237" s="83">
        <v>43</v>
      </c>
      <c r="AZ237" s="83">
        <v>10</v>
      </c>
      <c r="BA237" s="83">
        <v>59.14</v>
      </c>
      <c r="BB237" s="83">
        <v>24</v>
      </c>
      <c r="BC237" s="83">
        <v>41</v>
      </c>
      <c r="BD237" s="83">
        <v>38.56</v>
      </c>
      <c r="BE237" s="83">
        <f t="shared" si="30"/>
        <v>43.183094444444443</v>
      </c>
      <c r="BF237" s="83">
        <f t="shared" si="31"/>
        <v>24.694044444444444</v>
      </c>
      <c r="BG237" s="110" t="s">
        <v>38</v>
      </c>
      <c r="BH237" s="83"/>
      <c r="BI237" s="83"/>
      <c r="BJ237" s="96"/>
      <c r="BK237" s="83"/>
      <c r="BL237" s="96"/>
      <c r="BM237" s="83"/>
      <c r="BN237" s="83"/>
      <c r="BO237" s="83"/>
      <c r="BP237" s="83"/>
      <c r="BQ237" s="83"/>
      <c r="BR237" s="83"/>
      <c r="BS237" s="110" t="s">
        <v>7454</v>
      </c>
      <c r="BT237" s="550"/>
      <c r="BU237" s="550"/>
      <c r="BV237" s="550"/>
      <c r="BW237" s="550"/>
      <c r="BX237" s="550"/>
      <c r="BY237" s="550"/>
      <c r="BZ237" s="550"/>
      <c r="CA237" s="550"/>
      <c r="CB237" s="550"/>
      <c r="CC237" s="550"/>
      <c r="CD237" s="550"/>
      <c r="CE237" s="550"/>
      <c r="CF237" s="550"/>
      <c r="CG237" s="550"/>
      <c r="CH237" s="550"/>
      <c r="CI237" s="550"/>
      <c r="CJ237" s="550"/>
      <c r="CK237" s="550"/>
      <c r="CL237" s="550"/>
      <c r="CM237" s="550"/>
      <c r="CN237" s="550"/>
      <c r="CO237" s="550"/>
      <c r="CP237" s="550"/>
      <c r="CQ237" s="550"/>
      <c r="CR237" s="550"/>
      <c r="CS237" s="550"/>
      <c r="CT237" s="550"/>
      <c r="CU237" s="550"/>
      <c r="CV237" s="550"/>
      <c r="CW237" s="550"/>
      <c r="CX237" s="550"/>
      <c r="CY237" s="550"/>
      <c r="CZ237" s="550"/>
      <c r="DA237" s="550"/>
      <c r="DB237" s="550"/>
      <c r="DC237" s="550"/>
      <c r="DD237" s="550"/>
      <c r="DE237" s="550"/>
      <c r="DF237" s="550"/>
      <c r="DG237" s="550"/>
      <c r="DH237" s="550"/>
      <c r="DI237" s="550"/>
      <c r="DJ237" s="550"/>
      <c r="DK237" s="550"/>
      <c r="DL237" s="550"/>
      <c r="DM237" s="550"/>
      <c r="DN237" s="550"/>
      <c r="DO237" s="550"/>
      <c r="DP237" s="550"/>
      <c r="DQ237" s="550"/>
      <c r="DR237" s="550"/>
      <c r="DS237" s="550"/>
      <c r="DT237" s="550"/>
      <c r="DU237" s="550"/>
      <c r="DV237" s="550"/>
      <c r="DW237" s="550"/>
      <c r="DX237" s="550"/>
      <c r="DY237" s="550"/>
      <c r="DZ237" s="550"/>
      <c r="EA237" s="550"/>
      <c r="EB237" s="550"/>
      <c r="EC237" s="550"/>
      <c r="ED237" s="550"/>
      <c r="EE237" s="550"/>
      <c r="EF237" s="550"/>
      <c r="EG237" s="550"/>
      <c r="EH237" s="550"/>
      <c r="EI237" s="550"/>
      <c r="EJ237" s="550"/>
      <c r="EK237" s="550"/>
      <c r="EL237" s="550"/>
      <c r="EM237" s="550"/>
      <c r="EN237" s="550"/>
      <c r="EO237" s="550"/>
      <c r="EP237" s="550"/>
      <c r="EQ237" s="550"/>
      <c r="ER237" s="550"/>
      <c r="ES237" s="550"/>
      <c r="ET237" s="550"/>
      <c r="EU237" s="550"/>
      <c r="EV237" s="550"/>
      <c r="EW237" s="550"/>
      <c r="EX237" s="550"/>
      <c r="EY237" s="550"/>
      <c r="EZ237" s="550"/>
      <c r="FA237" s="550"/>
      <c r="FB237" s="550"/>
      <c r="FC237" s="550"/>
      <c r="FD237" s="550"/>
      <c r="FE237" s="550"/>
      <c r="FF237" s="550"/>
      <c r="FG237" s="550"/>
      <c r="FH237" s="550"/>
      <c r="FI237" s="550"/>
      <c r="FJ237" s="550"/>
      <c r="FK237" s="550"/>
      <c r="FL237" s="550"/>
      <c r="FM237" s="550"/>
      <c r="FN237" s="550"/>
      <c r="FO237" s="550"/>
      <c r="FP237" s="550"/>
      <c r="FQ237" s="550"/>
      <c r="FR237" s="550"/>
      <c r="FS237" s="550"/>
      <c r="FT237" s="550"/>
      <c r="FU237" s="550"/>
      <c r="FV237" s="550"/>
      <c r="FW237" s="550"/>
      <c r="FX237" s="550"/>
      <c r="FY237" s="550"/>
      <c r="FZ237" s="550"/>
      <c r="GA237" s="550"/>
      <c r="GB237" s="550"/>
      <c r="GC237" s="550"/>
      <c r="GD237" s="550"/>
      <c r="GE237" s="550"/>
      <c r="GF237" s="550"/>
      <c r="GG237" s="550"/>
      <c r="GH237" s="550"/>
      <c r="GI237" s="550"/>
      <c r="GJ237" s="550"/>
      <c r="GK237" s="550"/>
      <c r="GL237" s="550"/>
      <c r="GM237" s="550"/>
      <c r="GN237" s="550"/>
      <c r="GO237" s="550"/>
      <c r="GP237" s="550"/>
      <c r="GQ237" s="550"/>
      <c r="GR237" s="550"/>
      <c r="GS237" s="550"/>
      <c r="GT237" s="550"/>
      <c r="GU237" s="550"/>
      <c r="GV237" s="550"/>
      <c r="GW237" s="550"/>
      <c r="GX237" s="550"/>
      <c r="GY237" s="550"/>
      <c r="GZ237" s="550"/>
      <c r="HA237" s="550"/>
      <c r="HB237" s="550"/>
      <c r="HC237" s="550"/>
      <c r="HD237" s="550"/>
      <c r="HE237" s="550"/>
      <c r="HF237" s="550"/>
      <c r="HG237" s="550"/>
      <c r="HH237" s="550"/>
      <c r="HI237" s="550"/>
      <c r="HJ237" s="550"/>
      <c r="HK237" s="550"/>
      <c r="HL237" s="550"/>
      <c r="HM237" s="550"/>
      <c r="HN237" s="550"/>
      <c r="HO237" s="550"/>
      <c r="HP237" s="550"/>
      <c r="HQ237" s="550"/>
      <c r="HR237" s="550"/>
      <c r="HS237" s="550"/>
      <c r="HT237" s="550"/>
      <c r="HU237" s="550"/>
      <c r="HV237" s="550"/>
      <c r="HW237" s="550"/>
      <c r="HX237" s="550"/>
      <c r="HY237" s="550"/>
      <c r="HZ237" s="550"/>
      <c r="IA237" s="550"/>
      <c r="IB237" s="550"/>
      <c r="IC237" s="550"/>
      <c r="ID237" s="550"/>
      <c r="IE237" s="550"/>
      <c r="IF237" s="550"/>
      <c r="IG237" s="550"/>
      <c r="IH237" s="550"/>
      <c r="II237" s="550"/>
      <c r="IJ237" s="550"/>
      <c r="IK237" s="550"/>
      <c r="IL237" s="550"/>
      <c r="IM237" s="550"/>
      <c r="IN237" s="550"/>
      <c r="IO237" s="550"/>
      <c r="IP237" s="550"/>
      <c r="IQ237" s="550"/>
      <c r="IR237" s="550"/>
      <c r="IS237" s="550"/>
      <c r="IT237" s="550"/>
      <c r="IU237" s="550"/>
      <c r="IV237" s="550"/>
      <c r="IW237" s="550"/>
      <c r="IX237" s="550"/>
      <c r="IY237" s="550"/>
      <c r="IZ237" s="550"/>
      <c r="JA237" s="550"/>
      <c r="JB237" s="550"/>
      <c r="JC237" s="550"/>
      <c r="JD237" s="550"/>
      <c r="JE237" s="550"/>
      <c r="JF237" s="550"/>
      <c r="JG237" s="550"/>
      <c r="JH237" s="550"/>
    </row>
    <row r="238" spans="1:268" s="8" customFormat="1" ht="39.75" customHeight="1" x14ac:dyDescent="0.25">
      <c r="A238" s="83" t="s">
        <v>3387</v>
      </c>
      <c r="B238" s="83" t="s">
        <v>190</v>
      </c>
      <c r="C238" s="95">
        <v>11190004</v>
      </c>
      <c r="D238" s="96">
        <v>39667</v>
      </c>
      <c r="E238" s="96">
        <v>39667</v>
      </c>
      <c r="F238" s="96">
        <v>41858</v>
      </c>
      <c r="G238" s="96"/>
      <c r="H238" s="83" t="s">
        <v>1524</v>
      </c>
      <c r="I238" s="110" t="s">
        <v>984</v>
      </c>
      <c r="J238" s="110"/>
      <c r="K238" s="110" t="s">
        <v>55</v>
      </c>
      <c r="L238" s="115" t="s">
        <v>1525</v>
      </c>
      <c r="M238" s="83" t="s">
        <v>2831</v>
      </c>
      <c r="N238" s="83" t="s">
        <v>59</v>
      </c>
      <c r="O238" s="83" t="s">
        <v>52</v>
      </c>
      <c r="P238" s="94" t="s">
        <v>245</v>
      </c>
      <c r="Q238" s="83"/>
      <c r="R238" s="83" t="s">
        <v>2831</v>
      </c>
      <c r="S238" s="83" t="s">
        <v>59</v>
      </c>
      <c r="T238" s="83" t="s">
        <v>52</v>
      </c>
      <c r="U238" s="83" t="s">
        <v>245</v>
      </c>
      <c r="V238" s="83"/>
      <c r="W238" s="83" t="s">
        <v>2832</v>
      </c>
      <c r="X238" s="83"/>
      <c r="Y238" s="83"/>
      <c r="Z238" s="83" t="s">
        <v>3455</v>
      </c>
      <c r="AA238" s="83" t="s">
        <v>3464</v>
      </c>
      <c r="AB238" s="47">
        <v>3.7999999999999999E-2</v>
      </c>
      <c r="AC238" s="83">
        <v>16</v>
      </c>
      <c r="AD238" s="111">
        <v>85000</v>
      </c>
      <c r="AE238" s="83"/>
      <c r="AF238" s="83"/>
      <c r="AG238" s="83"/>
      <c r="AH238" s="83"/>
      <c r="AI238" s="83">
        <v>85000</v>
      </c>
      <c r="AJ238" s="83"/>
      <c r="AK238" s="83"/>
      <c r="AL238" s="83"/>
      <c r="AM238" s="83"/>
      <c r="AN238" s="83"/>
      <c r="AO238" s="83">
        <v>6</v>
      </c>
      <c r="AP238" s="83"/>
      <c r="AQ238" s="83" t="s">
        <v>47</v>
      </c>
      <c r="AR238" s="83"/>
      <c r="AS238" s="83"/>
      <c r="AT238" s="83"/>
      <c r="AU238" s="83"/>
      <c r="AV238" s="83"/>
      <c r="AW238" s="83" t="s">
        <v>6064</v>
      </c>
      <c r="AX238" s="83" t="s">
        <v>6065</v>
      </c>
      <c r="AY238" s="83">
        <v>42</v>
      </c>
      <c r="AZ238" s="83">
        <v>35</v>
      </c>
      <c r="BA238" s="83">
        <v>10.4</v>
      </c>
      <c r="BB238" s="83">
        <v>23</v>
      </c>
      <c r="BC238" s="83">
        <v>18</v>
      </c>
      <c r="BD238" s="83">
        <v>14.5</v>
      </c>
      <c r="BE238" s="83">
        <f t="shared" si="30"/>
        <v>42.586222222222226</v>
      </c>
      <c r="BF238" s="83">
        <f t="shared" si="31"/>
        <v>23.30402777777778</v>
      </c>
      <c r="BG238" s="110" t="s">
        <v>47</v>
      </c>
      <c r="BH238" s="83"/>
      <c r="BI238" s="83"/>
      <c r="BJ238" s="96"/>
      <c r="BK238" s="83"/>
      <c r="BL238" s="96"/>
      <c r="BM238" s="83"/>
      <c r="BN238" s="83"/>
      <c r="BO238" s="83"/>
      <c r="BP238" s="83"/>
      <c r="BQ238" s="83"/>
      <c r="BR238" s="83"/>
      <c r="BS238" s="110" t="s">
        <v>3614</v>
      </c>
      <c r="BT238" s="550"/>
      <c r="BU238" s="550"/>
      <c r="BV238" s="550"/>
      <c r="BW238" s="550"/>
      <c r="BX238" s="550"/>
      <c r="BY238" s="550"/>
      <c r="BZ238" s="550"/>
      <c r="CA238" s="550"/>
      <c r="CB238" s="550"/>
      <c r="CC238" s="550"/>
      <c r="CD238" s="550"/>
      <c r="CE238" s="550"/>
      <c r="CF238" s="550"/>
      <c r="CG238" s="550"/>
      <c r="CH238" s="550"/>
      <c r="CI238" s="550"/>
      <c r="CJ238" s="550"/>
      <c r="CK238" s="550"/>
      <c r="CL238" s="550"/>
      <c r="CM238" s="550"/>
      <c r="CN238" s="550"/>
      <c r="CO238" s="550"/>
      <c r="CP238" s="550"/>
      <c r="CQ238" s="550"/>
      <c r="CR238" s="550"/>
      <c r="CS238" s="550"/>
      <c r="CT238" s="550"/>
      <c r="CU238" s="550"/>
      <c r="CV238" s="550"/>
      <c r="CW238" s="550"/>
      <c r="CX238" s="550"/>
      <c r="CY238" s="550"/>
      <c r="CZ238" s="550"/>
      <c r="DA238" s="550"/>
      <c r="DB238" s="550"/>
      <c r="DC238" s="550"/>
      <c r="DD238" s="550"/>
      <c r="DE238" s="550"/>
      <c r="DF238" s="550"/>
      <c r="DG238" s="550"/>
      <c r="DH238" s="550"/>
      <c r="DI238" s="550"/>
      <c r="DJ238" s="550"/>
      <c r="DK238" s="550"/>
      <c r="DL238" s="550"/>
      <c r="DM238" s="550"/>
      <c r="DN238" s="550"/>
      <c r="DO238" s="550"/>
      <c r="DP238" s="550"/>
      <c r="DQ238" s="550"/>
      <c r="DR238" s="550"/>
      <c r="DS238" s="550"/>
      <c r="DT238" s="550"/>
      <c r="DU238" s="550"/>
      <c r="DV238" s="550"/>
      <c r="DW238" s="550"/>
      <c r="DX238" s="550"/>
      <c r="DY238" s="550"/>
      <c r="DZ238" s="550"/>
      <c r="EA238" s="550"/>
      <c r="EB238" s="550"/>
      <c r="EC238" s="550"/>
      <c r="ED238" s="550"/>
      <c r="EE238" s="550"/>
      <c r="EF238" s="550"/>
      <c r="EG238" s="550"/>
      <c r="EH238" s="550"/>
      <c r="EI238" s="550"/>
      <c r="EJ238" s="550"/>
      <c r="EK238" s="550"/>
      <c r="EL238" s="550"/>
      <c r="EM238" s="550"/>
      <c r="EN238" s="550"/>
      <c r="EO238" s="550"/>
      <c r="EP238" s="550"/>
      <c r="EQ238" s="550"/>
      <c r="ER238" s="550"/>
      <c r="ES238" s="550"/>
      <c r="ET238" s="550"/>
      <c r="EU238" s="550"/>
      <c r="EV238" s="550"/>
      <c r="EW238" s="550"/>
      <c r="EX238" s="550"/>
      <c r="EY238" s="550"/>
      <c r="EZ238" s="550"/>
      <c r="FA238" s="550"/>
      <c r="FB238" s="550"/>
      <c r="FC238" s="550"/>
      <c r="FD238" s="550"/>
      <c r="FE238" s="550"/>
      <c r="FF238" s="550"/>
      <c r="FG238" s="550"/>
      <c r="FH238" s="550"/>
      <c r="FI238" s="550"/>
      <c r="FJ238" s="550"/>
      <c r="FK238" s="550"/>
      <c r="FL238" s="550"/>
      <c r="FM238" s="550"/>
      <c r="FN238" s="550"/>
      <c r="FO238" s="550"/>
      <c r="FP238" s="550"/>
      <c r="FQ238" s="550"/>
      <c r="FR238" s="550"/>
      <c r="FS238" s="550"/>
      <c r="FT238" s="550"/>
      <c r="FU238" s="550"/>
      <c r="FV238" s="550"/>
      <c r="FW238" s="550"/>
      <c r="FX238" s="550"/>
      <c r="FY238" s="550"/>
      <c r="FZ238" s="550"/>
      <c r="GA238" s="550"/>
      <c r="GB238" s="550"/>
      <c r="GC238" s="550"/>
      <c r="GD238" s="550"/>
      <c r="GE238" s="550"/>
      <c r="GF238" s="550"/>
      <c r="GG238" s="550"/>
      <c r="GH238" s="550"/>
      <c r="GI238" s="550"/>
      <c r="GJ238" s="550"/>
      <c r="GK238" s="550"/>
      <c r="GL238" s="550"/>
      <c r="GM238" s="550"/>
      <c r="GN238" s="550"/>
      <c r="GO238" s="550"/>
      <c r="GP238" s="550"/>
      <c r="GQ238" s="550"/>
      <c r="GR238" s="550"/>
      <c r="GS238" s="550"/>
      <c r="GT238" s="550"/>
      <c r="GU238" s="550"/>
      <c r="GV238" s="550"/>
      <c r="GW238" s="550"/>
      <c r="GX238" s="550"/>
      <c r="GY238" s="550"/>
      <c r="GZ238" s="550"/>
      <c r="HA238" s="550"/>
      <c r="HB238" s="550"/>
      <c r="HC238" s="550"/>
      <c r="HD238" s="550"/>
      <c r="HE238" s="550"/>
      <c r="HF238" s="550"/>
      <c r="HG238" s="550"/>
      <c r="HH238" s="550"/>
      <c r="HI238" s="550"/>
      <c r="HJ238" s="550"/>
      <c r="HK238" s="550"/>
      <c r="HL238" s="550"/>
      <c r="HM238" s="550"/>
      <c r="HN238" s="550"/>
      <c r="HO238" s="550"/>
      <c r="HP238" s="550"/>
      <c r="HQ238" s="550"/>
      <c r="HR238" s="550"/>
      <c r="HS238" s="550"/>
      <c r="HT238" s="550"/>
      <c r="HU238" s="550"/>
      <c r="HV238" s="550"/>
      <c r="HW238" s="550"/>
      <c r="HX238" s="550"/>
      <c r="HY238" s="550"/>
      <c r="HZ238" s="550"/>
      <c r="IA238" s="550"/>
      <c r="IB238" s="550"/>
      <c r="IC238" s="550"/>
      <c r="ID238" s="550"/>
      <c r="IE238" s="550"/>
      <c r="IF238" s="550"/>
      <c r="IG238" s="550"/>
      <c r="IH238" s="550"/>
      <c r="II238" s="550"/>
      <c r="IJ238" s="550"/>
      <c r="IK238" s="550"/>
      <c r="IL238" s="550"/>
      <c r="IM238" s="550"/>
      <c r="IN238" s="550"/>
      <c r="IO238" s="550"/>
      <c r="IP238" s="550"/>
      <c r="IQ238" s="550"/>
      <c r="IR238" s="550"/>
      <c r="IS238" s="550"/>
      <c r="IT238" s="550"/>
      <c r="IU238" s="550"/>
      <c r="IV238" s="550"/>
      <c r="IW238" s="550"/>
      <c r="IX238" s="550"/>
      <c r="IY238" s="550"/>
      <c r="IZ238" s="550"/>
      <c r="JA238" s="550"/>
      <c r="JB238" s="550"/>
      <c r="JC238" s="550"/>
      <c r="JD238" s="550"/>
      <c r="JE238" s="550"/>
      <c r="JF238" s="550"/>
      <c r="JG238" s="550"/>
      <c r="JH238" s="550"/>
    </row>
    <row r="239" spans="1:268" s="8" customFormat="1" ht="39.75" customHeight="1" x14ac:dyDescent="0.25">
      <c r="A239" s="83"/>
      <c r="B239" s="83" t="s">
        <v>190</v>
      </c>
      <c r="C239" s="95">
        <v>11190004</v>
      </c>
      <c r="D239" s="96">
        <v>39667</v>
      </c>
      <c r="E239" s="96">
        <v>39667</v>
      </c>
      <c r="F239" s="96">
        <v>43319</v>
      </c>
      <c r="G239" s="96"/>
      <c r="H239" s="83" t="s">
        <v>1524</v>
      </c>
      <c r="I239" s="110" t="s">
        <v>984</v>
      </c>
      <c r="J239" s="110"/>
      <c r="K239" s="110" t="s">
        <v>55</v>
      </c>
      <c r="L239" s="115" t="s">
        <v>1525</v>
      </c>
      <c r="M239" s="83" t="s">
        <v>2831</v>
      </c>
      <c r="N239" s="83" t="s">
        <v>59</v>
      </c>
      <c r="O239" s="83" t="s">
        <v>52</v>
      </c>
      <c r="P239" s="94" t="s">
        <v>245</v>
      </c>
      <c r="Q239" s="83" t="s">
        <v>3551</v>
      </c>
      <c r="R239" s="83" t="s">
        <v>2831</v>
      </c>
      <c r="S239" s="83" t="s">
        <v>59</v>
      </c>
      <c r="T239" s="83" t="s">
        <v>52</v>
      </c>
      <c r="U239" s="83" t="s">
        <v>245</v>
      </c>
      <c r="V239" s="83" t="s">
        <v>3552</v>
      </c>
      <c r="W239" s="83" t="s">
        <v>7257</v>
      </c>
      <c r="X239" s="83" t="s">
        <v>2722</v>
      </c>
      <c r="Y239" s="83" t="s">
        <v>2722</v>
      </c>
      <c r="Z239" s="83" t="s">
        <v>933</v>
      </c>
      <c r="AA239" s="83" t="s">
        <v>426</v>
      </c>
      <c r="AB239" s="47">
        <v>3.7999999999999999E-2</v>
      </c>
      <c r="AC239" s="83">
        <v>16</v>
      </c>
      <c r="AD239" s="111">
        <v>85000</v>
      </c>
      <c r="AE239" s="83"/>
      <c r="AF239" s="83"/>
      <c r="AG239" s="83"/>
      <c r="AH239" s="83"/>
      <c r="AI239" s="83">
        <v>85000</v>
      </c>
      <c r="AJ239" s="83"/>
      <c r="AK239" s="83"/>
      <c r="AL239" s="83"/>
      <c r="AM239" s="83"/>
      <c r="AN239" s="83"/>
      <c r="AO239" s="427">
        <v>6</v>
      </c>
      <c r="AP239" s="83">
        <v>1.5</v>
      </c>
      <c r="AQ239" s="83" t="s">
        <v>47</v>
      </c>
      <c r="AR239" s="83"/>
      <c r="AS239" s="83"/>
      <c r="AT239" s="83"/>
      <c r="AU239" s="83"/>
      <c r="AV239" s="83">
        <v>1529.7</v>
      </c>
      <c r="AW239" s="83" t="s">
        <v>6064</v>
      </c>
      <c r="AX239" s="83" t="s">
        <v>6065</v>
      </c>
      <c r="AY239" s="83">
        <v>42</v>
      </c>
      <c r="AZ239" s="83">
        <v>35</v>
      </c>
      <c r="BA239" s="83">
        <v>10.4</v>
      </c>
      <c r="BB239" s="83">
        <v>23</v>
      </c>
      <c r="BC239" s="83">
        <v>18</v>
      </c>
      <c r="BD239" s="83">
        <v>14.5</v>
      </c>
      <c r="BE239" s="83">
        <f t="shared" si="30"/>
        <v>42.586222222222226</v>
      </c>
      <c r="BF239" s="83">
        <f t="shared" si="31"/>
        <v>23.30402777777778</v>
      </c>
      <c r="BG239" s="110" t="s">
        <v>47</v>
      </c>
      <c r="BH239" s="83"/>
      <c r="BI239" s="83"/>
      <c r="BJ239" s="96"/>
      <c r="BK239" s="83">
        <v>2466</v>
      </c>
      <c r="BL239" s="96">
        <v>43290</v>
      </c>
      <c r="BM239" s="83"/>
      <c r="BN239" s="83"/>
      <c r="BO239" s="83"/>
      <c r="BP239" s="83"/>
      <c r="BQ239" s="83"/>
      <c r="BR239" s="83"/>
      <c r="BS239" s="110"/>
      <c r="BT239" s="550"/>
      <c r="BU239" s="550"/>
      <c r="BV239" s="550"/>
      <c r="BW239" s="550"/>
      <c r="BX239" s="550"/>
      <c r="BY239" s="550"/>
      <c r="BZ239" s="550"/>
      <c r="CA239" s="550"/>
      <c r="CB239" s="550"/>
      <c r="CC239" s="550"/>
      <c r="CD239" s="550"/>
      <c r="CE239" s="550"/>
      <c r="CF239" s="550"/>
      <c r="CG239" s="550"/>
      <c r="CH239" s="550"/>
      <c r="CI239" s="550"/>
      <c r="CJ239" s="550"/>
      <c r="CK239" s="550"/>
      <c r="CL239" s="550"/>
      <c r="CM239" s="550"/>
      <c r="CN239" s="550"/>
      <c r="CO239" s="550"/>
      <c r="CP239" s="550"/>
      <c r="CQ239" s="550"/>
      <c r="CR239" s="550"/>
      <c r="CS239" s="550"/>
      <c r="CT239" s="550"/>
      <c r="CU239" s="550"/>
      <c r="CV239" s="550"/>
      <c r="CW239" s="550"/>
      <c r="CX239" s="550"/>
      <c r="CY239" s="550"/>
      <c r="CZ239" s="550"/>
      <c r="DA239" s="550"/>
      <c r="DB239" s="550"/>
      <c r="DC239" s="550"/>
      <c r="DD239" s="550"/>
      <c r="DE239" s="550"/>
      <c r="DF239" s="550"/>
      <c r="DG239" s="550"/>
      <c r="DH239" s="550"/>
      <c r="DI239" s="550"/>
      <c r="DJ239" s="550"/>
      <c r="DK239" s="550"/>
      <c r="DL239" s="550"/>
      <c r="DM239" s="550"/>
      <c r="DN239" s="550"/>
      <c r="DO239" s="550"/>
      <c r="DP239" s="550"/>
      <c r="DQ239" s="550"/>
      <c r="DR239" s="550"/>
      <c r="DS239" s="550"/>
      <c r="DT239" s="550"/>
      <c r="DU239" s="550"/>
      <c r="DV239" s="550"/>
      <c r="DW239" s="550"/>
      <c r="DX239" s="550"/>
      <c r="DY239" s="550"/>
      <c r="DZ239" s="550"/>
      <c r="EA239" s="550"/>
      <c r="EB239" s="550"/>
      <c r="EC239" s="550"/>
      <c r="ED239" s="550"/>
      <c r="EE239" s="550"/>
      <c r="EF239" s="550"/>
      <c r="EG239" s="550"/>
      <c r="EH239" s="550"/>
      <c r="EI239" s="550"/>
      <c r="EJ239" s="550"/>
      <c r="EK239" s="550"/>
      <c r="EL239" s="550"/>
      <c r="EM239" s="550"/>
      <c r="EN239" s="550"/>
      <c r="EO239" s="550"/>
      <c r="EP239" s="550"/>
      <c r="EQ239" s="550"/>
      <c r="ER239" s="550"/>
      <c r="ES239" s="550"/>
      <c r="ET239" s="550"/>
      <c r="EU239" s="550"/>
      <c r="EV239" s="550"/>
      <c r="EW239" s="550"/>
      <c r="EX239" s="550"/>
      <c r="EY239" s="550"/>
      <c r="EZ239" s="550"/>
      <c r="FA239" s="550"/>
      <c r="FB239" s="550"/>
      <c r="FC239" s="550"/>
      <c r="FD239" s="550"/>
      <c r="FE239" s="550"/>
      <c r="FF239" s="550"/>
      <c r="FG239" s="550"/>
      <c r="FH239" s="550"/>
      <c r="FI239" s="550"/>
      <c r="FJ239" s="550"/>
      <c r="FK239" s="550"/>
      <c r="FL239" s="550"/>
      <c r="FM239" s="550"/>
      <c r="FN239" s="550"/>
      <c r="FO239" s="550"/>
      <c r="FP239" s="550"/>
      <c r="FQ239" s="550"/>
      <c r="FR239" s="550"/>
      <c r="FS239" s="550"/>
      <c r="FT239" s="550"/>
      <c r="FU239" s="550"/>
      <c r="FV239" s="550"/>
      <c r="FW239" s="550"/>
      <c r="FX239" s="550"/>
      <c r="FY239" s="550"/>
      <c r="FZ239" s="550"/>
      <c r="GA239" s="550"/>
      <c r="GB239" s="550"/>
      <c r="GC239" s="550"/>
      <c r="GD239" s="550"/>
      <c r="GE239" s="550"/>
      <c r="GF239" s="550"/>
      <c r="GG239" s="550"/>
      <c r="GH239" s="550"/>
      <c r="GI239" s="550"/>
      <c r="GJ239" s="550"/>
      <c r="GK239" s="550"/>
      <c r="GL239" s="550"/>
      <c r="GM239" s="550"/>
      <c r="GN239" s="550"/>
      <c r="GO239" s="550"/>
      <c r="GP239" s="550"/>
      <c r="GQ239" s="550"/>
      <c r="GR239" s="550"/>
      <c r="GS239" s="550"/>
      <c r="GT239" s="550"/>
      <c r="GU239" s="550"/>
      <c r="GV239" s="550"/>
      <c r="GW239" s="550"/>
      <c r="GX239" s="550"/>
      <c r="GY239" s="550"/>
      <c r="GZ239" s="550"/>
      <c r="HA239" s="550"/>
      <c r="HB239" s="550"/>
      <c r="HC239" s="550"/>
      <c r="HD239" s="550"/>
      <c r="HE239" s="550"/>
      <c r="HF239" s="550"/>
      <c r="HG239" s="550"/>
      <c r="HH239" s="550"/>
      <c r="HI239" s="550"/>
      <c r="HJ239" s="550"/>
      <c r="HK239" s="550"/>
      <c r="HL239" s="550"/>
      <c r="HM239" s="550"/>
      <c r="HN239" s="550"/>
      <c r="HO239" s="550"/>
      <c r="HP239" s="550"/>
      <c r="HQ239" s="550"/>
      <c r="HR239" s="550"/>
      <c r="HS239" s="550"/>
      <c r="HT239" s="550"/>
      <c r="HU239" s="550"/>
      <c r="HV239" s="550"/>
      <c r="HW239" s="550"/>
      <c r="HX239" s="550"/>
      <c r="HY239" s="550"/>
      <c r="HZ239" s="550"/>
      <c r="IA239" s="550"/>
      <c r="IB239" s="550"/>
      <c r="IC239" s="550"/>
      <c r="ID239" s="550"/>
      <c r="IE239" s="550"/>
      <c r="IF239" s="550"/>
      <c r="IG239" s="550"/>
      <c r="IH239" s="550"/>
      <c r="II239" s="550"/>
      <c r="IJ239" s="550"/>
      <c r="IK239" s="550"/>
      <c r="IL239" s="550"/>
      <c r="IM239" s="550"/>
      <c r="IN239" s="550"/>
      <c r="IO239" s="550"/>
      <c r="IP239" s="550"/>
      <c r="IQ239" s="550"/>
      <c r="IR239" s="550"/>
      <c r="IS239" s="550"/>
      <c r="IT239" s="550"/>
      <c r="IU239" s="550"/>
      <c r="IV239" s="550"/>
      <c r="IW239" s="550"/>
      <c r="IX239" s="550"/>
      <c r="IY239" s="550"/>
      <c r="IZ239" s="550"/>
      <c r="JA239" s="550"/>
      <c r="JB239" s="550"/>
      <c r="JC239" s="550"/>
      <c r="JD239" s="550"/>
      <c r="JE239" s="550"/>
      <c r="JF239" s="550"/>
      <c r="JG239" s="550"/>
      <c r="JH239" s="550"/>
    </row>
    <row r="240" spans="1:268" s="8" customFormat="1" ht="39.75" customHeight="1" x14ac:dyDescent="0.25">
      <c r="A240" s="20"/>
      <c r="B240" s="20" t="s">
        <v>190</v>
      </c>
      <c r="C240" s="22">
        <v>11190004</v>
      </c>
      <c r="D240" s="23">
        <v>39667</v>
      </c>
      <c r="E240" s="23">
        <v>39667</v>
      </c>
      <c r="F240" s="23">
        <v>45145</v>
      </c>
      <c r="G240" s="23"/>
      <c r="H240" s="20" t="s">
        <v>1524</v>
      </c>
      <c r="I240" s="24" t="s">
        <v>984</v>
      </c>
      <c r="J240" s="24"/>
      <c r="K240" s="24" t="s">
        <v>55</v>
      </c>
      <c r="L240" s="114" t="s">
        <v>1525</v>
      </c>
      <c r="M240" s="20" t="s">
        <v>2831</v>
      </c>
      <c r="N240" s="20" t="s">
        <v>59</v>
      </c>
      <c r="O240" s="20" t="s">
        <v>52</v>
      </c>
      <c r="P240" s="21" t="s">
        <v>245</v>
      </c>
      <c r="Q240" s="20" t="s">
        <v>3551</v>
      </c>
      <c r="R240" s="20" t="s">
        <v>2831</v>
      </c>
      <c r="S240" s="20" t="s">
        <v>59</v>
      </c>
      <c r="T240" s="20" t="s">
        <v>52</v>
      </c>
      <c r="U240" s="20" t="s">
        <v>245</v>
      </c>
      <c r="V240" s="20" t="s">
        <v>3552</v>
      </c>
      <c r="W240" s="20" t="s">
        <v>7257</v>
      </c>
      <c r="X240" s="20" t="s">
        <v>2722</v>
      </c>
      <c r="Y240" s="20" t="s">
        <v>2722</v>
      </c>
      <c r="Z240" s="20" t="s">
        <v>933</v>
      </c>
      <c r="AA240" s="20" t="s">
        <v>426</v>
      </c>
      <c r="AB240" s="124">
        <v>3.7999999999999999E-2</v>
      </c>
      <c r="AC240" s="20">
        <v>16</v>
      </c>
      <c r="AD240" s="30">
        <v>85000</v>
      </c>
      <c r="AE240" s="20"/>
      <c r="AF240" s="20"/>
      <c r="AG240" s="20"/>
      <c r="AH240" s="20"/>
      <c r="AI240" s="20">
        <v>85000</v>
      </c>
      <c r="AJ240" s="20"/>
      <c r="AK240" s="20"/>
      <c r="AL240" s="20"/>
      <c r="AM240" s="20"/>
      <c r="AN240" s="20"/>
      <c r="AO240" s="429">
        <v>6</v>
      </c>
      <c r="AP240" s="20">
        <v>1.5</v>
      </c>
      <c r="AQ240" s="20" t="s">
        <v>47</v>
      </c>
      <c r="AR240" s="20"/>
      <c r="AS240" s="20"/>
      <c r="AT240" s="20"/>
      <c r="AU240" s="20"/>
      <c r="AV240" s="20">
        <v>1529.7</v>
      </c>
      <c r="AW240" s="20" t="s">
        <v>6064</v>
      </c>
      <c r="AX240" s="20" t="s">
        <v>6065</v>
      </c>
      <c r="AY240" s="20">
        <v>42</v>
      </c>
      <c r="AZ240" s="20">
        <v>35</v>
      </c>
      <c r="BA240" s="20">
        <v>10.4</v>
      </c>
      <c r="BB240" s="20">
        <v>23</v>
      </c>
      <c r="BC240" s="20">
        <v>18</v>
      </c>
      <c r="BD240" s="20">
        <v>14.5</v>
      </c>
      <c r="BE240" s="20">
        <f t="shared" ref="BE240" si="56">AY240+AZ240/60+BA240/3600</f>
        <v>42.586222222222226</v>
      </c>
      <c r="BF240" s="20">
        <f t="shared" ref="BF240" si="57">BB240+BC240/60+BD240/3600</f>
        <v>23.30402777777778</v>
      </c>
      <c r="BG240" s="24" t="s">
        <v>38</v>
      </c>
      <c r="BH240" s="20"/>
      <c r="BI240" s="20"/>
      <c r="BJ240" s="23"/>
      <c r="BK240" s="20"/>
      <c r="BL240" s="23"/>
      <c r="BM240" s="20"/>
      <c r="BN240" s="20"/>
      <c r="BO240" s="20"/>
      <c r="BP240" s="20"/>
      <c r="BQ240" s="20"/>
      <c r="BR240" s="20"/>
      <c r="BS240" s="24"/>
      <c r="BT240" s="550"/>
      <c r="BU240" s="550"/>
      <c r="BV240" s="550"/>
      <c r="BW240" s="550"/>
      <c r="BX240" s="550"/>
      <c r="BY240" s="550"/>
      <c r="BZ240" s="550"/>
      <c r="CA240" s="550"/>
      <c r="CB240" s="550"/>
      <c r="CC240" s="550"/>
      <c r="CD240" s="550"/>
      <c r="CE240" s="550"/>
      <c r="CF240" s="550"/>
      <c r="CG240" s="550"/>
      <c r="CH240" s="550"/>
      <c r="CI240" s="550"/>
      <c r="CJ240" s="550"/>
      <c r="CK240" s="550"/>
      <c r="CL240" s="550"/>
      <c r="CM240" s="550"/>
      <c r="CN240" s="550"/>
      <c r="CO240" s="550"/>
      <c r="CP240" s="550"/>
      <c r="CQ240" s="550"/>
      <c r="CR240" s="550"/>
      <c r="CS240" s="550"/>
      <c r="CT240" s="550"/>
      <c r="CU240" s="550"/>
      <c r="CV240" s="550"/>
      <c r="CW240" s="550"/>
      <c r="CX240" s="550"/>
      <c r="CY240" s="550"/>
      <c r="CZ240" s="550"/>
      <c r="DA240" s="550"/>
      <c r="DB240" s="550"/>
      <c r="DC240" s="550"/>
      <c r="DD240" s="550"/>
      <c r="DE240" s="550"/>
      <c r="DF240" s="550"/>
      <c r="DG240" s="550"/>
      <c r="DH240" s="550"/>
      <c r="DI240" s="550"/>
      <c r="DJ240" s="550"/>
      <c r="DK240" s="550"/>
      <c r="DL240" s="550"/>
      <c r="DM240" s="550"/>
      <c r="DN240" s="550"/>
      <c r="DO240" s="550"/>
      <c r="DP240" s="550"/>
      <c r="DQ240" s="550"/>
      <c r="DR240" s="550"/>
      <c r="DS240" s="550"/>
      <c r="DT240" s="550"/>
      <c r="DU240" s="550"/>
      <c r="DV240" s="550"/>
      <c r="DW240" s="550"/>
      <c r="DX240" s="550"/>
      <c r="DY240" s="550"/>
      <c r="DZ240" s="550"/>
      <c r="EA240" s="550"/>
      <c r="EB240" s="550"/>
      <c r="EC240" s="550"/>
      <c r="ED240" s="550"/>
      <c r="EE240" s="550"/>
      <c r="EF240" s="550"/>
      <c r="EG240" s="550"/>
      <c r="EH240" s="550"/>
      <c r="EI240" s="550"/>
      <c r="EJ240" s="550"/>
      <c r="EK240" s="550"/>
      <c r="EL240" s="550"/>
      <c r="EM240" s="550"/>
      <c r="EN240" s="550"/>
      <c r="EO240" s="550"/>
      <c r="EP240" s="550"/>
      <c r="EQ240" s="550"/>
      <c r="ER240" s="550"/>
      <c r="ES240" s="550"/>
      <c r="ET240" s="550"/>
      <c r="EU240" s="550"/>
      <c r="EV240" s="550"/>
      <c r="EW240" s="550"/>
      <c r="EX240" s="550"/>
      <c r="EY240" s="550"/>
      <c r="EZ240" s="550"/>
      <c r="FA240" s="550"/>
      <c r="FB240" s="550"/>
      <c r="FC240" s="550"/>
      <c r="FD240" s="550"/>
      <c r="FE240" s="550"/>
      <c r="FF240" s="550"/>
      <c r="FG240" s="550"/>
      <c r="FH240" s="550"/>
      <c r="FI240" s="550"/>
      <c r="FJ240" s="550"/>
      <c r="FK240" s="550"/>
      <c r="FL240" s="550"/>
      <c r="FM240" s="550"/>
      <c r="FN240" s="550"/>
      <c r="FO240" s="550"/>
      <c r="FP240" s="550"/>
      <c r="FQ240" s="550"/>
      <c r="FR240" s="550"/>
      <c r="FS240" s="550"/>
      <c r="FT240" s="550"/>
      <c r="FU240" s="550"/>
      <c r="FV240" s="550"/>
      <c r="FW240" s="550"/>
      <c r="FX240" s="550"/>
      <c r="FY240" s="550"/>
      <c r="FZ240" s="550"/>
      <c r="GA240" s="550"/>
      <c r="GB240" s="550"/>
      <c r="GC240" s="550"/>
      <c r="GD240" s="550"/>
      <c r="GE240" s="550"/>
      <c r="GF240" s="550"/>
      <c r="GG240" s="550"/>
      <c r="GH240" s="550"/>
      <c r="GI240" s="550"/>
      <c r="GJ240" s="550"/>
      <c r="GK240" s="550"/>
      <c r="GL240" s="550"/>
      <c r="GM240" s="550"/>
      <c r="GN240" s="550"/>
      <c r="GO240" s="550"/>
      <c r="GP240" s="550"/>
      <c r="GQ240" s="550"/>
      <c r="GR240" s="550"/>
      <c r="GS240" s="550"/>
      <c r="GT240" s="550"/>
      <c r="GU240" s="550"/>
      <c r="GV240" s="550"/>
      <c r="GW240" s="550"/>
      <c r="GX240" s="550"/>
      <c r="GY240" s="550"/>
      <c r="GZ240" s="550"/>
      <c r="HA240" s="550"/>
      <c r="HB240" s="550"/>
      <c r="HC240" s="550"/>
      <c r="HD240" s="550"/>
      <c r="HE240" s="550"/>
      <c r="HF240" s="550"/>
      <c r="HG240" s="550"/>
      <c r="HH240" s="550"/>
      <c r="HI240" s="550"/>
      <c r="HJ240" s="550"/>
      <c r="HK240" s="550"/>
      <c r="HL240" s="550"/>
      <c r="HM240" s="550"/>
      <c r="HN240" s="550"/>
      <c r="HO240" s="550"/>
      <c r="HP240" s="550"/>
      <c r="HQ240" s="550"/>
      <c r="HR240" s="550"/>
      <c r="HS240" s="550"/>
      <c r="HT240" s="550"/>
      <c r="HU240" s="550"/>
      <c r="HV240" s="550"/>
      <c r="HW240" s="550"/>
      <c r="HX240" s="550"/>
      <c r="HY240" s="550"/>
      <c r="HZ240" s="550"/>
      <c r="IA240" s="550"/>
      <c r="IB240" s="550"/>
      <c r="IC240" s="550"/>
      <c r="ID240" s="550"/>
      <c r="IE240" s="550"/>
      <c r="IF240" s="550"/>
      <c r="IG240" s="550"/>
      <c r="IH240" s="550"/>
      <c r="II240" s="550"/>
      <c r="IJ240" s="550"/>
      <c r="IK240" s="550"/>
      <c r="IL240" s="550"/>
      <c r="IM240" s="550"/>
      <c r="IN240" s="550"/>
      <c r="IO240" s="550"/>
      <c r="IP240" s="550"/>
      <c r="IQ240" s="550"/>
      <c r="IR240" s="550"/>
      <c r="IS240" s="550"/>
      <c r="IT240" s="550"/>
      <c r="IU240" s="550"/>
      <c r="IV240" s="550"/>
      <c r="IW240" s="550"/>
      <c r="IX240" s="550"/>
      <c r="IY240" s="550"/>
      <c r="IZ240" s="550"/>
      <c r="JA240" s="550"/>
      <c r="JB240" s="550"/>
      <c r="JC240" s="550"/>
      <c r="JD240" s="550"/>
      <c r="JE240" s="550"/>
      <c r="JF240" s="550"/>
      <c r="JG240" s="550"/>
      <c r="JH240" s="550"/>
    </row>
    <row r="241" spans="1:268" s="8" customFormat="1" ht="39.75" customHeight="1" x14ac:dyDescent="0.25">
      <c r="A241" s="83" t="s">
        <v>3387</v>
      </c>
      <c r="B241" s="83" t="s">
        <v>1526</v>
      </c>
      <c r="C241" s="95">
        <v>11120008</v>
      </c>
      <c r="D241" s="96">
        <v>39668</v>
      </c>
      <c r="E241" s="96">
        <v>39668</v>
      </c>
      <c r="F241" s="96">
        <v>41639</v>
      </c>
      <c r="G241" s="96"/>
      <c r="H241" s="83" t="s">
        <v>1005</v>
      </c>
      <c r="I241" s="110" t="s">
        <v>994</v>
      </c>
      <c r="J241" s="110"/>
      <c r="K241" s="110" t="s">
        <v>135</v>
      </c>
      <c r="L241" s="115" t="s">
        <v>1527</v>
      </c>
      <c r="M241" s="83" t="s">
        <v>210</v>
      </c>
      <c r="N241" s="83" t="s">
        <v>76</v>
      </c>
      <c r="O241" s="83" t="s">
        <v>76</v>
      </c>
      <c r="P241" s="94" t="s">
        <v>1528</v>
      </c>
      <c r="Q241" s="83" t="s">
        <v>401</v>
      </c>
      <c r="R241" s="83" t="s">
        <v>210</v>
      </c>
      <c r="S241" s="83" t="s">
        <v>76</v>
      </c>
      <c r="T241" s="83" t="s">
        <v>76</v>
      </c>
      <c r="U241" s="83" t="s">
        <v>1528</v>
      </c>
      <c r="V241" s="83" t="s">
        <v>4005</v>
      </c>
      <c r="W241" s="83" t="s">
        <v>1529</v>
      </c>
      <c r="X241" s="83"/>
      <c r="Y241" s="83"/>
      <c r="Z241" s="83" t="s">
        <v>467</v>
      </c>
      <c r="AA241" s="83" t="s">
        <v>17</v>
      </c>
      <c r="AB241" s="47"/>
      <c r="AC241" s="83">
        <v>90</v>
      </c>
      <c r="AD241" s="111">
        <v>150000</v>
      </c>
      <c r="AE241" s="83"/>
      <c r="AF241" s="83"/>
      <c r="AG241" s="83"/>
      <c r="AH241" s="83"/>
      <c r="AI241" s="83"/>
      <c r="AJ241" s="83">
        <v>150000</v>
      </c>
      <c r="AK241" s="83"/>
      <c r="AL241" s="83"/>
      <c r="AM241" s="83"/>
      <c r="AN241" s="83"/>
      <c r="AO241" s="427">
        <v>100</v>
      </c>
      <c r="AP241" s="83">
        <v>15</v>
      </c>
      <c r="AQ241" s="83"/>
      <c r="AR241" s="83"/>
      <c r="AS241" s="83"/>
      <c r="AT241" s="83"/>
      <c r="AU241" s="83"/>
      <c r="AV241" s="83">
        <v>78</v>
      </c>
      <c r="AW241" s="83" t="s">
        <v>6066</v>
      </c>
      <c r="AX241" s="83" t="s">
        <v>6067</v>
      </c>
      <c r="AY241" s="83">
        <v>42</v>
      </c>
      <c r="AZ241" s="83">
        <v>25</v>
      </c>
      <c r="BA241" s="83">
        <v>3.2</v>
      </c>
      <c r="BB241" s="83">
        <v>24</v>
      </c>
      <c r="BC241" s="83">
        <v>29</v>
      </c>
      <c r="BD241" s="83">
        <v>18.7</v>
      </c>
      <c r="BE241" s="83">
        <f t="shared" si="30"/>
        <v>42.417555555555552</v>
      </c>
      <c r="BF241" s="83">
        <f t="shared" si="31"/>
        <v>24.488527777777779</v>
      </c>
      <c r="BG241" s="110" t="s">
        <v>38</v>
      </c>
      <c r="BH241" s="83"/>
      <c r="BI241" s="83"/>
      <c r="BJ241" s="96"/>
      <c r="BK241" s="83"/>
      <c r="BL241" s="96"/>
      <c r="BM241" s="83"/>
      <c r="BN241" s="83"/>
      <c r="BO241" s="83"/>
      <c r="BP241" s="83"/>
      <c r="BQ241" s="83"/>
      <c r="BR241" s="83"/>
      <c r="BS241" s="110"/>
      <c r="BT241" s="550"/>
      <c r="BU241" s="550"/>
      <c r="BV241" s="550"/>
      <c r="BW241" s="550"/>
      <c r="BX241" s="550"/>
      <c r="BY241" s="550"/>
      <c r="BZ241" s="550"/>
      <c r="CA241" s="550"/>
      <c r="CB241" s="550"/>
      <c r="CC241" s="550"/>
      <c r="CD241" s="550"/>
      <c r="CE241" s="550"/>
      <c r="CF241" s="550"/>
      <c r="CG241" s="550"/>
      <c r="CH241" s="550"/>
      <c r="CI241" s="550"/>
      <c r="CJ241" s="550"/>
      <c r="CK241" s="550"/>
      <c r="CL241" s="550"/>
      <c r="CM241" s="550"/>
      <c r="CN241" s="550"/>
      <c r="CO241" s="550"/>
      <c r="CP241" s="550"/>
      <c r="CQ241" s="550"/>
      <c r="CR241" s="550"/>
      <c r="CS241" s="550"/>
      <c r="CT241" s="550"/>
      <c r="CU241" s="550"/>
      <c r="CV241" s="550"/>
      <c r="CW241" s="550"/>
      <c r="CX241" s="550"/>
      <c r="CY241" s="550"/>
      <c r="CZ241" s="550"/>
      <c r="DA241" s="550"/>
      <c r="DB241" s="550"/>
      <c r="DC241" s="550"/>
      <c r="DD241" s="550"/>
      <c r="DE241" s="550"/>
      <c r="DF241" s="550"/>
      <c r="DG241" s="550"/>
      <c r="DH241" s="550"/>
      <c r="DI241" s="550"/>
      <c r="DJ241" s="550"/>
      <c r="DK241" s="550"/>
      <c r="DL241" s="550"/>
      <c r="DM241" s="550"/>
      <c r="DN241" s="550"/>
      <c r="DO241" s="550"/>
      <c r="DP241" s="550"/>
      <c r="DQ241" s="550"/>
      <c r="DR241" s="550"/>
      <c r="DS241" s="550"/>
      <c r="DT241" s="550"/>
      <c r="DU241" s="550"/>
      <c r="DV241" s="550"/>
      <c r="DW241" s="550"/>
      <c r="DX241" s="550"/>
      <c r="DY241" s="550"/>
      <c r="DZ241" s="550"/>
      <c r="EA241" s="550"/>
      <c r="EB241" s="550"/>
      <c r="EC241" s="550"/>
      <c r="ED241" s="550"/>
      <c r="EE241" s="550"/>
      <c r="EF241" s="550"/>
      <c r="EG241" s="550"/>
      <c r="EH241" s="550"/>
      <c r="EI241" s="550"/>
      <c r="EJ241" s="550"/>
      <c r="EK241" s="550"/>
      <c r="EL241" s="550"/>
      <c r="EM241" s="550"/>
      <c r="EN241" s="550"/>
      <c r="EO241" s="550"/>
      <c r="EP241" s="550"/>
      <c r="EQ241" s="550"/>
      <c r="ER241" s="550"/>
      <c r="ES241" s="550"/>
      <c r="ET241" s="550"/>
      <c r="EU241" s="550"/>
      <c r="EV241" s="550"/>
      <c r="EW241" s="550"/>
      <c r="EX241" s="550"/>
      <c r="EY241" s="550"/>
      <c r="EZ241" s="550"/>
      <c r="FA241" s="550"/>
      <c r="FB241" s="550"/>
      <c r="FC241" s="550"/>
      <c r="FD241" s="550"/>
      <c r="FE241" s="550"/>
      <c r="FF241" s="550"/>
      <c r="FG241" s="550"/>
      <c r="FH241" s="550"/>
      <c r="FI241" s="550"/>
      <c r="FJ241" s="550"/>
      <c r="FK241" s="550"/>
      <c r="FL241" s="550"/>
      <c r="FM241" s="550"/>
      <c r="FN241" s="550"/>
      <c r="FO241" s="550"/>
      <c r="FP241" s="550"/>
      <c r="FQ241" s="550"/>
      <c r="FR241" s="550"/>
      <c r="FS241" s="550"/>
      <c r="FT241" s="550"/>
      <c r="FU241" s="550"/>
      <c r="FV241" s="550"/>
      <c r="FW241" s="550"/>
      <c r="FX241" s="550"/>
      <c r="FY241" s="550"/>
      <c r="FZ241" s="550"/>
      <c r="GA241" s="550"/>
      <c r="GB241" s="550"/>
      <c r="GC241" s="550"/>
      <c r="GD241" s="550"/>
      <c r="GE241" s="550"/>
      <c r="GF241" s="550"/>
      <c r="GG241" s="550"/>
      <c r="GH241" s="550"/>
      <c r="GI241" s="550"/>
      <c r="GJ241" s="550"/>
      <c r="GK241" s="550"/>
      <c r="GL241" s="550"/>
      <c r="GM241" s="550"/>
      <c r="GN241" s="550"/>
      <c r="GO241" s="550"/>
      <c r="GP241" s="550"/>
      <c r="GQ241" s="550"/>
      <c r="GR241" s="550"/>
      <c r="GS241" s="550"/>
      <c r="GT241" s="550"/>
      <c r="GU241" s="550"/>
      <c r="GV241" s="550"/>
      <c r="GW241" s="550"/>
      <c r="GX241" s="550"/>
      <c r="GY241" s="550"/>
      <c r="GZ241" s="550"/>
      <c r="HA241" s="550"/>
      <c r="HB241" s="550"/>
      <c r="HC241" s="550"/>
      <c r="HD241" s="550"/>
      <c r="HE241" s="550"/>
      <c r="HF241" s="550"/>
      <c r="HG241" s="550"/>
      <c r="HH241" s="550"/>
      <c r="HI241" s="550"/>
      <c r="HJ241" s="550"/>
      <c r="HK241" s="550"/>
      <c r="HL241" s="550"/>
      <c r="HM241" s="550"/>
      <c r="HN241" s="550"/>
      <c r="HO241" s="550"/>
      <c r="HP241" s="550"/>
      <c r="HQ241" s="550"/>
      <c r="HR241" s="550"/>
      <c r="HS241" s="550"/>
      <c r="HT241" s="550"/>
      <c r="HU241" s="550"/>
      <c r="HV241" s="550"/>
      <c r="HW241" s="550"/>
      <c r="HX241" s="550"/>
      <c r="HY241" s="550"/>
      <c r="HZ241" s="550"/>
      <c r="IA241" s="550"/>
      <c r="IB241" s="550"/>
      <c r="IC241" s="550"/>
      <c r="ID241" s="550"/>
      <c r="IE241" s="550"/>
      <c r="IF241" s="550"/>
      <c r="IG241" s="550"/>
      <c r="IH241" s="550"/>
      <c r="II241" s="550"/>
      <c r="IJ241" s="550"/>
      <c r="IK241" s="550"/>
      <c r="IL241" s="550"/>
      <c r="IM241" s="550"/>
      <c r="IN241" s="550"/>
      <c r="IO241" s="550"/>
      <c r="IP241" s="550"/>
      <c r="IQ241" s="550"/>
      <c r="IR241" s="550"/>
      <c r="IS241" s="550"/>
      <c r="IT241" s="550"/>
      <c r="IU241" s="550"/>
      <c r="IV241" s="550"/>
      <c r="IW241" s="550"/>
      <c r="IX241" s="550"/>
      <c r="IY241" s="550"/>
      <c r="IZ241" s="550"/>
      <c r="JA241" s="550"/>
      <c r="JB241" s="550"/>
      <c r="JC241" s="550"/>
      <c r="JD241" s="550"/>
      <c r="JE241" s="550"/>
      <c r="JF241" s="550"/>
      <c r="JG241" s="550"/>
      <c r="JH241" s="550"/>
    </row>
    <row r="242" spans="1:268" s="8" customFormat="1" ht="39.75" customHeight="1" x14ac:dyDescent="0.25">
      <c r="A242" s="83"/>
      <c r="B242" s="83" t="s">
        <v>1526</v>
      </c>
      <c r="C242" s="95">
        <v>11120008</v>
      </c>
      <c r="D242" s="96">
        <v>39668</v>
      </c>
      <c r="E242" s="96">
        <v>39668</v>
      </c>
      <c r="F242" s="96">
        <v>41639</v>
      </c>
      <c r="G242" s="96"/>
      <c r="H242" s="83" t="s">
        <v>1005</v>
      </c>
      <c r="I242" s="110" t="s">
        <v>994</v>
      </c>
      <c r="J242" s="110"/>
      <c r="K242" s="110" t="s">
        <v>135</v>
      </c>
      <c r="L242" s="115" t="s">
        <v>1527</v>
      </c>
      <c r="M242" s="83" t="s">
        <v>210</v>
      </c>
      <c r="N242" s="83" t="s">
        <v>76</v>
      </c>
      <c r="O242" s="83" t="s">
        <v>76</v>
      </c>
      <c r="P242" s="94" t="s">
        <v>1528</v>
      </c>
      <c r="Q242" s="83" t="s">
        <v>401</v>
      </c>
      <c r="R242" s="83" t="s">
        <v>210</v>
      </c>
      <c r="S242" s="83" t="s">
        <v>76</v>
      </c>
      <c r="T242" s="83" t="s">
        <v>76</v>
      </c>
      <c r="U242" s="83" t="s">
        <v>1528</v>
      </c>
      <c r="V242" s="83" t="s">
        <v>4005</v>
      </c>
      <c r="W242" s="83" t="s">
        <v>1530</v>
      </c>
      <c r="X242" s="83"/>
      <c r="Y242" s="83"/>
      <c r="Z242" s="83" t="s">
        <v>467</v>
      </c>
      <c r="AA242" s="83" t="s">
        <v>17</v>
      </c>
      <c r="AB242" s="47"/>
      <c r="AC242" s="83">
        <v>90</v>
      </c>
      <c r="AD242" s="111">
        <v>150000</v>
      </c>
      <c r="AE242" s="83"/>
      <c r="AF242" s="83"/>
      <c r="AG242" s="83"/>
      <c r="AH242" s="83"/>
      <c r="AI242" s="83"/>
      <c r="AJ242" s="83">
        <v>150000</v>
      </c>
      <c r="AK242" s="83"/>
      <c r="AL242" s="83"/>
      <c r="AM242" s="83"/>
      <c r="AN242" s="83"/>
      <c r="AO242" s="427">
        <v>100</v>
      </c>
      <c r="AP242" s="83"/>
      <c r="AQ242" s="83"/>
      <c r="AR242" s="83"/>
      <c r="AS242" s="83"/>
      <c r="AT242" s="83"/>
      <c r="AU242" s="83"/>
      <c r="AV242" s="83">
        <v>80</v>
      </c>
      <c r="AW242" s="83" t="s">
        <v>6068</v>
      </c>
      <c r="AX242" s="83" t="s">
        <v>6069</v>
      </c>
      <c r="AY242" s="83">
        <v>42</v>
      </c>
      <c r="AZ242" s="83">
        <v>24</v>
      </c>
      <c r="BA242" s="83">
        <v>52</v>
      </c>
      <c r="BB242" s="83">
        <v>24</v>
      </c>
      <c r="BC242" s="83">
        <v>29</v>
      </c>
      <c r="BD242" s="83">
        <v>7.9</v>
      </c>
      <c r="BE242" s="83">
        <f t="shared" si="30"/>
        <v>42.414444444444442</v>
      </c>
      <c r="BF242" s="83">
        <f t="shared" si="31"/>
        <v>24.485527777777779</v>
      </c>
      <c r="BG242" s="110" t="s">
        <v>38</v>
      </c>
      <c r="BH242" s="83"/>
      <c r="BI242" s="83"/>
      <c r="BJ242" s="96"/>
      <c r="BK242" s="83"/>
      <c r="BL242" s="96"/>
      <c r="BM242" s="83"/>
      <c r="BN242" s="83"/>
      <c r="BO242" s="83"/>
      <c r="BP242" s="83"/>
      <c r="BQ242" s="83"/>
      <c r="BR242" s="83"/>
      <c r="BS242" s="110"/>
      <c r="BT242" s="550"/>
      <c r="BU242" s="550"/>
      <c r="BV242" s="550"/>
      <c r="BW242" s="550"/>
      <c r="BX242" s="550"/>
      <c r="BY242" s="550"/>
      <c r="BZ242" s="550"/>
      <c r="CA242" s="550"/>
      <c r="CB242" s="550"/>
      <c r="CC242" s="550"/>
      <c r="CD242" s="550"/>
      <c r="CE242" s="550"/>
      <c r="CF242" s="550"/>
      <c r="CG242" s="550"/>
      <c r="CH242" s="550"/>
      <c r="CI242" s="550"/>
      <c r="CJ242" s="550"/>
      <c r="CK242" s="550"/>
      <c r="CL242" s="550"/>
      <c r="CM242" s="550"/>
      <c r="CN242" s="550"/>
      <c r="CO242" s="550"/>
      <c r="CP242" s="550"/>
      <c r="CQ242" s="550"/>
      <c r="CR242" s="550"/>
      <c r="CS242" s="550"/>
      <c r="CT242" s="550"/>
      <c r="CU242" s="550"/>
      <c r="CV242" s="550"/>
      <c r="CW242" s="550"/>
      <c r="CX242" s="550"/>
      <c r="CY242" s="550"/>
      <c r="CZ242" s="550"/>
      <c r="DA242" s="550"/>
      <c r="DB242" s="550"/>
      <c r="DC242" s="550"/>
      <c r="DD242" s="550"/>
      <c r="DE242" s="550"/>
      <c r="DF242" s="550"/>
      <c r="DG242" s="550"/>
      <c r="DH242" s="550"/>
      <c r="DI242" s="550"/>
      <c r="DJ242" s="550"/>
      <c r="DK242" s="550"/>
      <c r="DL242" s="550"/>
      <c r="DM242" s="550"/>
      <c r="DN242" s="550"/>
      <c r="DO242" s="550"/>
      <c r="DP242" s="550"/>
      <c r="DQ242" s="550"/>
      <c r="DR242" s="550"/>
      <c r="DS242" s="550"/>
      <c r="DT242" s="550"/>
      <c r="DU242" s="550"/>
      <c r="DV242" s="550"/>
      <c r="DW242" s="550"/>
      <c r="DX242" s="550"/>
      <c r="DY242" s="550"/>
      <c r="DZ242" s="550"/>
      <c r="EA242" s="550"/>
      <c r="EB242" s="550"/>
      <c r="EC242" s="550"/>
      <c r="ED242" s="550"/>
      <c r="EE242" s="550"/>
      <c r="EF242" s="550"/>
      <c r="EG242" s="550"/>
      <c r="EH242" s="550"/>
      <c r="EI242" s="550"/>
      <c r="EJ242" s="550"/>
      <c r="EK242" s="550"/>
      <c r="EL242" s="550"/>
      <c r="EM242" s="550"/>
      <c r="EN242" s="550"/>
      <c r="EO242" s="550"/>
      <c r="EP242" s="550"/>
      <c r="EQ242" s="550"/>
      <c r="ER242" s="550"/>
      <c r="ES242" s="550"/>
      <c r="ET242" s="550"/>
      <c r="EU242" s="550"/>
      <c r="EV242" s="550"/>
      <c r="EW242" s="550"/>
      <c r="EX242" s="550"/>
      <c r="EY242" s="550"/>
      <c r="EZ242" s="550"/>
      <c r="FA242" s="550"/>
      <c r="FB242" s="550"/>
      <c r="FC242" s="550"/>
      <c r="FD242" s="550"/>
      <c r="FE242" s="550"/>
      <c r="FF242" s="550"/>
      <c r="FG242" s="550"/>
      <c r="FH242" s="550"/>
      <c r="FI242" s="550"/>
      <c r="FJ242" s="550"/>
      <c r="FK242" s="550"/>
      <c r="FL242" s="550"/>
      <c r="FM242" s="550"/>
      <c r="FN242" s="550"/>
      <c r="FO242" s="550"/>
      <c r="FP242" s="550"/>
      <c r="FQ242" s="550"/>
      <c r="FR242" s="550"/>
      <c r="FS242" s="550"/>
      <c r="FT242" s="550"/>
      <c r="FU242" s="550"/>
      <c r="FV242" s="550"/>
      <c r="FW242" s="550"/>
      <c r="FX242" s="550"/>
      <c r="FY242" s="550"/>
      <c r="FZ242" s="550"/>
      <c r="GA242" s="550"/>
      <c r="GB242" s="550"/>
      <c r="GC242" s="550"/>
      <c r="GD242" s="550"/>
      <c r="GE242" s="550"/>
      <c r="GF242" s="550"/>
      <c r="GG242" s="550"/>
      <c r="GH242" s="550"/>
      <c r="GI242" s="550"/>
      <c r="GJ242" s="550"/>
      <c r="GK242" s="550"/>
      <c r="GL242" s="550"/>
      <c r="GM242" s="550"/>
      <c r="GN242" s="550"/>
      <c r="GO242" s="550"/>
      <c r="GP242" s="550"/>
      <c r="GQ242" s="550"/>
      <c r="GR242" s="550"/>
      <c r="GS242" s="550"/>
      <c r="GT242" s="550"/>
      <c r="GU242" s="550"/>
      <c r="GV242" s="550"/>
      <c r="GW242" s="550"/>
      <c r="GX242" s="550"/>
      <c r="GY242" s="550"/>
      <c r="GZ242" s="550"/>
      <c r="HA242" s="550"/>
      <c r="HB242" s="550"/>
      <c r="HC242" s="550"/>
      <c r="HD242" s="550"/>
      <c r="HE242" s="550"/>
      <c r="HF242" s="550"/>
      <c r="HG242" s="550"/>
      <c r="HH242" s="550"/>
      <c r="HI242" s="550"/>
      <c r="HJ242" s="550"/>
      <c r="HK242" s="550"/>
      <c r="HL242" s="550"/>
      <c r="HM242" s="550"/>
      <c r="HN242" s="550"/>
      <c r="HO242" s="550"/>
      <c r="HP242" s="550"/>
      <c r="HQ242" s="550"/>
      <c r="HR242" s="550"/>
      <c r="HS242" s="550"/>
      <c r="HT242" s="550"/>
      <c r="HU242" s="550"/>
      <c r="HV242" s="550"/>
      <c r="HW242" s="550"/>
      <c r="HX242" s="550"/>
      <c r="HY242" s="550"/>
      <c r="HZ242" s="550"/>
      <c r="IA242" s="550"/>
      <c r="IB242" s="550"/>
      <c r="IC242" s="550"/>
      <c r="ID242" s="550"/>
      <c r="IE242" s="550"/>
      <c r="IF242" s="550"/>
      <c r="IG242" s="550"/>
      <c r="IH242" s="550"/>
      <c r="II242" s="550"/>
      <c r="IJ242" s="550"/>
      <c r="IK242" s="550"/>
      <c r="IL242" s="550"/>
      <c r="IM242" s="550"/>
      <c r="IN242" s="550"/>
      <c r="IO242" s="550"/>
      <c r="IP242" s="550"/>
      <c r="IQ242" s="550"/>
      <c r="IR242" s="550"/>
      <c r="IS242" s="550"/>
      <c r="IT242" s="550"/>
      <c r="IU242" s="550"/>
      <c r="IV242" s="550"/>
      <c r="IW242" s="550"/>
      <c r="IX242" s="550"/>
      <c r="IY242" s="550"/>
      <c r="IZ242" s="550"/>
      <c r="JA242" s="550"/>
      <c r="JB242" s="550"/>
      <c r="JC242" s="550"/>
      <c r="JD242" s="550"/>
      <c r="JE242" s="550"/>
      <c r="JF242" s="550"/>
      <c r="JG242" s="550"/>
      <c r="JH242" s="550"/>
    </row>
    <row r="243" spans="1:268" s="8" customFormat="1" ht="39.75" customHeight="1" x14ac:dyDescent="0.25">
      <c r="A243" s="83"/>
      <c r="B243" s="83" t="s">
        <v>1526</v>
      </c>
      <c r="C243" s="95">
        <v>11120008</v>
      </c>
      <c r="D243" s="96">
        <v>39668</v>
      </c>
      <c r="E243" s="96">
        <v>39668</v>
      </c>
      <c r="F243" s="96">
        <v>41639</v>
      </c>
      <c r="G243" s="96"/>
      <c r="H243" s="83" t="s">
        <v>1005</v>
      </c>
      <c r="I243" s="110" t="s">
        <v>994</v>
      </c>
      <c r="J243" s="110"/>
      <c r="K243" s="110" t="s">
        <v>135</v>
      </c>
      <c r="L243" s="115" t="s">
        <v>1527</v>
      </c>
      <c r="M243" s="83" t="s">
        <v>210</v>
      </c>
      <c r="N243" s="83" t="s">
        <v>76</v>
      </c>
      <c r="O243" s="83" t="s">
        <v>76</v>
      </c>
      <c r="P243" s="94" t="s">
        <v>1528</v>
      </c>
      <c r="Q243" s="83" t="s">
        <v>401</v>
      </c>
      <c r="R243" s="83" t="s">
        <v>210</v>
      </c>
      <c r="S243" s="83" t="s">
        <v>76</v>
      </c>
      <c r="T243" s="83" t="s">
        <v>76</v>
      </c>
      <c r="U243" s="83" t="s">
        <v>1528</v>
      </c>
      <c r="V243" s="83" t="s">
        <v>4005</v>
      </c>
      <c r="W243" s="83" t="s">
        <v>1531</v>
      </c>
      <c r="X243" s="83"/>
      <c r="Y243" s="83"/>
      <c r="Z243" s="83" t="s">
        <v>467</v>
      </c>
      <c r="AA243" s="83" t="s">
        <v>17</v>
      </c>
      <c r="AB243" s="47"/>
      <c r="AC243" s="83">
        <v>90</v>
      </c>
      <c r="AD243" s="111">
        <v>150000</v>
      </c>
      <c r="AE243" s="83"/>
      <c r="AF243" s="83"/>
      <c r="AG243" s="83"/>
      <c r="AH243" s="83"/>
      <c r="AI243" s="83"/>
      <c r="AJ243" s="83">
        <v>150000</v>
      </c>
      <c r="AK243" s="83"/>
      <c r="AL243" s="83"/>
      <c r="AM243" s="83"/>
      <c r="AN243" s="83"/>
      <c r="AO243" s="427">
        <v>100</v>
      </c>
      <c r="AP243" s="83"/>
      <c r="AQ243" s="83"/>
      <c r="AR243" s="83"/>
      <c r="AS243" s="83"/>
      <c r="AT243" s="83"/>
      <c r="AU243" s="83"/>
      <c r="AV243" s="83">
        <v>80.5</v>
      </c>
      <c r="AW243" s="83" t="s">
        <v>6070</v>
      </c>
      <c r="AX243" s="83" t="s">
        <v>6071</v>
      </c>
      <c r="AY243" s="83">
        <v>43</v>
      </c>
      <c r="AZ243" s="83">
        <v>24</v>
      </c>
      <c r="BA243" s="83">
        <v>27</v>
      </c>
      <c r="BB243" s="83">
        <v>24</v>
      </c>
      <c r="BC243" s="83">
        <v>28</v>
      </c>
      <c r="BD243" s="83">
        <v>40</v>
      </c>
      <c r="BE243" s="83">
        <f t="shared" si="30"/>
        <v>43.407499999999999</v>
      </c>
      <c r="BF243" s="83">
        <f t="shared" si="31"/>
        <v>24.477777777777778</v>
      </c>
      <c r="BG243" s="110" t="s">
        <v>38</v>
      </c>
      <c r="BH243" s="83"/>
      <c r="BI243" s="83"/>
      <c r="BJ243" s="96"/>
      <c r="BK243" s="83"/>
      <c r="BL243" s="96"/>
      <c r="BM243" s="83"/>
      <c r="BN243" s="83"/>
      <c r="BO243" s="83"/>
      <c r="BP243" s="83"/>
      <c r="BQ243" s="83"/>
      <c r="BR243" s="83"/>
      <c r="BS243" s="110"/>
      <c r="BT243" s="550"/>
      <c r="BU243" s="550"/>
      <c r="BV243" s="550"/>
      <c r="BW243" s="550"/>
      <c r="BX243" s="550"/>
      <c r="BY243" s="550"/>
      <c r="BZ243" s="550"/>
      <c r="CA243" s="550"/>
      <c r="CB243" s="550"/>
      <c r="CC243" s="550"/>
      <c r="CD243" s="550"/>
      <c r="CE243" s="550"/>
      <c r="CF243" s="550"/>
      <c r="CG243" s="550"/>
      <c r="CH243" s="550"/>
      <c r="CI243" s="550"/>
      <c r="CJ243" s="550"/>
      <c r="CK243" s="550"/>
      <c r="CL243" s="550"/>
      <c r="CM243" s="550"/>
      <c r="CN243" s="550"/>
      <c r="CO243" s="550"/>
      <c r="CP243" s="550"/>
      <c r="CQ243" s="550"/>
      <c r="CR243" s="550"/>
      <c r="CS243" s="550"/>
      <c r="CT243" s="550"/>
      <c r="CU243" s="550"/>
      <c r="CV243" s="550"/>
      <c r="CW243" s="550"/>
      <c r="CX243" s="550"/>
      <c r="CY243" s="550"/>
      <c r="CZ243" s="550"/>
      <c r="DA243" s="550"/>
      <c r="DB243" s="550"/>
      <c r="DC243" s="550"/>
      <c r="DD243" s="550"/>
      <c r="DE243" s="550"/>
      <c r="DF243" s="550"/>
      <c r="DG243" s="550"/>
      <c r="DH243" s="550"/>
      <c r="DI243" s="550"/>
      <c r="DJ243" s="550"/>
      <c r="DK243" s="550"/>
      <c r="DL243" s="550"/>
      <c r="DM243" s="550"/>
      <c r="DN243" s="550"/>
      <c r="DO243" s="550"/>
      <c r="DP243" s="550"/>
      <c r="DQ243" s="550"/>
      <c r="DR243" s="550"/>
      <c r="DS243" s="550"/>
      <c r="DT243" s="550"/>
      <c r="DU243" s="550"/>
      <c r="DV243" s="550"/>
      <c r="DW243" s="550"/>
      <c r="DX243" s="550"/>
      <c r="DY243" s="550"/>
      <c r="DZ243" s="550"/>
      <c r="EA243" s="550"/>
      <c r="EB243" s="550"/>
      <c r="EC243" s="550"/>
      <c r="ED243" s="550"/>
      <c r="EE243" s="550"/>
      <c r="EF243" s="550"/>
      <c r="EG243" s="550"/>
      <c r="EH243" s="550"/>
      <c r="EI243" s="550"/>
      <c r="EJ243" s="550"/>
      <c r="EK243" s="550"/>
      <c r="EL243" s="550"/>
      <c r="EM243" s="550"/>
      <c r="EN243" s="550"/>
      <c r="EO243" s="550"/>
      <c r="EP243" s="550"/>
      <c r="EQ243" s="550"/>
      <c r="ER243" s="550"/>
      <c r="ES243" s="550"/>
      <c r="ET243" s="550"/>
      <c r="EU243" s="550"/>
      <c r="EV243" s="550"/>
      <c r="EW243" s="550"/>
      <c r="EX243" s="550"/>
      <c r="EY243" s="550"/>
      <c r="EZ243" s="550"/>
      <c r="FA243" s="550"/>
      <c r="FB243" s="550"/>
      <c r="FC243" s="550"/>
      <c r="FD243" s="550"/>
      <c r="FE243" s="550"/>
      <c r="FF243" s="550"/>
      <c r="FG243" s="550"/>
      <c r="FH243" s="550"/>
      <c r="FI243" s="550"/>
      <c r="FJ243" s="550"/>
      <c r="FK243" s="550"/>
      <c r="FL243" s="550"/>
      <c r="FM243" s="550"/>
      <c r="FN243" s="550"/>
      <c r="FO243" s="550"/>
      <c r="FP243" s="550"/>
      <c r="FQ243" s="550"/>
      <c r="FR243" s="550"/>
      <c r="FS243" s="550"/>
      <c r="FT243" s="550"/>
      <c r="FU243" s="550"/>
      <c r="FV243" s="550"/>
      <c r="FW243" s="550"/>
      <c r="FX243" s="550"/>
      <c r="FY243" s="550"/>
      <c r="FZ243" s="550"/>
      <c r="GA243" s="550"/>
      <c r="GB243" s="550"/>
      <c r="GC243" s="550"/>
      <c r="GD243" s="550"/>
      <c r="GE243" s="550"/>
      <c r="GF243" s="550"/>
      <c r="GG243" s="550"/>
      <c r="GH243" s="550"/>
      <c r="GI243" s="550"/>
      <c r="GJ243" s="550"/>
      <c r="GK243" s="550"/>
      <c r="GL243" s="550"/>
      <c r="GM243" s="550"/>
      <c r="GN243" s="550"/>
      <c r="GO243" s="550"/>
      <c r="GP243" s="550"/>
      <c r="GQ243" s="550"/>
      <c r="GR243" s="550"/>
      <c r="GS243" s="550"/>
      <c r="GT243" s="550"/>
      <c r="GU243" s="550"/>
      <c r="GV243" s="550"/>
      <c r="GW243" s="550"/>
      <c r="GX243" s="550"/>
      <c r="GY243" s="550"/>
      <c r="GZ243" s="550"/>
      <c r="HA243" s="550"/>
      <c r="HB243" s="550"/>
      <c r="HC243" s="550"/>
      <c r="HD243" s="550"/>
      <c r="HE243" s="550"/>
      <c r="HF243" s="550"/>
      <c r="HG243" s="550"/>
      <c r="HH243" s="550"/>
      <c r="HI243" s="550"/>
      <c r="HJ243" s="550"/>
      <c r="HK243" s="550"/>
      <c r="HL243" s="550"/>
      <c r="HM243" s="550"/>
      <c r="HN243" s="550"/>
      <c r="HO243" s="550"/>
      <c r="HP243" s="550"/>
      <c r="HQ243" s="550"/>
      <c r="HR243" s="550"/>
      <c r="HS243" s="550"/>
      <c r="HT243" s="550"/>
      <c r="HU243" s="550"/>
      <c r="HV243" s="550"/>
      <c r="HW243" s="550"/>
      <c r="HX243" s="550"/>
      <c r="HY243" s="550"/>
      <c r="HZ243" s="550"/>
      <c r="IA243" s="550"/>
      <c r="IB243" s="550"/>
      <c r="IC243" s="550"/>
      <c r="ID243" s="550"/>
      <c r="IE243" s="550"/>
      <c r="IF243" s="550"/>
      <c r="IG243" s="550"/>
      <c r="IH243" s="550"/>
      <c r="II243" s="550"/>
      <c r="IJ243" s="550"/>
      <c r="IK243" s="550"/>
      <c r="IL243" s="550"/>
      <c r="IM243" s="550"/>
      <c r="IN243" s="550"/>
      <c r="IO243" s="550"/>
      <c r="IP243" s="550"/>
      <c r="IQ243" s="550"/>
      <c r="IR243" s="550"/>
      <c r="IS243" s="550"/>
      <c r="IT243" s="550"/>
      <c r="IU243" s="550"/>
      <c r="IV243" s="550"/>
      <c r="IW243" s="550"/>
      <c r="IX243" s="550"/>
      <c r="IY243" s="550"/>
      <c r="IZ243" s="550"/>
      <c r="JA243" s="550"/>
      <c r="JB243" s="550"/>
      <c r="JC243" s="550"/>
      <c r="JD243" s="550"/>
      <c r="JE243" s="550"/>
      <c r="JF243" s="550"/>
      <c r="JG243" s="550"/>
      <c r="JH243" s="550"/>
    </row>
    <row r="244" spans="1:268" s="8" customFormat="1" ht="39.75" customHeight="1" x14ac:dyDescent="0.25">
      <c r="A244" s="83"/>
      <c r="B244" s="83" t="s">
        <v>1526</v>
      </c>
      <c r="C244" s="95">
        <v>11120008</v>
      </c>
      <c r="D244" s="96">
        <v>39668</v>
      </c>
      <c r="E244" s="96">
        <v>39668</v>
      </c>
      <c r="F244" s="96">
        <v>41639</v>
      </c>
      <c r="G244" s="96"/>
      <c r="H244" s="83" t="s">
        <v>1005</v>
      </c>
      <c r="I244" s="110" t="s">
        <v>994</v>
      </c>
      <c r="J244" s="110"/>
      <c r="K244" s="110" t="s">
        <v>135</v>
      </c>
      <c r="L244" s="115" t="s">
        <v>1527</v>
      </c>
      <c r="M244" s="83" t="s">
        <v>210</v>
      </c>
      <c r="N244" s="83" t="s">
        <v>76</v>
      </c>
      <c r="O244" s="83" t="s">
        <v>76</v>
      </c>
      <c r="P244" s="94" t="s">
        <v>1528</v>
      </c>
      <c r="Q244" s="83" t="s">
        <v>401</v>
      </c>
      <c r="R244" s="83" t="s">
        <v>210</v>
      </c>
      <c r="S244" s="83" t="s">
        <v>76</v>
      </c>
      <c r="T244" s="83" t="s">
        <v>76</v>
      </c>
      <c r="U244" s="83" t="s">
        <v>1528</v>
      </c>
      <c r="V244" s="83" t="s">
        <v>4005</v>
      </c>
      <c r="W244" s="83" t="s">
        <v>1532</v>
      </c>
      <c r="X244" s="83"/>
      <c r="Y244" s="83"/>
      <c r="Z244" s="83" t="s">
        <v>467</v>
      </c>
      <c r="AA244" s="83" t="s">
        <v>17</v>
      </c>
      <c r="AB244" s="47"/>
      <c r="AC244" s="83">
        <v>90</v>
      </c>
      <c r="AD244" s="111">
        <v>150000</v>
      </c>
      <c r="AE244" s="83"/>
      <c r="AF244" s="83"/>
      <c r="AG244" s="83"/>
      <c r="AH244" s="83"/>
      <c r="AI244" s="83"/>
      <c r="AJ244" s="83">
        <v>150000</v>
      </c>
      <c r="AK244" s="83"/>
      <c r="AL244" s="83"/>
      <c r="AM244" s="83"/>
      <c r="AN244" s="83"/>
      <c r="AO244" s="427">
        <v>100</v>
      </c>
      <c r="AP244" s="83"/>
      <c r="AQ244" s="83"/>
      <c r="AR244" s="83"/>
      <c r="AS244" s="83"/>
      <c r="AT244" s="83"/>
      <c r="AU244" s="83"/>
      <c r="AV244" s="83">
        <v>32.4</v>
      </c>
      <c r="AW244" s="83" t="s">
        <v>6072</v>
      </c>
      <c r="AX244" s="83" t="s">
        <v>6073</v>
      </c>
      <c r="AY244" s="83">
        <v>43</v>
      </c>
      <c r="AZ244" s="83">
        <v>25</v>
      </c>
      <c r="BA244" s="83">
        <v>9</v>
      </c>
      <c r="BB244" s="83">
        <v>24</v>
      </c>
      <c r="BC244" s="83">
        <v>29</v>
      </c>
      <c r="BD244" s="83">
        <v>47.2</v>
      </c>
      <c r="BE244" s="83">
        <f t="shared" si="30"/>
        <v>43.419166666666662</v>
      </c>
      <c r="BF244" s="83">
        <f t="shared" si="31"/>
        <v>24.496444444444446</v>
      </c>
      <c r="BG244" s="110" t="s">
        <v>38</v>
      </c>
      <c r="BH244" s="83"/>
      <c r="BI244" s="83"/>
      <c r="BJ244" s="96"/>
      <c r="BK244" s="83"/>
      <c r="BL244" s="96"/>
      <c r="BM244" s="83"/>
      <c r="BN244" s="83"/>
      <c r="BO244" s="83"/>
      <c r="BP244" s="83"/>
      <c r="BQ244" s="83"/>
      <c r="BR244" s="83"/>
      <c r="BS244" s="110"/>
      <c r="BT244" s="550"/>
      <c r="BU244" s="550"/>
      <c r="BV244" s="550"/>
      <c r="BW244" s="550"/>
      <c r="BX244" s="550"/>
      <c r="BY244" s="550"/>
      <c r="BZ244" s="550"/>
      <c r="CA244" s="550"/>
      <c r="CB244" s="550"/>
      <c r="CC244" s="550"/>
      <c r="CD244" s="550"/>
      <c r="CE244" s="550"/>
      <c r="CF244" s="550"/>
      <c r="CG244" s="550"/>
      <c r="CH244" s="550"/>
      <c r="CI244" s="550"/>
      <c r="CJ244" s="550"/>
      <c r="CK244" s="550"/>
      <c r="CL244" s="550"/>
      <c r="CM244" s="550"/>
      <c r="CN244" s="550"/>
      <c r="CO244" s="550"/>
      <c r="CP244" s="550"/>
      <c r="CQ244" s="550"/>
      <c r="CR244" s="550"/>
      <c r="CS244" s="550"/>
      <c r="CT244" s="550"/>
      <c r="CU244" s="550"/>
      <c r="CV244" s="550"/>
      <c r="CW244" s="550"/>
      <c r="CX244" s="550"/>
      <c r="CY244" s="550"/>
      <c r="CZ244" s="550"/>
      <c r="DA244" s="550"/>
      <c r="DB244" s="550"/>
      <c r="DC244" s="550"/>
      <c r="DD244" s="550"/>
      <c r="DE244" s="550"/>
      <c r="DF244" s="550"/>
      <c r="DG244" s="550"/>
      <c r="DH244" s="550"/>
      <c r="DI244" s="550"/>
      <c r="DJ244" s="550"/>
      <c r="DK244" s="550"/>
      <c r="DL244" s="550"/>
      <c r="DM244" s="550"/>
      <c r="DN244" s="550"/>
      <c r="DO244" s="550"/>
      <c r="DP244" s="550"/>
      <c r="DQ244" s="550"/>
      <c r="DR244" s="550"/>
      <c r="DS244" s="550"/>
      <c r="DT244" s="550"/>
      <c r="DU244" s="550"/>
      <c r="DV244" s="550"/>
      <c r="DW244" s="550"/>
      <c r="DX244" s="550"/>
      <c r="DY244" s="550"/>
      <c r="DZ244" s="550"/>
      <c r="EA244" s="550"/>
      <c r="EB244" s="550"/>
      <c r="EC244" s="550"/>
      <c r="ED244" s="550"/>
      <c r="EE244" s="550"/>
      <c r="EF244" s="550"/>
      <c r="EG244" s="550"/>
      <c r="EH244" s="550"/>
      <c r="EI244" s="550"/>
      <c r="EJ244" s="550"/>
      <c r="EK244" s="550"/>
      <c r="EL244" s="550"/>
      <c r="EM244" s="550"/>
      <c r="EN244" s="550"/>
      <c r="EO244" s="550"/>
      <c r="EP244" s="550"/>
      <c r="EQ244" s="550"/>
      <c r="ER244" s="550"/>
      <c r="ES244" s="550"/>
      <c r="ET244" s="550"/>
      <c r="EU244" s="550"/>
      <c r="EV244" s="550"/>
      <c r="EW244" s="550"/>
      <c r="EX244" s="550"/>
      <c r="EY244" s="550"/>
      <c r="EZ244" s="550"/>
      <c r="FA244" s="550"/>
      <c r="FB244" s="550"/>
      <c r="FC244" s="550"/>
      <c r="FD244" s="550"/>
      <c r="FE244" s="550"/>
      <c r="FF244" s="550"/>
      <c r="FG244" s="550"/>
      <c r="FH244" s="550"/>
      <c r="FI244" s="550"/>
      <c r="FJ244" s="550"/>
      <c r="FK244" s="550"/>
      <c r="FL244" s="550"/>
      <c r="FM244" s="550"/>
      <c r="FN244" s="550"/>
      <c r="FO244" s="550"/>
      <c r="FP244" s="550"/>
      <c r="FQ244" s="550"/>
      <c r="FR244" s="550"/>
      <c r="FS244" s="550"/>
      <c r="FT244" s="550"/>
      <c r="FU244" s="550"/>
      <c r="FV244" s="550"/>
      <c r="FW244" s="550"/>
      <c r="FX244" s="550"/>
      <c r="FY244" s="550"/>
      <c r="FZ244" s="550"/>
      <c r="GA244" s="550"/>
      <c r="GB244" s="550"/>
      <c r="GC244" s="550"/>
      <c r="GD244" s="550"/>
      <c r="GE244" s="550"/>
      <c r="GF244" s="550"/>
      <c r="GG244" s="550"/>
      <c r="GH244" s="550"/>
      <c r="GI244" s="550"/>
      <c r="GJ244" s="550"/>
      <c r="GK244" s="550"/>
      <c r="GL244" s="550"/>
      <c r="GM244" s="550"/>
      <c r="GN244" s="550"/>
      <c r="GO244" s="550"/>
      <c r="GP244" s="550"/>
      <c r="GQ244" s="550"/>
      <c r="GR244" s="550"/>
      <c r="GS244" s="550"/>
      <c r="GT244" s="550"/>
      <c r="GU244" s="550"/>
      <c r="GV244" s="550"/>
      <c r="GW244" s="550"/>
      <c r="GX244" s="550"/>
      <c r="GY244" s="550"/>
      <c r="GZ244" s="550"/>
      <c r="HA244" s="550"/>
      <c r="HB244" s="550"/>
      <c r="HC244" s="550"/>
      <c r="HD244" s="550"/>
      <c r="HE244" s="550"/>
      <c r="HF244" s="550"/>
      <c r="HG244" s="550"/>
      <c r="HH244" s="550"/>
      <c r="HI244" s="550"/>
      <c r="HJ244" s="550"/>
      <c r="HK244" s="550"/>
      <c r="HL244" s="550"/>
      <c r="HM244" s="550"/>
      <c r="HN244" s="550"/>
      <c r="HO244" s="550"/>
      <c r="HP244" s="550"/>
      <c r="HQ244" s="550"/>
      <c r="HR244" s="550"/>
      <c r="HS244" s="550"/>
      <c r="HT244" s="550"/>
      <c r="HU244" s="550"/>
      <c r="HV244" s="550"/>
      <c r="HW244" s="550"/>
      <c r="HX244" s="550"/>
      <c r="HY244" s="550"/>
      <c r="HZ244" s="550"/>
      <c r="IA244" s="550"/>
      <c r="IB244" s="550"/>
      <c r="IC244" s="550"/>
      <c r="ID244" s="550"/>
      <c r="IE244" s="550"/>
      <c r="IF244" s="550"/>
      <c r="IG244" s="550"/>
      <c r="IH244" s="550"/>
      <c r="II244" s="550"/>
      <c r="IJ244" s="550"/>
      <c r="IK244" s="550"/>
      <c r="IL244" s="550"/>
      <c r="IM244" s="550"/>
      <c r="IN244" s="550"/>
      <c r="IO244" s="550"/>
      <c r="IP244" s="550"/>
      <c r="IQ244" s="550"/>
      <c r="IR244" s="550"/>
      <c r="IS244" s="550"/>
      <c r="IT244" s="550"/>
      <c r="IU244" s="550"/>
      <c r="IV244" s="550"/>
      <c r="IW244" s="550"/>
      <c r="IX244" s="550"/>
      <c r="IY244" s="550"/>
      <c r="IZ244" s="550"/>
      <c r="JA244" s="550"/>
      <c r="JB244" s="550"/>
      <c r="JC244" s="550"/>
      <c r="JD244" s="550"/>
      <c r="JE244" s="550"/>
      <c r="JF244" s="550"/>
      <c r="JG244" s="550"/>
      <c r="JH244" s="550"/>
    </row>
    <row r="245" spans="1:268" s="8" customFormat="1" ht="39.75" customHeight="1" x14ac:dyDescent="0.25">
      <c r="A245" s="83"/>
      <c r="B245" s="83" t="s">
        <v>1526</v>
      </c>
      <c r="C245" s="95">
        <v>11120008</v>
      </c>
      <c r="D245" s="96">
        <v>39668</v>
      </c>
      <c r="E245" s="96">
        <v>39668</v>
      </c>
      <c r="F245" s="96">
        <v>41639</v>
      </c>
      <c r="G245" s="96"/>
      <c r="H245" s="83" t="s">
        <v>1005</v>
      </c>
      <c r="I245" s="110" t="s">
        <v>994</v>
      </c>
      <c r="J245" s="110"/>
      <c r="K245" s="110" t="s">
        <v>135</v>
      </c>
      <c r="L245" s="115" t="s">
        <v>1527</v>
      </c>
      <c r="M245" s="83" t="s">
        <v>210</v>
      </c>
      <c r="N245" s="83" t="s">
        <v>76</v>
      </c>
      <c r="O245" s="83" t="s">
        <v>76</v>
      </c>
      <c r="P245" s="94" t="s">
        <v>1528</v>
      </c>
      <c r="Q245" s="83" t="s">
        <v>401</v>
      </c>
      <c r="R245" s="83" t="s">
        <v>210</v>
      </c>
      <c r="S245" s="83" t="s">
        <v>76</v>
      </c>
      <c r="T245" s="83" t="s">
        <v>76</v>
      </c>
      <c r="U245" s="83" t="s">
        <v>1528</v>
      </c>
      <c r="V245" s="83" t="s">
        <v>4005</v>
      </c>
      <c r="W245" s="83" t="s">
        <v>1533</v>
      </c>
      <c r="X245" s="83"/>
      <c r="Y245" s="83"/>
      <c r="Z245" s="83" t="s">
        <v>467</v>
      </c>
      <c r="AA245" s="83" t="s">
        <v>17</v>
      </c>
      <c r="AB245" s="47"/>
      <c r="AC245" s="83">
        <v>90</v>
      </c>
      <c r="AD245" s="111">
        <v>150000</v>
      </c>
      <c r="AE245" s="83"/>
      <c r="AF245" s="83"/>
      <c r="AG245" s="83"/>
      <c r="AH245" s="83"/>
      <c r="AI245" s="83"/>
      <c r="AJ245" s="83">
        <v>150000</v>
      </c>
      <c r="AK245" s="83"/>
      <c r="AL245" s="83"/>
      <c r="AM245" s="83"/>
      <c r="AN245" s="83"/>
      <c r="AO245" s="427">
        <v>100</v>
      </c>
      <c r="AP245" s="83"/>
      <c r="AQ245" s="83"/>
      <c r="AR245" s="83"/>
      <c r="AS245" s="83"/>
      <c r="AT245" s="83"/>
      <c r="AU245" s="83"/>
      <c r="AV245" s="83">
        <v>30</v>
      </c>
      <c r="AW245" s="83" t="s">
        <v>6074</v>
      </c>
      <c r="AX245" s="83" t="s">
        <v>6075</v>
      </c>
      <c r="AY245" s="83">
        <v>43</v>
      </c>
      <c r="AZ245" s="83">
        <v>25</v>
      </c>
      <c r="BA245" s="83">
        <v>4.9000000000000004</v>
      </c>
      <c r="BB245" s="83">
        <v>24</v>
      </c>
      <c r="BC245" s="83">
        <v>29</v>
      </c>
      <c r="BD245" s="83">
        <v>55.8</v>
      </c>
      <c r="BE245" s="83">
        <f t="shared" ref="BE245:BE317" si="58">AY245+AZ245/60+BA245/3600</f>
        <v>43.418027777777773</v>
      </c>
      <c r="BF245" s="83">
        <f t="shared" ref="BF245:BF317" si="59">BB245+BC245/60+BD245/3600</f>
        <v>24.498833333333334</v>
      </c>
      <c r="BG245" s="110" t="s">
        <v>38</v>
      </c>
      <c r="BH245" s="83"/>
      <c r="BI245" s="83"/>
      <c r="BJ245" s="96"/>
      <c r="BK245" s="83"/>
      <c r="BL245" s="96"/>
      <c r="BM245" s="83"/>
      <c r="BN245" s="83"/>
      <c r="BO245" s="83"/>
      <c r="BP245" s="83"/>
      <c r="BQ245" s="83"/>
      <c r="BR245" s="83"/>
      <c r="BS245" s="110"/>
      <c r="BT245" s="550"/>
      <c r="BU245" s="550"/>
      <c r="BV245" s="550"/>
      <c r="BW245" s="550"/>
      <c r="BX245" s="550"/>
      <c r="BY245" s="550"/>
      <c r="BZ245" s="550"/>
      <c r="CA245" s="550"/>
      <c r="CB245" s="550"/>
      <c r="CC245" s="550"/>
      <c r="CD245" s="550"/>
      <c r="CE245" s="550"/>
      <c r="CF245" s="550"/>
      <c r="CG245" s="550"/>
      <c r="CH245" s="550"/>
      <c r="CI245" s="550"/>
      <c r="CJ245" s="550"/>
      <c r="CK245" s="550"/>
      <c r="CL245" s="550"/>
      <c r="CM245" s="550"/>
      <c r="CN245" s="550"/>
      <c r="CO245" s="550"/>
      <c r="CP245" s="550"/>
      <c r="CQ245" s="550"/>
      <c r="CR245" s="550"/>
      <c r="CS245" s="550"/>
      <c r="CT245" s="550"/>
      <c r="CU245" s="550"/>
      <c r="CV245" s="550"/>
      <c r="CW245" s="550"/>
      <c r="CX245" s="550"/>
      <c r="CY245" s="550"/>
      <c r="CZ245" s="550"/>
      <c r="DA245" s="550"/>
      <c r="DB245" s="550"/>
      <c r="DC245" s="550"/>
      <c r="DD245" s="550"/>
      <c r="DE245" s="550"/>
      <c r="DF245" s="550"/>
      <c r="DG245" s="550"/>
      <c r="DH245" s="550"/>
      <c r="DI245" s="550"/>
      <c r="DJ245" s="550"/>
      <c r="DK245" s="550"/>
      <c r="DL245" s="550"/>
      <c r="DM245" s="550"/>
      <c r="DN245" s="550"/>
      <c r="DO245" s="550"/>
      <c r="DP245" s="550"/>
      <c r="DQ245" s="550"/>
      <c r="DR245" s="550"/>
      <c r="DS245" s="550"/>
      <c r="DT245" s="550"/>
      <c r="DU245" s="550"/>
      <c r="DV245" s="550"/>
      <c r="DW245" s="550"/>
      <c r="DX245" s="550"/>
      <c r="DY245" s="550"/>
      <c r="DZ245" s="550"/>
      <c r="EA245" s="550"/>
      <c r="EB245" s="550"/>
      <c r="EC245" s="550"/>
      <c r="ED245" s="550"/>
      <c r="EE245" s="550"/>
      <c r="EF245" s="550"/>
      <c r="EG245" s="550"/>
      <c r="EH245" s="550"/>
      <c r="EI245" s="550"/>
      <c r="EJ245" s="550"/>
      <c r="EK245" s="550"/>
      <c r="EL245" s="550"/>
      <c r="EM245" s="550"/>
      <c r="EN245" s="550"/>
      <c r="EO245" s="550"/>
      <c r="EP245" s="550"/>
      <c r="EQ245" s="550"/>
      <c r="ER245" s="550"/>
      <c r="ES245" s="550"/>
      <c r="ET245" s="550"/>
      <c r="EU245" s="550"/>
      <c r="EV245" s="550"/>
      <c r="EW245" s="550"/>
      <c r="EX245" s="550"/>
      <c r="EY245" s="550"/>
      <c r="EZ245" s="550"/>
      <c r="FA245" s="550"/>
      <c r="FB245" s="550"/>
      <c r="FC245" s="550"/>
      <c r="FD245" s="550"/>
      <c r="FE245" s="550"/>
      <c r="FF245" s="550"/>
      <c r="FG245" s="550"/>
      <c r="FH245" s="550"/>
      <c r="FI245" s="550"/>
      <c r="FJ245" s="550"/>
      <c r="FK245" s="550"/>
      <c r="FL245" s="550"/>
      <c r="FM245" s="550"/>
      <c r="FN245" s="550"/>
      <c r="FO245" s="550"/>
      <c r="FP245" s="550"/>
      <c r="FQ245" s="550"/>
      <c r="FR245" s="550"/>
      <c r="FS245" s="550"/>
      <c r="FT245" s="550"/>
      <c r="FU245" s="550"/>
      <c r="FV245" s="550"/>
      <c r="FW245" s="550"/>
      <c r="FX245" s="550"/>
      <c r="FY245" s="550"/>
      <c r="FZ245" s="550"/>
      <c r="GA245" s="550"/>
      <c r="GB245" s="550"/>
      <c r="GC245" s="550"/>
      <c r="GD245" s="550"/>
      <c r="GE245" s="550"/>
      <c r="GF245" s="550"/>
      <c r="GG245" s="550"/>
      <c r="GH245" s="550"/>
      <c r="GI245" s="550"/>
      <c r="GJ245" s="550"/>
      <c r="GK245" s="550"/>
      <c r="GL245" s="550"/>
      <c r="GM245" s="550"/>
      <c r="GN245" s="550"/>
      <c r="GO245" s="550"/>
      <c r="GP245" s="550"/>
      <c r="GQ245" s="550"/>
      <c r="GR245" s="550"/>
      <c r="GS245" s="550"/>
      <c r="GT245" s="550"/>
      <c r="GU245" s="550"/>
      <c r="GV245" s="550"/>
      <c r="GW245" s="550"/>
      <c r="GX245" s="550"/>
      <c r="GY245" s="550"/>
      <c r="GZ245" s="550"/>
      <c r="HA245" s="550"/>
      <c r="HB245" s="550"/>
      <c r="HC245" s="550"/>
      <c r="HD245" s="550"/>
      <c r="HE245" s="550"/>
      <c r="HF245" s="550"/>
      <c r="HG245" s="550"/>
      <c r="HH245" s="550"/>
      <c r="HI245" s="550"/>
      <c r="HJ245" s="550"/>
      <c r="HK245" s="550"/>
      <c r="HL245" s="550"/>
      <c r="HM245" s="550"/>
      <c r="HN245" s="550"/>
      <c r="HO245" s="550"/>
      <c r="HP245" s="550"/>
      <c r="HQ245" s="550"/>
      <c r="HR245" s="550"/>
      <c r="HS245" s="550"/>
      <c r="HT245" s="550"/>
      <c r="HU245" s="550"/>
      <c r="HV245" s="550"/>
      <c r="HW245" s="550"/>
      <c r="HX245" s="550"/>
      <c r="HY245" s="550"/>
      <c r="HZ245" s="550"/>
      <c r="IA245" s="550"/>
      <c r="IB245" s="550"/>
      <c r="IC245" s="550"/>
      <c r="ID245" s="550"/>
      <c r="IE245" s="550"/>
      <c r="IF245" s="550"/>
      <c r="IG245" s="550"/>
      <c r="IH245" s="550"/>
      <c r="II245" s="550"/>
      <c r="IJ245" s="550"/>
      <c r="IK245" s="550"/>
      <c r="IL245" s="550"/>
      <c r="IM245" s="550"/>
      <c r="IN245" s="550"/>
      <c r="IO245" s="550"/>
      <c r="IP245" s="550"/>
      <c r="IQ245" s="550"/>
      <c r="IR245" s="550"/>
      <c r="IS245" s="550"/>
      <c r="IT245" s="550"/>
      <c r="IU245" s="550"/>
      <c r="IV245" s="550"/>
      <c r="IW245" s="550"/>
      <c r="IX245" s="550"/>
      <c r="IY245" s="550"/>
      <c r="IZ245" s="550"/>
      <c r="JA245" s="550"/>
      <c r="JB245" s="550"/>
      <c r="JC245" s="550"/>
      <c r="JD245" s="550"/>
      <c r="JE245" s="550"/>
      <c r="JF245" s="550"/>
      <c r="JG245" s="550"/>
      <c r="JH245" s="550"/>
    </row>
    <row r="246" spans="1:268" s="8" customFormat="1" ht="39.75" customHeight="1" x14ac:dyDescent="0.25">
      <c r="A246" s="83"/>
      <c r="B246" s="83" t="s">
        <v>1526</v>
      </c>
      <c r="C246" s="95">
        <v>11120008</v>
      </c>
      <c r="D246" s="96">
        <v>39668</v>
      </c>
      <c r="E246" s="96">
        <v>39668</v>
      </c>
      <c r="F246" s="96">
        <v>41639</v>
      </c>
      <c r="G246" s="96"/>
      <c r="H246" s="83" t="s">
        <v>1005</v>
      </c>
      <c r="I246" s="110" t="s">
        <v>994</v>
      </c>
      <c r="J246" s="110"/>
      <c r="K246" s="110" t="s">
        <v>135</v>
      </c>
      <c r="L246" s="115" t="s">
        <v>1527</v>
      </c>
      <c r="M246" s="83" t="s">
        <v>210</v>
      </c>
      <c r="N246" s="83" t="s">
        <v>76</v>
      </c>
      <c r="O246" s="83" t="s">
        <v>76</v>
      </c>
      <c r="P246" s="94" t="s">
        <v>1528</v>
      </c>
      <c r="Q246" s="83" t="s">
        <v>401</v>
      </c>
      <c r="R246" s="83" t="s">
        <v>210</v>
      </c>
      <c r="S246" s="83" t="s">
        <v>76</v>
      </c>
      <c r="T246" s="83" t="s">
        <v>76</v>
      </c>
      <c r="U246" s="83" t="s">
        <v>1528</v>
      </c>
      <c r="V246" s="83" t="s">
        <v>4005</v>
      </c>
      <c r="W246" s="83" t="s">
        <v>1534</v>
      </c>
      <c r="X246" s="83"/>
      <c r="Y246" s="83"/>
      <c r="Z246" s="83" t="s">
        <v>467</v>
      </c>
      <c r="AA246" s="83" t="s">
        <v>17</v>
      </c>
      <c r="AB246" s="47"/>
      <c r="AC246" s="83">
        <v>90</v>
      </c>
      <c r="AD246" s="111">
        <v>150000</v>
      </c>
      <c r="AE246" s="83"/>
      <c r="AF246" s="83"/>
      <c r="AG246" s="83"/>
      <c r="AH246" s="83"/>
      <c r="AI246" s="83"/>
      <c r="AJ246" s="83">
        <v>150000</v>
      </c>
      <c r="AK246" s="83"/>
      <c r="AL246" s="83"/>
      <c r="AM246" s="83"/>
      <c r="AN246" s="83"/>
      <c r="AO246" s="427">
        <v>100</v>
      </c>
      <c r="AP246" s="83"/>
      <c r="AQ246" s="83"/>
      <c r="AR246" s="83"/>
      <c r="AS246" s="83"/>
      <c r="AT246" s="83"/>
      <c r="AU246" s="83"/>
      <c r="AV246" s="83">
        <v>32</v>
      </c>
      <c r="AW246" s="83" t="s">
        <v>6076</v>
      </c>
      <c r="AX246" s="83" t="s">
        <v>6077</v>
      </c>
      <c r="AY246" s="83">
        <v>43</v>
      </c>
      <c r="AZ246" s="83">
        <v>25</v>
      </c>
      <c r="BA246" s="83">
        <v>0.2</v>
      </c>
      <c r="BB246" s="83">
        <v>24</v>
      </c>
      <c r="BC246" s="83">
        <v>30</v>
      </c>
      <c r="BD246" s="83">
        <v>4.5</v>
      </c>
      <c r="BE246" s="83">
        <f t="shared" si="58"/>
        <v>43.416722222222219</v>
      </c>
      <c r="BF246" s="83">
        <f t="shared" si="59"/>
        <v>24.501249999999999</v>
      </c>
      <c r="BG246" s="110" t="s">
        <v>38</v>
      </c>
      <c r="BH246" s="83"/>
      <c r="BI246" s="83"/>
      <c r="BJ246" s="96"/>
      <c r="BK246" s="83"/>
      <c r="BL246" s="96"/>
      <c r="BM246" s="83"/>
      <c r="BN246" s="83"/>
      <c r="BO246" s="83"/>
      <c r="BP246" s="83"/>
      <c r="BQ246" s="83"/>
      <c r="BR246" s="83"/>
      <c r="BS246" s="110"/>
      <c r="BT246" s="550"/>
      <c r="BU246" s="550"/>
      <c r="BV246" s="550"/>
      <c r="BW246" s="550"/>
      <c r="BX246" s="550"/>
      <c r="BY246" s="550"/>
      <c r="BZ246" s="550"/>
      <c r="CA246" s="550"/>
      <c r="CB246" s="550"/>
      <c r="CC246" s="550"/>
      <c r="CD246" s="550"/>
      <c r="CE246" s="550"/>
      <c r="CF246" s="550"/>
      <c r="CG246" s="550"/>
      <c r="CH246" s="550"/>
      <c r="CI246" s="550"/>
      <c r="CJ246" s="550"/>
      <c r="CK246" s="550"/>
      <c r="CL246" s="550"/>
      <c r="CM246" s="550"/>
      <c r="CN246" s="550"/>
      <c r="CO246" s="550"/>
      <c r="CP246" s="550"/>
      <c r="CQ246" s="550"/>
      <c r="CR246" s="550"/>
      <c r="CS246" s="550"/>
      <c r="CT246" s="550"/>
      <c r="CU246" s="550"/>
      <c r="CV246" s="550"/>
      <c r="CW246" s="550"/>
      <c r="CX246" s="550"/>
      <c r="CY246" s="550"/>
      <c r="CZ246" s="550"/>
      <c r="DA246" s="550"/>
      <c r="DB246" s="550"/>
      <c r="DC246" s="550"/>
      <c r="DD246" s="550"/>
      <c r="DE246" s="550"/>
      <c r="DF246" s="550"/>
      <c r="DG246" s="550"/>
      <c r="DH246" s="550"/>
      <c r="DI246" s="550"/>
      <c r="DJ246" s="550"/>
      <c r="DK246" s="550"/>
      <c r="DL246" s="550"/>
      <c r="DM246" s="550"/>
      <c r="DN246" s="550"/>
      <c r="DO246" s="550"/>
      <c r="DP246" s="550"/>
      <c r="DQ246" s="550"/>
      <c r="DR246" s="550"/>
      <c r="DS246" s="550"/>
      <c r="DT246" s="550"/>
      <c r="DU246" s="550"/>
      <c r="DV246" s="550"/>
      <c r="DW246" s="550"/>
      <c r="DX246" s="550"/>
      <c r="DY246" s="550"/>
      <c r="DZ246" s="550"/>
      <c r="EA246" s="550"/>
      <c r="EB246" s="550"/>
      <c r="EC246" s="550"/>
      <c r="ED246" s="550"/>
      <c r="EE246" s="550"/>
      <c r="EF246" s="550"/>
      <c r="EG246" s="550"/>
      <c r="EH246" s="550"/>
      <c r="EI246" s="550"/>
      <c r="EJ246" s="550"/>
      <c r="EK246" s="550"/>
      <c r="EL246" s="550"/>
      <c r="EM246" s="550"/>
      <c r="EN246" s="550"/>
      <c r="EO246" s="550"/>
      <c r="EP246" s="550"/>
      <c r="EQ246" s="550"/>
      <c r="ER246" s="550"/>
      <c r="ES246" s="550"/>
      <c r="ET246" s="550"/>
      <c r="EU246" s="550"/>
      <c r="EV246" s="550"/>
      <c r="EW246" s="550"/>
      <c r="EX246" s="550"/>
      <c r="EY246" s="550"/>
      <c r="EZ246" s="550"/>
      <c r="FA246" s="550"/>
      <c r="FB246" s="550"/>
      <c r="FC246" s="550"/>
      <c r="FD246" s="550"/>
      <c r="FE246" s="550"/>
      <c r="FF246" s="550"/>
      <c r="FG246" s="550"/>
      <c r="FH246" s="550"/>
      <c r="FI246" s="550"/>
      <c r="FJ246" s="550"/>
      <c r="FK246" s="550"/>
      <c r="FL246" s="550"/>
      <c r="FM246" s="550"/>
      <c r="FN246" s="550"/>
      <c r="FO246" s="550"/>
      <c r="FP246" s="550"/>
      <c r="FQ246" s="550"/>
      <c r="FR246" s="550"/>
      <c r="FS246" s="550"/>
      <c r="FT246" s="550"/>
      <c r="FU246" s="550"/>
      <c r="FV246" s="550"/>
      <c r="FW246" s="550"/>
      <c r="FX246" s="550"/>
      <c r="FY246" s="550"/>
      <c r="FZ246" s="550"/>
      <c r="GA246" s="550"/>
      <c r="GB246" s="550"/>
      <c r="GC246" s="550"/>
      <c r="GD246" s="550"/>
      <c r="GE246" s="550"/>
      <c r="GF246" s="550"/>
      <c r="GG246" s="550"/>
      <c r="GH246" s="550"/>
      <c r="GI246" s="550"/>
      <c r="GJ246" s="550"/>
      <c r="GK246" s="550"/>
      <c r="GL246" s="550"/>
      <c r="GM246" s="550"/>
      <c r="GN246" s="550"/>
      <c r="GO246" s="550"/>
      <c r="GP246" s="550"/>
      <c r="GQ246" s="550"/>
      <c r="GR246" s="550"/>
      <c r="GS246" s="550"/>
      <c r="GT246" s="550"/>
      <c r="GU246" s="550"/>
      <c r="GV246" s="550"/>
      <c r="GW246" s="550"/>
      <c r="GX246" s="550"/>
      <c r="GY246" s="550"/>
      <c r="GZ246" s="550"/>
      <c r="HA246" s="550"/>
      <c r="HB246" s="550"/>
      <c r="HC246" s="550"/>
      <c r="HD246" s="550"/>
      <c r="HE246" s="550"/>
      <c r="HF246" s="550"/>
      <c r="HG246" s="550"/>
      <c r="HH246" s="550"/>
      <c r="HI246" s="550"/>
      <c r="HJ246" s="550"/>
      <c r="HK246" s="550"/>
      <c r="HL246" s="550"/>
      <c r="HM246" s="550"/>
      <c r="HN246" s="550"/>
      <c r="HO246" s="550"/>
      <c r="HP246" s="550"/>
      <c r="HQ246" s="550"/>
      <c r="HR246" s="550"/>
      <c r="HS246" s="550"/>
      <c r="HT246" s="550"/>
      <c r="HU246" s="550"/>
      <c r="HV246" s="550"/>
      <c r="HW246" s="550"/>
      <c r="HX246" s="550"/>
      <c r="HY246" s="550"/>
      <c r="HZ246" s="550"/>
      <c r="IA246" s="550"/>
      <c r="IB246" s="550"/>
      <c r="IC246" s="550"/>
      <c r="ID246" s="550"/>
      <c r="IE246" s="550"/>
      <c r="IF246" s="550"/>
      <c r="IG246" s="550"/>
      <c r="IH246" s="550"/>
      <c r="II246" s="550"/>
      <c r="IJ246" s="550"/>
      <c r="IK246" s="550"/>
      <c r="IL246" s="550"/>
      <c r="IM246" s="550"/>
      <c r="IN246" s="550"/>
      <c r="IO246" s="550"/>
      <c r="IP246" s="550"/>
      <c r="IQ246" s="550"/>
      <c r="IR246" s="550"/>
      <c r="IS246" s="550"/>
      <c r="IT246" s="550"/>
      <c r="IU246" s="550"/>
      <c r="IV246" s="550"/>
      <c r="IW246" s="550"/>
      <c r="IX246" s="550"/>
      <c r="IY246" s="550"/>
      <c r="IZ246" s="550"/>
      <c r="JA246" s="550"/>
      <c r="JB246" s="550"/>
      <c r="JC246" s="550"/>
      <c r="JD246" s="550"/>
      <c r="JE246" s="550"/>
      <c r="JF246" s="550"/>
      <c r="JG246" s="550"/>
      <c r="JH246" s="550"/>
    </row>
    <row r="247" spans="1:268" s="8" customFormat="1" ht="39.75" customHeight="1" x14ac:dyDescent="0.25">
      <c r="A247" s="20"/>
      <c r="B247" s="20" t="s">
        <v>1535</v>
      </c>
      <c r="C247" s="22">
        <v>11130026</v>
      </c>
      <c r="D247" s="23">
        <v>39668</v>
      </c>
      <c r="E247" s="23">
        <v>39668</v>
      </c>
      <c r="F247" s="23">
        <v>39722</v>
      </c>
      <c r="G247" s="23"/>
      <c r="H247" s="20" t="s">
        <v>859</v>
      </c>
      <c r="I247" s="24" t="s">
        <v>1022</v>
      </c>
      <c r="J247" s="24"/>
      <c r="K247" s="24" t="s">
        <v>37</v>
      </c>
      <c r="L247" s="114" t="s">
        <v>1536</v>
      </c>
      <c r="M247" s="20" t="s">
        <v>1537</v>
      </c>
      <c r="N247" s="20" t="s">
        <v>45</v>
      </c>
      <c r="O247" s="20" t="s">
        <v>45</v>
      </c>
      <c r="P247" s="21">
        <v>11795</v>
      </c>
      <c r="Q247" s="20" t="s">
        <v>401</v>
      </c>
      <c r="R247" s="20" t="s">
        <v>1537</v>
      </c>
      <c r="S247" s="20" t="s">
        <v>45</v>
      </c>
      <c r="T247" s="20" t="s">
        <v>45</v>
      </c>
      <c r="U247" s="20">
        <v>11795</v>
      </c>
      <c r="V247" s="20" t="s">
        <v>1538</v>
      </c>
      <c r="W247" s="20"/>
      <c r="X247" s="20"/>
      <c r="Y247" s="20"/>
      <c r="Z247" s="20" t="s">
        <v>3457</v>
      </c>
      <c r="AA247" s="20" t="s">
        <v>3465</v>
      </c>
      <c r="AB247" s="34">
        <v>13.47</v>
      </c>
      <c r="AC247" s="20">
        <v>25</v>
      </c>
      <c r="AD247" s="20">
        <f>SUM(AE247:AM247)</f>
        <v>71000</v>
      </c>
      <c r="AE247" s="20"/>
      <c r="AF247" s="20"/>
      <c r="AG247" s="20">
        <v>71000</v>
      </c>
      <c r="AH247" s="20"/>
      <c r="AI247" s="20"/>
      <c r="AJ247" s="20"/>
      <c r="AK247" s="20"/>
      <c r="AL247" s="20"/>
      <c r="AM247" s="20"/>
      <c r="AN247" s="79">
        <v>56800</v>
      </c>
      <c r="AO247" s="20"/>
      <c r="AP247" s="20"/>
      <c r="AQ247" s="20"/>
      <c r="AR247" s="20"/>
      <c r="AS247" s="20"/>
      <c r="AT247" s="20">
        <v>4684585.0619999999</v>
      </c>
      <c r="AU247" s="20">
        <v>9444394.4600000009</v>
      </c>
      <c r="AV247" s="20">
        <v>44.5</v>
      </c>
      <c r="AW247" s="20" t="s">
        <v>6845</v>
      </c>
      <c r="AX247" s="20" t="s">
        <v>6846</v>
      </c>
      <c r="AY247" s="20">
        <v>43</v>
      </c>
      <c r="AZ247" s="20">
        <v>12</v>
      </c>
      <c r="BA247" s="20">
        <v>24.1</v>
      </c>
      <c r="BB247" s="20">
        <v>25</v>
      </c>
      <c r="BC247" s="20">
        <v>30</v>
      </c>
      <c r="BD247" s="20">
        <v>5.6</v>
      </c>
      <c r="BE247" s="20">
        <f t="shared" si="58"/>
        <v>43.206694444444445</v>
      </c>
      <c r="BF247" s="20">
        <f t="shared" si="59"/>
        <v>25.501555555555555</v>
      </c>
      <c r="BG247" s="24" t="s">
        <v>38</v>
      </c>
      <c r="BH247" s="20"/>
      <c r="BI247" s="20"/>
      <c r="BJ247" s="23"/>
      <c r="BK247" s="20"/>
      <c r="BL247" s="23"/>
      <c r="BM247" s="20"/>
      <c r="BN247" s="20"/>
      <c r="BO247" s="20"/>
      <c r="BP247" s="20"/>
      <c r="BQ247" s="20"/>
      <c r="BR247" s="20"/>
      <c r="BS247" s="24"/>
      <c r="BT247" s="550"/>
      <c r="BU247" s="550"/>
      <c r="BV247" s="550"/>
      <c r="BW247" s="550"/>
      <c r="BX247" s="550"/>
      <c r="BY247" s="550"/>
      <c r="BZ247" s="550"/>
      <c r="CA247" s="550"/>
      <c r="CB247" s="550"/>
      <c r="CC247" s="550"/>
      <c r="CD247" s="550"/>
      <c r="CE247" s="550"/>
      <c r="CF247" s="550"/>
      <c r="CG247" s="550"/>
      <c r="CH247" s="550"/>
      <c r="CI247" s="550"/>
      <c r="CJ247" s="550"/>
      <c r="CK247" s="550"/>
      <c r="CL247" s="550"/>
      <c r="CM247" s="550"/>
      <c r="CN247" s="550"/>
      <c r="CO247" s="550"/>
      <c r="CP247" s="550"/>
      <c r="CQ247" s="550"/>
      <c r="CR247" s="550"/>
      <c r="CS247" s="550"/>
      <c r="CT247" s="550"/>
      <c r="CU247" s="550"/>
      <c r="CV247" s="550"/>
      <c r="CW247" s="550"/>
      <c r="CX247" s="550"/>
      <c r="CY247" s="550"/>
      <c r="CZ247" s="550"/>
      <c r="DA247" s="550"/>
      <c r="DB247" s="550"/>
      <c r="DC247" s="550"/>
      <c r="DD247" s="550"/>
      <c r="DE247" s="550"/>
      <c r="DF247" s="550"/>
      <c r="DG247" s="550"/>
      <c r="DH247" s="550"/>
      <c r="DI247" s="550"/>
      <c r="DJ247" s="550"/>
      <c r="DK247" s="550"/>
      <c r="DL247" s="550"/>
      <c r="DM247" s="550"/>
      <c r="DN247" s="550"/>
      <c r="DO247" s="550"/>
      <c r="DP247" s="550"/>
      <c r="DQ247" s="550"/>
      <c r="DR247" s="550"/>
      <c r="DS247" s="550"/>
      <c r="DT247" s="550"/>
      <c r="DU247" s="550"/>
      <c r="DV247" s="550"/>
      <c r="DW247" s="550"/>
      <c r="DX247" s="550"/>
      <c r="DY247" s="550"/>
      <c r="DZ247" s="550"/>
      <c r="EA247" s="550"/>
      <c r="EB247" s="550"/>
      <c r="EC247" s="550"/>
      <c r="ED247" s="550"/>
      <c r="EE247" s="550"/>
      <c r="EF247" s="550"/>
      <c r="EG247" s="550"/>
      <c r="EH247" s="550"/>
      <c r="EI247" s="550"/>
      <c r="EJ247" s="550"/>
      <c r="EK247" s="550"/>
      <c r="EL247" s="550"/>
      <c r="EM247" s="550"/>
      <c r="EN247" s="550"/>
      <c r="EO247" s="550"/>
      <c r="EP247" s="550"/>
      <c r="EQ247" s="550"/>
      <c r="ER247" s="550"/>
      <c r="ES247" s="550"/>
      <c r="ET247" s="550"/>
      <c r="EU247" s="550"/>
      <c r="EV247" s="550"/>
      <c r="EW247" s="550"/>
      <c r="EX247" s="550"/>
      <c r="EY247" s="550"/>
      <c r="EZ247" s="550"/>
      <c r="FA247" s="550"/>
      <c r="FB247" s="550"/>
      <c r="FC247" s="550"/>
      <c r="FD247" s="550"/>
      <c r="FE247" s="550"/>
      <c r="FF247" s="550"/>
      <c r="FG247" s="550"/>
      <c r="FH247" s="550"/>
      <c r="FI247" s="550"/>
      <c r="FJ247" s="550"/>
      <c r="FK247" s="550"/>
      <c r="FL247" s="550"/>
      <c r="FM247" s="550"/>
      <c r="FN247" s="550"/>
      <c r="FO247" s="550"/>
      <c r="FP247" s="550"/>
      <c r="FQ247" s="550"/>
      <c r="FR247" s="550"/>
      <c r="FS247" s="550"/>
      <c r="FT247" s="550"/>
      <c r="FU247" s="550"/>
      <c r="FV247" s="550"/>
      <c r="FW247" s="550"/>
      <c r="FX247" s="550"/>
      <c r="FY247" s="550"/>
      <c r="FZ247" s="550"/>
      <c r="GA247" s="550"/>
      <c r="GB247" s="550"/>
      <c r="GC247" s="550"/>
      <c r="GD247" s="550"/>
      <c r="GE247" s="550"/>
      <c r="GF247" s="550"/>
      <c r="GG247" s="550"/>
      <c r="GH247" s="550"/>
      <c r="GI247" s="550"/>
      <c r="GJ247" s="550"/>
      <c r="GK247" s="550"/>
      <c r="GL247" s="550"/>
      <c r="GM247" s="550"/>
      <c r="GN247" s="550"/>
      <c r="GO247" s="550"/>
      <c r="GP247" s="550"/>
      <c r="GQ247" s="550"/>
      <c r="GR247" s="550"/>
      <c r="GS247" s="550"/>
      <c r="GT247" s="550"/>
      <c r="GU247" s="550"/>
      <c r="GV247" s="550"/>
      <c r="GW247" s="550"/>
      <c r="GX247" s="550"/>
      <c r="GY247" s="550"/>
      <c r="GZ247" s="550"/>
      <c r="HA247" s="550"/>
      <c r="HB247" s="550"/>
      <c r="HC247" s="550"/>
      <c r="HD247" s="550"/>
      <c r="HE247" s="550"/>
      <c r="HF247" s="550"/>
      <c r="HG247" s="550"/>
      <c r="HH247" s="550"/>
      <c r="HI247" s="550"/>
      <c r="HJ247" s="550"/>
      <c r="HK247" s="550"/>
      <c r="HL247" s="550"/>
      <c r="HM247" s="550"/>
      <c r="HN247" s="550"/>
      <c r="HO247" s="550"/>
      <c r="HP247" s="550"/>
      <c r="HQ247" s="550"/>
      <c r="HR247" s="550"/>
      <c r="HS247" s="550"/>
      <c r="HT247" s="550"/>
      <c r="HU247" s="550"/>
      <c r="HV247" s="550"/>
      <c r="HW247" s="550"/>
      <c r="HX247" s="550"/>
      <c r="HY247" s="550"/>
      <c r="HZ247" s="550"/>
      <c r="IA247" s="550"/>
      <c r="IB247" s="550"/>
      <c r="IC247" s="550"/>
      <c r="ID247" s="550"/>
      <c r="IE247" s="550"/>
      <c r="IF247" s="550"/>
      <c r="IG247" s="550"/>
      <c r="IH247" s="550"/>
      <c r="II247" s="550"/>
      <c r="IJ247" s="550"/>
      <c r="IK247" s="550"/>
      <c r="IL247" s="550"/>
      <c r="IM247" s="550"/>
      <c r="IN247" s="550"/>
      <c r="IO247" s="550"/>
      <c r="IP247" s="550"/>
      <c r="IQ247" s="550"/>
      <c r="IR247" s="550"/>
      <c r="IS247" s="550"/>
      <c r="IT247" s="550"/>
      <c r="IU247" s="550"/>
      <c r="IV247" s="550"/>
      <c r="IW247" s="550"/>
      <c r="IX247" s="550"/>
      <c r="IY247" s="550"/>
      <c r="IZ247" s="550"/>
      <c r="JA247" s="550"/>
      <c r="JB247" s="550"/>
      <c r="JC247" s="550"/>
      <c r="JD247" s="550"/>
      <c r="JE247" s="550"/>
      <c r="JF247" s="550"/>
      <c r="JG247" s="550"/>
      <c r="JH247" s="550"/>
    </row>
    <row r="248" spans="1:268" s="8" customFormat="1" ht="39.75" customHeight="1" x14ac:dyDescent="0.25">
      <c r="A248" s="83"/>
      <c r="B248" s="83" t="s">
        <v>1539</v>
      </c>
      <c r="C248" s="95">
        <v>11120009</v>
      </c>
      <c r="D248" s="96">
        <v>39671</v>
      </c>
      <c r="E248" s="96">
        <v>39671</v>
      </c>
      <c r="F248" s="96">
        <v>42247</v>
      </c>
      <c r="G248" s="96"/>
      <c r="H248" s="83" t="s">
        <v>817</v>
      </c>
      <c r="I248" s="110" t="s">
        <v>982</v>
      </c>
      <c r="J248" s="110"/>
      <c r="K248" s="110" t="s">
        <v>95</v>
      </c>
      <c r="L248" s="115" t="s">
        <v>1540</v>
      </c>
      <c r="M248" s="83" t="s">
        <v>380</v>
      </c>
      <c r="N248" s="83" t="s">
        <v>188</v>
      </c>
      <c r="O248" s="83" t="s">
        <v>189</v>
      </c>
      <c r="P248" s="94" t="s">
        <v>1541</v>
      </c>
      <c r="Q248" s="83"/>
      <c r="R248" s="83" t="s">
        <v>380</v>
      </c>
      <c r="S248" s="83" t="s">
        <v>188</v>
      </c>
      <c r="T248" s="83" t="s">
        <v>189</v>
      </c>
      <c r="U248" s="83" t="s">
        <v>1541</v>
      </c>
      <c r="V248" s="83" t="s">
        <v>1542</v>
      </c>
      <c r="W248" s="83" t="s">
        <v>7134</v>
      </c>
      <c r="X248" s="83"/>
      <c r="Y248" s="83"/>
      <c r="Z248" s="83" t="s">
        <v>467</v>
      </c>
      <c r="AA248" s="83" t="s">
        <v>17</v>
      </c>
      <c r="AB248" s="47">
        <v>20.79</v>
      </c>
      <c r="AC248" s="83">
        <v>42</v>
      </c>
      <c r="AD248" s="111">
        <v>71280</v>
      </c>
      <c r="AE248" s="83"/>
      <c r="AF248" s="83"/>
      <c r="AG248" s="83"/>
      <c r="AH248" s="83"/>
      <c r="AI248" s="83"/>
      <c r="AJ248" s="83">
        <v>71280</v>
      </c>
      <c r="AK248" s="83"/>
      <c r="AL248" s="83"/>
      <c r="AM248" s="83"/>
      <c r="AN248" s="83"/>
      <c r="AO248" s="427">
        <v>2079</v>
      </c>
      <c r="AP248" s="83"/>
      <c r="AQ248" s="83"/>
      <c r="AR248" s="83"/>
      <c r="AS248" s="83"/>
      <c r="AT248" s="83"/>
      <c r="AU248" s="83"/>
      <c r="AV248" s="83">
        <v>32.4</v>
      </c>
      <c r="AW248" s="83" t="s">
        <v>7137</v>
      </c>
      <c r="AX248" s="83" t="s">
        <v>7140</v>
      </c>
      <c r="AY248" s="83">
        <v>43</v>
      </c>
      <c r="AZ248" s="83">
        <v>39</v>
      </c>
      <c r="BA248" s="83">
        <v>9.9</v>
      </c>
      <c r="BB248" s="83">
        <v>23</v>
      </c>
      <c r="BC248" s="83">
        <v>47</v>
      </c>
      <c r="BD248" s="83">
        <v>21.7</v>
      </c>
      <c r="BE248" s="83">
        <f t="shared" si="58"/>
        <v>43.652749999999997</v>
      </c>
      <c r="BF248" s="83">
        <f t="shared" si="59"/>
        <v>23.789361111111113</v>
      </c>
      <c r="BG248" s="110" t="s">
        <v>38</v>
      </c>
      <c r="BH248" s="83"/>
      <c r="BI248" s="83"/>
      <c r="BJ248" s="96"/>
      <c r="BK248" s="83"/>
      <c r="BL248" s="96"/>
      <c r="BM248" s="83"/>
      <c r="BN248" s="83"/>
      <c r="BO248" s="83"/>
      <c r="BP248" s="83"/>
      <c r="BQ248" s="83"/>
      <c r="BR248" s="83"/>
      <c r="BS248" s="110"/>
      <c r="BT248" s="550"/>
      <c r="BU248" s="550"/>
      <c r="BV248" s="550"/>
      <c r="BW248" s="550"/>
      <c r="BX248" s="550"/>
      <c r="BY248" s="550"/>
      <c r="BZ248" s="550"/>
      <c r="CA248" s="550"/>
      <c r="CB248" s="550"/>
      <c r="CC248" s="550"/>
      <c r="CD248" s="550"/>
      <c r="CE248" s="550"/>
      <c r="CF248" s="550"/>
      <c r="CG248" s="550"/>
      <c r="CH248" s="550"/>
      <c r="CI248" s="550"/>
      <c r="CJ248" s="550"/>
      <c r="CK248" s="550"/>
      <c r="CL248" s="550"/>
      <c r="CM248" s="550"/>
      <c r="CN248" s="550"/>
      <c r="CO248" s="550"/>
      <c r="CP248" s="550"/>
      <c r="CQ248" s="550"/>
      <c r="CR248" s="550"/>
      <c r="CS248" s="550"/>
      <c r="CT248" s="550"/>
      <c r="CU248" s="550"/>
      <c r="CV248" s="550"/>
      <c r="CW248" s="550"/>
      <c r="CX248" s="550"/>
      <c r="CY248" s="550"/>
      <c r="CZ248" s="550"/>
      <c r="DA248" s="550"/>
      <c r="DB248" s="550"/>
      <c r="DC248" s="550"/>
      <c r="DD248" s="550"/>
      <c r="DE248" s="550"/>
      <c r="DF248" s="550"/>
      <c r="DG248" s="550"/>
      <c r="DH248" s="550"/>
      <c r="DI248" s="550"/>
      <c r="DJ248" s="550"/>
      <c r="DK248" s="550"/>
      <c r="DL248" s="550"/>
      <c r="DM248" s="550"/>
      <c r="DN248" s="550"/>
      <c r="DO248" s="550"/>
      <c r="DP248" s="550"/>
      <c r="DQ248" s="550"/>
      <c r="DR248" s="550"/>
      <c r="DS248" s="550"/>
      <c r="DT248" s="550"/>
      <c r="DU248" s="550"/>
      <c r="DV248" s="550"/>
      <c r="DW248" s="550"/>
      <c r="DX248" s="550"/>
      <c r="DY248" s="550"/>
      <c r="DZ248" s="550"/>
      <c r="EA248" s="550"/>
      <c r="EB248" s="550"/>
      <c r="EC248" s="550"/>
      <c r="ED248" s="550"/>
      <c r="EE248" s="550"/>
      <c r="EF248" s="550"/>
      <c r="EG248" s="550"/>
      <c r="EH248" s="550"/>
      <c r="EI248" s="550"/>
      <c r="EJ248" s="550"/>
      <c r="EK248" s="550"/>
      <c r="EL248" s="550"/>
      <c r="EM248" s="550"/>
      <c r="EN248" s="550"/>
      <c r="EO248" s="550"/>
      <c r="EP248" s="550"/>
      <c r="EQ248" s="550"/>
      <c r="ER248" s="550"/>
      <c r="ES248" s="550"/>
      <c r="ET248" s="550"/>
      <c r="EU248" s="550"/>
      <c r="EV248" s="550"/>
      <c r="EW248" s="550"/>
      <c r="EX248" s="550"/>
      <c r="EY248" s="550"/>
      <c r="EZ248" s="550"/>
      <c r="FA248" s="550"/>
      <c r="FB248" s="550"/>
      <c r="FC248" s="550"/>
      <c r="FD248" s="550"/>
      <c r="FE248" s="550"/>
      <c r="FF248" s="550"/>
      <c r="FG248" s="550"/>
      <c r="FH248" s="550"/>
      <c r="FI248" s="550"/>
      <c r="FJ248" s="550"/>
      <c r="FK248" s="550"/>
      <c r="FL248" s="550"/>
      <c r="FM248" s="550"/>
      <c r="FN248" s="550"/>
      <c r="FO248" s="550"/>
      <c r="FP248" s="550"/>
      <c r="FQ248" s="550"/>
      <c r="FR248" s="550"/>
      <c r="FS248" s="550"/>
      <c r="FT248" s="550"/>
      <c r="FU248" s="550"/>
      <c r="FV248" s="550"/>
      <c r="FW248" s="550"/>
      <c r="FX248" s="550"/>
      <c r="FY248" s="550"/>
      <c r="FZ248" s="550"/>
      <c r="GA248" s="550"/>
      <c r="GB248" s="550"/>
      <c r="GC248" s="550"/>
      <c r="GD248" s="550"/>
      <c r="GE248" s="550"/>
      <c r="GF248" s="550"/>
      <c r="GG248" s="550"/>
      <c r="GH248" s="550"/>
      <c r="GI248" s="550"/>
      <c r="GJ248" s="550"/>
      <c r="GK248" s="550"/>
      <c r="GL248" s="550"/>
      <c r="GM248" s="550"/>
      <c r="GN248" s="550"/>
      <c r="GO248" s="550"/>
      <c r="GP248" s="550"/>
      <c r="GQ248" s="550"/>
      <c r="GR248" s="550"/>
      <c r="GS248" s="550"/>
      <c r="GT248" s="550"/>
      <c r="GU248" s="550"/>
      <c r="GV248" s="550"/>
      <c r="GW248" s="550"/>
      <c r="GX248" s="550"/>
      <c r="GY248" s="550"/>
      <c r="GZ248" s="550"/>
      <c r="HA248" s="550"/>
      <c r="HB248" s="550"/>
      <c r="HC248" s="550"/>
      <c r="HD248" s="550"/>
      <c r="HE248" s="550"/>
      <c r="HF248" s="550"/>
      <c r="HG248" s="550"/>
      <c r="HH248" s="550"/>
      <c r="HI248" s="550"/>
      <c r="HJ248" s="550"/>
      <c r="HK248" s="550"/>
      <c r="HL248" s="550"/>
      <c r="HM248" s="550"/>
      <c r="HN248" s="550"/>
      <c r="HO248" s="550"/>
      <c r="HP248" s="550"/>
      <c r="HQ248" s="550"/>
      <c r="HR248" s="550"/>
      <c r="HS248" s="550"/>
      <c r="HT248" s="550"/>
      <c r="HU248" s="550"/>
      <c r="HV248" s="550"/>
      <c r="HW248" s="550"/>
      <c r="HX248" s="550"/>
      <c r="HY248" s="550"/>
      <c r="HZ248" s="550"/>
      <c r="IA248" s="550"/>
      <c r="IB248" s="550"/>
      <c r="IC248" s="550"/>
      <c r="ID248" s="550"/>
      <c r="IE248" s="550"/>
      <c r="IF248" s="550"/>
      <c r="IG248" s="550"/>
      <c r="IH248" s="550"/>
      <c r="II248" s="550"/>
      <c r="IJ248" s="550"/>
      <c r="IK248" s="550"/>
      <c r="IL248" s="550"/>
      <c r="IM248" s="550"/>
      <c r="IN248" s="550"/>
      <c r="IO248" s="550"/>
      <c r="IP248" s="550"/>
      <c r="IQ248" s="550"/>
      <c r="IR248" s="550"/>
      <c r="IS248" s="550"/>
      <c r="IT248" s="550"/>
      <c r="IU248" s="550"/>
      <c r="IV248" s="550"/>
      <c r="IW248" s="550"/>
      <c r="IX248" s="550"/>
      <c r="IY248" s="550"/>
      <c r="IZ248" s="550"/>
      <c r="JA248" s="550"/>
      <c r="JB248" s="550"/>
      <c r="JC248" s="550"/>
      <c r="JD248" s="550"/>
      <c r="JE248" s="550"/>
      <c r="JF248" s="550"/>
      <c r="JG248" s="550"/>
      <c r="JH248" s="550"/>
    </row>
    <row r="249" spans="1:268" s="8" customFormat="1" ht="39.75" customHeight="1" x14ac:dyDescent="0.25">
      <c r="A249" s="83"/>
      <c r="B249" s="83" t="s">
        <v>1539</v>
      </c>
      <c r="C249" s="95">
        <v>11120009</v>
      </c>
      <c r="D249" s="96">
        <v>39671</v>
      </c>
      <c r="E249" s="96">
        <v>39671</v>
      </c>
      <c r="F249" s="96">
        <v>42247</v>
      </c>
      <c r="G249" s="96"/>
      <c r="H249" s="83" t="s">
        <v>817</v>
      </c>
      <c r="I249" s="110" t="s">
        <v>982</v>
      </c>
      <c r="J249" s="110"/>
      <c r="K249" s="110" t="s">
        <v>95</v>
      </c>
      <c r="L249" s="115" t="s">
        <v>1540</v>
      </c>
      <c r="M249" s="83" t="s">
        <v>380</v>
      </c>
      <c r="N249" s="83" t="s">
        <v>188</v>
      </c>
      <c r="O249" s="83" t="s">
        <v>189</v>
      </c>
      <c r="P249" s="94" t="s">
        <v>1541</v>
      </c>
      <c r="Q249" s="83"/>
      <c r="R249" s="83" t="s">
        <v>380</v>
      </c>
      <c r="S249" s="83" t="s">
        <v>188</v>
      </c>
      <c r="T249" s="83" t="s">
        <v>189</v>
      </c>
      <c r="U249" s="83" t="s">
        <v>1541</v>
      </c>
      <c r="V249" s="83" t="s">
        <v>1542</v>
      </c>
      <c r="W249" s="83" t="s">
        <v>7134</v>
      </c>
      <c r="X249" s="83"/>
      <c r="Y249" s="83"/>
      <c r="Z249" s="83" t="s">
        <v>467</v>
      </c>
      <c r="AA249" s="83" t="s">
        <v>17</v>
      </c>
      <c r="AB249" s="47">
        <v>20.79</v>
      </c>
      <c r="AC249" s="427">
        <v>42</v>
      </c>
      <c r="AD249" s="433">
        <v>71280</v>
      </c>
      <c r="AE249" s="83"/>
      <c r="AF249" s="83"/>
      <c r="AG249" s="83"/>
      <c r="AH249" s="83"/>
      <c r="AI249" s="83"/>
      <c r="AJ249" s="433">
        <v>71280</v>
      </c>
      <c r="AK249" s="83"/>
      <c r="AL249" s="83"/>
      <c r="AM249" s="83"/>
      <c r="AN249" s="83"/>
      <c r="AO249" s="427">
        <v>2079</v>
      </c>
      <c r="AP249" s="83"/>
      <c r="AQ249" s="83"/>
      <c r="AR249" s="83"/>
      <c r="AS249" s="83"/>
      <c r="AT249" s="83"/>
      <c r="AU249" s="83"/>
      <c r="AV249" s="83">
        <v>30</v>
      </c>
      <c r="AW249" s="83" t="s">
        <v>7136</v>
      </c>
      <c r="AX249" s="83" t="s">
        <v>7139</v>
      </c>
      <c r="AY249" s="83">
        <v>43</v>
      </c>
      <c r="AZ249" s="83">
        <v>39</v>
      </c>
      <c r="BA249" s="83">
        <v>17.600000000000001</v>
      </c>
      <c r="BB249" s="83">
        <v>23</v>
      </c>
      <c r="BC249" s="83">
        <v>47</v>
      </c>
      <c r="BD249" s="83">
        <v>41.1</v>
      </c>
      <c r="BE249" s="83">
        <f t="shared" si="58"/>
        <v>43.654888888888884</v>
      </c>
      <c r="BF249" s="83">
        <f t="shared" si="59"/>
        <v>23.794750000000001</v>
      </c>
      <c r="BG249" s="110" t="s">
        <v>38</v>
      </c>
      <c r="BH249" s="83"/>
      <c r="BI249" s="83"/>
      <c r="BJ249" s="96"/>
      <c r="BK249" s="83"/>
      <c r="BL249" s="96"/>
      <c r="BM249" s="83"/>
      <c r="BN249" s="83"/>
      <c r="BO249" s="83"/>
      <c r="BP249" s="83"/>
      <c r="BQ249" s="83"/>
      <c r="BR249" s="83"/>
      <c r="BS249" s="110"/>
      <c r="BT249" s="550"/>
      <c r="BU249" s="550"/>
      <c r="BV249" s="550"/>
      <c r="BW249" s="550"/>
      <c r="BX249" s="550"/>
      <c r="BY249" s="550"/>
      <c r="BZ249" s="550"/>
      <c r="CA249" s="550"/>
      <c r="CB249" s="550"/>
      <c r="CC249" s="550"/>
      <c r="CD249" s="550"/>
      <c r="CE249" s="550"/>
      <c r="CF249" s="550"/>
      <c r="CG249" s="550"/>
      <c r="CH249" s="550"/>
      <c r="CI249" s="550"/>
      <c r="CJ249" s="550"/>
      <c r="CK249" s="550"/>
      <c r="CL249" s="550"/>
      <c r="CM249" s="550"/>
      <c r="CN249" s="550"/>
      <c r="CO249" s="550"/>
      <c r="CP249" s="550"/>
      <c r="CQ249" s="550"/>
      <c r="CR249" s="550"/>
      <c r="CS249" s="550"/>
      <c r="CT249" s="550"/>
      <c r="CU249" s="550"/>
      <c r="CV249" s="550"/>
      <c r="CW249" s="550"/>
      <c r="CX249" s="550"/>
      <c r="CY249" s="550"/>
      <c r="CZ249" s="550"/>
      <c r="DA249" s="550"/>
      <c r="DB249" s="550"/>
      <c r="DC249" s="550"/>
      <c r="DD249" s="550"/>
      <c r="DE249" s="550"/>
      <c r="DF249" s="550"/>
      <c r="DG249" s="550"/>
      <c r="DH249" s="550"/>
      <c r="DI249" s="550"/>
      <c r="DJ249" s="550"/>
      <c r="DK249" s="550"/>
      <c r="DL249" s="550"/>
      <c r="DM249" s="550"/>
      <c r="DN249" s="550"/>
      <c r="DO249" s="550"/>
      <c r="DP249" s="550"/>
      <c r="DQ249" s="550"/>
      <c r="DR249" s="550"/>
      <c r="DS249" s="550"/>
      <c r="DT249" s="550"/>
      <c r="DU249" s="550"/>
      <c r="DV249" s="550"/>
      <c r="DW249" s="550"/>
      <c r="DX249" s="550"/>
      <c r="DY249" s="550"/>
      <c r="DZ249" s="550"/>
      <c r="EA249" s="550"/>
      <c r="EB249" s="550"/>
      <c r="EC249" s="550"/>
      <c r="ED249" s="550"/>
      <c r="EE249" s="550"/>
      <c r="EF249" s="550"/>
      <c r="EG249" s="550"/>
      <c r="EH249" s="550"/>
      <c r="EI249" s="550"/>
      <c r="EJ249" s="550"/>
      <c r="EK249" s="550"/>
      <c r="EL249" s="550"/>
      <c r="EM249" s="550"/>
      <c r="EN249" s="550"/>
      <c r="EO249" s="550"/>
      <c r="EP249" s="550"/>
      <c r="EQ249" s="550"/>
      <c r="ER249" s="550"/>
      <c r="ES249" s="550"/>
      <c r="ET249" s="550"/>
      <c r="EU249" s="550"/>
      <c r="EV249" s="550"/>
      <c r="EW249" s="550"/>
      <c r="EX249" s="550"/>
      <c r="EY249" s="550"/>
      <c r="EZ249" s="550"/>
      <c r="FA249" s="550"/>
      <c r="FB249" s="550"/>
      <c r="FC249" s="550"/>
      <c r="FD249" s="550"/>
      <c r="FE249" s="550"/>
      <c r="FF249" s="550"/>
      <c r="FG249" s="550"/>
      <c r="FH249" s="550"/>
      <c r="FI249" s="550"/>
      <c r="FJ249" s="550"/>
      <c r="FK249" s="550"/>
      <c r="FL249" s="550"/>
      <c r="FM249" s="550"/>
      <c r="FN249" s="550"/>
      <c r="FO249" s="550"/>
      <c r="FP249" s="550"/>
      <c r="FQ249" s="550"/>
      <c r="FR249" s="550"/>
      <c r="FS249" s="550"/>
      <c r="FT249" s="550"/>
      <c r="FU249" s="550"/>
      <c r="FV249" s="550"/>
      <c r="FW249" s="550"/>
      <c r="FX249" s="550"/>
      <c r="FY249" s="550"/>
      <c r="FZ249" s="550"/>
      <c r="GA249" s="550"/>
      <c r="GB249" s="550"/>
      <c r="GC249" s="550"/>
      <c r="GD249" s="550"/>
      <c r="GE249" s="550"/>
      <c r="GF249" s="550"/>
      <c r="GG249" s="550"/>
      <c r="GH249" s="550"/>
      <c r="GI249" s="550"/>
      <c r="GJ249" s="550"/>
      <c r="GK249" s="550"/>
      <c r="GL249" s="550"/>
      <c r="GM249" s="550"/>
      <c r="GN249" s="550"/>
      <c r="GO249" s="550"/>
      <c r="GP249" s="550"/>
      <c r="GQ249" s="550"/>
      <c r="GR249" s="550"/>
      <c r="GS249" s="550"/>
      <c r="GT249" s="550"/>
      <c r="GU249" s="550"/>
      <c r="GV249" s="550"/>
      <c r="GW249" s="550"/>
      <c r="GX249" s="550"/>
      <c r="GY249" s="550"/>
      <c r="GZ249" s="550"/>
      <c r="HA249" s="550"/>
      <c r="HB249" s="550"/>
      <c r="HC249" s="550"/>
      <c r="HD249" s="550"/>
      <c r="HE249" s="550"/>
      <c r="HF249" s="550"/>
      <c r="HG249" s="550"/>
      <c r="HH249" s="550"/>
      <c r="HI249" s="550"/>
      <c r="HJ249" s="550"/>
      <c r="HK249" s="550"/>
      <c r="HL249" s="550"/>
      <c r="HM249" s="550"/>
      <c r="HN249" s="550"/>
      <c r="HO249" s="550"/>
      <c r="HP249" s="550"/>
      <c r="HQ249" s="550"/>
      <c r="HR249" s="550"/>
      <c r="HS249" s="550"/>
      <c r="HT249" s="550"/>
      <c r="HU249" s="550"/>
      <c r="HV249" s="550"/>
      <c r="HW249" s="550"/>
      <c r="HX249" s="550"/>
      <c r="HY249" s="550"/>
      <c r="HZ249" s="550"/>
      <c r="IA249" s="550"/>
      <c r="IB249" s="550"/>
      <c r="IC249" s="550"/>
      <c r="ID249" s="550"/>
      <c r="IE249" s="550"/>
      <c r="IF249" s="550"/>
      <c r="IG249" s="550"/>
      <c r="IH249" s="550"/>
      <c r="II249" s="550"/>
      <c r="IJ249" s="550"/>
      <c r="IK249" s="550"/>
      <c r="IL249" s="550"/>
      <c r="IM249" s="550"/>
      <c r="IN249" s="550"/>
      <c r="IO249" s="550"/>
      <c r="IP249" s="550"/>
      <c r="IQ249" s="550"/>
      <c r="IR249" s="550"/>
      <c r="IS249" s="550"/>
      <c r="IT249" s="550"/>
      <c r="IU249" s="550"/>
      <c r="IV249" s="550"/>
      <c r="IW249" s="550"/>
      <c r="IX249" s="550"/>
      <c r="IY249" s="550"/>
      <c r="IZ249" s="550"/>
      <c r="JA249" s="550"/>
      <c r="JB249" s="550"/>
      <c r="JC249" s="550"/>
      <c r="JD249" s="550"/>
      <c r="JE249" s="550"/>
      <c r="JF249" s="550"/>
      <c r="JG249" s="550"/>
      <c r="JH249" s="550"/>
    </row>
    <row r="250" spans="1:268" s="8" customFormat="1" ht="39.75" customHeight="1" x14ac:dyDescent="0.25">
      <c r="A250" s="83"/>
      <c r="B250" s="83" t="s">
        <v>1539</v>
      </c>
      <c r="C250" s="95">
        <v>11120009</v>
      </c>
      <c r="D250" s="96">
        <v>39671</v>
      </c>
      <c r="E250" s="96">
        <v>39671</v>
      </c>
      <c r="F250" s="96">
        <v>42247</v>
      </c>
      <c r="G250" s="96"/>
      <c r="H250" s="83" t="s">
        <v>817</v>
      </c>
      <c r="I250" s="110" t="s">
        <v>982</v>
      </c>
      <c r="J250" s="110"/>
      <c r="K250" s="110" t="s">
        <v>95</v>
      </c>
      <c r="L250" s="115" t="s">
        <v>1540</v>
      </c>
      <c r="M250" s="83" t="s">
        <v>380</v>
      </c>
      <c r="N250" s="83" t="s">
        <v>188</v>
      </c>
      <c r="O250" s="83" t="s">
        <v>189</v>
      </c>
      <c r="P250" s="94" t="s">
        <v>1541</v>
      </c>
      <c r="Q250" s="83"/>
      <c r="R250" s="83" t="s">
        <v>380</v>
      </c>
      <c r="S250" s="83" t="s">
        <v>188</v>
      </c>
      <c r="T250" s="83" t="s">
        <v>189</v>
      </c>
      <c r="U250" s="83" t="s">
        <v>1541</v>
      </c>
      <c r="V250" s="83" t="s">
        <v>1542</v>
      </c>
      <c r="W250" s="83" t="s">
        <v>7134</v>
      </c>
      <c r="X250" s="83"/>
      <c r="Y250" s="83"/>
      <c r="Z250" s="83" t="s">
        <v>467</v>
      </c>
      <c r="AA250" s="83" t="s">
        <v>17</v>
      </c>
      <c r="AB250" s="47">
        <v>20.79</v>
      </c>
      <c r="AC250" s="427">
        <v>42</v>
      </c>
      <c r="AD250" s="433">
        <v>71280</v>
      </c>
      <c r="AE250" s="83"/>
      <c r="AF250" s="83"/>
      <c r="AG250" s="83"/>
      <c r="AH250" s="83"/>
      <c r="AI250" s="83"/>
      <c r="AJ250" s="433">
        <v>71280</v>
      </c>
      <c r="AK250" s="83"/>
      <c r="AL250" s="83"/>
      <c r="AM250" s="83"/>
      <c r="AN250" s="83"/>
      <c r="AO250" s="427">
        <v>2079</v>
      </c>
      <c r="AP250" s="83"/>
      <c r="AQ250" s="83"/>
      <c r="AR250" s="83"/>
      <c r="AS250" s="83"/>
      <c r="AT250" s="83"/>
      <c r="AU250" s="83"/>
      <c r="AV250" s="83">
        <v>32</v>
      </c>
      <c r="AW250" s="83" t="s">
        <v>7135</v>
      </c>
      <c r="AX250" s="83" t="s">
        <v>7138</v>
      </c>
      <c r="AY250" s="83">
        <v>43</v>
      </c>
      <c r="AZ250" s="83">
        <v>39</v>
      </c>
      <c r="BA250" s="83">
        <v>39.799999999999997</v>
      </c>
      <c r="BB250" s="83">
        <v>23</v>
      </c>
      <c r="BC250" s="83">
        <v>48</v>
      </c>
      <c r="BD250" s="83">
        <v>7.2</v>
      </c>
      <c r="BE250" s="83">
        <f t="shared" si="58"/>
        <v>43.661055555555556</v>
      </c>
      <c r="BF250" s="83">
        <f t="shared" si="59"/>
        <v>23.802</v>
      </c>
      <c r="BG250" s="110" t="s">
        <v>38</v>
      </c>
      <c r="BH250" s="83"/>
      <c r="BI250" s="83"/>
      <c r="BJ250" s="96"/>
      <c r="BK250" s="83"/>
      <c r="BL250" s="96"/>
      <c r="BM250" s="83"/>
      <c r="BN250" s="83"/>
      <c r="BO250" s="83"/>
      <c r="BP250" s="83"/>
      <c r="BQ250" s="83"/>
      <c r="BR250" s="83"/>
      <c r="BS250" s="110"/>
      <c r="BT250" s="549"/>
      <c r="BU250" s="550"/>
      <c r="BV250" s="550"/>
      <c r="BW250" s="550"/>
      <c r="BX250" s="550"/>
      <c r="BY250" s="550"/>
      <c r="BZ250" s="550"/>
      <c r="CA250" s="550"/>
      <c r="CB250" s="550"/>
      <c r="CC250" s="550"/>
      <c r="CD250" s="550"/>
      <c r="CE250" s="550"/>
      <c r="CF250" s="550"/>
      <c r="CG250" s="550"/>
      <c r="CH250" s="550"/>
      <c r="CI250" s="550"/>
      <c r="CJ250" s="550"/>
      <c r="CK250" s="550"/>
      <c r="CL250" s="550"/>
      <c r="CM250" s="550"/>
      <c r="CN250" s="550"/>
      <c r="CO250" s="550"/>
      <c r="CP250" s="550"/>
      <c r="CQ250" s="550"/>
      <c r="CR250" s="550"/>
      <c r="CS250" s="550"/>
      <c r="CT250" s="550"/>
      <c r="CU250" s="550"/>
      <c r="CV250" s="550"/>
      <c r="CW250" s="550"/>
      <c r="CX250" s="550"/>
      <c r="CY250" s="550"/>
      <c r="CZ250" s="550"/>
      <c r="DA250" s="550"/>
      <c r="DB250" s="550"/>
      <c r="DC250" s="550"/>
      <c r="DD250" s="550"/>
      <c r="DE250" s="550"/>
      <c r="DF250" s="550"/>
      <c r="DG250" s="550"/>
      <c r="DH250" s="550"/>
      <c r="DI250" s="550"/>
      <c r="DJ250" s="550"/>
      <c r="DK250" s="550"/>
      <c r="DL250" s="550"/>
      <c r="DM250" s="550"/>
      <c r="DN250" s="550"/>
      <c r="DO250" s="550"/>
      <c r="DP250" s="550"/>
      <c r="DQ250" s="550"/>
      <c r="DR250" s="550"/>
      <c r="DS250" s="550"/>
      <c r="DT250" s="550"/>
      <c r="DU250" s="550"/>
      <c r="DV250" s="550"/>
      <c r="DW250" s="550"/>
      <c r="DX250" s="550"/>
      <c r="DY250" s="550"/>
      <c r="DZ250" s="550"/>
      <c r="EA250" s="550"/>
      <c r="EB250" s="550"/>
      <c r="EC250" s="550"/>
      <c r="ED250" s="550"/>
      <c r="EE250" s="550"/>
      <c r="EF250" s="550"/>
      <c r="EG250" s="550"/>
      <c r="EH250" s="550"/>
      <c r="EI250" s="550"/>
      <c r="EJ250" s="550"/>
      <c r="EK250" s="550"/>
      <c r="EL250" s="550"/>
      <c r="EM250" s="550"/>
      <c r="EN250" s="550"/>
      <c r="EO250" s="550"/>
      <c r="EP250" s="550"/>
      <c r="EQ250" s="550"/>
      <c r="ER250" s="550"/>
      <c r="ES250" s="550"/>
      <c r="ET250" s="550"/>
      <c r="EU250" s="550"/>
      <c r="EV250" s="550"/>
      <c r="EW250" s="550"/>
      <c r="EX250" s="550"/>
      <c r="EY250" s="550"/>
      <c r="EZ250" s="550"/>
      <c r="FA250" s="550"/>
      <c r="FB250" s="550"/>
      <c r="FC250" s="550"/>
      <c r="FD250" s="550"/>
      <c r="FE250" s="550"/>
      <c r="FF250" s="550"/>
      <c r="FG250" s="550"/>
      <c r="FH250" s="550"/>
      <c r="FI250" s="550"/>
      <c r="FJ250" s="550"/>
      <c r="FK250" s="550"/>
      <c r="FL250" s="550"/>
      <c r="FM250" s="550"/>
      <c r="FN250" s="550"/>
      <c r="FO250" s="550"/>
      <c r="FP250" s="550"/>
      <c r="FQ250" s="550"/>
      <c r="FR250" s="550"/>
      <c r="FS250" s="550"/>
      <c r="FT250" s="550"/>
      <c r="FU250" s="550"/>
      <c r="FV250" s="550"/>
      <c r="FW250" s="550"/>
      <c r="FX250" s="550"/>
      <c r="FY250" s="550"/>
      <c r="FZ250" s="550"/>
      <c r="GA250" s="550"/>
      <c r="GB250" s="550"/>
      <c r="GC250" s="550"/>
      <c r="GD250" s="550"/>
      <c r="GE250" s="550"/>
      <c r="GF250" s="550"/>
      <c r="GG250" s="550"/>
      <c r="GH250" s="550"/>
      <c r="GI250" s="550"/>
      <c r="GJ250" s="550"/>
      <c r="GK250" s="550"/>
      <c r="GL250" s="550"/>
      <c r="GM250" s="550"/>
      <c r="GN250" s="550"/>
      <c r="GO250" s="550"/>
      <c r="GP250" s="550"/>
      <c r="GQ250" s="550"/>
      <c r="GR250" s="550"/>
      <c r="GS250" s="550"/>
      <c r="GT250" s="550"/>
      <c r="GU250" s="550"/>
      <c r="GV250" s="550"/>
      <c r="GW250" s="550"/>
      <c r="GX250" s="550"/>
      <c r="GY250" s="550"/>
      <c r="GZ250" s="550"/>
      <c r="HA250" s="550"/>
      <c r="HB250" s="550"/>
      <c r="HC250" s="550"/>
      <c r="HD250" s="550"/>
      <c r="HE250" s="550"/>
      <c r="HF250" s="550"/>
      <c r="HG250" s="550"/>
      <c r="HH250" s="550"/>
      <c r="HI250" s="550"/>
      <c r="HJ250" s="550"/>
      <c r="HK250" s="550"/>
      <c r="HL250" s="550"/>
      <c r="HM250" s="550"/>
      <c r="HN250" s="550"/>
      <c r="HO250" s="550"/>
      <c r="HP250" s="550"/>
      <c r="HQ250" s="550"/>
      <c r="HR250" s="550"/>
      <c r="HS250" s="550"/>
      <c r="HT250" s="550"/>
      <c r="HU250" s="550"/>
      <c r="HV250" s="550"/>
      <c r="HW250" s="550"/>
      <c r="HX250" s="550"/>
      <c r="HY250" s="550"/>
      <c r="HZ250" s="550"/>
      <c r="IA250" s="550"/>
      <c r="IB250" s="550"/>
      <c r="IC250" s="550"/>
      <c r="ID250" s="550"/>
      <c r="IE250" s="550"/>
      <c r="IF250" s="550"/>
      <c r="IG250" s="550"/>
      <c r="IH250" s="550"/>
      <c r="II250" s="550"/>
      <c r="IJ250" s="550"/>
      <c r="IK250" s="550"/>
      <c r="IL250" s="550"/>
      <c r="IM250" s="550"/>
      <c r="IN250" s="550"/>
      <c r="IO250" s="550"/>
      <c r="IP250" s="550"/>
      <c r="IQ250" s="550"/>
      <c r="IR250" s="550"/>
      <c r="IS250" s="550"/>
      <c r="IT250" s="550"/>
      <c r="IU250" s="550"/>
      <c r="IV250" s="550"/>
      <c r="IW250" s="550"/>
      <c r="IX250" s="550"/>
      <c r="IY250" s="550"/>
      <c r="IZ250" s="550"/>
      <c r="JA250" s="550"/>
      <c r="JB250" s="550"/>
      <c r="JC250" s="550"/>
      <c r="JD250" s="550"/>
      <c r="JE250" s="550"/>
      <c r="JF250" s="550"/>
      <c r="JG250" s="550"/>
      <c r="JH250" s="550"/>
    </row>
    <row r="251" spans="1:268" s="8" customFormat="1" ht="39.75" customHeight="1" x14ac:dyDescent="0.25">
      <c r="A251" s="83"/>
      <c r="B251" s="83" t="s">
        <v>1543</v>
      </c>
      <c r="C251" s="95">
        <v>11140034</v>
      </c>
      <c r="D251" s="96">
        <v>39674</v>
      </c>
      <c r="E251" s="96">
        <v>39691</v>
      </c>
      <c r="F251" s="96">
        <v>43343</v>
      </c>
      <c r="G251" s="96"/>
      <c r="H251" s="96" t="s">
        <v>463</v>
      </c>
      <c r="I251" s="325" t="s">
        <v>604</v>
      </c>
      <c r="J251" s="325"/>
      <c r="K251" s="325" t="s">
        <v>135</v>
      </c>
      <c r="L251" s="348"/>
      <c r="M251" s="83" t="s">
        <v>241</v>
      </c>
      <c r="N251" s="83" t="s">
        <v>202</v>
      </c>
      <c r="O251" s="83" t="s">
        <v>72</v>
      </c>
      <c r="P251" s="94">
        <v>72343</v>
      </c>
      <c r="Q251" s="83"/>
      <c r="R251" s="83" t="s">
        <v>241</v>
      </c>
      <c r="S251" s="83" t="s">
        <v>202</v>
      </c>
      <c r="T251" s="83" t="s">
        <v>72</v>
      </c>
      <c r="U251" s="83">
        <v>72343</v>
      </c>
      <c r="V251" s="83"/>
      <c r="W251" s="83" t="s">
        <v>2833</v>
      </c>
      <c r="X251" s="83">
        <v>220</v>
      </c>
      <c r="Y251" s="83">
        <v>17.100000000000001</v>
      </c>
      <c r="Z251" s="83" t="s">
        <v>467</v>
      </c>
      <c r="AA251" s="83" t="s">
        <v>540</v>
      </c>
      <c r="AB251" s="47">
        <v>4.88</v>
      </c>
      <c r="AC251" s="83">
        <v>1600</v>
      </c>
      <c r="AD251" s="83">
        <v>27360000</v>
      </c>
      <c r="AE251" s="88"/>
      <c r="AF251" s="83">
        <v>27360000</v>
      </c>
      <c r="AG251" s="88"/>
      <c r="AH251" s="88"/>
      <c r="AI251" s="88"/>
      <c r="AJ251" s="88"/>
      <c r="AK251" s="88"/>
      <c r="AL251" s="88"/>
      <c r="AM251" s="88"/>
      <c r="AN251" s="88"/>
      <c r="AO251" s="83">
        <v>450</v>
      </c>
      <c r="AP251" s="83"/>
      <c r="AQ251" s="83"/>
      <c r="AR251" s="83"/>
      <c r="AS251" s="83"/>
      <c r="AT251" s="83"/>
      <c r="AU251" s="83"/>
      <c r="AV251" s="83">
        <v>457.08</v>
      </c>
      <c r="AW251" s="83" t="s">
        <v>6078</v>
      </c>
      <c r="AX251" s="83" t="s">
        <v>6079</v>
      </c>
      <c r="AY251" s="83">
        <v>42</v>
      </c>
      <c r="AZ251" s="83">
        <v>50</v>
      </c>
      <c r="BA251" s="83">
        <v>36.4</v>
      </c>
      <c r="BB251" s="83">
        <v>24</v>
      </c>
      <c r="BC251" s="83">
        <v>11</v>
      </c>
      <c r="BD251" s="83">
        <v>10.6</v>
      </c>
      <c r="BE251" s="83">
        <f t="shared" si="58"/>
        <v>42.843444444444444</v>
      </c>
      <c r="BF251" s="83">
        <f t="shared" si="59"/>
        <v>24.186277777777779</v>
      </c>
      <c r="BG251" s="110" t="s">
        <v>159</v>
      </c>
      <c r="BH251" s="83" t="s">
        <v>4823</v>
      </c>
      <c r="BI251" s="83"/>
      <c r="BJ251" s="96"/>
      <c r="BK251" s="83"/>
      <c r="BL251" s="96"/>
      <c r="BM251" s="83">
        <v>532</v>
      </c>
      <c r="BN251" s="96">
        <v>43089</v>
      </c>
      <c r="BO251" s="83"/>
      <c r="BP251" s="83"/>
      <c r="BQ251" s="83"/>
      <c r="BR251" s="83"/>
      <c r="BS251" s="110"/>
      <c r="BT251" s="550"/>
      <c r="BU251" s="550"/>
      <c r="BV251" s="550"/>
      <c r="BW251" s="550"/>
      <c r="BX251" s="550"/>
      <c r="BY251" s="550"/>
      <c r="BZ251" s="550"/>
      <c r="CA251" s="550"/>
      <c r="CB251" s="550"/>
      <c r="CC251" s="550"/>
      <c r="CD251" s="550"/>
      <c r="CE251" s="550"/>
      <c r="CF251" s="550"/>
      <c r="CG251" s="550"/>
      <c r="CH251" s="550"/>
      <c r="CI251" s="550"/>
      <c r="CJ251" s="550"/>
      <c r="CK251" s="550"/>
      <c r="CL251" s="550"/>
      <c r="CM251" s="550"/>
      <c r="CN251" s="550"/>
      <c r="CO251" s="550"/>
      <c r="CP251" s="550"/>
      <c r="CQ251" s="550"/>
      <c r="CR251" s="550"/>
      <c r="CS251" s="550"/>
      <c r="CT251" s="550"/>
      <c r="CU251" s="550"/>
      <c r="CV251" s="550"/>
      <c r="CW251" s="550"/>
      <c r="CX251" s="550"/>
      <c r="CY251" s="550"/>
      <c r="CZ251" s="550"/>
      <c r="DA251" s="550"/>
      <c r="DB251" s="550"/>
      <c r="DC251" s="550"/>
      <c r="DD251" s="550"/>
      <c r="DE251" s="550"/>
      <c r="DF251" s="550"/>
      <c r="DG251" s="550"/>
      <c r="DH251" s="550"/>
      <c r="DI251" s="550"/>
      <c r="DJ251" s="550"/>
      <c r="DK251" s="550"/>
      <c r="DL251" s="550"/>
      <c r="DM251" s="550"/>
      <c r="DN251" s="550"/>
      <c r="DO251" s="550"/>
      <c r="DP251" s="550"/>
      <c r="DQ251" s="550"/>
      <c r="DR251" s="550"/>
      <c r="DS251" s="550"/>
      <c r="DT251" s="550"/>
      <c r="DU251" s="550"/>
      <c r="DV251" s="550"/>
      <c r="DW251" s="550"/>
      <c r="DX251" s="550"/>
      <c r="DY251" s="550"/>
      <c r="DZ251" s="550"/>
      <c r="EA251" s="550"/>
      <c r="EB251" s="550"/>
      <c r="EC251" s="550"/>
      <c r="ED251" s="550"/>
      <c r="EE251" s="550"/>
      <c r="EF251" s="550"/>
      <c r="EG251" s="550"/>
      <c r="EH251" s="550"/>
      <c r="EI251" s="550"/>
      <c r="EJ251" s="550"/>
      <c r="EK251" s="550"/>
      <c r="EL251" s="550"/>
      <c r="EM251" s="550"/>
      <c r="EN251" s="550"/>
      <c r="EO251" s="550"/>
      <c r="EP251" s="550"/>
      <c r="EQ251" s="550"/>
      <c r="ER251" s="550"/>
      <c r="ES251" s="550"/>
      <c r="ET251" s="550"/>
      <c r="EU251" s="550"/>
      <c r="EV251" s="550"/>
      <c r="EW251" s="550"/>
      <c r="EX251" s="550"/>
      <c r="EY251" s="550"/>
      <c r="EZ251" s="550"/>
      <c r="FA251" s="550"/>
      <c r="FB251" s="550"/>
      <c r="FC251" s="550"/>
      <c r="FD251" s="550"/>
      <c r="FE251" s="550"/>
      <c r="FF251" s="550"/>
      <c r="FG251" s="550"/>
      <c r="FH251" s="550"/>
      <c r="FI251" s="550"/>
      <c r="FJ251" s="550"/>
      <c r="FK251" s="550"/>
      <c r="FL251" s="550"/>
      <c r="FM251" s="550"/>
      <c r="FN251" s="550"/>
      <c r="FO251" s="550"/>
      <c r="FP251" s="550"/>
      <c r="FQ251" s="550"/>
      <c r="FR251" s="550"/>
      <c r="FS251" s="550"/>
      <c r="FT251" s="550"/>
      <c r="FU251" s="550"/>
      <c r="FV251" s="550"/>
      <c r="FW251" s="550"/>
      <c r="FX251" s="550"/>
      <c r="FY251" s="550"/>
      <c r="FZ251" s="550"/>
      <c r="GA251" s="550"/>
      <c r="GB251" s="550"/>
      <c r="GC251" s="550"/>
      <c r="GD251" s="550"/>
      <c r="GE251" s="550"/>
      <c r="GF251" s="550"/>
      <c r="GG251" s="550"/>
      <c r="GH251" s="550"/>
      <c r="GI251" s="550"/>
      <c r="GJ251" s="550"/>
      <c r="GK251" s="550"/>
      <c r="GL251" s="550"/>
      <c r="GM251" s="550"/>
      <c r="GN251" s="550"/>
      <c r="GO251" s="550"/>
      <c r="GP251" s="550"/>
      <c r="GQ251" s="550"/>
      <c r="GR251" s="550"/>
      <c r="GS251" s="550"/>
      <c r="GT251" s="550"/>
      <c r="GU251" s="550"/>
      <c r="GV251" s="550"/>
      <c r="GW251" s="550"/>
      <c r="GX251" s="550"/>
      <c r="GY251" s="550"/>
      <c r="GZ251" s="550"/>
      <c r="HA251" s="550"/>
      <c r="HB251" s="550"/>
      <c r="HC251" s="550"/>
      <c r="HD251" s="550"/>
      <c r="HE251" s="550"/>
      <c r="HF251" s="550"/>
      <c r="HG251" s="550"/>
      <c r="HH251" s="550"/>
      <c r="HI251" s="550"/>
      <c r="HJ251" s="550"/>
      <c r="HK251" s="550"/>
      <c r="HL251" s="550"/>
      <c r="HM251" s="550"/>
      <c r="HN251" s="550"/>
      <c r="HO251" s="550"/>
      <c r="HP251" s="550"/>
      <c r="HQ251" s="550"/>
      <c r="HR251" s="550"/>
      <c r="HS251" s="550"/>
      <c r="HT251" s="550"/>
      <c r="HU251" s="550"/>
      <c r="HV251" s="550"/>
      <c r="HW251" s="550"/>
      <c r="HX251" s="550"/>
      <c r="HY251" s="550"/>
      <c r="HZ251" s="550"/>
      <c r="IA251" s="550"/>
      <c r="IB251" s="550"/>
      <c r="IC251" s="550"/>
      <c r="ID251" s="550"/>
      <c r="IE251" s="550"/>
      <c r="IF251" s="550"/>
      <c r="IG251" s="550"/>
      <c r="IH251" s="550"/>
      <c r="II251" s="550"/>
      <c r="IJ251" s="550"/>
      <c r="IK251" s="550"/>
      <c r="IL251" s="550"/>
      <c r="IM251" s="550"/>
      <c r="IN251" s="550"/>
      <c r="IO251" s="550"/>
      <c r="IP251" s="550"/>
      <c r="IQ251" s="550"/>
      <c r="IR251" s="550"/>
      <c r="IS251" s="550"/>
      <c r="IT251" s="550"/>
      <c r="IU251" s="550"/>
      <c r="IV251" s="550"/>
      <c r="IW251" s="550"/>
      <c r="IX251" s="550"/>
      <c r="IY251" s="550"/>
      <c r="IZ251" s="550"/>
      <c r="JA251" s="550"/>
      <c r="JB251" s="550"/>
      <c r="JC251" s="550"/>
      <c r="JD251" s="550"/>
      <c r="JE251" s="550"/>
      <c r="JF251" s="550"/>
      <c r="JG251" s="550"/>
      <c r="JH251" s="550"/>
    </row>
    <row r="252" spans="1:268" s="43" customFormat="1" ht="39.75" customHeight="1" thickBot="1" x14ac:dyDescent="0.3">
      <c r="A252" s="244"/>
      <c r="B252" s="244" t="s">
        <v>1057</v>
      </c>
      <c r="C252" s="253">
        <v>11110015</v>
      </c>
      <c r="D252" s="254">
        <v>39678</v>
      </c>
      <c r="E252" s="254">
        <v>39678</v>
      </c>
      <c r="F252" s="254">
        <v>48809</v>
      </c>
      <c r="G252" s="254"/>
      <c r="H252" s="244" t="s">
        <v>4557</v>
      </c>
      <c r="I252" s="260" t="s">
        <v>977</v>
      </c>
      <c r="J252" s="260"/>
      <c r="K252" s="260" t="s">
        <v>73</v>
      </c>
      <c r="L252" s="361" t="s">
        <v>2204</v>
      </c>
      <c r="M252" s="244" t="s">
        <v>654</v>
      </c>
      <c r="N252" s="244" t="s">
        <v>106</v>
      </c>
      <c r="O252" s="244" t="s">
        <v>72</v>
      </c>
      <c r="P252" s="252">
        <v>81476</v>
      </c>
      <c r="Q252" s="244" t="s">
        <v>3968</v>
      </c>
      <c r="R252" s="244" t="s">
        <v>654</v>
      </c>
      <c r="S252" s="244" t="s">
        <v>106</v>
      </c>
      <c r="T252" s="244" t="s">
        <v>72</v>
      </c>
      <c r="U252" s="244">
        <v>81476</v>
      </c>
      <c r="V252" s="244"/>
      <c r="W252" s="244"/>
      <c r="X252" s="244"/>
      <c r="Y252" s="244"/>
      <c r="Z252" s="244" t="s">
        <v>467</v>
      </c>
      <c r="AA252" s="244" t="s">
        <v>36</v>
      </c>
      <c r="AB252" s="289">
        <v>52.5</v>
      </c>
      <c r="AC252" s="244">
        <v>0.5</v>
      </c>
      <c r="AD252" s="244">
        <v>15768</v>
      </c>
      <c r="AE252" s="244">
        <v>15768</v>
      </c>
      <c r="AF252" s="244"/>
      <c r="AG252" s="244"/>
      <c r="AH252" s="244"/>
      <c r="AI252" s="244"/>
      <c r="AJ252" s="244"/>
      <c r="AK252" s="244"/>
      <c r="AL252" s="244"/>
      <c r="AM252" s="244"/>
      <c r="AN252" s="244"/>
      <c r="AO252" s="244"/>
      <c r="AP252" s="244"/>
      <c r="AQ252" s="244"/>
      <c r="AR252" s="244"/>
      <c r="AS252" s="244"/>
      <c r="AT252" s="244">
        <v>46531667.630000003</v>
      </c>
      <c r="AU252" s="244">
        <v>8607632.0800000001</v>
      </c>
      <c r="AV252" s="244">
        <v>901</v>
      </c>
      <c r="AW252" s="244" t="s">
        <v>7155</v>
      </c>
      <c r="AX252" s="244" t="s">
        <v>6113</v>
      </c>
      <c r="AY252" s="244">
        <v>42</v>
      </c>
      <c r="AZ252" s="244">
        <v>48</v>
      </c>
      <c r="BA252" s="244">
        <v>23.4</v>
      </c>
      <c r="BB252" s="244">
        <v>24</v>
      </c>
      <c r="BC252" s="244">
        <v>33</v>
      </c>
      <c r="BD252" s="244">
        <v>5.3</v>
      </c>
      <c r="BE252" s="244">
        <f t="shared" si="58"/>
        <v>42.8065</v>
      </c>
      <c r="BF252" s="244">
        <f t="shared" si="59"/>
        <v>24.551472222222223</v>
      </c>
      <c r="BG252" s="260" t="s">
        <v>38</v>
      </c>
      <c r="BH252" s="244"/>
      <c r="BI252" s="244"/>
      <c r="BJ252" s="254"/>
      <c r="BK252" s="244"/>
      <c r="BL252" s="254"/>
      <c r="BM252" s="244"/>
      <c r="BN252" s="244"/>
      <c r="BO252" s="244"/>
      <c r="BP252" s="244"/>
      <c r="BQ252" s="244"/>
      <c r="BR252" s="244"/>
      <c r="BS252" s="260" t="s">
        <v>8743</v>
      </c>
      <c r="BT252" s="549"/>
      <c r="BU252" s="560"/>
      <c r="BV252" s="560"/>
      <c r="BW252" s="560"/>
      <c r="BX252" s="560"/>
      <c r="BY252" s="560"/>
      <c r="BZ252" s="560"/>
      <c r="CA252" s="560"/>
      <c r="CB252" s="560"/>
      <c r="CC252" s="560"/>
      <c r="CD252" s="560"/>
      <c r="CE252" s="560"/>
      <c r="CF252" s="560"/>
      <c r="CG252" s="560"/>
      <c r="CH252" s="560"/>
      <c r="CI252" s="560"/>
      <c r="CJ252" s="560"/>
      <c r="CK252" s="560"/>
      <c r="CL252" s="560"/>
      <c r="CM252" s="560"/>
      <c r="CN252" s="560"/>
      <c r="CO252" s="560"/>
      <c r="CP252" s="560"/>
      <c r="CQ252" s="560"/>
      <c r="CR252" s="560"/>
      <c r="CS252" s="560"/>
      <c r="CT252" s="560"/>
      <c r="CU252" s="560"/>
      <c r="CV252" s="560"/>
      <c r="CW252" s="560"/>
      <c r="CX252" s="560"/>
      <c r="CY252" s="560"/>
      <c r="CZ252" s="560"/>
      <c r="DA252" s="560"/>
      <c r="DB252" s="560"/>
      <c r="DC252" s="560"/>
      <c r="DD252" s="560"/>
      <c r="DE252" s="560"/>
      <c r="DF252" s="560"/>
      <c r="DG252" s="560"/>
      <c r="DH252" s="560"/>
      <c r="DI252" s="560"/>
      <c r="DJ252" s="560"/>
      <c r="DK252" s="560"/>
      <c r="DL252" s="560"/>
      <c r="DM252" s="560"/>
      <c r="DN252" s="560"/>
      <c r="DO252" s="560"/>
      <c r="DP252" s="560"/>
      <c r="DQ252" s="560"/>
      <c r="DR252" s="560"/>
      <c r="DS252" s="560"/>
      <c r="DT252" s="560"/>
      <c r="DU252" s="560"/>
      <c r="DV252" s="560"/>
      <c r="DW252" s="560"/>
      <c r="DX252" s="560"/>
      <c r="DY252" s="560"/>
      <c r="DZ252" s="560"/>
      <c r="EA252" s="560"/>
      <c r="EB252" s="560"/>
      <c r="EC252" s="560"/>
      <c r="ED252" s="560"/>
      <c r="EE252" s="560"/>
      <c r="EF252" s="560"/>
      <c r="EG252" s="560"/>
      <c r="EH252" s="560"/>
      <c r="EI252" s="560"/>
      <c r="EJ252" s="560"/>
      <c r="EK252" s="560"/>
      <c r="EL252" s="560"/>
      <c r="EM252" s="560"/>
      <c r="EN252" s="560"/>
      <c r="EO252" s="560"/>
      <c r="EP252" s="560"/>
      <c r="EQ252" s="560"/>
      <c r="ER252" s="560"/>
      <c r="ES252" s="560"/>
      <c r="ET252" s="560"/>
      <c r="EU252" s="560"/>
      <c r="EV252" s="560"/>
      <c r="EW252" s="560"/>
      <c r="EX252" s="560"/>
      <c r="EY252" s="560"/>
      <c r="EZ252" s="560"/>
      <c r="FA252" s="560"/>
      <c r="FB252" s="560"/>
      <c r="FC252" s="560"/>
      <c r="FD252" s="560"/>
      <c r="FE252" s="560"/>
      <c r="FF252" s="560"/>
      <c r="FG252" s="560"/>
      <c r="FH252" s="560"/>
      <c r="FI252" s="560"/>
      <c r="FJ252" s="560"/>
      <c r="FK252" s="560"/>
      <c r="FL252" s="560"/>
      <c r="FM252" s="560"/>
      <c r="FN252" s="560"/>
      <c r="FO252" s="560"/>
      <c r="FP252" s="560"/>
      <c r="FQ252" s="560"/>
      <c r="FR252" s="560"/>
      <c r="FS252" s="560"/>
      <c r="FT252" s="560"/>
      <c r="FU252" s="560"/>
      <c r="FV252" s="560"/>
      <c r="FW252" s="560"/>
      <c r="FX252" s="560"/>
      <c r="FY252" s="560"/>
      <c r="FZ252" s="560"/>
      <c r="GA252" s="560"/>
      <c r="GB252" s="560"/>
      <c r="GC252" s="560"/>
      <c r="GD252" s="560"/>
      <c r="GE252" s="560"/>
      <c r="GF252" s="560"/>
      <c r="GG252" s="560"/>
      <c r="GH252" s="560"/>
      <c r="GI252" s="560"/>
      <c r="GJ252" s="560"/>
      <c r="GK252" s="560"/>
      <c r="GL252" s="560"/>
      <c r="GM252" s="560"/>
      <c r="GN252" s="560"/>
      <c r="GO252" s="560"/>
      <c r="GP252" s="560"/>
      <c r="GQ252" s="560"/>
      <c r="GR252" s="560"/>
      <c r="GS252" s="560"/>
      <c r="GT252" s="560"/>
      <c r="GU252" s="560"/>
      <c r="GV252" s="560"/>
      <c r="GW252" s="560"/>
      <c r="GX252" s="560"/>
      <c r="GY252" s="560"/>
      <c r="GZ252" s="560"/>
      <c r="HA252" s="560"/>
      <c r="HB252" s="560"/>
      <c r="HC252" s="560"/>
      <c r="HD252" s="560"/>
      <c r="HE252" s="560"/>
      <c r="HF252" s="560"/>
      <c r="HG252" s="560"/>
      <c r="HH252" s="560"/>
      <c r="HI252" s="560"/>
      <c r="HJ252" s="560"/>
      <c r="HK252" s="560"/>
      <c r="HL252" s="560"/>
      <c r="HM252" s="560"/>
      <c r="HN252" s="560"/>
      <c r="HO252" s="560"/>
      <c r="HP252" s="560"/>
      <c r="HQ252" s="560"/>
      <c r="HR252" s="560"/>
      <c r="HS252" s="560"/>
      <c r="HT252" s="560"/>
      <c r="HU252" s="560"/>
      <c r="HV252" s="560"/>
      <c r="HW252" s="560"/>
      <c r="HX252" s="560"/>
      <c r="HY252" s="560"/>
      <c r="HZ252" s="560"/>
      <c r="IA252" s="560"/>
      <c r="IB252" s="560"/>
      <c r="IC252" s="560"/>
      <c r="ID252" s="560"/>
      <c r="IE252" s="560"/>
      <c r="IF252" s="560"/>
      <c r="IG252" s="560"/>
      <c r="IH252" s="560"/>
      <c r="II252" s="560"/>
      <c r="IJ252" s="560"/>
      <c r="IK252" s="560"/>
      <c r="IL252" s="560"/>
      <c r="IM252" s="560"/>
      <c r="IN252" s="560"/>
      <c r="IO252" s="560"/>
      <c r="IP252" s="560"/>
      <c r="IQ252" s="560"/>
      <c r="IR252" s="560"/>
      <c r="IS252" s="560"/>
      <c r="IT252" s="560"/>
      <c r="IU252" s="560"/>
      <c r="IV252" s="560"/>
      <c r="IW252" s="560"/>
      <c r="IX252" s="560"/>
      <c r="IY252" s="560"/>
      <c r="IZ252" s="560"/>
      <c r="JA252" s="560"/>
      <c r="JB252" s="560"/>
      <c r="JC252" s="560"/>
      <c r="JD252" s="560"/>
      <c r="JE252" s="560"/>
      <c r="JF252" s="560"/>
      <c r="JG252" s="560"/>
      <c r="JH252" s="560"/>
    </row>
    <row r="253" spans="1:268" s="43" customFormat="1" ht="39.75" customHeight="1" x14ac:dyDescent="0.25">
      <c r="A253" s="81"/>
      <c r="B253" s="81" t="s">
        <v>1544</v>
      </c>
      <c r="C253" s="80">
        <v>11730002</v>
      </c>
      <c r="D253" s="82">
        <v>39679</v>
      </c>
      <c r="E253" s="82">
        <v>39679</v>
      </c>
      <c r="F253" s="82">
        <v>41505</v>
      </c>
      <c r="G253" s="82"/>
      <c r="H253" s="81" t="s">
        <v>1545</v>
      </c>
      <c r="I253" s="113" t="s">
        <v>996</v>
      </c>
      <c r="J253" s="113"/>
      <c r="K253" s="113" t="s">
        <v>55</v>
      </c>
      <c r="L253" s="112" t="s">
        <v>1546</v>
      </c>
      <c r="M253" s="81" t="s">
        <v>506</v>
      </c>
      <c r="N253" s="81" t="s">
        <v>199</v>
      </c>
      <c r="O253" s="81" t="s">
        <v>76</v>
      </c>
      <c r="P253" s="84">
        <v>67012</v>
      </c>
      <c r="Q253" s="81"/>
      <c r="R253" s="81" t="s">
        <v>506</v>
      </c>
      <c r="S253" s="81" t="s">
        <v>199</v>
      </c>
      <c r="T253" s="81" t="s">
        <v>76</v>
      </c>
      <c r="U253" s="81">
        <v>67012</v>
      </c>
      <c r="V253" s="81" t="s">
        <v>2834</v>
      </c>
      <c r="W253" s="81"/>
      <c r="X253" s="81"/>
      <c r="Y253" s="81"/>
      <c r="Z253" s="81" t="s">
        <v>467</v>
      </c>
      <c r="AA253" s="81" t="s">
        <v>363</v>
      </c>
      <c r="AB253" s="98"/>
      <c r="AC253" s="81">
        <v>55</v>
      </c>
      <c r="AD253" s="81">
        <v>205000</v>
      </c>
      <c r="AE253" s="81"/>
      <c r="AF253" s="81"/>
      <c r="AG253" s="98">
        <v>205000</v>
      </c>
      <c r="AH253" s="81"/>
      <c r="AI253" s="81"/>
      <c r="AJ253" s="81"/>
      <c r="AK253" s="81"/>
      <c r="AL253" s="81"/>
      <c r="AM253" s="81"/>
      <c r="AN253" s="81"/>
      <c r="AO253" s="81"/>
      <c r="AP253" s="81"/>
      <c r="AQ253" s="81"/>
      <c r="AR253" s="81"/>
      <c r="AS253" s="81"/>
      <c r="AT253" s="81"/>
      <c r="AU253" s="81"/>
      <c r="AV253" s="81"/>
      <c r="AW253" s="81" t="s">
        <v>6081</v>
      </c>
      <c r="AX253" s="81" t="s">
        <v>6082</v>
      </c>
      <c r="AY253" s="81">
        <v>43</v>
      </c>
      <c r="AZ253" s="81">
        <v>38</v>
      </c>
      <c r="BA253" s="81">
        <v>17.600000000000001</v>
      </c>
      <c r="BB253" s="81">
        <v>24</v>
      </c>
      <c r="BC253" s="81">
        <v>25</v>
      </c>
      <c r="BD253" s="81">
        <v>28.8</v>
      </c>
      <c r="BE253" s="81">
        <f t="shared" si="58"/>
        <v>43.638222222222218</v>
      </c>
      <c r="BF253" s="81">
        <f t="shared" si="59"/>
        <v>24.424666666666667</v>
      </c>
      <c r="BG253" s="113" t="s">
        <v>47</v>
      </c>
      <c r="BH253" s="415"/>
      <c r="BI253" s="415">
        <v>1084</v>
      </c>
      <c r="BJ253" s="416">
        <v>41436</v>
      </c>
      <c r="BK253" s="415"/>
      <c r="BL253" s="416"/>
      <c r="BM253" s="415"/>
      <c r="BN253" s="415"/>
      <c r="BO253" s="415"/>
      <c r="BP253" s="415"/>
      <c r="BQ253" s="415"/>
      <c r="BR253" s="415"/>
      <c r="BS253" s="113"/>
      <c r="BT253" s="549"/>
      <c r="BU253" s="560"/>
      <c r="BV253" s="560"/>
      <c r="BW253" s="560"/>
      <c r="BX253" s="560"/>
      <c r="BY253" s="560"/>
      <c r="BZ253" s="560"/>
      <c r="CA253" s="560"/>
      <c r="CB253" s="560"/>
      <c r="CC253" s="560"/>
      <c r="CD253" s="560"/>
      <c r="CE253" s="560"/>
      <c r="CF253" s="560"/>
      <c r="CG253" s="560"/>
      <c r="CH253" s="560"/>
      <c r="CI253" s="560"/>
      <c r="CJ253" s="560"/>
      <c r="CK253" s="560"/>
      <c r="CL253" s="560"/>
      <c r="CM253" s="560"/>
      <c r="CN253" s="560"/>
      <c r="CO253" s="560"/>
      <c r="CP253" s="560"/>
      <c r="CQ253" s="560"/>
      <c r="CR253" s="560"/>
      <c r="CS253" s="560"/>
      <c r="CT253" s="560"/>
      <c r="CU253" s="560"/>
      <c r="CV253" s="560"/>
      <c r="CW253" s="560"/>
      <c r="CX253" s="560"/>
      <c r="CY253" s="560"/>
      <c r="CZ253" s="560"/>
      <c r="DA253" s="560"/>
      <c r="DB253" s="560"/>
      <c r="DC253" s="560"/>
      <c r="DD253" s="560"/>
      <c r="DE253" s="560"/>
      <c r="DF253" s="560"/>
      <c r="DG253" s="560"/>
      <c r="DH253" s="560"/>
      <c r="DI253" s="560"/>
      <c r="DJ253" s="560"/>
      <c r="DK253" s="560"/>
      <c r="DL253" s="560"/>
      <c r="DM253" s="560"/>
      <c r="DN253" s="560"/>
      <c r="DO253" s="560"/>
      <c r="DP253" s="560"/>
      <c r="DQ253" s="560"/>
      <c r="DR253" s="560"/>
      <c r="DS253" s="560"/>
      <c r="DT253" s="560"/>
      <c r="DU253" s="560"/>
      <c r="DV253" s="560"/>
      <c r="DW253" s="560"/>
      <c r="DX253" s="560"/>
      <c r="DY253" s="560"/>
      <c r="DZ253" s="560"/>
      <c r="EA253" s="560"/>
      <c r="EB253" s="560"/>
      <c r="EC253" s="560"/>
      <c r="ED253" s="560"/>
      <c r="EE253" s="560"/>
      <c r="EF253" s="560"/>
      <c r="EG253" s="560"/>
      <c r="EH253" s="560"/>
      <c r="EI253" s="560"/>
      <c r="EJ253" s="560"/>
      <c r="EK253" s="560"/>
      <c r="EL253" s="560"/>
      <c r="EM253" s="560"/>
      <c r="EN253" s="560"/>
      <c r="EO253" s="560"/>
      <c r="EP253" s="560"/>
      <c r="EQ253" s="560"/>
      <c r="ER253" s="560"/>
      <c r="ES253" s="560"/>
      <c r="ET253" s="560"/>
      <c r="EU253" s="560"/>
      <c r="EV253" s="560"/>
      <c r="EW253" s="560"/>
      <c r="EX253" s="560"/>
      <c r="EY253" s="560"/>
      <c r="EZ253" s="560"/>
      <c r="FA253" s="560"/>
      <c r="FB253" s="560"/>
      <c r="FC253" s="560"/>
      <c r="FD253" s="560"/>
      <c r="FE253" s="560"/>
      <c r="FF253" s="560"/>
      <c r="FG253" s="560"/>
      <c r="FH253" s="560"/>
      <c r="FI253" s="560"/>
      <c r="FJ253" s="560"/>
      <c r="FK253" s="560"/>
      <c r="FL253" s="560"/>
      <c r="FM253" s="560"/>
      <c r="FN253" s="560"/>
      <c r="FO253" s="560"/>
      <c r="FP253" s="560"/>
      <c r="FQ253" s="560"/>
      <c r="FR253" s="560"/>
      <c r="FS253" s="560"/>
      <c r="FT253" s="560"/>
      <c r="FU253" s="560"/>
      <c r="FV253" s="560"/>
      <c r="FW253" s="560"/>
      <c r="FX253" s="560"/>
      <c r="FY253" s="560"/>
      <c r="FZ253" s="560"/>
      <c r="GA253" s="560"/>
      <c r="GB253" s="560"/>
      <c r="GC253" s="560"/>
      <c r="GD253" s="560"/>
      <c r="GE253" s="560"/>
      <c r="GF253" s="560"/>
      <c r="GG253" s="560"/>
      <c r="GH253" s="560"/>
      <c r="GI253" s="560"/>
      <c r="GJ253" s="560"/>
      <c r="GK253" s="560"/>
      <c r="GL253" s="560"/>
      <c r="GM253" s="560"/>
      <c r="GN253" s="560"/>
      <c r="GO253" s="560"/>
      <c r="GP253" s="560"/>
      <c r="GQ253" s="560"/>
      <c r="GR253" s="560"/>
      <c r="GS253" s="560"/>
      <c r="GT253" s="560"/>
      <c r="GU253" s="560"/>
      <c r="GV253" s="560"/>
      <c r="GW253" s="560"/>
      <c r="GX253" s="560"/>
      <c r="GY253" s="560"/>
      <c r="GZ253" s="560"/>
      <c r="HA253" s="560"/>
      <c r="HB253" s="560"/>
      <c r="HC253" s="560"/>
      <c r="HD253" s="560"/>
      <c r="HE253" s="560"/>
      <c r="HF253" s="560"/>
      <c r="HG253" s="560"/>
      <c r="HH253" s="560"/>
      <c r="HI253" s="560"/>
      <c r="HJ253" s="560"/>
      <c r="HK253" s="560"/>
      <c r="HL253" s="560"/>
      <c r="HM253" s="560"/>
      <c r="HN253" s="560"/>
      <c r="HO253" s="560"/>
      <c r="HP253" s="560"/>
      <c r="HQ253" s="560"/>
      <c r="HR253" s="560"/>
      <c r="HS253" s="560"/>
      <c r="HT253" s="560"/>
      <c r="HU253" s="560"/>
      <c r="HV253" s="560"/>
      <c r="HW253" s="560"/>
      <c r="HX253" s="560"/>
      <c r="HY253" s="560"/>
      <c r="HZ253" s="560"/>
      <c r="IA253" s="560"/>
      <c r="IB253" s="560"/>
      <c r="IC253" s="560"/>
      <c r="ID253" s="560"/>
      <c r="IE253" s="560"/>
      <c r="IF253" s="560"/>
      <c r="IG253" s="560"/>
      <c r="IH253" s="560"/>
      <c r="II253" s="560"/>
      <c r="IJ253" s="560"/>
      <c r="IK253" s="560"/>
      <c r="IL253" s="560"/>
      <c r="IM253" s="560"/>
      <c r="IN253" s="560"/>
      <c r="IO253" s="560"/>
      <c r="IP253" s="560"/>
      <c r="IQ253" s="560"/>
      <c r="IR253" s="560"/>
      <c r="IS253" s="560"/>
      <c r="IT253" s="560"/>
      <c r="IU253" s="560"/>
      <c r="IV253" s="560"/>
      <c r="IW253" s="560"/>
      <c r="IX253" s="560"/>
      <c r="IY253" s="560"/>
      <c r="IZ253" s="560"/>
      <c r="JA253" s="560"/>
      <c r="JB253" s="560"/>
      <c r="JC253" s="560"/>
      <c r="JD253" s="560"/>
      <c r="JE253" s="560"/>
      <c r="JF253" s="560"/>
      <c r="JG253" s="560"/>
      <c r="JH253" s="560"/>
    </row>
    <row r="254" spans="1:268" s="43" customFormat="1" ht="39.75" customHeight="1" x14ac:dyDescent="0.25">
      <c r="A254" s="83"/>
      <c r="B254" s="83" t="s">
        <v>1544</v>
      </c>
      <c r="C254" s="95">
        <v>11730002</v>
      </c>
      <c r="D254" s="96">
        <v>39679</v>
      </c>
      <c r="E254" s="96">
        <v>39679</v>
      </c>
      <c r="F254" s="96">
        <v>43331</v>
      </c>
      <c r="G254" s="96"/>
      <c r="H254" s="83" t="s">
        <v>1545</v>
      </c>
      <c r="I254" s="110" t="s">
        <v>996</v>
      </c>
      <c r="J254" s="110"/>
      <c r="K254" s="110" t="s">
        <v>55</v>
      </c>
      <c r="L254" s="115" t="s">
        <v>1546</v>
      </c>
      <c r="M254" s="83" t="s">
        <v>506</v>
      </c>
      <c r="N254" s="83" t="s">
        <v>199</v>
      </c>
      <c r="O254" s="83" t="s">
        <v>76</v>
      </c>
      <c r="P254" s="94">
        <v>67012</v>
      </c>
      <c r="Q254" s="83"/>
      <c r="R254" s="83" t="s">
        <v>506</v>
      </c>
      <c r="S254" s="83" t="s">
        <v>199</v>
      </c>
      <c r="T254" s="83" t="s">
        <v>76</v>
      </c>
      <c r="U254" s="83">
        <v>67012</v>
      </c>
      <c r="V254" s="83" t="s">
        <v>2834</v>
      </c>
      <c r="W254" s="83"/>
      <c r="X254" s="83"/>
      <c r="Y254" s="83"/>
      <c r="Z254" s="83" t="s">
        <v>467</v>
      </c>
      <c r="AA254" s="83" t="s">
        <v>363</v>
      </c>
      <c r="AB254" s="47"/>
      <c r="AC254" s="83">
        <v>55</v>
      </c>
      <c r="AD254" s="83">
        <v>205000</v>
      </c>
      <c r="AE254" s="83"/>
      <c r="AF254" s="83"/>
      <c r="AG254" s="47">
        <v>205000</v>
      </c>
      <c r="AH254" s="83"/>
      <c r="AI254" s="83"/>
      <c r="AJ254" s="83"/>
      <c r="AK254" s="83"/>
      <c r="AL254" s="83"/>
      <c r="AM254" s="83"/>
      <c r="AN254" s="83"/>
      <c r="AO254" s="83"/>
      <c r="AP254" s="83"/>
      <c r="AQ254" s="83"/>
      <c r="AR254" s="83"/>
      <c r="AS254" s="83"/>
      <c r="AT254" s="83"/>
      <c r="AU254" s="83"/>
      <c r="AV254" s="83"/>
      <c r="AW254" s="83" t="s">
        <v>6081</v>
      </c>
      <c r="AX254" s="83" t="s">
        <v>6082</v>
      </c>
      <c r="AY254" s="83">
        <v>43</v>
      </c>
      <c r="AZ254" s="83">
        <v>38</v>
      </c>
      <c r="BA254" s="83">
        <v>17.600000000000001</v>
      </c>
      <c r="BB254" s="83">
        <v>24</v>
      </c>
      <c r="BC254" s="83">
        <v>25</v>
      </c>
      <c r="BD254" s="83">
        <v>28.8</v>
      </c>
      <c r="BE254" s="83">
        <f t="shared" si="58"/>
        <v>43.638222222222218</v>
      </c>
      <c r="BF254" s="83">
        <f t="shared" si="59"/>
        <v>24.424666666666667</v>
      </c>
      <c r="BG254" s="110" t="s">
        <v>47</v>
      </c>
      <c r="BH254" s="120"/>
      <c r="BI254" s="120">
        <v>2501</v>
      </c>
      <c r="BJ254" s="301">
        <v>43326</v>
      </c>
      <c r="BK254" s="120">
        <v>2501</v>
      </c>
      <c r="BL254" s="301">
        <v>43326</v>
      </c>
      <c r="BM254" s="120"/>
      <c r="BN254" s="120"/>
      <c r="BO254" s="120"/>
      <c r="BP254" s="120"/>
      <c r="BQ254" s="120"/>
      <c r="BR254" s="120"/>
      <c r="BS254" s="110"/>
      <c r="BT254" s="549"/>
      <c r="BU254" s="560"/>
      <c r="BV254" s="560"/>
      <c r="BW254" s="560"/>
      <c r="BX254" s="560"/>
      <c r="BY254" s="560"/>
      <c r="BZ254" s="560"/>
      <c r="CA254" s="560"/>
      <c r="CB254" s="560"/>
      <c r="CC254" s="560"/>
      <c r="CD254" s="560"/>
      <c r="CE254" s="560"/>
      <c r="CF254" s="560"/>
      <c r="CG254" s="560"/>
      <c r="CH254" s="560"/>
      <c r="CI254" s="560"/>
      <c r="CJ254" s="560"/>
      <c r="CK254" s="560"/>
      <c r="CL254" s="560"/>
      <c r="CM254" s="560"/>
      <c r="CN254" s="560"/>
      <c r="CO254" s="560"/>
      <c r="CP254" s="560"/>
      <c r="CQ254" s="560"/>
      <c r="CR254" s="560"/>
      <c r="CS254" s="560"/>
      <c r="CT254" s="560"/>
      <c r="CU254" s="560"/>
      <c r="CV254" s="560"/>
      <c r="CW254" s="560"/>
      <c r="CX254" s="560"/>
      <c r="CY254" s="560"/>
      <c r="CZ254" s="560"/>
      <c r="DA254" s="560"/>
      <c r="DB254" s="560"/>
      <c r="DC254" s="560"/>
      <c r="DD254" s="560"/>
      <c r="DE254" s="560"/>
      <c r="DF254" s="560"/>
      <c r="DG254" s="560"/>
      <c r="DH254" s="560"/>
      <c r="DI254" s="560"/>
      <c r="DJ254" s="560"/>
      <c r="DK254" s="560"/>
      <c r="DL254" s="560"/>
      <c r="DM254" s="560"/>
      <c r="DN254" s="560"/>
      <c r="DO254" s="560"/>
      <c r="DP254" s="560"/>
      <c r="DQ254" s="560"/>
      <c r="DR254" s="560"/>
      <c r="DS254" s="560"/>
      <c r="DT254" s="560"/>
      <c r="DU254" s="560"/>
      <c r="DV254" s="560"/>
      <c r="DW254" s="560"/>
      <c r="DX254" s="560"/>
      <c r="DY254" s="560"/>
      <c r="DZ254" s="560"/>
      <c r="EA254" s="560"/>
      <c r="EB254" s="560"/>
      <c r="EC254" s="560"/>
      <c r="ED254" s="560"/>
      <c r="EE254" s="560"/>
      <c r="EF254" s="560"/>
      <c r="EG254" s="560"/>
      <c r="EH254" s="560"/>
      <c r="EI254" s="560"/>
      <c r="EJ254" s="560"/>
      <c r="EK254" s="560"/>
      <c r="EL254" s="560"/>
      <c r="EM254" s="560"/>
      <c r="EN254" s="560"/>
      <c r="EO254" s="560"/>
      <c r="EP254" s="560"/>
      <c r="EQ254" s="560"/>
      <c r="ER254" s="560"/>
      <c r="ES254" s="560"/>
      <c r="ET254" s="560"/>
      <c r="EU254" s="560"/>
      <c r="EV254" s="560"/>
      <c r="EW254" s="560"/>
      <c r="EX254" s="560"/>
      <c r="EY254" s="560"/>
      <c r="EZ254" s="560"/>
      <c r="FA254" s="560"/>
      <c r="FB254" s="560"/>
      <c r="FC254" s="560"/>
      <c r="FD254" s="560"/>
      <c r="FE254" s="560"/>
      <c r="FF254" s="560"/>
      <c r="FG254" s="560"/>
      <c r="FH254" s="560"/>
      <c r="FI254" s="560"/>
      <c r="FJ254" s="560"/>
      <c r="FK254" s="560"/>
      <c r="FL254" s="560"/>
      <c r="FM254" s="560"/>
      <c r="FN254" s="560"/>
      <c r="FO254" s="560"/>
      <c r="FP254" s="560"/>
      <c r="FQ254" s="560"/>
      <c r="FR254" s="560"/>
      <c r="FS254" s="560"/>
      <c r="FT254" s="560"/>
      <c r="FU254" s="560"/>
      <c r="FV254" s="560"/>
      <c r="FW254" s="560"/>
      <c r="FX254" s="560"/>
      <c r="FY254" s="560"/>
      <c r="FZ254" s="560"/>
      <c r="GA254" s="560"/>
      <c r="GB254" s="560"/>
      <c r="GC254" s="560"/>
      <c r="GD254" s="560"/>
      <c r="GE254" s="560"/>
      <c r="GF254" s="560"/>
      <c r="GG254" s="560"/>
      <c r="GH254" s="560"/>
      <c r="GI254" s="560"/>
      <c r="GJ254" s="560"/>
      <c r="GK254" s="560"/>
      <c r="GL254" s="560"/>
      <c r="GM254" s="560"/>
      <c r="GN254" s="560"/>
      <c r="GO254" s="560"/>
      <c r="GP254" s="560"/>
      <c r="GQ254" s="560"/>
      <c r="GR254" s="560"/>
      <c r="GS254" s="560"/>
      <c r="GT254" s="560"/>
      <c r="GU254" s="560"/>
      <c r="GV254" s="560"/>
      <c r="GW254" s="560"/>
      <c r="GX254" s="560"/>
      <c r="GY254" s="560"/>
      <c r="GZ254" s="560"/>
      <c r="HA254" s="560"/>
      <c r="HB254" s="560"/>
      <c r="HC254" s="560"/>
      <c r="HD254" s="560"/>
      <c r="HE254" s="560"/>
      <c r="HF254" s="560"/>
      <c r="HG254" s="560"/>
      <c r="HH254" s="560"/>
      <c r="HI254" s="560"/>
      <c r="HJ254" s="560"/>
      <c r="HK254" s="560"/>
      <c r="HL254" s="560"/>
      <c r="HM254" s="560"/>
      <c r="HN254" s="560"/>
      <c r="HO254" s="560"/>
      <c r="HP254" s="560"/>
      <c r="HQ254" s="560"/>
      <c r="HR254" s="560"/>
      <c r="HS254" s="560"/>
      <c r="HT254" s="560"/>
      <c r="HU254" s="560"/>
      <c r="HV254" s="560"/>
      <c r="HW254" s="560"/>
      <c r="HX254" s="560"/>
      <c r="HY254" s="560"/>
      <c r="HZ254" s="560"/>
      <c r="IA254" s="560"/>
      <c r="IB254" s="560"/>
      <c r="IC254" s="560"/>
      <c r="ID254" s="560"/>
      <c r="IE254" s="560"/>
      <c r="IF254" s="560"/>
      <c r="IG254" s="560"/>
      <c r="IH254" s="560"/>
      <c r="II254" s="560"/>
      <c r="IJ254" s="560"/>
      <c r="IK254" s="560"/>
      <c r="IL254" s="560"/>
      <c r="IM254" s="560"/>
      <c r="IN254" s="560"/>
      <c r="IO254" s="560"/>
      <c r="IP254" s="560"/>
      <c r="IQ254" s="560"/>
      <c r="IR254" s="560"/>
      <c r="IS254" s="560"/>
      <c r="IT254" s="560"/>
      <c r="IU254" s="560"/>
      <c r="IV254" s="560"/>
      <c r="IW254" s="560"/>
      <c r="IX254" s="560"/>
      <c r="IY254" s="560"/>
      <c r="IZ254" s="560"/>
      <c r="JA254" s="560"/>
      <c r="JB254" s="560"/>
      <c r="JC254" s="560"/>
      <c r="JD254" s="560"/>
      <c r="JE254" s="560"/>
      <c r="JF254" s="560"/>
      <c r="JG254" s="560"/>
      <c r="JH254" s="560"/>
    </row>
    <row r="255" spans="1:268" s="8" customFormat="1" ht="39.75" customHeight="1" thickBot="1" x14ac:dyDescent="0.3">
      <c r="A255" s="407"/>
      <c r="B255" s="407" t="s">
        <v>1544</v>
      </c>
      <c r="C255" s="409">
        <v>11730002</v>
      </c>
      <c r="D255" s="410">
        <v>39679</v>
      </c>
      <c r="E255" s="410">
        <v>39679</v>
      </c>
      <c r="F255" s="479">
        <v>45523</v>
      </c>
      <c r="G255" s="468"/>
      <c r="H255" s="407" t="s">
        <v>1545</v>
      </c>
      <c r="I255" s="411"/>
      <c r="J255" s="411" t="s">
        <v>8168</v>
      </c>
      <c r="K255" s="411" t="s">
        <v>55</v>
      </c>
      <c r="L255" s="413" t="s">
        <v>1546</v>
      </c>
      <c r="M255" s="407" t="s">
        <v>506</v>
      </c>
      <c r="N255" s="407" t="s">
        <v>199</v>
      </c>
      <c r="O255" s="407" t="s">
        <v>76</v>
      </c>
      <c r="P255" s="408">
        <v>67012</v>
      </c>
      <c r="Q255" s="407"/>
      <c r="R255" s="407" t="s">
        <v>506</v>
      </c>
      <c r="S255" s="407" t="s">
        <v>199</v>
      </c>
      <c r="T255" s="407" t="s">
        <v>76</v>
      </c>
      <c r="U255" s="407">
        <v>67012</v>
      </c>
      <c r="V255" s="407" t="s">
        <v>2834</v>
      </c>
      <c r="W255" s="407"/>
      <c r="X255" s="407"/>
      <c r="Y255" s="407"/>
      <c r="Z255" s="407" t="s">
        <v>467</v>
      </c>
      <c r="AA255" s="407" t="s">
        <v>397</v>
      </c>
      <c r="AB255" s="412"/>
      <c r="AC255" s="407">
        <v>55</v>
      </c>
      <c r="AD255" s="407">
        <v>205000</v>
      </c>
      <c r="AE255" s="407"/>
      <c r="AF255" s="407"/>
      <c r="AG255" s="412">
        <v>205000</v>
      </c>
      <c r="AH255" s="407"/>
      <c r="AI255" s="407"/>
      <c r="AJ255" s="407"/>
      <c r="AK255" s="407"/>
      <c r="AL255" s="407"/>
      <c r="AM255" s="407"/>
      <c r="AN255" s="407"/>
      <c r="AO255" s="407"/>
      <c r="AP255" s="407"/>
      <c r="AQ255" s="407"/>
      <c r="AR255" s="407"/>
      <c r="AS255" s="407"/>
      <c r="AT255" s="407"/>
      <c r="AU255" s="407"/>
      <c r="AV255" s="407"/>
      <c r="AW255" s="407" t="s">
        <v>6081</v>
      </c>
      <c r="AX255" s="407" t="s">
        <v>6082</v>
      </c>
      <c r="AY255" s="407">
        <v>43</v>
      </c>
      <c r="AZ255" s="407">
        <v>38</v>
      </c>
      <c r="BA255" s="407">
        <v>17.600000000000001</v>
      </c>
      <c r="BB255" s="407">
        <v>24</v>
      </c>
      <c r="BC255" s="407">
        <v>25</v>
      </c>
      <c r="BD255" s="407">
        <v>28.8</v>
      </c>
      <c r="BE255" s="407">
        <f t="shared" ref="BE255" si="60">AY255+AZ255/60+BA255/3600</f>
        <v>43.638222222222218</v>
      </c>
      <c r="BF255" s="407">
        <f t="shared" ref="BF255" si="61">BB255+BC255/60+BD255/3600</f>
        <v>24.424666666666667</v>
      </c>
      <c r="BG255" s="411" t="s">
        <v>38</v>
      </c>
      <c r="BH255" s="480"/>
      <c r="BI255" s="480"/>
      <c r="BJ255" s="481"/>
      <c r="BK255" s="480"/>
      <c r="BL255" s="481"/>
      <c r="BM255" s="480">
        <v>692</v>
      </c>
      <c r="BN255" s="481">
        <v>44306</v>
      </c>
      <c r="BO255" s="480"/>
      <c r="BP255" s="480"/>
      <c r="BQ255" s="480"/>
      <c r="BR255" s="480"/>
      <c r="BS255" s="411"/>
      <c r="BT255" s="550"/>
      <c r="BU255" s="550"/>
      <c r="BV255" s="550"/>
      <c r="BW255" s="550"/>
      <c r="BX255" s="550"/>
      <c r="BY255" s="550"/>
      <c r="BZ255" s="550"/>
      <c r="CA255" s="550"/>
      <c r="CB255" s="550"/>
      <c r="CC255" s="550"/>
      <c r="CD255" s="550"/>
      <c r="CE255" s="550"/>
      <c r="CF255" s="550"/>
      <c r="CG255" s="550"/>
      <c r="CH255" s="550"/>
      <c r="CI255" s="550"/>
      <c r="CJ255" s="550"/>
      <c r="CK255" s="550"/>
      <c r="CL255" s="550"/>
      <c r="CM255" s="550"/>
      <c r="CN255" s="550"/>
      <c r="CO255" s="550"/>
      <c r="CP255" s="550"/>
      <c r="CQ255" s="550"/>
      <c r="CR255" s="550"/>
      <c r="CS255" s="550"/>
      <c r="CT255" s="550"/>
      <c r="CU255" s="550"/>
      <c r="CV255" s="550"/>
      <c r="CW255" s="550"/>
      <c r="CX255" s="550"/>
      <c r="CY255" s="550"/>
      <c r="CZ255" s="550"/>
      <c r="DA255" s="550"/>
      <c r="DB255" s="550"/>
      <c r="DC255" s="550"/>
      <c r="DD255" s="550"/>
      <c r="DE255" s="550"/>
      <c r="DF255" s="550"/>
      <c r="DG255" s="550"/>
      <c r="DH255" s="550"/>
      <c r="DI255" s="550"/>
      <c r="DJ255" s="550"/>
      <c r="DK255" s="550"/>
      <c r="DL255" s="550"/>
      <c r="DM255" s="550"/>
      <c r="DN255" s="550"/>
      <c r="DO255" s="550"/>
      <c r="DP255" s="550"/>
      <c r="DQ255" s="550"/>
      <c r="DR255" s="550"/>
      <c r="DS255" s="550"/>
      <c r="DT255" s="550"/>
      <c r="DU255" s="550"/>
      <c r="DV255" s="550"/>
      <c r="DW255" s="550"/>
      <c r="DX255" s="550"/>
      <c r="DY255" s="550"/>
      <c r="DZ255" s="550"/>
      <c r="EA255" s="550"/>
      <c r="EB255" s="550"/>
      <c r="EC255" s="550"/>
      <c r="ED255" s="550"/>
      <c r="EE255" s="550"/>
      <c r="EF255" s="550"/>
      <c r="EG255" s="550"/>
      <c r="EH255" s="550"/>
      <c r="EI255" s="550"/>
      <c r="EJ255" s="550"/>
      <c r="EK255" s="550"/>
      <c r="EL255" s="550"/>
      <c r="EM255" s="550"/>
      <c r="EN255" s="550"/>
      <c r="EO255" s="550"/>
      <c r="EP255" s="550"/>
      <c r="EQ255" s="550"/>
      <c r="ER255" s="550"/>
      <c r="ES255" s="550"/>
      <c r="ET255" s="550"/>
      <c r="EU255" s="550"/>
      <c r="EV255" s="550"/>
      <c r="EW255" s="550"/>
      <c r="EX255" s="550"/>
      <c r="EY255" s="550"/>
      <c r="EZ255" s="550"/>
      <c r="FA255" s="550"/>
      <c r="FB255" s="550"/>
      <c r="FC255" s="550"/>
      <c r="FD255" s="550"/>
      <c r="FE255" s="550"/>
      <c r="FF255" s="550"/>
      <c r="FG255" s="550"/>
      <c r="FH255" s="550"/>
      <c r="FI255" s="550"/>
      <c r="FJ255" s="550"/>
      <c r="FK255" s="550"/>
      <c r="FL255" s="550"/>
      <c r="FM255" s="550"/>
      <c r="FN255" s="550"/>
      <c r="FO255" s="550"/>
      <c r="FP255" s="550"/>
      <c r="FQ255" s="550"/>
      <c r="FR255" s="550"/>
      <c r="FS255" s="550"/>
      <c r="FT255" s="550"/>
      <c r="FU255" s="550"/>
      <c r="FV255" s="550"/>
      <c r="FW255" s="550"/>
      <c r="FX255" s="550"/>
      <c r="FY255" s="550"/>
      <c r="FZ255" s="550"/>
      <c r="GA255" s="550"/>
      <c r="GB255" s="550"/>
      <c r="GC255" s="550"/>
      <c r="GD255" s="550"/>
      <c r="GE255" s="550"/>
      <c r="GF255" s="550"/>
      <c r="GG255" s="550"/>
      <c r="GH255" s="550"/>
      <c r="GI255" s="550"/>
      <c r="GJ255" s="550"/>
      <c r="GK255" s="550"/>
      <c r="GL255" s="550"/>
      <c r="GM255" s="550"/>
      <c r="GN255" s="550"/>
      <c r="GO255" s="550"/>
      <c r="GP255" s="550"/>
      <c r="GQ255" s="550"/>
      <c r="GR255" s="550"/>
      <c r="GS255" s="550"/>
      <c r="GT255" s="550"/>
      <c r="GU255" s="550"/>
      <c r="GV255" s="550"/>
      <c r="GW255" s="550"/>
      <c r="GX255" s="550"/>
      <c r="GY255" s="550"/>
      <c r="GZ255" s="550"/>
      <c r="HA255" s="550"/>
      <c r="HB255" s="550"/>
      <c r="HC255" s="550"/>
      <c r="HD255" s="550"/>
      <c r="HE255" s="550"/>
      <c r="HF255" s="550"/>
      <c r="HG255" s="550"/>
      <c r="HH255" s="550"/>
      <c r="HI255" s="550"/>
      <c r="HJ255" s="550"/>
      <c r="HK255" s="550"/>
      <c r="HL255" s="550"/>
      <c r="HM255" s="550"/>
      <c r="HN255" s="550"/>
      <c r="HO255" s="550"/>
      <c r="HP255" s="550"/>
      <c r="HQ255" s="550"/>
      <c r="HR255" s="550"/>
      <c r="HS255" s="550"/>
      <c r="HT255" s="550"/>
      <c r="HU255" s="550"/>
      <c r="HV255" s="550"/>
      <c r="HW255" s="550"/>
      <c r="HX255" s="550"/>
      <c r="HY255" s="550"/>
      <c r="HZ255" s="550"/>
      <c r="IA255" s="550"/>
      <c r="IB255" s="550"/>
      <c r="IC255" s="550"/>
      <c r="ID255" s="550"/>
      <c r="IE255" s="550"/>
      <c r="IF255" s="550"/>
      <c r="IG255" s="550"/>
      <c r="IH255" s="550"/>
      <c r="II255" s="550"/>
      <c r="IJ255" s="550"/>
      <c r="IK255" s="550"/>
      <c r="IL255" s="550"/>
      <c r="IM255" s="550"/>
      <c r="IN255" s="550"/>
      <c r="IO255" s="550"/>
      <c r="IP255" s="550"/>
      <c r="IQ255" s="550"/>
      <c r="IR255" s="550"/>
      <c r="IS255" s="550"/>
      <c r="IT255" s="550"/>
      <c r="IU255" s="550"/>
      <c r="IV255" s="550"/>
      <c r="IW255" s="550"/>
      <c r="IX255" s="550"/>
      <c r="IY255" s="550"/>
      <c r="IZ255" s="550"/>
      <c r="JA255" s="550"/>
      <c r="JB255" s="550"/>
      <c r="JC255" s="550"/>
      <c r="JD255" s="550"/>
      <c r="JE255" s="550"/>
      <c r="JF255" s="550"/>
      <c r="JG255" s="550"/>
      <c r="JH255" s="550"/>
    </row>
    <row r="256" spans="1:268" s="8" customFormat="1" ht="39.75" customHeight="1" x14ac:dyDescent="0.25">
      <c r="A256" s="59"/>
      <c r="B256" s="59" t="s">
        <v>153</v>
      </c>
      <c r="C256" s="93">
        <v>11110016</v>
      </c>
      <c r="D256" s="60">
        <v>39699</v>
      </c>
      <c r="E256" s="60">
        <v>39699</v>
      </c>
      <c r="F256" s="60">
        <v>48830</v>
      </c>
      <c r="G256" s="60"/>
      <c r="H256" s="59" t="s">
        <v>499</v>
      </c>
      <c r="I256" s="64" t="s">
        <v>977</v>
      </c>
      <c r="J256" s="64"/>
      <c r="K256" s="64" t="s">
        <v>73</v>
      </c>
      <c r="L256" s="343" t="s">
        <v>1547</v>
      </c>
      <c r="M256" s="59" t="s">
        <v>1548</v>
      </c>
      <c r="N256" s="59" t="s">
        <v>106</v>
      </c>
      <c r="O256" s="59" t="s">
        <v>72</v>
      </c>
      <c r="P256" s="62"/>
      <c r="Q256" s="59" t="s">
        <v>4006</v>
      </c>
      <c r="R256" s="59"/>
      <c r="S256" s="59"/>
      <c r="T256" s="59"/>
      <c r="U256" s="59"/>
      <c r="V256" s="59"/>
      <c r="W256" s="59"/>
      <c r="X256" s="59"/>
      <c r="Y256" s="59"/>
      <c r="Z256" s="59" t="s">
        <v>467</v>
      </c>
      <c r="AA256" s="59" t="s">
        <v>36</v>
      </c>
      <c r="AB256" s="148">
        <v>4.0739999999999998</v>
      </c>
      <c r="AC256" s="59">
        <v>20</v>
      </c>
      <c r="AD256" s="59">
        <v>630720</v>
      </c>
      <c r="AE256" s="59">
        <v>630720</v>
      </c>
      <c r="AF256" s="59"/>
      <c r="AG256" s="59"/>
      <c r="AH256" s="59"/>
      <c r="AI256" s="59"/>
      <c r="AJ256" s="59"/>
      <c r="AK256" s="59"/>
      <c r="AL256" s="59"/>
      <c r="AM256" s="59"/>
      <c r="AN256" s="59"/>
      <c r="AO256" s="59">
        <v>407</v>
      </c>
      <c r="AP256" s="59">
        <v>0.75</v>
      </c>
      <c r="AQ256" s="59"/>
      <c r="AR256" s="59"/>
      <c r="AS256" s="59"/>
      <c r="AT256" s="59"/>
      <c r="AU256" s="59"/>
      <c r="AV256" s="59">
        <v>419.18</v>
      </c>
      <c r="AW256" s="59" t="s">
        <v>6080</v>
      </c>
      <c r="AX256" s="59" t="s">
        <v>6083</v>
      </c>
      <c r="AY256" s="59">
        <v>42</v>
      </c>
      <c r="AZ256" s="59">
        <v>53</v>
      </c>
      <c r="BA256" s="59">
        <v>34</v>
      </c>
      <c r="BB256" s="59">
        <v>24</v>
      </c>
      <c r="BC256" s="59">
        <v>45</v>
      </c>
      <c r="BD256" s="59">
        <v>58</v>
      </c>
      <c r="BE256" s="59">
        <f t="shared" si="58"/>
        <v>42.892777777777781</v>
      </c>
      <c r="BF256" s="59">
        <f t="shared" si="59"/>
        <v>24.766111111111112</v>
      </c>
      <c r="BG256" s="64" t="s">
        <v>38</v>
      </c>
      <c r="BH256" s="59"/>
      <c r="BI256" s="59"/>
      <c r="BJ256" s="60"/>
      <c r="BK256" s="59"/>
      <c r="BL256" s="60"/>
      <c r="BM256" s="59"/>
      <c r="BN256" s="59"/>
      <c r="BO256" s="59"/>
      <c r="BP256" s="59"/>
      <c r="BQ256" s="59"/>
      <c r="BR256" s="59"/>
      <c r="BS256" s="64"/>
      <c r="BT256" s="549"/>
      <c r="BU256" s="550"/>
      <c r="BV256" s="550"/>
      <c r="BW256" s="550"/>
      <c r="BX256" s="550"/>
      <c r="BY256" s="550"/>
      <c r="BZ256" s="550"/>
      <c r="CA256" s="550"/>
      <c r="CB256" s="550"/>
      <c r="CC256" s="550"/>
      <c r="CD256" s="550"/>
      <c r="CE256" s="550"/>
      <c r="CF256" s="550"/>
      <c r="CG256" s="550"/>
      <c r="CH256" s="550"/>
      <c r="CI256" s="550"/>
      <c r="CJ256" s="550"/>
      <c r="CK256" s="550"/>
      <c r="CL256" s="550"/>
      <c r="CM256" s="550"/>
      <c r="CN256" s="550"/>
      <c r="CO256" s="550"/>
      <c r="CP256" s="550"/>
      <c r="CQ256" s="550"/>
      <c r="CR256" s="550"/>
      <c r="CS256" s="550"/>
      <c r="CT256" s="550"/>
      <c r="CU256" s="550"/>
      <c r="CV256" s="550"/>
      <c r="CW256" s="550"/>
      <c r="CX256" s="550"/>
      <c r="CY256" s="550"/>
      <c r="CZ256" s="550"/>
      <c r="DA256" s="550"/>
      <c r="DB256" s="550"/>
      <c r="DC256" s="550"/>
      <c r="DD256" s="550"/>
      <c r="DE256" s="550"/>
      <c r="DF256" s="550"/>
      <c r="DG256" s="550"/>
      <c r="DH256" s="550"/>
      <c r="DI256" s="550"/>
      <c r="DJ256" s="550"/>
      <c r="DK256" s="550"/>
      <c r="DL256" s="550"/>
      <c r="DM256" s="550"/>
      <c r="DN256" s="550"/>
      <c r="DO256" s="550"/>
      <c r="DP256" s="550"/>
      <c r="DQ256" s="550"/>
      <c r="DR256" s="550"/>
      <c r="DS256" s="550"/>
      <c r="DT256" s="550"/>
      <c r="DU256" s="550"/>
      <c r="DV256" s="550"/>
      <c r="DW256" s="550"/>
      <c r="DX256" s="550"/>
      <c r="DY256" s="550"/>
      <c r="DZ256" s="550"/>
      <c r="EA256" s="550"/>
      <c r="EB256" s="550"/>
      <c r="EC256" s="550"/>
      <c r="ED256" s="550"/>
      <c r="EE256" s="550"/>
      <c r="EF256" s="550"/>
      <c r="EG256" s="550"/>
      <c r="EH256" s="550"/>
      <c r="EI256" s="550"/>
      <c r="EJ256" s="550"/>
      <c r="EK256" s="550"/>
      <c r="EL256" s="550"/>
      <c r="EM256" s="550"/>
      <c r="EN256" s="550"/>
      <c r="EO256" s="550"/>
      <c r="EP256" s="550"/>
      <c r="EQ256" s="550"/>
      <c r="ER256" s="550"/>
      <c r="ES256" s="550"/>
      <c r="ET256" s="550"/>
      <c r="EU256" s="550"/>
      <c r="EV256" s="550"/>
      <c r="EW256" s="550"/>
      <c r="EX256" s="550"/>
      <c r="EY256" s="550"/>
      <c r="EZ256" s="550"/>
      <c r="FA256" s="550"/>
      <c r="FB256" s="550"/>
      <c r="FC256" s="550"/>
      <c r="FD256" s="550"/>
      <c r="FE256" s="550"/>
      <c r="FF256" s="550"/>
      <c r="FG256" s="550"/>
      <c r="FH256" s="550"/>
      <c r="FI256" s="550"/>
      <c r="FJ256" s="550"/>
      <c r="FK256" s="550"/>
      <c r="FL256" s="550"/>
      <c r="FM256" s="550"/>
      <c r="FN256" s="550"/>
      <c r="FO256" s="550"/>
      <c r="FP256" s="550"/>
      <c r="FQ256" s="550"/>
      <c r="FR256" s="550"/>
      <c r="FS256" s="550"/>
      <c r="FT256" s="550"/>
      <c r="FU256" s="550"/>
      <c r="FV256" s="550"/>
      <c r="FW256" s="550"/>
      <c r="FX256" s="550"/>
      <c r="FY256" s="550"/>
      <c r="FZ256" s="550"/>
      <c r="GA256" s="550"/>
      <c r="GB256" s="550"/>
      <c r="GC256" s="550"/>
      <c r="GD256" s="550"/>
      <c r="GE256" s="550"/>
      <c r="GF256" s="550"/>
      <c r="GG256" s="550"/>
      <c r="GH256" s="550"/>
      <c r="GI256" s="550"/>
      <c r="GJ256" s="550"/>
      <c r="GK256" s="550"/>
      <c r="GL256" s="550"/>
      <c r="GM256" s="550"/>
      <c r="GN256" s="550"/>
      <c r="GO256" s="550"/>
      <c r="GP256" s="550"/>
      <c r="GQ256" s="550"/>
      <c r="GR256" s="550"/>
      <c r="GS256" s="550"/>
      <c r="GT256" s="550"/>
      <c r="GU256" s="550"/>
      <c r="GV256" s="550"/>
      <c r="GW256" s="550"/>
      <c r="GX256" s="550"/>
      <c r="GY256" s="550"/>
      <c r="GZ256" s="550"/>
      <c r="HA256" s="550"/>
      <c r="HB256" s="550"/>
      <c r="HC256" s="550"/>
      <c r="HD256" s="550"/>
      <c r="HE256" s="550"/>
      <c r="HF256" s="550"/>
      <c r="HG256" s="550"/>
      <c r="HH256" s="550"/>
      <c r="HI256" s="550"/>
      <c r="HJ256" s="550"/>
      <c r="HK256" s="550"/>
      <c r="HL256" s="550"/>
      <c r="HM256" s="550"/>
      <c r="HN256" s="550"/>
      <c r="HO256" s="550"/>
      <c r="HP256" s="550"/>
      <c r="HQ256" s="550"/>
      <c r="HR256" s="550"/>
      <c r="HS256" s="550"/>
      <c r="HT256" s="550"/>
      <c r="HU256" s="550"/>
      <c r="HV256" s="550"/>
      <c r="HW256" s="550"/>
      <c r="HX256" s="550"/>
      <c r="HY256" s="550"/>
      <c r="HZ256" s="550"/>
      <c r="IA256" s="550"/>
      <c r="IB256" s="550"/>
      <c r="IC256" s="550"/>
      <c r="ID256" s="550"/>
      <c r="IE256" s="550"/>
      <c r="IF256" s="550"/>
      <c r="IG256" s="550"/>
      <c r="IH256" s="550"/>
      <c r="II256" s="550"/>
      <c r="IJ256" s="550"/>
      <c r="IK256" s="550"/>
      <c r="IL256" s="550"/>
      <c r="IM256" s="550"/>
      <c r="IN256" s="550"/>
      <c r="IO256" s="550"/>
      <c r="IP256" s="550"/>
      <c r="IQ256" s="550"/>
      <c r="IR256" s="550"/>
      <c r="IS256" s="550"/>
      <c r="IT256" s="550"/>
      <c r="IU256" s="550"/>
      <c r="IV256" s="550"/>
      <c r="IW256" s="550"/>
      <c r="IX256" s="550"/>
      <c r="IY256" s="550"/>
      <c r="IZ256" s="550"/>
      <c r="JA256" s="550"/>
      <c r="JB256" s="550"/>
      <c r="JC256" s="550"/>
      <c r="JD256" s="550"/>
      <c r="JE256" s="550"/>
      <c r="JF256" s="550"/>
      <c r="JG256" s="550"/>
      <c r="JH256" s="550"/>
    </row>
    <row r="257" spans="1:268" s="8" customFormat="1" ht="39.75" customHeight="1" x14ac:dyDescent="0.25">
      <c r="A257" s="20"/>
      <c r="B257" s="20" t="s">
        <v>1549</v>
      </c>
      <c r="C257" s="22">
        <v>11160028</v>
      </c>
      <c r="D257" s="23">
        <v>39699</v>
      </c>
      <c r="E257" s="23">
        <v>39699</v>
      </c>
      <c r="F257" s="23">
        <v>43351</v>
      </c>
      <c r="G257" s="23"/>
      <c r="H257" s="20" t="s">
        <v>465</v>
      </c>
      <c r="I257" s="24" t="s">
        <v>1037</v>
      </c>
      <c r="J257" s="24"/>
      <c r="K257" s="24" t="s">
        <v>60</v>
      </c>
      <c r="L257" s="114"/>
      <c r="M257" s="20" t="s">
        <v>1140</v>
      </c>
      <c r="N257" s="20" t="s">
        <v>51</v>
      </c>
      <c r="O257" s="20" t="s">
        <v>51</v>
      </c>
      <c r="P257" s="21" t="s">
        <v>1141</v>
      </c>
      <c r="Q257" s="20"/>
      <c r="R257" s="20" t="s">
        <v>1140</v>
      </c>
      <c r="S257" s="20" t="s">
        <v>51</v>
      </c>
      <c r="T257" s="20" t="s">
        <v>51</v>
      </c>
      <c r="U257" s="21" t="s">
        <v>1141</v>
      </c>
      <c r="V257" s="20" t="s">
        <v>2835</v>
      </c>
      <c r="W257" s="20" t="s">
        <v>638</v>
      </c>
      <c r="X257" s="26"/>
      <c r="Y257" s="26"/>
      <c r="Z257" s="20" t="s">
        <v>467</v>
      </c>
      <c r="AA257" s="20" t="s">
        <v>955</v>
      </c>
      <c r="AB257" s="34"/>
      <c r="AC257" s="20">
        <v>50</v>
      </c>
      <c r="AD257" s="20">
        <f>SUM(AE257:AM257)</f>
        <v>1600000</v>
      </c>
      <c r="AE257" s="20"/>
      <c r="AF257" s="20"/>
      <c r="AG257" s="20"/>
      <c r="AH257" s="20"/>
      <c r="AI257" s="20"/>
      <c r="AJ257" s="20"/>
      <c r="AK257" s="20"/>
      <c r="AL257" s="20">
        <v>1600000</v>
      </c>
      <c r="AM257" s="20"/>
      <c r="AN257" s="20"/>
      <c r="AO257" s="20">
        <v>700</v>
      </c>
      <c r="AP257" s="20"/>
      <c r="AQ257" s="20"/>
      <c r="AR257" s="20"/>
      <c r="AS257" s="20"/>
      <c r="AT257" s="20"/>
      <c r="AU257" s="20"/>
      <c r="AV257" s="20"/>
      <c r="AW257" s="20" t="s">
        <v>6652</v>
      </c>
      <c r="AX257" s="20" t="s">
        <v>6653</v>
      </c>
      <c r="AY257" s="20">
        <v>43</v>
      </c>
      <c r="AZ257" s="20">
        <v>44</v>
      </c>
      <c r="BA257" s="20">
        <v>47.6</v>
      </c>
      <c r="BB257" s="20">
        <v>27</v>
      </c>
      <c r="BC257" s="20">
        <v>57</v>
      </c>
      <c r="BD257" s="20">
        <v>43.8</v>
      </c>
      <c r="BE257" s="20">
        <f t="shared" si="58"/>
        <v>43.74655555555556</v>
      </c>
      <c r="BF257" s="20">
        <f t="shared" si="59"/>
        <v>27.962166666666665</v>
      </c>
      <c r="BG257" s="24" t="s">
        <v>38</v>
      </c>
      <c r="BH257" s="20"/>
      <c r="BI257" s="20"/>
      <c r="BJ257" s="23"/>
      <c r="BK257" s="20"/>
      <c r="BL257" s="23"/>
      <c r="BM257" s="20"/>
      <c r="BN257" s="20"/>
      <c r="BO257" s="20"/>
      <c r="BP257" s="20"/>
      <c r="BQ257" s="20" t="s">
        <v>7886</v>
      </c>
      <c r="BR257" s="23">
        <v>43150</v>
      </c>
      <c r="BS257" s="24" t="s">
        <v>7887</v>
      </c>
      <c r="BT257" s="549"/>
      <c r="BU257" s="550"/>
      <c r="BV257" s="550"/>
      <c r="BW257" s="550"/>
      <c r="BX257" s="550"/>
      <c r="BY257" s="550"/>
      <c r="BZ257" s="550"/>
      <c r="CA257" s="550"/>
      <c r="CB257" s="550"/>
      <c r="CC257" s="550"/>
      <c r="CD257" s="550"/>
      <c r="CE257" s="550"/>
      <c r="CF257" s="550"/>
      <c r="CG257" s="550"/>
      <c r="CH257" s="550"/>
      <c r="CI257" s="550"/>
      <c r="CJ257" s="550"/>
      <c r="CK257" s="550"/>
      <c r="CL257" s="550"/>
      <c r="CM257" s="550"/>
      <c r="CN257" s="550"/>
      <c r="CO257" s="550"/>
      <c r="CP257" s="550"/>
      <c r="CQ257" s="550"/>
      <c r="CR257" s="550"/>
      <c r="CS257" s="550"/>
      <c r="CT257" s="550"/>
      <c r="CU257" s="550"/>
      <c r="CV257" s="550"/>
      <c r="CW257" s="550"/>
      <c r="CX257" s="550"/>
      <c r="CY257" s="550"/>
      <c r="CZ257" s="550"/>
      <c r="DA257" s="550"/>
      <c r="DB257" s="550"/>
      <c r="DC257" s="550"/>
      <c r="DD257" s="550"/>
      <c r="DE257" s="550"/>
      <c r="DF257" s="550"/>
      <c r="DG257" s="550"/>
      <c r="DH257" s="550"/>
      <c r="DI257" s="550"/>
      <c r="DJ257" s="550"/>
      <c r="DK257" s="550"/>
      <c r="DL257" s="550"/>
      <c r="DM257" s="550"/>
      <c r="DN257" s="550"/>
      <c r="DO257" s="550"/>
      <c r="DP257" s="550"/>
      <c r="DQ257" s="550"/>
      <c r="DR257" s="550"/>
      <c r="DS257" s="550"/>
      <c r="DT257" s="550"/>
      <c r="DU257" s="550"/>
      <c r="DV257" s="550"/>
      <c r="DW257" s="550"/>
      <c r="DX257" s="550"/>
      <c r="DY257" s="550"/>
      <c r="DZ257" s="550"/>
      <c r="EA257" s="550"/>
      <c r="EB257" s="550"/>
      <c r="EC257" s="550"/>
      <c r="ED257" s="550"/>
      <c r="EE257" s="550"/>
      <c r="EF257" s="550"/>
      <c r="EG257" s="550"/>
      <c r="EH257" s="550"/>
      <c r="EI257" s="550"/>
      <c r="EJ257" s="550"/>
      <c r="EK257" s="550"/>
      <c r="EL257" s="550"/>
      <c r="EM257" s="550"/>
      <c r="EN257" s="550"/>
      <c r="EO257" s="550"/>
      <c r="EP257" s="550"/>
      <c r="EQ257" s="550"/>
      <c r="ER257" s="550"/>
      <c r="ES257" s="550"/>
      <c r="ET257" s="550"/>
      <c r="EU257" s="550"/>
      <c r="EV257" s="550"/>
      <c r="EW257" s="550"/>
      <c r="EX257" s="550"/>
      <c r="EY257" s="550"/>
      <c r="EZ257" s="550"/>
      <c r="FA257" s="550"/>
      <c r="FB257" s="550"/>
      <c r="FC257" s="550"/>
      <c r="FD257" s="550"/>
      <c r="FE257" s="550"/>
      <c r="FF257" s="550"/>
      <c r="FG257" s="550"/>
      <c r="FH257" s="550"/>
      <c r="FI257" s="550"/>
      <c r="FJ257" s="550"/>
      <c r="FK257" s="550"/>
      <c r="FL257" s="550"/>
      <c r="FM257" s="550"/>
      <c r="FN257" s="550"/>
      <c r="FO257" s="550"/>
      <c r="FP257" s="550"/>
      <c r="FQ257" s="550"/>
      <c r="FR257" s="550"/>
      <c r="FS257" s="550"/>
      <c r="FT257" s="550"/>
      <c r="FU257" s="550"/>
      <c r="FV257" s="550"/>
      <c r="FW257" s="550"/>
      <c r="FX257" s="550"/>
      <c r="FY257" s="550"/>
      <c r="FZ257" s="550"/>
      <c r="GA257" s="550"/>
      <c r="GB257" s="550"/>
      <c r="GC257" s="550"/>
      <c r="GD257" s="550"/>
      <c r="GE257" s="550"/>
      <c r="GF257" s="550"/>
      <c r="GG257" s="550"/>
      <c r="GH257" s="550"/>
      <c r="GI257" s="550"/>
      <c r="GJ257" s="550"/>
      <c r="GK257" s="550"/>
      <c r="GL257" s="550"/>
      <c r="GM257" s="550"/>
      <c r="GN257" s="550"/>
      <c r="GO257" s="550"/>
      <c r="GP257" s="550"/>
      <c r="GQ257" s="550"/>
      <c r="GR257" s="550"/>
      <c r="GS257" s="550"/>
      <c r="GT257" s="550"/>
      <c r="GU257" s="550"/>
      <c r="GV257" s="550"/>
      <c r="GW257" s="550"/>
      <c r="GX257" s="550"/>
      <c r="GY257" s="550"/>
      <c r="GZ257" s="550"/>
      <c r="HA257" s="550"/>
      <c r="HB257" s="550"/>
      <c r="HC257" s="550"/>
      <c r="HD257" s="550"/>
      <c r="HE257" s="550"/>
      <c r="HF257" s="550"/>
      <c r="HG257" s="550"/>
      <c r="HH257" s="550"/>
      <c r="HI257" s="550"/>
      <c r="HJ257" s="550"/>
      <c r="HK257" s="550"/>
      <c r="HL257" s="550"/>
      <c r="HM257" s="550"/>
      <c r="HN257" s="550"/>
      <c r="HO257" s="550"/>
      <c r="HP257" s="550"/>
      <c r="HQ257" s="550"/>
      <c r="HR257" s="550"/>
      <c r="HS257" s="550"/>
      <c r="HT257" s="550"/>
      <c r="HU257" s="550"/>
      <c r="HV257" s="550"/>
      <c r="HW257" s="550"/>
      <c r="HX257" s="550"/>
      <c r="HY257" s="550"/>
      <c r="HZ257" s="550"/>
      <c r="IA257" s="550"/>
      <c r="IB257" s="550"/>
      <c r="IC257" s="550"/>
      <c r="ID257" s="550"/>
      <c r="IE257" s="550"/>
      <c r="IF257" s="550"/>
      <c r="IG257" s="550"/>
      <c r="IH257" s="550"/>
      <c r="II257" s="550"/>
      <c r="IJ257" s="550"/>
      <c r="IK257" s="550"/>
      <c r="IL257" s="550"/>
      <c r="IM257" s="550"/>
      <c r="IN257" s="550"/>
      <c r="IO257" s="550"/>
      <c r="IP257" s="550"/>
      <c r="IQ257" s="550"/>
      <c r="IR257" s="550"/>
      <c r="IS257" s="550"/>
      <c r="IT257" s="550"/>
      <c r="IU257" s="550"/>
      <c r="IV257" s="550"/>
      <c r="IW257" s="550"/>
      <c r="IX257" s="550"/>
      <c r="IY257" s="550"/>
      <c r="IZ257" s="550"/>
      <c r="JA257" s="550"/>
      <c r="JB257" s="550"/>
      <c r="JC257" s="550"/>
      <c r="JD257" s="550"/>
      <c r="JE257" s="550"/>
      <c r="JF257" s="550"/>
      <c r="JG257" s="550"/>
      <c r="JH257" s="550"/>
    </row>
    <row r="258" spans="1:268" s="8" customFormat="1" ht="39.75" customHeight="1" x14ac:dyDescent="0.25">
      <c r="A258" s="83" t="s">
        <v>3387</v>
      </c>
      <c r="B258" s="83" t="s">
        <v>399</v>
      </c>
      <c r="C258" s="95">
        <v>11130027</v>
      </c>
      <c r="D258" s="96">
        <v>39701</v>
      </c>
      <c r="E258" s="96">
        <v>39701</v>
      </c>
      <c r="F258" s="96">
        <v>43353</v>
      </c>
      <c r="G258" s="96"/>
      <c r="H258" s="96" t="s">
        <v>498</v>
      </c>
      <c r="I258" s="325" t="s">
        <v>1054</v>
      </c>
      <c r="J258" s="325"/>
      <c r="K258" s="325" t="s">
        <v>37</v>
      </c>
      <c r="L258" s="348"/>
      <c r="M258" s="83" t="s">
        <v>1550</v>
      </c>
      <c r="N258" s="83" t="s">
        <v>124</v>
      </c>
      <c r="O258" s="83" t="s">
        <v>35</v>
      </c>
      <c r="P258" s="94">
        <v>17587</v>
      </c>
      <c r="Q258" s="83" t="s">
        <v>2836</v>
      </c>
      <c r="R258" s="83" t="s">
        <v>1550</v>
      </c>
      <c r="S258" s="83" t="s">
        <v>124</v>
      </c>
      <c r="T258" s="83" t="s">
        <v>35</v>
      </c>
      <c r="U258" s="83">
        <v>17587</v>
      </c>
      <c r="V258" s="83"/>
      <c r="W258" s="83" t="s">
        <v>2837</v>
      </c>
      <c r="X258" s="83"/>
      <c r="Y258" s="83"/>
      <c r="Z258" s="83" t="s">
        <v>467</v>
      </c>
      <c r="AA258" s="83" t="s">
        <v>7253</v>
      </c>
      <c r="AB258" s="47"/>
      <c r="AC258" s="83">
        <v>6</v>
      </c>
      <c r="AD258" s="83">
        <f>SUM(AE258:AM258)</f>
        <v>189100</v>
      </c>
      <c r="AE258" s="83"/>
      <c r="AF258" s="83"/>
      <c r="AG258" s="83">
        <v>189100</v>
      </c>
      <c r="AH258" s="83"/>
      <c r="AI258" s="83"/>
      <c r="AJ258" s="83"/>
      <c r="AK258" s="83"/>
      <c r="AL258" s="83"/>
      <c r="AM258" s="83"/>
      <c r="AN258" s="83"/>
      <c r="AO258" s="83"/>
      <c r="AP258" s="83"/>
      <c r="AQ258" s="83"/>
      <c r="AR258" s="83"/>
      <c r="AS258" s="83"/>
      <c r="AT258" s="83"/>
      <c r="AU258" s="83"/>
      <c r="AV258" s="83">
        <v>239.65</v>
      </c>
      <c r="AW258" s="83" t="s">
        <v>6084</v>
      </c>
      <c r="AX258" s="83" t="s">
        <v>6085</v>
      </c>
      <c r="AY258" s="83">
        <v>42</v>
      </c>
      <c r="AZ258" s="83">
        <v>58</v>
      </c>
      <c r="BA258" s="83">
        <v>9.5</v>
      </c>
      <c r="BB258" s="83">
        <v>24</v>
      </c>
      <c r="BC258" s="83">
        <v>58</v>
      </c>
      <c r="BD258" s="83">
        <v>15.4</v>
      </c>
      <c r="BE258" s="83">
        <f t="shared" si="58"/>
        <v>42.969305555555557</v>
      </c>
      <c r="BF258" s="83">
        <f t="shared" si="59"/>
        <v>24.970944444444442</v>
      </c>
      <c r="BG258" s="83" t="s">
        <v>47</v>
      </c>
      <c r="BH258" s="83"/>
      <c r="BI258" s="83">
        <v>1596</v>
      </c>
      <c r="BJ258" s="96">
        <v>42094</v>
      </c>
      <c r="BK258" s="83"/>
      <c r="BL258" s="96"/>
      <c r="BM258" s="83"/>
      <c r="BN258" s="83"/>
      <c r="BO258" s="83"/>
      <c r="BP258" s="83"/>
      <c r="BQ258" s="83"/>
      <c r="BR258" s="83"/>
      <c r="BS258" s="110"/>
      <c r="BT258" s="550"/>
      <c r="BU258" s="550"/>
      <c r="BV258" s="550"/>
      <c r="BW258" s="550"/>
      <c r="BX258" s="550"/>
      <c r="BY258" s="550"/>
      <c r="BZ258" s="550"/>
      <c r="CA258" s="550"/>
      <c r="CB258" s="550"/>
      <c r="CC258" s="550"/>
      <c r="CD258" s="550"/>
      <c r="CE258" s="550"/>
      <c r="CF258" s="550"/>
      <c r="CG258" s="550"/>
      <c r="CH258" s="550"/>
      <c r="CI258" s="550"/>
      <c r="CJ258" s="550"/>
      <c r="CK258" s="550"/>
      <c r="CL258" s="550"/>
      <c r="CM258" s="550"/>
      <c r="CN258" s="550"/>
      <c r="CO258" s="550"/>
      <c r="CP258" s="550"/>
      <c r="CQ258" s="550"/>
      <c r="CR258" s="550"/>
      <c r="CS258" s="550"/>
      <c r="CT258" s="550"/>
      <c r="CU258" s="550"/>
      <c r="CV258" s="550"/>
      <c r="CW258" s="550"/>
      <c r="CX258" s="550"/>
      <c r="CY258" s="550"/>
      <c r="CZ258" s="550"/>
      <c r="DA258" s="550"/>
      <c r="DB258" s="550"/>
      <c r="DC258" s="550"/>
      <c r="DD258" s="550"/>
      <c r="DE258" s="550"/>
      <c r="DF258" s="550"/>
      <c r="DG258" s="550"/>
      <c r="DH258" s="550"/>
      <c r="DI258" s="550"/>
      <c r="DJ258" s="550"/>
      <c r="DK258" s="550"/>
      <c r="DL258" s="550"/>
      <c r="DM258" s="550"/>
      <c r="DN258" s="550"/>
      <c r="DO258" s="550"/>
      <c r="DP258" s="550"/>
      <c r="DQ258" s="550"/>
      <c r="DR258" s="550"/>
      <c r="DS258" s="550"/>
      <c r="DT258" s="550"/>
      <c r="DU258" s="550"/>
      <c r="DV258" s="550"/>
      <c r="DW258" s="550"/>
      <c r="DX258" s="550"/>
      <c r="DY258" s="550"/>
      <c r="DZ258" s="550"/>
      <c r="EA258" s="550"/>
      <c r="EB258" s="550"/>
      <c r="EC258" s="550"/>
      <c r="ED258" s="550"/>
      <c r="EE258" s="550"/>
      <c r="EF258" s="550"/>
      <c r="EG258" s="550"/>
      <c r="EH258" s="550"/>
      <c r="EI258" s="550"/>
      <c r="EJ258" s="550"/>
      <c r="EK258" s="550"/>
      <c r="EL258" s="550"/>
      <c r="EM258" s="550"/>
      <c r="EN258" s="550"/>
      <c r="EO258" s="550"/>
      <c r="EP258" s="550"/>
      <c r="EQ258" s="550"/>
      <c r="ER258" s="550"/>
      <c r="ES258" s="550"/>
      <c r="ET258" s="550"/>
      <c r="EU258" s="550"/>
      <c r="EV258" s="550"/>
      <c r="EW258" s="550"/>
      <c r="EX258" s="550"/>
      <c r="EY258" s="550"/>
      <c r="EZ258" s="550"/>
      <c r="FA258" s="550"/>
      <c r="FB258" s="550"/>
      <c r="FC258" s="550"/>
      <c r="FD258" s="550"/>
      <c r="FE258" s="550"/>
      <c r="FF258" s="550"/>
      <c r="FG258" s="550"/>
      <c r="FH258" s="550"/>
      <c r="FI258" s="550"/>
      <c r="FJ258" s="550"/>
      <c r="FK258" s="550"/>
      <c r="FL258" s="550"/>
      <c r="FM258" s="550"/>
      <c r="FN258" s="550"/>
      <c r="FO258" s="550"/>
      <c r="FP258" s="550"/>
      <c r="FQ258" s="550"/>
      <c r="FR258" s="550"/>
      <c r="FS258" s="550"/>
      <c r="FT258" s="550"/>
      <c r="FU258" s="550"/>
      <c r="FV258" s="550"/>
      <c r="FW258" s="550"/>
      <c r="FX258" s="550"/>
      <c r="FY258" s="550"/>
      <c r="FZ258" s="550"/>
      <c r="GA258" s="550"/>
      <c r="GB258" s="550"/>
      <c r="GC258" s="550"/>
      <c r="GD258" s="550"/>
      <c r="GE258" s="550"/>
      <c r="GF258" s="550"/>
      <c r="GG258" s="550"/>
      <c r="GH258" s="550"/>
      <c r="GI258" s="550"/>
      <c r="GJ258" s="550"/>
      <c r="GK258" s="550"/>
      <c r="GL258" s="550"/>
      <c r="GM258" s="550"/>
      <c r="GN258" s="550"/>
      <c r="GO258" s="550"/>
      <c r="GP258" s="550"/>
      <c r="GQ258" s="550"/>
      <c r="GR258" s="550"/>
      <c r="GS258" s="550"/>
      <c r="GT258" s="550"/>
      <c r="GU258" s="550"/>
      <c r="GV258" s="550"/>
      <c r="GW258" s="550"/>
      <c r="GX258" s="550"/>
      <c r="GY258" s="550"/>
      <c r="GZ258" s="550"/>
      <c r="HA258" s="550"/>
      <c r="HB258" s="550"/>
      <c r="HC258" s="550"/>
      <c r="HD258" s="550"/>
      <c r="HE258" s="550"/>
      <c r="HF258" s="550"/>
      <c r="HG258" s="550"/>
      <c r="HH258" s="550"/>
      <c r="HI258" s="550"/>
      <c r="HJ258" s="550"/>
      <c r="HK258" s="550"/>
      <c r="HL258" s="550"/>
      <c r="HM258" s="550"/>
      <c r="HN258" s="550"/>
      <c r="HO258" s="550"/>
      <c r="HP258" s="550"/>
      <c r="HQ258" s="550"/>
      <c r="HR258" s="550"/>
      <c r="HS258" s="550"/>
      <c r="HT258" s="550"/>
      <c r="HU258" s="550"/>
      <c r="HV258" s="550"/>
      <c r="HW258" s="550"/>
      <c r="HX258" s="550"/>
      <c r="HY258" s="550"/>
      <c r="HZ258" s="550"/>
      <c r="IA258" s="550"/>
      <c r="IB258" s="550"/>
      <c r="IC258" s="550"/>
      <c r="ID258" s="550"/>
      <c r="IE258" s="550"/>
      <c r="IF258" s="550"/>
      <c r="IG258" s="550"/>
      <c r="IH258" s="550"/>
      <c r="II258" s="550"/>
      <c r="IJ258" s="550"/>
      <c r="IK258" s="550"/>
      <c r="IL258" s="550"/>
      <c r="IM258" s="550"/>
      <c r="IN258" s="550"/>
      <c r="IO258" s="550"/>
      <c r="IP258" s="550"/>
      <c r="IQ258" s="550"/>
      <c r="IR258" s="550"/>
      <c r="IS258" s="550"/>
      <c r="IT258" s="550"/>
      <c r="IU258" s="550"/>
      <c r="IV258" s="550"/>
      <c r="IW258" s="550"/>
      <c r="IX258" s="550"/>
      <c r="IY258" s="550"/>
      <c r="IZ258" s="550"/>
      <c r="JA258" s="550"/>
      <c r="JB258" s="550"/>
      <c r="JC258" s="550"/>
      <c r="JD258" s="550"/>
      <c r="JE258" s="550"/>
      <c r="JF258" s="550"/>
      <c r="JG258" s="550"/>
      <c r="JH258" s="550"/>
    </row>
    <row r="259" spans="1:268" s="8" customFormat="1" ht="39.75" customHeight="1" x14ac:dyDescent="0.25">
      <c r="A259" s="83"/>
      <c r="B259" s="83" t="s">
        <v>399</v>
      </c>
      <c r="C259" s="95">
        <v>11130027</v>
      </c>
      <c r="D259" s="96">
        <v>39701</v>
      </c>
      <c r="E259" s="96">
        <v>39701</v>
      </c>
      <c r="F259" s="96">
        <v>43353</v>
      </c>
      <c r="G259" s="96"/>
      <c r="H259" s="96" t="s">
        <v>498</v>
      </c>
      <c r="I259" s="325" t="s">
        <v>1054</v>
      </c>
      <c r="J259" s="325"/>
      <c r="K259" s="325" t="s">
        <v>37</v>
      </c>
      <c r="L259" s="348" t="s">
        <v>1151</v>
      </c>
      <c r="M259" s="83" t="s">
        <v>1550</v>
      </c>
      <c r="N259" s="83" t="s">
        <v>124</v>
      </c>
      <c r="O259" s="83" t="s">
        <v>35</v>
      </c>
      <c r="P259" s="94">
        <v>17587</v>
      </c>
      <c r="Q259" s="83" t="s">
        <v>2836</v>
      </c>
      <c r="R259" s="83" t="s">
        <v>1550</v>
      </c>
      <c r="S259" s="83" t="s">
        <v>124</v>
      </c>
      <c r="T259" s="83" t="s">
        <v>35</v>
      </c>
      <c r="U259" s="83">
        <v>17587</v>
      </c>
      <c r="V259" s="83" t="s">
        <v>5006</v>
      </c>
      <c r="W259" s="83" t="s">
        <v>2837</v>
      </c>
      <c r="X259" s="83"/>
      <c r="Y259" s="83"/>
      <c r="Z259" s="83" t="s">
        <v>467</v>
      </c>
      <c r="AA259" s="83" t="s">
        <v>7253</v>
      </c>
      <c r="AB259" s="47"/>
      <c r="AC259" s="83">
        <v>6</v>
      </c>
      <c r="AD259" s="83">
        <f>SUM(AE259:AM259)</f>
        <v>189100</v>
      </c>
      <c r="AE259" s="83"/>
      <c r="AF259" s="83"/>
      <c r="AG259" s="83">
        <v>189100</v>
      </c>
      <c r="AH259" s="83"/>
      <c r="AI259" s="83"/>
      <c r="AJ259" s="83"/>
      <c r="AK259" s="83"/>
      <c r="AL259" s="83"/>
      <c r="AM259" s="83"/>
      <c r="AN259" s="83"/>
      <c r="AO259" s="83">
        <v>0.51</v>
      </c>
      <c r="AP259" s="83"/>
      <c r="AQ259" s="83"/>
      <c r="AR259" s="83"/>
      <c r="AS259" s="83" t="s">
        <v>5007</v>
      </c>
      <c r="AT259" s="83"/>
      <c r="AU259" s="83"/>
      <c r="AV259" s="83">
        <v>239.65</v>
      </c>
      <c r="AW259" s="83" t="s">
        <v>6084</v>
      </c>
      <c r="AX259" s="83" t="s">
        <v>6085</v>
      </c>
      <c r="AY259" s="83">
        <v>42</v>
      </c>
      <c r="AZ259" s="83">
        <v>58</v>
      </c>
      <c r="BA259" s="83">
        <v>9.5</v>
      </c>
      <c r="BB259" s="83">
        <v>24</v>
      </c>
      <c r="BC259" s="83">
        <v>58</v>
      </c>
      <c r="BD259" s="83">
        <v>15.4</v>
      </c>
      <c r="BE259" s="83">
        <f t="shared" si="58"/>
        <v>42.969305555555557</v>
      </c>
      <c r="BF259" s="83">
        <f t="shared" si="59"/>
        <v>24.970944444444442</v>
      </c>
      <c r="BG259" s="83" t="s">
        <v>47</v>
      </c>
      <c r="BH259" s="83"/>
      <c r="BI259" s="83">
        <v>2452</v>
      </c>
      <c r="BJ259" s="96">
        <v>43264</v>
      </c>
      <c r="BK259" s="83">
        <v>2452</v>
      </c>
      <c r="BL259" s="96">
        <v>43264</v>
      </c>
      <c r="BM259" s="83"/>
      <c r="BN259" s="83"/>
      <c r="BO259" s="83"/>
      <c r="BP259" s="83"/>
      <c r="BQ259" s="83"/>
      <c r="BR259" s="83"/>
      <c r="BS259" s="110"/>
      <c r="BT259" s="550"/>
      <c r="BU259" s="550"/>
      <c r="BV259" s="550"/>
      <c r="BW259" s="550"/>
      <c r="BX259" s="550"/>
      <c r="BY259" s="550"/>
      <c r="BZ259" s="550"/>
      <c r="CA259" s="550"/>
      <c r="CB259" s="550"/>
      <c r="CC259" s="550"/>
      <c r="CD259" s="550"/>
      <c r="CE259" s="550"/>
      <c r="CF259" s="550"/>
      <c r="CG259" s="550"/>
      <c r="CH259" s="550"/>
      <c r="CI259" s="550"/>
      <c r="CJ259" s="550"/>
      <c r="CK259" s="550"/>
      <c r="CL259" s="550"/>
      <c r="CM259" s="550"/>
      <c r="CN259" s="550"/>
      <c r="CO259" s="550"/>
      <c r="CP259" s="550"/>
      <c r="CQ259" s="550"/>
      <c r="CR259" s="550"/>
      <c r="CS259" s="550"/>
      <c r="CT259" s="550"/>
      <c r="CU259" s="550"/>
      <c r="CV259" s="550"/>
      <c r="CW259" s="550"/>
      <c r="CX259" s="550"/>
      <c r="CY259" s="550"/>
      <c r="CZ259" s="550"/>
      <c r="DA259" s="550"/>
      <c r="DB259" s="550"/>
      <c r="DC259" s="550"/>
      <c r="DD259" s="550"/>
      <c r="DE259" s="550"/>
      <c r="DF259" s="550"/>
      <c r="DG259" s="550"/>
      <c r="DH259" s="550"/>
      <c r="DI259" s="550"/>
      <c r="DJ259" s="550"/>
      <c r="DK259" s="550"/>
      <c r="DL259" s="550"/>
      <c r="DM259" s="550"/>
      <c r="DN259" s="550"/>
      <c r="DO259" s="550"/>
      <c r="DP259" s="550"/>
      <c r="DQ259" s="550"/>
      <c r="DR259" s="550"/>
      <c r="DS259" s="550"/>
      <c r="DT259" s="550"/>
      <c r="DU259" s="550"/>
      <c r="DV259" s="550"/>
      <c r="DW259" s="550"/>
      <c r="DX259" s="550"/>
      <c r="DY259" s="550"/>
      <c r="DZ259" s="550"/>
      <c r="EA259" s="550"/>
      <c r="EB259" s="550"/>
      <c r="EC259" s="550"/>
      <c r="ED259" s="550"/>
      <c r="EE259" s="550"/>
      <c r="EF259" s="550"/>
      <c r="EG259" s="550"/>
      <c r="EH259" s="550"/>
      <c r="EI259" s="550"/>
      <c r="EJ259" s="550"/>
      <c r="EK259" s="550"/>
      <c r="EL259" s="550"/>
      <c r="EM259" s="550"/>
      <c r="EN259" s="550"/>
      <c r="EO259" s="550"/>
      <c r="EP259" s="550"/>
      <c r="EQ259" s="550"/>
      <c r="ER259" s="550"/>
      <c r="ES259" s="550"/>
      <c r="ET259" s="550"/>
      <c r="EU259" s="550"/>
      <c r="EV259" s="550"/>
      <c r="EW259" s="550"/>
      <c r="EX259" s="550"/>
      <c r="EY259" s="550"/>
      <c r="EZ259" s="550"/>
      <c r="FA259" s="550"/>
      <c r="FB259" s="550"/>
      <c r="FC259" s="550"/>
      <c r="FD259" s="550"/>
      <c r="FE259" s="550"/>
      <c r="FF259" s="550"/>
      <c r="FG259" s="550"/>
      <c r="FH259" s="550"/>
      <c r="FI259" s="550"/>
      <c r="FJ259" s="550"/>
      <c r="FK259" s="550"/>
      <c r="FL259" s="550"/>
      <c r="FM259" s="550"/>
      <c r="FN259" s="550"/>
      <c r="FO259" s="550"/>
      <c r="FP259" s="550"/>
      <c r="FQ259" s="550"/>
      <c r="FR259" s="550"/>
      <c r="FS259" s="550"/>
      <c r="FT259" s="550"/>
      <c r="FU259" s="550"/>
      <c r="FV259" s="550"/>
      <c r="FW259" s="550"/>
      <c r="FX259" s="550"/>
      <c r="FY259" s="550"/>
      <c r="FZ259" s="550"/>
      <c r="GA259" s="550"/>
      <c r="GB259" s="550"/>
      <c r="GC259" s="550"/>
      <c r="GD259" s="550"/>
      <c r="GE259" s="550"/>
      <c r="GF259" s="550"/>
      <c r="GG259" s="550"/>
      <c r="GH259" s="550"/>
      <c r="GI259" s="550"/>
      <c r="GJ259" s="550"/>
      <c r="GK259" s="550"/>
      <c r="GL259" s="550"/>
      <c r="GM259" s="550"/>
      <c r="GN259" s="550"/>
      <c r="GO259" s="550"/>
      <c r="GP259" s="550"/>
      <c r="GQ259" s="550"/>
      <c r="GR259" s="550"/>
      <c r="GS259" s="550"/>
      <c r="GT259" s="550"/>
      <c r="GU259" s="550"/>
      <c r="GV259" s="550"/>
      <c r="GW259" s="550"/>
      <c r="GX259" s="550"/>
      <c r="GY259" s="550"/>
      <c r="GZ259" s="550"/>
      <c r="HA259" s="550"/>
      <c r="HB259" s="550"/>
      <c r="HC259" s="550"/>
      <c r="HD259" s="550"/>
      <c r="HE259" s="550"/>
      <c r="HF259" s="550"/>
      <c r="HG259" s="550"/>
      <c r="HH259" s="550"/>
      <c r="HI259" s="550"/>
      <c r="HJ259" s="550"/>
      <c r="HK259" s="550"/>
      <c r="HL259" s="550"/>
      <c r="HM259" s="550"/>
      <c r="HN259" s="550"/>
      <c r="HO259" s="550"/>
      <c r="HP259" s="550"/>
      <c r="HQ259" s="550"/>
      <c r="HR259" s="550"/>
      <c r="HS259" s="550"/>
      <c r="HT259" s="550"/>
      <c r="HU259" s="550"/>
      <c r="HV259" s="550"/>
      <c r="HW259" s="550"/>
      <c r="HX259" s="550"/>
      <c r="HY259" s="550"/>
      <c r="HZ259" s="550"/>
      <c r="IA259" s="550"/>
      <c r="IB259" s="550"/>
      <c r="IC259" s="550"/>
      <c r="ID259" s="550"/>
      <c r="IE259" s="550"/>
      <c r="IF259" s="550"/>
      <c r="IG259" s="550"/>
      <c r="IH259" s="550"/>
      <c r="II259" s="550"/>
      <c r="IJ259" s="550"/>
      <c r="IK259" s="550"/>
      <c r="IL259" s="550"/>
      <c r="IM259" s="550"/>
      <c r="IN259" s="550"/>
      <c r="IO259" s="550"/>
      <c r="IP259" s="550"/>
      <c r="IQ259" s="550"/>
      <c r="IR259" s="550"/>
      <c r="IS259" s="550"/>
      <c r="IT259" s="550"/>
      <c r="IU259" s="550"/>
      <c r="IV259" s="550"/>
      <c r="IW259" s="550"/>
      <c r="IX259" s="550"/>
      <c r="IY259" s="550"/>
      <c r="IZ259" s="550"/>
      <c r="JA259" s="550"/>
      <c r="JB259" s="550"/>
      <c r="JC259" s="550"/>
      <c r="JD259" s="550"/>
      <c r="JE259" s="550"/>
      <c r="JF259" s="550"/>
      <c r="JG259" s="550"/>
      <c r="JH259" s="550"/>
    </row>
    <row r="260" spans="1:268" s="8" customFormat="1" ht="39.75" customHeight="1" x14ac:dyDescent="0.25">
      <c r="A260" s="42"/>
      <c r="B260" s="42" t="s">
        <v>399</v>
      </c>
      <c r="C260" s="66">
        <v>11130027</v>
      </c>
      <c r="D260" s="50">
        <v>39701</v>
      </c>
      <c r="E260" s="50">
        <v>39701</v>
      </c>
      <c r="F260" s="50">
        <v>47006</v>
      </c>
      <c r="G260" s="50"/>
      <c r="H260" s="42" t="s">
        <v>498</v>
      </c>
      <c r="J260" s="8" t="s">
        <v>8211</v>
      </c>
      <c r="K260" s="8" t="s">
        <v>37</v>
      </c>
      <c r="L260" s="125" t="s">
        <v>1151</v>
      </c>
      <c r="M260" s="42" t="s">
        <v>1550</v>
      </c>
      <c r="N260" s="42" t="s">
        <v>124</v>
      </c>
      <c r="O260" s="42" t="s">
        <v>35</v>
      </c>
      <c r="P260" s="65">
        <v>17587</v>
      </c>
      <c r="Q260" s="42" t="s">
        <v>2836</v>
      </c>
      <c r="R260" s="42" t="s">
        <v>1550</v>
      </c>
      <c r="S260" s="42" t="s">
        <v>124</v>
      </c>
      <c r="T260" s="42" t="s">
        <v>35</v>
      </c>
      <c r="U260" s="42">
        <v>17587</v>
      </c>
      <c r="V260" s="42" t="s">
        <v>5006</v>
      </c>
      <c r="W260" s="42" t="s">
        <v>2837</v>
      </c>
      <c r="X260" s="42"/>
      <c r="Y260" s="42"/>
      <c r="Z260" s="42" t="s">
        <v>467</v>
      </c>
      <c r="AA260" s="20" t="s">
        <v>7253</v>
      </c>
      <c r="AB260" s="41"/>
      <c r="AC260" s="42">
        <v>6</v>
      </c>
      <c r="AD260" s="42">
        <f>SUM(AE260:AM260)</f>
        <v>189100</v>
      </c>
      <c r="AE260" s="42"/>
      <c r="AF260" s="42"/>
      <c r="AG260" s="42">
        <v>189100</v>
      </c>
      <c r="AH260" s="42"/>
      <c r="AI260" s="42"/>
      <c r="AJ260" s="42"/>
      <c r="AK260" s="42"/>
      <c r="AL260" s="42"/>
      <c r="AM260" s="42"/>
      <c r="AN260" s="121"/>
      <c r="AO260" s="42">
        <v>0.51</v>
      </c>
      <c r="AP260" s="42"/>
      <c r="AQ260" s="42"/>
      <c r="AR260" s="42"/>
      <c r="AS260" s="42" t="s">
        <v>5007</v>
      </c>
      <c r="AT260" s="42"/>
      <c r="AU260" s="42"/>
      <c r="AV260" s="42">
        <v>239.65</v>
      </c>
      <c r="AW260" s="42" t="s">
        <v>6084</v>
      </c>
      <c r="AX260" s="42" t="s">
        <v>6085</v>
      </c>
      <c r="AY260" s="42">
        <v>42</v>
      </c>
      <c r="AZ260" s="42">
        <v>58</v>
      </c>
      <c r="BA260" s="42">
        <v>9.5</v>
      </c>
      <c r="BB260" s="42">
        <v>24</v>
      </c>
      <c r="BC260" s="42">
        <v>58</v>
      </c>
      <c r="BD260" s="42">
        <v>15.4</v>
      </c>
      <c r="BE260" s="42">
        <f t="shared" ref="BE260" si="62">AY260+AZ260/60+BA260/3600</f>
        <v>42.969305555555557</v>
      </c>
      <c r="BF260" s="42">
        <f t="shared" ref="BF260" si="63">BB260+BC260/60+BD260/3600</f>
        <v>24.970944444444442</v>
      </c>
      <c r="BG260" s="116" t="s">
        <v>38</v>
      </c>
      <c r="BH260" s="42"/>
      <c r="BI260" s="42"/>
      <c r="BJ260" s="50"/>
      <c r="BK260" s="42"/>
      <c r="BL260" s="50"/>
      <c r="BM260" s="42"/>
      <c r="BN260" s="42"/>
      <c r="BO260" s="42"/>
      <c r="BP260" s="42"/>
      <c r="BQ260" s="42"/>
      <c r="BR260" s="42"/>
      <c r="BS260" s="116"/>
      <c r="BT260" s="549"/>
      <c r="BU260" s="550"/>
      <c r="BV260" s="550"/>
      <c r="BW260" s="550"/>
      <c r="BX260" s="550"/>
      <c r="BY260" s="550"/>
      <c r="BZ260" s="550"/>
      <c r="CA260" s="550"/>
      <c r="CB260" s="550"/>
      <c r="CC260" s="550"/>
      <c r="CD260" s="550"/>
      <c r="CE260" s="550"/>
      <c r="CF260" s="550"/>
      <c r="CG260" s="550"/>
      <c r="CH260" s="550"/>
      <c r="CI260" s="550"/>
      <c r="CJ260" s="550"/>
      <c r="CK260" s="550"/>
      <c r="CL260" s="550"/>
      <c r="CM260" s="550"/>
      <c r="CN260" s="550"/>
      <c r="CO260" s="550"/>
      <c r="CP260" s="550"/>
      <c r="CQ260" s="550"/>
      <c r="CR260" s="550"/>
      <c r="CS260" s="550"/>
      <c r="CT260" s="550"/>
      <c r="CU260" s="550"/>
      <c r="CV260" s="550"/>
      <c r="CW260" s="550"/>
      <c r="CX260" s="550"/>
      <c r="CY260" s="550"/>
      <c r="CZ260" s="550"/>
      <c r="DA260" s="550"/>
      <c r="DB260" s="550"/>
      <c r="DC260" s="550"/>
      <c r="DD260" s="550"/>
      <c r="DE260" s="550"/>
      <c r="DF260" s="550"/>
      <c r="DG260" s="550"/>
      <c r="DH260" s="550"/>
      <c r="DI260" s="550"/>
      <c r="DJ260" s="550"/>
      <c r="DK260" s="550"/>
      <c r="DL260" s="550"/>
      <c r="DM260" s="550"/>
      <c r="DN260" s="550"/>
      <c r="DO260" s="550"/>
      <c r="DP260" s="550"/>
      <c r="DQ260" s="550"/>
      <c r="DR260" s="550"/>
      <c r="DS260" s="550"/>
      <c r="DT260" s="550"/>
      <c r="DU260" s="550"/>
      <c r="DV260" s="550"/>
      <c r="DW260" s="550"/>
      <c r="DX260" s="550"/>
      <c r="DY260" s="550"/>
      <c r="DZ260" s="550"/>
      <c r="EA260" s="550"/>
      <c r="EB260" s="550"/>
      <c r="EC260" s="550"/>
      <c r="ED260" s="550"/>
      <c r="EE260" s="550"/>
      <c r="EF260" s="550"/>
      <c r="EG260" s="550"/>
      <c r="EH260" s="550"/>
      <c r="EI260" s="550"/>
      <c r="EJ260" s="550"/>
      <c r="EK260" s="550"/>
      <c r="EL260" s="550"/>
      <c r="EM260" s="550"/>
      <c r="EN260" s="550"/>
      <c r="EO260" s="550"/>
      <c r="EP260" s="550"/>
      <c r="EQ260" s="550"/>
      <c r="ER260" s="550"/>
      <c r="ES260" s="550"/>
      <c r="ET260" s="550"/>
      <c r="EU260" s="550"/>
      <c r="EV260" s="550"/>
      <c r="EW260" s="550"/>
      <c r="EX260" s="550"/>
      <c r="EY260" s="550"/>
      <c r="EZ260" s="550"/>
      <c r="FA260" s="550"/>
      <c r="FB260" s="550"/>
      <c r="FC260" s="550"/>
      <c r="FD260" s="550"/>
      <c r="FE260" s="550"/>
      <c r="FF260" s="550"/>
      <c r="FG260" s="550"/>
      <c r="FH260" s="550"/>
      <c r="FI260" s="550"/>
      <c r="FJ260" s="550"/>
      <c r="FK260" s="550"/>
      <c r="FL260" s="550"/>
      <c r="FM260" s="550"/>
      <c r="FN260" s="550"/>
      <c r="FO260" s="550"/>
      <c r="FP260" s="550"/>
      <c r="FQ260" s="550"/>
      <c r="FR260" s="550"/>
      <c r="FS260" s="550"/>
      <c r="FT260" s="550"/>
      <c r="FU260" s="550"/>
      <c r="FV260" s="550"/>
      <c r="FW260" s="550"/>
      <c r="FX260" s="550"/>
      <c r="FY260" s="550"/>
      <c r="FZ260" s="550"/>
      <c r="GA260" s="550"/>
      <c r="GB260" s="550"/>
      <c r="GC260" s="550"/>
      <c r="GD260" s="550"/>
      <c r="GE260" s="550"/>
      <c r="GF260" s="550"/>
      <c r="GG260" s="550"/>
      <c r="GH260" s="550"/>
      <c r="GI260" s="550"/>
      <c r="GJ260" s="550"/>
      <c r="GK260" s="550"/>
      <c r="GL260" s="550"/>
      <c r="GM260" s="550"/>
      <c r="GN260" s="550"/>
      <c r="GO260" s="550"/>
      <c r="GP260" s="550"/>
      <c r="GQ260" s="550"/>
      <c r="GR260" s="550"/>
      <c r="GS260" s="550"/>
      <c r="GT260" s="550"/>
      <c r="GU260" s="550"/>
      <c r="GV260" s="550"/>
      <c r="GW260" s="550"/>
      <c r="GX260" s="550"/>
      <c r="GY260" s="550"/>
      <c r="GZ260" s="550"/>
      <c r="HA260" s="550"/>
      <c r="HB260" s="550"/>
      <c r="HC260" s="550"/>
      <c r="HD260" s="550"/>
      <c r="HE260" s="550"/>
      <c r="HF260" s="550"/>
      <c r="HG260" s="550"/>
      <c r="HH260" s="550"/>
      <c r="HI260" s="550"/>
      <c r="HJ260" s="550"/>
      <c r="HK260" s="550"/>
      <c r="HL260" s="550"/>
      <c r="HM260" s="550"/>
      <c r="HN260" s="550"/>
      <c r="HO260" s="550"/>
      <c r="HP260" s="550"/>
      <c r="HQ260" s="550"/>
      <c r="HR260" s="550"/>
      <c r="HS260" s="550"/>
      <c r="HT260" s="550"/>
      <c r="HU260" s="550"/>
      <c r="HV260" s="550"/>
      <c r="HW260" s="550"/>
      <c r="HX260" s="550"/>
      <c r="HY260" s="550"/>
      <c r="HZ260" s="550"/>
      <c r="IA260" s="550"/>
      <c r="IB260" s="550"/>
      <c r="IC260" s="550"/>
      <c r="ID260" s="550"/>
      <c r="IE260" s="550"/>
      <c r="IF260" s="550"/>
      <c r="IG260" s="550"/>
      <c r="IH260" s="550"/>
      <c r="II260" s="550"/>
      <c r="IJ260" s="550"/>
      <c r="IK260" s="550"/>
      <c r="IL260" s="550"/>
      <c r="IM260" s="550"/>
      <c r="IN260" s="550"/>
      <c r="IO260" s="550"/>
      <c r="IP260" s="550"/>
      <c r="IQ260" s="550"/>
      <c r="IR260" s="550"/>
      <c r="IS260" s="550"/>
      <c r="IT260" s="550"/>
      <c r="IU260" s="550"/>
      <c r="IV260" s="550"/>
      <c r="IW260" s="550"/>
      <c r="IX260" s="550"/>
      <c r="IY260" s="550"/>
      <c r="IZ260" s="550"/>
      <c r="JA260" s="550"/>
      <c r="JB260" s="550"/>
      <c r="JC260" s="550"/>
      <c r="JD260" s="550"/>
      <c r="JE260" s="550"/>
      <c r="JF260" s="550"/>
      <c r="JG260" s="550"/>
      <c r="JH260" s="550"/>
    </row>
    <row r="261" spans="1:268" s="8" customFormat="1" ht="39.75" customHeight="1" x14ac:dyDescent="0.25">
      <c r="A261" s="83" t="s">
        <v>3387</v>
      </c>
      <c r="B261" s="83" t="s">
        <v>1551</v>
      </c>
      <c r="C261" s="95">
        <v>11140035</v>
      </c>
      <c r="D261" s="96">
        <v>39702</v>
      </c>
      <c r="E261" s="96">
        <v>39702</v>
      </c>
      <c r="F261" s="96">
        <v>43413</v>
      </c>
      <c r="G261" s="96">
        <v>42369</v>
      </c>
      <c r="H261" s="96" t="s">
        <v>817</v>
      </c>
      <c r="I261" s="325" t="s">
        <v>982</v>
      </c>
      <c r="J261" s="325"/>
      <c r="K261" s="325" t="s">
        <v>95</v>
      </c>
      <c r="L261" s="348"/>
      <c r="M261" s="83" t="s">
        <v>472</v>
      </c>
      <c r="N261" s="83" t="s">
        <v>379</v>
      </c>
      <c r="O261" s="83" t="s">
        <v>189</v>
      </c>
      <c r="P261" s="94">
        <v>47010</v>
      </c>
      <c r="Q261" s="83"/>
      <c r="R261" s="83" t="s">
        <v>472</v>
      </c>
      <c r="S261" s="83" t="s">
        <v>379</v>
      </c>
      <c r="T261" s="83" t="s">
        <v>189</v>
      </c>
      <c r="U261" s="83">
        <v>47010</v>
      </c>
      <c r="V261" s="83"/>
      <c r="W261" s="83" t="s">
        <v>2838</v>
      </c>
      <c r="X261" s="83">
        <v>720</v>
      </c>
      <c r="Y261" s="83">
        <v>4.5</v>
      </c>
      <c r="Z261" s="83" t="s">
        <v>467</v>
      </c>
      <c r="AA261" s="83" t="s">
        <v>540</v>
      </c>
      <c r="AB261" s="47">
        <v>15</v>
      </c>
      <c r="AC261" s="427">
        <v>0.02</v>
      </c>
      <c r="AD261" s="83">
        <v>600000000</v>
      </c>
      <c r="AE261" s="83"/>
      <c r="AF261" s="83">
        <v>600000000</v>
      </c>
      <c r="AG261" s="83"/>
      <c r="AH261" s="83"/>
      <c r="AI261" s="83"/>
      <c r="AJ261" s="83"/>
      <c r="AK261" s="83"/>
      <c r="AL261" s="83"/>
      <c r="AM261" s="83"/>
      <c r="AN261" s="83"/>
      <c r="AO261" s="83">
        <v>1500</v>
      </c>
      <c r="AP261" s="83"/>
      <c r="AQ261" s="83" t="s">
        <v>47</v>
      </c>
      <c r="AR261" s="83"/>
      <c r="AS261" s="83"/>
      <c r="AT261" s="83"/>
      <c r="AU261" s="83"/>
      <c r="AV261" s="83">
        <v>49.5</v>
      </c>
      <c r="AW261" s="83" t="s">
        <v>6654</v>
      </c>
      <c r="AX261" s="83" t="s">
        <v>6655</v>
      </c>
      <c r="AY261" s="83">
        <v>43</v>
      </c>
      <c r="AZ261" s="83">
        <v>34</v>
      </c>
      <c r="BA261" s="83">
        <v>17.399999999999999</v>
      </c>
      <c r="BB261" s="83">
        <v>23</v>
      </c>
      <c r="BC261" s="83">
        <v>37</v>
      </c>
      <c r="BD261" s="83">
        <v>40.9</v>
      </c>
      <c r="BE261" s="83">
        <f t="shared" si="58"/>
        <v>43.5715</v>
      </c>
      <c r="BF261" s="83">
        <f t="shared" si="59"/>
        <v>23.628027777777778</v>
      </c>
      <c r="BG261" s="83" t="s">
        <v>47</v>
      </c>
      <c r="BH261" s="83" t="s">
        <v>4824</v>
      </c>
      <c r="BI261" s="83"/>
      <c r="BJ261" s="96"/>
      <c r="BK261" s="83"/>
      <c r="BL261" s="96"/>
      <c r="BM261" s="83"/>
      <c r="BN261" s="83"/>
      <c r="BO261" s="83"/>
      <c r="BP261" s="83"/>
      <c r="BQ261" s="83"/>
      <c r="BR261" s="83"/>
      <c r="BS261" s="110" t="s">
        <v>1552</v>
      </c>
      <c r="BT261" s="549"/>
      <c r="BU261" s="550"/>
      <c r="BV261" s="550"/>
      <c r="BW261" s="550"/>
      <c r="BX261" s="550"/>
      <c r="BY261" s="550"/>
      <c r="BZ261" s="550"/>
      <c r="CA261" s="550"/>
      <c r="CB261" s="550"/>
      <c r="CC261" s="550"/>
      <c r="CD261" s="550"/>
      <c r="CE261" s="550"/>
      <c r="CF261" s="550"/>
      <c r="CG261" s="550"/>
      <c r="CH261" s="550"/>
      <c r="CI261" s="550"/>
      <c r="CJ261" s="550"/>
      <c r="CK261" s="550"/>
      <c r="CL261" s="550"/>
      <c r="CM261" s="550"/>
      <c r="CN261" s="550"/>
      <c r="CO261" s="550"/>
      <c r="CP261" s="550"/>
      <c r="CQ261" s="550"/>
      <c r="CR261" s="550"/>
      <c r="CS261" s="550"/>
      <c r="CT261" s="550"/>
      <c r="CU261" s="550"/>
      <c r="CV261" s="550"/>
      <c r="CW261" s="550"/>
      <c r="CX261" s="550"/>
      <c r="CY261" s="550"/>
      <c r="CZ261" s="550"/>
      <c r="DA261" s="550"/>
      <c r="DB261" s="550"/>
      <c r="DC261" s="550"/>
      <c r="DD261" s="550"/>
      <c r="DE261" s="550"/>
      <c r="DF261" s="550"/>
      <c r="DG261" s="550"/>
      <c r="DH261" s="550"/>
      <c r="DI261" s="550"/>
      <c r="DJ261" s="550"/>
      <c r="DK261" s="550"/>
      <c r="DL261" s="550"/>
      <c r="DM261" s="550"/>
      <c r="DN261" s="550"/>
      <c r="DO261" s="550"/>
      <c r="DP261" s="550"/>
      <c r="DQ261" s="550"/>
      <c r="DR261" s="550"/>
      <c r="DS261" s="550"/>
      <c r="DT261" s="550"/>
      <c r="DU261" s="550"/>
      <c r="DV261" s="550"/>
      <c r="DW261" s="550"/>
      <c r="DX261" s="550"/>
      <c r="DY261" s="550"/>
      <c r="DZ261" s="550"/>
      <c r="EA261" s="550"/>
      <c r="EB261" s="550"/>
      <c r="EC261" s="550"/>
      <c r="ED261" s="550"/>
      <c r="EE261" s="550"/>
      <c r="EF261" s="550"/>
      <c r="EG261" s="550"/>
      <c r="EH261" s="550"/>
      <c r="EI261" s="550"/>
      <c r="EJ261" s="550"/>
      <c r="EK261" s="550"/>
      <c r="EL261" s="550"/>
      <c r="EM261" s="550"/>
      <c r="EN261" s="550"/>
      <c r="EO261" s="550"/>
      <c r="EP261" s="550"/>
      <c r="EQ261" s="550"/>
      <c r="ER261" s="550"/>
      <c r="ES261" s="550"/>
      <c r="ET261" s="550"/>
      <c r="EU261" s="550"/>
      <c r="EV261" s="550"/>
      <c r="EW261" s="550"/>
      <c r="EX261" s="550"/>
      <c r="EY261" s="550"/>
      <c r="EZ261" s="550"/>
      <c r="FA261" s="550"/>
      <c r="FB261" s="550"/>
      <c r="FC261" s="550"/>
      <c r="FD261" s="550"/>
      <c r="FE261" s="550"/>
      <c r="FF261" s="550"/>
      <c r="FG261" s="550"/>
      <c r="FH261" s="550"/>
      <c r="FI261" s="550"/>
      <c r="FJ261" s="550"/>
      <c r="FK261" s="550"/>
      <c r="FL261" s="550"/>
      <c r="FM261" s="550"/>
      <c r="FN261" s="550"/>
      <c r="FO261" s="550"/>
      <c r="FP261" s="550"/>
      <c r="FQ261" s="550"/>
      <c r="FR261" s="550"/>
      <c r="FS261" s="550"/>
      <c r="FT261" s="550"/>
      <c r="FU261" s="550"/>
      <c r="FV261" s="550"/>
      <c r="FW261" s="550"/>
      <c r="FX261" s="550"/>
      <c r="FY261" s="550"/>
      <c r="FZ261" s="550"/>
      <c r="GA261" s="550"/>
      <c r="GB261" s="550"/>
      <c r="GC261" s="550"/>
      <c r="GD261" s="550"/>
      <c r="GE261" s="550"/>
      <c r="GF261" s="550"/>
      <c r="GG261" s="550"/>
      <c r="GH261" s="550"/>
      <c r="GI261" s="550"/>
      <c r="GJ261" s="550"/>
      <c r="GK261" s="550"/>
      <c r="GL261" s="550"/>
      <c r="GM261" s="550"/>
      <c r="GN261" s="550"/>
      <c r="GO261" s="550"/>
      <c r="GP261" s="550"/>
      <c r="GQ261" s="550"/>
      <c r="GR261" s="550"/>
      <c r="GS261" s="550"/>
      <c r="GT261" s="550"/>
      <c r="GU261" s="550"/>
      <c r="GV261" s="550"/>
      <c r="GW261" s="550"/>
      <c r="GX261" s="550"/>
      <c r="GY261" s="550"/>
      <c r="GZ261" s="550"/>
      <c r="HA261" s="550"/>
      <c r="HB261" s="550"/>
      <c r="HC261" s="550"/>
      <c r="HD261" s="550"/>
      <c r="HE261" s="550"/>
      <c r="HF261" s="550"/>
      <c r="HG261" s="550"/>
      <c r="HH261" s="550"/>
      <c r="HI261" s="550"/>
      <c r="HJ261" s="550"/>
      <c r="HK261" s="550"/>
      <c r="HL261" s="550"/>
      <c r="HM261" s="550"/>
      <c r="HN261" s="550"/>
      <c r="HO261" s="550"/>
      <c r="HP261" s="550"/>
      <c r="HQ261" s="550"/>
      <c r="HR261" s="550"/>
      <c r="HS261" s="550"/>
      <c r="HT261" s="550"/>
      <c r="HU261" s="550"/>
      <c r="HV261" s="550"/>
      <c r="HW261" s="550"/>
      <c r="HX261" s="550"/>
      <c r="HY261" s="550"/>
      <c r="HZ261" s="550"/>
      <c r="IA261" s="550"/>
      <c r="IB261" s="550"/>
      <c r="IC261" s="550"/>
      <c r="ID261" s="550"/>
      <c r="IE261" s="550"/>
      <c r="IF261" s="550"/>
      <c r="IG261" s="550"/>
      <c r="IH261" s="550"/>
      <c r="II261" s="550"/>
      <c r="IJ261" s="550"/>
      <c r="IK261" s="550"/>
      <c r="IL261" s="550"/>
      <c r="IM261" s="550"/>
      <c r="IN261" s="550"/>
      <c r="IO261" s="550"/>
      <c r="IP261" s="550"/>
      <c r="IQ261" s="550"/>
      <c r="IR261" s="550"/>
      <c r="IS261" s="550"/>
      <c r="IT261" s="550"/>
      <c r="IU261" s="550"/>
      <c r="IV261" s="550"/>
      <c r="IW261" s="550"/>
      <c r="IX261" s="550"/>
      <c r="IY261" s="550"/>
      <c r="IZ261" s="550"/>
      <c r="JA261" s="550"/>
      <c r="JB261" s="550"/>
      <c r="JC261" s="550"/>
      <c r="JD261" s="550"/>
      <c r="JE261" s="550"/>
      <c r="JF261" s="550"/>
      <c r="JG261" s="550"/>
      <c r="JH261" s="550"/>
    </row>
    <row r="262" spans="1:268" s="8" customFormat="1" ht="39.75" customHeight="1" x14ac:dyDescent="0.25">
      <c r="A262" s="59"/>
      <c r="B262" s="59" t="s">
        <v>1551</v>
      </c>
      <c r="C262" s="93">
        <v>11140035</v>
      </c>
      <c r="D262" s="60">
        <v>39702</v>
      </c>
      <c r="E262" s="60">
        <v>39702</v>
      </c>
      <c r="F262" s="60">
        <v>43413</v>
      </c>
      <c r="G262" s="60">
        <v>42369</v>
      </c>
      <c r="H262" s="60" t="s">
        <v>817</v>
      </c>
      <c r="I262" s="329" t="s">
        <v>982</v>
      </c>
      <c r="J262" s="329"/>
      <c r="K262" s="329" t="s">
        <v>95</v>
      </c>
      <c r="L262" s="352"/>
      <c r="M262" s="59" t="s">
        <v>472</v>
      </c>
      <c r="N262" s="59" t="s">
        <v>379</v>
      </c>
      <c r="O262" s="59" t="s">
        <v>189</v>
      </c>
      <c r="P262" s="62">
        <v>47010</v>
      </c>
      <c r="Q262" s="59"/>
      <c r="R262" s="59" t="s">
        <v>472</v>
      </c>
      <c r="S262" s="59" t="s">
        <v>379</v>
      </c>
      <c r="T262" s="59" t="s">
        <v>189</v>
      </c>
      <c r="U262" s="59">
        <v>47010</v>
      </c>
      <c r="V262" s="59"/>
      <c r="W262" s="59" t="s">
        <v>2838</v>
      </c>
      <c r="X262" s="59">
        <v>720</v>
      </c>
      <c r="Y262" s="59">
        <v>4.5</v>
      </c>
      <c r="Z262" s="59" t="s">
        <v>467</v>
      </c>
      <c r="AA262" s="59" t="s">
        <v>540</v>
      </c>
      <c r="AB262" s="148">
        <v>15</v>
      </c>
      <c r="AC262" s="435">
        <v>0.02</v>
      </c>
      <c r="AD262" s="59">
        <v>600000000</v>
      </c>
      <c r="AE262" s="59"/>
      <c r="AF262" s="59">
        <v>600000000</v>
      </c>
      <c r="AG262" s="59"/>
      <c r="AH262" s="59"/>
      <c r="AI262" s="59"/>
      <c r="AJ262" s="59"/>
      <c r="AK262" s="59"/>
      <c r="AL262" s="59"/>
      <c r="AM262" s="59"/>
      <c r="AN262" s="59"/>
      <c r="AO262" s="59">
        <v>1500</v>
      </c>
      <c r="AP262" s="59"/>
      <c r="AQ262" s="59" t="s">
        <v>47</v>
      </c>
      <c r="AR262" s="59"/>
      <c r="AS262" s="59"/>
      <c r="AT262" s="59"/>
      <c r="AU262" s="59"/>
      <c r="AV262" s="59">
        <v>49.5</v>
      </c>
      <c r="AW262" s="59" t="s">
        <v>6654</v>
      </c>
      <c r="AX262" s="59" t="s">
        <v>6655</v>
      </c>
      <c r="AY262" s="59">
        <v>43</v>
      </c>
      <c r="AZ262" s="59">
        <v>34</v>
      </c>
      <c r="BA262" s="59">
        <v>17.399999999999999</v>
      </c>
      <c r="BB262" s="59">
        <v>23</v>
      </c>
      <c r="BC262" s="59">
        <v>37</v>
      </c>
      <c r="BD262" s="59">
        <v>40.9</v>
      </c>
      <c r="BE262" s="59">
        <f t="shared" si="58"/>
        <v>43.5715</v>
      </c>
      <c r="BF262" s="59">
        <f t="shared" si="59"/>
        <v>23.628027777777778</v>
      </c>
      <c r="BG262" s="64" t="s">
        <v>38</v>
      </c>
      <c r="BH262" s="59"/>
      <c r="BI262" s="59"/>
      <c r="BJ262" s="60"/>
      <c r="BK262" s="59"/>
      <c r="BL262" s="60"/>
      <c r="BM262" s="59"/>
      <c r="BN262" s="59"/>
      <c r="BO262" s="59"/>
      <c r="BP262" s="59"/>
      <c r="BQ262" s="59"/>
      <c r="BR262" s="59"/>
      <c r="BS262" s="64"/>
      <c r="BT262" s="549"/>
      <c r="BU262" s="550"/>
      <c r="BV262" s="550"/>
      <c r="BW262" s="550"/>
      <c r="BX262" s="550"/>
      <c r="BY262" s="550"/>
      <c r="BZ262" s="550"/>
      <c r="CA262" s="550"/>
      <c r="CB262" s="550"/>
      <c r="CC262" s="550"/>
      <c r="CD262" s="550"/>
      <c r="CE262" s="550"/>
      <c r="CF262" s="550"/>
      <c r="CG262" s="550"/>
      <c r="CH262" s="550"/>
      <c r="CI262" s="550"/>
      <c r="CJ262" s="550"/>
      <c r="CK262" s="550"/>
      <c r="CL262" s="550"/>
      <c r="CM262" s="550"/>
      <c r="CN262" s="550"/>
      <c r="CO262" s="550"/>
      <c r="CP262" s="550"/>
      <c r="CQ262" s="550"/>
      <c r="CR262" s="550"/>
      <c r="CS262" s="550"/>
      <c r="CT262" s="550"/>
      <c r="CU262" s="550"/>
      <c r="CV262" s="550"/>
      <c r="CW262" s="550"/>
      <c r="CX262" s="550"/>
      <c r="CY262" s="550"/>
      <c r="CZ262" s="550"/>
      <c r="DA262" s="550"/>
      <c r="DB262" s="550"/>
      <c r="DC262" s="550"/>
      <c r="DD262" s="550"/>
      <c r="DE262" s="550"/>
      <c r="DF262" s="550"/>
      <c r="DG262" s="550"/>
      <c r="DH262" s="550"/>
      <c r="DI262" s="550"/>
      <c r="DJ262" s="550"/>
      <c r="DK262" s="550"/>
      <c r="DL262" s="550"/>
      <c r="DM262" s="550"/>
      <c r="DN262" s="550"/>
      <c r="DO262" s="550"/>
      <c r="DP262" s="550"/>
      <c r="DQ262" s="550"/>
      <c r="DR262" s="550"/>
      <c r="DS262" s="550"/>
      <c r="DT262" s="550"/>
      <c r="DU262" s="550"/>
      <c r="DV262" s="550"/>
      <c r="DW262" s="550"/>
      <c r="DX262" s="550"/>
      <c r="DY262" s="550"/>
      <c r="DZ262" s="550"/>
      <c r="EA262" s="550"/>
      <c r="EB262" s="550"/>
      <c r="EC262" s="550"/>
      <c r="ED262" s="550"/>
      <c r="EE262" s="550"/>
      <c r="EF262" s="550"/>
      <c r="EG262" s="550"/>
      <c r="EH262" s="550"/>
      <c r="EI262" s="550"/>
      <c r="EJ262" s="550"/>
      <c r="EK262" s="550"/>
      <c r="EL262" s="550"/>
      <c r="EM262" s="550"/>
      <c r="EN262" s="550"/>
      <c r="EO262" s="550"/>
      <c r="EP262" s="550"/>
      <c r="EQ262" s="550"/>
      <c r="ER262" s="550"/>
      <c r="ES262" s="550"/>
      <c r="ET262" s="550"/>
      <c r="EU262" s="550"/>
      <c r="EV262" s="550"/>
      <c r="EW262" s="550"/>
      <c r="EX262" s="550"/>
      <c r="EY262" s="550"/>
      <c r="EZ262" s="550"/>
      <c r="FA262" s="550"/>
      <c r="FB262" s="550"/>
      <c r="FC262" s="550"/>
      <c r="FD262" s="550"/>
      <c r="FE262" s="550"/>
      <c r="FF262" s="550"/>
      <c r="FG262" s="550"/>
      <c r="FH262" s="550"/>
      <c r="FI262" s="550"/>
      <c r="FJ262" s="550"/>
      <c r="FK262" s="550"/>
      <c r="FL262" s="550"/>
      <c r="FM262" s="550"/>
      <c r="FN262" s="550"/>
      <c r="FO262" s="550"/>
      <c r="FP262" s="550"/>
      <c r="FQ262" s="550"/>
      <c r="FR262" s="550"/>
      <c r="FS262" s="550"/>
      <c r="FT262" s="550"/>
      <c r="FU262" s="550"/>
      <c r="FV262" s="550"/>
      <c r="FW262" s="550"/>
      <c r="FX262" s="550"/>
      <c r="FY262" s="550"/>
      <c r="FZ262" s="550"/>
      <c r="GA262" s="550"/>
      <c r="GB262" s="550"/>
      <c r="GC262" s="550"/>
      <c r="GD262" s="550"/>
      <c r="GE262" s="550"/>
      <c r="GF262" s="550"/>
      <c r="GG262" s="550"/>
      <c r="GH262" s="550"/>
      <c r="GI262" s="550"/>
      <c r="GJ262" s="550"/>
      <c r="GK262" s="550"/>
      <c r="GL262" s="550"/>
      <c r="GM262" s="550"/>
      <c r="GN262" s="550"/>
      <c r="GO262" s="550"/>
      <c r="GP262" s="550"/>
      <c r="GQ262" s="550"/>
      <c r="GR262" s="550"/>
      <c r="GS262" s="550"/>
      <c r="GT262" s="550"/>
      <c r="GU262" s="550"/>
      <c r="GV262" s="550"/>
      <c r="GW262" s="550"/>
      <c r="GX262" s="550"/>
      <c r="GY262" s="550"/>
      <c r="GZ262" s="550"/>
      <c r="HA262" s="550"/>
      <c r="HB262" s="550"/>
      <c r="HC262" s="550"/>
      <c r="HD262" s="550"/>
      <c r="HE262" s="550"/>
      <c r="HF262" s="550"/>
      <c r="HG262" s="550"/>
      <c r="HH262" s="550"/>
      <c r="HI262" s="550"/>
      <c r="HJ262" s="550"/>
      <c r="HK262" s="550"/>
      <c r="HL262" s="550"/>
      <c r="HM262" s="550"/>
      <c r="HN262" s="550"/>
      <c r="HO262" s="550"/>
      <c r="HP262" s="550"/>
      <c r="HQ262" s="550"/>
      <c r="HR262" s="550"/>
      <c r="HS262" s="550"/>
      <c r="HT262" s="550"/>
      <c r="HU262" s="550"/>
      <c r="HV262" s="550"/>
      <c r="HW262" s="550"/>
      <c r="HX262" s="550"/>
      <c r="HY262" s="550"/>
      <c r="HZ262" s="550"/>
      <c r="IA262" s="550"/>
      <c r="IB262" s="550"/>
      <c r="IC262" s="550"/>
      <c r="ID262" s="550"/>
      <c r="IE262" s="550"/>
      <c r="IF262" s="550"/>
      <c r="IG262" s="550"/>
      <c r="IH262" s="550"/>
      <c r="II262" s="550"/>
      <c r="IJ262" s="550"/>
      <c r="IK262" s="550"/>
      <c r="IL262" s="550"/>
      <c r="IM262" s="550"/>
      <c r="IN262" s="550"/>
      <c r="IO262" s="550"/>
      <c r="IP262" s="550"/>
      <c r="IQ262" s="550"/>
      <c r="IR262" s="550"/>
      <c r="IS262" s="550"/>
      <c r="IT262" s="550"/>
      <c r="IU262" s="550"/>
      <c r="IV262" s="550"/>
      <c r="IW262" s="550"/>
      <c r="IX262" s="550"/>
      <c r="IY262" s="550"/>
      <c r="IZ262" s="550"/>
      <c r="JA262" s="550"/>
      <c r="JB262" s="550"/>
      <c r="JC262" s="550"/>
      <c r="JD262" s="550"/>
      <c r="JE262" s="550"/>
      <c r="JF262" s="550"/>
      <c r="JG262" s="550"/>
      <c r="JH262" s="550"/>
    </row>
    <row r="263" spans="1:268" s="8" customFormat="1" ht="39.75" customHeight="1" x14ac:dyDescent="0.25">
      <c r="A263" s="83"/>
      <c r="B263" s="83" t="s">
        <v>1551</v>
      </c>
      <c r="C263" s="95">
        <v>11140036</v>
      </c>
      <c r="D263" s="96">
        <v>39702</v>
      </c>
      <c r="E263" s="96">
        <v>39702</v>
      </c>
      <c r="F263" s="96">
        <v>43413</v>
      </c>
      <c r="G263" s="96">
        <v>42369</v>
      </c>
      <c r="H263" s="96" t="s">
        <v>817</v>
      </c>
      <c r="I263" s="325" t="s">
        <v>982</v>
      </c>
      <c r="J263" s="325"/>
      <c r="K263" s="325" t="s">
        <v>95</v>
      </c>
      <c r="L263" s="348"/>
      <c r="M263" s="83" t="s">
        <v>203</v>
      </c>
      <c r="N263" s="83" t="s">
        <v>188</v>
      </c>
      <c r="O263" s="83" t="s">
        <v>189</v>
      </c>
      <c r="P263" s="94">
        <v>18505</v>
      </c>
      <c r="Q263" s="83"/>
      <c r="R263" s="83" t="s">
        <v>203</v>
      </c>
      <c r="S263" s="83" t="s">
        <v>188</v>
      </c>
      <c r="T263" s="83" t="s">
        <v>189</v>
      </c>
      <c r="U263" s="83">
        <v>18505</v>
      </c>
      <c r="V263" s="83"/>
      <c r="W263" s="83" t="s">
        <v>2839</v>
      </c>
      <c r="X263" s="83">
        <v>750</v>
      </c>
      <c r="Y263" s="83">
        <v>4.7</v>
      </c>
      <c r="Z263" s="83" t="s">
        <v>467</v>
      </c>
      <c r="AA263" s="83" t="s">
        <v>540</v>
      </c>
      <c r="AB263" s="47">
        <v>15.47</v>
      </c>
      <c r="AC263" s="427">
        <v>0.02</v>
      </c>
      <c r="AD263" s="83">
        <v>600000000</v>
      </c>
      <c r="AE263" s="83"/>
      <c r="AF263" s="83">
        <v>600000000</v>
      </c>
      <c r="AG263" s="83"/>
      <c r="AH263" s="83"/>
      <c r="AI263" s="83"/>
      <c r="AJ263" s="83"/>
      <c r="AK263" s="83"/>
      <c r="AL263" s="83"/>
      <c r="AM263" s="83"/>
      <c r="AN263" s="83"/>
      <c r="AO263" s="83">
        <v>1600</v>
      </c>
      <c r="AP263" s="83"/>
      <c r="AQ263" s="83" t="s">
        <v>47</v>
      </c>
      <c r="AR263" s="83"/>
      <c r="AS263" s="83"/>
      <c r="AT263" s="83"/>
      <c r="AU263" s="83"/>
      <c r="AV263" s="83">
        <v>30.5</v>
      </c>
      <c r="AW263" s="83" t="s">
        <v>6656</v>
      </c>
      <c r="AX263" s="83" t="s">
        <v>6657</v>
      </c>
      <c r="AY263" s="83">
        <v>43</v>
      </c>
      <c r="AZ263" s="83">
        <v>19</v>
      </c>
      <c r="BA263" s="83">
        <v>16.3</v>
      </c>
      <c r="BB263" s="83">
        <v>23</v>
      </c>
      <c r="BC263" s="83">
        <v>47</v>
      </c>
      <c r="BD263" s="83">
        <v>42.4</v>
      </c>
      <c r="BE263" s="83">
        <f t="shared" si="58"/>
        <v>43.321194444444451</v>
      </c>
      <c r="BF263" s="83">
        <f t="shared" si="59"/>
        <v>23.795111111111112</v>
      </c>
      <c r="BG263" s="110" t="s">
        <v>47</v>
      </c>
      <c r="BH263" s="83" t="s">
        <v>4825</v>
      </c>
      <c r="BI263" s="83"/>
      <c r="BJ263" s="96"/>
      <c r="BK263" s="83"/>
      <c r="BL263" s="96"/>
      <c r="BM263" s="83"/>
      <c r="BN263" s="83"/>
      <c r="BO263" s="83"/>
      <c r="BP263" s="83"/>
      <c r="BQ263" s="83"/>
      <c r="BR263" s="83"/>
      <c r="BS263" s="110" t="s">
        <v>1553</v>
      </c>
      <c r="BT263" s="549"/>
      <c r="BU263" s="550"/>
      <c r="BV263" s="550"/>
      <c r="BW263" s="550"/>
      <c r="BX263" s="550"/>
      <c r="BY263" s="550"/>
      <c r="BZ263" s="550"/>
      <c r="CA263" s="550"/>
      <c r="CB263" s="550"/>
      <c r="CC263" s="550"/>
      <c r="CD263" s="550"/>
      <c r="CE263" s="550"/>
      <c r="CF263" s="550"/>
      <c r="CG263" s="550"/>
      <c r="CH263" s="550"/>
      <c r="CI263" s="550"/>
      <c r="CJ263" s="550"/>
      <c r="CK263" s="550"/>
      <c r="CL263" s="550"/>
      <c r="CM263" s="550"/>
      <c r="CN263" s="550"/>
      <c r="CO263" s="550"/>
      <c r="CP263" s="550"/>
      <c r="CQ263" s="550"/>
      <c r="CR263" s="550"/>
      <c r="CS263" s="550"/>
      <c r="CT263" s="550"/>
      <c r="CU263" s="550"/>
      <c r="CV263" s="550"/>
      <c r="CW263" s="550"/>
      <c r="CX263" s="550"/>
      <c r="CY263" s="550"/>
      <c r="CZ263" s="550"/>
      <c r="DA263" s="550"/>
      <c r="DB263" s="550"/>
      <c r="DC263" s="550"/>
      <c r="DD263" s="550"/>
      <c r="DE263" s="550"/>
      <c r="DF263" s="550"/>
      <c r="DG263" s="550"/>
      <c r="DH263" s="550"/>
      <c r="DI263" s="550"/>
      <c r="DJ263" s="550"/>
      <c r="DK263" s="550"/>
      <c r="DL263" s="550"/>
      <c r="DM263" s="550"/>
      <c r="DN263" s="550"/>
      <c r="DO263" s="550"/>
      <c r="DP263" s="550"/>
      <c r="DQ263" s="550"/>
      <c r="DR263" s="550"/>
      <c r="DS263" s="550"/>
      <c r="DT263" s="550"/>
      <c r="DU263" s="550"/>
      <c r="DV263" s="550"/>
      <c r="DW263" s="550"/>
      <c r="DX263" s="550"/>
      <c r="DY263" s="550"/>
      <c r="DZ263" s="550"/>
      <c r="EA263" s="550"/>
      <c r="EB263" s="550"/>
      <c r="EC263" s="550"/>
      <c r="ED263" s="550"/>
      <c r="EE263" s="550"/>
      <c r="EF263" s="550"/>
      <c r="EG263" s="550"/>
      <c r="EH263" s="550"/>
      <c r="EI263" s="550"/>
      <c r="EJ263" s="550"/>
      <c r="EK263" s="550"/>
      <c r="EL263" s="550"/>
      <c r="EM263" s="550"/>
      <c r="EN263" s="550"/>
      <c r="EO263" s="550"/>
      <c r="EP263" s="550"/>
      <c r="EQ263" s="550"/>
      <c r="ER263" s="550"/>
      <c r="ES263" s="550"/>
      <c r="ET263" s="550"/>
      <c r="EU263" s="550"/>
      <c r="EV263" s="550"/>
      <c r="EW263" s="550"/>
      <c r="EX263" s="550"/>
      <c r="EY263" s="550"/>
      <c r="EZ263" s="550"/>
      <c r="FA263" s="550"/>
      <c r="FB263" s="550"/>
      <c r="FC263" s="550"/>
      <c r="FD263" s="550"/>
      <c r="FE263" s="550"/>
      <c r="FF263" s="550"/>
      <c r="FG263" s="550"/>
      <c r="FH263" s="550"/>
      <c r="FI263" s="550"/>
      <c r="FJ263" s="550"/>
      <c r="FK263" s="550"/>
      <c r="FL263" s="550"/>
      <c r="FM263" s="550"/>
      <c r="FN263" s="550"/>
      <c r="FO263" s="550"/>
      <c r="FP263" s="550"/>
      <c r="FQ263" s="550"/>
      <c r="FR263" s="550"/>
      <c r="FS263" s="550"/>
      <c r="FT263" s="550"/>
      <c r="FU263" s="550"/>
      <c r="FV263" s="550"/>
      <c r="FW263" s="550"/>
      <c r="FX263" s="550"/>
      <c r="FY263" s="550"/>
      <c r="FZ263" s="550"/>
      <c r="GA263" s="550"/>
      <c r="GB263" s="550"/>
      <c r="GC263" s="550"/>
      <c r="GD263" s="550"/>
      <c r="GE263" s="550"/>
      <c r="GF263" s="550"/>
      <c r="GG263" s="550"/>
      <c r="GH263" s="550"/>
      <c r="GI263" s="550"/>
      <c r="GJ263" s="550"/>
      <c r="GK263" s="550"/>
      <c r="GL263" s="550"/>
      <c r="GM263" s="550"/>
      <c r="GN263" s="550"/>
      <c r="GO263" s="550"/>
      <c r="GP263" s="550"/>
      <c r="GQ263" s="550"/>
      <c r="GR263" s="550"/>
      <c r="GS263" s="550"/>
      <c r="GT263" s="550"/>
      <c r="GU263" s="550"/>
      <c r="GV263" s="550"/>
      <c r="GW263" s="550"/>
      <c r="GX263" s="550"/>
      <c r="GY263" s="550"/>
      <c r="GZ263" s="550"/>
      <c r="HA263" s="550"/>
      <c r="HB263" s="550"/>
      <c r="HC263" s="550"/>
      <c r="HD263" s="550"/>
      <c r="HE263" s="550"/>
      <c r="HF263" s="550"/>
      <c r="HG263" s="550"/>
      <c r="HH263" s="550"/>
      <c r="HI263" s="550"/>
      <c r="HJ263" s="550"/>
      <c r="HK263" s="550"/>
      <c r="HL263" s="550"/>
      <c r="HM263" s="550"/>
      <c r="HN263" s="550"/>
      <c r="HO263" s="550"/>
      <c r="HP263" s="550"/>
      <c r="HQ263" s="550"/>
      <c r="HR263" s="550"/>
      <c r="HS263" s="550"/>
      <c r="HT263" s="550"/>
      <c r="HU263" s="550"/>
      <c r="HV263" s="550"/>
      <c r="HW263" s="550"/>
      <c r="HX263" s="550"/>
      <c r="HY263" s="550"/>
      <c r="HZ263" s="550"/>
      <c r="IA263" s="550"/>
      <c r="IB263" s="550"/>
      <c r="IC263" s="550"/>
      <c r="ID263" s="550"/>
      <c r="IE263" s="550"/>
      <c r="IF263" s="550"/>
      <c r="IG263" s="550"/>
      <c r="IH263" s="550"/>
      <c r="II263" s="550"/>
      <c r="IJ263" s="550"/>
      <c r="IK263" s="550"/>
      <c r="IL263" s="550"/>
      <c r="IM263" s="550"/>
      <c r="IN263" s="550"/>
      <c r="IO263" s="550"/>
      <c r="IP263" s="550"/>
      <c r="IQ263" s="550"/>
      <c r="IR263" s="550"/>
      <c r="IS263" s="550"/>
      <c r="IT263" s="550"/>
      <c r="IU263" s="550"/>
      <c r="IV263" s="550"/>
      <c r="IW263" s="550"/>
      <c r="IX263" s="550"/>
      <c r="IY263" s="550"/>
      <c r="IZ263" s="550"/>
      <c r="JA263" s="550"/>
      <c r="JB263" s="550"/>
      <c r="JC263" s="550"/>
      <c r="JD263" s="550"/>
      <c r="JE263" s="550"/>
      <c r="JF263" s="550"/>
      <c r="JG263" s="550"/>
      <c r="JH263" s="550"/>
    </row>
    <row r="264" spans="1:268" s="8" customFormat="1" ht="39.75" customHeight="1" x14ac:dyDescent="0.25">
      <c r="A264" s="20"/>
      <c r="B264" s="20" t="s">
        <v>1551</v>
      </c>
      <c r="C264" s="22">
        <v>11140036</v>
      </c>
      <c r="D264" s="23">
        <v>39702</v>
      </c>
      <c r="E264" s="23">
        <v>39702</v>
      </c>
      <c r="F264" s="23">
        <v>43413</v>
      </c>
      <c r="G264" s="23">
        <v>42369</v>
      </c>
      <c r="H264" s="23" t="s">
        <v>817</v>
      </c>
      <c r="I264" s="324" t="s">
        <v>982</v>
      </c>
      <c r="J264" s="324"/>
      <c r="K264" s="324" t="s">
        <v>95</v>
      </c>
      <c r="L264" s="347"/>
      <c r="M264" s="20" t="s">
        <v>203</v>
      </c>
      <c r="N264" s="20" t="s">
        <v>188</v>
      </c>
      <c r="O264" s="20" t="s">
        <v>189</v>
      </c>
      <c r="P264" s="21">
        <v>18505</v>
      </c>
      <c r="Q264" s="20"/>
      <c r="R264" s="20" t="s">
        <v>203</v>
      </c>
      <c r="S264" s="20" t="s">
        <v>188</v>
      </c>
      <c r="T264" s="20" t="s">
        <v>189</v>
      </c>
      <c r="U264" s="20">
        <v>18505</v>
      </c>
      <c r="V264" s="20"/>
      <c r="W264" s="20" t="s">
        <v>2839</v>
      </c>
      <c r="X264" s="20">
        <v>750</v>
      </c>
      <c r="Y264" s="20">
        <v>4.7</v>
      </c>
      <c r="Z264" s="20" t="s">
        <v>467</v>
      </c>
      <c r="AA264" s="20" t="s">
        <v>540</v>
      </c>
      <c r="AB264" s="34">
        <v>15.47</v>
      </c>
      <c r="AC264" s="435">
        <v>0.02</v>
      </c>
      <c r="AD264" s="20">
        <v>600000000</v>
      </c>
      <c r="AE264" s="20"/>
      <c r="AF264" s="20">
        <v>600000000</v>
      </c>
      <c r="AG264" s="20"/>
      <c r="AH264" s="20"/>
      <c r="AI264" s="20"/>
      <c r="AJ264" s="20"/>
      <c r="AK264" s="20"/>
      <c r="AL264" s="20"/>
      <c r="AM264" s="20"/>
      <c r="AN264" s="20"/>
      <c r="AO264" s="20">
        <v>1600</v>
      </c>
      <c r="AP264" s="20"/>
      <c r="AQ264" s="20" t="s">
        <v>47</v>
      </c>
      <c r="AR264" s="20"/>
      <c r="AS264" s="20"/>
      <c r="AT264" s="20"/>
      <c r="AU264" s="20"/>
      <c r="AV264" s="20">
        <v>30.5</v>
      </c>
      <c r="AW264" s="122" t="s">
        <v>6656</v>
      </c>
      <c r="AX264" s="122" t="s">
        <v>6657</v>
      </c>
      <c r="AY264" s="8">
        <v>43</v>
      </c>
      <c r="AZ264" s="8">
        <v>19</v>
      </c>
      <c r="BA264" s="8">
        <v>16.3</v>
      </c>
      <c r="BB264" s="8">
        <v>23</v>
      </c>
      <c r="BC264" s="8">
        <v>47</v>
      </c>
      <c r="BD264" s="8">
        <v>42.4</v>
      </c>
      <c r="BE264" s="59">
        <f t="shared" si="58"/>
        <v>43.321194444444451</v>
      </c>
      <c r="BF264" s="59">
        <f t="shared" si="59"/>
        <v>23.795111111111112</v>
      </c>
      <c r="BG264" s="24" t="s">
        <v>38</v>
      </c>
      <c r="BH264" s="20"/>
      <c r="BI264" s="20"/>
      <c r="BJ264" s="23"/>
      <c r="BK264" s="20"/>
      <c r="BL264" s="23"/>
      <c r="BM264" s="20"/>
      <c r="BN264" s="20"/>
      <c r="BO264" s="20"/>
      <c r="BP264" s="20"/>
      <c r="BQ264" s="20"/>
      <c r="BR264" s="20"/>
      <c r="BS264" s="24"/>
      <c r="BT264" s="549"/>
      <c r="BU264" s="550"/>
      <c r="BV264" s="550"/>
      <c r="BW264" s="550"/>
      <c r="BX264" s="550"/>
      <c r="BY264" s="550"/>
      <c r="BZ264" s="550"/>
      <c r="CA264" s="550"/>
      <c r="CB264" s="550"/>
      <c r="CC264" s="550"/>
      <c r="CD264" s="550"/>
      <c r="CE264" s="550"/>
      <c r="CF264" s="550"/>
      <c r="CG264" s="550"/>
      <c r="CH264" s="550"/>
      <c r="CI264" s="550"/>
      <c r="CJ264" s="550"/>
      <c r="CK264" s="550"/>
      <c r="CL264" s="550"/>
      <c r="CM264" s="550"/>
      <c r="CN264" s="550"/>
      <c r="CO264" s="550"/>
      <c r="CP264" s="550"/>
      <c r="CQ264" s="550"/>
      <c r="CR264" s="550"/>
      <c r="CS264" s="550"/>
      <c r="CT264" s="550"/>
      <c r="CU264" s="550"/>
      <c r="CV264" s="550"/>
      <c r="CW264" s="550"/>
      <c r="CX264" s="550"/>
      <c r="CY264" s="550"/>
      <c r="CZ264" s="550"/>
      <c r="DA264" s="550"/>
      <c r="DB264" s="550"/>
      <c r="DC264" s="550"/>
      <c r="DD264" s="550"/>
      <c r="DE264" s="550"/>
      <c r="DF264" s="550"/>
      <c r="DG264" s="550"/>
      <c r="DH264" s="550"/>
      <c r="DI264" s="550"/>
      <c r="DJ264" s="550"/>
      <c r="DK264" s="550"/>
      <c r="DL264" s="550"/>
      <c r="DM264" s="550"/>
      <c r="DN264" s="550"/>
      <c r="DO264" s="550"/>
      <c r="DP264" s="550"/>
      <c r="DQ264" s="550"/>
      <c r="DR264" s="550"/>
      <c r="DS264" s="550"/>
      <c r="DT264" s="550"/>
      <c r="DU264" s="550"/>
      <c r="DV264" s="550"/>
      <c r="DW264" s="550"/>
      <c r="DX264" s="550"/>
      <c r="DY264" s="550"/>
      <c r="DZ264" s="550"/>
      <c r="EA264" s="550"/>
      <c r="EB264" s="550"/>
      <c r="EC264" s="550"/>
      <c r="ED264" s="550"/>
      <c r="EE264" s="550"/>
      <c r="EF264" s="550"/>
      <c r="EG264" s="550"/>
      <c r="EH264" s="550"/>
      <c r="EI264" s="550"/>
      <c r="EJ264" s="550"/>
      <c r="EK264" s="550"/>
      <c r="EL264" s="550"/>
      <c r="EM264" s="550"/>
      <c r="EN264" s="550"/>
      <c r="EO264" s="550"/>
      <c r="EP264" s="550"/>
      <c r="EQ264" s="550"/>
      <c r="ER264" s="550"/>
      <c r="ES264" s="550"/>
      <c r="ET264" s="550"/>
      <c r="EU264" s="550"/>
      <c r="EV264" s="550"/>
      <c r="EW264" s="550"/>
      <c r="EX264" s="550"/>
      <c r="EY264" s="550"/>
      <c r="EZ264" s="550"/>
      <c r="FA264" s="550"/>
      <c r="FB264" s="550"/>
      <c r="FC264" s="550"/>
      <c r="FD264" s="550"/>
      <c r="FE264" s="550"/>
      <c r="FF264" s="550"/>
      <c r="FG264" s="550"/>
      <c r="FH264" s="550"/>
      <c r="FI264" s="550"/>
      <c r="FJ264" s="550"/>
      <c r="FK264" s="550"/>
      <c r="FL264" s="550"/>
      <c r="FM264" s="550"/>
      <c r="FN264" s="550"/>
      <c r="FO264" s="550"/>
      <c r="FP264" s="550"/>
      <c r="FQ264" s="550"/>
      <c r="FR264" s="550"/>
      <c r="FS264" s="550"/>
      <c r="FT264" s="550"/>
      <c r="FU264" s="550"/>
      <c r="FV264" s="550"/>
      <c r="FW264" s="550"/>
      <c r="FX264" s="550"/>
      <c r="FY264" s="550"/>
      <c r="FZ264" s="550"/>
      <c r="GA264" s="550"/>
      <c r="GB264" s="550"/>
      <c r="GC264" s="550"/>
      <c r="GD264" s="550"/>
      <c r="GE264" s="550"/>
      <c r="GF264" s="550"/>
      <c r="GG264" s="550"/>
      <c r="GH264" s="550"/>
      <c r="GI264" s="550"/>
      <c r="GJ264" s="550"/>
      <c r="GK264" s="550"/>
      <c r="GL264" s="550"/>
      <c r="GM264" s="550"/>
      <c r="GN264" s="550"/>
      <c r="GO264" s="550"/>
      <c r="GP264" s="550"/>
      <c r="GQ264" s="550"/>
      <c r="GR264" s="550"/>
      <c r="GS264" s="550"/>
      <c r="GT264" s="550"/>
      <c r="GU264" s="550"/>
      <c r="GV264" s="550"/>
      <c r="GW264" s="550"/>
      <c r="GX264" s="550"/>
      <c r="GY264" s="550"/>
      <c r="GZ264" s="550"/>
      <c r="HA264" s="550"/>
      <c r="HB264" s="550"/>
      <c r="HC264" s="550"/>
      <c r="HD264" s="550"/>
      <c r="HE264" s="550"/>
      <c r="HF264" s="550"/>
      <c r="HG264" s="550"/>
      <c r="HH264" s="550"/>
      <c r="HI264" s="550"/>
      <c r="HJ264" s="550"/>
      <c r="HK264" s="550"/>
      <c r="HL264" s="550"/>
      <c r="HM264" s="550"/>
      <c r="HN264" s="550"/>
      <c r="HO264" s="550"/>
      <c r="HP264" s="550"/>
      <c r="HQ264" s="550"/>
      <c r="HR264" s="550"/>
      <c r="HS264" s="550"/>
      <c r="HT264" s="550"/>
      <c r="HU264" s="550"/>
      <c r="HV264" s="550"/>
      <c r="HW264" s="550"/>
      <c r="HX264" s="550"/>
      <c r="HY264" s="550"/>
      <c r="HZ264" s="550"/>
      <c r="IA264" s="550"/>
      <c r="IB264" s="550"/>
      <c r="IC264" s="550"/>
      <c r="ID264" s="550"/>
      <c r="IE264" s="550"/>
      <c r="IF264" s="550"/>
      <c r="IG264" s="550"/>
      <c r="IH264" s="550"/>
      <c r="II264" s="550"/>
      <c r="IJ264" s="550"/>
      <c r="IK264" s="550"/>
      <c r="IL264" s="550"/>
      <c r="IM264" s="550"/>
      <c r="IN264" s="550"/>
      <c r="IO264" s="550"/>
      <c r="IP264" s="550"/>
      <c r="IQ264" s="550"/>
      <c r="IR264" s="550"/>
      <c r="IS264" s="550"/>
      <c r="IT264" s="550"/>
      <c r="IU264" s="550"/>
      <c r="IV264" s="550"/>
      <c r="IW264" s="550"/>
      <c r="IX264" s="550"/>
      <c r="IY264" s="550"/>
      <c r="IZ264" s="550"/>
      <c r="JA264" s="550"/>
      <c r="JB264" s="550"/>
      <c r="JC264" s="550"/>
      <c r="JD264" s="550"/>
      <c r="JE264" s="550"/>
      <c r="JF264" s="550"/>
      <c r="JG264" s="550"/>
      <c r="JH264" s="550"/>
    </row>
    <row r="265" spans="1:268" s="8" customFormat="1" ht="39.75" customHeight="1" x14ac:dyDescent="0.25">
      <c r="A265" s="83"/>
      <c r="B265" s="83" t="s">
        <v>1554</v>
      </c>
      <c r="C265" s="95">
        <v>11140037</v>
      </c>
      <c r="D265" s="96">
        <v>39708</v>
      </c>
      <c r="E265" s="96">
        <v>39708</v>
      </c>
      <c r="F265" s="96">
        <v>43360</v>
      </c>
      <c r="G265" s="96">
        <v>40543</v>
      </c>
      <c r="H265" s="96" t="s">
        <v>1555</v>
      </c>
      <c r="I265" s="325" t="s">
        <v>1556</v>
      </c>
      <c r="J265" s="325"/>
      <c r="K265" s="325" t="s">
        <v>55</v>
      </c>
      <c r="L265" s="348"/>
      <c r="M265" s="83" t="s">
        <v>1557</v>
      </c>
      <c r="N265" s="83" t="s">
        <v>121</v>
      </c>
      <c r="O265" s="83" t="s">
        <v>52</v>
      </c>
      <c r="P265" s="94">
        <v>54122</v>
      </c>
      <c r="Q265" s="83"/>
      <c r="R265" s="83" t="s">
        <v>1557</v>
      </c>
      <c r="S265" s="83" t="s">
        <v>121</v>
      </c>
      <c r="T265" s="83" t="s">
        <v>52</v>
      </c>
      <c r="U265" s="83">
        <v>54122</v>
      </c>
      <c r="V265" s="83"/>
      <c r="W265" s="83" t="s">
        <v>2840</v>
      </c>
      <c r="X265" s="83">
        <v>1044</v>
      </c>
      <c r="Y265" s="83">
        <v>126.55</v>
      </c>
      <c r="Z265" s="83" t="s">
        <v>467</v>
      </c>
      <c r="AA265" s="83" t="s">
        <v>540</v>
      </c>
      <c r="AB265" s="47">
        <v>0.88</v>
      </c>
      <c r="AC265" s="427">
        <v>1E-3</v>
      </c>
      <c r="AD265" s="83">
        <v>15260000</v>
      </c>
      <c r="AE265" s="83"/>
      <c r="AF265" s="83">
        <v>15260000</v>
      </c>
      <c r="AG265" s="83"/>
      <c r="AH265" s="83"/>
      <c r="AI265" s="83"/>
      <c r="AJ265" s="83"/>
      <c r="AK265" s="83"/>
      <c r="AL265" s="83"/>
      <c r="AM265" s="83"/>
      <c r="AN265" s="83"/>
      <c r="AO265" s="83">
        <v>90</v>
      </c>
      <c r="AP265" s="83"/>
      <c r="AQ265" s="83" t="s">
        <v>47</v>
      </c>
      <c r="AR265" s="83"/>
      <c r="AS265" s="83"/>
      <c r="AT265" s="83"/>
      <c r="AU265" s="83"/>
      <c r="AV265" s="83">
        <v>680</v>
      </c>
      <c r="AW265" s="83" t="s">
        <v>1558</v>
      </c>
      <c r="AX265" s="83" t="s">
        <v>1559</v>
      </c>
      <c r="AY265" s="83">
        <v>43</v>
      </c>
      <c r="AZ265" s="83">
        <v>0</v>
      </c>
      <c r="BA265" s="83">
        <v>55.4</v>
      </c>
      <c r="BB265" s="83">
        <v>23</v>
      </c>
      <c r="BC265" s="83">
        <v>28</v>
      </c>
      <c r="BD265" s="83">
        <v>27.7</v>
      </c>
      <c r="BE265" s="83">
        <f t="shared" si="58"/>
        <v>43.015388888888886</v>
      </c>
      <c r="BF265" s="83">
        <f t="shared" si="59"/>
        <v>23.474361111111108</v>
      </c>
      <c r="BG265" s="110" t="s">
        <v>47</v>
      </c>
      <c r="BH265" s="83"/>
      <c r="BI265" s="83"/>
      <c r="BJ265" s="96"/>
      <c r="BK265" s="83"/>
      <c r="BL265" s="96"/>
      <c r="BM265" s="83"/>
      <c r="BN265" s="83"/>
      <c r="BO265" s="83"/>
      <c r="BP265" s="83"/>
      <c r="BQ265" s="83"/>
      <c r="BR265" s="83"/>
      <c r="BS265" s="110" t="s">
        <v>1560</v>
      </c>
      <c r="BT265" s="549"/>
      <c r="BU265" s="550"/>
      <c r="BV265" s="550"/>
      <c r="BW265" s="550"/>
      <c r="BX265" s="550"/>
      <c r="BY265" s="550"/>
      <c r="BZ265" s="550"/>
      <c r="CA265" s="550"/>
      <c r="CB265" s="550"/>
      <c r="CC265" s="550"/>
      <c r="CD265" s="550"/>
      <c r="CE265" s="550"/>
      <c r="CF265" s="550"/>
      <c r="CG265" s="550"/>
      <c r="CH265" s="550"/>
      <c r="CI265" s="550"/>
      <c r="CJ265" s="550"/>
      <c r="CK265" s="550"/>
      <c r="CL265" s="550"/>
      <c r="CM265" s="550"/>
      <c r="CN265" s="550"/>
      <c r="CO265" s="550"/>
      <c r="CP265" s="550"/>
      <c r="CQ265" s="550"/>
      <c r="CR265" s="550"/>
      <c r="CS265" s="550"/>
      <c r="CT265" s="550"/>
      <c r="CU265" s="550"/>
      <c r="CV265" s="550"/>
      <c r="CW265" s="550"/>
      <c r="CX265" s="550"/>
      <c r="CY265" s="550"/>
      <c r="CZ265" s="550"/>
      <c r="DA265" s="550"/>
      <c r="DB265" s="550"/>
      <c r="DC265" s="550"/>
      <c r="DD265" s="550"/>
      <c r="DE265" s="550"/>
      <c r="DF265" s="550"/>
      <c r="DG265" s="550"/>
      <c r="DH265" s="550"/>
      <c r="DI265" s="550"/>
      <c r="DJ265" s="550"/>
      <c r="DK265" s="550"/>
      <c r="DL265" s="550"/>
      <c r="DM265" s="550"/>
      <c r="DN265" s="550"/>
      <c r="DO265" s="550"/>
      <c r="DP265" s="550"/>
      <c r="DQ265" s="550"/>
      <c r="DR265" s="550"/>
      <c r="DS265" s="550"/>
      <c r="DT265" s="550"/>
      <c r="DU265" s="550"/>
      <c r="DV265" s="550"/>
      <c r="DW265" s="550"/>
      <c r="DX265" s="550"/>
      <c r="DY265" s="550"/>
      <c r="DZ265" s="550"/>
      <c r="EA265" s="550"/>
      <c r="EB265" s="550"/>
      <c r="EC265" s="550"/>
      <c r="ED265" s="550"/>
      <c r="EE265" s="550"/>
      <c r="EF265" s="550"/>
      <c r="EG265" s="550"/>
      <c r="EH265" s="550"/>
      <c r="EI265" s="550"/>
      <c r="EJ265" s="550"/>
      <c r="EK265" s="550"/>
      <c r="EL265" s="550"/>
      <c r="EM265" s="550"/>
      <c r="EN265" s="550"/>
      <c r="EO265" s="550"/>
      <c r="EP265" s="550"/>
      <c r="EQ265" s="550"/>
      <c r="ER265" s="550"/>
      <c r="ES265" s="550"/>
      <c r="ET265" s="550"/>
      <c r="EU265" s="550"/>
      <c r="EV265" s="550"/>
      <c r="EW265" s="550"/>
      <c r="EX265" s="550"/>
      <c r="EY265" s="550"/>
      <c r="EZ265" s="550"/>
      <c r="FA265" s="550"/>
      <c r="FB265" s="550"/>
      <c r="FC265" s="550"/>
      <c r="FD265" s="550"/>
      <c r="FE265" s="550"/>
      <c r="FF265" s="550"/>
      <c r="FG265" s="550"/>
      <c r="FH265" s="550"/>
      <c r="FI265" s="550"/>
      <c r="FJ265" s="550"/>
      <c r="FK265" s="550"/>
      <c r="FL265" s="550"/>
      <c r="FM265" s="550"/>
      <c r="FN265" s="550"/>
      <c r="FO265" s="550"/>
      <c r="FP265" s="550"/>
      <c r="FQ265" s="550"/>
      <c r="FR265" s="550"/>
      <c r="FS265" s="550"/>
      <c r="FT265" s="550"/>
      <c r="FU265" s="550"/>
      <c r="FV265" s="550"/>
      <c r="FW265" s="550"/>
      <c r="FX265" s="550"/>
      <c r="FY265" s="550"/>
      <c r="FZ265" s="550"/>
      <c r="GA265" s="550"/>
      <c r="GB265" s="550"/>
      <c r="GC265" s="550"/>
      <c r="GD265" s="550"/>
      <c r="GE265" s="550"/>
      <c r="GF265" s="550"/>
      <c r="GG265" s="550"/>
      <c r="GH265" s="550"/>
      <c r="GI265" s="550"/>
      <c r="GJ265" s="550"/>
      <c r="GK265" s="550"/>
      <c r="GL265" s="550"/>
      <c r="GM265" s="550"/>
      <c r="GN265" s="550"/>
      <c r="GO265" s="550"/>
      <c r="GP265" s="550"/>
      <c r="GQ265" s="550"/>
      <c r="GR265" s="550"/>
      <c r="GS265" s="550"/>
      <c r="GT265" s="550"/>
      <c r="GU265" s="550"/>
      <c r="GV265" s="550"/>
      <c r="GW265" s="550"/>
      <c r="GX265" s="550"/>
      <c r="GY265" s="550"/>
      <c r="GZ265" s="550"/>
      <c r="HA265" s="550"/>
      <c r="HB265" s="550"/>
      <c r="HC265" s="550"/>
      <c r="HD265" s="550"/>
      <c r="HE265" s="550"/>
      <c r="HF265" s="550"/>
      <c r="HG265" s="550"/>
      <c r="HH265" s="550"/>
      <c r="HI265" s="550"/>
      <c r="HJ265" s="550"/>
      <c r="HK265" s="550"/>
      <c r="HL265" s="550"/>
      <c r="HM265" s="550"/>
      <c r="HN265" s="550"/>
      <c r="HO265" s="550"/>
      <c r="HP265" s="550"/>
      <c r="HQ265" s="550"/>
      <c r="HR265" s="550"/>
      <c r="HS265" s="550"/>
      <c r="HT265" s="550"/>
      <c r="HU265" s="550"/>
      <c r="HV265" s="550"/>
      <c r="HW265" s="550"/>
      <c r="HX265" s="550"/>
      <c r="HY265" s="550"/>
      <c r="HZ265" s="550"/>
      <c r="IA265" s="550"/>
      <c r="IB265" s="550"/>
      <c r="IC265" s="550"/>
      <c r="ID265" s="550"/>
      <c r="IE265" s="550"/>
      <c r="IF265" s="550"/>
      <c r="IG265" s="550"/>
      <c r="IH265" s="550"/>
      <c r="II265" s="550"/>
      <c r="IJ265" s="550"/>
      <c r="IK265" s="550"/>
      <c r="IL265" s="550"/>
      <c r="IM265" s="550"/>
      <c r="IN265" s="550"/>
      <c r="IO265" s="550"/>
      <c r="IP265" s="550"/>
      <c r="IQ265" s="550"/>
      <c r="IR265" s="550"/>
      <c r="IS265" s="550"/>
      <c r="IT265" s="550"/>
      <c r="IU265" s="550"/>
      <c r="IV265" s="550"/>
      <c r="IW265" s="550"/>
      <c r="IX265" s="550"/>
      <c r="IY265" s="550"/>
      <c r="IZ265" s="550"/>
      <c r="JA265" s="550"/>
      <c r="JB265" s="550"/>
      <c r="JC265" s="550"/>
      <c r="JD265" s="550"/>
      <c r="JE265" s="550"/>
      <c r="JF265" s="550"/>
      <c r="JG265" s="550"/>
      <c r="JH265" s="550"/>
    </row>
    <row r="266" spans="1:268" s="8" customFormat="1" ht="39.75" customHeight="1" x14ac:dyDescent="0.25">
      <c r="A266" s="83"/>
      <c r="B266" s="83" t="s">
        <v>1554</v>
      </c>
      <c r="C266" s="95">
        <v>11140037</v>
      </c>
      <c r="D266" s="96">
        <v>39708</v>
      </c>
      <c r="E266" s="96">
        <v>39708</v>
      </c>
      <c r="F266" s="96">
        <v>43360</v>
      </c>
      <c r="G266" s="96">
        <v>42369</v>
      </c>
      <c r="H266" s="96" t="s">
        <v>1555</v>
      </c>
      <c r="I266" s="325" t="s">
        <v>1556</v>
      </c>
      <c r="J266" s="325"/>
      <c r="K266" s="325" t="s">
        <v>55</v>
      </c>
      <c r="L266" s="348"/>
      <c r="M266" s="83" t="s">
        <v>1557</v>
      </c>
      <c r="N266" s="83" t="s">
        <v>121</v>
      </c>
      <c r="O266" s="83" t="s">
        <v>52</v>
      </c>
      <c r="P266" s="94">
        <v>54122</v>
      </c>
      <c r="Q266" s="83"/>
      <c r="R266" s="83" t="s">
        <v>1557</v>
      </c>
      <c r="S266" s="83" t="s">
        <v>121</v>
      </c>
      <c r="T266" s="83" t="s">
        <v>52</v>
      </c>
      <c r="U266" s="83">
        <v>54122</v>
      </c>
      <c r="V266" s="83"/>
      <c r="W266" s="83" t="s">
        <v>2840</v>
      </c>
      <c r="X266" s="83">
        <v>1044</v>
      </c>
      <c r="Y266" s="83">
        <v>126.55</v>
      </c>
      <c r="Z266" s="83" t="s">
        <v>467</v>
      </c>
      <c r="AA266" s="83" t="s">
        <v>540</v>
      </c>
      <c r="AB266" s="47">
        <v>0.88</v>
      </c>
      <c r="AC266" s="427">
        <v>1E-3</v>
      </c>
      <c r="AD266" s="83">
        <v>15260000</v>
      </c>
      <c r="AE266" s="83"/>
      <c r="AF266" s="83">
        <v>15260000</v>
      </c>
      <c r="AG266" s="83"/>
      <c r="AH266" s="83"/>
      <c r="AI266" s="83"/>
      <c r="AJ266" s="83"/>
      <c r="AK266" s="83"/>
      <c r="AL266" s="83"/>
      <c r="AM266" s="83"/>
      <c r="AN266" s="83"/>
      <c r="AO266" s="83">
        <v>90</v>
      </c>
      <c r="AP266" s="83"/>
      <c r="AQ266" s="83" t="s">
        <v>47</v>
      </c>
      <c r="AR266" s="83"/>
      <c r="AS266" s="83"/>
      <c r="AT266" s="83"/>
      <c r="AU266" s="83"/>
      <c r="AV266" s="83">
        <v>680</v>
      </c>
      <c r="AW266" s="83" t="s">
        <v>1558</v>
      </c>
      <c r="AX266" s="83" t="s">
        <v>1559</v>
      </c>
      <c r="AY266" s="83">
        <v>43</v>
      </c>
      <c r="AZ266" s="83">
        <v>0</v>
      </c>
      <c r="BA266" s="83">
        <v>55.4</v>
      </c>
      <c r="BB266" s="83">
        <v>23</v>
      </c>
      <c r="BC266" s="83">
        <v>28</v>
      </c>
      <c r="BD266" s="83">
        <v>27.7</v>
      </c>
      <c r="BE266" s="83">
        <f t="shared" si="58"/>
        <v>43.015388888888886</v>
      </c>
      <c r="BF266" s="83">
        <f t="shared" si="59"/>
        <v>23.474361111111108</v>
      </c>
      <c r="BG266" s="110" t="s">
        <v>38</v>
      </c>
      <c r="BH266" s="83"/>
      <c r="BI266" s="83"/>
      <c r="BJ266" s="96"/>
      <c r="BK266" s="83"/>
      <c r="BL266" s="96"/>
      <c r="BM266" s="83"/>
      <c r="BN266" s="83"/>
      <c r="BO266" s="83" t="s">
        <v>7398</v>
      </c>
      <c r="BP266" s="96">
        <v>42795</v>
      </c>
      <c r="BQ266" s="83"/>
      <c r="BR266" s="83"/>
      <c r="BS266" s="110" t="s">
        <v>7416</v>
      </c>
      <c r="BT266" s="549"/>
      <c r="BU266" s="550"/>
      <c r="BV266" s="550"/>
      <c r="BW266" s="550"/>
      <c r="BX266" s="550"/>
      <c r="BY266" s="550"/>
      <c r="BZ266" s="550"/>
      <c r="CA266" s="550"/>
      <c r="CB266" s="550"/>
      <c r="CC266" s="550"/>
      <c r="CD266" s="550"/>
      <c r="CE266" s="550"/>
      <c r="CF266" s="550"/>
      <c r="CG266" s="550"/>
      <c r="CH266" s="550"/>
      <c r="CI266" s="550"/>
      <c r="CJ266" s="550"/>
      <c r="CK266" s="550"/>
      <c r="CL266" s="550"/>
      <c r="CM266" s="550"/>
      <c r="CN266" s="550"/>
      <c r="CO266" s="550"/>
      <c r="CP266" s="550"/>
      <c r="CQ266" s="550"/>
      <c r="CR266" s="550"/>
      <c r="CS266" s="550"/>
      <c r="CT266" s="550"/>
      <c r="CU266" s="550"/>
      <c r="CV266" s="550"/>
      <c r="CW266" s="550"/>
      <c r="CX266" s="550"/>
      <c r="CY266" s="550"/>
      <c r="CZ266" s="550"/>
      <c r="DA266" s="550"/>
      <c r="DB266" s="550"/>
      <c r="DC266" s="550"/>
      <c r="DD266" s="550"/>
      <c r="DE266" s="550"/>
      <c r="DF266" s="550"/>
      <c r="DG266" s="550"/>
      <c r="DH266" s="550"/>
      <c r="DI266" s="550"/>
      <c r="DJ266" s="550"/>
      <c r="DK266" s="550"/>
      <c r="DL266" s="550"/>
      <c r="DM266" s="550"/>
      <c r="DN266" s="550"/>
      <c r="DO266" s="550"/>
      <c r="DP266" s="550"/>
      <c r="DQ266" s="550"/>
      <c r="DR266" s="550"/>
      <c r="DS266" s="550"/>
      <c r="DT266" s="550"/>
      <c r="DU266" s="550"/>
      <c r="DV266" s="550"/>
      <c r="DW266" s="550"/>
      <c r="DX266" s="550"/>
      <c r="DY266" s="550"/>
      <c r="DZ266" s="550"/>
      <c r="EA266" s="550"/>
      <c r="EB266" s="550"/>
      <c r="EC266" s="550"/>
      <c r="ED266" s="550"/>
      <c r="EE266" s="550"/>
      <c r="EF266" s="550"/>
      <c r="EG266" s="550"/>
      <c r="EH266" s="550"/>
      <c r="EI266" s="550"/>
      <c r="EJ266" s="550"/>
      <c r="EK266" s="550"/>
      <c r="EL266" s="550"/>
      <c r="EM266" s="550"/>
      <c r="EN266" s="550"/>
      <c r="EO266" s="550"/>
      <c r="EP266" s="550"/>
      <c r="EQ266" s="550"/>
      <c r="ER266" s="550"/>
      <c r="ES266" s="550"/>
      <c r="ET266" s="550"/>
      <c r="EU266" s="550"/>
      <c r="EV266" s="550"/>
      <c r="EW266" s="550"/>
      <c r="EX266" s="550"/>
      <c r="EY266" s="550"/>
      <c r="EZ266" s="550"/>
      <c r="FA266" s="550"/>
      <c r="FB266" s="550"/>
      <c r="FC266" s="550"/>
      <c r="FD266" s="550"/>
      <c r="FE266" s="550"/>
      <c r="FF266" s="550"/>
      <c r="FG266" s="550"/>
      <c r="FH266" s="550"/>
      <c r="FI266" s="550"/>
      <c r="FJ266" s="550"/>
      <c r="FK266" s="550"/>
      <c r="FL266" s="550"/>
      <c r="FM266" s="550"/>
      <c r="FN266" s="550"/>
      <c r="FO266" s="550"/>
      <c r="FP266" s="550"/>
      <c r="FQ266" s="550"/>
      <c r="FR266" s="550"/>
      <c r="FS266" s="550"/>
      <c r="FT266" s="550"/>
      <c r="FU266" s="550"/>
      <c r="FV266" s="550"/>
      <c r="FW266" s="550"/>
      <c r="FX266" s="550"/>
      <c r="FY266" s="550"/>
      <c r="FZ266" s="550"/>
      <c r="GA266" s="550"/>
      <c r="GB266" s="550"/>
      <c r="GC266" s="550"/>
      <c r="GD266" s="550"/>
      <c r="GE266" s="550"/>
      <c r="GF266" s="550"/>
      <c r="GG266" s="550"/>
      <c r="GH266" s="550"/>
      <c r="GI266" s="550"/>
      <c r="GJ266" s="550"/>
      <c r="GK266" s="550"/>
      <c r="GL266" s="550"/>
      <c r="GM266" s="550"/>
      <c r="GN266" s="550"/>
      <c r="GO266" s="550"/>
      <c r="GP266" s="550"/>
      <c r="GQ266" s="550"/>
      <c r="GR266" s="550"/>
      <c r="GS266" s="550"/>
      <c r="GT266" s="550"/>
      <c r="GU266" s="550"/>
      <c r="GV266" s="550"/>
      <c r="GW266" s="550"/>
      <c r="GX266" s="550"/>
      <c r="GY266" s="550"/>
      <c r="GZ266" s="550"/>
      <c r="HA266" s="550"/>
      <c r="HB266" s="550"/>
      <c r="HC266" s="550"/>
      <c r="HD266" s="550"/>
      <c r="HE266" s="550"/>
      <c r="HF266" s="550"/>
      <c r="HG266" s="550"/>
      <c r="HH266" s="550"/>
      <c r="HI266" s="550"/>
      <c r="HJ266" s="550"/>
      <c r="HK266" s="550"/>
      <c r="HL266" s="550"/>
      <c r="HM266" s="550"/>
      <c r="HN266" s="550"/>
      <c r="HO266" s="550"/>
      <c r="HP266" s="550"/>
      <c r="HQ266" s="550"/>
      <c r="HR266" s="550"/>
      <c r="HS266" s="550"/>
      <c r="HT266" s="550"/>
      <c r="HU266" s="550"/>
      <c r="HV266" s="550"/>
      <c r="HW266" s="550"/>
      <c r="HX266" s="550"/>
      <c r="HY266" s="550"/>
      <c r="HZ266" s="550"/>
      <c r="IA266" s="550"/>
      <c r="IB266" s="550"/>
      <c r="IC266" s="550"/>
      <c r="ID266" s="550"/>
      <c r="IE266" s="550"/>
      <c r="IF266" s="550"/>
      <c r="IG266" s="550"/>
      <c r="IH266" s="550"/>
      <c r="II266" s="550"/>
      <c r="IJ266" s="550"/>
      <c r="IK266" s="550"/>
      <c r="IL266" s="550"/>
      <c r="IM266" s="550"/>
      <c r="IN266" s="550"/>
      <c r="IO266" s="550"/>
      <c r="IP266" s="550"/>
      <c r="IQ266" s="550"/>
      <c r="IR266" s="550"/>
      <c r="IS266" s="550"/>
      <c r="IT266" s="550"/>
      <c r="IU266" s="550"/>
      <c r="IV266" s="550"/>
      <c r="IW266" s="550"/>
      <c r="IX266" s="550"/>
      <c r="IY266" s="550"/>
      <c r="IZ266" s="550"/>
      <c r="JA266" s="550"/>
      <c r="JB266" s="550"/>
      <c r="JC266" s="550"/>
      <c r="JD266" s="550"/>
      <c r="JE266" s="550"/>
      <c r="JF266" s="550"/>
      <c r="JG266" s="550"/>
      <c r="JH266" s="550"/>
    </row>
    <row r="267" spans="1:268" s="8" customFormat="1" ht="39.75" customHeight="1" x14ac:dyDescent="0.25">
      <c r="A267" s="83"/>
      <c r="B267" s="83" t="s">
        <v>1561</v>
      </c>
      <c r="C267" s="95">
        <v>11130028</v>
      </c>
      <c r="D267" s="96">
        <v>39709</v>
      </c>
      <c r="E267" s="96">
        <v>39709</v>
      </c>
      <c r="F267" s="96">
        <v>41535</v>
      </c>
      <c r="G267" s="96"/>
      <c r="H267" s="96" t="s">
        <v>1039</v>
      </c>
      <c r="I267" s="325" t="s">
        <v>595</v>
      </c>
      <c r="J267" s="325"/>
      <c r="K267" s="325" t="s">
        <v>55</v>
      </c>
      <c r="L267" s="348" t="s">
        <v>1562</v>
      </c>
      <c r="M267" s="83" t="s">
        <v>1563</v>
      </c>
      <c r="N267" s="83" t="s">
        <v>78</v>
      </c>
      <c r="O267" s="83" t="s">
        <v>52</v>
      </c>
      <c r="P267" s="94">
        <v>18143</v>
      </c>
      <c r="Q267" s="83" t="s">
        <v>401</v>
      </c>
      <c r="R267" s="83" t="s">
        <v>1563</v>
      </c>
      <c r="S267" s="83" t="s">
        <v>78</v>
      </c>
      <c r="T267" s="83" t="s">
        <v>52</v>
      </c>
      <c r="U267" s="83">
        <v>18143</v>
      </c>
      <c r="V267" s="83"/>
      <c r="W267" s="83" t="s">
        <v>4007</v>
      </c>
      <c r="X267" s="83"/>
      <c r="Y267" s="83"/>
      <c r="Z267" s="83" t="s">
        <v>467</v>
      </c>
      <c r="AA267" s="83" t="s">
        <v>363</v>
      </c>
      <c r="AB267" s="47"/>
      <c r="AC267" s="83">
        <v>2</v>
      </c>
      <c r="AD267" s="83">
        <f>SUM(AE267:AM267)</f>
        <v>12000</v>
      </c>
      <c r="AE267" s="83"/>
      <c r="AF267" s="83"/>
      <c r="AG267" s="83">
        <v>12000</v>
      </c>
      <c r="AH267" s="83"/>
      <c r="AI267" s="83"/>
      <c r="AJ267" s="83"/>
      <c r="AK267" s="83"/>
      <c r="AL267" s="83"/>
      <c r="AM267" s="83"/>
      <c r="AN267" s="83"/>
      <c r="AO267" s="83"/>
      <c r="AP267" s="83"/>
      <c r="AQ267" s="83"/>
      <c r="AR267" s="83"/>
      <c r="AS267" s="83"/>
      <c r="AT267" s="83"/>
      <c r="AU267" s="83"/>
      <c r="AV267" s="83"/>
      <c r="AW267" s="123" t="s">
        <v>6849</v>
      </c>
      <c r="AX267" s="123" t="s">
        <v>6850</v>
      </c>
      <c r="AY267" s="83">
        <v>42</v>
      </c>
      <c r="AZ267" s="83">
        <v>58</v>
      </c>
      <c r="BA267" s="83">
        <v>22.91</v>
      </c>
      <c r="BB267" s="83">
        <v>23</v>
      </c>
      <c r="BC267" s="83">
        <v>41</v>
      </c>
      <c r="BD267" s="83">
        <v>31.96</v>
      </c>
      <c r="BE267" s="83">
        <f t="shared" si="58"/>
        <v>42.97303055555556</v>
      </c>
      <c r="BF267" s="83">
        <f t="shared" si="59"/>
        <v>23.69221111111111</v>
      </c>
      <c r="BG267" s="110" t="s">
        <v>38</v>
      </c>
      <c r="BH267" s="83"/>
      <c r="BI267" s="83"/>
      <c r="BJ267" s="96"/>
      <c r="BK267" s="83"/>
      <c r="BL267" s="96"/>
      <c r="BM267" s="83"/>
      <c r="BN267" s="83"/>
      <c r="BO267" s="83"/>
      <c r="BP267" s="83"/>
      <c r="BQ267" s="83"/>
      <c r="BR267" s="83"/>
      <c r="BS267" s="110"/>
      <c r="BT267" s="550"/>
      <c r="BU267" s="550"/>
      <c r="BV267" s="550"/>
      <c r="BW267" s="550"/>
      <c r="BX267" s="550"/>
      <c r="BY267" s="550"/>
      <c r="BZ267" s="550"/>
      <c r="CA267" s="550"/>
      <c r="CB267" s="550"/>
      <c r="CC267" s="550"/>
      <c r="CD267" s="550"/>
      <c r="CE267" s="550"/>
      <c r="CF267" s="550"/>
      <c r="CG267" s="550"/>
      <c r="CH267" s="550"/>
      <c r="CI267" s="550"/>
      <c r="CJ267" s="550"/>
      <c r="CK267" s="550"/>
      <c r="CL267" s="550"/>
      <c r="CM267" s="550"/>
      <c r="CN267" s="550"/>
      <c r="CO267" s="550"/>
      <c r="CP267" s="550"/>
      <c r="CQ267" s="550"/>
      <c r="CR267" s="550"/>
      <c r="CS267" s="550"/>
      <c r="CT267" s="550"/>
      <c r="CU267" s="550"/>
      <c r="CV267" s="550"/>
      <c r="CW267" s="550"/>
      <c r="CX267" s="550"/>
      <c r="CY267" s="550"/>
      <c r="CZ267" s="550"/>
      <c r="DA267" s="550"/>
      <c r="DB267" s="550"/>
      <c r="DC267" s="550"/>
      <c r="DD267" s="550"/>
      <c r="DE267" s="550"/>
      <c r="DF267" s="550"/>
      <c r="DG267" s="550"/>
      <c r="DH267" s="550"/>
      <c r="DI267" s="550"/>
      <c r="DJ267" s="550"/>
      <c r="DK267" s="550"/>
      <c r="DL267" s="550"/>
      <c r="DM267" s="550"/>
      <c r="DN267" s="550"/>
      <c r="DO267" s="550"/>
      <c r="DP267" s="550"/>
      <c r="DQ267" s="550"/>
      <c r="DR267" s="550"/>
      <c r="DS267" s="550"/>
      <c r="DT267" s="550"/>
      <c r="DU267" s="550"/>
      <c r="DV267" s="550"/>
      <c r="DW267" s="550"/>
      <c r="DX267" s="550"/>
      <c r="DY267" s="550"/>
      <c r="DZ267" s="550"/>
      <c r="EA267" s="550"/>
      <c r="EB267" s="550"/>
      <c r="EC267" s="550"/>
      <c r="ED267" s="550"/>
      <c r="EE267" s="550"/>
      <c r="EF267" s="550"/>
      <c r="EG267" s="550"/>
      <c r="EH267" s="550"/>
      <c r="EI267" s="550"/>
      <c r="EJ267" s="550"/>
      <c r="EK267" s="550"/>
      <c r="EL267" s="550"/>
      <c r="EM267" s="550"/>
      <c r="EN267" s="550"/>
      <c r="EO267" s="550"/>
      <c r="EP267" s="550"/>
      <c r="EQ267" s="550"/>
      <c r="ER267" s="550"/>
      <c r="ES267" s="550"/>
      <c r="ET267" s="550"/>
      <c r="EU267" s="550"/>
      <c r="EV267" s="550"/>
      <c r="EW267" s="550"/>
      <c r="EX267" s="550"/>
      <c r="EY267" s="550"/>
      <c r="EZ267" s="550"/>
      <c r="FA267" s="550"/>
      <c r="FB267" s="550"/>
      <c r="FC267" s="550"/>
      <c r="FD267" s="550"/>
      <c r="FE267" s="550"/>
      <c r="FF267" s="550"/>
      <c r="FG267" s="550"/>
      <c r="FH267" s="550"/>
      <c r="FI267" s="550"/>
      <c r="FJ267" s="550"/>
      <c r="FK267" s="550"/>
      <c r="FL267" s="550"/>
      <c r="FM267" s="550"/>
      <c r="FN267" s="550"/>
      <c r="FO267" s="550"/>
      <c r="FP267" s="550"/>
      <c r="FQ267" s="550"/>
      <c r="FR267" s="550"/>
      <c r="FS267" s="550"/>
      <c r="FT267" s="550"/>
      <c r="FU267" s="550"/>
      <c r="FV267" s="550"/>
      <c r="FW267" s="550"/>
      <c r="FX267" s="550"/>
      <c r="FY267" s="550"/>
      <c r="FZ267" s="550"/>
      <c r="GA267" s="550"/>
      <c r="GB267" s="550"/>
      <c r="GC267" s="550"/>
      <c r="GD267" s="550"/>
      <c r="GE267" s="550"/>
      <c r="GF267" s="550"/>
      <c r="GG267" s="550"/>
      <c r="GH267" s="550"/>
      <c r="GI267" s="550"/>
      <c r="GJ267" s="550"/>
      <c r="GK267" s="550"/>
      <c r="GL267" s="550"/>
      <c r="GM267" s="550"/>
      <c r="GN267" s="550"/>
      <c r="GO267" s="550"/>
      <c r="GP267" s="550"/>
      <c r="GQ267" s="550"/>
      <c r="GR267" s="550"/>
      <c r="GS267" s="550"/>
      <c r="GT267" s="550"/>
      <c r="GU267" s="550"/>
      <c r="GV267" s="550"/>
      <c r="GW267" s="550"/>
      <c r="GX267" s="550"/>
      <c r="GY267" s="550"/>
      <c r="GZ267" s="550"/>
      <c r="HA267" s="550"/>
      <c r="HB267" s="550"/>
      <c r="HC267" s="550"/>
      <c r="HD267" s="550"/>
      <c r="HE267" s="550"/>
      <c r="HF267" s="550"/>
      <c r="HG267" s="550"/>
      <c r="HH267" s="550"/>
      <c r="HI267" s="550"/>
      <c r="HJ267" s="550"/>
      <c r="HK267" s="550"/>
      <c r="HL267" s="550"/>
      <c r="HM267" s="550"/>
      <c r="HN267" s="550"/>
      <c r="HO267" s="550"/>
      <c r="HP267" s="550"/>
      <c r="HQ267" s="550"/>
      <c r="HR267" s="550"/>
      <c r="HS267" s="550"/>
      <c r="HT267" s="550"/>
      <c r="HU267" s="550"/>
      <c r="HV267" s="550"/>
      <c r="HW267" s="550"/>
      <c r="HX267" s="550"/>
      <c r="HY267" s="550"/>
      <c r="HZ267" s="550"/>
      <c r="IA267" s="550"/>
      <c r="IB267" s="550"/>
      <c r="IC267" s="550"/>
      <c r="ID267" s="550"/>
      <c r="IE267" s="550"/>
      <c r="IF267" s="550"/>
      <c r="IG267" s="550"/>
      <c r="IH267" s="550"/>
      <c r="II267" s="550"/>
      <c r="IJ267" s="550"/>
      <c r="IK267" s="550"/>
      <c r="IL267" s="550"/>
      <c r="IM267" s="550"/>
      <c r="IN267" s="550"/>
      <c r="IO267" s="550"/>
      <c r="IP267" s="550"/>
      <c r="IQ267" s="550"/>
      <c r="IR267" s="550"/>
      <c r="IS267" s="550"/>
      <c r="IT267" s="550"/>
      <c r="IU267" s="550"/>
      <c r="IV267" s="550"/>
      <c r="IW267" s="550"/>
      <c r="IX267" s="550"/>
      <c r="IY267" s="550"/>
      <c r="IZ267" s="550"/>
      <c r="JA267" s="550"/>
      <c r="JB267" s="550"/>
      <c r="JC267" s="550"/>
      <c r="JD267" s="550"/>
      <c r="JE267" s="550"/>
      <c r="JF267" s="550"/>
      <c r="JG267" s="550"/>
      <c r="JH267" s="550"/>
    </row>
    <row r="268" spans="1:268" s="8" customFormat="1" ht="39.75" customHeight="1" x14ac:dyDescent="0.25">
      <c r="A268" s="83"/>
      <c r="B268" s="83" t="s">
        <v>1564</v>
      </c>
      <c r="C268" s="95">
        <v>11130029</v>
      </c>
      <c r="D268" s="96">
        <v>39709</v>
      </c>
      <c r="E268" s="96">
        <v>39709</v>
      </c>
      <c r="F268" s="96">
        <v>43361</v>
      </c>
      <c r="G268" s="96"/>
      <c r="H268" s="96" t="s">
        <v>537</v>
      </c>
      <c r="I268" s="325" t="s">
        <v>1043</v>
      </c>
      <c r="J268" s="325"/>
      <c r="K268" s="325" t="s">
        <v>37</v>
      </c>
      <c r="L268" s="348" t="s">
        <v>4008</v>
      </c>
      <c r="M268" s="83" t="s">
        <v>1565</v>
      </c>
      <c r="N268" s="83" t="s">
        <v>64</v>
      </c>
      <c r="O268" s="83" t="s">
        <v>35</v>
      </c>
      <c r="P268" s="94">
        <v>68823</v>
      </c>
      <c r="Q268" s="83"/>
      <c r="R268" s="83" t="s">
        <v>1566</v>
      </c>
      <c r="S268" s="83" t="s">
        <v>64</v>
      </c>
      <c r="T268" s="83" t="s">
        <v>108</v>
      </c>
      <c r="U268" s="83">
        <v>3513</v>
      </c>
      <c r="V268" s="83" t="s">
        <v>1567</v>
      </c>
      <c r="W268" s="83" t="s">
        <v>4009</v>
      </c>
      <c r="X268" s="83"/>
      <c r="Y268" s="83"/>
      <c r="Z268" s="83" t="s">
        <v>467</v>
      </c>
      <c r="AA268" s="83" t="s">
        <v>5158</v>
      </c>
      <c r="AB268" s="47">
        <v>0.42599999999999999</v>
      </c>
      <c r="AC268" s="83">
        <v>11</v>
      </c>
      <c r="AD268" s="427">
        <v>310000</v>
      </c>
      <c r="AE268" s="83"/>
      <c r="AF268" s="83"/>
      <c r="AG268" s="427">
        <v>290800</v>
      </c>
      <c r="AH268" s="83"/>
      <c r="AI268" s="427">
        <v>19200</v>
      </c>
      <c r="AJ268" s="83"/>
      <c r="AK268" s="83"/>
      <c r="AL268" s="83"/>
      <c r="AM268" s="83"/>
      <c r="AN268" s="83"/>
      <c r="AO268" s="427">
        <v>42.6</v>
      </c>
      <c r="AP268" s="83">
        <v>3</v>
      </c>
      <c r="AQ268" s="83" t="s">
        <v>47</v>
      </c>
      <c r="AR268" s="83"/>
      <c r="AS268" s="83"/>
      <c r="AT268" s="83">
        <v>4657416.37</v>
      </c>
      <c r="AU268" s="83">
        <v>8689574.3699999992</v>
      </c>
      <c r="AV268" s="83"/>
      <c r="AW268" s="123" t="s">
        <v>6856</v>
      </c>
      <c r="AX268" s="123" t="s">
        <v>6857</v>
      </c>
      <c r="AY268" s="83">
        <v>42</v>
      </c>
      <c r="AZ268" s="83">
        <v>49</v>
      </c>
      <c r="BA268" s="83">
        <v>42.8</v>
      </c>
      <c r="BB268" s="83">
        <v>25</v>
      </c>
      <c r="BC268" s="83">
        <v>35</v>
      </c>
      <c r="BD268" s="83">
        <v>15.4</v>
      </c>
      <c r="BE268" s="83">
        <f t="shared" si="58"/>
        <v>42.82855555555556</v>
      </c>
      <c r="BF268" s="83">
        <f t="shared" si="59"/>
        <v>25.587611111111109</v>
      </c>
      <c r="BG268" s="110" t="s">
        <v>47</v>
      </c>
      <c r="BH268" s="83"/>
      <c r="BI268" s="83">
        <v>2527</v>
      </c>
      <c r="BJ268" s="96">
        <v>43381</v>
      </c>
      <c r="BK268" s="83">
        <v>2527</v>
      </c>
      <c r="BL268" s="96">
        <v>43381</v>
      </c>
      <c r="BM268" s="83"/>
      <c r="BN268" s="83"/>
      <c r="BO268" s="83"/>
      <c r="BP268" s="83"/>
      <c r="BQ268" s="83"/>
      <c r="BR268" s="83"/>
      <c r="BS268" s="110"/>
      <c r="BT268" s="550"/>
      <c r="BU268" s="550"/>
      <c r="BV268" s="550"/>
      <c r="BW268" s="550"/>
      <c r="BX268" s="550"/>
      <c r="BY268" s="550"/>
      <c r="BZ268" s="550"/>
      <c r="CA268" s="550"/>
      <c r="CB268" s="550"/>
      <c r="CC268" s="550"/>
      <c r="CD268" s="550"/>
      <c r="CE268" s="550"/>
      <c r="CF268" s="550"/>
      <c r="CG268" s="550"/>
      <c r="CH268" s="550"/>
      <c r="CI268" s="550"/>
      <c r="CJ268" s="550"/>
      <c r="CK268" s="550"/>
      <c r="CL268" s="550"/>
      <c r="CM268" s="550"/>
      <c r="CN268" s="550"/>
      <c r="CO268" s="550"/>
      <c r="CP268" s="550"/>
      <c r="CQ268" s="550"/>
      <c r="CR268" s="550"/>
      <c r="CS268" s="550"/>
      <c r="CT268" s="550"/>
      <c r="CU268" s="550"/>
      <c r="CV268" s="550"/>
      <c r="CW268" s="550"/>
      <c r="CX268" s="550"/>
      <c r="CY268" s="550"/>
      <c r="CZ268" s="550"/>
      <c r="DA268" s="550"/>
      <c r="DB268" s="550"/>
      <c r="DC268" s="550"/>
      <c r="DD268" s="550"/>
      <c r="DE268" s="550"/>
      <c r="DF268" s="550"/>
      <c r="DG268" s="550"/>
      <c r="DH268" s="550"/>
      <c r="DI268" s="550"/>
      <c r="DJ268" s="550"/>
      <c r="DK268" s="550"/>
      <c r="DL268" s="550"/>
      <c r="DM268" s="550"/>
      <c r="DN268" s="550"/>
      <c r="DO268" s="550"/>
      <c r="DP268" s="550"/>
      <c r="DQ268" s="550"/>
      <c r="DR268" s="550"/>
      <c r="DS268" s="550"/>
      <c r="DT268" s="550"/>
      <c r="DU268" s="550"/>
      <c r="DV268" s="550"/>
      <c r="DW268" s="550"/>
      <c r="DX268" s="550"/>
      <c r="DY268" s="550"/>
      <c r="DZ268" s="550"/>
      <c r="EA268" s="550"/>
      <c r="EB268" s="550"/>
      <c r="EC268" s="550"/>
      <c r="ED268" s="550"/>
      <c r="EE268" s="550"/>
      <c r="EF268" s="550"/>
      <c r="EG268" s="550"/>
      <c r="EH268" s="550"/>
      <c r="EI268" s="550"/>
      <c r="EJ268" s="550"/>
      <c r="EK268" s="550"/>
      <c r="EL268" s="550"/>
      <c r="EM268" s="550"/>
      <c r="EN268" s="550"/>
      <c r="EO268" s="550"/>
      <c r="EP268" s="550"/>
      <c r="EQ268" s="550"/>
      <c r="ER268" s="550"/>
      <c r="ES268" s="550"/>
      <c r="ET268" s="550"/>
      <c r="EU268" s="550"/>
      <c r="EV268" s="550"/>
      <c r="EW268" s="550"/>
      <c r="EX268" s="550"/>
      <c r="EY268" s="550"/>
      <c r="EZ268" s="550"/>
      <c r="FA268" s="550"/>
      <c r="FB268" s="550"/>
      <c r="FC268" s="550"/>
      <c r="FD268" s="550"/>
      <c r="FE268" s="550"/>
      <c r="FF268" s="550"/>
      <c r="FG268" s="550"/>
      <c r="FH268" s="550"/>
      <c r="FI268" s="550"/>
      <c r="FJ268" s="550"/>
      <c r="FK268" s="550"/>
      <c r="FL268" s="550"/>
      <c r="FM268" s="550"/>
      <c r="FN268" s="550"/>
      <c r="FO268" s="550"/>
      <c r="FP268" s="550"/>
      <c r="FQ268" s="550"/>
      <c r="FR268" s="550"/>
      <c r="FS268" s="550"/>
      <c r="FT268" s="550"/>
      <c r="FU268" s="550"/>
      <c r="FV268" s="550"/>
      <c r="FW268" s="550"/>
      <c r="FX268" s="550"/>
      <c r="FY268" s="550"/>
      <c r="FZ268" s="550"/>
      <c r="GA268" s="550"/>
      <c r="GB268" s="550"/>
      <c r="GC268" s="550"/>
      <c r="GD268" s="550"/>
      <c r="GE268" s="550"/>
      <c r="GF268" s="550"/>
      <c r="GG268" s="550"/>
      <c r="GH268" s="550"/>
      <c r="GI268" s="550"/>
      <c r="GJ268" s="550"/>
      <c r="GK268" s="550"/>
      <c r="GL268" s="550"/>
      <c r="GM268" s="550"/>
      <c r="GN268" s="550"/>
      <c r="GO268" s="550"/>
      <c r="GP268" s="550"/>
      <c r="GQ268" s="550"/>
      <c r="GR268" s="550"/>
      <c r="GS268" s="550"/>
      <c r="GT268" s="550"/>
      <c r="GU268" s="550"/>
      <c r="GV268" s="550"/>
      <c r="GW268" s="550"/>
      <c r="GX268" s="550"/>
      <c r="GY268" s="550"/>
      <c r="GZ268" s="550"/>
      <c r="HA268" s="550"/>
      <c r="HB268" s="550"/>
      <c r="HC268" s="550"/>
      <c r="HD268" s="550"/>
      <c r="HE268" s="550"/>
      <c r="HF268" s="550"/>
      <c r="HG268" s="550"/>
      <c r="HH268" s="550"/>
      <c r="HI268" s="550"/>
      <c r="HJ268" s="550"/>
      <c r="HK268" s="550"/>
      <c r="HL268" s="550"/>
      <c r="HM268" s="550"/>
      <c r="HN268" s="550"/>
      <c r="HO268" s="550"/>
      <c r="HP268" s="550"/>
      <c r="HQ268" s="550"/>
      <c r="HR268" s="550"/>
      <c r="HS268" s="550"/>
      <c r="HT268" s="550"/>
      <c r="HU268" s="550"/>
      <c r="HV268" s="550"/>
      <c r="HW268" s="550"/>
      <c r="HX268" s="550"/>
      <c r="HY268" s="550"/>
      <c r="HZ268" s="550"/>
      <c r="IA268" s="550"/>
      <c r="IB268" s="550"/>
      <c r="IC268" s="550"/>
      <c r="ID268" s="550"/>
      <c r="IE268" s="550"/>
      <c r="IF268" s="550"/>
      <c r="IG268" s="550"/>
      <c r="IH268" s="550"/>
      <c r="II268" s="550"/>
      <c r="IJ268" s="550"/>
      <c r="IK268" s="550"/>
      <c r="IL268" s="550"/>
      <c r="IM268" s="550"/>
      <c r="IN268" s="550"/>
      <c r="IO268" s="550"/>
      <c r="IP268" s="550"/>
      <c r="IQ268" s="550"/>
      <c r="IR268" s="550"/>
      <c r="IS268" s="550"/>
      <c r="IT268" s="550"/>
      <c r="IU268" s="550"/>
      <c r="IV268" s="550"/>
      <c r="IW268" s="550"/>
      <c r="IX268" s="550"/>
      <c r="IY268" s="550"/>
      <c r="IZ268" s="550"/>
      <c r="JA268" s="550"/>
      <c r="JB268" s="550"/>
      <c r="JC268" s="550"/>
      <c r="JD268" s="550"/>
      <c r="JE268" s="550"/>
      <c r="JF268" s="550"/>
      <c r="JG268" s="550"/>
      <c r="JH268" s="550"/>
    </row>
    <row r="269" spans="1:268" s="74" customFormat="1" ht="39.75" customHeight="1" x14ac:dyDescent="0.25">
      <c r="A269" s="20"/>
      <c r="B269" s="20" t="s">
        <v>1564</v>
      </c>
      <c r="C269" s="20">
        <v>11130029</v>
      </c>
      <c r="D269" s="23">
        <v>39709</v>
      </c>
      <c r="E269" s="23">
        <v>39709</v>
      </c>
      <c r="F269" s="23">
        <v>47014</v>
      </c>
      <c r="G269" s="23"/>
      <c r="H269" s="20" t="s">
        <v>537</v>
      </c>
      <c r="I269" s="20"/>
      <c r="J269" s="20" t="s">
        <v>8205</v>
      </c>
      <c r="K269" s="20" t="s">
        <v>37</v>
      </c>
      <c r="L269" s="114" t="s">
        <v>4008</v>
      </c>
      <c r="M269" s="20" t="s">
        <v>1565</v>
      </c>
      <c r="N269" s="20" t="s">
        <v>64</v>
      </c>
      <c r="O269" s="20" t="s">
        <v>35</v>
      </c>
      <c r="P269" s="21">
        <v>68823</v>
      </c>
      <c r="Q269" s="20"/>
      <c r="R269" s="20" t="s">
        <v>1566</v>
      </c>
      <c r="S269" s="20" t="s">
        <v>64</v>
      </c>
      <c r="T269" s="20" t="s">
        <v>108</v>
      </c>
      <c r="U269" s="20">
        <v>3513</v>
      </c>
      <c r="V269" s="20" t="s">
        <v>8209</v>
      </c>
      <c r="W269" s="20" t="s">
        <v>4009</v>
      </c>
      <c r="X269" s="20"/>
      <c r="Y269" s="20"/>
      <c r="Z269" s="20" t="s">
        <v>467</v>
      </c>
      <c r="AA269" s="20" t="s">
        <v>5158</v>
      </c>
      <c r="AB269" s="124">
        <v>0.42599999999999999</v>
      </c>
      <c r="AC269" s="20">
        <v>11</v>
      </c>
      <c r="AD269" s="20">
        <v>310000</v>
      </c>
      <c r="AE269" s="20"/>
      <c r="AF269" s="20"/>
      <c r="AG269" s="20">
        <v>290800</v>
      </c>
      <c r="AH269" s="20"/>
      <c r="AI269" s="20">
        <v>19200</v>
      </c>
      <c r="AJ269" s="20"/>
      <c r="AK269" s="20"/>
      <c r="AL269" s="20"/>
      <c r="AM269" s="20"/>
      <c r="AN269" s="20"/>
      <c r="AO269" s="429">
        <v>42.6</v>
      </c>
      <c r="AP269" s="20">
        <v>3</v>
      </c>
      <c r="AQ269" s="20" t="s">
        <v>47</v>
      </c>
      <c r="AR269" s="20"/>
      <c r="AS269" s="20" t="s">
        <v>2272</v>
      </c>
      <c r="AT269" s="20">
        <v>4657416.37</v>
      </c>
      <c r="AU269" s="20">
        <v>8689574.3699999992</v>
      </c>
      <c r="AV269" s="20"/>
      <c r="AW269" s="20" t="s">
        <v>6856</v>
      </c>
      <c r="AX269" s="20" t="s">
        <v>6857</v>
      </c>
      <c r="AY269" s="20">
        <v>42</v>
      </c>
      <c r="AZ269" s="20">
        <v>49</v>
      </c>
      <c r="BA269" s="20">
        <v>42.8</v>
      </c>
      <c r="BB269" s="20">
        <v>25</v>
      </c>
      <c r="BC269" s="20">
        <v>35</v>
      </c>
      <c r="BD269" s="20">
        <v>15.4</v>
      </c>
      <c r="BE269" s="20">
        <f t="shared" ref="BE269:BE270" si="64">AY269+AZ269/60+BA269/3600</f>
        <v>42.82855555555556</v>
      </c>
      <c r="BF269" s="20">
        <f t="shared" ref="BF269:BF270" si="65">BB269+BC269/60+BD269/3600</f>
        <v>25.587611111111109</v>
      </c>
      <c r="BG269" s="24" t="s">
        <v>38</v>
      </c>
      <c r="BH269" s="20"/>
      <c r="BI269" s="20"/>
      <c r="BJ269" s="23"/>
      <c r="BK269" s="20"/>
      <c r="BL269" s="23"/>
      <c r="BM269" s="20"/>
      <c r="BN269" s="20"/>
      <c r="BO269" s="20"/>
      <c r="BP269" s="20"/>
      <c r="BQ269" s="20"/>
      <c r="BR269" s="20"/>
      <c r="BS269" s="24"/>
      <c r="BT269" s="550"/>
      <c r="BU269" s="551"/>
      <c r="BV269" s="551"/>
      <c r="BW269" s="551"/>
      <c r="BX269" s="551"/>
      <c r="BY269" s="551"/>
      <c r="BZ269" s="551"/>
      <c r="CA269" s="551"/>
      <c r="CB269" s="551"/>
      <c r="CC269" s="551"/>
      <c r="CD269" s="551"/>
      <c r="CE269" s="551"/>
      <c r="CF269" s="551"/>
      <c r="CG269" s="551"/>
      <c r="CH269" s="551"/>
      <c r="CI269" s="551"/>
      <c r="CJ269" s="551"/>
      <c r="CK269" s="551"/>
      <c r="CL269" s="551"/>
      <c r="CM269" s="551"/>
      <c r="CN269" s="551"/>
      <c r="CO269" s="551"/>
      <c r="CP269" s="551"/>
      <c r="CQ269" s="551"/>
      <c r="CR269" s="551"/>
      <c r="CS269" s="551"/>
      <c r="CT269" s="551"/>
      <c r="CU269" s="551"/>
      <c r="CV269" s="551"/>
      <c r="CW269" s="551"/>
      <c r="CX269" s="551"/>
      <c r="CY269" s="551"/>
      <c r="CZ269" s="551"/>
      <c r="DA269" s="551"/>
      <c r="DB269" s="551"/>
      <c r="DC269" s="551"/>
      <c r="DD269" s="551"/>
      <c r="DE269" s="551"/>
      <c r="DF269" s="551"/>
      <c r="DG269" s="551"/>
      <c r="DH269" s="551"/>
      <c r="DI269" s="551"/>
      <c r="DJ269" s="551"/>
      <c r="DK269" s="551"/>
      <c r="DL269" s="551"/>
      <c r="DM269" s="551"/>
      <c r="DN269" s="551"/>
      <c r="DO269" s="551"/>
      <c r="DP269" s="551"/>
      <c r="DQ269" s="551"/>
      <c r="DR269" s="551"/>
      <c r="DS269" s="551"/>
      <c r="DT269" s="551"/>
      <c r="DU269" s="551"/>
      <c r="DV269" s="551"/>
      <c r="DW269" s="551"/>
      <c r="DX269" s="551"/>
      <c r="DY269" s="551"/>
      <c r="DZ269" s="551"/>
      <c r="EA269" s="551"/>
      <c r="EB269" s="551"/>
      <c r="EC269" s="551"/>
      <c r="ED269" s="551"/>
      <c r="EE269" s="551"/>
      <c r="EF269" s="551"/>
      <c r="EG269" s="551"/>
      <c r="EH269" s="551"/>
      <c r="EI269" s="551"/>
      <c r="EJ269" s="551"/>
      <c r="EK269" s="551"/>
      <c r="EL269" s="551"/>
      <c r="EM269" s="551"/>
      <c r="EN269" s="551"/>
      <c r="EO269" s="551"/>
      <c r="EP269" s="551"/>
      <c r="EQ269" s="551"/>
      <c r="ER269" s="551"/>
      <c r="ES269" s="551"/>
      <c r="ET269" s="551"/>
      <c r="EU269" s="551"/>
      <c r="EV269" s="551"/>
      <c r="EW269" s="551"/>
      <c r="EX269" s="551"/>
      <c r="EY269" s="551"/>
      <c r="EZ269" s="551"/>
      <c r="FA269" s="551"/>
      <c r="FB269" s="551"/>
      <c r="FC269" s="551"/>
      <c r="FD269" s="551"/>
      <c r="FE269" s="551"/>
      <c r="FF269" s="551"/>
      <c r="FG269" s="551"/>
      <c r="FH269" s="551"/>
      <c r="FI269" s="551"/>
      <c r="FJ269" s="551"/>
      <c r="FK269" s="551"/>
      <c r="FL269" s="551"/>
      <c r="FM269" s="551"/>
      <c r="FN269" s="551"/>
      <c r="FO269" s="551"/>
      <c r="FP269" s="551"/>
      <c r="FQ269" s="551"/>
      <c r="FR269" s="551"/>
      <c r="FS269" s="551"/>
      <c r="FT269" s="551"/>
      <c r="FU269" s="551"/>
      <c r="FV269" s="551"/>
      <c r="FW269" s="551"/>
      <c r="FX269" s="551"/>
      <c r="FY269" s="551"/>
      <c r="FZ269" s="551"/>
      <c r="GA269" s="551"/>
      <c r="GB269" s="551"/>
      <c r="GC269" s="551"/>
      <c r="GD269" s="551"/>
      <c r="GE269" s="551"/>
      <c r="GF269" s="551"/>
      <c r="GG269" s="551"/>
      <c r="GH269" s="551"/>
      <c r="GI269" s="551"/>
      <c r="GJ269" s="551"/>
      <c r="GK269" s="551"/>
      <c r="GL269" s="551"/>
      <c r="GM269" s="551"/>
      <c r="GN269" s="551"/>
      <c r="GO269" s="551"/>
      <c r="GP269" s="551"/>
      <c r="GQ269" s="551"/>
      <c r="GR269" s="551"/>
      <c r="GS269" s="551"/>
      <c r="GT269" s="551"/>
      <c r="GU269" s="551"/>
      <c r="GV269" s="551"/>
      <c r="GW269" s="551"/>
      <c r="GX269" s="551"/>
      <c r="GY269" s="551"/>
      <c r="GZ269" s="551"/>
      <c r="HA269" s="551"/>
      <c r="HB269" s="551"/>
      <c r="HC269" s="551"/>
      <c r="HD269" s="551"/>
      <c r="HE269" s="551"/>
      <c r="HF269" s="551"/>
      <c r="HG269" s="551"/>
      <c r="HH269" s="551"/>
      <c r="HI269" s="551"/>
      <c r="HJ269" s="551"/>
      <c r="HK269" s="551"/>
      <c r="HL269" s="551"/>
      <c r="HM269" s="551"/>
      <c r="HN269" s="551"/>
      <c r="HO269" s="551"/>
      <c r="HP269" s="551"/>
      <c r="HQ269" s="551"/>
      <c r="HR269" s="551"/>
      <c r="HS269" s="551"/>
      <c r="HT269" s="551"/>
      <c r="HU269" s="551"/>
      <c r="HV269" s="551"/>
      <c r="HW269" s="551"/>
      <c r="HX269" s="551"/>
      <c r="HY269" s="551"/>
      <c r="HZ269" s="551"/>
      <c r="IA269" s="551"/>
      <c r="IB269" s="551"/>
      <c r="IC269" s="551"/>
      <c r="ID269" s="551"/>
      <c r="IE269" s="551"/>
      <c r="IF269" s="551"/>
      <c r="IG269" s="551"/>
      <c r="IH269" s="551"/>
      <c r="II269" s="551"/>
      <c r="IJ269" s="551"/>
      <c r="IK269" s="551"/>
      <c r="IL269" s="551"/>
      <c r="IM269" s="551"/>
      <c r="IN269" s="551"/>
      <c r="IO269" s="551"/>
      <c r="IP269" s="551"/>
      <c r="IQ269" s="551"/>
      <c r="IR269" s="551"/>
      <c r="IS269" s="551"/>
      <c r="IT269" s="551"/>
      <c r="IU269" s="551"/>
      <c r="IV269" s="551"/>
      <c r="IW269" s="551"/>
      <c r="IX269" s="551"/>
      <c r="IY269" s="551"/>
      <c r="IZ269" s="551"/>
      <c r="JA269" s="551"/>
      <c r="JB269" s="551"/>
      <c r="JC269" s="551"/>
      <c r="JD269" s="551"/>
      <c r="JE269" s="551"/>
      <c r="JF269" s="551"/>
      <c r="JG269" s="551"/>
      <c r="JH269" s="551"/>
    </row>
    <row r="270" spans="1:268" s="74" customFormat="1" ht="39.75" customHeight="1" thickBot="1" x14ac:dyDescent="0.3">
      <c r="A270" s="244"/>
      <c r="B270" s="244" t="s">
        <v>1564</v>
      </c>
      <c r="C270" s="244">
        <v>11130029</v>
      </c>
      <c r="D270" s="254">
        <v>39709</v>
      </c>
      <c r="E270" s="254">
        <v>39709</v>
      </c>
      <c r="F270" s="254">
        <v>47014</v>
      </c>
      <c r="G270" s="254"/>
      <c r="H270" s="244" t="s">
        <v>537</v>
      </c>
      <c r="I270" s="244"/>
      <c r="J270" s="244" t="s">
        <v>8205</v>
      </c>
      <c r="K270" s="244" t="s">
        <v>37</v>
      </c>
      <c r="L270" s="361" t="s">
        <v>8206</v>
      </c>
      <c r="M270" s="244" t="s">
        <v>1565</v>
      </c>
      <c r="N270" s="244" t="s">
        <v>64</v>
      </c>
      <c r="O270" s="244" t="s">
        <v>35</v>
      </c>
      <c r="P270" s="252">
        <v>68823</v>
      </c>
      <c r="Q270" s="244"/>
      <c r="R270" s="244" t="s">
        <v>1566</v>
      </c>
      <c r="S270" s="244" t="s">
        <v>64</v>
      </c>
      <c r="T270" s="244" t="s">
        <v>108</v>
      </c>
      <c r="U270" s="244">
        <v>3513</v>
      </c>
      <c r="V270" s="20" t="s">
        <v>8209</v>
      </c>
      <c r="W270" s="244" t="s">
        <v>4009</v>
      </c>
      <c r="X270" s="244"/>
      <c r="Y270" s="244"/>
      <c r="Z270" s="244" t="s">
        <v>467</v>
      </c>
      <c r="AA270" s="244" t="s">
        <v>5158</v>
      </c>
      <c r="AB270" s="124">
        <v>0.42599999999999999</v>
      </c>
      <c r="AC270" s="434">
        <v>11</v>
      </c>
      <c r="AD270" s="20">
        <v>310000</v>
      </c>
      <c r="AE270" s="244"/>
      <c r="AF270" s="244"/>
      <c r="AG270" s="434">
        <v>290800</v>
      </c>
      <c r="AH270" s="244"/>
      <c r="AI270" s="429">
        <v>19200</v>
      </c>
      <c r="AJ270" s="244"/>
      <c r="AK270" s="244"/>
      <c r="AL270" s="244"/>
      <c r="AM270" s="244"/>
      <c r="AN270" s="244"/>
      <c r="AO270" s="434">
        <v>42.6</v>
      </c>
      <c r="AP270" s="244"/>
      <c r="AQ270" s="244"/>
      <c r="AR270" s="244"/>
      <c r="AS270" s="244" t="s">
        <v>3494</v>
      </c>
      <c r="AT270" s="244"/>
      <c r="AU270" s="244"/>
      <c r="AV270" s="244"/>
      <c r="AW270" s="244" t="s">
        <v>8207</v>
      </c>
      <c r="AX270" s="244" t="s">
        <v>8208</v>
      </c>
      <c r="AY270" s="244">
        <v>42</v>
      </c>
      <c r="AZ270" s="244">
        <v>50</v>
      </c>
      <c r="BA270" s="244">
        <v>50.9</v>
      </c>
      <c r="BB270" s="244">
        <v>25</v>
      </c>
      <c r="BC270" s="244">
        <v>34</v>
      </c>
      <c r="BD270" s="244">
        <v>7.7</v>
      </c>
      <c r="BE270" s="244">
        <f t="shared" si="64"/>
        <v>42.847472222222223</v>
      </c>
      <c r="BF270" s="244">
        <f t="shared" si="65"/>
        <v>25.568805555555556</v>
      </c>
      <c r="BG270" s="260" t="s">
        <v>38</v>
      </c>
      <c r="BH270" s="244"/>
      <c r="BI270" s="244"/>
      <c r="BJ270" s="254"/>
      <c r="BK270" s="244"/>
      <c r="BL270" s="254"/>
      <c r="BM270" s="244"/>
      <c r="BN270" s="244"/>
      <c r="BO270" s="244"/>
      <c r="BP270" s="244"/>
      <c r="BQ270" s="244"/>
      <c r="BR270" s="244"/>
      <c r="BS270" s="260"/>
      <c r="BT270" s="550"/>
      <c r="BU270" s="551"/>
      <c r="BV270" s="551"/>
      <c r="BW270" s="551"/>
      <c r="BX270" s="551"/>
      <c r="BY270" s="551"/>
      <c r="BZ270" s="551"/>
      <c r="CA270" s="551"/>
      <c r="CB270" s="551"/>
      <c r="CC270" s="551"/>
      <c r="CD270" s="551"/>
      <c r="CE270" s="551"/>
      <c r="CF270" s="551"/>
      <c r="CG270" s="551"/>
      <c r="CH270" s="551"/>
      <c r="CI270" s="551"/>
      <c r="CJ270" s="551"/>
      <c r="CK270" s="551"/>
      <c r="CL270" s="551"/>
      <c r="CM270" s="551"/>
      <c r="CN270" s="551"/>
      <c r="CO270" s="551"/>
      <c r="CP270" s="551"/>
      <c r="CQ270" s="551"/>
      <c r="CR270" s="551"/>
      <c r="CS270" s="551"/>
      <c r="CT270" s="551"/>
      <c r="CU270" s="551"/>
      <c r="CV270" s="551"/>
      <c r="CW270" s="551"/>
      <c r="CX270" s="551"/>
      <c r="CY270" s="551"/>
      <c r="CZ270" s="551"/>
      <c r="DA270" s="551"/>
      <c r="DB270" s="551"/>
      <c r="DC270" s="551"/>
      <c r="DD270" s="551"/>
      <c r="DE270" s="551"/>
      <c r="DF270" s="551"/>
      <c r="DG270" s="551"/>
      <c r="DH270" s="551"/>
      <c r="DI270" s="551"/>
      <c r="DJ270" s="551"/>
      <c r="DK270" s="551"/>
      <c r="DL270" s="551"/>
      <c r="DM270" s="551"/>
      <c r="DN270" s="551"/>
      <c r="DO270" s="551"/>
      <c r="DP270" s="551"/>
      <c r="DQ270" s="551"/>
      <c r="DR270" s="551"/>
      <c r="DS270" s="551"/>
      <c r="DT270" s="551"/>
      <c r="DU270" s="551"/>
      <c r="DV270" s="551"/>
      <c r="DW270" s="551"/>
      <c r="DX270" s="551"/>
      <c r="DY270" s="551"/>
      <c r="DZ270" s="551"/>
      <c r="EA270" s="551"/>
      <c r="EB270" s="551"/>
      <c r="EC270" s="551"/>
      <c r="ED270" s="551"/>
      <c r="EE270" s="551"/>
      <c r="EF270" s="551"/>
      <c r="EG270" s="551"/>
      <c r="EH270" s="551"/>
      <c r="EI270" s="551"/>
      <c r="EJ270" s="551"/>
      <c r="EK270" s="551"/>
      <c r="EL270" s="551"/>
      <c r="EM270" s="551"/>
      <c r="EN270" s="551"/>
      <c r="EO270" s="551"/>
      <c r="EP270" s="551"/>
      <c r="EQ270" s="551"/>
      <c r="ER270" s="551"/>
      <c r="ES270" s="551"/>
      <c r="ET270" s="551"/>
      <c r="EU270" s="551"/>
      <c r="EV270" s="551"/>
      <c r="EW270" s="551"/>
      <c r="EX270" s="551"/>
      <c r="EY270" s="551"/>
      <c r="EZ270" s="551"/>
      <c r="FA270" s="551"/>
      <c r="FB270" s="551"/>
      <c r="FC270" s="551"/>
      <c r="FD270" s="551"/>
      <c r="FE270" s="551"/>
      <c r="FF270" s="551"/>
      <c r="FG270" s="551"/>
      <c r="FH270" s="551"/>
      <c r="FI270" s="551"/>
      <c r="FJ270" s="551"/>
      <c r="FK270" s="551"/>
      <c r="FL270" s="551"/>
      <c r="FM270" s="551"/>
      <c r="FN270" s="551"/>
      <c r="FO270" s="551"/>
      <c r="FP270" s="551"/>
      <c r="FQ270" s="551"/>
      <c r="FR270" s="551"/>
      <c r="FS270" s="551"/>
      <c r="FT270" s="551"/>
      <c r="FU270" s="551"/>
      <c r="FV270" s="551"/>
      <c r="FW270" s="551"/>
      <c r="FX270" s="551"/>
      <c r="FY270" s="551"/>
      <c r="FZ270" s="551"/>
      <c r="GA270" s="551"/>
      <c r="GB270" s="551"/>
      <c r="GC270" s="551"/>
      <c r="GD270" s="551"/>
      <c r="GE270" s="551"/>
      <c r="GF270" s="551"/>
      <c r="GG270" s="551"/>
      <c r="GH270" s="551"/>
      <c r="GI270" s="551"/>
      <c r="GJ270" s="551"/>
      <c r="GK270" s="551"/>
      <c r="GL270" s="551"/>
      <c r="GM270" s="551"/>
      <c r="GN270" s="551"/>
      <c r="GO270" s="551"/>
      <c r="GP270" s="551"/>
      <c r="GQ270" s="551"/>
      <c r="GR270" s="551"/>
      <c r="GS270" s="551"/>
      <c r="GT270" s="551"/>
      <c r="GU270" s="551"/>
      <c r="GV270" s="551"/>
      <c r="GW270" s="551"/>
      <c r="GX270" s="551"/>
      <c r="GY270" s="551"/>
      <c r="GZ270" s="551"/>
      <c r="HA270" s="551"/>
      <c r="HB270" s="551"/>
      <c r="HC270" s="551"/>
      <c r="HD270" s="551"/>
      <c r="HE270" s="551"/>
      <c r="HF270" s="551"/>
      <c r="HG270" s="551"/>
      <c r="HH270" s="551"/>
      <c r="HI270" s="551"/>
      <c r="HJ270" s="551"/>
      <c r="HK270" s="551"/>
      <c r="HL270" s="551"/>
      <c r="HM270" s="551"/>
      <c r="HN270" s="551"/>
      <c r="HO270" s="551"/>
      <c r="HP270" s="551"/>
      <c r="HQ270" s="551"/>
      <c r="HR270" s="551"/>
      <c r="HS270" s="551"/>
      <c r="HT270" s="551"/>
      <c r="HU270" s="551"/>
      <c r="HV270" s="551"/>
      <c r="HW270" s="551"/>
      <c r="HX270" s="551"/>
      <c r="HY270" s="551"/>
      <c r="HZ270" s="551"/>
      <c r="IA270" s="551"/>
      <c r="IB270" s="551"/>
      <c r="IC270" s="551"/>
      <c r="ID270" s="551"/>
      <c r="IE270" s="551"/>
      <c r="IF270" s="551"/>
      <c r="IG270" s="551"/>
      <c r="IH270" s="551"/>
      <c r="II270" s="551"/>
      <c r="IJ270" s="551"/>
      <c r="IK270" s="551"/>
      <c r="IL270" s="551"/>
      <c r="IM270" s="551"/>
      <c r="IN270" s="551"/>
      <c r="IO270" s="551"/>
      <c r="IP270" s="551"/>
      <c r="IQ270" s="551"/>
      <c r="IR270" s="551"/>
      <c r="IS270" s="551"/>
      <c r="IT270" s="551"/>
      <c r="IU270" s="551"/>
      <c r="IV270" s="551"/>
      <c r="IW270" s="551"/>
      <c r="IX270" s="551"/>
      <c r="IY270" s="551"/>
      <c r="IZ270" s="551"/>
      <c r="JA270" s="551"/>
      <c r="JB270" s="551"/>
      <c r="JC270" s="551"/>
      <c r="JD270" s="551"/>
      <c r="JE270" s="551"/>
      <c r="JF270" s="551"/>
      <c r="JG270" s="551"/>
      <c r="JH270" s="551"/>
    </row>
    <row r="271" spans="1:268" s="74" customFormat="1" ht="39.75" customHeight="1" x14ac:dyDescent="0.25">
      <c r="A271" s="59"/>
      <c r="B271" s="59" t="s">
        <v>1568</v>
      </c>
      <c r="C271" s="93">
        <v>11130030</v>
      </c>
      <c r="D271" s="60">
        <v>39710</v>
      </c>
      <c r="E271" s="60">
        <v>39710</v>
      </c>
      <c r="F271" s="60">
        <v>40087</v>
      </c>
      <c r="G271" s="60"/>
      <c r="H271" s="59" t="s">
        <v>483</v>
      </c>
      <c r="I271" s="64" t="s">
        <v>606</v>
      </c>
      <c r="J271" s="64"/>
      <c r="K271" s="64" t="s">
        <v>37</v>
      </c>
      <c r="L271" s="343" t="s">
        <v>1569</v>
      </c>
      <c r="M271" s="59" t="s">
        <v>1570</v>
      </c>
      <c r="N271" s="59" t="s">
        <v>44</v>
      </c>
      <c r="O271" s="59" t="s">
        <v>45</v>
      </c>
      <c r="P271" s="62">
        <v>56719</v>
      </c>
      <c r="Q271" s="59" t="s">
        <v>401</v>
      </c>
      <c r="R271" s="59" t="s">
        <v>1570</v>
      </c>
      <c r="S271" s="59" t="s">
        <v>44</v>
      </c>
      <c r="T271" s="59" t="s">
        <v>45</v>
      </c>
      <c r="U271" s="59">
        <v>56719</v>
      </c>
      <c r="V271" s="61" t="s">
        <v>1571</v>
      </c>
      <c r="W271" s="8"/>
      <c r="X271" s="8"/>
      <c r="Y271" s="8"/>
      <c r="Z271" s="61" t="s">
        <v>1517</v>
      </c>
      <c r="AA271" s="61" t="s">
        <v>1518</v>
      </c>
      <c r="AB271" s="508">
        <v>26.97</v>
      </c>
      <c r="AC271" s="61">
        <v>50</v>
      </c>
      <c r="AD271" s="59">
        <v>56000</v>
      </c>
      <c r="AE271" s="59"/>
      <c r="AF271" s="59"/>
      <c r="AG271" s="59">
        <v>56000</v>
      </c>
      <c r="AH271" s="59"/>
      <c r="AI271" s="59"/>
      <c r="AJ271" s="59"/>
      <c r="AK271" s="59"/>
      <c r="AL271" s="343"/>
      <c r="AM271" s="59"/>
      <c r="AN271" s="59">
        <v>44800</v>
      </c>
      <c r="AO271" s="61"/>
      <c r="AP271" s="61"/>
      <c r="AQ271" s="61"/>
      <c r="AR271" s="61"/>
      <c r="AS271" s="61"/>
      <c r="AT271" s="61"/>
      <c r="AU271" s="61"/>
      <c r="AV271" s="61"/>
      <c r="AW271" s="61" t="s">
        <v>6858</v>
      </c>
      <c r="AX271" s="61" t="s">
        <v>6859</v>
      </c>
      <c r="AY271" s="8">
        <v>43</v>
      </c>
      <c r="AZ271" s="61">
        <v>12</v>
      </c>
      <c r="BA271" s="61">
        <v>21.9</v>
      </c>
      <c r="BB271" s="61">
        <v>25</v>
      </c>
      <c r="BC271" s="61">
        <v>45</v>
      </c>
      <c r="BD271" s="61">
        <v>46.98</v>
      </c>
      <c r="BE271" s="61">
        <f t="shared" si="58"/>
        <v>43.206083333333339</v>
      </c>
      <c r="BF271" s="61">
        <f t="shared" si="59"/>
        <v>25.76305</v>
      </c>
      <c r="BG271" s="108" t="s">
        <v>38</v>
      </c>
      <c r="BH271" s="59"/>
      <c r="BI271" s="59"/>
      <c r="BJ271" s="60"/>
      <c r="BK271" s="59"/>
      <c r="BL271" s="60"/>
      <c r="BM271" s="59"/>
      <c r="BN271" s="59"/>
      <c r="BO271" s="59"/>
      <c r="BP271" s="59"/>
      <c r="BQ271" s="59"/>
      <c r="BR271" s="59"/>
      <c r="BS271" s="64"/>
      <c r="BT271" s="550"/>
      <c r="BU271" s="551"/>
      <c r="BV271" s="551"/>
      <c r="BW271" s="551"/>
      <c r="BX271" s="551"/>
      <c r="BY271" s="551"/>
      <c r="BZ271" s="551"/>
      <c r="CA271" s="551"/>
      <c r="CB271" s="551"/>
      <c r="CC271" s="551"/>
      <c r="CD271" s="551"/>
      <c r="CE271" s="551"/>
      <c r="CF271" s="551"/>
      <c r="CG271" s="551"/>
      <c r="CH271" s="551"/>
      <c r="CI271" s="551"/>
      <c r="CJ271" s="551"/>
      <c r="CK271" s="551"/>
      <c r="CL271" s="551"/>
      <c r="CM271" s="551"/>
      <c r="CN271" s="551"/>
      <c r="CO271" s="551"/>
      <c r="CP271" s="551"/>
      <c r="CQ271" s="551"/>
      <c r="CR271" s="551"/>
      <c r="CS271" s="551"/>
      <c r="CT271" s="551"/>
      <c r="CU271" s="551"/>
      <c r="CV271" s="551"/>
      <c r="CW271" s="551"/>
      <c r="CX271" s="551"/>
      <c r="CY271" s="551"/>
      <c r="CZ271" s="551"/>
      <c r="DA271" s="551"/>
      <c r="DB271" s="551"/>
      <c r="DC271" s="551"/>
      <c r="DD271" s="551"/>
      <c r="DE271" s="551"/>
      <c r="DF271" s="551"/>
      <c r="DG271" s="551"/>
      <c r="DH271" s="551"/>
      <c r="DI271" s="551"/>
      <c r="DJ271" s="551"/>
      <c r="DK271" s="551"/>
      <c r="DL271" s="551"/>
      <c r="DM271" s="551"/>
      <c r="DN271" s="551"/>
      <c r="DO271" s="551"/>
      <c r="DP271" s="551"/>
      <c r="DQ271" s="551"/>
      <c r="DR271" s="551"/>
      <c r="DS271" s="551"/>
      <c r="DT271" s="551"/>
      <c r="DU271" s="551"/>
      <c r="DV271" s="551"/>
      <c r="DW271" s="551"/>
      <c r="DX271" s="551"/>
      <c r="DY271" s="551"/>
      <c r="DZ271" s="551"/>
      <c r="EA271" s="551"/>
      <c r="EB271" s="551"/>
      <c r="EC271" s="551"/>
      <c r="ED271" s="551"/>
      <c r="EE271" s="551"/>
      <c r="EF271" s="551"/>
      <c r="EG271" s="551"/>
      <c r="EH271" s="551"/>
      <c r="EI271" s="551"/>
      <c r="EJ271" s="551"/>
      <c r="EK271" s="551"/>
      <c r="EL271" s="551"/>
      <c r="EM271" s="551"/>
      <c r="EN271" s="551"/>
      <c r="EO271" s="551"/>
      <c r="EP271" s="551"/>
      <c r="EQ271" s="551"/>
      <c r="ER271" s="551"/>
      <c r="ES271" s="551"/>
      <c r="ET271" s="551"/>
      <c r="EU271" s="551"/>
      <c r="EV271" s="551"/>
      <c r="EW271" s="551"/>
      <c r="EX271" s="551"/>
      <c r="EY271" s="551"/>
      <c r="EZ271" s="551"/>
      <c r="FA271" s="551"/>
      <c r="FB271" s="551"/>
      <c r="FC271" s="551"/>
      <c r="FD271" s="551"/>
      <c r="FE271" s="551"/>
      <c r="FF271" s="551"/>
      <c r="FG271" s="551"/>
      <c r="FH271" s="551"/>
      <c r="FI271" s="551"/>
      <c r="FJ271" s="551"/>
      <c r="FK271" s="551"/>
      <c r="FL271" s="551"/>
      <c r="FM271" s="551"/>
      <c r="FN271" s="551"/>
      <c r="FO271" s="551"/>
      <c r="FP271" s="551"/>
      <c r="FQ271" s="551"/>
      <c r="FR271" s="551"/>
      <c r="FS271" s="551"/>
      <c r="FT271" s="551"/>
      <c r="FU271" s="551"/>
      <c r="FV271" s="551"/>
      <c r="FW271" s="551"/>
      <c r="FX271" s="551"/>
      <c r="FY271" s="551"/>
      <c r="FZ271" s="551"/>
      <c r="GA271" s="551"/>
      <c r="GB271" s="551"/>
      <c r="GC271" s="551"/>
      <c r="GD271" s="551"/>
      <c r="GE271" s="551"/>
      <c r="GF271" s="551"/>
      <c r="GG271" s="551"/>
      <c r="GH271" s="551"/>
      <c r="GI271" s="551"/>
      <c r="GJ271" s="551"/>
      <c r="GK271" s="551"/>
      <c r="GL271" s="551"/>
      <c r="GM271" s="551"/>
      <c r="GN271" s="551"/>
      <c r="GO271" s="551"/>
      <c r="GP271" s="551"/>
      <c r="GQ271" s="551"/>
      <c r="GR271" s="551"/>
      <c r="GS271" s="551"/>
      <c r="GT271" s="551"/>
      <c r="GU271" s="551"/>
      <c r="GV271" s="551"/>
      <c r="GW271" s="551"/>
      <c r="GX271" s="551"/>
      <c r="GY271" s="551"/>
      <c r="GZ271" s="551"/>
      <c r="HA271" s="551"/>
      <c r="HB271" s="551"/>
      <c r="HC271" s="551"/>
      <c r="HD271" s="551"/>
      <c r="HE271" s="551"/>
      <c r="HF271" s="551"/>
      <c r="HG271" s="551"/>
      <c r="HH271" s="551"/>
      <c r="HI271" s="551"/>
      <c r="HJ271" s="551"/>
      <c r="HK271" s="551"/>
      <c r="HL271" s="551"/>
      <c r="HM271" s="551"/>
      <c r="HN271" s="551"/>
      <c r="HO271" s="551"/>
      <c r="HP271" s="551"/>
      <c r="HQ271" s="551"/>
      <c r="HR271" s="551"/>
      <c r="HS271" s="551"/>
      <c r="HT271" s="551"/>
      <c r="HU271" s="551"/>
      <c r="HV271" s="551"/>
      <c r="HW271" s="551"/>
      <c r="HX271" s="551"/>
      <c r="HY271" s="551"/>
      <c r="HZ271" s="551"/>
      <c r="IA271" s="551"/>
      <c r="IB271" s="551"/>
      <c r="IC271" s="551"/>
      <c r="ID271" s="551"/>
      <c r="IE271" s="551"/>
      <c r="IF271" s="551"/>
      <c r="IG271" s="551"/>
      <c r="IH271" s="551"/>
      <c r="II271" s="551"/>
      <c r="IJ271" s="551"/>
      <c r="IK271" s="551"/>
      <c r="IL271" s="551"/>
      <c r="IM271" s="551"/>
      <c r="IN271" s="551"/>
      <c r="IO271" s="551"/>
      <c r="IP271" s="551"/>
      <c r="IQ271" s="551"/>
      <c r="IR271" s="551"/>
      <c r="IS271" s="551"/>
      <c r="IT271" s="551"/>
      <c r="IU271" s="551"/>
      <c r="IV271" s="551"/>
      <c r="IW271" s="551"/>
      <c r="IX271" s="551"/>
      <c r="IY271" s="551"/>
      <c r="IZ271" s="551"/>
      <c r="JA271" s="551"/>
      <c r="JB271" s="551"/>
      <c r="JC271" s="551"/>
      <c r="JD271" s="551"/>
      <c r="JE271" s="551"/>
      <c r="JF271" s="551"/>
      <c r="JG271" s="551"/>
      <c r="JH271" s="551"/>
    </row>
    <row r="272" spans="1:268" s="74" customFormat="1" ht="39.75" customHeight="1" x14ac:dyDescent="0.25">
      <c r="A272" s="83"/>
      <c r="B272" s="83" t="s">
        <v>274</v>
      </c>
      <c r="C272" s="95">
        <v>11110017</v>
      </c>
      <c r="D272" s="96">
        <v>39722</v>
      </c>
      <c r="E272" s="96">
        <v>39722</v>
      </c>
      <c r="F272" s="96">
        <v>40543</v>
      </c>
      <c r="G272" s="96"/>
      <c r="H272" s="83" t="s">
        <v>1572</v>
      </c>
      <c r="I272" s="110" t="s">
        <v>1017</v>
      </c>
      <c r="J272" s="110"/>
      <c r="K272" s="110" t="s">
        <v>3335</v>
      </c>
      <c r="L272" s="115"/>
      <c r="M272" s="83" t="s">
        <v>1573</v>
      </c>
      <c r="N272" s="83" t="s">
        <v>163</v>
      </c>
      <c r="O272" s="83" t="s">
        <v>52</v>
      </c>
      <c r="P272" s="94" t="s">
        <v>3411</v>
      </c>
      <c r="Q272" s="83" t="s">
        <v>1574</v>
      </c>
      <c r="R272" s="83" t="s">
        <v>1573</v>
      </c>
      <c r="S272" s="83" t="s">
        <v>163</v>
      </c>
      <c r="T272" s="83" t="s">
        <v>52</v>
      </c>
      <c r="U272" s="94" t="s">
        <v>3411</v>
      </c>
      <c r="V272" s="83"/>
      <c r="W272" s="83"/>
      <c r="X272" s="83"/>
      <c r="Y272" s="83"/>
      <c r="Z272" s="83" t="s">
        <v>467</v>
      </c>
      <c r="AA272" s="83" t="s">
        <v>36</v>
      </c>
      <c r="AB272" s="47"/>
      <c r="AC272" s="427">
        <v>15</v>
      </c>
      <c r="AD272" s="83">
        <v>473000</v>
      </c>
      <c r="AE272" s="83">
        <v>473000</v>
      </c>
      <c r="AF272" s="83"/>
      <c r="AG272" s="83"/>
      <c r="AH272" s="83"/>
      <c r="AI272" s="83"/>
      <c r="AJ272" s="83"/>
      <c r="AK272" s="83"/>
      <c r="AL272" s="83"/>
      <c r="AM272" s="83"/>
      <c r="AN272" s="83"/>
      <c r="AO272" s="83"/>
      <c r="AP272" s="83"/>
      <c r="AQ272" s="83"/>
      <c r="AR272" s="83"/>
      <c r="AS272" s="83"/>
      <c r="AT272" s="83">
        <v>4651027.6500000004</v>
      </c>
      <c r="AU272" s="83">
        <v>8478007.0800000001</v>
      </c>
      <c r="AV272" s="83">
        <v>1418</v>
      </c>
      <c r="AW272" s="83" t="s">
        <v>6860</v>
      </c>
      <c r="AX272" s="83" t="s">
        <v>6861</v>
      </c>
      <c r="AY272" s="83">
        <v>43</v>
      </c>
      <c r="AZ272" s="83">
        <v>7</v>
      </c>
      <c r="BA272" s="83">
        <v>26.7</v>
      </c>
      <c r="BB272" s="83">
        <v>23</v>
      </c>
      <c r="BC272" s="83">
        <v>4</v>
      </c>
      <c r="BD272" s="83">
        <v>11.2</v>
      </c>
      <c r="BE272" s="83">
        <f t="shared" si="58"/>
        <v>43.124083333333331</v>
      </c>
      <c r="BF272" s="83">
        <f t="shared" si="59"/>
        <v>23.069777777777777</v>
      </c>
      <c r="BG272" s="110" t="s">
        <v>47</v>
      </c>
      <c r="BH272" s="83"/>
      <c r="BI272" s="83"/>
      <c r="BJ272" s="96"/>
      <c r="BK272" s="83"/>
      <c r="BL272" s="96"/>
      <c r="BM272" s="83"/>
      <c r="BN272" s="83"/>
      <c r="BO272" s="83"/>
      <c r="BP272" s="83"/>
      <c r="BQ272" s="83"/>
      <c r="BR272" s="83"/>
      <c r="BS272" s="110" t="s">
        <v>1575</v>
      </c>
      <c r="BT272" s="550"/>
      <c r="BU272" s="551"/>
      <c r="BV272" s="551"/>
      <c r="BW272" s="551"/>
      <c r="BX272" s="551"/>
      <c r="BY272" s="551"/>
      <c r="BZ272" s="551"/>
      <c r="CA272" s="551"/>
      <c r="CB272" s="551"/>
      <c r="CC272" s="551"/>
      <c r="CD272" s="551"/>
      <c r="CE272" s="551"/>
      <c r="CF272" s="551"/>
      <c r="CG272" s="551"/>
      <c r="CH272" s="551"/>
      <c r="CI272" s="551"/>
      <c r="CJ272" s="551"/>
      <c r="CK272" s="551"/>
      <c r="CL272" s="551"/>
      <c r="CM272" s="551"/>
      <c r="CN272" s="551"/>
      <c r="CO272" s="551"/>
      <c r="CP272" s="551"/>
      <c r="CQ272" s="551"/>
      <c r="CR272" s="551"/>
      <c r="CS272" s="551"/>
      <c r="CT272" s="551"/>
      <c r="CU272" s="551"/>
      <c r="CV272" s="551"/>
      <c r="CW272" s="551"/>
      <c r="CX272" s="551"/>
      <c r="CY272" s="551"/>
      <c r="CZ272" s="551"/>
      <c r="DA272" s="551"/>
      <c r="DB272" s="551"/>
      <c r="DC272" s="551"/>
      <c r="DD272" s="551"/>
      <c r="DE272" s="551"/>
      <c r="DF272" s="551"/>
      <c r="DG272" s="551"/>
      <c r="DH272" s="551"/>
      <c r="DI272" s="551"/>
      <c r="DJ272" s="551"/>
      <c r="DK272" s="551"/>
      <c r="DL272" s="551"/>
      <c r="DM272" s="551"/>
      <c r="DN272" s="551"/>
      <c r="DO272" s="551"/>
      <c r="DP272" s="551"/>
      <c r="DQ272" s="551"/>
      <c r="DR272" s="551"/>
      <c r="DS272" s="551"/>
      <c r="DT272" s="551"/>
      <c r="DU272" s="551"/>
      <c r="DV272" s="551"/>
      <c r="DW272" s="551"/>
      <c r="DX272" s="551"/>
      <c r="DY272" s="551"/>
      <c r="DZ272" s="551"/>
      <c r="EA272" s="551"/>
      <c r="EB272" s="551"/>
      <c r="EC272" s="551"/>
      <c r="ED272" s="551"/>
      <c r="EE272" s="551"/>
      <c r="EF272" s="551"/>
      <c r="EG272" s="551"/>
      <c r="EH272" s="551"/>
      <c r="EI272" s="551"/>
      <c r="EJ272" s="551"/>
      <c r="EK272" s="551"/>
      <c r="EL272" s="551"/>
      <c r="EM272" s="551"/>
      <c r="EN272" s="551"/>
      <c r="EO272" s="551"/>
      <c r="EP272" s="551"/>
      <c r="EQ272" s="551"/>
      <c r="ER272" s="551"/>
      <c r="ES272" s="551"/>
      <c r="ET272" s="551"/>
      <c r="EU272" s="551"/>
      <c r="EV272" s="551"/>
      <c r="EW272" s="551"/>
      <c r="EX272" s="551"/>
      <c r="EY272" s="551"/>
      <c r="EZ272" s="551"/>
      <c r="FA272" s="551"/>
      <c r="FB272" s="551"/>
      <c r="FC272" s="551"/>
      <c r="FD272" s="551"/>
      <c r="FE272" s="551"/>
      <c r="FF272" s="551"/>
      <c r="FG272" s="551"/>
      <c r="FH272" s="551"/>
      <c r="FI272" s="551"/>
      <c r="FJ272" s="551"/>
      <c r="FK272" s="551"/>
      <c r="FL272" s="551"/>
      <c r="FM272" s="551"/>
      <c r="FN272" s="551"/>
      <c r="FO272" s="551"/>
      <c r="FP272" s="551"/>
      <c r="FQ272" s="551"/>
      <c r="FR272" s="551"/>
      <c r="FS272" s="551"/>
      <c r="FT272" s="551"/>
      <c r="FU272" s="551"/>
      <c r="FV272" s="551"/>
      <c r="FW272" s="551"/>
      <c r="FX272" s="551"/>
      <c r="FY272" s="551"/>
      <c r="FZ272" s="551"/>
      <c r="GA272" s="551"/>
      <c r="GB272" s="551"/>
      <c r="GC272" s="551"/>
      <c r="GD272" s="551"/>
      <c r="GE272" s="551"/>
      <c r="GF272" s="551"/>
      <c r="GG272" s="551"/>
      <c r="GH272" s="551"/>
      <c r="GI272" s="551"/>
      <c r="GJ272" s="551"/>
      <c r="GK272" s="551"/>
      <c r="GL272" s="551"/>
      <c r="GM272" s="551"/>
      <c r="GN272" s="551"/>
      <c r="GO272" s="551"/>
      <c r="GP272" s="551"/>
      <c r="GQ272" s="551"/>
      <c r="GR272" s="551"/>
      <c r="GS272" s="551"/>
      <c r="GT272" s="551"/>
      <c r="GU272" s="551"/>
      <c r="GV272" s="551"/>
      <c r="GW272" s="551"/>
      <c r="GX272" s="551"/>
      <c r="GY272" s="551"/>
      <c r="GZ272" s="551"/>
      <c r="HA272" s="551"/>
      <c r="HB272" s="551"/>
      <c r="HC272" s="551"/>
      <c r="HD272" s="551"/>
      <c r="HE272" s="551"/>
      <c r="HF272" s="551"/>
      <c r="HG272" s="551"/>
      <c r="HH272" s="551"/>
      <c r="HI272" s="551"/>
      <c r="HJ272" s="551"/>
      <c r="HK272" s="551"/>
      <c r="HL272" s="551"/>
      <c r="HM272" s="551"/>
      <c r="HN272" s="551"/>
      <c r="HO272" s="551"/>
      <c r="HP272" s="551"/>
      <c r="HQ272" s="551"/>
      <c r="HR272" s="551"/>
      <c r="HS272" s="551"/>
      <c r="HT272" s="551"/>
      <c r="HU272" s="551"/>
      <c r="HV272" s="551"/>
      <c r="HW272" s="551"/>
      <c r="HX272" s="551"/>
      <c r="HY272" s="551"/>
      <c r="HZ272" s="551"/>
      <c r="IA272" s="551"/>
      <c r="IB272" s="551"/>
      <c r="IC272" s="551"/>
      <c r="ID272" s="551"/>
      <c r="IE272" s="551"/>
      <c r="IF272" s="551"/>
      <c r="IG272" s="551"/>
      <c r="IH272" s="551"/>
      <c r="II272" s="551"/>
      <c r="IJ272" s="551"/>
      <c r="IK272" s="551"/>
      <c r="IL272" s="551"/>
      <c r="IM272" s="551"/>
      <c r="IN272" s="551"/>
      <c r="IO272" s="551"/>
      <c r="IP272" s="551"/>
      <c r="IQ272" s="551"/>
      <c r="IR272" s="551"/>
      <c r="IS272" s="551"/>
      <c r="IT272" s="551"/>
      <c r="IU272" s="551"/>
      <c r="IV272" s="551"/>
      <c r="IW272" s="551"/>
      <c r="IX272" s="551"/>
      <c r="IY272" s="551"/>
      <c r="IZ272" s="551"/>
      <c r="JA272" s="551"/>
      <c r="JB272" s="551"/>
      <c r="JC272" s="551"/>
      <c r="JD272" s="551"/>
      <c r="JE272" s="551"/>
      <c r="JF272" s="551"/>
      <c r="JG272" s="551"/>
      <c r="JH272" s="551"/>
    </row>
    <row r="273" spans="1:268" s="74" customFormat="1" ht="39.75" customHeight="1" x14ac:dyDescent="0.25">
      <c r="A273" s="83"/>
      <c r="B273" s="83" t="s">
        <v>274</v>
      </c>
      <c r="C273" s="95">
        <v>11110017</v>
      </c>
      <c r="D273" s="96">
        <v>39722</v>
      </c>
      <c r="E273" s="96">
        <v>40544</v>
      </c>
      <c r="F273" s="96">
        <v>44197</v>
      </c>
      <c r="G273" s="96"/>
      <c r="H273" s="83" t="s">
        <v>1572</v>
      </c>
      <c r="I273" s="128" t="s">
        <v>1017</v>
      </c>
      <c r="J273" s="128"/>
      <c r="K273" s="128" t="s">
        <v>3335</v>
      </c>
      <c r="L273" s="115" t="s">
        <v>4010</v>
      </c>
      <c r="M273" s="83" t="s">
        <v>1573</v>
      </c>
      <c r="N273" s="83" t="s">
        <v>163</v>
      </c>
      <c r="O273" s="83" t="s">
        <v>52</v>
      </c>
      <c r="P273" s="94" t="s">
        <v>3411</v>
      </c>
      <c r="Q273" s="83" t="s">
        <v>1574</v>
      </c>
      <c r="R273" s="83" t="s">
        <v>1573</v>
      </c>
      <c r="S273" s="83" t="s">
        <v>163</v>
      </c>
      <c r="T273" s="83" t="s">
        <v>52</v>
      </c>
      <c r="U273" s="94" t="s">
        <v>3411</v>
      </c>
      <c r="V273" s="99"/>
      <c r="W273" s="99"/>
      <c r="X273" s="99"/>
      <c r="Y273" s="99"/>
      <c r="Z273" s="99" t="s">
        <v>467</v>
      </c>
      <c r="AA273" s="99" t="s">
        <v>36</v>
      </c>
      <c r="AB273" s="47"/>
      <c r="AC273" s="427">
        <v>15</v>
      </c>
      <c r="AD273" s="83">
        <v>473000</v>
      </c>
      <c r="AE273" s="83">
        <v>473000</v>
      </c>
      <c r="AF273" s="83"/>
      <c r="AG273" s="83"/>
      <c r="AH273" s="83"/>
      <c r="AI273" s="83"/>
      <c r="AJ273" s="83"/>
      <c r="AK273" s="83"/>
      <c r="AL273" s="83"/>
      <c r="AM273" s="83"/>
      <c r="AN273" s="83"/>
      <c r="AO273" s="83"/>
      <c r="AP273" s="83"/>
      <c r="AQ273" s="83"/>
      <c r="AR273" s="83"/>
      <c r="AS273" s="83"/>
      <c r="AT273" s="83">
        <v>4651027.6500000004</v>
      </c>
      <c r="AU273" s="83">
        <v>8478007.0800000001</v>
      </c>
      <c r="AV273" s="83">
        <v>1418</v>
      </c>
      <c r="AW273" s="83" t="s">
        <v>6862</v>
      </c>
      <c r="AX273" s="83" t="s">
        <v>6863</v>
      </c>
      <c r="AY273" s="83">
        <v>43</v>
      </c>
      <c r="AZ273" s="83">
        <v>7</v>
      </c>
      <c r="BA273" s="83">
        <v>26.7</v>
      </c>
      <c r="BB273" s="83">
        <v>23</v>
      </c>
      <c r="BC273" s="83">
        <v>4</v>
      </c>
      <c r="BD273" s="83">
        <v>11.2</v>
      </c>
      <c r="BE273" s="83">
        <f t="shared" si="58"/>
        <v>43.124083333333331</v>
      </c>
      <c r="BF273" s="83">
        <f t="shared" si="59"/>
        <v>23.069777777777777</v>
      </c>
      <c r="BG273" s="110" t="s">
        <v>38</v>
      </c>
      <c r="BH273" s="83"/>
      <c r="BI273" s="83"/>
      <c r="BJ273" s="96"/>
      <c r="BK273" s="83"/>
      <c r="BL273" s="96"/>
      <c r="BM273" s="83"/>
      <c r="BN273" s="83"/>
      <c r="BO273" s="83"/>
      <c r="BP273" s="83"/>
      <c r="BQ273" s="83" t="s">
        <v>9437</v>
      </c>
      <c r="BR273" s="96">
        <v>44418</v>
      </c>
      <c r="BS273" s="110" t="s">
        <v>9438</v>
      </c>
      <c r="BT273" s="550"/>
      <c r="BU273" s="551"/>
      <c r="BV273" s="551"/>
      <c r="BW273" s="551"/>
      <c r="BX273" s="551"/>
      <c r="BY273" s="551"/>
      <c r="BZ273" s="551"/>
      <c r="CA273" s="551"/>
      <c r="CB273" s="551"/>
      <c r="CC273" s="551"/>
      <c r="CD273" s="551"/>
      <c r="CE273" s="551"/>
      <c r="CF273" s="551"/>
      <c r="CG273" s="551"/>
      <c r="CH273" s="551"/>
      <c r="CI273" s="551"/>
      <c r="CJ273" s="551"/>
      <c r="CK273" s="551"/>
      <c r="CL273" s="551"/>
      <c r="CM273" s="551"/>
      <c r="CN273" s="551"/>
      <c r="CO273" s="551"/>
      <c r="CP273" s="551"/>
      <c r="CQ273" s="551"/>
      <c r="CR273" s="551"/>
      <c r="CS273" s="551"/>
      <c r="CT273" s="551"/>
      <c r="CU273" s="551"/>
      <c r="CV273" s="551"/>
      <c r="CW273" s="551"/>
      <c r="CX273" s="551"/>
      <c r="CY273" s="551"/>
      <c r="CZ273" s="551"/>
      <c r="DA273" s="551"/>
      <c r="DB273" s="551"/>
      <c r="DC273" s="551"/>
      <c r="DD273" s="551"/>
      <c r="DE273" s="551"/>
      <c r="DF273" s="551"/>
      <c r="DG273" s="551"/>
      <c r="DH273" s="551"/>
      <c r="DI273" s="551"/>
      <c r="DJ273" s="551"/>
      <c r="DK273" s="551"/>
      <c r="DL273" s="551"/>
      <c r="DM273" s="551"/>
      <c r="DN273" s="551"/>
      <c r="DO273" s="551"/>
      <c r="DP273" s="551"/>
      <c r="DQ273" s="551"/>
      <c r="DR273" s="551"/>
      <c r="DS273" s="551"/>
      <c r="DT273" s="551"/>
      <c r="DU273" s="551"/>
      <c r="DV273" s="551"/>
      <c r="DW273" s="551"/>
      <c r="DX273" s="551"/>
      <c r="DY273" s="551"/>
      <c r="DZ273" s="551"/>
      <c r="EA273" s="551"/>
      <c r="EB273" s="551"/>
      <c r="EC273" s="551"/>
      <c r="ED273" s="551"/>
      <c r="EE273" s="551"/>
      <c r="EF273" s="551"/>
      <c r="EG273" s="551"/>
      <c r="EH273" s="551"/>
      <c r="EI273" s="551"/>
      <c r="EJ273" s="551"/>
      <c r="EK273" s="551"/>
      <c r="EL273" s="551"/>
      <c r="EM273" s="551"/>
      <c r="EN273" s="551"/>
      <c r="EO273" s="551"/>
      <c r="EP273" s="551"/>
      <c r="EQ273" s="551"/>
      <c r="ER273" s="551"/>
      <c r="ES273" s="551"/>
      <c r="ET273" s="551"/>
      <c r="EU273" s="551"/>
      <c r="EV273" s="551"/>
      <c r="EW273" s="551"/>
      <c r="EX273" s="551"/>
      <c r="EY273" s="551"/>
      <c r="EZ273" s="551"/>
      <c r="FA273" s="551"/>
      <c r="FB273" s="551"/>
      <c r="FC273" s="551"/>
      <c r="FD273" s="551"/>
      <c r="FE273" s="551"/>
      <c r="FF273" s="551"/>
      <c r="FG273" s="551"/>
      <c r="FH273" s="551"/>
      <c r="FI273" s="551"/>
      <c r="FJ273" s="551"/>
      <c r="FK273" s="551"/>
      <c r="FL273" s="551"/>
      <c r="FM273" s="551"/>
      <c r="FN273" s="551"/>
      <c r="FO273" s="551"/>
      <c r="FP273" s="551"/>
      <c r="FQ273" s="551"/>
      <c r="FR273" s="551"/>
      <c r="FS273" s="551"/>
      <c r="FT273" s="551"/>
      <c r="FU273" s="551"/>
      <c r="FV273" s="551"/>
      <c r="FW273" s="551"/>
      <c r="FX273" s="551"/>
      <c r="FY273" s="551"/>
      <c r="FZ273" s="551"/>
      <c r="GA273" s="551"/>
      <c r="GB273" s="551"/>
      <c r="GC273" s="551"/>
      <c r="GD273" s="551"/>
      <c r="GE273" s="551"/>
      <c r="GF273" s="551"/>
      <c r="GG273" s="551"/>
      <c r="GH273" s="551"/>
      <c r="GI273" s="551"/>
      <c r="GJ273" s="551"/>
      <c r="GK273" s="551"/>
      <c r="GL273" s="551"/>
      <c r="GM273" s="551"/>
      <c r="GN273" s="551"/>
      <c r="GO273" s="551"/>
      <c r="GP273" s="551"/>
      <c r="GQ273" s="551"/>
      <c r="GR273" s="551"/>
      <c r="GS273" s="551"/>
      <c r="GT273" s="551"/>
      <c r="GU273" s="551"/>
      <c r="GV273" s="551"/>
      <c r="GW273" s="551"/>
      <c r="GX273" s="551"/>
      <c r="GY273" s="551"/>
      <c r="GZ273" s="551"/>
      <c r="HA273" s="551"/>
      <c r="HB273" s="551"/>
      <c r="HC273" s="551"/>
      <c r="HD273" s="551"/>
      <c r="HE273" s="551"/>
      <c r="HF273" s="551"/>
      <c r="HG273" s="551"/>
      <c r="HH273" s="551"/>
      <c r="HI273" s="551"/>
      <c r="HJ273" s="551"/>
      <c r="HK273" s="551"/>
      <c r="HL273" s="551"/>
      <c r="HM273" s="551"/>
      <c r="HN273" s="551"/>
      <c r="HO273" s="551"/>
      <c r="HP273" s="551"/>
      <c r="HQ273" s="551"/>
      <c r="HR273" s="551"/>
      <c r="HS273" s="551"/>
      <c r="HT273" s="551"/>
      <c r="HU273" s="551"/>
      <c r="HV273" s="551"/>
      <c r="HW273" s="551"/>
      <c r="HX273" s="551"/>
      <c r="HY273" s="551"/>
      <c r="HZ273" s="551"/>
      <c r="IA273" s="551"/>
      <c r="IB273" s="551"/>
      <c r="IC273" s="551"/>
      <c r="ID273" s="551"/>
      <c r="IE273" s="551"/>
      <c r="IF273" s="551"/>
      <c r="IG273" s="551"/>
      <c r="IH273" s="551"/>
      <c r="II273" s="551"/>
      <c r="IJ273" s="551"/>
      <c r="IK273" s="551"/>
      <c r="IL273" s="551"/>
      <c r="IM273" s="551"/>
      <c r="IN273" s="551"/>
      <c r="IO273" s="551"/>
      <c r="IP273" s="551"/>
      <c r="IQ273" s="551"/>
      <c r="IR273" s="551"/>
      <c r="IS273" s="551"/>
      <c r="IT273" s="551"/>
      <c r="IU273" s="551"/>
      <c r="IV273" s="551"/>
      <c r="IW273" s="551"/>
      <c r="IX273" s="551"/>
      <c r="IY273" s="551"/>
      <c r="IZ273" s="551"/>
      <c r="JA273" s="551"/>
      <c r="JB273" s="551"/>
      <c r="JC273" s="551"/>
      <c r="JD273" s="551"/>
      <c r="JE273" s="551"/>
      <c r="JF273" s="551"/>
      <c r="JG273" s="551"/>
      <c r="JH273" s="551"/>
    </row>
    <row r="274" spans="1:268" s="74" customFormat="1" ht="39.75" customHeight="1" x14ac:dyDescent="0.25">
      <c r="A274" s="83"/>
      <c r="B274" s="99" t="s">
        <v>1576</v>
      </c>
      <c r="C274" s="105">
        <v>11130031</v>
      </c>
      <c r="D274" s="106">
        <v>39728</v>
      </c>
      <c r="E274" s="106">
        <v>39728</v>
      </c>
      <c r="F274" s="106">
        <v>43380</v>
      </c>
      <c r="G274" s="106"/>
      <c r="H274" s="99" t="s">
        <v>817</v>
      </c>
      <c r="I274" s="118" t="s">
        <v>982</v>
      </c>
      <c r="J274" s="118"/>
      <c r="K274" s="118" t="s">
        <v>1577</v>
      </c>
      <c r="L274" s="349" t="s">
        <v>4011</v>
      </c>
      <c r="M274" s="99" t="s">
        <v>1578</v>
      </c>
      <c r="N274" s="99" t="s">
        <v>92</v>
      </c>
      <c r="O274" s="99" t="s">
        <v>92</v>
      </c>
      <c r="P274" s="104">
        <v>3736</v>
      </c>
      <c r="Q274" s="11" t="s">
        <v>401</v>
      </c>
      <c r="R274" s="99" t="s">
        <v>1578</v>
      </c>
      <c r="S274" s="99" t="s">
        <v>92</v>
      </c>
      <c r="T274" s="99" t="s">
        <v>92</v>
      </c>
      <c r="U274" s="99">
        <v>3736</v>
      </c>
      <c r="V274" s="99"/>
      <c r="W274" s="99"/>
      <c r="X274" s="99"/>
      <c r="Y274" s="99"/>
      <c r="Z274" s="99" t="s">
        <v>1517</v>
      </c>
      <c r="AA274" s="99" t="s">
        <v>1518</v>
      </c>
      <c r="AB274" s="69">
        <v>2.3340000000000001</v>
      </c>
      <c r="AC274" s="99">
        <v>5.7</v>
      </c>
      <c r="AD274" s="99">
        <v>180000</v>
      </c>
      <c r="AE274" s="99"/>
      <c r="AF274" s="99"/>
      <c r="AG274" s="99">
        <v>180000</v>
      </c>
      <c r="AH274" s="99"/>
      <c r="AI274" s="99"/>
      <c r="AJ274" s="99"/>
      <c r="AK274" s="99"/>
      <c r="AL274" s="99"/>
      <c r="AM274" s="99"/>
      <c r="AN274" s="99">
        <v>180000</v>
      </c>
      <c r="AO274" s="99">
        <v>233</v>
      </c>
      <c r="AP274" s="99"/>
      <c r="AQ274" s="99"/>
      <c r="AR274" s="99"/>
      <c r="AS274" s="99"/>
      <c r="AT274" s="99"/>
      <c r="AU274" s="99"/>
      <c r="AV274" s="99"/>
      <c r="AW274" s="99" t="s">
        <v>6086</v>
      </c>
      <c r="AX274" s="99" t="s">
        <v>6087</v>
      </c>
      <c r="AY274" s="99">
        <v>42</v>
      </c>
      <c r="AZ274" s="99">
        <v>28</v>
      </c>
      <c r="BA274" s="99">
        <v>11.7</v>
      </c>
      <c r="BB274" s="99">
        <v>23</v>
      </c>
      <c r="BC274" s="99">
        <v>17</v>
      </c>
      <c r="BD274" s="11">
        <v>11.04</v>
      </c>
      <c r="BE274" s="83">
        <f t="shared" si="58"/>
        <v>42.46991666666667</v>
      </c>
      <c r="BF274" s="83">
        <f t="shared" si="59"/>
        <v>23.2864</v>
      </c>
      <c r="BG274" s="110" t="s">
        <v>38</v>
      </c>
      <c r="BH274" s="83"/>
      <c r="BI274" s="83"/>
      <c r="BJ274" s="96"/>
      <c r="BK274" s="83"/>
      <c r="BL274" s="96"/>
      <c r="BM274" s="83"/>
      <c r="BN274" s="83"/>
      <c r="BO274" s="83"/>
      <c r="BP274" s="83"/>
      <c r="BQ274" s="83" t="s">
        <v>8331</v>
      </c>
      <c r="BR274" s="96">
        <v>43403</v>
      </c>
      <c r="BS274" s="110" t="s">
        <v>8332</v>
      </c>
      <c r="BT274" s="550"/>
      <c r="BU274" s="551"/>
      <c r="BV274" s="551"/>
      <c r="BW274" s="551"/>
      <c r="BX274" s="551"/>
      <c r="BY274" s="551"/>
      <c r="BZ274" s="551"/>
      <c r="CA274" s="551"/>
      <c r="CB274" s="551"/>
      <c r="CC274" s="551"/>
      <c r="CD274" s="551"/>
      <c r="CE274" s="551"/>
      <c r="CF274" s="551"/>
      <c r="CG274" s="551"/>
      <c r="CH274" s="551"/>
      <c r="CI274" s="551"/>
      <c r="CJ274" s="551"/>
      <c r="CK274" s="551"/>
      <c r="CL274" s="551"/>
      <c r="CM274" s="551"/>
      <c r="CN274" s="551"/>
      <c r="CO274" s="551"/>
      <c r="CP274" s="551"/>
      <c r="CQ274" s="551"/>
      <c r="CR274" s="551"/>
      <c r="CS274" s="551"/>
      <c r="CT274" s="551"/>
      <c r="CU274" s="551"/>
      <c r="CV274" s="551"/>
      <c r="CW274" s="551"/>
      <c r="CX274" s="551"/>
      <c r="CY274" s="551"/>
      <c r="CZ274" s="551"/>
      <c r="DA274" s="551"/>
      <c r="DB274" s="551"/>
      <c r="DC274" s="551"/>
      <c r="DD274" s="551"/>
      <c r="DE274" s="551"/>
      <c r="DF274" s="551"/>
      <c r="DG274" s="551"/>
      <c r="DH274" s="551"/>
      <c r="DI274" s="551"/>
      <c r="DJ274" s="551"/>
      <c r="DK274" s="551"/>
      <c r="DL274" s="551"/>
      <c r="DM274" s="551"/>
      <c r="DN274" s="551"/>
      <c r="DO274" s="551"/>
      <c r="DP274" s="551"/>
      <c r="DQ274" s="551"/>
      <c r="DR274" s="551"/>
      <c r="DS274" s="551"/>
      <c r="DT274" s="551"/>
      <c r="DU274" s="551"/>
      <c r="DV274" s="551"/>
      <c r="DW274" s="551"/>
      <c r="DX274" s="551"/>
      <c r="DY274" s="551"/>
      <c r="DZ274" s="551"/>
      <c r="EA274" s="551"/>
      <c r="EB274" s="551"/>
      <c r="EC274" s="551"/>
      <c r="ED274" s="551"/>
      <c r="EE274" s="551"/>
      <c r="EF274" s="551"/>
      <c r="EG274" s="551"/>
      <c r="EH274" s="551"/>
      <c r="EI274" s="551"/>
      <c r="EJ274" s="551"/>
      <c r="EK274" s="551"/>
      <c r="EL274" s="551"/>
      <c r="EM274" s="551"/>
      <c r="EN274" s="551"/>
      <c r="EO274" s="551"/>
      <c r="EP274" s="551"/>
      <c r="EQ274" s="551"/>
      <c r="ER274" s="551"/>
      <c r="ES274" s="551"/>
      <c r="ET274" s="551"/>
      <c r="EU274" s="551"/>
      <c r="EV274" s="551"/>
      <c r="EW274" s="551"/>
      <c r="EX274" s="551"/>
      <c r="EY274" s="551"/>
      <c r="EZ274" s="551"/>
      <c r="FA274" s="551"/>
      <c r="FB274" s="551"/>
      <c r="FC274" s="551"/>
      <c r="FD274" s="551"/>
      <c r="FE274" s="551"/>
      <c r="FF274" s="551"/>
      <c r="FG274" s="551"/>
      <c r="FH274" s="551"/>
      <c r="FI274" s="551"/>
      <c r="FJ274" s="551"/>
      <c r="FK274" s="551"/>
      <c r="FL274" s="551"/>
      <c r="FM274" s="551"/>
      <c r="FN274" s="551"/>
      <c r="FO274" s="551"/>
      <c r="FP274" s="551"/>
      <c r="FQ274" s="551"/>
      <c r="FR274" s="551"/>
      <c r="FS274" s="551"/>
      <c r="FT274" s="551"/>
      <c r="FU274" s="551"/>
      <c r="FV274" s="551"/>
      <c r="FW274" s="551"/>
      <c r="FX274" s="551"/>
      <c r="FY274" s="551"/>
      <c r="FZ274" s="551"/>
      <c r="GA274" s="551"/>
      <c r="GB274" s="551"/>
      <c r="GC274" s="551"/>
      <c r="GD274" s="551"/>
      <c r="GE274" s="551"/>
      <c r="GF274" s="551"/>
      <c r="GG274" s="551"/>
      <c r="GH274" s="551"/>
      <c r="GI274" s="551"/>
      <c r="GJ274" s="551"/>
      <c r="GK274" s="551"/>
      <c r="GL274" s="551"/>
      <c r="GM274" s="551"/>
      <c r="GN274" s="551"/>
      <c r="GO274" s="551"/>
      <c r="GP274" s="551"/>
      <c r="GQ274" s="551"/>
      <c r="GR274" s="551"/>
      <c r="GS274" s="551"/>
      <c r="GT274" s="551"/>
      <c r="GU274" s="551"/>
      <c r="GV274" s="551"/>
      <c r="GW274" s="551"/>
      <c r="GX274" s="551"/>
      <c r="GY274" s="551"/>
      <c r="GZ274" s="551"/>
      <c r="HA274" s="551"/>
      <c r="HB274" s="551"/>
      <c r="HC274" s="551"/>
      <c r="HD274" s="551"/>
      <c r="HE274" s="551"/>
      <c r="HF274" s="551"/>
      <c r="HG274" s="551"/>
      <c r="HH274" s="551"/>
      <c r="HI274" s="551"/>
      <c r="HJ274" s="551"/>
      <c r="HK274" s="551"/>
      <c r="HL274" s="551"/>
      <c r="HM274" s="551"/>
      <c r="HN274" s="551"/>
      <c r="HO274" s="551"/>
      <c r="HP274" s="551"/>
      <c r="HQ274" s="551"/>
      <c r="HR274" s="551"/>
      <c r="HS274" s="551"/>
      <c r="HT274" s="551"/>
      <c r="HU274" s="551"/>
      <c r="HV274" s="551"/>
      <c r="HW274" s="551"/>
      <c r="HX274" s="551"/>
      <c r="HY274" s="551"/>
      <c r="HZ274" s="551"/>
      <c r="IA274" s="551"/>
      <c r="IB274" s="551"/>
      <c r="IC274" s="551"/>
      <c r="ID274" s="551"/>
      <c r="IE274" s="551"/>
      <c r="IF274" s="551"/>
      <c r="IG274" s="551"/>
      <c r="IH274" s="551"/>
      <c r="II274" s="551"/>
      <c r="IJ274" s="551"/>
      <c r="IK274" s="551"/>
      <c r="IL274" s="551"/>
      <c r="IM274" s="551"/>
      <c r="IN274" s="551"/>
      <c r="IO274" s="551"/>
      <c r="IP274" s="551"/>
      <c r="IQ274" s="551"/>
      <c r="IR274" s="551"/>
      <c r="IS274" s="551"/>
      <c r="IT274" s="551"/>
      <c r="IU274" s="551"/>
      <c r="IV274" s="551"/>
      <c r="IW274" s="551"/>
      <c r="IX274" s="551"/>
      <c r="IY274" s="551"/>
      <c r="IZ274" s="551"/>
      <c r="JA274" s="551"/>
      <c r="JB274" s="551"/>
      <c r="JC274" s="551"/>
      <c r="JD274" s="551"/>
      <c r="JE274" s="551"/>
      <c r="JF274" s="551"/>
      <c r="JG274" s="551"/>
      <c r="JH274" s="551"/>
    </row>
    <row r="275" spans="1:268" s="74" customFormat="1" ht="39.75" customHeight="1" x14ac:dyDescent="0.25">
      <c r="A275" s="42"/>
      <c r="B275" s="42" t="s">
        <v>420</v>
      </c>
      <c r="C275" s="66">
        <v>11190005</v>
      </c>
      <c r="D275" s="50">
        <v>39728</v>
      </c>
      <c r="E275" s="50">
        <v>39728</v>
      </c>
      <c r="F275" s="50">
        <v>43380</v>
      </c>
      <c r="G275" s="50"/>
      <c r="H275" s="42" t="s">
        <v>469</v>
      </c>
      <c r="I275" s="116" t="s">
        <v>581</v>
      </c>
      <c r="J275" s="116"/>
      <c r="K275" s="116" t="s">
        <v>42</v>
      </c>
      <c r="L275" s="125" t="s">
        <v>1579</v>
      </c>
      <c r="M275" s="42" t="s">
        <v>125</v>
      </c>
      <c r="N275" s="42" t="s">
        <v>111</v>
      </c>
      <c r="O275" s="42" t="s">
        <v>111</v>
      </c>
      <c r="P275" s="65">
        <v>10971</v>
      </c>
      <c r="Q275" s="8" t="s">
        <v>4012</v>
      </c>
      <c r="R275" s="42" t="s">
        <v>125</v>
      </c>
      <c r="S275" s="42" t="s">
        <v>111</v>
      </c>
      <c r="T275" s="42" t="s">
        <v>111</v>
      </c>
      <c r="U275" s="42">
        <v>10971</v>
      </c>
      <c r="V275" s="42" t="s">
        <v>4013</v>
      </c>
      <c r="W275" s="42"/>
      <c r="X275" s="42"/>
      <c r="Y275" s="42"/>
      <c r="Z275" s="42" t="s">
        <v>467</v>
      </c>
      <c r="AA275" s="42" t="s">
        <v>7254</v>
      </c>
      <c r="AB275" s="41">
        <v>6500</v>
      </c>
      <c r="AC275" s="41">
        <v>50</v>
      </c>
      <c r="AD275" s="41">
        <v>351</v>
      </c>
      <c r="AE275" s="42"/>
      <c r="AF275" s="42"/>
      <c r="AG275" s="42"/>
      <c r="AH275" s="42"/>
      <c r="AI275" s="42">
        <v>151</v>
      </c>
      <c r="AJ275" s="436"/>
      <c r="AK275" s="42"/>
      <c r="AL275" s="42"/>
      <c r="AM275" s="42">
        <v>150</v>
      </c>
      <c r="AN275" s="42"/>
      <c r="AO275" s="436">
        <v>1430</v>
      </c>
      <c r="AP275" s="42"/>
      <c r="AQ275" s="42"/>
      <c r="AR275" s="42"/>
      <c r="AS275" s="42"/>
      <c r="AT275" s="42"/>
      <c r="AU275" s="42"/>
      <c r="AV275" s="42"/>
      <c r="AW275" s="42" t="s">
        <v>6088</v>
      </c>
      <c r="AX275" s="42" t="s">
        <v>6089</v>
      </c>
      <c r="AY275" s="42">
        <v>43</v>
      </c>
      <c r="AZ275" s="42">
        <v>57</v>
      </c>
      <c r="BA275" s="42">
        <v>42.2</v>
      </c>
      <c r="BB275" s="42">
        <v>22</v>
      </c>
      <c r="BC275" s="42">
        <v>52</v>
      </c>
      <c r="BD275" s="116">
        <v>13.5</v>
      </c>
      <c r="BE275" s="42">
        <f t="shared" si="58"/>
        <v>43.961722222222228</v>
      </c>
      <c r="BF275" s="42">
        <f t="shared" si="59"/>
        <v>22.870416666666667</v>
      </c>
      <c r="BG275" s="24" t="s">
        <v>38</v>
      </c>
      <c r="BH275" s="42"/>
      <c r="BI275" s="42"/>
      <c r="BJ275" s="50"/>
      <c r="BK275" s="42"/>
      <c r="BL275" s="50"/>
      <c r="BM275" s="42"/>
      <c r="BN275" s="42"/>
      <c r="BO275" s="42"/>
      <c r="BP275" s="42"/>
      <c r="BQ275" s="42"/>
      <c r="BR275" s="42"/>
      <c r="BS275" s="116"/>
      <c r="BT275" s="550"/>
      <c r="BU275" s="551"/>
      <c r="BV275" s="551"/>
      <c r="BW275" s="551"/>
      <c r="BX275" s="551"/>
      <c r="BY275" s="551"/>
      <c r="BZ275" s="551"/>
      <c r="CA275" s="551"/>
      <c r="CB275" s="551"/>
      <c r="CC275" s="551"/>
      <c r="CD275" s="551"/>
      <c r="CE275" s="551"/>
      <c r="CF275" s="551"/>
      <c r="CG275" s="551"/>
      <c r="CH275" s="551"/>
      <c r="CI275" s="551"/>
      <c r="CJ275" s="551"/>
      <c r="CK275" s="551"/>
      <c r="CL275" s="551"/>
      <c r="CM275" s="551"/>
      <c r="CN275" s="551"/>
      <c r="CO275" s="551"/>
      <c r="CP275" s="551"/>
      <c r="CQ275" s="551"/>
      <c r="CR275" s="551"/>
      <c r="CS275" s="551"/>
      <c r="CT275" s="551"/>
      <c r="CU275" s="551"/>
      <c r="CV275" s="551"/>
      <c r="CW275" s="551"/>
      <c r="CX275" s="551"/>
      <c r="CY275" s="551"/>
      <c r="CZ275" s="551"/>
      <c r="DA275" s="551"/>
      <c r="DB275" s="551"/>
      <c r="DC275" s="551"/>
      <c r="DD275" s="551"/>
      <c r="DE275" s="551"/>
      <c r="DF275" s="551"/>
      <c r="DG275" s="551"/>
      <c r="DH275" s="551"/>
      <c r="DI275" s="551"/>
      <c r="DJ275" s="551"/>
      <c r="DK275" s="551"/>
      <c r="DL275" s="551"/>
      <c r="DM275" s="551"/>
      <c r="DN275" s="551"/>
      <c r="DO275" s="551"/>
      <c r="DP275" s="551"/>
      <c r="DQ275" s="551"/>
      <c r="DR275" s="551"/>
      <c r="DS275" s="551"/>
      <c r="DT275" s="551"/>
      <c r="DU275" s="551"/>
      <c r="DV275" s="551"/>
      <c r="DW275" s="551"/>
      <c r="DX275" s="551"/>
      <c r="DY275" s="551"/>
      <c r="DZ275" s="551"/>
      <c r="EA275" s="551"/>
      <c r="EB275" s="551"/>
      <c r="EC275" s="551"/>
      <c r="ED275" s="551"/>
      <c r="EE275" s="551"/>
      <c r="EF275" s="551"/>
      <c r="EG275" s="551"/>
      <c r="EH275" s="551"/>
      <c r="EI275" s="551"/>
      <c r="EJ275" s="551"/>
      <c r="EK275" s="551"/>
      <c r="EL275" s="551"/>
      <c r="EM275" s="551"/>
      <c r="EN275" s="551"/>
      <c r="EO275" s="551"/>
      <c r="EP275" s="551"/>
      <c r="EQ275" s="551"/>
      <c r="ER275" s="551"/>
      <c r="ES275" s="551"/>
      <c r="ET275" s="551"/>
      <c r="EU275" s="551"/>
      <c r="EV275" s="551"/>
      <c r="EW275" s="551"/>
      <c r="EX275" s="551"/>
      <c r="EY275" s="551"/>
      <c r="EZ275" s="551"/>
      <c r="FA275" s="551"/>
      <c r="FB275" s="551"/>
      <c r="FC275" s="551"/>
      <c r="FD275" s="551"/>
      <c r="FE275" s="551"/>
      <c r="FF275" s="551"/>
      <c r="FG275" s="551"/>
      <c r="FH275" s="551"/>
      <c r="FI275" s="551"/>
      <c r="FJ275" s="551"/>
      <c r="FK275" s="551"/>
      <c r="FL275" s="551"/>
      <c r="FM275" s="551"/>
      <c r="FN275" s="551"/>
      <c r="FO275" s="551"/>
      <c r="FP275" s="551"/>
      <c r="FQ275" s="551"/>
      <c r="FR275" s="551"/>
      <c r="FS275" s="551"/>
      <c r="FT275" s="551"/>
      <c r="FU275" s="551"/>
      <c r="FV275" s="551"/>
      <c r="FW275" s="551"/>
      <c r="FX275" s="551"/>
      <c r="FY275" s="551"/>
      <c r="FZ275" s="551"/>
      <c r="GA275" s="551"/>
      <c r="GB275" s="551"/>
      <c r="GC275" s="551"/>
      <c r="GD275" s="551"/>
      <c r="GE275" s="551"/>
      <c r="GF275" s="551"/>
      <c r="GG275" s="551"/>
      <c r="GH275" s="551"/>
      <c r="GI275" s="551"/>
      <c r="GJ275" s="551"/>
      <c r="GK275" s="551"/>
      <c r="GL275" s="551"/>
      <c r="GM275" s="551"/>
      <c r="GN275" s="551"/>
      <c r="GO275" s="551"/>
      <c r="GP275" s="551"/>
      <c r="GQ275" s="551"/>
      <c r="GR275" s="551"/>
      <c r="GS275" s="551"/>
      <c r="GT275" s="551"/>
      <c r="GU275" s="551"/>
      <c r="GV275" s="551"/>
      <c r="GW275" s="551"/>
      <c r="GX275" s="551"/>
      <c r="GY275" s="551"/>
      <c r="GZ275" s="551"/>
      <c r="HA275" s="551"/>
      <c r="HB275" s="551"/>
      <c r="HC275" s="551"/>
      <c r="HD275" s="551"/>
      <c r="HE275" s="551"/>
      <c r="HF275" s="551"/>
      <c r="HG275" s="551"/>
      <c r="HH275" s="551"/>
      <c r="HI275" s="551"/>
      <c r="HJ275" s="551"/>
      <c r="HK275" s="551"/>
      <c r="HL275" s="551"/>
      <c r="HM275" s="551"/>
      <c r="HN275" s="551"/>
      <c r="HO275" s="551"/>
      <c r="HP275" s="551"/>
      <c r="HQ275" s="551"/>
      <c r="HR275" s="551"/>
      <c r="HS275" s="551"/>
      <c r="HT275" s="551"/>
      <c r="HU275" s="551"/>
      <c r="HV275" s="551"/>
      <c r="HW275" s="551"/>
      <c r="HX275" s="551"/>
      <c r="HY275" s="551"/>
      <c r="HZ275" s="551"/>
      <c r="IA275" s="551"/>
      <c r="IB275" s="551"/>
      <c r="IC275" s="551"/>
      <c r="ID275" s="551"/>
      <c r="IE275" s="551"/>
      <c r="IF275" s="551"/>
      <c r="IG275" s="551"/>
      <c r="IH275" s="551"/>
      <c r="II275" s="551"/>
      <c r="IJ275" s="551"/>
      <c r="IK275" s="551"/>
      <c r="IL275" s="551"/>
      <c r="IM275" s="551"/>
      <c r="IN275" s="551"/>
      <c r="IO275" s="551"/>
      <c r="IP275" s="551"/>
      <c r="IQ275" s="551"/>
      <c r="IR275" s="551"/>
      <c r="IS275" s="551"/>
      <c r="IT275" s="551"/>
      <c r="IU275" s="551"/>
      <c r="IV275" s="551"/>
      <c r="IW275" s="551"/>
      <c r="IX275" s="551"/>
      <c r="IY275" s="551"/>
      <c r="IZ275" s="551"/>
      <c r="JA275" s="551"/>
      <c r="JB275" s="551"/>
      <c r="JC275" s="551"/>
      <c r="JD275" s="551"/>
      <c r="JE275" s="551"/>
      <c r="JF275" s="551"/>
      <c r="JG275" s="551"/>
      <c r="JH275" s="551"/>
    </row>
    <row r="276" spans="1:268" s="74" customFormat="1" ht="39.75" customHeight="1" x14ac:dyDescent="0.25">
      <c r="A276" s="83"/>
      <c r="B276" s="83" t="s">
        <v>1580</v>
      </c>
      <c r="C276" s="95">
        <v>11120010</v>
      </c>
      <c r="D276" s="96">
        <v>39731</v>
      </c>
      <c r="E276" s="96">
        <v>39731</v>
      </c>
      <c r="F276" s="96">
        <v>41913</v>
      </c>
      <c r="G276" s="96"/>
      <c r="H276" s="83" t="s">
        <v>470</v>
      </c>
      <c r="I276" s="110" t="s">
        <v>994</v>
      </c>
      <c r="J276" s="110"/>
      <c r="K276" s="110" t="s">
        <v>135</v>
      </c>
      <c r="L276" s="115" t="s">
        <v>4014</v>
      </c>
      <c r="M276" s="83" t="s">
        <v>366</v>
      </c>
      <c r="N276" s="83" t="s">
        <v>76</v>
      </c>
      <c r="O276" s="83" t="s">
        <v>76</v>
      </c>
      <c r="P276" s="94" t="s">
        <v>1581</v>
      </c>
      <c r="Q276" s="83"/>
      <c r="R276" s="83" t="s">
        <v>366</v>
      </c>
      <c r="S276" s="83" t="s">
        <v>76</v>
      </c>
      <c r="T276" s="83" t="s">
        <v>76</v>
      </c>
      <c r="U276" s="94" t="s">
        <v>1581</v>
      </c>
      <c r="V276" s="83" t="s">
        <v>4015</v>
      </c>
      <c r="W276" s="83"/>
      <c r="X276" s="83"/>
      <c r="Y276" s="83"/>
      <c r="Z276" s="83" t="s">
        <v>467</v>
      </c>
      <c r="AA276" s="83" t="s">
        <v>17</v>
      </c>
      <c r="AB276" s="47">
        <v>14.33</v>
      </c>
      <c r="AC276" s="83">
        <v>72</v>
      </c>
      <c r="AD276" s="83">
        <v>236000</v>
      </c>
      <c r="AE276" s="83"/>
      <c r="AF276" s="83"/>
      <c r="AG276" s="83"/>
      <c r="AH276" s="83"/>
      <c r="AI276" s="83"/>
      <c r="AJ276" s="83">
        <v>236000</v>
      </c>
      <c r="AK276" s="83"/>
      <c r="AL276" s="83"/>
      <c r="AM276" s="83"/>
      <c r="AN276" s="83"/>
      <c r="AO276" s="420">
        <v>1430</v>
      </c>
      <c r="AP276" s="83"/>
      <c r="AQ276" s="83"/>
      <c r="AR276" s="83"/>
      <c r="AS276" s="83" t="s">
        <v>7058</v>
      </c>
      <c r="AT276" s="83"/>
      <c r="AU276" s="83"/>
      <c r="AV276" s="83"/>
      <c r="AW276" s="83" t="s">
        <v>7129</v>
      </c>
      <c r="AX276" s="83" t="s">
        <v>7132</v>
      </c>
      <c r="AY276" s="83">
        <v>43</v>
      </c>
      <c r="AZ276" s="83">
        <v>23</v>
      </c>
      <c r="BA276" s="83">
        <v>8.64</v>
      </c>
      <c r="BB276" s="83">
        <v>23</v>
      </c>
      <c r="BC276" s="83">
        <v>29</v>
      </c>
      <c r="BD276" s="83">
        <v>51.39</v>
      </c>
      <c r="BE276" s="83">
        <f t="shared" si="58"/>
        <v>43.385733333333334</v>
      </c>
      <c r="BF276" s="83">
        <f t="shared" si="59"/>
        <v>23.497608333333336</v>
      </c>
      <c r="BG276" s="110" t="s">
        <v>38</v>
      </c>
      <c r="BH276" s="83"/>
      <c r="BI276" s="83"/>
      <c r="BJ276" s="96"/>
      <c r="BK276" s="83"/>
      <c r="BL276" s="96"/>
      <c r="BM276" s="83"/>
      <c r="BN276" s="83"/>
      <c r="BO276" s="83"/>
      <c r="BP276" s="83"/>
      <c r="BQ276" s="83"/>
      <c r="BR276" s="83"/>
      <c r="BS276" s="110"/>
      <c r="BT276" s="550"/>
      <c r="BU276" s="551"/>
      <c r="BV276" s="551"/>
      <c r="BW276" s="551"/>
      <c r="BX276" s="551"/>
      <c r="BY276" s="551"/>
      <c r="BZ276" s="551"/>
      <c r="CA276" s="551"/>
      <c r="CB276" s="551"/>
      <c r="CC276" s="551"/>
      <c r="CD276" s="551"/>
      <c r="CE276" s="551"/>
      <c r="CF276" s="551"/>
      <c r="CG276" s="551"/>
      <c r="CH276" s="551"/>
      <c r="CI276" s="551"/>
      <c r="CJ276" s="551"/>
      <c r="CK276" s="551"/>
      <c r="CL276" s="551"/>
      <c r="CM276" s="551"/>
      <c r="CN276" s="551"/>
      <c r="CO276" s="551"/>
      <c r="CP276" s="551"/>
      <c r="CQ276" s="551"/>
      <c r="CR276" s="551"/>
      <c r="CS276" s="551"/>
      <c r="CT276" s="551"/>
      <c r="CU276" s="551"/>
      <c r="CV276" s="551"/>
      <c r="CW276" s="551"/>
      <c r="CX276" s="551"/>
      <c r="CY276" s="551"/>
      <c r="CZ276" s="551"/>
      <c r="DA276" s="551"/>
      <c r="DB276" s="551"/>
      <c r="DC276" s="551"/>
      <c r="DD276" s="551"/>
      <c r="DE276" s="551"/>
      <c r="DF276" s="551"/>
      <c r="DG276" s="551"/>
      <c r="DH276" s="551"/>
      <c r="DI276" s="551"/>
      <c r="DJ276" s="551"/>
      <c r="DK276" s="551"/>
      <c r="DL276" s="551"/>
      <c r="DM276" s="551"/>
      <c r="DN276" s="551"/>
      <c r="DO276" s="551"/>
      <c r="DP276" s="551"/>
      <c r="DQ276" s="551"/>
      <c r="DR276" s="551"/>
      <c r="DS276" s="551"/>
      <c r="DT276" s="551"/>
      <c r="DU276" s="551"/>
      <c r="DV276" s="551"/>
      <c r="DW276" s="551"/>
      <c r="DX276" s="551"/>
      <c r="DY276" s="551"/>
      <c r="DZ276" s="551"/>
      <c r="EA276" s="551"/>
      <c r="EB276" s="551"/>
      <c r="EC276" s="551"/>
      <c r="ED276" s="551"/>
      <c r="EE276" s="551"/>
      <c r="EF276" s="551"/>
      <c r="EG276" s="551"/>
      <c r="EH276" s="551"/>
      <c r="EI276" s="551"/>
      <c r="EJ276" s="551"/>
      <c r="EK276" s="551"/>
      <c r="EL276" s="551"/>
      <c r="EM276" s="551"/>
      <c r="EN276" s="551"/>
      <c r="EO276" s="551"/>
      <c r="EP276" s="551"/>
      <c r="EQ276" s="551"/>
      <c r="ER276" s="551"/>
      <c r="ES276" s="551"/>
      <c r="ET276" s="551"/>
      <c r="EU276" s="551"/>
      <c r="EV276" s="551"/>
      <c r="EW276" s="551"/>
      <c r="EX276" s="551"/>
      <c r="EY276" s="551"/>
      <c r="EZ276" s="551"/>
      <c r="FA276" s="551"/>
      <c r="FB276" s="551"/>
      <c r="FC276" s="551"/>
      <c r="FD276" s="551"/>
      <c r="FE276" s="551"/>
      <c r="FF276" s="551"/>
      <c r="FG276" s="551"/>
      <c r="FH276" s="551"/>
      <c r="FI276" s="551"/>
      <c r="FJ276" s="551"/>
      <c r="FK276" s="551"/>
      <c r="FL276" s="551"/>
      <c r="FM276" s="551"/>
      <c r="FN276" s="551"/>
      <c r="FO276" s="551"/>
      <c r="FP276" s="551"/>
      <c r="FQ276" s="551"/>
      <c r="FR276" s="551"/>
      <c r="FS276" s="551"/>
      <c r="FT276" s="551"/>
      <c r="FU276" s="551"/>
      <c r="FV276" s="551"/>
      <c r="FW276" s="551"/>
      <c r="FX276" s="551"/>
      <c r="FY276" s="551"/>
      <c r="FZ276" s="551"/>
      <c r="GA276" s="551"/>
      <c r="GB276" s="551"/>
      <c r="GC276" s="551"/>
      <c r="GD276" s="551"/>
      <c r="GE276" s="551"/>
      <c r="GF276" s="551"/>
      <c r="GG276" s="551"/>
      <c r="GH276" s="551"/>
      <c r="GI276" s="551"/>
      <c r="GJ276" s="551"/>
      <c r="GK276" s="551"/>
      <c r="GL276" s="551"/>
      <c r="GM276" s="551"/>
      <c r="GN276" s="551"/>
      <c r="GO276" s="551"/>
      <c r="GP276" s="551"/>
      <c r="GQ276" s="551"/>
      <c r="GR276" s="551"/>
      <c r="GS276" s="551"/>
      <c r="GT276" s="551"/>
      <c r="GU276" s="551"/>
      <c r="GV276" s="551"/>
      <c r="GW276" s="551"/>
      <c r="GX276" s="551"/>
      <c r="GY276" s="551"/>
      <c r="GZ276" s="551"/>
      <c r="HA276" s="551"/>
      <c r="HB276" s="551"/>
      <c r="HC276" s="551"/>
      <c r="HD276" s="551"/>
      <c r="HE276" s="551"/>
      <c r="HF276" s="551"/>
      <c r="HG276" s="551"/>
      <c r="HH276" s="551"/>
      <c r="HI276" s="551"/>
      <c r="HJ276" s="551"/>
      <c r="HK276" s="551"/>
      <c r="HL276" s="551"/>
      <c r="HM276" s="551"/>
      <c r="HN276" s="551"/>
      <c r="HO276" s="551"/>
      <c r="HP276" s="551"/>
      <c r="HQ276" s="551"/>
      <c r="HR276" s="551"/>
      <c r="HS276" s="551"/>
      <c r="HT276" s="551"/>
      <c r="HU276" s="551"/>
      <c r="HV276" s="551"/>
      <c r="HW276" s="551"/>
      <c r="HX276" s="551"/>
      <c r="HY276" s="551"/>
      <c r="HZ276" s="551"/>
      <c r="IA276" s="551"/>
      <c r="IB276" s="551"/>
      <c r="IC276" s="551"/>
      <c r="ID276" s="551"/>
      <c r="IE276" s="551"/>
      <c r="IF276" s="551"/>
      <c r="IG276" s="551"/>
      <c r="IH276" s="551"/>
      <c r="II276" s="551"/>
      <c r="IJ276" s="551"/>
      <c r="IK276" s="551"/>
      <c r="IL276" s="551"/>
      <c r="IM276" s="551"/>
      <c r="IN276" s="551"/>
      <c r="IO276" s="551"/>
      <c r="IP276" s="551"/>
      <c r="IQ276" s="551"/>
      <c r="IR276" s="551"/>
      <c r="IS276" s="551"/>
      <c r="IT276" s="551"/>
      <c r="IU276" s="551"/>
      <c r="IV276" s="551"/>
      <c r="IW276" s="551"/>
      <c r="IX276" s="551"/>
      <c r="IY276" s="551"/>
      <c r="IZ276" s="551"/>
      <c r="JA276" s="551"/>
      <c r="JB276" s="551"/>
      <c r="JC276" s="551"/>
      <c r="JD276" s="551"/>
      <c r="JE276" s="551"/>
      <c r="JF276" s="551"/>
      <c r="JG276" s="551"/>
      <c r="JH276" s="551"/>
    </row>
    <row r="277" spans="1:268" s="74" customFormat="1" ht="39.75" customHeight="1" x14ac:dyDescent="0.25">
      <c r="A277" s="83"/>
      <c r="B277" s="83" t="s">
        <v>1580</v>
      </c>
      <c r="C277" s="95">
        <v>11120010</v>
      </c>
      <c r="D277" s="96">
        <v>39731</v>
      </c>
      <c r="E277" s="96">
        <v>39731</v>
      </c>
      <c r="F277" s="96">
        <v>41913</v>
      </c>
      <c r="G277" s="96"/>
      <c r="H277" s="83" t="s">
        <v>470</v>
      </c>
      <c r="I277" s="110" t="s">
        <v>994</v>
      </c>
      <c r="J277" s="110"/>
      <c r="K277" s="110" t="s">
        <v>135</v>
      </c>
      <c r="L277" s="115" t="s">
        <v>4014</v>
      </c>
      <c r="M277" s="83" t="s">
        <v>366</v>
      </c>
      <c r="N277" s="83" t="s">
        <v>76</v>
      </c>
      <c r="O277" s="83" t="s">
        <v>76</v>
      </c>
      <c r="P277" s="94" t="s">
        <v>1581</v>
      </c>
      <c r="Q277" s="83"/>
      <c r="R277" s="83" t="s">
        <v>366</v>
      </c>
      <c r="S277" s="83" t="s">
        <v>76</v>
      </c>
      <c r="T277" s="83" t="s">
        <v>76</v>
      </c>
      <c r="U277" s="94" t="s">
        <v>1581</v>
      </c>
      <c r="V277" s="83" t="s">
        <v>4015</v>
      </c>
      <c r="W277" s="83"/>
      <c r="X277" s="83"/>
      <c r="Y277" s="83"/>
      <c r="Z277" s="83" t="s">
        <v>467</v>
      </c>
      <c r="AA277" s="83" t="s">
        <v>17</v>
      </c>
      <c r="AB277" s="47">
        <v>14.33</v>
      </c>
      <c r="AC277" s="83">
        <v>72</v>
      </c>
      <c r="AD277" s="83">
        <v>236000</v>
      </c>
      <c r="AE277" s="83"/>
      <c r="AF277" s="83"/>
      <c r="AG277" s="83"/>
      <c r="AH277" s="83"/>
      <c r="AI277" s="83"/>
      <c r="AJ277" s="83">
        <v>236000</v>
      </c>
      <c r="AK277" s="83"/>
      <c r="AL277" s="83"/>
      <c r="AM277" s="83"/>
      <c r="AN277" s="83"/>
      <c r="AO277" s="420">
        <v>1430</v>
      </c>
      <c r="AP277" s="83"/>
      <c r="AQ277" s="83"/>
      <c r="AR277" s="83"/>
      <c r="AS277" s="83" t="s">
        <v>7059</v>
      </c>
      <c r="AT277" s="83"/>
      <c r="AU277" s="83"/>
      <c r="AV277" s="83"/>
      <c r="AW277" s="83" t="s">
        <v>7130</v>
      </c>
      <c r="AX277" s="83" t="s">
        <v>7133</v>
      </c>
      <c r="AY277" s="83">
        <v>43</v>
      </c>
      <c r="AZ277" s="83">
        <v>22</v>
      </c>
      <c r="BA277" s="83">
        <v>43.14</v>
      </c>
      <c r="BB277" s="83">
        <v>22</v>
      </c>
      <c r="BC277" s="83">
        <v>29</v>
      </c>
      <c r="BD277" s="83">
        <v>27.89</v>
      </c>
      <c r="BE277" s="83">
        <f t="shared" si="58"/>
        <v>43.37865</v>
      </c>
      <c r="BF277" s="83">
        <f t="shared" si="59"/>
        <v>22.491080555555556</v>
      </c>
      <c r="BG277" s="110" t="s">
        <v>38</v>
      </c>
      <c r="BH277" s="83"/>
      <c r="BI277" s="83"/>
      <c r="BJ277" s="96"/>
      <c r="BK277" s="83"/>
      <c r="BL277" s="96"/>
      <c r="BM277" s="83"/>
      <c r="BN277" s="83"/>
      <c r="BO277" s="83"/>
      <c r="BP277" s="83"/>
      <c r="BQ277" s="83"/>
      <c r="BR277" s="83"/>
      <c r="BS277" s="110"/>
      <c r="BT277" s="550"/>
      <c r="BU277" s="551"/>
      <c r="BV277" s="551"/>
      <c r="BW277" s="551"/>
      <c r="BX277" s="551"/>
      <c r="BY277" s="551"/>
      <c r="BZ277" s="551"/>
      <c r="CA277" s="551"/>
      <c r="CB277" s="551"/>
      <c r="CC277" s="551"/>
      <c r="CD277" s="551"/>
      <c r="CE277" s="551"/>
      <c r="CF277" s="551"/>
      <c r="CG277" s="551"/>
      <c r="CH277" s="551"/>
      <c r="CI277" s="551"/>
      <c r="CJ277" s="551"/>
      <c r="CK277" s="551"/>
      <c r="CL277" s="551"/>
      <c r="CM277" s="551"/>
      <c r="CN277" s="551"/>
      <c r="CO277" s="551"/>
      <c r="CP277" s="551"/>
      <c r="CQ277" s="551"/>
      <c r="CR277" s="551"/>
      <c r="CS277" s="551"/>
      <c r="CT277" s="551"/>
      <c r="CU277" s="551"/>
      <c r="CV277" s="551"/>
      <c r="CW277" s="551"/>
      <c r="CX277" s="551"/>
      <c r="CY277" s="551"/>
      <c r="CZ277" s="551"/>
      <c r="DA277" s="551"/>
      <c r="DB277" s="551"/>
      <c r="DC277" s="551"/>
      <c r="DD277" s="551"/>
      <c r="DE277" s="551"/>
      <c r="DF277" s="551"/>
      <c r="DG277" s="551"/>
      <c r="DH277" s="551"/>
      <c r="DI277" s="551"/>
      <c r="DJ277" s="551"/>
      <c r="DK277" s="551"/>
      <c r="DL277" s="551"/>
      <c r="DM277" s="551"/>
      <c r="DN277" s="551"/>
      <c r="DO277" s="551"/>
      <c r="DP277" s="551"/>
      <c r="DQ277" s="551"/>
      <c r="DR277" s="551"/>
      <c r="DS277" s="551"/>
      <c r="DT277" s="551"/>
      <c r="DU277" s="551"/>
      <c r="DV277" s="551"/>
      <c r="DW277" s="551"/>
      <c r="DX277" s="551"/>
      <c r="DY277" s="551"/>
      <c r="DZ277" s="551"/>
      <c r="EA277" s="551"/>
      <c r="EB277" s="551"/>
      <c r="EC277" s="551"/>
      <c r="ED277" s="551"/>
      <c r="EE277" s="551"/>
      <c r="EF277" s="551"/>
      <c r="EG277" s="551"/>
      <c r="EH277" s="551"/>
      <c r="EI277" s="551"/>
      <c r="EJ277" s="551"/>
      <c r="EK277" s="551"/>
      <c r="EL277" s="551"/>
      <c r="EM277" s="551"/>
      <c r="EN277" s="551"/>
      <c r="EO277" s="551"/>
      <c r="EP277" s="551"/>
      <c r="EQ277" s="551"/>
      <c r="ER277" s="551"/>
      <c r="ES277" s="551"/>
      <c r="ET277" s="551"/>
      <c r="EU277" s="551"/>
      <c r="EV277" s="551"/>
      <c r="EW277" s="551"/>
      <c r="EX277" s="551"/>
      <c r="EY277" s="551"/>
      <c r="EZ277" s="551"/>
      <c r="FA277" s="551"/>
      <c r="FB277" s="551"/>
      <c r="FC277" s="551"/>
      <c r="FD277" s="551"/>
      <c r="FE277" s="551"/>
      <c r="FF277" s="551"/>
      <c r="FG277" s="551"/>
      <c r="FH277" s="551"/>
      <c r="FI277" s="551"/>
      <c r="FJ277" s="551"/>
      <c r="FK277" s="551"/>
      <c r="FL277" s="551"/>
      <c r="FM277" s="551"/>
      <c r="FN277" s="551"/>
      <c r="FO277" s="551"/>
      <c r="FP277" s="551"/>
      <c r="FQ277" s="551"/>
      <c r="FR277" s="551"/>
      <c r="FS277" s="551"/>
      <c r="FT277" s="551"/>
      <c r="FU277" s="551"/>
      <c r="FV277" s="551"/>
      <c r="FW277" s="551"/>
      <c r="FX277" s="551"/>
      <c r="FY277" s="551"/>
      <c r="FZ277" s="551"/>
      <c r="GA277" s="551"/>
      <c r="GB277" s="551"/>
      <c r="GC277" s="551"/>
      <c r="GD277" s="551"/>
      <c r="GE277" s="551"/>
      <c r="GF277" s="551"/>
      <c r="GG277" s="551"/>
      <c r="GH277" s="551"/>
      <c r="GI277" s="551"/>
      <c r="GJ277" s="551"/>
      <c r="GK277" s="551"/>
      <c r="GL277" s="551"/>
      <c r="GM277" s="551"/>
      <c r="GN277" s="551"/>
      <c r="GO277" s="551"/>
      <c r="GP277" s="551"/>
      <c r="GQ277" s="551"/>
      <c r="GR277" s="551"/>
      <c r="GS277" s="551"/>
      <c r="GT277" s="551"/>
      <c r="GU277" s="551"/>
      <c r="GV277" s="551"/>
      <c r="GW277" s="551"/>
      <c r="GX277" s="551"/>
      <c r="GY277" s="551"/>
      <c r="GZ277" s="551"/>
      <c r="HA277" s="551"/>
      <c r="HB277" s="551"/>
      <c r="HC277" s="551"/>
      <c r="HD277" s="551"/>
      <c r="HE277" s="551"/>
      <c r="HF277" s="551"/>
      <c r="HG277" s="551"/>
      <c r="HH277" s="551"/>
      <c r="HI277" s="551"/>
      <c r="HJ277" s="551"/>
      <c r="HK277" s="551"/>
      <c r="HL277" s="551"/>
      <c r="HM277" s="551"/>
      <c r="HN277" s="551"/>
      <c r="HO277" s="551"/>
      <c r="HP277" s="551"/>
      <c r="HQ277" s="551"/>
      <c r="HR277" s="551"/>
      <c r="HS277" s="551"/>
      <c r="HT277" s="551"/>
      <c r="HU277" s="551"/>
      <c r="HV277" s="551"/>
      <c r="HW277" s="551"/>
      <c r="HX277" s="551"/>
      <c r="HY277" s="551"/>
      <c r="HZ277" s="551"/>
      <c r="IA277" s="551"/>
      <c r="IB277" s="551"/>
      <c r="IC277" s="551"/>
      <c r="ID277" s="551"/>
      <c r="IE277" s="551"/>
      <c r="IF277" s="551"/>
      <c r="IG277" s="551"/>
      <c r="IH277" s="551"/>
      <c r="II277" s="551"/>
      <c r="IJ277" s="551"/>
      <c r="IK277" s="551"/>
      <c r="IL277" s="551"/>
      <c r="IM277" s="551"/>
      <c r="IN277" s="551"/>
      <c r="IO277" s="551"/>
      <c r="IP277" s="551"/>
      <c r="IQ277" s="551"/>
      <c r="IR277" s="551"/>
      <c r="IS277" s="551"/>
      <c r="IT277" s="551"/>
      <c r="IU277" s="551"/>
      <c r="IV277" s="551"/>
      <c r="IW277" s="551"/>
      <c r="IX277" s="551"/>
      <c r="IY277" s="551"/>
      <c r="IZ277" s="551"/>
      <c r="JA277" s="551"/>
      <c r="JB277" s="551"/>
      <c r="JC277" s="551"/>
      <c r="JD277" s="551"/>
      <c r="JE277" s="551"/>
      <c r="JF277" s="551"/>
      <c r="JG277" s="551"/>
      <c r="JH277" s="551"/>
    </row>
    <row r="278" spans="1:268" s="8" customFormat="1" ht="39.75" customHeight="1" x14ac:dyDescent="0.25">
      <c r="A278" s="83"/>
      <c r="B278" s="83" t="s">
        <v>1580</v>
      </c>
      <c r="C278" s="95">
        <v>11120010</v>
      </c>
      <c r="D278" s="96">
        <v>39731</v>
      </c>
      <c r="E278" s="96">
        <v>39731</v>
      </c>
      <c r="F278" s="96">
        <v>41913</v>
      </c>
      <c r="G278" s="96"/>
      <c r="H278" s="83" t="s">
        <v>470</v>
      </c>
      <c r="I278" s="110" t="s">
        <v>994</v>
      </c>
      <c r="J278" s="110"/>
      <c r="K278" s="110" t="s">
        <v>135</v>
      </c>
      <c r="L278" s="115" t="s">
        <v>4014</v>
      </c>
      <c r="M278" s="83" t="s">
        <v>366</v>
      </c>
      <c r="N278" s="83" t="s">
        <v>76</v>
      </c>
      <c r="O278" s="83" t="s">
        <v>76</v>
      </c>
      <c r="P278" s="94" t="s">
        <v>1581</v>
      </c>
      <c r="Q278" s="83"/>
      <c r="R278" s="83" t="s">
        <v>366</v>
      </c>
      <c r="S278" s="83" t="s">
        <v>76</v>
      </c>
      <c r="T278" s="83" t="s">
        <v>76</v>
      </c>
      <c r="U278" s="94" t="s">
        <v>1581</v>
      </c>
      <c r="V278" s="83" t="s">
        <v>4015</v>
      </c>
      <c r="W278" s="83"/>
      <c r="X278" s="83"/>
      <c r="Y278" s="83"/>
      <c r="Z278" s="83" t="s">
        <v>467</v>
      </c>
      <c r="AA278" s="83" t="s">
        <v>17</v>
      </c>
      <c r="AB278" s="47">
        <v>14.33</v>
      </c>
      <c r="AC278" s="83">
        <v>72</v>
      </c>
      <c r="AD278" s="83">
        <v>236000</v>
      </c>
      <c r="AE278" s="83"/>
      <c r="AF278" s="83"/>
      <c r="AG278" s="83"/>
      <c r="AH278" s="83"/>
      <c r="AI278" s="83"/>
      <c r="AJ278" s="83">
        <v>236000</v>
      </c>
      <c r="AK278" s="83"/>
      <c r="AL278" s="83"/>
      <c r="AM278" s="83"/>
      <c r="AN278" s="83"/>
      <c r="AO278" s="420">
        <v>1430</v>
      </c>
      <c r="AP278" s="83"/>
      <c r="AQ278" s="83"/>
      <c r="AR278" s="83"/>
      <c r="AS278" s="83" t="s">
        <v>7064</v>
      </c>
      <c r="AT278" s="83"/>
      <c r="AU278" s="83"/>
      <c r="AV278" s="83"/>
      <c r="AW278" s="83" t="s">
        <v>7128</v>
      </c>
      <c r="AX278" s="83" t="s">
        <v>7131</v>
      </c>
      <c r="AY278" s="83">
        <v>43</v>
      </c>
      <c r="AZ278" s="83">
        <v>22</v>
      </c>
      <c r="BA278" s="83">
        <v>18.920000000000002</v>
      </c>
      <c r="BB278" s="83">
        <v>22</v>
      </c>
      <c r="BC278" s="83">
        <v>29</v>
      </c>
      <c r="BD278" s="83">
        <v>4.76</v>
      </c>
      <c r="BE278" s="83">
        <f t="shared" si="58"/>
        <v>43.371922222222224</v>
      </c>
      <c r="BF278" s="83">
        <f t="shared" si="59"/>
        <v>22.484655555555555</v>
      </c>
      <c r="BG278" s="110" t="s">
        <v>38</v>
      </c>
      <c r="BH278" s="83"/>
      <c r="BI278" s="83"/>
      <c r="BJ278" s="96"/>
      <c r="BK278" s="83"/>
      <c r="BL278" s="96"/>
      <c r="BM278" s="83"/>
      <c r="BN278" s="83"/>
      <c r="BO278" s="83"/>
      <c r="BP278" s="83"/>
      <c r="BQ278" s="83"/>
      <c r="BR278" s="83"/>
      <c r="BS278" s="110"/>
      <c r="BT278" s="549"/>
      <c r="BU278" s="550"/>
      <c r="BV278" s="550"/>
      <c r="BW278" s="550"/>
      <c r="BX278" s="550"/>
      <c r="BY278" s="550"/>
      <c r="BZ278" s="550"/>
      <c r="CA278" s="550"/>
      <c r="CB278" s="550"/>
      <c r="CC278" s="550"/>
      <c r="CD278" s="550"/>
      <c r="CE278" s="550"/>
      <c r="CF278" s="550"/>
      <c r="CG278" s="550"/>
      <c r="CH278" s="550"/>
      <c r="CI278" s="550"/>
      <c r="CJ278" s="550"/>
      <c r="CK278" s="550"/>
      <c r="CL278" s="550"/>
      <c r="CM278" s="550"/>
      <c r="CN278" s="550"/>
      <c r="CO278" s="550"/>
      <c r="CP278" s="550"/>
      <c r="CQ278" s="550"/>
      <c r="CR278" s="550"/>
      <c r="CS278" s="550"/>
      <c r="CT278" s="550"/>
      <c r="CU278" s="550"/>
      <c r="CV278" s="550"/>
      <c r="CW278" s="550"/>
      <c r="CX278" s="550"/>
      <c r="CY278" s="550"/>
      <c r="CZ278" s="550"/>
      <c r="DA278" s="550"/>
      <c r="DB278" s="550"/>
      <c r="DC278" s="550"/>
      <c r="DD278" s="550"/>
      <c r="DE278" s="550"/>
      <c r="DF278" s="550"/>
      <c r="DG278" s="550"/>
      <c r="DH278" s="550"/>
      <c r="DI278" s="550"/>
      <c r="DJ278" s="550"/>
      <c r="DK278" s="550"/>
      <c r="DL278" s="550"/>
      <c r="DM278" s="550"/>
      <c r="DN278" s="550"/>
      <c r="DO278" s="550"/>
      <c r="DP278" s="550"/>
      <c r="DQ278" s="550"/>
      <c r="DR278" s="550"/>
      <c r="DS278" s="550"/>
      <c r="DT278" s="550"/>
      <c r="DU278" s="550"/>
      <c r="DV278" s="550"/>
      <c r="DW278" s="550"/>
      <c r="DX278" s="550"/>
      <c r="DY278" s="550"/>
      <c r="DZ278" s="550"/>
      <c r="EA278" s="550"/>
      <c r="EB278" s="550"/>
      <c r="EC278" s="550"/>
      <c r="ED278" s="550"/>
      <c r="EE278" s="550"/>
      <c r="EF278" s="550"/>
      <c r="EG278" s="550"/>
      <c r="EH278" s="550"/>
      <c r="EI278" s="550"/>
      <c r="EJ278" s="550"/>
      <c r="EK278" s="550"/>
      <c r="EL278" s="550"/>
      <c r="EM278" s="550"/>
      <c r="EN278" s="550"/>
      <c r="EO278" s="550"/>
      <c r="EP278" s="550"/>
      <c r="EQ278" s="550"/>
      <c r="ER278" s="550"/>
      <c r="ES278" s="550"/>
      <c r="ET278" s="550"/>
      <c r="EU278" s="550"/>
      <c r="EV278" s="550"/>
      <c r="EW278" s="550"/>
      <c r="EX278" s="550"/>
      <c r="EY278" s="550"/>
      <c r="EZ278" s="550"/>
      <c r="FA278" s="550"/>
      <c r="FB278" s="550"/>
      <c r="FC278" s="550"/>
      <c r="FD278" s="550"/>
      <c r="FE278" s="550"/>
      <c r="FF278" s="550"/>
      <c r="FG278" s="550"/>
      <c r="FH278" s="550"/>
      <c r="FI278" s="550"/>
      <c r="FJ278" s="550"/>
      <c r="FK278" s="550"/>
      <c r="FL278" s="550"/>
      <c r="FM278" s="550"/>
      <c r="FN278" s="550"/>
      <c r="FO278" s="550"/>
      <c r="FP278" s="550"/>
      <c r="FQ278" s="550"/>
      <c r="FR278" s="550"/>
      <c r="FS278" s="550"/>
      <c r="FT278" s="550"/>
      <c r="FU278" s="550"/>
      <c r="FV278" s="550"/>
      <c r="FW278" s="550"/>
      <c r="FX278" s="550"/>
      <c r="FY278" s="550"/>
      <c r="FZ278" s="550"/>
      <c r="GA278" s="550"/>
      <c r="GB278" s="550"/>
      <c r="GC278" s="550"/>
      <c r="GD278" s="550"/>
      <c r="GE278" s="550"/>
      <c r="GF278" s="550"/>
      <c r="GG278" s="550"/>
      <c r="GH278" s="550"/>
      <c r="GI278" s="550"/>
      <c r="GJ278" s="550"/>
      <c r="GK278" s="550"/>
      <c r="GL278" s="550"/>
      <c r="GM278" s="550"/>
      <c r="GN278" s="550"/>
      <c r="GO278" s="550"/>
      <c r="GP278" s="550"/>
      <c r="GQ278" s="550"/>
      <c r="GR278" s="550"/>
      <c r="GS278" s="550"/>
      <c r="GT278" s="550"/>
      <c r="GU278" s="550"/>
      <c r="GV278" s="550"/>
      <c r="GW278" s="550"/>
      <c r="GX278" s="550"/>
      <c r="GY278" s="550"/>
      <c r="GZ278" s="550"/>
      <c r="HA278" s="550"/>
      <c r="HB278" s="550"/>
      <c r="HC278" s="550"/>
      <c r="HD278" s="550"/>
      <c r="HE278" s="550"/>
      <c r="HF278" s="550"/>
      <c r="HG278" s="550"/>
      <c r="HH278" s="550"/>
      <c r="HI278" s="550"/>
      <c r="HJ278" s="550"/>
      <c r="HK278" s="550"/>
      <c r="HL278" s="550"/>
      <c r="HM278" s="550"/>
      <c r="HN278" s="550"/>
      <c r="HO278" s="550"/>
      <c r="HP278" s="550"/>
      <c r="HQ278" s="550"/>
      <c r="HR278" s="550"/>
      <c r="HS278" s="550"/>
      <c r="HT278" s="550"/>
      <c r="HU278" s="550"/>
      <c r="HV278" s="550"/>
      <c r="HW278" s="550"/>
      <c r="HX278" s="550"/>
      <c r="HY278" s="550"/>
      <c r="HZ278" s="550"/>
      <c r="IA278" s="550"/>
      <c r="IB278" s="550"/>
      <c r="IC278" s="550"/>
      <c r="ID278" s="550"/>
      <c r="IE278" s="550"/>
      <c r="IF278" s="550"/>
      <c r="IG278" s="550"/>
      <c r="IH278" s="550"/>
      <c r="II278" s="550"/>
      <c r="IJ278" s="550"/>
      <c r="IK278" s="550"/>
      <c r="IL278" s="550"/>
      <c r="IM278" s="550"/>
      <c r="IN278" s="550"/>
      <c r="IO278" s="550"/>
      <c r="IP278" s="550"/>
      <c r="IQ278" s="550"/>
      <c r="IR278" s="550"/>
      <c r="IS278" s="550"/>
      <c r="IT278" s="550"/>
      <c r="IU278" s="550"/>
      <c r="IV278" s="550"/>
      <c r="IW278" s="550"/>
      <c r="IX278" s="550"/>
      <c r="IY278" s="550"/>
      <c r="IZ278" s="550"/>
      <c r="JA278" s="550"/>
      <c r="JB278" s="550"/>
      <c r="JC278" s="550"/>
      <c r="JD278" s="550"/>
      <c r="JE278" s="550"/>
      <c r="JF278" s="550"/>
      <c r="JG278" s="550"/>
      <c r="JH278" s="550"/>
    </row>
    <row r="279" spans="1:268" s="8" customFormat="1" ht="39.75" customHeight="1" x14ac:dyDescent="0.25">
      <c r="A279" s="83"/>
      <c r="B279" s="83" t="s">
        <v>1582</v>
      </c>
      <c r="C279" s="95">
        <v>11160029</v>
      </c>
      <c r="D279" s="96">
        <v>39731</v>
      </c>
      <c r="E279" s="96">
        <v>39731</v>
      </c>
      <c r="F279" s="96">
        <v>46022</v>
      </c>
      <c r="G279" s="96"/>
      <c r="H279" s="83" t="s">
        <v>4558</v>
      </c>
      <c r="I279" s="110" t="s">
        <v>1001</v>
      </c>
      <c r="J279" s="110" t="s">
        <v>1001</v>
      </c>
      <c r="K279" s="110" t="s">
        <v>55</v>
      </c>
      <c r="L279" s="115" t="s">
        <v>8844</v>
      </c>
      <c r="M279" s="83" t="s">
        <v>424</v>
      </c>
      <c r="N279" s="83" t="s">
        <v>61</v>
      </c>
      <c r="O279" s="83" t="s">
        <v>52</v>
      </c>
      <c r="P279" s="94">
        <v>12084</v>
      </c>
      <c r="Q279" s="83"/>
      <c r="R279" s="83" t="s">
        <v>635</v>
      </c>
      <c r="S279" s="83" t="s">
        <v>409</v>
      </c>
      <c r="T279" s="83" t="s">
        <v>52</v>
      </c>
      <c r="U279" s="83">
        <v>12084</v>
      </c>
      <c r="V279" s="83" t="s">
        <v>8845</v>
      </c>
      <c r="W279" s="83" t="s">
        <v>638</v>
      </c>
      <c r="X279" s="88"/>
      <c r="Y279" s="88"/>
      <c r="Z279" s="83" t="s">
        <v>467</v>
      </c>
      <c r="AA279" s="83" t="s">
        <v>955</v>
      </c>
      <c r="AB279" s="47">
        <v>11.14</v>
      </c>
      <c r="AC279" s="83">
        <v>2</v>
      </c>
      <c r="AD279" s="83">
        <v>6754</v>
      </c>
      <c r="AE279" s="83"/>
      <c r="AF279" s="83"/>
      <c r="AG279" s="83"/>
      <c r="AH279" s="83"/>
      <c r="AI279" s="83"/>
      <c r="AJ279" s="83"/>
      <c r="AK279" s="83"/>
      <c r="AL279" s="83">
        <v>6754</v>
      </c>
      <c r="AM279" s="83"/>
      <c r="AN279" s="83"/>
      <c r="AO279" s="427">
        <v>1.2</v>
      </c>
      <c r="AP279" s="83"/>
      <c r="AQ279" s="83"/>
      <c r="AR279" s="83"/>
      <c r="AS279" s="83" t="s">
        <v>467</v>
      </c>
      <c r="AT279" s="83"/>
      <c r="AU279" s="83"/>
      <c r="AV279" s="83">
        <v>533.4</v>
      </c>
      <c r="AW279" s="83" t="s">
        <v>8846</v>
      </c>
      <c r="AX279" s="83" t="s">
        <v>8847</v>
      </c>
      <c r="AY279" s="83">
        <v>42</v>
      </c>
      <c r="AZ279" s="83">
        <v>46</v>
      </c>
      <c r="BA279" s="83">
        <v>21.9</v>
      </c>
      <c r="BB279" s="83">
        <v>23</v>
      </c>
      <c r="BC279" s="83">
        <v>14</v>
      </c>
      <c r="BD279" s="83">
        <v>2.7</v>
      </c>
      <c r="BE279" s="83">
        <f t="shared" si="58"/>
        <v>42.772750000000002</v>
      </c>
      <c r="BF279" s="83">
        <f t="shared" si="59"/>
        <v>23.234083333333334</v>
      </c>
      <c r="BG279" s="83" t="s">
        <v>47</v>
      </c>
      <c r="BH279" s="83"/>
      <c r="BI279" s="83">
        <v>2897</v>
      </c>
      <c r="BJ279" s="96">
        <v>43874</v>
      </c>
      <c r="BK279" s="83">
        <v>2897</v>
      </c>
      <c r="BL279" s="96">
        <v>43874</v>
      </c>
      <c r="BM279" s="83"/>
      <c r="BN279" s="83"/>
      <c r="BO279" s="83"/>
      <c r="BP279" s="83"/>
      <c r="BQ279" s="83" t="s">
        <v>10981</v>
      </c>
      <c r="BR279" s="96">
        <v>46178</v>
      </c>
      <c r="BS279" s="110" t="s">
        <v>10980</v>
      </c>
      <c r="BT279" s="549"/>
      <c r="BU279" s="550"/>
      <c r="BV279" s="550"/>
      <c r="BW279" s="550"/>
      <c r="BX279" s="550"/>
      <c r="BY279" s="550"/>
      <c r="BZ279" s="550"/>
      <c r="CA279" s="550"/>
      <c r="CB279" s="550"/>
      <c r="CC279" s="550"/>
      <c r="CD279" s="550"/>
      <c r="CE279" s="550"/>
      <c r="CF279" s="550"/>
      <c r="CG279" s="550"/>
      <c r="CH279" s="550"/>
      <c r="CI279" s="550"/>
      <c r="CJ279" s="550"/>
      <c r="CK279" s="550"/>
      <c r="CL279" s="550"/>
      <c r="CM279" s="550"/>
      <c r="CN279" s="550"/>
      <c r="CO279" s="550"/>
      <c r="CP279" s="550"/>
      <c r="CQ279" s="550"/>
      <c r="CR279" s="550"/>
      <c r="CS279" s="550"/>
      <c r="CT279" s="550"/>
      <c r="CU279" s="550"/>
      <c r="CV279" s="550"/>
      <c r="CW279" s="550"/>
      <c r="CX279" s="550"/>
      <c r="CY279" s="550"/>
      <c r="CZ279" s="550"/>
      <c r="DA279" s="550"/>
      <c r="DB279" s="550"/>
      <c r="DC279" s="550"/>
      <c r="DD279" s="550"/>
      <c r="DE279" s="550"/>
      <c r="DF279" s="550"/>
      <c r="DG279" s="550"/>
      <c r="DH279" s="550"/>
      <c r="DI279" s="550"/>
      <c r="DJ279" s="550"/>
      <c r="DK279" s="550"/>
      <c r="DL279" s="550"/>
      <c r="DM279" s="550"/>
      <c r="DN279" s="550"/>
      <c r="DO279" s="550"/>
      <c r="DP279" s="550"/>
      <c r="DQ279" s="550"/>
      <c r="DR279" s="550"/>
      <c r="DS279" s="550"/>
      <c r="DT279" s="550"/>
      <c r="DU279" s="550"/>
      <c r="DV279" s="550"/>
      <c r="DW279" s="550"/>
      <c r="DX279" s="550"/>
      <c r="DY279" s="550"/>
      <c r="DZ279" s="550"/>
      <c r="EA279" s="550"/>
      <c r="EB279" s="550"/>
      <c r="EC279" s="550"/>
      <c r="ED279" s="550"/>
      <c r="EE279" s="550"/>
      <c r="EF279" s="550"/>
      <c r="EG279" s="550"/>
      <c r="EH279" s="550"/>
      <c r="EI279" s="550"/>
      <c r="EJ279" s="550"/>
      <c r="EK279" s="550"/>
      <c r="EL279" s="550"/>
      <c r="EM279" s="550"/>
      <c r="EN279" s="550"/>
      <c r="EO279" s="550"/>
      <c r="EP279" s="550"/>
      <c r="EQ279" s="550"/>
      <c r="ER279" s="550"/>
      <c r="ES279" s="550"/>
      <c r="ET279" s="550"/>
      <c r="EU279" s="550"/>
      <c r="EV279" s="550"/>
      <c r="EW279" s="550"/>
      <c r="EX279" s="550"/>
      <c r="EY279" s="550"/>
      <c r="EZ279" s="550"/>
      <c r="FA279" s="550"/>
      <c r="FB279" s="550"/>
      <c r="FC279" s="550"/>
      <c r="FD279" s="550"/>
      <c r="FE279" s="550"/>
      <c r="FF279" s="550"/>
      <c r="FG279" s="550"/>
      <c r="FH279" s="550"/>
      <c r="FI279" s="550"/>
      <c r="FJ279" s="550"/>
      <c r="FK279" s="550"/>
      <c r="FL279" s="550"/>
      <c r="FM279" s="550"/>
      <c r="FN279" s="550"/>
      <c r="FO279" s="550"/>
      <c r="FP279" s="550"/>
      <c r="FQ279" s="550"/>
      <c r="FR279" s="550"/>
      <c r="FS279" s="550"/>
      <c r="FT279" s="550"/>
      <c r="FU279" s="550"/>
      <c r="FV279" s="550"/>
      <c r="FW279" s="550"/>
      <c r="FX279" s="550"/>
      <c r="FY279" s="550"/>
      <c r="FZ279" s="550"/>
      <c r="GA279" s="550"/>
      <c r="GB279" s="550"/>
      <c r="GC279" s="550"/>
      <c r="GD279" s="550"/>
      <c r="GE279" s="550"/>
      <c r="GF279" s="550"/>
      <c r="GG279" s="550"/>
      <c r="GH279" s="550"/>
      <c r="GI279" s="550"/>
      <c r="GJ279" s="550"/>
      <c r="GK279" s="550"/>
      <c r="GL279" s="550"/>
      <c r="GM279" s="550"/>
      <c r="GN279" s="550"/>
      <c r="GO279" s="550"/>
      <c r="GP279" s="550"/>
      <c r="GQ279" s="550"/>
      <c r="GR279" s="550"/>
      <c r="GS279" s="550"/>
      <c r="GT279" s="550"/>
      <c r="GU279" s="550"/>
      <c r="GV279" s="550"/>
      <c r="GW279" s="550"/>
      <c r="GX279" s="550"/>
      <c r="GY279" s="550"/>
      <c r="GZ279" s="550"/>
      <c r="HA279" s="550"/>
      <c r="HB279" s="550"/>
      <c r="HC279" s="550"/>
      <c r="HD279" s="550"/>
      <c r="HE279" s="550"/>
      <c r="HF279" s="550"/>
      <c r="HG279" s="550"/>
      <c r="HH279" s="550"/>
      <c r="HI279" s="550"/>
      <c r="HJ279" s="550"/>
      <c r="HK279" s="550"/>
      <c r="HL279" s="550"/>
      <c r="HM279" s="550"/>
      <c r="HN279" s="550"/>
      <c r="HO279" s="550"/>
      <c r="HP279" s="550"/>
      <c r="HQ279" s="550"/>
      <c r="HR279" s="550"/>
      <c r="HS279" s="550"/>
      <c r="HT279" s="550"/>
      <c r="HU279" s="550"/>
      <c r="HV279" s="550"/>
      <c r="HW279" s="550"/>
      <c r="HX279" s="550"/>
      <c r="HY279" s="550"/>
      <c r="HZ279" s="550"/>
      <c r="IA279" s="550"/>
      <c r="IB279" s="550"/>
      <c r="IC279" s="550"/>
      <c r="ID279" s="550"/>
      <c r="IE279" s="550"/>
      <c r="IF279" s="550"/>
      <c r="IG279" s="550"/>
      <c r="IH279" s="550"/>
      <c r="II279" s="550"/>
      <c r="IJ279" s="550"/>
      <c r="IK279" s="550"/>
      <c r="IL279" s="550"/>
      <c r="IM279" s="550"/>
      <c r="IN279" s="550"/>
      <c r="IO279" s="550"/>
      <c r="IP279" s="550"/>
      <c r="IQ279" s="550"/>
      <c r="IR279" s="550"/>
      <c r="IS279" s="550"/>
      <c r="IT279" s="550"/>
      <c r="IU279" s="550"/>
      <c r="IV279" s="550"/>
      <c r="IW279" s="550"/>
      <c r="IX279" s="550"/>
      <c r="IY279" s="550"/>
      <c r="IZ279" s="550"/>
      <c r="JA279" s="550"/>
      <c r="JB279" s="550"/>
      <c r="JC279" s="550"/>
      <c r="JD279" s="550"/>
      <c r="JE279" s="550"/>
      <c r="JF279" s="550"/>
      <c r="JG279" s="550"/>
      <c r="JH279" s="550"/>
    </row>
    <row r="280" spans="1:268" s="8" customFormat="1" ht="39.75" customHeight="1" x14ac:dyDescent="0.25">
      <c r="A280" s="83"/>
      <c r="B280" s="83" t="s">
        <v>1582</v>
      </c>
      <c r="C280" s="95">
        <v>11160029</v>
      </c>
      <c r="D280" s="96">
        <v>39731</v>
      </c>
      <c r="E280" s="96">
        <v>39731</v>
      </c>
      <c r="F280" s="96">
        <v>46022</v>
      </c>
      <c r="G280" s="96"/>
      <c r="H280" s="83" t="s">
        <v>4558</v>
      </c>
      <c r="I280" s="110" t="s">
        <v>1001</v>
      </c>
      <c r="J280" s="110" t="s">
        <v>1001</v>
      </c>
      <c r="K280" s="110" t="s">
        <v>55</v>
      </c>
      <c r="L280" s="115" t="s">
        <v>8844</v>
      </c>
      <c r="M280" s="83" t="s">
        <v>424</v>
      </c>
      <c r="N280" s="83" t="s">
        <v>61</v>
      </c>
      <c r="O280" s="83" t="s">
        <v>52</v>
      </c>
      <c r="P280" s="94">
        <v>12084</v>
      </c>
      <c r="Q280" s="83"/>
      <c r="R280" s="83" t="s">
        <v>635</v>
      </c>
      <c r="S280" s="83" t="s">
        <v>409</v>
      </c>
      <c r="T280" s="83" t="s">
        <v>52</v>
      </c>
      <c r="U280" s="83">
        <v>12084</v>
      </c>
      <c r="V280" s="83" t="s">
        <v>8845</v>
      </c>
      <c r="W280" s="83" t="s">
        <v>638</v>
      </c>
      <c r="X280" s="88"/>
      <c r="Y280" s="88"/>
      <c r="Z280" s="83" t="s">
        <v>467</v>
      </c>
      <c r="AA280" s="83" t="s">
        <v>955</v>
      </c>
      <c r="AB280" s="47"/>
      <c r="AC280" s="83"/>
      <c r="AD280" s="83"/>
      <c r="AE280" s="83"/>
      <c r="AF280" s="83"/>
      <c r="AG280" s="83"/>
      <c r="AH280" s="83"/>
      <c r="AI280" s="83"/>
      <c r="AJ280" s="83"/>
      <c r="AK280" s="83"/>
      <c r="AL280" s="83"/>
      <c r="AM280" s="83"/>
      <c r="AN280" s="83"/>
      <c r="AO280" s="427"/>
      <c r="AP280" s="83"/>
      <c r="AQ280" s="83"/>
      <c r="AR280" s="83"/>
      <c r="AS280" s="83" t="s">
        <v>3566</v>
      </c>
      <c r="AT280" s="83"/>
      <c r="AU280" s="83"/>
      <c r="AV280" s="83"/>
      <c r="AW280" s="83" t="s">
        <v>8848</v>
      </c>
      <c r="AX280" s="83" t="s">
        <v>8849</v>
      </c>
      <c r="AY280" s="83">
        <v>42</v>
      </c>
      <c r="AZ280" s="83">
        <v>46</v>
      </c>
      <c r="BA280" s="83">
        <v>23.4</v>
      </c>
      <c r="BB280" s="83">
        <v>23</v>
      </c>
      <c r="BC280" s="83">
        <v>14</v>
      </c>
      <c r="BD280" s="83">
        <v>2.9</v>
      </c>
      <c r="BE280" s="83">
        <f t="shared" si="58"/>
        <v>42.773166666666668</v>
      </c>
      <c r="BF280" s="83">
        <f t="shared" si="59"/>
        <v>23.234138888888889</v>
      </c>
      <c r="BG280" s="83" t="s">
        <v>47</v>
      </c>
      <c r="BH280" s="83"/>
      <c r="BI280" s="83">
        <v>2897</v>
      </c>
      <c r="BJ280" s="96">
        <v>43874</v>
      </c>
      <c r="BK280" s="83">
        <v>2897</v>
      </c>
      <c r="BL280" s="96">
        <v>43874</v>
      </c>
      <c r="BM280" s="83"/>
      <c r="BN280" s="83"/>
      <c r="BO280" s="83"/>
      <c r="BP280" s="83"/>
      <c r="BQ280" s="83" t="s">
        <v>10981</v>
      </c>
      <c r="BR280" s="96">
        <v>46178</v>
      </c>
      <c r="BS280" s="110" t="s">
        <v>10980</v>
      </c>
      <c r="BT280" s="549"/>
      <c r="BU280" s="550"/>
      <c r="BV280" s="550"/>
      <c r="BW280" s="550"/>
      <c r="BX280" s="550"/>
      <c r="BY280" s="550"/>
      <c r="BZ280" s="550"/>
      <c r="CA280" s="550"/>
      <c r="CB280" s="550"/>
      <c r="CC280" s="550"/>
      <c r="CD280" s="550"/>
      <c r="CE280" s="550"/>
      <c r="CF280" s="550"/>
      <c r="CG280" s="550"/>
      <c r="CH280" s="550"/>
      <c r="CI280" s="550"/>
      <c r="CJ280" s="550"/>
      <c r="CK280" s="550"/>
      <c r="CL280" s="550"/>
      <c r="CM280" s="550"/>
      <c r="CN280" s="550"/>
      <c r="CO280" s="550"/>
      <c r="CP280" s="550"/>
      <c r="CQ280" s="550"/>
      <c r="CR280" s="550"/>
      <c r="CS280" s="550"/>
      <c r="CT280" s="550"/>
      <c r="CU280" s="550"/>
      <c r="CV280" s="550"/>
      <c r="CW280" s="550"/>
      <c r="CX280" s="550"/>
      <c r="CY280" s="550"/>
      <c r="CZ280" s="550"/>
      <c r="DA280" s="550"/>
      <c r="DB280" s="550"/>
      <c r="DC280" s="550"/>
      <c r="DD280" s="550"/>
      <c r="DE280" s="550"/>
      <c r="DF280" s="550"/>
      <c r="DG280" s="550"/>
      <c r="DH280" s="550"/>
      <c r="DI280" s="550"/>
      <c r="DJ280" s="550"/>
      <c r="DK280" s="550"/>
      <c r="DL280" s="550"/>
      <c r="DM280" s="550"/>
      <c r="DN280" s="550"/>
      <c r="DO280" s="550"/>
      <c r="DP280" s="550"/>
      <c r="DQ280" s="550"/>
      <c r="DR280" s="550"/>
      <c r="DS280" s="550"/>
      <c r="DT280" s="550"/>
      <c r="DU280" s="550"/>
      <c r="DV280" s="550"/>
      <c r="DW280" s="550"/>
      <c r="DX280" s="550"/>
      <c r="DY280" s="550"/>
      <c r="DZ280" s="550"/>
      <c r="EA280" s="550"/>
      <c r="EB280" s="550"/>
      <c r="EC280" s="550"/>
      <c r="ED280" s="550"/>
      <c r="EE280" s="550"/>
      <c r="EF280" s="550"/>
      <c r="EG280" s="550"/>
      <c r="EH280" s="550"/>
      <c r="EI280" s="550"/>
      <c r="EJ280" s="550"/>
      <c r="EK280" s="550"/>
      <c r="EL280" s="550"/>
      <c r="EM280" s="550"/>
      <c r="EN280" s="550"/>
      <c r="EO280" s="550"/>
      <c r="EP280" s="550"/>
      <c r="EQ280" s="550"/>
      <c r="ER280" s="550"/>
      <c r="ES280" s="550"/>
      <c r="ET280" s="550"/>
      <c r="EU280" s="550"/>
      <c r="EV280" s="550"/>
      <c r="EW280" s="550"/>
      <c r="EX280" s="550"/>
      <c r="EY280" s="550"/>
      <c r="EZ280" s="550"/>
      <c r="FA280" s="550"/>
      <c r="FB280" s="550"/>
      <c r="FC280" s="550"/>
      <c r="FD280" s="550"/>
      <c r="FE280" s="550"/>
      <c r="FF280" s="550"/>
      <c r="FG280" s="550"/>
      <c r="FH280" s="550"/>
      <c r="FI280" s="550"/>
      <c r="FJ280" s="550"/>
      <c r="FK280" s="550"/>
      <c r="FL280" s="550"/>
      <c r="FM280" s="550"/>
      <c r="FN280" s="550"/>
      <c r="FO280" s="550"/>
      <c r="FP280" s="550"/>
      <c r="FQ280" s="550"/>
      <c r="FR280" s="550"/>
      <c r="FS280" s="550"/>
      <c r="FT280" s="550"/>
      <c r="FU280" s="550"/>
      <c r="FV280" s="550"/>
      <c r="FW280" s="550"/>
      <c r="FX280" s="550"/>
      <c r="FY280" s="550"/>
      <c r="FZ280" s="550"/>
      <c r="GA280" s="550"/>
      <c r="GB280" s="550"/>
      <c r="GC280" s="550"/>
      <c r="GD280" s="550"/>
      <c r="GE280" s="550"/>
      <c r="GF280" s="550"/>
      <c r="GG280" s="550"/>
      <c r="GH280" s="550"/>
      <c r="GI280" s="550"/>
      <c r="GJ280" s="550"/>
      <c r="GK280" s="550"/>
      <c r="GL280" s="550"/>
      <c r="GM280" s="550"/>
      <c r="GN280" s="550"/>
      <c r="GO280" s="550"/>
      <c r="GP280" s="550"/>
      <c r="GQ280" s="550"/>
      <c r="GR280" s="550"/>
      <c r="GS280" s="550"/>
      <c r="GT280" s="550"/>
      <c r="GU280" s="550"/>
      <c r="GV280" s="550"/>
      <c r="GW280" s="550"/>
      <c r="GX280" s="550"/>
      <c r="GY280" s="550"/>
      <c r="GZ280" s="550"/>
      <c r="HA280" s="550"/>
      <c r="HB280" s="550"/>
      <c r="HC280" s="550"/>
      <c r="HD280" s="550"/>
      <c r="HE280" s="550"/>
      <c r="HF280" s="550"/>
      <c r="HG280" s="550"/>
      <c r="HH280" s="550"/>
      <c r="HI280" s="550"/>
      <c r="HJ280" s="550"/>
      <c r="HK280" s="550"/>
      <c r="HL280" s="550"/>
      <c r="HM280" s="550"/>
      <c r="HN280" s="550"/>
      <c r="HO280" s="550"/>
      <c r="HP280" s="550"/>
      <c r="HQ280" s="550"/>
      <c r="HR280" s="550"/>
      <c r="HS280" s="550"/>
      <c r="HT280" s="550"/>
      <c r="HU280" s="550"/>
      <c r="HV280" s="550"/>
      <c r="HW280" s="550"/>
      <c r="HX280" s="550"/>
      <c r="HY280" s="550"/>
      <c r="HZ280" s="550"/>
      <c r="IA280" s="550"/>
      <c r="IB280" s="550"/>
      <c r="IC280" s="550"/>
      <c r="ID280" s="550"/>
      <c r="IE280" s="550"/>
      <c r="IF280" s="550"/>
      <c r="IG280" s="550"/>
      <c r="IH280" s="550"/>
      <c r="II280" s="550"/>
      <c r="IJ280" s="550"/>
      <c r="IK280" s="550"/>
      <c r="IL280" s="550"/>
      <c r="IM280" s="550"/>
      <c r="IN280" s="550"/>
      <c r="IO280" s="550"/>
      <c r="IP280" s="550"/>
      <c r="IQ280" s="550"/>
      <c r="IR280" s="550"/>
      <c r="IS280" s="550"/>
      <c r="IT280" s="550"/>
      <c r="IU280" s="550"/>
      <c r="IV280" s="550"/>
      <c r="IW280" s="550"/>
      <c r="IX280" s="550"/>
      <c r="IY280" s="550"/>
      <c r="IZ280" s="550"/>
      <c r="JA280" s="550"/>
      <c r="JB280" s="550"/>
      <c r="JC280" s="550"/>
      <c r="JD280" s="550"/>
      <c r="JE280" s="550"/>
      <c r="JF280" s="550"/>
      <c r="JG280" s="550"/>
      <c r="JH280" s="550"/>
    </row>
    <row r="281" spans="1:268" s="8" customFormat="1" ht="39.75" customHeight="1" x14ac:dyDescent="0.25">
      <c r="A281" s="83"/>
      <c r="B281" s="83" t="s">
        <v>1583</v>
      </c>
      <c r="C281" s="95">
        <v>11130032</v>
      </c>
      <c r="D281" s="96">
        <v>39738</v>
      </c>
      <c r="E281" s="96">
        <v>39738</v>
      </c>
      <c r="F281" s="96">
        <v>41527</v>
      </c>
      <c r="G281" s="96"/>
      <c r="H281" s="83" t="s">
        <v>1585</v>
      </c>
      <c r="I281" s="110" t="s">
        <v>603</v>
      </c>
      <c r="J281" s="110"/>
      <c r="K281" s="110" t="s">
        <v>37</v>
      </c>
      <c r="L281" s="115"/>
      <c r="M281" s="83" t="s">
        <v>1584</v>
      </c>
      <c r="N281" s="83" t="s">
        <v>64</v>
      </c>
      <c r="O281" s="83" t="s">
        <v>35</v>
      </c>
      <c r="P281" s="94">
        <v>68823</v>
      </c>
      <c r="Q281" s="83" t="s">
        <v>401</v>
      </c>
      <c r="R281" s="83" t="s">
        <v>1584</v>
      </c>
      <c r="S281" s="83" t="s">
        <v>64</v>
      </c>
      <c r="T281" s="83" t="s">
        <v>35</v>
      </c>
      <c r="U281" s="83">
        <v>56719</v>
      </c>
      <c r="V281" s="83"/>
      <c r="W281" s="83"/>
      <c r="X281" s="83"/>
      <c r="Y281" s="83"/>
      <c r="Z281" s="83" t="s">
        <v>467</v>
      </c>
      <c r="AA281" s="83" t="s">
        <v>19</v>
      </c>
      <c r="AB281" s="47">
        <v>0.17519999999999999</v>
      </c>
      <c r="AC281" s="83">
        <v>6</v>
      </c>
      <c r="AD281" s="83">
        <f>SUM(AE281:AM281)</f>
        <v>190000</v>
      </c>
      <c r="AE281" s="83"/>
      <c r="AF281" s="83"/>
      <c r="AG281" s="83"/>
      <c r="AH281" s="83">
        <v>190000</v>
      </c>
      <c r="AI281" s="83"/>
      <c r="AJ281" s="83"/>
      <c r="AK281" s="83"/>
      <c r="AL281" s="83"/>
      <c r="AM281" s="83"/>
      <c r="AN281" s="83"/>
      <c r="AO281" s="83">
        <v>18</v>
      </c>
      <c r="AP281" s="83"/>
      <c r="AQ281" s="83"/>
      <c r="AR281" s="83"/>
      <c r="AS281" s="83"/>
      <c r="AT281" s="83"/>
      <c r="AU281" s="83"/>
      <c r="AV281" s="83">
        <v>571.29999999999995</v>
      </c>
      <c r="AW281" s="83" t="s">
        <v>6090</v>
      </c>
      <c r="AX281" s="83" t="s">
        <v>6091</v>
      </c>
      <c r="AY281" s="83">
        <v>42</v>
      </c>
      <c r="AZ281" s="83">
        <v>48</v>
      </c>
      <c r="BA281" s="83">
        <v>13.5</v>
      </c>
      <c r="BB281" s="83">
        <v>25</v>
      </c>
      <c r="BC281" s="83">
        <v>28</v>
      </c>
      <c r="BD281" s="83">
        <v>7.9</v>
      </c>
      <c r="BE281" s="83">
        <f t="shared" si="58"/>
        <v>42.803749999999994</v>
      </c>
      <c r="BF281" s="83">
        <f t="shared" si="59"/>
        <v>25.46886111111111</v>
      </c>
      <c r="BG281" s="83" t="s">
        <v>38</v>
      </c>
      <c r="BH281" s="83"/>
      <c r="BI281" s="83"/>
      <c r="BJ281" s="96"/>
      <c r="BK281" s="83"/>
      <c r="BL281" s="96"/>
      <c r="BM281" s="83"/>
      <c r="BN281" s="83"/>
      <c r="BO281" s="83"/>
      <c r="BP281" s="83"/>
      <c r="BQ281" s="83"/>
      <c r="BR281" s="83"/>
      <c r="BS281" s="110"/>
      <c r="BT281" s="549"/>
      <c r="BU281" s="550"/>
      <c r="BV281" s="550"/>
      <c r="BW281" s="550"/>
      <c r="BX281" s="550"/>
      <c r="BY281" s="550"/>
      <c r="BZ281" s="550"/>
      <c r="CA281" s="550"/>
      <c r="CB281" s="550"/>
      <c r="CC281" s="550"/>
      <c r="CD281" s="550"/>
      <c r="CE281" s="550"/>
      <c r="CF281" s="550"/>
      <c r="CG281" s="550"/>
      <c r="CH281" s="550"/>
      <c r="CI281" s="550"/>
      <c r="CJ281" s="550"/>
      <c r="CK281" s="550"/>
      <c r="CL281" s="550"/>
      <c r="CM281" s="550"/>
      <c r="CN281" s="550"/>
      <c r="CO281" s="550"/>
      <c r="CP281" s="550"/>
      <c r="CQ281" s="550"/>
      <c r="CR281" s="550"/>
      <c r="CS281" s="550"/>
      <c r="CT281" s="550"/>
      <c r="CU281" s="550"/>
      <c r="CV281" s="550"/>
      <c r="CW281" s="550"/>
      <c r="CX281" s="550"/>
      <c r="CY281" s="550"/>
      <c r="CZ281" s="550"/>
      <c r="DA281" s="550"/>
      <c r="DB281" s="550"/>
      <c r="DC281" s="550"/>
      <c r="DD281" s="550"/>
      <c r="DE281" s="550"/>
      <c r="DF281" s="550"/>
      <c r="DG281" s="550"/>
      <c r="DH281" s="550"/>
      <c r="DI281" s="550"/>
      <c r="DJ281" s="550"/>
      <c r="DK281" s="550"/>
      <c r="DL281" s="550"/>
      <c r="DM281" s="550"/>
      <c r="DN281" s="550"/>
      <c r="DO281" s="550"/>
      <c r="DP281" s="550"/>
      <c r="DQ281" s="550"/>
      <c r="DR281" s="550"/>
      <c r="DS281" s="550"/>
      <c r="DT281" s="550"/>
      <c r="DU281" s="550"/>
      <c r="DV281" s="550"/>
      <c r="DW281" s="550"/>
      <c r="DX281" s="550"/>
      <c r="DY281" s="550"/>
      <c r="DZ281" s="550"/>
      <c r="EA281" s="550"/>
      <c r="EB281" s="550"/>
      <c r="EC281" s="550"/>
      <c r="ED281" s="550"/>
      <c r="EE281" s="550"/>
      <c r="EF281" s="550"/>
      <c r="EG281" s="550"/>
      <c r="EH281" s="550"/>
      <c r="EI281" s="550"/>
      <c r="EJ281" s="550"/>
      <c r="EK281" s="550"/>
      <c r="EL281" s="550"/>
      <c r="EM281" s="550"/>
      <c r="EN281" s="550"/>
      <c r="EO281" s="550"/>
      <c r="EP281" s="550"/>
      <c r="EQ281" s="550"/>
      <c r="ER281" s="550"/>
      <c r="ES281" s="550"/>
      <c r="ET281" s="550"/>
      <c r="EU281" s="550"/>
      <c r="EV281" s="550"/>
      <c r="EW281" s="550"/>
      <c r="EX281" s="550"/>
      <c r="EY281" s="550"/>
      <c r="EZ281" s="550"/>
      <c r="FA281" s="550"/>
      <c r="FB281" s="550"/>
      <c r="FC281" s="550"/>
      <c r="FD281" s="550"/>
      <c r="FE281" s="550"/>
      <c r="FF281" s="550"/>
      <c r="FG281" s="550"/>
      <c r="FH281" s="550"/>
      <c r="FI281" s="550"/>
      <c r="FJ281" s="550"/>
      <c r="FK281" s="550"/>
      <c r="FL281" s="550"/>
      <c r="FM281" s="550"/>
      <c r="FN281" s="550"/>
      <c r="FO281" s="550"/>
      <c r="FP281" s="550"/>
      <c r="FQ281" s="550"/>
      <c r="FR281" s="550"/>
      <c r="FS281" s="550"/>
      <c r="FT281" s="550"/>
      <c r="FU281" s="550"/>
      <c r="FV281" s="550"/>
      <c r="FW281" s="550"/>
      <c r="FX281" s="550"/>
      <c r="FY281" s="550"/>
      <c r="FZ281" s="550"/>
      <c r="GA281" s="550"/>
      <c r="GB281" s="550"/>
      <c r="GC281" s="550"/>
      <c r="GD281" s="550"/>
      <c r="GE281" s="550"/>
      <c r="GF281" s="550"/>
      <c r="GG281" s="550"/>
      <c r="GH281" s="550"/>
      <c r="GI281" s="550"/>
      <c r="GJ281" s="550"/>
      <c r="GK281" s="550"/>
      <c r="GL281" s="550"/>
      <c r="GM281" s="550"/>
      <c r="GN281" s="550"/>
      <c r="GO281" s="550"/>
      <c r="GP281" s="550"/>
      <c r="GQ281" s="550"/>
      <c r="GR281" s="550"/>
      <c r="GS281" s="550"/>
      <c r="GT281" s="550"/>
      <c r="GU281" s="550"/>
      <c r="GV281" s="550"/>
      <c r="GW281" s="550"/>
      <c r="GX281" s="550"/>
      <c r="GY281" s="550"/>
      <c r="GZ281" s="550"/>
      <c r="HA281" s="550"/>
      <c r="HB281" s="550"/>
      <c r="HC281" s="550"/>
      <c r="HD281" s="550"/>
      <c r="HE281" s="550"/>
      <c r="HF281" s="550"/>
      <c r="HG281" s="550"/>
      <c r="HH281" s="550"/>
      <c r="HI281" s="550"/>
      <c r="HJ281" s="550"/>
      <c r="HK281" s="550"/>
      <c r="HL281" s="550"/>
      <c r="HM281" s="550"/>
      <c r="HN281" s="550"/>
      <c r="HO281" s="550"/>
      <c r="HP281" s="550"/>
      <c r="HQ281" s="550"/>
      <c r="HR281" s="550"/>
      <c r="HS281" s="550"/>
      <c r="HT281" s="550"/>
      <c r="HU281" s="550"/>
      <c r="HV281" s="550"/>
      <c r="HW281" s="550"/>
      <c r="HX281" s="550"/>
      <c r="HY281" s="550"/>
      <c r="HZ281" s="550"/>
      <c r="IA281" s="550"/>
      <c r="IB281" s="550"/>
      <c r="IC281" s="550"/>
      <c r="ID281" s="550"/>
      <c r="IE281" s="550"/>
      <c r="IF281" s="550"/>
      <c r="IG281" s="550"/>
      <c r="IH281" s="550"/>
      <c r="II281" s="550"/>
      <c r="IJ281" s="550"/>
      <c r="IK281" s="550"/>
      <c r="IL281" s="550"/>
      <c r="IM281" s="550"/>
      <c r="IN281" s="550"/>
      <c r="IO281" s="550"/>
      <c r="IP281" s="550"/>
      <c r="IQ281" s="550"/>
      <c r="IR281" s="550"/>
      <c r="IS281" s="550"/>
      <c r="IT281" s="550"/>
      <c r="IU281" s="550"/>
      <c r="IV281" s="550"/>
      <c r="IW281" s="550"/>
      <c r="IX281" s="550"/>
      <c r="IY281" s="550"/>
      <c r="IZ281" s="550"/>
      <c r="JA281" s="550"/>
      <c r="JB281" s="550"/>
      <c r="JC281" s="550"/>
      <c r="JD281" s="550"/>
      <c r="JE281" s="550"/>
      <c r="JF281" s="550"/>
      <c r="JG281" s="550"/>
      <c r="JH281" s="550"/>
    </row>
    <row r="282" spans="1:268" s="8" customFormat="1" ht="39.75" customHeight="1" x14ac:dyDescent="0.25">
      <c r="A282" s="83"/>
      <c r="B282" s="83" t="s">
        <v>1497</v>
      </c>
      <c r="C282" s="95">
        <v>11120011</v>
      </c>
      <c r="D282" s="96">
        <v>39743</v>
      </c>
      <c r="E282" s="96">
        <v>39753</v>
      </c>
      <c r="F282" s="96">
        <v>41944</v>
      </c>
      <c r="G282" s="96"/>
      <c r="H282" s="83" t="s">
        <v>490</v>
      </c>
      <c r="I282" s="110" t="s">
        <v>984</v>
      </c>
      <c r="J282" s="110"/>
      <c r="K282" s="110" t="s">
        <v>55</v>
      </c>
      <c r="L282" s="115" t="s">
        <v>1586</v>
      </c>
      <c r="M282" s="83" t="s">
        <v>56</v>
      </c>
      <c r="N282" s="83" t="s">
        <v>194</v>
      </c>
      <c r="O282" s="83" t="s">
        <v>52</v>
      </c>
      <c r="P282" s="94" t="s">
        <v>306</v>
      </c>
      <c r="Q282" s="83" t="s">
        <v>401</v>
      </c>
      <c r="R282" s="83" t="s">
        <v>56</v>
      </c>
      <c r="S282" s="83" t="s">
        <v>194</v>
      </c>
      <c r="T282" s="83" t="s">
        <v>52</v>
      </c>
      <c r="U282" s="83" t="s">
        <v>306</v>
      </c>
      <c r="V282" s="83" t="s">
        <v>2843</v>
      </c>
      <c r="W282" s="83"/>
      <c r="X282" s="83"/>
      <c r="Y282" s="83"/>
      <c r="Z282" s="83" t="s">
        <v>467</v>
      </c>
      <c r="AA282" s="83" t="s">
        <v>17</v>
      </c>
      <c r="AB282" s="47"/>
      <c r="AC282" s="427">
        <v>1300</v>
      </c>
      <c r="AD282" s="83">
        <v>140000</v>
      </c>
      <c r="AE282" s="83"/>
      <c r="AF282" s="83"/>
      <c r="AG282" s="83"/>
      <c r="AH282" s="83"/>
      <c r="AI282" s="83"/>
      <c r="AJ282" s="83">
        <v>140000</v>
      </c>
      <c r="AK282" s="83"/>
      <c r="AL282" s="83"/>
      <c r="AM282" s="83"/>
      <c r="AN282" s="83"/>
      <c r="AO282" s="83"/>
      <c r="AP282" s="83"/>
      <c r="AQ282" s="83"/>
      <c r="AR282" s="83"/>
      <c r="AS282" s="83"/>
      <c r="AT282" s="83"/>
      <c r="AU282" s="83"/>
      <c r="AV282" s="83"/>
      <c r="AW282" s="83" t="s">
        <v>6940</v>
      </c>
      <c r="AX282" s="83" t="s">
        <v>6941</v>
      </c>
      <c r="AY282" s="83">
        <v>42</v>
      </c>
      <c r="AZ282" s="83">
        <v>42</v>
      </c>
      <c r="BA282" s="83">
        <v>36.299999999999997</v>
      </c>
      <c r="BB282" s="83">
        <v>23</v>
      </c>
      <c r="BC282" s="83">
        <v>25</v>
      </c>
      <c r="BD282" s="83">
        <v>23.5</v>
      </c>
      <c r="BE282" s="83">
        <f t="shared" si="58"/>
        <v>42.710083333333337</v>
      </c>
      <c r="BF282" s="83">
        <f t="shared" si="59"/>
        <v>23.423194444444444</v>
      </c>
      <c r="BG282" s="83" t="s">
        <v>47</v>
      </c>
      <c r="BH282" s="83" t="s">
        <v>4826</v>
      </c>
      <c r="BI282" s="83"/>
      <c r="BJ282" s="96"/>
      <c r="BK282" s="83"/>
      <c r="BL282" s="96"/>
      <c r="BM282" s="83"/>
      <c r="BN282" s="83"/>
      <c r="BO282" s="83"/>
      <c r="BP282" s="83"/>
      <c r="BQ282" s="83"/>
      <c r="BR282" s="83"/>
      <c r="BS282" s="110"/>
      <c r="BT282" s="550"/>
      <c r="BU282" s="550"/>
      <c r="BV282" s="550"/>
      <c r="BW282" s="550"/>
      <c r="BX282" s="550"/>
      <c r="BY282" s="550"/>
      <c r="BZ282" s="550"/>
      <c r="CA282" s="550"/>
      <c r="CB282" s="550"/>
      <c r="CC282" s="550"/>
      <c r="CD282" s="550"/>
      <c r="CE282" s="550"/>
      <c r="CF282" s="550"/>
      <c r="CG282" s="550"/>
      <c r="CH282" s="550"/>
      <c r="CI282" s="550"/>
      <c r="CJ282" s="550"/>
      <c r="CK282" s="550"/>
      <c r="CL282" s="550"/>
      <c r="CM282" s="550"/>
      <c r="CN282" s="550"/>
      <c r="CO282" s="550"/>
      <c r="CP282" s="550"/>
      <c r="CQ282" s="550"/>
      <c r="CR282" s="550"/>
      <c r="CS282" s="550"/>
      <c r="CT282" s="550"/>
      <c r="CU282" s="550"/>
      <c r="CV282" s="550"/>
      <c r="CW282" s="550"/>
      <c r="CX282" s="550"/>
      <c r="CY282" s="550"/>
      <c r="CZ282" s="550"/>
      <c r="DA282" s="550"/>
      <c r="DB282" s="550"/>
      <c r="DC282" s="550"/>
      <c r="DD282" s="550"/>
      <c r="DE282" s="550"/>
      <c r="DF282" s="550"/>
      <c r="DG282" s="550"/>
      <c r="DH282" s="550"/>
      <c r="DI282" s="550"/>
      <c r="DJ282" s="550"/>
      <c r="DK282" s="550"/>
      <c r="DL282" s="550"/>
      <c r="DM282" s="550"/>
      <c r="DN282" s="550"/>
      <c r="DO282" s="550"/>
      <c r="DP282" s="550"/>
      <c r="DQ282" s="550"/>
      <c r="DR282" s="550"/>
      <c r="DS282" s="550"/>
      <c r="DT282" s="550"/>
      <c r="DU282" s="550"/>
      <c r="DV282" s="550"/>
      <c r="DW282" s="550"/>
      <c r="DX282" s="550"/>
      <c r="DY282" s="550"/>
      <c r="DZ282" s="550"/>
      <c r="EA282" s="550"/>
      <c r="EB282" s="550"/>
      <c r="EC282" s="550"/>
      <c r="ED282" s="550"/>
      <c r="EE282" s="550"/>
      <c r="EF282" s="550"/>
      <c r="EG282" s="550"/>
      <c r="EH282" s="550"/>
      <c r="EI282" s="550"/>
      <c r="EJ282" s="550"/>
      <c r="EK282" s="550"/>
      <c r="EL282" s="550"/>
      <c r="EM282" s="550"/>
      <c r="EN282" s="550"/>
      <c r="EO282" s="550"/>
      <c r="EP282" s="550"/>
      <c r="EQ282" s="550"/>
      <c r="ER282" s="550"/>
      <c r="ES282" s="550"/>
      <c r="ET282" s="550"/>
      <c r="EU282" s="550"/>
      <c r="EV282" s="550"/>
      <c r="EW282" s="550"/>
      <c r="EX282" s="550"/>
      <c r="EY282" s="550"/>
      <c r="EZ282" s="550"/>
      <c r="FA282" s="550"/>
      <c r="FB282" s="550"/>
      <c r="FC282" s="550"/>
      <c r="FD282" s="550"/>
      <c r="FE282" s="550"/>
      <c r="FF282" s="550"/>
      <c r="FG282" s="550"/>
      <c r="FH282" s="550"/>
      <c r="FI282" s="550"/>
      <c r="FJ282" s="550"/>
      <c r="FK282" s="550"/>
      <c r="FL282" s="550"/>
      <c r="FM282" s="550"/>
      <c r="FN282" s="550"/>
      <c r="FO282" s="550"/>
      <c r="FP282" s="550"/>
      <c r="FQ282" s="550"/>
      <c r="FR282" s="550"/>
      <c r="FS282" s="550"/>
      <c r="FT282" s="550"/>
      <c r="FU282" s="550"/>
      <c r="FV282" s="550"/>
      <c r="FW282" s="550"/>
      <c r="FX282" s="550"/>
      <c r="FY282" s="550"/>
      <c r="FZ282" s="550"/>
      <c r="GA282" s="550"/>
      <c r="GB282" s="550"/>
      <c r="GC282" s="550"/>
      <c r="GD282" s="550"/>
      <c r="GE282" s="550"/>
      <c r="GF282" s="550"/>
      <c r="GG282" s="550"/>
      <c r="GH282" s="550"/>
      <c r="GI282" s="550"/>
      <c r="GJ282" s="550"/>
      <c r="GK282" s="550"/>
      <c r="GL282" s="550"/>
      <c r="GM282" s="550"/>
      <c r="GN282" s="550"/>
      <c r="GO282" s="550"/>
      <c r="GP282" s="550"/>
      <c r="GQ282" s="550"/>
      <c r="GR282" s="550"/>
      <c r="GS282" s="550"/>
      <c r="GT282" s="550"/>
      <c r="GU282" s="550"/>
      <c r="GV282" s="550"/>
      <c r="GW282" s="550"/>
      <c r="GX282" s="550"/>
      <c r="GY282" s="550"/>
      <c r="GZ282" s="550"/>
      <c r="HA282" s="550"/>
      <c r="HB282" s="550"/>
      <c r="HC282" s="550"/>
      <c r="HD282" s="550"/>
      <c r="HE282" s="550"/>
      <c r="HF282" s="550"/>
      <c r="HG282" s="550"/>
      <c r="HH282" s="550"/>
      <c r="HI282" s="550"/>
      <c r="HJ282" s="550"/>
      <c r="HK282" s="550"/>
      <c r="HL282" s="550"/>
      <c r="HM282" s="550"/>
      <c r="HN282" s="550"/>
      <c r="HO282" s="550"/>
      <c r="HP282" s="550"/>
      <c r="HQ282" s="550"/>
      <c r="HR282" s="550"/>
      <c r="HS282" s="550"/>
      <c r="HT282" s="550"/>
      <c r="HU282" s="550"/>
      <c r="HV282" s="550"/>
      <c r="HW282" s="550"/>
      <c r="HX282" s="550"/>
      <c r="HY282" s="550"/>
      <c r="HZ282" s="550"/>
      <c r="IA282" s="550"/>
      <c r="IB282" s="550"/>
      <c r="IC282" s="550"/>
      <c r="ID282" s="550"/>
      <c r="IE282" s="550"/>
      <c r="IF282" s="550"/>
      <c r="IG282" s="550"/>
      <c r="IH282" s="550"/>
      <c r="II282" s="550"/>
      <c r="IJ282" s="550"/>
      <c r="IK282" s="550"/>
      <c r="IL282" s="550"/>
      <c r="IM282" s="550"/>
      <c r="IN282" s="550"/>
      <c r="IO282" s="550"/>
      <c r="IP282" s="550"/>
      <c r="IQ282" s="550"/>
      <c r="IR282" s="550"/>
      <c r="IS282" s="550"/>
      <c r="IT282" s="550"/>
      <c r="IU282" s="550"/>
      <c r="IV282" s="550"/>
      <c r="IW282" s="550"/>
      <c r="IX282" s="550"/>
      <c r="IY282" s="550"/>
      <c r="IZ282" s="550"/>
      <c r="JA282" s="550"/>
      <c r="JB282" s="550"/>
      <c r="JC282" s="550"/>
      <c r="JD282" s="550"/>
      <c r="JE282" s="550"/>
      <c r="JF282" s="550"/>
      <c r="JG282" s="550"/>
      <c r="JH282" s="550"/>
    </row>
    <row r="283" spans="1:268" s="8" customFormat="1" ht="39.75" customHeight="1" x14ac:dyDescent="0.25">
      <c r="A283" s="83"/>
      <c r="B283" s="83" t="s">
        <v>1587</v>
      </c>
      <c r="C283" s="83">
        <v>11120012</v>
      </c>
      <c r="D283" s="96">
        <v>39745</v>
      </c>
      <c r="E283" s="96">
        <v>39745</v>
      </c>
      <c r="F283" s="96">
        <v>43397</v>
      </c>
      <c r="G283" s="96"/>
      <c r="H283" s="96" t="s">
        <v>1588</v>
      </c>
      <c r="I283" s="325" t="s">
        <v>581</v>
      </c>
      <c r="J283" s="325"/>
      <c r="K283" s="325" t="s">
        <v>42</v>
      </c>
      <c r="L283" s="348"/>
      <c r="M283" s="96" t="s">
        <v>1589</v>
      </c>
      <c r="N283" s="96" t="s">
        <v>278</v>
      </c>
      <c r="O283" s="96" t="s">
        <v>189</v>
      </c>
      <c r="P283" s="126">
        <v>14427</v>
      </c>
      <c r="Q283" s="96" t="s">
        <v>401</v>
      </c>
      <c r="R283" s="96" t="s">
        <v>1589</v>
      </c>
      <c r="S283" s="96" t="s">
        <v>278</v>
      </c>
      <c r="T283" s="96" t="s">
        <v>189</v>
      </c>
      <c r="U283" s="88">
        <v>14427</v>
      </c>
      <c r="V283" s="96" t="s">
        <v>1590</v>
      </c>
      <c r="W283" s="96"/>
      <c r="X283" s="96"/>
      <c r="Y283" s="96"/>
      <c r="Z283" s="96" t="s">
        <v>467</v>
      </c>
      <c r="AA283" s="96" t="s">
        <v>17</v>
      </c>
      <c r="AB283" s="77"/>
      <c r="AC283" s="83">
        <v>4.5</v>
      </c>
      <c r="AD283" s="83">
        <v>10000</v>
      </c>
      <c r="AE283" s="96"/>
      <c r="AF283" s="96"/>
      <c r="AG283" s="96"/>
      <c r="AH283" s="96"/>
      <c r="AI283" s="96"/>
      <c r="AJ283" s="427">
        <v>10000</v>
      </c>
      <c r="AK283" s="96"/>
      <c r="AL283" s="96"/>
      <c r="AM283" s="96"/>
      <c r="AN283" s="96"/>
      <c r="AO283" s="83">
        <v>5</v>
      </c>
      <c r="AP283" s="96"/>
      <c r="AQ283" s="96"/>
      <c r="AR283" s="96"/>
      <c r="AS283" s="83"/>
      <c r="AT283" s="96"/>
      <c r="AU283" s="96"/>
      <c r="AV283" s="96"/>
      <c r="AW283" s="96" t="s">
        <v>6092</v>
      </c>
      <c r="AX283" s="96" t="s">
        <v>6864</v>
      </c>
      <c r="AY283" s="280">
        <v>43</v>
      </c>
      <c r="AZ283" s="280">
        <v>39</v>
      </c>
      <c r="BA283" s="280">
        <v>51.18</v>
      </c>
      <c r="BB283" s="280">
        <v>24</v>
      </c>
      <c r="BC283" s="280">
        <v>5</v>
      </c>
      <c r="BD283" s="280">
        <v>34.74</v>
      </c>
      <c r="BE283" s="83">
        <f t="shared" si="58"/>
        <v>43.664216666666668</v>
      </c>
      <c r="BF283" s="83">
        <f t="shared" si="59"/>
        <v>24.092983333333333</v>
      </c>
      <c r="BG283" s="96" t="s">
        <v>47</v>
      </c>
      <c r="BH283" s="83" t="s">
        <v>4827</v>
      </c>
      <c r="BI283" s="83"/>
      <c r="BJ283" s="96"/>
      <c r="BK283" s="83"/>
      <c r="BL283" s="96"/>
      <c r="BM283" s="83"/>
      <c r="BN283" s="83"/>
      <c r="BO283" s="83"/>
      <c r="BP283" s="83"/>
      <c r="BQ283" s="83"/>
      <c r="BR283" s="83"/>
      <c r="BS283" s="110" t="s">
        <v>1591</v>
      </c>
      <c r="BT283" s="550"/>
      <c r="BU283" s="550"/>
      <c r="BV283" s="550"/>
      <c r="BW283" s="550"/>
      <c r="BX283" s="550"/>
      <c r="BY283" s="550"/>
      <c r="BZ283" s="550"/>
      <c r="CA283" s="550"/>
      <c r="CB283" s="550"/>
      <c r="CC283" s="550"/>
      <c r="CD283" s="550"/>
      <c r="CE283" s="550"/>
      <c r="CF283" s="550"/>
      <c r="CG283" s="550"/>
      <c r="CH283" s="550"/>
      <c r="CI283" s="550"/>
      <c r="CJ283" s="550"/>
      <c r="CK283" s="550"/>
      <c r="CL283" s="550"/>
      <c r="CM283" s="550"/>
      <c r="CN283" s="550"/>
      <c r="CO283" s="550"/>
      <c r="CP283" s="550"/>
      <c r="CQ283" s="550"/>
      <c r="CR283" s="550"/>
      <c r="CS283" s="550"/>
      <c r="CT283" s="550"/>
      <c r="CU283" s="550"/>
      <c r="CV283" s="550"/>
      <c r="CW283" s="550"/>
      <c r="CX283" s="550"/>
      <c r="CY283" s="550"/>
      <c r="CZ283" s="550"/>
      <c r="DA283" s="550"/>
      <c r="DB283" s="550"/>
      <c r="DC283" s="550"/>
      <c r="DD283" s="550"/>
      <c r="DE283" s="550"/>
      <c r="DF283" s="550"/>
      <c r="DG283" s="550"/>
      <c r="DH283" s="550"/>
      <c r="DI283" s="550"/>
      <c r="DJ283" s="550"/>
      <c r="DK283" s="550"/>
      <c r="DL283" s="550"/>
      <c r="DM283" s="550"/>
      <c r="DN283" s="550"/>
      <c r="DO283" s="550"/>
      <c r="DP283" s="550"/>
      <c r="DQ283" s="550"/>
      <c r="DR283" s="550"/>
      <c r="DS283" s="550"/>
      <c r="DT283" s="550"/>
      <c r="DU283" s="550"/>
      <c r="DV283" s="550"/>
      <c r="DW283" s="550"/>
      <c r="DX283" s="550"/>
      <c r="DY283" s="550"/>
      <c r="DZ283" s="550"/>
      <c r="EA283" s="550"/>
      <c r="EB283" s="550"/>
      <c r="EC283" s="550"/>
      <c r="ED283" s="550"/>
      <c r="EE283" s="550"/>
      <c r="EF283" s="550"/>
      <c r="EG283" s="550"/>
      <c r="EH283" s="550"/>
      <c r="EI283" s="550"/>
      <c r="EJ283" s="550"/>
      <c r="EK283" s="550"/>
      <c r="EL283" s="550"/>
      <c r="EM283" s="550"/>
      <c r="EN283" s="550"/>
      <c r="EO283" s="550"/>
      <c r="EP283" s="550"/>
      <c r="EQ283" s="550"/>
      <c r="ER283" s="550"/>
      <c r="ES283" s="550"/>
      <c r="ET283" s="550"/>
      <c r="EU283" s="550"/>
      <c r="EV283" s="550"/>
      <c r="EW283" s="550"/>
      <c r="EX283" s="550"/>
      <c r="EY283" s="550"/>
      <c r="EZ283" s="550"/>
      <c r="FA283" s="550"/>
      <c r="FB283" s="550"/>
      <c r="FC283" s="550"/>
      <c r="FD283" s="550"/>
      <c r="FE283" s="550"/>
      <c r="FF283" s="550"/>
      <c r="FG283" s="550"/>
      <c r="FH283" s="550"/>
      <c r="FI283" s="550"/>
      <c r="FJ283" s="550"/>
      <c r="FK283" s="550"/>
      <c r="FL283" s="550"/>
      <c r="FM283" s="550"/>
      <c r="FN283" s="550"/>
      <c r="FO283" s="550"/>
      <c r="FP283" s="550"/>
      <c r="FQ283" s="550"/>
      <c r="FR283" s="550"/>
      <c r="FS283" s="550"/>
      <c r="FT283" s="550"/>
      <c r="FU283" s="550"/>
      <c r="FV283" s="550"/>
      <c r="FW283" s="550"/>
      <c r="FX283" s="550"/>
      <c r="FY283" s="550"/>
      <c r="FZ283" s="550"/>
      <c r="GA283" s="550"/>
      <c r="GB283" s="550"/>
      <c r="GC283" s="550"/>
      <c r="GD283" s="550"/>
      <c r="GE283" s="550"/>
      <c r="GF283" s="550"/>
      <c r="GG283" s="550"/>
      <c r="GH283" s="550"/>
      <c r="GI283" s="550"/>
      <c r="GJ283" s="550"/>
      <c r="GK283" s="550"/>
      <c r="GL283" s="550"/>
      <c r="GM283" s="550"/>
      <c r="GN283" s="550"/>
      <c r="GO283" s="550"/>
      <c r="GP283" s="550"/>
      <c r="GQ283" s="550"/>
      <c r="GR283" s="550"/>
      <c r="GS283" s="550"/>
      <c r="GT283" s="550"/>
      <c r="GU283" s="550"/>
      <c r="GV283" s="550"/>
      <c r="GW283" s="550"/>
      <c r="GX283" s="550"/>
      <c r="GY283" s="550"/>
      <c r="GZ283" s="550"/>
      <c r="HA283" s="550"/>
      <c r="HB283" s="550"/>
      <c r="HC283" s="550"/>
      <c r="HD283" s="550"/>
      <c r="HE283" s="550"/>
      <c r="HF283" s="550"/>
      <c r="HG283" s="550"/>
      <c r="HH283" s="550"/>
      <c r="HI283" s="550"/>
      <c r="HJ283" s="550"/>
      <c r="HK283" s="550"/>
      <c r="HL283" s="550"/>
      <c r="HM283" s="550"/>
      <c r="HN283" s="550"/>
      <c r="HO283" s="550"/>
      <c r="HP283" s="550"/>
      <c r="HQ283" s="550"/>
      <c r="HR283" s="550"/>
      <c r="HS283" s="550"/>
      <c r="HT283" s="550"/>
      <c r="HU283" s="550"/>
      <c r="HV283" s="550"/>
      <c r="HW283" s="550"/>
      <c r="HX283" s="550"/>
      <c r="HY283" s="550"/>
      <c r="HZ283" s="550"/>
      <c r="IA283" s="550"/>
      <c r="IB283" s="550"/>
      <c r="IC283" s="550"/>
      <c r="ID283" s="550"/>
      <c r="IE283" s="550"/>
      <c r="IF283" s="550"/>
      <c r="IG283" s="550"/>
      <c r="IH283" s="550"/>
      <c r="II283" s="550"/>
      <c r="IJ283" s="550"/>
      <c r="IK283" s="550"/>
      <c r="IL283" s="550"/>
      <c r="IM283" s="550"/>
      <c r="IN283" s="550"/>
      <c r="IO283" s="550"/>
      <c r="IP283" s="550"/>
      <c r="IQ283" s="550"/>
      <c r="IR283" s="550"/>
      <c r="IS283" s="550"/>
      <c r="IT283" s="550"/>
      <c r="IU283" s="550"/>
      <c r="IV283" s="550"/>
      <c r="IW283" s="550"/>
      <c r="IX283" s="550"/>
      <c r="IY283" s="550"/>
      <c r="IZ283" s="550"/>
      <c r="JA283" s="550"/>
      <c r="JB283" s="550"/>
      <c r="JC283" s="550"/>
      <c r="JD283" s="550"/>
      <c r="JE283" s="550"/>
      <c r="JF283" s="550"/>
      <c r="JG283" s="550"/>
      <c r="JH283" s="550"/>
    </row>
    <row r="284" spans="1:268" s="8" customFormat="1" ht="39.75" customHeight="1" x14ac:dyDescent="0.25">
      <c r="A284" s="83"/>
      <c r="B284" s="83" t="s">
        <v>5142</v>
      </c>
      <c r="C284" s="83">
        <v>11420007</v>
      </c>
      <c r="D284" s="96">
        <v>39750</v>
      </c>
      <c r="E284" s="96">
        <v>39750</v>
      </c>
      <c r="F284" s="96">
        <v>41577</v>
      </c>
      <c r="G284" s="96"/>
      <c r="H284" s="96" t="s">
        <v>2844</v>
      </c>
      <c r="I284" s="325" t="s">
        <v>581</v>
      </c>
      <c r="J284" s="325"/>
      <c r="K284" s="325" t="s">
        <v>42</v>
      </c>
      <c r="L284" s="348" t="s">
        <v>1593</v>
      </c>
      <c r="M284" s="96" t="s">
        <v>1592</v>
      </c>
      <c r="N284" s="96" t="s">
        <v>103</v>
      </c>
      <c r="O284" s="96" t="s">
        <v>66</v>
      </c>
      <c r="P284" s="126">
        <v>30377</v>
      </c>
      <c r="Q284" s="96" t="s">
        <v>2845</v>
      </c>
      <c r="R284" s="96" t="s">
        <v>1592</v>
      </c>
      <c r="S284" s="96" t="s">
        <v>103</v>
      </c>
      <c r="T284" s="96" t="s">
        <v>66</v>
      </c>
      <c r="U284" s="88">
        <v>30377</v>
      </c>
      <c r="V284" s="96" t="s">
        <v>4016</v>
      </c>
      <c r="W284" s="96"/>
      <c r="X284" s="96"/>
      <c r="Y284" s="96"/>
      <c r="Z284" s="96" t="s">
        <v>467</v>
      </c>
      <c r="AA284" s="96" t="s">
        <v>17</v>
      </c>
      <c r="AB284" s="77"/>
      <c r="AC284" s="83">
        <v>25</v>
      </c>
      <c r="AD284" s="427" t="s">
        <v>8243</v>
      </c>
      <c r="AE284" s="96"/>
      <c r="AF284" s="96"/>
      <c r="AG284" s="96"/>
      <c r="AH284" s="96"/>
      <c r="AI284" s="96"/>
      <c r="AJ284" s="427">
        <v>12000</v>
      </c>
      <c r="AK284" s="96"/>
      <c r="AL284" s="96"/>
      <c r="AM284" s="96"/>
      <c r="AN284" s="96"/>
      <c r="AO284" s="83"/>
      <c r="AP284" s="96"/>
      <c r="AQ284" s="96"/>
      <c r="AR284" s="96"/>
      <c r="AS284" s="83"/>
      <c r="AT284" s="96"/>
      <c r="AU284" s="96"/>
      <c r="AV284" s="96"/>
      <c r="AW284" s="96" t="s">
        <v>6093</v>
      </c>
      <c r="AX284" s="96" t="s">
        <v>6094</v>
      </c>
      <c r="AY284" s="280">
        <v>43</v>
      </c>
      <c r="AZ284" s="280">
        <v>58</v>
      </c>
      <c r="BA284" s="280">
        <v>59.9</v>
      </c>
      <c r="BB284" s="280">
        <v>26</v>
      </c>
      <c r="BC284" s="280">
        <v>49</v>
      </c>
      <c r="BD284" s="280">
        <v>0.1</v>
      </c>
      <c r="BE284" s="83">
        <f t="shared" si="58"/>
        <v>43.98330555555556</v>
      </c>
      <c r="BF284" s="83">
        <f t="shared" si="59"/>
        <v>26.816694444444444</v>
      </c>
      <c r="BG284" s="96" t="s">
        <v>38</v>
      </c>
      <c r="BH284" s="83"/>
      <c r="BI284" s="83"/>
      <c r="BJ284" s="96"/>
      <c r="BK284" s="83"/>
      <c r="BL284" s="96"/>
      <c r="BM284" s="83"/>
      <c r="BN284" s="83"/>
      <c r="BO284" s="83"/>
      <c r="BP284" s="83"/>
      <c r="BQ284" s="83"/>
      <c r="BR284" s="83"/>
      <c r="BS284" s="110"/>
      <c r="BT284" s="550"/>
      <c r="BU284" s="550"/>
      <c r="BV284" s="550"/>
      <c r="BW284" s="550"/>
      <c r="BX284" s="550"/>
      <c r="BY284" s="550"/>
      <c r="BZ284" s="550"/>
      <c r="CA284" s="550"/>
      <c r="CB284" s="550"/>
      <c r="CC284" s="550"/>
      <c r="CD284" s="550"/>
      <c r="CE284" s="550"/>
      <c r="CF284" s="550"/>
      <c r="CG284" s="550"/>
      <c r="CH284" s="550"/>
      <c r="CI284" s="550"/>
      <c r="CJ284" s="550"/>
      <c r="CK284" s="550"/>
      <c r="CL284" s="550"/>
      <c r="CM284" s="550"/>
      <c r="CN284" s="550"/>
      <c r="CO284" s="550"/>
      <c r="CP284" s="550"/>
      <c r="CQ284" s="550"/>
      <c r="CR284" s="550"/>
      <c r="CS284" s="550"/>
      <c r="CT284" s="550"/>
      <c r="CU284" s="550"/>
      <c r="CV284" s="550"/>
      <c r="CW284" s="550"/>
      <c r="CX284" s="550"/>
      <c r="CY284" s="550"/>
      <c r="CZ284" s="550"/>
      <c r="DA284" s="550"/>
      <c r="DB284" s="550"/>
      <c r="DC284" s="550"/>
      <c r="DD284" s="550"/>
      <c r="DE284" s="550"/>
      <c r="DF284" s="550"/>
      <c r="DG284" s="550"/>
      <c r="DH284" s="550"/>
      <c r="DI284" s="550"/>
      <c r="DJ284" s="550"/>
      <c r="DK284" s="550"/>
      <c r="DL284" s="550"/>
      <c r="DM284" s="550"/>
      <c r="DN284" s="550"/>
      <c r="DO284" s="550"/>
      <c r="DP284" s="550"/>
      <c r="DQ284" s="550"/>
      <c r="DR284" s="550"/>
      <c r="DS284" s="550"/>
      <c r="DT284" s="550"/>
      <c r="DU284" s="550"/>
      <c r="DV284" s="550"/>
      <c r="DW284" s="550"/>
      <c r="DX284" s="550"/>
      <c r="DY284" s="550"/>
      <c r="DZ284" s="550"/>
      <c r="EA284" s="550"/>
      <c r="EB284" s="550"/>
      <c r="EC284" s="550"/>
      <c r="ED284" s="550"/>
      <c r="EE284" s="550"/>
      <c r="EF284" s="550"/>
      <c r="EG284" s="550"/>
      <c r="EH284" s="550"/>
      <c r="EI284" s="550"/>
      <c r="EJ284" s="550"/>
      <c r="EK284" s="550"/>
      <c r="EL284" s="550"/>
      <c r="EM284" s="550"/>
      <c r="EN284" s="550"/>
      <c r="EO284" s="550"/>
      <c r="EP284" s="550"/>
      <c r="EQ284" s="550"/>
      <c r="ER284" s="550"/>
      <c r="ES284" s="550"/>
      <c r="ET284" s="550"/>
      <c r="EU284" s="550"/>
      <c r="EV284" s="550"/>
      <c r="EW284" s="550"/>
      <c r="EX284" s="550"/>
      <c r="EY284" s="550"/>
      <c r="EZ284" s="550"/>
      <c r="FA284" s="550"/>
      <c r="FB284" s="550"/>
      <c r="FC284" s="550"/>
      <c r="FD284" s="550"/>
      <c r="FE284" s="550"/>
      <c r="FF284" s="550"/>
      <c r="FG284" s="550"/>
      <c r="FH284" s="550"/>
      <c r="FI284" s="550"/>
      <c r="FJ284" s="550"/>
      <c r="FK284" s="550"/>
      <c r="FL284" s="550"/>
      <c r="FM284" s="550"/>
      <c r="FN284" s="550"/>
      <c r="FO284" s="550"/>
      <c r="FP284" s="550"/>
      <c r="FQ284" s="550"/>
      <c r="FR284" s="550"/>
      <c r="FS284" s="550"/>
      <c r="FT284" s="550"/>
      <c r="FU284" s="550"/>
      <c r="FV284" s="550"/>
      <c r="FW284" s="550"/>
      <c r="FX284" s="550"/>
      <c r="FY284" s="550"/>
      <c r="FZ284" s="550"/>
      <c r="GA284" s="550"/>
      <c r="GB284" s="550"/>
      <c r="GC284" s="550"/>
      <c r="GD284" s="550"/>
      <c r="GE284" s="550"/>
      <c r="GF284" s="550"/>
      <c r="GG284" s="550"/>
      <c r="GH284" s="550"/>
      <c r="GI284" s="550"/>
      <c r="GJ284" s="550"/>
      <c r="GK284" s="550"/>
      <c r="GL284" s="550"/>
      <c r="GM284" s="550"/>
      <c r="GN284" s="550"/>
      <c r="GO284" s="550"/>
      <c r="GP284" s="550"/>
      <c r="GQ284" s="550"/>
      <c r="GR284" s="550"/>
      <c r="GS284" s="550"/>
      <c r="GT284" s="550"/>
      <c r="GU284" s="550"/>
      <c r="GV284" s="550"/>
      <c r="GW284" s="550"/>
      <c r="GX284" s="550"/>
      <c r="GY284" s="550"/>
      <c r="GZ284" s="550"/>
      <c r="HA284" s="550"/>
      <c r="HB284" s="550"/>
      <c r="HC284" s="550"/>
      <c r="HD284" s="550"/>
      <c r="HE284" s="550"/>
      <c r="HF284" s="550"/>
      <c r="HG284" s="550"/>
      <c r="HH284" s="550"/>
      <c r="HI284" s="550"/>
      <c r="HJ284" s="550"/>
      <c r="HK284" s="550"/>
      <c r="HL284" s="550"/>
      <c r="HM284" s="550"/>
      <c r="HN284" s="550"/>
      <c r="HO284" s="550"/>
      <c r="HP284" s="550"/>
      <c r="HQ284" s="550"/>
      <c r="HR284" s="550"/>
      <c r="HS284" s="550"/>
      <c r="HT284" s="550"/>
      <c r="HU284" s="550"/>
      <c r="HV284" s="550"/>
      <c r="HW284" s="550"/>
      <c r="HX284" s="550"/>
      <c r="HY284" s="550"/>
      <c r="HZ284" s="550"/>
      <c r="IA284" s="550"/>
      <c r="IB284" s="550"/>
      <c r="IC284" s="550"/>
      <c r="ID284" s="550"/>
      <c r="IE284" s="550"/>
      <c r="IF284" s="550"/>
      <c r="IG284" s="550"/>
      <c r="IH284" s="550"/>
      <c r="II284" s="550"/>
      <c r="IJ284" s="550"/>
      <c r="IK284" s="550"/>
      <c r="IL284" s="550"/>
      <c r="IM284" s="550"/>
      <c r="IN284" s="550"/>
      <c r="IO284" s="550"/>
      <c r="IP284" s="550"/>
      <c r="IQ284" s="550"/>
      <c r="IR284" s="550"/>
      <c r="IS284" s="550"/>
      <c r="IT284" s="550"/>
      <c r="IU284" s="550"/>
      <c r="IV284" s="550"/>
      <c r="IW284" s="550"/>
      <c r="IX284" s="550"/>
      <c r="IY284" s="550"/>
      <c r="IZ284" s="550"/>
      <c r="JA284" s="550"/>
      <c r="JB284" s="550"/>
      <c r="JC284" s="550"/>
      <c r="JD284" s="550"/>
      <c r="JE284" s="550"/>
      <c r="JF284" s="550"/>
      <c r="JG284" s="550"/>
      <c r="JH284" s="550"/>
    </row>
    <row r="285" spans="1:268" s="8" customFormat="1" ht="39.75" customHeight="1" x14ac:dyDescent="0.25">
      <c r="A285" s="83"/>
      <c r="B285" s="83" t="s">
        <v>5142</v>
      </c>
      <c r="C285" s="83">
        <v>11420008</v>
      </c>
      <c r="D285" s="96">
        <v>39750</v>
      </c>
      <c r="E285" s="96">
        <v>39750</v>
      </c>
      <c r="F285" s="96">
        <v>41547</v>
      </c>
      <c r="G285" s="96"/>
      <c r="H285" s="96" t="s">
        <v>2846</v>
      </c>
      <c r="I285" s="325" t="s">
        <v>581</v>
      </c>
      <c r="J285" s="325"/>
      <c r="K285" s="325" t="s">
        <v>42</v>
      </c>
      <c r="L285" s="348" t="s">
        <v>1593</v>
      </c>
      <c r="M285" s="96" t="s">
        <v>1592</v>
      </c>
      <c r="N285" s="96" t="s">
        <v>103</v>
      </c>
      <c r="O285" s="96" t="s">
        <v>66</v>
      </c>
      <c r="P285" s="126">
        <v>30377</v>
      </c>
      <c r="Q285" s="96" t="s">
        <v>2847</v>
      </c>
      <c r="R285" s="96" t="s">
        <v>1592</v>
      </c>
      <c r="S285" s="96" t="s">
        <v>103</v>
      </c>
      <c r="T285" s="96" t="s">
        <v>66</v>
      </c>
      <c r="U285" s="88">
        <v>30377</v>
      </c>
      <c r="V285" s="96" t="s">
        <v>4017</v>
      </c>
      <c r="W285" s="96"/>
      <c r="X285" s="96"/>
      <c r="Y285" s="96"/>
      <c r="Z285" s="96" t="s">
        <v>467</v>
      </c>
      <c r="AA285" s="96" t="s">
        <v>17</v>
      </c>
      <c r="AB285" s="77"/>
      <c r="AC285" s="83">
        <v>25</v>
      </c>
      <c r="AD285" s="427" t="s">
        <v>8244</v>
      </c>
      <c r="AE285" s="96"/>
      <c r="AF285" s="96"/>
      <c r="AG285" s="96"/>
      <c r="AH285" s="96"/>
      <c r="AI285" s="96"/>
      <c r="AJ285" s="427">
        <v>10000</v>
      </c>
      <c r="AK285" s="96"/>
      <c r="AL285" s="96"/>
      <c r="AM285" s="96"/>
      <c r="AN285" s="96"/>
      <c r="AO285" s="83"/>
      <c r="AP285" s="96"/>
      <c r="AQ285" s="96"/>
      <c r="AR285" s="96"/>
      <c r="AS285" s="83"/>
      <c r="AT285" s="96"/>
      <c r="AU285" s="96"/>
      <c r="AV285" s="96"/>
      <c r="AW285" s="96" t="s">
        <v>6095</v>
      </c>
      <c r="AX285" s="96" t="s">
        <v>6096</v>
      </c>
      <c r="AY285" s="280">
        <v>44</v>
      </c>
      <c r="AZ285" s="280">
        <v>0</v>
      </c>
      <c r="BA285" s="280">
        <v>19.100000000000001</v>
      </c>
      <c r="BB285" s="280">
        <v>26</v>
      </c>
      <c r="BC285" s="280">
        <v>48</v>
      </c>
      <c r="BD285" s="280">
        <v>22.8</v>
      </c>
      <c r="BE285" s="83">
        <f t="shared" si="58"/>
        <v>44.005305555555559</v>
      </c>
      <c r="BF285" s="83">
        <f t="shared" si="59"/>
        <v>26.806333333333335</v>
      </c>
      <c r="BG285" s="96" t="s">
        <v>38</v>
      </c>
      <c r="BH285" s="83"/>
      <c r="BI285" s="83"/>
      <c r="BJ285" s="96"/>
      <c r="BK285" s="83"/>
      <c r="BL285" s="96"/>
      <c r="BM285" s="83"/>
      <c r="BN285" s="83"/>
      <c r="BO285" s="83"/>
      <c r="BP285" s="83"/>
      <c r="BQ285" s="83"/>
      <c r="BR285" s="83"/>
      <c r="BS285" s="110"/>
      <c r="BT285" s="550"/>
      <c r="BU285" s="550"/>
      <c r="BV285" s="550"/>
      <c r="BW285" s="550"/>
      <c r="BX285" s="550"/>
      <c r="BY285" s="550"/>
      <c r="BZ285" s="550"/>
      <c r="CA285" s="550"/>
      <c r="CB285" s="550"/>
      <c r="CC285" s="550"/>
      <c r="CD285" s="550"/>
      <c r="CE285" s="550"/>
      <c r="CF285" s="550"/>
      <c r="CG285" s="550"/>
      <c r="CH285" s="550"/>
      <c r="CI285" s="550"/>
      <c r="CJ285" s="550"/>
      <c r="CK285" s="550"/>
      <c r="CL285" s="550"/>
      <c r="CM285" s="550"/>
      <c r="CN285" s="550"/>
      <c r="CO285" s="550"/>
      <c r="CP285" s="550"/>
      <c r="CQ285" s="550"/>
      <c r="CR285" s="550"/>
      <c r="CS285" s="550"/>
      <c r="CT285" s="550"/>
      <c r="CU285" s="550"/>
      <c r="CV285" s="550"/>
      <c r="CW285" s="550"/>
      <c r="CX285" s="550"/>
      <c r="CY285" s="550"/>
      <c r="CZ285" s="550"/>
      <c r="DA285" s="550"/>
      <c r="DB285" s="550"/>
      <c r="DC285" s="550"/>
      <c r="DD285" s="550"/>
      <c r="DE285" s="550"/>
      <c r="DF285" s="550"/>
      <c r="DG285" s="550"/>
      <c r="DH285" s="550"/>
      <c r="DI285" s="550"/>
      <c r="DJ285" s="550"/>
      <c r="DK285" s="550"/>
      <c r="DL285" s="550"/>
      <c r="DM285" s="550"/>
      <c r="DN285" s="550"/>
      <c r="DO285" s="550"/>
      <c r="DP285" s="550"/>
      <c r="DQ285" s="550"/>
      <c r="DR285" s="550"/>
      <c r="DS285" s="550"/>
      <c r="DT285" s="550"/>
      <c r="DU285" s="550"/>
      <c r="DV285" s="550"/>
      <c r="DW285" s="550"/>
      <c r="DX285" s="550"/>
      <c r="DY285" s="550"/>
      <c r="DZ285" s="550"/>
      <c r="EA285" s="550"/>
      <c r="EB285" s="550"/>
      <c r="EC285" s="550"/>
      <c r="ED285" s="550"/>
      <c r="EE285" s="550"/>
      <c r="EF285" s="550"/>
      <c r="EG285" s="550"/>
      <c r="EH285" s="550"/>
      <c r="EI285" s="550"/>
      <c r="EJ285" s="550"/>
      <c r="EK285" s="550"/>
      <c r="EL285" s="550"/>
      <c r="EM285" s="550"/>
      <c r="EN285" s="550"/>
      <c r="EO285" s="550"/>
      <c r="EP285" s="550"/>
      <c r="EQ285" s="550"/>
      <c r="ER285" s="550"/>
      <c r="ES285" s="550"/>
      <c r="ET285" s="550"/>
      <c r="EU285" s="550"/>
      <c r="EV285" s="550"/>
      <c r="EW285" s="550"/>
      <c r="EX285" s="550"/>
      <c r="EY285" s="550"/>
      <c r="EZ285" s="550"/>
      <c r="FA285" s="550"/>
      <c r="FB285" s="550"/>
      <c r="FC285" s="550"/>
      <c r="FD285" s="550"/>
      <c r="FE285" s="550"/>
      <c r="FF285" s="550"/>
      <c r="FG285" s="550"/>
      <c r="FH285" s="550"/>
      <c r="FI285" s="550"/>
      <c r="FJ285" s="550"/>
      <c r="FK285" s="550"/>
      <c r="FL285" s="550"/>
      <c r="FM285" s="550"/>
      <c r="FN285" s="550"/>
      <c r="FO285" s="550"/>
      <c r="FP285" s="550"/>
      <c r="FQ285" s="550"/>
      <c r="FR285" s="550"/>
      <c r="FS285" s="550"/>
      <c r="FT285" s="550"/>
      <c r="FU285" s="550"/>
      <c r="FV285" s="550"/>
      <c r="FW285" s="550"/>
      <c r="FX285" s="550"/>
      <c r="FY285" s="550"/>
      <c r="FZ285" s="550"/>
      <c r="GA285" s="550"/>
      <c r="GB285" s="550"/>
      <c r="GC285" s="550"/>
      <c r="GD285" s="550"/>
      <c r="GE285" s="550"/>
      <c r="GF285" s="550"/>
      <c r="GG285" s="550"/>
      <c r="GH285" s="550"/>
      <c r="GI285" s="550"/>
      <c r="GJ285" s="550"/>
      <c r="GK285" s="550"/>
      <c r="GL285" s="550"/>
      <c r="GM285" s="550"/>
      <c r="GN285" s="550"/>
      <c r="GO285" s="550"/>
      <c r="GP285" s="550"/>
      <c r="GQ285" s="550"/>
      <c r="GR285" s="550"/>
      <c r="GS285" s="550"/>
      <c r="GT285" s="550"/>
      <c r="GU285" s="550"/>
      <c r="GV285" s="550"/>
      <c r="GW285" s="550"/>
      <c r="GX285" s="550"/>
      <c r="GY285" s="550"/>
      <c r="GZ285" s="550"/>
      <c r="HA285" s="550"/>
      <c r="HB285" s="550"/>
      <c r="HC285" s="550"/>
      <c r="HD285" s="550"/>
      <c r="HE285" s="550"/>
      <c r="HF285" s="550"/>
      <c r="HG285" s="550"/>
      <c r="HH285" s="550"/>
      <c r="HI285" s="550"/>
      <c r="HJ285" s="550"/>
      <c r="HK285" s="550"/>
      <c r="HL285" s="550"/>
      <c r="HM285" s="550"/>
      <c r="HN285" s="550"/>
      <c r="HO285" s="550"/>
      <c r="HP285" s="550"/>
      <c r="HQ285" s="550"/>
      <c r="HR285" s="550"/>
      <c r="HS285" s="550"/>
      <c r="HT285" s="550"/>
      <c r="HU285" s="550"/>
      <c r="HV285" s="550"/>
      <c r="HW285" s="550"/>
      <c r="HX285" s="550"/>
      <c r="HY285" s="550"/>
      <c r="HZ285" s="550"/>
      <c r="IA285" s="550"/>
      <c r="IB285" s="550"/>
      <c r="IC285" s="550"/>
      <c r="ID285" s="550"/>
      <c r="IE285" s="550"/>
      <c r="IF285" s="550"/>
      <c r="IG285" s="550"/>
      <c r="IH285" s="550"/>
      <c r="II285" s="550"/>
      <c r="IJ285" s="550"/>
      <c r="IK285" s="550"/>
      <c r="IL285" s="550"/>
      <c r="IM285" s="550"/>
      <c r="IN285" s="550"/>
      <c r="IO285" s="550"/>
      <c r="IP285" s="550"/>
      <c r="IQ285" s="550"/>
      <c r="IR285" s="550"/>
      <c r="IS285" s="550"/>
      <c r="IT285" s="550"/>
      <c r="IU285" s="550"/>
      <c r="IV285" s="550"/>
      <c r="IW285" s="550"/>
      <c r="IX285" s="550"/>
      <c r="IY285" s="550"/>
      <c r="IZ285" s="550"/>
      <c r="JA285" s="550"/>
      <c r="JB285" s="550"/>
      <c r="JC285" s="550"/>
      <c r="JD285" s="550"/>
      <c r="JE285" s="550"/>
      <c r="JF285" s="550"/>
      <c r="JG285" s="550"/>
      <c r="JH285" s="550"/>
    </row>
    <row r="286" spans="1:268" s="8" customFormat="1" ht="39.75" customHeight="1" x14ac:dyDescent="0.25">
      <c r="A286" s="83"/>
      <c r="B286" s="83" t="s">
        <v>1594</v>
      </c>
      <c r="C286" s="83">
        <v>11430006</v>
      </c>
      <c r="D286" s="96">
        <v>39751</v>
      </c>
      <c r="E286" s="96">
        <v>39814</v>
      </c>
      <c r="F286" s="96">
        <v>40178</v>
      </c>
      <c r="G286" s="96"/>
      <c r="H286" s="96" t="s">
        <v>2848</v>
      </c>
      <c r="I286" s="325" t="s">
        <v>1595</v>
      </c>
      <c r="J286" s="325"/>
      <c r="K286" s="325" t="s">
        <v>95</v>
      </c>
      <c r="L286" s="348"/>
      <c r="M286" s="96" t="s">
        <v>4608</v>
      </c>
      <c r="N286" s="96" t="s">
        <v>189</v>
      </c>
      <c r="O286" s="96" t="s">
        <v>189</v>
      </c>
      <c r="P286" s="137">
        <v>12259</v>
      </c>
      <c r="Q286" s="96"/>
      <c r="R286" s="96" t="s">
        <v>4608</v>
      </c>
      <c r="S286" s="96" t="s">
        <v>189</v>
      </c>
      <c r="T286" s="96" t="s">
        <v>189</v>
      </c>
      <c r="U286" s="88">
        <v>12259</v>
      </c>
      <c r="V286" s="96" t="s">
        <v>2849</v>
      </c>
      <c r="W286" s="96"/>
      <c r="X286" s="96"/>
      <c r="Y286" s="96"/>
      <c r="Z286" s="96" t="s">
        <v>467</v>
      </c>
      <c r="AA286" s="96" t="s">
        <v>7741</v>
      </c>
      <c r="AB286" s="77"/>
      <c r="AC286" s="83">
        <v>89</v>
      </c>
      <c r="AD286" s="83">
        <v>960000</v>
      </c>
      <c r="AE286" s="96"/>
      <c r="AF286" s="96"/>
      <c r="AG286" s="83">
        <v>150000</v>
      </c>
      <c r="AH286" s="83">
        <v>810000</v>
      </c>
      <c r="AI286" s="83"/>
      <c r="AJ286" s="83"/>
      <c r="AK286" s="83"/>
      <c r="AL286" s="83"/>
      <c r="AM286" s="96"/>
      <c r="AN286" s="96"/>
      <c r="AO286" s="83"/>
      <c r="AP286" s="96"/>
      <c r="AQ286" s="96"/>
      <c r="AR286" s="96"/>
      <c r="AS286" s="83"/>
      <c r="AT286" s="96"/>
      <c r="AU286" s="96"/>
      <c r="AV286" s="96"/>
      <c r="AW286" s="96"/>
      <c r="AX286" s="96"/>
      <c r="AY286" s="280"/>
      <c r="AZ286" s="280"/>
      <c r="BA286" s="280"/>
      <c r="BB286" s="280"/>
      <c r="BC286" s="280"/>
      <c r="BD286" s="280"/>
      <c r="BE286" s="83">
        <f t="shared" si="58"/>
        <v>0</v>
      </c>
      <c r="BF286" s="83">
        <f t="shared" si="59"/>
        <v>0</v>
      </c>
      <c r="BG286" s="96" t="s">
        <v>47</v>
      </c>
      <c r="BH286" s="83" t="s">
        <v>4828</v>
      </c>
      <c r="BI286" s="83"/>
      <c r="BJ286" s="96"/>
      <c r="BK286" s="83"/>
      <c r="BL286" s="96"/>
      <c r="BM286" s="83"/>
      <c r="BN286" s="83"/>
      <c r="BO286" s="83"/>
      <c r="BP286" s="83"/>
      <c r="BQ286" s="83"/>
      <c r="BR286" s="83"/>
      <c r="BS286" s="110"/>
      <c r="BT286" s="550"/>
      <c r="BU286" s="550"/>
      <c r="BV286" s="550"/>
      <c r="BW286" s="550"/>
      <c r="BX286" s="550"/>
      <c r="BY286" s="550"/>
      <c r="BZ286" s="550"/>
      <c r="CA286" s="550"/>
      <c r="CB286" s="550"/>
      <c r="CC286" s="550"/>
      <c r="CD286" s="550"/>
      <c r="CE286" s="550"/>
      <c r="CF286" s="550"/>
      <c r="CG286" s="550"/>
      <c r="CH286" s="550"/>
      <c r="CI286" s="550"/>
      <c r="CJ286" s="550"/>
      <c r="CK286" s="550"/>
      <c r="CL286" s="550"/>
      <c r="CM286" s="550"/>
      <c r="CN286" s="550"/>
      <c r="CO286" s="550"/>
      <c r="CP286" s="550"/>
      <c r="CQ286" s="550"/>
      <c r="CR286" s="550"/>
      <c r="CS286" s="550"/>
      <c r="CT286" s="550"/>
      <c r="CU286" s="550"/>
      <c r="CV286" s="550"/>
      <c r="CW286" s="550"/>
      <c r="CX286" s="550"/>
      <c r="CY286" s="550"/>
      <c r="CZ286" s="550"/>
      <c r="DA286" s="550"/>
      <c r="DB286" s="550"/>
      <c r="DC286" s="550"/>
      <c r="DD286" s="550"/>
      <c r="DE286" s="550"/>
      <c r="DF286" s="550"/>
      <c r="DG286" s="550"/>
      <c r="DH286" s="550"/>
      <c r="DI286" s="550"/>
      <c r="DJ286" s="550"/>
      <c r="DK286" s="550"/>
      <c r="DL286" s="550"/>
      <c r="DM286" s="550"/>
      <c r="DN286" s="550"/>
      <c r="DO286" s="550"/>
      <c r="DP286" s="550"/>
      <c r="DQ286" s="550"/>
      <c r="DR286" s="550"/>
      <c r="DS286" s="550"/>
      <c r="DT286" s="550"/>
      <c r="DU286" s="550"/>
      <c r="DV286" s="550"/>
      <c r="DW286" s="550"/>
      <c r="DX286" s="550"/>
      <c r="DY286" s="550"/>
      <c r="DZ286" s="550"/>
      <c r="EA286" s="550"/>
      <c r="EB286" s="550"/>
      <c r="EC286" s="550"/>
      <c r="ED286" s="550"/>
      <c r="EE286" s="550"/>
      <c r="EF286" s="550"/>
      <c r="EG286" s="550"/>
      <c r="EH286" s="550"/>
      <c r="EI286" s="550"/>
      <c r="EJ286" s="550"/>
      <c r="EK286" s="550"/>
      <c r="EL286" s="550"/>
      <c r="EM286" s="550"/>
      <c r="EN286" s="550"/>
      <c r="EO286" s="550"/>
      <c r="EP286" s="550"/>
      <c r="EQ286" s="550"/>
      <c r="ER286" s="550"/>
      <c r="ES286" s="550"/>
      <c r="ET286" s="550"/>
      <c r="EU286" s="550"/>
      <c r="EV286" s="550"/>
      <c r="EW286" s="550"/>
      <c r="EX286" s="550"/>
      <c r="EY286" s="550"/>
      <c r="EZ286" s="550"/>
      <c r="FA286" s="550"/>
      <c r="FB286" s="550"/>
      <c r="FC286" s="550"/>
      <c r="FD286" s="550"/>
      <c r="FE286" s="550"/>
      <c r="FF286" s="550"/>
      <c r="FG286" s="550"/>
      <c r="FH286" s="550"/>
      <c r="FI286" s="550"/>
      <c r="FJ286" s="550"/>
      <c r="FK286" s="550"/>
      <c r="FL286" s="550"/>
      <c r="FM286" s="550"/>
      <c r="FN286" s="550"/>
      <c r="FO286" s="550"/>
      <c r="FP286" s="550"/>
      <c r="FQ286" s="550"/>
      <c r="FR286" s="550"/>
      <c r="FS286" s="550"/>
      <c r="FT286" s="550"/>
      <c r="FU286" s="550"/>
      <c r="FV286" s="550"/>
      <c r="FW286" s="550"/>
      <c r="FX286" s="550"/>
      <c r="FY286" s="550"/>
      <c r="FZ286" s="550"/>
      <c r="GA286" s="550"/>
      <c r="GB286" s="550"/>
      <c r="GC286" s="550"/>
      <c r="GD286" s="550"/>
      <c r="GE286" s="550"/>
      <c r="GF286" s="550"/>
      <c r="GG286" s="550"/>
      <c r="GH286" s="550"/>
      <c r="GI286" s="550"/>
      <c r="GJ286" s="550"/>
      <c r="GK286" s="550"/>
      <c r="GL286" s="550"/>
      <c r="GM286" s="550"/>
      <c r="GN286" s="550"/>
      <c r="GO286" s="550"/>
      <c r="GP286" s="550"/>
      <c r="GQ286" s="550"/>
      <c r="GR286" s="550"/>
      <c r="GS286" s="550"/>
      <c r="GT286" s="550"/>
      <c r="GU286" s="550"/>
      <c r="GV286" s="550"/>
      <c r="GW286" s="550"/>
      <c r="GX286" s="550"/>
      <c r="GY286" s="550"/>
      <c r="GZ286" s="550"/>
      <c r="HA286" s="550"/>
      <c r="HB286" s="550"/>
      <c r="HC286" s="550"/>
      <c r="HD286" s="550"/>
      <c r="HE286" s="550"/>
      <c r="HF286" s="550"/>
      <c r="HG286" s="550"/>
      <c r="HH286" s="550"/>
      <c r="HI286" s="550"/>
      <c r="HJ286" s="550"/>
      <c r="HK286" s="550"/>
      <c r="HL286" s="550"/>
      <c r="HM286" s="550"/>
      <c r="HN286" s="550"/>
      <c r="HO286" s="550"/>
      <c r="HP286" s="550"/>
      <c r="HQ286" s="550"/>
      <c r="HR286" s="550"/>
      <c r="HS286" s="550"/>
      <c r="HT286" s="550"/>
      <c r="HU286" s="550"/>
      <c r="HV286" s="550"/>
      <c r="HW286" s="550"/>
      <c r="HX286" s="550"/>
      <c r="HY286" s="550"/>
      <c r="HZ286" s="550"/>
      <c r="IA286" s="550"/>
      <c r="IB286" s="550"/>
      <c r="IC286" s="550"/>
      <c r="ID286" s="550"/>
      <c r="IE286" s="550"/>
      <c r="IF286" s="550"/>
      <c r="IG286" s="550"/>
      <c r="IH286" s="550"/>
      <c r="II286" s="550"/>
      <c r="IJ286" s="550"/>
      <c r="IK286" s="550"/>
      <c r="IL286" s="550"/>
      <c r="IM286" s="550"/>
      <c r="IN286" s="550"/>
      <c r="IO286" s="550"/>
      <c r="IP286" s="550"/>
      <c r="IQ286" s="550"/>
      <c r="IR286" s="550"/>
      <c r="IS286" s="550"/>
      <c r="IT286" s="550"/>
      <c r="IU286" s="550"/>
      <c r="IV286" s="550"/>
      <c r="IW286" s="550"/>
      <c r="IX286" s="550"/>
      <c r="IY286" s="550"/>
      <c r="IZ286" s="550"/>
      <c r="JA286" s="550"/>
      <c r="JB286" s="550"/>
      <c r="JC286" s="550"/>
      <c r="JD286" s="550"/>
      <c r="JE286" s="550"/>
      <c r="JF286" s="550"/>
      <c r="JG286" s="550"/>
      <c r="JH286" s="550"/>
    </row>
    <row r="287" spans="1:268" s="8" customFormat="1" ht="39.75" customHeight="1" x14ac:dyDescent="0.25">
      <c r="A287" s="83"/>
      <c r="B287" s="83" t="s">
        <v>1596</v>
      </c>
      <c r="C287" s="83">
        <v>11160030</v>
      </c>
      <c r="D287" s="96">
        <v>39763</v>
      </c>
      <c r="E287" s="96">
        <v>39763</v>
      </c>
      <c r="F287" s="96">
        <v>41345</v>
      </c>
      <c r="G287" s="96"/>
      <c r="H287" s="96" t="s">
        <v>1597</v>
      </c>
      <c r="I287" s="325" t="s">
        <v>1598</v>
      </c>
      <c r="J287" s="325"/>
      <c r="K287" s="325" t="s">
        <v>37</v>
      </c>
      <c r="L287" s="348"/>
      <c r="M287" s="96" t="s">
        <v>1599</v>
      </c>
      <c r="N287" s="96" t="s">
        <v>215</v>
      </c>
      <c r="O287" s="96" t="s">
        <v>45</v>
      </c>
      <c r="P287" s="126" t="s">
        <v>1600</v>
      </c>
      <c r="Q287" s="96"/>
      <c r="R287" s="96" t="s">
        <v>294</v>
      </c>
      <c r="S287" s="96" t="s">
        <v>215</v>
      </c>
      <c r="T287" s="96" t="s">
        <v>45</v>
      </c>
      <c r="U287" s="88">
        <v>77013</v>
      </c>
      <c r="V287" s="96" t="s">
        <v>1601</v>
      </c>
      <c r="W287" s="96" t="s">
        <v>1602</v>
      </c>
      <c r="X287" s="96"/>
      <c r="Y287" s="96"/>
      <c r="Z287" s="96" t="s">
        <v>467</v>
      </c>
      <c r="AA287" s="96" t="s">
        <v>955</v>
      </c>
      <c r="AB287" s="509">
        <v>0.67500000000000004</v>
      </c>
      <c r="AC287" s="83">
        <v>44</v>
      </c>
      <c r="AD287" s="83">
        <f>SUM(AE287:AM287)</f>
        <v>373625</v>
      </c>
      <c r="AE287" s="96"/>
      <c r="AF287" s="96"/>
      <c r="AG287" s="83"/>
      <c r="AH287" s="83"/>
      <c r="AI287" s="83"/>
      <c r="AJ287" s="83"/>
      <c r="AK287" s="83"/>
      <c r="AL287" s="83">
        <v>373625</v>
      </c>
      <c r="AM287" s="96"/>
      <c r="AN287" s="96"/>
      <c r="AO287" s="83">
        <v>67</v>
      </c>
      <c r="AP287" s="96"/>
      <c r="AQ287" s="96"/>
      <c r="AR287" s="96"/>
      <c r="AS287" s="83"/>
      <c r="AT287" s="96"/>
      <c r="AU287" s="96"/>
      <c r="AV287" s="96"/>
      <c r="AW287" s="96" t="s">
        <v>6658</v>
      </c>
      <c r="AX287" s="96" t="s">
        <v>6659</v>
      </c>
      <c r="AY287" s="280">
        <v>43</v>
      </c>
      <c r="AZ287" s="280">
        <v>27</v>
      </c>
      <c r="BA287" s="280">
        <v>16</v>
      </c>
      <c r="BB287" s="280">
        <v>25</v>
      </c>
      <c r="BC287" s="280">
        <v>24</v>
      </c>
      <c r="BD287" s="280">
        <v>55</v>
      </c>
      <c r="BE287" s="83">
        <f t="shared" si="58"/>
        <v>43.454444444444448</v>
      </c>
      <c r="BF287" s="83">
        <f t="shared" si="59"/>
        <v>25.415277777777778</v>
      </c>
      <c r="BG287" s="96" t="s">
        <v>38</v>
      </c>
      <c r="BH287" s="83"/>
      <c r="BI287" s="83"/>
      <c r="BJ287" s="96"/>
      <c r="BK287" s="83"/>
      <c r="BL287" s="96"/>
      <c r="BM287" s="83"/>
      <c r="BN287" s="83"/>
      <c r="BO287" s="83"/>
      <c r="BP287" s="83"/>
      <c r="BQ287" s="83"/>
      <c r="BR287" s="83"/>
      <c r="BS287" s="110"/>
      <c r="BT287" s="550"/>
      <c r="BU287" s="550"/>
      <c r="BV287" s="550"/>
      <c r="BW287" s="550"/>
      <c r="BX287" s="550"/>
      <c r="BY287" s="550"/>
      <c r="BZ287" s="550"/>
      <c r="CA287" s="550"/>
      <c r="CB287" s="550"/>
      <c r="CC287" s="550"/>
      <c r="CD287" s="550"/>
      <c r="CE287" s="550"/>
      <c r="CF287" s="550"/>
      <c r="CG287" s="550"/>
      <c r="CH287" s="550"/>
      <c r="CI287" s="550"/>
      <c r="CJ287" s="550"/>
      <c r="CK287" s="550"/>
      <c r="CL287" s="550"/>
      <c r="CM287" s="550"/>
      <c r="CN287" s="550"/>
      <c r="CO287" s="550"/>
      <c r="CP287" s="550"/>
      <c r="CQ287" s="550"/>
      <c r="CR287" s="550"/>
      <c r="CS287" s="550"/>
      <c r="CT287" s="550"/>
      <c r="CU287" s="550"/>
      <c r="CV287" s="550"/>
      <c r="CW287" s="550"/>
      <c r="CX287" s="550"/>
      <c r="CY287" s="550"/>
      <c r="CZ287" s="550"/>
      <c r="DA287" s="550"/>
      <c r="DB287" s="550"/>
      <c r="DC287" s="550"/>
      <c r="DD287" s="550"/>
      <c r="DE287" s="550"/>
      <c r="DF287" s="550"/>
      <c r="DG287" s="550"/>
      <c r="DH287" s="550"/>
      <c r="DI287" s="550"/>
      <c r="DJ287" s="550"/>
      <c r="DK287" s="550"/>
      <c r="DL287" s="550"/>
      <c r="DM287" s="550"/>
      <c r="DN287" s="550"/>
      <c r="DO287" s="550"/>
      <c r="DP287" s="550"/>
      <c r="DQ287" s="550"/>
      <c r="DR287" s="550"/>
      <c r="DS287" s="550"/>
      <c r="DT287" s="550"/>
      <c r="DU287" s="550"/>
      <c r="DV287" s="550"/>
      <c r="DW287" s="550"/>
      <c r="DX287" s="550"/>
      <c r="DY287" s="550"/>
      <c r="DZ287" s="550"/>
      <c r="EA287" s="550"/>
      <c r="EB287" s="550"/>
      <c r="EC287" s="550"/>
      <c r="ED287" s="550"/>
      <c r="EE287" s="550"/>
      <c r="EF287" s="550"/>
      <c r="EG287" s="550"/>
      <c r="EH287" s="550"/>
      <c r="EI287" s="550"/>
      <c r="EJ287" s="550"/>
      <c r="EK287" s="550"/>
      <c r="EL287" s="550"/>
      <c r="EM287" s="550"/>
      <c r="EN287" s="550"/>
      <c r="EO287" s="550"/>
      <c r="EP287" s="550"/>
      <c r="EQ287" s="550"/>
      <c r="ER287" s="550"/>
      <c r="ES287" s="550"/>
      <c r="ET287" s="550"/>
      <c r="EU287" s="550"/>
      <c r="EV287" s="550"/>
      <c r="EW287" s="550"/>
      <c r="EX287" s="550"/>
      <c r="EY287" s="550"/>
      <c r="EZ287" s="550"/>
      <c r="FA287" s="550"/>
      <c r="FB287" s="550"/>
      <c r="FC287" s="550"/>
      <c r="FD287" s="550"/>
      <c r="FE287" s="550"/>
      <c r="FF287" s="550"/>
      <c r="FG287" s="550"/>
      <c r="FH287" s="550"/>
      <c r="FI287" s="550"/>
      <c r="FJ287" s="550"/>
      <c r="FK287" s="550"/>
      <c r="FL287" s="550"/>
      <c r="FM287" s="550"/>
      <c r="FN287" s="550"/>
      <c r="FO287" s="550"/>
      <c r="FP287" s="550"/>
      <c r="FQ287" s="550"/>
      <c r="FR287" s="550"/>
      <c r="FS287" s="550"/>
      <c r="FT287" s="550"/>
      <c r="FU287" s="550"/>
      <c r="FV287" s="550"/>
      <c r="FW287" s="550"/>
      <c r="FX287" s="550"/>
      <c r="FY287" s="550"/>
      <c r="FZ287" s="550"/>
      <c r="GA287" s="550"/>
      <c r="GB287" s="550"/>
      <c r="GC287" s="550"/>
      <c r="GD287" s="550"/>
      <c r="GE287" s="550"/>
      <c r="GF287" s="550"/>
      <c r="GG287" s="550"/>
      <c r="GH287" s="550"/>
      <c r="GI287" s="550"/>
      <c r="GJ287" s="550"/>
      <c r="GK287" s="550"/>
      <c r="GL287" s="550"/>
      <c r="GM287" s="550"/>
      <c r="GN287" s="550"/>
      <c r="GO287" s="550"/>
      <c r="GP287" s="550"/>
      <c r="GQ287" s="550"/>
      <c r="GR287" s="550"/>
      <c r="GS287" s="550"/>
      <c r="GT287" s="550"/>
      <c r="GU287" s="550"/>
      <c r="GV287" s="550"/>
      <c r="GW287" s="550"/>
      <c r="GX287" s="550"/>
      <c r="GY287" s="550"/>
      <c r="GZ287" s="550"/>
      <c r="HA287" s="550"/>
      <c r="HB287" s="550"/>
      <c r="HC287" s="550"/>
      <c r="HD287" s="550"/>
      <c r="HE287" s="550"/>
      <c r="HF287" s="550"/>
      <c r="HG287" s="550"/>
      <c r="HH287" s="550"/>
      <c r="HI287" s="550"/>
      <c r="HJ287" s="550"/>
      <c r="HK287" s="550"/>
      <c r="HL287" s="550"/>
      <c r="HM287" s="550"/>
      <c r="HN287" s="550"/>
      <c r="HO287" s="550"/>
      <c r="HP287" s="550"/>
      <c r="HQ287" s="550"/>
      <c r="HR287" s="550"/>
      <c r="HS287" s="550"/>
      <c r="HT287" s="550"/>
      <c r="HU287" s="550"/>
      <c r="HV287" s="550"/>
      <c r="HW287" s="550"/>
      <c r="HX287" s="550"/>
      <c r="HY287" s="550"/>
      <c r="HZ287" s="550"/>
      <c r="IA287" s="550"/>
      <c r="IB287" s="550"/>
      <c r="IC287" s="550"/>
      <c r="ID287" s="550"/>
      <c r="IE287" s="550"/>
      <c r="IF287" s="550"/>
      <c r="IG287" s="550"/>
      <c r="IH287" s="550"/>
      <c r="II287" s="550"/>
      <c r="IJ287" s="550"/>
      <c r="IK287" s="550"/>
      <c r="IL287" s="550"/>
      <c r="IM287" s="550"/>
      <c r="IN287" s="550"/>
      <c r="IO287" s="550"/>
      <c r="IP287" s="550"/>
      <c r="IQ287" s="550"/>
      <c r="IR287" s="550"/>
      <c r="IS287" s="550"/>
      <c r="IT287" s="550"/>
      <c r="IU287" s="550"/>
      <c r="IV287" s="550"/>
      <c r="IW287" s="550"/>
      <c r="IX287" s="550"/>
      <c r="IY287" s="550"/>
      <c r="IZ287" s="550"/>
      <c r="JA287" s="550"/>
      <c r="JB287" s="550"/>
      <c r="JC287" s="550"/>
      <c r="JD287" s="550"/>
      <c r="JE287" s="550"/>
      <c r="JF287" s="550"/>
      <c r="JG287" s="550"/>
      <c r="JH287" s="550"/>
    </row>
    <row r="288" spans="1:268" s="8" customFormat="1" ht="39.75" customHeight="1" x14ac:dyDescent="0.25">
      <c r="A288" s="83"/>
      <c r="B288" s="83" t="s">
        <v>1603</v>
      </c>
      <c r="C288" s="83">
        <v>11160031</v>
      </c>
      <c r="D288" s="96">
        <v>39763</v>
      </c>
      <c r="E288" s="96">
        <v>39763</v>
      </c>
      <c r="F288" s="96">
        <v>41212</v>
      </c>
      <c r="G288" s="96"/>
      <c r="H288" s="96" t="s">
        <v>1604</v>
      </c>
      <c r="I288" s="325" t="s">
        <v>606</v>
      </c>
      <c r="J288" s="325"/>
      <c r="K288" s="325" t="s">
        <v>37</v>
      </c>
      <c r="L288" s="348"/>
      <c r="M288" s="96" t="s">
        <v>1605</v>
      </c>
      <c r="N288" s="96" t="s">
        <v>180</v>
      </c>
      <c r="O288" s="96" t="s">
        <v>51</v>
      </c>
      <c r="P288" s="126">
        <v>57368</v>
      </c>
      <c r="Q288" s="96"/>
      <c r="R288" s="96" t="s">
        <v>1605</v>
      </c>
      <c r="S288" s="96" t="s">
        <v>180</v>
      </c>
      <c r="T288" s="96" t="s">
        <v>51</v>
      </c>
      <c r="U288" s="88">
        <v>57368</v>
      </c>
      <c r="V288" s="96" t="s">
        <v>1606</v>
      </c>
      <c r="W288" s="96" t="s">
        <v>1607</v>
      </c>
      <c r="X288" s="96"/>
      <c r="Y288" s="96"/>
      <c r="Z288" s="96" t="s">
        <v>467</v>
      </c>
      <c r="AA288" s="96" t="s">
        <v>955</v>
      </c>
      <c r="AB288" s="509">
        <v>48.84</v>
      </c>
      <c r="AC288" s="83">
        <v>10.75</v>
      </c>
      <c r="AD288" s="83">
        <v>100570</v>
      </c>
      <c r="AE288" s="96"/>
      <c r="AF288" s="96"/>
      <c r="AG288" s="83"/>
      <c r="AH288" s="83"/>
      <c r="AI288" s="83"/>
      <c r="AJ288" s="83"/>
      <c r="AK288" s="83"/>
      <c r="AL288" s="83">
        <v>100570</v>
      </c>
      <c r="AM288" s="96"/>
      <c r="AN288" s="96"/>
      <c r="AO288" s="83"/>
      <c r="AP288" s="96"/>
      <c r="AQ288" s="96"/>
      <c r="AR288" s="96"/>
      <c r="AS288" s="83" t="s">
        <v>4018</v>
      </c>
      <c r="AT288" s="96"/>
      <c r="AU288" s="96"/>
      <c r="AV288" s="96"/>
      <c r="AW288" s="96" t="s">
        <v>6660</v>
      </c>
      <c r="AX288" s="96" t="s">
        <v>6661</v>
      </c>
      <c r="AY288" s="280">
        <v>43</v>
      </c>
      <c r="AZ288" s="280">
        <v>26</v>
      </c>
      <c r="BA288" s="280">
        <v>40.85</v>
      </c>
      <c r="BB288" s="280">
        <v>25</v>
      </c>
      <c r="BC288" s="280">
        <v>39</v>
      </c>
      <c r="BD288" s="280">
        <v>59.48</v>
      </c>
      <c r="BE288" s="83">
        <f t="shared" si="58"/>
        <v>43.44468055555555</v>
      </c>
      <c r="BF288" s="83">
        <f t="shared" si="59"/>
        <v>25.66652222222222</v>
      </c>
      <c r="BG288" s="96" t="s">
        <v>38</v>
      </c>
      <c r="BH288" s="83"/>
      <c r="BI288" s="83"/>
      <c r="BJ288" s="96"/>
      <c r="BK288" s="83"/>
      <c r="BL288" s="96"/>
      <c r="BM288" s="83"/>
      <c r="BN288" s="83"/>
      <c r="BO288" s="83"/>
      <c r="BP288" s="83"/>
      <c r="BQ288" s="83"/>
      <c r="BR288" s="83"/>
      <c r="BS288" s="110"/>
      <c r="BT288" s="550"/>
      <c r="BU288" s="550"/>
      <c r="BV288" s="550"/>
      <c r="BW288" s="550"/>
      <c r="BX288" s="550"/>
      <c r="BY288" s="550"/>
      <c r="BZ288" s="550"/>
      <c r="CA288" s="550"/>
      <c r="CB288" s="550"/>
      <c r="CC288" s="550"/>
      <c r="CD288" s="550"/>
      <c r="CE288" s="550"/>
      <c r="CF288" s="550"/>
      <c r="CG288" s="550"/>
      <c r="CH288" s="550"/>
      <c r="CI288" s="550"/>
      <c r="CJ288" s="550"/>
      <c r="CK288" s="550"/>
      <c r="CL288" s="550"/>
      <c r="CM288" s="550"/>
      <c r="CN288" s="550"/>
      <c r="CO288" s="550"/>
      <c r="CP288" s="550"/>
      <c r="CQ288" s="550"/>
      <c r="CR288" s="550"/>
      <c r="CS288" s="550"/>
      <c r="CT288" s="550"/>
      <c r="CU288" s="550"/>
      <c r="CV288" s="550"/>
      <c r="CW288" s="550"/>
      <c r="CX288" s="550"/>
      <c r="CY288" s="550"/>
      <c r="CZ288" s="550"/>
      <c r="DA288" s="550"/>
      <c r="DB288" s="550"/>
      <c r="DC288" s="550"/>
      <c r="DD288" s="550"/>
      <c r="DE288" s="550"/>
      <c r="DF288" s="550"/>
      <c r="DG288" s="550"/>
      <c r="DH288" s="550"/>
      <c r="DI288" s="550"/>
      <c r="DJ288" s="550"/>
      <c r="DK288" s="550"/>
      <c r="DL288" s="550"/>
      <c r="DM288" s="550"/>
      <c r="DN288" s="550"/>
      <c r="DO288" s="550"/>
      <c r="DP288" s="550"/>
      <c r="DQ288" s="550"/>
      <c r="DR288" s="550"/>
      <c r="DS288" s="550"/>
      <c r="DT288" s="550"/>
      <c r="DU288" s="550"/>
      <c r="DV288" s="550"/>
      <c r="DW288" s="550"/>
      <c r="DX288" s="550"/>
      <c r="DY288" s="550"/>
      <c r="DZ288" s="550"/>
      <c r="EA288" s="550"/>
      <c r="EB288" s="550"/>
      <c r="EC288" s="550"/>
      <c r="ED288" s="550"/>
      <c r="EE288" s="550"/>
      <c r="EF288" s="550"/>
      <c r="EG288" s="550"/>
      <c r="EH288" s="550"/>
      <c r="EI288" s="550"/>
      <c r="EJ288" s="550"/>
      <c r="EK288" s="550"/>
      <c r="EL288" s="550"/>
      <c r="EM288" s="550"/>
      <c r="EN288" s="550"/>
      <c r="EO288" s="550"/>
      <c r="EP288" s="550"/>
      <c r="EQ288" s="550"/>
      <c r="ER288" s="550"/>
      <c r="ES288" s="550"/>
      <c r="ET288" s="550"/>
      <c r="EU288" s="550"/>
      <c r="EV288" s="550"/>
      <c r="EW288" s="550"/>
      <c r="EX288" s="550"/>
      <c r="EY288" s="550"/>
      <c r="EZ288" s="550"/>
      <c r="FA288" s="550"/>
      <c r="FB288" s="550"/>
      <c r="FC288" s="550"/>
      <c r="FD288" s="550"/>
      <c r="FE288" s="550"/>
      <c r="FF288" s="550"/>
      <c r="FG288" s="550"/>
      <c r="FH288" s="550"/>
      <c r="FI288" s="550"/>
      <c r="FJ288" s="550"/>
      <c r="FK288" s="550"/>
      <c r="FL288" s="550"/>
      <c r="FM288" s="550"/>
      <c r="FN288" s="550"/>
      <c r="FO288" s="550"/>
      <c r="FP288" s="550"/>
      <c r="FQ288" s="550"/>
      <c r="FR288" s="550"/>
      <c r="FS288" s="550"/>
      <c r="FT288" s="550"/>
      <c r="FU288" s="550"/>
      <c r="FV288" s="550"/>
      <c r="FW288" s="550"/>
      <c r="FX288" s="550"/>
      <c r="FY288" s="550"/>
      <c r="FZ288" s="550"/>
      <c r="GA288" s="550"/>
      <c r="GB288" s="550"/>
      <c r="GC288" s="550"/>
      <c r="GD288" s="550"/>
      <c r="GE288" s="550"/>
      <c r="GF288" s="550"/>
      <c r="GG288" s="550"/>
      <c r="GH288" s="550"/>
      <c r="GI288" s="550"/>
      <c r="GJ288" s="550"/>
      <c r="GK288" s="550"/>
      <c r="GL288" s="550"/>
      <c r="GM288" s="550"/>
      <c r="GN288" s="550"/>
      <c r="GO288" s="550"/>
      <c r="GP288" s="550"/>
      <c r="GQ288" s="550"/>
      <c r="GR288" s="550"/>
      <c r="GS288" s="550"/>
      <c r="GT288" s="550"/>
      <c r="GU288" s="550"/>
      <c r="GV288" s="550"/>
      <c r="GW288" s="550"/>
      <c r="GX288" s="550"/>
      <c r="GY288" s="550"/>
      <c r="GZ288" s="550"/>
      <c r="HA288" s="550"/>
      <c r="HB288" s="550"/>
      <c r="HC288" s="550"/>
      <c r="HD288" s="550"/>
      <c r="HE288" s="550"/>
      <c r="HF288" s="550"/>
      <c r="HG288" s="550"/>
      <c r="HH288" s="550"/>
      <c r="HI288" s="550"/>
      <c r="HJ288" s="550"/>
      <c r="HK288" s="550"/>
      <c r="HL288" s="550"/>
      <c r="HM288" s="550"/>
      <c r="HN288" s="550"/>
      <c r="HO288" s="550"/>
      <c r="HP288" s="550"/>
      <c r="HQ288" s="550"/>
      <c r="HR288" s="550"/>
      <c r="HS288" s="550"/>
      <c r="HT288" s="550"/>
      <c r="HU288" s="550"/>
      <c r="HV288" s="550"/>
      <c r="HW288" s="550"/>
      <c r="HX288" s="550"/>
      <c r="HY288" s="550"/>
      <c r="HZ288" s="550"/>
      <c r="IA288" s="550"/>
      <c r="IB288" s="550"/>
      <c r="IC288" s="550"/>
      <c r="ID288" s="550"/>
      <c r="IE288" s="550"/>
      <c r="IF288" s="550"/>
      <c r="IG288" s="550"/>
      <c r="IH288" s="550"/>
      <c r="II288" s="550"/>
      <c r="IJ288" s="550"/>
      <c r="IK288" s="550"/>
      <c r="IL288" s="550"/>
      <c r="IM288" s="550"/>
      <c r="IN288" s="550"/>
      <c r="IO288" s="550"/>
      <c r="IP288" s="550"/>
      <c r="IQ288" s="550"/>
      <c r="IR288" s="550"/>
      <c r="IS288" s="550"/>
      <c r="IT288" s="550"/>
      <c r="IU288" s="550"/>
      <c r="IV288" s="550"/>
      <c r="IW288" s="550"/>
      <c r="IX288" s="550"/>
      <c r="IY288" s="550"/>
      <c r="IZ288" s="550"/>
      <c r="JA288" s="550"/>
      <c r="JB288" s="550"/>
      <c r="JC288" s="550"/>
      <c r="JD288" s="550"/>
      <c r="JE288" s="550"/>
      <c r="JF288" s="550"/>
      <c r="JG288" s="550"/>
      <c r="JH288" s="550"/>
    </row>
    <row r="289" spans="1:268" s="8" customFormat="1" ht="39.75" customHeight="1" x14ac:dyDescent="0.25">
      <c r="A289" s="83"/>
      <c r="B289" s="83" t="s">
        <v>1603</v>
      </c>
      <c r="C289" s="83">
        <v>11160031</v>
      </c>
      <c r="D289" s="96">
        <v>39763</v>
      </c>
      <c r="E289" s="96">
        <v>39763</v>
      </c>
      <c r="F289" s="96">
        <v>41212</v>
      </c>
      <c r="G289" s="96"/>
      <c r="H289" s="96" t="s">
        <v>1608</v>
      </c>
      <c r="I289" s="325" t="s">
        <v>606</v>
      </c>
      <c r="J289" s="325"/>
      <c r="K289" s="325" t="s">
        <v>37</v>
      </c>
      <c r="L289" s="348"/>
      <c r="M289" s="96" t="s">
        <v>1605</v>
      </c>
      <c r="N289" s="96" t="s">
        <v>180</v>
      </c>
      <c r="O289" s="96" t="s">
        <v>51</v>
      </c>
      <c r="P289" s="126">
        <v>57368</v>
      </c>
      <c r="Q289" s="96"/>
      <c r="R289" s="96" t="s">
        <v>1605</v>
      </c>
      <c r="S289" s="96" t="s">
        <v>180</v>
      </c>
      <c r="T289" s="96" t="s">
        <v>51</v>
      </c>
      <c r="U289" s="88">
        <v>57368</v>
      </c>
      <c r="V289" s="96" t="s">
        <v>1606</v>
      </c>
      <c r="W289" s="96" t="s">
        <v>1607</v>
      </c>
      <c r="X289" s="96"/>
      <c r="Y289" s="96"/>
      <c r="Z289" s="96" t="s">
        <v>467</v>
      </c>
      <c r="AA289" s="96" t="s">
        <v>955</v>
      </c>
      <c r="AB289" s="509">
        <v>7.4099999999999999E-2</v>
      </c>
      <c r="AC289" s="427">
        <v>10.75</v>
      </c>
      <c r="AD289" s="83">
        <v>238360</v>
      </c>
      <c r="AE289" s="96"/>
      <c r="AF289" s="96"/>
      <c r="AG289" s="83"/>
      <c r="AH289" s="83"/>
      <c r="AI289" s="83"/>
      <c r="AJ289" s="83"/>
      <c r="AK289" s="83"/>
      <c r="AL289" s="83">
        <v>238360</v>
      </c>
      <c r="AM289" s="96"/>
      <c r="AN289" s="96"/>
      <c r="AO289" s="96"/>
      <c r="AP289" s="96"/>
      <c r="AQ289" s="96"/>
      <c r="AR289" s="96"/>
      <c r="AS289" s="83" t="s">
        <v>1609</v>
      </c>
      <c r="AT289" s="96"/>
      <c r="AU289" s="96"/>
      <c r="AV289" s="96"/>
      <c r="AW289" s="96" t="s">
        <v>6662</v>
      </c>
      <c r="AX289" s="96" t="s">
        <v>6663</v>
      </c>
      <c r="AY289" s="280">
        <v>43</v>
      </c>
      <c r="AZ289" s="280">
        <v>26</v>
      </c>
      <c r="BA289" s="280">
        <v>59.48</v>
      </c>
      <c r="BB289" s="280">
        <v>25</v>
      </c>
      <c r="BC289" s="280">
        <v>39</v>
      </c>
      <c r="BD289" s="280">
        <v>26.04</v>
      </c>
      <c r="BE289" s="83">
        <f t="shared" si="58"/>
        <v>43.449855555555551</v>
      </c>
      <c r="BF289" s="83">
        <f t="shared" si="59"/>
        <v>25.65723333333333</v>
      </c>
      <c r="BG289" s="96" t="s">
        <v>38</v>
      </c>
      <c r="BH289" s="83"/>
      <c r="BI289" s="83"/>
      <c r="BJ289" s="96"/>
      <c r="BK289" s="83"/>
      <c r="BL289" s="96"/>
      <c r="BM289" s="83"/>
      <c r="BN289" s="83"/>
      <c r="BO289" s="83"/>
      <c r="BP289" s="83"/>
      <c r="BQ289" s="83"/>
      <c r="BR289" s="83"/>
      <c r="BS289" s="110"/>
      <c r="BT289" s="550"/>
      <c r="BU289" s="550"/>
      <c r="BV289" s="550"/>
      <c r="BW289" s="550"/>
      <c r="BX289" s="550"/>
      <c r="BY289" s="550"/>
      <c r="BZ289" s="550"/>
      <c r="CA289" s="550"/>
      <c r="CB289" s="550"/>
      <c r="CC289" s="550"/>
      <c r="CD289" s="550"/>
      <c r="CE289" s="550"/>
      <c r="CF289" s="550"/>
      <c r="CG289" s="550"/>
      <c r="CH289" s="550"/>
      <c r="CI289" s="550"/>
      <c r="CJ289" s="550"/>
      <c r="CK289" s="550"/>
      <c r="CL289" s="550"/>
      <c r="CM289" s="550"/>
      <c r="CN289" s="550"/>
      <c r="CO289" s="550"/>
      <c r="CP289" s="550"/>
      <c r="CQ289" s="550"/>
      <c r="CR289" s="550"/>
      <c r="CS289" s="550"/>
      <c r="CT289" s="550"/>
      <c r="CU289" s="550"/>
      <c r="CV289" s="550"/>
      <c r="CW289" s="550"/>
      <c r="CX289" s="550"/>
      <c r="CY289" s="550"/>
      <c r="CZ289" s="550"/>
      <c r="DA289" s="550"/>
      <c r="DB289" s="550"/>
      <c r="DC289" s="550"/>
      <c r="DD289" s="550"/>
      <c r="DE289" s="550"/>
      <c r="DF289" s="550"/>
      <c r="DG289" s="550"/>
      <c r="DH289" s="550"/>
      <c r="DI289" s="550"/>
      <c r="DJ289" s="550"/>
      <c r="DK289" s="550"/>
      <c r="DL289" s="550"/>
      <c r="DM289" s="550"/>
      <c r="DN289" s="550"/>
      <c r="DO289" s="550"/>
      <c r="DP289" s="550"/>
      <c r="DQ289" s="550"/>
      <c r="DR289" s="550"/>
      <c r="DS289" s="550"/>
      <c r="DT289" s="550"/>
      <c r="DU289" s="550"/>
      <c r="DV289" s="550"/>
      <c r="DW289" s="550"/>
      <c r="DX289" s="550"/>
      <c r="DY289" s="550"/>
      <c r="DZ289" s="550"/>
      <c r="EA289" s="550"/>
      <c r="EB289" s="550"/>
      <c r="EC289" s="550"/>
      <c r="ED289" s="550"/>
      <c r="EE289" s="550"/>
      <c r="EF289" s="550"/>
      <c r="EG289" s="550"/>
      <c r="EH289" s="550"/>
      <c r="EI289" s="550"/>
      <c r="EJ289" s="550"/>
      <c r="EK289" s="550"/>
      <c r="EL289" s="550"/>
      <c r="EM289" s="550"/>
      <c r="EN289" s="550"/>
      <c r="EO289" s="550"/>
      <c r="EP289" s="550"/>
      <c r="EQ289" s="550"/>
      <c r="ER289" s="550"/>
      <c r="ES289" s="550"/>
      <c r="ET289" s="550"/>
      <c r="EU289" s="550"/>
      <c r="EV289" s="550"/>
      <c r="EW289" s="550"/>
      <c r="EX289" s="550"/>
      <c r="EY289" s="550"/>
      <c r="EZ289" s="550"/>
      <c r="FA289" s="550"/>
      <c r="FB289" s="550"/>
      <c r="FC289" s="550"/>
      <c r="FD289" s="550"/>
      <c r="FE289" s="550"/>
      <c r="FF289" s="550"/>
      <c r="FG289" s="550"/>
      <c r="FH289" s="550"/>
      <c r="FI289" s="550"/>
      <c r="FJ289" s="550"/>
      <c r="FK289" s="550"/>
      <c r="FL289" s="550"/>
      <c r="FM289" s="550"/>
      <c r="FN289" s="550"/>
      <c r="FO289" s="550"/>
      <c r="FP289" s="550"/>
      <c r="FQ289" s="550"/>
      <c r="FR289" s="550"/>
      <c r="FS289" s="550"/>
      <c r="FT289" s="550"/>
      <c r="FU289" s="550"/>
      <c r="FV289" s="550"/>
      <c r="FW289" s="550"/>
      <c r="FX289" s="550"/>
      <c r="FY289" s="550"/>
      <c r="FZ289" s="550"/>
      <c r="GA289" s="550"/>
      <c r="GB289" s="550"/>
      <c r="GC289" s="550"/>
      <c r="GD289" s="550"/>
      <c r="GE289" s="550"/>
      <c r="GF289" s="550"/>
      <c r="GG289" s="550"/>
      <c r="GH289" s="550"/>
      <c r="GI289" s="550"/>
      <c r="GJ289" s="550"/>
      <c r="GK289" s="550"/>
      <c r="GL289" s="550"/>
      <c r="GM289" s="550"/>
      <c r="GN289" s="550"/>
      <c r="GO289" s="550"/>
      <c r="GP289" s="550"/>
      <c r="GQ289" s="550"/>
      <c r="GR289" s="550"/>
      <c r="GS289" s="550"/>
      <c r="GT289" s="550"/>
      <c r="GU289" s="550"/>
      <c r="GV289" s="550"/>
      <c r="GW289" s="550"/>
      <c r="GX289" s="550"/>
      <c r="GY289" s="550"/>
      <c r="GZ289" s="550"/>
      <c r="HA289" s="550"/>
      <c r="HB289" s="550"/>
      <c r="HC289" s="550"/>
      <c r="HD289" s="550"/>
      <c r="HE289" s="550"/>
      <c r="HF289" s="550"/>
      <c r="HG289" s="550"/>
      <c r="HH289" s="550"/>
      <c r="HI289" s="550"/>
      <c r="HJ289" s="550"/>
      <c r="HK289" s="550"/>
      <c r="HL289" s="550"/>
      <c r="HM289" s="550"/>
      <c r="HN289" s="550"/>
      <c r="HO289" s="550"/>
      <c r="HP289" s="550"/>
      <c r="HQ289" s="550"/>
      <c r="HR289" s="550"/>
      <c r="HS289" s="550"/>
      <c r="HT289" s="550"/>
      <c r="HU289" s="550"/>
      <c r="HV289" s="550"/>
      <c r="HW289" s="550"/>
      <c r="HX289" s="550"/>
      <c r="HY289" s="550"/>
      <c r="HZ289" s="550"/>
      <c r="IA289" s="550"/>
      <c r="IB289" s="550"/>
      <c r="IC289" s="550"/>
      <c r="ID289" s="550"/>
      <c r="IE289" s="550"/>
      <c r="IF289" s="550"/>
      <c r="IG289" s="550"/>
      <c r="IH289" s="550"/>
      <c r="II289" s="550"/>
      <c r="IJ289" s="550"/>
      <c r="IK289" s="550"/>
      <c r="IL289" s="550"/>
      <c r="IM289" s="550"/>
      <c r="IN289" s="550"/>
      <c r="IO289" s="550"/>
      <c r="IP289" s="550"/>
      <c r="IQ289" s="550"/>
      <c r="IR289" s="550"/>
      <c r="IS289" s="550"/>
      <c r="IT289" s="550"/>
      <c r="IU289" s="550"/>
      <c r="IV289" s="550"/>
      <c r="IW289" s="550"/>
      <c r="IX289" s="550"/>
      <c r="IY289" s="550"/>
      <c r="IZ289" s="550"/>
      <c r="JA289" s="550"/>
      <c r="JB289" s="550"/>
      <c r="JC289" s="550"/>
      <c r="JD289" s="550"/>
      <c r="JE289" s="550"/>
      <c r="JF289" s="550"/>
      <c r="JG289" s="550"/>
      <c r="JH289" s="550"/>
    </row>
    <row r="290" spans="1:268" s="8" customFormat="1" ht="39.75" customHeight="1" x14ac:dyDescent="0.25">
      <c r="A290" s="142"/>
      <c r="B290" s="142" t="s">
        <v>1610</v>
      </c>
      <c r="C290" s="454">
        <v>11120013</v>
      </c>
      <c r="D290" s="144">
        <v>39772</v>
      </c>
      <c r="E290" s="144">
        <v>39772</v>
      </c>
      <c r="F290" s="144">
        <v>43424</v>
      </c>
      <c r="G290" s="144"/>
      <c r="H290" s="142" t="s">
        <v>1611</v>
      </c>
      <c r="I290" s="145" t="s">
        <v>1006</v>
      </c>
      <c r="J290" s="145"/>
      <c r="K290" s="145" t="s">
        <v>95</v>
      </c>
      <c r="L290" s="362" t="s">
        <v>1612</v>
      </c>
      <c r="M290" s="142" t="s">
        <v>1613</v>
      </c>
      <c r="N290" s="142" t="s">
        <v>128</v>
      </c>
      <c r="O290" s="142" t="s">
        <v>111</v>
      </c>
      <c r="P290" s="143" t="s">
        <v>1614</v>
      </c>
      <c r="Q290" s="142" t="s">
        <v>401</v>
      </c>
      <c r="R290" s="142" t="s">
        <v>1613</v>
      </c>
      <c r="S290" s="142" t="s">
        <v>128</v>
      </c>
      <c r="T290" s="142" t="s">
        <v>111</v>
      </c>
      <c r="U290" s="143" t="s">
        <v>1614</v>
      </c>
      <c r="V290" s="142"/>
      <c r="W290" s="142"/>
      <c r="X290" s="142"/>
      <c r="Y290" s="142"/>
      <c r="Z290" s="142" t="s">
        <v>467</v>
      </c>
      <c r="AA290" s="142" t="s">
        <v>17</v>
      </c>
      <c r="AB290" s="510"/>
      <c r="AC290" s="142">
        <v>9.6</v>
      </c>
      <c r="AD290" s="455">
        <v>64000</v>
      </c>
      <c r="AE290" s="142"/>
      <c r="AF290" s="142"/>
      <c r="AG290" s="142"/>
      <c r="AH290" s="142"/>
      <c r="AI290" s="142"/>
      <c r="AJ290" s="142">
        <v>64000</v>
      </c>
      <c r="AK290" s="142"/>
      <c r="AL290" s="142"/>
      <c r="AM290" s="142"/>
      <c r="AN290" s="142"/>
      <c r="AO290" s="142">
        <v>4.5999999999999996</v>
      </c>
      <c r="AP290" s="142">
        <v>1.1499999999999999</v>
      </c>
      <c r="AQ290" s="142"/>
      <c r="AR290" s="142"/>
      <c r="AS290" s="142"/>
      <c r="AT290" s="142"/>
      <c r="AU290" s="142"/>
      <c r="AV290" s="142"/>
      <c r="AW290" s="142" t="s">
        <v>6097</v>
      </c>
      <c r="AX290" s="142" t="s">
        <v>6098</v>
      </c>
      <c r="AY290" s="142">
        <v>43</v>
      </c>
      <c r="AZ290" s="142">
        <v>49</v>
      </c>
      <c r="BA290" s="142">
        <v>53.22</v>
      </c>
      <c r="BB290" s="142">
        <v>22</v>
      </c>
      <c r="BC290" s="142">
        <v>41</v>
      </c>
      <c r="BD290" s="142">
        <v>48.16</v>
      </c>
      <c r="BE290" s="142">
        <f t="shared" si="58"/>
        <v>43.831450000000004</v>
      </c>
      <c r="BF290" s="142">
        <f t="shared" si="59"/>
        <v>22.69671111111111</v>
      </c>
      <c r="BG290" s="142" t="s">
        <v>38</v>
      </c>
      <c r="BH290" s="142"/>
      <c r="BI290" s="142"/>
      <c r="BJ290" s="144"/>
      <c r="BK290" s="142"/>
      <c r="BL290" s="144"/>
      <c r="BM290" s="142">
        <v>567</v>
      </c>
      <c r="BN290" s="144">
        <v>43416</v>
      </c>
      <c r="BO290" s="142"/>
      <c r="BP290" s="142"/>
      <c r="BQ290" s="142"/>
      <c r="BR290" s="142"/>
      <c r="BS290" s="145"/>
      <c r="BT290" s="550"/>
      <c r="BU290" s="550"/>
      <c r="BV290" s="550"/>
      <c r="BW290" s="550"/>
      <c r="BX290" s="550"/>
      <c r="BY290" s="550"/>
      <c r="BZ290" s="550"/>
      <c r="CA290" s="550"/>
      <c r="CB290" s="550"/>
      <c r="CC290" s="550"/>
      <c r="CD290" s="550"/>
      <c r="CE290" s="550"/>
      <c r="CF290" s="550"/>
      <c r="CG290" s="550"/>
      <c r="CH290" s="550"/>
      <c r="CI290" s="550"/>
      <c r="CJ290" s="550"/>
      <c r="CK290" s="550"/>
      <c r="CL290" s="550"/>
      <c r="CM290" s="550"/>
      <c r="CN290" s="550"/>
      <c r="CO290" s="550"/>
      <c r="CP290" s="550"/>
      <c r="CQ290" s="550"/>
      <c r="CR290" s="550"/>
      <c r="CS290" s="550"/>
      <c r="CT290" s="550"/>
      <c r="CU290" s="550"/>
      <c r="CV290" s="550"/>
      <c r="CW290" s="550"/>
      <c r="CX290" s="550"/>
      <c r="CY290" s="550"/>
      <c r="CZ290" s="550"/>
      <c r="DA290" s="550"/>
      <c r="DB290" s="550"/>
      <c r="DC290" s="550"/>
      <c r="DD290" s="550"/>
      <c r="DE290" s="550"/>
      <c r="DF290" s="550"/>
      <c r="DG290" s="550"/>
      <c r="DH290" s="550"/>
      <c r="DI290" s="550"/>
      <c r="DJ290" s="550"/>
      <c r="DK290" s="550"/>
      <c r="DL290" s="550"/>
      <c r="DM290" s="550"/>
      <c r="DN290" s="550"/>
      <c r="DO290" s="550"/>
      <c r="DP290" s="550"/>
      <c r="DQ290" s="550"/>
      <c r="DR290" s="550"/>
      <c r="DS290" s="550"/>
      <c r="DT290" s="550"/>
      <c r="DU290" s="550"/>
      <c r="DV290" s="550"/>
      <c r="DW290" s="550"/>
      <c r="DX290" s="550"/>
      <c r="DY290" s="550"/>
      <c r="DZ290" s="550"/>
      <c r="EA290" s="550"/>
      <c r="EB290" s="550"/>
      <c r="EC290" s="550"/>
      <c r="ED290" s="550"/>
      <c r="EE290" s="550"/>
      <c r="EF290" s="550"/>
      <c r="EG290" s="550"/>
      <c r="EH290" s="550"/>
      <c r="EI290" s="550"/>
      <c r="EJ290" s="550"/>
      <c r="EK290" s="550"/>
      <c r="EL290" s="550"/>
      <c r="EM290" s="550"/>
      <c r="EN290" s="550"/>
      <c r="EO290" s="550"/>
      <c r="EP290" s="550"/>
      <c r="EQ290" s="550"/>
      <c r="ER290" s="550"/>
      <c r="ES290" s="550"/>
      <c r="ET290" s="550"/>
      <c r="EU290" s="550"/>
      <c r="EV290" s="550"/>
      <c r="EW290" s="550"/>
      <c r="EX290" s="550"/>
      <c r="EY290" s="550"/>
      <c r="EZ290" s="550"/>
      <c r="FA290" s="550"/>
      <c r="FB290" s="550"/>
      <c r="FC290" s="550"/>
      <c r="FD290" s="550"/>
      <c r="FE290" s="550"/>
      <c r="FF290" s="550"/>
      <c r="FG290" s="550"/>
      <c r="FH290" s="550"/>
      <c r="FI290" s="550"/>
      <c r="FJ290" s="550"/>
      <c r="FK290" s="550"/>
      <c r="FL290" s="550"/>
      <c r="FM290" s="550"/>
      <c r="FN290" s="550"/>
      <c r="FO290" s="550"/>
      <c r="FP290" s="550"/>
      <c r="FQ290" s="550"/>
      <c r="FR290" s="550"/>
      <c r="FS290" s="550"/>
      <c r="FT290" s="550"/>
      <c r="FU290" s="550"/>
      <c r="FV290" s="550"/>
      <c r="FW290" s="550"/>
      <c r="FX290" s="550"/>
      <c r="FY290" s="550"/>
      <c r="FZ290" s="550"/>
      <c r="GA290" s="550"/>
      <c r="GB290" s="550"/>
      <c r="GC290" s="550"/>
      <c r="GD290" s="550"/>
      <c r="GE290" s="550"/>
      <c r="GF290" s="550"/>
      <c r="GG290" s="550"/>
      <c r="GH290" s="550"/>
      <c r="GI290" s="550"/>
      <c r="GJ290" s="550"/>
      <c r="GK290" s="550"/>
      <c r="GL290" s="550"/>
      <c r="GM290" s="550"/>
      <c r="GN290" s="550"/>
      <c r="GO290" s="550"/>
      <c r="GP290" s="550"/>
      <c r="GQ290" s="550"/>
      <c r="GR290" s="550"/>
      <c r="GS290" s="550"/>
      <c r="GT290" s="550"/>
      <c r="GU290" s="550"/>
      <c r="GV290" s="550"/>
      <c r="GW290" s="550"/>
      <c r="GX290" s="550"/>
      <c r="GY290" s="550"/>
      <c r="GZ290" s="550"/>
      <c r="HA290" s="550"/>
      <c r="HB290" s="550"/>
      <c r="HC290" s="550"/>
      <c r="HD290" s="550"/>
      <c r="HE290" s="550"/>
      <c r="HF290" s="550"/>
      <c r="HG290" s="550"/>
      <c r="HH290" s="550"/>
      <c r="HI290" s="550"/>
      <c r="HJ290" s="550"/>
      <c r="HK290" s="550"/>
      <c r="HL290" s="550"/>
      <c r="HM290" s="550"/>
      <c r="HN290" s="550"/>
      <c r="HO290" s="550"/>
      <c r="HP290" s="550"/>
      <c r="HQ290" s="550"/>
      <c r="HR290" s="550"/>
      <c r="HS290" s="550"/>
      <c r="HT290" s="550"/>
      <c r="HU290" s="550"/>
      <c r="HV290" s="550"/>
      <c r="HW290" s="550"/>
      <c r="HX290" s="550"/>
      <c r="HY290" s="550"/>
      <c r="HZ290" s="550"/>
      <c r="IA290" s="550"/>
      <c r="IB290" s="550"/>
      <c r="IC290" s="550"/>
      <c r="ID290" s="550"/>
      <c r="IE290" s="550"/>
      <c r="IF290" s="550"/>
      <c r="IG290" s="550"/>
      <c r="IH290" s="550"/>
      <c r="II290" s="550"/>
      <c r="IJ290" s="550"/>
      <c r="IK290" s="550"/>
      <c r="IL290" s="550"/>
      <c r="IM290" s="550"/>
      <c r="IN290" s="550"/>
      <c r="IO290" s="550"/>
      <c r="IP290" s="550"/>
      <c r="IQ290" s="550"/>
      <c r="IR290" s="550"/>
      <c r="IS290" s="550"/>
      <c r="IT290" s="550"/>
      <c r="IU290" s="550"/>
      <c r="IV290" s="550"/>
      <c r="IW290" s="550"/>
      <c r="IX290" s="550"/>
      <c r="IY290" s="550"/>
      <c r="IZ290" s="550"/>
      <c r="JA290" s="550"/>
      <c r="JB290" s="550"/>
      <c r="JC290" s="550"/>
      <c r="JD290" s="550"/>
      <c r="JE290" s="550"/>
      <c r="JF290" s="550"/>
      <c r="JG290" s="550"/>
      <c r="JH290" s="550"/>
    </row>
    <row r="291" spans="1:268" s="11" customFormat="1" ht="39.6" customHeight="1" x14ac:dyDescent="0.25">
      <c r="A291" s="83"/>
      <c r="B291" s="83" t="s">
        <v>1615</v>
      </c>
      <c r="C291" s="83">
        <v>11120014</v>
      </c>
      <c r="D291" s="96">
        <v>39772</v>
      </c>
      <c r="E291" s="96">
        <v>39772</v>
      </c>
      <c r="F291" s="96">
        <v>43424</v>
      </c>
      <c r="G291" s="96"/>
      <c r="H291" s="83" t="s">
        <v>483</v>
      </c>
      <c r="I291" s="110" t="s">
        <v>1013</v>
      </c>
      <c r="J291" s="110"/>
      <c r="K291" s="110" t="s">
        <v>1616</v>
      </c>
      <c r="L291" s="115"/>
      <c r="M291" s="83" t="s">
        <v>1617</v>
      </c>
      <c r="N291" s="83" t="s">
        <v>118</v>
      </c>
      <c r="O291" s="83" t="s">
        <v>35</v>
      </c>
      <c r="P291" s="94" t="s">
        <v>1618</v>
      </c>
      <c r="Q291" s="83" t="s">
        <v>4019</v>
      </c>
      <c r="R291" s="83" t="s">
        <v>1617</v>
      </c>
      <c r="S291" s="83" t="s">
        <v>118</v>
      </c>
      <c r="T291" s="83" t="s">
        <v>35</v>
      </c>
      <c r="U291" s="83">
        <v>66977</v>
      </c>
      <c r="V291" s="83" t="s">
        <v>4020</v>
      </c>
      <c r="W291" s="83" t="s">
        <v>1619</v>
      </c>
      <c r="X291" s="83"/>
      <c r="Y291" s="83"/>
      <c r="Z291" s="83" t="s">
        <v>467</v>
      </c>
      <c r="AA291" s="83" t="s">
        <v>17</v>
      </c>
      <c r="AB291" s="47">
        <v>7.09</v>
      </c>
      <c r="AC291" s="83">
        <v>25000</v>
      </c>
      <c r="AD291" s="427">
        <v>3000</v>
      </c>
      <c r="AE291" s="83"/>
      <c r="AF291" s="83"/>
      <c r="AG291" s="83"/>
      <c r="AH291" s="83"/>
      <c r="AI291" s="83"/>
      <c r="AJ291" s="83">
        <v>3000</v>
      </c>
      <c r="AK291" s="83"/>
      <c r="AL291" s="83"/>
      <c r="AM291" s="83"/>
      <c r="AN291" s="83"/>
      <c r="AO291" s="427">
        <v>709</v>
      </c>
      <c r="AP291" s="83"/>
      <c r="AQ291" s="83"/>
      <c r="AR291" s="83"/>
      <c r="AS291" s="83"/>
      <c r="AT291" s="83"/>
      <c r="AU291" s="83"/>
      <c r="AV291" s="83"/>
      <c r="AW291" s="83" t="s">
        <v>6099</v>
      </c>
      <c r="AX291" s="83" t="s">
        <v>6100</v>
      </c>
      <c r="AY291" s="83">
        <v>42</v>
      </c>
      <c r="AZ291" s="83">
        <v>59</v>
      </c>
      <c r="BA291" s="83">
        <v>26.7</v>
      </c>
      <c r="BB291" s="83">
        <v>25</v>
      </c>
      <c r="BC291" s="83">
        <v>22</v>
      </c>
      <c r="BD291" s="83">
        <v>24.2</v>
      </c>
      <c r="BE291" s="83">
        <f t="shared" si="58"/>
        <v>42.990749999999998</v>
      </c>
      <c r="BF291" s="83">
        <f t="shared" si="59"/>
        <v>25.37338888888889</v>
      </c>
      <c r="BG291" s="83" t="s">
        <v>47</v>
      </c>
      <c r="BH291" s="83"/>
      <c r="BI291" s="83"/>
      <c r="BJ291" s="96"/>
      <c r="BK291" s="83"/>
      <c r="BL291" s="96"/>
      <c r="BM291" s="83"/>
      <c r="BN291" s="83"/>
      <c r="BO291" s="83"/>
      <c r="BP291" s="83"/>
      <c r="BQ291" s="83"/>
      <c r="BR291" s="83"/>
      <c r="BS291" s="128" t="s">
        <v>1620</v>
      </c>
      <c r="BT291" s="554"/>
      <c r="BU291" s="554"/>
      <c r="BV291" s="554"/>
      <c r="BW291" s="554"/>
      <c r="BX291" s="554"/>
      <c r="BY291" s="554"/>
      <c r="BZ291" s="554"/>
      <c r="CA291" s="554"/>
      <c r="CB291" s="554"/>
      <c r="CC291" s="554"/>
      <c r="CD291" s="554"/>
      <c r="CE291" s="554"/>
      <c r="CF291" s="554"/>
      <c r="CG291" s="554"/>
      <c r="CH291" s="554"/>
      <c r="CI291" s="554"/>
      <c r="CJ291" s="554"/>
      <c r="CK291" s="554"/>
      <c r="CL291" s="554"/>
      <c r="CM291" s="554"/>
      <c r="CN291" s="554"/>
      <c r="CO291" s="554"/>
      <c r="CP291" s="554"/>
      <c r="CQ291" s="554"/>
      <c r="CR291" s="554"/>
      <c r="CS291" s="554"/>
      <c r="CT291" s="554"/>
      <c r="CU291" s="554"/>
      <c r="CV291" s="554"/>
      <c r="CW291" s="554"/>
      <c r="CX291" s="554"/>
      <c r="CY291" s="554"/>
      <c r="CZ291" s="554"/>
      <c r="DA291" s="554"/>
      <c r="DB291" s="554"/>
      <c r="DC291" s="554"/>
      <c r="DD291" s="554"/>
      <c r="DE291" s="554"/>
      <c r="DF291" s="554"/>
      <c r="DG291" s="554"/>
      <c r="DH291" s="554"/>
      <c r="DI291" s="554"/>
      <c r="DJ291" s="554"/>
      <c r="DK291" s="554"/>
      <c r="DL291" s="554"/>
      <c r="DM291" s="554"/>
      <c r="DN291" s="554"/>
      <c r="DO291" s="554"/>
      <c r="DP291" s="554"/>
      <c r="DQ291" s="554"/>
      <c r="DR291" s="554"/>
      <c r="DS291" s="554"/>
      <c r="DT291" s="554"/>
      <c r="DU291" s="554"/>
      <c r="DV291" s="554"/>
      <c r="DW291" s="554"/>
      <c r="DX291" s="554"/>
      <c r="DY291" s="554"/>
      <c r="DZ291" s="554"/>
      <c r="EA291" s="554"/>
      <c r="EB291" s="554"/>
      <c r="EC291" s="554"/>
      <c r="ED291" s="554"/>
      <c r="EE291" s="554"/>
      <c r="EF291" s="554"/>
      <c r="EG291" s="554"/>
      <c r="EH291" s="554"/>
      <c r="EI291" s="554"/>
      <c r="EJ291" s="554"/>
      <c r="EK291" s="554"/>
      <c r="EL291" s="554"/>
      <c r="EM291" s="554"/>
      <c r="EN291" s="554"/>
      <c r="EO291" s="554"/>
      <c r="EP291" s="554"/>
      <c r="EQ291" s="554"/>
      <c r="ER291" s="554"/>
      <c r="ES291" s="554"/>
      <c r="ET291" s="554"/>
      <c r="EU291" s="554"/>
      <c r="EV291" s="554"/>
      <c r="EW291" s="554"/>
      <c r="EX291" s="554"/>
      <c r="EY291" s="554"/>
      <c r="EZ291" s="554"/>
      <c r="FA291" s="554"/>
      <c r="FB291" s="554"/>
      <c r="FC291" s="554"/>
      <c r="FD291" s="554"/>
      <c r="FE291" s="554"/>
      <c r="FF291" s="554"/>
      <c r="FG291" s="554"/>
      <c r="FH291" s="554"/>
      <c r="FI291" s="554"/>
      <c r="FJ291" s="554"/>
      <c r="FK291" s="554"/>
      <c r="FL291" s="554"/>
      <c r="FM291" s="554"/>
      <c r="FN291" s="554"/>
      <c r="FO291" s="554"/>
      <c r="FP291" s="554"/>
      <c r="FQ291" s="554"/>
      <c r="FR291" s="554"/>
      <c r="FS291" s="554"/>
      <c r="FT291" s="554"/>
      <c r="FU291" s="554"/>
      <c r="FV291" s="554"/>
      <c r="FW291" s="554"/>
      <c r="FX291" s="554"/>
      <c r="FY291" s="554"/>
      <c r="FZ291" s="554"/>
      <c r="GA291" s="554"/>
      <c r="GB291" s="554"/>
      <c r="GC291" s="554"/>
      <c r="GD291" s="554"/>
      <c r="GE291" s="554"/>
      <c r="GF291" s="554"/>
      <c r="GG291" s="554"/>
      <c r="GH291" s="554"/>
      <c r="GI291" s="554"/>
      <c r="GJ291" s="554"/>
      <c r="GK291" s="554"/>
      <c r="GL291" s="554"/>
      <c r="GM291" s="554"/>
      <c r="GN291" s="554"/>
      <c r="GO291" s="554"/>
      <c r="GP291" s="554"/>
      <c r="GQ291" s="554"/>
      <c r="GR291" s="554"/>
      <c r="GS291" s="554"/>
      <c r="GT291" s="554"/>
      <c r="GU291" s="554"/>
      <c r="GV291" s="554"/>
      <c r="GW291" s="554"/>
      <c r="GX291" s="554"/>
      <c r="GY291" s="554"/>
      <c r="GZ291" s="554"/>
      <c r="HA291" s="554"/>
      <c r="HB291" s="554"/>
      <c r="HC291" s="554"/>
      <c r="HD291" s="554"/>
      <c r="HE291" s="554"/>
      <c r="HF291" s="554"/>
      <c r="HG291" s="554"/>
      <c r="HH291" s="554"/>
      <c r="HI291" s="554"/>
      <c r="HJ291" s="554"/>
      <c r="HK291" s="554"/>
      <c r="HL291" s="554"/>
      <c r="HM291" s="554"/>
      <c r="HN291" s="554"/>
      <c r="HO291" s="554"/>
      <c r="HP291" s="554"/>
      <c r="HQ291" s="554"/>
      <c r="HR291" s="554"/>
      <c r="HS291" s="554"/>
      <c r="HT291" s="554"/>
      <c r="HU291" s="554"/>
      <c r="HV291" s="554"/>
      <c r="HW291" s="554"/>
      <c r="HX291" s="554"/>
      <c r="HY291" s="554"/>
      <c r="HZ291" s="554"/>
      <c r="IA291" s="554"/>
      <c r="IB291" s="554"/>
      <c r="IC291" s="554"/>
      <c r="ID291" s="554"/>
      <c r="IE291" s="554"/>
      <c r="IF291" s="554"/>
      <c r="IG291" s="554"/>
      <c r="IH291" s="554"/>
      <c r="II291" s="554"/>
      <c r="IJ291" s="554"/>
      <c r="IK291" s="554"/>
      <c r="IL291" s="554"/>
      <c r="IM291" s="554"/>
      <c r="IN291" s="554"/>
      <c r="IO291" s="554"/>
      <c r="IP291" s="554"/>
      <c r="IQ291" s="554"/>
      <c r="IR291" s="554"/>
      <c r="IS291" s="554"/>
      <c r="IT291" s="554"/>
      <c r="IU291" s="554"/>
      <c r="IV291" s="554"/>
      <c r="IW291" s="554"/>
      <c r="IX291" s="554"/>
      <c r="IY291" s="554"/>
      <c r="IZ291" s="554"/>
      <c r="JA291" s="554"/>
      <c r="JB291" s="554"/>
      <c r="JC291" s="554"/>
      <c r="JD291" s="554"/>
      <c r="JE291" s="554"/>
      <c r="JF291" s="554"/>
      <c r="JG291" s="554"/>
      <c r="JH291" s="554"/>
    </row>
    <row r="292" spans="1:268" s="8" customFormat="1" ht="39.75" customHeight="1" x14ac:dyDescent="0.25">
      <c r="A292" s="20"/>
      <c r="B292" s="20" t="s">
        <v>1615</v>
      </c>
      <c r="C292" s="22">
        <v>11120014</v>
      </c>
      <c r="D292" s="23">
        <v>39772</v>
      </c>
      <c r="E292" s="23">
        <v>39772</v>
      </c>
      <c r="F292" s="23">
        <v>43424</v>
      </c>
      <c r="G292" s="23"/>
      <c r="H292" s="20" t="s">
        <v>483</v>
      </c>
      <c r="I292" s="24" t="s">
        <v>1013</v>
      </c>
      <c r="J292" s="24"/>
      <c r="K292" s="24" t="s">
        <v>37</v>
      </c>
      <c r="L292" s="114" t="s">
        <v>1621</v>
      </c>
      <c r="M292" s="20" t="s">
        <v>1617</v>
      </c>
      <c r="N292" s="20" t="s">
        <v>118</v>
      </c>
      <c r="O292" s="20" t="s">
        <v>35</v>
      </c>
      <c r="P292" s="21" t="s">
        <v>1618</v>
      </c>
      <c r="Q292" s="20" t="s">
        <v>4019</v>
      </c>
      <c r="R292" s="20" t="s">
        <v>1617</v>
      </c>
      <c r="S292" s="20" t="s">
        <v>118</v>
      </c>
      <c r="T292" s="20" t="s">
        <v>35</v>
      </c>
      <c r="U292" s="20">
        <v>66977</v>
      </c>
      <c r="V292" s="20" t="s">
        <v>4020</v>
      </c>
      <c r="W292" s="20" t="s">
        <v>1619</v>
      </c>
      <c r="X292" s="20"/>
      <c r="Y292" s="20"/>
      <c r="Z292" s="20" t="s">
        <v>467</v>
      </c>
      <c r="AA292" s="20" t="s">
        <v>17</v>
      </c>
      <c r="AB292" s="124">
        <v>7.09</v>
      </c>
      <c r="AC292" s="20">
        <v>25000</v>
      </c>
      <c r="AD292" s="429">
        <v>3000</v>
      </c>
      <c r="AE292" s="20"/>
      <c r="AF292" s="20"/>
      <c r="AG292" s="20"/>
      <c r="AH292" s="20"/>
      <c r="AI292" s="20"/>
      <c r="AJ292" s="429">
        <v>3000</v>
      </c>
      <c r="AK292" s="20"/>
      <c r="AL292" s="20"/>
      <c r="AM292" s="20"/>
      <c r="AN292" s="20"/>
      <c r="AO292" s="20">
        <v>709</v>
      </c>
      <c r="AP292" s="20"/>
      <c r="AQ292" s="20"/>
      <c r="AR292" s="20"/>
      <c r="AS292" s="20"/>
      <c r="AT292" s="20"/>
      <c r="AU292" s="20"/>
      <c r="AV292" s="20"/>
      <c r="AW292" s="20" t="s">
        <v>6099</v>
      </c>
      <c r="AX292" s="20" t="s">
        <v>6100</v>
      </c>
      <c r="AY292" s="20">
        <v>42</v>
      </c>
      <c r="AZ292" s="20">
        <v>59</v>
      </c>
      <c r="BA292" s="20">
        <v>26.7</v>
      </c>
      <c r="BB292" s="20">
        <v>25</v>
      </c>
      <c r="BC292" s="20">
        <v>22</v>
      </c>
      <c r="BD292" s="20">
        <v>24.2</v>
      </c>
      <c r="BE292" s="20">
        <f t="shared" si="58"/>
        <v>42.990749999999998</v>
      </c>
      <c r="BF292" s="20">
        <f t="shared" si="59"/>
        <v>25.37338888888889</v>
      </c>
      <c r="BG292" s="20" t="s">
        <v>38</v>
      </c>
      <c r="BH292" s="20"/>
      <c r="BI292" s="20"/>
      <c r="BJ292" s="23"/>
      <c r="BK292" s="20"/>
      <c r="BL292" s="23"/>
      <c r="BM292" s="20"/>
      <c r="BN292" s="20"/>
      <c r="BO292" s="20"/>
      <c r="BP292" s="20"/>
      <c r="BQ292" s="20"/>
      <c r="BR292" s="20"/>
      <c r="BS292" s="40"/>
      <c r="BT292" s="550"/>
      <c r="BU292" s="550"/>
      <c r="BV292" s="550"/>
      <c r="BW292" s="550"/>
      <c r="BX292" s="550"/>
      <c r="BY292" s="550"/>
      <c r="BZ292" s="550"/>
      <c r="CA292" s="550"/>
      <c r="CB292" s="550"/>
      <c r="CC292" s="550"/>
      <c r="CD292" s="550"/>
      <c r="CE292" s="550"/>
      <c r="CF292" s="550"/>
      <c r="CG292" s="550"/>
      <c r="CH292" s="550"/>
      <c r="CI292" s="550"/>
      <c r="CJ292" s="550"/>
      <c r="CK292" s="550"/>
      <c r="CL292" s="550"/>
      <c r="CM292" s="550"/>
      <c r="CN292" s="550"/>
      <c r="CO292" s="550"/>
      <c r="CP292" s="550"/>
      <c r="CQ292" s="550"/>
      <c r="CR292" s="550"/>
      <c r="CS292" s="550"/>
      <c r="CT292" s="550"/>
      <c r="CU292" s="550"/>
      <c r="CV292" s="550"/>
      <c r="CW292" s="550"/>
      <c r="CX292" s="550"/>
      <c r="CY292" s="550"/>
      <c r="CZ292" s="550"/>
      <c r="DA292" s="550"/>
      <c r="DB292" s="550"/>
      <c r="DC292" s="550"/>
      <c r="DD292" s="550"/>
      <c r="DE292" s="550"/>
      <c r="DF292" s="550"/>
      <c r="DG292" s="550"/>
      <c r="DH292" s="550"/>
      <c r="DI292" s="550"/>
      <c r="DJ292" s="550"/>
      <c r="DK292" s="550"/>
      <c r="DL292" s="550"/>
      <c r="DM292" s="550"/>
      <c r="DN292" s="550"/>
      <c r="DO292" s="550"/>
      <c r="DP292" s="550"/>
      <c r="DQ292" s="550"/>
      <c r="DR292" s="550"/>
      <c r="DS292" s="550"/>
      <c r="DT292" s="550"/>
      <c r="DU292" s="550"/>
      <c r="DV292" s="550"/>
      <c r="DW292" s="550"/>
      <c r="DX292" s="550"/>
      <c r="DY292" s="550"/>
      <c r="DZ292" s="550"/>
      <c r="EA292" s="550"/>
      <c r="EB292" s="550"/>
      <c r="EC292" s="550"/>
      <c r="ED292" s="550"/>
      <c r="EE292" s="550"/>
      <c r="EF292" s="550"/>
      <c r="EG292" s="550"/>
      <c r="EH292" s="550"/>
      <c r="EI292" s="550"/>
      <c r="EJ292" s="550"/>
      <c r="EK292" s="550"/>
      <c r="EL292" s="550"/>
      <c r="EM292" s="550"/>
      <c r="EN292" s="550"/>
      <c r="EO292" s="550"/>
      <c r="EP292" s="550"/>
      <c r="EQ292" s="550"/>
      <c r="ER292" s="550"/>
      <c r="ES292" s="550"/>
      <c r="ET292" s="550"/>
      <c r="EU292" s="550"/>
      <c r="EV292" s="550"/>
      <c r="EW292" s="550"/>
      <c r="EX292" s="550"/>
      <c r="EY292" s="550"/>
      <c r="EZ292" s="550"/>
      <c r="FA292" s="550"/>
      <c r="FB292" s="550"/>
      <c r="FC292" s="550"/>
      <c r="FD292" s="550"/>
      <c r="FE292" s="550"/>
      <c r="FF292" s="550"/>
      <c r="FG292" s="550"/>
      <c r="FH292" s="550"/>
      <c r="FI292" s="550"/>
      <c r="FJ292" s="550"/>
      <c r="FK292" s="550"/>
      <c r="FL292" s="550"/>
      <c r="FM292" s="550"/>
      <c r="FN292" s="550"/>
      <c r="FO292" s="550"/>
      <c r="FP292" s="550"/>
      <c r="FQ292" s="550"/>
      <c r="FR292" s="550"/>
      <c r="FS292" s="550"/>
      <c r="FT292" s="550"/>
      <c r="FU292" s="550"/>
      <c r="FV292" s="550"/>
      <c r="FW292" s="550"/>
      <c r="FX292" s="550"/>
      <c r="FY292" s="550"/>
      <c r="FZ292" s="550"/>
      <c r="GA292" s="550"/>
      <c r="GB292" s="550"/>
      <c r="GC292" s="550"/>
      <c r="GD292" s="550"/>
      <c r="GE292" s="550"/>
      <c r="GF292" s="550"/>
      <c r="GG292" s="550"/>
      <c r="GH292" s="550"/>
      <c r="GI292" s="550"/>
      <c r="GJ292" s="550"/>
      <c r="GK292" s="550"/>
      <c r="GL292" s="550"/>
      <c r="GM292" s="550"/>
      <c r="GN292" s="550"/>
      <c r="GO292" s="550"/>
      <c r="GP292" s="550"/>
      <c r="GQ292" s="550"/>
      <c r="GR292" s="550"/>
      <c r="GS292" s="550"/>
      <c r="GT292" s="550"/>
      <c r="GU292" s="550"/>
      <c r="GV292" s="550"/>
      <c r="GW292" s="550"/>
      <c r="GX292" s="550"/>
      <c r="GY292" s="550"/>
      <c r="GZ292" s="550"/>
      <c r="HA292" s="550"/>
      <c r="HB292" s="550"/>
      <c r="HC292" s="550"/>
      <c r="HD292" s="550"/>
      <c r="HE292" s="550"/>
      <c r="HF292" s="550"/>
      <c r="HG292" s="550"/>
      <c r="HH292" s="550"/>
      <c r="HI292" s="550"/>
      <c r="HJ292" s="550"/>
      <c r="HK292" s="550"/>
      <c r="HL292" s="550"/>
      <c r="HM292" s="550"/>
      <c r="HN292" s="550"/>
      <c r="HO292" s="550"/>
      <c r="HP292" s="550"/>
      <c r="HQ292" s="550"/>
      <c r="HR292" s="550"/>
      <c r="HS292" s="550"/>
      <c r="HT292" s="550"/>
      <c r="HU292" s="550"/>
      <c r="HV292" s="550"/>
      <c r="HW292" s="550"/>
      <c r="HX292" s="550"/>
      <c r="HY292" s="550"/>
      <c r="HZ292" s="550"/>
      <c r="IA292" s="550"/>
      <c r="IB292" s="550"/>
      <c r="IC292" s="550"/>
      <c r="ID292" s="550"/>
      <c r="IE292" s="550"/>
      <c r="IF292" s="550"/>
      <c r="IG292" s="550"/>
      <c r="IH292" s="550"/>
      <c r="II292" s="550"/>
      <c r="IJ292" s="550"/>
      <c r="IK292" s="550"/>
      <c r="IL292" s="550"/>
      <c r="IM292" s="550"/>
      <c r="IN292" s="550"/>
      <c r="IO292" s="550"/>
      <c r="IP292" s="550"/>
      <c r="IQ292" s="550"/>
      <c r="IR292" s="550"/>
      <c r="IS292" s="550"/>
      <c r="IT292" s="550"/>
      <c r="IU292" s="550"/>
      <c r="IV292" s="550"/>
      <c r="IW292" s="550"/>
      <c r="IX292" s="550"/>
      <c r="IY292" s="550"/>
      <c r="IZ292" s="550"/>
      <c r="JA292" s="550"/>
      <c r="JB292" s="550"/>
      <c r="JC292" s="550"/>
      <c r="JD292" s="550"/>
      <c r="JE292" s="550"/>
      <c r="JF292" s="550"/>
      <c r="JG292" s="550"/>
      <c r="JH292" s="550"/>
    </row>
    <row r="293" spans="1:268" s="8" customFormat="1" ht="39.75" customHeight="1" x14ac:dyDescent="0.25">
      <c r="A293" s="83" t="s">
        <v>3387</v>
      </c>
      <c r="B293" s="83" t="s">
        <v>1622</v>
      </c>
      <c r="C293" s="83">
        <v>11130033</v>
      </c>
      <c r="D293" s="96">
        <v>39772</v>
      </c>
      <c r="E293" s="96">
        <v>39772</v>
      </c>
      <c r="F293" s="96">
        <v>41963</v>
      </c>
      <c r="G293" s="96"/>
      <c r="H293" s="83" t="s">
        <v>490</v>
      </c>
      <c r="I293" s="110" t="s">
        <v>881</v>
      </c>
      <c r="J293" s="110"/>
      <c r="K293" s="110" t="s">
        <v>55</v>
      </c>
      <c r="L293" s="115" t="s">
        <v>1623</v>
      </c>
      <c r="M293" s="83" t="s">
        <v>56</v>
      </c>
      <c r="N293" s="83" t="s">
        <v>368</v>
      </c>
      <c r="O293" s="83" t="s">
        <v>52</v>
      </c>
      <c r="P293" s="94" t="s">
        <v>305</v>
      </c>
      <c r="Q293" s="83" t="s">
        <v>401</v>
      </c>
      <c r="R293" s="83" t="s">
        <v>56</v>
      </c>
      <c r="S293" s="83" t="s">
        <v>368</v>
      </c>
      <c r="T293" s="83" t="s">
        <v>52</v>
      </c>
      <c r="U293" s="83" t="s">
        <v>305</v>
      </c>
      <c r="V293" s="83" t="s">
        <v>1624</v>
      </c>
      <c r="W293" s="83" t="s">
        <v>388</v>
      </c>
      <c r="X293" s="83"/>
      <c r="Y293" s="83"/>
      <c r="Z293" s="83" t="s">
        <v>467</v>
      </c>
      <c r="AA293" s="83" t="s">
        <v>363</v>
      </c>
      <c r="AB293" s="511">
        <v>22.84</v>
      </c>
      <c r="AC293" s="83">
        <v>55</v>
      </c>
      <c r="AD293" s="83">
        <f>SUM(AE293:AM293)</f>
        <v>160000</v>
      </c>
      <c r="AE293" s="83"/>
      <c r="AF293" s="83"/>
      <c r="AG293" s="83">
        <v>160000</v>
      </c>
      <c r="AH293" s="83"/>
      <c r="AI293" s="83"/>
      <c r="AJ293" s="83"/>
      <c r="AK293" s="83"/>
      <c r="AL293" s="83"/>
      <c r="AM293" s="83"/>
      <c r="AN293" s="83"/>
      <c r="AO293" s="83"/>
      <c r="AP293" s="83"/>
      <c r="AQ293" s="83"/>
      <c r="AR293" s="83"/>
      <c r="AS293" s="83"/>
      <c r="AT293" s="83"/>
      <c r="AU293" s="83"/>
      <c r="AV293" s="83"/>
      <c r="AW293" s="83" t="s">
        <v>6101</v>
      </c>
      <c r="AX293" s="83" t="s">
        <v>6102</v>
      </c>
      <c r="AY293" s="83">
        <v>42</v>
      </c>
      <c r="AZ293" s="83">
        <v>49</v>
      </c>
      <c r="BA293" s="83">
        <v>27</v>
      </c>
      <c r="BB293" s="83">
        <v>23</v>
      </c>
      <c r="BC293" s="83">
        <v>22</v>
      </c>
      <c r="BD293" s="83">
        <v>9</v>
      </c>
      <c r="BE293" s="83">
        <f t="shared" si="58"/>
        <v>42.82416666666667</v>
      </c>
      <c r="BF293" s="83">
        <f t="shared" si="59"/>
        <v>23.369166666666668</v>
      </c>
      <c r="BG293" s="83" t="s">
        <v>47</v>
      </c>
      <c r="BH293" s="83"/>
      <c r="BI293" s="83"/>
      <c r="BJ293" s="96"/>
      <c r="BK293" s="83"/>
      <c r="BL293" s="96"/>
      <c r="BM293" s="83"/>
      <c r="BN293" s="83"/>
      <c r="BO293" s="83"/>
      <c r="BP293" s="83"/>
      <c r="BQ293" s="83"/>
      <c r="BR293" s="83"/>
      <c r="BS293" s="128" t="s">
        <v>4579</v>
      </c>
      <c r="BT293" s="550"/>
      <c r="BU293" s="550"/>
      <c r="BV293" s="550"/>
      <c r="BW293" s="550"/>
      <c r="BX293" s="550"/>
      <c r="BY293" s="550"/>
      <c r="BZ293" s="550"/>
      <c r="CA293" s="550"/>
      <c r="CB293" s="550"/>
      <c r="CC293" s="550"/>
      <c r="CD293" s="550"/>
      <c r="CE293" s="550"/>
      <c r="CF293" s="550"/>
      <c r="CG293" s="550"/>
      <c r="CH293" s="550"/>
      <c r="CI293" s="550"/>
      <c r="CJ293" s="550"/>
      <c r="CK293" s="550"/>
      <c r="CL293" s="550"/>
      <c r="CM293" s="550"/>
      <c r="CN293" s="550"/>
      <c r="CO293" s="550"/>
      <c r="CP293" s="550"/>
      <c r="CQ293" s="550"/>
      <c r="CR293" s="550"/>
      <c r="CS293" s="550"/>
      <c r="CT293" s="550"/>
      <c r="CU293" s="550"/>
      <c r="CV293" s="550"/>
      <c r="CW293" s="550"/>
      <c r="CX293" s="550"/>
      <c r="CY293" s="550"/>
      <c r="CZ293" s="550"/>
      <c r="DA293" s="550"/>
      <c r="DB293" s="550"/>
      <c r="DC293" s="550"/>
      <c r="DD293" s="550"/>
      <c r="DE293" s="550"/>
      <c r="DF293" s="550"/>
      <c r="DG293" s="550"/>
      <c r="DH293" s="550"/>
      <c r="DI293" s="550"/>
      <c r="DJ293" s="550"/>
      <c r="DK293" s="550"/>
      <c r="DL293" s="550"/>
      <c r="DM293" s="550"/>
      <c r="DN293" s="550"/>
      <c r="DO293" s="550"/>
      <c r="DP293" s="550"/>
      <c r="DQ293" s="550"/>
      <c r="DR293" s="550"/>
      <c r="DS293" s="550"/>
      <c r="DT293" s="550"/>
      <c r="DU293" s="550"/>
      <c r="DV293" s="550"/>
      <c r="DW293" s="550"/>
      <c r="DX293" s="550"/>
      <c r="DY293" s="550"/>
      <c r="DZ293" s="550"/>
      <c r="EA293" s="550"/>
      <c r="EB293" s="550"/>
      <c r="EC293" s="550"/>
      <c r="ED293" s="550"/>
      <c r="EE293" s="550"/>
      <c r="EF293" s="550"/>
      <c r="EG293" s="550"/>
      <c r="EH293" s="550"/>
      <c r="EI293" s="550"/>
      <c r="EJ293" s="550"/>
      <c r="EK293" s="550"/>
      <c r="EL293" s="550"/>
      <c r="EM293" s="550"/>
      <c r="EN293" s="550"/>
      <c r="EO293" s="550"/>
      <c r="EP293" s="550"/>
      <c r="EQ293" s="550"/>
      <c r="ER293" s="550"/>
      <c r="ES293" s="550"/>
      <c r="ET293" s="550"/>
      <c r="EU293" s="550"/>
      <c r="EV293" s="550"/>
      <c r="EW293" s="550"/>
      <c r="EX293" s="550"/>
      <c r="EY293" s="550"/>
      <c r="EZ293" s="550"/>
      <c r="FA293" s="550"/>
      <c r="FB293" s="550"/>
      <c r="FC293" s="550"/>
      <c r="FD293" s="550"/>
      <c r="FE293" s="550"/>
      <c r="FF293" s="550"/>
      <c r="FG293" s="550"/>
      <c r="FH293" s="550"/>
      <c r="FI293" s="550"/>
      <c r="FJ293" s="550"/>
      <c r="FK293" s="550"/>
      <c r="FL293" s="550"/>
      <c r="FM293" s="550"/>
      <c r="FN293" s="550"/>
      <c r="FO293" s="550"/>
      <c r="FP293" s="550"/>
      <c r="FQ293" s="550"/>
      <c r="FR293" s="550"/>
      <c r="FS293" s="550"/>
      <c r="FT293" s="550"/>
      <c r="FU293" s="550"/>
      <c r="FV293" s="550"/>
      <c r="FW293" s="550"/>
      <c r="FX293" s="550"/>
      <c r="FY293" s="550"/>
      <c r="FZ293" s="550"/>
      <c r="GA293" s="550"/>
      <c r="GB293" s="550"/>
      <c r="GC293" s="550"/>
      <c r="GD293" s="550"/>
      <c r="GE293" s="550"/>
      <c r="GF293" s="550"/>
      <c r="GG293" s="550"/>
      <c r="GH293" s="550"/>
      <c r="GI293" s="550"/>
      <c r="GJ293" s="550"/>
      <c r="GK293" s="550"/>
      <c r="GL293" s="550"/>
      <c r="GM293" s="550"/>
      <c r="GN293" s="550"/>
      <c r="GO293" s="550"/>
      <c r="GP293" s="550"/>
      <c r="GQ293" s="550"/>
      <c r="GR293" s="550"/>
      <c r="GS293" s="550"/>
      <c r="GT293" s="550"/>
      <c r="GU293" s="550"/>
      <c r="GV293" s="550"/>
      <c r="GW293" s="550"/>
      <c r="GX293" s="550"/>
      <c r="GY293" s="550"/>
      <c r="GZ293" s="550"/>
      <c r="HA293" s="550"/>
      <c r="HB293" s="550"/>
      <c r="HC293" s="550"/>
      <c r="HD293" s="550"/>
      <c r="HE293" s="550"/>
      <c r="HF293" s="550"/>
      <c r="HG293" s="550"/>
      <c r="HH293" s="550"/>
      <c r="HI293" s="550"/>
      <c r="HJ293" s="550"/>
      <c r="HK293" s="550"/>
      <c r="HL293" s="550"/>
      <c r="HM293" s="550"/>
      <c r="HN293" s="550"/>
      <c r="HO293" s="550"/>
      <c r="HP293" s="550"/>
      <c r="HQ293" s="550"/>
      <c r="HR293" s="550"/>
      <c r="HS293" s="550"/>
      <c r="HT293" s="550"/>
      <c r="HU293" s="550"/>
      <c r="HV293" s="550"/>
      <c r="HW293" s="550"/>
      <c r="HX293" s="550"/>
      <c r="HY293" s="550"/>
      <c r="HZ293" s="550"/>
      <c r="IA293" s="550"/>
      <c r="IB293" s="550"/>
      <c r="IC293" s="550"/>
      <c r="ID293" s="550"/>
      <c r="IE293" s="550"/>
      <c r="IF293" s="550"/>
      <c r="IG293" s="550"/>
      <c r="IH293" s="550"/>
      <c r="II293" s="550"/>
      <c r="IJ293" s="550"/>
      <c r="IK293" s="550"/>
      <c r="IL293" s="550"/>
      <c r="IM293" s="550"/>
      <c r="IN293" s="550"/>
      <c r="IO293" s="550"/>
      <c r="IP293" s="550"/>
      <c r="IQ293" s="550"/>
      <c r="IR293" s="550"/>
      <c r="IS293" s="550"/>
      <c r="IT293" s="550"/>
      <c r="IU293" s="550"/>
      <c r="IV293" s="550"/>
      <c r="IW293" s="550"/>
      <c r="IX293" s="550"/>
      <c r="IY293" s="550"/>
      <c r="IZ293" s="550"/>
      <c r="JA293" s="550"/>
      <c r="JB293" s="550"/>
      <c r="JC293" s="550"/>
      <c r="JD293" s="550"/>
      <c r="JE293" s="550"/>
      <c r="JF293" s="550"/>
      <c r="JG293" s="550"/>
      <c r="JH293" s="550"/>
    </row>
    <row r="294" spans="1:268" s="8" customFormat="1" ht="39.75" customHeight="1" x14ac:dyDescent="0.25">
      <c r="A294" s="83"/>
      <c r="B294" s="83" t="s">
        <v>1092</v>
      </c>
      <c r="C294" s="83">
        <v>11110018</v>
      </c>
      <c r="D294" s="96">
        <v>39787</v>
      </c>
      <c r="E294" s="96">
        <v>39787</v>
      </c>
      <c r="F294" s="96">
        <v>47092</v>
      </c>
      <c r="G294" s="96"/>
      <c r="H294" s="83" t="s">
        <v>1625</v>
      </c>
      <c r="I294" s="110" t="s">
        <v>595</v>
      </c>
      <c r="J294" s="110"/>
      <c r="K294" s="110" t="s">
        <v>55</v>
      </c>
      <c r="L294" s="115"/>
      <c r="M294" s="83" t="s">
        <v>1563</v>
      </c>
      <c r="N294" s="83" t="s">
        <v>78</v>
      </c>
      <c r="O294" s="83" t="s">
        <v>52</v>
      </c>
      <c r="P294" s="94"/>
      <c r="Q294" s="83" t="s">
        <v>4021</v>
      </c>
      <c r="R294" s="83"/>
      <c r="S294" s="83"/>
      <c r="T294" s="83"/>
      <c r="U294" s="83"/>
      <c r="V294" s="83"/>
      <c r="W294" s="83"/>
      <c r="X294" s="83"/>
      <c r="Y294" s="83"/>
      <c r="Z294" s="83" t="s">
        <v>467</v>
      </c>
      <c r="AA294" s="83" t="s">
        <v>36</v>
      </c>
      <c r="AB294" s="511">
        <v>0.32890000000000003</v>
      </c>
      <c r="AC294" s="83">
        <v>0.7</v>
      </c>
      <c r="AD294" s="83">
        <v>22075</v>
      </c>
      <c r="AE294" s="83">
        <v>22075</v>
      </c>
      <c r="AF294" s="83"/>
      <c r="AG294" s="83"/>
      <c r="AH294" s="83"/>
      <c r="AI294" s="83"/>
      <c r="AJ294" s="83"/>
      <c r="AK294" s="83"/>
      <c r="AL294" s="83"/>
      <c r="AM294" s="83"/>
      <c r="AN294" s="83"/>
      <c r="AO294" s="83">
        <v>3</v>
      </c>
      <c r="AP294" s="83"/>
      <c r="AQ294" s="83"/>
      <c r="AR294" s="83"/>
      <c r="AS294" s="83"/>
      <c r="AT294" s="83"/>
      <c r="AU294" s="83"/>
      <c r="AV294" s="83">
        <v>579</v>
      </c>
      <c r="AW294" s="83" t="s">
        <v>6103</v>
      </c>
      <c r="AX294" s="83" t="s">
        <v>6104</v>
      </c>
      <c r="AY294" s="83">
        <v>42</v>
      </c>
      <c r="AZ294" s="83">
        <v>58</v>
      </c>
      <c r="BA294" s="83">
        <v>46.173000000000002</v>
      </c>
      <c r="BB294" s="83">
        <v>23</v>
      </c>
      <c r="BC294" s="83">
        <v>37</v>
      </c>
      <c r="BD294" s="83">
        <v>17.895</v>
      </c>
      <c r="BE294" s="83">
        <f t="shared" si="58"/>
        <v>42.979492499999999</v>
      </c>
      <c r="BF294" s="83">
        <f t="shared" si="59"/>
        <v>23.621637500000002</v>
      </c>
      <c r="BG294" s="83" t="s">
        <v>38</v>
      </c>
      <c r="BH294" s="83"/>
      <c r="BI294" s="83"/>
      <c r="BJ294" s="96"/>
      <c r="BK294" s="83"/>
      <c r="BL294" s="96"/>
      <c r="BM294" s="83" t="s">
        <v>8807</v>
      </c>
      <c r="BN294" s="96">
        <v>43556</v>
      </c>
      <c r="BO294" s="83"/>
      <c r="BP294" s="83"/>
      <c r="BQ294" s="83"/>
      <c r="BR294" s="83"/>
      <c r="BS294" s="128" t="s">
        <v>8808</v>
      </c>
      <c r="BT294" s="550"/>
      <c r="BU294" s="550"/>
      <c r="BV294" s="550"/>
      <c r="BW294" s="550"/>
      <c r="BX294" s="550"/>
      <c r="BY294" s="550"/>
      <c r="BZ294" s="550"/>
      <c r="CA294" s="550"/>
      <c r="CB294" s="550"/>
      <c r="CC294" s="550"/>
      <c r="CD294" s="550"/>
      <c r="CE294" s="550"/>
      <c r="CF294" s="550"/>
      <c r="CG294" s="550"/>
      <c r="CH294" s="550"/>
      <c r="CI294" s="550"/>
      <c r="CJ294" s="550"/>
      <c r="CK294" s="550"/>
      <c r="CL294" s="550"/>
      <c r="CM294" s="550"/>
      <c r="CN294" s="550"/>
      <c r="CO294" s="550"/>
      <c r="CP294" s="550"/>
      <c r="CQ294" s="550"/>
      <c r="CR294" s="550"/>
      <c r="CS294" s="550"/>
      <c r="CT294" s="550"/>
      <c r="CU294" s="550"/>
      <c r="CV294" s="550"/>
      <c r="CW294" s="550"/>
      <c r="CX294" s="550"/>
      <c r="CY294" s="550"/>
      <c r="CZ294" s="550"/>
      <c r="DA294" s="550"/>
      <c r="DB294" s="550"/>
      <c r="DC294" s="550"/>
      <c r="DD294" s="550"/>
      <c r="DE294" s="550"/>
      <c r="DF294" s="550"/>
      <c r="DG294" s="550"/>
      <c r="DH294" s="550"/>
      <c r="DI294" s="550"/>
      <c r="DJ294" s="550"/>
      <c r="DK294" s="550"/>
      <c r="DL294" s="550"/>
      <c r="DM294" s="550"/>
      <c r="DN294" s="550"/>
      <c r="DO294" s="550"/>
      <c r="DP294" s="550"/>
      <c r="DQ294" s="550"/>
      <c r="DR294" s="550"/>
      <c r="DS294" s="550"/>
      <c r="DT294" s="550"/>
      <c r="DU294" s="550"/>
      <c r="DV294" s="550"/>
      <c r="DW294" s="550"/>
      <c r="DX294" s="550"/>
      <c r="DY294" s="550"/>
      <c r="DZ294" s="550"/>
      <c r="EA294" s="550"/>
      <c r="EB294" s="550"/>
      <c r="EC294" s="550"/>
      <c r="ED294" s="550"/>
      <c r="EE294" s="550"/>
      <c r="EF294" s="550"/>
      <c r="EG294" s="550"/>
      <c r="EH294" s="550"/>
      <c r="EI294" s="550"/>
      <c r="EJ294" s="550"/>
      <c r="EK294" s="550"/>
      <c r="EL294" s="550"/>
      <c r="EM294" s="550"/>
      <c r="EN294" s="550"/>
      <c r="EO294" s="550"/>
      <c r="EP294" s="550"/>
      <c r="EQ294" s="550"/>
      <c r="ER294" s="550"/>
      <c r="ES294" s="550"/>
      <c r="ET294" s="550"/>
      <c r="EU294" s="550"/>
      <c r="EV294" s="550"/>
      <c r="EW294" s="550"/>
      <c r="EX294" s="550"/>
      <c r="EY294" s="550"/>
      <c r="EZ294" s="550"/>
      <c r="FA294" s="550"/>
      <c r="FB294" s="550"/>
      <c r="FC294" s="550"/>
      <c r="FD294" s="550"/>
      <c r="FE294" s="550"/>
      <c r="FF294" s="550"/>
      <c r="FG294" s="550"/>
      <c r="FH294" s="550"/>
      <c r="FI294" s="550"/>
      <c r="FJ294" s="550"/>
      <c r="FK294" s="550"/>
      <c r="FL294" s="550"/>
      <c r="FM294" s="550"/>
      <c r="FN294" s="550"/>
      <c r="FO294" s="550"/>
      <c r="FP294" s="550"/>
      <c r="FQ294" s="550"/>
      <c r="FR294" s="550"/>
      <c r="FS294" s="550"/>
      <c r="FT294" s="550"/>
      <c r="FU294" s="550"/>
      <c r="FV294" s="550"/>
      <c r="FW294" s="550"/>
      <c r="FX294" s="550"/>
      <c r="FY294" s="550"/>
      <c r="FZ294" s="550"/>
      <c r="GA294" s="550"/>
      <c r="GB294" s="550"/>
      <c r="GC294" s="550"/>
      <c r="GD294" s="550"/>
      <c r="GE294" s="550"/>
      <c r="GF294" s="550"/>
      <c r="GG294" s="550"/>
      <c r="GH294" s="550"/>
      <c r="GI294" s="550"/>
      <c r="GJ294" s="550"/>
      <c r="GK294" s="550"/>
      <c r="GL294" s="550"/>
      <c r="GM294" s="550"/>
      <c r="GN294" s="550"/>
      <c r="GO294" s="550"/>
      <c r="GP294" s="550"/>
      <c r="GQ294" s="550"/>
      <c r="GR294" s="550"/>
      <c r="GS294" s="550"/>
      <c r="GT294" s="550"/>
      <c r="GU294" s="550"/>
      <c r="GV294" s="550"/>
      <c r="GW294" s="550"/>
      <c r="GX294" s="550"/>
      <c r="GY294" s="550"/>
      <c r="GZ294" s="550"/>
      <c r="HA294" s="550"/>
      <c r="HB294" s="550"/>
      <c r="HC294" s="550"/>
      <c r="HD294" s="550"/>
      <c r="HE294" s="550"/>
      <c r="HF294" s="550"/>
      <c r="HG294" s="550"/>
      <c r="HH294" s="550"/>
      <c r="HI294" s="550"/>
      <c r="HJ294" s="550"/>
      <c r="HK294" s="550"/>
      <c r="HL294" s="550"/>
      <c r="HM294" s="550"/>
      <c r="HN294" s="550"/>
      <c r="HO294" s="550"/>
      <c r="HP294" s="550"/>
      <c r="HQ294" s="550"/>
      <c r="HR294" s="550"/>
      <c r="HS294" s="550"/>
      <c r="HT294" s="550"/>
      <c r="HU294" s="550"/>
      <c r="HV294" s="550"/>
      <c r="HW294" s="550"/>
      <c r="HX294" s="550"/>
      <c r="HY294" s="550"/>
      <c r="HZ294" s="550"/>
      <c r="IA294" s="550"/>
      <c r="IB294" s="550"/>
      <c r="IC294" s="550"/>
      <c r="ID294" s="550"/>
      <c r="IE294" s="550"/>
      <c r="IF294" s="550"/>
      <c r="IG294" s="550"/>
      <c r="IH294" s="550"/>
      <c r="II294" s="550"/>
      <c r="IJ294" s="550"/>
      <c r="IK294" s="550"/>
      <c r="IL294" s="550"/>
      <c r="IM294" s="550"/>
      <c r="IN294" s="550"/>
      <c r="IO294" s="550"/>
      <c r="IP294" s="550"/>
      <c r="IQ294" s="550"/>
      <c r="IR294" s="550"/>
      <c r="IS294" s="550"/>
      <c r="IT294" s="550"/>
      <c r="IU294" s="550"/>
      <c r="IV294" s="550"/>
      <c r="IW294" s="550"/>
      <c r="IX294" s="550"/>
      <c r="IY294" s="550"/>
      <c r="IZ294" s="550"/>
      <c r="JA294" s="550"/>
      <c r="JB294" s="550"/>
      <c r="JC294" s="550"/>
      <c r="JD294" s="550"/>
      <c r="JE294" s="550"/>
      <c r="JF294" s="550"/>
      <c r="JG294" s="550"/>
      <c r="JH294" s="550"/>
    </row>
    <row r="295" spans="1:268" s="8" customFormat="1" ht="39.75" customHeight="1" x14ac:dyDescent="0.25">
      <c r="A295" s="83"/>
      <c r="B295" s="83" t="s">
        <v>1092</v>
      </c>
      <c r="C295" s="83">
        <v>11110019</v>
      </c>
      <c r="D295" s="96">
        <v>39787</v>
      </c>
      <c r="E295" s="96">
        <v>39787</v>
      </c>
      <c r="F295" s="96">
        <v>47092</v>
      </c>
      <c r="G295" s="96"/>
      <c r="H295" s="83" t="s">
        <v>918</v>
      </c>
      <c r="I295" s="110" t="s">
        <v>595</v>
      </c>
      <c r="J295" s="110"/>
      <c r="K295" s="110" t="s">
        <v>55</v>
      </c>
      <c r="L295" s="115"/>
      <c r="M295" s="83" t="s">
        <v>1626</v>
      </c>
      <c r="N295" s="83" t="s">
        <v>78</v>
      </c>
      <c r="O295" s="83" t="s">
        <v>52</v>
      </c>
      <c r="P295" s="94"/>
      <c r="Q295" s="83" t="s">
        <v>4022</v>
      </c>
      <c r="R295" s="83"/>
      <c r="S295" s="83"/>
      <c r="T295" s="83"/>
      <c r="U295" s="83"/>
      <c r="V295" s="83"/>
      <c r="W295" s="83"/>
      <c r="X295" s="83"/>
      <c r="Y295" s="83"/>
      <c r="Z295" s="83" t="s">
        <v>467</v>
      </c>
      <c r="AA295" s="83" t="s">
        <v>36</v>
      </c>
      <c r="AB295" s="511">
        <v>0.2162</v>
      </c>
      <c r="AC295" s="83">
        <v>0.7</v>
      </c>
      <c r="AD295" s="83">
        <v>22075</v>
      </c>
      <c r="AE295" s="83">
        <v>22075</v>
      </c>
      <c r="AF295" s="83"/>
      <c r="AG295" s="83"/>
      <c r="AH295" s="83"/>
      <c r="AI295" s="83"/>
      <c r="AJ295" s="83"/>
      <c r="AK295" s="83"/>
      <c r="AL295" s="83"/>
      <c r="AM295" s="83"/>
      <c r="AN295" s="83"/>
      <c r="AO295" s="83">
        <v>2</v>
      </c>
      <c r="AP295" s="83"/>
      <c r="AQ295" s="83"/>
      <c r="AR295" s="83"/>
      <c r="AS295" s="83"/>
      <c r="AT295" s="83"/>
      <c r="AU295" s="83"/>
      <c r="AV295" s="83">
        <v>825</v>
      </c>
      <c r="AW295" s="83" t="s">
        <v>6105</v>
      </c>
      <c r="AX295" s="83" t="s">
        <v>6106</v>
      </c>
      <c r="AY295" s="83">
        <v>43</v>
      </c>
      <c r="AZ295" s="83">
        <v>0</v>
      </c>
      <c r="BA295" s="83">
        <v>46.786999999999999</v>
      </c>
      <c r="BB295" s="83">
        <v>23</v>
      </c>
      <c r="BC295" s="83">
        <v>37</v>
      </c>
      <c r="BD295" s="83">
        <v>10.611000000000001</v>
      </c>
      <c r="BE295" s="83">
        <f t="shared" si="58"/>
        <v>43.012996388888887</v>
      </c>
      <c r="BF295" s="83">
        <f t="shared" si="59"/>
        <v>23.619614166666668</v>
      </c>
      <c r="BG295" s="83" t="s">
        <v>38</v>
      </c>
      <c r="BH295" s="83"/>
      <c r="BI295" s="83"/>
      <c r="BJ295" s="96"/>
      <c r="BK295" s="83"/>
      <c r="BL295" s="96"/>
      <c r="BM295" s="83" t="s">
        <v>8807</v>
      </c>
      <c r="BN295" s="96">
        <v>43556</v>
      </c>
      <c r="BO295" s="83"/>
      <c r="BP295" s="83"/>
      <c r="BQ295" s="83"/>
      <c r="BR295" s="83"/>
      <c r="BS295" s="128" t="s">
        <v>8808</v>
      </c>
      <c r="BT295" s="550"/>
      <c r="BU295" s="550"/>
      <c r="BV295" s="550"/>
      <c r="BW295" s="550"/>
      <c r="BX295" s="550"/>
      <c r="BY295" s="550"/>
      <c r="BZ295" s="550"/>
      <c r="CA295" s="550"/>
      <c r="CB295" s="550"/>
      <c r="CC295" s="550"/>
      <c r="CD295" s="550"/>
      <c r="CE295" s="550"/>
      <c r="CF295" s="550"/>
      <c r="CG295" s="550"/>
      <c r="CH295" s="550"/>
      <c r="CI295" s="550"/>
      <c r="CJ295" s="550"/>
      <c r="CK295" s="550"/>
      <c r="CL295" s="550"/>
      <c r="CM295" s="550"/>
      <c r="CN295" s="550"/>
      <c r="CO295" s="550"/>
      <c r="CP295" s="550"/>
      <c r="CQ295" s="550"/>
      <c r="CR295" s="550"/>
      <c r="CS295" s="550"/>
      <c r="CT295" s="550"/>
      <c r="CU295" s="550"/>
      <c r="CV295" s="550"/>
      <c r="CW295" s="550"/>
      <c r="CX295" s="550"/>
      <c r="CY295" s="550"/>
      <c r="CZ295" s="550"/>
      <c r="DA295" s="550"/>
      <c r="DB295" s="550"/>
      <c r="DC295" s="550"/>
      <c r="DD295" s="550"/>
      <c r="DE295" s="550"/>
      <c r="DF295" s="550"/>
      <c r="DG295" s="550"/>
      <c r="DH295" s="550"/>
      <c r="DI295" s="550"/>
      <c r="DJ295" s="550"/>
      <c r="DK295" s="550"/>
      <c r="DL295" s="550"/>
      <c r="DM295" s="550"/>
      <c r="DN295" s="550"/>
      <c r="DO295" s="550"/>
      <c r="DP295" s="550"/>
      <c r="DQ295" s="550"/>
      <c r="DR295" s="550"/>
      <c r="DS295" s="550"/>
      <c r="DT295" s="550"/>
      <c r="DU295" s="550"/>
      <c r="DV295" s="550"/>
      <c r="DW295" s="550"/>
      <c r="DX295" s="550"/>
      <c r="DY295" s="550"/>
      <c r="DZ295" s="550"/>
      <c r="EA295" s="550"/>
      <c r="EB295" s="550"/>
      <c r="EC295" s="550"/>
      <c r="ED295" s="550"/>
      <c r="EE295" s="550"/>
      <c r="EF295" s="550"/>
      <c r="EG295" s="550"/>
      <c r="EH295" s="550"/>
      <c r="EI295" s="550"/>
      <c r="EJ295" s="550"/>
      <c r="EK295" s="550"/>
      <c r="EL295" s="550"/>
      <c r="EM295" s="550"/>
      <c r="EN295" s="550"/>
      <c r="EO295" s="550"/>
      <c r="EP295" s="550"/>
      <c r="EQ295" s="550"/>
      <c r="ER295" s="550"/>
      <c r="ES295" s="550"/>
      <c r="ET295" s="550"/>
      <c r="EU295" s="550"/>
      <c r="EV295" s="550"/>
      <c r="EW295" s="550"/>
      <c r="EX295" s="550"/>
      <c r="EY295" s="550"/>
      <c r="EZ295" s="550"/>
      <c r="FA295" s="550"/>
      <c r="FB295" s="550"/>
      <c r="FC295" s="550"/>
      <c r="FD295" s="550"/>
      <c r="FE295" s="550"/>
      <c r="FF295" s="550"/>
      <c r="FG295" s="550"/>
      <c r="FH295" s="550"/>
      <c r="FI295" s="550"/>
      <c r="FJ295" s="550"/>
      <c r="FK295" s="550"/>
      <c r="FL295" s="550"/>
      <c r="FM295" s="550"/>
      <c r="FN295" s="550"/>
      <c r="FO295" s="550"/>
      <c r="FP295" s="550"/>
      <c r="FQ295" s="550"/>
      <c r="FR295" s="550"/>
      <c r="FS295" s="550"/>
      <c r="FT295" s="550"/>
      <c r="FU295" s="550"/>
      <c r="FV295" s="550"/>
      <c r="FW295" s="550"/>
      <c r="FX295" s="550"/>
      <c r="FY295" s="550"/>
      <c r="FZ295" s="550"/>
      <c r="GA295" s="550"/>
      <c r="GB295" s="550"/>
      <c r="GC295" s="550"/>
      <c r="GD295" s="550"/>
      <c r="GE295" s="550"/>
      <c r="GF295" s="550"/>
      <c r="GG295" s="550"/>
      <c r="GH295" s="550"/>
      <c r="GI295" s="550"/>
      <c r="GJ295" s="550"/>
      <c r="GK295" s="550"/>
      <c r="GL295" s="550"/>
      <c r="GM295" s="550"/>
      <c r="GN295" s="550"/>
      <c r="GO295" s="550"/>
      <c r="GP295" s="550"/>
      <c r="GQ295" s="550"/>
      <c r="GR295" s="550"/>
      <c r="GS295" s="550"/>
      <c r="GT295" s="550"/>
      <c r="GU295" s="550"/>
      <c r="GV295" s="550"/>
      <c r="GW295" s="550"/>
      <c r="GX295" s="550"/>
      <c r="GY295" s="550"/>
      <c r="GZ295" s="550"/>
      <c r="HA295" s="550"/>
      <c r="HB295" s="550"/>
      <c r="HC295" s="550"/>
      <c r="HD295" s="550"/>
      <c r="HE295" s="550"/>
      <c r="HF295" s="550"/>
      <c r="HG295" s="550"/>
      <c r="HH295" s="550"/>
      <c r="HI295" s="550"/>
      <c r="HJ295" s="550"/>
      <c r="HK295" s="550"/>
      <c r="HL295" s="550"/>
      <c r="HM295" s="550"/>
      <c r="HN295" s="550"/>
      <c r="HO295" s="550"/>
      <c r="HP295" s="550"/>
      <c r="HQ295" s="550"/>
      <c r="HR295" s="550"/>
      <c r="HS295" s="550"/>
      <c r="HT295" s="550"/>
      <c r="HU295" s="550"/>
      <c r="HV295" s="550"/>
      <c r="HW295" s="550"/>
      <c r="HX295" s="550"/>
      <c r="HY295" s="550"/>
      <c r="HZ295" s="550"/>
      <c r="IA295" s="550"/>
      <c r="IB295" s="550"/>
      <c r="IC295" s="550"/>
      <c r="ID295" s="550"/>
      <c r="IE295" s="550"/>
      <c r="IF295" s="550"/>
      <c r="IG295" s="550"/>
      <c r="IH295" s="550"/>
      <c r="II295" s="550"/>
      <c r="IJ295" s="550"/>
      <c r="IK295" s="550"/>
      <c r="IL295" s="550"/>
      <c r="IM295" s="550"/>
      <c r="IN295" s="550"/>
      <c r="IO295" s="550"/>
      <c r="IP295" s="550"/>
      <c r="IQ295" s="550"/>
      <c r="IR295" s="550"/>
      <c r="IS295" s="550"/>
      <c r="IT295" s="550"/>
      <c r="IU295" s="550"/>
      <c r="IV295" s="550"/>
      <c r="IW295" s="550"/>
      <c r="IX295" s="550"/>
      <c r="IY295" s="550"/>
      <c r="IZ295" s="550"/>
      <c r="JA295" s="550"/>
      <c r="JB295" s="550"/>
      <c r="JC295" s="550"/>
      <c r="JD295" s="550"/>
      <c r="JE295" s="550"/>
      <c r="JF295" s="550"/>
      <c r="JG295" s="550"/>
      <c r="JH295" s="550"/>
    </row>
    <row r="296" spans="1:268" s="8" customFormat="1" ht="39.75" customHeight="1" x14ac:dyDescent="0.25">
      <c r="A296" s="83"/>
      <c r="B296" s="83" t="s">
        <v>1092</v>
      </c>
      <c r="C296" s="83">
        <v>11110020</v>
      </c>
      <c r="D296" s="96">
        <v>39787</v>
      </c>
      <c r="E296" s="96">
        <v>39787</v>
      </c>
      <c r="F296" s="96">
        <v>47092</v>
      </c>
      <c r="G296" s="96"/>
      <c r="H296" s="83" t="s">
        <v>1627</v>
      </c>
      <c r="I296" s="110" t="s">
        <v>595</v>
      </c>
      <c r="J296" s="110"/>
      <c r="K296" s="110" t="s">
        <v>55</v>
      </c>
      <c r="L296" s="115"/>
      <c r="M296" s="83" t="s">
        <v>1628</v>
      </c>
      <c r="N296" s="83" t="s">
        <v>78</v>
      </c>
      <c r="O296" s="83" t="s">
        <v>52</v>
      </c>
      <c r="P296" s="94"/>
      <c r="Q296" s="83" t="s">
        <v>4023</v>
      </c>
      <c r="R296" s="83"/>
      <c r="S296" s="83"/>
      <c r="T296" s="83"/>
      <c r="U296" s="83"/>
      <c r="V296" s="83"/>
      <c r="W296" s="83"/>
      <c r="X296" s="83"/>
      <c r="Y296" s="83"/>
      <c r="Z296" s="83" t="s">
        <v>467</v>
      </c>
      <c r="AA296" s="83" t="s">
        <v>36</v>
      </c>
      <c r="AB296" s="47">
        <v>0.32890000000000003</v>
      </c>
      <c r="AC296" s="83">
        <v>7.0000000000000007E-2</v>
      </c>
      <c r="AD296" s="83">
        <v>2200</v>
      </c>
      <c r="AE296" s="83">
        <v>2200</v>
      </c>
      <c r="AF296" s="83"/>
      <c r="AG296" s="83"/>
      <c r="AH296" s="83"/>
      <c r="AI296" s="83"/>
      <c r="AJ296" s="83"/>
      <c r="AK296" s="83"/>
      <c r="AL296" s="83"/>
      <c r="AM296" s="83"/>
      <c r="AN296" s="83"/>
      <c r="AO296" s="83">
        <v>3</v>
      </c>
      <c r="AP296" s="83"/>
      <c r="AQ296" s="83"/>
      <c r="AR296" s="83"/>
      <c r="AS296" s="83"/>
      <c r="AT296" s="83">
        <v>4638644.3899999997</v>
      </c>
      <c r="AU296" s="83">
        <v>8521343.6999999993</v>
      </c>
      <c r="AV296" s="83">
        <v>537</v>
      </c>
      <c r="AW296" s="83" t="s">
        <v>6865</v>
      </c>
      <c r="AX296" s="83" t="s">
        <v>6866</v>
      </c>
      <c r="AY296" s="83">
        <v>43</v>
      </c>
      <c r="AZ296" s="83">
        <v>0</v>
      </c>
      <c r="BA296" s="83">
        <v>46.8</v>
      </c>
      <c r="BB296" s="83">
        <v>23</v>
      </c>
      <c r="BC296" s="83">
        <v>36</v>
      </c>
      <c r="BD296" s="83">
        <v>7</v>
      </c>
      <c r="BE296" s="83">
        <f t="shared" si="58"/>
        <v>43.012999999999998</v>
      </c>
      <c r="BF296" s="83">
        <f t="shared" si="59"/>
        <v>23.601944444444445</v>
      </c>
      <c r="BG296" s="83" t="s">
        <v>38</v>
      </c>
      <c r="BH296" s="83"/>
      <c r="BI296" s="83"/>
      <c r="BJ296" s="96"/>
      <c r="BK296" s="83"/>
      <c r="BL296" s="96"/>
      <c r="BM296" s="83" t="s">
        <v>8807</v>
      </c>
      <c r="BN296" s="96">
        <v>43556</v>
      </c>
      <c r="BO296" s="83"/>
      <c r="BP296" s="83"/>
      <c r="BQ296" s="83"/>
      <c r="BR296" s="83"/>
      <c r="BS296" s="128" t="s">
        <v>8808</v>
      </c>
      <c r="BT296" s="550"/>
      <c r="BU296" s="550"/>
      <c r="BV296" s="550"/>
      <c r="BW296" s="550"/>
      <c r="BX296" s="550"/>
      <c r="BY296" s="550"/>
      <c r="BZ296" s="550"/>
      <c r="CA296" s="550"/>
      <c r="CB296" s="550"/>
      <c r="CC296" s="550"/>
      <c r="CD296" s="550"/>
      <c r="CE296" s="550"/>
      <c r="CF296" s="550"/>
      <c r="CG296" s="550"/>
      <c r="CH296" s="550"/>
      <c r="CI296" s="550"/>
      <c r="CJ296" s="550"/>
      <c r="CK296" s="550"/>
      <c r="CL296" s="550"/>
      <c r="CM296" s="550"/>
      <c r="CN296" s="550"/>
      <c r="CO296" s="550"/>
      <c r="CP296" s="550"/>
      <c r="CQ296" s="550"/>
      <c r="CR296" s="550"/>
      <c r="CS296" s="550"/>
      <c r="CT296" s="550"/>
      <c r="CU296" s="550"/>
      <c r="CV296" s="550"/>
      <c r="CW296" s="550"/>
      <c r="CX296" s="550"/>
      <c r="CY296" s="550"/>
      <c r="CZ296" s="550"/>
      <c r="DA296" s="550"/>
      <c r="DB296" s="550"/>
      <c r="DC296" s="550"/>
      <c r="DD296" s="550"/>
      <c r="DE296" s="550"/>
      <c r="DF296" s="550"/>
      <c r="DG296" s="550"/>
      <c r="DH296" s="550"/>
      <c r="DI296" s="550"/>
      <c r="DJ296" s="550"/>
      <c r="DK296" s="550"/>
      <c r="DL296" s="550"/>
      <c r="DM296" s="550"/>
      <c r="DN296" s="550"/>
      <c r="DO296" s="550"/>
      <c r="DP296" s="550"/>
      <c r="DQ296" s="550"/>
      <c r="DR296" s="550"/>
      <c r="DS296" s="550"/>
      <c r="DT296" s="550"/>
      <c r="DU296" s="550"/>
      <c r="DV296" s="550"/>
      <c r="DW296" s="550"/>
      <c r="DX296" s="550"/>
      <c r="DY296" s="550"/>
      <c r="DZ296" s="550"/>
      <c r="EA296" s="550"/>
      <c r="EB296" s="550"/>
      <c r="EC296" s="550"/>
      <c r="ED296" s="550"/>
      <c r="EE296" s="550"/>
      <c r="EF296" s="550"/>
      <c r="EG296" s="550"/>
      <c r="EH296" s="550"/>
      <c r="EI296" s="550"/>
      <c r="EJ296" s="550"/>
      <c r="EK296" s="550"/>
      <c r="EL296" s="550"/>
      <c r="EM296" s="550"/>
      <c r="EN296" s="550"/>
      <c r="EO296" s="550"/>
      <c r="EP296" s="550"/>
      <c r="EQ296" s="550"/>
      <c r="ER296" s="550"/>
      <c r="ES296" s="550"/>
      <c r="ET296" s="550"/>
      <c r="EU296" s="550"/>
      <c r="EV296" s="550"/>
      <c r="EW296" s="550"/>
      <c r="EX296" s="550"/>
      <c r="EY296" s="550"/>
      <c r="EZ296" s="550"/>
      <c r="FA296" s="550"/>
      <c r="FB296" s="550"/>
      <c r="FC296" s="550"/>
      <c r="FD296" s="550"/>
      <c r="FE296" s="550"/>
      <c r="FF296" s="550"/>
      <c r="FG296" s="550"/>
      <c r="FH296" s="550"/>
      <c r="FI296" s="550"/>
      <c r="FJ296" s="550"/>
      <c r="FK296" s="550"/>
      <c r="FL296" s="550"/>
      <c r="FM296" s="550"/>
      <c r="FN296" s="550"/>
      <c r="FO296" s="550"/>
      <c r="FP296" s="550"/>
      <c r="FQ296" s="550"/>
      <c r="FR296" s="550"/>
      <c r="FS296" s="550"/>
      <c r="FT296" s="550"/>
      <c r="FU296" s="550"/>
      <c r="FV296" s="550"/>
      <c r="FW296" s="550"/>
      <c r="FX296" s="550"/>
      <c r="FY296" s="550"/>
      <c r="FZ296" s="550"/>
      <c r="GA296" s="550"/>
      <c r="GB296" s="550"/>
      <c r="GC296" s="550"/>
      <c r="GD296" s="550"/>
      <c r="GE296" s="550"/>
      <c r="GF296" s="550"/>
      <c r="GG296" s="550"/>
      <c r="GH296" s="550"/>
      <c r="GI296" s="550"/>
      <c r="GJ296" s="550"/>
      <c r="GK296" s="550"/>
      <c r="GL296" s="550"/>
      <c r="GM296" s="550"/>
      <c r="GN296" s="550"/>
      <c r="GO296" s="550"/>
      <c r="GP296" s="550"/>
      <c r="GQ296" s="550"/>
      <c r="GR296" s="550"/>
      <c r="GS296" s="550"/>
      <c r="GT296" s="550"/>
      <c r="GU296" s="550"/>
      <c r="GV296" s="550"/>
      <c r="GW296" s="550"/>
      <c r="GX296" s="550"/>
      <c r="GY296" s="550"/>
      <c r="GZ296" s="550"/>
      <c r="HA296" s="550"/>
      <c r="HB296" s="550"/>
      <c r="HC296" s="550"/>
      <c r="HD296" s="550"/>
      <c r="HE296" s="550"/>
      <c r="HF296" s="550"/>
      <c r="HG296" s="550"/>
      <c r="HH296" s="550"/>
      <c r="HI296" s="550"/>
      <c r="HJ296" s="550"/>
      <c r="HK296" s="550"/>
      <c r="HL296" s="550"/>
      <c r="HM296" s="550"/>
      <c r="HN296" s="550"/>
      <c r="HO296" s="550"/>
      <c r="HP296" s="550"/>
      <c r="HQ296" s="550"/>
      <c r="HR296" s="550"/>
      <c r="HS296" s="550"/>
      <c r="HT296" s="550"/>
      <c r="HU296" s="550"/>
      <c r="HV296" s="550"/>
      <c r="HW296" s="550"/>
      <c r="HX296" s="550"/>
      <c r="HY296" s="550"/>
      <c r="HZ296" s="550"/>
      <c r="IA296" s="550"/>
      <c r="IB296" s="550"/>
      <c r="IC296" s="550"/>
      <c r="ID296" s="550"/>
      <c r="IE296" s="550"/>
      <c r="IF296" s="550"/>
      <c r="IG296" s="550"/>
      <c r="IH296" s="550"/>
      <c r="II296" s="550"/>
      <c r="IJ296" s="550"/>
      <c r="IK296" s="550"/>
      <c r="IL296" s="550"/>
      <c r="IM296" s="550"/>
      <c r="IN296" s="550"/>
      <c r="IO296" s="550"/>
      <c r="IP296" s="550"/>
      <c r="IQ296" s="550"/>
      <c r="IR296" s="550"/>
      <c r="IS296" s="550"/>
      <c r="IT296" s="550"/>
      <c r="IU296" s="550"/>
      <c r="IV296" s="550"/>
      <c r="IW296" s="550"/>
      <c r="IX296" s="550"/>
      <c r="IY296" s="550"/>
      <c r="IZ296" s="550"/>
      <c r="JA296" s="550"/>
      <c r="JB296" s="550"/>
      <c r="JC296" s="550"/>
      <c r="JD296" s="550"/>
      <c r="JE296" s="550"/>
      <c r="JF296" s="550"/>
      <c r="JG296" s="550"/>
      <c r="JH296" s="550"/>
    </row>
    <row r="297" spans="1:268" s="8" customFormat="1" ht="39.75" customHeight="1" x14ac:dyDescent="0.25">
      <c r="A297" s="83"/>
      <c r="B297" s="83" t="s">
        <v>1629</v>
      </c>
      <c r="C297" s="83">
        <v>11120015</v>
      </c>
      <c r="D297" s="96">
        <v>39787</v>
      </c>
      <c r="E297" s="96">
        <v>39787</v>
      </c>
      <c r="F297" s="96">
        <v>41978</v>
      </c>
      <c r="G297" s="96"/>
      <c r="H297" s="83" t="s">
        <v>490</v>
      </c>
      <c r="I297" s="110" t="s">
        <v>881</v>
      </c>
      <c r="J297" s="110"/>
      <c r="K297" s="110" t="s">
        <v>55</v>
      </c>
      <c r="L297" s="115" t="s">
        <v>1630</v>
      </c>
      <c r="M297" s="83" t="s">
        <v>1631</v>
      </c>
      <c r="N297" s="83" t="s">
        <v>199</v>
      </c>
      <c r="O297" s="83" t="s">
        <v>76</v>
      </c>
      <c r="P297" s="94" t="s">
        <v>1632</v>
      </c>
      <c r="Q297" s="83"/>
      <c r="R297" s="83" t="s">
        <v>4609</v>
      </c>
      <c r="S297" s="83" t="s">
        <v>199</v>
      </c>
      <c r="T297" s="83" t="s">
        <v>76</v>
      </c>
      <c r="U297" s="83" t="s">
        <v>1632</v>
      </c>
      <c r="V297" s="83"/>
      <c r="W297" s="83" t="s">
        <v>1633</v>
      </c>
      <c r="X297" s="83"/>
      <c r="Y297" s="83"/>
      <c r="Z297" s="83" t="s">
        <v>467</v>
      </c>
      <c r="AA297" s="83" t="s">
        <v>17</v>
      </c>
      <c r="AB297" s="47" t="s">
        <v>8245</v>
      </c>
      <c r="AC297" s="83">
        <v>85</v>
      </c>
      <c r="AD297" s="83">
        <v>240000</v>
      </c>
      <c r="AE297" s="83"/>
      <c r="AF297" s="83"/>
      <c r="AG297" s="83"/>
      <c r="AH297" s="83"/>
      <c r="AI297" s="83"/>
      <c r="AJ297" s="83">
        <v>240000</v>
      </c>
      <c r="AK297" s="83"/>
      <c r="AL297" s="83"/>
      <c r="AM297" s="83"/>
      <c r="AN297" s="83"/>
      <c r="AO297" s="83"/>
      <c r="AP297" s="83"/>
      <c r="AQ297" s="83"/>
      <c r="AR297" s="83"/>
      <c r="AS297" s="83" t="s">
        <v>7058</v>
      </c>
      <c r="AT297" s="83"/>
      <c r="AU297" s="83"/>
      <c r="AV297" s="83"/>
      <c r="AW297" s="83" t="s">
        <v>7122</v>
      </c>
      <c r="AX297" s="83" t="s">
        <v>7127</v>
      </c>
      <c r="AY297" s="83">
        <v>43</v>
      </c>
      <c r="AZ297" s="83">
        <v>34</v>
      </c>
      <c r="BA297" s="83">
        <v>41.55</v>
      </c>
      <c r="BB297" s="83">
        <v>24</v>
      </c>
      <c r="BC297" s="83">
        <v>21</v>
      </c>
      <c r="BD297" s="83">
        <v>1.31</v>
      </c>
      <c r="BE297" s="83">
        <f t="shared" si="58"/>
        <v>43.578208333333336</v>
      </c>
      <c r="BF297" s="83">
        <f t="shared" si="59"/>
        <v>24.350363888888889</v>
      </c>
      <c r="BG297" s="83" t="s">
        <v>38</v>
      </c>
      <c r="BH297" s="83"/>
      <c r="BI297" s="83"/>
      <c r="BJ297" s="96"/>
      <c r="BK297" s="83"/>
      <c r="BL297" s="96"/>
      <c r="BM297" s="83"/>
      <c r="BN297" s="83"/>
      <c r="BO297" s="83"/>
      <c r="BP297" s="83"/>
      <c r="BQ297" s="83"/>
      <c r="BR297" s="83"/>
      <c r="BS297" s="128"/>
      <c r="BT297" s="550"/>
      <c r="BU297" s="550"/>
      <c r="BV297" s="550"/>
      <c r="BW297" s="550"/>
      <c r="BX297" s="550"/>
      <c r="BY297" s="550"/>
      <c r="BZ297" s="550"/>
      <c r="CA297" s="550"/>
      <c r="CB297" s="550"/>
      <c r="CC297" s="550"/>
      <c r="CD297" s="550"/>
      <c r="CE297" s="550"/>
      <c r="CF297" s="550"/>
      <c r="CG297" s="550"/>
      <c r="CH297" s="550"/>
      <c r="CI297" s="550"/>
      <c r="CJ297" s="550"/>
      <c r="CK297" s="550"/>
      <c r="CL297" s="550"/>
      <c r="CM297" s="550"/>
      <c r="CN297" s="550"/>
      <c r="CO297" s="550"/>
      <c r="CP297" s="550"/>
      <c r="CQ297" s="550"/>
      <c r="CR297" s="550"/>
      <c r="CS297" s="550"/>
      <c r="CT297" s="550"/>
      <c r="CU297" s="550"/>
      <c r="CV297" s="550"/>
      <c r="CW297" s="550"/>
      <c r="CX297" s="550"/>
      <c r="CY297" s="550"/>
      <c r="CZ297" s="550"/>
      <c r="DA297" s="550"/>
      <c r="DB297" s="550"/>
      <c r="DC297" s="550"/>
      <c r="DD297" s="550"/>
      <c r="DE297" s="550"/>
      <c r="DF297" s="550"/>
      <c r="DG297" s="550"/>
      <c r="DH297" s="550"/>
      <c r="DI297" s="550"/>
      <c r="DJ297" s="550"/>
      <c r="DK297" s="550"/>
      <c r="DL297" s="550"/>
      <c r="DM297" s="550"/>
      <c r="DN297" s="550"/>
      <c r="DO297" s="550"/>
      <c r="DP297" s="550"/>
      <c r="DQ297" s="550"/>
      <c r="DR297" s="550"/>
      <c r="DS297" s="550"/>
      <c r="DT297" s="550"/>
      <c r="DU297" s="550"/>
      <c r="DV297" s="550"/>
      <c r="DW297" s="550"/>
      <c r="DX297" s="550"/>
      <c r="DY297" s="550"/>
      <c r="DZ297" s="550"/>
      <c r="EA297" s="550"/>
      <c r="EB297" s="550"/>
      <c r="EC297" s="550"/>
      <c r="ED297" s="550"/>
      <c r="EE297" s="550"/>
      <c r="EF297" s="550"/>
      <c r="EG297" s="550"/>
      <c r="EH297" s="550"/>
      <c r="EI297" s="550"/>
      <c r="EJ297" s="550"/>
      <c r="EK297" s="550"/>
      <c r="EL297" s="550"/>
      <c r="EM297" s="550"/>
      <c r="EN297" s="550"/>
      <c r="EO297" s="550"/>
      <c r="EP297" s="550"/>
      <c r="EQ297" s="550"/>
      <c r="ER297" s="550"/>
      <c r="ES297" s="550"/>
      <c r="ET297" s="550"/>
      <c r="EU297" s="550"/>
      <c r="EV297" s="550"/>
      <c r="EW297" s="550"/>
      <c r="EX297" s="550"/>
      <c r="EY297" s="550"/>
      <c r="EZ297" s="550"/>
      <c r="FA297" s="550"/>
      <c r="FB297" s="550"/>
      <c r="FC297" s="550"/>
      <c r="FD297" s="550"/>
      <c r="FE297" s="550"/>
      <c r="FF297" s="550"/>
      <c r="FG297" s="550"/>
      <c r="FH297" s="550"/>
      <c r="FI297" s="550"/>
      <c r="FJ297" s="550"/>
      <c r="FK297" s="550"/>
      <c r="FL297" s="550"/>
      <c r="FM297" s="550"/>
      <c r="FN297" s="550"/>
      <c r="FO297" s="550"/>
      <c r="FP297" s="550"/>
      <c r="FQ297" s="550"/>
      <c r="FR297" s="550"/>
      <c r="FS297" s="550"/>
      <c r="FT297" s="550"/>
      <c r="FU297" s="550"/>
      <c r="FV297" s="550"/>
      <c r="FW297" s="550"/>
      <c r="FX297" s="550"/>
      <c r="FY297" s="550"/>
      <c r="FZ297" s="550"/>
      <c r="GA297" s="550"/>
      <c r="GB297" s="550"/>
      <c r="GC297" s="550"/>
      <c r="GD297" s="550"/>
      <c r="GE297" s="550"/>
      <c r="GF297" s="550"/>
      <c r="GG297" s="550"/>
      <c r="GH297" s="550"/>
      <c r="GI297" s="550"/>
      <c r="GJ297" s="550"/>
      <c r="GK297" s="550"/>
      <c r="GL297" s="550"/>
      <c r="GM297" s="550"/>
      <c r="GN297" s="550"/>
      <c r="GO297" s="550"/>
      <c r="GP297" s="550"/>
      <c r="GQ297" s="550"/>
      <c r="GR297" s="550"/>
      <c r="GS297" s="550"/>
      <c r="GT297" s="550"/>
      <c r="GU297" s="550"/>
      <c r="GV297" s="550"/>
      <c r="GW297" s="550"/>
      <c r="GX297" s="550"/>
      <c r="GY297" s="550"/>
      <c r="GZ297" s="550"/>
      <c r="HA297" s="550"/>
      <c r="HB297" s="550"/>
      <c r="HC297" s="550"/>
      <c r="HD297" s="550"/>
      <c r="HE297" s="550"/>
      <c r="HF297" s="550"/>
      <c r="HG297" s="550"/>
      <c r="HH297" s="550"/>
      <c r="HI297" s="550"/>
      <c r="HJ297" s="550"/>
      <c r="HK297" s="550"/>
      <c r="HL297" s="550"/>
      <c r="HM297" s="550"/>
      <c r="HN297" s="550"/>
      <c r="HO297" s="550"/>
      <c r="HP297" s="550"/>
      <c r="HQ297" s="550"/>
      <c r="HR297" s="550"/>
      <c r="HS297" s="550"/>
      <c r="HT297" s="550"/>
      <c r="HU297" s="550"/>
      <c r="HV297" s="550"/>
      <c r="HW297" s="550"/>
      <c r="HX297" s="550"/>
      <c r="HY297" s="550"/>
      <c r="HZ297" s="550"/>
      <c r="IA297" s="550"/>
      <c r="IB297" s="550"/>
      <c r="IC297" s="550"/>
      <c r="ID297" s="550"/>
      <c r="IE297" s="550"/>
      <c r="IF297" s="550"/>
      <c r="IG297" s="550"/>
      <c r="IH297" s="550"/>
      <c r="II297" s="550"/>
      <c r="IJ297" s="550"/>
      <c r="IK297" s="550"/>
      <c r="IL297" s="550"/>
      <c r="IM297" s="550"/>
      <c r="IN297" s="550"/>
      <c r="IO297" s="550"/>
      <c r="IP297" s="550"/>
      <c r="IQ297" s="550"/>
      <c r="IR297" s="550"/>
      <c r="IS297" s="550"/>
      <c r="IT297" s="550"/>
      <c r="IU297" s="550"/>
      <c r="IV297" s="550"/>
      <c r="IW297" s="550"/>
      <c r="IX297" s="550"/>
      <c r="IY297" s="550"/>
      <c r="IZ297" s="550"/>
      <c r="JA297" s="550"/>
      <c r="JB297" s="550"/>
      <c r="JC297" s="550"/>
      <c r="JD297" s="550"/>
      <c r="JE297" s="550"/>
      <c r="JF297" s="550"/>
      <c r="JG297" s="550"/>
      <c r="JH297" s="550"/>
    </row>
    <row r="298" spans="1:268" s="8" customFormat="1" ht="39.75" customHeight="1" x14ac:dyDescent="0.25">
      <c r="A298" s="83"/>
      <c r="B298" s="83" t="s">
        <v>1629</v>
      </c>
      <c r="C298" s="83">
        <v>11120015</v>
      </c>
      <c r="D298" s="96">
        <v>39787</v>
      </c>
      <c r="E298" s="96">
        <v>39787</v>
      </c>
      <c r="F298" s="96">
        <v>41978</v>
      </c>
      <c r="G298" s="96"/>
      <c r="H298" s="83" t="s">
        <v>490</v>
      </c>
      <c r="I298" s="110" t="s">
        <v>881</v>
      </c>
      <c r="J298" s="110"/>
      <c r="K298" s="110" t="s">
        <v>55</v>
      </c>
      <c r="L298" s="115" t="s">
        <v>1630</v>
      </c>
      <c r="M298" s="83" t="s">
        <v>1631</v>
      </c>
      <c r="N298" s="83" t="s">
        <v>199</v>
      </c>
      <c r="O298" s="83" t="s">
        <v>76</v>
      </c>
      <c r="P298" s="94" t="s">
        <v>1632</v>
      </c>
      <c r="Q298" s="83"/>
      <c r="R298" s="83" t="s">
        <v>4609</v>
      </c>
      <c r="S298" s="83" t="s">
        <v>199</v>
      </c>
      <c r="T298" s="83" t="s">
        <v>76</v>
      </c>
      <c r="U298" s="83" t="s">
        <v>1632</v>
      </c>
      <c r="V298" s="83"/>
      <c r="W298" s="83" t="s">
        <v>1633</v>
      </c>
      <c r="X298" s="83"/>
      <c r="Y298" s="83"/>
      <c r="Z298" s="83" t="s">
        <v>467</v>
      </c>
      <c r="AA298" s="83" t="s">
        <v>17</v>
      </c>
      <c r="AB298" s="47" t="s">
        <v>8245</v>
      </c>
      <c r="AC298" s="427">
        <v>85</v>
      </c>
      <c r="AD298" s="427">
        <v>240000</v>
      </c>
      <c r="AE298" s="83"/>
      <c r="AF298" s="83"/>
      <c r="AG298" s="83"/>
      <c r="AH298" s="83"/>
      <c r="AI298" s="83"/>
      <c r="AJ298" s="427">
        <v>240000</v>
      </c>
      <c r="AK298" s="83"/>
      <c r="AL298" s="83"/>
      <c r="AM298" s="83"/>
      <c r="AN298" s="83"/>
      <c r="AO298" s="83"/>
      <c r="AP298" s="83"/>
      <c r="AQ298" s="83"/>
      <c r="AR298" s="83"/>
      <c r="AS298" s="83" t="s">
        <v>7059</v>
      </c>
      <c r="AT298" s="83"/>
      <c r="AU298" s="83"/>
      <c r="AV298" s="83"/>
      <c r="AW298" s="83" t="s">
        <v>7121</v>
      </c>
      <c r="AX298" s="83" t="s">
        <v>7126</v>
      </c>
      <c r="AY298" s="83">
        <v>43</v>
      </c>
      <c r="AZ298" s="83">
        <v>34</v>
      </c>
      <c r="BA298" s="83">
        <v>47.36</v>
      </c>
      <c r="BB298" s="83">
        <v>24</v>
      </c>
      <c r="BC298" s="83">
        <v>21</v>
      </c>
      <c r="BD298" s="83">
        <v>11.9</v>
      </c>
      <c r="BE298" s="83">
        <f t="shared" si="58"/>
        <v>43.579822222222226</v>
      </c>
      <c r="BF298" s="83">
        <f t="shared" si="59"/>
        <v>24.353305555555558</v>
      </c>
      <c r="BG298" s="83" t="s">
        <v>38</v>
      </c>
      <c r="BH298" s="83"/>
      <c r="BI298" s="83"/>
      <c r="BJ298" s="96"/>
      <c r="BK298" s="83"/>
      <c r="BL298" s="96"/>
      <c r="BM298" s="83"/>
      <c r="BN298" s="83"/>
      <c r="BO298" s="83"/>
      <c r="BP298" s="83"/>
      <c r="BQ298" s="83"/>
      <c r="BR298" s="83"/>
      <c r="BS298" s="128"/>
      <c r="BT298" s="550"/>
      <c r="BU298" s="550"/>
      <c r="BV298" s="550"/>
      <c r="BW298" s="550"/>
      <c r="BX298" s="550"/>
      <c r="BY298" s="550"/>
      <c r="BZ298" s="550"/>
      <c r="CA298" s="550"/>
      <c r="CB298" s="550"/>
      <c r="CC298" s="550"/>
      <c r="CD298" s="550"/>
      <c r="CE298" s="550"/>
      <c r="CF298" s="550"/>
      <c r="CG298" s="550"/>
      <c r="CH298" s="550"/>
      <c r="CI298" s="550"/>
      <c r="CJ298" s="550"/>
      <c r="CK298" s="550"/>
      <c r="CL298" s="550"/>
      <c r="CM298" s="550"/>
      <c r="CN298" s="550"/>
      <c r="CO298" s="550"/>
      <c r="CP298" s="550"/>
      <c r="CQ298" s="550"/>
      <c r="CR298" s="550"/>
      <c r="CS298" s="550"/>
      <c r="CT298" s="550"/>
      <c r="CU298" s="550"/>
      <c r="CV298" s="550"/>
      <c r="CW298" s="550"/>
      <c r="CX298" s="550"/>
      <c r="CY298" s="550"/>
      <c r="CZ298" s="550"/>
      <c r="DA298" s="550"/>
      <c r="DB298" s="550"/>
      <c r="DC298" s="550"/>
      <c r="DD298" s="550"/>
      <c r="DE298" s="550"/>
      <c r="DF298" s="550"/>
      <c r="DG298" s="550"/>
      <c r="DH298" s="550"/>
      <c r="DI298" s="550"/>
      <c r="DJ298" s="550"/>
      <c r="DK298" s="550"/>
      <c r="DL298" s="550"/>
      <c r="DM298" s="550"/>
      <c r="DN298" s="550"/>
      <c r="DO298" s="550"/>
      <c r="DP298" s="550"/>
      <c r="DQ298" s="550"/>
      <c r="DR298" s="550"/>
      <c r="DS298" s="550"/>
      <c r="DT298" s="550"/>
      <c r="DU298" s="550"/>
      <c r="DV298" s="550"/>
      <c r="DW298" s="550"/>
      <c r="DX298" s="550"/>
      <c r="DY298" s="550"/>
      <c r="DZ298" s="550"/>
      <c r="EA298" s="550"/>
      <c r="EB298" s="550"/>
      <c r="EC298" s="550"/>
      <c r="ED298" s="550"/>
      <c r="EE298" s="550"/>
      <c r="EF298" s="550"/>
      <c r="EG298" s="550"/>
      <c r="EH298" s="550"/>
      <c r="EI298" s="550"/>
      <c r="EJ298" s="550"/>
      <c r="EK298" s="550"/>
      <c r="EL298" s="550"/>
      <c r="EM298" s="550"/>
      <c r="EN298" s="550"/>
      <c r="EO298" s="550"/>
      <c r="EP298" s="550"/>
      <c r="EQ298" s="550"/>
      <c r="ER298" s="550"/>
      <c r="ES298" s="550"/>
      <c r="ET298" s="550"/>
      <c r="EU298" s="550"/>
      <c r="EV298" s="550"/>
      <c r="EW298" s="550"/>
      <c r="EX298" s="550"/>
      <c r="EY298" s="550"/>
      <c r="EZ298" s="550"/>
      <c r="FA298" s="550"/>
      <c r="FB298" s="550"/>
      <c r="FC298" s="550"/>
      <c r="FD298" s="550"/>
      <c r="FE298" s="550"/>
      <c r="FF298" s="550"/>
      <c r="FG298" s="550"/>
      <c r="FH298" s="550"/>
      <c r="FI298" s="550"/>
      <c r="FJ298" s="550"/>
      <c r="FK298" s="550"/>
      <c r="FL298" s="550"/>
      <c r="FM298" s="550"/>
      <c r="FN298" s="550"/>
      <c r="FO298" s="550"/>
      <c r="FP298" s="550"/>
      <c r="FQ298" s="550"/>
      <c r="FR298" s="550"/>
      <c r="FS298" s="550"/>
      <c r="FT298" s="550"/>
      <c r="FU298" s="550"/>
      <c r="FV298" s="550"/>
      <c r="FW298" s="550"/>
      <c r="FX298" s="550"/>
      <c r="FY298" s="550"/>
      <c r="FZ298" s="550"/>
      <c r="GA298" s="550"/>
      <c r="GB298" s="550"/>
      <c r="GC298" s="550"/>
      <c r="GD298" s="550"/>
      <c r="GE298" s="550"/>
      <c r="GF298" s="550"/>
      <c r="GG298" s="550"/>
      <c r="GH298" s="550"/>
      <c r="GI298" s="550"/>
      <c r="GJ298" s="550"/>
      <c r="GK298" s="550"/>
      <c r="GL298" s="550"/>
      <c r="GM298" s="550"/>
      <c r="GN298" s="550"/>
      <c r="GO298" s="550"/>
      <c r="GP298" s="550"/>
      <c r="GQ298" s="550"/>
      <c r="GR298" s="550"/>
      <c r="GS298" s="550"/>
      <c r="GT298" s="550"/>
      <c r="GU298" s="550"/>
      <c r="GV298" s="550"/>
      <c r="GW298" s="550"/>
      <c r="GX298" s="550"/>
      <c r="GY298" s="550"/>
      <c r="GZ298" s="550"/>
      <c r="HA298" s="550"/>
      <c r="HB298" s="550"/>
      <c r="HC298" s="550"/>
      <c r="HD298" s="550"/>
      <c r="HE298" s="550"/>
      <c r="HF298" s="550"/>
      <c r="HG298" s="550"/>
      <c r="HH298" s="550"/>
      <c r="HI298" s="550"/>
      <c r="HJ298" s="550"/>
      <c r="HK298" s="550"/>
      <c r="HL298" s="550"/>
      <c r="HM298" s="550"/>
      <c r="HN298" s="550"/>
      <c r="HO298" s="550"/>
      <c r="HP298" s="550"/>
      <c r="HQ298" s="550"/>
      <c r="HR298" s="550"/>
      <c r="HS298" s="550"/>
      <c r="HT298" s="550"/>
      <c r="HU298" s="550"/>
      <c r="HV298" s="550"/>
      <c r="HW298" s="550"/>
      <c r="HX298" s="550"/>
      <c r="HY298" s="550"/>
      <c r="HZ298" s="550"/>
      <c r="IA298" s="550"/>
      <c r="IB298" s="550"/>
      <c r="IC298" s="550"/>
      <c r="ID298" s="550"/>
      <c r="IE298" s="550"/>
      <c r="IF298" s="550"/>
      <c r="IG298" s="550"/>
      <c r="IH298" s="550"/>
      <c r="II298" s="550"/>
      <c r="IJ298" s="550"/>
      <c r="IK298" s="550"/>
      <c r="IL298" s="550"/>
      <c r="IM298" s="550"/>
      <c r="IN298" s="550"/>
      <c r="IO298" s="550"/>
      <c r="IP298" s="550"/>
      <c r="IQ298" s="550"/>
      <c r="IR298" s="550"/>
      <c r="IS298" s="550"/>
      <c r="IT298" s="550"/>
      <c r="IU298" s="550"/>
      <c r="IV298" s="550"/>
      <c r="IW298" s="550"/>
      <c r="IX298" s="550"/>
      <c r="IY298" s="550"/>
      <c r="IZ298" s="550"/>
      <c r="JA298" s="550"/>
      <c r="JB298" s="550"/>
      <c r="JC298" s="550"/>
      <c r="JD298" s="550"/>
      <c r="JE298" s="550"/>
      <c r="JF298" s="550"/>
      <c r="JG298" s="550"/>
      <c r="JH298" s="550"/>
    </row>
    <row r="299" spans="1:268" s="8" customFormat="1" ht="39.75" customHeight="1" x14ac:dyDescent="0.25">
      <c r="A299" s="83"/>
      <c r="B299" s="83" t="s">
        <v>1629</v>
      </c>
      <c r="C299" s="83">
        <v>11120015</v>
      </c>
      <c r="D299" s="96">
        <v>39787</v>
      </c>
      <c r="E299" s="96">
        <v>39787</v>
      </c>
      <c r="F299" s="96">
        <v>41978</v>
      </c>
      <c r="G299" s="96"/>
      <c r="H299" s="83" t="s">
        <v>490</v>
      </c>
      <c r="I299" s="110" t="s">
        <v>881</v>
      </c>
      <c r="J299" s="110"/>
      <c r="K299" s="110" t="s">
        <v>55</v>
      </c>
      <c r="L299" s="115" t="s">
        <v>1630</v>
      </c>
      <c r="M299" s="83" t="s">
        <v>1631</v>
      </c>
      <c r="N299" s="83" t="s">
        <v>199</v>
      </c>
      <c r="O299" s="83" t="s">
        <v>76</v>
      </c>
      <c r="P299" s="94" t="s">
        <v>1632</v>
      </c>
      <c r="Q299" s="83"/>
      <c r="R299" s="83" t="s">
        <v>4609</v>
      </c>
      <c r="S299" s="83" t="s">
        <v>199</v>
      </c>
      <c r="T299" s="83" t="s">
        <v>76</v>
      </c>
      <c r="U299" s="83" t="s">
        <v>1632</v>
      </c>
      <c r="V299" s="83"/>
      <c r="W299" s="83" t="s">
        <v>1633</v>
      </c>
      <c r="X299" s="83"/>
      <c r="Y299" s="83"/>
      <c r="Z299" s="83" t="s">
        <v>467</v>
      </c>
      <c r="AA299" s="83" t="s">
        <v>17</v>
      </c>
      <c r="AB299" s="47" t="s">
        <v>8245</v>
      </c>
      <c r="AC299" s="427">
        <v>85</v>
      </c>
      <c r="AD299" s="427">
        <v>240000</v>
      </c>
      <c r="AE299" s="83"/>
      <c r="AF299" s="83"/>
      <c r="AG299" s="83"/>
      <c r="AH299" s="83"/>
      <c r="AI299" s="83"/>
      <c r="AJ299" s="427">
        <v>240000</v>
      </c>
      <c r="AK299" s="83"/>
      <c r="AL299" s="83"/>
      <c r="AM299" s="83"/>
      <c r="AN299" s="83"/>
      <c r="AO299" s="83"/>
      <c r="AP299" s="83"/>
      <c r="AQ299" s="83"/>
      <c r="AR299" s="83"/>
      <c r="AS299" s="83" t="s">
        <v>7064</v>
      </c>
      <c r="AT299" s="83"/>
      <c r="AU299" s="83"/>
      <c r="AV299" s="83"/>
      <c r="AW299" s="83" t="s">
        <v>7120</v>
      </c>
      <c r="AX299" s="83" t="s">
        <v>7125</v>
      </c>
      <c r="AY299" s="83">
        <v>43</v>
      </c>
      <c r="AZ299" s="83">
        <v>35</v>
      </c>
      <c r="BA299" s="83">
        <v>48.86</v>
      </c>
      <c r="BB299" s="83">
        <v>24</v>
      </c>
      <c r="BC299" s="83">
        <v>21</v>
      </c>
      <c r="BD299" s="83">
        <v>58.47</v>
      </c>
      <c r="BE299" s="83">
        <f t="shared" si="58"/>
        <v>43.596905555555558</v>
      </c>
      <c r="BF299" s="83">
        <f t="shared" si="59"/>
        <v>24.366241666666667</v>
      </c>
      <c r="BG299" s="83" t="s">
        <v>38</v>
      </c>
      <c r="BH299" s="83"/>
      <c r="BI299" s="83"/>
      <c r="BJ299" s="96"/>
      <c r="BK299" s="83"/>
      <c r="BL299" s="96"/>
      <c r="BM299" s="83"/>
      <c r="BN299" s="83"/>
      <c r="BO299" s="83"/>
      <c r="BP299" s="83"/>
      <c r="BQ299" s="83"/>
      <c r="BR299" s="83"/>
      <c r="BS299" s="128"/>
      <c r="BT299" s="550"/>
      <c r="BU299" s="550"/>
      <c r="BV299" s="550"/>
      <c r="BW299" s="550"/>
      <c r="BX299" s="550"/>
      <c r="BY299" s="550"/>
      <c r="BZ299" s="550"/>
      <c r="CA299" s="550"/>
      <c r="CB299" s="550"/>
      <c r="CC299" s="550"/>
      <c r="CD299" s="550"/>
      <c r="CE299" s="550"/>
      <c r="CF299" s="550"/>
      <c r="CG299" s="550"/>
      <c r="CH299" s="550"/>
      <c r="CI299" s="550"/>
      <c r="CJ299" s="550"/>
      <c r="CK299" s="550"/>
      <c r="CL299" s="550"/>
      <c r="CM299" s="550"/>
      <c r="CN299" s="550"/>
      <c r="CO299" s="550"/>
      <c r="CP299" s="550"/>
      <c r="CQ299" s="550"/>
      <c r="CR299" s="550"/>
      <c r="CS299" s="550"/>
      <c r="CT299" s="550"/>
      <c r="CU299" s="550"/>
      <c r="CV299" s="550"/>
      <c r="CW299" s="550"/>
      <c r="CX299" s="550"/>
      <c r="CY299" s="550"/>
      <c r="CZ299" s="550"/>
      <c r="DA299" s="550"/>
      <c r="DB299" s="550"/>
      <c r="DC299" s="550"/>
      <c r="DD299" s="550"/>
      <c r="DE299" s="550"/>
      <c r="DF299" s="550"/>
      <c r="DG299" s="550"/>
      <c r="DH299" s="550"/>
      <c r="DI299" s="550"/>
      <c r="DJ299" s="550"/>
      <c r="DK299" s="550"/>
      <c r="DL299" s="550"/>
      <c r="DM299" s="550"/>
      <c r="DN299" s="550"/>
      <c r="DO299" s="550"/>
      <c r="DP299" s="550"/>
      <c r="DQ299" s="550"/>
      <c r="DR299" s="550"/>
      <c r="DS299" s="550"/>
      <c r="DT299" s="550"/>
      <c r="DU299" s="550"/>
      <c r="DV299" s="550"/>
      <c r="DW299" s="550"/>
      <c r="DX299" s="550"/>
      <c r="DY299" s="550"/>
      <c r="DZ299" s="550"/>
      <c r="EA299" s="550"/>
      <c r="EB299" s="550"/>
      <c r="EC299" s="550"/>
      <c r="ED299" s="550"/>
      <c r="EE299" s="550"/>
      <c r="EF299" s="550"/>
      <c r="EG299" s="550"/>
      <c r="EH299" s="550"/>
      <c r="EI299" s="550"/>
      <c r="EJ299" s="550"/>
      <c r="EK299" s="550"/>
      <c r="EL299" s="550"/>
      <c r="EM299" s="550"/>
      <c r="EN299" s="550"/>
      <c r="EO299" s="550"/>
      <c r="EP299" s="550"/>
      <c r="EQ299" s="550"/>
      <c r="ER299" s="550"/>
      <c r="ES299" s="550"/>
      <c r="ET299" s="550"/>
      <c r="EU299" s="550"/>
      <c r="EV299" s="550"/>
      <c r="EW299" s="550"/>
      <c r="EX299" s="550"/>
      <c r="EY299" s="550"/>
      <c r="EZ299" s="550"/>
      <c r="FA299" s="550"/>
      <c r="FB299" s="550"/>
      <c r="FC299" s="550"/>
      <c r="FD299" s="550"/>
      <c r="FE299" s="550"/>
      <c r="FF299" s="550"/>
      <c r="FG299" s="550"/>
      <c r="FH299" s="550"/>
      <c r="FI299" s="550"/>
      <c r="FJ299" s="550"/>
      <c r="FK299" s="550"/>
      <c r="FL299" s="550"/>
      <c r="FM299" s="550"/>
      <c r="FN299" s="550"/>
      <c r="FO299" s="550"/>
      <c r="FP299" s="550"/>
      <c r="FQ299" s="550"/>
      <c r="FR299" s="550"/>
      <c r="FS299" s="550"/>
      <c r="FT299" s="550"/>
      <c r="FU299" s="550"/>
      <c r="FV299" s="550"/>
      <c r="FW299" s="550"/>
      <c r="FX299" s="550"/>
      <c r="FY299" s="550"/>
      <c r="FZ299" s="550"/>
      <c r="GA299" s="550"/>
      <c r="GB299" s="550"/>
      <c r="GC299" s="550"/>
      <c r="GD299" s="550"/>
      <c r="GE299" s="550"/>
      <c r="GF299" s="550"/>
      <c r="GG299" s="550"/>
      <c r="GH299" s="550"/>
      <c r="GI299" s="550"/>
      <c r="GJ299" s="550"/>
      <c r="GK299" s="550"/>
      <c r="GL299" s="550"/>
      <c r="GM299" s="550"/>
      <c r="GN299" s="550"/>
      <c r="GO299" s="550"/>
      <c r="GP299" s="550"/>
      <c r="GQ299" s="550"/>
      <c r="GR299" s="550"/>
      <c r="GS299" s="550"/>
      <c r="GT299" s="550"/>
      <c r="GU299" s="550"/>
      <c r="GV299" s="550"/>
      <c r="GW299" s="550"/>
      <c r="GX299" s="550"/>
      <c r="GY299" s="550"/>
      <c r="GZ299" s="550"/>
      <c r="HA299" s="550"/>
      <c r="HB299" s="550"/>
      <c r="HC299" s="550"/>
      <c r="HD299" s="550"/>
      <c r="HE299" s="550"/>
      <c r="HF299" s="550"/>
      <c r="HG299" s="550"/>
      <c r="HH299" s="550"/>
      <c r="HI299" s="550"/>
      <c r="HJ299" s="550"/>
      <c r="HK299" s="550"/>
      <c r="HL299" s="550"/>
      <c r="HM299" s="550"/>
      <c r="HN299" s="550"/>
      <c r="HO299" s="550"/>
      <c r="HP299" s="550"/>
      <c r="HQ299" s="550"/>
      <c r="HR299" s="550"/>
      <c r="HS299" s="550"/>
      <c r="HT299" s="550"/>
      <c r="HU299" s="550"/>
      <c r="HV299" s="550"/>
      <c r="HW299" s="550"/>
      <c r="HX299" s="550"/>
      <c r="HY299" s="550"/>
      <c r="HZ299" s="550"/>
      <c r="IA299" s="550"/>
      <c r="IB299" s="550"/>
      <c r="IC299" s="550"/>
      <c r="ID299" s="550"/>
      <c r="IE299" s="550"/>
      <c r="IF299" s="550"/>
      <c r="IG299" s="550"/>
      <c r="IH299" s="550"/>
      <c r="II299" s="550"/>
      <c r="IJ299" s="550"/>
      <c r="IK299" s="550"/>
      <c r="IL299" s="550"/>
      <c r="IM299" s="550"/>
      <c r="IN299" s="550"/>
      <c r="IO299" s="550"/>
      <c r="IP299" s="550"/>
      <c r="IQ299" s="550"/>
      <c r="IR299" s="550"/>
      <c r="IS299" s="550"/>
      <c r="IT299" s="550"/>
      <c r="IU299" s="550"/>
      <c r="IV299" s="550"/>
      <c r="IW299" s="550"/>
      <c r="IX299" s="550"/>
      <c r="IY299" s="550"/>
      <c r="IZ299" s="550"/>
      <c r="JA299" s="550"/>
      <c r="JB299" s="550"/>
      <c r="JC299" s="550"/>
      <c r="JD299" s="550"/>
      <c r="JE299" s="550"/>
      <c r="JF299" s="550"/>
      <c r="JG299" s="550"/>
      <c r="JH299" s="550"/>
    </row>
    <row r="300" spans="1:268" s="8" customFormat="1" ht="39.75" customHeight="1" x14ac:dyDescent="0.25">
      <c r="A300" s="83"/>
      <c r="B300" s="83" t="s">
        <v>1629</v>
      </c>
      <c r="C300" s="83">
        <v>11120015</v>
      </c>
      <c r="D300" s="96">
        <v>39787</v>
      </c>
      <c r="E300" s="96">
        <v>39787</v>
      </c>
      <c r="F300" s="96">
        <v>41978</v>
      </c>
      <c r="G300" s="96"/>
      <c r="H300" s="83" t="s">
        <v>490</v>
      </c>
      <c r="I300" s="110" t="s">
        <v>881</v>
      </c>
      <c r="J300" s="110"/>
      <c r="K300" s="110" t="s">
        <v>55</v>
      </c>
      <c r="L300" s="115" t="s">
        <v>1630</v>
      </c>
      <c r="M300" s="83" t="s">
        <v>1631</v>
      </c>
      <c r="N300" s="83" t="s">
        <v>199</v>
      </c>
      <c r="O300" s="83" t="s">
        <v>76</v>
      </c>
      <c r="P300" s="94" t="s">
        <v>1632</v>
      </c>
      <c r="Q300" s="83"/>
      <c r="R300" s="83" t="s">
        <v>4609</v>
      </c>
      <c r="S300" s="83" t="s">
        <v>199</v>
      </c>
      <c r="T300" s="83" t="s">
        <v>76</v>
      </c>
      <c r="U300" s="83" t="s">
        <v>1632</v>
      </c>
      <c r="V300" s="83"/>
      <c r="W300" s="83" t="s">
        <v>1633</v>
      </c>
      <c r="X300" s="83"/>
      <c r="Y300" s="83"/>
      <c r="Z300" s="83" t="s">
        <v>467</v>
      </c>
      <c r="AA300" s="83" t="s">
        <v>17</v>
      </c>
      <c r="AB300" s="47" t="s">
        <v>8245</v>
      </c>
      <c r="AC300" s="427">
        <v>85</v>
      </c>
      <c r="AD300" s="427">
        <v>240000</v>
      </c>
      <c r="AE300" s="83"/>
      <c r="AF300" s="83"/>
      <c r="AG300" s="83"/>
      <c r="AH300" s="83"/>
      <c r="AI300" s="83"/>
      <c r="AJ300" s="427">
        <v>240000</v>
      </c>
      <c r="AK300" s="83"/>
      <c r="AL300" s="83"/>
      <c r="AM300" s="83"/>
      <c r="AN300" s="83"/>
      <c r="AO300" s="83"/>
      <c r="AP300" s="83"/>
      <c r="AQ300" s="83"/>
      <c r="AR300" s="83"/>
      <c r="AS300" s="83" t="s">
        <v>7065</v>
      </c>
      <c r="AT300" s="83"/>
      <c r="AU300" s="83"/>
      <c r="AV300" s="83"/>
      <c r="AW300" s="83" t="s">
        <v>7119</v>
      </c>
      <c r="AX300" s="83" t="s">
        <v>7124</v>
      </c>
      <c r="AY300" s="83">
        <v>43</v>
      </c>
      <c r="AZ300" s="83">
        <v>37</v>
      </c>
      <c r="BA300" s="83">
        <v>42.47</v>
      </c>
      <c r="BB300" s="83">
        <v>24</v>
      </c>
      <c r="BC300" s="83">
        <v>24</v>
      </c>
      <c r="BD300" s="83">
        <v>39.06</v>
      </c>
      <c r="BE300" s="83">
        <f t="shared" si="58"/>
        <v>43.628463888888888</v>
      </c>
      <c r="BF300" s="83">
        <f t="shared" si="59"/>
        <v>24.41085</v>
      </c>
      <c r="BG300" s="83" t="s">
        <v>38</v>
      </c>
      <c r="BH300" s="83"/>
      <c r="BI300" s="83"/>
      <c r="BJ300" s="96"/>
      <c r="BK300" s="83"/>
      <c r="BL300" s="96"/>
      <c r="BM300" s="83"/>
      <c r="BN300" s="83"/>
      <c r="BO300" s="83"/>
      <c r="BP300" s="83"/>
      <c r="BQ300" s="83"/>
      <c r="BR300" s="83"/>
      <c r="BS300" s="128"/>
      <c r="BT300" s="550"/>
      <c r="BU300" s="550"/>
      <c r="BV300" s="550"/>
      <c r="BW300" s="550"/>
      <c r="BX300" s="550"/>
      <c r="BY300" s="550"/>
      <c r="BZ300" s="550"/>
      <c r="CA300" s="550"/>
      <c r="CB300" s="550"/>
      <c r="CC300" s="550"/>
      <c r="CD300" s="550"/>
      <c r="CE300" s="550"/>
      <c r="CF300" s="550"/>
      <c r="CG300" s="550"/>
      <c r="CH300" s="550"/>
      <c r="CI300" s="550"/>
      <c r="CJ300" s="550"/>
      <c r="CK300" s="550"/>
      <c r="CL300" s="550"/>
      <c r="CM300" s="550"/>
      <c r="CN300" s="550"/>
      <c r="CO300" s="550"/>
      <c r="CP300" s="550"/>
      <c r="CQ300" s="550"/>
      <c r="CR300" s="550"/>
      <c r="CS300" s="550"/>
      <c r="CT300" s="550"/>
      <c r="CU300" s="550"/>
      <c r="CV300" s="550"/>
      <c r="CW300" s="550"/>
      <c r="CX300" s="550"/>
      <c r="CY300" s="550"/>
      <c r="CZ300" s="550"/>
      <c r="DA300" s="550"/>
      <c r="DB300" s="550"/>
      <c r="DC300" s="550"/>
      <c r="DD300" s="550"/>
      <c r="DE300" s="550"/>
      <c r="DF300" s="550"/>
      <c r="DG300" s="550"/>
      <c r="DH300" s="550"/>
      <c r="DI300" s="550"/>
      <c r="DJ300" s="550"/>
      <c r="DK300" s="550"/>
      <c r="DL300" s="550"/>
      <c r="DM300" s="550"/>
      <c r="DN300" s="550"/>
      <c r="DO300" s="550"/>
      <c r="DP300" s="550"/>
      <c r="DQ300" s="550"/>
      <c r="DR300" s="550"/>
      <c r="DS300" s="550"/>
      <c r="DT300" s="550"/>
      <c r="DU300" s="550"/>
      <c r="DV300" s="550"/>
      <c r="DW300" s="550"/>
      <c r="DX300" s="550"/>
      <c r="DY300" s="550"/>
      <c r="DZ300" s="550"/>
      <c r="EA300" s="550"/>
      <c r="EB300" s="550"/>
      <c r="EC300" s="550"/>
      <c r="ED300" s="550"/>
      <c r="EE300" s="550"/>
      <c r="EF300" s="550"/>
      <c r="EG300" s="550"/>
      <c r="EH300" s="550"/>
      <c r="EI300" s="550"/>
      <c r="EJ300" s="550"/>
      <c r="EK300" s="550"/>
      <c r="EL300" s="550"/>
      <c r="EM300" s="550"/>
      <c r="EN300" s="550"/>
      <c r="EO300" s="550"/>
      <c r="EP300" s="550"/>
      <c r="EQ300" s="550"/>
      <c r="ER300" s="550"/>
      <c r="ES300" s="550"/>
      <c r="ET300" s="550"/>
      <c r="EU300" s="550"/>
      <c r="EV300" s="550"/>
      <c r="EW300" s="550"/>
      <c r="EX300" s="550"/>
      <c r="EY300" s="550"/>
      <c r="EZ300" s="550"/>
      <c r="FA300" s="550"/>
      <c r="FB300" s="550"/>
      <c r="FC300" s="550"/>
      <c r="FD300" s="550"/>
      <c r="FE300" s="550"/>
      <c r="FF300" s="550"/>
      <c r="FG300" s="550"/>
      <c r="FH300" s="550"/>
      <c r="FI300" s="550"/>
      <c r="FJ300" s="550"/>
      <c r="FK300" s="550"/>
      <c r="FL300" s="550"/>
      <c r="FM300" s="550"/>
      <c r="FN300" s="550"/>
      <c r="FO300" s="550"/>
      <c r="FP300" s="550"/>
      <c r="FQ300" s="550"/>
      <c r="FR300" s="550"/>
      <c r="FS300" s="550"/>
      <c r="FT300" s="550"/>
      <c r="FU300" s="550"/>
      <c r="FV300" s="550"/>
      <c r="FW300" s="550"/>
      <c r="FX300" s="550"/>
      <c r="FY300" s="550"/>
      <c r="FZ300" s="550"/>
      <c r="GA300" s="550"/>
      <c r="GB300" s="550"/>
      <c r="GC300" s="550"/>
      <c r="GD300" s="550"/>
      <c r="GE300" s="550"/>
      <c r="GF300" s="550"/>
      <c r="GG300" s="550"/>
      <c r="GH300" s="550"/>
      <c r="GI300" s="550"/>
      <c r="GJ300" s="550"/>
      <c r="GK300" s="550"/>
      <c r="GL300" s="550"/>
      <c r="GM300" s="550"/>
      <c r="GN300" s="550"/>
      <c r="GO300" s="550"/>
      <c r="GP300" s="550"/>
      <c r="GQ300" s="550"/>
      <c r="GR300" s="550"/>
      <c r="GS300" s="550"/>
      <c r="GT300" s="550"/>
      <c r="GU300" s="550"/>
      <c r="GV300" s="550"/>
      <c r="GW300" s="550"/>
      <c r="GX300" s="550"/>
      <c r="GY300" s="550"/>
      <c r="GZ300" s="550"/>
      <c r="HA300" s="550"/>
      <c r="HB300" s="550"/>
      <c r="HC300" s="550"/>
      <c r="HD300" s="550"/>
      <c r="HE300" s="550"/>
      <c r="HF300" s="550"/>
      <c r="HG300" s="550"/>
      <c r="HH300" s="550"/>
      <c r="HI300" s="550"/>
      <c r="HJ300" s="550"/>
      <c r="HK300" s="550"/>
      <c r="HL300" s="550"/>
      <c r="HM300" s="550"/>
      <c r="HN300" s="550"/>
      <c r="HO300" s="550"/>
      <c r="HP300" s="550"/>
      <c r="HQ300" s="550"/>
      <c r="HR300" s="550"/>
      <c r="HS300" s="550"/>
      <c r="HT300" s="550"/>
      <c r="HU300" s="550"/>
      <c r="HV300" s="550"/>
      <c r="HW300" s="550"/>
      <c r="HX300" s="550"/>
      <c r="HY300" s="550"/>
      <c r="HZ300" s="550"/>
      <c r="IA300" s="550"/>
      <c r="IB300" s="550"/>
      <c r="IC300" s="550"/>
      <c r="ID300" s="550"/>
      <c r="IE300" s="550"/>
      <c r="IF300" s="550"/>
      <c r="IG300" s="550"/>
      <c r="IH300" s="550"/>
      <c r="II300" s="550"/>
      <c r="IJ300" s="550"/>
      <c r="IK300" s="550"/>
      <c r="IL300" s="550"/>
      <c r="IM300" s="550"/>
      <c r="IN300" s="550"/>
      <c r="IO300" s="550"/>
      <c r="IP300" s="550"/>
      <c r="IQ300" s="550"/>
      <c r="IR300" s="550"/>
      <c r="IS300" s="550"/>
      <c r="IT300" s="550"/>
      <c r="IU300" s="550"/>
      <c r="IV300" s="550"/>
      <c r="IW300" s="550"/>
      <c r="IX300" s="550"/>
      <c r="IY300" s="550"/>
      <c r="IZ300" s="550"/>
      <c r="JA300" s="550"/>
      <c r="JB300" s="550"/>
      <c r="JC300" s="550"/>
      <c r="JD300" s="550"/>
      <c r="JE300" s="550"/>
      <c r="JF300" s="550"/>
      <c r="JG300" s="550"/>
      <c r="JH300" s="550"/>
    </row>
    <row r="301" spans="1:268" s="8" customFormat="1" ht="39.75" customHeight="1" x14ac:dyDescent="0.25">
      <c r="A301" s="83"/>
      <c r="B301" s="83" t="s">
        <v>1629</v>
      </c>
      <c r="C301" s="83">
        <v>11120015</v>
      </c>
      <c r="D301" s="96">
        <v>39787</v>
      </c>
      <c r="E301" s="96">
        <v>39787</v>
      </c>
      <c r="F301" s="96">
        <v>41978</v>
      </c>
      <c r="G301" s="96"/>
      <c r="H301" s="83" t="s">
        <v>490</v>
      </c>
      <c r="I301" s="110" t="s">
        <v>881</v>
      </c>
      <c r="J301" s="110"/>
      <c r="K301" s="110" t="s">
        <v>55</v>
      </c>
      <c r="L301" s="115" t="s">
        <v>1630</v>
      </c>
      <c r="M301" s="83" t="s">
        <v>1631</v>
      </c>
      <c r="N301" s="83" t="s">
        <v>199</v>
      </c>
      <c r="O301" s="83" t="s">
        <v>76</v>
      </c>
      <c r="P301" s="94" t="s">
        <v>1632</v>
      </c>
      <c r="Q301" s="83"/>
      <c r="R301" s="83" t="s">
        <v>4609</v>
      </c>
      <c r="S301" s="83" t="s">
        <v>199</v>
      </c>
      <c r="T301" s="83" t="s">
        <v>76</v>
      </c>
      <c r="U301" s="83" t="s">
        <v>1632</v>
      </c>
      <c r="V301" s="83"/>
      <c r="W301" s="83" t="s">
        <v>1633</v>
      </c>
      <c r="X301" s="83"/>
      <c r="Y301" s="83"/>
      <c r="Z301" s="83" t="s">
        <v>467</v>
      </c>
      <c r="AA301" s="83" t="s">
        <v>17</v>
      </c>
      <c r="AB301" s="47" t="s">
        <v>8245</v>
      </c>
      <c r="AC301" s="427">
        <v>85</v>
      </c>
      <c r="AD301" s="427">
        <v>240000</v>
      </c>
      <c r="AE301" s="83"/>
      <c r="AF301" s="83"/>
      <c r="AG301" s="83"/>
      <c r="AH301" s="83"/>
      <c r="AI301" s="83"/>
      <c r="AJ301" s="427">
        <v>240000</v>
      </c>
      <c r="AK301" s="83"/>
      <c r="AL301" s="83"/>
      <c r="AM301" s="83"/>
      <c r="AN301" s="83"/>
      <c r="AO301" s="83"/>
      <c r="AP301" s="83"/>
      <c r="AQ301" s="83"/>
      <c r="AR301" s="83"/>
      <c r="AS301" s="83" t="s">
        <v>7117</v>
      </c>
      <c r="AT301" s="83"/>
      <c r="AU301" s="83"/>
      <c r="AV301" s="83"/>
      <c r="AW301" s="83" t="s">
        <v>7118</v>
      </c>
      <c r="AX301" s="83" t="s">
        <v>7123</v>
      </c>
      <c r="AY301" s="83">
        <v>43</v>
      </c>
      <c r="AZ301" s="83">
        <v>37</v>
      </c>
      <c r="BA301" s="83">
        <v>15.01</v>
      </c>
      <c r="BB301" s="83">
        <v>24</v>
      </c>
      <c r="BC301" s="83">
        <v>24</v>
      </c>
      <c r="BD301" s="83">
        <v>49.58</v>
      </c>
      <c r="BE301" s="83">
        <f t="shared" si="58"/>
        <v>43.62083611111111</v>
      </c>
      <c r="BF301" s="83">
        <f t="shared" si="59"/>
        <v>24.413772222222221</v>
      </c>
      <c r="BG301" s="83" t="s">
        <v>38</v>
      </c>
      <c r="BH301" s="83"/>
      <c r="BI301" s="83"/>
      <c r="BJ301" s="96"/>
      <c r="BK301" s="83"/>
      <c r="BL301" s="96"/>
      <c r="BM301" s="83"/>
      <c r="BN301" s="83"/>
      <c r="BO301" s="83"/>
      <c r="BP301" s="83"/>
      <c r="BQ301" s="83"/>
      <c r="BR301" s="83"/>
      <c r="BS301" s="128"/>
      <c r="BT301" s="550"/>
      <c r="BU301" s="550"/>
      <c r="BV301" s="550"/>
      <c r="BW301" s="550"/>
      <c r="BX301" s="550"/>
      <c r="BY301" s="550"/>
      <c r="BZ301" s="550"/>
      <c r="CA301" s="550"/>
      <c r="CB301" s="550"/>
      <c r="CC301" s="550"/>
      <c r="CD301" s="550"/>
      <c r="CE301" s="550"/>
      <c r="CF301" s="550"/>
      <c r="CG301" s="550"/>
      <c r="CH301" s="550"/>
      <c r="CI301" s="550"/>
      <c r="CJ301" s="550"/>
      <c r="CK301" s="550"/>
      <c r="CL301" s="550"/>
      <c r="CM301" s="550"/>
      <c r="CN301" s="550"/>
      <c r="CO301" s="550"/>
      <c r="CP301" s="550"/>
      <c r="CQ301" s="550"/>
      <c r="CR301" s="550"/>
      <c r="CS301" s="550"/>
      <c r="CT301" s="550"/>
      <c r="CU301" s="550"/>
      <c r="CV301" s="550"/>
      <c r="CW301" s="550"/>
      <c r="CX301" s="550"/>
      <c r="CY301" s="550"/>
      <c r="CZ301" s="550"/>
      <c r="DA301" s="550"/>
      <c r="DB301" s="550"/>
      <c r="DC301" s="550"/>
      <c r="DD301" s="550"/>
      <c r="DE301" s="550"/>
      <c r="DF301" s="550"/>
      <c r="DG301" s="550"/>
      <c r="DH301" s="550"/>
      <c r="DI301" s="550"/>
      <c r="DJ301" s="550"/>
      <c r="DK301" s="550"/>
      <c r="DL301" s="550"/>
      <c r="DM301" s="550"/>
      <c r="DN301" s="550"/>
      <c r="DO301" s="550"/>
      <c r="DP301" s="550"/>
      <c r="DQ301" s="550"/>
      <c r="DR301" s="550"/>
      <c r="DS301" s="550"/>
      <c r="DT301" s="550"/>
      <c r="DU301" s="550"/>
      <c r="DV301" s="550"/>
      <c r="DW301" s="550"/>
      <c r="DX301" s="550"/>
      <c r="DY301" s="550"/>
      <c r="DZ301" s="550"/>
      <c r="EA301" s="550"/>
      <c r="EB301" s="550"/>
      <c r="EC301" s="550"/>
      <c r="ED301" s="550"/>
      <c r="EE301" s="550"/>
      <c r="EF301" s="550"/>
      <c r="EG301" s="550"/>
      <c r="EH301" s="550"/>
      <c r="EI301" s="550"/>
      <c r="EJ301" s="550"/>
      <c r="EK301" s="550"/>
      <c r="EL301" s="550"/>
      <c r="EM301" s="550"/>
      <c r="EN301" s="550"/>
      <c r="EO301" s="550"/>
      <c r="EP301" s="550"/>
      <c r="EQ301" s="550"/>
      <c r="ER301" s="550"/>
      <c r="ES301" s="550"/>
      <c r="ET301" s="550"/>
      <c r="EU301" s="550"/>
      <c r="EV301" s="550"/>
      <c r="EW301" s="550"/>
      <c r="EX301" s="550"/>
      <c r="EY301" s="550"/>
      <c r="EZ301" s="550"/>
      <c r="FA301" s="550"/>
      <c r="FB301" s="550"/>
      <c r="FC301" s="550"/>
      <c r="FD301" s="550"/>
      <c r="FE301" s="550"/>
      <c r="FF301" s="550"/>
      <c r="FG301" s="550"/>
      <c r="FH301" s="550"/>
      <c r="FI301" s="550"/>
      <c r="FJ301" s="550"/>
      <c r="FK301" s="550"/>
      <c r="FL301" s="550"/>
      <c r="FM301" s="550"/>
      <c r="FN301" s="550"/>
      <c r="FO301" s="550"/>
      <c r="FP301" s="550"/>
      <c r="FQ301" s="550"/>
      <c r="FR301" s="550"/>
      <c r="FS301" s="550"/>
      <c r="FT301" s="550"/>
      <c r="FU301" s="550"/>
      <c r="FV301" s="550"/>
      <c r="FW301" s="550"/>
      <c r="FX301" s="550"/>
      <c r="FY301" s="550"/>
      <c r="FZ301" s="550"/>
      <c r="GA301" s="550"/>
      <c r="GB301" s="550"/>
      <c r="GC301" s="550"/>
      <c r="GD301" s="550"/>
      <c r="GE301" s="550"/>
      <c r="GF301" s="550"/>
      <c r="GG301" s="550"/>
      <c r="GH301" s="550"/>
      <c r="GI301" s="550"/>
      <c r="GJ301" s="550"/>
      <c r="GK301" s="550"/>
      <c r="GL301" s="550"/>
      <c r="GM301" s="550"/>
      <c r="GN301" s="550"/>
      <c r="GO301" s="550"/>
      <c r="GP301" s="550"/>
      <c r="GQ301" s="550"/>
      <c r="GR301" s="550"/>
      <c r="GS301" s="550"/>
      <c r="GT301" s="550"/>
      <c r="GU301" s="550"/>
      <c r="GV301" s="550"/>
      <c r="GW301" s="550"/>
      <c r="GX301" s="550"/>
      <c r="GY301" s="550"/>
      <c r="GZ301" s="550"/>
      <c r="HA301" s="550"/>
      <c r="HB301" s="550"/>
      <c r="HC301" s="550"/>
      <c r="HD301" s="550"/>
      <c r="HE301" s="550"/>
      <c r="HF301" s="550"/>
      <c r="HG301" s="550"/>
      <c r="HH301" s="550"/>
      <c r="HI301" s="550"/>
      <c r="HJ301" s="550"/>
      <c r="HK301" s="550"/>
      <c r="HL301" s="550"/>
      <c r="HM301" s="550"/>
      <c r="HN301" s="550"/>
      <c r="HO301" s="550"/>
      <c r="HP301" s="550"/>
      <c r="HQ301" s="550"/>
      <c r="HR301" s="550"/>
      <c r="HS301" s="550"/>
      <c r="HT301" s="550"/>
      <c r="HU301" s="550"/>
      <c r="HV301" s="550"/>
      <c r="HW301" s="550"/>
      <c r="HX301" s="550"/>
      <c r="HY301" s="550"/>
      <c r="HZ301" s="550"/>
      <c r="IA301" s="550"/>
      <c r="IB301" s="550"/>
      <c r="IC301" s="550"/>
      <c r="ID301" s="550"/>
      <c r="IE301" s="550"/>
      <c r="IF301" s="550"/>
      <c r="IG301" s="550"/>
      <c r="IH301" s="550"/>
      <c r="II301" s="550"/>
      <c r="IJ301" s="550"/>
      <c r="IK301" s="550"/>
      <c r="IL301" s="550"/>
      <c r="IM301" s="550"/>
      <c r="IN301" s="550"/>
      <c r="IO301" s="550"/>
      <c r="IP301" s="550"/>
      <c r="IQ301" s="550"/>
      <c r="IR301" s="550"/>
      <c r="IS301" s="550"/>
      <c r="IT301" s="550"/>
      <c r="IU301" s="550"/>
      <c r="IV301" s="550"/>
      <c r="IW301" s="550"/>
      <c r="IX301" s="550"/>
      <c r="IY301" s="550"/>
      <c r="IZ301" s="550"/>
      <c r="JA301" s="550"/>
      <c r="JB301" s="550"/>
      <c r="JC301" s="550"/>
      <c r="JD301" s="550"/>
      <c r="JE301" s="550"/>
      <c r="JF301" s="550"/>
      <c r="JG301" s="550"/>
      <c r="JH301" s="550"/>
    </row>
    <row r="302" spans="1:268" s="8" customFormat="1" ht="39.75" customHeight="1" x14ac:dyDescent="0.25">
      <c r="A302" s="83"/>
      <c r="B302" s="83" t="s">
        <v>1634</v>
      </c>
      <c r="C302" s="95">
        <v>11130034</v>
      </c>
      <c r="D302" s="96">
        <v>39787</v>
      </c>
      <c r="E302" s="96">
        <v>39787</v>
      </c>
      <c r="F302" s="96">
        <v>40699</v>
      </c>
      <c r="G302" s="96"/>
      <c r="H302" s="83" t="s">
        <v>470</v>
      </c>
      <c r="I302" s="110" t="s">
        <v>1019</v>
      </c>
      <c r="J302" s="110"/>
      <c r="K302" s="110" t="s">
        <v>135</v>
      </c>
      <c r="L302" s="115" t="s">
        <v>1635</v>
      </c>
      <c r="M302" s="83" t="s">
        <v>1636</v>
      </c>
      <c r="N302" s="83" t="s">
        <v>199</v>
      </c>
      <c r="O302" s="83" t="s">
        <v>76</v>
      </c>
      <c r="P302" s="94">
        <v>62596</v>
      </c>
      <c r="Q302" s="83" t="s">
        <v>401</v>
      </c>
      <c r="R302" s="83" t="s">
        <v>1636</v>
      </c>
      <c r="S302" s="83" t="s">
        <v>199</v>
      </c>
      <c r="T302" s="83" t="s">
        <v>76</v>
      </c>
      <c r="U302" s="83">
        <v>62596</v>
      </c>
      <c r="V302" s="83" t="s">
        <v>1637</v>
      </c>
      <c r="W302" s="83"/>
      <c r="X302" s="83"/>
      <c r="Y302" s="83"/>
      <c r="Z302" s="83" t="s">
        <v>3457</v>
      </c>
      <c r="AA302" s="83" t="s">
        <v>3465</v>
      </c>
      <c r="AB302" s="47">
        <v>17.57</v>
      </c>
      <c r="AC302" s="83">
        <v>2.2999999999999998</v>
      </c>
      <c r="AD302" s="83">
        <f>SUM(AE302:AM302)</f>
        <v>8670</v>
      </c>
      <c r="AE302" s="83"/>
      <c r="AF302" s="83"/>
      <c r="AG302" s="83">
        <v>8670</v>
      </c>
      <c r="AH302" s="83"/>
      <c r="AI302" s="83"/>
      <c r="AJ302" s="83"/>
      <c r="AK302" s="83"/>
      <c r="AL302" s="83"/>
      <c r="AM302" s="83"/>
      <c r="AN302" s="101">
        <v>6070</v>
      </c>
      <c r="AO302" s="83"/>
      <c r="AP302" s="83"/>
      <c r="AQ302" s="83"/>
      <c r="AR302" s="83"/>
      <c r="AS302" s="83"/>
      <c r="AT302" s="83"/>
      <c r="AU302" s="83"/>
      <c r="AV302" s="83"/>
      <c r="AW302" s="83" t="s">
        <v>6107</v>
      </c>
      <c r="AX302" s="83" t="s">
        <v>6108</v>
      </c>
      <c r="AY302" s="83">
        <v>43</v>
      </c>
      <c r="AZ302" s="83">
        <v>32</v>
      </c>
      <c r="BA302" s="83">
        <v>43.8</v>
      </c>
      <c r="BB302" s="83">
        <v>24</v>
      </c>
      <c r="BC302" s="83">
        <v>37</v>
      </c>
      <c r="BD302" s="83">
        <v>7.1</v>
      </c>
      <c r="BE302" s="83">
        <f t="shared" si="58"/>
        <v>43.545499999999997</v>
      </c>
      <c r="BF302" s="83">
        <f t="shared" si="59"/>
        <v>24.618638888888889</v>
      </c>
      <c r="BG302" s="83" t="s">
        <v>38</v>
      </c>
      <c r="BH302" s="83"/>
      <c r="BI302" s="83"/>
      <c r="BJ302" s="96"/>
      <c r="BK302" s="83"/>
      <c r="BL302" s="96"/>
      <c r="BM302" s="83"/>
      <c r="BN302" s="83"/>
      <c r="BO302" s="83"/>
      <c r="BP302" s="83"/>
      <c r="BQ302" s="83"/>
      <c r="BR302" s="83"/>
      <c r="BS302" s="110" t="s">
        <v>1638</v>
      </c>
      <c r="BT302" s="550"/>
      <c r="BU302" s="550"/>
      <c r="BV302" s="550"/>
      <c r="BW302" s="550"/>
      <c r="BX302" s="550"/>
      <c r="BY302" s="550"/>
      <c r="BZ302" s="550"/>
      <c r="CA302" s="550"/>
      <c r="CB302" s="550"/>
      <c r="CC302" s="550"/>
      <c r="CD302" s="550"/>
      <c r="CE302" s="550"/>
      <c r="CF302" s="550"/>
      <c r="CG302" s="550"/>
      <c r="CH302" s="550"/>
      <c r="CI302" s="550"/>
      <c r="CJ302" s="550"/>
      <c r="CK302" s="550"/>
      <c r="CL302" s="550"/>
      <c r="CM302" s="550"/>
      <c r="CN302" s="550"/>
      <c r="CO302" s="550"/>
      <c r="CP302" s="550"/>
      <c r="CQ302" s="550"/>
      <c r="CR302" s="550"/>
      <c r="CS302" s="550"/>
      <c r="CT302" s="550"/>
      <c r="CU302" s="550"/>
      <c r="CV302" s="550"/>
      <c r="CW302" s="550"/>
      <c r="CX302" s="550"/>
      <c r="CY302" s="550"/>
      <c r="CZ302" s="550"/>
      <c r="DA302" s="550"/>
      <c r="DB302" s="550"/>
      <c r="DC302" s="550"/>
      <c r="DD302" s="550"/>
      <c r="DE302" s="550"/>
      <c r="DF302" s="550"/>
      <c r="DG302" s="550"/>
      <c r="DH302" s="550"/>
      <c r="DI302" s="550"/>
      <c r="DJ302" s="550"/>
      <c r="DK302" s="550"/>
      <c r="DL302" s="550"/>
      <c r="DM302" s="550"/>
      <c r="DN302" s="550"/>
      <c r="DO302" s="550"/>
      <c r="DP302" s="550"/>
      <c r="DQ302" s="550"/>
      <c r="DR302" s="550"/>
      <c r="DS302" s="550"/>
      <c r="DT302" s="550"/>
      <c r="DU302" s="550"/>
      <c r="DV302" s="550"/>
      <c r="DW302" s="550"/>
      <c r="DX302" s="550"/>
      <c r="DY302" s="550"/>
      <c r="DZ302" s="550"/>
      <c r="EA302" s="550"/>
      <c r="EB302" s="550"/>
      <c r="EC302" s="550"/>
      <c r="ED302" s="550"/>
      <c r="EE302" s="550"/>
      <c r="EF302" s="550"/>
      <c r="EG302" s="550"/>
      <c r="EH302" s="550"/>
      <c r="EI302" s="550"/>
      <c r="EJ302" s="550"/>
      <c r="EK302" s="550"/>
      <c r="EL302" s="550"/>
      <c r="EM302" s="550"/>
      <c r="EN302" s="550"/>
      <c r="EO302" s="550"/>
      <c r="EP302" s="550"/>
      <c r="EQ302" s="550"/>
      <c r="ER302" s="550"/>
      <c r="ES302" s="550"/>
      <c r="ET302" s="550"/>
      <c r="EU302" s="550"/>
      <c r="EV302" s="550"/>
      <c r="EW302" s="550"/>
      <c r="EX302" s="550"/>
      <c r="EY302" s="550"/>
      <c r="EZ302" s="550"/>
      <c r="FA302" s="550"/>
      <c r="FB302" s="550"/>
      <c r="FC302" s="550"/>
      <c r="FD302" s="550"/>
      <c r="FE302" s="550"/>
      <c r="FF302" s="550"/>
      <c r="FG302" s="550"/>
      <c r="FH302" s="550"/>
      <c r="FI302" s="550"/>
      <c r="FJ302" s="550"/>
      <c r="FK302" s="550"/>
      <c r="FL302" s="550"/>
      <c r="FM302" s="550"/>
      <c r="FN302" s="550"/>
      <c r="FO302" s="550"/>
      <c r="FP302" s="550"/>
      <c r="FQ302" s="550"/>
      <c r="FR302" s="550"/>
      <c r="FS302" s="550"/>
      <c r="FT302" s="550"/>
      <c r="FU302" s="550"/>
      <c r="FV302" s="550"/>
      <c r="FW302" s="550"/>
      <c r="FX302" s="550"/>
      <c r="FY302" s="550"/>
      <c r="FZ302" s="550"/>
      <c r="GA302" s="550"/>
      <c r="GB302" s="550"/>
      <c r="GC302" s="550"/>
      <c r="GD302" s="550"/>
      <c r="GE302" s="550"/>
      <c r="GF302" s="550"/>
      <c r="GG302" s="550"/>
      <c r="GH302" s="550"/>
      <c r="GI302" s="550"/>
      <c r="GJ302" s="550"/>
      <c r="GK302" s="550"/>
      <c r="GL302" s="550"/>
      <c r="GM302" s="550"/>
      <c r="GN302" s="550"/>
      <c r="GO302" s="550"/>
      <c r="GP302" s="550"/>
      <c r="GQ302" s="550"/>
      <c r="GR302" s="550"/>
      <c r="GS302" s="550"/>
      <c r="GT302" s="550"/>
      <c r="GU302" s="550"/>
      <c r="GV302" s="550"/>
      <c r="GW302" s="550"/>
      <c r="GX302" s="550"/>
      <c r="GY302" s="550"/>
      <c r="GZ302" s="550"/>
      <c r="HA302" s="550"/>
      <c r="HB302" s="550"/>
      <c r="HC302" s="550"/>
      <c r="HD302" s="550"/>
      <c r="HE302" s="550"/>
      <c r="HF302" s="550"/>
      <c r="HG302" s="550"/>
      <c r="HH302" s="550"/>
      <c r="HI302" s="550"/>
      <c r="HJ302" s="550"/>
      <c r="HK302" s="550"/>
      <c r="HL302" s="550"/>
      <c r="HM302" s="550"/>
      <c r="HN302" s="550"/>
      <c r="HO302" s="550"/>
      <c r="HP302" s="550"/>
      <c r="HQ302" s="550"/>
      <c r="HR302" s="550"/>
      <c r="HS302" s="550"/>
      <c r="HT302" s="550"/>
      <c r="HU302" s="550"/>
      <c r="HV302" s="550"/>
      <c r="HW302" s="550"/>
      <c r="HX302" s="550"/>
      <c r="HY302" s="550"/>
      <c r="HZ302" s="550"/>
      <c r="IA302" s="550"/>
      <c r="IB302" s="550"/>
      <c r="IC302" s="550"/>
      <c r="ID302" s="550"/>
      <c r="IE302" s="550"/>
      <c r="IF302" s="550"/>
      <c r="IG302" s="550"/>
      <c r="IH302" s="550"/>
      <c r="II302" s="550"/>
      <c r="IJ302" s="550"/>
      <c r="IK302" s="550"/>
      <c r="IL302" s="550"/>
      <c r="IM302" s="550"/>
      <c r="IN302" s="550"/>
      <c r="IO302" s="550"/>
      <c r="IP302" s="550"/>
      <c r="IQ302" s="550"/>
      <c r="IR302" s="550"/>
      <c r="IS302" s="550"/>
      <c r="IT302" s="550"/>
      <c r="IU302" s="550"/>
      <c r="IV302" s="550"/>
      <c r="IW302" s="550"/>
      <c r="IX302" s="550"/>
      <c r="IY302" s="550"/>
      <c r="IZ302" s="550"/>
      <c r="JA302" s="550"/>
      <c r="JB302" s="550"/>
      <c r="JC302" s="550"/>
      <c r="JD302" s="550"/>
      <c r="JE302" s="550"/>
      <c r="JF302" s="550"/>
      <c r="JG302" s="550"/>
      <c r="JH302" s="550"/>
    </row>
    <row r="303" spans="1:268" s="8" customFormat="1" ht="39.75" customHeight="1" x14ac:dyDescent="0.25">
      <c r="A303" s="83"/>
      <c r="B303" s="83" t="s">
        <v>1639</v>
      </c>
      <c r="C303" s="95">
        <v>11130035</v>
      </c>
      <c r="D303" s="96">
        <v>39793</v>
      </c>
      <c r="E303" s="96">
        <v>39793</v>
      </c>
      <c r="F303" s="96">
        <v>40908</v>
      </c>
      <c r="G303" s="96"/>
      <c r="H303" s="83" t="s">
        <v>488</v>
      </c>
      <c r="I303" s="110" t="s">
        <v>988</v>
      </c>
      <c r="J303" s="110"/>
      <c r="K303" s="110" t="s">
        <v>73</v>
      </c>
      <c r="L303" s="115" t="s">
        <v>1635</v>
      </c>
      <c r="M303" s="83" t="s">
        <v>90</v>
      </c>
      <c r="N303" s="83" t="s">
        <v>72</v>
      </c>
      <c r="O303" s="83" t="s">
        <v>72</v>
      </c>
      <c r="P303" s="94">
        <v>299</v>
      </c>
      <c r="Q303" s="83" t="s">
        <v>401</v>
      </c>
      <c r="R303" s="83" t="s">
        <v>4610</v>
      </c>
      <c r="S303" s="83" t="s">
        <v>72</v>
      </c>
      <c r="T303" s="83" t="s">
        <v>72</v>
      </c>
      <c r="U303" s="83">
        <v>299</v>
      </c>
      <c r="V303" s="83" t="s">
        <v>1640</v>
      </c>
      <c r="W303" s="83"/>
      <c r="X303" s="83"/>
      <c r="Y303" s="83"/>
      <c r="Z303" s="83" t="s">
        <v>3457</v>
      </c>
      <c r="AA303" s="83" t="s">
        <v>3465</v>
      </c>
      <c r="AB303" s="507">
        <v>12045</v>
      </c>
      <c r="AC303" s="83">
        <v>2.2999999999999998</v>
      </c>
      <c r="AD303" s="83">
        <f>SUM(AE303:AM303)</f>
        <v>8670</v>
      </c>
      <c r="AE303" s="83"/>
      <c r="AF303" s="83"/>
      <c r="AG303" s="83">
        <v>8670</v>
      </c>
      <c r="AH303" s="83"/>
      <c r="AI303" s="83"/>
      <c r="AJ303" s="83"/>
      <c r="AK303" s="83"/>
      <c r="AL303" s="83"/>
      <c r="AM303" s="83"/>
      <c r="AN303" s="101">
        <v>6070</v>
      </c>
      <c r="AO303" s="83"/>
      <c r="AP303" s="83"/>
      <c r="AQ303" s="83"/>
      <c r="AR303" s="83"/>
      <c r="AS303" s="83"/>
      <c r="AT303" s="83"/>
      <c r="AU303" s="83"/>
      <c r="AV303" s="83"/>
      <c r="AW303" s="83" t="s">
        <v>6109</v>
      </c>
      <c r="AX303" s="83" t="s">
        <v>6110</v>
      </c>
      <c r="AY303" s="83">
        <v>43</v>
      </c>
      <c r="AZ303" s="83">
        <v>15</v>
      </c>
      <c r="BA303" s="83">
        <v>37.799999999999997</v>
      </c>
      <c r="BB303" s="83">
        <v>24</v>
      </c>
      <c r="BC303" s="83">
        <v>57</v>
      </c>
      <c r="BD303" s="83">
        <v>25.9</v>
      </c>
      <c r="BE303" s="83">
        <f t="shared" si="58"/>
        <v>43.2605</v>
      </c>
      <c r="BF303" s="83">
        <f t="shared" si="59"/>
        <v>24.957194444444443</v>
      </c>
      <c r="BG303" s="83" t="s">
        <v>38</v>
      </c>
      <c r="BH303" s="83"/>
      <c r="BI303" s="83"/>
      <c r="BJ303" s="96"/>
      <c r="BK303" s="83"/>
      <c r="BL303" s="96"/>
      <c r="BM303" s="83"/>
      <c r="BN303" s="83"/>
      <c r="BO303" s="83"/>
      <c r="BP303" s="83"/>
      <c r="BQ303" s="83"/>
      <c r="BR303" s="83"/>
      <c r="BS303" s="110" t="s">
        <v>1641</v>
      </c>
      <c r="BT303" s="550"/>
      <c r="BU303" s="550"/>
      <c r="BV303" s="550"/>
      <c r="BW303" s="550"/>
      <c r="BX303" s="550"/>
      <c r="BY303" s="550"/>
      <c r="BZ303" s="550"/>
      <c r="CA303" s="550"/>
      <c r="CB303" s="550"/>
      <c r="CC303" s="550"/>
      <c r="CD303" s="550"/>
      <c r="CE303" s="550"/>
      <c r="CF303" s="550"/>
      <c r="CG303" s="550"/>
      <c r="CH303" s="550"/>
      <c r="CI303" s="550"/>
      <c r="CJ303" s="550"/>
      <c r="CK303" s="550"/>
      <c r="CL303" s="550"/>
      <c r="CM303" s="550"/>
      <c r="CN303" s="550"/>
      <c r="CO303" s="550"/>
      <c r="CP303" s="550"/>
      <c r="CQ303" s="550"/>
      <c r="CR303" s="550"/>
      <c r="CS303" s="550"/>
      <c r="CT303" s="550"/>
      <c r="CU303" s="550"/>
      <c r="CV303" s="550"/>
      <c r="CW303" s="550"/>
      <c r="CX303" s="550"/>
      <c r="CY303" s="550"/>
      <c r="CZ303" s="550"/>
      <c r="DA303" s="550"/>
      <c r="DB303" s="550"/>
      <c r="DC303" s="550"/>
      <c r="DD303" s="550"/>
      <c r="DE303" s="550"/>
      <c r="DF303" s="550"/>
      <c r="DG303" s="550"/>
      <c r="DH303" s="550"/>
      <c r="DI303" s="550"/>
      <c r="DJ303" s="550"/>
      <c r="DK303" s="550"/>
      <c r="DL303" s="550"/>
      <c r="DM303" s="550"/>
      <c r="DN303" s="550"/>
      <c r="DO303" s="550"/>
      <c r="DP303" s="550"/>
      <c r="DQ303" s="550"/>
      <c r="DR303" s="550"/>
      <c r="DS303" s="550"/>
      <c r="DT303" s="550"/>
      <c r="DU303" s="550"/>
      <c r="DV303" s="550"/>
      <c r="DW303" s="550"/>
      <c r="DX303" s="550"/>
      <c r="DY303" s="550"/>
      <c r="DZ303" s="550"/>
      <c r="EA303" s="550"/>
      <c r="EB303" s="550"/>
      <c r="EC303" s="550"/>
      <c r="ED303" s="550"/>
      <c r="EE303" s="550"/>
      <c r="EF303" s="550"/>
      <c r="EG303" s="550"/>
      <c r="EH303" s="550"/>
      <c r="EI303" s="550"/>
      <c r="EJ303" s="550"/>
      <c r="EK303" s="550"/>
      <c r="EL303" s="550"/>
      <c r="EM303" s="550"/>
      <c r="EN303" s="550"/>
      <c r="EO303" s="550"/>
      <c r="EP303" s="550"/>
      <c r="EQ303" s="550"/>
      <c r="ER303" s="550"/>
      <c r="ES303" s="550"/>
      <c r="ET303" s="550"/>
      <c r="EU303" s="550"/>
      <c r="EV303" s="550"/>
      <c r="EW303" s="550"/>
      <c r="EX303" s="550"/>
      <c r="EY303" s="550"/>
      <c r="EZ303" s="550"/>
      <c r="FA303" s="550"/>
      <c r="FB303" s="550"/>
      <c r="FC303" s="550"/>
      <c r="FD303" s="550"/>
      <c r="FE303" s="550"/>
      <c r="FF303" s="550"/>
      <c r="FG303" s="550"/>
      <c r="FH303" s="550"/>
      <c r="FI303" s="550"/>
      <c r="FJ303" s="550"/>
      <c r="FK303" s="550"/>
      <c r="FL303" s="550"/>
      <c r="FM303" s="550"/>
      <c r="FN303" s="550"/>
      <c r="FO303" s="550"/>
      <c r="FP303" s="550"/>
      <c r="FQ303" s="550"/>
      <c r="FR303" s="550"/>
      <c r="FS303" s="550"/>
      <c r="FT303" s="550"/>
      <c r="FU303" s="550"/>
      <c r="FV303" s="550"/>
      <c r="FW303" s="550"/>
      <c r="FX303" s="550"/>
      <c r="FY303" s="550"/>
      <c r="FZ303" s="550"/>
      <c r="GA303" s="550"/>
      <c r="GB303" s="550"/>
      <c r="GC303" s="550"/>
      <c r="GD303" s="550"/>
      <c r="GE303" s="550"/>
      <c r="GF303" s="550"/>
      <c r="GG303" s="550"/>
      <c r="GH303" s="550"/>
      <c r="GI303" s="550"/>
      <c r="GJ303" s="550"/>
      <c r="GK303" s="550"/>
      <c r="GL303" s="550"/>
      <c r="GM303" s="550"/>
      <c r="GN303" s="550"/>
      <c r="GO303" s="550"/>
      <c r="GP303" s="550"/>
      <c r="GQ303" s="550"/>
      <c r="GR303" s="550"/>
      <c r="GS303" s="550"/>
      <c r="GT303" s="550"/>
      <c r="GU303" s="550"/>
      <c r="GV303" s="550"/>
      <c r="GW303" s="550"/>
      <c r="GX303" s="550"/>
      <c r="GY303" s="550"/>
      <c r="GZ303" s="550"/>
      <c r="HA303" s="550"/>
      <c r="HB303" s="550"/>
      <c r="HC303" s="550"/>
      <c r="HD303" s="550"/>
      <c r="HE303" s="550"/>
      <c r="HF303" s="550"/>
      <c r="HG303" s="550"/>
      <c r="HH303" s="550"/>
      <c r="HI303" s="550"/>
      <c r="HJ303" s="550"/>
      <c r="HK303" s="550"/>
      <c r="HL303" s="550"/>
      <c r="HM303" s="550"/>
      <c r="HN303" s="550"/>
      <c r="HO303" s="550"/>
      <c r="HP303" s="550"/>
      <c r="HQ303" s="550"/>
      <c r="HR303" s="550"/>
      <c r="HS303" s="550"/>
      <c r="HT303" s="550"/>
      <c r="HU303" s="550"/>
      <c r="HV303" s="550"/>
      <c r="HW303" s="550"/>
      <c r="HX303" s="550"/>
      <c r="HY303" s="550"/>
      <c r="HZ303" s="550"/>
      <c r="IA303" s="550"/>
      <c r="IB303" s="550"/>
      <c r="IC303" s="550"/>
      <c r="ID303" s="550"/>
      <c r="IE303" s="550"/>
      <c r="IF303" s="550"/>
      <c r="IG303" s="550"/>
      <c r="IH303" s="550"/>
      <c r="II303" s="550"/>
      <c r="IJ303" s="550"/>
      <c r="IK303" s="550"/>
      <c r="IL303" s="550"/>
      <c r="IM303" s="550"/>
      <c r="IN303" s="550"/>
      <c r="IO303" s="550"/>
      <c r="IP303" s="550"/>
      <c r="IQ303" s="550"/>
      <c r="IR303" s="550"/>
      <c r="IS303" s="550"/>
      <c r="IT303" s="550"/>
      <c r="IU303" s="550"/>
      <c r="IV303" s="550"/>
      <c r="IW303" s="550"/>
      <c r="IX303" s="550"/>
      <c r="IY303" s="550"/>
      <c r="IZ303" s="550"/>
      <c r="JA303" s="550"/>
      <c r="JB303" s="550"/>
      <c r="JC303" s="550"/>
      <c r="JD303" s="550"/>
      <c r="JE303" s="550"/>
      <c r="JF303" s="550"/>
      <c r="JG303" s="550"/>
      <c r="JH303" s="550"/>
    </row>
    <row r="304" spans="1:268" s="8" customFormat="1" ht="39.75" customHeight="1" x14ac:dyDescent="0.25">
      <c r="A304" s="83" t="s">
        <v>3387</v>
      </c>
      <c r="B304" s="83" t="s">
        <v>1642</v>
      </c>
      <c r="C304" s="95">
        <v>11130036</v>
      </c>
      <c r="D304" s="96">
        <v>39800</v>
      </c>
      <c r="E304" s="96">
        <v>39801</v>
      </c>
      <c r="F304" s="96">
        <v>40315</v>
      </c>
      <c r="G304" s="96"/>
      <c r="H304" s="83" t="s">
        <v>490</v>
      </c>
      <c r="I304" s="110" t="s">
        <v>881</v>
      </c>
      <c r="J304" s="110"/>
      <c r="K304" s="110" t="s">
        <v>55</v>
      </c>
      <c r="L304" s="115" t="s">
        <v>1643</v>
      </c>
      <c r="M304" s="83" t="s">
        <v>1644</v>
      </c>
      <c r="N304" s="83" t="s">
        <v>292</v>
      </c>
      <c r="O304" s="83" t="s">
        <v>76</v>
      </c>
      <c r="P304" s="94">
        <v>62503</v>
      </c>
      <c r="Q304" s="83" t="s">
        <v>4024</v>
      </c>
      <c r="R304" s="83" t="s">
        <v>1644</v>
      </c>
      <c r="S304" s="83" t="s">
        <v>292</v>
      </c>
      <c r="T304" s="83" t="s">
        <v>76</v>
      </c>
      <c r="U304" s="83">
        <v>62503</v>
      </c>
      <c r="V304" s="83" t="s">
        <v>4025</v>
      </c>
      <c r="W304" s="83" t="s">
        <v>1645</v>
      </c>
      <c r="X304" s="83"/>
      <c r="Y304" s="83"/>
      <c r="Z304" s="83" t="s">
        <v>467</v>
      </c>
      <c r="AA304" s="83" t="s">
        <v>363</v>
      </c>
      <c r="AB304" s="47"/>
      <c r="AC304" s="83">
        <v>10</v>
      </c>
      <c r="AD304" s="83">
        <f>SUM(AE304:AM304)</f>
        <v>37152</v>
      </c>
      <c r="AE304" s="83"/>
      <c r="AF304" s="83"/>
      <c r="AG304" s="83">
        <v>37152</v>
      </c>
      <c r="AH304" s="83"/>
      <c r="AI304" s="83"/>
      <c r="AJ304" s="83"/>
      <c r="AK304" s="83"/>
      <c r="AL304" s="83"/>
      <c r="AM304" s="83"/>
      <c r="AN304" s="101"/>
      <c r="AO304" s="83"/>
      <c r="AP304" s="83"/>
      <c r="AQ304" s="83"/>
      <c r="AR304" s="83"/>
      <c r="AS304" s="83"/>
      <c r="AT304" s="83"/>
      <c r="AU304" s="83"/>
      <c r="AV304" s="83"/>
      <c r="AW304" s="83" t="s">
        <v>6111</v>
      </c>
      <c r="AX304" s="83" t="s">
        <v>6112</v>
      </c>
      <c r="AY304" s="83">
        <v>43</v>
      </c>
      <c r="AZ304" s="83">
        <v>15</v>
      </c>
      <c r="BA304" s="83">
        <v>50.06</v>
      </c>
      <c r="BB304" s="83">
        <v>24</v>
      </c>
      <c r="BC304" s="83">
        <v>2</v>
      </c>
      <c r="BD304" s="83">
        <v>51.21</v>
      </c>
      <c r="BE304" s="83">
        <f t="shared" si="58"/>
        <v>43.263905555555553</v>
      </c>
      <c r="BF304" s="83">
        <f t="shared" si="59"/>
        <v>24.047558333333335</v>
      </c>
      <c r="BG304" s="83" t="s">
        <v>47</v>
      </c>
      <c r="BH304" s="83"/>
      <c r="BI304" s="83"/>
      <c r="BJ304" s="96"/>
      <c r="BK304" s="83"/>
      <c r="BL304" s="96"/>
      <c r="BM304" s="83"/>
      <c r="BN304" s="83"/>
      <c r="BO304" s="83"/>
      <c r="BP304" s="83"/>
      <c r="BQ304" s="83"/>
      <c r="BR304" s="83"/>
      <c r="BS304" s="110" t="s">
        <v>1646</v>
      </c>
      <c r="BT304" s="550"/>
      <c r="BU304" s="550"/>
      <c r="BV304" s="550"/>
      <c r="BW304" s="550"/>
      <c r="BX304" s="550"/>
      <c r="BY304" s="550"/>
      <c r="BZ304" s="550"/>
      <c r="CA304" s="550"/>
      <c r="CB304" s="550"/>
      <c r="CC304" s="550"/>
      <c r="CD304" s="550"/>
      <c r="CE304" s="550"/>
      <c r="CF304" s="550"/>
      <c r="CG304" s="550"/>
      <c r="CH304" s="550"/>
      <c r="CI304" s="550"/>
      <c r="CJ304" s="550"/>
      <c r="CK304" s="550"/>
      <c r="CL304" s="550"/>
      <c r="CM304" s="550"/>
      <c r="CN304" s="550"/>
      <c r="CO304" s="550"/>
      <c r="CP304" s="550"/>
      <c r="CQ304" s="550"/>
      <c r="CR304" s="550"/>
      <c r="CS304" s="550"/>
      <c r="CT304" s="550"/>
      <c r="CU304" s="550"/>
      <c r="CV304" s="550"/>
      <c r="CW304" s="550"/>
      <c r="CX304" s="550"/>
      <c r="CY304" s="550"/>
      <c r="CZ304" s="550"/>
      <c r="DA304" s="550"/>
      <c r="DB304" s="550"/>
      <c r="DC304" s="550"/>
      <c r="DD304" s="550"/>
      <c r="DE304" s="550"/>
      <c r="DF304" s="550"/>
      <c r="DG304" s="550"/>
      <c r="DH304" s="550"/>
      <c r="DI304" s="550"/>
      <c r="DJ304" s="550"/>
      <c r="DK304" s="550"/>
      <c r="DL304" s="550"/>
      <c r="DM304" s="550"/>
      <c r="DN304" s="550"/>
      <c r="DO304" s="550"/>
      <c r="DP304" s="550"/>
      <c r="DQ304" s="550"/>
      <c r="DR304" s="550"/>
      <c r="DS304" s="550"/>
      <c r="DT304" s="550"/>
      <c r="DU304" s="550"/>
      <c r="DV304" s="550"/>
      <c r="DW304" s="550"/>
      <c r="DX304" s="550"/>
      <c r="DY304" s="550"/>
      <c r="DZ304" s="550"/>
      <c r="EA304" s="550"/>
      <c r="EB304" s="550"/>
      <c r="EC304" s="550"/>
      <c r="ED304" s="550"/>
      <c r="EE304" s="550"/>
      <c r="EF304" s="550"/>
      <c r="EG304" s="550"/>
      <c r="EH304" s="550"/>
      <c r="EI304" s="550"/>
      <c r="EJ304" s="550"/>
      <c r="EK304" s="550"/>
      <c r="EL304" s="550"/>
      <c r="EM304" s="550"/>
      <c r="EN304" s="550"/>
      <c r="EO304" s="550"/>
      <c r="EP304" s="550"/>
      <c r="EQ304" s="550"/>
      <c r="ER304" s="550"/>
      <c r="ES304" s="550"/>
      <c r="ET304" s="550"/>
      <c r="EU304" s="550"/>
      <c r="EV304" s="550"/>
      <c r="EW304" s="550"/>
      <c r="EX304" s="550"/>
      <c r="EY304" s="550"/>
      <c r="EZ304" s="550"/>
      <c r="FA304" s="550"/>
      <c r="FB304" s="550"/>
      <c r="FC304" s="550"/>
      <c r="FD304" s="550"/>
      <c r="FE304" s="550"/>
      <c r="FF304" s="550"/>
      <c r="FG304" s="550"/>
      <c r="FH304" s="550"/>
      <c r="FI304" s="550"/>
      <c r="FJ304" s="550"/>
      <c r="FK304" s="550"/>
      <c r="FL304" s="550"/>
      <c r="FM304" s="550"/>
      <c r="FN304" s="550"/>
      <c r="FO304" s="550"/>
      <c r="FP304" s="550"/>
      <c r="FQ304" s="550"/>
      <c r="FR304" s="550"/>
      <c r="FS304" s="550"/>
      <c r="FT304" s="550"/>
      <c r="FU304" s="550"/>
      <c r="FV304" s="550"/>
      <c r="FW304" s="550"/>
      <c r="FX304" s="550"/>
      <c r="FY304" s="550"/>
      <c r="FZ304" s="550"/>
      <c r="GA304" s="550"/>
      <c r="GB304" s="550"/>
      <c r="GC304" s="550"/>
      <c r="GD304" s="550"/>
      <c r="GE304" s="550"/>
      <c r="GF304" s="550"/>
      <c r="GG304" s="550"/>
      <c r="GH304" s="550"/>
      <c r="GI304" s="550"/>
      <c r="GJ304" s="550"/>
      <c r="GK304" s="550"/>
      <c r="GL304" s="550"/>
      <c r="GM304" s="550"/>
      <c r="GN304" s="550"/>
      <c r="GO304" s="550"/>
      <c r="GP304" s="550"/>
      <c r="GQ304" s="550"/>
      <c r="GR304" s="550"/>
      <c r="GS304" s="550"/>
      <c r="GT304" s="550"/>
      <c r="GU304" s="550"/>
      <c r="GV304" s="550"/>
      <c r="GW304" s="550"/>
      <c r="GX304" s="550"/>
      <c r="GY304" s="550"/>
      <c r="GZ304" s="550"/>
      <c r="HA304" s="550"/>
      <c r="HB304" s="550"/>
      <c r="HC304" s="550"/>
      <c r="HD304" s="550"/>
      <c r="HE304" s="550"/>
      <c r="HF304" s="550"/>
      <c r="HG304" s="550"/>
      <c r="HH304" s="550"/>
      <c r="HI304" s="550"/>
      <c r="HJ304" s="550"/>
      <c r="HK304" s="550"/>
      <c r="HL304" s="550"/>
      <c r="HM304" s="550"/>
      <c r="HN304" s="550"/>
      <c r="HO304" s="550"/>
      <c r="HP304" s="550"/>
      <c r="HQ304" s="550"/>
      <c r="HR304" s="550"/>
      <c r="HS304" s="550"/>
      <c r="HT304" s="550"/>
      <c r="HU304" s="550"/>
      <c r="HV304" s="550"/>
      <c r="HW304" s="550"/>
      <c r="HX304" s="550"/>
      <c r="HY304" s="550"/>
      <c r="HZ304" s="550"/>
      <c r="IA304" s="550"/>
      <c r="IB304" s="550"/>
      <c r="IC304" s="550"/>
      <c r="ID304" s="550"/>
      <c r="IE304" s="550"/>
      <c r="IF304" s="550"/>
      <c r="IG304" s="550"/>
      <c r="IH304" s="550"/>
      <c r="II304" s="550"/>
      <c r="IJ304" s="550"/>
      <c r="IK304" s="550"/>
      <c r="IL304" s="550"/>
      <c r="IM304" s="550"/>
      <c r="IN304" s="550"/>
      <c r="IO304" s="550"/>
      <c r="IP304" s="550"/>
      <c r="IQ304" s="550"/>
      <c r="IR304" s="550"/>
      <c r="IS304" s="550"/>
      <c r="IT304" s="550"/>
      <c r="IU304" s="550"/>
      <c r="IV304" s="550"/>
      <c r="IW304" s="550"/>
      <c r="IX304" s="550"/>
      <c r="IY304" s="550"/>
      <c r="IZ304" s="550"/>
      <c r="JA304" s="550"/>
      <c r="JB304" s="550"/>
      <c r="JC304" s="550"/>
      <c r="JD304" s="550"/>
      <c r="JE304" s="550"/>
      <c r="JF304" s="550"/>
      <c r="JG304" s="550"/>
      <c r="JH304" s="550"/>
    </row>
    <row r="305" spans="1:268" s="8" customFormat="1" ht="39.75" customHeight="1" x14ac:dyDescent="0.25">
      <c r="A305" s="83"/>
      <c r="B305" s="83" t="s">
        <v>1642</v>
      </c>
      <c r="C305" s="95">
        <v>11130036</v>
      </c>
      <c r="D305" s="96">
        <v>39800</v>
      </c>
      <c r="E305" s="96">
        <v>39801</v>
      </c>
      <c r="F305" s="96">
        <v>42360</v>
      </c>
      <c r="G305" s="96"/>
      <c r="H305" s="83" t="s">
        <v>490</v>
      </c>
      <c r="I305" s="110" t="s">
        <v>881</v>
      </c>
      <c r="J305" s="110"/>
      <c r="K305" s="110" t="s">
        <v>55</v>
      </c>
      <c r="L305" s="115"/>
      <c r="M305" s="83" t="s">
        <v>1644</v>
      </c>
      <c r="N305" s="83" t="s">
        <v>292</v>
      </c>
      <c r="O305" s="83" t="s">
        <v>76</v>
      </c>
      <c r="P305" s="94">
        <v>62503</v>
      </c>
      <c r="Q305" s="83" t="s">
        <v>4024</v>
      </c>
      <c r="R305" s="83" t="s">
        <v>1644</v>
      </c>
      <c r="S305" s="83" t="s">
        <v>292</v>
      </c>
      <c r="T305" s="83" t="s">
        <v>76</v>
      </c>
      <c r="U305" s="83">
        <v>62503</v>
      </c>
      <c r="V305" s="83" t="s">
        <v>4025</v>
      </c>
      <c r="W305" s="83" t="s">
        <v>1645</v>
      </c>
      <c r="X305" s="83"/>
      <c r="Y305" s="83"/>
      <c r="Z305" s="83" t="s">
        <v>467</v>
      </c>
      <c r="AA305" s="83" t="s">
        <v>363</v>
      </c>
      <c r="AB305" s="47"/>
      <c r="AC305" s="427">
        <v>10</v>
      </c>
      <c r="AD305" s="83">
        <f>SUM(AE305:AM305)</f>
        <v>37152</v>
      </c>
      <c r="AE305" s="83"/>
      <c r="AF305" s="83"/>
      <c r="AG305" s="83">
        <v>37152</v>
      </c>
      <c r="AH305" s="83"/>
      <c r="AI305" s="83"/>
      <c r="AJ305" s="83"/>
      <c r="AK305" s="83"/>
      <c r="AL305" s="83"/>
      <c r="AM305" s="83"/>
      <c r="AN305" s="101"/>
      <c r="AO305" s="83"/>
      <c r="AP305" s="83"/>
      <c r="AQ305" s="83"/>
      <c r="AR305" s="83"/>
      <c r="AS305" s="83"/>
      <c r="AT305" s="83"/>
      <c r="AU305" s="83"/>
      <c r="AV305" s="83"/>
      <c r="AW305" s="83" t="s">
        <v>6111</v>
      </c>
      <c r="AX305" s="83" t="s">
        <v>6112</v>
      </c>
      <c r="AY305" s="83">
        <v>43</v>
      </c>
      <c r="AZ305" s="83">
        <v>15</v>
      </c>
      <c r="BA305" s="83">
        <v>50.06</v>
      </c>
      <c r="BB305" s="83">
        <v>24</v>
      </c>
      <c r="BC305" s="83">
        <v>2</v>
      </c>
      <c r="BD305" s="83">
        <v>51.21</v>
      </c>
      <c r="BE305" s="83">
        <f t="shared" si="58"/>
        <v>43.263905555555553</v>
      </c>
      <c r="BF305" s="83">
        <f t="shared" si="59"/>
        <v>24.047558333333335</v>
      </c>
      <c r="BG305" s="83" t="s">
        <v>47</v>
      </c>
      <c r="BH305" s="83"/>
      <c r="BI305" s="83"/>
      <c r="BJ305" s="96"/>
      <c r="BK305" s="83"/>
      <c r="BL305" s="96"/>
      <c r="BM305" s="83"/>
      <c r="BN305" s="83"/>
      <c r="BO305" s="83"/>
      <c r="BP305" s="83"/>
      <c r="BQ305" s="83"/>
      <c r="BR305" s="83"/>
      <c r="BS305" s="110" t="s">
        <v>5154</v>
      </c>
      <c r="BT305" s="550"/>
      <c r="BU305" s="550"/>
      <c r="BV305" s="550"/>
      <c r="BW305" s="550"/>
      <c r="BX305" s="550"/>
      <c r="BY305" s="550"/>
      <c r="BZ305" s="550"/>
      <c r="CA305" s="550"/>
      <c r="CB305" s="550"/>
      <c r="CC305" s="550"/>
      <c r="CD305" s="550"/>
      <c r="CE305" s="550"/>
      <c r="CF305" s="550"/>
      <c r="CG305" s="550"/>
      <c r="CH305" s="550"/>
      <c r="CI305" s="550"/>
      <c r="CJ305" s="550"/>
      <c r="CK305" s="550"/>
      <c r="CL305" s="550"/>
      <c r="CM305" s="550"/>
      <c r="CN305" s="550"/>
      <c r="CO305" s="550"/>
      <c r="CP305" s="550"/>
      <c r="CQ305" s="550"/>
      <c r="CR305" s="550"/>
      <c r="CS305" s="550"/>
      <c r="CT305" s="550"/>
      <c r="CU305" s="550"/>
      <c r="CV305" s="550"/>
      <c r="CW305" s="550"/>
      <c r="CX305" s="550"/>
      <c r="CY305" s="550"/>
      <c r="CZ305" s="550"/>
      <c r="DA305" s="550"/>
      <c r="DB305" s="550"/>
      <c r="DC305" s="550"/>
      <c r="DD305" s="550"/>
      <c r="DE305" s="550"/>
      <c r="DF305" s="550"/>
      <c r="DG305" s="550"/>
      <c r="DH305" s="550"/>
      <c r="DI305" s="550"/>
      <c r="DJ305" s="550"/>
      <c r="DK305" s="550"/>
      <c r="DL305" s="550"/>
      <c r="DM305" s="550"/>
      <c r="DN305" s="550"/>
      <c r="DO305" s="550"/>
      <c r="DP305" s="550"/>
      <c r="DQ305" s="550"/>
      <c r="DR305" s="550"/>
      <c r="DS305" s="550"/>
      <c r="DT305" s="550"/>
      <c r="DU305" s="550"/>
      <c r="DV305" s="550"/>
      <c r="DW305" s="550"/>
      <c r="DX305" s="550"/>
      <c r="DY305" s="550"/>
      <c r="DZ305" s="550"/>
      <c r="EA305" s="550"/>
      <c r="EB305" s="550"/>
      <c r="EC305" s="550"/>
      <c r="ED305" s="550"/>
      <c r="EE305" s="550"/>
      <c r="EF305" s="550"/>
      <c r="EG305" s="550"/>
      <c r="EH305" s="550"/>
      <c r="EI305" s="550"/>
      <c r="EJ305" s="550"/>
      <c r="EK305" s="550"/>
      <c r="EL305" s="550"/>
      <c r="EM305" s="550"/>
      <c r="EN305" s="550"/>
      <c r="EO305" s="550"/>
      <c r="EP305" s="550"/>
      <c r="EQ305" s="550"/>
      <c r="ER305" s="550"/>
      <c r="ES305" s="550"/>
      <c r="ET305" s="550"/>
      <c r="EU305" s="550"/>
      <c r="EV305" s="550"/>
      <c r="EW305" s="550"/>
      <c r="EX305" s="550"/>
      <c r="EY305" s="550"/>
      <c r="EZ305" s="550"/>
      <c r="FA305" s="550"/>
      <c r="FB305" s="550"/>
      <c r="FC305" s="550"/>
      <c r="FD305" s="550"/>
      <c r="FE305" s="550"/>
      <c r="FF305" s="550"/>
      <c r="FG305" s="550"/>
      <c r="FH305" s="550"/>
      <c r="FI305" s="550"/>
      <c r="FJ305" s="550"/>
      <c r="FK305" s="550"/>
      <c r="FL305" s="550"/>
      <c r="FM305" s="550"/>
      <c r="FN305" s="550"/>
      <c r="FO305" s="550"/>
      <c r="FP305" s="550"/>
      <c r="FQ305" s="550"/>
      <c r="FR305" s="550"/>
      <c r="FS305" s="550"/>
      <c r="FT305" s="550"/>
      <c r="FU305" s="550"/>
      <c r="FV305" s="550"/>
      <c r="FW305" s="550"/>
      <c r="FX305" s="550"/>
      <c r="FY305" s="550"/>
      <c r="FZ305" s="550"/>
      <c r="GA305" s="550"/>
      <c r="GB305" s="550"/>
      <c r="GC305" s="550"/>
      <c r="GD305" s="550"/>
      <c r="GE305" s="550"/>
      <c r="GF305" s="550"/>
      <c r="GG305" s="550"/>
      <c r="GH305" s="550"/>
      <c r="GI305" s="550"/>
      <c r="GJ305" s="550"/>
      <c r="GK305" s="550"/>
      <c r="GL305" s="550"/>
      <c r="GM305" s="550"/>
      <c r="GN305" s="550"/>
      <c r="GO305" s="550"/>
      <c r="GP305" s="550"/>
      <c r="GQ305" s="550"/>
      <c r="GR305" s="550"/>
      <c r="GS305" s="550"/>
      <c r="GT305" s="550"/>
      <c r="GU305" s="550"/>
      <c r="GV305" s="550"/>
      <c r="GW305" s="550"/>
      <c r="GX305" s="550"/>
      <c r="GY305" s="550"/>
      <c r="GZ305" s="550"/>
      <c r="HA305" s="550"/>
      <c r="HB305" s="550"/>
      <c r="HC305" s="550"/>
      <c r="HD305" s="550"/>
      <c r="HE305" s="550"/>
      <c r="HF305" s="550"/>
      <c r="HG305" s="550"/>
      <c r="HH305" s="550"/>
      <c r="HI305" s="550"/>
      <c r="HJ305" s="550"/>
      <c r="HK305" s="550"/>
      <c r="HL305" s="550"/>
      <c r="HM305" s="550"/>
      <c r="HN305" s="550"/>
      <c r="HO305" s="550"/>
      <c r="HP305" s="550"/>
      <c r="HQ305" s="550"/>
      <c r="HR305" s="550"/>
      <c r="HS305" s="550"/>
      <c r="HT305" s="550"/>
      <c r="HU305" s="550"/>
      <c r="HV305" s="550"/>
      <c r="HW305" s="550"/>
      <c r="HX305" s="550"/>
      <c r="HY305" s="550"/>
      <c r="HZ305" s="550"/>
      <c r="IA305" s="550"/>
      <c r="IB305" s="550"/>
      <c r="IC305" s="550"/>
      <c r="ID305" s="550"/>
      <c r="IE305" s="550"/>
      <c r="IF305" s="550"/>
      <c r="IG305" s="550"/>
      <c r="IH305" s="550"/>
      <c r="II305" s="550"/>
      <c r="IJ305" s="550"/>
      <c r="IK305" s="550"/>
      <c r="IL305" s="550"/>
      <c r="IM305" s="550"/>
      <c r="IN305" s="550"/>
      <c r="IO305" s="550"/>
      <c r="IP305" s="550"/>
      <c r="IQ305" s="550"/>
      <c r="IR305" s="550"/>
      <c r="IS305" s="550"/>
      <c r="IT305" s="550"/>
      <c r="IU305" s="550"/>
      <c r="IV305" s="550"/>
      <c r="IW305" s="550"/>
      <c r="IX305" s="550"/>
      <c r="IY305" s="550"/>
      <c r="IZ305" s="550"/>
      <c r="JA305" s="550"/>
      <c r="JB305" s="550"/>
      <c r="JC305" s="550"/>
      <c r="JD305" s="550"/>
      <c r="JE305" s="550"/>
      <c r="JF305" s="550"/>
      <c r="JG305" s="550"/>
      <c r="JH305" s="550"/>
    </row>
    <row r="306" spans="1:268" s="8" customFormat="1" ht="39.75" customHeight="1" x14ac:dyDescent="0.25">
      <c r="A306" s="20"/>
      <c r="B306" s="20" t="s">
        <v>1642</v>
      </c>
      <c r="C306" s="22">
        <v>11130036</v>
      </c>
      <c r="D306" s="23">
        <v>39800</v>
      </c>
      <c r="E306" s="23">
        <v>39801</v>
      </c>
      <c r="F306" s="23">
        <v>44552</v>
      </c>
      <c r="G306" s="21">
        <v>-7777</v>
      </c>
      <c r="H306" s="20" t="s">
        <v>490</v>
      </c>
      <c r="I306" s="24" t="s">
        <v>881</v>
      </c>
      <c r="J306" s="24"/>
      <c r="K306" s="24" t="s">
        <v>55</v>
      </c>
      <c r="L306" s="114" t="s">
        <v>5153</v>
      </c>
      <c r="M306" s="20" t="s">
        <v>1644</v>
      </c>
      <c r="N306" s="20" t="s">
        <v>292</v>
      </c>
      <c r="O306" s="20" t="s">
        <v>76</v>
      </c>
      <c r="P306" s="21">
        <v>62503</v>
      </c>
      <c r="Q306" s="20" t="s">
        <v>4024</v>
      </c>
      <c r="R306" s="20" t="s">
        <v>1644</v>
      </c>
      <c r="S306" s="20" t="s">
        <v>292</v>
      </c>
      <c r="T306" s="20" t="s">
        <v>76</v>
      </c>
      <c r="U306" s="20">
        <v>62503</v>
      </c>
      <c r="V306" s="20" t="s">
        <v>4025</v>
      </c>
      <c r="W306" s="20" t="s">
        <v>1645</v>
      </c>
      <c r="X306" s="20"/>
      <c r="Y306" s="20"/>
      <c r="Z306" s="20" t="s">
        <v>467</v>
      </c>
      <c r="AA306" s="20" t="s">
        <v>363</v>
      </c>
      <c r="AB306" s="34"/>
      <c r="AC306" s="20">
        <v>10</v>
      </c>
      <c r="AD306" s="20">
        <f>SUM(AE306:AM306)</f>
        <v>37152</v>
      </c>
      <c r="AE306" s="20"/>
      <c r="AF306" s="20"/>
      <c r="AG306" s="20">
        <v>37152</v>
      </c>
      <c r="AH306" s="20"/>
      <c r="AI306" s="20"/>
      <c r="AJ306" s="20"/>
      <c r="AK306" s="20"/>
      <c r="AL306" s="20"/>
      <c r="AM306" s="20"/>
      <c r="AN306" s="79"/>
      <c r="AO306" s="20"/>
      <c r="AP306" s="20"/>
      <c r="AQ306" s="20"/>
      <c r="AR306" s="20"/>
      <c r="AS306" s="20" t="s">
        <v>467</v>
      </c>
      <c r="AT306" s="20"/>
      <c r="AU306" s="20"/>
      <c r="AV306" s="20"/>
      <c r="AW306" s="20" t="s">
        <v>6111</v>
      </c>
      <c r="AX306" s="20" t="s">
        <v>6112</v>
      </c>
      <c r="AY306" s="20">
        <v>43</v>
      </c>
      <c r="AZ306" s="20">
        <v>15</v>
      </c>
      <c r="BA306" s="20">
        <v>50.06</v>
      </c>
      <c r="BB306" s="20">
        <v>24</v>
      </c>
      <c r="BC306" s="20">
        <v>2</v>
      </c>
      <c r="BD306" s="20">
        <v>51.21</v>
      </c>
      <c r="BE306" s="97">
        <f t="shared" si="58"/>
        <v>43.263905555555553</v>
      </c>
      <c r="BF306" s="97">
        <f t="shared" si="59"/>
        <v>24.047558333333335</v>
      </c>
      <c r="BG306" s="20" t="s">
        <v>38</v>
      </c>
      <c r="BH306" s="20"/>
      <c r="BI306" s="20"/>
      <c r="BJ306" s="23"/>
      <c r="BK306" s="20"/>
      <c r="BL306" s="23"/>
      <c r="BM306" s="20"/>
      <c r="BN306" s="20"/>
      <c r="BO306" s="20"/>
      <c r="BP306" s="20"/>
      <c r="BQ306" s="20"/>
      <c r="BR306" s="20"/>
      <c r="BS306" s="24"/>
      <c r="BT306" s="549"/>
      <c r="BU306" s="550"/>
      <c r="BV306" s="550"/>
      <c r="BW306" s="550"/>
      <c r="BX306" s="550"/>
      <c r="BY306" s="550"/>
      <c r="BZ306" s="550"/>
      <c r="CA306" s="550"/>
      <c r="CB306" s="550"/>
      <c r="CC306" s="550"/>
      <c r="CD306" s="550"/>
      <c r="CE306" s="550"/>
      <c r="CF306" s="550"/>
      <c r="CG306" s="550"/>
      <c r="CH306" s="550"/>
      <c r="CI306" s="550"/>
      <c r="CJ306" s="550"/>
      <c r="CK306" s="550"/>
      <c r="CL306" s="550"/>
      <c r="CM306" s="550"/>
      <c r="CN306" s="550"/>
      <c r="CO306" s="550"/>
      <c r="CP306" s="550"/>
      <c r="CQ306" s="550"/>
      <c r="CR306" s="550"/>
      <c r="CS306" s="550"/>
      <c r="CT306" s="550"/>
      <c r="CU306" s="550"/>
      <c r="CV306" s="550"/>
      <c r="CW306" s="550"/>
      <c r="CX306" s="550"/>
      <c r="CY306" s="550"/>
      <c r="CZ306" s="550"/>
      <c r="DA306" s="550"/>
      <c r="DB306" s="550"/>
      <c r="DC306" s="550"/>
      <c r="DD306" s="550"/>
      <c r="DE306" s="550"/>
      <c r="DF306" s="550"/>
      <c r="DG306" s="550"/>
      <c r="DH306" s="550"/>
      <c r="DI306" s="550"/>
      <c r="DJ306" s="550"/>
      <c r="DK306" s="550"/>
      <c r="DL306" s="550"/>
      <c r="DM306" s="550"/>
      <c r="DN306" s="550"/>
      <c r="DO306" s="550"/>
      <c r="DP306" s="550"/>
      <c r="DQ306" s="550"/>
      <c r="DR306" s="550"/>
      <c r="DS306" s="550"/>
      <c r="DT306" s="550"/>
      <c r="DU306" s="550"/>
      <c r="DV306" s="550"/>
      <c r="DW306" s="550"/>
      <c r="DX306" s="550"/>
      <c r="DY306" s="550"/>
      <c r="DZ306" s="550"/>
      <c r="EA306" s="550"/>
      <c r="EB306" s="550"/>
      <c r="EC306" s="550"/>
      <c r="ED306" s="550"/>
      <c r="EE306" s="550"/>
      <c r="EF306" s="550"/>
      <c r="EG306" s="550"/>
      <c r="EH306" s="550"/>
      <c r="EI306" s="550"/>
      <c r="EJ306" s="550"/>
      <c r="EK306" s="550"/>
      <c r="EL306" s="550"/>
      <c r="EM306" s="550"/>
      <c r="EN306" s="550"/>
      <c r="EO306" s="550"/>
      <c r="EP306" s="550"/>
      <c r="EQ306" s="550"/>
      <c r="ER306" s="550"/>
      <c r="ES306" s="550"/>
      <c r="ET306" s="550"/>
      <c r="EU306" s="550"/>
      <c r="EV306" s="550"/>
      <c r="EW306" s="550"/>
      <c r="EX306" s="550"/>
      <c r="EY306" s="550"/>
      <c r="EZ306" s="550"/>
      <c r="FA306" s="550"/>
      <c r="FB306" s="550"/>
      <c r="FC306" s="550"/>
      <c r="FD306" s="550"/>
      <c r="FE306" s="550"/>
      <c r="FF306" s="550"/>
      <c r="FG306" s="550"/>
      <c r="FH306" s="550"/>
      <c r="FI306" s="550"/>
      <c r="FJ306" s="550"/>
      <c r="FK306" s="550"/>
      <c r="FL306" s="550"/>
      <c r="FM306" s="550"/>
      <c r="FN306" s="550"/>
      <c r="FO306" s="550"/>
      <c r="FP306" s="550"/>
      <c r="FQ306" s="550"/>
      <c r="FR306" s="550"/>
      <c r="FS306" s="550"/>
      <c r="FT306" s="550"/>
      <c r="FU306" s="550"/>
      <c r="FV306" s="550"/>
      <c r="FW306" s="550"/>
      <c r="FX306" s="550"/>
      <c r="FY306" s="550"/>
      <c r="FZ306" s="550"/>
      <c r="GA306" s="550"/>
      <c r="GB306" s="550"/>
      <c r="GC306" s="550"/>
      <c r="GD306" s="550"/>
      <c r="GE306" s="550"/>
      <c r="GF306" s="550"/>
      <c r="GG306" s="550"/>
      <c r="GH306" s="550"/>
      <c r="GI306" s="550"/>
      <c r="GJ306" s="550"/>
      <c r="GK306" s="550"/>
      <c r="GL306" s="550"/>
      <c r="GM306" s="550"/>
      <c r="GN306" s="550"/>
      <c r="GO306" s="550"/>
      <c r="GP306" s="550"/>
      <c r="GQ306" s="550"/>
      <c r="GR306" s="550"/>
      <c r="GS306" s="550"/>
      <c r="GT306" s="550"/>
      <c r="GU306" s="550"/>
      <c r="GV306" s="550"/>
      <c r="GW306" s="550"/>
      <c r="GX306" s="550"/>
      <c r="GY306" s="550"/>
      <c r="GZ306" s="550"/>
      <c r="HA306" s="550"/>
      <c r="HB306" s="550"/>
      <c r="HC306" s="550"/>
      <c r="HD306" s="550"/>
      <c r="HE306" s="550"/>
      <c r="HF306" s="550"/>
      <c r="HG306" s="550"/>
      <c r="HH306" s="550"/>
      <c r="HI306" s="550"/>
      <c r="HJ306" s="550"/>
      <c r="HK306" s="550"/>
      <c r="HL306" s="550"/>
      <c r="HM306" s="550"/>
      <c r="HN306" s="550"/>
      <c r="HO306" s="550"/>
      <c r="HP306" s="550"/>
      <c r="HQ306" s="550"/>
      <c r="HR306" s="550"/>
      <c r="HS306" s="550"/>
      <c r="HT306" s="550"/>
      <c r="HU306" s="550"/>
      <c r="HV306" s="550"/>
      <c r="HW306" s="550"/>
      <c r="HX306" s="550"/>
      <c r="HY306" s="550"/>
      <c r="HZ306" s="550"/>
      <c r="IA306" s="550"/>
      <c r="IB306" s="550"/>
      <c r="IC306" s="550"/>
      <c r="ID306" s="550"/>
      <c r="IE306" s="550"/>
      <c r="IF306" s="550"/>
      <c r="IG306" s="550"/>
      <c r="IH306" s="550"/>
      <c r="II306" s="550"/>
      <c r="IJ306" s="550"/>
      <c r="IK306" s="550"/>
      <c r="IL306" s="550"/>
      <c r="IM306" s="550"/>
      <c r="IN306" s="550"/>
      <c r="IO306" s="550"/>
      <c r="IP306" s="550"/>
      <c r="IQ306" s="550"/>
      <c r="IR306" s="550"/>
      <c r="IS306" s="550"/>
      <c r="IT306" s="550"/>
      <c r="IU306" s="550"/>
      <c r="IV306" s="550"/>
      <c r="IW306" s="550"/>
      <c r="IX306" s="550"/>
      <c r="IY306" s="550"/>
      <c r="IZ306" s="550"/>
      <c r="JA306" s="550"/>
      <c r="JB306" s="550"/>
      <c r="JC306" s="550"/>
      <c r="JD306" s="550"/>
      <c r="JE306" s="550"/>
      <c r="JF306" s="550"/>
      <c r="JG306" s="550"/>
      <c r="JH306" s="550"/>
    </row>
    <row r="307" spans="1:268" s="8" customFormat="1" ht="39.75" customHeight="1" x14ac:dyDescent="0.25">
      <c r="A307" s="83" t="s">
        <v>3387</v>
      </c>
      <c r="B307" s="83" t="s">
        <v>1647</v>
      </c>
      <c r="C307" s="95">
        <v>11140038</v>
      </c>
      <c r="D307" s="96">
        <v>39811</v>
      </c>
      <c r="E307" s="96">
        <v>39811</v>
      </c>
      <c r="F307" s="96">
        <v>43463</v>
      </c>
      <c r="G307" s="96">
        <v>42004</v>
      </c>
      <c r="H307" s="96" t="s">
        <v>817</v>
      </c>
      <c r="I307" s="325" t="s">
        <v>982</v>
      </c>
      <c r="J307" s="325"/>
      <c r="K307" s="325" t="s">
        <v>95</v>
      </c>
      <c r="L307" s="348"/>
      <c r="M307" s="83" t="s">
        <v>1648</v>
      </c>
      <c r="N307" s="83" t="s">
        <v>92</v>
      </c>
      <c r="O307" s="83" t="s">
        <v>92</v>
      </c>
      <c r="P307" s="94">
        <v>48489</v>
      </c>
      <c r="Q307" s="83"/>
      <c r="R307" s="83" t="s">
        <v>4611</v>
      </c>
      <c r="S307" s="83" t="s">
        <v>92</v>
      </c>
      <c r="T307" s="83" t="s">
        <v>92</v>
      </c>
      <c r="U307" s="83">
        <v>48489</v>
      </c>
      <c r="V307" s="83"/>
      <c r="W307" s="83" t="s">
        <v>2850</v>
      </c>
      <c r="X307" s="83">
        <v>1171</v>
      </c>
      <c r="Y307" s="83">
        <v>8</v>
      </c>
      <c r="Z307" s="83" t="s">
        <v>467</v>
      </c>
      <c r="AA307" s="83" t="s">
        <v>540</v>
      </c>
      <c r="AB307" s="47"/>
      <c r="AC307" s="433">
        <v>18300</v>
      </c>
      <c r="AD307" s="83">
        <v>520000000</v>
      </c>
      <c r="AE307" s="83"/>
      <c r="AF307" s="83">
        <v>520000000</v>
      </c>
      <c r="AG307" s="83"/>
      <c r="AH307" s="83"/>
      <c r="AI307" s="83"/>
      <c r="AJ307" s="83"/>
      <c r="AK307" s="83"/>
      <c r="AL307" s="83"/>
      <c r="AM307" s="83"/>
      <c r="AN307" s="83"/>
      <c r="AO307" s="83">
        <v>700</v>
      </c>
      <c r="AP307" s="83"/>
      <c r="AQ307" s="83" t="s">
        <v>47</v>
      </c>
      <c r="AR307" s="83"/>
      <c r="AS307" s="83"/>
      <c r="AT307" s="83"/>
      <c r="AU307" s="83"/>
      <c r="AV307" s="83">
        <v>121</v>
      </c>
      <c r="AW307" s="83" t="s">
        <v>1649</v>
      </c>
      <c r="AX307" s="83" t="s">
        <v>1650</v>
      </c>
      <c r="AY307" s="83">
        <v>43</v>
      </c>
      <c r="AZ307" s="83">
        <v>26</v>
      </c>
      <c r="BA307" s="83">
        <v>25.1</v>
      </c>
      <c r="BB307" s="83">
        <v>23</v>
      </c>
      <c r="BC307" s="83">
        <v>15</v>
      </c>
      <c r="BD307" s="83">
        <v>47.2</v>
      </c>
      <c r="BE307" s="83">
        <f t="shared" si="58"/>
        <v>43.440305555555554</v>
      </c>
      <c r="BF307" s="83">
        <f t="shared" si="59"/>
        <v>23.263111111111112</v>
      </c>
      <c r="BG307" s="83" t="s">
        <v>47</v>
      </c>
      <c r="BH307" s="83"/>
      <c r="BI307" s="83"/>
      <c r="BJ307" s="96"/>
      <c r="BK307" s="83"/>
      <c r="BL307" s="96"/>
      <c r="BM307" s="83"/>
      <c r="BN307" s="83"/>
      <c r="BO307" s="83"/>
      <c r="BP307" s="83"/>
      <c r="BQ307" s="83"/>
      <c r="BR307" s="83"/>
      <c r="BS307" s="110" t="s">
        <v>3684</v>
      </c>
      <c r="BT307" s="549"/>
      <c r="BU307" s="550"/>
      <c r="BV307" s="550"/>
      <c r="BW307" s="550"/>
      <c r="BX307" s="550"/>
      <c r="BY307" s="550"/>
      <c r="BZ307" s="550"/>
      <c r="CA307" s="550"/>
      <c r="CB307" s="550"/>
      <c r="CC307" s="550"/>
      <c r="CD307" s="550"/>
      <c r="CE307" s="550"/>
      <c r="CF307" s="550"/>
      <c r="CG307" s="550"/>
      <c r="CH307" s="550"/>
      <c r="CI307" s="550"/>
      <c r="CJ307" s="550"/>
      <c r="CK307" s="550"/>
      <c r="CL307" s="550"/>
      <c r="CM307" s="550"/>
      <c r="CN307" s="550"/>
      <c r="CO307" s="550"/>
      <c r="CP307" s="550"/>
      <c r="CQ307" s="550"/>
      <c r="CR307" s="550"/>
      <c r="CS307" s="550"/>
      <c r="CT307" s="550"/>
      <c r="CU307" s="550"/>
      <c r="CV307" s="550"/>
      <c r="CW307" s="550"/>
      <c r="CX307" s="550"/>
      <c r="CY307" s="550"/>
      <c r="CZ307" s="550"/>
      <c r="DA307" s="550"/>
      <c r="DB307" s="550"/>
      <c r="DC307" s="550"/>
      <c r="DD307" s="550"/>
      <c r="DE307" s="550"/>
      <c r="DF307" s="550"/>
      <c r="DG307" s="550"/>
      <c r="DH307" s="550"/>
      <c r="DI307" s="550"/>
      <c r="DJ307" s="550"/>
      <c r="DK307" s="550"/>
      <c r="DL307" s="550"/>
      <c r="DM307" s="550"/>
      <c r="DN307" s="550"/>
      <c r="DO307" s="550"/>
      <c r="DP307" s="550"/>
      <c r="DQ307" s="550"/>
      <c r="DR307" s="550"/>
      <c r="DS307" s="550"/>
      <c r="DT307" s="550"/>
      <c r="DU307" s="550"/>
      <c r="DV307" s="550"/>
      <c r="DW307" s="550"/>
      <c r="DX307" s="550"/>
      <c r="DY307" s="550"/>
      <c r="DZ307" s="550"/>
      <c r="EA307" s="550"/>
      <c r="EB307" s="550"/>
      <c r="EC307" s="550"/>
      <c r="ED307" s="550"/>
      <c r="EE307" s="550"/>
      <c r="EF307" s="550"/>
      <c r="EG307" s="550"/>
      <c r="EH307" s="550"/>
      <c r="EI307" s="550"/>
      <c r="EJ307" s="550"/>
      <c r="EK307" s="550"/>
      <c r="EL307" s="550"/>
      <c r="EM307" s="550"/>
      <c r="EN307" s="550"/>
      <c r="EO307" s="550"/>
      <c r="EP307" s="550"/>
      <c r="EQ307" s="550"/>
      <c r="ER307" s="550"/>
      <c r="ES307" s="550"/>
      <c r="ET307" s="550"/>
      <c r="EU307" s="550"/>
      <c r="EV307" s="550"/>
      <c r="EW307" s="550"/>
      <c r="EX307" s="550"/>
      <c r="EY307" s="550"/>
      <c r="EZ307" s="550"/>
      <c r="FA307" s="550"/>
      <c r="FB307" s="550"/>
      <c r="FC307" s="550"/>
      <c r="FD307" s="550"/>
      <c r="FE307" s="550"/>
      <c r="FF307" s="550"/>
      <c r="FG307" s="550"/>
      <c r="FH307" s="550"/>
      <c r="FI307" s="550"/>
      <c r="FJ307" s="550"/>
      <c r="FK307" s="550"/>
      <c r="FL307" s="550"/>
      <c r="FM307" s="550"/>
      <c r="FN307" s="550"/>
      <c r="FO307" s="550"/>
      <c r="FP307" s="550"/>
      <c r="FQ307" s="550"/>
      <c r="FR307" s="550"/>
      <c r="FS307" s="550"/>
      <c r="FT307" s="550"/>
      <c r="FU307" s="550"/>
      <c r="FV307" s="550"/>
      <c r="FW307" s="550"/>
      <c r="FX307" s="550"/>
      <c r="FY307" s="550"/>
      <c r="FZ307" s="550"/>
      <c r="GA307" s="550"/>
      <c r="GB307" s="550"/>
      <c r="GC307" s="550"/>
      <c r="GD307" s="550"/>
      <c r="GE307" s="550"/>
      <c r="GF307" s="550"/>
      <c r="GG307" s="550"/>
      <c r="GH307" s="550"/>
      <c r="GI307" s="550"/>
      <c r="GJ307" s="550"/>
      <c r="GK307" s="550"/>
      <c r="GL307" s="550"/>
      <c r="GM307" s="550"/>
      <c r="GN307" s="550"/>
      <c r="GO307" s="550"/>
      <c r="GP307" s="550"/>
      <c r="GQ307" s="550"/>
      <c r="GR307" s="550"/>
      <c r="GS307" s="550"/>
      <c r="GT307" s="550"/>
      <c r="GU307" s="550"/>
      <c r="GV307" s="550"/>
      <c r="GW307" s="550"/>
      <c r="GX307" s="550"/>
      <c r="GY307" s="550"/>
      <c r="GZ307" s="550"/>
      <c r="HA307" s="550"/>
      <c r="HB307" s="550"/>
      <c r="HC307" s="550"/>
      <c r="HD307" s="550"/>
      <c r="HE307" s="550"/>
      <c r="HF307" s="550"/>
      <c r="HG307" s="550"/>
      <c r="HH307" s="550"/>
      <c r="HI307" s="550"/>
      <c r="HJ307" s="550"/>
      <c r="HK307" s="550"/>
      <c r="HL307" s="550"/>
      <c r="HM307" s="550"/>
      <c r="HN307" s="550"/>
      <c r="HO307" s="550"/>
      <c r="HP307" s="550"/>
      <c r="HQ307" s="550"/>
      <c r="HR307" s="550"/>
      <c r="HS307" s="550"/>
      <c r="HT307" s="550"/>
      <c r="HU307" s="550"/>
      <c r="HV307" s="550"/>
      <c r="HW307" s="550"/>
      <c r="HX307" s="550"/>
      <c r="HY307" s="550"/>
      <c r="HZ307" s="550"/>
      <c r="IA307" s="550"/>
      <c r="IB307" s="550"/>
      <c r="IC307" s="550"/>
      <c r="ID307" s="550"/>
      <c r="IE307" s="550"/>
      <c r="IF307" s="550"/>
      <c r="IG307" s="550"/>
      <c r="IH307" s="550"/>
      <c r="II307" s="550"/>
      <c r="IJ307" s="550"/>
      <c r="IK307" s="550"/>
      <c r="IL307" s="550"/>
      <c r="IM307" s="550"/>
      <c r="IN307" s="550"/>
      <c r="IO307" s="550"/>
      <c r="IP307" s="550"/>
      <c r="IQ307" s="550"/>
      <c r="IR307" s="550"/>
      <c r="IS307" s="550"/>
      <c r="IT307" s="550"/>
      <c r="IU307" s="550"/>
      <c r="IV307" s="550"/>
      <c r="IW307" s="550"/>
      <c r="IX307" s="550"/>
      <c r="IY307" s="550"/>
      <c r="IZ307" s="550"/>
      <c r="JA307" s="550"/>
      <c r="JB307" s="550"/>
      <c r="JC307" s="550"/>
      <c r="JD307" s="550"/>
      <c r="JE307" s="550"/>
      <c r="JF307" s="550"/>
      <c r="JG307" s="550"/>
      <c r="JH307" s="550"/>
    </row>
    <row r="308" spans="1:268" s="8" customFormat="1" ht="39.75" customHeight="1" x14ac:dyDescent="0.25">
      <c r="A308" s="83"/>
      <c r="B308" s="83" t="s">
        <v>1647</v>
      </c>
      <c r="C308" s="95">
        <v>11140038</v>
      </c>
      <c r="D308" s="96">
        <v>39811</v>
      </c>
      <c r="E308" s="96">
        <v>39811</v>
      </c>
      <c r="F308" s="96">
        <v>43463</v>
      </c>
      <c r="G308" s="96">
        <v>43100</v>
      </c>
      <c r="H308" s="96" t="s">
        <v>817</v>
      </c>
      <c r="I308" s="325" t="s">
        <v>982</v>
      </c>
      <c r="J308" s="325"/>
      <c r="K308" s="325" t="s">
        <v>95</v>
      </c>
      <c r="L308" s="348" t="s">
        <v>4026</v>
      </c>
      <c r="M308" s="83" t="s">
        <v>1648</v>
      </c>
      <c r="N308" s="83" t="s">
        <v>92</v>
      </c>
      <c r="O308" s="83" t="s">
        <v>92</v>
      </c>
      <c r="P308" s="94">
        <v>48489</v>
      </c>
      <c r="Q308" s="83"/>
      <c r="R308" s="83" t="s">
        <v>4611</v>
      </c>
      <c r="S308" s="83" t="s">
        <v>92</v>
      </c>
      <c r="T308" s="83" t="s">
        <v>92</v>
      </c>
      <c r="U308" s="83">
        <v>48489</v>
      </c>
      <c r="V308" s="83"/>
      <c r="W308" s="83" t="s">
        <v>3683</v>
      </c>
      <c r="X308" s="83">
        <v>1015</v>
      </c>
      <c r="Y308" s="83">
        <v>6.25</v>
      </c>
      <c r="Z308" s="83" t="s">
        <v>467</v>
      </c>
      <c r="AA308" s="83" t="s">
        <v>540</v>
      </c>
      <c r="AB308" s="47"/>
      <c r="AC308" s="433">
        <v>18300</v>
      </c>
      <c r="AD308" s="427">
        <v>520000000</v>
      </c>
      <c r="AE308" s="83"/>
      <c r="AF308" s="83">
        <v>520000000</v>
      </c>
      <c r="AG308" s="83"/>
      <c r="AH308" s="83"/>
      <c r="AI308" s="83"/>
      <c r="AJ308" s="83"/>
      <c r="AK308" s="83"/>
      <c r="AL308" s="83"/>
      <c r="AM308" s="83"/>
      <c r="AN308" s="83"/>
      <c r="AO308" s="83">
        <v>700</v>
      </c>
      <c r="AP308" s="83">
        <v>1</v>
      </c>
      <c r="AQ308" s="83" t="s">
        <v>47</v>
      </c>
      <c r="AR308" s="83"/>
      <c r="AS308" s="83" t="s">
        <v>467</v>
      </c>
      <c r="AT308" s="83"/>
      <c r="AU308" s="83"/>
      <c r="AV308" s="83">
        <v>121</v>
      </c>
      <c r="AW308" s="83" t="s">
        <v>1649</v>
      </c>
      <c r="AX308" s="83" t="s">
        <v>1650</v>
      </c>
      <c r="AY308" s="83">
        <v>43</v>
      </c>
      <c r="AZ308" s="83">
        <v>26</v>
      </c>
      <c r="BA308" s="83">
        <v>25.1</v>
      </c>
      <c r="BB308" s="83">
        <v>23</v>
      </c>
      <c r="BC308" s="83">
        <v>15</v>
      </c>
      <c r="BD308" s="83">
        <v>47.2</v>
      </c>
      <c r="BE308" s="83">
        <f t="shared" si="58"/>
        <v>43.440305555555554</v>
      </c>
      <c r="BF308" s="83">
        <f t="shared" si="59"/>
        <v>23.263111111111112</v>
      </c>
      <c r="BG308" s="83" t="s">
        <v>47</v>
      </c>
      <c r="BH308" s="83"/>
      <c r="BI308" s="83">
        <v>2359</v>
      </c>
      <c r="BJ308" s="96">
        <v>43143</v>
      </c>
      <c r="BK308" s="83"/>
      <c r="BL308" s="96"/>
      <c r="BM308" s="83"/>
      <c r="BN308" s="83"/>
      <c r="BO308" s="83"/>
      <c r="BP308" s="83"/>
      <c r="BQ308" s="83"/>
      <c r="BR308" s="83"/>
      <c r="BS308" s="110" t="s">
        <v>7871</v>
      </c>
      <c r="BT308" s="549"/>
      <c r="BU308" s="550"/>
      <c r="BV308" s="550"/>
      <c r="BW308" s="550"/>
      <c r="BX308" s="550"/>
      <c r="BY308" s="550"/>
      <c r="BZ308" s="550"/>
      <c r="CA308" s="550"/>
      <c r="CB308" s="550"/>
      <c r="CC308" s="550"/>
      <c r="CD308" s="550"/>
      <c r="CE308" s="550"/>
      <c r="CF308" s="550"/>
      <c r="CG308" s="550"/>
      <c r="CH308" s="550"/>
      <c r="CI308" s="550"/>
      <c r="CJ308" s="550"/>
      <c r="CK308" s="550"/>
      <c r="CL308" s="550"/>
      <c r="CM308" s="550"/>
      <c r="CN308" s="550"/>
      <c r="CO308" s="550"/>
      <c r="CP308" s="550"/>
      <c r="CQ308" s="550"/>
      <c r="CR308" s="550"/>
      <c r="CS308" s="550"/>
      <c r="CT308" s="550"/>
      <c r="CU308" s="550"/>
      <c r="CV308" s="550"/>
      <c r="CW308" s="550"/>
      <c r="CX308" s="550"/>
      <c r="CY308" s="550"/>
      <c r="CZ308" s="550"/>
      <c r="DA308" s="550"/>
      <c r="DB308" s="550"/>
      <c r="DC308" s="550"/>
      <c r="DD308" s="550"/>
      <c r="DE308" s="550"/>
      <c r="DF308" s="550"/>
      <c r="DG308" s="550"/>
      <c r="DH308" s="550"/>
      <c r="DI308" s="550"/>
      <c r="DJ308" s="550"/>
      <c r="DK308" s="550"/>
      <c r="DL308" s="550"/>
      <c r="DM308" s="550"/>
      <c r="DN308" s="550"/>
      <c r="DO308" s="550"/>
      <c r="DP308" s="550"/>
      <c r="DQ308" s="550"/>
      <c r="DR308" s="550"/>
      <c r="DS308" s="550"/>
      <c r="DT308" s="550"/>
      <c r="DU308" s="550"/>
      <c r="DV308" s="550"/>
      <c r="DW308" s="550"/>
      <c r="DX308" s="550"/>
      <c r="DY308" s="550"/>
      <c r="DZ308" s="550"/>
      <c r="EA308" s="550"/>
      <c r="EB308" s="550"/>
      <c r="EC308" s="550"/>
      <c r="ED308" s="550"/>
      <c r="EE308" s="550"/>
      <c r="EF308" s="550"/>
      <c r="EG308" s="550"/>
      <c r="EH308" s="550"/>
      <c r="EI308" s="550"/>
      <c r="EJ308" s="550"/>
      <c r="EK308" s="550"/>
      <c r="EL308" s="550"/>
      <c r="EM308" s="550"/>
      <c r="EN308" s="550"/>
      <c r="EO308" s="550"/>
      <c r="EP308" s="550"/>
      <c r="EQ308" s="550"/>
      <c r="ER308" s="550"/>
      <c r="ES308" s="550"/>
      <c r="ET308" s="550"/>
      <c r="EU308" s="550"/>
      <c r="EV308" s="550"/>
      <c r="EW308" s="550"/>
      <c r="EX308" s="550"/>
      <c r="EY308" s="550"/>
      <c r="EZ308" s="550"/>
      <c r="FA308" s="550"/>
      <c r="FB308" s="550"/>
      <c r="FC308" s="550"/>
      <c r="FD308" s="550"/>
      <c r="FE308" s="550"/>
      <c r="FF308" s="550"/>
      <c r="FG308" s="550"/>
      <c r="FH308" s="550"/>
      <c r="FI308" s="550"/>
      <c r="FJ308" s="550"/>
      <c r="FK308" s="550"/>
      <c r="FL308" s="550"/>
      <c r="FM308" s="550"/>
      <c r="FN308" s="550"/>
      <c r="FO308" s="550"/>
      <c r="FP308" s="550"/>
      <c r="FQ308" s="550"/>
      <c r="FR308" s="550"/>
      <c r="FS308" s="550"/>
      <c r="FT308" s="550"/>
      <c r="FU308" s="550"/>
      <c r="FV308" s="550"/>
      <c r="FW308" s="550"/>
      <c r="FX308" s="550"/>
      <c r="FY308" s="550"/>
      <c r="FZ308" s="550"/>
      <c r="GA308" s="550"/>
      <c r="GB308" s="550"/>
      <c r="GC308" s="550"/>
      <c r="GD308" s="550"/>
      <c r="GE308" s="550"/>
      <c r="GF308" s="550"/>
      <c r="GG308" s="550"/>
      <c r="GH308" s="550"/>
      <c r="GI308" s="550"/>
      <c r="GJ308" s="550"/>
      <c r="GK308" s="550"/>
      <c r="GL308" s="550"/>
      <c r="GM308" s="550"/>
      <c r="GN308" s="550"/>
      <c r="GO308" s="550"/>
      <c r="GP308" s="550"/>
      <c r="GQ308" s="550"/>
      <c r="GR308" s="550"/>
      <c r="GS308" s="550"/>
      <c r="GT308" s="550"/>
      <c r="GU308" s="550"/>
      <c r="GV308" s="550"/>
      <c r="GW308" s="550"/>
      <c r="GX308" s="550"/>
      <c r="GY308" s="550"/>
      <c r="GZ308" s="550"/>
      <c r="HA308" s="550"/>
      <c r="HB308" s="550"/>
      <c r="HC308" s="550"/>
      <c r="HD308" s="550"/>
      <c r="HE308" s="550"/>
      <c r="HF308" s="550"/>
      <c r="HG308" s="550"/>
      <c r="HH308" s="550"/>
      <c r="HI308" s="550"/>
      <c r="HJ308" s="550"/>
      <c r="HK308" s="550"/>
      <c r="HL308" s="550"/>
      <c r="HM308" s="550"/>
      <c r="HN308" s="550"/>
      <c r="HO308" s="550"/>
      <c r="HP308" s="550"/>
      <c r="HQ308" s="550"/>
      <c r="HR308" s="550"/>
      <c r="HS308" s="550"/>
      <c r="HT308" s="550"/>
      <c r="HU308" s="550"/>
      <c r="HV308" s="550"/>
      <c r="HW308" s="550"/>
      <c r="HX308" s="550"/>
      <c r="HY308" s="550"/>
      <c r="HZ308" s="550"/>
      <c r="IA308" s="550"/>
      <c r="IB308" s="550"/>
      <c r="IC308" s="550"/>
      <c r="ID308" s="550"/>
      <c r="IE308" s="550"/>
      <c r="IF308" s="550"/>
      <c r="IG308" s="550"/>
      <c r="IH308" s="550"/>
      <c r="II308" s="550"/>
      <c r="IJ308" s="550"/>
      <c r="IK308" s="550"/>
      <c r="IL308" s="550"/>
      <c r="IM308" s="550"/>
      <c r="IN308" s="550"/>
      <c r="IO308" s="550"/>
      <c r="IP308" s="550"/>
      <c r="IQ308" s="550"/>
      <c r="IR308" s="550"/>
      <c r="IS308" s="550"/>
      <c r="IT308" s="550"/>
      <c r="IU308" s="550"/>
      <c r="IV308" s="550"/>
      <c r="IW308" s="550"/>
      <c r="IX308" s="550"/>
      <c r="IY308" s="550"/>
      <c r="IZ308" s="550"/>
      <c r="JA308" s="550"/>
      <c r="JB308" s="550"/>
      <c r="JC308" s="550"/>
      <c r="JD308" s="550"/>
      <c r="JE308" s="550"/>
      <c r="JF308" s="550"/>
      <c r="JG308" s="550"/>
      <c r="JH308" s="550"/>
    </row>
    <row r="309" spans="1:268" s="8" customFormat="1" ht="39.75" customHeight="1" x14ac:dyDescent="0.25">
      <c r="A309" s="83"/>
      <c r="B309" s="83" t="s">
        <v>1647</v>
      </c>
      <c r="C309" s="95">
        <v>11140038</v>
      </c>
      <c r="D309" s="96">
        <v>39811</v>
      </c>
      <c r="E309" s="96">
        <v>39811</v>
      </c>
      <c r="F309" s="96">
        <v>43463</v>
      </c>
      <c r="G309" s="96">
        <v>43100</v>
      </c>
      <c r="H309" s="96" t="s">
        <v>817</v>
      </c>
      <c r="I309" s="325" t="s">
        <v>982</v>
      </c>
      <c r="J309" s="325"/>
      <c r="K309" s="325" t="s">
        <v>95</v>
      </c>
      <c r="L309" s="348"/>
      <c r="M309" s="83" t="s">
        <v>1648</v>
      </c>
      <c r="N309" s="83" t="s">
        <v>92</v>
      </c>
      <c r="O309" s="83" t="s">
        <v>92</v>
      </c>
      <c r="P309" s="94">
        <v>48489</v>
      </c>
      <c r="Q309" s="83"/>
      <c r="R309" s="83" t="s">
        <v>4611</v>
      </c>
      <c r="S309" s="83" t="s">
        <v>92</v>
      </c>
      <c r="T309" s="83" t="s">
        <v>92</v>
      </c>
      <c r="U309" s="83">
        <v>48489</v>
      </c>
      <c r="V309" s="83" t="s">
        <v>4027</v>
      </c>
      <c r="W309" s="83" t="s">
        <v>3683</v>
      </c>
      <c r="X309" s="83">
        <v>1015</v>
      </c>
      <c r="Y309" s="83">
        <v>6.25</v>
      </c>
      <c r="Z309" s="83" t="s">
        <v>467</v>
      </c>
      <c r="AA309" s="83" t="s">
        <v>540</v>
      </c>
      <c r="AB309" s="47"/>
      <c r="AC309" s="433">
        <v>18300</v>
      </c>
      <c r="AD309" s="427">
        <v>520000000</v>
      </c>
      <c r="AE309" s="83"/>
      <c r="AF309" s="83">
        <v>520000000</v>
      </c>
      <c r="AG309" s="83"/>
      <c r="AH309" s="83"/>
      <c r="AI309" s="83"/>
      <c r="AJ309" s="83"/>
      <c r="AK309" s="83"/>
      <c r="AL309" s="83"/>
      <c r="AM309" s="83"/>
      <c r="AN309" s="83"/>
      <c r="AO309" s="83">
        <v>700</v>
      </c>
      <c r="AP309" s="83"/>
      <c r="AQ309" s="83"/>
      <c r="AR309" s="83"/>
      <c r="AS309" s="83" t="s">
        <v>3690</v>
      </c>
      <c r="AT309" s="83"/>
      <c r="AU309" s="83"/>
      <c r="AV309" s="83"/>
      <c r="AW309" s="83" t="s">
        <v>3686</v>
      </c>
      <c r="AX309" s="83" t="s">
        <v>3687</v>
      </c>
      <c r="AY309" s="83">
        <v>43</v>
      </c>
      <c r="AZ309" s="83">
        <v>26</v>
      </c>
      <c r="BA309" s="83">
        <v>50</v>
      </c>
      <c r="BB309" s="83">
        <v>23</v>
      </c>
      <c r="BC309" s="83">
        <v>16</v>
      </c>
      <c r="BD309" s="83">
        <v>12.3</v>
      </c>
      <c r="BE309" s="83">
        <f t="shared" si="58"/>
        <v>43.447222222222216</v>
      </c>
      <c r="BF309" s="83">
        <f t="shared" si="59"/>
        <v>23.270083333333332</v>
      </c>
      <c r="BG309" s="83" t="s">
        <v>47</v>
      </c>
      <c r="BH309" s="83"/>
      <c r="BI309" s="83">
        <v>2359</v>
      </c>
      <c r="BJ309" s="96">
        <v>43143</v>
      </c>
      <c r="BK309" s="83"/>
      <c r="BL309" s="96"/>
      <c r="BM309" s="83"/>
      <c r="BN309" s="83"/>
      <c r="BO309" s="83"/>
      <c r="BP309" s="83"/>
      <c r="BQ309" s="83"/>
      <c r="BR309" s="83"/>
      <c r="BS309" s="110" t="s">
        <v>7871</v>
      </c>
      <c r="BT309" s="549"/>
      <c r="BU309" s="550"/>
      <c r="BV309" s="550"/>
      <c r="BW309" s="550"/>
      <c r="BX309" s="550"/>
      <c r="BY309" s="550"/>
      <c r="BZ309" s="550"/>
      <c r="CA309" s="550"/>
      <c r="CB309" s="550"/>
      <c r="CC309" s="550"/>
      <c r="CD309" s="550"/>
      <c r="CE309" s="550"/>
      <c r="CF309" s="550"/>
      <c r="CG309" s="550"/>
      <c r="CH309" s="550"/>
      <c r="CI309" s="550"/>
      <c r="CJ309" s="550"/>
      <c r="CK309" s="550"/>
      <c r="CL309" s="550"/>
      <c r="CM309" s="550"/>
      <c r="CN309" s="550"/>
      <c r="CO309" s="550"/>
      <c r="CP309" s="550"/>
      <c r="CQ309" s="550"/>
      <c r="CR309" s="550"/>
      <c r="CS309" s="550"/>
      <c r="CT309" s="550"/>
      <c r="CU309" s="550"/>
      <c r="CV309" s="550"/>
      <c r="CW309" s="550"/>
      <c r="CX309" s="550"/>
      <c r="CY309" s="550"/>
      <c r="CZ309" s="550"/>
      <c r="DA309" s="550"/>
      <c r="DB309" s="550"/>
      <c r="DC309" s="550"/>
      <c r="DD309" s="550"/>
      <c r="DE309" s="550"/>
      <c r="DF309" s="550"/>
      <c r="DG309" s="550"/>
      <c r="DH309" s="550"/>
      <c r="DI309" s="550"/>
      <c r="DJ309" s="550"/>
      <c r="DK309" s="550"/>
      <c r="DL309" s="550"/>
      <c r="DM309" s="550"/>
      <c r="DN309" s="550"/>
      <c r="DO309" s="550"/>
      <c r="DP309" s="550"/>
      <c r="DQ309" s="550"/>
      <c r="DR309" s="550"/>
      <c r="DS309" s="550"/>
      <c r="DT309" s="550"/>
      <c r="DU309" s="550"/>
      <c r="DV309" s="550"/>
      <c r="DW309" s="550"/>
      <c r="DX309" s="550"/>
      <c r="DY309" s="550"/>
      <c r="DZ309" s="550"/>
      <c r="EA309" s="550"/>
      <c r="EB309" s="550"/>
      <c r="EC309" s="550"/>
      <c r="ED309" s="550"/>
      <c r="EE309" s="550"/>
      <c r="EF309" s="550"/>
      <c r="EG309" s="550"/>
      <c r="EH309" s="550"/>
      <c r="EI309" s="550"/>
      <c r="EJ309" s="550"/>
      <c r="EK309" s="550"/>
      <c r="EL309" s="550"/>
      <c r="EM309" s="550"/>
      <c r="EN309" s="550"/>
      <c r="EO309" s="550"/>
      <c r="EP309" s="550"/>
      <c r="EQ309" s="550"/>
      <c r="ER309" s="550"/>
      <c r="ES309" s="550"/>
      <c r="ET309" s="550"/>
      <c r="EU309" s="550"/>
      <c r="EV309" s="550"/>
      <c r="EW309" s="550"/>
      <c r="EX309" s="550"/>
      <c r="EY309" s="550"/>
      <c r="EZ309" s="550"/>
      <c r="FA309" s="550"/>
      <c r="FB309" s="550"/>
      <c r="FC309" s="550"/>
      <c r="FD309" s="550"/>
      <c r="FE309" s="550"/>
      <c r="FF309" s="550"/>
      <c r="FG309" s="550"/>
      <c r="FH309" s="550"/>
      <c r="FI309" s="550"/>
      <c r="FJ309" s="550"/>
      <c r="FK309" s="550"/>
      <c r="FL309" s="550"/>
      <c r="FM309" s="550"/>
      <c r="FN309" s="550"/>
      <c r="FO309" s="550"/>
      <c r="FP309" s="550"/>
      <c r="FQ309" s="550"/>
      <c r="FR309" s="550"/>
      <c r="FS309" s="550"/>
      <c r="FT309" s="550"/>
      <c r="FU309" s="550"/>
      <c r="FV309" s="550"/>
      <c r="FW309" s="550"/>
      <c r="FX309" s="550"/>
      <c r="FY309" s="550"/>
      <c r="FZ309" s="550"/>
      <c r="GA309" s="550"/>
      <c r="GB309" s="550"/>
      <c r="GC309" s="550"/>
      <c r="GD309" s="550"/>
      <c r="GE309" s="550"/>
      <c r="GF309" s="550"/>
      <c r="GG309" s="550"/>
      <c r="GH309" s="550"/>
      <c r="GI309" s="550"/>
      <c r="GJ309" s="550"/>
      <c r="GK309" s="550"/>
      <c r="GL309" s="550"/>
      <c r="GM309" s="550"/>
      <c r="GN309" s="550"/>
      <c r="GO309" s="550"/>
      <c r="GP309" s="550"/>
      <c r="GQ309" s="550"/>
      <c r="GR309" s="550"/>
      <c r="GS309" s="550"/>
      <c r="GT309" s="550"/>
      <c r="GU309" s="550"/>
      <c r="GV309" s="550"/>
      <c r="GW309" s="550"/>
      <c r="GX309" s="550"/>
      <c r="GY309" s="550"/>
      <c r="GZ309" s="550"/>
      <c r="HA309" s="550"/>
      <c r="HB309" s="550"/>
      <c r="HC309" s="550"/>
      <c r="HD309" s="550"/>
      <c r="HE309" s="550"/>
      <c r="HF309" s="550"/>
      <c r="HG309" s="550"/>
      <c r="HH309" s="550"/>
      <c r="HI309" s="550"/>
      <c r="HJ309" s="550"/>
      <c r="HK309" s="550"/>
      <c r="HL309" s="550"/>
      <c r="HM309" s="550"/>
      <c r="HN309" s="550"/>
      <c r="HO309" s="550"/>
      <c r="HP309" s="550"/>
      <c r="HQ309" s="550"/>
      <c r="HR309" s="550"/>
      <c r="HS309" s="550"/>
      <c r="HT309" s="550"/>
      <c r="HU309" s="550"/>
      <c r="HV309" s="550"/>
      <c r="HW309" s="550"/>
      <c r="HX309" s="550"/>
      <c r="HY309" s="550"/>
      <c r="HZ309" s="550"/>
      <c r="IA309" s="550"/>
      <c r="IB309" s="550"/>
      <c r="IC309" s="550"/>
      <c r="ID309" s="550"/>
      <c r="IE309" s="550"/>
      <c r="IF309" s="550"/>
      <c r="IG309" s="550"/>
      <c r="IH309" s="550"/>
      <c r="II309" s="550"/>
      <c r="IJ309" s="550"/>
      <c r="IK309" s="550"/>
      <c r="IL309" s="550"/>
      <c r="IM309" s="550"/>
      <c r="IN309" s="550"/>
      <c r="IO309" s="550"/>
      <c r="IP309" s="550"/>
      <c r="IQ309" s="550"/>
      <c r="IR309" s="550"/>
      <c r="IS309" s="550"/>
      <c r="IT309" s="550"/>
      <c r="IU309" s="550"/>
      <c r="IV309" s="550"/>
      <c r="IW309" s="550"/>
      <c r="IX309" s="550"/>
      <c r="IY309" s="550"/>
      <c r="IZ309" s="550"/>
      <c r="JA309" s="550"/>
      <c r="JB309" s="550"/>
      <c r="JC309" s="550"/>
      <c r="JD309" s="550"/>
      <c r="JE309" s="550"/>
      <c r="JF309" s="550"/>
      <c r="JG309" s="550"/>
      <c r="JH309" s="550"/>
    </row>
    <row r="310" spans="1:268" s="8" customFormat="1" ht="39.75" customHeight="1" x14ac:dyDescent="0.25">
      <c r="A310" s="83"/>
      <c r="B310" s="83" t="s">
        <v>1647</v>
      </c>
      <c r="C310" s="95">
        <v>11140038</v>
      </c>
      <c r="D310" s="96">
        <v>39811</v>
      </c>
      <c r="E310" s="96">
        <v>39811</v>
      </c>
      <c r="F310" s="96">
        <v>43463</v>
      </c>
      <c r="G310" s="96">
        <v>43100</v>
      </c>
      <c r="H310" s="96" t="s">
        <v>817</v>
      </c>
      <c r="I310" s="325" t="s">
        <v>982</v>
      </c>
      <c r="J310" s="325"/>
      <c r="K310" s="325" t="s">
        <v>95</v>
      </c>
      <c r="L310" s="348"/>
      <c r="M310" s="83" t="s">
        <v>1648</v>
      </c>
      <c r="N310" s="83" t="s">
        <v>92</v>
      </c>
      <c r="O310" s="83" t="s">
        <v>92</v>
      </c>
      <c r="P310" s="94">
        <v>48489</v>
      </c>
      <c r="Q310" s="83"/>
      <c r="R310" s="83" t="s">
        <v>4611</v>
      </c>
      <c r="S310" s="83" t="s">
        <v>92</v>
      </c>
      <c r="T310" s="83" t="s">
        <v>92</v>
      </c>
      <c r="U310" s="83">
        <v>48489</v>
      </c>
      <c r="V310" s="83" t="s">
        <v>3685</v>
      </c>
      <c r="W310" s="83" t="s">
        <v>3683</v>
      </c>
      <c r="X310" s="83">
        <v>1015</v>
      </c>
      <c r="Y310" s="83">
        <v>6.25</v>
      </c>
      <c r="Z310" s="83" t="s">
        <v>467</v>
      </c>
      <c r="AA310" s="83" t="s">
        <v>540</v>
      </c>
      <c r="AB310" s="47"/>
      <c r="AC310" s="433">
        <v>18300</v>
      </c>
      <c r="AD310" s="427">
        <v>520000000</v>
      </c>
      <c r="AE310" s="83"/>
      <c r="AF310" s="83">
        <v>520000000</v>
      </c>
      <c r="AG310" s="83"/>
      <c r="AH310" s="83"/>
      <c r="AI310" s="83"/>
      <c r="AJ310" s="83"/>
      <c r="AK310" s="83"/>
      <c r="AL310" s="83"/>
      <c r="AM310" s="83"/>
      <c r="AN310" s="83"/>
      <c r="AO310" s="83">
        <v>700</v>
      </c>
      <c r="AP310" s="83"/>
      <c r="AQ310" s="83"/>
      <c r="AR310" s="83"/>
      <c r="AS310" s="83" t="s">
        <v>3647</v>
      </c>
      <c r="AT310" s="83"/>
      <c r="AU310" s="83"/>
      <c r="AV310" s="83"/>
      <c r="AW310" s="83" t="s">
        <v>3688</v>
      </c>
      <c r="AX310" s="83" t="s">
        <v>3689</v>
      </c>
      <c r="AY310" s="83">
        <v>43</v>
      </c>
      <c r="AZ310" s="83">
        <v>26</v>
      </c>
      <c r="BA310" s="83">
        <v>50.8</v>
      </c>
      <c r="BB310" s="83">
        <v>23</v>
      </c>
      <c r="BC310" s="83">
        <v>16</v>
      </c>
      <c r="BD310" s="83">
        <v>13.3</v>
      </c>
      <c r="BE310" s="83">
        <f t="shared" si="58"/>
        <v>43.447444444444443</v>
      </c>
      <c r="BF310" s="83">
        <f t="shared" si="59"/>
        <v>23.270361111111111</v>
      </c>
      <c r="BG310" s="83" t="s">
        <v>47</v>
      </c>
      <c r="BH310" s="83"/>
      <c r="BI310" s="83">
        <v>2359</v>
      </c>
      <c r="BJ310" s="96">
        <v>43143</v>
      </c>
      <c r="BK310" s="83"/>
      <c r="BL310" s="96"/>
      <c r="BM310" s="83"/>
      <c r="BN310" s="83"/>
      <c r="BO310" s="83"/>
      <c r="BP310" s="83"/>
      <c r="BQ310" s="83"/>
      <c r="BR310" s="83"/>
      <c r="BS310" s="110" t="s">
        <v>7871</v>
      </c>
      <c r="BT310" s="549"/>
      <c r="BU310" s="550"/>
      <c r="BV310" s="550"/>
      <c r="BW310" s="550"/>
      <c r="BX310" s="550"/>
      <c r="BY310" s="550"/>
      <c r="BZ310" s="550"/>
      <c r="CA310" s="550"/>
      <c r="CB310" s="550"/>
      <c r="CC310" s="550"/>
      <c r="CD310" s="550"/>
      <c r="CE310" s="550"/>
      <c r="CF310" s="550"/>
      <c r="CG310" s="550"/>
      <c r="CH310" s="550"/>
      <c r="CI310" s="550"/>
      <c r="CJ310" s="550"/>
      <c r="CK310" s="550"/>
      <c r="CL310" s="550"/>
      <c r="CM310" s="550"/>
      <c r="CN310" s="550"/>
      <c r="CO310" s="550"/>
      <c r="CP310" s="550"/>
      <c r="CQ310" s="550"/>
      <c r="CR310" s="550"/>
      <c r="CS310" s="550"/>
      <c r="CT310" s="550"/>
      <c r="CU310" s="550"/>
      <c r="CV310" s="550"/>
      <c r="CW310" s="550"/>
      <c r="CX310" s="550"/>
      <c r="CY310" s="550"/>
      <c r="CZ310" s="550"/>
      <c r="DA310" s="550"/>
      <c r="DB310" s="550"/>
      <c r="DC310" s="550"/>
      <c r="DD310" s="550"/>
      <c r="DE310" s="550"/>
      <c r="DF310" s="550"/>
      <c r="DG310" s="550"/>
      <c r="DH310" s="550"/>
      <c r="DI310" s="550"/>
      <c r="DJ310" s="550"/>
      <c r="DK310" s="550"/>
      <c r="DL310" s="550"/>
      <c r="DM310" s="550"/>
      <c r="DN310" s="550"/>
      <c r="DO310" s="550"/>
      <c r="DP310" s="550"/>
      <c r="DQ310" s="550"/>
      <c r="DR310" s="550"/>
      <c r="DS310" s="550"/>
      <c r="DT310" s="550"/>
      <c r="DU310" s="550"/>
      <c r="DV310" s="550"/>
      <c r="DW310" s="550"/>
      <c r="DX310" s="550"/>
      <c r="DY310" s="550"/>
      <c r="DZ310" s="550"/>
      <c r="EA310" s="550"/>
      <c r="EB310" s="550"/>
      <c r="EC310" s="550"/>
      <c r="ED310" s="550"/>
      <c r="EE310" s="550"/>
      <c r="EF310" s="550"/>
      <c r="EG310" s="550"/>
      <c r="EH310" s="550"/>
      <c r="EI310" s="550"/>
      <c r="EJ310" s="550"/>
      <c r="EK310" s="550"/>
      <c r="EL310" s="550"/>
      <c r="EM310" s="550"/>
      <c r="EN310" s="550"/>
      <c r="EO310" s="550"/>
      <c r="EP310" s="550"/>
      <c r="EQ310" s="550"/>
      <c r="ER310" s="550"/>
      <c r="ES310" s="550"/>
      <c r="ET310" s="550"/>
      <c r="EU310" s="550"/>
      <c r="EV310" s="550"/>
      <c r="EW310" s="550"/>
      <c r="EX310" s="550"/>
      <c r="EY310" s="550"/>
      <c r="EZ310" s="550"/>
      <c r="FA310" s="550"/>
      <c r="FB310" s="550"/>
      <c r="FC310" s="550"/>
      <c r="FD310" s="550"/>
      <c r="FE310" s="550"/>
      <c r="FF310" s="550"/>
      <c r="FG310" s="550"/>
      <c r="FH310" s="550"/>
      <c r="FI310" s="550"/>
      <c r="FJ310" s="550"/>
      <c r="FK310" s="550"/>
      <c r="FL310" s="550"/>
      <c r="FM310" s="550"/>
      <c r="FN310" s="550"/>
      <c r="FO310" s="550"/>
      <c r="FP310" s="550"/>
      <c r="FQ310" s="550"/>
      <c r="FR310" s="550"/>
      <c r="FS310" s="550"/>
      <c r="FT310" s="550"/>
      <c r="FU310" s="550"/>
      <c r="FV310" s="550"/>
      <c r="FW310" s="550"/>
      <c r="FX310" s="550"/>
      <c r="FY310" s="550"/>
      <c r="FZ310" s="550"/>
      <c r="GA310" s="550"/>
      <c r="GB310" s="550"/>
      <c r="GC310" s="550"/>
      <c r="GD310" s="550"/>
      <c r="GE310" s="550"/>
      <c r="GF310" s="550"/>
      <c r="GG310" s="550"/>
      <c r="GH310" s="550"/>
      <c r="GI310" s="550"/>
      <c r="GJ310" s="550"/>
      <c r="GK310" s="550"/>
      <c r="GL310" s="550"/>
      <c r="GM310" s="550"/>
      <c r="GN310" s="550"/>
      <c r="GO310" s="550"/>
      <c r="GP310" s="550"/>
      <c r="GQ310" s="550"/>
      <c r="GR310" s="550"/>
      <c r="GS310" s="550"/>
      <c r="GT310" s="550"/>
      <c r="GU310" s="550"/>
      <c r="GV310" s="550"/>
      <c r="GW310" s="550"/>
      <c r="GX310" s="550"/>
      <c r="GY310" s="550"/>
      <c r="GZ310" s="550"/>
      <c r="HA310" s="550"/>
      <c r="HB310" s="550"/>
      <c r="HC310" s="550"/>
      <c r="HD310" s="550"/>
      <c r="HE310" s="550"/>
      <c r="HF310" s="550"/>
      <c r="HG310" s="550"/>
      <c r="HH310" s="550"/>
      <c r="HI310" s="550"/>
      <c r="HJ310" s="550"/>
      <c r="HK310" s="550"/>
      <c r="HL310" s="550"/>
      <c r="HM310" s="550"/>
      <c r="HN310" s="550"/>
      <c r="HO310" s="550"/>
      <c r="HP310" s="550"/>
      <c r="HQ310" s="550"/>
      <c r="HR310" s="550"/>
      <c r="HS310" s="550"/>
      <c r="HT310" s="550"/>
      <c r="HU310" s="550"/>
      <c r="HV310" s="550"/>
      <c r="HW310" s="550"/>
      <c r="HX310" s="550"/>
      <c r="HY310" s="550"/>
      <c r="HZ310" s="550"/>
      <c r="IA310" s="550"/>
      <c r="IB310" s="550"/>
      <c r="IC310" s="550"/>
      <c r="ID310" s="550"/>
      <c r="IE310" s="550"/>
      <c r="IF310" s="550"/>
      <c r="IG310" s="550"/>
      <c r="IH310" s="550"/>
      <c r="II310" s="550"/>
      <c r="IJ310" s="550"/>
      <c r="IK310" s="550"/>
      <c r="IL310" s="550"/>
      <c r="IM310" s="550"/>
      <c r="IN310" s="550"/>
      <c r="IO310" s="550"/>
      <c r="IP310" s="550"/>
      <c r="IQ310" s="550"/>
      <c r="IR310" s="550"/>
      <c r="IS310" s="550"/>
      <c r="IT310" s="550"/>
      <c r="IU310" s="550"/>
      <c r="IV310" s="550"/>
      <c r="IW310" s="550"/>
      <c r="IX310" s="550"/>
      <c r="IY310" s="550"/>
      <c r="IZ310" s="550"/>
      <c r="JA310" s="550"/>
      <c r="JB310" s="550"/>
      <c r="JC310" s="550"/>
      <c r="JD310" s="550"/>
      <c r="JE310" s="550"/>
      <c r="JF310" s="550"/>
      <c r="JG310" s="550"/>
      <c r="JH310" s="550"/>
    </row>
    <row r="311" spans="1:268" s="8" customFormat="1" ht="39.75" customHeight="1" x14ac:dyDescent="0.25">
      <c r="A311" s="20"/>
      <c r="B311" s="20" t="s">
        <v>1647</v>
      </c>
      <c r="C311" s="22">
        <v>11140038</v>
      </c>
      <c r="D311" s="23">
        <v>39811</v>
      </c>
      <c r="E311" s="23">
        <v>39811</v>
      </c>
      <c r="F311" s="23">
        <v>45289</v>
      </c>
      <c r="G311" s="23">
        <v>45138</v>
      </c>
      <c r="H311" s="23" t="s">
        <v>817</v>
      </c>
      <c r="I311" s="324" t="s">
        <v>982</v>
      </c>
      <c r="J311" s="324" t="s">
        <v>7668</v>
      </c>
      <c r="K311" s="324" t="s">
        <v>95</v>
      </c>
      <c r="L311" s="347" t="s">
        <v>4026</v>
      </c>
      <c r="M311" s="20" t="s">
        <v>1648</v>
      </c>
      <c r="N311" s="20" t="s">
        <v>92</v>
      </c>
      <c r="O311" s="20" t="s">
        <v>92</v>
      </c>
      <c r="P311" s="21">
        <v>48489</v>
      </c>
      <c r="Q311" s="20"/>
      <c r="R311" s="20" t="s">
        <v>7872</v>
      </c>
      <c r="S311" s="20" t="s">
        <v>92</v>
      </c>
      <c r="T311" s="20" t="s">
        <v>92</v>
      </c>
      <c r="U311" s="20">
        <v>48489</v>
      </c>
      <c r="V311" s="20"/>
      <c r="W311" s="20" t="s">
        <v>3683</v>
      </c>
      <c r="X311" s="20">
        <v>1015</v>
      </c>
      <c r="Y311" s="20">
        <v>6.25</v>
      </c>
      <c r="Z311" s="20" t="s">
        <v>467</v>
      </c>
      <c r="AA311" s="20" t="s">
        <v>540</v>
      </c>
      <c r="AB311" s="34"/>
      <c r="AC311" s="437">
        <v>18300</v>
      </c>
      <c r="AD311" s="428">
        <v>520000000</v>
      </c>
      <c r="AE311" s="20"/>
      <c r="AF311" s="429">
        <v>520000000</v>
      </c>
      <c r="AG311" s="20"/>
      <c r="AH311" s="20"/>
      <c r="AI311" s="20"/>
      <c r="AJ311" s="20"/>
      <c r="AK311" s="20"/>
      <c r="AL311" s="20"/>
      <c r="AM311" s="20"/>
      <c r="AN311" s="20"/>
      <c r="AO311" s="429">
        <v>700</v>
      </c>
      <c r="AP311" s="20">
        <v>1</v>
      </c>
      <c r="AQ311" s="20" t="s">
        <v>47</v>
      </c>
      <c r="AR311" s="20"/>
      <c r="AS311" s="20" t="s">
        <v>467</v>
      </c>
      <c r="AT311" s="20"/>
      <c r="AU311" s="20"/>
      <c r="AV311" s="20">
        <v>121</v>
      </c>
      <c r="AW311" s="20" t="s">
        <v>7874</v>
      </c>
      <c r="AX311" s="20" t="s">
        <v>7875</v>
      </c>
      <c r="AY311" s="20">
        <v>43</v>
      </c>
      <c r="AZ311" s="20">
        <v>26</v>
      </c>
      <c r="BA311" s="20">
        <v>25.1</v>
      </c>
      <c r="BB311" s="20">
        <v>23</v>
      </c>
      <c r="BC311" s="20">
        <v>15</v>
      </c>
      <c r="BD311" s="20">
        <v>47.2</v>
      </c>
      <c r="BE311" s="20">
        <f t="shared" si="58"/>
        <v>43.440305555555554</v>
      </c>
      <c r="BF311" s="20">
        <f t="shared" si="59"/>
        <v>23.263111111111112</v>
      </c>
      <c r="BG311" s="20" t="s">
        <v>38</v>
      </c>
      <c r="BH311" s="20"/>
      <c r="BI311" s="20">
        <v>2577</v>
      </c>
      <c r="BJ311" s="23">
        <v>43476</v>
      </c>
      <c r="BK311" s="20">
        <v>2577</v>
      </c>
      <c r="BL311" s="23">
        <v>43476</v>
      </c>
      <c r="BM311" s="20"/>
      <c r="BN311" s="20"/>
      <c r="BO311" s="20"/>
      <c r="BP311" s="20"/>
      <c r="BQ311" s="20"/>
      <c r="BR311" s="20"/>
      <c r="BS311" s="24"/>
      <c r="BT311" s="549"/>
      <c r="BU311" s="550"/>
      <c r="BV311" s="550"/>
      <c r="BW311" s="550"/>
      <c r="BX311" s="550"/>
      <c r="BY311" s="550"/>
      <c r="BZ311" s="550"/>
      <c r="CA311" s="550"/>
      <c r="CB311" s="550"/>
      <c r="CC311" s="550"/>
      <c r="CD311" s="550"/>
      <c r="CE311" s="550"/>
      <c r="CF311" s="550"/>
      <c r="CG311" s="550"/>
      <c r="CH311" s="550"/>
      <c r="CI311" s="550"/>
      <c r="CJ311" s="550"/>
      <c r="CK311" s="550"/>
      <c r="CL311" s="550"/>
      <c r="CM311" s="550"/>
      <c r="CN311" s="550"/>
      <c r="CO311" s="550"/>
      <c r="CP311" s="550"/>
      <c r="CQ311" s="550"/>
      <c r="CR311" s="550"/>
      <c r="CS311" s="550"/>
      <c r="CT311" s="550"/>
      <c r="CU311" s="550"/>
      <c r="CV311" s="550"/>
      <c r="CW311" s="550"/>
      <c r="CX311" s="550"/>
      <c r="CY311" s="550"/>
      <c r="CZ311" s="550"/>
      <c r="DA311" s="550"/>
      <c r="DB311" s="550"/>
      <c r="DC311" s="550"/>
      <c r="DD311" s="550"/>
      <c r="DE311" s="550"/>
      <c r="DF311" s="550"/>
      <c r="DG311" s="550"/>
      <c r="DH311" s="550"/>
      <c r="DI311" s="550"/>
      <c r="DJ311" s="550"/>
      <c r="DK311" s="550"/>
      <c r="DL311" s="550"/>
      <c r="DM311" s="550"/>
      <c r="DN311" s="550"/>
      <c r="DO311" s="550"/>
      <c r="DP311" s="550"/>
      <c r="DQ311" s="550"/>
      <c r="DR311" s="550"/>
      <c r="DS311" s="550"/>
      <c r="DT311" s="550"/>
      <c r="DU311" s="550"/>
      <c r="DV311" s="550"/>
      <c r="DW311" s="550"/>
      <c r="DX311" s="550"/>
      <c r="DY311" s="550"/>
      <c r="DZ311" s="550"/>
      <c r="EA311" s="550"/>
      <c r="EB311" s="550"/>
      <c r="EC311" s="550"/>
      <c r="ED311" s="550"/>
      <c r="EE311" s="550"/>
      <c r="EF311" s="550"/>
      <c r="EG311" s="550"/>
      <c r="EH311" s="550"/>
      <c r="EI311" s="550"/>
      <c r="EJ311" s="550"/>
      <c r="EK311" s="550"/>
      <c r="EL311" s="550"/>
      <c r="EM311" s="550"/>
      <c r="EN311" s="550"/>
      <c r="EO311" s="550"/>
      <c r="EP311" s="550"/>
      <c r="EQ311" s="550"/>
      <c r="ER311" s="550"/>
      <c r="ES311" s="550"/>
      <c r="ET311" s="550"/>
      <c r="EU311" s="550"/>
      <c r="EV311" s="550"/>
      <c r="EW311" s="550"/>
      <c r="EX311" s="550"/>
      <c r="EY311" s="550"/>
      <c r="EZ311" s="550"/>
      <c r="FA311" s="550"/>
      <c r="FB311" s="550"/>
      <c r="FC311" s="550"/>
      <c r="FD311" s="550"/>
      <c r="FE311" s="550"/>
      <c r="FF311" s="550"/>
      <c r="FG311" s="550"/>
      <c r="FH311" s="550"/>
      <c r="FI311" s="550"/>
      <c r="FJ311" s="550"/>
      <c r="FK311" s="550"/>
      <c r="FL311" s="550"/>
      <c r="FM311" s="550"/>
      <c r="FN311" s="550"/>
      <c r="FO311" s="550"/>
      <c r="FP311" s="550"/>
      <c r="FQ311" s="550"/>
      <c r="FR311" s="550"/>
      <c r="FS311" s="550"/>
      <c r="FT311" s="550"/>
      <c r="FU311" s="550"/>
      <c r="FV311" s="550"/>
      <c r="FW311" s="550"/>
      <c r="FX311" s="550"/>
      <c r="FY311" s="550"/>
      <c r="FZ311" s="550"/>
      <c r="GA311" s="550"/>
      <c r="GB311" s="550"/>
      <c r="GC311" s="550"/>
      <c r="GD311" s="550"/>
      <c r="GE311" s="550"/>
      <c r="GF311" s="550"/>
      <c r="GG311" s="550"/>
      <c r="GH311" s="550"/>
      <c r="GI311" s="550"/>
      <c r="GJ311" s="550"/>
      <c r="GK311" s="550"/>
      <c r="GL311" s="550"/>
      <c r="GM311" s="550"/>
      <c r="GN311" s="550"/>
      <c r="GO311" s="550"/>
      <c r="GP311" s="550"/>
      <c r="GQ311" s="550"/>
      <c r="GR311" s="550"/>
      <c r="GS311" s="550"/>
      <c r="GT311" s="550"/>
      <c r="GU311" s="550"/>
      <c r="GV311" s="550"/>
      <c r="GW311" s="550"/>
      <c r="GX311" s="550"/>
      <c r="GY311" s="550"/>
      <c r="GZ311" s="550"/>
      <c r="HA311" s="550"/>
      <c r="HB311" s="550"/>
      <c r="HC311" s="550"/>
      <c r="HD311" s="550"/>
      <c r="HE311" s="550"/>
      <c r="HF311" s="550"/>
      <c r="HG311" s="550"/>
      <c r="HH311" s="550"/>
      <c r="HI311" s="550"/>
      <c r="HJ311" s="550"/>
      <c r="HK311" s="550"/>
      <c r="HL311" s="550"/>
      <c r="HM311" s="550"/>
      <c r="HN311" s="550"/>
      <c r="HO311" s="550"/>
      <c r="HP311" s="550"/>
      <c r="HQ311" s="550"/>
      <c r="HR311" s="550"/>
      <c r="HS311" s="550"/>
      <c r="HT311" s="550"/>
      <c r="HU311" s="550"/>
      <c r="HV311" s="550"/>
      <c r="HW311" s="550"/>
      <c r="HX311" s="550"/>
      <c r="HY311" s="550"/>
      <c r="HZ311" s="550"/>
      <c r="IA311" s="550"/>
      <c r="IB311" s="550"/>
      <c r="IC311" s="550"/>
      <c r="ID311" s="550"/>
      <c r="IE311" s="550"/>
      <c r="IF311" s="550"/>
      <c r="IG311" s="550"/>
      <c r="IH311" s="550"/>
      <c r="II311" s="550"/>
      <c r="IJ311" s="550"/>
      <c r="IK311" s="550"/>
      <c r="IL311" s="550"/>
      <c r="IM311" s="550"/>
      <c r="IN311" s="550"/>
      <c r="IO311" s="550"/>
      <c r="IP311" s="550"/>
      <c r="IQ311" s="550"/>
      <c r="IR311" s="550"/>
      <c r="IS311" s="550"/>
      <c r="IT311" s="550"/>
      <c r="IU311" s="550"/>
      <c r="IV311" s="550"/>
      <c r="IW311" s="550"/>
      <c r="IX311" s="550"/>
      <c r="IY311" s="550"/>
      <c r="IZ311" s="550"/>
      <c r="JA311" s="550"/>
      <c r="JB311" s="550"/>
      <c r="JC311" s="550"/>
      <c r="JD311" s="550"/>
      <c r="JE311" s="550"/>
      <c r="JF311" s="550"/>
      <c r="JG311" s="550"/>
      <c r="JH311" s="550"/>
    </row>
    <row r="312" spans="1:268" s="8" customFormat="1" ht="39.75" customHeight="1" thickBot="1" x14ac:dyDescent="0.3">
      <c r="A312" s="244"/>
      <c r="B312" s="244" t="s">
        <v>1647</v>
      </c>
      <c r="C312" s="253">
        <v>11140038</v>
      </c>
      <c r="D312" s="254">
        <v>39811</v>
      </c>
      <c r="E312" s="254">
        <v>39811</v>
      </c>
      <c r="F312" s="254">
        <v>45289</v>
      </c>
      <c r="G312" s="254">
        <v>45138</v>
      </c>
      <c r="H312" s="254" t="s">
        <v>817</v>
      </c>
      <c r="I312" s="462" t="s">
        <v>982</v>
      </c>
      <c r="J312" s="462" t="s">
        <v>7668</v>
      </c>
      <c r="K312" s="462" t="s">
        <v>95</v>
      </c>
      <c r="L312" s="355"/>
      <c r="M312" s="244" t="s">
        <v>1648</v>
      </c>
      <c r="N312" s="244" t="s">
        <v>92</v>
      </c>
      <c r="O312" s="244" t="s">
        <v>92</v>
      </c>
      <c r="P312" s="252">
        <v>48489</v>
      </c>
      <c r="Q312" s="244"/>
      <c r="R312" s="244" t="s">
        <v>7873</v>
      </c>
      <c r="S312" s="244" t="s">
        <v>92</v>
      </c>
      <c r="T312" s="244" t="s">
        <v>92</v>
      </c>
      <c r="U312" s="244">
        <v>48489</v>
      </c>
      <c r="V312" s="244" t="s">
        <v>4027</v>
      </c>
      <c r="W312" s="244" t="s">
        <v>3683</v>
      </c>
      <c r="X312" s="244">
        <v>1015</v>
      </c>
      <c r="Y312" s="244">
        <v>6.25</v>
      </c>
      <c r="Z312" s="244" t="s">
        <v>467</v>
      </c>
      <c r="AA312" s="244" t="s">
        <v>540</v>
      </c>
      <c r="AB312" s="289"/>
      <c r="AC312" s="463">
        <v>18300</v>
      </c>
      <c r="AD312" s="464">
        <v>520000000</v>
      </c>
      <c r="AE312" s="244"/>
      <c r="AF312" s="434">
        <v>520000000</v>
      </c>
      <c r="AG312" s="244"/>
      <c r="AH312" s="244"/>
      <c r="AI312" s="244"/>
      <c r="AJ312" s="244"/>
      <c r="AK312" s="244"/>
      <c r="AL312" s="244"/>
      <c r="AM312" s="244"/>
      <c r="AN312" s="244"/>
      <c r="AO312" s="434">
        <v>700</v>
      </c>
      <c r="AP312" s="244"/>
      <c r="AQ312" s="244"/>
      <c r="AR312" s="244"/>
      <c r="AS312" s="244" t="s">
        <v>3690</v>
      </c>
      <c r="AT312" s="244"/>
      <c r="AU312" s="244"/>
      <c r="AV312" s="244"/>
      <c r="AW312" s="244" t="s">
        <v>7876</v>
      </c>
      <c r="AX312" s="244" t="s">
        <v>7877</v>
      </c>
      <c r="AY312" s="244">
        <v>43</v>
      </c>
      <c r="AZ312" s="244">
        <v>26</v>
      </c>
      <c r="BA312" s="244">
        <v>50</v>
      </c>
      <c r="BB312" s="244">
        <v>23</v>
      </c>
      <c r="BC312" s="244">
        <v>16</v>
      </c>
      <c r="BD312" s="244">
        <v>12.3</v>
      </c>
      <c r="BE312" s="244">
        <f t="shared" si="58"/>
        <v>43.447222222222216</v>
      </c>
      <c r="BF312" s="244">
        <f t="shared" si="59"/>
        <v>23.270083333333332</v>
      </c>
      <c r="BG312" s="244" t="s">
        <v>38</v>
      </c>
      <c r="BH312" s="244"/>
      <c r="BI312" s="244">
        <v>2577</v>
      </c>
      <c r="BJ312" s="254">
        <v>43476</v>
      </c>
      <c r="BK312" s="244">
        <v>2577</v>
      </c>
      <c r="BL312" s="254">
        <v>43476</v>
      </c>
      <c r="BM312" s="244"/>
      <c r="BN312" s="244"/>
      <c r="BO312" s="244"/>
      <c r="BP312" s="244"/>
      <c r="BQ312" s="244"/>
      <c r="BR312" s="244"/>
      <c r="BS312" s="260"/>
      <c r="BT312" s="549"/>
      <c r="BU312" s="550"/>
      <c r="BV312" s="550"/>
      <c r="BW312" s="550"/>
      <c r="BX312" s="550"/>
      <c r="BY312" s="550"/>
      <c r="BZ312" s="550"/>
      <c r="CA312" s="550"/>
      <c r="CB312" s="550"/>
      <c r="CC312" s="550"/>
      <c r="CD312" s="550"/>
      <c r="CE312" s="550"/>
      <c r="CF312" s="550"/>
      <c r="CG312" s="550"/>
      <c r="CH312" s="550"/>
      <c r="CI312" s="550"/>
      <c r="CJ312" s="550"/>
      <c r="CK312" s="550"/>
      <c r="CL312" s="550"/>
      <c r="CM312" s="550"/>
      <c r="CN312" s="550"/>
      <c r="CO312" s="550"/>
      <c r="CP312" s="550"/>
      <c r="CQ312" s="550"/>
      <c r="CR312" s="550"/>
      <c r="CS312" s="550"/>
      <c r="CT312" s="550"/>
      <c r="CU312" s="550"/>
      <c r="CV312" s="550"/>
      <c r="CW312" s="550"/>
      <c r="CX312" s="550"/>
      <c r="CY312" s="550"/>
      <c r="CZ312" s="550"/>
      <c r="DA312" s="550"/>
      <c r="DB312" s="550"/>
      <c r="DC312" s="550"/>
      <c r="DD312" s="550"/>
      <c r="DE312" s="550"/>
      <c r="DF312" s="550"/>
      <c r="DG312" s="550"/>
      <c r="DH312" s="550"/>
      <c r="DI312" s="550"/>
      <c r="DJ312" s="550"/>
      <c r="DK312" s="550"/>
      <c r="DL312" s="550"/>
      <c r="DM312" s="550"/>
      <c r="DN312" s="550"/>
      <c r="DO312" s="550"/>
      <c r="DP312" s="550"/>
      <c r="DQ312" s="550"/>
      <c r="DR312" s="550"/>
      <c r="DS312" s="550"/>
      <c r="DT312" s="550"/>
      <c r="DU312" s="550"/>
      <c r="DV312" s="550"/>
      <c r="DW312" s="550"/>
      <c r="DX312" s="550"/>
      <c r="DY312" s="550"/>
      <c r="DZ312" s="550"/>
      <c r="EA312" s="550"/>
      <c r="EB312" s="550"/>
      <c r="EC312" s="550"/>
      <c r="ED312" s="550"/>
      <c r="EE312" s="550"/>
      <c r="EF312" s="550"/>
      <c r="EG312" s="550"/>
      <c r="EH312" s="550"/>
      <c r="EI312" s="550"/>
      <c r="EJ312" s="550"/>
      <c r="EK312" s="550"/>
      <c r="EL312" s="550"/>
      <c r="EM312" s="550"/>
      <c r="EN312" s="550"/>
      <c r="EO312" s="550"/>
      <c r="EP312" s="550"/>
      <c r="EQ312" s="550"/>
      <c r="ER312" s="550"/>
      <c r="ES312" s="550"/>
      <c r="ET312" s="550"/>
      <c r="EU312" s="550"/>
      <c r="EV312" s="550"/>
      <c r="EW312" s="550"/>
      <c r="EX312" s="550"/>
      <c r="EY312" s="550"/>
      <c r="EZ312" s="550"/>
      <c r="FA312" s="550"/>
      <c r="FB312" s="550"/>
      <c r="FC312" s="550"/>
      <c r="FD312" s="550"/>
      <c r="FE312" s="550"/>
      <c r="FF312" s="550"/>
      <c r="FG312" s="550"/>
      <c r="FH312" s="550"/>
      <c r="FI312" s="550"/>
      <c r="FJ312" s="550"/>
      <c r="FK312" s="550"/>
      <c r="FL312" s="550"/>
      <c r="FM312" s="550"/>
      <c r="FN312" s="550"/>
      <c r="FO312" s="550"/>
      <c r="FP312" s="550"/>
      <c r="FQ312" s="550"/>
      <c r="FR312" s="550"/>
      <c r="FS312" s="550"/>
      <c r="FT312" s="550"/>
      <c r="FU312" s="550"/>
      <c r="FV312" s="550"/>
      <c r="FW312" s="550"/>
      <c r="FX312" s="550"/>
      <c r="FY312" s="550"/>
      <c r="FZ312" s="550"/>
      <c r="GA312" s="550"/>
      <c r="GB312" s="550"/>
      <c r="GC312" s="550"/>
      <c r="GD312" s="550"/>
      <c r="GE312" s="550"/>
      <c r="GF312" s="550"/>
      <c r="GG312" s="550"/>
      <c r="GH312" s="550"/>
      <c r="GI312" s="550"/>
      <c r="GJ312" s="550"/>
      <c r="GK312" s="550"/>
      <c r="GL312" s="550"/>
      <c r="GM312" s="550"/>
      <c r="GN312" s="550"/>
      <c r="GO312" s="550"/>
      <c r="GP312" s="550"/>
      <c r="GQ312" s="550"/>
      <c r="GR312" s="550"/>
      <c r="GS312" s="550"/>
      <c r="GT312" s="550"/>
      <c r="GU312" s="550"/>
      <c r="GV312" s="550"/>
      <c r="GW312" s="550"/>
      <c r="GX312" s="550"/>
      <c r="GY312" s="550"/>
      <c r="GZ312" s="550"/>
      <c r="HA312" s="550"/>
      <c r="HB312" s="550"/>
      <c r="HC312" s="550"/>
      <c r="HD312" s="550"/>
      <c r="HE312" s="550"/>
      <c r="HF312" s="550"/>
      <c r="HG312" s="550"/>
      <c r="HH312" s="550"/>
      <c r="HI312" s="550"/>
      <c r="HJ312" s="550"/>
      <c r="HK312" s="550"/>
      <c r="HL312" s="550"/>
      <c r="HM312" s="550"/>
      <c r="HN312" s="550"/>
      <c r="HO312" s="550"/>
      <c r="HP312" s="550"/>
      <c r="HQ312" s="550"/>
      <c r="HR312" s="550"/>
      <c r="HS312" s="550"/>
      <c r="HT312" s="550"/>
      <c r="HU312" s="550"/>
      <c r="HV312" s="550"/>
      <c r="HW312" s="550"/>
      <c r="HX312" s="550"/>
      <c r="HY312" s="550"/>
      <c r="HZ312" s="550"/>
      <c r="IA312" s="550"/>
      <c r="IB312" s="550"/>
      <c r="IC312" s="550"/>
      <c r="ID312" s="550"/>
      <c r="IE312" s="550"/>
      <c r="IF312" s="550"/>
      <c r="IG312" s="550"/>
      <c r="IH312" s="550"/>
      <c r="II312" s="550"/>
      <c r="IJ312" s="550"/>
      <c r="IK312" s="550"/>
      <c r="IL312" s="550"/>
      <c r="IM312" s="550"/>
      <c r="IN312" s="550"/>
      <c r="IO312" s="550"/>
      <c r="IP312" s="550"/>
      <c r="IQ312" s="550"/>
      <c r="IR312" s="550"/>
      <c r="IS312" s="550"/>
      <c r="IT312" s="550"/>
      <c r="IU312" s="550"/>
      <c r="IV312" s="550"/>
      <c r="IW312" s="550"/>
      <c r="IX312" s="550"/>
      <c r="IY312" s="550"/>
      <c r="IZ312" s="550"/>
      <c r="JA312" s="550"/>
      <c r="JB312" s="550"/>
      <c r="JC312" s="550"/>
      <c r="JD312" s="550"/>
      <c r="JE312" s="550"/>
      <c r="JF312" s="550"/>
      <c r="JG312" s="550"/>
      <c r="JH312" s="550"/>
    </row>
    <row r="313" spans="1:268" s="8" customFormat="1" ht="39.75" customHeight="1" x14ac:dyDescent="0.25">
      <c r="A313" s="20"/>
      <c r="B313" s="20" t="s">
        <v>1647</v>
      </c>
      <c r="C313" s="438">
        <v>11143675.581818201</v>
      </c>
      <c r="D313" s="23">
        <v>39811</v>
      </c>
      <c r="E313" s="23">
        <v>39811</v>
      </c>
      <c r="F313" s="23">
        <v>43463</v>
      </c>
      <c r="G313" s="23">
        <v>43404</v>
      </c>
      <c r="H313" s="23" t="s">
        <v>817</v>
      </c>
      <c r="I313" s="324" t="s">
        <v>982</v>
      </c>
      <c r="J313" s="324" t="s">
        <v>7668</v>
      </c>
      <c r="K313" s="324" t="s">
        <v>95</v>
      </c>
      <c r="L313" s="347"/>
      <c r="M313" s="20" t="s">
        <v>1648</v>
      </c>
      <c r="N313" s="20" t="s">
        <v>92</v>
      </c>
      <c r="O313" s="20" t="s">
        <v>92</v>
      </c>
      <c r="P313" s="21">
        <v>48489</v>
      </c>
      <c r="Q313" s="20"/>
      <c r="R313" s="20" t="s">
        <v>7873</v>
      </c>
      <c r="S313" s="20" t="s">
        <v>92</v>
      </c>
      <c r="T313" s="20" t="s">
        <v>92</v>
      </c>
      <c r="U313" s="20">
        <v>48489</v>
      </c>
      <c r="V313" s="20" t="s">
        <v>3685</v>
      </c>
      <c r="W313" s="20" t="s">
        <v>3683</v>
      </c>
      <c r="X313" s="20">
        <v>1015</v>
      </c>
      <c r="Y313" s="20">
        <v>6.25</v>
      </c>
      <c r="Z313" s="20" t="s">
        <v>467</v>
      </c>
      <c r="AA313" s="20" t="s">
        <v>540</v>
      </c>
      <c r="AB313" s="34"/>
      <c r="AC313" s="20"/>
      <c r="AD313" s="20"/>
      <c r="AE313" s="20"/>
      <c r="AF313" s="20"/>
      <c r="AG313" s="20"/>
      <c r="AH313" s="20"/>
      <c r="AI313" s="20"/>
      <c r="AJ313" s="20"/>
      <c r="AK313" s="20"/>
      <c r="AL313" s="20"/>
      <c r="AM313" s="20"/>
      <c r="AN313" s="20"/>
      <c r="AO313" s="20"/>
      <c r="AP313" s="20"/>
      <c r="AQ313" s="20"/>
      <c r="AR313" s="20"/>
      <c r="AS313" s="20" t="s">
        <v>3647</v>
      </c>
      <c r="AT313" s="20"/>
      <c r="AU313" s="20"/>
      <c r="AV313" s="20"/>
      <c r="AW313" s="20" t="s">
        <v>7878</v>
      </c>
      <c r="AX313" s="20" t="s">
        <v>7879</v>
      </c>
      <c r="AY313" s="20">
        <v>43</v>
      </c>
      <c r="AZ313" s="20">
        <v>26</v>
      </c>
      <c r="BA313" s="20">
        <v>50.8</v>
      </c>
      <c r="BB313" s="20">
        <v>23</v>
      </c>
      <c r="BC313" s="20">
        <v>16</v>
      </c>
      <c r="BD313" s="20">
        <v>13.3</v>
      </c>
      <c r="BE313" s="20">
        <f t="shared" ref="BE313" si="66">AY313+AZ313/60+BA313/3600</f>
        <v>43.447444444444443</v>
      </c>
      <c r="BF313" s="20">
        <f t="shared" ref="BF313" si="67">BB313+BC313/60+BD313/3600</f>
        <v>23.270361111111111</v>
      </c>
      <c r="BG313" s="20" t="s">
        <v>38</v>
      </c>
      <c r="BH313" s="20"/>
      <c r="BI313" s="20"/>
      <c r="BJ313" s="23"/>
      <c r="BK313" s="20"/>
      <c r="BL313" s="23"/>
      <c r="BM313" s="20"/>
      <c r="BN313" s="20"/>
      <c r="BO313" s="20"/>
      <c r="BP313" s="20"/>
      <c r="BQ313" s="20"/>
      <c r="BR313" s="20"/>
      <c r="BS313" s="24"/>
      <c r="BT313" s="549"/>
      <c r="BU313" s="550"/>
      <c r="BV313" s="550"/>
      <c r="BW313" s="550"/>
      <c r="BX313" s="550"/>
      <c r="BY313" s="550"/>
      <c r="BZ313" s="550"/>
      <c r="CA313" s="550"/>
      <c r="CB313" s="550"/>
      <c r="CC313" s="550"/>
      <c r="CD313" s="550"/>
      <c r="CE313" s="550"/>
      <c r="CF313" s="550"/>
      <c r="CG313" s="550"/>
      <c r="CH313" s="550"/>
      <c r="CI313" s="550"/>
      <c r="CJ313" s="550"/>
      <c r="CK313" s="550"/>
      <c r="CL313" s="550"/>
      <c r="CM313" s="550"/>
      <c r="CN313" s="550"/>
      <c r="CO313" s="550"/>
      <c r="CP313" s="550"/>
      <c r="CQ313" s="550"/>
      <c r="CR313" s="550"/>
      <c r="CS313" s="550"/>
      <c r="CT313" s="550"/>
      <c r="CU313" s="550"/>
      <c r="CV313" s="550"/>
      <c r="CW313" s="550"/>
      <c r="CX313" s="550"/>
      <c r="CY313" s="550"/>
      <c r="CZ313" s="550"/>
      <c r="DA313" s="550"/>
      <c r="DB313" s="550"/>
      <c r="DC313" s="550"/>
      <c r="DD313" s="550"/>
      <c r="DE313" s="550"/>
      <c r="DF313" s="550"/>
      <c r="DG313" s="550"/>
      <c r="DH313" s="550"/>
      <c r="DI313" s="550"/>
      <c r="DJ313" s="550"/>
      <c r="DK313" s="550"/>
      <c r="DL313" s="550"/>
      <c r="DM313" s="550"/>
      <c r="DN313" s="550"/>
      <c r="DO313" s="550"/>
      <c r="DP313" s="550"/>
      <c r="DQ313" s="550"/>
      <c r="DR313" s="550"/>
      <c r="DS313" s="550"/>
      <c r="DT313" s="550"/>
      <c r="DU313" s="550"/>
      <c r="DV313" s="550"/>
      <c r="DW313" s="550"/>
      <c r="DX313" s="550"/>
      <c r="DY313" s="550"/>
      <c r="DZ313" s="550"/>
      <c r="EA313" s="550"/>
      <c r="EB313" s="550"/>
      <c r="EC313" s="550"/>
      <c r="ED313" s="550"/>
      <c r="EE313" s="550"/>
      <c r="EF313" s="550"/>
      <c r="EG313" s="550"/>
      <c r="EH313" s="550"/>
      <c r="EI313" s="550"/>
      <c r="EJ313" s="550"/>
      <c r="EK313" s="550"/>
      <c r="EL313" s="550"/>
      <c r="EM313" s="550"/>
      <c r="EN313" s="550"/>
      <c r="EO313" s="550"/>
      <c r="EP313" s="550"/>
      <c r="EQ313" s="550"/>
      <c r="ER313" s="550"/>
      <c r="ES313" s="550"/>
      <c r="ET313" s="550"/>
      <c r="EU313" s="550"/>
      <c r="EV313" s="550"/>
      <c r="EW313" s="550"/>
      <c r="EX313" s="550"/>
      <c r="EY313" s="550"/>
      <c r="EZ313" s="550"/>
      <c r="FA313" s="550"/>
      <c r="FB313" s="550"/>
      <c r="FC313" s="550"/>
      <c r="FD313" s="550"/>
      <c r="FE313" s="550"/>
      <c r="FF313" s="550"/>
      <c r="FG313" s="550"/>
      <c r="FH313" s="550"/>
      <c r="FI313" s="550"/>
      <c r="FJ313" s="550"/>
      <c r="FK313" s="550"/>
      <c r="FL313" s="550"/>
      <c r="FM313" s="550"/>
      <c r="FN313" s="550"/>
      <c r="FO313" s="550"/>
      <c r="FP313" s="550"/>
      <c r="FQ313" s="550"/>
      <c r="FR313" s="550"/>
      <c r="FS313" s="550"/>
      <c r="FT313" s="550"/>
      <c r="FU313" s="550"/>
      <c r="FV313" s="550"/>
      <c r="FW313" s="550"/>
      <c r="FX313" s="550"/>
      <c r="FY313" s="550"/>
      <c r="FZ313" s="550"/>
      <c r="GA313" s="550"/>
      <c r="GB313" s="550"/>
      <c r="GC313" s="550"/>
      <c r="GD313" s="550"/>
      <c r="GE313" s="550"/>
      <c r="GF313" s="550"/>
      <c r="GG313" s="550"/>
      <c r="GH313" s="550"/>
      <c r="GI313" s="550"/>
      <c r="GJ313" s="550"/>
      <c r="GK313" s="550"/>
      <c r="GL313" s="550"/>
      <c r="GM313" s="550"/>
      <c r="GN313" s="550"/>
      <c r="GO313" s="550"/>
      <c r="GP313" s="550"/>
      <c r="GQ313" s="550"/>
      <c r="GR313" s="550"/>
      <c r="GS313" s="550"/>
      <c r="GT313" s="550"/>
      <c r="GU313" s="550"/>
      <c r="GV313" s="550"/>
      <c r="GW313" s="550"/>
      <c r="GX313" s="550"/>
      <c r="GY313" s="550"/>
      <c r="GZ313" s="550"/>
      <c r="HA313" s="550"/>
      <c r="HB313" s="550"/>
      <c r="HC313" s="550"/>
      <c r="HD313" s="550"/>
      <c r="HE313" s="550"/>
      <c r="HF313" s="550"/>
      <c r="HG313" s="550"/>
      <c r="HH313" s="550"/>
      <c r="HI313" s="550"/>
      <c r="HJ313" s="550"/>
      <c r="HK313" s="550"/>
      <c r="HL313" s="550"/>
      <c r="HM313" s="550"/>
      <c r="HN313" s="550"/>
      <c r="HO313" s="550"/>
      <c r="HP313" s="550"/>
      <c r="HQ313" s="550"/>
      <c r="HR313" s="550"/>
      <c r="HS313" s="550"/>
      <c r="HT313" s="550"/>
      <c r="HU313" s="550"/>
      <c r="HV313" s="550"/>
      <c r="HW313" s="550"/>
      <c r="HX313" s="550"/>
      <c r="HY313" s="550"/>
      <c r="HZ313" s="550"/>
      <c r="IA313" s="550"/>
      <c r="IB313" s="550"/>
      <c r="IC313" s="550"/>
      <c r="ID313" s="550"/>
      <c r="IE313" s="550"/>
      <c r="IF313" s="550"/>
      <c r="IG313" s="550"/>
      <c r="IH313" s="550"/>
      <c r="II313" s="550"/>
      <c r="IJ313" s="550"/>
      <c r="IK313" s="550"/>
      <c r="IL313" s="550"/>
      <c r="IM313" s="550"/>
      <c r="IN313" s="550"/>
      <c r="IO313" s="550"/>
      <c r="IP313" s="550"/>
      <c r="IQ313" s="550"/>
      <c r="IR313" s="550"/>
      <c r="IS313" s="550"/>
      <c r="IT313" s="550"/>
      <c r="IU313" s="550"/>
      <c r="IV313" s="550"/>
      <c r="IW313" s="550"/>
      <c r="IX313" s="550"/>
      <c r="IY313" s="550"/>
      <c r="IZ313" s="550"/>
      <c r="JA313" s="550"/>
      <c r="JB313" s="550"/>
      <c r="JC313" s="550"/>
      <c r="JD313" s="550"/>
      <c r="JE313" s="550"/>
      <c r="JF313" s="550"/>
      <c r="JG313" s="550"/>
      <c r="JH313" s="550"/>
    </row>
    <row r="314" spans="1:268" s="8" customFormat="1" ht="39.75" customHeight="1" x14ac:dyDescent="0.25">
      <c r="A314" s="20"/>
      <c r="B314" s="20" t="s">
        <v>1647</v>
      </c>
      <c r="C314" s="438">
        <v>11145039.6181818</v>
      </c>
      <c r="D314" s="23">
        <v>39811</v>
      </c>
      <c r="E314" s="23">
        <v>39811</v>
      </c>
      <c r="F314" s="23">
        <v>43463</v>
      </c>
      <c r="G314" s="23">
        <v>43404</v>
      </c>
      <c r="H314" s="23" t="s">
        <v>817</v>
      </c>
      <c r="I314" s="324" t="s">
        <v>982</v>
      </c>
      <c r="J314" s="324" t="s">
        <v>7668</v>
      </c>
      <c r="K314" s="324" t="s">
        <v>95</v>
      </c>
      <c r="L314" s="347"/>
      <c r="M314" s="20" t="s">
        <v>1648</v>
      </c>
      <c r="N314" s="20" t="s">
        <v>92</v>
      </c>
      <c r="O314" s="20" t="s">
        <v>92</v>
      </c>
      <c r="P314" s="21">
        <v>48489</v>
      </c>
      <c r="Q314" s="20"/>
      <c r="R314" s="20" t="s">
        <v>7873</v>
      </c>
      <c r="S314" s="20" t="s">
        <v>92</v>
      </c>
      <c r="T314" s="20" t="s">
        <v>92</v>
      </c>
      <c r="U314" s="20">
        <v>48489</v>
      </c>
      <c r="V314" s="20" t="s">
        <v>3685</v>
      </c>
      <c r="W314" s="20" t="s">
        <v>3683</v>
      </c>
      <c r="X314" s="20">
        <v>1015</v>
      </c>
      <c r="Y314" s="20">
        <v>6.25</v>
      </c>
      <c r="Z314" s="20" t="s">
        <v>467</v>
      </c>
      <c r="AA314" s="20" t="s">
        <v>540</v>
      </c>
      <c r="AB314" s="34"/>
      <c r="AC314" s="20"/>
      <c r="AD314" s="20"/>
      <c r="AE314" s="20"/>
      <c r="AF314" s="20"/>
      <c r="AG314" s="20"/>
      <c r="AH314" s="20"/>
      <c r="AI314" s="20"/>
      <c r="AJ314" s="20"/>
      <c r="AK314" s="20"/>
      <c r="AL314" s="20"/>
      <c r="AM314" s="20"/>
      <c r="AN314" s="20"/>
      <c r="AO314" s="20"/>
      <c r="AP314" s="20"/>
      <c r="AQ314" s="20"/>
      <c r="AR314" s="20"/>
      <c r="AS314" s="20" t="s">
        <v>7880</v>
      </c>
      <c r="AT314" s="20"/>
      <c r="AU314" s="20"/>
      <c r="AV314" s="20"/>
      <c r="AW314" s="20" t="s">
        <v>7882</v>
      </c>
      <c r="AX314" s="20" t="s">
        <v>7883</v>
      </c>
      <c r="AY314" s="20">
        <v>43</v>
      </c>
      <c r="AZ314" s="20">
        <v>26</v>
      </c>
      <c r="BA314" s="20">
        <v>3.8439999999999999</v>
      </c>
      <c r="BB314" s="20">
        <v>23</v>
      </c>
      <c r="BC314" s="20">
        <v>15</v>
      </c>
      <c r="BD314" s="20">
        <v>37.758000000000003</v>
      </c>
      <c r="BE314" s="20">
        <f t="shared" ref="BE314" si="68">AY314+AZ314/60+BA314/3600</f>
        <v>43.434401111111107</v>
      </c>
      <c r="BF314" s="20">
        <f t="shared" ref="BF314" si="69">BB314+BC314/60+BD314/3600</f>
        <v>23.260488333333335</v>
      </c>
      <c r="BG314" s="20" t="s">
        <v>38</v>
      </c>
      <c r="BH314" s="20"/>
      <c r="BI314" s="20"/>
      <c r="BJ314" s="23"/>
      <c r="BK314" s="20"/>
      <c r="BL314" s="23"/>
      <c r="BM314" s="20"/>
      <c r="BN314" s="20"/>
      <c r="BO314" s="20"/>
      <c r="BP314" s="20"/>
      <c r="BQ314" s="20"/>
      <c r="BR314" s="20"/>
      <c r="BS314" s="24"/>
      <c r="BT314" s="549"/>
      <c r="BU314" s="550"/>
      <c r="BV314" s="550"/>
      <c r="BW314" s="550"/>
      <c r="BX314" s="550"/>
      <c r="BY314" s="550"/>
      <c r="BZ314" s="550"/>
      <c r="CA314" s="550"/>
      <c r="CB314" s="550"/>
      <c r="CC314" s="550"/>
      <c r="CD314" s="550"/>
      <c r="CE314" s="550"/>
      <c r="CF314" s="550"/>
      <c r="CG314" s="550"/>
      <c r="CH314" s="550"/>
      <c r="CI314" s="550"/>
      <c r="CJ314" s="550"/>
      <c r="CK314" s="550"/>
      <c r="CL314" s="550"/>
      <c r="CM314" s="550"/>
      <c r="CN314" s="550"/>
      <c r="CO314" s="550"/>
      <c r="CP314" s="550"/>
      <c r="CQ314" s="550"/>
      <c r="CR314" s="550"/>
      <c r="CS314" s="550"/>
      <c r="CT314" s="550"/>
      <c r="CU314" s="550"/>
      <c r="CV314" s="550"/>
      <c r="CW314" s="550"/>
      <c r="CX314" s="550"/>
      <c r="CY314" s="550"/>
      <c r="CZ314" s="550"/>
      <c r="DA314" s="550"/>
      <c r="DB314" s="550"/>
      <c r="DC314" s="550"/>
      <c r="DD314" s="550"/>
      <c r="DE314" s="550"/>
      <c r="DF314" s="550"/>
      <c r="DG314" s="550"/>
      <c r="DH314" s="550"/>
      <c r="DI314" s="550"/>
      <c r="DJ314" s="550"/>
      <c r="DK314" s="550"/>
      <c r="DL314" s="550"/>
      <c r="DM314" s="550"/>
      <c r="DN314" s="550"/>
      <c r="DO314" s="550"/>
      <c r="DP314" s="550"/>
      <c r="DQ314" s="550"/>
      <c r="DR314" s="550"/>
      <c r="DS314" s="550"/>
      <c r="DT314" s="550"/>
      <c r="DU314" s="550"/>
      <c r="DV314" s="550"/>
      <c r="DW314" s="550"/>
      <c r="DX314" s="550"/>
      <c r="DY314" s="550"/>
      <c r="DZ314" s="550"/>
      <c r="EA314" s="550"/>
      <c r="EB314" s="550"/>
      <c r="EC314" s="550"/>
      <c r="ED314" s="550"/>
      <c r="EE314" s="550"/>
      <c r="EF314" s="550"/>
      <c r="EG314" s="550"/>
      <c r="EH314" s="550"/>
      <c r="EI314" s="550"/>
      <c r="EJ314" s="550"/>
      <c r="EK314" s="550"/>
      <c r="EL314" s="550"/>
      <c r="EM314" s="550"/>
      <c r="EN314" s="550"/>
      <c r="EO314" s="550"/>
      <c r="EP314" s="550"/>
      <c r="EQ314" s="550"/>
      <c r="ER314" s="550"/>
      <c r="ES314" s="550"/>
      <c r="ET314" s="550"/>
      <c r="EU314" s="550"/>
      <c r="EV314" s="550"/>
      <c r="EW314" s="550"/>
      <c r="EX314" s="550"/>
      <c r="EY314" s="550"/>
      <c r="EZ314" s="550"/>
      <c r="FA314" s="550"/>
      <c r="FB314" s="550"/>
      <c r="FC314" s="550"/>
      <c r="FD314" s="550"/>
      <c r="FE314" s="550"/>
      <c r="FF314" s="550"/>
      <c r="FG314" s="550"/>
      <c r="FH314" s="550"/>
      <c r="FI314" s="550"/>
      <c r="FJ314" s="550"/>
      <c r="FK314" s="550"/>
      <c r="FL314" s="550"/>
      <c r="FM314" s="550"/>
      <c r="FN314" s="550"/>
      <c r="FO314" s="550"/>
      <c r="FP314" s="550"/>
      <c r="FQ314" s="550"/>
      <c r="FR314" s="550"/>
      <c r="FS314" s="550"/>
      <c r="FT314" s="550"/>
      <c r="FU314" s="550"/>
      <c r="FV314" s="550"/>
      <c r="FW314" s="550"/>
      <c r="FX314" s="550"/>
      <c r="FY314" s="550"/>
      <c r="FZ314" s="550"/>
      <c r="GA314" s="550"/>
      <c r="GB314" s="550"/>
      <c r="GC314" s="550"/>
      <c r="GD314" s="550"/>
      <c r="GE314" s="550"/>
      <c r="GF314" s="550"/>
      <c r="GG314" s="550"/>
      <c r="GH314" s="550"/>
      <c r="GI314" s="550"/>
      <c r="GJ314" s="550"/>
      <c r="GK314" s="550"/>
      <c r="GL314" s="550"/>
      <c r="GM314" s="550"/>
      <c r="GN314" s="550"/>
      <c r="GO314" s="550"/>
      <c r="GP314" s="550"/>
      <c r="GQ314" s="550"/>
      <c r="GR314" s="550"/>
      <c r="GS314" s="550"/>
      <c r="GT314" s="550"/>
      <c r="GU314" s="550"/>
      <c r="GV314" s="550"/>
      <c r="GW314" s="550"/>
      <c r="GX314" s="550"/>
      <c r="GY314" s="550"/>
      <c r="GZ314" s="550"/>
      <c r="HA314" s="550"/>
      <c r="HB314" s="550"/>
      <c r="HC314" s="550"/>
      <c r="HD314" s="550"/>
      <c r="HE314" s="550"/>
      <c r="HF314" s="550"/>
      <c r="HG314" s="550"/>
      <c r="HH314" s="550"/>
      <c r="HI314" s="550"/>
      <c r="HJ314" s="550"/>
      <c r="HK314" s="550"/>
      <c r="HL314" s="550"/>
      <c r="HM314" s="550"/>
      <c r="HN314" s="550"/>
      <c r="HO314" s="550"/>
      <c r="HP314" s="550"/>
      <c r="HQ314" s="550"/>
      <c r="HR314" s="550"/>
      <c r="HS314" s="550"/>
      <c r="HT314" s="550"/>
      <c r="HU314" s="550"/>
      <c r="HV314" s="550"/>
      <c r="HW314" s="550"/>
      <c r="HX314" s="550"/>
      <c r="HY314" s="550"/>
      <c r="HZ314" s="550"/>
      <c r="IA314" s="550"/>
      <c r="IB314" s="550"/>
      <c r="IC314" s="550"/>
      <c r="ID314" s="550"/>
      <c r="IE314" s="550"/>
      <c r="IF314" s="550"/>
      <c r="IG314" s="550"/>
      <c r="IH314" s="550"/>
      <c r="II314" s="550"/>
      <c r="IJ314" s="550"/>
      <c r="IK314" s="550"/>
      <c r="IL314" s="550"/>
      <c r="IM314" s="550"/>
      <c r="IN314" s="550"/>
      <c r="IO314" s="550"/>
      <c r="IP314" s="550"/>
      <c r="IQ314" s="550"/>
      <c r="IR314" s="550"/>
      <c r="IS314" s="550"/>
      <c r="IT314" s="550"/>
      <c r="IU314" s="550"/>
      <c r="IV314" s="550"/>
      <c r="IW314" s="550"/>
      <c r="IX314" s="550"/>
      <c r="IY314" s="550"/>
      <c r="IZ314" s="550"/>
      <c r="JA314" s="550"/>
      <c r="JB314" s="550"/>
      <c r="JC314" s="550"/>
      <c r="JD314" s="550"/>
      <c r="JE314" s="550"/>
      <c r="JF314" s="550"/>
      <c r="JG314" s="550"/>
      <c r="JH314" s="550"/>
    </row>
    <row r="315" spans="1:268" s="8" customFormat="1" ht="39.75" customHeight="1" x14ac:dyDescent="0.25">
      <c r="A315" s="20"/>
      <c r="B315" s="20" t="s">
        <v>1647</v>
      </c>
      <c r="C315" s="438">
        <v>11146403.654545501</v>
      </c>
      <c r="D315" s="23">
        <v>39811</v>
      </c>
      <c r="E315" s="23">
        <v>39811</v>
      </c>
      <c r="F315" s="23">
        <v>43463</v>
      </c>
      <c r="G315" s="23">
        <v>43404</v>
      </c>
      <c r="H315" s="23" t="s">
        <v>817</v>
      </c>
      <c r="I315" s="324" t="s">
        <v>982</v>
      </c>
      <c r="J315" s="324" t="s">
        <v>7668</v>
      </c>
      <c r="K315" s="324" t="s">
        <v>95</v>
      </c>
      <c r="L315" s="347"/>
      <c r="M315" s="20" t="s">
        <v>1648</v>
      </c>
      <c r="N315" s="20" t="s">
        <v>92</v>
      </c>
      <c r="O315" s="20" t="s">
        <v>92</v>
      </c>
      <c r="P315" s="21">
        <v>48489</v>
      </c>
      <c r="Q315" s="20"/>
      <c r="R315" s="20" t="s">
        <v>7873</v>
      </c>
      <c r="S315" s="20" t="s">
        <v>92</v>
      </c>
      <c r="T315" s="20" t="s">
        <v>92</v>
      </c>
      <c r="U315" s="20">
        <v>48489</v>
      </c>
      <c r="V315" s="20" t="s">
        <v>3685</v>
      </c>
      <c r="W315" s="20" t="s">
        <v>3683</v>
      </c>
      <c r="X315" s="20">
        <v>1015</v>
      </c>
      <c r="Y315" s="20">
        <v>6.25</v>
      </c>
      <c r="Z315" s="20" t="s">
        <v>467</v>
      </c>
      <c r="AA315" s="20" t="s">
        <v>540</v>
      </c>
      <c r="AB315" s="34"/>
      <c r="AC315" s="20"/>
      <c r="AD315" s="20"/>
      <c r="AE315" s="20"/>
      <c r="AF315" s="20"/>
      <c r="AG315" s="20"/>
      <c r="AH315" s="20"/>
      <c r="AI315" s="20"/>
      <c r="AJ315" s="20"/>
      <c r="AK315" s="20"/>
      <c r="AL315" s="20"/>
      <c r="AM315" s="20"/>
      <c r="AN315" s="20"/>
      <c r="AO315" s="20"/>
      <c r="AP315" s="20"/>
      <c r="AQ315" s="20"/>
      <c r="AR315" s="20"/>
      <c r="AS315" s="20" t="s">
        <v>7881</v>
      </c>
      <c r="AT315" s="20"/>
      <c r="AU315" s="20"/>
      <c r="AV315" s="20"/>
      <c r="AW315" s="20" t="s">
        <v>7884</v>
      </c>
      <c r="AX315" s="20" t="s">
        <v>7885</v>
      </c>
      <c r="AY315" s="20">
        <v>43</v>
      </c>
      <c r="AZ315" s="20">
        <v>26</v>
      </c>
      <c r="BA315" s="20">
        <v>3.5529999999999999</v>
      </c>
      <c r="BB315" s="20">
        <v>23</v>
      </c>
      <c r="BC315" s="20">
        <v>15</v>
      </c>
      <c r="BD315" s="20">
        <v>37.633000000000003</v>
      </c>
      <c r="BE315" s="20">
        <f t="shared" ref="BE315" si="70">AY315+AZ315/60+BA315/3600</f>
        <v>43.434320277777772</v>
      </c>
      <c r="BF315" s="20">
        <f t="shared" ref="BF315" si="71">BB315+BC315/60+BD315/3600</f>
        <v>23.26045361111111</v>
      </c>
      <c r="BG315" s="20" t="s">
        <v>38</v>
      </c>
      <c r="BH315" s="20"/>
      <c r="BI315" s="20"/>
      <c r="BJ315" s="23"/>
      <c r="BK315" s="20"/>
      <c r="BL315" s="23"/>
      <c r="BM315" s="20"/>
      <c r="BN315" s="20"/>
      <c r="BO315" s="20"/>
      <c r="BP315" s="20"/>
      <c r="BQ315" s="20"/>
      <c r="BR315" s="20"/>
      <c r="BS315" s="24"/>
      <c r="BT315" s="549"/>
      <c r="BU315" s="550"/>
      <c r="BV315" s="550"/>
      <c r="BW315" s="550"/>
      <c r="BX315" s="550"/>
      <c r="BY315" s="550"/>
      <c r="BZ315" s="550"/>
      <c r="CA315" s="550"/>
      <c r="CB315" s="550"/>
      <c r="CC315" s="550"/>
      <c r="CD315" s="550"/>
      <c r="CE315" s="550"/>
      <c r="CF315" s="550"/>
      <c r="CG315" s="550"/>
      <c r="CH315" s="550"/>
      <c r="CI315" s="550"/>
      <c r="CJ315" s="550"/>
      <c r="CK315" s="550"/>
      <c r="CL315" s="550"/>
      <c r="CM315" s="550"/>
      <c r="CN315" s="550"/>
      <c r="CO315" s="550"/>
      <c r="CP315" s="550"/>
      <c r="CQ315" s="550"/>
      <c r="CR315" s="550"/>
      <c r="CS315" s="550"/>
      <c r="CT315" s="550"/>
      <c r="CU315" s="550"/>
      <c r="CV315" s="550"/>
      <c r="CW315" s="550"/>
      <c r="CX315" s="550"/>
      <c r="CY315" s="550"/>
      <c r="CZ315" s="550"/>
      <c r="DA315" s="550"/>
      <c r="DB315" s="550"/>
      <c r="DC315" s="550"/>
      <c r="DD315" s="550"/>
      <c r="DE315" s="550"/>
      <c r="DF315" s="550"/>
      <c r="DG315" s="550"/>
      <c r="DH315" s="550"/>
      <c r="DI315" s="550"/>
      <c r="DJ315" s="550"/>
      <c r="DK315" s="550"/>
      <c r="DL315" s="550"/>
      <c r="DM315" s="550"/>
      <c r="DN315" s="550"/>
      <c r="DO315" s="550"/>
      <c r="DP315" s="550"/>
      <c r="DQ315" s="550"/>
      <c r="DR315" s="550"/>
      <c r="DS315" s="550"/>
      <c r="DT315" s="550"/>
      <c r="DU315" s="550"/>
      <c r="DV315" s="550"/>
      <c r="DW315" s="550"/>
      <c r="DX315" s="550"/>
      <c r="DY315" s="550"/>
      <c r="DZ315" s="550"/>
      <c r="EA315" s="550"/>
      <c r="EB315" s="550"/>
      <c r="EC315" s="550"/>
      <c r="ED315" s="550"/>
      <c r="EE315" s="550"/>
      <c r="EF315" s="550"/>
      <c r="EG315" s="550"/>
      <c r="EH315" s="550"/>
      <c r="EI315" s="550"/>
      <c r="EJ315" s="550"/>
      <c r="EK315" s="550"/>
      <c r="EL315" s="550"/>
      <c r="EM315" s="550"/>
      <c r="EN315" s="550"/>
      <c r="EO315" s="550"/>
      <c r="EP315" s="550"/>
      <c r="EQ315" s="550"/>
      <c r="ER315" s="550"/>
      <c r="ES315" s="550"/>
      <c r="ET315" s="550"/>
      <c r="EU315" s="550"/>
      <c r="EV315" s="550"/>
      <c r="EW315" s="550"/>
      <c r="EX315" s="550"/>
      <c r="EY315" s="550"/>
      <c r="EZ315" s="550"/>
      <c r="FA315" s="550"/>
      <c r="FB315" s="550"/>
      <c r="FC315" s="550"/>
      <c r="FD315" s="550"/>
      <c r="FE315" s="550"/>
      <c r="FF315" s="550"/>
      <c r="FG315" s="550"/>
      <c r="FH315" s="550"/>
      <c r="FI315" s="550"/>
      <c r="FJ315" s="550"/>
      <c r="FK315" s="550"/>
      <c r="FL315" s="550"/>
      <c r="FM315" s="550"/>
      <c r="FN315" s="550"/>
      <c r="FO315" s="550"/>
      <c r="FP315" s="550"/>
      <c r="FQ315" s="550"/>
      <c r="FR315" s="550"/>
      <c r="FS315" s="550"/>
      <c r="FT315" s="550"/>
      <c r="FU315" s="550"/>
      <c r="FV315" s="550"/>
      <c r="FW315" s="550"/>
      <c r="FX315" s="550"/>
      <c r="FY315" s="550"/>
      <c r="FZ315" s="550"/>
      <c r="GA315" s="550"/>
      <c r="GB315" s="550"/>
      <c r="GC315" s="550"/>
      <c r="GD315" s="550"/>
      <c r="GE315" s="550"/>
      <c r="GF315" s="550"/>
      <c r="GG315" s="550"/>
      <c r="GH315" s="550"/>
      <c r="GI315" s="550"/>
      <c r="GJ315" s="550"/>
      <c r="GK315" s="550"/>
      <c r="GL315" s="550"/>
      <c r="GM315" s="550"/>
      <c r="GN315" s="550"/>
      <c r="GO315" s="550"/>
      <c r="GP315" s="550"/>
      <c r="GQ315" s="550"/>
      <c r="GR315" s="550"/>
      <c r="GS315" s="550"/>
      <c r="GT315" s="550"/>
      <c r="GU315" s="550"/>
      <c r="GV315" s="550"/>
      <c r="GW315" s="550"/>
      <c r="GX315" s="550"/>
      <c r="GY315" s="550"/>
      <c r="GZ315" s="550"/>
      <c r="HA315" s="550"/>
      <c r="HB315" s="550"/>
      <c r="HC315" s="550"/>
      <c r="HD315" s="550"/>
      <c r="HE315" s="550"/>
      <c r="HF315" s="550"/>
      <c r="HG315" s="550"/>
      <c r="HH315" s="550"/>
      <c r="HI315" s="550"/>
      <c r="HJ315" s="550"/>
      <c r="HK315" s="550"/>
      <c r="HL315" s="550"/>
      <c r="HM315" s="550"/>
      <c r="HN315" s="550"/>
      <c r="HO315" s="550"/>
      <c r="HP315" s="550"/>
      <c r="HQ315" s="550"/>
      <c r="HR315" s="550"/>
      <c r="HS315" s="550"/>
      <c r="HT315" s="550"/>
      <c r="HU315" s="550"/>
      <c r="HV315" s="550"/>
      <c r="HW315" s="550"/>
      <c r="HX315" s="550"/>
      <c r="HY315" s="550"/>
      <c r="HZ315" s="550"/>
      <c r="IA315" s="550"/>
      <c r="IB315" s="550"/>
      <c r="IC315" s="550"/>
      <c r="ID315" s="550"/>
      <c r="IE315" s="550"/>
      <c r="IF315" s="550"/>
      <c r="IG315" s="550"/>
      <c r="IH315" s="550"/>
      <c r="II315" s="550"/>
      <c r="IJ315" s="550"/>
      <c r="IK315" s="550"/>
      <c r="IL315" s="550"/>
      <c r="IM315" s="550"/>
      <c r="IN315" s="550"/>
      <c r="IO315" s="550"/>
      <c r="IP315" s="550"/>
      <c r="IQ315" s="550"/>
      <c r="IR315" s="550"/>
      <c r="IS315" s="550"/>
      <c r="IT315" s="550"/>
      <c r="IU315" s="550"/>
      <c r="IV315" s="550"/>
      <c r="IW315" s="550"/>
      <c r="IX315" s="550"/>
      <c r="IY315" s="550"/>
      <c r="IZ315" s="550"/>
      <c r="JA315" s="550"/>
      <c r="JB315" s="550"/>
      <c r="JC315" s="550"/>
      <c r="JD315" s="550"/>
      <c r="JE315" s="550"/>
      <c r="JF315" s="550"/>
      <c r="JG315" s="550"/>
      <c r="JH315" s="550"/>
    </row>
    <row r="316" spans="1:268" s="8" customFormat="1" ht="39.75" customHeight="1" x14ac:dyDescent="0.25">
      <c r="A316" s="83" t="s">
        <v>3387</v>
      </c>
      <c r="B316" s="83" t="s">
        <v>1115</v>
      </c>
      <c r="C316" s="95">
        <v>11110021</v>
      </c>
      <c r="D316" s="96">
        <v>39818</v>
      </c>
      <c r="E316" s="96">
        <v>39818</v>
      </c>
      <c r="F316" s="96">
        <v>42318</v>
      </c>
      <c r="G316" s="96"/>
      <c r="H316" s="96" t="s">
        <v>4557</v>
      </c>
      <c r="I316" s="325" t="s">
        <v>977</v>
      </c>
      <c r="J316" s="325"/>
      <c r="K316" s="325" t="s">
        <v>73</v>
      </c>
      <c r="L316" s="348" t="s">
        <v>2204</v>
      </c>
      <c r="M316" s="83" t="s">
        <v>654</v>
      </c>
      <c r="N316" s="83" t="s">
        <v>106</v>
      </c>
      <c r="O316" s="83" t="s">
        <v>72</v>
      </c>
      <c r="P316" s="94">
        <v>81476</v>
      </c>
      <c r="Q316" s="83" t="s">
        <v>3968</v>
      </c>
      <c r="R316" s="83" t="s">
        <v>654</v>
      </c>
      <c r="S316" s="83" t="s">
        <v>106</v>
      </c>
      <c r="T316" s="83" t="s">
        <v>72</v>
      </c>
      <c r="U316" s="83">
        <v>81476</v>
      </c>
      <c r="V316" s="83"/>
      <c r="W316" s="83"/>
      <c r="X316" s="83"/>
      <c r="Y316" s="83"/>
      <c r="Z316" s="83" t="s">
        <v>467</v>
      </c>
      <c r="AA316" s="83" t="s">
        <v>36</v>
      </c>
      <c r="AB316" s="47">
        <v>5.2499999999999998E-2</v>
      </c>
      <c r="AC316" s="83">
        <v>0.55600000000000005</v>
      </c>
      <c r="AD316" s="83">
        <v>10575.84</v>
      </c>
      <c r="AE316" s="83">
        <v>10575.84</v>
      </c>
      <c r="AF316" s="83"/>
      <c r="AG316" s="83"/>
      <c r="AH316" s="83"/>
      <c r="AI316" s="83"/>
      <c r="AJ316" s="83"/>
      <c r="AK316" s="83"/>
      <c r="AL316" s="83"/>
      <c r="AM316" s="83"/>
      <c r="AN316" s="83"/>
      <c r="AO316" s="83"/>
      <c r="AP316" s="83"/>
      <c r="AQ316" s="83"/>
      <c r="AR316" s="83"/>
      <c r="AS316" s="83"/>
      <c r="AT316" s="83"/>
      <c r="AU316" s="83"/>
      <c r="AV316" s="83">
        <v>901</v>
      </c>
      <c r="AW316" s="83" t="s">
        <v>7155</v>
      </c>
      <c r="AX316" s="83" t="s">
        <v>6113</v>
      </c>
      <c r="AY316" s="83">
        <v>42</v>
      </c>
      <c r="AZ316" s="83">
        <v>48</v>
      </c>
      <c r="BA316" s="83">
        <v>23.4</v>
      </c>
      <c r="BB316" s="83">
        <v>24</v>
      </c>
      <c r="BC316" s="83">
        <v>33</v>
      </c>
      <c r="BD316" s="83">
        <v>5.3</v>
      </c>
      <c r="BE316" s="83">
        <f t="shared" si="58"/>
        <v>42.8065</v>
      </c>
      <c r="BF316" s="83">
        <f t="shared" si="59"/>
        <v>24.551472222222223</v>
      </c>
      <c r="BG316" s="83" t="s">
        <v>38</v>
      </c>
      <c r="BH316" s="83"/>
      <c r="BI316" s="83"/>
      <c r="BJ316" s="96"/>
      <c r="BK316" s="83"/>
      <c r="BL316" s="96"/>
      <c r="BM316" s="83"/>
      <c r="BN316" s="83"/>
      <c r="BO316" s="83"/>
      <c r="BP316" s="83"/>
      <c r="BQ316" s="83"/>
      <c r="BR316" s="83"/>
      <c r="BS316" s="110"/>
      <c r="BT316" s="550"/>
      <c r="BU316" s="550"/>
      <c r="BV316" s="550"/>
      <c r="BW316" s="550"/>
      <c r="BX316" s="550"/>
      <c r="BY316" s="550"/>
      <c r="BZ316" s="550"/>
      <c r="CA316" s="550"/>
      <c r="CB316" s="550"/>
      <c r="CC316" s="550"/>
      <c r="CD316" s="550"/>
      <c r="CE316" s="550"/>
      <c r="CF316" s="550"/>
      <c r="CG316" s="550"/>
      <c r="CH316" s="550"/>
      <c r="CI316" s="550"/>
      <c r="CJ316" s="550"/>
      <c r="CK316" s="550"/>
      <c r="CL316" s="550"/>
      <c r="CM316" s="550"/>
      <c r="CN316" s="550"/>
      <c r="CO316" s="550"/>
      <c r="CP316" s="550"/>
      <c r="CQ316" s="550"/>
      <c r="CR316" s="550"/>
      <c r="CS316" s="550"/>
      <c r="CT316" s="550"/>
      <c r="CU316" s="550"/>
      <c r="CV316" s="550"/>
      <c r="CW316" s="550"/>
      <c r="CX316" s="550"/>
      <c r="CY316" s="550"/>
      <c r="CZ316" s="550"/>
      <c r="DA316" s="550"/>
      <c r="DB316" s="550"/>
      <c r="DC316" s="550"/>
      <c r="DD316" s="550"/>
      <c r="DE316" s="550"/>
      <c r="DF316" s="550"/>
      <c r="DG316" s="550"/>
      <c r="DH316" s="550"/>
      <c r="DI316" s="550"/>
      <c r="DJ316" s="550"/>
      <c r="DK316" s="550"/>
      <c r="DL316" s="550"/>
      <c r="DM316" s="550"/>
      <c r="DN316" s="550"/>
      <c r="DO316" s="550"/>
      <c r="DP316" s="550"/>
      <c r="DQ316" s="550"/>
      <c r="DR316" s="550"/>
      <c r="DS316" s="550"/>
      <c r="DT316" s="550"/>
      <c r="DU316" s="550"/>
      <c r="DV316" s="550"/>
      <c r="DW316" s="550"/>
      <c r="DX316" s="550"/>
      <c r="DY316" s="550"/>
      <c r="DZ316" s="550"/>
      <c r="EA316" s="550"/>
      <c r="EB316" s="550"/>
      <c r="EC316" s="550"/>
      <c r="ED316" s="550"/>
      <c r="EE316" s="550"/>
      <c r="EF316" s="550"/>
      <c r="EG316" s="550"/>
      <c r="EH316" s="550"/>
      <c r="EI316" s="550"/>
      <c r="EJ316" s="550"/>
      <c r="EK316" s="550"/>
      <c r="EL316" s="550"/>
      <c r="EM316" s="550"/>
      <c r="EN316" s="550"/>
      <c r="EO316" s="550"/>
      <c r="EP316" s="550"/>
      <c r="EQ316" s="550"/>
      <c r="ER316" s="550"/>
      <c r="ES316" s="550"/>
      <c r="ET316" s="550"/>
      <c r="EU316" s="550"/>
      <c r="EV316" s="550"/>
      <c r="EW316" s="550"/>
      <c r="EX316" s="550"/>
      <c r="EY316" s="550"/>
      <c r="EZ316" s="550"/>
      <c r="FA316" s="550"/>
      <c r="FB316" s="550"/>
      <c r="FC316" s="550"/>
      <c r="FD316" s="550"/>
      <c r="FE316" s="550"/>
      <c r="FF316" s="550"/>
      <c r="FG316" s="550"/>
      <c r="FH316" s="550"/>
      <c r="FI316" s="550"/>
      <c r="FJ316" s="550"/>
      <c r="FK316" s="550"/>
      <c r="FL316" s="550"/>
      <c r="FM316" s="550"/>
      <c r="FN316" s="550"/>
      <c r="FO316" s="550"/>
      <c r="FP316" s="550"/>
      <c r="FQ316" s="550"/>
      <c r="FR316" s="550"/>
      <c r="FS316" s="550"/>
      <c r="FT316" s="550"/>
      <c r="FU316" s="550"/>
      <c r="FV316" s="550"/>
      <c r="FW316" s="550"/>
      <c r="FX316" s="550"/>
      <c r="FY316" s="550"/>
      <c r="FZ316" s="550"/>
      <c r="GA316" s="550"/>
      <c r="GB316" s="550"/>
      <c r="GC316" s="550"/>
      <c r="GD316" s="550"/>
      <c r="GE316" s="550"/>
      <c r="GF316" s="550"/>
      <c r="GG316" s="550"/>
      <c r="GH316" s="550"/>
      <c r="GI316" s="550"/>
      <c r="GJ316" s="550"/>
      <c r="GK316" s="550"/>
      <c r="GL316" s="550"/>
      <c r="GM316" s="550"/>
      <c r="GN316" s="550"/>
      <c r="GO316" s="550"/>
      <c r="GP316" s="550"/>
      <c r="GQ316" s="550"/>
      <c r="GR316" s="550"/>
      <c r="GS316" s="550"/>
      <c r="GT316" s="550"/>
      <c r="GU316" s="550"/>
      <c r="GV316" s="550"/>
      <c r="GW316" s="550"/>
      <c r="GX316" s="550"/>
      <c r="GY316" s="550"/>
      <c r="GZ316" s="550"/>
      <c r="HA316" s="550"/>
      <c r="HB316" s="550"/>
      <c r="HC316" s="550"/>
      <c r="HD316" s="550"/>
      <c r="HE316" s="550"/>
      <c r="HF316" s="550"/>
      <c r="HG316" s="550"/>
      <c r="HH316" s="550"/>
      <c r="HI316" s="550"/>
      <c r="HJ316" s="550"/>
      <c r="HK316" s="550"/>
      <c r="HL316" s="550"/>
      <c r="HM316" s="550"/>
      <c r="HN316" s="550"/>
      <c r="HO316" s="550"/>
      <c r="HP316" s="550"/>
      <c r="HQ316" s="550"/>
      <c r="HR316" s="550"/>
      <c r="HS316" s="550"/>
      <c r="HT316" s="550"/>
      <c r="HU316" s="550"/>
      <c r="HV316" s="550"/>
      <c r="HW316" s="550"/>
      <c r="HX316" s="550"/>
      <c r="HY316" s="550"/>
      <c r="HZ316" s="550"/>
      <c r="IA316" s="550"/>
      <c r="IB316" s="550"/>
      <c r="IC316" s="550"/>
      <c r="ID316" s="550"/>
      <c r="IE316" s="550"/>
      <c r="IF316" s="550"/>
      <c r="IG316" s="550"/>
      <c r="IH316" s="550"/>
      <c r="II316" s="550"/>
      <c r="IJ316" s="550"/>
      <c r="IK316" s="550"/>
      <c r="IL316" s="550"/>
      <c r="IM316" s="550"/>
      <c r="IN316" s="550"/>
      <c r="IO316" s="550"/>
      <c r="IP316" s="550"/>
      <c r="IQ316" s="550"/>
      <c r="IR316" s="550"/>
      <c r="IS316" s="550"/>
      <c r="IT316" s="550"/>
      <c r="IU316" s="550"/>
      <c r="IV316" s="550"/>
      <c r="IW316" s="550"/>
      <c r="IX316" s="550"/>
      <c r="IY316" s="550"/>
      <c r="IZ316" s="550"/>
      <c r="JA316" s="550"/>
      <c r="JB316" s="550"/>
      <c r="JC316" s="550"/>
      <c r="JD316" s="550"/>
      <c r="JE316" s="550"/>
      <c r="JF316" s="550"/>
      <c r="JG316" s="550"/>
      <c r="JH316" s="550"/>
    </row>
    <row r="317" spans="1:268" s="8" customFormat="1" ht="39.75" customHeight="1" x14ac:dyDescent="0.25">
      <c r="A317" s="20"/>
      <c r="B317" s="20" t="s">
        <v>87</v>
      </c>
      <c r="C317" s="22">
        <v>11110022</v>
      </c>
      <c r="D317" s="23">
        <v>39821</v>
      </c>
      <c r="E317" s="23">
        <v>39821</v>
      </c>
      <c r="F317" s="23">
        <v>47888</v>
      </c>
      <c r="G317" s="23">
        <v>40908</v>
      </c>
      <c r="H317" s="20" t="s">
        <v>1651</v>
      </c>
      <c r="I317" s="24" t="s">
        <v>986</v>
      </c>
      <c r="J317" s="24"/>
      <c r="K317" s="24" t="s">
        <v>135</v>
      </c>
      <c r="L317" s="114"/>
      <c r="M317" s="20" t="s">
        <v>236</v>
      </c>
      <c r="N317" s="20" t="s">
        <v>202</v>
      </c>
      <c r="O317" s="20" t="s">
        <v>72</v>
      </c>
      <c r="P317" s="21">
        <v>62579</v>
      </c>
      <c r="Q317" s="20" t="s">
        <v>4028</v>
      </c>
      <c r="R317" s="20" t="s">
        <v>236</v>
      </c>
      <c r="S317" s="20" t="s">
        <v>202</v>
      </c>
      <c r="T317" s="20" t="s">
        <v>72</v>
      </c>
      <c r="U317" s="20">
        <v>62579</v>
      </c>
      <c r="V317" s="20"/>
      <c r="W317" s="20"/>
      <c r="X317" s="20"/>
      <c r="Y317" s="20"/>
      <c r="Z317" s="20" t="s">
        <v>467</v>
      </c>
      <c r="AA317" s="20" t="s">
        <v>36</v>
      </c>
      <c r="AB317" s="124">
        <v>0.27600000000000002</v>
      </c>
      <c r="AC317" s="20">
        <v>50</v>
      </c>
      <c r="AD317" s="20">
        <v>1200000</v>
      </c>
      <c r="AE317" s="20">
        <v>1200000</v>
      </c>
      <c r="AF317" s="20"/>
      <c r="AG317" s="20"/>
      <c r="AH317" s="20"/>
      <c r="AI317" s="20"/>
      <c r="AJ317" s="20"/>
      <c r="AK317" s="20"/>
      <c r="AL317" s="20"/>
      <c r="AM317" s="20"/>
      <c r="AN317" s="20"/>
      <c r="AO317" s="20"/>
      <c r="AP317" s="20">
        <v>1.65</v>
      </c>
      <c r="AQ317" s="20" t="s">
        <v>47</v>
      </c>
      <c r="AR317" s="20"/>
      <c r="AS317" s="20"/>
      <c r="AT317" s="20"/>
      <c r="AU317" s="20"/>
      <c r="AV317" s="20">
        <v>880</v>
      </c>
      <c r="AW317" s="20" t="s">
        <v>6114</v>
      </c>
      <c r="AX317" s="20" t="s">
        <v>6115</v>
      </c>
      <c r="AY317" s="20">
        <v>42</v>
      </c>
      <c r="AZ317" s="20">
        <v>47</v>
      </c>
      <c r="BA317" s="20">
        <v>10.199999999999999</v>
      </c>
      <c r="BB317" s="20">
        <v>24</v>
      </c>
      <c r="BC317" s="20">
        <v>25</v>
      </c>
      <c r="BD317" s="20">
        <v>36.799999999999997</v>
      </c>
      <c r="BE317" s="20">
        <f t="shared" si="58"/>
        <v>42.786166666666666</v>
      </c>
      <c r="BF317" s="20">
        <f t="shared" si="59"/>
        <v>24.42688888888889</v>
      </c>
      <c r="BG317" s="20" t="s">
        <v>47</v>
      </c>
      <c r="BH317" s="20" t="s">
        <v>4829</v>
      </c>
      <c r="BI317" s="20"/>
      <c r="BJ317" s="23"/>
      <c r="BK317" s="20"/>
      <c r="BL317" s="23"/>
      <c r="BM317" s="20"/>
      <c r="BN317" s="20"/>
      <c r="BO317" s="20"/>
      <c r="BP317" s="20"/>
      <c r="BQ317" s="20"/>
      <c r="BR317" s="20"/>
      <c r="BS317" s="24"/>
      <c r="BT317" s="549"/>
      <c r="BU317" s="550"/>
      <c r="BV317" s="550"/>
      <c r="BW317" s="550"/>
      <c r="BX317" s="550"/>
      <c r="BY317" s="550"/>
      <c r="BZ317" s="550"/>
      <c r="CA317" s="550"/>
      <c r="CB317" s="550"/>
      <c r="CC317" s="550"/>
      <c r="CD317" s="550"/>
      <c r="CE317" s="550"/>
      <c r="CF317" s="550"/>
      <c r="CG317" s="550"/>
      <c r="CH317" s="550"/>
      <c r="CI317" s="550"/>
      <c r="CJ317" s="550"/>
      <c r="CK317" s="550"/>
      <c r="CL317" s="550"/>
      <c r="CM317" s="550"/>
      <c r="CN317" s="550"/>
      <c r="CO317" s="550"/>
      <c r="CP317" s="550"/>
      <c r="CQ317" s="550"/>
      <c r="CR317" s="550"/>
      <c r="CS317" s="550"/>
      <c r="CT317" s="550"/>
      <c r="CU317" s="550"/>
      <c r="CV317" s="550"/>
      <c r="CW317" s="550"/>
      <c r="CX317" s="550"/>
      <c r="CY317" s="550"/>
      <c r="CZ317" s="550"/>
      <c r="DA317" s="550"/>
      <c r="DB317" s="550"/>
      <c r="DC317" s="550"/>
      <c r="DD317" s="550"/>
      <c r="DE317" s="550"/>
      <c r="DF317" s="550"/>
      <c r="DG317" s="550"/>
      <c r="DH317" s="550"/>
      <c r="DI317" s="550"/>
      <c r="DJ317" s="550"/>
      <c r="DK317" s="550"/>
      <c r="DL317" s="550"/>
      <c r="DM317" s="550"/>
      <c r="DN317" s="550"/>
      <c r="DO317" s="550"/>
      <c r="DP317" s="550"/>
      <c r="DQ317" s="550"/>
      <c r="DR317" s="550"/>
      <c r="DS317" s="550"/>
      <c r="DT317" s="550"/>
      <c r="DU317" s="550"/>
      <c r="DV317" s="550"/>
      <c r="DW317" s="550"/>
      <c r="DX317" s="550"/>
      <c r="DY317" s="550"/>
      <c r="DZ317" s="550"/>
      <c r="EA317" s="550"/>
      <c r="EB317" s="550"/>
      <c r="EC317" s="550"/>
      <c r="ED317" s="550"/>
      <c r="EE317" s="550"/>
      <c r="EF317" s="550"/>
      <c r="EG317" s="550"/>
      <c r="EH317" s="550"/>
      <c r="EI317" s="550"/>
      <c r="EJ317" s="550"/>
      <c r="EK317" s="550"/>
      <c r="EL317" s="550"/>
      <c r="EM317" s="550"/>
      <c r="EN317" s="550"/>
      <c r="EO317" s="550"/>
      <c r="EP317" s="550"/>
      <c r="EQ317" s="550"/>
      <c r="ER317" s="550"/>
      <c r="ES317" s="550"/>
      <c r="ET317" s="550"/>
      <c r="EU317" s="550"/>
      <c r="EV317" s="550"/>
      <c r="EW317" s="550"/>
      <c r="EX317" s="550"/>
      <c r="EY317" s="550"/>
      <c r="EZ317" s="550"/>
      <c r="FA317" s="550"/>
      <c r="FB317" s="550"/>
      <c r="FC317" s="550"/>
      <c r="FD317" s="550"/>
      <c r="FE317" s="550"/>
      <c r="FF317" s="550"/>
      <c r="FG317" s="550"/>
      <c r="FH317" s="550"/>
      <c r="FI317" s="550"/>
      <c r="FJ317" s="550"/>
      <c r="FK317" s="550"/>
      <c r="FL317" s="550"/>
      <c r="FM317" s="550"/>
      <c r="FN317" s="550"/>
      <c r="FO317" s="550"/>
      <c r="FP317" s="550"/>
      <c r="FQ317" s="550"/>
      <c r="FR317" s="550"/>
      <c r="FS317" s="550"/>
      <c r="FT317" s="550"/>
      <c r="FU317" s="550"/>
      <c r="FV317" s="550"/>
      <c r="FW317" s="550"/>
      <c r="FX317" s="550"/>
      <c r="FY317" s="550"/>
      <c r="FZ317" s="550"/>
      <c r="GA317" s="550"/>
      <c r="GB317" s="550"/>
      <c r="GC317" s="550"/>
      <c r="GD317" s="550"/>
      <c r="GE317" s="550"/>
      <c r="GF317" s="550"/>
      <c r="GG317" s="550"/>
      <c r="GH317" s="550"/>
      <c r="GI317" s="550"/>
      <c r="GJ317" s="550"/>
      <c r="GK317" s="550"/>
      <c r="GL317" s="550"/>
      <c r="GM317" s="550"/>
      <c r="GN317" s="550"/>
      <c r="GO317" s="550"/>
      <c r="GP317" s="550"/>
      <c r="GQ317" s="550"/>
      <c r="GR317" s="550"/>
      <c r="GS317" s="550"/>
      <c r="GT317" s="550"/>
      <c r="GU317" s="550"/>
      <c r="GV317" s="550"/>
      <c r="GW317" s="550"/>
      <c r="GX317" s="550"/>
      <c r="GY317" s="550"/>
      <c r="GZ317" s="550"/>
      <c r="HA317" s="550"/>
      <c r="HB317" s="550"/>
      <c r="HC317" s="550"/>
      <c r="HD317" s="550"/>
      <c r="HE317" s="550"/>
      <c r="HF317" s="550"/>
      <c r="HG317" s="550"/>
      <c r="HH317" s="550"/>
      <c r="HI317" s="550"/>
      <c r="HJ317" s="550"/>
      <c r="HK317" s="550"/>
      <c r="HL317" s="550"/>
      <c r="HM317" s="550"/>
      <c r="HN317" s="550"/>
      <c r="HO317" s="550"/>
      <c r="HP317" s="550"/>
      <c r="HQ317" s="550"/>
      <c r="HR317" s="550"/>
      <c r="HS317" s="550"/>
      <c r="HT317" s="550"/>
      <c r="HU317" s="550"/>
      <c r="HV317" s="550"/>
      <c r="HW317" s="550"/>
      <c r="HX317" s="550"/>
      <c r="HY317" s="550"/>
      <c r="HZ317" s="550"/>
      <c r="IA317" s="550"/>
      <c r="IB317" s="550"/>
      <c r="IC317" s="550"/>
      <c r="ID317" s="550"/>
      <c r="IE317" s="550"/>
      <c r="IF317" s="550"/>
      <c r="IG317" s="550"/>
      <c r="IH317" s="550"/>
      <c r="II317" s="550"/>
      <c r="IJ317" s="550"/>
      <c r="IK317" s="550"/>
      <c r="IL317" s="550"/>
      <c r="IM317" s="550"/>
      <c r="IN317" s="550"/>
      <c r="IO317" s="550"/>
      <c r="IP317" s="550"/>
      <c r="IQ317" s="550"/>
      <c r="IR317" s="550"/>
      <c r="IS317" s="550"/>
      <c r="IT317" s="550"/>
      <c r="IU317" s="550"/>
      <c r="IV317" s="550"/>
      <c r="IW317" s="550"/>
      <c r="IX317" s="550"/>
      <c r="IY317" s="550"/>
      <c r="IZ317" s="550"/>
      <c r="JA317" s="550"/>
      <c r="JB317" s="550"/>
      <c r="JC317" s="550"/>
      <c r="JD317" s="550"/>
      <c r="JE317" s="550"/>
      <c r="JF317" s="550"/>
      <c r="JG317" s="550"/>
      <c r="JH317" s="550"/>
    </row>
    <row r="318" spans="1:268" s="8" customFormat="1" ht="39.75" customHeight="1" x14ac:dyDescent="0.25">
      <c r="A318" s="20"/>
      <c r="B318" s="20" t="s">
        <v>408</v>
      </c>
      <c r="C318" s="22">
        <v>11730003</v>
      </c>
      <c r="D318" s="23">
        <v>39822</v>
      </c>
      <c r="E318" s="23">
        <v>39822</v>
      </c>
      <c r="F318" s="23">
        <v>43474</v>
      </c>
      <c r="G318" s="23"/>
      <c r="H318" s="20" t="s">
        <v>1652</v>
      </c>
      <c r="I318" s="116" t="s">
        <v>606</v>
      </c>
      <c r="J318" s="116"/>
      <c r="K318" s="116" t="s">
        <v>37</v>
      </c>
      <c r="L318" s="114" t="s">
        <v>1653</v>
      </c>
      <c r="M318" s="20" t="s">
        <v>338</v>
      </c>
      <c r="N318" s="20" t="s">
        <v>339</v>
      </c>
      <c r="O318" s="20" t="s">
        <v>45</v>
      </c>
      <c r="P318" s="21">
        <v>44793</v>
      </c>
      <c r="Q318" s="20"/>
      <c r="R318" s="20" t="s">
        <v>338</v>
      </c>
      <c r="S318" s="20" t="s">
        <v>339</v>
      </c>
      <c r="T318" s="20" t="s">
        <v>45</v>
      </c>
      <c r="U318" s="20">
        <v>44793</v>
      </c>
      <c r="V318" s="20" t="s">
        <v>1654</v>
      </c>
      <c r="W318" s="26"/>
      <c r="X318" s="26"/>
      <c r="Y318" s="26"/>
      <c r="Z318" s="20" t="s">
        <v>467</v>
      </c>
      <c r="AA318" s="20" t="s">
        <v>363</v>
      </c>
      <c r="AB318" s="34"/>
      <c r="AC318" s="20">
        <v>75</v>
      </c>
      <c r="AD318" s="30">
        <v>432000</v>
      </c>
      <c r="AE318" s="20"/>
      <c r="AF318" s="20"/>
      <c r="AG318" s="20">
        <v>432000</v>
      </c>
      <c r="AH318" s="20"/>
      <c r="AI318" s="20"/>
      <c r="AJ318" s="20"/>
      <c r="AK318" s="20"/>
      <c r="AL318" s="20"/>
      <c r="AM318" s="20"/>
      <c r="AN318" s="20"/>
      <c r="AO318" s="20"/>
      <c r="AP318" s="20">
        <v>4.3</v>
      </c>
      <c r="AQ318" s="20"/>
      <c r="AR318" s="20"/>
      <c r="AS318" s="26"/>
      <c r="AT318" s="20"/>
      <c r="AU318" s="20"/>
      <c r="AV318" s="20"/>
      <c r="AW318" s="20" t="s">
        <v>6116</v>
      </c>
      <c r="AX318" s="20" t="s">
        <v>6117</v>
      </c>
      <c r="AY318" s="20">
        <v>43</v>
      </c>
      <c r="AZ318" s="20">
        <v>8</v>
      </c>
      <c r="BA318" s="20">
        <v>38.9</v>
      </c>
      <c r="BB318" s="20">
        <v>25</v>
      </c>
      <c r="BC318" s="20">
        <v>44</v>
      </c>
      <c r="BD318" s="20">
        <v>19.7</v>
      </c>
      <c r="BE318" s="20">
        <f t="shared" ref="BE318:BE397" si="72">AY318+AZ318/60+BA318/3600</f>
        <v>43.144138888888889</v>
      </c>
      <c r="BF318" s="20">
        <f t="shared" ref="BF318:BF397" si="73">BB318+BC318/60+BD318/3600</f>
        <v>25.738805555555558</v>
      </c>
      <c r="BG318" s="20" t="s">
        <v>38</v>
      </c>
      <c r="BH318" s="20" t="s">
        <v>4830</v>
      </c>
      <c r="BI318" s="20"/>
      <c r="BJ318" s="23"/>
      <c r="BK318" s="20"/>
      <c r="BL318" s="23"/>
      <c r="BM318" s="20"/>
      <c r="BN318" s="20"/>
      <c r="BO318" s="20"/>
      <c r="BP318" s="20"/>
      <c r="BQ318" s="20"/>
      <c r="BR318" s="20"/>
      <c r="BS318" s="24"/>
      <c r="BT318" s="549"/>
      <c r="BU318" s="550"/>
      <c r="BV318" s="550"/>
      <c r="BW318" s="550"/>
      <c r="BX318" s="550"/>
      <c r="BY318" s="550"/>
      <c r="BZ318" s="550"/>
      <c r="CA318" s="550"/>
      <c r="CB318" s="550"/>
      <c r="CC318" s="550"/>
      <c r="CD318" s="550"/>
      <c r="CE318" s="550"/>
      <c r="CF318" s="550"/>
      <c r="CG318" s="550"/>
      <c r="CH318" s="550"/>
      <c r="CI318" s="550"/>
      <c r="CJ318" s="550"/>
      <c r="CK318" s="550"/>
      <c r="CL318" s="550"/>
      <c r="CM318" s="550"/>
      <c r="CN318" s="550"/>
      <c r="CO318" s="550"/>
      <c r="CP318" s="550"/>
      <c r="CQ318" s="550"/>
      <c r="CR318" s="550"/>
      <c r="CS318" s="550"/>
      <c r="CT318" s="550"/>
      <c r="CU318" s="550"/>
      <c r="CV318" s="550"/>
      <c r="CW318" s="550"/>
      <c r="CX318" s="550"/>
      <c r="CY318" s="550"/>
      <c r="CZ318" s="550"/>
      <c r="DA318" s="550"/>
      <c r="DB318" s="550"/>
      <c r="DC318" s="550"/>
      <c r="DD318" s="550"/>
      <c r="DE318" s="550"/>
      <c r="DF318" s="550"/>
      <c r="DG318" s="550"/>
      <c r="DH318" s="550"/>
      <c r="DI318" s="550"/>
      <c r="DJ318" s="550"/>
      <c r="DK318" s="550"/>
      <c r="DL318" s="550"/>
      <c r="DM318" s="550"/>
      <c r="DN318" s="550"/>
      <c r="DO318" s="550"/>
      <c r="DP318" s="550"/>
      <c r="DQ318" s="550"/>
      <c r="DR318" s="550"/>
      <c r="DS318" s="550"/>
      <c r="DT318" s="550"/>
      <c r="DU318" s="550"/>
      <c r="DV318" s="550"/>
      <c r="DW318" s="550"/>
      <c r="DX318" s="550"/>
      <c r="DY318" s="550"/>
      <c r="DZ318" s="550"/>
      <c r="EA318" s="550"/>
      <c r="EB318" s="550"/>
      <c r="EC318" s="550"/>
      <c r="ED318" s="550"/>
      <c r="EE318" s="550"/>
      <c r="EF318" s="550"/>
      <c r="EG318" s="550"/>
      <c r="EH318" s="550"/>
      <c r="EI318" s="550"/>
      <c r="EJ318" s="550"/>
      <c r="EK318" s="550"/>
      <c r="EL318" s="550"/>
      <c r="EM318" s="550"/>
      <c r="EN318" s="550"/>
      <c r="EO318" s="550"/>
      <c r="EP318" s="550"/>
      <c r="EQ318" s="550"/>
      <c r="ER318" s="550"/>
      <c r="ES318" s="550"/>
      <c r="ET318" s="550"/>
      <c r="EU318" s="550"/>
      <c r="EV318" s="550"/>
      <c r="EW318" s="550"/>
      <c r="EX318" s="550"/>
      <c r="EY318" s="550"/>
      <c r="EZ318" s="550"/>
      <c r="FA318" s="550"/>
      <c r="FB318" s="550"/>
      <c r="FC318" s="550"/>
      <c r="FD318" s="550"/>
      <c r="FE318" s="550"/>
      <c r="FF318" s="550"/>
      <c r="FG318" s="550"/>
      <c r="FH318" s="550"/>
      <c r="FI318" s="550"/>
      <c r="FJ318" s="550"/>
      <c r="FK318" s="550"/>
      <c r="FL318" s="550"/>
      <c r="FM318" s="550"/>
      <c r="FN318" s="550"/>
      <c r="FO318" s="550"/>
      <c r="FP318" s="550"/>
      <c r="FQ318" s="550"/>
      <c r="FR318" s="550"/>
      <c r="FS318" s="550"/>
      <c r="FT318" s="550"/>
      <c r="FU318" s="550"/>
      <c r="FV318" s="550"/>
      <c r="FW318" s="550"/>
      <c r="FX318" s="550"/>
      <c r="FY318" s="550"/>
      <c r="FZ318" s="550"/>
      <c r="GA318" s="550"/>
      <c r="GB318" s="550"/>
      <c r="GC318" s="550"/>
      <c r="GD318" s="550"/>
      <c r="GE318" s="550"/>
      <c r="GF318" s="550"/>
      <c r="GG318" s="550"/>
      <c r="GH318" s="550"/>
      <c r="GI318" s="550"/>
      <c r="GJ318" s="550"/>
      <c r="GK318" s="550"/>
      <c r="GL318" s="550"/>
      <c r="GM318" s="550"/>
      <c r="GN318" s="550"/>
      <c r="GO318" s="550"/>
      <c r="GP318" s="550"/>
      <c r="GQ318" s="550"/>
      <c r="GR318" s="550"/>
      <c r="GS318" s="550"/>
      <c r="GT318" s="550"/>
      <c r="GU318" s="550"/>
      <c r="GV318" s="550"/>
      <c r="GW318" s="550"/>
      <c r="GX318" s="550"/>
      <c r="GY318" s="550"/>
      <c r="GZ318" s="550"/>
      <c r="HA318" s="550"/>
      <c r="HB318" s="550"/>
      <c r="HC318" s="550"/>
      <c r="HD318" s="550"/>
      <c r="HE318" s="550"/>
      <c r="HF318" s="550"/>
      <c r="HG318" s="550"/>
      <c r="HH318" s="550"/>
      <c r="HI318" s="550"/>
      <c r="HJ318" s="550"/>
      <c r="HK318" s="550"/>
      <c r="HL318" s="550"/>
      <c r="HM318" s="550"/>
      <c r="HN318" s="550"/>
      <c r="HO318" s="550"/>
      <c r="HP318" s="550"/>
      <c r="HQ318" s="550"/>
      <c r="HR318" s="550"/>
      <c r="HS318" s="550"/>
      <c r="HT318" s="550"/>
      <c r="HU318" s="550"/>
      <c r="HV318" s="550"/>
      <c r="HW318" s="550"/>
      <c r="HX318" s="550"/>
      <c r="HY318" s="550"/>
      <c r="HZ318" s="550"/>
      <c r="IA318" s="550"/>
      <c r="IB318" s="550"/>
      <c r="IC318" s="550"/>
      <c r="ID318" s="550"/>
      <c r="IE318" s="550"/>
      <c r="IF318" s="550"/>
      <c r="IG318" s="550"/>
      <c r="IH318" s="550"/>
      <c r="II318" s="550"/>
      <c r="IJ318" s="550"/>
      <c r="IK318" s="550"/>
      <c r="IL318" s="550"/>
      <c r="IM318" s="550"/>
      <c r="IN318" s="550"/>
      <c r="IO318" s="550"/>
      <c r="IP318" s="550"/>
      <c r="IQ318" s="550"/>
      <c r="IR318" s="550"/>
      <c r="IS318" s="550"/>
      <c r="IT318" s="550"/>
      <c r="IU318" s="550"/>
      <c r="IV318" s="550"/>
      <c r="IW318" s="550"/>
      <c r="IX318" s="550"/>
      <c r="IY318" s="550"/>
      <c r="IZ318" s="550"/>
      <c r="JA318" s="550"/>
      <c r="JB318" s="550"/>
      <c r="JC318" s="550"/>
      <c r="JD318" s="550"/>
      <c r="JE318" s="550"/>
      <c r="JF318" s="550"/>
      <c r="JG318" s="550"/>
      <c r="JH318" s="550"/>
    </row>
    <row r="319" spans="1:268" s="8" customFormat="1" ht="39.75" customHeight="1" x14ac:dyDescent="0.25">
      <c r="A319" s="83"/>
      <c r="B319" s="83" t="s">
        <v>1655</v>
      </c>
      <c r="C319" s="95">
        <v>11190006</v>
      </c>
      <c r="D319" s="96">
        <v>39827</v>
      </c>
      <c r="E319" s="96">
        <v>39827</v>
      </c>
      <c r="F319" s="96">
        <v>42018</v>
      </c>
      <c r="G319" s="96"/>
      <c r="H319" s="96" t="s">
        <v>461</v>
      </c>
      <c r="I319" s="325" t="s">
        <v>1656</v>
      </c>
      <c r="J319" s="325"/>
      <c r="K319" s="325" t="s">
        <v>55</v>
      </c>
      <c r="L319" s="348"/>
      <c r="M319" s="83" t="s">
        <v>370</v>
      </c>
      <c r="N319" s="83" t="s">
        <v>292</v>
      </c>
      <c r="O319" s="83" t="s">
        <v>76</v>
      </c>
      <c r="P319" s="94"/>
      <c r="Q319" s="83"/>
      <c r="R319" s="83"/>
      <c r="S319" s="83"/>
      <c r="T319" s="83"/>
      <c r="U319" s="83"/>
      <c r="V319" s="83"/>
      <c r="W319" s="83"/>
      <c r="X319" s="83"/>
      <c r="Y319" s="83"/>
      <c r="Z319" s="83" t="s">
        <v>467</v>
      </c>
      <c r="AA319" s="83" t="s">
        <v>1657</v>
      </c>
      <c r="AB319" s="47"/>
      <c r="AC319" s="83"/>
      <c r="AD319" s="83"/>
      <c r="AE319" s="83"/>
      <c r="AF319" s="83"/>
      <c r="AG319" s="83"/>
      <c r="AH319" s="83"/>
      <c r="AI319" s="83">
        <v>6000</v>
      </c>
      <c r="AJ319" s="83"/>
      <c r="AK319" s="83"/>
      <c r="AL319" s="83"/>
      <c r="AM319" s="83"/>
      <c r="AN319" s="83"/>
      <c r="AO319" s="83"/>
      <c r="AP319" s="83"/>
      <c r="AQ319" s="83"/>
      <c r="AR319" s="83"/>
      <c r="AS319" s="83"/>
      <c r="AT319" s="83"/>
      <c r="AU319" s="83"/>
      <c r="AV319" s="83"/>
      <c r="AW319" s="83" t="s">
        <v>6118</v>
      </c>
      <c r="AX319" s="83" t="s">
        <v>6119</v>
      </c>
      <c r="AY319" s="83">
        <v>43</v>
      </c>
      <c r="AZ319" s="83">
        <v>17</v>
      </c>
      <c r="BA319" s="83">
        <v>18</v>
      </c>
      <c r="BB319" s="83">
        <v>24</v>
      </c>
      <c r="BC319" s="83">
        <v>4</v>
      </c>
      <c r="BD319" s="83">
        <v>43</v>
      </c>
      <c r="BE319" s="83">
        <f t="shared" si="72"/>
        <v>43.288333333333334</v>
      </c>
      <c r="BF319" s="83">
        <f t="shared" si="73"/>
        <v>24.078611111111112</v>
      </c>
      <c r="BG319" s="83" t="s">
        <v>38</v>
      </c>
      <c r="BH319" s="83"/>
      <c r="BI319" s="83"/>
      <c r="BJ319" s="96"/>
      <c r="BK319" s="83"/>
      <c r="BL319" s="96"/>
      <c r="BM319" s="83"/>
      <c r="BN319" s="83"/>
      <c r="BO319" s="83"/>
      <c r="BP319" s="83"/>
      <c r="BQ319" s="83"/>
      <c r="BR319" s="83"/>
      <c r="BS319" s="110" t="s">
        <v>1658</v>
      </c>
      <c r="BT319" s="549"/>
      <c r="BU319" s="550"/>
      <c r="BV319" s="550"/>
      <c r="BW319" s="550"/>
      <c r="BX319" s="550"/>
      <c r="BY319" s="550"/>
      <c r="BZ319" s="550"/>
      <c r="CA319" s="550"/>
      <c r="CB319" s="550"/>
      <c r="CC319" s="550"/>
      <c r="CD319" s="550"/>
      <c r="CE319" s="550"/>
      <c r="CF319" s="550"/>
      <c r="CG319" s="550"/>
      <c r="CH319" s="550"/>
      <c r="CI319" s="550"/>
      <c r="CJ319" s="550"/>
      <c r="CK319" s="550"/>
      <c r="CL319" s="550"/>
      <c r="CM319" s="550"/>
      <c r="CN319" s="550"/>
      <c r="CO319" s="550"/>
      <c r="CP319" s="550"/>
      <c r="CQ319" s="550"/>
      <c r="CR319" s="550"/>
      <c r="CS319" s="550"/>
      <c r="CT319" s="550"/>
      <c r="CU319" s="550"/>
      <c r="CV319" s="550"/>
      <c r="CW319" s="550"/>
      <c r="CX319" s="550"/>
      <c r="CY319" s="550"/>
      <c r="CZ319" s="550"/>
      <c r="DA319" s="550"/>
      <c r="DB319" s="550"/>
      <c r="DC319" s="550"/>
      <c r="DD319" s="550"/>
      <c r="DE319" s="550"/>
      <c r="DF319" s="550"/>
      <c r="DG319" s="550"/>
      <c r="DH319" s="550"/>
      <c r="DI319" s="550"/>
      <c r="DJ319" s="550"/>
      <c r="DK319" s="550"/>
      <c r="DL319" s="550"/>
      <c r="DM319" s="550"/>
      <c r="DN319" s="550"/>
      <c r="DO319" s="550"/>
      <c r="DP319" s="550"/>
      <c r="DQ319" s="550"/>
      <c r="DR319" s="550"/>
      <c r="DS319" s="550"/>
      <c r="DT319" s="550"/>
      <c r="DU319" s="550"/>
      <c r="DV319" s="550"/>
      <c r="DW319" s="550"/>
      <c r="DX319" s="550"/>
      <c r="DY319" s="550"/>
      <c r="DZ319" s="550"/>
      <c r="EA319" s="550"/>
      <c r="EB319" s="550"/>
      <c r="EC319" s="550"/>
      <c r="ED319" s="550"/>
      <c r="EE319" s="550"/>
      <c r="EF319" s="550"/>
      <c r="EG319" s="550"/>
      <c r="EH319" s="550"/>
      <c r="EI319" s="550"/>
      <c r="EJ319" s="550"/>
      <c r="EK319" s="550"/>
      <c r="EL319" s="550"/>
      <c r="EM319" s="550"/>
      <c r="EN319" s="550"/>
      <c r="EO319" s="550"/>
      <c r="EP319" s="550"/>
      <c r="EQ319" s="550"/>
      <c r="ER319" s="550"/>
      <c r="ES319" s="550"/>
      <c r="ET319" s="550"/>
      <c r="EU319" s="550"/>
      <c r="EV319" s="550"/>
      <c r="EW319" s="550"/>
      <c r="EX319" s="550"/>
      <c r="EY319" s="550"/>
      <c r="EZ319" s="550"/>
      <c r="FA319" s="550"/>
      <c r="FB319" s="550"/>
      <c r="FC319" s="550"/>
      <c r="FD319" s="550"/>
      <c r="FE319" s="550"/>
      <c r="FF319" s="550"/>
      <c r="FG319" s="550"/>
      <c r="FH319" s="550"/>
      <c r="FI319" s="550"/>
      <c r="FJ319" s="550"/>
      <c r="FK319" s="550"/>
      <c r="FL319" s="550"/>
      <c r="FM319" s="550"/>
      <c r="FN319" s="550"/>
      <c r="FO319" s="550"/>
      <c r="FP319" s="550"/>
      <c r="FQ319" s="550"/>
      <c r="FR319" s="550"/>
      <c r="FS319" s="550"/>
      <c r="FT319" s="550"/>
      <c r="FU319" s="550"/>
      <c r="FV319" s="550"/>
      <c r="FW319" s="550"/>
      <c r="FX319" s="550"/>
      <c r="FY319" s="550"/>
      <c r="FZ319" s="550"/>
      <c r="GA319" s="550"/>
      <c r="GB319" s="550"/>
      <c r="GC319" s="550"/>
      <c r="GD319" s="550"/>
      <c r="GE319" s="550"/>
      <c r="GF319" s="550"/>
      <c r="GG319" s="550"/>
      <c r="GH319" s="550"/>
      <c r="GI319" s="550"/>
      <c r="GJ319" s="550"/>
      <c r="GK319" s="550"/>
      <c r="GL319" s="550"/>
      <c r="GM319" s="550"/>
      <c r="GN319" s="550"/>
      <c r="GO319" s="550"/>
      <c r="GP319" s="550"/>
      <c r="GQ319" s="550"/>
      <c r="GR319" s="550"/>
      <c r="GS319" s="550"/>
      <c r="GT319" s="550"/>
      <c r="GU319" s="550"/>
      <c r="GV319" s="550"/>
      <c r="GW319" s="550"/>
      <c r="GX319" s="550"/>
      <c r="GY319" s="550"/>
      <c r="GZ319" s="550"/>
      <c r="HA319" s="550"/>
      <c r="HB319" s="550"/>
      <c r="HC319" s="550"/>
      <c r="HD319" s="550"/>
      <c r="HE319" s="550"/>
      <c r="HF319" s="550"/>
      <c r="HG319" s="550"/>
      <c r="HH319" s="550"/>
      <c r="HI319" s="550"/>
      <c r="HJ319" s="550"/>
      <c r="HK319" s="550"/>
      <c r="HL319" s="550"/>
      <c r="HM319" s="550"/>
      <c r="HN319" s="550"/>
      <c r="HO319" s="550"/>
      <c r="HP319" s="550"/>
      <c r="HQ319" s="550"/>
      <c r="HR319" s="550"/>
      <c r="HS319" s="550"/>
      <c r="HT319" s="550"/>
      <c r="HU319" s="550"/>
      <c r="HV319" s="550"/>
      <c r="HW319" s="550"/>
      <c r="HX319" s="550"/>
      <c r="HY319" s="550"/>
      <c r="HZ319" s="550"/>
      <c r="IA319" s="550"/>
      <c r="IB319" s="550"/>
      <c r="IC319" s="550"/>
      <c r="ID319" s="550"/>
      <c r="IE319" s="550"/>
      <c r="IF319" s="550"/>
      <c r="IG319" s="550"/>
      <c r="IH319" s="550"/>
      <c r="II319" s="550"/>
      <c r="IJ319" s="550"/>
      <c r="IK319" s="550"/>
      <c r="IL319" s="550"/>
      <c r="IM319" s="550"/>
      <c r="IN319" s="550"/>
      <c r="IO319" s="550"/>
      <c r="IP319" s="550"/>
      <c r="IQ319" s="550"/>
      <c r="IR319" s="550"/>
      <c r="IS319" s="550"/>
      <c r="IT319" s="550"/>
      <c r="IU319" s="550"/>
      <c r="IV319" s="550"/>
      <c r="IW319" s="550"/>
      <c r="IX319" s="550"/>
      <c r="IY319" s="550"/>
      <c r="IZ319" s="550"/>
      <c r="JA319" s="550"/>
      <c r="JB319" s="550"/>
      <c r="JC319" s="550"/>
      <c r="JD319" s="550"/>
      <c r="JE319" s="550"/>
      <c r="JF319" s="550"/>
      <c r="JG319" s="550"/>
      <c r="JH319" s="550"/>
    </row>
    <row r="320" spans="1:268" s="8" customFormat="1" ht="39.75" customHeight="1" x14ac:dyDescent="0.25">
      <c r="A320" s="83"/>
      <c r="B320" s="83" t="s">
        <v>140</v>
      </c>
      <c r="C320" s="95">
        <v>11190007</v>
      </c>
      <c r="D320" s="96">
        <v>39829</v>
      </c>
      <c r="E320" s="96">
        <v>39829</v>
      </c>
      <c r="F320" s="96">
        <v>40380</v>
      </c>
      <c r="G320" s="96"/>
      <c r="H320" s="96" t="s">
        <v>498</v>
      </c>
      <c r="I320" s="325" t="s">
        <v>1054</v>
      </c>
      <c r="J320" s="325"/>
      <c r="K320" s="325" t="s">
        <v>37</v>
      </c>
      <c r="L320" s="348" t="s">
        <v>2851</v>
      </c>
      <c r="M320" s="83" t="s">
        <v>122</v>
      </c>
      <c r="N320" s="83" t="s">
        <v>124</v>
      </c>
      <c r="O320" s="83" t="s">
        <v>35</v>
      </c>
      <c r="P320" s="94">
        <v>65927</v>
      </c>
      <c r="Q320" s="83" t="s">
        <v>4029</v>
      </c>
      <c r="R320" s="83" t="s">
        <v>122</v>
      </c>
      <c r="S320" s="83" t="s">
        <v>124</v>
      </c>
      <c r="T320" s="83" t="s">
        <v>35</v>
      </c>
      <c r="U320" s="83">
        <v>65927</v>
      </c>
      <c r="V320" s="83" t="s">
        <v>1659</v>
      </c>
      <c r="W320" s="83"/>
      <c r="X320" s="83"/>
      <c r="Y320" s="83"/>
      <c r="Z320" s="83" t="s">
        <v>467</v>
      </c>
      <c r="AA320" s="83" t="s">
        <v>1660</v>
      </c>
      <c r="AB320" s="47">
        <v>5.1100000000000003</v>
      </c>
      <c r="AC320" s="83">
        <v>1</v>
      </c>
      <c r="AD320" s="83">
        <v>300000</v>
      </c>
      <c r="AE320" s="83"/>
      <c r="AF320" s="83"/>
      <c r="AG320" s="83"/>
      <c r="AH320" s="83"/>
      <c r="AI320" s="83">
        <v>300000</v>
      </c>
      <c r="AJ320" s="83"/>
      <c r="AK320" s="83"/>
      <c r="AL320" s="83"/>
      <c r="AM320" s="83"/>
      <c r="AN320" s="83"/>
      <c r="AO320" s="83"/>
      <c r="AP320" s="83"/>
      <c r="AQ320" s="83"/>
      <c r="AR320" s="83"/>
      <c r="AS320" s="83"/>
      <c r="AT320" s="83"/>
      <c r="AU320" s="83"/>
      <c r="AV320" s="83"/>
      <c r="AW320" s="83" t="s">
        <v>6120</v>
      </c>
      <c r="AX320" s="83" t="s">
        <v>6121</v>
      </c>
      <c r="AY320" s="83">
        <v>43</v>
      </c>
      <c r="AZ320" s="83">
        <v>1</v>
      </c>
      <c r="BA320" s="83">
        <v>10.9</v>
      </c>
      <c r="BB320" s="83">
        <v>25</v>
      </c>
      <c r="BC320" s="83">
        <v>5</v>
      </c>
      <c r="BD320" s="83">
        <v>18.3</v>
      </c>
      <c r="BE320" s="83">
        <f t="shared" si="72"/>
        <v>43.019694444444447</v>
      </c>
      <c r="BF320" s="83">
        <f t="shared" si="73"/>
        <v>25.088416666666667</v>
      </c>
      <c r="BG320" s="83" t="s">
        <v>38</v>
      </c>
      <c r="BH320" s="83"/>
      <c r="BI320" s="83"/>
      <c r="BJ320" s="96"/>
      <c r="BK320" s="83"/>
      <c r="BL320" s="96"/>
      <c r="BM320" s="83"/>
      <c r="BN320" s="83"/>
      <c r="BO320" s="83"/>
      <c r="BP320" s="83"/>
      <c r="BQ320" s="83"/>
      <c r="BR320" s="83"/>
      <c r="BS320" s="110"/>
      <c r="BT320" s="549"/>
      <c r="BU320" s="550"/>
      <c r="BV320" s="550"/>
      <c r="BW320" s="550"/>
      <c r="BX320" s="550"/>
      <c r="BY320" s="550"/>
      <c r="BZ320" s="550"/>
      <c r="CA320" s="550"/>
      <c r="CB320" s="550"/>
      <c r="CC320" s="550"/>
      <c r="CD320" s="550"/>
      <c r="CE320" s="550"/>
      <c r="CF320" s="550"/>
      <c r="CG320" s="550"/>
      <c r="CH320" s="550"/>
      <c r="CI320" s="550"/>
      <c r="CJ320" s="550"/>
      <c r="CK320" s="550"/>
      <c r="CL320" s="550"/>
      <c r="CM320" s="550"/>
      <c r="CN320" s="550"/>
      <c r="CO320" s="550"/>
      <c r="CP320" s="550"/>
      <c r="CQ320" s="550"/>
      <c r="CR320" s="550"/>
      <c r="CS320" s="550"/>
      <c r="CT320" s="550"/>
      <c r="CU320" s="550"/>
      <c r="CV320" s="550"/>
      <c r="CW320" s="550"/>
      <c r="CX320" s="550"/>
      <c r="CY320" s="550"/>
      <c r="CZ320" s="550"/>
      <c r="DA320" s="550"/>
      <c r="DB320" s="550"/>
      <c r="DC320" s="550"/>
      <c r="DD320" s="550"/>
      <c r="DE320" s="550"/>
      <c r="DF320" s="550"/>
      <c r="DG320" s="550"/>
      <c r="DH320" s="550"/>
      <c r="DI320" s="550"/>
      <c r="DJ320" s="550"/>
      <c r="DK320" s="550"/>
      <c r="DL320" s="550"/>
      <c r="DM320" s="550"/>
      <c r="DN320" s="550"/>
      <c r="DO320" s="550"/>
      <c r="DP320" s="550"/>
      <c r="DQ320" s="550"/>
      <c r="DR320" s="550"/>
      <c r="DS320" s="550"/>
      <c r="DT320" s="550"/>
      <c r="DU320" s="550"/>
      <c r="DV320" s="550"/>
      <c r="DW320" s="550"/>
      <c r="DX320" s="550"/>
      <c r="DY320" s="550"/>
      <c r="DZ320" s="550"/>
      <c r="EA320" s="550"/>
      <c r="EB320" s="550"/>
      <c r="EC320" s="550"/>
      <c r="ED320" s="550"/>
      <c r="EE320" s="550"/>
      <c r="EF320" s="550"/>
      <c r="EG320" s="550"/>
      <c r="EH320" s="550"/>
      <c r="EI320" s="550"/>
      <c r="EJ320" s="550"/>
      <c r="EK320" s="550"/>
      <c r="EL320" s="550"/>
      <c r="EM320" s="550"/>
      <c r="EN320" s="550"/>
      <c r="EO320" s="550"/>
      <c r="EP320" s="550"/>
      <c r="EQ320" s="550"/>
      <c r="ER320" s="550"/>
      <c r="ES320" s="550"/>
      <c r="ET320" s="550"/>
      <c r="EU320" s="550"/>
      <c r="EV320" s="550"/>
      <c r="EW320" s="550"/>
      <c r="EX320" s="550"/>
      <c r="EY320" s="550"/>
      <c r="EZ320" s="550"/>
      <c r="FA320" s="550"/>
      <c r="FB320" s="550"/>
      <c r="FC320" s="550"/>
      <c r="FD320" s="550"/>
      <c r="FE320" s="550"/>
      <c r="FF320" s="550"/>
      <c r="FG320" s="550"/>
      <c r="FH320" s="550"/>
      <c r="FI320" s="550"/>
      <c r="FJ320" s="550"/>
      <c r="FK320" s="550"/>
      <c r="FL320" s="550"/>
      <c r="FM320" s="550"/>
      <c r="FN320" s="550"/>
      <c r="FO320" s="550"/>
      <c r="FP320" s="550"/>
      <c r="FQ320" s="550"/>
      <c r="FR320" s="550"/>
      <c r="FS320" s="550"/>
      <c r="FT320" s="550"/>
      <c r="FU320" s="550"/>
      <c r="FV320" s="550"/>
      <c r="FW320" s="550"/>
      <c r="FX320" s="550"/>
      <c r="FY320" s="550"/>
      <c r="FZ320" s="550"/>
      <c r="GA320" s="550"/>
      <c r="GB320" s="550"/>
      <c r="GC320" s="550"/>
      <c r="GD320" s="550"/>
      <c r="GE320" s="550"/>
      <c r="GF320" s="550"/>
      <c r="GG320" s="550"/>
      <c r="GH320" s="550"/>
      <c r="GI320" s="550"/>
      <c r="GJ320" s="550"/>
      <c r="GK320" s="550"/>
      <c r="GL320" s="550"/>
      <c r="GM320" s="550"/>
      <c r="GN320" s="550"/>
      <c r="GO320" s="550"/>
      <c r="GP320" s="550"/>
      <c r="GQ320" s="550"/>
      <c r="GR320" s="550"/>
      <c r="GS320" s="550"/>
      <c r="GT320" s="550"/>
      <c r="GU320" s="550"/>
      <c r="GV320" s="550"/>
      <c r="GW320" s="550"/>
      <c r="GX320" s="550"/>
      <c r="GY320" s="550"/>
      <c r="GZ320" s="550"/>
      <c r="HA320" s="550"/>
      <c r="HB320" s="550"/>
      <c r="HC320" s="550"/>
      <c r="HD320" s="550"/>
      <c r="HE320" s="550"/>
      <c r="HF320" s="550"/>
      <c r="HG320" s="550"/>
      <c r="HH320" s="550"/>
      <c r="HI320" s="550"/>
      <c r="HJ320" s="550"/>
      <c r="HK320" s="550"/>
      <c r="HL320" s="550"/>
      <c r="HM320" s="550"/>
      <c r="HN320" s="550"/>
      <c r="HO320" s="550"/>
      <c r="HP320" s="550"/>
      <c r="HQ320" s="550"/>
      <c r="HR320" s="550"/>
      <c r="HS320" s="550"/>
      <c r="HT320" s="550"/>
      <c r="HU320" s="550"/>
      <c r="HV320" s="550"/>
      <c r="HW320" s="550"/>
      <c r="HX320" s="550"/>
      <c r="HY320" s="550"/>
      <c r="HZ320" s="550"/>
      <c r="IA320" s="550"/>
      <c r="IB320" s="550"/>
      <c r="IC320" s="550"/>
      <c r="ID320" s="550"/>
      <c r="IE320" s="550"/>
      <c r="IF320" s="550"/>
      <c r="IG320" s="550"/>
      <c r="IH320" s="550"/>
      <c r="II320" s="550"/>
      <c r="IJ320" s="550"/>
      <c r="IK320" s="550"/>
      <c r="IL320" s="550"/>
      <c r="IM320" s="550"/>
      <c r="IN320" s="550"/>
      <c r="IO320" s="550"/>
      <c r="IP320" s="550"/>
      <c r="IQ320" s="550"/>
      <c r="IR320" s="550"/>
      <c r="IS320" s="550"/>
      <c r="IT320" s="550"/>
      <c r="IU320" s="550"/>
      <c r="IV320" s="550"/>
      <c r="IW320" s="550"/>
      <c r="IX320" s="550"/>
      <c r="IY320" s="550"/>
      <c r="IZ320" s="550"/>
      <c r="JA320" s="550"/>
      <c r="JB320" s="550"/>
      <c r="JC320" s="550"/>
      <c r="JD320" s="550"/>
      <c r="JE320" s="550"/>
      <c r="JF320" s="550"/>
      <c r="JG320" s="550"/>
      <c r="JH320" s="550"/>
    </row>
    <row r="321" spans="1:268" s="8" customFormat="1" ht="39.75" customHeight="1" x14ac:dyDescent="0.25">
      <c r="A321" s="83"/>
      <c r="B321" s="83" t="s">
        <v>1661</v>
      </c>
      <c r="C321" s="95">
        <v>11140039</v>
      </c>
      <c r="D321" s="96">
        <v>39849</v>
      </c>
      <c r="E321" s="96">
        <v>39849</v>
      </c>
      <c r="F321" s="96">
        <v>41296</v>
      </c>
      <c r="G321" s="96">
        <v>40178</v>
      </c>
      <c r="H321" s="96" t="s">
        <v>458</v>
      </c>
      <c r="I321" s="325" t="s">
        <v>981</v>
      </c>
      <c r="J321" s="325"/>
      <c r="K321" s="325" t="s">
        <v>37</v>
      </c>
      <c r="L321" s="348"/>
      <c r="M321" s="83" t="s">
        <v>251</v>
      </c>
      <c r="N321" s="83" t="s">
        <v>157</v>
      </c>
      <c r="O321" s="83" t="s">
        <v>72</v>
      </c>
      <c r="P321" s="94">
        <v>52218</v>
      </c>
      <c r="Q321" s="83"/>
      <c r="R321" s="83" t="s">
        <v>251</v>
      </c>
      <c r="S321" s="83" t="s">
        <v>157</v>
      </c>
      <c r="T321" s="83" t="s">
        <v>72</v>
      </c>
      <c r="U321" s="83">
        <v>52218</v>
      </c>
      <c r="V321" s="83"/>
      <c r="W321" s="83" t="s">
        <v>2757</v>
      </c>
      <c r="X321" s="83">
        <v>250</v>
      </c>
      <c r="Y321" s="83">
        <v>90</v>
      </c>
      <c r="Z321" s="83" t="s">
        <v>467</v>
      </c>
      <c r="AA321" s="83" t="s">
        <v>540</v>
      </c>
      <c r="AB321" s="47">
        <v>0.36599999999999999</v>
      </c>
      <c r="AC321" s="83">
        <v>400</v>
      </c>
      <c r="AD321" s="83">
        <v>9120000</v>
      </c>
      <c r="AE321" s="83"/>
      <c r="AF321" s="83">
        <v>9120000</v>
      </c>
      <c r="AG321" s="83"/>
      <c r="AH321" s="83"/>
      <c r="AI321" s="83"/>
      <c r="AJ321" s="83"/>
      <c r="AK321" s="83"/>
      <c r="AL321" s="83"/>
      <c r="AM321" s="83"/>
      <c r="AN321" s="83"/>
      <c r="AO321" s="83">
        <v>37</v>
      </c>
      <c r="AP321" s="83"/>
      <c r="AQ321" s="83"/>
      <c r="AR321" s="83"/>
      <c r="AS321" s="83"/>
      <c r="AT321" s="83"/>
      <c r="AU321" s="83"/>
      <c r="AV321" s="83">
        <v>593</v>
      </c>
      <c r="AW321" s="83" t="s">
        <v>1662</v>
      </c>
      <c r="AX321" s="83" t="s">
        <v>1663</v>
      </c>
      <c r="AY321" s="83">
        <v>42</v>
      </c>
      <c r="AZ321" s="83">
        <v>49</v>
      </c>
      <c r="BA321" s="83">
        <v>46.2</v>
      </c>
      <c r="BB321" s="83">
        <v>24</v>
      </c>
      <c r="BC321" s="83">
        <v>51</v>
      </c>
      <c r="BD321" s="83">
        <v>22.5</v>
      </c>
      <c r="BE321" s="83">
        <f t="shared" si="72"/>
        <v>42.829500000000003</v>
      </c>
      <c r="BF321" s="83">
        <f t="shared" si="73"/>
        <v>24.856250000000003</v>
      </c>
      <c r="BG321" s="83" t="s">
        <v>47</v>
      </c>
      <c r="BH321" s="83" t="s">
        <v>4831</v>
      </c>
      <c r="BI321" s="83"/>
      <c r="BJ321" s="96"/>
      <c r="BK321" s="83"/>
      <c r="BL321" s="96"/>
      <c r="BM321" s="83"/>
      <c r="BN321" s="83"/>
      <c r="BO321" s="83"/>
      <c r="BP321" s="83"/>
      <c r="BQ321" s="83"/>
      <c r="BR321" s="83"/>
      <c r="BS321" s="110" t="s">
        <v>1664</v>
      </c>
      <c r="BT321" s="549"/>
      <c r="BU321" s="550"/>
      <c r="BV321" s="550"/>
      <c r="BW321" s="550"/>
      <c r="BX321" s="550"/>
      <c r="BY321" s="550"/>
      <c r="BZ321" s="550"/>
      <c r="CA321" s="550"/>
      <c r="CB321" s="550"/>
      <c r="CC321" s="550"/>
      <c r="CD321" s="550"/>
      <c r="CE321" s="550"/>
      <c r="CF321" s="550"/>
      <c r="CG321" s="550"/>
      <c r="CH321" s="550"/>
      <c r="CI321" s="550"/>
      <c r="CJ321" s="550"/>
      <c r="CK321" s="550"/>
      <c r="CL321" s="550"/>
      <c r="CM321" s="550"/>
      <c r="CN321" s="550"/>
      <c r="CO321" s="550"/>
      <c r="CP321" s="550"/>
      <c r="CQ321" s="550"/>
      <c r="CR321" s="550"/>
      <c r="CS321" s="550"/>
      <c r="CT321" s="550"/>
      <c r="CU321" s="550"/>
      <c r="CV321" s="550"/>
      <c r="CW321" s="550"/>
      <c r="CX321" s="550"/>
      <c r="CY321" s="550"/>
      <c r="CZ321" s="550"/>
      <c r="DA321" s="550"/>
      <c r="DB321" s="550"/>
      <c r="DC321" s="550"/>
      <c r="DD321" s="550"/>
      <c r="DE321" s="550"/>
      <c r="DF321" s="550"/>
      <c r="DG321" s="550"/>
      <c r="DH321" s="550"/>
      <c r="DI321" s="550"/>
      <c r="DJ321" s="550"/>
      <c r="DK321" s="550"/>
      <c r="DL321" s="550"/>
      <c r="DM321" s="550"/>
      <c r="DN321" s="550"/>
      <c r="DO321" s="550"/>
      <c r="DP321" s="550"/>
      <c r="DQ321" s="550"/>
      <c r="DR321" s="550"/>
      <c r="DS321" s="550"/>
      <c r="DT321" s="550"/>
      <c r="DU321" s="550"/>
      <c r="DV321" s="550"/>
      <c r="DW321" s="550"/>
      <c r="DX321" s="550"/>
      <c r="DY321" s="550"/>
      <c r="DZ321" s="550"/>
      <c r="EA321" s="550"/>
      <c r="EB321" s="550"/>
      <c r="EC321" s="550"/>
      <c r="ED321" s="550"/>
      <c r="EE321" s="550"/>
      <c r="EF321" s="550"/>
      <c r="EG321" s="550"/>
      <c r="EH321" s="550"/>
      <c r="EI321" s="550"/>
      <c r="EJ321" s="550"/>
      <c r="EK321" s="550"/>
      <c r="EL321" s="550"/>
      <c r="EM321" s="550"/>
      <c r="EN321" s="550"/>
      <c r="EO321" s="550"/>
      <c r="EP321" s="550"/>
      <c r="EQ321" s="550"/>
      <c r="ER321" s="550"/>
      <c r="ES321" s="550"/>
      <c r="ET321" s="550"/>
      <c r="EU321" s="550"/>
      <c r="EV321" s="550"/>
      <c r="EW321" s="550"/>
      <c r="EX321" s="550"/>
      <c r="EY321" s="550"/>
      <c r="EZ321" s="550"/>
      <c r="FA321" s="550"/>
      <c r="FB321" s="550"/>
      <c r="FC321" s="550"/>
      <c r="FD321" s="550"/>
      <c r="FE321" s="550"/>
      <c r="FF321" s="550"/>
      <c r="FG321" s="550"/>
      <c r="FH321" s="550"/>
      <c r="FI321" s="550"/>
      <c r="FJ321" s="550"/>
      <c r="FK321" s="550"/>
      <c r="FL321" s="550"/>
      <c r="FM321" s="550"/>
      <c r="FN321" s="550"/>
      <c r="FO321" s="550"/>
      <c r="FP321" s="550"/>
      <c r="FQ321" s="550"/>
      <c r="FR321" s="550"/>
      <c r="FS321" s="550"/>
      <c r="FT321" s="550"/>
      <c r="FU321" s="550"/>
      <c r="FV321" s="550"/>
      <c r="FW321" s="550"/>
      <c r="FX321" s="550"/>
      <c r="FY321" s="550"/>
      <c r="FZ321" s="550"/>
      <c r="GA321" s="550"/>
      <c r="GB321" s="550"/>
      <c r="GC321" s="550"/>
      <c r="GD321" s="550"/>
      <c r="GE321" s="550"/>
      <c r="GF321" s="550"/>
      <c r="GG321" s="550"/>
      <c r="GH321" s="550"/>
      <c r="GI321" s="550"/>
      <c r="GJ321" s="550"/>
      <c r="GK321" s="550"/>
      <c r="GL321" s="550"/>
      <c r="GM321" s="550"/>
      <c r="GN321" s="550"/>
      <c r="GO321" s="550"/>
      <c r="GP321" s="550"/>
      <c r="GQ321" s="550"/>
      <c r="GR321" s="550"/>
      <c r="GS321" s="550"/>
      <c r="GT321" s="550"/>
      <c r="GU321" s="550"/>
      <c r="GV321" s="550"/>
      <c r="GW321" s="550"/>
      <c r="GX321" s="550"/>
      <c r="GY321" s="550"/>
      <c r="GZ321" s="550"/>
      <c r="HA321" s="550"/>
      <c r="HB321" s="550"/>
      <c r="HC321" s="550"/>
      <c r="HD321" s="550"/>
      <c r="HE321" s="550"/>
      <c r="HF321" s="550"/>
      <c r="HG321" s="550"/>
      <c r="HH321" s="550"/>
      <c r="HI321" s="550"/>
      <c r="HJ321" s="550"/>
      <c r="HK321" s="550"/>
      <c r="HL321" s="550"/>
      <c r="HM321" s="550"/>
      <c r="HN321" s="550"/>
      <c r="HO321" s="550"/>
      <c r="HP321" s="550"/>
      <c r="HQ321" s="550"/>
      <c r="HR321" s="550"/>
      <c r="HS321" s="550"/>
      <c r="HT321" s="550"/>
      <c r="HU321" s="550"/>
      <c r="HV321" s="550"/>
      <c r="HW321" s="550"/>
      <c r="HX321" s="550"/>
      <c r="HY321" s="550"/>
      <c r="HZ321" s="550"/>
      <c r="IA321" s="550"/>
      <c r="IB321" s="550"/>
      <c r="IC321" s="550"/>
      <c r="ID321" s="550"/>
      <c r="IE321" s="550"/>
      <c r="IF321" s="550"/>
      <c r="IG321" s="550"/>
      <c r="IH321" s="550"/>
      <c r="II321" s="550"/>
      <c r="IJ321" s="550"/>
      <c r="IK321" s="550"/>
      <c r="IL321" s="550"/>
      <c r="IM321" s="550"/>
      <c r="IN321" s="550"/>
      <c r="IO321" s="550"/>
      <c r="IP321" s="550"/>
      <c r="IQ321" s="550"/>
      <c r="IR321" s="550"/>
      <c r="IS321" s="550"/>
      <c r="IT321" s="550"/>
      <c r="IU321" s="550"/>
      <c r="IV321" s="550"/>
      <c r="IW321" s="550"/>
      <c r="IX321" s="550"/>
      <c r="IY321" s="550"/>
      <c r="IZ321" s="550"/>
      <c r="JA321" s="550"/>
      <c r="JB321" s="550"/>
      <c r="JC321" s="550"/>
      <c r="JD321" s="550"/>
      <c r="JE321" s="550"/>
      <c r="JF321" s="550"/>
      <c r="JG321" s="550"/>
      <c r="JH321" s="550"/>
    </row>
    <row r="322" spans="1:268" s="8" customFormat="1" ht="39.75" customHeight="1" x14ac:dyDescent="0.25">
      <c r="A322" s="20"/>
      <c r="B322" s="20" t="s">
        <v>1661</v>
      </c>
      <c r="C322" s="22">
        <v>11140039</v>
      </c>
      <c r="D322" s="23">
        <v>39849</v>
      </c>
      <c r="E322" s="23">
        <v>39849</v>
      </c>
      <c r="F322" s="23">
        <v>52253</v>
      </c>
      <c r="G322" s="23">
        <v>40178</v>
      </c>
      <c r="H322" s="23" t="s">
        <v>458</v>
      </c>
      <c r="I322" s="324" t="s">
        <v>981</v>
      </c>
      <c r="J322" s="324" t="s">
        <v>8669</v>
      </c>
      <c r="K322" s="324" t="s">
        <v>37</v>
      </c>
      <c r="L322" s="347"/>
      <c r="M322" s="20" t="s">
        <v>251</v>
      </c>
      <c r="N322" s="20" t="s">
        <v>157</v>
      </c>
      <c r="O322" s="20" t="s">
        <v>72</v>
      </c>
      <c r="P322" s="21">
        <v>52218</v>
      </c>
      <c r="Q322" s="20"/>
      <c r="R322" s="20" t="s">
        <v>251</v>
      </c>
      <c r="S322" s="20" t="s">
        <v>157</v>
      </c>
      <c r="T322" s="20" t="s">
        <v>72</v>
      </c>
      <c r="U322" s="20">
        <v>52218</v>
      </c>
      <c r="V322" s="20" t="s">
        <v>10048</v>
      </c>
      <c r="W322" s="20" t="s">
        <v>2757</v>
      </c>
      <c r="X322" s="20">
        <v>250</v>
      </c>
      <c r="Y322" s="20">
        <v>90</v>
      </c>
      <c r="Z322" s="20" t="s">
        <v>467</v>
      </c>
      <c r="AA322" s="20" t="s">
        <v>540</v>
      </c>
      <c r="AB322" s="34">
        <v>0.36599999999999999</v>
      </c>
      <c r="AC322" s="20">
        <v>400</v>
      </c>
      <c r="AD322" s="20">
        <v>9120000</v>
      </c>
      <c r="AE322" s="20"/>
      <c r="AF322" s="20">
        <v>9120000</v>
      </c>
      <c r="AG322" s="20"/>
      <c r="AH322" s="20"/>
      <c r="AI322" s="20"/>
      <c r="AJ322" s="20"/>
      <c r="AK322" s="20"/>
      <c r="AL322" s="20"/>
      <c r="AM322" s="20"/>
      <c r="AN322" s="20"/>
      <c r="AO322" s="20">
        <v>37</v>
      </c>
      <c r="AP322" s="20"/>
      <c r="AQ322" s="20"/>
      <c r="AR322" s="20"/>
      <c r="AS322" s="20" t="s">
        <v>467</v>
      </c>
      <c r="AT322" s="20"/>
      <c r="AU322" s="20"/>
      <c r="AV322" s="20">
        <v>593</v>
      </c>
      <c r="AW322" s="20" t="s">
        <v>10049</v>
      </c>
      <c r="AX322" s="20" t="s">
        <v>10051</v>
      </c>
      <c r="AY322" s="20">
        <v>42</v>
      </c>
      <c r="AZ322" s="20">
        <v>49</v>
      </c>
      <c r="BA322" s="20">
        <v>46.2</v>
      </c>
      <c r="BB322" s="20">
        <v>24</v>
      </c>
      <c r="BC322" s="20">
        <v>51</v>
      </c>
      <c r="BD322" s="20">
        <v>22.5</v>
      </c>
      <c r="BE322" s="20">
        <f t="shared" si="72"/>
        <v>42.829500000000003</v>
      </c>
      <c r="BF322" s="20">
        <f t="shared" si="73"/>
        <v>24.856250000000003</v>
      </c>
      <c r="BG322" s="20" t="s">
        <v>47</v>
      </c>
      <c r="BH322" s="20"/>
      <c r="BI322" s="20">
        <v>3783</v>
      </c>
      <c r="BJ322" s="23">
        <v>45015</v>
      </c>
      <c r="BK322" s="20">
        <v>3783</v>
      </c>
      <c r="BL322" s="23">
        <v>45015</v>
      </c>
      <c r="BM322" s="20"/>
      <c r="BN322" s="20"/>
      <c r="BO322" s="20"/>
      <c r="BP322" s="20"/>
      <c r="BQ322" s="20"/>
      <c r="BR322" s="20"/>
      <c r="BS322" s="24"/>
      <c r="BT322" s="549"/>
      <c r="BU322" s="550"/>
      <c r="BV322" s="550"/>
      <c r="BW322" s="550"/>
      <c r="BX322" s="550"/>
      <c r="BY322" s="550"/>
      <c r="BZ322" s="550"/>
      <c r="CA322" s="550"/>
      <c r="CB322" s="550"/>
      <c r="CC322" s="550"/>
      <c r="CD322" s="550"/>
      <c r="CE322" s="550"/>
      <c r="CF322" s="550"/>
      <c r="CG322" s="550"/>
      <c r="CH322" s="550"/>
      <c r="CI322" s="550"/>
      <c r="CJ322" s="550"/>
      <c r="CK322" s="550"/>
      <c r="CL322" s="550"/>
      <c r="CM322" s="550"/>
      <c r="CN322" s="550"/>
      <c r="CO322" s="550"/>
      <c r="CP322" s="550"/>
      <c r="CQ322" s="550"/>
      <c r="CR322" s="550"/>
      <c r="CS322" s="550"/>
      <c r="CT322" s="550"/>
      <c r="CU322" s="550"/>
      <c r="CV322" s="550"/>
      <c r="CW322" s="550"/>
      <c r="CX322" s="550"/>
      <c r="CY322" s="550"/>
      <c r="CZ322" s="550"/>
      <c r="DA322" s="550"/>
      <c r="DB322" s="550"/>
      <c r="DC322" s="550"/>
      <c r="DD322" s="550"/>
      <c r="DE322" s="550"/>
      <c r="DF322" s="550"/>
      <c r="DG322" s="550"/>
      <c r="DH322" s="550"/>
      <c r="DI322" s="550"/>
      <c r="DJ322" s="550"/>
      <c r="DK322" s="550"/>
      <c r="DL322" s="550"/>
      <c r="DM322" s="550"/>
      <c r="DN322" s="550"/>
      <c r="DO322" s="550"/>
      <c r="DP322" s="550"/>
      <c r="DQ322" s="550"/>
      <c r="DR322" s="550"/>
      <c r="DS322" s="550"/>
      <c r="DT322" s="550"/>
      <c r="DU322" s="550"/>
      <c r="DV322" s="550"/>
      <c r="DW322" s="550"/>
      <c r="DX322" s="550"/>
      <c r="DY322" s="550"/>
      <c r="DZ322" s="550"/>
      <c r="EA322" s="550"/>
      <c r="EB322" s="550"/>
      <c r="EC322" s="550"/>
      <c r="ED322" s="550"/>
      <c r="EE322" s="550"/>
      <c r="EF322" s="550"/>
      <c r="EG322" s="550"/>
      <c r="EH322" s="550"/>
      <c r="EI322" s="550"/>
      <c r="EJ322" s="550"/>
      <c r="EK322" s="550"/>
      <c r="EL322" s="550"/>
      <c r="EM322" s="550"/>
      <c r="EN322" s="550"/>
      <c r="EO322" s="550"/>
      <c r="EP322" s="550"/>
      <c r="EQ322" s="550"/>
      <c r="ER322" s="550"/>
      <c r="ES322" s="550"/>
      <c r="ET322" s="550"/>
      <c r="EU322" s="550"/>
      <c r="EV322" s="550"/>
      <c r="EW322" s="550"/>
      <c r="EX322" s="550"/>
      <c r="EY322" s="550"/>
      <c r="EZ322" s="550"/>
      <c r="FA322" s="550"/>
      <c r="FB322" s="550"/>
      <c r="FC322" s="550"/>
      <c r="FD322" s="550"/>
      <c r="FE322" s="550"/>
      <c r="FF322" s="550"/>
      <c r="FG322" s="550"/>
      <c r="FH322" s="550"/>
      <c r="FI322" s="550"/>
      <c r="FJ322" s="550"/>
      <c r="FK322" s="550"/>
      <c r="FL322" s="550"/>
      <c r="FM322" s="550"/>
      <c r="FN322" s="550"/>
      <c r="FO322" s="550"/>
      <c r="FP322" s="550"/>
      <c r="FQ322" s="550"/>
      <c r="FR322" s="550"/>
      <c r="FS322" s="550"/>
      <c r="FT322" s="550"/>
      <c r="FU322" s="550"/>
      <c r="FV322" s="550"/>
      <c r="FW322" s="550"/>
      <c r="FX322" s="550"/>
      <c r="FY322" s="550"/>
      <c r="FZ322" s="550"/>
      <c r="GA322" s="550"/>
      <c r="GB322" s="550"/>
      <c r="GC322" s="550"/>
      <c r="GD322" s="550"/>
      <c r="GE322" s="550"/>
      <c r="GF322" s="550"/>
      <c r="GG322" s="550"/>
      <c r="GH322" s="550"/>
      <c r="GI322" s="550"/>
      <c r="GJ322" s="550"/>
      <c r="GK322" s="550"/>
      <c r="GL322" s="550"/>
      <c r="GM322" s="550"/>
      <c r="GN322" s="550"/>
      <c r="GO322" s="550"/>
      <c r="GP322" s="550"/>
      <c r="GQ322" s="550"/>
      <c r="GR322" s="550"/>
      <c r="GS322" s="550"/>
      <c r="GT322" s="550"/>
      <c r="GU322" s="550"/>
      <c r="GV322" s="550"/>
      <c r="GW322" s="550"/>
      <c r="GX322" s="550"/>
      <c r="GY322" s="550"/>
      <c r="GZ322" s="550"/>
      <c r="HA322" s="550"/>
      <c r="HB322" s="550"/>
      <c r="HC322" s="550"/>
      <c r="HD322" s="550"/>
      <c r="HE322" s="550"/>
      <c r="HF322" s="550"/>
      <c r="HG322" s="550"/>
      <c r="HH322" s="550"/>
      <c r="HI322" s="550"/>
      <c r="HJ322" s="550"/>
      <c r="HK322" s="550"/>
      <c r="HL322" s="550"/>
      <c r="HM322" s="550"/>
      <c r="HN322" s="550"/>
      <c r="HO322" s="550"/>
      <c r="HP322" s="550"/>
      <c r="HQ322" s="550"/>
      <c r="HR322" s="550"/>
      <c r="HS322" s="550"/>
      <c r="HT322" s="550"/>
      <c r="HU322" s="550"/>
      <c r="HV322" s="550"/>
      <c r="HW322" s="550"/>
      <c r="HX322" s="550"/>
      <c r="HY322" s="550"/>
      <c r="HZ322" s="550"/>
      <c r="IA322" s="550"/>
      <c r="IB322" s="550"/>
      <c r="IC322" s="550"/>
      <c r="ID322" s="550"/>
      <c r="IE322" s="550"/>
      <c r="IF322" s="550"/>
      <c r="IG322" s="550"/>
      <c r="IH322" s="550"/>
      <c r="II322" s="550"/>
      <c r="IJ322" s="550"/>
      <c r="IK322" s="550"/>
      <c r="IL322" s="550"/>
      <c r="IM322" s="550"/>
      <c r="IN322" s="550"/>
      <c r="IO322" s="550"/>
      <c r="IP322" s="550"/>
      <c r="IQ322" s="550"/>
      <c r="IR322" s="550"/>
      <c r="IS322" s="550"/>
      <c r="IT322" s="550"/>
      <c r="IU322" s="550"/>
      <c r="IV322" s="550"/>
      <c r="IW322" s="550"/>
      <c r="IX322" s="550"/>
      <c r="IY322" s="550"/>
      <c r="IZ322" s="550"/>
      <c r="JA322" s="550"/>
      <c r="JB322" s="550"/>
      <c r="JC322" s="550"/>
      <c r="JD322" s="550"/>
      <c r="JE322" s="550"/>
      <c r="JF322" s="550"/>
      <c r="JG322" s="550"/>
      <c r="JH322" s="550"/>
    </row>
    <row r="323" spans="1:268" s="8" customFormat="1" ht="39.75" customHeight="1" x14ac:dyDescent="0.25">
      <c r="A323" s="20"/>
      <c r="B323" s="20" t="s">
        <v>1661</v>
      </c>
      <c r="C323" s="22">
        <v>11140039</v>
      </c>
      <c r="D323" s="23">
        <v>39849</v>
      </c>
      <c r="E323" s="23">
        <v>39849</v>
      </c>
      <c r="F323" s="23">
        <v>52253</v>
      </c>
      <c r="G323" s="23">
        <v>40178</v>
      </c>
      <c r="H323" s="23" t="s">
        <v>458</v>
      </c>
      <c r="I323" s="324" t="s">
        <v>981</v>
      </c>
      <c r="J323" s="324" t="s">
        <v>8669</v>
      </c>
      <c r="K323" s="324" t="s">
        <v>37</v>
      </c>
      <c r="L323" s="347"/>
      <c r="M323" s="20" t="s">
        <v>251</v>
      </c>
      <c r="N323" s="20" t="s">
        <v>157</v>
      </c>
      <c r="O323" s="20" t="s">
        <v>72</v>
      </c>
      <c r="P323" s="21">
        <v>52218</v>
      </c>
      <c r="Q323" s="20"/>
      <c r="R323" s="20" t="s">
        <v>251</v>
      </c>
      <c r="S323" s="20" t="s">
        <v>157</v>
      </c>
      <c r="T323" s="20" t="s">
        <v>72</v>
      </c>
      <c r="U323" s="20">
        <v>52218</v>
      </c>
      <c r="V323" s="20" t="s">
        <v>10048</v>
      </c>
      <c r="W323" s="20" t="s">
        <v>2757</v>
      </c>
      <c r="X323" s="20"/>
      <c r="Y323" s="20"/>
      <c r="Z323" s="20"/>
      <c r="AA323" s="20"/>
      <c r="AB323" s="34"/>
      <c r="AC323" s="20"/>
      <c r="AD323" s="20"/>
      <c r="AE323" s="20"/>
      <c r="AF323" s="20"/>
      <c r="AG323" s="20"/>
      <c r="AH323" s="20"/>
      <c r="AI323" s="20"/>
      <c r="AJ323" s="20"/>
      <c r="AK323" s="20"/>
      <c r="AL323" s="20"/>
      <c r="AM323" s="20"/>
      <c r="AN323" s="20"/>
      <c r="AO323" s="20"/>
      <c r="AP323" s="20"/>
      <c r="AQ323" s="20"/>
      <c r="AR323" s="20"/>
      <c r="AS323" s="20" t="s">
        <v>2723</v>
      </c>
      <c r="AT323" s="20"/>
      <c r="AU323" s="20"/>
      <c r="AV323" s="20">
        <v>503</v>
      </c>
      <c r="AW323" s="20" t="s">
        <v>10050</v>
      </c>
      <c r="AX323" s="20" t="s">
        <v>10052</v>
      </c>
      <c r="AY323" s="20">
        <v>42</v>
      </c>
      <c r="AZ323" s="20">
        <v>50</v>
      </c>
      <c r="BA323" s="20">
        <v>41.62</v>
      </c>
      <c r="BB323" s="20">
        <v>24</v>
      </c>
      <c r="BC323" s="20">
        <v>52</v>
      </c>
      <c r="BD323" s="20">
        <v>15.77</v>
      </c>
      <c r="BE323" s="20">
        <f t="shared" si="72"/>
        <v>42.844894444444449</v>
      </c>
      <c r="BF323" s="20">
        <f t="shared" si="73"/>
        <v>24.871047222222224</v>
      </c>
      <c r="BG323" s="20" t="s">
        <v>47</v>
      </c>
      <c r="BH323" s="20"/>
      <c r="BI323" s="20">
        <v>3783</v>
      </c>
      <c r="BJ323" s="23">
        <v>45015</v>
      </c>
      <c r="BK323" s="20">
        <v>3783</v>
      </c>
      <c r="BL323" s="23">
        <v>45015</v>
      </c>
      <c r="BM323" s="20"/>
      <c r="BN323" s="20"/>
      <c r="BO323" s="20"/>
      <c r="BP323" s="20"/>
      <c r="BQ323" s="20"/>
      <c r="BR323" s="20"/>
      <c r="BS323" s="24"/>
      <c r="BT323" s="549"/>
      <c r="BU323" s="550"/>
      <c r="BV323" s="550"/>
      <c r="BW323" s="550"/>
      <c r="BX323" s="550"/>
      <c r="BY323" s="550"/>
      <c r="BZ323" s="550"/>
      <c r="CA323" s="550"/>
      <c r="CB323" s="550"/>
      <c r="CC323" s="550"/>
      <c r="CD323" s="550"/>
      <c r="CE323" s="550"/>
      <c r="CF323" s="550"/>
      <c r="CG323" s="550"/>
      <c r="CH323" s="550"/>
      <c r="CI323" s="550"/>
      <c r="CJ323" s="550"/>
      <c r="CK323" s="550"/>
      <c r="CL323" s="550"/>
      <c r="CM323" s="550"/>
      <c r="CN323" s="550"/>
      <c r="CO323" s="550"/>
      <c r="CP323" s="550"/>
      <c r="CQ323" s="550"/>
      <c r="CR323" s="550"/>
      <c r="CS323" s="550"/>
      <c r="CT323" s="550"/>
      <c r="CU323" s="550"/>
      <c r="CV323" s="550"/>
      <c r="CW323" s="550"/>
      <c r="CX323" s="550"/>
      <c r="CY323" s="550"/>
      <c r="CZ323" s="550"/>
      <c r="DA323" s="550"/>
      <c r="DB323" s="550"/>
      <c r="DC323" s="550"/>
      <c r="DD323" s="550"/>
      <c r="DE323" s="550"/>
      <c r="DF323" s="550"/>
      <c r="DG323" s="550"/>
      <c r="DH323" s="550"/>
      <c r="DI323" s="550"/>
      <c r="DJ323" s="550"/>
      <c r="DK323" s="550"/>
      <c r="DL323" s="550"/>
      <c r="DM323" s="550"/>
      <c r="DN323" s="550"/>
      <c r="DO323" s="550"/>
      <c r="DP323" s="550"/>
      <c r="DQ323" s="550"/>
      <c r="DR323" s="550"/>
      <c r="DS323" s="550"/>
      <c r="DT323" s="550"/>
      <c r="DU323" s="550"/>
      <c r="DV323" s="550"/>
      <c r="DW323" s="550"/>
      <c r="DX323" s="550"/>
      <c r="DY323" s="550"/>
      <c r="DZ323" s="550"/>
      <c r="EA323" s="550"/>
      <c r="EB323" s="550"/>
      <c r="EC323" s="550"/>
      <c r="ED323" s="550"/>
      <c r="EE323" s="550"/>
      <c r="EF323" s="550"/>
      <c r="EG323" s="550"/>
      <c r="EH323" s="550"/>
      <c r="EI323" s="550"/>
      <c r="EJ323" s="550"/>
      <c r="EK323" s="550"/>
      <c r="EL323" s="550"/>
      <c r="EM323" s="550"/>
      <c r="EN323" s="550"/>
      <c r="EO323" s="550"/>
      <c r="EP323" s="550"/>
      <c r="EQ323" s="550"/>
      <c r="ER323" s="550"/>
      <c r="ES323" s="550"/>
      <c r="ET323" s="550"/>
      <c r="EU323" s="550"/>
      <c r="EV323" s="550"/>
      <c r="EW323" s="550"/>
      <c r="EX323" s="550"/>
      <c r="EY323" s="550"/>
      <c r="EZ323" s="550"/>
      <c r="FA323" s="550"/>
      <c r="FB323" s="550"/>
      <c r="FC323" s="550"/>
      <c r="FD323" s="550"/>
      <c r="FE323" s="550"/>
      <c r="FF323" s="550"/>
      <c r="FG323" s="550"/>
      <c r="FH323" s="550"/>
      <c r="FI323" s="550"/>
      <c r="FJ323" s="550"/>
      <c r="FK323" s="550"/>
      <c r="FL323" s="550"/>
      <c r="FM323" s="550"/>
      <c r="FN323" s="550"/>
      <c r="FO323" s="550"/>
      <c r="FP323" s="550"/>
      <c r="FQ323" s="550"/>
      <c r="FR323" s="550"/>
      <c r="FS323" s="550"/>
      <c r="FT323" s="550"/>
      <c r="FU323" s="550"/>
      <c r="FV323" s="550"/>
      <c r="FW323" s="550"/>
      <c r="FX323" s="550"/>
      <c r="FY323" s="550"/>
      <c r="FZ323" s="550"/>
      <c r="GA323" s="550"/>
      <c r="GB323" s="550"/>
      <c r="GC323" s="550"/>
      <c r="GD323" s="550"/>
      <c r="GE323" s="550"/>
      <c r="GF323" s="550"/>
      <c r="GG323" s="550"/>
      <c r="GH323" s="550"/>
      <c r="GI323" s="550"/>
      <c r="GJ323" s="550"/>
      <c r="GK323" s="550"/>
      <c r="GL323" s="550"/>
      <c r="GM323" s="550"/>
      <c r="GN323" s="550"/>
      <c r="GO323" s="550"/>
      <c r="GP323" s="550"/>
      <c r="GQ323" s="550"/>
      <c r="GR323" s="550"/>
      <c r="GS323" s="550"/>
      <c r="GT323" s="550"/>
      <c r="GU323" s="550"/>
      <c r="GV323" s="550"/>
      <c r="GW323" s="550"/>
      <c r="GX323" s="550"/>
      <c r="GY323" s="550"/>
      <c r="GZ323" s="550"/>
      <c r="HA323" s="550"/>
      <c r="HB323" s="550"/>
      <c r="HC323" s="550"/>
      <c r="HD323" s="550"/>
      <c r="HE323" s="550"/>
      <c r="HF323" s="550"/>
      <c r="HG323" s="550"/>
      <c r="HH323" s="550"/>
      <c r="HI323" s="550"/>
      <c r="HJ323" s="550"/>
      <c r="HK323" s="550"/>
      <c r="HL323" s="550"/>
      <c r="HM323" s="550"/>
      <c r="HN323" s="550"/>
      <c r="HO323" s="550"/>
      <c r="HP323" s="550"/>
      <c r="HQ323" s="550"/>
      <c r="HR323" s="550"/>
      <c r="HS323" s="550"/>
      <c r="HT323" s="550"/>
      <c r="HU323" s="550"/>
      <c r="HV323" s="550"/>
      <c r="HW323" s="550"/>
      <c r="HX323" s="550"/>
      <c r="HY323" s="550"/>
      <c r="HZ323" s="550"/>
      <c r="IA323" s="550"/>
      <c r="IB323" s="550"/>
      <c r="IC323" s="550"/>
      <c r="ID323" s="550"/>
      <c r="IE323" s="550"/>
      <c r="IF323" s="550"/>
      <c r="IG323" s="550"/>
      <c r="IH323" s="550"/>
      <c r="II323" s="550"/>
      <c r="IJ323" s="550"/>
      <c r="IK323" s="550"/>
      <c r="IL323" s="550"/>
      <c r="IM323" s="550"/>
      <c r="IN323" s="550"/>
      <c r="IO323" s="550"/>
      <c r="IP323" s="550"/>
      <c r="IQ323" s="550"/>
      <c r="IR323" s="550"/>
      <c r="IS323" s="550"/>
      <c r="IT323" s="550"/>
      <c r="IU323" s="550"/>
      <c r="IV323" s="550"/>
      <c r="IW323" s="550"/>
      <c r="IX323" s="550"/>
      <c r="IY323" s="550"/>
      <c r="IZ323" s="550"/>
      <c r="JA323" s="550"/>
      <c r="JB323" s="550"/>
      <c r="JC323" s="550"/>
      <c r="JD323" s="550"/>
      <c r="JE323" s="550"/>
      <c r="JF323" s="550"/>
      <c r="JG323" s="550"/>
      <c r="JH323" s="550"/>
    </row>
    <row r="324" spans="1:268" s="8" customFormat="1" ht="39.75" customHeight="1" x14ac:dyDescent="0.25">
      <c r="A324" s="20"/>
      <c r="B324" s="20" t="s">
        <v>1661</v>
      </c>
      <c r="C324" s="22">
        <v>11140039</v>
      </c>
      <c r="D324" s="23">
        <v>39849</v>
      </c>
      <c r="E324" s="23">
        <v>39849</v>
      </c>
      <c r="F324" s="23">
        <v>52253</v>
      </c>
      <c r="G324" s="23">
        <v>40178</v>
      </c>
      <c r="H324" s="23" t="s">
        <v>458</v>
      </c>
      <c r="I324" s="324" t="s">
        <v>981</v>
      </c>
      <c r="J324" s="324" t="s">
        <v>8669</v>
      </c>
      <c r="K324" s="324" t="s">
        <v>37</v>
      </c>
      <c r="L324" s="347"/>
      <c r="M324" s="20" t="s">
        <v>251</v>
      </c>
      <c r="N324" s="20" t="s">
        <v>157</v>
      </c>
      <c r="O324" s="20" t="s">
        <v>72</v>
      </c>
      <c r="P324" s="21">
        <v>52218</v>
      </c>
      <c r="Q324" s="20"/>
      <c r="R324" s="20" t="s">
        <v>251</v>
      </c>
      <c r="S324" s="20" t="s">
        <v>157</v>
      </c>
      <c r="T324" s="20" t="s">
        <v>72</v>
      </c>
      <c r="U324" s="20">
        <v>52218</v>
      </c>
      <c r="V324" s="20" t="s">
        <v>10048</v>
      </c>
      <c r="W324" s="20" t="s">
        <v>2757</v>
      </c>
      <c r="X324" s="20"/>
      <c r="Y324" s="20"/>
      <c r="Z324" s="20"/>
      <c r="AA324" s="20"/>
      <c r="AB324" s="34"/>
      <c r="AC324" s="20"/>
      <c r="AD324" s="20"/>
      <c r="AE324" s="20"/>
      <c r="AF324" s="20"/>
      <c r="AG324" s="20"/>
      <c r="AH324" s="20"/>
      <c r="AI324" s="20"/>
      <c r="AJ324" s="20"/>
      <c r="AK324" s="20"/>
      <c r="AL324" s="20"/>
      <c r="AM324" s="20"/>
      <c r="AN324" s="20"/>
      <c r="AO324" s="20"/>
      <c r="AP324" s="20"/>
      <c r="AQ324" s="20"/>
      <c r="AR324" s="20"/>
      <c r="AS324" s="20" t="s">
        <v>3566</v>
      </c>
      <c r="AT324" s="20"/>
      <c r="AU324" s="20"/>
      <c r="AV324" s="20">
        <v>502.2</v>
      </c>
      <c r="AW324" s="20" t="s">
        <v>10053</v>
      </c>
      <c r="AX324" s="20" t="s">
        <v>10054</v>
      </c>
      <c r="AY324" s="20">
        <v>42</v>
      </c>
      <c r="AZ324" s="20">
        <v>50</v>
      </c>
      <c r="BA324" s="20">
        <v>41.45</v>
      </c>
      <c r="BB324" s="20">
        <v>24</v>
      </c>
      <c r="BC324" s="20">
        <v>52</v>
      </c>
      <c r="BD324" s="20">
        <v>16.22</v>
      </c>
      <c r="BE324" s="20">
        <f t="shared" si="72"/>
        <v>42.844847222222228</v>
      </c>
      <c r="BF324" s="20">
        <f t="shared" si="73"/>
        <v>24.871172222222224</v>
      </c>
      <c r="BG324" s="20" t="s">
        <v>47</v>
      </c>
      <c r="BH324" s="20"/>
      <c r="BI324" s="20">
        <v>3783</v>
      </c>
      <c r="BJ324" s="23">
        <v>45015</v>
      </c>
      <c r="BK324" s="20">
        <v>3783</v>
      </c>
      <c r="BL324" s="23">
        <v>45015</v>
      </c>
      <c r="BM324" s="20"/>
      <c r="BN324" s="20"/>
      <c r="BO324" s="20"/>
      <c r="BP324" s="20"/>
      <c r="BQ324" s="20"/>
      <c r="BR324" s="20"/>
      <c r="BS324" s="24"/>
      <c r="BT324" s="549"/>
      <c r="BU324" s="550"/>
      <c r="BV324" s="550"/>
      <c r="BW324" s="550"/>
      <c r="BX324" s="550"/>
      <c r="BY324" s="550"/>
      <c r="BZ324" s="550"/>
      <c r="CA324" s="550"/>
      <c r="CB324" s="550"/>
      <c r="CC324" s="550"/>
      <c r="CD324" s="550"/>
      <c r="CE324" s="550"/>
      <c r="CF324" s="550"/>
      <c r="CG324" s="550"/>
      <c r="CH324" s="550"/>
      <c r="CI324" s="550"/>
      <c r="CJ324" s="550"/>
      <c r="CK324" s="550"/>
      <c r="CL324" s="550"/>
      <c r="CM324" s="550"/>
      <c r="CN324" s="550"/>
      <c r="CO324" s="550"/>
      <c r="CP324" s="550"/>
      <c r="CQ324" s="550"/>
      <c r="CR324" s="550"/>
      <c r="CS324" s="550"/>
      <c r="CT324" s="550"/>
      <c r="CU324" s="550"/>
      <c r="CV324" s="550"/>
      <c r="CW324" s="550"/>
      <c r="CX324" s="550"/>
      <c r="CY324" s="550"/>
      <c r="CZ324" s="550"/>
      <c r="DA324" s="550"/>
      <c r="DB324" s="550"/>
      <c r="DC324" s="550"/>
      <c r="DD324" s="550"/>
      <c r="DE324" s="550"/>
      <c r="DF324" s="550"/>
      <c r="DG324" s="550"/>
      <c r="DH324" s="550"/>
      <c r="DI324" s="550"/>
      <c r="DJ324" s="550"/>
      <c r="DK324" s="550"/>
      <c r="DL324" s="550"/>
      <c r="DM324" s="550"/>
      <c r="DN324" s="550"/>
      <c r="DO324" s="550"/>
      <c r="DP324" s="550"/>
      <c r="DQ324" s="550"/>
      <c r="DR324" s="550"/>
      <c r="DS324" s="550"/>
      <c r="DT324" s="550"/>
      <c r="DU324" s="550"/>
      <c r="DV324" s="550"/>
      <c r="DW324" s="550"/>
      <c r="DX324" s="550"/>
      <c r="DY324" s="550"/>
      <c r="DZ324" s="550"/>
      <c r="EA324" s="550"/>
      <c r="EB324" s="550"/>
      <c r="EC324" s="550"/>
      <c r="ED324" s="550"/>
      <c r="EE324" s="550"/>
      <c r="EF324" s="550"/>
      <c r="EG324" s="550"/>
      <c r="EH324" s="550"/>
      <c r="EI324" s="550"/>
      <c r="EJ324" s="550"/>
      <c r="EK324" s="550"/>
      <c r="EL324" s="550"/>
      <c r="EM324" s="550"/>
      <c r="EN324" s="550"/>
      <c r="EO324" s="550"/>
      <c r="EP324" s="550"/>
      <c r="EQ324" s="550"/>
      <c r="ER324" s="550"/>
      <c r="ES324" s="550"/>
      <c r="ET324" s="550"/>
      <c r="EU324" s="550"/>
      <c r="EV324" s="550"/>
      <c r="EW324" s="550"/>
      <c r="EX324" s="550"/>
      <c r="EY324" s="550"/>
      <c r="EZ324" s="550"/>
      <c r="FA324" s="550"/>
      <c r="FB324" s="550"/>
      <c r="FC324" s="550"/>
      <c r="FD324" s="550"/>
      <c r="FE324" s="550"/>
      <c r="FF324" s="550"/>
      <c r="FG324" s="550"/>
      <c r="FH324" s="550"/>
      <c r="FI324" s="550"/>
      <c r="FJ324" s="550"/>
      <c r="FK324" s="550"/>
      <c r="FL324" s="550"/>
      <c r="FM324" s="550"/>
      <c r="FN324" s="550"/>
      <c r="FO324" s="550"/>
      <c r="FP324" s="550"/>
      <c r="FQ324" s="550"/>
      <c r="FR324" s="550"/>
      <c r="FS324" s="550"/>
      <c r="FT324" s="550"/>
      <c r="FU324" s="550"/>
      <c r="FV324" s="550"/>
      <c r="FW324" s="550"/>
      <c r="FX324" s="550"/>
      <c r="FY324" s="550"/>
      <c r="FZ324" s="550"/>
      <c r="GA324" s="550"/>
      <c r="GB324" s="550"/>
      <c r="GC324" s="550"/>
      <c r="GD324" s="550"/>
      <c r="GE324" s="550"/>
      <c r="GF324" s="550"/>
      <c r="GG324" s="550"/>
      <c r="GH324" s="550"/>
      <c r="GI324" s="550"/>
      <c r="GJ324" s="550"/>
      <c r="GK324" s="550"/>
      <c r="GL324" s="550"/>
      <c r="GM324" s="550"/>
      <c r="GN324" s="550"/>
      <c r="GO324" s="550"/>
      <c r="GP324" s="550"/>
      <c r="GQ324" s="550"/>
      <c r="GR324" s="550"/>
      <c r="GS324" s="550"/>
      <c r="GT324" s="550"/>
      <c r="GU324" s="550"/>
      <c r="GV324" s="550"/>
      <c r="GW324" s="550"/>
      <c r="GX324" s="550"/>
      <c r="GY324" s="550"/>
      <c r="GZ324" s="550"/>
      <c r="HA324" s="550"/>
      <c r="HB324" s="550"/>
      <c r="HC324" s="550"/>
      <c r="HD324" s="550"/>
      <c r="HE324" s="550"/>
      <c r="HF324" s="550"/>
      <c r="HG324" s="550"/>
      <c r="HH324" s="550"/>
      <c r="HI324" s="550"/>
      <c r="HJ324" s="550"/>
      <c r="HK324" s="550"/>
      <c r="HL324" s="550"/>
      <c r="HM324" s="550"/>
      <c r="HN324" s="550"/>
      <c r="HO324" s="550"/>
      <c r="HP324" s="550"/>
      <c r="HQ324" s="550"/>
      <c r="HR324" s="550"/>
      <c r="HS324" s="550"/>
      <c r="HT324" s="550"/>
      <c r="HU324" s="550"/>
      <c r="HV324" s="550"/>
      <c r="HW324" s="550"/>
      <c r="HX324" s="550"/>
      <c r="HY324" s="550"/>
      <c r="HZ324" s="550"/>
      <c r="IA324" s="550"/>
      <c r="IB324" s="550"/>
      <c r="IC324" s="550"/>
      <c r="ID324" s="550"/>
      <c r="IE324" s="550"/>
      <c r="IF324" s="550"/>
      <c r="IG324" s="550"/>
      <c r="IH324" s="550"/>
      <c r="II324" s="550"/>
      <c r="IJ324" s="550"/>
      <c r="IK324" s="550"/>
      <c r="IL324" s="550"/>
      <c r="IM324" s="550"/>
      <c r="IN324" s="550"/>
      <c r="IO324" s="550"/>
      <c r="IP324" s="550"/>
      <c r="IQ324" s="550"/>
      <c r="IR324" s="550"/>
      <c r="IS324" s="550"/>
      <c r="IT324" s="550"/>
      <c r="IU324" s="550"/>
      <c r="IV324" s="550"/>
      <c r="IW324" s="550"/>
      <c r="IX324" s="550"/>
      <c r="IY324" s="550"/>
      <c r="IZ324" s="550"/>
      <c r="JA324" s="550"/>
      <c r="JB324" s="550"/>
      <c r="JC324" s="550"/>
      <c r="JD324" s="550"/>
      <c r="JE324" s="550"/>
      <c r="JF324" s="550"/>
      <c r="JG324" s="550"/>
      <c r="JH324" s="550"/>
    </row>
    <row r="325" spans="1:268" s="8" customFormat="1" ht="39.75" customHeight="1" x14ac:dyDescent="0.25">
      <c r="A325" s="83"/>
      <c r="B325" s="83" t="s">
        <v>1437</v>
      </c>
      <c r="C325" s="95">
        <v>11140040</v>
      </c>
      <c r="D325" s="96">
        <v>39849</v>
      </c>
      <c r="E325" s="96">
        <v>39850</v>
      </c>
      <c r="F325" s="96">
        <v>43502</v>
      </c>
      <c r="G325" s="96"/>
      <c r="H325" s="96" t="s">
        <v>490</v>
      </c>
      <c r="I325" s="325" t="s">
        <v>881</v>
      </c>
      <c r="J325" s="325"/>
      <c r="K325" s="325" t="s">
        <v>55</v>
      </c>
      <c r="L325" s="348"/>
      <c r="M325" s="83" t="s">
        <v>230</v>
      </c>
      <c r="N325" s="83" t="s">
        <v>249</v>
      </c>
      <c r="O325" s="83" t="s">
        <v>189</v>
      </c>
      <c r="P325" s="94">
        <v>62997</v>
      </c>
      <c r="Q325" s="83"/>
      <c r="R325" s="83" t="s">
        <v>230</v>
      </c>
      <c r="S325" s="83" t="s">
        <v>249</v>
      </c>
      <c r="T325" s="83" t="s">
        <v>189</v>
      </c>
      <c r="U325" s="83">
        <v>62997</v>
      </c>
      <c r="V325" s="83"/>
      <c r="W325" s="83" t="s">
        <v>2852</v>
      </c>
      <c r="X325" s="83">
        <v>1000</v>
      </c>
      <c r="Y325" s="83">
        <v>3.85</v>
      </c>
      <c r="Z325" s="83" t="s">
        <v>467</v>
      </c>
      <c r="AA325" s="83" t="s">
        <v>540</v>
      </c>
      <c r="AB325" s="47">
        <v>47.34</v>
      </c>
      <c r="AC325" s="427">
        <v>33000</v>
      </c>
      <c r="AD325" s="83">
        <v>820000000</v>
      </c>
      <c r="AE325" s="83"/>
      <c r="AF325" s="83">
        <v>820000000</v>
      </c>
      <c r="AG325" s="83"/>
      <c r="AH325" s="83"/>
      <c r="AI325" s="83"/>
      <c r="AJ325" s="83"/>
      <c r="AK325" s="83"/>
      <c r="AL325" s="83"/>
      <c r="AM325" s="83"/>
      <c r="AN325" s="83"/>
      <c r="AO325" s="83"/>
      <c r="AP325" s="83"/>
      <c r="AQ325" s="83" t="s">
        <v>47</v>
      </c>
      <c r="AR325" s="83"/>
      <c r="AS325" s="83"/>
      <c r="AT325" s="83"/>
      <c r="AU325" s="83"/>
      <c r="AV325" s="83"/>
      <c r="AW325" s="83" t="s">
        <v>7112</v>
      </c>
      <c r="AX325" s="83" t="s">
        <v>7111</v>
      </c>
      <c r="AY325" s="83">
        <v>43</v>
      </c>
      <c r="AZ325" s="83">
        <v>9</v>
      </c>
      <c r="BA325" s="83">
        <v>19.399999999999999</v>
      </c>
      <c r="BB325" s="83">
        <v>23</v>
      </c>
      <c r="BC325" s="83">
        <v>55</v>
      </c>
      <c r="BD325" s="83">
        <v>25.6</v>
      </c>
      <c r="BE325" s="83">
        <f t="shared" si="72"/>
        <v>43.155388888888886</v>
      </c>
      <c r="BF325" s="83">
        <f t="shared" si="73"/>
        <v>23.923777777777779</v>
      </c>
      <c r="BG325" s="83" t="s">
        <v>47</v>
      </c>
      <c r="BH325" s="83" t="s">
        <v>4832</v>
      </c>
      <c r="BI325" s="83"/>
      <c r="BJ325" s="96"/>
      <c r="BK325" s="83"/>
      <c r="BL325" s="96"/>
      <c r="BM325" s="83"/>
      <c r="BN325" s="83"/>
      <c r="BO325" s="83"/>
      <c r="BP325" s="83"/>
      <c r="BQ325" s="83"/>
      <c r="BR325" s="83"/>
      <c r="BS325" s="110" t="s">
        <v>1665</v>
      </c>
      <c r="BT325" s="549"/>
      <c r="BU325" s="550"/>
      <c r="BV325" s="550"/>
      <c r="BW325" s="550"/>
      <c r="BX325" s="550"/>
      <c r="BY325" s="550"/>
      <c r="BZ325" s="550"/>
      <c r="CA325" s="550"/>
      <c r="CB325" s="550"/>
      <c r="CC325" s="550"/>
      <c r="CD325" s="550"/>
      <c r="CE325" s="550"/>
      <c r="CF325" s="550"/>
      <c r="CG325" s="550"/>
      <c r="CH325" s="550"/>
      <c r="CI325" s="550"/>
      <c r="CJ325" s="550"/>
      <c r="CK325" s="550"/>
      <c r="CL325" s="550"/>
      <c r="CM325" s="550"/>
      <c r="CN325" s="550"/>
      <c r="CO325" s="550"/>
      <c r="CP325" s="550"/>
      <c r="CQ325" s="550"/>
      <c r="CR325" s="550"/>
      <c r="CS325" s="550"/>
      <c r="CT325" s="550"/>
      <c r="CU325" s="550"/>
      <c r="CV325" s="550"/>
      <c r="CW325" s="550"/>
      <c r="CX325" s="550"/>
      <c r="CY325" s="550"/>
      <c r="CZ325" s="550"/>
      <c r="DA325" s="550"/>
      <c r="DB325" s="550"/>
      <c r="DC325" s="550"/>
      <c r="DD325" s="550"/>
      <c r="DE325" s="550"/>
      <c r="DF325" s="550"/>
      <c r="DG325" s="550"/>
      <c r="DH325" s="550"/>
      <c r="DI325" s="550"/>
      <c r="DJ325" s="550"/>
      <c r="DK325" s="550"/>
      <c r="DL325" s="550"/>
      <c r="DM325" s="550"/>
      <c r="DN325" s="550"/>
      <c r="DO325" s="550"/>
      <c r="DP325" s="550"/>
      <c r="DQ325" s="550"/>
      <c r="DR325" s="550"/>
      <c r="DS325" s="550"/>
      <c r="DT325" s="550"/>
      <c r="DU325" s="550"/>
      <c r="DV325" s="550"/>
      <c r="DW325" s="550"/>
      <c r="DX325" s="550"/>
      <c r="DY325" s="550"/>
      <c r="DZ325" s="550"/>
      <c r="EA325" s="550"/>
      <c r="EB325" s="550"/>
      <c r="EC325" s="550"/>
      <c r="ED325" s="550"/>
      <c r="EE325" s="550"/>
      <c r="EF325" s="550"/>
      <c r="EG325" s="550"/>
      <c r="EH325" s="550"/>
      <c r="EI325" s="550"/>
      <c r="EJ325" s="550"/>
      <c r="EK325" s="550"/>
      <c r="EL325" s="550"/>
      <c r="EM325" s="550"/>
      <c r="EN325" s="550"/>
      <c r="EO325" s="550"/>
      <c r="EP325" s="550"/>
      <c r="EQ325" s="550"/>
      <c r="ER325" s="550"/>
      <c r="ES325" s="550"/>
      <c r="ET325" s="550"/>
      <c r="EU325" s="550"/>
      <c r="EV325" s="550"/>
      <c r="EW325" s="550"/>
      <c r="EX325" s="550"/>
      <c r="EY325" s="550"/>
      <c r="EZ325" s="550"/>
      <c r="FA325" s="550"/>
      <c r="FB325" s="550"/>
      <c r="FC325" s="550"/>
      <c r="FD325" s="550"/>
      <c r="FE325" s="550"/>
      <c r="FF325" s="550"/>
      <c r="FG325" s="550"/>
      <c r="FH325" s="550"/>
      <c r="FI325" s="550"/>
      <c r="FJ325" s="550"/>
      <c r="FK325" s="550"/>
      <c r="FL325" s="550"/>
      <c r="FM325" s="550"/>
      <c r="FN325" s="550"/>
      <c r="FO325" s="550"/>
      <c r="FP325" s="550"/>
      <c r="FQ325" s="550"/>
      <c r="FR325" s="550"/>
      <c r="FS325" s="550"/>
      <c r="FT325" s="550"/>
      <c r="FU325" s="550"/>
      <c r="FV325" s="550"/>
      <c r="FW325" s="550"/>
      <c r="FX325" s="550"/>
      <c r="FY325" s="550"/>
      <c r="FZ325" s="550"/>
      <c r="GA325" s="550"/>
      <c r="GB325" s="550"/>
      <c r="GC325" s="550"/>
      <c r="GD325" s="550"/>
      <c r="GE325" s="550"/>
      <c r="GF325" s="550"/>
      <c r="GG325" s="550"/>
      <c r="GH325" s="550"/>
      <c r="GI325" s="550"/>
      <c r="GJ325" s="550"/>
      <c r="GK325" s="550"/>
      <c r="GL325" s="550"/>
      <c r="GM325" s="550"/>
      <c r="GN325" s="550"/>
      <c r="GO325" s="550"/>
      <c r="GP325" s="550"/>
      <c r="GQ325" s="550"/>
      <c r="GR325" s="550"/>
      <c r="GS325" s="550"/>
      <c r="GT325" s="550"/>
      <c r="GU325" s="550"/>
      <c r="GV325" s="550"/>
      <c r="GW325" s="550"/>
      <c r="GX325" s="550"/>
      <c r="GY325" s="550"/>
      <c r="GZ325" s="550"/>
      <c r="HA325" s="550"/>
      <c r="HB325" s="550"/>
      <c r="HC325" s="550"/>
      <c r="HD325" s="550"/>
      <c r="HE325" s="550"/>
      <c r="HF325" s="550"/>
      <c r="HG325" s="550"/>
      <c r="HH325" s="550"/>
      <c r="HI325" s="550"/>
      <c r="HJ325" s="550"/>
      <c r="HK325" s="550"/>
      <c r="HL325" s="550"/>
      <c r="HM325" s="550"/>
      <c r="HN325" s="550"/>
      <c r="HO325" s="550"/>
      <c r="HP325" s="550"/>
      <c r="HQ325" s="550"/>
      <c r="HR325" s="550"/>
      <c r="HS325" s="550"/>
      <c r="HT325" s="550"/>
      <c r="HU325" s="550"/>
      <c r="HV325" s="550"/>
      <c r="HW325" s="550"/>
      <c r="HX325" s="550"/>
      <c r="HY325" s="550"/>
      <c r="HZ325" s="550"/>
      <c r="IA325" s="550"/>
      <c r="IB325" s="550"/>
      <c r="IC325" s="550"/>
      <c r="ID325" s="550"/>
      <c r="IE325" s="550"/>
      <c r="IF325" s="550"/>
      <c r="IG325" s="550"/>
      <c r="IH325" s="550"/>
      <c r="II325" s="550"/>
      <c r="IJ325" s="550"/>
      <c r="IK325" s="550"/>
      <c r="IL325" s="550"/>
      <c r="IM325" s="550"/>
      <c r="IN325" s="550"/>
      <c r="IO325" s="550"/>
      <c r="IP325" s="550"/>
      <c r="IQ325" s="550"/>
      <c r="IR325" s="550"/>
      <c r="IS325" s="550"/>
      <c r="IT325" s="550"/>
      <c r="IU325" s="550"/>
      <c r="IV325" s="550"/>
      <c r="IW325" s="550"/>
      <c r="IX325" s="550"/>
      <c r="IY325" s="550"/>
      <c r="IZ325" s="550"/>
      <c r="JA325" s="550"/>
      <c r="JB325" s="550"/>
      <c r="JC325" s="550"/>
      <c r="JD325" s="550"/>
      <c r="JE325" s="550"/>
      <c r="JF325" s="550"/>
      <c r="JG325" s="550"/>
      <c r="JH325" s="550"/>
    </row>
    <row r="326" spans="1:268" s="8" customFormat="1" ht="39.75" customHeight="1" x14ac:dyDescent="0.25">
      <c r="A326" s="83"/>
      <c r="B326" s="83" t="s">
        <v>1437</v>
      </c>
      <c r="C326" s="95">
        <v>11140040</v>
      </c>
      <c r="D326" s="96">
        <v>39849</v>
      </c>
      <c r="E326" s="96">
        <v>39850</v>
      </c>
      <c r="F326" s="96">
        <v>43502</v>
      </c>
      <c r="G326" s="96"/>
      <c r="H326" s="96" t="s">
        <v>490</v>
      </c>
      <c r="I326" s="325" t="s">
        <v>881</v>
      </c>
      <c r="J326" s="325"/>
      <c r="K326" s="325" t="s">
        <v>55</v>
      </c>
      <c r="L326" s="348"/>
      <c r="M326" s="83" t="s">
        <v>230</v>
      </c>
      <c r="N326" s="83" t="s">
        <v>249</v>
      </c>
      <c r="O326" s="83" t="s">
        <v>189</v>
      </c>
      <c r="P326" s="94">
        <v>62997</v>
      </c>
      <c r="Q326" s="83"/>
      <c r="R326" s="83" t="s">
        <v>230</v>
      </c>
      <c r="S326" s="83" t="s">
        <v>249</v>
      </c>
      <c r="T326" s="83" t="s">
        <v>189</v>
      </c>
      <c r="U326" s="83">
        <v>62997</v>
      </c>
      <c r="V326" s="83"/>
      <c r="W326" s="83" t="s">
        <v>2852</v>
      </c>
      <c r="X326" s="83">
        <v>1000</v>
      </c>
      <c r="Y326" s="83">
        <v>3.85</v>
      </c>
      <c r="Z326" s="83" t="s">
        <v>467</v>
      </c>
      <c r="AA326" s="83" t="s">
        <v>540</v>
      </c>
      <c r="AB326" s="47">
        <v>47.34</v>
      </c>
      <c r="AC326" s="427">
        <v>33000</v>
      </c>
      <c r="AD326" s="83">
        <v>820000000</v>
      </c>
      <c r="AE326" s="83"/>
      <c r="AF326" s="83">
        <v>820000000</v>
      </c>
      <c r="AG326" s="83"/>
      <c r="AH326" s="83"/>
      <c r="AI326" s="83"/>
      <c r="AJ326" s="83"/>
      <c r="AK326" s="83"/>
      <c r="AL326" s="83"/>
      <c r="AM326" s="83"/>
      <c r="AN326" s="83"/>
      <c r="AO326" s="83"/>
      <c r="AP326" s="83"/>
      <c r="AQ326" s="83" t="s">
        <v>47</v>
      </c>
      <c r="AR326" s="83"/>
      <c r="AS326" s="83" t="s">
        <v>467</v>
      </c>
      <c r="AT326" s="83"/>
      <c r="AU326" s="83"/>
      <c r="AV326" s="83"/>
      <c r="AW326" s="83" t="s">
        <v>7110</v>
      </c>
      <c r="AX326" s="83" t="s">
        <v>7111</v>
      </c>
      <c r="AY326" s="83">
        <v>43</v>
      </c>
      <c r="AZ326" s="83">
        <v>9</v>
      </c>
      <c r="BA326" s="83">
        <v>19.399999999999999</v>
      </c>
      <c r="BB326" s="83">
        <v>23</v>
      </c>
      <c r="BC326" s="83">
        <v>55</v>
      </c>
      <c r="BD326" s="83">
        <v>25.6</v>
      </c>
      <c r="BE326" s="83">
        <f t="shared" si="72"/>
        <v>43.155388888888886</v>
      </c>
      <c r="BF326" s="83">
        <f t="shared" si="73"/>
        <v>23.923777777777779</v>
      </c>
      <c r="BG326" s="83" t="s">
        <v>47</v>
      </c>
      <c r="BH326" s="83"/>
      <c r="BI326" s="83"/>
      <c r="BJ326" s="96"/>
      <c r="BK326" s="83"/>
      <c r="BL326" s="96"/>
      <c r="BM326" s="83">
        <v>554</v>
      </c>
      <c r="BN326" s="96">
        <v>43263</v>
      </c>
      <c r="BO326" s="83"/>
      <c r="BP326" s="83"/>
      <c r="BQ326" s="83"/>
      <c r="BR326" s="83"/>
      <c r="BS326" s="110"/>
      <c r="BT326" s="549"/>
      <c r="BU326" s="550"/>
      <c r="BV326" s="550"/>
      <c r="BW326" s="550"/>
      <c r="BX326" s="550"/>
      <c r="BY326" s="550"/>
      <c r="BZ326" s="550"/>
      <c r="CA326" s="550"/>
      <c r="CB326" s="550"/>
      <c r="CC326" s="550"/>
      <c r="CD326" s="550"/>
      <c r="CE326" s="550"/>
      <c r="CF326" s="550"/>
      <c r="CG326" s="550"/>
      <c r="CH326" s="550"/>
      <c r="CI326" s="550"/>
      <c r="CJ326" s="550"/>
      <c r="CK326" s="550"/>
      <c r="CL326" s="550"/>
      <c r="CM326" s="550"/>
      <c r="CN326" s="550"/>
      <c r="CO326" s="550"/>
      <c r="CP326" s="550"/>
      <c r="CQ326" s="550"/>
      <c r="CR326" s="550"/>
      <c r="CS326" s="550"/>
      <c r="CT326" s="550"/>
      <c r="CU326" s="550"/>
      <c r="CV326" s="550"/>
      <c r="CW326" s="550"/>
      <c r="CX326" s="550"/>
      <c r="CY326" s="550"/>
      <c r="CZ326" s="550"/>
      <c r="DA326" s="550"/>
      <c r="DB326" s="550"/>
      <c r="DC326" s="550"/>
      <c r="DD326" s="550"/>
      <c r="DE326" s="550"/>
      <c r="DF326" s="550"/>
      <c r="DG326" s="550"/>
      <c r="DH326" s="550"/>
      <c r="DI326" s="550"/>
      <c r="DJ326" s="550"/>
      <c r="DK326" s="550"/>
      <c r="DL326" s="550"/>
      <c r="DM326" s="550"/>
      <c r="DN326" s="550"/>
      <c r="DO326" s="550"/>
      <c r="DP326" s="550"/>
      <c r="DQ326" s="550"/>
      <c r="DR326" s="550"/>
      <c r="DS326" s="550"/>
      <c r="DT326" s="550"/>
      <c r="DU326" s="550"/>
      <c r="DV326" s="550"/>
      <c r="DW326" s="550"/>
      <c r="DX326" s="550"/>
      <c r="DY326" s="550"/>
      <c r="DZ326" s="550"/>
      <c r="EA326" s="550"/>
      <c r="EB326" s="550"/>
      <c r="EC326" s="550"/>
      <c r="ED326" s="550"/>
      <c r="EE326" s="550"/>
      <c r="EF326" s="550"/>
      <c r="EG326" s="550"/>
      <c r="EH326" s="550"/>
      <c r="EI326" s="550"/>
      <c r="EJ326" s="550"/>
      <c r="EK326" s="550"/>
      <c r="EL326" s="550"/>
      <c r="EM326" s="550"/>
      <c r="EN326" s="550"/>
      <c r="EO326" s="550"/>
      <c r="EP326" s="550"/>
      <c r="EQ326" s="550"/>
      <c r="ER326" s="550"/>
      <c r="ES326" s="550"/>
      <c r="ET326" s="550"/>
      <c r="EU326" s="550"/>
      <c r="EV326" s="550"/>
      <c r="EW326" s="550"/>
      <c r="EX326" s="550"/>
      <c r="EY326" s="550"/>
      <c r="EZ326" s="550"/>
      <c r="FA326" s="550"/>
      <c r="FB326" s="550"/>
      <c r="FC326" s="550"/>
      <c r="FD326" s="550"/>
      <c r="FE326" s="550"/>
      <c r="FF326" s="550"/>
      <c r="FG326" s="550"/>
      <c r="FH326" s="550"/>
      <c r="FI326" s="550"/>
      <c r="FJ326" s="550"/>
      <c r="FK326" s="550"/>
      <c r="FL326" s="550"/>
      <c r="FM326" s="550"/>
      <c r="FN326" s="550"/>
      <c r="FO326" s="550"/>
      <c r="FP326" s="550"/>
      <c r="FQ326" s="550"/>
      <c r="FR326" s="550"/>
      <c r="FS326" s="550"/>
      <c r="FT326" s="550"/>
      <c r="FU326" s="550"/>
      <c r="FV326" s="550"/>
      <c r="FW326" s="550"/>
      <c r="FX326" s="550"/>
      <c r="FY326" s="550"/>
      <c r="FZ326" s="550"/>
      <c r="GA326" s="550"/>
      <c r="GB326" s="550"/>
      <c r="GC326" s="550"/>
      <c r="GD326" s="550"/>
      <c r="GE326" s="550"/>
      <c r="GF326" s="550"/>
      <c r="GG326" s="550"/>
      <c r="GH326" s="550"/>
      <c r="GI326" s="550"/>
      <c r="GJ326" s="550"/>
      <c r="GK326" s="550"/>
      <c r="GL326" s="550"/>
      <c r="GM326" s="550"/>
      <c r="GN326" s="550"/>
      <c r="GO326" s="550"/>
      <c r="GP326" s="550"/>
      <c r="GQ326" s="550"/>
      <c r="GR326" s="550"/>
      <c r="GS326" s="550"/>
      <c r="GT326" s="550"/>
      <c r="GU326" s="550"/>
      <c r="GV326" s="550"/>
      <c r="GW326" s="550"/>
      <c r="GX326" s="550"/>
      <c r="GY326" s="550"/>
      <c r="GZ326" s="550"/>
      <c r="HA326" s="550"/>
      <c r="HB326" s="550"/>
      <c r="HC326" s="550"/>
      <c r="HD326" s="550"/>
      <c r="HE326" s="550"/>
      <c r="HF326" s="550"/>
      <c r="HG326" s="550"/>
      <c r="HH326" s="550"/>
      <c r="HI326" s="550"/>
      <c r="HJ326" s="550"/>
      <c r="HK326" s="550"/>
      <c r="HL326" s="550"/>
      <c r="HM326" s="550"/>
      <c r="HN326" s="550"/>
      <c r="HO326" s="550"/>
      <c r="HP326" s="550"/>
      <c r="HQ326" s="550"/>
      <c r="HR326" s="550"/>
      <c r="HS326" s="550"/>
      <c r="HT326" s="550"/>
      <c r="HU326" s="550"/>
      <c r="HV326" s="550"/>
      <c r="HW326" s="550"/>
      <c r="HX326" s="550"/>
      <c r="HY326" s="550"/>
      <c r="HZ326" s="550"/>
      <c r="IA326" s="550"/>
      <c r="IB326" s="550"/>
      <c r="IC326" s="550"/>
      <c r="ID326" s="550"/>
      <c r="IE326" s="550"/>
      <c r="IF326" s="550"/>
      <c r="IG326" s="550"/>
      <c r="IH326" s="550"/>
      <c r="II326" s="550"/>
      <c r="IJ326" s="550"/>
      <c r="IK326" s="550"/>
      <c r="IL326" s="550"/>
      <c r="IM326" s="550"/>
      <c r="IN326" s="550"/>
      <c r="IO326" s="550"/>
      <c r="IP326" s="550"/>
      <c r="IQ326" s="550"/>
      <c r="IR326" s="550"/>
      <c r="IS326" s="550"/>
      <c r="IT326" s="550"/>
      <c r="IU326" s="550"/>
      <c r="IV326" s="550"/>
      <c r="IW326" s="550"/>
      <c r="IX326" s="550"/>
      <c r="IY326" s="550"/>
      <c r="IZ326" s="550"/>
      <c r="JA326" s="550"/>
      <c r="JB326" s="550"/>
      <c r="JC326" s="550"/>
      <c r="JD326" s="550"/>
      <c r="JE326" s="550"/>
      <c r="JF326" s="550"/>
      <c r="JG326" s="550"/>
      <c r="JH326" s="550"/>
    </row>
    <row r="327" spans="1:268" s="8" customFormat="1" ht="39.75" customHeight="1" x14ac:dyDescent="0.25">
      <c r="A327" s="83"/>
      <c r="B327" s="83" t="s">
        <v>1437</v>
      </c>
      <c r="C327" s="95">
        <v>11140040</v>
      </c>
      <c r="D327" s="96">
        <v>39849</v>
      </c>
      <c r="E327" s="96">
        <v>39850</v>
      </c>
      <c r="F327" s="96">
        <v>43502</v>
      </c>
      <c r="G327" s="96"/>
      <c r="H327" s="96" t="s">
        <v>490</v>
      </c>
      <c r="I327" s="325" t="s">
        <v>881</v>
      </c>
      <c r="J327" s="325"/>
      <c r="K327" s="325" t="s">
        <v>55</v>
      </c>
      <c r="L327" s="348"/>
      <c r="M327" s="83" t="s">
        <v>230</v>
      </c>
      <c r="N327" s="83" t="s">
        <v>249</v>
      </c>
      <c r="O327" s="83" t="s">
        <v>189</v>
      </c>
      <c r="P327" s="94">
        <v>62997</v>
      </c>
      <c r="Q327" s="83"/>
      <c r="R327" s="83" t="s">
        <v>230</v>
      </c>
      <c r="S327" s="83" t="s">
        <v>249</v>
      </c>
      <c r="T327" s="83" t="s">
        <v>189</v>
      </c>
      <c r="U327" s="83">
        <v>62997</v>
      </c>
      <c r="V327" s="83"/>
      <c r="W327" s="83" t="s">
        <v>2852</v>
      </c>
      <c r="X327" s="83">
        <v>1000</v>
      </c>
      <c r="Y327" s="83">
        <v>3.85</v>
      </c>
      <c r="Z327" s="83" t="s">
        <v>467</v>
      </c>
      <c r="AA327" s="83" t="s">
        <v>540</v>
      </c>
      <c r="AB327" s="47">
        <v>47.34</v>
      </c>
      <c r="AC327" s="427">
        <v>33000</v>
      </c>
      <c r="AD327" s="83">
        <v>820000000</v>
      </c>
      <c r="AE327" s="83"/>
      <c r="AF327" s="83">
        <v>820000000</v>
      </c>
      <c r="AG327" s="83"/>
      <c r="AH327" s="83"/>
      <c r="AI327" s="83"/>
      <c r="AJ327" s="83"/>
      <c r="AK327" s="83"/>
      <c r="AL327" s="83"/>
      <c r="AM327" s="83"/>
      <c r="AN327" s="83"/>
      <c r="AO327" s="83"/>
      <c r="AP327" s="83"/>
      <c r="AQ327" s="83"/>
      <c r="AR327" s="83"/>
      <c r="AS327" s="83" t="s">
        <v>2723</v>
      </c>
      <c r="AT327" s="83"/>
      <c r="AU327" s="83"/>
      <c r="AV327" s="83"/>
      <c r="AW327" s="83" t="s">
        <v>7113</v>
      </c>
      <c r="AX327" s="83" t="s">
        <v>7114</v>
      </c>
      <c r="AY327" s="83">
        <v>43</v>
      </c>
      <c r="AZ327" s="83">
        <v>9</v>
      </c>
      <c r="BA327" s="83">
        <v>0.1</v>
      </c>
      <c r="BB327" s="83">
        <v>23</v>
      </c>
      <c r="BC327" s="83">
        <v>55</v>
      </c>
      <c r="BD327" s="83">
        <v>47.1</v>
      </c>
      <c r="BE327" s="83">
        <f t="shared" si="72"/>
        <v>43.15002777777778</v>
      </c>
      <c r="BF327" s="83">
        <f t="shared" si="73"/>
        <v>23.929750000000002</v>
      </c>
      <c r="BG327" s="83" t="s">
        <v>47</v>
      </c>
      <c r="BH327" s="83"/>
      <c r="BI327" s="83"/>
      <c r="BJ327" s="96"/>
      <c r="BK327" s="83"/>
      <c r="BL327" s="96"/>
      <c r="BM327" s="83">
        <v>554</v>
      </c>
      <c r="BN327" s="96">
        <v>43263</v>
      </c>
      <c r="BO327" s="83"/>
      <c r="BP327" s="83"/>
      <c r="BQ327" s="83"/>
      <c r="BR327" s="83"/>
      <c r="BS327" s="110"/>
      <c r="BT327" s="549"/>
      <c r="BU327" s="550"/>
      <c r="BV327" s="550"/>
      <c r="BW327" s="550"/>
      <c r="BX327" s="550"/>
      <c r="BY327" s="550"/>
      <c r="BZ327" s="550"/>
      <c r="CA327" s="550"/>
      <c r="CB327" s="550"/>
      <c r="CC327" s="550"/>
      <c r="CD327" s="550"/>
      <c r="CE327" s="550"/>
      <c r="CF327" s="550"/>
      <c r="CG327" s="550"/>
      <c r="CH327" s="550"/>
      <c r="CI327" s="550"/>
      <c r="CJ327" s="550"/>
      <c r="CK327" s="550"/>
      <c r="CL327" s="550"/>
      <c r="CM327" s="550"/>
      <c r="CN327" s="550"/>
      <c r="CO327" s="550"/>
      <c r="CP327" s="550"/>
      <c r="CQ327" s="550"/>
      <c r="CR327" s="550"/>
      <c r="CS327" s="550"/>
      <c r="CT327" s="550"/>
      <c r="CU327" s="550"/>
      <c r="CV327" s="550"/>
      <c r="CW327" s="550"/>
      <c r="CX327" s="550"/>
      <c r="CY327" s="550"/>
      <c r="CZ327" s="550"/>
      <c r="DA327" s="550"/>
      <c r="DB327" s="550"/>
      <c r="DC327" s="550"/>
      <c r="DD327" s="550"/>
      <c r="DE327" s="550"/>
      <c r="DF327" s="550"/>
      <c r="DG327" s="550"/>
      <c r="DH327" s="550"/>
      <c r="DI327" s="550"/>
      <c r="DJ327" s="550"/>
      <c r="DK327" s="550"/>
      <c r="DL327" s="550"/>
      <c r="DM327" s="550"/>
      <c r="DN327" s="550"/>
      <c r="DO327" s="550"/>
      <c r="DP327" s="550"/>
      <c r="DQ327" s="550"/>
      <c r="DR327" s="550"/>
      <c r="DS327" s="550"/>
      <c r="DT327" s="550"/>
      <c r="DU327" s="550"/>
      <c r="DV327" s="550"/>
      <c r="DW327" s="550"/>
      <c r="DX327" s="550"/>
      <c r="DY327" s="550"/>
      <c r="DZ327" s="550"/>
      <c r="EA327" s="550"/>
      <c r="EB327" s="550"/>
      <c r="EC327" s="550"/>
      <c r="ED327" s="550"/>
      <c r="EE327" s="550"/>
      <c r="EF327" s="550"/>
      <c r="EG327" s="550"/>
      <c r="EH327" s="550"/>
      <c r="EI327" s="550"/>
      <c r="EJ327" s="550"/>
      <c r="EK327" s="550"/>
      <c r="EL327" s="550"/>
      <c r="EM327" s="550"/>
      <c r="EN327" s="550"/>
      <c r="EO327" s="550"/>
      <c r="EP327" s="550"/>
      <c r="EQ327" s="550"/>
      <c r="ER327" s="550"/>
      <c r="ES327" s="550"/>
      <c r="ET327" s="550"/>
      <c r="EU327" s="550"/>
      <c r="EV327" s="550"/>
      <c r="EW327" s="550"/>
      <c r="EX327" s="550"/>
      <c r="EY327" s="550"/>
      <c r="EZ327" s="550"/>
      <c r="FA327" s="550"/>
      <c r="FB327" s="550"/>
      <c r="FC327" s="550"/>
      <c r="FD327" s="550"/>
      <c r="FE327" s="550"/>
      <c r="FF327" s="550"/>
      <c r="FG327" s="550"/>
      <c r="FH327" s="550"/>
      <c r="FI327" s="550"/>
      <c r="FJ327" s="550"/>
      <c r="FK327" s="550"/>
      <c r="FL327" s="550"/>
      <c r="FM327" s="550"/>
      <c r="FN327" s="550"/>
      <c r="FO327" s="550"/>
      <c r="FP327" s="550"/>
      <c r="FQ327" s="550"/>
      <c r="FR327" s="550"/>
      <c r="FS327" s="550"/>
      <c r="FT327" s="550"/>
      <c r="FU327" s="550"/>
      <c r="FV327" s="550"/>
      <c r="FW327" s="550"/>
      <c r="FX327" s="550"/>
      <c r="FY327" s="550"/>
      <c r="FZ327" s="550"/>
      <c r="GA327" s="550"/>
      <c r="GB327" s="550"/>
      <c r="GC327" s="550"/>
      <c r="GD327" s="550"/>
      <c r="GE327" s="550"/>
      <c r="GF327" s="550"/>
      <c r="GG327" s="550"/>
      <c r="GH327" s="550"/>
      <c r="GI327" s="550"/>
      <c r="GJ327" s="550"/>
      <c r="GK327" s="550"/>
      <c r="GL327" s="550"/>
      <c r="GM327" s="550"/>
      <c r="GN327" s="550"/>
      <c r="GO327" s="550"/>
      <c r="GP327" s="550"/>
      <c r="GQ327" s="550"/>
      <c r="GR327" s="550"/>
      <c r="GS327" s="550"/>
      <c r="GT327" s="550"/>
      <c r="GU327" s="550"/>
      <c r="GV327" s="550"/>
      <c r="GW327" s="550"/>
      <c r="GX327" s="550"/>
      <c r="GY327" s="550"/>
      <c r="GZ327" s="550"/>
      <c r="HA327" s="550"/>
      <c r="HB327" s="550"/>
      <c r="HC327" s="550"/>
      <c r="HD327" s="550"/>
      <c r="HE327" s="550"/>
      <c r="HF327" s="550"/>
      <c r="HG327" s="550"/>
      <c r="HH327" s="550"/>
      <c r="HI327" s="550"/>
      <c r="HJ327" s="550"/>
      <c r="HK327" s="550"/>
      <c r="HL327" s="550"/>
      <c r="HM327" s="550"/>
      <c r="HN327" s="550"/>
      <c r="HO327" s="550"/>
      <c r="HP327" s="550"/>
      <c r="HQ327" s="550"/>
      <c r="HR327" s="550"/>
      <c r="HS327" s="550"/>
      <c r="HT327" s="550"/>
      <c r="HU327" s="550"/>
      <c r="HV327" s="550"/>
      <c r="HW327" s="550"/>
      <c r="HX327" s="550"/>
      <c r="HY327" s="550"/>
      <c r="HZ327" s="550"/>
      <c r="IA327" s="550"/>
      <c r="IB327" s="550"/>
      <c r="IC327" s="550"/>
      <c r="ID327" s="550"/>
      <c r="IE327" s="550"/>
      <c r="IF327" s="550"/>
      <c r="IG327" s="550"/>
      <c r="IH327" s="550"/>
      <c r="II327" s="550"/>
      <c r="IJ327" s="550"/>
      <c r="IK327" s="550"/>
      <c r="IL327" s="550"/>
      <c r="IM327" s="550"/>
      <c r="IN327" s="550"/>
      <c r="IO327" s="550"/>
      <c r="IP327" s="550"/>
      <c r="IQ327" s="550"/>
      <c r="IR327" s="550"/>
      <c r="IS327" s="550"/>
      <c r="IT327" s="550"/>
      <c r="IU327" s="550"/>
      <c r="IV327" s="550"/>
      <c r="IW327" s="550"/>
      <c r="IX327" s="550"/>
      <c r="IY327" s="550"/>
      <c r="IZ327" s="550"/>
      <c r="JA327" s="550"/>
      <c r="JB327" s="550"/>
      <c r="JC327" s="550"/>
      <c r="JD327" s="550"/>
      <c r="JE327" s="550"/>
      <c r="JF327" s="550"/>
      <c r="JG327" s="550"/>
      <c r="JH327" s="550"/>
    </row>
    <row r="328" spans="1:268" s="8" customFormat="1" ht="39.75" customHeight="1" x14ac:dyDescent="0.25">
      <c r="A328" s="83"/>
      <c r="B328" s="83" t="s">
        <v>1437</v>
      </c>
      <c r="C328" s="95">
        <v>11140040</v>
      </c>
      <c r="D328" s="96">
        <v>39849</v>
      </c>
      <c r="E328" s="96">
        <v>39850</v>
      </c>
      <c r="F328" s="96">
        <v>43502</v>
      </c>
      <c r="G328" s="96"/>
      <c r="H328" s="96" t="s">
        <v>490</v>
      </c>
      <c r="I328" s="325" t="s">
        <v>881</v>
      </c>
      <c r="J328" s="325"/>
      <c r="K328" s="325" t="s">
        <v>55</v>
      </c>
      <c r="L328" s="348"/>
      <c r="M328" s="83" t="s">
        <v>230</v>
      </c>
      <c r="N328" s="83" t="s">
        <v>249</v>
      </c>
      <c r="O328" s="83" t="s">
        <v>189</v>
      </c>
      <c r="P328" s="94">
        <v>62997</v>
      </c>
      <c r="Q328" s="83"/>
      <c r="R328" s="83" t="s">
        <v>230</v>
      </c>
      <c r="S328" s="83" t="s">
        <v>249</v>
      </c>
      <c r="T328" s="83" t="s">
        <v>189</v>
      </c>
      <c r="U328" s="83">
        <v>62997</v>
      </c>
      <c r="V328" s="83"/>
      <c r="W328" s="83" t="s">
        <v>2852</v>
      </c>
      <c r="X328" s="83">
        <v>1000</v>
      </c>
      <c r="Y328" s="83">
        <v>3.85</v>
      </c>
      <c r="Z328" s="83" t="s">
        <v>467</v>
      </c>
      <c r="AA328" s="83" t="s">
        <v>540</v>
      </c>
      <c r="AB328" s="47">
        <v>47.34</v>
      </c>
      <c r="AC328" s="427">
        <v>33000</v>
      </c>
      <c r="AD328" s="83">
        <v>820000000</v>
      </c>
      <c r="AE328" s="83"/>
      <c r="AF328" s="83">
        <v>820000000</v>
      </c>
      <c r="AG328" s="83"/>
      <c r="AH328" s="83"/>
      <c r="AI328" s="83"/>
      <c r="AJ328" s="83"/>
      <c r="AK328" s="83"/>
      <c r="AL328" s="83"/>
      <c r="AM328" s="83"/>
      <c r="AN328" s="83"/>
      <c r="AO328" s="83"/>
      <c r="AP328" s="83"/>
      <c r="AQ328" s="83"/>
      <c r="AR328" s="83"/>
      <c r="AS328" s="83" t="s">
        <v>535</v>
      </c>
      <c r="AT328" s="83"/>
      <c r="AU328" s="83"/>
      <c r="AV328" s="83"/>
      <c r="AW328" s="83" t="s">
        <v>7115</v>
      </c>
      <c r="AX328" s="83" t="s">
        <v>7116</v>
      </c>
      <c r="AY328" s="83">
        <v>43</v>
      </c>
      <c r="AZ328" s="83">
        <v>8</v>
      </c>
      <c r="BA328" s="83">
        <v>53.4</v>
      </c>
      <c r="BB328" s="83">
        <v>23</v>
      </c>
      <c r="BC328" s="83">
        <v>55</v>
      </c>
      <c r="BD328" s="83">
        <v>59.8</v>
      </c>
      <c r="BE328" s="83">
        <f t="shared" si="72"/>
        <v>43.148166666666668</v>
      </c>
      <c r="BF328" s="83">
        <f t="shared" si="73"/>
        <v>23.933277777777779</v>
      </c>
      <c r="BG328" s="83" t="s">
        <v>47</v>
      </c>
      <c r="BH328" s="83"/>
      <c r="BI328" s="83"/>
      <c r="BJ328" s="96"/>
      <c r="BK328" s="83"/>
      <c r="BL328" s="96"/>
      <c r="BM328" s="83">
        <v>554</v>
      </c>
      <c r="BN328" s="96">
        <v>43263</v>
      </c>
      <c r="BO328" s="83"/>
      <c r="BP328" s="83"/>
      <c r="BQ328" s="83"/>
      <c r="BR328" s="83"/>
      <c r="BS328" s="110"/>
      <c r="BT328" s="549"/>
      <c r="BU328" s="550"/>
      <c r="BV328" s="550"/>
      <c r="BW328" s="550"/>
      <c r="BX328" s="550"/>
      <c r="BY328" s="550"/>
      <c r="BZ328" s="550"/>
      <c r="CA328" s="550"/>
      <c r="CB328" s="550"/>
      <c r="CC328" s="550"/>
      <c r="CD328" s="550"/>
      <c r="CE328" s="550"/>
      <c r="CF328" s="550"/>
      <c r="CG328" s="550"/>
      <c r="CH328" s="550"/>
      <c r="CI328" s="550"/>
      <c r="CJ328" s="550"/>
      <c r="CK328" s="550"/>
      <c r="CL328" s="550"/>
      <c r="CM328" s="550"/>
      <c r="CN328" s="550"/>
      <c r="CO328" s="550"/>
      <c r="CP328" s="550"/>
      <c r="CQ328" s="550"/>
      <c r="CR328" s="550"/>
      <c r="CS328" s="550"/>
      <c r="CT328" s="550"/>
      <c r="CU328" s="550"/>
      <c r="CV328" s="550"/>
      <c r="CW328" s="550"/>
      <c r="CX328" s="550"/>
      <c r="CY328" s="550"/>
      <c r="CZ328" s="550"/>
      <c r="DA328" s="550"/>
      <c r="DB328" s="550"/>
      <c r="DC328" s="550"/>
      <c r="DD328" s="550"/>
      <c r="DE328" s="550"/>
      <c r="DF328" s="550"/>
      <c r="DG328" s="550"/>
      <c r="DH328" s="550"/>
      <c r="DI328" s="550"/>
      <c r="DJ328" s="550"/>
      <c r="DK328" s="550"/>
      <c r="DL328" s="550"/>
      <c r="DM328" s="550"/>
      <c r="DN328" s="550"/>
      <c r="DO328" s="550"/>
      <c r="DP328" s="550"/>
      <c r="DQ328" s="550"/>
      <c r="DR328" s="550"/>
      <c r="DS328" s="550"/>
      <c r="DT328" s="550"/>
      <c r="DU328" s="550"/>
      <c r="DV328" s="550"/>
      <c r="DW328" s="550"/>
      <c r="DX328" s="550"/>
      <c r="DY328" s="550"/>
      <c r="DZ328" s="550"/>
      <c r="EA328" s="550"/>
      <c r="EB328" s="550"/>
      <c r="EC328" s="550"/>
      <c r="ED328" s="550"/>
      <c r="EE328" s="550"/>
      <c r="EF328" s="550"/>
      <c r="EG328" s="550"/>
      <c r="EH328" s="550"/>
      <c r="EI328" s="550"/>
      <c r="EJ328" s="550"/>
      <c r="EK328" s="550"/>
      <c r="EL328" s="550"/>
      <c r="EM328" s="550"/>
      <c r="EN328" s="550"/>
      <c r="EO328" s="550"/>
      <c r="EP328" s="550"/>
      <c r="EQ328" s="550"/>
      <c r="ER328" s="550"/>
      <c r="ES328" s="550"/>
      <c r="ET328" s="550"/>
      <c r="EU328" s="550"/>
      <c r="EV328" s="550"/>
      <c r="EW328" s="550"/>
      <c r="EX328" s="550"/>
      <c r="EY328" s="550"/>
      <c r="EZ328" s="550"/>
      <c r="FA328" s="550"/>
      <c r="FB328" s="550"/>
      <c r="FC328" s="550"/>
      <c r="FD328" s="550"/>
      <c r="FE328" s="550"/>
      <c r="FF328" s="550"/>
      <c r="FG328" s="550"/>
      <c r="FH328" s="550"/>
      <c r="FI328" s="550"/>
      <c r="FJ328" s="550"/>
      <c r="FK328" s="550"/>
      <c r="FL328" s="550"/>
      <c r="FM328" s="550"/>
      <c r="FN328" s="550"/>
      <c r="FO328" s="550"/>
      <c r="FP328" s="550"/>
      <c r="FQ328" s="550"/>
      <c r="FR328" s="550"/>
      <c r="FS328" s="550"/>
      <c r="FT328" s="550"/>
      <c r="FU328" s="550"/>
      <c r="FV328" s="550"/>
      <c r="FW328" s="550"/>
      <c r="FX328" s="550"/>
      <c r="FY328" s="550"/>
      <c r="FZ328" s="550"/>
      <c r="GA328" s="550"/>
      <c r="GB328" s="550"/>
      <c r="GC328" s="550"/>
      <c r="GD328" s="550"/>
      <c r="GE328" s="550"/>
      <c r="GF328" s="550"/>
      <c r="GG328" s="550"/>
      <c r="GH328" s="550"/>
      <c r="GI328" s="550"/>
      <c r="GJ328" s="550"/>
      <c r="GK328" s="550"/>
      <c r="GL328" s="550"/>
      <c r="GM328" s="550"/>
      <c r="GN328" s="550"/>
      <c r="GO328" s="550"/>
      <c r="GP328" s="550"/>
      <c r="GQ328" s="550"/>
      <c r="GR328" s="550"/>
      <c r="GS328" s="550"/>
      <c r="GT328" s="550"/>
      <c r="GU328" s="550"/>
      <c r="GV328" s="550"/>
      <c r="GW328" s="550"/>
      <c r="GX328" s="550"/>
      <c r="GY328" s="550"/>
      <c r="GZ328" s="550"/>
      <c r="HA328" s="550"/>
      <c r="HB328" s="550"/>
      <c r="HC328" s="550"/>
      <c r="HD328" s="550"/>
      <c r="HE328" s="550"/>
      <c r="HF328" s="550"/>
      <c r="HG328" s="550"/>
      <c r="HH328" s="550"/>
      <c r="HI328" s="550"/>
      <c r="HJ328" s="550"/>
      <c r="HK328" s="550"/>
      <c r="HL328" s="550"/>
      <c r="HM328" s="550"/>
      <c r="HN328" s="550"/>
      <c r="HO328" s="550"/>
      <c r="HP328" s="550"/>
      <c r="HQ328" s="550"/>
      <c r="HR328" s="550"/>
      <c r="HS328" s="550"/>
      <c r="HT328" s="550"/>
      <c r="HU328" s="550"/>
      <c r="HV328" s="550"/>
      <c r="HW328" s="550"/>
      <c r="HX328" s="550"/>
      <c r="HY328" s="550"/>
      <c r="HZ328" s="550"/>
      <c r="IA328" s="550"/>
      <c r="IB328" s="550"/>
      <c r="IC328" s="550"/>
      <c r="ID328" s="550"/>
      <c r="IE328" s="550"/>
      <c r="IF328" s="550"/>
      <c r="IG328" s="550"/>
      <c r="IH328" s="550"/>
      <c r="II328" s="550"/>
      <c r="IJ328" s="550"/>
      <c r="IK328" s="550"/>
      <c r="IL328" s="550"/>
      <c r="IM328" s="550"/>
      <c r="IN328" s="550"/>
      <c r="IO328" s="550"/>
      <c r="IP328" s="550"/>
      <c r="IQ328" s="550"/>
      <c r="IR328" s="550"/>
      <c r="IS328" s="550"/>
      <c r="IT328" s="550"/>
      <c r="IU328" s="550"/>
      <c r="IV328" s="550"/>
      <c r="IW328" s="550"/>
      <c r="IX328" s="550"/>
      <c r="IY328" s="550"/>
      <c r="IZ328" s="550"/>
      <c r="JA328" s="550"/>
      <c r="JB328" s="550"/>
      <c r="JC328" s="550"/>
      <c r="JD328" s="550"/>
      <c r="JE328" s="550"/>
      <c r="JF328" s="550"/>
      <c r="JG328" s="550"/>
      <c r="JH328" s="550"/>
    </row>
    <row r="329" spans="1:268" s="8" customFormat="1" ht="39.75" customHeight="1" x14ac:dyDescent="0.25">
      <c r="A329" s="20"/>
      <c r="B329" s="20" t="s">
        <v>1666</v>
      </c>
      <c r="C329" s="22">
        <v>11160032</v>
      </c>
      <c r="D329" s="23">
        <v>39849</v>
      </c>
      <c r="E329" s="23">
        <v>39849</v>
      </c>
      <c r="F329" s="23">
        <v>43501</v>
      </c>
      <c r="G329" s="23"/>
      <c r="H329" s="20" t="s">
        <v>461</v>
      </c>
      <c r="I329" s="24" t="s">
        <v>995</v>
      </c>
      <c r="J329" s="24"/>
      <c r="K329" s="24" t="s">
        <v>55</v>
      </c>
      <c r="L329" s="114"/>
      <c r="M329" s="20" t="s">
        <v>637</v>
      </c>
      <c r="N329" s="20" t="s">
        <v>205</v>
      </c>
      <c r="O329" s="20" t="s">
        <v>72</v>
      </c>
      <c r="P329" s="21">
        <v>31098</v>
      </c>
      <c r="Q329" s="20" t="s">
        <v>4030</v>
      </c>
      <c r="R329" s="20" t="s">
        <v>637</v>
      </c>
      <c r="S329" s="20" t="s">
        <v>205</v>
      </c>
      <c r="T329" s="20" t="s">
        <v>72</v>
      </c>
      <c r="U329" s="20">
        <v>31098</v>
      </c>
      <c r="V329" s="20" t="s">
        <v>2853</v>
      </c>
      <c r="W329" s="20" t="s">
        <v>1667</v>
      </c>
      <c r="X329" s="26"/>
      <c r="Y329" s="26"/>
      <c r="Z329" s="20" t="s">
        <v>467</v>
      </c>
      <c r="AA329" s="20" t="s">
        <v>955</v>
      </c>
      <c r="AB329" s="34">
        <v>3.8969999999999998</v>
      </c>
      <c r="AC329" s="20">
        <v>132</v>
      </c>
      <c r="AD329" s="20">
        <f>SUM(AE329:AM329)</f>
        <v>3036000</v>
      </c>
      <c r="AE329" s="20"/>
      <c r="AF329" s="20"/>
      <c r="AG329" s="20"/>
      <c r="AH329" s="20"/>
      <c r="AI329" s="20"/>
      <c r="AJ329" s="20"/>
      <c r="AK329" s="20"/>
      <c r="AL329" s="20">
        <v>3036000</v>
      </c>
      <c r="AM329" s="20"/>
      <c r="AN329" s="20"/>
      <c r="AO329" s="20">
        <v>390</v>
      </c>
      <c r="AP329" s="20"/>
      <c r="AQ329" s="20"/>
      <c r="AR329" s="20"/>
      <c r="AS329" s="20"/>
      <c r="AT329" s="20"/>
      <c r="AU329" s="20"/>
      <c r="AV329" s="20"/>
      <c r="AW329" s="20" t="s">
        <v>6664</v>
      </c>
      <c r="AX329" s="20" t="s">
        <v>6665</v>
      </c>
      <c r="AY329" s="20">
        <v>43</v>
      </c>
      <c r="AZ329" s="20">
        <v>6</v>
      </c>
      <c r="BA329" s="20">
        <v>0.5</v>
      </c>
      <c r="BB329" s="20">
        <v>24</v>
      </c>
      <c r="BC329" s="20">
        <v>9</v>
      </c>
      <c r="BD329" s="20">
        <v>39.03</v>
      </c>
      <c r="BE329" s="20">
        <f t="shared" si="72"/>
        <v>43.100138888888893</v>
      </c>
      <c r="BF329" s="20">
        <f t="shared" si="73"/>
        <v>24.160841666666666</v>
      </c>
      <c r="BG329" s="20" t="s">
        <v>38</v>
      </c>
      <c r="BH329" s="20"/>
      <c r="BI329" s="20"/>
      <c r="BJ329" s="23"/>
      <c r="BK329" s="20"/>
      <c r="BL329" s="23"/>
      <c r="BM329" s="20"/>
      <c r="BN329" s="20"/>
      <c r="BO329" s="20"/>
      <c r="BP329" s="20"/>
      <c r="BQ329" s="20"/>
      <c r="BR329" s="20"/>
      <c r="BS329" s="24"/>
      <c r="BT329" s="549"/>
      <c r="BU329" s="550"/>
      <c r="BV329" s="550"/>
      <c r="BW329" s="550"/>
      <c r="BX329" s="550"/>
      <c r="BY329" s="550"/>
      <c r="BZ329" s="550"/>
      <c r="CA329" s="550"/>
      <c r="CB329" s="550"/>
      <c r="CC329" s="550"/>
      <c r="CD329" s="550"/>
      <c r="CE329" s="550"/>
      <c r="CF329" s="550"/>
      <c r="CG329" s="550"/>
      <c r="CH329" s="550"/>
      <c r="CI329" s="550"/>
      <c r="CJ329" s="550"/>
      <c r="CK329" s="550"/>
      <c r="CL329" s="550"/>
      <c r="CM329" s="550"/>
      <c r="CN329" s="550"/>
      <c r="CO329" s="550"/>
      <c r="CP329" s="550"/>
      <c r="CQ329" s="550"/>
      <c r="CR329" s="550"/>
      <c r="CS329" s="550"/>
      <c r="CT329" s="550"/>
      <c r="CU329" s="550"/>
      <c r="CV329" s="550"/>
      <c r="CW329" s="550"/>
      <c r="CX329" s="550"/>
      <c r="CY329" s="550"/>
      <c r="CZ329" s="550"/>
      <c r="DA329" s="550"/>
      <c r="DB329" s="550"/>
      <c r="DC329" s="550"/>
      <c r="DD329" s="550"/>
      <c r="DE329" s="550"/>
      <c r="DF329" s="550"/>
      <c r="DG329" s="550"/>
      <c r="DH329" s="550"/>
      <c r="DI329" s="550"/>
      <c r="DJ329" s="550"/>
      <c r="DK329" s="550"/>
      <c r="DL329" s="550"/>
      <c r="DM329" s="550"/>
      <c r="DN329" s="550"/>
      <c r="DO329" s="550"/>
      <c r="DP329" s="550"/>
      <c r="DQ329" s="550"/>
      <c r="DR329" s="550"/>
      <c r="DS329" s="550"/>
      <c r="DT329" s="550"/>
      <c r="DU329" s="550"/>
      <c r="DV329" s="550"/>
      <c r="DW329" s="550"/>
      <c r="DX329" s="550"/>
      <c r="DY329" s="550"/>
      <c r="DZ329" s="550"/>
      <c r="EA329" s="550"/>
      <c r="EB329" s="550"/>
      <c r="EC329" s="550"/>
      <c r="ED329" s="550"/>
      <c r="EE329" s="550"/>
      <c r="EF329" s="550"/>
      <c r="EG329" s="550"/>
      <c r="EH329" s="550"/>
      <c r="EI329" s="550"/>
      <c r="EJ329" s="550"/>
      <c r="EK329" s="550"/>
      <c r="EL329" s="550"/>
      <c r="EM329" s="550"/>
      <c r="EN329" s="550"/>
      <c r="EO329" s="550"/>
      <c r="EP329" s="550"/>
      <c r="EQ329" s="550"/>
      <c r="ER329" s="550"/>
      <c r="ES329" s="550"/>
      <c r="ET329" s="550"/>
      <c r="EU329" s="550"/>
      <c r="EV329" s="550"/>
      <c r="EW329" s="550"/>
      <c r="EX329" s="550"/>
      <c r="EY329" s="550"/>
      <c r="EZ329" s="550"/>
      <c r="FA329" s="550"/>
      <c r="FB329" s="550"/>
      <c r="FC329" s="550"/>
      <c r="FD329" s="550"/>
      <c r="FE329" s="550"/>
      <c r="FF329" s="550"/>
      <c r="FG329" s="550"/>
      <c r="FH329" s="550"/>
      <c r="FI329" s="550"/>
      <c r="FJ329" s="550"/>
      <c r="FK329" s="550"/>
      <c r="FL329" s="550"/>
      <c r="FM329" s="550"/>
      <c r="FN329" s="550"/>
      <c r="FO329" s="550"/>
      <c r="FP329" s="550"/>
      <c r="FQ329" s="550"/>
      <c r="FR329" s="550"/>
      <c r="FS329" s="550"/>
      <c r="FT329" s="550"/>
      <c r="FU329" s="550"/>
      <c r="FV329" s="550"/>
      <c r="FW329" s="550"/>
      <c r="FX329" s="550"/>
      <c r="FY329" s="550"/>
      <c r="FZ329" s="550"/>
      <c r="GA329" s="550"/>
      <c r="GB329" s="550"/>
      <c r="GC329" s="550"/>
      <c r="GD329" s="550"/>
      <c r="GE329" s="550"/>
      <c r="GF329" s="550"/>
      <c r="GG329" s="550"/>
      <c r="GH329" s="550"/>
      <c r="GI329" s="550"/>
      <c r="GJ329" s="550"/>
      <c r="GK329" s="550"/>
      <c r="GL329" s="550"/>
      <c r="GM329" s="550"/>
      <c r="GN329" s="550"/>
      <c r="GO329" s="550"/>
      <c r="GP329" s="550"/>
      <c r="GQ329" s="550"/>
      <c r="GR329" s="550"/>
      <c r="GS329" s="550"/>
      <c r="GT329" s="550"/>
      <c r="GU329" s="550"/>
      <c r="GV329" s="550"/>
      <c r="GW329" s="550"/>
      <c r="GX329" s="550"/>
      <c r="GY329" s="550"/>
      <c r="GZ329" s="550"/>
      <c r="HA329" s="550"/>
      <c r="HB329" s="550"/>
      <c r="HC329" s="550"/>
      <c r="HD329" s="550"/>
      <c r="HE329" s="550"/>
      <c r="HF329" s="550"/>
      <c r="HG329" s="550"/>
      <c r="HH329" s="550"/>
      <c r="HI329" s="550"/>
      <c r="HJ329" s="550"/>
      <c r="HK329" s="550"/>
      <c r="HL329" s="550"/>
      <c r="HM329" s="550"/>
      <c r="HN329" s="550"/>
      <c r="HO329" s="550"/>
      <c r="HP329" s="550"/>
      <c r="HQ329" s="550"/>
      <c r="HR329" s="550"/>
      <c r="HS329" s="550"/>
      <c r="HT329" s="550"/>
      <c r="HU329" s="550"/>
      <c r="HV329" s="550"/>
      <c r="HW329" s="550"/>
      <c r="HX329" s="550"/>
      <c r="HY329" s="550"/>
      <c r="HZ329" s="550"/>
      <c r="IA329" s="550"/>
      <c r="IB329" s="550"/>
      <c r="IC329" s="550"/>
      <c r="ID329" s="550"/>
      <c r="IE329" s="550"/>
      <c r="IF329" s="550"/>
      <c r="IG329" s="550"/>
      <c r="IH329" s="550"/>
      <c r="II329" s="550"/>
      <c r="IJ329" s="550"/>
      <c r="IK329" s="550"/>
      <c r="IL329" s="550"/>
      <c r="IM329" s="550"/>
      <c r="IN329" s="550"/>
      <c r="IO329" s="550"/>
      <c r="IP329" s="550"/>
      <c r="IQ329" s="550"/>
      <c r="IR329" s="550"/>
      <c r="IS329" s="550"/>
      <c r="IT329" s="550"/>
      <c r="IU329" s="550"/>
      <c r="IV329" s="550"/>
      <c r="IW329" s="550"/>
      <c r="IX329" s="550"/>
      <c r="IY329" s="550"/>
      <c r="IZ329" s="550"/>
      <c r="JA329" s="550"/>
      <c r="JB329" s="550"/>
      <c r="JC329" s="550"/>
      <c r="JD329" s="550"/>
      <c r="JE329" s="550"/>
      <c r="JF329" s="550"/>
      <c r="JG329" s="550"/>
      <c r="JH329" s="550"/>
    </row>
    <row r="330" spans="1:268" s="8" customFormat="1" ht="39.75" customHeight="1" x14ac:dyDescent="0.25">
      <c r="A330" s="83" t="s">
        <v>3387</v>
      </c>
      <c r="B330" s="83" t="s">
        <v>1668</v>
      </c>
      <c r="C330" s="95">
        <v>11160033</v>
      </c>
      <c r="D330" s="96">
        <v>39857</v>
      </c>
      <c r="E330" s="96">
        <v>39857</v>
      </c>
      <c r="F330" s="96">
        <v>42048</v>
      </c>
      <c r="G330" s="96"/>
      <c r="H330" s="96" t="s">
        <v>485</v>
      </c>
      <c r="I330" s="325" t="s">
        <v>982</v>
      </c>
      <c r="J330" s="325"/>
      <c r="K330" s="325" t="s">
        <v>95</v>
      </c>
      <c r="L330" s="348" t="s">
        <v>1669</v>
      </c>
      <c r="M330" s="83" t="s">
        <v>1322</v>
      </c>
      <c r="N330" s="83" t="s">
        <v>216</v>
      </c>
      <c r="O330" s="83" t="s">
        <v>189</v>
      </c>
      <c r="P330" s="94">
        <v>57594</v>
      </c>
      <c r="Q330" s="83"/>
      <c r="R330" s="83" t="s">
        <v>1322</v>
      </c>
      <c r="S330" s="83" t="s">
        <v>216</v>
      </c>
      <c r="T330" s="83" t="s">
        <v>189</v>
      </c>
      <c r="U330" s="83">
        <v>57594</v>
      </c>
      <c r="V330" s="83" t="s">
        <v>2854</v>
      </c>
      <c r="W330" s="83" t="s">
        <v>1607</v>
      </c>
      <c r="X330" s="83"/>
      <c r="Y330" s="83"/>
      <c r="Z330" s="83" t="s">
        <v>3466</v>
      </c>
      <c r="AA330" s="83" t="s">
        <v>3467</v>
      </c>
      <c r="AB330" s="47">
        <v>0.97899999999999998</v>
      </c>
      <c r="AC330" s="83">
        <v>3.89</v>
      </c>
      <c r="AD330" s="83">
        <f>SUM(AE330:AM330)</f>
        <v>235604</v>
      </c>
      <c r="AE330" s="83"/>
      <c r="AF330" s="83"/>
      <c r="AG330" s="83"/>
      <c r="AH330" s="83"/>
      <c r="AI330" s="83"/>
      <c r="AJ330" s="83"/>
      <c r="AK330" s="83"/>
      <c r="AL330" s="83">
        <v>235604</v>
      </c>
      <c r="AM330" s="83"/>
      <c r="AN330" s="83">
        <v>235604</v>
      </c>
      <c r="AO330" s="83">
        <v>98</v>
      </c>
      <c r="AP330" s="83"/>
      <c r="AQ330" s="83"/>
      <c r="AR330" s="83"/>
      <c r="AS330" s="83"/>
      <c r="AT330" s="83"/>
      <c r="AU330" s="83"/>
      <c r="AV330" s="83"/>
      <c r="AW330" s="83" t="s">
        <v>6666</v>
      </c>
      <c r="AX330" s="83" t="s">
        <v>6667</v>
      </c>
      <c r="AY330" s="83">
        <v>43</v>
      </c>
      <c r="AZ330" s="83">
        <v>24</v>
      </c>
      <c r="BA330" s="83">
        <v>25.4</v>
      </c>
      <c r="BB330" s="83">
        <v>23</v>
      </c>
      <c r="BC330" s="83">
        <v>56</v>
      </c>
      <c r="BD330" s="83">
        <v>56.5</v>
      </c>
      <c r="BE330" s="83">
        <f t="shared" si="72"/>
        <v>43.407055555555552</v>
      </c>
      <c r="BF330" s="83">
        <f t="shared" si="73"/>
        <v>23.949027777777779</v>
      </c>
      <c r="BG330" s="83" t="s">
        <v>47</v>
      </c>
      <c r="BH330" s="83"/>
      <c r="BI330" s="83"/>
      <c r="BJ330" s="96"/>
      <c r="BK330" s="83"/>
      <c r="BL330" s="96"/>
      <c r="BM330" s="83"/>
      <c r="BN330" s="83"/>
      <c r="BO330" s="83"/>
      <c r="BP330" s="83"/>
      <c r="BQ330" s="83"/>
      <c r="BR330" s="83"/>
      <c r="BS330" s="110" t="s">
        <v>6867</v>
      </c>
      <c r="BT330" s="549"/>
      <c r="BU330" s="550"/>
      <c r="BV330" s="550"/>
      <c r="BW330" s="550"/>
      <c r="BX330" s="550"/>
      <c r="BY330" s="550"/>
      <c r="BZ330" s="550"/>
      <c r="CA330" s="550"/>
      <c r="CB330" s="550"/>
      <c r="CC330" s="550"/>
      <c r="CD330" s="550"/>
      <c r="CE330" s="550"/>
      <c r="CF330" s="550"/>
      <c r="CG330" s="550"/>
      <c r="CH330" s="550"/>
      <c r="CI330" s="550"/>
      <c r="CJ330" s="550"/>
      <c r="CK330" s="550"/>
      <c r="CL330" s="550"/>
      <c r="CM330" s="550"/>
      <c r="CN330" s="550"/>
      <c r="CO330" s="550"/>
      <c r="CP330" s="550"/>
      <c r="CQ330" s="550"/>
      <c r="CR330" s="550"/>
      <c r="CS330" s="550"/>
      <c r="CT330" s="550"/>
      <c r="CU330" s="550"/>
      <c r="CV330" s="550"/>
      <c r="CW330" s="550"/>
      <c r="CX330" s="550"/>
      <c r="CY330" s="550"/>
      <c r="CZ330" s="550"/>
      <c r="DA330" s="550"/>
      <c r="DB330" s="550"/>
      <c r="DC330" s="550"/>
      <c r="DD330" s="550"/>
      <c r="DE330" s="550"/>
      <c r="DF330" s="550"/>
      <c r="DG330" s="550"/>
      <c r="DH330" s="550"/>
      <c r="DI330" s="550"/>
      <c r="DJ330" s="550"/>
      <c r="DK330" s="550"/>
      <c r="DL330" s="550"/>
      <c r="DM330" s="550"/>
      <c r="DN330" s="550"/>
      <c r="DO330" s="550"/>
      <c r="DP330" s="550"/>
      <c r="DQ330" s="550"/>
      <c r="DR330" s="550"/>
      <c r="DS330" s="550"/>
      <c r="DT330" s="550"/>
      <c r="DU330" s="550"/>
      <c r="DV330" s="550"/>
      <c r="DW330" s="550"/>
      <c r="DX330" s="550"/>
      <c r="DY330" s="550"/>
      <c r="DZ330" s="550"/>
      <c r="EA330" s="550"/>
      <c r="EB330" s="550"/>
      <c r="EC330" s="550"/>
      <c r="ED330" s="550"/>
      <c r="EE330" s="550"/>
      <c r="EF330" s="550"/>
      <c r="EG330" s="550"/>
      <c r="EH330" s="550"/>
      <c r="EI330" s="550"/>
      <c r="EJ330" s="550"/>
      <c r="EK330" s="550"/>
      <c r="EL330" s="550"/>
      <c r="EM330" s="550"/>
      <c r="EN330" s="550"/>
      <c r="EO330" s="550"/>
      <c r="EP330" s="550"/>
      <c r="EQ330" s="550"/>
      <c r="ER330" s="550"/>
      <c r="ES330" s="550"/>
      <c r="ET330" s="550"/>
      <c r="EU330" s="550"/>
      <c r="EV330" s="550"/>
      <c r="EW330" s="550"/>
      <c r="EX330" s="550"/>
      <c r="EY330" s="550"/>
      <c r="EZ330" s="550"/>
      <c r="FA330" s="550"/>
      <c r="FB330" s="550"/>
      <c r="FC330" s="550"/>
      <c r="FD330" s="550"/>
      <c r="FE330" s="550"/>
      <c r="FF330" s="550"/>
      <c r="FG330" s="550"/>
      <c r="FH330" s="550"/>
      <c r="FI330" s="550"/>
      <c r="FJ330" s="550"/>
      <c r="FK330" s="550"/>
      <c r="FL330" s="550"/>
      <c r="FM330" s="550"/>
      <c r="FN330" s="550"/>
      <c r="FO330" s="550"/>
      <c r="FP330" s="550"/>
      <c r="FQ330" s="550"/>
      <c r="FR330" s="550"/>
      <c r="FS330" s="550"/>
      <c r="FT330" s="550"/>
      <c r="FU330" s="550"/>
      <c r="FV330" s="550"/>
      <c r="FW330" s="550"/>
      <c r="FX330" s="550"/>
      <c r="FY330" s="550"/>
      <c r="FZ330" s="550"/>
      <c r="GA330" s="550"/>
      <c r="GB330" s="550"/>
      <c r="GC330" s="550"/>
      <c r="GD330" s="550"/>
      <c r="GE330" s="550"/>
      <c r="GF330" s="550"/>
      <c r="GG330" s="550"/>
      <c r="GH330" s="550"/>
      <c r="GI330" s="550"/>
      <c r="GJ330" s="550"/>
      <c r="GK330" s="550"/>
      <c r="GL330" s="550"/>
      <c r="GM330" s="550"/>
      <c r="GN330" s="550"/>
      <c r="GO330" s="550"/>
      <c r="GP330" s="550"/>
      <c r="GQ330" s="550"/>
      <c r="GR330" s="550"/>
      <c r="GS330" s="550"/>
      <c r="GT330" s="550"/>
      <c r="GU330" s="550"/>
      <c r="GV330" s="550"/>
      <c r="GW330" s="550"/>
      <c r="GX330" s="550"/>
      <c r="GY330" s="550"/>
      <c r="GZ330" s="550"/>
      <c r="HA330" s="550"/>
      <c r="HB330" s="550"/>
      <c r="HC330" s="550"/>
      <c r="HD330" s="550"/>
      <c r="HE330" s="550"/>
      <c r="HF330" s="550"/>
      <c r="HG330" s="550"/>
      <c r="HH330" s="550"/>
      <c r="HI330" s="550"/>
      <c r="HJ330" s="550"/>
      <c r="HK330" s="550"/>
      <c r="HL330" s="550"/>
      <c r="HM330" s="550"/>
      <c r="HN330" s="550"/>
      <c r="HO330" s="550"/>
      <c r="HP330" s="550"/>
      <c r="HQ330" s="550"/>
      <c r="HR330" s="550"/>
      <c r="HS330" s="550"/>
      <c r="HT330" s="550"/>
      <c r="HU330" s="550"/>
      <c r="HV330" s="550"/>
      <c r="HW330" s="550"/>
      <c r="HX330" s="550"/>
      <c r="HY330" s="550"/>
      <c r="HZ330" s="550"/>
      <c r="IA330" s="550"/>
      <c r="IB330" s="550"/>
      <c r="IC330" s="550"/>
      <c r="ID330" s="550"/>
      <c r="IE330" s="550"/>
      <c r="IF330" s="550"/>
      <c r="IG330" s="550"/>
      <c r="IH330" s="550"/>
      <c r="II330" s="550"/>
      <c r="IJ330" s="550"/>
      <c r="IK330" s="550"/>
      <c r="IL330" s="550"/>
      <c r="IM330" s="550"/>
      <c r="IN330" s="550"/>
      <c r="IO330" s="550"/>
      <c r="IP330" s="550"/>
      <c r="IQ330" s="550"/>
      <c r="IR330" s="550"/>
      <c r="IS330" s="550"/>
      <c r="IT330" s="550"/>
      <c r="IU330" s="550"/>
      <c r="IV330" s="550"/>
      <c r="IW330" s="550"/>
      <c r="IX330" s="550"/>
      <c r="IY330" s="550"/>
      <c r="IZ330" s="550"/>
      <c r="JA330" s="550"/>
      <c r="JB330" s="550"/>
      <c r="JC330" s="550"/>
      <c r="JD330" s="550"/>
      <c r="JE330" s="550"/>
      <c r="JF330" s="550"/>
      <c r="JG330" s="550"/>
      <c r="JH330" s="550"/>
    </row>
    <row r="331" spans="1:268" s="8" customFormat="1" ht="39.75" customHeight="1" x14ac:dyDescent="0.25">
      <c r="A331" s="83" t="s">
        <v>3387</v>
      </c>
      <c r="B331" s="83" t="s">
        <v>1670</v>
      </c>
      <c r="C331" s="95">
        <v>11140041</v>
      </c>
      <c r="D331" s="96">
        <v>39863</v>
      </c>
      <c r="E331" s="96">
        <v>39863</v>
      </c>
      <c r="F331" s="96">
        <v>43515</v>
      </c>
      <c r="G331" s="96">
        <v>40907</v>
      </c>
      <c r="H331" s="96" t="s">
        <v>490</v>
      </c>
      <c r="I331" s="325" t="s">
        <v>881</v>
      </c>
      <c r="J331" s="325"/>
      <c r="K331" s="325" t="s">
        <v>55</v>
      </c>
      <c r="L331" s="348"/>
      <c r="M331" s="83" t="s">
        <v>392</v>
      </c>
      <c r="N331" s="83" t="s">
        <v>152</v>
      </c>
      <c r="O331" s="83" t="s">
        <v>72</v>
      </c>
      <c r="P331" s="94">
        <v>36511</v>
      </c>
      <c r="Q331" s="83"/>
      <c r="R331" s="83" t="s">
        <v>392</v>
      </c>
      <c r="S331" s="83" t="s">
        <v>152</v>
      </c>
      <c r="T331" s="83" t="s">
        <v>72</v>
      </c>
      <c r="U331" s="83">
        <v>36511</v>
      </c>
      <c r="V331" s="83"/>
      <c r="W331" s="83" t="s">
        <v>2855</v>
      </c>
      <c r="X331" s="83">
        <v>2440</v>
      </c>
      <c r="Y331" s="83">
        <v>4.7</v>
      </c>
      <c r="Z331" s="83" t="s">
        <v>467</v>
      </c>
      <c r="AA331" s="83" t="s">
        <v>540</v>
      </c>
      <c r="AB331" s="47">
        <v>46.77</v>
      </c>
      <c r="AC331" s="427" t="s">
        <v>8246</v>
      </c>
      <c r="AD331" s="83">
        <v>1327950000</v>
      </c>
      <c r="AE331" s="83"/>
      <c r="AF331" s="83">
        <v>1327950000</v>
      </c>
      <c r="AG331" s="83"/>
      <c r="AH331" s="83"/>
      <c r="AI331" s="83"/>
      <c r="AJ331" s="83"/>
      <c r="AK331" s="83"/>
      <c r="AL331" s="83"/>
      <c r="AM331" s="83"/>
      <c r="AN331" s="83"/>
      <c r="AO331" s="427" t="s">
        <v>8247</v>
      </c>
      <c r="AP331" s="83"/>
      <c r="AQ331" s="83" t="s">
        <v>47</v>
      </c>
      <c r="AR331" s="83"/>
      <c r="AS331" s="83"/>
      <c r="AT331" s="83"/>
      <c r="AU331" s="83"/>
      <c r="AV331" s="83">
        <v>116</v>
      </c>
      <c r="AW331" s="83" t="s">
        <v>7108</v>
      </c>
      <c r="AX331" s="83" t="s">
        <v>7109</v>
      </c>
      <c r="AY331" s="83">
        <v>43</v>
      </c>
      <c r="AZ331" s="83">
        <v>10</v>
      </c>
      <c r="BA331" s="83">
        <v>41.7</v>
      </c>
      <c r="BB331" s="83">
        <v>24</v>
      </c>
      <c r="BC331" s="83">
        <v>3</v>
      </c>
      <c r="BD331" s="83">
        <v>9.1999999999999993</v>
      </c>
      <c r="BE331" s="83">
        <f t="shared" si="72"/>
        <v>43.178249999999998</v>
      </c>
      <c r="BF331" s="83">
        <f t="shared" si="73"/>
        <v>24.052555555555557</v>
      </c>
      <c r="BG331" s="83" t="s">
        <v>47</v>
      </c>
      <c r="BH331" s="83"/>
      <c r="BI331" s="83"/>
      <c r="BJ331" s="96"/>
      <c r="BK331" s="83"/>
      <c r="BL331" s="96"/>
      <c r="BM331" s="83"/>
      <c r="BN331" s="83"/>
      <c r="BO331" s="83"/>
      <c r="BP331" s="83"/>
      <c r="BQ331" s="83"/>
      <c r="BR331" s="83"/>
      <c r="BS331" s="110" t="s">
        <v>1671</v>
      </c>
      <c r="BT331" s="549"/>
      <c r="BU331" s="550"/>
      <c r="BV331" s="550"/>
      <c r="BW331" s="550"/>
      <c r="BX331" s="550"/>
      <c r="BY331" s="550"/>
      <c r="BZ331" s="550"/>
      <c r="CA331" s="550"/>
      <c r="CB331" s="550"/>
      <c r="CC331" s="550"/>
      <c r="CD331" s="550"/>
      <c r="CE331" s="550"/>
      <c r="CF331" s="550"/>
      <c r="CG331" s="550"/>
      <c r="CH331" s="550"/>
      <c r="CI331" s="550"/>
      <c r="CJ331" s="550"/>
      <c r="CK331" s="550"/>
      <c r="CL331" s="550"/>
      <c r="CM331" s="550"/>
      <c r="CN331" s="550"/>
      <c r="CO331" s="550"/>
      <c r="CP331" s="550"/>
      <c r="CQ331" s="550"/>
      <c r="CR331" s="550"/>
      <c r="CS331" s="550"/>
      <c r="CT331" s="550"/>
      <c r="CU331" s="550"/>
      <c r="CV331" s="550"/>
      <c r="CW331" s="550"/>
      <c r="CX331" s="550"/>
      <c r="CY331" s="550"/>
      <c r="CZ331" s="550"/>
      <c r="DA331" s="550"/>
      <c r="DB331" s="550"/>
      <c r="DC331" s="550"/>
      <c r="DD331" s="550"/>
      <c r="DE331" s="550"/>
      <c r="DF331" s="550"/>
      <c r="DG331" s="550"/>
      <c r="DH331" s="550"/>
      <c r="DI331" s="550"/>
      <c r="DJ331" s="550"/>
      <c r="DK331" s="550"/>
      <c r="DL331" s="550"/>
      <c r="DM331" s="550"/>
      <c r="DN331" s="550"/>
      <c r="DO331" s="550"/>
      <c r="DP331" s="550"/>
      <c r="DQ331" s="550"/>
      <c r="DR331" s="550"/>
      <c r="DS331" s="550"/>
      <c r="DT331" s="550"/>
      <c r="DU331" s="550"/>
      <c r="DV331" s="550"/>
      <c r="DW331" s="550"/>
      <c r="DX331" s="550"/>
      <c r="DY331" s="550"/>
      <c r="DZ331" s="550"/>
      <c r="EA331" s="550"/>
      <c r="EB331" s="550"/>
      <c r="EC331" s="550"/>
      <c r="ED331" s="550"/>
      <c r="EE331" s="550"/>
      <c r="EF331" s="550"/>
      <c r="EG331" s="550"/>
      <c r="EH331" s="550"/>
      <c r="EI331" s="550"/>
      <c r="EJ331" s="550"/>
      <c r="EK331" s="550"/>
      <c r="EL331" s="550"/>
      <c r="EM331" s="550"/>
      <c r="EN331" s="550"/>
      <c r="EO331" s="550"/>
      <c r="EP331" s="550"/>
      <c r="EQ331" s="550"/>
      <c r="ER331" s="550"/>
      <c r="ES331" s="550"/>
      <c r="ET331" s="550"/>
      <c r="EU331" s="550"/>
      <c r="EV331" s="550"/>
      <c r="EW331" s="550"/>
      <c r="EX331" s="550"/>
      <c r="EY331" s="550"/>
      <c r="EZ331" s="550"/>
      <c r="FA331" s="550"/>
      <c r="FB331" s="550"/>
      <c r="FC331" s="550"/>
      <c r="FD331" s="550"/>
      <c r="FE331" s="550"/>
      <c r="FF331" s="550"/>
      <c r="FG331" s="550"/>
      <c r="FH331" s="550"/>
      <c r="FI331" s="550"/>
      <c r="FJ331" s="550"/>
      <c r="FK331" s="550"/>
      <c r="FL331" s="550"/>
      <c r="FM331" s="550"/>
      <c r="FN331" s="550"/>
      <c r="FO331" s="550"/>
      <c r="FP331" s="550"/>
      <c r="FQ331" s="550"/>
      <c r="FR331" s="550"/>
      <c r="FS331" s="550"/>
      <c r="FT331" s="550"/>
      <c r="FU331" s="550"/>
      <c r="FV331" s="550"/>
      <c r="FW331" s="550"/>
      <c r="FX331" s="550"/>
      <c r="FY331" s="550"/>
      <c r="FZ331" s="550"/>
      <c r="GA331" s="550"/>
      <c r="GB331" s="550"/>
      <c r="GC331" s="550"/>
      <c r="GD331" s="550"/>
      <c r="GE331" s="550"/>
      <c r="GF331" s="550"/>
      <c r="GG331" s="550"/>
      <c r="GH331" s="550"/>
      <c r="GI331" s="550"/>
      <c r="GJ331" s="550"/>
      <c r="GK331" s="550"/>
      <c r="GL331" s="550"/>
      <c r="GM331" s="550"/>
      <c r="GN331" s="550"/>
      <c r="GO331" s="550"/>
      <c r="GP331" s="550"/>
      <c r="GQ331" s="550"/>
      <c r="GR331" s="550"/>
      <c r="GS331" s="550"/>
      <c r="GT331" s="550"/>
      <c r="GU331" s="550"/>
      <c r="GV331" s="550"/>
      <c r="GW331" s="550"/>
      <c r="GX331" s="550"/>
      <c r="GY331" s="550"/>
      <c r="GZ331" s="550"/>
      <c r="HA331" s="550"/>
      <c r="HB331" s="550"/>
      <c r="HC331" s="550"/>
      <c r="HD331" s="550"/>
      <c r="HE331" s="550"/>
      <c r="HF331" s="550"/>
      <c r="HG331" s="550"/>
      <c r="HH331" s="550"/>
      <c r="HI331" s="550"/>
      <c r="HJ331" s="550"/>
      <c r="HK331" s="550"/>
      <c r="HL331" s="550"/>
      <c r="HM331" s="550"/>
      <c r="HN331" s="550"/>
      <c r="HO331" s="550"/>
      <c r="HP331" s="550"/>
      <c r="HQ331" s="550"/>
      <c r="HR331" s="550"/>
      <c r="HS331" s="550"/>
      <c r="HT331" s="550"/>
      <c r="HU331" s="550"/>
      <c r="HV331" s="550"/>
      <c r="HW331" s="550"/>
      <c r="HX331" s="550"/>
      <c r="HY331" s="550"/>
      <c r="HZ331" s="550"/>
      <c r="IA331" s="550"/>
      <c r="IB331" s="550"/>
      <c r="IC331" s="550"/>
      <c r="ID331" s="550"/>
      <c r="IE331" s="550"/>
      <c r="IF331" s="550"/>
      <c r="IG331" s="550"/>
      <c r="IH331" s="550"/>
      <c r="II331" s="550"/>
      <c r="IJ331" s="550"/>
      <c r="IK331" s="550"/>
      <c r="IL331" s="550"/>
      <c r="IM331" s="550"/>
      <c r="IN331" s="550"/>
      <c r="IO331" s="550"/>
      <c r="IP331" s="550"/>
      <c r="IQ331" s="550"/>
      <c r="IR331" s="550"/>
      <c r="IS331" s="550"/>
      <c r="IT331" s="550"/>
      <c r="IU331" s="550"/>
      <c r="IV331" s="550"/>
      <c r="IW331" s="550"/>
      <c r="IX331" s="550"/>
      <c r="IY331" s="550"/>
      <c r="IZ331" s="550"/>
      <c r="JA331" s="550"/>
      <c r="JB331" s="550"/>
      <c r="JC331" s="550"/>
      <c r="JD331" s="550"/>
      <c r="JE331" s="550"/>
      <c r="JF331" s="550"/>
      <c r="JG331" s="550"/>
      <c r="JH331" s="550"/>
    </row>
    <row r="332" spans="1:268" s="8" customFormat="1" ht="39.75" customHeight="1" x14ac:dyDescent="0.25">
      <c r="A332" s="83"/>
      <c r="B332" s="83" t="s">
        <v>1670</v>
      </c>
      <c r="C332" s="95">
        <v>11140041</v>
      </c>
      <c r="D332" s="96">
        <v>39863</v>
      </c>
      <c r="E332" s="96">
        <v>39863</v>
      </c>
      <c r="F332" s="96">
        <v>43515</v>
      </c>
      <c r="G332" s="96">
        <v>42004</v>
      </c>
      <c r="H332" s="96" t="s">
        <v>490</v>
      </c>
      <c r="I332" s="325" t="s">
        <v>881</v>
      </c>
      <c r="J332" s="325"/>
      <c r="K332" s="325" t="s">
        <v>55</v>
      </c>
      <c r="L332" s="348"/>
      <c r="M332" s="83" t="s">
        <v>392</v>
      </c>
      <c r="N332" s="83" t="s">
        <v>152</v>
      </c>
      <c r="O332" s="83" t="s">
        <v>72</v>
      </c>
      <c r="P332" s="94">
        <v>36511</v>
      </c>
      <c r="Q332" s="83"/>
      <c r="R332" s="83" t="s">
        <v>392</v>
      </c>
      <c r="S332" s="83" t="s">
        <v>152</v>
      </c>
      <c r="T332" s="83" t="s">
        <v>72</v>
      </c>
      <c r="U332" s="83">
        <v>36511</v>
      </c>
      <c r="V332" s="83"/>
      <c r="W332" s="83" t="s">
        <v>2855</v>
      </c>
      <c r="X332" s="83">
        <v>2440</v>
      </c>
      <c r="Y332" s="83">
        <v>4.7</v>
      </c>
      <c r="Z332" s="83" t="s">
        <v>467</v>
      </c>
      <c r="AA332" s="83" t="s">
        <v>540</v>
      </c>
      <c r="AB332" s="47">
        <v>46.77</v>
      </c>
      <c r="AC332" s="427" t="s">
        <v>8246</v>
      </c>
      <c r="AD332" s="83">
        <v>1327950000</v>
      </c>
      <c r="AE332" s="83"/>
      <c r="AF332" s="83">
        <v>1327950000</v>
      </c>
      <c r="AG332" s="83"/>
      <c r="AH332" s="83"/>
      <c r="AI332" s="83"/>
      <c r="AJ332" s="83"/>
      <c r="AK332" s="83"/>
      <c r="AL332" s="83"/>
      <c r="AM332" s="83"/>
      <c r="AN332" s="83"/>
      <c r="AO332" s="427" t="s">
        <v>8247</v>
      </c>
      <c r="AP332" s="83"/>
      <c r="AQ332" s="83" t="s">
        <v>47</v>
      </c>
      <c r="AR332" s="83"/>
      <c r="AS332" s="83"/>
      <c r="AT332" s="83"/>
      <c r="AU332" s="83"/>
      <c r="AV332" s="83">
        <v>116</v>
      </c>
      <c r="AW332" s="83" t="s">
        <v>7104</v>
      </c>
      <c r="AX332" s="83" t="s">
        <v>7105</v>
      </c>
      <c r="AY332" s="83">
        <v>43</v>
      </c>
      <c r="AZ332" s="83">
        <v>10</v>
      </c>
      <c r="BA332" s="83">
        <v>41.7</v>
      </c>
      <c r="BB332" s="83">
        <v>24</v>
      </c>
      <c r="BC332" s="83">
        <v>3</v>
      </c>
      <c r="BD332" s="83">
        <v>9.4</v>
      </c>
      <c r="BE332" s="83">
        <f t="shared" si="72"/>
        <v>43.178249999999998</v>
      </c>
      <c r="BF332" s="83">
        <f t="shared" si="73"/>
        <v>24.052611111111112</v>
      </c>
      <c r="BG332" s="83" t="s">
        <v>47</v>
      </c>
      <c r="BH332" s="83"/>
      <c r="BI332" s="83"/>
      <c r="BJ332" s="96"/>
      <c r="BK332" s="83"/>
      <c r="BL332" s="96"/>
      <c r="BM332" s="83"/>
      <c r="BN332" s="83"/>
      <c r="BO332" s="83"/>
      <c r="BP332" s="83"/>
      <c r="BQ332" s="83"/>
      <c r="BR332" s="83"/>
      <c r="BS332" s="110" t="s">
        <v>4683</v>
      </c>
      <c r="BT332" s="549"/>
      <c r="BU332" s="550"/>
      <c r="BV332" s="550"/>
      <c r="BW332" s="550"/>
      <c r="BX332" s="550"/>
      <c r="BY332" s="550"/>
      <c r="BZ332" s="550"/>
      <c r="CA332" s="550"/>
      <c r="CB332" s="550"/>
      <c r="CC332" s="550"/>
      <c r="CD332" s="550"/>
      <c r="CE332" s="550"/>
      <c r="CF332" s="550"/>
      <c r="CG332" s="550"/>
      <c r="CH332" s="550"/>
      <c r="CI332" s="550"/>
      <c r="CJ332" s="550"/>
      <c r="CK332" s="550"/>
      <c r="CL332" s="550"/>
      <c r="CM332" s="550"/>
      <c r="CN332" s="550"/>
      <c r="CO332" s="550"/>
      <c r="CP332" s="550"/>
      <c r="CQ332" s="550"/>
      <c r="CR332" s="550"/>
      <c r="CS332" s="550"/>
      <c r="CT332" s="550"/>
      <c r="CU332" s="550"/>
      <c r="CV332" s="550"/>
      <c r="CW332" s="550"/>
      <c r="CX332" s="550"/>
      <c r="CY332" s="550"/>
      <c r="CZ332" s="550"/>
      <c r="DA332" s="550"/>
      <c r="DB332" s="550"/>
      <c r="DC332" s="550"/>
      <c r="DD332" s="550"/>
      <c r="DE332" s="550"/>
      <c r="DF332" s="550"/>
      <c r="DG332" s="550"/>
      <c r="DH332" s="550"/>
      <c r="DI332" s="550"/>
      <c r="DJ332" s="550"/>
      <c r="DK332" s="550"/>
      <c r="DL332" s="550"/>
      <c r="DM332" s="550"/>
      <c r="DN332" s="550"/>
      <c r="DO332" s="550"/>
      <c r="DP332" s="550"/>
      <c r="DQ332" s="550"/>
      <c r="DR332" s="550"/>
      <c r="DS332" s="550"/>
      <c r="DT332" s="550"/>
      <c r="DU332" s="550"/>
      <c r="DV332" s="550"/>
      <c r="DW332" s="550"/>
      <c r="DX332" s="550"/>
      <c r="DY332" s="550"/>
      <c r="DZ332" s="550"/>
      <c r="EA332" s="550"/>
      <c r="EB332" s="550"/>
      <c r="EC332" s="550"/>
      <c r="ED332" s="550"/>
      <c r="EE332" s="550"/>
      <c r="EF332" s="550"/>
      <c r="EG332" s="550"/>
      <c r="EH332" s="550"/>
      <c r="EI332" s="550"/>
      <c r="EJ332" s="550"/>
      <c r="EK332" s="550"/>
      <c r="EL332" s="550"/>
      <c r="EM332" s="550"/>
      <c r="EN332" s="550"/>
      <c r="EO332" s="550"/>
      <c r="EP332" s="550"/>
      <c r="EQ332" s="550"/>
      <c r="ER332" s="550"/>
      <c r="ES332" s="550"/>
      <c r="ET332" s="550"/>
      <c r="EU332" s="550"/>
      <c r="EV332" s="550"/>
      <c r="EW332" s="550"/>
      <c r="EX332" s="550"/>
      <c r="EY332" s="550"/>
      <c r="EZ332" s="550"/>
      <c r="FA332" s="550"/>
      <c r="FB332" s="550"/>
      <c r="FC332" s="550"/>
      <c r="FD332" s="550"/>
      <c r="FE332" s="550"/>
      <c r="FF332" s="550"/>
      <c r="FG332" s="550"/>
      <c r="FH332" s="550"/>
      <c r="FI332" s="550"/>
      <c r="FJ332" s="550"/>
      <c r="FK332" s="550"/>
      <c r="FL332" s="550"/>
      <c r="FM332" s="550"/>
      <c r="FN332" s="550"/>
      <c r="FO332" s="550"/>
      <c r="FP332" s="550"/>
      <c r="FQ332" s="550"/>
      <c r="FR332" s="550"/>
      <c r="FS332" s="550"/>
      <c r="FT332" s="550"/>
      <c r="FU332" s="550"/>
      <c r="FV332" s="550"/>
      <c r="FW332" s="550"/>
      <c r="FX332" s="550"/>
      <c r="FY332" s="550"/>
      <c r="FZ332" s="550"/>
      <c r="GA332" s="550"/>
      <c r="GB332" s="550"/>
      <c r="GC332" s="550"/>
      <c r="GD332" s="550"/>
      <c r="GE332" s="550"/>
      <c r="GF332" s="550"/>
      <c r="GG332" s="550"/>
      <c r="GH332" s="550"/>
      <c r="GI332" s="550"/>
      <c r="GJ332" s="550"/>
      <c r="GK332" s="550"/>
      <c r="GL332" s="550"/>
      <c r="GM332" s="550"/>
      <c r="GN332" s="550"/>
      <c r="GO332" s="550"/>
      <c r="GP332" s="550"/>
      <c r="GQ332" s="550"/>
      <c r="GR332" s="550"/>
      <c r="GS332" s="550"/>
      <c r="GT332" s="550"/>
      <c r="GU332" s="550"/>
      <c r="GV332" s="550"/>
      <c r="GW332" s="550"/>
      <c r="GX332" s="550"/>
      <c r="GY332" s="550"/>
      <c r="GZ332" s="550"/>
      <c r="HA332" s="550"/>
      <c r="HB332" s="550"/>
      <c r="HC332" s="550"/>
      <c r="HD332" s="550"/>
      <c r="HE332" s="550"/>
      <c r="HF332" s="550"/>
      <c r="HG332" s="550"/>
      <c r="HH332" s="550"/>
      <c r="HI332" s="550"/>
      <c r="HJ332" s="550"/>
      <c r="HK332" s="550"/>
      <c r="HL332" s="550"/>
      <c r="HM332" s="550"/>
      <c r="HN332" s="550"/>
      <c r="HO332" s="550"/>
      <c r="HP332" s="550"/>
      <c r="HQ332" s="550"/>
      <c r="HR332" s="550"/>
      <c r="HS332" s="550"/>
      <c r="HT332" s="550"/>
      <c r="HU332" s="550"/>
      <c r="HV332" s="550"/>
      <c r="HW332" s="550"/>
      <c r="HX332" s="550"/>
      <c r="HY332" s="550"/>
      <c r="HZ332" s="550"/>
      <c r="IA332" s="550"/>
      <c r="IB332" s="550"/>
      <c r="IC332" s="550"/>
      <c r="ID332" s="550"/>
      <c r="IE332" s="550"/>
      <c r="IF332" s="550"/>
      <c r="IG332" s="550"/>
      <c r="IH332" s="550"/>
      <c r="II332" s="550"/>
      <c r="IJ332" s="550"/>
      <c r="IK332" s="550"/>
      <c r="IL332" s="550"/>
      <c r="IM332" s="550"/>
      <c r="IN332" s="550"/>
      <c r="IO332" s="550"/>
      <c r="IP332" s="550"/>
      <c r="IQ332" s="550"/>
      <c r="IR332" s="550"/>
      <c r="IS332" s="550"/>
      <c r="IT332" s="550"/>
      <c r="IU332" s="550"/>
      <c r="IV332" s="550"/>
      <c r="IW332" s="550"/>
      <c r="IX332" s="550"/>
      <c r="IY332" s="550"/>
      <c r="IZ332" s="550"/>
      <c r="JA332" s="550"/>
      <c r="JB332" s="550"/>
      <c r="JC332" s="550"/>
      <c r="JD332" s="550"/>
      <c r="JE332" s="550"/>
      <c r="JF332" s="550"/>
      <c r="JG332" s="550"/>
      <c r="JH332" s="550"/>
    </row>
    <row r="333" spans="1:268" s="8" customFormat="1" ht="39.75" customHeight="1" x14ac:dyDescent="0.25">
      <c r="A333" s="83"/>
      <c r="B333" s="83" t="s">
        <v>1670</v>
      </c>
      <c r="C333" s="95">
        <v>11140041</v>
      </c>
      <c r="D333" s="96">
        <v>39863</v>
      </c>
      <c r="E333" s="96">
        <v>39863</v>
      </c>
      <c r="F333" s="96">
        <v>43515</v>
      </c>
      <c r="G333" s="96">
        <v>43100</v>
      </c>
      <c r="H333" s="96" t="s">
        <v>490</v>
      </c>
      <c r="I333" s="325" t="s">
        <v>881</v>
      </c>
      <c r="J333" s="325"/>
      <c r="K333" s="325" t="s">
        <v>55</v>
      </c>
      <c r="L333" s="348"/>
      <c r="M333" s="83" t="s">
        <v>392</v>
      </c>
      <c r="N333" s="83" t="s">
        <v>152</v>
      </c>
      <c r="O333" s="83" t="s">
        <v>72</v>
      </c>
      <c r="P333" s="94">
        <v>36511</v>
      </c>
      <c r="Q333" s="83"/>
      <c r="R333" s="83" t="s">
        <v>392</v>
      </c>
      <c r="S333" s="83" t="s">
        <v>152</v>
      </c>
      <c r="T333" s="83" t="s">
        <v>72</v>
      </c>
      <c r="U333" s="83">
        <v>36511</v>
      </c>
      <c r="V333" s="83"/>
      <c r="W333" s="83" t="s">
        <v>2855</v>
      </c>
      <c r="X333" s="83">
        <v>2440</v>
      </c>
      <c r="Y333" s="83">
        <v>4.7</v>
      </c>
      <c r="Z333" s="83" t="s">
        <v>467</v>
      </c>
      <c r="AA333" s="83" t="s">
        <v>540</v>
      </c>
      <c r="AB333" s="47">
        <v>46.77</v>
      </c>
      <c r="AC333" s="427" t="s">
        <v>8246</v>
      </c>
      <c r="AD333" s="83">
        <v>1327950000</v>
      </c>
      <c r="AE333" s="83"/>
      <c r="AF333" s="83">
        <v>1327950000</v>
      </c>
      <c r="AG333" s="83"/>
      <c r="AH333" s="83"/>
      <c r="AI333" s="83"/>
      <c r="AJ333" s="83"/>
      <c r="AK333" s="83"/>
      <c r="AL333" s="83"/>
      <c r="AM333" s="83"/>
      <c r="AN333" s="83"/>
      <c r="AO333" s="427" t="s">
        <v>8247</v>
      </c>
      <c r="AP333" s="83"/>
      <c r="AQ333" s="83" t="s">
        <v>47</v>
      </c>
      <c r="AR333" s="83"/>
      <c r="AS333" s="83"/>
      <c r="AT333" s="83"/>
      <c r="AU333" s="83"/>
      <c r="AV333" s="83">
        <v>116</v>
      </c>
      <c r="AW333" s="83" t="s">
        <v>7106</v>
      </c>
      <c r="AX333" s="83" t="s">
        <v>7107</v>
      </c>
      <c r="AY333" s="83">
        <v>43</v>
      </c>
      <c r="AZ333" s="83">
        <v>10</v>
      </c>
      <c r="BA333" s="83">
        <v>41.7</v>
      </c>
      <c r="BB333" s="83">
        <v>24</v>
      </c>
      <c r="BC333" s="83">
        <v>3</v>
      </c>
      <c r="BD333" s="83">
        <v>9.4</v>
      </c>
      <c r="BE333" s="83">
        <f t="shared" si="72"/>
        <v>43.178249999999998</v>
      </c>
      <c r="BF333" s="83">
        <f t="shared" si="73"/>
        <v>24.052611111111112</v>
      </c>
      <c r="BG333" s="83" t="s">
        <v>38</v>
      </c>
      <c r="BH333" s="83"/>
      <c r="BI333" s="83"/>
      <c r="BJ333" s="96"/>
      <c r="BK333" s="83"/>
      <c r="BL333" s="96"/>
      <c r="BM333" s="83"/>
      <c r="BN333" s="83"/>
      <c r="BO333" s="83" t="s">
        <v>8236</v>
      </c>
      <c r="BP333" s="96">
        <v>43403</v>
      </c>
      <c r="BQ333" s="83"/>
      <c r="BR333" s="83"/>
      <c r="BS333" s="110"/>
      <c r="BT333" s="549"/>
      <c r="BU333" s="550"/>
      <c r="BV333" s="550"/>
      <c r="BW333" s="550"/>
      <c r="BX333" s="550"/>
      <c r="BY333" s="550"/>
      <c r="BZ333" s="550"/>
      <c r="CA333" s="550"/>
      <c r="CB333" s="550"/>
      <c r="CC333" s="550"/>
      <c r="CD333" s="550"/>
      <c r="CE333" s="550"/>
      <c r="CF333" s="550"/>
      <c r="CG333" s="550"/>
      <c r="CH333" s="550"/>
      <c r="CI333" s="550"/>
      <c r="CJ333" s="550"/>
      <c r="CK333" s="550"/>
      <c r="CL333" s="550"/>
      <c r="CM333" s="550"/>
      <c r="CN333" s="550"/>
      <c r="CO333" s="550"/>
      <c r="CP333" s="550"/>
      <c r="CQ333" s="550"/>
      <c r="CR333" s="550"/>
      <c r="CS333" s="550"/>
      <c r="CT333" s="550"/>
      <c r="CU333" s="550"/>
      <c r="CV333" s="550"/>
      <c r="CW333" s="550"/>
      <c r="CX333" s="550"/>
      <c r="CY333" s="550"/>
      <c r="CZ333" s="550"/>
      <c r="DA333" s="550"/>
      <c r="DB333" s="550"/>
      <c r="DC333" s="550"/>
      <c r="DD333" s="550"/>
      <c r="DE333" s="550"/>
      <c r="DF333" s="550"/>
      <c r="DG333" s="550"/>
      <c r="DH333" s="550"/>
      <c r="DI333" s="550"/>
      <c r="DJ333" s="550"/>
      <c r="DK333" s="550"/>
      <c r="DL333" s="550"/>
      <c r="DM333" s="550"/>
      <c r="DN333" s="550"/>
      <c r="DO333" s="550"/>
      <c r="DP333" s="550"/>
      <c r="DQ333" s="550"/>
      <c r="DR333" s="550"/>
      <c r="DS333" s="550"/>
      <c r="DT333" s="550"/>
      <c r="DU333" s="550"/>
      <c r="DV333" s="550"/>
      <c r="DW333" s="550"/>
      <c r="DX333" s="550"/>
      <c r="DY333" s="550"/>
      <c r="DZ333" s="550"/>
      <c r="EA333" s="550"/>
      <c r="EB333" s="550"/>
      <c r="EC333" s="550"/>
      <c r="ED333" s="550"/>
      <c r="EE333" s="550"/>
      <c r="EF333" s="550"/>
      <c r="EG333" s="550"/>
      <c r="EH333" s="550"/>
      <c r="EI333" s="550"/>
      <c r="EJ333" s="550"/>
      <c r="EK333" s="550"/>
      <c r="EL333" s="550"/>
      <c r="EM333" s="550"/>
      <c r="EN333" s="550"/>
      <c r="EO333" s="550"/>
      <c r="EP333" s="550"/>
      <c r="EQ333" s="550"/>
      <c r="ER333" s="550"/>
      <c r="ES333" s="550"/>
      <c r="ET333" s="550"/>
      <c r="EU333" s="550"/>
      <c r="EV333" s="550"/>
      <c r="EW333" s="550"/>
      <c r="EX333" s="550"/>
      <c r="EY333" s="550"/>
      <c r="EZ333" s="550"/>
      <c r="FA333" s="550"/>
      <c r="FB333" s="550"/>
      <c r="FC333" s="550"/>
      <c r="FD333" s="550"/>
      <c r="FE333" s="550"/>
      <c r="FF333" s="550"/>
      <c r="FG333" s="550"/>
      <c r="FH333" s="550"/>
      <c r="FI333" s="550"/>
      <c r="FJ333" s="550"/>
      <c r="FK333" s="550"/>
      <c r="FL333" s="550"/>
      <c r="FM333" s="550"/>
      <c r="FN333" s="550"/>
      <c r="FO333" s="550"/>
      <c r="FP333" s="550"/>
      <c r="FQ333" s="550"/>
      <c r="FR333" s="550"/>
      <c r="FS333" s="550"/>
      <c r="FT333" s="550"/>
      <c r="FU333" s="550"/>
      <c r="FV333" s="550"/>
      <c r="FW333" s="550"/>
      <c r="FX333" s="550"/>
      <c r="FY333" s="550"/>
      <c r="FZ333" s="550"/>
      <c r="GA333" s="550"/>
      <c r="GB333" s="550"/>
      <c r="GC333" s="550"/>
      <c r="GD333" s="550"/>
      <c r="GE333" s="550"/>
      <c r="GF333" s="550"/>
      <c r="GG333" s="550"/>
      <c r="GH333" s="550"/>
      <c r="GI333" s="550"/>
      <c r="GJ333" s="550"/>
      <c r="GK333" s="550"/>
      <c r="GL333" s="550"/>
      <c r="GM333" s="550"/>
      <c r="GN333" s="550"/>
      <c r="GO333" s="550"/>
      <c r="GP333" s="550"/>
      <c r="GQ333" s="550"/>
      <c r="GR333" s="550"/>
      <c r="GS333" s="550"/>
      <c r="GT333" s="550"/>
      <c r="GU333" s="550"/>
      <c r="GV333" s="550"/>
      <c r="GW333" s="550"/>
      <c r="GX333" s="550"/>
      <c r="GY333" s="550"/>
      <c r="GZ333" s="550"/>
      <c r="HA333" s="550"/>
      <c r="HB333" s="550"/>
      <c r="HC333" s="550"/>
      <c r="HD333" s="550"/>
      <c r="HE333" s="550"/>
      <c r="HF333" s="550"/>
      <c r="HG333" s="550"/>
      <c r="HH333" s="550"/>
      <c r="HI333" s="550"/>
      <c r="HJ333" s="550"/>
      <c r="HK333" s="550"/>
      <c r="HL333" s="550"/>
      <c r="HM333" s="550"/>
      <c r="HN333" s="550"/>
      <c r="HO333" s="550"/>
      <c r="HP333" s="550"/>
      <c r="HQ333" s="550"/>
      <c r="HR333" s="550"/>
      <c r="HS333" s="550"/>
      <c r="HT333" s="550"/>
      <c r="HU333" s="550"/>
      <c r="HV333" s="550"/>
      <c r="HW333" s="550"/>
      <c r="HX333" s="550"/>
      <c r="HY333" s="550"/>
      <c r="HZ333" s="550"/>
      <c r="IA333" s="550"/>
      <c r="IB333" s="550"/>
      <c r="IC333" s="550"/>
      <c r="ID333" s="550"/>
      <c r="IE333" s="550"/>
      <c r="IF333" s="550"/>
      <c r="IG333" s="550"/>
      <c r="IH333" s="550"/>
      <c r="II333" s="550"/>
      <c r="IJ333" s="550"/>
      <c r="IK333" s="550"/>
      <c r="IL333" s="550"/>
      <c r="IM333" s="550"/>
      <c r="IN333" s="550"/>
      <c r="IO333" s="550"/>
      <c r="IP333" s="550"/>
      <c r="IQ333" s="550"/>
      <c r="IR333" s="550"/>
      <c r="IS333" s="550"/>
      <c r="IT333" s="550"/>
      <c r="IU333" s="550"/>
      <c r="IV333" s="550"/>
      <c r="IW333" s="550"/>
      <c r="IX333" s="550"/>
      <c r="IY333" s="550"/>
      <c r="IZ333" s="550"/>
      <c r="JA333" s="550"/>
      <c r="JB333" s="550"/>
      <c r="JC333" s="550"/>
      <c r="JD333" s="550"/>
      <c r="JE333" s="550"/>
      <c r="JF333" s="550"/>
      <c r="JG333" s="550"/>
      <c r="JH333" s="550"/>
    </row>
    <row r="334" spans="1:268" s="8" customFormat="1" ht="39.75" customHeight="1" x14ac:dyDescent="0.25">
      <c r="A334" s="83" t="s">
        <v>3387</v>
      </c>
      <c r="B334" s="83" t="s">
        <v>1672</v>
      </c>
      <c r="C334" s="95">
        <v>11160034</v>
      </c>
      <c r="D334" s="96">
        <v>39867</v>
      </c>
      <c r="E334" s="96">
        <v>39867</v>
      </c>
      <c r="F334" s="96">
        <v>40543</v>
      </c>
      <c r="G334" s="96"/>
      <c r="H334" s="96" t="s">
        <v>1673</v>
      </c>
      <c r="I334" s="325" t="s">
        <v>1030</v>
      </c>
      <c r="J334" s="325"/>
      <c r="K334" s="325" t="s">
        <v>37</v>
      </c>
      <c r="L334" s="348" t="s">
        <v>1674</v>
      </c>
      <c r="M334" s="83" t="s">
        <v>63</v>
      </c>
      <c r="N334" s="83" t="s">
        <v>35</v>
      </c>
      <c r="O334" s="83" t="s">
        <v>35</v>
      </c>
      <c r="P334" s="94">
        <v>14218</v>
      </c>
      <c r="Q334" s="83"/>
      <c r="R334" s="83" t="s">
        <v>35</v>
      </c>
      <c r="S334" s="83" t="s">
        <v>35</v>
      </c>
      <c r="T334" s="83" t="s">
        <v>35</v>
      </c>
      <c r="U334" s="83">
        <v>14218</v>
      </c>
      <c r="V334" s="83" t="s">
        <v>4031</v>
      </c>
      <c r="W334" s="83" t="s">
        <v>638</v>
      </c>
      <c r="X334" s="83"/>
      <c r="Y334" s="83"/>
      <c r="Z334" s="83" t="s">
        <v>467</v>
      </c>
      <c r="AA334" s="83" t="s">
        <v>955</v>
      </c>
      <c r="AB334" s="47">
        <v>0.1</v>
      </c>
      <c r="AC334" s="83">
        <v>20</v>
      </c>
      <c r="AD334" s="83">
        <f>SUM(AE334:AM334)</f>
        <v>630720</v>
      </c>
      <c r="AE334" s="83"/>
      <c r="AF334" s="83"/>
      <c r="AG334" s="83"/>
      <c r="AH334" s="83"/>
      <c r="AI334" s="83"/>
      <c r="AJ334" s="83"/>
      <c r="AK334" s="83"/>
      <c r="AL334" s="83">
        <v>630720</v>
      </c>
      <c r="AM334" s="83"/>
      <c r="AN334" s="83"/>
      <c r="AO334" s="427">
        <v>10</v>
      </c>
      <c r="AP334" s="83"/>
      <c r="AQ334" s="83"/>
      <c r="AR334" s="83"/>
      <c r="AS334" s="83"/>
      <c r="AT334" s="83">
        <v>4654275.7</v>
      </c>
      <c r="AU334" s="83">
        <v>8669073.1999999993</v>
      </c>
      <c r="AV334" s="83"/>
      <c r="AW334" s="83" t="s">
        <v>6122</v>
      </c>
      <c r="AX334" s="83" t="s">
        <v>6123</v>
      </c>
      <c r="AY334" s="83">
        <v>42</v>
      </c>
      <c r="AZ334" s="83">
        <v>48</v>
      </c>
      <c r="BA334" s="83">
        <v>18.826000000000001</v>
      </c>
      <c r="BB334" s="83">
        <v>25</v>
      </c>
      <c r="BC334" s="83">
        <v>18</v>
      </c>
      <c r="BD334" s="83">
        <v>9.6430000000000007</v>
      </c>
      <c r="BE334" s="83">
        <f t="shared" si="72"/>
        <v>42.805229444444443</v>
      </c>
      <c r="BF334" s="83">
        <f t="shared" si="73"/>
        <v>25.302678611111112</v>
      </c>
      <c r="BG334" s="83" t="s">
        <v>38</v>
      </c>
      <c r="BH334" s="83"/>
      <c r="BI334" s="83"/>
      <c r="BJ334" s="96"/>
      <c r="BK334" s="83"/>
      <c r="BL334" s="96"/>
      <c r="BM334" s="83"/>
      <c r="BN334" s="83"/>
      <c r="BO334" s="83"/>
      <c r="BP334" s="83"/>
      <c r="BQ334" s="83"/>
      <c r="BR334" s="83"/>
      <c r="BS334" s="110"/>
      <c r="BT334" s="549"/>
      <c r="BU334" s="550"/>
      <c r="BV334" s="550"/>
      <c r="BW334" s="550"/>
      <c r="BX334" s="550"/>
      <c r="BY334" s="550"/>
      <c r="BZ334" s="550"/>
      <c r="CA334" s="550"/>
      <c r="CB334" s="550"/>
      <c r="CC334" s="550"/>
      <c r="CD334" s="550"/>
      <c r="CE334" s="550"/>
      <c r="CF334" s="550"/>
      <c r="CG334" s="550"/>
      <c r="CH334" s="550"/>
      <c r="CI334" s="550"/>
      <c r="CJ334" s="550"/>
      <c r="CK334" s="550"/>
      <c r="CL334" s="550"/>
      <c r="CM334" s="550"/>
      <c r="CN334" s="550"/>
      <c r="CO334" s="550"/>
      <c r="CP334" s="550"/>
      <c r="CQ334" s="550"/>
      <c r="CR334" s="550"/>
      <c r="CS334" s="550"/>
      <c r="CT334" s="550"/>
      <c r="CU334" s="550"/>
      <c r="CV334" s="550"/>
      <c r="CW334" s="550"/>
      <c r="CX334" s="550"/>
      <c r="CY334" s="550"/>
      <c r="CZ334" s="550"/>
      <c r="DA334" s="550"/>
      <c r="DB334" s="550"/>
      <c r="DC334" s="550"/>
      <c r="DD334" s="550"/>
      <c r="DE334" s="550"/>
      <c r="DF334" s="550"/>
      <c r="DG334" s="550"/>
      <c r="DH334" s="550"/>
      <c r="DI334" s="550"/>
      <c r="DJ334" s="550"/>
      <c r="DK334" s="550"/>
      <c r="DL334" s="550"/>
      <c r="DM334" s="550"/>
      <c r="DN334" s="550"/>
      <c r="DO334" s="550"/>
      <c r="DP334" s="550"/>
      <c r="DQ334" s="550"/>
      <c r="DR334" s="550"/>
      <c r="DS334" s="550"/>
      <c r="DT334" s="550"/>
      <c r="DU334" s="550"/>
      <c r="DV334" s="550"/>
      <c r="DW334" s="550"/>
      <c r="DX334" s="550"/>
      <c r="DY334" s="550"/>
      <c r="DZ334" s="550"/>
      <c r="EA334" s="550"/>
      <c r="EB334" s="550"/>
      <c r="EC334" s="550"/>
      <c r="ED334" s="550"/>
      <c r="EE334" s="550"/>
      <c r="EF334" s="550"/>
      <c r="EG334" s="550"/>
      <c r="EH334" s="550"/>
      <c r="EI334" s="550"/>
      <c r="EJ334" s="550"/>
      <c r="EK334" s="550"/>
      <c r="EL334" s="550"/>
      <c r="EM334" s="550"/>
      <c r="EN334" s="550"/>
      <c r="EO334" s="550"/>
      <c r="EP334" s="550"/>
      <c r="EQ334" s="550"/>
      <c r="ER334" s="550"/>
      <c r="ES334" s="550"/>
      <c r="ET334" s="550"/>
      <c r="EU334" s="550"/>
      <c r="EV334" s="550"/>
      <c r="EW334" s="550"/>
      <c r="EX334" s="550"/>
      <c r="EY334" s="550"/>
      <c r="EZ334" s="550"/>
      <c r="FA334" s="550"/>
      <c r="FB334" s="550"/>
      <c r="FC334" s="550"/>
      <c r="FD334" s="550"/>
      <c r="FE334" s="550"/>
      <c r="FF334" s="550"/>
      <c r="FG334" s="550"/>
      <c r="FH334" s="550"/>
      <c r="FI334" s="550"/>
      <c r="FJ334" s="550"/>
      <c r="FK334" s="550"/>
      <c r="FL334" s="550"/>
      <c r="FM334" s="550"/>
      <c r="FN334" s="550"/>
      <c r="FO334" s="550"/>
      <c r="FP334" s="550"/>
      <c r="FQ334" s="550"/>
      <c r="FR334" s="550"/>
      <c r="FS334" s="550"/>
      <c r="FT334" s="550"/>
      <c r="FU334" s="550"/>
      <c r="FV334" s="550"/>
      <c r="FW334" s="550"/>
      <c r="FX334" s="550"/>
      <c r="FY334" s="550"/>
      <c r="FZ334" s="550"/>
      <c r="GA334" s="550"/>
      <c r="GB334" s="550"/>
      <c r="GC334" s="550"/>
      <c r="GD334" s="550"/>
      <c r="GE334" s="550"/>
      <c r="GF334" s="550"/>
      <c r="GG334" s="550"/>
      <c r="GH334" s="550"/>
      <c r="GI334" s="550"/>
      <c r="GJ334" s="550"/>
      <c r="GK334" s="550"/>
      <c r="GL334" s="550"/>
      <c r="GM334" s="550"/>
      <c r="GN334" s="550"/>
      <c r="GO334" s="550"/>
      <c r="GP334" s="550"/>
      <c r="GQ334" s="550"/>
      <c r="GR334" s="550"/>
      <c r="GS334" s="550"/>
      <c r="GT334" s="550"/>
      <c r="GU334" s="550"/>
      <c r="GV334" s="550"/>
      <c r="GW334" s="550"/>
      <c r="GX334" s="550"/>
      <c r="GY334" s="550"/>
      <c r="GZ334" s="550"/>
      <c r="HA334" s="550"/>
      <c r="HB334" s="550"/>
      <c r="HC334" s="550"/>
      <c r="HD334" s="550"/>
      <c r="HE334" s="550"/>
      <c r="HF334" s="550"/>
      <c r="HG334" s="550"/>
      <c r="HH334" s="550"/>
      <c r="HI334" s="550"/>
      <c r="HJ334" s="550"/>
      <c r="HK334" s="550"/>
      <c r="HL334" s="550"/>
      <c r="HM334" s="550"/>
      <c r="HN334" s="550"/>
      <c r="HO334" s="550"/>
      <c r="HP334" s="550"/>
      <c r="HQ334" s="550"/>
      <c r="HR334" s="550"/>
      <c r="HS334" s="550"/>
      <c r="HT334" s="550"/>
      <c r="HU334" s="550"/>
      <c r="HV334" s="550"/>
      <c r="HW334" s="550"/>
      <c r="HX334" s="550"/>
      <c r="HY334" s="550"/>
      <c r="HZ334" s="550"/>
      <c r="IA334" s="550"/>
      <c r="IB334" s="550"/>
      <c r="IC334" s="550"/>
      <c r="ID334" s="550"/>
      <c r="IE334" s="550"/>
      <c r="IF334" s="550"/>
      <c r="IG334" s="550"/>
      <c r="IH334" s="550"/>
      <c r="II334" s="550"/>
      <c r="IJ334" s="550"/>
      <c r="IK334" s="550"/>
      <c r="IL334" s="550"/>
      <c r="IM334" s="550"/>
      <c r="IN334" s="550"/>
      <c r="IO334" s="550"/>
      <c r="IP334" s="550"/>
      <c r="IQ334" s="550"/>
      <c r="IR334" s="550"/>
      <c r="IS334" s="550"/>
      <c r="IT334" s="550"/>
      <c r="IU334" s="550"/>
      <c r="IV334" s="550"/>
      <c r="IW334" s="550"/>
      <c r="IX334" s="550"/>
      <c r="IY334" s="550"/>
      <c r="IZ334" s="550"/>
      <c r="JA334" s="550"/>
      <c r="JB334" s="550"/>
      <c r="JC334" s="550"/>
      <c r="JD334" s="550"/>
      <c r="JE334" s="550"/>
      <c r="JF334" s="550"/>
      <c r="JG334" s="550"/>
      <c r="JH334" s="550"/>
    </row>
    <row r="335" spans="1:268" ht="39.75" customHeight="1" x14ac:dyDescent="0.25">
      <c r="A335" s="83" t="s">
        <v>3387</v>
      </c>
      <c r="B335" s="83" t="s">
        <v>1675</v>
      </c>
      <c r="C335" s="95">
        <v>11140042</v>
      </c>
      <c r="D335" s="96">
        <v>39876</v>
      </c>
      <c r="E335" s="96">
        <v>40144</v>
      </c>
      <c r="F335" s="96">
        <v>43795</v>
      </c>
      <c r="G335" s="96">
        <v>41517</v>
      </c>
      <c r="H335" s="96" t="s">
        <v>490</v>
      </c>
      <c r="I335" s="325" t="s">
        <v>881</v>
      </c>
      <c r="J335" s="325"/>
      <c r="K335" s="325" t="s">
        <v>55</v>
      </c>
      <c r="L335" s="348"/>
      <c r="M335" s="83" t="s">
        <v>234</v>
      </c>
      <c r="N335" s="83" t="s">
        <v>249</v>
      </c>
      <c r="O335" s="83" t="s">
        <v>189</v>
      </c>
      <c r="P335" s="94">
        <v>40645</v>
      </c>
      <c r="Q335" s="83"/>
      <c r="R335" s="83" t="s">
        <v>234</v>
      </c>
      <c r="S335" s="83" t="s">
        <v>249</v>
      </c>
      <c r="T335" s="83" t="s">
        <v>189</v>
      </c>
      <c r="U335" s="83">
        <v>40645</v>
      </c>
      <c r="V335" s="83"/>
      <c r="W335" s="83" t="s">
        <v>2750</v>
      </c>
      <c r="X335" s="83">
        <v>4080</v>
      </c>
      <c r="Y335" s="83">
        <v>10.47</v>
      </c>
      <c r="Z335" s="83" t="s">
        <v>467</v>
      </c>
      <c r="AA335" s="83" t="s">
        <v>540</v>
      </c>
      <c r="AB335" s="98">
        <v>53.14</v>
      </c>
      <c r="AC335" s="439" t="s">
        <v>8248</v>
      </c>
      <c r="AD335" s="83">
        <v>1117670400</v>
      </c>
      <c r="AE335" s="83"/>
      <c r="AF335" s="83">
        <v>1117670400</v>
      </c>
      <c r="AG335" s="83"/>
      <c r="AH335" s="83"/>
      <c r="AI335" s="83"/>
      <c r="AJ335" s="83"/>
      <c r="AK335" s="83"/>
      <c r="AL335" s="83"/>
      <c r="AM335" s="83"/>
      <c r="AN335" s="83"/>
      <c r="AO335" s="439">
        <v>5000</v>
      </c>
      <c r="AP335" s="83"/>
      <c r="AQ335" s="83"/>
      <c r="AR335" s="83"/>
      <c r="AS335" s="83"/>
      <c r="AT335" s="83"/>
      <c r="AU335" s="83"/>
      <c r="AV335" s="83"/>
      <c r="AW335" s="83" t="s">
        <v>7096</v>
      </c>
      <c r="AX335" s="83" t="s">
        <v>7097</v>
      </c>
      <c r="AY335" s="83">
        <v>43</v>
      </c>
      <c r="AZ335" s="83">
        <v>5</v>
      </c>
      <c r="BA335" s="83">
        <v>50.1</v>
      </c>
      <c r="BB335" s="83">
        <v>23</v>
      </c>
      <c r="BC335" s="83">
        <v>26</v>
      </c>
      <c r="BD335" s="83">
        <v>50.1</v>
      </c>
      <c r="BE335" s="83">
        <f t="shared" si="72"/>
        <v>43.097250000000003</v>
      </c>
      <c r="BF335" s="83">
        <f t="shared" si="73"/>
        <v>23.44725</v>
      </c>
      <c r="BG335" s="83" t="s">
        <v>47</v>
      </c>
      <c r="BH335" s="83" t="s">
        <v>4833</v>
      </c>
      <c r="BI335" s="83"/>
      <c r="BJ335" s="96"/>
      <c r="BK335" s="83"/>
      <c r="BL335" s="96"/>
      <c r="BM335" s="83"/>
      <c r="BN335" s="83"/>
      <c r="BO335" s="83"/>
      <c r="BP335" s="83"/>
      <c r="BQ335" s="83"/>
      <c r="BR335" s="83"/>
      <c r="BS335" s="110" t="s">
        <v>4580</v>
      </c>
    </row>
    <row r="336" spans="1:268" ht="39.75" customHeight="1" x14ac:dyDescent="0.25">
      <c r="A336" s="81"/>
      <c r="B336" s="81" t="s">
        <v>1675</v>
      </c>
      <c r="C336" s="80">
        <v>11140042</v>
      </c>
      <c r="D336" s="82">
        <v>39876</v>
      </c>
      <c r="E336" s="82">
        <v>40144</v>
      </c>
      <c r="F336" s="82">
        <v>43795</v>
      </c>
      <c r="G336" s="82">
        <v>41517</v>
      </c>
      <c r="H336" s="82" t="s">
        <v>490</v>
      </c>
      <c r="I336" s="110" t="s">
        <v>881</v>
      </c>
      <c r="J336" s="110"/>
      <c r="K336" s="110" t="s">
        <v>55</v>
      </c>
      <c r="L336" s="350"/>
      <c r="M336" s="81" t="s">
        <v>1676</v>
      </c>
      <c r="N336" s="81" t="s">
        <v>249</v>
      </c>
      <c r="O336" s="81" t="s">
        <v>189</v>
      </c>
      <c r="P336" s="84" t="s">
        <v>1677</v>
      </c>
      <c r="Q336" s="81"/>
      <c r="R336" s="81" t="s">
        <v>1676</v>
      </c>
      <c r="S336" s="81" t="s">
        <v>249</v>
      </c>
      <c r="T336" s="81" t="s">
        <v>189</v>
      </c>
      <c r="U336" s="81" t="s">
        <v>1677</v>
      </c>
      <c r="V336" s="81"/>
      <c r="W336" s="81" t="s">
        <v>2750</v>
      </c>
      <c r="X336" s="81">
        <v>4080</v>
      </c>
      <c r="Y336" s="81">
        <v>10.47</v>
      </c>
      <c r="Z336" s="81" t="s">
        <v>467</v>
      </c>
      <c r="AA336" s="81" t="s">
        <v>540</v>
      </c>
      <c r="AB336" s="98">
        <v>53.14</v>
      </c>
      <c r="AC336" s="98" t="s">
        <v>8248</v>
      </c>
      <c r="AD336" s="81">
        <v>1117670400</v>
      </c>
      <c r="AE336" s="81"/>
      <c r="AF336" s="81">
        <v>1117670400</v>
      </c>
      <c r="AG336" s="81"/>
      <c r="AH336" s="81"/>
      <c r="AI336" s="81"/>
      <c r="AJ336" s="81"/>
      <c r="AK336" s="81"/>
      <c r="AL336" s="81"/>
      <c r="AM336" s="81"/>
      <c r="AN336" s="81"/>
      <c r="AO336" s="81">
        <v>5000</v>
      </c>
      <c r="AP336" s="81"/>
      <c r="AQ336" s="81"/>
      <c r="AR336" s="81"/>
      <c r="AS336" s="81" t="s">
        <v>467</v>
      </c>
      <c r="AT336" s="81"/>
      <c r="AU336" s="81"/>
      <c r="AV336" s="81"/>
      <c r="AW336" s="81" t="s">
        <v>7098</v>
      </c>
      <c r="AX336" s="81" t="s">
        <v>7099</v>
      </c>
      <c r="AY336" s="81">
        <v>43</v>
      </c>
      <c r="AZ336" s="81">
        <v>5</v>
      </c>
      <c r="BA336" s="81">
        <v>50.1</v>
      </c>
      <c r="BB336" s="81">
        <v>23</v>
      </c>
      <c r="BC336" s="81">
        <v>26</v>
      </c>
      <c r="BD336" s="81">
        <v>4.8</v>
      </c>
      <c r="BE336" s="81">
        <f t="shared" si="72"/>
        <v>43.097250000000003</v>
      </c>
      <c r="BF336" s="81">
        <f t="shared" si="73"/>
        <v>23.434666666666669</v>
      </c>
      <c r="BG336" s="83" t="s">
        <v>47</v>
      </c>
      <c r="BH336" s="83" t="s">
        <v>7101</v>
      </c>
      <c r="BI336" s="81">
        <v>2389</v>
      </c>
      <c r="BJ336" s="82">
        <v>43173</v>
      </c>
      <c r="BK336" s="81">
        <v>2389</v>
      </c>
      <c r="BL336" s="82">
        <v>43173</v>
      </c>
      <c r="BM336" s="81"/>
      <c r="BN336" s="81"/>
      <c r="BO336" s="81"/>
      <c r="BP336" s="81"/>
      <c r="BQ336" s="81"/>
      <c r="BR336" s="81"/>
      <c r="BS336" s="113" t="s">
        <v>7959</v>
      </c>
    </row>
    <row r="337" spans="1:72" ht="39.75" customHeight="1" x14ac:dyDescent="0.25">
      <c r="A337" s="81"/>
      <c r="B337" s="81" t="s">
        <v>1675</v>
      </c>
      <c r="C337" s="80">
        <v>11140042</v>
      </c>
      <c r="D337" s="82">
        <v>39876</v>
      </c>
      <c r="E337" s="82">
        <v>40144</v>
      </c>
      <c r="F337" s="82">
        <v>43795</v>
      </c>
      <c r="G337" s="82">
        <v>41517</v>
      </c>
      <c r="H337" s="82" t="s">
        <v>490</v>
      </c>
      <c r="I337" s="110" t="s">
        <v>881</v>
      </c>
      <c r="J337" s="110"/>
      <c r="K337" s="110" t="s">
        <v>55</v>
      </c>
      <c r="L337" s="350"/>
      <c r="M337" s="81" t="s">
        <v>1676</v>
      </c>
      <c r="N337" s="81" t="s">
        <v>249</v>
      </c>
      <c r="O337" s="81" t="s">
        <v>189</v>
      </c>
      <c r="P337" s="84" t="s">
        <v>1677</v>
      </c>
      <c r="Q337" s="81"/>
      <c r="R337" s="81" t="s">
        <v>1676</v>
      </c>
      <c r="S337" s="81" t="s">
        <v>249</v>
      </c>
      <c r="T337" s="81" t="s">
        <v>189</v>
      </c>
      <c r="U337" s="81" t="s">
        <v>1677</v>
      </c>
      <c r="V337" s="81"/>
      <c r="W337" s="81" t="s">
        <v>2750</v>
      </c>
      <c r="X337" s="81">
        <v>4080</v>
      </c>
      <c r="Y337" s="81">
        <v>10.47</v>
      </c>
      <c r="Z337" s="81" t="s">
        <v>467</v>
      </c>
      <c r="AA337" s="81" t="s">
        <v>540</v>
      </c>
      <c r="AB337" s="98">
        <v>53.14</v>
      </c>
      <c r="AC337" s="439" t="s">
        <v>8248</v>
      </c>
      <c r="AD337" s="439">
        <v>1117670400</v>
      </c>
      <c r="AE337" s="81"/>
      <c r="AF337" s="439">
        <v>1117670400</v>
      </c>
      <c r="AG337" s="81"/>
      <c r="AH337" s="81"/>
      <c r="AI337" s="81"/>
      <c r="AJ337" s="81"/>
      <c r="AK337" s="81"/>
      <c r="AL337" s="81"/>
      <c r="AM337" s="81"/>
      <c r="AN337" s="81"/>
      <c r="AO337" s="439">
        <v>5000</v>
      </c>
      <c r="AP337" s="81"/>
      <c r="AQ337" s="81"/>
      <c r="AR337" s="81"/>
      <c r="AS337" s="81" t="s">
        <v>2723</v>
      </c>
      <c r="AT337" s="81"/>
      <c r="AU337" s="81"/>
      <c r="AV337" s="81"/>
      <c r="AW337" s="81" t="s">
        <v>7100</v>
      </c>
      <c r="AX337" s="81" t="s">
        <v>2719</v>
      </c>
      <c r="AY337" s="81">
        <v>43</v>
      </c>
      <c r="AZ337" s="81">
        <v>10</v>
      </c>
      <c r="BA337" s="81">
        <v>47.67</v>
      </c>
      <c r="BB337" s="81">
        <v>23</v>
      </c>
      <c r="BC337" s="81">
        <v>59</v>
      </c>
      <c r="BD337" s="81">
        <v>40.97</v>
      </c>
      <c r="BE337" s="81">
        <f t="shared" si="72"/>
        <v>43.17990833333333</v>
      </c>
      <c r="BF337" s="81">
        <f t="shared" si="73"/>
        <v>23.994713888888889</v>
      </c>
      <c r="BG337" s="83" t="s">
        <v>47</v>
      </c>
      <c r="BH337" s="83" t="s">
        <v>7102</v>
      </c>
      <c r="BI337" s="81">
        <v>2389</v>
      </c>
      <c r="BJ337" s="82">
        <v>43173</v>
      </c>
      <c r="BK337" s="81">
        <v>2389</v>
      </c>
      <c r="BL337" s="82">
        <v>43173</v>
      </c>
      <c r="BM337" s="81"/>
      <c r="BN337" s="81"/>
      <c r="BO337" s="81"/>
      <c r="BP337" s="81"/>
      <c r="BQ337" s="81"/>
      <c r="BR337" s="81"/>
      <c r="BS337" s="113" t="s">
        <v>7959</v>
      </c>
    </row>
    <row r="338" spans="1:72" ht="39.75" customHeight="1" x14ac:dyDescent="0.25">
      <c r="A338" s="81"/>
      <c r="B338" s="81" t="s">
        <v>1675</v>
      </c>
      <c r="C338" s="80">
        <v>11140042</v>
      </c>
      <c r="D338" s="82">
        <v>39876</v>
      </c>
      <c r="E338" s="82">
        <v>40144</v>
      </c>
      <c r="F338" s="82">
        <v>43795</v>
      </c>
      <c r="G338" s="82">
        <v>41517</v>
      </c>
      <c r="H338" s="82" t="s">
        <v>490</v>
      </c>
      <c r="I338" s="110" t="s">
        <v>881</v>
      </c>
      <c r="J338" s="110"/>
      <c r="K338" s="110" t="s">
        <v>55</v>
      </c>
      <c r="L338" s="350"/>
      <c r="M338" s="81" t="s">
        <v>1676</v>
      </c>
      <c r="N338" s="81" t="s">
        <v>249</v>
      </c>
      <c r="O338" s="81" t="s">
        <v>189</v>
      </c>
      <c r="P338" s="84" t="s">
        <v>1677</v>
      </c>
      <c r="Q338" s="81"/>
      <c r="R338" s="81" t="s">
        <v>1676</v>
      </c>
      <c r="S338" s="81" t="s">
        <v>249</v>
      </c>
      <c r="T338" s="81" t="s">
        <v>189</v>
      </c>
      <c r="U338" s="81" t="s">
        <v>1677</v>
      </c>
      <c r="V338" s="81"/>
      <c r="W338" s="81" t="s">
        <v>2750</v>
      </c>
      <c r="X338" s="81">
        <v>4080</v>
      </c>
      <c r="Y338" s="81">
        <v>10.47</v>
      </c>
      <c r="Z338" s="81" t="s">
        <v>467</v>
      </c>
      <c r="AA338" s="81" t="s">
        <v>540</v>
      </c>
      <c r="AB338" s="98">
        <v>53.14</v>
      </c>
      <c r="AC338" s="439" t="s">
        <v>8248</v>
      </c>
      <c r="AD338" s="439">
        <v>1117670400</v>
      </c>
      <c r="AE338" s="81"/>
      <c r="AF338" s="439">
        <v>1117670400</v>
      </c>
      <c r="AG338" s="81"/>
      <c r="AH338" s="81"/>
      <c r="AI338" s="81"/>
      <c r="AJ338" s="81"/>
      <c r="AK338" s="81"/>
      <c r="AL338" s="81"/>
      <c r="AM338" s="81"/>
      <c r="AN338" s="81"/>
      <c r="AO338" s="439">
        <v>5000</v>
      </c>
      <c r="AP338" s="81"/>
      <c r="AQ338" s="81"/>
      <c r="AR338" s="81"/>
      <c r="AS338" s="81" t="s">
        <v>535</v>
      </c>
      <c r="AT338" s="81"/>
      <c r="AU338" s="81"/>
      <c r="AV338" s="81"/>
      <c r="AW338" s="81" t="s">
        <v>1678</v>
      </c>
      <c r="AX338" s="81" t="s">
        <v>1679</v>
      </c>
      <c r="AY338" s="81">
        <v>43</v>
      </c>
      <c r="AZ338" s="81">
        <v>10</v>
      </c>
      <c r="BA338" s="81">
        <v>57.51</v>
      </c>
      <c r="BB338" s="81">
        <v>24</v>
      </c>
      <c r="BC338" s="81">
        <v>0</v>
      </c>
      <c r="BD338" s="81">
        <v>4.1900000000000004</v>
      </c>
      <c r="BE338" s="81">
        <f t="shared" si="72"/>
        <v>43.182641666666662</v>
      </c>
      <c r="BF338" s="81">
        <f t="shared" si="73"/>
        <v>24.00116388888889</v>
      </c>
      <c r="BG338" s="83" t="s">
        <v>47</v>
      </c>
      <c r="BH338" s="83" t="s">
        <v>7103</v>
      </c>
      <c r="BI338" s="81">
        <v>2389</v>
      </c>
      <c r="BJ338" s="82">
        <v>43173</v>
      </c>
      <c r="BK338" s="81">
        <v>2389</v>
      </c>
      <c r="BL338" s="82">
        <v>43173</v>
      </c>
      <c r="BM338" s="81"/>
      <c r="BN338" s="81"/>
      <c r="BO338" s="81"/>
      <c r="BP338" s="81"/>
      <c r="BQ338" s="81"/>
      <c r="BR338" s="81"/>
      <c r="BS338" s="113" t="s">
        <v>7959</v>
      </c>
      <c r="BT338" s="550"/>
    </row>
    <row r="339" spans="1:72" ht="39.75" customHeight="1" x14ac:dyDescent="0.25">
      <c r="A339" s="59"/>
      <c r="B339" s="59" t="s">
        <v>1675</v>
      </c>
      <c r="C339" s="93">
        <v>11140042</v>
      </c>
      <c r="D339" s="60">
        <v>39876</v>
      </c>
      <c r="E339" s="60">
        <v>40144</v>
      </c>
      <c r="F339" s="60">
        <v>53231</v>
      </c>
      <c r="G339" s="60">
        <v>41517</v>
      </c>
      <c r="H339" s="60" t="s">
        <v>490</v>
      </c>
      <c r="I339" s="24" t="s">
        <v>881</v>
      </c>
      <c r="J339" s="24" t="s">
        <v>7466</v>
      </c>
      <c r="K339" s="24" t="s">
        <v>55</v>
      </c>
      <c r="L339" s="352"/>
      <c r="M339" s="59" t="s">
        <v>1676</v>
      </c>
      <c r="N339" s="59" t="s">
        <v>249</v>
      </c>
      <c r="O339" s="59" t="s">
        <v>189</v>
      </c>
      <c r="P339" s="62" t="s">
        <v>1677</v>
      </c>
      <c r="Q339" s="59"/>
      <c r="R339" s="59" t="s">
        <v>1676</v>
      </c>
      <c r="S339" s="59" t="s">
        <v>249</v>
      </c>
      <c r="T339" s="59" t="s">
        <v>189</v>
      </c>
      <c r="U339" s="59" t="s">
        <v>1677</v>
      </c>
      <c r="V339" s="59"/>
      <c r="W339" s="59" t="s">
        <v>2750</v>
      </c>
      <c r="X339" s="59">
        <v>4080</v>
      </c>
      <c r="Y339" s="59">
        <v>10.47</v>
      </c>
      <c r="Z339" s="59" t="s">
        <v>467</v>
      </c>
      <c r="AA339" s="59" t="s">
        <v>540</v>
      </c>
      <c r="AB339" s="148">
        <v>53.14</v>
      </c>
      <c r="AC339" s="59" t="s">
        <v>8248</v>
      </c>
      <c r="AD339" s="59">
        <v>1117670400</v>
      </c>
      <c r="AE339" s="59"/>
      <c r="AF339" s="59">
        <v>1117670400</v>
      </c>
      <c r="AG339" s="59"/>
      <c r="AH339" s="59"/>
      <c r="AI339" s="59"/>
      <c r="AJ339" s="59"/>
      <c r="AK339" s="59"/>
      <c r="AL339" s="59"/>
      <c r="AM339" s="59"/>
      <c r="AN339" s="59"/>
      <c r="AO339" s="440">
        <v>5000</v>
      </c>
      <c r="AP339" s="59"/>
      <c r="AQ339" s="59"/>
      <c r="AR339" s="59"/>
      <c r="AS339" s="59" t="s">
        <v>467</v>
      </c>
      <c r="AT339" s="59"/>
      <c r="AU339" s="59"/>
      <c r="AV339" s="59"/>
      <c r="AW339" s="59" t="s">
        <v>7960</v>
      </c>
      <c r="AX339" s="59" t="s">
        <v>7961</v>
      </c>
      <c r="AY339" s="59">
        <v>43</v>
      </c>
      <c r="AZ339" s="59">
        <v>5</v>
      </c>
      <c r="BA339" s="59">
        <v>50.1</v>
      </c>
      <c r="BB339" s="59">
        <v>23</v>
      </c>
      <c r="BC339" s="59">
        <v>26</v>
      </c>
      <c r="BD339" s="59">
        <v>4.8</v>
      </c>
      <c r="BE339" s="59">
        <f t="shared" ref="BE339:BE341" si="74">AY339+AZ339/60+BA339/3600</f>
        <v>43.097250000000003</v>
      </c>
      <c r="BF339" s="59">
        <f t="shared" ref="BF339:BF341" si="75">BB339+BC339/60+BD339/3600</f>
        <v>23.434666666666669</v>
      </c>
      <c r="BG339" s="64" t="s">
        <v>38</v>
      </c>
      <c r="BH339" s="20" t="s">
        <v>7101</v>
      </c>
      <c r="BI339" s="59">
        <v>4763</v>
      </c>
      <c r="BJ339" s="60">
        <v>45996</v>
      </c>
      <c r="BK339" s="59">
        <v>4763</v>
      </c>
      <c r="BL339" s="60">
        <v>45996</v>
      </c>
      <c r="BM339" s="59"/>
      <c r="BN339" s="59"/>
      <c r="BO339" s="59"/>
      <c r="BP339" s="59"/>
      <c r="BQ339" s="59"/>
      <c r="BR339" s="59"/>
      <c r="BS339" s="64"/>
    </row>
    <row r="340" spans="1:72" ht="39.75" customHeight="1" x14ac:dyDescent="0.25">
      <c r="A340" s="59"/>
      <c r="B340" s="59" t="s">
        <v>1675</v>
      </c>
      <c r="C340" s="93">
        <v>11140042</v>
      </c>
      <c r="D340" s="60">
        <v>39876</v>
      </c>
      <c r="E340" s="60">
        <v>40144</v>
      </c>
      <c r="F340" s="60">
        <v>53231</v>
      </c>
      <c r="G340" s="60">
        <v>41517</v>
      </c>
      <c r="H340" s="60" t="s">
        <v>490</v>
      </c>
      <c r="I340" s="24" t="s">
        <v>881</v>
      </c>
      <c r="J340" s="24" t="s">
        <v>7466</v>
      </c>
      <c r="K340" s="24" t="s">
        <v>55</v>
      </c>
      <c r="L340" s="352"/>
      <c r="M340" s="59" t="s">
        <v>1676</v>
      </c>
      <c r="N340" s="59" t="s">
        <v>249</v>
      </c>
      <c r="O340" s="59" t="s">
        <v>189</v>
      </c>
      <c r="P340" s="62" t="s">
        <v>1677</v>
      </c>
      <c r="Q340" s="59"/>
      <c r="R340" s="59" t="s">
        <v>1676</v>
      </c>
      <c r="S340" s="59" t="s">
        <v>249</v>
      </c>
      <c r="T340" s="59" t="s">
        <v>189</v>
      </c>
      <c r="U340" s="59" t="s">
        <v>1677</v>
      </c>
      <c r="V340" s="59"/>
      <c r="W340" s="59" t="s">
        <v>2750</v>
      </c>
      <c r="X340" s="59">
        <v>4080</v>
      </c>
      <c r="Y340" s="59">
        <v>10.47</v>
      </c>
      <c r="Z340" s="59" t="s">
        <v>467</v>
      </c>
      <c r="AA340" s="59" t="s">
        <v>540</v>
      </c>
      <c r="AB340" s="512">
        <v>53.14</v>
      </c>
      <c r="AC340" s="441" t="s">
        <v>8248</v>
      </c>
      <c r="AD340" s="441">
        <v>1117670400</v>
      </c>
      <c r="AE340" s="440"/>
      <c r="AF340" s="441">
        <v>1117670400</v>
      </c>
      <c r="AG340" s="59"/>
      <c r="AH340" s="59"/>
      <c r="AI340" s="59"/>
      <c r="AJ340" s="59"/>
      <c r="AK340" s="59"/>
      <c r="AL340" s="59"/>
      <c r="AM340" s="59"/>
      <c r="AN340" s="59"/>
      <c r="AO340" s="441">
        <v>5000</v>
      </c>
      <c r="AP340" s="59"/>
      <c r="AQ340" s="59"/>
      <c r="AR340" s="59"/>
      <c r="AS340" s="59" t="s">
        <v>2723</v>
      </c>
      <c r="AT340" s="59"/>
      <c r="AU340" s="59"/>
      <c r="AV340" s="59"/>
      <c r="AW340" s="59" t="s">
        <v>7962</v>
      </c>
      <c r="AX340" s="59" t="s">
        <v>7963</v>
      </c>
      <c r="AY340" s="59">
        <v>43</v>
      </c>
      <c r="AZ340" s="59">
        <v>10</v>
      </c>
      <c r="BA340" s="59">
        <v>47.67</v>
      </c>
      <c r="BB340" s="59">
        <v>23</v>
      </c>
      <c r="BC340" s="59">
        <v>59</v>
      </c>
      <c r="BD340" s="59">
        <v>40.97</v>
      </c>
      <c r="BE340" s="59">
        <f t="shared" si="74"/>
        <v>43.17990833333333</v>
      </c>
      <c r="BF340" s="59">
        <f t="shared" si="75"/>
        <v>23.994713888888889</v>
      </c>
      <c r="BG340" s="64" t="s">
        <v>38</v>
      </c>
      <c r="BH340" s="20" t="s">
        <v>7102</v>
      </c>
      <c r="BI340" s="59">
        <v>4763</v>
      </c>
      <c r="BJ340" s="60">
        <v>45996</v>
      </c>
      <c r="BK340" s="59">
        <v>4763</v>
      </c>
      <c r="BL340" s="60">
        <v>45996</v>
      </c>
      <c r="BM340" s="59"/>
      <c r="BN340" s="59"/>
      <c r="BO340" s="59"/>
      <c r="BP340" s="59"/>
      <c r="BQ340" s="59"/>
      <c r="BR340" s="59"/>
      <c r="BS340" s="64"/>
    </row>
    <row r="341" spans="1:72" ht="39.75" customHeight="1" x14ac:dyDescent="0.25">
      <c r="A341" s="59"/>
      <c r="B341" s="59" t="s">
        <v>1675</v>
      </c>
      <c r="C341" s="93">
        <v>11140042</v>
      </c>
      <c r="D341" s="60">
        <v>39876</v>
      </c>
      <c r="E341" s="60">
        <v>40144</v>
      </c>
      <c r="F341" s="60">
        <v>53231</v>
      </c>
      <c r="G341" s="60">
        <v>41517</v>
      </c>
      <c r="H341" s="60" t="s">
        <v>490</v>
      </c>
      <c r="I341" s="24" t="s">
        <v>881</v>
      </c>
      <c r="J341" s="24" t="s">
        <v>7466</v>
      </c>
      <c r="K341" s="24" t="s">
        <v>55</v>
      </c>
      <c r="L341" s="352"/>
      <c r="M341" s="59" t="s">
        <v>1676</v>
      </c>
      <c r="N341" s="59" t="s">
        <v>249</v>
      </c>
      <c r="O341" s="59" t="s">
        <v>189</v>
      </c>
      <c r="P341" s="62" t="s">
        <v>1677</v>
      </c>
      <c r="Q341" s="59"/>
      <c r="R341" s="59" t="s">
        <v>1676</v>
      </c>
      <c r="S341" s="59" t="s">
        <v>249</v>
      </c>
      <c r="T341" s="59" t="s">
        <v>189</v>
      </c>
      <c r="U341" s="59" t="s">
        <v>1677</v>
      </c>
      <c r="V341" s="59"/>
      <c r="W341" s="59" t="s">
        <v>2750</v>
      </c>
      <c r="X341" s="59">
        <v>4080</v>
      </c>
      <c r="Y341" s="59">
        <v>10.47</v>
      </c>
      <c r="Z341" s="59" t="s">
        <v>467</v>
      </c>
      <c r="AA341" s="59" t="s">
        <v>540</v>
      </c>
      <c r="AB341" s="512">
        <v>53.14</v>
      </c>
      <c r="AC341" s="441" t="s">
        <v>8248</v>
      </c>
      <c r="AD341" s="441">
        <v>1117670400</v>
      </c>
      <c r="AE341" s="440"/>
      <c r="AF341" s="441">
        <v>1117670400</v>
      </c>
      <c r="AG341" s="59"/>
      <c r="AH341" s="59"/>
      <c r="AI341" s="59"/>
      <c r="AJ341" s="59"/>
      <c r="AK341" s="59"/>
      <c r="AL341" s="59"/>
      <c r="AM341" s="59"/>
      <c r="AN341" s="59"/>
      <c r="AO341" s="441">
        <v>5000</v>
      </c>
      <c r="AP341" s="59"/>
      <c r="AQ341" s="59"/>
      <c r="AR341" s="59"/>
      <c r="AS341" s="59" t="s">
        <v>535</v>
      </c>
      <c r="AT341" s="59"/>
      <c r="AU341" s="59"/>
      <c r="AV341" s="59"/>
      <c r="AW341" s="59" t="s">
        <v>7964</v>
      </c>
      <c r="AX341" s="59" t="s">
        <v>7965</v>
      </c>
      <c r="AY341" s="59">
        <v>43</v>
      </c>
      <c r="AZ341" s="59">
        <v>10</v>
      </c>
      <c r="BA341" s="59">
        <v>57.51</v>
      </c>
      <c r="BB341" s="59">
        <v>24</v>
      </c>
      <c r="BC341" s="59">
        <v>0</v>
      </c>
      <c r="BD341" s="59">
        <v>4.1900000000000004</v>
      </c>
      <c r="BE341" s="59">
        <f t="shared" si="74"/>
        <v>43.182641666666662</v>
      </c>
      <c r="BF341" s="59">
        <f t="shared" si="75"/>
        <v>24.00116388888889</v>
      </c>
      <c r="BG341" s="64" t="s">
        <v>38</v>
      </c>
      <c r="BH341" s="20" t="s">
        <v>7103</v>
      </c>
      <c r="BI341" s="59">
        <v>4763</v>
      </c>
      <c r="BJ341" s="60">
        <v>45996</v>
      </c>
      <c r="BK341" s="59">
        <v>4763</v>
      </c>
      <c r="BL341" s="60">
        <v>45996</v>
      </c>
      <c r="BM341" s="59"/>
      <c r="BN341" s="59"/>
      <c r="BO341" s="59"/>
      <c r="BP341" s="59"/>
      <c r="BQ341" s="59"/>
      <c r="BR341" s="59"/>
      <c r="BS341" s="64"/>
      <c r="BT341" s="550"/>
    </row>
    <row r="342" spans="1:72" ht="39.75" customHeight="1" x14ac:dyDescent="0.25">
      <c r="A342" s="59"/>
      <c r="B342" s="59" t="s">
        <v>1675</v>
      </c>
      <c r="C342" s="93">
        <v>11140042</v>
      </c>
      <c r="D342" s="60">
        <v>39876</v>
      </c>
      <c r="E342" s="60">
        <v>40144</v>
      </c>
      <c r="F342" s="60">
        <v>53231</v>
      </c>
      <c r="G342" s="60">
        <v>41517</v>
      </c>
      <c r="H342" s="60" t="s">
        <v>490</v>
      </c>
      <c r="I342" s="24" t="s">
        <v>881</v>
      </c>
      <c r="J342" s="24" t="s">
        <v>7466</v>
      </c>
      <c r="K342" s="24" t="s">
        <v>55</v>
      </c>
      <c r="L342" s="352"/>
      <c r="M342" s="59" t="s">
        <v>1676</v>
      </c>
      <c r="N342" s="59" t="s">
        <v>249</v>
      </c>
      <c r="O342" s="59" t="s">
        <v>189</v>
      </c>
      <c r="P342" s="62" t="s">
        <v>1677</v>
      </c>
      <c r="Q342" s="59"/>
      <c r="R342" s="59" t="s">
        <v>1676</v>
      </c>
      <c r="S342" s="59" t="s">
        <v>249</v>
      </c>
      <c r="T342" s="59" t="s">
        <v>189</v>
      </c>
      <c r="U342" s="59" t="s">
        <v>1677</v>
      </c>
      <c r="V342" s="59"/>
      <c r="W342" s="59" t="s">
        <v>2750</v>
      </c>
      <c r="X342" s="59">
        <v>4080</v>
      </c>
      <c r="Y342" s="59">
        <v>10.47</v>
      </c>
      <c r="Z342" s="59" t="s">
        <v>467</v>
      </c>
      <c r="AA342" s="59" t="s">
        <v>540</v>
      </c>
      <c r="AB342" s="512">
        <v>53.14</v>
      </c>
      <c r="AC342" s="441" t="s">
        <v>8248</v>
      </c>
      <c r="AD342" s="441">
        <v>1117670400</v>
      </c>
      <c r="AE342" s="440"/>
      <c r="AF342" s="441">
        <v>1117670400</v>
      </c>
      <c r="AG342" s="59"/>
      <c r="AH342" s="59"/>
      <c r="AI342" s="59"/>
      <c r="AJ342" s="59"/>
      <c r="AK342" s="59"/>
      <c r="AL342" s="59"/>
      <c r="AM342" s="59"/>
      <c r="AN342" s="59"/>
      <c r="AO342" s="441">
        <v>5000</v>
      </c>
      <c r="AP342" s="59"/>
      <c r="AQ342" s="59"/>
      <c r="AR342" s="59"/>
      <c r="AS342" s="59" t="s">
        <v>7966</v>
      </c>
      <c r="AT342" s="59"/>
      <c r="AU342" s="59"/>
      <c r="AV342" s="59"/>
      <c r="AW342" s="59" t="s">
        <v>7967</v>
      </c>
      <c r="AX342" s="59" t="s">
        <v>7968</v>
      </c>
      <c r="AY342" s="59">
        <v>43</v>
      </c>
      <c r="AZ342" s="59">
        <v>9</v>
      </c>
      <c r="BA342" s="59">
        <v>45.8</v>
      </c>
      <c r="BB342" s="59">
        <v>23</v>
      </c>
      <c r="BC342" s="59">
        <v>57</v>
      </c>
      <c r="BD342" s="59">
        <v>5.7</v>
      </c>
      <c r="BE342" s="59">
        <f t="shared" ref="BE342" si="76">AY342+AZ342/60+BA342/3600</f>
        <v>43.162722222222222</v>
      </c>
      <c r="BF342" s="59">
        <f t="shared" ref="BF342" si="77">BB342+BC342/60+BD342/3600</f>
        <v>23.951583333333332</v>
      </c>
      <c r="BG342" s="64" t="s">
        <v>38</v>
      </c>
      <c r="BH342" s="20" t="s">
        <v>7103</v>
      </c>
      <c r="BI342" s="59">
        <v>4763</v>
      </c>
      <c r="BJ342" s="60">
        <v>45996</v>
      </c>
      <c r="BK342" s="59">
        <v>4763</v>
      </c>
      <c r="BL342" s="60">
        <v>45996</v>
      </c>
      <c r="BM342" s="59"/>
      <c r="BN342" s="59"/>
      <c r="BO342" s="59"/>
      <c r="BP342" s="59"/>
      <c r="BQ342" s="59"/>
      <c r="BR342" s="59"/>
      <c r="BS342" s="64"/>
      <c r="BT342" s="550"/>
    </row>
    <row r="343" spans="1:72" ht="39.75" customHeight="1" x14ac:dyDescent="0.25">
      <c r="A343" s="59" t="s">
        <v>3387</v>
      </c>
      <c r="B343" s="59" t="s">
        <v>1680</v>
      </c>
      <c r="C343" s="93">
        <v>11120016</v>
      </c>
      <c r="D343" s="60">
        <v>39881</v>
      </c>
      <c r="E343" s="60">
        <v>39881</v>
      </c>
      <c r="F343" s="60">
        <v>43442</v>
      </c>
      <c r="G343" s="60"/>
      <c r="H343" s="59" t="s">
        <v>1681</v>
      </c>
      <c r="I343" s="329" t="s">
        <v>603</v>
      </c>
      <c r="J343" s="329"/>
      <c r="K343" s="329" t="s">
        <v>37</v>
      </c>
      <c r="L343" s="343"/>
      <c r="M343" s="59" t="s">
        <v>1682</v>
      </c>
      <c r="N343" s="59" t="s">
        <v>35</v>
      </c>
      <c r="O343" s="59" t="s">
        <v>35</v>
      </c>
      <c r="P343" s="62" t="s">
        <v>1683</v>
      </c>
      <c r="Q343" s="59"/>
      <c r="R343" s="59" t="s">
        <v>1684</v>
      </c>
      <c r="S343" s="59" t="s">
        <v>35</v>
      </c>
      <c r="T343" s="59" t="s">
        <v>35</v>
      </c>
      <c r="U343" s="59" t="s">
        <v>1683</v>
      </c>
      <c r="V343" s="59" t="s">
        <v>1685</v>
      </c>
      <c r="W343" s="59" t="s">
        <v>1686</v>
      </c>
      <c r="X343" s="59"/>
      <c r="Y343" s="59"/>
      <c r="Z343" s="59" t="s">
        <v>467</v>
      </c>
      <c r="AA343" s="59" t="s">
        <v>17</v>
      </c>
      <c r="AB343" s="513">
        <v>0.35699999999999998</v>
      </c>
      <c r="AC343" s="59">
        <v>3.87</v>
      </c>
      <c r="AD343" s="59">
        <v>3600</v>
      </c>
      <c r="AE343" s="59"/>
      <c r="AF343" s="59"/>
      <c r="AG343" s="59"/>
      <c r="AH343" s="59"/>
      <c r="AI343" s="59"/>
      <c r="AJ343" s="59">
        <v>3600</v>
      </c>
      <c r="AK343" s="59"/>
      <c r="AL343" s="59"/>
      <c r="AM343" s="59"/>
      <c r="AN343" s="59"/>
      <c r="AO343" s="59">
        <v>35.700000000000003</v>
      </c>
      <c r="AP343" s="59"/>
      <c r="AQ343" s="59"/>
      <c r="AR343" s="59"/>
      <c r="AS343" s="59"/>
      <c r="AT343" s="59"/>
      <c r="AU343" s="59"/>
      <c r="AV343" s="59"/>
      <c r="AW343" s="59" t="s">
        <v>6124</v>
      </c>
      <c r="AX343" s="59" t="s">
        <v>6125</v>
      </c>
      <c r="AY343" s="59">
        <v>42</v>
      </c>
      <c r="AZ343" s="59">
        <v>55</v>
      </c>
      <c r="BA343" s="59">
        <v>57.4</v>
      </c>
      <c r="BB343" s="59">
        <v>25</v>
      </c>
      <c r="BC343" s="59">
        <v>24</v>
      </c>
      <c r="BD343" s="59">
        <v>29.4</v>
      </c>
      <c r="BE343" s="59">
        <f t="shared" si="72"/>
        <v>42.932611111111108</v>
      </c>
      <c r="BF343" s="59">
        <f t="shared" si="73"/>
        <v>25.408166666666666</v>
      </c>
      <c r="BG343" s="64" t="s">
        <v>38</v>
      </c>
      <c r="BH343" s="59"/>
      <c r="BI343" s="59"/>
      <c r="BJ343" s="60"/>
      <c r="BK343" s="59"/>
      <c r="BL343" s="60"/>
      <c r="BM343" s="59"/>
      <c r="BN343" s="59"/>
      <c r="BO343" s="59"/>
      <c r="BP343" s="59"/>
      <c r="BQ343" s="59"/>
      <c r="BR343" s="59"/>
      <c r="BS343" s="64"/>
    </row>
    <row r="344" spans="1:72" ht="39.75" customHeight="1" x14ac:dyDescent="0.25">
      <c r="A344" s="83"/>
      <c r="B344" s="83" t="s">
        <v>1687</v>
      </c>
      <c r="C344" s="95">
        <v>11160035</v>
      </c>
      <c r="D344" s="96">
        <v>39881</v>
      </c>
      <c r="E344" s="96">
        <v>39881</v>
      </c>
      <c r="F344" s="96">
        <v>43533</v>
      </c>
      <c r="G344" s="96"/>
      <c r="H344" s="83" t="s">
        <v>465</v>
      </c>
      <c r="I344" s="110" t="s">
        <v>598</v>
      </c>
      <c r="J344" s="110"/>
      <c r="K344" s="110" t="s">
        <v>60</v>
      </c>
      <c r="L344" s="115"/>
      <c r="M344" s="83" t="s">
        <v>1688</v>
      </c>
      <c r="N344" s="83" t="s">
        <v>357</v>
      </c>
      <c r="O344" s="83" t="s">
        <v>51</v>
      </c>
      <c r="P344" s="94">
        <v>36703</v>
      </c>
      <c r="Q344" s="83"/>
      <c r="R344" s="83" t="s">
        <v>1688</v>
      </c>
      <c r="S344" s="83" t="s">
        <v>357</v>
      </c>
      <c r="T344" s="83" t="s">
        <v>51</v>
      </c>
      <c r="U344" s="83">
        <v>36703</v>
      </c>
      <c r="V344" s="83" t="s">
        <v>1689</v>
      </c>
      <c r="W344" s="83" t="s">
        <v>638</v>
      </c>
      <c r="X344" s="88"/>
      <c r="Y344" s="88"/>
      <c r="Z344" s="83" t="s">
        <v>467</v>
      </c>
      <c r="AA344" s="83" t="s">
        <v>955</v>
      </c>
      <c r="AB344" s="47"/>
      <c r="AC344" s="83">
        <v>12</v>
      </c>
      <c r="AD344" s="83">
        <f>SUM(AE344:AM344)</f>
        <v>20000</v>
      </c>
      <c r="AE344" s="83"/>
      <c r="AF344" s="83"/>
      <c r="AG344" s="83"/>
      <c r="AH344" s="83"/>
      <c r="AI344" s="83"/>
      <c r="AJ344" s="83"/>
      <c r="AK344" s="83"/>
      <c r="AL344" s="83">
        <v>20000</v>
      </c>
      <c r="AM344" s="83"/>
      <c r="AN344" s="83"/>
      <c r="AO344" s="83"/>
      <c r="AP344" s="83"/>
      <c r="AQ344" s="83"/>
      <c r="AR344" s="83"/>
      <c r="AS344" s="83"/>
      <c r="AT344" s="83"/>
      <c r="AU344" s="83"/>
      <c r="AV344" s="83"/>
      <c r="AW344" s="83" t="s">
        <v>6126</v>
      </c>
      <c r="AX344" s="83" t="s">
        <v>6127</v>
      </c>
      <c r="AY344" s="83">
        <v>43</v>
      </c>
      <c r="AZ344" s="83">
        <v>31</v>
      </c>
      <c r="BA344" s="83">
        <v>34.6</v>
      </c>
      <c r="BB344" s="83">
        <v>26</v>
      </c>
      <c r="BC344" s="83">
        <v>3</v>
      </c>
      <c r="BD344" s="83">
        <v>0.6</v>
      </c>
      <c r="BE344" s="83">
        <f t="shared" si="72"/>
        <v>43.526277777777779</v>
      </c>
      <c r="BF344" s="83">
        <f t="shared" si="73"/>
        <v>26.050166666666666</v>
      </c>
      <c r="BG344" s="110" t="s">
        <v>38</v>
      </c>
      <c r="BH344" s="83"/>
      <c r="BI344" s="83"/>
      <c r="BJ344" s="96"/>
      <c r="BK344" s="83"/>
      <c r="BL344" s="96"/>
      <c r="BM344" s="83"/>
      <c r="BN344" s="83"/>
      <c r="BO344" s="83"/>
      <c r="BP344" s="83"/>
      <c r="BQ344" s="83" t="s">
        <v>8483</v>
      </c>
      <c r="BR344" s="96">
        <v>43608</v>
      </c>
      <c r="BS344" s="110"/>
      <c r="BT344" s="550"/>
    </row>
    <row r="345" spans="1:72" ht="39.75" customHeight="1" x14ac:dyDescent="0.25">
      <c r="A345" s="20"/>
      <c r="B345" s="20" t="s">
        <v>67</v>
      </c>
      <c r="C345" s="22">
        <v>11110023</v>
      </c>
      <c r="D345" s="23">
        <v>39909</v>
      </c>
      <c r="E345" s="23">
        <v>39909</v>
      </c>
      <c r="F345" s="23">
        <v>49040</v>
      </c>
      <c r="G345" s="23"/>
      <c r="H345" s="20" t="s">
        <v>1690</v>
      </c>
      <c r="I345" s="24" t="s">
        <v>989</v>
      </c>
      <c r="J345" s="24"/>
      <c r="K345" s="24" t="s">
        <v>95</v>
      </c>
      <c r="L345" s="114"/>
      <c r="M345" s="20" t="s">
        <v>1691</v>
      </c>
      <c r="N345" s="20" t="s">
        <v>94</v>
      </c>
      <c r="O345" s="20" t="s">
        <v>92</v>
      </c>
      <c r="P345" s="21"/>
      <c r="Q345" s="20" t="s">
        <v>4032</v>
      </c>
      <c r="R345" s="20" t="s">
        <v>1691</v>
      </c>
      <c r="S345" s="20" t="s">
        <v>94</v>
      </c>
      <c r="T345" s="20" t="s">
        <v>92</v>
      </c>
      <c r="U345" s="20">
        <v>16866</v>
      </c>
      <c r="V345" s="20"/>
      <c r="W345" s="20"/>
      <c r="X345" s="20"/>
      <c r="Y345" s="20"/>
      <c r="Z345" s="20" t="s">
        <v>467</v>
      </c>
      <c r="AA345" s="20" t="s">
        <v>36</v>
      </c>
      <c r="AB345" s="34">
        <v>1.7999999999999999E-2</v>
      </c>
      <c r="AC345" s="20">
        <v>1</v>
      </c>
      <c r="AD345" s="20">
        <v>31535</v>
      </c>
      <c r="AE345" s="20">
        <v>31535</v>
      </c>
      <c r="AF345" s="20"/>
      <c r="AG345" s="20"/>
      <c r="AH345" s="20"/>
      <c r="AI345" s="20"/>
      <c r="AJ345" s="20"/>
      <c r="AK345" s="20"/>
      <c r="AL345" s="20"/>
      <c r="AM345" s="20"/>
      <c r="AN345" s="20"/>
      <c r="AO345" s="20">
        <v>2</v>
      </c>
      <c r="AP345" s="20"/>
      <c r="AQ345" s="20"/>
      <c r="AR345" s="20"/>
      <c r="AS345" s="20"/>
      <c r="AT345" s="20"/>
      <c r="AU345" s="20"/>
      <c r="AV345" s="20">
        <v>535</v>
      </c>
      <c r="AW345" s="20" t="s">
        <v>6128</v>
      </c>
      <c r="AX345" s="20" t="s">
        <v>6129</v>
      </c>
      <c r="AY345" s="20">
        <v>43</v>
      </c>
      <c r="AZ345" s="20">
        <v>12</v>
      </c>
      <c r="BA345" s="20">
        <v>26.1</v>
      </c>
      <c r="BB345" s="20">
        <v>23</v>
      </c>
      <c r="BC345" s="20">
        <v>26</v>
      </c>
      <c r="BD345" s="20">
        <v>13.4</v>
      </c>
      <c r="BE345" s="20">
        <f t="shared" si="72"/>
        <v>43.207250000000002</v>
      </c>
      <c r="BF345" s="20">
        <f t="shared" si="73"/>
        <v>23.437055555555556</v>
      </c>
      <c r="BG345" s="24" t="s">
        <v>159</v>
      </c>
      <c r="BH345" s="20" t="s">
        <v>4834</v>
      </c>
      <c r="BI345" s="20"/>
      <c r="BJ345" s="23"/>
      <c r="BK345" s="20"/>
      <c r="BL345" s="23"/>
      <c r="BM345" s="20"/>
      <c r="BN345" s="20"/>
      <c r="BO345" s="20"/>
      <c r="BP345" s="20"/>
      <c r="BQ345" s="20"/>
      <c r="BR345" s="20"/>
      <c r="BS345" s="24"/>
      <c r="BT345" s="550"/>
    </row>
    <row r="346" spans="1:72" ht="39.75" customHeight="1" x14ac:dyDescent="0.25">
      <c r="A346" s="20"/>
      <c r="B346" s="20" t="s">
        <v>67</v>
      </c>
      <c r="C346" s="22">
        <v>11110024</v>
      </c>
      <c r="D346" s="23">
        <v>39909</v>
      </c>
      <c r="E346" s="23">
        <v>39909</v>
      </c>
      <c r="F346" s="23">
        <v>49040</v>
      </c>
      <c r="G346" s="23"/>
      <c r="H346" s="20" t="s">
        <v>1692</v>
      </c>
      <c r="I346" s="24" t="s">
        <v>989</v>
      </c>
      <c r="J346" s="24"/>
      <c r="K346" s="24" t="s">
        <v>95</v>
      </c>
      <c r="L346" s="114"/>
      <c r="M346" s="20" t="s">
        <v>93</v>
      </c>
      <c r="N346" s="20" t="s">
        <v>94</v>
      </c>
      <c r="O346" s="20" t="s">
        <v>92</v>
      </c>
      <c r="P346" s="21"/>
      <c r="Q346" s="20" t="s">
        <v>4033</v>
      </c>
      <c r="R346" s="20" t="s">
        <v>93</v>
      </c>
      <c r="S346" s="20" t="s">
        <v>94</v>
      </c>
      <c r="T346" s="20" t="s">
        <v>92</v>
      </c>
      <c r="U346" s="20">
        <v>12961</v>
      </c>
      <c r="V346" s="20"/>
      <c r="W346" s="20"/>
      <c r="X346" s="20"/>
      <c r="Y346" s="20"/>
      <c r="Z346" s="20" t="s">
        <v>467</v>
      </c>
      <c r="AA346" s="20" t="s">
        <v>36</v>
      </c>
      <c r="AB346" s="34">
        <v>8.5000000000000006E-2</v>
      </c>
      <c r="AC346" s="20">
        <v>1.5</v>
      </c>
      <c r="AD346" s="20">
        <v>47295</v>
      </c>
      <c r="AE346" s="20">
        <v>47295</v>
      </c>
      <c r="AF346" s="20"/>
      <c r="AG346" s="20"/>
      <c r="AH346" s="20"/>
      <c r="AI346" s="20"/>
      <c r="AJ346" s="20"/>
      <c r="AK346" s="20"/>
      <c r="AL346" s="20"/>
      <c r="AM346" s="20"/>
      <c r="AN346" s="20"/>
      <c r="AO346" s="20">
        <v>8.5</v>
      </c>
      <c r="AP346" s="20"/>
      <c r="AQ346" s="20"/>
      <c r="AR346" s="20"/>
      <c r="AS346" s="20"/>
      <c r="AT346" s="20"/>
      <c r="AU346" s="20"/>
      <c r="AV346" s="20">
        <v>1040</v>
      </c>
      <c r="AW346" s="20" t="s">
        <v>6130</v>
      </c>
      <c r="AX346" s="20" t="s">
        <v>6131</v>
      </c>
      <c r="AY346" s="20">
        <v>43</v>
      </c>
      <c r="AZ346" s="20">
        <v>8</v>
      </c>
      <c r="BA346" s="20">
        <v>19.02</v>
      </c>
      <c r="BB346" s="20">
        <v>23</v>
      </c>
      <c r="BC346" s="20">
        <v>12</v>
      </c>
      <c r="BD346" s="20">
        <v>58.06</v>
      </c>
      <c r="BE346" s="20">
        <f t="shared" si="72"/>
        <v>43.138616666666664</v>
      </c>
      <c r="BF346" s="20">
        <f t="shared" si="73"/>
        <v>23.216127777777778</v>
      </c>
      <c r="BG346" s="24" t="s">
        <v>47</v>
      </c>
      <c r="BH346" s="20" t="s">
        <v>4835</v>
      </c>
      <c r="BI346" s="20"/>
      <c r="BJ346" s="23"/>
      <c r="BK346" s="20"/>
      <c r="BL346" s="23"/>
      <c r="BM346" s="20"/>
      <c r="BN346" s="20"/>
      <c r="BO346" s="20"/>
      <c r="BP346" s="20"/>
      <c r="BQ346" s="20"/>
      <c r="BR346" s="20"/>
      <c r="BS346" s="24"/>
      <c r="BT346" s="550"/>
    </row>
    <row r="347" spans="1:72" ht="39.75" customHeight="1" x14ac:dyDescent="0.25">
      <c r="A347" s="20"/>
      <c r="B347" s="20" t="s">
        <v>67</v>
      </c>
      <c r="C347" s="22">
        <v>11110025</v>
      </c>
      <c r="D347" s="23">
        <v>39909</v>
      </c>
      <c r="E347" s="23">
        <v>39909</v>
      </c>
      <c r="F347" s="23">
        <v>49040</v>
      </c>
      <c r="G347" s="23"/>
      <c r="H347" s="20" t="s">
        <v>1693</v>
      </c>
      <c r="I347" s="24" t="s">
        <v>989</v>
      </c>
      <c r="J347" s="24"/>
      <c r="K347" s="24" t="s">
        <v>95</v>
      </c>
      <c r="L347" s="114"/>
      <c r="M347" s="20" t="s">
        <v>93</v>
      </c>
      <c r="N347" s="20" t="s">
        <v>94</v>
      </c>
      <c r="O347" s="20" t="s">
        <v>92</v>
      </c>
      <c r="P347" s="21"/>
      <c r="Q347" s="20" t="s">
        <v>4034</v>
      </c>
      <c r="R347" s="20" t="s">
        <v>93</v>
      </c>
      <c r="S347" s="20" t="s">
        <v>94</v>
      </c>
      <c r="T347" s="20" t="s">
        <v>92</v>
      </c>
      <c r="U347" s="20">
        <v>12961</v>
      </c>
      <c r="V347" s="20"/>
      <c r="W347" s="20"/>
      <c r="X347" s="20"/>
      <c r="Y347" s="20"/>
      <c r="Z347" s="20" t="s">
        <v>467</v>
      </c>
      <c r="AA347" s="20" t="s">
        <v>36</v>
      </c>
      <c r="AB347" s="34">
        <v>0.06</v>
      </c>
      <c r="AC347" s="20">
        <v>1</v>
      </c>
      <c r="AD347" s="20">
        <v>31535</v>
      </c>
      <c r="AE347" s="20">
        <v>31535</v>
      </c>
      <c r="AF347" s="20"/>
      <c r="AG347" s="20"/>
      <c r="AH347" s="20"/>
      <c r="AI347" s="20"/>
      <c r="AJ347" s="20"/>
      <c r="AK347" s="20"/>
      <c r="AL347" s="20"/>
      <c r="AM347" s="20"/>
      <c r="AN347" s="20"/>
      <c r="AO347" s="20">
        <v>6</v>
      </c>
      <c r="AP347" s="20"/>
      <c r="AQ347" s="20"/>
      <c r="AR347" s="20"/>
      <c r="AS347" s="20"/>
      <c r="AT347" s="20"/>
      <c r="AU347" s="20"/>
      <c r="AV347" s="20">
        <v>1040</v>
      </c>
      <c r="AW347" s="20" t="s">
        <v>6132</v>
      </c>
      <c r="AX347" s="20" t="s">
        <v>6133</v>
      </c>
      <c r="AY347" s="20">
        <v>43</v>
      </c>
      <c r="AZ347" s="20">
        <v>8</v>
      </c>
      <c r="BA347" s="20">
        <v>18.420000000000002</v>
      </c>
      <c r="BB347" s="20">
        <v>23</v>
      </c>
      <c r="BC347" s="20">
        <v>13</v>
      </c>
      <c r="BD347" s="20">
        <v>6.12</v>
      </c>
      <c r="BE347" s="20">
        <f t="shared" si="72"/>
        <v>43.138449999999999</v>
      </c>
      <c r="BF347" s="20">
        <f t="shared" si="73"/>
        <v>23.218366666666665</v>
      </c>
      <c r="BG347" s="24" t="s">
        <v>47</v>
      </c>
      <c r="BH347" s="20" t="s">
        <v>4836</v>
      </c>
      <c r="BI347" s="20"/>
      <c r="BJ347" s="23"/>
      <c r="BK347" s="20"/>
      <c r="BL347" s="23"/>
      <c r="BM347" s="20"/>
      <c r="BN347" s="20"/>
      <c r="BO347" s="20"/>
      <c r="BP347" s="20"/>
      <c r="BQ347" s="20"/>
      <c r="BR347" s="20"/>
      <c r="BS347" s="24"/>
      <c r="BT347" s="550"/>
    </row>
    <row r="348" spans="1:72" ht="39.75" customHeight="1" x14ac:dyDescent="0.25">
      <c r="A348" s="20"/>
      <c r="B348" s="20" t="s">
        <v>67</v>
      </c>
      <c r="C348" s="22">
        <v>11110026</v>
      </c>
      <c r="D348" s="23">
        <v>39909</v>
      </c>
      <c r="E348" s="23">
        <v>39909</v>
      </c>
      <c r="F348" s="23">
        <v>49040</v>
      </c>
      <c r="G348" s="23"/>
      <c r="H348" s="20" t="s">
        <v>1694</v>
      </c>
      <c r="I348" s="24" t="s">
        <v>989</v>
      </c>
      <c r="J348" s="24"/>
      <c r="K348" s="24" t="s">
        <v>95</v>
      </c>
      <c r="L348" s="114"/>
      <c r="M348" s="20" t="s">
        <v>93</v>
      </c>
      <c r="N348" s="20" t="s">
        <v>94</v>
      </c>
      <c r="O348" s="20" t="s">
        <v>92</v>
      </c>
      <c r="P348" s="21"/>
      <c r="Q348" s="20" t="s">
        <v>4035</v>
      </c>
      <c r="R348" s="20" t="s">
        <v>93</v>
      </c>
      <c r="S348" s="20" t="s">
        <v>94</v>
      </c>
      <c r="T348" s="20" t="s">
        <v>92</v>
      </c>
      <c r="U348" s="20">
        <v>12961</v>
      </c>
      <c r="V348" s="20"/>
      <c r="W348" s="20"/>
      <c r="X348" s="20"/>
      <c r="Y348" s="20"/>
      <c r="Z348" s="20" t="s">
        <v>467</v>
      </c>
      <c r="AA348" s="20" t="s">
        <v>36</v>
      </c>
      <c r="AB348" s="34">
        <v>4.4999999999999998E-2</v>
      </c>
      <c r="AC348" s="20">
        <v>0.5</v>
      </c>
      <c r="AD348" s="20">
        <v>15768</v>
      </c>
      <c r="AE348" s="20">
        <v>15768</v>
      </c>
      <c r="AF348" s="20"/>
      <c r="AG348" s="20"/>
      <c r="AH348" s="20"/>
      <c r="AI348" s="20"/>
      <c r="AJ348" s="20"/>
      <c r="AK348" s="20"/>
      <c r="AL348" s="20"/>
      <c r="AM348" s="20"/>
      <c r="AN348" s="20"/>
      <c r="AO348" s="20">
        <v>4.5</v>
      </c>
      <c r="AP348" s="20"/>
      <c r="AQ348" s="20"/>
      <c r="AR348" s="20"/>
      <c r="AS348" s="20"/>
      <c r="AT348" s="20"/>
      <c r="AU348" s="20"/>
      <c r="AV348" s="20">
        <v>1030</v>
      </c>
      <c r="AW348" s="20" t="s">
        <v>6134</v>
      </c>
      <c r="AX348" s="20" t="s">
        <v>6135</v>
      </c>
      <c r="AY348" s="20">
        <v>43</v>
      </c>
      <c r="AZ348" s="20">
        <v>8</v>
      </c>
      <c r="BA348" s="20">
        <v>20.58</v>
      </c>
      <c r="BB348" s="20">
        <v>23</v>
      </c>
      <c r="BC348" s="20">
        <v>13</v>
      </c>
      <c r="BD348" s="20">
        <v>57.6</v>
      </c>
      <c r="BE348" s="20">
        <f t="shared" si="72"/>
        <v>43.139049999999997</v>
      </c>
      <c r="BF348" s="20">
        <f t="shared" si="73"/>
        <v>23.232666666666663</v>
      </c>
      <c r="BG348" s="24" t="s">
        <v>47</v>
      </c>
      <c r="BH348" s="20" t="s">
        <v>4837</v>
      </c>
      <c r="BI348" s="20"/>
      <c r="BJ348" s="23"/>
      <c r="BK348" s="20"/>
      <c r="BL348" s="23"/>
      <c r="BM348" s="20"/>
      <c r="BN348" s="20"/>
      <c r="BO348" s="20"/>
      <c r="BP348" s="20"/>
      <c r="BQ348" s="20"/>
      <c r="BR348" s="20"/>
      <c r="BS348" s="24"/>
      <c r="BT348" s="550"/>
    </row>
    <row r="349" spans="1:72" ht="39.75" customHeight="1" x14ac:dyDescent="0.25">
      <c r="A349" s="20"/>
      <c r="B349" s="20" t="s">
        <v>67</v>
      </c>
      <c r="C349" s="22">
        <v>11110027</v>
      </c>
      <c r="D349" s="23">
        <v>39909</v>
      </c>
      <c r="E349" s="23">
        <v>39909</v>
      </c>
      <c r="F349" s="23">
        <v>49040</v>
      </c>
      <c r="G349" s="23"/>
      <c r="H349" s="20" t="s">
        <v>1695</v>
      </c>
      <c r="I349" s="24" t="s">
        <v>1016</v>
      </c>
      <c r="J349" s="24"/>
      <c r="K349" s="24" t="s">
        <v>95</v>
      </c>
      <c r="L349" s="114"/>
      <c r="M349" s="20" t="s">
        <v>1210</v>
      </c>
      <c r="N349" s="20" t="s">
        <v>166</v>
      </c>
      <c r="O349" s="20" t="s">
        <v>92</v>
      </c>
      <c r="P349" s="21"/>
      <c r="Q349" s="20" t="s">
        <v>4036</v>
      </c>
      <c r="R349" s="20" t="s">
        <v>1210</v>
      </c>
      <c r="S349" s="20" t="s">
        <v>166</v>
      </c>
      <c r="T349" s="20" t="s">
        <v>92</v>
      </c>
      <c r="U349" s="20">
        <v>7510</v>
      </c>
      <c r="V349" s="20"/>
      <c r="W349" s="20"/>
      <c r="X349" s="20"/>
      <c r="Y349" s="20"/>
      <c r="Z349" s="20" t="s">
        <v>467</v>
      </c>
      <c r="AA349" s="20" t="s">
        <v>36</v>
      </c>
      <c r="AB349" s="34">
        <v>0.107</v>
      </c>
      <c r="AC349" s="20">
        <v>1.3</v>
      </c>
      <c r="AD349" s="20">
        <v>40998</v>
      </c>
      <c r="AE349" s="20">
        <v>40998</v>
      </c>
      <c r="AF349" s="20"/>
      <c r="AG349" s="20"/>
      <c r="AH349" s="20"/>
      <c r="AI349" s="20"/>
      <c r="AJ349" s="20"/>
      <c r="AK349" s="20"/>
      <c r="AL349" s="20"/>
      <c r="AM349" s="20"/>
      <c r="AN349" s="20"/>
      <c r="AO349" s="20">
        <v>11</v>
      </c>
      <c r="AP349" s="20"/>
      <c r="AQ349" s="20"/>
      <c r="AR349" s="20"/>
      <c r="AS349" s="20"/>
      <c r="AT349" s="20"/>
      <c r="AU349" s="20"/>
      <c r="AV349" s="20">
        <v>895</v>
      </c>
      <c r="AW349" s="20" t="s">
        <v>6136</v>
      </c>
      <c r="AX349" s="20" t="s">
        <v>6137</v>
      </c>
      <c r="AY349" s="20">
        <v>43</v>
      </c>
      <c r="AZ349" s="20">
        <v>8</v>
      </c>
      <c r="BA349" s="20">
        <v>37.08</v>
      </c>
      <c r="BB349" s="20">
        <v>23</v>
      </c>
      <c r="BC349" s="20">
        <v>10</v>
      </c>
      <c r="BD349" s="20">
        <v>24.18</v>
      </c>
      <c r="BE349" s="20">
        <f t="shared" si="72"/>
        <v>43.143633333333334</v>
      </c>
      <c r="BF349" s="20">
        <f t="shared" si="73"/>
        <v>23.173383333333334</v>
      </c>
      <c r="BG349" s="24" t="s">
        <v>47</v>
      </c>
      <c r="BH349" s="20" t="s">
        <v>4838</v>
      </c>
      <c r="BI349" s="20"/>
      <c r="BJ349" s="23"/>
      <c r="BK349" s="20"/>
      <c r="BL349" s="23"/>
      <c r="BM349" s="20"/>
      <c r="BN349" s="20"/>
      <c r="BO349" s="20"/>
      <c r="BP349" s="20"/>
      <c r="BQ349" s="20"/>
      <c r="BR349" s="20"/>
      <c r="BS349" s="24"/>
      <c r="BT349" s="550"/>
    </row>
    <row r="350" spans="1:72" ht="39.75" customHeight="1" x14ac:dyDescent="0.25">
      <c r="A350" s="20"/>
      <c r="B350" s="20" t="s">
        <v>67</v>
      </c>
      <c r="C350" s="22">
        <v>11110028</v>
      </c>
      <c r="D350" s="23">
        <v>39909</v>
      </c>
      <c r="E350" s="23">
        <v>39909</v>
      </c>
      <c r="F350" s="23">
        <v>49040</v>
      </c>
      <c r="G350" s="23"/>
      <c r="H350" s="20" t="s">
        <v>1696</v>
      </c>
      <c r="I350" s="24" t="s">
        <v>989</v>
      </c>
      <c r="J350" s="24"/>
      <c r="K350" s="24" t="s">
        <v>95</v>
      </c>
      <c r="L350" s="114"/>
      <c r="M350" s="20" t="s">
        <v>93</v>
      </c>
      <c r="N350" s="20" t="s">
        <v>94</v>
      </c>
      <c r="O350" s="20" t="s">
        <v>92</v>
      </c>
      <c r="P350" s="21"/>
      <c r="Q350" s="20" t="s">
        <v>4037</v>
      </c>
      <c r="R350" s="20" t="s">
        <v>93</v>
      </c>
      <c r="S350" s="20" t="s">
        <v>94</v>
      </c>
      <c r="T350" s="20" t="s">
        <v>92</v>
      </c>
      <c r="U350" s="20">
        <v>12961</v>
      </c>
      <c r="V350" s="20"/>
      <c r="W350" s="20"/>
      <c r="X350" s="20"/>
      <c r="Y350" s="20"/>
      <c r="Z350" s="20" t="s">
        <v>467</v>
      </c>
      <c r="AA350" s="20" t="s">
        <v>36</v>
      </c>
      <c r="AB350" s="34">
        <v>7.5999999999999998E-2</v>
      </c>
      <c r="AC350" s="20">
        <v>2</v>
      </c>
      <c r="AD350" s="20">
        <v>63070</v>
      </c>
      <c r="AE350" s="20">
        <v>63070</v>
      </c>
      <c r="AF350" s="20"/>
      <c r="AG350" s="20"/>
      <c r="AH350" s="20"/>
      <c r="AI350" s="20"/>
      <c r="AJ350" s="20"/>
      <c r="AK350" s="20"/>
      <c r="AL350" s="20"/>
      <c r="AM350" s="20"/>
      <c r="AN350" s="20"/>
      <c r="AO350" s="20">
        <v>7.6</v>
      </c>
      <c r="AP350" s="20"/>
      <c r="AQ350" s="20"/>
      <c r="AR350" s="20"/>
      <c r="AS350" s="20"/>
      <c r="AT350" s="20"/>
      <c r="AU350" s="20"/>
      <c r="AV350" s="20">
        <v>870</v>
      </c>
      <c r="AW350" s="20" t="s">
        <v>6138</v>
      </c>
      <c r="AX350" s="20" t="s">
        <v>6139</v>
      </c>
      <c r="AY350" s="20">
        <v>43</v>
      </c>
      <c r="AZ350" s="20">
        <v>8</v>
      </c>
      <c r="BA350" s="20">
        <v>32.22</v>
      </c>
      <c r="BB350" s="20">
        <v>23</v>
      </c>
      <c r="BC350" s="20">
        <v>14</v>
      </c>
      <c r="BD350" s="20">
        <v>19.920000000000002</v>
      </c>
      <c r="BE350" s="20">
        <f t="shared" si="72"/>
        <v>43.142283333333332</v>
      </c>
      <c r="BF350" s="20">
        <f t="shared" si="73"/>
        <v>23.238866666666667</v>
      </c>
      <c r="BG350" s="24" t="s">
        <v>47</v>
      </c>
      <c r="BH350" s="20" t="s">
        <v>4839</v>
      </c>
      <c r="BI350" s="20"/>
      <c r="BJ350" s="23"/>
      <c r="BK350" s="20"/>
      <c r="BL350" s="23"/>
      <c r="BM350" s="20"/>
      <c r="BN350" s="20"/>
      <c r="BO350" s="20"/>
      <c r="BP350" s="20"/>
      <c r="BQ350" s="20"/>
      <c r="BR350" s="20"/>
      <c r="BS350" s="24"/>
      <c r="BT350" s="550"/>
    </row>
    <row r="351" spans="1:72" ht="39.75" customHeight="1" x14ac:dyDescent="0.25">
      <c r="A351" s="20"/>
      <c r="B351" s="20" t="s">
        <v>67</v>
      </c>
      <c r="C351" s="22">
        <v>11110029</v>
      </c>
      <c r="D351" s="23">
        <v>39909</v>
      </c>
      <c r="E351" s="23">
        <v>39909</v>
      </c>
      <c r="F351" s="23">
        <v>49040</v>
      </c>
      <c r="G351" s="23"/>
      <c r="H351" s="20" t="s">
        <v>1697</v>
      </c>
      <c r="I351" s="24" t="s">
        <v>1016</v>
      </c>
      <c r="J351" s="24"/>
      <c r="K351" s="24" t="s">
        <v>95</v>
      </c>
      <c r="L351" s="114"/>
      <c r="M351" s="20" t="s">
        <v>1210</v>
      </c>
      <c r="N351" s="20" t="s">
        <v>166</v>
      </c>
      <c r="O351" s="20" t="s">
        <v>92</v>
      </c>
      <c r="P351" s="21"/>
      <c r="Q351" s="20" t="s">
        <v>4038</v>
      </c>
      <c r="R351" s="20" t="s">
        <v>166</v>
      </c>
      <c r="S351" s="20" t="s">
        <v>166</v>
      </c>
      <c r="T351" s="20" t="s">
        <v>92</v>
      </c>
      <c r="U351" s="20">
        <v>7510</v>
      </c>
      <c r="V351" s="20"/>
      <c r="W351" s="20"/>
      <c r="X351" s="20"/>
      <c r="Y351" s="20"/>
      <c r="Z351" s="20" t="s">
        <v>467</v>
      </c>
      <c r="AA351" s="20" t="s">
        <v>36</v>
      </c>
      <c r="AB351" s="34">
        <v>0.09</v>
      </c>
      <c r="AC351" s="20">
        <v>1.2</v>
      </c>
      <c r="AD351" s="20">
        <v>37840</v>
      </c>
      <c r="AE351" s="20">
        <v>37840</v>
      </c>
      <c r="AF351" s="20"/>
      <c r="AG351" s="20"/>
      <c r="AH351" s="20"/>
      <c r="AI351" s="20"/>
      <c r="AJ351" s="20"/>
      <c r="AK351" s="20"/>
      <c r="AL351" s="20"/>
      <c r="AM351" s="20"/>
      <c r="AN351" s="20"/>
      <c r="AO351" s="20">
        <v>9</v>
      </c>
      <c r="AP351" s="20"/>
      <c r="AQ351" s="20"/>
      <c r="AR351" s="20"/>
      <c r="AS351" s="20"/>
      <c r="AT351" s="8"/>
      <c r="AU351" s="8"/>
      <c r="AV351" s="20">
        <v>1190</v>
      </c>
      <c r="AW351" s="20" t="s">
        <v>6140</v>
      </c>
      <c r="AX351" s="8" t="s">
        <v>6141</v>
      </c>
      <c r="AY351" s="20">
        <v>43</v>
      </c>
      <c r="AZ351" s="20">
        <v>8</v>
      </c>
      <c r="BA351" s="20">
        <v>0.12</v>
      </c>
      <c r="BB351" s="20">
        <v>23</v>
      </c>
      <c r="BC351" s="20">
        <v>9</v>
      </c>
      <c r="BD351" s="20">
        <v>37.86</v>
      </c>
      <c r="BE351" s="20">
        <f t="shared" si="72"/>
        <v>43.133366666666667</v>
      </c>
      <c r="BF351" s="20">
        <f t="shared" si="73"/>
        <v>23.160516666666666</v>
      </c>
      <c r="BG351" s="24" t="s">
        <v>47</v>
      </c>
      <c r="BH351" s="20" t="s">
        <v>4840</v>
      </c>
      <c r="BI351" s="20"/>
      <c r="BJ351" s="23"/>
      <c r="BK351" s="20"/>
      <c r="BL351" s="23"/>
      <c r="BM351" s="20"/>
      <c r="BN351" s="20"/>
      <c r="BO351" s="20"/>
      <c r="BP351" s="20"/>
      <c r="BQ351" s="20"/>
      <c r="BR351" s="20"/>
      <c r="BS351" s="24"/>
      <c r="BT351" s="550"/>
    </row>
    <row r="352" spans="1:72" ht="39.75" customHeight="1" x14ac:dyDescent="0.25">
      <c r="A352" s="20"/>
      <c r="B352" s="20" t="s">
        <v>67</v>
      </c>
      <c r="C352" s="22">
        <v>11110030</v>
      </c>
      <c r="D352" s="23">
        <v>39909</v>
      </c>
      <c r="E352" s="23">
        <v>39909</v>
      </c>
      <c r="F352" s="23">
        <v>49040</v>
      </c>
      <c r="G352" s="23"/>
      <c r="H352" s="20" t="s">
        <v>1698</v>
      </c>
      <c r="I352" s="24" t="s">
        <v>989</v>
      </c>
      <c r="J352" s="24"/>
      <c r="K352" s="24" t="s">
        <v>95</v>
      </c>
      <c r="L352" s="114"/>
      <c r="M352" s="20" t="s">
        <v>93</v>
      </c>
      <c r="N352" s="20" t="s">
        <v>94</v>
      </c>
      <c r="O352" s="20" t="s">
        <v>92</v>
      </c>
      <c r="P352" s="21"/>
      <c r="Q352" s="20" t="s">
        <v>4039</v>
      </c>
      <c r="R352" s="20" t="s">
        <v>93</v>
      </c>
      <c r="S352" s="20" t="s">
        <v>94</v>
      </c>
      <c r="T352" s="20" t="s">
        <v>92</v>
      </c>
      <c r="U352" s="20">
        <v>12961</v>
      </c>
      <c r="V352" s="20"/>
      <c r="W352" s="20"/>
      <c r="X352" s="20"/>
      <c r="Y352" s="20"/>
      <c r="Z352" s="20" t="s">
        <v>467</v>
      </c>
      <c r="AA352" s="20" t="s">
        <v>36</v>
      </c>
      <c r="AB352" s="34">
        <v>6.0999999999999999E-2</v>
      </c>
      <c r="AC352" s="20">
        <v>2</v>
      </c>
      <c r="AD352" s="20">
        <v>63070</v>
      </c>
      <c r="AE352" s="20">
        <v>63070</v>
      </c>
      <c r="AF352" s="20"/>
      <c r="AG352" s="20"/>
      <c r="AH352" s="20"/>
      <c r="AI352" s="20"/>
      <c r="AJ352" s="20"/>
      <c r="AK352" s="20"/>
      <c r="AL352" s="20"/>
      <c r="AM352" s="20"/>
      <c r="AN352" s="20"/>
      <c r="AO352" s="20">
        <v>6</v>
      </c>
      <c r="AP352" s="20"/>
      <c r="AQ352" s="20"/>
      <c r="AR352" s="20"/>
      <c r="AS352" s="20"/>
      <c r="AT352" s="20"/>
      <c r="AU352" s="20"/>
      <c r="AV352" s="20">
        <v>785</v>
      </c>
      <c r="AW352" s="20" t="s">
        <v>6142</v>
      </c>
      <c r="AX352" s="20" t="s">
        <v>6143</v>
      </c>
      <c r="AY352" s="20">
        <v>43</v>
      </c>
      <c r="AZ352" s="20">
        <v>8</v>
      </c>
      <c r="BA352" s="20">
        <v>22.8</v>
      </c>
      <c r="BB352" s="20">
        <v>23</v>
      </c>
      <c r="BC352" s="20">
        <v>16</v>
      </c>
      <c r="BD352" s="20">
        <v>36.119999999999997</v>
      </c>
      <c r="BE352" s="20">
        <f t="shared" si="72"/>
        <v>43.139666666666663</v>
      </c>
      <c r="BF352" s="20">
        <f t="shared" si="73"/>
        <v>23.276699999999998</v>
      </c>
      <c r="BG352" s="24" t="s">
        <v>47</v>
      </c>
      <c r="BH352" s="20" t="s">
        <v>4841</v>
      </c>
      <c r="BI352" s="20"/>
      <c r="BJ352" s="23"/>
      <c r="BK352" s="20"/>
      <c r="BL352" s="23"/>
      <c r="BM352" s="20"/>
      <c r="BN352" s="20"/>
      <c r="BO352" s="20"/>
      <c r="BP352" s="20"/>
      <c r="BQ352" s="20"/>
      <c r="BR352" s="20"/>
      <c r="BS352" s="24"/>
      <c r="BT352" s="550"/>
    </row>
    <row r="353" spans="1:72" ht="39.75" customHeight="1" x14ac:dyDescent="0.25">
      <c r="A353" s="20"/>
      <c r="B353" s="20" t="s">
        <v>67</v>
      </c>
      <c r="C353" s="22">
        <v>11110031</v>
      </c>
      <c r="D353" s="23">
        <v>39909</v>
      </c>
      <c r="E353" s="23">
        <v>39909</v>
      </c>
      <c r="F353" s="23">
        <v>49040</v>
      </c>
      <c r="G353" s="23"/>
      <c r="H353" s="20" t="s">
        <v>1699</v>
      </c>
      <c r="I353" s="24" t="s">
        <v>989</v>
      </c>
      <c r="J353" s="24"/>
      <c r="K353" s="24" t="s">
        <v>95</v>
      </c>
      <c r="L353" s="114"/>
      <c r="M353" s="20" t="s">
        <v>93</v>
      </c>
      <c r="N353" s="20" t="s">
        <v>94</v>
      </c>
      <c r="O353" s="20" t="s">
        <v>92</v>
      </c>
      <c r="P353" s="21"/>
      <c r="Q353" s="20" t="s">
        <v>4040</v>
      </c>
      <c r="R353" s="20" t="s">
        <v>93</v>
      </c>
      <c r="S353" s="20" t="s">
        <v>94</v>
      </c>
      <c r="T353" s="20" t="s">
        <v>92</v>
      </c>
      <c r="U353" s="20">
        <v>12961</v>
      </c>
      <c r="V353" s="20"/>
      <c r="W353" s="20"/>
      <c r="X353" s="20"/>
      <c r="Y353" s="20"/>
      <c r="Z353" s="20" t="s">
        <v>467</v>
      </c>
      <c r="AA353" s="20" t="s">
        <v>36</v>
      </c>
      <c r="AB353" s="34">
        <v>6.0999999999999999E-2</v>
      </c>
      <c r="AC353" s="20">
        <v>5</v>
      </c>
      <c r="AD353" s="20">
        <v>157685</v>
      </c>
      <c r="AE353" s="20">
        <v>157685</v>
      </c>
      <c r="AF353" s="20"/>
      <c r="AG353" s="20"/>
      <c r="AH353" s="20"/>
      <c r="AI353" s="20"/>
      <c r="AJ353" s="20"/>
      <c r="AK353" s="20"/>
      <c r="AL353" s="20"/>
      <c r="AM353" s="20"/>
      <c r="AN353" s="20"/>
      <c r="AO353" s="20">
        <v>6</v>
      </c>
      <c r="AP353" s="20"/>
      <c r="AQ353" s="20"/>
      <c r="AR353" s="20"/>
      <c r="AS353" s="20"/>
      <c r="AT353" s="20"/>
      <c r="AU353" s="20"/>
      <c r="AV353" s="20">
        <v>810</v>
      </c>
      <c r="AW353" s="20" t="s">
        <v>6144</v>
      </c>
      <c r="AX353" s="20" t="s">
        <v>6143</v>
      </c>
      <c r="AY353" s="20">
        <v>43</v>
      </c>
      <c r="AZ353" s="20">
        <v>8</v>
      </c>
      <c r="BA353" s="20">
        <v>22.16</v>
      </c>
      <c r="BB353" s="20">
        <v>23</v>
      </c>
      <c r="BC353" s="20">
        <v>16</v>
      </c>
      <c r="BD353" s="20">
        <v>36.119999999999997</v>
      </c>
      <c r="BE353" s="20">
        <f t="shared" si="72"/>
        <v>43.139488888888891</v>
      </c>
      <c r="BF353" s="20">
        <f t="shared" si="73"/>
        <v>23.276699999999998</v>
      </c>
      <c r="BG353" s="24" t="s">
        <v>47</v>
      </c>
      <c r="BH353" s="20" t="s">
        <v>4842</v>
      </c>
      <c r="BI353" s="20"/>
      <c r="BJ353" s="23"/>
      <c r="BK353" s="20"/>
      <c r="BL353" s="23"/>
      <c r="BM353" s="20"/>
      <c r="BN353" s="20"/>
      <c r="BO353" s="20"/>
      <c r="BP353" s="20"/>
      <c r="BQ353" s="20"/>
      <c r="BR353" s="20"/>
      <c r="BS353" s="24"/>
      <c r="BT353" s="550"/>
    </row>
    <row r="354" spans="1:72" ht="39.75" customHeight="1" x14ac:dyDescent="0.25">
      <c r="A354" s="20"/>
      <c r="B354" s="20" t="s">
        <v>67</v>
      </c>
      <c r="C354" s="22">
        <v>11110032</v>
      </c>
      <c r="D354" s="23">
        <v>39909</v>
      </c>
      <c r="E354" s="23">
        <v>39909</v>
      </c>
      <c r="F354" s="23">
        <v>49040</v>
      </c>
      <c r="G354" s="23"/>
      <c r="H354" s="20" t="s">
        <v>1700</v>
      </c>
      <c r="I354" s="24" t="s">
        <v>1016</v>
      </c>
      <c r="J354" s="24"/>
      <c r="K354" s="24" t="s">
        <v>95</v>
      </c>
      <c r="L354" s="114"/>
      <c r="M354" s="20" t="s">
        <v>1210</v>
      </c>
      <c r="N354" s="20" t="s">
        <v>166</v>
      </c>
      <c r="O354" s="20" t="s">
        <v>92</v>
      </c>
      <c r="P354" s="21"/>
      <c r="Q354" s="20" t="s">
        <v>4041</v>
      </c>
      <c r="R354" s="20" t="s">
        <v>1210</v>
      </c>
      <c r="S354" s="20" t="s">
        <v>166</v>
      </c>
      <c r="T354" s="20" t="s">
        <v>92</v>
      </c>
      <c r="U354" s="20">
        <v>7510</v>
      </c>
      <c r="V354" s="20"/>
      <c r="W354" s="20"/>
      <c r="X354" s="20"/>
      <c r="Y354" s="20"/>
      <c r="Z354" s="20" t="s">
        <v>467</v>
      </c>
      <c r="AA354" s="20" t="s">
        <v>36</v>
      </c>
      <c r="AB354" s="34">
        <v>4.7E-2</v>
      </c>
      <c r="AC354" s="20">
        <v>2</v>
      </c>
      <c r="AD354" s="20">
        <v>63073</v>
      </c>
      <c r="AE354" s="20">
        <v>63073</v>
      </c>
      <c r="AF354" s="20"/>
      <c r="AG354" s="20"/>
      <c r="AH354" s="20"/>
      <c r="AI354" s="20"/>
      <c r="AJ354" s="20"/>
      <c r="AK354" s="20"/>
      <c r="AL354" s="20"/>
      <c r="AM354" s="20"/>
      <c r="AN354" s="20"/>
      <c r="AO354" s="20">
        <v>4.7</v>
      </c>
      <c r="AP354" s="20"/>
      <c r="AQ354" s="20"/>
      <c r="AR354" s="20"/>
      <c r="AS354" s="20"/>
      <c r="AT354" s="20"/>
      <c r="AU354" s="20"/>
      <c r="AV354" s="20">
        <v>970</v>
      </c>
      <c r="AW354" s="20" t="s">
        <v>6145</v>
      </c>
      <c r="AX354" s="20" t="s">
        <v>6146</v>
      </c>
      <c r="AY354" s="20">
        <v>43</v>
      </c>
      <c r="AZ354" s="20">
        <v>9</v>
      </c>
      <c r="BA354" s="20">
        <v>41.28</v>
      </c>
      <c r="BB354" s="20">
        <v>23</v>
      </c>
      <c r="BC354" s="20">
        <v>11</v>
      </c>
      <c r="BD354" s="20">
        <v>27.78</v>
      </c>
      <c r="BE354" s="20">
        <f t="shared" si="72"/>
        <v>43.161466666666662</v>
      </c>
      <c r="BF354" s="20">
        <f t="shared" si="73"/>
        <v>23.191050000000001</v>
      </c>
      <c r="BG354" s="24" t="s">
        <v>47</v>
      </c>
      <c r="BH354" s="20" t="s">
        <v>4843</v>
      </c>
      <c r="BI354" s="20"/>
      <c r="BJ354" s="23"/>
      <c r="BK354" s="20"/>
      <c r="BL354" s="23"/>
      <c r="BM354" s="20"/>
      <c r="BN354" s="20"/>
      <c r="BO354" s="20"/>
      <c r="BP354" s="20"/>
      <c r="BQ354" s="20"/>
      <c r="BR354" s="20"/>
      <c r="BS354" s="24"/>
    </row>
    <row r="355" spans="1:72" ht="39.75" customHeight="1" x14ac:dyDescent="0.25">
      <c r="A355" s="83"/>
      <c r="B355" s="83" t="s">
        <v>1701</v>
      </c>
      <c r="C355" s="95">
        <v>11730004</v>
      </c>
      <c r="D355" s="96">
        <v>39909</v>
      </c>
      <c r="E355" s="96">
        <v>39909</v>
      </c>
      <c r="F355" s="96">
        <v>43561</v>
      </c>
      <c r="G355" s="96"/>
      <c r="H355" s="83" t="s">
        <v>1702</v>
      </c>
      <c r="I355" s="110" t="s">
        <v>606</v>
      </c>
      <c r="J355" s="110"/>
      <c r="K355" s="110" t="s">
        <v>37</v>
      </c>
      <c r="L355" s="115" t="s">
        <v>1703</v>
      </c>
      <c r="M355" s="83" t="s">
        <v>383</v>
      </c>
      <c r="N355" s="83" t="s">
        <v>339</v>
      </c>
      <c r="O355" s="83" t="s">
        <v>45</v>
      </c>
      <c r="P355" s="94">
        <v>37664</v>
      </c>
      <c r="Q355" s="83"/>
      <c r="R355" s="83" t="s">
        <v>383</v>
      </c>
      <c r="S355" s="83" t="s">
        <v>339</v>
      </c>
      <c r="T355" s="83" t="s">
        <v>45</v>
      </c>
      <c r="U355" s="83">
        <v>37664</v>
      </c>
      <c r="V355" s="83" t="s">
        <v>1704</v>
      </c>
      <c r="W355" s="83"/>
      <c r="X355" s="83"/>
      <c r="Y355" s="83"/>
      <c r="Z355" s="83" t="s">
        <v>467</v>
      </c>
      <c r="AA355" s="83" t="s">
        <v>363</v>
      </c>
      <c r="AB355" s="47"/>
      <c r="AC355" s="83">
        <v>22</v>
      </c>
      <c r="AD355" s="47">
        <v>66500</v>
      </c>
      <c r="AE355" s="47"/>
      <c r="AF355" s="47"/>
      <c r="AG355" s="47">
        <v>66500</v>
      </c>
      <c r="AH355" s="83"/>
      <c r="AI355" s="83"/>
      <c r="AJ355" s="83"/>
      <c r="AK355" s="83"/>
      <c r="AL355" s="83"/>
      <c r="AM355" s="83"/>
      <c r="AN355" s="83"/>
      <c r="AO355" s="83"/>
      <c r="AP355" s="83"/>
      <c r="AQ355" s="83"/>
      <c r="AR355" s="83"/>
      <c r="AS355" s="83"/>
      <c r="AT355" s="83"/>
      <c r="AU355" s="83"/>
      <c r="AV355" s="83"/>
      <c r="AW355" s="83" t="s">
        <v>6147</v>
      </c>
      <c r="AX355" s="83" t="s">
        <v>6148</v>
      </c>
      <c r="AY355" s="83">
        <v>43</v>
      </c>
      <c r="AZ355" s="83">
        <v>8</v>
      </c>
      <c r="BA355" s="83">
        <v>24.802</v>
      </c>
      <c r="BB355" s="83">
        <v>25</v>
      </c>
      <c r="BC355" s="83">
        <v>48</v>
      </c>
      <c r="BD355" s="83">
        <v>21.47</v>
      </c>
      <c r="BE355" s="83">
        <f t="shared" si="72"/>
        <v>43.14022277777778</v>
      </c>
      <c r="BF355" s="83">
        <f t="shared" si="73"/>
        <v>25.80596388888889</v>
      </c>
      <c r="BG355" s="110" t="s">
        <v>47</v>
      </c>
      <c r="BH355" s="83" t="s">
        <v>4844</v>
      </c>
      <c r="BI355" s="83">
        <v>560</v>
      </c>
      <c r="BJ355" s="96">
        <v>37114</v>
      </c>
      <c r="BK355" s="83"/>
      <c r="BL355" s="96"/>
      <c r="BM355" s="83"/>
      <c r="BN355" s="83"/>
      <c r="BO355" s="83"/>
      <c r="BP355" s="83"/>
      <c r="BQ355" s="83"/>
      <c r="BR355" s="83"/>
      <c r="BS355" s="110"/>
    </row>
    <row r="356" spans="1:72" ht="39.75" customHeight="1" x14ac:dyDescent="0.25">
      <c r="A356" s="20"/>
      <c r="B356" s="20" t="s">
        <v>1701</v>
      </c>
      <c r="C356" s="22">
        <v>11730004</v>
      </c>
      <c r="D356" s="23">
        <v>39909</v>
      </c>
      <c r="E356" s="23">
        <v>39909</v>
      </c>
      <c r="F356" s="23">
        <v>47214</v>
      </c>
      <c r="G356" s="23"/>
      <c r="H356" s="20" t="s">
        <v>1702</v>
      </c>
      <c r="I356" s="116" t="s">
        <v>606</v>
      </c>
      <c r="J356" s="116" t="s">
        <v>7783</v>
      </c>
      <c r="K356" s="116" t="s">
        <v>37</v>
      </c>
      <c r="L356" s="114" t="s">
        <v>1703</v>
      </c>
      <c r="M356" s="20" t="s">
        <v>383</v>
      </c>
      <c r="N356" s="20" t="s">
        <v>339</v>
      </c>
      <c r="O356" s="20" t="s">
        <v>45</v>
      </c>
      <c r="P356" s="21">
        <v>37664</v>
      </c>
      <c r="Q356" s="20"/>
      <c r="R356" s="20" t="s">
        <v>383</v>
      </c>
      <c r="S356" s="20" t="s">
        <v>339</v>
      </c>
      <c r="T356" s="20" t="s">
        <v>45</v>
      </c>
      <c r="U356" s="20">
        <v>37664</v>
      </c>
      <c r="V356" s="20" t="s">
        <v>1704</v>
      </c>
      <c r="W356" s="26"/>
      <c r="X356" s="26"/>
      <c r="Y356" s="26"/>
      <c r="Z356" s="20" t="s">
        <v>467</v>
      </c>
      <c r="AA356" s="20" t="s">
        <v>363</v>
      </c>
      <c r="AB356" s="34"/>
      <c r="AC356" s="429">
        <v>50</v>
      </c>
      <c r="AD356" s="429">
        <v>200000</v>
      </c>
      <c r="AF356" s="34"/>
      <c r="AG356" s="34">
        <v>200000</v>
      </c>
      <c r="AH356" s="20"/>
      <c r="AI356" s="20"/>
      <c r="AJ356" s="20"/>
      <c r="AK356" s="20"/>
      <c r="AL356" s="20"/>
      <c r="AM356" s="20"/>
      <c r="AN356" s="20"/>
      <c r="AO356" s="20"/>
      <c r="AP356" s="20"/>
      <c r="AQ356" s="20"/>
      <c r="AR356" s="20"/>
      <c r="AS356" s="20" t="s">
        <v>1865</v>
      </c>
      <c r="AT356" s="20"/>
      <c r="AU356" s="20"/>
      <c r="AV356" s="20"/>
      <c r="AW356" s="20" t="s">
        <v>6147</v>
      </c>
      <c r="AX356" s="20" t="s">
        <v>6148</v>
      </c>
      <c r="AY356" s="20">
        <v>43</v>
      </c>
      <c r="AZ356" s="20">
        <v>8</v>
      </c>
      <c r="BA356" s="20">
        <v>24.802</v>
      </c>
      <c r="BB356" s="20">
        <v>25</v>
      </c>
      <c r="BC356" s="20">
        <v>48</v>
      </c>
      <c r="BD356" s="20">
        <v>21.47</v>
      </c>
      <c r="BE356" s="20">
        <f t="shared" si="72"/>
        <v>43.14022277777778</v>
      </c>
      <c r="BF356" s="20">
        <f t="shared" si="73"/>
        <v>25.80596388888889</v>
      </c>
      <c r="BG356" s="24" t="s">
        <v>47</v>
      </c>
      <c r="BH356" s="20"/>
      <c r="BI356" s="20">
        <v>2631</v>
      </c>
      <c r="BJ356" s="23">
        <v>43594</v>
      </c>
      <c r="BK356" s="20">
        <v>2631</v>
      </c>
      <c r="BL356" s="23">
        <v>43594</v>
      </c>
      <c r="BM356" s="20"/>
      <c r="BN356" s="20"/>
      <c r="BO356" s="20"/>
      <c r="BP356" s="20"/>
      <c r="BQ356" s="20" t="s">
        <v>8400</v>
      </c>
      <c r="BR356" s="23">
        <v>43539</v>
      </c>
      <c r="BS356" s="24" t="s">
        <v>8399</v>
      </c>
      <c r="BT356" s="550"/>
    </row>
    <row r="357" spans="1:72" ht="39.75" customHeight="1" x14ac:dyDescent="0.25">
      <c r="A357" s="20"/>
      <c r="B357" s="20" t="s">
        <v>1705</v>
      </c>
      <c r="C357" s="22">
        <v>11110033</v>
      </c>
      <c r="D357" s="23">
        <v>39911</v>
      </c>
      <c r="E357" s="23">
        <v>39911</v>
      </c>
      <c r="F357" s="23">
        <v>49042</v>
      </c>
      <c r="G357" s="23"/>
      <c r="H357" s="20" t="s">
        <v>1706</v>
      </c>
      <c r="I357" s="24" t="s">
        <v>1016</v>
      </c>
      <c r="J357" s="24"/>
      <c r="K357" s="24" t="s">
        <v>95</v>
      </c>
      <c r="L357" s="114"/>
      <c r="M357" s="20" t="s">
        <v>165</v>
      </c>
      <c r="N357" s="20" t="s">
        <v>166</v>
      </c>
      <c r="O357" s="20" t="s">
        <v>92</v>
      </c>
      <c r="P357" s="21">
        <v>3928</v>
      </c>
      <c r="Q357" s="20" t="s">
        <v>4042</v>
      </c>
      <c r="R357" s="20" t="s">
        <v>165</v>
      </c>
      <c r="S357" s="20" t="s">
        <v>166</v>
      </c>
      <c r="T357" s="20" t="s">
        <v>92</v>
      </c>
      <c r="U357" s="20">
        <v>3928</v>
      </c>
      <c r="V357" s="20"/>
      <c r="W357" s="20"/>
      <c r="X357" s="20"/>
      <c r="Y357" s="20"/>
      <c r="Z357" s="20" t="s">
        <v>467</v>
      </c>
      <c r="AA357" s="20" t="s">
        <v>36</v>
      </c>
      <c r="AB357" s="34">
        <v>7.6999999999999999E-2</v>
      </c>
      <c r="AC357" s="20">
        <v>1</v>
      </c>
      <c r="AD357" s="20">
        <v>31536</v>
      </c>
      <c r="AE357" s="20">
        <v>31536</v>
      </c>
      <c r="AF357" s="20"/>
      <c r="AG357" s="20"/>
      <c r="AH357" s="20"/>
      <c r="AI357" s="20"/>
      <c r="AJ357" s="20"/>
      <c r="AK357" s="20"/>
      <c r="AL357" s="20"/>
      <c r="AM357" s="20"/>
      <c r="AN357" s="20"/>
      <c r="AO357" s="20">
        <v>8</v>
      </c>
      <c r="AP357" s="20"/>
      <c r="AQ357" s="20"/>
      <c r="AR357" s="20"/>
      <c r="AS357" s="20"/>
      <c r="AT357" s="20"/>
      <c r="AU357" s="20"/>
      <c r="AV357" s="20">
        <v>1005</v>
      </c>
      <c r="AW357" s="20" t="s">
        <v>6149</v>
      </c>
      <c r="AX357" s="20" t="s">
        <v>6150</v>
      </c>
      <c r="AY357" s="20">
        <v>43</v>
      </c>
      <c r="AZ357" s="20">
        <v>11</v>
      </c>
      <c r="BA357" s="20">
        <v>37.4</v>
      </c>
      <c r="BB357" s="20">
        <v>23</v>
      </c>
      <c r="BC357" s="20">
        <v>3</v>
      </c>
      <c r="BD357" s="20">
        <v>34.659999999999997</v>
      </c>
      <c r="BE357" s="20">
        <f t="shared" si="72"/>
        <v>43.19372222222222</v>
      </c>
      <c r="BF357" s="20">
        <f t="shared" si="73"/>
        <v>23.059627777777777</v>
      </c>
      <c r="BG357" s="24" t="s">
        <v>47</v>
      </c>
      <c r="BH357" s="20" t="s">
        <v>4845</v>
      </c>
      <c r="BI357" s="20"/>
      <c r="BJ357" s="23"/>
      <c r="BK357" s="20"/>
      <c r="BL357" s="23"/>
      <c r="BM357" s="20"/>
      <c r="BN357" s="20"/>
      <c r="BO357" s="20"/>
      <c r="BP357" s="20"/>
      <c r="BQ357" s="20"/>
      <c r="BR357" s="20"/>
      <c r="BS357" s="24"/>
      <c r="BT357" s="550"/>
    </row>
    <row r="358" spans="1:72" ht="39.75" customHeight="1" x14ac:dyDescent="0.25">
      <c r="A358" s="20"/>
      <c r="B358" s="20" t="s">
        <v>1705</v>
      </c>
      <c r="C358" s="22">
        <v>11110034</v>
      </c>
      <c r="D358" s="23">
        <v>39911</v>
      </c>
      <c r="E358" s="23">
        <v>39911</v>
      </c>
      <c r="F358" s="23">
        <v>49042</v>
      </c>
      <c r="G358" s="23"/>
      <c r="H358" s="20" t="s">
        <v>1707</v>
      </c>
      <c r="I358" s="24" t="s">
        <v>1016</v>
      </c>
      <c r="J358" s="24"/>
      <c r="K358" s="24" t="s">
        <v>95</v>
      </c>
      <c r="L358" s="114"/>
      <c r="M358" s="20" t="s">
        <v>165</v>
      </c>
      <c r="N358" s="20" t="s">
        <v>166</v>
      </c>
      <c r="O358" s="20" t="s">
        <v>92</v>
      </c>
      <c r="P358" s="21"/>
      <c r="Q358" s="20" t="s">
        <v>4043</v>
      </c>
      <c r="R358" s="20" t="s">
        <v>165</v>
      </c>
      <c r="S358" s="20" t="s">
        <v>166</v>
      </c>
      <c r="T358" s="20" t="s">
        <v>92</v>
      </c>
      <c r="U358" s="20">
        <v>3928</v>
      </c>
      <c r="V358" s="20"/>
      <c r="W358" s="20"/>
      <c r="X358" s="20"/>
      <c r="Y358" s="20"/>
      <c r="Z358" s="20" t="s">
        <v>467</v>
      </c>
      <c r="AA358" s="20" t="s">
        <v>36</v>
      </c>
      <c r="AB358" s="34">
        <v>0.11899999999999999</v>
      </c>
      <c r="AC358" s="20">
        <v>2</v>
      </c>
      <c r="AD358" s="20">
        <v>63072</v>
      </c>
      <c r="AE358" s="20">
        <v>63072</v>
      </c>
      <c r="AF358" s="20"/>
      <c r="AG358" s="20"/>
      <c r="AH358" s="20"/>
      <c r="AI358" s="20"/>
      <c r="AJ358" s="20"/>
      <c r="AK358" s="20"/>
      <c r="AL358" s="20"/>
      <c r="AM358" s="20"/>
      <c r="AN358" s="20"/>
      <c r="AO358" s="20">
        <v>12</v>
      </c>
      <c r="AP358" s="20"/>
      <c r="AQ358" s="20"/>
      <c r="AR358" s="20"/>
      <c r="AS358" s="20"/>
      <c r="AT358" s="20"/>
      <c r="AU358" s="20"/>
      <c r="AV358" s="20">
        <v>990</v>
      </c>
      <c r="AW358" s="20" t="s">
        <v>6151</v>
      </c>
      <c r="AX358" s="20" t="s">
        <v>6152</v>
      </c>
      <c r="AY358" s="20">
        <v>43</v>
      </c>
      <c r="AZ358" s="20">
        <v>11</v>
      </c>
      <c r="BA358" s="20">
        <v>53.6</v>
      </c>
      <c r="BB358" s="20">
        <v>23</v>
      </c>
      <c r="BC358" s="20">
        <v>5</v>
      </c>
      <c r="BD358" s="20">
        <v>29.5</v>
      </c>
      <c r="BE358" s="20">
        <f t="shared" si="72"/>
        <v>43.198222222222221</v>
      </c>
      <c r="BF358" s="20">
        <f t="shared" si="73"/>
        <v>23.091527777777777</v>
      </c>
      <c r="BG358" s="24" t="s">
        <v>47</v>
      </c>
      <c r="BH358" s="20" t="s">
        <v>4846</v>
      </c>
      <c r="BI358" s="20"/>
      <c r="BJ358" s="23"/>
      <c r="BK358" s="20"/>
      <c r="BL358" s="23"/>
      <c r="BM358" s="20"/>
      <c r="BN358" s="20"/>
      <c r="BO358" s="20"/>
      <c r="BP358" s="20"/>
      <c r="BQ358" s="20"/>
      <c r="BR358" s="20"/>
      <c r="BS358" s="24"/>
      <c r="BT358" s="550"/>
    </row>
    <row r="359" spans="1:72" ht="39.75" customHeight="1" x14ac:dyDescent="0.25">
      <c r="A359" s="83"/>
      <c r="B359" s="83" t="s">
        <v>1708</v>
      </c>
      <c r="C359" s="95">
        <v>11130037</v>
      </c>
      <c r="D359" s="96">
        <v>39912</v>
      </c>
      <c r="E359" s="96">
        <v>39912</v>
      </c>
      <c r="F359" s="96">
        <v>43564</v>
      </c>
      <c r="G359" s="96"/>
      <c r="H359" s="83" t="s">
        <v>469</v>
      </c>
      <c r="I359" s="110" t="s">
        <v>581</v>
      </c>
      <c r="J359" s="110"/>
      <c r="K359" s="110" t="s">
        <v>42</v>
      </c>
      <c r="L359" s="115" t="s">
        <v>1709</v>
      </c>
      <c r="M359" s="83" t="s">
        <v>39</v>
      </c>
      <c r="N359" s="83" t="s">
        <v>66</v>
      </c>
      <c r="O359" s="83" t="s">
        <v>66</v>
      </c>
      <c r="P359" s="94">
        <v>66425</v>
      </c>
      <c r="Q359" s="83" t="s">
        <v>401</v>
      </c>
      <c r="R359" s="83" t="s">
        <v>39</v>
      </c>
      <c r="S359" s="83" t="s">
        <v>66</v>
      </c>
      <c r="T359" s="83" t="s">
        <v>66</v>
      </c>
      <c r="U359" s="83">
        <v>66425</v>
      </c>
      <c r="V359" s="83"/>
      <c r="W359" s="83" t="s">
        <v>1710</v>
      </c>
      <c r="X359" s="83"/>
      <c r="Y359" s="83"/>
      <c r="Z359" s="83" t="s">
        <v>467</v>
      </c>
      <c r="AA359" s="83" t="s">
        <v>363</v>
      </c>
      <c r="AB359" s="47"/>
      <c r="AC359" s="83">
        <v>250</v>
      </c>
      <c r="AD359" s="83">
        <f>SUM(AE359:AM359)</f>
        <v>680000</v>
      </c>
      <c r="AE359" s="83"/>
      <c r="AF359" s="83"/>
      <c r="AG359" s="83">
        <v>680000</v>
      </c>
      <c r="AH359" s="83"/>
      <c r="AI359" s="83"/>
      <c r="AJ359" s="83"/>
      <c r="AK359" s="83"/>
      <c r="AL359" s="83"/>
      <c r="AM359" s="83"/>
      <c r="AN359" s="101"/>
      <c r="AO359" s="83"/>
      <c r="AP359" s="83"/>
      <c r="AQ359" s="83"/>
      <c r="AR359" s="83"/>
      <c r="AS359" s="83"/>
      <c r="AT359" s="83"/>
      <c r="AU359" s="83"/>
      <c r="AV359" s="83"/>
      <c r="AW359" s="83" t="s">
        <v>6153</v>
      </c>
      <c r="AX359" s="83" t="s">
        <v>6154</v>
      </c>
      <c r="AY359" s="83">
        <v>44</v>
      </c>
      <c r="AZ359" s="83">
        <v>6</v>
      </c>
      <c r="BA359" s="83">
        <v>47.46</v>
      </c>
      <c r="BB359" s="83">
        <v>27</v>
      </c>
      <c r="BC359" s="83">
        <v>13</v>
      </c>
      <c r="BD359" s="83">
        <v>44.46</v>
      </c>
      <c r="BE359" s="83">
        <f t="shared" si="72"/>
        <v>44.113183333333332</v>
      </c>
      <c r="BF359" s="83">
        <f t="shared" si="73"/>
        <v>27.229016666666666</v>
      </c>
      <c r="BG359" s="110" t="s">
        <v>38</v>
      </c>
      <c r="BH359" s="83"/>
      <c r="BI359" s="83"/>
      <c r="BJ359" s="96"/>
      <c r="BK359" s="83"/>
      <c r="BL359" s="96"/>
      <c r="BM359" s="83"/>
      <c r="BN359" s="83"/>
      <c r="BO359" s="83"/>
      <c r="BP359" s="83"/>
      <c r="BQ359" s="83" t="s">
        <v>8508</v>
      </c>
      <c r="BR359" s="96">
        <v>43628</v>
      </c>
      <c r="BS359" s="110"/>
    </row>
    <row r="360" spans="1:72" ht="39.75" customHeight="1" x14ac:dyDescent="0.25">
      <c r="A360" s="20" t="s">
        <v>3387</v>
      </c>
      <c r="B360" s="20" t="s">
        <v>8764</v>
      </c>
      <c r="C360" s="22">
        <v>11140043</v>
      </c>
      <c r="D360" s="23">
        <v>39913</v>
      </c>
      <c r="E360" s="23">
        <v>39967</v>
      </c>
      <c r="F360" s="23">
        <v>47272</v>
      </c>
      <c r="G360" s="23"/>
      <c r="H360" s="23" t="s">
        <v>1711</v>
      </c>
      <c r="I360" s="324" t="s">
        <v>990</v>
      </c>
      <c r="J360" s="324" t="s">
        <v>8765</v>
      </c>
      <c r="K360" s="324" t="s">
        <v>95</v>
      </c>
      <c r="L360" s="347" t="s">
        <v>7273</v>
      </c>
      <c r="M360" s="20" t="s">
        <v>1712</v>
      </c>
      <c r="N360" s="20" t="s">
        <v>240</v>
      </c>
      <c r="O360" s="20" t="s">
        <v>92</v>
      </c>
      <c r="P360" s="21">
        <v>81390</v>
      </c>
      <c r="Q360" s="20"/>
      <c r="R360" s="20" t="s">
        <v>1712</v>
      </c>
      <c r="S360" s="20" t="s">
        <v>240</v>
      </c>
      <c r="T360" s="20" t="s">
        <v>92</v>
      </c>
      <c r="U360" s="20">
        <v>81390</v>
      </c>
      <c r="V360" s="20"/>
      <c r="W360" s="20" t="s">
        <v>2856</v>
      </c>
      <c r="X360" s="20">
        <v>650</v>
      </c>
      <c r="Y360" s="20">
        <v>85</v>
      </c>
      <c r="Z360" s="20" t="s">
        <v>467</v>
      </c>
      <c r="AA360" s="20" t="s">
        <v>540</v>
      </c>
      <c r="AB360" s="34">
        <v>0.63300000000000001</v>
      </c>
      <c r="AC360" s="20">
        <v>850</v>
      </c>
      <c r="AD360" s="20">
        <v>17500000</v>
      </c>
      <c r="AE360" s="26"/>
      <c r="AF360" s="20">
        <v>17500000</v>
      </c>
      <c r="AG360" s="26"/>
      <c r="AH360" s="26"/>
      <c r="AI360" s="26"/>
      <c r="AJ360" s="26"/>
      <c r="AK360" s="26"/>
      <c r="AL360" s="26"/>
      <c r="AM360" s="26"/>
      <c r="AN360" s="26"/>
      <c r="AO360" s="20">
        <v>40</v>
      </c>
      <c r="AP360" s="20">
        <v>2.8</v>
      </c>
      <c r="AQ360" s="20" t="s">
        <v>47</v>
      </c>
      <c r="AR360" s="20"/>
      <c r="AS360" s="20" t="s">
        <v>1865</v>
      </c>
      <c r="AT360" s="20"/>
      <c r="AU360" s="20"/>
      <c r="AV360" s="20">
        <v>663.7</v>
      </c>
      <c r="AW360" s="20" t="s">
        <v>1713</v>
      </c>
      <c r="AX360" s="20" t="s">
        <v>1714</v>
      </c>
      <c r="AY360" s="20">
        <v>43</v>
      </c>
      <c r="AZ360" s="20">
        <v>22</v>
      </c>
      <c r="BA360" s="20">
        <v>29.2</v>
      </c>
      <c r="BB360" s="20">
        <v>22</v>
      </c>
      <c r="BC360" s="20">
        <v>50</v>
      </c>
      <c r="BD360" s="20">
        <v>17.399999999999999</v>
      </c>
      <c r="BE360" s="97">
        <f t="shared" si="72"/>
        <v>43.37477777777778</v>
      </c>
      <c r="BF360" s="97">
        <f t="shared" si="73"/>
        <v>22.838166666666666</v>
      </c>
      <c r="BG360" s="24" t="s">
        <v>47</v>
      </c>
      <c r="BH360" s="20" t="s">
        <v>4847</v>
      </c>
      <c r="BI360" s="20">
        <v>2766</v>
      </c>
      <c r="BJ360" s="23">
        <v>43748</v>
      </c>
      <c r="BK360" s="20">
        <v>2766</v>
      </c>
      <c r="BL360" s="23">
        <v>43748</v>
      </c>
      <c r="BM360" s="20"/>
      <c r="BN360" s="20"/>
      <c r="BO360" s="20"/>
      <c r="BP360" s="20"/>
      <c r="BQ360" s="20"/>
      <c r="BR360" s="20"/>
      <c r="BS360" s="24"/>
    </row>
    <row r="361" spans="1:72" ht="39.75" customHeight="1" x14ac:dyDescent="0.25">
      <c r="A361" s="20"/>
      <c r="B361" s="20" t="s">
        <v>8764</v>
      </c>
      <c r="C361" s="22">
        <v>11140043</v>
      </c>
      <c r="D361" s="23">
        <v>39913</v>
      </c>
      <c r="E361" s="23">
        <v>39967</v>
      </c>
      <c r="F361" s="23">
        <v>47272</v>
      </c>
      <c r="G361" s="23"/>
      <c r="H361" s="23" t="s">
        <v>1711</v>
      </c>
      <c r="I361" s="324" t="s">
        <v>990</v>
      </c>
      <c r="J361" s="324" t="s">
        <v>8765</v>
      </c>
      <c r="K361" s="324" t="s">
        <v>95</v>
      </c>
      <c r="L361" s="347" t="s">
        <v>7273</v>
      </c>
      <c r="M361" s="20" t="s">
        <v>1712</v>
      </c>
      <c r="N361" s="20" t="s">
        <v>240</v>
      </c>
      <c r="O361" s="20" t="s">
        <v>92</v>
      </c>
      <c r="P361" s="21">
        <v>81390</v>
      </c>
      <c r="Q361" s="20"/>
      <c r="R361" s="20" t="s">
        <v>1712</v>
      </c>
      <c r="S361" s="20" t="s">
        <v>240</v>
      </c>
      <c r="T361" s="20" t="s">
        <v>92</v>
      </c>
      <c r="U361" s="20">
        <v>81390</v>
      </c>
      <c r="V361" s="20"/>
      <c r="W361" s="20" t="s">
        <v>2856</v>
      </c>
      <c r="X361" s="20">
        <v>650</v>
      </c>
      <c r="Y361" s="20">
        <v>85</v>
      </c>
      <c r="Z361" s="20" t="s">
        <v>467</v>
      </c>
      <c r="AA361" s="20" t="s">
        <v>540</v>
      </c>
      <c r="AB361" s="34"/>
      <c r="AC361" s="20"/>
      <c r="AD361" s="20"/>
      <c r="AE361" s="26"/>
      <c r="AF361" s="20"/>
      <c r="AG361" s="26"/>
      <c r="AH361" s="26"/>
      <c r="AI361" s="26"/>
      <c r="AJ361" s="26"/>
      <c r="AK361" s="26"/>
      <c r="AL361" s="26"/>
      <c r="AM361" s="26"/>
      <c r="AN361" s="26"/>
      <c r="AO361" s="20"/>
      <c r="AP361" s="20"/>
      <c r="AQ361" s="20"/>
      <c r="AR361" s="20"/>
      <c r="AS361" s="20" t="s">
        <v>2723</v>
      </c>
      <c r="AT361" s="20"/>
      <c r="AU361" s="20"/>
      <c r="AV361" s="20">
        <v>560</v>
      </c>
      <c r="AW361" s="20" t="s">
        <v>8766</v>
      </c>
      <c r="AX361" s="20" t="s">
        <v>8767</v>
      </c>
      <c r="AY361" s="20">
        <v>43</v>
      </c>
      <c r="AZ361" s="20">
        <v>22</v>
      </c>
      <c r="BA361" s="20">
        <v>47.4</v>
      </c>
      <c r="BB361" s="20">
        <v>22</v>
      </c>
      <c r="BC361" s="20">
        <v>51</v>
      </c>
      <c r="BD361" s="20">
        <v>40.1</v>
      </c>
      <c r="BE361" s="97">
        <f t="shared" si="72"/>
        <v>43.37983333333333</v>
      </c>
      <c r="BF361" s="97">
        <f t="shared" si="73"/>
        <v>22.861138888888892</v>
      </c>
      <c r="BG361" s="24" t="s">
        <v>47</v>
      </c>
      <c r="BH361" s="20" t="s">
        <v>4847</v>
      </c>
      <c r="BI361" s="20">
        <v>2766</v>
      </c>
      <c r="BJ361" s="23">
        <v>43748</v>
      </c>
      <c r="BK361" s="20">
        <v>2766</v>
      </c>
      <c r="BL361" s="23">
        <v>43748</v>
      </c>
      <c r="BM361" s="20"/>
      <c r="BN361" s="20"/>
      <c r="BO361" s="20"/>
      <c r="BP361" s="20"/>
      <c r="BQ361" s="20"/>
      <c r="BR361" s="20"/>
      <c r="BS361" s="24"/>
    </row>
    <row r="362" spans="1:72" ht="39.75" customHeight="1" x14ac:dyDescent="0.25">
      <c r="A362" s="20"/>
      <c r="B362" s="20" t="s">
        <v>8764</v>
      </c>
      <c r="C362" s="22">
        <v>11140043</v>
      </c>
      <c r="D362" s="23">
        <v>39913</v>
      </c>
      <c r="E362" s="23">
        <v>39967</v>
      </c>
      <c r="F362" s="23">
        <v>47272</v>
      </c>
      <c r="G362" s="23"/>
      <c r="H362" s="23" t="s">
        <v>1711</v>
      </c>
      <c r="I362" s="324" t="s">
        <v>990</v>
      </c>
      <c r="J362" s="324" t="s">
        <v>8765</v>
      </c>
      <c r="K362" s="324" t="s">
        <v>95</v>
      </c>
      <c r="L362" s="347" t="s">
        <v>7273</v>
      </c>
      <c r="M362" s="20" t="s">
        <v>1712</v>
      </c>
      <c r="N362" s="20" t="s">
        <v>240</v>
      </c>
      <c r="O362" s="20" t="s">
        <v>92</v>
      </c>
      <c r="P362" s="21">
        <v>81390</v>
      </c>
      <c r="Q362" s="20"/>
      <c r="R362" s="20" t="s">
        <v>1712</v>
      </c>
      <c r="S362" s="20" t="s">
        <v>240</v>
      </c>
      <c r="T362" s="20" t="s">
        <v>92</v>
      </c>
      <c r="U362" s="20">
        <v>81390</v>
      </c>
      <c r="V362" s="20"/>
      <c r="W362" s="20" t="s">
        <v>2856</v>
      </c>
      <c r="X362" s="20">
        <v>650</v>
      </c>
      <c r="Y362" s="20">
        <v>85</v>
      </c>
      <c r="Z362" s="20" t="s">
        <v>467</v>
      </c>
      <c r="AA362" s="20" t="s">
        <v>540</v>
      </c>
      <c r="AB362" s="34"/>
      <c r="AC362" s="20"/>
      <c r="AD362" s="20"/>
      <c r="AE362" s="26"/>
      <c r="AF362" s="20"/>
      <c r="AG362" s="26"/>
      <c r="AH362" s="26"/>
      <c r="AI362" s="26"/>
      <c r="AJ362" s="26"/>
      <c r="AK362" s="26"/>
      <c r="AL362" s="26"/>
      <c r="AM362" s="26"/>
      <c r="AN362" s="26"/>
      <c r="AO362" s="20"/>
      <c r="AP362" s="20"/>
      <c r="AQ362" s="20"/>
      <c r="AR362" s="20"/>
      <c r="AS362" s="20" t="s">
        <v>3494</v>
      </c>
      <c r="AT362" s="20"/>
      <c r="AU362" s="20"/>
      <c r="AV362" s="20"/>
      <c r="AW362" s="20" t="s">
        <v>8768</v>
      </c>
      <c r="AX362" s="20" t="s">
        <v>8769</v>
      </c>
      <c r="AY362" s="20">
        <v>43</v>
      </c>
      <c r="AZ362" s="20">
        <v>22</v>
      </c>
      <c r="BA362" s="20">
        <v>48.4</v>
      </c>
      <c r="BB362" s="20">
        <v>22</v>
      </c>
      <c r="BC362" s="20">
        <v>51</v>
      </c>
      <c r="BD362" s="20">
        <v>43.4</v>
      </c>
      <c r="BE362" s="97">
        <f t="shared" ref="BE362" si="78">AY362+AZ362/60+BA362/3600</f>
        <v>43.380111111111113</v>
      </c>
      <c r="BF362" s="97">
        <f t="shared" ref="BF362" si="79">BB362+BC362/60+BD362/3600</f>
        <v>22.862055555555557</v>
      </c>
      <c r="BG362" s="24" t="s">
        <v>47</v>
      </c>
      <c r="BH362" s="20" t="s">
        <v>4847</v>
      </c>
      <c r="BI362" s="20">
        <v>2766</v>
      </c>
      <c r="BJ362" s="23">
        <v>43748</v>
      </c>
      <c r="BK362" s="20">
        <v>2766</v>
      </c>
      <c r="BL362" s="23">
        <v>43748</v>
      </c>
      <c r="BM362" s="20"/>
      <c r="BN362" s="20"/>
      <c r="BO362" s="20"/>
      <c r="BP362" s="20"/>
      <c r="BQ362" s="20"/>
      <c r="BR362" s="20"/>
      <c r="BS362" s="24"/>
    </row>
    <row r="363" spans="1:72" ht="39.75" customHeight="1" x14ac:dyDescent="0.25">
      <c r="A363" s="83"/>
      <c r="B363" s="83" t="s">
        <v>422</v>
      </c>
      <c r="C363" s="95">
        <v>11730005</v>
      </c>
      <c r="D363" s="96">
        <v>39918</v>
      </c>
      <c r="E363" s="96">
        <v>39918</v>
      </c>
      <c r="F363" s="96">
        <v>43474</v>
      </c>
      <c r="G363" s="96"/>
      <c r="H363" s="83" t="s">
        <v>1715</v>
      </c>
      <c r="I363" s="118" t="s">
        <v>606</v>
      </c>
      <c r="J363" s="118"/>
      <c r="K363" s="118" t="s">
        <v>37</v>
      </c>
      <c r="L363" s="115" t="s">
        <v>1653</v>
      </c>
      <c r="M363" s="83" t="s">
        <v>338</v>
      </c>
      <c r="N363" s="83" t="s">
        <v>339</v>
      </c>
      <c r="O363" s="83" t="s">
        <v>45</v>
      </c>
      <c r="P363" s="94">
        <v>44793</v>
      </c>
      <c r="Q363" s="83"/>
      <c r="R363" s="83" t="s">
        <v>338</v>
      </c>
      <c r="S363" s="83" t="s">
        <v>339</v>
      </c>
      <c r="T363" s="83" t="s">
        <v>45</v>
      </c>
      <c r="U363" s="83">
        <v>44793</v>
      </c>
      <c r="V363" s="83" t="s">
        <v>7775</v>
      </c>
      <c r="W363" s="88"/>
      <c r="X363" s="88"/>
      <c r="Y363" s="88"/>
      <c r="Z363" s="83" t="s">
        <v>467</v>
      </c>
      <c r="AA363" s="83" t="s">
        <v>363</v>
      </c>
      <c r="AB363" s="47"/>
      <c r="AC363" s="83">
        <v>75</v>
      </c>
      <c r="AD363" s="111">
        <v>432000</v>
      </c>
      <c r="AE363" s="83"/>
      <c r="AF363" s="83"/>
      <c r="AG363" s="83">
        <v>432000</v>
      </c>
      <c r="AH363" s="83"/>
      <c r="AI363" s="83"/>
      <c r="AJ363" s="83"/>
      <c r="AK363" s="83"/>
      <c r="AL363" s="83"/>
      <c r="AM363" s="83"/>
      <c r="AN363" s="83"/>
      <c r="AO363" s="83"/>
      <c r="AP363" s="83"/>
      <c r="AQ363" s="83"/>
      <c r="AR363" s="83"/>
      <c r="AS363" s="88"/>
      <c r="AT363" s="83"/>
      <c r="AU363" s="83"/>
      <c r="AV363" s="83"/>
      <c r="AW363" s="83" t="s">
        <v>6116</v>
      </c>
      <c r="AX363" s="83" t="s">
        <v>6117</v>
      </c>
      <c r="AY363" s="83">
        <v>43</v>
      </c>
      <c r="AZ363" s="83">
        <v>8</v>
      </c>
      <c r="BA363" s="83">
        <v>38.9</v>
      </c>
      <c r="BB363" s="83">
        <v>25</v>
      </c>
      <c r="BC363" s="83">
        <v>44</v>
      </c>
      <c r="BD363" s="83">
        <v>19.7</v>
      </c>
      <c r="BE363" s="83">
        <f t="shared" si="72"/>
        <v>43.144138888888889</v>
      </c>
      <c r="BF363" s="83">
        <f t="shared" si="73"/>
        <v>25.738805555555558</v>
      </c>
      <c r="BG363" s="110" t="s">
        <v>38</v>
      </c>
      <c r="BH363" s="83" t="s">
        <v>4848</v>
      </c>
      <c r="BI363" s="83"/>
      <c r="BJ363" s="96"/>
      <c r="BK363" s="83"/>
      <c r="BL363" s="96"/>
      <c r="BM363" s="83"/>
      <c r="BN363" s="83"/>
      <c r="BO363" s="83" t="s">
        <v>7773</v>
      </c>
      <c r="BP363" s="96">
        <v>43066</v>
      </c>
      <c r="BQ363" s="83"/>
      <c r="BR363" s="83"/>
      <c r="BS363" s="110" t="s">
        <v>7774</v>
      </c>
    </row>
    <row r="364" spans="1:72" ht="39.75" customHeight="1" x14ac:dyDescent="0.25">
      <c r="A364" s="83"/>
      <c r="B364" s="83" t="s">
        <v>1716</v>
      </c>
      <c r="C364" s="95">
        <v>11140044</v>
      </c>
      <c r="D364" s="96">
        <v>39920</v>
      </c>
      <c r="E364" s="96">
        <v>39920</v>
      </c>
      <c r="F364" s="96">
        <v>43572</v>
      </c>
      <c r="G364" s="96"/>
      <c r="H364" s="96" t="s">
        <v>1012</v>
      </c>
      <c r="I364" s="325" t="s">
        <v>604</v>
      </c>
      <c r="J364" s="325"/>
      <c r="K364" s="325" t="s">
        <v>135</v>
      </c>
      <c r="L364" s="348"/>
      <c r="M364" s="83" t="s">
        <v>739</v>
      </c>
      <c r="N364" s="83" t="s">
        <v>202</v>
      </c>
      <c r="O364" s="83" t="s">
        <v>72</v>
      </c>
      <c r="P364" s="94">
        <v>80902</v>
      </c>
      <c r="Q364" s="83"/>
      <c r="R364" s="83" t="s">
        <v>739</v>
      </c>
      <c r="S364" s="83" t="s">
        <v>202</v>
      </c>
      <c r="T364" s="83" t="s">
        <v>72</v>
      </c>
      <c r="U364" s="83">
        <v>80902</v>
      </c>
      <c r="V364" s="83"/>
      <c r="W364" s="83" t="s">
        <v>2857</v>
      </c>
      <c r="X364" s="83">
        <v>360</v>
      </c>
      <c r="Y364" s="83">
        <v>20.399999999999999</v>
      </c>
      <c r="Z364" s="83" t="s">
        <v>467</v>
      </c>
      <c r="AA364" s="83" t="s">
        <v>540</v>
      </c>
      <c r="AB364" s="47">
        <v>2.508</v>
      </c>
      <c r="AC364" s="83">
        <v>2200</v>
      </c>
      <c r="AD364" s="83">
        <v>49380000</v>
      </c>
      <c r="AE364" s="83"/>
      <c r="AF364" s="83">
        <v>49380000</v>
      </c>
      <c r="AG364" s="83"/>
      <c r="AH364" s="83"/>
      <c r="AI364" s="83"/>
      <c r="AJ364" s="83"/>
      <c r="AK364" s="83"/>
      <c r="AL364" s="83"/>
      <c r="AM364" s="83"/>
      <c r="AN364" s="83"/>
      <c r="AO364" s="83">
        <v>300</v>
      </c>
      <c r="AP364" s="83"/>
      <c r="AQ364" s="83"/>
      <c r="AR364" s="83"/>
      <c r="AS364" s="83"/>
      <c r="AT364" s="83"/>
      <c r="AU364" s="83"/>
      <c r="AV364" s="83">
        <v>525</v>
      </c>
      <c r="AW364" s="83" t="s">
        <v>1717</v>
      </c>
      <c r="AX364" s="83" t="s">
        <v>1718</v>
      </c>
      <c r="AY364" s="83">
        <v>42</v>
      </c>
      <c r="AZ364" s="83">
        <v>50</v>
      </c>
      <c r="BA364" s="83">
        <v>36.299999999999997</v>
      </c>
      <c r="BB364" s="83">
        <v>24</v>
      </c>
      <c r="BC364" s="83">
        <v>11</v>
      </c>
      <c r="BD364" s="83">
        <v>10.6</v>
      </c>
      <c r="BE364" s="83">
        <f t="shared" si="72"/>
        <v>42.84341666666667</v>
      </c>
      <c r="BF364" s="83">
        <f t="shared" si="73"/>
        <v>24.186277777777779</v>
      </c>
      <c r="BG364" s="110" t="s">
        <v>158</v>
      </c>
      <c r="BH364" s="83" t="s">
        <v>1719</v>
      </c>
      <c r="BI364" s="83"/>
      <c r="BJ364" s="96"/>
      <c r="BK364" s="83"/>
      <c r="BL364" s="96"/>
      <c r="BM364" s="83"/>
      <c r="BN364" s="83"/>
      <c r="BO364" s="83"/>
      <c r="BP364" s="83"/>
      <c r="BQ364" s="83"/>
      <c r="BR364" s="83"/>
      <c r="BS364" s="110" t="s">
        <v>1720</v>
      </c>
      <c r="BT364" s="550"/>
    </row>
    <row r="365" spans="1:72" ht="39.75" customHeight="1" x14ac:dyDescent="0.25">
      <c r="A365" s="20" t="s">
        <v>3387</v>
      </c>
      <c r="B365" s="20" t="s">
        <v>1721</v>
      </c>
      <c r="C365" s="20">
        <v>11140045</v>
      </c>
      <c r="D365" s="23">
        <v>39924</v>
      </c>
      <c r="E365" s="23">
        <v>39924</v>
      </c>
      <c r="F365" s="23">
        <v>47594</v>
      </c>
      <c r="G365" s="20"/>
      <c r="H365" s="20" t="s">
        <v>498</v>
      </c>
      <c r="I365" s="24" t="s">
        <v>981</v>
      </c>
      <c r="J365" s="24" t="s">
        <v>8669</v>
      </c>
      <c r="K365" s="24" t="s">
        <v>37</v>
      </c>
      <c r="L365" s="114" t="s">
        <v>8670</v>
      </c>
      <c r="M365" s="20" t="s">
        <v>251</v>
      </c>
      <c r="N365" s="20" t="s">
        <v>157</v>
      </c>
      <c r="O365" s="20" t="s">
        <v>72</v>
      </c>
      <c r="P365" s="21">
        <v>52218</v>
      </c>
      <c r="Q365" s="20"/>
      <c r="R365" s="20" t="s">
        <v>251</v>
      </c>
      <c r="S365" s="20" t="s">
        <v>157</v>
      </c>
      <c r="T365" s="20" t="s">
        <v>72</v>
      </c>
      <c r="U365" s="20">
        <v>52218</v>
      </c>
      <c r="V365" s="20"/>
      <c r="W365" s="20" t="s">
        <v>8671</v>
      </c>
      <c r="X365" s="20">
        <v>575</v>
      </c>
      <c r="Y365" s="20">
        <v>30</v>
      </c>
      <c r="Z365" s="20" t="s">
        <v>467</v>
      </c>
      <c r="AA365" s="20" t="s">
        <v>540</v>
      </c>
      <c r="AB365" s="34">
        <v>2.2269999999999999</v>
      </c>
      <c r="AC365" s="429">
        <v>2500</v>
      </c>
      <c r="AD365" s="20">
        <v>51810000</v>
      </c>
      <c r="AE365" s="20"/>
      <c r="AF365" s="20">
        <v>51810000</v>
      </c>
      <c r="AG365" s="20"/>
      <c r="AH365" s="20"/>
      <c r="AI365" s="20"/>
      <c r="AJ365" s="20"/>
      <c r="AK365" s="20"/>
      <c r="AL365" s="20"/>
      <c r="AM365" s="20"/>
      <c r="AN365" s="20"/>
      <c r="AO365" s="20">
        <v>222.7</v>
      </c>
      <c r="AP365" s="20">
        <v>2.75</v>
      </c>
      <c r="AQ365" s="20" t="s">
        <v>47</v>
      </c>
      <c r="AR365" s="20"/>
      <c r="AS365" s="20" t="s">
        <v>467</v>
      </c>
      <c r="AT365" s="20"/>
      <c r="AU365" s="20"/>
      <c r="AV365" s="20">
        <v>533.5</v>
      </c>
      <c r="AW365" s="20" t="s">
        <v>8672</v>
      </c>
      <c r="AX365" s="20" t="s">
        <v>8673</v>
      </c>
      <c r="AY365" s="20">
        <v>42</v>
      </c>
      <c r="AZ365" s="20">
        <v>49</v>
      </c>
      <c r="BA365" s="20">
        <v>36.5</v>
      </c>
      <c r="BB365" s="20">
        <v>24</v>
      </c>
      <c r="BC365" s="20">
        <v>54</v>
      </c>
      <c r="BD365" s="20">
        <v>19.600000000000001</v>
      </c>
      <c r="BE365" s="20">
        <f t="shared" si="72"/>
        <v>42.826805555555559</v>
      </c>
      <c r="BF365" s="20">
        <f t="shared" si="73"/>
        <v>24.905444444444441</v>
      </c>
      <c r="BG365" s="24" t="s">
        <v>47</v>
      </c>
      <c r="BH365" s="20"/>
      <c r="BI365" s="20">
        <v>2724</v>
      </c>
      <c r="BJ365" s="23">
        <v>43700</v>
      </c>
      <c r="BK365" s="20" t="s">
        <v>8890</v>
      </c>
      <c r="BL365" s="23" t="s">
        <v>8891</v>
      </c>
      <c r="BM365" s="20"/>
      <c r="BN365" s="20"/>
      <c r="BO365" s="20"/>
      <c r="BP365" s="20"/>
      <c r="BQ365" s="20"/>
      <c r="BR365" s="20"/>
      <c r="BS365" s="24" t="s">
        <v>8681</v>
      </c>
      <c r="BT365" s="550"/>
    </row>
    <row r="366" spans="1:72" ht="39.75" customHeight="1" x14ac:dyDescent="0.25">
      <c r="A366" s="20"/>
      <c r="B366" s="20" t="s">
        <v>1721</v>
      </c>
      <c r="C366" s="20">
        <v>11140045</v>
      </c>
      <c r="D366" s="23">
        <v>39924</v>
      </c>
      <c r="E366" s="23">
        <v>39924</v>
      </c>
      <c r="F366" s="23">
        <v>47594</v>
      </c>
      <c r="G366" s="20"/>
      <c r="H366" s="20" t="s">
        <v>498</v>
      </c>
      <c r="I366" s="24" t="s">
        <v>981</v>
      </c>
      <c r="J366" s="24" t="s">
        <v>8669</v>
      </c>
      <c r="K366" s="24" t="s">
        <v>37</v>
      </c>
      <c r="L366" s="114" t="s">
        <v>8670</v>
      </c>
      <c r="M366" s="20" t="s">
        <v>251</v>
      </c>
      <c r="N366" s="20" t="s">
        <v>157</v>
      </c>
      <c r="O366" s="20" t="s">
        <v>72</v>
      </c>
      <c r="P366" s="21">
        <v>52218</v>
      </c>
      <c r="Q366" s="20"/>
      <c r="R366" s="20" t="s">
        <v>251</v>
      </c>
      <c r="S366" s="20" t="s">
        <v>157</v>
      </c>
      <c r="T366" s="20" t="s">
        <v>72</v>
      </c>
      <c r="U366" s="20">
        <v>52218</v>
      </c>
      <c r="V366" s="20"/>
      <c r="W366" s="20" t="s">
        <v>8671</v>
      </c>
      <c r="X366" s="20">
        <v>575</v>
      </c>
      <c r="Y366" s="20">
        <v>30</v>
      </c>
      <c r="Z366" s="20" t="s">
        <v>467</v>
      </c>
      <c r="AA366" s="20" t="s">
        <v>540</v>
      </c>
      <c r="AB366" s="34"/>
      <c r="AC366" s="429"/>
      <c r="AD366" s="20"/>
      <c r="AE366" s="20"/>
      <c r="AF366" s="20"/>
      <c r="AG366" s="20"/>
      <c r="AH366" s="20"/>
      <c r="AI366" s="20"/>
      <c r="AJ366" s="20"/>
      <c r="AK366" s="20"/>
      <c r="AL366" s="20"/>
      <c r="AM366" s="20"/>
      <c r="AN366" s="20"/>
      <c r="AO366" s="20"/>
      <c r="AP366" s="20"/>
      <c r="AQ366" s="20"/>
      <c r="AR366" s="20"/>
      <c r="AS366" s="20" t="s">
        <v>2723</v>
      </c>
      <c r="AT366" s="20"/>
      <c r="AU366" s="20"/>
      <c r="AV366" s="20"/>
      <c r="AW366" s="20" t="s">
        <v>8674</v>
      </c>
      <c r="AX366" s="20" t="s">
        <v>8675</v>
      </c>
      <c r="AY366" s="20">
        <v>42</v>
      </c>
      <c r="AZ366" s="20">
        <v>50</v>
      </c>
      <c r="BA366" s="20">
        <v>28.4</v>
      </c>
      <c r="BB366" s="20">
        <v>24</v>
      </c>
      <c r="BC366" s="20">
        <v>54</v>
      </c>
      <c r="BD366" s="20">
        <v>11.9</v>
      </c>
      <c r="BE366" s="20">
        <f t="shared" si="72"/>
        <v>42.841222222222221</v>
      </c>
      <c r="BF366" s="20">
        <f t="shared" si="73"/>
        <v>24.903305555555555</v>
      </c>
      <c r="BG366" s="24" t="s">
        <v>47</v>
      </c>
      <c r="BH366" s="20"/>
      <c r="BI366" s="20">
        <v>2724</v>
      </c>
      <c r="BJ366" s="23">
        <v>43700</v>
      </c>
      <c r="BK366" s="20" t="s">
        <v>8890</v>
      </c>
      <c r="BL366" s="23" t="s">
        <v>8891</v>
      </c>
      <c r="BM366" s="20"/>
      <c r="BN366" s="20"/>
      <c r="BO366" s="20"/>
      <c r="BP366" s="20"/>
      <c r="BQ366" s="20"/>
      <c r="BR366" s="20"/>
      <c r="BS366" s="24"/>
      <c r="BT366" s="550"/>
    </row>
    <row r="367" spans="1:72" ht="39.75" customHeight="1" x14ac:dyDescent="0.25">
      <c r="A367" s="83"/>
      <c r="B367" s="83" t="s">
        <v>1722</v>
      </c>
      <c r="C367" s="95">
        <v>11130040</v>
      </c>
      <c r="D367" s="96">
        <v>39927</v>
      </c>
      <c r="E367" s="96">
        <v>39927</v>
      </c>
      <c r="F367" s="96">
        <v>43579</v>
      </c>
      <c r="G367" s="96"/>
      <c r="H367" s="83" t="s">
        <v>488</v>
      </c>
      <c r="I367" s="110" t="s">
        <v>977</v>
      </c>
      <c r="J367" s="110"/>
      <c r="K367" s="110" t="s">
        <v>73</v>
      </c>
      <c r="L367" s="115"/>
      <c r="M367" s="83" t="s">
        <v>119</v>
      </c>
      <c r="N367" s="83" t="s">
        <v>106</v>
      </c>
      <c r="O367" s="83" t="s">
        <v>72</v>
      </c>
      <c r="P367" s="94">
        <v>73198</v>
      </c>
      <c r="Q367" s="83" t="s">
        <v>401</v>
      </c>
      <c r="R367" s="83" t="s">
        <v>119</v>
      </c>
      <c r="S367" s="83" t="s">
        <v>106</v>
      </c>
      <c r="T367" s="83" t="s">
        <v>72</v>
      </c>
      <c r="U367" s="83">
        <v>73198</v>
      </c>
      <c r="V367" s="83"/>
      <c r="W367" s="83" t="s">
        <v>1723</v>
      </c>
      <c r="X367" s="83"/>
      <c r="Y367" s="83"/>
      <c r="Z367" s="83" t="s">
        <v>467</v>
      </c>
      <c r="AA367" s="83" t="s">
        <v>400</v>
      </c>
      <c r="AB367" s="47">
        <v>8.1199999999999992</v>
      </c>
      <c r="AC367" s="83">
        <v>50</v>
      </c>
      <c r="AD367" s="83">
        <f>SUM(AE367:AM367)</f>
        <v>1300000</v>
      </c>
      <c r="AE367" s="83"/>
      <c r="AF367" s="83"/>
      <c r="AG367" s="83">
        <v>1300000</v>
      </c>
      <c r="AH367" s="83"/>
      <c r="AI367" s="83"/>
      <c r="AJ367" s="83"/>
      <c r="AK367" s="83"/>
      <c r="AL367" s="83"/>
      <c r="AM367" s="83"/>
      <c r="AN367" s="101"/>
      <c r="AO367" s="83">
        <v>812</v>
      </c>
      <c r="AP367" s="83"/>
      <c r="AQ367" s="83"/>
      <c r="AR367" s="83"/>
      <c r="AS367" s="83"/>
      <c r="AT367" s="83"/>
      <c r="AU367" s="83"/>
      <c r="AV367" s="83"/>
      <c r="AW367" s="83" t="s">
        <v>6155</v>
      </c>
      <c r="AX367" s="83" t="s">
        <v>6156</v>
      </c>
      <c r="AY367" s="83">
        <v>42</v>
      </c>
      <c r="AZ367" s="83">
        <v>54</v>
      </c>
      <c r="BA367" s="83">
        <v>42.18</v>
      </c>
      <c r="BB367" s="83">
        <v>24</v>
      </c>
      <c r="BC367" s="83">
        <v>42</v>
      </c>
      <c r="BD367" s="83">
        <v>47.1</v>
      </c>
      <c r="BE367" s="83">
        <f t="shared" si="72"/>
        <v>42.911716666666663</v>
      </c>
      <c r="BF367" s="83">
        <f t="shared" si="73"/>
        <v>24.713083333333334</v>
      </c>
      <c r="BG367" s="110" t="s">
        <v>47</v>
      </c>
      <c r="BH367" s="83"/>
      <c r="BI367" s="83">
        <v>2624</v>
      </c>
      <c r="BJ367" s="96">
        <v>43578</v>
      </c>
      <c r="BK367" s="83">
        <v>2624</v>
      </c>
      <c r="BL367" s="96">
        <v>43578</v>
      </c>
      <c r="BM367" s="83"/>
      <c r="BN367" s="83"/>
      <c r="BO367" s="83"/>
      <c r="BP367" s="83"/>
      <c r="BQ367" s="83"/>
      <c r="BR367" s="83"/>
      <c r="BS367" s="110"/>
      <c r="BT367" s="550"/>
    </row>
    <row r="368" spans="1:72" ht="39.75" customHeight="1" x14ac:dyDescent="0.25">
      <c r="A368" s="20"/>
      <c r="B368" s="20" t="s">
        <v>8412</v>
      </c>
      <c r="C368" s="22">
        <v>11130040</v>
      </c>
      <c r="D368" s="23">
        <v>39927</v>
      </c>
      <c r="E368" s="23">
        <v>39927</v>
      </c>
      <c r="F368" s="23">
        <v>47232</v>
      </c>
      <c r="G368" s="23"/>
      <c r="H368" s="20" t="s">
        <v>488</v>
      </c>
      <c r="I368" s="24" t="s">
        <v>977</v>
      </c>
      <c r="J368" s="24" t="s">
        <v>8078</v>
      </c>
      <c r="K368" s="24" t="s">
        <v>73</v>
      </c>
      <c r="L368" s="114" t="s">
        <v>8413</v>
      </c>
      <c r="M368" s="20" t="s">
        <v>119</v>
      </c>
      <c r="N368" s="20" t="s">
        <v>106</v>
      </c>
      <c r="O368" s="20" t="s">
        <v>72</v>
      </c>
      <c r="P368" s="21">
        <v>73198</v>
      </c>
      <c r="Q368" s="20" t="s">
        <v>401</v>
      </c>
      <c r="R368" s="20" t="s">
        <v>119</v>
      </c>
      <c r="S368" s="20" t="s">
        <v>106</v>
      </c>
      <c r="T368" s="20" t="s">
        <v>72</v>
      </c>
      <c r="U368" s="20">
        <v>73198</v>
      </c>
      <c r="V368" s="20"/>
      <c r="W368" s="20" t="s">
        <v>8414</v>
      </c>
      <c r="X368" s="20"/>
      <c r="Y368" s="20"/>
      <c r="Z368" s="20" t="s">
        <v>467</v>
      </c>
      <c r="AA368" s="20" t="s">
        <v>400</v>
      </c>
      <c r="AB368" s="34">
        <v>8.1199999999999992</v>
      </c>
      <c r="AC368" s="20">
        <v>50</v>
      </c>
      <c r="AD368" s="20">
        <f>SUM(AE368:AM368)</f>
        <v>1300000</v>
      </c>
      <c r="AE368" s="20"/>
      <c r="AF368" s="20"/>
      <c r="AG368" s="20">
        <v>1300000</v>
      </c>
      <c r="AH368" s="20"/>
      <c r="AI368" s="20"/>
      <c r="AJ368" s="20"/>
      <c r="AK368" s="20"/>
      <c r="AL368" s="20"/>
      <c r="AM368" s="20"/>
      <c r="AN368" s="79"/>
      <c r="AO368" s="20">
        <v>812</v>
      </c>
      <c r="AP368" s="20"/>
      <c r="AQ368" s="20"/>
      <c r="AR368" s="20"/>
      <c r="AS368" s="20" t="s">
        <v>1865</v>
      </c>
      <c r="AT368" s="20"/>
      <c r="AU368" s="20"/>
      <c r="AV368" s="20"/>
      <c r="AW368" s="20" t="s">
        <v>8415</v>
      </c>
      <c r="AX368" s="20" t="s">
        <v>6156</v>
      </c>
      <c r="AY368" s="20">
        <v>42</v>
      </c>
      <c r="AZ368" s="20">
        <v>54</v>
      </c>
      <c r="BA368" s="20">
        <v>38.799999999999997</v>
      </c>
      <c r="BB368" s="20">
        <v>24</v>
      </c>
      <c r="BC368" s="20">
        <v>42</v>
      </c>
      <c r="BD368" s="20">
        <v>47.1</v>
      </c>
      <c r="BE368" s="97">
        <f t="shared" ref="BE368" si="80">AY368+AZ368/60+BA368/3600</f>
        <v>42.910777777777774</v>
      </c>
      <c r="BF368" s="97">
        <f t="shared" ref="BF368" si="81">BB368+BC368/60+BD368/3600</f>
        <v>24.713083333333334</v>
      </c>
      <c r="BG368" s="24" t="s">
        <v>38</v>
      </c>
      <c r="BH368" s="20"/>
      <c r="BI368" s="20"/>
      <c r="BJ368" s="23"/>
      <c r="BK368" s="20"/>
      <c r="BL368" s="23"/>
      <c r="BM368" s="20"/>
      <c r="BN368" s="20"/>
      <c r="BO368" s="20"/>
      <c r="BP368" s="20"/>
      <c r="BQ368" s="20"/>
      <c r="BR368" s="20"/>
      <c r="BS368" s="24"/>
      <c r="BT368" s="550"/>
    </row>
    <row r="369" spans="1:72" ht="39.75" customHeight="1" x14ac:dyDescent="0.25">
      <c r="A369" s="83" t="s">
        <v>3387</v>
      </c>
      <c r="B369" s="83" t="s">
        <v>1724</v>
      </c>
      <c r="C369" s="83">
        <v>11140046</v>
      </c>
      <c r="D369" s="96">
        <v>39927</v>
      </c>
      <c r="E369" s="96">
        <v>39927</v>
      </c>
      <c r="F369" s="96">
        <v>43579</v>
      </c>
      <c r="G369" s="96">
        <v>41753</v>
      </c>
      <c r="H369" s="83" t="s">
        <v>1165</v>
      </c>
      <c r="I369" s="110" t="s">
        <v>1725</v>
      </c>
      <c r="J369" s="110"/>
      <c r="K369" s="110" t="s">
        <v>135</v>
      </c>
      <c r="L369" s="115"/>
      <c r="M369" s="83" t="s">
        <v>513</v>
      </c>
      <c r="N369" s="83" t="s">
        <v>202</v>
      </c>
      <c r="O369" s="83" t="s">
        <v>72</v>
      </c>
      <c r="P369" s="94">
        <v>20996</v>
      </c>
      <c r="Q369" s="83"/>
      <c r="R369" s="83" t="s">
        <v>513</v>
      </c>
      <c r="S369" s="83" t="s">
        <v>202</v>
      </c>
      <c r="T369" s="83" t="s">
        <v>72</v>
      </c>
      <c r="U369" s="83">
        <v>20996</v>
      </c>
      <c r="V369" s="83"/>
      <c r="W369" s="83" t="s">
        <v>2858</v>
      </c>
      <c r="X369" s="83">
        <v>320</v>
      </c>
      <c r="Y369" s="83">
        <v>71.8</v>
      </c>
      <c r="Z369" s="83" t="s">
        <v>467</v>
      </c>
      <c r="AA369" s="83" t="s">
        <v>540</v>
      </c>
      <c r="AB369" s="47">
        <v>0.35</v>
      </c>
      <c r="AC369" s="83">
        <v>500</v>
      </c>
      <c r="AD369" s="83">
        <v>7100000</v>
      </c>
      <c r="AE369" s="83"/>
      <c r="AF369" s="83">
        <v>7100000</v>
      </c>
      <c r="AG369" s="83"/>
      <c r="AH369" s="83"/>
      <c r="AI369" s="83"/>
      <c r="AJ369" s="83"/>
      <c r="AK369" s="83"/>
      <c r="AL369" s="83"/>
      <c r="AM369" s="83"/>
      <c r="AN369" s="83"/>
      <c r="AO369" s="83">
        <v>35</v>
      </c>
      <c r="AP369" s="83">
        <v>3</v>
      </c>
      <c r="AQ369" s="83"/>
      <c r="AR369" s="83"/>
      <c r="AS369" s="83"/>
      <c r="AT369" s="83"/>
      <c r="AU369" s="83"/>
      <c r="AV369" s="83">
        <v>768</v>
      </c>
      <c r="AW369" s="83" t="s">
        <v>1166</v>
      </c>
      <c r="AX369" s="83" t="s">
        <v>1726</v>
      </c>
      <c r="AY369" s="83">
        <v>42</v>
      </c>
      <c r="AZ369" s="83">
        <v>48</v>
      </c>
      <c r="BA369" s="83">
        <v>28.29</v>
      </c>
      <c r="BB369" s="83">
        <v>24</v>
      </c>
      <c r="BC369" s="83">
        <v>11</v>
      </c>
      <c r="BD369" s="83">
        <v>26</v>
      </c>
      <c r="BE369" s="83">
        <f t="shared" si="72"/>
        <v>42.807858333333328</v>
      </c>
      <c r="BF369" s="83">
        <f t="shared" si="73"/>
        <v>24.190555555555555</v>
      </c>
      <c r="BG369" s="110" t="s">
        <v>47</v>
      </c>
      <c r="BH369" s="83" t="s">
        <v>4849</v>
      </c>
      <c r="BI369" s="83"/>
      <c r="BJ369" s="96"/>
      <c r="BK369" s="83"/>
      <c r="BL369" s="96"/>
      <c r="BM369" s="83"/>
      <c r="BN369" s="83"/>
      <c r="BO369" s="83"/>
      <c r="BP369" s="83"/>
      <c r="BQ369" s="83"/>
      <c r="BR369" s="83"/>
      <c r="BS369" s="110" t="s">
        <v>3615</v>
      </c>
      <c r="BT369" s="550"/>
    </row>
    <row r="370" spans="1:72" ht="39.75" customHeight="1" x14ac:dyDescent="0.25">
      <c r="A370" s="83"/>
      <c r="B370" s="83" t="s">
        <v>1724</v>
      </c>
      <c r="C370" s="83">
        <v>11140046</v>
      </c>
      <c r="D370" s="96">
        <v>39927</v>
      </c>
      <c r="E370" s="96">
        <v>39927</v>
      </c>
      <c r="F370" s="96">
        <v>43579</v>
      </c>
      <c r="G370" s="96">
        <v>42118</v>
      </c>
      <c r="H370" s="83" t="s">
        <v>1165</v>
      </c>
      <c r="I370" s="110" t="s">
        <v>1725</v>
      </c>
      <c r="J370" s="110"/>
      <c r="K370" s="110" t="s">
        <v>135</v>
      </c>
      <c r="L370" s="115"/>
      <c r="M370" s="83" t="s">
        <v>513</v>
      </c>
      <c r="N370" s="83" t="s">
        <v>202</v>
      </c>
      <c r="O370" s="83" t="s">
        <v>72</v>
      </c>
      <c r="P370" s="94">
        <v>20996</v>
      </c>
      <c r="Q370" s="83"/>
      <c r="R370" s="83" t="s">
        <v>513</v>
      </c>
      <c r="S370" s="83" t="s">
        <v>202</v>
      </c>
      <c r="T370" s="83" t="s">
        <v>72</v>
      </c>
      <c r="U370" s="83">
        <v>20996</v>
      </c>
      <c r="V370" s="83"/>
      <c r="W370" s="83" t="s">
        <v>2858</v>
      </c>
      <c r="X370" s="83">
        <v>320</v>
      </c>
      <c r="Y370" s="83">
        <v>71.8</v>
      </c>
      <c r="Z370" s="83" t="s">
        <v>467</v>
      </c>
      <c r="AA370" s="83" t="s">
        <v>540</v>
      </c>
      <c r="AB370" s="47">
        <v>0.35</v>
      </c>
      <c r="AC370" s="83">
        <v>500</v>
      </c>
      <c r="AD370" s="83">
        <v>7100000</v>
      </c>
      <c r="AE370" s="83"/>
      <c r="AF370" s="83">
        <v>7100000</v>
      </c>
      <c r="AG370" s="83"/>
      <c r="AH370" s="83"/>
      <c r="AI370" s="83"/>
      <c r="AJ370" s="83"/>
      <c r="AK370" s="83"/>
      <c r="AL370" s="83"/>
      <c r="AM370" s="83"/>
      <c r="AN370" s="83"/>
      <c r="AO370" s="83">
        <v>35</v>
      </c>
      <c r="AP370" s="83">
        <v>3</v>
      </c>
      <c r="AQ370" s="83"/>
      <c r="AR370" s="83"/>
      <c r="AS370" s="83"/>
      <c r="AT370" s="83"/>
      <c r="AU370" s="83"/>
      <c r="AV370" s="83">
        <v>768</v>
      </c>
      <c r="AW370" s="83" t="s">
        <v>1166</v>
      </c>
      <c r="AX370" s="83" t="s">
        <v>1726</v>
      </c>
      <c r="AY370" s="83">
        <v>42</v>
      </c>
      <c r="AZ370" s="83">
        <v>48</v>
      </c>
      <c r="BA370" s="83">
        <v>28.29</v>
      </c>
      <c r="BB370" s="83">
        <v>24</v>
      </c>
      <c r="BC370" s="83">
        <v>11</v>
      </c>
      <c r="BD370" s="83">
        <v>26</v>
      </c>
      <c r="BE370" s="83">
        <f t="shared" si="72"/>
        <v>42.807858333333328</v>
      </c>
      <c r="BF370" s="83">
        <f t="shared" si="73"/>
        <v>24.190555555555555</v>
      </c>
      <c r="BG370" s="110" t="s">
        <v>47</v>
      </c>
      <c r="BH370" s="83"/>
      <c r="BI370" s="83"/>
      <c r="BJ370" s="96"/>
      <c r="BK370" s="83"/>
      <c r="BL370" s="96"/>
      <c r="BM370" s="83"/>
      <c r="BN370" s="83"/>
      <c r="BO370" s="83"/>
      <c r="BP370" s="83"/>
      <c r="BQ370" s="83"/>
      <c r="BR370" s="83"/>
      <c r="BS370" s="110" t="s">
        <v>5051</v>
      </c>
      <c r="BT370" s="550"/>
    </row>
    <row r="371" spans="1:72" ht="39.75" customHeight="1" x14ac:dyDescent="0.25">
      <c r="A371" s="20"/>
      <c r="B371" s="20" t="s">
        <v>1724</v>
      </c>
      <c r="C371" s="20">
        <v>11140046</v>
      </c>
      <c r="D371" s="23">
        <v>39927</v>
      </c>
      <c r="E371" s="23">
        <v>39927</v>
      </c>
      <c r="F371" s="23">
        <v>47232</v>
      </c>
      <c r="G371" s="23">
        <v>42301</v>
      </c>
      <c r="H371" s="20" t="s">
        <v>1165</v>
      </c>
      <c r="I371" s="24" t="s">
        <v>1725</v>
      </c>
      <c r="J371" s="24" t="s">
        <v>7438</v>
      </c>
      <c r="K371" s="24" t="s">
        <v>135</v>
      </c>
      <c r="L371" s="114"/>
      <c r="M371" s="20" t="s">
        <v>513</v>
      </c>
      <c r="N371" s="20" t="s">
        <v>202</v>
      </c>
      <c r="O371" s="20" t="s">
        <v>72</v>
      </c>
      <c r="P371" s="21">
        <v>20996</v>
      </c>
      <c r="Q371" s="20"/>
      <c r="R371" s="20" t="s">
        <v>513</v>
      </c>
      <c r="S371" s="20" t="s">
        <v>202</v>
      </c>
      <c r="T371" s="20" t="s">
        <v>72</v>
      </c>
      <c r="U371" s="20">
        <v>20996</v>
      </c>
      <c r="V371" s="20"/>
      <c r="W371" s="20" t="s">
        <v>2858</v>
      </c>
      <c r="X371" s="20">
        <v>320</v>
      </c>
      <c r="Y371" s="20">
        <v>71.8</v>
      </c>
      <c r="Z371" s="20" t="s">
        <v>467</v>
      </c>
      <c r="AA371" s="20" t="s">
        <v>540</v>
      </c>
      <c r="AB371" s="34">
        <v>0.35</v>
      </c>
      <c r="AC371" s="20">
        <v>500</v>
      </c>
      <c r="AD371" s="20">
        <v>7100000</v>
      </c>
      <c r="AE371" s="20"/>
      <c r="AF371" s="20">
        <v>7100000</v>
      </c>
      <c r="AG371" s="20"/>
      <c r="AH371" s="20"/>
      <c r="AI371" s="20"/>
      <c r="AJ371" s="20"/>
      <c r="AK371" s="20"/>
      <c r="AL371" s="20"/>
      <c r="AM371" s="20"/>
      <c r="AN371" s="20"/>
      <c r="AO371" s="20">
        <v>35</v>
      </c>
      <c r="AP371" s="20">
        <v>3</v>
      </c>
      <c r="AQ371" s="20"/>
      <c r="AR371" s="20"/>
      <c r="AS371" s="20"/>
      <c r="AT371" s="20"/>
      <c r="AU371" s="20"/>
      <c r="AV371" s="20">
        <v>768</v>
      </c>
      <c r="AW371" s="20" t="s">
        <v>1166</v>
      </c>
      <c r="AX371" s="20" t="s">
        <v>1726</v>
      </c>
      <c r="AY371" s="20">
        <v>42</v>
      </c>
      <c r="AZ371" s="20">
        <v>48</v>
      </c>
      <c r="BA371" s="20">
        <v>28.29</v>
      </c>
      <c r="BB371" s="20">
        <v>24</v>
      </c>
      <c r="BC371" s="20">
        <v>11</v>
      </c>
      <c r="BD371" s="20">
        <v>26</v>
      </c>
      <c r="BE371" s="20">
        <f t="shared" si="72"/>
        <v>42.807858333333328</v>
      </c>
      <c r="BF371" s="20">
        <f t="shared" si="73"/>
        <v>24.190555555555555</v>
      </c>
      <c r="BG371" s="24" t="s">
        <v>47</v>
      </c>
      <c r="BH371" s="20"/>
      <c r="BI371" s="20">
        <v>2618</v>
      </c>
      <c r="BJ371" s="23">
        <v>43572</v>
      </c>
      <c r="BK371" s="20">
        <v>2618</v>
      </c>
      <c r="BL371" s="23">
        <v>43572</v>
      </c>
      <c r="BM371" s="20"/>
      <c r="BN371" s="20"/>
      <c r="BO371" s="20"/>
      <c r="BP371" s="20"/>
      <c r="BQ371" s="20"/>
      <c r="BR371" s="20"/>
      <c r="BS371" s="24"/>
      <c r="BT371" s="550"/>
    </row>
    <row r="372" spans="1:72" ht="39.75" customHeight="1" x14ac:dyDescent="0.25">
      <c r="A372" s="83" t="s">
        <v>3387</v>
      </c>
      <c r="B372" s="83" t="s">
        <v>1727</v>
      </c>
      <c r="C372" s="83">
        <v>11130041</v>
      </c>
      <c r="D372" s="96">
        <v>39930</v>
      </c>
      <c r="E372" s="96">
        <v>39930</v>
      </c>
      <c r="F372" s="96">
        <v>41756</v>
      </c>
      <c r="G372" s="96"/>
      <c r="H372" s="83" t="s">
        <v>469</v>
      </c>
      <c r="I372" s="110" t="s">
        <v>581</v>
      </c>
      <c r="J372" s="110"/>
      <c r="K372" s="110" t="s">
        <v>42</v>
      </c>
      <c r="L372" s="115" t="s">
        <v>2859</v>
      </c>
      <c r="M372" s="83" t="s">
        <v>1107</v>
      </c>
      <c r="N372" s="83" t="s">
        <v>149</v>
      </c>
      <c r="O372" s="83" t="s">
        <v>76</v>
      </c>
      <c r="P372" s="94">
        <v>80697</v>
      </c>
      <c r="Q372" s="83"/>
      <c r="R372" s="83" t="s">
        <v>1107</v>
      </c>
      <c r="S372" s="83" t="s">
        <v>149</v>
      </c>
      <c r="T372" s="83" t="s">
        <v>76</v>
      </c>
      <c r="U372" s="83">
        <v>80697</v>
      </c>
      <c r="V372" s="83"/>
      <c r="W372" s="83" t="s">
        <v>1728</v>
      </c>
      <c r="X372" s="83"/>
      <c r="Y372" s="83"/>
      <c r="Z372" s="83" t="s">
        <v>467</v>
      </c>
      <c r="AA372" s="83" t="s">
        <v>400</v>
      </c>
      <c r="AB372" s="47"/>
      <c r="AC372" s="83">
        <v>367</v>
      </c>
      <c r="AD372" s="427">
        <v>6386688</v>
      </c>
      <c r="AE372" s="83"/>
      <c r="AF372" s="83"/>
      <c r="AG372" s="427">
        <v>6386688</v>
      </c>
      <c r="AH372" s="83"/>
      <c r="AI372" s="83"/>
      <c r="AJ372" s="83"/>
      <c r="AK372" s="83"/>
      <c r="AL372" s="83"/>
      <c r="AM372" s="83"/>
      <c r="AN372" s="83"/>
      <c r="AO372" s="83"/>
      <c r="AP372" s="83"/>
      <c r="AQ372" s="83"/>
      <c r="AR372" s="83"/>
      <c r="AS372" s="83"/>
      <c r="AT372" s="83"/>
      <c r="AU372" s="83"/>
      <c r="AV372" s="83"/>
      <c r="AW372" s="83" t="s">
        <v>3720</v>
      </c>
      <c r="AX372" s="83" t="s">
        <v>3472</v>
      </c>
      <c r="AY372" s="83">
        <v>43</v>
      </c>
      <c r="AZ372" s="83">
        <v>42</v>
      </c>
      <c r="BA372" s="83">
        <v>39</v>
      </c>
      <c r="BB372" s="83">
        <v>24</v>
      </c>
      <c r="BC372" s="83">
        <v>49</v>
      </c>
      <c r="BD372" s="83">
        <v>37.6</v>
      </c>
      <c r="BE372" s="83">
        <f t="shared" si="72"/>
        <v>43.710833333333333</v>
      </c>
      <c r="BF372" s="83">
        <f t="shared" si="73"/>
        <v>24.827111111111112</v>
      </c>
      <c r="BG372" s="110" t="s">
        <v>4044</v>
      </c>
      <c r="BH372" s="83"/>
      <c r="BI372" s="83"/>
      <c r="BJ372" s="96"/>
      <c r="BK372" s="83"/>
      <c r="BL372" s="96"/>
      <c r="BM372" s="83"/>
      <c r="BN372" s="83"/>
      <c r="BO372" s="83"/>
      <c r="BP372" s="83"/>
      <c r="BQ372" s="83"/>
      <c r="BR372" s="83"/>
      <c r="BS372" s="110" t="s">
        <v>3721</v>
      </c>
      <c r="BT372" s="550"/>
    </row>
    <row r="373" spans="1:72" ht="39.75" customHeight="1" x14ac:dyDescent="0.25">
      <c r="A373" s="83"/>
      <c r="B373" s="83" t="s">
        <v>1727</v>
      </c>
      <c r="C373" s="83">
        <v>11130041</v>
      </c>
      <c r="D373" s="96">
        <v>39930</v>
      </c>
      <c r="E373" s="96">
        <v>39930</v>
      </c>
      <c r="F373" s="96">
        <v>43582</v>
      </c>
      <c r="G373" s="96"/>
      <c r="H373" s="83" t="s">
        <v>469</v>
      </c>
      <c r="I373" s="110" t="s">
        <v>581</v>
      </c>
      <c r="J373" s="110"/>
      <c r="K373" s="110" t="s">
        <v>42</v>
      </c>
      <c r="L373" s="115" t="s">
        <v>2859</v>
      </c>
      <c r="M373" s="83" t="s">
        <v>1107</v>
      </c>
      <c r="N373" s="83" t="s">
        <v>149</v>
      </c>
      <c r="O373" s="83" t="s">
        <v>76</v>
      </c>
      <c r="P373" s="94">
        <v>80697</v>
      </c>
      <c r="Q373" s="83"/>
      <c r="R373" s="83" t="s">
        <v>1107</v>
      </c>
      <c r="S373" s="83" t="s">
        <v>149</v>
      </c>
      <c r="T373" s="83" t="s">
        <v>76</v>
      </c>
      <c r="U373" s="83">
        <v>80697</v>
      </c>
      <c r="V373" s="83" t="s">
        <v>3471</v>
      </c>
      <c r="W373" s="83" t="s">
        <v>1728</v>
      </c>
      <c r="X373" s="83"/>
      <c r="Y373" s="83"/>
      <c r="Z373" s="83" t="s">
        <v>467</v>
      </c>
      <c r="AA373" s="83" t="s">
        <v>400</v>
      </c>
      <c r="AB373" s="47"/>
      <c r="AC373" s="427">
        <v>367</v>
      </c>
      <c r="AD373" s="427">
        <v>6386688</v>
      </c>
      <c r="AE373" s="83"/>
      <c r="AF373" s="83"/>
      <c r="AG373" s="427">
        <v>6386688</v>
      </c>
      <c r="AH373" s="83"/>
      <c r="AI373" s="83"/>
      <c r="AJ373" s="83"/>
      <c r="AK373" s="83"/>
      <c r="AL373" s="83"/>
      <c r="AM373" s="83"/>
      <c r="AN373" s="83"/>
      <c r="AO373" s="83"/>
      <c r="AP373" s="83"/>
      <c r="AQ373" s="83"/>
      <c r="AR373" s="83"/>
      <c r="AS373" s="83"/>
      <c r="AT373" s="83"/>
      <c r="AU373" s="83"/>
      <c r="AV373" s="83"/>
      <c r="AW373" s="83" t="s">
        <v>3720</v>
      </c>
      <c r="AX373" s="83" t="s">
        <v>3472</v>
      </c>
      <c r="AY373" s="83">
        <v>43</v>
      </c>
      <c r="AZ373" s="83">
        <v>42</v>
      </c>
      <c r="BA373" s="83">
        <v>39</v>
      </c>
      <c r="BB373" s="83">
        <v>24</v>
      </c>
      <c r="BC373" s="83">
        <v>49</v>
      </c>
      <c r="BD373" s="83">
        <v>37.6</v>
      </c>
      <c r="BE373" s="83">
        <f t="shared" si="72"/>
        <v>43.710833333333333</v>
      </c>
      <c r="BF373" s="83">
        <f t="shared" si="73"/>
        <v>24.827111111111112</v>
      </c>
      <c r="BG373" s="110" t="s">
        <v>8024</v>
      </c>
      <c r="BH373" s="83"/>
      <c r="BI373" s="83"/>
      <c r="BJ373" s="96"/>
      <c r="BK373" s="83"/>
      <c r="BL373" s="96"/>
      <c r="BM373" s="83">
        <v>548</v>
      </c>
      <c r="BN373" s="96">
        <v>43215</v>
      </c>
      <c r="BO373" s="83"/>
      <c r="BP373" s="83"/>
      <c r="BQ373" s="83"/>
      <c r="BR373" s="83"/>
      <c r="BS373" s="110"/>
      <c r="BT373" s="550"/>
    </row>
    <row r="374" spans="1:72" ht="39.75" customHeight="1" x14ac:dyDescent="0.25">
      <c r="A374" s="83" t="s">
        <v>3387</v>
      </c>
      <c r="B374" s="83" t="s">
        <v>1729</v>
      </c>
      <c r="C374" s="95">
        <v>11160036</v>
      </c>
      <c r="D374" s="96">
        <v>39933</v>
      </c>
      <c r="E374" s="96">
        <v>39933</v>
      </c>
      <c r="F374" s="96">
        <v>43585</v>
      </c>
      <c r="G374" s="96"/>
      <c r="H374" s="96" t="s">
        <v>1731</v>
      </c>
      <c r="I374" s="325" t="s">
        <v>881</v>
      </c>
      <c r="J374" s="325"/>
      <c r="K374" s="325" t="s">
        <v>55</v>
      </c>
      <c r="L374" s="115" t="s">
        <v>1376</v>
      </c>
      <c r="M374" s="83" t="s">
        <v>1732</v>
      </c>
      <c r="N374" s="83" t="s">
        <v>256</v>
      </c>
      <c r="O374" s="83" t="s">
        <v>189</v>
      </c>
      <c r="P374" s="94">
        <v>54047</v>
      </c>
      <c r="Q374" s="83" t="s">
        <v>2860</v>
      </c>
      <c r="R374" s="83" t="s">
        <v>1732</v>
      </c>
      <c r="S374" s="83" t="s">
        <v>256</v>
      </c>
      <c r="T374" s="83" t="s">
        <v>189</v>
      </c>
      <c r="U374" s="83">
        <v>54047</v>
      </c>
      <c r="V374" s="83" t="s">
        <v>2861</v>
      </c>
      <c r="W374" s="83" t="s">
        <v>638</v>
      </c>
      <c r="X374" s="88"/>
      <c r="Y374" s="88"/>
      <c r="Z374" s="83" t="s">
        <v>467</v>
      </c>
      <c r="AA374" s="83" t="s">
        <v>955</v>
      </c>
      <c r="AB374" s="47">
        <v>0.19400000000000001</v>
      </c>
      <c r="AC374" s="83">
        <v>1</v>
      </c>
      <c r="AD374" s="83">
        <f>SUM(AE374:AM374)</f>
        <v>26280</v>
      </c>
      <c r="AE374" s="83"/>
      <c r="AF374" s="83"/>
      <c r="AG374" s="83"/>
      <c r="AH374" s="83"/>
      <c r="AI374" s="83"/>
      <c r="AJ374" s="83"/>
      <c r="AK374" s="83"/>
      <c r="AL374" s="83">
        <v>26280</v>
      </c>
      <c r="AM374" s="83"/>
      <c r="AN374" s="83"/>
      <c r="AO374" s="83">
        <v>19</v>
      </c>
      <c r="AP374" s="83"/>
      <c r="AQ374" s="83"/>
      <c r="AR374" s="83"/>
      <c r="AS374" s="83" t="s">
        <v>1402</v>
      </c>
      <c r="AT374" s="83"/>
      <c r="AU374" s="83"/>
      <c r="AV374" s="83"/>
      <c r="AW374" s="83"/>
      <c r="AX374" s="83"/>
      <c r="AY374" s="83"/>
      <c r="AZ374" s="83"/>
      <c r="BA374" s="83"/>
      <c r="BB374" s="83"/>
      <c r="BC374" s="83"/>
      <c r="BD374" s="83"/>
      <c r="BE374" s="83">
        <f t="shared" si="72"/>
        <v>0</v>
      </c>
      <c r="BF374" s="83">
        <f t="shared" si="73"/>
        <v>0</v>
      </c>
      <c r="BG374" s="110" t="s">
        <v>47</v>
      </c>
      <c r="BH374" s="83" t="s">
        <v>4850</v>
      </c>
      <c r="BI374" s="83"/>
      <c r="BJ374" s="96"/>
      <c r="BK374" s="88"/>
      <c r="BL374" s="109"/>
      <c r="BM374" s="83">
        <v>508</v>
      </c>
      <c r="BN374" s="96">
        <v>42846</v>
      </c>
      <c r="BO374" s="83"/>
      <c r="BP374" s="83"/>
      <c r="BQ374" s="83"/>
      <c r="BR374" s="83"/>
      <c r="BS374" s="110" t="s">
        <v>7452</v>
      </c>
    </row>
    <row r="375" spans="1:72" ht="39.75" customHeight="1" x14ac:dyDescent="0.25">
      <c r="A375" s="83"/>
      <c r="B375" s="83" t="s">
        <v>1729</v>
      </c>
      <c r="C375" s="95">
        <v>11160036</v>
      </c>
      <c r="D375" s="96">
        <v>39933</v>
      </c>
      <c r="E375" s="96">
        <v>39933</v>
      </c>
      <c r="F375" s="96">
        <v>43585</v>
      </c>
      <c r="G375" s="96"/>
      <c r="H375" s="96" t="s">
        <v>1731</v>
      </c>
      <c r="I375" s="110" t="s">
        <v>881</v>
      </c>
      <c r="J375" s="110"/>
      <c r="K375" s="110" t="s">
        <v>55</v>
      </c>
      <c r="L375" s="115" t="s">
        <v>1376</v>
      </c>
      <c r="M375" s="83" t="s">
        <v>1732</v>
      </c>
      <c r="N375" s="83" t="s">
        <v>256</v>
      </c>
      <c r="O375" s="83" t="s">
        <v>189</v>
      </c>
      <c r="P375" s="94">
        <v>54047</v>
      </c>
      <c r="Q375" s="83" t="s">
        <v>2860</v>
      </c>
      <c r="R375" s="83" t="s">
        <v>1732</v>
      </c>
      <c r="S375" s="83" t="s">
        <v>256</v>
      </c>
      <c r="T375" s="83" t="s">
        <v>189</v>
      </c>
      <c r="U375" s="83">
        <v>54047</v>
      </c>
      <c r="V375" s="83" t="s">
        <v>2861</v>
      </c>
      <c r="W375" s="83" t="s">
        <v>638</v>
      </c>
      <c r="X375" s="88"/>
      <c r="Y375" s="88"/>
      <c r="Z375" s="83" t="s">
        <v>467</v>
      </c>
      <c r="AA375" s="83" t="s">
        <v>955</v>
      </c>
      <c r="AB375" s="47">
        <v>0.19400000000000001</v>
      </c>
      <c r="AC375" s="427">
        <v>1</v>
      </c>
      <c r="AD375" s="427">
        <v>26280</v>
      </c>
      <c r="AE375" s="83"/>
      <c r="AF375" s="83"/>
      <c r="AG375" s="83"/>
      <c r="AH375" s="83"/>
      <c r="AI375" s="83"/>
      <c r="AJ375" s="83"/>
      <c r="AK375" s="83"/>
      <c r="AL375" s="427">
        <v>26280</v>
      </c>
      <c r="AM375" s="83"/>
      <c r="AN375" s="83"/>
      <c r="AO375" s="427">
        <v>19</v>
      </c>
      <c r="AP375" s="83"/>
      <c r="AQ375" s="83"/>
      <c r="AR375" s="83"/>
      <c r="AS375" s="83" t="s">
        <v>1403</v>
      </c>
      <c r="AT375" s="83"/>
      <c r="AU375" s="83"/>
      <c r="AV375" s="83"/>
      <c r="AW375" s="83"/>
      <c r="AX375" s="83"/>
      <c r="AY375" s="83"/>
      <c r="AZ375" s="83"/>
      <c r="BA375" s="83"/>
      <c r="BB375" s="83"/>
      <c r="BC375" s="83"/>
      <c r="BD375" s="83"/>
      <c r="BE375" s="83">
        <f t="shared" si="72"/>
        <v>0</v>
      </c>
      <c r="BF375" s="83">
        <f t="shared" si="73"/>
        <v>0</v>
      </c>
      <c r="BG375" s="110" t="s">
        <v>47</v>
      </c>
      <c r="BH375" s="83" t="s">
        <v>4850</v>
      </c>
      <c r="BI375" s="83"/>
      <c r="BJ375" s="96"/>
      <c r="BK375" s="88"/>
      <c r="BL375" s="109"/>
      <c r="BM375" s="83">
        <v>508</v>
      </c>
      <c r="BN375" s="96">
        <v>42846</v>
      </c>
      <c r="BO375" s="83"/>
      <c r="BP375" s="83"/>
      <c r="BQ375" s="83"/>
      <c r="BR375" s="83"/>
      <c r="BS375" s="110" t="s">
        <v>7452</v>
      </c>
      <c r="BT375" s="550"/>
    </row>
    <row r="376" spans="1:72" ht="39.75" customHeight="1" x14ac:dyDescent="0.25">
      <c r="A376" s="20"/>
      <c r="B376" s="20" t="s">
        <v>1733</v>
      </c>
      <c r="C376" s="22">
        <v>11120017</v>
      </c>
      <c r="D376" s="23">
        <v>39944</v>
      </c>
      <c r="E376" s="23">
        <v>39944</v>
      </c>
      <c r="F376" s="23">
        <v>43373</v>
      </c>
      <c r="G376" s="23"/>
      <c r="H376" s="20" t="s">
        <v>1734</v>
      </c>
      <c r="I376" s="24" t="s">
        <v>601</v>
      </c>
      <c r="J376" s="24"/>
      <c r="K376" s="24" t="s">
        <v>60</v>
      </c>
      <c r="L376" s="114" t="s">
        <v>1735</v>
      </c>
      <c r="M376" s="20" t="s">
        <v>1736</v>
      </c>
      <c r="N376" s="20" t="s">
        <v>85</v>
      </c>
      <c r="O376" s="20" t="s">
        <v>45</v>
      </c>
      <c r="P376" s="21" t="s">
        <v>1737</v>
      </c>
      <c r="Q376" s="20" t="s">
        <v>401</v>
      </c>
      <c r="R376" s="20" t="s">
        <v>1736</v>
      </c>
      <c r="S376" s="20" t="s">
        <v>85</v>
      </c>
      <c r="T376" s="20" t="s">
        <v>45</v>
      </c>
      <c r="U376" s="21" t="s">
        <v>1737</v>
      </c>
      <c r="V376" s="20" t="s">
        <v>2862</v>
      </c>
      <c r="W376" s="20"/>
      <c r="X376" s="20"/>
      <c r="Y376" s="20"/>
      <c r="Z376" s="20" t="s">
        <v>467</v>
      </c>
      <c r="AA376" s="20" t="s">
        <v>17</v>
      </c>
      <c r="AB376" s="158"/>
      <c r="AC376" s="20">
        <v>10</v>
      </c>
      <c r="AD376" s="30">
        <v>30000</v>
      </c>
      <c r="AE376" s="20"/>
      <c r="AF376" s="20"/>
      <c r="AG376" s="20"/>
      <c r="AH376" s="20"/>
      <c r="AI376" s="20"/>
      <c r="AJ376" s="20">
        <v>30000</v>
      </c>
      <c r="AK376" s="20"/>
      <c r="AL376" s="20"/>
      <c r="AM376" s="20"/>
      <c r="AN376" s="20"/>
      <c r="AO376" s="20"/>
      <c r="AP376" s="20"/>
      <c r="AQ376" s="20"/>
      <c r="AR376" s="20"/>
      <c r="AS376" s="20"/>
      <c r="AT376" s="20"/>
      <c r="AU376" s="20"/>
      <c r="AV376" s="20"/>
      <c r="AW376" s="20" t="s">
        <v>6157</v>
      </c>
      <c r="AX376" s="20" t="s">
        <v>6158</v>
      </c>
      <c r="AY376" s="20">
        <v>43</v>
      </c>
      <c r="AZ376" s="20">
        <v>18</v>
      </c>
      <c r="BA376" s="20">
        <v>51.7</v>
      </c>
      <c r="BB376" s="20">
        <v>25</v>
      </c>
      <c r="BC376" s="20">
        <v>54</v>
      </c>
      <c r="BD376" s="20">
        <v>20.3</v>
      </c>
      <c r="BE376" s="20">
        <f t="shared" si="72"/>
        <v>43.314361111111111</v>
      </c>
      <c r="BF376" s="20">
        <f t="shared" si="73"/>
        <v>25.905638888888888</v>
      </c>
      <c r="BG376" s="24" t="s">
        <v>38</v>
      </c>
      <c r="BH376" s="20"/>
      <c r="BI376" s="20"/>
      <c r="BJ376" s="23"/>
      <c r="BK376" s="20"/>
      <c r="BL376" s="23"/>
      <c r="BM376" s="20"/>
      <c r="BN376" s="20"/>
      <c r="BO376" s="20"/>
      <c r="BP376" s="20"/>
      <c r="BQ376" s="20"/>
      <c r="BR376" s="20"/>
      <c r="BS376" s="24"/>
      <c r="BT376" s="550"/>
    </row>
    <row r="377" spans="1:72" ht="39.75" customHeight="1" x14ac:dyDescent="0.25">
      <c r="A377" s="20"/>
      <c r="B377" s="20" t="s">
        <v>1705</v>
      </c>
      <c r="C377" s="22">
        <v>11110035</v>
      </c>
      <c r="D377" s="23">
        <v>39945</v>
      </c>
      <c r="E377" s="23">
        <v>39945</v>
      </c>
      <c r="F377" s="23">
        <v>49076</v>
      </c>
      <c r="G377" s="23"/>
      <c r="H377" s="20" t="s">
        <v>957</v>
      </c>
      <c r="I377" s="24" t="s">
        <v>1016</v>
      </c>
      <c r="J377" s="24"/>
      <c r="K377" s="24" t="s">
        <v>95</v>
      </c>
      <c r="L377" s="114"/>
      <c r="M377" s="20" t="s">
        <v>165</v>
      </c>
      <c r="N377" s="20" t="s">
        <v>166</v>
      </c>
      <c r="O377" s="20" t="s">
        <v>92</v>
      </c>
      <c r="P377" s="21"/>
      <c r="Q377" s="20" t="s">
        <v>4045</v>
      </c>
      <c r="R377" s="20" t="s">
        <v>165</v>
      </c>
      <c r="S377" s="20" t="s">
        <v>166</v>
      </c>
      <c r="T377" s="20" t="s">
        <v>92</v>
      </c>
      <c r="U377" s="20">
        <v>3928</v>
      </c>
      <c r="V377" s="20"/>
      <c r="W377" s="20"/>
      <c r="X377" s="20"/>
      <c r="Y377" s="20"/>
      <c r="Z377" s="20" t="s">
        <v>467</v>
      </c>
      <c r="AA377" s="20" t="s">
        <v>36</v>
      </c>
      <c r="AB377" s="34">
        <v>9.6000000000000002E-2</v>
      </c>
      <c r="AC377" s="20">
        <v>2</v>
      </c>
      <c r="AD377" s="20">
        <v>63072</v>
      </c>
      <c r="AE377" s="20">
        <v>63072</v>
      </c>
      <c r="AF377" s="20"/>
      <c r="AG377" s="20"/>
      <c r="AH377" s="20"/>
      <c r="AI377" s="20"/>
      <c r="AJ377" s="20"/>
      <c r="AK377" s="20"/>
      <c r="AL377" s="20"/>
      <c r="AM377" s="20"/>
      <c r="AN377" s="20"/>
      <c r="AO377" s="20">
        <v>9</v>
      </c>
      <c r="AP377" s="20"/>
      <c r="AQ377" s="20"/>
      <c r="AR377" s="20"/>
      <c r="AS377" s="20"/>
      <c r="AT377" s="20"/>
      <c r="AU377" s="20"/>
      <c r="AV377" s="20">
        <v>711</v>
      </c>
      <c r="AW377" s="20" t="s">
        <v>6159</v>
      </c>
      <c r="AX377" s="20" t="s">
        <v>6160</v>
      </c>
      <c r="AY377" s="20">
        <v>43</v>
      </c>
      <c r="AZ377" s="20">
        <v>12</v>
      </c>
      <c r="BA377" s="20">
        <v>42.18</v>
      </c>
      <c r="BB377" s="20">
        <v>23</v>
      </c>
      <c r="BC377" s="20">
        <v>3</v>
      </c>
      <c r="BD377" s="20">
        <v>43.98</v>
      </c>
      <c r="BE377" s="20">
        <f t="shared" si="72"/>
        <v>43.211716666666668</v>
      </c>
      <c r="BF377" s="20">
        <f t="shared" si="73"/>
        <v>23.062216666666668</v>
      </c>
      <c r="BG377" s="24" t="s">
        <v>47</v>
      </c>
      <c r="BH377" s="20" t="s">
        <v>4851</v>
      </c>
      <c r="BI377" s="20"/>
      <c r="BJ377" s="23"/>
      <c r="BK377" s="20"/>
      <c r="BL377" s="23"/>
      <c r="BM377" s="20"/>
      <c r="BN377" s="20"/>
      <c r="BO377" s="20"/>
      <c r="BP377" s="20"/>
      <c r="BQ377" s="20"/>
      <c r="BR377" s="20"/>
      <c r="BS377" s="24"/>
      <c r="BT377" s="550"/>
    </row>
    <row r="378" spans="1:72" ht="39.75" customHeight="1" x14ac:dyDescent="0.25">
      <c r="A378" s="20" t="s">
        <v>3387</v>
      </c>
      <c r="B378" s="20" t="s">
        <v>8764</v>
      </c>
      <c r="C378" s="20">
        <v>11140047</v>
      </c>
      <c r="D378" s="23">
        <v>39946</v>
      </c>
      <c r="E378" s="23">
        <v>40106</v>
      </c>
      <c r="F378" s="23">
        <v>47411</v>
      </c>
      <c r="G378" s="20"/>
      <c r="H378" s="20" t="s">
        <v>486</v>
      </c>
      <c r="I378" s="324" t="s">
        <v>990</v>
      </c>
      <c r="J378" s="324" t="s">
        <v>8774</v>
      </c>
      <c r="K378" s="324" t="s">
        <v>95</v>
      </c>
      <c r="L378" s="114" t="s">
        <v>7273</v>
      </c>
      <c r="M378" s="20" t="s">
        <v>239</v>
      </c>
      <c r="N378" s="20" t="s">
        <v>240</v>
      </c>
      <c r="O378" s="20" t="s">
        <v>92</v>
      </c>
      <c r="P378" s="21">
        <v>47353</v>
      </c>
      <c r="Q378" s="20" t="s">
        <v>8775</v>
      </c>
      <c r="R378" s="20" t="s">
        <v>239</v>
      </c>
      <c r="S378" s="20" t="s">
        <v>240</v>
      </c>
      <c r="T378" s="20" t="s">
        <v>92</v>
      </c>
      <c r="U378" s="20">
        <v>47353</v>
      </c>
      <c r="V378" s="20"/>
      <c r="W378" s="20" t="s">
        <v>2863</v>
      </c>
      <c r="X378" s="20">
        <v>521</v>
      </c>
      <c r="Y378" s="20">
        <v>120</v>
      </c>
      <c r="Z378" s="20" t="s">
        <v>467</v>
      </c>
      <c r="AA378" s="20" t="s">
        <v>540</v>
      </c>
      <c r="AB378" s="34">
        <v>0.32600000000000001</v>
      </c>
      <c r="AC378" s="20">
        <v>650</v>
      </c>
      <c r="AD378" s="20">
        <v>9000000</v>
      </c>
      <c r="AE378" s="20"/>
      <c r="AF378" s="20">
        <v>9000000</v>
      </c>
      <c r="AG378" s="20"/>
      <c r="AH378" s="20"/>
      <c r="AI378" s="20"/>
      <c r="AJ378" s="20"/>
      <c r="AK378" s="20"/>
      <c r="AL378" s="20"/>
      <c r="AM378" s="20"/>
      <c r="AN378" s="20"/>
      <c r="AO378" s="20">
        <v>33</v>
      </c>
      <c r="AP378" s="20"/>
      <c r="AQ378" s="20"/>
      <c r="AR378" s="20"/>
      <c r="AS378" s="20" t="s">
        <v>467</v>
      </c>
      <c r="AT378" s="20"/>
      <c r="AU378" s="20"/>
      <c r="AV378" s="20">
        <v>853.33</v>
      </c>
      <c r="AW378" s="20" t="s">
        <v>1738</v>
      </c>
      <c r="AX378" s="20" t="s">
        <v>1739</v>
      </c>
      <c r="AY378" s="20">
        <v>43</v>
      </c>
      <c r="AZ378" s="20">
        <v>24</v>
      </c>
      <c r="BA378" s="20">
        <v>19.2</v>
      </c>
      <c r="BB378" s="20">
        <v>22</v>
      </c>
      <c r="BC378" s="20">
        <v>47</v>
      </c>
      <c r="BD378" s="20">
        <v>48.2</v>
      </c>
      <c r="BE378" s="20">
        <f t="shared" si="72"/>
        <v>43.405333333333331</v>
      </c>
      <c r="BF378" s="20">
        <f t="shared" si="73"/>
        <v>22.796722222222225</v>
      </c>
      <c r="BG378" s="24" t="s">
        <v>159</v>
      </c>
      <c r="BH378" s="20" t="s">
        <v>4852</v>
      </c>
      <c r="BI378" s="20">
        <v>2789</v>
      </c>
      <c r="BJ378" s="23">
        <v>43768</v>
      </c>
      <c r="BK378" s="20">
        <v>2789</v>
      </c>
      <c r="BL378" s="23">
        <v>43768</v>
      </c>
      <c r="BM378" s="20"/>
      <c r="BN378" s="20"/>
      <c r="BO378" s="20"/>
      <c r="BP378" s="20"/>
      <c r="BQ378" s="20"/>
      <c r="BR378" s="20"/>
      <c r="BS378" s="24"/>
    </row>
    <row r="379" spans="1:72" ht="39.75" customHeight="1" x14ac:dyDescent="0.25">
      <c r="A379" s="20"/>
      <c r="B379" s="20" t="s">
        <v>8764</v>
      </c>
      <c r="C379" s="20">
        <v>11140047</v>
      </c>
      <c r="D379" s="23">
        <v>39946</v>
      </c>
      <c r="E379" s="23">
        <v>40106</v>
      </c>
      <c r="F379" s="23">
        <v>47411</v>
      </c>
      <c r="G379" s="20"/>
      <c r="H379" s="20" t="s">
        <v>486</v>
      </c>
      <c r="I379" s="324" t="s">
        <v>990</v>
      </c>
      <c r="J379" s="324" t="s">
        <v>8774</v>
      </c>
      <c r="K379" s="324" t="s">
        <v>95</v>
      </c>
      <c r="L379" s="114" t="s">
        <v>7273</v>
      </c>
      <c r="M379" s="20" t="s">
        <v>239</v>
      </c>
      <c r="N379" s="20" t="s">
        <v>240</v>
      </c>
      <c r="O379" s="20" t="s">
        <v>92</v>
      </c>
      <c r="P379" s="21">
        <v>47353</v>
      </c>
      <c r="Q379" s="20" t="s">
        <v>8775</v>
      </c>
      <c r="R379" s="20" t="s">
        <v>239</v>
      </c>
      <c r="S379" s="20" t="s">
        <v>240</v>
      </c>
      <c r="T379" s="20" t="s">
        <v>92</v>
      </c>
      <c r="U379" s="20">
        <v>47353</v>
      </c>
      <c r="V379" s="20"/>
      <c r="W379" s="20" t="s">
        <v>2863</v>
      </c>
      <c r="X379" s="20">
        <v>521</v>
      </c>
      <c r="Y379" s="20">
        <v>120</v>
      </c>
      <c r="Z379" s="20" t="s">
        <v>467</v>
      </c>
      <c r="AA379" s="20" t="s">
        <v>540</v>
      </c>
      <c r="AB379" s="34"/>
      <c r="AC379" s="20"/>
      <c r="AD379" s="20"/>
      <c r="AE379" s="20"/>
      <c r="AF379" s="20"/>
      <c r="AG379" s="20"/>
      <c r="AH379" s="20"/>
      <c r="AI379" s="20"/>
      <c r="AJ379" s="20"/>
      <c r="AK379" s="20"/>
      <c r="AL379" s="20"/>
      <c r="AM379" s="20"/>
      <c r="AN379" s="20"/>
      <c r="AO379" s="20"/>
      <c r="AP379" s="20"/>
      <c r="AQ379" s="20"/>
      <c r="AR379" s="20"/>
      <c r="AS379" s="20" t="s">
        <v>2723</v>
      </c>
      <c r="AT379" s="20"/>
      <c r="AU379" s="20"/>
      <c r="AV379" s="20"/>
      <c r="AW379" s="20" t="s">
        <v>8776</v>
      </c>
      <c r="AX379" s="20" t="s">
        <v>8777</v>
      </c>
      <c r="AY379" s="20">
        <v>43</v>
      </c>
      <c r="AZ379" s="20">
        <v>24</v>
      </c>
      <c r="BA379" s="20">
        <v>13.2</v>
      </c>
      <c r="BB379" s="20">
        <v>22</v>
      </c>
      <c r="BC379" s="20">
        <v>49</v>
      </c>
      <c r="BD379" s="20">
        <v>6.5</v>
      </c>
      <c r="BE379" s="20">
        <f t="shared" si="72"/>
        <v>43.403666666666666</v>
      </c>
      <c r="BF379" s="20">
        <f t="shared" si="73"/>
        <v>22.818472222222223</v>
      </c>
      <c r="BG379" s="24" t="s">
        <v>47</v>
      </c>
      <c r="BH379" s="20"/>
      <c r="BI379" s="20">
        <v>2789</v>
      </c>
      <c r="BJ379" s="23">
        <v>43768</v>
      </c>
      <c r="BK379" s="20">
        <v>2789</v>
      </c>
      <c r="BL379" s="23">
        <v>43768</v>
      </c>
      <c r="BM379" s="20"/>
      <c r="BN379" s="20"/>
      <c r="BO379" s="20"/>
      <c r="BP379" s="20"/>
      <c r="BQ379" s="20"/>
      <c r="BR379" s="20"/>
      <c r="BS379" s="24"/>
    </row>
    <row r="380" spans="1:72" ht="39.75" customHeight="1" x14ac:dyDescent="0.25">
      <c r="A380" s="20"/>
      <c r="B380" s="20" t="s">
        <v>8764</v>
      </c>
      <c r="C380" s="20">
        <v>11140047</v>
      </c>
      <c r="D380" s="23">
        <v>39946</v>
      </c>
      <c r="E380" s="23">
        <v>40106</v>
      </c>
      <c r="F380" s="23">
        <v>47411</v>
      </c>
      <c r="G380" s="20"/>
      <c r="H380" s="20" t="s">
        <v>486</v>
      </c>
      <c r="I380" s="324" t="s">
        <v>990</v>
      </c>
      <c r="J380" s="324" t="s">
        <v>8774</v>
      </c>
      <c r="K380" s="324" t="s">
        <v>95</v>
      </c>
      <c r="L380" s="114" t="s">
        <v>7273</v>
      </c>
      <c r="M380" s="20" t="s">
        <v>239</v>
      </c>
      <c r="N380" s="20" t="s">
        <v>240</v>
      </c>
      <c r="O380" s="20" t="s">
        <v>92</v>
      </c>
      <c r="P380" s="21">
        <v>47353</v>
      </c>
      <c r="Q380" s="20" t="s">
        <v>8775</v>
      </c>
      <c r="R380" s="20" t="s">
        <v>239</v>
      </c>
      <c r="S380" s="20" t="s">
        <v>240</v>
      </c>
      <c r="T380" s="20" t="s">
        <v>92</v>
      </c>
      <c r="U380" s="20">
        <v>47353</v>
      </c>
      <c r="V380" s="20"/>
      <c r="W380" s="20" t="s">
        <v>2863</v>
      </c>
      <c r="X380" s="20">
        <v>521</v>
      </c>
      <c r="Y380" s="20">
        <v>120</v>
      </c>
      <c r="Z380" s="20" t="s">
        <v>467</v>
      </c>
      <c r="AA380" s="20" t="s">
        <v>540</v>
      </c>
      <c r="AB380" s="34"/>
      <c r="AC380" s="20"/>
      <c r="AD380" s="20"/>
      <c r="AE380" s="20"/>
      <c r="AF380" s="20"/>
      <c r="AG380" s="20"/>
      <c r="AH380" s="20"/>
      <c r="AI380" s="20"/>
      <c r="AJ380" s="20"/>
      <c r="AK380" s="20"/>
      <c r="AL380" s="20"/>
      <c r="AM380" s="20"/>
      <c r="AN380" s="20"/>
      <c r="AO380" s="20"/>
      <c r="AP380" s="20"/>
      <c r="AQ380" s="20"/>
      <c r="AR380" s="20"/>
      <c r="AS380" s="20" t="s">
        <v>3566</v>
      </c>
      <c r="AT380" s="20"/>
      <c r="AU380" s="20"/>
      <c r="AV380" s="20"/>
      <c r="AW380" s="20" t="s">
        <v>8778</v>
      </c>
      <c r="AX380" s="20" t="s">
        <v>8779</v>
      </c>
      <c r="AY380" s="20">
        <v>43</v>
      </c>
      <c r="AZ380" s="20">
        <v>24</v>
      </c>
      <c r="BA380" s="20">
        <v>12.8</v>
      </c>
      <c r="BB380" s="20">
        <v>22</v>
      </c>
      <c r="BC380" s="20">
        <v>49</v>
      </c>
      <c r="BD380" s="20">
        <v>7.8</v>
      </c>
      <c r="BE380" s="20">
        <f t="shared" si="72"/>
        <v>43.403555555555556</v>
      </c>
      <c r="BF380" s="20">
        <f t="shared" si="73"/>
        <v>22.818833333333334</v>
      </c>
      <c r="BG380" s="24" t="s">
        <v>47</v>
      </c>
      <c r="BH380" s="20"/>
      <c r="BI380" s="20">
        <v>2789</v>
      </c>
      <c r="BJ380" s="23">
        <v>43768</v>
      </c>
      <c r="BK380" s="20">
        <v>2789</v>
      </c>
      <c r="BL380" s="23">
        <v>43768</v>
      </c>
      <c r="BM380" s="20"/>
      <c r="BN380" s="20"/>
      <c r="BO380" s="20"/>
      <c r="BP380" s="20"/>
      <c r="BQ380" s="20"/>
      <c r="BR380" s="20"/>
      <c r="BS380" s="24"/>
    </row>
    <row r="381" spans="1:72" ht="39.75" customHeight="1" x14ac:dyDescent="0.25">
      <c r="A381" s="83"/>
      <c r="B381" s="83" t="s">
        <v>1740</v>
      </c>
      <c r="C381" s="95">
        <v>11140048</v>
      </c>
      <c r="D381" s="96">
        <v>39948</v>
      </c>
      <c r="E381" s="96">
        <v>39948</v>
      </c>
      <c r="F381" s="96">
        <v>43600</v>
      </c>
      <c r="G381" s="96">
        <v>40678</v>
      </c>
      <c r="H381" s="96" t="s">
        <v>483</v>
      </c>
      <c r="I381" s="325" t="s">
        <v>1011</v>
      </c>
      <c r="J381" s="325"/>
      <c r="K381" s="325" t="s">
        <v>37</v>
      </c>
      <c r="L381" s="348"/>
      <c r="M381" s="83" t="s">
        <v>1741</v>
      </c>
      <c r="N381" s="83" t="s">
        <v>45</v>
      </c>
      <c r="O381" s="83" t="s">
        <v>45</v>
      </c>
      <c r="P381" s="94">
        <v>65200</v>
      </c>
      <c r="Q381" s="83"/>
      <c r="R381" s="83" t="s">
        <v>1741</v>
      </c>
      <c r="S381" s="83" t="s">
        <v>45</v>
      </c>
      <c r="T381" s="83" t="s">
        <v>45</v>
      </c>
      <c r="U381" s="83">
        <v>65200</v>
      </c>
      <c r="V381" s="83"/>
      <c r="W381" s="83" t="s">
        <v>2864</v>
      </c>
      <c r="X381" s="83">
        <v>1253</v>
      </c>
      <c r="Y381" s="83">
        <v>11.6</v>
      </c>
      <c r="Z381" s="83" t="s">
        <v>467</v>
      </c>
      <c r="AA381" s="83" t="s">
        <v>540</v>
      </c>
      <c r="AB381" s="47">
        <v>12.07</v>
      </c>
      <c r="AC381" s="83">
        <v>13500</v>
      </c>
      <c r="AD381" s="83">
        <v>300000000</v>
      </c>
      <c r="AE381" s="83"/>
      <c r="AF381" s="83">
        <v>300000000</v>
      </c>
      <c r="AG381" s="83"/>
      <c r="AH381" s="83"/>
      <c r="AI381" s="83"/>
      <c r="AJ381" s="83"/>
      <c r="AK381" s="83"/>
      <c r="AL381" s="83"/>
      <c r="AM381" s="83"/>
      <c r="AN381" s="83"/>
      <c r="AO381" s="83">
        <v>1300</v>
      </c>
      <c r="AP381" s="83"/>
      <c r="AQ381" s="83" t="s">
        <v>47</v>
      </c>
      <c r="AR381" s="83"/>
      <c r="AS381" s="83"/>
      <c r="AT381" s="83"/>
      <c r="AU381" s="83"/>
      <c r="AV381" s="83">
        <v>110</v>
      </c>
      <c r="AW381" s="83" t="s">
        <v>1742</v>
      </c>
      <c r="AX381" s="83" t="s">
        <v>1743</v>
      </c>
      <c r="AY381" s="83">
        <v>43</v>
      </c>
      <c r="AZ381" s="83">
        <v>6</v>
      </c>
      <c r="BA381" s="83">
        <v>53.3</v>
      </c>
      <c r="BB381" s="83">
        <v>25</v>
      </c>
      <c r="BC381" s="83">
        <v>37</v>
      </c>
      <c r="BD381" s="83">
        <v>1.2</v>
      </c>
      <c r="BE381" s="83">
        <f t="shared" si="72"/>
        <v>43.114805555555556</v>
      </c>
      <c r="BF381" s="83">
        <f t="shared" si="73"/>
        <v>25.617000000000001</v>
      </c>
      <c r="BG381" s="110" t="s">
        <v>47</v>
      </c>
      <c r="BH381" s="83"/>
      <c r="BI381" s="83"/>
      <c r="BJ381" s="96"/>
      <c r="BK381" s="83"/>
      <c r="BL381" s="96"/>
      <c r="BM381" s="83"/>
      <c r="BN381" s="83"/>
      <c r="BO381" s="83"/>
      <c r="BP381" s="83"/>
      <c r="BQ381" s="83"/>
      <c r="BR381" s="83"/>
      <c r="BS381" s="110" t="s">
        <v>1744</v>
      </c>
    </row>
    <row r="382" spans="1:72" ht="39.75" customHeight="1" x14ac:dyDescent="0.25">
      <c r="A382" s="83"/>
      <c r="B382" s="83" t="s">
        <v>1740</v>
      </c>
      <c r="C382" s="95">
        <v>11140048</v>
      </c>
      <c r="D382" s="96">
        <v>39948</v>
      </c>
      <c r="E382" s="96">
        <v>39948</v>
      </c>
      <c r="F382" s="96">
        <v>43600</v>
      </c>
      <c r="G382" s="96">
        <v>41774</v>
      </c>
      <c r="H382" s="96" t="s">
        <v>483</v>
      </c>
      <c r="I382" s="110" t="s">
        <v>1011</v>
      </c>
      <c r="J382" s="110"/>
      <c r="K382" s="110" t="s">
        <v>37</v>
      </c>
      <c r="L382" s="348"/>
      <c r="M382" s="83" t="s">
        <v>1741</v>
      </c>
      <c r="N382" s="83" t="s">
        <v>45</v>
      </c>
      <c r="O382" s="83" t="s">
        <v>45</v>
      </c>
      <c r="P382" s="94">
        <v>65200</v>
      </c>
      <c r="Q382" s="83"/>
      <c r="R382" s="83" t="s">
        <v>1741</v>
      </c>
      <c r="S382" s="83" t="s">
        <v>45</v>
      </c>
      <c r="T382" s="83" t="s">
        <v>45</v>
      </c>
      <c r="U382" s="83">
        <v>65200</v>
      </c>
      <c r="V382" s="83"/>
      <c r="W382" s="83" t="s">
        <v>2864</v>
      </c>
      <c r="X382" s="83">
        <v>1253</v>
      </c>
      <c r="Y382" s="83">
        <v>11.6</v>
      </c>
      <c r="Z382" s="83" t="s">
        <v>467</v>
      </c>
      <c r="AA382" s="83" t="s">
        <v>540</v>
      </c>
      <c r="AB382" s="47">
        <v>12.07</v>
      </c>
      <c r="AC382" s="83">
        <v>13500</v>
      </c>
      <c r="AD382" s="83">
        <v>300000000</v>
      </c>
      <c r="AE382" s="83"/>
      <c r="AF382" s="83">
        <v>300000000</v>
      </c>
      <c r="AG382" s="83"/>
      <c r="AH382" s="83"/>
      <c r="AI382" s="83"/>
      <c r="AJ382" s="83"/>
      <c r="AK382" s="83"/>
      <c r="AL382" s="83"/>
      <c r="AM382" s="83"/>
      <c r="AN382" s="83"/>
      <c r="AO382" s="83">
        <v>1300</v>
      </c>
      <c r="AP382" s="83"/>
      <c r="AQ382" s="83" t="s">
        <v>47</v>
      </c>
      <c r="AR382" s="83"/>
      <c r="AS382" s="83"/>
      <c r="AT382" s="83"/>
      <c r="AU382" s="83"/>
      <c r="AV382" s="83">
        <v>110</v>
      </c>
      <c r="AW382" s="83" t="s">
        <v>1742</v>
      </c>
      <c r="AX382" s="83" t="s">
        <v>1743</v>
      </c>
      <c r="AY382" s="83">
        <v>43</v>
      </c>
      <c r="AZ382" s="83">
        <v>6</v>
      </c>
      <c r="BA382" s="83">
        <v>53.3</v>
      </c>
      <c r="BB382" s="83">
        <v>25</v>
      </c>
      <c r="BC382" s="83">
        <v>37</v>
      </c>
      <c r="BD382" s="83">
        <v>1.2</v>
      </c>
      <c r="BE382" s="83">
        <f t="shared" si="72"/>
        <v>43.114805555555556</v>
      </c>
      <c r="BF382" s="83">
        <f t="shared" si="73"/>
        <v>25.617000000000001</v>
      </c>
      <c r="BG382" s="110" t="s">
        <v>38</v>
      </c>
      <c r="BH382" s="83"/>
      <c r="BI382" s="83"/>
      <c r="BJ382" s="96"/>
      <c r="BK382" s="83"/>
      <c r="BL382" s="96"/>
      <c r="BM382" s="83"/>
      <c r="BN382" s="83"/>
      <c r="BO382" s="83" t="s">
        <v>7418</v>
      </c>
      <c r="BP382" s="96">
        <v>42800</v>
      </c>
      <c r="BQ382" s="83"/>
      <c r="BR382" s="83"/>
      <c r="BS382" s="110" t="s">
        <v>7409</v>
      </c>
    </row>
    <row r="383" spans="1:72" ht="39.75" customHeight="1" x14ac:dyDescent="0.25">
      <c r="A383" s="20"/>
      <c r="B383" s="20" t="s">
        <v>1745</v>
      </c>
      <c r="C383" s="22">
        <v>11460002</v>
      </c>
      <c r="D383" s="23">
        <v>39967</v>
      </c>
      <c r="E383" s="23">
        <v>39967</v>
      </c>
      <c r="F383" s="23">
        <v>43619</v>
      </c>
      <c r="G383" s="23"/>
      <c r="H383" s="20" t="s">
        <v>2865</v>
      </c>
      <c r="I383" s="24" t="s">
        <v>1746</v>
      </c>
      <c r="J383" s="24"/>
      <c r="K383" s="24" t="s">
        <v>73</v>
      </c>
      <c r="L383" s="114" t="s">
        <v>1747</v>
      </c>
      <c r="M383" s="20" t="s">
        <v>1748</v>
      </c>
      <c r="N383" s="20" t="s">
        <v>72</v>
      </c>
      <c r="O383" s="20" t="s">
        <v>72</v>
      </c>
      <c r="P383" s="21" t="s">
        <v>446</v>
      </c>
      <c r="Q383" s="20" t="s">
        <v>1194</v>
      </c>
      <c r="R383" s="20" t="s">
        <v>1748</v>
      </c>
      <c r="S383" s="20" t="s">
        <v>72</v>
      </c>
      <c r="T383" s="20" t="s">
        <v>72</v>
      </c>
      <c r="U383" s="21" t="s">
        <v>446</v>
      </c>
      <c r="V383" s="20" t="s">
        <v>4046</v>
      </c>
      <c r="W383" s="20"/>
      <c r="X383" s="20"/>
      <c r="Y383" s="20"/>
      <c r="Z383" s="20" t="s">
        <v>467</v>
      </c>
      <c r="AA383" s="20" t="s">
        <v>955</v>
      </c>
      <c r="AB383" s="34"/>
      <c r="AC383" s="20">
        <v>70</v>
      </c>
      <c r="AD383" s="30">
        <v>125056</v>
      </c>
      <c r="AE383" s="26"/>
      <c r="AF383" s="20"/>
      <c r="AG383" s="26"/>
      <c r="AH383" s="26"/>
      <c r="AI383" s="26"/>
      <c r="AJ383" s="26"/>
      <c r="AK383" s="26"/>
      <c r="AL383" s="20">
        <v>125056</v>
      </c>
      <c r="AM383" s="26"/>
      <c r="AN383" s="26"/>
      <c r="AO383" s="26"/>
      <c r="AP383" s="26"/>
      <c r="AQ383" s="26"/>
      <c r="AR383" s="26"/>
      <c r="AS383" s="26"/>
      <c r="AT383" s="26"/>
      <c r="AU383" s="26"/>
      <c r="AV383" s="26"/>
      <c r="AW383" s="20" t="s">
        <v>6668</v>
      </c>
      <c r="AX383" s="20" t="s">
        <v>6669</v>
      </c>
      <c r="AY383" s="20">
        <v>43</v>
      </c>
      <c r="AZ383" s="20">
        <v>16</v>
      </c>
      <c r="BA383" s="20">
        <v>18.940000000000001</v>
      </c>
      <c r="BB383" s="20">
        <v>24</v>
      </c>
      <c r="BC383" s="20">
        <v>55</v>
      </c>
      <c r="BD383" s="20">
        <v>45.76</v>
      </c>
      <c r="BE383" s="20">
        <f t="shared" si="72"/>
        <v>43.271927777777776</v>
      </c>
      <c r="BF383" s="20">
        <f t="shared" si="73"/>
        <v>24.929377777777781</v>
      </c>
      <c r="BG383" s="24" t="s">
        <v>38</v>
      </c>
      <c r="BH383" s="20"/>
      <c r="BI383" s="20"/>
      <c r="BJ383" s="23"/>
      <c r="BK383" s="20"/>
      <c r="BL383" s="23"/>
      <c r="BM383" s="20"/>
      <c r="BN383" s="20"/>
      <c r="BO383" s="20"/>
      <c r="BP383" s="20"/>
      <c r="BQ383" s="20"/>
      <c r="BR383" s="20"/>
      <c r="BS383" s="24"/>
      <c r="BT383" s="550"/>
    </row>
    <row r="384" spans="1:72" ht="39.75" customHeight="1" x14ac:dyDescent="0.25">
      <c r="A384" s="83"/>
      <c r="B384" s="83" t="s">
        <v>1749</v>
      </c>
      <c r="C384" s="95">
        <v>11120018</v>
      </c>
      <c r="D384" s="96">
        <v>39968</v>
      </c>
      <c r="E384" s="96">
        <v>39968</v>
      </c>
      <c r="F384" s="96">
        <v>43620</v>
      </c>
      <c r="G384" s="96"/>
      <c r="H384" s="83" t="s">
        <v>1750</v>
      </c>
      <c r="I384" s="110" t="s">
        <v>994</v>
      </c>
      <c r="J384" s="110"/>
      <c r="K384" s="110" t="s">
        <v>135</v>
      </c>
      <c r="L384" s="115" t="s">
        <v>1751</v>
      </c>
      <c r="M384" s="83" t="s">
        <v>366</v>
      </c>
      <c r="N384" s="83" t="s">
        <v>76</v>
      </c>
      <c r="O384" s="83" t="s">
        <v>76</v>
      </c>
      <c r="P384" s="94" t="s">
        <v>1581</v>
      </c>
      <c r="Q384" s="83" t="s">
        <v>401</v>
      </c>
      <c r="R384" s="83" t="s">
        <v>366</v>
      </c>
      <c r="S384" s="83" t="s">
        <v>76</v>
      </c>
      <c r="T384" s="83" t="s">
        <v>76</v>
      </c>
      <c r="U384" s="94" t="s">
        <v>1581</v>
      </c>
      <c r="V384" s="83" t="s">
        <v>1752</v>
      </c>
      <c r="W384" s="83" t="s">
        <v>1753</v>
      </c>
      <c r="X384" s="83"/>
      <c r="Y384" s="83"/>
      <c r="Z384" s="83" t="s">
        <v>467</v>
      </c>
      <c r="AA384" s="83" t="s">
        <v>17</v>
      </c>
      <c r="AB384" s="507" t="s">
        <v>8249</v>
      </c>
      <c r="AC384" s="83">
        <v>16.600000000000001</v>
      </c>
      <c r="AD384" s="111">
        <v>6545</v>
      </c>
      <c r="AE384" s="83"/>
      <c r="AF384" s="83"/>
      <c r="AG384" s="83"/>
      <c r="AH384" s="83"/>
      <c r="AI384" s="83"/>
      <c r="AJ384" s="83">
        <v>6545</v>
      </c>
      <c r="AK384" s="83"/>
      <c r="AL384" s="83"/>
      <c r="AM384" s="83"/>
      <c r="AN384" s="83"/>
      <c r="AO384" s="83">
        <v>126</v>
      </c>
      <c r="AP384" s="83"/>
      <c r="AQ384" s="83"/>
      <c r="AR384" s="83"/>
      <c r="AS384" s="83"/>
      <c r="AT384" s="83"/>
      <c r="AU384" s="83"/>
      <c r="AV384" s="83"/>
      <c r="AW384" s="83" t="s">
        <v>6161</v>
      </c>
      <c r="AX384" s="83" t="s">
        <v>6162</v>
      </c>
      <c r="AY384" s="83">
        <v>43</v>
      </c>
      <c r="AZ384" s="83">
        <v>22</v>
      </c>
      <c r="BA384" s="83">
        <v>45.96</v>
      </c>
      <c r="BB384" s="83">
        <v>24</v>
      </c>
      <c r="BC384" s="83">
        <v>30</v>
      </c>
      <c r="BD384" s="83">
        <v>49.2</v>
      </c>
      <c r="BE384" s="83">
        <f t="shared" si="72"/>
        <v>43.379433333333331</v>
      </c>
      <c r="BF384" s="83">
        <f t="shared" si="73"/>
        <v>24.513666666666666</v>
      </c>
      <c r="BG384" s="110" t="s">
        <v>38</v>
      </c>
      <c r="BH384" s="83"/>
      <c r="BI384" s="83"/>
      <c r="BJ384" s="96"/>
      <c r="BK384" s="83"/>
      <c r="BL384" s="96"/>
      <c r="BM384" s="83"/>
      <c r="BN384" s="83"/>
      <c r="BO384" s="83" t="s">
        <v>7771</v>
      </c>
      <c r="BP384" s="96">
        <v>43067</v>
      </c>
      <c r="BQ384" s="83"/>
      <c r="BR384" s="83"/>
      <c r="BS384" s="110" t="s">
        <v>7772</v>
      </c>
      <c r="BT384" s="550"/>
    </row>
    <row r="385" spans="1:72" ht="39.75" customHeight="1" x14ac:dyDescent="0.25">
      <c r="A385" s="83"/>
      <c r="B385" s="83" t="s">
        <v>427</v>
      </c>
      <c r="C385" s="95">
        <v>11130042</v>
      </c>
      <c r="D385" s="96">
        <v>39968</v>
      </c>
      <c r="E385" s="96">
        <v>39974</v>
      </c>
      <c r="F385" s="96">
        <v>43506</v>
      </c>
      <c r="G385" s="96"/>
      <c r="H385" s="83" t="s">
        <v>968</v>
      </c>
      <c r="I385" s="325" t="s">
        <v>1001</v>
      </c>
      <c r="J385" s="325"/>
      <c r="K385" s="325" t="s">
        <v>55</v>
      </c>
      <c r="L385" s="115" t="s">
        <v>1754</v>
      </c>
      <c r="M385" s="83" t="s">
        <v>150</v>
      </c>
      <c r="N385" s="83" t="s">
        <v>151</v>
      </c>
      <c r="O385" s="83" t="s">
        <v>52</v>
      </c>
      <c r="P385" s="94">
        <v>38978</v>
      </c>
      <c r="Q385" s="83" t="s">
        <v>401</v>
      </c>
      <c r="R385" s="83" t="s">
        <v>150</v>
      </c>
      <c r="S385" s="83" t="s">
        <v>151</v>
      </c>
      <c r="T385" s="83" t="s">
        <v>52</v>
      </c>
      <c r="U385" s="83">
        <v>38978</v>
      </c>
      <c r="V385" s="83"/>
      <c r="W385" s="83" t="s">
        <v>2866</v>
      </c>
      <c r="X385" s="83"/>
      <c r="Y385" s="83"/>
      <c r="Z385" s="83" t="s">
        <v>467</v>
      </c>
      <c r="AA385" s="83" t="s">
        <v>400</v>
      </c>
      <c r="AB385" s="47"/>
      <c r="AC385" s="83">
        <v>50</v>
      </c>
      <c r="AD385" s="83">
        <f>SUM(AE385:AM385)</f>
        <v>1404000</v>
      </c>
      <c r="AE385" s="83"/>
      <c r="AF385" s="83"/>
      <c r="AG385" s="83">
        <v>1404000</v>
      </c>
      <c r="AH385" s="83"/>
      <c r="AI385" s="83"/>
      <c r="AJ385" s="83"/>
      <c r="AK385" s="83"/>
      <c r="AL385" s="83"/>
      <c r="AM385" s="83"/>
      <c r="AN385" s="101"/>
      <c r="AO385" s="83"/>
      <c r="AP385" s="83"/>
      <c r="AQ385" s="83"/>
      <c r="AR385" s="83"/>
      <c r="AS385" s="83"/>
      <c r="AT385" s="83"/>
      <c r="AU385" s="83"/>
      <c r="AV385" s="83"/>
      <c r="AW385" s="83" t="s">
        <v>6163</v>
      </c>
      <c r="AX385" s="83" t="s">
        <v>6164</v>
      </c>
      <c r="AY385" s="83">
        <v>42</v>
      </c>
      <c r="AZ385" s="83">
        <v>49</v>
      </c>
      <c r="BA385" s="83">
        <v>7.3</v>
      </c>
      <c r="BB385" s="83">
        <v>23</v>
      </c>
      <c r="BC385" s="83">
        <v>13</v>
      </c>
      <c r="BD385" s="83">
        <v>34.200000000000003</v>
      </c>
      <c r="BE385" s="83">
        <f t="shared" si="72"/>
        <v>42.818694444444446</v>
      </c>
      <c r="BF385" s="83">
        <f t="shared" si="73"/>
        <v>23.226166666666664</v>
      </c>
      <c r="BG385" s="110" t="s">
        <v>47</v>
      </c>
      <c r="BH385" s="110" t="s">
        <v>4047</v>
      </c>
      <c r="BI385" s="83">
        <v>2592</v>
      </c>
      <c r="BJ385" s="96">
        <v>43486</v>
      </c>
      <c r="BK385" s="83"/>
      <c r="BL385" s="96"/>
      <c r="BM385" s="83"/>
      <c r="BN385" s="83"/>
      <c r="BO385" s="83"/>
      <c r="BP385" s="83"/>
      <c r="BQ385" s="83"/>
      <c r="BR385" s="83"/>
      <c r="BS385" s="110"/>
      <c r="BT385" s="550"/>
    </row>
    <row r="386" spans="1:72" ht="39.75" customHeight="1" x14ac:dyDescent="0.25">
      <c r="A386" s="20"/>
      <c r="B386" s="20" t="s">
        <v>427</v>
      </c>
      <c r="C386" s="22">
        <v>11130042</v>
      </c>
      <c r="D386" s="23">
        <v>39968</v>
      </c>
      <c r="E386" s="23">
        <v>39974</v>
      </c>
      <c r="F386" s="23">
        <v>47159</v>
      </c>
      <c r="G386" s="23"/>
      <c r="H386" s="20" t="s">
        <v>968</v>
      </c>
      <c r="I386" s="324" t="s">
        <v>1001</v>
      </c>
      <c r="J386" s="324" t="s">
        <v>1001</v>
      </c>
      <c r="K386" s="324" t="s">
        <v>55</v>
      </c>
      <c r="L386" s="114" t="s">
        <v>1754</v>
      </c>
      <c r="M386" s="20" t="s">
        <v>150</v>
      </c>
      <c r="N386" s="20" t="s">
        <v>151</v>
      </c>
      <c r="O386" s="20" t="s">
        <v>52</v>
      </c>
      <c r="P386" s="21">
        <v>38978</v>
      </c>
      <c r="Q386" s="20" t="s">
        <v>8364</v>
      </c>
      <c r="R386" s="20" t="s">
        <v>150</v>
      </c>
      <c r="S386" s="20" t="s">
        <v>151</v>
      </c>
      <c r="T386" s="20" t="s">
        <v>52</v>
      </c>
      <c r="U386" s="20">
        <v>38978</v>
      </c>
      <c r="V386" s="20"/>
      <c r="W386" s="20" t="s">
        <v>2866</v>
      </c>
      <c r="X386" s="20"/>
      <c r="Y386" s="20"/>
      <c r="Z386" s="20" t="s">
        <v>467</v>
      </c>
      <c r="AA386" s="20" t="s">
        <v>400</v>
      </c>
      <c r="AB386" s="34"/>
      <c r="AC386" s="20">
        <v>50</v>
      </c>
      <c r="AD386" s="20">
        <f>SUM(AE386:AM386)</f>
        <v>1404000</v>
      </c>
      <c r="AE386" s="20"/>
      <c r="AF386" s="20"/>
      <c r="AG386" s="20">
        <v>1404000</v>
      </c>
      <c r="AH386" s="20"/>
      <c r="AI386" s="20"/>
      <c r="AJ386" s="20"/>
      <c r="AK386" s="20"/>
      <c r="AL386" s="20"/>
      <c r="AM386" s="20"/>
      <c r="AN386" s="79"/>
      <c r="AO386" s="20">
        <v>120</v>
      </c>
      <c r="AP386" s="20"/>
      <c r="AQ386" s="20"/>
      <c r="AR386" s="20"/>
      <c r="AS386" s="20"/>
      <c r="AT386" s="20"/>
      <c r="AU386" s="20"/>
      <c r="AV386" s="20"/>
      <c r="AW386" s="20" t="s">
        <v>6163</v>
      </c>
      <c r="AX386" s="20" t="s">
        <v>6164</v>
      </c>
      <c r="AY386" s="20">
        <v>42</v>
      </c>
      <c r="AZ386" s="20">
        <v>49</v>
      </c>
      <c r="BA386" s="20">
        <v>7.3</v>
      </c>
      <c r="BB386" s="20">
        <v>23</v>
      </c>
      <c r="BC386" s="20">
        <v>13</v>
      </c>
      <c r="BD386" s="20">
        <v>34.200000000000003</v>
      </c>
      <c r="BE386" s="97">
        <f t="shared" si="72"/>
        <v>42.818694444444446</v>
      </c>
      <c r="BF386" s="97">
        <f t="shared" si="73"/>
        <v>23.226166666666664</v>
      </c>
      <c r="BG386" s="24" t="s">
        <v>38</v>
      </c>
      <c r="BH386" s="24" t="s">
        <v>4047</v>
      </c>
      <c r="BI386" s="20"/>
      <c r="BJ386" s="23"/>
      <c r="BK386" s="20"/>
      <c r="BL386" s="23"/>
      <c r="BM386" s="20"/>
      <c r="BN386" s="20"/>
      <c r="BO386" s="20"/>
      <c r="BP386" s="20"/>
      <c r="BQ386" s="20"/>
      <c r="BR386" s="20"/>
      <c r="BS386" s="24"/>
      <c r="BT386" s="550"/>
    </row>
    <row r="387" spans="1:72" ht="39.75" customHeight="1" x14ac:dyDescent="0.25">
      <c r="A387" s="83"/>
      <c r="B387" s="83" t="s">
        <v>1755</v>
      </c>
      <c r="C387" s="83">
        <v>11120019</v>
      </c>
      <c r="D387" s="96">
        <v>39979</v>
      </c>
      <c r="E387" s="96">
        <v>39979</v>
      </c>
      <c r="F387" s="96">
        <v>43266</v>
      </c>
      <c r="G387" s="96"/>
      <c r="H387" s="83" t="s">
        <v>469</v>
      </c>
      <c r="I387" s="110" t="s">
        <v>581</v>
      </c>
      <c r="J387" s="110"/>
      <c r="K387" s="110" t="s">
        <v>42</v>
      </c>
      <c r="L387" s="115" t="s">
        <v>1756</v>
      </c>
      <c r="M387" s="83" t="s">
        <v>96</v>
      </c>
      <c r="N387" s="83" t="s">
        <v>51</v>
      </c>
      <c r="O387" s="83" t="s">
        <v>51</v>
      </c>
      <c r="P387" s="94">
        <v>63427</v>
      </c>
      <c r="Q387" s="83" t="s">
        <v>401</v>
      </c>
      <c r="R387" s="83" t="s">
        <v>96</v>
      </c>
      <c r="S387" s="83" t="s">
        <v>51</v>
      </c>
      <c r="T387" s="83" t="s">
        <v>51</v>
      </c>
      <c r="U387" s="83">
        <v>63427</v>
      </c>
      <c r="V387" s="83" t="s">
        <v>2867</v>
      </c>
      <c r="W387" s="83" t="s">
        <v>1753</v>
      </c>
      <c r="X387" s="83"/>
      <c r="Y387" s="83"/>
      <c r="Z387" s="83" t="s">
        <v>467</v>
      </c>
      <c r="AA387" s="83" t="s">
        <v>17</v>
      </c>
      <c r="AB387" s="47"/>
      <c r="AC387" s="83">
        <v>25</v>
      </c>
      <c r="AD387" s="83">
        <v>1200</v>
      </c>
      <c r="AE387" s="83"/>
      <c r="AF387" s="83"/>
      <c r="AG387" s="83"/>
      <c r="AH387" s="83"/>
      <c r="AI387" s="83"/>
      <c r="AJ387" s="83">
        <v>1200</v>
      </c>
      <c r="AK387" s="83"/>
      <c r="AL387" s="83"/>
      <c r="AM387" s="83"/>
      <c r="AN387" s="83"/>
      <c r="AO387" s="83"/>
      <c r="AP387" s="83"/>
      <c r="AQ387" s="83"/>
      <c r="AR387" s="83"/>
      <c r="AS387" s="83"/>
      <c r="AT387" s="83"/>
      <c r="AU387" s="83"/>
      <c r="AV387" s="83"/>
      <c r="AW387" s="83" t="s">
        <v>6165</v>
      </c>
      <c r="AX387" s="83" t="s">
        <v>6166</v>
      </c>
      <c r="AY387" s="83">
        <v>43</v>
      </c>
      <c r="AZ387" s="83">
        <v>51</v>
      </c>
      <c r="BA387" s="83">
        <v>25.6</v>
      </c>
      <c r="BB387" s="83">
        <v>25</v>
      </c>
      <c r="BC387" s="83">
        <v>57</v>
      </c>
      <c r="BD387" s="83">
        <v>20.5</v>
      </c>
      <c r="BE387" s="83">
        <f t="shared" si="72"/>
        <v>43.857111111111109</v>
      </c>
      <c r="BF387" s="83">
        <f t="shared" si="73"/>
        <v>25.955694444444443</v>
      </c>
      <c r="BG387" s="110" t="s">
        <v>47</v>
      </c>
      <c r="BH387" s="83"/>
      <c r="BI387" s="83"/>
      <c r="BJ387" s="96"/>
      <c r="BK387" s="83"/>
      <c r="BL387" s="96"/>
      <c r="BM387" s="83"/>
      <c r="BN387" s="83"/>
      <c r="BO387" s="83"/>
      <c r="BP387" s="83"/>
      <c r="BQ387" s="83"/>
      <c r="BR387" s="83"/>
      <c r="BS387" s="128" t="s">
        <v>1757</v>
      </c>
      <c r="BT387" s="550"/>
    </row>
    <row r="388" spans="1:72" ht="39.75" customHeight="1" x14ac:dyDescent="0.25">
      <c r="A388" s="20"/>
      <c r="B388" s="20" t="s">
        <v>1755</v>
      </c>
      <c r="C388" s="20">
        <v>11120019</v>
      </c>
      <c r="D388" s="23">
        <v>39979</v>
      </c>
      <c r="E388" s="23">
        <v>39979</v>
      </c>
      <c r="F388" s="23">
        <v>43266</v>
      </c>
      <c r="G388" s="23"/>
      <c r="H388" s="20" t="s">
        <v>469</v>
      </c>
      <c r="I388" s="24" t="s">
        <v>581</v>
      </c>
      <c r="J388" s="24"/>
      <c r="K388" s="24" t="s">
        <v>42</v>
      </c>
      <c r="L388" s="114" t="s">
        <v>1756</v>
      </c>
      <c r="M388" s="20" t="s">
        <v>96</v>
      </c>
      <c r="N388" s="20" t="s">
        <v>51</v>
      </c>
      <c r="O388" s="20" t="s">
        <v>51</v>
      </c>
      <c r="P388" s="21">
        <v>63427</v>
      </c>
      <c r="Q388" s="20" t="s">
        <v>401</v>
      </c>
      <c r="R388" s="20" t="s">
        <v>96</v>
      </c>
      <c r="S388" s="20" t="s">
        <v>51</v>
      </c>
      <c r="T388" s="20" t="s">
        <v>51</v>
      </c>
      <c r="U388" s="20">
        <v>63427</v>
      </c>
      <c r="V388" s="20" t="s">
        <v>2867</v>
      </c>
      <c r="W388" s="20" t="s">
        <v>1753</v>
      </c>
      <c r="X388" s="20"/>
      <c r="Y388" s="20"/>
      <c r="Z388" s="20" t="s">
        <v>467</v>
      </c>
      <c r="AA388" s="20" t="s">
        <v>17</v>
      </c>
      <c r="AB388" s="34"/>
      <c r="AC388" s="20">
        <v>25</v>
      </c>
      <c r="AD388" s="20">
        <v>1200</v>
      </c>
      <c r="AE388" s="20"/>
      <c r="AF388" s="20"/>
      <c r="AG388" s="20"/>
      <c r="AH388" s="20"/>
      <c r="AI388" s="20"/>
      <c r="AJ388" s="20">
        <v>1200</v>
      </c>
      <c r="AK388" s="20"/>
      <c r="AL388" s="20"/>
      <c r="AM388" s="20"/>
      <c r="AN388" s="20"/>
      <c r="AO388" s="20"/>
      <c r="AP388" s="20"/>
      <c r="AQ388" s="20"/>
      <c r="AR388" s="20"/>
      <c r="AS388" s="20"/>
      <c r="AT388" s="20"/>
      <c r="AU388" s="20"/>
      <c r="AV388" s="20"/>
      <c r="AW388" s="20" t="s">
        <v>6165</v>
      </c>
      <c r="AX388" s="20" t="s">
        <v>6166</v>
      </c>
      <c r="AY388" s="20">
        <v>43</v>
      </c>
      <c r="AZ388" s="20">
        <v>51</v>
      </c>
      <c r="BA388" s="20">
        <v>25.6</v>
      </c>
      <c r="BB388" s="20">
        <v>25</v>
      </c>
      <c r="BC388" s="20">
        <v>57</v>
      </c>
      <c r="BD388" s="20">
        <v>20.5</v>
      </c>
      <c r="BE388" s="20">
        <f t="shared" si="72"/>
        <v>43.857111111111109</v>
      </c>
      <c r="BF388" s="20">
        <f t="shared" si="73"/>
        <v>25.955694444444443</v>
      </c>
      <c r="BG388" s="24" t="s">
        <v>38</v>
      </c>
      <c r="BH388" s="20"/>
      <c r="BI388" s="20"/>
      <c r="BJ388" s="23"/>
      <c r="BK388" s="20"/>
      <c r="BL388" s="23"/>
      <c r="BM388" s="20"/>
      <c r="BN388" s="20"/>
      <c r="BO388" s="20"/>
      <c r="BP388" s="20"/>
      <c r="BQ388" s="20"/>
      <c r="BR388" s="20"/>
      <c r="BS388" s="40"/>
    </row>
    <row r="389" spans="1:72" ht="39.75" customHeight="1" x14ac:dyDescent="0.25">
      <c r="A389" s="20"/>
      <c r="B389" s="20" t="s">
        <v>1758</v>
      </c>
      <c r="C389" s="22">
        <v>11130043</v>
      </c>
      <c r="D389" s="23">
        <v>39979</v>
      </c>
      <c r="E389" s="23">
        <v>40111</v>
      </c>
      <c r="F389" s="23">
        <v>43763</v>
      </c>
      <c r="G389" s="23"/>
      <c r="H389" s="23" t="s">
        <v>499</v>
      </c>
      <c r="I389" s="24" t="s">
        <v>977</v>
      </c>
      <c r="J389" s="24"/>
      <c r="K389" s="24" t="s">
        <v>73</v>
      </c>
      <c r="L389" s="347"/>
      <c r="M389" s="20" t="s">
        <v>119</v>
      </c>
      <c r="N389" s="20" t="s">
        <v>106</v>
      </c>
      <c r="O389" s="20" t="s">
        <v>72</v>
      </c>
      <c r="P389" s="21">
        <v>73198</v>
      </c>
      <c r="Q389" s="20" t="s">
        <v>401</v>
      </c>
      <c r="R389" s="20" t="s">
        <v>119</v>
      </c>
      <c r="S389" s="20" t="s">
        <v>106</v>
      </c>
      <c r="T389" s="20" t="s">
        <v>72</v>
      </c>
      <c r="U389" s="20">
        <v>73198</v>
      </c>
      <c r="V389" s="20"/>
      <c r="W389" s="20" t="s">
        <v>1759</v>
      </c>
      <c r="X389" s="20"/>
      <c r="Y389" s="20"/>
      <c r="Z389" s="20" t="s">
        <v>467</v>
      </c>
      <c r="AA389" s="20" t="s">
        <v>5381</v>
      </c>
      <c r="AB389" s="34">
        <v>3.1</v>
      </c>
      <c r="AC389" s="20">
        <v>50</v>
      </c>
      <c r="AD389" s="20">
        <f>SUM(AE389:AM389)</f>
        <v>200000</v>
      </c>
      <c r="AE389" s="26"/>
      <c r="AF389" s="20"/>
      <c r="AG389" s="26">
        <v>200000</v>
      </c>
      <c r="AH389" s="26"/>
      <c r="AI389" s="26"/>
      <c r="AJ389" s="26"/>
      <c r="AK389" s="26"/>
      <c r="AL389" s="26"/>
      <c r="AM389" s="26"/>
      <c r="AN389" s="26"/>
      <c r="AO389" s="20">
        <v>200</v>
      </c>
      <c r="AP389" s="20"/>
      <c r="AQ389" s="20"/>
      <c r="AR389" s="20"/>
      <c r="AS389" s="20"/>
      <c r="AT389" s="20"/>
      <c r="AU389" s="20"/>
      <c r="AV389" s="20"/>
      <c r="AW389" s="20" t="s">
        <v>6167</v>
      </c>
      <c r="AX389" s="20" t="s">
        <v>6168</v>
      </c>
      <c r="AY389" s="20">
        <v>42</v>
      </c>
      <c r="AZ389" s="20">
        <v>54</v>
      </c>
      <c r="BA389" s="20">
        <v>20.8</v>
      </c>
      <c r="BB389" s="20">
        <v>24</v>
      </c>
      <c r="BC389" s="20">
        <v>42</v>
      </c>
      <c r="BD389" s="20">
        <v>58.4</v>
      </c>
      <c r="BE389" s="20">
        <f t="shared" si="72"/>
        <v>42.905777777777779</v>
      </c>
      <c r="BF389" s="20">
        <f t="shared" si="73"/>
        <v>24.716222222222221</v>
      </c>
      <c r="BG389" s="24" t="s">
        <v>4048</v>
      </c>
      <c r="BH389" s="20"/>
      <c r="BI389" s="20"/>
      <c r="BJ389" s="23"/>
      <c r="BK389" s="20"/>
      <c r="BL389" s="23"/>
      <c r="BM389" s="20"/>
      <c r="BN389" s="20"/>
      <c r="BO389" s="20"/>
      <c r="BP389" s="20"/>
      <c r="BQ389" s="20"/>
      <c r="BR389" s="20"/>
      <c r="BS389" s="24" t="s">
        <v>1760</v>
      </c>
    </row>
    <row r="390" spans="1:72" ht="39.75" customHeight="1" x14ac:dyDescent="0.25">
      <c r="A390" s="83"/>
      <c r="B390" s="83" t="s">
        <v>1761</v>
      </c>
      <c r="C390" s="95">
        <v>11140049</v>
      </c>
      <c r="D390" s="96">
        <v>39979</v>
      </c>
      <c r="E390" s="96">
        <v>39979</v>
      </c>
      <c r="F390" s="96">
        <v>43631</v>
      </c>
      <c r="G390" s="96"/>
      <c r="H390" s="96" t="s">
        <v>483</v>
      </c>
      <c r="I390" s="110" t="s">
        <v>1013</v>
      </c>
      <c r="J390" s="110"/>
      <c r="K390" s="110" t="s">
        <v>37</v>
      </c>
      <c r="L390" s="348"/>
      <c r="M390" s="83" t="s">
        <v>1762</v>
      </c>
      <c r="N390" s="83" t="s">
        <v>45</v>
      </c>
      <c r="O390" s="83" t="s">
        <v>45</v>
      </c>
      <c r="P390" s="94">
        <v>43253</v>
      </c>
      <c r="Q390" s="83" t="s">
        <v>4049</v>
      </c>
      <c r="R390" s="83" t="s">
        <v>1762</v>
      </c>
      <c r="S390" s="83" t="s">
        <v>45</v>
      </c>
      <c r="T390" s="83" t="s">
        <v>45</v>
      </c>
      <c r="U390" s="83">
        <v>43253</v>
      </c>
      <c r="V390" s="83"/>
      <c r="W390" s="83" t="s">
        <v>2868</v>
      </c>
      <c r="X390" s="83">
        <v>75</v>
      </c>
      <c r="Y390" s="83">
        <v>4</v>
      </c>
      <c r="Z390" s="83" t="s">
        <v>467</v>
      </c>
      <c r="AA390" s="83" t="s">
        <v>540</v>
      </c>
      <c r="AB390" s="47">
        <v>6.14</v>
      </c>
      <c r="AC390" s="83">
        <v>2300</v>
      </c>
      <c r="AD390" s="83">
        <v>40500000</v>
      </c>
      <c r="AE390" s="88"/>
      <c r="AF390" s="83">
        <v>40500000</v>
      </c>
      <c r="AG390" s="88"/>
      <c r="AH390" s="88"/>
      <c r="AI390" s="88"/>
      <c r="AJ390" s="88"/>
      <c r="AK390" s="88"/>
      <c r="AL390" s="88"/>
      <c r="AM390" s="88"/>
      <c r="AN390" s="88"/>
      <c r="AO390" s="83">
        <v>600</v>
      </c>
      <c r="AP390" s="83">
        <v>2</v>
      </c>
      <c r="AQ390" s="83"/>
      <c r="AR390" s="83"/>
      <c r="AS390" s="83"/>
      <c r="AT390" s="83"/>
      <c r="AU390" s="83"/>
      <c r="AV390" s="83">
        <v>164.6</v>
      </c>
      <c r="AW390" s="83" t="s">
        <v>1763</v>
      </c>
      <c r="AX390" s="83" t="s">
        <v>1764</v>
      </c>
      <c r="AY390" s="83">
        <v>43</v>
      </c>
      <c r="AZ390" s="83">
        <v>4</v>
      </c>
      <c r="BA390" s="83">
        <v>34.4</v>
      </c>
      <c r="BB390" s="83">
        <v>25</v>
      </c>
      <c r="BC390" s="83">
        <v>31</v>
      </c>
      <c r="BD390" s="83">
        <v>0.8</v>
      </c>
      <c r="BE390" s="83">
        <f t="shared" si="72"/>
        <v>43.076222222222228</v>
      </c>
      <c r="BF390" s="83">
        <f t="shared" si="73"/>
        <v>25.516888888888889</v>
      </c>
      <c r="BG390" s="110" t="s">
        <v>158</v>
      </c>
      <c r="BH390" s="83" t="s">
        <v>1719</v>
      </c>
      <c r="BI390" s="83">
        <v>2662</v>
      </c>
      <c r="BJ390" s="96">
        <v>43627</v>
      </c>
      <c r="BK390" s="83">
        <v>2662</v>
      </c>
      <c r="BL390" s="96">
        <v>43627</v>
      </c>
      <c r="BM390" s="83"/>
      <c r="BN390" s="83"/>
      <c r="BO390" s="83"/>
      <c r="BP390" s="83"/>
      <c r="BQ390" s="83"/>
      <c r="BR390" s="83"/>
      <c r="BS390" s="110"/>
      <c r="BT390" s="550"/>
    </row>
    <row r="391" spans="1:72" ht="39.75" customHeight="1" x14ac:dyDescent="0.25">
      <c r="A391" s="20"/>
      <c r="B391" s="20" t="s">
        <v>1761</v>
      </c>
      <c r="C391" s="22">
        <v>11140049</v>
      </c>
      <c r="D391" s="23">
        <v>39979</v>
      </c>
      <c r="E391" s="23">
        <v>39979</v>
      </c>
      <c r="F391" s="23">
        <v>47284</v>
      </c>
      <c r="G391" s="23"/>
      <c r="H391" s="23" t="s">
        <v>483</v>
      </c>
      <c r="I391" s="24" t="s">
        <v>1013</v>
      </c>
      <c r="J391" s="24" t="s">
        <v>7388</v>
      </c>
      <c r="K391" s="24" t="s">
        <v>37</v>
      </c>
      <c r="L391" s="347" t="s">
        <v>8475</v>
      </c>
      <c r="M391" s="20" t="s">
        <v>1762</v>
      </c>
      <c r="N391" s="20" t="s">
        <v>45</v>
      </c>
      <c r="O391" s="20" t="s">
        <v>45</v>
      </c>
      <c r="P391" s="21">
        <v>43253</v>
      </c>
      <c r="Q391" s="20" t="s">
        <v>4049</v>
      </c>
      <c r="R391" s="20" t="s">
        <v>1762</v>
      </c>
      <c r="S391" s="20" t="s">
        <v>45</v>
      </c>
      <c r="T391" s="20" t="s">
        <v>45</v>
      </c>
      <c r="U391" s="20">
        <v>43253</v>
      </c>
      <c r="V391" s="20"/>
      <c r="W391" s="20" t="s">
        <v>2868</v>
      </c>
      <c r="X391" s="20">
        <v>75</v>
      </c>
      <c r="Y391" s="20">
        <v>4</v>
      </c>
      <c r="Z391" s="20" t="s">
        <v>467</v>
      </c>
      <c r="AA391" s="20" t="s">
        <v>540</v>
      </c>
      <c r="AB391" s="34">
        <v>6.14</v>
      </c>
      <c r="AC391" s="20">
        <v>2300</v>
      </c>
      <c r="AD391" s="20">
        <v>40500000</v>
      </c>
      <c r="AE391" s="26"/>
      <c r="AF391" s="20">
        <v>40500000</v>
      </c>
      <c r="AG391" s="26"/>
      <c r="AH391" s="26"/>
      <c r="AI391" s="26"/>
      <c r="AJ391" s="26"/>
      <c r="AK391" s="26"/>
      <c r="AL391" s="26"/>
      <c r="AM391" s="26"/>
      <c r="AN391" s="26"/>
      <c r="AO391" s="20">
        <v>693</v>
      </c>
      <c r="AP391" s="20">
        <v>2</v>
      </c>
      <c r="AQ391" s="20" t="s">
        <v>47</v>
      </c>
      <c r="AR391" s="20" t="s">
        <v>8476</v>
      </c>
      <c r="AS391" s="20" t="s">
        <v>2272</v>
      </c>
      <c r="AT391" s="20"/>
      <c r="AU391" s="20"/>
      <c r="AV391" s="20">
        <v>164.6</v>
      </c>
      <c r="AW391" s="20" t="s">
        <v>8477</v>
      </c>
      <c r="AX391" s="20" t="s">
        <v>8478</v>
      </c>
      <c r="AY391" s="20">
        <v>43</v>
      </c>
      <c r="AZ391" s="20">
        <v>4</v>
      </c>
      <c r="BA391" s="20">
        <v>35.81</v>
      </c>
      <c r="BB391" s="20">
        <v>25</v>
      </c>
      <c r="BC391" s="20">
        <v>31</v>
      </c>
      <c r="BD391" s="20">
        <v>0.56999999999999995</v>
      </c>
      <c r="BE391" s="20">
        <f t="shared" ref="BE391:BE393" si="82">AY391+AZ391/60+BA391/3600</f>
        <v>43.076613888888893</v>
      </c>
      <c r="BF391" s="20">
        <f t="shared" ref="BF391:BF393" si="83">BB391+BC391/60+BD391/3600</f>
        <v>25.516825000000001</v>
      </c>
      <c r="BG391" s="24" t="s">
        <v>158</v>
      </c>
      <c r="BH391" s="20"/>
      <c r="BI391" s="20"/>
      <c r="BJ391" s="23"/>
      <c r="BK391" s="20"/>
      <c r="BL391" s="23"/>
      <c r="BM391" s="20"/>
      <c r="BN391" s="20"/>
      <c r="BO391" s="20"/>
      <c r="BP391" s="20"/>
      <c r="BQ391" s="20"/>
      <c r="BR391" s="20"/>
      <c r="BS391" s="24" t="s">
        <v>8572</v>
      </c>
      <c r="BT391" s="550"/>
    </row>
    <row r="392" spans="1:72" ht="39.75" customHeight="1" x14ac:dyDescent="0.25">
      <c r="A392" s="20"/>
      <c r="B392" s="20" t="s">
        <v>1761</v>
      </c>
      <c r="C392" s="22">
        <v>11140049</v>
      </c>
      <c r="D392" s="23">
        <v>39979</v>
      </c>
      <c r="E392" s="23">
        <v>39979</v>
      </c>
      <c r="F392" s="23">
        <v>47284</v>
      </c>
      <c r="G392" s="23"/>
      <c r="H392" s="23" t="s">
        <v>483</v>
      </c>
      <c r="I392" s="24" t="s">
        <v>1013</v>
      </c>
      <c r="J392" s="24" t="s">
        <v>7388</v>
      </c>
      <c r="K392" s="24" t="s">
        <v>37</v>
      </c>
      <c r="L392" s="347" t="s">
        <v>8475</v>
      </c>
      <c r="M392" s="20" t="s">
        <v>1762</v>
      </c>
      <c r="N392" s="20" t="s">
        <v>45</v>
      </c>
      <c r="O392" s="20" t="s">
        <v>45</v>
      </c>
      <c r="P392" s="21">
        <v>43253</v>
      </c>
      <c r="Q392" s="20" t="s">
        <v>4049</v>
      </c>
      <c r="R392" s="20" t="s">
        <v>1762</v>
      </c>
      <c r="S392" s="20" t="s">
        <v>45</v>
      </c>
      <c r="T392" s="20" t="s">
        <v>45</v>
      </c>
      <c r="U392" s="20">
        <v>43253</v>
      </c>
      <c r="V392" s="20"/>
      <c r="W392" s="20" t="s">
        <v>2868</v>
      </c>
      <c r="X392" s="20"/>
      <c r="Y392" s="20"/>
      <c r="Z392" s="20"/>
      <c r="AA392" s="20"/>
      <c r="AB392" s="34"/>
      <c r="AC392" s="20"/>
      <c r="AD392" s="20"/>
      <c r="AE392" s="26"/>
      <c r="AF392" s="20"/>
      <c r="AG392" s="26"/>
      <c r="AH392" s="26"/>
      <c r="AI392" s="26"/>
      <c r="AJ392" s="26"/>
      <c r="AK392" s="26"/>
      <c r="AL392" s="26"/>
      <c r="AM392" s="26"/>
      <c r="AN392" s="26"/>
      <c r="AO392" s="20"/>
      <c r="AP392" s="20"/>
      <c r="AQ392" s="20"/>
      <c r="AR392" s="20"/>
      <c r="AS392" s="20" t="s">
        <v>529</v>
      </c>
      <c r="AT392" s="20"/>
      <c r="AU392" s="20"/>
      <c r="AV392" s="20"/>
      <c r="AW392" s="20" t="s">
        <v>8479</v>
      </c>
      <c r="AX392" s="20" t="s">
        <v>8480</v>
      </c>
      <c r="AY392" s="20">
        <v>43</v>
      </c>
      <c r="AZ392" s="20">
        <v>4</v>
      </c>
      <c r="BA392" s="20">
        <v>41.6</v>
      </c>
      <c r="BB392" s="20">
        <v>25</v>
      </c>
      <c r="BC392" s="20">
        <v>31</v>
      </c>
      <c r="BD392" s="20">
        <v>27.45</v>
      </c>
      <c r="BE392" s="20">
        <f t="shared" si="82"/>
        <v>43.078222222222223</v>
      </c>
      <c r="BF392" s="20">
        <f t="shared" si="83"/>
        <v>25.524291666666667</v>
      </c>
      <c r="BG392" s="24" t="s">
        <v>38</v>
      </c>
      <c r="BH392" s="20"/>
      <c r="BI392" s="20"/>
      <c r="BJ392" s="23"/>
      <c r="BK392" s="20"/>
      <c r="BL392" s="23"/>
      <c r="BM392" s="20"/>
      <c r="BN392" s="20"/>
      <c r="BO392" s="20"/>
      <c r="BP392" s="20"/>
      <c r="BQ392" s="20"/>
      <c r="BR392" s="20"/>
      <c r="BS392" s="24"/>
      <c r="BT392" s="550"/>
    </row>
    <row r="393" spans="1:72" ht="39.75" customHeight="1" x14ac:dyDescent="0.25">
      <c r="A393" s="20"/>
      <c r="B393" s="20" t="s">
        <v>1761</v>
      </c>
      <c r="C393" s="22">
        <v>11140049</v>
      </c>
      <c r="D393" s="23">
        <v>39979</v>
      </c>
      <c r="E393" s="23">
        <v>39979</v>
      </c>
      <c r="F393" s="23">
        <v>47284</v>
      </c>
      <c r="G393" s="23"/>
      <c r="H393" s="23" t="s">
        <v>483</v>
      </c>
      <c r="I393" s="24" t="s">
        <v>1013</v>
      </c>
      <c r="J393" s="24" t="s">
        <v>7388</v>
      </c>
      <c r="K393" s="24" t="s">
        <v>37</v>
      </c>
      <c r="L393" s="347" t="s">
        <v>8475</v>
      </c>
      <c r="M393" s="20" t="s">
        <v>1762</v>
      </c>
      <c r="N393" s="20" t="s">
        <v>45</v>
      </c>
      <c r="O393" s="20" t="s">
        <v>45</v>
      </c>
      <c r="P393" s="21">
        <v>43253</v>
      </c>
      <c r="Q393" s="20" t="s">
        <v>4049</v>
      </c>
      <c r="R393" s="20" t="s">
        <v>1762</v>
      </c>
      <c r="S393" s="20" t="s">
        <v>45</v>
      </c>
      <c r="T393" s="20" t="s">
        <v>45</v>
      </c>
      <c r="U393" s="20">
        <v>43253</v>
      </c>
      <c r="V393" s="20"/>
      <c r="W393" s="20" t="s">
        <v>2868</v>
      </c>
      <c r="X393" s="20"/>
      <c r="Y393" s="20"/>
      <c r="Z393" s="20"/>
      <c r="AA393" s="20"/>
      <c r="AB393" s="34"/>
      <c r="AC393" s="20"/>
      <c r="AD393" s="20"/>
      <c r="AE393" s="26"/>
      <c r="AF393" s="20"/>
      <c r="AG393" s="26"/>
      <c r="AH393" s="26"/>
      <c r="AI393" s="26"/>
      <c r="AJ393" s="26"/>
      <c r="AK393" s="26"/>
      <c r="AL393" s="26"/>
      <c r="AM393" s="26"/>
      <c r="AN393" s="26"/>
      <c r="AO393" s="20"/>
      <c r="AP393" s="20"/>
      <c r="AQ393" s="20"/>
      <c r="AR393" s="20"/>
      <c r="AS393" s="20" t="s">
        <v>3494</v>
      </c>
      <c r="AT393" s="20"/>
      <c r="AU393" s="20"/>
      <c r="AV393" s="20"/>
      <c r="AW393" s="20" t="s">
        <v>8481</v>
      </c>
      <c r="AX393" s="20" t="s">
        <v>8482</v>
      </c>
      <c r="AY393" s="20">
        <v>43</v>
      </c>
      <c r="AZ393" s="20">
        <v>4</v>
      </c>
      <c r="BA393" s="20">
        <v>47.87</v>
      </c>
      <c r="BB393" s="20">
        <v>25</v>
      </c>
      <c r="BC393" s="20">
        <v>31</v>
      </c>
      <c r="BD393" s="20">
        <v>39.78</v>
      </c>
      <c r="BE393" s="20">
        <f t="shared" si="82"/>
        <v>43.079963888888891</v>
      </c>
      <c r="BF393" s="20">
        <f t="shared" si="83"/>
        <v>25.527716666666667</v>
      </c>
      <c r="BG393" s="24" t="s">
        <v>38</v>
      </c>
      <c r="BH393" s="20"/>
      <c r="BI393" s="20"/>
      <c r="BJ393" s="23"/>
      <c r="BK393" s="20"/>
      <c r="BL393" s="23"/>
      <c r="BM393" s="20"/>
      <c r="BN393" s="20"/>
      <c r="BO393" s="20"/>
      <c r="BP393" s="20"/>
      <c r="BQ393" s="20"/>
      <c r="BR393" s="20"/>
      <c r="BS393" s="24"/>
      <c r="BT393" s="550"/>
    </row>
    <row r="394" spans="1:72" ht="39.75" customHeight="1" x14ac:dyDescent="0.25">
      <c r="A394" s="20"/>
      <c r="B394" s="20" t="s">
        <v>1765</v>
      </c>
      <c r="C394" s="22">
        <v>11120020</v>
      </c>
      <c r="D394" s="23">
        <v>39980</v>
      </c>
      <c r="E394" s="23">
        <v>39980</v>
      </c>
      <c r="F394" s="23">
        <v>43632</v>
      </c>
      <c r="G394" s="23"/>
      <c r="H394" s="20" t="s">
        <v>957</v>
      </c>
      <c r="I394" s="24" t="s">
        <v>1033</v>
      </c>
      <c r="J394" s="24"/>
      <c r="K394" s="24" t="s">
        <v>37</v>
      </c>
      <c r="L394" s="114" t="s">
        <v>1766</v>
      </c>
      <c r="M394" s="20" t="s">
        <v>1767</v>
      </c>
      <c r="N394" s="20" t="s">
        <v>85</v>
      </c>
      <c r="O394" s="20" t="s">
        <v>45</v>
      </c>
      <c r="P394" s="21" t="s">
        <v>1768</v>
      </c>
      <c r="Q394" s="20" t="s">
        <v>401</v>
      </c>
      <c r="R394" s="20" t="s">
        <v>1769</v>
      </c>
      <c r="S394" s="20" t="s">
        <v>85</v>
      </c>
      <c r="T394" s="20" t="s">
        <v>45</v>
      </c>
      <c r="U394" s="20">
        <v>730</v>
      </c>
      <c r="V394" s="20" t="s">
        <v>1770</v>
      </c>
      <c r="W394" s="20" t="s">
        <v>1771</v>
      </c>
      <c r="X394" s="20"/>
      <c r="Y394" s="20"/>
      <c r="Z394" s="20" t="s">
        <v>467</v>
      </c>
      <c r="AA394" s="20" t="s">
        <v>17</v>
      </c>
      <c r="AB394" s="158">
        <v>4852</v>
      </c>
      <c r="AC394" s="20">
        <v>13.88</v>
      </c>
      <c r="AD394" s="20">
        <v>900</v>
      </c>
      <c r="AE394" s="20"/>
      <c r="AF394" s="20"/>
      <c r="AG394" s="20"/>
      <c r="AH394" s="20"/>
      <c r="AI394" s="20"/>
      <c r="AJ394" s="20">
        <v>900</v>
      </c>
      <c r="AK394" s="20"/>
      <c r="AL394" s="20"/>
      <c r="AM394" s="20"/>
      <c r="AN394" s="20"/>
      <c r="AO394" s="20">
        <v>485</v>
      </c>
      <c r="AP394" s="20"/>
      <c r="AQ394" s="20"/>
      <c r="AR394" s="20"/>
      <c r="AS394" s="20"/>
      <c r="AT394" s="20"/>
      <c r="AU394" s="20"/>
      <c r="AV394" s="20"/>
      <c r="AW394" s="20" t="s">
        <v>6169</v>
      </c>
      <c r="AX394" s="20" t="s">
        <v>6170</v>
      </c>
      <c r="AY394" s="20">
        <v>43</v>
      </c>
      <c r="AZ394" s="20">
        <v>15</v>
      </c>
      <c r="BA394" s="20">
        <v>13.4</v>
      </c>
      <c r="BB394" s="20">
        <v>26</v>
      </c>
      <c r="BC394" s="20">
        <v>3</v>
      </c>
      <c r="BD394" s="20">
        <v>6.5</v>
      </c>
      <c r="BE394" s="20">
        <f t="shared" si="72"/>
        <v>43.253722222222223</v>
      </c>
      <c r="BF394" s="20">
        <f t="shared" si="73"/>
        <v>26.051805555555557</v>
      </c>
      <c r="BG394" s="24" t="s">
        <v>38</v>
      </c>
      <c r="BH394" s="20"/>
      <c r="BI394" s="20"/>
      <c r="BJ394" s="23"/>
      <c r="BK394" s="20"/>
      <c r="BL394" s="23"/>
      <c r="BM394" s="20"/>
      <c r="BN394" s="20"/>
      <c r="BO394" s="20"/>
      <c r="BP394" s="20"/>
      <c r="BQ394" s="20"/>
      <c r="BR394" s="20"/>
      <c r="BS394" s="24"/>
      <c r="BT394" s="550"/>
    </row>
    <row r="395" spans="1:72" ht="39.75" customHeight="1" x14ac:dyDescent="0.25">
      <c r="A395" s="20"/>
      <c r="B395" s="20" t="s">
        <v>1765</v>
      </c>
      <c r="C395" s="22">
        <v>11120021</v>
      </c>
      <c r="D395" s="23">
        <v>39980</v>
      </c>
      <c r="E395" s="23">
        <v>39980</v>
      </c>
      <c r="F395" s="23">
        <v>43632</v>
      </c>
      <c r="G395" s="23"/>
      <c r="H395" s="20" t="s">
        <v>957</v>
      </c>
      <c r="I395" s="24" t="s">
        <v>1033</v>
      </c>
      <c r="J395" s="24"/>
      <c r="K395" s="24" t="s">
        <v>37</v>
      </c>
      <c r="L395" s="114" t="s">
        <v>1766</v>
      </c>
      <c r="M395" s="20" t="s">
        <v>86</v>
      </c>
      <c r="N395" s="20" t="s">
        <v>85</v>
      </c>
      <c r="O395" s="20" t="s">
        <v>45</v>
      </c>
      <c r="P395" s="21" t="s">
        <v>1772</v>
      </c>
      <c r="Q395" s="20" t="s">
        <v>401</v>
      </c>
      <c r="R395" s="20" t="s">
        <v>84</v>
      </c>
      <c r="S395" s="20" t="s">
        <v>85</v>
      </c>
      <c r="T395" s="20" t="s">
        <v>45</v>
      </c>
      <c r="U395" s="21" t="s">
        <v>1772</v>
      </c>
      <c r="V395" s="20" t="s">
        <v>1773</v>
      </c>
      <c r="W395" s="20" t="s">
        <v>1771</v>
      </c>
      <c r="X395" s="20"/>
      <c r="Y395" s="20"/>
      <c r="Z395" s="20" t="s">
        <v>467</v>
      </c>
      <c r="AA395" s="20" t="s">
        <v>17</v>
      </c>
      <c r="AB395" s="158">
        <v>4852</v>
      </c>
      <c r="AC395" s="20">
        <v>15.276999999999999</v>
      </c>
      <c r="AD395" s="20">
        <v>990</v>
      </c>
      <c r="AE395" s="20"/>
      <c r="AF395" s="20"/>
      <c r="AG395" s="20"/>
      <c r="AH395" s="20"/>
      <c r="AI395" s="20"/>
      <c r="AJ395" s="20">
        <v>990</v>
      </c>
      <c r="AK395" s="20"/>
      <c r="AL395" s="20"/>
      <c r="AM395" s="20"/>
      <c r="AN395" s="20"/>
      <c r="AO395" s="20">
        <v>485</v>
      </c>
      <c r="AP395" s="20"/>
      <c r="AQ395" s="20"/>
      <c r="AR395" s="20"/>
      <c r="AS395" s="20"/>
      <c r="AT395" s="20"/>
      <c r="AU395" s="20"/>
      <c r="AV395" s="20"/>
      <c r="AW395" s="20" t="s">
        <v>6171</v>
      </c>
      <c r="AX395" s="20" t="s">
        <v>6172</v>
      </c>
      <c r="AY395" s="20">
        <v>43</v>
      </c>
      <c r="AZ395" s="20">
        <v>14</v>
      </c>
      <c r="BA395" s="20">
        <v>58.8</v>
      </c>
      <c r="BB395" s="20">
        <v>26</v>
      </c>
      <c r="BC395" s="20">
        <v>3</v>
      </c>
      <c r="BD395" s="20">
        <v>36.799999999999997</v>
      </c>
      <c r="BE395" s="20">
        <f t="shared" si="72"/>
        <v>43.24966666666667</v>
      </c>
      <c r="BF395" s="20">
        <f t="shared" si="73"/>
        <v>26.060222222222222</v>
      </c>
      <c r="BG395" s="24" t="s">
        <v>38</v>
      </c>
      <c r="BH395" s="20"/>
      <c r="BI395" s="20"/>
      <c r="BJ395" s="23"/>
      <c r="BK395" s="20"/>
      <c r="BL395" s="23"/>
      <c r="BM395" s="20"/>
      <c r="BN395" s="20"/>
      <c r="BO395" s="20"/>
      <c r="BP395" s="20"/>
      <c r="BQ395" s="20"/>
      <c r="BR395" s="20"/>
      <c r="BS395" s="24"/>
      <c r="BT395" s="550"/>
    </row>
    <row r="396" spans="1:72" ht="39.75" customHeight="1" x14ac:dyDescent="0.25">
      <c r="A396" s="20"/>
      <c r="B396" s="20" t="s">
        <v>1765</v>
      </c>
      <c r="C396" s="22">
        <v>11120022</v>
      </c>
      <c r="D396" s="23">
        <v>39980</v>
      </c>
      <c r="E396" s="23">
        <v>39980</v>
      </c>
      <c r="F396" s="23">
        <v>43632</v>
      </c>
      <c r="G396" s="23"/>
      <c r="H396" s="20" t="s">
        <v>957</v>
      </c>
      <c r="I396" s="24" t="s">
        <v>1033</v>
      </c>
      <c r="J396" s="24"/>
      <c r="K396" s="24" t="s">
        <v>37</v>
      </c>
      <c r="L396" s="114" t="s">
        <v>1766</v>
      </c>
      <c r="M396" s="20" t="s">
        <v>86</v>
      </c>
      <c r="N396" s="20" t="s">
        <v>85</v>
      </c>
      <c r="O396" s="20" t="s">
        <v>45</v>
      </c>
      <c r="P396" s="21" t="s">
        <v>1772</v>
      </c>
      <c r="Q396" s="20" t="s">
        <v>401</v>
      </c>
      <c r="R396" s="20" t="s">
        <v>84</v>
      </c>
      <c r="S396" s="20" t="s">
        <v>85</v>
      </c>
      <c r="T396" s="20" t="s">
        <v>45</v>
      </c>
      <c r="U396" s="21" t="s">
        <v>1772</v>
      </c>
      <c r="V396" s="20" t="s">
        <v>1774</v>
      </c>
      <c r="W396" s="20" t="s">
        <v>1771</v>
      </c>
      <c r="X396" s="20"/>
      <c r="Y396" s="20"/>
      <c r="Z396" s="20" t="s">
        <v>467</v>
      </c>
      <c r="AA396" s="20" t="s">
        <v>17</v>
      </c>
      <c r="AB396" s="158">
        <v>4852</v>
      </c>
      <c r="AC396" s="20">
        <v>16.666</v>
      </c>
      <c r="AD396" s="20">
        <v>1080</v>
      </c>
      <c r="AE396" s="20"/>
      <c r="AF396" s="20"/>
      <c r="AG396" s="20"/>
      <c r="AH396" s="20"/>
      <c r="AI396" s="20"/>
      <c r="AJ396" s="20">
        <v>1080</v>
      </c>
      <c r="AK396" s="20"/>
      <c r="AL396" s="20"/>
      <c r="AM396" s="20"/>
      <c r="AN396" s="20"/>
      <c r="AO396" s="20">
        <v>485</v>
      </c>
      <c r="AP396" s="20"/>
      <c r="AQ396" s="20"/>
      <c r="AR396" s="20"/>
      <c r="AS396" s="20"/>
      <c r="AT396" s="20"/>
      <c r="AU396" s="20"/>
      <c r="AV396" s="20"/>
      <c r="AW396" s="20" t="s">
        <v>6173</v>
      </c>
      <c r="AX396" s="20" t="s">
        <v>6174</v>
      </c>
      <c r="AY396" s="20">
        <v>43</v>
      </c>
      <c r="AZ396" s="20">
        <v>14</v>
      </c>
      <c r="BA396" s="20">
        <v>53.6</v>
      </c>
      <c r="BB396" s="20">
        <v>26</v>
      </c>
      <c r="BC396" s="20">
        <v>3</v>
      </c>
      <c r="BD396" s="20">
        <v>58.2</v>
      </c>
      <c r="BE396" s="20">
        <f t="shared" si="72"/>
        <v>43.248222222222225</v>
      </c>
      <c r="BF396" s="20">
        <f t="shared" si="73"/>
        <v>26.066166666666668</v>
      </c>
      <c r="BG396" s="24" t="s">
        <v>38</v>
      </c>
      <c r="BH396" s="20"/>
      <c r="BI396" s="20"/>
      <c r="BJ396" s="23"/>
      <c r="BK396" s="20"/>
      <c r="BL396" s="23"/>
      <c r="BM396" s="20"/>
      <c r="BN396" s="20"/>
      <c r="BO396" s="20"/>
      <c r="BP396" s="20"/>
      <c r="BQ396" s="20"/>
      <c r="BR396" s="20"/>
      <c r="BS396" s="24"/>
      <c r="BT396" s="550"/>
    </row>
    <row r="397" spans="1:72" ht="39.75" customHeight="1" x14ac:dyDescent="0.25">
      <c r="A397" s="20"/>
      <c r="B397" s="20" t="s">
        <v>1775</v>
      </c>
      <c r="C397" s="22">
        <v>11120023</v>
      </c>
      <c r="D397" s="23">
        <v>39982</v>
      </c>
      <c r="E397" s="23">
        <v>39982</v>
      </c>
      <c r="F397" s="23">
        <v>43634</v>
      </c>
      <c r="G397" s="23"/>
      <c r="H397" s="20" t="s">
        <v>1776</v>
      </c>
      <c r="I397" s="24" t="s">
        <v>998</v>
      </c>
      <c r="J397" s="24"/>
      <c r="K397" s="24" t="s">
        <v>95</v>
      </c>
      <c r="L397" s="114" t="s">
        <v>1777</v>
      </c>
      <c r="M397" s="20" t="s">
        <v>1778</v>
      </c>
      <c r="N397" s="20" t="s">
        <v>169</v>
      </c>
      <c r="O397" s="20" t="s">
        <v>92</v>
      </c>
      <c r="P397" s="21" t="s">
        <v>1779</v>
      </c>
      <c r="Q397" s="20" t="s">
        <v>401</v>
      </c>
      <c r="R397" s="20" t="s">
        <v>1778</v>
      </c>
      <c r="S397" s="20" t="s">
        <v>169</v>
      </c>
      <c r="T397" s="20" t="s">
        <v>92</v>
      </c>
      <c r="U397" s="21" t="s">
        <v>1779</v>
      </c>
      <c r="V397" s="20" t="s">
        <v>1780</v>
      </c>
      <c r="W397" s="20"/>
      <c r="X397" s="20"/>
      <c r="Y397" s="20"/>
      <c r="Z397" s="20" t="s">
        <v>467</v>
      </c>
      <c r="AA397" s="20" t="s">
        <v>1781</v>
      </c>
      <c r="AB397" s="158" t="s">
        <v>8250</v>
      </c>
      <c r="AC397" s="20">
        <v>3.33</v>
      </c>
      <c r="AD397" s="20">
        <v>9600</v>
      </c>
      <c r="AE397" s="20"/>
      <c r="AF397" s="20"/>
      <c r="AG397" s="20"/>
      <c r="AH397" s="20"/>
      <c r="AI397" s="20"/>
      <c r="AJ397" s="20">
        <v>9600</v>
      </c>
      <c r="AK397" s="20"/>
      <c r="AL397" s="20"/>
      <c r="AM397" s="20"/>
      <c r="AN397" s="20"/>
      <c r="AO397" s="20">
        <v>7.5</v>
      </c>
      <c r="AP397" s="20"/>
      <c r="AQ397" s="20"/>
      <c r="AR397" s="20"/>
      <c r="AS397" s="20"/>
      <c r="AT397" s="20"/>
      <c r="AU397" s="20"/>
      <c r="AV397" s="20"/>
      <c r="AW397" s="20" t="s">
        <v>6175</v>
      </c>
      <c r="AX397" s="20" t="s">
        <v>6176</v>
      </c>
      <c r="AY397" s="20">
        <v>43</v>
      </c>
      <c r="AZ397" s="20">
        <v>45</v>
      </c>
      <c r="BA397" s="20">
        <v>6.7</v>
      </c>
      <c r="BB397" s="20">
        <v>23</v>
      </c>
      <c r="BC397" s="20">
        <v>24</v>
      </c>
      <c r="BD397" s="20">
        <v>49.3</v>
      </c>
      <c r="BE397" s="20">
        <f t="shared" si="72"/>
        <v>43.751861111111111</v>
      </c>
      <c r="BF397" s="20">
        <f t="shared" si="73"/>
        <v>23.413694444444442</v>
      </c>
      <c r="BG397" s="24" t="s">
        <v>38</v>
      </c>
      <c r="BH397" s="20"/>
      <c r="BI397" s="20"/>
      <c r="BJ397" s="23"/>
      <c r="BK397" s="20"/>
      <c r="BL397" s="23"/>
      <c r="BM397" s="20"/>
      <c r="BN397" s="20"/>
      <c r="BO397" s="20"/>
      <c r="BP397" s="20"/>
      <c r="BQ397" s="20"/>
      <c r="BR397" s="20"/>
      <c r="BS397" s="24"/>
    </row>
    <row r="398" spans="1:72" ht="39.75" customHeight="1" x14ac:dyDescent="0.25">
      <c r="A398" s="83"/>
      <c r="B398" s="83" t="s">
        <v>1782</v>
      </c>
      <c r="C398" s="95">
        <v>11140050</v>
      </c>
      <c r="D398" s="96">
        <v>39986</v>
      </c>
      <c r="E398" s="96">
        <v>39986</v>
      </c>
      <c r="F398" s="96">
        <v>43638</v>
      </c>
      <c r="G398" s="96"/>
      <c r="H398" s="96" t="s">
        <v>536</v>
      </c>
      <c r="I398" s="110" t="s">
        <v>993</v>
      </c>
      <c r="J398" s="110"/>
      <c r="K398" s="110" t="s">
        <v>95</v>
      </c>
      <c r="L398" s="348"/>
      <c r="M398" s="83" t="s">
        <v>627</v>
      </c>
      <c r="N398" s="83" t="s">
        <v>127</v>
      </c>
      <c r="O398" s="83" t="s">
        <v>111</v>
      </c>
      <c r="P398" s="94">
        <v>16571</v>
      </c>
      <c r="Q398" s="83" t="s">
        <v>1783</v>
      </c>
      <c r="R398" s="83" t="s">
        <v>627</v>
      </c>
      <c r="S398" s="83" t="s">
        <v>127</v>
      </c>
      <c r="T398" s="83" t="s">
        <v>111</v>
      </c>
      <c r="U398" s="83">
        <v>16571</v>
      </c>
      <c r="V398" s="83"/>
      <c r="W398" s="83" t="s">
        <v>2869</v>
      </c>
      <c r="X398" s="83">
        <v>600</v>
      </c>
      <c r="Y398" s="83">
        <v>82</v>
      </c>
      <c r="Z398" s="83" t="s">
        <v>467</v>
      </c>
      <c r="AA398" s="83" t="s">
        <v>540</v>
      </c>
      <c r="AB398" s="47">
        <v>0.58299999999999996</v>
      </c>
      <c r="AC398" s="83">
        <v>830</v>
      </c>
      <c r="AD398" s="83">
        <v>13890000</v>
      </c>
      <c r="AE398" s="88"/>
      <c r="AF398" s="83">
        <v>13890000</v>
      </c>
      <c r="AG398" s="88"/>
      <c r="AH398" s="88"/>
      <c r="AI398" s="88"/>
      <c r="AJ398" s="88"/>
      <c r="AK398" s="88"/>
      <c r="AL398" s="88"/>
      <c r="AM398" s="88"/>
      <c r="AN398" s="88"/>
      <c r="AO398" s="83">
        <v>50</v>
      </c>
      <c r="AP398" s="83">
        <v>2</v>
      </c>
      <c r="AQ398" s="83" t="s">
        <v>47</v>
      </c>
      <c r="AR398" s="83"/>
      <c r="AS398" s="83"/>
      <c r="AT398" s="83"/>
      <c r="AU398" s="83"/>
      <c r="AV398" s="83"/>
      <c r="AW398" s="83" t="s">
        <v>1784</v>
      </c>
      <c r="AX398" s="83" t="s">
        <v>1785</v>
      </c>
      <c r="AY398" s="83">
        <v>43</v>
      </c>
      <c r="AZ398" s="83">
        <v>25</v>
      </c>
      <c r="BA398" s="83">
        <v>42.2</v>
      </c>
      <c r="BB398" s="83">
        <v>22</v>
      </c>
      <c r="BC398" s="83">
        <v>43</v>
      </c>
      <c r="BD398" s="83">
        <v>0.4</v>
      </c>
      <c r="BE398" s="83">
        <f t="shared" ref="BE398:BE466" si="84">AY398+AZ398/60+BA398/3600</f>
        <v>43.42838888888889</v>
      </c>
      <c r="BF398" s="83">
        <f t="shared" ref="BF398:BF466" si="85">BB398+BC398/60+BD398/3600</f>
        <v>22.716777777777775</v>
      </c>
      <c r="BG398" s="110" t="s">
        <v>158</v>
      </c>
      <c r="BH398" s="83" t="s">
        <v>1719</v>
      </c>
      <c r="BI398" s="83"/>
      <c r="BJ398" s="96"/>
      <c r="BK398" s="83"/>
      <c r="BL398" s="96"/>
      <c r="BM398" s="83">
        <v>519</v>
      </c>
      <c r="BN398" s="96">
        <v>42950</v>
      </c>
      <c r="BO398" s="83"/>
      <c r="BP398" s="83"/>
      <c r="BQ398" s="83"/>
      <c r="BR398" s="83"/>
      <c r="BS398" s="110" t="s">
        <v>7641</v>
      </c>
    </row>
    <row r="399" spans="1:72" ht="39.75" customHeight="1" x14ac:dyDescent="0.25">
      <c r="A399" s="27"/>
      <c r="B399" s="20" t="s">
        <v>1497</v>
      </c>
      <c r="C399" s="32">
        <v>11410001</v>
      </c>
      <c r="D399" s="33">
        <v>39986</v>
      </c>
      <c r="E399" s="33">
        <v>40133</v>
      </c>
      <c r="F399" s="33">
        <v>47438</v>
      </c>
      <c r="G399" s="33"/>
      <c r="H399" s="20" t="s">
        <v>2870</v>
      </c>
      <c r="I399" s="24" t="s">
        <v>994</v>
      </c>
      <c r="J399" s="24" t="s">
        <v>7658</v>
      </c>
      <c r="K399" s="24" t="s">
        <v>135</v>
      </c>
      <c r="L399" s="114" t="s">
        <v>8910</v>
      </c>
      <c r="M399" s="27" t="s">
        <v>1786</v>
      </c>
      <c r="N399" s="27" t="s">
        <v>134</v>
      </c>
      <c r="O399" s="27" t="s">
        <v>76</v>
      </c>
      <c r="P399" s="20">
        <v>22407</v>
      </c>
      <c r="Q399" s="20" t="s">
        <v>2870</v>
      </c>
      <c r="R399" s="27" t="s">
        <v>1786</v>
      </c>
      <c r="S399" s="27" t="s">
        <v>134</v>
      </c>
      <c r="T399" s="27" t="s">
        <v>76</v>
      </c>
      <c r="U399" s="27">
        <v>22407</v>
      </c>
      <c r="V399" s="20"/>
      <c r="W399" s="20" t="s">
        <v>2707</v>
      </c>
      <c r="X399" s="26" t="s">
        <v>2722</v>
      </c>
      <c r="Y399" s="26" t="s">
        <v>2722</v>
      </c>
      <c r="Z399" s="27" t="s">
        <v>467</v>
      </c>
      <c r="AA399" s="20" t="s">
        <v>8911</v>
      </c>
      <c r="AB399" s="37"/>
      <c r="AC399" s="27">
        <v>115</v>
      </c>
      <c r="AD399" s="20">
        <v>100000</v>
      </c>
      <c r="AE399" s="27"/>
      <c r="AF399" s="27"/>
      <c r="AG399" s="27"/>
      <c r="AH399" s="27"/>
      <c r="AI399" s="27"/>
      <c r="AJ399" s="20">
        <v>100000</v>
      </c>
      <c r="AK399" s="27"/>
      <c r="AL399" s="27"/>
      <c r="AM399" s="27"/>
      <c r="AN399" s="20"/>
      <c r="AO399" s="20"/>
      <c r="AP399" s="20"/>
      <c r="AQ399" s="20"/>
      <c r="AR399" s="20"/>
      <c r="AS399" s="20" t="s">
        <v>8912</v>
      </c>
      <c r="AT399" s="27"/>
      <c r="AU399" s="27"/>
      <c r="AV399" s="27"/>
      <c r="AW399" s="27" t="s">
        <v>6177</v>
      </c>
      <c r="AX399" s="27" t="s">
        <v>8913</v>
      </c>
      <c r="AY399" s="20">
        <v>43</v>
      </c>
      <c r="AZ399" s="27">
        <v>25</v>
      </c>
      <c r="BA399" s="27">
        <v>37.9</v>
      </c>
      <c r="BB399" s="27">
        <v>24</v>
      </c>
      <c r="BC399" s="27">
        <v>27</v>
      </c>
      <c r="BD399" s="27">
        <v>22</v>
      </c>
      <c r="BE399" s="27">
        <f t="shared" si="84"/>
        <v>43.427194444444439</v>
      </c>
      <c r="BF399" s="27">
        <f t="shared" si="85"/>
        <v>24.45611111111111</v>
      </c>
      <c r="BG399" s="35" t="s">
        <v>47</v>
      </c>
      <c r="BH399" s="20" t="s">
        <v>4853</v>
      </c>
      <c r="BI399" s="20">
        <v>2948</v>
      </c>
      <c r="BJ399" s="23">
        <v>43943</v>
      </c>
      <c r="BK399" s="20">
        <v>2948</v>
      </c>
      <c r="BL399" s="23">
        <v>43943</v>
      </c>
      <c r="BM399" s="20"/>
      <c r="BN399" s="20"/>
      <c r="BO399" s="20"/>
      <c r="BP399" s="20"/>
      <c r="BQ399" s="20"/>
      <c r="BR399" s="20"/>
      <c r="BS399" s="24" t="s">
        <v>8914</v>
      </c>
    </row>
    <row r="400" spans="1:72" ht="39.75" customHeight="1" x14ac:dyDescent="0.25">
      <c r="A400" s="20"/>
      <c r="B400" s="20" t="s">
        <v>1497</v>
      </c>
      <c r="C400" s="22" t="s">
        <v>6868</v>
      </c>
      <c r="D400" s="23">
        <v>39986</v>
      </c>
      <c r="E400" s="23">
        <v>40133</v>
      </c>
      <c r="F400" s="23">
        <v>43785</v>
      </c>
      <c r="G400" s="23"/>
      <c r="H400" s="20" t="s">
        <v>2871</v>
      </c>
      <c r="I400" s="24" t="s">
        <v>994</v>
      </c>
      <c r="J400" s="24"/>
      <c r="K400" s="24" t="s">
        <v>135</v>
      </c>
      <c r="L400" s="114" t="s">
        <v>1498</v>
      </c>
      <c r="M400" s="20" t="s">
        <v>505</v>
      </c>
      <c r="N400" s="20" t="s">
        <v>134</v>
      </c>
      <c r="O400" s="20" t="s">
        <v>76</v>
      </c>
      <c r="P400" s="21">
        <v>40213</v>
      </c>
      <c r="Q400" s="20" t="s">
        <v>1787</v>
      </c>
      <c r="R400" s="20" t="s">
        <v>505</v>
      </c>
      <c r="S400" s="20" t="s">
        <v>134</v>
      </c>
      <c r="T400" s="20" t="s">
        <v>76</v>
      </c>
      <c r="U400" s="20">
        <v>40213</v>
      </c>
      <c r="V400" s="20" t="s">
        <v>4050</v>
      </c>
      <c r="W400" s="26"/>
      <c r="X400" s="26"/>
      <c r="Y400" s="26"/>
      <c r="Z400" s="20" t="s">
        <v>467</v>
      </c>
      <c r="AA400" s="20" t="s">
        <v>17</v>
      </c>
      <c r="AB400" s="34"/>
      <c r="AC400" s="20">
        <v>2100</v>
      </c>
      <c r="AD400" s="26">
        <v>1000000</v>
      </c>
      <c r="AE400" s="20"/>
      <c r="AF400" s="20"/>
      <c r="AG400" s="20"/>
      <c r="AH400" s="20"/>
      <c r="AI400" s="20"/>
      <c r="AJ400" s="20">
        <v>1000000</v>
      </c>
      <c r="AK400" s="20"/>
      <c r="AL400" s="20"/>
      <c r="AM400" s="20"/>
      <c r="AN400" s="20"/>
      <c r="AO400" s="20"/>
      <c r="AP400" s="20"/>
      <c r="AQ400" s="20"/>
      <c r="AR400" s="20"/>
      <c r="AS400" s="20"/>
      <c r="AT400" s="20"/>
      <c r="AU400" s="20"/>
      <c r="AV400" s="27"/>
      <c r="AW400" s="20"/>
      <c r="AX400" s="20"/>
      <c r="AY400" s="20"/>
      <c r="AZ400" s="20"/>
      <c r="BA400" s="20"/>
      <c r="BB400" s="20"/>
      <c r="BC400" s="20"/>
      <c r="BD400" s="20"/>
      <c r="BE400" s="20">
        <f t="shared" si="84"/>
        <v>0</v>
      </c>
      <c r="BF400" s="20">
        <f t="shared" si="85"/>
        <v>0</v>
      </c>
      <c r="BG400" s="24" t="s">
        <v>159</v>
      </c>
      <c r="BH400" s="20" t="s">
        <v>4854</v>
      </c>
      <c r="BI400" s="20"/>
      <c r="BJ400" s="23"/>
      <c r="BK400" s="20"/>
      <c r="BL400" s="23"/>
      <c r="BM400" s="20"/>
      <c r="BN400" s="20"/>
      <c r="BO400" s="20"/>
      <c r="BP400" s="20"/>
      <c r="BQ400" s="20"/>
      <c r="BR400" s="20"/>
      <c r="BS400" s="24"/>
      <c r="BT400" s="550"/>
    </row>
    <row r="401" spans="1:268" ht="39.75" customHeight="1" x14ac:dyDescent="0.25">
      <c r="A401" s="83"/>
      <c r="B401" s="83" t="s">
        <v>1092</v>
      </c>
      <c r="C401" s="95">
        <v>11110036</v>
      </c>
      <c r="D401" s="96">
        <v>39987</v>
      </c>
      <c r="E401" s="96">
        <v>39987</v>
      </c>
      <c r="F401" s="96">
        <v>47292</v>
      </c>
      <c r="G401" s="96"/>
      <c r="H401" s="96" t="s">
        <v>1788</v>
      </c>
      <c r="I401" s="325" t="s">
        <v>595</v>
      </c>
      <c r="J401" s="325"/>
      <c r="K401" s="325" t="s">
        <v>55</v>
      </c>
      <c r="L401" s="348"/>
      <c r="M401" s="83" t="s">
        <v>1628</v>
      </c>
      <c r="N401" s="83" t="s">
        <v>78</v>
      </c>
      <c r="O401" s="83" t="s">
        <v>52</v>
      </c>
      <c r="P401" s="94"/>
      <c r="Q401" s="83" t="s">
        <v>4051</v>
      </c>
      <c r="R401" s="83" t="s">
        <v>1628</v>
      </c>
      <c r="S401" s="83" t="s">
        <v>78</v>
      </c>
      <c r="T401" s="83" t="s">
        <v>52</v>
      </c>
      <c r="U401" s="83">
        <v>5815</v>
      </c>
      <c r="V401" s="83"/>
      <c r="W401" s="83"/>
      <c r="X401" s="83"/>
      <c r="Y401" s="83"/>
      <c r="Z401" s="83" t="s">
        <v>467</v>
      </c>
      <c r="AA401" s="83" t="s">
        <v>36</v>
      </c>
      <c r="AB401" s="47">
        <v>0.31330000000000002</v>
      </c>
      <c r="AC401" s="83">
        <v>0.26900000000000002</v>
      </c>
      <c r="AD401" s="83">
        <v>8500</v>
      </c>
      <c r="AE401" s="83">
        <v>8500</v>
      </c>
      <c r="AF401" s="83"/>
      <c r="AG401" s="83"/>
      <c r="AH401" s="83"/>
      <c r="AI401" s="83"/>
      <c r="AJ401" s="83"/>
      <c r="AK401" s="83"/>
      <c r="AL401" s="83"/>
      <c r="AM401" s="83"/>
      <c r="AN401" s="83"/>
      <c r="AO401" s="83">
        <v>3</v>
      </c>
      <c r="AP401" s="83"/>
      <c r="AQ401" s="83"/>
      <c r="AR401" s="83"/>
      <c r="AS401" s="83"/>
      <c r="AT401" s="83"/>
      <c r="AU401" s="83"/>
      <c r="AV401" s="83">
        <v>706</v>
      </c>
      <c r="AW401" s="83" t="s">
        <v>6952</v>
      </c>
      <c r="AX401" s="83" t="s">
        <v>6953</v>
      </c>
      <c r="AY401" s="83">
        <v>42</v>
      </c>
      <c r="AZ401" s="83">
        <v>51</v>
      </c>
      <c r="BA401" s="83">
        <v>38.880000000000003</v>
      </c>
      <c r="BB401" s="83">
        <v>23</v>
      </c>
      <c r="BC401" s="83">
        <v>49</v>
      </c>
      <c r="BD401" s="83">
        <v>43.8</v>
      </c>
      <c r="BE401" s="83">
        <f t="shared" si="84"/>
        <v>42.860800000000005</v>
      </c>
      <c r="BF401" s="83">
        <f t="shared" si="85"/>
        <v>23.828833333333332</v>
      </c>
      <c r="BG401" s="110" t="s">
        <v>38</v>
      </c>
      <c r="BH401" s="83"/>
      <c r="BI401" s="83"/>
      <c r="BJ401" s="96"/>
      <c r="BK401" s="83"/>
      <c r="BL401" s="96"/>
      <c r="BM401" s="83" t="s">
        <v>8807</v>
      </c>
      <c r="BN401" s="96">
        <v>43556</v>
      </c>
      <c r="BO401" s="83"/>
      <c r="BP401" s="83"/>
      <c r="BQ401" s="83"/>
      <c r="BR401" s="83"/>
      <c r="BS401" s="128" t="s">
        <v>8808</v>
      </c>
    </row>
    <row r="402" spans="1:268" ht="39.75" customHeight="1" x14ac:dyDescent="0.25">
      <c r="A402" s="83"/>
      <c r="B402" s="83" t="s">
        <v>1092</v>
      </c>
      <c r="C402" s="95">
        <v>11110037</v>
      </c>
      <c r="D402" s="96">
        <v>39987</v>
      </c>
      <c r="E402" s="96">
        <v>39987</v>
      </c>
      <c r="F402" s="96">
        <v>47292</v>
      </c>
      <c r="G402" s="96"/>
      <c r="H402" s="96" t="s">
        <v>1789</v>
      </c>
      <c r="I402" s="325" t="s">
        <v>595</v>
      </c>
      <c r="J402" s="325"/>
      <c r="K402" s="325" t="s">
        <v>55</v>
      </c>
      <c r="L402" s="348"/>
      <c r="M402" s="83" t="s">
        <v>1628</v>
      </c>
      <c r="N402" s="83" t="s">
        <v>78</v>
      </c>
      <c r="O402" s="83" t="s">
        <v>52</v>
      </c>
      <c r="P402" s="94"/>
      <c r="Q402" s="83" t="s">
        <v>4052</v>
      </c>
      <c r="R402" s="83" t="s">
        <v>1628</v>
      </c>
      <c r="S402" s="83" t="s">
        <v>78</v>
      </c>
      <c r="T402" s="83" t="s">
        <v>52</v>
      </c>
      <c r="U402" s="83">
        <v>5815</v>
      </c>
      <c r="V402" s="83"/>
      <c r="W402" s="83"/>
      <c r="X402" s="83"/>
      <c r="Y402" s="83"/>
      <c r="Z402" s="83" t="s">
        <v>467</v>
      </c>
      <c r="AA402" s="83" t="s">
        <v>36</v>
      </c>
      <c r="AB402" s="47">
        <v>0.1178</v>
      </c>
      <c r="AC402" s="83">
        <v>0.26900000000000002</v>
      </c>
      <c r="AD402" s="83">
        <v>8500</v>
      </c>
      <c r="AE402" s="83">
        <v>8500</v>
      </c>
      <c r="AF402" s="83"/>
      <c r="AG402" s="83"/>
      <c r="AH402" s="83"/>
      <c r="AI402" s="83"/>
      <c r="AJ402" s="83"/>
      <c r="AK402" s="83"/>
      <c r="AL402" s="83"/>
      <c r="AM402" s="83"/>
      <c r="AN402" s="83"/>
      <c r="AO402" s="83">
        <v>2</v>
      </c>
      <c r="AP402" s="83"/>
      <c r="AQ402" s="83"/>
      <c r="AR402" s="83"/>
      <c r="AS402" s="83"/>
      <c r="AT402" s="83"/>
      <c r="AU402" s="83"/>
      <c r="AV402" s="83">
        <v>565</v>
      </c>
      <c r="AW402" s="83" t="s">
        <v>6954</v>
      </c>
      <c r="AX402" s="83" t="s">
        <v>6955</v>
      </c>
      <c r="AY402" s="83">
        <v>42</v>
      </c>
      <c r="AZ402" s="83">
        <v>52</v>
      </c>
      <c r="BA402" s="83">
        <v>7.98</v>
      </c>
      <c r="BB402" s="83">
        <v>23</v>
      </c>
      <c r="BC402" s="83">
        <v>49</v>
      </c>
      <c r="BD402" s="83">
        <v>1.56</v>
      </c>
      <c r="BE402" s="83">
        <f t="shared" si="84"/>
        <v>42.868883333333336</v>
      </c>
      <c r="BF402" s="83">
        <f t="shared" si="85"/>
        <v>23.8171</v>
      </c>
      <c r="BG402" s="110" t="s">
        <v>38</v>
      </c>
      <c r="BH402" s="83"/>
      <c r="BI402" s="83"/>
      <c r="BJ402" s="96"/>
      <c r="BK402" s="83"/>
      <c r="BL402" s="96"/>
      <c r="BM402" s="83" t="s">
        <v>8807</v>
      </c>
      <c r="BN402" s="96">
        <v>43556</v>
      </c>
      <c r="BO402" s="83"/>
      <c r="BP402" s="83"/>
      <c r="BQ402" s="83"/>
      <c r="BR402" s="83"/>
      <c r="BS402" s="128" t="s">
        <v>8808</v>
      </c>
    </row>
    <row r="403" spans="1:268" ht="39.75" customHeight="1" x14ac:dyDescent="0.25">
      <c r="A403" s="83"/>
      <c r="B403" s="83" t="s">
        <v>1092</v>
      </c>
      <c r="C403" s="95">
        <v>11110038</v>
      </c>
      <c r="D403" s="96">
        <v>39987</v>
      </c>
      <c r="E403" s="96">
        <v>39987</v>
      </c>
      <c r="F403" s="96">
        <v>47292</v>
      </c>
      <c r="G403" s="96"/>
      <c r="H403" s="96" t="s">
        <v>1790</v>
      </c>
      <c r="I403" s="325" t="s">
        <v>881</v>
      </c>
      <c r="J403" s="325"/>
      <c r="K403" s="325" t="s">
        <v>55</v>
      </c>
      <c r="L403" s="348"/>
      <c r="M403" s="83" t="s">
        <v>382</v>
      </c>
      <c r="N403" s="83" t="s">
        <v>78</v>
      </c>
      <c r="O403" s="83" t="s">
        <v>52</v>
      </c>
      <c r="P403" s="94">
        <v>43788</v>
      </c>
      <c r="Q403" s="83" t="s">
        <v>4053</v>
      </c>
      <c r="R403" s="83" t="s">
        <v>382</v>
      </c>
      <c r="S403" s="83" t="s">
        <v>78</v>
      </c>
      <c r="T403" s="83" t="s">
        <v>52</v>
      </c>
      <c r="U403" s="83">
        <v>43788</v>
      </c>
      <c r="V403" s="83"/>
      <c r="W403" s="83"/>
      <c r="X403" s="83"/>
      <c r="Y403" s="83"/>
      <c r="Z403" s="83" t="s">
        <v>467</v>
      </c>
      <c r="AA403" s="83" t="s">
        <v>36</v>
      </c>
      <c r="AB403" s="47">
        <v>0.33700000000000002</v>
      </c>
      <c r="AC403" s="83">
        <v>1</v>
      </c>
      <c r="AD403" s="83">
        <v>31536</v>
      </c>
      <c r="AE403" s="83">
        <v>31536</v>
      </c>
      <c r="AF403" s="83"/>
      <c r="AG403" s="83"/>
      <c r="AH403" s="83"/>
      <c r="AI403" s="83"/>
      <c r="AJ403" s="83"/>
      <c r="AK403" s="83"/>
      <c r="AL403" s="83"/>
      <c r="AM403" s="83"/>
      <c r="AN403" s="83"/>
      <c r="AO403" s="83">
        <v>3</v>
      </c>
      <c r="AP403" s="83"/>
      <c r="AQ403" s="83"/>
      <c r="AR403" s="83"/>
      <c r="AS403" s="83"/>
      <c r="AT403" s="83">
        <v>4637739.0999999996</v>
      </c>
      <c r="AU403" s="83">
        <v>8533595</v>
      </c>
      <c r="AV403" s="83">
        <v>338</v>
      </c>
      <c r="AW403" s="83" t="s">
        <v>6869</v>
      </c>
      <c r="AX403" s="83" t="s">
        <v>6870</v>
      </c>
      <c r="AY403" s="83">
        <v>43</v>
      </c>
      <c r="AZ403" s="83">
        <v>0</v>
      </c>
      <c r="BA403" s="83">
        <v>16.3</v>
      </c>
      <c r="BB403" s="83">
        <v>23</v>
      </c>
      <c r="BC403" s="83">
        <v>45</v>
      </c>
      <c r="BD403" s="83">
        <v>7.8</v>
      </c>
      <c r="BE403" s="83">
        <f t="shared" si="84"/>
        <v>43.004527777777781</v>
      </c>
      <c r="BF403" s="83">
        <f t="shared" si="85"/>
        <v>23.752166666666668</v>
      </c>
      <c r="BG403" s="110" t="s">
        <v>38</v>
      </c>
      <c r="BH403" s="83"/>
      <c r="BI403" s="83"/>
      <c r="BJ403" s="96"/>
      <c r="BK403" s="83"/>
      <c r="BL403" s="96"/>
      <c r="BM403" s="83" t="s">
        <v>8807</v>
      </c>
      <c r="BN403" s="96">
        <v>43556</v>
      </c>
      <c r="BO403" s="83"/>
      <c r="BP403" s="83"/>
      <c r="BQ403" s="83"/>
      <c r="BR403" s="83"/>
      <c r="BS403" s="128" t="s">
        <v>8808</v>
      </c>
    </row>
    <row r="404" spans="1:268" ht="39.75" customHeight="1" x14ac:dyDescent="0.25">
      <c r="A404" s="83" t="s">
        <v>3387</v>
      </c>
      <c r="B404" s="83" t="s">
        <v>1791</v>
      </c>
      <c r="C404" s="95">
        <v>11140051</v>
      </c>
      <c r="D404" s="96">
        <v>39990</v>
      </c>
      <c r="E404" s="96">
        <v>39990</v>
      </c>
      <c r="F404" s="96">
        <v>43642</v>
      </c>
      <c r="G404" s="96">
        <v>40724</v>
      </c>
      <c r="H404" s="96" t="s">
        <v>496</v>
      </c>
      <c r="I404" s="325" t="s">
        <v>1047</v>
      </c>
      <c r="J404" s="325"/>
      <c r="K404" s="325" t="s">
        <v>55</v>
      </c>
      <c r="L404" s="348"/>
      <c r="M404" s="83" t="s">
        <v>1792</v>
      </c>
      <c r="N404" s="83" t="s">
        <v>249</v>
      </c>
      <c r="O404" s="83" t="s">
        <v>189</v>
      </c>
      <c r="P404" s="94">
        <v>62997</v>
      </c>
      <c r="Q404" s="83" t="s">
        <v>1793</v>
      </c>
      <c r="R404" s="83" t="s">
        <v>4612</v>
      </c>
      <c r="S404" s="83" t="s">
        <v>249</v>
      </c>
      <c r="T404" s="83" t="s">
        <v>189</v>
      </c>
      <c r="U404" s="83">
        <v>62997</v>
      </c>
      <c r="V404" s="83"/>
      <c r="W404" s="83" t="s">
        <v>2872</v>
      </c>
      <c r="X404" s="83">
        <v>660</v>
      </c>
      <c r="Y404" s="83">
        <v>6.3</v>
      </c>
      <c r="Z404" s="83" t="s">
        <v>467</v>
      </c>
      <c r="AA404" s="83" t="s">
        <v>540</v>
      </c>
      <c r="AB404" s="47">
        <v>8.2560000000000002</v>
      </c>
      <c r="AC404" s="83">
        <v>13000</v>
      </c>
      <c r="AD404" s="83">
        <v>242510000</v>
      </c>
      <c r="AE404" s="83"/>
      <c r="AF404" s="83">
        <v>242510000</v>
      </c>
      <c r="AG404" s="83"/>
      <c r="AH404" s="83"/>
      <c r="AI404" s="83"/>
      <c r="AJ404" s="83"/>
      <c r="AK404" s="83"/>
      <c r="AL404" s="83"/>
      <c r="AM404" s="83"/>
      <c r="AN404" s="83"/>
      <c r="AO404" s="83">
        <v>830</v>
      </c>
      <c r="AP404" s="83"/>
      <c r="AQ404" s="83" t="s">
        <v>47</v>
      </c>
      <c r="AR404" s="83"/>
      <c r="AS404" s="83"/>
      <c r="AT404" s="83"/>
      <c r="AU404" s="83"/>
      <c r="AV404" s="83">
        <v>142.19999999999999</v>
      </c>
      <c r="AW404" s="83" t="s">
        <v>1794</v>
      </c>
      <c r="AX404" s="83" t="s">
        <v>1795</v>
      </c>
      <c r="AY404" s="83">
        <v>43</v>
      </c>
      <c r="AZ404" s="83">
        <v>8</v>
      </c>
      <c r="BA404" s="83">
        <v>3.8982999999999999</v>
      </c>
      <c r="BB404" s="83">
        <v>23</v>
      </c>
      <c r="BC404" s="83">
        <v>55</v>
      </c>
      <c r="BD404" s="83">
        <v>28.46275</v>
      </c>
      <c r="BE404" s="83">
        <f t="shared" si="84"/>
        <v>43.134416194444441</v>
      </c>
      <c r="BF404" s="83">
        <f t="shared" si="85"/>
        <v>23.924572986111112</v>
      </c>
      <c r="BG404" s="110" t="s">
        <v>47</v>
      </c>
      <c r="BH404" s="83" t="s">
        <v>4855</v>
      </c>
      <c r="BI404" s="83"/>
      <c r="BJ404" s="96"/>
      <c r="BK404" s="83"/>
      <c r="BL404" s="96"/>
      <c r="BM404" s="83"/>
      <c r="BN404" s="83"/>
      <c r="BO404" s="83"/>
      <c r="BP404" s="83"/>
      <c r="BQ404" s="83"/>
      <c r="BR404" s="83"/>
      <c r="BS404" s="110" t="s">
        <v>1796</v>
      </c>
    </row>
    <row r="405" spans="1:268" ht="39.75" customHeight="1" x14ac:dyDescent="0.25">
      <c r="A405" s="83"/>
      <c r="B405" s="83" t="s">
        <v>1791</v>
      </c>
      <c r="C405" s="95">
        <v>11140051</v>
      </c>
      <c r="D405" s="96">
        <v>39990</v>
      </c>
      <c r="E405" s="96">
        <v>39990</v>
      </c>
      <c r="F405" s="96">
        <v>43642</v>
      </c>
      <c r="G405" s="96">
        <v>42185</v>
      </c>
      <c r="H405" s="96" t="s">
        <v>496</v>
      </c>
      <c r="I405" s="325" t="s">
        <v>1047</v>
      </c>
      <c r="J405" s="325"/>
      <c r="K405" s="325" t="s">
        <v>55</v>
      </c>
      <c r="L405" s="348"/>
      <c r="M405" s="83" t="s">
        <v>1792</v>
      </c>
      <c r="N405" s="83" t="s">
        <v>249</v>
      </c>
      <c r="O405" s="83" t="s">
        <v>189</v>
      </c>
      <c r="P405" s="94">
        <v>62997</v>
      </c>
      <c r="Q405" s="83" t="s">
        <v>1793</v>
      </c>
      <c r="R405" s="83" t="s">
        <v>4612</v>
      </c>
      <c r="S405" s="83" t="s">
        <v>249</v>
      </c>
      <c r="T405" s="83" t="s">
        <v>189</v>
      </c>
      <c r="U405" s="83">
        <v>62997</v>
      </c>
      <c r="V405" s="83"/>
      <c r="W405" s="83" t="s">
        <v>2872</v>
      </c>
      <c r="X405" s="83">
        <v>660</v>
      </c>
      <c r="Y405" s="83">
        <v>6.3</v>
      </c>
      <c r="Z405" s="83" t="s">
        <v>467</v>
      </c>
      <c r="AA405" s="83" t="s">
        <v>540</v>
      </c>
      <c r="AB405" s="47">
        <v>8.2560000000000002</v>
      </c>
      <c r="AC405" s="83">
        <v>13000</v>
      </c>
      <c r="AD405" s="83">
        <v>242510000</v>
      </c>
      <c r="AE405" s="83"/>
      <c r="AF405" s="83">
        <v>242510000</v>
      </c>
      <c r="AG405" s="83"/>
      <c r="AH405" s="83"/>
      <c r="AI405" s="83"/>
      <c r="AJ405" s="83"/>
      <c r="AK405" s="83"/>
      <c r="AL405" s="83"/>
      <c r="AM405" s="83"/>
      <c r="AN405" s="83"/>
      <c r="AO405" s="83">
        <v>830</v>
      </c>
      <c r="AP405" s="83"/>
      <c r="AQ405" s="83" t="s">
        <v>47</v>
      </c>
      <c r="AR405" s="83"/>
      <c r="AS405" s="83"/>
      <c r="AT405" s="83"/>
      <c r="AU405" s="83"/>
      <c r="AV405" s="83">
        <v>142.19999999999999</v>
      </c>
      <c r="AW405" s="83" t="s">
        <v>1794</v>
      </c>
      <c r="AX405" s="83" t="s">
        <v>1795</v>
      </c>
      <c r="AY405" s="83">
        <v>43</v>
      </c>
      <c r="AZ405" s="83">
        <v>8</v>
      </c>
      <c r="BA405" s="83">
        <v>3.8982999999999999</v>
      </c>
      <c r="BB405" s="83">
        <v>23</v>
      </c>
      <c r="BC405" s="83">
        <v>55</v>
      </c>
      <c r="BD405" s="83">
        <v>28.46275</v>
      </c>
      <c r="BE405" s="83">
        <f t="shared" si="84"/>
        <v>43.134416194444441</v>
      </c>
      <c r="BF405" s="83">
        <f t="shared" si="85"/>
        <v>23.924572986111112</v>
      </c>
      <c r="BG405" s="110" t="s">
        <v>47</v>
      </c>
      <c r="BH405" s="83" t="s">
        <v>4855</v>
      </c>
      <c r="BI405" s="83"/>
      <c r="BJ405" s="96"/>
      <c r="BK405" s="83"/>
      <c r="BL405" s="96"/>
      <c r="BM405" s="83"/>
      <c r="BN405" s="83"/>
      <c r="BO405" s="83"/>
      <c r="BP405" s="83"/>
      <c r="BQ405" s="83"/>
      <c r="BR405" s="83"/>
      <c r="BS405" s="110" t="s">
        <v>5194</v>
      </c>
      <c r="BT405" s="550"/>
    </row>
    <row r="406" spans="1:268" ht="39.75" customHeight="1" x14ac:dyDescent="0.25">
      <c r="A406" s="20"/>
      <c r="B406" s="20" t="s">
        <v>5193</v>
      </c>
      <c r="C406" s="20">
        <v>11140051</v>
      </c>
      <c r="D406" s="23">
        <v>39990</v>
      </c>
      <c r="E406" s="23">
        <v>39990</v>
      </c>
      <c r="F406" s="23">
        <v>43642</v>
      </c>
      <c r="G406" s="23">
        <v>43555</v>
      </c>
      <c r="H406" s="20" t="s">
        <v>496</v>
      </c>
      <c r="I406" s="24" t="s">
        <v>1047</v>
      </c>
      <c r="J406" s="24"/>
      <c r="K406" s="24" t="s">
        <v>55</v>
      </c>
      <c r="L406" s="114" t="s">
        <v>5197</v>
      </c>
      <c r="M406" s="20" t="s">
        <v>1792</v>
      </c>
      <c r="N406" s="20" t="s">
        <v>249</v>
      </c>
      <c r="O406" s="20" t="s">
        <v>189</v>
      </c>
      <c r="P406" s="21">
        <v>62997</v>
      </c>
      <c r="Q406" s="20" t="s">
        <v>1793</v>
      </c>
      <c r="R406" s="20" t="s">
        <v>4612</v>
      </c>
      <c r="S406" s="20" t="s">
        <v>249</v>
      </c>
      <c r="T406" s="20" t="s">
        <v>189</v>
      </c>
      <c r="U406" s="20">
        <v>62997</v>
      </c>
      <c r="V406" s="20" t="s">
        <v>1793</v>
      </c>
      <c r="W406" s="20" t="s">
        <v>5198</v>
      </c>
      <c r="X406" s="20">
        <v>660</v>
      </c>
      <c r="Y406" s="20">
        <v>6.3</v>
      </c>
      <c r="Z406" s="20" t="s">
        <v>467</v>
      </c>
      <c r="AA406" s="20" t="s">
        <v>540</v>
      </c>
      <c r="AB406" s="34">
        <v>8.2560000000000002</v>
      </c>
      <c r="AC406" s="20">
        <v>13000</v>
      </c>
      <c r="AD406" s="20">
        <v>242510000</v>
      </c>
      <c r="AE406" s="20"/>
      <c r="AF406" s="20">
        <v>242510000</v>
      </c>
      <c r="AG406" s="20"/>
      <c r="AH406" s="20"/>
      <c r="AI406" s="20"/>
      <c r="AJ406" s="20"/>
      <c r="AK406" s="20"/>
      <c r="AL406" s="20"/>
      <c r="AM406" s="20"/>
      <c r="AN406" s="20"/>
      <c r="AO406" s="20">
        <v>830</v>
      </c>
      <c r="AP406" s="20"/>
      <c r="AQ406" s="20" t="s">
        <v>47</v>
      </c>
      <c r="AR406" s="20"/>
      <c r="AS406" s="20" t="s">
        <v>1376</v>
      </c>
      <c r="AT406" s="20"/>
      <c r="AU406" s="20"/>
      <c r="AV406" s="20">
        <v>146.72999999999999</v>
      </c>
      <c r="AW406" s="20" t="s">
        <v>1794</v>
      </c>
      <c r="AX406" s="20" t="s">
        <v>1795</v>
      </c>
      <c r="AY406" s="20">
        <v>43</v>
      </c>
      <c r="AZ406" s="20">
        <v>8</v>
      </c>
      <c r="BA406" s="20">
        <v>3.8982999999999999</v>
      </c>
      <c r="BB406" s="20">
        <v>23</v>
      </c>
      <c r="BC406" s="20">
        <v>55</v>
      </c>
      <c r="BD406" s="20">
        <v>28.46275</v>
      </c>
      <c r="BE406" s="20">
        <f t="shared" si="84"/>
        <v>43.134416194444441</v>
      </c>
      <c r="BF406" s="20">
        <f t="shared" si="85"/>
        <v>23.924572986111112</v>
      </c>
      <c r="BG406" s="24" t="s">
        <v>38</v>
      </c>
      <c r="BH406" s="20" t="s">
        <v>4855</v>
      </c>
      <c r="BI406" s="20"/>
      <c r="BJ406" s="23"/>
      <c r="BK406" s="20"/>
      <c r="BL406" s="23"/>
      <c r="BM406" s="20"/>
      <c r="BN406" s="20"/>
      <c r="BO406" s="20"/>
      <c r="BP406" s="20"/>
      <c r="BQ406" s="20"/>
      <c r="BR406" s="20"/>
      <c r="BS406" s="24"/>
      <c r="BT406" s="550"/>
    </row>
    <row r="407" spans="1:268" ht="39.75" customHeight="1" x14ac:dyDescent="0.25">
      <c r="A407" s="20"/>
      <c r="B407" s="20" t="s">
        <v>5193</v>
      </c>
      <c r="C407" s="20">
        <v>11140051</v>
      </c>
      <c r="D407" s="23">
        <v>39990</v>
      </c>
      <c r="E407" s="23">
        <v>39990</v>
      </c>
      <c r="F407" s="23">
        <v>43642</v>
      </c>
      <c r="G407" s="23">
        <v>43555</v>
      </c>
      <c r="H407" s="20" t="s">
        <v>496</v>
      </c>
      <c r="I407" s="24" t="s">
        <v>1047</v>
      </c>
      <c r="J407" s="24"/>
      <c r="K407" s="24" t="s">
        <v>55</v>
      </c>
      <c r="L407" s="114" t="s">
        <v>5197</v>
      </c>
      <c r="M407" s="20" t="s">
        <v>1792</v>
      </c>
      <c r="N407" s="20" t="s">
        <v>249</v>
      </c>
      <c r="O407" s="20" t="s">
        <v>189</v>
      </c>
      <c r="P407" s="21">
        <v>62997</v>
      </c>
      <c r="Q407" s="20" t="s">
        <v>1793</v>
      </c>
      <c r="R407" s="20" t="s">
        <v>4612</v>
      </c>
      <c r="S407" s="20" t="s">
        <v>249</v>
      </c>
      <c r="T407" s="20" t="s">
        <v>189</v>
      </c>
      <c r="U407" s="20">
        <v>62997</v>
      </c>
      <c r="V407" s="20" t="s">
        <v>1793</v>
      </c>
      <c r="W407" s="20" t="s">
        <v>5198</v>
      </c>
      <c r="X407" s="20">
        <v>660</v>
      </c>
      <c r="Y407" s="20">
        <v>6.3</v>
      </c>
      <c r="Z407" s="20" t="s">
        <v>467</v>
      </c>
      <c r="AA407" s="20" t="s">
        <v>540</v>
      </c>
      <c r="AB407" s="34">
        <v>8.2560000000000002</v>
      </c>
      <c r="AC407" s="20">
        <v>13000</v>
      </c>
      <c r="AD407" s="20">
        <v>242510000</v>
      </c>
      <c r="AE407" s="20"/>
      <c r="AF407" s="20">
        <v>242510000</v>
      </c>
      <c r="AG407" s="20"/>
      <c r="AH407" s="20"/>
      <c r="AI407" s="20"/>
      <c r="AJ407" s="20"/>
      <c r="AK407" s="20"/>
      <c r="AL407" s="20"/>
      <c r="AM407" s="20"/>
      <c r="AN407" s="20"/>
      <c r="AO407" s="20">
        <v>830</v>
      </c>
      <c r="AP407" s="20"/>
      <c r="AQ407" s="20" t="s">
        <v>47</v>
      </c>
      <c r="AR407" s="20"/>
      <c r="AS407" s="20" t="s">
        <v>467</v>
      </c>
      <c r="AT407" s="20"/>
      <c r="AU407" s="20"/>
      <c r="AV407" s="20">
        <v>142.6</v>
      </c>
      <c r="AW407" s="20" t="s">
        <v>5200</v>
      </c>
      <c r="AX407" s="20" t="s">
        <v>5201</v>
      </c>
      <c r="AY407" s="20">
        <v>43</v>
      </c>
      <c r="AZ407" s="20">
        <v>8</v>
      </c>
      <c r="BA407" s="20">
        <v>4.6040000000000001</v>
      </c>
      <c r="BB407" s="20">
        <v>23</v>
      </c>
      <c r="BC407" s="20">
        <v>55</v>
      </c>
      <c r="BD407" s="20">
        <v>27.884</v>
      </c>
      <c r="BE407" s="20">
        <f t="shared" si="84"/>
        <v>43.134612222222223</v>
      </c>
      <c r="BF407" s="20">
        <f t="shared" si="85"/>
        <v>23.924412222222223</v>
      </c>
      <c r="BG407" s="24" t="s">
        <v>38</v>
      </c>
      <c r="BH407" s="20" t="s">
        <v>4855</v>
      </c>
      <c r="BI407" s="20"/>
      <c r="BJ407" s="23"/>
      <c r="BK407" s="20"/>
      <c r="BL407" s="23"/>
      <c r="BM407" s="20"/>
      <c r="BN407" s="20"/>
      <c r="BO407" s="20"/>
      <c r="BP407" s="20"/>
      <c r="BQ407" s="20"/>
      <c r="BR407" s="20"/>
      <c r="BS407" s="24"/>
      <c r="BT407" s="550"/>
    </row>
    <row r="408" spans="1:268" ht="39.75" customHeight="1" x14ac:dyDescent="0.25">
      <c r="A408" s="20"/>
      <c r="B408" s="20" t="s">
        <v>5193</v>
      </c>
      <c r="C408" s="20">
        <v>11140051</v>
      </c>
      <c r="D408" s="23">
        <v>39990</v>
      </c>
      <c r="E408" s="23">
        <v>39990</v>
      </c>
      <c r="F408" s="23">
        <v>43642</v>
      </c>
      <c r="G408" s="23">
        <v>43555</v>
      </c>
      <c r="H408" s="20" t="s">
        <v>496</v>
      </c>
      <c r="I408" s="24" t="s">
        <v>1047</v>
      </c>
      <c r="J408" s="24"/>
      <c r="K408" s="24" t="s">
        <v>55</v>
      </c>
      <c r="L408" s="114" t="s">
        <v>5197</v>
      </c>
      <c r="M408" s="20" t="s">
        <v>1792</v>
      </c>
      <c r="N408" s="20" t="s">
        <v>249</v>
      </c>
      <c r="O408" s="20" t="s">
        <v>189</v>
      </c>
      <c r="P408" s="21">
        <v>62997</v>
      </c>
      <c r="Q408" s="20" t="s">
        <v>1793</v>
      </c>
      <c r="R408" s="20" t="s">
        <v>4612</v>
      </c>
      <c r="S408" s="20" t="s">
        <v>249</v>
      </c>
      <c r="T408" s="20" t="s">
        <v>189</v>
      </c>
      <c r="U408" s="20">
        <v>62997</v>
      </c>
      <c r="V408" s="20" t="s">
        <v>1793</v>
      </c>
      <c r="W408" s="20" t="s">
        <v>5198</v>
      </c>
      <c r="X408" s="20">
        <v>660</v>
      </c>
      <c r="Y408" s="20">
        <v>6.3</v>
      </c>
      <c r="Z408" s="20" t="s">
        <v>467</v>
      </c>
      <c r="AA408" s="20" t="s">
        <v>540</v>
      </c>
      <c r="AB408" s="34">
        <v>8.2560000000000002</v>
      </c>
      <c r="AC408" s="20">
        <v>13000</v>
      </c>
      <c r="AD408" s="20">
        <v>242510000</v>
      </c>
      <c r="AE408" s="20"/>
      <c r="AF408" s="20">
        <v>242510000</v>
      </c>
      <c r="AG408" s="20"/>
      <c r="AH408" s="20"/>
      <c r="AI408" s="20"/>
      <c r="AJ408" s="20"/>
      <c r="AK408" s="20"/>
      <c r="AL408" s="20"/>
      <c r="AM408" s="20"/>
      <c r="AN408" s="20"/>
      <c r="AO408" s="20">
        <v>830</v>
      </c>
      <c r="AP408" s="20"/>
      <c r="AQ408" s="20" t="s">
        <v>47</v>
      </c>
      <c r="AR408" s="20"/>
      <c r="AS408" s="20" t="s">
        <v>5199</v>
      </c>
      <c r="AT408" s="20"/>
      <c r="AU408" s="20"/>
      <c r="AV408" s="20">
        <v>150.04</v>
      </c>
      <c r="AW408" s="20" t="s">
        <v>5202</v>
      </c>
      <c r="AX408" s="20" t="s">
        <v>5203</v>
      </c>
      <c r="AY408" s="20">
        <v>43</v>
      </c>
      <c r="AZ408" s="20">
        <v>8</v>
      </c>
      <c r="BA408" s="20">
        <v>7.4370000000000003</v>
      </c>
      <c r="BB408" s="20">
        <v>23</v>
      </c>
      <c r="BC408" s="20">
        <v>55</v>
      </c>
      <c r="BD408" s="20">
        <v>12.701000000000001</v>
      </c>
      <c r="BE408" s="20">
        <f t="shared" si="84"/>
        <v>43.135399166666666</v>
      </c>
      <c r="BF408" s="20">
        <f t="shared" si="85"/>
        <v>23.920194722222224</v>
      </c>
      <c r="BG408" s="24" t="s">
        <v>38</v>
      </c>
      <c r="BH408" s="20" t="s">
        <v>4855</v>
      </c>
      <c r="BI408" s="20"/>
      <c r="BJ408" s="23"/>
      <c r="BK408" s="20"/>
      <c r="BL408" s="23"/>
      <c r="BM408" s="20"/>
      <c r="BN408" s="20"/>
      <c r="BO408" s="20"/>
      <c r="BP408" s="20"/>
      <c r="BQ408" s="20"/>
      <c r="BR408" s="20"/>
      <c r="BS408" s="24"/>
      <c r="BT408" s="550"/>
    </row>
    <row r="409" spans="1:268" ht="39.75" customHeight="1" x14ac:dyDescent="0.25">
      <c r="A409" s="20"/>
      <c r="B409" s="20" t="s">
        <v>5193</v>
      </c>
      <c r="C409" s="20">
        <v>11140051</v>
      </c>
      <c r="D409" s="23">
        <v>39990</v>
      </c>
      <c r="E409" s="23">
        <v>39990</v>
      </c>
      <c r="F409" s="23">
        <v>43642</v>
      </c>
      <c r="G409" s="23">
        <v>43555</v>
      </c>
      <c r="H409" s="20" t="s">
        <v>496</v>
      </c>
      <c r="I409" s="24" t="s">
        <v>1047</v>
      </c>
      <c r="J409" s="24"/>
      <c r="K409" s="24" t="s">
        <v>55</v>
      </c>
      <c r="L409" s="114" t="s">
        <v>5195</v>
      </c>
      <c r="M409" s="20" t="s">
        <v>1792</v>
      </c>
      <c r="N409" s="20" t="s">
        <v>249</v>
      </c>
      <c r="O409" s="20" t="s">
        <v>189</v>
      </c>
      <c r="P409" s="21">
        <v>62997</v>
      </c>
      <c r="Q409" s="20" t="s">
        <v>1793</v>
      </c>
      <c r="R409" s="20" t="s">
        <v>4612</v>
      </c>
      <c r="S409" s="20" t="s">
        <v>249</v>
      </c>
      <c r="T409" s="20" t="s">
        <v>189</v>
      </c>
      <c r="U409" s="20">
        <v>62997</v>
      </c>
      <c r="V409" s="20" t="s">
        <v>1793</v>
      </c>
      <c r="W409" s="20" t="s">
        <v>5198</v>
      </c>
      <c r="X409" s="20">
        <v>660</v>
      </c>
      <c r="Y409" s="20">
        <v>6.3</v>
      </c>
      <c r="Z409" s="20" t="s">
        <v>467</v>
      </c>
      <c r="AA409" s="20" t="s">
        <v>540</v>
      </c>
      <c r="AB409" s="34">
        <v>8.2560000000000002</v>
      </c>
      <c r="AC409" s="20">
        <v>13000</v>
      </c>
      <c r="AD409" s="20">
        <v>242510000</v>
      </c>
      <c r="AE409" s="20"/>
      <c r="AF409" s="20">
        <v>242510000</v>
      </c>
      <c r="AG409" s="20"/>
      <c r="AH409" s="20"/>
      <c r="AI409" s="20"/>
      <c r="AJ409" s="20"/>
      <c r="AK409" s="20"/>
      <c r="AL409" s="20"/>
      <c r="AM409" s="20"/>
      <c r="AN409" s="20"/>
      <c r="AO409" s="20">
        <v>830</v>
      </c>
      <c r="AP409" s="20"/>
      <c r="AQ409" s="20" t="s">
        <v>47</v>
      </c>
      <c r="AR409" s="20"/>
      <c r="AS409" s="20" t="s">
        <v>3487</v>
      </c>
      <c r="AT409" s="20"/>
      <c r="AU409" s="20"/>
      <c r="AV409" s="20"/>
      <c r="AW409" s="20" t="s">
        <v>5204</v>
      </c>
      <c r="AX409" s="20" t="s">
        <v>5205</v>
      </c>
      <c r="AY409" s="20">
        <v>43</v>
      </c>
      <c r="AZ409" s="20">
        <v>8</v>
      </c>
      <c r="BA409" s="20">
        <v>4.5880000000000001</v>
      </c>
      <c r="BB409" s="20">
        <v>23</v>
      </c>
      <c r="BC409" s="20">
        <v>55</v>
      </c>
      <c r="BD409" s="20">
        <v>28.318999999999999</v>
      </c>
      <c r="BE409" s="20">
        <f t="shared" si="84"/>
        <v>43.134607777777781</v>
      </c>
      <c r="BF409" s="20">
        <f t="shared" si="85"/>
        <v>23.924533055555557</v>
      </c>
      <c r="BG409" s="24" t="s">
        <v>38</v>
      </c>
      <c r="BH409" s="20" t="s">
        <v>4855</v>
      </c>
      <c r="BI409" s="20"/>
      <c r="BJ409" s="23"/>
      <c r="BK409" s="20"/>
      <c r="BL409" s="23"/>
      <c r="BM409" s="20"/>
      <c r="BN409" s="20"/>
      <c r="BO409" s="20"/>
      <c r="BP409" s="20"/>
      <c r="BQ409" s="20"/>
      <c r="BR409" s="20"/>
      <c r="BS409" s="24"/>
      <c r="BT409" s="550"/>
    </row>
    <row r="410" spans="1:268" ht="39.75" customHeight="1" x14ac:dyDescent="0.25">
      <c r="A410" s="20"/>
      <c r="B410" s="20" t="s">
        <v>5193</v>
      </c>
      <c r="C410" s="20">
        <v>11140051</v>
      </c>
      <c r="D410" s="23">
        <v>39990</v>
      </c>
      <c r="E410" s="23">
        <v>39990</v>
      </c>
      <c r="F410" s="23">
        <v>43642</v>
      </c>
      <c r="G410" s="23">
        <v>43555</v>
      </c>
      <c r="H410" s="20" t="s">
        <v>496</v>
      </c>
      <c r="I410" s="24" t="s">
        <v>1047</v>
      </c>
      <c r="J410" s="24"/>
      <c r="K410" s="24" t="s">
        <v>55</v>
      </c>
      <c r="L410" s="114" t="s">
        <v>5196</v>
      </c>
      <c r="M410" s="20" t="s">
        <v>1792</v>
      </c>
      <c r="N410" s="20" t="s">
        <v>249</v>
      </c>
      <c r="O410" s="20" t="s">
        <v>189</v>
      </c>
      <c r="P410" s="21">
        <v>62997</v>
      </c>
      <c r="Q410" s="20" t="s">
        <v>1793</v>
      </c>
      <c r="R410" s="20" t="s">
        <v>4612</v>
      </c>
      <c r="S410" s="20" t="s">
        <v>249</v>
      </c>
      <c r="T410" s="20" t="s">
        <v>189</v>
      </c>
      <c r="U410" s="20">
        <v>62997</v>
      </c>
      <c r="V410" s="20" t="s">
        <v>1793</v>
      </c>
      <c r="W410" s="20" t="s">
        <v>5198</v>
      </c>
      <c r="X410" s="20">
        <v>660</v>
      </c>
      <c r="Y410" s="20">
        <v>6.3</v>
      </c>
      <c r="Z410" s="20" t="s">
        <v>467</v>
      </c>
      <c r="AA410" s="20" t="s">
        <v>540</v>
      </c>
      <c r="AB410" s="34">
        <v>8.2560000000000002</v>
      </c>
      <c r="AC410" s="20">
        <v>13000</v>
      </c>
      <c r="AD410" s="20">
        <v>242510000</v>
      </c>
      <c r="AE410" s="20"/>
      <c r="AF410" s="20">
        <v>242510000</v>
      </c>
      <c r="AG410" s="20"/>
      <c r="AH410" s="20"/>
      <c r="AI410" s="20"/>
      <c r="AJ410" s="20"/>
      <c r="AK410" s="20"/>
      <c r="AL410" s="20"/>
      <c r="AM410" s="20"/>
      <c r="AN410" s="20"/>
      <c r="AO410" s="20">
        <v>830</v>
      </c>
      <c r="AP410" s="20"/>
      <c r="AQ410" s="20" t="s">
        <v>47</v>
      </c>
      <c r="AR410" s="20"/>
      <c r="AS410" s="20" t="s">
        <v>3493</v>
      </c>
      <c r="AT410" s="20"/>
      <c r="AU410" s="20"/>
      <c r="AV410" s="20">
        <v>141.80000000000001</v>
      </c>
      <c r="AW410" s="20" t="s">
        <v>5206</v>
      </c>
      <c r="AX410" s="20" t="s">
        <v>5207</v>
      </c>
      <c r="AY410" s="20">
        <v>43</v>
      </c>
      <c r="AZ410" s="20">
        <v>8</v>
      </c>
      <c r="BA410" s="20">
        <v>5.0179999999999998</v>
      </c>
      <c r="BB410" s="20">
        <v>23</v>
      </c>
      <c r="BC410" s="20">
        <v>55</v>
      </c>
      <c r="BD410" s="20">
        <v>29.806999999999999</v>
      </c>
      <c r="BE410" s="20">
        <f t="shared" si="84"/>
        <v>43.134727222222224</v>
      </c>
      <c r="BF410" s="20">
        <f t="shared" si="85"/>
        <v>23.924946388888891</v>
      </c>
      <c r="BG410" s="24" t="s">
        <v>38</v>
      </c>
      <c r="BH410" s="20" t="s">
        <v>4855</v>
      </c>
      <c r="BI410" s="20"/>
      <c r="BJ410" s="23"/>
      <c r="BK410" s="20"/>
      <c r="BL410" s="23"/>
      <c r="BM410" s="20"/>
      <c r="BN410" s="20"/>
      <c r="BO410" s="20"/>
      <c r="BP410" s="20"/>
      <c r="BQ410" s="20"/>
      <c r="BR410" s="20"/>
      <c r="BS410" s="24"/>
    </row>
    <row r="411" spans="1:268" ht="39.75" customHeight="1" x14ac:dyDescent="0.25">
      <c r="A411" s="47" t="s">
        <v>3387</v>
      </c>
      <c r="B411" s="47" t="s">
        <v>1797</v>
      </c>
      <c r="C411" s="75">
        <v>11140052</v>
      </c>
      <c r="D411" s="77">
        <v>39993</v>
      </c>
      <c r="E411" s="77">
        <v>39993</v>
      </c>
      <c r="F411" s="77">
        <v>43645</v>
      </c>
      <c r="G411" s="77">
        <v>40724</v>
      </c>
      <c r="H411" s="77" t="s">
        <v>490</v>
      </c>
      <c r="I411" s="331" t="s">
        <v>881</v>
      </c>
      <c r="J411" s="331"/>
      <c r="K411" s="331" t="s">
        <v>55</v>
      </c>
      <c r="L411" s="353"/>
      <c r="M411" s="47" t="s">
        <v>883</v>
      </c>
      <c r="N411" s="47" t="s">
        <v>672</v>
      </c>
      <c r="O411" s="47" t="s">
        <v>76</v>
      </c>
      <c r="P411" s="76">
        <v>62503</v>
      </c>
      <c r="Q411" s="47"/>
      <c r="R411" s="47" t="s">
        <v>883</v>
      </c>
      <c r="S411" s="47" t="s">
        <v>672</v>
      </c>
      <c r="T411" s="47" t="s">
        <v>76</v>
      </c>
      <c r="U411" s="47">
        <v>62503</v>
      </c>
      <c r="V411" s="47"/>
      <c r="W411" s="47" t="s">
        <v>2873</v>
      </c>
      <c r="X411" s="47" t="s">
        <v>1798</v>
      </c>
      <c r="Y411" s="47" t="s">
        <v>1799</v>
      </c>
      <c r="Z411" s="47" t="s">
        <v>467</v>
      </c>
      <c r="AA411" s="47" t="s">
        <v>540</v>
      </c>
      <c r="AB411" s="47">
        <v>46.77</v>
      </c>
      <c r="AC411" s="47">
        <v>84900</v>
      </c>
      <c r="AD411" s="47">
        <v>1362450000</v>
      </c>
      <c r="AE411" s="47"/>
      <c r="AF411" s="47">
        <v>1362450000</v>
      </c>
      <c r="AG411" s="47"/>
      <c r="AH411" s="47"/>
      <c r="AI411" s="47"/>
      <c r="AJ411" s="47"/>
      <c r="AK411" s="47"/>
      <c r="AL411" s="47"/>
      <c r="AM411" s="47"/>
      <c r="AN411" s="47"/>
      <c r="AO411" s="47">
        <v>7830</v>
      </c>
      <c r="AP411" s="47"/>
      <c r="AQ411" s="47" t="s">
        <v>47</v>
      </c>
      <c r="AR411" s="47"/>
      <c r="AS411" s="47"/>
      <c r="AT411" s="47"/>
      <c r="AU411" s="47"/>
      <c r="AV411" s="47">
        <v>101.1</v>
      </c>
      <c r="AW411" s="47" t="s">
        <v>1800</v>
      </c>
      <c r="AX411" s="47" t="s">
        <v>1801</v>
      </c>
      <c r="AY411" s="47">
        <v>43</v>
      </c>
      <c r="AZ411" s="47">
        <v>13</v>
      </c>
      <c r="BA411" s="47">
        <v>51.4</v>
      </c>
      <c r="BB411" s="47">
        <v>24</v>
      </c>
      <c r="BC411" s="47">
        <v>3</v>
      </c>
      <c r="BD411" s="47">
        <v>28.1</v>
      </c>
      <c r="BE411" s="47">
        <f t="shared" si="84"/>
        <v>43.230944444444447</v>
      </c>
      <c r="BF411" s="47">
        <f t="shared" si="85"/>
        <v>24.057805555555557</v>
      </c>
      <c r="BG411" s="128" t="s">
        <v>47</v>
      </c>
      <c r="BH411" s="47" t="s">
        <v>4856</v>
      </c>
      <c r="BI411" s="47"/>
      <c r="BJ411" s="77"/>
      <c r="BK411" s="47"/>
      <c r="BL411" s="77"/>
      <c r="BM411" s="47"/>
      <c r="BN411" s="47"/>
      <c r="BO411" s="47"/>
      <c r="BP411" s="47"/>
      <c r="BQ411" s="47"/>
      <c r="BR411" s="47"/>
      <c r="BS411" s="128" t="s">
        <v>3616</v>
      </c>
    </row>
    <row r="412" spans="1:268" ht="39.75" customHeight="1" x14ac:dyDescent="0.25">
      <c r="A412" s="20"/>
      <c r="B412" s="20" t="s">
        <v>1797</v>
      </c>
      <c r="C412" s="22">
        <v>11140052</v>
      </c>
      <c r="D412" s="23">
        <v>39993</v>
      </c>
      <c r="E412" s="23">
        <v>39993</v>
      </c>
      <c r="F412" s="23">
        <v>44368</v>
      </c>
      <c r="G412" s="23">
        <v>42543</v>
      </c>
      <c r="H412" s="23" t="s">
        <v>490</v>
      </c>
      <c r="I412" s="324" t="s">
        <v>881</v>
      </c>
      <c r="J412" s="324"/>
      <c r="K412" s="324" t="s">
        <v>55</v>
      </c>
      <c r="L412" s="347"/>
      <c r="M412" s="20" t="s">
        <v>883</v>
      </c>
      <c r="N412" s="20" t="s">
        <v>672</v>
      </c>
      <c r="O412" s="20" t="s">
        <v>76</v>
      </c>
      <c r="P412" s="21">
        <v>62503</v>
      </c>
      <c r="Q412" s="20"/>
      <c r="R412" s="20" t="s">
        <v>883</v>
      </c>
      <c r="S412" s="20" t="s">
        <v>672</v>
      </c>
      <c r="T412" s="20" t="s">
        <v>76</v>
      </c>
      <c r="U412" s="20">
        <v>62503</v>
      </c>
      <c r="V412" s="20"/>
      <c r="W412" s="20" t="s">
        <v>2873</v>
      </c>
      <c r="X412" s="20" t="s">
        <v>1798</v>
      </c>
      <c r="Y412" s="20" t="s">
        <v>1799</v>
      </c>
      <c r="Z412" s="20" t="s">
        <v>467</v>
      </c>
      <c r="AA412" s="20" t="s">
        <v>540</v>
      </c>
      <c r="AB412" s="34">
        <v>46.77</v>
      </c>
      <c r="AC412" s="20">
        <v>84900</v>
      </c>
      <c r="AD412" s="20">
        <v>1362450000</v>
      </c>
      <c r="AE412" s="20"/>
      <c r="AF412" s="20">
        <v>1362450000</v>
      </c>
      <c r="AG412" s="20"/>
      <c r="AH412" s="20"/>
      <c r="AI412" s="20"/>
      <c r="AJ412" s="20"/>
      <c r="AK412" s="20"/>
      <c r="AL412" s="20"/>
      <c r="AM412" s="20"/>
      <c r="AN412" s="20"/>
      <c r="AO412" s="20">
        <v>7830</v>
      </c>
      <c r="AP412" s="20"/>
      <c r="AQ412" s="20" t="s">
        <v>47</v>
      </c>
      <c r="AR412" s="20"/>
      <c r="AS412" s="20"/>
      <c r="AT412" s="20"/>
      <c r="AU412" s="20"/>
      <c r="AV412" s="20">
        <v>101.1</v>
      </c>
      <c r="AW412" s="20" t="s">
        <v>1800</v>
      </c>
      <c r="AX412" s="20" t="s">
        <v>1801</v>
      </c>
      <c r="AY412" s="20">
        <v>43</v>
      </c>
      <c r="AZ412" s="20">
        <v>13</v>
      </c>
      <c r="BA412" s="20">
        <v>51.4</v>
      </c>
      <c r="BB412" s="20">
        <v>24</v>
      </c>
      <c r="BC412" s="20">
        <v>3</v>
      </c>
      <c r="BD412" s="20">
        <v>28.1</v>
      </c>
      <c r="BE412" s="20">
        <f t="shared" si="84"/>
        <v>43.230944444444447</v>
      </c>
      <c r="BF412" s="20">
        <f t="shared" si="85"/>
        <v>24.057805555555557</v>
      </c>
      <c r="BG412" s="24" t="s">
        <v>38</v>
      </c>
      <c r="BH412" s="20" t="s">
        <v>4856</v>
      </c>
      <c r="BI412" s="20">
        <v>1888</v>
      </c>
      <c r="BJ412" s="23">
        <v>42503</v>
      </c>
      <c r="BK412" s="20"/>
      <c r="BL412" s="23"/>
      <c r="BM412" s="20"/>
      <c r="BN412" s="20"/>
      <c r="BO412" s="20"/>
      <c r="BP412" s="20"/>
      <c r="BQ412" s="20"/>
      <c r="BR412" s="20"/>
      <c r="BS412" s="24"/>
    </row>
    <row r="413" spans="1:268" s="28" customFormat="1" ht="39.75" customHeight="1" x14ac:dyDescent="0.25">
      <c r="A413" s="20"/>
      <c r="B413" s="20" t="s">
        <v>1797</v>
      </c>
      <c r="C413" s="22">
        <v>11140052</v>
      </c>
      <c r="D413" s="23">
        <v>39993</v>
      </c>
      <c r="E413" s="23">
        <v>39993</v>
      </c>
      <c r="F413" s="23">
        <v>44368</v>
      </c>
      <c r="G413" s="23">
        <v>43638</v>
      </c>
      <c r="H413" s="23" t="s">
        <v>490</v>
      </c>
      <c r="I413" s="324" t="s">
        <v>881</v>
      </c>
      <c r="J413" s="324"/>
      <c r="K413" s="324" t="s">
        <v>55</v>
      </c>
      <c r="L413" s="347"/>
      <c r="M413" s="20" t="s">
        <v>883</v>
      </c>
      <c r="N413" s="20" t="s">
        <v>672</v>
      </c>
      <c r="O413" s="20" t="s">
        <v>76</v>
      </c>
      <c r="P413" s="21">
        <v>62503</v>
      </c>
      <c r="Q413" s="20"/>
      <c r="R413" s="20" t="s">
        <v>883</v>
      </c>
      <c r="S413" s="20" t="s">
        <v>672</v>
      </c>
      <c r="T413" s="20" t="s">
        <v>76</v>
      </c>
      <c r="U413" s="20">
        <v>62503</v>
      </c>
      <c r="V413" s="20"/>
      <c r="W413" s="20" t="s">
        <v>2873</v>
      </c>
      <c r="X413" s="20" t="s">
        <v>1798</v>
      </c>
      <c r="Y413" s="20" t="s">
        <v>1799</v>
      </c>
      <c r="Z413" s="20" t="s">
        <v>467</v>
      </c>
      <c r="AA413" s="20" t="s">
        <v>540</v>
      </c>
      <c r="AB413" s="34">
        <v>46.77</v>
      </c>
      <c r="AC413" s="20">
        <v>84900</v>
      </c>
      <c r="AD413" s="20">
        <v>1362450000</v>
      </c>
      <c r="AE413" s="20"/>
      <c r="AF413" s="20">
        <v>1362450000</v>
      </c>
      <c r="AG413" s="20"/>
      <c r="AH413" s="20"/>
      <c r="AI413" s="20"/>
      <c r="AJ413" s="20"/>
      <c r="AK413" s="20"/>
      <c r="AL413" s="20"/>
      <c r="AM413" s="20"/>
      <c r="AN413" s="20"/>
      <c r="AO413" s="20">
        <v>7830</v>
      </c>
      <c r="AP413" s="20"/>
      <c r="AQ413" s="20" t="s">
        <v>47</v>
      </c>
      <c r="AR413" s="20"/>
      <c r="AS413" s="20"/>
      <c r="AT413" s="20"/>
      <c r="AU413" s="20"/>
      <c r="AV413" s="20">
        <v>101.1</v>
      </c>
      <c r="AW413" s="20" t="s">
        <v>1800</v>
      </c>
      <c r="AX413" s="20" t="s">
        <v>1801</v>
      </c>
      <c r="AY413" s="20">
        <v>43</v>
      </c>
      <c r="AZ413" s="20">
        <v>13</v>
      </c>
      <c r="BA413" s="20">
        <v>51.4</v>
      </c>
      <c r="BB413" s="20">
        <v>24</v>
      </c>
      <c r="BC413" s="20">
        <v>3</v>
      </c>
      <c r="BD413" s="20">
        <v>28.1</v>
      </c>
      <c r="BE413" s="20">
        <f t="shared" si="84"/>
        <v>43.230944444444447</v>
      </c>
      <c r="BF413" s="20">
        <f t="shared" si="85"/>
        <v>24.057805555555557</v>
      </c>
      <c r="BG413" s="24" t="s">
        <v>38</v>
      </c>
      <c r="BH413" s="20" t="s">
        <v>4856</v>
      </c>
      <c r="BI413" s="20"/>
      <c r="BJ413" s="23"/>
      <c r="BK413" s="20"/>
      <c r="BL413" s="23"/>
      <c r="BM413" s="20"/>
      <c r="BN413" s="20"/>
      <c r="BO413" s="20"/>
      <c r="BP413" s="20"/>
      <c r="BQ413" s="20"/>
      <c r="BR413" s="20"/>
      <c r="BS413" s="24" t="s">
        <v>5900</v>
      </c>
      <c r="BT413" s="549"/>
      <c r="BU413" s="549"/>
      <c r="BV413" s="549"/>
      <c r="BW413" s="549"/>
      <c r="BX413" s="549"/>
      <c r="BY413" s="549"/>
      <c r="BZ413" s="549"/>
      <c r="CA413" s="549"/>
      <c r="CB413" s="549"/>
      <c r="CC413" s="549"/>
      <c r="CD413" s="549"/>
      <c r="CE413" s="549"/>
      <c r="CF413" s="549"/>
      <c r="CG413" s="549"/>
      <c r="CH413" s="549"/>
      <c r="CI413" s="549"/>
      <c r="CJ413" s="549"/>
      <c r="CK413" s="549"/>
      <c r="CL413" s="561"/>
      <c r="CM413" s="561"/>
      <c r="CN413" s="561"/>
      <c r="CO413" s="561"/>
      <c r="CP413" s="561"/>
      <c r="CQ413" s="561"/>
      <c r="CR413" s="561"/>
      <c r="CS413" s="561"/>
      <c r="CT413" s="561"/>
      <c r="CU413" s="561"/>
      <c r="CV413" s="561"/>
      <c r="CW413" s="561"/>
      <c r="CX413" s="561"/>
      <c r="CY413" s="561"/>
      <c r="CZ413" s="561"/>
      <c r="DA413" s="561"/>
      <c r="DB413" s="561"/>
      <c r="DC413" s="561"/>
      <c r="DD413" s="561"/>
      <c r="DE413" s="561"/>
      <c r="DF413" s="561"/>
      <c r="DG413" s="561"/>
      <c r="DH413" s="561"/>
      <c r="DI413" s="561"/>
      <c r="DJ413" s="561"/>
      <c r="DK413" s="561"/>
      <c r="DL413" s="561"/>
      <c r="DM413" s="561"/>
      <c r="DN413" s="561"/>
      <c r="DO413" s="561"/>
      <c r="DP413" s="561"/>
      <c r="DQ413" s="561"/>
      <c r="DR413" s="561"/>
      <c r="DS413" s="561"/>
      <c r="DT413" s="561"/>
      <c r="DU413" s="561"/>
      <c r="DV413" s="561"/>
      <c r="DW413" s="561"/>
      <c r="DX413" s="561"/>
      <c r="DY413" s="561"/>
      <c r="DZ413" s="561"/>
      <c r="EA413" s="561"/>
      <c r="EB413" s="561"/>
      <c r="EC413" s="561"/>
      <c r="ED413" s="561"/>
      <c r="EE413" s="561"/>
      <c r="EF413" s="561"/>
      <c r="EG413" s="561"/>
      <c r="EH413" s="561"/>
      <c r="EI413" s="561"/>
      <c r="EJ413" s="561"/>
      <c r="EK413" s="561"/>
      <c r="EL413" s="561"/>
      <c r="EM413" s="561"/>
      <c r="EN413" s="561"/>
      <c r="EO413" s="561"/>
      <c r="EP413" s="561"/>
      <c r="EQ413" s="561"/>
      <c r="ER413" s="561"/>
      <c r="ES413" s="561"/>
      <c r="ET413" s="561"/>
      <c r="EU413" s="561"/>
      <c r="EV413" s="561"/>
      <c r="EW413" s="561"/>
      <c r="EX413" s="561"/>
      <c r="EY413" s="561"/>
      <c r="EZ413" s="561"/>
      <c r="FA413" s="561"/>
      <c r="FB413" s="561"/>
      <c r="FC413" s="561"/>
      <c r="FD413" s="561"/>
      <c r="FE413" s="561"/>
      <c r="FF413" s="561"/>
      <c r="FG413" s="561"/>
      <c r="FH413" s="561"/>
      <c r="FI413" s="561"/>
      <c r="FJ413" s="561"/>
      <c r="FK413" s="561"/>
      <c r="FL413" s="561"/>
      <c r="FM413" s="561"/>
      <c r="FN413" s="561"/>
      <c r="FO413" s="561"/>
      <c r="FP413" s="561"/>
      <c r="FQ413" s="561"/>
      <c r="FR413" s="561"/>
      <c r="FS413" s="561"/>
      <c r="FT413" s="561"/>
      <c r="FU413" s="561"/>
      <c r="FV413" s="561"/>
      <c r="FW413" s="561"/>
      <c r="FX413" s="561"/>
      <c r="FY413" s="561"/>
      <c r="FZ413" s="561"/>
      <c r="GA413" s="561"/>
      <c r="GB413" s="561"/>
      <c r="GC413" s="561"/>
      <c r="GD413" s="561"/>
      <c r="GE413" s="561"/>
      <c r="GF413" s="561"/>
      <c r="GG413" s="561"/>
      <c r="GH413" s="561"/>
      <c r="GI413" s="561"/>
      <c r="GJ413" s="561"/>
      <c r="GK413" s="561"/>
      <c r="GL413" s="561"/>
      <c r="GM413" s="561"/>
      <c r="GN413" s="561"/>
      <c r="GO413" s="561"/>
      <c r="GP413" s="561"/>
      <c r="GQ413" s="561"/>
      <c r="GR413" s="561"/>
      <c r="GS413" s="561"/>
      <c r="GT413" s="561"/>
      <c r="GU413" s="561"/>
      <c r="GV413" s="561"/>
      <c r="GW413" s="561"/>
      <c r="GX413" s="561"/>
      <c r="GY413" s="561"/>
      <c r="GZ413" s="561"/>
      <c r="HA413" s="561"/>
      <c r="HB413" s="561"/>
      <c r="HC413" s="561"/>
      <c r="HD413" s="561"/>
      <c r="HE413" s="561"/>
      <c r="HF413" s="561"/>
      <c r="HG413" s="561"/>
      <c r="HH413" s="561"/>
      <c r="HI413" s="561"/>
      <c r="HJ413" s="561"/>
      <c r="HK413" s="561"/>
      <c r="HL413" s="561"/>
      <c r="HM413" s="561"/>
      <c r="HN413" s="561"/>
      <c r="HO413" s="561"/>
      <c r="HP413" s="561"/>
      <c r="HQ413" s="561"/>
      <c r="HR413" s="561"/>
      <c r="HS413" s="561"/>
      <c r="HT413" s="561"/>
      <c r="HU413" s="561"/>
      <c r="HV413" s="561"/>
      <c r="HW413" s="561"/>
      <c r="HX413" s="561"/>
      <c r="HY413" s="561"/>
      <c r="HZ413" s="561"/>
      <c r="IA413" s="561"/>
      <c r="IB413" s="561"/>
      <c r="IC413" s="561"/>
      <c r="ID413" s="561"/>
      <c r="IE413" s="561"/>
      <c r="IF413" s="561"/>
      <c r="IG413" s="561"/>
      <c r="IH413" s="561"/>
      <c r="II413" s="561"/>
      <c r="IJ413" s="561"/>
      <c r="IK413" s="561"/>
      <c r="IL413" s="561"/>
      <c r="IM413" s="561"/>
      <c r="IN413" s="561"/>
      <c r="IO413" s="561"/>
      <c r="IP413" s="561"/>
      <c r="IQ413" s="561"/>
      <c r="IR413" s="561"/>
      <c r="IS413" s="561"/>
      <c r="IT413" s="561"/>
      <c r="IU413" s="561"/>
      <c r="IV413" s="561"/>
      <c r="IW413" s="561"/>
      <c r="IX413" s="561"/>
      <c r="IY413" s="561"/>
      <c r="IZ413" s="561"/>
      <c r="JA413" s="561"/>
      <c r="JB413" s="561"/>
      <c r="JC413" s="561"/>
      <c r="JD413" s="561"/>
      <c r="JE413" s="561"/>
      <c r="JF413" s="561"/>
      <c r="JG413" s="561"/>
      <c r="JH413" s="561"/>
    </row>
    <row r="414" spans="1:268" s="28" customFormat="1" ht="39.75" customHeight="1" x14ac:dyDescent="0.25">
      <c r="A414" s="83" t="s">
        <v>3387</v>
      </c>
      <c r="B414" s="83" t="s">
        <v>1802</v>
      </c>
      <c r="C414" s="95">
        <v>11140053</v>
      </c>
      <c r="D414" s="96">
        <v>40000</v>
      </c>
      <c r="E414" s="96">
        <v>40025</v>
      </c>
      <c r="F414" s="96">
        <v>42216</v>
      </c>
      <c r="G414" s="96"/>
      <c r="H414" s="96" t="s">
        <v>859</v>
      </c>
      <c r="I414" s="325" t="s">
        <v>1022</v>
      </c>
      <c r="J414" s="325"/>
      <c r="K414" s="325" t="s">
        <v>37</v>
      </c>
      <c r="L414" s="348"/>
      <c r="M414" s="83" t="s">
        <v>227</v>
      </c>
      <c r="N414" s="83" t="s">
        <v>79</v>
      </c>
      <c r="O414" s="83" t="s">
        <v>45</v>
      </c>
      <c r="P414" s="94" t="s">
        <v>1803</v>
      </c>
      <c r="Q414" s="83" t="s">
        <v>4054</v>
      </c>
      <c r="R414" s="83" t="s">
        <v>227</v>
      </c>
      <c r="S414" s="83" t="s">
        <v>79</v>
      </c>
      <c r="T414" s="83" t="s">
        <v>45</v>
      </c>
      <c r="U414" s="94" t="s">
        <v>1803</v>
      </c>
      <c r="V414" s="83"/>
      <c r="W414" s="83" t="s">
        <v>2874</v>
      </c>
      <c r="X414" s="83">
        <v>280</v>
      </c>
      <c r="Y414" s="83">
        <v>4.8</v>
      </c>
      <c r="Z414" s="83" t="s">
        <v>467</v>
      </c>
      <c r="AA414" s="83" t="s">
        <v>540</v>
      </c>
      <c r="AB414" s="47">
        <v>13.47</v>
      </c>
      <c r="AC414" s="83">
        <v>3500</v>
      </c>
      <c r="AD414" s="83">
        <v>41580000</v>
      </c>
      <c r="AE414" s="88"/>
      <c r="AF414" s="83">
        <v>41580000</v>
      </c>
      <c r="AG414" s="88"/>
      <c r="AH414" s="88"/>
      <c r="AI414" s="88"/>
      <c r="AJ414" s="88"/>
      <c r="AK414" s="88"/>
      <c r="AL414" s="88"/>
      <c r="AM414" s="88"/>
      <c r="AN414" s="88"/>
      <c r="AO414" s="83"/>
      <c r="AP414" s="83"/>
      <c r="AQ414" s="83"/>
      <c r="AR414" s="83"/>
      <c r="AS414" s="83"/>
      <c r="AT414" s="83"/>
      <c r="AU414" s="83"/>
      <c r="AV414" s="83">
        <v>97</v>
      </c>
      <c r="AW414" s="83" t="s">
        <v>1804</v>
      </c>
      <c r="AX414" s="83" t="s">
        <v>1805</v>
      </c>
      <c r="AY414" s="83">
        <v>43</v>
      </c>
      <c r="AZ414" s="83">
        <v>11</v>
      </c>
      <c r="BA414" s="83">
        <v>49</v>
      </c>
      <c r="BB414" s="83">
        <v>25</v>
      </c>
      <c r="BC414" s="83">
        <v>17</v>
      </c>
      <c r="BD414" s="83">
        <v>48</v>
      </c>
      <c r="BE414" s="83">
        <f t="shared" si="84"/>
        <v>43.196944444444441</v>
      </c>
      <c r="BF414" s="83">
        <f t="shared" si="85"/>
        <v>25.296666666666667</v>
      </c>
      <c r="BG414" s="110" t="s">
        <v>159</v>
      </c>
      <c r="BH414" s="83" t="s">
        <v>4857</v>
      </c>
      <c r="BI414" s="83"/>
      <c r="BJ414" s="96"/>
      <c r="BK414" s="83"/>
      <c r="BL414" s="96"/>
      <c r="BM414" s="83"/>
      <c r="BN414" s="83"/>
      <c r="BO414" s="83"/>
      <c r="BP414" s="83"/>
      <c r="BQ414" s="83"/>
      <c r="BR414" s="83"/>
      <c r="BS414" s="110" t="s">
        <v>5208</v>
      </c>
      <c r="BT414" s="549"/>
      <c r="BU414" s="549"/>
      <c r="BV414" s="549"/>
      <c r="BW414" s="549"/>
      <c r="BX414" s="549"/>
      <c r="BY414" s="549"/>
      <c r="BZ414" s="549"/>
      <c r="CA414" s="549"/>
      <c r="CB414" s="549"/>
      <c r="CC414" s="549"/>
      <c r="CD414" s="549"/>
      <c r="CE414" s="549"/>
      <c r="CF414" s="549"/>
      <c r="CG414" s="549"/>
      <c r="CH414" s="549"/>
      <c r="CI414" s="549"/>
      <c r="CJ414" s="549"/>
      <c r="CK414" s="549"/>
      <c r="CL414" s="561"/>
      <c r="CM414" s="561"/>
      <c r="CN414" s="561"/>
      <c r="CO414" s="561"/>
      <c r="CP414" s="561"/>
      <c r="CQ414" s="561"/>
      <c r="CR414" s="561"/>
      <c r="CS414" s="561"/>
      <c r="CT414" s="561"/>
      <c r="CU414" s="561"/>
      <c r="CV414" s="561"/>
      <c r="CW414" s="561"/>
      <c r="CX414" s="561"/>
      <c r="CY414" s="561"/>
      <c r="CZ414" s="561"/>
      <c r="DA414" s="561"/>
      <c r="DB414" s="561"/>
      <c r="DC414" s="561"/>
      <c r="DD414" s="561"/>
      <c r="DE414" s="561"/>
      <c r="DF414" s="561"/>
      <c r="DG414" s="561"/>
      <c r="DH414" s="561"/>
      <c r="DI414" s="561"/>
      <c r="DJ414" s="561"/>
      <c r="DK414" s="561"/>
      <c r="DL414" s="561"/>
      <c r="DM414" s="561"/>
      <c r="DN414" s="561"/>
      <c r="DO414" s="561"/>
      <c r="DP414" s="561"/>
      <c r="DQ414" s="561"/>
      <c r="DR414" s="561"/>
      <c r="DS414" s="561"/>
      <c r="DT414" s="561"/>
      <c r="DU414" s="561"/>
      <c r="DV414" s="561"/>
      <c r="DW414" s="561"/>
      <c r="DX414" s="561"/>
      <c r="DY414" s="561"/>
      <c r="DZ414" s="561"/>
      <c r="EA414" s="561"/>
      <c r="EB414" s="561"/>
      <c r="EC414" s="561"/>
      <c r="ED414" s="561"/>
      <c r="EE414" s="561"/>
      <c r="EF414" s="561"/>
      <c r="EG414" s="561"/>
      <c r="EH414" s="561"/>
      <c r="EI414" s="561"/>
      <c r="EJ414" s="561"/>
      <c r="EK414" s="561"/>
      <c r="EL414" s="561"/>
      <c r="EM414" s="561"/>
      <c r="EN414" s="561"/>
      <c r="EO414" s="561"/>
      <c r="EP414" s="561"/>
      <c r="EQ414" s="561"/>
      <c r="ER414" s="561"/>
      <c r="ES414" s="561"/>
      <c r="ET414" s="561"/>
      <c r="EU414" s="561"/>
      <c r="EV414" s="561"/>
      <c r="EW414" s="561"/>
      <c r="EX414" s="561"/>
      <c r="EY414" s="561"/>
      <c r="EZ414" s="561"/>
      <c r="FA414" s="561"/>
      <c r="FB414" s="561"/>
      <c r="FC414" s="561"/>
      <c r="FD414" s="561"/>
      <c r="FE414" s="561"/>
      <c r="FF414" s="561"/>
      <c r="FG414" s="561"/>
      <c r="FH414" s="561"/>
      <c r="FI414" s="561"/>
      <c r="FJ414" s="561"/>
      <c r="FK414" s="561"/>
      <c r="FL414" s="561"/>
      <c r="FM414" s="561"/>
      <c r="FN414" s="561"/>
      <c r="FO414" s="561"/>
      <c r="FP414" s="561"/>
      <c r="FQ414" s="561"/>
      <c r="FR414" s="561"/>
      <c r="FS414" s="561"/>
      <c r="FT414" s="561"/>
      <c r="FU414" s="561"/>
      <c r="FV414" s="561"/>
      <c r="FW414" s="561"/>
      <c r="FX414" s="561"/>
      <c r="FY414" s="561"/>
      <c r="FZ414" s="561"/>
      <c r="GA414" s="561"/>
      <c r="GB414" s="561"/>
      <c r="GC414" s="561"/>
      <c r="GD414" s="561"/>
      <c r="GE414" s="561"/>
      <c r="GF414" s="561"/>
      <c r="GG414" s="561"/>
      <c r="GH414" s="561"/>
      <c r="GI414" s="561"/>
      <c r="GJ414" s="561"/>
      <c r="GK414" s="561"/>
      <c r="GL414" s="561"/>
      <c r="GM414" s="561"/>
      <c r="GN414" s="561"/>
      <c r="GO414" s="561"/>
      <c r="GP414" s="561"/>
      <c r="GQ414" s="561"/>
      <c r="GR414" s="561"/>
      <c r="GS414" s="561"/>
      <c r="GT414" s="561"/>
      <c r="GU414" s="561"/>
      <c r="GV414" s="561"/>
      <c r="GW414" s="561"/>
      <c r="GX414" s="561"/>
      <c r="GY414" s="561"/>
      <c r="GZ414" s="561"/>
      <c r="HA414" s="561"/>
      <c r="HB414" s="561"/>
      <c r="HC414" s="561"/>
      <c r="HD414" s="561"/>
      <c r="HE414" s="561"/>
      <c r="HF414" s="561"/>
      <c r="HG414" s="561"/>
      <c r="HH414" s="561"/>
      <c r="HI414" s="561"/>
      <c r="HJ414" s="561"/>
      <c r="HK414" s="561"/>
      <c r="HL414" s="561"/>
      <c r="HM414" s="561"/>
      <c r="HN414" s="561"/>
      <c r="HO414" s="561"/>
      <c r="HP414" s="561"/>
      <c r="HQ414" s="561"/>
      <c r="HR414" s="561"/>
      <c r="HS414" s="561"/>
      <c r="HT414" s="561"/>
      <c r="HU414" s="561"/>
      <c r="HV414" s="561"/>
      <c r="HW414" s="561"/>
      <c r="HX414" s="561"/>
      <c r="HY414" s="561"/>
      <c r="HZ414" s="561"/>
      <c r="IA414" s="561"/>
      <c r="IB414" s="561"/>
      <c r="IC414" s="561"/>
      <c r="ID414" s="561"/>
      <c r="IE414" s="561"/>
      <c r="IF414" s="561"/>
      <c r="IG414" s="561"/>
      <c r="IH414" s="561"/>
      <c r="II414" s="561"/>
      <c r="IJ414" s="561"/>
      <c r="IK414" s="561"/>
      <c r="IL414" s="561"/>
      <c r="IM414" s="561"/>
      <c r="IN414" s="561"/>
      <c r="IO414" s="561"/>
      <c r="IP414" s="561"/>
      <c r="IQ414" s="561"/>
      <c r="IR414" s="561"/>
      <c r="IS414" s="561"/>
      <c r="IT414" s="561"/>
      <c r="IU414" s="561"/>
      <c r="IV414" s="561"/>
      <c r="IW414" s="561"/>
      <c r="IX414" s="561"/>
      <c r="IY414" s="561"/>
      <c r="IZ414" s="561"/>
      <c r="JA414" s="561"/>
      <c r="JB414" s="561"/>
      <c r="JC414" s="561"/>
      <c r="JD414" s="561"/>
      <c r="JE414" s="561"/>
      <c r="JF414" s="561"/>
      <c r="JG414" s="561"/>
      <c r="JH414" s="561"/>
    </row>
    <row r="415" spans="1:268" s="28" customFormat="1" ht="39.75" customHeight="1" x14ac:dyDescent="0.25">
      <c r="A415" s="83"/>
      <c r="B415" s="83" t="s">
        <v>1802</v>
      </c>
      <c r="C415" s="95">
        <v>11140053</v>
      </c>
      <c r="D415" s="96">
        <v>40000</v>
      </c>
      <c r="E415" s="96">
        <v>40025</v>
      </c>
      <c r="F415" s="96">
        <v>42582</v>
      </c>
      <c r="G415" s="96"/>
      <c r="H415" s="96" t="s">
        <v>859</v>
      </c>
      <c r="I415" s="325" t="s">
        <v>1022</v>
      </c>
      <c r="J415" s="325"/>
      <c r="K415" s="325" t="s">
        <v>37</v>
      </c>
      <c r="L415" s="348" t="s">
        <v>5209</v>
      </c>
      <c r="M415" s="83" t="s">
        <v>227</v>
      </c>
      <c r="N415" s="83" t="s">
        <v>79</v>
      </c>
      <c r="O415" s="83" t="s">
        <v>45</v>
      </c>
      <c r="P415" s="94" t="s">
        <v>1803</v>
      </c>
      <c r="Q415" s="83" t="s">
        <v>4054</v>
      </c>
      <c r="R415" s="83" t="s">
        <v>227</v>
      </c>
      <c r="S415" s="83" t="s">
        <v>79</v>
      </c>
      <c r="T415" s="83" t="s">
        <v>45</v>
      </c>
      <c r="U415" s="94" t="s">
        <v>1803</v>
      </c>
      <c r="V415" s="83" t="s">
        <v>5210</v>
      </c>
      <c r="W415" s="83" t="s">
        <v>2874</v>
      </c>
      <c r="X415" s="83">
        <v>280</v>
      </c>
      <c r="Y415" s="83">
        <v>4.8</v>
      </c>
      <c r="Z415" s="83" t="s">
        <v>467</v>
      </c>
      <c r="AA415" s="83" t="s">
        <v>540</v>
      </c>
      <c r="AB415" s="47">
        <v>13.47</v>
      </c>
      <c r="AC415" s="83">
        <v>3500</v>
      </c>
      <c r="AD415" s="83">
        <v>41580000</v>
      </c>
      <c r="AE415" s="88"/>
      <c r="AF415" s="83">
        <v>41580000</v>
      </c>
      <c r="AG415" s="88"/>
      <c r="AH415" s="88"/>
      <c r="AI415" s="88"/>
      <c r="AJ415" s="88"/>
      <c r="AK415" s="88"/>
      <c r="AL415" s="88"/>
      <c r="AM415" s="88"/>
      <c r="AN415" s="88"/>
      <c r="AO415" s="83">
        <v>1347</v>
      </c>
      <c r="AP415" s="83"/>
      <c r="AQ415" s="83"/>
      <c r="AR415" s="83"/>
      <c r="AS415" s="83" t="s">
        <v>1376</v>
      </c>
      <c r="AT415" s="83"/>
      <c r="AU415" s="83"/>
      <c r="AV415" s="83">
        <v>97</v>
      </c>
      <c r="AW415" s="83" t="s">
        <v>1804</v>
      </c>
      <c r="AX415" s="83" t="s">
        <v>1805</v>
      </c>
      <c r="AY415" s="83">
        <v>43</v>
      </c>
      <c r="AZ415" s="83">
        <v>11</v>
      </c>
      <c r="BA415" s="83">
        <v>49</v>
      </c>
      <c r="BB415" s="83">
        <v>25</v>
      </c>
      <c r="BC415" s="83">
        <v>17</v>
      </c>
      <c r="BD415" s="83">
        <v>48</v>
      </c>
      <c r="BE415" s="83">
        <f t="shared" si="84"/>
        <v>43.196944444444441</v>
      </c>
      <c r="BF415" s="83">
        <f t="shared" si="85"/>
        <v>25.296666666666667</v>
      </c>
      <c r="BG415" s="110" t="s">
        <v>38</v>
      </c>
      <c r="BH415" s="83" t="s">
        <v>4857</v>
      </c>
      <c r="BI415" s="83"/>
      <c r="BJ415" s="96"/>
      <c r="BK415" s="83"/>
      <c r="BL415" s="96"/>
      <c r="BM415" s="83"/>
      <c r="BN415" s="83"/>
      <c r="BO415" s="83"/>
      <c r="BP415" s="83"/>
      <c r="BQ415" s="83"/>
      <c r="BR415" s="83"/>
      <c r="BS415" s="110"/>
      <c r="BT415" s="549"/>
      <c r="BU415" s="549"/>
      <c r="BV415" s="549"/>
      <c r="BW415" s="549"/>
      <c r="BX415" s="549"/>
      <c r="BY415" s="549"/>
      <c r="BZ415" s="549"/>
      <c r="CA415" s="549"/>
      <c r="CB415" s="549"/>
      <c r="CC415" s="549"/>
      <c r="CD415" s="549"/>
      <c r="CE415" s="549"/>
      <c r="CF415" s="549"/>
      <c r="CG415" s="549"/>
      <c r="CH415" s="549"/>
      <c r="CI415" s="549"/>
      <c r="CJ415" s="549"/>
      <c r="CK415" s="549"/>
      <c r="CL415" s="561"/>
      <c r="CM415" s="561"/>
      <c r="CN415" s="561"/>
      <c r="CO415" s="561"/>
      <c r="CP415" s="561"/>
      <c r="CQ415" s="561"/>
      <c r="CR415" s="561"/>
      <c r="CS415" s="561"/>
      <c r="CT415" s="561"/>
      <c r="CU415" s="561"/>
      <c r="CV415" s="561"/>
      <c r="CW415" s="561"/>
      <c r="CX415" s="561"/>
      <c r="CY415" s="561"/>
      <c r="CZ415" s="561"/>
      <c r="DA415" s="561"/>
      <c r="DB415" s="561"/>
      <c r="DC415" s="561"/>
      <c r="DD415" s="561"/>
      <c r="DE415" s="561"/>
      <c r="DF415" s="561"/>
      <c r="DG415" s="561"/>
      <c r="DH415" s="561"/>
      <c r="DI415" s="561"/>
      <c r="DJ415" s="561"/>
      <c r="DK415" s="561"/>
      <c r="DL415" s="561"/>
      <c r="DM415" s="561"/>
      <c r="DN415" s="561"/>
      <c r="DO415" s="561"/>
      <c r="DP415" s="561"/>
      <c r="DQ415" s="561"/>
      <c r="DR415" s="561"/>
      <c r="DS415" s="561"/>
      <c r="DT415" s="561"/>
      <c r="DU415" s="561"/>
      <c r="DV415" s="561"/>
      <c r="DW415" s="561"/>
      <c r="DX415" s="561"/>
      <c r="DY415" s="561"/>
      <c r="DZ415" s="561"/>
      <c r="EA415" s="561"/>
      <c r="EB415" s="561"/>
      <c r="EC415" s="561"/>
      <c r="ED415" s="561"/>
      <c r="EE415" s="561"/>
      <c r="EF415" s="561"/>
      <c r="EG415" s="561"/>
      <c r="EH415" s="561"/>
      <c r="EI415" s="561"/>
      <c r="EJ415" s="561"/>
      <c r="EK415" s="561"/>
      <c r="EL415" s="561"/>
      <c r="EM415" s="561"/>
      <c r="EN415" s="561"/>
      <c r="EO415" s="561"/>
      <c r="EP415" s="561"/>
      <c r="EQ415" s="561"/>
      <c r="ER415" s="561"/>
      <c r="ES415" s="561"/>
      <c r="ET415" s="561"/>
      <c r="EU415" s="561"/>
      <c r="EV415" s="561"/>
      <c r="EW415" s="561"/>
      <c r="EX415" s="561"/>
      <c r="EY415" s="561"/>
      <c r="EZ415" s="561"/>
      <c r="FA415" s="561"/>
      <c r="FB415" s="561"/>
      <c r="FC415" s="561"/>
      <c r="FD415" s="561"/>
      <c r="FE415" s="561"/>
      <c r="FF415" s="561"/>
      <c r="FG415" s="561"/>
      <c r="FH415" s="561"/>
      <c r="FI415" s="561"/>
      <c r="FJ415" s="561"/>
      <c r="FK415" s="561"/>
      <c r="FL415" s="561"/>
      <c r="FM415" s="561"/>
      <c r="FN415" s="561"/>
      <c r="FO415" s="561"/>
      <c r="FP415" s="561"/>
      <c r="FQ415" s="561"/>
      <c r="FR415" s="561"/>
      <c r="FS415" s="561"/>
      <c r="FT415" s="561"/>
      <c r="FU415" s="561"/>
      <c r="FV415" s="561"/>
      <c r="FW415" s="561"/>
      <c r="FX415" s="561"/>
      <c r="FY415" s="561"/>
      <c r="FZ415" s="561"/>
      <c r="GA415" s="561"/>
      <c r="GB415" s="561"/>
      <c r="GC415" s="561"/>
      <c r="GD415" s="561"/>
      <c r="GE415" s="561"/>
      <c r="GF415" s="561"/>
      <c r="GG415" s="561"/>
      <c r="GH415" s="561"/>
      <c r="GI415" s="561"/>
      <c r="GJ415" s="561"/>
      <c r="GK415" s="561"/>
      <c r="GL415" s="561"/>
      <c r="GM415" s="561"/>
      <c r="GN415" s="561"/>
      <c r="GO415" s="561"/>
      <c r="GP415" s="561"/>
      <c r="GQ415" s="561"/>
      <c r="GR415" s="561"/>
      <c r="GS415" s="561"/>
      <c r="GT415" s="561"/>
      <c r="GU415" s="561"/>
      <c r="GV415" s="561"/>
      <c r="GW415" s="561"/>
      <c r="GX415" s="561"/>
      <c r="GY415" s="561"/>
      <c r="GZ415" s="561"/>
      <c r="HA415" s="561"/>
      <c r="HB415" s="561"/>
      <c r="HC415" s="561"/>
      <c r="HD415" s="561"/>
      <c r="HE415" s="561"/>
      <c r="HF415" s="561"/>
      <c r="HG415" s="561"/>
      <c r="HH415" s="561"/>
      <c r="HI415" s="561"/>
      <c r="HJ415" s="561"/>
      <c r="HK415" s="561"/>
      <c r="HL415" s="561"/>
      <c r="HM415" s="561"/>
      <c r="HN415" s="561"/>
      <c r="HO415" s="561"/>
      <c r="HP415" s="561"/>
      <c r="HQ415" s="561"/>
      <c r="HR415" s="561"/>
      <c r="HS415" s="561"/>
      <c r="HT415" s="561"/>
      <c r="HU415" s="561"/>
      <c r="HV415" s="561"/>
      <c r="HW415" s="561"/>
      <c r="HX415" s="561"/>
      <c r="HY415" s="561"/>
      <c r="HZ415" s="561"/>
      <c r="IA415" s="561"/>
      <c r="IB415" s="561"/>
      <c r="IC415" s="561"/>
      <c r="ID415" s="561"/>
      <c r="IE415" s="561"/>
      <c r="IF415" s="561"/>
      <c r="IG415" s="561"/>
      <c r="IH415" s="561"/>
      <c r="II415" s="561"/>
      <c r="IJ415" s="561"/>
      <c r="IK415" s="561"/>
      <c r="IL415" s="561"/>
      <c r="IM415" s="561"/>
      <c r="IN415" s="561"/>
      <c r="IO415" s="561"/>
      <c r="IP415" s="561"/>
      <c r="IQ415" s="561"/>
      <c r="IR415" s="561"/>
      <c r="IS415" s="561"/>
      <c r="IT415" s="561"/>
      <c r="IU415" s="561"/>
      <c r="IV415" s="561"/>
      <c r="IW415" s="561"/>
      <c r="IX415" s="561"/>
      <c r="IY415" s="561"/>
      <c r="IZ415" s="561"/>
      <c r="JA415" s="561"/>
      <c r="JB415" s="561"/>
      <c r="JC415" s="561"/>
      <c r="JD415" s="561"/>
      <c r="JE415" s="561"/>
      <c r="JF415" s="561"/>
      <c r="JG415" s="561"/>
      <c r="JH415" s="561"/>
    </row>
    <row r="416" spans="1:268" ht="39.75" customHeight="1" x14ac:dyDescent="0.25">
      <c r="A416" s="20"/>
      <c r="B416" s="20" t="s">
        <v>1802</v>
      </c>
      <c r="C416" s="22">
        <v>11140053</v>
      </c>
      <c r="D416" s="23">
        <v>40000</v>
      </c>
      <c r="E416" s="23">
        <v>40025</v>
      </c>
      <c r="F416" s="23">
        <v>46234</v>
      </c>
      <c r="G416" s="23"/>
      <c r="H416" s="23" t="s">
        <v>859</v>
      </c>
      <c r="I416" s="324" t="s">
        <v>1022</v>
      </c>
      <c r="J416" s="324"/>
      <c r="K416" s="324" t="s">
        <v>37</v>
      </c>
      <c r="L416" s="347" t="s">
        <v>5209</v>
      </c>
      <c r="M416" s="20" t="s">
        <v>227</v>
      </c>
      <c r="N416" s="20" t="s">
        <v>79</v>
      </c>
      <c r="O416" s="20" t="s">
        <v>45</v>
      </c>
      <c r="P416" s="21" t="s">
        <v>1803</v>
      </c>
      <c r="Q416" s="20" t="s">
        <v>7851</v>
      </c>
      <c r="R416" s="20" t="s">
        <v>227</v>
      </c>
      <c r="S416" s="20" t="s">
        <v>79</v>
      </c>
      <c r="T416" s="20" t="s">
        <v>45</v>
      </c>
      <c r="U416" s="21" t="s">
        <v>1803</v>
      </c>
      <c r="V416" s="20" t="s">
        <v>5210</v>
      </c>
      <c r="W416" s="20" t="s">
        <v>2874</v>
      </c>
      <c r="X416" s="20">
        <v>280</v>
      </c>
      <c r="Y416" s="20">
        <v>4.8</v>
      </c>
      <c r="Z416" s="20" t="s">
        <v>467</v>
      </c>
      <c r="AA416" s="20" t="s">
        <v>540</v>
      </c>
      <c r="AB416" s="34">
        <v>13.47</v>
      </c>
      <c r="AC416" s="20">
        <v>3500</v>
      </c>
      <c r="AD416" s="20">
        <v>41580000</v>
      </c>
      <c r="AE416" s="26"/>
      <c r="AF416" s="20">
        <v>41580000</v>
      </c>
      <c r="AG416" s="26"/>
      <c r="AH416" s="26"/>
      <c r="AI416" s="26"/>
      <c r="AJ416" s="26"/>
      <c r="AK416" s="26"/>
      <c r="AL416" s="26"/>
      <c r="AM416" s="26"/>
      <c r="AN416" s="26"/>
      <c r="AO416" s="20">
        <v>1347</v>
      </c>
      <c r="AP416" s="20"/>
      <c r="AQ416" s="20"/>
      <c r="AR416" s="20"/>
      <c r="AS416" s="20" t="s">
        <v>1376</v>
      </c>
      <c r="AT416" s="20"/>
      <c r="AU416" s="20"/>
      <c r="AV416" s="20">
        <v>97</v>
      </c>
      <c r="AW416" s="20" t="s">
        <v>1804</v>
      </c>
      <c r="AX416" s="20" t="s">
        <v>1805</v>
      </c>
      <c r="AY416" s="20">
        <v>43</v>
      </c>
      <c r="AZ416" s="20">
        <v>11</v>
      </c>
      <c r="BA416" s="20">
        <v>49</v>
      </c>
      <c r="BB416" s="20">
        <v>25</v>
      </c>
      <c r="BC416" s="20">
        <v>17</v>
      </c>
      <c r="BD416" s="20">
        <v>48</v>
      </c>
      <c r="BE416" s="20">
        <f t="shared" si="84"/>
        <v>43.196944444444441</v>
      </c>
      <c r="BF416" s="20">
        <f t="shared" si="85"/>
        <v>25.296666666666667</v>
      </c>
      <c r="BG416" s="24" t="s">
        <v>38</v>
      </c>
      <c r="BH416" s="20" t="s">
        <v>4857</v>
      </c>
      <c r="BI416" s="20"/>
      <c r="BJ416" s="23"/>
      <c r="BK416" s="20">
        <v>1941</v>
      </c>
      <c r="BL416" s="23">
        <v>42572</v>
      </c>
      <c r="BM416" s="20"/>
      <c r="BN416" s="20"/>
      <c r="BO416" s="20"/>
      <c r="BP416" s="20"/>
      <c r="BQ416" s="20"/>
      <c r="BR416" s="20"/>
      <c r="BS416" s="24"/>
      <c r="BT416" s="550"/>
    </row>
    <row r="417" spans="1:268" ht="39.75" customHeight="1" x14ac:dyDescent="0.25">
      <c r="A417" s="20" t="s">
        <v>3387</v>
      </c>
      <c r="B417" s="20" t="s">
        <v>1806</v>
      </c>
      <c r="C417" s="22">
        <v>11190008</v>
      </c>
      <c r="D417" s="23">
        <v>40000</v>
      </c>
      <c r="E417" s="23">
        <v>40000</v>
      </c>
      <c r="F417" s="23">
        <v>43652</v>
      </c>
      <c r="G417" s="23"/>
      <c r="H417" s="20" t="s">
        <v>1788</v>
      </c>
      <c r="I417" s="24" t="s">
        <v>595</v>
      </c>
      <c r="J417" s="24"/>
      <c r="K417" s="24" t="s">
        <v>55</v>
      </c>
      <c r="L417" s="114" t="s">
        <v>1807</v>
      </c>
      <c r="M417" s="20" t="s">
        <v>4055</v>
      </c>
      <c r="N417" s="20" t="s">
        <v>78</v>
      </c>
      <c r="O417" s="20" t="s">
        <v>52</v>
      </c>
      <c r="P417" s="21" t="s">
        <v>406</v>
      </c>
      <c r="Q417" s="20" t="s">
        <v>4056</v>
      </c>
      <c r="R417" s="20" t="s">
        <v>4613</v>
      </c>
      <c r="S417" s="20" t="s">
        <v>78</v>
      </c>
      <c r="T417" s="20" t="s">
        <v>52</v>
      </c>
      <c r="U417" s="21" t="s">
        <v>406</v>
      </c>
      <c r="V417" s="20" t="s">
        <v>2875</v>
      </c>
      <c r="W417" s="20"/>
      <c r="X417" s="20"/>
      <c r="Y417" s="20"/>
      <c r="Z417" s="20" t="s">
        <v>467</v>
      </c>
      <c r="AA417" s="20" t="s">
        <v>414</v>
      </c>
      <c r="AB417" s="514">
        <v>3.1E-2</v>
      </c>
      <c r="AC417" s="20">
        <v>3</v>
      </c>
      <c r="AD417" s="20">
        <v>6600</v>
      </c>
      <c r="AE417" s="20"/>
      <c r="AF417" s="20"/>
      <c r="AG417" s="20"/>
      <c r="AH417" s="20"/>
      <c r="AI417" s="20"/>
      <c r="AJ417" s="20"/>
      <c r="AK417" s="20"/>
      <c r="AL417" s="20"/>
      <c r="AM417" s="20">
        <v>6600</v>
      </c>
      <c r="AN417" s="20"/>
      <c r="AO417" s="20"/>
      <c r="AP417" s="20">
        <v>3.75</v>
      </c>
      <c r="AQ417" s="20"/>
      <c r="AR417" s="20"/>
      <c r="AS417" s="20"/>
      <c r="AT417" s="20"/>
      <c r="AU417" s="20"/>
      <c r="AV417" s="20"/>
      <c r="AW417" s="20" t="s">
        <v>6178</v>
      </c>
      <c r="AX417" s="20" t="s">
        <v>6179</v>
      </c>
      <c r="AY417" s="20">
        <v>42</v>
      </c>
      <c r="AZ417" s="20">
        <v>51</v>
      </c>
      <c r="BA417" s="20">
        <v>38.33</v>
      </c>
      <c r="BB417" s="20">
        <v>23</v>
      </c>
      <c r="BC417" s="20">
        <v>49</v>
      </c>
      <c r="BD417" s="20">
        <v>32.46</v>
      </c>
      <c r="BE417" s="20">
        <f t="shared" si="84"/>
        <v>42.860647222222227</v>
      </c>
      <c r="BF417" s="20">
        <f t="shared" si="85"/>
        <v>23.825683333333334</v>
      </c>
      <c r="BG417" s="24" t="s">
        <v>38</v>
      </c>
      <c r="BH417" s="20"/>
      <c r="BI417" s="20"/>
      <c r="BJ417" s="23"/>
      <c r="BK417" s="20"/>
      <c r="BL417" s="23"/>
      <c r="BM417" s="20"/>
      <c r="BN417" s="20"/>
      <c r="BO417" s="20"/>
      <c r="BP417" s="20"/>
      <c r="BQ417" s="20"/>
      <c r="BR417" s="20"/>
      <c r="BS417" s="24"/>
      <c r="BT417" s="550"/>
    </row>
    <row r="418" spans="1:268" ht="39.75" customHeight="1" x14ac:dyDescent="0.25">
      <c r="A418" s="83"/>
      <c r="B418" s="83" t="s">
        <v>244</v>
      </c>
      <c r="C418" s="95">
        <v>11110039</v>
      </c>
      <c r="D418" s="96">
        <v>40003</v>
      </c>
      <c r="E418" s="96">
        <v>40003</v>
      </c>
      <c r="F418" s="96">
        <v>43655</v>
      </c>
      <c r="G418" s="96"/>
      <c r="H418" s="83" t="s">
        <v>4559</v>
      </c>
      <c r="I418" s="325" t="s">
        <v>977</v>
      </c>
      <c r="J418" s="325"/>
      <c r="K418" s="325" t="s">
        <v>73</v>
      </c>
      <c r="L418" s="115" t="s">
        <v>1808</v>
      </c>
      <c r="M418" s="83" t="s">
        <v>654</v>
      </c>
      <c r="N418" s="83" t="s">
        <v>106</v>
      </c>
      <c r="O418" s="83" t="s">
        <v>72</v>
      </c>
      <c r="P418" s="94">
        <v>81476</v>
      </c>
      <c r="Q418" s="83" t="s">
        <v>4057</v>
      </c>
      <c r="R418" s="83" t="s">
        <v>654</v>
      </c>
      <c r="S418" s="83" t="s">
        <v>106</v>
      </c>
      <c r="T418" s="83" t="s">
        <v>72</v>
      </c>
      <c r="U418" s="83">
        <v>81476</v>
      </c>
      <c r="V418" s="83"/>
      <c r="W418" s="83"/>
      <c r="X418" s="83"/>
      <c r="Y418" s="83"/>
      <c r="Z418" s="83" t="s">
        <v>467</v>
      </c>
      <c r="AA418" s="83" t="s">
        <v>36</v>
      </c>
      <c r="AB418" s="47"/>
      <c r="AC418" s="83">
        <v>13.5</v>
      </c>
      <c r="AD418" s="83">
        <v>255965</v>
      </c>
      <c r="AE418" s="83">
        <v>255965</v>
      </c>
      <c r="AF418" s="83"/>
      <c r="AG418" s="83"/>
      <c r="AH418" s="83"/>
      <c r="AI418" s="83"/>
      <c r="AJ418" s="83"/>
      <c r="AK418" s="83"/>
      <c r="AL418" s="83"/>
      <c r="AM418" s="83"/>
      <c r="AN418" s="83"/>
      <c r="AO418" s="83">
        <v>5</v>
      </c>
      <c r="AP418" s="83"/>
      <c r="AQ418" s="83"/>
      <c r="AR418" s="83"/>
      <c r="AS418" s="83"/>
      <c r="AT418" s="83"/>
      <c r="AU418" s="83"/>
      <c r="AV418" s="83">
        <v>930.37</v>
      </c>
      <c r="AW418" s="83" t="s">
        <v>6180</v>
      </c>
      <c r="AX418" s="83" t="s">
        <v>6181</v>
      </c>
      <c r="AY418" s="83">
        <v>42</v>
      </c>
      <c r="AZ418" s="83">
        <v>48</v>
      </c>
      <c r="BA418" s="83">
        <v>23.3</v>
      </c>
      <c r="BB418" s="83">
        <v>24</v>
      </c>
      <c r="BC418" s="83">
        <v>34</v>
      </c>
      <c r="BD418" s="83">
        <v>18.2</v>
      </c>
      <c r="BE418" s="83">
        <f t="shared" si="84"/>
        <v>42.806472222222219</v>
      </c>
      <c r="BF418" s="83">
        <f t="shared" si="85"/>
        <v>24.57172222222222</v>
      </c>
      <c r="BG418" s="110" t="s">
        <v>38</v>
      </c>
      <c r="BH418" s="83"/>
      <c r="BI418" s="83"/>
      <c r="BJ418" s="96"/>
      <c r="BK418" s="83"/>
      <c r="BL418" s="96"/>
      <c r="BM418" s="83"/>
      <c r="BN418" s="83"/>
      <c r="BO418" s="83"/>
      <c r="BP418" s="83"/>
      <c r="BQ418" s="83" t="s">
        <v>8518</v>
      </c>
      <c r="BR418" s="96">
        <v>43648</v>
      </c>
      <c r="BS418" s="110" t="s">
        <v>8519</v>
      </c>
    </row>
    <row r="419" spans="1:268" ht="39.75" customHeight="1" x14ac:dyDescent="0.25">
      <c r="A419" s="83"/>
      <c r="B419" s="83" t="s">
        <v>1809</v>
      </c>
      <c r="C419" s="95">
        <v>11160037</v>
      </c>
      <c r="D419" s="96">
        <v>40007</v>
      </c>
      <c r="E419" s="96">
        <v>40007</v>
      </c>
      <c r="F419" s="96">
        <v>41718</v>
      </c>
      <c r="G419" s="96"/>
      <c r="H419" s="96" t="s">
        <v>1476</v>
      </c>
      <c r="I419" s="325" t="s">
        <v>1477</v>
      </c>
      <c r="J419" s="325"/>
      <c r="K419" s="325" t="s">
        <v>95</v>
      </c>
      <c r="L419" s="115" t="s">
        <v>1810</v>
      </c>
      <c r="M419" s="83" t="s">
        <v>248</v>
      </c>
      <c r="N419" s="83" t="s">
        <v>111</v>
      </c>
      <c r="O419" s="83" t="s">
        <v>111</v>
      </c>
      <c r="P419" s="94">
        <v>17422</v>
      </c>
      <c r="Q419" s="83" t="s">
        <v>2876</v>
      </c>
      <c r="R419" s="83" t="s">
        <v>248</v>
      </c>
      <c r="S419" s="83" t="s">
        <v>111</v>
      </c>
      <c r="T419" s="83" t="s">
        <v>111</v>
      </c>
      <c r="U419" s="83">
        <v>17422</v>
      </c>
      <c r="V419" s="83" t="s">
        <v>2877</v>
      </c>
      <c r="W419" s="83" t="s">
        <v>638</v>
      </c>
      <c r="X419" s="88"/>
      <c r="Y419" s="88"/>
      <c r="Z419" s="83" t="s">
        <v>3466</v>
      </c>
      <c r="AA419" s="83" t="s">
        <v>3467</v>
      </c>
      <c r="AB419" s="47">
        <v>1.08</v>
      </c>
      <c r="AC419" s="83">
        <v>11.8</v>
      </c>
      <c r="AD419" s="83">
        <f>SUM(AE419:AM419)</f>
        <v>631000</v>
      </c>
      <c r="AE419" s="83"/>
      <c r="AF419" s="83"/>
      <c r="AG419" s="83"/>
      <c r="AH419" s="83"/>
      <c r="AI419" s="83"/>
      <c r="AJ419" s="83"/>
      <c r="AK419" s="83"/>
      <c r="AL419" s="83">
        <v>631000</v>
      </c>
      <c r="AM419" s="83"/>
      <c r="AN419" s="83">
        <v>631000</v>
      </c>
      <c r="AO419" s="83">
        <v>108</v>
      </c>
      <c r="AP419" s="83"/>
      <c r="AQ419" s="83"/>
      <c r="AR419" s="83"/>
      <c r="AS419" s="83"/>
      <c r="AT419" s="83"/>
      <c r="AU419" s="83"/>
      <c r="AV419" s="83"/>
      <c r="AW419" s="83" t="s">
        <v>6182</v>
      </c>
      <c r="AX419" s="83" t="s">
        <v>6183</v>
      </c>
      <c r="AY419" s="83">
        <v>44</v>
      </c>
      <c r="AZ419" s="83">
        <v>1</v>
      </c>
      <c r="BA419" s="83">
        <v>12.64</v>
      </c>
      <c r="BB419" s="83">
        <v>22</v>
      </c>
      <c r="BC419" s="83">
        <v>39</v>
      </c>
      <c r="BD419" s="83">
        <v>31.35</v>
      </c>
      <c r="BE419" s="83">
        <f t="shared" si="84"/>
        <v>44.020177777777775</v>
      </c>
      <c r="BF419" s="83">
        <f t="shared" si="85"/>
        <v>22.658708333333333</v>
      </c>
      <c r="BG419" s="110" t="s">
        <v>38</v>
      </c>
      <c r="BH419" s="83"/>
      <c r="BI419" s="83"/>
      <c r="BJ419" s="96"/>
      <c r="BK419" s="83"/>
      <c r="BL419" s="96"/>
      <c r="BM419" s="83"/>
      <c r="BN419" s="83"/>
      <c r="BO419" s="83"/>
      <c r="BP419" s="83"/>
      <c r="BQ419" s="83"/>
      <c r="BR419" s="83"/>
      <c r="BS419" s="110" t="s">
        <v>3617</v>
      </c>
      <c r="BT419" s="550"/>
    </row>
    <row r="420" spans="1:268" ht="39.75" customHeight="1" x14ac:dyDescent="0.25">
      <c r="A420" s="20"/>
      <c r="B420" s="20" t="s">
        <v>8650</v>
      </c>
      <c r="C420" s="22">
        <v>11110040</v>
      </c>
      <c r="D420" s="23">
        <v>40015</v>
      </c>
      <c r="E420" s="23">
        <v>40015</v>
      </c>
      <c r="F420" s="23">
        <v>47320</v>
      </c>
      <c r="G420" s="23"/>
      <c r="H420" s="20" t="s">
        <v>3423</v>
      </c>
      <c r="I420" s="24" t="s">
        <v>981</v>
      </c>
      <c r="J420" s="24"/>
      <c r="K420" s="24" t="s">
        <v>37</v>
      </c>
      <c r="L420" s="114" t="s">
        <v>1811</v>
      </c>
      <c r="M420" s="20" t="s">
        <v>251</v>
      </c>
      <c r="N420" s="20" t="s">
        <v>157</v>
      </c>
      <c r="O420" s="20" t="s">
        <v>72</v>
      </c>
      <c r="P420" s="21">
        <v>52218</v>
      </c>
      <c r="Q420" s="20" t="s">
        <v>2878</v>
      </c>
      <c r="R420" s="20" t="s">
        <v>251</v>
      </c>
      <c r="S420" s="20" t="s">
        <v>157</v>
      </c>
      <c r="T420" s="20" t="s">
        <v>72</v>
      </c>
      <c r="U420" s="20">
        <v>52218</v>
      </c>
      <c r="V420" s="20" t="s">
        <v>8651</v>
      </c>
      <c r="W420" s="20" t="s">
        <v>2909</v>
      </c>
      <c r="X420" s="20"/>
      <c r="Y420" s="20"/>
      <c r="Z420" s="20" t="s">
        <v>467</v>
      </c>
      <c r="AA420" s="20" t="s">
        <v>36</v>
      </c>
      <c r="AB420" s="34">
        <v>0.31</v>
      </c>
      <c r="AC420" s="20">
        <v>5.8500000000000003E-2</v>
      </c>
      <c r="AD420" s="20">
        <v>1825</v>
      </c>
      <c r="AE420" s="20">
        <v>1825</v>
      </c>
      <c r="AF420" s="20"/>
      <c r="AG420" s="20"/>
      <c r="AH420" s="20"/>
      <c r="AI420" s="20"/>
      <c r="AJ420" s="20"/>
      <c r="AK420" s="20"/>
      <c r="AL420" s="20"/>
      <c r="AM420" s="20"/>
      <c r="AN420" s="20"/>
      <c r="AO420" s="20">
        <v>31</v>
      </c>
      <c r="AP420" s="20"/>
      <c r="AQ420" s="20"/>
      <c r="AR420" s="20"/>
      <c r="AS420" s="20" t="s">
        <v>8652</v>
      </c>
      <c r="AT420" s="20"/>
      <c r="AU420" s="20"/>
      <c r="AV420" s="20"/>
      <c r="AW420" s="20" t="s">
        <v>6184</v>
      </c>
      <c r="AX420" s="20" t="s">
        <v>6185</v>
      </c>
      <c r="AY420" s="20">
        <v>42</v>
      </c>
      <c r="AZ420" s="20">
        <v>46</v>
      </c>
      <c r="BA420" s="20">
        <v>22.4</v>
      </c>
      <c r="BB420" s="20">
        <v>24</v>
      </c>
      <c r="BC420" s="20">
        <v>55</v>
      </c>
      <c r="BD420" s="20">
        <v>23.4</v>
      </c>
      <c r="BE420" s="20">
        <f t="shared" si="84"/>
        <v>42.772888888888886</v>
      </c>
      <c r="BF420" s="20">
        <f t="shared" si="85"/>
        <v>24.923166666666667</v>
      </c>
      <c r="BG420" s="24" t="s">
        <v>38</v>
      </c>
      <c r="BH420" s="20"/>
      <c r="BI420" s="20">
        <v>2715</v>
      </c>
      <c r="BJ420" s="23">
        <v>43689</v>
      </c>
      <c r="BK420" s="20">
        <v>2715</v>
      </c>
      <c r="BL420" s="23">
        <v>43689</v>
      </c>
      <c r="BM420" s="20"/>
      <c r="BN420" s="20"/>
      <c r="BO420" s="20"/>
      <c r="BP420" s="20"/>
      <c r="BQ420" s="20"/>
      <c r="BR420" s="20"/>
      <c r="BS420" s="24"/>
      <c r="BT420" s="550"/>
    </row>
    <row r="421" spans="1:268" ht="39.75" customHeight="1" x14ac:dyDescent="0.25">
      <c r="A421" s="20"/>
      <c r="B421" s="20" t="s">
        <v>8650</v>
      </c>
      <c r="C421" s="22">
        <v>11110040</v>
      </c>
      <c r="D421" s="23">
        <v>40015</v>
      </c>
      <c r="E421" s="23">
        <v>40015</v>
      </c>
      <c r="F421" s="23">
        <v>47320</v>
      </c>
      <c r="G421" s="23"/>
      <c r="H421" s="20" t="s">
        <v>3422</v>
      </c>
      <c r="I421" s="24" t="s">
        <v>981</v>
      </c>
      <c r="J421" s="24"/>
      <c r="K421" s="24" t="s">
        <v>37</v>
      </c>
      <c r="L421" s="114" t="s">
        <v>1811</v>
      </c>
      <c r="M421" s="20" t="s">
        <v>251</v>
      </c>
      <c r="N421" s="20" t="s">
        <v>157</v>
      </c>
      <c r="O421" s="20" t="s">
        <v>72</v>
      </c>
      <c r="P421" s="21">
        <v>52218</v>
      </c>
      <c r="Q421" s="20" t="s">
        <v>2878</v>
      </c>
      <c r="R421" s="20" t="s">
        <v>251</v>
      </c>
      <c r="S421" s="20" t="s">
        <v>157</v>
      </c>
      <c r="T421" s="20" t="s">
        <v>72</v>
      </c>
      <c r="U421" s="20">
        <v>52218</v>
      </c>
      <c r="V421" s="20" t="s">
        <v>8651</v>
      </c>
      <c r="W421" s="20" t="s">
        <v>2909</v>
      </c>
      <c r="X421" s="20"/>
      <c r="Y421" s="20"/>
      <c r="Z421" s="20" t="s">
        <v>467</v>
      </c>
      <c r="AA421" s="20" t="s">
        <v>36</v>
      </c>
      <c r="AB421" s="34">
        <v>0.255</v>
      </c>
      <c r="AC421" s="429"/>
      <c r="AD421" s="429"/>
      <c r="AE421" s="429"/>
      <c r="AF421" s="20"/>
      <c r="AG421" s="20"/>
      <c r="AH421" s="20"/>
      <c r="AI421" s="20"/>
      <c r="AJ421" s="20"/>
      <c r="AK421" s="20"/>
      <c r="AL421" s="20"/>
      <c r="AM421" s="20"/>
      <c r="AN421" s="20"/>
      <c r="AO421" s="20">
        <v>25.5</v>
      </c>
      <c r="AP421" s="20"/>
      <c r="AQ421" s="20"/>
      <c r="AR421" s="20"/>
      <c r="AS421" s="20"/>
      <c r="AT421" s="20"/>
      <c r="AU421" s="20"/>
      <c r="AV421" s="20"/>
      <c r="AW421" s="20"/>
      <c r="AX421" s="20"/>
      <c r="AY421" s="20"/>
      <c r="AZ421" s="20"/>
      <c r="BA421" s="20"/>
      <c r="BB421" s="20"/>
      <c r="BC421" s="20"/>
      <c r="BD421" s="20"/>
      <c r="BE421" s="20">
        <f t="shared" si="84"/>
        <v>0</v>
      </c>
      <c r="BF421" s="20">
        <f t="shared" si="85"/>
        <v>0</v>
      </c>
      <c r="BG421" s="24" t="s">
        <v>38</v>
      </c>
      <c r="BH421" s="20"/>
      <c r="BI421" s="20"/>
      <c r="BJ421" s="23"/>
      <c r="BK421" s="20"/>
      <c r="BL421" s="23"/>
      <c r="BM421" s="20"/>
      <c r="BN421" s="20"/>
      <c r="BO421" s="20"/>
      <c r="BP421" s="20"/>
      <c r="BQ421" s="20"/>
      <c r="BR421" s="20"/>
      <c r="BS421" s="24"/>
      <c r="BT421" s="550"/>
    </row>
    <row r="422" spans="1:268" s="28" customFormat="1" ht="39.75" customHeight="1" x14ac:dyDescent="0.25">
      <c r="A422" s="20"/>
      <c r="B422" s="20" t="s">
        <v>1812</v>
      </c>
      <c r="C422" s="22">
        <v>11130044</v>
      </c>
      <c r="D422" s="23">
        <v>40015</v>
      </c>
      <c r="E422" s="23">
        <v>40015</v>
      </c>
      <c r="F422" s="23">
        <v>43667</v>
      </c>
      <c r="G422" s="23"/>
      <c r="H422" s="20" t="s">
        <v>495</v>
      </c>
      <c r="I422" s="324" t="s">
        <v>603</v>
      </c>
      <c r="J422" s="324"/>
      <c r="K422" s="324" t="s">
        <v>37</v>
      </c>
      <c r="L422" s="114" t="s">
        <v>4058</v>
      </c>
      <c r="M422" s="20" t="s">
        <v>364</v>
      </c>
      <c r="N422" s="20" t="s">
        <v>118</v>
      </c>
      <c r="O422" s="20" t="s">
        <v>35</v>
      </c>
      <c r="P422" s="21">
        <v>23947</v>
      </c>
      <c r="Q422" s="20" t="s">
        <v>401</v>
      </c>
      <c r="R422" s="20" t="s">
        <v>364</v>
      </c>
      <c r="S422" s="20" t="s">
        <v>118</v>
      </c>
      <c r="T422" s="20" t="s">
        <v>35</v>
      </c>
      <c r="U422" s="20">
        <v>23947</v>
      </c>
      <c r="V422" s="20" t="s">
        <v>4059</v>
      </c>
      <c r="W422" s="20" t="s">
        <v>1813</v>
      </c>
      <c r="X422" s="20"/>
      <c r="Y422" s="20"/>
      <c r="Z422" s="20" t="s">
        <v>467</v>
      </c>
      <c r="AA422" s="20" t="s">
        <v>19</v>
      </c>
      <c r="AB422" s="34">
        <v>1.7330000000000001</v>
      </c>
      <c r="AC422" s="20">
        <v>13.05</v>
      </c>
      <c r="AD422" s="20">
        <f>SUM(AE422:AM422)</f>
        <v>1200</v>
      </c>
      <c r="AE422" s="20"/>
      <c r="AF422" s="20"/>
      <c r="AG422" s="20"/>
      <c r="AH422" s="20">
        <v>1200</v>
      </c>
      <c r="AI422" s="20"/>
      <c r="AJ422" s="20"/>
      <c r="AK422" s="20"/>
      <c r="AL422" s="20"/>
      <c r="AM422" s="20"/>
      <c r="AN422" s="79"/>
      <c r="AO422" s="20">
        <v>173</v>
      </c>
      <c r="AP422" s="20"/>
      <c r="AQ422" s="20"/>
      <c r="AR422" s="20"/>
      <c r="AS422" s="20"/>
      <c r="AT422" s="20"/>
      <c r="AU422" s="20"/>
      <c r="AV422" s="20"/>
      <c r="AW422" s="20" t="s">
        <v>6186</v>
      </c>
      <c r="AX422" s="20" t="s">
        <v>6187</v>
      </c>
      <c r="AY422" s="20">
        <v>42</v>
      </c>
      <c r="AZ422" s="20">
        <v>59</v>
      </c>
      <c r="BA422" s="20">
        <v>5.6</v>
      </c>
      <c r="BB422" s="20">
        <v>25</v>
      </c>
      <c r="BC422" s="20">
        <v>29</v>
      </c>
      <c r="BD422" s="20">
        <v>34</v>
      </c>
      <c r="BE422" s="20">
        <f t="shared" si="84"/>
        <v>42.984888888888889</v>
      </c>
      <c r="BF422" s="20">
        <f t="shared" si="85"/>
        <v>25.492777777777778</v>
      </c>
      <c r="BG422" s="24" t="s">
        <v>158</v>
      </c>
      <c r="BH422" s="20"/>
      <c r="BI422" s="20"/>
      <c r="BJ422" s="23"/>
      <c r="BK422" s="20"/>
      <c r="BL422" s="23"/>
      <c r="BM422" s="20"/>
      <c r="BN422" s="20"/>
      <c r="BO422" s="20"/>
      <c r="BP422" s="20"/>
      <c r="BQ422" s="20"/>
      <c r="BR422" s="20"/>
      <c r="BS422" s="24"/>
      <c r="BT422" s="549"/>
      <c r="BU422" s="561"/>
      <c r="BV422" s="561"/>
      <c r="BW422" s="561"/>
      <c r="BX422" s="561"/>
      <c r="BY422" s="561"/>
      <c r="BZ422" s="561"/>
      <c r="CA422" s="561"/>
      <c r="CB422" s="561"/>
      <c r="CC422" s="561"/>
      <c r="CD422" s="561"/>
      <c r="CE422" s="561"/>
      <c r="CF422" s="561"/>
      <c r="CG422" s="561"/>
      <c r="CH422" s="561"/>
      <c r="CI422" s="561"/>
      <c r="CJ422" s="561"/>
      <c r="CK422" s="561"/>
      <c r="CL422" s="561"/>
      <c r="CM422" s="561"/>
      <c r="CN422" s="561"/>
      <c r="CO422" s="561"/>
      <c r="CP422" s="561"/>
      <c r="CQ422" s="561"/>
      <c r="CR422" s="561"/>
      <c r="CS422" s="561"/>
      <c r="CT422" s="561"/>
      <c r="CU422" s="561"/>
      <c r="CV422" s="561"/>
      <c r="CW422" s="561"/>
      <c r="CX422" s="561"/>
      <c r="CY422" s="561"/>
      <c r="CZ422" s="561"/>
      <c r="DA422" s="561"/>
      <c r="DB422" s="561"/>
      <c r="DC422" s="561"/>
      <c r="DD422" s="561"/>
      <c r="DE422" s="561"/>
      <c r="DF422" s="561"/>
      <c r="DG422" s="561"/>
      <c r="DH422" s="561"/>
      <c r="DI422" s="561"/>
      <c r="DJ422" s="561"/>
      <c r="DK422" s="561"/>
      <c r="DL422" s="561"/>
      <c r="DM422" s="561"/>
      <c r="DN422" s="561"/>
      <c r="DO422" s="561"/>
      <c r="DP422" s="561"/>
      <c r="DQ422" s="561"/>
      <c r="DR422" s="561"/>
      <c r="DS422" s="561"/>
      <c r="DT422" s="561"/>
      <c r="DU422" s="561"/>
      <c r="DV422" s="561"/>
      <c r="DW422" s="561"/>
      <c r="DX422" s="561"/>
      <c r="DY422" s="561"/>
      <c r="DZ422" s="561"/>
      <c r="EA422" s="561"/>
      <c r="EB422" s="561"/>
      <c r="EC422" s="561"/>
      <c r="ED422" s="561"/>
      <c r="EE422" s="561"/>
      <c r="EF422" s="561"/>
      <c r="EG422" s="561"/>
      <c r="EH422" s="561"/>
      <c r="EI422" s="561"/>
      <c r="EJ422" s="561"/>
      <c r="EK422" s="561"/>
      <c r="EL422" s="561"/>
      <c r="EM422" s="561"/>
      <c r="EN422" s="561"/>
      <c r="EO422" s="561"/>
      <c r="EP422" s="561"/>
      <c r="EQ422" s="561"/>
      <c r="ER422" s="561"/>
      <c r="ES422" s="561"/>
      <c r="ET422" s="561"/>
      <c r="EU422" s="561"/>
      <c r="EV422" s="561"/>
      <c r="EW422" s="561"/>
      <c r="EX422" s="561"/>
      <c r="EY422" s="561"/>
      <c r="EZ422" s="561"/>
      <c r="FA422" s="561"/>
      <c r="FB422" s="561"/>
      <c r="FC422" s="561"/>
      <c r="FD422" s="561"/>
      <c r="FE422" s="561"/>
      <c r="FF422" s="561"/>
      <c r="FG422" s="561"/>
      <c r="FH422" s="561"/>
      <c r="FI422" s="561"/>
      <c r="FJ422" s="561"/>
      <c r="FK422" s="561"/>
      <c r="FL422" s="561"/>
      <c r="FM422" s="561"/>
      <c r="FN422" s="561"/>
      <c r="FO422" s="561"/>
      <c r="FP422" s="561"/>
      <c r="FQ422" s="561"/>
      <c r="FR422" s="561"/>
      <c r="FS422" s="561"/>
      <c r="FT422" s="561"/>
      <c r="FU422" s="561"/>
      <c r="FV422" s="561"/>
      <c r="FW422" s="561"/>
      <c r="FX422" s="561"/>
      <c r="FY422" s="561"/>
      <c r="FZ422" s="561"/>
      <c r="GA422" s="561"/>
      <c r="GB422" s="561"/>
      <c r="GC422" s="561"/>
      <c r="GD422" s="561"/>
      <c r="GE422" s="561"/>
      <c r="GF422" s="561"/>
      <c r="GG422" s="561"/>
      <c r="GH422" s="561"/>
      <c r="GI422" s="561"/>
      <c r="GJ422" s="561"/>
      <c r="GK422" s="561"/>
      <c r="GL422" s="561"/>
      <c r="GM422" s="561"/>
      <c r="GN422" s="561"/>
      <c r="GO422" s="561"/>
      <c r="GP422" s="561"/>
      <c r="GQ422" s="561"/>
      <c r="GR422" s="561"/>
      <c r="GS422" s="561"/>
      <c r="GT422" s="561"/>
      <c r="GU422" s="561"/>
      <c r="GV422" s="561"/>
      <c r="GW422" s="561"/>
      <c r="GX422" s="561"/>
      <c r="GY422" s="561"/>
      <c r="GZ422" s="561"/>
      <c r="HA422" s="561"/>
      <c r="HB422" s="561"/>
      <c r="HC422" s="561"/>
      <c r="HD422" s="561"/>
      <c r="HE422" s="561"/>
      <c r="HF422" s="561"/>
      <c r="HG422" s="561"/>
      <c r="HH422" s="561"/>
      <c r="HI422" s="561"/>
      <c r="HJ422" s="561"/>
      <c r="HK422" s="561"/>
      <c r="HL422" s="561"/>
      <c r="HM422" s="561"/>
      <c r="HN422" s="561"/>
      <c r="HO422" s="561"/>
      <c r="HP422" s="561"/>
      <c r="HQ422" s="561"/>
      <c r="HR422" s="561"/>
      <c r="HS422" s="561"/>
      <c r="HT422" s="561"/>
      <c r="HU422" s="561"/>
      <c r="HV422" s="561"/>
      <c r="HW422" s="561"/>
      <c r="HX422" s="561"/>
      <c r="HY422" s="561"/>
      <c r="HZ422" s="561"/>
      <c r="IA422" s="561"/>
      <c r="IB422" s="561"/>
      <c r="IC422" s="561"/>
      <c r="ID422" s="561"/>
      <c r="IE422" s="561"/>
      <c r="IF422" s="561"/>
      <c r="IG422" s="561"/>
      <c r="IH422" s="561"/>
      <c r="II422" s="561"/>
      <c r="IJ422" s="561"/>
      <c r="IK422" s="561"/>
      <c r="IL422" s="561"/>
      <c r="IM422" s="561"/>
      <c r="IN422" s="561"/>
      <c r="IO422" s="561"/>
      <c r="IP422" s="561"/>
      <c r="IQ422" s="561"/>
      <c r="IR422" s="561"/>
      <c r="IS422" s="561"/>
      <c r="IT422" s="561"/>
      <c r="IU422" s="561"/>
      <c r="IV422" s="561"/>
      <c r="IW422" s="561"/>
      <c r="IX422" s="561"/>
      <c r="IY422" s="561"/>
      <c r="IZ422" s="561"/>
      <c r="JA422" s="561"/>
      <c r="JB422" s="561"/>
      <c r="JC422" s="561"/>
      <c r="JD422" s="561"/>
      <c r="JE422" s="561"/>
      <c r="JF422" s="561"/>
      <c r="JG422" s="561"/>
      <c r="JH422" s="561"/>
    </row>
    <row r="423" spans="1:268" s="28" customFormat="1" ht="39.75" customHeight="1" x14ac:dyDescent="0.25">
      <c r="A423" s="83"/>
      <c r="B423" s="83" t="s">
        <v>1814</v>
      </c>
      <c r="C423" s="95">
        <v>11160038</v>
      </c>
      <c r="D423" s="96">
        <v>40018</v>
      </c>
      <c r="E423" s="96">
        <v>40018</v>
      </c>
      <c r="F423" s="96">
        <v>41793</v>
      </c>
      <c r="G423" s="96"/>
      <c r="H423" s="96" t="s">
        <v>918</v>
      </c>
      <c r="I423" s="325" t="s">
        <v>595</v>
      </c>
      <c r="J423" s="325"/>
      <c r="K423" s="325" t="s">
        <v>55</v>
      </c>
      <c r="L423" s="115" t="s">
        <v>1376</v>
      </c>
      <c r="M423" s="83" t="s">
        <v>77</v>
      </c>
      <c r="N423" s="83" t="s">
        <v>78</v>
      </c>
      <c r="O423" s="83" t="s">
        <v>52</v>
      </c>
      <c r="P423" s="94" t="s">
        <v>406</v>
      </c>
      <c r="Q423" s="83" t="s">
        <v>4060</v>
      </c>
      <c r="R423" s="83" t="s">
        <v>77</v>
      </c>
      <c r="S423" s="83" t="s">
        <v>78</v>
      </c>
      <c r="T423" s="83" t="s">
        <v>52</v>
      </c>
      <c r="U423" s="94" t="s">
        <v>406</v>
      </c>
      <c r="V423" s="83" t="s">
        <v>2778</v>
      </c>
      <c r="W423" s="83" t="s">
        <v>638</v>
      </c>
      <c r="X423" s="88"/>
      <c r="Y423" s="88"/>
      <c r="Z423" s="83" t="s">
        <v>467</v>
      </c>
      <c r="AA423" s="83" t="s">
        <v>955</v>
      </c>
      <c r="AB423" s="47">
        <v>0.34300000000000003</v>
      </c>
      <c r="AC423" s="83">
        <v>20</v>
      </c>
      <c r="AD423" s="83">
        <f>SUM(AE423:AM423)</f>
        <v>250000</v>
      </c>
      <c r="AE423" s="83"/>
      <c r="AF423" s="83"/>
      <c r="AG423" s="83"/>
      <c r="AH423" s="83"/>
      <c r="AI423" s="83"/>
      <c r="AJ423" s="83"/>
      <c r="AK423" s="83"/>
      <c r="AL423" s="83">
        <v>250000</v>
      </c>
      <c r="AM423" s="83"/>
      <c r="AN423" s="88"/>
      <c r="AO423" s="83">
        <v>34.299999999999997</v>
      </c>
      <c r="AP423" s="83"/>
      <c r="AQ423" s="83"/>
      <c r="AR423" s="83"/>
      <c r="AS423" s="83"/>
      <c r="AT423" s="83">
        <v>4628450</v>
      </c>
      <c r="AU423" s="83">
        <v>8536460</v>
      </c>
      <c r="AV423" s="83"/>
      <c r="AW423" s="83" t="s">
        <v>6831</v>
      </c>
      <c r="AX423" s="83" t="s">
        <v>6871</v>
      </c>
      <c r="AY423" s="83">
        <v>42</v>
      </c>
      <c r="AZ423" s="83">
        <v>55</v>
      </c>
      <c r="BA423" s="83">
        <v>14.9</v>
      </c>
      <c r="BB423" s="83">
        <v>23</v>
      </c>
      <c r="BC423" s="83">
        <v>47</v>
      </c>
      <c r="BD423" s="83">
        <v>12.5</v>
      </c>
      <c r="BE423" s="83">
        <f t="shared" si="84"/>
        <v>42.920805555555553</v>
      </c>
      <c r="BF423" s="83">
        <f t="shared" si="85"/>
        <v>23.786805555555556</v>
      </c>
      <c r="BG423" s="110" t="s">
        <v>38</v>
      </c>
      <c r="BH423" s="83" t="s">
        <v>4858</v>
      </c>
      <c r="BI423" s="83"/>
      <c r="BJ423" s="96"/>
      <c r="BK423" s="83"/>
      <c r="BL423" s="96"/>
      <c r="BM423" s="83"/>
      <c r="BN423" s="83"/>
      <c r="BO423" s="83"/>
      <c r="BP423" s="83"/>
      <c r="BQ423" s="83"/>
      <c r="BR423" s="83"/>
      <c r="BS423" s="110" t="s">
        <v>3618</v>
      </c>
      <c r="BT423" s="549"/>
      <c r="BU423" s="561"/>
      <c r="BV423" s="561"/>
      <c r="BW423" s="561"/>
      <c r="BX423" s="561"/>
      <c r="BY423" s="561"/>
      <c r="BZ423" s="561"/>
      <c r="CA423" s="561"/>
      <c r="CB423" s="561"/>
      <c r="CC423" s="561"/>
      <c r="CD423" s="561"/>
      <c r="CE423" s="561"/>
      <c r="CF423" s="561"/>
      <c r="CG423" s="561"/>
      <c r="CH423" s="561"/>
      <c r="CI423" s="561"/>
      <c r="CJ423" s="561"/>
      <c r="CK423" s="561"/>
      <c r="CL423" s="561"/>
      <c r="CM423" s="561"/>
      <c r="CN423" s="561"/>
      <c r="CO423" s="561"/>
      <c r="CP423" s="561"/>
      <c r="CQ423" s="561"/>
      <c r="CR423" s="561"/>
      <c r="CS423" s="561"/>
      <c r="CT423" s="561"/>
      <c r="CU423" s="561"/>
      <c r="CV423" s="561"/>
      <c r="CW423" s="561"/>
      <c r="CX423" s="561"/>
      <c r="CY423" s="561"/>
      <c r="CZ423" s="561"/>
      <c r="DA423" s="561"/>
      <c r="DB423" s="561"/>
      <c r="DC423" s="561"/>
      <c r="DD423" s="561"/>
      <c r="DE423" s="561"/>
      <c r="DF423" s="561"/>
      <c r="DG423" s="561"/>
      <c r="DH423" s="561"/>
      <c r="DI423" s="561"/>
      <c r="DJ423" s="561"/>
      <c r="DK423" s="561"/>
      <c r="DL423" s="561"/>
      <c r="DM423" s="561"/>
      <c r="DN423" s="561"/>
      <c r="DO423" s="561"/>
      <c r="DP423" s="561"/>
      <c r="DQ423" s="561"/>
      <c r="DR423" s="561"/>
      <c r="DS423" s="561"/>
      <c r="DT423" s="561"/>
      <c r="DU423" s="561"/>
      <c r="DV423" s="561"/>
      <c r="DW423" s="561"/>
      <c r="DX423" s="561"/>
      <c r="DY423" s="561"/>
      <c r="DZ423" s="561"/>
      <c r="EA423" s="561"/>
      <c r="EB423" s="561"/>
      <c r="EC423" s="561"/>
      <c r="ED423" s="561"/>
      <c r="EE423" s="561"/>
      <c r="EF423" s="561"/>
      <c r="EG423" s="561"/>
      <c r="EH423" s="561"/>
      <c r="EI423" s="561"/>
      <c r="EJ423" s="561"/>
      <c r="EK423" s="561"/>
      <c r="EL423" s="561"/>
      <c r="EM423" s="561"/>
      <c r="EN423" s="561"/>
      <c r="EO423" s="561"/>
      <c r="EP423" s="561"/>
      <c r="EQ423" s="561"/>
      <c r="ER423" s="561"/>
      <c r="ES423" s="561"/>
      <c r="ET423" s="561"/>
      <c r="EU423" s="561"/>
      <c r="EV423" s="561"/>
      <c r="EW423" s="561"/>
      <c r="EX423" s="561"/>
      <c r="EY423" s="561"/>
      <c r="EZ423" s="561"/>
      <c r="FA423" s="561"/>
      <c r="FB423" s="561"/>
      <c r="FC423" s="561"/>
      <c r="FD423" s="561"/>
      <c r="FE423" s="561"/>
      <c r="FF423" s="561"/>
      <c r="FG423" s="561"/>
      <c r="FH423" s="561"/>
      <c r="FI423" s="561"/>
      <c r="FJ423" s="561"/>
      <c r="FK423" s="561"/>
      <c r="FL423" s="561"/>
      <c r="FM423" s="561"/>
      <c r="FN423" s="561"/>
      <c r="FO423" s="561"/>
      <c r="FP423" s="561"/>
      <c r="FQ423" s="561"/>
      <c r="FR423" s="561"/>
      <c r="FS423" s="561"/>
      <c r="FT423" s="561"/>
      <c r="FU423" s="561"/>
      <c r="FV423" s="561"/>
      <c r="FW423" s="561"/>
      <c r="FX423" s="561"/>
      <c r="FY423" s="561"/>
      <c r="FZ423" s="561"/>
      <c r="GA423" s="561"/>
      <c r="GB423" s="561"/>
      <c r="GC423" s="561"/>
      <c r="GD423" s="561"/>
      <c r="GE423" s="561"/>
      <c r="GF423" s="561"/>
      <c r="GG423" s="561"/>
      <c r="GH423" s="561"/>
      <c r="GI423" s="561"/>
      <c r="GJ423" s="561"/>
      <c r="GK423" s="561"/>
      <c r="GL423" s="561"/>
      <c r="GM423" s="561"/>
      <c r="GN423" s="561"/>
      <c r="GO423" s="561"/>
      <c r="GP423" s="561"/>
      <c r="GQ423" s="561"/>
      <c r="GR423" s="561"/>
      <c r="GS423" s="561"/>
      <c r="GT423" s="561"/>
      <c r="GU423" s="561"/>
      <c r="GV423" s="561"/>
      <c r="GW423" s="561"/>
      <c r="GX423" s="561"/>
      <c r="GY423" s="561"/>
      <c r="GZ423" s="561"/>
      <c r="HA423" s="561"/>
      <c r="HB423" s="561"/>
      <c r="HC423" s="561"/>
      <c r="HD423" s="561"/>
      <c r="HE423" s="561"/>
      <c r="HF423" s="561"/>
      <c r="HG423" s="561"/>
      <c r="HH423" s="561"/>
      <c r="HI423" s="561"/>
      <c r="HJ423" s="561"/>
      <c r="HK423" s="561"/>
      <c r="HL423" s="561"/>
      <c r="HM423" s="561"/>
      <c r="HN423" s="561"/>
      <c r="HO423" s="561"/>
      <c r="HP423" s="561"/>
      <c r="HQ423" s="561"/>
      <c r="HR423" s="561"/>
      <c r="HS423" s="561"/>
      <c r="HT423" s="561"/>
      <c r="HU423" s="561"/>
      <c r="HV423" s="561"/>
      <c r="HW423" s="561"/>
      <c r="HX423" s="561"/>
      <c r="HY423" s="561"/>
      <c r="HZ423" s="561"/>
      <c r="IA423" s="561"/>
      <c r="IB423" s="561"/>
      <c r="IC423" s="561"/>
      <c r="ID423" s="561"/>
      <c r="IE423" s="561"/>
      <c r="IF423" s="561"/>
      <c r="IG423" s="561"/>
      <c r="IH423" s="561"/>
      <c r="II423" s="561"/>
      <c r="IJ423" s="561"/>
      <c r="IK423" s="561"/>
      <c r="IL423" s="561"/>
      <c r="IM423" s="561"/>
      <c r="IN423" s="561"/>
      <c r="IO423" s="561"/>
      <c r="IP423" s="561"/>
      <c r="IQ423" s="561"/>
      <c r="IR423" s="561"/>
      <c r="IS423" s="561"/>
      <c r="IT423" s="561"/>
      <c r="IU423" s="561"/>
      <c r="IV423" s="561"/>
      <c r="IW423" s="561"/>
      <c r="IX423" s="561"/>
      <c r="IY423" s="561"/>
      <c r="IZ423" s="561"/>
      <c r="JA423" s="561"/>
      <c r="JB423" s="561"/>
      <c r="JC423" s="561"/>
      <c r="JD423" s="561"/>
      <c r="JE423" s="561"/>
      <c r="JF423" s="561"/>
      <c r="JG423" s="561"/>
      <c r="JH423" s="561"/>
    </row>
    <row r="424" spans="1:268" s="28" customFormat="1" ht="39.75" customHeight="1" x14ac:dyDescent="0.25">
      <c r="A424" s="83"/>
      <c r="B424" s="83" t="s">
        <v>1815</v>
      </c>
      <c r="C424" s="95">
        <v>11190009</v>
      </c>
      <c r="D424" s="96">
        <v>40021</v>
      </c>
      <c r="E424" s="96">
        <v>40021</v>
      </c>
      <c r="F424" s="96">
        <v>41270</v>
      </c>
      <c r="G424" s="96"/>
      <c r="H424" s="96" t="s">
        <v>498</v>
      </c>
      <c r="I424" s="325" t="s">
        <v>981</v>
      </c>
      <c r="J424" s="325"/>
      <c r="K424" s="325" t="s">
        <v>37</v>
      </c>
      <c r="L424" s="115"/>
      <c r="M424" s="83" t="s">
        <v>251</v>
      </c>
      <c r="N424" s="83" t="s">
        <v>157</v>
      </c>
      <c r="O424" s="83" t="s">
        <v>72</v>
      </c>
      <c r="P424" s="94">
        <v>52218</v>
      </c>
      <c r="Q424" s="83"/>
      <c r="R424" s="83" t="s">
        <v>251</v>
      </c>
      <c r="S424" s="83" t="s">
        <v>157</v>
      </c>
      <c r="T424" s="83" t="s">
        <v>72</v>
      </c>
      <c r="U424" s="94">
        <v>52218</v>
      </c>
      <c r="V424" s="83" t="s">
        <v>4061</v>
      </c>
      <c r="W424" s="83"/>
      <c r="X424" s="88"/>
      <c r="Y424" s="88"/>
      <c r="Z424" s="83" t="s">
        <v>467</v>
      </c>
      <c r="AA424" s="83" t="s">
        <v>1816</v>
      </c>
      <c r="AB424" s="47">
        <v>0.23</v>
      </c>
      <c r="AC424" s="83">
        <v>20</v>
      </c>
      <c r="AD424" s="83">
        <v>5000</v>
      </c>
      <c r="AE424" s="83"/>
      <c r="AF424" s="83"/>
      <c r="AG424" s="83"/>
      <c r="AH424" s="83"/>
      <c r="AI424" s="83">
        <v>5000</v>
      </c>
      <c r="AJ424" s="83"/>
      <c r="AK424" s="83"/>
      <c r="AL424" s="83"/>
      <c r="AM424" s="83"/>
      <c r="AN424" s="88"/>
      <c r="AO424" s="83"/>
      <c r="AP424" s="83"/>
      <c r="AQ424" s="83"/>
      <c r="AR424" s="83"/>
      <c r="AS424" s="83"/>
      <c r="AT424" s="83"/>
      <c r="AU424" s="83"/>
      <c r="AV424" s="83"/>
      <c r="AW424" s="83" t="s">
        <v>6188</v>
      </c>
      <c r="AX424" s="83" t="s">
        <v>6189</v>
      </c>
      <c r="AY424" s="83">
        <v>42</v>
      </c>
      <c r="AZ424" s="83">
        <v>50</v>
      </c>
      <c r="BA424" s="83">
        <v>15.7</v>
      </c>
      <c r="BB424" s="83">
        <v>24</v>
      </c>
      <c r="BC424" s="83">
        <v>54</v>
      </c>
      <c r="BD424" s="83">
        <v>11.22</v>
      </c>
      <c r="BE424" s="83">
        <f t="shared" si="84"/>
        <v>42.837694444444445</v>
      </c>
      <c r="BF424" s="83">
        <f t="shared" si="85"/>
        <v>24.903116666666666</v>
      </c>
      <c r="BG424" s="110" t="s">
        <v>38</v>
      </c>
      <c r="BH424" s="83"/>
      <c r="BI424" s="83"/>
      <c r="BJ424" s="96"/>
      <c r="BK424" s="83"/>
      <c r="BL424" s="96"/>
      <c r="BM424" s="83"/>
      <c r="BN424" s="83"/>
      <c r="BO424" s="83"/>
      <c r="BP424" s="83"/>
      <c r="BQ424" s="83" t="s">
        <v>542</v>
      </c>
      <c r="BR424" s="96">
        <v>41233</v>
      </c>
      <c r="BS424" s="110"/>
      <c r="BT424" s="549"/>
      <c r="BU424" s="561"/>
      <c r="BV424" s="561"/>
      <c r="BW424" s="561"/>
      <c r="BX424" s="561"/>
      <c r="BY424" s="561"/>
      <c r="BZ424" s="561"/>
      <c r="CA424" s="561"/>
      <c r="CB424" s="561"/>
      <c r="CC424" s="561"/>
      <c r="CD424" s="561"/>
      <c r="CE424" s="561"/>
      <c r="CF424" s="561"/>
      <c r="CG424" s="561"/>
      <c r="CH424" s="561"/>
      <c r="CI424" s="561"/>
      <c r="CJ424" s="561"/>
      <c r="CK424" s="561"/>
      <c r="CL424" s="561"/>
      <c r="CM424" s="561"/>
      <c r="CN424" s="561"/>
      <c r="CO424" s="561"/>
      <c r="CP424" s="561"/>
      <c r="CQ424" s="561"/>
      <c r="CR424" s="561"/>
      <c r="CS424" s="561"/>
      <c r="CT424" s="561"/>
      <c r="CU424" s="561"/>
      <c r="CV424" s="561"/>
      <c r="CW424" s="561"/>
      <c r="CX424" s="561"/>
      <c r="CY424" s="561"/>
      <c r="CZ424" s="561"/>
      <c r="DA424" s="561"/>
      <c r="DB424" s="561"/>
      <c r="DC424" s="561"/>
      <c r="DD424" s="561"/>
      <c r="DE424" s="561"/>
      <c r="DF424" s="561"/>
      <c r="DG424" s="561"/>
      <c r="DH424" s="561"/>
      <c r="DI424" s="561"/>
      <c r="DJ424" s="561"/>
      <c r="DK424" s="561"/>
      <c r="DL424" s="561"/>
      <c r="DM424" s="561"/>
      <c r="DN424" s="561"/>
      <c r="DO424" s="561"/>
      <c r="DP424" s="561"/>
      <c r="DQ424" s="561"/>
      <c r="DR424" s="561"/>
      <c r="DS424" s="561"/>
      <c r="DT424" s="561"/>
      <c r="DU424" s="561"/>
      <c r="DV424" s="561"/>
      <c r="DW424" s="561"/>
      <c r="DX424" s="561"/>
      <c r="DY424" s="561"/>
      <c r="DZ424" s="561"/>
      <c r="EA424" s="561"/>
      <c r="EB424" s="561"/>
      <c r="EC424" s="561"/>
      <c r="ED424" s="561"/>
      <c r="EE424" s="561"/>
      <c r="EF424" s="561"/>
      <c r="EG424" s="561"/>
      <c r="EH424" s="561"/>
      <c r="EI424" s="561"/>
      <c r="EJ424" s="561"/>
      <c r="EK424" s="561"/>
      <c r="EL424" s="561"/>
      <c r="EM424" s="561"/>
      <c r="EN424" s="561"/>
      <c r="EO424" s="561"/>
      <c r="EP424" s="561"/>
      <c r="EQ424" s="561"/>
      <c r="ER424" s="561"/>
      <c r="ES424" s="561"/>
      <c r="ET424" s="561"/>
      <c r="EU424" s="561"/>
      <c r="EV424" s="561"/>
      <c r="EW424" s="561"/>
      <c r="EX424" s="561"/>
      <c r="EY424" s="561"/>
      <c r="EZ424" s="561"/>
      <c r="FA424" s="561"/>
      <c r="FB424" s="561"/>
      <c r="FC424" s="561"/>
      <c r="FD424" s="561"/>
      <c r="FE424" s="561"/>
      <c r="FF424" s="561"/>
      <c r="FG424" s="561"/>
      <c r="FH424" s="561"/>
      <c r="FI424" s="561"/>
      <c r="FJ424" s="561"/>
      <c r="FK424" s="561"/>
      <c r="FL424" s="561"/>
      <c r="FM424" s="561"/>
      <c r="FN424" s="561"/>
      <c r="FO424" s="561"/>
      <c r="FP424" s="561"/>
      <c r="FQ424" s="561"/>
      <c r="FR424" s="561"/>
      <c r="FS424" s="561"/>
      <c r="FT424" s="561"/>
      <c r="FU424" s="561"/>
      <c r="FV424" s="561"/>
      <c r="FW424" s="561"/>
      <c r="FX424" s="561"/>
      <c r="FY424" s="561"/>
      <c r="FZ424" s="561"/>
      <c r="GA424" s="561"/>
      <c r="GB424" s="561"/>
      <c r="GC424" s="561"/>
      <c r="GD424" s="561"/>
      <c r="GE424" s="561"/>
      <c r="GF424" s="561"/>
      <c r="GG424" s="561"/>
      <c r="GH424" s="561"/>
      <c r="GI424" s="561"/>
      <c r="GJ424" s="561"/>
      <c r="GK424" s="561"/>
      <c r="GL424" s="561"/>
      <c r="GM424" s="561"/>
      <c r="GN424" s="561"/>
      <c r="GO424" s="561"/>
      <c r="GP424" s="561"/>
      <c r="GQ424" s="561"/>
      <c r="GR424" s="561"/>
      <c r="GS424" s="561"/>
      <c r="GT424" s="561"/>
      <c r="GU424" s="561"/>
      <c r="GV424" s="561"/>
      <c r="GW424" s="561"/>
      <c r="GX424" s="561"/>
      <c r="GY424" s="561"/>
      <c r="GZ424" s="561"/>
      <c r="HA424" s="561"/>
      <c r="HB424" s="561"/>
      <c r="HC424" s="561"/>
      <c r="HD424" s="561"/>
      <c r="HE424" s="561"/>
      <c r="HF424" s="561"/>
      <c r="HG424" s="561"/>
      <c r="HH424" s="561"/>
      <c r="HI424" s="561"/>
      <c r="HJ424" s="561"/>
      <c r="HK424" s="561"/>
      <c r="HL424" s="561"/>
      <c r="HM424" s="561"/>
      <c r="HN424" s="561"/>
      <c r="HO424" s="561"/>
      <c r="HP424" s="561"/>
      <c r="HQ424" s="561"/>
      <c r="HR424" s="561"/>
      <c r="HS424" s="561"/>
      <c r="HT424" s="561"/>
      <c r="HU424" s="561"/>
      <c r="HV424" s="561"/>
      <c r="HW424" s="561"/>
      <c r="HX424" s="561"/>
      <c r="HY424" s="561"/>
      <c r="HZ424" s="561"/>
      <c r="IA424" s="561"/>
      <c r="IB424" s="561"/>
      <c r="IC424" s="561"/>
      <c r="ID424" s="561"/>
      <c r="IE424" s="561"/>
      <c r="IF424" s="561"/>
      <c r="IG424" s="561"/>
      <c r="IH424" s="561"/>
      <c r="II424" s="561"/>
      <c r="IJ424" s="561"/>
      <c r="IK424" s="561"/>
      <c r="IL424" s="561"/>
      <c r="IM424" s="561"/>
      <c r="IN424" s="561"/>
      <c r="IO424" s="561"/>
      <c r="IP424" s="561"/>
      <c r="IQ424" s="561"/>
      <c r="IR424" s="561"/>
      <c r="IS424" s="561"/>
      <c r="IT424" s="561"/>
      <c r="IU424" s="561"/>
      <c r="IV424" s="561"/>
      <c r="IW424" s="561"/>
      <c r="IX424" s="561"/>
      <c r="IY424" s="561"/>
      <c r="IZ424" s="561"/>
      <c r="JA424" s="561"/>
      <c r="JB424" s="561"/>
      <c r="JC424" s="561"/>
      <c r="JD424" s="561"/>
      <c r="JE424" s="561"/>
      <c r="JF424" s="561"/>
      <c r="JG424" s="561"/>
      <c r="JH424" s="561"/>
    </row>
    <row r="425" spans="1:268" s="28" customFormat="1" ht="39.75" customHeight="1" x14ac:dyDescent="0.25">
      <c r="A425" s="83"/>
      <c r="B425" s="83" t="s">
        <v>1817</v>
      </c>
      <c r="C425" s="95">
        <v>11160039</v>
      </c>
      <c r="D425" s="96">
        <v>40023</v>
      </c>
      <c r="E425" s="96">
        <v>40023</v>
      </c>
      <c r="F425" s="96">
        <v>43675</v>
      </c>
      <c r="G425" s="96"/>
      <c r="H425" s="96" t="s">
        <v>1818</v>
      </c>
      <c r="I425" s="325" t="s">
        <v>982</v>
      </c>
      <c r="J425" s="325"/>
      <c r="K425" s="325" t="s">
        <v>95</v>
      </c>
      <c r="L425" s="115"/>
      <c r="M425" s="83" t="s">
        <v>505</v>
      </c>
      <c r="N425" s="83" t="s">
        <v>282</v>
      </c>
      <c r="O425" s="83" t="s">
        <v>189</v>
      </c>
      <c r="P425" s="94">
        <v>40200</v>
      </c>
      <c r="Q425" s="83" t="s">
        <v>4062</v>
      </c>
      <c r="R425" s="83" t="s">
        <v>505</v>
      </c>
      <c r="S425" s="83" t="s">
        <v>282</v>
      </c>
      <c r="T425" s="83" t="s">
        <v>189</v>
      </c>
      <c r="U425" s="83">
        <v>40200</v>
      </c>
      <c r="V425" s="83"/>
      <c r="W425" s="83"/>
      <c r="X425" s="88"/>
      <c r="Y425" s="88"/>
      <c r="Z425" s="102" t="s">
        <v>3466</v>
      </c>
      <c r="AA425" s="102" t="s">
        <v>3467</v>
      </c>
      <c r="AB425" s="47">
        <v>6.4799999999999996E-2</v>
      </c>
      <c r="AC425" s="83">
        <v>5</v>
      </c>
      <c r="AD425" s="83">
        <f>SUM(AE425:AM425)</f>
        <v>157680</v>
      </c>
      <c r="AE425" s="83"/>
      <c r="AF425" s="83"/>
      <c r="AG425" s="83"/>
      <c r="AH425" s="83"/>
      <c r="AI425" s="83"/>
      <c r="AJ425" s="83"/>
      <c r="AK425" s="83"/>
      <c r="AL425" s="83">
        <v>157680</v>
      </c>
      <c r="AM425" s="83"/>
      <c r="AN425" s="83">
        <v>157680</v>
      </c>
      <c r="AO425" s="83">
        <v>6.7</v>
      </c>
      <c r="AP425" s="83"/>
      <c r="AQ425" s="83"/>
      <c r="AR425" s="83"/>
      <c r="AS425" s="83"/>
      <c r="AT425" s="83"/>
      <c r="AU425" s="83"/>
      <c r="AV425" s="83"/>
      <c r="AW425" s="83" t="s">
        <v>6872</v>
      </c>
      <c r="AX425" s="83" t="s">
        <v>6873</v>
      </c>
      <c r="AY425" s="83">
        <v>43</v>
      </c>
      <c r="AZ425" s="83">
        <v>36</v>
      </c>
      <c r="BA425" s="83">
        <v>46.6</v>
      </c>
      <c r="BB425" s="83">
        <v>23</v>
      </c>
      <c r="BC425" s="83">
        <v>51</v>
      </c>
      <c r="BD425" s="83">
        <v>54.6</v>
      </c>
      <c r="BE425" s="83">
        <f t="shared" si="84"/>
        <v>43.612944444444445</v>
      </c>
      <c r="BF425" s="83">
        <f t="shared" si="85"/>
        <v>23.865166666666667</v>
      </c>
      <c r="BG425" s="110" t="s">
        <v>158</v>
      </c>
      <c r="BH425" s="83"/>
      <c r="BI425" s="83"/>
      <c r="BJ425" s="96"/>
      <c r="BK425" s="83"/>
      <c r="BL425" s="96"/>
      <c r="BM425" s="83" t="s">
        <v>8507</v>
      </c>
      <c r="BN425" s="83"/>
      <c r="BO425" s="83"/>
      <c r="BP425" s="83"/>
      <c r="BQ425" s="83"/>
      <c r="BR425" s="83"/>
      <c r="BS425" s="110" t="s">
        <v>8506</v>
      </c>
      <c r="BT425" s="549"/>
      <c r="BU425" s="561"/>
      <c r="BV425" s="561"/>
      <c r="BW425" s="561"/>
      <c r="BX425" s="561"/>
      <c r="BY425" s="561"/>
      <c r="BZ425" s="561"/>
      <c r="CA425" s="561"/>
      <c r="CB425" s="561"/>
      <c r="CC425" s="561"/>
      <c r="CD425" s="561"/>
      <c r="CE425" s="561"/>
      <c r="CF425" s="561"/>
      <c r="CG425" s="561"/>
      <c r="CH425" s="561"/>
      <c r="CI425" s="561"/>
      <c r="CJ425" s="561"/>
      <c r="CK425" s="561"/>
      <c r="CL425" s="561"/>
      <c r="CM425" s="561"/>
      <c r="CN425" s="561"/>
      <c r="CO425" s="561"/>
      <c r="CP425" s="561"/>
      <c r="CQ425" s="561"/>
      <c r="CR425" s="561"/>
      <c r="CS425" s="561"/>
      <c r="CT425" s="561"/>
      <c r="CU425" s="561"/>
      <c r="CV425" s="561"/>
      <c r="CW425" s="561"/>
      <c r="CX425" s="561"/>
      <c r="CY425" s="561"/>
      <c r="CZ425" s="561"/>
      <c r="DA425" s="561"/>
      <c r="DB425" s="561"/>
      <c r="DC425" s="561"/>
      <c r="DD425" s="561"/>
      <c r="DE425" s="561"/>
      <c r="DF425" s="561"/>
      <c r="DG425" s="561"/>
      <c r="DH425" s="561"/>
      <c r="DI425" s="561"/>
      <c r="DJ425" s="561"/>
      <c r="DK425" s="561"/>
      <c r="DL425" s="561"/>
      <c r="DM425" s="561"/>
      <c r="DN425" s="561"/>
      <c r="DO425" s="561"/>
      <c r="DP425" s="561"/>
      <c r="DQ425" s="561"/>
      <c r="DR425" s="561"/>
      <c r="DS425" s="561"/>
      <c r="DT425" s="561"/>
      <c r="DU425" s="561"/>
      <c r="DV425" s="561"/>
      <c r="DW425" s="561"/>
      <c r="DX425" s="561"/>
      <c r="DY425" s="561"/>
      <c r="DZ425" s="561"/>
      <c r="EA425" s="561"/>
      <c r="EB425" s="561"/>
      <c r="EC425" s="561"/>
      <c r="ED425" s="561"/>
      <c r="EE425" s="561"/>
      <c r="EF425" s="561"/>
      <c r="EG425" s="561"/>
      <c r="EH425" s="561"/>
      <c r="EI425" s="561"/>
      <c r="EJ425" s="561"/>
      <c r="EK425" s="561"/>
      <c r="EL425" s="561"/>
      <c r="EM425" s="561"/>
      <c r="EN425" s="561"/>
      <c r="EO425" s="561"/>
      <c r="EP425" s="561"/>
      <c r="EQ425" s="561"/>
      <c r="ER425" s="561"/>
      <c r="ES425" s="561"/>
      <c r="ET425" s="561"/>
      <c r="EU425" s="561"/>
      <c r="EV425" s="561"/>
      <c r="EW425" s="561"/>
      <c r="EX425" s="561"/>
      <c r="EY425" s="561"/>
      <c r="EZ425" s="561"/>
      <c r="FA425" s="561"/>
      <c r="FB425" s="561"/>
      <c r="FC425" s="561"/>
      <c r="FD425" s="561"/>
      <c r="FE425" s="561"/>
      <c r="FF425" s="561"/>
      <c r="FG425" s="561"/>
      <c r="FH425" s="561"/>
      <c r="FI425" s="561"/>
      <c r="FJ425" s="561"/>
      <c r="FK425" s="561"/>
      <c r="FL425" s="561"/>
      <c r="FM425" s="561"/>
      <c r="FN425" s="561"/>
      <c r="FO425" s="561"/>
      <c r="FP425" s="561"/>
      <c r="FQ425" s="561"/>
      <c r="FR425" s="561"/>
      <c r="FS425" s="561"/>
      <c r="FT425" s="561"/>
      <c r="FU425" s="561"/>
      <c r="FV425" s="561"/>
      <c r="FW425" s="561"/>
      <c r="FX425" s="561"/>
      <c r="FY425" s="561"/>
      <c r="FZ425" s="561"/>
      <c r="GA425" s="561"/>
      <c r="GB425" s="561"/>
      <c r="GC425" s="561"/>
      <c r="GD425" s="561"/>
      <c r="GE425" s="561"/>
      <c r="GF425" s="561"/>
      <c r="GG425" s="561"/>
      <c r="GH425" s="561"/>
      <c r="GI425" s="561"/>
      <c r="GJ425" s="561"/>
      <c r="GK425" s="561"/>
      <c r="GL425" s="561"/>
      <c r="GM425" s="561"/>
      <c r="GN425" s="561"/>
      <c r="GO425" s="561"/>
      <c r="GP425" s="561"/>
      <c r="GQ425" s="561"/>
      <c r="GR425" s="561"/>
      <c r="GS425" s="561"/>
      <c r="GT425" s="561"/>
      <c r="GU425" s="561"/>
      <c r="GV425" s="561"/>
      <c r="GW425" s="561"/>
      <c r="GX425" s="561"/>
      <c r="GY425" s="561"/>
      <c r="GZ425" s="561"/>
      <c r="HA425" s="561"/>
      <c r="HB425" s="561"/>
      <c r="HC425" s="561"/>
      <c r="HD425" s="561"/>
      <c r="HE425" s="561"/>
      <c r="HF425" s="561"/>
      <c r="HG425" s="561"/>
      <c r="HH425" s="561"/>
      <c r="HI425" s="561"/>
      <c r="HJ425" s="561"/>
      <c r="HK425" s="561"/>
      <c r="HL425" s="561"/>
      <c r="HM425" s="561"/>
      <c r="HN425" s="561"/>
      <c r="HO425" s="561"/>
      <c r="HP425" s="561"/>
      <c r="HQ425" s="561"/>
      <c r="HR425" s="561"/>
      <c r="HS425" s="561"/>
      <c r="HT425" s="561"/>
      <c r="HU425" s="561"/>
      <c r="HV425" s="561"/>
      <c r="HW425" s="561"/>
      <c r="HX425" s="561"/>
      <c r="HY425" s="561"/>
      <c r="HZ425" s="561"/>
      <c r="IA425" s="561"/>
      <c r="IB425" s="561"/>
      <c r="IC425" s="561"/>
      <c r="ID425" s="561"/>
      <c r="IE425" s="561"/>
      <c r="IF425" s="561"/>
      <c r="IG425" s="561"/>
      <c r="IH425" s="561"/>
      <c r="II425" s="561"/>
      <c r="IJ425" s="561"/>
      <c r="IK425" s="561"/>
      <c r="IL425" s="561"/>
      <c r="IM425" s="561"/>
      <c r="IN425" s="561"/>
      <c r="IO425" s="561"/>
      <c r="IP425" s="561"/>
      <c r="IQ425" s="561"/>
      <c r="IR425" s="561"/>
      <c r="IS425" s="561"/>
      <c r="IT425" s="561"/>
      <c r="IU425" s="561"/>
      <c r="IV425" s="561"/>
      <c r="IW425" s="561"/>
      <c r="IX425" s="561"/>
      <c r="IY425" s="561"/>
      <c r="IZ425" s="561"/>
      <c r="JA425" s="561"/>
      <c r="JB425" s="561"/>
      <c r="JC425" s="561"/>
      <c r="JD425" s="561"/>
      <c r="JE425" s="561"/>
      <c r="JF425" s="561"/>
      <c r="JG425" s="561"/>
      <c r="JH425" s="561"/>
    </row>
    <row r="426" spans="1:268" s="28" customFormat="1" ht="39.75" customHeight="1" x14ac:dyDescent="0.25">
      <c r="A426" s="83"/>
      <c r="B426" s="83" t="s">
        <v>1819</v>
      </c>
      <c r="C426" s="95">
        <v>11140054</v>
      </c>
      <c r="D426" s="96">
        <v>40024</v>
      </c>
      <c r="E426" s="96">
        <v>40024</v>
      </c>
      <c r="F426" s="96">
        <v>47329</v>
      </c>
      <c r="G426" s="96">
        <v>40908</v>
      </c>
      <c r="H426" s="96" t="s">
        <v>496</v>
      </c>
      <c r="I426" s="325" t="s">
        <v>1047</v>
      </c>
      <c r="J426" s="325"/>
      <c r="K426" s="325" t="s">
        <v>55</v>
      </c>
      <c r="L426" s="115"/>
      <c r="M426" s="83" t="s">
        <v>1820</v>
      </c>
      <c r="N426" s="83" t="s">
        <v>249</v>
      </c>
      <c r="O426" s="83" t="s">
        <v>189</v>
      </c>
      <c r="P426" s="94">
        <v>36436</v>
      </c>
      <c r="Q426" s="83"/>
      <c r="R426" s="83" t="s">
        <v>1820</v>
      </c>
      <c r="S426" s="83" t="s">
        <v>249</v>
      </c>
      <c r="T426" s="83" t="s">
        <v>189</v>
      </c>
      <c r="U426" s="94">
        <v>36436</v>
      </c>
      <c r="V426" s="83"/>
      <c r="W426" s="83" t="s">
        <v>2879</v>
      </c>
      <c r="X426" s="88">
        <v>616</v>
      </c>
      <c r="Y426" s="88">
        <v>5.2</v>
      </c>
      <c r="Z426" s="83" t="s">
        <v>467</v>
      </c>
      <c r="AA426" s="83" t="s">
        <v>540</v>
      </c>
      <c r="AB426" s="47">
        <v>10.130000000000001</v>
      </c>
      <c r="AC426" s="83">
        <v>15000</v>
      </c>
      <c r="AD426" s="83">
        <v>300000000</v>
      </c>
      <c r="AE426" s="83"/>
      <c r="AF426" s="83">
        <v>300000000</v>
      </c>
      <c r="AG426" s="83"/>
      <c r="AH426" s="83"/>
      <c r="AI426" s="83"/>
      <c r="AJ426" s="83"/>
      <c r="AK426" s="83"/>
      <c r="AL426" s="83"/>
      <c r="AM426" s="83"/>
      <c r="AN426" s="88"/>
      <c r="AO426" s="83">
        <v>1000</v>
      </c>
      <c r="AP426" s="83"/>
      <c r="AQ426" s="83" t="s">
        <v>47</v>
      </c>
      <c r="AR426" s="83"/>
      <c r="AS426" s="83"/>
      <c r="AT426" s="83"/>
      <c r="AU426" s="83"/>
      <c r="AV426" s="83">
        <v>153</v>
      </c>
      <c r="AW426" s="83" t="s">
        <v>7094</v>
      </c>
      <c r="AX426" s="83" t="s">
        <v>7095</v>
      </c>
      <c r="AY426" s="83">
        <v>43</v>
      </c>
      <c r="AZ426" s="83">
        <v>6</v>
      </c>
      <c r="BA426" s="83">
        <v>9.6999999999999993</v>
      </c>
      <c r="BB426" s="83">
        <v>23</v>
      </c>
      <c r="BC426" s="83">
        <v>54</v>
      </c>
      <c r="BD426" s="83">
        <v>50.2</v>
      </c>
      <c r="BE426" s="83">
        <f t="shared" si="84"/>
        <v>43.102694444444445</v>
      </c>
      <c r="BF426" s="83">
        <f t="shared" si="85"/>
        <v>23.913944444444443</v>
      </c>
      <c r="BG426" s="110" t="s">
        <v>47</v>
      </c>
      <c r="BH426" s="83" t="s">
        <v>4859</v>
      </c>
      <c r="BI426" s="83"/>
      <c r="BJ426" s="96"/>
      <c r="BK426" s="83"/>
      <c r="BL426" s="96"/>
      <c r="BM426" s="83">
        <v>414</v>
      </c>
      <c r="BN426" s="96">
        <v>42018</v>
      </c>
      <c r="BO426" s="83"/>
      <c r="BP426" s="83"/>
      <c r="BQ426" s="83"/>
      <c r="BR426" s="96"/>
      <c r="BS426" s="110" t="s">
        <v>4581</v>
      </c>
      <c r="BT426" s="549"/>
      <c r="BU426" s="561"/>
      <c r="BV426" s="561"/>
      <c r="BW426" s="561"/>
      <c r="BX426" s="561"/>
      <c r="BY426" s="561"/>
      <c r="BZ426" s="561"/>
      <c r="CA426" s="561"/>
      <c r="CB426" s="561"/>
      <c r="CC426" s="561"/>
      <c r="CD426" s="561"/>
      <c r="CE426" s="561"/>
      <c r="CF426" s="561"/>
      <c r="CG426" s="561"/>
      <c r="CH426" s="561"/>
      <c r="CI426" s="561"/>
      <c r="CJ426" s="561"/>
      <c r="CK426" s="561"/>
      <c r="CL426" s="561"/>
      <c r="CM426" s="561"/>
      <c r="CN426" s="561"/>
      <c r="CO426" s="561"/>
      <c r="CP426" s="561"/>
      <c r="CQ426" s="561"/>
      <c r="CR426" s="561"/>
      <c r="CS426" s="561"/>
      <c r="CT426" s="561"/>
      <c r="CU426" s="561"/>
      <c r="CV426" s="561"/>
      <c r="CW426" s="561"/>
      <c r="CX426" s="561"/>
      <c r="CY426" s="561"/>
      <c r="CZ426" s="561"/>
      <c r="DA426" s="561"/>
      <c r="DB426" s="561"/>
      <c r="DC426" s="561"/>
      <c r="DD426" s="561"/>
      <c r="DE426" s="561"/>
      <c r="DF426" s="561"/>
      <c r="DG426" s="561"/>
      <c r="DH426" s="561"/>
      <c r="DI426" s="561"/>
      <c r="DJ426" s="561"/>
      <c r="DK426" s="561"/>
      <c r="DL426" s="561"/>
      <c r="DM426" s="561"/>
      <c r="DN426" s="561"/>
      <c r="DO426" s="561"/>
      <c r="DP426" s="561"/>
      <c r="DQ426" s="561"/>
      <c r="DR426" s="561"/>
      <c r="DS426" s="561"/>
      <c r="DT426" s="561"/>
      <c r="DU426" s="561"/>
      <c r="DV426" s="561"/>
      <c r="DW426" s="561"/>
      <c r="DX426" s="561"/>
      <c r="DY426" s="561"/>
      <c r="DZ426" s="561"/>
      <c r="EA426" s="561"/>
      <c r="EB426" s="561"/>
      <c r="EC426" s="561"/>
      <c r="ED426" s="561"/>
      <c r="EE426" s="561"/>
      <c r="EF426" s="561"/>
      <c r="EG426" s="561"/>
      <c r="EH426" s="561"/>
      <c r="EI426" s="561"/>
      <c r="EJ426" s="561"/>
      <c r="EK426" s="561"/>
      <c r="EL426" s="561"/>
      <c r="EM426" s="561"/>
      <c r="EN426" s="561"/>
      <c r="EO426" s="561"/>
      <c r="EP426" s="561"/>
      <c r="EQ426" s="561"/>
      <c r="ER426" s="561"/>
      <c r="ES426" s="561"/>
      <c r="ET426" s="561"/>
      <c r="EU426" s="561"/>
      <c r="EV426" s="561"/>
      <c r="EW426" s="561"/>
      <c r="EX426" s="561"/>
      <c r="EY426" s="561"/>
      <c r="EZ426" s="561"/>
      <c r="FA426" s="561"/>
      <c r="FB426" s="561"/>
      <c r="FC426" s="561"/>
      <c r="FD426" s="561"/>
      <c r="FE426" s="561"/>
      <c r="FF426" s="561"/>
      <c r="FG426" s="561"/>
      <c r="FH426" s="561"/>
      <c r="FI426" s="561"/>
      <c r="FJ426" s="561"/>
      <c r="FK426" s="561"/>
      <c r="FL426" s="561"/>
      <c r="FM426" s="561"/>
      <c r="FN426" s="561"/>
      <c r="FO426" s="561"/>
      <c r="FP426" s="561"/>
      <c r="FQ426" s="561"/>
      <c r="FR426" s="561"/>
      <c r="FS426" s="561"/>
      <c r="FT426" s="561"/>
      <c r="FU426" s="561"/>
      <c r="FV426" s="561"/>
      <c r="FW426" s="561"/>
      <c r="FX426" s="561"/>
      <c r="FY426" s="561"/>
      <c r="FZ426" s="561"/>
      <c r="GA426" s="561"/>
      <c r="GB426" s="561"/>
      <c r="GC426" s="561"/>
      <c r="GD426" s="561"/>
      <c r="GE426" s="561"/>
      <c r="GF426" s="561"/>
      <c r="GG426" s="561"/>
      <c r="GH426" s="561"/>
      <c r="GI426" s="561"/>
      <c r="GJ426" s="561"/>
      <c r="GK426" s="561"/>
      <c r="GL426" s="561"/>
      <c r="GM426" s="561"/>
      <c r="GN426" s="561"/>
      <c r="GO426" s="561"/>
      <c r="GP426" s="561"/>
      <c r="GQ426" s="561"/>
      <c r="GR426" s="561"/>
      <c r="GS426" s="561"/>
      <c r="GT426" s="561"/>
      <c r="GU426" s="561"/>
      <c r="GV426" s="561"/>
      <c r="GW426" s="561"/>
      <c r="GX426" s="561"/>
      <c r="GY426" s="561"/>
      <c r="GZ426" s="561"/>
      <c r="HA426" s="561"/>
      <c r="HB426" s="561"/>
      <c r="HC426" s="561"/>
      <c r="HD426" s="561"/>
      <c r="HE426" s="561"/>
      <c r="HF426" s="561"/>
      <c r="HG426" s="561"/>
      <c r="HH426" s="561"/>
      <c r="HI426" s="561"/>
      <c r="HJ426" s="561"/>
      <c r="HK426" s="561"/>
      <c r="HL426" s="561"/>
      <c r="HM426" s="561"/>
      <c r="HN426" s="561"/>
      <c r="HO426" s="561"/>
      <c r="HP426" s="561"/>
      <c r="HQ426" s="561"/>
      <c r="HR426" s="561"/>
      <c r="HS426" s="561"/>
      <c r="HT426" s="561"/>
      <c r="HU426" s="561"/>
      <c r="HV426" s="561"/>
      <c r="HW426" s="561"/>
      <c r="HX426" s="561"/>
      <c r="HY426" s="561"/>
      <c r="HZ426" s="561"/>
      <c r="IA426" s="561"/>
      <c r="IB426" s="561"/>
      <c r="IC426" s="561"/>
      <c r="ID426" s="561"/>
      <c r="IE426" s="561"/>
      <c r="IF426" s="561"/>
      <c r="IG426" s="561"/>
      <c r="IH426" s="561"/>
      <c r="II426" s="561"/>
      <c r="IJ426" s="561"/>
      <c r="IK426" s="561"/>
      <c r="IL426" s="561"/>
      <c r="IM426" s="561"/>
      <c r="IN426" s="561"/>
      <c r="IO426" s="561"/>
      <c r="IP426" s="561"/>
      <c r="IQ426" s="561"/>
      <c r="IR426" s="561"/>
      <c r="IS426" s="561"/>
      <c r="IT426" s="561"/>
      <c r="IU426" s="561"/>
      <c r="IV426" s="561"/>
      <c r="IW426" s="561"/>
      <c r="IX426" s="561"/>
      <c r="IY426" s="561"/>
      <c r="IZ426" s="561"/>
      <c r="JA426" s="561"/>
      <c r="JB426" s="561"/>
      <c r="JC426" s="561"/>
      <c r="JD426" s="561"/>
      <c r="JE426" s="561"/>
      <c r="JF426" s="561"/>
      <c r="JG426" s="561"/>
      <c r="JH426" s="561"/>
    </row>
    <row r="427" spans="1:268" ht="39.75" customHeight="1" x14ac:dyDescent="0.25">
      <c r="A427" s="83"/>
      <c r="B427" s="83" t="s">
        <v>1544</v>
      </c>
      <c r="C427" s="95">
        <v>11130045</v>
      </c>
      <c r="D427" s="96">
        <v>40029</v>
      </c>
      <c r="E427" s="96">
        <v>40029</v>
      </c>
      <c r="F427" s="96">
        <v>41855</v>
      </c>
      <c r="G427" s="96"/>
      <c r="H427" s="96" t="s">
        <v>490</v>
      </c>
      <c r="I427" s="325" t="s">
        <v>881</v>
      </c>
      <c r="J427" s="325"/>
      <c r="K427" s="325" t="s">
        <v>55</v>
      </c>
      <c r="L427" s="115"/>
      <c r="M427" s="83" t="s">
        <v>1821</v>
      </c>
      <c r="N427" s="83" t="s">
        <v>199</v>
      </c>
      <c r="O427" s="83" t="s">
        <v>76</v>
      </c>
      <c r="P427" s="94">
        <v>53655</v>
      </c>
      <c r="Q427" s="83" t="s">
        <v>401</v>
      </c>
      <c r="R427" s="83" t="s">
        <v>1821</v>
      </c>
      <c r="S427" s="83" t="s">
        <v>199</v>
      </c>
      <c r="T427" s="83" t="s">
        <v>76</v>
      </c>
      <c r="U427" s="94">
        <v>53655</v>
      </c>
      <c r="V427" s="83" t="s">
        <v>1822</v>
      </c>
      <c r="W427" s="83"/>
      <c r="X427" s="88"/>
      <c r="Y427" s="88"/>
      <c r="Z427" s="83" t="s">
        <v>3466</v>
      </c>
      <c r="AA427" s="83" t="s">
        <v>3468</v>
      </c>
      <c r="AB427" s="47">
        <v>61.94</v>
      </c>
      <c r="AC427" s="83">
        <v>70</v>
      </c>
      <c r="AD427" s="83">
        <f>SUM(AE427:AM427)</f>
        <v>260064</v>
      </c>
      <c r="AE427" s="83"/>
      <c r="AF427" s="83"/>
      <c r="AG427" s="83">
        <v>260064</v>
      </c>
      <c r="AH427" s="83"/>
      <c r="AI427" s="83"/>
      <c r="AJ427" s="83"/>
      <c r="AK427" s="83"/>
      <c r="AL427" s="83"/>
      <c r="AM427" s="83"/>
      <c r="AN427" s="88">
        <v>143000</v>
      </c>
      <c r="AO427" s="83"/>
      <c r="AP427" s="83"/>
      <c r="AQ427" s="83"/>
      <c r="AR427" s="83"/>
      <c r="AS427" s="83"/>
      <c r="AT427" s="83"/>
      <c r="AU427" s="83"/>
      <c r="AV427" s="83"/>
      <c r="AW427" s="83" t="s">
        <v>6190</v>
      </c>
      <c r="AX427" s="83" t="s">
        <v>6191</v>
      </c>
      <c r="AY427" s="83">
        <v>43</v>
      </c>
      <c r="AZ427" s="83">
        <v>34</v>
      </c>
      <c r="BA427" s="83">
        <v>56.3</v>
      </c>
      <c r="BB427" s="83">
        <v>24</v>
      </c>
      <c r="BC427" s="83">
        <v>21</v>
      </c>
      <c r="BD427" s="83">
        <v>22.7</v>
      </c>
      <c r="BE427" s="83">
        <f t="shared" si="84"/>
        <v>43.582305555555557</v>
      </c>
      <c r="BF427" s="83">
        <f t="shared" si="85"/>
        <v>24.356305555555558</v>
      </c>
      <c r="BG427" s="110" t="s">
        <v>38</v>
      </c>
      <c r="BH427" s="83"/>
      <c r="BI427" s="83"/>
      <c r="BJ427" s="96"/>
      <c r="BK427" s="83"/>
      <c r="BL427" s="96"/>
      <c r="BM427" s="83"/>
      <c r="BN427" s="96"/>
      <c r="BO427" s="83"/>
      <c r="BP427" s="83"/>
      <c r="BQ427" s="83"/>
      <c r="BR427" s="96"/>
      <c r="BS427" s="110"/>
      <c r="BT427" s="550"/>
    </row>
    <row r="428" spans="1:268" ht="39.75" customHeight="1" x14ac:dyDescent="0.25">
      <c r="A428" s="20"/>
      <c r="B428" s="20" t="s">
        <v>1823</v>
      </c>
      <c r="C428" s="22">
        <v>11120024</v>
      </c>
      <c r="D428" s="23">
        <v>40030</v>
      </c>
      <c r="E428" s="23">
        <v>40030</v>
      </c>
      <c r="F428" s="23">
        <v>43456</v>
      </c>
      <c r="G428" s="23"/>
      <c r="H428" s="20" t="s">
        <v>1824</v>
      </c>
      <c r="I428" s="324" t="s">
        <v>589</v>
      </c>
      <c r="J428" s="324"/>
      <c r="K428" s="324" t="s">
        <v>73</v>
      </c>
      <c r="L428" s="114" t="s">
        <v>1825</v>
      </c>
      <c r="M428" s="20" t="s">
        <v>209</v>
      </c>
      <c r="N428" s="20" t="s">
        <v>106</v>
      </c>
      <c r="O428" s="20" t="s">
        <v>72</v>
      </c>
      <c r="P428" s="21">
        <v>44241</v>
      </c>
      <c r="Q428" s="20" t="s">
        <v>401</v>
      </c>
      <c r="R428" s="20" t="s">
        <v>209</v>
      </c>
      <c r="S428" s="20" t="s">
        <v>106</v>
      </c>
      <c r="T428" s="20" t="s">
        <v>72</v>
      </c>
      <c r="U428" s="20">
        <v>44241</v>
      </c>
      <c r="V428" s="20" t="s">
        <v>1826</v>
      </c>
      <c r="W428" s="20"/>
      <c r="X428" s="20"/>
      <c r="Y428" s="20"/>
      <c r="Z428" s="20" t="s">
        <v>467</v>
      </c>
      <c r="AA428" s="20" t="s">
        <v>17</v>
      </c>
      <c r="AB428" s="37" t="s">
        <v>8251</v>
      </c>
      <c r="AC428" s="20">
        <v>0.03</v>
      </c>
      <c r="AD428" s="20">
        <v>961.6</v>
      </c>
      <c r="AE428" s="20"/>
      <c r="AF428" s="20"/>
      <c r="AG428" s="20"/>
      <c r="AH428" s="20"/>
      <c r="AI428" s="20"/>
      <c r="AJ428" s="20">
        <v>961.6</v>
      </c>
      <c r="AK428" s="20"/>
      <c r="AL428" s="20"/>
      <c r="AM428" s="20"/>
      <c r="AN428" s="20"/>
      <c r="AO428" s="20">
        <v>22</v>
      </c>
      <c r="AP428" s="20"/>
      <c r="AQ428" s="20"/>
      <c r="AR428" s="20"/>
      <c r="AS428" s="20"/>
      <c r="AT428" s="20"/>
      <c r="AU428" s="20"/>
      <c r="AV428" s="20"/>
      <c r="AW428" s="20" t="s">
        <v>6192</v>
      </c>
      <c r="AX428" s="20" t="s">
        <v>6193</v>
      </c>
      <c r="AY428" s="20">
        <v>43</v>
      </c>
      <c r="AZ428" s="20">
        <v>59</v>
      </c>
      <c r="BA428" s="20">
        <v>10.7</v>
      </c>
      <c r="BB428" s="20">
        <v>24</v>
      </c>
      <c r="BC428" s="20">
        <v>40</v>
      </c>
      <c r="BD428" s="20">
        <v>6.7</v>
      </c>
      <c r="BE428" s="20">
        <f t="shared" si="84"/>
        <v>43.986305555555553</v>
      </c>
      <c r="BF428" s="20">
        <f t="shared" si="85"/>
        <v>24.668527777777779</v>
      </c>
      <c r="BG428" s="24" t="s">
        <v>158</v>
      </c>
      <c r="BH428" s="20"/>
      <c r="BI428" s="20"/>
      <c r="BJ428" s="23"/>
      <c r="BK428" s="20"/>
      <c r="BL428" s="23"/>
      <c r="BM428" s="20"/>
      <c r="BN428" s="20"/>
      <c r="BO428" s="20"/>
      <c r="BP428" s="20"/>
      <c r="BQ428" s="20"/>
      <c r="BR428" s="20"/>
      <c r="BS428" s="24"/>
      <c r="BT428" s="550"/>
    </row>
    <row r="429" spans="1:268" s="28" customFormat="1" ht="39.75" customHeight="1" x14ac:dyDescent="0.25">
      <c r="A429" s="20"/>
      <c r="B429" s="20" t="s">
        <v>1823</v>
      </c>
      <c r="C429" s="22">
        <v>11120025</v>
      </c>
      <c r="D429" s="23">
        <v>40030</v>
      </c>
      <c r="E429" s="23">
        <v>40030</v>
      </c>
      <c r="F429" s="23">
        <v>43456</v>
      </c>
      <c r="G429" s="23"/>
      <c r="H429" s="20" t="s">
        <v>4560</v>
      </c>
      <c r="I429" s="24" t="s">
        <v>589</v>
      </c>
      <c r="J429" s="24"/>
      <c r="K429" s="24" t="s">
        <v>73</v>
      </c>
      <c r="L429" s="114" t="s">
        <v>1825</v>
      </c>
      <c r="M429" s="20" t="s">
        <v>1827</v>
      </c>
      <c r="N429" s="20" t="s">
        <v>106</v>
      </c>
      <c r="O429" s="20" t="s">
        <v>72</v>
      </c>
      <c r="P429" s="21" t="s">
        <v>1828</v>
      </c>
      <c r="Q429" s="20" t="s">
        <v>401</v>
      </c>
      <c r="R429" s="20" t="s">
        <v>1827</v>
      </c>
      <c r="S429" s="20" t="s">
        <v>106</v>
      </c>
      <c r="T429" s="20" t="s">
        <v>72</v>
      </c>
      <c r="U429" s="21" t="s">
        <v>1828</v>
      </c>
      <c r="V429" s="37" t="s">
        <v>1829</v>
      </c>
      <c r="W429" s="20" t="s">
        <v>1830</v>
      </c>
      <c r="X429" s="20"/>
      <c r="Y429" s="20"/>
      <c r="Z429" s="20" t="s">
        <v>467</v>
      </c>
      <c r="AA429" s="20" t="s">
        <v>17</v>
      </c>
      <c r="AB429" s="158" t="s">
        <v>8252</v>
      </c>
      <c r="AC429" s="20">
        <v>4.1200000000000001E-2</v>
      </c>
      <c r="AD429" s="20">
        <v>1321.5650000000001</v>
      </c>
      <c r="AE429" s="20"/>
      <c r="AF429" s="20"/>
      <c r="AG429" s="20"/>
      <c r="AH429" s="20"/>
      <c r="AI429" s="20"/>
      <c r="AJ429" s="20">
        <v>1321.5650000000001</v>
      </c>
      <c r="AK429" s="20"/>
      <c r="AL429" s="20"/>
      <c r="AM429" s="20"/>
      <c r="AN429" s="20"/>
      <c r="AO429" s="20">
        <v>3</v>
      </c>
      <c r="AP429" s="20"/>
      <c r="AQ429" s="20"/>
      <c r="AR429" s="20"/>
      <c r="AS429" s="20"/>
      <c r="AT429" s="20"/>
      <c r="AU429" s="20"/>
      <c r="AV429" s="20"/>
      <c r="AW429" s="20" t="s">
        <v>6194</v>
      </c>
      <c r="AX429" s="20" t="s">
        <v>6195</v>
      </c>
      <c r="AY429" s="20">
        <v>43</v>
      </c>
      <c r="AZ429" s="20">
        <v>56</v>
      </c>
      <c r="BA429" s="20">
        <v>40.700000000000003</v>
      </c>
      <c r="BB429" s="20">
        <v>24</v>
      </c>
      <c r="BC429" s="20">
        <v>41</v>
      </c>
      <c r="BD429" s="20">
        <v>5.7</v>
      </c>
      <c r="BE429" s="20">
        <f t="shared" si="84"/>
        <v>43.944638888888889</v>
      </c>
      <c r="BF429" s="20">
        <f t="shared" si="85"/>
        <v>24.684916666666666</v>
      </c>
      <c r="BG429" s="24" t="s">
        <v>158</v>
      </c>
      <c r="BH429" s="20"/>
      <c r="BI429" s="20"/>
      <c r="BJ429" s="23"/>
      <c r="BK429" s="20"/>
      <c r="BL429" s="23"/>
      <c r="BM429" s="20"/>
      <c r="BN429" s="20"/>
      <c r="BO429" s="20"/>
      <c r="BP429" s="20"/>
      <c r="BQ429" s="20"/>
      <c r="BR429" s="20"/>
      <c r="BS429" s="24"/>
      <c r="BT429" s="549"/>
      <c r="BU429" s="561"/>
      <c r="BV429" s="561"/>
      <c r="BW429" s="561"/>
      <c r="BX429" s="561"/>
      <c r="BY429" s="561"/>
      <c r="BZ429" s="561"/>
      <c r="CA429" s="561"/>
      <c r="CB429" s="561"/>
      <c r="CC429" s="561"/>
      <c r="CD429" s="561"/>
      <c r="CE429" s="561"/>
      <c r="CF429" s="561"/>
      <c r="CG429" s="561"/>
      <c r="CH429" s="561"/>
      <c r="CI429" s="561"/>
      <c r="CJ429" s="561"/>
      <c r="CK429" s="561"/>
      <c r="CL429" s="561"/>
      <c r="CM429" s="561"/>
      <c r="CN429" s="561"/>
      <c r="CO429" s="561"/>
      <c r="CP429" s="561"/>
      <c r="CQ429" s="561"/>
      <c r="CR429" s="561"/>
      <c r="CS429" s="561"/>
      <c r="CT429" s="561"/>
      <c r="CU429" s="561"/>
      <c r="CV429" s="561"/>
      <c r="CW429" s="561"/>
      <c r="CX429" s="561"/>
      <c r="CY429" s="561"/>
      <c r="CZ429" s="561"/>
      <c r="DA429" s="561"/>
      <c r="DB429" s="561"/>
      <c r="DC429" s="561"/>
      <c r="DD429" s="561"/>
      <c r="DE429" s="561"/>
      <c r="DF429" s="561"/>
      <c r="DG429" s="561"/>
      <c r="DH429" s="561"/>
      <c r="DI429" s="561"/>
      <c r="DJ429" s="561"/>
      <c r="DK429" s="561"/>
      <c r="DL429" s="561"/>
      <c r="DM429" s="561"/>
      <c r="DN429" s="561"/>
      <c r="DO429" s="561"/>
      <c r="DP429" s="561"/>
      <c r="DQ429" s="561"/>
      <c r="DR429" s="561"/>
      <c r="DS429" s="561"/>
      <c r="DT429" s="561"/>
      <c r="DU429" s="561"/>
      <c r="DV429" s="561"/>
      <c r="DW429" s="561"/>
      <c r="DX429" s="561"/>
      <c r="DY429" s="561"/>
      <c r="DZ429" s="561"/>
      <c r="EA429" s="561"/>
      <c r="EB429" s="561"/>
      <c r="EC429" s="561"/>
      <c r="ED429" s="561"/>
      <c r="EE429" s="561"/>
      <c r="EF429" s="561"/>
      <c r="EG429" s="561"/>
      <c r="EH429" s="561"/>
      <c r="EI429" s="561"/>
      <c r="EJ429" s="561"/>
      <c r="EK429" s="561"/>
      <c r="EL429" s="561"/>
      <c r="EM429" s="561"/>
      <c r="EN429" s="561"/>
      <c r="EO429" s="561"/>
      <c r="EP429" s="561"/>
      <c r="EQ429" s="561"/>
      <c r="ER429" s="561"/>
      <c r="ES429" s="561"/>
      <c r="ET429" s="561"/>
      <c r="EU429" s="561"/>
      <c r="EV429" s="561"/>
      <c r="EW429" s="561"/>
      <c r="EX429" s="561"/>
      <c r="EY429" s="561"/>
      <c r="EZ429" s="561"/>
      <c r="FA429" s="561"/>
      <c r="FB429" s="561"/>
      <c r="FC429" s="561"/>
      <c r="FD429" s="561"/>
      <c r="FE429" s="561"/>
      <c r="FF429" s="561"/>
      <c r="FG429" s="561"/>
      <c r="FH429" s="561"/>
      <c r="FI429" s="561"/>
      <c r="FJ429" s="561"/>
      <c r="FK429" s="561"/>
      <c r="FL429" s="561"/>
      <c r="FM429" s="561"/>
      <c r="FN429" s="561"/>
      <c r="FO429" s="561"/>
      <c r="FP429" s="561"/>
      <c r="FQ429" s="561"/>
      <c r="FR429" s="561"/>
      <c r="FS429" s="561"/>
      <c r="FT429" s="561"/>
      <c r="FU429" s="561"/>
      <c r="FV429" s="561"/>
      <c r="FW429" s="561"/>
      <c r="FX429" s="561"/>
      <c r="FY429" s="561"/>
      <c r="FZ429" s="561"/>
      <c r="GA429" s="561"/>
      <c r="GB429" s="561"/>
      <c r="GC429" s="561"/>
      <c r="GD429" s="561"/>
      <c r="GE429" s="561"/>
      <c r="GF429" s="561"/>
      <c r="GG429" s="561"/>
      <c r="GH429" s="561"/>
      <c r="GI429" s="561"/>
      <c r="GJ429" s="561"/>
      <c r="GK429" s="561"/>
      <c r="GL429" s="561"/>
      <c r="GM429" s="561"/>
      <c r="GN429" s="561"/>
      <c r="GO429" s="561"/>
      <c r="GP429" s="561"/>
      <c r="GQ429" s="561"/>
      <c r="GR429" s="561"/>
      <c r="GS429" s="561"/>
      <c r="GT429" s="561"/>
      <c r="GU429" s="561"/>
      <c r="GV429" s="561"/>
      <c r="GW429" s="561"/>
      <c r="GX429" s="561"/>
      <c r="GY429" s="561"/>
      <c r="GZ429" s="561"/>
      <c r="HA429" s="561"/>
      <c r="HB429" s="561"/>
      <c r="HC429" s="561"/>
      <c r="HD429" s="561"/>
      <c r="HE429" s="561"/>
      <c r="HF429" s="561"/>
      <c r="HG429" s="561"/>
      <c r="HH429" s="561"/>
      <c r="HI429" s="561"/>
      <c r="HJ429" s="561"/>
      <c r="HK429" s="561"/>
      <c r="HL429" s="561"/>
      <c r="HM429" s="561"/>
      <c r="HN429" s="561"/>
      <c r="HO429" s="561"/>
      <c r="HP429" s="561"/>
      <c r="HQ429" s="561"/>
      <c r="HR429" s="561"/>
      <c r="HS429" s="561"/>
      <c r="HT429" s="561"/>
      <c r="HU429" s="561"/>
      <c r="HV429" s="561"/>
      <c r="HW429" s="561"/>
      <c r="HX429" s="561"/>
      <c r="HY429" s="561"/>
      <c r="HZ429" s="561"/>
      <c r="IA429" s="561"/>
      <c r="IB429" s="561"/>
      <c r="IC429" s="561"/>
      <c r="ID429" s="561"/>
      <c r="IE429" s="561"/>
      <c r="IF429" s="561"/>
      <c r="IG429" s="561"/>
      <c r="IH429" s="561"/>
      <c r="II429" s="561"/>
      <c r="IJ429" s="561"/>
      <c r="IK429" s="561"/>
      <c r="IL429" s="561"/>
      <c r="IM429" s="561"/>
      <c r="IN429" s="561"/>
      <c r="IO429" s="561"/>
      <c r="IP429" s="561"/>
      <c r="IQ429" s="561"/>
      <c r="IR429" s="561"/>
      <c r="IS429" s="561"/>
      <c r="IT429" s="561"/>
      <c r="IU429" s="561"/>
      <c r="IV429" s="561"/>
      <c r="IW429" s="561"/>
      <c r="IX429" s="561"/>
      <c r="IY429" s="561"/>
      <c r="IZ429" s="561"/>
      <c r="JA429" s="561"/>
      <c r="JB429" s="561"/>
      <c r="JC429" s="561"/>
      <c r="JD429" s="561"/>
      <c r="JE429" s="561"/>
      <c r="JF429" s="561"/>
      <c r="JG429" s="561"/>
      <c r="JH429" s="561"/>
    </row>
    <row r="430" spans="1:268" ht="39.75" customHeight="1" x14ac:dyDescent="0.25">
      <c r="A430" s="83" t="s">
        <v>3387</v>
      </c>
      <c r="B430" s="83" t="s">
        <v>1831</v>
      </c>
      <c r="C430" s="95">
        <v>11140055</v>
      </c>
      <c r="D430" s="96">
        <v>40032</v>
      </c>
      <c r="E430" s="96">
        <v>40032</v>
      </c>
      <c r="F430" s="96">
        <v>43684</v>
      </c>
      <c r="G430" s="96">
        <v>40908</v>
      </c>
      <c r="H430" s="96" t="s">
        <v>1832</v>
      </c>
      <c r="I430" s="325" t="s">
        <v>595</v>
      </c>
      <c r="J430" s="325"/>
      <c r="K430" s="325" t="s">
        <v>55</v>
      </c>
      <c r="L430" s="115"/>
      <c r="M430" s="83" t="s">
        <v>1433</v>
      </c>
      <c r="N430" s="83" t="s">
        <v>78</v>
      </c>
      <c r="O430" s="83" t="s">
        <v>52</v>
      </c>
      <c r="P430" s="94">
        <v>39267</v>
      </c>
      <c r="Q430" s="83"/>
      <c r="R430" s="83" t="s">
        <v>1433</v>
      </c>
      <c r="S430" s="83" t="s">
        <v>78</v>
      </c>
      <c r="T430" s="83" t="s">
        <v>52</v>
      </c>
      <c r="U430" s="94">
        <v>39267</v>
      </c>
      <c r="V430" s="83"/>
      <c r="W430" s="83" t="s">
        <v>2880</v>
      </c>
      <c r="X430" s="88">
        <v>186</v>
      </c>
      <c r="Y430" s="88">
        <v>100.3</v>
      </c>
      <c r="Z430" s="83" t="s">
        <v>467</v>
      </c>
      <c r="AA430" s="83" t="s">
        <v>540</v>
      </c>
      <c r="AB430" s="47">
        <v>9.5000000000000001E-2</v>
      </c>
      <c r="AC430" s="83">
        <v>232</v>
      </c>
      <c r="AD430" s="83">
        <v>2690000</v>
      </c>
      <c r="AE430" s="83"/>
      <c r="AF430" s="83">
        <v>2690000</v>
      </c>
      <c r="AG430" s="83"/>
      <c r="AH430" s="83"/>
      <c r="AI430" s="83"/>
      <c r="AJ430" s="83"/>
      <c r="AK430" s="83"/>
      <c r="AL430" s="83"/>
      <c r="AM430" s="83"/>
      <c r="AN430" s="88"/>
      <c r="AO430" s="83">
        <v>10</v>
      </c>
      <c r="AP430" s="83"/>
      <c r="AQ430" s="83" t="s">
        <v>47</v>
      </c>
      <c r="AR430" s="83"/>
      <c r="AS430" s="83"/>
      <c r="AT430" s="83"/>
      <c r="AU430" s="83"/>
      <c r="AV430" s="83">
        <v>664</v>
      </c>
      <c r="AW430" s="83" t="s">
        <v>1833</v>
      </c>
      <c r="AX430" s="83" t="s">
        <v>1834</v>
      </c>
      <c r="AY430" s="83">
        <v>42</v>
      </c>
      <c r="AZ430" s="83">
        <v>59</v>
      </c>
      <c r="BA430" s="83">
        <v>0.1</v>
      </c>
      <c r="BB430" s="83">
        <v>23</v>
      </c>
      <c r="BC430" s="83">
        <v>36</v>
      </c>
      <c r="BD430" s="83">
        <v>44</v>
      </c>
      <c r="BE430" s="83">
        <f t="shared" si="84"/>
        <v>42.983361111111115</v>
      </c>
      <c r="BF430" s="83">
        <f t="shared" si="85"/>
        <v>23.612222222222222</v>
      </c>
      <c r="BG430" s="110" t="s">
        <v>47</v>
      </c>
      <c r="BH430" s="83" t="s">
        <v>4860</v>
      </c>
      <c r="BI430" s="83"/>
      <c r="BJ430" s="96"/>
      <c r="BK430" s="83"/>
      <c r="BL430" s="96"/>
      <c r="BM430" s="83"/>
      <c r="BN430" s="96"/>
      <c r="BO430" s="83"/>
      <c r="BP430" s="83"/>
      <c r="BQ430" s="83"/>
      <c r="BR430" s="96"/>
      <c r="BS430" s="110" t="s">
        <v>3695</v>
      </c>
    </row>
    <row r="431" spans="1:268" ht="39.75" customHeight="1" x14ac:dyDescent="0.25">
      <c r="A431" s="83"/>
      <c r="B431" s="83" t="s">
        <v>1831</v>
      </c>
      <c r="C431" s="95">
        <v>11140055</v>
      </c>
      <c r="D431" s="96">
        <v>40032</v>
      </c>
      <c r="E431" s="96">
        <v>40032</v>
      </c>
      <c r="F431" s="96">
        <v>43684</v>
      </c>
      <c r="G431" s="96">
        <v>43100</v>
      </c>
      <c r="H431" s="96" t="s">
        <v>1832</v>
      </c>
      <c r="I431" s="325" t="s">
        <v>595</v>
      </c>
      <c r="J431" s="325"/>
      <c r="K431" s="325" t="s">
        <v>55</v>
      </c>
      <c r="L431" s="348"/>
      <c r="M431" s="83" t="s">
        <v>1433</v>
      </c>
      <c r="N431" s="83" t="s">
        <v>78</v>
      </c>
      <c r="O431" s="83" t="s">
        <v>52</v>
      </c>
      <c r="P431" s="94">
        <v>39267</v>
      </c>
      <c r="Q431" s="83"/>
      <c r="R431" s="83" t="s">
        <v>1433</v>
      </c>
      <c r="S431" s="83" t="s">
        <v>78</v>
      </c>
      <c r="T431" s="83" t="s">
        <v>52</v>
      </c>
      <c r="U431" s="83">
        <v>39267</v>
      </c>
      <c r="V431" s="83"/>
      <c r="W431" s="83" t="s">
        <v>2880</v>
      </c>
      <c r="X431" s="83">
        <v>186</v>
      </c>
      <c r="Y431" s="83">
        <v>100.3</v>
      </c>
      <c r="Z431" s="83" t="s">
        <v>467</v>
      </c>
      <c r="AA431" s="83" t="s">
        <v>540</v>
      </c>
      <c r="AB431" s="47">
        <v>9.5000000000000001E-2</v>
      </c>
      <c r="AC431" s="83">
        <v>232</v>
      </c>
      <c r="AD431" s="83">
        <v>2690000</v>
      </c>
      <c r="AE431" s="83"/>
      <c r="AF431" s="83">
        <v>2690000</v>
      </c>
      <c r="AG431" s="83"/>
      <c r="AH431" s="83"/>
      <c r="AI431" s="83"/>
      <c r="AJ431" s="83"/>
      <c r="AK431" s="83"/>
      <c r="AL431" s="83"/>
      <c r="AM431" s="83"/>
      <c r="AN431" s="83"/>
      <c r="AO431" s="83">
        <v>10</v>
      </c>
      <c r="AP431" s="83"/>
      <c r="AQ431" s="83" t="s">
        <v>47</v>
      </c>
      <c r="AR431" s="83"/>
      <c r="AS431" s="83"/>
      <c r="AT431" s="83"/>
      <c r="AU431" s="83"/>
      <c r="AV431" s="83">
        <v>664</v>
      </c>
      <c r="AW431" s="83" t="s">
        <v>1833</v>
      </c>
      <c r="AX431" s="83" t="s">
        <v>1834</v>
      </c>
      <c r="AY431" s="83">
        <v>42</v>
      </c>
      <c r="AZ431" s="83">
        <v>59</v>
      </c>
      <c r="BA431" s="83">
        <v>0.1</v>
      </c>
      <c r="BB431" s="83">
        <v>23</v>
      </c>
      <c r="BC431" s="83">
        <v>36</v>
      </c>
      <c r="BD431" s="83">
        <v>44</v>
      </c>
      <c r="BE431" s="83">
        <f t="shared" si="84"/>
        <v>42.983361111111115</v>
      </c>
      <c r="BF431" s="83">
        <f t="shared" si="85"/>
        <v>23.612222222222222</v>
      </c>
      <c r="BG431" s="110" t="s">
        <v>47</v>
      </c>
      <c r="BH431" s="83" t="s">
        <v>4860</v>
      </c>
      <c r="BI431" s="83">
        <v>2303</v>
      </c>
      <c r="BJ431" s="96">
        <v>43060</v>
      </c>
      <c r="BK431" s="83"/>
      <c r="BL431" s="96"/>
      <c r="BM431" s="83"/>
      <c r="BN431" s="83"/>
      <c r="BO431" s="83"/>
      <c r="BP431" s="83"/>
      <c r="BQ431" s="83"/>
      <c r="BR431" s="83"/>
      <c r="BS431" s="110" t="s">
        <v>7767</v>
      </c>
    </row>
    <row r="432" spans="1:268" ht="39.75" customHeight="1" x14ac:dyDescent="0.25">
      <c r="A432" s="20"/>
      <c r="B432" s="20" t="s">
        <v>1831</v>
      </c>
      <c r="C432" s="22">
        <v>11140055</v>
      </c>
      <c r="D432" s="23">
        <v>40032</v>
      </c>
      <c r="E432" s="23">
        <v>40032</v>
      </c>
      <c r="F432" s="23">
        <v>46241</v>
      </c>
      <c r="G432" s="23">
        <v>45876</v>
      </c>
      <c r="H432" s="23" t="s">
        <v>1832</v>
      </c>
      <c r="I432" s="324" t="s">
        <v>595</v>
      </c>
      <c r="J432" s="324" t="s">
        <v>7768</v>
      </c>
      <c r="K432" s="324" t="s">
        <v>55</v>
      </c>
      <c r="L432" s="347"/>
      <c r="M432" s="20" t="s">
        <v>1433</v>
      </c>
      <c r="N432" s="20" t="s">
        <v>78</v>
      </c>
      <c r="O432" s="20" t="s">
        <v>52</v>
      </c>
      <c r="P432" s="21">
        <v>39267</v>
      </c>
      <c r="Q432" s="20"/>
      <c r="R432" s="20" t="s">
        <v>1433</v>
      </c>
      <c r="S432" s="20" t="s">
        <v>78</v>
      </c>
      <c r="T432" s="20" t="s">
        <v>52</v>
      </c>
      <c r="U432" s="20">
        <v>39267</v>
      </c>
      <c r="V432" s="20"/>
      <c r="W432" s="20" t="s">
        <v>2880</v>
      </c>
      <c r="X432" s="20">
        <v>186</v>
      </c>
      <c r="Y432" s="20">
        <v>100.3</v>
      </c>
      <c r="Z432" s="20" t="s">
        <v>467</v>
      </c>
      <c r="AA432" s="20" t="s">
        <v>540</v>
      </c>
      <c r="AB432" s="34">
        <v>9.5000000000000001E-2</v>
      </c>
      <c r="AC432" s="20">
        <v>232</v>
      </c>
      <c r="AD432" s="20">
        <v>2690000</v>
      </c>
      <c r="AE432" s="20"/>
      <c r="AF432" s="20">
        <v>2690000</v>
      </c>
      <c r="AG432" s="20"/>
      <c r="AH432" s="20"/>
      <c r="AI432" s="20"/>
      <c r="AJ432" s="20"/>
      <c r="AK432" s="20"/>
      <c r="AL432" s="20"/>
      <c r="AM432" s="20"/>
      <c r="AN432" s="20"/>
      <c r="AO432" s="20">
        <v>10</v>
      </c>
      <c r="AP432" s="20"/>
      <c r="AQ432" s="20" t="s">
        <v>47</v>
      </c>
      <c r="AR432" s="20"/>
      <c r="AS432" s="20"/>
      <c r="AT432" s="20"/>
      <c r="AU432" s="20"/>
      <c r="AV432" s="20">
        <v>664</v>
      </c>
      <c r="AW432" s="20" t="s">
        <v>7769</v>
      </c>
      <c r="AX432" s="20" t="s">
        <v>7770</v>
      </c>
      <c r="AY432" s="20">
        <v>42</v>
      </c>
      <c r="AZ432" s="20">
        <v>58</v>
      </c>
      <c r="BA432" s="20">
        <v>59.1</v>
      </c>
      <c r="BB432" s="20">
        <v>23</v>
      </c>
      <c r="BC432" s="20">
        <v>36</v>
      </c>
      <c r="BD432" s="20">
        <v>41.886000000000003</v>
      </c>
      <c r="BE432" s="20">
        <f t="shared" ref="BE432" si="86">AY432+AZ432/60+BA432/3600</f>
        <v>42.983083333333333</v>
      </c>
      <c r="BF432" s="20">
        <f t="shared" ref="BF432" si="87">BB432+BC432/60+BD432/3600</f>
        <v>23.611635</v>
      </c>
      <c r="BG432" s="24" t="s">
        <v>47</v>
      </c>
      <c r="BH432" s="20" t="s">
        <v>4860</v>
      </c>
      <c r="BI432" s="20">
        <v>3823</v>
      </c>
      <c r="BJ432" s="23">
        <v>45072</v>
      </c>
      <c r="BK432" s="20">
        <v>3823</v>
      </c>
      <c r="BL432" s="23">
        <v>45072</v>
      </c>
      <c r="BM432" s="20"/>
      <c r="BN432" s="20"/>
      <c r="BO432" s="20"/>
      <c r="BP432" s="20"/>
      <c r="BQ432" s="20"/>
      <c r="BR432" s="20"/>
      <c r="BS432" s="24" t="s">
        <v>7870</v>
      </c>
    </row>
    <row r="433" spans="1:268" s="28" customFormat="1" ht="39.75" customHeight="1" x14ac:dyDescent="0.25">
      <c r="A433" s="20" t="s">
        <v>3387</v>
      </c>
      <c r="B433" s="20" t="s">
        <v>1835</v>
      </c>
      <c r="C433" s="22">
        <v>11140056</v>
      </c>
      <c r="D433" s="23">
        <v>40036</v>
      </c>
      <c r="E433" s="23">
        <v>40036</v>
      </c>
      <c r="F433" s="23">
        <v>43688</v>
      </c>
      <c r="G433" s="23">
        <v>41274</v>
      </c>
      <c r="H433" s="23" t="s">
        <v>488</v>
      </c>
      <c r="I433" s="24" t="s">
        <v>988</v>
      </c>
      <c r="J433" s="24"/>
      <c r="K433" s="24" t="s">
        <v>73</v>
      </c>
      <c r="L433" s="347"/>
      <c r="M433" s="20" t="s">
        <v>90</v>
      </c>
      <c r="N433" s="20" t="s">
        <v>72</v>
      </c>
      <c r="O433" s="20" t="s">
        <v>72</v>
      </c>
      <c r="P433" s="21" t="s">
        <v>446</v>
      </c>
      <c r="Q433" s="20"/>
      <c r="R433" s="20" t="s">
        <v>90</v>
      </c>
      <c r="S433" s="20" t="s">
        <v>72</v>
      </c>
      <c r="T433" s="20" t="s">
        <v>72</v>
      </c>
      <c r="U433" s="21" t="s">
        <v>446</v>
      </c>
      <c r="V433" s="20"/>
      <c r="W433" s="20" t="s">
        <v>2881</v>
      </c>
      <c r="X433" s="20">
        <v>930</v>
      </c>
      <c r="Y433" s="20">
        <v>6.9</v>
      </c>
      <c r="Z433" s="20" t="s">
        <v>467</v>
      </c>
      <c r="AA433" s="20" t="s">
        <v>540</v>
      </c>
      <c r="AB433" s="34">
        <v>12</v>
      </c>
      <c r="AC433" s="20">
        <v>18600</v>
      </c>
      <c r="AD433" s="20">
        <v>379690000</v>
      </c>
      <c r="AE433" s="26"/>
      <c r="AF433" s="20">
        <v>379690000</v>
      </c>
      <c r="AG433" s="26"/>
      <c r="AH433" s="26"/>
      <c r="AI433" s="26"/>
      <c r="AJ433" s="26"/>
      <c r="AK433" s="26"/>
      <c r="AL433" s="26"/>
      <c r="AM433" s="26"/>
      <c r="AN433" s="26"/>
      <c r="AO433" s="429">
        <v>4000</v>
      </c>
      <c r="AP433" s="20">
        <v>1.5</v>
      </c>
      <c r="AQ433" s="20" t="s">
        <v>47</v>
      </c>
      <c r="AR433" s="20" t="s">
        <v>1257</v>
      </c>
      <c r="AS433" s="20"/>
      <c r="AT433" s="20"/>
      <c r="AU433" s="20"/>
      <c r="AV433" s="20">
        <v>98.9</v>
      </c>
      <c r="AW433" s="20" t="s">
        <v>1836</v>
      </c>
      <c r="AX433" s="20" t="s">
        <v>1837</v>
      </c>
      <c r="AY433" s="20">
        <v>43</v>
      </c>
      <c r="AZ433" s="20">
        <v>14</v>
      </c>
      <c r="BA433" s="20">
        <v>43.3</v>
      </c>
      <c r="BB433" s="20">
        <v>24</v>
      </c>
      <c r="BC433" s="20">
        <v>55</v>
      </c>
      <c r="BD433" s="20">
        <v>4.0999999999999996</v>
      </c>
      <c r="BE433" s="20">
        <f t="shared" si="84"/>
        <v>43.245361111111109</v>
      </c>
      <c r="BF433" s="20">
        <f t="shared" si="85"/>
        <v>24.917805555555557</v>
      </c>
      <c r="BG433" s="24" t="s">
        <v>38</v>
      </c>
      <c r="BH433" s="20"/>
      <c r="BI433" s="20"/>
      <c r="BJ433" s="23"/>
      <c r="BK433" s="20"/>
      <c r="BL433" s="23"/>
      <c r="BM433" s="20"/>
      <c r="BN433" s="20"/>
      <c r="BO433" s="20" t="s">
        <v>7419</v>
      </c>
      <c r="BP433" s="23">
        <v>42809</v>
      </c>
      <c r="BQ433" s="20"/>
      <c r="BR433" s="20"/>
      <c r="BS433" s="24" t="s">
        <v>7420</v>
      </c>
      <c r="BT433" s="550"/>
      <c r="BU433" s="561"/>
      <c r="BV433" s="561"/>
      <c r="BW433" s="561"/>
      <c r="BX433" s="561"/>
      <c r="BY433" s="561"/>
      <c r="BZ433" s="561"/>
      <c r="CA433" s="561"/>
      <c r="CB433" s="561"/>
      <c r="CC433" s="561"/>
      <c r="CD433" s="561"/>
      <c r="CE433" s="561"/>
      <c r="CF433" s="561"/>
      <c r="CG433" s="561"/>
      <c r="CH433" s="561"/>
      <c r="CI433" s="561"/>
      <c r="CJ433" s="561"/>
      <c r="CK433" s="561"/>
      <c r="CL433" s="561"/>
      <c r="CM433" s="561"/>
      <c r="CN433" s="561"/>
      <c r="CO433" s="561"/>
      <c r="CP433" s="561"/>
      <c r="CQ433" s="561"/>
      <c r="CR433" s="561"/>
      <c r="CS433" s="561"/>
      <c r="CT433" s="561"/>
      <c r="CU433" s="561"/>
      <c r="CV433" s="561"/>
      <c r="CW433" s="561"/>
      <c r="CX433" s="561"/>
      <c r="CY433" s="561"/>
      <c r="CZ433" s="561"/>
      <c r="DA433" s="561"/>
      <c r="DB433" s="561"/>
      <c r="DC433" s="561"/>
      <c r="DD433" s="561"/>
      <c r="DE433" s="561"/>
      <c r="DF433" s="561"/>
      <c r="DG433" s="561"/>
      <c r="DH433" s="561"/>
      <c r="DI433" s="561"/>
      <c r="DJ433" s="561"/>
      <c r="DK433" s="561"/>
      <c r="DL433" s="561"/>
      <c r="DM433" s="561"/>
      <c r="DN433" s="561"/>
      <c r="DO433" s="561"/>
      <c r="DP433" s="561"/>
      <c r="DQ433" s="561"/>
      <c r="DR433" s="561"/>
      <c r="DS433" s="561"/>
      <c r="DT433" s="561"/>
      <c r="DU433" s="561"/>
      <c r="DV433" s="561"/>
      <c r="DW433" s="561"/>
      <c r="DX433" s="561"/>
      <c r="DY433" s="561"/>
      <c r="DZ433" s="561"/>
      <c r="EA433" s="561"/>
      <c r="EB433" s="561"/>
      <c r="EC433" s="561"/>
      <c r="ED433" s="561"/>
      <c r="EE433" s="561"/>
      <c r="EF433" s="561"/>
      <c r="EG433" s="561"/>
      <c r="EH433" s="561"/>
      <c r="EI433" s="561"/>
      <c r="EJ433" s="561"/>
      <c r="EK433" s="561"/>
      <c r="EL433" s="561"/>
      <c r="EM433" s="561"/>
      <c r="EN433" s="561"/>
      <c r="EO433" s="561"/>
      <c r="EP433" s="561"/>
      <c r="EQ433" s="561"/>
      <c r="ER433" s="561"/>
      <c r="ES433" s="561"/>
      <c r="ET433" s="561"/>
      <c r="EU433" s="561"/>
      <c r="EV433" s="561"/>
      <c r="EW433" s="561"/>
      <c r="EX433" s="561"/>
      <c r="EY433" s="561"/>
      <c r="EZ433" s="561"/>
      <c r="FA433" s="561"/>
      <c r="FB433" s="561"/>
      <c r="FC433" s="561"/>
      <c r="FD433" s="561"/>
      <c r="FE433" s="561"/>
      <c r="FF433" s="561"/>
      <c r="FG433" s="561"/>
      <c r="FH433" s="561"/>
      <c r="FI433" s="561"/>
      <c r="FJ433" s="561"/>
      <c r="FK433" s="561"/>
      <c r="FL433" s="561"/>
      <c r="FM433" s="561"/>
      <c r="FN433" s="561"/>
      <c r="FO433" s="561"/>
      <c r="FP433" s="561"/>
      <c r="FQ433" s="561"/>
      <c r="FR433" s="561"/>
      <c r="FS433" s="561"/>
      <c r="FT433" s="561"/>
      <c r="FU433" s="561"/>
      <c r="FV433" s="561"/>
      <c r="FW433" s="561"/>
      <c r="FX433" s="561"/>
      <c r="FY433" s="561"/>
      <c r="FZ433" s="561"/>
      <c r="GA433" s="561"/>
      <c r="GB433" s="561"/>
      <c r="GC433" s="561"/>
      <c r="GD433" s="561"/>
      <c r="GE433" s="561"/>
      <c r="GF433" s="561"/>
      <c r="GG433" s="561"/>
      <c r="GH433" s="561"/>
      <c r="GI433" s="561"/>
      <c r="GJ433" s="561"/>
      <c r="GK433" s="561"/>
      <c r="GL433" s="561"/>
      <c r="GM433" s="561"/>
      <c r="GN433" s="561"/>
      <c r="GO433" s="561"/>
      <c r="GP433" s="561"/>
      <c r="GQ433" s="561"/>
      <c r="GR433" s="561"/>
      <c r="GS433" s="561"/>
      <c r="GT433" s="561"/>
      <c r="GU433" s="561"/>
      <c r="GV433" s="561"/>
      <c r="GW433" s="561"/>
      <c r="GX433" s="561"/>
      <c r="GY433" s="561"/>
      <c r="GZ433" s="561"/>
      <c r="HA433" s="561"/>
      <c r="HB433" s="561"/>
      <c r="HC433" s="561"/>
      <c r="HD433" s="561"/>
      <c r="HE433" s="561"/>
      <c r="HF433" s="561"/>
      <c r="HG433" s="561"/>
      <c r="HH433" s="561"/>
      <c r="HI433" s="561"/>
      <c r="HJ433" s="561"/>
      <c r="HK433" s="561"/>
      <c r="HL433" s="561"/>
      <c r="HM433" s="561"/>
      <c r="HN433" s="561"/>
      <c r="HO433" s="561"/>
      <c r="HP433" s="561"/>
      <c r="HQ433" s="561"/>
      <c r="HR433" s="561"/>
      <c r="HS433" s="561"/>
      <c r="HT433" s="561"/>
      <c r="HU433" s="561"/>
      <c r="HV433" s="561"/>
      <c r="HW433" s="561"/>
      <c r="HX433" s="561"/>
      <c r="HY433" s="561"/>
      <c r="HZ433" s="561"/>
      <c r="IA433" s="561"/>
      <c r="IB433" s="561"/>
      <c r="IC433" s="561"/>
      <c r="ID433" s="561"/>
      <c r="IE433" s="561"/>
      <c r="IF433" s="561"/>
      <c r="IG433" s="561"/>
      <c r="IH433" s="561"/>
      <c r="II433" s="561"/>
      <c r="IJ433" s="561"/>
      <c r="IK433" s="561"/>
      <c r="IL433" s="561"/>
      <c r="IM433" s="561"/>
      <c r="IN433" s="561"/>
      <c r="IO433" s="561"/>
      <c r="IP433" s="561"/>
      <c r="IQ433" s="561"/>
      <c r="IR433" s="561"/>
      <c r="IS433" s="561"/>
      <c r="IT433" s="561"/>
      <c r="IU433" s="561"/>
      <c r="IV433" s="561"/>
      <c r="IW433" s="561"/>
      <c r="IX433" s="561"/>
      <c r="IY433" s="561"/>
      <c r="IZ433" s="561"/>
      <c r="JA433" s="561"/>
      <c r="JB433" s="561"/>
      <c r="JC433" s="561"/>
      <c r="JD433" s="561"/>
      <c r="JE433" s="561"/>
      <c r="JF433" s="561"/>
      <c r="JG433" s="561"/>
      <c r="JH433" s="561"/>
    </row>
    <row r="434" spans="1:268" s="28" customFormat="1" ht="39.75" customHeight="1" x14ac:dyDescent="0.25">
      <c r="A434" s="20"/>
      <c r="B434" s="20" t="s">
        <v>1838</v>
      </c>
      <c r="C434" s="20">
        <v>11120026</v>
      </c>
      <c r="D434" s="23">
        <v>40057</v>
      </c>
      <c r="E434" s="23">
        <v>40057</v>
      </c>
      <c r="F434" s="23">
        <v>43709</v>
      </c>
      <c r="G434" s="23"/>
      <c r="H434" s="20" t="s">
        <v>992</v>
      </c>
      <c r="I434" s="324" t="s">
        <v>991</v>
      </c>
      <c r="J434" s="324"/>
      <c r="K434" s="324" t="s">
        <v>95</v>
      </c>
      <c r="L434" s="114" t="s">
        <v>1839</v>
      </c>
      <c r="M434" s="20" t="s">
        <v>1578</v>
      </c>
      <c r="N434" s="20" t="s">
        <v>92</v>
      </c>
      <c r="O434" s="20" t="s">
        <v>92</v>
      </c>
      <c r="P434" s="21" t="s">
        <v>1840</v>
      </c>
      <c r="Q434" s="20" t="s">
        <v>401</v>
      </c>
      <c r="R434" s="20" t="s">
        <v>1578</v>
      </c>
      <c r="S434" s="20" t="s">
        <v>92</v>
      </c>
      <c r="T434" s="20" t="s">
        <v>92</v>
      </c>
      <c r="U434" s="20">
        <v>3736</v>
      </c>
      <c r="V434" s="20" t="s">
        <v>4063</v>
      </c>
      <c r="W434" s="20" t="s">
        <v>1841</v>
      </c>
      <c r="X434" s="20"/>
      <c r="Y434" s="20"/>
      <c r="Z434" s="20" t="s">
        <v>467</v>
      </c>
      <c r="AA434" s="20" t="s">
        <v>17</v>
      </c>
      <c r="AB434" s="34">
        <v>1.4690000000000001</v>
      </c>
      <c r="AC434" s="20">
        <v>6.6</v>
      </c>
      <c r="AD434" s="20">
        <v>6000</v>
      </c>
      <c r="AE434" s="20"/>
      <c r="AF434" s="20"/>
      <c r="AG434" s="20"/>
      <c r="AH434" s="20"/>
      <c r="AI434" s="20"/>
      <c r="AJ434" s="20">
        <v>6000</v>
      </c>
      <c r="AK434" s="20"/>
      <c r="AL434" s="20"/>
      <c r="AM434" s="20"/>
      <c r="AN434" s="20"/>
      <c r="AO434" s="20">
        <v>0.14699999999999999</v>
      </c>
      <c r="AP434" s="20"/>
      <c r="AQ434" s="20"/>
      <c r="AR434" s="20"/>
      <c r="AS434" s="20"/>
      <c r="AT434" s="20"/>
      <c r="AU434" s="20"/>
      <c r="AV434" s="20">
        <v>121</v>
      </c>
      <c r="AW434" s="20" t="s">
        <v>6670</v>
      </c>
      <c r="AX434" s="20" t="s">
        <v>6671</v>
      </c>
      <c r="AY434" s="20">
        <v>43</v>
      </c>
      <c r="AZ434" s="20">
        <v>26</v>
      </c>
      <c r="BA434" s="20">
        <v>13.65</v>
      </c>
      <c r="BB434" s="20">
        <v>23</v>
      </c>
      <c r="BC434" s="20">
        <v>16</v>
      </c>
      <c r="BD434" s="20">
        <v>39.53</v>
      </c>
      <c r="BE434" s="20">
        <f t="shared" si="84"/>
        <v>43.437124999999995</v>
      </c>
      <c r="BF434" s="20">
        <f t="shared" si="85"/>
        <v>23.277647222222221</v>
      </c>
      <c r="BG434" s="24" t="s">
        <v>38</v>
      </c>
      <c r="BH434" s="20"/>
      <c r="BI434" s="20"/>
      <c r="BJ434" s="23"/>
      <c r="BK434" s="20"/>
      <c r="BL434" s="23"/>
      <c r="BM434" s="20"/>
      <c r="BN434" s="20"/>
      <c r="BO434" s="20"/>
      <c r="BP434" s="20"/>
      <c r="BQ434" s="20"/>
      <c r="BR434" s="20"/>
      <c r="BS434" s="24"/>
      <c r="BT434" s="549"/>
      <c r="BU434" s="561"/>
      <c r="BV434" s="561"/>
      <c r="BW434" s="561"/>
      <c r="BX434" s="561"/>
      <c r="BY434" s="561"/>
      <c r="BZ434" s="561"/>
      <c r="CA434" s="561"/>
      <c r="CB434" s="561"/>
      <c r="CC434" s="561"/>
      <c r="CD434" s="561"/>
      <c r="CE434" s="561"/>
      <c r="CF434" s="561"/>
      <c r="CG434" s="561"/>
      <c r="CH434" s="561"/>
      <c r="CI434" s="561"/>
      <c r="CJ434" s="561"/>
      <c r="CK434" s="561"/>
      <c r="CL434" s="561"/>
      <c r="CM434" s="561"/>
      <c r="CN434" s="561"/>
      <c r="CO434" s="561"/>
      <c r="CP434" s="561"/>
      <c r="CQ434" s="561"/>
      <c r="CR434" s="561"/>
      <c r="CS434" s="561"/>
      <c r="CT434" s="561"/>
      <c r="CU434" s="561"/>
      <c r="CV434" s="561"/>
      <c r="CW434" s="561"/>
      <c r="CX434" s="561"/>
      <c r="CY434" s="561"/>
      <c r="CZ434" s="561"/>
      <c r="DA434" s="561"/>
      <c r="DB434" s="561"/>
      <c r="DC434" s="561"/>
      <c r="DD434" s="561"/>
      <c r="DE434" s="561"/>
      <c r="DF434" s="561"/>
      <c r="DG434" s="561"/>
      <c r="DH434" s="561"/>
      <c r="DI434" s="561"/>
      <c r="DJ434" s="561"/>
      <c r="DK434" s="561"/>
      <c r="DL434" s="561"/>
      <c r="DM434" s="561"/>
      <c r="DN434" s="561"/>
      <c r="DO434" s="561"/>
      <c r="DP434" s="561"/>
      <c r="DQ434" s="561"/>
      <c r="DR434" s="561"/>
      <c r="DS434" s="561"/>
      <c r="DT434" s="561"/>
      <c r="DU434" s="561"/>
      <c r="DV434" s="561"/>
      <c r="DW434" s="561"/>
      <c r="DX434" s="561"/>
      <c r="DY434" s="561"/>
      <c r="DZ434" s="561"/>
      <c r="EA434" s="561"/>
      <c r="EB434" s="561"/>
      <c r="EC434" s="561"/>
      <c r="ED434" s="561"/>
      <c r="EE434" s="561"/>
      <c r="EF434" s="561"/>
      <c r="EG434" s="561"/>
      <c r="EH434" s="561"/>
      <c r="EI434" s="561"/>
      <c r="EJ434" s="561"/>
      <c r="EK434" s="561"/>
      <c r="EL434" s="561"/>
      <c r="EM434" s="561"/>
      <c r="EN434" s="561"/>
      <c r="EO434" s="561"/>
      <c r="EP434" s="561"/>
      <c r="EQ434" s="561"/>
      <c r="ER434" s="561"/>
      <c r="ES434" s="561"/>
      <c r="ET434" s="561"/>
      <c r="EU434" s="561"/>
      <c r="EV434" s="561"/>
      <c r="EW434" s="561"/>
      <c r="EX434" s="561"/>
      <c r="EY434" s="561"/>
      <c r="EZ434" s="561"/>
      <c r="FA434" s="561"/>
      <c r="FB434" s="561"/>
      <c r="FC434" s="561"/>
      <c r="FD434" s="561"/>
      <c r="FE434" s="561"/>
      <c r="FF434" s="561"/>
      <c r="FG434" s="561"/>
      <c r="FH434" s="561"/>
      <c r="FI434" s="561"/>
      <c r="FJ434" s="561"/>
      <c r="FK434" s="561"/>
      <c r="FL434" s="561"/>
      <c r="FM434" s="561"/>
      <c r="FN434" s="561"/>
      <c r="FO434" s="561"/>
      <c r="FP434" s="561"/>
      <c r="FQ434" s="561"/>
      <c r="FR434" s="561"/>
      <c r="FS434" s="561"/>
      <c r="FT434" s="561"/>
      <c r="FU434" s="561"/>
      <c r="FV434" s="561"/>
      <c r="FW434" s="561"/>
      <c r="FX434" s="561"/>
      <c r="FY434" s="561"/>
      <c r="FZ434" s="561"/>
      <c r="GA434" s="561"/>
      <c r="GB434" s="561"/>
      <c r="GC434" s="561"/>
      <c r="GD434" s="561"/>
      <c r="GE434" s="561"/>
      <c r="GF434" s="561"/>
      <c r="GG434" s="561"/>
      <c r="GH434" s="561"/>
      <c r="GI434" s="561"/>
      <c r="GJ434" s="561"/>
      <c r="GK434" s="561"/>
      <c r="GL434" s="561"/>
      <c r="GM434" s="561"/>
      <c r="GN434" s="561"/>
      <c r="GO434" s="561"/>
      <c r="GP434" s="561"/>
      <c r="GQ434" s="561"/>
      <c r="GR434" s="561"/>
      <c r="GS434" s="561"/>
      <c r="GT434" s="561"/>
      <c r="GU434" s="561"/>
      <c r="GV434" s="561"/>
      <c r="GW434" s="561"/>
      <c r="GX434" s="561"/>
      <c r="GY434" s="561"/>
      <c r="GZ434" s="561"/>
      <c r="HA434" s="561"/>
      <c r="HB434" s="561"/>
      <c r="HC434" s="561"/>
      <c r="HD434" s="561"/>
      <c r="HE434" s="561"/>
      <c r="HF434" s="561"/>
      <c r="HG434" s="561"/>
      <c r="HH434" s="561"/>
      <c r="HI434" s="561"/>
      <c r="HJ434" s="561"/>
      <c r="HK434" s="561"/>
      <c r="HL434" s="561"/>
      <c r="HM434" s="561"/>
      <c r="HN434" s="561"/>
      <c r="HO434" s="561"/>
      <c r="HP434" s="561"/>
      <c r="HQ434" s="561"/>
      <c r="HR434" s="561"/>
      <c r="HS434" s="561"/>
      <c r="HT434" s="561"/>
      <c r="HU434" s="561"/>
      <c r="HV434" s="561"/>
      <c r="HW434" s="561"/>
      <c r="HX434" s="561"/>
      <c r="HY434" s="561"/>
      <c r="HZ434" s="561"/>
      <c r="IA434" s="561"/>
      <c r="IB434" s="561"/>
      <c r="IC434" s="561"/>
      <c r="ID434" s="561"/>
      <c r="IE434" s="561"/>
      <c r="IF434" s="561"/>
      <c r="IG434" s="561"/>
      <c r="IH434" s="561"/>
      <c r="II434" s="561"/>
      <c r="IJ434" s="561"/>
      <c r="IK434" s="561"/>
      <c r="IL434" s="561"/>
      <c r="IM434" s="561"/>
      <c r="IN434" s="561"/>
      <c r="IO434" s="561"/>
      <c r="IP434" s="561"/>
      <c r="IQ434" s="561"/>
      <c r="IR434" s="561"/>
      <c r="IS434" s="561"/>
      <c r="IT434" s="561"/>
      <c r="IU434" s="561"/>
      <c r="IV434" s="561"/>
      <c r="IW434" s="561"/>
      <c r="IX434" s="561"/>
      <c r="IY434" s="561"/>
      <c r="IZ434" s="561"/>
      <c r="JA434" s="561"/>
      <c r="JB434" s="561"/>
      <c r="JC434" s="561"/>
      <c r="JD434" s="561"/>
      <c r="JE434" s="561"/>
      <c r="JF434" s="561"/>
      <c r="JG434" s="561"/>
      <c r="JH434" s="561"/>
    </row>
    <row r="435" spans="1:268" s="28" customFormat="1" ht="39.75" customHeight="1" x14ac:dyDescent="0.25">
      <c r="A435" s="83"/>
      <c r="B435" s="83" t="s">
        <v>1842</v>
      </c>
      <c r="C435" s="95">
        <v>11160040</v>
      </c>
      <c r="D435" s="96">
        <v>40057</v>
      </c>
      <c r="E435" s="96">
        <v>40057</v>
      </c>
      <c r="F435" s="96">
        <v>42248</v>
      </c>
      <c r="G435" s="96"/>
      <c r="H435" s="96" t="s">
        <v>497</v>
      </c>
      <c r="I435" s="325" t="s">
        <v>993</v>
      </c>
      <c r="J435" s="325"/>
      <c r="K435" s="325" t="s">
        <v>95</v>
      </c>
      <c r="L435" s="115" t="s">
        <v>1843</v>
      </c>
      <c r="M435" s="83" t="s">
        <v>1844</v>
      </c>
      <c r="N435" s="83" t="s">
        <v>233</v>
      </c>
      <c r="O435" s="83" t="s">
        <v>111</v>
      </c>
      <c r="P435" s="94">
        <v>68655</v>
      </c>
      <c r="Q435" s="83"/>
      <c r="R435" s="83" t="s">
        <v>1844</v>
      </c>
      <c r="S435" s="83" t="s">
        <v>233</v>
      </c>
      <c r="T435" s="83" t="s">
        <v>111</v>
      </c>
      <c r="U435" s="94">
        <v>68655</v>
      </c>
      <c r="V435" s="83" t="s">
        <v>4064</v>
      </c>
      <c r="W435" s="83" t="s">
        <v>1845</v>
      </c>
      <c r="X435" s="88"/>
      <c r="Y435" s="88"/>
      <c r="Z435" s="83" t="s">
        <v>3466</v>
      </c>
      <c r="AA435" s="83" t="s">
        <v>3467</v>
      </c>
      <c r="AB435" s="47">
        <v>0.23599999999999999</v>
      </c>
      <c r="AC435" s="83">
        <v>7</v>
      </c>
      <c r="AD435" s="83">
        <f>SUM(AE435:AM435)</f>
        <v>220752</v>
      </c>
      <c r="AE435" s="83"/>
      <c r="AF435" s="83"/>
      <c r="AG435" s="83"/>
      <c r="AH435" s="83"/>
      <c r="AI435" s="83"/>
      <c r="AJ435" s="83"/>
      <c r="AK435" s="83"/>
      <c r="AL435" s="83">
        <v>220752</v>
      </c>
      <c r="AM435" s="83"/>
      <c r="AN435" s="427">
        <v>220752</v>
      </c>
      <c r="AO435" s="83">
        <v>23.6</v>
      </c>
      <c r="AP435" s="83">
        <v>1.45</v>
      </c>
      <c r="AQ435" s="83"/>
      <c r="AR435" s="83"/>
      <c r="AS435" s="83" t="s">
        <v>467</v>
      </c>
      <c r="AT435" s="83"/>
      <c r="AU435" s="83"/>
      <c r="AV435" s="83">
        <v>799.65</v>
      </c>
      <c r="AW435" s="83" t="s">
        <v>6672</v>
      </c>
      <c r="AX435" s="83" t="s">
        <v>6673</v>
      </c>
      <c r="AY435" s="83">
        <v>43</v>
      </c>
      <c r="AZ435" s="83">
        <v>29</v>
      </c>
      <c r="BA435" s="83">
        <v>16.399999999999999</v>
      </c>
      <c r="BB435" s="83">
        <v>22</v>
      </c>
      <c r="BC435" s="83">
        <v>33</v>
      </c>
      <c r="BD435" s="83">
        <v>11.3</v>
      </c>
      <c r="BE435" s="83">
        <f t="shared" si="84"/>
        <v>43.487888888888889</v>
      </c>
      <c r="BF435" s="83">
        <f t="shared" si="85"/>
        <v>22.553138888888888</v>
      </c>
      <c r="BG435" s="110" t="s">
        <v>38</v>
      </c>
      <c r="BH435" s="83"/>
      <c r="BI435" s="83"/>
      <c r="BJ435" s="96"/>
      <c r="BK435" s="83"/>
      <c r="BL435" s="96"/>
      <c r="BM435" s="83"/>
      <c r="BN435" s="96"/>
      <c r="BO435" s="83"/>
      <c r="BP435" s="83"/>
      <c r="BQ435" s="83"/>
      <c r="BR435" s="96"/>
      <c r="BS435" s="110"/>
      <c r="BT435" s="549"/>
      <c r="BU435" s="561"/>
      <c r="BV435" s="561"/>
      <c r="BW435" s="561"/>
      <c r="BX435" s="561"/>
      <c r="BY435" s="561"/>
      <c r="BZ435" s="561"/>
      <c r="CA435" s="561"/>
      <c r="CB435" s="561"/>
      <c r="CC435" s="561"/>
      <c r="CD435" s="561"/>
      <c r="CE435" s="561"/>
      <c r="CF435" s="561"/>
      <c r="CG435" s="561"/>
      <c r="CH435" s="561"/>
      <c r="CI435" s="561"/>
      <c r="CJ435" s="561"/>
      <c r="CK435" s="561"/>
      <c r="CL435" s="561"/>
      <c r="CM435" s="561"/>
      <c r="CN435" s="561"/>
      <c r="CO435" s="561"/>
      <c r="CP435" s="561"/>
      <c r="CQ435" s="561"/>
      <c r="CR435" s="561"/>
      <c r="CS435" s="561"/>
      <c r="CT435" s="561"/>
      <c r="CU435" s="561"/>
      <c r="CV435" s="561"/>
      <c r="CW435" s="561"/>
      <c r="CX435" s="561"/>
      <c r="CY435" s="561"/>
      <c r="CZ435" s="561"/>
      <c r="DA435" s="561"/>
      <c r="DB435" s="561"/>
      <c r="DC435" s="561"/>
      <c r="DD435" s="561"/>
      <c r="DE435" s="561"/>
      <c r="DF435" s="561"/>
      <c r="DG435" s="561"/>
      <c r="DH435" s="561"/>
      <c r="DI435" s="561"/>
      <c r="DJ435" s="561"/>
      <c r="DK435" s="561"/>
      <c r="DL435" s="561"/>
      <c r="DM435" s="561"/>
      <c r="DN435" s="561"/>
      <c r="DO435" s="561"/>
      <c r="DP435" s="561"/>
      <c r="DQ435" s="561"/>
      <c r="DR435" s="561"/>
      <c r="DS435" s="561"/>
      <c r="DT435" s="561"/>
      <c r="DU435" s="561"/>
      <c r="DV435" s="561"/>
      <c r="DW435" s="561"/>
      <c r="DX435" s="561"/>
      <c r="DY435" s="561"/>
      <c r="DZ435" s="561"/>
      <c r="EA435" s="561"/>
      <c r="EB435" s="561"/>
      <c r="EC435" s="561"/>
      <c r="ED435" s="561"/>
      <c r="EE435" s="561"/>
      <c r="EF435" s="561"/>
      <c r="EG435" s="561"/>
      <c r="EH435" s="561"/>
      <c r="EI435" s="561"/>
      <c r="EJ435" s="561"/>
      <c r="EK435" s="561"/>
      <c r="EL435" s="561"/>
      <c r="EM435" s="561"/>
      <c r="EN435" s="561"/>
      <c r="EO435" s="561"/>
      <c r="EP435" s="561"/>
      <c r="EQ435" s="561"/>
      <c r="ER435" s="561"/>
      <c r="ES435" s="561"/>
      <c r="ET435" s="561"/>
      <c r="EU435" s="561"/>
      <c r="EV435" s="561"/>
      <c r="EW435" s="561"/>
      <c r="EX435" s="561"/>
      <c r="EY435" s="561"/>
      <c r="EZ435" s="561"/>
      <c r="FA435" s="561"/>
      <c r="FB435" s="561"/>
      <c r="FC435" s="561"/>
      <c r="FD435" s="561"/>
      <c r="FE435" s="561"/>
      <c r="FF435" s="561"/>
      <c r="FG435" s="561"/>
      <c r="FH435" s="561"/>
      <c r="FI435" s="561"/>
      <c r="FJ435" s="561"/>
      <c r="FK435" s="561"/>
      <c r="FL435" s="561"/>
      <c r="FM435" s="561"/>
      <c r="FN435" s="561"/>
      <c r="FO435" s="561"/>
      <c r="FP435" s="561"/>
      <c r="FQ435" s="561"/>
      <c r="FR435" s="561"/>
      <c r="FS435" s="561"/>
      <c r="FT435" s="561"/>
      <c r="FU435" s="561"/>
      <c r="FV435" s="561"/>
      <c r="FW435" s="561"/>
      <c r="FX435" s="561"/>
      <c r="FY435" s="561"/>
      <c r="FZ435" s="561"/>
      <c r="GA435" s="561"/>
      <c r="GB435" s="561"/>
      <c r="GC435" s="561"/>
      <c r="GD435" s="561"/>
      <c r="GE435" s="561"/>
      <c r="GF435" s="561"/>
      <c r="GG435" s="561"/>
      <c r="GH435" s="561"/>
      <c r="GI435" s="561"/>
      <c r="GJ435" s="561"/>
      <c r="GK435" s="561"/>
      <c r="GL435" s="561"/>
      <c r="GM435" s="561"/>
      <c r="GN435" s="561"/>
      <c r="GO435" s="561"/>
      <c r="GP435" s="561"/>
      <c r="GQ435" s="561"/>
      <c r="GR435" s="561"/>
      <c r="GS435" s="561"/>
      <c r="GT435" s="561"/>
      <c r="GU435" s="561"/>
      <c r="GV435" s="561"/>
      <c r="GW435" s="561"/>
      <c r="GX435" s="561"/>
      <c r="GY435" s="561"/>
      <c r="GZ435" s="561"/>
      <c r="HA435" s="561"/>
      <c r="HB435" s="561"/>
      <c r="HC435" s="561"/>
      <c r="HD435" s="561"/>
      <c r="HE435" s="561"/>
      <c r="HF435" s="561"/>
      <c r="HG435" s="561"/>
      <c r="HH435" s="561"/>
      <c r="HI435" s="561"/>
      <c r="HJ435" s="561"/>
      <c r="HK435" s="561"/>
      <c r="HL435" s="561"/>
      <c r="HM435" s="561"/>
      <c r="HN435" s="561"/>
      <c r="HO435" s="561"/>
      <c r="HP435" s="561"/>
      <c r="HQ435" s="561"/>
      <c r="HR435" s="561"/>
      <c r="HS435" s="561"/>
      <c r="HT435" s="561"/>
      <c r="HU435" s="561"/>
      <c r="HV435" s="561"/>
      <c r="HW435" s="561"/>
      <c r="HX435" s="561"/>
      <c r="HY435" s="561"/>
      <c r="HZ435" s="561"/>
      <c r="IA435" s="561"/>
      <c r="IB435" s="561"/>
      <c r="IC435" s="561"/>
      <c r="ID435" s="561"/>
      <c r="IE435" s="561"/>
      <c r="IF435" s="561"/>
      <c r="IG435" s="561"/>
      <c r="IH435" s="561"/>
      <c r="II435" s="561"/>
      <c r="IJ435" s="561"/>
      <c r="IK435" s="561"/>
      <c r="IL435" s="561"/>
      <c r="IM435" s="561"/>
      <c r="IN435" s="561"/>
      <c r="IO435" s="561"/>
      <c r="IP435" s="561"/>
      <c r="IQ435" s="561"/>
      <c r="IR435" s="561"/>
      <c r="IS435" s="561"/>
      <c r="IT435" s="561"/>
      <c r="IU435" s="561"/>
      <c r="IV435" s="561"/>
      <c r="IW435" s="561"/>
      <c r="IX435" s="561"/>
      <c r="IY435" s="561"/>
      <c r="IZ435" s="561"/>
      <c r="JA435" s="561"/>
      <c r="JB435" s="561"/>
      <c r="JC435" s="561"/>
      <c r="JD435" s="561"/>
      <c r="JE435" s="561"/>
      <c r="JF435" s="561"/>
      <c r="JG435" s="561"/>
      <c r="JH435" s="561"/>
    </row>
    <row r="436" spans="1:268" ht="39.75" customHeight="1" x14ac:dyDescent="0.25">
      <c r="A436" s="20" t="s">
        <v>3387</v>
      </c>
      <c r="B436" s="20" t="s">
        <v>1846</v>
      </c>
      <c r="C436" s="22">
        <v>11140057</v>
      </c>
      <c r="D436" s="23">
        <v>40070</v>
      </c>
      <c r="E436" s="23">
        <v>40109</v>
      </c>
      <c r="F436" s="23">
        <v>47414</v>
      </c>
      <c r="G436" s="23"/>
      <c r="H436" s="23" t="s">
        <v>461</v>
      </c>
      <c r="I436" s="24" t="s">
        <v>995</v>
      </c>
      <c r="J436" s="24" t="s">
        <v>8497</v>
      </c>
      <c r="K436" s="24" t="s">
        <v>55</v>
      </c>
      <c r="L436" s="347" t="s">
        <v>8821</v>
      </c>
      <c r="M436" s="20" t="s">
        <v>504</v>
      </c>
      <c r="N436" s="20" t="s">
        <v>152</v>
      </c>
      <c r="O436" s="20" t="s">
        <v>72</v>
      </c>
      <c r="P436" s="21">
        <v>44327</v>
      </c>
      <c r="Q436" s="20"/>
      <c r="R436" s="20" t="s">
        <v>8822</v>
      </c>
      <c r="S436" s="20" t="s">
        <v>672</v>
      </c>
      <c r="T436" s="20" t="s">
        <v>76</v>
      </c>
      <c r="U436" s="20">
        <v>61580</v>
      </c>
      <c r="V436" s="20"/>
      <c r="W436" s="20" t="s">
        <v>2882</v>
      </c>
      <c r="X436" s="20">
        <v>600</v>
      </c>
      <c r="Y436" s="20">
        <v>11.5</v>
      </c>
      <c r="Z436" s="20" t="s">
        <v>467</v>
      </c>
      <c r="AA436" s="20" t="s">
        <v>540</v>
      </c>
      <c r="AB436" s="34">
        <v>4.7089999999999996</v>
      </c>
      <c r="AC436" s="20">
        <v>6000</v>
      </c>
      <c r="AD436" s="20">
        <v>189216000</v>
      </c>
      <c r="AE436" s="26"/>
      <c r="AF436" s="20">
        <v>189216000</v>
      </c>
      <c r="AG436" s="26"/>
      <c r="AH436" s="26"/>
      <c r="AI436" s="26"/>
      <c r="AJ436" s="26"/>
      <c r="AK436" s="26"/>
      <c r="AL436" s="26"/>
      <c r="AM436" s="26"/>
      <c r="AN436" s="26"/>
      <c r="AO436" s="20">
        <v>1191</v>
      </c>
      <c r="AP436" s="20"/>
      <c r="AQ436" s="20"/>
      <c r="AR436" s="20"/>
      <c r="AS436" s="20" t="s">
        <v>467</v>
      </c>
      <c r="AT436" s="20"/>
      <c r="AU436" s="20"/>
      <c r="AV436" s="27">
        <v>121.4</v>
      </c>
      <c r="AW436" s="20" t="s">
        <v>8825</v>
      </c>
      <c r="AX436" s="20" t="s">
        <v>8826</v>
      </c>
      <c r="AY436" s="20">
        <v>43</v>
      </c>
      <c r="AZ436" s="20">
        <v>12</v>
      </c>
      <c r="BA436" s="20">
        <v>29.7</v>
      </c>
      <c r="BB436" s="20">
        <v>24</v>
      </c>
      <c r="BC436" s="20">
        <v>10</v>
      </c>
      <c r="BD436" s="20">
        <v>8.3000000000000007</v>
      </c>
      <c r="BE436" s="20">
        <f t="shared" si="84"/>
        <v>43.20825</v>
      </c>
      <c r="BF436" s="20">
        <f t="shared" si="85"/>
        <v>24.168972222222223</v>
      </c>
      <c r="BG436" s="24" t="s">
        <v>47</v>
      </c>
      <c r="BH436" s="20" t="s">
        <v>4861</v>
      </c>
      <c r="BI436" s="20">
        <v>2852</v>
      </c>
      <c r="BJ436" s="23">
        <v>43826</v>
      </c>
      <c r="BK436" s="20">
        <v>2852</v>
      </c>
      <c r="BL436" s="23">
        <v>43826</v>
      </c>
      <c r="BM436" s="20"/>
      <c r="BN436" s="20"/>
      <c r="BO436" s="20"/>
      <c r="BP436" s="20"/>
      <c r="BQ436" s="20"/>
      <c r="BR436" s="20"/>
      <c r="BS436" s="24"/>
    </row>
    <row r="437" spans="1:268" ht="39.75" customHeight="1" x14ac:dyDescent="0.25">
      <c r="A437" s="20"/>
      <c r="B437" s="20" t="s">
        <v>1846</v>
      </c>
      <c r="C437" s="22">
        <v>11140057</v>
      </c>
      <c r="D437" s="23">
        <v>40070</v>
      </c>
      <c r="E437" s="23">
        <v>40109</v>
      </c>
      <c r="F437" s="23">
        <v>47414</v>
      </c>
      <c r="G437" s="23"/>
      <c r="H437" s="23" t="s">
        <v>461</v>
      </c>
      <c r="I437" s="24" t="s">
        <v>995</v>
      </c>
      <c r="J437" s="24" t="s">
        <v>8497</v>
      </c>
      <c r="K437" s="24" t="s">
        <v>55</v>
      </c>
      <c r="L437" s="347" t="s">
        <v>8821</v>
      </c>
      <c r="M437" s="20" t="s">
        <v>504</v>
      </c>
      <c r="N437" s="20" t="s">
        <v>152</v>
      </c>
      <c r="O437" s="20" t="s">
        <v>72</v>
      </c>
      <c r="P437" s="21">
        <v>44327</v>
      </c>
      <c r="Q437" s="20"/>
      <c r="R437" s="20" t="s">
        <v>8822</v>
      </c>
      <c r="S437" s="20" t="s">
        <v>672</v>
      </c>
      <c r="T437" s="20" t="s">
        <v>76</v>
      </c>
      <c r="U437" s="20">
        <v>61580</v>
      </c>
      <c r="V437" s="20"/>
      <c r="W437" s="20" t="s">
        <v>2882</v>
      </c>
      <c r="X437" s="20"/>
      <c r="Y437" s="20"/>
      <c r="Z437" s="20"/>
      <c r="AA437" s="20"/>
      <c r="AB437" s="34"/>
      <c r="AC437" s="20"/>
      <c r="AD437" s="20"/>
      <c r="AE437" s="26"/>
      <c r="AF437" s="20"/>
      <c r="AG437" s="26"/>
      <c r="AH437" s="26"/>
      <c r="AI437" s="26"/>
      <c r="AJ437" s="26"/>
      <c r="AK437" s="26"/>
      <c r="AL437" s="26"/>
      <c r="AM437" s="26"/>
      <c r="AN437" s="26"/>
      <c r="AO437" s="20"/>
      <c r="AP437" s="20"/>
      <c r="AQ437" s="20"/>
      <c r="AR437" s="20"/>
      <c r="AS437" s="20" t="s">
        <v>2723</v>
      </c>
      <c r="AT437" s="20"/>
      <c r="AU437" s="20"/>
      <c r="AV437" s="27">
        <v>105.34</v>
      </c>
      <c r="AW437" s="20" t="s">
        <v>8824</v>
      </c>
      <c r="AX437" s="20" t="s">
        <v>8829</v>
      </c>
      <c r="AY437" s="20">
        <v>43</v>
      </c>
      <c r="AZ437" s="20">
        <v>15</v>
      </c>
      <c r="BA437" s="20">
        <v>27.3</v>
      </c>
      <c r="BB437" s="20">
        <v>24</v>
      </c>
      <c r="BC437" s="20">
        <v>9</v>
      </c>
      <c r="BD437" s="20">
        <v>59.4</v>
      </c>
      <c r="BE437" s="20">
        <f t="shared" si="84"/>
        <v>43.257583333333336</v>
      </c>
      <c r="BF437" s="20">
        <f t="shared" si="85"/>
        <v>24.166499999999999</v>
      </c>
      <c r="BG437" s="24" t="s">
        <v>47</v>
      </c>
      <c r="BH437" s="20"/>
      <c r="BI437" s="20">
        <v>2852</v>
      </c>
      <c r="BJ437" s="23">
        <v>43826</v>
      </c>
      <c r="BK437" s="20">
        <v>2852</v>
      </c>
      <c r="BL437" s="23">
        <v>43826</v>
      </c>
      <c r="BM437" s="20"/>
      <c r="BN437" s="20"/>
      <c r="BO437" s="20"/>
      <c r="BP437" s="20"/>
      <c r="BQ437" s="20"/>
      <c r="BR437" s="20"/>
      <c r="BS437" s="24"/>
    </row>
    <row r="438" spans="1:268" ht="39.75" customHeight="1" x14ac:dyDescent="0.25">
      <c r="A438" s="20"/>
      <c r="B438" s="20" t="s">
        <v>1846</v>
      </c>
      <c r="C438" s="22">
        <v>11140057</v>
      </c>
      <c r="D438" s="23">
        <v>40070</v>
      </c>
      <c r="E438" s="23">
        <v>40109</v>
      </c>
      <c r="F438" s="23">
        <v>47414</v>
      </c>
      <c r="G438" s="23"/>
      <c r="H438" s="23" t="s">
        <v>461</v>
      </c>
      <c r="I438" s="24" t="s">
        <v>995</v>
      </c>
      <c r="J438" s="24" t="s">
        <v>8497</v>
      </c>
      <c r="K438" s="24" t="s">
        <v>55</v>
      </c>
      <c r="L438" s="347" t="s">
        <v>8821</v>
      </c>
      <c r="M438" s="20" t="s">
        <v>504</v>
      </c>
      <c r="N438" s="20" t="s">
        <v>152</v>
      </c>
      <c r="O438" s="20" t="s">
        <v>72</v>
      </c>
      <c r="P438" s="21">
        <v>44327</v>
      </c>
      <c r="Q438" s="20"/>
      <c r="R438" s="20" t="s">
        <v>8822</v>
      </c>
      <c r="S438" s="20" t="s">
        <v>672</v>
      </c>
      <c r="T438" s="20" t="s">
        <v>76</v>
      </c>
      <c r="U438" s="20">
        <v>61580</v>
      </c>
      <c r="V438" s="20"/>
      <c r="W438" s="20" t="s">
        <v>2882</v>
      </c>
      <c r="X438" s="20"/>
      <c r="Y438" s="20"/>
      <c r="Z438" s="20"/>
      <c r="AA438" s="20"/>
      <c r="AB438" s="34"/>
      <c r="AC438" s="20"/>
      <c r="AD438" s="20"/>
      <c r="AE438" s="26"/>
      <c r="AF438" s="20"/>
      <c r="AG438" s="26"/>
      <c r="AH438" s="26"/>
      <c r="AI438" s="26"/>
      <c r="AJ438" s="26"/>
      <c r="AK438" s="26"/>
      <c r="AL438" s="26"/>
      <c r="AM438" s="26"/>
      <c r="AN438" s="26"/>
      <c r="AO438" s="20"/>
      <c r="AP438" s="20"/>
      <c r="AQ438" s="20"/>
      <c r="AR438" s="20"/>
      <c r="AS438" s="20" t="s">
        <v>3566</v>
      </c>
      <c r="AT438" s="20"/>
      <c r="AU438" s="20"/>
      <c r="AV438" s="27"/>
      <c r="AW438" s="20" t="s">
        <v>8827</v>
      </c>
      <c r="AX438" s="20" t="s">
        <v>8828</v>
      </c>
      <c r="AY438" s="20">
        <v>43</v>
      </c>
      <c r="AZ438" s="20">
        <v>15</v>
      </c>
      <c r="BA438" s="20">
        <v>29.1</v>
      </c>
      <c r="BB438" s="20">
        <v>24</v>
      </c>
      <c r="BC438" s="20">
        <v>10</v>
      </c>
      <c r="BD438" s="20">
        <v>0.8</v>
      </c>
      <c r="BE438" s="20">
        <f t="shared" si="84"/>
        <v>43.258083333333332</v>
      </c>
      <c r="BF438" s="20">
        <f t="shared" si="85"/>
        <v>24.166888888888892</v>
      </c>
      <c r="BG438" s="24" t="s">
        <v>47</v>
      </c>
      <c r="BH438" s="20"/>
      <c r="BI438" s="20">
        <v>2852</v>
      </c>
      <c r="BJ438" s="23">
        <v>43826</v>
      </c>
      <c r="BK438" s="20">
        <v>2852</v>
      </c>
      <c r="BL438" s="23">
        <v>43826</v>
      </c>
      <c r="BM438" s="20"/>
      <c r="BN438" s="20"/>
      <c r="BO438" s="20"/>
      <c r="BP438" s="20"/>
      <c r="BQ438" s="20"/>
      <c r="BR438" s="20"/>
      <c r="BS438" s="24"/>
    </row>
    <row r="439" spans="1:268" s="28" customFormat="1" ht="39.75" customHeight="1" x14ac:dyDescent="0.25">
      <c r="A439" s="20"/>
      <c r="B439" s="20" t="s">
        <v>1846</v>
      </c>
      <c r="C439" s="22">
        <v>11140058</v>
      </c>
      <c r="D439" s="23">
        <v>40070</v>
      </c>
      <c r="E439" s="23">
        <v>40149</v>
      </c>
      <c r="F439" s="23">
        <v>47454</v>
      </c>
      <c r="G439" s="23"/>
      <c r="H439" s="23" t="s">
        <v>488</v>
      </c>
      <c r="I439" s="324" t="s">
        <v>589</v>
      </c>
      <c r="J439" s="324" t="s">
        <v>8078</v>
      </c>
      <c r="K439" s="324" t="s">
        <v>73</v>
      </c>
      <c r="L439" s="347" t="s">
        <v>8946</v>
      </c>
      <c r="M439" s="20" t="s">
        <v>659</v>
      </c>
      <c r="N439" s="20" t="s">
        <v>72</v>
      </c>
      <c r="O439" s="20" t="s">
        <v>72</v>
      </c>
      <c r="P439" s="21">
        <v>43579</v>
      </c>
      <c r="Q439" s="20"/>
      <c r="R439" s="20" t="s">
        <v>8823</v>
      </c>
      <c r="S439" s="20" t="s">
        <v>72</v>
      </c>
      <c r="T439" s="20" t="s">
        <v>72</v>
      </c>
      <c r="U439" s="20" t="s">
        <v>1847</v>
      </c>
      <c r="V439" s="20"/>
      <c r="W439" s="20" t="s">
        <v>2883</v>
      </c>
      <c r="X439" s="20">
        <v>1730</v>
      </c>
      <c r="Y439" s="20">
        <v>37.700000000000003</v>
      </c>
      <c r="Z439" s="20" t="s">
        <v>467</v>
      </c>
      <c r="AA439" s="20" t="s">
        <v>540</v>
      </c>
      <c r="AB439" s="34">
        <v>7.64</v>
      </c>
      <c r="AC439" s="20">
        <v>6500</v>
      </c>
      <c r="AD439" s="20">
        <v>204984000</v>
      </c>
      <c r="AE439" s="26"/>
      <c r="AF439" s="20">
        <v>204984000</v>
      </c>
      <c r="AG439" s="26"/>
      <c r="AH439" s="26"/>
      <c r="AI439" s="26"/>
      <c r="AJ439" s="26"/>
      <c r="AK439" s="26"/>
      <c r="AL439" s="26"/>
      <c r="AM439" s="26"/>
      <c r="AN439" s="26"/>
      <c r="AO439" s="20">
        <v>771</v>
      </c>
      <c r="AP439" s="20">
        <v>3.2</v>
      </c>
      <c r="AQ439" s="20" t="s">
        <v>47</v>
      </c>
      <c r="AR439" s="20" t="s">
        <v>8947</v>
      </c>
      <c r="AS439" s="20" t="s">
        <v>467</v>
      </c>
      <c r="AT439" s="20"/>
      <c r="AU439" s="20"/>
      <c r="AV439" s="20">
        <v>269.25</v>
      </c>
      <c r="AW439" s="20" t="s">
        <v>6674</v>
      </c>
      <c r="AX439" s="20" t="s">
        <v>6675</v>
      </c>
      <c r="AY439" s="20">
        <v>43</v>
      </c>
      <c r="AZ439" s="20">
        <v>0</v>
      </c>
      <c r="BA439" s="20">
        <v>27.6</v>
      </c>
      <c r="BB439" s="20">
        <v>24</v>
      </c>
      <c r="BC439" s="20">
        <v>42</v>
      </c>
      <c r="BD439" s="20">
        <v>16.8</v>
      </c>
      <c r="BE439" s="20">
        <f t="shared" si="84"/>
        <v>43.007666666666665</v>
      </c>
      <c r="BF439" s="20">
        <f t="shared" si="85"/>
        <v>24.704666666666665</v>
      </c>
      <c r="BG439" s="24" t="s">
        <v>47</v>
      </c>
      <c r="BH439" s="20" t="s">
        <v>4862</v>
      </c>
      <c r="BI439" s="20">
        <v>2995</v>
      </c>
      <c r="BJ439" s="23">
        <v>43998</v>
      </c>
      <c r="BK439" s="20">
        <v>2995</v>
      </c>
      <c r="BL439" s="23">
        <v>43998</v>
      </c>
      <c r="BM439" s="20"/>
      <c r="BN439" s="20"/>
      <c r="BO439" s="20"/>
      <c r="BP439" s="20"/>
      <c r="BQ439" s="20"/>
      <c r="BR439" s="20"/>
      <c r="BS439" s="24"/>
      <c r="BT439" s="550"/>
      <c r="BU439" s="561"/>
      <c r="BV439" s="561"/>
      <c r="BW439" s="561"/>
      <c r="BX439" s="561"/>
      <c r="BY439" s="561"/>
      <c r="BZ439" s="561"/>
      <c r="CA439" s="561"/>
      <c r="CB439" s="561"/>
      <c r="CC439" s="561"/>
      <c r="CD439" s="561"/>
      <c r="CE439" s="561"/>
      <c r="CF439" s="561"/>
      <c r="CG439" s="561"/>
      <c r="CH439" s="561"/>
      <c r="CI439" s="561"/>
      <c r="CJ439" s="561"/>
      <c r="CK439" s="561"/>
      <c r="CL439" s="561"/>
      <c r="CM439" s="561"/>
      <c r="CN439" s="561"/>
      <c r="CO439" s="561"/>
      <c r="CP439" s="561"/>
      <c r="CQ439" s="561"/>
      <c r="CR439" s="561"/>
      <c r="CS439" s="561"/>
      <c r="CT439" s="561"/>
      <c r="CU439" s="561"/>
      <c r="CV439" s="561"/>
      <c r="CW439" s="561"/>
      <c r="CX439" s="561"/>
      <c r="CY439" s="561"/>
      <c r="CZ439" s="561"/>
      <c r="DA439" s="561"/>
      <c r="DB439" s="561"/>
      <c r="DC439" s="561"/>
      <c r="DD439" s="561"/>
      <c r="DE439" s="561"/>
      <c r="DF439" s="561"/>
      <c r="DG439" s="561"/>
      <c r="DH439" s="561"/>
      <c r="DI439" s="561"/>
      <c r="DJ439" s="561"/>
      <c r="DK439" s="561"/>
      <c r="DL439" s="561"/>
      <c r="DM439" s="561"/>
      <c r="DN439" s="561"/>
      <c r="DO439" s="561"/>
      <c r="DP439" s="561"/>
      <c r="DQ439" s="561"/>
      <c r="DR439" s="561"/>
      <c r="DS439" s="561"/>
      <c r="DT439" s="561"/>
      <c r="DU439" s="561"/>
      <c r="DV439" s="561"/>
      <c r="DW439" s="561"/>
      <c r="DX439" s="561"/>
      <c r="DY439" s="561"/>
      <c r="DZ439" s="561"/>
      <c r="EA439" s="561"/>
      <c r="EB439" s="561"/>
      <c r="EC439" s="561"/>
      <c r="ED439" s="561"/>
      <c r="EE439" s="561"/>
      <c r="EF439" s="561"/>
      <c r="EG439" s="561"/>
      <c r="EH439" s="561"/>
      <c r="EI439" s="561"/>
      <c r="EJ439" s="561"/>
      <c r="EK439" s="561"/>
      <c r="EL439" s="561"/>
      <c r="EM439" s="561"/>
      <c r="EN439" s="561"/>
      <c r="EO439" s="561"/>
      <c r="EP439" s="561"/>
      <c r="EQ439" s="561"/>
      <c r="ER439" s="561"/>
      <c r="ES439" s="561"/>
      <c r="ET439" s="561"/>
      <c r="EU439" s="561"/>
      <c r="EV439" s="561"/>
      <c r="EW439" s="561"/>
      <c r="EX439" s="561"/>
      <c r="EY439" s="561"/>
      <c r="EZ439" s="561"/>
      <c r="FA439" s="561"/>
      <c r="FB439" s="561"/>
      <c r="FC439" s="561"/>
      <c r="FD439" s="561"/>
      <c r="FE439" s="561"/>
      <c r="FF439" s="561"/>
      <c r="FG439" s="561"/>
      <c r="FH439" s="561"/>
      <c r="FI439" s="561"/>
      <c r="FJ439" s="561"/>
      <c r="FK439" s="561"/>
      <c r="FL439" s="561"/>
      <c r="FM439" s="561"/>
      <c r="FN439" s="561"/>
      <c r="FO439" s="561"/>
      <c r="FP439" s="561"/>
      <c r="FQ439" s="561"/>
      <c r="FR439" s="561"/>
      <c r="FS439" s="561"/>
      <c r="FT439" s="561"/>
      <c r="FU439" s="561"/>
      <c r="FV439" s="561"/>
      <c r="FW439" s="561"/>
      <c r="FX439" s="561"/>
      <c r="FY439" s="561"/>
      <c r="FZ439" s="561"/>
      <c r="GA439" s="561"/>
      <c r="GB439" s="561"/>
      <c r="GC439" s="561"/>
      <c r="GD439" s="561"/>
      <c r="GE439" s="561"/>
      <c r="GF439" s="561"/>
      <c r="GG439" s="561"/>
      <c r="GH439" s="561"/>
      <c r="GI439" s="561"/>
      <c r="GJ439" s="561"/>
      <c r="GK439" s="561"/>
      <c r="GL439" s="561"/>
      <c r="GM439" s="561"/>
      <c r="GN439" s="561"/>
      <c r="GO439" s="561"/>
      <c r="GP439" s="561"/>
      <c r="GQ439" s="561"/>
      <c r="GR439" s="561"/>
      <c r="GS439" s="561"/>
      <c r="GT439" s="561"/>
      <c r="GU439" s="561"/>
      <c r="GV439" s="561"/>
      <c r="GW439" s="561"/>
      <c r="GX439" s="561"/>
      <c r="GY439" s="561"/>
      <c r="GZ439" s="561"/>
      <c r="HA439" s="561"/>
      <c r="HB439" s="561"/>
      <c r="HC439" s="561"/>
      <c r="HD439" s="561"/>
      <c r="HE439" s="561"/>
      <c r="HF439" s="561"/>
      <c r="HG439" s="561"/>
      <c r="HH439" s="561"/>
      <c r="HI439" s="561"/>
      <c r="HJ439" s="561"/>
      <c r="HK439" s="561"/>
      <c r="HL439" s="561"/>
      <c r="HM439" s="561"/>
      <c r="HN439" s="561"/>
      <c r="HO439" s="561"/>
      <c r="HP439" s="561"/>
      <c r="HQ439" s="561"/>
      <c r="HR439" s="561"/>
      <c r="HS439" s="561"/>
      <c r="HT439" s="561"/>
      <c r="HU439" s="561"/>
      <c r="HV439" s="561"/>
      <c r="HW439" s="561"/>
      <c r="HX439" s="561"/>
      <c r="HY439" s="561"/>
      <c r="HZ439" s="561"/>
      <c r="IA439" s="561"/>
      <c r="IB439" s="561"/>
      <c r="IC439" s="561"/>
      <c r="ID439" s="561"/>
      <c r="IE439" s="561"/>
      <c r="IF439" s="561"/>
      <c r="IG439" s="561"/>
      <c r="IH439" s="561"/>
      <c r="II439" s="561"/>
      <c r="IJ439" s="561"/>
      <c r="IK439" s="561"/>
      <c r="IL439" s="561"/>
      <c r="IM439" s="561"/>
      <c r="IN439" s="561"/>
      <c r="IO439" s="561"/>
      <c r="IP439" s="561"/>
      <c r="IQ439" s="561"/>
      <c r="IR439" s="561"/>
      <c r="IS439" s="561"/>
      <c r="IT439" s="561"/>
      <c r="IU439" s="561"/>
      <c r="IV439" s="561"/>
      <c r="IW439" s="561"/>
      <c r="IX439" s="561"/>
      <c r="IY439" s="561"/>
      <c r="IZ439" s="561"/>
      <c r="JA439" s="561"/>
      <c r="JB439" s="561"/>
      <c r="JC439" s="561"/>
      <c r="JD439" s="561"/>
      <c r="JE439" s="561"/>
      <c r="JF439" s="561"/>
      <c r="JG439" s="561"/>
      <c r="JH439" s="561"/>
    </row>
    <row r="440" spans="1:268" s="28" customFormat="1" ht="39.75" customHeight="1" x14ac:dyDescent="0.25">
      <c r="A440" s="20"/>
      <c r="B440" s="20" t="s">
        <v>1846</v>
      </c>
      <c r="C440" s="22">
        <v>11140058</v>
      </c>
      <c r="D440" s="23">
        <v>40070</v>
      </c>
      <c r="E440" s="23">
        <v>40149</v>
      </c>
      <c r="F440" s="23">
        <v>47454</v>
      </c>
      <c r="G440" s="23"/>
      <c r="H440" s="23" t="s">
        <v>488</v>
      </c>
      <c r="I440" s="324" t="s">
        <v>589</v>
      </c>
      <c r="J440" s="324" t="s">
        <v>8078</v>
      </c>
      <c r="K440" s="324" t="s">
        <v>73</v>
      </c>
      <c r="L440" s="347" t="s">
        <v>8946</v>
      </c>
      <c r="M440" s="20" t="s">
        <v>659</v>
      </c>
      <c r="N440" s="20" t="s">
        <v>72</v>
      </c>
      <c r="O440" s="20" t="s">
        <v>72</v>
      </c>
      <c r="P440" s="21">
        <v>43579</v>
      </c>
      <c r="Q440" s="20"/>
      <c r="R440" s="20" t="s">
        <v>8823</v>
      </c>
      <c r="S440" s="20" t="s">
        <v>72</v>
      </c>
      <c r="T440" s="20" t="s">
        <v>72</v>
      </c>
      <c r="U440" s="20" t="s">
        <v>1847</v>
      </c>
      <c r="V440" s="20"/>
      <c r="W440" s="20" t="s">
        <v>2883</v>
      </c>
      <c r="X440" s="20">
        <v>1730</v>
      </c>
      <c r="Y440" s="20">
        <v>37.700000000000003</v>
      </c>
      <c r="Z440" s="20" t="s">
        <v>467</v>
      </c>
      <c r="AA440" s="20" t="s">
        <v>540</v>
      </c>
      <c r="AB440" s="34"/>
      <c r="AC440" s="20"/>
      <c r="AD440" s="20"/>
      <c r="AE440" s="26"/>
      <c r="AF440" s="20"/>
      <c r="AG440" s="26"/>
      <c r="AH440" s="26"/>
      <c r="AI440" s="26"/>
      <c r="AJ440" s="26"/>
      <c r="AK440" s="26"/>
      <c r="AL440" s="26"/>
      <c r="AM440" s="26"/>
      <c r="AN440" s="26"/>
      <c r="AO440" s="20"/>
      <c r="AP440" s="20"/>
      <c r="AQ440" s="20"/>
      <c r="AR440" s="20"/>
      <c r="AS440" s="20" t="s">
        <v>2723</v>
      </c>
      <c r="AT440" s="20"/>
      <c r="AU440" s="20"/>
      <c r="AV440" s="20">
        <v>229.3</v>
      </c>
      <c r="AW440" s="20" t="s">
        <v>8948</v>
      </c>
      <c r="AX440" s="20" t="s">
        <v>8949</v>
      </c>
      <c r="AY440" s="20">
        <v>43</v>
      </c>
      <c r="AZ440" s="20">
        <v>3</v>
      </c>
      <c r="BA440" s="20">
        <v>17.03</v>
      </c>
      <c r="BB440" s="20">
        <v>24</v>
      </c>
      <c r="BC440" s="20">
        <v>43</v>
      </c>
      <c r="BD440" s="20">
        <v>51.8</v>
      </c>
      <c r="BE440" s="20">
        <f t="shared" si="84"/>
        <v>43.054730555555551</v>
      </c>
      <c r="BF440" s="20">
        <f t="shared" si="85"/>
        <v>24.731055555555553</v>
      </c>
      <c r="BG440" s="24" t="s">
        <v>47</v>
      </c>
      <c r="BH440" s="20" t="s">
        <v>4862</v>
      </c>
      <c r="BI440" s="20">
        <v>2995</v>
      </c>
      <c r="BJ440" s="23">
        <v>43998</v>
      </c>
      <c r="BK440" s="20">
        <v>2995</v>
      </c>
      <c r="BL440" s="23">
        <v>43998</v>
      </c>
      <c r="BM440" s="20"/>
      <c r="BN440" s="20"/>
      <c r="BO440" s="20"/>
      <c r="BP440" s="20"/>
      <c r="BQ440" s="20"/>
      <c r="BR440" s="20"/>
      <c r="BS440" s="24"/>
      <c r="BT440" s="550"/>
      <c r="BU440" s="561"/>
      <c r="BV440" s="561"/>
      <c r="BW440" s="561"/>
      <c r="BX440" s="561"/>
      <c r="BY440" s="561"/>
      <c r="BZ440" s="561"/>
      <c r="CA440" s="561"/>
      <c r="CB440" s="561"/>
      <c r="CC440" s="561"/>
      <c r="CD440" s="561"/>
      <c r="CE440" s="561"/>
      <c r="CF440" s="561"/>
      <c r="CG440" s="561"/>
      <c r="CH440" s="561"/>
      <c r="CI440" s="561"/>
      <c r="CJ440" s="561"/>
      <c r="CK440" s="561"/>
      <c r="CL440" s="561"/>
      <c r="CM440" s="561"/>
      <c r="CN440" s="561"/>
      <c r="CO440" s="561"/>
      <c r="CP440" s="561"/>
      <c r="CQ440" s="561"/>
      <c r="CR440" s="561"/>
      <c r="CS440" s="561"/>
      <c r="CT440" s="561"/>
      <c r="CU440" s="561"/>
      <c r="CV440" s="561"/>
      <c r="CW440" s="561"/>
      <c r="CX440" s="561"/>
      <c r="CY440" s="561"/>
      <c r="CZ440" s="561"/>
      <c r="DA440" s="561"/>
      <c r="DB440" s="561"/>
      <c r="DC440" s="561"/>
      <c r="DD440" s="561"/>
      <c r="DE440" s="561"/>
      <c r="DF440" s="561"/>
      <c r="DG440" s="561"/>
      <c r="DH440" s="561"/>
      <c r="DI440" s="561"/>
      <c r="DJ440" s="561"/>
      <c r="DK440" s="561"/>
      <c r="DL440" s="561"/>
      <c r="DM440" s="561"/>
      <c r="DN440" s="561"/>
      <c r="DO440" s="561"/>
      <c r="DP440" s="561"/>
      <c r="DQ440" s="561"/>
      <c r="DR440" s="561"/>
      <c r="DS440" s="561"/>
      <c r="DT440" s="561"/>
      <c r="DU440" s="561"/>
      <c r="DV440" s="561"/>
      <c r="DW440" s="561"/>
      <c r="DX440" s="561"/>
      <c r="DY440" s="561"/>
      <c r="DZ440" s="561"/>
      <c r="EA440" s="561"/>
      <c r="EB440" s="561"/>
      <c r="EC440" s="561"/>
      <c r="ED440" s="561"/>
      <c r="EE440" s="561"/>
      <c r="EF440" s="561"/>
      <c r="EG440" s="561"/>
      <c r="EH440" s="561"/>
      <c r="EI440" s="561"/>
      <c r="EJ440" s="561"/>
      <c r="EK440" s="561"/>
      <c r="EL440" s="561"/>
      <c r="EM440" s="561"/>
      <c r="EN440" s="561"/>
      <c r="EO440" s="561"/>
      <c r="EP440" s="561"/>
      <c r="EQ440" s="561"/>
      <c r="ER440" s="561"/>
      <c r="ES440" s="561"/>
      <c r="ET440" s="561"/>
      <c r="EU440" s="561"/>
      <c r="EV440" s="561"/>
      <c r="EW440" s="561"/>
      <c r="EX440" s="561"/>
      <c r="EY440" s="561"/>
      <c r="EZ440" s="561"/>
      <c r="FA440" s="561"/>
      <c r="FB440" s="561"/>
      <c r="FC440" s="561"/>
      <c r="FD440" s="561"/>
      <c r="FE440" s="561"/>
      <c r="FF440" s="561"/>
      <c r="FG440" s="561"/>
      <c r="FH440" s="561"/>
      <c r="FI440" s="561"/>
      <c r="FJ440" s="561"/>
      <c r="FK440" s="561"/>
      <c r="FL440" s="561"/>
      <c r="FM440" s="561"/>
      <c r="FN440" s="561"/>
      <c r="FO440" s="561"/>
      <c r="FP440" s="561"/>
      <c r="FQ440" s="561"/>
      <c r="FR440" s="561"/>
      <c r="FS440" s="561"/>
      <c r="FT440" s="561"/>
      <c r="FU440" s="561"/>
      <c r="FV440" s="561"/>
      <c r="FW440" s="561"/>
      <c r="FX440" s="561"/>
      <c r="FY440" s="561"/>
      <c r="FZ440" s="561"/>
      <c r="GA440" s="561"/>
      <c r="GB440" s="561"/>
      <c r="GC440" s="561"/>
      <c r="GD440" s="561"/>
      <c r="GE440" s="561"/>
      <c r="GF440" s="561"/>
      <c r="GG440" s="561"/>
      <c r="GH440" s="561"/>
      <c r="GI440" s="561"/>
      <c r="GJ440" s="561"/>
      <c r="GK440" s="561"/>
      <c r="GL440" s="561"/>
      <c r="GM440" s="561"/>
      <c r="GN440" s="561"/>
      <c r="GO440" s="561"/>
      <c r="GP440" s="561"/>
      <c r="GQ440" s="561"/>
      <c r="GR440" s="561"/>
      <c r="GS440" s="561"/>
      <c r="GT440" s="561"/>
      <c r="GU440" s="561"/>
      <c r="GV440" s="561"/>
      <c r="GW440" s="561"/>
      <c r="GX440" s="561"/>
      <c r="GY440" s="561"/>
      <c r="GZ440" s="561"/>
      <c r="HA440" s="561"/>
      <c r="HB440" s="561"/>
      <c r="HC440" s="561"/>
      <c r="HD440" s="561"/>
      <c r="HE440" s="561"/>
      <c r="HF440" s="561"/>
      <c r="HG440" s="561"/>
      <c r="HH440" s="561"/>
      <c r="HI440" s="561"/>
      <c r="HJ440" s="561"/>
      <c r="HK440" s="561"/>
      <c r="HL440" s="561"/>
      <c r="HM440" s="561"/>
      <c r="HN440" s="561"/>
      <c r="HO440" s="561"/>
      <c r="HP440" s="561"/>
      <c r="HQ440" s="561"/>
      <c r="HR440" s="561"/>
      <c r="HS440" s="561"/>
      <c r="HT440" s="561"/>
      <c r="HU440" s="561"/>
      <c r="HV440" s="561"/>
      <c r="HW440" s="561"/>
      <c r="HX440" s="561"/>
      <c r="HY440" s="561"/>
      <c r="HZ440" s="561"/>
      <c r="IA440" s="561"/>
      <c r="IB440" s="561"/>
      <c r="IC440" s="561"/>
      <c r="ID440" s="561"/>
      <c r="IE440" s="561"/>
      <c r="IF440" s="561"/>
      <c r="IG440" s="561"/>
      <c r="IH440" s="561"/>
      <c r="II440" s="561"/>
      <c r="IJ440" s="561"/>
      <c r="IK440" s="561"/>
      <c r="IL440" s="561"/>
      <c r="IM440" s="561"/>
      <c r="IN440" s="561"/>
      <c r="IO440" s="561"/>
      <c r="IP440" s="561"/>
      <c r="IQ440" s="561"/>
      <c r="IR440" s="561"/>
      <c r="IS440" s="561"/>
      <c r="IT440" s="561"/>
      <c r="IU440" s="561"/>
      <c r="IV440" s="561"/>
      <c r="IW440" s="561"/>
      <c r="IX440" s="561"/>
      <c r="IY440" s="561"/>
      <c r="IZ440" s="561"/>
      <c r="JA440" s="561"/>
      <c r="JB440" s="561"/>
      <c r="JC440" s="561"/>
      <c r="JD440" s="561"/>
      <c r="JE440" s="561"/>
      <c r="JF440" s="561"/>
      <c r="JG440" s="561"/>
      <c r="JH440" s="561"/>
    </row>
    <row r="441" spans="1:268" s="28" customFormat="1" ht="39.75" customHeight="1" x14ac:dyDescent="0.25">
      <c r="A441" s="20"/>
      <c r="B441" s="20" t="s">
        <v>1846</v>
      </c>
      <c r="C441" s="22">
        <v>11140058</v>
      </c>
      <c r="D441" s="23">
        <v>40070</v>
      </c>
      <c r="E441" s="23">
        <v>40149</v>
      </c>
      <c r="F441" s="23">
        <v>47454</v>
      </c>
      <c r="G441" s="23"/>
      <c r="H441" s="23" t="s">
        <v>488</v>
      </c>
      <c r="I441" s="324" t="s">
        <v>589</v>
      </c>
      <c r="J441" s="324" t="s">
        <v>8078</v>
      </c>
      <c r="K441" s="324" t="s">
        <v>73</v>
      </c>
      <c r="L441" s="347" t="s">
        <v>8946</v>
      </c>
      <c r="M441" s="20" t="s">
        <v>659</v>
      </c>
      <c r="N441" s="20" t="s">
        <v>72</v>
      </c>
      <c r="O441" s="20" t="s">
        <v>72</v>
      </c>
      <c r="P441" s="21">
        <v>43579</v>
      </c>
      <c r="Q441" s="20"/>
      <c r="R441" s="20" t="s">
        <v>8823</v>
      </c>
      <c r="S441" s="20" t="s">
        <v>72</v>
      </c>
      <c r="T441" s="20" t="s">
        <v>72</v>
      </c>
      <c r="U441" s="20" t="s">
        <v>1847</v>
      </c>
      <c r="V441" s="20"/>
      <c r="W441" s="20" t="s">
        <v>2883</v>
      </c>
      <c r="X441" s="20">
        <v>1730</v>
      </c>
      <c r="Y441" s="20">
        <v>37.700000000000003</v>
      </c>
      <c r="Z441" s="20" t="s">
        <v>467</v>
      </c>
      <c r="AA441" s="20" t="s">
        <v>540</v>
      </c>
      <c r="AB441" s="34"/>
      <c r="AC441" s="20"/>
      <c r="AD441" s="20"/>
      <c r="AE441" s="26"/>
      <c r="AF441" s="20"/>
      <c r="AG441" s="26"/>
      <c r="AH441" s="26"/>
      <c r="AI441" s="26"/>
      <c r="AJ441" s="26"/>
      <c r="AK441" s="26"/>
      <c r="AL441" s="26"/>
      <c r="AM441" s="26"/>
      <c r="AN441" s="26"/>
      <c r="AO441" s="20"/>
      <c r="AP441" s="20"/>
      <c r="AQ441" s="20"/>
      <c r="AR441" s="20"/>
      <c r="AS441" s="20" t="s">
        <v>3566</v>
      </c>
      <c r="AT441" s="20"/>
      <c r="AU441" s="20"/>
      <c r="AV441" s="20"/>
      <c r="AW441" s="20" t="s">
        <v>8950</v>
      </c>
      <c r="AX441" s="20" t="s">
        <v>8951</v>
      </c>
      <c r="AY441" s="20">
        <v>43</v>
      </c>
      <c r="AZ441" s="20">
        <v>3</v>
      </c>
      <c r="BA441" s="20">
        <v>17.7</v>
      </c>
      <c r="BB441" s="20">
        <v>24</v>
      </c>
      <c r="BC441" s="20">
        <v>43</v>
      </c>
      <c r="BD441" s="20">
        <v>52.1</v>
      </c>
      <c r="BE441" s="20">
        <f t="shared" si="84"/>
        <v>43.054916666666664</v>
      </c>
      <c r="BF441" s="20">
        <f t="shared" si="85"/>
        <v>24.731138888888886</v>
      </c>
      <c r="BG441" s="24" t="s">
        <v>47</v>
      </c>
      <c r="BH441" s="20" t="s">
        <v>4862</v>
      </c>
      <c r="BI441" s="20">
        <v>2995</v>
      </c>
      <c r="BJ441" s="23">
        <v>43998</v>
      </c>
      <c r="BK441" s="20">
        <v>2995</v>
      </c>
      <c r="BL441" s="23">
        <v>43998</v>
      </c>
      <c r="BM441" s="20"/>
      <c r="BN441" s="20"/>
      <c r="BO441" s="20"/>
      <c r="BP441" s="20"/>
      <c r="BQ441" s="20"/>
      <c r="BR441" s="20"/>
      <c r="BS441" s="24"/>
      <c r="BT441" s="550"/>
      <c r="BU441" s="561"/>
      <c r="BV441" s="561"/>
      <c r="BW441" s="561"/>
      <c r="BX441" s="561"/>
      <c r="BY441" s="561"/>
      <c r="BZ441" s="561"/>
      <c r="CA441" s="561"/>
      <c r="CB441" s="561"/>
      <c r="CC441" s="561"/>
      <c r="CD441" s="561"/>
      <c r="CE441" s="561"/>
      <c r="CF441" s="561"/>
      <c r="CG441" s="561"/>
      <c r="CH441" s="561"/>
      <c r="CI441" s="561"/>
      <c r="CJ441" s="561"/>
      <c r="CK441" s="561"/>
      <c r="CL441" s="561"/>
      <c r="CM441" s="561"/>
      <c r="CN441" s="561"/>
      <c r="CO441" s="561"/>
      <c r="CP441" s="561"/>
      <c r="CQ441" s="561"/>
      <c r="CR441" s="561"/>
      <c r="CS441" s="561"/>
      <c r="CT441" s="561"/>
      <c r="CU441" s="561"/>
      <c r="CV441" s="561"/>
      <c r="CW441" s="561"/>
      <c r="CX441" s="561"/>
      <c r="CY441" s="561"/>
      <c r="CZ441" s="561"/>
      <c r="DA441" s="561"/>
      <c r="DB441" s="561"/>
      <c r="DC441" s="561"/>
      <c r="DD441" s="561"/>
      <c r="DE441" s="561"/>
      <c r="DF441" s="561"/>
      <c r="DG441" s="561"/>
      <c r="DH441" s="561"/>
      <c r="DI441" s="561"/>
      <c r="DJ441" s="561"/>
      <c r="DK441" s="561"/>
      <c r="DL441" s="561"/>
      <c r="DM441" s="561"/>
      <c r="DN441" s="561"/>
      <c r="DO441" s="561"/>
      <c r="DP441" s="561"/>
      <c r="DQ441" s="561"/>
      <c r="DR441" s="561"/>
      <c r="DS441" s="561"/>
      <c r="DT441" s="561"/>
      <c r="DU441" s="561"/>
      <c r="DV441" s="561"/>
      <c r="DW441" s="561"/>
      <c r="DX441" s="561"/>
      <c r="DY441" s="561"/>
      <c r="DZ441" s="561"/>
      <c r="EA441" s="561"/>
      <c r="EB441" s="561"/>
      <c r="EC441" s="561"/>
      <c r="ED441" s="561"/>
      <c r="EE441" s="561"/>
      <c r="EF441" s="561"/>
      <c r="EG441" s="561"/>
      <c r="EH441" s="561"/>
      <c r="EI441" s="561"/>
      <c r="EJ441" s="561"/>
      <c r="EK441" s="561"/>
      <c r="EL441" s="561"/>
      <c r="EM441" s="561"/>
      <c r="EN441" s="561"/>
      <c r="EO441" s="561"/>
      <c r="EP441" s="561"/>
      <c r="EQ441" s="561"/>
      <c r="ER441" s="561"/>
      <c r="ES441" s="561"/>
      <c r="ET441" s="561"/>
      <c r="EU441" s="561"/>
      <c r="EV441" s="561"/>
      <c r="EW441" s="561"/>
      <c r="EX441" s="561"/>
      <c r="EY441" s="561"/>
      <c r="EZ441" s="561"/>
      <c r="FA441" s="561"/>
      <c r="FB441" s="561"/>
      <c r="FC441" s="561"/>
      <c r="FD441" s="561"/>
      <c r="FE441" s="561"/>
      <c r="FF441" s="561"/>
      <c r="FG441" s="561"/>
      <c r="FH441" s="561"/>
      <c r="FI441" s="561"/>
      <c r="FJ441" s="561"/>
      <c r="FK441" s="561"/>
      <c r="FL441" s="561"/>
      <c r="FM441" s="561"/>
      <c r="FN441" s="561"/>
      <c r="FO441" s="561"/>
      <c r="FP441" s="561"/>
      <c r="FQ441" s="561"/>
      <c r="FR441" s="561"/>
      <c r="FS441" s="561"/>
      <c r="FT441" s="561"/>
      <c r="FU441" s="561"/>
      <c r="FV441" s="561"/>
      <c r="FW441" s="561"/>
      <c r="FX441" s="561"/>
      <c r="FY441" s="561"/>
      <c r="FZ441" s="561"/>
      <c r="GA441" s="561"/>
      <c r="GB441" s="561"/>
      <c r="GC441" s="561"/>
      <c r="GD441" s="561"/>
      <c r="GE441" s="561"/>
      <c r="GF441" s="561"/>
      <c r="GG441" s="561"/>
      <c r="GH441" s="561"/>
      <c r="GI441" s="561"/>
      <c r="GJ441" s="561"/>
      <c r="GK441" s="561"/>
      <c r="GL441" s="561"/>
      <c r="GM441" s="561"/>
      <c r="GN441" s="561"/>
      <c r="GO441" s="561"/>
      <c r="GP441" s="561"/>
      <c r="GQ441" s="561"/>
      <c r="GR441" s="561"/>
      <c r="GS441" s="561"/>
      <c r="GT441" s="561"/>
      <c r="GU441" s="561"/>
      <c r="GV441" s="561"/>
      <c r="GW441" s="561"/>
      <c r="GX441" s="561"/>
      <c r="GY441" s="561"/>
      <c r="GZ441" s="561"/>
      <c r="HA441" s="561"/>
      <c r="HB441" s="561"/>
      <c r="HC441" s="561"/>
      <c r="HD441" s="561"/>
      <c r="HE441" s="561"/>
      <c r="HF441" s="561"/>
      <c r="HG441" s="561"/>
      <c r="HH441" s="561"/>
      <c r="HI441" s="561"/>
      <c r="HJ441" s="561"/>
      <c r="HK441" s="561"/>
      <c r="HL441" s="561"/>
      <c r="HM441" s="561"/>
      <c r="HN441" s="561"/>
      <c r="HO441" s="561"/>
      <c r="HP441" s="561"/>
      <c r="HQ441" s="561"/>
      <c r="HR441" s="561"/>
      <c r="HS441" s="561"/>
      <c r="HT441" s="561"/>
      <c r="HU441" s="561"/>
      <c r="HV441" s="561"/>
      <c r="HW441" s="561"/>
      <c r="HX441" s="561"/>
      <c r="HY441" s="561"/>
      <c r="HZ441" s="561"/>
      <c r="IA441" s="561"/>
      <c r="IB441" s="561"/>
      <c r="IC441" s="561"/>
      <c r="ID441" s="561"/>
      <c r="IE441" s="561"/>
      <c r="IF441" s="561"/>
      <c r="IG441" s="561"/>
      <c r="IH441" s="561"/>
      <c r="II441" s="561"/>
      <c r="IJ441" s="561"/>
      <c r="IK441" s="561"/>
      <c r="IL441" s="561"/>
      <c r="IM441" s="561"/>
      <c r="IN441" s="561"/>
      <c r="IO441" s="561"/>
      <c r="IP441" s="561"/>
      <c r="IQ441" s="561"/>
      <c r="IR441" s="561"/>
      <c r="IS441" s="561"/>
      <c r="IT441" s="561"/>
      <c r="IU441" s="561"/>
      <c r="IV441" s="561"/>
      <c r="IW441" s="561"/>
      <c r="IX441" s="561"/>
      <c r="IY441" s="561"/>
      <c r="IZ441" s="561"/>
      <c r="JA441" s="561"/>
      <c r="JB441" s="561"/>
      <c r="JC441" s="561"/>
      <c r="JD441" s="561"/>
      <c r="JE441" s="561"/>
      <c r="JF441" s="561"/>
      <c r="JG441" s="561"/>
      <c r="JH441" s="561"/>
    </row>
    <row r="442" spans="1:268" ht="39.75" customHeight="1" x14ac:dyDescent="0.25">
      <c r="A442" s="20"/>
      <c r="B442" s="20" t="s">
        <v>1848</v>
      </c>
      <c r="C442" s="22">
        <v>11130046</v>
      </c>
      <c r="D442" s="23">
        <v>40071</v>
      </c>
      <c r="E442" s="23">
        <v>40071</v>
      </c>
      <c r="F442" s="23">
        <v>47376</v>
      </c>
      <c r="G442" s="23"/>
      <c r="H442" s="20" t="s">
        <v>469</v>
      </c>
      <c r="I442" s="24" t="s">
        <v>581</v>
      </c>
      <c r="J442" s="24" t="s">
        <v>581</v>
      </c>
      <c r="K442" s="24" t="s">
        <v>42</v>
      </c>
      <c r="L442" s="114" t="s">
        <v>1849</v>
      </c>
      <c r="M442" s="20" t="s">
        <v>213</v>
      </c>
      <c r="N442" s="20" t="s">
        <v>215</v>
      </c>
      <c r="O442" s="20" t="s">
        <v>45</v>
      </c>
      <c r="P442" s="21">
        <v>65766</v>
      </c>
      <c r="Q442" s="20" t="s">
        <v>4065</v>
      </c>
      <c r="R442" s="20" t="s">
        <v>213</v>
      </c>
      <c r="S442" s="20" t="s">
        <v>215</v>
      </c>
      <c r="T442" s="20" t="s">
        <v>45</v>
      </c>
      <c r="U442" s="20">
        <v>65766</v>
      </c>
      <c r="V442" s="20" t="s">
        <v>8395</v>
      </c>
      <c r="W442" s="20" t="s">
        <v>8396</v>
      </c>
      <c r="X442" s="20"/>
      <c r="Y442" s="20"/>
      <c r="Z442" s="20" t="s">
        <v>467</v>
      </c>
      <c r="AA442" s="20" t="s">
        <v>400</v>
      </c>
      <c r="AB442" s="34"/>
      <c r="AC442" s="20">
        <v>50</v>
      </c>
      <c r="AD442" s="20">
        <v>300000</v>
      </c>
      <c r="AE442" s="20"/>
      <c r="AF442" s="20"/>
      <c r="AG442" s="20">
        <v>300000</v>
      </c>
      <c r="AH442" s="20"/>
      <c r="AI442" s="20"/>
      <c r="AJ442" s="20"/>
      <c r="AK442" s="20"/>
      <c r="AL442" s="20"/>
      <c r="AM442" s="20"/>
      <c r="AN442" s="79"/>
      <c r="AO442" s="20"/>
      <c r="AP442" s="20"/>
      <c r="AQ442" s="20"/>
      <c r="AR442" s="20"/>
      <c r="AS442" s="20" t="s">
        <v>2272</v>
      </c>
      <c r="AT442" s="20"/>
      <c r="AU442" s="20"/>
      <c r="AV442" s="20"/>
      <c r="AW442" s="20" t="s">
        <v>6676</v>
      </c>
      <c r="AX442" s="20" t="s">
        <v>6677</v>
      </c>
      <c r="AY442" s="20">
        <v>43</v>
      </c>
      <c r="AZ442" s="20">
        <v>37</v>
      </c>
      <c r="BA442" s="20">
        <v>33.6</v>
      </c>
      <c r="BB442" s="20">
        <v>25</v>
      </c>
      <c r="BC442" s="20">
        <v>20</v>
      </c>
      <c r="BD442" s="20">
        <v>23.3</v>
      </c>
      <c r="BE442" s="20">
        <f t="shared" si="84"/>
        <v>43.625999999999998</v>
      </c>
      <c r="BF442" s="20">
        <f t="shared" si="85"/>
        <v>25.339805555555554</v>
      </c>
      <c r="BG442" s="24" t="s">
        <v>47</v>
      </c>
      <c r="BH442" s="20"/>
      <c r="BI442" s="20" t="s">
        <v>8873</v>
      </c>
      <c r="BJ442" s="23" t="s">
        <v>8874</v>
      </c>
      <c r="BK442" s="20" t="s">
        <v>8873</v>
      </c>
      <c r="BL442" s="23" t="s">
        <v>8874</v>
      </c>
      <c r="BM442" s="20"/>
      <c r="BN442" s="20"/>
      <c r="BO442" s="20"/>
      <c r="BP442" s="20"/>
      <c r="BQ442" s="20"/>
      <c r="BR442" s="20"/>
      <c r="BS442" s="24"/>
    </row>
    <row r="443" spans="1:268" s="28" customFormat="1" ht="39.75" customHeight="1" x14ac:dyDescent="0.25">
      <c r="A443" s="20"/>
      <c r="B443" s="20" t="s">
        <v>1850</v>
      </c>
      <c r="C443" s="22">
        <v>11140059</v>
      </c>
      <c r="D443" s="23">
        <v>40071</v>
      </c>
      <c r="E443" s="23">
        <v>40111</v>
      </c>
      <c r="F443" s="23">
        <v>43763</v>
      </c>
      <c r="G443" s="23"/>
      <c r="H443" s="23" t="s">
        <v>499</v>
      </c>
      <c r="I443" s="35" t="s">
        <v>977</v>
      </c>
      <c r="J443" s="35"/>
      <c r="K443" s="35" t="s">
        <v>73</v>
      </c>
      <c r="L443" s="347" t="s">
        <v>1376</v>
      </c>
      <c r="M443" s="20" t="s">
        <v>119</v>
      </c>
      <c r="N443" s="20" t="s">
        <v>106</v>
      </c>
      <c r="O443" s="20" t="s">
        <v>72</v>
      </c>
      <c r="P443" s="21">
        <v>73198</v>
      </c>
      <c r="Q443" s="20"/>
      <c r="R443" s="20" t="s">
        <v>4614</v>
      </c>
      <c r="S443" s="20" t="s">
        <v>106</v>
      </c>
      <c r="T443" s="20" t="s">
        <v>72</v>
      </c>
      <c r="U443" s="20">
        <v>73198</v>
      </c>
      <c r="V443" s="20"/>
      <c r="W443" s="20" t="s">
        <v>2884</v>
      </c>
      <c r="X443" s="20">
        <v>215</v>
      </c>
      <c r="Y443" s="20">
        <v>14</v>
      </c>
      <c r="Z443" s="20" t="s">
        <v>467</v>
      </c>
      <c r="AA443" s="20" t="s">
        <v>540</v>
      </c>
      <c r="AB443" s="34">
        <v>3.1</v>
      </c>
      <c r="AC443" s="20">
        <v>2000</v>
      </c>
      <c r="AD443" s="20">
        <v>36400000</v>
      </c>
      <c r="AE443" s="26"/>
      <c r="AF443" s="20">
        <v>36400000</v>
      </c>
      <c r="AG443" s="26"/>
      <c r="AH443" s="26"/>
      <c r="AI443" s="26"/>
      <c r="AJ443" s="26"/>
      <c r="AK443" s="26"/>
      <c r="AL443" s="26"/>
      <c r="AM443" s="26"/>
      <c r="AN443" s="26"/>
      <c r="AO443" s="20">
        <v>310</v>
      </c>
      <c r="AP443" s="20"/>
      <c r="AQ443" s="20"/>
      <c r="AR443" s="20"/>
      <c r="AS443" s="20"/>
      <c r="AT443" s="20"/>
      <c r="AU443" s="20"/>
      <c r="AV443" s="20">
        <v>389.4</v>
      </c>
      <c r="AW443" s="20" t="s">
        <v>6678</v>
      </c>
      <c r="AX443" s="20" t="s">
        <v>6679</v>
      </c>
      <c r="AY443" s="20">
        <v>42</v>
      </c>
      <c r="AZ443" s="20">
        <v>54</v>
      </c>
      <c r="BA443" s="20">
        <v>9.1</v>
      </c>
      <c r="BB443" s="20">
        <v>24</v>
      </c>
      <c r="BC443" s="20">
        <v>44</v>
      </c>
      <c r="BD443" s="20">
        <v>19</v>
      </c>
      <c r="BE443" s="20">
        <f t="shared" si="84"/>
        <v>42.902527777777777</v>
      </c>
      <c r="BF443" s="20">
        <f t="shared" si="85"/>
        <v>24.738611111111112</v>
      </c>
      <c r="BG443" s="24" t="s">
        <v>47</v>
      </c>
      <c r="BH443" s="20" t="s">
        <v>4863</v>
      </c>
      <c r="BI443" s="20"/>
      <c r="BJ443" s="23"/>
      <c r="BK443" s="20"/>
      <c r="BL443" s="23"/>
      <c r="BM443" s="20"/>
      <c r="BN443" s="20"/>
      <c r="BO443" s="20"/>
      <c r="BP443" s="20"/>
      <c r="BQ443" s="20"/>
      <c r="BR443" s="20"/>
      <c r="BS443" s="24"/>
      <c r="BT443" s="549"/>
      <c r="BU443" s="561"/>
      <c r="BV443" s="561"/>
      <c r="BW443" s="561"/>
      <c r="BX443" s="561"/>
      <c r="BY443" s="561"/>
      <c r="BZ443" s="561"/>
      <c r="CA443" s="561"/>
      <c r="CB443" s="561"/>
      <c r="CC443" s="561"/>
      <c r="CD443" s="561"/>
      <c r="CE443" s="561"/>
      <c r="CF443" s="561"/>
      <c r="CG443" s="561"/>
      <c r="CH443" s="561"/>
      <c r="CI443" s="561"/>
      <c r="CJ443" s="561"/>
      <c r="CK443" s="561"/>
      <c r="CL443" s="561"/>
      <c r="CM443" s="561"/>
      <c r="CN443" s="561"/>
      <c r="CO443" s="561"/>
      <c r="CP443" s="561"/>
      <c r="CQ443" s="561"/>
      <c r="CR443" s="561"/>
      <c r="CS443" s="561"/>
      <c r="CT443" s="561"/>
      <c r="CU443" s="561"/>
      <c r="CV443" s="561"/>
      <c r="CW443" s="561"/>
      <c r="CX443" s="561"/>
      <c r="CY443" s="561"/>
      <c r="CZ443" s="561"/>
      <c r="DA443" s="561"/>
      <c r="DB443" s="561"/>
      <c r="DC443" s="561"/>
      <c r="DD443" s="561"/>
      <c r="DE443" s="561"/>
      <c r="DF443" s="561"/>
      <c r="DG443" s="561"/>
      <c r="DH443" s="561"/>
      <c r="DI443" s="561"/>
      <c r="DJ443" s="561"/>
      <c r="DK443" s="561"/>
      <c r="DL443" s="561"/>
      <c r="DM443" s="561"/>
      <c r="DN443" s="561"/>
      <c r="DO443" s="561"/>
      <c r="DP443" s="561"/>
      <c r="DQ443" s="561"/>
      <c r="DR443" s="561"/>
      <c r="DS443" s="561"/>
      <c r="DT443" s="561"/>
      <c r="DU443" s="561"/>
      <c r="DV443" s="561"/>
      <c r="DW443" s="561"/>
      <c r="DX443" s="561"/>
      <c r="DY443" s="561"/>
      <c r="DZ443" s="561"/>
      <c r="EA443" s="561"/>
      <c r="EB443" s="561"/>
      <c r="EC443" s="561"/>
      <c r="ED443" s="561"/>
      <c r="EE443" s="561"/>
      <c r="EF443" s="561"/>
      <c r="EG443" s="561"/>
      <c r="EH443" s="561"/>
      <c r="EI443" s="561"/>
      <c r="EJ443" s="561"/>
      <c r="EK443" s="561"/>
      <c r="EL443" s="561"/>
      <c r="EM443" s="561"/>
      <c r="EN443" s="561"/>
      <c r="EO443" s="561"/>
      <c r="EP443" s="561"/>
      <c r="EQ443" s="561"/>
      <c r="ER443" s="561"/>
      <c r="ES443" s="561"/>
      <c r="ET443" s="561"/>
      <c r="EU443" s="561"/>
      <c r="EV443" s="561"/>
      <c r="EW443" s="561"/>
      <c r="EX443" s="561"/>
      <c r="EY443" s="561"/>
      <c r="EZ443" s="561"/>
      <c r="FA443" s="561"/>
      <c r="FB443" s="561"/>
      <c r="FC443" s="561"/>
      <c r="FD443" s="561"/>
      <c r="FE443" s="561"/>
      <c r="FF443" s="561"/>
      <c r="FG443" s="561"/>
      <c r="FH443" s="561"/>
      <c r="FI443" s="561"/>
      <c r="FJ443" s="561"/>
      <c r="FK443" s="561"/>
      <c r="FL443" s="561"/>
      <c r="FM443" s="561"/>
      <c r="FN443" s="561"/>
      <c r="FO443" s="561"/>
      <c r="FP443" s="561"/>
      <c r="FQ443" s="561"/>
      <c r="FR443" s="561"/>
      <c r="FS443" s="561"/>
      <c r="FT443" s="561"/>
      <c r="FU443" s="561"/>
      <c r="FV443" s="561"/>
      <c r="FW443" s="561"/>
      <c r="FX443" s="561"/>
      <c r="FY443" s="561"/>
      <c r="FZ443" s="561"/>
      <c r="GA443" s="561"/>
      <c r="GB443" s="561"/>
      <c r="GC443" s="561"/>
      <c r="GD443" s="561"/>
      <c r="GE443" s="561"/>
      <c r="GF443" s="561"/>
      <c r="GG443" s="561"/>
      <c r="GH443" s="561"/>
      <c r="GI443" s="561"/>
      <c r="GJ443" s="561"/>
      <c r="GK443" s="561"/>
      <c r="GL443" s="561"/>
      <c r="GM443" s="561"/>
      <c r="GN443" s="561"/>
      <c r="GO443" s="561"/>
      <c r="GP443" s="561"/>
      <c r="GQ443" s="561"/>
      <c r="GR443" s="561"/>
      <c r="GS443" s="561"/>
      <c r="GT443" s="561"/>
      <c r="GU443" s="561"/>
      <c r="GV443" s="561"/>
      <c r="GW443" s="561"/>
      <c r="GX443" s="561"/>
      <c r="GY443" s="561"/>
      <c r="GZ443" s="561"/>
      <c r="HA443" s="561"/>
      <c r="HB443" s="561"/>
      <c r="HC443" s="561"/>
      <c r="HD443" s="561"/>
      <c r="HE443" s="561"/>
      <c r="HF443" s="561"/>
      <c r="HG443" s="561"/>
      <c r="HH443" s="561"/>
      <c r="HI443" s="561"/>
      <c r="HJ443" s="561"/>
      <c r="HK443" s="561"/>
      <c r="HL443" s="561"/>
      <c r="HM443" s="561"/>
      <c r="HN443" s="561"/>
      <c r="HO443" s="561"/>
      <c r="HP443" s="561"/>
      <c r="HQ443" s="561"/>
      <c r="HR443" s="561"/>
      <c r="HS443" s="561"/>
      <c r="HT443" s="561"/>
      <c r="HU443" s="561"/>
      <c r="HV443" s="561"/>
      <c r="HW443" s="561"/>
      <c r="HX443" s="561"/>
      <c r="HY443" s="561"/>
      <c r="HZ443" s="561"/>
      <c r="IA443" s="561"/>
      <c r="IB443" s="561"/>
      <c r="IC443" s="561"/>
      <c r="ID443" s="561"/>
      <c r="IE443" s="561"/>
      <c r="IF443" s="561"/>
      <c r="IG443" s="561"/>
      <c r="IH443" s="561"/>
      <c r="II443" s="561"/>
      <c r="IJ443" s="561"/>
      <c r="IK443" s="561"/>
      <c r="IL443" s="561"/>
      <c r="IM443" s="561"/>
      <c r="IN443" s="561"/>
      <c r="IO443" s="561"/>
      <c r="IP443" s="561"/>
      <c r="IQ443" s="561"/>
      <c r="IR443" s="561"/>
      <c r="IS443" s="561"/>
      <c r="IT443" s="561"/>
      <c r="IU443" s="561"/>
      <c r="IV443" s="561"/>
      <c r="IW443" s="561"/>
      <c r="IX443" s="561"/>
      <c r="IY443" s="561"/>
      <c r="IZ443" s="561"/>
      <c r="JA443" s="561"/>
      <c r="JB443" s="561"/>
      <c r="JC443" s="561"/>
      <c r="JD443" s="561"/>
      <c r="JE443" s="561"/>
      <c r="JF443" s="561"/>
      <c r="JG443" s="561"/>
      <c r="JH443" s="561"/>
    </row>
    <row r="444" spans="1:268" ht="39.75" customHeight="1" x14ac:dyDescent="0.25">
      <c r="A444" s="83"/>
      <c r="B444" s="83" t="s">
        <v>1850</v>
      </c>
      <c r="C444" s="95">
        <v>11140060</v>
      </c>
      <c r="D444" s="96">
        <v>40071</v>
      </c>
      <c r="E444" s="96">
        <v>40109</v>
      </c>
      <c r="F444" s="96">
        <v>43761</v>
      </c>
      <c r="G444" s="96"/>
      <c r="H444" s="96" t="s">
        <v>2885</v>
      </c>
      <c r="I444" s="110" t="s">
        <v>995</v>
      </c>
      <c r="J444" s="110"/>
      <c r="K444" s="110" t="s">
        <v>55</v>
      </c>
      <c r="L444" s="348" t="s">
        <v>1851</v>
      </c>
      <c r="M444" s="83" t="s">
        <v>504</v>
      </c>
      <c r="N444" s="83" t="s">
        <v>152</v>
      </c>
      <c r="O444" s="83" t="s">
        <v>72</v>
      </c>
      <c r="P444" s="94">
        <v>44327</v>
      </c>
      <c r="Q444" s="83"/>
      <c r="R444" s="83" t="s">
        <v>4615</v>
      </c>
      <c r="S444" s="83" t="s">
        <v>152</v>
      </c>
      <c r="T444" s="83" t="s">
        <v>72</v>
      </c>
      <c r="U444" s="83">
        <v>44327</v>
      </c>
      <c r="V444" s="83"/>
      <c r="W444" s="83" t="s">
        <v>2746</v>
      </c>
      <c r="X444" s="83">
        <v>600</v>
      </c>
      <c r="Y444" s="83">
        <v>9</v>
      </c>
      <c r="Z444" s="83" t="s">
        <v>467</v>
      </c>
      <c r="AA444" s="83" t="s">
        <v>540</v>
      </c>
      <c r="AB444" s="47">
        <v>4.7089999999999996</v>
      </c>
      <c r="AC444" s="88">
        <v>5500</v>
      </c>
      <c r="AD444" s="83">
        <v>100000000</v>
      </c>
      <c r="AE444" s="88"/>
      <c r="AF444" s="83">
        <v>100000000</v>
      </c>
      <c r="AG444" s="88"/>
      <c r="AH444" s="88"/>
      <c r="AI444" s="88"/>
      <c r="AJ444" s="88"/>
      <c r="AK444" s="88"/>
      <c r="AL444" s="88"/>
      <c r="AM444" s="88"/>
      <c r="AN444" s="88"/>
      <c r="AO444" s="83">
        <v>470</v>
      </c>
      <c r="AP444" s="83"/>
      <c r="AQ444" s="83"/>
      <c r="AR444" s="83"/>
      <c r="AS444" s="83"/>
      <c r="AT444" s="83"/>
      <c r="AU444" s="83"/>
      <c r="AV444" s="83">
        <v>137.4</v>
      </c>
      <c r="AW444" s="83" t="s">
        <v>6680</v>
      </c>
      <c r="AX444" s="83" t="s">
        <v>6681</v>
      </c>
      <c r="AY444" s="83">
        <v>43</v>
      </c>
      <c r="AZ444" s="83">
        <v>11</v>
      </c>
      <c r="BA444" s="83">
        <v>57.8</v>
      </c>
      <c r="BB444" s="83">
        <v>24</v>
      </c>
      <c r="BC444" s="83">
        <v>9</v>
      </c>
      <c r="BD444" s="83">
        <v>26.1</v>
      </c>
      <c r="BE444" s="83">
        <f t="shared" si="84"/>
        <v>43.199388888888883</v>
      </c>
      <c r="BF444" s="83">
        <f t="shared" si="85"/>
        <v>24.157249999999998</v>
      </c>
      <c r="BG444" s="110" t="s">
        <v>47</v>
      </c>
      <c r="BH444" s="83" t="s">
        <v>4864</v>
      </c>
      <c r="BI444" s="83"/>
      <c r="BJ444" s="96"/>
      <c r="BK444" s="83"/>
      <c r="BL444" s="96"/>
      <c r="BM444" s="83">
        <v>299</v>
      </c>
      <c r="BN444" s="96">
        <v>41264</v>
      </c>
      <c r="BO444" s="83"/>
      <c r="BP444" s="83"/>
      <c r="BQ444" s="83"/>
      <c r="BR444" s="83"/>
      <c r="BS444" s="110" t="s">
        <v>5518</v>
      </c>
    </row>
    <row r="445" spans="1:268" s="28" customFormat="1" ht="39.75" customHeight="1" x14ac:dyDescent="0.25">
      <c r="A445" s="20"/>
      <c r="B445" s="20" t="s">
        <v>430</v>
      </c>
      <c r="C445" s="22">
        <v>11160041</v>
      </c>
      <c r="D445" s="23">
        <v>40081</v>
      </c>
      <c r="E445" s="23">
        <v>40081</v>
      </c>
      <c r="F445" s="23">
        <v>43733</v>
      </c>
      <c r="G445" s="23"/>
      <c r="H445" s="20" t="s">
        <v>1852</v>
      </c>
      <c r="I445" s="324" t="s">
        <v>881</v>
      </c>
      <c r="J445" s="324"/>
      <c r="K445" s="324" t="s">
        <v>55</v>
      </c>
      <c r="L445" s="114" t="s">
        <v>908</v>
      </c>
      <c r="M445" s="20" t="s">
        <v>1853</v>
      </c>
      <c r="N445" s="20" t="s">
        <v>121</v>
      </c>
      <c r="O445" s="20" t="s">
        <v>52</v>
      </c>
      <c r="P445" s="21">
        <v>14461</v>
      </c>
      <c r="Q445" s="20"/>
      <c r="R445" s="20" t="s">
        <v>1854</v>
      </c>
      <c r="S445" s="20" t="s">
        <v>121</v>
      </c>
      <c r="T445" s="20" t="s">
        <v>52</v>
      </c>
      <c r="U445" s="20">
        <v>14461</v>
      </c>
      <c r="V445" s="20" t="s">
        <v>4066</v>
      </c>
      <c r="W445" s="20" t="s">
        <v>1855</v>
      </c>
      <c r="X445" s="26"/>
      <c r="Y445" s="26"/>
      <c r="Z445" s="20" t="s">
        <v>467</v>
      </c>
      <c r="AA445" s="20" t="s">
        <v>955</v>
      </c>
      <c r="AB445" s="34">
        <v>2.1999999999999999E-2</v>
      </c>
      <c r="AC445" s="20">
        <v>2.5</v>
      </c>
      <c r="AD445" s="20">
        <f>SUM(AE445:AM445)</f>
        <v>32400</v>
      </c>
      <c r="AE445" s="20"/>
      <c r="AF445" s="20"/>
      <c r="AG445" s="20"/>
      <c r="AH445" s="20"/>
      <c r="AI445" s="20"/>
      <c r="AJ445" s="20"/>
      <c r="AK445" s="20"/>
      <c r="AL445" s="20">
        <v>32400</v>
      </c>
      <c r="AM445" s="20"/>
      <c r="AN445" s="20"/>
      <c r="AO445" s="20"/>
      <c r="AP445" s="20"/>
      <c r="AQ445" s="20"/>
      <c r="AR445" s="20"/>
      <c r="AS445" s="20"/>
      <c r="AT445" s="20"/>
      <c r="AU445" s="20"/>
      <c r="AV445" s="20">
        <v>577.04</v>
      </c>
      <c r="AW445" s="20" t="s">
        <v>6682</v>
      </c>
      <c r="AX445" s="20" t="s">
        <v>6683</v>
      </c>
      <c r="AY445" s="20">
        <v>43</v>
      </c>
      <c r="AZ445" s="20">
        <v>2</v>
      </c>
      <c r="BA445" s="20">
        <v>9.6</v>
      </c>
      <c r="BB445" s="20">
        <v>23</v>
      </c>
      <c r="BC445" s="20">
        <v>20</v>
      </c>
      <c r="BD445" s="20">
        <v>9.1</v>
      </c>
      <c r="BE445" s="20">
        <f t="shared" si="84"/>
        <v>43.036000000000001</v>
      </c>
      <c r="BF445" s="20">
        <f t="shared" si="85"/>
        <v>23.335861111111111</v>
      </c>
      <c r="BG445" s="24" t="s">
        <v>38</v>
      </c>
      <c r="BH445" s="20"/>
      <c r="BI445" s="20"/>
      <c r="BJ445" s="23"/>
      <c r="BK445" s="20"/>
      <c r="BL445" s="23"/>
      <c r="BM445" s="20"/>
      <c r="BN445" s="20"/>
      <c r="BO445" s="20"/>
      <c r="BP445" s="20"/>
      <c r="BQ445" s="20"/>
      <c r="BR445" s="20"/>
      <c r="BS445" s="24"/>
      <c r="BT445" s="549"/>
      <c r="BU445" s="561"/>
      <c r="BV445" s="561"/>
      <c r="BW445" s="561"/>
      <c r="BX445" s="561"/>
      <c r="BY445" s="561"/>
      <c r="BZ445" s="561"/>
      <c r="CA445" s="561"/>
      <c r="CB445" s="561"/>
      <c r="CC445" s="561"/>
      <c r="CD445" s="561"/>
      <c r="CE445" s="561"/>
      <c r="CF445" s="561"/>
      <c r="CG445" s="561"/>
      <c r="CH445" s="561"/>
      <c r="CI445" s="561"/>
      <c r="CJ445" s="561"/>
      <c r="CK445" s="561"/>
      <c r="CL445" s="561"/>
      <c r="CM445" s="561"/>
      <c r="CN445" s="561"/>
      <c r="CO445" s="561"/>
      <c r="CP445" s="561"/>
      <c r="CQ445" s="561"/>
      <c r="CR445" s="561"/>
      <c r="CS445" s="561"/>
      <c r="CT445" s="561"/>
      <c r="CU445" s="561"/>
      <c r="CV445" s="561"/>
      <c r="CW445" s="561"/>
      <c r="CX445" s="561"/>
      <c r="CY445" s="561"/>
      <c r="CZ445" s="561"/>
      <c r="DA445" s="561"/>
      <c r="DB445" s="561"/>
      <c r="DC445" s="561"/>
      <c r="DD445" s="561"/>
      <c r="DE445" s="561"/>
      <c r="DF445" s="561"/>
      <c r="DG445" s="561"/>
      <c r="DH445" s="561"/>
      <c r="DI445" s="561"/>
      <c r="DJ445" s="561"/>
      <c r="DK445" s="561"/>
      <c r="DL445" s="561"/>
      <c r="DM445" s="561"/>
      <c r="DN445" s="561"/>
      <c r="DO445" s="561"/>
      <c r="DP445" s="561"/>
      <c r="DQ445" s="561"/>
      <c r="DR445" s="561"/>
      <c r="DS445" s="561"/>
      <c r="DT445" s="561"/>
      <c r="DU445" s="561"/>
      <c r="DV445" s="561"/>
      <c r="DW445" s="561"/>
      <c r="DX445" s="561"/>
      <c r="DY445" s="561"/>
      <c r="DZ445" s="561"/>
      <c r="EA445" s="561"/>
      <c r="EB445" s="561"/>
      <c r="EC445" s="561"/>
      <c r="ED445" s="561"/>
      <c r="EE445" s="561"/>
      <c r="EF445" s="561"/>
      <c r="EG445" s="561"/>
      <c r="EH445" s="561"/>
      <c r="EI445" s="561"/>
      <c r="EJ445" s="561"/>
      <c r="EK445" s="561"/>
      <c r="EL445" s="561"/>
      <c r="EM445" s="561"/>
      <c r="EN445" s="561"/>
      <c r="EO445" s="561"/>
      <c r="EP445" s="561"/>
      <c r="EQ445" s="561"/>
      <c r="ER445" s="561"/>
      <c r="ES445" s="561"/>
      <c r="ET445" s="561"/>
      <c r="EU445" s="561"/>
      <c r="EV445" s="561"/>
      <c r="EW445" s="561"/>
      <c r="EX445" s="561"/>
      <c r="EY445" s="561"/>
      <c r="EZ445" s="561"/>
      <c r="FA445" s="561"/>
      <c r="FB445" s="561"/>
      <c r="FC445" s="561"/>
      <c r="FD445" s="561"/>
      <c r="FE445" s="561"/>
      <c r="FF445" s="561"/>
      <c r="FG445" s="561"/>
      <c r="FH445" s="561"/>
      <c r="FI445" s="561"/>
      <c r="FJ445" s="561"/>
      <c r="FK445" s="561"/>
      <c r="FL445" s="561"/>
      <c r="FM445" s="561"/>
      <c r="FN445" s="561"/>
      <c r="FO445" s="561"/>
      <c r="FP445" s="561"/>
      <c r="FQ445" s="561"/>
      <c r="FR445" s="561"/>
      <c r="FS445" s="561"/>
      <c r="FT445" s="561"/>
      <c r="FU445" s="561"/>
      <c r="FV445" s="561"/>
      <c r="FW445" s="561"/>
      <c r="FX445" s="561"/>
      <c r="FY445" s="561"/>
      <c r="FZ445" s="561"/>
      <c r="GA445" s="561"/>
      <c r="GB445" s="561"/>
      <c r="GC445" s="561"/>
      <c r="GD445" s="561"/>
      <c r="GE445" s="561"/>
      <c r="GF445" s="561"/>
      <c r="GG445" s="561"/>
      <c r="GH445" s="561"/>
      <c r="GI445" s="561"/>
      <c r="GJ445" s="561"/>
      <c r="GK445" s="561"/>
      <c r="GL445" s="561"/>
      <c r="GM445" s="561"/>
      <c r="GN445" s="561"/>
      <c r="GO445" s="561"/>
      <c r="GP445" s="561"/>
      <c r="GQ445" s="561"/>
      <c r="GR445" s="561"/>
      <c r="GS445" s="561"/>
      <c r="GT445" s="561"/>
      <c r="GU445" s="561"/>
      <c r="GV445" s="561"/>
      <c r="GW445" s="561"/>
      <c r="GX445" s="561"/>
      <c r="GY445" s="561"/>
      <c r="GZ445" s="561"/>
      <c r="HA445" s="561"/>
      <c r="HB445" s="561"/>
      <c r="HC445" s="561"/>
      <c r="HD445" s="561"/>
      <c r="HE445" s="561"/>
      <c r="HF445" s="561"/>
      <c r="HG445" s="561"/>
      <c r="HH445" s="561"/>
      <c r="HI445" s="561"/>
      <c r="HJ445" s="561"/>
      <c r="HK445" s="561"/>
      <c r="HL445" s="561"/>
      <c r="HM445" s="561"/>
      <c r="HN445" s="561"/>
      <c r="HO445" s="561"/>
      <c r="HP445" s="561"/>
      <c r="HQ445" s="561"/>
      <c r="HR445" s="561"/>
      <c r="HS445" s="561"/>
      <c r="HT445" s="561"/>
      <c r="HU445" s="561"/>
      <c r="HV445" s="561"/>
      <c r="HW445" s="561"/>
      <c r="HX445" s="561"/>
      <c r="HY445" s="561"/>
      <c r="HZ445" s="561"/>
      <c r="IA445" s="561"/>
      <c r="IB445" s="561"/>
      <c r="IC445" s="561"/>
      <c r="ID445" s="561"/>
      <c r="IE445" s="561"/>
      <c r="IF445" s="561"/>
      <c r="IG445" s="561"/>
      <c r="IH445" s="561"/>
      <c r="II445" s="561"/>
      <c r="IJ445" s="561"/>
      <c r="IK445" s="561"/>
      <c r="IL445" s="561"/>
      <c r="IM445" s="561"/>
      <c r="IN445" s="561"/>
      <c r="IO445" s="561"/>
      <c r="IP445" s="561"/>
      <c r="IQ445" s="561"/>
      <c r="IR445" s="561"/>
      <c r="IS445" s="561"/>
      <c r="IT445" s="561"/>
      <c r="IU445" s="561"/>
      <c r="IV445" s="561"/>
      <c r="IW445" s="561"/>
      <c r="IX445" s="561"/>
      <c r="IY445" s="561"/>
      <c r="IZ445" s="561"/>
      <c r="JA445" s="561"/>
      <c r="JB445" s="561"/>
      <c r="JC445" s="561"/>
      <c r="JD445" s="561"/>
      <c r="JE445" s="561"/>
      <c r="JF445" s="561"/>
      <c r="JG445" s="561"/>
      <c r="JH445" s="561"/>
    </row>
    <row r="446" spans="1:268" ht="39.75" customHeight="1" x14ac:dyDescent="0.25">
      <c r="A446" s="83"/>
      <c r="B446" s="83" t="s">
        <v>1856</v>
      </c>
      <c r="C446" s="95">
        <v>11140061</v>
      </c>
      <c r="D446" s="96">
        <v>40094</v>
      </c>
      <c r="E446" s="96">
        <v>40094</v>
      </c>
      <c r="F446" s="96">
        <v>41759</v>
      </c>
      <c r="G446" s="96">
        <v>40908</v>
      </c>
      <c r="H446" s="96" t="s">
        <v>470</v>
      </c>
      <c r="I446" s="110" t="s">
        <v>994</v>
      </c>
      <c r="J446" s="110"/>
      <c r="K446" s="110" t="s">
        <v>135</v>
      </c>
      <c r="L446" s="348" t="s">
        <v>1376</v>
      </c>
      <c r="M446" s="83" t="s">
        <v>155</v>
      </c>
      <c r="N446" s="83" t="s">
        <v>152</v>
      </c>
      <c r="O446" s="83" t="s">
        <v>72</v>
      </c>
      <c r="P446" s="94">
        <v>20688</v>
      </c>
      <c r="Q446" s="83"/>
      <c r="R446" s="83" t="s">
        <v>4616</v>
      </c>
      <c r="S446" s="83" t="s">
        <v>152</v>
      </c>
      <c r="T446" s="83" t="s">
        <v>72</v>
      </c>
      <c r="U446" s="83">
        <v>20688</v>
      </c>
      <c r="V446" s="83"/>
      <c r="W446" s="83" t="s">
        <v>2886</v>
      </c>
      <c r="X446" s="83">
        <v>550</v>
      </c>
      <c r="Y446" s="83">
        <v>34.299999999999997</v>
      </c>
      <c r="Z446" s="83" t="s">
        <v>467</v>
      </c>
      <c r="AA446" s="83" t="s">
        <v>540</v>
      </c>
      <c r="AB446" s="47">
        <v>11.029</v>
      </c>
      <c r="AC446" s="425">
        <v>2000</v>
      </c>
      <c r="AD446" s="83">
        <v>40000000</v>
      </c>
      <c r="AE446" s="88"/>
      <c r="AF446" s="83">
        <v>40000000</v>
      </c>
      <c r="AG446" s="88"/>
      <c r="AH446" s="88"/>
      <c r="AI446" s="88"/>
      <c r="AJ446" s="88"/>
      <c r="AK446" s="88"/>
      <c r="AL446" s="88"/>
      <c r="AM446" s="88"/>
      <c r="AN446" s="88"/>
      <c r="AO446" s="83"/>
      <c r="AP446" s="83"/>
      <c r="AQ446" s="83"/>
      <c r="AR446" s="83"/>
      <c r="AS446" s="83"/>
      <c r="AT446" s="83"/>
      <c r="AU446" s="83"/>
      <c r="AV446" s="83">
        <v>240.78</v>
      </c>
      <c r="AW446" s="83" t="s">
        <v>6684</v>
      </c>
      <c r="AX446" s="83" t="s">
        <v>6685</v>
      </c>
      <c r="AY446" s="83">
        <v>43</v>
      </c>
      <c r="AZ446" s="83">
        <v>9</v>
      </c>
      <c r="BA446" s="83">
        <v>2.0699999999999998</v>
      </c>
      <c r="BB446" s="83">
        <v>24</v>
      </c>
      <c r="BC446" s="83">
        <v>16</v>
      </c>
      <c r="BD446" s="83">
        <v>8.19</v>
      </c>
      <c r="BE446" s="83">
        <f t="shared" si="84"/>
        <v>43.150574999999996</v>
      </c>
      <c r="BF446" s="83">
        <f t="shared" si="85"/>
        <v>24.268941666666667</v>
      </c>
      <c r="BG446" s="110" t="s">
        <v>38</v>
      </c>
      <c r="BH446" s="83"/>
      <c r="BI446" s="83"/>
      <c r="BJ446" s="96"/>
      <c r="BK446" s="83"/>
      <c r="BL446" s="96"/>
      <c r="BM446" s="83"/>
      <c r="BN446" s="96"/>
      <c r="BO446" s="83"/>
      <c r="BP446" s="83"/>
      <c r="BQ446" s="83"/>
      <c r="BR446" s="83"/>
      <c r="BS446" s="110"/>
    </row>
    <row r="447" spans="1:268" ht="39.75" customHeight="1" x14ac:dyDescent="0.25">
      <c r="A447" s="27"/>
      <c r="B447" s="27" t="s">
        <v>1857</v>
      </c>
      <c r="C447" s="22">
        <v>11140062</v>
      </c>
      <c r="D447" s="23">
        <v>40094</v>
      </c>
      <c r="E447" s="23">
        <v>40094</v>
      </c>
      <c r="F447" s="23">
        <v>43746</v>
      </c>
      <c r="G447" s="23">
        <v>40908</v>
      </c>
      <c r="H447" s="20" t="s">
        <v>4561</v>
      </c>
      <c r="I447" s="35" t="s">
        <v>837</v>
      </c>
      <c r="J447" s="35"/>
      <c r="K447" s="35" t="s">
        <v>55</v>
      </c>
      <c r="L447" s="114" t="s">
        <v>1376</v>
      </c>
      <c r="M447" s="27" t="s">
        <v>1858</v>
      </c>
      <c r="N447" s="27" t="s">
        <v>131</v>
      </c>
      <c r="O447" s="27" t="s">
        <v>52</v>
      </c>
      <c r="P447" s="31">
        <v>46276</v>
      </c>
      <c r="Q447" s="27"/>
      <c r="R447" s="20" t="s">
        <v>4617</v>
      </c>
      <c r="S447" s="27" t="s">
        <v>131</v>
      </c>
      <c r="T447" s="27" t="s">
        <v>52</v>
      </c>
      <c r="U447" s="27">
        <v>46276</v>
      </c>
      <c r="V447" s="27"/>
      <c r="W447" s="20" t="s">
        <v>2887</v>
      </c>
      <c r="X447" s="27">
        <v>750</v>
      </c>
      <c r="Y447" s="27">
        <v>91.3</v>
      </c>
      <c r="Z447" s="20" t="s">
        <v>467</v>
      </c>
      <c r="AA447" s="20" t="s">
        <v>540</v>
      </c>
      <c r="AB447" s="37">
        <v>1.58</v>
      </c>
      <c r="AC447" s="426">
        <v>1000</v>
      </c>
      <c r="AD447" s="129">
        <v>10600000</v>
      </c>
      <c r="AE447" s="26"/>
      <c r="AF447" s="129">
        <v>10600000</v>
      </c>
      <c r="AG447" s="26"/>
      <c r="AH447" s="26"/>
      <c r="AI447" s="26"/>
      <c r="AJ447" s="26"/>
      <c r="AK447" s="26"/>
      <c r="AL447" s="26"/>
      <c r="AM447" s="26"/>
      <c r="AN447" s="26"/>
      <c r="AO447" s="27">
        <v>150</v>
      </c>
      <c r="AP447" s="27"/>
      <c r="AQ447" s="27" t="s">
        <v>47</v>
      </c>
      <c r="AR447" s="27"/>
      <c r="AS447" s="27"/>
      <c r="AT447" s="27"/>
      <c r="AU447" s="27"/>
      <c r="AV447" s="27">
        <v>1349</v>
      </c>
      <c r="AW447" s="20" t="s">
        <v>6686</v>
      </c>
      <c r="AX447" s="20" t="s">
        <v>6687</v>
      </c>
      <c r="AY447" s="27">
        <v>42</v>
      </c>
      <c r="AZ447" s="27">
        <v>14</v>
      </c>
      <c r="BA447" s="27">
        <v>47.8</v>
      </c>
      <c r="BB447" s="27">
        <v>23</v>
      </c>
      <c r="BC447" s="27">
        <v>30</v>
      </c>
      <c r="BD447" s="27">
        <v>52.2</v>
      </c>
      <c r="BE447" s="27">
        <f t="shared" si="84"/>
        <v>42.246611111111115</v>
      </c>
      <c r="BF447" s="27">
        <f t="shared" si="85"/>
        <v>23.514500000000002</v>
      </c>
      <c r="BG447" s="35" t="s">
        <v>38</v>
      </c>
      <c r="BH447" s="20"/>
      <c r="BI447" s="20"/>
      <c r="BJ447" s="23"/>
      <c r="BK447" s="20"/>
      <c r="BL447" s="23"/>
      <c r="BM447" s="20"/>
      <c r="BN447" s="20"/>
      <c r="BO447" s="20"/>
      <c r="BP447" s="20"/>
      <c r="BQ447" s="20"/>
      <c r="BR447" s="20"/>
      <c r="BS447" s="35"/>
    </row>
    <row r="448" spans="1:268" ht="39.75" customHeight="1" x14ac:dyDescent="0.25">
      <c r="A448" s="83"/>
      <c r="B448" s="83" t="s">
        <v>1859</v>
      </c>
      <c r="C448" s="95">
        <v>11140063</v>
      </c>
      <c r="D448" s="96">
        <v>40094</v>
      </c>
      <c r="E448" s="96">
        <v>40094</v>
      </c>
      <c r="F448" s="96">
        <v>43746</v>
      </c>
      <c r="G448" s="96">
        <v>40908</v>
      </c>
      <c r="H448" s="96" t="s">
        <v>4562</v>
      </c>
      <c r="I448" s="325" t="s">
        <v>983</v>
      </c>
      <c r="J448" s="325"/>
      <c r="K448" s="325" t="s">
        <v>55</v>
      </c>
      <c r="L448" s="348" t="s">
        <v>1376</v>
      </c>
      <c r="M448" s="83" t="s">
        <v>1860</v>
      </c>
      <c r="N448" s="83" t="s">
        <v>61</v>
      </c>
      <c r="O448" s="83" t="s">
        <v>52</v>
      </c>
      <c r="P448" s="94" t="s">
        <v>288</v>
      </c>
      <c r="Q448" s="83"/>
      <c r="R448" s="83" t="s">
        <v>4618</v>
      </c>
      <c r="S448" s="83" t="s">
        <v>136</v>
      </c>
      <c r="T448" s="83" t="s">
        <v>52</v>
      </c>
      <c r="U448" s="83" t="s">
        <v>288</v>
      </c>
      <c r="V448" s="83"/>
      <c r="W448" s="83" t="s">
        <v>2888</v>
      </c>
      <c r="X448" s="83">
        <v>670</v>
      </c>
      <c r="Y448" s="83">
        <v>91.6</v>
      </c>
      <c r="Z448" s="83" t="s">
        <v>467</v>
      </c>
      <c r="AA448" s="83" t="s">
        <v>540</v>
      </c>
      <c r="AB448" s="47">
        <v>0.53600000000000003</v>
      </c>
      <c r="AC448" s="427">
        <v>900</v>
      </c>
      <c r="AD448" s="83">
        <v>15000000</v>
      </c>
      <c r="AE448" s="83"/>
      <c r="AF448" s="83">
        <v>15000000</v>
      </c>
      <c r="AG448" s="83"/>
      <c r="AH448" s="83"/>
      <c r="AI448" s="83"/>
      <c r="AJ448" s="83"/>
      <c r="AK448" s="83"/>
      <c r="AL448" s="83"/>
      <c r="AM448" s="83"/>
      <c r="AN448" s="83"/>
      <c r="AO448" s="83">
        <v>75</v>
      </c>
      <c r="AP448" s="83"/>
      <c r="AQ448" s="83" t="s">
        <v>47</v>
      </c>
      <c r="AR448" s="83"/>
      <c r="AS448" s="83"/>
      <c r="AT448" s="83"/>
      <c r="AU448" s="83"/>
      <c r="AV448" s="83">
        <v>834.1</v>
      </c>
      <c r="AW448" s="47" t="s">
        <v>6688</v>
      </c>
      <c r="AX448" s="47" t="s">
        <v>6689</v>
      </c>
      <c r="AY448" s="83">
        <v>42</v>
      </c>
      <c r="AZ448" s="83">
        <v>32</v>
      </c>
      <c r="BA448" s="83">
        <v>42.5</v>
      </c>
      <c r="BB448" s="83">
        <v>23</v>
      </c>
      <c r="BC448" s="83">
        <v>23</v>
      </c>
      <c r="BD448" s="83">
        <v>51.3</v>
      </c>
      <c r="BE448" s="83">
        <f t="shared" si="84"/>
        <v>42.545138888888886</v>
      </c>
      <c r="BF448" s="83">
        <f t="shared" si="85"/>
        <v>23.397583333333333</v>
      </c>
      <c r="BG448" s="110" t="s">
        <v>47</v>
      </c>
      <c r="BH448" s="83" t="s">
        <v>4865</v>
      </c>
      <c r="BI448" s="83"/>
      <c r="BJ448" s="96"/>
      <c r="BK448" s="83"/>
      <c r="BL448" s="96"/>
      <c r="BM448" s="83">
        <v>399</v>
      </c>
      <c r="BN448" s="96">
        <v>41557</v>
      </c>
      <c r="BO448" s="83"/>
      <c r="BP448" s="83"/>
      <c r="BQ448" s="83"/>
      <c r="BR448" s="83"/>
      <c r="BS448" s="110" t="s">
        <v>1861</v>
      </c>
    </row>
    <row r="449" spans="1:268" s="28" customFormat="1" ht="39.75" customHeight="1" x14ac:dyDescent="0.25">
      <c r="A449" s="83"/>
      <c r="B449" s="83" t="s">
        <v>4067</v>
      </c>
      <c r="C449" s="95">
        <v>11160042</v>
      </c>
      <c r="D449" s="96">
        <v>40094</v>
      </c>
      <c r="E449" s="96">
        <v>40094</v>
      </c>
      <c r="F449" s="96">
        <v>43746</v>
      </c>
      <c r="G449" s="96"/>
      <c r="H449" s="83" t="s">
        <v>980</v>
      </c>
      <c r="I449" s="110" t="s">
        <v>1010</v>
      </c>
      <c r="J449" s="110"/>
      <c r="K449" s="110" t="s">
        <v>55</v>
      </c>
      <c r="L449" s="115" t="s">
        <v>908</v>
      </c>
      <c r="M449" s="83" t="s">
        <v>1862</v>
      </c>
      <c r="N449" s="83" t="s">
        <v>121</v>
      </c>
      <c r="O449" s="83" t="s">
        <v>52</v>
      </c>
      <c r="P449" s="94">
        <v>32843</v>
      </c>
      <c r="Q449" s="83"/>
      <c r="R449" s="83" t="s">
        <v>1862</v>
      </c>
      <c r="S449" s="83" t="s">
        <v>121</v>
      </c>
      <c r="T449" s="83" t="s">
        <v>52</v>
      </c>
      <c r="U449" s="83">
        <v>32843</v>
      </c>
      <c r="V449" s="83" t="s">
        <v>1863</v>
      </c>
      <c r="W449" s="83" t="s">
        <v>1864</v>
      </c>
      <c r="X449" s="88"/>
      <c r="Y449" s="88"/>
      <c r="Z449" s="83" t="s">
        <v>467</v>
      </c>
      <c r="AA449" s="83" t="s">
        <v>18</v>
      </c>
      <c r="AB449" s="47">
        <v>3.76</v>
      </c>
      <c r="AC449" s="427">
        <v>1030</v>
      </c>
      <c r="AD449" s="83">
        <v>32.484000000000002</v>
      </c>
      <c r="AE449" s="83"/>
      <c r="AF449" s="83"/>
      <c r="AG449" s="83"/>
      <c r="AH449" s="83"/>
      <c r="AI449" s="83"/>
      <c r="AJ449" s="83"/>
      <c r="AK449" s="83"/>
      <c r="AL449" s="83">
        <v>32.484000000000002</v>
      </c>
      <c r="AM449" s="83"/>
      <c r="AN449" s="83"/>
      <c r="AO449" s="83">
        <v>380</v>
      </c>
      <c r="AP449" s="83">
        <v>2</v>
      </c>
      <c r="AQ449" s="83"/>
      <c r="AR449" s="83"/>
      <c r="AS449" s="83" t="s">
        <v>1865</v>
      </c>
      <c r="AT449" s="83"/>
      <c r="AU449" s="83"/>
      <c r="AV449" s="83">
        <v>540.4</v>
      </c>
      <c r="AW449" s="83" t="s">
        <v>6690</v>
      </c>
      <c r="AX449" s="83" t="s">
        <v>6691</v>
      </c>
      <c r="AY449" s="83">
        <v>42</v>
      </c>
      <c r="AZ449" s="83">
        <v>59</v>
      </c>
      <c r="BA449" s="83">
        <v>18.899999999999999</v>
      </c>
      <c r="BB449" s="83">
        <v>23</v>
      </c>
      <c r="BC449" s="83">
        <v>14</v>
      </c>
      <c r="BD449" s="83">
        <v>5</v>
      </c>
      <c r="BE449" s="83">
        <f t="shared" si="84"/>
        <v>42.988583333333331</v>
      </c>
      <c r="BF449" s="83">
        <f t="shared" si="85"/>
        <v>23.234722222222224</v>
      </c>
      <c r="BG449" s="110" t="s">
        <v>38</v>
      </c>
      <c r="BH449" s="83"/>
      <c r="BI449" s="83"/>
      <c r="BJ449" s="96"/>
      <c r="BK449" s="83"/>
      <c r="BL449" s="96"/>
      <c r="BM449" s="83"/>
      <c r="BN449" s="83"/>
      <c r="BO449" s="83"/>
      <c r="BP449" s="83"/>
      <c r="BQ449" s="83" t="s">
        <v>8850</v>
      </c>
      <c r="BR449" s="96">
        <v>43865</v>
      </c>
      <c r="BS449" s="110" t="s">
        <v>8851</v>
      </c>
      <c r="BT449" s="549"/>
      <c r="BU449" s="561"/>
      <c r="BV449" s="561"/>
      <c r="BW449" s="561"/>
      <c r="BX449" s="561"/>
      <c r="BY449" s="561"/>
      <c r="BZ449" s="561"/>
      <c r="CA449" s="561"/>
      <c r="CB449" s="561"/>
      <c r="CC449" s="561"/>
      <c r="CD449" s="561"/>
      <c r="CE449" s="561"/>
      <c r="CF449" s="561"/>
      <c r="CG449" s="561"/>
      <c r="CH449" s="561"/>
      <c r="CI449" s="561"/>
      <c r="CJ449" s="561"/>
      <c r="CK449" s="561"/>
      <c r="CL449" s="561"/>
      <c r="CM449" s="561"/>
      <c r="CN449" s="561"/>
      <c r="CO449" s="561"/>
      <c r="CP449" s="561"/>
      <c r="CQ449" s="561"/>
      <c r="CR449" s="561"/>
      <c r="CS449" s="561"/>
      <c r="CT449" s="561"/>
      <c r="CU449" s="561"/>
      <c r="CV449" s="561"/>
      <c r="CW449" s="561"/>
      <c r="CX449" s="561"/>
      <c r="CY449" s="561"/>
      <c r="CZ449" s="561"/>
      <c r="DA449" s="561"/>
      <c r="DB449" s="561"/>
      <c r="DC449" s="561"/>
      <c r="DD449" s="561"/>
      <c r="DE449" s="561"/>
      <c r="DF449" s="561"/>
      <c r="DG449" s="561"/>
      <c r="DH449" s="561"/>
      <c r="DI449" s="561"/>
      <c r="DJ449" s="561"/>
      <c r="DK449" s="561"/>
      <c r="DL449" s="561"/>
      <c r="DM449" s="561"/>
      <c r="DN449" s="561"/>
      <c r="DO449" s="561"/>
      <c r="DP449" s="561"/>
      <c r="DQ449" s="561"/>
      <c r="DR449" s="561"/>
      <c r="DS449" s="561"/>
      <c r="DT449" s="561"/>
      <c r="DU449" s="561"/>
      <c r="DV449" s="561"/>
      <c r="DW449" s="561"/>
      <c r="DX449" s="561"/>
      <c r="DY449" s="561"/>
      <c r="DZ449" s="561"/>
      <c r="EA449" s="561"/>
      <c r="EB449" s="561"/>
      <c r="EC449" s="561"/>
      <c r="ED449" s="561"/>
      <c r="EE449" s="561"/>
      <c r="EF449" s="561"/>
      <c r="EG449" s="561"/>
      <c r="EH449" s="561"/>
      <c r="EI449" s="561"/>
      <c r="EJ449" s="561"/>
      <c r="EK449" s="561"/>
      <c r="EL449" s="561"/>
      <c r="EM449" s="561"/>
      <c r="EN449" s="561"/>
      <c r="EO449" s="561"/>
      <c r="EP449" s="561"/>
      <c r="EQ449" s="561"/>
      <c r="ER449" s="561"/>
      <c r="ES449" s="561"/>
      <c r="ET449" s="561"/>
      <c r="EU449" s="561"/>
      <c r="EV449" s="561"/>
      <c r="EW449" s="561"/>
      <c r="EX449" s="561"/>
      <c r="EY449" s="561"/>
      <c r="EZ449" s="561"/>
      <c r="FA449" s="561"/>
      <c r="FB449" s="561"/>
      <c r="FC449" s="561"/>
      <c r="FD449" s="561"/>
      <c r="FE449" s="561"/>
      <c r="FF449" s="561"/>
      <c r="FG449" s="561"/>
      <c r="FH449" s="561"/>
      <c r="FI449" s="561"/>
      <c r="FJ449" s="561"/>
      <c r="FK449" s="561"/>
      <c r="FL449" s="561"/>
      <c r="FM449" s="561"/>
      <c r="FN449" s="561"/>
      <c r="FO449" s="561"/>
      <c r="FP449" s="561"/>
      <c r="FQ449" s="561"/>
      <c r="FR449" s="561"/>
      <c r="FS449" s="561"/>
      <c r="FT449" s="561"/>
      <c r="FU449" s="561"/>
      <c r="FV449" s="561"/>
      <c r="FW449" s="561"/>
      <c r="FX449" s="561"/>
      <c r="FY449" s="561"/>
      <c r="FZ449" s="561"/>
      <c r="GA449" s="561"/>
      <c r="GB449" s="561"/>
      <c r="GC449" s="561"/>
      <c r="GD449" s="561"/>
      <c r="GE449" s="561"/>
      <c r="GF449" s="561"/>
      <c r="GG449" s="561"/>
      <c r="GH449" s="561"/>
      <c r="GI449" s="561"/>
      <c r="GJ449" s="561"/>
      <c r="GK449" s="561"/>
      <c r="GL449" s="561"/>
      <c r="GM449" s="561"/>
      <c r="GN449" s="561"/>
      <c r="GO449" s="561"/>
      <c r="GP449" s="561"/>
      <c r="GQ449" s="561"/>
      <c r="GR449" s="561"/>
      <c r="GS449" s="561"/>
      <c r="GT449" s="561"/>
      <c r="GU449" s="561"/>
      <c r="GV449" s="561"/>
      <c r="GW449" s="561"/>
      <c r="GX449" s="561"/>
      <c r="GY449" s="561"/>
      <c r="GZ449" s="561"/>
      <c r="HA449" s="561"/>
      <c r="HB449" s="561"/>
      <c r="HC449" s="561"/>
      <c r="HD449" s="561"/>
      <c r="HE449" s="561"/>
      <c r="HF449" s="561"/>
      <c r="HG449" s="561"/>
      <c r="HH449" s="561"/>
      <c r="HI449" s="561"/>
      <c r="HJ449" s="561"/>
      <c r="HK449" s="561"/>
      <c r="HL449" s="561"/>
      <c r="HM449" s="561"/>
      <c r="HN449" s="561"/>
      <c r="HO449" s="561"/>
      <c r="HP449" s="561"/>
      <c r="HQ449" s="561"/>
      <c r="HR449" s="561"/>
      <c r="HS449" s="561"/>
      <c r="HT449" s="561"/>
      <c r="HU449" s="561"/>
      <c r="HV449" s="561"/>
      <c r="HW449" s="561"/>
      <c r="HX449" s="561"/>
      <c r="HY449" s="561"/>
      <c r="HZ449" s="561"/>
      <c r="IA449" s="561"/>
      <c r="IB449" s="561"/>
      <c r="IC449" s="561"/>
      <c r="ID449" s="561"/>
      <c r="IE449" s="561"/>
      <c r="IF449" s="561"/>
      <c r="IG449" s="561"/>
      <c r="IH449" s="561"/>
      <c r="II449" s="561"/>
      <c r="IJ449" s="561"/>
      <c r="IK449" s="561"/>
      <c r="IL449" s="561"/>
      <c r="IM449" s="561"/>
      <c r="IN449" s="561"/>
      <c r="IO449" s="561"/>
      <c r="IP449" s="561"/>
      <c r="IQ449" s="561"/>
      <c r="IR449" s="561"/>
      <c r="IS449" s="561"/>
      <c r="IT449" s="561"/>
      <c r="IU449" s="561"/>
      <c r="IV449" s="561"/>
      <c r="IW449" s="561"/>
      <c r="IX449" s="561"/>
      <c r="IY449" s="561"/>
      <c r="IZ449" s="561"/>
      <c r="JA449" s="561"/>
      <c r="JB449" s="561"/>
      <c r="JC449" s="561"/>
      <c r="JD449" s="561"/>
      <c r="JE449" s="561"/>
      <c r="JF449" s="561"/>
      <c r="JG449" s="561"/>
      <c r="JH449" s="561"/>
    </row>
    <row r="450" spans="1:268" ht="39.75" customHeight="1" x14ac:dyDescent="0.25">
      <c r="A450" s="83"/>
      <c r="B450" s="83" t="s">
        <v>4067</v>
      </c>
      <c r="C450" s="95">
        <v>11160042</v>
      </c>
      <c r="D450" s="96">
        <v>40094</v>
      </c>
      <c r="E450" s="96">
        <v>40094</v>
      </c>
      <c r="F450" s="96">
        <v>43746</v>
      </c>
      <c r="G450" s="96"/>
      <c r="H450" s="83" t="s">
        <v>980</v>
      </c>
      <c r="I450" s="110" t="s">
        <v>1010</v>
      </c>
      <c r="J450" s="110"/>
      <c r="K450" s="110" t="s">
        <v>55</v>
      </c>
      <c r="L450" s="115" t="s">
        <v>908</v>
      </c>
      <c r="M450" s="83" t="s">
        <v>1862</v>
      </c>
      <c r="N450" s="83" t="s">
        <v>121</v>
      </c>
      <c r="O450" s="83" t="s">
        <v>52</v>
      </c>
      <c r="P450" s="94">
        <v>32843</v>
      </c>
      <c r="Q450" s="83"/>
      <c r="R450" s="83" t="s">
        <v>1862</v>
      </c>
      <c r="S450" s="83" t="s">
        <v>121</v>
      </c>
      <c r="T450" s="83" t="s">
        <v>52</v>
      </c>
      <c r="U450" s="83">
        <v>32843</v>
      </c>
      <c r="V450" s="83" t="s">
        <v>1863</v>
      </c>
      <c r="W450" s="83" t="s">
        <v>1864</v>
      </c>
      <c r="X450" s="88"/>
      <c r="Y450" s="88"/>
      <c r="Z450" s="83" t="s">
        <v>467</v>
      </c>
      <c r="AA450" s="83" t="s">
        <v>18</v>
      </c>
      <c r="AB450" s="47">
        <v>3.76</v>
      </c>
      <c r="AC450" s="427">
        <v>1030</v>
      </c>
      <c r="AD450" s="427">
        <v>32.484000000000002</v>
      </c>
      <c r="AE450" s="427"/>
      <c r="AF450" s="427"/>
      <c r="AG450" s="83"/>
      <c r="AH450" s="83"/>
      <c r="AI450" s="83"/>
      <c r="AJ450" s="83"/>
      <c r="AK450" s="83"/>
      <c r="AL450" s="427">
        <v>32.484000000000002</v>
      </c>
      <c r="AM450" s="83"/>
      <c r="AN450" s="83"/>
      <c r="AO450" s="427">
        <v>380</v>
      </c>
      <c r="AP450" s="83"/>
      <c r="AQ450" s="83"/>
      <c r="AR450" s="83"/>
      <c r="AS450" s="83" t="s">
        <v>1866</v>
      </c>
      <c r="AT450" s="83"/>
      <c r="AU450" s="83"/>
      <c r="AV450" s="83"/>
      <c r="AW450" s="83" t="s">
        <v>6692</v>
      </c>
      <c r="AX450" s="83" t="s">
        <v>6693</v>
      </c>
      <c r="AY450" s="83">
        <v>42</v>
      </c>
      <c r="AZ450" s="83">
        <v>59</v>
      </c>
      <c r="BA450" s="83">
        <v>9.6</v>
      </c>
      <c r="BB450" s="83">
        <v>23</v>
      </c>
      <c r="BC450" s="83">
        <v>14</v>
      </c>
      <c r="BD450" s="83">
        <v>15.8</v>
      </c>
      <c r="BE450" s="83">
        <f t="shared" si="84"/>
        <v>42.986000000000004</v>
      </c>
      <c r="BF450" s="83">
        <f t="shared" si="85"/>
        <v>23.237722222222224</v>
      </c>
      <c r="BG450" s="110" t="s">
        <v>38</v>
      </c>
      <c r="BH450" s="83"/>
      <c r="BI450" s="83"/>
      <c r="BJ450" s="96"/>
      <c r="BK450" s="83"/>
      <c r="BL450" s="96"/>
      <c r="BM450" s="83"/>
      <c r="BN450" s="83"/>
      <c r="BO450" s="83"/>
      <c r="BP450" s="83"/>
      <c r="BQ450" s="83" t="s">
        <v>8850</v>
      </c>
      <c r="BR450" s="96">
        <v>43865</v>
      </c>
      <c r="BS450" s="110" t="s">
        <v>8851</v>
      </c>
    </row>
    <row r="451" spans="1:268" ht="39.75" customHeight="1" x14ac:dyDescent="0.25">
      <c r="A451" s="83"/>
      <c r="B451" s="83" t="s">
        <v>1867</v>
      </c>
      <c r="C451" s="95">
        <v>11140064</v>
      </c>
      <c r="D451" s="96">
        <v>40106</v>
      </c>
      <c r="E451" s="96">
        <v>40106</v>
      </c>
      <c r="F451" s="96">
        <v>43758</v>
      </c>
      <c r="G451" s="96">
        <v>41274</v>
      </c>
      <c r="H451" s="96" t="s">
        <v>490</v>
      </c>
      <c r="I451" s="325" t="s">
        <v>881</v>
      </c>
      <c r="J451" s="325"/>
      <c r="K451" s="325" t="s">
        <v>55</v>
      </c>
      <c r="L451" s="348" t="s">
        <v>1868</v>
      </c>
      <c r="M451" s="83" t="s">
        <v>519</v>
      </c>
      <c r="N451" s="83" t="s">
        <v>121</v>
      </c>
      <c r="O451" s="83" t="s">
        <v>52</v>
      </c>
      <c r="P451" s="94">
        <v>44330</v>
      </c>
      <c r="Q451" s="83"/>
      <c r="R451" s="83" t="s">
        <v>4619</v>
      </c>
      <c r="S451" s="83" t="s">
        <v>121</v>
      </c>
      <c r="T451" s="83" t="s">
        <v>52</v>
      </c>
      <c r="U451" s="83">
        <v>44330</v>
      </c>
      <c r="V451" s="83"/>
      <c r="W451" s="83" t="s">
        <v>2889</v>
      </c>
      <c r="X451" s="83">
        <v>1855</v>
      </c>
      <c r="Y451" s="83">
        <v>5</v>
      </c>
      <c r="Z451" s="83" t="s">
        <v>467</v>
      </c>
      <c r="AA451" s="83" t="s">
        <v>540</v>
      </c>
      <c r="AB451" s="47">
        <v>34.765000000000001</v>
      </c>
      <c r="AC451" s="427" t="s">
        <v>8253</v>
      </c>
      <c r="AD451" s="83">
        <v>787000000</v>
      </c>
      <c r="AE451" s="83"/>
      <c r="AF451" s="83">
        <v>787000000</v>
      </c>
      <c r="AG451" s="83"/>
      <c r="AH451" s="83"/>
      <c r="AI451" s="83"/>
      <c r="AJ451" s="83"/>
      <c r="AK451" s="83"/>
      <c r="AL451" s="83"/>
      <c r="AM451" s="83"/>
      <c r="AN451" s="83"/>
      <c r="AO451" s="427" t="s">
        <v>8255</v>
      </c>
      <c r="AP451" s="83"/>
      <c r="AQ451" s="83" t="s">
        <v>47</v>
      </c>
      <c r="AR451" s="83"/>
      <c r="AS451" s="83"/>
      <c r="AT451" s="83"/>
      <c r="AU451" s="83"/>
      <c r="AV451" s="83">
        <v>487.5</v>
      </c>
      <c r="AW451" s="83" t="s">
        <v>6694</v>
      </c>
      <c r="AX451" s="83" t="s">
        <v>6695</v>
      </c>
      <c r="AY451" s="83">
        <v>42</v>
      </c>
      <c r="AZ451" s="83">
        <v>53</v>
      </c>
      <c r="BA451" s="83">
        <v>22.3</v>
      </c>
      <c r="BB451" s="83">
        <v>23</v>
      </c>
      <c r="BC451" s="83">
        <v>23</v>
      </c>
      <c r="BD451" s="83">
        <v>22.4</v>
      </c>
      <c r="BE451" s="83">
        <f t="shared" si="84"/>
        <v>42.889527777777779</v>
      </c>
      <c r="BF451" s="83">
        <f t="shared" si="85"/>
        <v>23.389555555555557</v>
      </c>
      <c r="BG451" s="110" t="s">
        <v>47</v>
      </c>
      <c r="BH451" s="83"/>
      <c r="BI451" s="83"/>
      <c r="BJ451" s="96"/>
      <c r="BK451" s="83"/>
      <c r="BL451" s="96"/>
      <c r="BM451" s="83"/>
      <c r="BN451" s="83"/>
      <c r="BO451" s="83"/>
      <c r="BP451" s="83"/>
      <c r="BQ451" s="83"/>
      <c r="BR451" s="83"/>
      <c r="BS451" s="110" t="s">
        <v>1869</v>
      </c>
    </row>
    <row r="452" spans="1:268" ht="39.75" customHeight="1" x14ac:dyDescent="0.25">
      <c r="A452" s="83"/>
      <c r="B452" s="83" t="s">
        <v>1867</v>
      </c>
      <c r="C452" s="83">
        <v>11140064</v>
      </c>
      <c r="D452" s="96">
        <v>40106</v>
      </c>
      <c r="E452" s="96">
        <v>40106</v>
      </c>
      <c r="F452" s="96">
        <v>43758</v>
      </c>
      <c r="G452" s="83">
        <v>42369</v>
      </c>
      <c r="H452" s="83" t="s">
        <v>490</v>
      </c>
      <c r="I452" s="110" t="s">
        <v>881</v>
      </c>
      <c r="J452" s="110"/>
      <c r="K452" s="110" t="s">
        <v>55</v>
      </c>
      <c r="L452" s="115" t="s">
        <v>1868</v>
      </c>
      <c r="M452" s="83" t="s">
        <v>519</v>
      </c>
      <c r="N452" s="83" t="s">
        <v>121</v>
      </c>
      <c r="O452" s="83" t="s">
        <v>52</v>
      </c>
      <c r="P452" s="83">
        <v>44330</v>
      </c>
      <c r="Q452" s="83"/>
      <c r="R452" s="83" t="s">
        <v>4619</v>
      </c>
      <c r="S452" s="83" t="s">
        <v>121</v>
      </c>
      <c r="T452" s="83" t="s">
        <v>52</v>
      </c>
      <c r="U452" s="83">
        <v>44330</v>
      </c>
      <c r="V452" s="83"/>
      <c r="W452" s="83" t="s">
        <v>2889</v>
      </c>
      <c r="X452" s="83">
        <v>1855</v>
      </c>
      <c r="Y452" s="83">
        <v>5</v>
      </c>
      <c r="Z452" s="83" t="s">
        <v>467</v>
      </c>
      <c r="AA452" s="83" t="s">
        <v>540</v>
      </c>
      <c r="AB452" s="47">
        <v>34.765000000000001</v>
      </c>
      <c r="AC452" s="427" t="s">
        <v>8253</v>
      </c>
      <c r="AD452" s="83">
        <v>787000000</v>
      </c>
      <c r="AE452" s="83"/>
      <c r="AF452" s="83">
        <v>787000000</v>
      </c>
      <c r="AG452" s="83"/>
      <c r="AH452" s="83"/>
      <c r="AI452" s="83"/>
      <c r="AJ452" s="83"/>
      <c r="AK452" s="83"/>
      <c r="AL452" s="83"/>
      <c r="AM452" s="83"/>
      <c r="AN452" s="83"/>
      <c r="AO452" s="427" t="s">
        <v>8255</v>
      </c>
      <c r="AP452" s="83"/>
      <c r="AQ452" s="83"/>
      <c r="AR452" s="83"/>
      <c r="AS452" s="83"/>
      <c r="AT452" s="83"/>
      <c r="AU452" s="83"/>
      <c r="AV452" s="83">
        <v>487.5</v>
      </c>
      <c r="AW452" s="83" t="s">
        <v>6694</v>
      </c>
      <c r="AX452" s="83" t="s">
        <v>6695</v>
      </c>
      <c r="AY452" s="83">
        <v>42</v>
      </c>
      <c r="AZ452" s="83">
        <v>53</v>
      </c>
      <c r="BA452" s="83">
        <v>22.3</v>
      </c>
      <c r="BB452" s="83">
        <v>23</v>
      </c>
      <c r="BC452" s="83">
        <v>23</v>
      </c>
      <c r="BD452" s="83">
        <v>22.4</v>
      </c>
      <c r="BE452" s="83">
        <f t="shared" si="84"/>
        <v>42.889527777777779</v>
      </c>
      <c r="BF452" s="83">
        <f t="shared" si="85"/>
        <v>23.389555555555557</v>
      </c>
      <c r="BG452" s="83" t="s">
        <v>47</v>
      </c>
      <c r="BH452" s="83"/>
      <c r="BI452" s="83"/>
      <c r="BJ452" s="96"/>
      <c r="BK452" s="83"/>
      <c r="BL452" s="96"/>
      <c r="BM452" s="83"/>
      <c r="BN452" s="83"/>
      <c r="BO452" s="83"/>
      <c r="BP452" s="83"/>
      <c r="BQ452" s="83"/>
      <c r="BR452" s="83"/>
      <c r="BS452" s="110"/>
    </row>
    <row r="453" spans="1:268" s="8" customFormat="1" ht="39.75" customHeight="1" thickBot="1" x14ac:dyDescent="0.3">
      <c r="A453" s="156"/>
      <c r="B453" s="42" t="s">
        <v>1867</v>
      </c>
      <c r="C453" s="66">
        <v>11140064</v>
      </c>
      <c r="D453" s="131">
        <v>40106</v>
      </c>
      <c r="E453" s="131">
        <v>40106</v>
      </c>
      <c r="F453" s="131">
        <v>43758</v>
      </c>
      <c r="G453" s="131">
        <v>43465</v>
      </c>
      <c r="H453" s="91" t="s">
        <v>490</v>
      </c>
      <c r="I453" s="108" t="s">
        <v>881</v>
      </c>
      <c r="J453" s="108"/>
      <c r="K453" s="108" t="s">
        <v>55</v>
      </c>
      <c r="L453" s="125" t="s">
        <v>1868</v>
      </c>
      <c r="M453" s="42" t="s">
        <v>519</v>
      </c>
      <c r="N453" s="91" t="s">
        <v>121</v>
      </c>
      <c r="O453" s="91" t="s">
        <v>52</v>
      </c>
      <c r="P453" s="130">
        <v>44330</v>
      </c>
      <c r="Q453" s="91"/>
      <c r="R453" s="42" t="s">
        <v>4619</v>
      </c>
      <c r="S453" s="91" t="s">
        <v>121</v>
      </c>
      <c r="T453" s="91" t="s">
        <v>52</v>
      </c>
      <c r="U453" s="91">
        <v>44330</v>
      </c>
      <c r="V453" s="91"/>
      <c r="W453" s="91" t="s">
        <v>2889</v>
      </c>
      <c r="X453" s="91">
        <v>1855</v>
      </c>
      <c r="Y453" s="91">
        <v>5</v>
      </c>
      <c r="Z453" s="42" t="s">
        <v>467</v>
      </c>
      <c r="AA453" s="42" t="s">
        <v>540</v>
      </c>
      <c r="AB453" s="501">
        <v>34.765000000000001</v>
      </c>
      <c r="AC453" s="428" t="s">
        <v>8253</v>
      </c>
      <c r="AD453" s="91">
        <v>787000000</v>
      </c>
      <c r="AE453" s="67"/>
      <c r="AF453" s="91">
        <v>787000000</v>
      </c>
      <c r="AG453" s="67"/>
      <c r="AH453" s="67"/>
      <c r="AI453" s="67"/>
      <c r="AJ453" s="67"/>
      <c r="AK453" s="67"/>
      <c r="AL453" s="67"/>
      <c r="AM453" s="67"/>
      <c r="AN453" s="67"/>
      <c r="AO453" s="434" t="s">
        <v>8255</v>
      </c>
      <c r="AP453" s="91"/>
      <c r="AQ453" s="91"/>
      <c r="AR453" s="91"/>
      <c r="AS453" s="91"/>
      <c r="AT453" s="91"/>
      <c r="AU453" s="91"/>
      <c r="AV453" s="91">
        <v>487.5</v>
      </c>
      <c r="AW453" s="42" t="s">
        <v>6694</v>
      </c>
      <c r="AX453" s="42" t="s">
        <v>6695</v>
      </c>
      <c r="AY453" s="91">
        <v>42</v>
      </c>
      <c r="AZ453" s="91">
        <v>53</v>
      </c>
      <c r="BA453" s="91">
        <v>22.3</v>
      </c>
      <c r="BB453" s="91">
        <v>23</v>
      </c>
      <c r="BC453" s="91">
        <v>23</v>
      </c>
      <c r="BD453" s="91">
        <v>22.4</v>
      </c>
      <c r="BE453" s="91">
        <f t="shared" si="84"/>
        <v>42.889527777777779</v>
      </c>
      <c r="BF453" s="91">
        <f t="shared" si="85"/>
        <v>23.389555555555557</v>
      </c>
      <c r="BG453" s="132" t="s">
        <v>47</v>
      </c>
      <c r="BH453" s="42"/>
      <c r="BI453" s="42"/>
      <c r="BJ453" s="50"/>
      <c r="BK453" s="42"/>
      <c r="BL453" s="50"/>
      <c r="BM453" s="42"/>
      <c r="BN453" s="42"/>
      <c r="BO453" s="42"/>
      <c r="BP453" s="42"/>
      <c r="BQ453" s="42"/>
      <c r="BR453" s="42"/>
      <c r="BS453" s="116"/>
      <c r="BT453" s="549"/>
      <c r="BU453" s="550"/>
      <c r="BV453" s="550"/>
      <c r="BW453" s="550"/>
      <c r="BX453" s="550"/>
      <c r="BY453" s="550"/>
      <c r="BZ453" s="550"/>
      <c r="CA453" s="550"/>
      <c r="CB453" s="550"/>
      <c r="CC453" s="550"/>
      <c r="CD453" s="550"/>
      <c r="CE453" s="550"/>
      <c r="CF453" s="550"/>
      <c r="CG453" s="550"/>
      <c r="CH453" s="550"/>
      <c r="CI453" s="550"/>
      <c r="CJ453" s="550"/>
      <c r="CK453" s="550"/>
      <c r="CL453" s="550"/>
      <c r="CM453" s="550"/>
      <c r="CN453" s="550"/>
      <c r="CO453" s="550"/>
      <c r="CP453" s="550"/>
      <c r="CQ453" s="550"/>
      <c r="CR453" s="550"/>
      <c r="CS453" s="550"/>
      <c r="CT453" s="550"/>
      <c r="CU453" s="550"/>
      <c r="CV453" s="550"/>
      <c r="CW453" s="550"/>
      <c r="CX453" s="550"/>
      <c r="CY453" s="550"/>
      <c r="CZ453" s="550"/>
      <c r="DA453" s="550"/>
      <c r="DB453" s="550"/>
      <c r="DC453" s="550"/>
      <c r="DD453" s="550"/>
      <c r="DE453" s="550"/>
      <c r="DF453" s="550"/>
      <c r="DG453" s="550"/>
      <c r="DH453" s="550"/>
      <c r="DI453" s="550"/>
      <c r="DJ453" s="550"/>
      <c r="DK453" s="550"/>
      <c r="DL453" s="550"/>
      <c r="DM453" s="550"/>
      <c r="DN453" s="550"/>
      <c r="DO453" s="550"/>
      <c r="DP453" s="550"/>
      <c r="DQ453" s="550"/>
      <c r="DR453" s="550"/>
      <c r="DS453" s="550"/>
      <c r="DT453" s="550"/>
      <c r="DU453" s="550"/>
      <c r="DV453" s="550"/>
      <c r="DW453" s="550"/>
      <c r="DX453" s="550"/>
      <c r="DY453" s="550"/>
      <c r="DZ453" s="550"/>
      <c r="EA453" s="550"/>
      <c r="EB453" s="550"/>
      <c r="EC453" s="550"/>
      <c r="ED453" s="550"/>
      <c r="EE453" s="550"/>
      <c r="EF453" s="550"/>
      <c r="EG453" s="550"/>
      <c r="EH453" s="550"/>
      <c r="EI453" s="550"/>
      <c r="EJ453" s="550"/>
      <c r="EK453" s="550"/>
      <c r="EL453" s="550"/>
      <c r="EM453" s="550"/>
      <c r="EN453" s="550"/>
      <c r="EO453" s="550"/>
      <c r="EP453" s="550"/>
      <c r="EQ453" s="550"/>
      <c r="ER453" s="550"/>
      <c r="ES453" s="550"/>
      <c r="ET453" s="550"/>
      <c r="EU453" s="550"/>
      <c r="EV453" s="550"/>
      <c r="EW453" s="550"/>
      <c r="EX453" s="550"/>
      <c r="EY453" s="550"/>
      <c r="EZ453" s="550"/>
      <c r="FA453" s="550"/>
      <c r="FB453" s="550"/>
      <c r="FC453" s="550"/>
      <c r="FD453" s="550"/>
      <c r="FE453" s="550"/>
      <c r="FF453" s="550"/>
      <c r="FG453" s="550"/>
      <c r="FH453" s="550"/>
      <c r="FI453" s="550"/>
      <c r="FJ453" s="550"/>
      <c r="FK453" s="550"/>
      <c r="FL453" s="550"/>
      <c r="FM453" s="550"/>
      <c r="FN453" s="550"/>
      <c r="FO453" s="550"/>
      <c r="FP453" s="550"/>
      <c r="FQ453" s="550"/>
      <c r="FR453" s="550"/>
      <c r="FS453" s="550"/>
      <c r="FT453" s="550"/>
      <c r="FU453" s="550"/>
      <c r="FV453" s="550"/>
      <c r="FW453" s="550"/>
      <c r="FX453" s="550"/>
      <c r="FY453" s="550"/>
      <c r="FZ453" s="550"/>
      <c r="GA453" s="550"/>
      <c r="GB453" s="550"/>
      <c r="GC453" s="550"/>
      <c r="GD453" s="550"/>
      <c r="GE453" s="550"/>
      <c r="GF453" s="550"/>
      <c r="GG453" s="550"/>
      <c r="GH453" s="550"/>
      <c r="GI453" s="550"/>
      <c r="GJ453" s="550"/>
      <c r="GK453" s="550"/>
      <c r="GL453" s="550"/>
      <c r="GM453" s="550"/>
      <c r="GN453" s="550"/>
      <c r="GO453" s="550"/>
      <c r="GP453" s="550"/>
      <c r="GQ453" s="550"/>
      <c r="GR453" s="550"/>
      <c r="GS453" s="550"/>
      <c r="GT453" s="550"/>
      <c r="GU453" s="550"/>
      <c r="GV453" s="550"/>
      <c r="GW453" s="550"/>
      <c r="GX453" s="550"/>
      <c r="GY453" s="550"/>
      <c r="GZ453" s="550"/>
      <c r="HA453" s="550"/>
      <c r="HB453" s="550"/>
      <c r="HC453" s="550"/>
      <c r="HD453" s="550"/>
      <c r="HE453" s="550"/>
      <c r="HF453" s="550"/>
      <c r="HG453" s="550"/>
      <c r="HH453" s="550"/>
      <c r="HI453" s="550"/>
      <c r="HJ453" s="550"/>
      <c r="HK453" s="550"/>
      <c r="HL453" s="550"/>
      <c r="HM453" s="550"/>
      <c r="HN453" s="550"/>
      <c r="HO453" s="550"/>
      <c r="HP453" s="550"/>
      <c r="HQ453" s="550"/>
      <c r="HR453" s="550"/>
      <c r="HS453" s="550"/>
      <c r="HT453" s="550"/>
      <c r="HU453" s="550"/>
      <c r="HV453" s="550"/>
      <c r="HW453" s="550"/>
      <c r="HX453" s="550"/>
      <c r="HY453" s="550"/>
      <c r="HZ453" s="550"/>
      <c r="IA453" s="550"/>
      <c r="IB453" s="550"/>
      <c r="IC453" s="550"/>
      <c r="ID453" s="550"/>
      <c r="IE453" s="550"/>
      <c r="IF453" s="550"/>
      <c r="IG453" s="550"/>
      <c r="IH453" s="550"/>
      <c r="II453" s="550"/>
      <c r="IJ453" s="550"/>
      <c r="IK453" s="550"/>
      <c r="IL453" s="550"/>
      <c r="IM453" s="550"/>
      <c r="IN453" s="550"/>
      <c r="IO453" s="550"/>
      <c r="IP453" s="550"/>
      <c r="IQ453" s="550"/>
      <c r="IR453" s="550"/>
      <c r="IS453" s="550"/>
      <c r="IT453" s="550"/>
      <c r="IU453" s="550"/>
      <c r="IV453" s="550"/>
      <c r="IW453" s="550"/>
      <c r="IX453" s="550"/>
      <c r="IY453" s="550"/>
      <c r="IZ453" s="550"/>
      <c r="JA453" s="550"/>
      <c r="JB453" s="550"/>
      <c r="JC453" s="550"/>
      <c r="JD453" s="550"/>
      <c r="JE453" s="550"/>
      <c r="JF453" s="550"/>
      <c r="JG453" s="550"/>
      <c r="JH453" s="550"/>
    </row>
    <row r="454" spans="1:268" s="8" customFormat="1" ht="39.75" customHeight="1" x14ac:dyDescent="0.25">
      <c r="A454" s="247"/>
      <c r="B454" s="238" t="s">
        <v>516</v>
      </c>
      <c r="C454" s="249">
        <v>11140065</v>
      </c>
      <c r="D454" s="250">
        <v>40109</v>
      </c>
      <c r="E454" s="250">
        <v>40109</v>
      </c>
      <c r="F454" s="250">
        <v>43761</v>
      </c>
      <c r="G454" s="250">
        <v>41274</v>
      </c>
      <c r="H454" s="250" t="s">
        <v>490</v>
      </c>
      <c r="I454" s="332" t="s">
        <v>881</v>
      </c>
      <c r="J454" s="332"/>
      <c r="K454" s="332" t="s">
        <v>55</v>
      </c>
      <c r="L454" s="354" t="s">
        <v>1868</v>
      </c>
      <c r="M454" s="238" t="s">
        <v>1870</v>
      </c>
      <c r="N454" s="238" t="s">
        <v>121</v>
      </c>
      <c r="O454" s="238" t="s">
        <v>52</v>
      </c>
      <c r="P454" s="248">
        <v>62388</v>
      </c>
      <c r="Q454" s="238"/>
      <c r="R454" s="238" t="s">
        <v>4620</v>
      </c>
      <c r="S454" s="238" t="s">
        <v>121</v>
      </c>
      <c r="T454" s="238" t="s">
        <v>52</v>
      </c>
      <c r="U454" s="238">
        <v>62388</v>
      </c>
      <c r="V454" s="238"/>
      <c r="W454" s="238" t="s">
        <v>2890</v>
      </c>
      <c r="X454" s="238">
        <v>2018</v>
      </c>
      <c r="Y454" s="238">
        <v>5</v>
      </c>
      <c r="Z454" s="238" t="s">
        <v>467</v>
      </c>
      <c r="AA454" s="238" t="s">
        <v>540</v>
      </c>
      <c r="AB454" s="515">
        <v>34.984999999999999</v>
      </c>
      <c r="AC454" s="427" t="s">
        <v>8254</v>
      </c>
      <c r="AD454" s="238">
        <v>821000000</v>
      </c>
      <c r="AE454" s="238"/>
      <c r="AF454" s="238">
        <v>821000000</v>
      </c>
      <c r="AG454" s="238"/>
      <c r="AH454" s="238"/>
      <c r="AI454" s="238"/>
      <c r="AJ454" s="238"/>
      <c r="AK454" s="238"/>
      <c r="AL454" s="238"/>
      <c r="AM454" s="238"/>
      <c r="AN454" s="238"/>
      <c r="AO454" s="442" t="s">
        <v>8255</v>
      </c>
      <c r="AP454" s="238"/>
      <c r="AQ454" s="238" t="s">
        <v>47</v>
      </c>
      <c r="AR454" s="238"/>
      <c r="AS454" s="238"/>
      <c r="AT454" s="238"/>
      <c r="AU454" s="238"/>
      <c r="AV454" s="238">
        <v>482</v>
      </c>
      <c r="AW454" s="238" t="s">
        <v>6696</v>
      </c>
      <c r="AX454" s="238" t="s">
        <v>6697</v>
      </c>
      <c r="AY454" s="238">
        <v>42</v>
      </c>
      <c r="AZ454" s="238">
        <v>54</v>
      </c>
      <c r="BA454" s="238">
        <v>26.6</v>
      </c>
      <c r="BB454" s="238">
        <v>23</v>
      </c>
      <c r="BC454" s="238">
        <v>23</v>
      </c>
      <c r="BD454" s="238">
        <v>15.2</v>
      </c>
      <c r="BE454" s="238">
        <f t="shared" si="84"/>
        <v>42.907388888888889</v>
      </c>
      <c r="BF454" s="238">
        <f t="shared" si="85"/>
        <v>23.387555555555554</v>
      </c>
      <c r="BG454" s="238" t="s">
        <v>47</v>
      </c>
      <c r="BH454" s="238"/>
      <c r="BI454" s="238"/>
      <c r="BJ454" s="250"/>
      <c r="BK454" s="238"/>
      <c r="BL454" s="250"/>
      <c r="BM454" s="238"/>
      <c r="BN454" s="238"/>
      <c r="BO454" s="238"/>
      <c r="BP454" s="238"/>
      <c r="BQ454" s="238"/>
      <c r="BR454" s="238"/>
      <c r="BS454" s="256" t="s">
        <v>1871</v>
      </c>
      <c r="BT454" s="549"/>
      <c r="BU454" s="550"/>
      <c r="BV454" s="550"/>
      <c r="BW454" s="550"/>
      <c r="BX454" s="550"/>
      <c r="BY454" s="550"/>
      <c r="BZ454" s="550"/>
      <c r="CA454" s="550"/>
      <c r="CB454" s="550"/>
      <c r="CC454" s="550"/>
      <c r="CD454" s="550"/>
      <c r="CE454" s="550"/>
      <c r="CF454" s="550"/>
      <c r="CG454" s="550"/>
      <c r="CH454" s="550"/>
      <c r="CI454" s="550"/>
      <c r="CJ454" s="550"/>
      <c r="CK454" s="550"/>
      <c r="CL454" s="550"/>
      <c r="CM454" s="550"/>
      <c r="CN454" s="550"/>
      <c r="CO454" s="550"/>
      <c r="CP454" s="550"/>
      <c r="CQ454" s="550"/>
      <c r="CR454" s="550"/>
      <c r="CS454" s="550"/>
      <c r="CT454" s="550"/>
      <c r="CU454" s="550"/>
      <c r="CV454" s="550"/>
      <c r="CW454" s="550"/>
      <c r="CX454" s="550"/>
      <c r="CY454" s="550"/>
      <c r="CZ454" s="550"/>
      <c r="DA454" s="550"/>
      <c r="DB454" s="550"/>
      <c r="DC454" s="550"/>
      <c r="DD454" s="550"/>
      <c r="DE454" s="550"/>
      <c r="DF454" s="550"/>
      <c r="DG454" s="550"/>
      <c r="DH454" s="550"/>
      <c r="DI454" s="550"/>
      <c r="DJ454" s="550"/>
      <c r="DK454" s="550"/>
      <c r="DL454" s="550"/>
      <c r="DM454" s="550"/>
      <c r="DN454" s="550"/>
      <c r="DO454" s="550"/>
      <c r="DP454" s="550"/>
      <c r="DQ454" s="550"/>
      <c r="DR454" s="550"/>
      <c r="DS454" s="550"/>
      <c r="DT454" s="550"/>
      <c r="DU454" s="550"/>
      <c r="DV454" s="550"/>
      <c r="DW454" s="550"/>
      <c r="DX454" s="550"/>
      <c r="DY454" s="550"/>
      <c r="DZ454" s="550"/>
      <c r="EA454" s="550"/>
      <c r="EB454" s="550"/>
      <c r="EC454" s="550"/>
      <c r="ED454" s="550"/>
      <c r="EE454" s="550"/>
      <c r="EF454" s="550"/>
      <c r="EG454" s="550"/>
      <c r="EH454" s="550"/>
      <c r="EI454" s="550"/>
      <c r="EJ454" s="550"/>
      <c r="EK454" s="550"/>
      <c r="EL454" s="550"/>
      <c r="EM454" s="550"/>
      <c r="EN454" s="550"/>
      <c r="EO454" s="550"/>
      <c r="EP454" s="550"/>
      <c r="EQ454" s="550"/>
      <c r="ER454" s="550"/>
      <c r="ES454" s="550"/>
      <c r="ET454" s="550"/>
      <c r="EU454" s="550"/>
      <c r="EV454" s="550"/>
      <c r="EW454" s="550"/>
      <c r="EX454" s="550"/>
      <c r="EY454" s="550"/>
      <c r="EZ454" s="550"/>
      <c r="FA454" s="550"/>
      <c r="FB454" s="550"/>
      <c r="FC454" s="550"/>
      <c r="FD454" s="550"/>
      <c r="FE454" s="550"/>
      <c r="FF454" s="550"/>
      <c r="FG454" s="550"/>
      <c r="FH454" s="550"/>
      <c r="FI454" s="550"/>
      <c r="FJ454" s="550"/>
      <c r="FK454" s="550"/>
      <c r="FL454" s="550"/>
      <c r="FM454" s="550"/>
      <c r="FN454" s="550"/>
      <c r="FO454" s="550"/>
      <c r="FP454" s="550"/>
      <c r="FQ454" s="550"/>
      <c r="FR454" s="550"/>
      <c r="FS454" s="550"/>
      <c r="FT454" s="550"/>
      <c r="FU454" s="550"/>
      <c r="FV454" s="550"/>
      <c r="FW454" s="550"/>
      <c r="FX454" s="550"/>
      <c r="FY454" s="550"/>
      <c r="FZ454" s="550"/>
      <c r="GA454" s="550"/>
      <c r="GB454" s="550"/>
      <c r="GC454" s="550"/>
      <c r="GD454" s="550"/>
      <c r="GE454" s="550"/>
      <c r="GF454" s="550"/>
      <c r="GG454" s="550"/>
      <c r="GH454" s="550"/>
      <c r="GI454" s="550"/>
      <c r="GJ454" s="550"/>
      <c r="GK454" s="550"/>
      <c r="GL454" s="550"/>
      <c r="GM454" s="550"/>
      <c r="GN454" s="550"/>
      <c r="GO454" s="550"/>
      <c r="GP454" s="550"/>
      <c r="GQ454" s="550"/>
      <c r="GR454" s="550"/>
      <c r="GS454" s="550"/>
      <c r="GT454" s="550"/>
      <c r="GU454" s="550"/>
      <c r="GV454" s="550"/>
      <c r="GW454" s="550"/>
      <c r="GX454" s="550"/>
      <c r="GY454" s="550"/>
      <c r="GZ454" s="550"/>
      <c r="HA454" s="550"/>
      <c r="HB454" s="550"/>
      <c r="HC454" s="550"/>
      <c r="HD454" s="550"/>
      <c r="HE454" s="550"/>
      <c r="HF454" s="550"/>
      <c r="HG454" s="550"/>
      <c r="HH454" s="550"/>
      <c r="HI454" s="550"/>
      <c r="HJ454" s="550"/>
      <c r="HK454" s="550"/>
      <c r="HL454" s="550"/>
      <c r="HM454" s="550"/>
      <c r="HN454" s="550"/>
      <c r="HO454" s="550"/>
      <c r="HP454" s="550"/>
      <c r="HQ454" s="550"/>
      <c r="HR454" s="550"/>
      <c r="HS454" s="550"/>
      <c r="HT454" s="550"/>
      <c r="HU454" s="550"/>
      <c r="HV454" s="550"/>
      <c r="HW454" s="550"/>
      <c r="HX454" s="550"/>
      <c r="HY454" s="550"/>
      <c r="HZ454" s="550"/>
      <c r="IA454" s="550"/>
      <c r="IB454" s="550"/>
      <c r="IC454" s="550"/>
      <c r="ID454" s="550"/>
      <c r="IE454" s="550"/>
      <c r="IF454" s="550"/>
      <c r="IG454" s="550"/>
      <c r="IH454" s="550"/>
      <c r="II454" s="550"/>
      <c r="IJ454" s="550"/>
      <c r="IK454" s="550"/>
      <c r="IL454" s="550"/>
      <c r="IM454" s="550"/>
      <c r="IN454" s="550"/>
      <c r="IO454" s="550"/>
      <c r="IP454" s="550"/>
      <c r="IQ454" s="550"/>
      <c r="IR454" s="550"/>
      <c r="IS454" s="550"/>
      <c r="IT454" s="550"/>
      <c r="IU454" s="550"/>
      <c r="IV454" s="550"/>
      <c r="IW454" s="550"/>
      <c r="IX454" s="550"/>
      <c r="IY454" s="550"/>
      <c r="IZ454" s="550"/>
      <c r="JA454" s="550"/>
      <c r="JB454" s="550"/>
      <c r="JC454" s="550"/>
      <c r="JD454" s="550"/>
      <c r="JE454" s="550"/>
      <c r="JF454" s="550"/>
      <c r="JG454" s="550"/>
      <c r="JH454" s="550"/>
    </row>
    <row r="455" spans="1:268" s="8" customFormat="1" ht="39.75" customHeight="1" x14ac:dyDescent="0.25">
      <c r="A455" s="241"/>
      <c r="B455" s="83" t="s">
        <v>516</v>
      </c>
      <c r="C455" s="83">
        <v>11140065</v>
      </c>
      <c r="D455" s="96">
        <v>40109</v>
      </c>
      <c r="E455" s="96">
        <v>40109</v>
      </c>
      <c r="F455" s="96">
        <v>43761</v>
      </c>
      <c r="G455" s="96">
        <v>42004</v>
      </c>
      <c r="H455" s="83" t="s">
        <v>490</v>
      </c>
      <c r="I455" s="110" t="s">
        <v>881</v>
      </c>
      <c r="J455" s="110"/>
      <c r="K455" s="110" t="s">
        <v>55</v>
      </c>
      <c r="L455" s="115" t="s">
        <v>1868</v>
      </c>
      <c r="M455" s="83" t="s">
        <v>1870</v>
      </c>
      <c r="N455" s="83" t="s">
        <v>121</v>
      </c>
      <c r="O455" s="83" t="s">
        <v>52</v>
      </c>
      <c r="P455" s="83">
        <v>62388</v>
      </c>
      <c r="Q455" s="83"/>
      <c r="R455" s="83" t="s">
        <v>4620</v>
      </c>
      <c r="S455" s="83" t="s">
        <v>121</v>
      </c>
      <c r="T455" s="83" t="s">
        <v>52</v>
      </c>
      <c r="U455" s="83">
        <v>62388</v>
      </c>
      <c r="V455" s="83"/>
      <c r="W455" s="83" t="s">
        <v>2890</v>
      </c>
      <c r="X455" s="83">
        <v>2018</v>
      </c>
      <c r="Y455" s="83">
        <v>5</v>
      </c>
      <c r="Z455" s="83" t="s">
        <v>467</v>
      </c>
      <c r="AA455" s="83" t="s">
        <v>540</v>
      </c>
      <c r="AB455" s="47">
        <v>34.984999999999999</v>
      </c>
      <c r="AC455" s="83">
        <v>50000</v>
      </c>
      <c r="AD455" s="83">
        <v>821000000</v>
      </c>
      <c r="AE455" s="83"/>
      <c r="AF455" s="83">
        <v>821000000</v>
      </c>
      <c r="AG455" s="83"/>
      <c r="AH455" s="83"/>
      <c r="AI455" s="83"/>
      <c r="AJ455" s="83"/>
      <c r="AK455" s="83"/>
      <c r="AL455" s="83"/>
      <c r="AM455" s="83"/>
      <c r="AN455" s="83"/>
      <c r="AO455" s="427" t="s">
        <v>8255</v>
      </c>
      <c r="AP455" s="83"/>
      <c r="AQ455" s="83" t="s">
        <v>47</v>
      </c>
      <c r="AR455" s="83"/>
      <c r="AS455" s="83"/>
      <c r="AT455" s="83"/>
      <c r="AU455" s="83"/>
      <c r="AV455" s="83">
        <v>482</v>
      </c>
      <c r="AW455" s="83" t="s">
        <v>6698</v>
      </c>
      <c r="AX455" s="83" t="s">
        <v>6699</v>
      </c>
      <c r="AY455" s="83">
        <v>42</v>
      </c>
      <c r="AZ455" s="83">
        <v>54</v>
      </c>
      <c r="BA455" s="83">
        <v>36.027259999999998</v>
      </c>
      <c r="BB455" s="83">
        <v>23</v>
      </c>
      <c r="BC455" s="83">
        <v>23</v>
      </c>
      <c r="BD455" s="83">
        <v>11.170579999999999</v>
      </c>
      <c r="BE455" s="83">
        <f t="shared" si="84"/>
        <v>42.91000757222222</v>
      </c>
      <c r="BF455" s="83">
        <f t="shared" si="85"/>
        <v>23.386436272222223</v>
      </c>
      <c r="BG455" s="83" t="s">
        <v>47</v>
      </c>
      <c r="BH455" s="83"/>
      <c r="BI455" s="83"/>
      <c r="BJ455" s="96"/>
      <c r="BK455" s="83"/>
      <c r="BL455" s="96"/>
      <c r="BM455" s="83"/>
      <c r="BN455" s="83"/>
      <c r="BO455" s="83"/>
      <c r="BP455" s="83"/>
      <c r="BQ455" s="83"/>
      <c r="BR455" s="83"/>
      <c r="BS455" s="110" t="s">
        <v>5470</v>
      </c>
      <c r="BT455" s="549"/>
      <c r="BU455" s="550"/>
      <c r="BV455" s="550"/>
      <c r="BW455" s="550"/>
      <c r="BX455" s="550"/>
      <c r="BY455" s="550"/>
      <c r="BZ455" s="550"/>
      <c r="CA455" s="550"/>
      <c r="CB455" s="550"/>
      <c r="CC455" s="550"/>
      <c r="CD455" s="550"/>
      <c r="CE455" s="550"/>
      <c r="CF455" s="550"/>
      <c r="CG455" s="550"/>
      <c r="CH455" s="550"/>
      <c r="CI455" s="550"/>
      <c r="CJ455" s="550"/>
      <c r="CK455" s="550"/>
      <c r="CL455" s="550"/>
      <c r="CM455" s="550"/>
      <c r="CN455" s="550"/>
      <c r="CO455" s="550"/>
      <c r="CP455" s="550"/>
      <c r="CQ455" s="550"/>
      <c r="CR455" s="550"/>
      <c r="CS455" s="550"/>
      <c r="CT455" s="550"/>
      <c r="CU455" s="550"/>
      <c r="CV455" s="550"/>
      <c r="CW455" s="550"/>
      <c r="CX455" s="550"/>
      <c r="CY455" s="550"/>
      <c r="CZ455" s="550"/>
      <c r="DA455" s="550"/>
      <c r="DB455" s="550"/>
      <c r="DC455" s="550"/>
      <c r="DD455" s="550"/>
      <c r="DE455" s="550"/>
      <c r="DF455" s="550"/>
      <c r="DG455" s="550"/>
      <c r="DH455" s="550"/>
      <c r="DI455" s="550"/>
      <c r="DJ455" s="550"/>
      <c r="DK455" s="550"/>
      <c r="DL455" s="550"/>
      <c r="DM455" s="550"/>
      <c r="DN455" s="550"/>
      <c r="DO455" s="550"/>
      <c r="DP455" s="550"/>
      <c r="DQ455" s="550"/>
      <c r="DR455" s="550"/>
      <c r="DS455" s="550"/>
      <c r="DT455" s="550"/>
      <c r="DU455" s="550"/>
      <c r="DV455" s="550"/>
      <c r="DW455" s="550"/>
      <c r="DX455" s="550"/>
      <c r="DY455" s="550"/>
      <c r="DZ455" s="550"/>
      <c r="EA455" s="550"/>
      <c r="EB455" s="550"/>
      <c r="EC455" s="550"/>
      <c r="ED455" s="550"/>
      <c r="EE455" s="550"/>
      <c r="EF455" s="550"/>
      <c r="EG455" s="550"/>
      <c r="EH455" s="550"/>
      <c r="EI455" s="550"/>
      <c r="EJ455" s="550"/>
      <c r="EK455" s="550"/>
      <c r="EL455" s="550"/>
      <c r="EM455" s="550"/>
      <c r="EN455" s="550"/>
      <c r="EO455" s="550"/>
      <c r="EP455" s="550"/>
      <c r="EQ455" s="550"/>
      <c r="ER455" s="550"/>
      <c r="ES455" s="550"/>
      <c r="ET455" s="550"/>
      <c r="EU455" s="550"/>
      <c r="EV455" s="550"/>
      <c r="EW455" s="550"/>
      <c r="EX455" s="550"/>
      <c r="EY455" s="550"/>
      <c r="EZ455" s="550"/>
      <c r="FA455" s="550"/>
      <c r="FB455" s="550"/>
      <c r="FC455" s="550"/>
      <c r="FD455" s="550"/>
      <c r="FE455" s="550"/>
      <c r="FF455" s="550"/>
      <c r="FG455" s="550"/>
      <c r="FH455" s="550"/>
      <c r="FI455" s="550"/>
      <c r="FJ455" s="550"/>
      <c r="FK455" s="550"/>
      <c r="FL455" s="550"/>
      <c r="FM455" s="550"/>
      <c r="FN455" s="550"/>
      <c r="FO455" s="550"/>
      <c r="FP455" s="550"/>
      <c r="FQ455" s="550"/>
      <c r="FR455" s="550"/>
      <c r="FS455" s="550"/>
      <c r="FT455" s="550"/>
      <c r="FU455" s="550"/>
      <c r="FV455" s="550"/>
      <c r="FW455" s="550"/>
      <c r="FX455" s="550"/>
      <c r="FY455" s="550"/>
      <c r="FZ455" s="550"/>
      <c r="GA455" s="550"/>
      <c r="GB455" s="550"/>
      <c r="GC455" s="550"/>
      <c r="GD455" s="550"/>
      <c r="GE455" s="550"/>
      <c r="GF455" s="550"/>
      <c r="GG455" s="550"/>
      <c r="GH455" s="550"/>
      <c r="GI455" s="550"/>
      <c r="GJ455" s="550"/>
      <c r="GK455" s="550"/>
      <c r="GL455" s="550"/>
      <c r="GM455" s="550"/>
      <c r="GN455" s="550"/>
      <c r="GO455" s="550"/>
      <c r="GP455" s="550"/>
      <c r="GQ455" s="550"/>
      <c r="GR455" s="550"/>
      <c r="GS455" s="550"/>
      <c r="GT455" s="550"/>
      <c r="GU455" s="550"/>
      <c r="GV455" s="550"/>
      <c r="GW455" s="550"/>
      <c r="GX455" s="550"/>
      <c r="GY455" s="550"/>
      <c r="GZ455" s="550"/>
      <c r="HA455" s="550"/>
      <c r="HB455" s="550"/>
      <c r="HC455" s="550"/>
      <c r="HD455" s="550"/>
      <c r="HE455" s="550"/>
      <c r="HF455" s="550"/>
      <c r="HG455" s="550"/>
      <c r="HH455" s="550"/>
      <c r="HI455" s="550"/>
      <c r="HJ455" s="550"/>
      <c r="HK455" s="550"/>
      <c r="HL455" s="550"/>
      <c r="HM455" s="550"/>
      <c r="HN455" s="550"/>
      <c r="HO455" s="550"/>
      <c r="HP455" s="550"/>
      <c r="HQ455" s="550"/>
      <c r="HR455" s="550"/>
      <c r="HS455" s="550"/>
      <c r="HT455" s="550"/>
      <c r="HU455" s="550"/>
      <c r="HV455" s="550"/>
      <c r="HW455" s="550"/>
      <c r="HX455" s="550"/>
      <c r="HY455" s="550"/>
      <c r="HZ455" s="550"/>
      <c r="IA455" s="550"/>
      <c r="IB455" s="550"/>
      <c r="IC455" s="550"/>
      <c r="ID455" s="550"/>
      <c r="IE455" s="550"/>
      <c r="IF455" s="550"/>
      <c r="IG455" s="550"/>
      <c r="IH455" s="550"/>
      <c r="II455" s="550"/>
      <c r="IJ455" s="550"/>
      <c r="IK455" s="550"/>
      <c r="IL455" s="550"/>
      <c r="IM455" s="550"/>
      <c r="IN455" s="550"/>
      <c r="IO455" s="550"/>
      <c r="IP455" s="550"/>
      <c r="IQ455" s="550"/>
      <c r="IR455" s="550"/>
      <c r="IS455" s="550"/>
      <c r="IT455" s="550"/>
      <c r="IU455" s="550"/>
      <c r="IV455" s="550"/>
      <c r="IW455" s="550"/>
      <c r="IX455" s="550"/>
      <c r="IY455" s="550"/>
      <c r="IZ455" s="550"/>
      <c r="JA455" s="550"/>
      <c r="JB455" s="550"/>
      <c r="JC455" s="550"/>
      <c r="JD455" s="550"/>
      <c r="JE455" s="550"/>
      <c r="JF455" s="550"/>
      <c r="JG455" s="550"/>
      <c r="JH455" s="550"/>
    </row>
    <row r="456" spans="1:268" s="8" customFormat="1" ht="39.75" customHeight="1" thickBot="1" x14ac:dyDescent="0.3">
      <c r="A456" s="466"/>
      <c r="B456" s="407" t="s">
        <v>516</v>
      </c>
      <c r="C456" s="409">
        <v>11140065</v>
      </c>
      <c r="D456" s="410">
        <v>40109</v>
      </c>
      <c r="E456" s="410">
        <v>40109</v>
      </c>
      <c r="F456" s="410">
        <v>43761</v>
      </c>
      <c r="G456" s="410">
        <v>43100</v>
      </c>
      <c r="H456" s="410" t="s">
        <v>490</v>
      </c>
      <c r="I456" s="467" t="s">
        <v>881</v>
      </c>
      <c r="J456" s="467"/>
      <c r="K456" s="467" t="s">
        <v>55</v>
      </c>
      <c r="L456" s="468" t="s">
        <v>1868</v>
      </c>
      <c r="M456" s="407" t="s">
        <v>1870</v>
      </c>
      <c r="N456" s="407" t="s">
        <v>121</v>
      </c>
      <c r="O456" s="407" t="s">
        <v>52</v>
      </c>
      <c r="P456" s="408">
        <v>62388</v>
      </c>
      <c r="Q456" s="407"/>
      <c r="R456" s="407" t="s">
        <v>4620</v>
      </c>
      <c r="S456" s="407" t="s">
        <v>121</v>
      </c>
      <c r="T456" s="407" t="s">
        <v>52</v>
      </c>
      <c r="U456" s="407">
        <v>62388</v>
      </c>
      <c r="V456" s="407"/>
      <c r="W456" s="407" t="s">
        <v>2890</v>
      </c>
      <c r="X456" s="407">
        <v>2018</v>
      </c>
      <c r="Y456" s="407">
        <v>5</v>
      </c>
      <c r="Z456" s="407" t="s">
        <v>467</v>
      </c>
      <c r="AA456" s="407" t="s">
        <v>540</v>
      </c>
      <c r="AB456" s="412">
        <v>34.984999999999999</v>
      </c>
      <c r="AC456" s="469">
        <v>50000</v>
      </c>
      <c r="AD456" s="407">
        <v>821000000</v>
      </c>
      <c r="AE456" s="407"/>
      <c r="AF456" s="407">
        <v>821000000</v>
      </c>
      <c r="AG456" s="407"/>
      <c r="AH456" s="407"/>
      <c r="AI456" s="407"/>
      <c r="AJ456" s="407"/>
      <c r="AK456" s="407"/>
      <c r="AL456" s="407"/>
      <c r="AM456" s="407"/>
      <c r="AN456" s="407"/>
      <c r="AO456" s="470" t="s">
        <v>8255</v>
      </c>
      <c r="AP456" s="407"/>
      <c r="AQ456" s="407" t="s">
        <v>47</v>
      </c>
      <c r="AR456" s="407"/>
      <c r="AS456" s="407"/>
      <c r="AT456" s="407"/>
      <c r="AU456" s="407"/>
      <c r="AV456" s="407">
        <v>482</v>
      </c>
      <c r="AW456" s="407" t="s">
        <v>6698</v>
      </c>
      <c r="AX456" s="407" t="s">
        <v>6699</v>
      </c>
      <c r="AY456" s="407">
        <v>42</v>
      </c>
      <c r="AZ456" s="407">
        <v>54</v>
      </c>
      <c r="BA456" s="407">
        <v>36.027259999999998</v>
      </c>
      <c r="BB456" s="407">
        <v>23</v>
      </c>
      <c r="BC456" s="407">
        <v>23</v>
      </c>
      <c r="BD456" s="407">
        <v>11.170579999999999</v>
      </c>
      <c r="BE456" s="407">
        <f t="shared" si="84"/>
        <v>42.91000757222222</v>
      </c>
      <c r="BF456" s="407">
        <f t="shared" si="85"/>
        <v>23.386436272222223</v>
      </c>
      <c r="BG456" s="407" t="s">
        <v>47</v>
      </c>
      <c r="BH456" s="407"/>
      <c r="BI456" s="407"/>
      <c r="BJ456" s="410"/>
      <c r="BK456" s="407"/>
      <c r="BL456" s="410"/>
      <c r="BM456" s="407"/>
      <c r="BN456" s="407"/>
      <c r="BO456" s="407" t="s">
        <v>8365</v>
      </c>
      <c r="BP456" s="410">
        <v>43493</v>
      </c>
      <c r="BQ456" s="407"/>
      <c r="BR456" s="407"/>
      <c r="BS456" s="411" t="s">
        <v>8028</v>
      </c>
      <c r="BT456" s="549"/>
      <c r="BU456" s="550"/>
      <c r="BV456" s="550"/>
      <c r="BW456" s="550"/>
      <c r="BX456" s="550"/>
      <c r="BY456" s="550"/>
      <c r="BZ456" s="550"/>
      <c r="CA456" s="550"/>
      <c r="CB456" s="550"/>
      <c r="CC456" s="550"/>
      <c r="CD456" s="550"/>
      <c r="CE456" s="550"/>
      <c r="CF456" s="550"/>
      <c r="CG456" s="550"/>
      <c r="CH456" s="550"/>
      <c r="CI456" s="550"/>
      <c r="CJ456" s="550"/>
      <c r="CK456" s="550"/>
      <c r="CL456" s="550"/>
      <c r="CM456" s="550"/>
      <c r="CN456" s="550"/>
      <c r="CO456" s="550"/>
      <c r="CP456" s="550"/>
      <c r="CQ456" s="550"/>
      <c r="CR456" s="550"/>
      <c r="CS456" s="550"/>
      <c r="CT456" s="550"/>
      <c r="CU456" s="550"/>
      <c r="CV456" s="550"/>
      <c r="CW456" s="550"/>
      <c r="CX456" s="550"/>
      <c r="CY456" s="550"/>
      <c r="CZ456" s="550"/>
      <c r="DA456" s="550"/>
      <c r="DB456" s="550"/>
      <c r="DC456" s="550"/>
      <c r="DD456" s="550"/>
      <c r="DE456" s="550"/>
      <c r="DF456" s="550"/>
      <c r="DG456" s="550"/>
      <c r="DH456" s="550"/>
      <c r="DI456" s="550"/>
      <c r="DJ456" s="550"/>
      <c r="DK456" s="550"/>
      <c r="DL456" s="550"/>
      <c r="DM456" s="550"/>
      <c r="DN456" s="550"/>
      <c r="DO456" s="550"/>
      <c r="DP456" s="550"/>
      <c r="DQ456" s="550"/>
      <c r="DR456" s="550"/>
      <c r="DS456" s="550"/>
      <c r="DT456" s="550"/>
      <c r="DU456" s="550"/>
      <c r="DV456" s="550"/>
      <c r="DW456" s="550"/>
      <c r="DX456" s="550"/>
      <c r="DY456" s="550"/>
      <c r="DZ456" s="550"/>
      <c r="EA456" s="550"/>
      <c r="EB456" s="550"/>
      <c r="EC456" s="550"/>
      <c r="ED456" s="550"/>
      <c r="EE456" s="550"/>
      <c r="EF456" s="550"/>
      <c r="EG456" s="550"/>
      <c r="EH456" s="550"/>
      <c r="EI456" s="550"/>
      <c r="EJ456" s="550"/>
      <c r="EK456" s="550"/>
      <c r="EL456" s="550"/>
      <c r="EM456" s="550"/>
      <c r="EN456" s="550"/>
      <c r="EO456" s="550"/>
      <c r="EP456" s="550"/>
      <c r="EQ456" s="550"/>
      <c r="ER456" s="550"/>
      <c r="ES456" s="550"/>
      <c r="ET456" s="550"/>
      <c r="EU456" s="550"/>
      <c r="EV456" s="550"/>
      <c r="EW456" s="550"/>
      <c r="EX456" s="550"/>
      <c r="EY456" s="550"/>
      <c r="EZ456" s="550"/>
      <c r="FA456" s="550"/>
      <c r="FB456" s="550"/>
      <c r="FC456" s="550"/>
      <c r="FD456" s="550"/>
      <c r="FE456" s="550"/>
      <c r="FF456" s="550"/>
      <c r="FG456" s="550"/>
      <c r="FH456" s="550"/>
      <c r="FI456" s="550"/>
      <c r="FJ456" s="550"/>
      <c r="FK456" s="550"/>
      <c r="FL456" s="550"/>
      <c r="FM456" s="550"/>
      <c r="FN456" s="550"/>
      <c r="FO456" s="550"/>
      <c r="FP456" s="550"/>
      <c r="FQ456" s="550"/>
      <c r="FR456" s="550"/>
      <c r="FS456" s="550"/>
      <c r="FT456" s="550"/>
      <c r="FU456" s="550"/>
      <c r="FV456" s="550"/>
      <c r="FW456" s="550"/>
      <c r="FX456" s="550"/>
      <c r="FY456" s="550"/>
      <c r="FZ456" s="550"/>
      <c r="GA456" s="550"/>
      <c r="GB456" s="550"/>
      <c r="GC456" s="550"/>
      <c r="GD456" s="550"/>
      <c r="GE456" s="550"/>
      <c r="GF456" s="550"/>
      <c r="GG456" s="550"/>
      <c r="GH456" s="550"/>
      <c r="GI456" s="550"/>
      <c r="GJ456" s="550"/>
      <c r="GK456" s="550"/>
      <c r="GL456" s="550"/>
      <c r="GM456" s="550"/>
      <c r="GN456" s="550"/>
      <c r="GO456" s="550"/>
      <c r="GP456" s="550"/>
      <c r="GQ456" s="550"/>
      <c r="GR456" s="550"/>
      <c r="GS456" s="550"/>
      <c r="GT456" s="550"/>
      <c r="GU456" s="550"/>
      <c r="GV456" s="550"/>
      <c r="GW456" s="550"/>
      <c r="GX456" s="550"/>
      <c r="GY456" s="550"/>
      <c r="GZ456" s="550"/>
      <c r="HA456" s="550"/>
      <c r="HB456" s="550"/>
      <c r="HC456" s="550"/>
      <c r="HD456" s="550"/>
      <c r="HE456" s="550"/>
      <c r="HF456" s="550"/>
      <c r="HG456" s="550"/>
      <c r="HH456" s="550"/>
      <c r="HI456" s="550"/>
      <c r="HJ456" s="550"/>
      <c r="HK456" s="550"/>
      <c r="HL456" s="550"/>
      <c r="HM456" s="550"/>
      <c r="HN456" s="550"/>
      <c r="HO456" s="550"/>
      <c r="HP456" s="550"/>
      <c r="HQ456" s="550"/>
      <c r="HR456" s="550"/>
      <c r="HS456" s="550"/>
      <c r="HT456" s="550"/>
      <c r="HU456" s="550"/>
      <c r="HV456" s="550"/>
      <c r="HW456" s="550"/>
      <c r="HX456" s="550"/>
      <c r="HY456" s="550"/>
      <c r="HZ456" s="550"/>
      <c r="IA456" s="550"/>
      <c r="IB456" s="550"/>
      <c r="IC456" s="550"/>
      <c r="ID456" s="550"/>
      <c r="IE456" s="550"/>
      <c r="IF456" s="550"/>
      <c r="IG456" s="550"/>
      <c r="IH456" s="550"/>
      <c r="II456" s="550"/>
      <c r="IJ456" s="550"/>
      <c r="IK456" s="550"/>
      <c r="IL456" s="550"/>
      <c r="IM456" s="550"/>
      <c r="IN456" s="550"/>
      <c r="IO456" s="550"/>
      <c r="IP456" s="550"/>
      <c r="IQ456" s="550"/>
      <c r="IR456" s="550"/>
      <c r="IS456" s="550"/>
      <c r="IT456" s="550"/>
      <c r="IU456" s="550"/>
      <c r="IV456" s="550"/>
      <c r="IW456" s="550"/>
      <c r="IX456" s="550"/>
      <c r="IY456" s="550"/>
      <c r="IZ456" s="550"/>
      <c r="JA456" s="550"/>
      <c r="JB456" s="550"/>
      <c r="JC456" s="550"/>
      <c r="JD456" s="550"/>
      <c r="JE456" s="550"/>
      <c r="JF456" s="550"/>
      <c r="JG456" s="550"/>
      <c r="JH456" s="550"/>
    </row>
    <row r="457" spans="1:268" ht="39.75" customHeight="1" x14ac:dyDescent="0.25">
      <c r="A457" s="59"/>
      <c r="B457" s="59" t="s">
        <v>1872</v>
      </c>
      <c r="C457" s="93">
        <v>11460003</v>
      </c>
      <c r="D457" s="60">
        <v>40119</v>
      </c>
      <c r="E457" s="60">
        <v>40119</v>
      </c>
      <c r="F457" s="60">
        <v>43647</v>
      </c>
      <c r="G457" s="60"/>
      <c r="H457" s="59" t="s">
        <v>2891</v>
      </c>
      <c r="I457" s="64" t="s">
        <v>1598</v>
      </c>
      <c r="J457" s="64"/>
      <c r="K457" s="64" t="s">
        <v>37</v>
      </c>
      <c r="L457" s="343"/>
      <c r="M457" s="59" t="s">
        <v>1873</v>
      </c>
      <c r="N457" s="59" t="s">
        <v>79</v>
      </c>
      <c r="O457" s="59" t="s">
        <v>43</v>
      </c>
      <c r="P457" s="62">
        <v>36289</v>
      </c>
      <c r="Q457" s="59"/>
      <c r="R457" s="59" t="s">
        <v>1874</v>
      </c>
      <c r="S457" s="59" t="s">
        <v>79</v>
      </c>
      <c r="T457" s="59" t="s">
        <v>43</v>
      </c>
      <c r="U457" s="59">
        <v>36289</v>
      </c>
      <c r="V457" s="59" t="s">
        <v>1875</v>
      </c>
      <c r="W457" s="59"/>
      <c r="X457" s="59"/>
      <c r="Y457" s="59"/>
      <c r="Z457" s="59" t="s">
        <v>467</v>
      </c>
      <c r="AA457" s="59" t="s">
        <v>955</v>
      </c>
      <c r="AB457" s="148"/>
      <c r="AC457" s="59">
        <v>10</v>
      </c>
      <c r="AD457" s="59">
        <v>320679</v>
      </c>
      <c r="AE457" s="63"/>
      <c r="AF457" s="63"/>
      <c r="AG457" s="63"/>
      <c r="AH457" s="63"/>
      <c r="AI457" s="63"/>
      <c r="AJ457" s="63"/>
      <c r="AK457" s="63"/>
      <c r="AL457" s="59">
        <v>320679</v>
      </c>
      <c r="AM457" s="63"/>
      <c r="AN457" s="63"/>
      <c r="AO457" s="63"/>
      <c r="AP457" s="63"/>
      <c r="AQ457" s="63"/>
      <c r="AR457" s="63"/>
      <c r="AS457" s="63"/>
      <c r="AT457" s="63"/>
      <c r="AU457" s="63"/>
      <c r="AV457" s="63"/>
      <c r="AW457" s="59" t="s">
        <v>6700</v>
      </c>
      <c r="AX457" s="59" t="s">
        <v>6701</v>
      </c>
      <c r="AY457" s="59">
        <v>43</v>
      </c>
      <c r="AZ457" s="59">
        <v>21</v>
      </c>
      <c r="BA457" s="59">
        <v>58.4</v>
      </c>
      <c r="BB457" s="59">
        <v>25</v>
      </c>
      <c r="BC457" s="59">
        <v>23</v>
      </c>
      <c r="BD457" s="59">
        <v>3.5</v>
      </c>
      <c r="BE457" s="59">
        <f t="shared" si="84"/>
        <v>43.366222222222227</v>
      </c>
      <c r="BF457" s="59">
        <f t="shared" si="85"/>
        <v>25.384305555555557</v>
      </c>
      <c r="BG457" s="59" t="s">
        <v>38</v>
      </c>
      <c r="BH457" s="59"/>
      <c r="BI457" s="59"/>
      <c r="BJ457" s="60"/>
      <c r="BK457" s="59"/>
      <c r="BL457" s="60"/>
      <c r="BM457" s="59"/>
      <c r="BN457" s="59"/>
      <c r="BO457" s="59"/>
      <c r="BP457" s="59"/>
      <c r="BQ457" s="59"/>
      <c r="BR457" s="59"/>
      <c r="BS457" s="64"/>
      <c r="BT457" s="550"/>
    </row>
    <row r="458" spans="1:268" ht="39.75" customHeight="1" x14ac:dyDescent="0.25">
      <c r="A458" s="59"/>
      <c r="B458" s="59" t="s">
        <v>274</v>
      </c>
      <c r="C458" s="93">
        <v>11110041</v>
      </c>
      <c r="D458" s="60">
        <v>40128</v>
      </c>
      <c r="E458" s="60">
        <v>40128</v>
      </c>
      <c r="F458" s="60">
        <v>47433</v>
      </c>
      <c r="G458" s="60"/>
      <c r="H458" s="59" t="s">
        <v>4563</v>
      </c>
      <c r="I458" s="64" t="s">
        <v>1007</v>
      </c>
      <c r="J458" s="64"/>
      <c r="K458" s="64" t="s">
        <v>55</v>
      </c>
      <c r="L458" s="343" t="s">
        <v>1876</v>
      </c>
      <c r="M458" s="59" t="s">
        <v>268</v>
      </c>
      <c r="N458" s="59" t="s">
        <v>53</v>
      </c>
      <c r="O458" s="59" t="s">
        <v>52</v>
      </c>
      <c r="P458" s="62">
        <v>70127</v>
      </c>
      <c r="Q458" s="59" t="s">
        <v>4068</v>
      </c>
      <c r="R458" s="59" t="s">
        <v>4621</v>
      </c>
      <c r="S458" s="59" t="s">
        <v>53</v>
      </c>
      <c r="T458" s="59" t="s">
        <v>52</v>
      </c>
      <c r="U458" s="59">
        <v>70127</v>
      </c>
      <c r="V458" s="59"/>
      <c r="W458" s="59"/>
      <c r="X458" s="59"/>
      <c r="Y458" s="59"/>
      <c r="Z458" s="59" t="s">
        <v>467</v>
      </c>
      <c r="AA458" s="59" t="s">
        <v>36</v>
      </c>
      <c r="AB458" s="148">
        <v>50.16</v>
      </c>
      <c r="AC458" s="59">
        <v>0.63400000000000001</v>
      </c>
      <c r="AD458" s="59">
        <v>20000</v>
      </c>
      <c r="AE458" s="59">
        <v>20000</v>
      </c>
      <c r="AF458" s="59"/>
      <c r="AG458" s="59"/>
      <c r="AH458" s="59"/>
      <c r="AI458" s="59"/>
      <c r="AJ458" s="59"/>
      <c r="AK458" s="59"/>
      <c r="AL458" s="59"/>
      <c r="AM458" s="59"/>
      <c r="AN458" s="59"/>
      <c r="AO458" s="59">
        <v>5</v>
      </c>
      <c r="AP458" s="59"/>
      <c r="AQ458" s="59"/>
      <c r="AR458" s="59"/>
      <c r="AS458" s="59"/>
      <c r="AT458" s="59"/>
      <c r="AU458" s="59"/>
      <c r="AV458" s="59">
        <v>835</v>
      </c>
      <c r="AW458" s="59" t="s">
        <v>6702</v>
      </c>
      <c r="AX458" s="59" t="s">
        <v>6703</v>
      </c>
      <c r="AY458" s="59">
        <v>42</v>
      </c>
      <c r="AZ458" s="59">
        <v>45</v>
      </c>
      <c r="BA458" s="59">
        <v>10</v>
      </c>
      <c r="BB458" s="59">
        <v>23</v>
      </c>
      <c r="BC458" s="59">
        <v>52</v>
      </c>
      <c r="BD458" s="59">
        <v>39.4</v>
      </c>
      <c r="BE458" s="59">
        <f t="shared" si="84"/>
        <v>42.75277777777778</v>
      </c>
      <c r="BF458" s="59">
        <f t="shared" si="85"/>
        <v>23.877611111111111</v>
      </c>
      <c r="BG458" s="64" t="s">
        <v>38</v>
      </c>
      <c r="BH458" s="59"/>
      <c r="BI458" s="59"/>
      <c r="BJ458" s="60"/>
      <c r="BK458" s="59"/>
      <c r="BL458" s="60"/>
      <c r="BM458" s="59"/>
      <c r="BN458" s="59"/>
      <c r="BO458" s="59"/>
      <c r="BP458" s="59"/>
      <c r="BQ458" s="59"/>
      <c r="BR458" s="59"/>
      <c r="BS458" s="64"/>
    </row>
    <row r="459" spans="1:268" s="59" customFormat="1" ht="39.75" customHeight="1" x14ac:dyDescent="0.25">
      <c r="A459" s="81"/>
      <c r="B459" s="81" t="s">
        <v>1877</v>
      </c>
      <c r="C459" s="80">
        <v>11140066</v>
      </c>
      <c r="D459" s="82">
        <v>40133</v>
      </c>
      <c r="E459" s="82">
        <v>40133</v>
      </c>
      <c r="F459" s="82">
        <v>43785</v>
      </c>
      <c r="G459" s="82">
        <v>40908</v>
      </c>
      <c r="H459" s="82" t="s">
        <v>496</v>
      </c>
      <c r="I459" s="327" t="s">
        <v>595</v>
      </c>
      <c r="J459" s="327"/>
      <c r="K459" s="327" t="s">
        <v>55</v>
      </c>
      <c r="L459" s="350" t="s">
        <v>4069</v>
      </c>
      <c r="M459" s="81" t="s">
        <v>1878</v>
      </c>
      <c r="N459" s="81" t="s">
        <v>69</v>
      </c>
      <c r="O459" s="81" t="s">
        <v>52</v>
      </c>
      <c r="P459" s="84">
        <v>36436</v>
      </c>
      <c r="Q459" s="81" t="s">
        <v>4070</v>
      </c>
      <c r="R459" s="81" t="s">
        <v>4622</v>
      </c>
      <c r="S459" s="81" t="s">
        <v>69</v>
      </c>
      <c r="T459" s="81" t="s">
        <v>52</v>
      </c>
      <c r="U459" s="81">
        <v>36436</v>
      </c>
      <c r="V459" s="81" t="s">
        <v>4071</v>
      </c>
      <c r="W459" s="81" t="s">
        <v>2892</v>
      </c>
      <c r="X459" s="81">
        <v>834</v>
      </c>
      <c r="Y459" s="81">
        <v>10</v>
      </c>
      <c r="Z459" s="81" t="s">
        <v>467</v>
      </c>
      <c r="AA459" s="81" t="s">
        <v>540</v>
      </c>
      <c r="AB459" s="98">
        <v>5.41</v>
      </c>
      <c r="AC459" s="439" t="s">
        <v>8256</v>
      </c>
      <c r="AD459" s="81">
        <v>155000000</v>
      </c>
      <c r="AE459" s="81"/>
      <c r="AF459" s="81">
        <v>155000000</v>
      </c>
      <c r="AG459" s="81"/>
      <c r="AH459" s="81"/>
      <c r="AI459" s="81"/>
      <c r="AJ459" s="81"/>
      <c r="AK459" s="81"/>
      <c r="AL459" s="81"/>
      <c r="AM459" s="81"/>
      <c r="AN459" s="81"/>
      <c r="AO459" s="439">
        <v>500</v>
      </c>
      <c r="AP459" s="81"/>
      <c r="AQ459" s="81" t="s">
        <v>47</v>
      </c>
      <c r="AR459" s="81"/>
      <c r="AS459" s="81"/>
      <c r="AT459" s="81"/>
      <c r="AU459" s="81"/>
      <c r="AV459" s="81"/>
      <c r="AW459" s="81" t="s">
        <v>6704</v>
      </c>
      <c r="AX459" s="81" t="s">
        <v>6705</v>
      </c>
      <c r="AY459" s="81">
        <v>43</v>
      </c>
      <c r="AZ459" s="81">
        <v>0</v>
      </c>
      <c r="BA459" s="81">
        <v>20.96</v>
      </c>
      <c r="BB459" s="81">
        <v>23</v>
      </c>
      <c r="BC459" s="81">
        <v>59</v>
      </c>
      <c r="BD459" s="81">
        <v>20.76</v>
      </c>
      <c r="BE459" s="81">
        <f t="shared" si="84"/>
        <v>43.005822222222221</v>
      </c>
      <c r="BF459" s="81">
        <f t="shared" si="85"/>
        <v>23.989100000000001</v>
      </c>
      <c r="BG459" s="113" t="s">
        <v>47</v>
      </c>
      <c r="BH459" s="81"/>
      <c r="BI459" s="81"/>
      <c r="BJ459" s="82"/>
      <c r="BK459" s="81"/>
      <c r="BL459" s="82"/>
      <c r="BM459" s="81"/>
      <c r="BN459" s="81"/>
      <c r="BO459" s="81"/>
      <c r="BP459" s="81"/>
      <c r="BQ459" s="81"/>
      <c r="BR459" s="81"/>
      <c r="BS459" s="113" t="s">
        <v>1879</v>
      </c>
      <c r="BT459" s="550"/>
      <c r="BU459" s="550"/>
      <c r="BV459" s="550"/>
      <c r="BW459" s="550"/>
      <c r="BX459" s="550"/>
      <c r="BY459" s="550"/>
      <c r="BZ459" s="550"/>
      <c r="CA459" s="550"/>
      <c r="CB459" s="550"/>
      <c r="CC459" s="550"/>
      <c r="CD459" s="550"/>
      <c r="CE459" s="550"/>
      <c r="CF459" s="550"/>
      <c r="CG459" s="550"/>
      <c r="CH459" s="550"/>
      <c r="CI459" s="550"/>
      <c r="CJ459" s="550"/>
      <c r="CK459" s="550"/>
      <c r="CL459" s="550"/>
      <c r="CM459" s="550"/>
      <c r="CN459" s="550"/>
      <c r="CO459" s="550"/>
      <c r="CP459" s="550"/>
      <c r="CQ459" s="550"/>
      <c r="CR459" s="550"/>
      <c r="CS459" s="550"/>
      <c r="CT459" s="550"/>
      <c r="CU459" s="550"/>
      <c r="CV459" s="550"/>
      <c r="CW459" s="550"/>
      <c r="CX459" s="550"/>
      <c r="CY459" s="550"/>
      <c r="CZ459" s="550"/>
      <c r="DA459" s="550"/>
      <c r="DB459" s="550"/>
      <c r="DC459" s="550"/>
      <c r="DD459" s="550"/>
      <c r="DE459" s="550"/>
      <c r="DF459" s="550"/>
      <c r="DG459" s="550"/>
      <c r="DH459" s="550"/>
      <c r="DI459" s="550"/>
      <c r="DJ459" s="550"/>
      <c r="DK459" s="550"/>
      <c r="DL459" s="550"/>
      <c r="DM459" s="550"/>
      <c r="DN459" s="550"/>
      <c r="DO459" s="550"/>
      <c r="DP459" s="550"/>
      <c r="DQ459" s="550"/>
      <c r="DR459" s="550"/>
      <c r="DS459" s="550"/>
      <c r="DT459" s="550"/>
      <c r="DU459" s="550"/>
      <c r="DV459" s="550"/>
      <c r="DW459" s="550"/>
      <c r="DX459" s="550"/>
      <c r="DY459" s="550"/>
      <c r="DZ459" s="550"/>
      <c r="EA459" s="550"/>
      <c r="EB459" s="550"/>
      <c r="EC459" s="550"/>
      <c r="ED459" s="550"/>
      <c r="EE459" s="550"/>
      <c r="EF459" s="550"/>
      <c r="EG459" s="550"/>
      <c r="EH459" s="550"/>
      <c r="EI459" s="550"/>
      <c r="EJ459" s="550"/>
      <c r="EK459" s="550"/>
      <c r="EL459" s="550"/>
      <c r="EM459" s="550"/>
      <c r="EN459" s="550"/>
      <c r="EO459" s="550"/>
      <c r="EP459" s="550"/>
      <c r="EQ459" s="550"/>
      <c r="ER459" s="550"/>
      <c r="ES459" s="550"/>
      <c r="ET459" s="550"/>
      <c r="EU459" s="550"/>
      <c r="EV459" s="550"/>
      <c r="EW459" s="550"/>
      <c r="EX459" s="550"/>
      <c r="EY459" s="550"/>
      <c r="EZ459" s="550"/>
      <c r="FA459" s="550"/>
      <c r="FB459" s="550"/>
      <c r="FC459" s="550"/>
      <c r="FD459" s="550"/>
      <c r="FE459" s="550"/>
      <c r="FF459" s="550"/>
      <c r="FG459" s="550"/>
      <c r="FH459" s="550"/>
      <c r="FI459" s="550"/>
      <c r="FJ459" s="550"/>
      <c r="FK459" s="550"/>
      <c r="FL459" s="550"/>
      <c r="FM459" s="550"/>
      <c r="FN459" s="550"/>
      <c r="FO459" s="550"/>
      <c r="FP459" s="550"/>
      <c r="FQ459" s="550"/>
      <c r="FR459" s="550"/>
      <c r="FS459" s="550"/>
      <c r="FT459" s="550"/>
      <c r="FU459" s="550"/>
      <c r="FV459" s="550"/>
      <c r="FW459" s="550"/>
      <c r="FX459" s="550"/>
      <c r="FY459" s="550"/>
      <c r="FZ459" s="550"/>
      <c r="GA459" s="550"/>
      <c r="GB459" s="550"/>
      <c r="GC459" s="550"/>
      <c r="GD459" s="550"/>
      <c r="GE459" s="550"/>
      <c r="GF459" s="550"/>
      <c r="GG459" s="550"/>
      <c r="GH459" s="550"/>
      <c r="GI459" s="550"/>
      <c r="GJ459" s="550"/>
      <c r="GK459" s="550"/>
      <c r="GL459" s="550"/>
      <c r="GM459" s="550"/>
      <c r="GN459" s="550"/>
      <c r="GO459" s="550"/>
      <c r="GP459" s="550"/>
      <c r="GQ459" s="550"/>
      <c r="GR459" s="550"/>
      <c r="GS459" s="550"/>
      <c r="GT459" s="550"/>
      <c r="GU459" s="550"/>
      <c r="GV459" s="550"/>
      <c r="GW459" s="550"/>
      <c r="GX459" s="550"/>
      <c r="GY459" s="550"/>
      <c r="GZ459" s="550"/>
      <c r="HA459" s="550"/>
      <c r="HB459" s="550"/>
      <c r="HC459" s="550"/>
      <c r="HD459" s="550"/>
      <c r="HE459" s="550"/>
      <c r="HF459" s="550"/>
      <c r="HG459" s="550"/>
      <c r="HH459" s="550"/>
      <c r="HI459" s="550"/>
      <c r="HJ459" s="550"/>
      <c r="HK459" s="550"/>
      <c r="HL459" s="550"/>
      <c r="HM459" s="550"/>
      <c r="HN459" s="550"/>
      <c r="HO459" s="550"/>
      <c r="HP459" s="550"/>
      <c r="HQ459" s="550"/>
      <c r="HR459" s="550"/>
      <c r="HS459" s="550"/>
      <c r="HT459" s="550"/>
      <c r="HU459" s="550"/>
      <c r="HV459" s="550"/>
      <c r="HW459" s="550"/>
      <c r="HX459" s="550"/>
      <c r="HY459" s="550"/>
      <c r="HZ459" s="550"/>
      <c r="IA459" s="550"/>
      <c r="IB459" s="550"/>
      <c r="IC459" s="550"/>
      <c r="ID459" s="550"/>
      <c r="IE459" s="550"/>
      <c r="IF459" s="550"/>
      <c r="IG459" s="550"/>
      <c r="IH459" s="550"/>
      <c r="II459" s="550"/>
      <c r="IJ459" s="550"/>
      <c r="IK459" s="550"/>
      <c r="IL459" s="550"/>
      <c r="IM459" s="550"/>
      <c r="IN459" s="550"/>
      <c r="IO459" s="550"/>
      <c r="IP459" s="550"/>
      <c r="IQ459" s="550"/>
      <c r="IR459" s="550"/>
      <c r="IS459" s="550"/>
      <c r="IT459" s="550"/>
      <c r="IU459" s="550"/>
      <c r="IV459" s="550"/>
      <c r="IW459" s="550"/>
      <c r="IX459" s="550"/>
      <c r="IY459" s="550"/>
      <c r="IZ459" s="550"/>
      <c r="JA459" s="550"/>
      <c r="JB459" s="550"/>
      <c r="JC459" s="550"/>
      <c r="JD459" s="550"/>
      <c r="JE459" s="550"/>
      <c r="JF459" s="550"/>
      <c r="JG459" s="550"/>
      <c r="JH459" s="550"/>
    </row>
    <row r="460" spans="1:268" ht="39.75" customHeight="1" x14ac:dyDescent="0.25">
      <c r="A460" s="81"/>
      <c r="B460" s="81" t="s">
        <v>1877</v>
      </c>
      <c r="C460" s="81">
        <v>11140066</v>
      </c>
      <c r="D460" s="82">
        <v>40133</v>
      </c>
      <c r="E460" s="82">
        <v>40133</v>
      </c>
      <c r="F460" s="82">
        <v>43785</v>
      </c>
      <c r="G460" s="82">
        <v>41639</v>
      </c>
      <c r="H460" s="81" t="s">
        <v>496</v>
      </c>
      <c r="I460" s="81" t="s">
        <v>595</v>
      </c>
      <c r="J460" s="81"/>
      <c r="K460" s="81" t="s">
        <v>55</v>
      </c>
      <c r="L460" s="81" t="s">
        <v>4069</v>
      </c>
      <c r="M460" s="81" t="s">
        <v>1878</v>
      </c>
      <c r="N460" s="81" t="s">
        <v>69</v>
      </c>
      <c r="O460" s="81" t="s">
        <v>52</v>
      </c>
      <c r="P460" s="81">
        <v>36436</v>
      </c>
      <c r="Q460" s="81" t="s">
        <v>4070</v>
      </c>
      <c r="R460" s="81" t="s">
        <v>4622</v>
      </c>
      <c r="S460" s="81" t="s">
        <v>69</v>
      </c>
      <c r="T460" s="81" t="s">
        <v>52</v>
      </c>
      <c r="U460" s="81">
        <v>36436</v>
      </c>
      <c r="V460" s="81" t="s">
        <v>4071</v>
      </c>
      <c r="W460" s="81" t="s">
        <v>2892</v>
      </c>
      <c r="X460" s="81">
        <v>834</v>
      </c>
      <c r="Y460" s="81">
        <v>10</v>
      </c>
      <c r="Z460" s="81" t="s">
        <v>467</v>
      </c>
      <c r="AA460" s="81" t="s">
        <v>540</v>
      </c>
      <c r="AB460" s="98">
        <v>5.41</v>
      </c>
      <c r="AC460" s="439" t="s">
        <v>8256</v>
      </c>
      <c r="AD460" s="81">
        <v>155000000</v>
      </c>
      <c r="AE460" s="81"/>
      <c r="AF460" s="81">
        <v>155000000</v>
      </c>
      <c r="AG460" s="81"/>
      <c r="AH460" s="81"/>
      <c r="AI460" s="81"/>
      <c r="AJ460" s="81"/>
      <c r="AK460" s="81"/>
      <c r="AL460" s="81"/>
      <c r="AM460" s="81"/>
      <c r="AN460" s="81"/>
      <c r="AO460" s="439">
        <v>500</v>
      </c>
      <c r="AP460" s="81"/>
      <c r="AQ460" s="81" t="s">
        <v>47</v>
      </c>
      <c r="AR460" s="81"/>
      <c r="AS460" s="81"/>
      <c r="AT460" s="81"/>
      <c r="AU460" s="81"/>
      <c r="AV460" s="81"/>
      <c r="AW460" s="81" t="s">
        <v>6704</v>
      </c>
      <c r="AX460" s="81" t="s">
        <v>6705</v>
      </c>
      <c r="AY460" s="81">
        <v>43</v>
      </c>
      <c r="AZ460" s="81">
        <v>0</v>
      </c>
      <c r="BA460" s="81">
        <v>20.96</v>
      </c>
      <c r="BB460" s="81">
        <v>23</v>
      </c>
      <c r="BC460" s="81">
        <v>59</v>
      </c>
      <c r="BD460" s="81">
        <v>20.76</v>
      </c>
      <c r="BE460" s="81">
        <f t="shared" si="84"/>
        <v>43.005822222222221</v>
      </c>
      <c r="BF460" s="81">
        <f t="shared" si="85"/>
        <v>23.989100000000001</v>
      </c>
      <c r="BG460" s="81" t="s">
        <v>47</v>
      </c>
      <c r="BH460" s="81"/>
      <c r="BI460" s="81"/>
      <c r="BJ460" s="81"/>
      <c r="BK460" s="81"/>
      <c r="BL460" s="81"/>
      <c r="BM460" s="81"/>
      <c r="BN460" s="81"/>
      <c r="BO460" s="81" t="s">
        <v>7397</v>
      </c>
      <c r="BP460" s="82">
        <v>42795</v>
      </c>
      <c r="BQ460" s="81"/>
      <c r="BR460" s="81"/>
      <c r="BS460" s="113" t="s">
        <v>7417</v>
      </c>
    </row>
    <row r="461" spans="1:268" ht="39.75" customHeight="1" x14ac:dyDescent="0.25">
      <c r="A461" s="83"/>
      <c r="B461" s="83" t="s">
        <v>1880</v>
      </c>
      <c r="C461" s="95">
        <v>11140067</v>
      </c>
      <c r="D461" s="96">
        <v>40133</v>
      </c>
      <c r="E461" s="96">
        <v>40133</v>
      </c>
      <c r="F461" s="96">
        <v>43785</v>
      </c>
      <c r="G461" s="96">
        <v>40908</v>
      </c>
      <c r="H461" s="96" t="s">
        <v>496</v>
      </c>
      <c r="I461" s="325" t="s">
        <v>595</v>
      </c>
      <c r="J461" s="325"/>
      <c r="K461" s="325" t="s">
        <v>55</v>
      </c>
      <c r="L461" s="348" t="s">
        <v>4069</v>
      </c>
      <c r="M461" s="83" t="s">
        <v>57</v>
      </c>
      <c r="N461" s="83" t="s">
        <v>58</v>
      </c>
      <c r="O461" s="83" t="s">
        <v>52</v>
      </c>
      <c r="P461" s="94">
        <v>27637</v>
      </c>
      <c r="Q461" s="83"/>
      <c r="R461" s="83" t="s">
        <v>4623</v>
      </c>
      <c r="S461" s="83" t="s">
        <v>58</v>
      </c>
      <c r="T461" s="83" t="s">
        <v>52</v>
      </c>
      <c r="U461" s="83">
        <v>27637</v>
      </c>
      <c r="V461" s="83" t="s">
        <v>4071</v>
      </c>
      <c r="W461" s="83" t="s">
        <v>2893</v>
      </c>
      <c r="X461" s="83">
        <v>600</v>
      </c>
      <c r="Y461" s="83">
        <v>77.849999999999994</v>
      </c>
      <c r="Z461" s="83" t="s">
        <v>467</v>
      </c>
      <c r="AA461" s="83" t="s">
        <v>540</v>
      </c>
      <c r="AB461" s="47">
        <v>0.85799999999999998</v>
      </c>
      <c r="AC461" s="427">
        <v>900</v>
      </c>
      <c r="AD461" s="83">
        <v>16500000</v>
      </c>
      <c r="AE461" s="83"/>
      <c r="AF461" s="83">
        <v>16500000</v>
      </c>
      <c r="AG461" s="83"/>
      <c r="AH461" s="83"/>
      <c r="AI461" s="83"/>
      <c r="AJ461" s="83"/>
      <c r="AK461" s="83"/>
      <c r="AL461" s="83"/>
      <c r="AM461" s="83"/>
      <c r="AN461" s="83"/>
      <c r="AO461" s="83">
        <v>80</v>
      </c>
      <c r="AP461" s="83"/>
      <c r="AQ461" s="83" t="s">
        <v>47</v>
      </c>
      <c r="AR461" s="83"/>
      <c r="AS461" s="83"/>
      <c r="AT461" s="83">
        <v>4612793.0350000001</v>
      </c>
      <c r="AU461" s="83">
        <v>8556162.8049999997</v>
      </c>
      <c r="AV461" s="83">
        <v>762</v>
      </c>
      <c r="AW461" s="83" t="s">
        <v>6874</v>
      </c>
      <c r="AX461" s="83" t="s">
        <v>6875</v>
      </c>
      <c r="AY461" s="83">
        <v>42</v>
      </c>
      <c r="AZ461" s="83">
        <v>46</v>
      </c>
      <c r="BA461" s="83">
        <v>43.9</v>
      </c>
      <c r="BB461" s="83">
        <v>24</v>
      </c>
      <c r="BC461" s="83">
        <v>1</v>
      </c>
      <c r="BD461" s="83">
        <v>36.200000000000003</v>
      </c>
      <c r="BE461" s="83">
        <f t="shared" si="84"/>
        <v>42.778861111111112</v>
      </c>
      <c r="BF461" s="83">
        <f t="shared" si="85"/>
        <v>24.026722222222222</v>
      </c>
      <c r="BG461" s="110" t="s">
        <v>47</v>
      </c>
      <c r="BH461" s="83" t="s">
        <v>4866</v>
      </c>
      <c r="BI461" s="83"/>
      <c r="BJ461" s="96"/>
      <c r="BK461" s="83"/>
      <c r="BL461" s="96"/>
      <c r="BM461" s="83"/>
      <c r="BN461" s="83"/>
      <c r="BO461" s="83"/>
      <c r="BP461" s="83"/>
      <c r="BQ461" s="83"/>
      <c r="BR461" s="83"/>
      <c r="BS461" s="110" t="s">
        <v>1881</v>
      </c>
    </row>
    <row r="462" spans="1:268" ht="39.75" customHeight="1" x14ac:dyDescent="0.25">
      <c r="A462" s="83"/>
      <c r="B462" s="83" t="s">
        <v>1880</v>
      </c>
      <c r="C462" s="95">
        <v>11140067</v>
      </c>
      <c r="D462" s="96">
        <v>40133</v>
      </c>
      <c r="E462" s="96">
        <v>40133</v>
      </c>
      <c r="F462" s="96">
        <v>43785</v>
      </c>
      <c r="G462" s="96">
        <v>41274</v>
      </c>
      <c r="H462" s="96" t="s">
        <v>496</v>
      </c>
      <c r="I462" s="325" t="s">
        <v>595</v>
      </c>
      <c r="J462" s="325"/>
      <c r="K462" s="325" t="s">
        <v>55</v>
      </c>
      <c r="L462" s="348" t="s">
        <v>4069</v>
      </c>
      <c r="M462" s="83" t="s">
        <v>57</v>
      </c>
      <c r="N462" s="83" t="s">
        <v>58</v>
      </c>
      <c r="O462" s="83" t="s">
        <v>52</v>
      </c>
      <c r="P462" s="94">
        <v>27637</v>
      </c>
      <c r="Q462" s="83"/>
      <c r="R462" s="83" t="s">
        <v>4623</v>
      </c>
      <c r="S462" s="83" t="s">
        <v>58</v>
      </c>
      <c r="T462" s="83" t="s">
        <v>52</v>
      </c>
      <c r="U462" s="83">
        <v>27637</v>
      </c>
      <c r="V462" s="83" t="s">
        <v>4071</v>
      </c>
      <c r="W462" s="83" t="s">
        <v>2893</v>
      </c>
      <c r="X462" s="83">
        <v>600</v>
      </c>
      <c r="Y462" s="83">
        <v>77.849999999999994</v>
      </c>
      <c r="Z462" s="83" t="s">
        <v>467</v>
      </c>
      <c r="AA462" s="83" t="s">
        <v>540</v>
      </c>
      <c r="AB462" s="47">
        <v>0.85799999999999998</v>
      </c>
      <c r="AC462" s="83">
        <v>900</v>
      </c>
      <c r="AD462" s="83">
        <v>16500000</v>
      </c>
      <c r="AE462" s="83"/>
      <c r="AF462" s="83">
        <v>16500000</v>
      </c>
      <c r="AG462" s="83"/>
      <c r="AH462" s="83"/>
      <c r="AI462" s="83"/>
      <c r="AJ462" s="83"/>
      <c r="AK462" s="83"/>
      <c r="AL462" s="83"/>
      <c r="AM462" s="83"/>
      <c r="AN462" s="83"/>
      <c r="AO462" s="83">
        <v>80</v>
      </c>
      <c r="AP462" s="83"/>
      <c r="AQ462" s="83" t="s">
        <v>47</v>
      </c>
      <c r="AR462" s="83"/>
      <c r="AS462" s="83"/>
      <c r="AT462" s="83">
        <v>4612793.0350000001</v>
      </c>
      <c r="AU462" s="83">
        <v>8556162.8049999997</v>
      </c>
      <c r="AV462" s="83">
        <v>762</v>
      </c>
      <c r="AW462" s="83" t="s">
        <v>6874</v>
      </c>
      <c r="AX462" s="83" t="s">
        <v>6875</v>
      </c>
      <c r="AY462" s="83">
        <v>42</v>
      </c>
      <c r="AZ462" s="83">
        <v>46</v>
      </c>
      <c r="BA462" s="83">
        <v>43.9</v>
      </c>
      <c r="BB462" s="83">
        <v>24</v>
      </c>
      <c r="BC462" s="83">
        <v>1</v>
      </c>
      <c r="BD462" s="83">
        <v>36.200000000000003</v>
      </c>
      <c r="BE462" s="83">
        <f t="shared" si="84"/>
        <v>42.778861111111112</v>
      </c>
      <c r="BF462" s="83">
        <f t="shared" si="85"/>
        <v>24.026722222222222</v>
      </c>
      <c r="BG462" s="110" t="s">
        <v>47</v>
      </c>
      <c r="BH462" s="83"/>
      <c r="BI462" s="83"/>
      <c r="BJ462" s="96"/>
      <c r="BK462" s="83"/>
      <c r="BL462" s="96"/>
      <c r="BM462" s="83">
        <v>547</v>
      </c>
      <c r="BN462" s="96">
        <v>43202</v>
      </c>
      <c r="BO462" s="83"/>
      <c r="BP462" s="83"/>
      <c r="BQ462" s="83"/>
      <c r="BR462" s="83"/>
      <c r="BS462" s="110"/>
    </row>
    <row r="463" spans="1:268" s="28" customFormat="1" ht="39.75" customHeight="1" x14ac:dyDescent="0.25">
      <c r="A463" s="20"/>
      <c r="B463" s="20" t="s">
        <v>232</v>
      </c>
      <c r="C463" s="22">
        <v>11110042</v>
      </c>
      <c r="D463" s="23">
        <v>40142</v>
      </c>
      <c r="E463" s="23">
        <v>40142</v>
      </c>
      <c r="F463" s="23">
        <v>49273</v>
      </c>
      <c r="G463" s="23"/>
      <c r="H463" s="20" t="s">
        <v>957</v>
      </c>
      <c r="I463" s="35" t="s">
        <v>993</v>
      </c>
      <c r="J463" s="35"/>
      <c r="K463" s="35" t="s">
        <v>95</v>
      </c>
      <c r="L463" s="114" t="s">
        <v>2894</v>
      </c>
      <c r="M463" s="20" t="s">
        <v>1882</v>
      </c>
      <c r="N463" s="20" t="s">
        <v>127</v>
      </c>
      <c r="O463" s="20" t="s">
        <v>111</v>
      </c>
      <c r="P463" s="21">
        <v>81757</v>
      </c>
      <c r="Q463" s="20" t="s">
        <v>4072</v>
      </c>
      <c r="R463" s="20" t="s">
        <v>4624</v>
      </c>
      <c r="S463" s="20"/>
      <c r="T463" s="20" t="s">
        <v>111</v>
      </c>
      <c r="U463" s="20"/>
      <c r="V463" s="20"/>
      <c r="W463" s="20"/>
      <c r="X463" s="20"/>
      <c r="Y463" s="20"/>
      <c r="Z463" s="20" t="s">
        <v>467</v>
      </c>
      <c r="AA463" s="20" t="s">
        <v>36</v>
      </c>
      <c r="AB463" s="34">
        <v>0.26700000000000002</v>
      </c>
      <c r="AC463" s="20">
        <v>27</v>
      </c>
      <c r="AD463" s="20">
        <v>851472</v>
      </c>
      <c r="AE463" s="20">
        <v>851472</v>
      </c>
      <c r="AF463" s="20"/>
      <c r="AG463" s="20"/>
      <c r="AH463" s="20"/>
      <c r="AI463" s="20"/>
      <c r="AJ463" s="20"/>
      <c r="AK463" s="20"/>
      <c r="AL463" s="20"/>
      <c r="AM463" s="20"/>
      <c r="AN463" s="20"/>
      <c r="AO463" s="20">
        <v>26.7</v>
      </c>
      <c r="AP463" s="20">
        <v>1.9</v>
      </c>
      <c r="AQ463" s="20"/>
      <c r="AR463" s="20"/>
      <c r="AS463" s="20"/>
      <c r="AT463" s="20"/>
      <c r="AU463" s="20"/>
      <c r="AV463" s="20">
        <v>917</v>
      </c>
      <c r="AW463" s="20" t="s">
        <v>6706</v>
      </c>
      <c r="AX463" s="20" t="s">
        <v>6707</v>
      </c>
      <c r="AY463" s="20">
        <v>43</v>
      </c>
      <c r="AZ463" s="20">
        <v>27</v>
      </c>
      <c r="BA463" s="20">
        <v>33.5</v>
      </c>
      <c r="BB463" s="20">
        <v>22</v>
      </c>
      <c r="BC463" s="20">
        <v>36</v>
      </c>
      <c r="BD463" s="20">
        <v>25.5</v>
      </c>
      <c r="BE463" s="20">
        <f t="shared" si="84"/>
        <v>43.459305555555559</v>
      </c>
      <c r="BF463" s="20">
        <f t="shared" si="85"/>
        <v>22.607083333333335</v>
      </c>
      <c r="BG463" s="20" t="s">
        <v>38</v>
      </c>
      <c r="BH463" s="20"/>
      <c r="BI463" s="20"/>
      <c r="BJ463" s="23"/>
      <c r="BK463" s="20"/>
      <c r="BL463" s="23"/>
      <c r="BM463" s="20"/>
      <c r="BN463" s="20"/>
      <c r="BO463" s="20"/>
      <c r="BP463" s="20"/>
      <c r="BQ463" s="20"/>
      <c r="BR463" s="20"/>
      <c r="BS463" s="24"/>
      <c r="BT463" s="549"/>
      <c r="BU463" s="549"/>
      <c r="BV463" s="549"/>
      <c r="BW463" s="549"/>
      <c r="BX463" s="549"/>
      <c r="BY463" s="549"/>
      <c r="BZ463" s="549"/>
      <c r="CA463" s="549"/>
      <c r="CB463" s="549"/>
      <c r="CC463" s="549"/>
      <c r="CD463" s="561"/>
      <c r="CE463" s="561"/>
      <c r="CF463" s="561"/>
      <c r="CG463" s="561"/>
      <c r="CH463" s="561"/>
      <c r="CI463" s="561"/>
      <c r="CJ463" s="561"/>
      <c r="CK463" s="561"/>
      <c r="CL463" s="561"/>
      <c r="CM463" s="561"/>
      <c r="CN463" s="561"/>
      <c r="CO463" s="561"/>
      <c r="CP463" s="561"/>
      <c r="CQ463" s="561"/>
      <c r="CR463" s="561"/>
      <c r="CS463" s="561"/>
      <c r="CT463" s="561"/>
      <c r="CU463" s="561"/>
      <c r="CV463" s="561"/>
      <c r="CW463" s="561"/>
      <c r="CX463" s="561"/>
      <c r="CY463" s="561"/>
      <c r="CZ463" s="561"/>
      <c r="DA463" s="561"/>
      <c r="DB463" s="561"/>
      <c r="DC463" s="561"/>
      <c r="DD463" s="561"/>
      <c r="DE463" s="561"/>
      <c r="DF463" s="561"/>
      <c r="DG463" s="561"/>
      <c r="DH463" s="561"/>
      <c r="DI463" s="561"/>
      <c r="DJ463" s="561"/>
      <c r="DK463" s="561"/>
      <c r="DL463" s="561"/>
      <c r="DM463" s="561"/>
      <c r="DN463" s="561"/>
      <c r="DO463" s="561"/>
      <c r="DP463" s="561"/>
      <c r="DQ463" s="561"/>
      <c r="DR463" s="561"/>
      <c r="DS463" s="561"/>
      <c r="DT463" s="561"/>
      <c r="DU463" s="561"/>
      <c r="DV463" s="561"/>
      <c r="DW463" s="561"/>
      <c r="DX463" s="561"/>
      <c r="DY463" s="561"/>
      <c r="DZ463" s="561"/>
      <c r="EA463" s="561"/>
      <c r="EB463" s="561"/>
      <c r="EC463" s="561"/>
      <c r="ED463" s="561"/>
      <c r="EE463" s="561"/>
      <c r="EF463" s="561"/>
      <c r="EG463" s="561"/>
      <c r="EH463" s="561"/>
      <c r="EI463" s="561"/>
      <c r="EJ463" s="561"/>
      <c r="EK463" s="561"/>
      <c r="EL463" s="561"/>
      <c r="EM463" s="561"/>
      <c r="EN463" s="561"/>
      <c r="EO463" s="561"/>
      <c r="EP463" s="561"/>
      <c r="EQ463" s="561"/>
      <c r="ER463" s="561"/>
      <c r="ES463" s="561"/>
      <c r="ET463" s="561"/>
      <c r="EU463" s="561"/>
      <c r="EV463" s="561"/>
      <c r="EW463" s="561"/>
      <c r="EX463" s="561"/>
      <c r="EY463" s="561"/>
      <c r="EZ463" s="561"/>
      <c r="FA463" s="561"/>
      <c r="FB463" s="561"/>
      <c r="FC463" s="561"/>
      <c r="FD463" s="561"/>
      <c r="FE463" s="561"/>
      <c r="FF463" s="561"/>
      <c r="FG463" s="561"/>
      <c r="FH463" s="561"/>
      <c r="FI463" s="561"/>
      <c r="FJ463" s="561"/>
      <c r="FK463" s="561"/>
      <c r="FL463" s="561"/>
      <c r="FM463" s="561"/>
      <c r="FN463" s="561"/>
      <c r="FO463" s="561"/>
      <c r="FP463" s="561"/>
      <c r="FQ463" s="561"/>
      <c r="FR463" s="561"/>
      <c r="FS463" s="561"/>
      <c r="FT463" s="561"/>
      <c r="FU463" s="561"/>
      <c r="FV463" s="561"/>
      <c r="FW463" s="561"/>
      <c r="FX463" s="561"/>
      <c r="FY463" s="561"/>
      <c r="FZ463" s="561"/>
      <c r="GA463" s="561"/>
      <c r="GB463" s="561"/>
      <c r="GC463" s="561"/>
      <c r="GD463" s="561"/>
      <c r="GE463" s="561"/>
      <c r="GF463" s="561"/>
      <c r="GG463" s="561"/>
      <c r="GH463" s="561"/>
      <c r="GI463" s="561"/>
      <c r="GJ463" s="561"/>
      <c r="GK463" s="561"/>
      <c r="GL463" s="561"/>
      <c r="GM463" s="561"/>
      <c r="GN463" s="561"/>
      <c r="GO463" s="561"/>
      <c r="GP463" s="561"/>
      <c r="GQ463" s="561"/>
      <c r="GR463" s="561"/>
      <c r="GS463" s="561"/>
      <c r="GT463" s="561"/>
      <c r="GU463" s="561"/>
      <c r="GV463" s="561"/>
      <c r="GW463" s="561"/>
      <c r="GX463" s="561"/>
      <c r="GY463" s="561"/>
      <c r="GZ463" s="561"/>
      <c r="HA463" s="561"/>
      <c r="HB463" s="561"/>
      <c r="HC463" s="561"/>
      <c r="HD463" s="561"/>
      <c r="HE463" s="561"/>
      <c r="HF463" s="561"/>
      <c r="HG463" s="561"/>
      <c r="HH463" s="561"/>
      <c r="HI463" s="561"/>
      <c r="HJ463" s="561"/>
      <c r="HK463" s="561"/>
      <c r="HL463" s="561"/>
      <c r="HM463" s="561"/>
      <c r="HN463" s="561"/>
      <c r="HO463" s="561"/>
      <c r="HP463" s="561"/>
      <c r="HQ463" s="561"/>
      <c r="HR463" s="561"/>
      <c r="HS463" s="561"/>
      <c r="HT463" s="561"/>
      <c r="HU463" s="561"/>
      <c r="HV463" s="561"/>
      <c r="HW463" s="561"/>
      <c r="HX463" s="561"/>
      <c r="HY463" s="561"/>
      <c r="HZ463" s="561"/>
      <c r="IA463" s="561"/>
      <c r="IB463" s="561"/>
      <c r="IC463" s="561"/>
      <c r="ID463" s="561"/>
      <c r="IE463" s="561"/>
      <c r="IF463" s="561"/>
      <c r="IG463" s="561"/>
      <c r="IH463" s="561"/>
      <c r="II463" s="561"/>
      <c r="IJ463" s="561"/>
      <c r="IK463" s="561"/>
      <c r="IL463" s="561"/>
      <c r="IM463" s="561"/>
      <c r="IN463" s="561"/>
      <c r="IO463" s="561"/>
      <c r="IP463" s="561"/>
      <c r="IQ463" s="561"/>
      <c r="IR463" s="561"/>
      <c r="IS463" s="561"/>
      <c r="IT463" s="561"/>
      <c r="IU463" s="561"/>
      <c r="IV463" s="561"/>
      <c r="IW463" s="561"/>
      <c r="IX463" s="561"/>
      <c r="IY463" s="561"/>
      <c r="IZ463" s="561"/>
      <c r="JA463" s="561"/>
      <c r="JB463" s="561"/>
      <c r="JC463" s="561"/>
      <c r="JD463" s="561"/>
      <c r="JE463" s="561"/>
      <c r="JF463" s="561"/>
      <c r="JG463" s="561"/>
      <c r="JH463" s="561"/>
    </row>
    <row r="464" spans="1:268" s="28" customFormat="1" ht="39.75" customHeight="1" x14ac:dyDescent="0.25">
      <c r="A464" s="87" t="s">
        <v>3387</v>
      </c>
      <c r="B464" s="87" t="s">
        <v>1883</v>
      </c>
      <c r="C464" s="95">
        <v>11140068</v>
      </c>
      <c r="D464" s="134">
        <v>40143</v>
      </c>
      <c r="E464" s="134">
        <v>40143</v>
      </c>
      <c r="F464" s="134">
        <v>42301</v>
      </c>
      <c r="G464" s="134"/>
      <c r="H464" s="87" t="s">
        <v>859</v>
      </c>
      <c r="I464" s="136" t="s">
        <v>1003</v>
      </c>
      <c r="J464" s="136"/>
      <c r="K464" s="136" t="s">
        <v>37</v>
      </c>
      <c r="L464" s="115" t="s">
        <v>2895</v>
      </c>
      <c r="M464" s="87" t="s">
        <v>147</v>
      </c>
      <c r="N464" s="87" t="s">
        <v>124</v>
      </c>
      <c r="O464" s="87" t="s">
        <v>35</v>
      </c>
      <c r="P464" s="135">
        <v>69417</v>
      </c>
      <c r="Q464" s="87"/>
      <c r="R464" s="87" t="s">
        <v>5344</v>
      </c>
      <c r="S464" s="87" t="s">
        <v>124</v>
      </c>
      <c r="T464" s="87" t="s">
        <v>35</v>
      </c>
      <c r="U464" s="87" t="s">
        <v>1884</v>
      </c>
      <c r="V464" s="87"/>
      <c r="W464" s="83" t="s">
        <v>2896</v>
      </c>
      <c r="X464" s="87">
        <v>600</v>
      </c>
      <c r="Y464" s="87">
        <v>21</v>
      </c>
      <c r="Z464" s="83" t="s">
        <v>467</v>
      </c>
      <c r="AA464" s="83" t="s">
        <v>540</v>
      </c>
      <c r="AB464" s="78">
        <v>1.494</v>
      </c>
      <c r="AC464" s="87">
        <v>4000</v>
      </c>
      <c r="AD464" s="87">
        <v>43130000</v>
      </c>
      <c r="AE464" s="88"/>
      <c r="AF464" s="87">
        <v>43130000</v>
      </c>
      <c r="AG464" s="88"/>
      <c r="AH464" s="88"/>
      <c r="AI464" s="88"/>
      <c r="AJ464" s="88"/>
      <c r="AK464" s="88"/>
      <c r="AL464" s="88"/>
      <c r="AM464" s="88"/>
      <c r="AN464" s="88"/>
      <c r="AO464" s="87">
        <v>150</v>
      </c>
      <c r="AP464" s="87"/>
      <c r="AQ464" s="87"/>
      <c r="AR464" s="87"/>
      <c r="AS464" s="87"/>
      <c r="AT464" s="87"/>
      <c r="AU464" s="87"/>
      <c r="AV464" s="87"/>
      <c r="AW464" s="83" t="s">
        <v>6708</v>
      </c>
      <c r="AX464" s="83" t="s">
        <v>6709</v>
      </c>
      <c r="AY464" s="87">
        <v>42</v>
      </c>
      <c r="AZ464" s="87">
        <v>51</v>
      </c>
      <c r="BA464" s="87">
        <v>53</v>
      </c>
      <c r="BB464" s="87">
        <v>25</v>
      </c>
      <c r="BC464" s="87">
        <v>4</v>
      </c>
      <c r="BD464" s="87">
        <v>28</v>
      </c>
      <c r="BE464" s="87">
        <f t="shared" si="84"/>
        <v>42.864722222222227</v>
      </c>
      <c r="BF464" s="87">
        <f t="shared" si="85"/>
        <v>25.074444444444445</v>
      </c>
      <c r="BG464" s="136" t="s">
        <v>47</v>
      </c>
      <c r="BH464" s="83" t="s">
        <v>4867</v>
      </c>
      <c r="BI464" s="83"/>
      <c r="BJ464" s="96"/>
      <c r="BK464" s="83"/>
      <c r="BL464" s="96"/>
      <c r="BM464" s="83"/>
      <c r="BN464" s="83"/>
      <c r="BO464" s="83"/>
      <c r="BP464" s="83"/>
      <c r="BQ464" s="83"/>
      <c r="BR464" s="83"/>
      <c r="BS464" s="110" t="s">
        <v>5343</v>
      </c>
      <c r="BT464" s="549"/>
      <c r="BU464" s="549"/>
      <c r="BV464" s="549"/>
      <c r="BW464" s="549"/>
      <c r="BX464" s="549"/>
      <c r="BY464" s="549"/>
      <c r="BZ464" s="549"/>
      <c r="CA464" s="549"/>
      <c r="CB464" s="549"/>
      <c r="CC464" s="549"/>
      <c r="CD464" s="561"/>
      <c r="CE464" s="561"/>
      <c r="CF464" s="561"/>
      <c r="CG464" s="561"/>
      <c r="CH464" s="561"/>
      <c r="CI464" s="561"/>
      <c r="CJ464" s="561"/>
      <c r="CK464" s="561"/>
      <c r="CL464" s="561"/>
      <c r="CM464" s="561"/>
      <c r="CN464" s="561"/>
      <c r="CO464" s="561"/>
      <c r="CP464" s="561"/>
      <c r="CQ464" s="561"/>
      <c r="CR464" s="561"/>
      <c r="CS464" s="561"/>
      <c r="CT464" s="561"/>
      <c r="CU464" s="561"/>
      <c r="CV464" s="561"/>
      <c r="CW464" s="561"/>
      <c r="CX464" s="561"/>
      <c r="CY464" s="561"/>
      <c r="CZ464" s="561"/>
      <c r="DA464" s="561"/>
      <c r="DB464" s="561"/>
      <c r="DC464" s="561"/>
      <c r="DD464" s="561"/>
      <c r="DE464" s="561"/>
      <c r="DF464" s="561"/>
      <c r="DG464" s="561"/>
      <c r="DH464" s="561"/>
      <c r="DI464" s="561"/>
      <c r="DJ464" s="561"/>
      <c r="DK464" s="561"/>
      <c r="DL464" s="561"/>
      <c r="DM464" s="561"/>
      <c r="DN464" s="561"/>
      <c r="DO464" s="561"/>
      <c r="DP464" s="561"/>
      <c r="DQ464" s="561"/>
      <c r="DR464" s="561"/>
      <c r="DS464" s="561"/>
      <c r="DT464" s="561"/>
      <c r="DU464" s="561"/>
      <c r="DV464" s="561"/>
      <c r="DW464" s="561"/>
      <c r="DX464" s="561"/>
      <c r="DY464" s="561"/>
      <c r="DZ464" s="561"/>
      <c r="EA464" s="561"/>
      <c r="EB464" s="561"/>
      <c r="EC464" s="561"/>
      <c r="ED464" s="561"/>
      <c r="EE464" s="561"/>
      <c r="EF464" s="561"/>
      <c r="EG464" s="561"/>
      <c r="EH464" s="561"/>
      <c r="EI464" s="561"/>
      <c r="EJ464" s="561"/>
      <c r="EK464" s="561"/>
      <c r="EL464" s="561"/>
      <c r="EM464" s="561"/>
      <c r="EN464" s="561"/>
      <c r="EO464" s="561"/>
      <c r="EP464" s="561"/>
      <c r="EQ464" s="561"/>
      <c r="ER464" s="561"/>
      <c r="ES464" s="561"/>
      <c r="ET464" s="561"/>
      <c r="EU464" s="561"/>
      <c r="EV464" s="561"/>
      <c r="EW464" s="561"/>
      <c r="EX464" s="561"/>
      <c r="EY464" s="561"/>
      <c r="EZ464" s="561"/>
      <c r="FA464" s="561"/>
      <c r="FB464" s="561"/>
      <c r="FC464" s="561"/>
      <c r="FD464" s="561"/>
      <c r="FE464" s="561"/>
      <c r="FF464" s="561"/>
      <c r="FG464" s="561"/>
      <c r="FH464" s="561"/>
      <c r="FI464" s="561"/>
      <c r="FJ464" s="561"/>
      <c r="FK464" s="561"/>
      <c r="FL464" s="561"/>
      <c r="FM464" s="561"/>
      <c r="FN464" s="561"/>
      <c r="FO464" s="561"/>
      <c r="FP464" s="561"/>
      <c r="FQ464" s="561"/>
      <c r="FR464" s="561"/>
      <c r="FS464" s="561"/>
      <c r="FT464" s="561"/>
      <c r="FU464" s="561"/>
      <c r="FV464" s="561"/>
      <c r="FW464" s="561"/>
      <c r="FX464" s="561"/>
      <c r="FY464" s="561"/>
      <c r="FZ464" s="561"/>
      <c r="GA464" s="561"/>
      <c r="GB464" s="561"/>
      <c r="GC464" s="561"/>
      <c r="GD464" s="561"/>
      <c r="GE464" s="561"/>
      <c r="GF464" s="561"/>
      <c r="GG464" s="561"/>
      <c r="GH464" s="561"/>
      <c r="GI464" s="561"/>
      <c r="GJ464" s="561"/>
      <c r="GK464" s="561"/>
      <c r="GL464" s="561"/>
      <c r="GM464" s="561"/>
      <c r="GN464" s="561"/>
      <c r="GO464" s="561"/>
      <c r="GP464" s="561"/>
      <c r="GQ464" s="561"/>
      <c r="GR464" s="561"/>
      <c r="GS464" s="561"/>
      <c r="GT464" s="561"/>
      <c r="GU464" s="561"/>
      <c r="GV464" s="561"/>
      <c r="GW464" s="561"/>
      <c r="GX464" s="561"/>
      <c r="GY464" s="561"/>
      <c r="GZ464" s="561"/>
      <c r="HA464" s="561"/>
      <c r="HB464" s="561"/>
      <c r="HC464" s="561"/>
      <c r="HD464" s="561"/>
      <c r="HE464" s="561"/>
      <c r="HF464" s="561"/>
      <c r="HG464" s="561"/>
      <c r="HH464" s="561"/>
      <c r="HI464" s="561"/>
      <c r="HJ464" s="561"/>
      <c r="HK464" s="561"/>
      <c r="HL464" s="561"/>
      <c r="HM464" s="561"/>
      <c r="HN464" s="561"/>
      <c r="HO464" s="561"/>
      <c r="HP464" s="561"/>
      <c r="HQ464" s="561"/>
      <c r="HR464" s="561"/>
      <c r="HS464" s="561"/>
      <c r="HT464" s="561"/>
      <c r="HU464" s="561"/>
      <c r="HV464" s="561"/>
      <c r="HW464" s="561"/>
      <c r="HX464" s="561"/>
      <c r="HY464" s="561"/>
      <c r="HZ464" s="561"/>
      <c r="IA464" s="561"/>
      <c r="IB464" s="561"/>
      <c r="IC464" s="561"/>
      <c r="ID464" s="561"/>
      <c r="IE464" s="561"/>
      <c r="IF464" s="561"/>
      <c r="IG464" s="561"/>
      <c r="IH464" s="561"/>
      <c r="II464" s="561"/>
      <c r="IJ464" s="561"/>
      <c r="IK464" s="561"/>
      <c r="IL464" s="561"/>
      <c r="IM464" s="561"/>
      <c r="IN464" s="561"/>
      <c r="IO464" s="561"/>
      <c r="IP464" s="561"/>
      <c r="IQ464" s="561"/>
      <c r="IR464" s="561"/>
      <c r="IS464" s="561"/>
      <c r="IT464" s="561"/>
      <c r="IU464" s="561"/>
      <c r="IV464" s="561"/>
      <c r="IW464" s="561"/>
      <c r="IX464" s="561"/>
      <c r="IY464" s="561"/>
      <c r="IZ464" s="561"/>
      <c r="JA464" s="561"/>
      <c r="JB464" s="561"/>
      <c r="JC464" s="561"/>
      <c r="JD464" s="561"/>
      <c r="JE464" s="561"/>
      <c r="JF464" s="561"/>
      <c r="JG464" s="561"/>
      <c r="JH464" s="561"/>
    </row>
    <row r="465" spans="1:268" s="28" customFormat="1" ht="39.75" customHeight="1" x14ac:dyDescent="0.25">
      <c r="A465" s="87"/>
      <c r="B465" s="87" t="s">
        <v>1883</v>
      </c>
      <c r="C465" s="95">
        <v>11140068</v>
      </c>
      <c r="D465" s="134">
        <v>40143</v>
      </c>
      <c r="E465" s="134">
        <v>40143</v>
      </c>
      <c r="F465" s="134">
        <v>42301</v>
      </c>
      <c r="G465" s="134"/>
      <c r="H465" s="87" t="s">
        <v>859</v>
      </c>
      <c r="I465" s="136" t="s">
        <v>1003</v>
      </c>
      <c r="J465" s="136"/>
      <c r="K465" s="136" t="s">
        <v>37</v>
      </c>
      <c r="L465" s="115" t="s">
        <v>3413</v>
      </c>
      <c r="M465" s="87" t="s">
        <v>695</v>
      </c>
      <c r="N465" s="87" t="s">
        <v>124</v>
      </c>
      <c r="O465" s="87" t="s">
        <v>35</v>
      </c>
      <c r="P465" s="135" t="s">
        <v>1884</v>
      </c>
      <c r="Q465" s="87"/>
      <c r="R465" s="87" t="s">
        <v>5344</v>
      </c>
      <c r="S465" s="87" t="s">
        <v>124</v>
      </c>
      <c r="T465" s="87" t="s">
        <v>35</v>
      </c>
      <c r="U465" s="87" t="s">
        <v>1884</v>
      </c>
      <c r="V465" s="87"/>
      <c r="W465" s="83" t="s">
        <v>2896</v>
      </c>
      <c r="X465" s="87">
        <v>600</v>
      </c>
      <c r="Y465" s="87">
        <v>21</v>
      </c>
      <c r="Z465" s="83" t="s">
        <v>467</v>
      </c>
      <c r="AA465" s="83" t="s">
        <v>540</v>
      </c>
      <c r="AB465" s="78">
        <v>2.0070000000000001</v>
      </c>
      <c r="AC465" s="87">
        <v>3750</v>
      </c>
      <c r="AD465" s="425">
        <v>8540000</v>
      </c>
      <c r="AE465" s="88"/>
      <c r="AF465" s="87">
        <v>8540000</v>
      </c>
      <c r="AG465" s="88"/>
      <c r="AH465" s="88"/>
      <c r="AI465" s="88"/>
      <c r="AJ465" s="88"/>
      <c r="AK465" s="88"/>
      <c r="AL465" s="88"/>
      <c r="AM465" s="88"/>
      <c r="AN465" s="88"/>
      <c r="AO465" s="87">
        <v>200</v>
      </c>
      <c r="AP465" s="87"/>
      <c r="AQ465" s="87"/>
      <c r="AR465" s="87"/>
      <c r="AS465" s="87"/>
      <c r="AT465" s="87"/>
      <c r="AU465" s="87"/>
      <c r="AV465" s="87"/>
      <c r="AW465" s="83" t="s">
        <v>6708</v>
      </c>
      <c r="AX465" s="83" t="s">
        <v>6709</v>
      </c>
      <c r="AY465" s="87">
        <v>42</v>
      </c>
      <c r="AZ465" s="87">
        <v>51</v>
      </c>
      <c r="BA465" s="87">
        <v>53</v>
      </c>
      <c r="BB465" s="87">
        <v>25</v>
      </c>
      <c r="BC465" s="87">
        <v>4</v>
      </c>
      <c r="BD465" s="87">
        <v>28</v>
      </c>
      <c r="BE465" s="87">
        <f t="shared" si="84"/>
        <v>42.864722222222227</v>
      </c>
      <c r="BF465" s="87">
        <f t="shared" si="85"/>
        <v>25.074444444444445</v>
      </c>
      <c r="BG465" s="136" t="s">
        <v>47</v>
      </c>
      <c r="BH465" s="83" t="s">
        <v>4867</v>
      </c>
      <c r="BI465" s="83"/>
      <c r="BJ465" s="96"/>
      <c r="BK465" s="83"/>
      <c r="BL465" s="96"/>
      <c r="BM465" s="83"/>
      <c r="BN465" s="83"/>
      <c r="BO465" s="83"/>
      <c r="BP465" s="83"/>
      <c r="BQ465" s="83"/>
      <c r="BR465" s="83"/>
      <c r="BS465" s="110" t="s">
        <v>5343</v>
      </c>
      <c r="BT465" s="549"/>
      <c r="BU465" s="549"/>
      <c r="BV465" s="549"/>
      <c r="BW465" s="549"/>
      <c r="BX465" s="549"/>
      <c r="BY465" s="549"/>
      <c r="BZ465" s="549"/>
      <c r="CA465" s="549"/>
      <c r="CB465" s="549"/>
      <c r="CC465" s="549"/>
      <c r="CD465" s="561"/>
      <c r="CE465" s="561"/>
      <c r="CF465" s="561"/>
      <c r="CG465" s="561"/>
      <c r="CH465" s="561"/>
      <c r="CI465" s="561"/>
      <c r="CJ465" s="561"/>
      <c r="CK465" s="561"/>
      <c r="CL465" s="561"/>
      <c r="CM465" s="561"/>
      <c r="CN465" s="561"/>
      <c r="CO465" s="561"/>
      <c r="CP465" s="561"/>
      <c r="CQ465" s="561"/>
      <c r="CR465" s="561"/>
      <c r="CS465" s="561"/>
      <c r="CT465" s="561"/>
      <c r="CU465" s="561"/>
      <c r="CV465" s="561"/>
      <c r="CW465" s="561"/>
      <c r="CX465" s="561"/>
      <c r="CY465" s="561"/>
      <c r="CZ465" s="561"/>
      <c r="DA465" s="561"/>
      <c r="DB465" s="561"/>
      <c r="DC465" s="561"/>
      <c r="DD465" s="561"/>
      <c r="DE465" s="561"/>
      <c r="DF465" s="561"/>
      <c r="DG465" s="561"/>
      <c r="DH465" s="561"/>
      <c r="DI465" s="561"/>
      <c r="DJ465" s="561"/>
      <c r="DK465" s="561"/>
      <c r="DL465" s="561"/>
      <c r="DM465" s="561"/>
      <c r="DN465" s="561"/>
      <c r="DO465" s="561"/>
      <c r="DP465" s="561"/>
      <c r="DQ465" s="561"/>
      <c r="DR465" s="561"/>
      <c r="DS465" s="561"/>
      <c r="DT465" s="561"/>
      <c r="DU465" s="561"/>
      <c r="DV465" s="561"/>
      <c r="DW465" s="561"/>
      <c r="DX465" s="561"/>
      <c r="DY465" s="561"/>
      <c r="DZ465" s="561"/>
      <c r="EA465" s="561"/>
      <c r="EB465" s="561"/>
      <c r="EC465" s="561"/>
      <c r="ED465" s="561"/>
      <c r="EE465" s="561"/>
      <c r="EF465" s="561"/>
      <c r="EG465" s="561"/>
      <c r="EH465" s="561"/>
      <c r="EI465" s="561"/>
      <c r="EJ465" s="561"/>
      <c r="EK465" s="561"/>
      <c r="EL465" s="561"/>
      <c r="EM465" s="561"/>
      <c r="EN465" s="561"/>
      <c r="EO465" s="561"/>
      <c r="EP465" s="561"/>
      <c r="EQ465" s="561"/>
      <c r="ER465" s="561"/>
      <c r="ES465" s="561"/>
      <c r="ET465" s="561"/>
      <c r="EU465" s="561"/>
      <c r="EV465" s="561"/>
      <c r="EW465" s="561"/>
      <c r="EX465" s="561"/>
      <c r="EY465" s="561"/>
      <c r="EZ465" s="561"/>
      <c r="FA465" s="561"/>
      <c r="FB465" s="561"/>
      <c r="FC465" s="561"/>
      <c r="FD465" s="561"/>
      <c r="FE465" s="561"/>
      <c r="FF465" s="561"/>
      <c r="FG465" s="561"/>
      <c r="FH465" s="561"/>
      <c r="FI465" s="561"/>
      <c r="FJ465" s="561"/>
      <c r="FK465" s="561"/>
      <c r="FL465" s="561"/>
      <c r="FM465" s="561"/>
      <c r="FN465" s="561"/>
      <c r="FO465" s="561"/>
      <c r="FP465" s="561"/>
      <c r="FQ465" s="561"/>
      <c r="FR465" s="561"/>
      <c r="FS465" s="561"/>
      <c r="FT465" s="561"/>
      <c r="FU465" s="561"/>
      <c r="FV465" s="561"/>
      <c r="FW465" s="561"/>
      <c r="FX465" s="561"/>
      <c r="FY465" s="561"/>
      <c r="FZ465" s="561"/>
      <c r="GA465" s="561"/>
      <c r="GB465" s="561"/>
      <c r="GC465" s="561"/>
      <c r="GD465" s="561"/>
      <c r="GE465" s="561"/>
      <c r="GF465" s="561"/>
      <c r="GG465" s="561"/>
      <c r="GH465" s="561"/>
      <c r="GI465" s="561"/>
      <c r="GJ465" s="561"/>
      <c r="GK465" s="561"/>
      <c r="GL465" s="561"/>
      <c r="GM465" s="561"/>
      <c r="GN465" s="561"/>
      <c r="GO465" s="561"/>
      <c r="GP465" s="561"/>
      <c r="GQ465" s="561"/>
      <c r="GR465" s="561"/>
      <c r="GS465" s="561"/>
      <c r="GT465" s="561"/>
      <c r="GU465" s="561"/>
      <c r="GV465" s="561"/>
      <c r="GW465" s="561"/>
      <c r="GX465" s="561"/>
      <c r="GY465" s="561"/>
      <c r="GZ465" s="561"/>
      <c r="HA465" s="561"/>
      <c r="HB465" s="561"/>
      <c r="HC465" s="561"/>
      <c r="HD465" s="561"/>
      <c r="HE465" s="561"/>
      <c r="HF465" s="561"/>
      <c r="HG465" s="561"/>
      <c r="HH465" s="561"/>
      <c r="HI465" s="561"/>
      <c r="HJ465" s="561"/>
      <c r="HK465" s="561"/>
      <c r="HL465" s="561"/>
      <c r="HM465" s="561"/>
      <c r="HN465" s="561"/>
      <c r="HO465" s="561"/>
      <c r="HP465" s="561"/>
      <c r="HQ465" s="561"/>
      <c r="HR465" s="561"/>
      <c r="HS465" s="561"/>
      <c r="HT465" s="561"/>
      <c r="HU465" s="561"/>
      <c r="HV465" s="561"/>
      <c r="HW465" s="561"/>
      <c r="HX465" s="561"/>
      <c r="HY465" s="561"/>
      <c r="HZ465" s="561"/>
      <c r="IA465" s="561"/>
      <c r="IB465" s="561"/>
      <c r="IC465" s="561"/>
      <c r="ID465" s="561"/>
      <c r="IE465" s="561"/>
      <c r="IF465" s="561"/>
      <c r="IG465" s="561"/>
      <c r="IH465" s="561"/>
      <c r="II465" s="561"/>
      <c r="IJ465" s="561"/>
      <c r="IK465" s="561"/>
      <c r="IL465" s="561"/>
      <c r="IM465" s="561"/>
      <c r="IN465" s="561"/>
      <c r="IO465" s="561"/>
      <c r="IP465" s="561"/>
      <c r="IQ465" s="561"/>
      <c r="IR465" s="561"/>
      <c r="IS465" s="561"/>
      <c r="IT465" s="561"/>
      <c r="IU465" s="561"/>
      <c r="IV465" s="561"/>
      <c r="IW465" s="561"/>
      <c r="IX465" s="561"/>
      <c r="IY465" s="561"/>
      <c r="IZ465" s="561"/>
      <c r="JA465" s="561"/>
      <c r="JB465" s="561"/>
      <c r="JC465" s="561"/>
      <c r="JD465" s="561"/>
      <c r="JE465" s="561"/>
      <c r="JF465" s="561"/>
      <c r="JG465" s="561"/>
      <c r="JH465" s="561"/>
    </row>
    <row r="466" spans="1:268" ht="39.75" customHeight="1" x14ac:dyDescent="0.25">
      <c r="A466" s="87" t="s">
        <v>3387</v>
      </c>
      <c r="B466" s="87" t="s">
        <v>1883</v>
      </c>
      <c r="C466" s="95">
        <v>11140069</v>
      </c>
      <c r="D466" s="134">
        <v>40143</v>
      </c>
      <c r="E466" s="134">
        <v>40143</v>
      </c>
      <c r="F466" s="134">
        <v>42301</v>
      </c>
      <c r="G466" s="134"/>
      <c r="H466" s="87" t="s">
        <v>859</v>
      </c>
      <c r="I466" s="136" t="s">
        <v>1003</v>
      </c>
      <c r="J466" s="136"/>
      <c r="K466" s="136" t="s">
        <v>37</v>
      </c>
      <c r="L466" s="115" t="s">
        <v>1885</v>
      </c>
      <c r="M466" s="87" t="s">
        <v>147</v>
      </c>
      <c r="N466" s="87" t="s">
        <v>124</v>
      </c>
      <c r="O466" s="87" t="s">
        <v>35</v>
      </c>
      <c r="P466" s="135">
        <v>69417</v>
      </c>
      <c r="Q466" s="87"/>
      <c r="R466" s="87" t="s">
        <v>5344</v>
      </c>
      <c r="S466" s="87" t="s">
        <v>124</v>
      </c>
      <c r="T466" s="87" t="s">
        <v>35</v>
      </c>
      <c r="U466" s="87">
        <v>69417</v>
      </c>
      <c r="V466" s="87"/>
      <c r="W466" s="83" t="s">
        <v>2897</v>
      </c>
      <c r="X466" s="87">
        <v>2400</v>
      </c>
      <c r="Y466" s="87">
        <v>80</v>
      </c>
      <c r="Z466" s="83" t="s">
        <v>467</v>
      </c>
      <c r="AA466" s="83" t="s">
        <v>540</v>
      </c>
      <c r="AB466" s="78">
        <v>1.494</v>
      </c>
      <c r="AC466" s="87">
        <v>4000</v>
      </c>
      <c r="AD466" s="87">
        <v>43130000</v>
      </c>
      <c r="AE466" s="88"/>
      <c r="AF466" s="87">
        <v>43130000</v>
      </c>
      <c r="AG466" s="88"/>
      <c r="AH466" s="88"/>
      <c r="AI466" s="88"/>
      <c r="AJ466" s="88"/>
      <c r="AK466" s="88"/>
      <c r="AL466" s="88"/>
      <c r="AM466" s="88"/>
      <c r="AN466" s="88"/>
      <c r="AO466" s="425">
        <v>150</v>
      </c>
      <c r="AP466" s="87"/>
      <c r="AQ466" s="87"/>
      <c r="AR466" s="87"/>
      <c r="AS466" s="87"/>
      <c r="AT466" s="87"/>
      <c r="AU466" s="87"/>
      <c r="AV466" s="87"/>
      <c r="AW466" s="83" t="s">
        <v>6708</v>
      </c>
      <c r="AX466" s="83" t="s">
        <v>6709</v>
      </c>
      <c r="AY466" s="87">
        <v>42</v>
      </c>
      <c r="AZ466" s="87">
        <v>51</v>
      </c>
      <c r="BA466" s="87">
        <v>53</v>
      </c>
      <c r="BB466" s="87">
        <v>25</v>
      </c>
      <c r="BC466" s="87">
        <v>4</v>
      </c>
      <c r="BD466" s="87">
        <v>28</v>
      </c>
      <c r="BE466" s="87">
        <f t="shared" si="84"/>
        <v>42.864722222222227</v>
      </c>
      <c r="BF466" s="87">
        <f t="shared" si="85"/>
        <v>25.074444444444445</v>
      </c>
      <c r="BG466" s="136" t="s">
        <v>212</v>
      </c>
      <c r="BH466" s="83" t="s">
        <v>4868</v>
      </c>
      <c r="BI466" s="83"/>
      <c r="BJ466" s="96"/>
      <c r="BK466" s="83"/>
      <c r="BL466" s="96"/>
      <c r="BM466" s="83"/>
      <c r="BN466" s="83"/>
      <c r="BO466" s="83"/>
      <c r="BP466" s="83"/>
      <c r="BQ466" s="83"/>
      <c r="BR466" s="83"/>
      <c r="BS466" s="110" t="s">
        <v>5342</v>
      </c>
    </row>
    <row r="467" spans="1:268" ht="39.75" customHeight="1" x14ac:dyDescent="0.25">
      <c r="A467" s="87" t="s">
        <v>3387</v>
      </c>
      <c r="B467" s="83" t="s">
        <v>5185</v>
      </c>
      <c r="C467" s="95">
        <v>11140070</v>
      </c>
      <c r="D467" s="134">
        <v>40150</v>
      </c>
      <c r="E467" s="134">
        <v>40177</v>
      </c>
      <c r="F467" s="134">
        <v>42368</v>
      </c>
      <c r="G467" s="134"/>
      <c r="H467" s="83" t="s">
        <v>5187</v>
      </c>
      <c r="I467" s="136" t="s">
        <v>987</v>
      </c>
      <c r="J467" s="136"/>
      <c r="K467" s="136" t="s">
        <v>37</v>
      </c>
      <c r="L467" s="115" t="s">
        <v>1885</v>
      </c>
      <c r="M467" s="87" t="s">
        <v>648</v>
      </c>
      <c r="N467" s="87" t="s">
        <v>124</v>
      </c>
      <c r="O467" s="87" t="s">
        <v>35</v>
      </c>
      <c r="P467" s="135">
        <v>83497</v>
      </c>
      <c r="Q467" s="87" t="s">
        <v>4073</v>
      </c>
      <c r="R467" s="87" t="s">
        <v>5345</v>
      </c>
      <c r="S467" s="87" t="s">
        <v>124</v>
      </c>
      <c r="T467" s="87" t="s">
        <v>35</v>
      </c>
      <c r="U467" s="87">
        <v>83497</v>
      </c>
      <c r="V467" s="87" t="s">
        <v>1886</v>
      </c>
      <c r="W467" s="87" t="s">
        <v>2898</v>
      </c>
      <c r="X467" s="87">
        <v>150</v>
      </c>
      <c r="Y467" s="87">
        <v>62</v>
      </c>
      <c r="Z467" s="87" t="s">
        <v>467</v>
      </c>
      <c r="AA467" s="83" t="s">
        <v>540</v>
      </c>
      <c r="AB467" s="78"/>
      <c r="AC467" s="87">
        <v>300</v>
      </c>
      <c r="AD467" s="87">
        <v>5500000</v>
      </c>
      <c r="AE467" s="88"/>
      <c r="AF467" s="87">
        <v>5500000</v>
      </c>
      <c r="AG467" s="88"/>
      <c r="AH467" s="88"/>
      <c r="AI467" s="88"/>
      <c r="AJ467" s="88"/>
      <c r="AK467" s="88"/>
      <c r="AL467" s="88"/>
      <c r="AM467" s="88"/>
      <c r="AN467" s="88"/>
      <c r="AO467" s="87"/>
      <c r="AP467" s="87"/>
      <c r="AQ467" s="87"/>
      <c r="AR467" s="87"/>
      <c r="AS467" s="87"/>
      <c r="AT467" s="87"/>
      <c r="AU467" s="87"/>
      <c r="AV467" s="87"/>
      <c r="AW467" s="83" t="s">
        <v>6710</v>
      </c>
      <c r="AX467" s="83" t="s">
        <v>6711</v>
      </c>
      <c r="AY467" s="87">
        <v>42</v>
      </c>
      <c r="AZ467" s="87">
        <v>54</v>
      </c>
      <c r="BA467" s="87">
        <v>51</v>
      </c>
      <c r="BB467" s="87">
        <v>25</v>
      </c>
      <c r="BC467" s="87">
        <v>4</v>
      </c>
      <c r="BD467" s="87">
        <v>19</v>
      </c>
      <c r="BE467" s="87">
        <f t="shared" ref="BE467:BE472" si="88">AY467+AZ467/60+BA467/3600</f>
        <v>42.914166666666667</v>
      </c>
      <c r="BF467" s="87">
        <f t="shared" ref="BF467:BF472" si="89">BB467+BC467/60+BD467/3600</f>
        <v>25.071944444444444</v>
      </c>
      <c r="BG467" s="136" t="s">
        <v>47</v>
      </c>
      <c r="BH467" s="83" t="s">
        <v>4869</v>
      </c>
      <c r="BI467" s="83"/>
      <c r="BJ467" s="96"/>
      <c r="BK467" s="83"/>
      <c r="BL467" s="96"/>
      <c r="BM467" s="83"/>
      <c r="BN467" s="83"/>
      <c r="BO467" s="83"/>
      <c r="BP467" s="83"/>
      <c r="BQ467" s="83"/>
      <c r="BR467" s="83"/>
      <c r="BS467" s="110" t="s">
        <v>5186</v>
      </c>
    </row>
    <row r="468" spans="1:268" ht="39.75" customHeight="1" x14ac:dyDescent="0.25">
      <c r="A468" s="87"/>
      <c r="B468" s="83" t="s">
        <v>5185</v>
      </c>
      <c r="C468" s="95">
        <v>11140070</v>
      </c>
      <c r="D468" s="134">
        <v>40150</v>
      </c>
      <c r="E468" s="134">
        <v>40177</v>
      </c>
      <c r="F468" s="134">
        <v>42368</v>
      </c>
      <c r="G468" s="134"/>
      <c r="H468" s="83" t="s">
        <v>5187</v>
      </c>
      <c r="I468" s="113" t="s">
        <v>987</v>
      </c>
      <c r="J468" s="113"/>
      <c r="K468" s="113" t="s">
        <v>37</v>
      </c>
      <c r="L468" s="115" t="s">
        <v>1885</v>
      </c>
      <c r="M468" s="87" t="s">
        <v>648</v>
      </c>
      <c r="N468" s="87" t="s">
        <v>124</v>
      </c>
      <c r="O468" s="87" t="s">
        <v>35</v>
      </c>
      <c r="P468" s="135">
        <v>83497</v>
      </c>
      <c r="Q468" s="87" t="s">
        <v>4073</v>
      </c>
      <c r="R468" s="87" t="s">
        <v>5345</v>
      </c>
      <c r="S468" s="87" t="s">
        <v>124</v>
      </c>
      <c r="T468" s="87" t="s">
        <v>35</v>
      </c>
      <c r="U468" s="87">
        <v>83497</v>
      </c>
      <c r="V468" s="87" t="s">
        <v>1886</v>
      </c>
      <c r="W468" s="83" t="s">
        <v>2898</v>
      </c>
      <c r="X468" s="87">
        <v>150</v>
      </c>
      <c r="Y468" s="87">
        <v>62</v>
      </c>
      <c r="Z468" s="87" t="s">
        <v>467</v>
      </c>
      <c r="AA468" s="83" t="s">
        <v>540</v>
      </c>
      <c r="AB468" s="78"/>
      <c r="AC468" s="87">
        <v>300</v>
      </c>
      <c r="AD468" s="87">
        <v>5500000</v>
      </c>
      <c r="AE468" s="88"/>
      <c r="AF468" s="87">
        <v>5500000</v>
      </c>
      <c r="AG468" s="88"/>
      <c r="AH468" s="88"/>
      <c r="AI468" s="88"/>
      <c r="AJ468" s="88"/>
      <c r="AK468" s="88"/>
      <c r="AL468" s="88"/>
      <c r="AM468" s="88"/>
      <c r="AN468" s="88"/>
      <c r="AO468" s="87"/>
      <c r="AP468" s="87"/>
      <c r="AQ468" s="87"/>
      <c r="AR468" s="87"/>
      <c r="AS468" s="87"/>
      <c r="AT468" s="87"/>
      <c r="AU468" s="87"/>
      <c r="AV468" s="87"/>
      <c r="AW468" s="83" t="s">
        <v>6710</v>
      </c>
      <c r="AX468" s="83" t="s">
        <v>6711</v>
      </c>
      <c r="AY468" s="87">
        <v>42</v>
      </c>
      <c r="AZ468" s="87">
        <v>54</v>
      </c>
      <c r="BA468" s="87">
        <v>51</v>
      </c>
      <c r="BB468" s="87">
        <v>25</v>
      </c>
      <c r="BC468" s="87">
        <v>4</v>
      </c>
      <c r="BD468" s="87">
        <v>19</v>
      </c>
      <c r="BE468" s="87">
        <f t="shared" si="88"/>
        <v>42.914166666666667</v>
      </c>
      <c r="BF468" s="87">
        <f t="shared" si="89"/>
        <v>25.071944444444444</v>
      </c>
      <c r="BG468" s="136" t="s">
        <v>47</v>
      </c>
      <c r="BH468" s="83" t="s">
        <v>4869</v>
      </c>
      <c r="BI468" s="83"/>
      <c r="BJ468" s="96"/>
      <c r="BK468" s="83"/>
      <c r="BL468" s="96"/>
      <c r="BM468" s="83"/>
      <c r="BN468" s="83"/>
      <c r="BO468" s="83"/>
      <c r="BP468" s="83"/>
      <c r="BQ468" s="83"/>
      <c r="BR468" s="83"/>
      <c r="BS468" s="110" t="s">
        <v>5186</v>
      </c>
    </row>
    <row r="469" spans="1:268" ht="39.75" customHeight="1" x14ac:dyDescent="0.25">
      <c r="A469" s="27" t="s">
        <v>3387</v>
      </c>
      <c r="B469" s="20" t="s">
        <v>1451</v>
      </c>
      <c r="C469" s="22">
        <v>11140070</v>
      </c>
      <c r="D469" s="33">
        <v>40150</v>
      </c>
      <c r="E469" s="33">
        <v>40177</v>
      </c>
      <c r="F469" s="33">
        <v>49673</v>
      </c>
      <c r="G469" s="33"/>
      <c r="H469" s="20" t="s">
        <v>5187</v>
      </c>
      <c r="I469" s="35" t="s">
        <v>987</v>
      </c>
      <c r="J469" s="35" t="s">
        <v>10856</v>
      </c>
      <c r="K469" s="35" t="s">
        <v>37</v>
      </c>
      <c r="L469" s="114" t="s">
        <v>5190</v>
      </c>
      <c r="M469" s="27" t="s">
        <v>648</v>
      </c>
      <c r="N469" s="27" t="s">
        <v>124</v>
      </c>
      <c r="O469" s="27" t="s">
        <v>35</v>
      </c>
      <c r="P469" s="31">
        <v>83497</v>
      </c>
      <c r="Q469" s="27" t="s">
        <v>5188</v>
      </c>
      <c r="R469" s="27" t="s">
        <v>5345</v>
      </c>
      <c r="S469" s="27" t="s">
        <v>124</v>
      </c>
      <c r="T469" s="27" t="s">
        <v>35</v>
      </c>
      <c r="U469" s="27">
        <v>83497</v>
      </c>
      <c r="V469" s="20" t="s">
        <v>5189</v>
      </c>
      <c r="W469" s="27" t="s">
        <v>2898</v>
      </c>
      <c r="X469" s="27">
        <v>150</v>
      </c>
      <c r="Y469" s="27">
        <v>62</v>
      </c>
      <c r="Z469" s="27" t="s">
        <v>467</v>
      </c>
      <c r="AA469" s="20" t="s">
        <v>540</v>
      </c>
      <c r="AB469" s="37"/>
      <c r="AC469" s="27">
        <v>300</v>
      </c>
      <c r="AD469" s="27">
        <v>5500000</v>
      </c>
      <c r="AE469" s="26"/>
      <c r="AF469" s="27">
        <v>5500000</v>
      </c>
      <c r="AG469" s="26"/>
      <c r="AH469" s="26"/>
      <c r="AI469" s="26"/>
      <c r="AJ469" s="26"/>
      <c r="AK469" s="26"/>
      <c r="AL469" s="26"/>
      <c r="AM469" s="26"/>
      <c r="AN469" s="26"/>
      <c r="AO469" s="27"/>
      <c r="AP469" s="27"/>
      <c r="AQ469" s="27"/>
      <c r="AR469" s="27"/>
      <c r="AS469" s="20" t="s">
        <v>5191</v>
      </c>
      <c r="AT469" s="27"/>
      <c r="AU469" s="27"/>
      <c r="AV469" s="27">
        <v>402.6</v>
      </c>
      <c r="AW469" s="20" t="s">
        <v>6710</v>
      </c>
      <c r="AX469" s="20" t="s">
        <v>6711</v>
      </c>
      <c r="AY469" s="27">
        <v>42</v>
      </c>
      <c r="AZ469" s="27">
        <v>54</v>
      </c>
      <c r="BA469" s="27">
        <v>51</v>
      </c>
      <c r="BB469" s="27">
        <v>25</v>
      </c>
      <c r="BC469" s="27">
        <v>4</v>
      </c>
      <c r="BD469" s="27">
        <v>19</v>
      </c>
      <c r="BE469" s="27">
        <f t="shared" si="88"/>
        <v>42.914166666666667</v>
      </c>
      <c r="BF469" s="27">
        <f t="shared" si="89"/>
        <v>25.071944444444444</v>
      </c>
      <c r="BG469" s="35" t="s">
        <v>47</v>
      </c>
      <c r="BH469" s="20" t="s">
        <v>4869</v>
      </c>
      <c r="BI469" s="20">
        <v>4888</v>
      </c>
      <c r="BJ469" s="23">
        <v>46132</v>
      </c>
      <c r="BK469" s="20">
        <v>4888</v>
      </c>
      <c r="BL469" s="23">
        <v>46132</v>
      </c>
      <c r="BM469" s="20"/>
      <c r="BN469" s="20"/>
      <c r="BO469" s="20"/>
      <c r="BP469" s="20"/>
      <c r="BQ469" s="20"/>
      <c r="BR469" s="20"/>
      <c r="BS469" s="35"/>
    </row>
    <row r="470" spans="1:268" ht="39.75" customHeight="1" x14ac:dyDescent="0.25">
      <c r="A470" s="20" t="s">
        <v>3387</v>
      </c>
      <c r="B470" s="20" t="s">
        <v>1887</v>
      </c>
      <c r="C470" s="22">
        <v>11160043</v>
      </c>
      <c r="D470" s="23">
        <v>40150</v>
      </c>
      <c r="E470" s="23">
        <v>40150</v>
      </c>
      <c r="F470" s="23">
        <v>43802</v>
      </c>
      <c r="G470" s="23"/>
      <c r="H470" s="20" t="s">
        <v>1283</v>
      </c>
      <c r="I470" s="35" t="s">
        <v>1019</v>
      </c>
      <c r="J470" s="35"/>
      <c r="K470" s="35" t="s">
        <v>135</v>
      </c>
      <c r="L470" s="114" t="s">
        <v>1888</v>
      </c>
      <c r="M470" s="20" t="s">
        <v>1889</v>
      </c>
      <c r="N470" s="20" t="s">
        <v>199</v>
      </c>
      <c r="O470" s="20" t="s">
        <v>76</v>
      </c>
      <c r="P470" s="21">
        <v>16345</v>
      </c>
      <c r="Q470" s="20" t="s">
        <v>634</v>
      </c>
      <c r="R470" s="20" t="s">
        <v>348</v>
      </c>
      <c r="S470" s="20" t="s">
        <v>199</v>
      </c>
      <c r="T470" s="20" t="s">
        <v>76</v>
      </c>
      <c r="U470" s="20">
        <v>16345</v>
      </c>
      <c r="V470" s="20" t="s">
        <v>2899</v>
      </c>
      <c r="W470" s="20" t="s">
        <v>1890</v>
      </c>
      <c r="X470" s="26"/>
      <c r="Y470" s="26"/>
      <c r="Z470" s="20" t="s">
        <v>467</v>
      </c>
      <c r="AA470" s="20" t="s">
        <v>359</v>
      </c>
      <c r="AB470" s="34">
        <v>0.06</v>
      </c>
      <c r="AC470" s="429">
        <v>10</v>
      </c>
      <c r="AD470" s="20">
        <v>57872</v>
      </c>
      <c r="AE470" s="20"/>
      <c r="AF470" s="20"/>
      <c r="AG470" s="20"/>
      <c r="AH470" s="20"/>
      <c r="AI470" s="20"/>
      <c r="AJ470" s="20"/>
      <c r="AK470" s="20"/>
      <c r="AL470" s="20">
        <v>57872</v>
      </c>
      <c r="AM470" s="20"/>
      <c r="AN470" s="20"/>
      <c r="AO470" s="20"/>
      <c r="AP470" s="20"/>
      <c r="AQ470" s="20"/>
      <c r="AR470" s="20"/>
      <c r="AS470" s="20" t="s">
        <v>1865</v>
      </c>
      <c r="AT470" s="20"/>
      <c r="AU470" s="20"/>
      <c r="AV470" s="20"/>
      <c r="AW470" s="20" t="s">
        <v>6712</v>
      </c>
      <c r="AX470" s="20" t="s">
        <v>6713</v>
      </c>
      <c r="AY470" s="20">
        <v>43</v>
      </c>
      <c r="AZ470" s="20">
        <v>27</v>
      </c>
      <c r="BA470" s="20">
        <v>28.54</v>
      </c>
      <c r="BB470" s="20">
        <v>23</v>
      </c>
      <c r="BC470" s="20">
        <v>29</v>
      </c>
      <c r="BD470" s="20">
        <v>26.68</v>
      </c>
      <c r="BE470" s="20">
        <f t="shared" si="88"/>
        <v>43.457927777777783</v>
      </c>
      <c r="BF470" s="20">
        <f t="shared" si="89"/>
        <v>23.490744444444445</v>
      </c>
      <c r="BG470" s="24"/>
      <c r="BH470" s="20"/>
      <c r="BI470" s="20"/>
      <c r="BJ470" s="23"/>
      <c r="BK470" s="20"/>
      <c r="BL470" s="23"/>
      <c r="BM470" s="20"/>
      <c r="BN470" s="20"/>
      <c r="BO470" s="20"/>
      <c r="BP470" s="20"/>
      <c r="BQ470" s="20"/>
      <c r="BR470" s="20"/>
      <c r="BS470" s="24"/>
    </row>
    <row r="471" spans="1:268" ht="39.75" customHeight="1" x14ac:dyDescent="0.25">
      <c r="A471" s="20"/>
      <c r="B471" s="20" t="s">
        <v>1887</v>
      </c>
      <c r="C471" s="22">
        <v>11160043</v>
      </c>
      <c r="D471" s="23">
        <v>40150</v>
      </c>
      <c r="E471" s="23">
        <v>40150</v>
      </c>
      <c r="F471" s="23">
        <v>43802</v>
      </c>
      <c r="G471" s="23"/>
      <c r="H471" s="20" t="s">
        <v>1283</v>
      </c>
      <c r="I471" s="35" t="s">
        <v>1019</v>
      </c>
      <c r="J471" s="35"/>
      <c r="K471" s="35" t="s">
        <v>135</v>
      </c>
      <c r="L471" s="114" t="s">
        <v>1888</v>
      </c>
      <c r="M471" s="20" t="s">
        <v>1889</v>
      </c>
      <c r="N471" s="20" t="s">
        <v>199</v>
      </c>
      <c r="O471" s="20" t="s">
        <v>76</v>
      </c>
      <c r="P471" s="21">
        <v>16345</v>
      </c>
      <c r="Q471" s="20" t="s">
        <v>634</v>
      </c>
      <c r="R471" s="20" t="s">
        <v>1889</v>
      </c>
      <c r="S471" s="20" t="s">
        <v>199</v>
      </c>
      <c r="T471" s="20" t="s">
        <v>76</v>
      </c>
      <c r="U471" s="20">
        <v>16345</v>
      </c>
      <c r="V471" s="20"/>
      <c r="W471" s="20"/>
      <c r="X471" s="26"/>
      <c r="Y471" s="26"/>
      <c r="Z471" s="20" t="s">
        <v>467</v>
      </c>
      <c r="AA471" s="20" t="s">
        <v>359</v>
      </c>
      <c r="AB471" s="34">
        <v>0.06</v>
      </c>
      <c r="AC471" s="429">
        <v>10</v>
      </c>
      <c r="AD471" s="20">
        <v>57872</v>
      </c>
      <c r="AE471" s="20"/>
      <c r="AF471" s="20"/>
      <c r="AG471" s="20"/>
      <c r="AH471" s="20"/>
      <c r="AI471" s="20"/>
      <c r="AJ471" s="20"/>
      <c r="AK471" s="20"/>
      <c r="AL471" s="20">
        <v>57872</v>
      </c>
      <c r="AM471" s="20"/>
      <c r="AN471" s="20"/>
      <c r="AO471" s="20"/>
      <c r="AP471" s="20"/>
      <c r="AQ471" s="20"/>
      <c r="AR471" s="20"/>
      <c r="AS471" s="20" t="s">
        <v>1866</v>
      </c>
      <c r="AT471" s="20"/>
      <c r="AU471" s="20"/>
      <c r="AV471" s="20"/>
      <c r="AW471" s="20" t="s">
        <v>6714</v>
      </c>
      <c r="AX471" s="20" t="s">
        <v>6715</v>
      </c>
      <c r="AY471" s="20">
        <v>43</v>
      </c>
      <c r="AZ471" s="20">
        <v>27</v>
      </c>
      <c r="BA471" s="20">
        <v>31.28</v>
      </c>
      <c r="BB471" s="20">
        <v>24</v>
      </c>
      <c r="BC471" s="20">
        <v>29</v>
      </c>
      <c r="BD471" s="20">
        <v>35.17</v>
      </c>
      <c r="BE471" s="20">
        <f t="shared" si="88"/>
        <v>43.458688888888894</v>
      </c>
      <c r="BF471" s="20">
        <f t="shared" si="89"/>
        <v>24.493102777777779</v>
      </c>
      <c r="BG471" s="24" t="s">
        <v>38</v>
      </c>
      <c r="BH471" s="20"/>
      <c r="BI471" s="20"/>
      <c r="BJ471" s="23"/>
      <c r="BK471" s="20"/>
      <c r="BL471" s="23"/>
      <c r="BM471" s="20"/>
      <c r="BN471" s="20"/>
      <c r="BO471" s="20"/>
      <c r="BP471" s="20"/>
      <c r="BQ471" s="20"/>
      <c r="BR471" s="20"/>
      <c r="BS471" s="24"/>
    </row>
    <row r="472" spans="1:268" ht="39.75" customHeight="1" x14ac:dyDescent="0.25">
      <c r="A472" s="27"/>
      <c r="B472" s="20" t="s">
        <v>1891</v>
      </c>
      <c r="C472" s="32">
        <v>11140071</v>
      </c>
      <c r="D472" s="33">
        <v>40163</v>
      </c>
      <c r="E472" s="33">
        <v>40163</v>
      </c>
      <c r="F472" s="33">
        <v>43815</v>
      </c>
      <c r="G472" s="33"/>
      <c r="H472" s="20" t="s">
        <v>3414</v>
      </c>
      <c r="I472" s="24" t="s">
        <v>3415</v>
      </c>
      <c r="J472" s="24"/>
      <c r="K472" s="24" t="s">
        <v>55</v>
      </c>
      <c r="L472" s="114" t="s">
        <v>4074</v>
      </c>
      <c r="M472" s="27" t="s">
        <v>905</v>
      </c>
      <c r="N472" s="27" t="s">
        <v>131</v>
      </c>
      <c r="O472" s="27" t="s">
        <v>52</v>
      </c>
      <c r="P472" s="31">
        <v>3441</v>
      </c>
      <c r="Q472" s="27"/>
      <c r="R472" s="27" t="s">
        <v>905</v>
      </c>
      <c r="S472" s="27" t="s">
        <v>131</v>
      </c>
      <c r="T472" s="27" t="s">
        <v>52</v>
      </c>
      <c r="U472" s="31" t="s">
        <v>3416</v>
      </c>
      <c r="V472" s="27"/>
      <c r="W472" s="20" t="s">
        <v>2900</v>
      </c>
      <c r="X472" s="27">
        <v>16800</v>
      </c>
      <c r="Y472" s="27">
        <v>337</v>
      </c>
      <c r="Z472" s="27" t="s">
        <v>467</v>
      </c>
      <c r="AA472" s="20" t="s">
        <v>540</v>
      </c>
      <c r="AB472" s="34">
        <v>1.9219999999999999</v>
      </c>
      <c r="AC472" s="27">
        <v>6000</v>
      </c>
      <c r="AD472" s="27">
        <v>48500000</v>
      </c>
      <c r="AE472" s="26"/>
      <c r="AF472" s="27">
        <v>48500000</v>
      </c>
      <c r="AG472" s="26"/>
      <c r="AH472" s="26"/>
      <c r="AI472" s="26"/>
      <c r="AJ472" s="26"/>
      <c r="AK472" s="26"/>
      <c r="AL472" s="26"/>
      <c r="AM472" s="26"/>
      <c r="AN472" s="26"/>
      <c r="AO472" s="20">
        <v>96</v>
      </c>
      <c r="AP472" s="20"/>
      <c r="AQ472" s="20"/>
      <c r="AR472" s="20"/>
      <c r="AS472" s="20"/>
      <c r="AT472" s="27"/>
      <c r="AU472" s="27"/>
      <c r="AV472" s="27">
        <v>1878</v>
      </c>
      <c r="AW472" s="27" t="s">
        <v>1892</v>
      </c>
      <c r="AX472" s="27" t="s">
        <v>1893</v>
      </c>
      <c r="AY472" s="27">
        <v>42</v>
      </c>
      <c r="AZ472" s="27">
        <v>8</v>
      </c>
      <c r="BA472" s="27">
        <v>15.57</v>
      </c>
      <c r="BB472" s="27">
        <v>23</v>
      </c>
      <c r="BC472" s="27">
        <v>34</v>
      </c>
      <c r="BD472" s="27">
        <v>15.25</v>
      </c>
      <c r="BE472" s="27">
        <f t="shared" si="88"/>
        <v>42.137658333333334</v>
      </c>
      <c r="BF472" s="27">
        <f t="shared" si="89"/>
        <v>23.570902777777778</v>
      </c>
      <c r="BG472" s="35" t="s">
        <v>47</v>
      </c>
      <c r="BH472" s="20" t="s">
        <v>4870</v>
      </c>
      <c r="BI472" s="20"/>
      <c r="BJ472" s="23"/>
      <c r="BK472" s="20"/>
      <c r="BL472" s="23"/>
      <c r="BM472" s="20"/>
      <c r="BN472" s="20"/>
      <c r="BO472" s="20"/>
      <c r="BP472" s="20"/>
      <c r="BQ472" s="20"/>
      <c r="BR472" s="20"/>
      <c r="BS472" s="35"/>
    </row>
    <row r="473" spans="1:268" ht="39.75" customHeight="1" x14ac:dyDescent="0.25">
      <c r="A473" s="27"/>
      <c r="B473" s="20" t="s">
        <v>1891</v>
      </c>
      <c r="C473" s="32">
        <v>11140071</v>
      </c>
      <c r="D473" s="33">
        <v>40163</v>
      </c>
      <c r="E473" s="33">
        <v>40163</v>
      </c>
      <c r="F473" s="33">
        <v>43815</v>
      </c>
      <c r="G473" s="33"/>
      <c r="H473" s="20" t="s">
        <v>3417</v>
      </c>
      <c r="I473" s="24" t="s">
        <v>3418</v>
      </c>
      <c r="J473" s="24"/>
      <c r="K473" s="24" t="s">
        <v>55</v>
      </c>
      <c r="L473" s="114" t="s">
        <v>4074</v>
      </c>
      <c r="M473" s="27" t="s">
        <v>905</v>
      </c>
      <c r="N473" s="27" t="s">
        <v>131</v>
      </c>
      <c r="O473" s="27" t="s">
        <v>52</v>
      </c>
      <c r="P473" s="31">
        <v>3441</v>
      </c>
      <c r="Q473" s="27"/>
      <c r="R473" s="27" t="s">
        <v>905</v>
      </c>
      <c r="S473" s="27" t="s">
        <v>131</v>
      </c>
      <c r="T473" s="27" t="s">
        <v>52</v>
      </c>
      <c r="U473" s="31" t="s">
        <v>3416</v>
      </c>
      <c r="V473" s="27"/>
      <c r="W473" s="20" t="s">
        <v>2900</v>
      </c>
      <c r="X473" s="27"/>
      <c r="Y473" s="27"/>
      <c r="Z473" s="27" t="s">
        <v>467</v>
      </c>
      <c r="AA473" s="20" t="s">
        <v>540</v>
      </c>
      <c r="AB473" s="34">
        <v>0.45900000000000002</v>
      </c>
      <c r="AC473" s="27"/>
      <c r="AD473" s="27"/>
      <c r="AE473" s="26"/>
      <c r="AF473" s="26"/>
      <c r="AG473" s="26"/>
      <c r="AH473" s="26"/>
      <c r="AI473" s="26"/>
      <c r="AJ473" s="26"/>
      <c r="AK473" s="26"/>
      <c r="AL473" s="26"/>
      <c r="AM473" s="26"/>
      <c r="AN473" s="26"/>
      <c r="AO473" s="20">
        <v>22</v>
      </c>
      <c r="AP473" s="20"/>
      <c r="AQ473" s="20"/>
      <c r="AR473" s="20"/>
      <c r="AS473" s="20"/>
      <c r="AT473" s="27"/>
      <c r="AU473" s="27"/>
      <c r="AV473" s="27"/>
      <c r="AW473" s="27"/>
      <c r="AX473" s="27"/>
      <c r="AY473" s="27"/>
      <c r="AZ473" s="27"/>
      <c r="BA473" s="27"/>
      <c r="BB473" s="27"/>
      <c r="BC473" s="27"/>
      <c r="BD473" s="27"/>
      <c r="BE473" s="27"/>
      <c r="BF473" s="27"/>
      <c r="BG473" s="35"/>
      <c r="BH473" s="20"/>
      <c r="BI473" s="20"/>
      <c r="BJ473" s="23"/>
      <c r="BK473" s="20"/>
      <c r="BL473" s="23"/>
      <c r="BM473" s="20"/>
      <c r="BN473" s="20"/>
      <c r="BO473" s="20"/>
      <c r="BP473" s="20"/>
      <c r="BQ473" s="20"/>
      <c r="BR473" s="20"/>
      <c r="BS473" s="35"/>
    </row>
    <row r="474" spans="1:268" ht="39.75" customHeight="1" x14ac:dyDescent="0.25">
      <c r="A474" s="27"/>
      <c r="B474" s="20" t="s">
        <v>1891</v>
      </c>
      <c r="C474" s="32">
        <v>11140071</v>
      </c>
      <c r="D474" s="33">
        <v>40163</v>
      </c>
      <c r="E474" s="33">
        <v>40163</v>
      </c>
      <c r="F474" s="33">
        <v>43815</v>
      </c>
      <c r="G474" s="33"/>
      <c r="H474" s="20" t="s">
        <v>3419</v>
      </c>
      <c r="I474" s="24" t="s">
        <v>3418</v>
      </c>
      <c r="J474" s="24"/>
      <c r="K474" s="24" t="s">
        <v>55</v>
      </c>
      <c r="L474" s="114" t="s">
        <v>4074</v>
      </c>
      <c r="M474" s="27" t="s">
        <v>905</v>
      </c>
      <c r="N474" s="27" t="s">
        <v>131</v>
      </c>
      <c r="O474" s="27" t="s">
        <v>52</v>
      </c>
      <c r="P474" s="31">
        <v>3441</v>
      </c>
      <c r="Q474" s="27"/>
      <c r="R474" s="27" t="s">
        <v>905</v>
      </c>
      <c r="S474" s="27" t="s">
        <v>131</v>
      </c>
      <c r="T474" s="27" t="s">
        <v>52</v>
      </c>
      <c r="U474" s="31" t="s">
        <v>3416</v>
      </c>
      <c r="V474" s="27"/>
      <c r="W474" s="20" t="s">
        <v>2900</v>
      </c>
      <c r="X474" s="27"/>
      <c r="Y474" s="27"/>
      <c r="Z474" s="27" t="s">
        <v>467</v>
      </c>
      <c r="AA474" s="20" t="s">
        <v>540</v>
      </c>
      <c r="AB474" s="34"/>
      <c r="AC474" s="27"/>
      <c r="AD474" s="27"/>
      <c r="AE474" s="26"/>
      <c r="AF474" s="26"/>
      <c r="AG474" s="26"/>
      <c r="AH474" s="26"/>
      <c r="AI474" s="26"/>
      <c r="AJ474" s="26"/>
      <c r="AK474" s="26"/>
      <c r="AL474" s="26"/>
      <c r="AM474" s="26"/>
      <c r="AN474" s="26"/>
      <c r="AO474" s="20">
        <v>9</v>
      </c>
      <c r="AP474" s="20"/>
      <c r="AQ474" s="20"/>
      <c r="AR474" s="20"/>
      <c r="AS474" s="20"/>
      <c r="AT474" s="27"/>
      <c r="AU474" s="27"/>
      <c r="AV474" s="27"/>
      <c r="AW474" s="27"/>
      <c r="AX474" s="27"/>
      <c r="AY474" s="27"/>
      <c r="AZ474" s="27"/>
      <c r="BA474" s="27"/>
      <c r="BB474" s="27"/>
      <c r="BC474" s="27"/>
      <c r="BD474" s="27"/>
      <c r="BE474" s="27"/>
      <c r="BF474" s="27"/>
      <c r="BG474" s="35"/>
      <c r="BH474" s="20"/>
      <c r="BI474" s="20"/>
      <c r="BJ474" s="23"/>
      <c r="BK474" s="20"/>
      <c r="BL474" s="23"/>
      <c r="BM474" s="20"/>
      <c r="BN474" s="20"/>
      <c r="BO474" s="20"/>
      <c r="BP474" s="20"/>
      <c r="BQ474" s="20"/>
      <c r="BR474" s="20"/>
      <c r="BS474" s="35"/>
    </row>
    <row r="475" spans="1:268" ht="39.75" customHeight="1" x14ac:dyDescent="0.25">
      <c r="A475" s="27"/>
      <c r="B475" s="20" t="s">
        <v>1891</v>
      </c>
      <c r="C475" s="32">
        <v>11140072</v>
      </c>
      <c r="D475" s="33">
        <v>40163</v>
      </c>
      <c r="E475" s="33">
        <v>40163</v>
      </c>
      <c r="F475" s="33">
        <v>43815</v>
      </c>
      <c r="G475" s="33"/>
      <c r="H475" s="20" t="s">
        <v>3414</v>
      </c>
      <c r="I475" s="24" t="s">
        <v>3415</v>
      </c>
      <c r="J475" s="24"/>
      <c r="K475" s="24" t="s">
        <v>55</v>
      </c>
      <c r="L475" s="114" t="s">
        <v>1376</v>
      </c>
      <c r="M475" s="27" t="s">
        <v>905</v>
      </c>
      <c r="N475" s="27" t="s">
        <v>131</v>
      </c>
      <c r="O475" s="27" t="s">
        <v>52</v>
      </c>
      <c r="P475" s="31">
        <v>3441</v>
      </c>
      <c r="Q475" s="27"/>
      <c r="R475" s="27" t="s">
        <v>905</v>
      </c>
      <c r="S475" s="27" t="s">
        <v>131</v>
      </c>
      <c r="T475" s="27" t="s">
        <v>52</v>
      </c>
      <c r="U475" s="31" t="s">
        <v>3416</v>
      </c>
      <c r="V475" s="27"/>
      <c r="W475" s="20" t="s">
        <v>2901</v>
      </c>
      <c r="X475" s="27">
        <v>7700</v>
      </c>
      <c r="Y475" s="27">
        <v>300</v>
      </c>
      <c r="Z475" s="27" t="s">
        <v>467</v>
      </c>
      <c r="AA475" s="20" t="s">
        <v>540</v>
      </c>
      <c r="AB475" s="37">
        <v>1.9219999999999999</v>
      </c>
      <c r="AC475" s="27">
        <v>3500</v>
      </c>
      <c r="AD475" s="27">
        <v>58500000</v>
      </c>
      <c r="AE475" s="26"/>
      <c r="AF475" s="27">
        <v>58500000</v>
      </c>
      <c r="AG475" s="26"/>
      <c r="AH475" s="26"/>
      <c r="AI475" s="26"/>
      <c r="AJ475" s="26"/>
      <c r="AK475" s="26"/>
      <c r="AL475" s="26"/>
      <c r="AM475" s="26"/>
      <c r="AN475" s="26"/>
      <c r="AO475" s="27">
        <v>96</v>
      </c>
      <c r="AP475" s="27"/>
      <c r="AQ475" s="27"/>
      <c r="AR475" s="27"/>
      <c r="AS475" s="27"/>
      <c r="AT475" s="27"/>
      <c r="AU475" s="27"/>
      <c r="AV475" s="27">
        <v>1878</v>
      </c>
      <c r="AW475" s="27" t="s">
        <v>1892</v>
      </c>
      <c r="AX475" s="27" t="s">
        <v>1893</v>
      </c>
      <c r="AY475" s="27">
        <v>42</v>
      </c>
      <c r="AZ475" s="27">
        <v>8</v>
      </c>
      <c r="BA475" s="27">
        <v>15.57</v>
      </c>
      <c r="BB475" s="27">
        <v>23</v>
      </c>
      <c r="BC475" s="27">
        <v>34</v>
      </c>
      <c r="BD475" s="27">
        <v>15.25</v>
      </c>
      <c r="BE475" s="27">
        <f>AY475+AZ475/60+BA475/3600</f>
        <v>42.137658333333334</v>
      </c>
      <c r="BF475" s="27">
        <f>BB475+BC475/60+BD475/3600</f>
        <v>23.570902777777778</v>
      </c>
      <c r="BG475" s="35" t="s">
        <v>47</v>
      </c>
      <c r="BH475" s="20" t="s">
        <v>4871</v>
      </c>
      <c r="BI475" s="20"/>
      <c r="BJ475" s="23"/>
      <c r="BK475" s="20"/>
      <c r="BL475" s="23"/>
      <c r="BM475" s="20"/>
      <c r="BN475" s="20"/>
      <c r="BO475" s="20"/>
      <c r="BP475" s="20"/>
      <c r="BQ475" s="20"/>
      <c r="BR475" s="20"/>
      <c r="BS475" s="35"/>
    </row>
    <row r="476" spans="1:268" ht="39.75" customHeight="1" x14ac:dyDescent="0.25">
      <c r="A476" s="27"/>
      <c r="B476" s="20" t="s">
        <v>1891</v>
      </c>
      <c r="C476" s="32">
        <v>11140072</v>
      </c>
      <c r="D476" s="33">
        <v>40163</v>
      </c>
      <c r="E476" s="33">
        <v>40163</v>
      </c>
      <c r="F476" s="33">
        <v>43815</v>
      </c>
      <c r="G476" s="33"/>
      <c r="H476" s="20" t="s">
        <v>3420</v>
      </c>
      <c r="I476" s="24" t="s">
        <v>837</v>
      </c>
      <c r="J476" s="24"/>
      <c r="K476" s="24" t="s">
        <v>55</v>
      </c>
      <c r="L476" s="114" t="s">
        <v>1376</v>
      </c>
      <c r="M476" s="27" t="s">
        <v>905</v>
      </c>
      <c r="N476" s="27" t="s">
        <v>131</v>
      </c>
      <c r="O476" s="27" t="s">
        <v>52</v>
      </c>
      <c r="P476" s="31">
        <v>3441</v>
      </c>
      <c r="Q476" s="27"/>
      <c r="R476" s="27" t="s">
        <v>905</v>
      </c>
      <c r="S476" s="27" t="s">
        <v>131</v>
      </c>
      <c r="T476" s="27" t="s">
        <v>52</v>
      </c>
      <c r="U476" s="31" t="s">
        <v>3416</v>
      </c>
      <c r="V476" s="27"/>
      <c r="W476" s="20" t="s">
        <v>2901</v>
      </c>
      <c r="X476" s="27"/>
      <c r="Y476" s="27"/>
      <c r="Z476" s="27" t="s">
        <v>467</v>
      </c>
      <c r="AA476" s="20" t="s">
        <v>540</v>
      </c>
      <c r="AB476" s="37">
        <v>1.2729999999999999</v>
      </c>
      <c r="AC476" s="27"/>
      <c r="AD476" s="27"/>
      <c r="AE476" s="26"/>
      <c r="AF476" s="26"/>
      <c r="AG476" s="26"/>
      <c r="AH476" s="26"/>
      <c r="AI476" s="26"/>
      <c r="AJ476" s="26"/>
      <c r="AK476" s="26"/>
      <c r="AL476" s="26"/>
      <c r="AM476" s="26"/>
      <c r="AN476" s="26"/>
      <c r="AO476" s="27">
        <v>127</v>
      </c>
      <c r="AP476" s="27"/>
      <c r="AQ476" s="27"/>
      <c r="AR476" s="27"/>
      <c r="AS476" s="27"/>
      <c r="AT476" s="27"/>
      <c r="AU476" s="27"/>
      <c r="AV476" s="27"/>
      <c r="AW476" s="27"/>
      <c r="AX476" s="27"/>
      <c r="AY476" s="27"/>
      <c r="AZ476" s="27"/>
      <c r="BA476" s="27"/>
      <c r="BB476" s="27"/>
      <c r="BC476" s="27"/>
      <c r="BD476" s="27"/>
      <c r="BE476" s="27"/>
      <c r="BF476" s="27"/>
      <c r="BG476" s="35" t="s">
        <v>47</v>
      </c>
      <c r="BH476" s="20" t="s">
        <v>4871</v>
      </c>
      <c r="BI476" s="20"/>
      <c r="BJ476" s="23"/>
      <c r="BK476" s="20"/>
      <c r="BL476" s="23"/>
      <c r="BM476" s="20"/>
      <c r="BN476" s="20"/>
      <c r="BO476" s="20"/>
      <c r="BP476" s="20"/>
      <c r="BQ476" s="20"/>
      <c r="BR476" s="20"/>
      <c r="BS476" s="35"/>
    </row>
    <row r="477" spans="1:268" ht="39.75" customHeight="1" x14ac:dyDescent="0.25">
      <c r="A477" s="27"/>
      <c r="B477" s="20" t="s">
        <v>1891</v>
      </c>
      <c r="C477" s="32">
        <v>11140072</v>
      </c>
      <c r="D477" s="33">
        <v>40163</v>
      </c>
      <c r="E477" s="33">
        <v>40163</v>
      </c>
      <c r="F477" s="33">
        <v>43815</v>
      </c>
      <c r="G477" s="33"/>
      <c r="H477" s="20" t="s">
        <v>2429</v>
      </c>
      <c r="I477" s="24" t="s">
        <v>837</v>
      </c>
      <c r="J477" s="24"/>
      <c r="K477" s="24" t="s">
        <v>55</v>
      </c>
      <c r="L477" s="114" t="s">
        <v>1376</v>
      </c>
      <c r="M477" s="27" t="s">
        <v>905</v>
      </c>
      <c r="N477" s="27" t="s">
        <v>131</v>
      </c>
      <c r="O477" s="27" t="s">
        <v>52</v>
      </c>
      <c r="P477" s="31">
        <v>3441</v>
      </c>
      <c r="Q477" s="27"/>
      <c r="R477" s="27" t="s">
        <v>905</v>
      </c>
      <c r="S477" s="27" t="s">
        <v>131</v>
      </c>
      <c r="T477" s="27" t="s">
        <v>52</v>
      </c>
      <c r="U477" s="31" t="s">
        <v>3416</v>
      </c>
      <c r="V477" s="27"/>
      <c r="W477" s="20" t="s">
        <v>2901</v>
      </c>
      <c r="X477" s="27"/>
      <c r="Y477" s="27"/>
      <c r="Z477" s="27" t="s">
        <v>467</v>
      </c>
      <c r="AA477" s="20" t="s">
        <v>540</v>
      </c>
      <c r="AB477" s="37">
        <v>2.0209999999999999</v>
      </c>
      <c r="AC477" s="27"/>
      <c r="AD477" s="27"/>
      <c r="AE477" s="26"/>
      <c r="AF477" s="26"/>
      <c r="AG477" s="26"/>
      <c r="AH477" s="26"/>
      <c r="AI477" s="26"/>
      <c r="AJ477" s="26"/>
      <c r="AK477" s="26"/>
      <c r="AL477" s="26"/>
      <c r="AM477" s="26"/>
      <c r="AN477" s="26"/>
      <c r="AO477" s="27">
        <v>202</v>
      </c>
      <c r="AP477" s="27"/>
      <c r="AQ477" s="27"/>
      <c r="AR477" s="27"/>
      <c r="AS477" s="27"/>
      <c r="AT477" s="27"/>
      <c r="AU477" s="27"/>
      <c r="AV477" s="27"/>
      <c r="AW477" s="27"/>
      <c r="AX477" s="27"/>
      <c r="AY477" s="27"/>
      <c r="AZ477" s="27"/>
      <c r="BA477" s="27"/>
      <c r="BB477" s="27"/>
      <c r="BC477" s="27"/>
      <c r="BD477" s="27"/>
      <c r="BE477" s="27"/>
      <c r="BF477" s="27"/>
      <c r="BG477" s="35" t="s">
        <v>47</v>
      </c>
      <c r="BH477" s="20" t="s">
        <v>4871</v>
      </c>
      <c r="BI477" s="20"/>
      <c r="BJ477" s="23"/>
      <c r="BK477" s="20"/>
      <c r="BL477" s="23"/>
      <c r="BM477" s="20"/>
      <c r="BN477" s="20"/>
      <c r="BO477" s="20"/>
      <c r="BP477" s="20"/>
      <c r="BQ477" s="20"/>
      <c r="BR477" s="20"/>
      <c r="BS477" s="35"/>
    </row>
    <row r="478" spans="1:268" ht="39.75" customHeight="1" x14ac:dyDescent="0.25">
      <c r="A478" s="27"/>
      <c r="B478" s="20" t="s">
        <v>1891</v>
      </c>
      <c r="C478" s="32">
        <v>11140073</v>
      </c>
      <c r="D478" s="33">
        <v>40163</v>
      </c>
      <c r="E478" s="33">
        <v>40163</v>
      </c>
      <c r="F478" s="33">
        <v>43815</v>
      </c>
      <c r="G478" s="33"/>
      <c r="H478" s="33" t="s">
        <v>3414</v>
      </c>
      <c r="I478" s="334" t="s">
        <v>3415</v>
      </c>
      <c r="J478" s="334"/>
      <c r="K478" s="334" t="s">
        <v>55</v>
      </c>
      <c r="L478" s="114" t="s">
        <v>1376</v>
      </c>
      <c r="M478" s="20" t="s">
        <v>1894</v>
      </c>
      <c r="N478" s="20" t="s">
        <v>5111</v>
      </c>
      <c r="O478" s="27" t="s">
        <v>52</v>
      </c>
      <c r="P478" s="21" t="s">
        <v>3421</v>
      </c>
      <c r="Q478" s="27"/>
      <c r="R478" s="27" t="s">
        <v>52</v>
      </c>
      <c r="S478" s="27" t="s">
        <v>52</v>
      </c>
      <c r="T478" s="27" t="s">
        <v>52</v>
      </c>
      <c r="U478" s="27"/>
      <c r="V478" s="27"/>
      <c r="W478" s="20" t="s">
        <v>2902</v>
      </c>
      <c r="X478" s="27">
        <v>6280</v>
      </c>
      <c r="Y478" s="27">
        <v>456</v>
      </c>
      <c r="Z478" s="27" t="s">
        <v>467</v>
      </c>
      <c r="AA478" s="20" t="s">
        <v>540</v>
      </c>
      <c r="AB478" s="37">
        <v>1.9219999999999999</v>
      </c>
      <c r="AC478" s="426" t="s">
        <v>8257</v>
      </c>
      <c r="AD478" s="27">
        <v>20100000</v>
      </c>
      <c r="AE478" s="26"/>
      <c r="AF478" s="27">
        <v>20100000</v>
      </c>
      <c r="AG478" s="26"/>
      <c r="AH478" s="26"/>
      <c r="AI478" s="26"/>
      <c r="AJ478" s="26"/>
      <c r="AK478" s="26"/>
      <c r="AL478" s="26"/>
      <c r="AM478" s="26"/>
      <c r="AN478" s="26"/>
      <c r="AO478" s="27"/>
      <c r="AP478" s="27"/>
      <c r="AQ478" s="27"/>
      <c r="AR478" s="27"/>
      <c r="AS478" s="27"/>
      <c r="AT478" s="27"/>
      <c r="AU478" s="27"/>
      <c r="AV478" s="27">
        <v>1878</v>
      </c>
      <c r="AW478" s="27" t="s">
        <v>1892</v>
      </c>
      <c r="AX478" s="27" t="s">
        <v>1893</v>
      </c>
      <c r="AY478" s="27">
        <v>42</v>
      </c>
      <c r="AZ478" s="27">
        <v>8</v>
      </c>
      <c r="BA478" s="27">
        <v>15.57</v>
      </c>
      <c r="BB478" s="27">
        <v>23</v>
      </c>
      <c r="BC478" s="27">
        <v>34</v>
      </c>
      <c r="BD478" s="27">
        <v>15.25</v>
      </c>
      <c r="BE478" s="27">
        <f>AY478+AZ478/60+BA478/3600</f>
        <v>42.137658333333334</v>
      </c>
      <c r="BF478" s="27">
        <f>BB478+BC478/60+BD478/3600</f>
        <v>23.570902777777778</v>
      </c>
      <c r="BG478" s="35" t="s">
        <v>47</v>
      </c>
      <c r="BH478" s="20" t="s">
        <v>4872</v>
      </c>
      <c r="BI478" s="20"/>
      <c r="BJ478" s="23"/>
      <c r="BK478" s="20"/>
      <c r="BL478" s="23"/>
      <c r="BM478" s="20"/>
      <c r="BN478" s="20"/>
      <c r="BO478" s="20"/>
      <c r="BP478" s="20"/>
      <c r="BQ478" s="20"/>
      <c r="BR478" s="20"/>
      <c r="BS478" s="35"/>
    </row>
    <row r="479" spans="1:268" ht="39.75" customHeight="1" x14ac:dyDescent="0.25">
      <c r="A479" s="27"/>
      <c r="B479" s="20" t="s">
        <v>1891</v>
      </c>
      <c r="C479" s="32">
        <v>11140073</v>
      </c>
      <c r="D479" s="33">
        <v>40163</v>
      </c>
      <c r="E479" s="33">
        <v>40163</v>
      </c>
      <c r="F479" s="33">
        <v>43815</v>
      </c>
      <c r="G479" s="33"/>
      <c r="H479" s="33" t="s">
        <v>3420</v>
      </c>
      <c r="I479" s="334" t="s">
        <v>837</v>
      </c>
      <c r="J479" s="334"/>
      <c r="K479" s="334" t="s">
        <v>55</v>
      </c>
      <c r="L479" s="114" t="s">
        <v>1376</v>
      </c>
      <c r="M479" s="20" t="s">
        <v>1894</v>
      </c>
      <c r="N479" s="20" t="s">
        <v>5111</v>
      </c>
      <c r="O479" s="27" t="s">
        <v>52</v>
      </c>
      <c r="P479" s="21" t="s">
        <v>3421</v>
      </c>
      <c r="Q479" s="27"/>
      <c r="R479" s="27" t="s">
        <v>52</v>
      </c>
      <c r="S479" s="27" t="s">
        <v>52</v>
      </c>
      <c r="T479" s="27" t="s">
        <v>52</v>
      </c>
      <c r="U479" s="27"/>
      <c r="V479" s="27"/>
      <c r="W479" s="20" t="s">
        <v>2902</v>
      </c>
      <c r="X479" s="27"/>
      <c r="Y479" s="27"/>
      <c r="Z479" s="27" t="s">
        <v>467</v>
      </c>
      <c r="AA479" s="20" t="s">
        <v>540</v>
      </c>
      <c r="AB479" s="37">
        <v>1.2729999999999999</v>
      </c>
      <c r="AC479" s="27"/>
      <c r="AD479" s="27"/>
      <c r="AE479" s="26"/>
      <c r="AF479" s="26"/>
      <c r="AG479" s="26"/>
      <c r="AH479" s="26"/>
      <c r="AI479" s="26"/>
      <c r="AJ479" s="26"/>
      <c r="AK479" s="26"/>
      <c r="AL479" s="26"/>
      <c r="AM479" s="26"/>
      <c r="AN479" s="26"/>
      <c r="AO479" s="27"/>
      <c r="AP479" s="27"/>
      <c r="AQ479" s="27"/>
      <c r="AR479" s="27"/>
      <c r="AS479" s="27"/>
      <c r="AT479" s="27"/>
      <c r="AU479" s="27"/>
      <c r="AV479" s="27"/>
      <c r="AW479" s="27"/>
      <c r="AX479" s="27"/>
      <c r="AY479" s="27"/>
      <c r="AZ479" s="27"/>
      <c r="BA479" s="27"/>
      <c r="BB479" s="27"/>
      <c r="BC479" s="27"/>
      <c r="BD479" s="27"/>
      <c r="BE479" s="27"/>
      <c r="BF479" s="27"/>
      <c r="BG479" s="35" t="s">
        <v>47</v>
      </c>
      <c r="BH479" s="20" t="s">
        <v>4872</v>
      </c>
      <c r="BI479" s="20"/>
      <c r="BJ479" s="23"/>
      <c r="BK479" s="20"/>
      <c r="BL479" s="23"/>
      <c r="BM479" s="20"/>
      <c r="BN479" s="20"/>
      <c r="BO479" s="20"/>
      <c r="BP479" s="20"/>
      <c r="BQ479" s="20"/>
      <c r="BR479" s="20"/>
      <c r="BS479" s="35"/>
    </row>
    <row r="480" spans="1:268" ht="39.75" customHeight="1" x14ac:dyDescent="0.25">
      <c r="A480" s="27"/>
      <c r="B480" s="20" t="s">
        <v>1891</v>
      </c>
      <c r="C480" s="32">
        <v>11140073</v>
      </c>
      <c r="D480" s="33">
        <v>40163</v>
      </c>
      <c r="E480" s="33">
        <v>40163</v>
      </c>
      <c r="F480" s="33">
        <v>43815</v>
      </c>
      <c r="G480" s="33"/>
      <c r="H480" s="33" t="s">
        <v>2429</v>
      </c>
      <c r="I480" s="334" t="s">
        <v>837</v>
      </c>
      <c r="J480" s="334"/>
      <c r="K480" s="334" t="s">
        <v>55</v>
      </c>
      <c r="L480" s="114" t="s">
        <v>1376</v>
      </c>
      <c r="M480" s="20" t="s">
        <v>1894</v>
      </c>
      <c r="N480" s="20" t="s">
        <v>5111</v>
      </c>
      <c r="O480" s="27" t="s">
        <v>52</v>
      </c>
      <c r="P480" s="21" t="s">
        <v>3421</v>
      </c>
      <c r="Q480" s="27"/>
      <c r="R480" s="27" t="s">
        <v>52</v>
      </c>
      <c r="S480" s="27" t="s">
        <v>52</v>
      </c>
      <c r="T480" s="27" t="s">
        <v>52</v>
      </c>
      <c r="U480" s="27"/>
      <c r="V480" s="27"/>
      <c r="W480" s="20" t="s">
        <v>2902</v>
      </c>
      <c r="X480" s="27"/>
      <c r="Y480" s="27"/>
      <c r="Z480" s="27" t="s">
        <v>467</v>
      </c>
      <c r="AA480" s="20" t="s">
        <v>540</v>
      </c>
      <c r="AB480" s="37">
        <v>2.0209999999999999</v>
      </c>
      <c r="AC480" s="27"/>
      <c r="AD480" s="27"/>
      <c r="AE480" s="26"/>
      <c r="AF480" s="26"/>
      <c r="AG480" s="26"/>
      <c r="AH480" s="26"/>
      <c r="AI480" s="26"/>
      <c r="AJ480" s="26"/>
      <c r="AK480" s="26"/>
      <c r="AL480" s="26"/>
      <c r="AM480" s="26"/>
      <c r="AN480" s="26"/>
      <c r="AO480" s="27">
        <v>114</v>
      </c>
      <c r="AP480" s="27"/>
      <c r="AQ480" s="27"/>
      <c r="AR480" s="27"/>
      <c r="AS480" s="27"/>
      <c r="AT480" s="27"/>
      <c r="AU480" s="27"/>
      <c r="AV480" s="27"/>
      <c r="AW480" s="27"/>
      <c r="AX480" s="27"/>
      <c r="AY480" s="27"/>
      <c r="AZ480" s="27"/>
      <c r="BA480" s="27"/>
      <c r="BB480" s="27"/>
      <c r="BC480" s="27"/>
      <c r="BD480" s="27"/>
      <c r="BE480" s="27"/>
      <c r="BF480" s="27"/>
      <c r="BG480" s="35" t="s">
        <v>47</v>
      </c>
      <c r="BH480" s="20" t="s">
        <v>4872</v>
      </c>
      <c r="BI480" s="20"/>
      <c r="BJ480" s="23"/>
      <c r="BK480" s="20"/>
      <c r="BL480" s="23"/>
      <c r="BM480" s="20"/>
      <c r="BN480" s="20"/>
      <c r="BO480" s="20"/>
      <c r="BP480" s="20"/>
      <c r="BQ480" s="20"/>
      <c r="BR480" s="20"/>
      <c r="BS480" s="35"/>
    </row>
    <row r="481" spans="1:268" s="539" customFormat="1" ht="39.75" customHeight="1" x14ac:dyDescent="0.25">
      <c r="A481" s="595"/>
      <c r="B481" s="596" t="s">
        <v>1891</v>
      </c>
      <c r="C481" s="597">
        <v>11140074</v>
      </c>
      <c r="D481" s="598">
        <v>40163</v>
      </c>
      <c r="E481" s="598">
        <v>40163</v>
      </c>
      <c r="F481" s="598">
        <v>51120</v>
      </c>
      <c r="G481" s="598"/>
      <c r="H481" s="598" t="s">
        <v>1895</v>
      </c>
      <c r="I481" s="599" t="s">
        <v>984</v>
      </c>
      <c r="J481" s="599" t="s">
        <v>8903</v>
      </c>
      <c r="K481" s="599" t="s">
        <v>55</v>
      </c>
      <c r="L481" s="600" t="s">
        <v>2903</v>
      </c>
      <c r="M481" s="596" t="s">
        <v>10393</v>
      </c>
      <c r="N481" s="596" t="s">
        <v>61</v>
      </c>
      <c r="O481" s="595" t="s">
        <v>52</v>
      </c>
      <c r="P481" s="601">
        <v>68134</v>
      </c>
      <c r="Q481" s="595" t="s">
        <v>8904</v>
      </c>
      <c r="R481" s="595" t="s">
        <v>52</v>
      </c>
      <c r="S481" s="595" t="s">
        <v>61</v>
      </c>
      <c r="T481" s="595" t="s">
        <v>52</v>
      </c>
      <c r="U481" s="595">
        <v>68134</v>
      </c>
      <c r="V481" s="595" t="s">
        <v>8904</v>
      </c>
      <c r="W481" s="596" t="s">
        <v>2904</v>
      </c>
      <c r="X481" s="595">
        <v>1380</v>
      </c>
      <c r="Y481" s="595">
        <v>900</v>
      </c>
      <c r="Z481" s="595" t="s">
        <v>467</v>
      </c>
      <c r="AA481" s="596" t="s">
        <v>540</v>
      </c>
      <c r="AB481" s="537">
        <v>0.25600000000000001</v>
      </c>
      <c r="AC481" s="595">
        <v>240</v>
      </c>
      <c r="AD481" s="595">
        <v>4330000</v>
      </c>
      <c r="AE481" s="602"/>
      <c r="AF481" s="595">
        <v>4330000</v>
      </c>
      <c r="AG481" s="602"/>
      <c r="AH481" s="602"/>
      <c r="AI481" s="602"/>
      <c r="AJ481" s="602"/>
      <c r="AK481" s="602"/>
      <c r="AL481" s="602"/>
      <c r="AM481" s="602"/>
      <c r="AN481" s="602"/>
      <c r="AO481" s="595">
        <v>25.6</v>
      </c>
      <c r="AP481" s="595"/>
      <c r="AQ481" s="595" t="s">
        <v>47</v>
      </c>
      <c r="AR481" s="596" t="s">
        <v>8905</v>
      </c>
      <c r="AS481" s="595" t="s">
        <v>467</v>
      </c>
      <c r="AT481" s="595"/>
      <c r="AU481" s="595"/>
      <c r="AV481" s="595">
        <v>1730</v>
      </c>
      <c r="AW481" s="595" t="s">
        <v>6716</v>
      </c>
      <c r="AX481" s="595" t="s">
        <v>8906</v>
      </c>
      <c r="AY481" s="595">
        <v>42</v>
      </c>
      <c r="AZ481" s="595">
        <v>36</v>
      </c>
      <c r="BA481" s="595">
        <v>37.22</v>
      </c>
      <c r="BB481" s="595">
        <v>23</v>
      </c>
      <c r="BC481" s="595">
        <v>15</v>
      </c>
      <c r="BD481" s="595">
        <v>36.61</v>
      </c>
      <c r="BE481" s="595">
        <f t="shared" ref="BE481:BE517" si="90">AY481+AZ481/60+BA481/3600</f>
        <v>42.61033888888889</v>
      </c>
      <c r="BF481" s="595">
        <f t="shared" ref="BF481:BF517" si="91">BB481+BC481/60+BD481/3600</f>
        <v>23.260169444444443</v>
      </c>
      <c r="BG481" s="603" t="s">
        <v>47</v>
      </c>
      <c r="BH481" s="596" t="s">
        <v>4873</v>
      </c>
      <c r="BI481" s="596" t="s">
        <v>10391</v>
      </c>
      <c r="BJ481" s="604" t="s">
        <v>10392</v>
      </c>
      <c r="BK481" s="596" t="s">
        <v>10391</v>
      </c>
      <c r="BL481" s="604" t="s">
        <v>10392</v>
      </c>
      <c r="BM481" s="596"/>
      <c r="BN481" s="596"/>
      <c r="BO481" s="596"/>
      <c r="BP481" s="596"/>
      <c r="BQ481" s="596" t="s">
        <v>9603</v>
      </c>
      <c r="BR481" s="604">
        <v>44666</v>
      </c>
      <c r="BS481" s="535" t="s">
        <v>8909</v>
      </c>
      <c r="BT481" s="566"/>
      <c r="BU481" s="566"/>
      <c r="BV481" s="566"/>
      <c r="BW481" s="566"/>
      <c r="BX481" s="566"/>
      <c r="BY481" s="566"/>
      <c r="BZ481" s="566"/>
      <c r="CA481" s="566"/>
      <c r="CB481" s="566"/>
      <c r="CC481" s="566"/>
      <c r="CD481" s="566"/>
      <c r="CE481" s="566"/>
      <c r="CF481" s="566"/>
      <c r="CG481" s="566"/>
      <c r="CH481" s="566"/>
      <c r="CI481" s="566"/>
      <c r="CJ481" s="566"/>
      <c r="CK481" s="566"/>
      <c r="CL481" s="566"/>
      <c r="CM481" s="566"/>
      <c r="CN481" s="566"/>
      <c r="CO481" s="566"/>
      <c r="CP481" s="566"/>
      <c r="CQ481" s="566"/>
      <c r="CR481" s="566"/>
      <c r="CS481" s="566"/>
      <c r="CT481" s="566"/>
      <c r="CU481" s="566"/>
      <c r="CV481" s="566"/>
      <c r="CW481" s="566"/>
      <c r="CX481" s="566"/>
      <c r="CY481" s="566"/>
      <c r="CZ481" s="566"/>
      <c r="DA481" s="566"/>
      <c r="DB481" s="566"/>
      <c r="DC481" s="566"/>
      <c r="DD481" s="566"/>
      <c r="DE481" s="566"/>
      <c r="DF481" s="566"/>
      <c r="DG481" s="566"/>
      <c r="DH481" s="566"/>
      <c r="DI481" s="566"/>
      <c r="DJ481" s="566"/>
      <c r="DK481" s="566"/>
      <c r="DL481" s="566"/>
      <c r="DM481" s="566"/>
      <c r="DN481" s="566"/>
      <c r="DO481" s="566"/>
      <c r="DP481" s="566"/>
      <c r="DQ481" s="566"/>
      <c r="DR481" s="566"/>
      <c r="DS481" s="566"/>
      <c r="DT481" s="566"/>
      <c r="DU481" s="566"/>
      <c r="DV481" s="566"/>
      <c r="DW481" s="566"/>
      <c r="DX481" s="566"/>
      <c r="DY481" s="566"/>
      <c r="DZ481" s="566"/>
      <c r="EA481" s="566"/>
      <c r="EB481" s="566"/>
      <c r="EC481" s="566"/>
      <c r="ED481" s="566"/>
      <c r="EE481" s="566"/>
      <c r="EF481" s="566"/>
      <c r="EG481" s="566"/>
      <c r="EH481" s="566"/>
      <c r="EI481" s="566"/>
      <c r="EJ481" s="566"/>
      <c r="EK481" s="566"/>
      <c r="EL481" s="566"/>
      <c r="EM481" s="566"/>
      <c r="EN481" s="566"/>
      <c r="EO481" s="566"/>
      <c r="EP481" s="566"/>
      <c r="EQ481" s="566"/>
      <c r="ER481" s="566"/>
      <c r="ES481" s="566"/>
      <c r="ET481" s="566"/>
      <c r="EU481" s="566"/>
      <c r="EV481" s="566"/>
      <c r="EW481" s="566"/>
      <c r="EX481" s="566"/>
      <c r="EY481" s="566"/>
      <c r="EZ481" s="566"/>
      <c r="FA481" s="566"/>
      <c r="FB481" s="566"/>
      <c r="FC481" s="566"/>
      <c r="FD481" s="566"/>
      <c r="FE481" s="566"/>
      <c r="FF481" s="566"/>
      <c r="FG481" s="566"/>
      <c r="FH481" s="566"/>
      <c r="FI481" s="566"/>
      <c r="FJ481" s="566"/>
      <c r="FK481" s="566"/>
      <c r="FL481" s="566"/>
      <c r="FM481" s="566"/>
      <c r="FN481" s="566"/>
      <c r="FO481" s="566"/>
      <c r="FP481" s="566"/>
      <c r="FQ481" s="566"/>
      <c r="FR481" s="566"/>
      <c r="FS481" s="566"/>
      <c r="FT481" s="566"/>
      <c r="FU481" s="566"/>
      <c r="FV481" s="566"/>
      <c r="FW481" s="566"/>
      <c r="FX481" s="566"/>
      <c r="FY481" s="566"/>
      <c r="FZ481" s="566"/>
      <c r="GA481" s="566"/>
      <c r="GB481" s="566"/>
      <c r="GC481" s="566"/>
      <c r="GD481" s="566"/>
      <c r="GE481" s="566"/>
      <c r="GF481" s="566"/>
      <c r="GG481" s="566"/>
      <c r="GH481" s="566"/>
      <c r="GI481" s="566"/>
      <c r="GJ481" s="566"/>
      <c r="GK481" s="566"/>
      <c r="GL481" s="566"/>
      <c r="GM481" s="566"/>
      <c r="GN481" s="566"/>
      <c r="GO481" s="566"/>
      <c r="GP481" s="566"/>
      <c r="GQ481" s="566"/>
      <c r="GR481" s="566"/>
      <c r="GS481" s="566"/>
      <c r="GT481" s="566"/>
      <c r="GU481" s="566"/>
      <c r="GV481" s="566"/>
      <c r="GW481" s="566"/>
      <c r="GX481" s="566"/>
      <c r="GY481" s="566"/>
      <c r="GZ481" s="566"/>
      <c r="HA481" s="566"/>
      <c r="HB481" s="566"/>
      <c r="HC481" s="566"/>
      <c r="HD481" s="566"/>
      <c r="HE481" s="566"/>
      <c r="HF481" s="566"/>
      <c r="HG481" s="566"/>
      <c r="HH481" s="566"/>
      <c r="HI481" s="566"/>
      <c r="HJ481" s="566"/>
      <c r="HK481" s="566"/>
      <c r="HL481" s="566"/>
      <c r="HM481" s="566"/>
      <c r="HN481" s="566"/>
      <c r="HO481" s="566"/>
      <c r="HP481" s="566"/>
      <c r="HQ481" s="566"/>
      <c r="HR481" s="566"/>
      <c r="HS481" s="566"/>
      <c r="HT481" s="566"/>
      <c r="HU481" s="566"/>
      <c r="HV481" s="566"/>
      <c r="HW481" s="566"/>
      <c r="HX481" s="566"/>
      <c r="HY481" s="566"/>
      <c r="HZ481" s="566"/>
      <c r="IA481" s="566"/>
      <c r="IB481" s="566"/>
      <c r="IC481" s="566"/>
      <c r="ID481" s="566"/>
      <c r="IE481" s="566"/>
      <c r="IF481" s="566"/>
      <c r="IG481" s="566"/>
      <c r="IH481" s="566"/>
      <c r="II481" s="566"/>
      <c r="IJ481" s="566"/>
      <c r="IK481" s="566"/>
      <c r="IL481" s="566"/>
      <c r="IM481" s="566"/>
      <c r="IN481" s="566"/>
      <c r="IO481" s="566"/>
      <c r="IP481" s="566"/>
      <c r="IQ481" s="566"/>
      <c r="IR481" s="566"/>
      <c r="IS481" s="566"/>
      <c r="IT481" s="566"/>
      <c r="IU481" s="566"/>
      <c r="IV481" s="566"/>
      <c r="IW481" s="566"/>
      <c r="IX481" s="566"/>
      <c r="IY481" s="566"/>
      <c r="IZ481" s="566"/>
      <c r="JA481" s="566"/>
      <c r="JB481" s="566"/>
      <c r="JC481" s="566"/>
      <c r="JD481" s="566"/>
      <c r="JE481" s="566"/>
      <c r="JF481" s="566"/>
      <c r="JG481" s="566"/>
      <c r="JH481" s="566"/>
    </row>
    <row r="482" spans="1:268" s="539" customFormat="1" ht="39.75" customHeight="1" x14ac:dyDescent="0.25">
      <c r="A482" s="595"/>
      <c r="B482" s="596" t="s">
        <v>1891</v>
      </c>
      <c r="C482" s="597">
        <v>11140074</v>
      </c>
      <c r="D482" s="598">
        <v>40163</v>
      </c>
      <c r="E482" s="598">
        <v>40163</v>
      </c>
      <c r="F482" s="598">
        <v>51120</v>
      </c>
      <c r="G482" s="598"/>
      <c r="H482" s="598" t="s">
        <v>1895</v>
      </c>
      <c r="I482" s="599" t="s">
        <v>984</v>
      </c>
      <c r="J482" s="599" t="s">
        <v>8903</v>
      </c>
      <c r="K482" s="599" t="s">
        <v>55</v>
      </c>
      <c r="L482" s="600" t="s">
        <v>2903</v>
      </c>
      <c r="M482" s="596" t="s">
        <v>52</v>
      </c>
      <c r="N482" s="596" t="s">
        <v>61</v>
      </c>
      <c r="O482" s="595" t="s">
        <v>52</v>
      </c>
      <c r="P482" s="601">
        <v>68134</v>
      </c>
      <c r="Q482" s="595" t="s">
        <v>8904</v>
      </c>
      <c r="R482" s="595" t="s">
        <v>52</v>
      </c>
      <c r="S482" s="595" t="s">
        <v>61</v>
      </c>
      <c r="T482" s="595" t="s">
        <v>52</v>
      </c>
      <c r="U482" s="595">
        <v>68134</v>
      </c>
      <c r="V482" s="595" t="s">
        <v>8904</v>
      </c>
      <c r="W482" s="596" t="s">
        <v>2904</v>
      </c>
      <c r="X482" s="595">
        <v>1380</v>
      </c>
      <c r="Y482" s="595">
        <v>900</v>
      </c>
      <c r="Z482" s="595" t="s">
        <v>467</v>
      </c>
      <c r="AA482" s="596" t="s">
        <v>540</v>
      </c>
      <c r="AB482" s="537"/>
      <c r="AC482" s="605"/>
      <c r="AD482" s="595"/>
      <c r="AE482" s="602"/>
      <c r="AF482" s="595"/>
      <c r="AG482" s="602"/>
      <c r="AH482" s="602"/>
      <c r="AI482" s="602"/>
      <c r="AJ482" s="602"/>
      <c r="AK482" s="602"/>
      <c r="AL482" s="602"/>
      <c r="AM482" s="602"/>
      <c r="AN482" s="602"/>
      <c r="AO482" s="595"/>
      <c r="AP482" s="595"/>
      <c r="AQ482" s="595"/>
      <c r="AR482" s="596"/>
      <c r="AS482" s="595" t="s">
        <v>2723</v>
      </c>
      <c r="AT482" s="595"/>
      <c r="AU482" s="595"/>
      <c r="AV482" s="595">
        <v>780</v>
      </c>
      <c r="AW482" s="595" t="s">
        <v>8907</v>
      </c>
      <c r="AX482" s="595" t="s">
        <v>8908</v>
      </c>
      <c r="AY482" s="595">
        <v>42</v>
      </c>
      <c r="AZ482" s="595">
        <v>38</v>
      </c>
      <c r="BA482" s="595">
        <v>35.020000000000003</v>
      </c>
      <c r="BB482" s="595">
        <v>23</v>
      </c>
      <c r="BC482" s="595">
        <v>15</v>
      </c>
      <c r="BD482" s="595">
        <v>56.02</v>
      </c>
      <c r="BE482" s="595">
        <f t="shared" ref="BE482" si="92">AY482+AZ482/60+BA482/3600</f>
        <v>42.643061111111109</v>
      </c>
      <c r="BF482" s="595">
        <f t="shared" ref="BF482" si="93">BB482+BC482/60+BD482/3600</f>
        <v>23.265561111111111</v>
      </c>
      <c r="BG482" s="603" t="s">
        <v>47</v>
      </c>
      <c r="BH482" s="596" t="s">
        <v>4873</v>
      </c>
      <c r="BI482" s="596" t="s">
        <v>10391</v>
      </c>
      <c r="BJ482" s="604" t="s">
        <v>10392</v>
      </c>
      <c r="BK482" s="596" t="s">
        <v>10391</v>
      </c>
      <c r="BL482" s="604" t="s">
        <v>10392</v>
      </c>
      <c r="BM482" s="596"/>
      <c r="BN482" s="596"/>
      <c r="BO482" s="596"/>
      <c r="BP482" s="596"/>
      <c r="BQ482" s="596" t="s">
        <v>9603</v>
      </c>
      <c r="BR482" s="604">
        <v>44666</v>
      </c>
      <c r="BS482" s="535" t="s">
        <v>10390</v>
      </c>
      <c r="BT482" s="566"/>
      <c r="BU482" s="566"/>
      <c r="BV482" s="566"/>
      <c r="BW482" s="566"/>
      <c r="BX482" s="566"/>
      <c r="BY482" s="566"/>
      <c r="BZ482" s="566"/>
      <c r="CA482" s="566"/>
      <c r="CB482" s="566"/>
      <c r="CC482" s="566"/>
      <c r="CD482" s="566"/>
      <c r="CE482" s="566"/>
      <c r="CF482" s="566"/>
      <c r="CG482" s="566"/>
      <c r="CH482" s="566"/>
      <c r="CI482" s="566"/>
      <c r="CJ482" s="566"/>
      <c r="CK482" s="566"/>
      <c r="CL482" s="566"/>
      <c r="CM482" s="566"/>
      <c r="CN482" s="566"/>
      <c r="CO482" s="566"/>
      <c r="CP482" s="566"/>
      <c r="CQ482" s="566"/>
      <c r="CR482" s="566"/>
      <c r="CS482" s="566"/>
      <c r="CT482" s="566"/>
      <c r="CU482" s="566"/>
      <c r="CV482" s="566"/>
      <c r="CW482" s="566"/>
      <c r="CX482" s="566"/>
      <c r="CY482" s="566"/>
      <c r="CZ482" s="566"/>
      <c r="DA482" s="566"/>
      <c r="DB482" s="566"/>
      <c r="DC482" s="566"/>
      <c r="DD482" s="566"/>
      <c r="DE482" s="566"/>
      <c r="DF482" s="566"/>
      <c r="DG482" s="566"/>
      <c r="DH482" s="566"/>
      <c r="DI482" s="566"/>
      <c r="DJ482" s="566"/>
      <c r="DK482" s="566"/>
      <c r="DL482" s="566"/>
      <c r="DM482" s="566"/>
      <c r="DN482" s="566"/>
      <c r="DO482" s="566"/>
      <c r="DP482" s="566"/>
      <c r="DQ482" s="566"/>
      <c r="DR482" s="566"/>
      <c r="DS482" s="566"/>
      <c r="DT482" s="566"/>
      <c r="DU482" s="566"/>
      <c r="DV482" s="566"/>
      <c r="DW482" s="566"/>
      <c r="DX482" s="566"/>
      <c r="DY482" s="566"/>
      <c r="DZ482" s="566"/>
      <c r="EA482" s="566"/>
      <c r="EB482" s="566"/>
      <c r="EC482" s="566"/>
      <c r="ED482" s="566"/>
      <c r="EE482" s="566"/>
      <c r="EF482" s="566"/>
      <c r="EG482" s="566"/>
      <c r="EH482" s="566"/>
      <c r="EI482" s="566"/>
      <c r="EJ482" s="566"/>
      <c r="EK482" s="566"/>
      <c r="EL482" s="566"/>
      <c r="EM482" s="566"/>
      <c r="EN482" s="566"/>
      <c r="EO482" s="566"/>
      <c r="EP482" s="566"/>
      <c r="EQ482" s="566"/>
      <c r="ER482" s="566"/>
      <c r="ES482" s="566"/>
      <c r="ET482" s="566"/>
      <c r="EU482" s="566"/>
      <c r="EV482" s="566"/>
      <c r="EW482" s="566"/>
      <c r="EX482" s="566"/>
      <c r="EY482" s="566"/>
      <c r="EZ482" s="566"/>
      <c r="FA482" s="566"/>
      <c r="FB482" s="566"/>
      <c r="FC482" s="566"/>
      <c r="FD482" s="566"/>
      <c r="FE482" s="566"/>
      <c r="FF482" s="566"/>
      <c r="FG482" s="566"/>
      <c r="FH482" s="566"/>
      <c r="FI482" s="566"/>
      <c r="FJ482" s="566"/>
      <c r="FK482" s="566"/>
      <c r="FL482" s="566"/>
      <c r="FM482" s="566"/>
      <c r="FN482" s="566"/>
      <c r="FO482" s="566"/>
      <c r="FP482" s="566"/>
      <c r="FQ482" s="566"/>
      <c r="FR482" s="566"/>
      <c r="FS482" s="566"/>
      <c r="FT482" s="566"/>
      <c r="FU482" s="566"/>
      <c r="FV482" s="566"/>
      <c r="FW482" s="566"/>
      <c r="FX482" s="566"/>
      <c r="FY482" s="566"/>
      <c r="FZ482" s="566"/>
      <c r="GA482" s="566"/>
      <c r="GB482" s="566"/>
      <c r="GC482" s="566"/>
      <c r="GD482" s="566"/>
      <c r="GE482" s="566"/>
      <c r="GF482" s="566"/>
      <c r="GG482" s="566"/>
      <c r="GH482" s="566"/>
      <c r="GI482" s="566"/>
      <c r="GJ482" s="566"/>
      <c r="GK482" s="566"/>
      <c r="GL482" s="566"/>
      <c r="GM482" s="566"/>
      <c r="GN482" s="566"/>
      <c r="GO482" s="566"/>
      <c r="GP482" s="566"/>
      <c r="GQ482" s="566"/>
      <c r="GR482" s="566"/>
      <c r="GS482" s="566"/>
      <c r="GT482" s="566"/>
      <c r="GU482" s="566"/>
      <c r="GV482" s="566"/>
      <c r="GW482" s="566"/>
      <c r="GX482" s="566"/>
      <c r="GY482" s="566"/>
      <c r="GZ482" s="566"/>
      <c r="HA482" s="566"/>
      <c r="HB482" s="566"/>
      <c r="HC482" s="566"/>
      <c r="HD482" s="566"/>
      <c r="HE482" s="566"/>
      <c r="HF482" s="566"/>
      <c r="HG482" s="566"/>
      <c r="HH482" s="566"/>
      <c r="HI482" s="566"/>
      <c r="HJ482" s="566"/>
      <c r="HK482" s="566"/>
      <c r="HL482" s="566"/>
      <c r="HM482" s="566"/>
      <c r="HN482" s="566"/>
      <c r="HO482" s="566"/>
      <c r="HP482" s="566"/>
      <c r="HQ482" s="566"/>
      <c r="HR482" s="566"/>
      <c r="HS482" s="566"/>
      <c r="HT482" s="566"/>
      <c r="HU482" s="566"/>
      <c r="HV482" s="566"/>
      <c r="HW482" s="566"/>
      <c r="HX482" s="566"/>
      <c r="HY482" s="566"/>
      <c r="HZ482" s="566"/>
      <c r="IA482" s="566"/>
      <c r="IB482" s="566"/>
      <c r="IC482" s="566"/>
      <c r="ID482" s="566"/>
      <c r="IE482" s="566"/>
      <c r="IF482" s="566"/>
      <c r="IG482" s="566"/>
      <c r="IH482" s="566"/>
      <c r="II482" s="566"/>
      <c r="IJ482" s="566"/>
      <c r="IK482" s="566"/>
      <c r="IL482" s="566"/>
      <c r="IM482" s="566"/>
      <c r="IN482" s="566"/>
      <c r="IO482" s="566"/>
      <c r="IP482" s="566"/>
      <c r="IQ482" s="566"/>
      <c r="IR482" s="566"/>
      <c r="IS482" s="566"/>
      <c r="IT482" s="566"/>
      <c r="IU482" s="566"/>
      <c r="IV482" s="566"/>
      <c r="IW482" s="566"/>
      <c r="IX482" s="566"/>
      <c r="IY482" s="566"/>
      <c r="IZ482" s="566"/>
      <c r="JA482" s="566"/>
      <c r="JB482" s="566"/>
      <c r="JC482" s="566"/>
      <c r="JD482" s="566"/>
      <c r="JE482" s="566"/>
      <c r="JF482" s="566"/>
      <c r="JG482" s="566"/>
      <c r="JH482" s="566"/>
    </row>
    <row r="483" spans="1:268" ht="39.75" customHeight="1" x14ac:dyDescent="0.25">
      <c r="A483" s="83"/>
      <c r="B483" s="83" t="s">
        <v>1896</v>
      </c>
      <c r="C483" s="95">
        <v>11160044</v>
      </c>
      <c r="D483" s="96">
        <v>40169</v>
      </c>
      <c r="E483" s="96">
        <v>40169</v>
      </c>
      <c r="F483" s="96">
        <v>42369</v>
      </c>
      <c r="G483" s="96"/>
      <c r="H483" s="83" t="s">
        <v>463</v>
      </c>
      <c r="I483" s="136" t="s">
        <v>986</v>
      </c>
      <c r="J483" s="136"/>
      <c r="K483" s="136" t="s">
        <v>135</v>
      </c>
      <c r="L483" s="115" t="s">
        <v>1897</v>
      </c>
      <c r="M483" s="83" t="s">
        <v>236</v>
      </c>
      <c r="N483" s="83" t="s">
        <v>202</v>
      </c>
      <c r="O483" s="83" t="s">
        <v>72</v>
      </c>
      <c r="P483" s="94">
        <v>62579</v>
      </c>
      <c r="Q483" s="88" t="s">
        <v>4075</v>
      </c>
      <c r="R483" s="83" t="s">
        <v>236</v>
      </c>
      <c r="S483" s="83" t="s">
        <v>202</v>
      </c>
      <c r="T483" s="83" t="s">
        <v>72</v>
      </c>
      <c r="U483" s="83">
        <v>62579</v>
      </c>
      <c r="V483" s="83" t="s">
        <v>4075</v>
      </c>
      <c r="W483" s="88" t="s">
        <v>2905</v>
      </c>
      <c r="X483" s="88"/>
      <c r="Y483" s="88"/>
      <c r="Z483" s="83" t="s">
        <v>467</v>
      </c>
      <c r="AA483" s="83" t="s">
        <v>359</v>
      </c>
      <c r="AB483" s="47">
        <v>2.5230000000000001</v>
      </c>
      <c r="AC483" s="142">
        <v>28</v>
      </c>
      <c r="AD483" s="111">
        <v>604800</v>
      </c>
      <c r="AE483" s="83"/>
      <c r="AF483" s="83"/>
      <c r="AG483" s="111"/>
      <c r="AH483" s="83"/>
      <c r="AI483" s="83"/>
      <c r="AJ483" s="83"/>
      <c r="AK483" s="83"/>
      <c r="AL483" s="83">
        <v>604800</v>
      </c>
      <c r="AM483" s="83"/>
      <c r="AN483" s="83"/>
      <c r="AO483" s="83"/>
      <c r="AP483" s="83"/>
      <c r="AQ483" s="83"/>
      <c r="AR483" s="83"/>
      <c r="AS483" s="83" t="s">
        <v>1866</v>
      </c>
      <c r="AT483" s="83"/>
      <c r="AU483" s="83"/>
      <c r="AV483" s="83"/>
      <c r="AW483" s="83" t="s">
        <v>6919</v>
      </c>
      <c r="AX483" s="83" t="s">
        <v>6893</v>
      </c>
      <c r="AY483" s="83">
        <v>42</v>
      </c>
      <c r="AZ483" s="83">
        <v>49</v>
      </c>
      <c r="BA483" s="83">
        <v>33.33</v>
      </c>
      <c r="BB483" s="83">
        <v>24</v>
      </c>
      <c r="BC483" s="83">
        <v>24</v>
      </c>
      <c r="BD483" s="83">
        <v>9.16</v>
      </c>
      <c r="BE483" s="83">
        <f t="shared" si="90"/>
        <v>42.825925000000005</v>
      </c>
      <c r="BF483" s="83">
        <f t="shared" si="91"/>
        <v>24.402544444444445</v>
      </c>
      <c r="BG483" s="110" t="s">
        <v>38</v>
      </c>
      <c r="BH483" s="83"/>
      <c r="BI483" s="83"/>
      <c r="BJ483" s="96"/>
      <c r="BK483" s="83"/>
      <c r="BL483" s="96"/>
      <c r="BM483" s="83"/>
      <c r="BN483" s="83"/>
      <c r="BO483" s="83"/>
      <c r="BP483" s="83"/>
      <c r="BQ483" s="83"/>
      <c r="BR483" s="83"/>
      <c r="BS483" s="110"/>
    </row>
    <row r="484" spans="1:268" ht="39.75" customHeight="1" x14ac:dyDescent="0.25">
      <c r="A484" s="83" t="s">
        <v>3387</v>
      </c>
      <c r="B484" s="83" t="s">
        <v>1898</v>
      </c>
      <c r="C484" s="95">
        <v>11430007</v>
      </c>
      <c r="D484" s="96">
        <v>40170</v>
      </c>
      <c r="E484" s="96">
        <v>40170</v>
      </c>
      <c r="F484" s="96">
        <v>42369</v>
      </c>
      <c r="G484" s="96"/>
      <c r="H484" s="83" t="s">
        <v>2823</v>
      </c>
      <c r="I484" s="136" t="s">
        <v>607</v>
      </c>
      <c r="J484" s="136"/>
      <c r="K484" s="136" t="s">
        <v>135</v>
      </c>
      <c r="L484" s="115" t="s">
        <v>1498</v>
      </c>
      <c r="M484" s="83" t="s">
        <v>76</v>
      </c>
      <c r="N484" s="83" t="s">
        <v>76</v>
      </c>
      <c r="O484" s="83" t="s">
        <v>76</v>
      </c>
      <c r="P484" s="94">
        <v>56722</v>
      </c>
      <c r="Q484" s="88"/>
      <c r="R484" s="83" t="s">
        <v>74</v>
      </c>
      <c r="S484" s="83" t="s">
        <v>76</v>
      </c>
      <c r="T484" s="83" t="s">
        <v>76</v>
      </c>
      <c r="U484" s="83">
        <v>56722</v>
      </c>
      <c r="V484" s="83" t="s">
        <v>1899</v>
      </c>
      <c r="W484" s="88"/>
      <c r="X484" s="88"/>
      <c r="Y484" s="88"/>
      <c r="Z484" s="83" t="s">
        <v>467</v>
      </c>
      <c r="AA484" s="83" t="s">
        <v>400</v>
      </c>
      <c r="AB484" s="47"/>
      <c r="AC484" s="142">
        <v>28</v>
      </c>
      <c r="AD484" s="111">
        <v>50000</v>
      </c>
      <c r="AE484" s="83"/>
      <c r="AF484" s="83"/>
      <c r="AG484" s="111">
        <v>50000</v>
      </c>
      <c r="AH484" s="83"/>
      <c r="AI484" s="83"/>
      <c r="AJ484" s="83"/>
      <c r="AK484" s="83"/>
      <c r="AL484" s="83"/>
      <c r="AM484" s="83"/>
      <c r="AN484" s="83"/>
      <c r="AO484" s="83"/>
      <c r="AP484" s="83"/>
      <c r="AQ484" s="83"/>
      <c r="AR484" s="83"/>
      <c r="AS484" s="83"/>
      <c r="AT484" s="83"/>
      <c r="AU484" s="83"/>
      <c r="AV484" s="83"/>
      <c r="AW484" s="83" t="s">
        <v>6196</v>
      </c>
      <c r="AX484" s="83" t="s">
        <v>6197</v>
      </c>
      <c r="AY484" s="83">
        <v>43</v>
      </c>
      <c r="AZ484" s="83">
        <v>25</v>
      </c>
      <c r="BA484" s="83">
        <v>12.5</v>
      </c>
      <c r="BB484" s="83">
        <v>24</v>
      </c>
      <c r="BC484" s="83">
        <v>37</v>
      </c>
      <c r="BD484" s="83">
        <v>35.4</v>
      </c>
      <c r="BE484" s="83">
        <f t="shared" si="90"/>
        <v>43.420138888888886</v>
      </c>
      <c r="BF484" s="83">
        <f t="shared" si="91"/>
        <v>24.6265</v>
      </c>
      <c r="BG484" s="110" t="s">
        <v>47</v>
      </c>
      <c r="BH484" s="83" t="s">
        <v>5385</v>
      </c>
      <c r="BI484" s="83"/>
      <c r="BJ484" s="96"/>
      <c r="BK484" s="83"/>
      <c r="BL484" s="96"/>
      <c r="BM484" s="83"/>
      <c r="BN484" s="83"/>
      <c r="BO484" s="83"/>
      <c r="BP484" s="83"/>
      <c r="BQ484" s="83"/>
      <c r="BR484" s="83"/>
      <c r="BS484" s="110" t="s">
        <v>5386</v>
      </c>
    </row>
    <row r="485" spans="1:268" ht="39.75" customHeight="1" x14ac:dyDescent="0.25">
      <c r="A485" s="20"/>
      <c r="B485" s="20" t="s">
        <v>9970</v>
      </c>
      <c r="C485" s="22">
        <v>11430007</v>
      </c>
      <c r="D485" s="23">
        <v>40170</v>
      </c>
      <c r="E485" s="23">
        <v>40170</v>
      </c>
      <c r="F485" s="23">
        <v>49674</v>
      </c>
      <c r="G485" s="23"/>
      <c r="H485" s="20" t="s">
        <v>2823</v>
      </c>
      <c r="I485" s="35" t="s">
        <v>607</v>
      </c>
      <c r="J485" s="35"/>
      <c r="K485" s="35" t="s">
        <v>135</v>
      </c>
      <c r="L485" s="114" t="s">
        <v>5384</v>
      </c>
      <c r="M485" s="20" t="s">
        <v>74</v>
      </c>
      <c r="N485" s="20" t="s">
        <v>76</v>
      </c>
      <c r="O485" s="20" t="s">
        <v>76</v>
      </c>
      <c r="P485" s="21">
        <v>56722</v>
      </c>
      <c r="Q485" s="26"/>
      <c r="R485" s="20" t="s">
        <v>74</v>
      </c>
      <c r="S485" s="20" t="s">
        <v>76</v>
      </c>
      <c r="T485" s="20" t="s">
        <v>76</v>
      </c>
      <c r="U485" s="20">
        <v>56722</v>
      </c>
      <c r="V485" s="20" t="s">
        <v>9534</v>
      </c>
      <c r="W485" s="26"/>
      <c r="X485" s="26"/>
      <c r="Y485" s="26"/>
      <c r="Z485" s="20" t="s">
        <v>467</v>
      </c>
      <c r="AA485" s="20" t="s">
        <v>378</v>
      </c>
      <c r="AB485" s="34"/>
      <c r="AC485" s="59">
        <v>28</v>
      </c>
      <c r="AD485" s="30">
        <v>50000</v>
      </c>
      <c r="AE485" s="20"/>
      <c r="AF485" s="20"/>
      <c r="AG485" s="30">
        <v>50000</v>
      </c>
      <c r="AH485" s="20"/>
      <c r="AI485" s="20"/>
      <c r="AJ485" s="20"/>
      <c r="AK485" s="20"/>
      <c r="AL485" s="20"/>
      <c r="AM485" s="20"/>
      <c r="AN485" s="20"/>
      <c r="AO485" s="20"/>
      <c r="AP485" s="20"/>
      <c r="AQ485" s="20"/>
      <c r="AR485" s="20"/>
      <c r="AS485" s="20" t="s">
        <v>467</v>
      </c>
      <c r="AT485" s="20"/>
      <c r="AU485" s="20"/>
      <c r="AV485" s="20"/>
      <c r="AW485" s="20" t="s">
        <v>6196</v>
      </c>
      <c r="AX485" s="20" t="s">
        <v>6198</v>
      </c>
      <c r="AY485" s="20">
        <v>43</v>
      </c>
      <c r="AZ485" s="20">
        <v>25</v>
      </c>
      <c r="BA485" s="20">
        <v>12.5</v>
      </c>
      <c r="BB485" s="20">
        <v>24</v>
      </c>
      <c r="BC485" s="20">
        <v>37</v>
      </c>
      <c r="BD485" s="20">
        <v>35.4</v>
      </c>
      <c r="BE485" s="20">
        <f t="shared" si="90"/>
        <v>43.420138888888886</v>
      </c>
      <c r="BF485" s="20">
        <f t="shared" si="91"/>
        <v>24.6265</v>
      </c>
      <c r="BG485" s="24" t="s">
        <v>47</v>
      </c>
      <c r="BH485" s="20"/>
      <c r="BI485" s="20" t="s">
        <v>10925</v>
      </c>
      <c r="BJ485" s="23" t="s">
        <v>10926</v>
      </c>
      <c r="BK485" s="20" t="s">
        <v>10927</v>
      </c>
      <c r="BL485" s="23" t="s">
        <v>10928</v>
      </c>
      <c r="BM485" s="20"/>
      <c r="BN485" s="20"/>
      <c r="BO485" s="20"/>
      <c r="BP485" s="20"/>
      <c r="BQ485" s="20"/>
      <c r="BR485" s="20"/>
      <c r="BS485" s="24"/>
    </row>
    <row r="486" spans="1:268" ht="39.75" customHeight="1" x14ac:dyDescent="0.25">
      <c r="A486" s="87"/>
      <c r="B486" s="87" t="s">
        <v>1900</v>
      </c>
      <c r="C486" s="95">
        <v>11140076</v>
      </c>
      <c r="D486" s="134">
        <v>40175</v>
      </c>
      <c r="E486" s="134">
        <v>40175</v>
      </c>
      <c r="F486" s="134">
        <v>43827</v>
      </c>
      <c r="G486" s="134">
        <v>41274</v>
      </c>
      <c r="H486" s="87" t="s">
        <v>490</v>
      </c>
      <c r="I486" s="136" t="s">
        <v>881</v>
      </c>
      <c r="J486" s="136"/>
      <c r="K486" s="136" t="s">
        <v>55</v>
      </c>
      <c r="L486" s="115" t="s">
        <v>1868</v>
      </c>
      <c r="M486" s="83" t="s">
        <v>1901</v>
      </c>
      <c r="N486" s="87" t="s">
        <v>121</v>
      </c>
      <c r="O486" s="87" t="s">
        <v>52</v>
      </c>
      <c r="P486" s="135">
        <v>29163.784810000001</v>
      </c>
      <c r="Q486" s="87"/>
      <c r="R486" s="83" t="s">
        <v>4625</v>
      </c>
      <c r="S486" s="87" t="s">
        <v>121</v>
      </c>
      <c r="T486" s="87" t="s">
        <v>52</v>
      </c>
      <c r="U486" s="87"/>
      <c r="V486" s="87" t="s">
        <v>4076</v>
      </c>
      <c r="W486" s="83" t="s">
        <v>2906</v>
      </c>
      <c r="X486" s="87">
        <v>2448</v>
      </c>
      <c r="Y486" s="87">
        <v>9</v>
      </c>
      <c r="Z486" s="87" t="s">
        <v>467</v>
      </c>
      <c r="AA486" s="83" t="s">
        <v>540</v>
      </c>
      <c r="AB486" s="502">
        <v>34765</v>
      </c>
      <c r="AC486" s="370">
        <v>38600</v>
      </c>
      <c r="AD486" s="87">
        <v>734720000</v>
      </c>
      <c r="AE486" s="88"/>
      <c r="AF486" s="87">
        <v>734720000</v>
      </c>
      <c r="AG486" s="88"/>
      <c r="AH486" s="88"/>
      <c r="AI486" s="88"/>
      <c r="AJ486" s="88"/>
      <c r="AK486" s="88"/>
      <c r="AL486" s="88"/>
      <c r="AM486" s="88"/>
      <c r="AN486" s="88"/>
      <c r="AO486" s="425" t="s">
        <v>8258</v>
      </c>
      <c r="AP486" s="87"/>
      <c r="AQ486" s="87" t="s">
        <v>47</v>
      </c>
      <c r="AR486" s="87"/>
      <c r="AS486" s="87"/>
      <c r="AT486" s="87"/>
      <c r="AU486" s="87"/>
      <c r="AV486" s="87"/>
      <c r="AW486" s="83" t="s">
        <v>6717</v>
      </c>
      <c r="AX486" s="83" t="s">
        <v>6718</v>
      </c>
      <c r="AY486" s="87">
        <v>42</v>
      </c>
      <c r="AZ486" s="87">
        <v>58</v>
      </c>
      <c r="BA486" s="87">
        <v>24.6</v>
      </c>
      <c r="BB486" s="87">
        <v>23</v>
      </c>
      <c r="BC486" s="87">
        <v>21</v>
      </c>
      <c r="BD486" s="87">
        <v>24.3</v>
      </c>
      <c r="BE486" s="87">
        <f t="shared" si="90"/>
        <v>42.973500000000001</v>
      </c>
      <c r="BF486" s="87">
        <f t="shared" si="91"/>
        <v>23.356750000000002</v>
      </c>
      <c r="BG486" s="136" t="s">
        <v>38</v>
      </c>
      <c r="BH486" s="83"/>
      <c r="BI486" s="83"/>
      <c r="BJ486" s="96"/>
      <c r="BK486" s="83"/>
      <c r="BL486" s="96"/>
      <c r="BM486" s="83"/>
      <c r="BN486" s="83"/>
      <c r="BO486" s="83" t="s">
        <v>7399</v>
      </c>
      <c r="BP486" s="96">
        <v>42795</v>
      </c>
      <c r="BQ486" s="83"/>
      <c r="BR486" s="83"/>
      <c r="BS486" s="110" t="s">
        <v>1902</v>
      </c>
      <c r="BT486" s="551"/>
    </row>
    <row r="487" spans="1:268" ht="39.75" customHeight="1" x14ac:dyDescent="0.25">
      <c r="A487" s="83"/>
      <c r="B487" s="83" t="s">
        <v>1903</v>
      </c>
      <c r="C487" s="95">
        <v>11190010</v>
      </c>
      <c r="D487" s="134">
        <v>40175</v>
      </c>
      <c r="E487" s="134">
        <v>40175</v>
      </c>
      <c r="F487" s="134">
        <v>43827</v>
      </c>
      <c r="G487" s="134"/>
      <c r="H487" s="87" t="s">
        <v>817</v>
      </c>
      <c r="I487" s="136" t="s">
        <v>982</v>
      </c>
      <c r="J487" s="136"/>
      <c r="K487" s="136" t="s">
        <v>95</v>
      </c>
      <c r="L487" s="356"/>
      <c r="M487" s="87" t="s">
        <v>107</v>
      </c>
      <c r="N487" s="87" t="s">
        <v>92</v>
      </c>
      <c r="O487" s="87" t="s">
        <v>92</v>
      </c>
      <c r="P487" s="135">
        <v>48489</v>
      </c>
      <c r="Q487" s="87"/>
      <c r="R487" s="87" t="s">
        <v>4626</v>
      </c>
      <c r="S487" s="87" t="s">
        <v>92</v>
      </c>
      <c r="T487" s="87" t="s">
        <v>92</v>
      </c>
      <c r="U487" s="87">
        <v>48489</v>
      </c>
      <c r="V487" s="83" t="s">
        <v>4077</v>
      </c>
      <c r="W487" s="83" t="s">
        <v>1904</v>
      </c>
      <c r="X487" s="87"/>
      <c r="Y487" s="87"/>
      <c r="Z487" s="83" t="s">
        <v>467</v>
      </c>
      <c r="AA487" s="83" t="s">
        <v>426</v>
      </c>
      <c r="AB487" s="502"/>
      <c r="AC487" s="87">
        <v>62.5</v>
      </c>
      <c r="AD487" s="87">
        <v>7200</v>
      </c>
      <c r="AE487" s="87"/>
      <c r="AF487" s="87"/>
      <c r="AG487" s="87"/>
      <c r="AH487" s="87"/>
      <c r="AI487" s="87">
        <v>7200</v>
      </c>
      <c r="AJ487" s="87"/>
      <c r="AK487" s="87"/>
      <c r="AL487" s="87"/>
      <c r="AM487" s="87"/>
      <c r="AN487" s="87"/>
      <c r="AO487" s="87"/>
      <c r="AP487" s="87"/>
      <c r="AQ487" s="87"/>
      <c r="AR487" s="87"/>
      <c r="AS487" s="87"/>
      <c r="AT487" s="87"/>
      <c r="AU487" s="87"/>
      <c r="AV487" s="87"/>
      <c r="AW487" s="83" t="s">
        <v>6719</v>
      </c>
      <c r="AX487" s="83" t="s">
        <v>6720</v>
      </c>
      <c r="AY487" s="87">
        <v>43</v>
      </c>
      <c r="AZ487" s="87">
        <v>24</v>
      </c>
      <c r="BA487" s="87">
        <v>32.1</v>
      </c>
      <c r="BB487" s="87">
        <v>23</v>
      </c>
      <c r="BC487" s="87">
        <v>14</v>
      </c>
      <c r="BD487" s="87">
        <v>26.8</v>
      </c>
      <c r="BE487" s="87">
        <f t="shared" si="90"/>
        <v>43.408916666666663</v>
      </c>
      <c r="BF487" s="87">
        <f t="shared" si="91"/>
        <v>23.24077777777778</v>
      </c>
      <c r="BG487" s="136" t="s">
        <v>47</v>
      </c>
      <c r="BH487" s="83" t="s">
        <v>4874</v>
      </c>
      <c r="BI487" s="83"/>
      <c r="BJ487" s="96"/>
      <c r="BK487" s="83"/>
      <c r="BL487" s="96"/>
      <c r="BM487" s="83">
        <v>182</v>
      </c>
      <c r="BN487" s="96">
        <v>40329</v>
      </c>
      <c r="BO487" s="83"/>
      <c r="BP487" s="83"/>
      <c r="BQ487" s="83"/>
      <c r="BR487" s="83"/>
      <c r="BS487" s="110" t="s">
        <v>1905</v>
      </c>
      <c r="BT487" s="550"/>
    </row>
    <row r="488" spans="1:268" ht="39.75" customHeight="1" x14ac:dyDescent="0.25">
      <c r="A488" s="20"/>
      <c r="B488" s="20" t="s">
        <v>1906</v>
      </c>
      <c r="C488" s="22">
        <v>11130047</v>
      </c>
      <c r="D488" s="23">
        <v>40189</v>
      </c>
      <c r="E488" s="23">
        <v>40273</v>
      </c>
      <c r="F488" s="23">
        <v>47578</v>
      </c>
      <c r="G488" s="23"/>
      <c r="H488" s="20" t="s">
        <v>2907</v>
      </c>
      <c r="I488" s="35" t="s">
        <v>982</v>
      </c>
      <c r="J488" s="35" t="s">
        <v>7668</v>
      </c>
      <c r="K488" s="35" t="s">
        <v>1577</v>
      </c>
      <c r="L488" s="114" t="s">
        <v>1907</v>
      </c>
      <c r="M488" s="20" t="s">
        <v>107</v>
      </c>
      <c r="N488" s="20" t="s">
        <v>92</v>
      </c>
      <c r="O488" s="20" t="s">
        <v>92</v>
      </c>
      <c r="P488" s="21">
        <v>48489</v>
      </c>
      <c r="Q488" s="20"/>
      <c r="R488" s="20" t="s">
        <v>107</v>
      </c>
      <c r="S488" s="20" t="s">
        <v>92</v>
      </c>
      <c r="T488" s="20" t="s">
        <v>92</v>
      </c>
      <c r="U488" s="20">
        <v>48489</v>
      </c>
      <c r="V488" s="20" t="s">
        <v>8886</v>
      </c>
      <c r="W488" s="20" t="s">
        <v>2908</v>
      </c>
      <c r="X488" s="20"/>
      <c r="Y488" s="20"/>
      <c r="Z488" s="20" t="s">
        <v>467</v>
      </c>
      <c r="AA488" s="20" t="s">
        <v>702</v>
      </c>
      <c r="AB488" s="34">
        <v>0.39600000000000002</v>
      </c>
      <c r="AC488" s="20">
        <v>50</v>
      </c>
      <c r="AD488" s="20">
        <v>390000</v>
      </c>
      <c r="AE488" s="20"/>
      <c r="AF488" s="20"/>
      <c r="AG488" s="20">
        <v>390000</v>
      </c>
      <c r="AH488" s="20"/>
      <c r="AI488" s="20"/>
      <c r="AJ488" s="20"/>
      <c r="AK488" s="20"/>
      <c r="AL488" s="20"/>
      <c r="AM488" s="20"/>
      <c r="AN488" s="79"/>
      <c r="AO488" s="20">
        <v>31</v>
      </c>
      <c r="AP488" s="20"/>
      <c r="AQ488" s="20"/>
      <c r="AR488" s="20"/>
      <c r="AS488" s="20" t="s">
        <v>467</v>
      </c>
      <c r="AT488" s="20"/>
      <c r="AU488" s="20"/>
      <c r="AV488" s="20" t="s">
        <v>8887</v>
      </c>
      <c r="AW488" s="20" t="s">
        <v>8888</v>
      </c>
      <c r="AX488" s="20" t="s">
        <v>8889</v>
      </c>
      <c r="AY488" s="20">
        <v>43</v>
      </c>
      <c r="AZ488" s="20">
        <v>25</v>
      </c>
      <c r="BA488" s="20">
        <v>21.138369999999998</v>
      </c>
      <c r="BB488" s="20">
        <v>23</v>
      </c>
      <c r="BC488" s="20">
        <v>14</v>
      </c>
      <c r="BD488" s="20">
        <v>2.80457</v>
      </c>
      <c r="BE488" s="20">
        <f t="shared" si="90"/>
        <v>43.422538436111111</v>
      </c>
      <c r="BF488" s="20">
        <f t="shared" si="91"/>
        <v>23.234112380555558</v>
      </c>
      <c r="BG488" s="24" t="s">
        <v>47</v>
      </c>
      <c r="BH488" s="20"/>
      <c r="BI488" s="20">
        <v>2929</v>
      </c>
      <c r="BJ488" s="23">
        <v>43923</v>
      </c>
      <c r="BK488" s="20"/>
      <c r="BL488" s="23"/>
      <c r="BM488" s="20"/>
      <c r="BN488" s="20"/>
      <c r="BO488" s="20"/>
      <c r="BP488" s="20"/>
      <c r="BQ488" s="20"/>
      <c r="BR488" s="20"/>
      <c r="BS488" s="24"/>
    </row>
    <row r="489" spans="1:268" ht="39.75" customHeight="1" x14ac:dyDescent="0.25">
      <c r="A489" s="27"/>
      <c r="B489" s="20" t="s">
        <v>1891</v>
      </c>
      <c r="C489" s="22">
        <v>11140077</v>
      </c>
      <c r="D489" s="33">
        <v>40189</v>
      </c>
      <c r="E489" s="33">
        <v>40221</v>
      </c>
      <c r="F489" s="33">
        <v>47526</v>
      </c>
      <c r="G489" s="33"/>
      <c r="H489" s="20" t="s">
        <v>3422</v>
      </c>
      <c r="I489" s="35" t="s">
        <v>981</v>
      </c>
      <c r="J489" s="35" t="s">
        <v>8669</v>
      </c>
      <c r="K489" s="35" t="s">
        <v>37</v>
      </c>
      <c r="L489" s="114" t="s">
        <v>8892</v>
      </c>
      <c r="M489" s="27" t="s">
        <v>251</v>
      </c>
      <c r="N489" s="27" t="s">
        <v>157</v>
      </c>
      <c r="O489" s="27" t="s">
        <v>72</v>
      </c>
      <c r="P489" s="31">
        <v>52218</v>
      </c>
      <c r="Q489" s="27" t="s">
        <v>8894</v>
      </c>
      <c r="R489" s="27" t="s">
        <v>157</v>
      </c>
      <c r="S489" s="27" t="s">
        <v>157</v>
      </c>
      <c r="T489" s="27" t="s">
        <v>72</v>
      </c>
      <c r="U489" s="27">
        <v>52218</v>
      </c>
      <c r="V489" s="27" t="s">
        <v>8895</v>
      </c>
      <c r="W489" s="20" t="s">
        <v>2909</v>
      </c>
      <c r="X489" s="27">
        <v>3300</v>
      </c>
      <c r="Y489" s="27">
        <v>280</v>
      </c>
      <c r="Z489" s="27" t="s">
        <v>467</v>
      </c>
      <c r="AA489" s="20" t="s">
        <v>540</v>
      </c>
      <c r="AB489" s="37">
        <v>0.255</v>
      </c>
      <c r="AC489" s="27">
        <v>1500</v>
      </c>
      <c r="AD489" s="27">
        <v>19560000</v>
      </c>
      <c r="AE489" s="26"/>
      <c r="AF489" s="27">
        <v>19560000</v>
      </c>
      <c r="AG489" s="26"/>
      <c r="AH489" s="26"/>
      <c r="AI489" s="26"/>
      <c r="AJ489" s="26"/>
      <c r="AK489" s="26"/>
      <c r="AL489" s="26"/>
      <c r="AM489" s="26"/>
      <c r="AN489" s="26"/>
      <c r="AO489" s="20">
        <v>25.5</v>
      </c>
      <c r="AP489" s="20"/>
      <c r="AQ489" s="20" t="s">
        <v>38</v>
      </c>
      <c r="AR489" s="20"/>
      <c r="AS489" s="20" t="s">
        <v>8490</v>
      </c>
      <c r="AT489" s="27"/>
      <c r="AU489" s="27"/>
      <c r="AV489" s="27">
        <v>980.5</v>
      </c>
      <c r="AW489" s="20" t="s">
        <v>6721</v>
      </c>
      <c r="AX489" s="20" t="s">
        <v>6722</v>
      </c>
      <c r="AY489" s="27">
        <v>42</v>
      </c>
      <c r="AZ489" s="27">
        <v>45</v>
      </c>
      <c r="BA489" s="27">
        <v>5.9</v>
      </c>
      <c r="BB489" s="27">
        <v>24</v>
      </c>
      <c r="BC489" s="27">
        <v>56</v>
      </c>
      <c r="BD489" s="27">
        <v>48.8</v>
      </c>
      <c r="BE489" s="27">
        <f t="shared" si="90"/>
        <v>42.751638888888891</v>
      </c>
      <c r="BF489" s="27">
        <f t="shared" si="91"/>
        <v>24.946888888888889</v>
      </c>
      <c r="BG489" s="35" t="s">
        <v>47</v>
      </c>
      <c r="BH489" s="20" t="s">
        <v>4875</v>
      </c>
      <c r="BI489" s="20">
        <v>2934</v>
      </c>
      <c r="BJ489" s="23">
        <v>43927</v>
      </c>
      <c r="BK489" s="20">
        <v>2934</v>
      </c>
      <c r="BL489" s="23">
        <v>43927</v>
      </c>
      <c r="BM489" s="20"/>
      <c r="BN489" s="20"/>
      <c r="BO489" s="20"/>
      <c r="BP489" s="20"/>
      <c r="BQ489" s="20"/>
      <c r="BR489" s="20"/>
      <c r="BS489" s="35"/>
    </row>
    <row r="490" spans="1:268" ht="39.75" customHeight="1" x14ac:dyDescent="0.25">
      <c r="A490" s="27"/>
      <c r="B490" s="20" t="s">
        <v>1891</v>
      </c>
      <c r="C490" s="22">
        <v>11140077</v>
      </c>
      <c r="D490" s="33">
        <v>40189</v>
      </c>
      <c r="E490" s="33">
        <v>40221</v>
      </c>
      <c r="F490" s="33">
        <v>47526</v>
      </c>
      <c r="G490" s="33"/>
      <c r="H490" s="20" t="s">
        <v>3423</v>
      </c>
      <c r="I490" s="35" t="s">
        <v>981</v>
      </c>
      <c r="J490" s="35" t="s">
        <v>8669</v>
      </c>
      <c r="K490" s="35" t="s">
        <v>37</v>
      </c>
      <c r="L490" s="114" t="s">
        <v>8893</v>
      </c>
      <c r="M490" s="27" t="s">
        <v>251</v>
      </c>
      <c r="N490" s="27" t="s">
        <v>157</v>
      </c>
      <c r="O490" s="27" t="s">
        <v>72</v>
      </c>
      <c r="P490" s="31">
        <v>52218</v>
      </c>
      <c r="Q490" s="27" t="s">
        <v>8894</v>
      </c>
      <c r="R490" s="27" t="s">
        <v>157</v>
      </c>
      <c r="S490" s="27" t="s">
        <v>157</v>
      </c>
      <c r="T490" s="27" t="s">
        <v>72</v>
      </c>
      <c r="U490" s="27">
        <v>52218</v>
      </c>
      <c r="V490" s="27" t="s">
        <v>8895</v>
      </c>
      <c r="W490" s="20" t="s">
        <v>2909</v>
      </c>
      <c r="X490" s="27"/>
      <c r="Y490" s="27"/>
      <c r="Z490" s="27" t="s">
        <v>467</v>
      </c>
      <c r="AA490" s="20" t="s">
        <v>540</v>
      </c>
      <c r="AB490" s="37">
        <v>0.31</v>
      </c>
      <c r="AC490" s="27"/>
      <c r="AD490" s="27"/>
      <c r="AE490" s="26"/>
      <c r="AF490" s="27"/>
      <c r="AG490" s="26"/>
      <c r="AH490" s="26"/>
      <c r="AI490" s="26"/>
      <c r="AJ490" s="26"/>
      <c r="AK490" s="26"/>
      <c r="AL490" s="26"/>
      <c r="AM490" s="26"/>
      <c r="AN490" s="26"/>
      <c r="AO490" s="20">
        <v>31</v>
      </c>
      <c r="AP490" s="20"/>
      <c r="AQ490" s="20" t="s">
        <v>38</v>
      </c>
      <c r="AR490" s="20"/>
      <c r="AS490" s="20" t="s">
        <v>8491</v>
      </c>
      <c r="AT490" s="27"/>
      <c r="AU490" s="27"/>
      <c r="AV490" s="27">
        <v>980</v>
      </c>
      <c r="AW490" s="20" t="s">
        <v>8896</v>
      </c>
      <c r="AX490" s="20" t="s">
        <v>8897</v>
      </c>
      <c r="AY490" s="27">
        <v>42</v>
      </c>
      <c r="AZ490" s="27">
        <v>44</v>
      </c>
      <c r="BA490" s="27">
        <v>53.52</v>
      </c>
      <c r="BB490" s="27">
        <v>24</v>
      </c>
      <c r="BC490" s="27">
        <v>54</v>
      </c>
      <c r="BD490" s="27">
        <v>18.78</v>
      </c>
      <c r="BE490" s="27">
        <f t="shared" si="90"/>
        <v>42.748200000000004</v>
      </c>
      <c r="BF490" s="27">
        <f t="shared" si="91"/>
        <v>24.905216666666664</v>
      </c>
      <c r="BG490" s="35" t="s">
        <v>47</v>
      </c>
      <c r="BH490" s="20" t="s">
        <v>4875</v>
      </c>
      <c r="BI490" s="20">
        <v>2934</v>
      </c>
      <c r="BJ490" s="23">
        <v>43927</v>
      </c>
      <c r="BK490" s="20">
        <v>2934</v>
      </c>
      <c r="BL490" s="23">
        <v>43927</v>
      </c>
      <c r="BM490" s="20"/>
      <c r="BN490" s="20"/>
      <c r="BO490" s="20"/>
      <c r="BP490" s="20"/>
      <c r="BQ490" s="20"/>
      <c r="BR490" s="20"/>
      <c r="BS490" s="35"/>
    </row>
    <row r="491" spans="1:268" ht="39.75" customHeight="1" x14ac:dyDescent="0.25">
      <c r="A491" s="27"/>
      <c r="B491" s="20" t="s">
        <v>1891</v>
      </c>
      <c r="C491" s="22">
        <v>11140077</v>
      </c>
      <c r="D491" s="33">
        <v>40189</v>
      </c>
      <c r="E491" s="33">
        <v>40221</v>
      </c>
      <c r="F491" s="33">
        <v>47526</v>
      </c>
      <c r="G491" s="33"/>
      <c r="H491" s="20" t="s">
        <v>8902</v>
      </c>
      <c r="I491" s="35" t="s">
        <v>981</v>
      </c>
      <c r="J491" s="35" t="s">
        <v>8669</v>
      </c>
      <c r="K491" s="35" t="s">
        <v>37</v>
      </c>
      <c r="L491" s="114"/>
      <c r="M491" s="27" t="s">
        <v>251</v>
      </c>
      <c r="N491" s="27" t="s">
        <v>157</v>
      </c>
      <c r="O491" s="27" t="s">
        <v>72</v>
      </c>
      <c r="P491" s="31">
        <v>52218</v>
      </c>
      <c r="Q491" s="27" t="s">
        <v>8894</v>
      </c>
      <c r="R491" s="27" t="s">
        <v>157</v>
      </c>
      <c r="S491" s="27" t="s">
        <v>157</v>
      </c>
      <c r="T491" s="27" t="s">
        <v>72</v>
      </c>
      <c r="U491" s="27">
        <v>52218</v>
      </c>
      <c r="V491" s="27" t="s">
        <v>8895</v>
      </c>
      <c r="W491" s="20" t="s">
        <v>2909</v>
      </c>
      <c r="X491" s="27"/>
      <c r="Y491" s="27"/>
      <c r="Z491" s="27" t="s">
        <v>467</v>
      </c>
      <c r="AA491" s="20" t="s">
        <v>540</v>
      </c>
      <c r="AB491" s="37"/>
      <c r="AC491" s="27"/>
      <c r="AD491" s="27"/>
      <c r="AE491" s="26"/>
      <c r="AF491" s="27"/>
      <c r="AG491" s="26"/>
      <c r="AH491" s="26"/>
      <c r="AI491" s="26"/>
      <c r="AJ491" s="26"/>
      <c r="AK491" s="26"/>
      <c r="AL491" s="26"/>
      <c r="AM491" s="26"/>
      <c r="AN491" s="26"/>
      <c r="AO491" s="20"/>
      <c r="AP491" s="20"/>
      <c r="AQ491" s="20"/>
      <c r="AR491" s="20"/>
      <c r="AS491" s="20" t="s">
        <v>2723</v>
      </c>
      <c r="AT491" s="27"/>
      <c r="AU491" s="27"/>
      <c r="AV491" s="27"/>
      <c r="AW491" s="20" t="s">
        <v>8898</v>
      </c>
      <c r="AX491" s="20" t="s">
        <v>8899</v>
      </c>
      <c r="AY491" s="27">
        <v>42</v>
      </c>
      <c r="AZ491" s="27">
        <v>46</v>
      </c>
      <c r="BA491" s="27">
        <v>48.89</v>
      </c>
      <c r="BB491" s="27">
        <v>24</v>
      </c>
      <c r="BC491" s="27">
        <v>55</v>
      </c>
      <c r="BD491" s="27">
        <v>16.399999999999999</v>
      </c>
      <c r="BE491" s="27">
        <f t="shared" ref="BE491:BE492" si="94">AY491+AZ491/60+BA491/3600</f>
        <v>42.780247222222222</v>
      </c>
      <c r="BF491" s="27">
        <f t="shared" ref="BF491:BF492" si="95">BB491+BC491/60+BD491/3600</f>
        <v>24.921222222222223</v>
      </c>
      <c r="BG491" s="35" t="s">
        <v>47</v>
      </c>
      <c r="BH491" s="20" t="s">
        <v>4875</v>
      </c>
      <c r="BI491" s="20">
        <v>2934</v>
      </c>
      <c r="BJ491" s="23">
        <v>43927</v>
      </c>
      <c r="BK491" s="20">
        <v>2934</v>
      </c>
      <c r="BL491" s="23">
        <v>43927</v>
      </c>
      <c r="BM491" s="20"/>
      <c r="BN491" s="20"/>
      <c r="BO491" s="20"/>
      <c r="BP491" s="20"/>
      <c r="BQ491" s="20"/>
      <c r="BR491" s="20"/>
      <c r="BS491" s="35"/>
    </row>
    <row r="492" spans="1:268" ht="39.75" customHeight="1" x14ac:dyDescent="0.25">
      <c r="A492" s="27"/>
      <c r="B492" s="20" t="s">
        <v>1891</v>
      </c>
      <c r="C492" s="22">
        <v>11140077</v>
      </c>
      <c r="D492" s="33">
        <v>40189</v>
      </c>
      <c r="E492" s="33">
        <v>40221</v>
      </c>
      <c r="F492" s="33">
        <v>47526</v>
      </c>
      <c r="G492" s="33"/>
      <c r="H492" s="20" t="s">
        <v>8902</v>
      </c>
      <c r="I492" s="35" t="s">
        <v>981</v>
      </c>
      <c r="J492" s="35" t="s">
        <v>8669</v>
      </c>
      <c r="K492" s="35" t="s">
        <v>37</v>
      </c>
      <c r="L492" s="114"/>
      <c r="M492" s="27" t="s">
        <v>251</v>
      </c>
      <c r="N492" s="27" t="s">
        <v>157</v>
      </c>
      <c r="O492" s="27" t="s">
        <v>72</v>
      </c>
      <c r="P492" s="31">
        <v>52218</v>
      </c>
      <c r="Q492" s="27" t="s">
        <v>8894</v>
      </c>
      <c r="R492" s="27" t="s">
        <v>157</v>
      </c>
      <c r="S492" s="27" t="s">
        <v>157</v>
      </c>
      <c r="T492" s="27" t="s">
        <v>72</v>
      </c>
      <c r="U492" s="27">
        <v>52218</v>
      </c>
      <c r="V492" s="27" t="s">
        <v>8895</v>
      </c>
      <c r="W492" s="20" t="s">
        <v>2909</v>
      </c>
      <c r="X492" s="27"/>
      <c r="Y492" s="27"/>
      <c r="Z492" s="27" t="s">
        <v>467</v>
      </c>
      <c r="AA492" s="20" t="s">
        <v>540</v>
      </c>
      <c r="AB492" s="37"/>
      <c r="AC492" s="27"/>
      <c r="AD492" s="27"/>
      <c r="AE492" s="26"/>
      <c r="AF492" s="27"/>
      <c r="AG492" s="26"/>
      <c r="AH492" s="26"/>
      <c r="AI492" s="26"/>
      <c r="AJ492" s="26"/>
      <c r="AK492" s="26"/>
      <c r="AL492" s="26"/>
      <c r="AM492" s="26"/>
      <c r="AN492" s="26"/>
      <c r="AO492" s="20"/>
      <c r="AP492" s="20"/>
      <c r="AQ492" s="20"/>
      <c r="AR492" s="20"/>
      <c r="AS492" s="20" t="s">
        <v>3566</v>
      </c>
      <c r="AT492" s="27"/>
      <c r="AU492" s="27"/>
      <c r="AV492" s="27"/>
      <c r="AW492" s="20" t="s">
        <v>8900</v>
      </c>
      <c r="AX492" s="20" t="s">
        <v>8901</v>
      </c>
      <c r="AY492" s="27">
        <v>42</v>
      </c>
      <c r="AZ492" s="27">
        <v>46</v>
      </c>
      <c r="BA492" s="27">
        <v>47.7</v>
      </c>
      <c r="BB492" s="27">
        <v>24</v>
      </c>
      <c r="BC492" s="27">
        <v>55</v>
      </c>
      <c r="BD492" s="27">
        <v>15.5</v>
      </c>
      <c r="BE492" s="27">
        <f t="shared" si="94"/>
        <v>42.779916666666665</v>
      </c>
      <c r="BF492" s="27">
        <f t="shared" si="95"/>
        <v>24.920972222222222</v>
      </c>
      <c r="BG492" s="35" t="s">
        <v>47</v>
      </c>
      <c r="BH492" s="20" t="s">
        <v>4875</v>
      </c>
      <c r="BI492" s="20">
        <v>2934</v>
      </c>
      <c r="BJ492" s="23">
        <v>43927</v>
      </c>
      <c r="BK492" s="20">
        <v>2934</v>
      </c>
      <c r="BL492" s="23">
        <v>43927</v>
      </c>
      <c r="BM492" s="20"/>
      <c r="BN492" s="20"/>
      <c r="BO492" s="20"/>
      <c r="BP492" s="20"/>
      <c r="BQ492" s="20"/>
      <c r="BR492" s="20"/>
      <c r="BS492" s="35"/>
    </row>
    <row r="493" spans="1:268" ht="39.75" customHeight="1" x14ac:dyDescent="0.25">
      <c r="A493" s="47"/>
      <c r="B493" s="47" t="s">
        <v>1568</v>
      </c>
      <c r="C493" s="75">
        <v>11130048</v>
      </c>
      <c r="D493" s="77">
        <v>40190</v>
      </c>
      <c r="E493" s="77">
        <v>40190</v>
      </c>
      <c r="F493" s="77">
        <v>40470</v>
      </c>
      <c r="G493" s="77"/>
      <c r="H493" s="77" t="s">
        <v>483</v>
      </c>
      <c r="I493" s="331" t="s">
        <v>606</v>
      </c>
      <c r="J493" s="331"/>
      <c r="K493" s="331" t="s">
        <v>37</v>
      </c>
      <c r="L493" s="353" t="s">
        <v>1908</v>
      </c>
      <c r="M493" s="47" t="s">
        <v>1570</v>
      </c>
      <c r="N493" s="47" t="s">
        <v>44</v>
      </c>
      <c r="O493" s="47" t="s">
        <v>45</v>
      </c>
      <c r="P493" s="76">
        <v>23100</v>
      </c>
      <c r="Q493" s="47"/>
      <c r="R493" s="47" t="s">
        <v>1570</v>
      </c>
      <c r="S493" s="47" t="s">
        <v>44</v>
      </c>
      <c r="T493" s="47" t="s">
        <v>45</v>
      </c>
      <c r="U493" s="47">
        <v>23100</v>
      </c>
      <c r="V493" s="47" t="s">
        <v>1909</v>
      </c>
      <c r="W493" s="47"/>
      <c r="X493" s="47"/>
      <c r="Y493" s="47"/>
      <c r="Z493" s="47" t="s">
        <v>3457</v>
      </c>
      <c r="AA493" s="47" t="s">
        <v>3465</v>
      </c>
      <c r="AB493" s="47">
        <v>26.97</v>
      </c>
      <c r="AC493" s="47">
        <v>50</v>
      </c>
      <c r="AD493" s="47">
        <f>SUM(AE493:AM493)</f>
        <v>56000</v>
      </c>
      <c r="AE493" s="47"/>
      <c r="AF493" s="47"/>
      <c r="AG493" s="47">
        <v>56000</v>
      </c>
      <c r="AH493" s="47"/>
      <c r="AI493" s="47"/>
      <c r="AJ493" s="47"/>
      <c r="AK493" s="47"/>
      <c r="AL493" s="47"/>
      <c r="AM493" s="47"/>
      <c r="AN493" s="47">
        <v>39200</v>
      </c>
      <c r="AO493" s="47">
        <v>2697</v>
      </c>
      <c r="AP493" s="47"/>
      <c r="AQ493" s="47"/>
      <c r="AR493" s="47"/>
      <c r="AS493" s="47"/>
      <c r="AT493" s="47"/>
      <c r="AU493" s="47"/>
      <c r="AV493" s="47"/>
      <c r="AW493" s="47" t="s">
        <v>5941</v>
      </c>
      <c r="AX493" s="47" t="s">
        <v>5942</v>
      </c>
      <c r="AY493" s="47"/>
      <c r="AZ493" s="47"/>
      <c r="BA493" s="47"/>
      <c r="BB493" s="47"/>
      <c r="BC493" s="47"/>
      <c r="BD493" s="47"/>
      <c r="BE493" s="47">
        <f t="shared" si="90"/>
        <v>0</v>
      </c>
      <c r="BF493" s="47">
        <f t="shared" si="91"/>
        <v>0</v>
      </c>
      <c r="BG493" s="128" t="s">
        <v>38</v>
      </c>
      <c r="BH493" s="47"/>
      <c r="BI493" s="47"/>
      <c r="BJ493" s="77"/>
      <c r="BK493" s="47"/>
      <c r="BL493" s="77"/>
      <c r="BM493" s="47"/>
      <c r="BN493" s="47"/>
      <c r="BO493" s="47"/>
      <c r="BP493" s="47"/>
      <c r="BQ493" s="47"/>
      <c r="BR493" s="47"/>
      <c r="BS493" s="128"/>
    </row>
    <row r="494" spans="1:268" ht="39.75" customHeight="1" x14ac:dyDescent="0.25">
      <c r="A494" s="47"/>
      <c r="B494" s="47" t="s">
        <v>1910</v>
      </c>
      <c r="C494" s="75">
        <v>11140078</v>
      </c>
      <c r="D494" s="77">
        <v>40191</v>
      </c>
      <c r="E494" s="77">
        <v>38994</v>
      </c>
      <c r="F494" s="77">
        <v>42647</v>
      </c>
      <c r="G494" s="77">
        <v>41274</v>
      </c>
      <c r="H494" s="77" t="s">
        <v>4564</v>
      </c>
      <c r="I494" s="331" t="s">
        <v>993</v>
      </c>
      <c r="J494" s="331"/>
      <c r="K494" s="331" t="s">
        <v>95</v>
      </c>
      <c r="L494" s="353" t="s">
        <v>1376</v>
      </c>
      <c r="M494" s="47" t="s">
        <v>127</v>
      </c>
      <c r="N494" s="47" t="s">
        <v>127</v>
      </c>
      <c r="O494" s="47" t="s">
        <v>111</v>
      </c>
      <c r="P494" s="76">
        <v>81757</v>
      </c>
      <c r="Q494" s="47" t="s">
        <v>1911</v>
      </c>
      <c r="R494" s="47" t="s">
        <v>4627</v>
      </c>
      <c r="S494" s="47" t="s">
        <v>127</v>
      </c>
      <c r="T494" s="47" t="s">
        <v>111</v>
      </c>
      <c r="U494" s="47">
        <v>81757</v>
      </c>
      <c r="V494" s="47" t="s">
        <v>1912</v>
      </c>
      <c r="W494" s="47" t="s">
        <v>2910</v>
      </c>
      <c r="X494" s="47">
        <v>660</v>
      </c>
      <c r="Y494" s="47">
        <v>100.45</v>
      </c>
      <c r="Z494" s="47" t="s">
        <v>467</v>
      </c>
      <c r="AA494" s="47" t="s">
        <v>540</v>
      </c>
      <c r="AB494" s="47">
        <v>0.66</v>
      </c>
      <c r="AC494" s="427" t="s">
        <v>8259</v>
      </c>
      <c r="AD494" s="47">
        <v>14434580</v>
      </c>
      <c r="AE494" s="47"/>
      <c r="AF494" s="47">
        <v>14434580</v>
      </c>
      <c r="AG494" s="47"/>
      <c r="AH494" s="47"/>
      <c r="AI494" s="47"/>
      <c r="AJ494" s="47"/>
      <c r="AK494" s="47"/>
      <c r="AL494" s="47"/>
      <c r="AM494" s="47"/>
      <c r="AN494" s="47"/>
      <c r="AO494" s="47">
        <v>100</v>
      </c>
      <c r="AP494" s="47">
        <v>3.5</v>
      </c>
      <c r="AQ494" s="47" t="s">
        <v>47</v>
      </c>
      <c r="AR494" s="47" t="s">
        <v>1147</v>
      </c>
      <c r="AS494" s="47"/>
      <c r="AT494" s="47"/>
      <c r="AU494" s="47"/>
      <c r="AV494" s="47"/>
      <c r="AW494" s="47" t="s">
        <v>6723</v>
      </c>
      <c r="AX494" s="47" t="s">
        <v>6724</v>
      </c>
      <c r="AY494" s="47">
        <v>43</v>
      </c>
      <c r="AZ494" s="47">
        <v>30</v>
      </c>
      <c r="BA494" s="47">
        <v>11.2</v>
      </c>
      <c r="BB494" s="47">
        <v>22</v>
      </c>
      <c r="BC494" s="47">
        <v>37</v>
      </c>
      <c r="BD494" s="47">
        <v>44.3</v>
      </c>
      <c r="BE494" s="47">
        <f t="shared" si="90"/>
        <v>43.50311111111111</v>
      </c>
      <c r="BF494" s="47">
        <f t="shared" si="91"/>
        <v>22.628972222222224</v>
      </c>
      <c r="BG494" s="128" t="s">
        <v>47</v>
      </c>
      <c r="BH494" s="47" t="s">
        <v>4876</v>
      </c>
      <c r="BI494" s="47"/>
      <c r="BJ494" s="77"/>
      <c r="BK494" s="47"/>
      <c r="BL494" s="77"/>
      <c r="BM494" s="47">
        <v>263</v>
      </c>
      <c r="BN494" s="77">
        <v>41048</v>
      </c>
      <c r="BO494" s="47"/>
      <c r="BP494" s="47"/>
      <c r="BQ494" s="47"/>
      <c r="BR494" s="47"/>
      <c r="BS494" s="128" t="s">
        <v>1913</v>
      </c>
    </row>
    <row r="495" spans="1:268" ht="39.75" customHeight="1" x14ac:dyDescent="0.25">
      <c r="A495" s="47"/>
      <c r="B495" s="47" t="s">
        <v>1914</v>
      </c>
      <c r="C495" s="75">
        <v>11130049</v>
      </c>
      <c r="D495" s="77">
        <v>40193</v>
      </c>
      <c r="E495" s="77">
        <v>40193</v>
      </c>
      <c r="F495" s="77">
        <v>42961</v>
      </c>
      <c r="G495" s="77"/>
      <c r="H495" s="77" t="s">
        <v>469</v>
      </c>
      <c r="I495" s="331" t="s">
        <v>581</v>
      </c>
      <c r="J495" s="331"/>
      <c r="K495" s="331" t="s">
        <v>42</v>
      </c>
      <c r="L495" s="353" t="s">
        <v>744</v>
      </c>
      <c r="M495" s="47" t="s">
        <v>213</v>
      </c>
      <c r="N495" s="47" t="s">
        <v>215</v>
      </c>
      <c r="O495" s="47" t="s">
        <v>45</v>
      </c>
      <c r="P495" s="76">
        <v>65766</v>
      </c>
      <c r="Q495" s="47" t="s">
        <v>4078</v>
      </c>
      <c r="R495" s="47" t="s">
        <v>213</v>
      </c>
      <c r="S495" s="47" t="s">
        <v>215</v>
      </c>
      <c r="T495" s="47" t="s">
        <v>45</v>
      </c>
      <c r="U495" s="47">
        <v>65766</v>
      </c>
      <c r="V495" s="47" t="s">
        <v>4079</v>
      </c>
      <c r="W495" s="47" t="s">
        <v>1915</v>
      </c>
      <c r="X495" s="47"/>
      <c r="Y495" s="47"/>
      <c r="Z495" s="47" t="s">
        <v>467</v>
      </c>
      <c r="AA495" s="47" t="s">
        <v>400</v>
      </c>
      <c r="AB495" s="47"/>
      <c r="AC495" s="47">
        <v>147</v>
      </c>
      <c r="AD495" s="47">
        <v>4632000</v>
      </c>
      <c r="AE495" s="47"/>
      <c r="AF495" s="47"/>
      <c r="AG495" s="47">
        <v>4632000</v>
      </c>
      <c r="AH495" s="47"/>
      <c r="AI495" s="47"/>
      <c r="AJ495" s="47"/>
      <c r="AK495" s="47"/>
      <c r="AL495" s="47"/>
      <c r="AM495" s="47"/>
      <c r="AN495" s="47"/>
      <c r="AO495" s="47"/>
      <c r="AP495" s="47"/>
      <c r="AQ495" s="47"/>
      <c r="AR495" s="47"/>
      <c r="AS495" s="47"/>
      <c r="AT495" s="47"/>
      <c r="AU495" s="47"/>
      <c r="AV495" s="47"/>
      <c r="AW495" s="47" t="s">
        <v>6725</v>
      </c>
      <c r="AX495" s="47" t="s">
        <v>6726</v>
      </c>
      <c r="AY495" s="47">
        <v>43</v>
      </c>
      <c r="AZ495" s="47">
        <v>38</v>
      </c>
      <c r="BA495" s="47">
        <v>44</v>
      </c>
      <c r="BB495" s="47">
        <v>25</v>
      </c>
      <c r="BC495" s="47">
        <v>18</v>
      </c>
      <c r="BD495" s="47">
        <v>12.7</v>
      </c>
      <c r="BE495" s="47">
        <f t="shared" si="90"/>
        <v>43.645555555555553</v>
      </c>
      <c r="BF495" s="47">
        <f t="shared" si="91"/>
        <v>25.303527777777777</v>
      </c>
      <c r="BG495" s="128" t="s">
        <v>38</v>
      </c>
      <c r="BH495" s="47"/>
      <c r="BI495" s="47" t="s">
        <v>511</v>
      </c>
      <c r="BJ495" s="77">
        <v>42675</v>
      </c>
      <c r="BK495" s="47"/>
      <c r="BL495" s="77"/>
      <c r="BM495" s="47">
        <v>494</v>
      </c>
      <c r="BN495" s="77">
        <v>40455</v>
      </c>
      <c r="BO495" s="47"/>
      <c r="BP495" s="47"/>
      <c r="BQ495" s="47"/>
      <c r="BR495" s="47"/>
      <c r="BS495" s="128" t="s">
        <v>7320</v>
      </c>
    </row>
    <row r="496" spans="1:268" ht="39.75" customHeight="1" x14ac:dyDescent="0.25">
      <c r="A496" s="47"/>
      <c r="B496" s="47" t="s">
        <v>1916</v>
      </c>
      <c r="C496" s="75">
        <v>11140079</v>
      </c>
      <c r="D496" s="77">
        <v>40220</v>
      </c>
      <c r="E496" s="77">
        <v>40220</v>
      </c>
      <c r="F496" s="77">
        <v>43872</v>
      </c>
      <c r="G496" s="77"/>
      <c r="H496" s="77" t="s">
        <v>470</v>
      </c>
      <c r="I496" s="331" t="s">
        <v>994</v>
      </c>
      <c r="J496" s="331"/>
      <c r="K496" s="331" t="s">
        <v>135</v>
      </c>
      <c r="L496" s="353" t="s">
        <v>1376</v>
      </c>
      <c r="M496" s="47" t="s">
        <v>8780</v>
      </c>
      <c r="N496" s="47" t="s">
        <v>152</v>
      </c>
      <c r="O496" s="47" t="s">
        <v>72</v>
      </c>
      <c r="P496" s="76" t="s">
        <v>8781</v>
      </c>
      <c r="Q496" s="47" t="s">
        <v>2911</v>
      </c>
      <c r="R496" s="47" t="s">
        <v>219</v>
      </c>
      <c r="S496" s="47" t="s">
        <v>292</v>
      </c>
      <c r="T496" s="47" t="s">
        <v>76</v>
      </c>
      <c r="U496" s="47">
        <v>61950</v>
      </c>
      <c r="V496" s="47" t="s">
        <v>8783</v>
      </c>
      <c r="W496" s="47" t="s">
        <v>2912</v>
      </c>
      <c r="X496" s="47">
        <v>4740</v>
      </c>
      <c r="Y496" s="47">
        <v>48</v>
      </c>
      <c r="Z496" s="47" t="s">
        <v>467</v>
      </c>
      <c r="AA496" s="47" t="s">
        <v>540</v>
      </c>
      <c r="AB496" s="47">
        <v>11.029</v>
      </c>
      <c r="AC496" s="47">
        <v>12000</v>
      </c>
      <c r="AD496" s="47">
        <v>33000000</v>
      </c>
      <c r="AE496" s="47"/>
      <c r="AF496" s="47">
        <v>33000000</v>
      </c>
      <c r="AG496" s="47"/>
      <c r="AH496" s="47"/>
      <c r="AI496" s="47"/>
      <c r="AJ496" s="47"/>
      <c r="AK496" s="47"/>
      <c r="AL496" s="47"/>
      <c r="AM496" s="47"/>
      <c r="AN496" s="47"/>
      <c r="AO496" s="47"/>
      <c r="AP496" s="47"/>
      <c r="AQ496" s="47"/>
      <c r="AR496" s="47"/>
      <c r="AS496" s="47" t="s">
        <v>1917</v>
      </c>
      <c r="AT496" s="47"/>
      <c r="AU496" s="47"/>
      <c r="AV496" s="47"/>
      <c r="AW496" s="47" t="s">
        <v>6727</v>
      </c>
      <c r="AX496" s="47" t="s">
        <v>6728</v>
      </c>
      <c r="AY496" s="47">
        <v>43</v>
      </c>
      <c r="AZ496" s="47">
        <v>3</v>
      </c>
      <c r="BA496" s="47">
        <v>48.79</v>
      </c>
      <c r="BB496" s="47">
        <v>24</v>
      </c>
      <c r="BC496" s="47">
        <v>15</v>
      </c>
      <c r="BD496" s="47">
        <v>26.06</v>
      </c>
      <c r="BE496" s="47">
        <f t="shared" si="90"/>
        <v>43.063552777777772</v>
      </c>
      <c r="BF496" s="47">
        <f t="shared" si="91"/>
        <v>24.257238888888889</v>
      </c>
      <c r="BG496" s="128" t="s">
        <v>47</v>
      </c>
      <c r="BH496" s="47" t="s">
        <v>4877</v>
      </c>
      <c r="BI496" s="47"/>
      <c r="BJ496" s="77"/>
      <c r="BK496" s="47"/>
      <c r="BL496" s="77"/>
      <c r="BM496" s="47">
        <v>176</v>
      </c>
      <c r="BN496" s="47"/>
      <c r="BO496" s="47"/>
      <c r="BP496" s="47"/>
      <c r="BQ496" s="47"/>
      <c r="BR496" s="47"/>
      <c r="BS496" s="128" t="s">
        <v>1918</v>
      </c>
    </row>
    <row r="497" spans="1:268" ht="39.75" customHeight="1" x14ac:dyDescent="0.25">
      <c r="A497" s="47"/>
      <c r="B497" s="47" t="s">
        <v>1916</v>
      </c>
      <c r="C497" s="75">
        <v>11140079</v>
      </c>
      <c r="D497" s="77">
        <v>40220</v>
      </c>
      <c r="E497" s="77">
        <v>40220</v>
      </c>
      <c r="F497" s="77">
        <v>43872</v>
      </c>
      <c r="G497" s="77"/>
      <c r="H497" s="77" t="s">
        <v>470</v>
      </c>
      <c r="I497" s="331" t="s">
        <v>994</v>
      </c>
      <c r="J497" s="331"/>
      <c r="K497" s="331" t="s">
        <v>135</v>
      </c>
      <c r="L497" s="353" t="s">
        <v>1376</v>
      </c>
      <c r="M497" s="47" t="s">
        <v>8780</v>
      </c>
      <c r="N497" s="47" t="s">
        <v>152</v>
      </c>
      <c r="O497" s="47" t="s">
        <v>72</v>
      </c>
      <c r="P497" s="76" t="s">
        <v>8781</v>
      </c>
      <c r="Q497" s="47" t="s">
        <v>2911</v>
      </c>
      <c r="R497" s="47" t="s">
        <v>219</v>
      </c>
      <c r="S497" s="47" t="s">
        <v>292</v>
      </c>
      <c r="T497" s="47" t="s">
        <v>76</v>
      </c>
      <c r="U497" s="47">
        <v>61950</v>
      </c>
      <c r="V497" s="47" t="s">
        <v>8783</v>
      </c>
      <c r="W497" s="47" t="s">
        <v>2912</v>
      </c>
      <c r="X497" s="47">
        <v>4740</v>
      </c>
      <c r="Y497" s="47">
        <v>48</v>
      </c>
      <c r="Z497" s="47" t="s">
        <v>467</v>
      </c>
      <c r="AA497" s="47" t="s">
        <v>540</v>
      </c>
      <c r="AB497" s="47">
        <v>11.029</v>
      </c>
      <c r="AC497" s="427">
        <v>12000</v>
      </c>
      <c r="AD497" s="427">
        <v>33000000</v>
      </c>
      <c r="AE497" s="427"/>
      <c r="AF497" s="427">
        <v>33000000</v>
      </c>
      <c r="AG497" s="47"/>
      <c r="AH497" s="47"/>
      <c r="AI497" s="47"/>
      <c r="AJ497" s="47"/>
      <c r="AK497" s="47"/>
      <c r="AL497" s="47"/>
      <c r="AM497" s="47"/>
      <c r="AN497" s="47"/>
      <c r="AO497" s="47"/>
      <c r="AP497" s="47"/>
      <c r="AQ497" s="47"/>
      <c r="AR497" s="47"/>
      <c r="AS497" s="47" t="s">
        <v>2913</v>
      </c>
      <c r="AT497" s="47"/>
      <c r="AU497" s="47"/>
      <c r="AV497" s="47"/>
      <c r="AW497" s="47" t="s">
        <v>6729</v>
      </c>
      <c r="AX497" s="47" t="s">
        <v>6730</v>
      </c>
      <c r="AY497" s="47">
        <v>43</v>
      </c>
      <c r="AZ497" s="47">
        <v>16</v>
      </c>
      <c r="BA497" s="47">
        <v>48.11</v>
      </c>
      <c r="BB497" s="47">
        <v>24</v>
      </c>
      <c r="BC497" s="47">
        <v>17</v>
      </c>
      <c r="BD497" s="47">
        <v>45.28</v>
      </c>
      <c r="BE497" s="47">
        <f t="shared" si="90"/>
        <v>43.280030555555555</v>
      </c>
      <c r="BF497" s="47">
        <f t="shared" si="91"/>
        <v>24.295911111111113</v>
      </c>
      <c r="BG497" s="128" t="s">
        <v>47</v>
      </c>
      <c r="BH497" s="47"/>
      <c r="BI497" s="47"/>
      <c r="BJ497" s="77"/>
      <c r="BK497" s="47"/>
      <c r="BL497" s="77"/>
      <c r="BM497" s="47"/>
      <c r="BN497" s="47"/>
      <c r="BO497" s="47"/>
      <c r="BP497" s="47"/>
      <c r="BQ497" s="47"/>
      <c r="BR497" s="47"/>
      <c r="BS497" s="128" t="s">
        <v>1918</v>
      </c>
    </row>
    <row r="498" spans="1:268" ht="39.75" customHeight="1" x14ac:dyDescent="0.25">
      <c r="A498" s="78"/>
      <c r="B498" s="47" t="s">
        <v>1919</v>
      </c>
      <c r="C498" s="75">
        <v>11140080</v>
      </c>
      <c r="D498" s="138">
        <v>40221</v>
      </c>
      <c r="E498" s="138">
        <v>40221</v>
      </c>
      <c r="F498" s="138">
        <v>43873</v>
      </c>
      <c r="G498" s="138">
        <v>41274</v>
      </c>
      <c r="H498" s="78" t="s">
        <v>1920</v>
      </c>
      <c r="I498" s="335" t="s">
        <v>1040</v>
      </c>
      <c r="J498" s="335"/>
      <c r="K498" s="335" t="s">
        <v>3335</v>
      </c>
      <c r="L498" s="345" t="s">
        <v>4080</v>
      </c>
      <c r="M498" s="78" t="s">
        <v>1921</v>
      </c>
      <c r="N498" s="78" t="s">
        <v>144</v>
      </c>
      <c r="O498" s="78" t="s">
        <v>145</v>
      </c>
      <c r="P498" s="137">
        <v>76114</v>
      </c>
      <c r="Q498" s="78"/>
      <c r="R498" s="78" t="s">
        <v>4628</v>
      </c>
      <c r="S498" s="78" t="s">
        <v>144</v>
      </c>
      <c r="T498" s="78" t="s">
        <v>145</v>
      </c>
      <c r="U498" s="78">
        <v>2645</v>
      </c>
      <c r="V498" s="78"/>
      <c r="W498" s="47" t="s">
        <v>2914</v>
      </c>
      <c r="X498" s="78">
        <v>1000</v>
      </c>
      <c r="Y498" s="78">
        <v>105</v>
      </c>
      <c r="Z498" s="78" t="s">
        <v>467</v>
      </c>
      <c r="AA498" s="47" t="s">
        <v>540</v>
      </c>
      <c r="AB498" s="78">
        <v>1.704</v>
      </c>
      <c r="AC498" s="78">
        <v>1300</v>
      </c>
      <c r="AD498" s="47">
        <v>12500000</v>
      </c>
      <c r="AE498" s="47"/>
      <c r="AF498" s="47">
        <v>12500000</v>
      </c>
      <c r="AG498" s="47"/>
      <c r="AH498" s="47"/>
      <c r="AI498" s="47"/>
      <c r="AJ498" s="47"/>
      <c r="AK498" s="47"/>
      <c r="AL498" s="47"/>
      <c r="AM498" s="47"/>
      <c r="AN498" s="47"/>
      <c r="AO498" s="427">
        <v>170</v>
      </c>
      <c r="AP498" s="47"/>
      <c r="AQ498" s="78" t="s">
        <v>47</v>
      </c>
      <c r="AR498" s="78"/>
      <c r="AS498" s="47" t="s">
        <v>1922</v>
      </c>
      <c r="AT498" s="78"/>
      <c r="AU498" s="78"/>
      <c r="AV498" s="78"/>
      <c r="AW498" s="47" t="s">
        <v>6731</v>
      </c>
      <c r="AX498" s="47" t="s">
        <v>6732</v>
      </c>
      <c r="AY498" s="78">
        <v>42</v>
      </c>
      <c r="AZ498" s="78">
        <v>50</v>
      </c>
      <c r="BA498" s="78">
        <v>11.6</v>
      </c>
      <c r="BB498" s="78">
        <v>22</v>
      </c>
      <c r="BC498" s="78">
        <v>41</v>
      </c>
      <c r="BD498" s="78">
        <v>47.8</v>
      </c>
      <c r="BE498" s="78">
        <f t="shared" si="90"/>
        <v>42.836555555555556</v>
      </c>
      <c r="BF498" s="78">
        <f t="shared" si="91"/>
        <v>22.69661111111111</v>
      </c>
      <c r="BG498" s="128" t="s">
        <v>47</v>
      </c>
      <c r="BH498" s="47"/>
      <c r="BI498" s="47">
        <v>1063</v>
      </c>
      <c r="BJ498" s="77">
        <v>41360</v>
      </c>
      <c r="BK498" s="47"/>
      <c r="BL498" s="77"/>
      <c r="BM498" s="47"/>
      <c r="BN498" s="47"/>
      <c r="BO498" s="47"/>
      <c r="BP498" s="47"/>
      <c r="BQ498" s="47"/>
      <c r="BR498" s="47"/>
      <c r="BS498" s="128" t="s">
        <v>1923</v>
      </c>
    </row>
    <row r="499" spans="1:268" ht="39.75" customHeight="1" x14ac:dyDescent="0.25">
      <c r="A499" s="78"/>
      <c r="B499" s="47" t="s">
        <v>1919</v>
      </c>
      <c r="C499" s="75">
        <v>11140080</v>
      </c>
      <c r="D499" s="138">
        <v>40221</v>
      </c>
      <c r="E499" s="138">
        <v>40221</v>
      </c>
      <c r="F499" s="138">
        <v>43873</v>
      </c>
      <c r="G499" s="138">
        <v>42369</v>
      </c>
      <c r="H499" s="78" t="s">
        <v>1920</v>
      </c>
      <c r="I499" s="335" t="s">
        <v>1040</v>
      </c>
      <c r="J499" s="335"/>
      <c r="K499" s="335" t="s">
        <v>3335</v>
      </c>
      <c r="L499" s="345" t="s">
        <v>4080</v>
      </c>
      <c r="M499" s="78" t="s">
        <v>445</v>
      </c>
      <c r="N499" s="78" t="s">
        <v>144</v>
      </c>
      <c r="O499" s="78" t="s">
        <v>145</v>
      </c>
      <c r="P499" s="137">
        <v>2645</v>
      </c>
      <c r="Q499" s="78"/>
      <c r="R499" s="78" t="s">
        <v>4628</v>
      </c>
      <c r="S499" s="78" t="s">
        <v>144</v>
      </c>
      <c r="T499" s="78" t="s">
        <v>145</v>
      </c>
      <c r="U499" s="78">
        <v>2646</v>
      </c>
      <c r="V499" s="78"/>
      <c r="W499" s="47"/>
      <c r="X499" s="78"/>
      <c r="Y499" s="78"/>
      <c r="Z499" s="78"/>
      <c r="AA499" s="47" t="s">
        <v>540</v>
      </c>
      <c r="AB499" s="78">
        <v>1.704</v>
      </c>
      <c r="AC499" s="78">
        <v>1300</v>
      </c>
      <c r="AD499" s="47">
        <v>12500000</v>
      </c>
      <c r="AE499" s="47"/>
      <c r="AF499" s="47">
        <v>12500000</v>
      </c>
      <c r="AG499" s="47"/>
      <c r="AH499" s="47"/>
      <c r="AI499" s="47"/>
      <c r="AJ499" s="47"/>
      <c r="AK499" s="47"/>
      <c r="AL499" s="47"/>
      <c r="AM499" s="47"/>
      <c r="AN499" s="47"/>
      <c r="AO499" s="427">
        <v>170</v>
      </c>
      <c r="AP499" s="47"/>
      <c r="AQ499" s="78" t="s">
        <v>47</v>
      </c>
      <c r="AR499" s="78"/>
      <c r="AS499" s="47" t="s">
        <v>2915</v>
      </c>
      <c r="AT499" s="78"/>
      <c r="AU499" s="78"/>
      <c r="AV499" s="78"/>
      <c r="AW499" s="47" t="s">
        <v>6733</v>
      </c>
      <c r="AX499" s="47" t="s">
        <v>6734</v>
      </c>
      <c r="AY499" s="78">
        <v>42</v>
      </c>
      <c r="AZ499" s="78">
        <v>51</v>
      </c>
      <c r="BA499" s="78">
        <v>41</v>
      </c>
      <c r="BB499" s="78">
        <v>22</v>
      </c>
      <c r="BC499" s="78">
        <v>40</v>
      </c>
      <c r="BD499" s="78">
        <v>44.9</v>
      </c>
      <c r="BE499" s="78">
        <f t="shared" si="90"/>
        <v>42.861388888888889</v>
      </c>
      <c r="BF499" s="78">
        <f t="shared" si="91"/>
        <v>22.67913888888889</v>
      </c>
      <c r="BG499" s="128" t="s">
        <v>38</v>
      </c>
      <c r="BH499" s="47"/>
      <c r="BI499" s="47">
        <v>1874</v>
      </c>
      <c r="BJ499" s="77">
        <v>42471</v>
      </c>
      <c r="BK499" s="47"/>
      <c r="BL499" s="77"/>
      <c r="BM499" s="47"/>
      <c r="BN499" s="47"/>
      <c r="BO499" s="47"/>
      <c r="BP499" s="47"/>
      <c r="BQ499" s="47"/>
      <c r="BR499" s="47"/>
      <c r="BS499" s="128"/>
    </row>
    <row r="500" spans="1:268" ht="39.75" customHeight="1" x14ac:dyDescent="0.25">
      <c r="A500" s="27"/>
      <c r="B500" s="20" t="s">
        <v>1919</v>
      </c>
      <c r="C500" s="22">
        <v>11140080</v>
      </c>
      <c r="D500" s="33">
        <v>40221</v>
      </c>
      <c r="E500" s="33">
        <v>40221</v>
      </c>
      <c r="F500" s="33">
        <v>43873</v>
      </c>
      <c r="G500" s="33">
        <v>43465</v>
      </c>
      <c r="H500" s="27" t="s">
        <v>1920</v>
      </c>
      <c r="I500" s="35" t="s">
        <v>1040</v>
      </c>
      <c r="J500" s="35"/>
      <c r="K500" s="35" t="s">
        <v>3335</v>
      </c>
      <c r="L500" s="114" t="s">
        <v>4080</v>
      </c>
      <c r="M500" s="27" t="s">
        <v>445</v>
      </c>
      <c r="N500" s="27" t="s">
        <v>144</v>
      </c>
      <c r="O500" s="27" t="s">
        <v>145</v>
      </c>
      <c r="P500" s="31">
        <v>2645</v>
      </c>
      <c r="Q500" s="27"/>
      <c r="R500" s="27" t="s">
        <v>4628</v>
      </c>
      <c r="S500" s="27" t="s">
        <v>144</v>
      </c>
      <c r="T500" s="27" t="s">
        <v>145</v>
      </c>
      <c r="U500" s="27">
        <v>2646</v>
      </c>
      <c r="V500" s="27"/>
      <c r="W500" s="27"/>
      <c r="X500" s="27"/>
      <c r="Y500" s="27"/>
      <c r="Z500" s="27"/>
      <c r="AA500" s="20" t="s">
        <v>540</v>
      </c>
      <c r="AB500" s="444">
        <v>1.704</v>
      </c>
      <c r="AC500" s="27">
        <v>1300</v>
      </c>
      <c r="AD500" s="20">
        <v>12500000</v>
      </c>
      <c r="AE500" s="20"/>
      <c r="AF500" s="20">
        <v>12500000</v>
      </c>
      <c r="AG500" s="20"/>
      <c r="AH500" s="20"/>
      <c r="AI500" s="20"/>
      <c r="AJ500" s="20"/>
      <c r="AK500" s="20"/>
      <c r="AL500" s="20"/>
      <c r="AM500" s="20"/>
      <c r="AN500" s="20"/>
      <c r="AO500" s="428">
        <v>170</v>
      </c>
      <c r="AP500" s="20"/>
      <c r="AQ500" s="27" t="s">
        <v>47</v>
      </c>
      <c r="AR500" s="27"/>
      <c r="AS500" s="20" t="s">
        <v>2915</v>
      </c>
      <c r="AT500" s="27"/>
      <c r="AU500" s="27"/>
      <c r="AV500" s="27"/>
      <c r="AW500" s="20" t="s">
        <v>6733</v>
      </c>
      <c r="AX500" s="20" t="s">
        <v>6734</v>
      </c>
      <c r="AY500" s="27">
        <v>42</v>
      </c>
      <c r="AZ500" s="27">
        <v>51</v>
      </c>
      <c r="BA500" s="27">
        <v>41</v>
      </c>
      <c r="BB500" s="27">
        <v>22</v>
      </c>
      <c r="BC500" s="27">
        <v>40</v>
      </c>
      <c r="BD500" s="27">
        <v>44.9</v>
      </c>
      <c r="BE500" s="27">
        <f t="shared" si="90"/>
        <v>42.861388888888889</v>
      </c>
      <c r="BF500" s="27">
        <f t="shared" si="91"/>
        <v>22.67913888888889</v>
      </c>
      <c r="BG500" s="24" t="s">
        <v>38</v>
      </c>
      <c r="BH500" s="20"/>
      <c r="BI500" s="20"/>
      <c r="BJ500" s="23"/>
      <c r="BK500" s="20"/>
      <c r="BL500" s="23"/>
      <c r="BM500" s="20"/>
      <c r="BN500" s="20"/>
      <c r="BO500" s="20"/>
      <c r="BP500" s="20"/>
      <c r="BQ500" s="20"/>
      <c r="BR500" s="20"/>
      <c r="BS500" s="24"/>
      <c r="BT500" s="550"/>
    </row>
    <row r="501" spans="1:268" ht="39.75" customHeight="1" x14ac:dyDescent="0.25">
      <c r="A501" s="20"/>
      <c r="B501" s="20" t="s">
        <v>1924</v>
      </c>
      <c r="C501" s="22">
        <v>11130050</v>
      </c>
      <c r="D501" s="23">
        <v>40224</v>
      </c>
      <c r="E501" s="23">
        <v>40238</v>
      </c>
      <c r="F501" s="23">
        <v>43160</v>
      </c>
      <c r="G501" s="23"/>
      <c r="H501" s="20" t="s">
        <v>2916</v>
      </c>
      <c r="I501" s="24" t="s">
        <v>581</v>
      </c>
      <c r="J501" s="24"/>
      <c r="K501" s="24" t="s">
        <v>42</v>
      </c>
      <c r="L501" s="114" t="s">
        <v>1925</v>
      </c>
      <c r="M501" s="20" t="s">
        <v>96</v>
      </c>
      <c r="N501" s="20" t="s">
        <v>51</v>
      </c>
      <c r="O501" s="20" t="s">
        <v>51</v>
      </c>
      <c r="P501" s="21">
        <v>63427</v>
      </c>
      <c r="Q501" s="20" t="s">
        <v>2916</v>
      </c>
      <c r="R501" s="20" t="s">
        <v>1926</v>
      </c>
      <c r="S501" s="20" t="s">
        <v>51</v>
      </c>
      <c r="T501" s="20" t="s">
        <v>51</v>
      </c>
      <c r="U501" s="20">
        <v>63427</v>
      </c>
      <c r="V501" s="20"/>
      <c r="W501" s="20" t="s">
        <v>1927</v>
      </c>
      <c r="X501" s="20"/>
      <c r="Y501" s="20"/>
      <c r="Z501" s="20" t="s">
        <v>467</v>
      </c>
      <c r="AA501" s="20" t="s">
        <v>400</v>
      </c>
      <c r="AB501" s="34"/>
      <c r="AC501" s="20">
        <v>160</v>
      </c>
      <c r="AD501" s="20">
        <v>653200</v>
      </c>
      <c r="AE501" s="20"/>
      <c r="AF501" s="20"/>
      <c r="AG501" s="20">
        <v>653200</v>
      </c>
      <c r="AH501" s="20"/>
      <c r="AI501" s="20"/>
      <c r="AJ501" s="20"/>
      <c r="AK501" s="20"/>
      <c r="AL501" s="20"/>
      <c r="AM501" s="20"/>
      <c r="AN501" s="79"/>
      <c r="AO501" s="20"/>
      <c r="AP501" s="20"/>
      <c r="AQ501" s="20"/>
      <c r="AR501" s="20"/>
      <c r="AS501" s="20"/>
      <c r="AT501" s="20"/>
      <c r="AU501" s="20"/>
      <c r="AV501" s="20"/>
      <c r="AW501" s="20" t="s">
        <v>6735</v>
      </c>
      <c r="AX501" s="20" t="s">
        <v>6736</v>
      </c>
      <c r="AY501" s="20">
        <v>43</v>
      </c>
      <c r="AZ501" s="20">
        <v>52</v>
      </c>
      <c r="BA501" s="20">
        <v>51.1</v>
      </c>
      <c r="BB501" s="20">
        <v>26</v>
      </c>
      <c r="BC501" s="20">
        <v>0</v>
      </c>
      <c r="BD501" s="20">
        <v>34.799999999999997</v>
      </c>
      <c r="BE501" s="20">
        <f t="shared" si="90"/>
        <v>43.880861111111109</v>
      </c>
      <c r="BF501" s="20">
        <f t="shared" si="91"/>
        <v>26.009666666666668</v>
      </c>
      <c r="BG501" s="24" t="s">
        <v>38</v>
      </c>
      <c r="BH501" s="20"/>
      <c r="BI501" s="20"/>
      <c r="BJ501" s="23"/>
      <c r="BK501" s="20"/>
      <c r="BL501" s="23"/>
      <c r="BM501" s="20"/>
      <c r="BN501" s="20"/>
      <c r="BO501" s="20"/>
      <c r="BP501" s="20"/>
      <c r="BQ501" s="20"/>
      <c r="BR501" s="20"/>
      <c r="BS501" s="24"/>
    </row>
    <row r="502" spans="1:268" ht="39.75" customHeight="1" x14ac:dyDescent="0.25">
      <c r="A502" s="87"/>
      <c r="B502" s="83" t="s">
        <v>1928</v>
      </c>
      <c r="C502" s="95">
        <v>11130051</v>
      </c>
      <c r="D502" s="134">
        <v>40246</v>
      </c>
      <c r="E502" s="134">
        <v>40246</v>
      </c>
      <c r="F502" s="134">
        <v>41274</v>
      </c>
      <c r="G502" s="134"/>
      <c r="H502" s="87" t="s">
        <v>490</v>
      </c>
      <c r="I502" s="136" t="s">
        <v>881</v>
      </c>
      <c r="J502" s="136"/>
      <c r="K502" s="136" t="s">
        <v>55</v>
      </c>
      <c r="L502" s="115" t="s">
        <v>1929</v>
      </c>
      <c r="M502" s="87" t="s">
        <v>1422</v>
      </c>
      <c r="N502" s="87" t="s">
        <v>256</v>
      </c>
      <c r="O502" s="87" t="s">
        <v>189</v>
      </c>
      <c r="P502" s="135">
        <v>27317</v>
      </c>
      <c r="Q502" s="83" t="s">
        <v>4081</v>
      </c>
      <c r="R502" s="87" t="s">
        <v>1422</v>
      </c>
      <c r="S502" s="87" t="s">
        <v>256</v>
      </c>
      <c r="T502" s="87" t="s">
        <v>189</v>
      </c>
      <c r="U502" s="87">
        <v>27317</v>
      </c>
      <c r="V502" s="87" t="s">
        <v>4081</v>
      </c>
      <c r="W502" s="83" t="s">
        <v>384</v>
      </c>
      <c r="X502" s="87"/>
      <c r="Y502" s="87"/>
      <c r="Z502" s="87" t="s">
        <v>467</v>
      </c>
      <c r="AA502" s="83" t="s">
        <v>400</v>
      </c>
      <c r="AB502" s="78">
        <v>39.049999999999997</v>
      </c>
      <c r="AC502" s="87">
        <v>30</v>
      </c>
      <c r="AD502" s="83">
        <v>160000</v>
      </c>
      <c r="AE502" s="83"/>
      <c r="AF502" s="83"/>
      <c r="AG502" s="83">
        <v>160000</v>
      </c>
      <c r="AH502" s="83"/>
      <c r="AI502" s="83"/>
      <c r="AJ502" s="83"/>
      <c r="AK502" s="83"/>
      <c r="AL502" s="83"/>
      <c r="AM502" s="83"/>
      <c r="AN502" s="83"/>
      <c r="AO502" s="83"/>
      <c r="AP502" s="83"/>
      <c r="AQ502" s="87"/>
      <c r="AR502" s="87"/>
      <c r="AS502" s="87"/>
      <c r="AT502" s="87"/>
      <c r="AU502" s="87"/>
      <c r="AV502" s="87"/>
      <c r="AW502" s="83" t="s">
        <v>6737</v>
      </c>
      <c r="AX502" s="83" t="s">
        <v>6738</v>
      </c>
      <c r="AY502" s="87">
        <v>43</v>
      </c>
      <c r="AZ502" s="87">
        <v>4</v>
      </c>
      <c r="BA502" s="87">
        <v>51.5</v>
      </c>
      <c r="BB502" s="87">
        <v>23</v>
      </c>
      <c r="BC502" s="87">
        <v>30</v>
      </c>
      <c r="BD502" s="87">
        <v>41.4</v>
      </c>
      <c r="BE502" s="87">
        <f t="shared" si="90"/>
        <v>43.080972222222222</v>
      </c>
      <c r="BF502" s="87">
        <f t="shared" si="91"/>
        <v>23.511500000000002</v>
      </c>
      <c r="BG502" s="136" t="s">
        <v>38</v>
      </c>
      <c r="BH502" s="83"/>
      <c r="BI502" s="83"/>
      <c r="BJ502" s="96"/>
      <c r="BK502" s="83"/>
      <c r="BL502" s="96"/>
      <c r="BM502" s="83"/>
      <c r="BN502" s="83"/>
      <c r="BO502" s="83"/>
      <c r="BP502" s="83"/>
      <c r="BQ502" s="83"/>
      <c r="BR502" s="83"/>
      <c r="BS502" s="110"/>
    </row>
    <row r="503" spans="1:268" ht="39.75" customHeight="1" x14ac:dyDescent="0.25">
      <c r="A503" s="87"/>
      <c r="B503" s="83" t="s">
        <v>478</v>
      </c>
      <c r="C503" s="95">
        <v>11140081</v>
      </c>
      <c r="D503" s="134">
        <v>40246</v>
      </c>
      <c r="E503" s="134">
        <v>40398</v>
      </c>
      <c r="F503" s="134">
        <v>44051</v>
      </c>
      <c r="G503" s="134"/>
      <c r="H503" s="87" t="s">
        <v>1930</v>
      </c>
      <c r="I503" s="136" t="s">
        <v>1725</v>
      </c>
      <c r="J503" s="136"/>
      <c r="K503" s="136" t="s">
        <v>135</v>
      </c>
      <c r="L503" s="115" t="s">
        <v>1376</v>
      </c>
      <c r="M503" s="87" t="s">
        <v>513</v>
      </c>
      <c r="N503" s="87" t="s">
        <v>202</v>
      </c>
      <c r="O503" s="87" t="s">
        <v>72</v>
      </c>
      <c r="P503" s="135">
        <v>20996</v>
      </c>
      <c r="Q503" s="83" t="s">
        <v>4082</v>
      </c>
      <c r="R503" s="87" t="s">
        <v>4629</v>
      </c>
      <c r="S503" s="87" t="s">
        <v>202</v>
      </c>
      <c r="T503" s="87" t="s">
        <v>72</v>
      </c>
      <c r="U503" s="87">
        <v>20996</v>
      </c>
      <c r="V503" s="87"/>
      <c r="W503" s="83" t="s">
        <v>2917</v>
      </c>
      <c r="X503" s="87">
        <v>340</v>
      </c>
      <c r="Y503" s="87">
        <v>183</v>
      </c>
      <c r="Z503" s="87" t="s">
        <v>467</v>
      </c>
      <c r="AA503" s="83" t="s">
        <v>540</v>
      </c>
      <c r="AB503" s="78">
        <v>0.24</v>
      </c>
      <c r="AC503" s="87">
        <v>230</v>
      </c>
      <c r="AD503" s="83">
        <v>5460000</v>
      </c>
      <c r="AE503" s="83"/>
      <c r="AF503" s="83">
        <v>5460000</v>
      </c>
      <c r="AG503" s="83"/>
      <c r="AH503" s="83"/>
      <c r="AI503" s="83"/>
      <c r="AJ503" s="83"/>
      <c r="AK503" s="83"/>
      <c r="AL503" s="83"/>
      <c r="AM503" s="83"/>
      <c r="AN503" s="83"/>
      <c r="AO503" s="83">
        <v>24</v>
      </c>
      <c r="AP503" s="83">
        <v>1.9</v>
      </c>
      <c r="AQ503" s="87"/>
      <c r="AR503" s="87"/>
      <c r="AS503" s="87"/>
      <c r="AT503" s="87"/>
      <c r="AU503" s="87"/>
      <c r="AV503" s="87">
        <v>920</v>
      </c>
      <c r="AW503" s="83" t="s">
        <v>6739</v>
      </c>
      <c r="AX503" s="83" t="s">
        <v>6740</v>
      </c>
      <c r="AY503" s="87">
        <v>42</v>
      </c>
      <c r="AZ503" s="87">
        <v>47</v>
      </c>
      <c r="BA503" s="87">
        <v>36.200000000000003</v>
      </c>
      <c r="BB503" s="87">
        <v>24</v>
      </c>
      <c r="BC503" s="87">
        <v>12</v>
      </c>
      <c r="BD503" s="87">
        <v>7.8</v>
      </c>
      <c r="BE503" s="87">
        <f t="shared" si="90"/>
        <v>42.793388888888884</v>
      </c>
      <c r="BF503" s="87">
        <f t="shared" si="91"/>
        <v>24.202166666666667</v>
      </c>
      <c r="BG503" s="136" t="s">
        <v>47</v>
      </c>
      <c r="BH503" s="83" t="s">
        <v>4878</v>
      </c>
      <c r="BI503" s="83"/>
      <c r="BJ503" s="96"/>
      <c r="BK503" s="83"/>
      <c r="BL503" s="96"/>
      <c r="BM503" s="83">
        <v>325</v>
      </c>
      <c r="BN503" s="96">
        <v>41451</v>
      </c>
      <c r="BO503" s="83"/>
      <c r="BP503" s="83"/>
      <c r="BQ503" s="83"/>
      <c r="BR503" s="83"/>
      <c r="BS503" s="110" t="s">
        <v>7790</v>
      </c>
      <c r="BT503" s="551"/>
    </row>
    <row r="504" spans="1:268" ht="39.75" customHeight="1" x14ac:dyDescent="0.25">
      <c r="A504" s="87"/>
      <c r="B504" s="83" t="s">
        <v>1564</v>
      </c>
      <c r="C504" s="95">
        <v>11130052</v>
      </c>
      <c r="D504" s="134">
        <v>40254</v>
      </c>
      <c r="E504" s="134">
        <v>40254</v>
      </c>
      <c r="F504" s="134">
        <v>43907</v>
      </c>
      <c r="G504" s="134"/>
      <c r="H504" s="87" t="s">
        <v>1024</v>
      </c>
      <c r="I504" s="136" t="s">
        <v>603</v>
      </c>
      <c r="J504" s="136"/>
      <c r="K504" s="136" t="s">
        <v>37</v>
      </c>
      <c r="L504" s="115" t="s">
        <v>1931</v>
      </c>
      <c r="M504" s="87" t="s">
        <v>34</v>
      </c>
      <c r="N504" s="87" t="s">
        <v>64</v>
      </c>
      <c r="O504" s="87" t="s">
        <v>35</v>
      </c>
      <c r="P504" s="135">
        <v>73403</v>
      </c>
      <c r="Q504" s="83"/>
      <c r="R504" s="87" t="s">
        <v>34</v>
      </c>
      <c r="S504" s="87" t="s">
        <v>64</v>
      </c>
      <c r="T504" s="87" t="s">
        <v>35</v>
      </c>
      <c r="U504" s="87">
        <v>73403</v>
      </c>
      <c r="V504" s="87" t="s">
        <v>7796</v>
      </c>
      <c r="W504" s="83" t="s">
        <v>1932</v>
      </c>
      <c r="X504" s="87"/>
      <c r="Y504" s="87"/>
      <c r="Z504" s="87" t="s">
        <v>467</v>
      </c>
      <c r="AA504" s="83" t="s">
        <v>1933</v>
      </c>
      <c r="AB504" s="78">
        <v>1.28</v>
      </c>
      <c r="AC504" s="87">
        <v>9</v>
      </c>
      <c r="AD504" s="83">
        <v>183000</v>
      </c>
      <c r="AE504" s="83"/>
      <c r="AF504" s="83"/>
      <c r="AG504" s="83">
        <v>183000</v>
      </c>
      <c r="AH504" s="83"/>
      <c r="AI504" s="83"/>
      <c r="AJ504" s="83"/>
      <c r="AK504" s="83"/>
      <c r="AL504" s="83"/>
      <c r="AM504" s="83"/>
      <c r="AN504" s="83"/>
      <c r="AO504" s="83">
        <v>128</v>
      </c>
      <c r="AP504" s="83"/>
      <c r="AQ504" s="87"/>
      <c r="AR504" s="87"/>
      <c r="AS504" s="87"/>
      <c r="AT504" s="87"/>
      <c r="AU504" s="87"/>
      <c r="AV504" s="87"/>
      <c r="AW504" s="83" t="s">
        <v>6741</v>
      </c>
      <c r="AX504" s="83" t="s">
        <v>6742</v>
      </c>
      <c r="AY504" s="87">
        <v>42</v>
      </c>
      <c r="AZ504" s="87">
        <v>52</v>
      </c>
      <c r="BA504" s="87">
        <v>27.6</v>
      </c>
      <c r="BB504" s="87">
        <v>25</v>
      </c>
      <c r="BC504" s="87">
        <v>30</v>
      </c>
      <c r="BD504" s="87">
        <v>7.3</v>
      </c>
      <c r="BE504" s="87">
        <f t="shared" si="90"/>
        <v>42.874333333333333</v>
      </c>
      <c r="BF504" s="87">
        <f t="shared" si="91"/>
        <v>25.502027777777776</v>
      </c>
      <c r="BG504" s="136" t="s">
        <v>38</v>
      </c>
      <c r="BH504" s="83"/>
      <c r="BI504" s="83"/>
      <c r="BJ504" s="96"/>
      <c r="BK504" s="83"/>
      <c r="BL504" s="96"/>
      <c r="BM504" s="83"/>
      <c r="BN504" s="96"/>
      <c r="BO504" s="83"/>
      <c r="BP504" s="83"/>
      <c r="BQ504" s="83" t="s">
        <v>8854</v>
      </c>
      <c r="BR504" s="96">
        <v>43889</v>
      </c>
      <c r="BS504" s="110"/>
      <c r="BT504" s="551"/>
    </row>
    <row r="505" spans="1:268" ht="39.75" customHeight="1" x14ac:dyDescent="0.25">
      <c r="A505" s="83" t="s">
        <v>3387</v>
      </c>
      <c r="B505" s="83" t="s">
        <v>1934</v>
      </c>
      <c r="C505" s="95">
        <v>11140082</v>
      </c>
      <c r="D505" s="96">
        <v>40256</v>
      </c>
      <c r="E505" s="96">
        <v>40256</v>
      </c>
      <c r="F505" s="96">
        <v>42022</v>
      </c>
      <c r="G505" s="96">
        <v>41274</v>
      </c>
      <c r="H505" s="96" t="s">
        <v>490</v>
      </c>
      <c r="I505" s="325" t="s">
        <v>881</v>
      </c>
      <c r="J505" s="325"/>
      <c r="K505" s="325" t="s">
        <v>55</v>
      </c>
      <c r="L505" s="348" t="s">
        <v>1336</v>
      </c>
      <c r="M505" s="83" t="s">
        <v>1420</v>
      </c>
      <c r="N505" s="83" t="s">
        <v>256</v>
      </c>
      <c r="O505" s="83" t="s">
        <v>189</v>
      </c>
      <c r="P505" s="94">
        <v>27317</v>
      </c>
      <c r="Q505" s="83"/>
      <c r="R505" s="83" t="s">
        <v>4607</v>
      </c>
      <c r="S505" s="83" t="s">
        <v>256</v>
      </c>
      <c r="T505" s="83" t="s">
        <v>189</v>
      </c>
      <c r="U505" s="83">
        <v>27317</v>
      </c>
      <c r="V505" s="83" t="s">
        <v>7795</v>
      </c>
      <c r="W505" s="83" t="s">
        <v>2918</v>
      </c>
      <c r="X505" s="83">
        <v>2940</v>
      </c>
      <c r="Y505" s="83">
        <v>6.55</v>
      </c>
      <c r="Z505" s="83" t="s">
        <v>467</v>
      </c>
      <c r="AA505" s="83" t="s">
        <v>540</v>
      </c>
      <c r="AB505" s="47">
        <v>39.049999999999997</v>
      </c>
      <c r="AC505" s="111">
        <v>55000</v>
      </c>
      <c r="AD505" s="83">
        <v>1231000000</v>
      </c>
      <c r="AE505" s="83"/>
      <c r="AF505" s="83">
        <v>1231000000</v>
      </c>
      <c r="AG505" s="83"/>
      <c r="AH505" s="83"/>
      <c r="AI505" s="83"/>
      <c r="AJ505" s="83"/>
      <c r="AK505" s="83"/>
      <c r="AL505" s="83"/>
      <c r="AM505" s="83"/>
      <c r="AN505" s="83"/>
      <c r="AO505" s="427" t="s">
        <v>8247</v>
      </c>
      <c r="AP505" s="83"/>
      <c r="AQ505" s="83" t="s">
        <v>47</v>
      </c>
      <c r="AR505" s="83"/>
      <c r="AS505" s="83" t="s">
        <v>1922</v>
      </c>
      <c r="AT505" s="83"/>
      <c r="AU505" s="83"/>
      <c r="AV505" s="83"/>
      <c r="AW505" s="83" t="s">
        <v>6743</v>
      </c>
      <c r="AX505" s="83" t="s">
        <v>6744</v>
      </c>
      <c r="AY505" s="83">
        <v>43</v>
      </c>
      <c r="AZ505" s="83">
        <v>4</v>
      </c>
      <c r="BA505" s="83">
        <v>46.720089999999999</v>
      </c>
      <c r="BB505" s="83">
        <v>23</v>
      </c>
      <c r="BC505" s="83">
        <v>30</v>
      </c>
      <c r="BD505" s="83">
        <v>49.855429999999998</v>
      </c>
      <c r="BE505" s="83">
        <f t="shared" si="90"/>
        <v>43.079644469444446</v>
      </c>
      <c r="BF505" s="83">
        <f t="shared" si="91"/>
        <v>23.513848730555555</v>
      </c>
      <c r="BG505" s="110" t="s">
        <v>47</v>
      </c>
      <c r="BH505" s="83"/>
      <c r="BI505" s="83"/>
      <c r="BJ505" s="96"/>
      <c r="BK505" s="83"/>
      <c r="BL505" s="96"/>
      <c r="BM505" s="83"/>
      <c r="BN505" s="83"/>
      <c r="BO505" s="83"/>
      <c r="BP505" s="83"/>
      <c r="BQ505" s="83"/>
      <c r="BR505" s="83"/>
      <c r="BS505" s="110" t="s">
        <v>7791</v>
      </c>
    </row>
    <row r="506" spans="1:268" ht="39.75" customHeight="1" x14ac:dyDescent="0.25">
      <c r="A506" s="87"/>
      <c r="B506" s="83" t="s">
        <v>1934</v>
      </c>
      <c r="C506" s="163">
        <v>11140082</v>
      </c>
      <c r="D506" s="134">
        <v>40256</v>
      </c>
      <c r="E506" s="134">
        <v>40256</v>
      </c>
      <c r="F506" s="134">
        <v>42022</v>
      </c>
      <c r="G506" s="134">
        <v>42004</v>
      </c>
      <c r="H506" s="87" t="s">
        <v>490</v>
      </c>
      <c r="I506" s="110" t="s">
        <v>881</v>
      </c>
      <c r="J506" s="110"/>
      <c r="K506" s="110" t="s">
        <v>55</v>
      </c>
      <c r="L506" s="115" t="s">
        <v>1336</v>
      </c>
      <c r="M506" s="87" t="s">
        <v>1420</v>
      </c>
      <c r="N506" s="87" t="s">
        <v>256</v>
      </c>
      <c r="O506" s="87" t="s">
        <v>189</v>
      </c>
      <c r="P506" s="135">
        <v>27317</v>
      </c>
      <c r="Q506" s="87"/>
      <c r="R506" s="87" t="s">
        <v>4607</v>
      </c>
      <c r="S506" s="87" t="s">
        <v>256</v>
      </c>
      <c r="T506" s="87" t="s">
        <v>189</v>
      </c>
      <c r="U506" s="87">
        <v>27317</v>
      </c>
      <c r="V506" s="87" t="s">
        <v>7795</v>
      </c>
      <c r="W506" s="83" t="s">
        <v>2918</v>
      </c>
      <c r="X506" s="87">
        <v>2940</v>
      </c>
      <c r="Y506" s="87">
        <v>6.55</v>
      </c>
      <c r="Z506" s="87" t="s">
        <v>467</v>
      </c>
      <c r="AA506" s="83" t="s">
        <v>540</v>
      </c>
      <c r="AB506" s="78">
        <v>39.049999999999997</v>
      </c>
      <c r="AC506" s="111">
        <v>55000</v>
      </c>
      <c r="AD506" s="87">
        <v>1231000000</v>
      </c>
      <c r="AE506" s="88"/>
      <c r="AF506" s="87">
        <v>1231000000</v>
      </c>
      <c r="AG506" s="88"/>
      <c r="AH506" s="88"/>
      <c r="AI506" s="88"/>
      <c r="AJ506" s="88"/>
      <c r="AK506" s="88"/>
      <c r="AL506" s="88"/>
      <c r="AM506" s="88"/>
      <c r="AN506" s="88"/>
      <c r="AO506" s="427" t="s">
        <v>8247</v>
      </c>
      <c r="AP506" s="87"/>
      <c r="AQ506" s="87" t="s">
        <v>47</v>
      </c>
      <c r="AR506" s="87"/>
      <c r="AS506" s="83" t="s">
        <v>1922</v>
      </c>
      <c r="AT506" s="87"/>
      <c r="AU506" s="87"/>
      <c r="AV506" s="87"/>
      <c r="AW506" s="83" t="s">
        <v>6743</v>
      </c>
      <c r="AX506" s="83" t="s">
        <v>6744</v>
      </c>
      <c r="AY506" s="87">
        <v>43</v>
      </c>
      <c r="AZ506" s="87">
        <v>4</v>
      </c>
      <c r="BA506" s="87">
        <v>46.720089999999999</v>
      </c>
      <c r="BB506" s="87">
        <v>23</v>
      </c>
      <c r="BC506" s="87">
        <v>30</v>
      </c>
      <c r="BD506" s="87">
        <v>49.855429999999998</v>
      </c>
      <c r="BE506" s="87">
        <f t="shared" si="90"/>
        <v>43.079644469444446</v>
      </c>
      <c r="BF506" s="87">
        <f t="shared" si="91"/>
        <v>23.513848730555555</v>
      </c>
      <c r="BG506" s="136" t="s">
        <v>47</v>
      </c>
      <c r="BH506" s="83"/>
      <c r="BI506" s="83"/>
      <c r="BJ506" s="96"/>
      <c r="BK506" s="83"/>
      <c r="BL506" s="96"/>
      <c r="BM506" s="83"/>
      <c r="BN506" s="83"/>
      <c r="BO506" s="83"/>
      <c r="BP506" s="83"/>
      <c r="BQ506" s="83"/>
      <c r="BR506" s="83"/>
      <c r="BS506" s="110" t="s">
        <v>7789</v>
      </c>
    </row>
    <row r="507" spans="1:268" ht="39.75" customHeight="1" x14ac:dyDescent="0.25">
      <c r="A507" s="87"/>
      <c r="B507" s="83" t="s">
        <v>1934</v>
      </c>
      <c r="C507" s="163">
        <v>11140082</v>
      </c>
      <c r="D507" s="134">
        <v>40256</v>
      </c>
      <c r="E507" s="134">
        <v>40256</v>
      </c>
      <c r="F507" s="134">
        <v>43848</v>
      </c>
      <c r="G507" s="134">
        <v>43100</v>
      </c>
      <c r="H507" s="87" t="s">
        <v>490</v>
      </c>
      <c r="I507" s="110" t="s">
        <v>881</v>
      </c>
      <c r="J507" s="110"/>
      <c r="K507" s="110" t="s">
        <v>55</v>
      </c>
      <c r="L507" s="115" t="s">
        <v>1336</v>
      </c>
      <c r="M507" s="87" t="s">
        <v>1420</v>
      </c>
      <c r="N507" s="87" t="s">
        <v>256</v>
      </c>
      <c r="O507" s="87" t="s">
        <v>189</v>
      </c>
      <c r="P507" s="135">
        <v>27317</v>
      </c>
      <c r="Q507" s="87"/>
      <c r="R507" s="87" t="s">
        <v>4607</v>
      </c>
      <c r="S507" s="87" t="s">
        <v>256</v>
      </c>
      <c r="T507" s="87" t="s">
        <v>189</v>
      </c>
      <c r="U507" s="87">
        <v>27317</v>
      </c>
      <c r="V507" s="87" t="s">
        <v>7795</v>
      </c>
      <c r="W507" s="83" t="s">
        <v>2918</v>
      </c>
      <c r="X507" s="87">
        <v>2940</v>
      </c>
      <c r="Y507" s="87">
        <v>6.55</v>
      </c>
      <c r="Z507" s="87" t="s">
        <v>467</v>
      </c>
      <c r="AA507" s="83" t="s">
        <v>540</v>
      </c>
      <c r="AB507" s="78">
        <v>39.049999999999997</v>
      </c>
      <c r="AC507" s="111">
        <v>55000</v>
      </c>
      <c r="AD507" s="87">
        <v>1231000000</v>
      </c>
      <c r="AE507" s="88"/>
      <c r="AF507" s="87">
        <v>1231000000</v>
      </c>
      <c r="AG507" s="88"/>
      <c r="AH507" s="88"/>
      <c r="AI507" s="88"/>
      <c r="AJ507" s="88"/>
      <c r="AK507" s="88"/>
      <c r="AL507" s="88"/>
      <c r="AM507" s="88"/>
      <c r="AN507" s="88"/>
      <c r="AO507" s="427" t="s">
        <v>8247</v>
      </c>
      <c r="AP507" s="87"/>
      <c r="AQ507" s="87" t="s">
        <v>47</v>
      </c>
      <c r="AR507" s="87"/>
      <c r="AS507" s="83" t="s">
        <v>1922</v>
      </c>
      <c r="AT507" s="87"/>
      <c r="AU507" s="87"/>
      <c r="AV507" s="87"/>
      <c r="AW507" s="83" t="s">
        <v>6743</v>
      </c>
      <c r="AX507" s="83" t="s">
        <v>6744</v>
      </c>
      <c r="AY507" s="87">
        <v>43</v>
      </c>
      <c r="AZ507" s="87">
        <v>4</v>
      </c>
      <c r="BA507" s="87">
        <v>46.720089999999999</v>
      </c>
      <c r="BB507" s="87">
        <v>23</v>
      </c>
      <c r="BC507" s="87">
        <v>30</v>
      </c>
      <c r="BD507" s="87">
        <v>49.855429999999998</v>
      </c>
      <c r="BE507" s="87">
        <f t="shared" si="90"/>
        <v>43.079644469444446</v>
      </c>
      <c r="BF507" s="87">
        <f t="shared" si="91"/>
        <v>23.513848730555555</v>
      </c>
      <c r="BG507" s="136" t="s">
        <v>47</v>
      </c>
      <c r="BH507" s="83"/>
      <c r="BI507" s="83">
        <v>2335</v>
      </c>
      <c r="BJ507" s="96">
        <v>43110</v>
      </c>
      <c r="BK507" s="83"/>
      <c r="BL507" s="96"/>
      <c r="BM507" s="83"/>
      <c r="BN507" s="83"/>
      <c r="BO507" s="83"/>
      <c r="BP507" s="83"/>
      <c r="BQ507" s="83"/>
      <c r="BR507" s="83"/>
      <c r="BS507" s="110" t="s">
        <v>7792</v>
      </c>
    </row>
    <row r="508" spans="1:268" ht="39.75" customHeight="1" x14ac:dyDescent="0.25">
      <c r="A508" s="87"/>
      <c r="B508" s="83" t="s">
        <v>1934</v>
      </c>
      <c r="C508" s="163">
        <v>11140082</v>
      </c>
      <c r="D508" s="134">
        <v>40256</v>
      </c>
      <c r="E508" s="134">
        <v>40256</v>
      </c>
      <c r="F508" s="134">
        <v>43848</v>
      </c>
      <c r="G508" s="134">
        <v>43738</v>
      </c>
      <c r="H508" s="87" t="s">
        <v>490</v>
      </c>
      <c r="I508" s="110" t="s">
        <v>881</v>
      </c>
      <c r="J508" s="110"/>
      <c r="K508" s="110" t="s">
        <v>55</v>
      </c>
      <c r="L508" s="115" t="s">
        <v>1336</v>
      </c>
      <c r="M508" s="87" t="s">
        <v>1420</v>
      </c>
      <c r="N508" s="87" t="s">
        <v>256</v>
      </c>
      <c r="O508" s="87" t="s">
        <v>189</v>
      </c>
      <c r="P508" s="135">
        <v>27317</v>
      </c>
      <c r="Q508" s="87"/>
      <c r="R508" s="87" t="s">
        <v>4607</v>
      </c>
      <c r="S508" s="87" t="s">
        <v>256</v>
      </c>
      <c r="T508" s="87" t="s">
        <v>189</v>
      </c>
      <c r="U508" s="87">
        <v>27317</v>
      </c>
      <c r="V508" s="87" t="s">
        <v>7795</v>
      </c>
      <c r="W508" s="83" t="s">
        <v>2918</v>
      </c>
      <c r="X508" s="87">
        <v>2940</v>
      </c>
      <c r="Y508" s="87">
        <v>6.55</v>
      </c>
      <c r="Z508" s="87" t="s">
        <v>467</v>
      </c>
      <c r="AA508" s="83" t="s">
        <v>540</v>
      </c>
      <c r="AB508" s="78">
        <v>39.049999999999997</v>
      </c>
      <c r="AC508" s="111">
        <v>55000</v>
      </c>
      <c r="AD508" s="87">
        <v>1231000000</v>
      </c>
      <c r="AE508" s="88"/>
      <c r="AF508" s="87">
        <v>1231000000</v>
      </c>
      <c r="AG508" s="88"/>
      <c r="AH508" s="88"/>
      <c r="AI508" s="88"/>
      <c r="AJ508" s="88"/>
      <c r="AK508" s="88"/>
      <c r="AL508" s="88"/>
      <c r="AM508" s="88"/>
      <c r="AN508" s="88"/>
      <c r="AO508" s="427" t="s">
        <v>8247</v>
      </c>
      <c r="AP508" s="87"/>
      <c r="AQ508" s="87" t="s">
        <v>47</v>
      </c>
      <c r="AR508" s="87"/>
      <c r="AS508" s="83" t="s">
        <v>1922</v>
      </c>
      <c r="AT508" s="87"/>
      <c r="AU508" s="87"/>
      <c r="AV508" s="87"/>
      <c r="AW508" s="83" t="s">
        <v>7793</v>
      </c>
      <c r="AX508" s="83" t="s">
        <v>7794</v>
      </c>
      <c r="AY508" s="87">
        <v>43</v>
      </c>
      <c r="AZ508" s="87">
        <v>4</v>
      </c>
      <c r="BA508" s="87">
        <v>45.843000000000004</v>
      </c>
      <c r="BB508" s="87">
        <v>23</v>
      </c>
      <c r="BC508" s="87">
        <v>30</v>
      </c>
      <c r="BD508" s="87">
        <v>8.3130000000000006</v>
      </c>
      <c r="BE508" s="87">
        <f t="shared" ref="BE508" si="96">AY508+AZ508/60+BA508/3600</f>
        <v>43.079400833333338</v>
      </c>
      <c r="BF508" s="87">
        <f t="shared" ref="BF508" si="97">BB508+BC508/60+BD508/3600</f>
        <v>23.502309166666667</v>
      </c>
      <c r="BG508" s="136" t="s">
        <v>38</v>
      </c>
      <c r="BH508" s="83"/>
      <c r="BI508" s="83"/>
      <c r="BJ508" s="96"/>
      <c r="BK508" s="83"/>
      <c r="BL508" s="96"/>
      <c r="BM508" s="83"/>
      <c r="BN508" s="83"/>
      <c r="BO508" s="83"/>
      <c r="BP508" s="83"/>
      <c r="BQ508" s="83" t="s">
        <v>9143</v>
      </c>
      <c r="BR508" s="96">
        <v>44588</v>
      </c>
      <c r="BS508" s="110" t="s">
        <v>10188</v>
      </c>
    </row>
    <row r="509" spans="1:268" ht="39.75" customHeight="1" x14ac:dyDescent="0.25">
      <c r="A509" s="83" t="s">
        <v>3387</v>
      </c>
      <c r="B509" s="83" t="s">
        <v>473</v>
      </c>
      <c r="C509" s="95">
        <v>11140083</v>
      </c>
      <c r="D509" s="96">
        <v>40260</v>
      </c>
      <c r="E509" s="96">
        <v>40260</v>
      </c>
      <c r="F509" s="96">
        <v>43913</v>
      </c>
      <c r="G509" s="96">
        <v>41274</v>
      </c>
      <c r="H509" s="96" t="s">
        <v>4565</v>
      </c>
      <c r="I509" s="325" t="s">
        <v>595</v>
      </c>
      <c r="J509" s="325"/>
      <c r="K509" s="325" t="s">
        <v>55</v>
      </c>
      <c r="L509" s="348" t="s">
        <v>1376</v>
      </c>
      <c r="M509" s="83" t="s">
        <v>57</v>
      </c>
      <c r="N509" s="83" t="s">
        <v>58</v>
      </c>
      <c r="O509" s="83" t="s">
        <v>52</v>
      </c>
      <c r="P509" s="94">
        <v>27632</v>
      </c>
      <c r="Q509" s="83" t="s">
        <v>7798</v>
      </c>
      <c r="R509" s="83" t="s">
        <v>4623</v>
      </c>
      <c r="S509" s="83" t="s">
        <v>58</v>
      </c>
      <c r="T509" s="83" t="s">
        <v>52</v>
      </c>
      <c r="U509" s="83">
        <v>27632</v>
      </c>
      <c r="V509" s="83"/>
      <c r="W509" s="83" t="s">
        <v>2436</v>
      </c>
      <c r="X509" s="83">
        <v>520</v>
      </c>
      <c r="Y509" s="83">
        <v>91</v>
      </c>
      <c r="Z509" s="83" t="s">
        <v>467</v>
      </c>
      <c r="AA509" s="83" t="s">
        <v>540</v>
      </c>
      <c r="AB509" s="47">
        <v>0.37</v>
      </c>
      <c r="AC509" s="83">
        <v>350</v>
      </c>
      <c r="AD509" s="111">
        <v>5500000</v>
      </c>
      <c r="AE509" s="83"/>
      <c r="AF509" s="111">
        <v>5500000</v>
      </c>
      <c r="AG509" s="83"/>
      <c r="AH509" s="83"/>
      <c r="AI509" s="83"/>
      <c r="AJ509" s="83"/>
      <c r="AK509" s="83"/>
      <c r="AL509" s="83"/>
      <c r="AM509" s="83"/>
      <c r="AN509" s="83"/>
      <c r="AO509" s="83">
        <v>35</v>
      </c>
      <c r="AP509" s="83"/>
      <c r="AQ509" s="83"/>
      <c r="AR509" s="83"/>
      <c r="AS509" s="83" t="s">
        <v>1935</v>
      </c>
      <c r="AT509" s="83">
        <v>4612753.3</v>
      </c>
      <c r="AU509" s="83">
        <v>8556139.9499999993</v>
      </c>
      <c r="AV509" s="83"/>
      <c r="AW509" s="83" t="s">
        <v>6922</v>
      </c>
      <c r="AX509" s="83" t="s">
        <v>6923</v>
      </c>
      <c r="AY509" s="83">
        <v>42</v>
      </c>
      <c r="AZ509" s="83">
        <v>46</v>
      </c>
      <c r="BA509" s="83">
        <v>42.6</v>
      </c>
      <c r="BB509" s="83">
        <v>24</v>
      </c>
      <c r="BC509" s="83">
        <v>1</v>
      </c>
      <c r="BD509" s="83">
        <v>35.200000000000003</v>
      </c>
      <c r="BE509" s="83">
        <f t="shared" si="90"/>
        <v>42.778500000000001</v>
      </c>
      <c r="BF509" s="83">
        <f t="shared" si="91"/>
        <v>24.026444444444444</v>
      </c>
      <c r="BG509" s="110"/>
      <c r="BH509" s="83"/>
      <c r="BI509" s="83"/>
      <c r="BJ509" s="96"/>
      <c r="BK509" s="83"/>
      <c r="BL509" s="96"/>
      <c r="BM509" s="83">
        <v>271</v>
      </c>
      <c r="BN509" s="83"/>
      <c r="BO509" s="83"/>
      <c r="BP509" s="83"/>
      <c r="BQ509" s="83"/>
      <c r="BR509" s="83"/>
      <c r="BS509" s="110" t="s">
        <v>1936</v>
      </c>
    </row>
    <row r="510" spans="1:268" s="139" customFormat="1" ht="39.75" customHeight="1" x14ac:dyDescent="0.25">
      <c r="A510" s="83"/>
      <c r="B510" s="83" t="s">
        <v>473</v>
      </c>
      <c r="C510" s="95">
        <v>11140083</v>
      </c>
      <c r="D510" s="96">
        <v>40260</v>
      </c>
      <c r="E510" s="96">
        <v>40260</v>
      </c>
      <c r="F510" s="96">
        <v>43913</v>
      </c>
      <c r="G510" s="96">
        <v>41274</v>
      </c>
      <c r="H510" s="96" t="s">
        <v>4565</v>
      </c>
      <c r="I510" s="325" t="s">
        <v>595</v>
      </c>
      <c r="J510" s="325"/>
      <c r="K510" s="325" t="s">
        <v>55</v>
      </c>
      <c r="L510" s="348" t="s">
        <v>1376</v>
      </c>
      <c r="M510" s="83" t="s">
        <v>57</v>
      </c>
      <c r="N510" s="83" t="s">
        <v>58</v>
      </c>
      <c r="O510" s="83" t="s">
        <v>52</v>
      </c>
      <c r="P510" s="94">
        <v>27632</v>
      </c>
      <c r="Q510" s="83"/>
      <c r="R510" s="83" t="s">
        <v>4623</v>
      </c>
      <c r="S510" s="83" t="s">
        <v>58</v>
      </c>
      <c r="T510" s="83" t="s">
        <v>52</v>
      </c>
      <c r="U510" s="83">
        <v>27632</v>
      </c>
      <c r="V510" s="83"/>
      <c r="W510" s="83" t="s">
        <v>2436</v>
      </c>
      <c r="X510" s="83"/>
      <c r="Y510" s="83"/>
      <c r="Z510" s="83" t="s">
        <v>467</v>
      </c>
      <c r="AA510" s="83" t="s">
        <v>540</v>
      </c>
      <c r="AB510" s="47">
        <v>0.37</v>
      </c>
      <c r="AC510" s="83">
        <v>350</v>
      </c>
      <c r="AD510" s="111">
        <v>5500000</v>
      </c>
      <c r="AE510" s="83"/>
      <c r="AF510" s="111">
        <v>5500000</v>
      </c>
      <c r="AG510" s="83"/>
      <c r="AH510" s="83"/>
      <c r="AI510" s="83"/>
      <c r="AJ510" s="83"/>
      <c r="AK510" s="83"/>
      <c r="AL510" s="83"/>
      <c r="AM510" s="83"/>
      <c r="AN510" s="83"/>
      <c r="AO510" s="83">
        <v>35</v>
      </c>
      <c r="AP510" s="83"/>
      <c r="AQ510" s="83"/>
      <c r="AR510" s="83"/>
      <c r="AS510" s="83" t="s">
        <v>4083</v>
      </c>
      <c r="AT510" s="83">
        <v>4612540.3</v>
      </c>
      <c r="AU510" s="83">
        <v>8557602.75</v>
      </c>
      <c r="AV510" s="11">
        <v>853</v>
      </c>
      <c r="AW510" s="83" t="s">
        <v>6920</v>
      </c>
      <c r="AX510" s="83" t="s">
        <v>6921</v>
      </c>
      <c r="AY510" s="83">
        <v>42</v>
      </c>
      <c r="AZ510" s="83">
        <v>46</v>
      </c>
      <c r="BA510" s="83">
        <v>35.299999999999997</v>
      </c>
      <c r="BB510" s="83">
        <v>24</v>
      </c>
      <c r="BC510" s="83">
        <v>2</v>
      </c>
      <c r="BD510" s="83">
        <v>39.5</v>
      </c>
      <c r="BE510" s="83">
        <f t="shared" si="90"/>
        <v>42.776472222222225</v>
      </c>
      <c r="BF510" s="83">
        <f t="shared" si="91"/>
        <v>24.044305555555557</v>
      </c>
      <c r="BG510" s="110"/>
      <c r="BH510" s="83"/>
      <c r="BI510" s="83"/>
      <c r="BJ510" s="96"/>
      <c r="BK510" s="83"/>
      <c r="BL510" s="96"/>
      <c r="BM510" s="83">
        <v>271</v>
      </c>
      <c r="BN510" s="83"/>
      <c r="BO510" s="83"/>
      <c r="BP510" s="83"/>
      <c r="BQ510" s="83"/>
      <c r="BR510" s="83"/>
      <c r="BS510" s="110" t="s">
        <v>1936</v>
      </c>
      <c r="BT510" s="549"/>
      <c r="BU510" s="562"/>
      <c r="BV510" s="562"/>
      <c r="BW510" s="562"/>
      <c r="BX510" s="562"/>
      <c r="BY510" s="562"/>
      <c r="BZ510" s="562"/>
      <c r="CA510" s="562"/>
      <c r="CB510" s="562"/>
      <c r="CC510" s="562"/>
      <c r="CD510" s="562"/>
      <c r="CE510" s="562"/>
      <c r="CF510" s="562"/>
      <c r="CG510" s="562"/>
      <c r="CH510" s="562"/>
      <c r="CI510" s="562"/>
      <c r="CJ510" s="562"/>
      <c r="CK510" s="562"/>
      <c r="CL510" s="562"/>
      <c r="CM510" s="562"/>
      <c r="CN510" s="562"/>
      <c r="CO510" s="562"/>
      <c r="CP510" s="562"/>
      <c r="CQ510" s="562"/>
      <c r="CR510" s="562"/>
      <c r="CS510" s="562"/>
      <c r="CT510" s="562"/>
      <c r="CU510" s="562"/>
      <c r="CV510" s="562"/>
      <c r="CW510" s="562"/>
      <c r="CX510" s="562"/>
      <c r="CY510" s="562"/>
      <c r="CZ510" s="562"/>
      <c r="DA510" s="562"/>
      <c r="DB510" s="562"/>
      <c r="DC510" s="562"/>
      <c r="DD510" s="562"/>
      <c r="DE510" s="562"/>
      <c r="DF510" s="562"/>
      <c r="DG510" s="562"/>
      <c r="DH510" s="562"/>
      <c r="DI510" s="562"/>
      <c r="DJ510" s="562"/>
      <c r="DK510" s="562"/>
      <c r="DL510" s="562"/>
      <c r="DM510" s="562"/>
      <c r="DN510" s="562"/>
      <c r="DO510" s="562"/>
      <c r="DP510" s="562"/>
      <c r="DQ510" s="562"/>
      <c r="DR510" s="562"/>
      <c r="DS510" s="562"/>
      <c r="DT510" s="562"/>
      <c r="DU510" s="562"/>
      <c r="DV510" s="562"/>
      <c r="DW510" s="562"/>
      <c r="DX510" s="562"/>
      <c r="DY510" s="562"/>
      <c r="DZ510" s="562"/>
      <c r="EA510" s="562"/>
      <c r="EB510" s="562"/>
      <c r="EC510" s="562"/>
      <c r="ED510" s="562"/>
      <c r="EE510" s="562"/>
      <c r="EF510" s="562"/>
      <c r="EG510" s="562"/>
      <c r="EH510" s="562"/>
      <c r="EI510" s="562"/>
      <c r="EJ510" s="562"/>
      <c r="EK510" s="562"/>
      <c r="EL510" s="562"/>
      <c r="EM510" s="562"/>
      <c r="EN510" s="562"/>
      <c r="EO510" s="562"/>
      <c r="EP510" s="562"/>
      <c r="EQ510" s="562"/>
      <c r="ER510" s="562"/>
      <c r="ES510" s="562"/>
      <c r="ET510" s="562"/>
      <c r="EU510" s="562"/>
      <c r="EV510" s="562"/>
      <c r="EW510" s="562"/>
      <c r="EX510" s="562"/>
      <c r="EY510" s="562"/>
      <c r="EZ510" s="562"/>
      <c r="FA510" s="562"/>
      <c r="FB510" s="562"/>
      <c r="FC510" s="562"/>
      <c r="FD510" s="562"/>
      <c r="FE510" s="562"/>
      <c r="FF510" s="562"/>
      <c r="FG510" s="562"/>
      <c r="FH510" s="562"/>
      <c r="FI510" s="562"/>
      <c r="FJ510" s="562"/>
      <c r="FK510" s="562"/>
      <c r="FL510" s="562"/>
      <c r="FM510" s="562"/>
      <c r="FN510" s="562"/>
      <c r="FO510" s="562"/>
      <c r="FP510" s="562"/>
      <c r="FQ510" s="562"/>
      <c r="FR510" s="562"/>
      <c r="FS510" s="562"/>
      <c r="FT510" s="562"/>
      <c r="FU510" s="562"/>
      <c r="FV510" s="562"/>
      <c r="FW510" s="562"/>
      <c r="FX510" s="562"/>
      <c r="FY510" s="562"/>
      <c r="FZ510" s="562"/>
      <c r="GA510" s="562"/>
      <c r="GB510" s="562"/>
      <c r="GC510" s="562"/>
      <c r="GD510" s="562"/>
      <c r="GE510" s="562"/>
      <c r="GF510" s="562"/>
      <c r="GG510" s="562"/>
      <c r="GH510" s="562"/>
      <c r="GI510" s="562"/>
      <c r="GJ510" s="562"/>
      <c r="GK510" s="562"/>
      <c r="GL510" s="562"/>
      <c r="GM510" s="562"/>
      <c r="GN510" s="562"/>
      <c r="GO510" s="562"/>
      <c r="GP510" s="562"/>
      <c r="GQ510" s="562"/>
      <c r="GR510" s="562"/>
      <c r="GS510" s="562"/>
      <c r="GT510" s="562"/>
      <c r="GU510" s="562"/>
      <c r="GV510" s="562"/>
      <c r="GW510" s="562"/>
      <c r="GX510" s="562"/>
      <c r="GY510" s="562"/>
      <c r="GZ510" s="562"/>
      <c r="HA510" s="562"/>
      <c r="HB510" s="562"/>
      <c r="HC510" s="562"/>
      <c r="HD510" s="562"/>
      <c r="HE510" s="562"/>
      <c r="HF510" s="562"/>
      <c r="HG510" s="562"/>
      <c r="HH510" s="562"/>
      <c r="HI510" s="562"/>
      <c r="HJ510" s="562"/>
      <c r="HK510" s="562"/>
      <c r="HL510" s="562"/>
      <c r="HM510" s="562"/>
      <c r="HN510" s="562"/>
      <c r="HO510" s="562"/>
      <c r="HP510" s="562"/>
      <c r="HQ510" s="562"/>
      <c r="HR510" s="562"/>
      <c r="HS510" s="562"/>
      <c r="HT510" s="562"/>
      <c r="HU510" s="562"/>
      <c r="HV510" s="562"/>
      <c r="HW510" s="562"/>
      <c r="HX510" s="562"/>
      <c r="HY510" s="562"/>
      <c r="HZ510" s="562"/>
      <c r="IA510" s="562"/>
      <c r="IB510" s="562"/>
      <c r="IC510" s="562"/>
      <c r="ID510" s="562"/>
      <c r="IE510" s="562"/>
      <c r="IF510" s="562"/>
      <c r="IG510" s="562"/>
      <c r="IH510" s="562"/>
      <c r="II510" s="562"/>
      <c r="IJ510" s="562"/>
      <c r="IK510" s="562"/>
      <c r="IL510" s="562"/>
      <c r="IM510" s="562"/>
      <c r="IN510" s="562"/>
      <c r="IO510" s="562"/>
      <c r="IP510" s="562"/>
      <c r="IQ510" s="562"/>
      <c r="IR510" s="562"/>
      <c r="IS510" s="562"/>
      <c r="IT510" s="562"/>
      <c r="IU510" s="562"/>
      <c r="IV510" s="562"/>
      <c r="IW510" s="562"/>
      <c r="IX510" s="562"/>
      <c r="IY510" s="562"/>
      <c r="IZ510" s="562"/>
      <c r="JA510" s="562"/>
      <c r="JB510" s="562"/>
      <c r="JC510" s="562"/>
      <c r="JD510" s="562"/>
      <c r="JE510" s="562"/>
      <c r="JF510" s="562"/>
      <c r="JG510" s="562"/>
      <c r="JH510" s="562"/>
    </row>
    <row r="511" spans="1:268" ht="39.75" customHeight="1" x14ac:dyDescent="0.25">
      <c r="A511" s="83"/>
      <c r="B511" s="83" t="s">
        <v>473</v>
      </c>
      <c r="C511" s="95">
        <v>11140083</v>
      </c>
      <c r="D511" s="96">
        <v>40260</v>
      </c>
      <c r="E511" s="96">
        <v>40260</v>
      </c>
      <c r="F511" s="96">
        <v>43913</v>
      </c>
      <c r="G511" s="96">
        <v>41274</v>
      </c>
      <c r="H511" s="96" t="s">
        <v>4565</v>
      </c>
      <c r="I511" s="325" t="s">
        <v>595</v>
      </c>
      <c r="J511" s="325"/>
      <c r="K511" s="325" t="s">
        <v>55</v>
      </c>
      <c r="L511" s="348" t="s">
        <v>1376</v>
      </c>
      <c r="M511" s="83" t="s">
        <v>57</v>
      </c>
      <c r="N511" s="83" t="s">
        <v>58</v>
      </c>
      <c r="O511" s="83" t="s">
        <v>52</v>
      </c>
      <c r="P511" s="94">
        <v>27632</v>
      </c>
      <c r="Q511" s="83"/>
      <c r="R511" s="83" t="s">
        <v>4623</v>
      </c>
      <c r="S511" s="83" t="s">
        <v>58</v>
      </c>
      <c r="T511" s="83" t="s">
        <v>52</v>
      </c>
      <c r="U511" s="83">
        <v>27632</v>
      </c>
      <c r="V511" s="83"/>
      <c r="W511" s="83" t="s">
        <v>2436</v>
      </c>
      <c r="X511" s="83"/>
      <c r="Y511" s="83"/>
      <c r="Z511" s="83" t="s">
        <v>467</v>
      </c>
      <c r="AA511" s="83" t="s">
        <v>540</v>
      </c>
      <c r="AB511" s="47">
        <v>0.37</v>
      </c>
      <c r="AC511" s="83">
        <v>350</v>
      </c>
      <c r="AD511" s="111">
        <v>5500000</v>
      </c>
      <c r="AE511" s="83"/>
      <c r="AF511" s="111">
        <v>5500000</v>
      </c>
      <c r="AG511" s="83"/>
      <c r="AH511" s="83"/>
      <c r="AI511" s="83"/>
      <c r="AJ511" s="83"/>
      <c r="AK511" s="83"/>
      <c r="AL511" s="83"/>
      <c r="AM511" s="83"/>
      <c r="AN511" s="83"/>
      <c r="AO511" s="83">
        <v>35</v>
      </c>
      <c r="AP511" s="83"/>
      <c r="AQ511" s="83"/>
      <c r="AR511" s="83"/>
      <c r="AS511" s="83" t="s">
        <v>4084</v>
      </c>
      <c r="AT511" s="83">
        <v>4611785</v>
      </c>
      <c r="AU511" s="83">
        <v>8556090.1500000004</v>
      </c>
      <c r="AV511" s="83">
        <v>855</v>
      </c>
      <c r="AW511" s="83" t="s">
        <v>6924</v>
      </c>
      <c r="AX511" s="83" t="s">
        <v>6925</v>
      </c>
      <c r="AY511" s="83">
        <v>42</v>
      </c>
      <c r="AZ511" s="83">
        <v>46</v>
      </c>
      <c r="BA511" s="83">
        <v>11.2</v>
      </c>
      <c r="BB511" s="83">
        <v>24</v>
      </c>
      <c r="BC511" s="83">
        <v>1</v>
      </c>
      <c r="BD511" s="83">
        <v>32.700000000000003</v>
      </c>
      <c r="BE511" s="83">
        <f t="shared" si="90"/>
        <v>42.769777777777776</v>
      </c>
      <c r="BF511" s="83">
        <f t="shared" si="91"/>
        <v>24.025749999999999</v>
      </c>
      <c r="BG511" s="110"/>
      <c r="BH511" s="83"/>
      <c r="BI511" s="83"/>
      <c r="BJ511" s="96"/>
      <c r="BK511" s="83"/>
      <c r="BL511" s="96"/>
      <c r="BM511" s="83">
        <v>271</v>
      </c>
      <c r="BN511" s="83"/>
      <c r="BO511" s="83"/>
      <c r="BP511" s="83"/>
      <c r="BQ511" s="83"/>
      <c r="BR511" s="83"/>
      <c r="BS511" s="110" t="s">
        <v>1936</v>
      </c>
    </row>
    <row r="512" spans="1:268" ht="39.75" customHeight="1" x14ac:dyDescent="0.25">
      <c r="A512" s="83" t="s">
        <v>3387</v>
      </c>
      <c r="B512" s="83" t="s">
        <v>1937</v>
      </c>
      <c r="C512" s="95">
        <v>11140084</v>
      </c>
      <c r="D512" s="96">
        <v>40262</v>
      </c>
      <c r="E512" s="96">
        <v>40262</v>
      </c>
      <c r="F512" s="96">
        <v>43915</v>
      </c>
      <c r="G512" s="96">
        <v>41274</v>
      </c>
      <c r="H512" s="96" t="s">
        <v>498</v>
      </c>
      <c r="I512" s="325" t="s">
        <v>1054</v>
      </c>
      <c r="J512" s="325"/>
      <c r="K512" s="325" t="s">
        <v>37</v>
      </c>
      <c r="L512" s="348" t="s">
        <v>1938</v>
      </c>
      <c r="M512" s="83" t="s">
        <v>277</v>
      </c>
      <c r="N512" s="83" t="s">
        <v>106</v>
      </c>
      <c r="O512" s="83" t="s">
        <v>72</v>
      </c>
      <c r="P512" s="94">
        <v>20300</v>
      </c>
      <c r="Q512" s="83" t="s">
        <v>7799</v>
      </c>
      <c r="R512" s="83" t="s">
        <v>277</v>
      </c>
      <c r="S512" s="83" t="s">
        <v>106</v>
      </c>
      <c r="T512" s="83" t="s">
        <v>72</v>
      </c>
      <c r="U512" s="83">
        <v>20300</v>
      </c>
      <c r="V512" s="83" t="s">
        <v>7797</v>
      </c>
      <c r="W512" s="83" t="s">
        <v>2919</v>
      </c>
      <c r="X512" s="83">
        <v>600</v>
      </c>
      <c r="Y512" s="83">
        <v>9.25</v>
      </c>
      <c r="Z512" s="83" t="s">
        <v>467</v>
      </c>
      <c r="AA512" s="83" t="s">
        <v>540</v>
      </c>
      <c r="AB512" s="47">
        <v>4.3499999999999996</v>
      </c>
      <c r="AC512" s="427" t="s">
        <v>8260</v>
      </c>
      <c r="AD512" s="83">
        <v>180000000</v>
      </c>
      <c r="AE512" s="83"/>
      <c r="AF512" s="83">
        <v>180000000</v>
      </c>
      <c r="AG512" s="83"/>
      <c r="AH512" s="83"/>
      <c r="AI512" s="83"/>
      <c r="AJ512" s="83"/>
      <c r="AK512" s="83"/>
      <c r="AL512" s="83"/>
      <c r="AM512" s="83"/>
      <c r="AN512" s="83"/>
      <c r="AO512" s="83">
        <v>435</v>
      </c>
      <c r="AP512" s="83"/>
      <c r="AQ512" s="83" t="s">
        <v>47</v>
      </c>
      <c r="AR512" s="83" t="s">
        <v>1147</v>
      </c>
      <c r="AS512" s="83" t="s">
        <v>1935</v>
      </c>
      <c r="AT512" s="83"/>
      <c r="AU512" s="83"/>
      <c r="AV512" s="83"/>
      <c r="AW512" s="83" t="s">
        <v>6745</v>
      </c>
      <c r="AX512" s="83" t="s">
        <v>6746</v>
      </c>
      <c r="AY512" s="83">
        <v>42</v>
      </c>
      <c r="AZ512" s="83">
        <v>57</v>
      </c>
      <c r="BA512" s="83">
        <v>37.83</v>
      </c>
      <c r="BB512" s="83">
        <v>24</v>
      </c>
      <c r="BC512" s="83">
        <v>51</v>
      </c>
      <c r="BD512" s="83">
        <v>9.49</v>
      </c>
      <c r="BE512" s="83">
        <f t="shared" si="90"/>
        <v>42.960508333333337</v>
      </c>
      <c r="BF512" s="83">
        <f t="shared" si="91"/>
        <v>24.852636111111114</v>
      </c>
      <c r="BG512" s="110" t="s">
        <v>47</v>
      </c>
      <c r="BH512" s="83"/>
      <c r="BI512" s="83">
        <v>869</v>
      </c>
      <c r="BJ512" s="96">
        <v>41180</v>
      </c>
      <c r="BK512" s="83"/>
      <c r="BL512" s="96"/>
      <c r="BM512" s="83"/>
      <c r="BN512" s="83"/>
      <c r="BO512" s="83"/>
      <c r="BP512" s="83"/>
      <c r="BQ512" s="83"/>
      <c r="BR512" s="83"/>
      <c r="BS512" s="110" t="s">
        <v>1939</v>
      </c>
    </row>
    <row r="513" spans="1:72" ht="39.75" customHeight="1" x14ac:dyDescent="0.25">
      <c r="A513" s="20"/>
      <c r="B513" s="20" t="s">
        <v>8952</v>
      </c>
      <c r="C513" s="22">
        <v>11140084</v>
      </c>
      <c r="D513" s="23">
        <v>40262</v>
      </c>
      <c r="E513" s="23">
        <v>40262</v>
      </c>
      <c r="F513" s="23">
        <v>47567</v>
      </c>
      <c r="G513" s="23">
        <v>42004</v>
      </c>
      <c r="H513" s="23" t="s">
        <v>498</v>
      </c>
      <c r="I513" s="324" t="s">
        <v>1054</v>
      </c>
      <c r="J513" s="324" t="s">
        <v>7652</v>
      </c>
      <c r="K513" s="324" t="s">
        <v>37</v>
      </c>
      <c r="L513" s="347" t="s">
        <v>1938</v>
      </c>
      <c r="M513" s="20" t="s">
        <v>277</v>
      </c>
      <c r="N513" s="20" t="s">
        <v>106</v>
      </c>
      <c r="O513" s="20" t="s">
        <v>72</v>
      </c>
      <c r="P513" s="21">
        <v>20300</v>
      </c>
      <c r="Q513" s="20" t="s">
        <v>7799</v>
      </c>
      <c r="R513" s="20" t="s">
        <v>277</v>
      </c>
      <c r="S513" s="20" t="s">
        <v>106</v>
      </c>
      <c r="T513" s="20" t="s">
        <v>72</v>
      </c>
      <c r="U513" s="20">
        <v>20300</v>
      </c>
      <c r="V513" s="20" t="s">
        <v>7797</v>
      </c>
      <c r="W513" s="20" t="s">
        <v>2919</v>
      </c>
      <c r="X513" s="20">
        <v>600</v>
      </c>
      <c r="Y513" s="20">
        <v>9.25</v>
      </c>
      <c r="Z513" s="20" t="s">
        <v>467</v>
      </c>
      <c r="AA513" s="20" t="s">
        <v>540</v>
      </c>
      <c r="AB513" s="34">
        <v>2.6320000000000001</v>
      </c>
      <c r="AC513" s="429" t="s">
        <v>8260</v>
      </c>
      <c r="AD513" s="20">
        <v>180000000</v>
      </c>
      <c r="AE513" s="20"/>
      <c r="AF513" s="20">
        <v>180000000</v>
      </c>
      <c r="AG513" s="20"/>
      <c r="AH513" s="20"/>
      <c r="AI513" s="20"/>
      <c r="AJ513" s="20"/>
      <c r="AK513" s="20"/>
      <c r="AL513" s="20"/>
      <c r="AM513" s="20"/>
      <c r="AN513" s="20"/>
      <c r="AO513" s="20">
        <v>435</v>
      </c>
      <c r="AP513" s="20"/>
      <c r="AQ513" s="20" t="s">
        <v>47</v>
      </c>
      <c r="AR513" s="20" t="s">
        <v>1147</v>
      </c>
      <c r="AS513" s="20" t="s">
        <v>467</v>
      </c>
      <c r="AT513" s="20"/>
      <c r="AU513" s="20"/>
      <c r="AV513" s="20">
        <v>308.7</v>
      </c>
      <c r="AW513" s="20" t="s">
        <v>8953</v>
      </c>
      <c r="AX513" s="20" t="s">
        <v>8954</v>
      </c>
      <c r="AY513" s="20">
        <v>42</v>
      </c>
      <c r="AZ513" s="20">
        <v>57</v>
      </c>
      <c r="BA513" s="20">
        <v>33.659999999999997</v>
      </c>
      <c r="BB513" s="20">
        <v>24</v>
      </c>
      <c r="BC513" s="20">
        <v>51</v>
      </c>
      <c r="BD513" s="20">
        <v>2.06</v>
      </c>
      <c r="BE513" s="20">
        <f t="shared" si="90"/>
        <v>42.959350000000001</v>
      </c>
      <c r="BF513" s="20">
        <f t="shared" si="91"/>
        <v>24.850572222222223</v>
      </c>
      <c r="BG513" s="24" t="s">
        <v>47</v>
      </c>
      <c r="BH513" s="20"/>
      <c r="BI513" s="20">
        <v>3004</v>
      </c>
      <c r="BJ513" s="23">
        <v>44369</v>
      </c>
      <c r="BK513" s="20">
        <v>3004</v>
      </c>
      <c r="BL513" s="23">
        <v>44369</v>
      </c>
      <c r="BM513" s="20"/>
      <c r="BN513" s="20"/>
      <c r="BO513" s="20"/>
      <c r="BP513" s="20"/>
      <c r="BQ513" s="20"/>
      <c r="BR513" s="20"/>
      <c r="BS513" s="24"/>
      <c r="BT513" s="551"/>
    </row>
    <row r="514" spans="1:72" ht="39.75" customHeight="1" x14ac:dyDescent="0.25">
      <c r="A514" s="42"/>
      <c r="B514" s="20" t="s">
        <v>8952</v>
      </c>
      <c r="C514" s="22">
        <v>11140084</v>
      </c>
      <c r="D514" s="23">
        <v>40262</v>
      </c>
      <c r="E514" s="23">
        <v>40262</v>
      </c>
      <c r="F514" s="23">
        <v>47567</v>
      </c>
      <c r="G514" s="23">
        <v>42004</v>
      </c>
      <c r="H514" s="23" t="s">
        <v>498</v>
      </c>
      <c r="I514" s="324" t="s">
        <v>1054</v>
      </c>
      <c r="J514" s="324" t="s">
        <v>7652</v>
      </c>
      <c r="K514" s="324" t="s">
        <v>37</v>
      </c>
      <c r="L514" s="347" t="s">
        <v>1938</v>
      </c>
      <c r="M514" s="20" t="s">
        <v>277</v>
      </c>
      <c r="N514" s="20" t="s">
        <v>106</v>
      </c>
      <c r="O514" s="20" t="s">
        <v>72</v>
      </c>
      <c r="P514" s="21">
        <v>20300</v>
      </c>
      <c r="Q514" s="20" t="s">
        <v>7799</v>
      </c>
      <c r="R514" s="20" t="s">
        <v>277</v>
      </c>
      <c r="S514" s="20" t="s">
        <v>106</v>
      </c>
      <c r="T514" s="20" t="s">
        <v>72</v>
      </c>
      <c r="U514" s="20">
        <v>20300</v>
      </c>
      <c r="V514" s="20" t="s">
        <v>7797</v>
      </c>
      <c r="W514" s="20" t="s">
        <v>2919</v>
      </c>
      <c r="X514" s="20">
        <v>600</v>
      </c>
      <c r="Y514" s="20">
        <v>9.25</v>
      </c>
      <c r="Z514" s="20" t="s">
        <v>467</v>
      </c>
      <c r="AA514" s="20" t="s">
        <v>540</v>
      </c>
      <c r="AB514" s="41"/>
      <c r="AC514" s="436"/>
      <c r="AD514" s="42"/>
      <c r="AE514" s="42"/>
      <c r="AF514" s="42"/>
      <c r="AG514" s="42"/>
      <c r="AH514" s="42"/>
      <c r="AI514" s="42"/>
      <c r="AJ514" s="42"/>
      <c r="AK514" s="42"/>
      <c r="AL514" s="42"/>
      <c r="AM514" s="42"/>
      <c r="AN514" s="42"/>
      <c r="AO514" s="42"/>
      <c r="AP514" s="42"/>
      <c r="AQ514" s="42"/>
      <c r="AR514" s="42"/>
      <c r="AS514" s="20" t="s">
        <v>1935</v>
      </c>
      <c r="AT514" s="42"/>
      <c r="AU514" s="42"/>
      <c r="AV514" s="42"/>
      <c r="AW514" s="20" t="s">
        <v>6745</v>
      </c>
      <c r="AX514" s="20" t="s">
        <v>6746</v>
      </c>
      <c r="AY514" s="20">
        <v>42</v>
      </c>
      <c r="AZ514" s="20">
        <v>57</v>
      </c>
      <c r="BA514" s="20">
        <v>37.83</v>
      </c>
      <c r="BB514" s="20">
        <v>24</v>
      </c>
      <c r="BC514" s="20">
        <v>51</v>
      </c>
      <c r="BD514" s="20">
        <v>9.49</v>
      </c>
      <c r="BE514" s="20">
        <f t="shared" ref="BE514" si="98">AY514+AZ514/60+BA514/3600</f>
        <v>42.960508333333337</v>
      </c>
      <c r="BF514" s="20">
        <f t="shared" ref="BF514" si="99">BB514+BC514/60+BD514/3600</f>
        <v>24.852636111111114</v>
      </c>
      <c r="BG514" s="116" t="s">
        <v>47</v>
      </c>
      <c r="BH514" s="42"/>
      <c r="BI514" s="20">
        <v>3004</v>
      </c>
      <c r="BJ514" s="23">
        <v>44369</v>
      </c>
      <c r="BK514" s="20">
        <v>3004</v>
      </c>
      <c r="BL514" s="23">
        <v>44369</v>
      </c>
      <c r="BM514" s="42"/>
      <c r="BN514" s="42"/>
      <c r="BO514" s="42"/>
      <c r="BP514" s="42"/>
      <c r="BQ514" s="42"/>
      <c r="BR514" s="42"/>
      <c r="BS514" s="116"/>
      <c r="BT514" s="551"/>
    </row>
    <row r="515" spans="1:72" ht="39.75" customHeight="1" x14ac:dyDescent="0.25">
      <c r="A515" s="42" t="s">
        <v>3387</v>
      </c>
      <c r="B515" s="91" t="s">
        <v>1940</v>
      </c>
      <c r="C515" s="66">
        <v>11130053</v>
      </c>
      <c r="D515" s="131">
        <v>40266</v>
      </c>
      <c r="E515" s="131">
        <v>40266</v>
      </c>
      <c r="F515" s="131">
        <v>42722</v>
      </c>
      <c r="G515" s="131"/>
      <c r="H515" s="91" t="s">
        <v>971</v>
      </c>
      <c r="I515" s="132" t="s">
        <v>581</v>
      </c>
      <c r="J515" s="132"/>
      <c r="K515" s="132" t="s">
        <v>42</v>
      </c>
      <c r="L515" s="357" t="s">
        <v>1941</v>
      </c>
      <c r="M515" s="91" t="s">
        <v>1942</v>
      </c>
      <c r="N515" s="91" t="s">
        <v>278</v>
      </c>
      <c r="O515" s="91" t="s">
        <v>189</v>
      </c>
      <c r="P515" s="130">
        <v>54020</v>
      </c>
      <c r="Q515" s="91"/>
      <c r="R515" s="42" t="s">
        <v>1943</v>
      </c>
      <c r="S515" s="91" t="s">
        <v>278</v>
      </c>
      <c r="T515" s="91" t="s">
        <v>189</v>
      </c>
      <c r="U515" s="91">
        <v>54020</v>
      </c>
      <c r="V515" s="42" t="s">
        <v>1944</v>
      </c>
      <c r="W515" s="42" t="s">
        <v>381</v>
      </c>
      <c r="X515" s="42"/>
      <c r="Y515" s="42"/>
      <c r="Z515" s="42" t="s">
        <v>467</v>
      </c>
      <c r="AA515" s="42" t="s">
        <v>400</v>
      </c>
      <c r="AB515" s="501">
        <v>8.0000000000000002E-3</v>
      </c>
      <c r="AC515" s="91">
        <v>0.9</v>
      </c>
      <c r="AD515" s="91">
        <v>3000</v>
      </c>
      <c r="AE515" s="91"/>
      <c r="AF515" s="91"/>
      <c r="AG515" s="91">
        <v>3000</v>
      </c>
      <c r="AH515" s="91"/>
      <c r="AI515" s="91"/>
      <c r="AJ515" s="91"/>
      <c r="AK515" s="91"/>
      <c r="AL515" s="91"/>
      <c r="AM515" s="91"/>
      <c r="AN515" s="261"/>
      <c r="AO515" s="424">
        <v>1</v>
      </c>
      <c r="AP515" s="91"/>
      <c r="AQ515" s="91"/>
      <c r="AR515" s="91"/>
      <c r="AS515" s="91"/>
      <c r="AT515" s="91"/>
      <c r="AU515" s="91"/>
      <c r="AV515" s="91"/>
      <c r="AW515" s="42" t="s">
        <v>6747</v>
      </c>
      <c r="AX515" s="42" t="s">
        <v>6748</v>
      </c>
      <c r="AY515" s="91">
        <v>43</v>
      </c>
      <c r="AZ515" s="91">
        <v>44</v>
      </c>
      <c r="BA515" s="91">
        <v>25.4</v>
      </c>
      <c r="BB515" s="91">
        <v>23</v>
      </c>
      <c r="BC515" s="91">
        <v>57</v>
      </c>
      <c r="BD515" s="91">
        <v>4.5999999999999996</v>
      </c>
      <c r="BE515" s="91">
        <f t="shared" si="90"/>
        <v>43.740388888888887</v>
      </c>
      <c r="BF515" s="91">
        <f t="shared" si="91"/>
        <v>23.951277777777776</v>
      </c>
      <c r="BG515" s="132"/>
      <c r="BH515" s="42"/>
      <c r="BI515" s="42"/>
      <c r="BJ515" s="50"/>
      <c r="BK515" s="42"/>
      <c r="BL515" s="50"/>
      <c r="BM515" s="42"/>
      <c r="BN515" s="42"/>
      <c r="BO515" s="42"/>
      <c r="BP515" s="42"/>
      <c r="BQ515" s="42"/>
      <c r="BR515" s="42"/>
      <c r="BS515" s="132"/>
    </row>
    <row r="516" spans="1:72" ht="39.75" customHeight="1" x14ac:dyDescent="0.25">
      <c r="A516" s="83" t="s">
        <v>3387</v>
      </c>
      <c r="B516" s="83" t="s">
        <v>1945</v>
      </c>
      <c r="C516" s="95">
        <v>11130054</v>
      </c>
      <c r="D516" s="96">
        <v>40268</v>
      </c>
      <c r="E516" s="96">
        <v>40268</v>
      </c>
      <c r="F516" s="96">
        <v>42459</v>
      </c>
      <c r="G516" s="96"/>
      <c r="H516" s="96" t="s">
        <v>490</v>
      </c>
      <c r="I516" s="325" t="s">
        <v>881</v>
      </c>
      <c r="J516" s="325"/>
      <c r="K516" s="325" t="s">
        <v>55</v>
      </c>
      <c r="L516" s="348" t="s">
        <v>1946</v>
      </c>
      <c r="M516" s="83" t="s">
        <v>509</v>
      </c>
      <c r="N516" s="83" t="s">
        <v>55</v>
      </c>
      <c r="O516" s="83" t="s">
        <v>76</v>
      </c>
      <c r="P516" s="94">
        <v>55782</v>
      </c>
      <c r="Q516" s="83" t="s">
        <v>1947</v>
      </c>
      <c r="R516" s="83" t="s">
        <v>509</v>
      </c>
      <c r="S516" s="83" t="s">
        <v>55</v>
      </c>
      <c r="T516" s="83" t="s">
        <v>76</v>
      </c>
      <c r="U516" s="83">
        <v>55782</v>
      </c>
      <c r="V516" s="83" t="s">
        <v>1947</v>
      </c>
      <c r="W516" s="83"/>
      <c r="X516" s="83"/>
      <c r="Y516" s="83"/>
      <c r="Z516" s="83" t="s">
        <v>467</v>
      </c>
      <c r="AA516" s="83" t="s">
        <v>1518</v>
      </c>
      <c r="AB516" s="47">
        <v>57.88</v>
      </c>
      <c r="AC516" s="427">
        <v>4</v>
      </c>
      <c r="AD516" s="83">
        <v>15000</v>
      </c>
      <c r="AE516" s="83"/>
      <c r="AF516" s="83"/>
      <c r="AG516" s="83">
        <v>15000</v>
      </c>
      <c r="AH516" s="83"/>
      <c r="AI516" s="83"/>
      <c r="AJ516" s="83"/>
      <c r="AK516" s="83"/>
      <c r="AL516" s="83"/>
      <c r="AM516" s="83"/>
      <c r="AN516" s="83">
        <v>10500</v>
      </c>
      <c r="AO516" s="83"/>
      <c r="AP516" s="83"/>
      <c r="AQ516" s="83"/>
      <c r="AR516" s="83"/>
      <c r="AS516" s="83" t="s">
        <v>1061</v>
      </c>
      <c r="AT516" s="83"/>
      <c r="AU516" s="83"/>
      <c r="AV516" s="83"/>
      <c r="AW516" s="83" t="s">
        <v>6749</v>
      </c>
      <c r="AX516" s="83" t="s">
        <v>6750</v>
      </c>
      <c r="AY516" s="83">
        <v>43</v>
      </c>
      <c r="AZ516" s="83">
        <v>28</v>
      </c>
      <c r="BA516" s="83">
        <v>21.32</v>
      </c>
      <c r="BB516" s="83">
        <v>24</v>
      </c>
      <c r="BC516" s="83">
        <v>15</v>
      </c>
      <c r="BD516" s="83">
        <v>3.69</v>
      </c>
      <c r="BE516" s="83">
        <f t="shared" si="90"/>
        <v>43.472588888888893</v>
      </c>
      <c r="BF516" s="83">
        <f t="shared" si="91"/>
        <v>24.251024999999998</v>
      </c>
      <c r="BG516" s="110"/>
      <c r="BH516" s="83"/>
      <c r="BI516" s="83"/>
      <c r="BJ516" s="96"/>
      <c r="BK516" s="83"/>
      <c r="BL516" s="96"/>
      <c r="BM516" s="83">
        <v>471</v>
      </c>
      <c r="BN516" s="83">
        <v>42408</v>
      </c>
      <c r="BO516" s="83"/>
      <c r="BP516" s="83"/>
      <c r="BQ516" s="83"/>
      <c r="BR516" s="83"/>
      <c r="BS516" s="110" t="s">
        <v>5517</v>
      </c>
    </row>
    <row r="517" spans="1:72" ht="39.75" customHeight="1" x14ac:dyDescent="0.25">
      <c r="A517" s="83"/>
      <c r="B517" s="83" t="s">
        <v>1945</v>
      </c>
      <c r="C517" s="95">
        <v>11130054</v>
      </c>
      <c r="D517" s="96">
        <v>40268</v>
      </c>
      <c r="E517" s="96">
        <v>40268</v>
      </c>
      <c r="F517" s="96">
        <v>42459</v>
      </c>
      <c r="G517" s="96"/>
      <c r="H517" s="96" t="s">
        <v>490</v>
      </c>
      <c r="I517" s="325" t="s">
        <v>881</v>
      </c>
      <c r="J517" s="325"/>
      <c r="K517" s="325" t="s">
        <v>55</v>
      </c>
      <c r="L517" s="348" t="s">
        <v>1946</v>
      </c>
      <c r="M517" s="83" t="s">
        <v>509</v>
      </c>
      <c r="N517" s="83" t="s">
        <v>55</v>
      </c>
      <c r="O517" s="83" t="s">
        <v>76</v>
      </c>
      <c r="P517" s="94">
        <v>55782</v>
      </c>
      <c r="Q517" s="83" t="s">
        <v>1947</v>
      </c>
      <c r="R517" s="83" t="s">
        <v>509</v>
      </c>
      <c r="S517" s="83" t="s">
        <v>55</v>
      </c>
      <c r="T517" s="83" t="s">
        <v>76</v>
      </c>
      <c r="U517" s="83">
        <v>55782</v>
      </c>
      <c r="V517" s="83" t="s">
        <v>1947</v>
      </c>
      <c r="W517" s="83"/>
      <c r="X517" s="83"/>
      <c r="Y517" s="83"/>
      <c r="Z517" s="83" t="s">
        <v>466</v>
      </c>
      <c r="AA517" s="83" t="s">
        <v>1518</v>
      </c>
      <c r="AB517" s="47">
        <v>57.88</v>
      </c>
      <c r="AC517" s="427">
        <v>4</v>
      </c>
      <c r="AD517" s="427">
        <v>15000</v>
      </c>
      <c r="AE517" s="427"/>
      <c r="AF517" s="427"/>
      <c r="AG517" s="427">
        <v>15000</v>
      </c>
      <c r="AH517" s="83"/>
      <c r="AI517" s="83"/>
      <c r="AJ517" s="83"/>
      <c r="AK517" s="83"/>
      <c r="AL517" s="83"/>
      <c r="AM517" s="83"/>
      <c r="AN517" s="427">
        <v>10500</v>
      </c>
      <c r="AO517" s="83"/>
      <c r="AP517" s="83"/>
      <c r="AQ517" s="83"/>
      <c r="AR517" s="83"/>
      <c r="AS517" s="83" t="s">
        <v>1948</v>
      </c>
      <c r="AT517" s="83"/>
      <c r="AU517" s="83"/>
      <c r="AV517" s="83"/>
      <c r="AW517" s="83" t="s">
        <v>6751</v>
      </c>
      <c r="AX517" s="83" t="s">
        <v>6752</v>
      </c>
      <c r="AY517" s="83">
        <v>43</v>
      </c>
      <c r="AZ517" s="83">
        <v>28</v>
      </c>
      <c r="BA517" s="83">
        <v>22.4</v>
      </c>
      <c r="BB517" s="83">
        <v>24</v>
      </c>
      <c r="BC517" s="83">
        <v>15</v>
      </c>
      <c r="BD517" s="83">
        <v>5.53</v>
      </c>
      <c r="BE517" s="83">
        <f t="shared" si="90"/>
        <v>43.472888888888889</v>
      </c>
      <c r="BF517" s="83">
        <f t="shared" si="91"/>
        <v>24.251536111111111</v>
      </c>
      <c r="BG517" s="110"/>
      <c r="BH517" s="83"/>
      <c r="BI517" s="83"/>
      <c r="BJ517" s="96"/>
      <c r="BK517" s="83"/>
      <c r="BL517" s="96"/>
      <c r="BM517" s="83"/>
      <c r="BN517" s="83"/>
      <c r="BO517" s="83"/>
      <c r="BP517" s="83"/>
      <c r="BQ517" s="83"/>
      <c r="BR517" s="83"/>
      <c r="BS517" s="110"/>
    </row>
    <row r="518" spans="1:72" ht="39.75" customHeight="1" x14ac:dyDescent="0.25">
      <c r="A518" s="83"/>
      <c r="B518" s="83" t="s">
        <v>1949</v>
      </c>
      <c r="C518" s="95">
        <v>11160046</v>
      </c>
      <c r="D518" s="96">
        <v>40268</v>
      </c>
      <c r="E518" s="96">
        <v>40268</v>
      </c>
      <c r="F518" s="96">
        <v>43555</v>
      </c>
      <c r="G518" s="96"/>
      <c r="H518" s="96" t="s">
        <v>859</v>
      </c>
      <c r="I518" s="325" t="s">
        <v>1022</v>
      </c>
      <c r="J518" s="325"/>
      <c r="K518" s="325" t="s">
        <v>37</v>
      </c>
      <c r="L518" s="348" t="s">
        <v>4085</v>
      </c>
      <c r="M518" s="83" t="s">
        <v>227</v>
      </c>
      <c r="N518" s="83" t="s">
        <v>79</v>
      </c>
      <c r="O518" s="83" t="s">
        <v>45</v>
      </c>
      <c r="P518" s="94">
        <v>7716</v>
      </c>
      <c r="Q518" s="83"/>
      <c r="R518" s="83" t="s">
        <v>227</v>
      </c>
      <c r="S518" s="83" t="s">
        <v>79</v>
      </c>
      <c r="T518" s="83" t="s">
        <v>45</v>
      </c>
      <c r="U518" s="83">
        <v>7716</v>
      </c>
      <c r="V518" s="83" t="s">
        <v>1950</v>
      </c>
      <c r="W518" s="83" t="s">
        <v>1951</v>
      </c>
      <c r="X518" s="83"/>
      <c r="Y518" s="83"/>
      <c r="Z518" s="83" t="s">
        <v>467</v>
      </c>
      <c r="AA518" s="83" t="s">
        <v>359</v>
      </c>
      <c r="AB518" s="47">
        <v>5.109</v>
      </c>
      <c r="AC518" s="83">
        <v>5</v>
      </c>
      <c r="AD518" s="83">
        <v>28620</v>
      </c>
      <c r="AE518" s="83"/>
      <c r="AF518" s="83"/>
      <c r="AG518" s="83"/>
      <c r="AH518" s="83"/>
      <c r="AI518" s="83"/>
      <c r="AJ518" s="83"/>
      <c r="AK518" s="83"/>
      <c r="AL518" s="83">
        <v>28620</v>
      </c>
      <c r="AM518" s="83"/>
      <c r="AN518" s="83"/>
      <c r="AO518" s="83"/>
      <c r="AP518" s="83"/>
      <c r="AQ518" s="83"/>
      <c r="AR518" s="83"/>
      <c r="AS518" s="83" t="s">
        <v>1865</v>
      </c>
      <c r="AT518" s="83"/>
      <c r="AU518" s="83"/>
      <c r="AV518" s="83"/>
      <c r="AW518" s="83" t="s">
        <v>6753</v>
      </c>
      <c r="AX518" s="83" t="s">
        <v>6754</v>
      </c>
      <c r="AY518" s="83">
        <v>43</v>
      </c>
      <c r="AZ518" s="83">
        <v>11</v>
      </c>
      <c r="BA518" s="83">
        <v>44</v>
      </c>
      <c r="BB518" s="83">
        <v>25</v>
      </c>
      <c r="BC518" s="83">
        <v>16</v>
      </c>
      <c r="BD518" s="83">
        <v>31</v>
      </c>
      <c r="BE518" s="83">
        <f t="shared" ref="BE518:BE558" si="100">AY518+AZ518/60+BA518/3600</f>
        <v>43.195555555555551</v>
      </c>
      <c r="BF518" s="83">
        <f t="shared" ref="BF518:BF558" si="101">BB518+BC518/60+BD518/3600</f>
        <v>25.275277777777777</v>
      </c>
      <c r="BG518" s="110" t="s">
        <v>47</v>
      </c>
      <c r="BH518" s="83"/>
      <c r="BI518" s="83">
        <v>2428</v>
      </c>
      <c r="BJ518" s="96">
        <v>43235</v>
      </c>
      <c r="BK518" s="83"/>
      <c r="BL518" s="96"/>
      <c r="BM518" s="83"/>
      <c r="BN518" s="83"/>
      <c r="BO518" s="83"/>
      <c r="BP518" s="83"/>
      <c r="BQ518" s="83"/>
      <c r="BR518" s="83"/>
      <c r="BS518" s="110"/>
    </row>
    <row r="519" spans="1:72" ht="39.75" customHeight="1" x14ac:dyDescent="0.25">
      <c r="A519" s="59"/>
      <c r="B519" s="59" t="s">
        <v>1949</v>
      </c>
      <c r="C519" s="93">
        <v>11160046</v>
      </c>
      <c r="D519" s="60">
        <v>40268</v>
      </c>
      <c r="E519" s="60">
        <v>40268</v>
      </c>
      <c r="F519" s="60">
        <v>47938</v>
      </c>
      <c r="G519" s="60"/>
      <c r="H519" s="59" t="s">
        <v>859</v>
      </c>
      <c r="I519" s="108" t="s">
        <v>8057</v>
      </c>
      <c r="J519" s="108"/>
      <c r="K519" s="108" t="s">
        <v>37</v>
      </c>
      <c r="L519" s="343" t="s">
        <v>4085</v>
      </c>
      <c r="M519" s="59" t="s">
        <v>227</v>
      </c>
      <c r="N519" s="59" t="s">
        <v>79</v>
      </c>
      <c r="O519" s="59" t="s">
        <v>45</v>
      </c>
      <c r="P519" s="62">
        <v>7716</v>
      </c>
      <c r="Q519" s="59"/>
      <c r="R519" s="59" t="s">
        <v>227</v>
      </c>
      <c r="S519" s="59" t="s">
        <v>79</v>
      </c>
      <c r="T519" s="59" t="s">
        <v>45</v>
      </c>
      <c r="U519" s="59">
        <v>7716</v>
      </c>
      <c r="V519" s="59" t="s">
        <v>1950</v>
      </c>
      <c r="W519" s="59" t="s">
        <v>1951</v>
      </c>
      <c r="X519" s="63"/>
      <c r="Y519" s="63"/>
      <c r="Z519" s="59" t="s">
        <v>467</v>
      </c>
      <c r="AA519" s="59" t="s">
        <v>359</v>
      </c>
      <c r="AB519" s="148">
        <v>5.109</v>
      </c>
      <c r="AC519" s="59">
        <v>22</v>
      </c>
      <c r="AD519" s="59">
        <v>254337</v>
      </c>
      <c r="AE519" s="59"/>
      <c r="AF519" s="59"/>
      <c r="AG519" s="59"/>
      <c r="AH519" s="59"/>
      <c r="AI519" s="59"/>
      <c r="AJ519" s="59"/>
      <c r="AK519" s="59"/>
      <c r="AL519" s="59">
        <v>254337</v>
      </c>
      <c r="AM519" s="59"/>
      <c r="AN519" s="59"/>
      <c r="AO519" s="59"/>
      <c r="AP519" s="59"/>
      <c r="AQ519" s="59"/>
      <c r="AR519" s="59"/>
      <c r="AS519" s="59" t="s">
        <v>1865</v>
      </c>
      <c r="AT519" s="59"/>
      <c r="AU519" s="59"/>
      <c r="AV519" s="59"/>
      <c r="AW519" s="59" t="s">
        <v>6753</v>
      </c>
      <c r="AX519" s="59" t="s">
        <v>6754</v>
      </c>
      <c r="AY519" s="59">
        <v>43</v>
      </c>
      <c r="AZ519" s="59">
        <v>11</v>
      </c>
      <c r="BA519" s="59">
        <v>44</v>
      </c>
      <c r="BB519" s="59">
        <v>25</v>
      </c>
      <c r="BC519" s="59">
        <v>16</v>
      </c>
      <c r="BD519" s="59">
        <v>31</v>
      </c>
      <c r="BE519" s="59">
        <v>43.195555555555551</v>
      </c>
      <c r="BF519" s="59">
        <v>25.275277777777777</v>
      </c>
      <c r="BG519" s="64" t="s">
        <v>47</v>
      </c>
      <c r="BH519" s="59"/>
      <c r="BI519" s="59">
        <v>3368</v>
      </c>
      <c r="BJ519" s="60">
        <v>44467</v>
      </c>
      <c r="BK519" s="59" t="s">
        <v>10621</v>
      </c>
      <c r="BL519" s="60" t="s">
        <v>10622</v>
      </c>
      <c r="BM519" s="59"/>
      <c r="BN519" s="59"/>
      <c r="BO519" s="59"/>
      <c r="BP519" s="59"/>
      <c r="BQ519" s="59"/>
      <c r="BR519" s="59"/>
      <c r="BS519" s="64"/>
    </row>
    <row r="520" spans="1:72" ht="39.75" customHeight="1" x14ac:dyDescent="0.25">
      <c r="A520" s="83"/>
      <c r="B520" s="83" t="s">
        <v>1952</v>
      </c>
      <c r="C520" s="95">
        <v>11140085</v>
      </c>
      <c r="D520" s="96">
        <v>40275</v>
      </c>
      <c r="E520" s="96">
        <v>40275</v>
      </c>
      <c r="F520" s="96">
        <v>43928</v>
      </c>
      <c r="G520" s="96">
        <v>41639</v>
      </c>
      <c r="H520" s="96" t="s">
        <v>490</v>
      </c>
      <c r="I520" s="325" t="s">
        <v>881</v>
      </c>
      <c r="J520" s="325"/>
      <c r="K520" s="325" t="s">
        <v>55</v>
      </c>
      <c r="L520" s="348" t="s">
        <v>1376</v>
      </c>
      <c r="M520" s="83" t="s">
        <v>263</v>
      </c>
      <c r="N520" s="83" t="s">
        <v>55</v>
      </c>
      <c r="O520" s="83" t="s">
        <v>76</v>
      </c>
      <c r="P520" s="94">
        <v>56493</v>
      </c>
      <c r="Q520" s="83"/>
      <c r="R520" s="83" t="s">
        <v>4630</v>
      </c>
      <c r="S520" s="83" t="s">
        <v>55</v>
      </c>
      <c r="T520" s="83" t="s">
        <v>76</v>
      </c>
      <c r="U520" s="83">
        <v>56493</v>
      </c>
      <c r="V520" s="83"/>
      <c r="W520" s="83" t="s">
        <v>2920</v>
      </c>
      <c r="X520" s="83"/>
      <c r="Y520" s="83"/>
      <c r="Z520" s="83" t="s">
        <v>467</v>
      </c>
      <c r="AA520" s="83" t="s">
        <v>540</v>
      </c>
      <c r="AB520" s="78">
        <v>60.2</v>
      </c>
      <c r="AC520" s="443">
        <v>80000</v>
      </c>
      <c r="AD520" s="425">
        <v>1614000000</v>
      </c>
      <c r="AE520" s="425"/>
      <c r="AF520" s="425">
        <v>1614000000</v>
      </c>
      <c r="AG520" s="83"/>
      <c r="AH520" s="83"/>
      <c r="AI520" s="83"/>
      <c r="AJ520" s="83"/>
      <c r="AK520" s="83"/>
      <c r="AL520" s="83"/>
      <c r="AM520" s="83"/>
      <c r="AN520" s="83"/>
      <c r="AO520" s="425">
        <v>6020</v>
      </c>
      <c r="AP520" s="83"/>
      <c r="AQ520" s="83"/>
      <c r="AR520" s="83"/>
      <c r="AS520" s="83" t="s">
        <v>1953</v>
      </c>
      <c r="AT520" s="83">
        <v>4720660.7419999996</v>
      </c>
      <c r="AU520" s="83">
        <v>8580711.7129999995</v>
      </c>
      <c r="AV520" s="83"/>
      <c r="AW520" s="83" t="s">
        <v>5854</v>
      </c>
      <c r="AX520" s="83" t="s">
        <v>5855</v>
      </c>
      <c r="AY520" s="83">
        <v>43</v>
      </c>
      <c r="AZ520" s="83">
        <v>25</v>
      </c>
      <c r="BA520" s="83">
        <v>3.6</v>
      </c>
      <c r="BB520" s="83">
        <v>24</v>
      </c>
      <c r="BC520" s="83">
        <v>13</v>
      </c>
      <c r="BD520" s="83">
        <v>57.5</v>
      </c>
      <c r="BE520" s="83">
        <f t="shared" si="100"/>
        <v>43.417666666666662</v>
      </c>
      <c r="BF520" s="83">
        <f t="shared" si="101"/>
        <v>24.232638888888886</v>
      </c>
      <c r="BG520" s="110" t="s">
        <v>47</v>
      </c>
      <c r="BH520" s="83" t="s">
        <v>47</v>
      </c>
      <c r="BI520" s="83"/>
      <c r="BJ520" s="96"/>
      <c r="BK520" s="83"/>
      <c r="BL520" s="96"/>
      <c r="BM520" s="83"/>
      <c r="BN520" s="83"/>
      <c r="BO520" s="83"/>
      <c r="BP520" s="83"/>
      <c r="BQ520" s="83"/>
      <c r="BR520" s="83"/>
      <c r="BS520" s="110" t="s">
        <v>1954</v>
      </c>
    </row>
    <row r="521" spans="1:72" ht="39.75" customHeight="1" x14ac:dyDescent="0.25">
      <c r="A521" s="87"/>
      <c r="B521" s="87" t="s">
        <v>1952</v>
      </c>
      <c r="C521" s="163">
        <v>11140085</v>
      </c>
      <c r="D521" s="134">
        <v>40275</v>
      </c>
      <c r="E521" s="134">
        <v>40275</v>
      </c>
      <c r="F521" s="134">
        <v>43928</v>
      </c>
      <c r="G521" s="134">
        <v>42735</v>
      </c>
      <c r="H521" s="87" t="s">
        <v>490</v>
      </c>
      <c r="I521" s="110" t="s">
        <v>881</v>
      </c>
      <c r="J521" s="110"/>
      <c r="K521" s="110" t="s">
        <v>55</v>
      </c>
      <c r="L521" s="115" t="s">
        <v>1376</v>
      </c>
      <c r="M521" s="87" t="s">
        <v>263</v>
      </c>
      <c r="N521" s="87" t="s">
        <v>55</v>
      </c>
      <c r="O521" s="87" t="s">
        <v>76</v>
      </c>
      <c r="P521" s="135">
        <v>56493</v>
      </c>
      <c r="Q521" s="87"/>
      <c r="R521" s="87" t="s">
        <v>4630</v>
      </c>
      <c r="S521" s="87" t="s">
        <v>55</v>
      </c>
      <c r="T521" s="87" t="s">
        <v>76</v>
      </c>
      <c r="U521" s="87">
        <v>56493</v>
      </c>
      <c r="V521" s="87"/>
      <c r="W521" s="83" t="s">
        <v>2920</v>
      </c>
      <c r="X521" s="87">
        <v>2000</v>
      </c>
      <c r="Y521" s="87">
        <v>4</v>
      </c>
      <c r="Z521" s="87" t="s">
        <v>467</v>
      </c>
      <c r="AA521" s="83" t="s">
        <v>540</v>
      </c>
      <c r="AB521" s="78">
        <v>60.2</v>
      </c>
      <c r="AC521" s="370">
        <v>80000</v>
      </c>
      <c r="AD521" s="87">
        <v>1614000000</v>
      </c>
      <c r="AE521" s="88"/>
      <c r="AF521" s="87">
        <v>1614000000</v>
      </c>
      <c r="AG521" s="88"/>
      <c r="AH521" s="88"/>
      <c r="AI521" s="88"/>
      <c r="AJ521" s="88"/>
      <c r="AK521" s="88"/>
      <c r="AL521" s="88"/>
      <c r="AM521" s="88"/>
      <c r="AN521" s="88"/>
      <c r="AO521" s="87">
        <v>6020</v>
      </c>
      <c r="AP521" s="87">
        <v>1.9</v>
      </c>
      <c r="AQ521" s="87"/>
      <c r="AR521" s="87"/>
      <c r="AS521" s="83" t="s">
        <v>1953</v>
      </c>
      <c r="AT521" s="87">
        <v>4720660.7419999996</v>
      </c>
      <c r="AU521" s="87">
        <v>8580711.7129999995</v>
      </c>
      <c r="AV521" s="87"/>
      <c r="AW521" s="83" t="s">
        <v>5854</v>
      </c>
      <c r="AX521" s="83" t="s">
        <v>5855</v>
      </c>
      <c r="AY521" s="83">
        <v>43</v>
      </c>
      <c r="AZ521" s="83">
        <v>25</v>
      </c>
      <c r="BA521" s="83">
        <v>3.6</v>
      </c>
      <c r="BB521" s="83">
        <v>24</v>
      </c>
      <c r="BC521" s="83">
        <v>13</v>
      </c>
      <c r="BD521" s="83">
        <v>57.5</v>
      </c>
      <c r="BE521" s="87">
        <f t="shared" si="100"/>
        <v>43.417666666666662</v>
      </c>
      <c r="BF521" s="87">
        <f t="shared" si="101"/>
        <v>24.232638888888886</v>
      </c>
      <c r="BG521" s="136" t="s">
        <v>38</v>
      </c>
      <c r="BH521" s="83" t="s">
        <v>47</v>
      </c>
      <c r="BI521" s="83"/>
      <c r="BJ521" s="96"/>
      <c r="BK521" s="83"/>
      <c r="BL521" s="96"/>
      <c r="BM521" s="83"/>
      <c r="BN521" s="83"/>
      <c r="BO521" s="83" t="s">
        <v>7421</v>
      </c>
      <c r="BP521" s="96">
        <v>42809</v>
      </c>
      <c r="BQ521" s="83"/>
      <c r="BR521" s="83"/>
      <c r="BS521" s="110" t="s">
        <v>7422</v>
      </c>
      <c r="BT521" s="551"/>
    </row>
    <row r="522" spans="1:72" ht="39.75" customHeight="1" x14ac:dyDescent="0.25">
      <c r="A522" s="20"/>
      <c r="B522" s="27" t="s">
        <v>1955</v>
      </c>
      <c r="C522" s="32">
        <v>11130055</v>
      </c>
      <c r="D522" s="33">
        <v>40289</v>
      </c>
      <c r="E522" s="33">
        <v>40289</v>
      </c>
      <c r="F522" s="33">
        <v>43942</v>
      </c>
      <c r="G522" s="33"/>
      <c r="H522" s="27" t="s">
        <v>490</v>
      </c>
      <c r="I522" s="35" t="s">
        <v>881</v>
      </c>
      <c r="J522" s="35"/>
      <c r="K522" s="35" t="s">
        <v>55</v>
      </c>
      <c r="L522" s="358" t="s">
        <v>1956</v>
      </c>
      <c r="M522" s="27" t="s">
        <v>1957</v>
      </c>
      <c r="N522" s="27" t="s">
        <v>256</v>
      </c>
      <c r="O522" s="27" t="s">
        <v>189</v>
      </c>
      <c r="P522" s="31">
        <v>32281</v>
      </c>
      <c r="Q522" s="20" t="s">
        <v>1958</v>
      </c>
      <c r="R522" s="27" t="s">
        <v>1957</v>
      </c>
      <c r="S522" s="27" t="s">
        <v>256</v>
      </c>
      <c r="T522" s="27" t="s">
        <v>189</v>
      </c>
      <c r="U522" s="27">
        <v>32281</v>
      </c>
      <c r="V522" s="20" t="s">
        <v>1959</v>
      </c>
      <c r="W522" s="20" t="s">
        <v>1960</v>
      </c>
      <c r="X522" s="20"/>
      <c r="Y522" s="20"/>
      <c r="Z522" s="20" t="s">
        <v>467</v>
      </c>
      <c r="AA522" s="27" t="s">
        <v>1117</v>
      </c>
      <c r="AB522" s="37">
        <v>39.08</v>
      </c>
      <c r="AC522" s="27">
        <v>10.029999999999999</v>
      </c>
      <c r="AD522" s="27">
        <v>4000</v>
      </c>
      <c r="AE522" s="27"/>
      <c r="AF522" s="27"/>
      <c r="AG522" s="27">
        <v>4000</v>
      </c>
      <c r="AH522" s="27"/>
      <c r="AI522" s="27"/>
      <c r="AJ522" s="27"/>
      <c r="AK522" s="27"/>
      <c r="AL522" s="27"/>
      <c r="AM522" s="27"/>
      <c r="AN522" s="27"/>
      <c r="AO522" s="27"/>
      <c r="AP522" s="27"/>
      <c r="AQ522" s="27"/>
      <c r="AR522" s="27"/>
      <c r="AS522" s="20" t="s">
        <v>5</v>
      </c>
      <c r="AT522" s="27"/>
      <c r="AU522" s="27"/>
      <c r="AV522" s="27"/>
      <c r="AW522" s="20" t="s">
        <v>6755</v>
      </c>
      <c r="AX522" s="20" t="s">
        <v>6756</v>
      </c>
      <c r="AY522" s="27">
        <v>43</v>
      </c>
      <c r="AZ522" s="27">
        <v>5</v>
      </c>
      <c r="BA522" s="27">
        <v>1</v>
      </c>
      <c r="BB522" s="27">
        <v>23</v>
      </c>
      <c r="BC522" s="27">
        <v>34</v>
      </c>
      <c r="BD522" s="27">
        <v>44.5</v>
      </c>
      <c r="BE522" s="27">
        <f t="shared" si="100"/>
        <v>43.083611111111111</v>
      </c>
      <c r="BF522" s="27">
        <f t="shared" si="101"/>
        <v>23.579027777777778</v>
      </c>
      <c r="BG522" s="35" t="s">
        <v>38</v>
      </c>
      <c r="BH522" s="20"/>
      <c r="BI522" s="20"/>
      <c r="BJ522" s="23"/>
      <c r="BK522" s="20"/>
      <c r="BL522" s="23"/>
      <c r="BM522" s="20"/>
      <c r="BN522" s="20"/>
      <c r="BO522" s="20"/>
      <c r="BP522" s="20"/>
      <c r="BQ522" s="20"/>
      <c r="BR522" s="20"/>
      <c r="BS522" s="35"/>
    </row>
    <row r="523" spans="1:72" ht="39.75" customHeight="1" x14ac:dyDescent="0.25">
      <c r="A523" s="83" t="s">
        <v>3387</v>
      </c>
      <c r="B523" s="83" t="s">
        <v>1961</v>
      </c>
      <c r="C523" s="95">
        <v>11420009</v>
      </c>
      <c r="D523" s="96">
        <v>40291</v>
      </c>
      <c r="E523" s="96">
        <v>40291</v>
      </c>
      <c r="F523" s="96">
        <v>42117</v>
      </c>
      <c r="G523" s="96"/>
      <c r="H523" s="96" t="s">
        <v>2921</v>
      </c>
      <c r="I523" s="110" t="s">
        <v>1962</v>
      </c>
      <c r="J523" s="110"/>
      <c r="K523" s="110" t="s">
        <v>70</v>
      </c>
      <c r="L523" s="348" t="s">
        <v>1963</v>
      </c>
      <c r="M523" s="83" t="s">
        <v>1964</v>
      </c>
      <c r="N523" s="83" t="s">
        <v>273</v>
      </c>
      <c r="O523" s="83" t="s">
        <v>273</v>
      </c>
      <c r="P523" s="94">
        <v>46454</v>
      </c>
      <c r="Q523" s="83" t="s">
        <v>2922</v>
      </c>
      <c r="R523" s="83" t="s">
        <v>2732</v>
      </c>
      <c r="S523" s="83" t="s">
        <v>273</v>
      </c>
      <c r="T523" s="83" t="s">
        <v>273</v>
      </c>
      <c r="U523" s="83">
        <v>46454</v>
      </c>
      <c r="V523" s="83"/>
      <c r="W523" s="83"/>
      <c r="X523" s="83"/>
      <c r="Y523" s="83"/>
      <c r="Z523" s="83" t="s">
        <v>467</v>
      </c>
      <c r="AA523" s="83" t="s">
        <v>17</v>
      </c>
      <c r="AB523" s="47"/>
      <c r="AC523" s="83">
        <v>15</v>
      </c>
      <c r="AD523" s="83">
        <v>43200</v>
      </c>
      <c r="AE523" s="83"/>
      <c r="AF523" s="83"/>
      <c r="AG523" s="83"/>
      <c r="AH523" s="83"/>
      <c r="AI523" s="83"/>
      <c r="AJ523" s="83">
        <v>43200</v>
      </c>
      <c r="AK523" s="83"/>
      <c r="AL523" s="83"/>
      <c r="AM523" s="83"/>
      <c r="AN523" s="83"/>
      <c r="AO523" s="427">
        <v>10</v>
      </c>
      <c r="AP523" s="83"/>
      <c r="AQ523" s="83"/>
      <c r="AR523" s="83"/>
      <c r="AS523" s="83"/>
      <c r="AT523" s="83"/>
      <c r="AU523" s="83"/>
      <c r="AV523" s="83"/>
      <c r="AW523" s="83" t="s">
        <v>6926</v>
      </c>
      <c r="AX523" s="83" t="s">
        <v>6927</v>
      </c>
      <c r="AY523" s="83">
        <v>43</v>
      </c>
      <c r="AZ523" s="83">
        <v>36</v>
      </c>
      <c r="BA523" s="83">
        <v>7.74</v>
      </c>
      <c r="BB523" s="83">
        <v>27</v>
      </c>
      <c r="BC523" s="83">
        <v>44</v>
      </c>
      <c r="BD523" s="83">
        <v>37.08</v>
      </c>
      <c r="BE523" s="83">
        <f t="shared" si="100"/>
        <v>43.602150000000002</v>
      </c>
      <c r="BF523" s="83">
        <f t="shared" si="101"/>
        <v>27.743633333333335</v>
      </c>
      <c r="BG523" s="110" t="s">
        <v>47</v>
      </c>
      <c r="BH523" s="83"/>
      <c r="BI523" s="83"/>
      <c r="BJ523" s="96"/>
      <c r="BK523" s="83"/>
      <c r="BL523" s="96"/>
      <c r="BM523" s="83"/>
      <c r="BN523" s="83"/>
      <c r="BO523" s="83"/>
      <c r="BP523" s="83"/>
      <c r="BQ523" s="83" t="s">
        <v>541</v>
      </c>
      <c r="BR523" s="96">
        <v>42061</v>
      </c>
      <c r="BS523" s="110" t="s">
        <v>7800</v>
      </c>
    </row>
    <row r="524" spans="1:72" ht="39.75" customHeight="1" x14ac:dyDescent="0.25">
      <c r="A524" s="83" t="s">
        <v>3387</v>
      </c>
      <c r="B524" s="83" t="s">
        <v>1934</v>
      </c>
      <c r="C524" s="95">
        <v>11140088</v>
      </c>
      <c r="D524" s="96">
        <v>40308</v>
      </c>
      <c r="E524" s="96">
        <v>40308</v>
      </c>
      <c r="F524" s="96">
        <v>42022</v>
      </c>
      <c r="G524" s="96">
        <v>41244</v>
      </c>
      <c r="H524" s="96" t="s">
        <v>490</v>
      </c>
      <c r="I524" s="110" t="s">
        <v>881</v>
      </c>
      <c r="J524" s="110"/>
      <c r="K524" s="110" t="s">
        <v>55</v>
      </c>
      <c r="L524" s="348" t="s">
        <v>1965</v>
      </c>
      <c r="M524" s="83" t="s">
        <v>1966</v>
      </c>
      <c r="N524" s="83" t="s">
        <v>256</v>
      </c>
      <c r="O524" s="83" t="s">
        <v>189</v>
      </c>
      <c r="P524" s="94" t="s">
        <v>1967</v>
      </c>
      <c r="Q524" s="83"/>
      <c r="R524" s="83" t="s">
        <v>4631</v>
      </c>
      <c r="S524" s="83" t="s">
        <v>256</v>
      </c>
      <c r="T524" s="83" t="s">
        <v>189</v>
      </c>
      <c r="U524" s="83" t="s">
        <v>1967</v>
      </c>
      <c r="V524" s="83"/>
      <c r="W524" s="83" t="s">
        <v>2923</v>
      </c>
      <c r="X524" s="83"/>
      <c r="Y524" s="83"/>
      <c r="Z524" s="83" t="s">
        <v>467</v>
      </c>
      <c r="AA524" s="83" t="s">
        <v>540</v>
      </c>
      <c r="AB524" s="47">
        <v>40.22</v>
      </c>
      <c r="AC524" s="111">
        <v>62000</v>
      </c>
      <c r="AD524" s="83">
        <v>1280000000.4000001</v>
      </c>
      <c r="AE524" s="83"/>
      <c r="AF524" s="83">
        <v>1280000000.4000001</v>
      </c>
      <c r="AG524" s="83"/>
      <c r="AH524" s="83"/>
      <c r="AI524" s="83"/>
      <c r="AJ524" s="83"/>
      <c r="AK524" s="83"/>
      <c r="AL524" s="83"/>
      <c r="AM524" s="83"/>
      <c r="AN524" s="83"/>
      <c r="AO524" s="111">
        <v>5000</v>
      </c>
      <c r="AP524" s="83"/>
      <c r="AQ524" s="83" t="s">
        <v>47</v>
      </c>
      <c r="AR524" s="83"/>
      <c r="AS524" s="83"/>
      <c r="AT524" s="83"/>
      <c r="AU524" s="83"/>
      <c r="AV524" s="83"/>
      <c r="AW524" s="83" t="s">
        <v>7091</v>
      </c>
      <c r="AX524" s="83" t="s">
        <v>7093</v>
      </c>
      <c r="AY524" s="83">
        <v>43</v>
      </c>
      <c r="AZ524" s="83">
        <v>6</v>
      </c>
      <c r="BA524" s="83">
        <v>45.574550000000002</v>
      </c>
      <c r="BB524" s="83">
        <v>23</v>
      </c>
      <c r="BC524" s="83">
        <v>40</v>
      </c>
      <c r="BD524" s="83">
        <v>34.47</v>
      </c>
      <c r="BE524" s="83">
        <f t="shared" si="100"/>
        <v>43.112659597222226</v>
      </c>
      <c r="BF524" s="83">
        <f t="shared" si="101"/>
        <v>23.67624166666667</v>
      </c>
      <c r="BG524" s="110" t="s">
        <v>47</v>
      </c>
      <c r="BH524" s="83"/>
      <c r="BI524" s="83"/>
      <c r="BJ524" s="96"/>
      <c r="BK524" s="83"/>
      <c r="BL524" s="96"/>
      <c r="BM524" s="83"/>
      <c r="BN524" s="83"/>
      <c r="BO524" s="83"/>
      <c r="BP524" s="83"/>
      <c r="BQ524" s="83"/>
      <c r="BR524" s="83"/>
      <c r="BS524" s="110" t="s">
        <v>7801</v>
      </c>
    </row>
    <row r="525" spans="1:72" ht="39.75" customHeight="1" x14ac:dyDescent="0.25">
      <c r="A525" s="83"/>
      <c r="B525" s="83" t="s">
        <v>1934</v>
      </c>
      <c r="C525" s="95">
        <v>11140088</v>
      </c>
      <c r="D525" s="96">
        <v>40308</v>
      </c>
      <c r="E525" s="96">
        <v>40308</v>
      </c>
      <c r="F525" s="96">
        <v>42022</v>
      </c>
      <c r="G525" s="96">
        <v>41274</v>
      </c>
      <c r="H525" s="96" t="s">
        <v>490</v>
      </c>
      <c r="I525" s="110" t="s">
        <v>881</v>
      </c>
      <c r="J525" s="110"/>
      <c r="K525" s="110" t="s">
        <v>55</v>
      </c>
      <c r="L525" s="348" t="s">
        <v>1965</v>
      </c>
      <c r="M525" s="83" t="s">
        <v>1966</v>
      </c>
      <c r="N525" s="83" t="s">
        <v>256</v>
      </c>
      <c r="O525" s="83" t="s">
        <v>189</v>
      </c>
      <c r="P525" s="94" t="s">
        <v>1967</v>
      </c>
      <c r="Q525" s="83"/>
      <c r="R525" s="83" t="s">
        <v>4631</v>
      </c>
      <c r="S525" s="83" t="s">
        <v>256</v>
      </c>
      <c r="T525" s="83" t="s">
        <v>189</v>
      </c>
      <c r="U525" s="83" t="s">
        <v>1967</v>
      </c>
      <c r="V525" s="83"/>
      <c r="W525" s="83" t="s">
        <v>2923</v>
      </c>
      <c r="X525" s="83">
        <v>3350</v>
      </c>
      <c r="Y525" s="83">
        <v>6.6</v>
      </c>
      <c r="Z525" s="83" t="s">
        <v>467</v>
      </c>
      <c r="AA525" s="83" t="s">
        <v>540</v>
      </c>
      <c r="AB525" s="47">
        <v>40.22</v>
      </c>
      <c r="AC525" s="83">
        <v>62000</v>
      </c>
      <c r="AD525" s="83">
        <v>1280000000.4000001</v>
      </c>
      <c r="AE525" s="83"/>
      <c r="AF525" s="83">
        <v>1280000000.4000001</v>
      </c>
      <c r="AG525" s="83"/>
      <c r="AH525" s="83"/>
      <c r="AI525" s="83"/>
      <c r="AJ525" s="83"/>
      <c r="AK525" s="83"/>
      <c r="AL525" s="83"/>
      <c r="AM525" s="83"/>
      <c r="AN525" s="83"/>
      <c r="AO525" s="83">
        <v>5000</v>
      </c>
      <c r="AP525" s="83"/>
      <c r="AQ525" s="83" t="s">
        <v>47</v>
      </c>
      <c r="AR525" s="83"/>
      <c r="AS525" s="83"/>
      <c r="AT525" s="83"/>
      <c r="AU525" s="83"/>
      <c r="AV525" s="83">
        <v>216</v>
      </c>
      <c r="AW525" s="83" t="s">
        <v>7091</v>
      </c>
      <c r="AX525" s="83" t="s">
        <v>7092</v>
      </c>
      <c r="AY525" s="83">
        <v>43</v>
      </c>
      <c r="AZ525" s="83">
        <v>6</v>
      </c>
      <c r="BA525" s="83">
        <v>45.574550000000002</v>
      </c>
      <c r="BB525" s="83">
        <v>23</v>
      </c>
      <c r="BC525" s="83">
        <v>40</v>
      </c>
      <c r="BD525" s="83">
        <v>34.47</v>
      </c>
      <c r="BE525" s="83">
        <f t="shared" si="100"/>
        <v>43.112659597222226</v>
      </c>
      <c r="BF525" s="83">
        <f t="shared" si="101"/>
        <v>23.67624166666667</v>
      </c>
      <c r="BG525" s="110" t="s">
        <v>47</v>
      </c>
      <c r="BH525" s="83"/>
      <c r="BI525" s="83"/>
      <c r="BJ525" s="96"/>
      <c r="BK525" s="83"/>
      <c r="BL525" s="96"/>
      <c r="BM525" s="83"/>
      <c r="BN525" s="83"/>
      <c r="BO525" s="83"/>
      <c r="BP525" s="83"/>
      <c r="BQ525" s="83"/>
      <c r="BR525" s="83"/>
      <c r="BS525" s="110" t="s">
        <v>7802</v>
      </c>
    </row>
    <row r="526" spans="1:72" ht="39.75" customHeight="1" x14ac:dyDescent="0.25">
      <c r="A526" s="83"/>
      <c r="B526" s="83" t="s">
        <v>1934</v>
      </c>
      <c r="C526" s="95">
        <v>11140088</v>
      </c>
      <c r="D526" s="96">
        <v>40308</v>
      </c>
      <c r="E526" s="96">
        <v>40308</v>
      </c>
      <c r="F526" s="96">
        <v>43848</v>
      </c>
      <c r="G526" s="96">
        <v>43100</v>
      </c>
      <c r="H526" s="83" t="s">
        <v>490</v>
      </c>
      <c r="I526" s="83" t="s">
        <v>881</v>
      </c>
      <c r="J526" s="83"/>
      <c r="K526" s="83" t="s">
        <v>55</v>
      </c>
      <c r="L526" s="115" t="s">
        <v>1965</v>
      </c>
      <c r="M526" s="83" t="s">
        <v>1966</v>
      </c>
      <c r="N526" s="83" t="s">
        <v>256</v>
      </c>
      <c r="O526" s="83" t="s">
        <v>189</v>
      </c>
      <c r="P526" s="94" t="s">
        <v>1967</v>
      </c>
      <c r="Q526" s="83"/>
      <c r="R526" s="83" t="s">
        <v>4631</v>
      </c>
      <c r="S526" s="83" t="s">
        <v>256</v>
      </c>
      <c r="T526" s="83" t="s">
        <v>189</v>
      </c>
      <c r="U526" s="83" t="s">
        <v>1967</v>
      </c>
      <c r="V526" s="83"/>
      <c r="W526" s="83" t="s">
        <v>2923</v>
      </c>
      <c r="X526" s="83">
        <v>3350</v>
      </c>
      <c r="Y526" s="83">
        <v>6.6</v>
      </c>
      <c r="Z526" s="87" t="s">
        <v>467</v>
      </c>
      <c r="AA526" s="83" t="s">
        <v>540</v>
      </c>
      <c r="AB526" s="47">
        <v>40.22</v>
      </c>
      <c r="AC526" s="111">
        <v>62000</v>
      </c>
      <c r="AD526" s="83">
        <v>1280000000.4000001</v>
      </c>
      <c r="AE526" s="88"/>
      <c r="AF526" s="83">
        <v>1280000000.4000001</v>
      </c>
      <c r="AG526" s="88"/>
      <c r="AH526" s="88"/>
      <c r="AI526" s="88"/>
      <c r="AJ526" s="88"/>
      <c r="AK526" s="88"/>
      <c r="AL526" s="88"/>
      <c r="AM526" s="88"/>
      <c r="AN526" s="88"/>
      <c r="AO526" s="111">
        <v>5000</v>
      </c>
      <c r="AP526" s="83"/>
      <c r="AQ526" s="83" t="s">
        <v>47</v>
      </c>
      <c r="AR526" s="83"/>
      <c r="AS526" s="83" t="s">
        <v>467</v>
      </c>
      <c r="AT526" s="83"/>
      <c r="AU526" s="83"/>
      <c r="AV526" s="83">
        <v>216</v>
      </c>
      <c r="AW526" s="83" t="s">
        <v>7085</v>
      </c>
      <c r="AX526" s="83" t="s">
        <v>7086</v>
      </c>
      <c r="AY526" s="83">
        <v>43</v>
      </c>
      <c r="AZ526" s="83">
        <v>6</v>
      </c>
      <c r="BA526" s="83">
        <v>45.574550000000002</v>
      </c>
      <c r="BB526" s="83">
        <v>23</v>
      </c>
      <c r="BC526" s="83">
        <v>40</v>
      </c>
      <c r="BD526" s="83">
        <v>34.47</v>
      </c>
      <c r="BE526" s="83">
        <f t="shared" si="100"/>
        <v>43.112659597222226</v>
      </c>
      <c r="BF526" s="83">
        <f t="shared" si="101"/>
        <v>23.67624166666667</v>
      </c>
      <c r="BG526" s="110" t="s">
        <v>47</v>
      </c>
      <c r="BH526" s="83"/>
      <c r="BI526" s="83">
        <v>2333</v>
      </c>
      <c r="BJ526" s="96">
        <v>43108</v>
      </c>
      <c r="BK526" s="83"/>
      <c r="BL526" s="96"/>
      <c r="BM526" s="83"/>
      <c r="BN526" s="83"/>
      <c r="BO526" s="83"/>
      <c r="BP526" s="83"/>
      <c r="BQ526" s="83"/>
      <c r="BR526" s="83"/>
      <c r="BS526" s="110" t="s">
        <v>7803</v>
      </c>
    </row>
    <row r="527" spans="1:72" ht="39.75" customHeight="1" x14ac:dyDescent="0.25">
      <c r="A527" s="83"/>
      <c r="B527" s="83" t="s">
        <v>1934</v>
      </c>
      <c r="C527" s="95">
        <v>11140088</v>
      </c>
      <c r="D527" s="96">
        <v>40308</v>
      </c>
      <c r="E527" s="96">
        <v>40308</v>
      </c>
      <c r="F527" s="96">
        <v>43848</v>
      </c>
      <c r="G527" s="96">
        <v>43100</v>
      </c>
      <c r="H527" s="83" t="s">
        <v>490</v>
      </c>
      <c r="I527" s="83" t="s">
        <v>881</v>
      </c>
      <c r="J527" s="83"/>
      <c r="K527" s="83" t="s">
        <v>55</v>
      </c>
      <c r="L527" s="115" t="s">
        <v>1965</v>
      </c>
      <c r="M527" s="83" t="s">
        <v>1966</v>
      </c>
      <c r="N527" s="83" t="s">
        <v>256</v>
      </c>
      <c r="O527" s="83" t="s">
        <v>189</v>
      </c>
      <c r="P527" s="94" t="s">
        <v>1967</v>
      </c>
      <c r="Q527" s="83"/>
      <c r="R527" s="83" t="s">
        <v>4631</v>
      </c>
      <c r="S527" s="83" t="s">
        <v>256</v>
      </c>
      <c r="T527" s="83" t="s">
        <v>189</v>
      </c>
      <c r="U527" s="83" t="s">
        <v>1967</v>
      </c>
      <c r="V527" s="83"/>
      <c r="W527" s="83" t="s">
        <v>2923</v>
      </c>
      <c r="X527" s="83">
        <v>3350</v>
      </c>
      <c r="Y527" s="83">
        <v>6.6</v>
      </c>
      <c r="Z527" s="87" t="s">
        <v>467</v>
      </c>
      <c r="AA527" s="83" t="s">
        <v>540</v>
      </c>
      <c r="AB527" s="47">
        <v>40.22</v>
      </c>
      <c r="AC527" s="111">
        <v>62000</v>
      </c>
      <c r="AD527" s="83">
        <v>1280000000.4000001</v>
      </c>
      <c r="AE527" s="88"/>
      <c r="AF527" s="83">
        <v>1280000000.4000001</v>
      </c>
      <c r="AG527" s="88"/>
      <c r="AH527" s="88"/>
      <c r="AI527" s="88"/>
      <c r="AJ527" s="88"/>
      <c r="AK527" s="88"/>
      <c r="AL527" s="88"/>
      <c r="AM527" s="88"/>
      <c r="AN527" s="88"/>
      <c r="AO527" s="111">
        <v>5000</v>
      </c>
      <c r="AP527" s="83"/>
      <c r="AQ527" s="83"/>
      <c r="AR527" s="83"/>
      <c r="AS527" s="83" t="s">
        <v>2723</v>
      </c>
      <c r="AT527" s="83"/>
      <c r="AU527" s="83"/>
      <c r="AV527" s="83">
        <v>216.86</v>
      </c>
      <c r="AW527" s="83" t="s">
        <v>7087</v>
      </c>
      <c r="AX527" s="83" t="s">
        <v>7088</v>
      </c>
      <c r="AY527" s="83">
        <v>43</v>
      </c>
      <c r="AZ527" s="83">
        <v>6</v>
      </c>
      <c r="BA527" s="83">
        <v>45.75</v>
      </c>
      <c r="BB527" s="83">
        <v>23</v>
      </c>
      <c r="BC527" s="83">
        <v>40</v>
      </c>
      <c r="BD527" s="83">
        <v>36.86</v>
      </c>
      <c r="BE527" s="83">
        <f t="shared" si="100"/>
        <v>43.112708333333337</v>
      </c>
      <c r="BF527" s="83">
        <f t="shared" si="101"/>
        <v>23.676905555555557</v>
      </c>
      <c r="BG527" s="110" t="s">
        <v>47</v>
      </c>
      <c r="BH527" s="83"/>
      <c r="BI527" s="83">
        <v>2333</v>
      </c>
      <c r="BJ527" s="96">
        <v>43108</v>
      </c>
      <c r="BK527" s="83"/>
      <c r="BL527" s="96"/>
      <c r="BM527" s="83"/>
      <c r="BN527" s="83"/>
      <c r="BO527" s="83"/>
      <c r="BP527" s="83"/>
      <c r="BQ527" s="83"/>
      <c r="BR527" s="83"/>
      <c r="BS527" s="110" t="s">
        <v>7803</v>
      </c>
    </row>
    <row r="528" spans="1:72" ht="39.75" customHeight="1" x14ac:dyDescent="0.25">
      <c r="A528" s="83"/>
      <c r="B528" s="83" t="s">
        <v>1934</v>
      </c>
      <c r="C528" s="95">
        <v>11140088</v>
      </c>
      <c r="D528" s="96">
        <v>40308</v>
      </c>
      <c r="E528" s="96">
        <v>40308</v>
      </c>
      <c r="F528" s="96">
        <v>43848</v>
      </c>
      <c r="G528" s="96">
        <v>43100</v>
      </c>
      <c r="H528" s="83" t="s">
        <v>490</v>
      </c>
      <c r="I528" s="83" t="s">
        <v>881</v>
      </c>
      <c r="J528" s="83"/>
      <c r="K528" s="83" t="s">
        <v>55</v>
      </c>
      <c r="L528" s="115" t="s">
        <v>1965</v>
      </c>
      <c r="M528" s="83" t="s">
        <v>1966</v>
      </c>
      <c r="N528" s="83" t="s">
        <v>256</v>
      </c>
      <c r="O528" s="83" t="s">
        <v>189</v>
      </c>
      <c r="P528" s="94" t="s">
        <v>1967</v>
      </c>
      <c r="Q528" s="83"/>
      <c r="R528" s="83" t="s">
        <v>4631</v>
      </c>
      <c r="S528" s="83" t="s">
        <v>256</v>
      </c>
      <c r="T528" s="83" t="s">
        <v>189</v>
      </c>
      <c r="U528" s="83" t="s">
        <v>1967</v>
      </c>
      <c r="V528" s="83"/>
      <c r="W528" s="83" t="s">
        <v>2923</v>
      </c>
      <c r="X528" s="83">
        <v>3350</v>
      </c>
      <c r="Y528" s="83">
        <v>6.6</v>
      </c>
      <c r="Z528" s="87" t="s">
        <v>467</v>
      </c>
      <c r="AA528" s="83" t="s">
        <v>540</v>
      </c>
      <c r="AB528" s="47">
        <v>40.22</v>
      </c>
      <c r="AC528" s="111">
        <v>62000</v>
      </c>
      <c r="AD528" s="83">
        <v>1280000000.4000001</v>
      </c>
      <c r="AE528" s="88"/>
      <c r="AF528" s="83">
        <v>1280000000.4000001</v>
      </c>
      <c r="AG528" s="88"/>
      <c r="AH528" s="88"/>
      <c r="AI528" s="88"/>
      <c r="AJ528" s="88"/>
      <c r="AK528" s="88"/>
      <c r="AL528" s="88"/>
      <c r="AM528" s="88"/>
      <c r="AN528" s="88"/>
      <c r="AO528" s="111">
        <v>5000</v>
      </c>
      <c r="AP528" s="83"/>
      <c r="AQ528" s="83"/>
      <c r="AR528" s="83"/>
      <c r="AS528" s="83" t="s">
        <v>3566</v>
      </c>
      <c r="AT528" s="83"/>
      <c r="AU528" s="83"/>
      <c r="AV528" s="83">
        <v>216.5</v>
      </c>
      <c r="AW528" s="83" t="s">
        <v>7089</v>
      </c>
      <c r="AX528" s="83" t="s">
        <v>7090</v>
      </c>
      <c r="AY528" s="83">
        <v>43</v>
      </c>
      <c r="AZ528" s="83">
        <v>6</v>
      </c>
      <c r="BA528" s="83">
        <v>47.34</v>
      </c>
      <c r="BB528" s="83">
        <v>23</v>
      </c>
      <c r="BC528" s="83">
        <v>40</v>
      </c>
      <c r="BD528" s="83">
        <v>37.51</v>
      </c>
      <c r="BE528" s="83">
        <f t="shared" si="100"/>
        <v>43.113150000000005</v>
      </c>
      <c r="BF528" s="83">
        <f t="shared" si="101"/>
        <v>23.677086111111112</v>
      </c>
      <c r="BG528" s="110" t="s">
        <v>47</v>
      </c>
      <c r="BH528" s="83"/>
      <c r="BI528" s="83">
        <v>2333</v>
      </c>
      <c r="BJ528" s="96">
        <v>43108</v>
      </c>
      <c r="BK528" s="83"/>
      <c r="BL528" s="96"/>
      <c r="BM528" s="83"/>
      <c r="BN528" s="83"/>
      <c r="BO528" s="83"/>
      <c r="BP528" s="83"/>
      <c r="BQ528" s="83"/>
      <c r="BR528" s="83"/>
      <c r="BS528" s="110" t="s">
        <v>7803</v>
      </c>
      <c r="BT528" s="550"/>
    </row>
    <row r="529" spans="1:268" ht="39.75" customHeight="1" x14ac:dyDescent="0.25">
      <c r="A529" s="83"/>
      <c r="B529" s="83" t="s">
        <v>1934</v>
      </c>
      <c r="C529" s="95">
        <v>11140088</v>
      </c>
      <c r="D529" s="96">
        <v>40308</v>
      </c>
      <c r="E529" s="96">
        <v>40308</v>
      </c>
      <c r="F529" s="96">
        <v>43848</v>
      </c>
      <c r="G529" s="96">
        <v>43738</v>
      </c>
      <c r="H529" s="83" t="s">
        <v>490</v>
      </c>
      <c r="I529" s="83" t="s">
        <v>881</v>
      </c>
      <c r="J529" s="83" t="s">
        <v>7503</v>
      </c>
      <c r="K529" s="83" t="s">
        <v>55</v>
      </c>
      <c r="L529" s="115" t="s">
        <v>1965</v>
      </c>
      <c r="M529" s="83" t="s">
        <v>1966</v>
      </c>
      <c r="N529" s="83" t="s">
        <v>256</v>
      </c>
      <c r="O529" s="83" t="s">
        <v>189</v>
      </c>
      <c r="P529" s="94" t="s">
        <v>1967</v>
      </c>
      <c r="Q529" s="83"/>
      <c r="R529" s="83" t="s">
        <v>4631</v>
      </c>
      <c r="S529" s="83" t="s">
        <v>256</v>
      </c>
      <c r="T529" s="83" t="s">
        <v>189</v>
      </c>
      <c r="U529" s="83" t="s">
        <v>1967</v>
      </c>
      <c r="V529" s="83"/>
      <c r="W529" s="83" t="s">
        <v>2923</v>
      </c>
      <c r="X529" s="83">
        <v>3350</v>
      </c>
      <c r="Y529" s="83">
        <v>6.6</v>
      </c>
      <c r="Z529" s="87" t="s">
        <v>467</v>
      </c>
      <c r="AA529" s="83" t="s">
        <v>540</v>
      </c>
      <c r="AB529" s="47">
        <v>40.22</v>
      </c>
      <c r="AC529" s="111">
        <v>62000</v>
      </c>
      <c r="AD529" s="83">
        <v>1280000000.4000001</v>
      </c>
      <c r="AE529" s="88"/>
      <c r="AF529" s="83">
        <v>1280000000.4000001</v>
      </c>
      <c r="AG529" s="88"/>
      <c r="AH529" s="88"/>
      <c r="AI529" s="88"/>
      <c r="AJ529" s="88"/>
      <c r="AK529" s="88"/>
      <c r="AL529" s="88"/>
      <c r="AM529" s="88"/>
      <c r="AN529" s="88"/>
      <c r="AO529" s="111">
        <v>5000</v>
      </c>
      <c r="AP529" s="83"/>
      <c r="AQ529" s="83" t="s">
        <v>47</v>
      </c>
      <c r="AR529" s="83"/>
      <c r="AS529" s="83" t="s">
        <v>467</v>
      </c>
      <c r="AT529" s="83"/>
      <c r="AU529" s="83"/>
      <c r="AV529" s="83">
        <v>216</v>
      </c>
      <c r="AW529" s="83" t="s">
        <v>7085</v>
      </c>
      <c r="AX529" s="83" t="s">
        <v>7086</v>
      </c>
      <c r="AY529" s="83">
        <v>43</v>
      </c>
      <c r="AZ529" s="83">
        <v>6</v>
      </c>
      <c r="BA529" s="83">
        <v>43.415999999999997</v>
      </c>
      <c r="BB529" s="83">
        <v>23</v>
      </c>
      <c r="BC529" s="83">
        <v>38</v>
      </c>
      <c r="BD529" s="83">
        <v>46.444000000000003</v>
      </c>
      <c r="BE529" s="83">
        <f t="shared" ref="BE529:BE531" si="102">AY529+AZ529/60+BA529/3600</f>
        <v>43.11206</v>
      </c>
      <c r="BF529" s="83">
        <f t="shared" ref="BF529:BF531" si="103">BB529+BC529/60+BD529/3600</f>
        <v>23.646234444444445</v>
      </c>
      <c r="BG529" s="110" t="s">
        <v>38</v>
      </c>
      <c r="BH529" s="83"/>
      <c r="BI529" s="83"/>
      <c r="BJ529" s="96"/>
      <c r="BK529" s="83"/>
      <c r="BL529" s="96"/>
      <c r="BM529" s="83"/>
      <c r="BN529" s="83"/>
      <c r="BO529" s="83"/>
      <c r="BP529" s="83"/>
      <c r="BQ529" s="83" t="s">
        <v>9558</v>
      </c>
      <c r="BR529" s="96">
        <v>44571</v>
      </c>
      <c r="BS529" s="110" t="s">
        <v>9563</v>
      </c>
    </row>
    <row r="530" spans="1:268" ht="39.75" customHeight="1" x14ac:dyDescent="0.25">
      <c r="A530" s="83"/>
      <c r="B530" s="83" t="s">
        <v>1934</v>
      </c>
      <c r="C530" s="95">
        <v>11140088</v>
      </c>
      <c r="D530" s="96">
        <v>40308</v>
      </c>
      <c r="E530" s="96">
        <v>40308</v>
      </c>
      <c r="F530" s="96">
        <v>43848</v>
      </c>
      <c r="G530" s="96">
        <v>43738</v>
      </c>
      <c r="H530" s="83" t="s">
        <v>490</v>
      </c>
      <c r="I530" s="83" t="s">
        <v>881</v>
      </c>
      <c r="J530" s="83" t="s">
        <v>7503</v>
      </c>
      <c r="K530" s="83" t="s">
        <v>55</v>
      </c>
      <c r="L530" s="115" t="s">
        <v>1965</v>
      </c>
      <c r="M530" s="83" t="s">
        <v>1966</v>
      </c>
      <c r="N530" s="83" t="s">
        <v>256</v>
      </c>
      <c r="O530" s="83" t="s">
        <v>189</v>
      </c>
      <c r="P530" s="94" t="s">
        <v>1967</v>
      </c>
      <c r="Q530" s="83"/>
      <c r="R530" s="83" t="s">
        <v>4631</v>
      </c>
      <c r="S530" s="83" t="s">
        <v>256</v>
      </c>
      <c r="T530" s="83" t="s">
        <v>189</v>
      </c>
      <c r="U530" s="83" t="s">
        <v>1967</v>
      </c>
      <c r="V530" s="83"/>
      <c r="W530" s="83" t="s">
        <v>2923</v>
      </c>
      <c r="X530" s="83">
        <v>3350</v>
      </c>
      <c r="Y530" s="83">
        <v>6.6</v>
      </c>
      <c r="Z530" s="87" t="s">
        <v>467</v>
      </c>
      <c r="AA530" s="83" t="s">
        <v>540</v>
      </c>
      <c r="AB530" s="47">
        <v>40.22</v>
      </c>
      <c r="AC530" s="111">
        <v>62000</v>
      </c>
      <c r="AD530" s="83">
        <v>1280000000.4000001</v>
      </c>
      <c r="AE530" s="88"/>
      <c r="AF530" s="83">
        <v>1280000000.4000001</v>
      </c>
      <c r="AG530" s="88"/>
      <c r="AH530" s="88"/>
      <c r="AI530" s="88"/>
      <c r="AJ530" s="88"/>
      <c r="AK530" s="88"/>
      <c r="AL530" s="88"/>
      <c r="AM530" s="88"/>
      <c r="AN530" s="88"/>
      <c r="AO530" s="111">
        <v>5000</v>
      </c>
      <c r="AP530" s="83"/>
      <c r="AQ530" s="83" t="s">
        <v>47</v>
      </c>
      <c r="AR530" s="83"/>
      <c r="AS530" s="83" t="s">
        <v>2723</v>
      </c>
      <c r="AT530" s="83"/>
      <c r="AU530" s="83"/>
      <c r="AV530" s="83">
        <v>216.86</v>
      </c>
      <c r="AW530" s="83" t="s">
        <v>7087</v>
      </c>
      <c r="AX530" s="83" t="s">
        <v>7088</v>
      </c>
      <c r="AY530" s="83">
        <v>43</v>
      </c>
      <c r="AZ530" s="83">
        <v>6</v>
      </c>
      <c r="BA530" s="83">
        <v>45.75</v>
      </c>
      <c r="BB530" s="83">
        <v>23</v>
      </c>
      <c r="BC530" s="83">
        <v>40</v>
      </c>
      <c r="BD530" s="83">
        <v>36.86</v>
      </c>
      <c r="BE530" s="83">
        <f t="shared" si="102"/>
        <v>43.112708333333337</v>
      </c>
      <c r="BF530" s="83">
        <f t="shared" si="103"/>
        <v>23.676905555555557</v>
      </c>
      <c r="BG530" s="110" t="s">
        <v>38</v>
      </c>
      <c r="BH530" s="83"/>
      <c r="BI530" s="83"/>
      <c r="BJ530" s="96"/>
      <c r="BK530" s="83"/>
      <c r="BL530" s="96"/>
      <c r="BM530" s="83"/>
      <c r="BN530" s="83"/>
      <c r="BO530" s="83"/>
      <c r="BP530" s="83"/>
      <c r="BQ530" s="83" t="s">
        <v>9558</v>
      </c>
      <c r="BR530" s="96">
        <v>44571</v>
      </c>
      <c r="BS530" s="110" t="s">
        <v>9563</v>
      </c>
    </row>
    <row r="531" spans="1:268" ht="39.75" customHeight="1" x14ac:dyDescent="0.25">
      <c r="A531" s="83"/>
      <c r="B531" s="83" t="s">
        <v>1934</v>
      </c>
      <c r="C531" s="95">
        <v>11140088</v>
      </c>
      <c r="D531" s="96">
        <v>40308</v>
      </c>
      <c r="E531" s="96">
        <v>40308</v>
      </c>
      <c r="F531" s="96">
        <v>43848</v>
      </c>
      <c r="G531" s="96">
        <v>43738</v>
      </c>
      <c r="H531" s="83" t="s">
        <v>490</v>
      </c>
      <c r="I531" s="83" t="s">
        <v>881</v>
      </c>
      <c r="J531" s="83" t="s">
        <v>7503</v>
      </c>
      <c r="K531" s="83" t="s">
        <v>55</v>
      </c>
      <c r="L531" s="115" t="s">
        <v>1965</v>
      </c>
      <c r="M531" s="83" t="s">
        <v>1966</v>
      </c>
      <c r="N531" s="83" t="s">
        <v>256</v>
      </c>
      <c r="O531" s="83" t="s">
        <v>189</v>
      </c>
      <c r="P531" s="94" t="s">
        <v>1967</v>
      </c>
      <c r="Q531" s="83"/>
      <c r="R531" s="83" t="s">
        <v>4631</v>
      </c>
      <c r="S531" s="83" t="s">
        <v>256</v>
      </c>
      <c r="T531" s="83" t="s">
        <v>189</v>
      </c>
      <c r="U531" s="83" t="s">
        <v>1967</v>
      </c>
      <c r="V531" s="83"/>
      <c r="W531" s="83" t="s">
        <v>2923</v>
      </c>
      <c r="X531" s="83">
        <v>3350</v>
      </c>
      <c r="Y531" s="83">
        <v>6.6</v>
      </c>
      <c r="Z531" s="87" t="s">
        <v>467</v>
      </c>
      <c r="AA531" s="83" t="s">
        <v>540</v>
      </c>
      <c r="AB531" s="47">
        <v>40.22</v>
      </c>
      <c r="AC531" s="111">
        <v>62000</v>
      </c>
      <c r="AD531" s="83">
        <v>1280000000.4000001</v>
      </c>
      <c r="AE531" s="88"/>
      <c r="AF531" s="83">
        <v>1280000000.4000001</v>
      </c>
      <c r="AG531" s="88"/>
      <c r="AH531" s="88"/>
      <c r="AI531" s="88"/>
      <c r="AJ531" s="88"/>
      <c r="AK531" s="88"/>
      <c r="AL531" s="88"/>
      <c r="AM531" s="88"/>
      <c r="AN531" s="88"/>
      <c r="AO531" s="111">
        <v>5000</v>
      </c>
      <c r="AP531" s="83"/>
      <c r="AQ531" s="83" t="s">
        <v>47</v>
      </c>
      <c r="AR531" s="83"/>
      <c r="AS531" s="83" t="s">
        <v>3566</v>
      </c>
      <c r="AT531" s="83"/>
      <c r="AU531" s="83"/>
      <c r="AV531" s="83">
        <v>216.5</v>
      </c>
      <c r="AW531" s="83" t="s">
        <v>7089</v>
      </c>
      <c r="AX531" s="83" t="s">
        <v>7090</v>
      </c>
      <c r="AY531" s="83">
        <v>43</v>
      </c>
      <c r="AZ531" s="83">
        <v>6</v>
      </c>
      <c r="BA531" s="83">
        <v>47.34</v>
      </c>
      <c r="BB531" s="83">
        <v>23</v>
      </c>
      <c r="BC531" s="83">
        <v>40</v>
      </c>
      <c r="BD531" s="83">
        <v>37.51</v>
      </c>
      <c r="BE531" s="83">
        <f t="shared" si="102"/>
        <v>43.113150000000005</v>
      </c>
      <c r="BF531" s="83">
        <f t="shared" si="103"/>
        <v>23.677086111111112</v>
      </c>
      <c r="BG531" s="110" t="s">
        <v>38</v>
      </c>
      <c r="BH531" s="83"/>
      <c r="BI531" s="83"/>
      <c r="BJ531" s="96"/>
      <c r="BK531" s="83"/>
      <c r="BL531" s="96"/>
      <c r="BM531" s="83"/>
      <c r="BN531" s="83"/>
      <c r="BO531" s="83"/>
      <c r="BP531" s="83"/>
      <c r="BQ531" s="83" t="s">
        <v>9558</v>
      </c>
      <c r="BR531" s="96">
        <v>44571</v>
      </c>
      <c r="BS531" s="110" t="s">
        <v>9563</v>
      </c>
      <c r="BT531" s="550"/>
    </row>
    <row r="532" spans="1:268" ht="39.75" customHeight="1" x14ac:dyDescent="0.25">
      <c r="A532" s="20" t="s">
        <v>3387</v>
      </c>
      <c r="B532" s="20" t="s">
        <v>1968</v>
      </c>
      <c r="C532" s="22">
        <v>11130056</v>
      </c>
      <c r="D532" s="23">
        <v>40312</v>
      </c>
      <c r="E532" s="23">
        <v>40312</v>
      </c>
      <c r="F532" s="23">
        <v>42098</v>
      </c>
      <c r="G532" s="23"/>
      <c r="H532" s="20" t="s">
        <v>483</v>
      </c>
      <c r="I532" s="116" t="s">
        <v>606</v>
      </c>
      <c r="J532" s="116"/>
      <c r="K532" s="116" t="s">
        <v>37</v>
      </c>
      <c r="L532" s="114"/>
      <c r="M532" s="20" t="s">
        <v>1177</v>
      </c>
      <c r="N532" s="20" t="s">
        <v>44</v>
      </c>
      <c r="O532" s="20" t="s">
        <v>45</v>
      </c>
      <c r="P532" s="21">
        <v>12735</v>
      </c>
      <c r="Q532" s="20" t="s">
        <v>1969</v>
      </c>
      <c r="R532" s="20" t="s">
        <v>1177</v>
      </c>
      <c r="S532" s="20" t="s">
        <v>44</v>
      </c>
      <c r="T532" s="20" t="s">
        <v>45</v>
      </c>
      <c r="U532" s="20">
        <v>12735</v>
      </c>
      <c r="V532" s="20" t="s">
        <v>1969</v>
      </c>
      <c r="W532" s="20" t="s">
        <v>1970</v>
      </c>
      <c r="X532" s="20"/>
      <c r="Y532" s="20"/>
      <c r="Z532" s="20" t="s">
        <v>467</v>
      </c>
      <c r="AA532" s="20" t="s">
        <v>1179</v>
      </c>
      <c r="AB532" s="34"/>
      <c r="AC532" s="20">
        <v>25</v>
      </c>
      <c r="AD532" s="20">
        <v>10000</v>
      </c>
      <c r="AE532" s="20"/>
      <c r="AF532" s="20"/>
      <c r="AG532" s="20"/>
      <c r="AH532" s="20"/>
      <c r="AI532" s="20">
        <v>10000</v>
      </c>
      <c r="AJ532" s="20"/>
      <c r="AK532" s="20"/>
      <c r="AL532" s="20"/>
      <c r="AM532" s="20"/>
      <c r="AN532" s="20"/>
      <c r="AO532" s="20"/>
      <c r="AP532" s="20"/>
      <c r="AQ532" s="20"/>
      <c r="AR532" s="20"/>
      <c r="AS532" s="20" t="s">
        <v>5</v>
      </c>
      <c r="AT532" s="20"/>
      <c r="AU532" s="20"/>
      <c r="AV532" s="20"/>
      <c r="AW532" s="20" t="s">
        <v>6757</v>
      </c>
      <c r="AX532" s="20" t="s">
        <v>6758</v>
      </c>
      <c r="AY532" s="20">
        <v>43</v>
      </c>
      <c r="AZ532" s="20">
        <v>10</v>
      </c>
      <c r="BA532" s="20">
        <v>39</v>
      </c>
      <c r="BB532" s="20">
        <v>25</v>
      </c>
      <c r="BC532" s="20">
        <v>50</v>
      </c>
      <c r="BD532" s="20">
        <v>29.5</v>
      </c>
      <c r="BE532" s="20">
        <f t="shared" si="100"/>
        <v>43.177499999999995</v>
      </c>
      <c r="BF532" s="20">
        <f t="shared" si="101"/>
        <v>25.841527777777777</v>
      </c>
      <c r="BG532" s="35" t="s">
        <v>38</v>
      </c>
      <c r="BH532" s="20"/>
      <c r="BI532" s="20"/>
      <c r="BJ532" s="23"/>
      <c r="BK532" s="20"/>
      <c r="BL532" s="23"/>
      <c r="BM532" s="20"/>
      <c r="BN532" s="20"/>
      <c r="BO532" s="20"/>
      <c r="BP532" s="20"/>
      <c r="BQ532" s="20"/>
      <c r="BR532" s="20"/>
      <c r="BS532" s="24"/>
    </row>
    <row r="533" spans="1:268" ht="39.75" customHeight="1" x14ac:dyDescent="0.25">
      <c r="A533" s="83" t="s">
        <v>3387</v>
      </c>
      <c r="B533" s="83" t="s">
        <v>1971</v>
      </c>
      <c r="C533" s="95">
        <v>11160047</v>
      </c>
      <c r="D533" s="96">
        <v>40318</v>
      </c>
      <c r="E533" s="96">
        <v>40318</v>
      </c>
      <c r="F533" s="96">
        <v>43971</v>
      </c>
      <c r="G533" s="96"/>
      <c r="H533" s="96" t="s">
        <v>1972</v>
      </c>
      <c r="I533" s="110" t="s">
        <v>1973</v>
      </c>
      <c r="J533" s="110"/>
      <c r="K533" s="110" t="s">
        <v>135</v>
      </c>
      <c r="L533" s="348" t="s">
        <v>1974</v>
      </c>
      <c r="M533" s="83" t="s">
        <v>1975</v>
      </c>
      <c r="N533" s="83" t="s">
        <v>106</v>
      </c>
      <c r="O533" s="83" t="s">
        <v>72</v>
      </c>
      <c r="P533" s="94">
        <v>15703</v>
      </c>
      <c r="Q533" s="83" t="s">
        <v>2924</v>
      </c>
      <c r="R533" s="83" t="s">
        <v>1975</v>
      </c>
      <c r="S533" s="83" t="s">
        <v>106</v>
      </c>
      <c r="T533" s="83" t="s">
        <v>72</v>
      </c>
      <c r="U533" s="83">
        <v>15703</v>
      </c>
      <c r="V533" s="83" t="s">
        <v>4086</v>
      </c>
      <c r="W533" s="83" t="s">
        <v>638</v>
      </c>
      <c r="X533" s="83"/>
      <c r="Y533" s="83"/>
      <c r="Z533" s="83" t="s">
        <v>467</v>
      </c>
      <c r="AA533" s="83" t="s">
        <v>359</v>
      </c>
      <c r="AB533" s="47">
        <v>0.73699999999999999</v>
      </c>
      <c r="AC533" s="427">
        <v>24</v>
      </c>
      <c r="AD533" s="83">
        <v>600000</v>
      </c>
      <c r="AE533" s="83"/>
      <c r="AF533" s="83"/>
      <c r="AG533" s="83"/>
      <c r="AH533" s="83"/>
      <c r="AI533" s="83"/>
      <c r="AJ533" s="83"/>
      <c r="AK533" s="83"/>
      <c r="AL533" s="83">
        <v>600000</v>
      </c>
      <c r="AM533" s="83"/>
      <c r="AN533" s="83"/>
      <c r="AO533" s="83"/>
      <c r="AP533" s="83"/>
      <c r="AQ533" s="83"/>
      <c r="AR533" s="83"/>
      <c r="AS533" s="83" t="s">
        <v>1976</v>
      </c>
      <c r="AT533" s="83"/>
      <c r="AU533" s="83"/>
      <c r="AV533" s="83"/>
      <c r="AW533" s="83" t="s">
        <v>7068</v>
      </c>
      <c r="AX533" s="83" t="s">
        <v>6894</v>
      </c>
      <c r="AY533" s="83">
        <v>42</v>
      </c>
      <c r="AZ533" s="83">
        <v>57</v>
      </c>
      <c r="BA533" s="83">
        <v>31.1</v>
      </c>
      <c r="BB533" s="83">
        <v>24</v>
      </c>
      <c r="BC533" s="83">
        <v>29</v>
      </c>
      <c r="BD533" s="83">
        <v>21.3</v>
      </c>
      <c r="BE533" s="83">
        <f t="shared" si="100"/>
        <v>42.958638888888892</v>
      </c>
      <c r="BF533" s="83">
        <f t="shared" si="101"/>
        <v>24.489250000000002</v>
      </c>
      <c r="BG533" s="110" t="s">
        <v>47</v>
      </c>
      <c r="BH533" s="83"/>
      <c r="BI533" s="83"/>
      <c r="BJ533" s="96"/>
      <c r="BK533" s="83"/>
      <c r="BL533" s="96"/>
      <c r="BM533" s="83"/>
      <c r="BN533" s="83"/>
      <c r="BO533" s="83"/>
      <c r="BP533" s="83"/>
      <c r="BQ533" s="83"/>
      <c r="BR533" s="83"/>
      <c r="BS533" s="110" t="s">
        <v>5451</v>
      </c>
    </row>
    <row r="534" spans="1:268" ht="39.75" customHeight="1" x14ac:dyDescent="0.25">
      <c r="A534" s="83"/>
      <c r="B534" s="83" t="s">
        <v>1971</v>
      </c>
      <c r="C534" s="95">
        <v>11160047</v>
      </c>
      <c r="D534" s="96">
        <v>40318</v>
      </c>
      <c r="E534" s="96">
        <v>40318</v>
      </c>
      <c r="F534" s="96">
        <v>43971</v>
      </c>
      <c r="G534" s="96"/>
      <c r="H534" s="96" t="s">
        <v>1972</v>
      </c>
      <c r="I534" s="110" t="s">
        <v>1973</v>
      </c>
      <c r="J534" s="110"/>
      <c r="K534" s="110" t="s">
        <v>135</v>
      </c>
      <c r="L534" s="348" t="s">
        <v>1974</v>
      </c>
      <c r="M534" s="83" t="s">
        <v>1975</v>
      </c>
      <c r="N534" s="83" t="s">
        <v>106</v>
      </c>
      <c r="O534" s="83" t="s">
        <v>72</v>
      </c>
      <c r="P534" s="94">
        <v>15703</v>
      </c>
      <c r="Q534" s="83" t="s">
        <v>2924</v>
      </c>
      <c r="R534" s="83" t="s">
        <v>1975</v>
      </c>
      <c r="S534" s="83" t="s">
        <v>106</v>
      </c>
      <c r="T534" s="83" t="s">
        <v>72</v>
      </c>
      <c r="U534" s="83">
        <v>15703</v>
      </c>
      <c r="V534" s="83" t="s">
        <v>4086</v>
      </c>
      <c r="W534" s="83" t="s">
        <v>638</v>
      </c>
      <c r="X534" s="83"/>
      <c r="Y534" s="83"/>
      <c r="Z534" s="83" t="s">
        <v>467</v>
      </c>
      <c r="AA534" s="83" t="s">
        <v>359</v>
      </c>
      <c r="AB534" s="47">
        <v>0.73699999999999999</v>
      </c>
      <c r="AC534" s="427">
        <v>24</v>
      </c>
      <c r="AD534" s="427">
        <v>600000</v>
      </c>
      <c r="AE534" s="427"/>
      <c r="AF534" s="427"/>
      <c r="AG534" s="427"/>
      <c r="AH534" s="427"/>
      <c r="AI534" s="427"/>
      <c r="AJ534" s="427"/>
      <c r="AK534" s="427"/>
      <c r="AL534" s="427">
        <v>600000</v>
      </c>
      <c r="AM534" s="83"/>
      <c r="AN534" s="83"/>
      <c r="AO534" s="83"/>
      <c r="AP534" s="83"/>
      <c r="AQ534" s="83"/>
      <c r="AR534" s="83"/>
      <c r="AS534" s="83" t="s">
        <v>2716</v>
      </c>
      <c r="AT534" s="83"/>
      <c r="AU534" s="83"/>
      <c r="AV534" s="83"/>
      <c r="AW534" s="83" t="s">
        <v>7069</v>
      </c>
      <c r="AX534" s="83" t="s">
        <v>6895</v>
      </c>
      <c r="AY534" s="83">
        <v>42</v>
      </c>
      <c r="AZ534" s="83">
        <v>57</v>
      </c>
      <c r="BA534" s="83">
        <v>37.5</v>
      </c>
      <c r="BB534" s="83">
        <v>24</v>
      </c>
      <c r="BC534" s="83">
        <v>29</v>
      </c>
      <c r="BD534" s="83">
        <v>23.2</v>
      </c>
      <c r="BE534" s="83">
        <f t="shared" si="100"/>
        <v>42.960416666666667</v>
      </c>
      <c r="BF534" s="83">
        <f t="shared" si="101"/>
        <v>24.489777777777778</v>
      </c>
      <c r="BG534" s="110" t="s">
        <v>38</v>
      </c>
      <c r="BH534" s="83"/>
      <c r="BI534" s="83"/>
      <c r="BJ534" s="96"/>
      <c r="BK534" s="83"/>
      <c r="BL534" s="96"/>
      <c r="BM534" s="83"/>
      <c r="BN534" s="83"/>
      <c r="BO534" s="83"/>
      <c r="BP534" s="83"/>
      <c r="BQ534" s="83"/>
      <c r="BR534" s="83"/>
      <c r="BS534" s="110" t="s">
        <v>5452</v>
      </c>
    </row>
    <row r="535" spans="1:268" ht="39.75" customHeight="1" x14ac:dyDescent="0.25">
      <c r="A535" s="83"/>
      <c r="B535" s="83" t="s">
        <v>1977</v>
      </c>
      <c r="C535" s="95">
        <v>11140086</v>
      </c>
      <c r="D535" s="96">
        <v>40323</v>
      </c>
      <c r="E535" s="96">
        <v>40323</v>
      </c>
      <c r="F535" s="96">
        <v>43976</v>
      </c>
      <c r="G535" s="96">
        <v>41419</v>
      </c>
      <c r="H535" s="96" t="s">
        <v>817</v>
      </c>
      <c r="I535" s="110" t="s">
        <v>982</v>
      </c>
      <c r="J535" s="110"/>
      <c r="K535" s="110" t="s">
        <v>95</v>
      </c>
      <c r="L535" s="348" t="s">
        <v>1376</v>
      </c>
      <c r="M535" s="83" t="s">
        <v>351</v>
      </c>
      <c r="N535" s="83" t="s">
        <v>92</v>
      </c>
      <c r="O535" s="83" t="s">
        <v>92</v>
      </c>
      <c r="P535" s="94">
        <v>3736</v>
      </c>
      <c r="Q535" s="83" t="s">
        <v>4087</v>
      </c>
      <c r="R535" s="83" t="s">
        <v>4632</v>
      </c>
      <c r="S535" s="83" t="s">
        <v>92</v>
      </c>
      <c r="T535" s="83" t="s">
        <v>92</v>
      </c>
      <c r="U535" s="83">
        <v>3736</v>
      </c>
      <c r="V535" s="83" t="s">
        <v>1315</v>
      </c>
      <c r="W535" s="83" t="s">
        <v>2925</v>
      </c>
      <c r="X535" s="83"/>
      <c r="Y535" s="83"/>
      <c r="Z535" s="83" t="s">
        <v>467</v>
      </c>
      <c r="AA535" s="83" t="s">
        <v>540</v>
      </c>
      <c r="AB535" s="47">
        <v>13</v>
      </c>
      <c r="AC535" s="83">
        <v>22000</v>
      </c>
      <c r="AD535" s="83">
        <v>356670000</v>
      </c>
      <c r="AE535" s="83"/>
      <c r="AF535" s="83">
        <v>356670000</v>
      </c>
      <c r="AG535" s="83"/>
      <c r="AH535" s="83"/>
      <c r="AI535" s="83"/>
      <c r="AJ535" s="83"/>
      <c r="AK535" s="83"/>
      <c r="AL535" s="83"/>
      <c r="AM535" s="83"/>
      <c r="AN535" s="83"/>
      <c r="AO535" s="83">
        <v>1300</v>
      </c>
      <c r="AP535" s="83">
        <v>10</v>
      </c>
      <c r="AQ535" s="83" t="s">
        <v>47</v>
      </c>
      <c r="AR535" s="83"/>
      <c r="AS535" s="83" t="s">
        <v>1978</v>
      </c>
      <c r="AT535" s="83"/>
      <c r="AU535" s="83"/>
      <c r="AV535" s="83"/>
      <c r="AW535" s="83" t="s">
        <v>6759</v>
      </c>
      <c r="AX535" s="83" t="s">
        <v>6760</v>
      </c>
      <c r="AY535" s="83">
        <v>43</v>
      </c>
      <c r="AZ535" s="83">
        <v>27</v>
      </c>
      <c r="BA535" s="83">
        <v>58.585630000000002</v>
      </c>
      <c r="BB535" s="83">
        <v>23</v>
      </c>
      <c r="BC535" s="83">
        <v>16</v>
      </c>
      <c r="BD535" s="83">
        <v>43.698439999999998</v>
      </c>
      <c r="BE535" s="83">
        <f t="shared" si="100"/>
        <v>43.466273786111117</v>
      </c>
      <c r="BF535" s="83">
        <f t="shared" si="101"/>
        <v>23.27880512222222</v>
      </c>
      <c r="BG535" s="110" t="s">
        <v>38</v>
      </c>
      <c r="BH535" s="83" t="s">
        <v>4879</v>
      </c>
      <c r="BI535" s="83"/>
      <c r="BJ535" s="96"/>
      <c r="BK535" s="83"/>
      <c r="BL535" s="96"/>
      <c r="BM535" s="83"/>
      <c r="BN535" s="83"/>
      <c r="BO535" s="83"/>
      <c r="BP535" s="83"/>
      <c r="BQ535" s="83"/>
      <c r="BR535" s="83"/>
      <c r="BS535" s="110" t="s">
        <v>1979</v>
      </c>
    </row>
    <row r="536" spans="1:268" ht="39.75" customHeight="1" x14ac:dyDescent="0.25">
      <c r="A536" s="83"/>
      <c r="B536" s="83" t="s">
        <v>1977</v>
      </c>
      <c r="C536" s="95">
        <v>11140087</v>
      </c>
      <c r="D536" s="96">
        <v>40323</v>
      </c>
      <c r="E536" s="96">
        <v>40323</v>
      </c>
      <c r="F536" s="96">
        <v>43976</v>
      </c>
      <c r="G536" s="96"/>
      <c r="H536" s="96" t="s">
        <v>817</v>
      </c>
      <c r="I536" s="110" t="s">
        <v>982</v>
      </c>
      <c r="J536" s="110"/>
      <c r="K536" s="110" t="s">
        <v>95</v>
      </c>
      <c r="L536" s="348" t="s">
        <v>1376</v>
      </c>
      <c r="M536" s="83" t="s">
        <v>355</v>
      </c>
      <c r="N536" s="83" t="s">
        <v>211</v>
      </c>
      <c r="O536" s="83" t="s">
        <v>92</v>
      </c>
      <c r="P536" s="94">
        <v>27557</v>
      </c>
      <c r="Q536" s="83" t="s">
        <v>4088</v>
      </c>
      <c r="R536" s="83" t="s">
        <v>4633</v>
      </c>
      <c r="S536" s="83" t="s">
        <v>211</v>
      </c>
      <c r="T536" s="83" t="s">
        <v>92</v>
      </c>
      <c r="U536" s="83">
        <v>5236</v>
      </c>
      <c r="V536" s="83"/>
      <c r="W536" s="83" t="s">
        <v>2926</v>
      </c>
      <c r="X536" s="83">
        <v>778</v>
      </c>
      <c r="Y536" s="83">
        <v>4</v>
      </c>
      <c r="Z536" s="83" t="s">
        <v>467</v>
      </c>
      <c r="AA536" s="83" t="s">
        <v>540</v>
      </c>
      <c r="AB536" s="47">
        <v>13</v>
      </c>
      <c r="AC536" s="83">
        <v>22000</v>
      </c>
      <c r="AD536" s="83">
        <v>356670000</v>
      </c>
      <c r="AE536" s="83"/>
      <c r="AF536" s="83">
        <v>356670000</v>
      </c>
      <c r="AG536" s="83"/>
      <c r="AH536" s="83"/>
      <c r="AI536" s="83"/>
      <c r="AJ536" s="83"/>
      <c r="AK536" s="83"/>
      <c r="AL536" s="83"/>
      <c r="AM536" s="83"/>
      <c r="AN536" s="83"/>
      <c r="AO536" s="83">
        <v>1300</v>
      </c>
      <c r="AP536" s="83">
        <v>10</v>
      </c>
      <c r="AQ536" s="83" t="s">
        <v>47</v>
      </c>
      <c r="AR536" s="83"/>
      <c r="AS536" s="83" t="s">
        <v>1978</v>
      </c>
      <c r="AT536" s="83"/>
      <c r="AU536" s="83"/>
      <c r="AV536" s="83"/>
      <c r="AW536" s="83" t="s">
        <v>6761</v>
      </c>
      <c r="AX536" s="83" t="s">
        <v>6762</v>
      </c>
      <c r="AY536" s="83">
        <v>43</v>
      </c>
      <c r="AZ536" s="83">
        <v>28</v>
      </c>
      <c r="BA536" s="83">
        <v>55.45</v>
      </c>
      <c r="BB536" s="83">
        <v>23</v>
      </c>
      <c r="BC536" s="83">
        <v>19</v>
      </c>
      <c r="BD536" s="83">
        <v>35.765999999999998</v>
      </c>
      <c r="BE536" s="83">
        <f t="shared" si="100"/>
        <v>43.482069444444448</v>
      </c>
      <c r="BF536" s="83">
        <f t="shared" si="101"/>
        <v>23.326601666666665</v>
      </c>
      <c r="BG536" s="110" t="s">
        <v>47</v>
      </c>
      <c r="BH536" s="83"/>
      <c r="BI536" s="83"/>
      <c r="BJ536" s="96"/>
      <c r="BK536" s="83"/>
      <c r="BL536" s="96"/>
      <c r="BM536" s="83"/>
      <c r="BN536" s="83"/>
      <c r="BO536" s="83"/>
      <c r="BP536" s="83"/>
      <c r="BQ536" s="83"/>
      <c r="BR536" s="83"/>
      <c r="BS536" s="110" t="s">
        <v>1980</v>
      </c>
    </row>
    <row r="537" spans="1:268" ht="39.75" customHeight="1" x14ac:dyDescent="0.25">
      <c r="A537" s="83"/>
      <c r="B537" s="83" t="s">
        <v>1981</v>
      </c>
      <c r="C537" s="95">
        <v>11140089</v>
      </c>
      <c r="D537" s="96">
        <v>40329</v>
      </c>
      <c r="E537" s="96">
        <v>40329</v>
      </c>
      <c r="F537" s="96">
        <v>43872</v>
      </c>
      <c r="G537" s="96"/>
      <c r="H537" s="96" t="s">
        <v>470</v>
      </c>
      <c r="I537" s="110" t="s">
        <v>994</v>
      </c>
      <c r="J537" s="110"/>
      <c r="K537" s="110" t="s">
        <v>135</v>
      </c>
      <c r="L537" s="348" t="s">
        <v>1376</v>
      </c>
      <c r="M537" s="47" t="s">
        <v>8780</v>
      </c>
      <c r="N537" s="47" t="s">
        <v>152</v>
      </c>
      <c r="O537" s="47" t="s">
        <v>72</v>
      </c>
      <c r="P537" s="76" t="s">
        <v>8781</v>
      </c>
      <c r="Q537" s="47" t="s">
        <v>2911</v>
      </c>
      <c r="R537" s="83" t="s">
        <v>219</v>
      </c>
      <c r="S537" s="83" t="s">
        <v>672</v>
      </c>
      <c r="T537" s="83" t="s">
        <v>76</v>
      </c>
      <c r="U537" s="83">
        <v>61950</v>
      </c>
      <c r="V537" s="47" t="s">
        <v>8783</v>
      </c>
      <c r="W537" s="83" t="s">
        <v>2912</v>
      </c>
      <c r="X537" s="83">
        <v>4740</v>
      </c>
      <c r="Y537" s="83">
        <v>48</v>
      </c>
      <c r="Z537" s="83" t="s">
        <v>467</v>
      </c>
      <c r="AA537" s="83" t="s">
        <v>540</v>
      </c>
      <c r="AB537" s="47">
        <v>11.029</v>
      </c>
      <c r="AC537" s="427" t="s">
        <v>8261</v>
      </c>
      <c r="AD537" s="83">
        <v>33000000</v>
      </c>
      <c r="AE537" s="83"/>
      <c r="AF537" s="83">
        <v>33000000</v>
      </c>
      <c r="AG537" s="83"/>
      <c r="AH537" s="83"/>
      <c r="AI537" s="83"/>
      <c r="AJ537" s="83"/>
      <c r="AK537" s="83"/>
      <c r="AL537" s="83"/>
      <c r="AM537" s="83"/>
      <c r="AN537" s="83"/>
      <c r="AO537" s="83">
        <v>1.1000000000000001</v>
      </c>
      <c r="AP537" s="83"/>
      <c r="AQ537" s="83"/>
      <c r="AR537" s="83"/>
      <c r="AS537" s="83" t="s">
        <v>1953</v>
      </c>
      <c r="AT537" s="83"/>
      <c r="AU537" s="83"/>
      <c r="AV537" s="83">
        <v>240.78</v>
      </c>
      <c r="AW537" s="83" t="s">
        <v>6199</v>
      </c>
      <c r="AX537" s="83" t="s">
        <v>6200</v>
      </c>
      <c r="AY537" s="83">
        <v>43</v>
      </c>
      <c r="AZ537" s="83">
        <v>3</v>
      </c>
      <c r="BA537" s="83">
        <v>48.79</v>
      </c>
      <c r="BB537" s="83">
        <v>24</v>
      </c>
      <c r="BC537" s="83">
        <v>15</v>
      </c>
      <c r="BD537" s="83">
        <v>26.06</v>
      </c>
      <c r="BE537" s="83">
        <f t="shared" si="100"/>
        <v>43.063552777777772</v>
      </c>
      <c r="BF537" s="83">
        <f t="shared" si="101"/>
        <v>24.257238888888889</v>
      </c>
      <c r="BG537" s="110" t="s">
        <v>47</v>
      </c>
      <c r="BH537" s="83" t="s">
        <v>255</v>
      </c>
      <c r="BI537" s="83"/>
      <c r="BJ537" s="96"/>
      <c r="BK537" s="83"/>
      <c r="BL537" s="96"/>
      <c r="BM537" s="83"/>
      <c r="BN537" s="83"/>
      <c r="BO537" s="83"/>
      <c r="BP537" s="83"/>
      <c r="BQ537" s="83"/>
      <c r="BR537" s="83"/>
      <c r="BS537" s="110" t="s">
        <v>1982</v>
      </c>
    </row>
    <row r="538" spans="1:268" ht="39.75" customHeight="1" x14ac:dyDescent="0.25">
      <c r="A538" s="83"/>
      <c r="B538" s="83" t="s">
        <v>1977</v>
      </c>
      <c r="C538" s="95">
        <v>11140090</v>
      </c>
      <c r="D538" s="96">
        <v>40346</v>
      </c>
      <c r="E538" s="96">
        <v>40346</v>
      </c>
      <c r="F538" s="96">
        <v>43999</v>
      </c>
      <c r="G538" s="96">
        <v>41442</v>
      </c>
      <c r="H538" s="96" t="s">
        <v>817</v>
      </c>
      <c r="I538" s="110" t="s">
        <v>982</v>
      </c>
      <c r="J538" s="110"/>
      <c r="K538" s="110" t="s">
        <v>95</v>
      </c>
      <c r="L538" s="348" t="s">
        <v>1376</v>
      </c>
      <c r="M538" s="83" t="s">
        <v>355</v>
      </c>
      <c r="N538" s="83" t="s">
        <v>211</v>
      </c>
      <c r="O538" s="83" t="s">
        <v>92</v>
      </c>
      <c r="P538" s="94">
        <v>27557</v>
      </c>
      <c r="Q538" s="83" t="s">
        <v>4089</v>
      </c>
      <c r="R538" s="83" t="s">
        <v>4634</v>
      </c>
      <c r="S538" s="83" t="s">
        <v>211</v>
      </c>
      <c r="T538" s="83" t="s">
        <v>92</v>
      </c>
      <c r="U538" s="83">
        <v>27557</v>
      </c>
      <c r="V538" s="83"/>
      <c r="W538" s="83" t="s">
        <v>2927</v>
      </c>
      <c r="X538" s="83">
        <v>778</v>
      </c>
      <c r="Y538" s="83">
        <v>4</v>
      </c>
      <c r="Z538" s="83" t="s">
        <v>467</v>
      </c>
      <c r="AA538" s="83" t="s">
        <v>540</v>
      </c>
      <c r="AB538" s="47">
        <v>13</v>
      </c>
      <c r="AC538" s="83">
        <v>22000</v>
      </c>
      <c r="AD538" s="83">
        <v>356670000</v>
      </c>
      <c r="AE538" s="83"/>
      <c r="AF538" s="83">
        <v>356670000</v>
      </c>
      <c r="AG538" s="83"/>
      <c r="AH538" s="83"/>
      <c r="AI538" s="83"/>
      <c r="AJ538" s="83"/>
      <c r="AK538" s="83"/>
      <c r="AL538" s="83"/>
      <c r="AM538" s="83"/>
      <c r="AN538" s="83"/>
      <c r="AO538" s="83">
        <v>1300</v>
      </c>
      <c r="AP538" s="83">
        <v>10</v>
      </c>
      <c r="AQ538" s="83" t="s">
        <v>47</v>
      </c>
      <c r="AR538" s="83"/>
      <c r="AS538" s="83" t="s">
        <v>1061</v>
      </c>
      <c r="AT538" s="83"/>
      <c r="AU538" s="83"/>
      <c r="AV538" s="83"/>
      <c r="AW538" s="83" t="s">
        <v>6763</v>
      </c>
      <c r="AX538" s="83" t="s">
        <v>6764</v>
      </c>
      <c r="AY538" s="83">
        <v>43</v>
      </c>
      <c r="AZ538" s="83">
        <v>29</v>
      </c>
      <c r="BA538" s="83">
        <v>1.02</v>
      </c>
      <c r="BB538" s="83">
        <v>23</v>
      </c>
      <c r="BC538" s="83">
        <v>18</v>
      </c>
      <c r="BD538" s="83">
        <v>44.6</v>
      </c>
      <c r="BE538" s="83">
        <f t="shared" si="100"/>
        <v>43.48361666666667</v>
      </c>
      <c r="BF538" s="83">
        <f t="shared" si="101"/>
        <v>23.31238888888889</v>
      </c>
      <c r="BG538" s="110" t="s">
        <v>47</v>
      </c>
      <c r="BH538" s="83"/>
      <c r="BI538" s="83">
        <v>1031</v>
      </c>
      <c r="BJ538" s="96">
        <v>41360</v>
      </c>
      <c r="BK538" s="83"/>
      <c r="BL538" s="96"/>
      <c r="BM538" s="83"/>
      <c r="BN538" s="83"/>
      <c r="BO538" s="83"/>
      <c r="BP538" s="83"/>
      <c r="BQ538" s="83"/>
      <c r="BR538" s="83"/>
      <c r="BS538" s="110" t="s">
        <v>1983</v>
      </c>
    </row>
    <row r="539" spans="1:268" ht="39.75" customHeight="1" x14ac:dyDescent="0.25">
      <c r="A539" s="83"/>
      <c r="B539" s="83" t="s">
        <v>1977</v>
      </c>
      <c r="C539" s="95">
        <v>11140090</v>
      </c>
      <c r="D539" s="96">
        <v>40346</v>
      </c>
      <c r="E539" s="96">
        <v>40346</v>
      </c>
      <c r="F539" s="96">
        <v>43999</v>
      </c>
      <c r="G539" s="96">
        <v>42538</v>
      </c>
      <c r="H539" s="96" t="s">
        <v>817</v>
      </c>
      <c r="I539" s="110" t="s">
        <v>982</v>
      </c>
      <c r="J539" s="110"/>
      <c r="K539" s="110" t="s">
        <v>95</v>
      </c>
      <c r="L539" s="348" t="s">
        <v>1376</v>
      </c>
      <c r="M539" s="83" t="s">
        <v>355</v>
      </c>
      <c r="N539" s="83" t="s">
        <v>211</v>
      </c>
      <c r="O539" s="83" t="s">
        <v>92</v>
      </c>
      <c r="P539" s="94">
        <v>27557</v>
      </c>
      <c r="Q539" s="83" t="s">
        <v>4089</v>
      </c>
      <c r="R539" s="83" t="s">
        <v>4634</v>
      </c>
      <c r="S539" s="83" t="s">
        <v>211</v>
      </c>
      <c r="T539" s="83" t="s">
        <v>92</v>
      </c>
      <c r="U539" s="83">
        <v>27557</v>
      </c>
      <c r="V539" s="83"/>
      <c r="W539" s="83" t="s">
        <v>2927</v>
      </c>
      <c r="X539" s="83">
        <v>778</v>
      </c>
      <c r="Y539" s="83">
        <v>4</v>
      </c>
      <c r="Z539" s="83" t="s">
        <v>467</v>
      </c>
      <c r="AA539" s="83" t="s">
        <v>540</v>
      </c>
      <c r="AB539" s="47">
        <v>13</v>
      </c>
      <c r="AC539" s="83">
        <v>22000</v>
      </c>
      <c r="AD539" s="83">
        <v>356670000</v>
      </c>
      <c r="AE539" s="83"/>
      <c r="AF539" s="83">
        <v>356670000</v>
      </c>
      <c r="AG539" s="83"/>
      <c r="AH539" s="83"/>
      <c r="AI539" s="83"/>
      <c r="AJ539" s="83"/>
      <c r="AK539" s="83"/>
      <c r="AL539" s="83"/>
      <c r="AM539" s="83"/>
      <c r="AN539" s="83"/>
      <c r="AO539" s="83">
        <v>1300</v>
      </c>
      <c r="AP539" s="83">
        <v>10</v>
      </c>
      <c r="AQ539" s="83" t="s">
        <v>47</v>
      </c>
      <c r="AR539" s="83"/>
      <c r="AS539" s="83" t="s">
        <v>1061</v>
      </c>
      <c r="AT539" s="83"/>
      <c r="AU539" s="83"/>
      <c r="AV539" s="83"/>
      <c r="AW539" s="83" t="s">
        <v>6763</v>
      </c>
      <c r="AX539" s="83" t="s">
        <v>6764</v>
      </c>
      <c r="AY539" s="83">
        <v>43</v>
      </c>
      <c r="AZ539" s="83">
        <v>29</v>
      </c>
      <c r="BA539" s="83">
        <v>1.02</v>
      </c>
      <c r="BB539" s="83">
        <v>23</v>
      </c>
      <c r="BC539" s="83">
        <v>18</v>
      </c>
      <c r="BD539" s="83">
        <v>44.6</v>
      </c>
      <c r="BE539" s="83">
        <f t="shared" si="100"/>
        <v>43.48361666666667</v>
      </c>
      <c r="BF539" s="83">
        <f t="shared" si="101"/>
        <v>23.31238888888889</v>
      </c>
      <c r="BG539" s="110" t="s">
        <v>47</v>
      </c>
      <c r="BH539" s="83"/>
      <c r="BI539" s="83">
        <v>2465</v>
      </c>
      <c r="BJ539" s="96">
        <v>43290</v>
      </c>
      <c r="BK539" s="83"/>
      <c r="BL539" s="96"/>
      <c r="BM539" s="83"/>
      <c r="BN539" s="83"/>
      <c r="BO539" s="83"/>
      <c r="BP539" s="83"/>
      <c r="BQ539" s="83"/>
      <c r="BR539" s="83"/>
      <c r="BS539" s="110"/>
    </row>
    <row r="540" spans="1:268" ht="39.75" customHeight="1" x14ac:dyDescent="0.25">
      <c r="A540" s="83"/>
      <c r="B540" s="83" t="s">
        <v>1977</v>
      </c>
      <c r="C540" s="95">
        <v>11140090</v>
      </c>
      <c r="D540" s="96">
        <v>40346</v>
      </c>
      <c r="E540" s="96">
        <v>40346</v>
      </c>
      <c r="F540" s="96">
        <v>43999</v>
      </c>
      <c r="G540" s="96">
        <v>43890</v>
      </c>
      <c r="H540" s="96" t="s">
        <v>817</v>
      </c>
      <c r="I540" s="292"/>
      <c r="J540" s="292" t="s">
        <v>7668</v>
      </c>
      <c r="K540" s="292" t="s">
        <v>95</v>
      </c>
      <c r="L540" s="348" t="s">
        <v>1376</v>
      </c>
      <c r="M540" s="83" t="s">
        <v>355</v>
      </c>
      <c r="N540" s="83" t="s">
        <v>211</v>
      </c>
      <c r="O540" s="83" t="s">
        <v>92</v>
      </c>
      <c r="P540" s="94">
        <v>27557</v>
      </c>
      <c r="Q540" s="83" t="s">
        <v>4089</v>
      </c>
      <c r="R540" s="83" t="s">
        <v>4634</v>
      </c>
      <c r="S540" s="83" t="s">
        <v>211</v>
      </c>
      <c r="T540" s="83" t="s">
        <v>92</v>
      </c>
      <c r="U540" s="83">
        <v>27557</v>
      </c>
      <c r="V540" s="83"/>
      <c r="W540" s="83" t="s">
        <v>2927</v>
      </c>
      <c r="X540" s="83">
        <v>778</v>
      </c>
      <c r="Y540" s="83">
        <v>4</v>
      </c>
      <c r="Z540" s="83" t="s">
        <v>467</v>
      </c>
      <c r="AA540" s="83" t="s">
        <v>540</v>
      </c>
      <c r="AB540" s="47">
        <v>13</v>
      </c>
      <c r="AC540" s="83">
        <v>22000</v>
      </c>
      <c r="AD540" s="83">
        <v>356670000</v>
      </c>
      <c r="AE540" s="83"/>
      <c r="AF540" s="83">
        <v>356670000</v>
      </c>
      <c r="AG540" s="83"/>
      <c r="AH540" s="83"/>
      <c r="AI540" s="83"/>
      <c r="AJ540" s="83"/>
      <c r="AK540" s="83"/>
      <c r="AL540" s="83"/>
      <c r="AM540" s="83"/>
      <c r="AN540" s="83"/>
      <c r="AO540" s="83">
        <v>1300</v>
      </c>
      <c r="AP540" s="83">
        <v>10</v>
      </c>
      <c r="AQ540" s="83" t="s">
        <v>47</v>
      </c>
      <c r="AR540" s="83"/>
      <c r="AS540" s="83" t="s">
        <v>1061</v>
      </c>
      <c r="AT540" s="83"/>
      <c r="AU540" s="83"/>
      <c r="AV540" s="83"/>
      <c r="AW540" s="83" t="s">
        <v>8142</v>
      </c>
      <c r="AX540" s="83" t="s">
        <v>8143</v>
      </c>
      <c r="AY540" s="83">
        <v>43</v>
      </c>
      <c r="AZ540" s="83">
        <v>29</v>
      </c>
      <c r="BA540" s="83">
        <v>1.22</v>
      </c>
      <c r="BB540" s="83">
        <v>23</v>
      </c>
      <c r="BC540" s="83">
        <v>18</v>
      </c>
      <c r="BD540" s="83">
        <v>45.58</v>
      </c>
      <c r="BE540" s="83">
        <f t="shared" ref="BE540" si="104">AY540+AZ540/60+BA540/3600</f>
        <v>43.483672222222225</v>
      </c>
      <c r="BF540" s="83">
        <f t="shared" ref="BF540" si="105">BB540+BC540/60+BD540/3600</f>
        <v>23.312661111111112</v>
      </c>
      <c r="BG540" s="110" t="s">
        <v>38</v>
      </c>
      <c r="BH540" s="83"/>
      <c r="BI540" s="83"/>
      <c r="BJ540" s="96"/>
      <c r="BK540" s="83"/>
      <c r="BL540" s="96"/>
      <c r="BM540" s="83"/>
      <c r="BN540" s="83"/>
      <c r="BO540" s="83"/>
      <c r="BP540" s="83"/>
      <c r="BQ540" s="83" t="s">
        <v>9555</v>
      </c>
      <c r="BR540" s="96">
        <v>44538</v>
      </c>
      <c r="BS540" s="110" t="s">
        <v>9556</v>
      </c>
      <c r="BT540" s="550"/>
    </row>
    <row r="541" spans="1:268" ht="39.75" customHeight="1" x14ac:dyDescent="0.25">
      <c r="A541" s="83"/>
      <c r="B541" s="83" t="s">
        <v>1977</v>
      </c>
      <c r="C541" s="83">
        <v>11140091</v>
      </c>
      <c r="D541" s="96">
        <v>40346</v>
      </c>
      <c r="E541" s="96">
        <v>40346</v>
      </c>
      <c r="F541" s="96">
        <v>43999</v>
      </c>
      <c r="G541" s="96">
        <v>41442</v>
      </c>
      <c r="H541" s="83" t="s">
        <v>817</v>
      </c>
      <c r="I541" s="110" t="s">
        <v>982</v>
      </c>
      <c r="J541" s="110"/>
      <c r="K541" s="110" t="s">
        <v>95</v>
      </c>
      <c r="L541" s="115" t="s">
        <v>1376</v>
      </c>
      <c r="M541" s="83" t="s">
        <v>412</v>
      </c>
      <c r="N541" s="83" t="s">
        <v>211</v>
      </c>
      <c r="O541" s="83" t="s">
        <v>92</v>
      </c>
      <c r="P541" s="94">
        <v>5236</v>
      </c>
      <c r="Q541" s="83" t="s">
        <v>4090</v>
      </c>
      <c r="R541" s="83" t="s">
        <v>4633</v>
      </c>
      <c r="S541" s="83" t="s">
        <v>211</v>
      </c>
      <c r="T541" s="83" t="s">
        <v>92</v>
      </c>
      <c r="U541" s="83">
        <v>5236</v>
      </c>
      <c r="V541" s="83"/>
      <c r="W541" s="83" t="s">
        <v>2928</v>
      </c>
      <c r="X541" s="83">
        <v>486</v>
      </c>
      <c r="Y541" s="83">
        <v>2.5</v>
      </c>
      <c r="Z541" s="83" t="s">
        <v>467</v>
      </c>
      <c r="AA541" s="83" t="s">
        <v>540</v>
      </c>
      <c r="AB541" s="47">
        <v>13</v>
      </c>
      <c r="AC541" s="83">
        <v>22000</v>
      </c>
      <c r="AD541" s="83">
        <v>356670000</v>
      </c>
      <c r="AE541" s="83"/>
      <c r="AF541" s="83">
        <v>356670000</v>
      </c>
      <c r="AG541" s="83"/>
      <c r="AH541" s="83"/>
      <c r="AI541" s="83"/>
      <c r="AJ541" s="83"/>
      <c r="AK541" s="83"/>
      <c r="AL541" s="83"/>
      <c r="AM541" s="83"/>
      <c r="AN541" s="83"/>
      <c r="AO541" s="83">
        <v>1300</v>
      </c>
      <c r="AP541" s="83"/>
      <c r="AQ541" s="83"/>
      <c r="AR541" s="83"/>
      <c r="AS541" s="83" t="s">
        <v>1061</v>
      </c>
      <c r="AT541" s="83"/>
      <c r="AU541" s="83"/>
      <c r="AV541" s="83"/>
      <c r="AW541" s="83" t="s">
        <v>6765</v>
      </c>
      <c r="AX541" s="83" t="s">
        <v>6766</v>
      </c>
      <c r="AY541" s="83">
        <v>43</v>
      </c>
      <c r="AZ541" s="83">
        <v>28</v>
      </c>
      <c r="BA541" s="83">
        <v>55.405999999999999</v>
      </c>
      <c r="BB541" s="83">
        <v>23</v>
      </c>
      <c r="BC541" s="83">
        <v>20</v>
      </c>
      <c r="BD541" s="83">
        <v>15.81</v>
      </c>
      <c r="BE541" s="83">
        <f t="shared" si="100"/>
        <v>43.482057222222224</v>
      </c>
      <c r="BF541" s="83">
        <f t="shared" si="101"/>
        <v>23.337724999999999</v>
      </c>
      <c r="BG541" s="110" t="s">
        <v>47</v>
      </c>
      <c r="BH541" s="83"/>
      <c r="BI541" s="83"/>
      <c r="BJ541" s="96"/>
      <c r="BK541" s="83"/>
      <c r="BL541" s="96"/>
      <c r="BM541" s="83"/>
      <c r="BN541" s="83"/>
      <c r="BO541" s="83"/>
      <c r="BP541" s="83"/>
      <c r="BQ541" s="83"/>
      <c r="BR541" s="83"/>
      <c r="BS541" s="110" t="s">
        <v>1984</v>
      </c>
      <c r="BT541" s="550"/>
    </row>
    <row r="542" spans="1:268" ht="39.75" customHeight="1" x14ac:dyDescent="0.25">
      <c r="A542" s="83"/>
      <c r="B542" s="83" t="s">
        <v>1977</v>
      </c>
      <c r="C542" s="83">
        <v>11140091</v>
      </c>
      <c r="D542" s="96">
        <v>40346</v>
      </c>
      <c r="E542" s="96">
        <v>40346</v>
      </c>
      <c r="F542" s="96">
        <v>43999</v>
      </c>
      <c r="G542" s="96">
        <v>42538</v>
      </c>
      <c r="H542" s="83" t="s">
        <v>817</v>
      </c>
      <c r="I542" s="110" t="s">
        <v>982</v>
      </c>
      <c r="J542" s="110"/>
      <c r="K542" s="110" t="s">
        <v>95</v>
      </c>
      <c r="L542" s="115" t="s">
        <v>1376</v>
      </c>
      <c r="M542" s="83" t="s">
        <v>412</v>
      </c>
      <c r="N542" s="83" t="s">
        <v>211</v>
      </c>
      <c r="O542" s="83" t="s">
        <v>92</v>
      </c>
      <c r="P542" s="94">
        <v>5236</v>
      </c>
      <c r="Q542" s="83" t="s">
        <v>4090</v>
      </c>
      <c r="R542" s="83" t="s">
        <v>4633</v>
      </c>
      <c r="S542" s="83" t="s">
        <v>211</v>
      </c>
      <c r="T542" s="83" t="s">
        <v>92</v>
      </c>
      <c r="U542" s="83">
        <v>5236</v>
      </c>
      <c r="V542" s="83"/>
      <c r="W542" s="83" t="s">
        <v>2928</v>
      </c>
      <c r="X542" s="83">
        <v>486</v>
      </c>
      <c r="Y542" s="83">
        <v>2.5</v>
      </c>
      <c r="Z542" s="83" t="s">
        <v>467</v>
      </c>
      <c r="AA542" s="83" t="s">
        <v>540</v>
      </c>
      <c r="AB542" s="47">
        <v>13</v>
      </c>
      <c r="AC542" s="83">
        <v>22000</v>
      </c>
      <c r="AD542" s="83">
        <v>356670000</v>
      </c>
      <c r="AE542" s="83"/>
      <c r="AF542" s="83">
        <v>356670000</v>
      </c>
      <c r="AG542" s="83"/>
      <c r="AH542" s="83"/>
      <c r="AI542" s="83"/>
      <c r="AJ542" s="83"/>
      <c r="AK542" s="83"/>
      <c r="AL542" s="83"/>
      <c r="AM542" s="83"/>
      <c r="AN542" s="83"/>
      <c r="AO542" s="83">
        <v>1300</v>
      </c>
      <c r="AP542" s="83"/>
      <c r="AQ542" s="83" t="s">
        <v>47</v>
      </c>
      <c r="AR542" s="83"/>
      <c r="AS542" s="83" t="s">
        <v>1061</v>
      </c>
      <c r="AT542" s="83"/>
      <c r="AU542" s="83"/>
      <c r="AV542" s="83"/>
      <c r="AW542" s="83" t="s">
        <v>6765</v>
      </c>
      <c r="AX542" s="83" t="s">
        <v>6766</v>
      </c>
      <c r="AY542" s="83">
        <v>43</v>
      </c>
      <c r="AZ542" s="83">
        <v>28</v>
      </c>
      <c r="BA542" s="83">
        <v>55.405999999999999</v>
      </c>
      <c r="BB542" s="83">
        <v>23</v>
      </c>
      <c r="BC542" s="83">
        <v>20</v>
      </c>
      <c r="BD542" s="83">
        <v>15.81</v>
      </c>
      <c r="BE542" s="83">
        <f t="shared" si="100"/>
        <v>43.482057222222224</v>
      </c>
      <c r="BF542" s="83">
        <f t="shared" si="101"/>
        <v>23.337724999999999</v>
      </c>
      <c r="BG542" s="110" t="s">
        <v>47</v>
      </c>
      <c r="BH542" s="83"/>
      <c r="BI542" s="83">
        <v>1985</v>
      </c>
      <c r="BJ542" s="96">
        <v>42653</v>
      </c>
      <c r="BK542" s="83"/>
      <c r="BL542" s="96"/>
      <c r="BM542" s="83"/>
      <c r="BN542" s="83"/>
      <c r="BO542" s="83"/>
      <c r="BP542" s="83"/>
      <c r="BQ542" s="83"/>
      <c r="BR542" s="83"/>
      <c r="BS542" s="110" t="s">
        <v>1984</v>
      </c>
    </row>
    <row r="543" spans="1:268" s="8" customFormat="1" ht="50.25" customHeight="1" x14ac:dyDescent="0.25">
      <c r="A543" s="487"/>
      <c r="B543" s="487" t="s">
        <v>7229</v>
      </c>
      <c r="C543" s="490">
        <v>11140091</v>
      </c>
      <c r="D543" s="491">
        <v>40346</v>
      </c>
      <c r="E543" s="491">
        <v>40346</v>
      </c>
      <c r="F543" s="491">
        <v>43999</v>
      </c>
      <c r="G543" s="491">
        <v>43890</v>
      </c>
      <c r="H543" s="491" t="s">
        <v>817</v>
      </c>
      <c r="I543" s="492" t="s">
        <v>982</v>
      </c>
      <c r="J543" s="492"/>
      <c r="K543" s="492" t="s">
        <v>95</v>
      </c>
      <c r="L543" s="493" t="s">
        <v>1376</v>
      </c>
      <c r="M543" s="487" t="s">
        <v>412</v>
      </c>
      <c r="N543" s="487" t="s">
        <v>211</v>
      </c>
      <c r="O543" s="487" t="s">
        <v>92</v>
      </c>
      <c r="P543" s="489">
        <v>5236</v>
      </c>
      <c r="Q543" s="487" t="s">
        <v>4090</v>
      </c>
      <c r="R543" s="487" t="s">
        <v>4633</v>
      </c>
      <c r="S543" s="487" t="s">
        <v>211</v>
      </c>
      <c r="T543" s="487" t="s">
        <v>92</v>
      </c>
      <c r="U543" s="487">
        <v>5236</v>
      </c>
      <c r="V543" s="487"/>
      <c r="W543" s="487" t="s">
        <v>2928</v>
      </c>
      <c r="X543" s="487">
        <v>486</v>
      </c>
      <c r="Y543" s="487">
        <v>2.5</v>
      </c>
      <c r="Z543" s="487" t="s">
        <v>467</v>
      </c>
      <c r="AA543" s="487" t="s">
        <v>540</v>
      </c>
      <c r="AB543" s="516">
        <v>13</v>
      </c>
      <c r="AC543" s="488">
        <v>22000</v>
      </c>
      <c r="AD543" s="487">
        <v>356670000</v>
      </c>
      <c r="AE543" s="487"/>
      <c r="AF543" s="487">
        <v>356670000</v>
      </c>
      <c r="AG543" s="487"/>
      <c r="AH543" s="487"/>
      <c r="AI543" s="487"/>
      <c r="AJ543" s="487"/>
      <c r="AK543" s="487"/>
      <c r="AL543" s="487"/>
      <c r="AM543" s="487"/>
      <c r="AN543" s="487"/>
      <c r="AO543" s="488">
        <v>1300</v>
      </c>
      <c r="AP543" s="487"/>
      <c r="AQ543" s="487" t="s">
        <v>47</v>
      </c>
      <c r="AR543" s="487"/>
      <c r="AS543" s="487" t="s">
        <v>1061</v>
      </c>
      <c r="AT543" s="487"/>
      <c r="AU543" s="487"/>
      <c r="AV543" s="487"/>
      <c r="AW543" s="487" t="s">
        <v>6765</v>
      </c>
      <c r="AX543" s="487" t="s">
        <v>6766</v>
      </c>
      <c r="AY543" s="487">
        <v>43</v>
      </c>
      <c r="AZ543" s="487">
        <v>28</v>
      </c>
      <c r="BA543" s="487">
        <v>55.405999999999999</v>
      </c>
      <c r="BB543" s="487">
        <v>23</v>
      </c>
      <c r="BC543" s="487">
        <v>20</v>
      </c>
      <c r="BD543" s="487">
        <v>15.81</v>
      </c>
      <c r="BE543" s="487">
        <f t="shared" si="100"/>
        <v>43.482057222222224</v>
      </c>
      <c r="BF543" s="487">
        <f t="shared" si="101"/>
        <v>23.337724999999999</v>
      </c>
      <c r="BG543" s="494" t="s">
        <v>38</v>
      </c>
      <c r="BH543" s="487"/>
      <c r="BI543" s="487"/>
      <c r="BJ543" s="491"/>
      <c r="BK543" s="487"/>
      <c r="BL543" s="491"/>
      <c r="BM543" s="487">
        <v>702</v>
      </c>
      <c r="BN543" s="491">
        <v>44467</v>
      </c>
      <c r="BO543" s="487"/>
      <c r="BP543" s="487"/>
      <c r="BQ543" s="487"/>
      <c r="BR543" s="487"/>
      <c r="BS543" s="494" t="s">
        <v>1984</v>
      </c>
      <c r="BT543" s="550"/>
      <c r="BU543" s="550"/>
      <c r="BV543" s="550"/>
      <c r="BW543" s="550"/>
      <c r="BX543" s="550"/>
      <c r="BY543" s="550"/>
      <c r="BZ543" s="550"/>
      <c r="CA543" s="550"/>
      <c r="CB543" s="550"/>
      <c r="CC543" s="550"/>
      <c r="CD543" s="550"/>
      <c r="CE543" s="550"/>
      <c r="CF543" s="550"/>
      <c r="CG543" s="550"/>
      <c r="CH543" s="550"/>
      <c r="CI543" s="550"/>
      <c r="CJ543" s="550"/>
      <c r="CK543" s="550"/>
      <c r="CL543" s="550"/>
      <c r="CM543" s="550"/>
      <c r="CN543" s="550"/>
      <c r="CO543" s="550"/>
      <c r="CP543" s="550"/>
      <c r="CQ543" s="550"/>
      <c r="CR543" s="550"/>
      <c r="CS543" s="550"/>
      <c r="CT543" s="550"/>
      <c r="CU543" s="550"/>
      <c r="CV543" s="550"/>
      <c r="CW543" s="550"/>
      <c r="CX543" s="550"/>
      <c r="CY543" s="550"/>
      <c r="CZ543" s="550"/>
      <c r="DA543" s="550"/>
      <c r="DB543" s="550"/>
      <c r="DC543" s="550"/>
      <c r="DD543" s="550"/>
      <c r="DE543" s="550"/>
      <c r="DF543" s="550"/>
      <c r="DG543" s="550"/>
      <c r="DH543" s="550"/>
      <c r="DI543" s="550"/>
      <c r="DJ543" s="550"/>
      <c r="DK543" s="550"/>
      <c r="DL543" s="550"/>
      <c r="DM543" s="550"/>
      <c r="DN543" s="550"/>
      <c r="DO543" s="550"/>
      <c r="DP543" s="550"/>
      <c r="DQ543" s="550"/>
      <c r="DR543" s="550"/>
      <c r="DS543" s="550"/>
      <c r="DT543" s="550"/>
      <c r="DU543" s="550"/>
      <c r="DV543" s="550"/>
      <c r="DW543" s="550"/>
      <c r="DX543" s="550"/>
      <c r="DY543" s="550"/>
      <c r="DZ543" s="550"/>
      <c r="EA543" s="550"/>
      <c r="EB543" s="550"/>
      <c r="EC543" s="550"/>
      <c r="ED543" s="550"/>
      <c r="EE543" s="550"/>
      <c r="EF543" s="550"/>
      <c r="EG543" s="550"/>
      <c r="EH543" s="550"/>
      <c r="EI543" s="550"/>
      <c r="EJ543" s="550"/>
      <c r="EK543" s="550"/>
      <c r="EL543" s="550"/>
      <c r="EM543" s="550"/>
      <c r="EN543" s="550"/>
      <c r="EO543" s="550"/>
      <c r="EP543" s="550"/>
      <c r="EQ543" s="550"/>
      <c r="ER543" s="550"/>
      <c r="ES543" s="550"/>
      <c r="ET543" s="550"/>
      <c r="EU543" s="550"/>
      <c r="EV543" s="550"/>
      <c r="EW543" s="550"/>
      <c r="EX543" s="550"/>
      <c r="EY543" s="550"/>
      <c r="EZ543" s="550"/>
      <c r="FA543" s="550"/>
      <c r="FB543" s="550"/>
      <c r="FC543" s="550"/>
      <c r="FD543" s="550"/>
      <c r="FE543" s="550"/>
      <c r="FF543" s="550"/>
      <c r="FG543" s="550"/>
      <c r="FH543" s="550"/>
      <c r="FI543" s="550"/>
      <c r="FJ543" s="550"/>
      <c r="FK543" s="550"/>
      <c r="FL543" s="550"/>
      <c r="FM543" s="550"/>
      <c r="FN543" s="550"/>
      <c r="FO543" s="550"/>
      <c r="FP543" s="550"/>
      <c r="FQ543" s="550"/>
      <c r="FR543" s="550"/>
      <c r="FS543" s="550"/>
      <c r="FT543" s="550"/>
      <c r="FU543" s="550"/>
      <c r="FV543" s="550"/>
      <c r="FW543" s="550"/>
      <c r="FX543" s="550"/>
      <c r="FY543" s="550"/>
      <c r="FZ543" s="550"/>
      <c r="GA543" s="550"/>
      <c r="GB543" s="550"/>
      <c r="GC543" s="550"/>
      <c r="GD543" s="550"/>
      <c r="GE543" s="550"/>
      <c r="GF543" s="550"/>
      <c r="GG543" s="550"/>
      <c r="GH543" s="550"/>
      <c r="GI543" s="550"/>
      <c r="GJ543" s="550"/>
      <c r="GK543" s="550"/>
      <c r="GL543" s="550"/>
      <c r="GM543" s="550"/>
      <c r="GN543" s="550"/>
      <c r="GO543" s="550"/>
      <c r="GP543" s="550"/>
      <c r="GQ543" s="550"/>
      <c r="GR543" s="550"/>
      <c r="GS543" s="550"/>
      <c r="GT543" s="550"/>
      <c r="GU543" s="550"/>
      <c r="GV543" s="550"/>
      <c r="GW543" s="550"/>
      <c r="GX543" s="550"/>
      <c r="GY543" s="550"/>
      <c r="GZ543" s="550"/>
      <c r="HA543" s="550"/>
      <c r="HB543" s="550"/>
      <c r="HC543" s="550"/>
      <c r="HD543" s="550"/>
      <c r="HE543" s="550"/>
      <c r="HF543" s="550"/>
      <c r="HG543" s="550"/>
      <c r="HH543" s="550"/>
      <c r="HI543" s="550"/>
      <c r="HJ543" s="550"/>
      <c r="HK543" s="550"/>
      <c r="HL543" s="550"/>
      <c r="HM543" s="550"/>
      <c r="HN543" s="550"/>
      <c r="HO543" s="550"/>
      <c r="HP543" s="550"/>
      <c r="HQ543" s="550"/>
      <c r="HR543" s="550"/>
      <c r="HS543" s="550"/>
      <c r="HT543" s="550"/>
      <c r="HU543" s="550"/>
      <c r="HV543" s="550"/>
      <c r="HW543" s="550"/>
      <c r="HX543" s="550"/>
      <c r="HY543" s="550"/>
      <c r="HZ543" s="550"/>
      <c r="IA543" s="550"/>
      <c r="IB543" s="550"/>
      <c r="IC543" s="550"/>
      <c r="ID543" s="550"/>
      <c r="IE543" s="550"/>
      <c r="IF543" s="550"/>
      <c r="IG543" s="550"/>
      <c r="IH543" s="550"/>
      <c r="II543" s="550"/>
      <c r="IJ543" s="550"/>
      <c r="IK543" s="550"/>
      <c r="IL543" s="550"/>
      <c r="IM543" s="550"/>
      <c r="IN543" s="550"/>
      <c r="IO543" s="550"/>
      <c r="IP543" s="550"/>
      <c r="IQ543" s="550"/>
      <c r="IR543" s="550"/>
      <c r="IS543" s="550"/>
      <c r="IT543" s="550"/>
      <c r="IU543" s="550"/>
      <c r="IV543" s="550"/>
      <c r="IW543" s="550"/>
      <c r="IX543" s="550"/>
      <c r="IY543" s="550"/>
      <c r="IZ543" s="550"/>
      <c r="JA543" s="550"/>
      <c r="JB543" s="550"/>
      <c r="JC543" s="550"/>
      <c r="JD543" s="550"/>
      <c r="JE543" s="550"/>
      <c r="JF543" s="550"/>
      <c r="JG543" s="550"/>
      <c r="JH543" s="550"/>
    </row>
    <row r="544" spans="1:268" s="8" customFormat="1" ht="39.75" customHeight="1" x14ac:dyDescent="0.25">
      <c r="A544" s="83" t="s">
        <v>3387</v>
      </c>
      <c r="B544" s="83" t="s">
        <v>1977</v>
      </c>
      <c r="C544" s="83">
        <v>11140092</v>
      </c>
      <c r="D544" s="96">
        <v>40346</v>
      </c>
      <c r="E544" s="96">
        <v>40346</v>
      </c>
      <c r="F544" s="96">
        <v>43999</v>
      </c>
      <c r="G544" s="96">
        <v>41442</v>
      </c>
      <c r="H544" s="83" t="s">
        <v>817</v>
      </c>
      <c r="I544" s="110" t="s">
        <v>982</v>
      </c>
      <c r="J544" s="110"/>
      <c r="K544" s="110" t="s">
        <v>95</v>
      </c>
      <c r="L544" s="115" t="s">
        <v>1376</v>
      </c>
      <c r="M544" s="83" t="s">
        <v>1985</v>
      </c>
      <c r="N544" s="83" t="s">
        <v>211</v>
      </c>
      <c r="O544" s="83" t="s">
        <v>92</v>
      </c>
      <c r="P544" s="94" t="s">
        <v>1986</v>
      </c>
      <c r="Q544" s="83" t="s">
        <v>4091</v>
      </c>
      <c r="R544" s="83" t="s">
        <v>4635</v>
      </c>
      <c r="S544" s="83" t="s">
        <v>211</v>
      </c>
      <c r="T544" s="83" t="s">
        <v>92</v>
      </c>
      <c r="U544" s="83" t="s">
        <v>1986</v>
      </c>
      <c r="V544" s="83"/>
      <c r="W544" s="83" t="s">
        <v>2929</v>
      </c>
      <c r="X544" s="83">
        <v>1077</v>
      </c>
      <c r="Y544" s="83">
        <v>4</v>
      </c>
      <c r="Z544" s="83" t="s">
        <v>467</v>
      </c>
      <c r="AA544" s="83" t="s">
        <v>540</v>
      </c>
      <c r="AB544" s="47">
        <v>16.225999999999999</v>
      </c>
      <c r="AC544" s="427">
        <v>20000</v>
      </c>
      <c r="AD544" s="427">
        <v>396130000</v>
      </c>
      <c r="AE544" s="427"/>
      <c r="AF544" s="427">
        <v>396130000</v>
      </c>
      <c r="AG544" s="83"/>
      <c r="AH544" s="83"/>
      <c r="AI544" s="83"/>
      <c r="AJ544" s="83"/>
      <c r="AK544" s="83"/>
      <c r="AL544" s="83"/>
      <c r="AM544" s="83"/>
      <c r="AN544" s="83"/>
      <c r="AO544" s="83">
        <v>1800</v>
      </c>
      <c r="AP544" s="83"/>
      <c r="AQ544" s="83"/>
      <c r="AR544" s="83"/>
      <c r="AS544" s="83" t="s">
        <v>1061</v>
      </c>
      <c r="AT544" s="83"/>
      <c r="AU544" s="83"/>
      <c r="AV544" s="83"/>
      <c r="AW544" s="83" t="s">
        <v>6767</v>
      </c>
      <c r="AX544" s="83" t="s">
        <v>6768</v>
      </c>
      <c r="AY544" s="83">
        <v>43</v>
      </c>
      <c r="AZ544" s="83">
        <v>28</v>
      </c>
      <c r="BA544" s="83">
        <v>58.57</v>
      </c>
      <c r="BB544" s="83">
        <v>23</v>
      </c>
      <c r="BC544" s="83">
        <v>21</v>
      </c>
      <c r="BD544" s="83">
        <v>15.898</v>
      </c>
      <c r="BE544" s="83">
        <f t="shared" si="100"/>
        <v>43.482936111111115</v>
      </c>
      <c r="BF544" s="83">
        <f t="shared" si="101"/>
        <v>23.354416111111114</v>
      </c>
      <c r="BG544" s="83" t="s">
        <v>47</v>
      </c>
      <c r="BH544" s="83"/>
      <c r="BI544" s="83">
        <v>1406</v>
      </c>
      <c r="BJ544" s="96">
        <v>41899</v>
      </c>
      <c r="BK544" s="83"/>
      <c r="BL544" s="96"/>
      <c r="BM544" s="83"/>
      <c r="BN544" s="83"/>
      <c r="BO544" s="83"/>
      <c r="BP544" s="83"/>
      <c r="BQ544" s="83"/>
      <c r="BR544" s="83"/>
      <c r="BS544" s="110" t="s">
        <v>4582</v>
      </c>
      <c r="BT544" s="549"/>
      <c r="BU544" s="550"/>
      <c r="BV544" s="550"/>
      <c r="BW544" s="550"/>
      <c r="BX544" s="550"/>
      <c r="BY544" s="550"/>
      <c r="BZ544" s="550"/>
      <c r="CA544" s="550"/>
      <c r="CB544" s="550"/>
      <c r="CC544" s="550"/>
      <c r="CD544" s="550"/>
      <c r="CE544" s="550"/>
      <c r="CF544" s="550"/>
      <c r="CG544" s="550"/>
      <c r="CH544" s="550"/>
      <c r="CI544" s="550"/>
      <c r="CJ544" s="550"/>
      <c r="CK544" s="550"/>
      <c r="CL544" s="550"/>
      <c r="CM544" s="550"/>
      <c r="CN544" s="550"/>
      <c r="CO544" s="550"/>
      <c r="CP544" s="550"/>
      <c r="CQ544" s="550"/>
      <c r="CR544" s="550"/>
      <c r="CS544" s="550"/>
      <c r="CT544" s="550"/>
      <c r="CU544" s="550"/>
      <c r="CV544" s="550"/>
      <c r="CW544" s="550"/>
      <c r="CX544" s="550"/>
      <c r="CY544" s="550"/>
      <c r="CZ544" s="550"/>
      <c r="DA544" s="550"/>
      <c r="DB544" s="550"/>
      <c r="DC544" s="550"/>
      <c r="DD544" s="550"/>
      <c r="DE544" s="550"/>
      <c r="DF544" s="550"/>
      <c r="DG544" s="550"/>
      <c r="DH544" s="550"/>
      <c r="DI544" s="550"/>
      <c r="DJ544" s="550"/>
      <c r="DK544" s="550"/>
      <c r="DL544" s="550"/>
      <c r="DM544" s="550"/>
      <c r="DN544" s="550"/>
      <c r="DO544" s="550"/>
      <c r="DP544" s="550"/>
      <c r="DQ544" s="550"/>
      <c r="DR544" s="550"/>
      <c r="DS544" s="550"/>
      <c r="DT544" s="550"/>
      <c r="DU544" s="550"/>
      <c r="DV544" s="550"/>
      <c r="DW544" s="550"/>
      <c r="DX544" s="550"/>
      <c r="DY544" s="550"/>
      <c r="DZ544" s="550"/>
      <c r="EA544" s="550"/>
      <c r="EB544" s="550"/>
      <c r="EC544" s="550"/>
      <c r="ED544" s="550"/>
      <c r="EE544" s="550"/>
      <c r="EF544" s="550"/>
      <c r="EG544" s="550"/>
      <c r="EH544" s="550"/>
      <c r="EI544" s="550"/>
      <c r="EJ544" s="550"/>
      <c r="EK544" s="550"/>
      <c r="EL544" s="550"/>
      <c r="EM544" s="550"/>
      <c r="EN544" s="550"/>
      <c r="EO544" s="550"/>
      <c r="EP544" s="550"/>
      <c r="EQ544" s="550"/>
      <c r="ER544" s="550"/>
      <c r="ES544" s="550"/>
      <c r="ET544" s="550"/>
      <c r="EU544" s="550"/>
      <c r="EV544" s="550"/>
      <c r="EW544" s="550"/>
      <c r="EX544" s="550"/>
      <c r="EY544" s="550"/>
      <c r="EZ544" s="550"/>
      <c r="FA544" s="550"/>
      <c r="FB544" s="550"/>
      <c r="FC544" s="550"/>
      <c r="FD544" s="550"/>
      <c r="FE544" s="550"/>
      <c r="FF544" s="550"/>
      <c r="FG544" s="550"/>
      <c r="FH544" s="550"/>
      <c r="FI544" s="550"/>
      <c r="FJ544" s="550"/>
      <c r="FK544" s="550"/>
      <c r="FL544" s="550"/>
      <c r="FM544" s="550"/>
      <c r="FN544" s="550"/>
      <c r="FO544" s="550"/>
      <c r="FP544" s="550"/>
      <c r="FQ544" s="550"/>
      <c r="FR544" s="550"/>
      <c r="FS544" s="550"/>
      <c r="FT544" s="550"/>
      <c r="FU544" s="550"/>
      <c r="FV544" s="550"/>
      <c r="FW544" s="550"/>
      <c r="FX544" s="550"/>
      <c r="FY544" s="550"/>
      <c r="FZ544" s="550"/>
      <c r="GA544" s="550"/>
      <c r="GB544" s="550"/>
      <c r="GC544" s="550"/>
      <c r="GD544" s="550"/>
      <c r="GE544" s="550"/>
      <c r="GF544" s="550"/>
      <c r="GG544" s="550"/>
      <c r="GH544" s="550"/>
      <c r="GI544" s="550"/>
      <c r="GJ544" s="550"/>
      <c r="GK544" s="550"/>
      <c r="GL544" s="550"/>
      <c r="GM544" s="550"/>
      <c r="GN544" s="550"/>
      <c r="GO544" s="550"/>
      <c r="GP544" s="550"/>
      <c r="GQ544" s="550"/>
      <c r="GR544" s="550"/>
      <c r="GS544" s="550"/>
      <c r="GT544" s="550"/>
      <c r="GU544" s="550"/>
      <c r="GV544" s="550"/>
      <c r="GW544" s="550"/>
      <c r="GX544" s="550"/>
      <c r="GY544" s="550"/>
      <c r="GZ544" s="550"/>
      <c r="HA544" s="550"/>
      <c r="HB544" s="550"/>
      <c r="HC544" s="550"/>
      <c r="HD544" s="550"/>
      <c r="HE544" s="550"/>
      <c r="HF544" s="550"/>
      <c r="HG544" s="550"/>
      <c r="HH544" s="550"/>
      <c r="HI544" s="550"/>
      <c r="HJ544" s="550"/>
      <c r="HK544" s="550"/>
      <c r="HL544" s="550"/>
      <c r="HM544" s="550"/>
      <c r="HN544" s="550"/>
      <c r="HO544" s="550"/>
      <c r="HP544" s="550"/>
      <c r="HQ544" s="550"/>
      <c r="HR544" s="550"/>
      <c r="HS544" s="550"/>
      <c r="HT544" s="550"/>
      <c r="HU544" s="550"/>
      <c r="HV544" s="550"/>
      <c r="HW544" s="550"/>
      <c r="HX544" s="550"/>
      <c r="HY544" s="550"/>
      <c r="HZ544" s="550"/>
      <c r="IA544" s="550"/>
      <c r="IB544" s="550"/>
      <c r="IC544" s="550"/>
      <c r="ID544" s="550"/>
      <c r="IE544" s="550"/>
      <c r="IF544" s="550"/>
      <c r="IG544" s="550"/>
      <c r="IH544" s="550"/>
      <c r="II544" s="550"/>
      <c r="IJ544" s="550"/>
      <c r="IK544" s="550"/>
      <c r="IL544" s="550"/>
      <c r="IM544" s="550"/>
      <c r="IN544" s="550"/>
      <c r="IO544" s="550"/>
      <c r="IP544" s="550"/>
      <c r="IQ544" s="550"/>
      <c r="IR544" s="550"/>
      <c r="IS544" s="550"/>
      <c r="IT544" s="550"/>
      <c r="IU544" s="550"/>
      <c r="IV544" s="550"/>
      <c r="IW544" s="550"/>
      <c r="IX544" s="550"/>
      <c r="IY544" s="550"/>
      <c r="IZ544" s="550"/>
      <c r="JA544" s="550"/>
      <c r="JB544" s="550"/>
      <c r="JC544" s="550"/>
      <c r="JD544" s="550"/>
      <c r="JE544" s="550"/>
      <c r="JF544" s="550"/>
      <c r="JG544" s="550"/>
      <c r="JH544" s="550"/>
    </row>
    <row r="545" spans="1:268" s="8" customFormat="1" ht="39.75" customHeight="1" x14ac:dyDescent="0.25">
      <c r="A545" s="47"/>
      <c r="B545" s="47" t="s">
        <v>1977</v>
      </c>
      <c r="C545" s="75">
        <v>11140092</v>
      </c>
      <c r="D545" s="77">
        <v>40346</v>
      </c>
      <c r="E545" s="77">
        <v>40346</v>
      </c>
      <c r="F545" s="77">
        <v>43999</v>
      </c>
      <c r="G545" s="77">
        <v>42538</v>
      </c>
      <c r="H545" s="77" t="s">
        <v>817</v>
      </c>
      <c r="I545" s="128" t="s">
        <v>982</v>
      </c>
      <c r="J545" s="128"/>
      <c r="K545" s="128" t="s">
        <v>95</v>
      </c>
      <c r="L545" s="353" t="s">
        <v>1376</v>
      </c>
      <c r="M545" s="47" t="s">
        <v>1985</v>
      </c>
      <c r="N545" s="47" t="s">
        <v>211</v>
      </c>
      <c r="O545" s="47" t="s">
        <v>92</v>
      </c>
      <c r="P545" s="76" t="s">
        <v>1986</v>
      </c>
      <c r="Q545" s="47" t="s">
        <v>4091</v>
      </c>
      <c r="R545" s="47" t="s">
        <v>4635</v>
      </c>
      <c r="S545" s="47" t="s">
        <v>211</v>
      </c>
      <c r="T545" s="47" t="s">
        <v>92</v>
      </c>
      <c r="U545" s="47" t="s">
        <v>1986</v>
      </c>
      <c r="V545" s="47"/>
      <c r="W545" s="47" t="s">
        <v>2929</v>
      </c>
      <c r="X545" s="47">
        <v>715</v>
      </c>
      <c r="Y545" s="47">
        <v>3.94</v>
      </c>
      <c r="Z545" s="47" t="s">
        <v>467</v>
      </c>
      <c r="AA545" s="47" t="s">
        <v>3648</v>
      </c>
      <c r="AB545" s="47"/>
      <c r="AC545" s="47"/>
      <c r="AD545" s="47"/>
      <c r="AE545" s="47"/>
      <c r="AF545" s="47"/>
      <c r="AG545" s="47"/>
      <c r="AH545" s="47"/>
      <c r="AI545" s="47"/>
      <c r="AJ545" s="47"/>
      <c r="AK545" s="47"/>
      <c r="AL545" s="47"/>
      <c r="AM545" s="47"/>
      <c r="AN545" s="47"/>
      <c r="AO545" s="47"/>
      <c r="AP545" s="47"/>
      <c r="AQ545" s="47" t="s">
        <v>47</v>
      </c>
      <c r="AR545" s="47"/>
      <c r="AS545" s="47" t="s">
        <v>9146</v>
      </c>
      <c r="AT545" s="47"/>
      <c r="AU545" s="47"/>
      <c r="AV545" s="47"/>
      <c r="AW545" s="47" t="s">
        <v>6769</v>
      </c>
      <c r="AX545" s="47" t="s">
        <v>6770</v>
      </c>
      <c r="AY545" s="47">
        <v>43</v>
      </c>
      <c r="AZ545" s="47">
        <v>28</v>
      </c>
      <c r="BA545" s="47">
        <v>48.243490000000001</v>
      </c>
      <c r="BB545" s="47">
        <v>23</v>
      </c>
      <c r="BC545" s="47">
        <v>20</v>
      </c>
      <c r="BD545" s="47">
        <v>50.572119999999998</v>
      </c>
      <c r="BE545" s="47">
        <f t="shared" si="100"/>
        <v>43.480067636111116</v>
      </c>
      <c r="BF545" s="47">
        <f t="shared" si="101"/>
        <v>23.347381144444444</v>
      </c>
      <c r="BG545" s="83" t="s">
        <v>47</v>
      </c>
      <c r="BH545" s="47"/>
      <c r="BI545" s="47">
        <v>1984</v>
      </c>
      <c r="BJ545" s="77">
        <v>42653</v>
      </c>
      <c r="BK545" s="47"/>
      <c r="BL545" s="77"/>
      <c r="BM545" s="47"/>
      <c r="BN545" s="47"/>
      <c r="BO545" s="47"/>
      <c r="BP545" s="47"/>
      <c r="BQ545" s="47"/>
      <c r="BR545" s="47"/>
      <c r="BS545" s="128"/>
      <c r="BT545" s="549"/>
      <c r="BU545" s="550"/>
      <c r="BV545" s="550"/>
      <c r="BW545" s="550"/>
      <c r="BX545" s="550"/>
      <c r="BY545" s="550"/>
      <c r="BZ545" s="550"/>
      <c r="CA545" s="550"/>
      <c r="CB545" s="550"/>
      <c r="CC545" s="550"/>
      <c r="CD545" s="550"/>
      <c r="CE545" s="550"/>
      <c r="CF545" s="550"/>
      <c r="CG545" s="550"/>
      <c r="CH545" s="550"/>
      <c r="CI545" s="550"/>
      <c r="CJ545" s="550"/>
      <c r="CK545" s="550"/>
      <c r="CL545" s="550"/>
      <c r="CM545" s="550"/>
      <c r="CN545" s="550"/>
      <c r="CO545" s="550"/>
      <c r="CP545" s="550"/>
      <c r="CQ545" s="550"/>
      <c r="CR545" s="550"/>
      <c r="CS545" s="550"/>
      <c r="CT545" s="550"/>
      <c r="CU545" s="550"/>
      <c r="CV545" s="550"/>
      <c r="CW545" s="550"/>
      <c r="CX545" s="550"/>
      <c r="CY545" s="550"/>
      <c r="CZ545" s="550"/>
      <c r="DA545" s="550"/>
      <c r="DB545" s="550"/>
      <c r="DC545" s="550"/>
      <c r="DD545" s="550"/>
      <c r="DE545" s="550"/>
      <c r="DF545" s="550"/>
      <c r="DG545" s="550"/>
      <c r="DH545" s="550"/>
      <c r="DI545" s="550"/>
      <c r="DJ545" s="550"/>
      <c r="DK545" s="550"/>
      <c r="DL545" s="550"/>
      <c r="DM545" s="550"/>
      <c r="DN545" s="550"/>
      <c r="DO545" s="550"/>
      <c r="DP545" s="550"/>
      <c r="DQ545" s="550"/>
      <c r="DR545" s="550"/>
      <c r="DS545" s="550"/>
      <c r="DT545" s="550"/>
      <c r="DU545" s="550"/>
      <c r="DV545" s="550"/>
      <c r="DW545" s="550"/>
      <c r="DX545" s="550"/>
      <c r="DY545" s="550"/>
      <c r="DZ545" s="550"/>
      <c r="EA545" s="550"/>
      <c r="EB545" s="550"/>
      <c r="EC545" s="550"/>
      <c r="ED545" s="550"/>
      <c r="EE545" s="550"/>
      <c r="EF545" s="550"/>
      <c r="EG545" s="550"/>
      <c r="EH545" s="550"/>
      <c r="EI545" s="550"/>
      <c r="EJ545" s="550"/>
      <c r="EK545" s="550"/>
      <c r="EL545" s="550"/>
      <c r="EM545" s="550"/>
      <c r="EN545" s="550"/>
      <c r="EO545" s="550"/>
      <c r="EP545" s="550"/>
      <c r="EQ545" s="550"/>
      <c r="ER545" s="550"/>
      <c r="ES545" s="550"/>
      <c r="ET545" s="550"/>
      <c r="EU545" s="550"/>
      <c r="EV545" s="550"/>
      <c r="EW545" s="550"/>
      <c r="EX545" s="550"/>
      <c r="EY545" s="550"/>
      <c r="EZ545" s="550"/>
      <c r="FA545" s="550"/>
      <c r="FB545" s="550"/>
      <c r="FC545" s="550"/>
      <c r="FD545" s="550"/>
      <c r="FE545" s="550"/>
      <c r="FF545" s="550"/>
      <c r="FG545" s="550"/>
      <c r="FH545" s="550"/>
      <c r="FI545" s="550"/>
      <c r="FJ545" s="550"/>
      <c r="FK545" s="550"/>
      <c r="FL545" s="550"/>
      <c r="FM545" s="550"/>
      <c r="FN545" s="550"/>
      <c r="FO545" s="550"/>
      <c r="FP545" s="550"/>
      <c r="FQ545" s="550"/>
      <c r="FR545" s="550"/>
      <c r="FS545" s="550"/>
      <c r="FT545" s="550"/>
      <c r="FU545" s="550"/>
      <c r="FV545" s="550"/>
      <c r="FW545" s="550"/>
      <c r="FX545" s="550"/>
      <c r="FY545" s="550"/>
      <c r="FZ545" s="550"/>
      <c r="GA545" s="550"/>
      <c r="GB545" s="550"/>
      <c r="GC545" s="550"/>
      <c r="GD545" s="550"/>
      <c r="GE545" s="550"/>
      <c r="GF545" s="550"/>
      <c r="GG545" s="550"/>
      <c r="GH545" s="550"/>
      <c r="GI545" s="550"/>
      <c r="GJ545" s="550"/>
      <c r="GK545" s="550"/>
      <c r="GL545" s="550"/>
      <c r="GM545" s="550"/>
      <c r="GN545" s="550"/>
      <c r="GO545" s="550"/>
      <c r="GP545" s="550"/>
      <c r="GQ545" s="550"/>
      <c r="GR545" s="550"/>
      <c r="GS545" s="550"/>
      <c r="GT545" s="550"/>
      <c r="GU545" s="550"/>
      <c r="GV545" s="550"/>
      <c r="GW545" s="550"/>
      <c r="GX545" s="550"/>
      <c r="GY545" s="550"/>
      <c r="GZ545" s="550"/>
      <c r="HA545" s="550"/>
      <c r="HB545" s="550"/>
      <c r="HC545" s="550"/>
      <c r="HD545" s="550"/>
      <c r="HE545" s="550"/>
      <c r="HF545" s="550"/>
      <c r="HG545" s="550"/>
      <c r="HH545" s="550"/>
      <c r="HI545" s="550"/>
      <c r="HJ545" s="550"/>
      <c r="HK545" s="550"/>
      <c r="HL545" s="550"/>
      <c r="HM545" s="550"/>
      <c r="HN545" s="550"/>
      <c r="HO545" s="550"/>
      <c r="HP545" s="550"/>
      <c r="HQ545" s="550"/>
      <c r="HR545" s="550"/>
      <c r="HS545" s="550"/>
      <c r="HT545" s="550"/>
      <c r="HU545" s="550"/>
      <c r="HV545" s="550"/>
      <c r="HW545" s="550"/>
      <c r="HX545" s="550"/>
      <c r="HY545" s="550"/>
      <c r="HZ545" s="550"/>
      <c r="IA545" s="550"/>
      <c r="IB545" s="550"/>
      <c r="IC545" s="550"/>
      <c r="ID545" s="550"/>
      <c r="IE545" s="550"/>
      <c r="IF545" s="550"/>
      <c r="IG545" s="550"/>
      <c r="IH545" s="550"/>
      <c r="II545" s="550"/>
      <c r="IJ545" s="550"/>
      <c r="IK545" s="550"/>
      <c r="IL545" s="550"/>
      <c r="IM545" s="550"/>
      <c r="IN545" s="550"/>
      <c r="IO545" s="550"/>
      <c r="IP545" s="550"/>
      <c r="IQ545" s="550"/>
      <c r="IR545" s="550"/>
      <c r="IS545" s="550"/>
      <c r="IT545" s="550"/>
      <c r="IU545" s="550"/>
      <c r="IV545" s="550"/>
      <c r="IW545" s="550"/>
      <c r="IX545" s="550"/>
      <c r="IY545" s="550"/>
      <c r="IZ545" s="550"/>
      <c r="JA545" s="550"/>
      <c r="JB545" s="550"/>
      <c r="JC545" s="550"/>
      <c r="JD545" s="550"/>
      <c r="JE545" s="550"/>
      <c r="JF545" s="550"/>
      <c r="JG545" s="550"/>
      <c r="JH545" s="550"/>
    </row>
    <row r="546" spans="1:268" s="8" customFormat="1" ht="39.75" customHeight="1" x14ac:dyDescent="0.25">
      <c r="A546" s="47"/>
      <c r="B546" s="47" t="s">
        <v>1977</v>
      </c>
      <c r="C546" s="75">
        <v>11140092</v>
      </c>
      <c r="D546" s="77">
        <v>40346</v>
      </c>
      <c r="E546" s="77">
        <v>40346</v>
      </c>
      <c r="F546" s="77">
        <v>43999</v>
      </c>
      <c r="G546" s="77">
        <v>42538</v>
      </c>
      <c r="H546" s="77" t="s">
        <v>817</v>
      </c>
      <c r="I546" s="128" t="s">
        <v>982</v>
      </c>
      <c r="J546" s="128"/>
      <c r="K546" s="128" t="s">
        <v>95</v>
      </c>
      <c r="L546" s="353" t="s">
        <v>1376</v>
      </c>
      <c r="M546" s="47" t="s">
        <v>1985</v>
      </c>
      <c r="N546" s="47" t="s">
        <v>211</v>
      </c>
      <c r="O546" s="47" t="s">
        <v>92</v>
      </c>
      <c r="P546" s="76" t="s">
        <v>1986</v>
      </c>
      <c r="Q546" s="47" t="s">
        <v>4091</v>
      </c>
      <c r="R546" s="47" t="s">
        <v>4635</v>
      </c>
      <c r="S546" s="47" t="s">
        <v>211</v>
      </c>
      <c r="T546" s="47" t="s">
        <v>92</v>
      </c>
      <c r="U546" s="47" t="s">
        <v>1986</v>
      </c>
      <c r="V546" s="47"/>
      <c r="W546" s="47" t="s">
        <v>2929</v>
      </c>
      <c r="X546" s="47">
        <v>715</v>
      </c>
      <c r="Y546" s="47">
        <v>3.94</v>
      </c>
      <c r="Z546" s="47" t="s">
        <v>467</v>
      </c>
      <c r="AA546" s="47" t="s">
        <v>3648</v>
      </c>
      <c r="AB546" s="47"/>
      <c r="AC546" s="47"/>
      <c r="AD546" s="47"/>
      <c r="AE546" s="47"/>
      <c r="AF546" s="47"/>
      <c r="AG546" s="47"/>
      <c r="AH546" s="47"/>
      <c r="AI546" s="47"/>
      <c r="AJ546" s="47"/>
      <c r="AK546" s="47"/>
      <c r="AL546" s="47"/>
      <c r="AM546" s="47"/>
      <c r="AN546" s="47"/>
      <c r="AO546" s="83"/>
      <c r="AP546" s="47"/>
      <c r="AQ546" s="47"/>
      <c r="AR546" s="47"/>
      <c r="AS546" s="47" t="s">
        <v>9147</v>
      </c>
      <c r="AT546" s="47"/>
      <c r="AU546" s="47"/>
      <c r="AV546" s="47"/>
      <c r="AW546" s="47" t="s">
        <v>6771</v>
      </c>
      <c r="AX546" s="47" t="s">
        <v>6772</v>
      </c>
      <c r="AY546" s="47">
        <v>43</v>
      </c>
      <c r="AZ546" s="47">
        <v>28</v>
      </c>
      <c r="BA546" s="47">
        <v>37.438830000000003</v>
      </c>
      <c r="BB546" s="47">
        <v>23</v>
      </c>
      <c r="BC546" s="47">
        <v>21</v>
      </c>
      <c r="BD546" s="47">
        <v>13.227589999999999</v>
      </c>
      <c r="BE546" s="47">
        <f t="shared" si="100"/>
        <v>43.477066341666671</v>
      </c>
      <c r="BF546" s="47">
        <f t="shared" si="101"/>
        <v>23.353674330555556</v>
      </c>
      <c r="BG546" s="83" t="s">
        <v>47</v>
      </c>
      <c r="BH546" s="47"/>
      <c r="BI546" s="47">
        <v>1984</v>
      </c>
      <c r="BJ546" s="77">
        <v>42653</v>
      </c>
      <c r="BK546" s="47"/>
      <c r="BL546" s="77"/>
      <c r="BM546" s="47"/>
      <c r="BN546" s="47"/>
      <c r="BO546" s="47"/>
      <c r="BP546" s="47"/>
      <c r="BQ546" s="47"/>
      <c r="BR546" s="47"/>
      <c r="BS546" s="128"/>
      <c r="BT546" s="549"/>
      <c r="BU546" s="550"/>
      <c r="BV546" s="550"/>
      <c r="BW546" s="550"/>
      <c r="BX546" s="550"/>
      <c r="BY546" s="550"/>
      <c r="BZ546" s="550"/>
      <c r="CA546" s="550"/>
      <c r="CB546" s="550"/>
      <c r="CC546" s="550"/>
      <c r="CD546" s="550"/>
      <c r="CE546" s="550"/>
      <c r="CF546" s="550"/>
      <c r="CG546" s="550"/>
      <c r="CH546" s="550"/>
      <c r="CI546" s="550"/>
      <c r="CJ546" s="550"/>
      <c r="CK546" s="550"/>
      <c r="CL546" s="550"/>
      <c r="CM546" s="550"/>
      <c r="CN546" s="550"/>
      <c r="CO546" s="550"/>
      <c r="CP546" s="550"/>
      <c r="CQ546" s="550"/>
      <c r="CR546" s="550"/>
      <c r="CS546" s="550"/>
      <c r="CT546" s="550"/>
      <c r="CU546" s="550"/>
      <c r="CV546" s="550"/>
      <c r="CW546" s="550"/>
      <c r="CX546" s="550"/>
      <c r="CY546" s="550"/>
      <c r="CZ546" s="550"/>
      <c r="DA546" s="550"/>
      <c r="DB546" s="550"/>
      <c r="DC546" s="550"/>
      <c r="DD546" s="550"/>
      <c r="DE546" s="550"/>
      <c r="DF546" s="550"/>
      <c r="DG546" s="550"/>
      <c r="DH546" s="550"/>
      <c r="DI546" s="550"/>
      <c r="DJ546" s="550"/>
      <c r="DK546" s="550"/>
      <c r="DL546" s="550"/>
      <c r="DM546" s="550"/>
      <c r="DN546" s="550"/>
      <c r="DO546" s="550"/>
      <c r="DP546" s="550"/>
      <c r="DQ546" s="550"/>
      <c r="DR546" s="550"/>
      <c r="DS546" s="550"/>
      <c r="DT546" s="550"/>
      <c r="DU546" s="550"/>
      <c r="DV546" s="550"/>
      <c r="DW546" s="550"/>
      <c r="DX546" s="550"/>
      <c r="DY546" s="550"/>
      <c r="DZ546" s="550"/>
      <c r="EA546" s="550"/>
      <c r="EB546" s="550"/>
      <c r="EC546" s="550"/>
      <c r="ED546" s="550"/>
      <c r="EE546" s="550"/>
      <c r="EF546" s="550"/>
      <c r="EG546" s="550"/>
      <c r="EH546" s="550"/>
      <c r="EI546" s="550"/>
      <c r="EJ546" s="550"/>
      <c r="EK546" s="550"/>
      <c r="EL546" s="550"/>
      <c r="EM546" s="550"/>
      <c r="EN546" s="550"/>
      <c r="EO546" s="550"/>
      <c r="EP546" s="550"/>
      <c r="EQ546" s="550"/>
      <c r="ER546" s="550"/>
      <c r="ES546" s="550"/>
      <c r="ET546" s="550"/>
      <c r="EU546" s="550"/>
      <c r="EV546" s="550"/>
      <c r="EW546" s="550"/>
      <c r="EX546" s="550"/>
      <c r="EY546" s="550"/>
      <c r="EZ546" s="550"/>
      <c r="FA546" s="550"/>
      <c r="FB546" s="550"/>
      <c r="FC546" s="550"/>
      <c r="FD546" s="550"/>
      <c r="FE546" s="550"/>
      <c r="FF546" s="550"/>
      <c r="FG546" s="550"/>
      <c r="FH546" s="550"/>
      <c r="FI546" s="550"/>
      <c r="FJ546" s="550"/>
      <c r="FK546" s="550"/>
      <c r="FL546" s="550"/>
      <c r="FM546" s="550"/>
      <c r="FN546" s="550"/>
      <c r="FO546" s="550"/>
      <c r="FP546" s="550"/>
      <c r="FQ546" s="550"/>
      <c r="FR546" s="550"/>
      <c r="FS546" s="550"/>
      <c r="FT546" s="550"/>
      <c r="FU546" s="550"/>
      <c r="FV546" s="550"/>
      <c r="FW546" s="550"/>
      <c r="FX546" s="550"/>
      <c r="FY546" s="550"/>
      <c r="FZ546" s="550"/>
      <c r="GA546" s="550"/>
      <c r="GB546" s="550"/>
      <c r="GC546" s="550"/>
      <c r="GD546" s="550"/>
      <c r="GE546" s="550"/>
      <c r="GF546" s="550"/>
      <c r="GG546" s="550"/>
      <c r="GH546" s="550"/>
      <c r="GI546" s="550"/>
      <c r="GJ546" s="550"/>
      <c r="GK546" s="550"/>
      <c r="GL546" s="550"/>
      <c r="GM546" s="550"/>
      <c r="GN546" s="550"/>
      <c r="GO546" s="550"/>
      <c r="GP546" s="550"/>
      <c r="GQ546" s="550"/>
      <c r="GR546" s="550"/>
      <c r="GS546" s="550"/>
      <c r="GT546" s="550"/>
      <c r="GU546" s="550"/>
      <c r="GV546" s="550"/>
      <c r="GW546" s="550"/>
      <c r="GX546" s="550"/>
      <c r="GY546" s="550"/>
      <c r="GZ546" s="550"/>
      <c r="HA546" s="550"/>
      <c r="HB546" s="550"/>
      <c r="HC546" s="550"/>
      <c r="HD546" s="550"/>
      <c r="HE546" s="550"/>
      <c r="HF546" s="550"/>
      <c r="HG546" s="550"/>
      <c r="HH546" s="550"/>
      <c r="HI546" s="550"/>
      <c r="HJ546" s="550"/>
      <c r="HK546" s="550"/>
      <c r="HL546" s="550"/>
      <c r="HM546" s="550"/>
      <c r="HN546" s="550"/>
      <c r="HO546" s="550"/>
      <c r="HP546" s="550"/>
      <c r="HQ546" s="550"/>
      <c r="HR546" s="550"/>
      <c r="HS546" s="550"/>
      <c r="HT546" s="550"/>
      <c r="HU546" s="550"/>
      <c r="HV546" s="550"/>
      <c r="HW546" s="550"/>
      <c r="HX546" s="550"/>
      <c r="HY546" s="550"/>
      <c r="HZ546" s="550"/>
      <c r="IA546" s="550"/>
      <c r="IB546" s="550"/>
      <c r="IC546" s="550"/>
      <c r="ID546" s="550"/>
      <c r="IE546" s="550"/>
      <c r="IF546" s="550"/>
      <c r="IG546" s="550"/>
      <c r="IH546" s="550"/>
      <c r="II546" s="550"/>
      <c r="IJ546" s="550"/>
      <c r="IK546" s="550"/>
      <c r="IL546" s="550"/>
      <c r="IM546" s="550"/>
      <c r="IN546" s="550"/>
      <c r="IO546" s="550"/>
      <c r="IP546" s="550"/>
      <c r="IQ546" s="550"/>
      <c r="IR546" s="550"/>
      <c r="IS546" s="550"/>
      <c r="IT546" s="550"/>
      <c r="IU546" s="550"/>
      <c r="IV546" s="550"/>
      <c r="IW546" s="550"/>
      <c r="IX546" s="550"/>
      <c r="IY546" s="550"/>
      <c r="IZ546" s="550"/>
      <c r="JA546" s="550"/>
      <c r="JB546" s="550"/>
      <c r="JC546" s="550"/>
      <c r="JD546" s="550"/>
      <c r="JE546" s="550"/>
      <c r="JF546" s="550"/>
      <c r="JG546" s="550"/>
      <c r="JH546" s="550"/>
    </row>
    <row r="547" spans="1:268" s="8" customFormat="1" ht="39.75" customHeight="1" x14ac:dyDescent="0.25">
      <c r="A547" s="47"/>
      <c r="B547" s="47" t="s">
        <v>1977</v>
      </c>
      <c r="C547" s="75">
        <v>11140092</v>
      </c>
      <c r="D547" s="77">
        <v>40346</v>
      </c>
      <c r="E547" s="77">
        <v>40346</v>
      </c>
      <c r="F547" s="77">
        <v>43999</v>
      </c>
      <c r="G547" s="77">
        <v>42538</v>
      </c>
      <c r="H547" s="77" t="s">
        <v>817</v>
      </c>
      <c r="I547" s="128" t="s">
        <v>982</v>
      </c>
      <c r="J547" s="128"/>
      <c r="K547" s="128" t="s">
        <v>95</v>
      </c>
      <c r="L547" s="353" t="s">
        <v>1376</v>
      </c>
      <c r="M547" s="47" t="s">
        <v>1985</v>
      </c>
      <c r="N547" s="47" t="s">
        <v>211</v>
      </c>
      <c r="O547" s="47" t="s">
        <v>92</v>
      </c>
      <c r="P547" s="76" t="s">
        <v>1986</v>
      </c>
      <c r="Q547" s="47" t="s">
        <v>4091</v>
      </c>
      <c r="R547" s="47" t="s">
        <v>4635</v>
      </c>
      <c r="S547" s="47" t="s">
        <v>211</v>
      </c>
      <c r="T547" s="47" t="s">
        <v>92</v>
      </c>
      <c r="U547" s="47" t="s">
        <v>1986</v>
      </c>
      <c r="V547" s="47"/>
      <c r="W547" s="47" t="s">
        <v>2929</v>
      </c>
      <c r="X547" s="47">
        <v>715</v>
      </c>
      <c r="Y547" s="47">
        <v>3.94</v>
      </c>
      <c r="Z547" s="47" t="s">
        <v>467</v>
      </c>
      <c r="AA547" s="47" t="s">
        <v>3648</v>
      </c>
      <c r="AB547" s="47"/>
      <c r="AC547" s="47"/>
      <c r="AD547" s="47"/>
      <c r="AE547" s="47"/>
      <c r="AF547" s="47"/>
      <c r="AG547" s="47"/>
      <c r="AH547" s="47"/>
      <c r="AI547" s="47"/>
      <c r="AJ547" s="47"/>
      <c r="AK547" s="47"/>
      <c r="AL547" s="47"/>
      <c r="AM547" s="47"/>
      <c r="AN547" s="47"/>
      <c r="AO547" s="47"/>
      <c r="AP547" s="47"/>
      <c r="AQ547" s="47"/>
      <c r="AR547" s="47"/>
      <c r="AS547" s="47" t="s">
        <v>529</v>
      </c>
      <c r="AT547" s="47"/>
      <c r="AU547" s="47"/>
      <c r="AV547" s="47"/>
      <c r="AW547" s="47" t="s">
        <v>6773</v>
      </c>
      <c r="AX547" s="47" t="s">
        <v>6774</v>
      </c>
      <c r="AY547" s="47">
        <v>43</v>
      </c>
      <c r="AZ547" s="47">
        <v>28</v>
      </c>
      <c r="BA547" s="47">
        <v>59.052689999999998</v>
      </c>
      <c r="BB547" s="47">
        <v>23</v>
      </c>
      <c r="BC547" s="47">
        <v>21</v>
      </c>
      <c r="BD547" s="47">
        <v>15.258850000000001</v>
      </c>
      <c r="BE547" s="47">
        <f t="shared" si="100"/>
        <v>43.48307019166667</v>
      </c>
      <c r="BF547" s="47">
        <f t="shared" si="101"/>
        <v>23.354238569444444</v>
      </c>
      <c r="BG547" s="83" t="s">
        <v>47</v>
      </c>
      <c r="BH547" s="47"/>
      <c r="BI547" s="47">
        <v>1984</v>
      </c>
      <c r="BJ547" s="77">
        <v>42653</v>
      </c>
      <c r="BK547" s="47"/>
      <c r="BL547" s="77"/>
      <c r="BM547" s="47"/>
      <c r="BN547" s="47"/>
      <c r="BO547" s="47"/>
      <c r="BP547" s="47"/>
      <c r="BQ547" s="47"/>
      <c r="BR547" s="47"/>
      <c r="BS547" s="128"/>
      <c r="BT547" s="549"/>
      <c r="BU547" s="550"/>
      <c r="BV547" s="550"/>
      <c r="BW547" s="550"/>
      <c r="BX547" s="550"/>
      <c r="BY547" s="550"/>
      <c r="BZ547" s="550"/>
      <c r="CA547" s="550"/>
      <c r="CB547" s="550"/>
      <c r="CC547" s="550"/>
      <c r="CD547" s="550"/>
      <c r="CE547" s="550"/>
      <c r="CF547" s="550"/>
      <c r="CG547" s="550"/>
      <c r="CH547" s="550"/>
      <c r="CI547" s="550"/>
      <c r="CJ547" s="550"/>
      <c r="CK547" s="550"/>
      <c r="CL547" s="550"/>
      <c r="CM547" s="550"/>
      <c r="CN547" s="550"/>
      <c r="CO547" s="550"/>
      <c r="CP547" s="550"/>
      <c r="CQ547" s="550"/>
      <c r="CR547" s="550"/>
      <c r="CS547" s="550"/>
      <c r="CT547" s="550"/>
      <c r="CU547" s="550"/>
      <c r="CV547" s="550"/>
      <c r="CW547" s="550"/>
      <c r="CX547" s="550"/>
      <c r="CY547" s="550"/>
      <c r="CZ547" s="550"/>
      <c r="DA547" s="550"/>
      <c r="DB547" s="550"/>
      <c r="DC547" s="550"/>
      <c r="DD547" s="550"/>
      <c r="DE547" s="550"/>
      <c r="DF547" s="550"/>
      <c r="DG547" s="550"/>
      <c r="DH547" s="550"/>
      <c r="DI547" s="550"/>
      <c r="DJ547" s="550"/>
      <c r="DK547" s="550"/>
      <c r="DL547" s="550"/>
      <c r="DM547" s="550"/>
      <c r="DN547" s="550"/>
      <c r="DO547" s="550"/>
      <c r="DP547" s="550"/>
      <c r="DQ547" s="550"/>
      <c r="DR547" s="550"/>
      <c r="DS547" s="550"/>
      <c r="DT547" s="550"/>
      <c r="DU547" s="550"/>
      <c r="DV547" s="550"/>
      <c r="DW547" s="550"/>
      <c r="DX547" s="550"/>
      <c r="DY547" s="550"/>
      <c r="DZ547" s="550"/>
      <c r="EA547" s="550"/>
      <c r="EB547" s="550"/>
      <c r="EC547" s="550"/>
      <c r="ED547" s="550"/>
      <c r="EE547" s="550"/>
      <c r="EF547" s="550"/>
      <c r="EG547" s="550"/>
      <c r="EH547" s="550"/>
      <c r="EI547" s="550"/>
      <c r="EJ547" s="550"/>
      <c r="EK547" s="550"/>
      <c r="EL547" s="550"/>
      <c r="EM547" s="550"/>
      <c r="EN547" s="550"/>
      <c r="EO547" s="550"/>
      <c r="EP547" s="550"/>
      <c r="EQ547" s="550"/>
      <c r="ER547" s="550"/>
      <c r="ES547" s="550"/>
      <c r="ET547" s="550"/>
      <c r="EU547" s="550"/>
      <c r="EV547" s="550"/>
      <c r="EW547" s="550"/>
      <c r="EX547" s="550"/>
      <c r="EY547" s="550"/>
      <c r="EZ547" s="550"/>
      <c r="FA547" s="550"/>
      <c r="FB547" s="550"/>
      <c r="FC547" s="550"/>
      <c r="FD547" s="550"/>
      <c r="FE547" s="550"/>
      <c r="FF547" s="550"/>
      <c r="FG547" s="550"/>
      <c r="FH547" s="550"/>
      <c r="FI547" s="550"/>
      <c r="FJ547" s="550"/>
      <c r="FK547" s="550"/>
      <c r="FL547" s="550"/>
      <c r="FM547" s="550"/>
      <c r="FN547" s="550"/>
      <c r="FO547" s="550"/>
      <c r="FP547" s="550"/>
      <c r="FQ547" s="550"/>
      <c r="FR547" s="550"/>
      <c r="FS547" s="550"/>
      <c r="FT547" s="550"/>
      <c r="FU547" s="550"/>
      <c r="FV547" s="550"/>
      <c r="FW547" s="550"/>
      <c r="FX547" s="550"/>
      <c r="FY547" s="550"/>
      <c r="FZ547" s="550"/>
      <c r="GA547" s="550"/>
      <c r="GB547" s="550"/>
      <c r="GC547" s="550"/>
      <c r="GD547" s="550"/>
      <c r="GE547" s="550"/>
      <c r="GF547" s="550"/>
      <c r="GG547" s="550"/>
      <c r="GH547" s="550"/>
      <c r="GI547" s="550"/>
      <c r="GJ547" s="550"/>
      <c r="GK547" s="550"/>
      <c r="GL547" s="550"/>
      <c r="GM547" s="550"/>
      <c r="GN547" s="550"/>
      <c r="GO547" s="550"/>
      <c r="GP547" s="550"/>
      <c r="GQ547" s="550"/>
      <c r="GR547" s="550"/>
      <c r="GS547" s="550"/>
      <c r="GT547" s="550"/>
      <c r="GU547" s="550"/>
      <c r="GV547" s="550"/>
      <c r="GW547" s="550"/>
      <c r="GX547" s="550"/>
      <c r="GY547" s="550"/>
      <c r="GZ547" s="550"/>
      <c r="HA547" s="550"/>
      <c r="HB547" s="550"/>
      <c r="HC547" s="550"/>
      <c r="HD547" s="550"/>
      <c r="HE547" s="550"/>
      <c r="HF547" s="550"/>
      <c r="HG547" s="550"/>
      <c r="HH547" s="550"/>
      <c r="HI547" s="550"/>
      <c r="HJ547" s="550"/>
      <c r="HK547" s="550"/>
      <c r="HL547" s="550"/>
      <c r="HM547" s="550"/>
      <c r="HN547" s="550"/>
      <c r="HO547" s="550"/>
      <c r="HP547" s="550"/>
      <c r="HQ547" s="550"/>
      <c r="HR547" s="550"/>
      <c r="HS547" s="550"/>
      <c r="HT547" s="550"/>
      <c r="HU547" s="550"/>
      <c r="HV547" s="550"/>
      <c r="HW547" s="550"/>
      <c r="HX547" s="550"/>
      <c r="HY547" s="550"/>
      <c r="HZ547" s="550"/>
      <c r="IA547" s="550"/>
      <c r="IB547" s="550"/>
      <c r="IC547" s="550"/>
      <c r="ID547" s="550"/>
      <c r="IE547" s="550"/>
      <c r="IF547" s="550"/>
      <c r="IG547" s="550"/>
      <c r="IH547" s="550"/>
      <c r="II547" s="550"/>
      <c r="IJ547" s="550"/>
      <c r="IK547" s="550"/>
      <c r="IL547" s="550"/>
      <c r="IM547" s="550"/>
      <c r="IN547" s="550"/>
      <c r="IO547" s="550"/>
      <c r="IP547" s="550"/>
      <c r="IQ547" s="550"/>
      <c r="IR547" s="550"/>
      <c r="IS547" s="550"/>
      <c r="IT547" s="550"/>
      <c r="IU547" s="550"/>
      <c r="IV547" s="550"/>
      <c r="IW547" s="550"/>
      <c r="IX547" s="550"/>
      <c r="IY547" s="550"/>
      <c r="IZ547" s="550"/>
      <c r="JA547" s="550"/>
      <c r="JB547" s="550"/>
      <c r="JC547" s="550"/>
      <c r="JD547" s="550"/>
      <c r="JE547" s="550"/>
      <c r="JF547" s="550"/>
      <c r="JG547" s="550"/>
      <c r="JH547" s="550"/>
    </row>
    <row r="548" spans="1:268" s="8" customFormat="1" ht="39.75" customHeight="1" x14ac:dyDescent="0.25">
      <c r="A548" s="47"/>
      <c r="B548" s="47" t="s">
        <v>1977</v>
      </c>
      <c r="C548" s="75">
        <v>11140092</v>
      </c>
      <c r="D548" s="77">
        <v>40346</v>
      </c>
      <c r="E548" s="77">
        <v>40346</v>
      </c>
      <c r="F548" s="77">
        <v>43999</v>
      </c>
      <c r="G548" s="77">
        <v>42538</v>
      </c>
      <c r="H548" s="77" t="s">
        <v>817</v>
      </c>
      <c r="I548" s="128" t="s">
        <v>982</v>
      </c>
      <c r="J548" s="128"/>
      <c r="K548" s="128" t="s">
        <v>95</v>
      </c>
      <c r="L548" s="353" t="s">
        <v>1376</v>
      </c>
      <c r="M548" s="47" t="s">
        <v>1985</v>
      </c>
      <c r="N548" s="47" t="s">
        <v>211</v>
      </c>
      <c r="O548" s="47" t="s">
        <v>92</v>
      </c>
      <c r="P548" s="76" t="s">
        <v>1986</v>
      </c>
      <c r="Q548" s="47" t="s">
        <v>4091</v>
      </c>
      <c r="R548" s="47" t="s">
        <v>4635</v>
      </c>
      <c r="S548" s="47" t="s">
        <v>211</v>
      </c>
      <c r="T548" s="47" t="s">
        <v>92</v>
      </c>
      <c r="U548" s="47" t="s">
        <v>1986</v>
      </c>
      <c r="V548" s="47"/>
      <c r="W548" s="47" t="s">
        <v>2929</v>
      </c>
      <c r="X548" s="47">
        <v>715</v>
      </c>
      <c r="Y548" s="47">
        <v>3.94</v>
      </c>
      <c r="Z548" s="47" t="s">
        <v>467</v>
      </c>
      <c r="AA548" s="47" t="s">
        <v>3648</v>
      </c>
      <c r="AB548" s="47"/>
      <c r="AC548" s="47"/>
      <c r="AD548" s="47"/>
      <c r="AE548" s="47"/>
      <c r="AF548" s="47"/>
      <c r="AG548" s="47"/>
      <c r="AH548" s="47"/>
      <c r="AI548" s="47"/>
      <c r="AJ548" s="47"/>
      <c r="AK548" s="47"/>
      <c r="AL548" s="47"/>
      <c r="AM548" s="47"/>
      <c r="AN548" s="47"/>
      <c r="AO548" s="83"/>
      <c r="AP548" s="47"/>
      <c r="AQ548" s="47"/>
      <c r="AR548" s="47"/>
      <c r="AS548" s="47" t="s">
        <v>2716</v>
      </c>
      <c r="AT548" s="47"/>
      <c r="AU548" s="47"/>
      <c r="AV548" s="47"/>
      <c r="AW548" s="47" t="s">
        <v>6775</v>
      </c>
      <c r="AX548" s="47" t="s">
        <v>6776</v>
      </c>
      <c r="AY548" s="47">
        <v>43</v>
      </c>
      <c r="AZ548" s="47">
        <v>29</v>
      </c>
      <c r="BA548" s="47">
        <v>0.17279</v>
      </c>
      <c r="BB548" s="47">
        <v>23</v>
      </c>
      <c r="BC548" s="47">
        <v>21</v>
      </c>
      <c r="BD548" s="47">
        <v>16.172029999999999</v>
      </c>
      <c r="BE548" s="47">
        <f t="shared" si="100"/>
        <v>43.483381330555559</v>
      </c>
      <c r="BF548" s="47">
        <f t="shared" si="101"/>
        <v>23.354492230555557</v>
      </c>
      <c r="BG548" s="83" t="s">
        <v>47</v>
      </c>
      <c r="BH548" s="47"/>
      <c r="BI548" s="47">
        <v>1984</v>
      </c>
      <c r="BJ548" s="77">
        <v>42653</v>
      </c>
      <c r="BK548" s="47"/>
      <c r="BL548" s="77"/>
      <c r="BM548" s="47"/>
      <c r="BN548" s="47"/>
      <c r="BO548" s="47"/>
      <c r="BP548" s="47"/>
      <c r="BQ548" s="47"/>
      <c r="BR548" s="47"/>
      <c r="BS548" s="128"/>
      <c r="BT548" s="549"/>
      <c r="BU548" s="550"/>
      <c r="BV548" s="550"/>
      <c r="BW548" s="550"/>
      <c r="BX548" s="550"/>
      <c r="BY548" s="550"/>
      <c r="BZ548" s="550"/>
      <c r="CA548" s="550"/>
      <c r="CB548" s="550"/>
      <c r="CC548" s="550"/>
      <c r="CD548" s="550"/>
      <c r="CE548" s="550"/>
      <c r="CF548" s="550"/>
      <c r="CG548" s="550"/>
      <c r="CH548" s="550"/>
      <c r="CI548" s="550"/>
      <c r="CJ548" s="550"/>
      <c r="CK548" s="550"/>
      <c r="CL548" s="550"/>
      <c r="CM548" s="550"/>
      <c r="CN548" s="550"/>
      <c r="CO548" s="550"/>
      <c r="CP548" s="550"/>
      <c r="CQ548" s="550"/>
      <c r="CR548" s="550"/>
      <c r="CS548" s="550"/>
      <c r="CT548" s="550"/>
      <c r="CU548" s="550"/>
      <c r="CV548" s="550"/>
      <c r="CW548" s="550"/>
      <c r="CX548" s="550"/>
      <c r="CY548" s="550"/>
      <c r="CZ548" s="550"/>
      <c r="DA548" s="550"/>
      <c r="DB548" s="550"/>
      <c r="DC548" s="550"/>
      <c r="DD548" s="550"/>
      <c r="DE548" s="550"/>
      <c r="DF548" s="550"/>
      <c r="DG548" s="550"/>
      <c r="DH548" s="550"/>
      <c r="DI548" s="550"/>
      <c r="DJ548" s="550"/>
      <c r="DK548" s="550"/>
      <c r="DL548" s="550"/>
      <c r="DM548" s="550"/>
      <c r="DN548" s="550"/>
      <c r="DO548" s="550"/>
      <c r="DP548" s="550"/>
      <c r="DQ548" s="550"/>
      <c r="DR548" s="550"/>
      <c r="DS548" s="550"/>
      <c r="DT548" s="550"/>
      <c r="DU548" s="550"/>
      <c r="DV548" s="550"/>
      <c r="DW548" s="550"/>
      <c r="DX548" s="550"/>
      <c r="DY548" s="550"/>
      <c r="DZ548" s="550"/>
      <c r="EA548" s="550"/>
      <c r="EB548" s="550"/>
      <c r="EC548" s="550"/>
      <c r="ED548" s="550"/>
      <c r="EE548" s="550"/>
      <c r="EF548" s="550"/>
      <c r="EG548" s="550"/>
      <c r="EH548" s="550"/>
      <c r="EI548" s="550"/>
      <c r="EJ548" s="550"/>
      <c r="EK548" s="550"/>
      <c r="EL548" s="550"/>
      <c r="EM548" s="550"/>
      <c r="EN548" s="550"/>
      <c r="EO548" s="550"/>
      <c r="EP548" s="550"/>
      <c r="EQ548" s="550"/>
      <c r="ER548" s="550"/>
      <c r="ES548" s="550"/>
      <c r="ET548" s="550"/>
      <c r="EU548" s="550"/>
      <c r="EV548" s="550"/>
      <c r="EW548" s="550"/>
      <c r="EX548" s="550"/>
      <c r="EY548" s="550"/>
      <c r="EZ548" s="550"/>
      <c r="FA548" s="550"/>
      <c r="FB548" s="550"/>
      <c r="FC548" s="550"/>
      <c r="FD548" s="550"/>
      <c r="FE548" s="550"/>
      <c r="FF548" s="550"/>
      <c r="FG548" s="550"/>
      <c r="FH548" s="550"/>
      <c r="FI548" s="550"/>
      <c r="FJ548" s="550"/>
      <c r="FK548" s="550"/>
      <c r="FL548" s="550"/>
      <c r="FM548" s="550"/>
      <c r="FN548" s="550"/>
      <c r="FO548" s="550"/>
      <c r="FP548" s="550"/>
      <c r="FQ548" s="550"/>
      <c r="FR548" s="550"/>
      <c r="FS548" s="550"/>
      <c r="FT548" s="550"/>
      <c r="FU548" s="550"/>
      <c r="FV548" s="550"/>
      <c r="FW548" s="550"/>
      <c r="FX548" s="550"/>
      <c r="FY548" s="550"/>
      <c r="FZ548" s="550"/>
      <c r="GA548" s="550"/>
      <c r="GB548" s="550"/>
      <c r="GC548" s="550"/>
      <c r="GD548" s="550"/>
      <c r="GE548" s="550"/>
      <c r="GF548" s="550"/>
      <c r="GG548" s="550"/>
      <c r="GH548" s="550"/>
      <c r="GI548" s="550"/>
      <c r="GJ548" s="550"/>
      <c r="GK548" s="550"/>
      <c r="GL548" s="550"/>
      <c r="GM548" s="550"/>
      <c r="GN548" s="550"/>
      <c r="GO548" s="550"/>
      <c r="GP548" s="550"/>
      <c r="GQ548" s="550"/>
      <c r="GR548" s="550"/>
      <c r="GS548" s="550"/>
      <c r="GT548" s="550"/>
      <c r="GU548" s="550"/>
      <c r="GV548" s="550"/>
      <c r="GW548" s="550"/>
      <c r="GX548" s="550"/>
      <c r="GY548" s="550"/>
      <c r="GZ548" s="550"/>
      <c r="HA548" s="550"/>
      <c r="HB548" s="550"/>
      <c r="HC548" s="550"/>
      <c r="HD548" s="550"/>
      <c r="HE548" s="550"/>
      <c r="HF548" s="550"/>
      <c r="HG548" s="550"/>
      <c r="HH548" s="550"/>
      <c r="HI548" s="550"/>
      <c r="HJ548" s="550"/>
      <c r="HK548" s="550"/>
      <c r="HL548" s="550"/>
      <c r="HM548" s="550"/>
      <c r="HN548" s="550"/>
      <c r="HO548" s="550"/>
      <c r="HP548" s="550"/>
      <c r="HQ548" s="550"/>
      <c r="HR548" s="550"/>
      <c r="HS548" s="550"/>
      <c r="HT548" s="550"/>
      <c r="HU548" s="550"/>
      <c r="HV548" s="550"/>
      <c r="HW548" s="550"/>
      <c r="HX548" s="550"/>
      <c r="HY548" s="550"/>
      <c r="HZ548" s="550"/>
      <c r="IA548" s="550"/>
      <c r="IB548" s="550"/>
      <c r="IC548" s="550"/>
      <c r="ID548" s="550"/>
      <c r="IE548" s="550"/>
      <c r="IF548" s="550"/>
      <c r="IG548" s="550"/>
      <c r="IH548" s="550"/>
      <c r="II548" s="550"/>
      <c r="IJ548" s="550"/>
      <c r="IK548" s="550"/>
      <c r="IL548" s="550"/>
      <c r="IM548" s="550"/>
      <c r="IN548" s="550"/>
      <c r="IO548" s="550"/>
      <c r="IP548" s="550"/>
      <c r="IQ548" s="550"/>
      <c r="IR548" s="550"/>
      <c r="IS548" s="550"/>
      <c r="IT548" s="550"/>
      <c r="IU548" s="550"/>
      <c r="IV548" s="550"/>
      <c r="IW548" s="550"/>
      <c r="IX548" s="550"/>
      <c r="IY548" s="550"/>
      <c r="IZ548" s="550"/>
      <c r="JA548" s="550"/>
      <c r="JB548" s="550"/>
      <c r="JC548" s="550"/>
      <c r="JD548" s="550"/>
      <c r="JE548" s="550"/>
      <c r="JF548" s="550"/>
      <c r="JG548" s="550"/>
      <c r="JH548" s="550"/>
    </row>
    <row r="549" spans="1:268" s="8" customFormat="1" ht="39.75" customHeight="1" x14ac:dyDescent="0.25">
      <c r="A549" s="83"/>
      <c r="B549" s="83" t="s">
        <v>7229</v>
      </c>
      <c r="C549" s="83">
        <v>11140092</v>
      </c>
      <c r="D549" s="96">
        <v>40346</v>
      </c>
      <c r="E549" s="96">
        <v>40346</v>
      </c>
      <c r="F549" s="96">
        <v>43999</v>
      </c>
      <c r="G549" s="96">
        <v>43268</v>
      </c>
      <c r="H549" s="83" t="s">
        <v>817</v>
      </c>
      <c r="I549" s="110" t="s">
        <v>982</v>
      </c>
      <c r="J549" s="110"/>
      <c r="K549" s="110" t="s">
        <v>95</v>
      </c>
      <c r="L549" s="115" t="s">
        <v>1376</v>
      </c>
      <c r="M549" s="83" t="s">
        <v>1985</v>
      </c>
      <c r="N549" s="83" t="s">
        <v>211</v>
      </c>
      <c r="O549" s="83" t="s">
        <v>92</v>
      </c>
      <c r="P549" s="94" t="s">
        <v>1986</v>
      </c>
      <c r="Q549" s="83" t="s">
        <v>4091</v>
      </c>
      <c r="R549" s="83" t="s">
        <v>4635</v>
      </c>
      <c r="S549" s="83" t="s">
        <v>211</v>
      </c>
      <c r="T549" s="83" t="s">
        <v>92</v>
      </c>
      <c r="U549" s="83" t="s">
        <v>1986</v>
      </c>
      <c r="V549" s="83"/>
      <c r="W549" s="83" t="s">
        <v>2929</v>
      </c>
      <c r="X549" s="83">
        <v>715</v>
      </c>
      <c r="Y549" s="83">
        <v>3.94</v>
      </c>
      <c r="Z549" s="83" t="s">
        <v>467</v>
      </c>
      <c r="AA549" s="83" t="s">
        <v>3648</v>
      </c>
      <c r="AB549" s="47">
        <v>16.225999999999999</v>
      </c>
      <c r="AC549" s="83">
        <v>20000</v>
      </c>
      <c r="AD549" s="83">
        <v>396130000</v>
      </c>
      <c r="AE549" s="83"/>
      <c r="AF549" s="83">
        <v>396130000</v>
      </c>
      <c r="AG549" s="83"/>
      <c r="AH549" s="83"/>
      <c r="AI549" s="83"/>
      <c r="AJ549" s="83"/>
      <c r="AK549" s="83"/>
      <c r="AL549" s="83"/>
      <c r="AM549" s="83"/>
      <c r="AN549" s="83"/>
      <c r="AO549" s="47">
        <v>1800</v>
      </c>
      <c r="AP549" s="83"/>
      <c r="AQ549" s="83" t="s">
        <v>47</v>
      </c>
      <c r="AR549" s="83"/>
      <c r="AS549" s="83" t="s">
        <v>4092</v>
      </c>
      <c r="AT549" s="83"/>
      <c r="AU549" s="83"/>
      <c r="AV549" s="83"/>
      <c r="AW549" s="83" t="s">
        <v>6769</v>
      </c>
      <c r="AX549" s="83" t="s">
        <v>6770</v>
      </c>
      <c r="AY549" s="83">
        <v>43</v>
      </c>
      <c r="AZ549" s="83">
        <v>28</v>
      </c>
      <c r="BA549" s="83">
        <v>48.243490000000001</v>
      </c>
      <c r="BB549" s="83">
        <v>23</v>
      </c>
      <c r="BC549" s="83">
        <v>20</v>
      </c>
      <c r="BD549" s="83">
        <v>50.572119999999998</v>
      </c>
      <c r="BE549" s="83">
        <f t="shared" si="100"/>
        <v>43.480067636111116</v>
      </c>
      <c r="BF549" s="83">
        <f t="shared" si="101"/>
        <v>23.347381144444444</v>
      </c>
      <c r="BG549" s="83" t="s">
        <v>47</v>
      </c>
      <c r="BH549" s="83"/>
      <c r="BI549" s="83">
        <v>2411</v>
      </c>
      <c r="BJ549" s="96">
        <v>43209</v>
      </c>
      <c r="BK549" s="83"/>
      <c r="BL549" s="96"/>
      <c r="BM549" s="83"/>
      <c r="BN549" s="83"/>
      <c r="BO549" s="83"/>
      <c r="BP549" s="83"/>
      <c r="BQ549" s="83"/>
      <c r="BR549" s="83"/>
      <c r="BS549" s="110"/>
      <c r="BT549" s="549"/>
      <c r="BU549" s="550"/>
      <c r="BV549" s="550"/>
      <c r="BW549" s="550"/>
      <c r="BX549" s="550"/>
      <c r="BY549" s="550"/>
      <c r="BZ549" s="550"/>
      <c r="CA549" s="550"/>
      <c r="CB549" s="550"/>
      <c r="CC549" s="550"/>
      <c r="CD549" s="550"/>
      <c r="CE549" s="550"/>
      <c r="CF549" s="550"/>
      <c r="CG549" s="550"/>
      <c r="CH549" s="550"/>
      <c r="CI549" s="550"/>
      <c r="CJ549" s="550"/>
      <c r="CK549" s="550"/>
      <c r="CL549" s="550"/>
      <c r="CM549" s="550"/>
      <c r="CN549" s="550"/>
      <c r="CO549" s="550"/>
      <c r="CP549" s="550"/>
      <c r="CQ549" s="550"/>
      <c r="CR549" s="550"/>
      <c r="CS549" s="550"/>
      <c r="CT549" s="550"/>
      <c r="CU549" s="550"/>
      <c r="CV549" s="550"/>
      <c r="CW549" s="550"/>
      <c r="CX549" s="550"/>
      <c r="CY549" s="550"/>
      <c r="CZ549" s="550"/>
      <c r="DA549" s="550"/>
      <c r="DB549" s="550"/>
      <c r="DC549" s="550"/>
      <c r="DD549" s="550"/>
      <c r="DE549" s="550"/>
      <c r="DF549" s="550"/>
      <c r="DG549" s="550"/>
      <c r="DH549" s="550"/>
      <c r="DI549" s="550"/>
      <c r="DJ549" s="550"/>
      <c r="DK549" s="550"/>
      <c r="DL549" s="550"/>
      <c r="DM549" s="550"/>
      <c r="DN549" s="550"/>
      <c r="DO549" s="550"/>
      <c r="DP549" s="550"/>
      <c r="DQ549" s="550"/>
      <c r="DR549" s="550"/>
      <c r="DS549" s="550"/>
      <c r="DT549" s="550"/>
      <c r="DU549" s="550"/>
      <c r="DV549" s="550"/>
      <c r="DW549" s="550"/>
      <c r="DX549" s="550"/>
      <c r="DY549" s="550"/>
      <c r="DZ549" s="550"/>
      <c r="EA549" s="550"/>
      <c r="EB549" s="550"/>
      <c r="EC549" s="550"/>
      <c r="ED549" s="550"/>
      <c r="EE549" s="550"/>
      <c r="EF549" s="550"/>
      <c r="EG549" s="550"/>
      <c r="EH549" s="550"/>
      <c r="EI549" s="550"/>
      <c r="EJ549" s="550"/>
      <c r="EK549" s="550"/>
      <c r="EL549" s="550"/>
      <c r="EM549" s="550"/>
      <c r="EN549" s="550"/>
      <c r="EO549" s="550"/>
      <c r="EP549" s="550"/>
      <c r="EQ549" s="550"/>
      <c r="ER549" s="550"/>
      <c r="ES549" s="550"/>
      <c r="ET549" s="550"/>
      <c r="EU549" s="550"/>
      <c r="EV549" s="550"/>
      <c r="EW549" s="550"/>
      <c r="EX549" s="550"/>
      <c r="EY549" s="550"/>
      <c r="EZ549" s="550"/>
      <c r="FA549" s="550"/>
      <c r="FB549" s="550"/>
      <c r="FC549" s="550"/>
      <c r="FD549" s="550"/>
      <c r="FE549" s="550"/>
      <c r="FF549" s="550"/>
      <c r="FG549" s="550"/>
      <c r="FH549" s="550"/>
      <c r="FI549" s="550"/>
      <c r="FJ549" s="550"/>
      <c r="FK549" s="550"/>
      <c r="FL549" s="550"/>
      <c r="FM549" s="550"/>
      <c r="FN549" s="550"/>
      <c r="FO549" s="550"/>
      <c r="FP549" s="550"/>
      <c r="FQ549" s="550"/>
      <c r="FR549" s="550"/>
      <c r="FS549" s="550"/>
      <c r="FT549" s="550"/>
      <c r="FU549" s="550"/>
      <c r="FV549" s="550"/>
      <c r="FW549" s="550"/>
      <c r="FX549" s="550"/>
      <c r="FY549" s="550"/>
      <c r="FZ549" s="550"/>
      <c r="GA549" s="550"/>
      <c r="GB549" s="550"/>
      <c r="GC549" s="550"/>
      <c r="GD549" s="550"/>
      <c r="GE549" s="550"/>
      <c r="GF549" s="550"/>
      <c r="GG549" s="550"/>
      <c r="GH549" s="550"/>
      <c r="GI549" s="550"/>
      <c r="GJ549" s="550"/>
      <c r="GK549" s="550"/>
      <c r="GL549" s="550"/>
      <c r="GM549" s="550"/>
      <c r="GN549" s="550"/>
      <c r="GO549" s="550"/>
      <c r="GP549" s="550"/>
      <c r="GQ549" s="550"/>
      <c r="GR549" s="550"/>
      <c r="GS549" s="550"/>
      <c r="GT549" s="550"/>
      <c r="GU549" s="550"/>
      <c r="GV549" s="550"/>
      <c r="GW549" s="550"/>
      <c r="GX549" s="550"/>
      <c r="GY549" s="550"/>
      <c r="GZ549" s="550"/>
      <c r="HA549" s="550"/>
      <c r="HB549" s="550"/>
      <c r="HC549" s="550"/>
      <c r="HD549" s="550"/>
      <c r="HE549" s="550"/>
      <c r="HF549" s="550"/>
      <c r="HG549" s="550"/>
      <c r="HH549" s="550"/>
      <c r="HI549" s="550"/>
      <c r="HJ549" s="550"/>
      <c r="HK549" s="550"/>
      <c r="HL549" s="550"/>
      <c r="HM549" s="550"/>
      <c r="HN549" s="550"/>
      <c r="HO549" s="550"/>
      <c r="HP549" s="550"/>
      <c r="HQ549" s="550"/>
      <c r="HR549" s="550"/>
      <c r="HS549" s="550"/>
      <c r="HT549" s="550"/>
      <c r="HU549" s="550"/>
      <c r="HV549" s="550"/>
      <c r="HW549" s="550"/>
      <c r="HX549" s="550"/>
      <c r="HY549" s="550"/>
      <c r="HZ549" s="550"/>
      <c r="IA549" s="550"/>
      <c r="IB549" s="550"/>
      <c r="IC549" s="550"/>
      <c r="ID549" s="550"/>
      <c r="IE549" s="550"/>
      <c r="IF549" s="550"/>
      <c r="IG549" s="550"/>
      <c r="IH549" s="550"/>
      <c r="II549" s="550"/>
      <c r="IJ549" s="550"/>
      <c r="IK549" s="550"/>
      <c r="IL549" s="550"/>
      <c r="IM549" s="550"/>
      <c r="IN549" s="550"/>
      <c r="IO549" s="550"/>
      <c r="IP549" s="550"/>
      <c r="IQ549" s="550"/>
      <c r="IR549" s="550"/>
      <c r="IS549" s="550"/>
      <c r="IT549" s="550"/>
      <c r="IU549" s="550"/>
      <c r="IV549" s="550"/>
      <c r="IW549" s="550"/>
      <c r="IX549" s="550"/>
      <c r="IY549" s="550"/>
      <c r="IZ549" s="550"/>
      <c r="JA549" s="550"/>
      <c r="JB549" s="550"/>
      <c r="JC549" s="550"/>
      <c r="JD549" s="550"/>
      <c r="JE549" s="550"/>
      <c r="JF549" s="550"/>
      <c r="JG549" s="550"/>
      <c r="JH549" s="550"/>
    </row>
    <row r="550" spans="1:268" s="8" customFormat="1" ht="39.75" customHeight="1" x14ac:dyDescent="0.25">
      <c r="A550" s="47"/>
      <c r="B550" s="47" t="s">
        <v>7229</v>
      </c>
      <c r="C550" s="75">
        <v>11140092</v>
      </c>
      <c r="D550" s="77">
        <v>40346</v>
      </c>
      <c r="E550" s="77">
        <v>40346</v>
      </c>
      <c r="F550" s="77">
        <v>43999</v>
      </c>
      <c r="G550" s="77">
        <v>43268</v>
      </c>
      <c r="H550" s="77" t="s">
        <v>817</v>
      </c>
      <c r="I550" s="128" t="s">
        <v>982</v>
      </c>
      <c r="J550" s="128"/>
      <c r="K550" s="128" t="s">
        <v>95</v>
      </c>
      <c r="L550" s="353" t="s">
        <v>1376</v>
      </c>
      <c r="M550" s="47" t="s">
        <v>1985</v>
      </c>
      <c r="N550" s="47" t="s">
        <v>211</v>
      </c>
      <c r="O550" s="47" t="s">
        <v>92</v>
      </c>
      <c r="P550" s="76" t="s">
        <v>1986</v>
      </c>
      <c r="Q550" s="47" t="s">
        <v>4091</v>
      </c>
      <c r="R550" s="47" t="s">
        <v>4635</v>
      </c>
      <c r="S550" s="47" t="s">
        <v>211</v>
      </c>
      <c r="T550" s="47" t="s">
        <v>92</v>
      </c>
      <c r="U550" s="47" t="s">
        <v>1986</v>
      </c>
      <c r="V550" s="47"/>
      <c r="W550" s="47" t="s">
        <v>2929</v>
      </c>
      <c r="X550" s="47">
        <v>715</v>
      </c>
      <c r="Y550" s="47">
        <v>3.94</v>
      </c>
      <c r="Z550" s="47" t="s">
        <v>467</v>
      </c>
      <c r="AA550" s="47" t="s">
        <v>3648</v>
      </c>
      <c r="AB550" s="47"/>
      <c r="AC550" s="47"/>
      <c r="AD550" s="47"/>
      <c r="AE550" s="47"/>
      <c r="AF550" s="47"/>
      <c r="AG550" s="47"/>
      <c r="AH550" s="47"/>
      <c r="AI550" s="47"/>
      <c r="AJ550" s="47"/>
      <c r="AK550" s="47"/>
      <c r="AL550" s="47"/>
      <c r="AM550" s="47"/>
      <c r="AN550" s="47"/>
      <c r="AO550" s="83"/>
      <c r="AP550" s="47"/>
      <c r="AQ550" s="47"/>
      <c r="AR550" s="47"/>
      <c r="AS550" s="47" t="s">
        <v>4093</v>
      </c>
      <c r="AT550" s="47"/>
      <c r="AU550" s="47"/>
      <c r="AV550" s="47"/>
      <c r="AW550" s="47" t="s">
        <v>6771</v>
      </c>
      <c r="AX550" s="47" t="s">
        <v>6772</v>
      </c>
      <c r="AY550" s="47">
        <v>43</v>
      </c>
      <c r="AZ550" s="47">
        <v>28</v>
      </c>
      <c r="BA550" s="47">
        <v>37.438830000000003</v>
      </c>
      <c r="BB550" s="47">
        <v>23</v>
      </c>
      <c r="BC550" s="47">
        <v>21</v>
      </c>
      <c r="BD550" s="47">
        <v>13.227589999999999</v>
      </c>
      <c r="BE550" s="47">
        <f t="shared" si="100"/>
        <v>43.477066341666671</v>
      </c>
      <c r="BF550" s="47">
        <f t="shared" si="101"/>
        <v>23.353674330555556</v>
      </c>
      <c r="BG550" s="83" t="s">
        <v>47</v>
      </c>
      <c r="BH550" s="47"/>
      <c r="BI550" s="83">
        <v>2411</v>
      </c>
      <c r="BJ550" s="96">
        <v>43209</v>
      </c>
      <c r="BK550" s="47"/>
      <c r="BL550" s="77"/>
      <c r="BM550" s="47"/>
      <c r="BN550" s="47"/>
      <c r="BO550" s="47"/>
      <c r="BP550" s="47"/>
      <c r="BQ550" s="47"/>
      <c r="BR550" s="47"/>
      <c r="BS550" s="128"/>
      <c r="BT550" s="549"/>
      <c r="BU550" s="550"/>
      <c r="BV550" s="550"/>
      <c r="BW550" s="550"/>
      <c r="BX550" s="550"/>
      <c r="BY550" s="550"/>
      <c r="BZ550" s="550"/>
      <c r="CA550" s="550"/>
      <c r="CB550" s="550"/>
      <c r="CC550" s="550"/>
      <c r="CD550" s="550"/>
      <c r="CE550" s="550"/>
      <c r="CF550" s="550"/>
      <c r="CG550" s="550"/>
      <c r="CH550" s="550"/>
      <c r="CI550" s="550"/>
      <c r="CJ550" s="550"/>
      <c r="CK550" s="550"/>
      <c r="CL550" s="550"/>
      <c r="CM550" s="550"/>
      <c r="CN550" s="550"/>
      <c r="CO550" s="550"/>
      <c r="CP550" s="550"/>
      <c r="CQ550" s="550"/>
      <c r="CR550" s="550"/>
      <c r="CS550" s="550"/>
      <c r="CT550" s="550"/>
      <c r="CU550" s="550"/>
      <c r="CV550" s="550"/>
      <c r="CW550" s="550"/>
      <c r="CX550" s="550"/>
      <c r="CY550" s="550"/>
      <c r="CZ550" s="550"/>
      <c r="DA550" s="550"/>
      <c r="DB550" s="550"/>
      <c r="DC550" s="550"/>
      <c r="DD550" s="550"/>
      <c r="DE550" s="550"/>
      <c r="DF550" s="550"/>
      <c r="DG550" s="550"/>
      <c r="DH550" s="550"/>
      <c r="DI550" s="550"/>
      <c r="DJ550" s="550"/>
      <c r="DK550" s="550"/>
      <c r="DL550" s="550"/>
      <c r="DM550" s="550"/>
      <c r="DN550" s="550"/>
      <c r="DO550" s="550"/>
      <c r="DP550" s="550"/>
      <c r="DQ550" s="550"/>
      <c r="DR550" s="550"/>
      <c r="DS550" s="550"/>
      <c r="DT550" s="550"/>
      <c r="DU550" s="550"/>
      <c r="DV550" s="550"/>
      <c r="DW550" s="550"/>
      <c r="DX550" s="550"/>
      <c r="DY550" s="550"/>
      <c r="DZ550" s="550"/>
      <c r="EA550" s="550"/>
      <c r="EB550" s="550"/>
      <c r="EC550" s="550"/>
      <c r="ED550" s="550"/>
      <c r="EE550" s="550"/>
      <c r="EF550" s="550"/>
      <c r="EG550" s="550"/>
      <c r="EH550" s="550"/>
      <c r="EI550" s="550"/>
      <c r="EJ550" s="550"/>
      <c r="EK550" s="550"/>
      <c r="EL550" s="550"/>
      <c r="EM550" s="550"/>
      <c r="EN550" s="550"/>
      <c r="EO550" s="550"/>
      <c r="EP550" s="550"/>
      <c r="EQ550" s="550"/>
      <c r="ER550" s="550"/>
      <c r="ES550" s="550"/>
      <c r="ET550" s="550"/>
      <c r="EU550" s="550"/>
      <c r="EV550" s="550"/>
      <c r="EW550" s="550"/>
      <c r="EX550" s="550"/>
      <c r="EY550" s="550"/>
      <c r="EZ550" s="550"/>
      <c r="FA550" s="550"/>
      <c r="FB550" s="550"/>
      <c r="FC550" s="550"/>
      <c r="FD550" s="550"/>
      <c r="FE550" s="550"/>
      <c r="FF550" s="550"/>
      <c r="FG550" s="550"/>
      <c r="FH550" s="550"/>
      <c r="FI550" s="550"/>
      <c r="FJ550" s="550"/>
      <c r="FK550" s="550"/>
      <c r="FL550" s="550"/>
      <c r="FM550" s="550"/>
      <c r="FN550" s="550"/>
      <c r="FO550" s="550"/>
      <c r="FP550" s="550"/>
      <c r="FQ550" s="550"/>
      <c r="FR550" s="550"/>
      <c r="FS550" s="550"/>
      <c r="FT550" s="550"/>
      <c r="FU550" s="550"/>
      <c r="FV550" s="550"/>
      <c r="FW550" s="550"/>
      <c r="FX550" s="550"/>
      <c r="FY550" s="550"/>
      <c r="FZ550" s="550"/>
      <c r="GA550" s="550"/>
      <c r="GB550" s="550"/>
      <c r="GC550" s="550"/>
      <c r="GD550" s="550"/>
      <c r="GE550" s="550"/>
      <c r="GF550" s="550"/>
      <c r="GG550" s="550"/>
      <c r="GH550" s="550"/>
      <c r="GI550" s="550"/>
      <c r="GJ550" s="550"/>
      <c r="GK550" s="550"/>
      <c r="GL550" s="550"/>
      <c r="GM550" s="550"/>
      <c r="GN550" s="550"/>
      <c r="GO550" s="550"/>
      <c r="GP550" s="550"/>
      <c r="GQ550" s="550"/>
      <c r="GR550" s="550"/>
      <c r="GS550" s="550"/>
      <c r="GT550" s="550"/>
      <c r="GU550" s="550"/>
      <c r="GV550" s="550"/>
      <c r="GW550" s="550"/>
      <c r="GX550" s="550"/>
      <c r="GY550" s="550"/>
      <c r="GZ550" s="550"/>
      <c r="HA550" s="550"/>
      <c r="HB550" s="550"/>
      <c r="HC550" s="550"/>
      <c r="HD550" s="550"/>
      <c r="HE550" s="550"/>
      <c r="HF550" s="550"/>
      <c r="HG550" s="550"/>
      <c r="HH550" s="550"/>
      <c r="HI550" s="550"/>
      <c r="HJ550" s="550"/>
      <c r="HK550" s="550"/>
      <c r="HL550" s="550"/>
      <c r="HM550" s="550"/>
      <c r="HN550" s="550"/>
      <c r="HO550" s="550"/>
      <c r="HP550" s="550"/>
      <c r="HQ550" s="550"/>
      <c r="HR550" s="550"/>
      <c r="HS550" s="550"/>
      <c r="HT550" s="550"/>
      <c r="HU550" s="550"/>
      <c r="HV550" s="550"/>
      <c r="HW550" s="550"/>
      <c r="HX550" s="550"/>
      <c r="HY550" s="550"/>
      <c r="HZ550" s="550"/>
      <c r="IA550" s="550"/>
      <c r="IB550" s="550"/>
      <c r="IC550" s="550"/>
      <c r="ID550" s="550"/>
      <c r="IE550" s="550"/>
      <c r="IF550" s="550"/>
      <c r="IG550" s="550"/>
      <c r="IH550" s="550"/>
      <c r="II550" s="550"/>
      <c r="IJ550" s="550"/>
      <c r="IK550" s="550"/>
      <c r="IL550" s="550"/>
      <c r="IM550" s="550"/>
      <c r="IN550" s="550"/>
      <c r="IO550" s="550"/>
      <c r="IP550" s="550"/>
      <c r="IQ550" s="550"/>
      <c r="IR550" s="550"/>
      <c r="IS550" s="550"/>
      <c r="IT550" s="550"/>
      <c r="IU550" s="550"/>
      <c r="IV550" s="550"/>
      <c r="IW550" s="550"/>
      <c r="IX550" s="550"/>
      <c r="IY550" s="550"/>
      <c r="IZ550" s="550"/>
      <c r="JA550" s="550"/>
      <c r="JB550" s="550"/>
      <c r="JC550" s="550"/>
      <c r="JD550" s="550"/>
      <c r="JE550" s="550"/>
      <c r="JF550" s="550"/>
      <c r="JG550" s="550"/>
      <c r="JH550" s="550"/>
    </row>
    <row r="551" spans="1:268" s="8" customFormat="1" ht="39.75" customHeight="1" x14ac:dyDescent="0.25">
      <c r="A551" s="47"/>
      <c r="B551" s="47" t="s">
        <v>7229</v>
      </c>
      <c r="C551" s="75">
        <v>11140092</v>
      </c>
      <c r="D551" s="77">
        <v>40346</v>
      </c>
      <c r="E551" s="77">
        <v>40346</v>
      </c>
      <c r="F551" s="77">
        <v>43999</v>
      </c>
      <c r="G551" s="77">
        <v>43268</v>
      </c>
      <c r="H551" s="77" t="s">
        <v>817</v>
      </c>
      <c r="I551" s="128" t="s">
        <v>982</v>
      </c>
      <c r="J551" s="128"/>
      <c r="K551" s="128" t="s">
        <v>95</v>
      </c>
      <c r="L551" s="353" t="s">
        <v>1376</v>
      </c>
      <c r="M551" s="47" t="s">
        <v>1985</v>
      </c>
      <c r="N551" s="47" t="s">
        <v>211</v>
      </c>
      <c r="O551" s="47" t="s">
        <v>92</v>
      </c>
      <c r="P551" s="76" t="s">
        <v>1986</v>
      </c>
      <c r="Q551" s="47" t="s">
        <v>4091</v>
      </c>
      <c r="R551" s="47" t="s">
        <v>4635</v>
      </c>
      <c r="S551" s="47" t="s">
        <v>211</v>
      </c>
      <c r="T551" s="47" t="s">
        <v>92</v>
      </c>
      <c r="U551" s="47" t="s">
        <v>1986</v>
      </c>
      <c r="V551" s="47"/>
      <c r="W551" s="47" t="s">
        <v>2929</v>
      </c>
      <c r="X551" s="47">
        <v>715</v>
      </c>
      <c r="Y551" s="47">
        <v>3.94</v>
      </c>
      <c r="Z551" s="47" t="s">
        <v>467</v>
      </c>
      <c r="AA551" s="47" t="s">
        <v>3648</v>
      </c>
      <c r="AB551" s="47"/>
      <c r="AC551" s="47"/>
      <c r="AD551" s="47"/>
      <c r="AE551" s="47"/>
      <c r="AF551" s="47"/>
      <c r="AG551" s="47"/>
      <c r="AH551" s="47"/>
      <c r="AI551" s="47"/>
      <c r="AJ551" s="47"/>
      <c r="AK551" s="47"/>
      <c r="AL551" s="47"/>
      <c r="AM551" s="47"/>
      <c r="AN551" s="47"/>
      <c r="AO551" s="47"/>
      <c r="AP551" s="47"/>
      <c r="AQ551" s="47"/>
      <c r="AR551" s="47"/>
      <c r="AS551" s="47" t="s">
        <v>529</v>
      </c>
      <c r="AT551" s="47"/>
      <c r="AU551" s="47"/>
      <c r="AV551" s="47"/>
      <c r="AW551" s="47" t="s">
        <v>6773</v>
      </c>
      <c r="AX551" s="47" t="s">
        <v>6774</v>
      </c>
      <c r="AY551" s="47">
        <v>43</v>
      </c>
      <c r="AZ551" s="47">
        <v>28</v>
      </c>
      <c r="BA551" s="47">
        <v>59.052689999999998</v>
      </c>
      <c r="BB551" s="47">
        <v>23</v>
      </c>
      <c r="BC551" s="47">
        <v>21</v>
      </c>
      <c r="BD551" s="47">
        <v>15.258850000000001</v>
      </c>
      <c r="BE551" s="47">
        <f t="shared" si="100"/>
        <v>43.48307019166667</v>
      </c>
      <c r="BF551" s="47">
        <f t="shared" si="101"/>
        <v>23.354238569444444</v>
      </c>
      <c r="BG551" s="83" t="s">
        <v>47</v>
      </c>
      <c r="BH551" s="47"/>
      <c r="BI551" s="83">
        <v>2411</v>
      </c>
      <c r="BJ551" s="96">
        <v>43209</v>
      </c>
      <c r="BK551" s="47"/>
      <c r="BL551" s="77"/>
      <c r="BM551" s="47"/>
      <c r="BN551" s="47"/>
      <c r="BO551" s="47"/>
      <c r="BP551" s="47"/>
      <c r="BQ551" s="47"/>
      <c r="BR551" s="47"/>
      <c r="BS551" s="128"/>
      <c r="BT551" s="549"/>
      <c r="BU551" s="550"/>
      <c r="BV551" s="550"/>
      <c r="BW551" s="550"/>
      <c r="BX551" s="550"/>
      <c r="BY551" s="550"/>
      <c r="BZ551" s="550"/>
      <c r="CA551" s="550"/>
      <c r="CB551" s="550"/>
      <c r="CC551" s="550"/>
      <c r="CD551" s="550"/>
      <c r="CE551" s="550"/>
      <c r="CF551" s="550"/>
      <c r="CG551" s="550"/>
      <c r="CH551" s="550"/>
      <c r="CI551" s="550"/>
      <c r="CJ551" s="550"/>
      <c r="CK551" s="550"/>
      <c r="CL551" s="550"/>
      <c r="CM551" s="550"/>
      <c r="CN551" s="550"/>
      <c r="CO551" s="550"/>
      <c r="CP551" s="550"/>
      <c r="CQ551" s="550"/>
      <c r="CR551" s="550"/>
      <c r="CS551" s="550"/>
      <c r="CT551" s="550"/>
      <c r="CU551" s="550"/>
      <c r="CV551" s="550"/>
      <c r="CW551" s="550"/>
      <c r="CX551" s="550"/>
      <c r="CY551" s="550"/>
      <c r="CZ551" s="550"/>
      <c r="DA551" s="550"/>
      <c r="DB551" s="550"/>
      <c r="DC551" s="550"/>
      <c r="DD551" s="550"/>
      <c r="DE551" s="550"/>
      <c r="DF551" s="550"/>
      <c r="DG551" s="550"/>
      <c r="DH551" s="550"/>
      <c r="DI551" s="550"/>
      <c r="DJ551" s="550"/>
      <c r="DK551" s="550"/>
      <c r="DL551" s="550"/>
      <c r="DM551" s="550"/>
      <c r="DN551" s="550"/>
      <c r="DO551" s="550"/>
      <c r="DP551" s="550"/>
      <c r="DQ551" s="550"/>
      <c r="DR551" s="550"/>
      <c r="DS551" s="550"/>
      <c r="DT551" s="550"/>
      <c r="DU551" s="550"/>
      <c r="DV551" s="550"/>
      <c r="DW551" s="550"/>
      <c r="DX551" s="550"/>
      <c r="DY551" s="550"/>
      <c r="DZ551" s="550"/>
      <c r="EA551" s="550"/>
      <c r="EB551" s="550"/>
      <c r="EC551" s="550"/>
      <c r="ED551" s="550"/>
      <c r="EE551" s="550"/>
      <c r="EF551" s="550"/>
      <c r="EG551" s="550"/>
      <c r="EH551" s="550"/>
      <c r="EI551" s="550"/>
      <c r="EJ551" s="550"/>
      <c r="EK551" s="550"/>
      <c r="EL551" s="550"/>
      <c r="EM551" s="550"/>
      <c r="EN551" s="550"/>
      <c r="EO551" s="550"/>
      <c r="EP551" s="550"/>
      <c r="EQ551" s="550"/>
      <c r="ER551" s="550"/>
      <c r="ES551" s="550"/>
      <c r="ET551" s="550"/>
      <c r="EU551" s="550"/>
      <c r="EV551" s="550"/>
      <c r="EW551" s="550"/>
      <c r="EX551" s="550"/>
      <c r="EY551" s="550"/>
      <c r="EZ551" s="550"/>
      <c r="FA551" s="550"/>
      <c r="FB551" s="550"/>
      <c r="FC551" s="550"/>
      <c r="FD551" s="550"/>
      <c r="FE551" s="550"/>
      <c r="FF551" s="550"/>
      <c r="FG551" s="550"/>
      <c r="FH551" s="550"/>
      <c r="FI551" s="550"/>
      <c r="FJ551" s="550"/>
      <c r="FK551" s="550"/>
      <c r="FL551" s="550"/>
      <c r="FM551" s="550"/>
      <c r="FN551" s="550"/>
      <c r="FO551" s="550"/>
      <c r="FP551" s="550"/>
      <c r="FQ551" s="550"/>
      <c r="FR551" s="550"/>
      <c r="FS551" s="550"/>
      <c r="FT551" s="550"/>
      <c r="FU551" s="550"/>
      <c r="FV551" s="550"/>
      <c r="FW551" s="550"/>
      <c r="FX551" s="550"/>
      <c r="FY551" s="550"/>
      <c r="FZ551" s="550"/>
      <c r="GA551" s="550"/>
      <c r="GB551" s="550"/>
      <c r="GC551" s="550"/>
      <c r="GD551" s="550"/>
      <c r="GE551" s="550"/>
      <c r="GF551" s="550"/>
      <c r="GG551" s="550"/>
      <c r="GH551" s="550"/>
      <c r="GI551" s="550"/>
      <c r="GJ551" s="550"/>
      <c r="GK551" s="550"/>
      <c r="GL551" s="550"/>
      <c r="GM551" s="550"/>
      <c r="GN551" s="550"/>
      <c r="GO551" s="550"/>
      <c r="GP551" s="550"/>
      <c r="GQ551" s="550"/>
      <c r="GR551" s="550"/>
      <c r="GS551" s="550"/>
      <c r="GT551" s="550"/>
      <c r="GU551" s="550"/>
      <c r="GV551" s="550"/>
      <c r="GW551" s="550"/>
      <c r="GX551" s="550"/>
      <c r="GY551" s="550"/>
      <c r="GZ551" s="550"/>
      <c r="HA551" s="550"/>
      <c r="HB551" s="550"/>
      <c r="HC551" s="550"/>
      <c r="HD551" s="550"/>
      <c r="HE551" s="550"/>
      <c r="HF551" s="550"/>
      <c r="HG551" s="550"/>
      <c r="HH551" s="550"/>
      <c r="HI551" s="550"/>
      <c r="HJ551" s="550"/>
      <c r="HK551" s="550"/>
      <c r="HL551" s="550"/>
      <c r="HM551" s="550"/>
      <c r="HN551" s="550"/>
      <c r="HO551" s="550"/>
      <c r="HP551" s="550"/>
      <c r="HQ551" s="550"/>
      <c r="HR551" s="550"/>
      <c r="HS551" s="550"/>
      <c r="HT551" s="550"/>
      <c r="HU551" s="550"/>
      <c r="HV551" s="550"/>
      <c r="HW551" s="550"/>
      <c r="HX551" s="550"/>
      <c r="HY551" s="550"/>
      <c r="HZ551" s="550"/>
      <c r="IA551" s="550"/>
      <c r="IB551" s="550"/>
      <c r="IC551" s="550"/>
      <c r="ID551" s="550"/>
      <c r="IE551" s="550"/>
      <c r="IF551" s="550"/>
      <c r="IG551" s="550"/>
      <c r="IH551" s="550"/>
      <c r="II551" s="550"/>
      <c r="IJ551" s="550"/>
      <c r="IK551" s="550"/>
      <c r="IL551" s="550"/>
      <c r="IM551" s="550"/>
      <c r="IN551" s="550"/>
      <c r="IO551" s="550"/>
      <c r="IP551" s="550"/>
      <c r="IQ551" s="550"/>
      <c r="IR551" s="550"/>
      <c r="IS551" s="550"/>
      <c r="IT551" s="550"/>
      <c r="IU551" s="550"/>
      <c r="IV551" s="550"/>
      <c r="IW551" s="550"/>
      <c r="IX551" s="550"/>
      <c r="IY551" s="550"/>
      <c r="IZ551" s="550"/>
      <c r="JA551" s="550"/>
      <c r="JB551" s="550"/>
      <c r="JC551" s="550"/>
      <c r="JD551" s="550"/>
      <c r="JE551" s="550"/>
      <c r="JF551" s="550"/>
      <c r="JG551" s="550"/>
      <c r="JH551" s="550"/>
    </row>
    <row r="552" spans="1:268" s="8" customFormat="1" ht="39.75" customHeight="1" x14ac:dyDescent="0.25">
      <c r="A552" s="47"/>
      <c r="B552" s="47" t="s">
        <v>7229</v>
      </c>
      <c r="C552" s="75">
        <v>11140092</v>
      </c>
      <c r="D552" s="77">
        <v>40346</v>
      </c>
      <c r="E552" s="77">
        <v>40346</v>
      </c>
      <c r="F552" s="77">
        <v>43999</v>
      </c>
      <c r="G552" s="77">
        <v>43268</v>
      </c>
      <c r="H552" s="77" t="s">
        <v>817</v>
      </c>
      <c r="I552" s="128" t="s">
        <v>982</v>
      </c>
      <c r="J552" s="128"/>
      <c r="K552" s="128" t="s">
        <v>95</v>
      </c>
      <c r="L552" s="353" t="s">
        <v>1376</v>
      </c>
      <c r="M552" s="47" t="s">
        <v>1985</v>
      </c>
      <c r="N552" s="47" t="s">
        <v>211</v>
      </c>
      <c r="O552" s="47" t="s">
        <v>92</v>
      </c>
      <c r="P552" s="76" t="s">
        <v>1986</v>
      </c>
      <c r="Q552" s="47" t="s">
        <v>4091</v>
      </c>
      <c r="R552" s="47" t="s">
        <v>4635</v>
      </c>
      <c r="S552" s="47" t="s">
        <v>211</v>
      </c>
      <c r="T552" s="47" t="s">
        <v>92</v>
      </c>
      <c r="U552" s="47" t="s">
        <v>1986</v>
      </c>
      <c r="V552" s="47"/>
      <c r="W552" s="47" t="s">
        <v>2929</v>
      </c>
      <c r="X552" s="47">
        <v>715</v>
      </c>
      <c r="Y552" s="47">
        <v>3.94</v>
      </c>
      <c r="Z552" s="47" t="s">
        <v>467</v>
      </c>
      <c r="AA552" s="47" t="s">
        <v>3648</v>
      </c>
      <c r="AB552" s="47"/>
      <c r="AC552" s="47"/>
      <c r="AD552" s="47"/>
      <c r="AE552" s="47"/>
      <c r="AF552" s="47"/>
      <c r="AG552" s="47"/>
      <c r="AH552" s="47"/>
      <c r="AI552" s="47"/>
      <c r="AJ552" s="47"/>
      <c r="AK552" s="47"/>
      <c r="AL552" s="47"/>
      <c r="AM552" s="47"/>
      <c r="AN552" s="47"/>
      <c r="AO552" s="83"/>
      <c r="AP552" s="47"/>
      <c r="AQ552" s="47"/>
      <c r="AR552" s="47"/>
      <c r="AS552" s="47" t="s">
        <v>2716</v>
      </c>
      <c r="AT552" s="47"/>
      <c r="AU552" s="47"/>
      <c r="AV552" s="47"/>
      <c r="AW552" s="47" t="s">
        <v>6775</v>
      </c>
      <c r="AX552" s="47" t="s">
        <v>6776</v>
      </c>
      <c r="AY552" s="47">
        <v>43</v>
      </c>
      <c r="AZ552" s="47">
        <v>29</v>
      </c>
      <c r="BA552" s="47">
        <v>0.17279</v>
      </c>
      <c r="BB552" s="47">
        <v>23</v>
      </c>
      <c r="BC552" s="47">
        <v>21</v>
      </c>
      <c r="BD552" s="47">
        <v>16.172029999999999</v>
      </c>
      <c r="BE552" s="47">
        <f t="shared" si="100"/>
        <v>43.483381330555559</v>
      </c>
      <c r="BF552" s="47">
        <f t="shared" si="101"/>
        <v>23.354492230555557</v>
      </c>
      <c r="BG552" s="83" t="s">
        <v>47</v>
      </c>
      <c r="BH552" s="47"/>
      <c r="BI552" s="83">
        <v>2411</v>
      </c>
      <c r="BJ552" s="96">
        <v>43209</v>
      </c>
      <c r="BK552" s="47"/>
      <c r="BL552" s="77"/>
      <c r="BM552" s="47"/>
      <c r="BN552" s="47"/>
      <c r="BO552" s="47"/>
      <c r="BP552" s="47"/>
      <c r="BQ552" s="47"/>
      <c r="BR552" s="47"/>
      <c r="BS552" s="128"/>
      <c r="BT552" s="549"/>
      <c r="BU552" s="550"/>
      <c r="BV552" s="550"/>
      <c r="BW552" s="550"/>
      <c r="BX552" s="550"/>
      <c r="BY552" s="550"/>
      <c r="BZ552" s="550"/>
      <c r="CA552" s="550"/>
      <c r="CB552" s="550"/>
      <c r="CC552" s="550"/>
      <c r="CD552" s="550"/>
      <c r="CE552" s="550"/>
      <c r="CF552" s="550"/>
      <c r="CG552" s="550"/>
      <c r="CH552" s="550"/>
      <c r="CI552" s="550"/>
      <c r="CJ552" s="550"/>
      <c r="CK552" s="550"/>
      <c r="CL552" s="550"/>
      <c r="CM552" s="550"/>
      <c r="CN552" s="550"/>
      <c r="CO552" s="550"/>
      <c r="CP552" s="550"/>
      <c r="CQ552" s="550"/>
      <c r="CR552" s="550"/>
      <c r="CS552" s="550"/>
      <c r="CT552" s="550"/>
      <c r="CU552" s="550"/>
      <c r="CV552" s="550"/>
      <c r="CW552" s="550"/>
      <c r="CX552" s="550"/>
      <c r="CY552" s="550"/>
      <c r="CZ552" s="550"/>
      <c r="DA552" s="550"/>
      <c r="DB552" s="550"/>
      <c r="DC552" s="550"/>
      <c r="DD552" s="550"/>
      <c r="DE552" s="550"/>
      <c r="DF552" s="550"/>
      <c r="DG552" s="550"/>
      <c r="DH552" s="550"/>
      <c r="DI552" s="550"/>
      <c r="DJ552" s="550"/>
      <c r="DK552" s="550"/>
      <c r="DL552" s="550"/>
      <c r="DM552" s="550"/>
      <c r="DN552" s="550"/>
      <c r="DO552" s="550"/>
      <c r="DP552" s="550"/>
      <c r="DQ552" s="550"/>
      <c r="DR552" s="550"/>
      <c r="DS552" s="550"/>
      <c r="DT552" s="550"/>
      <c r="DU552" s="550"/>
      <c r="DV552" s="550"/>
      <c r="DW552" s="550"/>
      <c r="DX552" s="550"/>
      <c r="DY552" s="550"/>
      <c r="DZ552" s="550"/>
      <c r="EA552" s="550"/>
      <c r="EB552" s="550"/>
      <c r="EC552" s="550"/>
      <c r="ED552" s="550"/>
      <c r="EE552" s="550"/>
      <c r="EF552" s="550"/>
      <c r="EG552" s="550"/>
      <c r="EH552" s="550"/>
      <c r="EI552" s="550"/>
      <c r="EJ552" s="550"/>
      <c r="EK552" s="550"/>
      <c r="EL552" s="550"/>
      <c r="EM552" s="550"/>
      <c r="EN552" s="550"/>
      <c r="EO552" s="550"/>
      <c r="EP552" s="550"/>
      <c r="EQ552" s="550"/>
      <c r="ER552" s="550"/>
      <c r="ES552" s="550"/>
      <c r="ET552" s="550"/>
      <c r="EU552" s="550"/>
      <c r="EV552" s="550"/>
      <c r="EW552" s="550"/>
      <c r="EX552" s="550"/>
      <c r="EY552" s="550"/>
      <c r="EZ552" s="550"/>
      <c r="FA552" s="550"/>
      <c r="FB552" s="550"/>
      <c r="FC552" s="550"/>
      <c r="FD552" s="550"/>
      <c r="FE552" s="550"/>
      <c r="FF552" s="550"/>
      <c r="FG552" s="550"/>
      <c r="FH552" s="550"/>
      <c r="FI552" s="550"/>
      <c r="FJ552" s="550"/>
      <c r="FK552" s="550"/>
      <c r="FL552" s="550"/>
      <c r="FM552" s="550"/>
      <c r="FN552" s="550"/>
      <c r="FO552" s="550"/>
      <c r="FP552" s="550"/>
      <c r="FQ552" s="550"/>
      <c r="FR552" s="550"/>
      <c r="FS552" s="550"/>
      <c r="FT552" s="550"/>
      <c r="FU552" s="550"/>
      <c r="FV552" s="550"/>
      <c r="FW552" s="550"/>
      <c r="FX552" s="550"/>
      <c r="FY552" s="550"/>
      <c r="FZ552" s="550"/>
      <c r="GA552" s="550"/>
      <c r="GB552" s="550"/>
      <c r="GC552" s="550"/>
      <c r="GD552" s="550"/>
      <c r="GE552" s="550"/>
      <c r="GF552" s="550"/>
      <c r="GG552" s="550"/>
      <c r="GH552" s="550"/>
      <c r="GI552" s="550"/>
      <c r="GJ552" s="550"/>
      <c r="GK552" s="550"/>
      <c r="GL552" s="550"/>
      <c r="GM552" s="550"/>
      <c r="GN552" s="550"/>
      <c r="GO552" s="550"/>
      <c r="GP552" s="550"/>
      <c r="GQ552" s="550"/>
      <c r="GR552" s="550"/>
      <c r="GS552" s="550"/>
      <c r="GT552" s="550"/>
      <c r="GU552" s="550"/>
      <c r="GV552" s="550"/>
      <c r="GW552" s="550"/>
      <c r="GX552" s="550"/>
      <c r="GY552" s="550"/>
      <c r="GZ552" s="550"/>
      <c r="HA552" s="550"/>
      <c r="HB552" s="550"/>
      <c r="HC552" s="550"/>
      <c r="HD552" s="550"/>
      <c r="HE552" s="550"/>
      <c r="HF552" s="550"/>
      <c r="HG552" s="550"/>
      <c r="HH552" s="550"/>
      <c r="HI552" s="550"/>
      <c r="HJ552" s="550"/>
      <c r="HK552" s="550"/>
      <c r="HL552" s="550"/>
      <c r="HM552" s="550"/>
      <c r="HN552" s="550"/>
      <c r="HO552" s="550"/>
      <c r="HP552" s="550"/>
      <c r="HQ552" s="550"/>
      <c r="HR552" s="550"/>
      <c r="HS552" s="550"/>
      <c r="HT552" s="550"/>
      <c r="HU552" s="550"/>
      <c r="HV552" s="550"/>
      <c r="HW552" s="550"/>
      <c r="HX552" s="550"/>
      <c r="HY552" s="550"/>
      <c r="HZ552" s="550"/>
      <c r="IA552" s="550"/>
      <c r="IB552" s="550"/>
      <c r="IC552" s="550"/>
      <c r="ID552" s="550"/>
      <c r="IE552" s="550"/>
      <c r="IF552" s="550"/>
      <c r="IG552" s="550"/>
      <c r="IH552" s="550"/>
      <c r="II552" s="550"/>
      <c r="IJ552" s="550"/>
      <c r="IK552" s="550"/>
      <c r="IL552" s="550"/>
      <c r="IM552" s="550"/>
      <c r="IN552" s="550"/>
      <c r="IO552" s="550"/>
      <c r="IP552" s="550"/>
      <c r="IQ552" s="550"/>
      <c r="IR552" s="550"/>
      <c r="IS552" s="550"/>
      <c r="IT552" s="550"/>
      <c r="IU552" s="550"/>
      <c r="IV552" s="550"/>
      <c r="IW552" s="550"/>
      <c r="IX552" s="550"/>
      <c r="IY552" s="550"/>
      <c r="IZ552" s="550"/>
      <c r="JA552" s="550"/>
      <c r="JB552" s="550"/>
      <c r="JC552" s="550"/>
      <c r="JD552" s="550"/>
      <c r="JE552" s="550"/>
      <c r="JF552" s="550"/>
      <c r="JG552" s="550"/>
      <c r="JH552" s="550"/>
    </row>
    <row r="553" spans="1:268" s="8" customFormat="1" ht="39.75" customHeight="1" x14ac:dyDescent="0.25">
      <c r="A553" s="34"/>
      <c r="B553" s="20" t="s">
        <v>7229</v>
      </c>
      <c r="C553" s="22">
        <v>11140092</v>
      </c>
      <c r="D553" s="23">
        <v>40346</v>
      </c>
      <c r="E553" s="23">
        <v>40346</v>
      </c>
      <c r="F553" s="23">
        <v>47651</v>
      </c>
      <c r="G553" s="23">
        <v>44364</v>
      </c>
      <c r="H553" s="23" t="s">
        <v>817</v>
      </c>
      <c r="I553" s="24" t="s">
        <v>7668</v>
      </c>
      <c r="J553" s="24" t="s">
        <v>9074</v>
      </c>
      <c r="K553" s="24" t="s">
        <v>95</v>
      </c>
      <c r="L553" s="347" t="s">
        <v>9075</v>
      </c>
      <c r="M553" s="20" t="s">
        <v>1985</v>
      </c>
      <c r="N553" s="20" t="s">
        <v>211</v>
      </c>
      <c r="O553" s="20" t="s">
        <v>92</v>
      </c>
      <c r="P553" s="21" t="s">
        <v>1986</v>
      </c>
      <c r="Q553" s="20" t="s">
        <v>9073</v>
      </c>
      <c r="R553" s="20" t="s">
        <v>4635</v>
      </c>
      <c r="S553" s="20" t="s">
        <v>211</v>
      </c>
      <c r="T553" s="20" t="s">
        <v>92</v>
      </c>
      <c r="U553" s="20" t="s">
        <v>1986</v>
      </c>
      <c r="V553" s="20"/>
      <c r="W553" s="20" t="s">
        <v>2929</v>
      </c>
      <c r="X553" s="20">
        <v>715</v>
      </c>
      <c r="Y553" s="20">
        <v>3.94</v>
      </c>
      <c r="Z553" s="20" t="s">
        <v>467</v>
      </c>
      <c r="AA553" s="20" t="s">
        <v>3648</v>
      </c>
      <c r="AB553" s="34">
        <v>16.225999999999999</v>
      </c>
      <c r="AC553" s="20">
        <v>20000</v>
      </c>
      <c r="AD553" s="20">
        <v>396130000</v>
      </c>
      <c r="AE553" s="20"/>
      <c r="AF553" s="20">
        <v>396130000</v>
      </c>
      <c r="AG553" s="20"/>
      <c r="AH553" s="20"/>
      <c r="AI553" s="20"/>
      <c r="AJ553" s="20"/>
      <c r="AK553" s="20"/>
      <c r="AL553" s="20"/>
      <c r="AM553" s="20"/>
      <c r="AN553" s="20"/>
      <c r="AO553" s="124">
        <v>1620</v>
      </c>
      <c r="AP553" s="34"/>
      <c r="AQ553" s="20" t="s">
        <v>47</v>
      </c>
      <c r="AR553" s="34"/>
      <c r="AS553" s="34" t="s">
        <v>2272</v>
      </c>
      <c r="AT553" s="34"/>
      <c r="AU553" s="34"/>
      <c r="AV553" s="34"/>
      <c r="AW553" s="20" t="s">
        <v>6767</v>
      </c>
      <c r="AX553" s="20" t="s">
        <v>6768</v>
      </c>
      <c r="AY553" s="20">
        <v>43</v>
      </c>
      <c r="AZ553" s="20">
        <v>28</v>
      </c>
      <c r="BA553" s="20">
        <v>58.57</v>
      </c>
      <c r="BB553" s="20">
        <v>23</v>
      </c>
      <c r="BC553" s="20">
        <v>21</v>
      </c>
      <c r="BD553" s="20">
        <v>15.898</v>
      </c>
      <c r="BE553" s="34">
        <f t="shared" ref="BE553" si="106">AY553+AZ553/60+BA553/3600</f>
        <v>43.482936111111115</v>
      </c>
      <c r="BF553" s="34">
        <f t="shared" ref="BF553" si="107">BB553+BC553/60+BD553/3600</f>
        <v>23.354416111111114</v>
      </c>
      <c r="BG553" s="20"/>
      <c r="BH553" s="34"/>
      <c r="BI553" s="20">
        <v>3100</v>
      </c>
      <c r="BJ553" s="23" t="s">
        <v>9077</v>
      </c>
      <c r="BK553" s="20">
        <v>3068</v>
      </c>
      <c r="BL553" s="23">
        <v>44104</v>
      </c>
      <c r="BM553" s="34"/>
      <c r="BN553" s="34"/>
      <c r="BO553" s="34"/>
      <c r="BP553" s="34"/>
      <c r="BQ553" s="34"/>
      <c r="BR553" s="34"/>
      <c r="BS553" s="40" t="s">
        <v>9148</v>
      </c>
      <c r="BT553" s="549"/>
      <c r="BU553" s="550"/>
      <c r="BV553" s="550"/>
      <c r="BW553" s="550"/>
      <c r="BX553" s="550"/>
      <c r="BY553" s="550"/>
      <c r="BZ553" s="550"/>
      <c r="CA553" s="550"/>
      <c r="CB553" s="550"/>
      <c r="CC553" s="550"/>
      <c r="CD553" s="550"/>
      <c r="CE553" s="550"/>
      <c r="CF553" s="550"/>
      <c r="CG553" s="550"/>
      <c r="CH553" s="550"/>
      <c r="CI553" s="550"/>
      <c r="CJ553" s="550"/>
      <c r="CK553" s="550"/>
      <c r="CL553" s="550"/>
      <c r="CM553" s="550"/>
      <c r="CN553" s="550"/>
      <c r="CO553" s="550"/>
      <c r="CP553" s="550"/>
      <c r="CQ553" s="550"/>
      <c r="CR553" s="550"/>
      <c r="CS553" s="550"/>
      <c r="CT553" s="550"/>
      <c r="CU553" s="550"/>
      <c r="CV553" s="550"/>
      <c r="CW553" s="550"/>
      <c r="CX553" s="550"/>
      <c r="CY553" s="550"/>
      <c r="CZ553" s="550"/>
      <c r="DA553" s="550"/>
      <c r="DB553" s="550"/>
      <c r="DC553" s="550"/>
      <c r="DD553" s="550"/>
      <c r="DE553" s="550"/>
      <c r="DF553" s="550"/>
      <c r="DG553" s="550"/>
      <c r="DH553" s="550"/>
      <c r="DI553" s="550"/>
      <c r="DJ553" s="550"/>
      <c r="DK553" s="550"/>
      <c r="DL553" s="550"/>
      <c r="DM553" s="550"/>
      <c r="DN553" s="550"/>
      <c r="DO553" s="550"/>
      <c r="DP553" s="550"/>
      <c r="DQ553" s="550"/>
      <c r="DR553" s="550"/>
      <c r="DS553" s="550"/>
      <c r="DT553" s="550"/>
      <c r="DU553" s="550"/>
      <c r="DV553" s="550"/>
      <c r="DW553" s="550"/>
      <c r="DX553" s="550"/>
      <c r="DY553" s="550"/>
      <c r="DZ553" s="550"/>
      <c r="EA553" s="550"/>
      <c r="EB553" s="550"/>
      <c r="EC553" s="550"/>
      <c r="ED553" s="550"/>
      <c r="EE553" s="550"/>
      <c r="EF553" s="550"/>
      <c r="EG553" s="550"/>
      <c r="EH553" s="550"/>
      <c r="EI553" s="550"/>
      <c r="EJ553" s="550"/>
      <c r="EK553" s="550"/>
      <c r="EL553" s="550"/>
      <c r="EM553" s="550"/>
      <c r="EN553" s="550"/>
      <c r="EO553" s="550"/>
      <c r="EP553" s="550"/>
      <c r="EQ553" s="550"/>
      <c r="ER553" s="550"/>
      <c r="ES553" s="550"/>
      <c r="ET553" s="550"/>
      <c r="EU553" s="550"/>
      <c r="EV553" s="550"/>
      <c r="EW553" s="550"/>
      <c r="EX553" s="550"/>
      <c r="EY553" s="550"/>
      <c r="EZ553" s="550"/>
      <c r="FA553" s="550"/>
      <c r="FB553" s="550"/>
      <c r="FC553" s="550"/>
      <c r="FD553" s="550"/>
      <c r="FE553" s="550"/>
      <c r="FF553" s="550"/>
      <c r="FG553" s="550"/>
      <c r="FH553" s="550"/>
      <c r="FI553" s="550"/>
      <c r="FJ553" s="550"/>
      <c r="FK553" s="550"/>
      <c r="FL553" s="550"/>
      <c r="FM553" s="550"/>
      <c r="FN553" s="550"/>
      <c r="FO553" s="550"/>
      <c r="FP553" s="550"/>
      <c r="FQ553" s="550"/>
      <c r="FR553" s="550"/>
      <c r="FS553" s="550"/>
      <c r="FT553" s="550"/>
      <c r="FU553" s="550"/>
      <c r="FV553" s="550"/>
      <c r="FW553" s="550"/>
      <c r="FX553" s="550"/>
      <c r="FY553" s="550"/>
      <c r="FZ553" s="550"/>
      <c r="GA553" s="550"/>
      <c r="GB553" s="550"/>
      <c r="GC553" s="550"/>
      <c r="GD553" s="550"/>
      <c r="GE553" s="550"/>
      <c r="GF553" s="550"/>
      <c r="GG553" s="550"/>
      <c r="GH553" s="550"/>
      <c r="GI553" s="550"/>
      <c r="GJ553" s="550"/>
      <c r="GK553" s="550"/>
      <c r="GL553" s="550"/>
      <c r="GM553" s="550"/>
      <c r="GN553" s="550"/>
      <c r="GO553" s="550"/>
      <c r="GP553" s="550"/>
      <c r="GQ553" s="550"/>
      <c r="GR553" s="550"/>
      <c r="GS553" s="550"/>
      <c r="GT553" s="550"/>
      <c r="GU553" s="550"/>
      <c r="GV553" s="550"/>
      <c r="GW553" s="550"/>
      <c r="GX553" s="550"/>
      <c r="GY553" s="550"/>
      <c r="GZ553" s="550"/>
      <c r="HA553" s="550"/>
      <c r="HB553" s="550"/>
      <c r="HC553" s="550"/>
      <c r="HD553" s="550"/>
      <c r="HE553" s="550"/>
      <c r="HF553" s="550"/>
      <c r="HG553" s="550"/>
      <c r="HH553" s="550"/>
      <c r="HI553" s="550"/>
      <c r="HJ553" s="550"/>
      <c r="HK553" s="550"/>
      <c r="HL553" s="550"/>
      <c r="HM553" s="550"/>
      <c r="HN553" s="550"/>
      <c r="HO553" s="550"/>
      <c r="HP553" s="550"/>
      <c r="HQ553" s="550"/>
      <c r="HR553" s="550"/>
      <c r="HS553" s="550"/>
      <c r="HT553" s="550"/>
      <c r="HU553" s="550"/>
      <c r="HV553" s="550"/>
      <c r="HW553" s="550"/>
      <c r="HX553" s="550"/>
      <c r="HY553" s="550"/>
      <c r="HZ553" s="550"/>
      <c r="IA553" s="550"/>
      <c r="IB553" s="550"/>
      <c r="IC553" s="550"/>
      <c r="ID553" s="550"/>
      <c r="IE553" s="550"/>
      <c r="IF553" s="550"/>
      <c r="IG553" s="550"/>
      <c r="IH553" s="550"/>
      <c r="II553" s="550"/>
      <c r="IJ553" s="550"/>
      <c r="IK553" s="550"/>
      <c r="IL553" s="550"/>
      <c r="IM553" s="550"/>
      <c r="IN553" s="550"/>
      <c r="IO553" s="550"/>
      <c r="IP553" s="550"/>
      <c r="IQ553" s="550"/>
      <c r="IR553" s="550"/>
      <c r="IS553" s="550"/>
      <c r="IT553" s="550"/>
      <c r="IU553" s="550"/>
      <c r="IV553" s="550"/>
      <c r="IW553" s="550"/>
      <c r="IX553" s="550"/>
      <c r="IY553" s="550"/>
      <c r="IZ553" s="550"/>
      <c r="JA553" s="550"/>
      <c r="JB553" s="550"/>
      <c r="JC553" s="550"/>
      <c r="JD553" s="550"/>
      <c r="JE553" s="550"/>
      <c r="JF553" s="550"/>
      <c r="JG553" s="550"/>
      <c r="JH553" s="550"/>
    </row>
    <row r="554" spans="1:268" s="8" customFormat="1" ht="39.75" customHeight="1" x14ac:dyDescent="0.25">
      <c r="A554" s="20"/>
      <c r="B554" s="20" t="s">
        <v>7229</v>
      </c>
      <c r="C554" s="22">
        <v>11140092</v>
      </c>
      <c r="D554" s="23">
        <v>40346</v>
      </c>
      <c r="E554" s="23">
        <v>40346</v>
      </c>
      <c r="F554" s="23">
        <v>47651</v>
      </c>
      <c r="G554" s="23">
        <v>44364</v>
      </c>
      <c r="H554" s="23" t="s">
        <v>817</v>
      </c>
      <c r="I554" s="24" t="s">
        <v>7668</v>
      </c>
      <c r="J554" s="24" t="s">
        <v>9074</v>
      </c>
      <c r="K554" s="24" t="s">
        <v>95</v>
      </c>
      <c r="L554" s="347" t="s">
        <v>9075</v>
      </c>
      <c r="M554" s="20" t="s">
        <v>1985</v>
      </c>
      <c r="N554" s="20" t="s">
        <v>211</v>
      </c>
      <c r="O554" s="20" t="s">
        <v>92</v>
      </c>
      <c r="P554" s="21" t="s">
        <v>1986</v>
      </c>
      <c r="Q554" s="20" t="s">
        <v>9073</v>
      </c>
      <c r="R554" s="20" t="s">
        <v>4635</v>
      </c>
      <c r="S554" s="20" t="s">
        <v>211</v>
      </c>
      <c r="T554" s="20" t="s">
        <v>92</v>
      </c>
      <c r="U554" s="20" t="s">
        <v>1986</v>
      </c>
      <c r="V554" s="20"/>
      <c r="W554" s="20" t="s">
        <v>2929</v>
      </c>
      <c r="X554" s="20">
        <v>715</v>
      </c>
      <c r="Y554" s="20">
        <v>3.94</v>
      </c>
      <c r="Z554" s="20" t="s">
        <v>467</v>
      </c>
      <c r="AA554" s="20" t="s">
        <v>3648</v>
      </c>
      <c r="AB554" s="34"/>
      <c r="AC554" s="20"/>
      <c r="AD554" s="20"/>
      <c r="AE554" s="20"/>
      <c r="AF554" s="20"/>
      <c r="AG554" s="20"/>
      <c r="AH554" s="20"/>
      <c r="AI554" s="20"/>
      <c r="AJ554" s="20"/>
      <c r="AK554" s="20"/>
      <c r="AL554" s="20"/>
      <c r="AM554" s="20"/>
      <c r="AN554" s="20"/>
      <c r="AO554" s="124"/>
      <c r="AP554" s="20"/>
      <c r="AQ554" s="20"/>
      <c r="AR554" s="20"/>
      <c r="AS554" s="20" t="s">
        <v>9146</v>
      </c>
      <c r="AT554" s="20"/>
      <c r="AU554" s="20"/>
      <c r="AV554" s="20"/>
      <c r="AW554" s="20" t="s">
        <v>6769</v>
      </c>
      <c r="AX554" s="20" t="s">
        <v>6770</v>
      </c>
      <c r="AY554" s="20">
        <v>43</v>
      </c>
      <c r="AZ554" s="20">
        <v>28</v>
      </c>
      <c r="BA554" s="20">
        <v>48.243490000000001</v>
      </c>
      <c r="BB554" s="20">
        <v>23</v>
      </c>
      <c r="BC554" s="20">
        <v>20</v>
      </c>
      <c r="BD554" s="20">
        <v>50.572119999999998</v>
      </c>
      <c r="BE554" s="20">
        <f t="shared" ref="BE554:BE557" si="108">AY554+AZ554/60+BA554/3600</f>
        <v>43.480067636111116</v>
      </c>
      <c r="BF554" s="20">
        <f t="shared" ref="BF554:BF557" si="109">BB554+BC554/60+BD554/3600</f>
        <v>23.347381144444444</v>
      </c>
      <c r="BG554" s="20" t="s">
        <v>38</v>
      </c>
      <c r="BH554" s="20"/>
      <c r="BI554" s="20">
        <v>3100</v>
      </c>
      <c r="BJ554" s="23" t="s">
        <v>9077</v>
      </c>
      <c r="BK554" s="20">
        <v>3068</v>
      </c>
      <c r="BL554" s="23">
        <v>44104</v>
      </c>
      <c r="BM554" s="20"/>
      <c r="BN554" s="20"/>
      <c r="BO554" s="20"/>
      <c r="BP554" s="20"/>
      <c r="BQ554" s="20"/>
      <c r="BR554" s="20"/>
      <c r="BS554" s="24" t="s">
        <v>9078</v>
      </c>
      <c r="BT554" s="549"/>
      <c r="BU554" s="550"/>
      <c r="BV554" s="550"/>
      <c r="BW554" s="550"/>
      <c r="BX554" s="550"/>
      <c r="BY554" s="550"/>
      <c r="BZ554" s="550"/>
      <c r="CA554" s="550"/>
      <c r="CB554" s="550"/>
      <c r="CC554" s="550"/>
      <c r="CD554" s="550"/>
      <c r="CE554" s="550"/>
      <c r="CF554" s="550"/>
      <c r="CG554" s="550"/>
      <c r="CH554" s="550"/>
      <c r="CI554" s="550"/>
      <c r="CJ554" s="550"/>
      <c r="CK554" s="550"/>
      <c r="CL554" s="550"/>
      <c r="CM554" s="550"/>
      <c r="CN554" s="550"/>
      <c r="CO554" s="550"/>
      <c r="CP554" s="550"/>
      <c r="CQ554" s="550"/>
      <c r="CR554" s="550"/>
      <c r="CS554" s="550"/>
      <c r="CT554" s="550"/>
      <c r="CU554" s="550"/>
      <c r="CV554" s="550"/>
      <c r="CW554" s="550"/>
      <c r="CX554" s="550"/>
      <c r="CY554" s="550"/>
      <c r="CZ554" s="550"/>
      <c r="DA554" s="550"/>
      <c r="DB554" s="550"/>
      <c r="DC554" s="550"/>
      <c r="DD554" s="550"/>
      <c r="DE554" s="550"/>
      <c r="DF554" s="550"/>
      <c r="DG554" s="550"/>
      <c r="DH554" s="550"/>
      <c r="DI554" s="550"/>
      <c r="DJ554" s="550"/>
      <c r="DK554" s="550"/>
      <c r="DL554" s="550"/>
      <c r="DM554" s="550"/>
      <c r="DN554" s="550"/>
      <c r="DO554" s="550"/>
      <c r="DP554" s="550"/>
      <c r="DQ554" s="550"/>
      <c r="DR554" s="550"/>
      <c r="DS554" s="550"/>
      <c r="DT554" s="550"/>
      <c r="DU554" s="550"/>
      <c r="DV554" s="550"/>
      <c r="DW554" s="550"/>
      <c r="DX554" s="550"/>
      <c r="DY554" s="550"/>
      <c r="DZ554" s="550"/>
      <c r="EA554" s="550"/>
      <c r="EB554" s="550"/>
      <c r="EC554" s="550"/>
      <c r="ED554" s="550"/>
      <c r="EE554" s="550"/>
      <c r="EF554" s="550"/>
      <c r="EG554" s="550"/>
      <c r="EH554" s="550"/>
      <c r="EI554" s="550"/>
      <c r="EJ554" s="550"/>
      <c r="EK554" s="550"/>
      <c r="EL554" s="550"/>
      <c r="EM554" s="550"/>
      <c r="EN554" s="550"/>
      <c r="EO554" s="550"/>
      <c r="EP554" s="550"/>
      <c r="EQ554" s="550"/>
      <c r="ER554" s="550"/>
      <c r="ES554" s="550"/>
      <c r="ET554" s="550"/>
      <c r="EU554" s="550"/>
      <c r="EV554" s="550"/>
      <c r="EW554" s="550"/>
      <c r="EX554" s="550"/>
      <c r="EY554" s="550"/>
      <c r="EZ554" s="550"/>
      <c r="FA554" s="550"/>
      <c r="FB554" s="550"/>
      <c r="FC554" s="550"/>
      <c r="FD554" s="550"/>
      <c r="FE554" s="550"/>
      <c r="FF554" s="550"/>
      <c r="FG554" s="550"/>
      <c r="FH554" s="550"/>
      <c r="FI554" s="550"/>
      <c r="FJ554" s="550"/>
      <c r="FK554" s="550"/>
      <c r="FL554" s="550"/>
      <c r="FM554" s="550"/>
      <c r="FN554" s="550"/>
      <c r="FO554" s="550"/>
      <c r="FP554" s="550"/>
      <c r="FQ554" s="550"/>
      <c r="FR554" s="550"/>
      <c r="FS554" s="550"/>
      <c r="FT554" s="550"/>
      <c r="FU554" s="550"/>
      <c r="FV554" s="550"/>
      <c r="FW554" s="550"/>
      <c r="FX554" s="550"/>
      <c r="FY554" s="550"/>
      <c r="FZ554" s="550"/>
      <c r="GA554" s="550"/>
      <c r="GB554" s="550"/>
      <c r="GC554" s="550"/>
      <c r="GD554" s="550"/>
      <c r="GE554" s="550"/>
      <c r="GF554" s="550"/>
      <c r="GG554" s="550"/>
      <c r="GH554" s="550"/>
      <c r="GI554" s="550"/>
      <c r="GJ554" s="550"/>
      <c r="GK554" s="550"/>
      <c r="GL554" s="550"/>
      <c r="GM554" s="550"/>
      <c r="GN554" s="550"/>
      <c r="GO554" s="550"/>
      <c r="GP554" s="550"/>
      <c r="GQ554" s="550"/>
      <c r="GR554" s="550"/>
      <c r="GS554" s="550"/>
      <c r="GT554" s="550"/>
      <c r="GU554" s="550"/>
      <c r="GV554" s="550"/>
      <c r="GW554" s="550"/>
      <c r="GX554" s="550"/>
      <c r="GY554" s="550"/>
      <c r="GZ554" s="550"/>
      <c r="HA554" s="550"/>
      <c r="HB554" s="550"/>
      <c r="HC554" s="550"/>
      <c r="HD554" s="550"/>
      <c r="HE554" s="550"/>
      <c r="HF554" s="550"/>
      <c r="HG554" s="550"/>
      <c r="HH554" s="550"/>
      <c r="HI554" s="550"/>
      <c r="HJ554" s="550"/>
      <c r="HK554" s="550"/>
      <c r="HL554" s="550"/>
      <c r="HM554" s="550"/>
      <c r="HN554" s="550"/>
      <c r="HO554" s="550"/>
      <c r="HP554" s="550"/>
      <c r="HQ554" s="550"/>
      <c r="HR554" s="550"/>
      <c r="HS554" s="550"/>
      <c r="HT554" s="550"/>
      <c r="HU554" s="550"/>
      <c r="HV554" s="550"/>
      <c r="HW554" s="550"/>
      <c r="HX554" s="550"/>
      <c r="HY554" s="550"/>
      <c r="HZ554" s="550"/>
      <c r="IA554" s="550"/>
      <c r="IB554" s="550"/>
      <c r="IC554" s="550"/>
      <c r="ID554" s="550"/>
      <c r="IE554" s="550"/>
      <c r="IF554" s="550"/>
      <c r="IG554" s="550"/>
      <c r="IH554" s="550"/>
      <c r="II554" s="550"/>
      <c r="IJ554" s="550"/>
      <c r="IK554" s="550"/>
      <c r="IL554" s="550"/>
      <c r="IM554" s="550"/>
      <c r="IN554" s="550"/>
      <c r="IO554" s="550"/>
      <c r="IP554" s="550"/>
      <c r="IQ554" s="550"/>
      <c r="IR554" s="550"/>
      <c r="IS554" s="550"/>
      <c r="IT554" s="550"/>
      <c r="IU554" s="550"/>
      <c r="IV554" s="550"/>
      <c r="IW554" s="550"/>
      <c r="IX554" s="550"/>
      <c r="IY554" s="550"/>
      <c r="IZ554" s="550"/>
      <c r="JA554" s="550"/>
      <c r="JB554" s="550"/>
      <c r="JC554" s="550"/>
      <c r="JD554" s="550"/>
      <c r="JE554" s="550"/>
      <c r="JF554" s="550"/>
      <c r="JG554" s="550"/>
      <c r="JH554" s="550"/>
    </row>
    <row r="555" spans="1:268" s="8" customFormat="1" ht="39.75" customHeight="1" x14ac:dyDescent="0.25">
      <c r="A555" s="20"/>
      <c r="B555" s="20" t="s">
        <v>7229</v>
      </c>
      <c r="C555" s="22">
        <v>11140092</v>
      </c>
      <c r="D555" s="23">
        <v>40346</v>
      </c>
      <c r="E555" s="23">
        <v>40346</v>
      </c>
      <c r="F555" s="23">
        <v>47651</v>
      </c>
      <c r="G555" s="23">
        <v>44364</v>
      </c>
      <c r="H555" s="23" t="s">
        <v>817</v>
      </c>
      <c r="I555" s="24" t="s">
        <v>7668</v>
      </c>
      <c r="J555" s="24" t="s">
        <v>9074</v>
      </c>
      <c r="K555" s="24" t="s">
        <v>95</v>
      </c>
      <c r="L555" s="347" t="s">
        <v>9075</v>
      </c>
      <c r="M555" s="20" t="s">
        <v>1985</v>
      </c>
      <c r="N555" s="20" t="s">
        <v>211</v>
      </c>
      <c r="O555" s="20" t="s">
        <v>92</v>
      </c>
      <c r="P555" s="21" t="s">
        <v>1986</v>
      </c>
      <c r="Q555" s="20" t="s">
        <v>9073</v>
      </c>
      <c r="R555" s="20" t="s">
        <v>4635</v>
      </c>
      <c r="S555" s="20" t="s">
        <v>211</v>
      </c>
      <c r="T555" s="20" t="s">
        <v>92</v>
      </c>
      <c r="U555" s="20" t="s">
        <v>1986</v>
      </c>
      <c r="V555" s="20"/>
      <c r="W555" s="20" t="s">
        <v>2929</v>
      </c>
      <c r="X555" s="20">
        <v>715</v>
      </c>
      <c r="Y555" s="20">
        <v>3.94</v>
      </c>
      <c r="Z555" s="20" t="s">
        <v>467</v>
      </c>
      <c r="AA555" s="20" t="s">
        <v>3648</v>
      </c>
      <c r="AB555" s="34"/>
      <c r="AC555" s="20"/>
      <c r="AD555" s="20"/>
      <c r="AE555" s="20"/>
      <c r="AF555" s="20"/>
      <c r="AG555" s="20"/>
      <c r="AH555" s="20"/>
      <c r="AI555" s="20"/>
      <c r="AJ555" s="20"/>
      <c r="AK555" s="20"/>
      <c r="AL555" s="20"/>
      <c r="AM555" s="20"/>
      <c r="AN555" s="20"/>
      <c r="AO555" s="124"/>
      <c r="AP555" s="20"/>
      <c r="AQ555" s="20"/>
      <c r="AR555" s="20"/>
      <c r="AS555" s="20" t="s">
        <v>9147</v>
      </c>
      <c r="AT555" s="20"/>
      <c r="AU555" s="20"/>
      <c r="AV555" s="20"/>
      <c r="AW555" s="20" t="s">
        <v>6771</v>
      </c>
      <c r="AX555" s="20" t="s">
        <v>6772</v>
      </c>
      <c r="AY555" s="20">
        <v>43</v>
      </c>
      <c r="AZ555" s="20">
        <v>28</v>
      </c>
      <c r="BA555" s="20">
        <v>37.438830000000003</v>
      </c>
      <c r="BB555" s="20">
        <v>23</v>
      </c>
      <c r="BC555" s="20">
        <v>21</v>
      </c>
      <c r="BD555" s="20">
        <v>13.227589999999999</v>
      </c>
      <c r="BE555" s="20">
        <f t="shared" si="108"/>
        <v>43.477066341666671</v>
      </c>
      <c r="BF555" s="20">
        <f t="shared" si="109"/>
        <v>23.353674330555556</v>
      </c>
      <c r="BG555" s="20" t="s">
        <v>38</v>
      </c>
      <c r="BH555" s="20"/>
      <c r="BI555" s="20">
        <v>3100</v>
      </c>
      <c r="BJ555" s="23" t="s">
        <v>9077</v>
      </c>
      <c r="BK555" s="20">
        <v>3068</v>
      </c>
      <c r="BL555" s="23">
        <v>44104</v>
      </c>
      <c r="BM555" s="20"/>
      <c r="BN555" s="20"/>
      <c r="BO555" s="20"/>
      <c r="BP555" s="20"/>
      <c r="BQ555" s="20"/>
      <c r="BR555" s="20"/>
      <c r="BS555" s="24" t="s">
        <v>9078</v>
      </c>
      <c r="BT555" s="549"/>
      <c r="BU555" s="550"/>
      <c r="BV555" s="550"/>
      <c r="BW555" s="550"/>
      <c r="BX555" s="550"/>
      <c r="BY555" s="550"/>
      <c r="BZ555" s="550"/>
      <c r="CA555" s="550"/>
      <c r="CB555" s="550"/>
      <c r="CC555" s="550"/>
      <c r="CD555" s="550"/>
      <c r="CE555" s="550"/>
      <c r="CF555" s="550"/>
      <c r="CG555" s="550"/>
      <c r="CH555" s="550"/>
      <c r="CI555" s="550"/>
      <c r="CJ555" s="550"/>
      <c r="CK555" s="550"/>
      <c r="CL555" s="550"/>
      <c r="CM555" s="550"/>
      <c r="CN555" s="550"/>
      <c r="CO555" s="550"/>
      <c r="CP555" s="550"/>
      <c r="CQ555" s="550"/>
      <c r="CR555" s="550"/>
      <c r="CS555" s="550"/>
      <c r="CT555" s="550"/>
      <c r="CU555" s="550"/>
      <c r="CV555" s="550"/>
      <c r="CW555" s="550"/>
      <c r="CX555" s="550"/>
      <c r="CY555" s="550"/>
      <c r="CZ555" s="550"/>
      <c r="DA555" s="550"/>
      <c r="DB555" s="550"/>
      <c r="DC555" s="550"/>
      <c r="DD555" s="550"/>
      <c r="DE555" s="550"/>
      <c r="DF555" s="550"/>
      <c r="DG555" s="550"/>
      <c r="DH555" s="550"/>
      <c r="DI555" s="550"/>
      <c r="DJ555" s="550"/>
      <c r="DK555" s="550"/>
      <c r="DL555" s="550"/>
      <c r="DM555" s="550"/>
      <c r="DN555" s="550"/>
      <c r="DO555" s="550"/>
      <c r="DP555" s="550"/>
      <c r="DQ555" s="550"/>
      <c r="DR555" s="550"/>
      <c r="DS555" s="550"/>
      <c r="DT555" s="550"/>
      <c r="DU555" s="550"/>
      <c r="DV555" s="550"/>
      <c r="DW555" s="550"/>
      <c r="DX555" s="550"/>
      <c r="DY555" s="550"/>
      <c r="DZ555" s="550"/>
      <c r="EA555" s="550"/>
      <c r="EB555" s="550"/>
      <c r="EC555" s="550"/>
      <c r="ED555" s="550"/>
      <c r="EE555" s="550"/>
      <c r="EF555" s="550"/>
      <c r="EG555" s="550"/>
      <c r="EH555" s="550"/>
      <c r="EI555" s="550"/>
      <c r="EJ555" s="550"/>
      <c r="EK555" s="550"/>
      <c r="EL555" s="550"/>
      <c r="EM555" s="550"/>
      <c r="EN555" s="550"/>
      <c r="EO555" s="550"/>
      <c r="EP555" s="550"/>
      <c r="EQ555" s="550"/>
      <c r="ER555" s="550"/>
      <c r="ES555" s="550"/>
      <c r="ET555" s="550"/>
      <c r="EU555" s="550"/>
      <c r="EV555" s="550"/>
      <c r="EW555" s="550"/>
      <c r="EX555" s="550"/>
      <c r="EY555" s="550"/>
      <c r="EZ555" s="550"/>
      <c r="FA555" s="550"/>
      <c r="FB555" s="550"/>
      <c r="FC555" s="550"/>
      <c r="FD555" s="550"/>
      <c r="FE555" s="550"/>
      <c r="FF555" s="550"/>
      <c r="FG555" s="550"/>
      <c r="FH555" s="550"/>
      <c r="FI555" s="550"/>
      <c r="FJ555" s="550"/>
      <c r="FK555" s="550"/>
      <c r="FL555" s="550"/>
      <c r="FM555" s="550"/>
      <c r="FN555" s="550"/>
      <c r="FO555" s="550"/>
      <c r="FP555" s="550"/>
      <c r="FQ555" s="550"/>
      <c r="FR555" s="550"/>
      <c r="FS555" s="550"/>
      <c r="FT555" s="550"/>
      <c r="FU555" s="550"/>
      <c r="FV555" s="550"/>
      <c r="FW555" s="550"/>
      <c r="FX555" s="550"/>
      <c r="FY555" s="550"/>
      <c r="FZ555" s="550"/>
      <c r="GA555" s="550"/>
      <c r="GB555" s="550"/>
      <c r="GC555" s="550"/>
      <c r="GD555" s="550"/>
      <c r="GE555" s="550"/>
      <c r="GF555" s="550"/>
      <c r="GG555" s="550"/>
      <c r="GH555" s="550"/>
      <c r="GI555" s="550"/>
      <c r="GJ555" s="550"/>
      <c r="GK555" s="550"/>
      <c r="GL555" s="550"/>
      <c r="GM555" s="550"/>
      <c r="GN555" s="550"/>
      <c r="GO555" s="550"/>
      <c r="GP555" s="550"/>
      <c r="GQ555" s="550"/>
      <c r="GR555" s="550"/>
      <c r="GS555" s="550"/>
      <c r="GT555" s="550"/>
      <c r="GU555" s="550"/>
      <c r="GV555" s="550"/>
      <c r="GW555" s="550"/>
      <c r="GX555" s="550"/>
      <c r="GY555" s="550"/>
      <c r="GZ555" s="550"/>
      <c r="HA555" s="550"/>
      <c r="HB555" s="550"/>
      <c r="HC555" s="550"/>
      <c r="HD555" s="550"/>
      <c r="HE555" s="550"/>
      <c r="HF555" s="550"/>
      <c r="HG555" s="550"/>
      <c r="HH555" s="550"/>
      <c r="HI555" s="550"/>
      <c r="HJ555" s="550"/>
      <c r="HK555" s="550"/>
      <c r="HL555" s="550"/>
      <c r="HM555" s="550"/>
      <c r="HN555" s="550"/>
      <c r="HO555" s="550"/>
      <c r="HP555" s="550"/>
      <c r="HQ555" s="550"/>
      <c r="HR555" s="550"/>
      <c r="HS555" s="550"/>
      <c r="HT555" s="550"/>
      <c r="HU555" s="550"/>
      <c r="HV555" s="550"/>
      <c r="HW555" s="550"/>
      <c r="HX555" s="550"/>
      <c r="HY555" s="550"/>
      <c r="HZ555" s="550"/>
      <c r="IA555" s="550"/>
      <c r="IB555" s="550"/>
      <c r="IC555" s="550"/>
      <c r="ID555" s="550"/>
      <c r="IE555" s="550"/>
      <c r="IF555" s="550"/>
      <c r="IG555" s="550"/>
      <c r="IH555" s="550"/>
      <c r="II555" s="550"/>
      <c r="IJ555" s="550"/>
      <c r="IK555" s="550"/>
      <c r="IL555" s="550"/>
      <c r="IM555" s="550"/>
      <c r="IN555" s="550"/>
      <c r="IO555" s="550"/>
      <c r="IP555" s="550"/>
      <c r="IQ555" s="550"/>
      <c r="IR555" s="550"/>
      <c r="IS555" s="550"/>
      <c r="IT555" s="550"/>
      <c r="IU555" s="550"/>
      <c r="IV555" s="550"/>
      <c r="IW555" s="550"/>
      <c r="IX555" s="550"/>
      <c r="IY555" s="550"/>
      <c r="IZ555" s="550"/>
      <c r="JA555" s="550"/>
      <c r="JB555" s="550"/>
      <c r="JC555" s="550"/>
      <c r="JD555" s="550"/>
      <c r="JE555" s="550"/>
      <c r="JF555" s="550"/>
      <c r="JG555" s="550"/>
      <c r="JH555" s="550"/>
    </row>
    <row r="556" spans="1:268" s="8" customFormat="1" ht="39.75" customHeight="1" x14ac:dyDescent="0.25">
      <c r="A556" s="20"/>
      <c r="B556" s="20" t="s">
        <v>7229</v>
      </c>
      <c r="C556" s="22">
        <v>11140092</v>
      </c>
      <c r="D556" s="23">
        <v>40346</v>
      </c>
      <c r="E556" s="23">
        <v>40346</v>
      </c>
      <c r="F556" s="23">
        <v>47651</v>
      </c>
      <c r="G556" s="23">
        <v>44364</v>
      </c>
      <c r="H556" s="23" t="s">
        <v>817</v>
      </c>
      <c r="I556" s="24" t="s">
        <v>7668</v>
      </c>
      <c r="J556" s="24" t="s">
        <v>9074</v>
      </c>
      <c r="K556" s="24" t="s">
        <v>95</v>
      </c>
      <c r="L556" s="347" t="s">
        <v>9075</v>
      </c>
      <c r="M556" s="20" t="s">
        <v>1985</v>
      </c>
      <c r="N556" s="20" t="s">
        <v>211</v>
      </c>
      <c r="O556" s="20" t="s">
        <v>92</v>
      </c>
      <c r="P556" s="21" t="s">
        <v>1986</v>
      </c>
      <c r="Q556" s="20" t="s">
        <v>9073</v>
      </c>
      <c r="R556" s="20" t="s">
        <v>4635</v>
      </c>
      <c r="S556" s="20" t="s">
        <v>211</v>
      </c>
      <c r="T556" s="20" t="s">
        <v>92</v>
      </c>
      <c r="U556" s="20" t="s">
        <v>1986</v>
      </c>
      <c r="V556" s="20"/>
      <c r="W556" s="20" t="s">
        <v>2929</v>
      </c>
      <c r="X556" s="20">
        <v>715</v>
      </c>
      <c r="Y556" s="20">
        <v>3.94</v>
      </c>
      <c r="Z556" s="20" t="s">
        <v>467</v>
      </c>
      <c r="AA556" s="20" t="s">
        <v>3648</v>
      </c>
      <c r="AB556" s="34"/>
      <c r="AC556" s="20"/>
      <c r="AD556" s="20"/>
      <c r="AE556" s="20"/>
      <c r="AF556" s="20"/>
      <c r="AG556" s="20"/>
      <c r="AH556" s="20"/>
      <c r="AI556" s="20"/>
      <c r="AJ556" s="20"/>
      <c r="AK556" s="20"/>
      <c r="AL556" s="20"/>
      <c r="AM556" s="20"/>
      <c r="AN556" s="20"/>
      <c r="AO556" s="124"/>
      <c r="AP556" s="20"/>
      <c r="AQ556" s="20"/>
      <c r="AR556" s="20"/>
      <c r="AS556" s="20" t="s">
        <v>9076</v>
      </c>
      <c r="AT556" s="20"/>
      <c r="AU556" s="20"/>
      <c r="AV556" s="20"/>
      <c r="AW556" s="20" t="s">
        <v>6773</v>
      </c>
      <c r="AX556" s="20" t="s">
        <v>6774</v>
      </c>
      <c r="AY556" s="20">
        <v>43</v>
      </c>
      <c r="AZ556" s="20">
        <v>28</v>
      </c>
      <c r="BA556" s="20">
        <v>59.052689999999998</v>
      </c>
      <c r="BB556" s="20">
        <v>23</v>
      </c>
      <c r="BC556" s="20">
        <v>21</v>
      </c>
      <c r="BD556" s="20">
        <v>15.258850000000001</v>
      </c>
      <c r="BE556" s="20">
        <f t="shared" si="108"/>
        <v>43.48307019166667</v>
      </c>
      <c r="BF556" s="20">
        <f t="shared" si="109"/>
        <v>23.354238569444444</v>
      </c>
      <c r="BG556" s="20" t="s">
        <v>38</v>
      </c>
      <c r="BH556" s="20"/>
      <c r="BI556" s="20">
        <v>3100</v>
      </c>
      <c r="BJ556" s="23" t="s">
        <v>9077</v>
      </c>
      <c r="BK556" s="20">
        <v>3068</v>
      </c>
      <c r="BL556" s="23">
        <v>44104</v>
      </c>
      <c r="BM556" s="20"/>
      <c r="BN556" s="20"/>
      <c r="BO556" s="20"/>
      <c r="BP556" s="20"/>
      <c r="BQ556" s="20"/>
      <c r="BR556" s="20"/>
      <c r="BS556" s="24" t="s">
        <v>9078</v>
      </c>
      <c r="BT556" s="549"/>
      <c r="BU556" s="550"/>
      <c r="BV556" s="550"/>
      <c r="BW556" s="550"/>
      <c r="BX556" s="550"/>
      <c r="BY556" s="550"/>
      <c r="BZ556" s="550"/>
      <c r="CA556" s="550"/>
      <c r="CB556" s="550"/>
      <c r="CC556" s="550"/>
      <c r="CD556" s="550"/>
      <c r="CE556" s="550"/>
      <c r="CF556" s="550"/>
      <c r="CG556" s="550"/>
      <c r="CH556" s="550"/>
      <c r="CI556" s="550"/>
      <c r="CJ556" s="550"/>
      <c r="CK556" s="550"/>
      <c r="CL556" s="550"/>
      <c r="CM556" s="550"/>
      <c r="CN556" s="550"/>
      <c r="CO556" s="550"/>
      <c r="CP556" s="550"/>
      <c r="CQ556" s="550"/>
      <c r="CR556" s="550"/>
      <c r="CS556" s="550"/>
      <c r="CT556" s="550"/>
      <c r="CU556" s="550"/>
      <c r="CV556" s="550"/>
      <c r="CW556" s="550"/>
      <c r="CX556" s="550"/>
      <c r="CY556" s="550"/>
      <c r="CZ556" s="550"/>
      <c r="DA556" s="550"/>
      <c r="DB556" s="550"/>
      <c r="DC556" s="550"/>
      <c r="DD556" s="550"/>
      <c r="DE556" s="550"/>
      <c r="DF556" s="550"/>
      <c r="DG556" s="550"/>
      <c r="DH556" s="550"/>
      <c r="DI556" s="550"/>
      <c r="DJ556" s="550"/>
      <c r="DK556" s="550"/>
      <c r="DL556" s="550"/>
      <c r="DM556" s="550"/>
      <c r="DN556" s="550"/>
      <c r="DO556" s="550"/>
      <c r="DP556" s="550"/>
      <c r="DQ556" s="550"/>
      <c r="DR556" s="550"/>
      <c r="DS556" s="550"/>
      <c r="DT556" s="550"/>
      <c r="DU556" s="550"/>
      <c r="DV556" s="550"/>
      <c r="DW556" s="550"/>
      <c r="DX556" s="550"/>
      <c r="DY556" s="550"/>
      <c r="DZ556" s="550"/>
      <c r="EA556" s="550"/>
      <c r="EB556" s="550"/>
      <c r="EC556" s="550"/>
      <c r="ED556" s="550"/>
      <c r="EE556" s="550"/>
      <c r="EF556" s="550"/>
      <c r="EG556" s="550"/>
      <c r="EH556" s="550"/>
      <c r="EI556" s="550"/>
      <c r="EJ556" s="550"/>
      <c r="EK556" s="550"/>
      <c r="EL556" s="550"/>
      <c r="EM556" s="550"/>
      <c r="EN556" s="550"/>
      <c r="EO556" s="550"/>
      <c r="EP556" s="550"/>
      <c r="EQ556" s="550"/>
      <c r="ER556" s="550"/>
      <c r="ES556" s="550"/>
      <c r="ET556" s="550"/>
      <c r="EU556" s="550"/>
      <c r="EV556" s="550"/>
      <c r="EW556" s="550"/>
      <c r="EX556" s="550"/>
      <c r="EY556" s="550"/>
      <c r="EZ556" s="550"/>
      <c r="FA556" s="550"/>
      <c r="FB556" s="550"/>
      <c r="FC556" s="550"/>
      <c r="FD556" s="550"/>
      <c r="FE556" s="550"/>
      <c r="FF556" s="550"/>
      <c r="FG556" s="550"/>
      <c r="FH556" s="550"/>
      <c r="FI556" s="550"/>
      <c r="FJ556" s="550"/>
      <c r="FK556" s="550"/>
      <c r="FL556" s="550"/>
      <c r="FM556" s="550"/>
      <c r="FN556" s="550"/>
      <c r="FO556" s="550"/>
      <c r="FP556" s="550"/>
      <c r="FQ556" s="550"/>
      <c r="FR556" s="550"/>
      <c r="FS556" s="550"/>
      <c r="FT556" s="550"/>
      <c r="FU556" s="550"/>
      <c r="FV556" s="550"/>
      <c r="FW556" s="550"/>
      <c r="FX556" s="550"/>
      <c r="FY556" s="550"/>
      <c r="FZ556" s="550"/>
      <c r="GA556" s="550"/>
      <c r="GB556" s="550"/>
      <c r="GC556" s="550"/>
      <c r="GD556" s="550"/>
      <c r="GE556" s="550"/>
      <c r="GF556" s="550"/>
      <c r="GG556" s="550"/>
      <c r="GH556" s="550"/>
      <c r="GI556" s="550"/>
      <c r="GJ556" s="550"/>
      <c r="GK556" s="550"/>
      <c r="GL556" s="550"/>
      <c r="GM556" s="550"/>
      <c r="GN556" s="550"/>
      <c r="GO556" s="550"/>
      <c r="GP556" s="550"/>
      <c r="GQ556" s="550"/>
      <c r="GR556" s="550"/>
      <c r="GS556" s="550"/>
      <c r="GT556" s="550"/>
      <c r="GU556" s="550"/>
      <c r="GV556" s="550"/>
      <c r="GW556" s="550"/>
      <c r="GX556" s="550"/>
      <c r="GY556" s="550"/>
      <c r="GZ556" s="550"/>
      <c r="HA556" s="550"/>
      <c r="HB556" s="550"/>
      <c r="HC556" s="550"/>
      <c r="HD556" s="550"/>
      <c r="HE556" s="550"/>
      <c r="HF556" s="550"/>
      <c r="HG556" s="550"/>
      <c r="HH556" s="550"/>
      <c r="HI556" s="550"/>
      <c r="HJ556" s="550"/>
      <c r="HK556" s="550"/>
      <c r="HL556" s="550"/>
      <c r="HM556" s="550"/>
      <c r="HN556" s="550"/>
      <c r="HO556" s="550"/>
      <c r="HP556" s="550"/>
      <c r="HQ556" s="550"/>
      <c r="HR556" s="550"/>
      <c r="HS556" s="550"/>
      <c r="HT556" s="550"/>
      <c r="HU556" s="550"/>
      <c r="HV556" s="550"/>
      <c r="HW556" s="550"/>
      <c r="HX556" s="550"/>
      <c r="HY556" s="550"/>
      <c r="HZ556" s="550"/>
      <c r="IA556" s="550"/>
      <c r="IB556" s="550"/>
      <c r="IC556" s="550"/>
      <c r="ID556" s="550"/>
      <c r="IE556" s="550"/>
      <c r="IF556" s="550"/>
      <c r="IG556" s="550"/>
      <c r="IH556" s="550"/>
      <c r="II556" s="550"/>
      <c r="IJ556" s="550"/>
      <c r="IK556" s="550"/>
      <c r="IL556" s="550"/>
      <c r="IM556" s="550"/>
      <c r="IN556" s="550"/>
      <c r="IO556" s="550"/>
      <c r="IP556" s="550"/>
      <c r="IQ556" s="550"/>
      <c r="IR556" s="550"/>
      <c r="IS556" s="550"/>
      <c r="IT556" s="550"/>
      <c r="IU556" s="550"/>
      <c r="IV556" s="550"/>
      <c r="IW556" s="550"/>
      <c r="IX556" s="550"/>
      <c r="IY556" s="550"/>
      <c r="IZ556" s="550"/>
      <c r="JA556" s="550"/>
      <c r="JB556" s="550"/>
      <c r="JC556" s="550"/>
      <c r="JD556" s="550"/>
      <c r="JE556" s="550"/>
      <c r="JF556" s="550"/>
      <c r="JG556" s="550"/>
      <c r="JH556" s="550"/>
    </row>
    <row r="557" spans="1:268" s="28" customFormat="1" ht="39.75" customHeight="1" x14ac:dyDescent="0.25">
      <c r="A557" s="20"/>
      <c r="B557" s="20" t="s">
        <v>7229</v>
      </c>
      <c r="C557" s="22">
        <v>11140092</v>
      </c>
      <c r="D557" s="23">
        <v>40346</v>
      </c>
      <c r="E557" s="23">
        <v>40346</v>
      </c>
      <c r="F557" s="23">
        <v>47651</v>
      </c>
      <c r="G557" s="23">
        <v>44364</v>
      </c>
      <c r="H557" s="23" t="s">
        <v>817</v>
      </c>
      <c r="I557" s="24" t="s">
        <v>7668</v>
      </c>
      <c r="J557" s="24" t="s">
        <v>9074</v>
      </c>
      <c r="K557" s="24" t="s">
        <v>95</v>
      </c>
      <c r="L557" s="347" t="s">
        <v>9075</v>
      </c>
      <c r="M557" s="20" t="s">
        <v>1985</v>
      </c>
      <c r="N557" s="20" t="s">
        <v>211</v>
      </c>
      <c r="O557" s="20" t="s">
        <v>92</v>
      </c>
      <c r="P557" s="21" t="s">
        <v>1986</v>
      </c>
      <c r="Q557" s="20" t="s">
        <v>9073</v>
      </c>
      <c r="R557" s="20" t="s">
        <v>4635</v>
      </c>
      <c r="S557" s="20" t="s">
        <v>211</v>
      </c>
      <c r="T557" s="20" t="s">
        <v>92</v>
      </c>
      <c r="U557" s="20" t="s">
        <v>1986</v>
      </c>
      <c r="V557" s="20"/>
      <c r="W557" s="20" t="s">
        <v>2929</v>
      </c>
      <c r="X557" s="20">
        <v>715</v>
      </c>
      <c r="Y557" s="20">
        <v>3.94</v>
      </c>
      <c r="Z557" s="20" t="s">
        <v>467</v>
      </c>
      <c r="AA557" s="20" t="s">
        <v>3648</v>
      </c>
      <c r="AB557" s="34"/>
      <c r="AC557" s="20"/>
      <c r="AD557" s="20"/>
      <c r="AE557" s="20"/>
      <c r="AF557" s="20"/>
      <c r="AG557" s="20"/>
      <c r="AH557" s="20"/>
      <c r="AI557" s="20"/>
      <c r="AJ557" s="20"/>
      <c r="AK557" s="20"/>
      <c r="AL557" s="20"/>
      <c r="AM557" s="20"/>
      <c r="AN557" s="20"/>
      <c r="AO557" s="124"/>
      <c r="AP557" s="20"/>
      <c r="AQ557" s="20"/>
      <c r="AR557" s="20"/>
      <c r="AS557" s="20" t="s">
        <v>2716</v>
      </c>
      <c r="AT557" s="20"/>
      <c r="AU557" s="20"/>
      <c r="AV557" s="20"/>
      <c r="AW557" s="20" t="s">
        <v>6775</v>
      </c>
      <c r="AX557" s="20" t="s">
        <v>6776</v>
      </c>
      <c r="AY557" s="20">
        <v>43</v>
      </c>
      <c r="AZ557" s="20">
        <v>29</v>
      </c>
      <c r="BA557" s="20">
        <v>0.17279</v>
      </c>
      <c r="BB557" s="20">
        <v>23</v>
      </c>
      <c r="BC557" s="20">
        <v>21</v>
      </c>
      <c r="BD557" s="20">
        <v>16.172029999999999</v>
      </c>
      <c r="BE557" s="20">
        <f t="shared" si="108"/>
        <v>43.483381330555559</v>
      </c>
      <c r="BF557" s="20">
        <f t="shared" si="109"/>
        <v>23.354492230555557</v>
      </c>
      <c r="BG557" s="20" t="s">
        <v>38</v>
      </c>
      <c r="BH557" s="20"/>
      <c r="BI557" s="20">
        <v>3100</v>
      </c>
      <c r="BJ557" s="23" t="s">
        <v>9077</v>
      </c>
      <c r="BK557" s="20">
        <v>3068</v>
      </c>
      <c r="BL557" s="23">
        <v>44104</v>
      </c>
      <c r="BM557" s="20"/>
      <c r="BN557" s="20"/>
      <c r="BO557" s="20"/>
      <c r="BP557" s="20"/>
      <c r="BQ557" s="20"/>
      <c r="BR557" s="20"/>
      <c r="BS557" s="24" t="s">
        <v>9078</v>
      </c>
      <c r="BT557" s="550"/>
      <c r="BU557" s="561"/>
      <c r="BV557" s="561"/>
      <c r="BW557" s="561"/>
      <c r="BX557" s="561"/>
      <c r="BY557" s="561"/>
      <c r="BZ557" s="561"/>
      <c r="CA557" s="561"/>
      <c r="CB557" s="561"/>
      <c r="CC557" s="561"/>
      <c r="CD557" s="561"/>
      <c r="CE557" s="561"/>
      <c r="CF557" s="561"/>
      <c r="CG557" s="561"/>
      <c r="CH557" s="561"/>
      <c r="CI557" s="561"/>
      <c r="CJ557" s="561"/>
      <c r="CK557" s="561"/>
      <c r="CL557" s="561"/>
      <c r="CM557" s="561"/>
      <c r="CN557" s="561"/>
      <c r="CO557" s="561"/>
      <c r="CP557" s="561"/>
      <c r="CQ557" s="561"/>
      <c r="CR557" s="561"/>
      <c r="CS557" s="561"/>
      <c r="CT557" s="561"/>
      <c r="CU557" s="561"/>
      <c r="CV557" s="561"/>
      <c r="CW557" s="561"/>
      <c r="CX557" s="561"/>
      <c r="CY557" s="561"/>
      <c r="CZ557" s="561"/>
      <c r="DA557" s="561"/>
      <c r="DB557" s="561"/>
      <c r="DC557" s="561"/>
      <c r="DD557" s="561"/>
      <c r="DE557" s="561"/>
      <c r="DF557" s="561"/>
      <c r="DG557" s="561"/>
      <c r="DH557" s="561"/>
      <c r="DI557" s="561"/>
      <c r="DJ557" s="561"/>
      <c r="DK557" s="561"/>
      <c r="DL557" s="561"/>
      <c r="DM557" s="561"/>
      <c r="DN557" s="561"/>
      <c r="DO557" s="561"/>
      <c r="DP557" s="561"/>
      <c r="DQ557" s="561"/>
      <c r="DR557" s="561"/>
      <c r="DS557" s="561"/>
      <c r="DT557" s="561"/>
      <c r="DU557" s="561"/>
      <c r="DV557" s="561"/>
      <c r="DW557" s="561"/>
      <c r="DX557" s="561"/>
      <c r="DY557" s="561"/>
      <c r="DZ557" s="561"/>
      <c r="EA557" s="561"/>
      <c r="EB557" s="561"/>
      <c r="EC557" s="561"/>
      <c r="ED557" s="561"/>
      <c r="EE557" s="561"/>
      <c r="EF557" s="561"/>
      <c r="EG557" s="561"/>
      <c r="EH557" s="561"/>
      <c r="EI557" s="561"/>
      <c r="EJ557" s="561"/>
      <c r="EK557" s="561"/>
      <c r="EL557" s="561"/>
      <c r="EM557" s="561"/>
      <c r="EN557" s="561"/>
      <c r="EO557" s="561"/>
      <c r="EP557" s="561"/>
      <c r="EQ557" s="561"/>
      <c r="ER557" s="561"/>
      <c r="ES557" s="561"/>
      <c r="ET557" s="561"/>
      <c r="EU557" s="561"/>
      <c r="EV557" s="561"/>
      <c r="EW557" s="561"/>
      <c r="EX557" s="561"/>
      <c r="EY557" s="561"/>
      <c r="EZ557" s="561"/>
      <c r="FA557" s="561"/>
      <c r="FB557" s="561"/>
      <c r="FC557" s="561"/>
      <c r="FD557" s="561"/>
      <c r="FE557" s="561"/>
      <c r="FF557" s="561"/>
      <c r="FG557" s="561"/>
      <c r="FH557" s="561"/>
      <c r="FI557" s="561"/>
      <c r="FJ557" s="561"/>
      <c r="FK557" s="561"/>
      <c r="FL557" s="561"/>
      <c r="FM557" s="561"/>
      <c r="FN557" s="561"/>
      <c r="FO557" s="561"/>
      <c r="FP557" s="561"/>
      <c r="FQ557" s="561"/>
      <c r="FR557" s="561"/>
      <c r="FS557" s="561"/>
      <c r="FT557" s="561"/>
      <c r="FU557" s="561"/>
      <c r="FV557" s="561"/>
      <c r="FW557" s="561"/>
      <c r="FX557" s="561"/>
      <c r="FY557" s="561"/>
      <c r="FZ557" s="561"/>
      <c r="GA557" s="561"/>
      <c r="GB557" s="561"/>
      <c r="GC557" s="561"/>
      <c r="GD557" s="561"/>
      <c r="GE557" s="561"/>
      <c r="GF557" s="561"/>
      <c r="GG557" s="561"/>
      <c r="GH557" s="561"/>
      <c r="GI557" s="561"/>
      <c r="GJ557" s="561"/>
      <c r="GK557" s="561"/>
      <c r="GL557" s="561"/>
      <c r="GM557" s="561"/>
      <c r="GN557" s="561"/>
      <c r="GO557" s="561"/>
      <c r="GP557" s="561"/>
      <c r="GQ557" s="561"/>
      <c r="GR557" s="561"/>
      <c r="GS557" s="561"/>
      <c r="GT557" s="561"/>
      <c r="GU557" s="561"/>
      <c r="GV557" s="561"/>
      <c r="GW557" s="561"/>
      <c r="GX557" s="561"/>
      <c r="GY557" s="561"/>
      <c r="GZ557" s="561"/>
      <c r="HA557" s="561"/>
      <c r="HB557" s="561"/>
      <c r="HC557" s="561"/>
      <c r="HD557" s="561"/>
      <c r="HE557" s="561"/>
      <c r="HF557" s="561"/>
      <c r="HG557" s="561"/>
      <c r="HH557" s="561"/>
      <c r="HI557" s="561"/>
      <c r="HJ557" s="561"/>
      <c r="HK557" s="561"/>
      <c r="HL557" s="561"/>
      <c r="HM557" s="561"/>
      <c r="HN557" s="561"/>
      <c r="HO557" s="561"/>
      <c r="HP557" s="561"/>
      <c r="HQ557" s="561"/>
      <c r="HR557" s="561"/>
      <c r="HS557" s="561"/>
      <c r="HT557" s="561"/>
      <c r="HU557" s="561"/>
      <c r="HV557" s="561"/>
      <c r="HW557" s="561"/>
      <c r="HX557" s="561"/>
      <c r="HY557" s="561"/>
      <c r="HZ557" s="561"/>
      <c r="IA557" s="561"/>
      <c r="IB557" s="561"/>
      <c r="IC557" s="561"/>
      <c r="ID557" s="561"/>
      <c r="IE557" s="561"/>
      <c r="IF557" s="561"/>
      <c r="IG557" s="561"/>
      <c r="IH557" s="561"/>
      <c r="II557" s="561"/>
      <c r="IJ557" s="561"/>
      <c r="IK557" s="561"/>
      <c r="IL557" s="561"/>
      <c r="IM557" s="561"/>
      <c r="IN557" s="561"/>
      <c r="IO557" s="561"/>
      <c r="IP557" s="561"/>
      <c r="IQ557" s="561"/>
      <c r="IR557" s="561"/>
      <c r="IS557" s="561"/>
      <c r="IT557" s="561"/>
      <c r="IU557" s="561"/>
      <c r="IV557" s="561"/>
      <c r="IW557" s="561"/>
      <c r="IX557" s="561"/>
      <c r="IY557" s="561"/>
      <c r="IZ557" s="561"/>
      <c r="JA557" s="561"/>
      <c r="JB557" s="561"/>
      <c r="JC557" s="561"/>
      <c r="JD557" s="561"/>
      <c r="JE557" s="561"/>
      <c r="JF557" s="561"/>
      <c r="JG557" s="561"/>
      <c r="JH557" s="561"/>
    </row>
    <row r="558" spans="1:268" s="8" customFormat="1" ht="39.75" customHeight="1" x14ac:dyDescent="0.25">
      <c r="A558" s="61" t="s">
        <v>3387</v>
      </c>
      <c r="B558" s="61" t="s">
        <v>1987</v>
      </c>
      <c r="C558" s="89">
        <v>11190011</v>
      </c>
      <c r="D558" s="90">
        <v>40357</v>
      </c>
      <c r="E558" s="90">
        <v>40357</v>
      </c>
      <c r="F558" s="90">
        <v>43827</v>
      </c>
      <c r="G558" s="90"/>
      <c r="H558" s="61" t="s">
        <v>817</v>
      </c>
      <c r="I558" s="24" t="s">
        <v>982</v>
      </c>
      <c r="J558" s="24"/>
      <c r="K558" s="24" t="s">
        <v>95</v>
      </c>
      <c r="L558" s="153"/>
      <c r="M558" s="61" t="s">
        <v>107</v>
      </c>
      <c r="N558" s="61" t="s">
        <v>92</v>
      </c>
      <c r="O558" s="61" t="s">
        <v>92</v>
      </c>
      <c r="P558" s="127">
        <v>48489</v>
      </c>
      <c r="Q558" s="61"/>
      <c r="R558" s="61" t="s">
        <v>4626</v>
      </c>
      <c r="S558" s="61" t="s">
        <v>92</v>
      </c>
      <c r="T558" s="61" t="s">
        <v>92</v>
      </c>
      <c r="U558" s="61">
        <v>48489</v>
      </c>
      <c r="V558" s="61" t="s">
        <v>4077</v>
      </c>
      <c r="W558" s="61" t="s">
        <v>1988</v>
      </c>
      <c r="X558" s="61"/>
      <c r="Y558" s="61"/>
      <c r="Z558" s="61" t="s">
        <v>467</v>
      </c>
      <c r="AA558" s="61" t="s">
        <v>426</v>
      </c>
      <c r="AB558" s="508"/>
      <c r="AC558" s="61">
        <v>62.5</v>
      </c>
      <c r="AD558" s="61">
        <v>7200</v>
      </c>
      <c r="AE558" s="61"/>
      <c r="AF558" s="61"/>
      <c r="AG558" s="61"/>
      <c r="AH558" s="61"/>
      <c r="AI558" s="61">
        <v>7200</v>
      </c>
      <c r="AJ558" s="61"/>
      <c r="AK558" s="61"/>
      <c r="AL558" s="61"/>
      <c r="AM558" s="61"/>
      <c r="AN558" s="61"/>
      <c r="AO558" s="124"/>
      <c r="AP558" s="61"/>
      <c r="AQ558" s="61"/>
      <c r="AR558" s="61"/>
      <c r="AS558" s="61"/>
      <c r="AT558" s="61"/>
      <c r="AU558" s="61"/>
      <c r="AV558" s="61"/>
      <c r="AW558" s="61" t="s">
        <v>6777</v>
      </c>
      <c r="AX558" s="61" t="s">
        <v>6778</v>
      </c>
      <c r="AY558" s="61">
        <v>43</v>
      </c>
      <c r="AZ558" s="61">
        <v>24</v>
      </c>
      <c r="BA558" s="61">
        <v>37.1</v>
      </c>
      <c r="BB558" s="61">
        <v>23</v>
      </c>
      <c r="BC558" s="61">
        <v>14</v>
      </c>
      <c r="BD558" s="61">
        <v>30.8</v>
      </c>
      <c r="BE558" s="140">
        <f t="shared" si="100"/>
        <v>43.410305555555553</v>
      </c>
      <c r="BF558" s="140">
        <f t="shared" si="101"/>
        <v>23.241888888888891</v>
      </c>
      <c r="BG558" s="108" t="s">
        <v>38</v>
      </c>
      <c r="BH558" s="61"/>
      <c r="BI558" s="61"/>
      <c r="BJ558" s="90"/>
      <c r="BK558" s="61"/>
      <c r="BL558" s="90"/>
      <c r="BM558" s="61"/>
      <c r="BN558" s="61"/>
      <c r="BO558" s="61"/>
      <c r="BP558" s="61"/>
      <c r="BQ558" s="61"/>
      <c r="BR558" s="61"/>
      <c r="BS558" s="108" t="s">
        <v>1989</v>
      </c>
      <c r="BT558" s="549"/>
      <c r="BU558" s="550"/>
      <c r="BV558" s="550"/>
      <c r="BW558" s="550"/>
      <c r="BX558" s="550"/>
      <c r="BY558" s="550"/>
      <c r="BZ558" s="550"/>
      <c r="CA558" s="550"/>
      <c r="CB558" s="550"/>
      <c r="CC558" s="550"/>
      <c r="CD558" s="550"/>
      <c r="CE558" s="550"/>
      <c r="CF558" s="550"/>
      <c r="CG558" s="550"/>
      <c r="CH558" s="550"/>
      <c r="CI558" s="550"/>
      <c r="CJ558" s="550"/>
      <c r="CK558" s="550"/>
      <c r="CL558" s="550"/>
      <c r="CM558" s="550"/>
      <c r="CN558" s="550"/>
      <c r="CO558" s="550"/>
      <c r="CP558" s="550"/>
      <c r="CQ558" s="550"/>
      <c r="CR558" s="550"/>
      <c r="CS558" s="550"/>
      <c r="CT558" s="550"/>
      <c r="CU558" s="550"/>
      <c r="CV558" s="550"/>
      <c r="CW558" s="550"/>
      <c r="CX558" s="550"/>
      <c r="CY558" s="550"/>
      <c r="CZ558" s="550"/>
      <c r="DA558" s="550"/>
      <c r="DB558" s="550"/>
      <c r="DC558" s="550"/>
      <c r="DD558" s="550"/>
      <c r="DE558" s="550"/>
      <c r="DF558" s="550"/>
      <c r="DG558" s="550"/>
      <c r="DH558" s="550"/>
      <c r="DI558" s="550"/>
      <c r="DJ558" s="550"/>
      <c r="DK558" s="550"/>
      <c r="DL558" s="550"/>
      <c r="DM558" s="550"/>
      <c r="DN558" s="550"/>
      <c r="DO558" s="550"/>
      <c r="DP558" s="550"/>
      <c r="DQ558" s="550"/>
      <c r="DR558" s="550"/>
      <c r="DS558" s="550"/>
      <c r="DT558" s="550"/>
      <c r="DU558" s="550"/>
      <c r="DV558" s="550"/>
      <c r="DW558" s="550"/>
      <c r="DX558" s="550"/>
      <c r="DY558" s="550"/>
      <c r="DZ558" s="550"/>
      <c r="EA558" s="550"/>
      <c r="EB558" s="550"/>
      <c r="EC558" s="550"/>
      <c r="ED558" s="550"/>
      <c r="EE558" s="550"/>
      <c r="EF558" s="550"/>
      <c r="EG558" s="550"/>
      <c r="EH558" s="550"/>
      <c r="EI558" s="550"/>
      <c r="EJ558" s="550"/>
      <c r="EK558" s="550"/>
      <c r="EL558" s="550"/>
      <c r="EM558" s="550"/>
      <c r="EN558" s="550"/>
      <c r="EO558" s="550"/>
      <c r="EP558" s="550"/>
      <c r="EQ558" s="550"/>
      <c r="ER558" s="550"/>
      <c r="ES558" s="550"/>
      <c r="ET558" s="550"/>
      <c r="EU558" s="550"/>
      <c r="EV558" s="550"/>
      <c r="EW558" s="550"/>
      <c r="EX558" s="550"/>
      <c r="EY558" s="550"/>
      <c r="EZ558" s="550"/>
      <c r="FA558" s="550"/>
      <c r="FB558" s="550"/>
      <c r="FC558" s="550"/>
      <c r="FD558" s="550"/>
      <c r="FE558" s="550"/>
      <c r="FF558" s="550"/>
      <c r="FG558" s="550"/>
      <c r="FH558" s="550"/>
      <c r="FI558" s="550"/>
      <c r="FJ558" s="550"/>
      <c r="FK558" s="550"/>
      <c r="FL558" s="550"/>
      <c r="FM558" s="550"/>
      <c r="FN558" s="550"/>
      <c r="FO558" s="550"/>
      <c r="FP558" s="550"/>
      <c r="FQ558" s="550"/>
      <c r="FR558" s="550"/>
      <c r="FS558" s="550"/>
      <c r="FT558" s="550"/>
      <c r="FU558" s="550"/>
      <c r="FV558" s="550"/>
      <c r="FW558" s="550"/>
      <c r="FX558" s="550"/>
      <c r="FY558" s="550"/>
      <c r="FZ558" s="550"/>
      <c r="GA558" s="550"/>
      <c r="GB558" s="550"/>
      <c r="GC558" s="550"/>
      <c r="GD558" s="550"/>
      <c r="GE558" s="550"/>
      <c r="GF558" s="550"/>
      <c r="GG558" s="550"/>
      <c r="GH558" s="550"/>
      <c r="GI558" s="550"/>
      <c r="GJ558" s="550"/>
      <c r="GK558" s="550"/>
      <c r="GL558" s="550"/>
      <c r="GM558" s="550"/>
      <c r="GN558" s="550"/>
      <c r="GO558" s="550"/>
      <c r="GP558" s="550"/>
      <c r="GQ558" s="550"/>
      <c r="GR558" s="550"/>
      <c r="GS558" s="550"/>
      <c r="GT558" s="550"/>
      <c r="GU558" s="550"/>
      <c r="GV558" s="550"/>
      <c r="GW558" s="550"/>
      <c r="GX558" s="550"/>
      <c r="GY558" s="550"/>
      <c r="GZ558" s="550"/>
      <c r="HA558" s="550"/>
      <c r="HB558" s="550"/>
      <c r="HC558" s="550"/>
      <c r="HD558" s="550"/>
      <c r="HE558" s="550"/>
      <c r="HF558" s="550"/>
      <c r="HG558" s="550"/>
      <c r="HH558" s="550"/>
      <c r="HI558" s="550"/>
      <c r="HJ558" s="550"/>
      <c r="HK558" s="550"/>
      <c r="HL558" s="550"/>
      <c r="HM558" s="550"/>
      <c r="HN558" s="550"/>
      <c r="HO558" s="550"/>
      <c r="HP558" s="550"/>
      <c r="HQ558" s="550"/>
      <c r="HR558" s="550"/>
      <c r="HS558" s="550"/>
      <c r="HT558" s="550"/>
      <c r="HU558" s="550"/>
      <c r="HV558" s="550"/>
      <c r="HW558" s="550"/>
      <c r="HX558" s="550"/>
      <c r="HY558" s="550"/>
      <c r="HZ558" s="550"/>
      <c r="IA558" s="550"/>
      <c r="IB558" s="550"/>
      <c r="IC558" s="550"/>
      <c r="ID558" s="550"/>
      <c r="IE558" s="550"/>
      <c r="IF558" s="550"/>
      <c r="IG558" s="550"/>
      <c r="IH558" s="550"/>
      <c r="II558" s="550"/>
      <c r="IJ558" s="550"/>
      <c r="IK558" s="550"/>
      <c r="IL558" s="550"/>
      <c r="IM558" s="550"/>
      <c r="IN558" s="550"/>
      <c r="IO558" s="550"/>
      <c r="IP558" s="550"/>
      <c r="IQ558" s="550"/>
      <c r="IR558" s="550"/>
      <c r="IS558" s="550"/>
      <c r="IT558" s="550"/>
      <c r="IU558" s="550"/>
      <c r="IV558" s="550"/>
      <c r="IW558" s="550"/>
      <c r="IX558" s="550"/>
      <c r="IY558" s="550"/>
      <c r="IZ558" s="550"/>
      <c r="JA558" s="550"/>
      <c r="JB558" s="550"/>
      <c r="JC558" s="550"/>
      <c r="JD558" s="550"/>
      <c r="JE558" s="550"/>
      <c r="JF558" s="550"/>
      <c r="JG558" s="550"/>
      <c r="JH558" s="550"/>
    </row>
    <row r="559" spans="1:268" ht="39.75" customHeight="1" x14ac:dyDescent="0.25">
      <c r="A559" s="83" t="s">
        <v>3387</v>
      </c>
      <c r="B559" s="83" t="s">
        <v>1497</v>
      </c>
      <c r="C559" s="95">
        <v>11420010</v>
      </c>
      <c r="D559" s="96">
        <v>40357</v>
      </c>
      <c r="E559" s="96">
        <v>40502</v>
      </c>
      <c r="F559" s="96">
        <v>44155</v>
      </c>
      <c r="G559" s="96"/>
      <c r="H559" s="83" t="s">
        <v>2930</v>
      </c>
      <c r="I559" s="110" t="s">
        <v>1477</v>
      </c>
      <c r="J559" s="110"/>
      <c r="K559" s="110" t="s">
        <v>95</v>
      </c>
      <c r="L559" s="115" t="s">
        <v>1498</v>
      </c>
      <c r="M559" s="83" t="s">
        <v>1990</v>
      </c>
      <c r="N559" s="83" t="s">
        <v>111</v>
      </c>
      <c r="O559" s="83" t="s">
        <v>111</v>
      </c>
      <c r="P559" s="94" t="s">
        <v>1991</v>
      </c>
      <c r="Q559" s="83" t="s">
        <v>2931</v>
      </c>
      <c r="R559" s="83" t="s">
        <v>4636</v>
      </c>
      <c r="S559" s="83" t="s">
        <v>111</v>
      </c>
      <c r="T559" s="83" t="s">
        <v>111</v>
      </c>
      <c r="U559" s="94" t="s">
        <v>1991</v>
      </c>
      <c r="V559" s="83" t="s">
        <v>1992</v>
      </c>
      <c r="W559" s="88"/>
      <c r="X559" s="88"/>
      <c r="Y559" s="88"/>
      <c r="Z559" s="83" t="s">
        <v>467</v>
      </c>
      <c r="AA559" s="83" t="s">
        <v>17</v>
      </c>
      <c r="AB559" s="47">
        <v>2.5000000000000001E-2</v>
      </c>
      <c r="AC559" s="83">
        <v>350</v>
      </c>
      <c r="AD559" s="83">
        <v>300000</v>
      </c>
      <c r="AE559" s="83"/>
      <c r="AF559" s="83"/>
      <c r="AG559" s="83"/>
      <c r="AH559" s="83"/>
      <c r="AI559" s="83"/>
      <c r="AJ559" s="83">
        <v>300000</v>
      </c>
      <c r="AK559" s="83"/>
      <c r="AL559" s="83"/>
      <c r="AM559" s="83"/>
      <c r="AN559" s="83"/>
      <c r="AO559" s="83">
        <v>5</v>
      </c>
      <c r="AP559" s="83"/>
      <c r="AQ559" s="83"/>
      <c r="AR559" s="83"/>
      <c r="AS559" s="83"/>
      <c r="AT559" s="83"/>
      <c r="AU559" s="83"/>
      <c r="AV559" s="87"/>
      <c r="AW559" s="83"/>
      <c r="AX559" s="83"/>
      <c r="AY559" s="83"/>
      <c r="AZ559" s="83"/>
      <c r="BA559" s="83"/>
      <c r="BB559" s="83"/>
      <c r="BC559" s="83"/>
      <c r="BD559" s="83"/>
      <c r="BE559" s="83"/>
      <c r="BF559" s="83"/>
      <c r="BG559" s="83" t="s">
        <v>47</v>
      </c>
      <c r="BH559" s="83" t="s">
        <v>4880</v>
      </c>
      <c r="BI559" s="83"/>
      <c r="BJ559" s="96"/>
      <c r="BK559" s="83"/>
      <c r="BL559" s="96"/>
      <c r="BM559" s="83"/>
      <c r="BN559" s="83"/>
      <c r="BO559" s="83"/>
      <c r="BP559" s="83"/>
      <c r="BQ559" s="83" t="s">
        <v>9144</v>
      </c>
      <c r="BR559" s="96">
        <v>44244</v>
      </c>
      <c r="BS559" s="110"/>
    </row>
    <row r="560" spans="1:268" s="8" customFormat="1" ht="39.75" customHeight="1" x14ac:dyDescent="0.25">
      <c r="A560" s="61"/>
      <c r="B560" s="61" t="s">
        <v>1497</v>
      </c>
      <c r="C560" s="89">
        <v>11420011</v>
      </c>
      <c r="D560" s="90">
        <v>40357</v>
      </c>
      <c r="E560" s="90">
        <v>40502</v>
      </c>
      <c r="F560" s="90">
        <v>44155</v>
      </c>
      <c r="G560" s="90"/>
      <c r="H560" s="61" t="s">
        <v>2932</v>
      </c>
      <c r="I560" s="35" t="s">
        <v>1993</v>
      </c>
      <c r="J560" s="35"/>
      <c r="K560" s="35" t="s">
        <v>95</v>
      </c>
      <c r="L560" s="153" t="s">
        <v>1851</v>
      </c>
      <c r="M560" s="61" t="s">
        <v>1994</v>
      </c>
      <c r="N560" s="61" t="s">
        <v>376</v>
      </c>
      <c r="O560" s="61" t="s">
        <v>111</v>
      </c>
      <c r="P560" s="127">
        <v>57193</v>
      </c>
      <c r="Q560" s="61" t="s">
        <v>4094</v>
      </c>
      <c r="R560" s="61" t="s">
        <v>4637</v>
      </c>
      <c r="S560" s="61" t="s">
        <v>376</v>
      </c>
      <c r="T560" s="61" t="s">
        <v>111</v>
      </c>
      <c r="U560" s="61">
        <v>57193</v>
      </c>
      <c r="V560" s="61" t="s">
        <v>4095</v>
      </c>
      <c r="W560" s="141"/>
      <c r="X560" s="141"/>
      <c r="Y560" s="141"/>
      <c r="Z560" s="61" t="s">
        <v>467</v>
      </c>
      <c r="AA560" s="61" t="s">
        <v>17</v>
      </c>
      <c r="AB560" s="34">
        <v>0.38</v>
      </c>
      <c r="AC560" s="445" t="s">
        <v>8262</v>
      </c>
      <c r="AD560" s="61" t="s">
        <v>8263</v>
      </c>
      <c r="AE560" s="61"/>
      <c r="AF560" s="61"/>
      <c r="AG560" s="61"/>
      <c r="AH560" s="61"/>
      <c r="AI560" s="61"/>
      <c r="AJ560" s="61">
        <v>6000000</v>
      </c>
      <c r="AK560" s="61"/>
      <c r="AL560" s="61"/>
      <c r="AM560" s="61"/>
      <c r="AN560" s="61"/>
      <c r="AO560" s="61">
        <v>40</v>
      </c>
      <c r="AP560" s="61"/>
      <c r="AQ560" s="61"/>
      <c r="AR560" s="61"/>
      <c r="AS560" s="61"/>
      <c r="AT560" s="61"/>
      <c r="AU560" s="61"/>
      <c r="AV560" s="140"/>
      <c r="AW560" s="61"/>
      <c r="AX560" s="61"/>
      <c r="AY560" s="61"/>
      <c r="AZ560" s="61"/>
      <c r="BA560" s="61"/>
      <c r="BB560" s="61"/>
      <c r="BC560" s="61"/>
      <c r="BD560" s="61"/>
      <c r="BE560" s="61"/>
      <c r="BF560" s="61"/>
      <c r="BG560" s="108" t="s">
        <v>47</v>
      </c>
      <c r="BH560" s="61" t="s">
        <v>4881</v>
      </c>
      <c r="BI560" s="61"/>
      <c r="BJ560" s="90"/>
      <c r="BK560" s="61"/>
      <c r="BL560" s="90"/>
      <c r="BM560" s="61"/>
      <c r="BN560" s="61"/>
      <c r="BO560" s="61"/>
      <c r="BP560" s="61"/>
      <c r="BQ560" s="61"/>
      <c r="BR560" s="61"/>
      <c r="BS560" s="108"/>
      <c r="BT560" s="549"/>
      <c r="BU560" s="550"/>
      <c r="BV560" s="550"/>
      <c r="BW560" s="550"/>
      <c r="BX560" s="550"/>
      <c r="BY560" s="550"/>
      <c r="BZ560" s="550"/>
      <c r="CA560" s="550"/>
      <c r="CB560" s="550"/>
      <c r="CC560" s="550"/>
      <c r="CD560" s="550"/>
      <c r="CE560" s="550"/>
      <c r="CF560" s="550"/>
      <c r="CG560" s="550"/>
      <c r="CH560" s="550"/>
      <c r="CI560" s="550"/>
      <c r="CJ560" s="550"/>
      <c r="CK560" s="550"/>
      <c r="CL560" s="550"/>
      <c r="CM560" s="550"/>
      <c r="CN560" s="550"/>
      <c r="CO560" s="550"/>
      <c r="CP560" s="550"/>
      <c r="CQ560" s="550"/>
      <c r="CR560" s="550"/>
      <c r="CS560" s="550"/>
      <c r="CT560" s="550"/>
      <c r="CU560" s="550"/>
      <c r="CV560" s="550"/>
      <c r="CW560" s="550"/>
      <c r="CX560" s="550"/>
      <c r="CY560" s="550"/>
      <c r="CZ560" s="550"/>
      <c r="DA560" s="550"/>
      <c r="DB560" s="550"/>
      <c r="DC560" s="550"/>
      <c r="DD560" s="550"/>
      <c r="DE560" s="550"/>
      <c r="DF560" s="550"/>
      <c r="DG560" s="550"/>
      <c r="DH560" s="550"/>
      <c r="DI560" s="550"/>
      <c r="DJ560" s="550"/>
      <c r="DK560" s="550"/>
      <c r="DL560" s="550"/>
      <c r="DM560" s="550"/>
      <c r="DN560" s="550"/>
      <c r="DO560" s="550"/>
      <c r="DP560" s="550"/>
      <c r="DQ560" s="550"/>
      <c r="DR560" s="550"/>
      <c r="DS560" s="550"/>
      <c r="DT560" s="550"/>
      <c r="DU560" s="550"/>
      <c r="DV560" s="550"/>
      <c r="DW560" s="550"/>
      <c r="DX560" s="550"/>
      <c r="DY560" s="550"/>
      <c r="DZ560" s="550"/>
      <c r="EA560" s="550"/>
      <c r="EB560" s="550"/>
      <c r="EC560" s="550"/>
      <c r="ED560" s="550"/>
      <c r="EE560" s="550"/>
      <c r="EF560" s="550"/>
      <c r="EG560" s="550"/>
      <c r="EH560" s="550"/>
      <c r="EI560" s="550"/>
      <c r="EJ560" s="550"/>
      <c r="EK560" s="550"/>
      <c r="EL560" s="550"/>
      <c r="EM560" s="550"/>
      <c r="EN560" s="550"/>
      <c r="EO560" s="550"/>
      <c r="EP560" s="550"/>
      <c r="EQ560" s="550"/>
      <c r="ER560" s="550"/>
      <c r="ES560" s="550"/>
      <c r="ET560" s="550"/>
      <c r="EU560" s="550"/>
      <c r="EV560" s="550"/>
      <c r="EW560" s="550"/>
      <c r="EX560" s="550"/>
      <c r="EY560" s="550"/>
      <c r="EZ560" s="550"/>
      <c r="FA560" s="550"/>
      <c r="FB560" s="550"/>
      <c r="FC560" s="550"/>
      <c r="FD560" s="550"/>
      <c r="FE560" s="550"/>
      <c r="FF560" s="550"/>
      <c r="FG560" s="550"/>
      <c r="FH560" s="550"/>
      <c r="FI560" s="550"/>
      <c r="FJ560" s="550"/>
      <c r="FK560" s="550"/>
      <c r="FL560" s="550"/>
      <c r="FM560" s="550"/>
      <c r="FN560" s="550"/>
      <c r="FO560" s="550"/>
      <c r="FP560" s="550"/>
      <c r="FQ560" s="550"/>
      <c r="FR560" s="550"/>
      <c r="FS560" s="550"/>
      <c r="FT560" s="550"/>
      <c r="FU560" s="550"/>
      <c r="FV560" s="550"/>
      <c r="FW560" s="550"/>
      <c r="FX560" s="550"/>
      <c r="FY560" s="550"/>
      <c r="FZ560" s="550"/>
      <c r="GA560" s="550"/>
      <c r="GB560" s="550"/>
      <c r="GC560" s="550"/>
      <c r="GD560" s="550"/>
      <c r="GE560" s="550"/>
      <c r="GF560" s="550"/>
      <c r="GG560" s="550"/>
      <c r="GH560" s="550"/>
      <c r="GI560" s="550"/>
      <c r="GJ560" s="550"/>
      <c r="GK560" s="550"/>
      <c r="GL560" s="550"/>
      <c r="GM560" s="550"/>
      <c r="GN560" s="550"/>
      <c r="GO560" s="550"/>
      <c r="GP560" s="550"/>
      <c r="GQ560" s="550"/>
      <c r="GR560" s="550"/>
      <c r="GS560" s="550"/>
      <c r="GT560" s="550"/>
      <c r="GU560" s="550"/>
      <c r="GV560" s="550"/>
      <c r="GW560" s="550"/>
      <c r="GX560" s="550"/>
      <c r="GY560" s="550"/>
      <c r="GZ560" s="550"/>
      <c r="HA560" s="550"/>
      <c r="HB560" s="550"/>
      <c r="HC560" s="550"/>
      <c r="HD560" s="550"/>
      <c r="HE560" s="550"/>
      <c r="HF560" s="550"/>
      <c r="HG560" s="550"/>
      <c r="HH560" s="550"/>
      <c r="HI560" s="550"/>
      <c r="HJ560" s="550"/>
      <c r="HK560" s="550"/>
      <c r="HL560" s="550"/>
      <c r="HM560" s="550"/>
      <c r="HN560" s="550"/>
      <c r="HO560" s="550"/>
      <c r="HP560" s="550"/>
      <c r="HQ560" s="550"/>
      <c r="HR560" s="550"/>
      <c r="HS560" s="550"/>
      <c r="HT560" s="550"/>
      <c r="HU560" s="550"/>
      <c r="HV560" s="550"/>
      <c r="HW560" s="550"/>
      <c r="HX560" s="550"/>
      <c r="HY560" s="550"/>
      <c r="HZ560" s="550"/>
      <c r="IA560" s="550"/>
      <c r="IB560" s="550"/>
      <c r="IC560" s="550"/>
      <c r="ID560" s="550"/>
      <c r="IE560" s="550"/>
      <c r="IF560" s="550"/>
      <c r="IG560" s="550"/>
      <c r="IH560" s="550"/>
      <c r="II560" s="550"/>
      <c r="IJ560" s="550"/>
      <c r="IK560" s="550"/>
      <c r="IL560" s="550"/>
      <c r="IM560" s="550"/>
      <c r="IN560" s="550"/>
      <c r="IO560" s="550"/>
      <c r="IP560" s="550"/>
      <c r="IQ560" s="550"/>
      <c r="IR560" s="550"/>
      <c r="IS560" s="550"/>
      <c r="IT560" s="550"/>
      <c r="IU560" s="550"/>
      <c r="IV560" s="550"/>
      <c r="IW560" s="550"/>
      <c r="IX560" s="550"/>
      <c r="IY560" s="550"/>
      <c r="IZ560" s="550"/>
      <c r="JA560" s="550"/>
      <c r="JB560" s="550"/>
      <c r="JC560" s="550"/>
      <c r="JD560" s="550"/>
      <c r="JE560" s="550"/>
      <c r="JF560" s="550"/>
      <c r="JG560" s="550"/>
      <c r="JH560" s="550"/>
    </row>
    <row r="561" spans="1:268" ht="39.75" customHeight="1" x14ac:dyDescent="0.25">
      <c r="A561" s="83"/>
      <c r="B561" s="83" t="s">
        <v>1497</v>
      </c>
      <c r="C561" s="95">
        <v>11420012</v>
      </c>
      <c r="D561" s="96">
        <v>40357</v>
      </c>
      <c r="E561" s="96">
        <v>40502</v>
      </c>
      <c r="F561" s="96">
        <v>44155</v>
      </c>
      <c r="G561" s="96"/>
      <c r="H561" s="83" t="s">
        <v>2933</v>
      </c>
      <c r="I561" s="110" t="s">
        <v>1995</v>
      </c>
      <c r="J561" s="110"/>
      <c r="K561" s="110" t="s">
        <v>95</v>
      </c>
      <c r="L561" s="115" t="s">
        <v>1851</v>
      </c>
      <c r="M561" s="83" t="s">
        <v>1996</v>
      </c>
      <c r="N561" s="83" t="s">
        <v>1997</v>
      </c>
      <c r="O561" s="83" t="s">
        <v>111</v>
      </c>
      <c r="P561" s="94">
        <v>23672</v>
      </c>
      <c r="Q561" s="83"/>
      <c r="R561" s="83" t="s">
        <v>4638</v>
      </c>
      <c r="S561" s="83" t="s">
        <v>1997</v>
      </c>
      <c r="T561" s="83" t="s">
        <v>111</v>
      </c>
      <c r="U561" s="94">
        <v>23672</v>
      </c>
      <c r="V561" s="83" t="s">
        <v>4096</v>
      </c>
      <c r="W561" s="88"/>
      <c r="X561" s="88"/>
      <c r="Y561" s="88"/>
      <c r="Z561" s="83" t="s">
        <v>467</v>
      </c>
      <c r="AA561" s="83" t="s">
        <v>17</v>
      </c>
      <c r="AB561" s="47"/>
      <c r="AC561" s="83" t="s">
        <v>8264</v>
      </c>
      <c r="AD561" s="83" t="s">
        <v>8267</v>
      </c>
      <c r="AE561" s="83"/>
      <c r="AF561" s="83"/>
      <c r="AG561" s="83"/>
      <c r="AH561" s="83"/>
      <c r="AI561" s="83"/>
      <c r="AJ561" s="83">
        <v>10000000</v>
      </c>
      <c r="AK561" s="83"/>
      <c r="AL561" s="83"/>
      <c r="AM561" s="83"/>
      <c r="AN561" s="83"/>
      <c r="AO561" s="83">
        <v>25</v>
      </c>
      <c r="AP561" s="83"/>
      <c r="AQ561" s="83"/>
      <c r="AR561" s="83"/>
      <c r="AS561" s="83"/>
      <c r="AT561" s="83"/>
      <c r="AU561" s="83"/>
      <c r="AV561" s="87"/>
      <c r="AW561" s="83"/>
      <c r="AX561" s="83"/>
      <c r="AY561" s="83"/>
      <c r="AZ561" s="83"/>
      <c r="BA561" s="83"/>
      <c r="BB561" s="83"/>
      <c r="BC561" s="83"/>
      <c r="BD561" s="83"/>
      <c r="BE561" s="83"/>
      <c r="BF561" s="83"/>
      <c r="BG561" s="83" t="s">
        <v>47</v>
      </c>
      <c r="BH561" s="83" t="s">
        <v>4882</v>
      </c>
      <c r="BI561" s="83"/>
      <c r="BJ561" s="96"/>
      <c r="BK561" s="83"/>
      <c r="BL561" s="96"/>
      <c r="BM561" s="83"/>
      <c r="BN561" s="83"/>
      <c r="BO561" s="83"/>
      <c r="BP561" s="83"/>
      <c r="BQ561" s="83" t="s">
        <v>9145</v>
      </c>
      <c r="BR561" s="96">
        <v>44244</v>
      </c>
      <c r="BS561" s="110" t="s">
        <v>9719</v>
      </c>
    </row>
    <row r="562" spans="1:268" s="8" customFormat="1" ht="39.75" customHeight="1" x14ac:dyDescent="0.25">
      <c r="A562" s="61"/>
      <c r="B562" s="61" t="s">
        <v>1497</v>
      </c>
      <c r="C562" s="89">
        <v>11420013</v>
      </c>
      <c r="D562" s="90">
        <v>40357</v>
      </c>
      <c r="E562" s="90">
        <v>40502</v>
      </c>
      <c r="F562" s="90">
        <v>44155</v>
      </c>
      <c r="G562" s="90"/>
      <c r="H562" s="61" t="s">
        <v>2934</v>
      </c>
      <c r="I562" s="108" t="s">
        <v>997</v>
      </c>
      <c r="J562" s="108"/>
      <c r="K562" s="108" t="s">
        <v>95</v>
      </c>
      <c r="L562" s="153" t="s">
        <v>1498</v>
      </c>
      <c r="M562" s="61" t="s">
        <v>1998</v>
      </c>
      <c r="N562" s="61" t="s">
        <v>233</v>
      </c>
      <c r="O562" s="61" t="s">
        <v>111</v>
      </c>
      <c r="P562" s="127">
        <v>54517</v>
      </c>
      <c r="Q562" s="61"/>
      <c r="R562" s="61" t="s">
        <v>4639</v>
      </c>
      <c r="S562" s="61" t="s">
        <v>233</v>
      </c>
      <c r="T562" s="61" t="s">
        <v>111</v>
      </c>
      <c r="U562" s="61">
        <v>54517</v>
      </c>
      <c r="V562" s="61" t="s">
        <v>4097</v>
      </c>
      <c r="W562" s="141"/>
      <c r="X562" s="141"/>
      <c r="Y562" s="141"/>
      <c r="Z562" s="61" t="s">
        <v>467</v>
      </c>
      <c r="AA562" s="61" t="s">
        <v>17</v>
      </c>
      <c r="AB562" s="508">
        <v>0.16500000000000001</v>
      </c>
      <c r="AC562" s="445" t="s">
        <v>8265</v>
      </c>
      <c r="AD562" s="61" t="s">
        <v>8266</v>
      </c>
      <c r="AE562" s="61"/>
      <c r="AF562" s="61"/>
      <c r="AG562" s="61"/>
      <c r="AH562" s="61"/>
      <c r="AI562" s="61"/>
      <c r="AJ562" s="61">
        <v>500000</v>
      </c>
      <c r="AK562" s="61"/>
      <c r="AL562" s="61"/>
      <c r="AM562" s="61"/>
      <c r="AN562" s="61"/>
      <c r="AO562" s="61">
        <v>16</v>
      </c>
      <c r="AP562" s="61"/>
      <c r="AQ562" s="61"/>
      <c r="AR562" s="61"/>
      <c r="AS562" s="61"/>
      <c r="AT562" s="61"/>
      <c r="AU562" s="61"/>
      <c r="AV562" s="140"/>
      <c r="AW562" s="61"/>
      <c r="AX562" s="61"/>
      <c r="AY562" s="61"/>
      <c r="AZ562" s="61"/>
      <c r="BA562" s="61"/>
      <c r="BB562" s="61"/>
      <c r="BC562" s="61"/>
      <c r="BD562" s="61"/>
      <c r="BE562" s="61"/>
      <c r="BF562" s="61"/>
      <c r="BG562" s="108" t="s">
        <v>47</v>
      </c>
      <c r="BH562" s="61" t="s">
        <v>4883</v>
      </c>
      <c r="BI562" s="61"/>
      <c r="BJ562" s="90"/>
      <c r="BK562" s="61"/>
      <c r="BL562" s="90"/>
      <c r="BM562" s="61"/>
      <c r="BN562" s="61"/>
      <c r="BO562" s="61"/>
      <c r="BP562" s="61"/>
      <c r="BQ562" s="61"/>
      <c r="BR562" s="61"/>
      <c r="BS562" s="108"/>
      <c r="BT562" s="549"/>
      <c r="BU562" s="550"/>
      <c r="BV562" s="550"/>
      <c r="BW562" s="550"/>
      <c r="BX562" s="550"/>
      <c r="BY562" s="550"/>
      <c r="BZ562" s="550"/>
      <c r="CA562" s="550"/>
      <c r="CB562" s="550"/>
      <c r="CC562" s="550"/>
      <c r="CD562" s="550"/>
      <c r="CE562" s="550"/>
      <c r="CF562" s="550"/>
      <c r="CG562" s="550"/>
      <c r="CH562" s="550"/>
      <c r="CI562" s="550"/>
      <c r="CJ562" s="550"/>
      <c r="CK562" s="550"/>
      <c r="CL562" s="550"/>
      <c r="CM562" s="550"/>
      <c r="CN562" s="550"/>
      <c r="CO562" s="550"/>
      <c r="CP562" s="550"/>
      <c r="CQ562" s="550"/>
      <c r="CR562" s="550"/>
      <c r="CS562" s="550"/>
      <c r="CT562" s="550"/>
      <c r="CU562" s="550"/>
      <c r="CV562" s="550"/>
      <c r="CW562" s="550"/>
      <c r="CX562" s="550"/>
      <c r="CY562" s="550"/>
      <c r="CZ562" s="550"/>
      <c r="DA562" s="550"/>
      <c r="DB562" s="550"/>
      <c r="DC562" s="550"/>
      <c r="DD562" s="550"/>
      <c r="DE562" s="550"/>
      <c r="DF562" s="550"/>
      <c r="DG562" s="550"/>
      <c r="DH562" s="550"/>
      <c r="DI562" s="550"/>
      <c r="DJ562" s="550"/>
      <c r="DK562" s="550"/>
      <c r="DL562" s="550"/>
      <c r="DM562" s="550"/>
      <c r="DN562" s="550"/>
      <c r="DO562" s="550"/>
      <c r="DP562" s="550"/>
      <c r="DQ562" s="550"/>
      <c r="DR562" s="550"/>
      <c r="DS562" s="550"/>
      <c r="DT562" s="550"/>
      <c r="DU562" s="550"/>
      <c r="DV562" s="550"/>
      <c r="DW562" s="550"/>
      <c r="DX562" s="550"/>
      <c r="DY562" s="550"/>
      <c r="DZ562" s="550"/>
      <c r="EA562" s="550"/>
      <c r="EB562" s="550"/>
      <c r="EC562" s="550"/>
      <c r="ED562" s="550"/>
      <c r="EE562" s="550"/>
      <c r="EF562" s="550"/>
      <c r="EG562" s="550"/>
      <c r="EH562" s="550"/>
      <c r="EI562" s="550"/>
      <c r="EJ562" s="550"/>
      <c r="EK562" s="550"/>
      <c r="EL562" s="550"/>
      <c r="EM562" s="550"/>
      <c r="EN562" s="550"/>
      <c r="EO562" s="550"/>
      <c r="EP562" s="550"/>
      <c r="EQ562" s="550"/>
      <c r="ER562" s="550"/>
      <c r="ES562" s="550"/>
      <c r="ET562" s="550"/>
      <c r="EU562" s="550"/>
      <c r="EV562" s="550"/>
      <c r="EW562" s="550"/>
      <c r="EX562" s="550"/>
      <c r="EY562" s="550"/>
      <c r="EZ562" s="550"/>
      <c r="FA562" s="550"/>
      <c r="FB562" s="550"/>
      <c r="FC562" s="550"/>
      <c r="FD562" s="550"/>
      <c r="FE562" s="550"/>
      <c r="FF562" s="550"/>
      <c r="FG562" s="550"/>
      <c r="FH562" s="550"/>
      <c r="FI562" s="550"/>
      <c r="FJ562" s="550"/>
      <c r="FK562" s="550"/>
      <c r="FL562" s="550"/>
      <c r="FM562" s="550"/>
      <c r="FN562" s="550"/>
      <c r="FO562" s="550"/>
      <c r="FP562" s="550"/>
      <c r="FQ562" s="550"/>
      <c r="FR562" s="550"/>
      <c r="FS562" s="550"/>
      <c r="FT562" s="550"/>
      <c r="FU562" s="550"/>
      <c r="FV562" s="550"/>
      <c r="FW562" s="550"/>
      <c r="FX562" s="550"/>
      <c r="FY562" s="550"/>
      <c r="FZ562" s="550"/>
      <c r="GA562" s="550"/>
      <c r="GB562" s="550"/>
      <c r="GC562" s="550"/>
      <c r="GD562" s="550"/>
      <c r="GE562" s="550"/>
      <c r="GF562" s="550"/>
      <c r="GG562" s="550"/>
      <c r="GH562" s="550"/>
      <c r="GI562" s="550"/>
      <c r="GJ562" s="550"/>
      <c r="GK562" s="550"/>
      <c r="GL562" s="550"/>
      <c r="GM562" s="550"/>
      <c r="GN562" s="550"/>
      <c r="GO562" s="550"/>
      <c r="GP562" s="550"/>
      <c r="GQ562" s="550"/>
      <c r="GR562" s="550"/>
      <c r="GS562" s="550"/>
      <c r="GT562" s="550"/>
      <c r="GU562" s="550"/>
      <c r="GV562" s="550"/>
      <c r="GW562" s="550"/>
      <c r="GX562" s="550"/>
      <c r="GY562" s="550"/>
      <c r="GZ562" s="550"/>
      <c r="HA562" s="550"/>
      <c r="HB562" s="550"/>
      <c r="HC562" s="550"/>
      <c r="HD562" s="550"/>
      <c r="HE562" s="550"/>
      <c r="HF562" s="550"/>
      <c r="HG562" s="550"/>
      <c r="HH562" s="550"/>
      <c r="HI562" s="550"/>
      <c r="HJ562" s="550"/>
      <c r="HK562" s="550"/>
      <c r="HL562" s="550"/>
      <c r="HM562" s="550"/>
      <c r="HN562" s="550"/>
      <c r="HO562" s="550"/>
      <c r="HP562" s="550"/>
      <c r="HQ562" s="550"/>
      <c r="HR562" s="550"/>
      <c r="HS562" s="550"/>
      <c r="HT562" s="550"/>
      <c r="HU562" s="550"/>
      <c r="HV562" s="550"/>
      <c r="HW562" s="550"/>
      <c r="HX562" s="550"/>
      <c r="HY562" s="550"/>
      <c r="HZ562" s="550"/>
      <c r="IA562" s="550"/>
      <c r="IB562" s="550"/>
      <c r="IC562" s="550"/>
      <c r="ID562" s="550"/>
      <c r="IE562" s="550"/>
      <c r="IF562" s="550"/>
      <c r="IG562" s="550"/>
      <c r="IH562" s="550"/>
      <c r="II562" s="550"/>
      <c r="IJ562" s="550"/>
      <c r="IK562" s="550"/>
      <c r="IL562" s="550"/>
      <c r="IM562" s="550"/>
      <c r="IN562" s="550"/>
      <c r="IO562" s="550"/>
      <c r="IP562" s="550"/>
      <c r="IQ562" s="550"/>
      <c r="IR562" s="550"/>
      <c r="IS562" s="550"/>
      <c r="IT562" s="550"/>
      <c r="IU562" s="550"/>
      <c r="IV562" s="550"/>
      <c r="IW562" s="550"/>
      <c r="IX562" s="550"/>
      <c r="IY562" s="550"/>
      <c r="IZ562" s="550"/>
      <c r="JA562" s="550"/>
      <c r="JB562" s="550"/>
      <c r="JC562" s="550"/>
      <c r="JD562" s="550"/>
      <c r="JE562" s="550"/>
      <c r="JF562" s="550"/>
      <c r="JG562" s="550"/>
      <c r="JH562" s="550"/>
    </row>
    <row r="563" spans="1:268" ht="39.75" customHeight="1" x14ac:dyDescent="0.25">
      <c r="A563" s="83"/>
      <c r="B563" s="83" t="s">
        <v>1497</v>
      </c>
      <c r="C563" s="95">
        <v>11420014</v>
      </c>
      <c r="D563" s="96">
        <v>40357</v>
      </c>
      <c r="E563" s="96">
        <v>40502</v>
      </c>
      <c r="F563" s="96">
        <v>44155</v>
      </c>
      <c r="G563" s="96"/>
      <c r="H563" s="83" t="s">
        <v>2935</v>
      </c>
      <c r="I563" s="110" t="s">
        <v>1999</v>
      </c>
      <c r="J563" s="110"/>
      <c r="K563" s="110" t="s">
        <v>95</v>
      </c>
      <c r="L563" s="115" t="s">
        <v>1498</v>
      </c>
      <c r="M563" s="83" t="s">
        <v>2000</v>
      </c>
      <c r="N563" s="83" t="s">
        <v>111</v>
      </c>
      <c r="O563" s="83" t="s">
        <v>111</v>
      </c>
      <c r="P563" s="94">
        <v>66473</v>
      </c>
      <c r="Q563" s="83" t="s">
        <v>4098</v>
      </c>
      <c r="R563" s="83" t="s">
        <v>4640</v>
      </c>
      <c r="S563" s="83" t="s">
        <v>111</v>
      </c>
      <c r="T563" s="83" t="s">
        <v>111</v>
      </c>
      <c r="U563" s="83">
        <v>66473</v>
      </c>
      <c r="V563" s="83" t="s">
        <v>4099</v>
      </c>
      <c r="W563" s="88"/>
      <c r="X563" s="88"/>
      <c r="Y563" s="88"/>
      <c r="Z563" s="83" t="s">
        <v>467</v>
      </c>
      <c r="AA563" s="83" t="s">
        <v>17</v>
      </c>
      <c r="AB563" s="47">
        <v>0.14000000000000001</v>
      </c>
      <c r="AC563" s="427" t="s">
        <v>8268</v>
      </c>
      <c r="AD563" s="83">
        <v>1000000</v>
      </c>
      <c r="AE563" s="83"/>
      <c r="AF563" s="83"/>
      <c r="AG563" s="83"/>
      <c r="AH563" s="83"/>
      <c r="AI563" s="83"/>
      <c r="AJ563" s="83">
        <v>1000000</v>
      </c>
      <c r="AK563" s="83"/>
      <c r="AL563" s="83"/>
      <c r="AM563" s="83"/>
      <c r="AN563" s="83"/>
      <c r="AO563" s="83">
        <v>10</v>
      </c>
      <c r="AP563" s="83"/>
      <c r="AQ563" s="83"/>
      <c r="AR563" s="83"/>
      <c r="AS563" s="83"/>
      <c r="AT563" s="83"/>
      <c r="AU563" s="83"/>
      <c r="AV563" s="87"/>
      <c r="AW563" s="83"/>
      <c r="AX563" s="83"/>
      <c r="AY563" s="83"/>
      <c r="AZ563" s="83"/>
      <c r="BA563" s="83"/>
      <c r="BB563" s="83"/>
      <c r="BC563" s="83"/>
      <c r="BD563" s="83"/>
      <c r="BE563" s="83"/>
      <c r="BF563" s="83"/>
      <c r="BG563" s="83" t="s">
        <v>47</v>
      </c>
      <c r="BH563" s="83" t="s">
        <v>4884</v>
      </c>
      <c r="BI563" s="83"/>
      <c r="BJ563" s="96"/>
      <c r="BK563" s="83"/>
      <c r="BL563" s="96"/>
      <c r="BM563" s="83"/>
      <c r="BN563" s="83"/>
      <c r="BO563" s="83"/>
      <c r="BP563" s="83"/>
      <c r="BQ563" s="83" t="s">
        <v>9143</v>
      </c>
      <c r="BR563" s="96">
        <v>44244</v>
      </c>
      <c r="BS563" s="110" t="s">
        <v>9720</v>
      </c>
      <c r="BT563" s="550"/>
    </row>
    <row r="564" spans="1:268" s="107" customFormat="1" ht="39.75" customHeight="1" x14ac:dyDescent="0.25">
      <c r="A564" s="61"/>
      <c r="B564" s="61" t="s">
        <v>2001</v>
      </c>
      <c r="C564" s="89">
        <v>11130057</v>
      </c>
      <c r="D564" s="90">
        <v>40379</v>
      </c>
      <c r="E564" s="90">
        <v>40372</v>
      </c>
      <c r="F564" s="90">
        <v>47677</v>
      </c>
      <c r="G564" s="90"/>
      <c r="H564" s="61" t="s">
        <v>496</v>
      </c>
      <c r="I564" s="108" t="s">
        <v>1047</v>
      </c>
      <c r="J564" s="108" t="s">
        <v>9377</v>
      </c>
      <c r="K564" s="108" t="s">
        <v>55</v>
      </c>
      <c r="L564" s="153" t="s">
        <v>2002</v>
      </c>
      <c r="M564" s="61" t="s">
        <v>9378</v>
      </c>
      <c r="N564" s="61" t="s">
        <v>249</v>
      </c>
      <c r="O564" s="61" t="s">
        <v>189</v>
      </c>
      <c r="P564" s="127" t="s">
        <v>9379</v>
      </c>
      <c r="Q564" s="61" t="s">
        <v>4100</v>
      </c>
      <c r="R564" s="61" t="s">
        <v>9380</v>
      </c>
      <c r="S564" s="61" t="s">
        <v>249</v>
      </c>
      <c r="T564" s="61" t="s">
        <v>189</v>
      </c>
      <c r="U564" s="61" t="s">
        <v>9381</v>
      </c>
      <c r="V564" s="61" t="s">
        <v>9382</v>
      </c>
      <c r="W564" s="61" t="s">
        <v>2936</v>
      </c>
      <c r="X564" s="61"/>
      <c r="Y564" s="61"/>
      <c r="Z564" s="61" t="s">
        <v>467</v>
      </c>
      <c r="AA564" s="59" t="s">
        <v>397</v>
      </c>
      <c r="AB564" s="508">
        <v>10.269</v>
      </c>
      <c r="AC564" s="61">
        <v>150</v>
      </c>
      <c r="AD564" s="61">
        <v>1635800</v>
      </c>
      <c r="AE564" s="59"/>
      <c r="AF564" s="59"/>
      <c r="AG564" s="59">
        <v>1635800</v>
      </c>
      <c r="AH564" s="59"/>
      <c r="AI564" s="59"/>
      <c r="AJ564" s="59"/>
      <c r="AK564" s="59"/>
      <c r="AL564" s="59"/>
      <c r="AM564" s="59"/>
      <c r="AN564" s="59"/>
      <c r="AO564" s="61">
        <v>1.6</v>
      </c>
      <c r="AP564" s="61"/>
      <c r="AQ564" s="61"/>
      <c r="AR564" s="61"/>
      <c r="AS564" s="61"/>
      <c r="AT564" s="61"/>
      <c r="AU564" s="61"/>
      <c r="AV564" s="61"/>
      <c r="AW564" s="61" t="s">
        <v>10094</v>
      </c>
      <c r="AX564" s="61" t="s">
        <v>9383</v>
      </c>
      <c r="AY564" s="61">
        <v>43</v>
      </c>
      <c r="AZ564" s="61">
        <v>7</v>
      </c>
      <c r="BA564" s="61">
        <v>12.6</v>
      </c>
      <c r="BB564" s="61">
        <v>23</v>
      </c>
      <c r="BC564" s="61">
        <v>55</v>
      </c>
      <c r="BD564" s="61">
        <v>19.600000000000001</v>
      </c>
      <c r="BE564" s="140">
        <f t="shared" ref="BE564:BE570" si="110">AY564+AZ564/60+BA564/3600</f>
        <v>43.12016666666667</v>
      </c>
      <c r="BF564" s="61">
        <f t="shared" ref="BF564:BF570" si="111">BB564+BC564/60+BD564/3600</f>
        <v>23.922111111111111</v>
      </c>
      <c r="BG564" s="108" t="s">
        <v>47</v>
      </c>
      <c r="BH564" s="59"/>
      <c r="BI564" s="59">
        <v>3289</v>
      </c>
      <c r="BJ564" s="60">
        <v>44356</v>
      </c>
      <c r="BK564" s="59">
        <v>3289</v>
      </c>
      <c r="BL564" s="60">
        <v>44356</v>
      </c>
      <c r="BM564" s="59"/>
      <c r="BN564" s="59"/>
      <c r="BO564" s="59"/>
      <c r="BP564" s="59"/>
      <c r="BQ564" s="59"/>
      <c r="BR564" s="59"/>
      <c r="BS564" s="64" t="s">
        <v>2003</v>
      </c>
      <c r="BT564" s="550"/>
      <c r="BU564" s="559"/>
      <c r="BV564" s="559"/>
      <c r="BW564" s="559"/>
      <c r="BX564" s="559"/>
      <c r="BY564" s="559"/>
      <c r="BZ564" s="559"/>
      <c r="CA564" s="559"/>
      <c r="CB564" s="559"/>
      <c r="CC564" s="559"/>
      <c r="CD564" s="559"/>
      <c r="CE564" s="559"/>
      <c r="CF564" s="559"/>
      <c r="CG564" s="559"/>
      <c r="CH564" s="559"/>
      <c r="CI564" s="559"/>
      <c r="CJ564" s="559"/>
      <c r="CK564" s="559"/>
      <c r="CL564" s="559"/>
      <c r="CM564" s="559"/>
      <c r="CN564" s="559"/>
      <c r="CO564" s="559"/>
      <c r="CP564" s="559"/>
      <c r="CQ564" s="559"/>
      <c r="CR564" s="559"/>
      <c r="CS564" s="559"/>
      <c r="CT564" s="559"/>
      <c r="CU564" s="559"/>
      <c r="CV564" s="559"/>
      <c r="CW564" s="559"/>
      <c r="CX564" s="559"/>
      <c r="CY564" s="559"/>
      <c r="CZ564" s="559"/>
      <c r="DA564" s="559"/>
      <c r="DB564" s="559"/>
      <c r="DC564" s="559"/>
      <c r="DD564" s="559"/>
      <c r="DE564" s="559"/>
      <c r="DF564" s="559"/>
      <c r="DG564" s="559"/>
      <c r="DH564" s="559"/>
      <c r="DI564" s="559"/>
      <c r="DJ564" s="559"/>
      <c r="DK564" s="559"/>
      <c r="DL564" s="559"/>
      <c r="DM564" s="559"/>
      <c r="DN564" s="559"/>
      <c r="DO564" s="559"/>
      <c r="DP564" s="559"/>
      <c r="DQ564" s="559"/>
      <c r="DR564" s="559"/>
      <c r="DS564" s="559"/>
      <c r="DT564" s="559"/>
      <c r="DU564" s="559"/>
      <c r="DV564" s="559"/>
      <c r="DW564" s="559"/>
      <c r="DX564" s="559"/>
      <c r="DY564" s="559"/>
      <c r="DZ564" s="559"/>
      <c r="EA564" s="559"/>
      <c r="EB564" s="559"/>
      <c r="EC564" s="559"/>
      <c r="ED564" s="559"/>
      <c r="EE564" s="559"/>
      <c r="EF564" s="559"/>
      <c r="EG564" s="559"/>
      <c r="EH564" s="559"/>
      <c r="EI564" s="559"/>
      <c r="EJ564" s="559"/>
      <c r="EK564" s="559"/>
      <c r="EL564" s="559"/>
      <c r="EM564" s="559"/>
      <c r="EN564" s="559"/>
      <c r="EO564" s="559"/>
      <c r="EP564" s="559"/>
      <c r="EQ564" s="559"/>
      <c r="ER564" s="559"/>
      <c r="ES564" s="559"/>
      <c r="ET564" s="559"/>
      <c r="EU564" s="559"/>
      <c r="EV564" s="559"/>
      <c r="EW564" s="559"/>
      <c r="EX564" s="559"/>
      <c r="EY564" s="559"/>
      <c r="EZ564" s="559"/>
      <c r="FA564" s="559"/>
      <c r="FB564" s="559"/>
      <c r="FC564" s="559"/>
      <c r="FD564" s="559"/>
      <c r="FE564" s="559"/>
      <c r="FF564" s="559"/>
      <c r="FG564" s="559"/>
      <c r="FH564" s="559"/>
      <c r="FI564" s="559"/>
      <c r="FJ564" s="559"/>
      <c r="FK564" s="559"/>
      <c r="FL564" s="559"/>
      <c r="FM564" s="559"/>
      <c r="FN564" s="559"/>
      <c r="FO564" s="559"/>
      <c r="FP564" s="559"/>
      <c r="FQ564" s="559"/>
      <c r="FR564" s="559"/>
      <c r="FS564" s="559"/>
      <c r="FT564" s="559"/>
      <c r="FU564" s="559"/>
      <c r="FV564" s="559"/>
      <c r="FW564" s="559"/>
      <c r="FX564" s="559"/>
      <c r="FY564" s="559"/>
      <c r="FZ564" s="559"/>
      <c r="GA564" s="559"/>
      <c r="GB564" s="559"/>
      <c r="GC564" s="559"/>
      <c r="GD564" s="559"/>
      <c r="GE564" s="559"/>
      <c r="GF564" s="559"/>
      <c r="GG564" s="559"/>
      <c r="GH564" s="559"/>
      <c r="GI564" s="559"/>
      <c r="GJ564" s="559"/>
      <c r="GK564" s="559"/>
      <c r="GL564" s="559"/>
      <c r="GM564" s="559"/>
      <c r="GN564" s="559"/>
      <c r="GO564" s="559"/>
      <c r="GP564" s="559"/>
      <c r="GQ564" s="559"/>
      <c r="GR564" s="559"/>
      <c r="GS564" s="559"/>
      <c r="GT564" s="559"/>
      <c r="GU564" s="559"/>
      <c r="GV564" s="559"/>
      <c r="GW564" s="559"/>
      <c r="GX564" s="559"/>
      <c r="GY564" s="559"/>
      <c r="GZ564" s="559"/>
      <c r="HA564" s="559"/>
      <c r="HB564" s="559"/>
      <c r="HC564" s="559"/>
      <c r="HD564" s="559"/>
      <c r="HE564" s="559"/>
      <c r="HF564" s="559"/>
      <c r="HG564" s="559"/>
      <c r="HH564" s="559"/>
      <c r="HI564" s="559"/>
      <c r="HJ564" s="559"/>
      <c r="HK564" s="559"/>
      <c r="HL564" s="559"/>
      <c r="HM564" s="559"/>
      <c r="HN564" s="559"/>
      <c r="HO564" s="559"/>
      <c r="HP564" s="559"/>
      <c r="HQ564" s="559"/>
      <c r="HR564" s="559"/>
      <c r="HS564" s="559"/>
      <c r="HT564" s="559"/>
      <c r="HU564" s="559"/>
      <c r="HV564" s="559"/>
      <c r="HW564" s="559"/>
      <c r="HX564" s="559"/>
      <c r="HY564" s="559"/>
      <c r="HZ564" s="559"/>
      <c r="IA564" s="559"/>
      <c r="IB564" s="559"/>
      <c r="IC564" s="559"/>
      <c r="ID564" s="559"/>
      <c r="IE564" s="559"/>
      <c r="IF564" s="559"/>
      <c r="IG564" s="559"/>
      <c r="IH564" s="559"/>
      <c r="II564" s="559"/>
      <c r="IJ564" s="559"/>
      <c r="IK564" s="559"/>
      <c r="IL564" s="559"/>
      <c r="IM564" s="559"/>
      <c r="IN564" s="559"/>
      <c r="IO564" s="559"/>
      <c r="IP564" s="559"/>
      <c r="IQ564" s="559"/>
      <c r="IR564" s="559"/>
      <c r="IS564" s="559"/>
      <c r="IT564" s="559"/>
      <c r="IU564" s="559"/>
      <c r="IV564" s="559"/>
      <c r="IW564" s="559"/>
      <c r="IX564" s="559"/>
      <c r="IY564" s="559"/>
      <c r="IZ564" s="559"/>
      <c r="JA564" s="559"/>
      <c r="JB564" s="559"/>
      <c r="JC564" s="559"/>
      <c r="JD564" s="559"/>
      <c r="JE564" s="559"/>
      <c r="JF564" s="559"/>
      <c r="JG564" s="559"/>
      <c r="JH564" s="559"/>
    </row>
    <row r="565" spans="1:268" ht="39.75" customHeight="1" x14ac:dyDescent="0.25">
      <c r="A565" s="83"/>
      <c r="B565" s="83" t="s">
        <v>2004</v>
      </c>
      <c r="C565" s="95">
        <v>11130058</v>
      </c>
      <c r="D565" s="96">
        <v>40396</v>
      </c>
      <c r="E565" s="96" t="s">
        <v>267</v>
      </c>
      <c r="F565" s="96" t="s">
        <v>261</v>
      </c>
      <c r="G565" s="96"/>
      <c r="H565" s="83" t="s">
        <v>967</v>
      </c>
      <c r="I565" s="110" t="s">
        <v>1016</v>
      </c>
      <c r="J565" s="110"/>
      <c r="K565" s="110" t="s">
        <v>1577</v>
      </c>
      <c r="L565" s="115"/>
      <c r="M565" s="83" t="s">
        <v>2005</v>
      </c>
      <c r="N565" s="83" t="s">
        <v>166</v>
      </c>
      <c r="O565" s="83" t="s">
        <v>92</v>
      </c>
      <c r="P565" s="94">
        <v>5654</v>
      </c>
      <c r="Q565" s="83" t="s">
        <v>2006</v>
      </c>
      <c r="R565" s="83" t="s">
        <v>2005</v>
      </c>
      <c r="S565" s="83" t="s">
        <v>166</v>
      </c>
      <c r="T565" s="83" t="s">
        <v>92</v>
      </c>
      <c r="U565" s="83">
        <v>5654</v>
      </c>
      <c r="V565" s="83" t="s">
        <v>2006</v>
      </c>
      <c r="W565" s="83" t="s">
        <v>1710</v>
      </c>
      <c r="X565" s="83"/>
      <c r="Y565" s="83"/>
      <c r="Z565" s="83" t="s">
        <v>1309</v>
      </c>
      <c r="AA565" s="83" t="s">
        <v>2007</v>
      </c>
      <c r="AB565" s="47">
        <v>1.9410000000000001</v>
      </c>
      <c r="AC565" s="83">
        <v>12</v>
      </c>
      <c r="AD565" s="83">
        <v>48000</v>
      </c>
      <c r="AE565" s="83"/>
      <c r="AF565" s="83"/>
      <c r="AG565" s="83">
        <v>48000</v>
      </c>
      <c r="AH565" s="83"/>
      <c r="AI565" s="83"/>
      <c r="AJ565" s="83"/>
      <c r="AK565" s="83"/>
      <c r="AL565" s="83"/>
      <c r="AM565" s="83"/>
      <c r="AN565" s="83"/>
      <c r="AO565" s="83">
        <v>194</v>
      </c>
      <c r="AP565" s="83"/>
      <c r="AQ565" s="83"/>
      <c r="AR565" s="83"/>
      <c r="AS565" s="83" t="s">
        <v>1865</v>
      </c>
      <c r="AT565" s="83"/>
      <c r="AU565" s="83"/>
      <c r="AV565" s="83"/>
      <c r="AW565" s="83" t="s">
        <v>6779</v>
      </c>
      <c r="AX565" s="83" t="s">
        <v>6780</v>
      </c>
      <c r="AY565" s="83">
        <v>43</v>
      </c>
      <c r="AZ565" s="83">
        <v>20</v>
      </c>
      <c r="BA565" s="83">
        <v>16</v>
      </c>
      <c r="BB565" s="83">
        <v>23</v>
      </c>
      <c r="BC565" s="83">
        <v>11</v>
      </c>
      <c r="BD565" s="83">
        <v>25</v>
      </c>
      <c r="BE565" s="87">
        <f t="shared" si="110"/>
        <v>43.337777777777781</v>
      </c>
      <c r="BF565" s="83">
        <f t="shared" si="111"/>
        <v>23.190277777777776</v>
      </c>
      <c r="BG565" s="83" t="s">
        <v>38</v>
      </c>
      <c r="BH565" s="83"/>
      <c r="BI565" s="83"/>
      <c r="BJ565" s="96"/>
      <c r="BK565" s="83">
        <v>1945</v>
      </c>
      <c r="BL565" s="96">
        <v>42577</v>
      </c>
      <c r="BM565" s="83"/>
      <c r="BN565" s="83"/>
      <c r="BO565" s="83"/>
      <c r="BP565" s="83"/>
      <c r="BQ565" s="83"/>
      <c r="BR565" s="83"/>
      <c r="BS565" s="110"/>
      <c r="BT565" s="550"/>
    </row>
    <row r="566" spans="1:268" ht="39.75" customHeight="1" x14ac:dyDescent="0.25">
      <c r="A566" s="99"/>
      <c r="B566" s="99" t="s">
        <v>2004</v>
      </c>
      <c r="C566" s="105">
        <v>11130058</v>
      </c>
      <c r="D566" s="106">
        <v>40396</v>
      </c>
      <c r="E566" s="106" t="s">
        <v>267</v>
      </c>
      <c r="F566" s="106" t="s">
        <v>261</v>
      </c>
      <c r="G566" s="106"/>
      <c r="H566" s="99" t="s">
        <v>967</v>
      </c>
      <c r="I566" s="136" t="s">
        <v>1016</v>
      </c>
      <c r="J566" s="136"/>
      <c r="K566" s="136" t="s">
        <v>1577</v>
      </c>
      <c r="L566" s="349"/>
      <c r="M566" s="99" t="s">
        <v>2005</v>
      </c>
      <c r="N566" s="99" t="s">
        <v>166</v>
      </c>
      <c r="O566" s="99" t="s">
        <v>92</v>
      </c>
      <c r="P566" s="104">
        <v>5654</v>
      </c>
      <c r="Q566" s="99" t="s">
        <v>2006</v>
      </c>
      <c r="R566" s="99" t="s">
        <v>2005</v>
      </c>
      <c r="S566" s="99" t="s">
        <v>166</v>
      </c>
      <c r="T566" s="99" t="s">
        <v>92</v>
      </c>
      <c r="U566" s="99">
        <v>5654</v>
      </c>
      <c r="V566" s="99" t="s">
        <v>2006</v>
      </c>
      <c r="W566" s="99" t="s">
        <v>1710</v>
      </c>
      <c r="X566" s="99"/>
      <c r="Y566" s="99"/>
      <c r="Z566" s="99" t="s">
        <v>1309</v>
      </c>
      <c r="AA566" s="83" t="s">
        <v>2007</v>
      </c>
      <c r="AB566" s="47">
        <v>1.9410000000000001</v>
      </c>
      <c r="AC566" s="99">
        <v>12</v>
      </c>
      <c r="AD566" s="99">
        <v>48000</v>
      </c>
      <c r="AE566" s="83"/>
      <c r="AF566" s="83"/>
      <c r="AG566" s="83"/>
      <c r="AH566" s="83"/>
      <c r="AI566" s="83"/>
      <c r="AJ566" s="83"/>
      <c r="AK566" s="83"/>
      <c r="AL566" s="83"/>
      <c r="AM566" s="83"/>
      <c r="AN566" s="83">
        <v>48000</v>
      </c>
      <c r="AO566" s="99">
        <v>194</v>
      </c>
      <c r="AP566" s="99"/>
      <c r="AQ566" s="99"/>
      <c r="AR566" s="99"/>
      <c r="AS566" s="99" t="s">
        <v>2008</v>
      </c>
      <c r="AT566" s="99"/>
      <c r="AU566" s="99"/>
      <c r="AV566" s="99"/>
      <c r="AW566" s="99" t="s">
        <v>6781</v>
      </c>
      <c r="AX566" s="99" t="s">
        <v>6780</v>
      </c>
      <c r="AY566" s="99">
        <v>43</v>
      </c>
      <c r="AZ566" s="99">
        <v>20</v>
      </c>
      <c r="BA566" s="99">
        <v>18</v>
      </c>
      <c r="BB566" s="99">
        <v>23</v>
      </c>
      <c r="BC566" s="99">
        <v>11</v>
      </c>
      <c r="BD566" s="99">
        <v>25</v>
      </c>
      <c r="BE566" s="308">
        <f t="shared" si="110"/>
        <v>43.338333333333338</v>
      </c>
      <c r="BF566" s="99">
        <f t="shared" si="111"/>
        <v>23.190277777777776</v>
      </c>
      <c r="BG566" s="118" t="s">
        <v>38</v>
      </c>
      <c r="BH566" s="83"/>
      <c r="BI566" s="83"/>
      <c r="BJ566" s="96"/>
      <c r="BK566" s="83">
        <v>1945</v>
      </c>
      <c r="BL566" s="96">
        <v>42577</v>
      </c>
      <c r="BM566" s="83"/>
      <c r="BN566" s="83"/>
      <c r="BO566" s="83"/>
      <c r="BP566" s="83"/>
      <c r="BQ566" s="83"/>
      <c r="BR566" s="83"/>
      <c r="BS566" s="110"/>
      <c r="BT566" s="550"/>
    </row>
    <row r="567" spans="1:268" ht="39.75" customHeight="1" x14ac:dyDescent="0.25">
      <c r="A567" s="20"/>
      <c r="B567" s="20" t="s">
        <v>2004</v>
      </c>
      <c r="C567" s="22">
        <v>11130058</v>
      </c>
      <c r="D567" s="23">
        <v>40396</v>
      </c>
      <c r="E567" s="23">
        <v>42589</v>
      </c>
      <c r="F567" s="23">
        <v>44780</v>
      </c>
      <c r="G567" s="23"/>
      <c r="H567" s="20" t="s">
        <v>967</v>
      </c>
      <c r="I567" s="24" t="s">
        <v>1016</v>
      </c>
      <c r="J567" s="24"/>
      <c r="K567" s="24" t="s">
        <v>1577</v>
      </c>
      <c r="L567" s="114"/>
      <c r="M567" s="20" t="s">
        <v>2005</v>
      </c>
      <c r="N567" s="20" t="s">
        <v>166</v>
      </c>
      <c r="O567" s="20" t="s">
        <v>92</v>
      </c>
      <c r="P567" s="21">
        <v>5654</v>
      </c>
      <c r="Q567" s="20" t="s">
        <v>2006</v>
      </c>
      <c r="R567" s="20" t="s">
        <v>2005</v>
      </c>
      <c r="S567" s="20" t="s">
        <v>166</v>
      </c>
      <c r="T567" s="20" t="s">
        <v>92</v>
      </c>
      <c r="U567" s="20">
        <v>5654</v>
      </c>
      <c r="V567" s="20" t="s">
        <v>2006</v>
      </c>
      <c r="W567" s="20" t="s">
        <v>1710</v>
      </c>
      <c r="X567" s="20"/>
      <c r="Y567" s="20"/>
      <c r="Z567" s="20" t="s">
        <v>1309</v>
      </c>
      <c r="AA567" s="20" t="s">
        <v>2007</v>
      </c>
      <c r="AB567" s="124">
        <v>1.9410000000000001</v>
      </c>
      <c r="AC567" s="20">
        <v>12</v>
      </c>
      <c r="AD567" s="20">
        <v>48000</v>
      </c>
      <c r="AE567" s="20"/>
      <c r="AF567" s="20"/>
      <c r="AG567" s="20">
        <v>48000</v>
      </c>
      <c r="AH567" s="20"/>
      <c r="AI567" s="20"/>
      <c r="AJ567" s="20"/>
      <c r="AK567" s="20"/>
      <c r="AL567" s="20"/>
      <c r="AM567" s="20"/>
      <c r="AN567" s="20"/>
      <c r="AO567" s="20">
        <v>194</v>
      </c>
      <c r="AP567" s="20"/>
      <c r="AQ567" s="20"/>
      <c r="AR567" s="20"/>
      <c r="AS567" s="20" t="s">
        <v>1865</v>
      </c>
      <c r="AT567" s="20"/>
      <c r="AU567" s="20"/>
      <c r="AV567" s="20"/>
      <c r="AW567" s="20" t="s">
        <v>6779</v>
      </c>
      <c r="AX567" s="20" t="s">
        <v>6780</v>
      </c>
      <c r="AY567" s="20">
        <v>43</v>
      </c>
      <c r="AZ567" s="20">
        <v>20</v>
      </c>
      <c r="BA567" s="20">
        <v>16</v>
      </c>
      <c r="BB567" s="20">
        <v>23</v>
      </c>
      <c r="BC567" s="20">
        <v>11</v>
      </c>
      <c r="BD567" s="20">
        <v>25</v>
      </c>
      <c r="BE567" s="27">
        <f t="shared" si="110"/>
        <v>43.337777777777781</v>
      </c>
      <c r="BF567" s="20">
        <f t="shared" si="111"/>
        <v>23.190277777777776</v>
      </c>
      <c r="BG567" s="20" t="s">
        <v>38</v>
      </c>
      <c r="BH567" s="20"/>
      <c r="BI567" s="20"/>
      <c r="BJ567" s="23"/>
      <c r="BK567" s="20"/>
      <c r="BL567" s="23"/>
      <c r="BM567" s="20"/>
      <c r="BN567" s="20"/>
      <c r="BO567" s="20"/>
      <c r="BP567" s="20"/>
      <c r="BQ567" s="20"/>
      <c r="BR567" s="20"/>
      <c r="BS567" s="24"/>
      <c r="BT567" s="550"/>
    </row>
    <row r="568" spans="1:268" s="8" customFormat="1" ht="39.75" customHeight="1" x14ac:dyDescent="0.25">
      <c r="A568" s="42"/>
      <c r="B568" s="42" t="s">
        <v>2004</v>
      </c>
      <c r="C568" s="66">
        <v>11130058</v>
      </c>
      <c r="D568" s="50">
        <v>40396</v>
      </c>
      <c r="E568" s="23">
        <v>42589</v>
      </c>
      <c r="F568" s="23">
        <v>44780</v>
      </c>
      <c r="G568" s="50"/>
      <c r="H568" s="42" t="s">
        <v>967</v>
      </c>
      <c r="I568" s="35" t="s">
        <v>1016</v>
      </c>
      <c r="J568" s="35"/>
      <c r="K568" s="35" t="s">
        <v>1577</v>
      </c>
      <c r="L568" s="125"/>
      <c r="M568" s="42" t="s">
        <v>2005</v>
      </c>
      <c r="N568" s="42" t="s">
        <v>166</v>
      </c>
      <c r="O568" s="42" t="s">
        <v>92</v>
      </c>
      <c r="P568" s="65">
        <v>5654</v>
      </c>
      <c r="Q568" s="42" t="s">
        <v>2006</v>
      </c>
      <c r="R568" s="42" t="s">
        <v>2005</v>
      </c>
      <c r="S568" s="42" t="s">
        <v>166</v>
      </c>
      <c r="T568" s="42" t="s">
        <v>92</v>
      </c>
      <c r="U568" s="42">
        <v>5654</v>
      </c>
      <c r="V568" s="42" t="s">
        <v>2006</v>
      </c>
      <c r="W568" s="42" t="s">
        <v>1710</v>
      </c>
      <c r="X568" s="42"/>
      <c r="Y568" s="42"/>
      <c r="Z568" s="42" t="s">
        <v>1309</v>
      </c>
      <c r="AA568" s="20" t="s">
        <v>2007</v>
      </c>
      <c r="AB568" s="124">
        <v>1.9410000000000001</v>
      </c>
      <c r="AC568" s="42">
        <v>12</v>
      </c>
      <c r="AD568" s="42">
        <v>48000</v>
      </c>
      <c r="AE568" s="20"/>
      <c r="AF568" s="20"/>
      <c r="AG568" s="20"/>
      <c r="AH568" s="20"/>
      <c r="AI568" s="20"/>
      <c r="AJ568" s="20"/>
      <c r="AK568" s="20"/>
      <c r="AL568" s="20"/>
      <c r="AM568" s="20"/>
      <c r="AN568" s="20">
        <v>48000</v>
      </c>
      <c r="AO568" s="42">
        <v>194</v>
      </c>
      <c r="AP568" s="42"/>
      <c r="AQ568" s="42"/>
      <c r="AR568" s="42"/>
      <c r="AS568" s="42" t="s">
        <v>2008</v>
      </c>
      <c r="AT568" s="42"/>
      <c r="AU568" s="42"/>
      <c r="AV568" s="42"/>
      <c r="AW568" s="42" t="s">
        <v>6781</v>
      </c>
      <c r="AX568" s="42" t="s">
        <v>6780</v>
      </c>
      <c r="AY568" s="42">
        <v>43</v>
      </c>
      <c r="AZ568" s="42">
        <v>20</v>
      </c>
      <c r="BA568" s="42">
        <v>18</v>
      </c>
      <c r="BB568" s="42">
        <v>23</v>
      </c>
      <c r="BC568" s="42">
        <v>11</v>
      </c>
      <c r="BD568" s="42">
        <v>25</v>
      </c>
      <c r="BE568" s="91">
        <f t="shared" si="110"/>
        <v>43.338333333333338</v>
      </c>
      <c r="BF568" s="42">
        <f t="shared" si="111"/>
        <v>23.190277777777776</v>
      </c>
      <c r="BG568" s="116" t="s">
        <v>38</v>
      </c>
      <c r="BH568" s="20"/>
      <c r="BI568" s="20"/>
      <c r="BJ568" s="23"/>
      <c r="BK568" s="20"/>
      <c r="BL568" s="23"/>
      <c r="BM568" s="20"/>
      <c r="BN568" s="20"/>
      <c r="BO568" s="20"/>
      <c r="BP568" s="20"/>
      <c r="BQ568" s="20"/>
      <c r="BR568" s="20"/>
      <c r="BS568" s="24"/>
      <c r="BT568" s="549"/>
      <c r="BU568" s="550"/>
      <c r="BV568" s="550"/>
      <c r="BW568" s="550"/>
      <c r="BX568" s="550"/>
      <c r="BY568" s="550"/>
      <c r="BZ568" s="550"/>
      <c r="CA568" s="550"/>
      <c r="CB568" s="550"/>
      <c r="CC568" s="550"/>
      <c r="CD568" s="550"/>
      <c r="CE568" s="550"/>
      <c r="CF568" s="550"/>
      <c r="CG568" s="550"/>
      <c r="CH568" s="550"/>
      <c r="CI568" s="550"/>
      <c r="CJ568" s="550"/>
      <c r="CK568" s="550"/>
      <c r="CL568" s="550"/>
      <c r="CM568" s="550"/>
      <c r="CN568" s="550"/>
      <c r="CO568" s="550"/>
      <c r="CP568" s="550"/>
      <c r="CQ568" s="550"/>
      <c r="CR568" s="550"/>
      <c r="CS568" s="550"/>
      <c r="CT568" s="550"/>
      <c r="CU568" s="550"/>
      <c r="CV568" s="550"/>
      <c r="CW568" s="550"/>
      <c r="CX568" s="550"/>
      <c r="CY568" s="550"/>
      <c r="CZ568" s="550"/>
      <c r="DA568" s="550"/>
      <c r="DB568" s="550"/>
      <c r="DC568" s="550"/>
      <c r="DD568" s="550"/>
      <c r="DE568" s="550"/>
      <c r="DF568" s="550"/>
      <c r="DG568" s="550"/>
      <c r="DH568" s="550"/>
      <c r="DI568" s="550"/>
      <c r="DJ568" s="550"/>
      <c r="DK568" s="550"/>
      <c r="DL568" s="550"/>
      <c r="DM568" s="550"/>
      <c r="DN568" s="550"/>
      <c r="DO568" s="550"/>
      <c r="DP568" s="550"/>
      <c r="DQ568" s="550"/>
      <c r="DR568" s="550"/>
      <c r="DS568" s="550"/>
      <c r="DT568" s="550"/>
      <c r="DU568" s="550"/>
      <c r="DV568" s="550"/>
      <c r="DW568" s="550"/>
      <c r="DX568" s="550"/>
      <c r="DY568" s="550"/>
      <c r="DZ568" s="550"/>
      <c r="EA568" s="550"/>
      <c r="EB568" s="550"/>
      <c r="EC568" s="550"/>
      <c r="ED568" s="550"/>
      <c r="EE568" s="550"/>
      <c r="EF568" s="550"/>
      <c r="EG568" s="550"/>
      <c r="EH568" s="550"/>
      <c r="EI568" s="550"/>
      <c r="EJ568" s="550"/>
      <c r="EK568" s="550"/>
      <c r="EL568" s="550"/>
      <c r="EM568" s="550"/>
      <c r="EN568" s="550"/>
      <c r="EO568" s="550"/>
      <c r="EP568" s="550"/>
      <c r="EQ568" s="550"/>
      <c r="ER568" s="550"/>
      <c r="ES568" s="550"/>
      <c r="ET568" s="550"/>
      <c r="EU568" s="550"/>
      <c r="EV568" s="550"/>
      <c r="EW568" s="550"/>
      <c r="EX568" s="550"/>
      <c r="EY568" s="550"/>
      <c r="EZ568" s="550"/>
      <c r="FA568" s="550"/>
      <c r="FB568" s="550"/>
      <c r="FC568" s="550"/>
      <c r="FD568" s="550"/>
      <c r="FE568" s="550"/>
      <c r="FF568" s="550"/>
      <c r="FG568" s="550"/>
      <c r="FH568" s="550"/>
      <c r="FI568" s="550"/>
      <c r="FJ568" s="550"/>
      <c r="FK568" s="550"/>
      <c r="FL568" s="550"/>
      <c r="FM568" s="550"/>
      <c r="FN568" s="550"/>
      <c r="FO568" s="550"/>
      <c r="FP568" s="550"/>
      <c r="FQ568" s="550"/>
      <c r="FR568" s="550"/>
      <c r="FS568" s="550"/>
      <c r="FT568" s="550"/>
      <c r="FU568" s="550"/>
      <c r="FV568" s="550"/>
      <c r="FW568" s="550"/>
      <c r="FX568" s="550"/>
      <c r="FY568" s="550"/>
      <c r="FZ568" s="550"/>
      <c r="GA568" s="550"/>
      <c r="GB568" s="550"/>
      <c r="GC568" s="550"/>
      <c r="GD568" s="550"/>
      <c r="GE568" s="550"/>
      <c r="GF568" s="550"/>
      <c r="GG568" s="550"/>
      <c r="GH568" s="550"/>
      <c r="GI568" s="550"/>
      <c r="GJ568" s="550"/>
      <c r="GK568" s="550"/>
      <c r="GL568" s="550"/>
      <c r="GM568" s="550"/>
      <c r="GN568" s="550"/>
      <c r="GO568" s="550"/>
      <c r="GP568" s="550"/>
      <c r="GQ568" s="550"/>
      <c r="GR568" s="550"/>
      <c r="GS568" s="550"/>
      <c r="GT568" s="550"/>
      <c r="GU568" s="550"/>
      <c r="GV568" s="550"/>
      <c r="GW568" s="550"/>
      <c r="GX568" s="550"/>
      <c r="GY568" s="550"/>
      <c r="GZ568" s="550"/>
      <c r="HA568" s="550"/>
      <c r="HB568" s="550"/>
      <c r="HC568" s="550"/>
      <c r="HD568" s="550"/>
      <c r="HE568" s="550"/>
      <c r="HF568" s="550"/>
      <c r="HG568" s="550"/>
      <c r="HH568" s="550"/>
      <c r="HI568" s="550"/>
      <c r="HJ568" s="550"/>
      <c r="HK568" s="550"/>
      <c r="HL568" s="550"/>
      <c r="HM568" s="550"/>
      <c r="HN568" s="550"/>
      <c r="HO568" s="550"/>
      <c r="HP568" s="550"/>
      <c r="HQ568" s="550"/>
      <c r="HR568" s="550"/>
      <c r="HS568" s="550"/>
      <c r="HT568" s="550"/>
      <c r="HU568" s="550"/>
      <c r="HV568" s="550"/>
      <c r="HW568" s="550"/>
      <c r="HX568" s="550"/>
      <c r="HY568" s="550"/>
      <c r="HZ568" s="550"/>
      <c r="IA568" s="550"/>
      <c r="IB568" s="550"/>
      <c r="IC568" s="550"/>
      <c r="ID568" s="550"/>
      <c r="IE568" s="550"/>
      <c r="IF568" s="550"/>
      <c r="IG568" s="550"/>
      <c r="IH568" s="550"/>
      <c r="II568" s="550"/>
      <c r="IJ568" s="550"/>
      <c r="IK568" s="550"/>
      <c r="IL568" s="550"/>
      <c r="IM568" s="550"/>
      <c r="IN568" s="550"/>
      <c r="IO568" s="550"/>
      <c r="IP568" s="550"/>
      <c r="IQ568" s="550"/>
      <c r="IR568" s="550"/>
      <c r="IS568" s="550"/>
      <c r="IT568" s="550"/>
      <c r="IU568" s="550"/>
      <c r="IV568" s="550"/>
      <c r="IW568" s="550"/>
      <c r="IX568" s="550"/>
      <c r="IY568" s="550"/>
      <c r="IZ568" s="550"/>
      <c r="JA568" s="550"/>
      <c r="JB568" s="550"/>
      <c r="JC568" s="550"/>
      <c r="JD568" s="550"/>
      <c r="JE568" s="550"/>
      <c r="JF568" s="550"/>
      <c r="JG568" s="550"/>
      <c r="JH568" s="550"/>
    </row>
    <row r="569" spans="1:268" ht="39.75" customHeight="1" x14ac:dyDescent="0.25">
      <c r="A569" s="83"/>
      <c r="B569" s="83" t="s">
        <v>2009</v>
      </c>
      <c r="C569" s="95">
        <v>11160048</v>
      </c>
      <c r="D569" s="96">
        <v>40396</v>
      </c>
      <c r="E569" s="96" t="s">
        <v>267</v>
      </c>
      <c r="F569" s="96" t="s">
        <v>261</v>
      </c>
      <c r="G569" s="96"/>
      <c r="H569" s="83" t="s">
        <v>2010</v>
      </c>
      <c r="I569" s="110" t="s">
        <v>1016</v>
      </c>
      <c r="J569" s="110"/>
      <c r="K569" s="110" t="s">
        <v>95</v>
      </c>
      <c r="L569" s="115" t="s">
        <v>2011</v>
      </c>
      <c r="M569" s="83" t="s">
        <v>1210</v>
      </c>
      <c r="N569" s="83" t="s">
        <v>166</v>
      </c>
      <c r="O569" s="83" t="s">
        <v>92</v>
      </c>
      <c r="P569" s="94" t="s">
        <v>1059</v>
      </c>
      <c r="Q569" s="83"/>
      <c r="R569" s="83" t="s">
        <v>1210</v>
      </c>
      <c r="S569" s="83" t="s">
        <v>166</v>
      </c>
      <c r="T569" s="83" t="s">
        <v>92</v>
      </c>
      <c r="U569" s="83">
        <v>7510</v>
      </c>
      <c r="V569" s="83" t="s">
        <v>7449</v>
      </c>
      <c r="W569" s="83" t="s">
        <v>1607</v>
      </c>
      <c r="X569" s="83"/>
      <c r="Y569" s="83"/>
      <c r="Z569" s="83" t="s">
        <v>1309</v>
      </c>
      <c r="AA569" s="83" t="s">
        <v>359</v>
      </c>
      <c r="AB569" s="47">
        <v>8.2000000000000003E-2</v>
      </c>
      <c r="AC569" s="83">
        <v>15</v>
      </c>
      <c r="AD569" s="83">
        <v>220752</v>
      </c>
      <c r="AE569" s="83"/>
      <c r="AF569" s="83"/>
      <c r="AG569" s="83"/>
      <c r="AH569" s="83"/>
      <c r="AI569" s="83"/>
      <c r="AJ569" s="83"/>
      <c r="AK569" s="83"/>
      <c r="AL569" s="83">
        <v>220752</v>
      </c>
      <c r="AM569" s="83"/>
      <c r="AN569" s="83">
        <v>220752</v>
      </c>
      <c r="AO569" s="83">
        <v>8.1999999999999993</v>
      </c>
      <c r="AP569" s="83">
        <v>1.2</v>
      </c>
      <c r="AQ569" s="83"/>
      <c r="AR569" s="83"/>
      <c r="AS569" s="83" t="s">
        <v>2012</v>
      </c>
      <c r="AT569" s="83"/>
      <c r="AU569" s="83"/>
      <c r="AV569" s="83"/>
      <c r="AW569" s="83" t="s">
        <v>7083</v>
      </c>
      <c r="AX569" s="83" t="s">
        <v>7084</v>
      </c>
      <c r="AY569" s="83">
        <v>43</v>
      </c>
      <c r="AZ569" s="83">
        <v>11</v>
      </c>
      <c r="BA569" s="83">
        <v>42.8</v>
      </c>
      <c r="BB569" s="83">
        <v>23</v>
      </c>
      <c r="BC569" s="83">
        <v>11</v>
      </c>
      <c r="BD569" s="83">
        <v>59.9</v>
      </c>
      <c r="BE569" s="83">
        <f t="shared" si="110"/>
        <v>43.19522222222222</v>
      </c>
      <c r="BF569" s="83">
        <f t="shared" si="111"/>
        <v>23.199972222222222</v>
      </c>
      <c r="BG569" s="83" t="s">
        <v>47</v>
      </c>
      <c r="BH569" s="83"/>
      <c r="BI569" s="83"/>
      <c r="BJ569" s="96"/>
      <c r="BK569" s="83"/>
      <c r="BL569" s="96"/>
      <c r="BM569" s="83">
        <v>301</v>
      </c>
      <c r="BN569" s="96">
        <v>41278</v>
      </c>
      <c r="BO569" s="83"/>
      <c r="BP569" s="83"/>
      <c r="BQ569" s="83"/>
      <c r="BR569" s="83"/>
      <c r="BS569" s="110" t="s">
        <v>3354</v>
      </c>
    </row>
    <row r="570" spans="1:268" s="107" customFormat="1" ht="39.75" customHeight="1" x14ac:dyDescent="0.25">
      <c r="A570" s="20"/>
      <c r="B570" s="20" t="s">
        <v>2013</v>
      </c>
      <c r="C570" s="22">
        <v>11420015</v>
      </c>
      <c r="D570" s="23">
        <v>40402</v>
      </c>
      <c r="E570" s="23" t="s">
        <v>267</v>
      </c>
      <c r="F570" s="23" t="s">
        <v>2014</v>
      </c>
      <c r="G570" s="23"/>
      <c r="H570" s="20" t="s">
        <v>2937</v>
      </c>
      <c r="I570" s="326" t="s">
        <v>1001</v>
      </c>
      <c r="J570" s="326"/>
      <c r="K570" s="326" t="s">
        <v>55</v>
      </c>
      <c r="L570" s="114"/>
      <c r="M570" s="20" t="s">
        <v>218</v>
      </c>
      <c r="N570" s="20" t="s">
        <v>217</v>
      </c>
      <c r="O570" s="20" t="s">
        <v>52</v>
      </c>
      <c r="P570" s="21" t="s">
        <v>2015</v>
      </c>
      <c r="Q570" s="21"/>
      <c r="R570" s="20" t="s">
        <v>4641</v>
      </c>
      <c r="S570" s="20" t="s">
        <v>217</v>
      </c>
      <c r="T570" s="20" t="s">
        <v>52</v>
      </c>
      <c r="U570" s="21" t="s">
        <v>2015</v>
      </c>
      <c r="V570" s="20" t="s">
        <v>2938</v>
      </c>
      <c r="W570" s="26"/>
      <c r="X570" s="26"/>
      <c r="Y570" s="26"/>
      <c r="Z570" s="20" t="s">
        <v>1309</v>
      </c>
      <c r="AA570" s="20" t="s">
        <v>2016</v>
      </c>
      <c r="AB570" s="34"/>
      <c r="AC570" s="20">
        <v>20</v>
      </c>
      <c r="AD570" s="20">
        <v>146500</v>
      </c>
      <c r="AE570" s="20"/>
      <c r="AF570" s="20"/>
      <c r="AG570" s="20"/>
      <c r="AH570" s="20"/>
      <c r="AI570" s="20"/>
      <c r="AJ570" s="20">
        <v>146500</v>
      </c>
      <c r="AK570" s="20"/>
      <c r="AL570" s="20"/>
      <c r="AM570" s="20"/>
      <c r="AN570" s="20"/>
      <c r="AO570" s="20">
        <v>5</v>
      </c>
      <c r="AP570" s="20">
        <v>12.5</v>
      </c>
      <c r="AQ570" s="20"/>
      <c r="AR570" s="20"/>
      <c r="AS570" s="20"/>
      <c r="AT570" s="20"/>
      <c r="AU570" s="20"/>
      <c r="AV570" s="27"/>
      <c r="AW570" s="20" t="s">
        <v>6928</v>
      </c>
      <c r="AX570" s="20" t="s">
        <v>6929</v>
      </c>
      <c r="AY570" s="20">
        <v>42</v>
      </c>
      <c r="AZ570" s="20">
        <v>49</v>
      </c>
      <c r="BA570" s="20">
        <v>37.799999999999997</v>
      </c>
      <c r="BB570" s="20">
        <v>22</v>
      </c>
      <c r="BC570" s="20">
        <v>59</v>
      </c>
      <c r="BD570" s="20">
        <v>2.9</v>
      </c>
      <c r="BE570" s="20">
        <f t="shared" si="110"/>
        <v>42.82716666666667</v>
      </c>
      <c r="BF570" s="20">
        <f t="shared" si="111"/>
        <v>22.984138888888889</v>
      </c>
      <c r="BG570" s="24" t="s">
        <v>38</v>
      </c>
      <c r="BH570" s="20"/>
      <c r="BI570" s="20"/>
      <c r="BJ570" s="23"/>
      <c r="BK570" s="20"/>
      <c r="BL570" s="23"/>
      <c r="BM570" s="20"/>
      <c r="BN570" s="20"/>
      <c r="BO570" s="20"/>
      <c r="BP570" s="20"/>
      <c r="BQ570" s="20"/>
      <c r="BR570" s="20"/>
      <c r="BS570" s="24" t="s">
        <v>2017</v>
      </c>
      <c r="BT570" s="550"/>
      <c r="BU570" s="559"/>
      <c r="BV570" s="559"/>
      <c r="BW570" s="559"/>
      <c r="BX570" s="559"/>
      <c r="BY570" s="559"/>
      <c r="BZ570" s="559"/>
      <c r="CA570" s="559"/>
      <c r="CB570" s="559"/>
      <c r="CC570" s="559"/>
      <c r="CD570" s="559"/>
      <c r="CE570" s="559"/>
      <c r="CF570" s="559"/>
      <c r="CG570" s="559"/>
      <c r="CH570" s="559"/>
      <c r="CI570" s="559"/>
      <c r="CJ570" s="559"/>
      <c r="CK570" s="559"/>
      <c r="CL570" s="559"/>
      <c r="CM570" s="559"/>
      <c r="CN570" s="559"/>
      <c r="CO570" s="559"/>
      <c r="CP570" s="559"/>
      <c r="CQ570" s="559"/>
      <c r="CR570" s="559"/>
      <c r="CS570" s="559"/>
      <c r="CT570" s="559"/>
      <c r="CU570" s="559"/>
      <c r="CV570" s="559"/>
      <c r="CW570" s="559"/>
      <c r="CX570" s="559"/>
      <c r="CY570" s="559"/>
      <c r="CZ570" s="559"/>
      <c r="DA570" s="559"/>
      <c r="DB570" s="559"/>
      <c r="DC570" s="559"/>
      <c r="DD570" s="559"/>
      <c r="DE570" s="559"/>
      <c r="DF570" s="559"/>
      <c r="DG570" s="559"/>
      <c r="DH570" s="559"/>
      <c r="DI570" s="559"/>
      <c r="DJ570" s="559"/>
      <c r="DK570" s="559"/>
      <c r="DL570" s="559"/>
      <c r="DM570" s="559"/>
      <c r="DN570" s="559"/>
      <c r="DO570" s="559"/>
      <c r="DP570" s="559"/>
      <c r="DQ570" s="559"/>
      <c r="DR570" s="559"/>
      <c r="DS570" s="559"/>
      <c r="DT570" s="559"/>
      <c r="DU570" s="559"/>
      <c r="DV570" s="559"/>
      <c r="DW570" s="559"/>
      <c r="DX570" s="559"/>
      <c r="DY570" s="559"/>
      <c r="DZ570" s="559"/>
      <c r="EA570" s="559"/>
      <c r="EB570" s="559"/>
      <c r="EC570" s="559"/>
      <c r="ED570" s="559"/>
      <c r="EE570" s="559"/>
      <c r="EF570" s="559"/>
      <c r="EG570" s="559"/>
      <c r="EH570" s="559"/>
      <c r="EI570" s="559"/>
      <c r="EJ570" s="559"/>
      <c r="EK570" s="559"/>
      <c r="EL570" s="559"/>
      <c r="EM570" s="559"/>
      <c r="EN570" s="559"/>
      <c r="EO570" s="559"/>
      <c r="EP570" s="559"/>
      <c r="EQ570" s="559"/>
      <c r="ER570" s="559"/>
      <c r="ES570" s="559"/>
      <c r="ET570" s="559"/>
      <c r="EU570" s="559"/>
      <c r="EV570" s="559"/>
      <c r="EW570" s="559"/>
      <c r="EX570" s="559"/>
      <c r="EY570" s="559"/>
      <c r="EZ570" s="559"/>
      <c r="FA570" s="559"/>
      <c r="FB570" s="559"/>
      <c r="FC570" s="559"/>
      <c r="FD570" s="559"/>
      <c r="FE570" s="559"/>
      <c r="FF570" s="559"/>
      <c r="FG570" s="559"/>
      <c r="FH570" s="559"/>
      <c r="FI570" s="559"/>
      <c r="FJ570" s="559"/>
      <c r="FK570" s="559"/>
      <c r="FL570" s="559"/>
      <c r="FM570" s="559"/>
      <c r="FN570" s="559"/>
      <c r="FO570" s="559"/>
      <c r="FP570" s="559"/>
      <c r="FQ570" s="559"/>
      <c r="FR570" s="559"/>
      <c r="FS570" s="559"/>
      <c r="FT570" s="559"/>
      <c r="FU570" s="559"/>
      <c r="FV570" s="559"/>
      <c r="FW570" s="559"/>
      <c r="FX570" s="559"/>
      <c r="FY570" s="559"/>
      <c r="FZ570" s="559"/>
      <c r="GA570" s="559"/>
      <c r="GB570" s="559"/>
      <c r="GC570" s="559"/>
      <c r="GD570" s="559"/>
      <c r="GE570" s="559"/>
      <c r="GF570" s="559"/>
      <c r="GG570" s="559"/>
      <c r="GH570" s="559"/>
      <c r="GI570" s="559"/>
      <c r="GJ570" s="559"/>
      <c r="GK570" s="559"/>
      <c r="GL570" s="559"/>
      <c r="GM570" s="559"/>
      <c r="GN570" s="559"/>
      <c r="GO570" s="559"/>
      <c r="GP570" s="559"/>
      <c r="GQ570" s="559"/>
      <c r="GR570" s="559"/>
      <c r="GS570" s="559"/>
      <c r="GT570" s="559"/>
      <c r="GU570" s="559"/>
      <c r="GV570" s="559"/>
      <c r="GW570" s="559"/>
      <c r="GX570" s="559"/>
      <c r="GY570" s="559"/>
      <c r="GZ570" s="559"/>
      <c r="HA570" s="559"/>
      <c r="HB570" s="559"/>
      <c r="HC570" s="559"/>
      <c r="HD570" s="559"/>
      <c r="HE570" s="559"/>
      <c r="HF570" s="559"/>
      <c r="HG570" s="559"/>
      <c r="HH570" s="559"/>
      <c r="HI570" s="559"/>
      <c r="HJ570" s="559"/>
      <c r="HK570" s="559"/>
      <c r="HL570" s="559"/>
      <c r="HM570" s="559"/>
      <c r="HN570" s="559"/>
      <c r="HO570" s="559"/>
      <c r="HP570" s="559"/>
      <c r="HQ570" s="559"/>
      <c r="HR570" s="559"/>
      <c r="HS570" s="559"/>
      <c r="HT570" s="559"/>
      <c r="HU570" s="559"/>
      <c r="HV570" s="559"/>
      <c r="HW570" s="559"/>
      <c r="HX570" s="559"/>
      <c r="HY570" s="559"/>
      <c r="HZ570" s="559"/>
      <c r="IA570" s="559"/>
      <c r="IB570" s="559"/>
      <c r="IC570" s="559"/>
      <c r="ID570" s="559"/>
      <c r="IE570" s="559"/>
      <c r="IF570" s="559"/>
      <c r="IG570" s="559"/>
      <c r="IH570" s="559"/>
      <c r="II570" s="559"/>
      <c r="IJ570" s="559"/>
      <c r="IK570" s="559"/>
      <c r="IL570" s="559"/>
      <c r="IM570" s="559"/>
      <c r="IN570" s="559"/>
      <c r="IO570" s="559"/>
      <c r="IP570" s="559"/>
      <c r="IQ570" s="559"/>
      <c r="IR570" s="559"/>
      <c r="IS570" s="559"/>
      <c r="IT570" s="559"/>
      <c r="IU570" s="559"/>
      <c r="IV570" s="559"/>
      <c r="IW570" s="559"/>
      <c r="IX570" s="559"/>
      <c r="IY570" s="559"/>
      <c r="IZ570" s="559"/>
      <c r="JA570" s="559"/>
      <c r="JB570" s="559"/>
      <c r="JC570" s="559"/>
      <c r="JD570" s="559"/>
      <c r="JE570" s="559"/>
      <c r="JF570" s="559"/>
      <c r="JG570" s="559"/>
      <c r="JH570" s="559"/>
    </row>
    <row r="571" spans="1:268" ht="39.75" customHeight="1" x14ac:dyDescent="0.25">
      <c r="A571" s="83"/>
      <c r="B571" s="83" t="s">
        <v>1092</v>
      </c>
      <c r="C571" s="95">
        <v>11110043</v>
      </c>
      <c r="D571" s="96">
        <v>40414</v>
      </c>
      <c r="E571" s="96" t="s">
        <v>267</v>
      </c>
      <c r="F571" s="96" t="s">
        <v>265</v>
      </c>
      <c r="G571" s="96"/>
      <c r="H571" s="83" t="s">
        <v>3424</v>
      </c>
      <c r="I571" s="110" t="s">
        <v>595</v>
      </c>
      <c r="J571" s="110"/>
      <c r="K571" s="110" t="s">
        <v>55</v>
      </c>
      <c r="L571" s="115" t="s">
        <v>4101</v>
      </c>
      <c r="M571" s="83" t="s">
        <v>2018</v>
      </c>
      <c r="N571" s="83" t="s">
        <v>2019</v>
      </c>
      <c r="O571" s="83" t="s">
        <v>52</v>
      </c>
      <c r="P571" s="94" t="s">
        <v>2020</v>
      </c>
      <c r="Q571" s="83" t="s">
        <v>4101</v>
      </c>
      <c r="R571" s="83" t="s">
        <v>4642</v>
      </c>
      <c r="S571" s="83" t="s">
        <v>2019</v>
      </c>
      <c r="T571" s="83" t="s">
        <v>52</v>
      </c>
      <c r="U571" s="83" t="s">
        <v>2020</v>
      </c>
      <c r="V571" s="83"/>
      <c r="W571" s="83"/>
      <c r="X571" s="83"/>
      <c r="Y571" s="83"/>
      <c r="Z571" s="83" t="s">
        <v>467</v>
      </c>
      <c r="AA571" s="83" t="s">
        <v>2021</v>
      </c>
      <c r="AB571" s="47">
        <v>5.9299999999999999E-2</v>
      </c>
      <c r="AC571" s="83">
        <v>1</v>
      </c>
      <c r="AD571" s="83">
        <v>31536</v>
      </c>
      <c r="AE571" s="83">
        <v>31536</v>
      </c>
      <c r="AF571" s="83"/>
      <c r="AG571" s="83"/>
      <c r="AH571" s="83"/>
      <c r="AI571" s="83"/>
      <c r="AJ571" s="83"/>
      <c r="AK571" s="83"/>
      <c r="AL571" s="83"/>
      <c r="AM571" s="83"/>
      <c r="AN571" s="83"/>
      <c r="AO571" s="83">
        <v>5.9</v>
      </c>
      <c r="AP571" s="83"/>
      <c r="AQ571" s="83"/>
      <c r="AR571" s="83"/>
      <c r="AS571" s="83"/>
      <c r="AT571" s="83"/>
      <c r="AU571" s="83"/>
      <c r="AV571" s="83">
        <v>698.6</v>
      </c>
      <c r="AW571" s="83" t="s">
        <v>6201</v>
      </c>
      <c r="AX571" s="83" t="s">
        <v>6202</v>
      </c>
      <c r="AY571" s="83">
        <v>42</v>
      </c>
      <c r="AZ571" s="83">
        <v>52</v>
      </c>
      <c r="BA571" s="83">
        <v>26.5</v>
      </c>
      <c r="BB571" s="83">
        <v>23</v>
      </c>
      <c r="BC571" s="83">
        <v>52</v>
      </c>
      <c r="BD571" s="83">
        <v>27.8</v>
      </c>
      <c r="BE571" s="83">
        <v>42.874027777777776</v>
      </c>
      <c r="BF571" s="83">
        <v>23.874388888888891</v>
      </c>
      <c r="BG571" s="83" t="s">
        <v>38</v>
      </c>
      <c r="BH571" s="83"/>
      <c r="BI571" s="83"/>
      <c r="BJ571" s="96"/>
      <c r="BK571" s="83"/>
      <c r="BL571" s="96"/>
      <c r="BM571" s="83" t="s">
        <v>8807</v>
      </c>
      <c r="BN571" s="96">
        <v>43556</v>
      </c>
      <c r="BO571" s="83"/>
      <c r="BP571" s="83"/>
      <c r="BQ571" s="83"/>
      <c r="BR571" s="83"/>
      <c r="BS571" s="128" t="s">
        <v>8808</v>
      </c>
    </row>
    <row r="572" spans="1:268" ht="39.75" customHeight="1" x14ac:dyDescent="0.25">
      <c r="A572" s="83"/>
      <c r="B572" s="83" t="s">
        <v>1092</v>
      </c>
      <c r="C572" s="95">
        <v>11110043</v>
      </c>
      <c r="D572" s="96">
        <v>40414</v>
      </c>
      <c r="E572" s="96" t="s">
        <v>267</v>
      </c>
      <c r="F572" s="96" t="s">
        <v>265</v>
      </c>
      <c r="G572" s="96"/>
      <c r="H572" s="83" t="s">
        <v>3425</v>
      </c>
      <c r="I572" s="110" t="s">
        <v>595</v>
      </c>
      <c r="J572" s="110"/>
      <c r="K572" s="110" t="s">
        <v>55</v>
      </c>
      <c r="L572" s="115" t="s">
        <v>4102</v>
      </c>
      <c r="M572" s="83" t="s">
        <v>2018</v>
      </c>
      <c r="N572" s="83" t="s">
        <v>2019</v>
      </c>
      <c r="O572" s="83" t="s">
        <v>52</v>
      </c>
      <c r="P572" s="94" t="s">
        <v>2020</v>
      </c>
      <c r="Q572" s="83" t="s">
        <v>4103</v>
      </c>
      <c r="R572" s="83" t="s">
        <v>4642</v>
      </c>
      <c r="S572" s="83" t="s">
        <v>2019</v>
      </c>
      <c r="T572" s="83" t="s">
        <v>52</v>
      </c>
      <c r="U572" s="83" t="s">
        <v>2020</v>
      </c>
      <c r="V572" s="83"/>
      <c r="W572" s="83"/>
      <c r="X572" s="83"/>
      <c r="Y572" s="83"/>
      <c r="Z572" s="83" t="s">
        <v>467</v>
      </c>
      <c r="AA572" s="83" t="s">
        <v>2021</v>
      </c>
      <c r="AB572" s="47">
        <v>0.04</v>
      </c>
      <c r="AC572" s="83">
        <v>1.5</v>
      </c>
      <c r="AD572" s="83">
        <v>47304</v>
      </c>
      <c r="AE572" s="83">
        <v>47304</v>
      </c>
      <c r="AF572" s="83"/>
      <c r="AG572" s="83"/>
      <c r="AH572" s="83"/>
      <c r="AI572" s="83"/>
      <c r="AJ572" s="83"/>
      <c r="AK572" s="83"/>
      <c r="AL572" s="83"/>
      <c r="AM572" s="83"/>
      <c r="AN572" s="83"/>
      <c r="AO572" s="83">
        <v>4</v>
      </c>
      <c r="AP572" s="83"/>
      <c r="AQ572" s="83"/>
      <c r="AR572" s="83"/>
      <c r="AS572" s="83"/>
      <c r="AT572" s="83"/>
      <c r="AU572" s="83"/>
      <c r="AV572" s="83">
        <v>634.41</v>
      </c>
      <c r="AW572" s="83" t="s">
        <v>6203</v>
      </c>
      <c r="AX572" s="83" t="s">
        <v>6204</v>
      </c>
      <c r="AY572" s="83">
        <v>42</v>
      </c>
      <c r="AZ572" s="83">
        <v>52</v>
      </c>
      <c r="BA572" s="83">
        <v>42.3</v>
      </c>
      <c r="BB572" s="83">
        <v>23</v>
      </c>
      <c r="BC572" s="83">
        <v>52</v>
      </c>
      <c r="BD572" s="83">
        <v>15.7</v>
      </c>
      <c r="BE572" s="83">
        <v>42.878416666666702</v>
      </c>
      <c r="BF572" s="83">
        <v>23.87102777777778</v>
      </c>
      <c r="BG572" s="83" t="s">
        <v>38</v>
      </c>
      <c r="BH572" s="83"/>
      <c r="BI572" s="83"/>
      <c r="BJ572" s="96"/>
      <c r="BK572" s="83"/>
      <c r="BL572" s="96"/>
      <c r="BM572" s="83" t="s">
        <v>8807</v>
      </c>
      <c r="BN572" s="96">
        <v>43556</v>
      </c>
      <c r="BO572" s="83"/>
      <c r="BP572" s="83"/>
      <c r="BQ572" s="83"/>
      <c r="BR572" s="83"/>
      <c r="BS572" s="128" t="s">
        <v>8808</v>
      </c>
    </row>
    <row r="573" spans="1:268" ht="39.75" customHeight="1" x14ac:dyDescent="0.25">
      <c r="A573" s="83"/>
      <c r="B573" s="83" t="s">
        <v>1092</v>
      </c>
      <c r="C573" s="95">
        <v>11110043</v>
      </c>
      <c r="D573" s="96">
        <v>40414</v>
      </c>
      <c r="E573" s="96" t="s">
        <v>267</v>
      </c>
      <c r="F573" s="96" t="s">
        <v>265</v>
      </c>
      <c r="G573" s="96"/>
      <c r="H573" s="83" t="s">
        <v>3426</v>
      </c>
      <c r="I573" s="110" t="s">
        <v>595</v>
      </c>
      <c r="J573" s="110"/>
      <c r="K573" s="110" t="s">
        <v>55</v>
      </c>
      <c r="L573" s="115" t="s">
        <v>4104</v>
      </c>
      <c r="M573" s="83" t="s">
        <v>2018</v>
      </c>
      <c r="N573" s="83" t="s">
        <v>2019</v>
      </c>
      <c r="O573" s="83" t="s">
        <v>52</v>
      </c>
      <c r="P573" s="94" t="s">
        <v>2020</v>
      </c>
      <c r="Q573" s="83" t="s">
        <v>4105</v>
      </c>
      <c r="R573" s="83" t="s">
        <v>4642</v>
      </c>
      <c r="S573" s="83" t="s">
        <v>2019</v>
      </c>
      <c r="T573" s="83" t="s">
        <v>52</v>
      </c>
      <c r="U573" s="83" t="s">
        <v>2020</v>
      </c>
      <c r="V573" s="83"/>
      <c r="W573" s="83"/>
      <c r="X573" s="83"/>
      <c r="Y573" s="83"/>
      <c r="Z573" s="83" t="s">
        <v>467</v>
      </c>
      <c r="AA573" s="83" t="s">
        <v>2021</v>
      </c>
      <c r="AB573" s="47">
        <v>0.104</v>
      </c>
      <c r="AC573" s="83">
        <v>2.5</v>
      </c>
      <c r="AD573" s="83">
        <v>78840</v>
      </c>
      <c r="AE573" s="83">
        <v>78840</v>
      </c>
      <c r="AF573" s="83"/>
      <c r="AG573" s="83"/>
      <c r="AH573" s="83"/>
      <c r="AI573" s="83"/>
      <c r="AJ573" s="83"/>
      <c r="AK573" s="83"/>
      <c r="AL573" s="83"/>
      <c r="AM573" s="83"/>
      <c r="AN573" s="83"/>
      <c r="AO573" s="83">
        <v>10.4</v>
      </c>
      <c r="AP573" s="83"/>
      <c r="AQ573" s="83"/>
      <c r="AR573" s="83"/>
      <c r="AS573" s="83"/>
      <c r="AT573" s="83"/>
      <c r="AU573" s="83"/>
      <c r="AV573" s="83">
        <v>622.16999999999996</v>
      </c>
      <c r="AW573" s="83" t="s">
        <v>6205</v>
      </c>
      <c r="AX573" s="83" t="s">
        <v>6206</v>
      </c>
      <c r="AY573" s="83">
        <v>42</v>
      </c>
      <c r="AZ573" s="83">
        <v>52</v>
      </c>
      <c r="BA573" s="83">
        <v>57.4</v>
      </c>
      <c r="BB573" s="83">
        <v>23</v>
      </c>
      <c r="BC573" s="83">
        <v>52</v>
      </c>
      <c r="BD573" s="83">
        <v>17.5</v>
      </c>
      <c r="BE573" s="83">
        <v>42.88261111111111</v>
      </c>
      <c r="BF573" s="83">
        <v>23.871527777777779</v>
      </c>
      <c r="BG573" s="83" t="s">
        <v>38</v>
      </c>
      <c r="BH573" s="83"/>
      <c r="BI573" s="83"/>
      <c r="BJ573" s="96"/>
      <c r="BK573" s="83"/>
      <c r="BL573" s="96"/>
      <c r="BM573" s="83" t="s">
        <v>8807</v>
      </c>
      <c r="BN573" s="96">
        <v>43556</v>
      </c>
      <c r="BO573" s="83"/>
      <c r="BP573" s="83"/>
      <c r="BQ573" s="83"/>
      <c r="BR573" s="83"/>
      <c r="BS573" s="128" t="s">
        <v>8808</v>
      </c>
    </row>
    <row r="574" spans="1:268" s="107" customFormat="1" ht="39.75" customHeight="1" x14ac:dyDescent="0.25">
      <c r="A574" s="20"/>
      <c r="B574" s="20" t="s">
        <v>1172</v>
      </c>
      <c r="C574" s="22">
        <v>11130060</v>
      </c>
      <c r="D574" s="23">
        <v>40414</v>
      </c>
      <c r="E574" s="23">
        <v>40414</v>
      </c>
      <c r="F574" s="23">
        <v>47719</v>
      </c>
      <c r="G574" s="23"/>
      <c r="H574" s="20" t="s">
        <v>488</v>
      </c>
      <c r="I574" s="35" t="s">
        <v>589</v>
      </c>
      <c r="J574" s="35" t="s">
        <v>8078</v>
      </c>
      <c r="K574" s="35" t="s">
        <v>73</v>
      </c>
      <c r="L574" s="114" t="s">
        <v>2541</v>
      </c>
      <c r="M574" s="20" t="s">
        <v>119</v>
      </c>
      <c r="N574" s="20" t="s">
        <v>106</v>
      </c>
      <c r="O574" s="20" t="s">
        <v>72</v>
      </c>
      <c r="P574" s="21">
        <v>73198</v>
      </c>
      <c r="Q574" s="20"/>
      <c r="R574" s="20" t="s">
        <v>119</v>
      </c>
      <c r="S574" s="20" t="s">
        <v>106</v>
      </c>
      <c r="T574" s="20" t="s">
        <v>72</v>
      </c>
      <c r="U574" s="20">
        <v>73198</v>
      </c>
      <c r="V574" s="20" t="s">
        <v>9037</v>
      </c>
      <c r="W574" s="20" t="s">
        <v>1173</v>
      </c>
      <c r="X574" s="20"/>
      <c r="Y574" s="20"/>
      <c r="Z574" s="20" t="s">
        <v>467</v>
      </c>
      <c r="AA574" s="20" t="s">
        <v>378</v>
      </c>
      <c r="AB574" s="34">
        <v>5.7409999999999997</v>
      </c>
      <c r="AC574" s="20">
        <v>3.5</v>
      </c>
      <c r="AD574" s="20">
        <v>27000</v>
      </c>
      <c r="AE574" s="20"/>
      <c r="AF574" s="20"/>
      <c r="AG574" s="20">
        <v>27000</v>
      </c>
      <c r="AH574" s="20"/>
      <c r="AI574" s="20"/>
      <c r="AJ574" s="20"/>
      <c r="AK574" s="20"/>
      <c r="AL574" s="20"/>
      <c r="AM574" s="20"/>
      <c r="AN574" s="20"/>
      <c r="AO574" s="20">
        <v>574.1</v>
      </c>
      <c r="AP574" s="20"/>
      <c r="AQ574" s="20"/>
      <c r="AR574" s="20"/>
      <c r="AS574" s="20" t="s">
        <v>7078</v>
      </c>
      <c r="AT574" s="20"/>
      <c r="AU574" s="20"/>
      <c r="AV574" s="20"/>
      <c r="AW574" s="20" t="s">
        <v>7081</v>
      </c>
      <c r="AX574" s="20" t="s">
        <v>7082</v>
      </c>
      <c r="AY574" s="20">
        <v>42</v>
      </c>
      <c r="AZ574" s="20">
        <v>54</v>
      </c>
      <c r="BA574" s="20">
        <v>26.4</v>
      </c>
      <c r="BB574" s="20">
        <v>24</v>
      </c>
      <c r="BC574" s="20">
        <v>42</v>
      </c>
      <c r="BD574" s="20">
        <v>56.25</v>
      </c>
      <c r="BE574" s="20">
        <f t="shared" ref="BE574:BE640" si="112">AY574+AZ574/60+BA574/3600</f>
        <v>42.907333333333334</v>
      </c>
      <c r="BF574" s="20">
        <f t="shared" ref="BF574:BF640" si="113">BB574+BC574/60+BD574/3600</f>
        <v>24.715624999999999</v>
      </c>
      <c r="BG574" s="20" t="s">
        <v>47</v>
      </c>
      <c r="BH574" s="20"/>
      <c r="BI574" s="20">
        <v>3039</v>
      </c>
      <c r="BJ574" s="23">
        <v>44062</v>
      </c>
      <c r="BK574" s="20">
        <v>3039</v>
      </c>
      <c r="BL574" s="23">
        <v>44062</v>
      </c>
      <c r="BM574" s="20"/>
      <c r="BN574" s="20"/>
      <c r="BO574" s="20"/>
      <c r="BP574" s="20"/>
      <c r="BQ574" s="20"/>
      <c r="BR574" s="20"/>
      <c r="BS574" s="24"/>
      <c r="BT574" s="550"/>
      <c r="BU574" s="559"/>
      <c r="BV574" s="559"/>
      <c r="BW574" s="559"/>
      <c r="BX574" s="559"/>
      <c r="BY574" s="559"/>
      <c r="BZ574" s="559"/>
      <c r="CA574" s="559"/>
      <c r="CB574" s="559"/>
      <c r="CC574" s="559"/>
      <c r="CD574" s="559"/>
      <c r="CE574" s="559"/>
      <c r="CF574" s="559"/>
      <c r="CG574" s="559"/>
      <c r="CH574" s="559"/>
      <c r="CI574" s="559"/>
      <c r="CJ574" s="559"/>
      <c r="CK574" s="559"/>
      <c r="CL574" s="559"/>
      <c r="CM574" s="559"/>
      <c r="CN574" s="559"/>
      <c r="CO574" s="559"/>
      <c r="CP574" s="559"/>
      <c r="CQ574" s="559"/>
      <c r="CR574" s="559"/>
      <c r="CS574" s="559"/>
      <c r="CT574" s="559"/>
      <c r="CU574" s="559"/>
      <c r="CV574" s="559"/>
      <c r="CW574" s="559"/>
      <c r="CX574" s="559"/>
      <c r="CY574" s="559"/>
      <c r="CZ574" s="559"/>
      <c r="DA574" s="559"/>
      <c r="DB574" s="559"/>
      <c r="DC574" s="559"/>
      <c r="DD574" s="559"/>
      <c r="DE574" s="559"/>
      <c r="DF574" s="559"/>
      <c r="DG574" s="559"/>
      <c r="DH574" s="559"/>
      <c r="DI574" s="559"/>
      <c r="DJ574" s="559"/>
      <c r="DK574" s="559"/>
      <c r="DL574" s="559"/>
      <c r="DM574" s="559"/>
      <c r="DN574" s="559"/>
      <c r="DO574" s="559"/>
      <c r="DP574" s="559"/>
      <c r="DQ574" s="559"/>
      <c r="DR574" s="559"/>
      <c r="DS574" s="559"/>
      <c r="DT574" s="559"/>
      <c r="DU574" s="559"/>
      <c r="DV574" s="559"/>
      <c r="DW574" s="559"/>
      <c r="DX574" s="559"/>
      <c r="DY574" s="559"/>
      <c r="DZ574" s="559"/>
      <c r="EA574" s="559"/>
      <c r="EB574" s="559"/>
      <c r="EC574" s="559"/>
      <c r="ED574" s="559"/>
      <c r="EE574" s="559"/>
      <c r="EF574" s="559"/>
      <c r="EG574" s="559"/>
      <c r="EH574" s="559"/>
      <c r="EI574" s="559"/>
      <c r="EJ574" s="559"/>
      <c r="EK574" s="559"/>
      <c r="EL574" s="559"/>
      <c r="EM574" s="559"/>
      <c r="EN574" s="559"/>
      <c r="EO574" s="559"/>
      <c r="EP574" s="559"/>
      <c r="EQ574" s="559"/>
      <c r="ER574" s="559"/>
      <c r="ES574" s="559"/>
      <c r="ET574" s="559"/>
      <c r="EU574" s="559"/>
      <c r="EV574" s="559"/>
      <c r="EW574" s="559"/>
      <c r="EX574" s="559"/>
      <c r="EY574" s="559"/>
      <c r="EZ574" s="559"/>
      <c r="FA574" s="559"/>
      <c r="FB574" s="559"/>
      <c r="FC574" s="559"/>
      <c r="FD574" s="559"/>
      <c r="FE574" s="559"/>
      <c r="FF574" s="559"/>
      <c r="FG574" s="559"/>
      <c r="FH574" s="559"/>
      <c r="FI574" s="559"/>
      <c r="FJ574" s="559"/>
      <c r="FK574" s="559"/>
      <c r="FL574" s="559"/>
      <c r="FM574" s="559"/>
      <c r="FN574" s="559"/>
      <c r="FO574" s="559"/>
      <c r="FP574" s="559"/>
      <c r="FQ574" s="559"/>
      <c r="FR574" s="559"/>
      <c r="FS574" s="559"/>
      <c r="FT574" s="559"/>
      <c r="FU574" s="559"/>
      <c r="FV574" s="559"/>
      <c r="FW574" s="559"/>
      <c r="FX574" s="559"/>
      <c r="FY574" s="559"/>
      <c r="FZ574" s="559"/>
      <c r="GA574" s="559"/>
      <c r="GB574" s="559"/>
      <c r="GC574" s="559"/>
      <c r="GD574" s="559"/>
      <c r="GE574" s="559"/>
      <c r="GF574" s="559"/>
      <c r="GG574" s="559"/>
      <c r="GH574" s="559"/>
      <c r="GI574" s="559"/>
      <c r="GJ574" s="559"/>
      <c r="GK574" s="559"/>
      <c r="GL574" s="559"/>
      <c r="GM574" s="559"/>
      <c r="GN574" s="559"/>
      <c r="GO574" s="559"/>
      <c r="GP574" s="559"/>
      <c r="GQ574" s="559"/>
      <c r="GR574" s="559"/>
      <c r="GS574" s="559"/>
      <c r="GT574" s="559"/>
      <c r="GU574" s="559"/>
      <c r="GV574" s="559"/>
      <c r="GW574" s="559"/>
      <c r="GX574" s="559"/>
      <c r="GY574" s="559"/>
      <c r="GZ574" s="559"/>
      <c r="HA574" s="559"/>
      <c r="HB574" s="559"/>
      <c r="HC574" s="559"/>
      <c r="HD574" s="559"/>
      <c r="HE574" s="559"/>
      <c r="HF574" s="559"/>
      <c r="HG574" s="559"/>
      <c r="HH574" s="559"/>
      <c r="HI574" s="559"/>
      <c r="HJ574" s="559"/>
      <c r="HK574" s="559"/>
      <c r="HL574" s="559"/>
      <c r="HM574" s="559"/>
      <c r="HN574" s="559"/>
      <c r="HO574" s="559"/>
      <c r="HP574" s="559"/>
      <c r="HQ574" s="559"/>
      <c r="HR574" s="559"/>
      <c r="HS574" s="559"/>
      <c r="HT574" s="559"/>
      <c r="HU574" s="559"/>
      <c r="HV574" s="559"/>
      <c r="HW574" s="559"/>
      <c r="HX574" s="559"/>
      <c r="HY574" s="559"/>
      <c r="HZ574" s="559"/>
      <c r="IA574" s="559"/>
      <c r="IB574" s="559"/>
      <c r="IC574" s="559"/>
      <c r="ID574" s="559"/>
      <c r="IE574" s="559"/>
      <c r="IF574" s="559"/>
      <c r="IG574" s="559"/>
      <c r="IH574" s="559"/>
      <c r="II574" s="559"/>
      <c r="IJ574" s="559"/>
      <c r="IK574" s="559"/>
      <c r="IL574" s="559"/>
      <c r="IM574" s="559"/>
      <c r="IN574" s="559"/>
      <c r="IO574" s="559"/>
      <c r="IP574" s="559"/>
      <c r="IQ574" s="559"/>
      <c r="IR574" s="559"/>
      <c r="IS574" s="559"/>
      <c r="IT574" s="559"/>
      <c r="IU574" s="559"/>
      <c r="IV574" s="559"/>
      <c r="IW574" s="559"/>
      <c r="IX574" s="559"/>
      <c r="IY574" s="559"/>
      <c r="IZ574" s="559"/>
      <c r="JA574" s="559"/>
      <c r="JB574" s="559"/>
      <c r="JC574" s="559"/>
      <c r="JD574" s="559"/>
      <c r="JE574" s="559"/>
      <c r="JF574" s="559"/>
      <c r="JG574" s="559"/>
      <c r="JH574" s="559"/>
    </row>
    <row r="575" spans="1:268" s="61" customFormat="1" ht="39.75" customHeight="1" x14ac:dyDescent="0.25">
      <c r="A575" s="20"/>
      <c r="B575" s="20" t="s">
        <v>1172</v>
      </c>
      <c r="C575" s="22">
        <v>11130060</v>
      </c>
      <c r="D575" s="23">
        <v>40414</v>
      </c>
      <c r="E575" s="23">
        <v>40414</v>
      </c>
      <c r="F575" s="23">
        <v>47719</v>
      </c>
      <c r="G575" s="23"/>
      <c r="H575" s="20" t="s">
        <v>488</v>
      </c>
      <c r="I575" s="35" t="s">
        <v>589</v>
      </c>
      <c r="J575" s="35" t="s">
        <v>8078</v>
      </c>
      <c r="K575" s="35" t="s">
        <v>73</v>
      </c>
      <c r="L575" s="114" t="s">
        <v>2541</v>
      </c>
      <c r="M575" s="20" t="s">
        <v>119</v>
      </c>
      <c r="N575" s="20" t="s">
        <v>106</v>
      </c>
      <c r="O575" s="20" t="s">
        <v>72</v>
      </c>
      <c r="P575" s="21">
        <v>73198</v>
      </c>
      <c r="Q575" s="20"/>
      <c r="R575" s="20" t="s">
        <v>119</v>
      </c>
      <c r="S575" s="20" t="s">
        <v>106</v>
      </c>
      <c r="T575" s="20" t="s">
        <v>72</v>
      </c>
      <c r="U575" s="20">
        <v>73198</v>
      </c>
      <c r="V575" s="20" t="s">
        <v>9037</v>
      </c>
      <c r="W575" s="20" t="s">
        <v>1173</v>
      </c>
      <c r="X575" s="20"/>
      <c r="Y575" s="20"/>
      <c r="Z575" s="20" t="s">
        <v>467</v>
      </c>
      <c r="AA575" s="20" t="s">
        <v>378</v>
      </c>
      <c r="AB575" s="34"/>
      <c r="AC575" s="20"/>
      <c r="AD575" s="20"/>
      <c r="AE575" s="20"/>
      <c r="AF575" s="20"/>
      <c r="AG575" s="20"/>
      <c r="AH575" s="20"/>
      <c r="AI575" s="20"/>
      <c r="AJ575" s="20"/>
      <c r="AK575" s="20"/>
      <c r="AL575" s="20"/>
      <c r="AM575" s="20"/>
      <c r="AN575" s="20"/>
      <c r="AO575" s="20"/>
      <c r="AP575" s="20"/>
      <c r="AQ575" s="20"/>
      <c r="AR575" s="20"/>
      <c r="AS575" s="20" t="s">
        <v>7079</v>
      </c>
      <c r="AT575" s="20"/>
      <c r="AU575" s="20"/>
      <c r="AV575" s="20"/>
      <c r="AW575" s="20" t="s">
        <v>7080</v>
      </c>
      <c r="AX575" s="20" t="s">
        <v>9038</v>
      </c>
      <c r="AY575" s="20">
        <v>42</v>
      </c>
      <c r="AZ575" s="20">
        <v>54</v>
      </c>
      <c r="BA575" s="20">
        <v>26.88</v>
      </c>
      <c r="BB575" s="20">
        <v>24</v>
      </c>
      <c r="BC575" s="20">
        <v>42</v>
      </c>
      <c r="BD575" s="20">
        <v>56.56</v>
      </c>
      <c r="BE575" s="20">
        <f t="shared" si="112"/>
        <v>42.907466666666664</v>
      </c>
      <c r="BF575" s="20">
        <f t="shared" si="113"/>
        <v>24.715711111111112</v>
      </c>
      <c r="BG575" s="20" t="s">
        <v>47</v>
      </c>
      <c r="BH575" s="20"/>
      <c r="BI575" s="20">
        <v>3039</v>
      </c>
      <c r="BJ575" s="23">
        <v>44062</v>
      </c>
      <c r="BK575" s="20">
        <v>3039</v>
      </c>
      <c r="BL575" s="23">
        <v>44062</v>
      </c>
      <c r="BM575" s="20"/>
      <c r="BN575" s="20"/>
      <c r="BO575" s="20"/>
      <c r="BP575" s="20"/>
      <c r="BQ575" s="20"/>
      <c r="BR575" s="20"/>
      <c r="BS575" s="24"/>
      <c r="BT575" s="550"/>
      <c r="BU575" s="550"/>
      <c r="BV575" s="550"/>
      <c r="BW575" s="550"/>
      <c r="BX575" s="550"/>
      <c r="BY575" s="550"/>
      <c r="BZ575" s="550"/>
      <c r="CA575" s="550"/>
      <c r="CB575" s="550"/>
      <c r="CC575" s="550"/>
      <c r="CD575" s="550"/>
      <c r="CE575" s="550"/>
      <c r="CF575" s="550"/>
      <c r="CG575" s="550"/>
      <c r="CH575" s="550"/>
      <c r="CI575" s="550"/>
      <c r="CJ575" s="550"/>
      <c r="CK575" s="550"/>
      <c r="CL575" s="550"/>
      <c r="CM575" s="550"/>
      <c r="CN575" s="550"/>
      <c r="CO575" s="550"/>
      <c r="CP575" s="550"/>
      <c r="CQ575" s="550"/>
      <c r="CR575" s="550"/>
      <c r="CS575" s="550"/>
      <c r="CT575" s="550"/>
      <c r="CU575" s="550"/>
      <c r="CV575" s="550"/>
      <c r="CW575" s="550"/>
      <c r="CX575" s="550"/>
      <c r="CY575" s="550"/>
      <c r="CZ575" s="550"/>
      <c r="DA575" s="550"/>
      <c r="DB575" s="550"/>
      <c r="DC575" s="550"/>
      <c r="DD575" s="550"/>
      <c r="DE575" s="550"/>
      <c r="DF575" s="550"/>
      <c r="DG575" s="550"/>
      <c r="DH575" s="550"/>
      <c r="DI575" s="550"/>
      <c r="DJ575" s="550"/>
      <c r="DK575" s="550"/>
      <c r="DL575" s="550"/>
      <c r="DM575" s="550"/>
      <c r="DN575" s="550"/>
      <c r="DO575" s="550"/>
      <c r="DP575" s="550"/>
      <c r="DQ575" s="550"/>
      <c r="DR575" s="550"/>
      <c r="DS575" s="550"/>
      <c r="DT575" s="550"/>
      <c r="DU575" s="550"/>
      <c r="DV575" s="550"/>
      <c r="DW575" s="550"/>
      <c r="DX575" s="550"/>
      <c r="DY575" s="550"/>
      <c r="DZ575" s="550"/>
      <c r="EA575" s="550"/>
      <c r="EB575" s="550"/>
      <c r="EC575" s="550"/>
      <c r="ED575" s="550"/>
      <c r="EE575" s="550"/>
      <c r="EF575" s="550"/>
      <c r="EG575" s="550"/>
      <c r="EH575" s="550"/>
      <c r="EI575" s="550"/>
      <c r="EJ575" s="550"/>
      <c r="EK575" s="550"/>
      <c r="EL575" s="550"/>
      <c r="EM575" s="550"/>
      <c r="EN575" s="550"/>
      <c r="EO575" s="550"/>
      <c r="EP575" s="550"/>
      <c r="EQ575" s="550"/>
      <c r="ER575" s="550"/>
      <c r="ES575" s="550"/>
      <c r="ET575" s="550"/>
      <c r="EU575" s="550"/>
      <c r="EV575" s="550"/>
      <c r="EW575" s="550"/>
      <c r="EX575" s="550"/>
      <c r="EY575" s="550"/>
      <c r="EZ575" s="550"/>
      <c r="FA575" s="550"/>
      <c r="FB575" s="550"/>
      <c r="FC575" s="550"/>
      <c r="FD575" s="550"/>
      <c r="FE575" s="550"/>
      <c r="FF575" s="550"/>
      <c r="FG575" s="550"/>
      <c r="FH575" s="550"/>
      <c r="FI575" s="550"/>
      <c r="FJ575" s="550"/>
      <c r="FK575" s="550"/>
      <c r="FL575" s="550"/>
      <c r="FM575" s="550"/>
      <c r="FN575" s="550"/>
      <c r="FO575" s="550"/>
      <c r="FP575" s="550"/>
      <c r="FQ575" s="550"/>
      <c r="FR575" s="550"/>
      <c r="FS575" s="550"/>
      <c r="FT575" s="550"/>
      <c r="FU575" s="550"/>
      <c r="FV575" s="550"/>
      <c r="FW575" s="550"/>
      <c r="FX575" s="550"/>
      <c r="FY575" s="550"/>
      <c r="FZ575" s="550"/>
      <c r="GA575" s="550"/>
      <c r="GB575" s="550"/>
      <c r="GC575" s="550"/>
      <c r="GD575" s="550"/>
      <c r="GE575" s="550"/>
      <c r="GF575" s="550"/>
      <c r="GG575" s="550"/>
      <c r="GH575" s="550"/>
      <c r="GI575" s="550"/>
      <c r="GJ575" s="550"/>
      <c r="GK575" s="550"/>
      <c r="GL575" s="550"/>
      <c r="GM575" s="550"/>
      <c r="GN575" s="550"/>
      <c r="GO575" s="550"/>
      <c r="GP575" s="550"/>
      <c r="GQ575" s="550"/>
      <c r="GR575" s="550"/>
      <c r="GS575" s="550"/>
      <c r="GT575" s="550"/>
      <c r="GU575" s="550"/>
      <c r="GV575" s="550"/>
      <c r="GW575" s="550"/>
      <c r="GX575" s="550"/>
      <c r="GY575" s="550"/>
      <c r="GZ575" s="550"/>
      <c r="HA575" s="550"/>
      <c r="HB575" s="550"/>
      <c r="HC575" s="550"/>
      <c r="HD575" s="550"/>
      <c r="HE575" s="550"/>
      <c r="HF575" s="550"/>
      <c r="HG575" s="550"/>
      <c r="HH575" s="550"/>
      <c r="HI575" s="550"/>
      <c r="HJ575" s="550"/>
      <c r="HK575" s="550"/>
      <c r="HL575" s="550"/>
      <c r="HM575" s="550"/>
      <c r="HN575" s="550"/>
      <c r="HO575" s="550"/>
      <c r="HP575" s="550"/>
      <c r="HQ575" s="550"/>
      <c r="HR575" s="550"/>
      <c r="HS575" s="550"/>
      <c r="HT575" s="550"/>
      <c r="HU575" s="550"/>
      <c r="HV575" s="550"/>
      <c r="HW575" s="550"/>
      <c r="HX575" s="550"/>
      <c r="HY575" s="550"/>
      <c r="HZ575" s="550"/>
      <c r="IA575" s="550"/>
      <c r="IB575" s="550"/>
      <c r="IC575" s="550"/>
      <c r="ID575" s="550"/>
      <c r="IE575" s="550"/>
      <c r="IF575" s="550"/>
      <c r="IG575" s="550"/>
      <c r="IH575" s="550"/>
      <c r="II575" s="550"/>
      <c r="IJ575" s="550"/>
      <c r="IK575" s="550"/>
      <c r="IL575" s="550"/>
      <c r="IM575" s="550"/>
      <c r="IN575" s="550"/>
      <c r="IO575" s="550"/>
      <c r="IP575" s="550"/>
      <c r="IQ575" s="550"/>
      <c r="IR575" s="550"/>
      <c r="IS575" s="550"/>
      <c r="IT575" s="550"/>
      <c r="IU575" s="550"/>
      <c r="IV575" s="550"/>
      <c r="IW575" s="550"/>
      <c r="IX575" s="550"/>
      <c r="IY575" s="550"/>
      <c r="IZ575" s="550"/>
      <c r="JA575" s="550"/>
      <c r="JB575" s="550"/>
      <c r="JC575" s="550"/>
      <c r="JD575" s="550"/>
      <c r="JE575" s="550"/>
      <c r="JF575" s="550"/>
      <c r="JG575" s="550"/>
      <c r="JH575" s="550"/>
    </row>
    <row r="576" spans="1:268" s="8" customFormat="1" ht="39.75" customHeight="1" x14ac:dyDescent="0.25">
      <c r="A576" s="61"/>
      <c r="B576" s="61" t="s">
        <v>2022</v>
      </c>
      <c r="C576" s="89">
        <v>11120027</v>
      </c>
      <c r="D576" s="90">
        <v>40415</v>
      </c>
      <c r="E576" s="90" t="s">
        <v>267</v>
      </c>
      <c r="F576" s="90" t="s">
        <v>2014</v>
      </c>
      <c r="G576" s="90"/>
      <c r="H576" s="61" t="s">
        <v>4566</v>
      </c>
      <c r="I576" s="35" t="s">
        <v>1016</v>
      </c>
      <c r="J576" s="35"/>
      <c r="K576" s="35" t="s">
        <v>95</v>
      </c>
      <c r="L576" s="153"/>
      <c r="M576" s="61" t="s">
        <v>1210</v>
      </c>
      <c r="N576" s="61" t="s">
        <v>166</v>
      </c>
      <c r="O576" s="61" t="s">
        <v>92</v>
      </c>
      <c r="P576" s="127" t="s">
        <v>1059</v>
      </c>
      <c r="Q576" s="61" t="s">
        <v>4106</v>
      </c>
      <c r="R576" s="61" t="s">
        <v>1210</v>
      </c>
      <c r="S576" s="61" t="s">
        <v>166</v>
      </c>
      <c r="T576" s="61" t="s">
        <v>92</v>
      </c>
      <c r="U576" s="127" t="s">
        <v>1059</v>
      </c>
      <c r="V576" s="61" t="s">
        <v>2023</v>
      </c>
      <c r="W576" s="61" t="s">
        <v>2024</v>
      </c>
      <c r="X576" s="61"/>
      <c r="Y576" s="61"/>
      <c r="Z576" s="61" t="s">
        <v>467</v>
      </c>
      <c r="AA576" s="61" t="s">
        <v>2025</v>
      </c>
      <c r="AB576" s="517">
        <v>0.02</v>
      </c>
      <c r="AC576" s="445">
        <v>5.9</v>
      </c>
      <c r="AD576" s="61">
        <v>2130</v>
      </c>
      <c r="AE576" s="61"/>
      <c r="AF576" s="61"/>
      <c r="AG576" s="61"/>
      <c r="AH576" s="61"/>
      <c r="AI576" s="61"/>
      <c r="AJ576" s="61">
        <v>2130</v>
      </c>
      <c r="AK576" s="61"/>
      <c r="AL576" s="61"/>
      <c r="AM576" s="61"/>
      <c r="AN576" s="61"/>
      <c r="AO576" s="61">
        <v>2</v>
      </c>
      <c r="AP576" s="61">
        <v>0.8</v>
      </c>
      <c r="AQ576" s="61"/>
      <c r="AR576" s="61"/>
      <c r="AS576" s="61"/>
      <c r="AT576" s="61"/>
      <c r="AU576" s="61"/>
      <c r="AV576" s="61"/>
      <c r="AW576" s="61" t="s">
        <v>6782</v>
      </c>
      <c r="AX576" s="61" t="s">
        <v>6783</v>
      </c>
      <c r="AY576" s="61">
        <v>43</v>
      </c>
      <c r="AZ576" s="61">
        <v>10</v>
      </c>
      <c r="BA576" s="61">
        <v>46.8</v>
      </c>
      <c r="BB576" s="61">
        <v>23</v>
      </c>
      <c r="BC576" s="61">
        <v>12</v>
      </c>
      <c r="BD576" s="61">
        <v>17</v>
      </c>
      <c r="BE576" s="61">
        <f t="shared" si="112"/>
        <v>43.179666666666662</v>
      </c>
      <c r="BF576" s="61">
        <f t="shared" si="113"/>
        <v>23.204722222222223</v>
      </c>
      <c r="BG576" s="108" t="s">
        <v>38</v>
      </c>
      <c r="BH576" s="61"/>
      <c r="BI576" s="61"/>
      <c r="BJ576" s="90"/>
      <c r="BK576" s="61"/>
      <c r="BL576" s="90"/>
      <c r="BM576" s="61"/>
      <c r="BN576" s="61"/>
      <c r="BO576" s="61"/>
      <c r="BP576" s="61"/>
      <c r="BQ576" s="61"/>
      <c r="BR576" s="61"/>
      <c r="BS576" s="108" t="s">
        <v>2026</v>
      </c>
      <c r="BT576" s="550"/>
      <c r="BU576" s="550"/>
      <c r="BV576" s="550"/>
      <c r="BW576" s="550"/>
      <c r="BX576" s="550"/>
      <c r="BY576" s="550"/>
      <c r="BZ576" s="550"/>
      <c r="CA576" s="550"/>
      <c r="CB576" s="550"/>
      <c r="CC576" s="550"/>
      <c r="CD576" s="550"/>
      <c r="CE576" s="550"/>
      <c r="CF576" s="550"/>
      <c r="CG576" s="550"/>
      <c r="CH576" s="550"/>
      <c r="CI576" s="550"/>
      <c r="CJ576" s="550"/>
      <c r="CK576" s="550"/>
      <c r="CL576" s="550"/>
      <c r="CM576" s="550"/>
      <c r="CN576" s="550"/>
      <c r="CO576" s="550"/>
      <c r="CP576" s="550"/>
      <c r="CQ576" s="550"/>
      <c r="CR576" s="550"/>
      <c r="CS576" s="550"/>
      <c r="CT576" s="550"/>
      <c r="CU576" s="550"/>
      <c r="CV576" s="550"/>
      <c r="CW576" s="550"/>
      <c r="CX576" s="550"/>
      <c r="CY576" s="550"/>
      <c r="CZ576" s="550"/>
      <c r="DA576" s="550"/>
      <c r="DB576" s="550"/>
      <c r="DC576" s="550"/>
      <c r="DD576" s="550"/>
      <c r="DE576" s="550"/>
      <c r="DF576" s="550"/>
      <c r="DG576" s="550"/>
      <c r="DH576" s="550"/>
      <c r="DI576" s="550"/>
      <c r="DJ576" s="550"/>
      <c r="DK576" s="550"/>
      <c r="DL576" s="550"/>
      <c r="DM576" s="550"/>
      <c r="DN576" s="550"/>
      <c r="DO576" s="550"/>
      <c r="DP576" s="550"/>
      <c r="DQ576" s="550"/>
      <c r="DR576" s="550"/>
      <c r="DS576" s="550"/>
      <c r="DT576" s="550"/>
      <c r="DU576" s="550"/>
      <c r="DV576" s="550"/>
      <c r="DW576" s="550"/>
      <c r="DX576" s="550"/>
      <c r="DY576" s="550"/>
      <c r="DZ576" s="550"/>
      <c r="EA576" s="550"/>
      <c r="EB576" s="550"/>
      <c r="EC576" s="550"/>
      <c r="ED576" s="550"/>
      <c r="EE576" s="550"/>
      <c r="EF576" s="550"/>
      <c r="EG576" s="550"/>
      <c r="EH576" s="550"/>
      <c r="EI576" s="550"/>
      <c r="EJ576" s="550"/>
      <c r="EK576" s="550"/>
      <c r="EL576" s="550"/>
      <c r="EM576" s="550"/>
      <c r="EN576" s="550"/>
      <c r="EO576" s="550"/>
      <c r="EP576" s="550"/>
      <c r="EQ576" s="550"/>
      <c r="ER576" s="550"/>
      <c r="ES576" s="550"/>
      <c r="ET576" s="550"/>
      <c r="EU576" s="550"/>
      <c r="EV576" s="550"/>
      <c r="EW576" s="550"/>
      <c r="EX576" s="550"/>
      <c r="EY576" s="550"/>
      <c r="EZ576" s="550"/>
      <c r="FA576" s="550"/>
      <c r="FB576" s="550"/>
      <c r="FC576" s="550"/>
      <c r="FD576" s="550"/>
      <c r="FE576" s="550"/>
      <c r="FF576" s="550"/>
      <c r="FG576" s="550"/>
      <c r="FH576" s="550"/>
      <c r="FI576" s="550"/>
      <c r="FJ576" s="550"/>
      <c r="FK576" s="550"/>
      <c r="FL576" s="550"/>
      <c r="FM576" s="550"/>
      <c r="FN576" s="550"/>
      <c r="FO576" s="550"/>
      <c r="FP576" s="550"/>
      <c r="FQ576" s="550"/>
      <c r="FR576" s="550"/>
      <c r="FS576" s="550"/>
      <c r="FT576" s="550"/>
      <c r="FU576" s="550"/>
      <c r="FV576" s="550"/>
      <c r="FW576" s="550"/>
      <c r="FX576" s="550"/>
      <c r="FY576" s="550"/>
      <c r="FZ576" s="550"/>
      <c r="GA576" s="550"/>
      <c r="GB576" s="550"/>
      <c r="GC576" s="550"/>
      <c r="GD576" s="550"/>
      <c r="GE576" s="550"/>
      <c r="GF576" s="550"/>
      <c r="GG576" s="550"/>
      <c r="GH576" s="550"/>
      <c r="GI576" s="550"/>
      <c r="GJ576" s="550"/>
      <c r="GK576" s="550"/>
      <c r="GL576" s="550"/>
      <c r="GM576" s="550"/>
      <c r="GN576" s="550"/>
      <c r="GO576" s="550"/>
      <c r="GP576" s="550"/>
      <c r="GQ576" s="550"/>
      <c r="GR576" s="550"/>
      <c r="GS576" s="550"/>
      <c r="GT576" s="550"/>
      <c r="GU576" s="550"/>
      <c r="GV576" s="550"/>
      <c r="GW576" s="550"/>
      <c r="GX576" s="550"/>
      <c r="GY576" s="550"/>
      <c r="GZ576" s="550"/>
      <c r="HA576" s="550"/>
      <c r="HB576" s="550"/>
      <c r="HC576" s="550"/>
      <c r="HD576" s="550"/>
      <c r="HE576" s="550"/>
      <c r="HF576" s="550"/>
      <c r="HG576" s="550"/>
      <c r="HH576" s="550"/>
      <c r="HI576" s="550"/>
      <c r="HJ576" s="550"/>
      <c r="HK576" s="550"/>
      <c r="HL576" s="550"/>
      <c r="HM576" s="550"/>
      <c r="HN576" s="550"/>
      <c r="HO576" s="550"/>
      <c r="HP576" s="550"/>
      <c r="HQ576" s="550"/>
      <c r="HR576" s="550"/>
      <c r="HS576" s="550"/>
      <c r="HT576" s="550"/>
      <c r="HU576" s="550"/>
      <c r="HV576" s="550"/>
      <c r="HW576" s="550"/>
      <c r="HX576" s="550"/>
      <c r="HY576" s="550"/>
      <c r="HZ576" s="550"/>
      <c r="IA576" s="550"/>
      <c r="IB576" s="550"/>
      <c r="IC576" s="550"/>
      <c r="ID576" s="550"/>
      <c r="IE576" s="550"/>
      <c r="IF576" s="550"/>
      <c r="IG576" s="550"/>
      <c r="IH576" s="550"/>
      <c r="II576" s="550"/>
      <c r="IJ576" s="550"/>
      <c r="IK576" s="550"/>
      <c r="IL576" s="550"/>
      <c r="IM576" s="550"/>
      <c r="IN576" s="550"/>
      <c r="IO576" s="550"/>
      <c r="IP576" s="550"/>
      <c r="IQ576" s="550"/>
      <c r="IR576" s="550"/>
      <c r="IS576" s="550"/>
      <c r="IT576" s="550"/>
      <c r="IU576" s="550"/>
      <c r="IV576" s="550"/>
      <c r="IW576" s="550"/>
      <c r="IX576" s="550"/>
      <c r="IY576" s="550"/>
      <c r="IZ576" s="550"/>
      <c r="JA576" s="550"/>
      <c r="JB576" s="550"/>
      <c r="JC576" s="550"/>
      <c r="JD576" s="550"/>
      <c r="JE576" s="550"/>
      <c r="JF576" s="550"/>
      <c r="JG576" s="550"/>
      <c r="JH576" s="550"/>
    </row>
    <row r="577" spans="1:268" s="8" customFormat="1" ht="47.25" customHeight="1" x14ac:dyDescent="0.25">
      <c r="A577" s="42"/>
      <c r="B577" s="42" t="s">
        <v>2027</v>
      </c>
      <c r="C577" s="66">
        <v>11130062</v>
      </c>
      <c r="D577" s="50">
        <v>40415</v>
      </c>
      <c r="E577" s="50">
        <v>40421</v>
      </c>
      <c r="F577" s="50">
        <v>47726</v>
      </c>
      <c r="G577" s="50"/>
      <c r="H577" s="42" t="s">
        <v>824</v>
      </c>
      <c r="I577" s="326" t="s">
        <v>1015</v>
      </c>
      <c r="J577" s="326" t="s">
        <v>9044</v>
      </c>
      <c r="K577" s="326" t="s">
        <v>55</v>
      </c>
      <c r="L577" s="125" t="s">
        <v>1499</v>
      </c>
      <c r="M577" s="42" t="s">
        <v>52</v>
      </c>
      <c r="N577" s="42" t="s">
        <v>61</v>
      </c>
      <c r="O577" s="42" t="s">
        <v>52</v>
      </c>
      <c r="P577" s="65" t="s">
        <v>9045</v>
      </c>
      <c r="Q577" s="42" t="s">
        <v>2722</v>
      </c>
      <c r="R577" s="42" t="s">
        <v>52</v>
      </c>
      <c r="S577" s="42" t="s">
        <v>61</v>
      </c>
      <c r="T577" s="42" t="s">
        <v>52</v>
      </c>
      <c r="U577" s="42">
        <v>68134</v>
      </c>
      <c r="V577" s="42" t="s">
        <v>2722</v>
      </c>
      <c r="W577" s="42" t="s">
        <v>9046</v>
      </c>
      <c r="X577" s="42"/>
      <c r="Y577" s="42"/>
      <c r="Z577" s="42" t="s">
        <v>467</v>
      </c>
      <c r="AA577" s="42" t="s">
        <v>378</v>
      </c>
      <c r="AB577" s="41">
        <v>0.3</v>
      </c>
      <c r="AC577" s="42">
        <v>5.5</v>
      </c>
      <c r="AD577" s="42">
        <v>32076</v>
      </c>
      <c r="AE577" s="42"/>
      <c r="AF577" s="42"/>
      <c r="AG577" s="42">
        <v>32076</v>
      </c>
      <c r="AH577" s="42"/>
      <c r="AI577" s="42"/>
      <c r="AJ577" s="42"/>
      <c r="AK577" s="42"/>
      <c r="AL577" s="42"/>
      <c r="AM577" s="42"/>
      <c r="AN577" s="42"/>
      <c r="AO577" s="42">
        <v>30</v>
      </c>
      <c r="AP577" s="42" t="s">
        <v>38</v>
      </c>
      <c r="AQ577" s="42" t="s">
        <v>38</v>
      </c>
      <c r="AR577" s="42" t="s">
        <v>38</v>
      </c>
      <c r="AS577" s="42" t="s">
        <v>1376</v>
      </c>
      <c r="AT577" s="42"/>
      <c r="AU577" s="42"/>
      <c r="AV577" s="42"/>
      <c r="AW577" s="42" t="s">
        <v>6876</v>
      </c>
      <c r="AX577" s="42" t="s">
        <v>6896</v>
      </c>
      <c r="AY577" s="42">
        <v>42</v>
      </c>
      <c r="AZ577" s="42">
        <v>37</v>
      </c>
      <c r="BA577" s="42">
        <v>55.19</v>
      </c>
      <c r="BB577" s="42">
        <v>23</v>
      </c>
      <c r="BC577" s="42">
        <v>11</v>
      </c>
      <c r="BD577" s="42">
        <v>33.4</v>
      </c>
      <c r="BE577" s="42">
        <f t="shared" si="112"/>
        <v>42.631997222222225</v>
      </c>
      <c r="BF577" s="42">
        <f t="shared" si="113"/>
        <v>23.192611111111113</v>
      </c>
      <c r="BG577" s="42" t="s">
        <v>47</v>
      </c>
      <c r="BH577" s="42" t="s">
        <v>4885</v>
      </c>
      <c r="BI577" s="42">
        <v>3050</v>
      </c>
      <c r="BJ577" s="50">
        <v>44076</v>
      </c>
      <c r="BK577" s="42">
        <v>3050</v>
      </c>
      <c r="BL577" s="50">
        <v>44076</v>
      </c>
      <c r="BM577" s="42"/>
      <c r="BN577" s="42"/>
      <c r="BO577" s="42"/>
      <c r="BP577" s="42"/>
      <c r="BQ577" s="42"/>
      <c r="BR577" s="42"/>
      <c r="BS577" s="116"/>
      <c r="BT577" s="550"/>
      <c r="BU577" s="550"/>
      <c r="BV577" s="550"/>
      <c r="BW577" s="550"/>
      <c r="BX577" s="550"/>
      <c r="BY577" s="550"/>
      <c r="BZ577" s="550"/>
      <c r="CA577" s="550"/>
      <c r="CB577" s="550"/>
      <c r="CC577" s="550"/>
      <c r="CD577" s="550"/>
      <c r="CE577" s="550"/>
      <c r="CF577" s="550"/>
      <c r="CG577" s="550"/>
      <c r="CH577" s="550"/>
      <c r="CI577" s="550"/>
      <c r="CJ577" s="550"/>
      <c r="CK577" s="550"/>
      <c r="CL577" s="550"/>
      <c r="CM577" s="550"/>
      <c r="CN577" s="550"/>
      <c r="CO577" s="550"/>
      <c r="CP577" s="550"/>
      <c r="CQ577" s="550"/>
      <c r="CR577" s="550"/>
      <c r="CS577" s="550"/>
      <c r="CT577" s="550"/>
      <c r="CU577" s="550"/>
      <c r="CV577" s="550"/>
      <c r="CW577" s="550"/>
      <c r="CX577" s="550"/>
      <c r="CY577" s="550"/>
      <c r="CZ577" s="550"/>
      <c r="DA577" s="550"/>
      <c r="DB577" s="550"/>
      <c r="DC577" s="550"/>
      <c r="DD577" s="550"/>
      <c r="DE577" s="550"/>
      <c r="DF577" s="550"/>
      <c r="DG577" s="550"/>
      <c r="DH577" s="550"/>
      <c r="DI577" s="550"/>
      <c r="DJ577" s="550"/>
      <c r="DK577" s="550"/>
      <c r="DL577" s="550"/>
      <c r="DM577" s="550"/>
      <c r="DN577" s="550"/>
      <c r="DO577" s="550"/>
      <c r="DP577" s="550"/>
      <c r="DQ577" s="550"/>
      <c r="DR577" s="550"/>
      <c r="DS577" s="550"/>
      <c r="DT577" s="550"/>
      <c r="DU577" s="550"/>
      <c r="DV577" s="550"/>
      <c r="DW577" s="550"/>
      <c r="DX577" s="550"/>
      <c r="DY577" s="550"/>
      <c r="DZ577" s="550"/>
      <c r="EA577" s="550"/>
      <c r="EB577" s="550"/>
      <c r="EC577" s="550"/>
      <c r="ED577" s="550"/>
      <c r="EE577" s="550"/>
      <c r="EF577" s="550"/>
      <c r="EG577" s="550"/>
      <c r="EH577" s="550"/>
      <c r="EI577" s="550"/>
      <c r="EJ577" s="550"/>
      <c r="EK577" s="550"/>
      <c r="EL577" s="550"/>
      <c r="EM577" s="550"/>
      <c r="EN577" s="550"/>
      <c r="EO577" s="550"/>
      <c r="EP577" s="550"/>
      <c r="EQ577" s="550"/>
      <c r="ER577" s="550"/>
      <c r="ES577" s="550"/>
      <c r="ET577" s="550"/>
      <c r="EU577" s="550"/>
      <c r="EV577" s="550"/>
      <c r="EW577" s="550"/>
      <c r="EX577" s="550"/>
      <c r="EY577" s="550"/>
      <c r="EZ577" s="550"/>
      <c r="FA577" s="550"/>
      <c r="FB577" s="550"/>
      <c r="FC577" s="550"/>
      <c r="FD577" s="550"/>
      <c r="FE577" s="550"/>
      <c r="FF577" s="550"/>
      <c r="FG577" s="550"/>
      <c r="FH577" s="550"/>
      <c r="FI577" s="550"/>
      <c r="FJ577" s="550"/>
      <c r="FK577" s="550"/>
      <c r="FL577" s="550"/>
      <c r="FM577" s="550"/>
      <c r="FN577" s="550"/>
      <c r="FO577" s="550"/>
      <c r="FP577" s="550"/>
      <c r="FQ577" s="550"/>
      <c r="FR577" s="550"/>
      <c r="FS577" s="550"/>
      <c r="FT577" s="550"/>
      <c r="FU577" s="550"/>
      <c r="FV577" s="550"/>
      <c r="FW577" s="550"/>
      <c r="FX577" s="550"/>
      <c r="FY577" s="550"/>
      <c r="FZ577" s="550"/>
      <c r="GA577" s="550"/>
      <c r="GB577" s="550"/>
      <c r="GC577" s="550"/>
      <c r="GD577" s="550"/>
      <c r="GE577" s="550"/>
      <c r="GF577" s="550"/>
      <c r="GG577" s="550"/>
      <c r="GH577" s="550"/>
      <c r="GI577" s="550"/>
      <c r="GJ577" s="550"/>
      <c r="GK577" s="550"/>
      <c r="GL577" s="550"/>
      <c r="GM577" s="550"/>
      <c r="GN577" s="550"/>
      <c r="GO577" s="550"/>
      <c r="GP577" s="550"/>
      <c r="GQ577" s="550"/>
      <c r="GR577" s="550"/>
      <c r="GS577" s="550"/>
      <c r="GT577" s="550"/>
      <c r="GU577" s="550"/>
      <c r="GV577" s="550"/>
      <c r="GW577" s="550"/>
      <c r="GX577" s="550"/>
      <c r="GY577" s="550"/>
      <c r="GZ577" s="550"/>
      <c r="HA577" s="550"/>
      <c r="HB577" s="550"/>
      <c r="HC577" s="550"/>
      <c r="HD577" s="550"/>
      <c r="HE577" s="550"/>
      <c r="HF577" s="550"/>
      <c r="HG577" s="550"/>
      <c r="HH577" s="550"/>
      <c r="HI577" s="550"/>
      <c r="HJ577" s="550"/>
      <c r="HK577" s="550"/>
      <c r="HL577" s="550"/>
      <c r="HM577" s="550"/>
      <c r="HN577" s="550"/>
      <c r="HO577" s="550"/>
      <c r="HP577" s="550"/>
      <c r="HQ577" s="550"/>
      <c r="HR577" s="550"/>
      <c r="HS577" s="550"/>
      <c r="HT577" s="550"/>
      <c r="HU577" s="550"/>
      <c r="HV577" s="550"/>
      <c r="HW577" s="550"/>
      <c r="HX577" s="550"/>
      <c r="HY577" s="550"/>
      <c r="HZ577" s="550"/>
      <c r="IA577" s="550"/>
      <c r="IB577" s="550"/>
      <c r="IC577" s="550"/>
      <c r="ID577" s="550"/>
      <c r="IE577" s="550"/>
      <c r="IF577" s="550"/>
      <c r="IG577" s="550"/>
      <c r="IH577" s="550"/>
      <c r="II577" s="550"/>
      <c r="IJ577" s="550"/>
      <c r="IK577" s="550"/>
      <c r="IL577" s="550"/>
      <c r="IM577" s="550"/>
      <c r="IN577" s="550"/>
      <c r="IO577" s="550"/>
      <c r="IP577" s="550"/>
      <c r="IQ577" s="550"/>
      <c r="IR577" s="550"/>
      <c r="IS577" s="550"/>
      <c r="IT577" s="550"/>
      <c r="IU577" s="550"/>
      <c r="IV577" s="550"/>
      <c r="IW577" s="550"/>
      <c r="IX577" s="550"/>
      <c r="IY577" s="550"/>
      <c r="IZ577" s="550"/>
      <c r="JA577" s="550"/>
      <c r="JB577" s="550"/>
      <c r="JC577" s="550"/>
      <c r="JD577" s="550"/>
      <c r="JE577" s="550"/>
      <c r="JF577" s="550"/>
      <c r="JG577" s="550"/>
      <c r="JH577" s="550"/>
    </row>
    <row r="578" spans="1:268" s="8" customFormat="1" ht="39.75" customHeight="1" x14ac:dyDescent="0.25">
      <c r="A578" s="83" t="s">
        <v>3387</v>
      </c>
      <c r="B578" s="83" t="s">
        <v>2028</v>
      </c>
      <c r="C578" s="83">
        <v>11140093</v>
      </c>
      <c r="D578" s="96">
        <v>40415</v>
      </c>
      <c r="E578" s="83" t="s">
        <v>267</v>
      </c>
      <c r="F578" s="96">
        <v>41930</v>
      </c>
      <c r="G578" s="96">
        <v>40908</v>
      </c>
      <c r="H578" s="83" t="s">
        <v>490</v>
      </c>
      <c r="I578" s="145" t="s">
        <v>881</v>
      </c>
      <c r="J578" s="145"/>
      <c r="K578" s="145" t="s">
        <v>55</v>
      </c>
      <c r="L578" s="115" t="s">
        <v>2029</v>
      </c>
      <c r="M578" s="83" t="s">
        <v>708</v>
      </c>
      <c r="N578" s="83" t="s">
        <v>256</v>
      </c>
      <c r="O578" s="83" t="s">
        <v>189</v>
      </c>
      <c r="P578" s="94">
        <v>30510</v>
      </c>
      <c r="Q578" s="83"/>
      <c r="R578" s="83" t="s">
        <v>4643</v>
      </c>
      <c r="S578" s="83" t="s">
        <v>256</v>
      </c>
      <c r="T578" s="83" t="s">
        <v>189</v>
      </c>
      <c r="U578" s="83">
        <v>30510</v>
      </c>
      <c r="V578" s="83" t="s">
        <v>2939</v>
      </c>
      <c r="W578" s="83" t="s">
        <v>2940</v>
      </c>
      <c r="X578" s="83">
        <v>3484</v>
      </c>
      <c r="Y578" s="83">
        <v>7.1</v>
      </c>
      <c r="Z578" s="83" t="s">
        <v>467</v>
      </c>
      <c r="AA578" s="83" t="s">
        <v>540</v>
      </c>
      <c r="AB578" s="47">
        <v>39.67</v>
      </c>
      <c r="AC578" s="83" t="s">
        <v>8269</v>
      </c>
      <c r="AD578" s="83">
        <v>928200000</v>
      </c>
      <c r="AE578" s="83"/>
      <c r="AF578" s="83">
        <v>928200000</v>
      </c>
      <c r="AG578" s="83"/>
      <c r="AH578" s="83"/>
      <c r="AI578" s="83"/>
      <c r="AJ578" s="83"/>
      <c r="AK578" s="83"/>
      <c r="AL578" s="83"/>
      <c r="AM578" s="83"/>
      <c r="AN578" s="83"/>
      <c r="AO578" s="83" t="s">
        <v>8247</v>
      </c>
      <c r="AP578" s="83"/>
      <c r="AQ578" s="83"/>
      <c r="AR578" s="83"/>
      <c r="AS578" s="83" t="s">
        <v>2030</v>
      </c>
      <c r="AT578" s="83"/>
      <c r="AU578" s="83"/>
      <c r="AV578" s="83"/>
      <c r="AW578" s="83" t="s">
        <v>6784</v>
      </c>
      <c r="AX578" s="83" t="s">
        <v>6785</v>
      </c>
      <c r="AY578" s="83">
        <v>43</v>
      </c>
      <c r="AZ578" s="83">
        <v>5</v>
      </c>
      <c r="BA578" s="83">
        <v>12.1</v>
      </c>
      <c r="BB578" s="83">
        <v>23</v>
      </c>
      <c r="BC578" s="83">
        <v>36</v>
      </c>
      <c r="BD578" s="83">
        <v>4.2</v>
      </c>
      <c r="BE578" s="83">
        <f t="shared" si="112"/>
        <v>43.086694444444447</v>
      </c>
      <c r="BF578" s="83">
        <f t="shared" si="113"/>
        <v>23.601166666666668</v>
      </c>
      <c r="BG578" s="83" t="s">
        <v>47</v>
      </c>
      <c r="BH578" s="83" t="s">
        <v>4886</v>
      </c>
      <c r="BI578" s="83"/>
      <c r="BJ578" s="96"/>
      <c r="BK578" s="83"/>
      <c r="BL578" s="96"/>
      <c r="BM578" s="83"/>
      <c r="BN578" s="83"/>
      <c r="BO578" s="83"/>
      <c r="BP578" s="83"/>
      <c r="BQ578" s="83"/>
      <c r="BR578" s="83"/>
      <c r="BS578" s="110" t="s">
        <v>3642</v>
      </c>
      <c r="BT578" s="550"/>
      <c r="BU578" s="550"/>
      <c r="BV578" s="550"/>
      <c r="BW578" s="550"/>
      <c r="BX578" s="550"/>
      <c r="BY578" s="550"/>
      <c r="BZ578" s="550"/>
      <c r="CA578" s="550"/>
      <c r="CB578" s="550"/>
      <c r="CC578" s="550"/>
      <c r="CD578" s="550"/>
      <c r="CE578" s="550"/>
      <c r="CF578" s="550"/>
      <c r="CG578" s="550"/>
      <c r="CH578" s="550"/>
      <c r="CI578" s="550"/>
      <c r="CJ578" s="550"/>
      <c r="CK578" s="550"/>
      <c r="CL578" s="550"/>
      <c r="CM578" s="550"/>
      <c r="CN578" s="550"/>
      <c r="CO578" s="550"/>
      <c r="CP578" s="550"/>
      <c r="CQ578" s="550"/>
      <c r="CR578" s="550"/>
      <c r="CS578" s="550"/>
      <c r="CT578" s="550"/>
      <c r="CU578" s="550"/>
      <c r="CV578" s="550"/>
      <c r="CW578" s="550"/>
      <c r="CX578" s="550"/>
      <c r="CY578" s="550"/>
      <c r="CZ578" s="550"/>
      <c r="DA578" s="550"/>
      <c r="DB578" s="550"/>
      <c r="DC578" s="550"/>
      <c r="DD578" s="550"/>
      <c r="DE578" s="550"/>
      <c r="DF578" s="550"/>
      <c r="DG578" s="550"/>
      <c r="DH578" s="550"/>
      <c r="DI578" s="550"/>
      <c r="DJ578" s="550"/>
      <c r="DK578" s="550"/>
      <c r="DL578" s="550"/>
      <c r="DM578" s="550"/>
      <c r="DN578" s="550"/>
      <c r="DO578" s="550"/>
      <c r="DP578" s="550"/>
      <c r="DQ578" s="550"/>
      <c r="DR578" s="550"/>
      <c r="DS578" s="550"/>
      <c r="DT578" s="550"/>
      <c r="DU578" s="550"/>
      <c r="DV578" s="550"/>
      <c r="DW578" s="550"/>
      <c r="DX578" s="550"/>
      <c r="DY578" s="550"/>
      <c r="DZ578" s="550"/>
      <c r="EA578" s="550"/>
      <c r="EB578" s="550"/>
      <c r="EC578" s="550"/>
      <c r="ED578" s="550"/>
      <c r="EE578" s="550"/>
      <c r="EF578" s="550"/>
      <c r="EG578" s="550"/>
      <c r="EH578" s="550"/>
      <c r="EI578" s="550"/>
      <c r="EJ578" s="550"/>
      <c r="EK578" s="550"/>
      <c r="EL578" s="550"/>
      <c r="EM578" s="550"/>
      <c r="EN578" s="550"/>
      <c r="EO578" s="550"/>
      <c r="EP578" s="550"/>
      <c r="EQ578" s="550"/>
      <c r="ER578" s="550"/>
      <c r="ES578" s="550"/>
      <c r="ET578" s="550"/>
      <c r="EU578" s="550"/>
      <c r="EV578" s="550"/>
      <c r="EW578" s="550"/>
      <c r="EX578" s="550"/>
      <c r="EY578" s="550"/>
      <c r="EZ578" s="550"/>
      <c r="FA578" s="550"/>
      <c r="FB578" s="550"/>
      <c r="FC578" s="550"/>
      <c r="FD578" s="550"/>
      <c r="FE578" s="550"/>
      <c r="FF578" s="550"/>
      <c r="FG578" s="550"/>
      <c r="FH578" s="550"/>
      <c r="FI578" s="550"/>
      <c r="FJ578" s="550"/>
      <c r="FK578" s="550"/>
      <c r="FL578" s="550"/>
      <c r="FM578" s="550"/>
      <c r="FN578" s="550"/>
      <c r="FO578" s="550"/>
      <c r="FP578" s="550"/>
      <c r="FQ578" s="550"/>
      <c r="FR578" s="550"/>
      <c r="FS578" s="550"/>
      <c r="FT578" s="550"/>
      <c r="FU578" s="550"/>
      <c r="FV578" s="550"/>
      <c r="FW578" s="550"/>
      <c r="FX578" s="550"/>
      <c r="FY578" s="550"/>
      <c r="FZ578" s="550"/>
      <c r="GA578" s="550"/>
      <c r="GB578" s="550"/>
      <c r="GC578" s="550"/>
      <c r="GD578" s="550"/>
      <c r="GE578" s="550"/>
      <c r="GF578" s="550"/>
      <c r="GG578" s="550"/>
      <c r="GH578" s="550"/>
      <c r="GI578" s="550"/>
      <c r="GJ578" s="550"/>
      <c r="GK578" s="550"/>
      <c r="GL578" s="550"/>
      <c r="GM578" s="550"/>
      <c r="GN578" s="550"/>
      <c r="GO578" s="550"/>
      <c r="GP578" s="550"/>
      <c r="GQ578" s="550"/>
      <c r="GR578" s="550"/>
      <c r="GS578" s="550"/>
      <c r="GT578" s="550"/>
      <c r="GU578" s="550"/>
      <c r="GV578" s="550"/>
      <c r="GW578" s="550"/>
      <c r="GX578" s="550"/>
      <c r="GY578" s="550"/>
      <c r="GZ578" s="550"/>
      <c r="HA578" s="550"/>
      <c r="HB578" s="550"/>
      <c r="HC578" s="550"/>
      <c r="HD578" s="550"/>
      <c r="HE578" s="550"/>
      <c r="HF578" s="550"/>
      <c r="HG578" s="550"/>
      <c r="HH578" s="550"/>
      <c r="HI578" s="550"/>
      <c r="HJ578" s="550"/>
      <c r="HK578" s="550"/>
      <c r="HL578" s="550"/>
      <c r="HM578" s="550"/>
      <c r="HN578" s="550"/>
      <c r="HO578" s="550"/>
      <c r="HP578" s="550"/>
      <c r="HQ578" s="550"/>
      <c r="HR578" s="550"/>
      <c r="HS578" s="550"/>
      <c r="HT578" s="550"/>
      <c r="HU578" s="550"/>
      <c r="HV578" s="550"/>
      <c r="HW578" s="550"/>
      <c r="HX578" s="550"/>
      <c r="HY578" s="550"/>
      <c r="HZ578" s="550"/>
      <c r="IA578" s="550"/>
      <c r="IB578" s="550"/>
      <c r="IC578" s="550"/>
      <c r="ID578" s="550"/>
      <c r="IE578" s="550"/>
      <c r="IF578" s="550"/>
      <c r="IG578" s="550"/>
      <c r="IH578" s="550"/>
      <c r="II578" s="550"/>
      <c r="IJ578" s="550"/>
      <c r="IK578" s="550"/>
      <c r="IL578" s="550"/>
      <c r="IM578" s="550"/>
      <c r="IN578" s="550"/>
      <c r="IO578" s="550"/>
      <c r="IP578" s="550"/>
      <c r="IQ578" s="550"/>
      <c r="IR578" s="550"/>
      <c r="IS578" s="550"/>
      <c r="IT578" s="550"/>
      <c r="IU578" s="550"/>
      <c r="IV578" s="550"/>
      <c r="IW578" s="550"/>
      <c r="IX578" s="550"/>
      <c r="IY578" s="550"/>
      <c r="IZ578" s="550"/>
      <c r="JA578" s="550"/>
      <c r="JB578" s="550"/>
      <c r="JC578" s="550"/>
      <c r="JD578" s="550"/>
      <c r="JE578" s="550"/>
      <c r="JF578" s="550"/>
      <c r="JG578" s="550"/>
      <c r="JH578" s="550"/>
    </row>
    <row r="579" spans="1:268" s="8" customFormat="1" ht="39.75" customHeight="1" x14ac:dyDescent="0.25">
      <c r="A579" s="99"/>
      <c r="B579" s="99" t="s">
        <v>2028</v>
      </c>
      <c r="C579" s="105">
        <v>11140093</v>
      </c>
      <c r="D579" s="106">
        <v>40415</v>
      </c>
      <c r="E579" s="106">
        <v>41931</v>
      </c>
      <c r="F579" s="106">
        <v>45584</v>
      </c>
      <c r="G579" s="106">
        <v>40908</v>
      </c>
      <c r="H579" s="99" t="s">
        <v>490</v>
      </c>
      <c r="I579" s="110" t="s">
        <v>881</v>
      </c>
      <c r="J579" s="110"/>
      <c r="K579" s="110" t="s">
        <v>55</v>
      </c>
      <c r="L579" s="349" t="s">
        <v>3643</v>
      </c>
      <c r="M579" s="99" t="s">
        <v>708</v>
      </c>
      <c r="N579" s="99" t="s">
        <v>256</v>
      </c>
      <c r="O579" s="99" t="s">
        <v>189</v>
      </c>
      <c r="P579" s="104">
        <v>30510</v>
      </c>
      <c r="Q579" s="99"/>
      <c r="R579" s="99" t="s">
        <v>4643</v>
      </c>
      <c r="S579" s="99" t="s">
        <v>256</v>
      </c>
      <c r="T579" s="99" t="s">
        <v>189</v>
      </c>
      <c r="U579" s="99">
        <v>30510</v>
      </c>
      <c r="V579" s="99" t="s">
        <v>2939</v>
      </c>
      <c r="W579" s="99" t="s">
        <v>3644</v>
      </c>
      <c r="X579" s="99">
        <v>3484</v>
      </c>
      <c r="Y579" s="99">
        <v>7.1</v>
      </c>
      <c r="Z579" s="99" t="s">
        <v>467</v>
      </c>
      <c r="AA579" s="99" t="s">
        <v>540</v>
      </c>
      <c r="AB579" s="47">
        <v>39.67</v>
      </c>
      <c r="AC579" s="99">
        <v>51000</v>
      </c>
      <c r="AD579" s="99">
        <v>928200000</v>
      </c>
      <c r="AE579" s="99"/>
      <c r="AF579" s="99">
        <v>928200000</v>
      </c>
      <c r="AG579" s="99"/>
      <c r="AH579" s="99"/>
      <c r="AI579" s="99"/>
      <c r="AJ579" s="99"/>
      <c r="AK579" s="99"/>
      <c r="AL579" s="99"/>
      <c r="AM579" s="99"/>
      <c r="AN579" s="99"/>
      <c r="AO579" s="99">
        <v>5000</v>
      </c>
      <c r="AP579" s="99">
        <v>8.8000000000000007</v>
      </c>
      <c r="AQ579" s="99"/>
      <c r="AR579" s="99"/>
      <c r="AS579" s="99" t="s">
        <v>2030</v>
      </c>
      <c r="AT579" s="99"/>
      <c r="AU579" s="99"/>
      <c r="AV579" s="99"/>
      <c r="AW579" s="99" t="s">
        <v>6784</v>
      </c>
      <c r="AX579" s="99" t="s">
        <v>6785</v>
      </c>
      <c r="AY579" s="99">
        <v>43</v>
      </c>
      <c r="AZ579" s="99">
        <v>5</v>
      </c>
      <c r="BA579" s="99">
        <v>12.1</v>
      </c>
      <c r="BB579" s="99">
        <v>23</v>
      </c>
      <c r="BC579" s="99">
        <v>36</v>
      </c>
      <c r="BD579" s="99">
        <v>4.2</v>
      </c>
      <c r="BE579" s="99">
        <f t="shared" si="112"/>
        <v>43.086694444444447</v>
      </c>
      <c r="BF579" s="99">
        <f t="shared" si="113"/>
        <v>23.601166666666668</v>
      </c>
      <c r="BG579" s="99" t="s">
        <v>47</v>
      </c>
      <c r="BH579" s="99"/>
      <c r="BI579" s="99">
        <v>2265</v>
      </c>
      <c r="BJ579" s="106">
        <v>43041</v>
      </c>
      <c r="BK579" s="99">
        <v>2265</v>
      </c>
      <c r="BL579" s="106">
        <v>43041</v>
      </c>
      <c r="BM579" s="99"/>
      <c r="BN579" s="99"/>
      <c r="BO579" s="99"/>
      <c r="BP579" s="99"/>
      <c r="BQ579" s="99"/>
      <c r="BR579" s="99"/>
      <c r="BS579" s="118" t="s">
        <v>7719</v>
      </c>
      <c r="BT579" s="550"/>
      <c r="BU579" s="550"/>
      <c r="BV579" s="550"/>
      <c r="BW579" s="550"/>
      <c r="BX579" s="550"/>
      <c r="BY579" s="550"/>
      <c r="BZ579" s="550"/>
      <c r="CA579" s="550"/>
      <c r="CB579" s="550"/>
      <c r="CC579" s="550"/>
      <c r="CD579" s="550"/>
      <c r="CE579" s="550"/>
      <c r="CF579" s="550"/>
      <c r="CG579" s="550"/>
      <c r="CH579" s="550"/>
      <c r="CI579" s="550"/>
      <c r="CJ579" s="550"/>
      <c r="CK579" s="550"/>
      <c r="CL579" s="550"/>
      <c r="CM579" s="550"/>
      <c r="CN579" s="550"/>
      <c r="CO579" s="550"/>
      <c r="CP579" s="550"/>
      <c r="CQ579" s="550"/>
      <c r="CR579" s="550"/>
      <c r="CS579" s="550"/>
      <c r="CT579" s="550"/>
      <c r="CU579" s="550"/>
      <c r="CV579" s="550"/>
      <c r="CW579" s="550"/>
      <c r="CX579" s="550"/>
      <c r="CY579" s="550"/>
      <c r="CZ579" s="550"/>
      <c r="DA579" s="550"/>
      <c r="DB579" s="550"/>
      <c r="DC579" s="550"/>
      <c r="DD579" s="550"/>
      <c r="DE579" s="550"/>
      <c r="DF579" s="550"/>
      <c r="DG579" s="550"/>
      <c r="DH579" s="550"/>
      <c r="DI579" s="550"/>
      <c r="DJ579" s="550"/>
      <c r="DK579" s="550"/>
      <c r="DL579" s="550"/>
      <c r="DM579" s="550"/>
      <c r="DN579" s="550"/>
      <c r="DO579" s="550"/>
      <c r="DP579" s="550"/>
      <c r="DQ579" s="550"/>
      <c r="DR579" s="550"/>
      <c r="DS579" s="550"/>
      <c r="DT579" s="550"/>
      <c r="DU579" s="550"/>
      <c r="DV579" s="550"/>
      <c r="DW579" s="550"/>
      <c r="DX579" s="550"/>
      <c r="DY579" s="550"/>
      <c r="DZ579" s="550"/>
      <c r="EA579" s="550"/>
      <c r="EB579" s="550"/>
      <c r="EC579" s="550"/>
      <c r="ED579" s="550"/>
      <c r="EE579" s="550"/>
      <c r="EF579" s="550"/>
      <c r="EG579" s="550"/>
      <c r="EH579" s="550"/>
      <c r="EI579" s="550"/>
      <c r="EJ579" s="550"/>
      <c r="EK579" s="550"/>
      <c r="EL579" s="550"/>
      <c r="EM579" s="550"/>
      <c r="EN579" s="550"/>
      <c r="EO579" s="550"/>
      <c r="EP579" s="550"/>
      <c r="EQ579" s="550"/>
      <c r="ER579" s="550"/>
      <c r="ES579" s="550"/>
      <c r="ET579" s="550"/>
      <c r="EU579" s="550"/>
      <c r="EV579" s="550"/>
      <c r="EW579" s="550"/>
      <c r="EX579" s="550"/>
      <c r="EY579" s="550"/>
      <c r="EZ579" s="550"/>
      <c r="FA579" s="550"/>
      <c r="FB579" s="550"/>
      <c r="FC579" s="550"/>
      <c r="FD579" s="550"/>
      <c r="FE579" s="550"/>
      <c r="FF579" s="550"/>
      <c r="FG579" s="550"/>
      <c r="FH579" s="550"/>
      <c r="FI579" s="550"/>
      <c r="FJ579" s="550"/>
      <c r="FK579" s="550"/>
      <c r="FL579" s="550"/>
      <c r="FM579" s="550"/>
      <c r="FN579" s="550"/>
      <c r="FO579" s="550"/>
      <c r="FP579" s="550"/>
      <c r="FQ579" s="550"/>
      <c r="FR579" s="550"/>
      <c r="FS579" s="550"/>
      <c r="FT579" s="550"/>
      <c r="FU579" s="550"/>
      <c r="FV579" s="550"/>
      <c r="FW579" s="550"/>
      <c r="FX579" s="550"/>
      <c r="FY579" s="550"/>
      <c r="FZ579" s="550"/>
      <c r="GA579" s="550"/>
      <c r="GB579" s="550"/>
      <c r="GC579" s="550"/>
      <c r="GD579" s="550"/>
      <c r="GE579" s="550"/>
      <c r="GF579" s="550"/>
      <c r="GG579" s="550"/>
      <c r="GH579" s="550"/>
      <c r="GI579" s="550"/>
      <c r="GJ579" s="550"/>
      <c r="GK579" s="550"/>
      <c r="GL579" s="550"/>
      <c r="GM579" s="550"/>
      <c r="GN579" s="550"/>
      <c r="GO579" s="550"/>
      <c r="GP579" s="550"/>
      <c r="GQ579" s="550"/>
      <c r="GR579" s="550"/>
      <c r="GS579" s="550"/>
      <c r="GT579" s="550"/>
      <c r="GU579" s="550"/>
      <c r="GV579" s="550"/>
      <c r="GW579" s="550"/>
      <c r="GX579" s="550"/>
      <c r="GY579" s="550"/>
      <c r="GZ579" s="550"/>
      <c r="HA579" s="550"/>
      <c r="HB579" s="550"/>
      <c r="HC579" s="550"/>
      <c r="HD579" s="550"/>
      <c r="HE579" s="550"/>
      <c r="HF579" s="550"/>
      <c r="HG579" s="550"/>
      <c r="HH579" s="550"/>
      <c r="HI579" s="550"/>
      <c r="HJ579" s="550"/>
      <c r="HK579" s="550"/>
      <c r="HL579" s="550"/>
      <c r="HM579" s="550"/>
      <c r="HN579" s="550"/>
      <c r="HO579" s="550"/>
      <c r="HP579" s="550"/>
      <c r="HQ579" s="550"/>
      <c r="HR579" s="550"/>
      <c r="HS579" s="550"/>
      <c r="HT579" s="550"/>
      <c r="HU579" s="550"/>
      <c r="HV579" s="550"/>
      <c r="HW579" s="550"/>
      <c r="HX579" s="550"/>
      <c r="HY579" s="550"/>
      <c r="HZ579" s="550"/>
      <c r="IA579" s="550"/>
      <c r="IB579" s="550"/>
      <c r="IC579" s="550"/>
      <c r="ID579" s="550"/>
      <c r="IE579" s="550"/>
      <c r="IF579" s="550"/>
      <c r="IG579" s="550"/>
      <c r="IH579" s="550"/>
      <c r="II579" s="550"/>
      <c r="IJ579" s="550"/>
      <c r="IK579" s="550"/>
      <c r="IL579" s="550"/>
      <c r="IM579" s="550"/>
      <c r="IN579" s="550"/>
      <c r="IO579" s="550"/>
      <c r="IP579" s="550"/>
      <c r="IQ579" s="550"/>
      <c r="IR579" s="550"/>
      <c r="IS579" s="550"/>
      <c r="IT579" s="550"/>
      <c r="IU579" s="550"/>
      <c r="IV579" s="550"/>
      <c r="IW579" s="550"/>
      <c r="IX579" s="550"/>
      <c r="IY579" s="550"/>
      <c r="IZ579" s="550"/>
      <c r="JA579" s="550"/>
      <c r="JB579" s="550"/>
      <c r="JC579" s="550"/>
      <c r="JD579" s="550"/>
      <c r="JE579" s="550"/>
      <c r="JF579" s="550"/>
      <c r="JG579" s="550"/>
      <c r="JH579" s="550"/>
    </row>
    <row r="580" spans="1:268" s="8" customFormat="1" ht="39.75" customHeight="1" x14ac:dyDescent="0.25">
      <c r="A580" s="99"/>
      <c r="B580" s="99" t="s">
        <v>2028</v>
      </c>
      <c r="C580" s="105">
        <v>11140093</v>
      </c>
      <c r="D580" s="106">
        <v>40415</v>
      </c>
      <c r="E580" s="106">
        <v>41931</v>
      </c>
      <c r="F580" s="106">
        <v>45584</v>
      </c>
      <c r="G580" s="106">
        <v>40908</v>
      </c>
      <c r="H580" s="99" t="s">
        <v>490</v>
      </c>
      <c r="I580" s="110" t="s">
        <v>881</v>
      </c>
      <c r="J580" s="110"/>
      <c r="K580" s="110" t="s">
        <v>55</v>
      </c>
      <c r="L580" s="349" t="s">
        <v>3643</v>
      </c>
      <c r="M580" s="99" t="s">
        <v>708</v>
      </c>
      <c r="N580" s="99" t="s">
        <v>256</v>
      </c>
      <c r="O580" s="99" t="s">
        <v>189</v>
      </c>
      <c r="P580" s="104">
        <v>30510</v>
      </c>
      <c r="Q580" s="99"/>
      <c r="R580" s="99" t="s">
        <v>4643</v>
      </c>
      <c r="S580" s="99" t="s">
        <v>256</v>
      </c>
      <c r="T580" s="99" t="s">
        <v>189</v>
      </c>
      <c r="U580" s="99">
        <v>30510</v>
      </c>
      <c r="V580" s="99" t="s">
        <v>2939</v>
      </c>
      <c r="W580" s="99" t="s">
        <v>3644</v>
      </c>
      <c r="X580" s="99">
        <v>3484</v>
      </c>
      <c r="Y580" s="99">
        <v>7.1</v>
      </c>
      <c r="Z580" s="99" t="s">
        <v>467</v>
      </c>
      <c r="AA580" s="99" t="s">
        <v>540</v>
      </c>
      <c r="AB580" s="47">
        <v>39.67</v>
      </c>
      <c r="AC580" s="83" t="s">
        <v>8269</v>
      </c>
      <c r="AD580" s="83">
        <v>928200000</v>
      </c>
      <c r="AE580" s="83"/>
      <c r="AF580" s="83">
        <v>928200000</v>
      </c>
      <c r="AG580" s="99"/>
      <c r="AH580" s="99"/>
      <c r="AI580" s="99"/>
      <c r="AJ580" s="99"/>
      <c r="AK580" s="99"/>
      <c r="AL580" s="99"/>
      <c r="AM580" s="99"/>
      <c r="AN580" s="99"/>
      <c r="AO580" s="83" t="s">
        <v>8247</v>
      </c>
      <c r="AP580" s="99"/>
      <c r="AQ580" s="99"/>
      <c r="AR580" s="99"/>
      <c r="AS580" s="99" t="s">
        <v>3487</v>
      </c>
      <c r="AT580" s="99"/>
      <c r="AU580" s="99"/>
      <c r="AV580" s="99"/>
      <c r="AW580" s="99" t="s">
        <v>6786</v>
      </c>
      <c r="AX580" s="99" t="s">
        <v>6787</v>
      </c>
      <c r="AY580" s="99">
        <v>43</v>
      </c>
      <c r="AZ580" s="99">
        <v>5</v>
      </c>
      <c r="BA580" s="99">
        <v>13.14</v>
      </c>
      <c r="BB580" s="99">
        <v>23</v>
      </c>
      <c r="BC580" s="99">
        <v>36</v>
      </c>
      <c r="BD580" s="99">
        <v>3.97</v>
      </c>
      <c r="BE580" s="99">
        <f t="shared" si="112"/>
        <v>43.086983333333336</v>
      </c>
      <c r="BF580" s="99">
        <f t="shared" si="113"/>
        <v>23.601102777777779</v>
      </c>
      <c r="BG580" s="99" t="s">
        <v>47</v>
      </c>
      <c r="BH580" s="99"/>
      <c r="BI580" s="99">
        <v>2265</v>
      </c>
      <c r="BJ580" s="106">
        <v>43041</v>
      </c>
      <c r="BK580" s="99">
        <v>2265</v>
      </c>
      <c r="BL580" s="106">
        <v>43041</v>
      </c>
      <c r="BM580" s="99"/>
      <c r="BN580" s="99"/>
      <c r="BO580" s="99"/>
      <c r="BP580" s="99"/>
      <c r="BQ580" s="99"/>
      <c r="BR580" s="99"/>
      <c r="BS580" s="118" t="s">
        <v>7719</v>
      </c>
      <c r="BT580" s="550"/>
      <c r="BU580" s="550"/>
      <c r="BV580" s="550"/>
      <c r="BW580" s="550"/>
      <c r="BX580" s="550"/>
      <c r="BY580" s="550"/>
      <c r="BZ580" s="550"/>
      <c r="CA580" s="550"/>
      <c r="CB580" s="550"/>
      <c r="CC580" s="550"/>
      <c r="CD580" s="550"/>
      <c r="CE580" s="550"/>
      <c r="CF580" s="550"/>
      <c r="CG580" s="550"/>
      <c r="CH580" s="550"/>
      <c r="CI580" s="550"/>
      <c r="CJ580" s="550"/>
      <c r="CK580" s="550"/>
      <c r="CL580" s="550"/>
      <c r="CM580" s="550"/>
      <c r="CN580" s="550"/>
      <c r="CO580" s="550"/>
      <c r="CP580" s="550"/>
      <c r="CQ580" s="550"/>
      <c r="CR580" s="550"/>
      <c r="CS580" s="550"/>
      <c r="CT580" s="550"/>
      <c r="CU580" s="550"/>
      <c r="CV580" s="550"/>
      <c r="CW580" s="550"/>
      <c r="CX580" s="550"/>
      <c r="CY580" s="550"/>
      <c r="CZ580" s="550"/>
      <c r="DA580" s="550"/>
      <c r="DB580" s="550"/>
      <c r="DC580" s="550"/>
      <c r="DD580" s="550"/>
      <c r="DE580" s="550"/>
      <c r="DF580" s="550"/>
      <c r="DG580" s="550"/>
      <c r="DH580" s="550"/>
      <c r="DI580" s="550"/>
      <c r="DJ580" s="550"/>
      <c r="DK580" s="550"/>
      <c r="DL580" s="550"/>
      <c r="DM580" s="550"/>
      <c r="DN580" s="550"/>
      <c r="DO580" s="550"/>
      <c r="DP580" s="550"/>
      <c r="DQ580" s="550"/>
      <c r="DR580" s="550"/>
      <c r="DS580" s="550"/>
      <c r="DT580" s="550"/>
      <c r="DU580" s="550"/>
      <c r="DV580" s="550"/>
      <c r="DW580" s="550"/>
      <c r="DX580" s="550"/>
      <c r="DY580" s="550"/>
      <c r="DZ580" s="550"/>
      <c r="EA580" s="550"/>
      <c r="EB580" s="550"/>
      <c r="EC580" s="550"/>
      <c r="ED580" s="550"/>
      <c r="EE580" s="550"/>
      <c r="EF580" s="550"/>
      <c r="EG580" s="550"/>
      <c r="EH580" s="550"/>
      <c r="EI580" s="550"/>
      <c r="EJ580" s="550"/>
      <c r="EK580" s="550"/>
      <c r="EL580" s="550"/>
      <c r="EM580" s="550"/>
      <c r="EN580" s="550"/>
      <c r="EO580" s="550"/>
      <c r="EP580" s="550"/>
      <c r="EQ580" s="550"/>
      <c r="ER580" s="550"/>
      <c r="ES580" s="550"/>
      <c r="ET580" s="550"/>
      <c r="EU580" s="550"/>
      <c r="EV580" s="550"/>
      <c r="EW580" s="550"/>
      <c r="EX580" s="550"/>
      <c r="EY580" s="550"/>
      <c r="EZ580" s="550"/>
      <c r="FA580" s="550"/>
      <c r="FB580" s="550"/>
      <c r="FC580" s="550"/>
      <c r="FD580" s="550"/>
      <c r="FE580" s="550"/>
      <c r="FF580" s="550"/>
      <c r="FG580" s="550"/>
      <c r="FH580" s="550"/>
      <c r="FI580" s="550"/>
      <c r="FJ580" s="550"/>
      <c r="FK580" s="550"/>
      <c r="FL580" s="550"/>
      <c r="FM580" s="550"/>
      <c r="FN580" s="550"/>
      <c r="FO580" s="550"/>
      <c r="FP580" s="550"/>
      <c r="FQ580" s="550"/>
      <c r="FR580" s="550"/>
      <c r="FS580" s="550"/>
      <c r="FT580" s="550"/>
      <c r="FU580" s="550"/>
      <c r="FV580" s="550"/>
      <c r="FW580" s="550"/>
      <c r="FX580" s="550"/>
      <c r="FY580" s="550"/>
      <c r="FZ580" s="550"/>
      <c r="GA580" s="550"/>
      <c r="GB580" s="550"/>
      <c r="GC580" s="550"/>
      <c r="GD580" s="550"/>
      <c r="GE580" s="550"/>
      <c r="GF580" s="550"/>
      <c r="GG580" s="550"/>
      <c r="GH580" s="550"/>
      <c r="GI580" s="550"/>
      <c r="GJ580" s="550"/>
      <c r="GK580" s="550"/>
      <c r="GL580" s="550"/>
      <c r="GM580" s="550"/>
      <c r="GN580" s="550"/>
      <c r="GO580" s="550"/>
      <c r="GP580" s="550"/>
      <c r="GQ580" s="550"/>
      <c r="GR580" s="550"/>
      <c r="GS580" s="550"/>
      <c r="GT580" s="550"/>
      <c r="GU580" s="550"/>
      <c r="GV580" s="550"/>
      <c r="GW580" s="550"/>
      <c r="GX580" s="550"/>
      <c r="GY580" s="550"/>
      <c r="GZ580" s="550"/>
      <c r="HA580" s="550"/>
      <c r="HB580" s="550"/>
      <c r="HC580" s="550"/>
      <c r="HD580" s="550"/>
      <c r="HE580" s="550"/>
      <c r="HF580" s="550"/>
      <c r="HG580" s="550"/>
      <c r="HH580" s="550"/>
      <c r="HI580" s="550"/>
      <c r="HJ580" s="550"/>
      <c r="HK580" s="550"/>
      <c r="HL580" s="550"/>
      <c r="HM580" s="550"/>
      <c r="HN580" s="550"/>
      <c r="HO580" s="550"/>
      <c r="HP580" s="550"/>
      <c r="HQ580" s="550"/>
      <c r="HR580" s="550"/>
      <c r="HS580" s="550"/>
      <c r="HT580" s="550"/>
      <c r="HU580" s="550"/>
      <c r="HV580" s="550"/>
      <c r="HW580" s="550"/>
      <c r="HX580" s="550"/>
      <c r="HY580" s="550"/>
      <c r="HZ580" s="550"/>
      <c r="IA580" s="550"/>
      <c r="IB580" s="550"/>
      <c r="IC580" s="550"/>
      <c r="ID580" s="550"/>
      <c r="IE580" s="550"/>
      <c r="IF580" s="550"/>
      <c r="IG580" s="550"/>
      <c r="IH580" s="550"/>
      <c r="II580" s="550"/>
      <c r="IJ580" s="550"/>
      <c r="IK580" s="550"/>
      <c r="IL580" s="550"/>
      <c r="IM580" s="550"/>
      <c r="IN580" s="550"/>
      <c r="IO580" s="550"/>
      <c r="IP580" s="550"/>
      <c r="IQ580" s="550"/>
      <c r="IR580" s="550"/>
      <c r="IS580" s="550"/>
      <c r="IT580" s="550"/>
      <c r="IU580" s="550"/>
      <c r="IV580" s="550"/>
      <c r="IW580" s="550"/>
      <c r="IX580" s="550"/>
      <c r="IY580" s="550"/>
      <c r="IZ580" s="550"/>
      <c r="JA580" s="550"/>
      <c r="JB580" s="550"/>
      <c r="JC580" s="550"/>
      <c r="JD580" s="550"/>
      <c r="JE580" s="550"/>
      <c r="JF580" s="550"/>
      <c r="JG580" s="550"/>
      <c r="JH580" s="550"/>
    </row>
    <row r="581" spans="1:268" s="8" customFormat="1" ht="59.25" customHeight="1" x14ac:dyDescent="0.25">
      <c r="A581" s="99"/>
      <c r="B581" s="99" t="s">
        <v>2028</v>
      </c>
      <c r="C581" s="105">
        <v>11140093</v>
      </c>
      <c r="D581" s="106">
        <v>40415</v>
      </c>
      <c r="E581" s="106">
        <v>41931</v>
      </c>
      <c r="F581" s="106">
        <v>45584</v>
      </c>
      <c r="G581" s="106">
        <v>40908</v>
      </c>
      <c r="H581" s="99" t="s">
        <v>490</v>
      </c>
      <c r="I581" s="110" t="s">
        <v>881</v>
      </c>
      <c r="J581" s="110"/>
      <c r="K581" s="110" t="s">
        <v>55</v>
      </c>
      <c r="L581" s="349" t="s">
        <v>3643</v>
      </c>
      <c r="M581" s="99" t="s">
        <v>708</v>
      </c>
      <c r="N581" s="99" t="s">
        <v>256</v>
      </c>
      <c r="O581" s="99" t="s">
        <v>189</v>
      </c>
      <c r="P581" s="104">
        <v>30510</v>
      </c>
      <c r="Q581" s="99"/>
      <c r="R581" s="99" t="s">
        <v>4643</v>
      </c>
      <c r="S581" s="99" t="s">
        <v>256</v>
      </c>
      <c r="T581" s="99" t="s">
        <v>189</v>
      </c>
      <c r="U581" s="99">
        <v>30510</v>
      </c>
      <c r="V581" s="99" t="s">
        <v>2939</v>
      </c>
      <c r="W581" s="99" t="s">
        <v>3644</v>
      </c>
      <c r="X581" s="99">
        <v>3484</v>
      </c>
      <c r="Y581" s="99">
        <v>7.1</v>
      </c>
      <c r="Z581" s="99" t="s">
        <v>467</v>
      </c>
      <c r="AA581" s="99" t="s">
        <v>540</v>
      </c>
      <c r="AB581" s="47">
        <v>39.67</v>
      </c>
      <c r="AC581" s="83" t="s">
        <v>8269</v>
      </c>
      <c r="AD581" s="83">
        <v>928200000</v>
      </c>
      <c r="AE581" s="83"/>
      <c r="AF581" s="83">
        <v>928200000</v>
      </c>
      <c r="AG581" s="99"/>
      <c r="AH581" s="99"/>
      <c r="AI581" s="99"/>
      <c r="AJ581" s="99"/>
      <c r="AK581" s="99"/>
      <c r="AL581" s="99"/>
      <c r="AM581" s="99"/>
      <c r="AN581" s="99"/>
      <c r="AO581" s="83" t="s">
        <v>8247</v>
      </c>
      <c r="AP581" s="99"/>
      <c r="AQ581" s="99"/>
      <c r="AR581" s="99"/>
      <c r="AS581" s="99" t="s">
        <v>3634</v>
      </c>
      <c r="AT581" s="99"/>
      <c r="AU581" s="99"/>
      <c r="AV581" s="99"/>
      <c r="AW581" s="99" t="s">
        <v>6788</v>
      </c>
      <c r="AX581" s="99" t="s">
        <v>6785</v>
      </c>
      <c r="AY581" s="99">
        <v>43</v>
      </c>
      <c r="AZ581" s="99">
        <v>5</v>
      </c>
      <c r="BA581" s="99">
        <v>14</v>
      </c>
      <c r="BB581" s="99">
        <v>23</v>
      </c>
      <c r="BC581" s="99">
        <v>36</v>
      </c>
      <c r="BD581" s="99">
        <v>4.2</v>
      </c>
      <c r="BE581" s="99">
        <f t="shared" si="112"/>
        <v>43.087222222222223</v>
      </c>
      <c r="BF581" s="99">
        <f t="shared" si="113"/>
        <v>23.601166666666668</v>
      </c>
      <c r="BG581" s="99" t="s">
        <v>47</v>
      </c>
      <c r="BH581" s="99"/>
      <c r="BI581" s="99">
        <v>2265</v>
      </c>
      <c r="BJ581" s="106">
        <v>43041</v>
      </c>
      <c r="BK581" s="99">
        <v>2265</v>
      </c>
      <c r="BL581" s="106">
        <v>43041</v>
      </c>
      <c r="BM581" s="99"/>
      <c r="BN581" s="99"/>
      <c r="BO581" s="99"/>
      <c r="BP581" s="99"/>
      <c r="BQ581" s="99"/>
      <c r="BR581" s="99"/>
      <c r="BS581" s="118" t="s">
        <v>7719</v>
      </c>
      <c r="BT581" s="550"/>
      <c r="BU581" s="550"/>
      <c r="BV581" s="550"/>
      <c r="BW581" s="550"/>
      <c r="BX581" s="550"/>
      <c r="BY581" s="550"/>
      <c r="BZ581" s="550"/>
      <c r="CA581" s="550"/>
      <c r="CB581" s="550"/>
      <c r="CC581" s="550"/>
      <c r="CD581" s="550"/>
      <c r="CE581" s="550"/>
      <c r="CF581" s="550"/>
      <c r="CG581" s="550"/>
      <c r="CH581" s="550"/>
      <c r="CI581" s="550"/>
      <c r="CJ581" s="550"/>
      <c r="CK581" s="550"/>
      <c r="CL581" s="550"/>
      <c r="CM581" s="550"/>
      <c r="CN581" s="550"/>
      <c r="CO581" s="550"/>
      <c r="CP581" s="550"/>
      <c r="CQ581" s="550"/>
      <c r="CR581" s="550"/>
      <c r="CS581" s="550"/>
      <c r="CT581" s="550"/>
      <c r="CU581" s="550"/>
      <c r="CV581" s="550"/>
      <c r="CW581" s="550"/>
      <c r="CX581" s="550"/>
      <c r="CY581" s="550"/>
      <c r="CZ581" s="550"/>
      <c r="DA581" s="550"/>
      <c r="DB581" s="550"/>
      <c r="DC581" s="550"/>
      <c r="DD581" s="550"/>
      <c r="DE581" s="550"/>
      <c r="DF581" s="550"/>
      <c r="DG581" s="550"/>
      <c r="DH581" s="550"/>
      <c r="DI581" s="550"/>
      <c r="DJ581" s="550"/>
      <c r="DK581" s="550"/>
      <c r="DL581" s="550"/>
      <c r="DM581" s="550"/>
      <c r="DN581" s="550"/>
      <c r="DO581" s="550"/>
      <c r="DP581" s="550"/>
      <c r="DQ581" s="550"/>
      <c r="DR581" s="550"/>
      <c r="DS581" s="550"/>
      <c r="DT581" s="550"/>
      <c r="DU581" s="550"/>
      <c r="DV581" s="550"/>
      <c r="DW581" s="550"/>
      <c r="DX581" s="550"/>
      <c r="DY581" s="550"/>
      <c r="DZ581" s="550"/>
      <c r="EA581" s="550"/>
      <c r="EB581" s="550"/>
      <c r="EC581" s="550"/>
      <c r="ED581" s="550"/>
      <c r="EE581" s="550"/>
      <c r="EF581" s="550"/>
      <c r="EG581" s="550"/>
      <c r="EH581" s="550"/>
      <c r="EI581" s="550"/>
      <c r="EJ581" s="550"/>
      <c r="EK581" s="550"/>
      <c r="EL581" s="550"/>
      <c r="EM581" s="550"/>
      <c r="EN581" s="550"/>
      <c r="EO581" s="550"/>
      <c r="EP581" s="550"/>
      <c r="EQ581" s="550"/>
      <c r="ER581" s="550"/>
      <c r="ES581" s="550"/>
      <c r="ET581" s="550"/>
      <c r="EU581" s="550"/>
      <c r="EV581" s="550"/>
      <c r="EW581" s="550"/>
      <c r="EX581" s="550"/>
      <c r="EY581" s="550"/>
      <c r="EZ581" s="550"/>
      <c r="FA581" s="550"/>
      <c r="FB581" s="550"/>
      <c r="FC581" s="550"/>
      <c r="FD581" s="550"/>
      <c r="FE581" s="550"/>
      <c r="FF581" s="550"/>
      <c r="FG581" s="550"/>
      <c r="FH581" s="550"/>
      <c r="FI581" s="550"/>
      <c r="FJ581" s="550"/>
      <c r="FK581" s="550"/>
      <c r="FL581" s="550"/>
      <c r="FM581" s="550"/>
      <c r="FN581" s="550"/>
      <c r="FO581" s="550"/>
      <c r="FP581" s="550"/>
      <c r="FQ581" s="550"/>
      <c r="FR581" s="550"/>
      <c r="FS581" s="550"/>
      <c r="FT581" s="550"/>
      <c r="FU581" s="550"/>
      <c r="FV581" s="550"/>
      <c r="FW581" s="550"/>
      <c r="FX581" s="550"/>
      <c r="FY581" s="550"/>
      <c r="FZ581" s="550"/>
      <c r="GA581" s="550"/>
      <c r="GB581" s="550"/>
      <c r="GC581" s="550"/>
      <c r="GD581" s="550"/>
      <c r="GE581" s="550"/>
      <c r="GF581" s="550"/>
      <c r="GG581" s="550"/>
      <c r="GH581" s="550"/>
      <c r="GI581" s="550"/>
      <c r="GJ581" s="550"/>
      <c r="GK581" s="550"/>
      <c r="GL581" s="550"/>
      <c r="GM581" s="550"/>
      <c r="GN581" s="550"/>
      <c r="GO581" s="550"/>
      <c r="GP581" s="550"/>
      <c r="GQ581" s="550"/>
      <c r="GR581" s="550"/>
      <c r="GS581" s="550"/>
      <c r="GT581" s="550"/>
      <c r="GU581" s="550"/>
      <c r="GV581" s="550"/>
      <c r="GW581" s="550"/>
      <c r="GX581" s="550"/>
      <c r="GY581" s="550"/>
      <c r="GZ581" s="550"/>
      <c r="HA581" s="550"/>
      <c r="HB581" s="550"/>
      <c r="HC581" s="550"/>
      <c r="HD581" s="550"/>
      <c r="HE581" s="550"/>
      <c r="HF581" s="550"/>
      <c r="HG581" s="550"/>
      <c r="HH581" s="550"/>
      <c r="HI581" s="550"/>
      <c r="HJ581" s="550"/>
      <c r="HK581" s="550"/>
      <c r="HL581" s="550"/>
      <c r="HM581" s="550"/>
      <c r="HN581" s="550"/>
      <c r="HO581" s="550"/>
      <c r="HP581" s="550"/>
      <c r="HQ581" s="550"/>
      <c r="HR581" s="550"/>
      <c r="HS581" s="550"/>
      <c r="HT581" s="550"/>
      <c r="HU581" s="550"/>
      <c r="HV581" s="550"/>
      <c r="HW581" s="550"/>
      <c r="HX581" s="550"/>
      <c r="HY581" s="550"/>
      <c r="HZ581" s="550"/>
      <c r="IA581" s="550"/>
      <c r="IB581" s="550"/>
      <c r="IC581" s="550"/>
      <c r="ID581" s="550"/>
      <c r="IE581" s="550"/>
      <c r="IF581" s="550"/>
      <c r="IG581" s="550"/>
      <c r="IH581" s="550"/>
      <c r="II581" s="550"/>
      <c r="IJ581" s="550"/>
      <c r="IK581" s="550"/>
      <c r="IL581" s="550"/>
      <c r="IM581" s="550"/>
      <c r="IN581" s="550"/>
      <c r="IO581" s="550"/>
      <c r="IP581" s="550"/>
      <c r="IQ581" s="550"/>
      <c r="IR581" s="550"/>
      <c r="IS581" s="550"/>
      <c r="IT581" s="550"/>
      <c r="IU581" s="550"/>
      <c r="IV581" s="550"/>
      <c r="IW581" s="550"/>
      <c r="IX581" s="550"/>
      <c r="IY581" s="550"/>
      <c r="IZ581" s="550"/>
      <c r="JA581" s="550"/>
      <c r="JB581" s="550"/>
      <c r="JC581" s="550"/>
      <c r="JD581" s="550"/>
      <c r="JE581" s="550"/>
      <c r="JF581" s="550"/>
      <c r="JG581" s="550"/>
      <c r="JH581" s="550"/>
    </row>
    <row r="582" spans="1:268" s="8" customFormat="1" ht="39.75" customHeight="1" x14ac:dyDescent="0.25">
      <c r="A582" s="42"/>
      <c r="B582" s="42" t="s">
        <v>2028</v>
      </c>
      <c r="C582" s="66">
        <v>11140093</v>
      </c>
      <c r="D582" s="50">
        <v>40415</v>
      </c>
      <c r="E582" s="50">
        <v>41931</v>
      </c>
      <c r="F582" s="50">
        <v>46679</v>
      </c>
      <c r="G582" s="50">
        <v>40908</v>
      </c>
      <c r="H582" s="42" t="s">
        <v>490</v>
      </c>
      <c r="I582" s="326" t="s">
        <v>881</v>
      </c>
      <c r="J582" s="326" t="s">
        <v>7503</v>
      </c>
      <c r="K582" s="326" t="s">
        <v>55</v>
      </c>
      <c r="L582" s="125" t="s">
        <v>3643</v>
      </c>
      <c r="M582" s="42" t="s">
        <v>708</v>
      </c>
      <c r="N582" s="42" t="s">
        <v>256</v>
      </c>
      <c r="O582" s="42" t="s">
        <v>189</v>
      </c>
      <c r="P582" s="65">
        <v>30510</v>
      </c>
      <c r="Q582" s="42"/>
      <c r="R582" s="42" t="s">
        <v>4643</v>
      </c>
      <c r="S582" s="42" t="s">
        <v>256</v>
      </c>
      <c r="T582" s="42" t="s">
        <v>189</v>
      </c>
      <c r="U582" s="42">
        <v>30510</v>
      </c>
      <c r="V582" s="42" t="s">
        <v>2939</v>
      </c>
      <c r="W582" s="42" t="s">
        <v>3644</v>
      </c>
      <c r="X582" s="42">
        <v>3484</v>
      </c>
      <c r="Y582" s="42">
        <v>7.1</v>
      </c>
      <c r="Z582" s="42" t="s">
        <v>467</v>
      </c>
      <c r="AA582" s="42" t="s">
        <v>540</v>
      </c>
      <c r="AB582" s="124">
        <v>39.67</v>
      </c>
      <c r="AC582" s="42">
        <v>51000</v>
      </c>
      <c r="AD582" s="42">
        <v>928200000</v>
      </c>
      <c r="AE582" s="42"/>
      <c r="AF582" s="42">
        <v>928200000</v>
      </c>
      <c r="AG582" s="42"/>
      <c r="AH582" s="42"/>
      <c r="AI582" s="42"/>
      <c r="AJ582" s="42"/>
      <c r="AK582" s="42"/>
      <c r="AL582" s="42"/>
      <c r="AM582" s="42"/>
      <c r="AN582" s="42"/>
      <c r="AO582" s="42">
        <v>5000</v>
      </c>
      <c r="AP582" s="42">
        <v>8.8000000000000007</v>
      </c>
      <c r="AQ582" s="42"/>
      <c r="AR582" s="42"/>
      <c r="AS582" s="42" t="s">
        <v>2030</v>
      </c>
      <c r="AT582" s="42"/>
      <c r="AU582" s="42"/>
      <c r="AV582" s="42"/>
      <c r="AW582" s="42" t="s">
        <v>6784</v>
      </c>
      <c r="AX582" s="42" t="s">
        <v>6785</v>
      </c>
      <c r="AY582" s="42">
        <v>43</v>
      </c>
      <c r="AZ582" s="42">
        <v>5</v>
      </c>
      <c r="BA582" s="42">
        <v>12.1</v>
      </c>
      <c r="BB582" s="42">
        <v>23</v>
      </c>
      <c r="BC582" s="42">
        <v>36</v>
      </c>
      <c r="BD582" s="42">
        <v>4.2</v>
      </c>
      <c r="BE582" s="42">
        <f t="shared" ref="BE582:BE584" si="114">AY582+AZ582/60+BA582/3600</f>
        <v>43.086694444444447</v>
      </c>
      <c r="BF582" s="42">
        <f t="shared" ref="BF582:BF584" si="115">BB582+BC582/60+BD582/3600</f>
        <v>23.601166666666668</v>
      </c>
      <c r="BG582" s="42" t="s">
        <v>38</v>
      </c>
      <c r="BH582" s="42"/>
      <c r="BI582" s="42"/>
      <c r="BJ582" s="50"/>
      <c r="BK582" s="42"/>
      <c r="BL582" s="50"/>
      <c r="BM582" s="42"/>
      <c r="BN582" s="42"/>
      <c r="BO582" s="42"/>
      <c r="BP582" s="42"/>
      <c r="BQ582" s="42"/>
      <c r="BR582" s="42"/>
      <c r="BS582" s="116"/>
      <c r="BT582" s="550"/>
      <c r="BU582" s="550"/>
      <c r="BV582" s="550"/>
      <c r="BW582" s="550"/>
      <c r="BX582" s="550"/>
      <c r="BY582" s="550"/>
      <c r="BZ582" s="550"/>
      <c r="CA582" s="550"/>
      <c r="CB582" s="550"/>
      <c r="CC582" s="550"/>
      <c r="CD582" s="550"/>
      <c r="CE582" s="550"/>
      <c r="CF582" s="550"/>
      <c r="CG582" s="550"/>
      <c r="CH582" s="550"/>
      <c r="CI582" s="550"/>
      <c r="CJ582" s="550"/>
      <c r="CK582" s="550"/>
      <c r="CL582" s="550"/>
      <c r="CM582" s="550"/>
      <c r="CN582" s="550"/>
      <c r="CO582" s="550"/>
      <c r="CP582" s="550"/>
      <c r="CQ582" s="550"/>
      <c r="CR582" s="550"/>
      <c r="CS582" s="550"/>
      <c r="CT582" s="550"/>
      <c r="CU582" s="550"/>
      <c r="CV582" s="550"/>
      <c r="CW582" s="550"/>
      <c r="CX582" s="550"/>
      <c r="CY582" s="550"/>
      <c r="CZ582" s="550"/>
      <c r="DA582" s="550"/>
      <c r="DB582" s="550"/>
      <c r="DC582" s="550"/>
      <c r="DD582" s="550"/>
      <c r="DE582" s="550"/>
      <c r="DF582" s="550"/>
      <c r="DG582" s="550"/>
      <c r="DH582" s="550"/>
      <c r="DI582" s="550"/>
      <c r="DJ582" s="550"/>
      <c r="DK582" s="550"/>
      <c r="DL582" s="550"/>
      <c r="DM582" s="550"/>
      <c r="DN582" s="550"/>
      <c r="DO582" s="550"/>
      <c r="DP582" s="550"/>
      <c r="DQ582" s="550"/>
      <c r="DR582" s="550"/>
      <c r="DS582" s="550"/>
      <c r="DT582" s="550"/>
      <c r="DU582" s="550"/>
      <c r="DV582" s="550"/>
      <c r="DW582" s="550"/>
      <c r="DX582" s="550"/>
      <c r="DY582" s="550"/>
      <c r="DZ582" s="550"/>
      <c r="EA582" s="550"/>
      <c r="EB582" s="550"/>
      <c r="EC582" s="550"/>
      <c r="ED582" s="550"/>
      <c r="EE582" s="550"/>
      <c r="EF582" s="550"/>
      <c r="EG582" s="550"/>
      <c r="EH582" s="550"/>
      <c r="EI582" s="550"/>
      <c r="EJ582" s="550"/>
      <c r="EK582" s="550"/>
      <c r="EL582" s="550"/>
      <c r="EM582" s="550"/>
      <c r="EN582" s="550"/>
      <c r="EO582" s="550"/>
      <c r="EP582" s="550"/>
      <c r="EQ582" s="550"/>
      <c r="ER582" s="550"/>
      <c r="ES582" s="550"/>
      <c r="ET582" s="550"/>
      <c r="EU582" s="550"/>
      <c r="EV582" s="550"/>
      <c r="EW582" s="550"/>
      <c r="EX582" s="550"/>
      <c r="EY582" s="550"/>
      <c r="EZ582" s="550"/>
      <c r="FA582" s="550"/>
      <c r="FB582" s="550"/>
      <c r="FC582" s="550"/>
      <c r="FD582" s="550"/>
      <c r="FE582" s="550"/>
      <c r="FF582" s="550"/>
      <c r="FG582" s="550"/>
      <c r="FH582" s="550"/>
      <c r="FI582" s="550"/>
      <c r="FJ582" s="550"/>
      <c r="FK582" s="550"/>
      <c r="FL582" s="550"/>
      <c r="FM582" s="550"/>
      <c r="FN582" s="550"/>
      <c r="FO582" s="550"/>
      <c r="FP582" s="550"/>
      <c r="FQ582" s="550"/>
      <c r="FR582" s="550"/>
      <c r="FS582" s="550"/>
      <c r="FT582" s="550"/>
      <c r="FU582" s="550"/>
      <c r="FV582" s="550"/>
      <c r="FW582" s="550"/>
      <c r="FX582" s="550"/>
      <c r="FY582" s="550"/>
      <c r="FZ582" s="550"/>
      <c r="GA582" s="550"/>
      <c r="GB582" s="550"/>
      <c r="GC582" s="550"/>
      <c r="GD582" s="550"/>
      <c r="GE582" s="550"/>
      <c r="GF582" s="550"/>
      <c r="GG582" s="550"/>
      <c r="GH582" s="550"/>
      <c r="GI582" s="550"/>
      <c r="GJ582" s="550"/>
      <c r="GK582" s="550"/>
      <c r="GL582" s="550"/>
      <c r="GM582" s="550"/>
      <c r="GN582" s="550"/>
      <c r="GO582" s="550"/>
      <c r="GP582" s="550"/>
      <c r="GQ582" s="550"/>
      <c r="GR582" s="550"/>
      <c r="GS582" s="550"/>
      <c r="GT582" s="550"/>
      <c r="GU582" s="550"/>
      <c r="GV582" s="550"/>
      <c r="GW582" s="550"/>
      <c r="GX582" s="550"/>
      <c r="GY582" s="550"/>
      <c r="GZ582" s="550"/>
      <c r="HA582" s="550"/>
      <c r="HB582" s="550"/>
      <c r="HC582" s="550"/>
      <c r="HD582" s="550"/>
      <c r="HE582" s="550"/>
      <c r="HF582" s="550"/>
      <c r="HG582" s="550"/>
      <c r="HH582" s="550"/>
      <c r="HI582" s="550"/>
      <c r="HJ582" s="550"/>
      <c r="HK582" s="550"/>
      <c r="HL582" s="550"/>
      <c r="HM582" s="550"/>
      <c r="HN582" s="550"/>
      <c r="HO582" s="550"/>
      <c r="HP582" s="550"/>
      <c r="HQ582" s="550"/>
      <c r="HR582" s="550"/>
      <c r="HS582" s="550"/>
      <c r="HT582" s="550"/>
      <c r="HU582" s="550"/>
      <c r="HV582" s="550"/>
      <c r="HW582" s="550"/>
      <c r="HX582" s="550"/>
      <c r="HY582" s="550"/>
      <c r="HZ582" s="550"/>
      <c r="IA582" s="550"/>
      <c r="IB582" s="550"/>
      <c r="IC582" s="550"/>
      <c r="ID582" s="550"/>
      <c r="IE582" s="550"/>
      <c r="IF582" s="550"/>
      <c r="IG582" s="550"/>
      <c r="IH582" s="550"/>
      <c r="II582" s="550"/>
      <c r="IJ582" s="550"/>
      <c r="IK582" s="550"/>
      <c r="IL582" s="550"/>
      <c r="IM582" s="550"/>
      <c r="IN582" s="550"/>
      <c r="IO582" s="550"/>
      <c r="IP582" s="550"/>
      <c r="IQ582" s="550"/>
      <c r="IR582" s="550"/>
      <c r="IS582" s="550"/>
      <c r="IT582" s="550"/>
      <c r="IU582" s="550"/>
      <c r="IV582" s="550"/>
      <c r="IW582" s="550"/>
      <c r="IX582" s="550"/>
      <c r="IY582" s="550"/>
      <c r="IZ582" s="550"/>
      <c r="JA582" s="550"/>
      <c r="JB582" s="550"/>
      <c r="JC582" s="550"/>
      <c r="JD582" s="550"/>
      <c r="JE582" s="550"/>
      <c r="JF582" s="550"/>
      <c r="JG582" s="550"/>
      <c r="JH582" s="550"/>
    </row>
    <row r="583" spans="1:268" s="8" customFormat="1" ht="39.75" customHeight="1" x14ac:dyDescent="0.25">
      <c r="A583" s="42"/>
      <c r="B583" s="42" t="s">
        <v>2028</v>
      </c>
      <c r="C583" s="66">
        <v>11140093</v>
      </c>
      <c r="D583" s="50">
        <v>40415</v>
      </c>
      <c r="E583" s="50">
        <v>41931</v>
      </c>
      <c r="F583" s="50">
        <v>46679</v>
      </c>
      <c r="G583" s="50">
        <v>40908</v>
      </c>
      <c r="H583" s="42" t="s">
        <v>490</v>
      </c>
      <c r="I583" s="326" t="s">
        <v>881</v>
      </c>
      <c r="J583" s="326" t="s">
        <v>7503</v>
      </c>
      <c r="K583" s="326" t="s">
        <v>55</v>
      </c>
      <c r="L583" s="125" t="s">
        <v>3643</v>
      </c>
      <c r="M583" s="42" t="s">
        <v>708</v>
      </c>
      <c r="N583" s="42" t="s">
        <v>256</v>
      </c>
      <c r="O583" s="42" t="s">
        <v>189</v>
      </c>
      <c r="P583" s="65">
        <v>30510</v>
      </c>
      <c r="Q583" s="42"/>
      <c r="R583" s="42" t="s">
        <v>4643</v>
      </c>
      <c r="S583" s="42" t="s">
        <v>256</v>
      </c>
      <c r="T583" s="42" t="s">
        <v>189</v>
      </c>
      <c r="U583" s="42">
        <v>30510</v>
      </c>
      <c r="V583" s="42" t="s">
        <v>2939</v>
      </c>
      <c r="W583" s="42" t="s">
        <v>3644</v>
      </c>
      <c r="X583" s="42">
        <v>3484</v>
      </c>
      <c r="Y583" s="42">
        <v>7.1</v>
      </c>
      <c r="Z583" s="42" t="s">
        <v>467</v>
      </c>
      <c r="AA583" s="42" t="s">
        <v>540</v>
      </c>
      <c r="AB583" s="124">
        <v>39.67</v>
      </c>
      <c r="AC583" s="42">
        <v>51000</v>
      </c>
      <c r="AD583" s="42">
        <v>928200000</v>
      </c>
      <c r="AE583" s="42"/>
      <c r="AF583" s="42">
        <v>928200000</v>
      </c>
      <c r="AG583" s="42"/>
      <c r="AH583" s="42"/>
      <c r="AI583" s="42"/>
      <c r="AJ583" s="42"/>
      <c r="AK583" s="42"/>
      <c r="AL583" s="42"/>
      <c r="AM583" s="42"/>
      <c r="AN583" s="42"/>
      <c r="AO583" s="42">
        <v>5000</v>
      </c>
      <c r="AP583" s="42"/>
      <c r="AQ583" s="42"/>
      <c r="AR583" s="42"/>
      <c r="AS583" s="42" t="s">
        <v>3487</v>
      </c>
      <c r="AT583" s="42"/>
      <c r="AU583" s="42"/>
      <c r="AV583" s="42"/>
      <c r="AW583" s="42" t="s">
        <v>6786</v>
      </c>
      <c r="AX583" s="42" t="s">
        <v>6787</v>
      </c>
      <c r="AY583" s="42">
        <v>43</v>
      </c>
      <c r="AZ583" s="42">
        <v>5</v>
      </c>
      <c r="BA583" s="42">
        <v>13.14</v>
      </c>
      <c r="BB583" s="42">
        <v>23</v>
      </c>
      <c r="BC583" s="42">
        <v>36</v>
      </c>
      <c r="BD583" s="42">
        <v>3.97</v>
      </c>
      <c r="BE583" s="42">
        <f t="shared" si="114"/>
        <v>43.086983333333336</v>
      </c>
      <c r="BF583" s="42">
        <f t="shared" si="115"/>
        <v>23.601102777777779</v>
      </c>
      <c r="BG583" s="42" t="s">
        <v>38</v>
      </c>
      <c r="BH583" s="42"/>
      <c r="BI583" s="42"/>
      <c r="BJ583" s="50"/>
      <c r="BK583" s="42"/>
      <c r="BL583" s="50"/>
      <c r="BM583" s="42"/>
      <c r="BN583" s="42"/>
      <c r="BO583" s="42"/>
      <c r="BP583" s="42"/>
      <c r="BQ583" s="42"/>
      <c r="BR583" s="42"/>
      <c r="BS583" s="116"/>
      <c r="BT583" s="550"/>
      <c r="BU583" s="550"/>
      <c r="BV583" s="550"/>
      <c r="BW583" s="550"/>
      <c r="BX583" s="550"/>
      <c r="BY583" s="550"/>
      <c r="BZ583" s="550"/>
      <c r="CA583" s="550"/>
      <c r="CB583" s="550"/>
      <c r="CC583" s="550"/>
      <c r="CD583" s="550"/>
      <c r="CE583" s="550"/>
      <c r="CF583" s="550"/>
      <c r="CG583" s="550"/>
      <c r="CH583" s="550"/>
      <c r="CI583" s="550"/>
      <c r="CJ583" s="550"/>
      <c r="CK583" s="550"/>
      <c r="CL583" s="550"/>
      <c r="CM583" s="550"/>
      <c r="CN583" s="550"/>
      <c r="CO583" s="550"/>
      <c r="CP583" s="550"/>
      <c r="CQ583" s="550"/>
      <c r="CR583" s="550"/>
      <c r="CS583" s="550"/>
      <c r="CT583" s="550"/>
      <c r="CU583" s="550"/>
      <c r="CV583" s="550"/>
      <c r="CW583" s="550"/>
      <c r="CX583" s="550"/>
      <c r="CY583" s="550"/>
      <c r="CZ583" s="550"/>
      <c r="DA583" s="550"/>
      <c r="DB583" s="550"/>
      <c r="DC583" s="550"/>
      <c r="DD583" s="550"/>
      <c r="DE583" s="550"/>
      <c r="DF583" s="550"/>
      <c r="DG583" s="550"/>
      <c r="DH583" s="550"/>
      <c r="DI583" s="550"/>
      <c r="DJ583" s="550"/>
      <c r="DK583" s="550"/>
      <c r="DL583" s="550"/>
      <c r="DM583" s="550"/>
      <c r="DN583" s="550"/>
      <c r="DO583" s="550"/>
      <c r="DP583" s="550"/>
      <c r="DQ583" s="550"/>
      <c r="DR583" s="550"/>
      <c r="DS583" s="550"/>
      <c r="DT583" s="550"/>
      <c r="DU583" s="550"/>
      <c r="DV583" s="550"/>
      <c r="DW583" s="550"/>
      <c r="DX583" s="550"/>
      <c r="DY583" s="550"/>
      <c r="DZ583" s="550"/>
      <c r="EA583" s="550"/>
      <c r="EB583" s="550"/>
      <c r="EC583" s="550"/>
      <c r="ED583" s="550"/>
      <c r="EE583" s="550"/>
      <c r="EF583" s="550"/>
      <c r="EG583" s="550"/>
      <c r="EH583" s="550"/>
      <c r="EI583" s="550"/>
      <c r="EJ583" s="550"/>
      <c r="EK583" s="550"/>
      <c r="EL583" s="550"/>
      <c r="EM583" s="550"/>
      <c r="EN583" s="550"/>
      <c r="EO583" s="550"/>
      <c r="EP583" s="550"/>
      <c r="EQ583" s="550"/>
      <c r="ER583" s="550"/>
      <c r="ES583" s="550"/>
      <c r="ET583" s="550"/>
      <c r="EU583" s="550"/>
      <c r="EV583" s="550"/>
      <c r="EW583" s="550"/>
      <c r="EX583" s="550"/>
      <c r="EY583" s="550"/>
      <c r="EZ583" s="550"/>
      <c r="FA583" s="550"/>
      <c r="FB583" s="550"/>
      <c r="FC583" s="550"/>
      <c r="FD583" s="550"/>
      <c r="FE583" s="550"/>
      <c r="FF583" s="550"/>
      <c r="FG583" s="550"/>
      <c r="FH583" s="550"/>
      <c r="FI583" s="550"/>
      <c r="FJ583" s="550"/>
      <c r="FK583" s="550"/>
      <c r="FL583" s="550"/>
      <c r="FM583" s="550"/>
      <c r="FN583" s="550"/>
      <c r="FO583" s="550"/>
      <c r="FP583" s="550"/>
      <c r="FQ583" s="550"/>
      <c r="FR583" s="550"/>
      <c r="FS583" s="550"/>
      <c r="FT583" s="550"/>
      <c r="FU583" s="550"/>
      <c r="FV583" s="550"/>
      <c r="FW583" s="550"/>
      <c r="FX583" s="550"/>
      <c r="FY583" s="550"/>
      <c r="FZ583" s="550"/>
      <c r="GA583" s="550"/>
      <c r="GB583" s="550"/>
      <c r="GC583" s="550"/>
      <c r="GD583" s="550"/>
      <c r="GE583" s="550"/>
      <c r="GF583" s="550"/>
      <c r="GG583" s="550"/>
      <c r="GH583" s="550"/>
      <c r="GI583" s="550"/>
      <c r="GJ583" s="550"/>
      <c r="GK583" s="550"/>
      <c r="GL583" s="550"/>
      <c r="GM583" s="550"/>
      <c r="GN583" s="550"/>
      <c r="GO583" s="550"/>
      <c r="GP583" s="550"/>
      <c r="GQ583" s="550"/>
      <c r="GR583" s="550"/>
      <c r="GS583" s="550"/>
      <c r="GT583" s="550"/>
      <c r="GU583" s="550"/>
      <c r="GV583" s="550"/>
      <c r="GW583" s="550"/>
      <c r="GX583" s="550"/>
      <c r="GY583" s="550"/>
      <c r="GZ583" s="550"/>
      <c r="HA583" s="550"/>
      <c r="HB583" s="550"/>
      <c r="HC583" s="550"/>
      <c r="HD583" s="550"/>
      <c r="HE583" s="550"/>
      <c r="HF583" s="550"/>
      <c r="HG583" s="550"/>
      <c r="HH583" s="550"/>
      <c r="HI583" s="550"/>
      <c r="HJ583" s="550"/>
      <c r="HK583" s="550"/>
      <c r="HL583" s="550"/>
      <c r="HM583" s="550"/>
      <c r="HN583" s="550"/>
      <c r="HO583" s="550"/>
      <c r="HP583" s="550"/>
      <c r="HQ583" s="550"/>
      <c r="HR583" s="550"/>
      <c r="HS583" s="550"/>
      <c r="HT583" s="550"/>
      <c r="HU583" s="550"/>
      <c r="HV583" s="550"/>
      <c r="HW583" s="550"/>
      <c r="HX583" s="550"/>
      <c r="HY583" s="550"/>
      <c r="HZ583" s="550"/>
      <c r="IA583" s="550"/>
      <c r="IB583" s="550"/>
      <c r="IC583" s="550"/>
      <c r="ID583" s="550"/>
      <c r="IE583" s="550"/>
      <c r="IF583" s="550"/>
      <c r="IG583" s="550"/>
      <c r="IH583" s="550"/>
      <c r="II583" s="550"/>
      <c r="IJ583" s="550"/>
      <c r="IK583" s="550"/>
      <c r="IL583" s="550"/>
      <c r="IM583" s="550"/>
      <c r="IN583" s="550"/>
      <c r="IO583" s="550"/>
      <c r="IP583" s="550"/>
      <c r="IQ583" s="550"/>
      <c r="IR583" s="550"/>
      <c r="IS583" s="550"/>
      <c r="IT583" s="550"/>
      <c r="IU583" s="550"/>
      <c r="IV583" s="550"/>
      <c r="IW583" s="550"/>
      <c r="IX583" s="550"/>
      <c r="IY583" s="550"/>
      <c r="IZ583" s="550"/>
      <c r="JA583" s="550"/>
      <c r="JB583" s="550"/>
      <c r="JC583" s="550"/>
      <c r="JD583" s="550"/>
      <c r="JE583" s="550"/>
      <c r="JF583" s="550"/>
      <c r="JG583" s="550"/>
      <c r="JH583" s="550"/>
    </row>
    <row r="584" spans="1:268" s="8" customFormat="1" ht="59.25" customHeight="1" x14ac:dyDescent="0.25">
      <c r="A584" s="42"/>
      <c r="B584" s="42" t="s">
        <v>2028</v>
      </c>
      <c r="C584" s="66">
        <v>11140093</v>
      </c>
      <c r="D584" s="50">
        <v>40415</v>
      </c>
      <c r="E584" s="50">
        <v>41931</v>
      </c>
      <c r="F584" s="50">
        <v>46679</v>
      </c>
      <c r="G584" s="50">
        <v>40908</v>
      </c>
      <c r="H584" s="42" t="s">
        <v>490</v>
      </c>
      <c r="I584" s="326" t="s">
        <v>881</v>
      </c>
      <c r="J584" s="326" t="s">
        <v>7503</v>
      </c>
      <c r="K584" s="326" t="s">
        <v>55</v>
      </c>
      <c r="L584" s="125" t="s">
        <v>3643</v>
      </c>
      <c r="M584" s="42" t="s">
        <v>708</v>
      </c>
      <c r="N584" s="42" t="s">
        <v>256</v>
      </c>
      <c r="O584" s="42" t="s">
        <v>189</v>
      </c>
      <c r="P584" s="65">
        <v>30510</v>
      </c>
      <c r="Q584" s="42"/>
      <c r="R584" s="42" t="s">
        <v>4643</v>
      </c>
      <c r="S584" s="42" t="s">
        <v>256</v>
      </c>
      <c r="T584" s="42" t="s">
        <v>189</v>
      </c>
      <c r="U584" s="42">
        <v>30510</v>
      </c>
      <c r="V584" s="42" t="s">
        <v>2939</v>
      </c>
      <c r="W584" s="42" t="s">
        <v>3644</v>
      </c>
      <c r="X584" s="42">
        <v>3484</v>
      </c>
      <c r="Y584" s="42">
        <v>7.1</v>
      </c>
      <c r="Z584" s="42" t="s">
        <v>467</v>
      </c>
      <c r="AA584" s="42" t="s">
        <v>540</v>
      </c>
      <c r="AB584" s="124">
        <v>39.67</v>
      </c>
      <c r="AC584" s="42">
        <v>51000</v>
      </c>
      <c r="AD584" s="42">
        <v>928200000</v>
      </c>
      <c r="AE584" s="42"/>
      <c r="AF584" s="42">
        <v>928200000</v>
      </c>
      <c r="AG584" s="42"/>
      <c r="AH584" s="42"/>
      <c r="AI584" s="42"/>
      <c r="AJ584" s="42"/>
      <c r="AK584" s="42"/>
      <c r="AL584" s="42"/>
      <c r="AM584" s="42"/>
      <c r="AN584" s="42"/>
      <c r="AO584" s="42">
        <v>5000</v>
      </c>
      <c r="AP584" s="42"/>
      <c r="AQ584" s="42"/>
      <c r="AR584" s="42"/>
      <c r="AS584" s="42" t="s">
        <v>3634</v>
      </c>
      <c r="AT584" s="42"/>
      <c r="AU584" s="42"/>
      <c r="AV584" s="42"/>
      <c r="AW584" s="42" t="s">
        <v>6788</v>
      </c>
      <c r="AX584" s="42" t="s">
        <v>6785</v>
      </c>
      <c r="AY584" s="42">
        <v>43</v>
      </c>
      <c r="AZ584" s="42">
        <v>5</v>
      </c>
      <c r="BA584" s="42">
        <v>14</v>
      </c>
      <c r="BB584" s="42">
        <v>23</v>
      </c>
      <c r="BC584" s="42">
        <v>36</v>
      </c>
      <c r="BD584" s="42">
        <v>4.2</v>
      </c>
      <c r="BE584" s="42">
        <f t="shared" si="114"/>
        <v>43.087222222222223</v>
      </c>
      <c r="BF584" s="42">
        <f t="shared" si="115"/>
        <v>23.601166666666668</v>
      </c>
      <c r="BG584" s="42" t="s">
        <v>38</v>
      </c>
      <c r="BH584" s="42"/>
      <c r="BI584" s="42"/>
      <c r="BJ584" s="50"/>
      <c r="BK584" s="42"/>
      <c r="BL584" s="50"/>
      <c r="BM584" s="42"/>
      <c r="BN584" s="42"/>
      <c r="BO584" s="42"/>
      <c r="BP584" s="42"/>
      <c r="BQ584" s="42"/>
      <c r="BR584" s="42"/>
      <c r="BS584" s="116"/>
      <c r="BT584" s="550"/>
      <c r="BU584" s="550"/>
      <c r="BV584" s="550"/>
      <c r="BW584" s="550"/>
      <c r="BX584" s="550"/>
      <c r="BY584" s="550"/>
      <c r="BZ584" s="550"/>
      <c r="CA584" s="550"/>
      <c r="CB584" s="550"/>
      <c r="CC584" s="550"/>
      <c r="CD584" s="550"/>
      <c r="CE584" s="550"/>
      <c r="CF584" s="550"/>
      <c r="CG584" s="550"/>
      <c r="CH584" s="550"/>
      <c r="CI584" s="550"/>
      <c r="CJ584" s="550"/>
      <c r="CK584" s="550"/>
      <c r="CL584" s="550"/>
      <c r="CM584" s="550"/>
      <c r="CN584" s="550"/>
      <c r="CO584" s="550"/>
      <c r="CP584" s="550"/>
      <c r="CQ584" s="550"/>
      <c r="CR584" s="550"/>
      <c r="CS584" s="550"/>
      <c r="CT584" s="550"/>
      <c r="CU584" s="550"/>
      <c r="CV584" s="550"/>
      <c r="CW584" s="550"/>
      <c r="CX584" s="550"/>
      <c r="CY584" s="550"/>
      <c r="CZ584" s="550"/>
      <c r="DA584" s="550"/>
      <c r="DB584" s="550"/>
      <c r="DC584" s="550"/>
      <c r="DD584" s="550"/>
      <c r="DE584" s="550"/>
      <c r="DF584" s="550"/>
      <c r="DG584" s="550"/>
      <c r="DH584" s="550"/>
      <c r="DI584" s="550"/>
      <c r="DJ584" s="550"/>
      <c r="DK584" s="550"/>
      <c r="DL584" s="550"/>
      <c r="DM584" s="550"/>
      <c r="DN584" s="550"/>
      <c r="DO584" s="550"/>
      <c r="DP584" s="550"/>
      <c r="DQ584" s="550"/>
      <c r="DR584" s="550"/>
      <c r="DS584" s="550"/>
      <c r="DT584" s="550"/>
      <c r="DU584" s="550"/>
      <c r="DV584" s="550"/>
      <c r="DW584" s="550"/>
      <c r="DX584" s="550"/>
      <c r="DY584" s="550"/>
      <c r="DZ584" s="550"/>
      <c r="EA584" s="550"/>
      <c r="EB584" s="550"/>
      <c r="EC584" s="550"/>
      <c r="ED584" s="550"/>
      <c r="EE584" s="550"/>
      <c r="EF584" s="550"/>
      <c r="EG584" s="550"/>
      <c r="EH584" s="550"/>
      <c r="EI584" s="550"/>
      <c r="EJ584" s="550"/>
      <c r="EK584" s="550"/>
      <c r="EL584" s="550"/>
      <c r="EM584" s="550"/>
      <c r="EN584" s="550"/>
      <c r="EO584" s="550"/>
      <c r="EP584" s="550"/>
      <c r="EQ584" s="550"/>
      <c r="ER584" s="550"/>
      <c r="ES584" s="550"/>
      <c r="ET584" s="550"/>
      <c r="EU584" s="550"/>
      <c r="EV584" s="550"/>
      <c r="EW584" s="550"/>
      <c r="EX584" s="550"/>
      <c r="EY584" s="550"/>
      <c r="EZ584" s="550"/>
      <c r="FA584" s="550"/>
      <c r="FB584" s="550"/>
      <c r="FC584" s="550"/>
      <c r="FD584" s="550"/>
      <c r="FE584" s="550"/>
      <c r="FF584" s="550"/>
      <c r="FG584" s="550"/>
      <c r="FH584" s="550"/>
      <c r="FI584" s="550"/>
      <c r="FJ584" s="550"/>
      <c r="FK584" s="550"/>
      <c r="FL584" s="550"/>
      <c r="FM584" s="550"/>
      <c r="FN584" s="550"/>
      <c r="FO584" s="550"/>
      <c r="FP584" s="550"/>
      <c r="FQ584" s="550"/>
      <c r="FR584" s="550"/>
      <c r="FS584" s="550"/>
      <c r="FT584" s="550"/>
      <c r="FU584" s="550"/>
      <c r="FV584" s="550"/>
      <c r="FW584" s="550"/>
      <c r="FX584" s="550"/>
      <c r="FY584" s="550"/>
      <c r="FZ584" s="550"/>
      <c r="GA584" s="550"/>
      <c r="GB584" s="550"/>
      <c r="GC584" s="550"/>
      <c r="GD584" s="550"/>
      <c r="GE584" s="550"/>
      <c r="GF584" s="550"/>
      <c r="GG584" s="550"/>
      <c r="GH584" s="550"/>
      <c r="GI584" s="550"/>
      <c r="GJ584" s="550"/>
      <c r="GK584" s="550"/>
      <c r="GL584" s="550"/>
      <c r="GM584" s="550"/>
      <c r="GN584" s="550"/>
      <c r="GO584" s="550"/>
      <c r="GP584" s="550"/>
      <c r="GQ584" s="550"/>
      <c r="GR584" s="550"/>
      <c r="GS584" s="550"/>
      <c r="GT584" s="550"/>
      <c r="GU584" s="550"/>
      <c r="GV584" s="550"/>
      <c r="GW584" s="550"/>
      <c r="GX584" s="550"/>
      <c r="GY584" s="550"/>
      <c r="GZ584" s="550"/>
      <c r="HA584" s="550"/>
      <c r="HB584" s="550"/>
      <c r="HC584" s="550"/>
      <c r="HD584" s="550"/>
      <c r="HE584" s="550"/>
      <c r="HF584" s="550"/>
      <c r="HG584" s="550"/>
      <c r="HH584" s="550"/>
      <c r="HI584" s="550"/>
      <c r="HJ584" s="550"/>
      <c r="HK584" s="550"/>
      <c r="HL584" s="550"/>
      <c r="HM584" s="550"/>
      <c r="HN584" s="550"/>
      <c r="HO584" s="550"/>
      <c r="HP584" s="550"/>
      <c r="HQ584" s="550"/>
      <c r="HR584" s="550"/>
      <c r="HS584" s="550"/>
      <c r="HT584" s="550"/>
      <c r="HU584" s="550"/>
      <c r="HV584" s="550"/>
      <c r="HW584" s="550"/>
      <c r="HX584" s="550"/>
      <c r="HY584" s="550"/>
      <c r="HZ584" s="550"/>
      <c r="IA584" s="550"/>
      <c r="IB584" s="550"/>
      <c r="IC584" s="550"/>
      <c r="ID584" s="550"/>
      <c r="IE584" s="550"/>
      <c r="IF584" s="550"/>
      <c r="IG584" s="550"/>
      <c r="IH584" s="550"/>
      <c r="II584" s="550"/>
      <c r="IJ584" s="550"/>
      <c r="IK584" s="550"/>
      <c r="IL584" s="550"/>
      <c r="IM584" s="550"/>
      <c r="IN584" s="550"/>
      <c r="IO584" s="550"/>
      <c r="IP584" s="550"/>
      <c r="IQ584" s="550"/>
      <c r="IR584" s="550"/>
      <c r="IS584" s="550"/>
      <c r="IT584" s="550"/>
      <c r="IU584" s="550"/>
      <c r="IV584" s="550"/>
      <c r="IW584" s="550"/>
      <c r="IX584" s="550"/>
      <c r="IY584" s="550"/>
      <c r="IZ584" s="550"/>
      <c r="JA584" s="550"/>
      <c r="JB584" s="550"/>
      <c r="JC584" s="550"/>
      <c r="JD584" s="550"/>
      <c r="JE584" s="550"/>
      <c r="JF584" s="550"/>
      <c r="JG584" s="550"/>
      <c r="JH584" s="550"/>
    </row>
    <row r="585" spans="1:268" s="8" customFormat="1" ht="59.25" customHeight="1" x14ac:dyDescent="0.25">
      <c r="A585" s="99" t="s">
        <v>3387</v>
      </c>
      <c r="B585" s="99" t="s">
        <v>2031</v>
      </c>
      <c r="C585" s="99">
        <v>11140094</v>
      </c>
      <c r="D585" s="106">
        <v>40415</v>
      </c>
      <c r="E585" s="106" t="s">
        <v>267</v>
      </c>
      <c r="F585" s="106">
        <v>42156</v>
      </c>
      <c r="G585" s="106">
        <v>41639</v>
      </c>
      <c r="H585" s="99" t="s">
        <v>490</v>
      </c>
      <c r="I585" s="118" t="s">
        <v>881</v>
      </c>
      <c r="J585" s="118"/>
      <c r="K585" s="118" t="s">
        <v>55</v>
      </c>
      <c r="L585" s="349" t="s">
        <v>2029</v>
      </c>
      <c r="M585" s="99" t="s">
        <v>2032</v>
      </c>
      <c r="N585" s="99" t="s">
        <v>249</v>
      </c>
      <c r="O585" s="99" t="s">
        <v>189</v>
      </c>
      <c r="P585" s="104" t="s">
        <v>2033</v>
      </c>
      <c r="Q585" s="99"/>
      <c r="R585" s="99" t="s">
        <v>4644</v>
      </c>
      <c r="S585" s="99" t="s">
        <v>249</v>
      </c>
      <c r="T585" s="99" t="s">
        <v>189</v>
      </c>
      <c r="U585" s="99" t="s">
        <v>2033</v>
      </c>
      <c r="V585" s="99"/>
      <c r="W585" s="99" t="s">
        <v>2941</v>
      </c>
      <c r="X585" s="99">
        <v>3235</v>
      </c>
      <c r="Y585" s="99">
        <v>8.5</v>
      </c>
      <c r="Z585" s="99" t="s">
        <v>467</v>
      </c>
      <c r="AA585" s="99" t="s">
        <v>540</v>
      </c>
      <c r="AB585" s="69">
        <v>41.9</v>
      </c>
      <c r="AC585" s="99" t="s">
        <v>8248</v>
      </c>
      <c r="AD585" s="99">
        <v>1154250000</v>
      </c>
      <c r="AE585" s="99"/>
      <c r="AF585" s="99">
        <v>1154250000</v>
      </c>
      <c r="AG585" s="99"/>
      <c r="AH585" s="99"/>
      <c r="AI585" s="99"/>
      <c r="AJ585" s="99"/>
      <c r="AK585" s="99"/>
      <c r="AL585" s="99"/>
      <c r="AM585" s="99"/>
      <c r="AN585" s="99"/>
      <c r="AO585" s="420" t="s">
        <v>8247</v>
      </c>
      <c r="AP585" s="99"/>
      <c r="AQ585" s="99"/>
      <c r="AR585" s="99"/>
      <c r="AS585" s="99" t="s">
        <v>2030</v>
      </c>
      <c r="AT585" s="99"/>
      <c r="AU585" s="99"/>
      <c r="AV585" s="99"/>
      <c r="AW585" s="69" t="s">
        <v>6789</v>
      </c>
      <c r="AX585" s="69" t="s">
        <v>6790</v>
      </c>
      <c r="AY585" s="99">
        <v>43</v>
      </c>
      <c r="AZ585" s="99">
        <v>10</v>
      </c>
      <c r="BA585" s="99">
        <v>7.8</v>
      </c>
      <c r="BB585" s="99">
        <v>23</v>
      </c>
      <c r="BC585" s="99">
        <v>53</v>
      </c>
      <c r="BD585" s="99">
        <v>51</v>
      </c>
      <c r="BE585" s="99">
        <f t="shared" si="112"/>
        <v>43.168833333333332</v>
      </c>
      <c r="BF585" s="99">
        <f t="shared" si="113"/>
        <v>23.897500000000001</v>
      </c>
      <c r="BG585" s="99" t="s">
        <v>47</v>
      </c>
      <c r="BH585" s="99" t="s">
        <v>4887</v>
      </c>
      <c r="BI585" s="397" t="s">
        <v>8140</v>
      </c>
      <c r="BJ585" s="106" t="s">
        <v>8141</v>
      </c>
      <c r="BK585" s="99"/>
      <c r="BL585" s="106"/>
      <c r="BM585" s="99"/>
      <c r="BN585" s="99"/>
      <c r="BO585" s="99"/>
      <c r="BP585" s="99"/>
      <c r="BQ585" s="99"/>
      <c r="BR585" s="99"/>
      <c r="BS585" s="118" t="s">
        <v>8139</v>
      </c>
      <c r="BT585" s="550"/>
      <c r="BU585" s="550"/>
      <c r="BV585" s="550"/>
      <c r="BW585" s="550"/>
      <c r="BX585" s="550"/>
      <c r="BY585" s="550"/>
      <c r="BZ585" s="550"/>
      <c r="CA585" s="550"/>
      <c r="CB585" s="550"/>
      <c r="CC585" s="550"/>
      <c r="CD585" s="550"/>
      <c r="CE585" s="550"/>
      <c r="CF585" s="550"/>
      <c r="CG585" s="550"/>
      <c r="CH585" s="550"/>
      <c r="CI585" s="550"/>
      <c r="CJ585" s="550"/>
      <c r="CK585" s="550"/>
      <c r="CL585" s="550"/>
      <c r="CM585" s="550"/>
      <c r="CN585" s="550"/>
      <c r="CO585" s="550"/>
      <c r="CP585" s="550"/>
      <c r="CQ585" s="550"/>
      <c r="CR585" s="550"/>
      <c r="CS585" s="550"/>
      <c r="CT585" s="550"/>
      <c r="CU585" s="550"/>
      <c r="CV585" s="550"/>
      <c r="CW585" s="550"/>
      <c r="CX585" s="550"/>
      <c r="CY585" s="550"/>
      <c r="CZ585" s="550"/>
      <c r="DA585" s="550"/>
      <c r="DB585" s="550"/>
      <c r="DC585" s="550"/>
      <c r="DD585" s="550"/>
      <c r="DE585" s="550"/>
      <c r="DF585" s="550"/>
      <c r="DG585" s="550"/>
      <c r="DH585" s="550"/>
      <c r="DI585" s="550"/>
      <c r="DJ585" s="550"/>
      <c r="DK585" s="550"/>
      <c r="DL585" s="550"/>
      <c r="DM585" s="550"/>
      <c r="DN585" s="550"/>
      <c r="DO585" s="550"/>
      <c r="DP585" s="550"/>
      <c r="DQ585" s="550"/>
      <c r="DR585" s="550"/>
      <c r="DS585" s="550"/>
      <c r="DT585" s="550"/>
      <c r="DU585" s="550"/>
      <c r="DV585" s="550"/>
      <c r="DW585" s="550"/>
      <c r="DX585" s="550"/>
      <c r="DY585" s="550"/>
      <c r="DZ585" s="550"/>
      <c r="EA585" s="550"/>
      <c r="EB585" s="550"/>
      <c r="EC585" s="550"/>
      <c r="ED585" s="550"/>
      <c r="EE585" s="550"/>
      <c r="EF585" s="550"/>
      <c r="EG585" s="550"/>
      <c r="EH585" s="550"/>
      <c r="EI585" s="550"/>
      <c r="EJ585" s="550"/>
      <c r="EK585" s="550"/>
      <c r="EL585" s="550"/>
      <c r="EM585" s="550"/>
      <c r="EN585" s="550"/>
      <c r="EO585" s="550"/>
      <c r="EP585" s="550"/>
      <c r="EQ585" s="550"/>
      <c r="ER585" s="550"/>
      <c r="ES585" s="550"/>
      <c r="ET585" s="550"/>
      <c r="EU585" s="550"/>
      <c r="EV585" s="550"/>
      <c r="EW585" s="550"/>
      <c r="EX585" s="550"/>
      <c r="EY585" s="550"/>
      <c r="EZ585" s="550"/>
      <c r="FA585" s="550"/>
      <c r="FB585" s="550"/>
      <c r="FC585" s="550"/>
      <c r="FD585" s="550"/>
      <c r="FE585" s="550"/>
      <c r="FF585" s="550"/>
      <c r="FG585" s="550"/>
      <c r="FH585" s="550"/>
      <c r="FI585" s="550"/>
      <c r="FJ585" s="550"/>
      <c r="FK585" s="550"/>
      <c r="FL585" s="550"/>
      <c r="FM585" s="550"/>
      <c r="FN585" s="550"/>
      <c r="FO585" s="550"/>
      <c r="FP585" s="550"/>
      <c r="FQ585" s="550"/>
      <c r="FR585" s="550"/>
      <c r="FS585" s="550"/>
      <c r="FT585" s="550"/>
      <c r="FU585" s="550"/>
      <c r="FV585" s="550"/>
      <c r="FW585" s="550"/>
      <c r="FX585" s="550"/>
      <c r="FY585" s="550"/>
      <c r="FZ585" s="550"/>
      <c r="GA585" s="550"/>
      <c r="GB585" s="550"/>
      <c r="GC585" s="550"/>
      <c r="GD585" s="550"/>
      <c r="GE585" s="550"/>
      <c r="GF585" s="550"/>
      <c r="GG585" s="550"/>
      <c r="GH585" s="550"/>
      <c r="GI585" s="550"/>
      <c r="GJ585" s="550"/>
      <c r="GK585" s="550"/>
      <c r="GL585" s="550"/>
      <c r="GM585" s="550"/>
      <c r="GN585" s="550"/>
      <c r="GO585" s="550"/>
      <c r="GP585" s="550"/>
      <c r="GQ585" s="550"/>
      <c r="GR585" s="550"/>
      <c r="GS585" s="550"/>
      <c r="GT585" s="550"/>
      <c r="GU585" s="550"/>
      <c r="GV585" s="550"/>
      <c r="GW585" s="550"/>
      <c r="GX585" s="550"/>
      <c r="GY585" s="550"/>
      <c r="GZ585" s="550"/>
      <c r="HA585" s="550"/>
      <c r="HB585" s="550"/>
      <c r="HC585" s="550"/>
      <c r="HD585" s="550"/>
      <c r="HE585" s="550"/>
      <c r="HF585" s="550"/>
      <c r="HG585" s="550"/>
      <c r="HH585" s="550"/>
      <c r="HI585" s="550"/>
      <c r="HJ585" s="550"/>
      <c r="HK585" s="550"/>
      <c r="HL585" s="550"/>
      <c r="HM585" s="550"/>
      <c r="HN585" s="550"/>
      <c r="HO585" s="550"/>
      <c r="HP585" s="550"/>
      <c r="HQ585" s="550"/>
      <c r="HR585" s="550"/>
      <c r="HS585" s="550"/>
      <c r="HT585" s="550"/>
      <c r="HU585" s="550"/>
      <c r="HV585" s="550"/>
      <c r="HW585" s="550"/>
      <c r="HX585" s="550"/>
      <c r="HY585" s="550"/>
      <c r="HZ585" s="550"/>
      <c r="IA585" s="550"/>
      <c r="IB585" s="550"/>
      <c r="IC585" s="550"/>
      <c r="ID585" s="550"/>
      <c r="IE585" s="550"/>
      <c r="IF585" s="550"/>
      <c r="IG585" s="550"/>
      <c r="IH585" s="550"/>
      <c r="II585" s="550"/>
      <c r="IJ585" s="550"/>
      <c r="IK585" s="550"/>
      <c r="IL585" s="550"/>
      <c r="IM585" s="550"/>
      <c r="IN585" s="550"/>
      <c r="IO585" s="550"/>
      <c r="IP585" s="550"/>
      <c r="IQ585" s="550"/>
      <c r="IR585" s="550"/>
      <c r="IS585" s="550"/>
      <c r="IT585" s="550"/>
      <c r="IU585" s="550"/>
      <c r="IV585" s="550"/>
      <c r="IW585" s="550"/>
      <c r="IX585" s="550"/>
      <c r="IY585" s="550"/>
      <c r="IZ585" s="550"/>
      <c r="JA585" s="550"/>
      <c r="JB585" s="550"/>
      <c r="JC585" s="550"/>
      <c r="JD585" s="550"/>
      <c r="JE585" s="550"/>
      <c r="JF585" s="550"/>
      <c r="JG585" s="550"/>
      <c r="JH585" s="550"/>
    </row>
    <row r="586" spans="1:268" s="8" customFormat="1" ht="39.75" customHeight="1" x14ac:dyDescent="0.25">
      <c r="A586" s="99"/>
      <c r="B586" s="99" t="s">
        <v>2031</v>
      </c>
      <c r="C586" s="99">
        <v>11140094</v>
      </c>
      <c r="D586" s="106">
        <v>40415</v>
      </c>
      <c r="E586" s="106">
        <v>40415</v>
      </c>
      <c r="F586" s="106">
        <v>42156</v>
      </c>
      <c r="G586" s="106">
        <v>42155</v>
      </c>
      <c r="H586" s="99" t="s">
        <v>490</v>
      </c>
      <c r="I586" s="118" t="s">
        <v>881</v>
      </c>
      <c r="J586" s="118"/>
      <c r="K586" s="118" t="s">
        <v>55</v>
      </c>
      <c r="L586" s="349" t="s">
        <v>3632</v>
      </c>
      <c r="M586" s="99" t="s">
        <v>2032</v>
      </c>
      <c r="N586" s="99" t="s">
        <v>249</v>
      </c>
      <c r="O586" s="99" t="s">
        <v>189</v>
      </c>
      <c r="P586" s="104" t="s">
        <v>2033</v>
      </c>
      <c r="Q586" s="99" t="s">
        <v>4107</v>
      </c>
      <c r="R586" s="99" t="s">
        <v>4644</v>
      </c>
      <c r="S586" s="99" t="s">
        <v>249</v>
      </c>
      <c r="T586" s="99" t="s">
        <v>189</v>
      </c>
      <c r="U586" s="99" t="s">
        <v>2033</v>
      </c>
      <c r="V586" s="99" t="s">
        <v>4108</v>
      </c>
      <c r="W586" s="99" t="s">
        <v>2942</v>
      </c>
      <c r="X586" s="99">
        <v>1500</v>
      </c>
      <c r="Y586" s="99">
        <v>8.5</v>
      </c>
      <c r="Z586" s="99" t="s">
        <v>467</v>
      </c>
      <c r="AA586" s="99" t="s">
        <v>540</v>
      </c>
      <c r="AB586" s="69">
        <v>41.9</v>
      </c>
      <c r="AC586" s="99" t="s">
        <v>8248</v>
      </c>
      <c r="AD586" s="99">
        <f>1154250000</f>
        <v>1154250000</v>
      </c>
      <c r="AE586" s="99"/>
      <c r="AF586" s="99">
        <v>1154250000</v>
      </c>
      <c r="AG586" s="99"/>
      <c r="AH586" s="99"/>
      <c r="AI586" s="99"/>
      <c r="AJ586" s="99"/>
      <c r="AK586" s="99"/>
      <c r="AL586" s="99"/>
      <c r="AM586" s="99"/>
      <c r="AN586" s="99"/>
      <c r="AO586" s="99">
        <v>5000</v>
      </c>
      <c r="AP586" s="99">
        <v>8.3000000000000007</v>
      </c>
      <c r="AQ586" s="99"/>
      <c r="AR586" s="99"/>
      <c r="AS586" s="99" t="s">
        <v>933</v>
      </c>
      <c r="AT586" s="99"/>
      <c r="AU586" s="99"/>
      <c r="AV586" s="99"/>
      <c r="AW586" s="69" t="s">
        <v>6791</v>
      </c>
      <c r="AX586" s="69" t="s">
        <v>6792</v>
      </c>
      <c r="AY586" s="99">
        <v>43</v>
      </c>
      <c r="AZ586" s="99">
        <v>10</v>
      </c>
      <c r="BA586" s="99">
        <v>7.8</v>
      </c>
      <c r="BB586" s="99">
        <v>23</v>
      </c>
      <c r="BC586" s="99">
        <v>53</v>
      </c>
      <c r="BD586" s="99">
        <v>51</v>
      </c>
      <c r="BE586" s="99">
        <f t="shared" si="112"/>
        <v>43.168833333333332</v>
      </c>
      <c r="BF586" s="99">
        <f t="shared" si="113"/>
        <v>23.897500000000001</v>
      </c>
      <c r="BG586" s="99" t="s">
        <v>47</v>
      </c>
      <c r="BH586" s="99"/>
      <c r="BI586" s="99">
        <v>1537</v>
      </c>
      <c r="BJ586" s="106">
        <v>42019</v>
      </c>
      <c r="BK586" s="99"/>
      <c r="BL586" s="106"/>
      <c r="BM586" s="99"/>
      <c r="BN586" s="99"/>
      <c r="BO586" s="99"/>
      <c r="BP586" s="99"/>
      <c r="BQ586" s="99"/>
      <c r="BR586" s="99"/>
      <c r="BS586" s="118" t="s">
        <v>4914</v>
      </c>
      <c r="BT586" s="550"/>
      <c r="BU586" s="550"/>
      <c r="BV586" s="550"/>
      <c r="BW586" s="550"/>
      <c r="BX586" s="550"/>
      <c r="BY586" s="550"/>
      <c r="BZ586" s="550"/>
      <c r="CA586" s="550"/>
      <c r="CB586" s="550"/>
      <c r="CC586" s="550"/>
      <c r="CD586" s="550"/>
      <c r="CE586" s="550"/>
      <c r="CF586" s="550"/>
      <c r="CG586" s="550"/>
      <c r="CH586" s="550"/>
      <c r="CI586" s="550"/>
      <c r="CJ586" s="550"/>
      <c r="CK586" s="550"/>
      <c r="CL586" s="550"/>
      <c r="CM586" s="550"/>
      <c r="CN586" s="550"/>
      <c r="CO586" s="550"/>
      <c r="CP586" s="550"/>
      <c r="CQ586" s="550"/>
      <c r="CR586" s="550"/>
      <c r="CS586" s="550"/>
      <c r="CT586" s="550"/>
      <c r="CU586" s="550"/>
      <c r="CV586" s="550"/>
      <c r="CW586" s="550"/>
      <c r="CX586" s="550"/>
      <c r="CY586" s="550"/>
      <c r="CZ586" s="550"/>
      <c r="DA586" s="550"/>
      <c r="DB586" s="550"/>
      <c r="DC586" s="550"/>
      <c r="DD586" s="550"/>
      <c r="DE586" s="550"/>
      <c r="DF586" s="550"/>
      <c r="DG586" s="550"/>
      <c r="DH586" s="550"/>
      <c r="DI586" s="550"/>
      <c r="DJ586" s="550"/>
      <c r="DK586" s="550"/>
      <c r="DL586" s="550"/>
      <c r="DM586" s="550"/>
      <c r="DN586" s="550"/>
      <c r="DO586" s="550"/>
      <c r="DP586" s="550"/>
      <c r="DQ586" s="550"/>
      <c r="DR586" s="550"/>
      <c r="DS586" s="550"/>
      <c r="DT586" s="550"/>
      <c r="DU586" s="550"/>
      <c r="DV586" s="550"/>
      <c r="DW586" s="550"/>
      <c r="DX586" s="550"/>
      <c r="DY586" s="550"/>
      <c r="DZ586" s="550"/>
      <c r="EA586" s="550"/>
      <c r="EB586" s="550"/>
      <c r="EC586" s="550"/>
      <c r="ED586" s="550"/>
      <c r="EE586" s="550"/>
      <c r="EF586" s="550"/>
      <c r="EG586" s="550"/>
      <c r="EH586" s="550"/>
      <c r="EI586" s="550"/>
      <c r="EJ586" s="550"/>
      <c r="EK586" s="550"/>
      <c r="EL586" s="550"/>
      <c r="EM586" s="550"/>
      <c r="EN586" s="550"/>
      <c r="EO586" s="550"/>
      <c r="EP586" s="550"/>
      <c r="EQ586" s="550"/>
      <c r="ER586" s="550"/>
      <c r="ES586" s="550"/>
      <c r="ET586" s="550"/>
      <c r="EU586" s="550"/>
      <c r="EV586" s="550"/>
      <c r="EW586" s="550"/>
      <c r="EX586" s="550"/>
      <c r="EY586" s="550"/>
      <c r="EZ586" s="550"/>
      <c r="FA586" s="550"/>
      <c r="FB586" s="550"/>
      <c r="FC586" s="550"/>
      <c r="FD586" s="550"/>
      <c r="FE586" s="550"/>
      <c r="FF586" s="550"/>
      <c r="FG586" s="550"/>
      <c r="FH586" s="550"/>
      <c r="FI586" s="550"/>
      <c r="FJ586" s="550"/>
      <c r="FK586" s="550"/>
      <c r="FL586" s="550"/>
      <c r="FM586" s="550"/>
      <c r="FN586" s="550"/>
      <c r="FO586" s="550"/>
      <c r="FP586" s="550"/>
      <c r="FQ586" s="550"/>
      <c r="FR586" s="550"/>
      <c r="FS586" s="550"/>
      <c r="FT586" s="550"/>
      <c r="FU586" s="550"/>
      <c r="FV586" s="550"/>
      <c r="FW586" s="550"/>
      <c r="FX586" s="550"/>
      <c r="FY586" s="550"/>
      <c r="FZ586" s="550"/>
      <c r="GA586" s="550"/>
      <c r="GB586" s="550"/>
      <c r="GC586" s="550"/>
      <c r="GD586" s="550"/>
      <c r="GE586" s="550"/>
      <c r="GF586" s="550"/>
      <c r="GG586" s="550"/>
      <c r="GH586" s="550"/>
      <c r="GI586" s="550"/>
      <c r="GJ586" s="550"/>
      <c r="GK586" s="550"/>
      <c r="GL586" s="550"/>
      <c r="GM586" s="550"/>
      <c r="GN586" s="550"/>
      <c r="GO586" s="550"/>
      <c r="GP586" s="550"/>
      <c r="GQ586" s="550"/>
      <c r="GR586" s="550"/>
      <c r="GS586" s="550"/>
      <c r="GT586" s="550"/>
      <c r="GU586" s="550"/>
      <c r="GV586" s="550"/>
      <c r="GW586" s="550"/>
      <c r="GX586" s="550"/>
      <c r="GY586" s="550"/>
      <c r="GZ586" s="550"/>
      <c r="HA586" s="550"/>
      <c r="HB586" s="550"/>
      <c r="HC586" s="550"/>
      <c r="HD586" s="550"/>
      <c r="HE586" s="550"/>
      <c r="HF586" s="550"/>
      <c r="HG586" s="550"/>
      <c r="HH586" s="550"/>
      <c r="HI586" s="550"/>
      <c r="HJ586" s="550"/>
      <c r="HK586" s="550"/>
      <c r="HL586" s="550"/>
      <c r="HM586" s="550"/>
      <c r="HN586" s="550"/>
      <c r="HO586" s="550"/>
      <c r="HP586" s="550"/>
      <c r="HQ586" s="550"/>
      <c r="HR586" s="550"/>
      <c r="HS586" s="550"/>
      <c r="HT586" s="550"/>
      <c r="HU586" s="550"/>
      <c r="HV586" s="550"/>
      <c r="HW586" s="550"/>
      <c r="HX586" s="550"/>
      <c r="HY586" s="550"/>
      <c r="HZ586" s="550"/>
      <c r="IA586" s="550"/>
      <c r="IB586" s="550"/>
      <c r="IC586" s="550"/>
      <c r="ID586" s="550"/>
      <c r="IE586" s="550"/>
      <c r="IF586" s="550"/>
      <c r="IG586" s="550"/>
      <c r="IH586" s="550"/>
      <c r="II586" s="550"/>
      <c r="IJ586" s="550"/>
      <c r="IK586" s="550"/>
      <c r="IL586" s="550"/>
      <c r="IM586" s="550"/>
      <c r="IN586" s="550"/>
      <c r="IO586" s="550"/>
      <c r="IP586" s="550"/>
      <c r="IQ586" s="550"/>
      <c r="IR586" s="550"/>
      <c r="IS586" s="550"/>
      <c r="IT586" s="550"/>
      <c r="IU586" s="550"/>
      <c r="IV586" s="550"/>
      <c r="IW586" s="550"/>
      <c r="IX586" s="550"/>
      <c r="IY586" s="550"/>
      <c r="IZ586" s="550"/>
      <c r="JA586" s="550"/>
      <c r="JB586" s="550"/>
      <c r="JC586" s="550"/>
      <c r="JD586" s="550"/>
      <c r="JE586" s="550"/>
      <c r="JF586" s="550"/>
      <c r="JG586" s="550"/>
      <c r="JH586" s="550"/>
    </row>
    <row r="587" spans="1:268" s="8" customFormat="1" ht="39.75" customHeight="1" x14ac:dyDescent="0.25">
      <c r="A587" s="42"/>
      <c r="B587" s="42" t="s">
        <v>2031</v>
      </c>
      <c r="C587" s="66">
        <v>11140094</v>
      </c>
      <c r="D587" s="50">
        <v>40415</v>
      </c>
      <c r="E587" s="50">
        <v>40415</v>
      </c>
      <c r="F587" s="50">
        <v>49461</v>
      </c>
      <c r="G587" s="50">
        <v>43373</v>
      </c>
      <c r="H587" s="42" t="s">
        <v>490</v>
      </c>
      <c r="I587" s="326" t="s">
        <v>881</v>
      </c>
      <c r="J587" s="326"/>
      <c r="K587" s="326" t="s">
        <v>55</v>
      </c>
      <c r="L587" s="125" t="s">
        <v>3632</v>
      </c>
      <c r="M587" s="42" t="s">
        <v>2032</v>
      </c>
      <c r="N587" s="42" t="s">
        <v>249</v>
      </c>
      <c r="O587" s="42" t="s">
        <v>189</v>
      </c>
      <c r="P587" s="65" t="s">
        <v>2033</v>
      </c>
      <c r="Q587" s="42" t="s">
        <v>4107</v>
      </c>
      <c r="R587" s="42" t="s">
        <v>4644</v>
      </c>
      <c r="S587" s="42" t="s">
        <v>249</v>
      </c>
      <c r="T587" s="42" t="s">
        <v>189</v>
      </c>
      <c r="U587" s="42" t="s">
        <v>2033</v>
      </c>
      <c r="V587" s="42" t="s">
        <v>4108</v>
      </c>
      <c r="W587" s="42" t="s">
        <v>2942</v>
      </c>
      <c r="X587" s="42">
        <v>1500</v>
      </c>
      <c r="Y587" s="42">
        <v>8.5</v>
      </c>
      <c r="Z587" s="42" t="s">
        <v>467</v>
      </c>
      <c r="AA587" s="42" t="s">
        <v>540</v>
      </c>
      <c r="AB587" s="41">
        <v>41.9</v>
      </c>
      <c r="AC587" s="447" t="s">
        <v>8248</v>
      </c>
      <c r="AD587" s="447">
        <f>1154250000</f>
        <v>1154250000</v>
      </c>
      <c r="AE587" s="447"/>
      <c r="AF587" s="447">
        <v>1154250000</v>
      </c>
      <c r="AG587" s="42"/>
      <c r="AH587" s="42"/>
      <c r="AI587" s="42"/>
      <c r="AJ587" s="42"/>
      <c r="AK587" s="42"/>
      <c r="AL587" s="42"/>
      <c r="AM587" s="42"/>
      <c r="AN587" s="42"/>
      <c r="AO587" s="42">
        <v>5000</v>
      </c>
      <c r="AP587" s="42">
        <v>8.3000000000000007</v>
      </c>
      <c r="AQ587" s="42" t="s">
        <v>47</v>
      </c>
      <c r="AR587" s="42" t="s">
        <v>1147</v>
      </c>
      <c r="AS587" s="42" t="s">
        <v>4781</v>
      </c>
      <c r="AT587" s="42"/>
      <c r="AU587" s="42"/>
      <c r="AV587" s="42"/>
      <c r="AW587" s="42" t="s">
        <v>6791</v>
      </c>
      <c r="AX587" s="42" t="s">
        <v>6792</v>
      </c>
      <c r="AY587" s="42">
        <v>43</v>
      </c>
      <c r="AZ587" s="42">
        <v>10</v>
      </c>
      <c r="BA587" s="42">
        <v>7.8</v>
      </c>
      <c r="BB587" s="42">
        <v>23</v>
      </c>
      <c r="BC587" s="42">
        <v>53</v>
      </c>
      <c r="BD587" s="42">
        <v>51</v>
      </c>
      <c r="BE587" s="42">
        <f t="shared" si="112"/>
        <v>43.168833333333332</v>
      </c>
      <c r="BF587" s="42">
        <f t="shared" si="113"/>
        <v>23.897500000000001</v>
      </c>
      <c r="BG587" s="42" t="s">
        <v>38</v>
      </c>
      <c r="BH587" s="42"/>
      <c r="BI587" s="42"/>
      <c r="BJ587" s="50"/>
      <c r="BK587" s="42"/>
      <c r="BL587" s="50"/>
      <c r="BM587" s="42"/>
      <c r="BN587" s="42"/>
      <c r="BO587" s="42"/>
      <c r="BP587" s="42"/>
      <c r="BQ587" s="42" t="s">
        <v>8329</v>
      </c>
      <c r="BR587" s="50">
        <v>43440</v>
      </c>
      <c r="BS587" s="116" t="s">
        <v>8330</v>
      </c>
      <c r="BT587" s="550"/>
      <c r="BU587" s="550"/>
      <c r="BV587" s="550"/>
      <c r="BW587" s="550"/>
      <c r="BX587" s="550"/>
      <c r="BY587" s="550"/>
      <c r="BZ587" s="550"/>
      <c r="CA587" s="550"/>
      <c r="CB587" s="550"/>
      <c r="CC587" s="550"/>
      <c r="CD587" s="550"/>
      <c r="CE587" s="550"/>
      <c r="CF587" s="550"/>
      <c r="CG587" s="550"/>
      <c r="CH587" s="550"/>
      <c r="CI587" s="550"/>
      <c r="CJ587" s="550"/>
      <c r="CK587" s="550"/>
      <c r="CL587" s="550"/>
      <c r="CM587" s="550"/>
      <c r="CN587" s="550"/>
      <c r="CO587" s="550"/>
      <c r="CP587" s="550"/>
      <c r="CQ587" s="550"/>
      <c r="CR587" s="550"/>
      <c r="CS587" s="550"/>
      <c r="CT587" s="550"/>
      <c r="CU587" s="550"/>
      <c r="CV587" s="550"/>
      <c r="CW587" s="550"/>
      <c r="CX587" s="550"/>
      <c r="CY587" s="550"/>
      <c r="CZ587" s="550"/>
      <c r="DA587" s="550"/>
      <c r="DB587" s="550"/>
      <c r="DC587" s="550"/>
      <c r="DD587" s="550"/>
      <c r="DE587" s="550"/>
      <c r="DF587" s="550"/>
      <c r="DG587" s="550"/>
      <c r="DH587" s="550"/>
      <c r="DI587" s="550"/>
      <c r="DJ587" s="550"/>
      <c r="DK587" s="550"/>
      <c r="DL587" s="550"/>
      <c r="DM587" s="550"/>
      <c r="DN587" s="550"/>
      <c r="DO587" s="550"/>
      <c r="DP587" s="550"/>
      <c r="DQ587" s="550"/>
      <c r="DR587" s="550"/>
      <c r="DS587" s="550"/>
      <c r="DT587" s="550"/>
      <c r="DU587" s="550"/>
      <c r="DV587" s="550"/>
      <c r="DW587" s="550"/>
      <c r="DX587" s="550"/>
      <c r="DY587" s="550"/>
      <c r="DZ587" s="550"/>
      <c r="EA587" s="550"/>
      <c r="EB587" s="550"/>
      <c r="EC587" s="550"/>
      <c r="ED587" s="550"/>
      <c r="EE587" s="550"/>
      <c r="EF587" s="550"/>
      <c r="EG587" s="550"/>
      <c r="EH587" s="550"/>
      <c r="EI587" s="550"/>
      <c r="EJ587" s="550"/>
      <c r="EK587" s="550"/>
      <c r="EL587" s="550"/>
      <c r="EM587" s="550"/>
      <c r="EN587" s="550"/>
      <c r="EO587" s="550"/>
      <c r="EP587" s="550"/>
      <c r="EQ587" s="550"/>
      <c r="ER587" s="550"/>
      <c r="ES587" s="550"/>
      <c r="ET587" s="550"/>
      <c r="EU587" s="550"/>
      <c r="EV587" s="550"/>
      <c r="EW587" s="550"/>
      <c r="EX587" s="550"/>
      <c r="EY587" s="550"/>
      <c r="EZ587" s="550"/>
      <c r="FA587" s="550"/>
      <c r="FB587" s="550"/>
      <c r="FC587" s="550"/>
      <c r="FD587" s="550"/>
      <c r="FE587" s="550"/>
      <c r="FF587" s="550"/>
      <c r="FG587" s="550"/>
      <c r="FH587" s="550"/>
      <c r="FI587" s="550"/>
      <c r="FJ587" s="550"/>
      <c r="FK587" s="550"/>
      <c r="FL587" s="550"/>
      <c r="FM587" s="550"/>
      <c r="FN587" s="550"/>
      <c r="FO587" s="550"/>
      <c r="FP587" s="550"/>
      <c r="FQ587" s="550"/>
      <c r="FR587" s="550"/>
      <c r="FS587" s="550"/>
      <c r="FT587" s="550"/>
      <c r="FU587" s="550"/>
      <c r="FV587" s="550"/>
      <c r="FW587" s="550"/>
      <c r="FX587" s="550"/>
      <c r="FY587" s="550"/>
      <c r="FZ587" s="550"/>
      <c r="GA587" s="550"/>
      <c r="GB587" s="550"/>
      <c r="GC587" s="550"/>
      <c r="GD587" s="550"/>
      <c r="GE587" s="550"/>
      <c r="GF587" s="550"/>
      <c r="GG587" s="550"/>
      <c r="GH587" s="550"/>
      <c r="GI587" s="550"/>
      <c r="GJ587" s="550"/>
      <c r="GK587" s="550"/>
      <c r="GL587" s="550"/>
      <c r="GM587" s="550"/>
      <c r="GN587" s="550"/>
      <c r="GO587" s="550"/>
      <c r="GP587" s="550"/>
      <c r="GQ587" s="550"/>
      <c r="GR587" s="550"/>
      <c r="GS587" s="550"/>
      <c r="GT587" s="550"/>
      <c r="GU587" s="550"/>
      <c r="GV587" s="550"/>
      <c r="GW587" s="550"/>
      <c r="GX587" s="550"/>
      <c r="GY587" s="550"/>
      <c r="GZ587" s="550"/>
      <c r="HA587" s="550"/>
      <c r="HB587" s="550"/>
      <c r="HC587" s="550"/>
      <c r="HD587" s="550"/>
      <c r="HE587" s="550"/>
      <c r="HF587" s="550"/>
      <c r="HG587" s="550"/>
      <c r="HH587" s="550"/>
      <c r="HI587" s="550"/>
      <c r="HJ587" s="550"/>
      <c r="HK587" s="550"/>
      <c r="HL587" s="550"/>
      <c r="HM587" s="550"/>
      <c r="HN587" s="550"/>
      <c r="HO587" s="550"/>
      <c r="HP587" s="550"/>
      <c r="HQ587" s="550"/>
      <c r="HR587" s="550"/>
      <c r="HS587" s="550"/>
      <c r="HT587" s="550"/>
      <c r="HU587" s="550"/>
      <c r="HV587" s="550"/>
      <c r="HW587" s="550"/>
      <c r="HX587" s="550"/>
      <c r="HY587" s="550"/>
      <c r="HZ587" s="550"/>
      <c r="IA587" s="550"/>
      <c r="IB587" s="550"/>
      <c r="IC587" s="550"/>
      <c r="ID587" s="550"/>
      <c r="IE587" s="550"/>
      <c r="IF587" s="550"/>
      <c r="IG587" s="550"/>
      <c r="IH587" s="550"/>
      <c r="II587" s="550"/>
      <c r="IJ587" s="550"/>
      <c r="IK587" s="550"/>
      <c r="IL587" s="550"/>
      <c r="IM587" s="550"/>
      <c r="IN587" s="550"/>
      <c r="IO587" s="550"/>
      <c r="IP587" s="550"/>
      <c r="IQ587" s="550"/>
      <c r="IR587" s="550"/>
      <c r="IS587" s="550"/>
      <c r="IT587" s="550"/>
      <c r="IU587" s="550"/>
      <c r="IV587" s="550"/>
      <c r="IW587" s="550"/>
      <c r="IX587" s="550"/>
      <c r="IY587" s="550"/>
      <c r="IZ587" s="550"/>
      <c r="JA587" s="550"/>
      <c r="JB587" s="550"/>
      <c r="JC587" s="550"/>
      <c r="JD587" s="550"/>
      <c r="JE587" s="550"/>
      <c r="JF587" s="550"/>
      <c r="JG587" s="550"/>
      <c r="JH587" s="550"/>
    </row>
    <row r="588" spans="1:268" s="8" customFormat="1" ht="39.75" customHeight="1" x14ac:dyDescent="0.25">
      <c r="A588" s="42"/>
      <c r="B588" s="42" t="s">
        <v>2031</v>
      </c>
      <c r="C588" s="66">
        <v>11140094</v>
      </c>
      <c r="D588" s="50">
        <v>40415</v>
      </c>
      <c r="E588" s="50">
        <v>40415</v>
      </c>
      <c r="F588" s="50">
        <v>49461</v>
      </c>
      <c r="G588" s="50">
        <v>43373</v>
      </c>
      <c r="H588" s="42" t="s">
        <v>490</v>
      </c>
      <c r="I588" s="326" t="s">
        <v>881</v>
      </c>
      <c r="J588" s="326"/>
      <c r="K588" s="326" t="s">
        <v>55</v>
      </c>
      <c r="L588" s="125" t="s">
        <v>3632</v>
      </c>
      <c r="M588" s="42" t="s">
        <v>2032</v>
      </c>
      <c r="N588" s="42" t="s">
        <v>249</v>
      </c>
      <c r="O588" s="42" t="s">
        <v>189</v>
      </c>
      <c r="P588" s="65" t="s">
        <v>2033</v>
      </c>
      <c r="Q588" s="42" t="s">
        <v>4107</v>
      </c>
      <c r="R588" s="42" t="s">
        <v>4644</v>
      </c>
      <c r="S588" s="42" t="s">
        <v>249</v>
      </c>
      <c r="T588" s="42" t="s">
        <v>189</v>
      </c>
      <c r="U588" s="42" t="s">
        <v>2033</v>
      </c>
      <c r="V588" s="42" t="s">
        <v>4108</v>
      </c>
      <c r="W588" s="42" t="s">
        <v>2942</v>
      </c>
      <c r="X588" s="42">
        <v>1500</v>
      </c>
      <c r="Y588" s="42">
        <v>8.5</v>
      </c>
      <c r="Z588" s="42" t="s">
        <v>467</v>
      </c>
      <c r="AA588" s="42" t="s">
        <v>540</v>
      </c>
      <c r="AB588" s="41">
        <v>41.9</v>
      </c>
      <c r="AC588" s="447" t="s">
        <v>8248</v>
      </c>
      <c r="AD588" s="447">
        <f t="shared" ref="AD588:AD595" si="116">1154250000</f>
        <v>1154250000</v>
      </c>
      <c r="AE588" s="447"/>
      <c r="AF588" s="447">
        <v>1154250000</v>
      </c>
      <c r="AG588" s="42"/>
      <c r="AH588" s="42"/>
      <c r="AI588" s="42"/>
      <c r="AJ588" s="42"/>
      <c r="AK588" s="42"/>
      <c r="AL588" s="42"/>
      <c r="AM588" s="42"/>
      <c r="AN588" s="42"/>
      <c r="AO588" s="447" t="s">
        <v>8247</v>
      </c>
      <c r="AP588" s="42"/>
      <c r="AQ588" s="42"/>
      <c r="AR588" s="42"/>
      <c r="AS588" s="42" t="s">
        <v>4782</v>
      </c>
      <c r="AT588" s="42"/>
      <c r="AU588" s="42"/>
      <c r="AV588" s="42"/>
      <c r="AW588" s="42" t="s">
        <v>6793</v>
      </c>
      <c r="AX588" s="42" t="s">
        <v>6794</v>
      </c>
      <c r="AY588" s="42">
        <v>43</v>
      </c>
      <c r="AZ588" s="42">
        <v>10</v>
      </c>
      <c r="BA588" s="42">
        <v>7.8</v>
      </c>
      <c r="BB588" s="42">
        <v>23</v>
      </c>
      <c r="BC588" s="42">
        <v>53</v>
      </c>
      <c r="BD588" s="42">
        <v>51</v>
      </c>
      <c r="BE588" s="42">
        <f t="shared" si="112"/>
        <v>43.168833333333332</v>
      </c>
      <c r="BF588" s="42">
        <f t="shared" si="113"/>
        <v>23.897500000000001</v>
      </c>
      <c r="BG588" s="42" t="s">
        <v>38</v>
      </c>
      <c r="BH588" s="42"/>
      <c r="BI588" s="42"/>
      <c r="BJ588" s="50"/>
      <c r="BK588" s="42"/>
      <c r="BL588" s="50"/>
      <c r="BM588" s="42"/>
      <c r="BN588" s="42"/>
      <c r="BO588" s="42"/>
      <c r="BP588" s="42"/>
      <c r="BQ588" s="42" t="s">
        <v>8329</v>
      </c>
      <c r="BR588" s="50">
        <v>43440</v>
      </c>
      <c r="BS588" s="116"/>
      <c r="BT588" s="550"/>
      <c r="BU588" s="550"/>
      <c r="BV588" s="550"/>
      <c r="BW588" s="550"/>
      <c r="BX588" s="550"/>
      <c r="BY588" s="550"/>
      <c r="BZ588" s="550"/>
      <c r="CA588" s="550"/>
      <c r="CB588" s="550"/>
      <c r="CC588" s="550"/>
      <c r="CD588" s="550"/>
      <c r="CE588" s="550"/>
      <c r="CF588" s="550"/>
      <c r="CG588" s="550"/>
      <c r="CH588" s="550"/>
      <c r="CI588" s="550"/>
      <c r="CJ588" s="550"/>
      <c r="CK588" s="550"/>
      <c r="CL588" s="550"/>
      <c r="CM588" s="550"/>
      <c r="CN588" s="550"/>
      <c r="CO588" s="550"/>
      <c r="CP588" s="550"/>
      <c r="CQ588" s="550"/>
      <c r="CR588" s="550"/>
      <c r="CS588" s="550"/>
      <c r="CT588" s="550"/>
      <c r="CU588" s="550"/>
      <c r="CV588" s="550"/>
      <c r="CW588" s="550"/>
      <c r="CX588" s="550"/>
      <c r="CY588" s="550"/>
      <c r="CZ588" s="550"/>
      <c r="DA588" s="550"/>
      <c r="DB588" s="550"/>
      <c r="DC588" s="550"/>
      <c r="DD588" s="550"/>
      <c r="DE588" s="550"/>
      <c r="DF588" s="550"/>
      <c r="DG588" s="550"/>
      <c r="DH588" s="550"/>
      <c r="DI588" s="550"/>
      <c r="DJ588" s="550"/>
      <c r="DK588" s="550"/>
      <c r="DL588" s="550"/>
      <c r="DM588" s="550"/>
      <c r="DN588" s="550"/>
      <c r="DO588" s="550"/>
      <c r="DP588" s="550"/>
      <c r="DQ588" s="550"/>
      <c r="DR588" s="550"/>
      <c r="DS588" s="550"/>
      <c r="DT588" s="550"/>
      <c r="DU588" s="550"/>
      <c r="DV588" s="550"/>
      <c r="DW588" s="550"/>
      <c r="DX588" s="550"/>
      <c r="DY588" s="550"/>
      <c r="DZ588" s="550"/>
      <c r="EA588" s="550"/>
      <c r="EB588" s="550"/>
      <c r="EC588" s="550"/>
      <c r="ED588" s="550"/>
      <c r="EE588" s="550"/>
      <c r="EF588" s="550"/>
      <c r="EG588" s="550"/>
      <c r="EH588" s="550"/>
      <c r="EI588" s="550"/>
      <c r="EJ588" s="550"/>
      <c r="EK588" s="550"/>
      <c r="EL588" s="550"/>
      <c r="EM588" s="550"/>
      <c r="EN588" s="550"/>
      <c r="EO588" s="550"/>
      <c r="EP588" s="550"/>
      <c r="EQ588" s="550"/>
      <c r="ER588" s="550"/>
      <c r="ES588" s="550"/>
      <c r="ET588" s="550"/>
      <c r="EU588" s="550"/>
      <c r="EV588" s="550"/>
      <c r="EW588" s="550"/>
      <c r="EX588" s="550"/>
      <c r="EY588" s="550"/>
      <c r="EZ588" s="550"/>
      <c r="FA588" s="550"/>
      <c r="FB588" s="550"/>
      <c r="FC588" s="550"/>
      <c r="FD588" s="550"/>
      <c r="FE588" s="550"/>
      <c r="FF588" s="550"/>
      <c r="FG588" s="550"/>
      <c r="FH588" s="550"/>
      <c r="FI588" s="550"/>
      <c r="FJ588" s="550"/>
      <c r="FK588" s="550"/>
      <c r="FL588" s="550"/>
      <c r="FM588" s="550"/>
      <c r="FN588" s="550"/>
      <c r="FO588" s="550"/>
      <c r="FP588" s="550"/>
      <c r="FQ588" s="550"/>
      <c r="FR588" s="550"/>
      <c r="FS588" s="550"/>
      <c r="FT588" s="550"/>
      <c r="FU588" s="550"/>
      <c r="FV588" s="550"/>
      <c r="FW588" s="550"/>
      <c r="FX588" s="550"/>
      <c r="FY588" s="550"/>
      <c r="FZ588" s="550"/>
      <c r="GA588" s="550"/>
      <c r="GB588" s="550"/>
      <c r="GC588" s="550"/>
      <c r="GD588" s="550"/>
      <c r="GE588" s="550"/>
      <c r="GF588" s="550"/>
      <c r="GG588" s="550"/>
      <c r="GH588" s="550"/>
      <c r="GI588" s="550"/>
      <c r="GJ588" s="550"/>
      <c r="GK588" s="550"/>
      <c r="GL588" s="550"/>
      <c r="GM588" s="550"/>
      <c r="GN588" s="550"/>
      <c r="GO588" s="550"/>
      <c r="GP588" s="550"/>
      <c r="GQ588" s="550"/>
      <c r="GR588" s="550"/>
      <c r="GS588" s="550"/>
      <c r="GT588" s="550"/>
      <c r="GU588" s="550"/>
      <c r="GV588" s="550"/>
      <c r="GW588" s="550"/>
      <c r="GX588" s="550"/>
      <c r="GY588" s="550"/>
      <c r="GZ588" s="550"/>
      <c r="HA588" s="550"/>
      <c r="HB588" s="550"/>
      <c r="HC588" s="550"/>
      <c r="HD588" s="550"/>
      <c r="HE588" s="550"/>
      <c r="HF588" s="550"/>
      <c r="HG588" s="550"/>
      <c r="HH588" s="550"/>
      <c r="HI588" s="550"/>
      <c r="HJ588" s="550"/>
      <c r="HK588" s="550"/>
      <c r="HL588" s="550"/>
      <c r="HM588" s="550"/>
      <c r="HN588" s="550"/>
      <c r="HO588" s="550"/>
      <c r="HP588" s="550"/>
      <c r="HQ588" s="550"/>
      <c r="HR588" s="550"/>
      <c r="HS588" s="550"/>
      <c r="HT588" s="550"/>
      <c r="HU588" s="550"/>
      <c r="HV588" s="550"/>
      <c r="HW588" s="550"/>
      <c r="HX588" s="550"/>
      <c r="HY588" s="550"/>
      <c r="HZ588" s="550"/>
      <c r="IA588" s="550"/>
      <c r="IB588" s="550"/>
      <c r="IC588" s="550"/>
      <c r="ID588" s="550"/>
      <c r="IE588" s="550"/>
      <c r="IF588" s="550"/>
      <c r="IG588" s="550"/>
      <c r="IH588" s="550"/>
      <c r="II588" s="550"/>
      <c r="IJ588" s="550"/>
      <c r="IK588" s="550"/>
      <c r="IL588" s="550"/>
      <c r="IM588" s="550"/>
      <c r="IN588" s="550"/>
      <c r="IO588" s="550"/>
      <c r="IP588" s="550"/>
      <c r="IQ588" s="550"/>
      <c r="IR588" s="550"/>
      <c r="IS588" s="550"/>
      <c r="IT588" s="550"/>
      <c r="IU588" s="550"/>
      <c r="IV588" s="550"/>
      <c r="IW588" s="550"/>
      <c r="IX588" s="550"/>
      <c r="IY588" s="550"/>
      <c r="IZ588" s="550"/>
      <c r="JA588" s="550"/>
      <c r="JB588" s="550"/>
      <c r="JC588" s="550"/>
      <c r="JD588" s="550"/>
      <c r="JE588" s="550"/>
      <c r="JF588" s="550"/>
      <c r="JG588" s="550"/>
      <c r="JH588" s="550"/>
    </row>
    <row r="589" spans="1:268" s="8" customFormat="1" ht="39.75" customHeight="1" x14ac:dyDescent="0.25">
      <c r="A589" s="42"/>
      <c r="B589" s="42" t="s">
        <v>2031</v>
      </c>
      <c r="C589" s="66">
        <v>11140094</v>
      </c>
      <c r="D589" s="50">
        <v>40415</v>
      </c>
      <c r="E589" s="50">
        <v>40415</v>
      </c>
      <c r="F589" s="50">
        <v>49461</v>
      </c>
      <c r="G589" s="50">
        <v>43373</v>
      </c>
      <c r="H589" s="42" t="s">
        <v>490</v>
      </c>
      <c r="I589" s="326" t="s">
        <v>881</v>
      </c>
      <c r="J589" s="326"/>
      <c r="K589" s="326" t="s">
        <v>55</v>
      </c>
      <c r="L589" s="125" t="s">
        <v>3632</v>
      </c>
      <c r="M589" s="42" t="s">
        <v>2032</v>
      </c>
      <c r="N589" s="42" t="s">
        <v>249</v>
      </c>
      <c r="O589" s="42" t="s">
        <v>189</v>
      </c>
      <c r="P589" s="65" t="s">
        <v>2033</v>
      </c>
      <c r="Q589" s="42"/>
      <c r="R589" s="42" t="s">
        <v>4644</v>
      </c>
      <c r="S589" s="42" t="s">
        <v>249</v>
      </c>
      <c r="T589" s="42" t="s">
        <v>189</v>
      </c>
      <c r="U589" s="42" t="s">
        <v>2033</v>
      </c>
      <c r="V589" s="42"/>
      <c r="W589" s="42" t="s">
        <v>2942</v>
      </c>
      <c r="X589" s="42"/>
      <c r="Y589" s="42"/>
      <c r="Z589" s="42" t="s">
        <v>467</v>
      </c>
      <c r="AA589" s="42" t="s">
        <v>540</v>
      </c>
      <c r="AB589" s="41">
        <v>41.9</v>
      </c>
      <c r="AC589" s="447" t="s">
        <v>8248</v>
      </c>
      <c r="AD589" s="447">
        <f t="shared" si="116"/>
        <v>1154250000</v>
      </c>
      <c r="AE589" s="447"/>
      <c r="AF589" s="447">
        <v>1154250000</v>
      </c>
      <c r="AG589" s="42"/>
      <c r="AH589" s="42"/>
      <c r="AI589" s="42"/>
      <c r="AJ589" s="42"/>
      <c r="AK589" s="42"/>
      <c r="AL589" s="42"/>
      <c r="AM589" s="42"/>
      <c r="AN589" s="42"/>
      <c r="AO589" s="447" t="s">
        <v>8247</v>
      </c>
      <c r="AP589" s="42"/>
      <c r="AQ589" s="42"/>
      <c r="AR589" s="42"/>
      <c r="AS589" s="42" t="s">
        <v>3487</v>
      </c>
      <c r="AT589" s="42"/>
      <c r="AU589" s="42"/>
      <c r="AV589" s="42"/>
      <c r="AW589" s="42" t="s">
        <v>6789</v>
      </c>
      <c r="AX589" s="42" t="s">
        <v>6795</v>
      </c>
      <c r="AY589" s="42">
        <v>43</v>
      </c>
      <c r="AZ589" s="42">
        <v>10</v>
      </c>
      <c r="BA589" s="42">
        <v>7.8</v>
      </c>
      <c r="BB589" s="42">
        <v>23</v>
      </c>
      <c r="BC589" s="42">
        <v>53</v>
      </c>
      <c r="BD589" s="42">
        <v>51</v>
      </c>
      <c r="BE589" s="42">
        <f t="shared" si="112"/>
        <v>43.168833333333332</v>
      </c>
      <c r="BF589" s="42">
        <f t="shared" si="113"/>
        <v>23.897500000000001</v>
      </c>
      <c r="BG589" s="42" t="s">
        <v>38</v>
      </c>
      <c r="BH589" s="42"/>
      <c r="BI589" s="42"/>
      <c r="BJ589" s="50"/>
      <c r="BK589" s="42"/>
      <c r="BL589" s="50"/>
      <c r="BM589" s="42"/>
      <c r="BN589" s="42"/>
      <c r="BO589" s="42"/>
      <c r="BP589" s="42"/>
      <c r="BQ589" s="42" t="s">
        <v>8329</v>
      </c>
      <c r="BR589" s="50">
        <v>43440</v>
      </c>
      <c r="BS589" s="116"/>
      <c r="BT589" s="550"/>
      <c r="BU589" s="550"/>
      <c r="BV589" s="550"/>
      <c r="BW589" s="550"/>
      <c r="BX589" s="550"/>
      <c r="BY589" s="550"/>
      <c r="BZ589" s="550"/>
      <c r="CA589" s="550"/>
      <c r="CB589" s="550"/>
      <c r="CC589" s="550"/>
      <c r="CD589" s="550"/>
      <c r="CE589" s="550"/>
      <c r="CF589" s="550"/>
      <c r="CG589" s="550"/>
      <c r="CH589" s="550"/>
      <c r="CI589" s="550"/>
      <c r="CJ589" s="550"/>
      <c r="CK589" s="550"/>
      <c r="CL589" s="550"/>
      <c r="CM589" s="550"/>
      <c r="CN589" s="550"/>
      <c r="CO589" s="550"/>
      <c r="CP589" s="550"/>
      <c r="CQ589" s="550"/>
      <c r="CR589" s="550"/>
      <c r="CS589" s="550"/>
      <c r="CT589" s="550"/>
      <c r="CU589" s="550"/>
      <c r="CV589" s="550"/>
      <c r="CW589" s="550"/>
      <c r="CX589" s="550"/>
      <c r="CY589" s="550"/>
      <c r="CZ589" s="550"/>
      <c r="DA589" s="550"/>
      <c r="DB589" s="550"/>
      <c r="DC589" s="550"/>
      <c r="DD589" s="550"/>
      <c r="DE589" s="550"/>
      <c r="DF589" s="550"/>
      <c r="DG589" s="550"/>
      <c r="DH589" s="550"/>
      <c r="DI589" s="550"/>
      <c r="DJ589" s="550"/>
      <c r="DK589" s="550"/>
      <c r="DL589" s="550"/>
      <c r="DM589" s="550"/>
      <c r="DN589" s="550"/>
      <c r="DO589" s="550"/>
      <c r="DP589" s="550"/>
      <c r="DQ589" s="550"/>
      <c r="DR589" s="550"/>
      <c r="DS589" s="550"/>
      <c r="DT589" s="550"/>
      <c r="DU589" s="550"/>
      <c r="DV589" s="550"/>
      <c r="DW589" s="550"/>
      <c r="DX589" s="550"/>
      <c r="DY589" s="550"/>
      <c r="DZ589" s="550"/>
      <c r="EA589" s="550"/>
      <c r="EB589" s="550"/>
      <c r="EC589" s="550"/>
      <c r="ED589" s="550"/>
      <c r="EE589" s="550"/>
      <c r="EF589" s="550"/>
      <c r="EG589" s="550"/>
      <c r="EH589" s="550"/>
      <c r="EI589" s="550"/>
      <c r="EJ589" s="550"/>
      <c r="EK589" s="550"/>
      <c r="EL589" s="550"/>
      <c r="EM589" s="550"/>
      <c r="EN589" s="550"/>
      <c r="EO589" s="550"/>
      <c r="EP589" s="550"/>
      <c r="EQ589" s="550"/>
      <c r="ER589" s="550"/>
      <c r="ES589" s="550"/>
      <c r="ET589" s="550"/>
      <c r="EU589" s="550"/>
      <c r="EV589" s="550"/>
      <c r="EW589" s="550"/>
      <c r="EX589" s="550"/>
      <c r="EY589" s="550"/>
      <c r="EZ589" s="550"/>
      <c r="FA589" s="550"/>
      <c r="FB589" s="550"/>
      <c r="FC589" s="550"/>
      <c r="FD589" s="550"/>
      <c r="FE589" s="550"/>
      <c r="FF589" s="550"/>
      <c r="FG589" s="550"/>
      <c r="FH589" s="550"/>
      <c r="FI589" s="550"/>
      <c r="FJ589" s="550"/>
      <c r="FK589" s="550"/>
      <c r="FL589" s="550"/>
      <c r="FM589" s="550"/>
      <c r="FN589" s="550"/>
      <c r="FO589" s="550"/>
      <c r="FP589" s="550"/>
      <c r="FQ589" s="550"/>
      <c r="FR589" s="550"/>
      <c r="FS589" s="550"/>
      <c r="FT589" s="550"/>
      <c r="FU589" s="550"/>
      <c r="FV589" s="550"/>
      <c r="FW589" s="550"/>
      <c r="FX589" s="550"/>
      <c r="FY589" s="550"/>
      <c r="FZ589" s="550"/>
      <c r="GA589" s="550"/>
      <c r="GB589" s="550"/>
      <c r="GC589" s="550"/>
      <c r="GD589" s="550"/>
      <c r="GE589" s="550"/>
      <c r="GF589" s="550"/>
      <c r="GG589" s="550"/>
      <c r="GH589" s="550"/>
      <c r="GI589" s="550"/>
      <c r="GJ589" s="550"/>
      <c r="GK589" s="550"/>
      <c r="GL589" s="550"/>
      <c r="GM589" s="550"/>
      <c r="GN589" s="550"/>
      <c r="GO589" s="550"/>
      <c r="GP589" s="550"/>
      <c r="GQ589" s="550"/>
      <c r="GR589" s="550"/>
      <c r="GS589" s="550"/>
      <c r="GT589" s="550"/>
      <c r="GU589" s="550"/>
      <c r="GV589" s="550"/>
      <c r="GW589" s="550"/>
      <c r="GX589" s="550"/>
      <c r="GY589" s="550"/>
      <c r="GZ589" s="550"/>
      <c r="HA589" s="550"/>
      <c r="HB589" s="550"/>
      <c r="HC589" s="550"/>
      <c r="HD589" s="550"/>
      <c r="HE589" s="550"/>
      <c r="HF589" s="550"/>
      <c r="HG589" s="550"/>
      <c r="HH589" s="550"/>
      <c r="HI589" s="550"/>
      <c r="HJ589" s="550"/>
      <c r="HK589" s="550"/>
      <c r="HL589" s="550"/>
      <c r="HM589" s="550"/>
      <c r="HN589" s="550"/>
      <c r="HO589" s="550"/>
      <c r="HP589" s="550"/>
      <c r="HQ589" s="550"/>
      <c r="HR589" s="550"/>
      <c r="HS589" s="550"/>
      <c r="HT589" s="550"/>
      <c r="HU589" s="550"/>
      <c r="HV589" s="550"/>
      <c r="HW589" s="550"/>
      <c r="HX589" s="550"/>
      <c r="HY589" s="550"/>
      <c r="HZ589" s="550"/>
      <c r="IA589" s="550"/>
      <c r="IB589" s="550"/>
      <c r="IC589" s="550"/>
      <c r="ID589" s="550"/>
      <c r="IE589" s="550"/>
      <c r="IF589" s="550"/>
      <c r="IG589" s="550"/>
      <c r="IH589" s="550"/>
      <c r="II589" s="550"/>
      <c r="IJ589" s="550"/>
      <c r="IK589" s="550"/>
      <c r="IL589" s="550"/>
      <c r="IM589" s="550"/>
      <c r="IN589" s="550"/>
      <c r="IO589" s="550"/>
      <c r="IP589" s="550"/>
      <c r="IQ589" s="550"/>
      <c r="IR589" s="550"/>
      <c r="IS589" s="550"/>
      <c r="IT589" s="550"/>
      <c r="IU589" s="550"/>
      <c r="IV589" s="550"/>
      <c r="IW589" s="550"/>
      <c r="IX589" s="550"/>
      <c r="IY589" s="550"/>
      <c r="IZ589" s="550"/>
      <c r="JA589" s="550"/>
      <c r="JB589" s="550"/>
      <c r="JC589" s="550"/>
      <c r="JD589" s="550"/>
      <c r="JE589" s="550"/>
      <c r="JF589" s="550"/>
      <c r="JG589" s="550"/>
      <c r="JH589" s="550"/>
    </row>
    <row r="590" spans="1:268" s="8" customFormat="1" ht="39.75" customHeight="1" x14ac:dyDescent="0.25">
      <c r="A590" s="42"/>
      <c r="B590" s="42" t="s">
        <v>2031</v>
      </c>
      <c r="C590" s="66">
        <v>11140094</v>
      </c>
      <c r="D590" s="50">
        <v>40415</v>
      </c>
      <c r="E590" s="50">
        <v>40415</v>
      </c>
      <c r="F590" s="50">
        <v>49461</v>
      </c>
      <c r="G590" s="50">
        <v>43373</v>
      </c>
      <c r="H590" s="42" t="s">
        <v>490</v>
      </c>
      <c r="I590" s="326" t="s">
        <v>881</v>
      </c>
      <c r="J590" s="326"/>
      <c r="K590" s="326" t="s">
        <v>55</v>
      </c>
      <c r="L590" s="125" t="s">
        <v>3632</v>
      </c>
      <c r="M590" s="42" t="s">
        <v>2032</v>
      </c>
      <c r="N590" s="42" t="s">
        <v>249</v>
      </c>
      <c r="O590" s="42" t="s">
        <v>189</v>
      </c>
      <c r="P590" s="65" t="s">
        <v>2033</v>
      </c>
      <c r="Q590" s="42"/>
      <c r="R590" s="42" t="s">
        <v>4644</v>
      </c>
      <c r="S590" s="42" t="s">
        <v>249</v>
      </c>
      <c r="T590" s="42" t="s">
        <v>189</v>
      </c>
      <c r="U590" s="42" t="s">
        <v>2033</v>
      </c>
      <c r="V590" s="42"/>
      <c r="W590" s="42" t="s">
        <v>2942</v>
      </c>
      <c r="X590" s="42"/>
      <c r="Y590" s="42"/>
      <c r="Z590" s="42" t="s">
        <v>467</v>
      </c>
      <c r="AA590" s="42" t="s">
        <v>540</v>
      </c>
      <c r="AB590" s="41">
        <v>41.9</v>
      </c>
      <c r="AC590" s="447" t="s">
        <v>8248</v>
      </c>
      <c r="AD590" s="447">
        <f t="shared" si="116"/>
        <v>1154250000</v>
      </c>
      <c r="AE590" s="447"/>
      <c r="AF590" s="447">
        <v>1154250000</v>
      </c>
      <c r="AG590" s="42"/>
      <c r="AH590" s="42"/>
      <c r="AI590" s="42"/>
      <c r="AJ590" s="42"/>
      <c r="AK590" s="42"/>
      <c r="AL590" s="42"/>
      <c r="AM590" s="42"/>
      <c r="AN590" s="42"/>
      <c r="AO590" s="447" t="s">
        <v>8247</v>
      </c>
      <c r="AP590" s="42"/>
      <c r="AQ590" s="42"/>
      <c r="AR590" s="42"/>
      <c r="AS590" s="42" t="s">
        <v>4779</v>
      </c>
      <c r="AT590" s="42"/>
      <c r="AU590" s="42"/>
      <c r="AV590" s="42"/>
      <c r="AW590" s="42" t="s">
        <v>6796</v>
      </c>
      <c r="AX590" s="42" t="s">
        <v>6797</v>
      </c>
      <c r="AY590" s="42">
        <v>43</v>
      </c>
      <c r="AZ590" s="42">
        <v>10</v>
      </c>
      <c r="BA590" s="42">
        <v>8.1460000000000008</v>
      </c>
      <c r="BB590" s="42">
        <v>23</v>
      </c>
      <c r="BC590" s="42">
        <v>53</v>
      </c>
      <c r="BD590" s="42">
        <v>53.462000000000003</v>
      </c>
      <c r="BE590" s="42">
        <f t="shared" si="112"/>
        <v>43.168929444444444</v>
      </c>
      <c r="BF590" s="42">
        <f t="shared" si="113"/>
        <v>23.898183888888887</v>
      </c>
      <c r="BG590" s="42" t="s">
        <v>38</v>
      </c>
      <c r="BH590" s="42"/>
      <c r="BI590" s="42"/>
      <c r="BJ590" s="50"/>
      <c r="BK590" s="42"/>
      <c r="BL590" s="50"/>
      <c r="BM590" s="42"/>
      <c r="BN590" s="42"/>
      <c r="BO590" s="42"/>
      <c r="BP590" s="42"/>
      <c r="BQ590" s="42" t="s">
        <v>8329</v>
      </c>
      <c r="BR590" s="50">
        <v>43440</v>
      </c>
      <c r="BS590" s="116"/>
      <c r="BT590" s="550"/>
      <c r="BU590" s="550"/>
      <c r="BV590" s="550"/>
      <c r="BW590" s="550"/>
      <c r="BX590" s="550"/>
      <c r="BY590" s="550"/>
      <c r="BZ590" s="550"/>
      <c r="CA590" s="550"/>
      <c r="CB590" s="550"/>
      <c r="CC590" s="550"/>
      <c r="CD590" s="550"/>
      <c r="CE590" s="550"/>
      <c r="CF590" s="550"/>
      <c r="CG590" s="550"/>
      <c r="CH590" s="550"/>
      <c r="CI590" s="550"/>
      <c r="CJ590" s="550"/>
      <c r="CK590" s="550"/>
      <c r="CL590" s="550"/>
      <c r="CM590" s="550"/>
      <c r="CN590" s="550"/>
      <c r="CO590" s="550"/>
      <c r="CP590" s="550"/>
      <c r="CQ590" s="550"/>
      <c r="CR590" s="550"/>
      <c r="CS590" s="550"/>
      <c r="CT590" s="550"/>
      <c r="CU590" s="550"/>
      <c r="CV590" s="550"/>
      <c r="CW590" s="550"/>
      <c r="CX590" s="550"/>
      <c r="CY590" s="550"/>
      <c r="CZ590" s="550"/>
      <c r="DA590" s="550"/>
      <c r="DB590" s="550"/>
      <c r="DC590" s="550"/>
      <c r="DD590" s="550"/>
      <c r="DE590" s="550"/>
      <c r="DF590" s="550"/>
      <c r="DG590" s="550"/>
      <c r="DH590" s="550"/>
      <c r="DI590" s="550"/>
      <c r="DJ590" s="550"/>
      <c r="DK590" s="550"/>
      <c r="DL590" s="550"/>
      <c r="DM590" s="550"/>
      <c r="DN590" s="550"/>
      <c r="DO590" s="550"/>
      <c r="DP590" s="550"/>
      <c r="DQ590" s="550"/>
      <c r="DR590" s="550"/>
      <c r="DS590" s="550"/>
      <c r="DT590" s="550"/>
      <c r="DU590" s="550"/>
      <c r="DV590" s="550"/>
      <c r="DW590" s="550"/>
      <c r="DX590" s="550"/>
      <c r="DY590" s="550"/>
      <c r="DZ590" s="550"/>
      <c r="EA590" s="550"/>
      <c r="EB590" s="550"/>
      <c r="EC590" s="550"/>
      <c r="ED590" s="550"/>
      <c r="EE590" s="550"/>
      <c r="EF590" s="550"/>
      <c r="EG590" s="550"/>
      <c r="EH590" s="550"/>
      <c r="EI590" s="550"/>
      <c r="EJ590" s="550"/>
      <c r="EK590" s="550"/>
      <c r="EL590" s="550"/>
      <c r="EM590" s="550"/>
      <c r="EN590" s="550"/>
      <c r="EO590" s="550"/>
      <c r="EP590" s="550"/>
      <c r="EQ590" s="550"/>
      <c r="ER590" s="550"/>
      <c r="ES590" s="550"/>
      <c r="ET590" s="550"/>
      <c r="EU590" s="550"/>
      <c r="EV590" s="550"/>
      <c r="EW590" s="550"/>
      <c r="EX590" s="550"/>
      <c r="EY590" s="550"/>
      <c r="EZ590" s="550"/>
      <c r="FA590" s="550"/>
      <c r="FB590" s="550"/>
      <c r="FC590" s="550"/>
      <c r="FD590" s="550"/>
      <c r="FE590" s="550"/>
      <c r="FF590" s="550"/>
      <c r="FG590" s="550"/>
      <c r="FH590" s="550"/>
      <c r="FI590" s="550"/>
      <c r="FJ590" s="550"/>
      <c r="FK590" s="550"/>
      <c r="FL590" s="550"/>
      <c r="FM590" s="550"/>
      <c r="FN590" s="550"/>
      <c r="FO590" s="550"/>
      <c r="FP590" s="550"/>
      <c r="FQ590" s="550"/>
      <c r="FR590" s="550"/>
      <c r="FS590" s="550"/>
      <c r="FT590" s="550"/>
      <c r="FU590" s="550"/>
      <c r="FV590" s="550"/>
      <c r="FW590" s="550"/>
      <c r="FX590" s="550"/>
      <c r="FY590" s="550"/>
      <c r="FZ590" s="550"/>
      <c r="GA590" s="550"/>
      <c r="GB590" s="550"/>
      <c r="GC590" s="550"/>
      <c r="GD590" s="550"/>
      <c r="GE590" s="550"/>
      <c r="GF590" s="550"/>
      <c r="GG590" s="550"/>
      <c r="GH590" s="550"/>
      <c r="GI590" s="550"/>
      <c r="GJ590" s="550"/>
      <c r="GK590" s="550"/>
      <c r="GL590" s="550"/>
      <c r="GM590" s="550"/>
      <c r="GN590" s="550"/>
      <c r="GO590" s="550"/>
      <c r="GP590" s="550"/>
      <c r="GQ590" s="550"/>
      <c r="GR590" s="550"/>
      <c r="GS590" s="550"/>
      <c r="GT590" s="550"/>
      <c r="GU590" s="550"/>
      <c r="GV590" s="550"/>
      <c r="GW590" s="550"/>
      <c r="GX590" s="550"/>
      <c r="GY590" s="550"/>
      <c r="GZ590" s="550"/>
      <c r="HA590" s="550"/>
      <c r="HB590" s="550"/>
      <c r="HC590" s="550"/>
      <c r="HD590" s="550"/>
      <c r="HE590" s="550"/>
      <c r="HF590" s="550"/>
      <c r="HG590" s="550"/>
      <c r="HH590" s="550"/>
      <c r="HI590" s="550"/>
      <c r="HJ590" s="550"/>
      <c r="HK590" s="550"/>
      <c r="HL590" s="550"/>
      <c r="HM590" s="550"/>
      <c r="HN590" s="550"/>
      <c r="HO590" s="550"/>
      <c r="HP590" s="550"/>
      <c r="HQ590" s="550"/>
      <c r="HR590" s="550"/>
      <c r="HS590" s="550"/>
      <c r="HT590" s="550"/>
      <c r="HU590" s="550"/>
      <c r="HV590" s="550"/>
      <c r="HW590" s="550"/>
      <c r="HX590" s="550"/>
      <c r="HY590" s="550"/>
      <c r="HZ590" s="550"/>
      <c r="IA590" s="550"/>
      <c r="IB590" s="550"/>
      <c r="IC590" s="550"/>
      <c r="ID590" s="550"/>
      <c r="IE590" s="550"/>
      <c r="IF590" s="550"/>
      <c r="IG590" s="550"/>
      <c r="IH590" s="550"/>
      <c r="II590" s="550"/>
      <c r="IJ590" s="550"/>
      <c r="IK590" s="550"/>
      <c r="IL590" s="550"/>
      <c r="IM590" s="550"/>
      <c r="IN590" s="550"/>
      <c r="IO590" s="550"/>
      <c r="IP590" s="550"/>
      <c r="IQ590" s="550"/>
      <c r="IR590" s="550"/>
      <c r="IS590" s="550"/>
      <c r="IT590" s="550"/>
      <c r="IU590" s="550"/>
      <c r="IV590" s="550"/>
      <c r="IW590" s="550"/>
      <c r="IX590" s="550"/>
      <c r="IY590" s="550"/>
      <c r="IZ590" s="550"/>
      <c r="JA590" s="550"/>
      <c r="JB590" s="550"/>
      <c r="JC590" s="550"/>
      <c r="JD590" s="550"/>
      <c r="JE590" s="550"/>
      <c r="JF590" s="550"/>
      <c r="JG590" s="550"/>
      <c r="JH590" s="550"/>
    </row>
    <row r="591" spans="1:268" s="8" customFormat="1" ht="39.75" customHeight="1" x14ac:dyDescent="0.25">
      <c r="A591" s="42"/>
      <c r="B591" s="42" t="s">
        <v>2031</v>
      </c>
      <c r="C591" s="66">
        <v>11140094</v>
      </c>
      <c r="D591" s="50">
        <v>40415</v>
      </c>
      <c r="E591" s="50">
        <v>40415</v>
      </c>
      <c r="F591" s="50">
        <v>49461</v>
      </c>
      <c r="G591" s="50">
        <v>43373</v>
      </c>
      <c r="H591" s="42" t="s">
        <v>490</v>
      </c>
      <c r="I591" s="326" t="s">
        <v>881</v>
      </c>
      <c r="J591" s="326"/>
      <c r="K591" s="326" t="s">
        <v>55</v>
      </c>
      <c r="L591" s="125" t="s">
        <v>3632</v>
      </c>
      <c r="M591" s="42" t="s">
        <v>2032</v>
      </c>
      <c r="N591" s="42" t="s">
        <v>249</v>
      </c>
      <c r="O591" s="42" t="s">
        <v>189</v>
      </c>
      <c r="P591" s="65" t="s">
        <v>2033</v>
      </c>
      <c r="Q591" s="42"/>
      <c r="R591" s="42" t="s">
        <v>4644</v>
      </c>
      <c r="S591" s="42" t="s">
        <v>249</v>
      </c>
      <c r="T591" s="42" t="s">
        <v>189</v>
      </c>
      <c r="U591" s="42" t="s">
        <v>2033</v>
      </c>
      <c r="V591" s="42"/>
      <c r="W591" s="42" t="s">
        <v>2942</v>
      </c>
      <c r="X591" s="42"/>
      <c r="Y591" s="42"/>
      <c r="Z591" s="42" t="s">
        <v>467</v>
      </c>
      <c r="AA591" s="42" t="s">
        <v>540</v>
      </c>
      <c r="AB591" s="41">
        <v>41.9</v>
      </c>
      <c r="AC591" s="447" t="s">
        <v>8248</v>
      </c>
      <c r="AD591" s="447">
        <f t="shared" si="116"/>
        <v>1154250000</v>
      </c>
      <c r="AE591" s="447"/>
      <c r="AF591" s="447">
        <v>1154250000</v>
      </c>
      <c r="AG591" s="42"/>
      <c r="AH591" s="42"/>
      <c r="AI591" s="42"/>
      <c r="AJ591" s="42"/>
      <c r="AK591" s="42"/>
      <c r="AL591" s="42"/>
      <c r="AM591" s="42"/>
      <c r="AN591" s="42"/>
      <c r="AO591" s="447" t="s">
        <v>8247</v>
      </c>
      <c r="AP591" s="42"/>
      <c r="AQ591" s="42"/>
      <c r="AR591" s="42"/>
      <c r="AS591" s="42" t="s">
        <v>4780</v>
      </c>
      <c r="AT591" s="42"/>
      <c r="AU591" s="42"/>
      <c r="AV591" s="42"/>
      <c r="AW591" s="42" t="s">
        <v>6798</v>
      </c>
      <c r="AX591" s="42" t="s">
        <v>6799</v>
      </c>
      <c r="AY591" s="42">
        <v>43</v>
      </c>
      <c r="AZ591" s="42">
        <v>10</v>
      </c>
      <c r="BA591" s="42">
        <v>8.4309999999999992</v>
      </c>
      <c r="BB591" s="42">
        <v>23</v>
      </c>
      <c r="BC591" s="42">
        <v>53</v>
      </c>
      <c r="BD591" s="42">
        <v>53.375</v>
      </c>
      <c r="BE591" s="42">
        <f t="shared" si="112"/>
        <v>43.16900861111111</v>
      </c>
      <c r="BF591" s="42">
        <f t="shared" si="113"/>
        <v>23.898159722222221</v>
      </c>
      <c r="BG591" s="42" t="s">
        <v>38</v>
      </c>
      <c r="BH591" s="42"/>
      <c r="BI591" s="42"/>
      <c r="BJ591" s="50"/>
      <c r="BK591" s="42"/>
      <c r="BL591" s="50"/>
      <c r="BM591" s="42"/>
      <c r="BN591" s="42"/>
      <c r="BO591" s="42"/>
      <c r="BP591" s="42"/>
      <c r="BQ591" s="42" t="s">
        <v>8329</v>
      </c>
      <c r="BR591" s="50">
        <v>43440</v>
      </c>
      <c r="BS591" s="116"/>
      <c r="BT591" s="550"/>
      <c r="BU591" s="550"/>
      <c r="BV591" s="550"/>
      <c r="BW591" s="550"/>
      <c r="BX591" s="550"/>
      <c r="BY591" s="550"/>
      <c r="BZ591" s="550"/>
      <c r="CA591" s="550"/>
      <c r="CB591" s="550"/>
      <c r="CC591" s="550"/>
      <c r="CD591" s="550"/>
      <c r="CE591" s="550"/>
      <c r="CF591" s="550"/>
      <c r="CG591" s="550"/>
      <c r="CH591" s="550"/>
      <c r="CI591" s="550"/>
      <c r="CJ591" s="550"/>
      <c r="CK591" s="550"/>
      <c r="CL591" s="550"/>
      <c r="CM591" s="550"/>
      <c r="CN591" s="550"/>
      <c r="CO591" s="550"/>
      <c r="CP591" s="550"/>
      <c r="CQ591" s="550"/>
      <c r="CR591" s="550"/>
      <c r="CS591" s="550"/>
      <c r="CT591" s="550"/>
      <c r="CU591" s="550"/>
      <c r="CV591" s="550"/>
      <c r="CW591" s="550"/>
      <c r="CX591" s="550"/>
      <c r="CY591" s="550"/>
      <c r="CZ591" s="550"/>
      <c r="DA591" s="550"/>
      <c r="DB591" s="550"/>
      <c r="DC591" s="550"/>
      <c r="DD591" s="550"/>
      <c r="DE591" s="550"/>
      <c r="DF591" s="550"/>
      <c r="DG591" s="550"/>
      <c r="DH591" s="550"/>
      <c r="DI591" s="550"/>
      <c r="DJ591" s="550"/>
      <c r="DK591" s="550"/>
      <c r="DL591" s="550"/>
      <c r="DM591" s="550"/>
      <c r="DN591" s="550"/>
      <c r="DO591" s="550"/>
      <c r="DP591" s="550"/>
      <c r="DQ591" s="550"/>
      <c r="DR591" s="550"/>
      <c r="DS591" s="550"/>
      <c r="DT591" s="550"/>
      <c r="DU591" s="550"/>
      <c r="DV591" s="550"/>
      <c r="DW591" s="550"/>
      <c r="DX591" s="550"/>
      <c r="DY591" s="550"/>
      <c r="DZ591" s="550"/>
      <c r="EA591" s="550"/>
      <c r="EB591" s="550"/>
      <c r="EC591" s="550"/>
      <c r="ED591" s="550"/>
      <c r="EE591" s="550"/>
      <c r="EF591" s="550"/>
      <c r="EG591" s="550"/>
      <c r="EH591" s="550"/>
      <c r="EI591" s="550"/>
      <c r="EJ591" s="550"/>
      <c r="EK591" s="550"/>
      <c r="EL591" s="550"/>
      <c r="EM591" s="550"/>
      <c r="EN591" s="550"/>
      <c r="EO591" s="550"/>
      <c r="EP591" s="550"/>
      <c r="EQ591" s="550"/>
      <c r="ER591" s="550"/>
      <c r="ES591" s="550"/>
      <c r="ET591" s="550"/>
      <c r="EU591" s="550"/>
      <c r="EV591" s="550"/>
      <c r="EW591" s="550"/>
      <c r="EX591" s="550"/>
      <c r="EY591" s="550"/>
      <c r="EZ591" s="550"/>
      <c r="FA591" s="550"/>
      <c r="FB591" s="550"/>
      <c r="FC591" s="550"/>
      <c r="FD591" s="550"/>
      <c r="FE591" s="550"/>
      <c r="FF591" s="550"/>
      <c r="FG591" s="550"/>
      <c r="FH591" s="550"/>
      <c r="FI591" s="550"/>
      <c r="FJ591" s="550"/>
      <c r="FK591" s="550"/>
      <c r="FL591" s="550"/>
      <c r="FM591" s="550"/>
      <c r="FN591" s="550"/>
      <c r="FO591" s="550"/>
      <c r="FP591" s="550"/>
      <c r="FQ591" s="550"/>
      <c r="FR591" s="550"/>
      <c r="FS591" s="550"/>
      <c r="FT591" s="550"/>
      <c r="FU591" s="550"/>
      <c r="FV591" s="550"/>
      <c r="FW591" s="550"/>
      <c r="FX591" s="550"/>
      <c r="FY591" s="550"/>
      <c r="FZ591" s="550"/>
      <c r="GA591" s="550"/>
      <c r="GB591" s="550"/>
      <c r="GC591" s="550"/>
      <c r="GD591" s="550"/>
      <c r="GE591" s="550"/>
      <c r="GF591" s="550"/>
      <c r="GG591" s="550"/>
      <c r="GH591" s="550"/>
      <c r="GI591" s="550"/>
      <c r="GJ591" s="550"/>
      <c r="GK591" s="550"/>
      <c r="GL591" s="550"/>
      <c r="GM591" s="550"/>
      <c r="GN591" s="550"/>
      <c r="GO591" s="550"/>
      <c r="GP591" s="550"/>
      <c r="GQ591" s="550"/>
      <c r="GR591" s="550"/>
      <c r="GS591" s="550"/>
      <c r="GT591" s="550"/>
      <c r="GU591" s="550"/>
      <c r="GV591" s="550"/>
      <c r="GW591" s="550"/>
      <c r="GX591" s="550"/>
      <c r="GY591" s="550"/>
      <c r="GZ591" s="550"/>
      <c r="HA591" s="550"/>
      <c r="HB591" s="550"/>
      <c r="HC591" s="550"/>
      <c r="HD591" s="550"/>
      <c r="HE591" s="550"/>
      <c r="HF591" s="550"/>
      <c r="HG591" s="550"/>
      <c r="HH591" s="550"/>
      <c r="HI591" s="550"/>
      <c r="HJ591" s="550"/>
      <c r="HK591" s="550"/>
      <c r="HL591" s="550"/>
      <c r="HM591" s="550"/>
      <c r="HN591" s="550"/>
      <c r="HO591" s="550"/>
      <c r="HP591" s="550"/>
      <c r="HQ591" s="550"/>
      <c r="HR591" s="550"/>
      <c r="HS591" s="550"/>
      <c r="HT591" s="550"/>
      <c r="HU591" s="550"/>
      <c r="HV591" s="550"/>
      <c r="HW591" s="550"/>
      <c r="HX591" s="550"/>
      <c r="HY591" s="550"/>
      <c r="HZ591" s="550"/>
      <c r="IA591" s="550"/>
      <c r="IB591" s="550"/>
      <c r="IC591" s="550"/>
      <c r="ID591" s="550"/>
      <c r="IE591" s="550"/>
      <c r="IF591" s="550"/>
      <c r="IG591" s="550"/>
      <c r="IH591" s="550"/>
      <c r="II591" s="550"/>
      <c r="IJ591" s="550"/>
      <c r="IK591" s="550"/>
      <c r="IL591" s="550"/>
      <c r="IM591" s="550"/>
      <c r="IN591" s="550"/>
      <c r="IO591" s="550"/>
      <c r="IP591" s="550"/>
      <c r="IQ591" s="550"/>
      <c r="IR591" s="550"/>
      <c r="IS591" s="550"/>
      <c r="IT591" s="550"/>
      <c r="IU591" s="550"/>
      <c r="IV591" s="550"/>
      <c r="IW591" s="550"/>
      <c r="IX591" s="550"/>
      <c r="IY591" s="550"/>
      <c r="IZ591" s="550"/>
      <c r="JA591" s="550"/>
      <c r="JB591" s="550"/>
      <c r="JC591" s="550"/>
      <c r="JD591" s="550"/>
      <c r="JE591" s="550"/>
      <c r="JF591" s="550"/>
      <c r="JG591" s="550"/>
      <c r="JH591" s="550"/>
    </row>
    <row r="592" spans="1:268" s="8" customFormat="1" ht="39.75" customHeight="1" x14ac:dyDescent="0.25">
      <c r="A592" s="42"/>
      <c r="B592" s="42" t="s">
        <v>2031</v>
      </c>
      <c r="C592" s="66">
        <v>11140094</v>
      </c>
      <c r="D592" s="50">
        <v>40415</v>
      </c>
      <c r="E592" s="50">
        <v>40415</v>
      </c>
      <c r="F592" s="50">
        <v>49461</v>
      </c>
      <c r="G592" s="50">
        <v>43373</v>
      </c>
      <c r="H592" s="42" t="s">
        <v>490</v>
      </c>
      <c r="I592" s="326" t="s">
        <v>881</v>
      </c>
      <c r="J592" s="326"/>
      <c r="K592" s="326" t="s">
        <v>55</v>
      </c>
      <c r="L592" s="125" t="s">
        <v>3632</v>
      </c>
      <c r="M592" s="42" t="s">
        <v>2032</v>
      </c>
      <c r="N592" s="42" t="s">
        <v>249</v>
      </c>
      <c r="O592" s="42" t="s">
        <v>189</v>
      </c>
      <c r="P592" s="65" t="s">
        <v>2033</v>
      </c>
      <c r="Q592" s="42" t="s">
        <v>4109</v>
      </c>
      <c r="R592" s="42" t="s">
        <v>4644</v>
      </c>
      <c r="S592" s="42" t="s">
        <v>249</v>
      </c>
      <c r="T592" s="42" t="s">
        <v>189</v>
      </c>
      <c r="U592" s="42" t="s">
        <v>2033</v>
      </c>
      <c r="V592" s="42" t="s">
        <v>4110</v>
      </c>
      <c r="W592" s="42" t="s">
        <v>3633</v>
      </c>
      <c r="X592" s="42">
        <v>1500</v>
      </c>
      <c r="Y592" s="42">
        <v>8.5</v>
      </c>
      <c r="Z592" s="42" t="s">
        <v>467</v>
      </c>
      <c r="AA592" s="42" t="s">
        <v>540</v>
      </c>
      <c r="AB592" s="41">
        <v>41.9</v>
      </c>
      <c r="AC592" s="447" t="s">
        <v>8248</v>
      </c>
      <c r="AD592" s="447">
        <f t="shared" si="116"/>
        <v>1154250000</v>
      </c>
      <c r="AE592" s="447"/>
      <c r="AF592" s="447">
        <v>1154250000</v>
      </c>
      <c r="AG592" s="42"/>
      <c r="AH592" s="42"/>
      <c r="AI592" s="42"/>
      <c r="AJ592" s="42"/>
      <c r="AK592" s="42"/>
      <c r="AL592" s="42"/>
      <c r="AM592" s="42"/>
      <c r="AN592" s="42"/>
      <c r="AO592" s="447" t="s">
        <v>8247</v>
      </c>
      <c r="AP592" s="42"/>
      <c r="AQ592" s="42"/>
      <c r="AR592" s="42"/>
      <c r="AS592" s="42" t="s">
        <v>467</v>
      </c>
      <c r="AT592" s="42"/>
      <c r="AU592" s="42"/>
      <c r="AV592" s="42"/>
      <c r="AW592" s="42" t="s">
        <v>6800</v>
      </c>
      <c r="AX592" s="42" t="s">
        <v>6801</v>
      </c>
      <c r="AY592" s="42">
        <v>43</v>
      </c>
      <c r="AZ592" s="42">
        <v>10</v>
      </c>
      <c r="BA592" s="42">
        <v>8.4550000000000001</v>
      </c>
      <c r="BB592" s="42">
        <v>23</v>
      </c>
      <c r="BC592" s="42">
        <v>53</v>
      </c>
      <c r="BD592" s="42">
        <v>51.686999999999998</v>
      </c>
      <c r="BE592" s="42">
        <f t="shared" si="112"/>
        <v>43.169015277777774</v>
      </c>
      <c r="BF592" s="42">
        <f t="shared" si="113"/>
        <v>23.897690833333332</v>
      </c>
      <c r="BG592" s="42" t="s">
        <v>38</v>
      </c>
      <c r="BH592" s="42"/>
      <c r="BI592" s="42"/>
      <c r="BJ592" s="50"/>
      <c r="BK592" s="42"/>
      <c r="BL592" s="50"/>
      <c r="BM592" s="42"/>
      <c r="BN592" s="42"/>
      <c r="BO592" s="42"/>
      <c r="BP592" s="42"/>
      <c r="BQ592" s="42" t="s">
        <v>8329</v>
      </c>
      <c r="BR592" s="50">
        <v>43440</v>
      </c>
      <c r="BS592" s="116"/>
      <c r="BT592" s="550"/>
      <c r="BU592" s="550"/>
      <c r="BV592" s="550"/>
      <c r="BW592" s="550"/>
      <c r="BX592" s="550"/>
      <c r="BY592" s="550"/>
      <c r="BZ592" s="550"/>
      <c r="CA592" s="550"/>
      <c r="CB592" s="550"/>
      <c r="CC592" s="550"/>
      <c r="CD592" s="550"/>
      <c r="CE592" s="550"/>
      <c r="CF592" s="550"/>
      <c r="CG592" s="550"/>
      <c r="CH592" s="550"/>
      <c r="CI592" s="550"/>
      <c r="CJ592" s="550"/>
      <c r="CK592" s="550"/>
      <c r="CL592" s="550"/>
      <c r="CM592" s="550"/>
      <c r="CN592" s="550"/>
      <c r="CO592" s="550"/>
      <c r="CP592" s="550"/>
      <c r="CQ592" s="550"/>
      <c r="CR592" s="550"/>
      <c r="CS592" s="550"/>
      <c r="CT592" s="550"/>
      <c r="CU592" s="550"/>
      <c r="CV592" s="550"/>
      <c r="CW592" s="550"/>
      <c r="CX592" s="550"/>
      <c r="CY592" s="550"/>
      <c r="CZ592" s="550"/>
      <c r="DA592" s="550"/>
      <c r="DB592" s="550"/>
      <c r="DC592" s="550"/>
      <c r="DD592" s="550"/>
      <c r="DE592" s="550"/>
      <c r="DF592" s="550"/>
      <c r="DG592" s="550"/>
      <c r="DH592" s="550"/>
      <c r="DI592" s="550"/>
      <c r="DJ592" s="550"/>
      <c r="DK592" s="550"/>
      <c r="DL592" s="550"/>
      <c r="DM592" s="550"/>
      <c r="DN592" s="550"/>
      <c r="DO592" s="550"/>
      <c r="DP592" s="550"/>
      <c r="DQ592" s="550"/>
      <c r="DR592" s="550"/>
      <c r="DS592" s="550"/>
      <c r="DT592" s="550"/>
      <c r="DU592" s="550"/>
      <c r="DV592" s="550"/>
      <c r="DW592" s="550"/>
      <c r="DX592" s="550"/>
      <c r="DY592" s="550"/>
      <c r="DZ592" s="550"/>
      <c r="EA592" s="550"/>
      <c r="EB592" s="550"/>
      <c r="EC592" s="550"/>
      <c r="ED592" s="550"/>
      <c r="EE592" s="550"/>
      <c r="EF592" s="550"/>
      <c r="EG592" s="550"/>
      <c r="EH592" s="550"/>
      <c r="EI592" s="550"/>
      <c r="EJ592" s="550"/>
      <c r="EK592" s="550"/>
      <c r="EL592" s="550"/>
      <c r="EM592" s="550"/>
      <c r="EN592" s="550"/>
      <c r="EO592" s="550"/>
      <c r="EP592" s="550"/>
      <c r="EQ592" s="550"/>
      <c r="ER592" s="550"/>
      <c r="ES592" s="550"/>
      <c r="ET592" s="550"/>
      <c r="EU592" s="550"/>
      <c r="EV592" s="550"/>
      <c r="EW592" s="550"/>
      <c r="EX592" s="550"/>
      <c r="EY592" s="550"/>
      <c r="EZ592" s="550"/>
      <c r="FA592" s="550"/>
      <c r="FB592" s="550"/>
      <c r="FC592" s="550"/>
      <c r="FD592" s="550"/>
      <c r="FE592" s="550"/>
      <c r="FF592" s="550"/>
      <c r="FG592" s="550"/>
      <c r="FH592" s="550"/>
      <c r="FI592" s="550"/>
      <c r="FJ592" s="550"/>
      <c r="FK592" s="550"/>
      <c r="FL592" s="550"/>
      <c r="FM592" s="550"/>
      <c r="FN592" s="550"/>
      <c r="FO592" s="550"/>
      <c r="FP592" s="550"/>
      <c r="FQ592" s="550"/>
      <c r="FR592" s="550"/>
      <c r="FS592" s="550"/>
      <c r="FT592" s="550"/>
      <c r="FU592" s="550"/>
      <c r="FV592" s="550"/>
      <c r="FW592" s="550"/>
      <c r="FX592" s="550"/>
      <c r="FY592" s="550"/>
      <c r="FZ592" s="550"/>
      <c r="GA592" s="550"/>
      <c r="GB592" s="550"/>
      <c r="GC592" s="550"/>
      <c r="GD592" s="550"/>
      <c r="GE592" s="550"/>
      <c r="GF592" s="550"/>
      <c r="GG592" s="550"/>
      <c r="GH592" s="550"/>
      <c r="GI592" s="550"/>
      <c r="GJ592" s="550"/>
      <c r="GK592" s="550"/>
      <c r="GL592" s="550"/>
      <c r="GM592" s="550"/>
      <c r="GN592" s="550"/>
      <c r="GO592" s="550"/>
      <c r="GP592" s="550"/>
      <c r="GQ592" s="550"/>
      <c r="GR592" s="550"/>
      <c r="GS592" s="550"/>
      <c r="GT592" s="550"/>
      <c r="GU592" s="550"/>
      <c r="GV592" s="550"/>
      <c r="GW592" s="550"/>
      <c r="GX592" s="550"/>
      <c r="GY592" s="550"/>
      <c r="GZ592" s="550"/>
      <c r="HA592" s="550"/>
      <c r="HB592" s="550"/>
      <c r="HC592" s="550"/>
      <c r="HD592" s="550"/>
      <c r="HE592" s="550"/>
      <c r="HF592" s="550"/>
      <c r="HG592" s="550"/>
      <c r="HH592" s="550"/>
      <c r="HI592" s="550"/>
      <c r="HJ592" s="550"/>
      <c r="HK592" s="550"/>
      <c r="HL592" s="550"/>
      <c r="HM592" s="550"/>
      <c r="HN592" s="550"/>
      <c r="HO592" s="550"/>
      <c r="HP592" s="550"/>
      <c r="HQ592" s="550"/>
      <c r="HR592" s="550"/>
      <c r="HS592" s="550"/>
      <c r="HT592" s="550"/>
      <c r="HU592" s="550"/>
      <c r="HV592" s="550"/>
      <c r="HW592" s="550"/>
      <c r="HX592" s="550"/>
      <c r="HY592" s="550"/>
      <c r="HZ592" s="550"/>
      <c r="IA592" s="550"/>
      <c r="IB592" s="550"/>
      <c r="IC592" s="550"/>
      <c r="ID592" s="550"/>
      <c r="IE592" s="550"/>
      <c r="IF592" s="550"/>
      <c r="IG592" s="550"/>
      <c r="IH592" s="550"/>
      <c r="II592" s="550"/>
      <c r="IJ592" s="550"/>
      <c r="IK592" s="550"/>
      <c r="IL592" s="550"/>
      <c r="IM592" s="550"/>
      <c r="IN592" s="550"/>
      <c r="IO592" s="550"/>
      <c r="IP592" s="550"/>
      <c r="IQ592" s="550"/>
      <c r="IR592" s="550"/>
      <c r="IS592" s="550"/>
      <c r="IT592" s="550"/>
      <c r="IU592" s="550"/>
      <c r="IV592" s="550"/>
      <c r="IW592" s="550"/>
      <c r="IX592" s="550"/>
      <c r="IY592" s="550"/>
      <c r="IZ592" s="550"/>
      <c r="JA592" s="550"/>
      <c r="JB592" s="550"/>
      <c r="JC592" s="550"/>
      <c r="JD592" s="550"/>
      <c r="JE592" s="550"/>
      <c r="JF592" s="550"/>
      <c r="JG592" s="550"/>
      <c r="JH592" s="550"/>
    </row>
    <row r="593" spans="1:268" s="8" customFormat="1" ht="39.75" customHeight="1" x14ac:dyDescent="0.25">
      <c r="A593" s="42"/>
      <c r="B593" s="42" t="s">
        <v>2031</v>
      </c>
      <c r="C593" s="66">
        <v>11140094</v>
      </c>
      <c r="D593" s="50">
        <v>40415</v>
      </c>
      <c r="E593" s="50">
        <v>40415</v>
      </c>
      <c r="F593" s="50">
        <v>49461</v>
      </c>
      <c r="G593" s="50">
        <v>43373</v>
      </c>
      <c r="H593" s="42" t="s">
        <v>490</v>
      </c>
      <c r="I593" s="326" t="s">
        <v>881</v>
      </c>
      <c r="J593" s="326"/>
      <c r="K593" s="326" t="s">
        <v>55</v>
      </c>
      <c r="L593" s="125" t="s">
        <v>3632</v>
      </c>
      <c r="M593" s="42" t="s">
        <v>2032</v>
      </c>
      <c r="N593" s="42" t="s">
        <v>249</v>
      </c>
      <c r="O593" s="42" t="s">
        <v>189</v>
      </c>
      <c r="P593" s="65" t="s">
        <v>2033</v>
      </c>
      <c r="Q593" s="42" t="s">
        <v>4109</v>
      </c>
      <c r="R593" s="42" t="s">
        <v>4644</v>
      </c>
      <c r="S593" s="42" t="s">
        <v>249</v>
      </c>
      <c r="T593" s="42" t="s">
        <v>189</v>
      </c>
      <c r="U593" s="42" t="s">
        <v>2033</v>
      </c>
      <c r="V593" s="42" t="s">
        <v>4110</v>
      </c>
      <c r="W593" s="42" t="s">
        <v>3633</v>
      </c>
      <c r="X593" s="42">
        <v>1500</v>
      </c>
      <c r="Y593" s="42">
        <v>8.5</v>
      </c>
      <c r="Z593" s="42" t="s">
        <v>467</v>
      </c>
      <c r="AA593" s="42" t="s">
        <v>540</v>
      </c>
      <c r="AB593" s="41">
        <v>41.9</v>
      </c>
      <c r="AC593" s="447" t="s">
        <v>8248</v>
      </c>
      <c r="AD593" s="447">
        <f t="shared" si="116"/>
        <v>1154250000</v>
      </c>
      <c r="AE593" s="447"/>
      <c r="AF593" s="447">
        <v>1154250000</v>
      </c>
      <c r="AG593" s="42"/>
      <c r="AH593" s="42"/>
      <c r="AI593" s="42"/>
      <c r="AJ593" s="42"/>
      <c r="AK593" s="42"/>
      <c r="AL593" s="42"/>
      <c r="AM593" s="42"/>
      <c r="AN593" s="42"/>
      <c r="AO593" s="447" t="s">
        <v>8247</v>
      </c>
      <c r="AP593" s="42"/>
      <c r="AQ593" s="42"/>
      <c r="AR593" s="42"/>
      <c r="AS593" s="42" t="s">
        <v>467</v>
      </c>
      <c r="AT593" s="42"/>
      <c r="AU593" s="42"/>
      <c r="AV593" s="42"/>
      <c r="AW593" s="42" t="s">
        <v>6793</v>
      </c>
      <c r="AX593" s="42" t="s">
        <v>6794</v>
      </c>
      <c r="AY593" s="42">
        <v>43</v>
      </c>
      <c r="AZ593" s="42">
        <v>10</v>
      </c>
      <c r="BA593" s="42">
        <v>8.17</v>
      </c>
      <c r="BB593" s="42">
        <v>23</v>
      </c>
      <c r="BC593" s="42">
        <v>53</v>
      </c>
      <c r="BD593" s="42">
        <v>51.774000000000001</v>
      </c>
      <c r="BE593" s="42">
        <f t="shared" si="112"/>
        <v>43.168936111111108</v>
      </c>
      <c r="BF593" s="42">
        <f t="shared" si="113"/>
        <v>23.897714999999998</v>
      </c>
      <c r="BG593" s="42" t="s">
        <v>38</v>
      </c>
      <c r="BH593" s="42"/>
      <c r="BI593" s="42"/>
      <c r="BJ593" s="50"/>
      <c r="BK593" s="42"/>
      <c r="BL593" s="50"/>
      <c r="BM593" s="42"/>
      <c r="BN593" s="42"/>
      <c r="BO593" s="42"/>
      <c r="BP593" s="42"/>
      <c r="BQ593" s="42" t="s">
        <v>8329</v>
      </c>
      <c r="BR593" s="50">
        <v>43440</v>
      </c>
      <c r="BS593" s="116"/>
      <c r="BT593" s="550"/>
      <c r="BU593" s="550"/>
      <c r="BV593" s="550"/>
      <c r="BW593" s="550"/>
      <c r="BX593" s="550"/>
      <c r="BY593" s="550"/>
      <c r="BZ593" s="550"/>
      <c r="CA593" s="550"/>
      <c r="CB593" s="550"/>
      <c r="CC593" s="550"/>
      <c r="CD593" s="550"/>
      <c r="CE593" s="550"/>
      <c r="CF593" s="550"/>
      <c r="CG593" s="550"/>
      <c r="CH593" s="550"/>
      <c r="CI593" s="550"/>
      <c r="CJ593" s="550"/>
      <c r="CK593" s="550"/>
      <c r="CL593" s="550"/>
      <c r="CM593" s="550"/>
      <c r="CN593" s="550"/>
      <c r="CO593" s="550"/>
      <c r="CP593" s="550"/>
      <c r="CQ593" s="550"/>
      <c r="CR593" s="550"/>
      <c r="CS593" s="550"/>
      <c r="CT593" s="550"/>
      <c r="CU593" s="550"/>
      <c r="CV593" s="550"/>
      <c r="CW593" s="550"/>
      <c r="CX593" s="550"/>
      <c r="CY593" s="550"/>
      <c r="CZ593" s="550"/>
      <c r="DA593" s="550"/>
      <c r="DB593" s="550"/>
      <c r="DC593" s="550"/>
      <c r="DD593" s="550"/>
      <c r="DE593" s="550"/>
      <c r="DF593" s="550"/>
      <c r="DG593" s="550"/>
      <c r="DH593" s="550"/>
      <c r="DI593" s="550"/>
      <c r="DJ593" s="550"/>
      <c r="DK593" s="550"/>
      <c r="DL593" s="550"/>
      <c r="DM593" s="550"/>
      <c r="DN593" s="550"/>
      <c r="DO593" s="550"/>
      <c r="DP593" s="550"/>
      <c r="DQ593" s="550"/>
      <c r="DR593" s="550"/>
      <c r="DS593" s="550"/>
      <c r="DT593" s="550"/>
      <c r="DU593" s="550"/>
      <c r="DV593" s="550"/>
      <c r="DW593" s="550"/>
      <c r="DX593" s="550"/>
      <c r="DY593" s="550"/>
      <c r="DZ593" s="550"/>
      <c r="EA593" s="550"/>
      <c r="EB593" s="550"/>
      <c r="EC593" s="550"/>
      <c r="ED593" s="550"/>
      <c r="EE593" s="550"/>
      <c r="EF593" s="550"/>
      <c r="EG593" s="550"/>
      <c r="EH593" s="550"/>
      <c r="EI593" s="550"/>
      <c r="EJ593" s="550"/>
      <c r="EK593" s="550"/>
      <c r="EL593" s="550"/>
      <c r="EM593" s="550"/>
      <c r="EN593" s="550"/>
      <c r="EO593" s="550"/>
      <c r="EP593" s="550"/>
      <c r="EQ593" s="550"/>
      <c r="ER593" s="550"/>
      <c r="ES593" s="550"/>
      <c r="ET593" s="550"/>
      <c r="EU593" s="550"/>
      <c r="EV593" s="550"/>
      <c r="EW593" s="550"/>
      <c r="EX593" s="550"/>
      <c r="EY593" s="550"/>
      <c r="EZ593" s="550"/>
      <c r="FA593" s="550"/>
      <c r="FB593" s="550"/>
      <c r="FC593" s="550"/>
      <c r="FD593" s="550"/>
      <c r="FE593" s="550"/>
      <c r="FF593" s="550"/>
      <c r="FG593" s="550"/>
      <c r="FH593" s="550"/>
      <c r="FI593" s="550"/>
      <c r="FJ593" s="550"/>
      <c r="FK593" s="550"/>
      <c r="FL593" s="550"/>
      <c r="FM593" s="550"/>
      <c r="FN593" s="550"/>
      <c r="FO593" s="550"/>
      <c r="FP593" s="550"/>
      <c r="FQ593" s="550"/>
      <c r="FR593" s="550"/>
      <c r="FS593" s="550"/>
      <c r="FT593" s="550"/>
      <c r="FU593" s="550"/>
      <c r="FV593" s="550"/>
      <c r="FW593" s="550"/>
      <c r="FX593" s="550"/>
      <c r="FY593" s="550"/>
      <c r="FZ593" s="550"/>
      <c r="GA593" s="550"/>
      <c r="GB593" s="550"/>
      <c r="GC593" s="550"/>
      <c r="GD593" s="550"/>
      <c r="GE593" s="550"/>
      <c r="GF593" s="550"/>
      <c r="GG593" s="550"/>
      <c r="GH593" s="550"/>
      <c r="GI593" s="550"/>
      <c r="GJ593" s="550"/>
      <c r="GK593" s="550"/>
      <c r="GL593" s="550"/>
      <c r="GM593" s="550"/>
      <c r="GN593" s="550"/>
      <c r="GO593" s="550"/>
      <c r="GP593" s="550"/>
      <c r="GQ593" s="550"/>
      <c r="GR593" s="550"/>
      <c r="GS593" s="550"/>
      <c r="GT593" s="550"/>
      <c r="GU593" s="550"/>
      <c r="GV593" s="550"/>
      <c r="GW593" s="550"/>
      <c r="GX593" s="550"/>
      <c r="GY593" s="550"/>
      <c r="GZ593" s="550"/>
      <c r="HA593" s="550"/>
      <c r="HB593" s="550"/>
      <c r="HC593" s="550"/>
      <c r="HD593" s="550"/>
      <c r="HE593" s="550"/>
      <c r="HF593" s="550"/>
      <c r="HG593" s="550"/>
      <c r="HH593" s="550"/>
      <c r="HI593" s="550"/>
      <c r="HJ593" s="550"/>
      <c r="HK593" s="550"/>
      <c r="HL593" s="550"/>
      <c r="HM593" s="550"/>
      <c r="HN593" s="550"/>
      <c r="HO593" s="550"/>
      <c r="HP593" s="550"/>
      <c r="HQ593" s="550"/>
      <c r="HR593" s="550"/>
      <c r="HS593" s="550"/>
      <c r="HT593" s="550"/>
      <c r="HU593" s="550"/>
      <c r="HV593" s="550"/>
      <c r="HW593" s="550"/>
      <c r="HX593" s="550"/>
      <c r="HY593" s="550"/>
      <c r="HZ593" s="550"/>
      <c r="IA593" s="550"/>
      <c r="IB593" s="550"/>
      <c r="IC593" s="550"/>
      <c r="ID593" s="550"/>
      <c r="IE593" s="550"/>
      <c r="IF593" s="550"/>
      <c r="IG593" s="550"/>
      <c r="IH593" s="550"/>
      <c r="II593" s="550"/>
      <c r="IJ593" s="550"/>
      <c r="IK593" s="550"/>
      <c r="IL593" s="550"/>
      <c r="IM593" s="550"/>
      <c r="IN593" s="550"/>
      <c r="IO593" s="550"/>
      <c r="IP593" s="550"/>
      <c r="IQ593" s="550"/>
      <c r="IR593" s="550"/>
      <c r="IS593" s="550"/>
      <c r="IT593" s="550"/>
      <c r="IU593" s="550"/>
      <c r="IV593" s="550"/>
      <c r="IW593" s="550"/>
      <c r="IX593" s="550"/>
      <c r="IY593" s="550"/>
      <c r="IZ593" s="550"/>
      <c r="JA593" s="550"/>
      <c r="JB593" s="550"/>
      <c r="JC593" s="550"/>
      <c r="JD593" s="550"/>
      <c r="JE593" s="550"/>
      <c r="JF593" s="550"/>
      <c r="JG593" s="550"/>
      <c r="JH593" s="550"/>
    </row>
    <row r="594" spans="1:268" s="8" customFormat="1" ht="39.75" customHeight="1" x14ac:dyDescent="0.25">
      <c r="A594" s="42"/>
      <c r="B594" s="42" t="s">
        <v>2031</v>
      </c>
      <c r="C594" s="66">
        <v>11140094</v>
      </c>
      <c r="D594" s="50">
        <v>40415</v>
      </c>
      <c r="E594" s="50">
        <v>40415</v>
      </c>
      <c r="F594" s="50">
        <v>49461</v>
      </c>
      <c r="G594" s="50">
        <v>43373</v>
      </c>
      <c r="H594" s="42" t="s">
        <v>490</v>
      </c>
      <c r="I594" s="326" t="s">
        <v>881</v>
      </c>
      <c r="J594" s="326"/>
      <c r="K594" s="326" t="s">
        <v>55</v>
      </c>
      <c r="L594" s="125" t="s">
        <v>3632</v>
      </c>
      <c r="M594" s="42" t="s">
        <v>2032</v>
      </c>
      <c r="N594" s="42" t="s">
        <v>249</v>
      </c>
      <c r="O594" s="42" t="s">
        <v>189</v>
      </c>
      <c r="P594" s="65" t="s">
        <v>2033</v>
      </c>
      <c r="Q594" s="42"/>
      <c r="R594" s="42" t="s">
        <v>4644</v>
      </c>
      <c r="S594" s="42" t="s">
        <v>249</v>
      </c>
      <c r="T594" s="42" t="s">
        <v>189</v>
      </c>
      <c r="U594" s="42" t="s">
        <v>2033</v>
      </c>
      <c r="V594" s="42"/>
      <c r="W594" s="42" t="s">
        <v>2942</v>
      </c>
      <c r="X594" s="42"/>
      <c r="Y594" s="42"/>
      <c r="Z594" s="42" t="s">
        <v>467</v>
      </c>
      <c r="AA594" s="42" t="s">
        <v>540</v>
      </c>
      <c r="AB594" s="41">
        <v>41.9</v>
      </c>
      <c r="AC594" s="447" t="s">
        <v>8248</v>
      </c>
      <c r="AD594" s="447">
        <f t="shared" si="116"/>
        <v>1154250000</v>
      </c>
      <c r="AE594" s="447"/>
      <c r="AF594" s="447">
        <v>1154250000</v>
      </c>
      <c r="AG594" s="42"/>
      <c r="AH594" s="42"/>
      <c r="AI594" s="42"/>
      <c r="AJ594" s="42"/>
      <c r="AK594" s="42"/>
      <c r="AL594" s="42"/>
      <c r="AM594" s="42"/>
      <c r="AN594" s="42"/>
      <c r="AO594" s="447" t="s">
        <v>8247</v>
      </c>
      <c r="AP594" s="42"/>
      <c r="AQ594" s="42"/>
      <c r="AR594" s="42"/>
      <c r="AS594" s="42" t="s">
        <v>3487</v>
      </c>
      <c r="AT594" s="42"/>
      <c r="AU594" s="42"/>
      <c r="AV594" s="42"/>
      <c r="AW594" s="42" t="s">
        <v>6802</v>
      </c>
      <c r="AX594" s="42" t="s">
        <v>6803</v>
      </c>
      <c r="AY594" s="42">
        <v>43</v>
      </c>
      <c r="AZ594" s="42">
        <v>10</v>
      </c>
      <c r="BA594" s="42">
        <v>7.8</v>
      </c>
      <c r="BB594" s="42">
        <v>23</v>
      </c>
      <c r="BC594" s="42">
        <v>53</v>
      </c>
      <c r="BD594" s="42">
        <v>51</v>
      </c>
      <c r="BE594" s="42">
        <f t="shared" si="112"/>
        <v>43.168833333333332</v>
      </c>
      <c r="BF594" s="42">
        <f t="shared" si="113"/>
        <v>23.897500000000001</v>
      </c>
      <c r="BG594" s="42" t="s">
        <v>38</v>
      </c>
      <c r="BH594" s="42"/>
      <c r="BI594" s="42"/>
      <c r="BJ594" s="50"/>
      <c r="BK594" s="42"/>
      <c r="BL594" s="50"/>
      <c r="BM594" s="42"/>
      <c r="BN594" s="42"/>
      <c r="BO594" s="42"/>
      <c r="BP594" s="42"/>
      <c r="BQ594" s="42" t="s">
        <v>8329</v>
      </c>
      <c r="BR594" s="50">
        <v>43440</v>
      </c>
      <c r="BS594" s="116"/>
      <c r="BT594" s="550"/>
      <c r="BU594" s="550"/>
      <c r="BV594" s="550"/>
      <c r="BW594" s="550"/>
      <c r="BX594" s="550"/>
      <c r="BY594" s="550"/>
      <c r="BZ594" s="550"/>
      <c r="CA594" s="550"/>
      <c r="CB594" s="550"/>
      <c r="CC594" s="550"/>
      <c r="CD594" s="550"/>
      <c r="CE594" s="550"/>
      <c r="CF594" s="550"/>
      <c r="CG594" s="550"/>
      <c r="CH594" s="550"/>
      <c r="CI594" s="550"/>
      <c r="CJ594" s="550"/>
      <c r="CK594" s="550"/>
      <c r="CL594" s="550"/>
      <c r="CM594" s="550"/>
      <c r="CN594" s="550"/>
      <c r="CO594" s="550"/>
      <c r="CP594" s="550"/>
      <c r="CQ594" s="550"/>
      <c r="CR594" s="550"/>
      <c r="CS594" s="550"/>
      <c r="CT594" s="550"/>
      <c r="CU594" s="550"/>
      <c r="CV594" s="550"/>
      <c r="CW594" s="550"/>
      <c r="CX594" s="550"/>
      <c r="CY594" s="550"/>
      <c r="CZ594" s="550"/>
      <c r="DA594" s="550"/>
      <c r="DB594" s="550"/>
      <c r="DC594" s="550"/>
      <c r="DD594" s="550"/>
      <c r="DE594" s="550"/>
      <c r="DF594" s="550"/>
      <c r="DG594" s="550"/>
      <c r="DH594" s="550"/>
      <c r="DI594" s="550"/>
      <c r="DJ594" s="550"/>
      <c r="DK594" s="550"/>
      <c r="DL594" s="550"/>
      <c r="DM594" s="550"/>
      <c r="DN594" s="550"/>
      <c r="DO594" s="550"/>
      <c r="DP594" s="550"/>
      <c r="DQ594" s="550"/>
      <c r="DR594" s="550"/>
      <c r="DS594" s="550"/>
      <c r="DT594" s="550"/>
      <c r="DU594" s="550"/>
      <c r="DV594" s="550"/>
      <c r="DW594" s="550"/>
      <c r="DX594" s="550"/>
      <c r="DY594" s="550"/>
      <c r="DZ594" s="550"/>
      <c r="EA594" s="550"/>
      <c r="EB594" s="550"/>
      <c r="EC594" s="550"/>
      <c r="ED594" s="550"/>
      <c r="EE594" s="550"/>
      <c r="EF594" s="550"/>
      <c r="EG594" s="550"/>
      <c r="EH594" s="550"/>
      <c r="EI594" s="550"/>
      <c r="EJ594" s="550"/>
      <c r="EK594" s="550"/>
      <c r="EL594" s="550"/>
      <c r="EM594" s="550"/>
      <c r="EN594" s="550"/>
      <c r="EO594" s="550"/>
      <c r="EP594" s="550"/>
      <c r="EQ594" s="550"/>
      <c r="ER594" s="550"/>
      <c r="ES594" s="550"/>
      <c r="ET594" s="550"/>
      <c r="EU594" s="550"/>
      <c r="EV594" s="550"/>
      <c r="EW594" s="550"/>
      <c r="EX594" s="550"/>
      <c r="EY594" s="550"/>
      <c r="EZ594" s="550"/>
      <c r="FA594" s="550"/>
      <c r="FB594" s="550"/>
      <c r="FC594" s="550"/>
      <c r="FD594" s="550"/>
      <c r="FE594" s="550"/>
      <c r="FF594" s="550"/>
      <c r="FG594" s="550"/>
      <c r="FH594" s="550"/>
      <c r="FI594" s="550"/>
      <c r="FJ594" s="550"/>
      <c r="FK594" s="550"/>
      <c r="FL594" s="550"/>
      <c r="FM594" s="550"/>
      <c r="FN594" s="550"/>
      <c r="FO594" s="550"/>
      <c r="FP594" s="550"/>
      <c r="FQ594" s="550"/>
      <c r="FR594" s="550"/>
      <c r="FS594" s="550"/>
      <c r="FT594" s="550"/>
      <c r="FU594" s="550"/>
      <c r="FV594" s="550"/>
      <c r="FW594" s="550"/>
      <c r="FX594" s="550"/>
      <c r="FY594" s="550"/>
      <c r="FZ594" s="550"/>
      <c r="GA594" s="550"/>
      <c r="GB594" s="550"/>
      <c r="GC594" s="550"/>
      <c r="GD594" s="550"/>
      <c r="GE594" s="550"/>
      <c r="GF594" s="550"/>
      <c r="GG594" s="550"/>
      <c r="GH594" s="550"/>
      <c r="GI594" s="550"/>
      <c r="GJ594" s="550"/>
      <c r="GK594" s="550"/>
      <c r="GL594" s="550"/>
      <c r="GM594" s="550"/>
      <c r="GN594" s="550"/>
      <c r="GO594" s="550"/>
      <c r="GP594" s="550"/>
      <c r="GQ594" s="550"/>
      <c r="GR594" s="550"/>
      <c r="GS594" s="550"/>
      <c r="GT594" s="550"/>
      <c r="GU594" s="550"/>
      <c r="GV594" s="550"/>
      <c r="GW594" s="550"/>
      <c r="GX594" s="550"/>
      <c r="GY594" s="550"/>
      <c r="GZ594" s="550"/>
      <c r="HA594" s="550"/>
      <c r="HB594" s="550"/>
      <c r="HC594" s="550"/>
      <c r="HD594" s="550"/>
      <c r="HE594" s="550"/>
      <c r="HF594" s="550"/>
      <c r="HG594" s="550"/>
      <c r="HH594" s="550"/>
      <c r="HI594" s="550"/>
      <c r="HJ594" s="550"/>
      <c r="HK594" s="550"/>
      <c r="HL594" s="550"/>
      <c r="HM594" s="550"/>
      <c r="HN594" s="550"/>
      <c r="HO594" s="550"/>
      <c r="HP594" s="550"/>
      <c r="HQ594" s="550"/>
      <c r="HR594" s="550"/>
      <c r="HS594" s="550"/>
      <c r="HT594" s="550"/>
      <c r="HU594" s="550"/>
      <c r="HV594" s="550"/>
      <c r="HW594" s="550"/>
      <c r="HX594" s="550"/>
      <c r="HY594" s="550"/>
      <c r="HZ594" s="550"/>
      <c r="IA594" s="550"/>
      <c r="IB594" s="550"/>
      <c r="IC594" s="550"/>
      <c r="ID594" s="550"/>
      <c r="IE594" s="550"/>
      <c r="IF594" s="550"/>
      <c r="IG594" s="550"/>
      <c r="IH594" s="550"/>
      <c r="II594" s="550"/>
      <c r="IJ594" s="550"/>
      <c r="IK594" s="550"/>
      <c r="IL594" s="550"/>
      <c r="IM594" s="550"/>
      <c r="IN594" s="550"/>
      <c r="IO594" s="550"/>
      <c r="IP594" s="550"/>
      <c r="IQ594" s="550"/>
      <c r="IR594" s="550"/>
      <c r="IS594" s="550"/>
      <c r="IT594" s="550"/>
      <c r="IU594" s="550"/>
      <c r="IV594" s="550"/>
      <c r="IW594" s="550"/>
      <c r="IX594" s="550"/>
      <c r="IY594" s="550"/>
      <c r="IZ594" s="550"/>
      <c r="JA594" s="550"/>
      <c r="JB594" s="550"/>
      <c r="JC594" s="550"/>
      <c r="JD594" s="550"/>
      <c r="JE594" s="550"/>
      <c r="JF594" s="550"/>
      <c r="JG594" s="550"/>
      <c r="JH594" s="550"/>
    </row>
    <row r="595" spans="1:268" s="8" customFormat="1" ht="39.75" customHeight="1" x14ac:dyDescent="0.25">
      <c r="A595" s="42"/>
      <c r="B595" s="42" t="s">
        <v>2031</v>
      </c>
      <c r="C595" s="66">
        <v>11140094</v>
      </c>
      <c r="D595" s="50">
        <v>40415</v>
      </c>
      <c r="E595" s="50">
        <v>40415</v>
      </c>
      <c r="F595" s="50">
        <v>49461</v>
      </c>
      <c r="G595" s="50">
        <v>43373</v>
      </c>
      <c r="H595" s="42" t="s">
        <v>490</v>
      </c>
      <c r="I595" s="326" t="s">
        <v>881</v>
      </c>
      <c r="J595" s="326"/>
      <c r="K595" s="326" t="s">
        <v>55</v>
      </c>
      <c r="L595" s="125" t="s">
        <v>3632</v>
      </c>
      <c r="M595" s="42" t="s">
        <v>2032</v>
      </c>
      <c r="N595" s="42" t="s">
        <v>249</v>
      </c>
      <c r="O595" s="42" t="s">
        <v>189</v>
      </c>
      <c r="P595" s="65" t="s">
        <v>2033</v>
      </c>
      <c r="Q595" s="42"/>
      <c r="R595" s="42" t="s">
        <v>4644</v>
      </c>
      <c r="S595" s="42" t="s">
        <v>249</v>
      </c>
      <c r="T595" s="42" t="s">
        <v>189</v>
      </c>
      <c r="U595" s="42" t="s">
        <v>2033</v>
      </c>
      <c r="V595" s="42"/>
      <c r="W595" s="42" t="s">
        <v>2942</v>
      </c>
      <c r="X595" s="42"/>
      <c r="Y595" s="42"/>
      <c r="Z595" s="42" t="s">
        <v>467</v>
      </c>
      <c r="AA595" s="42" t="s">
        <v>540</v>
      </c>
      <c r="AB595" s="41">
        <v>41.9</v>
      </c>
      <c r="AC595" s="447" t="s">
        <v>8248</v>
      </c>
      <c r="AD595" s="447">
        <f t="shared" si="116"/>
        <v>1154250000</v>
      </c>
      <c r="AE595" s="447"/>
      <c r="AF595" s="447">
        <v>1154250000</v>
      </c>
      <c r="AG595" s="42"/>
      <c r="AH595" s="42"/>
      <c r="AI595" s="42"/>
      <c r="AJ595" s="42"/>
      <c r="AK595" s="42"/>
      <c r="AL595" s="42"/>
      <c r="AM595" s="42"/>
      <c r="AN595" s="42"/>
      <c r="AO595" s="447" t="s">
        <v>8247</v>
      </c>
      <c r="AP595" s="42"/>
      <c r="AQ595" s="42"/>
      <c r="AR595" s="42"/>
      <c r="AS595" s="42" t="s">
        <v>3634</v>
      </c>
      <c r="AT595" s="42"/>
      <c r="AU595" s="42"/>
      <c r="AV595" s="42"/>
      <c r="AW595" s="42" t="s">
        <v>6798</v>
      </c>
      <c r="AX595" s="42" t="s">
        <v>6799</v>
      </c>
      <c r="AY595" s="42">
        <v>43</v>
      </c>
      <c r="AZ595" s="42">
        <v>10</v>
      </c>
      <c r="BA595" s="42">
        <v>8.4309999999999992</v>
      </c>
      <c r="BB595" s="42">
        <v>23</v>
      </c>
      <c r="BC595" s="42">
        <v>53</v>
      </c>
      <c r="BD595" s="42">
        <v>53.375</v>
      </c>
      <c r="BE595" s="42">
        <f t="shared" si="112"/>
        <v>43.16900861111111</v>
      </c>
      <c r="BF595" s="42">
        <f t="shared" si="113"/>
        <v>23.898159722222221</v>
      </c>
      <c r="BG595" s="42" t="s">
        <v>38</v>
      </c>
      <c r="BH595" s="42"/>
      <c r="BI595" s="42"/>
      <c r="BJ595" s="50"/>
      <c r="BK595" s="42"/>
      <c r="BL595" s="50"/>
      <c r="BM595" s="42"/>
      <c r="BN595" s="42"/>
      <c r="BO595" s="42"/>
      <c r="BP595" s="42"/>
      <c r="BQ595" s="42" t="s">
        <v>8329</v>
      </c>
      <c r="BR595" s="50">
        <v>43440</v>
      </c>
      <c r="BS595" s="116"/>
      <c r="BT595" s="550"/>
      <c r="BU595" s="550"/>
      <c r="BV595" s="550"/>
      <c r="BW595" s="550"/>
      <c r="BX595" s="550"/>
      <c r="BY595" s="550"/>
      <c r="BZ595" s="550"/>
      <c r="CA595" s="550"/>
      <c r="CB595" s="550"/>
      <c r="CC595" s="550"/>
      <c r="CD595" s="550"/>
      <c r="CE595" s="550"/>
      <c r="CF595" s="550"/>
      <c r="CG595" s="550"/>
      <c r="CH595" s="550"/>
      <c r="CI595" s="550"/>
      <c r="CJ595" s="550"/>
      <c r="CK595" s="550"/>
      <c r="CL595" s="550"/>
      <c r="CM595" s="550"/>
      <c r="CN595" s="550"/>
      <c r="CO595" s="550"/>
      <c r="CP595" s="550"/>
      <c r="CQ595" s="550"/>
      <c r="CR595" s="550"/>
      <c r="CS595" s="550"/>
      <c r="CT595" s="550"/>
      <c r="CU595" s="550"/>
      <c r="CV595" s="550"/>
      <c r="CW595" s="550"/>
      <c r="CX595" s="550"/>
      <c r="CY595" s="550"/>
      <c r="CZ595" s="550"/>
      <c r="DA595" s="550"/>
      <c r="DB595" s="550"/>
      <c r="DC595" s="550"/>
      <c r="DD595" s="550"/>
      <c r="DE595" s="550"/>
      <c r="DF595" s="550"/>
      <c r="DG595" s="550"/>
      <c r="DH595" s="550"/>
      <c r="DI595" s="550"/>
      <c r="DJ595" s="550"/>
      <c r="DK595" s="550"/>
      <c r="DL595" s="550"/>
      <c r="DM595" s="550"/>
      <c r="DN595" s="550"/>
      <c r="DO595" s="550"/>
      <c r="DP595" s="550"/>
      <c r="DQ595" s="550"/>
      <c r="DR595" s="550"/>
      <c r="DS595" s="550"/>
      <c r="DT595" s="550"/>
      <c r="DU595" s="550"/>
      <c r="DV595" s="550"/>
      <c r="DW595" s="550"/>
      <c r="DX595" s="550"/>
      <c r="DY595" s="550"/>
      <c r="DZ595" s="550"/>
      <c r="EA595" s="550"/>
      <c r="EB595" s="550"/>
      <c r="EC595" s="550"/>
      <c r="ED595" s="550"/>
      <c r="EE595" s="550"/>
      <c r="EF595" s="550"/>
      <c r="EG595" s="550"/>
      <c r="EH595" s="550"/>
      <c r="EI595" s="550"/>
      <c r="EJ595" s="550"/>
      <c r="EK595" s="550"/>
      <c r="EL595" s="550"/>
      <c r="EM595" s="550"/>
      <c r="EN595" s="550"/>
      <c r="EO595" s="550"/>
      <c r="EP595" s="550"/>
      <c r="EQ595" s="550"/>
      <c r="ER595" s="550"/>
      <c r="ES595" s="550"/>
      <c r="ET595" s="550"/>
      <c r="EU595" s="550"/>
      <c r="EV595" s="550"/>
      <c r="EW595" s="550"/>
      <c r="EX595" s="550"/>
      <c r="EY595" s="550"/>
      <c r="EZ595" s="550"/>
      <c r="FA595" s="550"/>
      <c r="FB595" s="550"/>
      <c r="FC595" s="550"/>
      <c r="FD595" s="550"/>
      <c r="FE595" s="550"/>
      <c r="FF595" s="550"/>
      <c r="FG595" s="550"/>
      <c r="FH595" s="550"/>
      <c r="FI595" s="550"/>
      <c r="FJ595" s="550"/>
      <c r="FK595" s="550"/>
      <c r="FL595" s="550"/>
      <c r="FM595" s="550"/>
      <c r="FN595" s="550"/>
      <c r="FO595" s="550"/>
      <c r="FP595" s="550"/>
      <c r="FQ595" s="550"/>
      <c r="FR595" s="550"/>
      <c r="FS595" s="550"/>
      <c r="FT595" s="550"/>
      <c r="FU595" s="550"/>
      <c r="FV595" s="550"/>
      <c r="FW595" s="550"/>
      <c r="FX595" s="550"/>
      <c r="FY595" s="550"/>
      <c r="FZ595" s="550"/>
      <c r="GA595" s="550"/>
      <c r="GB595" s="550"/>
      <c r="GC595" s="550"/>
      <c r="GD595" s="550"/>
      <c r="GE595" s="550"/>
      <c r="GF595" s="550"/>
      <c r="GG595" s="550"/>
      <c r="GH595" s="550"/>
      <c r="GI595" s="550"/>
      <c r="GJ595" s="550"/>
      <c r="GK595" s="550"/>
      <c r="GL595" s="550"/>
      <c r="GM595" s="550"/>
      <c r="GN595" s="550"/>
      <c r="GO595" s="550"/>
      <c r="GP595" s="550"/>
      <c r="GQ595" s="550"/>
      <c r="GR595" s="550"/>
      <c r="GS595" s="550"/>
      <c r="GT595" s="550"/>
      <c r="GU595" s="550"/>
      <c r="GV595" s="550"/>
      <c r="GW595" s="550"/>
      <c r="GX595" s="550"/>
      <c r="GY595" s="550"/>
      <c r="GZ595" s="550"/>
      <c r="HA595" s="550"/>
      <c r="HB595" s="550"/>
      <c r="HC595" s="550"/>
      <c r="HD595" s="550"/>
      <c r="HE595" s="550"/>
      <c r="HF595" s="550"/>
      <c r="HG595" s="550"/>
      <c r="HH595" s="550"/>
      <c r="HI595" s="550"/>
      <c r="HJ595" s="550"/>
      <c r="HK595" s="550"/>
      <c r="HL595" s="550"/>
      <c r="HM595" s="550"/>
      <c r="HN595" s="550"/>
      <c r="HO595" s="550"/>
      <c r="HP595" s="550"/>
      <c r="HQ595" s="550"/>
      <c r="HR595" s="550"/>
      <c r="HS595" s="550"/>
      <c r="HT595" s="550"/>
      <c r="HU595" s="550"/>
      <c r="HV595" s="550"/>
      <c r="HW595" s="550"/>
      <c r="HX595" s="550"/>
      <c r="HY595" s="550"/>
      <c r="HZ595" s="550"/>
      <c r="IA595" s="550"/>
      <c r="IB595" s="550"/>
      <c r="IC595" s="550"/>
      <c r="ID595" s="550"/>
      <c r="IE595" s="550"/>
      <c r="IF595" s="550"/>
      <c r="IG595" s="550"/>
      <c r="IH595" s="550"/>
      <c r="II595" s="550"/>
      <c r="IJ595" s="550"/>
      <c r="IK595" s="550"/>
      <c r="IL595" s="550"/>
      <c r="IM595" s="550"/>
      <c r="IN595" s="550"/>
      <c r="IO595" s="550"/>
      <c r="IP595" s="550"/>
      <c r="IQ595" s="550"/>
      <c r="IR595" s="550"/>
      <c r="IS595" s="550"/>
      <c r="IT595" s="550"/>
      <c r="IU595" s="550"/>
      <c r="IV595" s="550"/>
      <c r="IW595" s="550"/>
      <c r="IX595" s="550"/>
      <c r="IY595" s="550"/>
      <c r="IZ595" s="550"/>
      <c r="JA595" s="550"/>
      <c r="JB595" s="550"/>
      <c r="JC595" s="550"/>
      <c r="JD595" s="550"/>
      <c r="JE595" s="550"/>
      <c r="JF595" s="550"/>
      <c r="JG595" s="550"/>
      <c r="JH595" s="550"/>
    </row>
    <row r="596" spans="1:268" s="5" customFormat="1" ht="39.75" customHeight="1" x14ac:dyDescent="0.25">
      <c r="A596" s="42" t="s">
        <v>3387</v>
      </c>
      <c r="B596" s="42" t="s">
        <v>2034</v>
      </c>
      <c r="C596" s="66">
        <v>11130061</v>
      </c>
      <c r="D596" s="50">
        <v>40417</v>
      </c>
      <c r="E596" s="50" t="s">
        <v>267</v>
      </c>
      <c r="F596" s="50" t="s">
        <v>9067</v>
      </c>
      <c r="G596" s="50" t="s">
        <v>2722</v>
      </c>
      <c r="H596" s="42" t="s">
        <v>483</v>
      </c>
      <c r="I596" s="326" t="s">
        <v>1011</v>
      </c>
      <c r="J596" s="326" t="s">
        <v>7783</v>
      </c>
      <c r="K596" s="326" t="s">
        <v>37</v>
      </c>
      <c r="L596" s="125" t="s">
        <v>1938</v>
      </c>
      <c r="M596" s="42" t="s">
        <v>2035</v>
      </c>
      <c r="N596" s="42" t="s">
        <v>44</v>
      </c>
      <c r="O596" s="42" t="s">
        <v>45</v>
      </c>
      <c r="P596" s="65">
        <v>22232</v>
      </c>
      <c r="Q596" s="42" t="s">
        <v>4111</v>
      </c>
      <c r="R596" s="42" t="s">
        <v>173</v>
      </c>
      <c r="S596" s="42" t="s">
        <v>44</v>
      </c>
      <c r="T596" s="42" t="s">
        <v>45</v>
      </c>
      <c r="U596" s="42">
        <v>16359</v>
      </c>
      <c r="V596" s="42"/>
      <c r="W596" s="42" t="s">
        <v>2036</v>
      </c>
      <c r="X596" s="42"/>
      <c r="Y596" s="42"/>
      <c r="Z596" s="42" t="s">
        <v>467</v>
      </c>
      <c r="AA596" s="42" t="s">
        <v>2037</v>
      </c>
      <c r="AB596" s="41">
        <v>13.14</v>
      </c>
      <c r="AC596" s="42">
        <v>280</v>
      </c>
      <c r="AD596" s="42">
        <v>3300000</v>
      </c>
      <c r="AE596" s="42"/>
      <c r="AF596" s="42"/>
      <c r="AG596" s="42">
        <v>600000</v>
      </c>
      <c r="AH596" s="42">
        <v>2700000</v>
      </c>
      <c r="AI596" s="42"/>
      <c r="AJ596" s="42"/>
      <c r="AK596" s="42"/>
      <c r="AL596" s="42"/>
      <c r="AM596" s="42"/>
      <c r="AN596" s="42"/>
      <c r="AO596" s="436">
        <v>1427</v>
      </c>
      <c r="AP596" s="42"/>
      <c r="AQ596" s="42"/>
      <c r="AR596" s="42"/>
      <c r="AS596" s="42" t="s">
        <v>1376</v>
      </c>
      <c r="AT596" s="42"/>
      <c r="AU596" s="42"/>
      <c r="AV596" s="42">
        <v>80.45</v>
      </c>
      <c r="AW596" s="42" t="s">
        <v>6804</v>
      </c>
      <c r="AX596" s="42" t="s">
        <v>6805</v>
      </c>
      <c r="AY596" s="42">
        <v>43</v>
      </c>
      <c r="AZ596" s="42">
        <v>9</v>
      </c>
      <c r="BA596" s="42">
        <v>40.700000000000003</v>
      </c>
      <c r="BB596" s="42">
        <v>25</v>
      </c>
      <c r="BC596" s="42">
        <v>43</v>
      </c>
      <c r="BD596" s="42">
        <v>9.3000000000000007</v>
      </c>
      <c r="BE596" s="42">
        <f t="shared" si="112"/>
        <v>43.161305555555558</v>
      </c>
      <c r="BF596" s="42">
        <f t="shared" si="113"/>
        <v>25.719249999999999</v>
      </c>
      <c r="BG596" s="42" t="s">
        <v>47</v>
      </c>
      <c r="BH596" s="42"/>
      <c r="BI596" s="42">
        <v>3088</v>
      </c>
      <c r="BJ596" s="50" t="s">
        <v>9066</v>
      </c>
      <c r="BK596" s="42">
        <v>3088</v>
      </c>
      <c r="BL596" s="50" t="s">
        <v>9066</v>
      </c>
      <c r="BM596" s="42"/>
      <c r="BN596" s="42"/>
      <c r="BO596" s="42"/>
      <c r="BP596" s="42"/>
      <c r="BQ596" s="42"/>
      <c r="BR596" s="42"/>
      <c r="BS596" s="116" t="s">
        <v>9099</v>
      </c>
      <c r="BT596" s="549"/>
      <c r="BU596" s="563"/>
      <c r="BV596" s="563"/>
      <c r="BW596" s="563"/>
      <c r="BX596" s="563"/>
      <c r="BY596" s="563"/>
      <c r="BZ596" s="563"/>
      <c r="CA596" s="563"/>
      <c r="CB596" s="563"/>
      <c r="CC596" s="563"/>
      <c r="CD596" s="563"/>
      <c r="CE596" s="563"/>
      <c r="CF596" s="563"/>
      <c r="CG596" s="563"/>
      <c r="CH596" s="563"/>
      <c r="CI596" s="563"/>
      <c r="CJ596" s="563"/>
      <c r="CK596" s="563"/>
      <c r="CL596" s="563"/>
      <c r="CM596" s="563"/>
      <c r="CN596" s="563"/>
      <c r="CO596" s="563"/>
      <c r="CP596" s="563"/>
      <c r="CQ596" s="563"/>
      <c r="CR596" s="563"/>
      <c r="CS596" s="563"/>
      <c r="CT596" s="563"/>
      <c r="CU596" s="563"/>
      <c r="CV596" s="563"/>
      <c r="CW596" s="563"/>
      <c r="CX596" s="563"/>
      <c r="CY596" s="563"/>
      <c r="CZ596" s="563"/>
      <c r="DA596" s="563"/>
      <c r="DB596" s="563"/>
      <c r="DC596" s="563"/>
      <c r="DD596" s="563"/>
      <c r="DE596" s="563"/>
      <c r="DF596" s="563"/>
      <c r="DG596" s="563"/>
      <c r="DH596" s="563"/>
      <c r="DI596" s="563"/>
      <c r="DJ596" s="563"/>
      <c r="DK596" s="563"/>
      <c r="DL596" s="563"/>
      <c r="DM596" s="563"/>
      <c r="DN596" s="563"/>
      <c r="DO596" s="563"/>
      <c r="DP596" s="563"/>
      <c r="DQ596" s="563"/>
      <c r="DR596" s="563"/>
      <c r="DS596" s="563"/>
      <c r="DT596" s="563"/>
      <c r="DU596" s="563"/>
      <c r="DV596" s="563"/>
      <c r="DW596" s="563"/>
      <c r="DX596" s="563"/>
      <c r="DY596" s="563"/>
      <c r="DZ596" s="563"/>
      <c r="EA596" s="563"/>
      <c r="EB596" s="563"/>
      <c r="EC596" s="563"/>
      <c r="ED596" s="563"/>
      <c r="EE596" s="563"/>
      <c r="EF596" s="563"/>
      <c r="EG596" s="563"/>
      <c r="EH596" s="563"/>
      <c r="EI596" s="563"/>
      <c r="EJ596" s="563"/>
      <c r="EK596" s="563"/>
      <c r="EL596" s="563"/>
      <c r="EM596" s="563"/>
      <c r="EN596" s="563"/>
      <c r="EO596" s="563"/>
      <c r="EP596" s="563"/>
      <c r="EQ596" s="563"/>
      <c r="ER596" s="563"/>
      <c r="ES596" s="563"/>
      <c r="ET596" s="563"/>
      <c r="EU596" s="563"/>
      <c r="EV596" s="563"/>
      <c r="EW596" s="563"/>
      <c r="EX596" s="563"/>
      <c r="EY596" s="563"/>
      <c r="EZ596" s="563"/>
      <c r="FA596" s="563"/>
      <c r="FB596" s="563"/>
      <c r="FC596" s="563"/>
      <c r="FD596" s="563"/>
      <c r="FE596" s="563"/>
      <c r="FF596" s="563"/>
      <c r="FG596" s="563"/>
      <c r="FH596" s="563"/>
      <c r="FI596" s="563"/>
      <c r="FJ596" s="563"/>
      <c r="FK596" s="563"/>
      <c r="FL596" s="563"/>
      <c r="FM596" s="563"/>
      <c r="FN596" s="563"/>
      <c r="FO596" s="563"/>
      <c r="FP596" s="563"/>
      <c r="FQ596" s="563"/>
      <c r="FR596" s="563"/>
      <c r="FS596" s="563"/>
      <c r="FT596" s="563"/>
      <c r="FU596" s="563"/>
      <c r="FV596" s="563"/>
      <c r="FW596" s="563"/>
      <c r="FX596" s="563"/>
      <c r="FY596" s="563"/>
      <c r="FZ596" s="563"/>
      <c r="GA596" s="563"/>
      <c r="GB596" s="563"/>
      <c r="GC596" s="563"/>
      <c r="GD596" s="563"/>
      <c r="GE596" s="563"/>
      <c r="GF596" s="563"/>
      <c r="GG596" s="563"/>
      <c r="GH596" s="563"/>
      <c r="GI596" s="563"/>
      <c r="GJ596" s="563"/>
      <c r="GK596" s="563"/>
      <c r="GL596" s="563"/>
      <c r="GM596" s="563"/>
      <c r="GN596" s="563"/>
      <c r="GO596" s="563"/>
      <c r="GP596" s="563"/>
      <c r="GQ596" s="563"/>
      <c r="GR596" s="563"/>
      <c r="GS596" s="563"/>
      <c r="GT596" s="563"/>
      <c r="GU596" s="563"/>
      <c r="GV596" s="563"/>
      <c r="GW596" s="563"/>
      <c r="GX596" s="563"/>
      <c r="GY596" s="563"/>
      <c r="GZ596" s="563"/>
      <c r="HA596" s="563"/>
      <c r="HB596" s="563"/>
      <c r="HC596" s="563"/>
      <c r="HD596" s="563"/>
      <c r="HE596" s="563"/>
      <c r="HF596" s="563"/>
      <c r="HG596" s="563"/>
      <c r="HH596" s="563"/>
      <c r="HI596" s="563"/>
      <c r="HJ596" s="563"/>
      <c r="HK596" s="563"/>
      <c r="HL596" s="563"/>
      <c r="HM596" s="563"/>
      <c r="HN596" s="563"/>
      <c r="HO596" s="563"/>
      <c r="HP596" s="563"/>
      <c r="HQ596" s="563"/>
      <c r="HR596" s="563"/>
      <c r="HS596" s="563"/>
      <c r="HT596" s="563"/>
      <c r="HU596" s="563"/>
      <c r="HV596" s="563"/>
      <c r="HW596" s="563"/>
      <c r="HX596" s="563"/>
      <c r="HY596" s="563"/>
      <c r="HZ596" s="563"/>
      <c r="IA596" s="563"/>
      <c r="IB596" s="563"/>
      <c r="IC596" s="563"/>
      <c r="ID596" s="563"/>
      <c r="IE596" s="563"/>
      <c r="IF596" s="563"/>
      <c r="IG596" s="563"/>
      <c r="IH596" s="563"/>
      <c r="II596" s="563"/>
      <c r="IJ596" s="563"/>
      <c r="IK596" s="563"/>
      <c r="IL596" s="563"/>
      <c r="IM596" s="563"/>
      <c r="IN596" s="563"/>
      <c r="IO596" s="563"/>
      <c r="IP596" s="563"/>
      <c r="IQ596" s="563"/>
      <c r="IR596" s="563"/>
      <c r="IS596" s="563"/>
      <c r="IT596" s="563"/>
      <c r="IU596" s="563"/>
      <c r="IV596" s="563"/>
      <c r="IW596" s="563"/>
      <c r="IX596" s="563"/>
      <c r="IY596" s="563"/>
      <c r="IZ596" s="563"/>
      <c r="JA596" s="563"/>
      <c r="JB596" s="563"/>
      <c r="JC596" s="563"/>
      <c r="JD596" s="563"/>
      <c r="JE596" s="563"/>
      <c r="JF596" s="563"/>
      <c r="JG596" s="563"/>
      <c r="JH596" s="563"/>
    </row>
    <row r="597" spans="1:268" s="5" customFormat="1" ht="39.75" customHeight="1" x14ac:dyDescent="0.25">
      <c r="A597" s="83"/>
      <c r="B597" s="83" t="s">
        <v>2038</v>
      </c>
      <c r="C597" s="95">
        <v>11130063</v>
      </c>
      <c r="D597" s="96">
        <v>40417</v>
      </c>
      <c r="E597" s="96" t="s">
        <v>267</v>
      </c>
      <c r="F597" s="96">
        <v>41425</v>
      </c>
      <c r="G597" s="96"/>
      <c r="H597" s="83" t="s">
        <v>2039</v>
      </c>
      <c r="I597" s="110" t="s">
        <v>603</v>
      </c>
      <c r="J597" s="110"/>
      <c r="K597" s="110" t="s">
        <v>37</v>
      </c>
      <c r="L597" s="115" t="s">
        <v>2040</v>
      </c>
      <c r="M597" s="83" t="s">
        <v>1171</v>
      </c>
      <c r="N597" s="83" t="s">
        <v>64</v>
      </c>
      <c r="O597" s="83" t="s">
        <v>35</v>
      </c>
      <c r="P597" s="94">
        <v>61323</v>
      </c>
      <c r="Q597" s="83" t="s">
        <v>283</v>
      </c>
      <c r="R597" s="83" t="s">
        <v>1171</v>
      </c>
      <c r="S597" s="83" t="s">
        <v>64</v>
      </c>
      <c r="T597" s="83" t="s">
        <v>35</v>
      </c>
      <c r="U597" s="83">
        <v>61323</v>
      </c>
      <c r="V597" s="83" t="s">
        <v>283</v>
      </c>
      <c r="W597" s="83"/>
      <c r="X597" s="83"/>
      <c r="Y597" s="83"/>
      <c r="Z597" s="83" t="s">
        <v>1309</v>
      </c>
      <c r="AA597" s="83" t="s">
        <v>2041</v>
      </c>
      <c r="AB597" s="47">
        <v>0.10100000000000001</v>
      </c>
      <c r="AC597" s="427">
        <v>0.6</v>
      </c>
      <c r="AD597" s="83" t="s">
        <v>2042</v>
      </c>
      <c r="AE597" s="83"/>
      <c r="AF597" s="83"/>
      <c r="AG597" s="83">
        <v>8250</v>
      </c>
      <c r="AH597" s="83"/>
      <c r="AI597" s="83"/>
      <c r="AJ597" s="83"/>
      <c r="AK597" s="83"/>
      <c r="AL597" s="83"/>
      <c r="AM597" s="83"/>
      <c r="AN597" s="83">
        <v>6600</v>
      </c>
      <c r="AO597" s="83">
        <v>10.1</v>
      </c>
      <c r="AP597" s="83"/>
      <c r="AQ597" s="83"/>
      <c r="AR597" s="83"/>
      <c r="AS597" s="83" t="s">
        <v>7073</v>
      </c>
      <c r="AT597" s="83"/>
      <c r="AU597" s="83"/>
      <c r="AV597" s="83"/>
      <c r="AW597" s="83" t="s">
        <v>7075</v>
      </c>
      <c r="AX597" s="83" t="s">
        <v>7077</v>
      </c>
      <c r="AY597" s="83">
        <v>42</v>
      </c>
      <c r="AZ597" s="83">
        <v>49</v>
      </c>
      <c r="BA597" s="83">
        <v>1</v>
      </c>
      <c r="BB597" s="83">
        <v>25</v>
      </c>
      <c r="BC597" s="83">
        <v>29</v>
      </c>
      <c r="BD597" s="83">
        <v>30</v>
      </c>
      <c r="BE597" s="83">
        <f t="shared" si="112"/>
        <v>42.816944444444445</v>
      </c>
      <c r="BF597" s="83">
        <f t="shared" si="113"/>
        <v>25.491666666666667</v>
      </c>
      <c r="BG597" s="110" t="s">
        <v>38</v>
      </c>
      <c r="BH597" s="83"/>
      <c r="BI597" s="83"/>
      <c r="BJ597" s="96"/>
      <c r="BK597" s="83"/>
      <c r="BL597" s="96"/>
      <c r="BM597" s="83"/>
      <c r="BN597" s="83"/>
      <c r="BO597" s="83"/>
      <c r="BP597" s="83"/>
      <c r="BQ597" s="83"/>
      <c r="BR597" s="83"/>
      <c r="BS597" s="110"/>
      <c r="BT597" s="549"/>
      <c r="BU597" s="563"/>
      <c r="BV597" s="563"/>
      <c r="BW597" s="563"/>
      <c r="BX597" s="563"/>
      <c r="BY597" s="563"/>
      <c r="BZ597" s="563"/>
      <c r="CA597" s="563"/>
      <c r="CB597" s="563"/>
      <c r="CC597" s="563"/>
      <c r="CD597" s="563"/>
      <c r="CE597" s="563"/>
      <c r="CF597" s="563"/>
      <c r="CG597" s="563"/>
      <c r="CH597" s="563"/>
      <c r="CI597" s="563"/>
      <c r="CJ597" s="563"/>
      <c r="CK597" s="563"/>
      <c r="CL597" s="563"/>
      <c r="CM597" s="563"/>
      <c r="CN597" s="563"/>
      <c r="CO597" s="563"/>
      <c r="CP597" s="563"/>
      <c r="CQ597" s="563"/>
      <c r="CR597" s="563"/>
      <c r="CS597" s="563"/>
      <c r="CT597" s="563"/>
      <c r="CU597" s="563"/>
      <c r="CV597" s="563"/>
      <c r="CW597" s="563"/>
      <c r="CX597" s="563"/>
      <c r="CY597" s="563"/>
      <c r="CZ597" s="563"/>
      <c r="DA597" s="563"/>
      <c r="DB597" s="563"/>
      <c r="DC597" s="563"/>
      <c r="DD597" s="563"/>
      <c r="DE597" s="563"/>
      <c r="DF597" s="563"/>
      <c r="DG597" s="563"/>
      <c r="DH597" s="563"/>
      <c r="DI597" s="563"/>
      <c r="DJ597" s="563"/>
      <c r="DK597" s="563"/>
      <c r="DL597" s="563"/>
      <c r="DM597" s="563"/>
      <c r="DN597" s="563"/>
      <c r="DO597" s="563"/>
      <c r="DP597" s="563"/>
      <c r="DQ597" s="563"/>
      <c r="DR597" s="563"/>
      <c r="DS597" s="563"/>
      <c r="DT597" s="563"/>
      <c r="DU597" s="563"/>
      <c r="DV597" s="563"/>
      <c r="DW597" s="563"/>
      <c r="DX597" s="563"/>
      <c r="DY597" s="563"/>
      <c r="DZ597" s="563"/>
      <c r="EA597" s="563"/>
      <c r="EB597" s="563"/>
      <c r="EC597" s="563"/>
      <c r="ED597" s="563"/>
      <c r="EE597" s="563"/>
      <c r="EF597" s="563"/>
      <c r="EG597" s="563"/>
      <c r="EH597" s="563"/>
      <c r="EI597" s="563"/>
      <c r="EJ597" s="563"/>
      <c r="EK597" s="563"/>
      <c r="EL597" s="563"/>
      <c r="EM597" s="563"/>
      <c r="EN597" s="563"/>
      <c r="EO597" s="563"/>
      <c r="EP597" s="563"/>
      <c r="EQ597" s="563"/>
      <c r="ER597" s="563"/>
      <c r="ES597" s="563"/>
      <c r="ET597" s="563"/>
      <c r="EU597" s="563"/>
      <c r="EV597" s="563"/>
      <c r="EW597" s="563"/>
      <c r="EX597" s="563"/>
      <c r="EY597" s="563"/>
      <c r="EZ597" s="563"/>
      <c r="FA597" s="563"/>
      <c r="FB597" s="563"/>
      <c r="FC597" s="563"/>
      <c r="FD597" s="563"/>
      <c r="FE597" s="563"/>
      <c r="FF597" s="563"/>
      <c r="FG597" s="563"/>
      <c r="FH597" s="563"/>
      <c r="FI597" s="563"/>
      <c r="FJ597" s="563"/>
      <c r="FK597" s="563"/>
      <c r="FL597" s="563"/>
      <c r="FM597" s="563"/>
      <c r="FN597" s="563"/>
      <c r="FO597" s="563"/>
      <c r="FP597" s="563"/>
      <c r="FQ597" s="563"/>
      <c r="FR597" s="563"/>
      <c r="FS597" s="563"/>
      <c r="FT597" s="563"/>
      <c r="FU597" s="563"/>
      <c r="FV597" s="563"/>
      <c r="FW597" s="563"/>
      <c r="FX597" s="563"/>
      <c r="FY597" s="563"/>
      <c r="FZ597" s="563"/>
      <c r="GA597" s="563"/>
      <c r="GB597" s="563"/>
      <c r="GC597" s="563"/>
      <c r="GD597" s="563"/>
      <c r="GE597" s="563"/>
      <c r="GF597" s="563"/>
      <c r="GG597" s="563"/>
      <c r="GH597" s="563"/>
      <c r="GI597" s="563"/>
      <c r="GJ597" s="563"/>
      <c r="GK597" s="563"/>
      <c r="GL597" s="563"/>
      <c r="GM597" s="563"/>
      <c r="GN597" s="563"/>
      <c r="GO597" s="563"/>
      <c r="GP597" s="563"/>
      <c r="GQ597" s="563"/>
      <c r="GR597" s="563"/>
      <c r="GS597" s="563"/>
      <c r="GT597" s="563"/>
      <c r="GU597" s="563"/>
      <c r="GV597" s="563"/>
      <c r="GW597" s="563"/>
      <c r="GX597" s="563"/>
      <c r="GY597" s="563"/>
      <c r="GZ597" s="563"/>
      <c r="HA597" s="563"/>
      <c r="HB597" s="563"/>
      <c r="HC597" s="563"/>
      <c r="HD597" s="563"/>
      <c r="HE597" s="563"/>
      <c r="HF597" s="563"/>
      <c r="HG597" s="563"/>
      <c r="HH597" s="563"/>
      <c r="HI597" s="563"/>
      <c r="HJ597" s="563"/>
      <c r="HK597" s="563"/>
      <c r="HL597" s="563"/>
      <c r="HM597" s="563"/>
      <c r="HN597" s="563"/>
      <c r="HO597" s="563"/>
      <c r="HP597" s="563"/>
      <c r="HQ597" s="563"/>
      <c r="HR597" s="563"/>
      <c r="HS597" s="563"/>
      <c r="HT597" s="563"/>
      <c r="HU597" s="563"/>
      <c r="HV597" s="563"/>
      <c r="HW597" s="563"/>
      <c r="HX597" s="563"/>
      <c r="HY597" s="563"/>
      <c r="HZ597" s="563"/>
      <c r="IA597" s="563"/>
      <c r="IB597" s="563"/>
      <c r="IC597" s="563"/>
      <c r="ID597" s="563"/>
      <c r="IE597" s="563"/>
      <c r="IF597" s="563"/>
      <c r="IG597" s="563"/>
      <c r="IH597" s="563"/>
      <c r="II597" s="563"/>
      <c r="IJ597" s="563"/>
      <c r="IK597" s="563"/>
      <c r="IL597" s="563"/>
      <c r="IM597" s="563"/>
      <c r="IN597" s="563"/>
      <c r="IO597" s="563"/>
      <c r="IP597" s="563"/>
      <c r="IQ597" s="563"/>
      <c r="IR597" s="563"/>
      <c r="IS597" s="563"/>
      <c r="IT597" s="563"/>
      <c r="IU597" s="563"/>
      <c r="IV597" s="563"/>
      <c r="IW597" s="563"/>
      <c r="IX597" s="563"/>
      <c r="IY597" s="563"/>
      <c r="IZ597" s="563"/>
      <c r="JA597" s="563"/>
      <c r="JB597" s="563"/>
      <c r="JC597" s="563"/>
      <c r="JD597" s="563"/>
      <c r="JE597" s="563"/>
      <c r="JF597" s="563"/>
      <c r="JG597" s="563"/>
      <c r="JH597" s="563"/>
    </row>
    <row r="598" spans="1:268" s="107" customFormat="1" ht="39.75" customHeight="1" x14ac:dyDescent="0.25">
      <c r="A598" s="83"/>
      <c r="B598" s="83" t="s">
        <v>2038</v>
      </c>
      <c r="C598" s="95">
        <v>11130063</v>
      </c>
      <c r="D598" s="96">
        <v>40417</v>
      </c>
      <c r="E598" s="96" t="s">
        <v>267</v>
      </c>
      <c r="F598" s="96">
        <v>41425</v>
      </c>
      <c r="G598" s="96"/>
      <c r="H598" s="83" t="s">
        <v>2039</v>
      </c>
      <c r="I598" s="110" t="s">
        <v>603</v>
      </c>
      <c r="J598" s="110"/>
      <c r="K598" s="110" t="s">
        <v>37</v>
      </c>
      <c r="L598" s="115" t="s">
        <v>2040</v>
      </c>
      <c r="M598" s="83" t="s">
        <v>1171</v>
      </c>
      <c r="N598" s="83" t="s">
        <v>64</v>
      </c>
      <c r="O598" s="83" t="s">
        <v>35</v>
      </c>
      <c r="P598" s="94">
        <v>61323</v>
      </c>
      <c r="Q598" s="83" t="s">
        <v>283</v>
      </c>
      <c r="R598" s="83" t="s">
        <v>1171</v>
      </c>
      <c r="S598" s="83" t="s">
        <v>64</v>
      </c>
      <c r="T598" s="83" t="s">
        <v>35</v>
      </c>
      <c r="U598" s="83">
        <v>61323</v>
      </c>
      <c r="V598" s="83" t="s">
        <v>283</v>
      </c>
      <c r="W598" s="83"/>
      <c r="X598" s="83"/>
      <c r="Y598" s="83"/>
      <c r="Z598" s="83" t="s">
        <v>1309</v>
      </c>
      <c r="AA598" s="83" t="s">
        <v>2041</v>
      </c>
      <c r="AB598" s="47">
        <v>0.10100000000000001</v>
      </c>
      <c r="AC598" s="427">
        <v>0.6</v>
      </c>
      <c r="AD598" s="427">
        <f>SUM(AE598:AN598)</f>
        <v>14850</v>
      </c>
      <c r="AE598" s="83"/>
      <c r="AF598" s="83"/>
      <c r="AG598" s="427">
        <v>8250</v>
      </c>
      <c r="AH598" s="83"/>
      <c r="AI598" s="83"/>
      <c r="AJ598" s="83"/>
      <c r="AK598" s="83"/>
      <c r="AL598" s="83"/>
      <c r="AM598" s="83"/>
      <c r="AN598" s="427">
        <v>6600</v>
      </c>
      <c r="AO598" s="427">
        <v>10.1</v>
      </c>
      <c r="AP598" s="83"/>
      <c r="AQ598" s="83"/>
      <c r="AR598" s="83"/>
      <c r="AS598" s="83" t="s">
        <v>535</v>
      </c>
      <c r="AT598" s="83"/>
      <c r="AU598" s="83"/>
      <c r="AV598" s="83"/>
      <c r="AW598" s="83" t="s">
        <v>7074</v>
      </c>
      <c r="AX598" s="83" t="s">
        <v>7076</v>
      </c>
      <c r="AY598" s="83">
        <v>42</v>
      </c>
      <c r="AZ598" s="83">
        <v>49</v>
      </c>
      <c r="BA598" s="83">
        <v>1</v>
      </c>
      <c r="BB598" s="83">
        <v>25</v>
      </c>
      <c r="BC598" s="83">
        <v>29</v>
      </c>
      <c r="BD598" s="83">
        <v>33</v>
      </c>
      <c r="BE598" s="83">
        <f t="shared" si="112"/>
        <v>42.816944444444445</v>
      </c>
      <c r="BF598" s="83">
        <f t="shared" si="113"/>
        <v>25.4925</v>
      </c>
      <c r="BG598" s="110" t="s">
        <v>38</v>
      </c>
      <c r="BH598" s="83"/>
      <c r="BI598" s="83"/>
      <c r="BJ598" s="96"/>
      <c r="BK598" s="83"/>
      <c r="BL598" s="96"/>
      <c r="BM598" s="83"/>
      <c r="BN598" s="83"/>
      <c r="BO598" s="83"/>
      <c r="BP598" s="83"/>
      <c r="BQ598" s="83"/>
      <c r="BR598" s="83"/>
      <c r="BS598" s="110"/>
      <c r="BT598" s="550"/>
      <c r="BU598" s="559"/>
      <c r="BV598" s="559"/>
      <c r="BW598" s="559"/>
      <c r="BX598" s="559"/>
      <c r="BY598" s="559"/>
      <c r="BZ598" s="559"/>
      <c r="CA598" s="559"/>
      <c r="CB598" s="559"/>
      <c r="CC598" s="559"/>
      <c r="CD598" s="559"/>
      <c r="CE598" s="559"/>
      <c r="CF598" s="559"/>
      <c r="CG598" s="559"/>
      <c r="CH598" s="559"/>
      <c r="CI598" s="559"/>
      <c r="CJ598" s="559"/>
      <c r="CK598" s="559"/>
      <c r="CL598" s="559"/>
      <c r="CM598" s="559"/>
      <c r="CN598" s="559"/>
      <c r="CO598" s="559"/>
      <c r="CP598" s="559"/>
      <c r="CQ598" s="559"/>
      <c r="CR598" s="559"/>
      <c r="CS598" s="559"/>
      <c r="CT598" s="559"/>
      <c r="CU598" s="559"/>
      <c r="CV598" s="559"/>
      <c r="CW598" s="559"/>
      <c r="CX598" s="559"/>
      <c r="CY598" s="559"/>
      <c r="CZ598" s="559"/>
      <c r="DA598" s="559"/>
      <c r="DB598" s="559"/>
      <c r="DC598" s="559"/>
      <c r="DD598" s="559"/>
      <c r="DE598" s="559"/>
      <c r="DF598" s="559"/>
      <c r="DG598" s="559"/>
      <c r="DH598" s="559"/>
      <c r="DI598" s="559"/>
      <c r="DJ598" s="559"/>
      <c r="DK598" s="559"/>
      <c r="DL598" s="559"/>
      <c r="DM598" s="559"/>
      <c r="DN598" s="559"/>
      <c r="DO598" s="559"/>
      <c r="DP598" s="559"/>
      <c r="DQ598" s="559"/>
      <c r="DR598" s="559"/>
      <c r="DS598" s="559"/>
      <c r="DT598" s="559"/>
      <c r="DU598" s="559"/>
      <c r="DV598" s="559"/>
      <c r="DW598" s="559"/>
      <c r="DX598" s="559"/>
      <c r="DY598" s="559"/>
      <c r="DZ598" s="559"/>
      <c r="EA598" s="559"/>
      <c r="EB598" s="559"/>
      <c r="EC598" s="559"/>
      <c r="ED598" s="559"/>
      <c r="EE598" s="559"/>
      <c r="EF598" s="559"/>
      <c r="EG598" s="559"/>
      <c r="EH598" s="559"/>
      <c r="EI598" s="559"/>
      <c r="EJ598" s="559"/>
      <c r="EK598" s="559"/>
      <c r="EL598" s="559"/>
      <c r="EM598" s="559"/>
      <c r="EN598" s="559"/>
      <c r="EO598" s="559"/>
      <c r="EP598" s="559"/>
      <c r="EQ598" s="559"/>
      <c r="ER598" s="559"/>
      <c r="ES598" s="559"/>
      <c r="ET598" s="559"/>
      <c r="EU598" s="559"/>
      <c r="EV598" s="559"/>
      <c r="EW598" s="559"/>
      <c r="EX598" s="559"/>
      <c r="EY598" s="559"/>
      <c r="EZ598" s="559"/>
      <c r="FA598" s="559"/>
      <c r="FB598" s="559"/>
      <c r="FC598" s="559"/>
      <c r="FD598" s="559"/>
      <c r="FE598" s="559"/>
      <c r="FF598" s="559"/>
      <c r="FG598" s="559"/>
      <c r="FH598" s="559"/>
      <c r="FI598" s="559"/>
      <c r="FJ598" s="559"/>
      <c r="FK598" s="559"/>
      <c r="FL598" s="559"/>
      <c r="FM598" s="559"/>
      <c r="FN598" s="559"/>
      <c r="FO598" s="559"/>
      <c r="FP598" s="559"/>
      <c r="FQ598" s="559"/>
      <c r="FR598" s="559"/>
      <c r="FS598" s="559"/>
      <c r="FT598" s="559"/>
      <c r="FU598" s="559"/>
      <c r="FV598" s="559"/>
      <c r="FW598" s="559"/>
      <c r="FX598" s="559"/>
      <c r="FY598" s="559"/>
      <c r="FZ598" s="559"/>
      <c r="GA598" s="559"/>
      <c r="GB598" s="559"/>
      <c r="GC598" s="559"/>
      <c r="GD598" s="559"/>
      <c r="GE598" s="559"/>
      <c r="GF598" s="559"/>
      <c r="GG598" s="559"/>
      <c r="GH598" s="559"/>
      <c r="GI598" s="559"/>
      <c r="GJ598" s="559"/>
      <c r="GK598" s="559"/>
      <c r="GL598" s="559"/>
      <c r="GM598" s="559"/>
      <c r="GN598" s="559"/>
      <c r="GO598" s="559"/>
      <c r="GP598" s="559"/>
      <c r="GQ598" s="559"/>
      <c r="GR598" s="559"/>
      <c r="GS598" s="559"/>
      <c r="GT598" s="559"/>
      <c r="GU598" s="559"/>
      <c r="GV598" s="559"/>
      <c r="GW598" s="559"/>
      <c r="GX598" s="559"/>
      <c r="GY598" s="559"/>
      <c r="GZ598" s="559"/>
      <c r="HA598" s="559"/>
      <c r="HB598" s="559"/>
      <c r="HC598" s="559"/>
      <c r="HD598" s="559"/>
      <c r="HE598" s="559"/>
      <c r="HF598" s="559"/>
      <c r="HG598" s="559"/>
      <c r="HH598" s="559"/>
      <c r="HI598" s="559"/>
      <c r="HJ598" s="559"/>
      <c r="HK598" s="559"/>
      <c r="HL598" s="559"/>
      <c r="HM598" s="559"/>
      <c r="HN598" s="559"/>
      <c r="HO598" s="559"/>
      <c r="HP598" s="559"/>
      <c r="HQ598" s="559"/>
      <c r="HR598" s="559"/>
      <c r="HS598" s="559"/>
      <c r="HT598" s="559"/>
      <c r="HU598" s="559"/>
      <c r="HV598" s="559"/>
      <c r="HW598" s="559"/>
      <c r="HX598" s="559"/>
      <c r="HY598" s="559"/>
      <c r="HZ598" s="559"/>
      <c r="IA598" s="559"/>
      <c r="IB598" s="559"/>
      <c r="IC598" s="559"/>
      <c r="ID598" s="559"/>
      <c r="IE598" s="559"/>
      <c r="IF598" s="559"/>
      <c r="IG598" s="559"/>
      <c r="IH598" s="559"/>
      <c r="II598" s="559"/>
      <c r="IJ598" s="559"/>
      <c r="IK598" s="559"/>
      <c r="IL598" s="559"/>
      <c r="IM598" s="559"/>
      <c r="IN598" s="559"/>
      <c r="IO598" s="559"/>
      <c r="IP598" s="559"/>
      <c r="IQ598" s="559"/>
      <c r="IR598" s="559"/>
      <c r="IS598" s="559"/>
      <c r="IT598" s="559"/>
      <c r="IU598" s="559"/>
      <c r="IV598" s="559"/>
      <c r="IW598" s="559"/>
      <c r="IX598" s="559"/>
      <c r="IY598" s="559"/>
      <c r="IZ598" s="559"/>
      <c r="JA598" s="559"/>
      <c r="JB598" s="559"/>
      <c r="JC598" s="559"/>
      <c r="JD598" s="559"/>
      <c r="JE598" s="559"/>
      <c r="JF598" s="559"/>
      <c r="JG598" s="559"/>
      <c r="JH598" s="559"/>
    </row>
    <row r="599" spans="1:268" s="5" customFormat="1" ht="39.75" customHeight="1" x14ac:dyDescent="0.25">
      <c r="A599" s="20"/>
      <c r="B599" s="20" t="s">
        <v>2044</v>
      </c>
      <c r="C599" s="22">
        <v>11130059</v>
      </c>
      <c r="D599" s="23">
        <v>40420</v>
      </c>
      <c r="E599" s="23" t="s">
        <v>267</v>
      </c>
      <c r="F599" s="23" t="s">
        <v>2014</v>
      </c>
      <c r="G599" s="23">
        <v>41516</v>
      </c>
      <c r="H599" s="20" t="s">
        <v>2045</v>
      </c>
      <c r="I599" s="108" t="s">
        <v>881</v>
      </c>
      <c r="J599" s="108"/>
      <c r="K599" s="108" t="s">
        <v>55</v>
      </c>
      <c r="L599" s="114"/>
      <c r="M599" s="20" t="s">
        <v>1426</v>
      </c>
      <c r="N599" s="20" t="s">
        <v>256</v>
      </c>
      <c r="O599" s="20" t="s">
        <v>189</v>
      </c>
      <c r="P599" s="21">
        <v>6598</v>
      </c>
      <c r="Q599" s="20" t="s">
        <v>4112</v>
      </c>
      <c r="R599" s="20" t="s">
        <v>1426</v>
      </c>
      <c r="S599" s="20" t="s">
        <v>256</v>
      </c>
      <c r="T599" s="20" t="s">
        <v>189</v>
      </c>
      <c r="U599" s="20">
        <v>6598</v>
      </c>
      <c r="V599" s="20" t="s">
        <v>2943</v>
      </c>
      <c r="W599" s="20" t="s">
        <v>1645</v>
      </c>
      <c r="X599" s="20"/>
      <c r="Y599" s="20"/>
      <c r="Z599" s="20" t="s">
        <v>1309</v>
      </c>
      <c r="AA599" s="20" t="s">
        <v>2046</v>
      </c>
      <c r="AB599" s="34">
        <v>0.2205</v>
      </c>
      <c r="AC599" s="20">
        <v>5</v>
      </c>
      <c r="AD599" s="20">
        <v>25920</v>
      </c>
      <c r="AE599" s="20"/>
      <c r="AF599" s="20"/>
      <c r="AG599" s="20">
        <v>25920</v>
      </c>
      <c r="AH599" s="20"/>
      <c r="AI599" s="20"/>
      <c r="AJ599" s="20"/>
      <c r="AK599" s="20"/>
      <c r="AL599" s="20"/>
      <c r="AM599" s="20"/>
      <c r="AN599" s="20"/>
      <c r="AO599" s="20">
        <v>3</v>
      </c>
      <c r="AP599" s="20"/>
      <c r="AQ599" s="20"/>
      <c r="AR599" s="20"/>
      <c r="AS599" s="20" t="s">
        <v>2047</v>
      </c>
      <c r="AT599" s="20"/>
      <c r="AU599" s="20"/>
      <c r="AV599" s="20">
        <v>198</v>
      </c>
      <c r="AW599" s="20" t="s">
        <v>6877</v>
      </c>
      <c r="AX599" s="20" t="s">
        <v>6897</v>
      </c>
      <c r="AY599" s="20">
        <v>43</v>
      </c>
      <c r="AZ599" s="20">
        <v>8</v>
      </c>
      <c r="BA599" s="20">
        <v>14.12</v>
      </c>
      <c r="BB599" s="20">
        <v>23</v>
      </c>
      <c r="BC599" s="20">
        <v>45</v>
      </c>
      <c r="BD599" s="20">
        <v>20.18</v>
      </c>
      <c r="BE599" s="27">
        <f t="shared" si="112"/>
        <v>43.137255555555555</v>
      </c>
      <c r="BF599" s="20">
        <f t="shared" si="113"/>
        <v>23.755605555555555</v>
      </c>
      <c r="BG599" s="20" t="s">
        <v>38</v>
      </c>
      <c r="BH599" s="20"/>
      <c r="BI599" s="20"/>
      <c r="BJ599" s="23"/>
      <c r="BK599" s="20"/>
      <c r="BL599" s="23"/>
      <c r="BM599" s="20"/>
      <c r="BN599" s="20"/>
      <c r="BO599" s="20"/>
      <c r="BP599" s="20"/>
      <c r="BQ599" s="20"/>
      <c r="BR599" s="20"/>
      <c r="BS599" s="24"/>
      <c r="BT599" s="549"/>
      <c r="BU599" s="563"/>
      <c r="BV599" s="563"/>
      <c r="BW599" s="563"/>
      <c r="BX599" s="563"/>
      <c r="BY599" s="563"/>
      <c r="BZ599" s="563"/>
      <c r="CA599" s="563"/>
      <c r="CB599" s="563"/>
      <c r="CC599" s="563"/>
      <c r="CD599" s="563"/>
      <c r="CE599" s="563"/>
      <c r="CF599" s="563"/>
      <c r="CG599" s="563"/>
      <c r="CH599" s="563"/>
      <c r="CI599" s="563"/>
      <c r="CJ599" s="563"/>
      <c r="CK599" s="563"/>
      <c r="CL599" s="563"/>
      <c r="CM599" s="563"/>
      <c r="CN599" s="563"/>
      <c r="CO599" s="563"/>
      <c r="CP599" s="563"/>
      <c r="CQ599" s="563"/>
      <c r="CR599" s="563"/>
      <c r="CS599" s="563"/>
      <c r="CT599" s="563"/>
      <c r="CU599" s="563"/>
      <c r="CV599" s="563"/>
      <c r="CW599" s="563"/>
      <c r="CX599" s="563"/>
      <c r="CY599" s="563"/>
      <c r="CZ599" s="563"/>
      <c r="DA599" s="563"/>
      <c r="DB599" s="563"/>
      <c r="DC599" s="563"/>
      <c r="DD599" s="563"/>
      <c r="DE599" s="563"/>
      <c r="DF599" s="563"/>
      <c r="DG599" s="563"/>
      <c r="DH599" s="563"/>
      <c r="DI599" s="563"/>
      <c r="DJ599" s="563"/>
      <c r="DK599" s="563"/>
      <c r="DL599" s="563"/>
      <c r="DM599" s="563"/>
      <c r="DN599" s="563"/>
      <c r="DO599" s="563"/>
      <c r="DP599" s="563"/>
      <c r="DQ599" s="563"/>
      <c r="DR599" s="563"/>
      <c r="DS599" s="563"/>
      <c r="DT599" s="563"/>
      <c r="DU599" s="563"/>
      <c r="DV599" s="563"/>
      <c r="DW599" s="563"/>
      <c r="DX599" s="563"/>
      <c r="DY599" s="563"/>
      <c r="DZ599" s="563"/>
      <c r="EA599" s="563"/>
      <c r="EB599" s="563"/>
      <c r="EC599" s="563"/>
      <c r="ED599" s="563"/>
      <c r="EE599" s="563"/>
      <c r="EF599" s="563"/>
      <c r="EG599" s="563"/>
      <c r="EH599" s="563"/>
      <c r="EI599" s="563"/>
      <c r="EJ599" s="563"/>
      <c r="EK599" s="563"/>
      <c r="EL599" s="563"/>
      <c r="EM599" s="563"/>
      <c r="EN599" s="563"/>
      <c r="EO599" s="563"/>
      <c r="EP599" s="563"/>
      <c r="EQ599" s="563"/>
      <c r="ER599" s="563"/>
      <c r="ES599" s="563"/>
      <c r="ET599" s="563"/>
      <c r="EU599" s="563"/>
      <c r="EV599" s="563"/>
      <c r="EW599" s="563"/>
      <c r="EX599" s="563"/>
      <c r="EY599" s="563"/>
      <c r="EZ599" s="563"/>
      <c r="FA599" s="563"/>
      <c r="FB599" s="563"/>
      <c r="FC599" s="563"/>
      <c r="FD599" s="563"/>
      <c r="FE599" s="563"/>
      <c r="FF599" s="563"/>
      <c r="FG599" s="563"/>
      <c r="FH599" s="563"/>
      <c r="FI599" s="563"/>
      <c r="FJ599" s="563"/>
      <c r="FK599" s="563"/>
      <c r="FL599" s="563"/>
      <c r="FM599" s="563"/>
      <c r="FN599" s="563"/>
      <c r="FO599" s="563"/>
      <c r="FP599" s="563"/>
      <c r="FQ599" s="563"/>
      <c r="FR599" s="563"/>
      <c r="FS599" s="563"/>
      <c r="FT599" s="563"/>
      <c r="FU599" s="563"/>
      <c r="FV599" s="563"/>
      <c r="FW599" s="563"/>
      <c r="FX599" s="563"/>
      <c r="FY599" s="563"/>
      <c r="FZ599" s="563"/>
      <c r="GA599" s="563"/>
      <c r="GB599" s="563"/>
      <c r="GC599" s="563"/>
      <c r="GD599" s="563"/>
      <c r="GE599" s="563"/>
      <c r="GF599" s="563"/>
      <c r="GG599" s="563"/>
      <c r="GH599" s="563"/>
      <c r="GI599" s="563"/>
      <c r="GJ599" s="563"/>
      <c r="GK599" s="563"/>
      <c r="GL599" s="563"/>
      <c r="GM599" s="563"/>
      <c r="GN599" s="563"/>
      <c r="GO599" s="563"/>
      <c r="GP599" s="563"/>
      <c r="GQ599" s="563"/>
      <c r="GR599" s="563"/>
      <c r="GS599" s="563"/>
      <c r="GT599" s="563"/>
      <c r="GU599" s="563"/>
      <c r="GV599" s="563"/>
      <c r="GW599" s="563"/>
      <c r="GX599" s="563"/>
      <c r="GY599" s="563"/>
      <c r="GZ599" s="563"/>
      <c r="HA599" s="563"/>
      <c r="HB599" s="563"/>
      <c r="HC599" s="563"/>
      <c r="HD599" s="563"/>
      <c r="HE599" s="563"/>
      <c r="HF599" s="563"/>
      <c r="HG599" s="563"/>
      <c r="HH599" s="563"/>
      <c r="HI599" s="563"/>
      <c r="HJ599" s="563"/>
      <c r="HK599" s="563"/>
      <c r="HL599" s="563"/>
      <c r="HM599" s="563"/>
      <c r="HN599" s="563"/>
      <c r="HO599" s="563"/>
      <c r="HP599" s="563"/>
      <c r="HQ599" s="563"/>
      <c r="HR599" s="563"/>
      <c r="HS599" s="563"/>
      <c r="HT599" s="563"/>
      <c r="HU599" s="563"/>
      <c r="HV599" s="563"/>
      <c r="HW599" s="563"/>
      <c r="HX599" s="563"/>
      <c r="HY599" s="563"/>
      <c r="HZ599" s="563"/>
      <c r="IA599" s="563"/>
      <c r="IB599" s="563"/>
      <c r="IC599" s="563"/>
      <c r="ID599" s="563"/>
      <c r="IE599" s="563"/>
      <c r="IF599" s="563"/>
      <c r="IG599" s="563"/>
      <c r="IH599" s="563"/>
      <c r="II599" s="563"/>
      <c r="IJ599" s="563"/>
      <c r="IK599" s="563"/>
      <c r="IL599" s="563"/>
      <c r="IM599" s="563"/>
      <c r="IN599" s="563"/>
      <c r="IO599" s="563"/>
      <c r="IP599" s="563"/>
      <c r="IQ599" s="563"/>
      <c r="IR599" s="563"/>
      <c r="IS599" s="563"/>
      <c r="IT599" s="563"/>
      <c r="IU599" s="563"/>
      <c r="IV599" s="563"/>
      <c r="IW599" s="563"/>
      <c r="IX599" s="563"/>
      <c r="IY599" s="563"/>
      <c r="IZ599" s="563"/>
      <c r="JA599" s="563"/>
      <c r="JB599" s="563"/>
      <c r="JC599" s="563"/>
      <c r="JD599" s="563"/>
      <c r="JE599" s="563"/>
      <c r="JF599" s="563"/>
      <c r="JG599" s="563"/>
      <c r="JH599" s="563"/>
    </row>
    <row r="600" spans="1:268" s="107" customFormat="1" ht="39.75" customHeight="1" x14ac:dyDescent="0.25">
      <c r="A600" s="61"/>
      <c r="B600" s="61" t="s">
        <v>2048</v>
      </c>
      <c r="C600" s="89">
        <v>11160049</v>
      </c>
      <c r="D600" s="90">
        <v>40421</v>
      </c>
      <c r="E600" s="90" t="s">
        <v>267</v>
      </c>
      <c r="F600" s="90" t="s">
        <v>261</v>
      </c>
      <c r="G600" s="90"/>
      <c r="H600" s="61" t="s">
        <v>936</v>
      </c>
      <c r="I600" s="35" t="s">
        <v>1007</v>
      </c>
      <c r="J600" s="35"/>
      <c r="K600" s="35" t="s">
        <v>55</v>
      </c>
      <c r="L600" s="153" t="s">
        <v>1376</v>
      </c>
      <c r="M600" s="61" t="s">
        <v>367</v>
      </c>
      <c r="N600" s="61" t="s">
        <v>53</v>
      </c>
      <c r="O600" s="61" t="s">
        <v>52</v>
      </c>
      <c r="P600" s="127">
        <v>16314</v>
      </c>
      <c r="Q600" s="61"/>
      <c r="R600" s="61" t="s">
        <v>53</v>
      </c>
      <c r="S600" s="61" t="s">
        <v>53</v>
      </c>
      <c r="T600" s="61" t="s">
        <v>52</v>
      </c>
      <c r="U600" s="61">
        <v>16314</v>
      </c>
      <c r="V600" s="61" t="s">
        <v>4113</v>
      </c>
      <c r="W600" s="61"/>
      <c r="X600" s="141"/>
      <c r="Y600" s="141"/>
      <c r="Z600" s="61" t="s">
        <v>467</v>
      </c>
      <c r="AA600" s="61" t="s">
        <v>18</v>
      </c>
      <c r="AB600" s="508">
        <v>0.57999999999999996</v>
      </c>
      <c r="AC600" s="61">
        <v>2</v>
      </c>
      <c r="AD600" s="61" t="s">
        <v>2049</v>
      </c>
      <c r="AE600" s="61"/>
      <c r="AF600" s="61"/>
      <c r="AG600" s="61"/>
      <c r="AH600" s="61"/>
      <c r="AI600" s="61"/>
      <c r="AJ600" s="61"/>
      <c r="AK600" s="61"/>
      <c r="AL600" s="61" t="s">
        <v>2049</v>
      </c>
      <c r="AM600" s="61"/>
      <c r="AN600" s="61"/>
      <c r="AO600" s="61">
        <v>58</v>
      </c>
      <c r="AP600" s="61"/>
      <c r="AQ600" s="61"/>
      <c r="AR600" s="61"/>
      <c r="AS600" s="61" t="s">
        <v>2050</v>
      </c>
      <c r="AT600" s="61"/>
      <c r="AU600" s="61"/>
      <c r="AV600" s="61"/>
      <c r="AW600" s="61" t="s">
        <v>7067</v>
      </c>
      <c r="AX600" s="61" t="s">
        <v>6898</v>
      </c>
      <c r="AY600" s="61">
        <v>42</v>
      </c>
      <c r="AZ600" s="61">
        <v>42</v>
      </c>
      <c r="BA600" s="61">
        <v>4.8899999999999997</v>
      </c>
      <c r="BB600" s="61">
        <v>23</v>
      </c>
      <c r="BC600" s="61">
        <v>41</v>
      </c>
      <c r="BD600" s="61">
        <v>48.3</v>
      </c>
      <c r="BE600" s="61">
        <f t="shared" si="112"/>
        <v>42.701358333333339</v>
      </c>
      <c r="BF600" s="61">
        <f t="shared" si="113"/>
        <v>23.696750000000002</v>
      </c>
      <c r="BG600" s="108" t="s">
        <v>38</v>
      </c>
      <c r="BH600" s="61"/>
      <c r="BI600" s="61"/>
      <c r="BJ600" s="90"/>
      <c r="BK600" s="61"/>
      <c r="BL600" s="90"/>
      <c r="BM600" s="61"/>
      <c r="BN600" s="61"/>
      <c r="BO600" s="61"/>
      <c r="BP600" s="61"/>
      <c r="BQ600" s="61"/>
      <c r="BR600" s="61"/>
      <c r="BS600" s="108"/>
      <c r="BT600" s="549"/>
      <c r="BU600" s="559"/>
      <c r="BV600" s="559"/>
      <c r="BW600" s="559"/>
      <c r="BX600" s="559"/>
      <c r="BY600" s="559"/>
      <c r="BZ600" s="559"/>
      <c r="CA600" s="559"/>
      <c r="CB600" s="559"/>
      <c r="CC600" s="559"/>
      <c r="CD600" s="559"/>
      <c r="CE600" s="559"/>
      <c r="CF600" s="559"/>
      <c r="CG600" s="559"/>
      <c r="CH600" s="559"/>
      <c r="CI600" s="559"/>
      <c r="CJ600" s="559"/>
      <c r="CK600" s="559"/>
      <c r="CL600" s="559"/>
      <c r="CM600" s="559"/>
      <c r="CN600" s="559"/>
      <c r="CO600" s="559"/>
      <c r="CP600" s="559"/>
      <c r="CQ600" s="559"/>
      <c r="CR600" s="559"/>
      <c r="CS600" s="559"/>
      <c r="CT600" s="559"/>
      <c r="CU600" s="559"/>
      <c r="CV600" s="559"/>
      <c r="CW600" s="559"/>
      <c r="CX600" s="559"/>
      <c r="CY600" s="559"/>
      <c r="CZ600" s="559"/>
      <c r="DA600" s="559"/>
      <c r="DB600" s="559"/>
      <c r="DC600" s="559"/>
      <c r="DD600" s="559"/>
      <c r="DE600" s="559"/>
      <c r="DF600" s="559"/>
      <c r="DG600" s="559"/>
      <c r="DH600" s="559"/>
      <c r="DI600" s="559"/>
      <c r="DJ600" s="559"/>
      <c r="DK600" s="559"/>
      <c r="DL600" s="559"/>
      <c r="DM600" s="559"/>
      <c r="DN600" s="559"/>
      <c r="DO600" s="559"/>
      <c r="DP600" s="559"/>
      <c r="DQ600" s="559"/>
      <c r="DR600" s="559"/>
      <c r="DS600" s="559"/>
      <c r="DT600" s="559"/>
      <c r="DU600" s="559"/>
      <c r="DV600" s="559"/>
      <c r="DW600" s="559"/>
      <c r="DX600" s="559"/>
      <c r="DY600" s="559"/>
      <c r="DZ600" s="559"/>
      <c r="EA600" s="559"/>
      <c r="EB600" s="559"/>
      <c r="EC600" s="559"/>
      <c r="ED600" s="559"/>
      <c r="EE600" s="559"/>
      <c r="EF600" s="559"/>
      <c r="EG600" s="559"/>
      <c r="EH600" s="559"/>
      <c r="EI600" s="559"/>
      <c r="EJ600" s="559"/>
      <c r="EK600" s="559"/>
      <c r="EL600" s="559"/>
      <c r="EM600" s="559"/>
      <c r="EN600" s="559"/>
      <c r="EO600" s="559"/>
      <c r="EP600" s="559"/>
      <c r="EQ600" s="559"/>
      <c r="ER600" s="559"/>
      <c r="ES600" s="559"/>
      <c r="ET600" s="559"/>
      <c r="EU600" s="559"/>
      <c r="EV600" s="559"/>
      <c r="EW600" s="559"/>
      <c r="EX600" s="559"/>
      <c r="EY600" s="559"/>
      <c r="EZ600" s="559"/>
      <c r="FA600" s="559"/>
      <c r="FB600" s="559"/>
      <c r="FC600" s="559"/>
      <c r="FD600" s="559"/>
      <c r="FE600" s="559"/>
      <c r="FF600" s="559"/>
      <c r="FG600" s="559"/>
      <c r="FH600" s="559"/>
      <c r="FI600" s="559"/>
      <c r="FJ600" s="559"/>
      <c r="FK600" s="559"/>
      <c r="FL600" s="559"/>
      <c r="FM600" s="559"/>
      <c r="FN600" s="559"/>
      <c r="FO600" s="559"/>
      <c r="FP600" s="559"/>
      <c r="FQ600" s="559"/>
      <c r="FR600" s="559"/>
      <c r="FS600" s="559"/>
      <c r="FT600" s="559"/>
      <c r="FU600" s="559"/>
      <c r="FV600" s="559"/>
      <c r="FW600" s="559"/>
      <c r="FX600" s="559"/>
      <c r="FY600" s="559"/>
      <c r="FZ600" s="559"/>
      <c r="GA600" s="559"/>
      <c r="GB600" s="559"/>
      <c r="GC600" s="559"/>
      <c r="GD600" s="559"/>
      <c r="GE600" s="559"/>
      <c r="GF600" s="559"/>
      <c r="GG600" s="559"/>
      <c r="GH600" s="559"/>
      <c r="GI600" s="559"/>
      <c r="GJ600" s="559"/>
      <c r="GK600" s="559"/>
      <c r="GL600" s="559"/>
      <c r="GM600" s="559"/>
      <c r="GN600" s="559"/>
      <c r="GO600" s="559"/>
      <c r="GP600" s="559"/>
      <c r="GQ600" s="559"/>
      <c r="GR600" s="559"/>
      <c r="GS600" s="559"/>
      <c r="GT600" s="559"/>
      <c r="GU600" s="559"/>
      <c r="GV600" s="559"/>
      <c r="GW600" s="559"/>
      <c r="GX600" s="559"/>
      <c r="GY600" s="559"/>
      <c r="GZ600" s="559"/>
      <c r="HA600" s="559"/>
      <c r="HB600" s="559"/>
      <c r="HC600" s="559"/>
      <c r="HD600" s="559"/>
      <c r="HE600" s="559"/>
      <c r="HF600" s="559"/>
      <c r="HG600" s="559"/>
      <c r="HH600" s="559"/>
      <c r="HI600" s="559"/>
      <c r="HJ600" s="559"/>
      <c r="HK600" s="559"/>
      <c r="HL600" s="559"/>
      <c r="HM600" s="559"/>
      <c r="HN600" s="559"/>
      <c r="HO600" s="559"/>
      <c r="HP600" s="559"/>
      <c r="HQ600" s="559"/>
      <c r="HR600" s="559"/>
      <c r="HS600" s="559"/>
      <c r="HT600" s="559"/>
      <c r="HU600" s="559"/>
      <c r="HV600" s="559"/>
      <c r="HW600" s="559"/>
      <c r="HX600" s="559"/>
      <c r="HY600" s="559"/>
      <c r="HZ600" s="559"/>
      <c r="IA600" s="559"/>
      <c r="IB600" s="559"/>
      <c r="IC600" s="559"/>
      <c r="ID600" s="559"/>
      <c r="IE600" s="559"/>
      <c r="IF600" s="559"/>
      <c r="IG600" s="559"/>
      <c r="IH600" s="559"/>
      <c r="II600" s="559"/>
      <c r="IJ600" s="559"/>
      <c r="IK600" s="559"/>
      <c r="IL600" s="559"/>
      <c r="IM600" s="559"/>
      <c r="IN600" s="559"/>
      <c r="IO600" s="559"/>
      <c r="IP600" s="559"/>
      <c r="IQ600" s="559"/>
      <c r="IR600" s="559"/>
      <c r="IS600" s="559"/>
      <c r="IT600" s="559"/>
      <c r="IU600" s="559"/>
      <c r="IV600" s="559"/>
      <c r="IW600" s="559"/>
      <c r="IX600" s="559"/>
      <c r="IY600" s="559"/>
      <c r="IZ600" s="559"/>
      <c r="JA600" s="559"/>
      <c r="JB600" s="559"/>
      <c r="JC600" s="559"/>
      <c r="JD600" s="559"/>
      <c r="JE600" s="559"/>
      <c r="JF600" s="559"/>
      <c r="JG600" s="559"/>
      <c r="JH600" s="559"/>
    </row>
    <row r="601" spans="1:268" s="5" customFormat="1" ht="39.75" customHeight="1" x14ac:dyDescent="0.25">
      <c r="A601" s="83"/>
      <c r="B601" s="83" t="s">
        <v>2052</v>
      </c>
      <c r="C601" s="95">
        <v>11160050</v>
      </c>
      <c r="D601" s="96">
        <v>40455</v>
      </c>
      <c r="E601" s="96" t="s">
        <v>349</v>
      </c>
      <c r="F601" s="96" t="s">
        <v>2053</v>
      </c>
      <c r="G601" s="96"/>
      <c r="H601" s="83" t="s">
        <v>1028</v>
      </c>
      <c r="I601" s="110" t="s">
        <v>1014</v>
      </c>
      <c r="J601" s="110"/>
      <c r="K601" s="110" t="s">
        <v>60</v>
      </c>
      <c r="L601" s="115"/>
      <c r="M601" s="83" t="s">
        <v>2054</v>
      </c>
      <c r="N601" s="83" t="s">
        <v>176</v>
      </c>
      <c r="O601" s="83" t="s">
        <v>51</v>
      </c>
      <c r="P601" s="94">
        <v>51768</v>
      </c>
      <c r="Q601" s="83" t="s">
        <v>2055</v>
      </c>
      <c r="R601" s="83" t="s">
        <v>2054</v>
      </c>
      <c r="S601" s="83" t="s">
        <v>176</v>
      </c>
      <c r="T601" s="83" t="s">
        <v>51</v>
      </c>
      <c r="U601" s="83">
        <v>51768</v>
      </c>
      <c r="V601" s="83" t="s">
        <v>2055</v>
      </c>
      <c r="W601" s="83" t="s">
        <v>1951</v>
      </c>
      <c r="X601" s="88"/>
      <c r="Y601" s="88"/>
      <c r="Z601" s="83" t="s">
        <v>467</v>
      </c>
      <c r="AA601" s="83" t="s">
        <v>2056</v>
      </c>
      <c r="AB601" s="47"/>
      <c r="AC601" s="83">
        <v>75</v>
      </c>
      <c r="AD601" s="83">
        <v>50000</v>
      </c>
      <c r="AE601" s="83"/>
      <c r="AF601" s="83"/>
      <c r="AG601" s="83"/>
      <c r="AH601" s="83"/>
      <c r="AI601" s="83"/>
      <c r="AJ601" s="83"/>
      <c r="AK601" s="83"/>
      <c r="AL601" s="83">
        <v>50000</v>
      </c>
      <c r="AM601" s="83"/>
      <c r="AN601" s="83"/>
      <c r="AO601" s="83">
        <v>140</v>
      </c>
      <c r="AP601" s="83"/>
      <c r="AQ601" s="83"/>
      <c r="AR601" s="83"/>
      <c r="AS601" s="83" t="s">
        <v>467</v>
      </c>
      <c r="AT601" s="83"/>
      <c r="AU601" s="83"/>
      <c r="AV601" s="83"/>
      <c r="AW601" s="83" t="s">
        <v>6806</v>
      </c>
      <c r="AX601" s="83" t="s">
        <v>6807</v>
      </c>
      <c r="AY601" s="83">
        <v>43</v>
      </c>
      <c r="AZ601" s="83">
        <v>39</v>
      </c>
      <c r="BA601" s="83">
        <v>34.35</v>
      </c>
      <c r="BB601" s="83">
        <v>26</v>
      </c>
      <c r="BC601" s="83">
        <v>5</v>
      </c>
      <c r="BD601" s="83">
        <v>36.6</v>
      </c>
      <c r="BE601" s="83">
        <f t="shared" si="112"/>
        <v>43.659541666666662</v>
      </c>
      <c r="BF601" s="83">
        <f t="shared" si="113"/>
        <v>26.093499999999999</v>
      </c>
      <c r="BG601" s="83" t="s">
        <v>38</v>
      </c>
      <c r="BH601" s="83"/>
      <c r="BI601" s="83"/>
      <c r="BJ601" s="96"/>
      <c r="BK601" s="83"/>
      <c r="BL601" s="96"/>
      <c r="BM601" s="83"/>
      <c r="BN601" s="83"/>
      <c r="BO601" s="83"/>
      <c r="BP601" s="83"/>
      <c r="BQ601" s="83" t="s">
        <v>9118</v>
      </c>
      <c r="BR601" s="96">
        <v>44203</v>
      </c>
      <c r="BS601" s="110" t="s">
        <v>9119</v>
      </c>
      <c r="BT601" s="550"/>
      <c r="BU601" s="563"/>
      <c r="BV601" s="563"/>
      <c r="BW601" s="563"/>
      <c r="BX601" s="563"/>
      <c r="BY601" s="563"/>
      <c r="BZ601" s="563"/>
      <c r="CA601" s="563"/>
      <c r="CB601" s="563"/>
      <c r="CC601" s="563"/>
      <c r="CD601" s="563"/>
      <c r="CE601" s="563"/>
      <c r="CF601" s="563"/>
      <c r="CG601" s="563"/>
      <c r="CH601" s="563"/>
      <c r="CI601" s="563"/>
      <c r="CJ601" s="563"/>
      <c r="CK601" s="563"/>
      <c r="CL601" s="563"/>
      <c r="CM601" s="563"/>
      <c r="CN601" s="563"/>
      <c r="CO601" s="563"/>
      <c r="CP601" s="563"/>
      <c r="CQ601" s="563"/>
      <c r="CR601" s="563"/>
      <c r="CS601" s="563"/>
      <c r="CT601" s="563"/>
      <c r="CU601" s="563"/>
      <c r="CV601" s="563"/>
      <c r="CW601" s="563"/>
      <c r="CX601" s="563"/>
      <c r="CY601" s="563"/>
      <c r="CZ601" s="563"/>
      <c r="DA601" s="563"/>
      <c r="DB601" s="563"/>
      <c r="DC601" s="563"/>
      <c r="DD601" s="563"/>
      <c r="DE601" s="563"/>
      <c r="DF601" s="563"/>
      <c r="DG601" s="563"/>
      <c r="DH601" s="563"/>
      <c r="DI601" s="563"/>
      <c r="DJ601" s="563"/>
      <c r="DK601" s="563"/>
      <c r="DL601" s="563"/>
      <c r="DM601" s="563"/>
      <c r="DN601" s="563"/>
      <c r="DO601" s="563"/>
      <c r="DP601" s="563"/>
      <c r="DQ601" s="563"/>
      <c r="DR601" s="563"/>
      <c r="DS601" s="563"/>
      <c r="DT601" s="563"/>
      <c r="DU601" s="563"/>
      <c r="DV601" s="563"/>
      <c r="DW601" s="563"/>
      <c r="DX601" s="563"/>
      <c r="DY601" s="563"/>
      <c r="DZ601" s="563"/>
      <c r="EA601" s="563"/>
      <c r="EB601" s="563"/>
      <c r="EC601" s="563"/>
      <c r="ED601" s="563"/>
      <c r="EE601" s="563"/>
      <c r="EF601" s="563"/>
      <c r="EG601" s="563"/>
      <c r="EH601" s="563"/>
      <c r="EI601" s="563"/>
      <c r="EJ601" s="563"/>
      <c r="EK601" s="563"/>
      <c r="EL601" s="563"/>
      <c r="EM601" s="563"/>
      <c r="EN601" s="563"/>
      <c r="EO601" s="563"/>
      <c r="EP601" s="563"/>
      <c r="EQ601" s="563"/>
      <c r="ER601" s="563"/>
      <c r="ES601" s="563"/>
      <c r="ET601" s="563"/>
      <c r="EU601" s="563"/>
      <c r="EV601" s="563"/>
      <c r="EW601" s="563"/>
      <c r="EX601" s="563"/>
      <c r="EY601" s="563"/>
      <c r="EZ601" s="563"/>
      <c r="FA601" s="563"/>
      <c r="FB601" s="563"/>
      <c r="FC601" s="563"/>
      <c r="FD601" s="563"/>
      <c r="FE601" s="563"/>
      <c r="FF601" s="563"/>
      <c r="FG601" s="563"/>
      <c r="FH601" s="563"/>
      <c r="FI601" s="563"/>
      <c r="FJ601" s="563"/>
      <c r="FK601" s="563"/>
      <c r="FL601" s="563"/>
      <c r="FM601" s="563"/>
      <c r="FN601" s="563"/>
      <c r="FO601" s="563"/>
      <c r="FP601" s="563"/>
      <c r="FQ601" s="563"/>
      <c r="FR601" s="563"/>
      <c r="FS601" s="563"/>
      <c r="FT601" s="563"/>
      <c r="FU601" s="563"/>
      <c r="FV601" s="563"/>
      <c r="FW601" s="563"/>
      <c r="FX601" s="563"/>
      <c r="FY601" s="563"/>
      <c r="FZ601" s="563"/>
      <c r="GA601" s="563"/>
      <c r="GB601" s="563"/>
      <c r="GC601" s="563"/>
      <c r="GD601" s="563"/>
      <c r="GE601" s="563"/>
      <c r="GF601" s="563"/>
      <c r="GG601" s="563"/>
      <c r="GH601" s="563"/>
      <c r="GI601" s="563"/>
      <c r="GJ601" s="563"/>
      <c r="GK601" s="563"/>
      <c r="GL601" s="563"/>
      <c r="GM601" s="563"/>
      <c r="GN601" s="563"/>
      <c r="GO601" s="563"/>
      <c r="GP601" s="563"/>
      <c r="GQ601" s="563"/>
      <c r="GR601" s="563"/>
      <c r="GS601" s="563"/>
      <c r="GT601" s="563"/>
      <c r="GU601" s="563"/>
      <c r="GV601" s="563"/>
      <c r="GW601" s="563"/>
      <c r="GX601" s="563"/>
      <c r="GY601" s="563"/>
      <c r="GZ601" s="563"/>
      <c r="HA601" s="563"/>
      <c r="HB601" s="563"/>
      <c r="HC601" s="563"/>
      <c r="HD601" s="563"/>
      <c r="HE601" s="563"/>
      <c r="HF601" s="563"/>
      <c r="HG601" s="563"/>
      <c r="HH601" s="563"/>
      <c r="HI601" s="563"/>
      <c r="HJ601" s="563"/>
      <c r="HK601" s="563"/>
      <c r="HL601" s="563"/>
      <c r="HM601" s="563"/>
      <c r="HN601" s="563"/>
      <c r="HO601" s="563"/>
      <c r="HP601" s="563"/>
      <c r="HQ601" s="563"/>
      <c r="HR601" s="563"/>
      <c r="HS601" s="563"/>
      <c r="HT601" s="563"/>
      <c r="HU601" s="563"/>
      <c r="HV601" s="563"/>
      <c r="HW601" s="563"/>
      <c r="HX601" s="563"/>
      <c r="HY601" s="563"/>
      <c r="HZ601" s="563"/>
      <c r="IA601" s="563"/>
      <c r="IB601" s="563"/>
      <c r="IC601" s="563"/>
      <c r="ID601" s="563"/>
      <c r="IE601" s="563"/>
      <c r="IF601" s="563"/>
      <c r="IG601" s="563"/>
      <c r="IH601" s="563"/>
      <c r="II601" s="563"/>
      <c r="IJ601" s="563"/>
      <c r="IK601" s="563"/>
      <c r="IL601" s="563"/>
      <c r="IM601" s="563"/>
      <c r="IN601" s="563"/>
      <c r="IO601" s="563"/>
      <c r="IP601" s="563"/>
      <c r="IQ601" s="563"/>
      <c r="IR601" s="563"/>
      <c r="IS601" s="563"/>
      <c r="IT601" s="563"/>
      <c r="IU601" s="563"/>
      <c r="IV601" s="563"/>
      <c r="IW601" s="563"/>
      <c r="IX601" s="563"/>
      <c r="IY601" s="563"/>
      <c r="IZ601" s="563"/>
      <c r="JA601" s="563"/>
      <c r="JB601" s="563"/>
      <c r="JC601" s="563"/>
      <c r="JD601" s="563"/>
      <c r="JE601" s="563"/>
      <c r="JF601" s="563"/>
      <c r="JG601" s="563"/>
      <c r="JH601" s="563"/>
    </row>
    <row r="602" spans="1:268" s="5" customFormat="1" ht="39.75" customHeight="1" x14ac:dyDescent="0.25">
      <c r="A602" s="83"/>
      <c r="B602" s="83" t="s">
        <v>2057</v>
      </c>
      <c r="C602" s="95">
        <v>11130064</v>
      </c>
      <c r="D602" s="96">
        <v>40470</v>
      </c>
      <c r="E602" s="96" t="s">
        <v>267</v>
      </c>
      <c r="F602" s="96" t="s">
        <v>2014</v>
      </c>
      <c r="G602" s="96"/>
      <c r="H602" s="83" t="s">
        <v>493</v>
      </c>
      <c r="I602" s="110" t="s">
        <v>2058</v>
      </c>
      <c r="J602" s="110"/>
      <c r="K602" s="110" t="s">
        <v>95</v>
      </c>
      <c r="L602" s="115"/>
      <c r="M602" s="83" t="s">
        <v>335</v>
      </c>
      <c r="N602" s="83" t="s">
        <v>336</v>
      </c>
      <c r="O602" s="83" t="s">
        <v>189</v>
      </c>
      <c r="P602" s="94">
        <v>39846</v>
      </c>
      <c r="Q602" s="83" t="s">
        <v>2944</v>
      </c>
      <c r="R602" s="83" t="s">
        <v>335</v>
      </c>
      <c r="S602" s="83" t="s">
        <v>336</v>
      </c>
      <c r="T602" s="83" t="s">
        <v>189</v>
      </c>
      <c r="U602" s="83">
        <v>39846</v>
      </c>
      <c r="V602" s="83" t="s">
        <v>2944</v>
      </c>
      <c r="W602" s="83" t="s">
        <v>388</v>
      </c>
      <c r="X602" s="88"/>
      <c r="Y602" s="88"/>
      <c r="Z602" s="83" t="s">
        <v>467</v>
      </c>
      <c r="AA602" s="83" t="s">
        <v>2059</v>
      </c>
      <c r="AB602" s="47">
        <v>4.28</v>
      </c>
      <c r="AC602" s="83">
        <v>16.7</v>
      </c>
      <c r="AD602" s="83">
        <v>144000</v>
      </c>
      <c r="AE602" s="83"/>
      <c r="AF602" s="83"/>
      <c r="AG602" s="83">
        <v>144000</v>
      </c>
      <c r="AH602" s="83"/>
      <c r="AI602" s="83"/>
      <c r="AJ602" s="83"/>
      <c r="AK602" s="83"/>
      <c r="AL602" s="83"/>
      <c r="AM602" s="83"/>
      <c r="AN602" s="83"/>
      <c r="AO602" s="83">
        <v>28</v>
      </c>
      <c r="AP602" s="83"/>
      <c r="AQ602" s="83"/>
      <c r="AR602" s="83"/>
      <c r="AS602" s="83"/>
      <c r="AT602" s="83"/>
      <c r="AU602" s="83"/>
      <c r="AV602" s="83"/>
      <c r="AW602" s="83" t="s">
        <v>6808</v>
      </c>
      <c r="AX602" s="83" t="s">
        <v>6809</v>
      </c>
      <c r="AY602" s="83">
        <v>43</v>
      </c>
      <c r="AZ602" s="83">
        <v>21</v>
      </c>
      <c r="BA602" s="83">
        <v>59.62</v>
      </c>
      <c r="BB602" s="83">
        <v>23</v>
      </c>
      <c r="BC602" s="83">
        <v>27</v>
      </c>
      <c r="BD602" s="83">
        <v>32.200000000000003</v>
      </c>
      <c r="BE602" s="83">
        <f t="shared" si="112"/>
        <v>43.36656111111111</v>
      </c>
      <c r="BF602" s="83">
        <f t="shared" si="113"/>
        <v>23.458944444444445</v>
      </c>
      <c r="BG602" s="83" t="s">
        <v>38</v>
      </c>
      <c r="BH602" s="83"/>
      <c r="BI602" s="83"/>
      <c r="BJ602" s="96"/>
      <c r="BK602" s="83"/>
      <c r="BL602" s="96"/>
      <c r="BM602" s="83"/>
      <c r="BN602" s="83"/>
      <c r="BO602" s="83"/>
      <c r="BP602" s="83"/>
      <c r="BQ602" s="83" t="s">
        <v>9228</v>
      </c>
      <c r="BR602" s="96">
        <v>44337</v>
      </c>
      <c r="BS602" s="110" t="s">
        <v>9119</v>
      </c>
      <c r="BT602" s="550"/>
      <c r="BU602" s="563"/>
      <c r="BV602" s="563"/>
      <c r="BW602" s="563"/>
      <c r="BX602" s="563"/>
      <c r="BY602" s="563"/>
      <c r="BZ602" s="563"/>
      <c r="CA602" s="563"/>
      <c r="CB602" s="563"/>
      <c r="CC602" s="563"/>
      <c r="CD602" s="563"/>
      <c r="CE602" s="563"/>
      <c r="CF602" s="563"/>
      <c r="CG602" s="563"/>
      <c r="CH602" s="563"/>
      <c r="CI602" s="563"/>
      <c r="CJ602" s="563"/>
      <c r="CK602" s="563"/>
      <c r="CL602" s="563"/>
      <c r="CM602" s="563"/>
      <c r="CN602" s="563"/>
      <c r="CO602" s="563"/>
      <c r="CP602" s="563"/>
      <c r="CQ602" s="563"/>
      <c r="CR602" s="563"/>
      <c r="CS602" s="563"/>
      <c r="CT602" s="563"/>
      <c r="CU602" s="563"/>
      <c r="CV602" s="563"/>
      <c r="CW602" s="563"/>
      <c r="CX602" s="563"/>
      <c r="CY602" s="563"/>
      <c r="CZ602" s="563"/>
      <c r="DA602" s="563"/>
      <c r="DB602" s="563"/>
      <c r="DC602" s="563"/>
      <c r="DD602" s="563"/>
      <c r="DE602" s="563"/>
      <c r="DF602" s="563"/>
      <c r="DG602" s="563"/>
      <c r="DH602" s="563"/>
      <c r="DI602" s="563"/>
      <c r="DJ602" s="563"/>
      <c r="DK602" s="563"/>
      <c r="DL602" s="563"/>
      <c r="DM602" s="563"/>
      <c r="DN602" s="563"/>
      <c r="DO602" s="563"/>
      <c r="DP602" s="563"/>
      <c r="DQ602" s="563"/>
      <c r="DR602" s="563"/>
      <c r="DS602" s="563"/>
      <c r="DT602" s="563"/>
      <c r="DU602" s="563"/>
      <c r="DV602" s="563"/>
      <c r="DW602" s="563"/>
      <c r="DX602" s="563"/>
      <c r="DY602" s="563"/>
      <c r="DZ602" s="563"/>
      <c r="EA602" s="563"/>
      <c r="EB602" s="563"/>
      <c r="EC602" s="563"/>
      <c r="ED602" s="563"/>
      <c r="EE602" s="563"/>
      <c r="EF602" s="563"/>
      <c r="EG602" s="563"/>
      <c r="EH602" s="563"/>
      <c r="EI602" s="563"/>
      <c r="EJ602" s="563"/>
      <c r="EK602" s="563"/>
      <c r="EL602" s="563"/>
      <c r="EM602" s="563"/>
      <c r="EN602" s="563"/>
      <c r="EO602" s="563"/>
      <c r="EP602" s="563"/>
      <c r="EQ602" s="563"/>
      <c r="ER602" s="563"/>
      <c r="ES602" s="563"/>
      <c r="ET602" s="563"/>
      <c r="EU602" s="563"/>
      <c r="EV602" s="563"/>
      <c r="EW602" s="563"/>
      <c r="EX602" s="563"/>
      <c r="EY602" s="563"/>
      <c r="EZ602" s="563"/>
      <c r="FA602" s="563"/>
      <c r="FB602" s="563"/>
      <c r="FC602" s="563"/>
      <c r="FD602" s="563"/>
      <c r="FE602" s="563"/>
      <c r="FF602" s="563"/>
      <c r="FG602" s="563"/>
      <c r="FH602" s="563"/>
      <c r="FI602" s="563"/>
      <c r="FJ602" s="563"/>
      <c r="FK602" s="563"/>
      <c r="FL602" s="563"/>
      <c r="FM602" s="563"/>
      <c r="FN602" s="563"/>
      <c r="FO602" s="563"/>
      <c r="FP602" s="563"/>
      <c r="FQ602" s="563"/>
      <c r="FR602" s="563"/>
      <c r="FS602" s="563"/>
      <c r="FT602" s="563"/>
      <c r="FU602" s="563"/>
      <c r="FV602" s="563"/>
      <c r="FW602" s="563"/>
      <c r="FX602" s="563"/>
      <c r="FY602" s="563"/>
      <c r="FZ602" s="563"/>
      <c r="GA602" s="563"/>
      <c r="GB602" s="563"/>
      <c r="GC602" s="563"/>
      <c r="GD602" s="563"/>
      <c r="GE602" s="563"/>
      <c r="GF602" s="563"/>
      <c r="GG602" s="563"/>
      <c r="GH602" s="563"/>
      <c r="GI602" s="563"/>
      <c r="GJ602" s="563"/>
      <c r="GK602" s="563"/>
      <c r="GL602" s="563"/>
      <c r="GM602" s="563"/>
      <c r="GN602" s="563"/>
      <c r="GO602" s="563"/>
      <c r="GP602" s="563"/>
      <c r="GQ602" s="563"/>
      <c r="GR602" s="563"/>
      <c r="GS602" s="563"/>
      <c r="GT602" s="563"/>
      <c r="GU602" s="563"/>
      <c r="GV602" s="563"/>
      <c r="GW602" s="563"/>
      <c r="GX602" s="563"/>
      <c r="GY602" s="563"/>
      <c r="GZ602" s="563"/>
      <c r="HA602" s="563"/>
      <c r="HB602" s="563"/>
      <c r="HC602" s="563"/>
      <c r="HD602" s="563"/>
      <c r="HE602" s="563"/>
      <c r="HF602" s="563"/>
      <c r="HG602" s="563"/>
      <c r="HH602" s="563"/>
      <c r="HI602" s="563"/>
      <c r="HJ602" s="563"/>
      <c r="HK602" s="563"/>
      <c r="HL602" s="563"/>
      <c r="HM602" s="563"/>
      <c r="HN602" s="563"/>
      <c r="HO602" s="563"/>
      <c r="HP602" s="563"/>
      <c r="HQ602" s="563"/>
      <c r="HR602" s="563"/>
      <c r="HS602" s="563"/>
      <c r="HT602" s="563"/>
      <c r="HU602" s="563"/>
      <c r="HV602" s="563"/>
      <c r="HW602" s="563"/>
      <c r="HX602" s="563"/>
      <c r="HY602" s="563"/>
      <c r="HZ602" s="563"/>
      <c r="IA602" s="563"/>
      <c r="IB602" s="563"/>
      <c r="IC602" s="563"/>
      <c r="ID602" s="563"/>
      <c r="IE602" s="563"/>
      <c r="IF602" s="563"/>
      <c r="IG602" s="563"/>
      <c r="IH602" s="563"/>
      <c r="II602" s="563"/>
      <c r="IJ602" s="563"/>
      <c r="IK602" s="563"/>
      <c r="IL602" s="563"/>
      <c r="IM602" s="563"/>
      <c r="IN602" s="563"/>
      <c r="IO602" s="563"/>
      <c r="IP602" s="563"/>
      <c r="IQ602" s="563"/>
      <c r="IR602" s="563"/>
      <c r="IS602" s="563"/>
      <c r="IT602" s="563"/>
      <c r="IU602" s="563"/>
      <c r="IV602" s="563"/>
      <c r="IW602" s="563"/>
      <c r="IX602" s="563"/>
      <c r="IY602" s="563"/>
      <c r="IZ602" s="563"/>
      <c r="JA602" s="563"/>
      <c r="JB602" s="563"/>
      <c r="JC602" s="563"/>
      <c r="JD602" s="563"/>
      <c r="JE602" s="563"/>
      <c r="JF602" s="563"/>
      <c r="JG602" s="563"/>
      <c r="JH602" s="563"/>
    </row>
    <row r="603" spans="1:268" s="8" customFormat="1" ht="39.75" customHeight="1" x14ac:dyDescent="0.25">
      <c r="A603" s="42"/>
      <c r="B603" s="42" t="s">
        <v>4114</v>
      </c>
      <c r="C603" s="147">
        <v>11160051</v>
      </c>
      <c r="D603" s="50">
        <v>40470</v>
      </c>
      <c r="E603" s="50" t="s">
        <v>267</v>
      </c>
      <c r="F603" s="50" t="s">
        <v>2014</v>
      </c>
      <c r="G603" s="50"/>
      <c r="H603" s="42" t="s">
        <v>1012</v>
      </c>
      <c r="I603" s="326" t="s">
        <v>1725</v>
      </c>
      <c r="J603" s="326"/>
      <c r="K603" s="326" t="s">
        <v>135</v>
      </c>
      <c r="L603" s="125"/>
      <c r="M603" s="42" t="s">
        <v>1360</v>
      </c>
      <c r="N603" s="42" t="s">
        <v>202</v>
      </c>
      <c r="O603" s="42" t="s">
        <v>72</v>
      </c>
      <c r="P603" s="65">
        <v>20996</v>
      </c>
      <c r="Q603" s="42"/>
      <c r="R603" s="42" t="s">
        <v>1360</v>
      </c>
      <c r="S603" s="42" t="s">
        <v>202</v>
      </c>
      <c r="T603" s="42" t="s">
        <v>72</v>
      </c>
      <c r="U603" s="42">
        <v>20996</v>
      </c>
      <c r="V603" s="42" t="s">
        <v>4115</v>
      </c>
      <c r="W603" s="42"/>
      <c r="X603" s="67"/>
      <c r="Y603" s="67"/>
      <c r="Z603" s="42" t="s">
        <v>1309</v>
      </c>
      <c r="AA603" s="42" t="s">
        <v>7255</v>
      </c>
      <c r="AB603" s="41"/>
      <c r="AC603" s="42">
        <v>25</v>
      </c>
      <c r="AD603" s="42">
        <v>551880</v>
      </c>
      <c r="AE603" s="42"/>
      <c r="AF603" s="42"/>
      <c r="AG603" s="42"/>
      <c r="AH603" s="42"/>
      <c r="AI603" s="42"/>
      <c r="AJ603" s="42"/>
      <c r="AK603" s="42"/>
      <c r="AL603" s="42">
        <v>551880</v>
      </c>
      <c r="AM603" s="42"/>
      <c r="AN603" s="42"/>
      <c r="AO603" s="42"/>
      <c r="AP603" s="42"/>
      <c r="AQ603" s="42"/>
      <c r="AR603" s="42"/>
      <c r="AS603" s="42" t="s">
        <v>467</v>
      </c>
      <c r="AT603" s="42"/>
      <c r="AU603" s="42"/>
      <c r="AV603" s="42"/>
      <c r="AW603" s="42" t="s">
        <v>7066</v>
      </c>
      <c r="AX603" s="42" t="s">
        <v>6899</v>
      </c>
      <c r="AY603" s="42">
        <v>42</v>
      </c>
      <c r="AZ603" s="42">
        <v>49</v>
      </c>
      <c r="BA603" s="42">
        <v>58.4</v>
      </c>
      <c r="BB603" s="42">
        <v>24</v>
      </c>
      <c r="BC603" s="42">
        <v>13</v>
      </c>
      <c r="BD603" s="42">
        <v>25.3</v>
      </c>
      <c r="BE603" s="42">
        <f t="shared" si="112"/>
        <v>42.832888888888895</v>
      </c>
      <c r="BF603" s="42">
        <f t="shared" si="113"/>
        <v>24.223694444444444</v>
      </c>
      <c r="BG603" s="116" t="s">
        <v>47</v>
      </c>
      <c r="BH603" s="42">
        <v>11160050</v>
      </c>
      <c r="BI603" s="42"/>
      <c r="BJ603" s="50"/>
      <c r="BK603" s="42"/>
      <c r="BL603" s="50"/>
      <c r="BM603" s="42"/>
      <c r="BN603" s="42"/>
      <c r="BO603" s="42"/>
      <c r="BP603" s="42"/>
      <c r="BQ603" s="42"/>
      <c r="BR603" s="42"/>
      <c r="BS603" s="116" t="s">
        <v>3353</v>
      </c>
      <c r="BT603" s="550"/>
      <c r="BU603" s="550"/>
      <c r="BV603" s="550"/>
      <c r="BW603" s="550"/>
      <c r="BX603" s="550"/>
      <c r="BY603" s="550"/>
      <c r="BZ603" s="550"/>
      <c r="CA603" s="550"/>
      <c r="CB603" s="550"/>
      <c r="CC603" s="550"/>
      <c r="CD603" s="550"/>
      <c r="CE603" s="550"/>
      <c r="CF603" s="550"/>
      <c r="CG603" s="550"/>
      <c r="CH603" s="550"/>
      <c r="CI603" s="550"/>
      <c r="CJ603" s="550"/>
      <c r="CK603" s="550"/>
      <c r="CL603" s="550"/>
      <c r="CM603" s="550"/>
      <c r="CN603" s="550"/>
      <c r="CO603" s="550"/>
      <c r="CP603" s="550"/>
      <c r="CQ603" s="550"/>
      <c r="CR603" s="550"/>
      <c r="CS603" s="550"/>
      <c r="CT603" s="550"/>
      <c r="CU603" s="550"/>
      <c r="CV603" s="550"/>
      <c r="CW603" s="550"/>
      <c r="CX603" s="550"/>
      <c r="CY603" s="550"/>
      <c r="CZ603" s="550"/>
      <c r="DA603" s="550"/>
      <c r="DB603" s="550"/>
      <c r="DC603" s="550"/>
      <c r="DD603" s="550"/>
      <c r="DE603" s="550"/>
      <c r="DF603" s="550"/>
      <c r="DG603" s="550"/>
      <c r="DH603" s="550"/>
      <c r="DI603" s="550"/>
      <c r="DJ603" s="550"/>
      <c r="DK603" s="550"/>
      <c r="DL603" s="550"/>
      <c r="DM603" s="550"/>
      <c r="DN603" s="550"/>
      <c r="DO603" s="550"/>
      <c r="DP603" s="550"/>
      <c r="DQ603" s="550"/>
      <c r="DR603" s="550"/>
      <c r="DS603" s="550"/>
      <c r="DT603" s="550"/>
      <c r="DU603" s="550"/>
      <c r="DV603" s="550"/>
      <c r="DW603" s="550"/>
      <c r="DX603" s="550"/>
      <c r="DY603" s="550"/>
      <c r="DZ603" s="550"/>
      <c r="EA603" s="550"/>
      <c r="EB603" s="550"/>
      <c r="EC603" s="550"/>
      <c r="ED603" s="550"/>
      <c r="EE603" s="550"/>
      <c r="EF603" s="550"/>
      <c r="EG603" s="550"/>
      <c r="EH603" s="550"/>
      <c r="EI603" s="550"/>
      <c r="EJ603" s="550"/>
      <c r="EK603" s="550"/>
      <c r="EL603" s="550"/>
      <c r="EM603" s="550"/>
      <c r="EN603" s="550"/>
      <c r="EO603" s="550"/>
      <c r="EP603" s="550"/>
      <c r="EQ603" s="550"/>
      <c r="ER603" s="550"/>
      <c r="ES603" s="550"/>
      <c r="ET603" s="550"/>
      <c r="EU603" s="550"/>
      <c r="EV603" s="550"/>
      <c r="EW603" s="550"/>
      <c r="EX603" s="550"/>
      <c r="EY603" s="550"/>
      <c r="EZ603" s="550"/>
      <c r="FA603" s="550"/>
      <c r="FB603" s="550"/>
      <c r="FC603" s="550"/>
      <c r="FD603" s="550"/>
      <c r="FE603" s="550"/>
      <c r="FF603" s="550"/>
      <c r="FG603" s="550"/>
      <c r="FH603" s="550"/>
      <c r="FI603" s="550"/>
      <c r="FJ603" s="550"/>
      <c r="FK603" s="550"/>
      <c r="FL603" s="550"/>
      <c r="FM603" s="550"/>
      <c r="FN603" s="550"/>
      <c r="FO603" s="550"/>
      <c r="FP603" s="550"/>
      <c r="FQ603" s="550"/>
      <c r="FR603" s="550"/>
      <c r="FS603" s="550"/>
      <c r="FT603" s="550"/>
      <c r="FU603" s="550"/>
      <c r="FV603" s="550"/>
      <c r="FW603" s="550"/>
      <c r="FX603" s="550"/>
      <c r="FY603" s="550"/>
      <c r="FZ603" s="550"/>
      <c r="GA603" s="550"/>
      <c r="GB603" s="550"/>
      <c r="GC603" s="550"/>
      <c r="GD603" s="550"/>
      <c r="GE603" s="550"/>
      <c r="GF603" s="550"/>
      <c r="GG603" s="550"/>
      <c r="GH603" s="550"/>
      <c r="GI603" s="550"/>
      <c r="GJ603" s="550"/>
      <c r="GK603" s="550"/>
      <c r="GL603" s="550"/>
      <c r="GM603" s="550"/>
      <c r="GN603" s="550"/>
      <c r="GO603" s="550"/>
      <c r="GP603" s="550"/>
      <c r="GQ603" s="550"/>
      <c r="GR603" s="550"/>
      <c r="GS603" s="550"/>
      <c r="GT603" s="550"/>
      <c r="GU603" s="550"/>
      <c r="GV603" s="550"/>
      <c r="GW603" s="550"/>
      <c r="GX603" s="550"/>
      <c r="GY603" s="550"/>
      <c r="GZ603" s="550"/>
      <c r="HA603" s="550"/>
      <c r="HB603" s="550"/>
      <c r="HC603" s="550"/>
      <c r="HD603" s="550"/>
      <c r="HE603" s="550"/>
      <c r="HF603" s="550"/>
      <c r="HG603" s="550"/>
      <c r="HH603" s="550"/>
      <c r="HI603" s="550"/>
      <c r="HJ603" s="550"/>
      <c r="HK603" s="550"/>
      <c r="HL603" s="550"/>
      <c r="HM603" s="550"/>
      <c r="HN603" s="550"/>
      <c r="HO603" s="550"/>
      <c r="HP603" s="550"/>
      <c r="HQ603" s="550"/>
      <c r="HR603" s="550"/>
      <c r="HS603" s="550"/>
      <c r="HT603" s="550"/>
      <c r="HU603" s="550"/>
      <c r="HV603" s="550"/>
      <c r="HW603" s="550"/>
      <c r="HX603" s="550"/>
      <c r="HY603" s="550"/>
      <c r="HZ603" s="550"/>
      <c r="IA603" s="550"/>
      <c r="IB603" s="550"/>
      <c r="IC603" s="550"/>
      <c r="ID603" s="550"/>
      <c r="IE603" s="550"/>
      <c r="IF603" s="550"/>
      <c r="IG603" s="550"/>
      <c r="IH603" s="550"/>
      <c r="II603" s="550"/>
      <c r="IJ603" s="550"/>
      <c r="IK603" s="550"/>
      <c r="IL603" s="550"/>
      <c r="IM603" s="550"/>
      <c r="IN603" s="550"/>
      <c r="IO603" s="550"/>
      <c r="IP603" s="550"/>
      <c r="IQ603" s="550"/>
      <c r="IR603" s="550"/>
      <c r="IS603" s="550"/>
      <c r="IT603" s="550"/>
      <c r="IU603" s="550"/>
      <c r="IV603" s="550"/>
      <c r="IW603" s="550"/>
      <c r="IX603" s="550"/>
      <c r="IY603" s="550"/>
      <c r="IZ603" s="550"/>
      <c r="JA603" s="550"/>
      <c r="JB603" s="550"/>
      <c r="JC603" s="550"/>
      <c r="JD603" s="550"/>
      <c r="JE603" s="550"/>
      <c r="JF603" s="550"/>
      <c r="JG603" s="550"/>
      <c r="JH603" s="550"/>
    </row>
    <row r="604" spans="1:268" s="5" customFormat="1" ht="39.75" customHeight="1" x14ac:dyDescent="0.25">
      <c r="A604" s="83"/>
      <c r="B604" s="83" t="s">
        <v>2060</v>
      </c>
      <c r="C604" s="83">
        <v>11130065</v>
      </c>
      <c r="D604" s="96">
        <v>40479</v>
      </c>
      <c r="E604" s="83" t="s">
        <v>349</v>
      </c>
      <c r="F604" s="83" t="s">
        <v>2061</v>
      </c>
      <c r="G604" s="83"/>
      <c r="H604" s="83" t="s">
        <v>469</v>
      </c>
      <c r="I604" s="110" t="s">
        <v>581</v>
      </c>
      <c r="J604" s="110"/>
      <c r="K604" s="110" t="s">
        <v>42</v>
      </c>
      <c r="L604" s="115" t="s">
        <v>4116</v>
      </c>
      <c r="M604" s="83" t="s">
        <v>96</v>
      </c>
      <c r="N604" s="83" t="s">
        <v>51</v>
      </c>
      <c r="O604" s="83" t="s">
        <v>51</v>
      </c>
      <c r="P604" s="94">
        <v>63427</v>
      </c>
      <c r="Q604" s="83" t="s">
        <v>4117</v>
      </c>
      <c r="R604" s="83" t="s">
        <v>96</v>
      </c>
      <c r="S604" s="83" t="s">
        <v>51</v>
      </c>
      <c r="T604" s="83" t="s">
        <v>51</v>
      </c>
      <c r="U604" s="83">
        <v>63427</v>
      </c>
      <c r="V604" s="83" t="s">
        <v>4117</v>
      </c>
      <c r="W604" s="83" t="s">
        <v>1036</v>
      </c>
      <c r="X604" s="83"/>
      <c r="Y604" s="83"/>
      <c r="Z604" s="83" t="s">
        <v>467</v>
      </c>
      <c r="AA604" s="83" t="s">
        <v>2062</v>
      </c>
      <c r="AB604" s="47"/>
      <c r="AC604" s="83">
        <v>28</v>
      </c>
      <c r="AD604" s="83">
        <v>890000</v>
      </c>
      <c r="AE604" s="83"/>
      <c r="AF604" s="83"/>
      <c r="AG604" s="83">
        <v>890000</v>
      </c>
      <c r="AH604" s="83"/>
      <c r="AI604" s="83"/>
      <c r="AJ604" s="83"/>
      <c r="AK604" s="83"/>
      <c r="AL604" s="83"/>
      <c r="AM604" s="83"/>
      <c r="AN604" s="83"/>
      <c r="AO604" s="83"/>
      <c r="AP604" s="83"/>
      <c r="AQ604" s="83"/>
      <c r="AR604" s="83"/>
      <c r="AS604" s="83"/>
      <c r="AT604" s="83"/>
      <c r="AU604" s="83"/>
      <c r="AV604" s="83"/>
      <c r="AW604" s="83"/>
      <c r="AX604" s="83"/>
      <c r="AY604" s="83"/>
      <c r="AZ604" s="83"/>
      <c r="BA604" s="83"/>
      <c r="BB604" s="83"/>
      <c r="BC604" s="83"/>
      <c r="BD604" s="83"/>
      <c r="BE604" s="83">
        <f t="shared" si="112"/>
        <v>0</v>
      </c>
      <c r="BF604" s="83">
        <f t="shared" si="113"/>
        <v>0</v>
      </c>
      <c r="BG604" s="83" t="s">
        <v>38</v>
      </c>
      <c r="BH604" s="83"/>
      <c r="BI604" s="83"/>
      <c r="BJ604" s="96"/>
      <c r="BK604" s="83"/>
      <c r="BL604" s="96"/>
      <c r="BM604" s="83">
        <v>312</v>
      </c>
      <c r="BN604" s="83"/>
      <c r="BO604" s="83"/>
      <c r="BP604" s="83"/>
      <c r="BQ604" s="83"/>
      <c r="BR604" s="83"/>
      <c r="BS604" s="110" t="s">
        <v>2063</v>
      </c>
      <c r="BT604" s="549"/>
      <c r="BU604" s="563"/>
      <c r="BV604" s="563"/>
      <c r="BW604" s="563"/>
      <c r="BX604" s="563"/>
      <c r="BY604" s="563"/>
      <c r="BZ604" s="563"/>
      <c r="CA604" s="563"/>
      <c r="CB604" s="563"/>
      <c r="CC604" s="563"/>
      <c r="CD604" s="563"/>
      <c r="CE604" s="563"/>
      <c r="CF604" s="563"/>
      <c r="CG604" s="563"/>
      <c r="CH604" s="563"/>
      <c r="CI604" s="563"/>
      <c r="CJ604" s="563"/>
      <c r="CK604" s="563"/>
      <c r="CL604" s="563"/>
      <c r="CM604" s="563"/>
      <c r="CN604" s="563"/>
      <c r="CO604" s="563"/>
      <c r="CP604" s="563"/>
      <c r="CQ604" s="563"/>
      <c r="CR604" s="563"/>
      <c r="CS604" s="563"/>
      <c r="CT604" s="563"/>
      <c r="CU604" s="563"/>
      <c r="CV604" s="563"/>
      <c r="CW604" s="563"/>
      <c r="CX604" s="563"/>
      <c r="CY604" s="563"/>
      <c r="CZ604" s="563"/>
      <c r="DA604" s="563"/>
      <c r="DB604" s="563"/>
      <c r="DC604" s="563"/>
      <c r="DD604" s="563"/>
      <c r="DE604" s="563"/>
      <c r="DF604" s="563"/>
      <c r="DG604" s="563"/>
      <c r="DH604" s="563"/>
      <c r="DI604" s="563"/>
      <c r="DJ604" s="563"/>
      <c r="DK604" s="563"/>
      <c r="DL604" s="563"/>
      <c r="DM604" s="563"/>
      <c r="DN604" s="563"/>
      <c r="DO604" s="563"/>
      <c r="DP604" s="563"/>
      <c r="DQ604" s="563"/>
      <c r="DR604" s="563"/>
      <c r="DS604" s="563"/>
      <c r="DT604" s="563"/>
      <c r="DU604" s="563"/>
      <c r="DV604" s="563"/>
      <c r="DW604" s="563"/>
      <c r="DX604" s="563"/>
      <c r="DY604" s="563"/>
      <c r="DZ604" s="563"/>
      <c r="EA604" s="563"/>
      <c r="EB604" s="563"/>
      <c r="EC604" s="563"/>
      <c r="ED604" s="563"/>
      <c r="EE604" s="563"/>
      <c r="EF604" s="563"/>
      <c r="EG604" s="563"/>
      <c r="EH604" s="563"/>
      <c r="EI604" s="563"/>
      <c r="EJ604" s="563"/>
      <c r="EK604" s="563"/>
      <c r="EL604" s="563"/>
      <c r="EM604" s="563"/>
      <c r="EN604" s="563"/>
      <c r="EO604" s="563"/>
      <c r="EP604" s="563"/>
      <c r="EQ604" s="563"/>
      <c r="ER604" s="563"/>
      <c r="ES604" s="563"/>
      <c r="ET604" s="563"/>
      <c r="EU604" s="563"/>
      <c r="EV604" s="563"/>
      <c r="EW604" s="563"/>
      <c r="EX604" s="563"/>
      <c r="EY604" s="563"/>
      <c r="EZ604" s="563"/>
      <c r="FA604" s="563"/>
      <c r="FB604" s="563"/>
      <c r="FC604" s="563"/>
      <c r="FD604" s="563"/>
      <c r="FE604" s="563"/>
      <c r="FF604" s="563"/>
      <c r="FG604" s="563"/>
      <c r="FH604" s="563"/>
      <c r="FI604" s="563"/>
      <c r="FJ604" s="563"/>
      <c r="FK604" s="563"/>
      <c r="FL604" s="563"/>
      <c r="FM604" s="563"/>
      <c r="FN604" s="563"/>
      <c r="FO604" s="563"/>
      <c r="FP604" s="563"/>
      <c r="FQ604" s="563"/>
      <c r="FR604" s="563"/>
      <c r="FS604" s="563"/>
      <c r="FT604" s="563"/>
      <c r="FU604" s="563"/>
      <c r="FV604" s="563"/>
      <c r="FW604" s="563"/>
      <c r="FX604" s="563"/>
      <c r="FY604" s="563"/>
      <c r="FZ604" s="563"/>
      <c r="GA604" s="563"/>
      <c r="GB604" s="563"/>
      <c r="GC604" s="563"/>
      <c r="GD604" s="563"/>
      <c r="GE604" s="563"/>
      <c r="GF604" s="563"/>
      <c r="GG604" s="563"/>
      <c r="GH604" s="563"/>
      <c r="GI604" s="563"/>
      <c r="GJ604" s="563"/>
      <c r="GK604" s="563"/>
      <c r="GL604" s="563"/>
      <c r="GM604" s="563"/>
      <c r="GN604" s="563"/>
      <c r="GO604" s="563"/>
      <c r="GP604" s="563"/>
      <c r="GQ604" s="563"/>
      <c r="GR604" s="563"/>
      <c r="GS604" s="563"/>
      <c r="GT604" s="563"/>
      <c r="GU604" s="563"/>
      <c r="GV604" s="563"/>
      <c r="GW604" s="563"/>
      <c r="GX604" s="563"/>
      <c r="GY604" s="563"/>
      <c r="GZ604" s="563"/>
      <c r="HA604" s="563"/>
      <c r="HB604" s="563"/>
      <c r="HC604" s="563"/>
      <c r="HD604" s="563"/>
      <c r="HE604" s="563"/>
      <c r="HF604" s="563"/>
      <c r="HG604" s="563"/>
      <c r="HH604" s="563"/>
      <c r="HI604" s="563"/>
      <c r="HJ604" s="563"/>
      <c r="HK604" s="563"/>
      <c r="HL604" s="563"/>
      <c r="HM604" s="563"/>
      <c r="HN604" s="563"/>
      <c r="HO604" s="563"/>
      <c r="HP604" s="563"/>
      <c r="HQ604" s="563"/>
      <c r="HR604" s="563"/>
      <c r="HS604" s="563"/>
      <c r="HT604" s="563"/>
      <c r="HU604" s="563"/>
      <c r="HV604" s="563"/>
      <c r="HW604" s="563"/>
      <c r="HX604" s="563"/>
      <c r="HY604" s="563"/>
      <c r="HZ604" s="563"/>
      <c r="IA604" s="563"/>
      <c r="IB604" s="563"/>
      <c r="IC604" s="563"/>
      <c r="ID604" s="563"/>
      <c r="IE604" s="563"/>
      <c r="IF604" s="563"/>
      <c r="IG604" s="563"/>
      <c r="IH604" s="563"/>
      <c r="II604" s="563"/>
      <c r="IJ604" s="563"/>
      <c r="IK604" s="563"/>
      <c r="IL604" s="563"/>
      <c r="IM604" s="563"/>
      <c r="IN604" s="563"/>
      <c r="IO604" s="563"/>
      <c r="IP604" s="563"/>
      <c r="IQ604" s="563"/>
      <c r="IR604" s="563"/>
      <c r="IS604" s="563"/>
      <c r="IT604" s="563"/>
      <c r="IU604" s="563"/>
      <c r="IV604" s="563"/>
      <c r="IW604" s="563"/>
      <c r="IX604" s="563"/>
      <c r="IY604" s="563"/>
      <c r="IZ604" s="563"/>
      <c r="JA604" s="563"/>
      <c r="JB604" s="563"/>
      <c r="JC604" s="563"/>
      <c r="JD604" s="563"/>
      <c r="JE604" s="563"/>
      <c r="JF604" s="563"/>
      <c r="JG604" s="563"/>
      <c r="JH604" s="563"/>
    </row>
    <row r="605" spans="1:268" s="5" customFormat="1" ht="39.75" customHeight="1" x14ac:dyDescent="0.25">
      <c r="A605" s="59"/>
      <c r="B605" s="59" t="s">
        <v>2064</v>
      </c>
      <c r="C605" s="93">
        <v>11160052</v>
      </c>
      <c r="D605" s="60">
        <v>40483</v>
      </c>
      <c r="E605" s="60" t="s">
        <v>267</v>
      </c>
      <c r="F605" s="60" t="s">
        <v>2014</v>
      </c>
      <c r="G605" s="60"/>
      <c r="H605" s="59" t="s">
        <v>817</v>
      </c>
      <c r="I605" s="24" t="s">
        <v>982</v>
      </c>
      <c r="J605" s="24"/>
      <c r="K605" s="24" t="s">
        <v>95</v>
      </c>
      <c r="L605" s="343" t="s">
        <v>1499</v>
      </c>
      <c r="M605" s="59" t="s">
        <v>374</v>
      </c>
      <c r="N605" s="59" t="s">
        <v>282</v>
      </c>
      <c r="O605" s="59" t="s">
        <v>189</v>
      </c>
      <c r="P605" s="62">
        <v>48043</v>
      </c>
      <c r="Q605" s="59" t="s">
        <v>2945</v>
      </c>
      <c r="R605" s="59" t="s">
        <v>2065</v>
      </c>
      <c r="S605" s="59" t="s">
        <v>2066</v>
      </c>
      <c r="T605" s="59" t="s">
        <v>189</v>
      </c>
      <c r="U605" s="59" t="s">
        <v>2067</v>
      </c>
      <c r="V605" s="59" t="s">
        <v>4118</v>
      </c>
      <c r="W605" s="59" t="s">
        <v>2946</v>
      </c>
      <c r="X605" s="59"/>
      <c r="Y605" s="59"/>
      <c r="Z605" s="59" t="s">
        <v>467</v>
      </c>
      <c r="AA605" s="59" t="s">
        <v>948</v>
      </c>
      <c r="AB605" s="1">
        <v>22.71</v>
      </c>
      <c r="AC605" s="59">
        <v>500</v>
      </c>
      <c r="AD605" s="59">
        <v>15768000</v>
      </c>
      <c r="AE605" s="59"/>
      <c r="AF605" s="59"/>
      <c r="AG605" s="59"/>
      <c r="AH605" s="59"/>
      <c r="AI605" s="59"/>
      <c r="AJ605" s="59"/>
      <c r="AK605" s="59"/>
      <c r="AL605" s="59" t="s">
        <v>8270</v>
      </c>
      <c r="AM605" s="59"/>
      <c r="AN605" s="59"/>
      <c r="AO605" s="59">
        <v>2270</v>
      </c>
      <c r="AP605" s="59"/>
      <c r="AQ605" s="59"/>
      <c r="AR605" s="59"/>
      <c r="AS605" s="59" t="s">
        <v>467</v>
      </c>
      <c r="AT605" s="59"/>
      <c r="AU605" s="59"/>
      <c r="AV605" s="59"/>
      <c r="AW605" s="59" t="s">
        <v>6810</v>
      </c>
      <c r="AX605" s="59" t="s">
        <v>6811</v>
      </c>
      <c r="AY605" s="59">
        <v>43</v>
      </c>
      <c r="AZ605" s="59">
        <v>43</v>
      </c>
      <c r="BA605" s="59">
        <v>3.3</v>
      </c>
      <c r="BB605" s="59">
        <v>23</v>
      </c>
      <c r="BC605" s="59">
        <v>51</v>
      </c>
      <c r="BD605" s="59">
        <v>1.1000000000000001</v>
      </c>
      <c r="BE605" s="59">
        <f t="shared" si="112"/>
        <v>43.717583333333337</v>
      </c>
      <c r="BF605" s="59">
        <f t="shared" si="113"/>
        <v>23.850305555555558</v>
      </c>
      <c r="BG605" s="64" t="s">
        <v>38</v>
      </c>
      <c r="BH605" s="59"/>
      <c r="BI605" s="59"/>
      <c r="BJ605" s="60"/>
      <c r="BK605" s="59"/>
      <c r="BL605" s="60"/>
      <c r="BM605" s="59"/>
      <c r="BN605" s="59"/>
      <c r="BO605" s="59"/>
      <c r="BP605" s="59"/>
      <c r="BQ605" s="59"/>
      <c r="BR605" s="59"/>
      <c r="BS605" s="64" t="s">
        <v>2051</v>
      </c>
      <c r="BT605" s="549"/>
      <c r="BU605" s="563"/>
      <c r="BV605" s="563"/>
      <c r="BW605" s="563"/>
      <c r="BX605" s="563"/>
      <c r="BY605" s="563"/>
      <c r="BZ605" s="563"/>
      <c r="CA605" s="563"/>
      <c r="CB605" s="563"/>
      <c r="CC605" s="563"/>
      <c r="CD605" s="563"/>
      <c r="CE605" s="563"/>
      <c r="CF605" s="563"/>
      <c r="CG605" s="563"/>
      <c r="CH605" s="563"/>
      <c r="CI605" s="563"/>
      <c r="CJ605" s="563"/>
      <c r="CK605" s="563"/>
      <c r="CL605" s="563"/>
      <c r="CM605" s="563"/>
      <c r="CN605" s="563"/>
      <c r="CO605" s="563"/>
      <c r="CP605" s="563"/>
      <c r="CQ605" s="563"/>
      <c r="CR605" s="563"/>
      <c r="CS605" s="563"/>
      <c r="CT605" s="563"/>
      <c r="CU605" s="563"/>
      <c r="CV605" s="563"/>
      <c r="CW605" s="563"/>
      <c r="CX605" s="563"/>
      <c r="CY605" s="563"/>
      <c r="CZ605" s="563"/>
      <c r="DA605" s="563"/>
      <c r="DB605" s="563"/>
      <c r="DC605" s="563"/>
      <c r="DD605" s="563"/>
      <c r="DE605" s="563"/>
      <c r="DF605" s="563"/>
      <c r="DG605" s="563"/>
      <c r="DH605" s="563"/>
      <c r="DI605" s="563"/>
      <c r="DJ605" s="563"/>
      <c r="DK605" s="563"/>
      <c r="DL605" s="563"/>
      <c r="DM605" s="563"/>
      <c r="DN605" s="563"/>
      <c r="DO605" s="563"/>
      <c r="DP605" s="563"/>
      <c r="DQ605" s="563"/>
      <c r="DR605" s="563"/>
      <c r="DS605" s="563"/>
      <c r="DT605" s="563"/>
      <c r="DU605" s="563"/>
      <c r="DV605" s="563"/>
      <c r="DW605" s="563"/>
      <c r="DX605" s="563"/>
      <c r="DY605" s="563"/>
      <c r="DZ605" s="563"/>
      <c r="EA605" s="563"/>
      <c r="EB605" s="563"/>
      <c r="EC605" s="563"/>
      <c r="ED605" s="563"/>
      <c r="EE605" s="563"/>
      <c r="EF605" s="563"/>
      <c r="EG605" s="563"/>
      <c r="EH605" s="563"/>
      <c r="EI605" s="563"/>
      <c r="EJ605" s="563"/>
      <c r="EK605" s="563"/>
      <c r="EL605" s="563"/>
      <c r="EM605" s="563"/>
      <c r="EN605" s="563"/>
      <c r="EO605" s="563"/>
      <c r="EP605" s="563"/>
      <c r="EQ605" s="563"/>
      <c r="ER605" s="563"/>
      <c r="ES605" s="563"/>
      <c r="ET605" s="563"/>
      <c r="EU605" s="563"/>
      <c r="EV605" s="563"/>
      <c r="EW605" s="563"/>
      <c r="EX605" s="563"/>
      <c r="EY605" s="563"/>
      <c r="EZ605" s="563"/>
      <c r="FA605" s="563"/>
      <c r="FB605" s="563"/>
      <c r="FC605" s="563"/>
      <c r="FD605" s="563"/>
      <c r="FE605" s="563"/>
      <c r="FF605" s="563"/>
      <c r="FG605" s="563"/>
      <c r="FH605" s="563"/>
      <c r="FI605" s="563"/>
      <c r="FJ605" s="563"/>
      <c r="FK605" s="563"/>
      <c r="FL605" s="563"/>
      <c r="FM605" s="563"/>
      <c r="FN605" s="563"/>
      <c r="FO605" s="563"/>
      <c r="FP605" s="563"/>
      <c r="FQ605" s="563"/>
      <c r="FR605" s="563"/>
      <c r="FS605" s="563"/>
      <c r="FT605" s="563"/>
      <c r="FU605" s="563"/>
      <c r="FV605" s="563"/>
      <c r="FW605" s="563"/>
      <c r="FX605" s="563"/>
      <c r="FY605" s="563"/>
      <c r="FZ605" s="563"/>
      <c r="GA605" s="563"/>
      <c r="GB605" s="563"/>
      <c r="GC605" s="563"/>
      <c r="GD605" s="563"/>
      <c r="GE605" s="563"/>
      <c r="GF605" s="563"/>
      <c r="GG605" s="563"/>
      <c r="GH605" s="563"/>
      <c r="GI605" s="563"/>
      <c r="GJ605" s="563"/>
      <c r="GK605" s="563"/>
      <c r="GL605" s="563"/>
      <c r="GM605" s="563"/>
      <c r="GN605" s="563"/>
      <c r="GO605" s="563"/>
      <c r="GP605" s="563"/>
      <c r="GQ605" s="563"/>
      <c r="GR605" s="563"/>
      <c r="GS605" s="563"/>
      <c r="GT605" s="563"/>
      <c r="GU605" s="563"/>
      <c r="GV605" s="563"/>
      <c r="GW605" s="563"/>
      <c r="GX605" s="563"/>
      <c r="GY605" s="563"/>
      <c r="GZ605" s="563"/>
      <c r="HA605" s="563"/>
      <c r="HB605" s="563"/>
      <c r="HC605" s="563"/>
      <c r="HD605" s="563"/>
      <c r="HE605" s="563"/>
      <c r="HF605" s="563"/>
      <c r="HG605" s="563"/>
      <c r="HH605" s="563"/>
      <c r="HI605" s="563"/>
      <c r="HJ605" s="563"/>
      <c r="HK605" s="563"/>
      <c r="HL605" s="563"/>
      <c r="HM605" s="563"/>
      <c r="HN605" s="563"/>
      <c r="HO605" s="563"/>
      <c r="HP605" s="563"/>
      <c r="HQ605" s="563"/>
      <c r="HR605" s="563"/>
      <c r="HS605" s="563"/>
      <c r="HT605" s="563"/>
      <c r="HU605" s="563"/>
      <c r="HV605" s="563"/>
      <c r="HW605" s="563"/>
      <c r="HX605" s="563"/>
      <c r="HY605" s="563"/>
      <c r="HZ605" s="563"/>
      <c r="IA605" s="563"/>
      <c r="IB605" s="563"/>
      <c r="IC605" s="563"/>
      <c r="ID605" s="563"/>
      <c r="IE605" s="563"/>
      <c r="IF605" s="563"/>
      <c r="IG605" s="563"/>
      <c r="IH605" s="563"/>
      <c r="II605" s="563"/>
      <c r="IJ605" s="563"/>
      <c r="IK605" s="563"/>
      <c r="IL605" s="563"/>
      <c r="IM605" s="563"/>
      <c r="IN605" s="563"/>
      <c r="IO605" s="563"/>
      <c r="IP605" s="563"/>
      <c r="IQ605" s="563"/>
      <c r="IR605" s="563"/>
      <c r="IS605" s="563"/>
      <c r="IT605" s="563"/>
      <c r="IU605" s="563"/>
      <c r="IV605" s="563"/>
      <c r="IW605" s="563"/>
      <c r="IX605" s="563"/>
      <c r="IY605" s="563"/>
      <c r="IZ605" s="563"/>
      <c r="JA605" s="563"/>
      <c r="JB605" s="563"/>
      <c r="JC605" s="563"/>
      <c r="JD605" s="563"/>
      <c r="JE605" s="563"/>
      <c r="JF605" s="563"/>
      <c r="JG605" s="563"/>
      <c r="JH605" s="563"/>
    </row>
    <row r="606" spans="1:268" s="107" customFormat="1" ht="39.75" customHeight="1" x14ac:dyDescent="0.25">
      <c r="A606" s="42"/>
      <c r="B606" s="42" t="s">
        <v>2068</v>
      </c>
      <c r="C606" s="66">
        <v>11160053</v>
      </c>
      <c r="D606" s="50">
        <v>40486</v>
      </c>
      <c r="E606" s="50" t="s">
        <v>267</v>
      </c>
      <c r="F606" s="50" t="s">
        <v>261</v>
      </c>
      <c r="G606" s="50"/>
      <c r="H606" s="42" t="s">
        <v>1731</v>
      </c>
      <c r="I606" s="24" t="s">
        <v>2069</v>
      </c>
      <c r="J606" s="24"/>
      <c r="K606" s="24" t="s">
        <v>55</v>
      </c>
      <c r="L606" s="125" t="s">
        <v>2070</v>
      </c>
      <c r="M606" s="42" t="s">
        <v>1732</v>
      </c>
      <c r="N606" s="42" t="s">
        <v>256</v>
      </c>
      <c r="O606" s="42" t="s">
        <v>189</v>
      </c>
      <c r="P606" s="65">
        <v>54047</v>
      </c>
      <c r="Q606" s="42" t="s">
        <v>2071</v>
      </c>
      <c r="R606" s="42" t="s">
        <v>1730</v>
      </c>
      <c r="S606" s="42" t="s">
        <v>256</v>
      </c>
      <c r="T606" s="42" t="s">
        <v>189</v>
      </c>
      <c r="U606" s="42">
        <v>54047</v>
      </c>
      <c r="V606" s="42" t="s">
        <v>2071</v>
      </c>
      <c r="W606" s="42"/>
      <c r="X606" s="67"/>
      <c r="Y606" s="67"/>
      <c r="Z606" s="42" t="s">
        <v>1309</v>
      </c>
      <c r="AA606" s="42" t="s">
        <v>7255</v>
      </c>
      <c r="AB606" s="1"/>
      <c r="AC606" s="42">
        <v>20</v>
      </c>
      <c r="AD606" s="42">
        <v>630720</v>
      </c>
      <c r="AE606" s="42"/>
      <c r="AF606" s="42"/>
      <c r="AG606" s="42"/>
      <c r="AH606" s="42"/>
      <c r="AI606" s="42"/>
      <c r="AJ606" s="42"/>
      <c r="AK606" s="42"/>
      <c r="AL606" s="42">
        <v>630720</v>
      </c>
      <c r="AM606" s="42"/>
      <c r="AN606" s="42"/>
      <c r="AO606" s="42"/>
      <c r="AP606" s="42"/>
      <c r="AQ606" s="42"/>
      <c r="AR606" s="42"/>
      <c r="AS606" s="42" t="s">
        <v>467</v>
      </c>
      <c r="AT606" s="42"/>
      <c r="AU606" s="42"/>
      <c r="AV606" s="42"/>
      <c r="AW606" s="42" t="s">
        <v>7070</v>
      </c>
      <c r="AX606" s="42" t="s">
        <v>6900</v>
      </c>
      <c r="AY606" s="42">
        <v>43</v>
      </c>
      <c r="AZ606" s="42">
        <v>1</v>
      </c>
      <c r="BA606" s="42">
        <v>59.4</v>
      </c>
      <c r="BB606" s="42">
        <v>23</v>
      </c>
      <c r="BC606" s="42">
        <v>32</v>
      </c>
      <c r="BD606" s="42">
        <v>31.9</v>
      </c>
      <c r="BE606" s="42">
        <f t="shared" si="112"/>
        <v>43.033166666666666</v>
      </c>
      <c r="BF606" s="42">
        <f t="shared" si="113"/>
        <v>23.542194444444448</v>
      </c>
      <c r="BG606" s="116" t="s">
        <v>38</v>
      </c>
      <c r="BH606" s="42"/>
      <c r="BI606" s="42"/>
      <c r="BJ606" s="50"/>
      <c r="BK606" s="42"/>
      <c r="BL606" s="50"/>
      <c r="BM606" s="42"/>
      <c r="BN606" s="42"/>
      <c r="BO606" s="42"/>
      <c r="BP606" s="42"/>
      <c r="BQ606" s="42"/>
      <c r="BR606" s="42"/>
      <c r="BS606" s="116" t="s">
        <v>2051</v>
      </c>
      <c r="BT606" s="549"/>
      <c r="BU606" s="559"/>
      <c r="BV606" s="559"/>
      <c r="BW606" s="559"/>
      <c r="BX606" s="559"/>
      <c r="BY606" s="559"/>
      <c r="BZ606" s="559"/>
      <c r="CA606" s="559"/>
      <c r="CB606" s="559"/>
      <c r="CC606" s="559"/>
      <c r="CD606" s="559"/>
      <c r="CE606" s="559"/>
      <c r="CF606" s="559"/>
      <c r="CG606" s="559"/>
      <c r="CH606" s="559"/>
      <c r="CI606" s="559"/>
      <c r="CJ606" s="559"/>
      <c r="CK606" s="559"/>
      <c r="CL606" s="559"/>
      <c r="CM606" s="559"/>
      <c r="CN606" s="559"/>
      <c r="CO606" s="559"/>
      <c r="CP606" s="559"/>
      <c r="CQ606" s="559"/>
      <c r="CR606" s="559"/>
      <c r="CS606" s="559"/>
      <c r="CT606" s="559"/>
      <c r="CU606" s="559"/>
      <c r="CV606" s="559"/>
      <c r="CW606" s="559"/>
      <c r="CX606" s="559"/>
      <c r="CY606" s="559"/>
      <c r="CZ606" s="559"/>
      <c r="DA606" s="559"/>
      <c r="DB606" s="559"/>
      <c r="DC606" s="559"/>
      <c r="DD606" s="559"/>
      <c r="DE606" s="559"/>
      <c r="DF606" s="559"/>
      <c r="DG606" s="559"/>
      <c r="DH606" s="559"/>
      <c r="DI606" s="559"/>
      <c r="DJ606" s="559"/>
      <c r="DK606" s="559"/>
      <c r="DL606" s="559"/>
      <c r="DM606" s="559"/>
      <c r="DN606" s="559"/>
      <c r="DO606" s="559"/>
      <c r="DP606" s="559"/>
      <c r="DQ606" s="559"/>
      <c r="DR606" s="559"/>
      <c r="DS606" s="559"/>
      <c r="DT606" s="559"/>
      <c r="DU606" s="559"/>
      <c r="DV606" s="559"/>
      <c r="DW606" s="559"/>
      <c r="DX606" s="559"/>
      <c r="DY606" s="559"/>
      <c r="DZ606" s="559"/>
      <c r="EA606" s="559"/>
      <c r="EB606" s="559"/>
      <c r="EC606" s="559"/>
      <c r="ED606" s="559"/>
      <c r="EE606" s="559"/>
      <c r="EF606" s="559"/>
      <c r="EG606" s="559"/>
      <c r="EH606" s="559"/>
      <c r="EI606" s="559"/>
      <c r="EJ606" s="559"/>
      <c r="EK606" s="559"/>
      <c r="EL606" s="559"/>
      <c r="EM606" s="559"/>
      <c r="EN606" s="559"/>
      <c r="EO606" s="559"/>
      <c r="EP606" s="559"/>
      <c r="EQ606" s="559"/>
      <c r="ER606" s="559"/>
      <c r="ES606" s="559"/>
      <c r="ET606" s="559"/>
      <c r="EU606" s="559"/>
      <c r="EV606" s="559"/>
      <c r="EW606" s="559"/>
      <c r="EX606" s="559"/>
      <c r="EY606" s="559"/>
      <c r="EZ606" s="559"/>
      <c r="FA606" s="559"/>
      <c r="FB606" s="559"/>
      <c r="FC606" s="559"/>
      <c r="FD606" s="559"/>
      <c r="FE606" s="559"/>
      <c r="FF606" s="559"/>
      <c r="FG606" s="559"/>
      <c r="FH606" s="559"/>
      <c r="FI606" s="559"/>
      <c r="FJ606" s="559"/>
      <c r="FK606" s="559"/>
      <c r="FL606" s="559"/>
      <c r="FM606" s="559"/>
      <c r="FN606" s="559"/>
      <c r="FO606" s="559"/>
      <c r="FP606" s="559"/>
      <c r="FQ606" s="559"/>
      <c r="FR606" s="559"/>
      <c r="FS606" s="559"/>
      <c r="FT606" s="559"/>
      <c r="FU606" s="559"/>
      <c r="FV606" s="559"/>
      <c r="FW606" s="559"/>
      <c r="FX606" s="559"/>
      <c r="FY606" s="559"/>
      <c r="FZ606" s="559"/>
      <c r="GA606" s="559"/>
      <c r="GB606" s="559"/>
      <c r="GC606" s="559"/>
      <c r="GD606" s="559"/>
      <c r="GE606" s="559"/>
      <c r="GF606" s="559"/>
      <c r="GG606" s="559"/>
      <c r="GH606" s="559"/>
      <c r="GI606" s="559"/>
      <c r="GJ606" s="559"/>
      <c r="GK606" s="559"/>
      <c r="GL606" s="559"/>
      <c r="GM606" s="559"/>
      <c r="GN606" s="559"/>
      <c r="GO606" s="559"/>
      <c r="GP606" s="559"/>
      <c r="GQ606" s="559"/>
      <c r="GR606" s="559"/>
      <c r="GS606" s="559"/>
      <c r="GT606" s="559"/>
      <c r="GU606" s="559"/>
      <c r="GV606" s="559"/>
      <c r="GW606" s="559"/>
      <c r="GX606" s="559"/>
      <c r="GY606" s="559"/>
      <c r="GZ606" s="559"/>
      <c r="HA606" s="559"/>
      <c r="HB606" s="559"/>
      <c r="HC606" s="559"/>
      <c r="HD606" s="559"/>
      <c r="HE606" s="559"/>
      <c r="HF606" s="559"/>
      <c r="HG606" s="559"/>
      <c r="HH606" s="559"/>
      <c r="HI606" s="559"/>
      <c r="HJ606" s="559"/>
      <c r="HK606" s="559"/>
      <c r="HL606" s="559"/>
      <c r="HM606" s="559"/>
      <c r="HN606" s="559"/>
      <c r="HO606" s="559"/>
      <c r="HP606" s="559"/>
      <c r="HQ606" s="559"/>
      <c r="HR606" s="559"/>
      <c r="HS606" s="559"/>
      <c r="HT606" s="559"/>
      <c r="HU606" s="559"/>
      <c r="HV606" s="559"/>
      <c r="HW606" s="559"/>
      <c r="HX606" s="559"/>
      <c r="HY606" s="559"/>
      <c r="HZ606" s="559"/>
      <c r="IA606" s="559"/>
      <c r="IB606" s="559"/>
      <c r="IC606" s="559"/>
      <c r="ID606" s="559"/>
      <c r="IE606" s="559"/>
      <c r="IF606" s="559"/>
      <c r="IG606" s="559"/>
      <c r="IH606" s="559"/>
      <c r="II606" s="559"/>
      <c r="IJ606" s="559"/>
      <c r="IK606" s="559"/>
      <c r="IL606" s="559"/>
      <c r="IM606" s="559"/>
      <c r="IN606" s="559"/>
      <c r="IO606" s="559"/>
      <c r="IP606" s="559"/>
      <c r="IQ606" s="559"/>
      <c r="IR606" s="559"/>
      <c r="IS606" s="559"/>
      <c r="IT606" s="559"/>
      <c r="IU606" s="559"/>
      <c r="IV606" s="559"/>
      <c r="IW606" s="559"/>
      <c r="IX606" s="559"/>
      <c r="IY606" s="559"/>
      <c r="IZ606" s="559"/>
      <c r="JA606" s="559"/>
      <c r="JB606" s="559"/>
      <c r="JC606" s="559"/>
      <c r="JD606" s="559"/>
      <c r="JE606" s="559"/>
      <c r="JF606" s="559"/>
      <c r="JG606" s="559"/>
      <c r="JH606" s="559"/>
    </row>
    <row r="607" spans="1:268" s="107" customFormat="1" ht="39.75" customHeight="1" x14ac:dyDescent="0.25">
      <c r="A607" s="20"/>
      <c r="B607" s="20" t="s">
        <v>2072</v>
      </c>
      <c r="C607" s="22">
        <v>11160054</v>
      </c>
      <c r="D607" s="23">
        <v>40490</v>
      </c>
      <c r="E607" s="23" t="s">
        <v>267</v>
      </c>
      <c r="F607" s="23" t="s">
        <v>261</v>
      </c>
      <c r="G607" s="23"/>
      <c r="H607" s="20" t="s">
        <v>470</v>
      </c>
      <c r="I607" s="35" t="s">
        <v>604</v>
      </c>
      <c r="J607" s="35"/>
      <c r="K607" s="35" t="s">
        <v>135</v>
      </c>
      <c r="L607" s="114"/>
      <c r="M607" s="20" t="s">
        <v>380</v>
      </c>
      <c r="N607" s="20" t="s">
        <v>202</v>
      </c>
      <c r="O607" s="20" t="s">
        <v>72</v>
      </c>
      <c r="P607" s="21">
        <v>15165</v>
      </c>
      <c r="Q607" s="20" t="s">
        <v>4119</v>
      </c>
      <c r="R607" s="20" t="s">
        <v>380</v>
      </c>
      <c r="S607" s="20" t="s">
        <v>202</v>
      </c>
      <c r="T607" s="20" t="s">
        <v>72</v>
      </c>
      <c r="U607" s="20">
        <v>15165</v>
      </c>
      <c r="V607" s="20" t="s">
        <v>4119</v>
      </c>
      <c r="W607" s="20"/>
      <c r="X607" s="26"/>
      <c r="Y607" s="26"/>
      <c r="Z607" s="20" t="s">
        <v>1309</v>
      </c>
      <c r="AA607" s="20" t="s">
        <v>7255</v>
      </c>
      <c r="AB607" s="34"/>
      <c r="AC607" s="20">
        <v>8</v>
      </c>
      <c r="AD607" s="20">
        <v>72000</v>
      </c>
      <c r="AE607" s="20"/>
      <c r="AF607" s="20"/>
      <c r="AG607" s="20"/>
      <c r="AH607" s="20"/>
      <c r="AI607" s="20"/>
      <c r="AJ607" s="20"/>
      <c r="AK607" s="20"/>
      <c r="AL607" s="20">
        <v>72000</v>
      </c>
      <c r="AM607" s="20"/>
      <c r="AN607" s="20"/>
      <c r="AO607" s="20"/>
      <c r="AP607" s="20">
        <v>1.1000000000000001</v>
      </c>
      <c r="AQ607" s="20"/>
      <c r="AR607" s="20"/>
      <c r="AS607" s="20" t="s">
        <v>467</v>
      </c>
      <c r="AT607" s="20"/>
      <c r="AU607" s="20"/>
      <c r="AV607" s="20"/>
      <c r="AW607" s="20" t="s">
        <v>7071</v>
      </c>
      <c r="AX607" s="20" t="s">
        <v>6901</v>
      </c>
      <c r="AY607" s="20">
        <v>42</v>
      </c>
      <c r="AZ607" s="20">
        <v>58</v>
      </c>
      <c r="BA607" s="20">
        <v>19.2</v>
      </c>
      <c r="BB607" s="20">
        <v>24</v>
      </c>
      <c r="BC607" s="20">
        <v>11</v>
      </c>
      <c r="BD607" s="20">
        <v>44.2</v>
      </c>
      <c r="BE607" s="20">
        <f t="shared" si="112"/>
        <v>42.972000000000001</v>
      </c>
      <c r="BF607" s="20">
        <f t="shared" si="113"/>
        <v>24.195611111111113</v>
      </c>
      <c r="BG607" s="20" t="s">
        <v>38</v>
      </c>
      <c r="BH607" s="20"/>
      <c r="BI607" s="20"/>
      <c r="BJ607" s="23"/>
      <c r="BK607" s="20"/>
      <c r="BL607" s="23"/>
      <c r="BM607" s="20"/>
      <c r="BN607" s="20"/>
      <c r="BO607" s="20"/>
      <c r="BP607" s="20"/>
      <c r="BQ607" s="20"/>
      <c r="BR607" s="20"/>
      <c r="BS607" s="24" t="s">
        <v>2051</v>
      </c>
      <c r="BT607" s="549"/>
      <c r="BU607" s="559"/>
      <c r="BV607" s="559"/>
      <c r="BW607" s="559"/>
      <c r="BX607" s="559"/>
      <c r="BY607" s="559"/>
      <c r="BZ607" s="559"/>
      <c r="CA607" s="559"/>
      <c r="CB607" s="559"/>
      <c r="CC607" s="559"/>
      <c r="CD607" s="559"/>
      <c r="CE607" s="559"/>
      <c r="CF607" s="559"/>
      <c r="CG607" s="559"/>
      <c r="CH607" s="559"/>
      <c r="CI607" s="559"/>
      <c r="CJ607" s="559"/>
      <c r="CK607" s="559"/>
      <c r="CL607" s="559"/>
      <c r="CM607" s="559"/>
      <c r="CN607" s="559"/>
      <c r="CO607" s="559"/>
      <c r="CP607" s="559"/>
      <c r="CQ607" s="559"/>
      <c r="CR607" s="559"/>
      <c r="CS607" s="559"/>
      <c r="CT607" s="559"/>
      <c r="CU607" s="559"/>
      <c r="CV607" s="559"/>
      <c r="CW607" s="559"/>
      <c r="CX607" s="559"/>
      <c r="CY607" s="559"/>
      <c r="CZ607" s="559"/>
      <c r="DA607" s="559"/>
      <c r="DB607" s="559"/>
      <c r="DC607" s="559"/>
      <c r="DD607" s="559"/>
      <c r="DE607" s="559"/>
      <c r="DF607" s="559"/>
      <c r="DG607" s="559"/>
      <c r="DH607" s="559"/>
      <c r="DI607" s="559"/>
      <c r="DJ607" s="559"/>
      <c r="DK607" s="559"/>
      <c r="DL607" s="559"/>
      <c r="DM607" s="559"/>
      <c r="DN607" s="559"/>
      <c r="DO607" s="559"/>
      <c r="DP607" s="559"/>
      <c r="DQ607" s="559"/>
      <c r="DR607" s="559"/>
      <c r="DS607" s="559"/>
      <c r="DT607" s="559"/>
      <c r="DU607" s="559"/>
      <c r="DV607" s="559"/>
      <c r="DW607" s="559"/>
      <c r="DX607" s="559"/>
      <c r="DY607" s="559"/>
      <c r="DZ607" s="559"/>
      <c r="EA607" s="559"/>
      <c r="EB607" s="559"/>
      <c r="EC607" s="559"/>
      <c r="ED607" s="559"/>
      <c r="EE607" s="559"/>
      <c r="EF607" s="559"/>
      <c r="EG607" s="559"/>
      <c r="EH607" s="559"/>
      <c r="EI607" s="559"/>
      <c r="EJ607" s="559"/>
      <c r="EK607" s="559"/>
      <c r="EL607" s="559"/>
      <c r="EM607" s="559"/>
      <c r="EN607" s="559"/>
      <c r="EO607" s="559"/>
      <c r="EP607" s="559"/>
      <c r="EQ607" s="559"/>
      <c r="ER607" s="559"/>
      <c r="ES607" s="559"/>
      <c r="ET607" s="559"/>
      <c r="EU607" s="559"/>
      <c r="EV607" s="559"/>
      <c r="EW607" s="559"/>
      <c r="EX607" s="559"/>
      <c r="EY607" s="559"/>
      <c r="EZ607" s="559"/>
      <c r="FA607" s="559"/>
      <c r="FB607" s="559"/>
      <c r="FC607" s="559"/>
      <c r="FD607" s="559"/>
      <c r="FE607" s="559"/>
      <c r="FF607" s="559"/>
      <c r="FG607" s="559"/>
      <c r="FH607" s="559"/>
      <c r="FI607" s="559"/>
      <c r="FJ607" s="559"/>
      <c r="FK607" s="559"/>
      <c r="FL607" s="559"/>
      <c r="FM607" s="559"/>
      <c r="FN607" s="559"/>
      <c r="FO607" s="559"/>
      <c r="FP607" s="559"/>
      <c r="FQ607" s="559"/>
      <c r="FR607" s="559"/>
      <c r="FS607" s="559"/>
      <c r="FT607" s="559"/>
      <c r="FU607" s="559"/>
      <c r="FV607" s="559"/>
      <c r="FW607" s="559"/>
      <c r="FX607" s="559"/>
      <c r="FY607" s="559"/>
      <c r="FZ607" s="559"/>
      <c r="GA607" s="559"/>
      <c r="GB607" s="559"/>
      <c r="GC607" s="559"/>
      <c r="GD607" s="559"/>
      <c r="GE607" s="559"/>
      <c r="GF607" s="559"/>
      <c r="GG607" s="559"/>
      <c r="GH607" s="559"/>
      <c r="GI607" s="559"/>
      <c r="GJ607" s="559"/>
      <c r="GK607" s="559"/>
      <c r="GL607" s="559"/>
      <c r="GM607" s="559"/>
      <c r="GN607" s="559"/>
      <c r="GO607" s="559"/>
      <c r="GP607" s="559"/>
      <c r="GQ607" s="559"/>
      <c r="GR607" s="559"/>
      <c r="GS607" s="559"/>
      <c r="GT607" s="559"/>
      <c r="GU607" s="559"/>
      <c r="GV607" s="559"/>
      <c r="GW607" s="559"/>
      <c r="GX607" s="559"/>
      <c r="GY607" s="559"/>
      <c r="GZ607" s="559"/>
      <c r="HA607" s="559"/>
      <c r="HB607" s="559"/>
      <c r="HC607" s="559"/>
      <c r="HD607" s="559"/>
      <c r="HE607" s="559"/>
      <c r="HF607" s="559"/>
      <c r="HG607" s="559"/>
      <c r="HH607" s="559"/>
      <c r="HI607" s="559"/>
      <c r="HJ607" s="559"/>
      <c r="HK607" s="559"/>
      <c r="HL607" s="559"/>
      <c r="HM607" s="559"/>
      <c r="HN607" s="559"/>
      <c r="HO607" s="559"/>
      <c r="HP607" s="559"/>
      <c r="HQ607" s="559"/>
      <c r="HR607" s="559"/>
      <c r="HS607" s="559"/>
      <c r="HT607" s="559"/>
      <c r="HU607" s="559"/>
      <c r="HV607" s="559"/>
      <c r="HW607" s="559"/>
      <c r="HX607" s="559"/>
      <c r="HY607" s="559"/>
      <c r="HZ607" s="559"/>
      <c r="IA607" s="559"/>
      <c r="IB607" s="559"/>
      <c r="IC607" s="559"/>
      <c r="ID607" s="559"/>
      <c r="IE607" s="559"/>
      <c r="IF607" s="559"/>
      <c r="IG607" s="559"/>
      <c r="IH607" s="559"/>
      <c r="II607" s="559"/>
      <c r="IJ607" s="559"/>
      <c r="IK607" s="559"/>
      <c r="IL607" s="559"/>
      <c r="IM607" s="559"/>
      <c r="IN607" s="559"/>
      <c r="IO607" s="559"/>
      <c r="IP607" s="559"/>
      <c r="IQ607" s="559"/>
      <c r="IR607" s="559"/>
      <c r="IS607" s="559"/>
      <c r="IT607" s="559"/>
      <c r="IU607" s="559"/>
      <c r="IV607" s="559"/>
      <c r="IW607" s="559"/>
      <c r="IX607" s="559"/>
      <c r="IY607" s="559"/>
      <c r="IZ607" s="559"/>
      <c r="JA607" s="559"/>
      <c r="JB607" s="559"/>
      <c r="JC607" s="559"/>
      <c r="JD607" s="559"/>
      <c r="JE607" s="559"/>
      <c r="JF607" s="559"/>
      <c r="JG607" s="559"/>
      <c r="JH607" s="559"/>
    </row>
    <row r="608" spans="1:268" s="8" customFormat="1" ht="39.75" customHeight="1" x14ac:dyDescent="0.25">
      <c r="A608" s="59"/>
      <c r="B608" s="59" t="s">
        <v>2072</v>
      </c>
      <c r="C608" s="93">
        <v>11160054</v>
      </c>
      <c r="D608" s="60">
        <v>40490</v>
      </c>
      <c r="E608" s="60" t="s">
        <v>267</v>
      </c>
      <c r="F608" s="60" t="s">
        <v>261</v>
      </c>
      <c r="G608" s="60"/>
      <c r="H608" s="59" t="s">
        <v>470</v>
      </c>
      <c r="I608" s="326" t="s">
        <v>604</v>
      </c>
      <c r="J608" s="326"/>
      <c r="K608" s="326" t="s">
        <v>135</v>
      </c>
      <c r="L608" s="343" t="s">
        <v>1376</v>
      </c>
      <c r="M608" s="59" t="s">
        <v>380</v>
      </c>
      <c r="N608" s="59" t="s">
        <v>202</v>
      </c>
      <c r="O608" s="59" t="s">
        <v>72</v>
      </c>
      <c r="P608" s="62">
        <v>15165</v>
      </c>
      <c r="Q608" s="59" t="s">
        <v>4119</v>
      </c>
      <c r="R608" s="59" t="s">
        <v>380</v>
      </c>
      <c r="S608" s="59" t="s">
        <v>202</v>
      </c>
      <c r="T608" s="59" t="s">
        <v>72</v>
      </c>
      <c r="U608" s="59">
        <v>15165</v>
      </c>
      <c r="V608" s="59" t="s">
        <v>4119</v>
      </c>
      <c r="W608" s="59"/>
      <c r="X608" s="63"/>
      <c r="Y608" s="63"/>
      <c r="Z608" s="59" t="s">
        <v>1309</v>
      </c>
      <c r="AA608" s="59" t="s">
        <v>7255</v>
      </c>
      <c r="AB608" s="152"/>
      <c r="AC608" s="429">
        <v>8</v>
      </c>
      <c r="AD608" s="429">
        <v>72000</v>
      </c>
      <c r="AE608" s="119"/>
      <c r="AF608" s="119"/>
      <c r="AG608" s="119"/>
      <c r="AH608" s="119"/>
      <c r="AI608" s="119"/>
      <c r="AJ608" s="119"/>
      <c r="AK608" s="119"/>
      <c r="AL608" s="429">
        <v>72000</v>
      </c>
      <c r="AM608" s="119"/>
      <c r="AN608" s="119"/>
      <c r="AO608" s="119"/>
      <c r="AP608" s="119"/>
      <c r="AQ608" s="119"/>
      <c r="AR608" s="119"/>
      <c r="AS608" s="59" t="s">
        <v>535</v>
      </c>
      <c r="AT608" s="119"/>
      <c r="AU608" s="119"/>
      <c r="AV608" s="119"/>
      <c r="AW608" s="59" t="s">
        <v>7072</v>
      </c>
      <c r="AX608" s="59" t="s">
        <v>6902</v>
      </c>
      <c r="AY608" s="119">
        <v>42</v>
      </c>
      <c r="AZ608" s="119">
        <v>58</v>
      </c>
      <c r="BA608" s="119">
        <v>27.4</v>
      </c>
      <c r="BB608" s="119">
        <v>24</v>
      </c>
      <c r="BC608" s="119">
        <v>11</v>
      </c>
      <c r="BD608" s="119">
        <v>51.2</v>
      </c>
      <c r="BE608" s="59">
        <f t="shared" si="112"/>
        <v>42.974277777777779</v>
      </c>
      <c r="BF608" s="119">
        <f t="shared" si="113"/>
        <v>24.197555555555557</v>
      </c>
      <c r="BG608" s="119"/>
      <c r="BH608" s="59"/>
      <c r="BI608" s="59"/>
      <c r="BJ608" s="60"/>
      <c r="BK608" s="59"/>
      <c r="BL608" s="60"/>
      <c r="BM608" s="59"/>
      <c r="BN608" s="59"/>
      <c r="BO608" s="59"/>
      <c r="BP608" s="59"/>
      <c r="BQ608" s="59"/>
      <c r="BR608" s="59"/>
      <c r="BS608" s="339"/>
      <c r="BT608" s="550"/>
      <c r="BU608" s="550"/>
      <c r="BV608" s="550"/>
      <c r="BW608" s="550"/>
      <c r="BX608" s="550"/>
      <c r="BY608" s="550"/>
      <c r="BZ608" s="550"/>
      <c r="CA608" s="550"/>
      <c r="CB608" s="550"/>
      <c r="CC608" s="550"/>
      <c r="CD608" s="550"/>
      <c r="CE608" s="550"/>
      <c r="CF608" s="550"/>
      <c r="CG608" s="550"/>
      <c r="CH608" s="550"/>
      <c r="CI608" s="550"/>
      <c r="CJ608" s="550"/>
      <c r="CK608" s="550"/>
      <c r="CL608" s="550"/>
      <c r="CM608" s="550"/>
      <c r="CN608" s="550"/>
      <c r="CO608" s="550"/>
      <c r="CP608" s="550"/>
      <c r="CQ608" s="550"/>
      <c r="CR608" s="550"/>
      <c r="CS608" s="550"/>
      <c r="CT608" s="550"/>
      <c r="CU608" s="550"/>
      <c r="CV608" s="550"/>
      <c r="CW608" s="550"/>
      <c r="CX608" s="550"/>
      <c r="CY608" s="550"/>
      <c r="CZ608" s="550"/>
      <c r="DA608" s="550"/>
      <c r="DB608" s="550"/>
      <c r="DC608" s="550"/>
      <c r="DD608" s="550"/>
      <c r="DE608" s="550"/>
      <c r="DF608" s="550"/>
      <c r="DG608" s="550"/>
      <c r="DH608" s="550"/>
      <c r="DI608" s="550"/>
      <c r="DJ608" s="550"/>
      <c r="DK608" s="550"/>
      <c r="DL608" s="550"/>
      <c r="DM608" s="550"/>
      <c r="DN608" s="550"/>
      <c r="DO608" s="550"/>
      <c r="DP608" s="550"/>
      <c r="DQ608" s="550"/>
      <c r="DR608" s="550"/>
      <c r="DS608" s="550"/>
      <c r="DT608" s="550"/>
      <c r="DU608" s="550"/>
      <c r="DV608" s="550"/>
      <c r="DW608" s="550"/>
      <c r="DX608" s="550"/>
      <c r="DY608" s="550"/>
      <c r="DZ608" s="550"/>
      <c r="EA608" s="550"/>
      <c r="EB608" s="550"/>
      <c r="EC608" s="550"/>
      <c r="ED608" s="550"/>
      <c r="EE608" s="550"/>
      <c r="EF608" s="550"/>
      <c r="EG608" s="550"/>
      <c r="EH608" s="550"/>
      <c r="EI608" s="550"/>
      <c r="EJ608" s="550"/>
      <c r="EK608" s="550"/>
      <c r="EL608" s="550"/>
      <c r="EM608" s="550"/>
      <c r="EN608" s="550"/>
      <c r="EO608" s="550"/>
      <c r="EP608" s="550"/>
      <c r="EQ608" s="550"/>
      <c r="ER608" s="550"/>
      <c r="ES608" s="550"/>
      <c r="ET608" s="550"/>
      <c r="EU608" s="550"/>
      <c r="EV608" s="550"/>
      <c r="EW608" s="550"/>
      <c r="EX608" s="550"/>
      <c r="EY608" s="550"/>
      <c r="EZ608" s="550"/>
      <c r="FA608" s="550"/>
      <c r="FB608" s="550"/>
      <c r="FC608" s="550"/>
      <c r="FD608" s="550"/>
      <c r="FE608" s="550"/>
      <c r="FF608" s="550"/>
      <c r="FG608" s="550"/>
      <c r="FH608" s="550"/>
      <c r="FI608" s="550"/>
      <c r="FJ608" s="550"/>
      <c r="FK608" s="550"/>
      <c r="FL608" s="550"/>
      <c r="FM608" s="550"/>
      <c r="FN608" s="550"/>
      <c r="FO608" s="550"/>
      <c r="FP608" s="550"/>
      <c r="FQ608" s="550"/>
      <c r="FR608" s="550"/>
      <c r="FS608" s="550"/>
      <c r="FT608" s="550"/>
      <c r="FU608" s="550"/>
      <c r="FV608" s="550"/>
      <c r="FW608" s="550"/>
      <c r="FX608" s="550"/>
      <c r="FY608" s="550"/>
      <c r="FZ608" s="550"/>
      <c r="GA608" s="550"/>
      <c r="GB608" s="550"/>
      <c r="GC608" s="550"/>
      <c r="GD608" s="550"/>
      <c r="GE608" s="550"/>
      <c r="GF608" s="550"/>
      <c r="GG608" s="550"/>
      <c r="GH608" s="550"/>
      <c r="GI608" s="550"/>
      <c r="GJ608" s="550"/>
      <c r="GK608" s="550"/>
      <c r="GL608" s="550"/>
      <c r="GM608" s="550"/>
      <c r="GN608" s="550"/>
      <c r="GO608" s="550"/>
      <c r="GP608" s="550"/>
      <c r="GQ608" s="550"/>
      <c r="GR608" s="550"/>
      <c r="GS608" s="550"/>
      <c r="GT608" s="550"/>
      <c r="GU608" s="550"/>
      <c r="GV608" s="550"/>
      <c r="GW608" s="550"/>
      <c r="GX608" s="550"/>
      <c r="GY608" s="550"/>
      <c r="GZ608" s="550"/>
      <c r="HA608" s="550"/>
      <c r="HB608" s="550"/>
      <c r="HC608" s="550"/>
      <c r="HD608" s="550"/>
      <c r="HE608" s="550"/>
      <c r="HF608" s="550"/>
      <c r="HG608" s="550"/>
      <c r="HH608" s="550"/>
      <c r="HI608" s="550"/>
      <c r="HJ608" s="550"/>
      <c r="HK608" s="550"/>
      <c r="HL608" s="550"/>
      <c r="HM608" s="550"/>
      <c r="HN608" s="550"/>
      <c r="HO608" s="550"/>
      <c r="HP608" s="550"/>
      <c r="HQ608" s="550"/>
      <c r="HR608" s="550"/>
      <c r="HS608" s="550"/>
      <c r="HT608" s="550"/>
      <c r="HU608" s="550"/>
      <c r="HV608" s="550"/>
      <c r="HW608" s="550"/>
      <c r="HX608" s="550"/>
      <c r="HY608" s="550"/>
      <c r="HZ608" s="550"/>
      <c r="IA608" s="550"/>
      <c r="IB608" s="550"/>
      <c r="IC608" s="550"/>
      <c r="ID608" s="550"/>
      <c r="IE608" s="550"/>
      <c r="IF608" s="550"/>
      <c r="IG608" s="550"/>
      <c r="IH608" s="550"/>
      <c r="II608" s="550"/>
      <c r="IJ608" s="550"/>
      <c r="IK608" s="550"/>
      <c r="IL608" s="550"/>
      <c r="IM608" s="550"/>
      <c r="IN608" s="550"/>
      <c r="IO608" s="550"/>
      <c r="IP608" s="550"/>
      <c r="IQ608" s="550"/>
      <c r="IR608" s="550"/>
      <c r="IS608" s="550"/>
      <c r="IT608" s="550"/>
      <c r="IU608" s="550"/>
      <c r="IV608" s="550"/>
      <c r="IW608" s="550"/>
      <c r="IX608" s="550"/>
      <c r="IY608" s="550"/>
      <c r="IZ608" s="550"/>
      <c r="JA608" s="550"/>
      <c r="JB608" s="550"/>
      <c r="JC608" s="550"/>
      <c r="JD608" s="550"/>
      <c r="JE608" s="550"/>
      <c r="JF608" s="550"/>
      <c r="JG608" s="550"/>
      <c r="JH608" s="550"/>
    </row>
    <row r="609" spans="1:268" s="8" customFormat="1" ht="39.75" customHeight="1" x14ac:dyDescent="0.25">
      <c r="A609" s="83"/>
      <c r="B609" s="83" t="s">
        <v>1497</v>
      </c>
      <c r="C609" s="95">
        <v>11120028</v>
      </c>
      <c r="D609" s="96">
        <v>40494</v>
      </c>
      <c r="E609" s="96" t="s">
        <v>389</v>
      </c>
      <c r="F609" s="96" t="s">
        <v>2073</v>
      </c>
      <c r="G609" s="96"/>
      <c r="H609" s="83" t="s">
        <v>469</v>
      </c>
      <c r="I609" s="110" t="s">
        <v>581</v>
      </c>
      <c r="J609" s="110"/>
      <c r="K609" s="110" t="s">
        <v>42</v>
      </c>
      <c r="L609" s="115"/>
      <c r="M609" s="83" t="s">
        <v>421</v>
      </c>
      <c r="N609" s="83" t="s">
        <v>176</v>
      </c>
      <c r="O609" s="83" t="s">
        <v>51</v>
      </c>
      <c r="P609" s="94" t="s">
        <v>2074</v>
      </c>
      <c r="Q609" s="83" t="s">
        <v>2075</v>
      </c>
      <c r="R609" s="83" t="s">
        <v>421</v>
      </c>
      <c r="S609" s="83" t="s">
        <v>176</v>
      </c>
      <c r="T609" s="83" t="s">
        <v>51</v>
      </c>
      <c r="U609" s="94" t="s">
        <v>2074</v>
      </c>
      <c r="V609" s="83" t="s">
        <v>2947</v>
      </c>
      <c r="W609" s="83" t="s">
        <v>2076</v>
      </c>
      <c r="X609" s="83"/>
      <c r="Y609" s="83"/>
      <c r="Z609" s="83" t="s">
        <v>467</v>
      </c>
      <c r="AA609" s="83" t="s">
        <v>17</v>
      </c>
      <c r="AB609" s="507"/>
      <c r="AC609" s="83">
        <v>1550</v>
      </c>
      <c r="AD609" s="83">
        <v>1900000</v>
      </c>
      <c r="AE609" s="83"/>
      <c r="AF609" s="83"/>
      <c r="AG609" s="83"/>
      <c r="AH609" s="83"/>
      <c r="AI609" s="83"/>
      <c r="AJ609" s="83">
        <v>1900000</v>
      </c>
      <c r="AK609" s="83"/>
      <c r="AL609" s="83"/>
      <c r="AM609" s="83"/>
      <c r="AN609" s="83"/>
      <c r="AO609" s="83"/>
      <c r="AP609" s="83"/>
      <c r="AQ609" s="83"/>
      <c r="AR609" s="83"/>
      <c r="AS609" s="83" t="s">
        <v>7058</v>
      </c>
      <c r="AT609" s="83"/>
      <c r="AU609" s="83"/>
      <c r="AV609" s="83"/>
      <c r="AW609" s="83" t="s">
        <v>7060</v>
      </c>
      <c r="AX609" s="83" t="s">
        <v>7062</v>
      </c>
      <c r="AY609" s="83">
        <v>43</v>
      </c>
      <c r="AZ609" s="83">
        <v>44</v>
      </c>
      <c r="BA609" s="83">
        <v>13.7</v>
      </c>
      <c r="BB609" s="83">
        <v>25</v>
      </c>
      <c r="BC609" s="83">
        <v>48</v>
      </c>
      <c r="BD609" s="83">
        <v>23.1</v>
      </c>
      <c r="BE609" s="83">
        <f t="shared" si="112"/>
        <v>43.737138888888893</v>
      </c>
      <c r="BF609" s="83">
        <f t="shared" si="113"/>
        <v>25.806416666666667</v>
      </c>
      <c r="BG609" s="83" t="s">
        <v>47</v>
      </c>
      <c r="BH609" s="83" t="s">
        <v>4888</v>
      </c>
      <c r="BI609" s="83"/>
      <c r="BJ609" s="96"/>
      <c r="BK609" s="83"/>
      <c r="BL609" s="96"/>
      <c r="BM609" s="83"/>
      <c r="BN609" s="83"/>
      <c r="BO609" s="83"/>
      <c r="BP609" s="83"/>
      <c r="BQ609" s="83"/>
      <c r="BR609" s="83"/>
      <c r="BS609" s="110" t="s">
        <v>2077</v>
      </c>
      <c r="BT609" s="550"/>
      <c r="BU609" s="550"/>
      <c r="BV609" s="550"/>
      <c r="BW609" s="550"/>
      <c r="BX609" s="550"/>
      <c r="BY609" s="550"/>
      <c r="BZ609" s="550"/>
      <c r="CA609" s="550"/>
      <c r="CB609" s="550"/>
      <c r="CC609" s="550"/>
      <c r="CD609" s="550"/>
      <c r="CE609" s="550"/>
      <c r="CF609" s="550"/>
      <c r="CG609" s="550"/>
      <c r="CH609" s="550"/>
      <c r="CI609" s="550"/>
      <c r="CJ609" s="550"/>
      <c r="CK609" s="550"/>
      <c r="CL609" s="550"/>
      <c r="CM609" s="550"/>
      <c r="CN609" s="550"/>
      <c r="CO609" s="550"/>
      <c r="CP609" s="550"/>
      <c r="CQ609" s="550"/>
      <c r="CR609" s="550"/>
      <c r="CS609" s="550"/>
      <c r="CT609" s="550"/>
      <c r="CU609" s="550"/>
      <c r="CV609" s="550"/>
      <c r="CW609" s="550"/>
      <c r="CX609" s="550"/>
      <c r="CY609" s="550"/>
      <c r="CZ609" s="550"/>
      <c r="DA609" s="550"/>
      <c r="DB609" s="550"/>
      <c r="DC609" s="550"/>
      <c r="DD609" s="550"/>
      <c r="DE609" s="550"/>
      <c r="DF609" s="550"/>
      <c r="DG609" s="550"/>
      <c r="DH609" s="550"/>
      <c r="DI609" s="550"/>
      <c r="DJ609" s="550"/>
      <c r="DK609" s="550"/>
      <c r="DL609" s="550"/>
      <c r="DM609" s="550"/>
      <c r="DN609" s="550"/>
      <c r="DO609" s="550"/>
      <c r="DP609" s="550"/>
      <c r="DQ609" s="550"/>
      <c r="DR609" s="550"/>
      <c r="DS609" s="550"/>
      <c r="DT609" s="550"/>
      <c r="DU609" s="550"/>
      <c r="DV609" s="550"/>
      <c r="DW609" s="550"/>
      <c r="DX609" s="550"/>
      <c r="DY609" s="550"/>
      <c r="DZ609" s="550"/>
      <c r="EA609" s="550"/>
      <c r="EB609" s="550"/>
      <c r="EC609" s="550"/>
      <c r="ED609" s="550"/>
      <c r="EE609" s="550"/>
      <c r="EF609" s="550"/>
      <c r="EG609" s="550"/>
      <c r="EH609" s="550"/>
      <c r="EI609" s="550"/>
      <c r="EJ609" s="550"/>
      <c r="EK609" s="550"/>
      <c r="EL609" s="550"/>
      <c r="EM609" s="550"/>
      <c r="EN609" s="550"/>
      <c r="EO609" s="550"/>
      <c r="EP609" s="550"/>
      <c r="EQ609" s="550"/>
      <c r="ER609" s="550"/>
      <c r="ES609" s="550"/>
      <c r="ET609" s="550"/>
      <c r="EU609" s="550"/>
      <c r="EV609" s="550"/>
      <c r="EW609" s="550"/>
      <c r="EX609" s="550"/>
      <c r="EY609" s="550"/>
      <c r="EZ609" s="550"/>
      <c r="FA609" s="550"/>
      <c r="FB609" s="550"/>
      <c r="FC609" s="550"/>
      <c r="FD609" s="550"/>
      <c r="FE609" s="550"/>
      <c r="FF609" s="550"/>
      <c r="FG609" s="550"/>
      <c r="FH609" s="550"/>
      <c r="FI609" s="550"/>
      <c r="FJ609" s="550"/>
      <c r="FK609" s="550"/>
      <c r="FL609" s="550"/>
      <c r="FM609" s="550"/>
      <c r="FN609" s="550"/>
      <c r="FO609" s="550"/>
      <c r="FP609" s="550"/>
      <c r="FQ609" s="550"/>
      <c r="FR609" s="550"/>
      <c r="FS609" s="550"/>
      <c r="FT609" s="550"/>
      <c r="FU609" s="550"/>
      <c r="FV609" s="550"/>
      <c r="FW609" s="550"/>
      <c r="FX609" s="550"/>
      <c r="FY609" s="550"/>
      <c r="FZ609" s="550"/>
      <c r="GA609" s="550"/>
      <c r="GB609" s="550"/>
      <c r="GC609" s="550"/>
      <c r="GD609" s="550"/>
      <c r="GE609" s="550"/>
      <c r="GF609" s="550"/>
      <c r="GG609" s="550"/>
      <c r="GH609" s="550"/>
      <c r="GI609" s="550"/>
      <c r="GJ609" s="550"/>
      <c r="GK609" s="550"/>
      <c r="GL609" s="550"/>
      <c r="GM609" s="550"/>
      <c r="GN609" s="550"/>
      <c r="GO609" s="550"/>
      <c r="GP609" s="550"/>
      <c r="GQ609" s="550"/>
      <c r="GR609" s="550"/>
      <c r="GS609" s="550"/>
      <c r="GT609" s="550"/>
      <c r="GU609" s="550"/>
      <c r="GV609" s="550"/>
      <c r="GW609" s="550"/>
      <c r="GX609" s="550"/>
      <c r="GY609" s="550"/>
      <c r="GZ609" s="550"/>
      <c r="HA609" s="550"/>
      <c r="HB609" s="550"/>
      <c r="HC609" s="550"/>
      <c r="HD609" s="550"/>
      <c r="HE609" s="550"/>
      <c r="HF609" s="550"/>
      <c r="HG609" s="550"/>
      <c r="HH609" s="550"/>
      <c r="HI609" s="550"/>
      <c r="HJ609" s="550"/>
      <c r="HK609" s="550"/>
      <c r="HL609" s="550"/>
      <c r="HM609" s="550"/>
      <c r="HN609" s="550"/>
      <c r="HO609" s="550"/>
      <c r="HP609" s="550"/>
      <c r="HQ609" s="550"/>
      <c r="HR609" s="550"/>
      <c r="HS609" s="550"/>
      <c r="HT609" s="550"/>
      <c r="HU609" s="550"/>
      <c r="HV609" s="550"/>
      <c r="HW609" s="550"/>
      <c r="HX609" s="550"/>
      <c r="HY609" s="550"/>
      <c r="HZ609" s="550"/>
      <c r="IA609" s="550"/>
      <c r="IB609" s="550"/>
      <c r="IC609" s="550"/>
      <c r="ID609" s="550"/>
      <c r="IE609" s="550"/>
      <c r="IF609" s="550"/>
      <c r="IG609" s="550"/>
      <c r="IH609" s="550"/>
      <c r="II609" s="550"/>
      <c r="IJ609" s="550"/>
      <c r="IK609" s="550"/>
      <c r="IL609" s="550"/>
      <c r="IM609" s="550"/>
      <c r="IN609" s="550"/>
      <c r="IO609" s="550"/>
      <c r="IP609" s="550"/>
      <c r="IQ609" s="550"/>
      <c r="IR609" s="550"/>
      <c r="IS609" s="550"/>
      <c r="IT609" s="550"/>
      <c r="IU609" s="550"/>
      <c r="IV609" s="550"/>
      <c r="IW609" s="550"/>
      <c r="IX609" s="550"/>
      <c r="IY609" s="550"/>
      <c r="IZ609" s="550"/>
      <c r="JA609" s="550"/>
      <c r="JB609" s="550"/>
      <c r="JC609" s="550"/>
      <c r="JD609" s="550"/>
      <c r="JE609" s="550"/>
      <c r="JF609" s="550"/>
      <c r="JG609" s="550"/>
      <c r="JH609" s="550"/>
    </row>
    <row r="610" spans="1:268" s="107" customFormat="1" ht="39.75" customHeight="1" x14ac:dyDescent="0.25">
      <c r="A610" s="81"/>
      <c r="B610" s="83" t="s">
        <v>1497</v>
      </c>
      <c r="C610" s="95">
        <v>11120028</v>
      </c>
      <c r="D610" s="96">
        <v>40494</v>
      </c>
      <c r="E610" s="96" t="s">
        <v>389</v>
      </c>
      <c r="F610" s="96" t="s">
        <v>2073</v>
      </c>
      <c r="G610" s="96"/>
      <c r="H610" s="83" t="s">
        <v>469</v>
      </c>
      <c r="I610" s="110" t="s">
        <v>581</v>
      </c>
      <c r="J610" s="110"/>
      <c r="K610" s="110" t="s">
        <v>42</v>
      </c>
      <c r="L610" s="115"/>
      <c r="M610" s="83" t="s">
        <v>421</v>
      </c>
      <c r="N610" s="83" t="s">
        <v>176</v>
      </c>
      <c r="O610" s="83" t="s">
        <v>51</v>
      </c>
      <c r="P610" s="94" t="s">
        <v>2074</v>
      </c>
      <c r="Q610" s="83" t="s">
        <v>2075</v>
      </c>
      <c r="R610" s="83" t="s">
        <v>421</v>
      </c>
      <c r="S610" s="83" t="s">
        <v>176</v>
      </c>
      <c r="T610" s="83" t="s">
        <v>51</v>
      </c>
      <c r="U610" s="94" t="s">
        <v>2074</v>
      </c>
      <c r="V610" s="83" t="s">
        <v>2947</v>
      </c>
      <c r="W610" s="83" t="s">
        <v>2076</v>
      </c>
      <c r="X610" s="83"/>
      <c r="Y610" s="83"/>
      <c r="Z610" s="83" t="s">
        <v>467</v>
      </c>
      <c r="AA610" s="83" t="s">
        <v>17</v>
      </c>
      <c r="AB610" s="518"/>
      <c r="AC610" s="83">
        <v>1550</v>
      </c>
      <c r="AD610" s="83">
        <v>1900000</v>
      </c>
      <c r="AE610" s="83"/>
      <c r="AF610" s="83"/>
      <c r="AG610" s="83"/>
      <c r="AH610" s="83"/>
      <c r="AI610" s="83"/>
      <c r="AJ610" s="83">
        <v>1900000</v>
      </c>
      <c r="AK610" s="81"/>
      <c r="AL610" s="81"/>
      <c r="AM610" s="81"/>
      <c r="AN610" s="81"/>
      <c r="AO610" s="81"/>
      <c r="AP610" s="81"/>
      <c r="AQ610" s="81"/>
      <c r="AR610" s="81"/>
      <c r="AS610" s="81" t="s">
        <v>7059</v>
      </c>
      <c r="AT610" s="81"/>
      <c r="AU610" s="81"/>
      <c r="AV610" s="81"/>
      <c r="AW610" s="81" t="s">
        <v>7061</v>
      </c>
      <c r="AX610" s="81" t="s">
        <v>7063</v>
      </c>
      <c r="AY610" s="81">
        <v>43</v>
      </c>
      <c r="AZ610" s="81">
        <v>44</v>
      </c>
      <c r="BA610" s="81">
        <v>13.7</v>
      </c>
      <c r="BB610" s="81">
        <v>25</v>
      </c>
      <c r="BC610" s="81">
        <v>48</v>
      </c>
      <c r="BD610" s="81">
        <v>23.2</v>
      </c>
      <c r="BE610" s="81">
        <f t="shared" si="112"/>
        <v>43.737138888888893</v>
      </c>
      <c r="BF610" s="81">
        <f t="shared" si="113"/>
        <v>25.806444444444445</v>
      </c>
      <c r="BG610" s="81"/>
      <c r="BH610" s="81"/>
      <c r="BI610" s="81"/>
      <c r="BJ610" s="82"/>
      <c r="BK610" s="81"/>
      <c r="BL610" s="82"/>
      <c r="BM610" s="81"/>
      <c r="BN610" s="81"/>
      <c r="BO610" s="81"/>
      <c r="BP610" s="81"/>
      <c r="BQ610" s="81"/>
      <c r="BR610" s="81"/>
      <c r="BS610" s="113"/>
      <c r="BT610" s="549"/>
      <c r="BU610" s="559"/>
      <c r="BV610" s="559"/>
      <c r="BW610" s="559"/>
      <c r="BX610" s="559"/>
      <c r="BY610" s="559"/>
      <c r="BZ610" s="559"/>
      <c r="CA610" s="559"/>
      <c r="CB610" s="559"/>
      <c r="CC610" s="559"/>
      <c r="CD610" s="559"/>
      <c r="CE610" s="559"/>
      <c r="CF610" s="559"/>
      <c r="CG610" s="559"/>
      <c r="CH610" s="559"/>
      <c r="CI610" s="559"/>
      <c r="CJ610" s="559"/>
      <c r="CK610" s="559"/>
      <c r="CL610" s="559"/>
      <c r="CM610" s="559"/>
      <c r="CN610" s="559"/>
      <c r="CO610" s="559"/>
      <c r="CP610" s="559"/>
      <c r="CQ610" s="559"/>
      <c r="CR610" s="559"/>
      <c r="CS610" s="559"/>
      <c r="CT610" s="559"/>
      <c r="CU610" s="559"/>
      <c r="CV610" s="559"/>
      <c r="CW610" s="559"/>
      <c r="CX610" s="559"/>
      <c r="CY610" s="559"/>
      <c r="CZ610" s="559"/>
      <c r="DA610" s="559"/>
      <c r="DB610" s="559"/>
      <c r="DC610" s="559"/>
      <c r="DD610" s="559"/>
      <c r="DE610" s="559"/>
      <c r="DF610" s="559"/>
      <c r="DG610" s="559"/>
      <c r="DH610" s="559"/>
      <c r="DI610" s="559"/>
      <c r="DJ610" s="559"/>
      <c r="DK610" s="559"/>
      <c r="DL610" s="559"/>
      <c r="DM610" s="559"/>
      <c r="DN610" s="559"/>
      <c r="DO610" s="559"/>
      <c r="DP610" s="559"/>
      <c r="DQ610" s="559"/>
      <c r="DR610" s="559"/>
      <c r="DS610" s="559"/>
      <c r="DT610" s="559"/>
      <c r="DU610" s="559"/>
      <c r="DV610" s="559"/>
      <c r="DW610" s="559"/>
      <c r="DX610" s="559"/>
      <c r="DY610" s="559"/>
      <c r="DZ610" s="559"/>
      <c r="EA610" s="559"/>
      <c r="EB610" s="559"/>
      <c r="EC610" s="559"/>
      <c r="ED610" s="559"/>
      <c r="EE610" s="559"/>
      <c r="EF610" s="559"/>
      <c r="EG610" s="559"/>
      <c r="EH610" s="559"/>
      <c r="EI610" s="559"/>
      <c r="EJ610" s="559"/>
      <c r="EK610" s="559"/>
      <c r="EL610" s="559"/>
      <c r="EM610" s="559"/>
      <c r="EN610" s="559"/>
      <c r="EO610" s="559"/>
      <c r="EP610" s="559"/>
      <c r="EQ610" s="559"/>
      <c r="ER610" s="559"/>
      <c r="ES610" s="559"/>
      <c r="ET610" s="559"/>
      <c r="EU610" s="559"/>
      <c r="EV610" s="559"/>
      <c r="EW610" s="559"/>
      <c r="EX610" s="559"/>
      <c r="EY610" s="559"/>
      <c r="EZ610" s="559"/>
      <c r="FA610" s="559"/>
      <c r="FB610" s="559"/>
      <c r="FC610" s="559"/>
      <c r="FD610" s="559"/>
      <c r="FE610" s="559"/>
      <c r="FF610" s="559"/>
      <c r="FG610" s="559"/>
      <c r="FH610" s="559"/>
      <c r="FI610" s="559"/>
      <c r="FJ610" s="559"/>
      <c r="FK610" s="559"/>
      <c r="FL610" s="559"/>
      <c r="FM610" s="559"/>
      <c r="FN610" s="559"/>
      <c r="FO610" s="559"/>
      <c r="FP610" s="559"/>
      <c r="FQ610" s="559"/>
      <c r="FR610" s="559"/>
      <c r="FS610" s="559"/>
      <c r="FT610" s="559"/>
      <c r="FU610" s="559"/>
      <c r="FV610" s="559"/>
      <c r="FW610" s="559"/>
      <c r="FX610" s="559"/>
      <c r="FY610" s="559"/>
      <c r="FZ610" s="559"/>
      <c r="GA610" s="559"/>
      <c r="GB610" s="559"/>
      <c r="GC610" s="559"/>
      <c r="GD610" s="559"/>
      <c r="GE610" s="559"/>
      <c r="GF610" s="559"/>
      <c r="GG610" s="559"/>
      <c r="GH610" s="559"/>
      <c r="GI610" s="559"/>
      <c r="GJ610" s="559"/>
      <c r="GK610" s="559"/>
      <c r="GL610" s="559"/>
      <c r="GM610" s="559"/>
      <c r="GN610" s="559"/>
      <c r="GO610" s="559"/>
      <c r="GP610" s="559"/>
      <c r="GQ610" s="559"/>
      <c r="GR610" s="559"/>
      <c r="GS610" s="559"/>
      <c r="GT610" s="559"/>
      <c r="GU610" s="559"/>
      <c r="GV610" s="559"/>
      <c r="GW610" s="559"/>
      <c r="GX610" s="559"/>
      <c r="GY610" s="559"/>
      <c r="GZ610" s="559"/>
      <c r="HA610" s="559"/>
      <c r="HB610" s="559"/>
      <c r="HC610" s="559"/>
      <c r="HD610" s="559"/>
      <c r="HE610" s="559"/>
      <c r="HF610" s="559"/>
      <c r="HG610" s="559"/>
      <c r="HH610" s="559"/>
      <c r="HI610" s="559"/>
      <c r="HJ610" s="559"/>
      <c r="HK610" s="559"/>
      <c r="HL610" s="559"/>
      <c r="HM610" s="559"/>
      <c r="HN610" s="559"/>
      <c r="HO610" s="559"/>
      <c r="HP610" s="559"/>
      <c r="HQ610" s="559"/>
      <c r="HR610" s="559"/>
      <c r="HS610" s="559"/>
      <c r="HT610" s="559"/>
      <c r="HU610" s="559"/>
      <c r="HV610" s="559"/>
      <c r="HW610" s="559"/>
      <c r="HX610" s="559"/>
      <c r="HY610" s="559"/>
      <c r="HZ610" s="559"/>
      <c r="IA610" s="559"/>
      <c r="IB610" s="559"/>
      <c r="IC610" s="559"/>
      <c r="ID610" s="559"/>
      <c r="IE610" s="559"/>
      <c r="IF610" s="559"/>
      <c r="IG610" s="559"/>
      <c r="IH610" s="559"/>
      <c r="II610" s="559"/>
      <c r="IJ610" s="559"/>
      <c r="IK610" s="559"/>
      <c r="IL610" s="559"/>
      <c r="IM610" s="559"/>
      <c r="IN610" s="559"/>
      <c r="IO610" s="559"/>
      <c r="IP610" s="559"/>
      <c r="IQ610" s="559"/>
      <c r="IR610" s="559"/>
      <c r="IS610" s="559"/>
      <c r="IT610" s="559"/>
      <c r="IU610" s="559"/>
      <c r="IV610" s="559"/>
      <c r="IW610" s="559"/>
      <c r="IX610" s="559"/>
      <c r="IY610" s="559"/>
      <c r="IZ610" s="559"/>
      <c r="JA610" s="559"/>
      <c r="JB610" s="559"/>
      <c r="JC610" s="559"/>
      <c r="JD610" s="559"/>
      <c r="JE610" s="559"/>
      <c r="JF610" s="559"/>
      <c r="JG610" s="559"/>
      <c r="JH610" s="559"/>
    </row>
    <row r="611" spans="1:268" s="107" customFormat="1" ht="39.75" customHeight="1" x14ac:dyDescent="0.25">
      <c r="A611" s="59"/>
      <c r="B611" s="59" t="s">
        <v>1497</v>
      </c>
      <c r="C611" s="93">
        <v>11120028</v>
      </c>
      <c r="D611" s="60">
        <v>40494</v>
      </c>
      <c r="E611" s="60" t="s">
        <v>389</v>
      </c>
      <c r="F611" s="60" t="s">
        <v>2073</v>
      </c>
      <c r="G611" s="60"/>
      <c r="H611" s="59" t="s">
        <v>469</v>
      </c>
      <c r="I611" s="326" t="s">
        <v>581</v>
      </c>
      <c r="J611" s="326"/>
      <c r="K611" s="326" t="s">
        <v>42</v>
      </c>
      <c r="L611" s="343"/>
      <c r="M611" s="59" t="s">
        <v>421</v>
      </c>
      <c r="N611" s="59" t="s">
        <v>176</v>
      </c>
      <c r="O611" s="59" t="s">
        <v>51</v>
      </c>
      <c r="P611" s="62" t="s">
        <v>2074</v>
      </c>
      <c r="Q611" s="59" t="s">
        <v>2075</v>
      </c>
      <c r="R611" s="59" t="s">
        <v>421</v>
      </c>
      <c r="S611" s="59" t="s">
        <v>176</v>
      </c>
      <c r="T611" s="59" t="s">
        <v>51</v>
      </c>
      <c r="U611" s="59" t="s">
        <v>2074</v>
      </c>
      <c r="V611" s="59" t="s">
        <v>2947</v>
      </c>
      <c r="W611" s="59" t="s">
        <v>2076</v>
      </c>
      <c r="X611" s="63"/>
      <c r="Y611" s="63"/>
      <c r="Z611" s="59" t="s">
        <v>467</v>
      </c>
      <c r="AA611" s="59" t="s">
        <v>17</v>
      </c>
      <c r="AB611" s="152"/>
      <c r="AC611" s="119">
        <v>1550</v>
      </c>
      <c r="AD611" s="119">
        <v>1900000</v>
      </c>
      <c r="AE611" s="119"/>
      <c r="AF611" s="119"/>
      <c r="AG611" s="119"/>
      <c r="AH611" s="119"/>
      <c r="AI611" s="119"/>
      <c r="AJ611" s="119">
        <v>1900000</v>
      </c>
      <c r="AK611" s="119"/>
      <c r="AL611" s="119"/>
      <c r="AM611" s="119"/>
      <c r="AN611" s="119"/>
      <c r="AO611" s="119"/>
      <c r="AP611" s="119"/>
      <c r="AQ611" s="119"/>
      <c r="AR611" s="119"/>
      <c r="AS611" s="59" t="s">
        <v>7058</v>
      </c>
      <c r="AT611" s="119"/>
      <c r="AU611" s="119"/>
      <c r="AV611" s="119"/>
      <c r="AW611" s="59" t="s">
        <v>7060</v>
      </c>
      <c r="AX611" s="59" t="s">
        <v>7062</v>
      </c>
      <c r="AY611" s="119">
        <v>43</v>
      </c>
      <c r="AZ611" s="119">
        <v>44</v>
      </c>
      <c r="BA611" s="119">
        <v>13.7</v>
      </c>
      <c r="BB611" s="119">
        <v>25</v>
      </c>
      <c r="BC611" s="119">
        <v>48</v>
      </c>
      <c r="BD611" s="119">
        <v>23.1</v>
      </c>
      <c r="BE611" s="59">
        <f t="shared" si="112"/>
        <v>43.737138888888893</v>
      </c>
      <c r="BF611" s="119">
        <f t="shared" si="113"/>
        <v>25.806416666666667</v>
      </c>
      <c r="BG611" s="119" t="s">
        <v>38</v>
      </c>
      <c r="BH611" s="59"/>
      <c r="BI611" s="59"/>
      <c r="BJ611" s="60"/>
      <c r="BK611" s="59"/>
      <c r="BL611" s="60"/>
      <c r="BM611" s="59"/>
      <c r="BN611" s="59"/>
      <c r="BO611" s="59"/>
      <c r="BP611" s="59"/>
      <c r="BQ611" s="59"/>
      <c r="BR611" s="59"/>
      <c r="BS611" s="339"/>
      <c r="BT611" s="549"/>
      <c r="BU611" s="559"/>
      <c r="BV611" s="559"/>
      <c r="BW611" s="559"/>
      <c r="BX611" s="559"/>
      <c r="BY611" s="559"/>
      <c r="BZ611" s="559"/>
      <c r="CA611" s="559"/>
      <c r="CB611" s="559"/>
      <c r="CC611" s="559"/>
      <c r="CD611" s="559"/>
      <c r="CE611" s="559"/>
      <c r="CF611" s="559"/>
      <c r="CG611" s="559"/>
      <c r="CH611" s="559"/>
      <c r="CI611" s="559"/>
      <c r="CJ611" s="559"/>
      <c r="CK611" s="559"/>
      <c r="CL611" s="559"/>
      <c r="CM611" s="559"/>
      <c r="CN611" s="559"/>
      <c r="CO611" s="559"/>
      <c r="CP611" s="559"/>
      <c r="CQ611" s="559"/>
      <c r="CR611" s="559"/>
      <c r="CS611" s="559"/>
      <c r="CT611" s="559"/>
      <c r="CU611" s="559"/>
      <c r="CV611" s="559"/>
      <c r="CW611" s="559"/>
      <c r="CX611" s="559"/>
      <c r="CY611" s="559"/>
      <c r="CZ611" s="559"/>
      <c r="DA611" s="559"/>
      <c r="DB611" s="559"/>
      <c r="DC611" s="559"/>
      <c r="DD611" s="559"/>
      <c r="DE611" s="559"/>
      <c r="DF611" s="559"/>
      <c r="DG611" s="559"/>
      <c r="DH611" s="559"/>
      <c r="DI611" s="559"/>
      <c r="DJ611" s="559"/>
      <c r="DK611" s="559"/>
      <c r="DL611" s="559"/>
      <c r="DM611" s="559"/>
      <c r="DN611" s="559"/>
      <c r="DO611" s="559"/>
      <c r="DP611" s="559"/>
      <c r="DQ611" s="559"/>
      <c r="DR611" s="559"/>
      <c r="DS611" s="559"/>
      <c r="DT611" s="559"/>
      <c r="DU611" s="559"/>
      <c r="DV611" s="559"/>
      <c r="DW611" s="559"/>
      <c r="DX611" s="559"/>
      <c r="DY611" s="559"/>
      <c r="DZ611" s="559"/>
      <c r="EA611" s="559"/>
      <c r="EB611" s="559"/>
      <c r="EC611" s="559"/>
      <c r="ED611" s="559"/>
      <c r="EE611" s="559"/>
      <c r="EF611" s="559"/>
      <c r="EG611" s="559"/>
      <c r="EH611" s="559"/>
      <c r="EI611" s="559"/>
      <c r="EJ611" s="559"/>
      <c r="EK611" s="559"/>
      <c r="EL611" s="559"/>
      <c r="EM611" s="559"/>
      <c r="EN611" s="559"/>
      <c r="EO611" s="559"/>
      <c r="EP611" s="559"/>
      <c r="EQ611" s="559"/>
      <c r="ER611" s="559"/>
      <c r="ES611" s="559"/>
      <c r="ET611" s="559"/>
      <c r="EU611" s="559"/>
      <c r="EV611" s="559"/>
      <c r="EW611" s="559"/>
      <c r="EX611" s="559"/>
      <c r="EY611" s="559"/>
      <c r="EZ611" s="559"/>
      <c r="FA611" s="559"/>
      <c r="FB611" s="559"/>
      <c r="FC611" s="559"/>
      <c r="FD611" s="559"/>
      <c r="FE611" s="559"/>
      <c r="FF611" s="559"/>
      <c r="FG611" s="559"/>
      <c r="FH611" s="559"/>
      <c r="FI611" s="559"/>
      <c r="FJ611" s="559"/>
      <c r="FK611" s="559"/>
      <c r="FL611" s="559"/>
      <c r="FM611" s="559"/>
      <c r="FN611" s="559"/>
      <c r="FO611" s="559"/>
      <c r="FP611" s="559"/>
      <c r="FQ611" s="559"/>
      <c r="FR611" s="559"/>
      <c r="FS611" s="559"/>
      <c r="FT611" s="559"/>
      <c r="FU611" s="559"/>
      <c r="FV611" s="559"/>
      <c r="FW611" s="559"/>
      <c r="FX611" s="559"/>
      <c r="FY611" s="559"/>
      <c r="FZ611" s="559"/>
      <c r="GA611" s="559"/>
      <c r="GB611" s="559"/>
      <c r="GC611" s="559"/>
      <c r="GD611" s="559"/>
      <c r="GE611" s="559"/>
      <c r="GF611" s="559"/>
      <c r="GG611" s="559"/>
      <c r="GH611" s="559"/>
      <c r="GI611" s="559"/>
      <c r="GJ611" s="559"/>
      <c r="GK611" s="559"/>
      <c r="GL611" s="559"/>
      <c r="GM611" s="559"/>
      <c r="GN611" s="559"/>
      <c r="GO611" s="559"/>
      <c r="GP611" s="559"/>
      <c r="GQ611" s="559"/>
      <c r="GR611" s="559"/>
      <c r="GS611" s="559"/>
      <c r="GT611" s="559"/>
      <c r="GU611" s="559"/>
      <c r="GV611" s="559"/>
      <c r="GW611" s="559"/>
      <c r="GX611" s="559"/>
      <c r="GY611" s="559"/>
      <c r="GZ611" s="559"/>
      <c r="HA611" s="559"/>
      <c r="HB611" s="559"/>
      <c r="HC611" s="559"/>
      <c r="HD611" s="559"/>
      <c r="HE611" s="559"/>
      <c r="HF611" s="559"/>
      <c r="HG611" s="559"/>
      <c r="HH611" s="559"/>
      <c r="HI611" s="559"/>
      <c r="HJ611" s="559"/>
      <c r="HK611" s="559"/>
      <c r="HL611" s="559"/>
      <c r="HM611" s="559"/>
      <c r="HN611" s="559"/>
      <c r="HO611" s="559"/>
      <c r="HP611" s="559"/>
      <c r="HQ611" s="559"/>
      <c r="HR611" s="559"/>
      <c r="HS611" s="559"/>
      <c r="HT611" s="559"/>
      <c r="HU611" s="559"/>
      <c r="HV611" s="559"/>
      <c r="HW611" s="559"/>
      <c r="HX611" s="559"/>
      <c r="HY611" s="559"/>
      <c r="HZ611" s="559"/>
      <c r="IA611" s="559"/>
      <c r="IB611" s="559"/>
      <c r="IC611" s="559"/>
      <c r="ID611" s="559"/>
      <c r="IE611" s="559"/>
      <c r="IF611" s="559"/>
      <c r="IG611" s="559"/>
      <c r="IH611" s="559"/>
      <c r="II611" s="559"/>
      <c r="IJ611" s="559"/>
      <c r="IK611" s="559"/>
      <c r="IL611" s="559"/>
      <c r="IM611" s="559"/>
      <c r="IN611" s="559"/>
      <c r="IO611" s="559"/>
      <c r="IP611" s="559"/>
      <c r="IQ611" s="559"/>
      <c r="IR611" s="559"/>
      <c r="IS611" s="559"/>
      <c r="IT611" s="559"/>
      <c r="IU611" s="559"/>
      <c r="IV611" s="559"/>
      <c r="IW611" s="559"/>
      <c r="IX611" s="559"/>
      <c r="IY611" s="559"/>
      <c r="IZ611" s="559"/>
      <c r="JA611" s="559"/>
      <c r="JB611" s="559"/>
      <c r="JC611" s="559"/>
      <c r="JD611" s="559"/>
      <c r="JE611" s="559"/>
      <c r="JF611" s="559"/>
      <c r="JG611" s="559"/>
      <c r="JH611" s="559"/>
    </row>
    <row r="612" spans="1:268" s="8" customFormat="1" ht="39.75" customHeight="1" x14ac:dyDescent="0.25">
      <c r="A612" s="59"/>
      <c r="B612" s="59" t="s">
        <v>1497</v>
      </c>
      <c r="C612" s="93">
        <v>11120028</v>
      </c>
      <c r="D612" s="60">
        <v>40494</v>
      </c>
      <c r="E612" s="60" t="s">
        <v>389</v>
      </c>
      <c r="F612" s="60" t="s">
        <v>2073</v>
      </c>
      <c r="G612" s="60"/>
      <c r="H612" s="59" t="s">
        <v>469</v>
      </c>
      <c r="I612" s="326" t="s">
        <v>581</v>
      </c>
      <c r="J612" s="326"/>
      <c r="K612" s="326" t="s">
        <v>42</v>
      </c>
      <c r="L612" s="343"/>
      <c r="M612" s="59" t="s">
        <v>421</v>
      </c>
      <c r="N612" s="59" t="s">
        <v>176</v>
      </c>
      <c r="O612" s="59" t="s">
        <v>51</v>
      </c>
      <c r="P612" s="62" t="s">
        <v>2074</v>
      </c>
      <c r="Q612" s="59" t="s">
        <v>2075</v>
      </c>
      <c r="R612" s="59" t="s">
        <v>421</v>
      </c>
      <c r="S612" s="59" t="s">
        <v>176</v>
      </c>
      <c r="T612" s="59" t="s">
        <v>51</v>
      </c>
      <c r="U612" s="59" t="s">
        <v>2074</v>
      </c>
      <c r="V612" s="59" t="s">
        <v>2947</v>
      </c>
      <c r="W612" s="59" t="s">
        <v>2076</v>
      </c>
      <c r="X612" s="63"/>
      <c r="Y612" s="63"/>
      <c r="Z612" s="59" t="s">
        <v>467</v>
      </c>
      <c r="AA612" s="59" t="s">
        <v>17</v>
      </c>
      <c r="AB612" s="152"/>
      <c r="AC612" s="119">
        <v>1550</v>
      </c>
      <c r="AD612" s="119">
        <v>1900000</v>
      </c>
      <c r="AE612" s="119"/>
      <c r="AF612" s="119"/>
      <c r="AG612" s="119"/>
      <c r="AH612" s="119"/>
      <c r="AI612" s="119"/>
      <c r="AJ612" s="119">
        <v>1900000</v>
      </c>
      <c r="AK612" s="119"/>
      <c r="AL612" s="119"/>
      <c r="AM612" s="119"/>
      <c r="AN612" s="119"/>
      <c r="AO612" s="119"/>
      <c r="AP612" s="119"/>
      <c r="AQ612" s="119"/>
      <c r="AR612" s="119"/>
      <c r="AS612" s="59" t="s">
        <v>7059</v>
      </c>
      <c r="AT612" s="119"/>
      <c r="AU612" s="119"/>
      <c r="AV612" s="119"/>
      <c r="AW612" s="59" t="s">
        <v>7061</v>
      </c>
      <c r="AX612" s="59" t="s">
        <v>7063</v>
      </c>
      <c r="AY612" s="119">
        <v>43</v>
      </c>
      <c r="AZ612" s="119">
        <v>44</v>
      </c>
      <c r="BA612" s="119">
        <v>13.7</v>
      </c>
      <c r="BB612" s="119">
        <v>25</v>
      </c>
      <c r="BC612" s="119">
        <v>48</v>
      </c>
      <c r="BD612" s="119">
        <v>23.2</v>
      </c>
      <c r="BE612" s="59">
        <f t="shared" si="112"/>
        <v>43.737138888888893</v>
      </c>
      <c r="BF612" s="119">
        <f t="shared" si="113"/>
        <v>25.806444444444445</v>
      </c>
      <c r="BG612" s="119" t="s">
        <v>38</v>
      </c>
      <c r="BH612" s="59"/>
      <c r="BI612" s="59"/>
      <c r="BJ612" s="60"/>
      <c r="BK612" s="59"/>
      <c r="BL612" s="60"/>
      <c r="BM612" s="59"/>
      <c r="BN612" s="59"/>
      <c r="BO612" s="59"/>
      <c r="BP612" s="59"/>
      <c r="BQ612" s="59"/>
      <c r="BR612" s="59"/>
      <c r="BS612" s="339"/>
      <c r="BT612" s="549"/>
      <c r="BU612" s="550"/>
      <c r="BV612" s="550"/>
      <c r="BW612" s="550"/>
      <c r="BX612" s="550"/>
      <c r="BY612" s="550"/>
      <c r="BZ612" s="550"/>
      <c r="CA612" s="550"/>
      <c r="CB612" s="550"/>
      <c r="CC612" s="550"/>
      <c r="CD612" s="550"/>
      <c r="CE612" s="550"/>
      <c r="CF612" s="550"/>
      <c r="CG612" s="550"/>
      <c r="CH612" s="550"/>
      <c r="CI612" s="550"/>
      <c r="CJ612" s="550"/>
      <c r="CK612" s="550"/>
      <c r="CL612" s="550"/>
      <c r="CM612" s="550"/>
      <c r="CN612" s="550"/>
      <c r="CO612" s="550"/>
      <c r="CP612" s="550"/>
      <c r="CQ612" s="550"/>
      <c r="CR612" s="550"/>
      <c r="CS612" s="550"/>
      <c r="CT612" s="550"/>
      <c r="CU612" s="550"/>
      <c r="CV612" s="550"/>
      <c r="CW612" s="550"/>
      <c r="CX612" s="550"/>
      <c r="CY612" s="550"/>
      <c r="CZ612" s="550"/>
      <c r="DA612" s="550"/>
      <c r="DB612" s="550"/>
      <c r="DC612" s="550"/>
      <c r="DD612" s="550"/>
      <c r="DE612" s="550"/>
      <c r="DF612" s="550"/>
      <c r="DG612" s="550"/>
      <c r="DH612" s="550"/>
      <c r="DI612" s="550"/>
      <c r="DJ612" s="550"/>
      <c r="DK612" s="550"/>
      <c r="DL612" s="550"/>
      <c r="DM612" s="550"/>
      <c r="DN612" s="550"/>
      <c r="DO612" s="550"/>
      <c r="DP612" s="550"/>
      <c r="DQ612" s="550"/>
      <c r="DR612" s="550"/>
      <c r="DS612" s="550"/>
      <c r="DT612" s="550"/>
      <c r="DU612" s="550"/>
      <c r="DV612" s="550"/>
      <c r="DW612" s="550"/>
      <c r="DX612" s="550"/>
      <c r="DY612" s="550"/>
      <c r="DZ612" s="550"/>
      <c r="EA612" s="550"/>
      <c r="EB612" s="550"/>
      <c r="EC612" s="550"/>
      <c r="ED612" s="550"/>
      <c r="EE612" s="550"/>
      <c r="EF612" s="550"/>
      <c r="EG612" s="550"/>
      <c r="EH612" s="550"/>
      <c r="EI612" s="550"/>
      <c r="EJ612" s="550"/>
      <c r="EK612" s="550"/>
      <c r="EL612" s="550"/>
      <c r="EM612" s="550"/>
      <c r="EN612" s="550"/>
      <c r="EO612" s="550"/>
      <c r="EP612" s="550"/>
      <c r="EQ612" s="550"/>
      <c r="ER612" s="550"/>
      <c r="ES612" s="550"/>
      <c r="ET612" s="550"/>
      <c r="EU612" s="550"/>
      <c r="EV612" s="550"/>
      <c r="EW612" s="550"/>
      <c r="EX612" s="550"/>
      <c r="EY612" s="550"/>
      <c r="EZ612" s="550"/>
      <c r="FA612" s="550"/>
      <c r="FB612" s="550"/>
      <c r="FC612" s="550"/>
      <c r="FD612" s="550"/>
      <c r="FE612" s="550"/>
      <c r="FF612" s="550"/>
      <c r="FG612" s="550"/>
      <c r="FH612" s="550"/>
      <c r="FI612" s="550"/>
      <c r="FJ612" s="550"/>
      <c r="FK612" s="550"/>
      <c r="FL612" s="550"/>
      <c r="FM612" s="550"/>
      <c r="FN612" s="550"/>
      <c r="FO612" s="550"/>
      <c r="FP612" s="550"/>
      <c r="FQ612" s="550"/>
      <c r="FR612" s="550"/>
      <c r="FS612" s="550"/>
      <c r="FT612" s="550"/>
      <c r="FU612" s="550"/>
      <c r="FV612" s="550"/>
      <c r="FW612" s="550"/>
      <c r="FX612" s="550"/>
      <c r="FY612" s="550"/>
      <c r="FZ612" s="550"/>
      <c r="GA612" s="550"/>
      <c r="GB612" s="550"/>
      <c r="GC612" s="550"/>
      <c r="GD612" s="550"/>
      <c r="GE612" s="550"/>
      <c r="GF612" s="550"/>
      <c r="GG612" s="550"/>
      <c r="GH612" s="550"/>
      <c r="GI612" s="550"/>
      <c r="GJ612" s="550"/>
      <c r="GK612" s="550"/>
      <c r="GL612" s="550"/>
      <c r="GM612" s="550"/>
      <c r="GN612" s="550"/>
      <c r="GO612" s="550"/>
      <c r="GP612" s="550"/>
      <c r="GQ612" s="550"/>
      <c r="GR612" s="550"/>
      <c r="GS612" s="550"/>
      <c r="GT612" s="550"/>
      <c r="GU612" s="550"/>
      <c r="GV612" s="550"/>
      <c r="GW612" s="550"/>
      <c r="GX612" s="550"/>
      <c r="GY612" s="550"/>
      <c r="GZ612" s="550"/>
      <c r="HA612" s="550"/>
      <c r="HB612" s="550"/>
      <c r="HC612" s="550"/>
      <c r="HD612" s="550"/>
      <c r="HE612" s="550"/>
      <c r="HF612" s="550"/>
      <c r="HG612" s="550"/>
      <c r="HH612" s="550"/>
      <c r="HI612" s="550"/>
      <c r="HJ612" s="550"/>
      <c r="HK612" s="550"/>
      <c r="HL612" s="550"/>
      <c r="HM612" s="550"/>
      <c r="HN612" s="550"/>
      <c r="HO612" s="550"/>
      <c r="HP612" s="550"/>
      <c r="HQ612" s="550"/>
      <c r="HR612" s="550"/>
      <c r="HS612" s="550"/>
      <c r="HT612" s="550"/>
      <c r="HU612" s="550"/>
      <c r="HV612" s="550"/>
      <c r="HW612" s="550"/>
      <c r="HX612" s="550"/>
      <c r="HY612" s="550"/>
      <c r="HZ612" s="550"/>
      <c r="IA612" s="550"/>
      <c r="IB612" s="550"/>
      <c r="IC612" s="550"/>
      <c r="ID612" s="550"/>
      <c r="IE612" s="550"/>
      <c r="IF612" s="550"/>
      <c r="IG612" s="550"/>
      <c r="IH612" s="550"/>
      <c r="II612" s="550"/>
      <c r="IJ612" s="550"/>
      <c r="IK612" s="550"/>
      <c r="IL612" s="550"/>
      <c r="IM612" s="550"/>
      <c r="IN612" s="550"/>
      <c r="IO612" s="550"/>
      <c r="IP612" s="550"/>
      <c r="IQ612" s="550"/>
      <c r="IR612" s="550"/>
      <c r="IS612" s="550"/>
      <c r="IT612" s="550"/>
      <c r="IU612" s="550"/>
      <c r="IV612" s="550"/>
      <c r="IW612" s="550"/>
      <c r="IX612" s="550"/>
      <c r="IY612" s="550"/>
      <c r="IZ612" s="550"/>
      <c r="JA612" s="550"/>
      <c r="JB612" s="550"/>
      <c r="JC612" s="550"/>
      <c r="JD612" s="550"/>
      <c r="JE612" s="550"/>
      <c r="JF612" s="550"/>
      <c r="JG612" s="550"/>
      <c r="JH612" s="550"/>
    </row>
    <row r="613" spans="1:268" s="107" customFormat="1" ht="39.75" customHeight="1" x14ac:dyDescent="0.25">
      <c r="A613" s="47"/>
      <c r="B613" s="47" t="s">
        <v>1497</v>
      </c>
      <c r="C613" s="75">
        <v>11420016</v>
      </c>
      <c r="D613" s="77">
        <v>40494</v>
      </c>
      <c r="E613" s="77" t="s">
        <v>389</v>
      </c>
      <c r="F613" s="77" t="s">
        <v>2053</v>
      </c>
      <c r="G613" s="77"/>
      <c r="H613" s="47" t="s">
        <v>2948</v>
      </c>
      <c r="I613" s="128" t="s">
        <v>581</v>
      </c>
      <c r="J613" s="128"/>
      <c r="K613" s="128" t="s">
        <v>42</v>
      </c>
      <c r="L613" s="345" t="s">
        <v>1851</v>
      </c>
      <c r="M613" s="47" t="s">
        <v>2078</v>
      </c>
      <c r="N613" s="47" t="s">
        <v>117</v>
      </c>
      <c r="O613" s="47" t="s">
        <v>66</v>
      </c>
      <c r="P613" s="76" t="s">
        <v>2079</v>
      </c>
      <c r="Q613" s="76"/>
      <c r="R613" s="47" t="s">
        <v>4645</v>
      </c>
      <c r="S613" s="47" t="s">
        <v>117</v>
      </c>
      <c r="T613" s="47" t="s">
        <v>66</v>
      </c>
      <c r="U613" s="76" t="s">
        <v>2079</v>
      </c>
      <c r="V613" s="47" t="s">
        <v>4120</v>
      </c>
      <c r="W613" s="78"/>
      <c r="X613" s="78"/>
      <c r="Y613" s="78"/>
      <c r="Z613" s="47" t="s">
        <v>467</v>
      </c>
      <c r="AA613" s="47" t="s">
        <v>17</v>
      </c>
      <c r="AB613" s="47"/>
      <c r="AC613" s="47">
        <v>1800</v>
      </c>
      <c r="AD613" s="78">
        <v>10000000</v>
      </c>
      <c r="AE613" s="47"/>
      <c r="AF613" s="47"/>
      <c r="AG613" s="47"/>
      <c r="AH613" s="47"/>
      <c r="AI613" s="47"/>
      <c r="AJ613" s="78">
        <v>10000000</v>
      </c>
      <c r="AK613" s="47"/>
      <c r="AL613" s="47"/>
      <c r="AM613" s="47"/>
      <c r="AN613" s="47"/>
      <c r="AO613" s="47">
        <v>40</v>
      </c>
      <c r="AP613" s="47"/>
      <c r="AQ613" s="47"/>
      <c r="AR613" s="47"/>
      <c r="AS613" s="47"/>
      <c r="AT613" s="47"/>
      <c r="AU613" s="47"/>
      <c r="AV613" s="78"/>
      <c r="AW613" s="47" t="s">
        <v>6930</v>
      </c>
      <c r="AX613" s="47" t="s">
        <v>6931</v>
      </c>
      <c r="AY613" s="47">
        <v>43</v>
      </c>
      <c r="AZ613" s="47">
        <v>59</v>
      </c>
      <c r="BA613" s="47">
        <v>21.8</v>
      </c>
      <c r="BB613" s="47">
        <v>26</v>
      </c>
      <c r="BC613" s="47">
        <v>41</v>
      </c>
      <c r="BD613" s="47">
        <v>49.9</v>
      </c>
      <c r="BE613" s="78">
        <f t="shared" si="112"/>
        <v>43.98938888888889</v>
      </c>
      <c r="BF613" s="78">
        <f t="shared" si="113"/>
        <v>26.697194444444445</v>
      </c>
      <c r="BG613" s="47" t="s">
        <v>47</v>
      </c>
      <c r="BH613" s="47" t="s">
        <v>4889</v>
      </c>
      <c r="BI613" s="47"/>
      <c r="BJ613" s="77"/>
      <c r="BK613" s="47"/>
      <c r="BL613" s="77"/>
      <c r="BM613" s="47"/>
      <c r="BN613" s="47"/>
      <c r="BO613" s="47"/>
      <c r="BP613" s="47"/>
      <c r="BQ613" s="47"/>
      <c r="BR613" s="47"/>
      <c r="BS613" s="128" t="s">
        <v>2080</v>
      </c>
      <c r="BT613" s="549"/>
      <c r="BU613" s="559"/>
      <c r="BV613" s="559"/>
      <c r="BW613" s="559"/>
      <c r="BX613" s="559"/>
      <c r="BY613" s="559"/>
      <c r="BZ613" s="559"/>
      <c r="CA613" s="559"/>
      <c r="CB613" s="559"/>
      <c r="CC613" s="559"/>
      <c r="CD613" s="559"/>
      <c r="CE613" s="559"/>
      <c r="CF613" s="559"/>
      <c r="CG613" s="559"/>
      <c r="CH613" s="559"/>
      <c r="CI613" s="559"/>
      <c r="CJ613" s="559"/>
      <c r="CK613" s="559"/>
      <c r="CL613" s="559"/>
      <c r="CM613" s="559"/>
      <c r="CN613" s="559"/>
      <c r="CO613" s="559"/>
      <c r="CP613" s="559"/>
      <c r="CQ613" s="559"/>
      <c r="CR613" s="559"/>
      <c r="CS613" s="559"/>
      <c r="CT613" s="559"/>
      <c r="CU613" s="559"/>
      <c r="CV613" s="559"/>
      <c r="CW613" s="559"/>
      <c r="CX613" s="559"/>
      <c r="CY613" s="559"/>
      <c r="CZ613" s="559"/>
      <c r="DA613" s="559"/>
      <c r="DB613" s="559"/>
      <c r="DC613" s="559"/>
      <c r="DD613" s="559"/>
      <c r="DE613" s="559"/>
      <c r="DF613" s="559"/>
      <c r="DG613" s="559"/>
      <c r="DH613" s="559"/>
      <c r="DI613" s="559"/>
      <c r="DJ613" s="559"/>
      <c r="DK613" s="559"/>
      <c r="DL613" s="559"/>
      <c r="DM613" s="559"/>
      <c r="DN613" s="559"/>
      <c r="DO613" s="559"/>
      <c r="DP613" s="559"/>
      <c r="DQ613" s="559"/>
      <c r="DR613" s="559"/>
      <c r="DS613" s="559"/>
      <c r="DT613" s="559"/>
      <c r="DU613" s="559"/>
      <c r="DV613" s="559"/>
      <c r="DW613" s="559"/>
      <c r="DX613" s="559"/>
      <c r="DY613" s="559"/>
      <c r="DZ613" s="559"/>
      <c r="EA613" s="559"/>
      <c r="EB613" s="559"/>
      <c r="EC613" s="559"/>
      <c r="ED613" s="559"/>
      <c r="EE613" s="559"/>
      <c r="EF613" s="559"/>
      <c r="EG613" s="559"/>
      <c r="EH613" s="559"/>
      <c r="EI613" s="559"/>
      <c r="EJ613" s="559"/>
      <c r="EK613" s="559"/>
      <c r="EL613" s="559"/>
      <c r="EM613" s="559"/>
      <c r="EN613" s="559"/>
      <c r="EO613" s="559"/>
      <c r="EP613" s="559"/>
      <c r="EQ613" s="559"/>
      <c r="ER613" s="559"/>
      <c r="ES613" s="559"/>
      <c r="ET613" s="559"/>
      <c r="EU613" s="559"/>
      <c r="EV613" s="559"/>
      <c r="EW613" s="559"/>
      <c r="EX613" s="559"/>
      <c r="EY613" s="559"/>
      <c r="EZ613" s="559"/>
      <c r="FA613" s="559"/>
      <c r="FB613" s="559"/>
      <c r="FC613" s="559"/>
      <c r="FD613" s="559"/>
      <c r="FE613" s="559"/>
      <c r="FF613" s="559"/>
      <c r="FG613" s="559"/>
      <c r="FH613" s="559"/>
      <c r="FI613" s="559"/>
      <c r="FJ613" s="559"/>
      <c r="FK613" s="559"/>
      <c r="FL613" s="559"/>
      <c r="FM613" s="559"/>
      <c r="FN613" s="559"/>
      <c r="FO613" s="559"/>
      <c r="FP613" s="559"/>
      <c r="FQ613" s="559"/>
      <c r="FR613" s="559"/>
      <c r="FS613" s="559"/>
      <c r="FT613" s="559"/>
      <c r="FU613" s="559"/>
      <c r="FV613" s="559"/>
      <c r="FW613" s="559"/>
      <c r="FX613" s="559"/>
      <c r="FY613" s="559"/>
      <c r="FZ613" s="559"/>
      <c r="GA613" s="559"/>
      <c r="GB613" s="559"/>
      <c r="GC613" s="559"/>
      <c r="GD613" s="559"/>
      <c r="GE613" s="559"/>
      <c r="GF613" s="559"/>
      <c r="GG613" s="559"/>
      <c r="GH613" s="559"/>
      <c r="GI613" s="559"/>
      <c r="GJ613" s="559"/>
      <c r="GK613" s="559"/>
      <c r="GL613" s="559"/>
      <c r="GM613" s="559"/>
      <c r="GN613" s="559"/>
      <c r="GO613" s="559"/>
      <c r="GP613" s="559"/>
      <c r="GQ613" s="559"/>
      <c r="GR613" s="559"/>
      <c r="GS613" s="559"/>
      <c r="GT613" s="559"/>
      <c r="GU613" s="559"/>
      <c r="GV613" s="559"/>
      <c r="GW613" s="559"/>
      <c r="GX613" s="559"/>
      <c r="GY613" s="559"/>
      <c r="GZ613" s="559"/>
      <c r="HA613" s="559"/>
      <c r="HB613" s="559"/>
      <c r="HC613" s="559"/>
      <c r="HD613" s="559"/>
      <c r="HE613" s="559"/>
      <c r="HF613" s="559"/>
      <c r="HG613" s="559"/>
      <c r="HH613" s="559"/>
      <c r="HI613" s="559"/>
      <c r="HJ613" s="559"/>
      <c r="HK613" s="559"/>
      <c r="HL613" s="559"/>
      <c r="HM613" s="559"/>
      <c r="HN613" s="559"/>
      <c r="HO613" s="559"/>
      <c r="HP613" s="559"/>
      <c r="HQ613" s="559"/>
      <c r="HR613" s="559"/>
      <c r="HS613" s="559"/>
      <c r="HT613" s="559"/>
      <c r="HU613" s="559"/>
      <c r="HV613" s="559"/>
      <c r="HW613" s="559"/>
      <c r="HX613" s="559"/>
      <c r="HY613" s="559"/>
      <c r="HZ613" s="559"/>
      <c r="IA613" s="559"/>
      <c r="IB613" s="559"/>
      <c r="IC613" s="559"/>
      <c r="ID613" s="559"/>
      <c r="IE613" s="559"/>
      <c r="IF613" s="559"/>
      <c r="IG613" s="559"/>
      <c r="IH613" s="559"/>
      <c r="II613" s="559"/>
      <c r="IJ613" s="559"/>
      <c r="IK613" s="559"/>
      <c r="IL613" s="559"/>
      <c r="IM613" s="559"/>
      <c r="IN613" s="559"/>
      <c r="IO613" s="559"/>
      <c r="IP613" s="559"/>
      <c r="IQ613" s="559"/>
      <c r="IR613" s="559"/>
      <c r="IS613" s="559"/>
      <c r="IT613" s="559"/>
      <c r="IU613" s="559"/>
      <c r="IV613" s="559"/>
      <c r="IW613" s="559"/>
      <c r="IX613" s="559"/>
      <c r="IY613" s="559"/>
      <c r="IZ613" s="559"/>
      <c r="JA613" s="559"/>
      <c r="JB613" s="559"/>
      <c r="JC613" s="559"/>
      <c r="JD613" s="559"/>
      <c r="JE613" s="559"/>
      <c r="JF613" s="559"/>
      <c r="JG613" s="559"/>
      <c r="JH613" s="559"/>
    </row>
    <row r="614" spans="1:268" s="8" customFormat="1" ht="39.75" customHeight="1" x14ac:dyDescent="0.25">
      <c r="A614" s="148"/>
      <c r="B614" s="148" t="s">
        <v>1497</v>
      </c>
      <c r="C614" s="150">
        <v>11420016</v>
      </c>
      <c r="D614" s="151">
        <v>40494</v>
      </c>
      <c r="E614" s="151" t="s">
        <v>389</v>
      </c>
      <c r="F614" s="151" t="s">
        <v>2053</v>
      </c>
      <c r="G614" s="151"/>
      <c r="H614" s="148" t="s">
        <v>2948</v>
      </c>
      <c r="I614" s="35" t="s">
        <v>581</v>
      </c>
      <c r="J614" s="35"/>
      <c r="K614" s="35" t="s">
        <v>42</v>
      </c>
      <c r="L614" s="359" t="s">
        <v>1851</v>
      </c>
      <c r="M614" s="148" t="s">
        <v>2078</v>
      </c>
      <c r="N614" s="148" t="s">
        <v>117</v>
      </c>
      <c r="O614" s="148" t="s">
        <v>66</v>
      </c>
      <c r="P614" s="149" t="s">
        <v>2079</v>
      </c>
      <c r="Q614" s="149"/>
      <c r="R614" s="148" t="s">
        <v>4645</v>
      </c>
      <c r="S614" s="148" t="s">
        <v>117</v>
      </c>
      <c r="T614" s="148" t="s">
        <v>66</v>
      </c>
      <c r="U614" s="149" t="s">
        <v>2079</v>
      </c>
      <c r="V614" s="148" t="s">
        <v>4120</v>
      </c>
      <c r="W614" s="152"/>
      <c r="X614" s="152"/>
      <c r="Y614" s="152"/>
      <c r="Z614" s="148" t="s">
        <v>467</v>
      </c>
      <c r="AA614" s="148" t="s">
        <v>17</v>
      </c>
      <c r="AB614" s="148"/>
      <c r="AC614" s="148">
        <v>1800</v>
      </c>
      <c r="AD614" s="152">
        <v>10000000</v>
      </c>
      <c r="AE614" s="148"/>
      <c r="AF614" s="148"/>
      <c r="AG614" s="148"/>
      <c r="AH614" s="148"/>
      <c r="AI614" s="148"/>
      <c r="AJ614" s="152">
        <v>10000000</v>
      </c>
      <c r="AK614" s="148"/>
      <c r="AL614" s="148"/>
      <c r="AM614" s="148"/>
      <c r="AN614" s="148"/>
      <c r="AO614" s="148">
        <v>40</v>
      </c>
      <c r="AP614" s="148"/>
      <c r="AQ614" s="148"/>
      <c r="AR614" s="148"/>
      <c r="AS614" s="148"/>
      <c r="AT614" s="148"/>
      <c r="AU614" s="148"/>
      <c r="AV614" s="152"/>
      <c r="AW614" s="148" t="s">
        <v>6930</v>
      </c>
      <c r="AX614" s="148" t="s">
        <v>6931</v>
      </c>
      <c r="AY614" s="148">
        <v>43</v>
      </c>
      <c r="AZ614" s="148">
        <v>59</v>
      </c>
      <c r="BA614" s="148">
        <v>21.8</v>
      </c>
      <c r="BB614" s="148">
        <v>26</v>
      </c>
      <c r="BC614" s="148">
        <v>41</v>
      </c>
      <c r="BD614" s="148">
        <v>49.9</v>
      </c>
      <c r="BE614" s="152">
        <f t="shared" si="112"/>
        <v>43.98938888888889</v>
      </c>
      <c r="BF614" s="152">
        <f t="shared" si="113"/>
        <v>26.697194444444445</v>
      </c>
      <c r="BG614" s="148" t="s">
        <v>38</v>
      </c>
      <c r="BH614" s="148"/>
      <c r="BI614" s="148"/>
      <c r="BJ614" s="151"/>
      <c r="BK614" s="148"/>
      <c r="BL614" s="151"/>
      <c r="BM614" s="148"/>
      <c r="BN614" s="148"/>
      <c r="BO614" s="148"/>
      <c r="BP614" s="148"/>
      <c r="BQ614" s="148"/>
      <c r="BR614" s="148"/>
      <c r="BS614" s="544"/>
      <c r="BT614" s="550"/>
      <c r="BU614" s="550"/>
      <c r="BV614" s="550"/>
      <c r="BW614" s="550"/>
      <c r="BX614" s="550"/>
      <c r="BY614" s="550"/>
      <c r="BZ614" s="550"/>
      <c r="CA614" s="550"/>
      <c r="CB614" s="550"/>
      <c r="CC614" s="550"/>
      <c r="CD614" s="550"/>
      <c r="CE614" s="550"/>
      <c r="CF614" s="550"/>
      <c r="CG614" s="550"/>
      <c r="CH614" s="550"/>
      <c r="CI614" s="550"/>
      <c r="CJ614" s="550"/>
      <c r="CK614" s="550"/>
      <c r="CL614" s="550"/>
      <c r="CM614" s="550"/>
      <c r="CN614" s="550"/>
      <c r="CO614" s="550"/>
      <c r="CP614" s="550"/>
      <c r="CQ614" s="550"/>
      <c r="CR614" s="550"/>
      <c r="CS614" s="550"/>
      <c r="CT614" s="550"/>
      <c r="CU614" s="550"/>
      <c r="CV614" s="550"/>
      <c r="CW614" s="550"/>
      <c r="CX614" s="550"/>
      <c r="CY614" s="550"/>
      <c r="CZ614" s="550"/>
      <c r="DA614" s="550"/>
      <c r="DB614" s="550"/>
      <c r="DC614" s="550"/>
      <c r="DD614" s="550"/>
      <c r="DE614" s="550"/>
      <c r="DF614" s="550"/>
      <c r="DG614" s="550"/>
      <c r="DH614" s="550"/>
      <c r="DI614" s="550"/>
      <c r="DJ614" s="550"/>
      <c r="DK614" s="550"/>
      <c r="DL614" s="550"/>
      <c r="DM614" s="550"/>
      <c r="DN614" s="550"/>
      <c r="DO614" s="550"/>
      <c r="DP614" s="550"/>
      <c r="DQ614" s="550"/>
      <c r="DR614" s="550"/>
      <c r="DS614" s="550"/>
      <c r="DT614" s="550"/>
      <c r="DU614" s="550"/>
      <c r="DV614" s="550"/>
      <c r="DW614" s="550"/>
      <c r="DX614" s="550"/>
      <c r="DY614" s="550"/>
      <c r="DZ614" s="550"/>
      <c r="EA614" s="550"/>
      <c r="EB614" s="550"/>
      <c r="EC614" s="550"/>
      <c r="ED614" s="550"/>
      <c r="EE614" s="550"/>
      <c r="EF614" s="550"/>
      <c r="EG614" s="550"/>
      <c r="EH614" s="550"/>
      <c r="EI614" s="550"/>
      <c r="EJ614" s="550"/>
      <c r="EK614" s="550"/>
      <c r="EL614" s="550"/>
      <c r="EM614" s="550"/>
      <c r="EN614" s="550"/>
      <c r="EO614" s="550"/>
      <c r="EP614" s="550"/>
      <c r="EQ614" s="550"/>
      <c r="ER614" s="550"/>
      <c r="ES614" s="550"/>
      <c r="ET614" s="550"/>
      <c r="EU614" s="550"/>
      <c r="EV614" s="550"/>
      <c r="EW614" s="550"/>
      <c r="EX614" s="550"/>
      <c r="EY614" s="550"/>
      <c r="EZ614" s="550"/>
      <c r="FA614" s="550"/>
      <c r="FB614" s="550"/>
      <c r="FC614" s="550"/>
      <c r="FD614" s="550"/>
      <c r="FE614" s="550"/>
      <c r="FF614" s="550"/>
      <c r="FG614" s="550"/>
      <c r="FH614" s="550"/>
      <c r="FI614" s="550"/>
      <c r="FJ614" s="550"/>
      <c r="FK614" s="550"/>
      <c r="FL614" s="550"/>
      <c r="FM614" s="550"/>
      <c r="FN614" s="550"/>
      <c r="FO614" s="550"/>
      <c r="FP614" s="550"/>
      <c r="FQ614" s="550"/>
      <c r="FR614" s="550"/>
      <c r="FS614" s="550"/>
      <c r="FT614" s="550"/>
      <c r="FU614" s="550"/>
      <c r="FV614" s="550"/>
      <c r="FW614" s="550"/>
      <c r="FX614" s="550"/>
      <c r="FY614" s="550"/>
      <c r="FZ614" s="550"/>
      <c r="GA614" s="550"/>
      <c r="GB614" s="550"/>
      <c r="GC614" s="550"/>
      <c r="GD614" s="550"/>
      <c r="GE614" s="550"/>
      <c r="GF614" s="550"/>
      <c r="GG614" s="550"/>
      <c r="GH614" s="550"/>
      <c r="GI614" s="550"/>
      <c r="GJ614" s="550"/>
      <c r="GK614" s="550"/>
      <c r="GL614" s="550"/>
      <c r="GM614" s="550"/>
      <c r="GN614" s="550"/>
      <c r="GO614" s="550"/>
      <c r="GP614" s="550"/>
      <c r="GQ614" s="550"/>
      <c r="GR614" s="550"/>
      <c r="GS614" s="550"/>
      <c r="GT614" s="550"/>
      <c r="GU614" s="550"/>
      <c r="GV614" s="550"/>
      <c r="GW614" s="550"/>
      <c r="GX614" s="550"/>
      <c r="GY614" s="550"/>
      <c r="GZ614" s="550"/>
      <c r="HA614" s="550"/>
      <c r="HB614" s="550"/>
      <c r="HC614" s="550"/>
      <c r="HD614" s="550"/>
      <c r="HE614" s="550"/>
      <c r="HF614" s="550"/>
      <c r="HG614" s="550"/>
      <c r="HH614" s="550"/>
      <c r="HI614" s="550"/>
      <c r="HJ614" s="550"/>
      <c r="HK614" s="550"/>
      <c r="HL614" s="550"/>
      <c r="HM614" s="550"/>
      <c r="HN614" s="550"/>
      <c r="HO614" s="550"/>
      <c r="HP614" s="550"/>
      <c r="HQ614" s="550"/>
      <c r="HR614" s="550"/>
      <c r="HS614" s="550"/>
      <c r="HT614" s="550"/>
      <c r="HU614" s="550"/>
      <c r="HV614" s="550"/>
      <c r="HW614" s="550"/>
      <c r="HX614" s="550"/>
      <c r="HY614" s="550"/>
      <c r="HZ614" s="550"/>
      <c r="IA614" s="550"/>
      <c r="IB614" s="550"/>
      <c r="IC614" s="550"/>
      <c r="ID614" s="550"/>
      <c r="IE614" s="550"/>
      <c r="IF614" s="550"/>
      <c r="IG614" s="550"/>
      <c r="IH614" s="550"/>
      <c r="II614" s="550"/>
      <c r="IJ614" s="550"/>
      <c r="IK614" s="550"/>
      <c r="IL614" s="550"/>
      <c r="IM614" s="550"/>
      <c r="IN614" s="550"/>
      <c r="IO614" s="550"/>
      <c r="IP614" s="550"/>
      <c r="IQ614" s="550"/>
      <c r="IR614" s="550"/>
      <c r="IS614" s="550"/>
      <c r="IT614" s="550"/>
      <c r="IU614" s="550"/>
      <c r="IV614" s="550"/>
      <c r="IW614" s="550"/>
      <c r="IX614" s="550"/>
      <c r="IY614" s="550"/>
      <c r="IZ614" s="550"/>
      <c r="JA614" s="550"/>
      <c r="JB614" s="550"/>
      <c r="JC614" s="550"/>
      <c r="JD614" s="550"/>
      <c r="JE614" s="550"/>
      <c r="JF614" s="550"/>
      <c r="JG614" s="550"/>
      <c r="JH614" s="550"/>
    </row>
    <row r="615" spans="1:268" s="107" customFormat="1" ht="39.75" customHeight="1" x14ac:dyDescent="0.25">
      <c r="A615" s="83"/>
      <c r="B615" s="83" t="s">
        <v>2081</v>
      </c>
      <c r="C615" s="83">
        <v>11140095</v>
      </c>
      <c r="D615" s="96">
        <v>40508</v>
      </c>
      <c r="E615" s="96" t="s">
        <v>267</v>
      </c>
      <c r="F615" s="96">
        <v>43976</v>
      </c>
      <c r="G615" s="96">
        <v>41392</v>
      </c>
      <c r="H615" s="83" t="s">
        <v>817</v>
      </c>
      <c r="I615" s="110" t="s">
        <v>982</v>
      </c>
      <c r="J615" s="110"/>
      <c r="K615" s="110" t="s">
        <v>95</v>
      </c>
      <c r="L615" s="115" t="s">
        <v>1376</v>
      </c>
      <c r="M615" s="83" t="s">
        <v>351</v>
      </c>
      <c r="N615" s="83" t="s">
        <v>92</v>
      </c>
      <c r="O615" s="83" t="s">
        <v>92</v>
      </c>
      <c r="P615" s="94" t="s">
        <v>1840</v>
      </c>
      <c r="Q615" s="83" t="s">
        <v>4121</v>
      </c>
      <c r="R615" s="83" t="s">
        <v>4632</v>
      </c>
      <c r="S615" s="83" t="s">
        <v>92</v>
      </c>
      <c r="T615" s="83" t="s">
        <v>92</v>
      </c>
      <c r="U615" s="83" t="s">
        <v>1840</v>
      </c>
      <c r="V615" s="83"/>
      <c r="W615" s="83" t="s">
        <v>2949</v>
      </c>
      <c r="X615" s="83">
        <v>875</v>
      </c>
      <c r="Y615" s="83">
        <v>4.5</v>
      </c>
      <c r="Z615" s="83" t="s">
        <v>467</v>
      </c>
      <c r="AA615" s="83" t="s">
        <v>540</v>
      </c>
      <c r="AB615" s="47">
        <v>13</v>
      </c>
      <c r="AC615" s="83">
        <v>22000</v>
      </c>
      <c r="AD615" s="83">
        <v>356670000</v>
      </c>
      <c r="AE615" s="83"/>
      <c r="AF615" s="83">
        <v>356670000</v>
      </c>
      <c r="AG615" s="83"/>
      <c r="AH615" s="83"/>
      <c r="AI615" s="83"/>
      <c r="AJ615" s="83"/>
      <c r="AK615" s="83"/>
      <c r="AL615" s="83"/>
      <c r="AM615" s="83"/>
      <c r="AN615" s="83"/>
      <c r="AO615" s="83">
        <v>1300</v>
      </c>
      <c r="AP615" s="83"/>
      <c r="AQ615" s="83" t="s">
        <v>47</v>
      </c>
      <c r="AR615" s="83" t="s">
        <v>2082</v>
      </c>
      <c r="AS615" s="83" t="s">
        <v>2083</v>
      </c>
      <c r="AT615" s="83"/>
      <c r="AU615" s="83"/>
      <c r="AV615" s="83">
        <v>109.7</v>
      </c>
      <c r="AW615" s="47" t="s">
        <v>6759</v>
      </c>
      <c r="AX615" s="47" t="s">
        <v>6760</v>
      </c>
      <c r="AY615" s="83">
        <v>43</v>
      </c>
      <c r="AZ615" s="83">
        <v>27</v>
      </c>
      <c r="BA615" s="83">
        <v>58.585630000000002</v>
      </c>
      <c r="BB615" s="83">
        <v>23</v>
      </c>
      <c r="BC615" s="83">
        <v>16</v>
      </c>
      <c r="BD615" s="83">
        <v>43.698439999999998</v>
      </c>
      <c r="BE615" s="83">
        <f t="shared" si="112"/>
        <v>43.466273786111117</v>
      </c>
      <c r="BF615" s="83">
        <f t="shared" si="113"/>
        <v>23.27880512222222</v>
      </c>
      <c r="BG615" s="83" t="s">
        <v>47</v>
      </c>
      <c r="BH615" s="83" t="s">
        <v>4890</v>
      </c>
      <c r="BI615" s="83"/>
      <c r="BJ615" s="96"/>
      <c r="BK615" s="83"/>
      <c r="BL615" s="96"/>
      <c r="BM615" s="83"/>
      <c r="BN615" s="83"/>
      <c r="BO615" s="83"/>
      <c r="BP615" s="83"/>
      <c r="BQ615" s="83"/>
      <c r="BR615" s="83"/>
      <c r="BS615" s="110" t="s">
        <v>2084</v>
      </c>
      <c r="BT615" s="549"/>
      <c r="BU615" s="559"/>
      <c r="BV615" s="559"/>
      <c r="BW615" s="559"/>
      <c r="BX615" s="559"/>
      <c r="BY615" s="559"/>
      <c r="BZ615" s="559"/>
      <c r="CA615" s="559"/>
      <c r="CB615" s="559"/>
      <c r="CC615" s="559"/>
      <c r="CD615" s="559"/>
      <c r="CE615" s="559"/>
      <c r="CF615" s="559"/>
      <c r="CG615" s="559"/>
      <c r="CH615" s="559"/>
      <c r="CI615" s="559"/>
      <c r="CJ615" s="559"/>
      <c r="CK615" s="559"/>
      <c r="CL615" s="559"/>
      <c r="CM615" s="559"/>
      <c r="CN615" s="559"/>
      <c r="CO615" s="559"/>
      <c r="CP615" s="559"/>
      <c r="CQ615" s="559"/>
      <c r="CR615" s="559"/>
      <c r="CS615" s="559"/>
      <c r="CT615" s="559"/>
      <c r="CU615" s="559"/>
      <c r="CV615" s="559"/>
      <c r="CW615" s="559"/>
      <c r="CX615" s="559"/>
      <c r="CY615" s="559"/>
      <c r="CZ615" s="559"/>
      <c r="DA615" s="559"/>
      <c r="DB615" s="559"/>
      <c r="DC615" s="559"/>
      <c r="DD615" s="559"/>
      <c r="DE615" s="559"/>
      <c r="DF615" s="559"/>
      <c r="DG615" s="559"/>
      <c r="DH615" s="559"/>
      <c r="DI615" s="559"/>
      <c r="DJ615" s="559"/>
      <c r="DK615" s="559"/>
      <c r="DL615" s="559"/>
      <c r="DM615" s="559"/>
      <c r="DN615" s="559"/>
      <c r="DO615" s="559"/>
      <c r="DP615" s="559"/>
      <c r="DQ615" s="559"/>
      <c r="DR615" s="559"/>
      <c r="DS615" s="559"/>
      <c r="DT615" s="559"/>
      <c r="DU615" s="559"/>
      <c r="DV615" s="559"/>
      <c r="DW615" s="559"/>
      <c r="DX615" s="559"/>
      <c r="DY615" s="559"/>
      <c r="DZ615" s="559"/>
      <c r="EA615" s="559"/>
      <c r="EB615" s="559"/>
      <c r="EC615" s="559"/>
      <c r="ED615" s="559"/>
      <c r="EE615" s="559"/>
      <c r="EF615" s="559"/>
      <c r="EG615" s="559"/>
      <c r="EH615" s="559"/>
      <c r="EI615" s="559"/>
      <c r="EJ615" s="559"/>
      <c r="EK615" s="559"/>
      <c r="EL615" s="559"/>
      <c r="EM615" s="559"/>
      <c r="EN615" s="559"/>
      <c r="EO615" s="559"/>
      <c r="EP615" s="559"/>
      <c r="EQ615" s="559"/>
      <c r="ER615" s="559"/>
      <c r="ES615" s="559"/>
      <c r="ET615" s="559"/>
      <c r="EU615" s="559"/>
      <c r="EV615" s="559"/>
      <c r="EW615" s="559"/>
      <c r="EX615" s="559"/>
      <c r="EY615" s="559"/>
      <c r="EZ615" s="559"/>
      <c r="FA615" s="559"/>
      <c r="FB615" s="559"/>
      <c r="FC615" s="559"/>
      <c r="FD615" s="559"/>
      <c r="FE615" s="559"/>
      <c r="FF615" s="559"/>
      <c r="FG615" s="559"/>
      <c r="FH615" s="559"/>
      <c r="FI615" s="559"/>
      <c r="FJ615" s="559"/>
      <c r="FK615" s="559"/>
      <c r="FL615" s="559"/>
      <c r="FM615" s="559"/>
      <c r="FN615" s="559"/>
      <c r="FO615" s="559"/>
      <c r="FP615" s="559"/>
      <c r="FQ615" s="559"/>
      <c r="FR615" s="559"/>
      <c r="FS615" s="559"/>
      <c r="FT615" s="559"/>
      <c r="FU615" s="559"/>
      <c r="FV615" s="559"/>
      <c r="FW615" s="559"/>
      <c r="FX615" s="559"/>
      <c r="FY615" s="559"/>
      <c r="FZ615" s="559"/>
      <c r="GA615" s="559"/>
      <c r="GB615" s="559"/>
      <c r="GC615" s="559"/>
      <c r="GD615" s="559"/>
      <c r="GE615" s="559"/>
      <c r="GF615" s="559"/>
      <c r="GG615" s="559"/>
      <c r="GH615" s="559"/>
      <c r="GI615" s="559"/>
      <c r="GJ615" s="559"/>
      <c r="GK615" s="559"/>
      <c r="GL615" s="559"/>
      <c r="GM615" s="559"/>
      <c r="GN615" s="559"/>
      <c r="GO615" s="559"/>
      <c r="GP615" s="559"/>
      <c r="GQ615" s="559"/>
      <c r="GR615" s="559"/>
      <c r="GS615" s="559"/>
      <c r="GT615" s="559"/>
      <c r="GU615" s="559"/>
      <c r="GV615" s="559"/>
      <c r="GW615" s="559"/>
      <c r="GX615" s="559"/>
      <c r="GY615" s="559"/>
      <c r="GZ615" s="559"/>
      <c r="HA615" s="559"/>
      <c r="HB615" s="559"/>
      <c r="HC615" s="559"/>
      <c r="HD615" s="559"/>
      <c r="HE615" s="559"/>
      <c r="HF615" s="559"/>
      <c r="HG615" s="559"/>
      <c r="HH615" s="559"/>
      <c r="HI615" s="559"/>
      <c r="HJ615" s="559"/>
      <c r="HK615" s="559"/>
      <c r="HL615" s="559"/>
      <c r="HM615" s="559"/>
      <c r="HN615" s="559"/>
      <c r="HO615" s="559"/>
      <c r="HP615" s="559"/>
      <c r="HQ615" s="559"/>
      <c r="HR615" s="559"/>
      <c r="HS615" s="559"/>
      <c r="HT615" s="559"/>
      <c r="HU615" s="559"/>
      <c r="HV615" s="559"/>
      <c r="HW615" s="559"/>
      <c r="HX615" s="559"/>
      <c r="HY615" s="559"/>
      <c r="HZ615" s="559"/>
      <c r="IA615" s="559"/>
      <c r="IB615" s="559"/>
      <c r="IC615" s="559"/>
      <c r="ID615" s="559"/>
      <c r="IE615" s="559"/>
      <c r="IF615" s="559"/>
      <c r="IG615" s="559"/>
      <c r="IH615" s="559"/>
      <c r="II615" s="559"/>
      <c r="IJ615" s="559"/>
      <c r="IK615" s="559"/>
      <c r="IL615" s="559"/>
      <c r="IM615" s="559"/>
      <c r="IN615" s="559"/>
      <c r="IO615" s="559"/>
      <c r="IP615" s="559"/>
      <c r="IQ615" s="559"/>
      <c r="IR615" s="559"/>
      <c r="IS615" s="559"/>
      <c r="IT615" s="559"/>
      <c r="IU615" s="559"/>
      <c r="IV615" s="559"/>
      <c r="IW615" s="559"/>
      <c r="IX615" s="559"/>
      <c r="IY615" s="559"/>
      <c r="IZ615" s="559"/>
      <c r="JA615" s="559"/>
      <c r="JB615" s="559"/>
      <c r="JC615" s="559"/>
      <c r="JD615" s="559"/>
      <c r="JE615" s="559"/>
      <c r="JF615" s="559"/>
      <c r="JG615" s="559"/>
      <c r="JH615" s="559"/>
    </row>
    <row r="616" spans="1:268" s="107" customFormat="1" ht="39.75" customHeight="1" x14ac:dyDescent="0.25">
      <c r="A616" s="83"/>
      <c r="B616" s="83" t="s">
        <v>2081</v>
      </c>
      <c r="C616" s="83">
        <v>11140095</v>
      </c>
      <c r="D616" s="96">
        <v>40508</v>
      </c>
      <c r="E616" s="96">
        <v>40527</v>
      </c>
      <c r="F616" s="96">
        <v>43976</v>
      </c>
      <c r="G616" s="96">
        <v>43218</v>
      </c>
      <c r="H616" s="83" t="s">
        <v>817</v>
      </c>
      <c r="I616" s="110" t="s">
        <v>982</v>
      </c>
      <c r="J616" s="110"/>
      <c r="K616" s="110" t="s">
        <v>95</v>
      </c>
      <c r="L616" s="115" t="s">
        <v>1376</v>
      </c>
      <c r="M616" s="83" t="s">
        <v>351</v>
      </c>
      <c r="N616" s="83" t="s">
        <v>92</v>
      </c>
      <c r="O616" s="83" t="s">
        <v>92</v>
      </c>
      <c r="P616" s="94" t="s">
        <v>1840</v>
      </c>
      <c r="Q616" s="83" t="s">
        <v>4121</v>
      </c>
      <c r="R616" s="83" t="s">
        <v>4632</v>
      </c>
      <c r="S616" s="83" t="s">
        <v>92</v>
      </c>
      <c r="T616" s="83" t="s">
        <v>92</v>
      </c>
      <c r="U616" s="83" t="s">
        <v>1840</v>
      </c>
      <c r="V616" s="83"/>
      <c r="W616" s="83" t="s">
        <v>2949</v>
      </c>
      <c r="X616" s="83">
        <v>1500</v>
      </c>
      <c r="Y616" s="83">
        <v>6.2</v>
      </c>
      <c r="Z616" s="83" t="s">
        <v>467</v>
      </c>
      <c r="AA616" s="83" t="s">
        <v>540</v>
      </c>
      <c r="AB616" s="47">
        <v>13</v>
      </c>
      <c r="AC616" s="83">
        <v>25000</v>
      </c>
      <c r="AD616" s="427">
        <v>356670000</v>
      </c>
      <c r="AE616" s="427"/>
      <c r="AF616" s="427">
        <v>356670000</v>
      </c>
      <c r="AG616" s="83"/>
      <c r="AH616" s="83"/>
      <c r="AI616" s="83"/>
      <c r="AJ616" s="83"/>
      <c r="AK616" s="83"/>
      <c r="AL616" s="83"/>
      <c r="AM616" s="83"/>
      <c r="AN616" s="83"/>
      <c r="AO616" s="83">
        <v>1300</v>
      </c>
      <c r="AP616" s="83">
        <v>7</v>
      </c>
      <c r="AQ616" s="83" t="s">
        <v>47</v>
      </c>
      <c r="AR616" s="83" t="s">
        <v>2082</v>
      </c>
      <c r="AS616" s="83" t="s">
        <v>2083</v>
      </c>
      <c r="AT616" s="83"/>
      <c r="AU616" s="83"/>
      <c r="AV616" s="83">
        <v>109.7</v>
      </c>
      <c r="AW616" s="47" t="s">
        <v>6759</v>
      </c>
      <c r="AX616" s="47" t="s">
        <v>6760</v>
      </c>
      <c r="AY616" s="83">
        <v>43</v>
      </c>
      <c r="AZ616" s="83">
        <v>27</v>
      </c>
      <c r="BA616" s="83">
        <v>58.585630000000002</v>
      </c>
      <c r="BB616" s="83">
        <v>23</v>
      </c>
      <c r="BC616" s="83">
        <v>16</v>
      </c>
      <c r="BD616" s="83">
        <v>43.698439999999998</v>
      </c>
      <c r="BE616" s="83">
        <f t="shared" si="112"/>
        <v>43.466273786111117</v>
      </c>
      <c r="BF616" s="83">
        <f t="shared" si="113"/>
        <v>23.27880512222222</v>
      </c>
      <c r="BG616" s="83" t="s">
        <v>38</v>
      </c>
      <c r="BH616" s="83"/>
      <c r="BI616" s="83"/>
      <c r="BJ616" s="96"/>
      <c r="BK616" s="83"/>
      <c r="BL616" s="96"/>
      <c r="BM616" s="83"/>
      <c r="BN616" s="83"/>
      <c r="BO616" s="83" t="s">
        <v>8237</v>
      </c>
      <c r="BP616" s="96">
        <v>43409</v>
      </c>
      <c r="BQ616" s="83"/>
      <c r="BR616" s="83"/>
      <c r="BS616" s="110" t="s">
        <v>2085</v>
      </c>
      <c r="BT616" s="549"/>
      <c r="BU616" s="559"/>
      <c r="BV616" s="559"/>
      <c r="BW616" s="559"/>
      <c r="BX616" s="559"/>
      <c r="BY616" s="559"/>
      <c r="BZ616" s="559"/>
      <c r="CA616" s="559"/>
      <c r="CB616" s="559"/>
      <c r="CC616" s="559"/>
      <c r="CD616" s="559"/>
      <c r="CE616" s="559"/>
      <c r="CF616" s="559"/>
      <c r="CG616" s="559"/>
      <c r="CH616" s="559"/>
      <c r="CI616" s="559"/>
      <c r="CJ616" s="559"/>
      <c r="CK616" s="559"/>
      <c r="CL616" s="559"/>
      <c r="CM616" s="559"/>
      <c r="CN616" s="559"/>
      <c r="CO616" s="559"/>
      <c r="CP616" s="559"/>
      <c r="CQ616" s="559"/>
      <c r="CR616" s="559"/>
      <c r="CS616" s="559"/>
      <c r="CT616" s="559"/>
      <c r="CU616" s="559"/>
      <c r="CV616" s="559"/>
      <c r="CW616" s="559"/>
      <c r="CX616" s="559"/>
      <c r="CY616" s="559"/>
      <c r="CZ616" s="559"/>
      <c r="DA616" s="559"/>
      <c r="DB616" s="559"/>
      <c r="DC616" s="559"/>
      <c r="DD616" s="559"/>
      <c r="DE616" s="559"/>
      <c r="DF616" s="559"/>
      <c r="DG616" s="559"/>
      <c r="DH616" s="559"/>
      <c r="DI616" s="559"/>
      <c r="DJ616" s="559"/>
      <c r="DK616" s="559"/>
      <c r="DL616" s="559"/>
      <c r="DM616" s="559"/>
      <c r="DN616" s="559"/>
      <c r="DO616" s="559"/>
      <c r="DP616" s="559"/>
      <c r="DQ616" s="559"/>
      <c r="DR616" s="559"/>
      <c r="DS616" s="559"/>
      <c r="DT616" s="559"/>
      <c r="DU616" s="559"/>
      <c r="DV616" s="559"/>
      <c r="DW616" s="559"/>
      <c r="DX616" s="559"/>
      <c r="DY616" s="559"/>
      <c r="DZ616" s="559"/>
      <c r="EA616" s="559"/>
      <c r="EB616" s="559"/>
      <c r="EC616" s="559"/>
      <c r="ED616" s="559"/>
      <c r="EE616" s="559"/>
      <c r="EF616" s="559"/>
      <c r="EG616" s="559"/>
      <c r="EH616" s="559"/>
      <c r="EI616" s="559"/>
      <c r="EJ616" s="559"/>
      <c r="EK616" s="559"/>
      <c r="EL616" s="559"/>
      <c r="EM616" s="559"/>
      <c r="EN616" s="559"/>
      <c r="EO616" s="559"/>
      <c r="EP616" s="559"/>
      <c r="EQ616" s="559"/>
      <c r="ER616" s="559"/>
      <c r="ES616" s="559"/>
      <c r="ET616" s="559"/>
      <c r="EU616" s="559"/>
      <c r="EV616" s="559"/>
      <c r="EW616" s="559"/>
      <c r="EX616" s="559"/>
      <c r="EY616" s="559"/>
      <c r="EZ616" s="559"/>
      <c r="FA616" s="559"/>
      <c r="FB616" s="559"/>
      <c r="FC616" s="559"/>
      <c r="FD616" s="559"/>
      <c r="FE616" s="559"/>
      <c r="FF616" s="559"/>
      <c r="FG616" s="559"/>
      <c r="FH616" s="559"/>
      <c r="FI616" s="559"/>
      <c r="FJ616" s="559"/>
      <c r="FK616" s="559"/>
      <c r="FL616" s="559"/>
      <c r="FM616" s="559"/>
      <c r="FN616" s="559"/>
      <c r="FO616" s="559"/>
      <c r="FP616" s="559"/>
      <c r="FQ616" s="559"/>
      <c r="FR616" s="559"/>
      <c r="FS616" s="559"/>
      <c r="FT616" s="559"/>
      <c r="FU616" s="559"/>
      <c r="FV616" s="559"/>
      <c r="FW616" s="559"/>
      <c r="FX616" s="559"/>
      <c r="FY616" s="559"/>
      <c r="FZ616" s="559"/>
      <c r="GA616" s="559"/>
      <c r="GB616" s="559"/>
      <c r="GC616" s="559"/>
      <c r="GD616" s="559"/>
      <c r="GE616" s="559"/>
      <c r="GF616" s="559"/>
      <c r="GG616" s="559"/>
      <c r="GH616" s="559"/>
      <c r="GI616" s="559"/>
      <c r="GJ616" s="559"/>
      <c r="GK616" s="559"/>
      <c r="GL616" s="559"/>
      <c r="GM616" s="559"/>
      <c r="GN616" s="559"/>
      <c r="GO616" s="559"/>
      <c r="GP616" s="559"/>
      <c r="GQ616" s="559"/>
      <c r="GR616" s="559"/>
      <c r="GS616" s="559"/>
      <c r="GT616" s="559"/>
      <c r="GU616" s="559"/>
      <c r="GV616" s="559"/>
      <c r="GW616" s="559"/>
      <c r="GX616" s="559"/>
      <c r="GY616" s="559"/>
      <c r="GZ616" s="559"/>
      <c r="HA616" s="559"/>
      <c r="HB616" s="559"/>
      <c r="HC616" s="559"/>
      <c r="HD616" s="559"/>
      <c r="HE616" s="559"/>
      <c r="HF616" s="559"/>
      <c r="HG616" s="559"/>
      <c r="HH616" s="559"/>
      <c r="HI616" s="559"/>
      <c r="HJ616" s="559"/>
      <c r="HK616" s="559"/>
      <c r="HL616" s="559"/>
      <c r="HM616" s="559"/>
      <c r="HN616" s="559"/>
      <c r="HO616" s="559"/>
      <c r="HP616" s="559"/>
      <c r="HQ616" s="559"/>
      <c r="HR616" s="559"/>
      <c r="HS616" s="559"/>
      <c r="HT616" s="559"/>
      <c r="HU616" s="559"/>
      <c r="HV616" s="559"/>
      <c r="HW616" s="559"/>
      <c r="HX616" s="559"/>
      <c r="HY616" s="559"/>
      <c r="HZ616" s="559"/>
      <c r="IA616" s="559"/>
      <c r="IB616" s="559"/>
      <c r="IC616" s="559"/>
      <c r="ID616" s="559"/>
      <c r="IE616" s="559"/>
      <c r="IF616" s="559"/>
      <c r="IG616" s="559"/>
      <c r="IH616" s="559"/>
      <c r="II616" s="559"/>
      <c r="IJ616" s="559"/>
      <c r="IK616" s="559"/>
      <c r="IL616" s="559"/>
      <c r="IM616" s="559"/>
      <c r="IN616" s="559"/>
      <c r="IO616" s="559"/>
      <c r="IP616" s="559"/>
      <c r="IQ616" s="559"/>
      <c r="IR616" s="559"/>
      <c r="IS616" s="559"/>
      <c r="IT616" s="559"/>
      <c r="IU616" s="559"/>
      <c r="IV616" s="559"/>
      <c r="IW616" s="559"/>
      <c r="IX616" s="559"/>
      <c r="IY616" s="559"/>
      <c r="IZ616" s="559"/>
      <c r="JA616" s="559"/>
      <c r="JB616" s="559"/>
      <c r="JC616" s="559"/>
      <c r="JD616" s="559"/>
      <c r="JE616" s="559"/>
      <c r="JF616" s="559"/>
      <c r="JG616" s="559"/>
      <c r="JH616" s="559"/>
    </row>
    <row r="617" spans="1:268" s="8" customFormat="1" ht="39.75" customHeight="1" thickBot="1" x14ac:dyDescent="0.3">
      <c r="A617" s="407" t="s">
        <v>3387</v>
      </c>
      <c r="B617" s="407" t="s">
        <v>2086</v>
      </c>
      <c r="C617" s="407">
        <v>11420017</v>
      </c>
      <c r="D617" s="410">
        <v>40514</v>
      </c>
      <c r="E617" s="410" t="s">
        <v>389</v>
      </c>
      <c r="F617" s="410">
        <v>42244</v>
      </c>
      <c r="G617" s="410"/>
      <c r="H617" s="407" t="s">
        <v>2950</v>
      </c>
      <c r="I617" s="411" t="s">
        <v>2087</v>
      </c>
      <c r="J617" s="411"/>
      <c r="K617" s="411" t="s">
        <v>70</v>
      </c>
      <c r="L617" s="413"/>
      <c r="M617" s="407" t="s">
        <v>174</v>
      </c>
      <c r="N617" s="407" t="s">
        <v>2088</v>
      </c>
      <c r="O617" s="407" t="s">
        <v>317</v>
      </c>
      <c r="P617" s="408">
        <v>43222</v>
      </c>
      <c r="Q617" s="407"/>
      <c r="R617" s="407" t="s">
        <v>80</v>
      </c>
      <c r="S617" s="407" t="s">
        <v>2088</v>
      </c>
      <c r="T617" s="407" t="s">
        <v>317</v>
      </c>
      <c r="U617" s="407">
        <v>43222</v>
      </c>
      <c r="V617" s="407" t="s">
        <v>4122</v>
      </c>
      <c r="W617" s="407"/>
      <c r="X617" s="407"/>
      <c r="Y617" s="407"/>
      <c r="Z617" s="407" t="s">
        <v>467</v>
      </c>
      <c r="AA617" s="407" t="s">
        <v>17</v>
      </c>
      <c r="AB617" s="412"/>
      <c r="AC617" s="407">
        <v>40</v>
      </c>
      <c r="AD617" s="407">
        <v>260000</v>
      </c>
      <c r="AE617" s="407"/>
      <c r="AF617" s="407"/>
      <c r="AG617" s="407"/>
      <c r="AH617" s="407"/>
      <c r="AI617" s="407"/>
      <c r="AJ617" s="407">
        <v>260000</v>
      </c>
      <c r="AK617" s="407"/>
      <c r="AL617" s="407"/>
      <c r="AM617" s="407"/>
      <c r="AN617" s="407"/>
      <c r="AO617" s="407"/>
      <c r="AP617" s="407"/>
      <c r="AQ617" s="407"/>
      <c r="AR617" s="407"/>
      <c r="AS617" s="407"/>
      <c r="AT617" s="407"/>
      <c r="AU617" s="407"/>
      <c r="AV617" s="407"/>
      <c r="AW617" s="412"/>
      <c r="AX617" s="412"/>
      <c r="AY617" s="407"/>
      <c r="AZ617" s="407"/>
      <c r="BA617" s="407"/>
      <c r="BB617" s="407"/>
      <c r="BC617" s="407"/>
      <c r="BD617" s="407"/>
      <c r="BE617" s="407">
        <f t="shared" si="112"/>
        <v>0</v>
      </c>
      <c r="BF617" s="407">
        <f t="shared" si="113"/>
        <v>0</v>
      </c>
      <c r="BG617" s="407" t="s">
        <v>47</v>
      </c>
      <c r="BH617" s="407" t="s">
        <v>4891</v>
      </c>
      <c r="BI617" s="407"/>
      <c r="BJ617" s="410"/>
      <c r="BK617" s="407"/>
      <c r="BL617" s="410"/>
      <c r="BM617" s="407"/>
      <c r="BN617" s="407"/>
      <c r="BO617" s="407"/>
      <c r="BP617" s="407"/>
      <c r="BQ617" s="407" t="s">
        <v>508</v>
      </c>
      <c r="BR617" s="407"/>
      <c r="BS617" s="411" t="s">
        <v>5238</v>
      </c>
      <c r="BT617" s="550"/>
      <c r="BU617" s="550"/>
      <c r="BV617" s="550"/>
      <c r="BW617" s="550"/>
      <c r="BX617" s="550"/>
      <c r="BY617" s="550"/>
      <c r="BZ617" s="550"/>
      <c r="CA617" s="550"/>
      <c r="CB617" s="550"/>
      <c r="CC617" s="550"/>
      <c r="CD617" s="550"/>
      <c r="CE617" s="550"/>
      <c r="CF617" s="550"/>
      <c r="CG617" s="550"/>
      <c r="CH617" s="550"/>
      <c r="CI617" s="550"/>
      <c r="CJ617" s="550"/>
      <c r="CK617" s="550"/>
      <c r="CL617" s="550"/>
      <c r="CM617" s="550"/>
      <c r="CN617" s="550"/>
      <c r="CO617" s="550"/>
      <c r="CP617" s="550"/>
      <c r="CQ617" s="550"/>
      <c r="CR617" s="550"/>
      <c r="CS617" s="550"/>
      <c r="CT617" s="550"/>
      <c r="CU617" s="550"/>
      <c r="CV617" s="550"/>
      <c r="CW617" s="550"/>
      <c r="CX617" s="550"/>
      <c r="CY617" s="550"/>
      <c r="CZ617" s="550"/>
      <c r="DA617" s="550"/>
      <c r="DB617" s="550"/>
      <c r="DC617" s="550"/>
      <c r="DD617" s="550"/>
      <c r="DE617" s="550"/>
      <c r="DF617" s="550"/>
      <c r="DG617" s="550"/>
      <c r="DH617" s="550"/>
      <c r="DI617" s="550"/>
      <c r="DJ617" s="550"/>
      <c r="DK617" s="550"/>
      <c r="DL617" s="550"/>
      <c r="DM617" s="550"/>
      <c r="DN617" s="550"/>
      <c r="DO617" s="550"/>
      <c r="DP617" s="550"/>
      <c r="DQ617" s="550"/>
      <c r="DR617" s="550"/>
      <c r="DS617" s="550"/>
      <c r="DT617" s="550"/>
      <c r="DU617" s="550"/>
      <c r="DV617" s="550"/>
      <c r="DW617" s="550"/>
      <c r="DX617" s="550"/>
      <c r="DY617" s="550"/>
      <c r="DZ617" s="550"/>
      <c r="EA617" s="550"/>
      <c r="EB617" s="550"/>
      <c r="EC617" s="550"/>
      <c r="ED617" s="550"/>
      <c r="EE617" s="550"/>
      <c r="EF617" s="550"/>
      <c r="EG617" s="550"/>
      <c r="EH617" s="550"/>
      <c r="EI617" s="550"/>
      <c r="EJ617" s="550"/>
      <c r="EK617" s="550"/>
      <c r="EL617" s="550"/>
      <c r="EM617" s="550"/>
      <c r="EN617" s="550"/>
      <c r="EO617" s="550"/>
      <c r="EP617" s="550"/>
      <c r="EQ617" s="550"/>
      <c r="ER617" s="550"/>
      <c r="ES617" s="550"/>
      <c r="ET617" s="550"/>
      <c r="EU617" s="550"/>
      <c r="EV617" s="550"/>
      <c r="EW617" s="550"/>
      <c r="EX617" s="550"/>
      <c r="EY617" s="550"/>
      <c r="EZ617" s="550"/>
      <c r="FA617" s="550"/>
      <c r="FB617" s="550"/>
      <c r="FC617" s="550"/>
      <c r="FD617" s="550"/>
      <c r="FE617" s="550"/>
      <c r="FF617" s="550"/>
      <c r="FG617" s="550"/>
      <c r="FH617" s="550"/>
      <c r="FI617" s="550"/>
      <c r="FJ617" s="550"/>
      <c r="FK617" s="550"/>
      <c r="FL617" s="550"/>
      <c r="FM617" s="550"/>
      <c r="FN617" s="550"/>
      <c r="FO617" s="550"/>
      <c r="FP617" s="550"/>
      <c r="FQ617" s="550"/>
      <c r="FR617" s="550"/>
      <c r="FS617" s="550"/>
      <c r="FT617" s="550"/>
      <c r="FU617" s="550"/>
      <c r="FV617" s="550"/>
      <c r="FW617" s="550"/>
      <c r="FX617" s="550"/>
      <c r="FY617" s="550"/>
      <c r="FZ617" s="550"/>
      <c r="GA617" s="550"/>
      <c r="GB617" s="550"/>
      <c r="GC617" s="550"/>
      <c r="GD617" s="550"/>
      <c r="GE617" s="550"/>
      <c r="GF617" s="550"/>
      <c r="GG617" s="550"/>
      <c r="GH617" s="550"/>
      <c r="GI617" s="550"/>
      <c r="GJ617" s="550"/>
      <c r="GK617" s="550"/>
      <c r="GL617" s="550"/>
      <c r="GM617" s="550"/>
      <c r="GN617" s="550"/>
      <c r="GO617" s="550"/>
      <c r="GP617" s="550"/>
      <c r="GQ617" s="550"/>
      <c r="GR617" s="550"/>
      <c r="GS617" s="550"/>
      <c r="GT617" s="550"/>
      <c r="GU617" s="550"/>
      <c r="GV617" s="550"/>
      <c r="GW617" s="550"/>
      <c r="GX617" s="550"/>
      <c r="GY617" s="550"/>
      <c r="GZ617" s="550"/>
      <c r="HA617" s="550"/>
      <c r="HB617" s="550"/>
      <c r="HC617" s="550"/>
      <c r="HD617" s="550"/>
      <c r="HE617" s="550"/>
      <c r="HF617" s="550"/>
      <c r="HG617" s="550"/>
      <c r="HH617" s="550"/>
      <c r="HI617" s="550"/>
      <c r="HJ617" s="550"/>
      <c r="HK617" s="550"/>
      <c r="HL617" s="550"/>
      <c r="HM617" s="550"/>
      <c r="HN617" s="550"/>
      <c r="HO617" s="550"/>
      <c r="HP617" s="550"/>
      <c r="HQ617" s="550"/>
      <c r="HR617" s="550"/>
      <c r="HS617" s="550"/>
      <c r="HT617" s="550"/>
      <c r="HU617" s="550"/>
      <c r="HV617" s="550"/>
      <c r="HW617" s="550"/>
      <c r="HX617" s="550"/>
      <c r="HY617" s="550"/>
      <c r="HZ617" s="550"/>
      <c r="IA617" s="550"/>
      <c r="IB617" s="550"/>
      <c r="IC617" s="550"/>
      <c r="ID617" s="550"/>
      <c r="IE617" s="550"/>
      <c r="IF617" s="550"/>
      <c r="IG617" s="550"/>
      <c r="IH617" s="550"/>
      <c r="II617" s="550"/>
      <c r="IJ617" s="550"/>
      <c r="IK617" s="550"/>
      <c r="IL617" s="550"/>
      <c r="IM617" s="550"/>
      <c r="IN617" s="550"/>
      <c r="IO617" s="550"/>
      <c r="IP617" s="550"/>
      <c r="IQ617" s="550"/>
      <c r="IR617" s="550"/>
      <c r="IS617" s="550"/>
      <c r="IT617" s="550"/>
      <c r="IU617" s="550"/>
      <c r="IV617" s="550"/>
      <c r="IW617" s="550"/>
      <c r="IX617" s="550"/>
      <c r="IY617" s="550"/>
      <c r="IZ617" s="550"/>
      <c r="JA617" s="550"/>
      <c r="JB617" s="550"/>
      <c r="JC617" s="550"/>
      <c r="JD617" s="550"/>
      <c r="JE617" s="550"/>
      <c r="JF617" s="550"/>
      <c r="JG617" s="550"/>
      <c r="JH617" s="550"/>
    </row>
    <row r="618" spans="1:268" s="8" customFormat="1" ht="39.75" customHeight="1" x14ac:dyDescent="0.25">
      <c r="A618" s="81"/>
      <c r="B618" s="81" t="s">
        <v>1977</v>
      </c>
      <c r="C618" s="81">
        <v>11140096</v>
      </c>
      <c r="D618" s="82">
        <v>40522</v>
      </c>
      <c r="E618" s="82" t="s">
        <v>267</v>
      </c>
      <c r="F618" s="82" t="s">
        <v>2014</v>
      </c>
      <c r="G618" s="82">
        <v>41419</v>
      </c>
      <c r="H618" s="81" t="s">
        <v>817</v>
      </c>
      <c r="I618" s="113" t="s">
        <v>982</v>
      </c>
      <c r="J618" s="113"/>
      <c r="K618" s="113" t="s">
        <v>95</v>
      </c>
      <c r="L618" s="112" t="s">
        <v>1376</v>
      </c>
      <c r="M618" s="81" t="s">
        <v>2089</v>
      </c>
      <c r="N618" s="81" t="s">
        <v>211</v>
      </c>
      <c r="O618" s="81" t="s">
        <v>92</v>
      </c>
      <c r="P618" s="84" t="s">
        <v>2090</v>
      </c>
      <c r="Q618" s="81" t="s">
        <v>4123</v>
      </c>
      <c r="R618" s="81" t="s">
        <v>4646</v>
      </c>
      <c r="S618" s="81" t="s">
        <v>211</v>
      </c>
      <c r="T618" s="81" t="s">
        <v>92</v>
      </c>
      <c r="U618" s="81" t="s">
        <v>2090</v>
      </c>
      <c r="V618" s="81"/>
      <c r="W618" s="81" t="s">
        <v>2951</v>
      </c>
      <c r="X618" s="81">
        <v>778</v>
      </c>
      <c r="Y618" s="81">
        <v>4</v>
      </c>
      <c r="Z618" s="81" t="s">
        <v>467</v>
      </c>
      <c r="AA618" s="81" t="s">
        <v>540</v>
      </c>
      <c r="AB618" s="98"/>
      <c r="AC618" s="81">
        <v>22</v>
      </c>
      <c r="AD618" s="81">
        <v>356670000</v>
      </c>
      <c r="AE618" s="81"/>
      <c r="AF618" s="81">
        <v>356670000</v>
      </c>
      <c r="AG618" s="81"/>
      <c r="AH618" s="81"/>
      <c r="AI618" s="81"/>
      <c r="AJ618" s="81"/>
      <c r="AK618" s="81"/>
      <c r="AL618" s="81"/>
      <c r="AM618" s="81"/>
      <c r="AN618" s="81"/>
      <c r="AO618" s="81">
        <v>1300</v>
      </c>
      <c r="AP618" s="81"/>
      <c r="AQ618" s="81" t="s">
        <v>47</v>
      </c>
      <c r="AR618" s="81"/>
      <c r="AS618" s="81" t="s">
        <v>2091</v>
      </c>
      <c r="AT618" s="81"/>
      <c r="AU618" s="81"/>
      <c r="AV618" s="81">
        <v>97.7</v>
      </c>
      <c r="AW618" s="98" t="s">
        <v>6761</v>
      </c>
      <c r="AX618" s="98" t="s">
        <v>6762</v>
      </c>
      <c r="AY618" s="81">
        <v>43</v>
      </c>
      <c r="AZ618" s="81">
        <v>28</v>
      </c>
      <c r="BA618" s="81">
        <v>55.45</v>
      </c>
      <c r="BB618" s="81">
        <v>23</v>
      </c>
      <c r="BC618" s="81">
        <v>19</v>
      </c>
      <c r="BD618" s="81">
        <v>35.765999999999998</v>
      </c>
      <c r="BE618" s="81">
        <f t="shared" si="112"/>
        <v>43.482069444444448</v>
      </c>
      <c r="BF618" s="81">
        <f t="shared" si="113"/>
        <v>23.326601666666665</v>
      </c>
      <c r="BG618" s="81" t="s">
        <v>47</v>
      </c>
      <c r="BH618" s="81"/>
      <c r="BI618" s="81">
        <v>1304</v>
      </c>
      <c r="BJ618" s="82">
        <v>41360</v>
      </c>
      <c r="BK618" s="81"/>
      <c r="BL618" s="82"/>
      <c r="BM618" s="81"/>
      <c r="BN618" s="81"/>
      <c r="BO618" s="81"/>
      <c r="BP618" s="81"/>
      <c r="BQ618" s="81"/>
      <c r="BR618" s="81"/>
      <c r="BS618" s="113" t="s">
        <v>2092</v>
      </c>
      <c r="BT618" s="550"/>
      <c r="BU618" s="550"/>
      <c r="BV618" s="550"/>
      <c r="BW618" s="550"/>
      <c r="BX618" s="550"/>
      <c r="BY618" s="550"/>
      <c r="BZ618" s="550"/>
      <c r="CA618" s="550"/>
      <c r="CB618" s="550"/>
      <c r="CC618" s="550"/>
      <c r="CD618" s="550"/>
      <c r="CE618" s="550"/>
      <c r="CF618" s="550"/>
      <c r="CG618" s="550"/>
      <c r="CH618" s="550"/>
      <c r="CI618" s="550"/>
      <c r="CJ618" s="550"/>
      <c r="CK618" s="550"/>
      <c r="CL618" s="550"/>
      <c r="CM618" s="550"/>
      <c r="CN618" s="550"/>
      <c r="CO618" s="550"/>
      <c r="CP618" s="550"/>
      <c r="CQ618" s="550"/>
      <c r="CR618" s="550"/>
      <c r="CS618" s="550"/>
      <c r="CT618" s="550"/>
      <c r="CU618" s="550"/>
      <c r="CV618" s="550"/>
      <c r="CW618" s="550"/>
      <c r="CX618" s="550"/>
      <c r="CY618" s="550"/>
      <c r="CZ618" s="550"/>
      <c r="DA618" s="550"/>
      <c r="DB618" s="550"/>
      <c r="DC618" s="550"/>
      <c r="DD618" s="550"/>
      <c r="DE618" s="550"/>
      <c r="DF618" s="550"/>
      <c r="DG618" s="550"/>
      <c r="DH618" s="550"/>
      <c r="DI618" s="550"/>
      <c r="DJ618" s="550"/>
      <c r="DK618" s="550"/>
      <c r="DL618" s="550"/>
      <c r="DM618" s="550"/>
      <c r="DN618" s="550"/>
      <c r="DO618" s="550"/>
      <c r="DP618" s="550"/>
      <c r="DQ618" s="550"/>
      <c r="DR618" s="550"/>
      <c r="DS618" s="550"/>
      <c r="DT618" s="550"/>
      <c r="DU618" s="550"/>
      <c r="DV618" s="550"/>
      <c r="DW618" s="550"/>
      <c r="DX618" s="550"/>
      <c r="DY618" s="550"/>
      <c r="DZ618" s="550"/>
      <c r="EA618" s="550"/>
      <c r="EB618" s="550"/>
      <c r="EC618" s="550"/>
      <c r="ED618" s="550"/>
      <c r="EE618" s="550"/>
      <c r="EF618" s="550"/>
      <c r="EG618" s="550"/>
      <c r="EH618" s="550"/>
      <c r="EI618" s="550"/>
      <c r="EJ618" s="550"/>
      <c r="EK618" s="550"/>
      <c r="EL618" s="550"/>
      <c r="EM618" s="550"/>
      <c r="EN618" s="550"/>
      <c r="EO618" s="550"/>
      <c r="EP618" s="550"/>
      <c r="EQ618" s="550"/>
      <c r="ER618" s="550"/>
      <c r="ES618" s="550"/>
      <c r="ET618" s="550"/>
      <c r="EU618" s="550"/>
      <c r="EV618" s="550"/>
      <c r="EW618" s="550"/>
      <c r="EX618" s="550"/>
      <c r="EY618" s="550"/>
      <c r="EZ618" s="550"/>
      <c r="FA618" s="550"/>
      <c r="FB618" s="550"/>
      <c r="FC618" s="550"/>
      <c r="FD618" s="550"/>
      <c r="FE618" s="550"/>
      <c r="FF618" s="550"/>
      <c r="FG618" s="550"/>
      <c r="FH618" s="550"/>
      <c r="FI618" s="550"/>
      <c r="FJ618" s="550"/>
      <c r="FK618" s="550"/>
      <c r="FL618" s="550"/>
      <c r="FM618" s="550"/>
      <c r="FN618" s="550"/>
      <c r="FO618" s="550"/>
      <c r="FP618" s="550"/>
      <c r="FQ618" s="550"/>
      <c r="FR618" s="550"/>
      <c r="FS618" s="550"/>
      <c r="FT618" s="550"/>
      <c r="FU618" s="550"/>
      <c r="FV618" s="550"/>
      <c r="FW618" s="550"/>
      <c r="FX618" s="550"/>
      <c r="FY618" s="550"/>
      <c r="FZ618" s="550"/>
      <c r="GA618" s="550"/>
      <c r="GB618" s="550"/>
      <c r="GC618" s="550"/>
      <c r="GD618" s="550"/>
      <c r="GE618" s="550"/>
      <c r="GF618" s="550"/>
      <c r="GG618" s="550"/>
      <c r="GH618" s="550"/>
      <c r="GI618" s="550"/>
      <c r="GJ618" s="550"/>
      <c r="GK618" s="550"/>
      <c r="GL618" s="550"/>
      <c r="GM618" s="550"/>
      <c r="GN618" s="550"/>
      <c r="GO618" s="550"/>
      <c r="GP618" s="550"/>
      <c r="GQ618" s="550"/>
      <c r="GR618" s="550"/>
      <c r="GS618" s="550"/>
      <c r="GT618" s="550"/>
      <c r="GU618" s="550"/>
      <c r="GV618" s="550"/>
      <c r="GW618" s="550"/>
      <c r="GX618" s="550"/>
      <c r="GY618" s="550"/>
      <c r="GZ618" s="550"/>
      <c r="HA618" s="550"/>
      <c r="HB618" s="550"/>
      <c r="HC618" s="550"/>
      <c r="HD618" s="550"/>
      <c r="HE618" s="550"/>
      <c r="HF618" s="550"/>
      <c r="HG618" s="550"/>
      <c r="HH618" s="550"/>
      <c r="HI618" s="550"/>
      <c r="HJ618" s="550"/>
      <c r="HK618" s="550"/>
      <c r="HL618" s="550"/>
      <c r="HM618" s="550"/>
      <c r="HN618" s="550"/>
      <c r="HO618" s="550"/>
      <c r="HP618" s="550"/>
      <c r="HQ618" s="550"/>
      <c r="HR618" s="550"/>
      <c r="HS618" s="550"/>
      <c r="HT618" s="550"/>
      <c r="HU618" s="550"/>
      <c r="HV618" s="550"/>
      <c r="HW618" s="550"/>
      <c r="HX618" s="550"/>
      <c r="HY618" s="550"/>
      <c r="HZ618" s="550"/>
      <c r="IA618" s="550"/>
      <c r="IB618" s="550"/>
      <c r="IC618" s="550"/>
      <c r="ID618" s="550"/>
      <c r="IE618" s="550"/>
      <c r="IF618" s="550"/>
      <c r="IG618" s="550"/>
      <c r="IH618" s="550"/>
      <c r="II618" s="550"/>
      <c r="IJ618" s="550"/>
      <c r="IK618" s="550"/>
      <c r="IL618" s="550"/>
      <c r="IM618" s="550"/>
      <c r="IN618" s="550"/>
      <c r="IO618" s="550"/>
      <c r="IP618" s="550"/>
      <c r="IQ618" s="550"/>
      <c r="IR618" s="550"/>
      <c r="IS618" s="550"/>
      <c r="IT618" s="550"/>
      <c r="IU618" s="550"/>
      <c r="IV618" s="550"/>
      <c r="IW618" s="550"/>
      <c r="IX618" s="550"/>
      <c r="IY618" s="550"/>
      <c r="IZ618" s="550"/>
      <c r="JA618" s="550"/>
      <c r="JB618" s="550"/>
      <c r="JC618" s="550"/>
      <c r="JD618" s="550"/>
      <c r="JE618" s="550"/>
      <c r="JF618" s="550"/>
      <c r="JG618" s="550"/>
      <c r="JH618" s="550"/>
    </row>
    <row r="619" spans="1:268" s="107" customFormat="1" ht="39.75" customHeight="1" x14ac:dyDescent="0.25">
      <c r="A619" s="81"/>
      <c r="B619" s="81" t="s">
        <v>1977</v>
      </c>
      <c r="C619" s="81">
        <v>11140096</v>
      </c>
      <c r="D619" s="82">
        <v>40522</v>
      </c>
      <c r="E619" s="82" t="s">
        <v>267</v>
      </c>
      <c r="F619" s="82" t="s">
        <v>2014</v>
      </c>
      <c r="G619" s="82">
        <v>42515</v>
      </c>
      <c r="H619" s="81" t="s">
        <v>817</v>
      </c>
      <c r="I619" s="113" t="s">
        <v>982</v>
      </c>
      <c r="J619" s="113"/>
      <c r="K619" s="113" t="s">
        <v>95</v>
      </c>
      <c r="L619" s="112" t="s">
        <v>1376</v>
      </c>
      <c r="M619" s="81" t="s">
        <v>2089</v>
      </c>
      <c r="N619" s="81" t="s">
        <v>211</v>
      </c>
      <c r="O619" s="81" t="s">
        <v>92</v>
      </c>
      <c r="P619" s="84" t="s">
        <v>2090</v>
      </c>
      <c r="Q619" s="81" t="s">
        <v>4123</v>
      </c>
      <c r="R619" s="81" t="s">
        <v>4646</v>
      </c>
      <c r="S619" s="81" t="s">
        <v>211</v>
      </c>
      <c r="T619" s="81" t="s">
        <v>92</v>
      </c>
      <c r="U619" s="81" t="s">
        <v>2090</v>
      </c>
      <c r="V619" s="81"/>
      <c r="W619" s="81" t="s">
        <v>2951</v>
      </c>
      <c r="X619" s="81"/>
      <c r="Y619" s="81"/>
      <c r="Z619" s="81" t="s">
        <v>467</v>
      </c>
      <c r="AA619" s="81" t="s">
        <v>540</v>
      </c>
      <c r="AB619" s="98"/>
      <c r="AC619" s="439">
        <v>22</v>
      </c>
      <c r="AD619" s="439">
        <v>356670000</v>
      </c>
      <c r="AE619" s="439"/>
      <c r="AF619" s="439">
        <v>356670000</v>
      </c>
      <c r="AG619" s="81"/>
      <c r="AH619" s="81"/>
      <c r="AI619" s="81"/>
      <c r="AJ619" s="81"/>
      <c r="AK619" s="81"/>
      <c r="AL619" s="81"/>
      <c r="AM619" s="81"/>
      <c r="AN619" s="81"/>
      <c r="AO619" s="439">
        <v>1300</v>
      </c>
      <c r="AP619" s="81"/>
      <c r="AQ619" s="81" t="s">
        <v>47</v>
      </c>
      <c r="AR619" s="81"/>
      <c r="AS619" s="81" t="s">
        <v>2093</v>
      </c>
      <c r="AT619" s="81"/>
      <c r="AU619" s="81"/>
      <c r="AV619" s="81"/>
      <c r="AW619" s="98" t="s">
        <v>6761</v>
      </c>
      <c r="AX619" s="98" t="s">
        <v>6762</v>
      </c>
      <c r="AY619" s="81">
        <v>43</v>
      </c>
      <c r="AZ619" s="81">
        <v>28</v>
      </c>
      <c r="BA619" s="81">
        <v>55.45</v>
      </c>
      <c r="BB619" s="81">
        <v>23</v>
      </c>
      <c r="BC619" s="81">
        <v>19</v>
      </c>
      <c r="BD619" s="81">
        <v>35.765999999999998</v>
      </c>
      <c r="BE619" s="81">
        <f t="shared" si="112"/>
        <v>43.482069444444448</v>
      </c>
      <c r="BF619" s="81">
        <f t="shared" si="113"/>
        <v>23.326601666666665</v>
      </c>
      <c r="BG619" s="81"/>
      <c r="BH619" s="81"/>
      <c r="BI619" s="81">
        <v>1944</v>
      </c>
      <c r="BJ619" s="82">
        <v>42573</v>
      </c>
      <c r="BK619" s="81"/>
      <c r="BL619" s="82"/>
      <c r="BM619" s="81"/>
      <c r="BN619" s="81"/>
      <c r="BO619" s="81"/>
      <c r="BP619" s="81"/>
      <c r="BQ619" s="81"/>
      <c r="BR619" s="81"/>
      <c r="BS619" s="113"/>
      <c r="BT619" s="549"/>
      <c r="BU619" s="559"/>
      <c r="BV619" s="559"/>
      <c r="BW619" s="559"/>
      <c r="BX619" s="559"/>
      <c r="BY619" s="559"/>
      <c r="BZ619" s="559"/>
      <c r="CA619" s="559"/>
      <c r="CB619" s="559"/>
      <c r="CC619" s="559"/>
      <c r="CD619" s="559"/>
      <c r="CE619" s="559"/>
      <c r="CF619" s="559"/>
      <c r="CG619" s="559"/>
      <c r="CH619" s="559"/>
      <c r="CI619" s="559"/>
      <c r="CJ619" s="559"/>
      <c r="CK619" s="559"/>
      <c r="CL619" s="559"/>
      <c r="CM619" s="559"/>
      <c r="CN619" s="559"/>
      <c r="CO619" s="559"/>
      <c r="CP619" s="559"/>
      <c r="CQ619" s="559"/>
      <c r="CR619" s="559"/>
      <c r="CS619" s="559"/>
      <c r="CT619" s="559"/>
      <c r="CU619" s="559"/>
      <c r="CV619" s="559"/>
      <c r="CW619" s="559"/>
      <c r="CX619" s="559"/>
      <c r="CY619" s="559"/>
      <c r="CZ619" s="559"/>
      <c r="DA619" s="559"/>
      <c r="DB619" s="559"/>
      <c r="DC619" s="559"/>
      <c r="DD619" s="559"/>
      <c r="DE619" s="559"/>
      <c r="DF619" s="559"/>
      <c r="DG619" s="559"/>
      <c r="DH619" s="559"/>
      <c r="DI619" s="559"/>
      <c r="DJ619" s="559"/>
      <c r="DK619" s="559"/>
      <c r="DL619" s="559"/>
      <c r="DM619" s="559"/>
      <c r="DN619" s="559"/>
      <c r="DO619" s="559"/>
      <c r="DP619" s="559"/>
      <c r="DQ619" s="559"/>
      <c r="DR619" s="559"/>
      <c r="DS619" s="559"/>
      <c r="DT619" s="559"/>
      <c r="DU619" s="559"/>
      <c r="DV619" s="559"/>
      <c r="DW619" s="559"/>
      <c r="DX619" s="559"/>
      <c r="DY619" s="559"/>
      <c r="DZ619" s="559"/>
      <c r="EA619" s="559"/>
      <c r="EB619" s="559"/>
      <c r="EC619" s="559"/>
      <c r="ED619" s="559"/>
      <c r="EE619" s="559"/>
      <c r="EF619" s="559"/>
      <c r="EG619" s="559"/>
      <c r="EH619" s="559"/>
      <c r="EI619" s="559"/>
      <c r="EJ619" s="559"/>
      <c r="EK619" s="559"/>
      <c r="EL619" s="559"/>
      <c r="EM619" s="559"/>
      <c r="EN619" s="559"/>
      <c r="EO619" s="559"/>
      <c r="EP619" s="559"/>
      <c r="EQ619" s="559"/>
      <c r="ER619" s="559"/>
      <c r="ES619" s="559"/>
      <c r="ET619" s="559"/>
      <c r="EU619" s="559"/>
      <c r="EV619" s="559"/>
      <c r="EW619" s="559"/>
      <c r="EX619" s="559"/>
      <c r="EY619" s="559"/>
      <c r="EZ619" s="559"/>
      <c r="FA619" s="559"/>
      <c r="FB619" s="559"/>
      <c r="FC619" s="559"/>
      <c r="FD619" s="559"/>
      <c r="FE619" s="559"/>
      <c r="FF619" s="559"/>
      <c r="FG619" s="559"/>
      <c r="FH619" s="559"/>
      <c r="FI619" s="559"/>
      <c r="FJ619" s="559"/>
      <c r="FK619" s="559"/>
      <c r="FL619" s="559"/>
      <c r="FM619" s="559"/>
      <c r="FN619" s="559"/>
      <c r="FO619" s="559"/>
      <c r="FP619" s="559"/>
      <c r="FQ619" s="559"/>
      <c r="FR619" s="559"/>
      <c r="FS619" s="559"/>
      <c r="FT619" s="559"/>
      <c r="FU619" s="559"/>
      <c r="FV619" s="559"/>
      <c r="FW619" s="559"/>
      <c r="FX619" s="559"/>
      <c r="FY619" s="559"/>
      <c r="FZ619" s="559"/>
      <c r="GA619" s="559"/>
      <c r="GB619" s="559"/>
      <c r="GC619" s="559"/>
      <c r="GD619" s="559"/>
      <c r="GE619" s="559"/>
      <c r="GF619" s="559"/>
      <c r="GG619" s="559"/>
      <c r="GH619" s="559"/>
      <c r="GI619" s="559"/>
      <c r="GJ619" s="559"/>
      <c r="GK619" s="559"/>
      <c r="GL619" s="559"/>
      <c r="GM619" s="559"/>
      <c r="GN619" s="559"/>
      <c r="GO619" s="559"/>
      <c r="GP619" s="559"/>
      <c r="GQ619" s="559"/>
      <c r="GR619" s="559"/>
      <c r="GS619" s="559"/>
      <c r="GT619" s="559"/>
      <c r="GU619" s="559"/>
      <c r="GV619" s="559"/>
      <c r="GW619" s="559"/>
      <c r="GX619" s="559"/>
      <c r="GY619" s="559"/>
      <c r="GZ619" s="559"/>
      <c r="HA619" s="559"/>
      <c r="HB619" s="559"/>
      <c r="HC619" s="559"/>
      <c r="HD619" s="559"/>
      <c r="HE619" s="559"/>
      <c r="HF619" s="559"/>
      <c r="HG619" s="559"/>
      <c r="HH619" s="559"/>
      <c r="HI619" s="559"/>
      <c r="HJ619" s="559"/>
      <c r="HK619" s="559"/>
      <c r="HL619" s="559"/>
      <c r="HM619" s="559"/>
      <c r="HN619" s="559"/>
      <c r="HO619" s="559"/>
      <c r="HP619" s="559"/>
      <c r="HQ619" s="559"/>
      <c r="HR619" s="559"/>
      <c r="HS619" s="559"/>
      <c r="HT619" s="559"/>
      <c r="HU619" s="559"/>
      <c r="HV619" s="559"/>
      <c r="HW619" s="559"/>
      <c r="HX619" s="559"/>
      <c r="HY619" s="559"/>
      <c r="HZ619" s="559"/>
      <c r="IA619" s="559"/>
      <c r="IB619" s="559"/>
      <c r="IC619" s="559"/>
      <c r="ID619" s="559"/>
      <c r="IE619" s="559"/>
      <c r="IF619" s="559"/>
      <c r="IG619" s="559"/>
      <c r="IH619" s="559"/>
      <c r="II619" s="559"/>
      <c r="IJ619" s="559"/>
      <c r="IK619" s="559"/>
      <c r="IL619" s="559"/>
      <c r="IM619" s="559"/>
      <c r="IN619" s="559"/>
      <c r="IO619" s="559"/>
      <c r="IP619" s="559"/>
      <c r="IQ619" s="559"/>
      <c r="IR619" s="559"/>
      <c r="IS619" s="559"/>
      <c r="IT619" s="559"/>
      <c r="IU619" s="559"/>
      <c r="IV619" s="559"/>
      <c r="IW619" s="559"/>
      <c r="IX619" s="559"/>
      <c r="IY619" s="559"/>
      <c r="IZ619" s="559"/>
      <c r="JA619" s="559"/>
      <c r="JB619" s="559"/>
      <c r="JC619" s="559"/>
      <c r="JD619" s="559"/>
      <c r="JE619" s="559"/>
      <c r="JF619" s="559"/>
      <c r="JG619" s="559"/>
      <c r="JH619" s="559"/>
    </row>
    <row r="620" spans="1:268" s="5" customFormat="1" ht="39.75" customHeight="1" thickBot="1" x14ac:dyDescent="0.3">
      <c r="A620" s="407" t="s">
        <v>3387</v>
      </c>
      <c r="B620" s="407" t="s">
        <v>7229</v>
      </c>
      <c r="C620" s="409">
        <v>11140096</v>
      </c>
      <c r="D620" s="410">
        <v>40522</v>
      </c>
      <c r="E620" s="410" t="s">
        <v>267</v>
      </c>
      <c r="F620" s="410" t="s">
        <v>2014</v>
      </c>
      <c r="G620" s="410">
        <v>43610</v>
      </c>
      <c r="H620" s="407" t="s">
        <v>817</v>
      </c>
      <c r="I620" s="411" t="s">
        <v>982</v>
      </c>
      <c r="J620" s="411"/>
      <c r="K620" s="411" t="s">
        <v>95</v>
      </c>
      <c r="L620" s="413" t="s">
        <v>1376</v>
      </c>
      <c r="M620" s="407" t="s">
        <v>2089</v>
      </c>
      <c r="N620" s="407" t="s">
        <v>211</v>
      </c>
      <c r="O620" s="407" t="s">
        <v>92</v>
      </c>
      <c r="P620" s="408" t="s">
        <v>2090</v>
      </c>
      <c r="Q620" s="407" t="s">
        <v>4123</v>
      </c>
      <c r="R620" s="407" t="s">
        <v>4646</v>
      </c>
      <c r="S620" s="407" t="s">
        <v>211</v>
      </c>
      <c r="T620" s="407" t="s">
        <v>92</v>
      </c>
      <c r="U620" s="407" t="s">
        <v>2090</v>
      </c>
      <c r="V620" s="407"/>
      <c r="W620" s="407" t="s">
        <v>2951</v>
      </c>
      <c r="X620" s="407"/>
      <c r="Y620" s="407"/>
      <c r="Z620" s="407" t="s">
        <v>467</v>
      </c>
      <c r="AA620" s="407" t="s">
        <v>540</v>
      </c>
      <c r="AB620" s="412"/>
      <c r="AC620" s="470">
        <v>22</v>
      </c>
      <c r="AD620" s="470">
        <v>356670000</v>
      </c>
      <c r="AE620" s="470"/>
      <c r="AF620" s="470">
        <v>356670000</v>
      </c>
      <c r="AG620" s="414"/>
      <c r="AH620" s="414"/>
      <c r="AI620" s="414"/>
      <c r="AJ620" s="414"/>
      <c r="AK620" s="414"/>
      <c r="AL620" s="414"/>
      <c r="AM620" s="414"/>
      <c r="AN620" s="414"/>
      <c r="AO620" s="470">
        <v>1300</v>
      </c>
      <c r="AP620" s="407"/>
      <c r="AQ620" s="407" t="s">
        <v>47</v>
      </c>
      <c r="AR620" s="407"/>
      <c r="AS620" s="407" t="s">
        <v>2093</v>
      </c>
      <c r="AT620" s="407"/>
      <c r="AU620" s="407"/>
      <c r="AV620" s="407"/>
      <c r="AW620" s="407" t="s">
        <v>6761</v>
      </c>
      <c r="AX620" s="407" t="s">
        <v>6762</v>
      </c>
      <c r="AY620" s="407">
        <v>43</v>
      </c>
      <c r="AZ620" s="407">
        <v>28</v>
      </c>
      <c r="BA620" s="407">
        <v>55.45</v>
      </c>
      <c r="BB620" s="407">
        <v>23</v>
      </c>
      <c r="BC620" s="407">
        <v>19</v>
      </c>
      <c r="BD620" s="407">
        <v>35.765999999999998</v>
      </c>
      <c r="BE620" s="407">
        <f t="shared" si="112"/>
        <v>43.482069444444448</v>
      </c>
      <c r="BF620" s="407">
        <f t="shared" si="113"/>
        <v>23.326601666666665</v>
      </c>
      <c r="BG620" s="407"/>
      <c r="BH620" s="407"/>
      <c r="BI620" s="407"/>
      <c r="BJ620" s="410"/>
      <c r="BK620" s="407"/>
      <c r="BL620" s="410"/>
      <c r="BM620" s="407"/>
      <c r="BN620" s="407"/>
      <c r="BO620" s="407"/>
      <c r="BP620" s="407"/>
      <c r="BQ620" s="407" t="s">
        <v>9535</v>
      </c>
      <c r="BR620" s="410">
        <v>44543</v>
      </c>
      <c r="BS620" s="411"/>
      <c r="BT620" s="550"/>
      <c r="BU620" s="563"/>
      <c r="BV620" s="563"/>
      <c r="BW620" s="563"/>
      <c r="BX620" s="563"/>
      <c r="BY620" s="563"/>
      <c r="BZ620" s="563"/>
      <c r="CA620" s="563"/>
      <c r="CB620" s="563"/>
      <c r="CC620" s="563"/>
      <c r="CD620" s="563"/>
      <c r="CE620" s="563"/>
      <c r="CF620" s="563"/>
      <c r="CG620" s="563"/>
      <c r="CH620" s="563"/>
      <c r="CI620" s="563"/>
      <c r="CJ620" s="563"/>
      <c r="CK620" s="563"/>
      <c r="CL620" s="563"/>
      <c r="CM620" s="563"/>
      <c r="CN620" s="563"/>
      <c r="CO620" s="563"/>
      <c r="CP620" s="563"/>
      <c r="CQ620" s="563"/>
      <c r="CR620" s="563"/>
      <c r="CS620" s="563"/>
      <c r="CT620" s="563"/>
      <c r="CU620" s="563"/>
      <c r="CV620" s="563"/>
      <c r="CW620" s="563"/>
      <c r="CX620" s="563"/>
      <c r="CY620" s="563"/>
      <c r="CZ620" s="563"/>
      <c r="DA620" s="563"/>
      <c r="DB620" s="563"/>
      <c r="DC620" s="563"/>
      <c r="DD620" s="563"/>
      <c r="DE620" s="563"/>
      <c r="DF620" s="563"/>
      <c r="DG620" s="563"/>
      <c r="DH620" s="563"/>
      <c r="DI620" s="563"/>
      <c r="DJ620" s="563"/>
      <c r="DK620" s="563"/>
      <c r="DL620" s="563"/>
      <c r="DM620" s="563"/>
      <c r="DN620" s="563"/>
      <c r="DO620" s="563"/>
      <c r="DP620" s="563"/>
      <c r="DQ620" s="563"/>
      <c r="DR620" s="563"/>
      <c r="DS620" s="563"/>
      <c r="DT620" s="563"/>
      <c r="DU620" s="563"/>
      <c r="DV620" s="563"/>
      <c r="DW620" s="563"/>
      <c r="DX620" s="563"/>
      <c r="DY620" s="563"/>
      <c r="DZ620" s="563"/>
      <c r="EA620" s="563"/>
      <c r="EB620" s="563"/>
      <c r="EC620" s="563"/>
      <c r="ED620" s="563"/>
      <c r="EE620" s="563"/>
      <c r="EF620" s="563"/>
      <c r="EG620" s="563"/>
      <c r="EH620" s="563"/>
      <c r="EI620" s="563"/>
      <c r="EJ620" s="563"/>
      <c r="EK620" s="563"/>
      <c r="EL620" s="563"/>
      <c r="EM620" s="563"/>
      <c r="EN620" s="563"/>
      <c r="EO620" s="563"/>
      <c r="EP620" s="563"/>
      <c r="EQ620" s="563"/>
      <c r="ER620" s="563"/>
      <c r="ES620" s="563"/>
      <c r="ET620" s="563"/>
      <c r="EU620" s="563"/>
      <c r="EV620" s="563"/>
      <c r="EW620" s="563"/>
      <c r="EX620" s="563"/>
      <c r="EY620" s="563"/>
      <c r="EZ620" s="563"/>
      <c r="FA620" s="563"/>
      <c r="FB620" s="563"/>
      <c r="FC620" s="563"/>
      <c r="FD620" s="563"/>
      <c r="FE620" s="563"/>
      <c r="FF620" s="563"/>
      <c r="FG620" s="563"/>
      <c r="FH620" s="563"/>
      <c r="FI620" s="563"/>
      <c r="FJ620" s="563"/>
      <c r="FK620" s="563"/>
      <c r="FL620" s="563"/>
      <c r="FM620" s="563"/>
      <c r="FN620" s="563"/>
      <c r="FO620" s="563"/>
      <c r="FP620" s="563"/>
      <c r="FQ620" s="563"/>
      <c r="FR620" s="563"/>
      <c r="FS620" s="563"/>
      <c r="FT620" s="563"/>
      <c r="FU620" s="563"/>
      <c r="FV620" s="563"/>
      <c r="FW620" s="563"/>
      <c r="FX620" s="563"/>
      <c r="FY620" s="563"/>
      <c r="FZ620" s="563"/>
      <c r="GA620" s="563"/>
      <c r="GB620" s="563"/>
      <c r="GC620" s="563"/>
      <c r="GD620" s="563"/>
      <c r="GE620" s="563"/>
      <c r="GF620" s="563"/>
      <c r="GG620" s="563"/>
      <c r="GH620" s="563"/>
      <c r="GI620" s="563"/>
      <c r="GJ620" s="563"/>
      <c r="GK620" s="563"/>
      <c r="GL620" s="563"/>
      <c r="GM620" s="563"/>
      <c r="GN620" s="563"/>
      <c r="GO620" s="563"/>
      <c r="GP620" s="563"/>
      <c r="GQ620" s="563"/>
      <c r="GR620" s="563"/>
      <c r="GS620" s="563"/>
      <c r="GT620" s="563"/>
      <c r="GU620" s="563"/>
      <c r="GV620" s="563"/>
      <c r="GW620" s="563"/>
      <c r="GX620" s="563"/>
      <c r="GY620" s="563"/>
      <c r="GZ620" s="563"/>
      <c r="HA620" s="563"/>
      <c r="HB620" s="563"/>
      <c r="HC620" s="563"/>
      <c r="HD620" s="563"/>
      <c r="HE620" s="563"/>
      <c r="HF620" s="563"/>
      <c r="HG620" s="563"/>
      <c r="HH620" s="563"/>
      <c r="HI620" s="563"/>
      <c r="HJ620" s="563"/>
      <c r="HK620" s="563"/>
      <c r="HL620" s="563"/>
      <c r="HM620" s="563"/>
      <c r="HN620" s="563"/>
      <c r="HO620" s="563"/>
      <c r="HP620" s="563"/>
      <c r="HQ620" s="563"/>
      <c r="HR620" s="563"/>
      <c r="HS620" s="563"/>
      <c r="HT620" s="563"/>
      <c r="HU620" s="563"/>
      <c r="HV620" s="563"/>
      <c r="HW620" s="563"/>
      <c r="HX620" s="563"/>
      <c r="HY620" s="563"/>
      <c r="HZ620" s="563"/>
      <c r="IA620" s="563"/>
      <c r="IB620" s="563"/>
      <c r="IC620" s="563"/>
      <c r="ID620" s="563"/>
      <c r="IE620" s="563"/>
      <c r="IF620" s="563"/>
      <c r="IG620" s="563"/>
      <c r="IH620" s="563"/>
      <c r="II620" s="563"/>
      <c r="IJ620" s="563"/>
      <c r="IK620" s="563"/>
      <c r="IL620" s="563"/>
      <c r="IM620" s="563"/>
      <c r="IN620" s="563"/>
      <c r="IO620" s="563"/>
      <c r="IP620" s="563"/>
      <c r="IQ620" s="563"/>
      <c r="IR620" s="563"/>
      <c r="IS620" s="563"/>
      <c r="IT620" s="563"/>
      <c r="IU620" s="563"/>
      <c r="IV620" s="563"/>
      <c r="IW620" s="563"/>
      <c r="IX620" s="563"/>
      <c r="IY620" s="563"/>
      <c r="IZ620" s="563"/>
      <c r="JA620" s="563"/>
      <c r="JB620" s="563"/>
      <c r="JC620" s="563"/>
      <c r="JD620" s="563"/>
      <c r="JE620" s="563"/>
      <c r="JF620" s="563"/>
      <c r="JG620" s="563"/>
      <c r="JH620" s="563"/>
    </row>
    <row r="621" spans="1:268" s="8" customFormat="1" ht="39.75" customHeight="1" x14ac:dyDescent="0.25">
      <c r="A621" s="142"/>
      <c r="B621" s="142" t="s">
        <v>2094</v>
      </c>
      <c r="C621" s="454">
        <v>11130066</v>
      </c>
      <c r="D621" s="144">
        <v>40535</v>
      </c>
      <c r="E621" s="144">
        <v>40564</v>
      </c>
      <c r="F621" s="144">
        <v>44227</v>
      </c>
      <c r="G621" s="144"/>
      <c r="H621" s="142" t="s">
        <v>490</v>
      </c>
      <c r="I621" s="498" t="s">
        <v>881</v>
      </c>
      <c r="J621" s="498"/>
      <c r="K621" s="498" t="s">
        <v>55</v>
      </c>
      <c r="L621" s="362"/>
      <c r="M621" s="142" t="s">
        <v>257</v>
      </c>
      <c r="N621" s="142" t="s">
        <v>256</v>
      </c>
      <c r="O621" s="142" t="s">
        <v>189</v>
      </c>
      <c r="P621" s="143">
        <v>47714</v>
      </c>
      <c r="Q621" s="142" t="s">
        <v>2952</v>
      </c>
      <c r="R621" s="142" t="s">
        <v>257</v>
      </c>
      <c r="S621" s="142" t="s">
        <v>256</v>
      </c>
      <c r="T621" s="142" t="s">
        <v>189</v>
      </c>
      <c r="U621" s="142">
        <v>47714</v>
      </c>
      <c r="V621" s="142"/>
      <c r="W621" s="142" t="s">
        <v>2953</v>
      </c>
      <c r="X621" s="142"/>
      <c r="Y621" s="142"/>
      <c r="Z621" s="142" t="s">
        <v>467</v>
      </c>
      <c r="AA621" s="142" t="s">
        <v>363</v>
      </c>
      <c r="AB621" s="471"/>
      <c r="AC621" s="142">
        <v>10</v>
      </c>
      <c r="AD621" s="142">
        <v>40000</v>
      </c>
      <c r="AE621" s="142"/>
      <c r="AF621" s="142"/>
      <c r="AG621" s="142">
        <v>40000</v>
      </c>
      <c r="AH621" s="142"/>
      <c r="AI621" s="142"/>
      <c r="AJ621" s="142"/>
      <c r="AK621" s="142"/>
      <c r="AL621" s="142"/>
      <c r="AM621" s="142"/>
      <c r="AN621" s="142"/>
      <c r="AO621" s="142"/>
      <c r="AP621" s="142"/>
      <c r="AQ621" s="142"/>
      <c r="AR621" s="142"/>
      <c r="AS621" s="142" t="s">
        <v>2952</v>
      </c>
      <c r="AT621" s="142"/>
      <c r="AU621" s="142"/>
      <c r="AV621" s="142"/>
      <c r="AW621" s="142" t="s">
        <v>6878</v>
      </c>
      <c r="AX621" s="142" t="s">
        <v>6903</v>
      </c>
      <c r="AY621" s="142">
        <v>43</v>
      </c>
      <c r="AZ621" s="142">
        <v>8</v>
      </c>
      <c r="BA621" s="142">
        <v>16.7</v>
      </c>
      <c r="BB621" s="142">
        <v>23</v>
      </c>
      <c r="BC621" s="142">
        <v>43</v>
      </c>
      <c r="BD621" s="142">
        <v>51.8</v>
      </c>
      <c r="BE621" s="142">
        <f t="shared" si="112"/>
        <v>43.137972222222224</v>
      </c>
      <c r="BF621" s="142">
        <f t="shared" si="113"/>
        <v>23.731055555555553</v>
      </c>
      <c r="BG621" s="145" t="s">
        <v>47</v>
      </c>
      <c r="BH621" s="142" t="s">
        <v>4892</v>
      </c>
      <c r="BI621" s="142"/>
      <c r="BJ621" s="144"/>
      <c r="BK621" s="142"/>
      <c r="BL621" s="144"/>
      <c r="BM621" s="142"/>
      <c r="BN621" s="142"/>
      <c r="BO621" s="142"/>
      <c r="BP621" s="142"/>
      <c r="BQ621" s="142" t="s">
        <v>9140</v>
      </c>
      <c r="BR621" s="144">
        <v>44232</v>
      </c>
      <c r="BS621" s="145" t="s">
        <v>7857</v>
      </c>
      <c r="BT621" s="550"/>
      <c r="BU621" s="550"/>
      <c r="BV621" s="550"/>
      <c r="BW621" s="550"/>
      <c r="BX621" s="550"/>
      <c r="BY621" s="550"/>
      <c r="BZ621" s="550"/>
      <c r="CA621" s="550"/>
      <c r="CB621" s="550"/>
      <c r="CC621" s="550"/>
      <c r="CD621" s="550"/>
      <c r="CE621" s="550"/>
      <c r="CF621" s="550"/>
      <c r="CG621" s="550"/>
      <c r="CH621" s="550"/>
      <c r="CI621" s="550"/>
      <c r="CJ621" s="550"/>
      <c r="CK621" s="550"/>
      <c r="CL621" s="550"/>
      <c r="CM621" s="550"/>
      <c r="CN621" s="550"/>
      <c r="CO621" s="550"/>
      <c r="CP621" s="550"/>
      <c r="CQ621" s="550"/>
      <c r="CR621" s="550"/>
      <c r="CS621" s="550"/>
      <c r="CT621" s="550"/>
      <c r="CU621" s="550"/>
      <c r="CV621" s="550"/>
      <c r="CW621" s="550"/>
      <c r="CX621" s="550"/>
      <c r="CY621" s="550"/>
      <c r="CZ621" s="550"/>
      <c r="DA621" s="550"/>
      <c r="DB621" s="550"/>
      <c r="DC621" s="550"/>
      <c r="DD621" s="550"/>
      <c r="DE621" s="550"/>
      <c r="DF621" s="550"/>
      <c r="DG621" s="550"/>
      <c r="DH621" s="550"/>
      <c r="DI621" s="550"/>
      <c r="DJ621" s="550"/>
      <c r="DK621" s="550"/>
      <c r="DL621" s="550"/>
      <c r="DM621" s="550"/>
      <c r="DN621" s="550"/>
      <c r="DO621" s="550"/>
      <c r="DP621" s="550"/>
      <c r="DQ621" s="550"/>
      <c r="DR621" s="550"/>
      <c r="DS621" s="550"/>
      <c r="DT621" s="550"/>
      <c r="DU621" s="550"/>
      <c r="DV621" s="550"/>
      <c r="DW621" s="550"/>
      <c r="DX621" s="550"/>
      <c r="DY621" s="550"/>
      <c r="DZ621" s="550"/>
      <c r="EA621" s="550"/>
      <c r="EB621" s="550"/>
      <c r="EC621" s="550"/>
      <c r="ED621" s="550"/>
      <c r="EE621" s="550"/>
      <c r="EF621" s="550"/>
      <c r="EG621" s="550"/>
      <c r="EH621" s="550"/>
      <c r="EI621" s="550"/>
      <c r="EJ621" s="550"/>
      <c r="EK621" s="550"/>
      <c r="EL621" s="550"/>
      <c r="EM621" s="550"/>
      <c r="EN621" s="550"/>
      <c r="EO621" s="550"/>
      <c r="EP621" s="550"/>
      <c r="EQ621" s="550"/>
      <c r="ER621" s="550"/>
      <c r="ES621" s="550"/>
      <c r="ET621" s="550"/>
      <c r="EU621" s="550"/>
      <c r="EV621" s="550"/>
      <c r="EW621" s="550"/>
      <c r="EX621" s="550"/>
      <c r="EY621" s="550"/>
      <c r="EZ621" s="550"/>
      <c r="FA621" s="550"/>
      <c r="FB621" s="550"/>
      <c r="FC621" s="550"/>
      <c r="FD621" s="550"/>
      <c r="FE621" s="550"/>
      <c r="FF621" s="550"/>
      <c r="FG621" s="550"/>
      <c r="FH621" s="550"/>
      <c r="FI621" s="550"/>
      <c r="FJ621" s="550"/>
      <c r="FK621" s="550"/>
      <c r="FL621" s="550"/>
      <c r="FM621" s="550"/>
      <c r="FN621" s="550"/>
      <c r="FO621" s="550"/>
      <c r="FP621" s="550"/>
      <c r="FQ621" s="550"/>
      <c r="FR621" s="550"/>
      <c r="FS621" s="550"/>
      <c r="FT621" s="550"/>
      <c r="FU621" s="550"/>
      <c r="FV621" s="550"/>
      <c r="FW621" s="550"/>
      <c r="FX621" s="550"/>
      <c r="FY621" s="550"/>
      <c r="FZ621" s="550"/>
      <c r="GA621" s="550"/>
      <c r="GB621" s="550"/>
      <c r="GC621" s="550"/>
      <c r="GD621" s="550"/>
      <c r="GE621" s="550"/>
      <c r="GF621" s="550"/>
      <c r="GG621" s="550"/>
      <c r="GH621" s="550"/>
      <c r="GI621" s="550"/>
      <c r="GJ621" s="550"/>
      <c r="GK621" s="550"/>
      <c r="GL621" s="550"/>
      <c r="GM621" s="550"/>
      <c r="GN621" s="550"/>
      <c r="GO621" s="550"/>
      <c r="GP621" s="550"/>
      <c r="GQ621" s="550"/>
      <c r="GR621" s="550"/>
      <c r="GS621" s="550"/>
      <c r="GT621" s="550"/>
      <c r="GU621" s="550"/>
      <c r="GV621" s="550"/>
      <c r="GW621" s="550"/>
      <c r="GX621" s="550"/>
      <c r="GY621" s="550"/>
      <c r="GZ621" s="550"/>
      <c r="HA621" s="550"/>
      <c r="HB621" s="550"/>
      <c r="HC621" s="550"/>
      <c r="HD621" s="550"/>
      <c r="HE621" s="550"/>
      <c r="HF621" s="550"/>
      <c r="HG621" s="550"/>
      <c r="HH621" s="550"/>
      <c r="HI621" s="550"/>
      <c r="HJ621" s="550"/>
      <c r="HK621" s="550"/>
      <c r="HL621" s="550"/>
      <c r="HM621" s="550"/>
      <c r="HN621" s="550"/>
      <c r="HO621" s="550"/>
      <c r="HP621" s="550"/>
      <c r="HQ621" s="550"/>
      <c r="HR621" s="550"/>
      <c r="HS621" s="550"/>
      <c r="HT621" s="550"/>
      <c r="HU621" s="550"/>
      <c r="HV621" s="550"/>
      <c r="HW621" s="550"/>
      <c r="HX621" s="550"/>
      <c r="HY621" s="550"/>
      <c r="HZ621" s="550"/>
      <c r="IA621" s="550"/>
      <c r="IB621" s="550"/>
      <c r="IC621" s="550"/>
      <c r="ID621" s="550"/>
      <c r="IE621" s="550"/>
      <c r="IF621" s="550"/>
      <c r="IG621" s="550"/>
      <c r="IH621" s="550"/>
      <c r="II621" s="550"/>
      <c r="IJ621" s="550"/>
      <c r="IK621" s="550"/>
      <c r="IL621" s="550"/>
      <c r="IM621" s="550"/>
      <c r="IN621" s="550"/>
      <c r="IO621" s="550"/>
      <c r="IP621" s="550"/>
      <c r="IQ621" s="550"/>
      <c r="IR621" s="550"/>
      <c r="IS621" s="550"/>
      <c r="IT621" s="550"/>
      <c r="IU621" s="550"/>
      <c r="IV621" s="550"/>
      <c r="IW621" s="550"/>
      <c r="IX621" s="550"/>
      <c r="IY621" s="550"/>
      <c r="IZ621" s="550"/>
      <c r="JA621" s="550"/>
      <c r="JB621" s="550"/>
      <c r="JC621" s="550"/>
      <c r="JD621" s="550"/>
      <c r="JE621" s="550"/>
      <c r="JF621" s="550"/>
      <c r="JG621" s="550"/>
      <c r="JH621" s="550"/>
    </row>
    <row r="622" spans="1:268" s="139" customFormat="1" ht="39.75" customHeight="1" x14ac:dyDescent="0.25">
      <c r="A622" s="20"/>
      <c r="B622" s="20" t="s">
        <v>2095</v>
      </c>
      <c r="C622" s="22">
        <v>11110044</v>
      </c>
      <c r="D622" s="23">
        <v>40540</v>
      </c>
      <c r="E622" s="23">
        <v>40544</v>
      </c>
      <c r="F622" s="23">
        <v>47849</v>
      </c>
      <c r="G622" s="23"/>
      <c r="H622" s="20" t="s">
        <v>2096</v>
      </c>
      <c r="I622" s="24" t="s">
        <v>5239</v>
      </c>
      <c r="J622" s="24"/>
      <c r="K622" s="24" t="s">
        <v>55</v>
      </c>
      <c r="L622" s="114" t="s">
        <v>4124</v>
      </c>
      <c r="M622" s="20" t="s">
        <v>713</v>
      </c>
      <c r="N622" s="20" t="s">
        <v>52</v>
      </c>
      <c r="O622" s="20" t="s">
        <v>52</v>
      </c>
      <c r="P622" s="21">
        <v>68134</v>
      </c>
      <c r="Q622" s="20" t="s">
        <v>4125</v>
      </c>
      <c r="R622" s="20" t="s">
        <v>4647</v>
      </c>
      <c r="S622" s="20" t="s">
        <v>52</v>
      </c>
      <c r="T622" s="20" t="s">
        <v>2098</v>
      </c>
      <c r="U622" s="20">
        <v>68134</v>
      </c>
      <c r="V622" s="20"/>
      <c r="W622" s="20"/>
      <c r="X622" s="20"/>
      <c r="Y622" s="20"/>
      <c r="Z622" s="20" t="s">
        <v>467</v>
      </c>
      <c r="AA622" s="20" t="s">
        <v>438</v>
      </c>
      <c r="AB622" s="34"/>
      <c r="AC622" s="20" t="s">
        <v>4126</v>
      </c>
      <c r="AD622" s="20">
        <v>700000</v>
      </c>
      <c r="AE622" s="20">
        <v>700000</v>
      </c>
      <c r="AF622" s="20"/>
      <c r="AG622" s="20"/>
      <c r="AH622" s="20"/>
      <c r="AI622" s="20"/>
      <c r="AJ622" s="20"/>
      <c r="AK622" s="20"/>
      <c r="AL622" s="20"/>
      <c r="AM622" s="20"/>
      <c r="AN622" s="20"/>
      <c r="AO622" s="20">
        <v>10</v>
      </c>
      <c r="AP622" s="20"/>
      <c r="AQ622" s="20"/>
      <c r="AR622" s="20"/>
      <c r="AS622" s="20"/>
      <c r="AT622" s="20"/>
      <c r="AU622" s="20"/>
      <c r="AV622" s="20">
        <v>1819</v>
      </c>
      <c r="AW622" s="20" t="s">
        <v>6879</v>
      </c>
      <c r="AX622" s="20" t="s">
        <v>6904</v>
      </c>
      <c r="AY622" s="20">
        <v>42</v>
      </c>
      <c r="AZ622" s="20">
        <v>35</v>
      </c>
      <c r="BA622" s="20">
        <v>4.9400000000000004</v>
      </c>
      <c r="BB622" s="20">
        <v>23</v>
      </c>
      <c r="BC622" s="20">
        <v>15</v>
      </c>
      <c r="BD622" s="20">
        <v>29.56</v>
      </c>
      <c r="BE622" s="20">
        <f t="shared" si="112"/>
        <v>42.584705555555558</v>
      </c>
      <c r="BF622" s="20">
        <f t="shared" si="113"/>
        <v>23.258211111111113</v>
      </c>
      <c r="BG622" s="20" t="s">
        <v>47</v>
      </c>
      <c r="BH622" s="20"/>
      <c r="BI622" s="20"/>
      <c r="BJ622" s="23"/>
      <c r="BK622" s="20"/>
      <c r="BL622" s="23"/>
      <c r="BM622" s="20"/>
      <c r="BN622" s="20"/>
      <c r="BO622" s="20"/>
      <c r="BP622" s="20"/>
      <c r="BQ622" s="20"/>
      <c r="BR622" s="20"/>
      <c r="BS622" s="24" t="s">
        <v>2099</v>
      </c>
      <c r="BT622" s="550"/>
      <c r="BU622" s="562"/>
      <c r="BV622" s="562"/>
      <c r="BW622" s="562"/>
      <c r="BX622" s="562"/>
      <c r="BY622" s="562"/>
      <c r="BZ622" s="562"/>
      <c r="CA622" s="562"/>
      <c r="CB622" s="562"/>
      <c r="CC622" s="562"/>
      <c r="CD622" s="562"/>
      <c r="CE622" s="562"/>
      <c r="CF622" s="562"/>
      <c r="CG622" s="562"/>
      <c r="CH622" s="562"/>
      <c r="CI622" s="562"/>
      <c r="CJ622" s="562"/>
      <c r="CK622" s="562"/>
      <c r="CL622" s="562"/>
      <c r="CM622" s="562"/>
      <c r="CN622" s="562"/>
      <c r="CO622" s="562"/>
      <c r="CP622" s="562"/>
      <c r="CQ622" s="562"/>
      <c r="CR622" s="562"/>
      <c r="CS622" s="562"/>
      <c r="CT622" s="562"/>
      <c r="CU622" s="562"/>
      <c r="CV622" s="562"/>
      <c r="CW622" s="562"/>
      <c r="CX622" s="562"/>
      <c r="CY622" s="562"/>
      <c r="CZ622" s="562"/>
      <c r="DA622" s="562"/>
      <c r="DB622" s="562"/>
      <c r="DC622" s="562"/>
      <c r="DD622" s="562"/>
      <c r="DE622" s="562"/>
      <c r="DF622" s="562"/>
      <c r="DG622" s="562"/>
      <c r="DH622" s="562"/>
      <c r="DI622" s="562"/>
      <c r="DJ622" s="562"/>
      <c r="DK622" s="562"/>
      <c r="DL622" s="562"/>
      <c r="DM622" s="562"/>
      <c r="DN622" s="562"/>
      <c r="DO622" s="562"/>
      <c r="DP622" s="562"/>
      <c r="DQ622" s="562"/>
      <c r="DR622" s="562"/>
      <c r="DS622" s="562"/>
      <c r="DT622" s="562"/>
      <c r="DU622" s="562"/>
      <c r="DV622" s="562"/>
      <c r="DW622" s="562"/>
      <c r="DX622" s="562"/>
      <c r="DY622" s="562"/>
      <c r="DZ622" s="562"/>
      <c r="EA622" s="562"/>
      <c r="EB622" s="562"/>
      <c r="EC622" s="562"/>
      <c r="ED622" s="562"/>
      <c r="EE622" s="562"/>
      <c r="EF622" s="562"/>
      <c r="EG622" s="562"/>
      <c r="EH622" s="562"/>
      <c r="EI622" s="562"/>
      <c r="EJ622" s="562"/>
      <c r="EK622" s="562"/>
      <c r="EL622" s="562"/>
      <c r="EM622" s="562"/>
      <c r="EN622" s="562"/>
      <c r="EO622" s="562"/>
      <c r="EP622" s="562"/>
      <c r="EQ622" s="562"/>
      <c r="ER622" s="562"/>
      <c r="ES622" s="562"/>
      <c r="ET622" s="562"/>
      <c r="EU622" s="562"/>
      <c r="EV622" s="562"/>
      <c r="EW622" s="562"/>
      <c r="EX622" s="562"/>
      <c r="EY622" s="562"/>
      <c r="EZ622" s="562"/>
      <c r="FA622" s="562"/>
      <c r="FB622" s="562"/>
      <c r="FC622" s="562"/>
      <c r="FD622" s="562"/>
      <c r="FE622" s="562"/>
      <c r="FF622" s="562"/>
      <c r="FG622" s="562"/>
      <c r="FH622" s="562"/>
      <c r="FI622" s="562"/>
      <c r="FJ622" s="562"/>
      <c r="FK622" s="562"/>
      <c r="FL622" s="562"/>
      <c r="FM622" s="562"/>
      <c r="FN622" s="562"/>
      <c r="FO622" s="562"/>
      <c r="FP622" s="562"/>
      <c r="FQ622" s="562"/>
      <c r="FR622" s="562"/>
      <c r="FS622" s="562"/>
      <c r="FT622" s="562"/>
      <c r="FU622" s="562"/>
      <c r="FV622" s="562"/>
      <c r="FW622" s="562"/>
      <c r="FX622" s="562"/>
      <c r="FY622" s="562"/>
      <c r="FZ622" s="562"/>
      <c r="GA622" s="562"/>
      <c r="GB622" s="562"/>
      <c r="GC622" s="562"/>
      <c r="GD622" s="562"/>
      <c r="GE622" s="562"/>
      <c r="GF622" s="562"/>
      <c r="GG622" s="562"/>
      <c r="GH622" s="562"/>
      <c r="GI622" s="562"/>
      <c r="GJ622" s="562"/>
      <c r="GK622" s="562"/>
      <c r="GL622" s="562"/>
      <c r="GM622" s="562"/>
      <c r="GN622" s="562"/>
      <c r="GO622" s="562"/>
      <c r="GP622" s="562"/>
      <c r="GQ622" s="562"/>
      <c r="GR622" s="562"/>
      <c r="GS622" s="562"/>
      <c r="GT622" s="562"/>
      <c r="GU622" s="562"/>
      <c r="GV622" s="562"/>
      <c r="GW622" s="562"/>
      <c r="GX622" s="562"/>
      <c r="GY622" s="562"/>
      <c r="GZ622" s="562"/>
      <c r="HA622" s="562"/>
      <c r="HB622" s="562"/>
      <c r="HC622" s="562"/>
      <c r="HD622" s="562"/>
      <c r="HE622" s="562"/>
      <c r="HF622" s="562"/>
      <c r="HG622" s="562"/>
      <c r="HH622" s="562"/>
      <c r="HI622" s="562"/>
      <c r="HJ622" s="562"/>
      <c r="HK622" s="562"/>
      <c r="HL622" s="562"/>
      <c r="HM622" s="562"/>
      <c r="HN622" s="562"/>
      <c r="HO622" s="562"/>
      <c r="HP622" s="562"/>
      <c r="HQ622" s="562"/>
      <c r="HR622" s="562"/>
      <c r="HS622" s="562"/>
      <c r="HT622" s="562"/>
      <c r="HU622" s="562"/>
      <c r="HV622" s="562"/>
      <c r="HW622" s="562"/>
      <c r="HX622" s="562"/>
      <c r="HY622" s="562"/>
      <c r="HZ622" s="562"/>
      <c r="IA622" s="562"/>
      <c r="IB622" s="562"/>
      <c r="IC622" s="562"/>
      <c r="ID622" s="562"/>
      <c r="IE622" s="562"/>
      <c r="IF622" s="562"/>
      <c r="IG622" s="562"/>
      <c r="IH622" s="562"/>
      <c r="II622" s="562"/>
      <c r="IJ622" s="562"/>
      <c r="IK622" s="562"/>
      <c r="IL622" s="562"/>
      <c r="IM622" s="562"/>
      <c r="IN622" s="562"/>
      <c r="IO622" s="562"/>
      <c r="IP622" s="562"/>
      <c r="IQ622" s="562"/>
      <c r="IR622" s="562"/>
      <c r="IS622" s="562"/>
      <c r="IT622" s="562"/>
      <c r="IU622" s="562"/>
      <c r="IV622" s="562"/>
      <c r="IW622" s="562"/>
      <c r="IX622" s="562"/>
      <c r="IY622" s="562"/>
      <c r="IZ622" s="562"/>
      <c r="JA622" s="562"/>
      <c r="JB622" s="562"/>
      <c r="JC622" s="562"/>
      <c r="JD622" s="562"/>
      <c r="JE622" s="562"/>
      <c r="JF622" s="562"/>
      <c r="JG622" s="562"/>
      <c r="JH622" s="562"/>
    </row>
    <row r="623" spans="1:268" s="8" customFormat="1" ht="39.75" customHeight="1" x14ac:dyDescent="0.25">
      <c r="A623" s="61"/>
      <c r="B623" s="61" t="s">
        <v>2095</v>
      </c>
      <c r="C623" s="61">
        <v>11110044</v>
      </c>
      <c r="D623" s="90">
        <v>40540</v>
      </c>
      <c r="E623" s="90">
        <v>40544</v>
      </c>
      <c r="F623" s="90">
        <v>47849</v>
      </c>
      <c r="G623" s="90"/>
      <c r="H623" s="61" t="s">
        <v>2100</v>
      </c>
      <c r="I623" s="24" t="s">
        <v>2097</v>
      </c>
      <c r="J623" s="24"/>
      <c r="K623" s="24" t="s">
        <v>55</v>
      </c>
      <c r="L623" s="153" t="s">
        <v>4127</v>
      </c>
      <c r="M623" s="61" t="s">
        <v>713</v>
      </c>
      <c r="N623" s="61" t="s">
        <v>52</v>
      </c>
      <c r="O623" s="61" t="s">
        <v>52</v>
      </c>
      <c r="P623" s="127">
        <v>68134</v>
      </c>
      <c r="Q623" s="61" t="s">
        <v>4128</v>
      </c>
      <c r="R623" s="61" t="s">
        <v>4647</v>
      </c>
      <c r="S623" s="61" t="s">
        <v>52</v>
      </c>
      <c r="T623" s="61" t="s">
        <v>2098</v>
      </c>
      <c r="U623" s="61">
        <v>68134</v>
      </c>
      <c r="V623" s="61"/>
      <c r="W623" s="61"/>
      <c r="X623" s="61"/>
      <c r="Y623" s="61"/>
      <c r="Z623" s="61" t="s">
        <v>467</v>
      </c>
      <c r="AA623" s="61" t="s">
        <v>438</v>
      </c>
      <c r="AB623" s="508"/>
      <c r="AC623" s="61" t="s">
        <v>4129</v>
      </c>
      <c r="AD623" s="61">
        <v>150000</v>
      </c>
      <c r="AE623" s="61">
        <v>150000</v>
      </c>
      <c r="AF623" s="61"/>
      <c r="AG623" s="61"/>
      <c r="AH623" s="61"/>
      <c r="AI623" s="61"/>
      <c r="AJ623" s="61"/>
      <c r="AK623" s="61"/>
      <c r="AL623" s="61"/>
      <c r="AM623" s="61"/>
      <c r="AN623" s="61"/>
      <c r="AO623" s="61">
        <v>10</v>
      </c>
      <c r="AP623" s="61"/>
      <c r="AQ623" s="61"/>
      <c r="AR623" s="61"/>
      <c r="AS623" s="61"/>
      <c r="AT623" s="61"/>
      <c r="AU623" s="61"/>
      <c r="AV623" s="61">
        <v>1792.6</v>
      </c>
      <c r="AW623" s="61" t="s">
        <v>6880</v>
      </c>
      <c r="AX623" s="61" t="s">
        <v>6905</v>
      </c>
      <c r="AY623" s="61">
        <v>42</v>
      </c>
      <c r="AZ623" s="61">
        <v>35</v>
      </c>
      <c r="BA623" s="61">
        <v>11.401</v>
      </c>
      <c r="BB623" s="61">
        <v>23</v>
      </c>
      <c r="BC623" s="61">
        <v>15</v>
      </c>
      <c r="BD623" s="61">
        <v>22.006</v>
      </c>
      <c r="BE623" s="61">
        <f t="shared" si="112"/>
        <v>42.58650027777778</v>
      </c>
      <c r="BF623" s="61">
        <f t="shared" si="113"/>
        <v>23.256112777777776</v>
      </c>
      <c r="BG623" s="108" t="s">
        <v>47</v>
      </c>
      <c r="BH623" s="61"/>
      <c r="BI623" s="61"/>
      <c r="BJ623" s="90"/>
      <c r="BK623" s="61"/>
      <c r="BL623" s="90"/>
      <c r="BM623" s="61"/>
      <c r="BN623" s="61"/>
      <c r="BO623" s="61"/>
      <c r="BP623" s="61"/>
      <c r="BQ623" s="61"/>
      <c r="BR623" s="61"/>
      <c r="BS623" s="108" t="s">
        <v>2099</v>
      </c>
      <c r="BT623" s="550"/>
      <c r="BU623" s="550"/>
      <c r="BV623" s="550"/>
      <c r="BW623" s="550"/>
      <c r="BX623" s="550"/>
      <c r="BY623" s="550"/>
      <c r="BZ623" s="550"/>
      <c r="CA623" s="550"/>
      <c r="CB623" s="550"/>
      <c r="CC623" s="550"/>
      <c r="CD623" s="550"/>
      <c r="CE623" s="550"/>
      <c r="CF623" s="550"/>
      <c r="CG623" s="550"/>
      <c r="CH623" s="550"/>
      <c r="CI623" s="550"/>
      <c r="CJ623" s="550"/>
      <c r="CK623" s="550"/>
      <c r="CL623" s="550"/>
      <c r="CM623" s="550"/>
      <c r="CN623" s="550"/>
      <c r="CO623" s="550"/>
      <c r="CP623" s="550"/>
      <c r="CQ623" s="550"/>
      <c r="CR623" s="550"/>
      <c r="CS623" s="550"/>
      <c r="CT623" s="550"/>
      <c r="CU623" s="550"/>
      <c r="CV623" s="550"/>
      <c r="CW623" s="550"/>
      <c r="CX623" s="550"/>
      <c r="CY623" s="550"/>
      <c r="CZ623" s="550"/>
      <c r="DA623" s="550"/>
      <c r="DB623" s="550"/>
      <c r="DC623" s="550"/>
      <c r="DD623" s="550"/>
      <c r="DE623" s="550"/>
      <c r="DF623" s="550"/>
      <c r="DG623" s="550"/>
      <c r="DH623" s="550"/>
      <c r="DI623" s="550"/>
      <c r="DJ623" s="550"/>
      <c r="DK623" s="550"/>
      <c r="DL623" s="550"/>
      <c r="DM623" s="550"/>
      <c r="DN623" s="550"/>
      <c r="DO623" s="550"/>
      <c r="DP623" s="550"/>
      <c r="DQ623" s="550"/>
      <c r="DR623" s="550"/>
      <c r="DS623" s="550"/>
      <c r="DT623" s="550"/>
      <c r="DU623" s="550"/>
      <c r="DV623" s="550"/>
      <c r="DW623" s="550"/>
      <c r="DX623" s="550"/>
      <c r="DY623" s="550"/>
      <c r="DZ623" s="550"/>
      <c r="EA623" s="550"/>
      <c r="EB623" s="550"/>
      <c r="EC623" s="550"/>
      <c r="ED623" s="550"/>
      <c r="EE623" s="550"/>
      <c r="EF623" s="550"/>
      <c r="EG623" s="550"/>
      <c r="EH623" s="550"/>
      <c r="EI623" s="550"/>
      <c r="EJ623" s="550"/>
      <c r="EK623" s="550"/>
      <c r="EL623" s="550"/>
      <c r="EM623" s="550"/>
      <c r="EN623" s="550"/>
      <c r="EO623" s="550"/>
      <c r="EP623" s="550"/>
      <c r="EQ623" s="550"/>
      <c r="ER623" s="550"/>
      <c r="ES623" s="550"/>
      <c r="ET623" s="550"/>
      <c r="EU623" s="550"/>
      <c r="EV623" s="550"/>
      <c r="EW623" s="550"/>
      <c r="EX623" s="550"/>
      <c r="EY623" s="550"/>
      <c r="EZ623" s="550"/>
      <c r="FA623" s="550"/>
      <c r="FB623" s="550"/>
      <c r="FC623" s="550"/>
      <c r="FD623" s="550"/>
      <c r="FE623" s="550"/>
      <c r="FF623" s="550"/>
      <c r="FG623" s="550"/>
      <c r="FH623" s="550"/>
      <c r="FI623" s="550"/>
      <c r="FJ623" s="550"/>
      <c r="FK623" s="550"/>
      <c r="FL623" s="550"/>
      <c r="FM623" s="550"/>
      <c r="FN623" s="550"/>
      <c r="FO623" s="550"/>
      <c r="FP623" s="550"/>
      <c r="FQ623" s="550"/>
      <c r="FR623" s="550"/>
      <c r="FS623" s="550"/>
      <c r="FT623" s="550"/>
      <c r="FU623" s="550"/>
      <c r="FV623" s="550"/>
      <c r="FW623" s="550"/>
      <c r="FX623" s="550"/>
      <c r="FY623" s="550"/>
      <c r="FZ623" s="550"/>
      <c r="GA623" s="550"/>
      <c r="GB623" s="550"/>
      <c r="GC623" s="550"/>
      <c r="GD623" s="550"/>
      <c r="GE623" s="550"/>
      <c r="GF623" s="550"/>
      <c r="GG623" s="550"/>
      <c r="GH623" s="550"/>
      <c r="GI623" s="550"/>
      <c r="GJ623" s="550"/>
      <c r="GK623" s="550"/>
      <c r="GL623" s="550"/>
      <c r="GM623" s="550"/>
      <c r="GN623" s="550"/>
      <c r="GO623" s="550"/>
      <c r="GP623" s="550"/>
      <c r="GQ623" s="550"/>
      <c r="GR623" s="550"/>
      <c r="GS623" s="550"/>
      <c r="GT623" s="550"/>
      <c r="GU623" s="550"/>
      <c r="GV623" s="550"/>
      <c r="GW623" s="550"/>
      <c r="GX623" s="550"/>
      <c r="GY623" s="550"/>
      <c r="GZ623" s="550"/>
      <c r="HA623" s="550"/>
      <c r="HB623" s="550"/>
      <c r="HC623" s="550"/>
      <c r="HD623" s="550"/>
      <c r="HE623" s="550"/>
      <c r="HF623" s="550"/>
      <c r="HG623" s="550"/>
      <c r="HH623" s="550"/>
      <c r="HI623" s="550"/>
      <c r="HJ623" s="550"/>
      <c r="HK623" s="550"/>
      <c r="HL623" s="550"/>
      <c r="HM623" s="550"/>
      <c r="HN623" s="550"/>
      <c r="HO623" s="550"/>
      <c r="HP623" s="550"/>
      <c r="HQ623" s="550"/>
      <c r="HR623" s="550"/>
      <c r="HS623" s="550"/>
      <c r="HT623" s="550"/>
      <c r="HU623" s="550"/>
      <c r="HV623" s="550"/>
      <c r="HW623" s="550"/>
      <c r="HX623" s="550"/>
      <c r="HY623" s="550"/>
      <c r="HZ623" s="550"/>
      <c r="IA623" s="550"/>
      <c r="IB623" s="550"/>
      <c r="IC623" s="550"/>
      <c r="ID623" s="550"/>
      <c r="IE623" s="550"/>
      <c r="IF623" s="550"/>
      <c r="IG623" s="550"/>
      <c r="IH623" s="550"/>
      <c r="II623" s="550"/>
      <c r="IJ623" s="550"/>
      <c r="IK623" s="550"/>
      <c r="IL623" s="550"/>
      <c r="IM623" s="550"/>
      <c r="IN623" s="550"/>
      <c r="IO623" s="550"/>
      <c r="IP623" s="550"/>
      <c r="IQ623" s="550"/>
      <c r="IR623" s="550"/>
      <c r="IS623" s="550"/>
      <c r="IT623" s="550"/>
      <c r="IU623" s="550"/>
      <c r="IV623" s="550"/>
      <c r="IW623" s="550"/>
      <c r="IX623" s="550"/>
      <c r="IY623" s="550"/>
      <c r="IZ623" s="550"/>
      <c r="JA623" s="550"/>
      <c r="JB623" s="550"/>
      <c r="JC623" s="550"/>
      <c r="JD623" s="550"/>
      <c r="JE623" s="550"/>
      <c r="JF623" s="550"/>
      <c r="JG623" s="550"/>
      <c r="JH623" s="550"/>
    </row>
    <row r="624" spans="1:268" s="61" customFormat="1" ht="39.75" customHeight="1" x14ac:dyDescent="0.25">
      <c r="A624" s="83"/>
      <c r="B624" s="83" t="s">
        <v>2095</v>
      </c>
      <c r="C624" s="95">
        <v>11110044</v>
      </c>
      <c r="D624" s="96">
        <v>40540</v>
      </c>
      <c r="E624" s="96">
        <v>40544</v>
      </c>
      <c r="F624" s="96">
        <v>47849</v>
      </c>
      <c r="G624" s="96"/>
      <c r="H624" s="83" t="s">
        <v>2101</v>
      </c>
      <c r="I624" s="110" t="s">
        <v>5240</v>
      </c>
      <c r="J624" s="110"/>
      <c r="K624" s="110" t="s">
        <v>55</v>
      </c>
      <c r="L624" s="115" t="s">
        <v>4130</v>
      </c>
      <c r="M624" s="83" t="s">
        <v>2102</v>
      </c>
      <c r="N624" s="83" t="s">
        <v>52</v>
      </c>
      <c r="O624" s="83" t="s">
        <v>52</v>
      </c>
      <c r="P624" s="94">
        <v>68134</v>
      </c>
      <c r="Q624" s="83" t="s">
        <v>4131</v>
      </c>
      <c r="R624" s="83" t="s">
        <v>4647</v>
      </c>
      <c r="S624" s="83" t="s">
        <v>52</v>
      </c>
      <c r="T624" s="83" t="s">
        <v>2098</v>
      </c>
      <c r="U624" s="83">
        <v>68134</v>
      </c>
      <c r="V624" s="83"/>
      <c r="W624" s="83"/>
      <c r="X624" s="83"/>
      <c r="Y624" s="83"/>
      <c r="Z624" s="83"/>
      <c r="AA624" s="83"/>
      <c r="AB624" s="47"/>
      <c r="AC624" s="83" t="s">
        <v>4132</v>
      </c>
      <c r="AD624" s="83">
        <v>100000</v>
      </c>
      <c r="AE624" s="83">
        <v>100000</v>
      </c>
      <c r="AF624" s="83"/>
      <c r="AG624" s="83"/>
      <c r="AH624" s="83"/>
      <c r="AI624" s="83"/>
      <c r="AJ624" s="83"/>
      <c r="AK624" s="83"/>
      <c r="AL624" s="83"/>
      <c r="AM624" s="83"/>
      <c r="AN624" s="83"/>
      <c r="AO624" s="83">
        <v>10</v>
      </c>
      <c r="AP624" s="83"/>
      <c r="AQ624" s="83"/>
      <c r="AR624" s="83"/>
      <c r="AS624" s="83"/>
      <c r="AT624" s="83"/>
      <c r="AU624" s="83"/>
      <c r="AV624" s="83">
        <v>1731.81</v>
      </c>
      <c r="AW624" s="83" t="s">
        <v>6881</v>
      </c>
      <c r="AX624" s="83" t="s">
        <v>6906</v>
      </c>
      <c r="AY624" s="83">
        <v>42</v>
      </c>
      <c r="AZ624" s="83">
        <v>36</v>
      </c>
      <c r="BA624" s="83">
        <v>37.46</v>
      </c>
      <c r="BB624" s="83">
        <v>23</v>
      </c>
      <c r="BC624" s="83">
        <v>15</v>
      </c>
      <c r="BD624" s="83">
        <v>36.700000000000003</v>
      </c>
      <c r="BE624" s="83">
        <f t="shared" si="112"/>
        <v>42.610405555555559</v>
      </c>
      <c r="BF624" s="83">
        <f t="shared" si="113"/>
        <v>23.260194444444444</v>
      </c>
      <c r="BG624" s="83" t="s">
        <v>47</v>
      </c>
      <c r="BH624" s="83"/>
      <c r="BI624" s="83"/>
      <c r="BJ624" s="96"/>
      <c r="BK624" s="83"/>
      <c r="BL624" s="96"/>
      <c r="BM624" s="83"/>
      <c r="BN624" s="83"/>
      <c r="BO624" s="83"/>
      <c r="BP624" s="83"/>
      <c r="BQ624" s="83"/>
      <c r="BR624" s="83"/>
      <c r="BS624" s="110" t="s">
        <v>2099</v>
      </c>
      <c r="BT624" s="550"/>
      <c r="BU624" s="550"/>
      <c r="BV624" s="550"/>
      <c r="BW624" s="550"/>
      <c r="BX624" s="550"/>
      <c r="BY624" s="550"/>
      <c r="BZ624" s="550"/>
      <c r="CA624" s="550"/>
      <c r="CB624" s="550"/>
      <c r="CC624" s="550"/>
      <c r="CD624" s="550"/>
      <c r="CE624" s="550"/>
      <c r="CF624" s="550"/>
      <c r="CG624" s="550"/>
      <c r="CH624" s="550"/>
      <c r="CI624" s="550"/>
      <c r="CJ624" s="550"/>
      <c r="CK624" s="550"/>
      <c r="CL624" s="550"/>
      <c r="CM624" s="550"/>
      <c r="CN624" s="550"/>
      <c r="CO624" s="550"/>
      <c r="CP624" s="550"/>
      <c r="CQ624" s="550"/>
      <c r="CR624" s="550"/>
      <c r="CS624" s="550"/>
      <c r="CT624" s="550"/>
      <c r="CU624" s="550"/>
      <c r="CV624" s="550"/>
      <c r="CW624" s="550"/>
      <c r="CX624" s="550"/>
      <c r="CY624" s="550"/>
      <c r="CZ624" s="550"/>
      <c r="DA624" s="550"/>
      <c r="DB624" s="550"/>
      <c r="DC624" s="550"/>
      <c r="DD624" s="550"/>
      <c r="DE624" s="550"/>
      <c r="DF624" s="550"/>
      <c r="DG624" s="550"/>
      <c r="DH624" s="550"/>
      <c r="DI624" s="550"/>
      <c r="DJ624" s="550"/>
      <c r="DK624" s="550"/>
      <c r="DL624" s="550"/>
      <c r="DM624" s="550"/>
      <c r="DN624" s="550"/>
      <c r="DO624" s="550"/>
      <c r="DP624" s="550"/>
      <c r="DQ624" s="550"/>
      <c r="DR624" s="550"/>
      <c r="DS624" s="550"/>
      <c r="DT624" s="550"/>
      <c r="DU624" s="550"/>
      <c r="DV624" s="550"/>
      <c r="DW624" s="550"/>
      <c r="DX624" s="550"/>
      <c r="DY624" s="550"/>
      <c r="DZ624" s="550"/>
      <c r="EA624" s="550"/>
      <c r="EB624" s="550"/>
      <c r="EC624" s="550"/>
      <c r="ED624" s="550"/>
      <c r="EE624" s="550"/>
      <c r="EF624" s="550"/>
      <c r="EG624" s="550"/>
      <c r="EH624" s="550"/>
      <c r="EI624" s="550"/>
      <c r="EJ624" s="550"/>
      <c r="EK624" s="550"/>
      <c r="EL624" s="550"/>
      <c r="EM624" s="550"/>
      <c r="EN624" s="550"/>
      <c r="EO624" s="550"/>
      <c r="EP624" s="550"/>
      <c r="EQ624" s="550"/>
      <c r="ER624" s="550"/>
      <c r="ES624" s="550"/>
      <c r="ET624" s="550"/>
      <c r="EU624" s="550"/>
      <c r="EV624" s="550"/>
      <c r="EW624" s="550"/>
      <c r="EX624" s="550"/>
      <c r="EY624" s="550"/>
      <c r="EZ624" s="550"/>
      <c r="FA624" s="550"/>
      <c r="FB624" s="550"/>
      <c r="FC624" s="550"/>
      <c r="FD624" s="550"/>
      <c r="FE624" s="550"/>
      <c r="FF624" s="550"/>
      <c r="FG624" s="550"/>
      <c r="FH624" s="550"/>
      <c r="FI624" s="550"/>
      <c r="FJ624" s="550"/>
      <c r="FK624" s="550"/>
      <c r="FL624" s="550"/>
      <c r="FM624" s="550"/>
      <c r="FN624" s="550"/>
      <c r="FO624" s="550"/>
      <c r="FP624" s="550"/>
      <c r="FQ624" s="550"/>
      <c r="FR624" s="550"/>
      <c r="FS624" s="550"/>
      <c r="FT624" s="550"/>
      <c r="FU624" s="550"/>
      <c r="FV624" s="550"/>
      <c r="FW624" s="550"/>
      <c r="FX624" s="550"/>
      <c r="FY624" s="550"/>
      <c r="FZ624" s="550"/>
      <c r="GA624" s="550"/>
      <c r="GB624" s="550"/>
      <c r="GC624" s="550"/>
      <c r="GD624" s="550"/>
      <c r="GE624" s="550"/>
      <c r="GF624" s="550"/>
      <c r="GG624" s="550"/>
      <c r="GH624" s="550"/>
      <c r="GI624" s="550"/>
      <c r="GJ624" s="550"/>
      <c r="GK624" s="550"/>
      <c r="GL624" s="550"/>
      <c r="GM624" s="550"/>
      <c r="GN624" s="550"/>
      <c r="GO624" s="550"/>
      <c r="GP624" s="550"/>
      <c r="GQ624" s="550"/>
      <c r="GR624" s="550"/>
      <c r="GS624" s="550"/>
      <c r="GT624" s="550"/>
      <c r="GU624" s="550"/>
      <c r="GV624" s="550"/>
      <c r="GW624" s="550"/>
      <c r="GX624" s="550"/>
      <c r="GY624" s="550"/>
      <c r="GZ624" s="550"/>
      <c r="HA624" s="550"/>
      <c r="HB624" s="550"/>
      <c r="HC624" s="550"/>
      <c r="HD624" s="550"/>
      <c r="HE624" s="550"/>
      <c r="HF624" s="550"/>
      <c r="HG624" s="550"/>
      <c r="HH624" s="550"/>
      <c r="HI624" s="550"/>
      <c r="HJ624" s="550"/>
      <c r="HK624" s="550"/>
      <c r="HL624" s="550"/>
      <c r="HM624" s="550"/>
      <c r="HN624" s="550"/>
      <c r="HO624" s="550"/>
      <c r="HP624" s="550"/>
      <c r="HQ624" s="550"/>
      <c r="HR624" s="550"/>
      <c r="HS624" s="550"/>
      <c r="HT624" s="550"/>
      <c r="HU624" s="550"/>
      <c r="HV624" s="550"/>
      <c r="HW624" s="550"/>
      <c r="HX624" s="550"/>
      <c r="HY624" s="550"/>
      <c r="HZ624" s="550"/>
      <c r="IA624" s="550"/>
      <c r="IB624" s="550"/>
      <c r="IC624" s="550"/>
      <c r="ID624" s="550"/>
      <c r="IE624" s="550"/>
      <c r="IF624" s="550"/>
      <c r="IG624" s="550"/>
      <c r="IH624" s="550"/>
      <c r="II624" s="550"/>
      <c r="IJ624" s="550"/>
      <c r="IK624" s="550"/>
      <c r="IL624" s="550"/>
      <c r="IM624" s="550"/>
      <c r="IN624" s="550"/>
      <c r="IO624" s="550"/>
      <c r="IP624" s="550"/>
      <c r="IQ624" s="550"/>
      <c r="IR624" s="550"/>
      <c r="IS624" s="550"/>
      <c r="IT624" s="550"/>
      <c r="IU624" s="550"/>
      <c r="IV624" s="550"/>
      <c r="IW624" s="550"/>
      <c r="IX624" s="550"/>
      <c r="IY624" s="550"/>
      <c r="IZ624" s="550"/>
      <c r="JA624" s="550"/>
      <c r="JB624" s="550"/>
      <c r="JC624" s="550"/>
      <c r="JD624" s="550"/>
      <c r="JE624" s="550"/>
      <c r="JF624" s="550"/>
      <c r="JG624" s="550"/>
      <c r="JH624" s="550"/>
    </row>
    <row r="625" spans="1:268" s="5" customFormat="1" ht="39.75" customHeight="1" x14ac:dyDescent="0.25">
      <c r="A625" s="61"/>
      <c r="B625" s="61" t="s">
        <v>2095</v>
      </c>
      <c r="C625" s="61">
        <v>11110044</v>
      </c>
      <c r="D625" s="90">
        <v>40540</v>
      </c>
      <c r="E625" s="90">
        <v>40544</v>
      </c>
      <c r="F625" s="90">
        <v>47849</v>
      </c>
      <c r="G625" s="90"/>
      <c r="H625" s="61" t="s">
        <v>2103</v>
      </c>
      <c r="I625" s="24" t="s">
        <v>5241</v>
      </c>
      <c r="J625" s="24"/>
      <c r="K625" s="24" t="s">
        <v>55</v>
      </c>
      <c r="L625" s="153" t="s">
        <v>4133</v>
      </c>
      <c r="M625" s="61" t="s">
        <v>428</v>
      </c>
      <c r="N625" s="61" t="s">
        <v>52</v>
      </c>
      <c r="O625" s="61" t="s">
        <v>52</v>
      </c>
      <c r="P625" s="127">
        <v>68134</v>
      </c>
      <c r="Q625" s="61" t="s">
        <v>4134</v>
      </c>
      <c r="R625" s="61" t="s">
        <v>4647</v>
      </c>
      <c r="S625" s="61" t="s">
        <v>52</v>
      </c>
      <c r="T625" s="61" t="s">
        <v>2098</v>
      </c>
      <c r="U625" s="61">
        <v>68134</v>
      </c>
      <c r="V625" s="61"/>
      <c r="W625" s="61"/>
      <c r="X625" s="61"/>
      <c r="Y625" s="61"/>
      <c r="Z625" s="61"/>
      <c r="AA625" s="61"/>
      <c r="AB625" s="508"/>
      <c r="AC625" s="61" t="s">
        <v>4135</v>
      </c>
      <c r="AD625" s="61">
        <v>50000</v>
      </c>
      <c r="AE625" s="61">
        <v>50000</v>
      </c>
      <c r="AF625" s="61"/>
      <c r="AG625" s="61"/>
      <c r="AH625" s="61"/>
      <c r="AI625" s="61"/>
      <c r="AJ625" s="61"/>
      <c r="AK625" s="61"/>
      <c r="AL625" s="61"/>
      <c r="AM625" s="61"/>
      <c r="AN625" s="61"/>
      <c r="AO625" s="61">
        <v>0.32</v>
      </c>
      <c r="AP625" s="61"/>
      <c r="AQ625" s="61"/>
      <c r="AR625" s="61"/>
      <c r="AS625" s="61"/>
      <c r="AT625" s="61"/>
      <c r="AU625" s="61"/>
      <c r="AV625" s="61">
        <v>1675</v>
      </c>
      <c r="AW625" s="61" t="s">
        <v>6882</v>
      </c>
      <c r="AX625" s="61" t="s">
        <v>6907</v>
      </c>
      <c r="AY625" s="61">
        <v>42</v>
      </c>
      <c r="AZ625" s="61">
        <v>36</v>
      </c>
      <c r="BA625" s="61">
        <v>36.090000000000003</v>
      </c>
      <c r="BB625" s="61">
        <v>23</v>
      </c>
      <c r="BC625" s="61">
        <v>15</v>
      </c>
      <c r="BD625" s="61">
        <v>7.8</v>
      </c>
      <c r="BE625" s="61">
        <f t="shared" si="112"/>
        <v>42.610025</v>
      </c>
      <c r="BF625" s="61">
        <f t="shared" si="113"/>
        <v>23.252166666666668</v>
      </c>
      <c r="BG625" s="108" t="s">
        <v>38</v>
      </c>
      <c r="BH625" s="61"/>
      <c r="BI625" s="61"/>
      <c r="BJ625" s="90"/>
      <c r="BK625" s="61"/>
      <c r="BL625" s="90"/>
      <c r="BM625" s="61"/>
      <c r="BN625" s="61"/>
      <c r="BO625" s="61"/>
      <c r="BP625" s="61"/>
      <c r="BQ625" s="61"/>
      <c r="BR625" s="61"/>
      <c r="BS625" s="108"/>
      <c r="BT625" s="550"/>
      <c r="BU625" s="563"/>
      <c r="BV625" s="563"/>
      <c r="BW625" s="563"/>
      <c r="BX625" s="563"/>
      <c r="BY625" s="563"/>
      <c r="BZ625" s="563"/>
      <c r="CA625" s="563"/>
      <c r="CB625" s="563"/>
      <c r="CC625" s="563"/>
      <c r="CD625" s="563"/>
      <c r="CE625" s="563"/>
      <c r="CF625" s="563"/>
      <c r="CG625" s="563"/>
      <c r="CH625" s="563"/>
      <c r="CI625" s="563"/>
      <c r="CJ625" s="563"/>
      <c r="CK625" s="563"/>
      <c r="CL625" s="563"/>
      <c r="CM625" s="563"/>
      <c r="CN625" s="563"/>
      <c r="CO625" s="563"/>
      <c r="CP625" s="563"/>
      <c r="CQ625" s="563"/>
      <c r="CR625" s="563"/>
      <c r="CS625" s="563"/>
      <c r="CT625" s="563"/>
      <c r="CU625" s="563"/>
      <c r="CV625" s="563"/>
      <c r="CW625" s="563"/>
      <c r="CX625" s="563"/>
      <c r="CY625" s="563"/>
      <c r="CZ625" s="563"/>
      <c r="DA625" s="563"/>
      <c r="DB625" s="563"/>
      <c r="DC625" s="563"/>
      <c r="DD625" s="563"/>
      <c r="DE625" s="563"/>
      <c r="DF625" s="563"/>
      <c r="DG625" s="563"/>
      <c r="DH625" s="563"/>
      <c r="DI625" s="563"/>
      <c r="DJ625" s="563"/>
      <c r="DK625" s="563"/>
      <c r="DL625" s="563"/>
      <c r="DM625" s="563"/>
      <c r="DN625" s="563"/>
      <c r="DO625" s="563"/>
      <c r="DP625" s="563"/>
      <c r="DQ625" s="563"/>
      <c r="DR625" s="563"/>
      <c r="DS625" s="563"/>
      <c r="DT625" s="563"/>
      <c r="DU625" s="563"/>
      <c r="DV625" s="563"/>
      <c r="DW625" s="563"/>
      <c r="DX625" s="563"/>
      <c r="DY625" s="563"/>
      <c r="DZ625" s="563"/>
      <c r="EA625" s="563"/>
      <c r="EB625" s="563"/>
      <c r="EC625" s="563"/>
      <c r="ED625" s="563"/>
      <c r="EE625" s="563"/>
      <c r="EF625" s="563"/>
      <c r="EG625" s="563"/>
      <c r="EH625" s="563"/>
      <c r="EI625" s="563"/>
      <c r="EJ625" s="563"/>
      <c r="EK625" s="563"/>
      <c r="EL625" s="563"/>
      <c r="EM625" s="563"/>
      <c r="EN625" s="563"/>
      <c r="EO625" s="563"/>
      <c r="EP625" s="563"/>
      <c r="EQ625" s="563"/>
      <c r="ER625" s="563"/>
      <c r="ES625" s="563"/>
      <c r="ET625" s="563"/>
      <c r="EU625" s="563"/>
      <c r="EV625" s="563"/>
      <c r="EW625" s="563"/>
      <c r="EX625" s="563"/>
      <c r="EY625" s="563"/>
      <c r="EZ625" s="563"/>
      <c r="FA625" s="563"/>
      <c r="FB625" s="563"/>
      <c r="FC625" s="563"/>
      <c r="FD625" s="563"/>
      <c r="FE625" s="563"/>
      <c r="FF625" s="563"/>
      <c r="FG625" s="563"/>
      <c r="FH625" s="563"/>
      <c r="FI625" s="563"/>
      <c r="FJ625" s="563"/>
      <c r="FK625" s="563"/>
      <c r="FL625" s="563"/>
      <c r="FM625" s="563"/>
      <c r="FN625" s="563"/>
      <c r="FO625" s="563"/>
      <c r="FP625" s="563"/>
      <c r="FQ625" s="563"/>
      <c r="FR625" s="563"/>
      <c r="FS625" s="563"/>
      <c r="FT625" s="563"/>
      <c r="FU625" s="563"/>
      <c r="FV625" s="563"/>
      <c r="FW625" s="563"/>
      <c r="FX625" s="563"/>
      <c r="FY625" s="563"/>
      <c r="FZ625" s="563"/>
      <c r="GA625" s="563"/>
      <c r="GB625" s="563"/>
      <c r="GC625" s="563"/>
      <c r="GD625" s="563"/>
      <c r="GE625" s="563"/>
      <c r="GF625" s="563"/>
      <c r="GG625" s="563"/>
      <c r="GH625" s="563"/>
      <c r="GI625" s="563"/>
      <c r="GJ625" s="563"/>
      <c r="GK625" s="563"/>
      <c r="GL625" s="563"/>
      <c r="GM625" s="563"/>
      <c r="GN625" s="563"/>
      <c r="GO625" s="563"/>
      <c r="GP625" s="563"/>
      <c r="GQ625" s="563"/>
      <c r="GR625" s="563"/>
      <c r="GS625" s="563"/>
      <c r="GT625" s="563"/>
      <c r="GU625" s="563"/>
      <c r="GV625" s="563"/>
      <c r="GW625" s="563"/>
      <c r="GX625" s="563"/>
      <c r="GY625" s="563"/>
      <c r="GZ625" s="563"/>
      <c r="HA625" s="563"/>
      <c r="HB625" s="563"/>
      <c r="HC625" s="563"/>
      <c r="HD625" s="563"/>
      <c r="HE625" s="563"/>
      <c r="HF625" s="563"/>
      <c r="HG625" s="563"/>
      <c r="HH625" s="563"/>
      <c r="HI625" s="563"/>
      <c r="HJ625" s="563"/>
      <c r="HK625" s="563"/>
      <c r="HL625" s="563"/>
      <c r="HM625" s="563"/>
      <c r="HN625" s="563"/>
      <c r="HO625" s="563"/>
      <c r="HP625" s="563"/>
      <c r="HQ625" s="563"/>
      <c r="HR625" s="563"/>
      <c r="HS625" s="563"/>
      <c r="HT625" s="563"/>
      <c r="HU625" s="563"/>
      <c r="HV625" s="563"/>
      <c r="HW625" s="563"/>
      <c r="HX625" s="563"/>
      <c r="HY625" s="563"/>
      <c r="HZ625" s="563"/>
      <c r="IA625" s="563"/>
      <c r="IB625" s="563"/>
      <c r="IC625" s="563"/>
      <c r="ID625" s="563"/>
      <c r="IE625" s="563"/>
      <c r="IF625" s="563"/>
      <c r="IG625" s="563"/>
      <c r="IH625" s="563"/>
      <c r="II625" s="563"/>
      <c r="IJ625" s="563"/>
      <c r="IK625" s="563"/>
      <c r="IL625" s="563"/>
      <c r="IM625" s="563"/>
      <c r="IN625" s="563"/>
      <c r="IO625" s="563"/>
      <c r="IP625" s="563"/>
      <c r="IQ625" s="563"/>
      <c r="IR625" s="563"/>
      <c r="IS625" s="563"/>
      <c r="IT625" s="563"/>
      <c r="IU625" s="563"/>
      <c r="IV625" s="563"/>
      <c r="IW625" s="563"/>
      <c r="IX625" s="563"/>
      <c r="IY625" s="563"/>
      <c r="IZ625" s="563"/>
      <c r="JA625" s="563"/>
      <c r="JB625" s="563"/>
      <c r="JC625" s="563"/>
      <c r="JD625" s="563"/>
      <c r="JE625" s="563"/>
      <c r="JF625" s="563"/>
      <c r="JG625" s="563"/>
      <c r="JH625" s="563"/>
    </row>
    <row r="626" spans="1:268" ht="39.75" customHeight="1" x14ac:dyDescent="0.25">
      <c r="A626" s="20"/>
      <c r="B626" s="20" t="s">
        <v>2095</v>
      </c>
      <c r="C626" s="20">
        <v>11110044</v>
      </c>
      <c r="D626" s="23">
        <v>40540</v>
      </c>
      <c r="E626" s="23">
        <v>40544</v>
      </c>
      <c r="F626" s="23">
        <v>47849</v>
      </c>
      <c r="G626" s="23"/>
      <c r="H626" s="20" t="s">
        <v>2104</v>
      </c>
      <c r="I626" s="24" t="s">
        <v>2105</v>
      </c>
      <c r="J626" s="24"/>
      <c r="K626" s="24" t="s">
        <v>55</v>
      </c>
      <c r="L626" s="114" t="s">
        <v>4136</v>
      </c>
      <c r="M626" s="20" t="s">
        <v>415</v>
      </c>
      <c r="N626" s="20" t="s">
        <v>52</v>
      </c>
      <c r="O626" s="20" t="s">
        <v>52</v>
      </c>
      <c r="P626" s="21">
        <v>4234</v>
      </c>
      <c r="Q626" s="20" t="s">
        <v>4137</v>
      </c>
      <c r="R626" s="20" t="s">
        <v>4647</v>
      </c>
      <c r="S626" s="20" t="s">
        <v>52</v>
      </c>
      <c r="T626" s="20" t="s">
        <v>2098</v>
      </c>
      <c r="U626" s="20">
        <v>68134</v>
      </c>
      <c r="V626" s="20"/>
      <c r="W626" s="20"/>
      <c r="X626" s="20"/>
      <c r="Y626" s="20"/>
      <c r="Z626" s="20"/>
      <c r="AA626" s="20"/>
      <c r="AB626" s="34"/>
      <c r="AC626" s="20" t="s">
        <v>4138</v>
      </c>
      <c r="AD626" s="20">
        <v>1000000</v>
      </c>
      <c r="AE626" s="20">
        <v>1000000</v>
      </c>
      <c r="AF626" s="20"/>
      <c r="AG626" s="20"/>
      <c r="AH626" s="20"/>
      <c r="AI626" s="20"/>
      <c r="AJ626" s="20"/>
      <c r="AK626" s="20"/>
      <c r="AL626" s="20"/>
      <c r="AM626" s="20"/>
      <c r="AN626" s="20"/>
      <c r="AO626" s="20">
        <v>10</v>
      </c>
      <c r="AP626" s="20"/>
      <c r="AQ626" s="20"/>
      <c r="AR626" s="20"/>
      <c r="AS626" s="20"/>
      <c r="AT626" s="20"/>
      <c r="AU626" s="20"/>
      <c r="AV626" s="20">
        <v>1124.2</v>
      </c>
      <c r="AW626" s="20" t="s">
        <v>6883</v>
      </c>
      <c r="AX626" s="20" t="s">
        <v>6908</v>
      </c>
      <c r="AY626" s="20">
        <v>42</v>
      </c>
      <c r="AZ626" s="20">
        <v>34</v>
      </c>
      <c r="BA626" s="20">
        <v>24.65</v>
      </c>
      <c r="BB626" s="20">
        <v>23</v>
      </c>
      <c r="BC626" s="20">
        <v>20</v>
      </c>
      <c r="BD626" s="20">
        <v>10.57</v>
      </c>
      <c r="BE626" s="20">
        <f t="shared" si="112"/>
        <v>42.57351388888889</v>
      </c>
      <c r="BF626" s="20">
        <f t="shared" si="113"/>
        <v>23.336269444444444</v>
      </c>
      <c r="BG626" s="20" t="s">
        <v>38</v>
      </c>
      <c r="BH626" s="20"/>
      <c r="BI626" s="20"/>
      <c r="BJ626" s="23"/>
      <c r="BK626" s="20"/>
      <c r="BL626" s="23"/>
      <c r="BM626" s="20"/>
      <c r="BN626" s="20"/>
      <c r="BO626" s="20"/>
      <c r="BP626" s="20"/>
      <c r="BQ626" s="20"/>
      <c r="BR626" s="20"/>
      <c r="BS626" s="24"/>
      <c r="BT626" s="550"/>
    </row>
    <row r="627" spans="1:268" ht="39.75" customHeight="1" x14ac:dyDescent="0.25">
      <c r="A627" s="20"/>
      <c r="B627" s="20" t="s">
        <v>2095</v>
      </c>
      <c r="C627" s="20">
        <v>11110044</v>
      </c>
      <c r="D627" s="23">
        <v>40540</v>
      </c>
      <c r="E627" s="23">
        <v>40544</v>
      </c>
      <c r="F627" s="23">
        <v>47849</v>
      </c>
      <c r="G627" s="23"/>
      <c r="H627" s="20" t="s">
        <v>2106</v>
      </c>
      <c r="I627" s="35" t="s">
        <v>2725</v>
      </c>
      <c r="J627" s="35"/>
      <c r="K627" s="35" t="s">
        <v>55</v>
      </c>
      <c r="L627" s="114" t="s">
        <v>4139</v>
      </c>
      <c r="M627" s="20" t="s">
        <v>2107</v>
      </c>
      <c r="N627" s="20" t="s">
        <v>52</v>
      </c>
      <c r="O627" s="20" t="s">
        <v>52</v>
      </c>
      <c r="P627" s="21">
        <v>4234</v>
      </c>
      <c r="Q627" s="20" t="s">
        <v>4140</v>
      </c>
      <c r="R627" s="20" t="s">
        <v>4647</v>
      </c>
      <c r="S627" s="20" t="s">
        <v>52</v>
      </c>
      <c r="T627" s="20" t="s">
        <v>2098</v>
      </c>
      <c r="U627" s="20">
        <v>68134</v>
      </c>
      <c r="V627" s="20"/>
      <c r="W627" s="20"/>
      <c r="X627" s="20"/>
      <c r="Y627" s="20"/>
      <c r="Z627" s="20"/>
      <c r="AA627" s="20"/>
      <c r="AB627" s="34"/>
      <c r="AC627" s="20" t="s">
        <v>4141</v>
      </c>
      <c r="AD627" s="20">
        <v>1000000</v>
      </c>
      <c r="AE627" s="20">
        <v>1000000</v>
      </c>
      <c r="AF627" s="20"/>
      <c r="AG627" s="20"/>
      <c r="AH627" s="20"/>
      <c r="AI627" s="20"/>
      <c r="AJ627" s="20"/>
      <c r="AK627" s="20"/>
      <c r="AL627" s="20"/>
      <c r="AM627" s="20"/>
      <c r="AN627" s="20"/>
      <c r="AO627" s="20">
        <v>10</v>
      </c>
      <c r="AP627" s="20"/>
      <c r="AQ627" s="20"/>
      <c r="AR627" s="20"/>
      <c r="AS627" s="20"/>
      <c r="AT627" s="20"/>
      <c r="AU627" s="20"/>
      <c r="AV627" s="20">
        <v>1164.95</v>
      </c>
      <c r="AW627" s="20" t="s">
        <v>6884</v>
      </c>
      <c r="AX627" s="20" t="s">
        <v>6909</v>
      </c>
      <c r="AY627" s="20">
        <v>42</v>
      </c>
      <c r="AZ627" s="20">
        <v>35</v>
      </c>
      <c r="BA627" s="20">
        <v>10.23</v>
      </c>
      <c r="BB627" s="20">
        <v>23</v>
      </c>
      <c r="BC627" s="20">
        <v>19</v>
      </c>
      <c r="BD627" s="20">
        <v>38.869999999999997</v>
      </c>
      <c r="BE627" s="20">
        <f t="shared" si="112"/>
        <v>42.586175000000004</v>
      </c>
      <c r="BF627" s="20">
        <f t="shared" si="113"/>
        <v>23.327463888888889</v>
      </c>
      <c r="BG627" s="20" t="s">
        <v>38</v>
      </c>
      <c r="BH627" s="20"/>
      <c r="BI627" s="20"/>
      <c r="BJ627" s="23"/>
      <c r="BK627" s="20"/>
      <c r="BL627" s="23"/>
      <c r="BM627" s="20"/>
      <c r="BN627" s="20"/>
      <c r="BO627" s="20"/>
      <c r="BP627" s="20"/>
      <c r="BQ627" s="20"/>
      <c r="BR627" s="20"/>
      <c r="BS627" s="24"/>
      <c r="BT627" s="550"/>
    </row>
    <row r="628" spans="1:268" ht="39.75" customHeight="1" thickBot="1" x14ac:dyDescent="0.3">
      <c r="A628" s="61"/>
      <c r="B628" s="61" t="s">
        <v>2095</v>
      </c>
      <c r="C628" s="61">
        <v>11110044</v>
      </c>
      <c r="D628" s="90">
        <v>40540</v>
      </c>
      <c r="E628" s="90">
        <v>40544</v>
      </c>
      <c r="F628" s="90">
        <v>47849</v>
      </c>
      <c r="G628" s="90"/>
      <c r="H628" s="61" t="s">
        <v>2108</v>
      </c>
      <c r="I628" s="132" t="s">
        <v>983</v>
      </c>
      <c r="J628" s="132"/>
      <c r="K628" s="132" t="s">
        <v>55</v>
      </c>
      <c r="L628" s="153" t="s">
        <v>4142</v>
      </c>
      <c r="M628" s="61" t="s">
        <v>387</v>
      </c>
      <c r="N628" s="61" t="s">
        <v>52</v>
      </c>
      <c r="O628" s="61" t="s">
        <v>52</v>
      </c>
      <c r="P628" s="127">
        <v>29150</v>
      </c>
      <c r="Q628" s="8" t="s">
        <v>4143</v>
      </c>
      <c r="R628" s="61" t="s">
        <v>4647</v>
      </c>
      <c r="S628" s="61" t="s">
        <v>52</v>
      </c>
      <c r="T628" s="61" t="s">
        <v>2098</v>
      </c>
      <c r="U628" s="61">
        <v>68134</v>
      </c>
      <c r="V628" s="61"/>
      <c r="W628" s="61"/>
      <c r="X628" s="61"/>
      <c r="Y628" s="61"/>
      <c r="Z628" s="61"/>
      <c r="AA628" s="61"/>
      <c r="AB628" s="508"/>
      <c r="AC628" s="61" t="s">
        <v>4144</v>
      </c>
      <c r="AD628" s="61">
        <v>300000</v>
      </c>
      <c r="AE628" s="61">
        <v>300000</v>
      </c>
      <c r="AF628" s="61"/>
      <c r="AG628" s="61"/>
      <c r="AH628" s="61"/>
      <c r="AI628" s="61"/>
      <c r="AJ628" s="61"/>
      <c r="AK628" s="61"/>
      <c r="AL628" s="61"/>
      <c r="AM628" s="61"/>
      <c r="AN628" s="61"/>
      <c r="AO628" s="61">
        <v>10</v>
      </c>
      <c r="AP628" s="61"/>
      <c r="AQ628" s="61"/>
      <c r="AR628" s="61"/>
      <c r="AS628" s="61"/>
      <c r="AT628" s="61"/>
      <c r="AU628" s="61"/>
      <c r="AV628" s="61">
        <v>1129.48</v>
      </c>
      <c r="AW628" s="61" t="s">
        <v>6885</v>
      </c>
      <c r="AX628" s="61" t="s">
        <v>6910</v>
      </c>
      <c r="AY628" s="61">
        <v>42</v>
      </c>
      <c r="AZ628" s="61">
        <v>32</v>
      </c>
      <c r="BA628" s="61">
        <v>5.58</v>
      </c>
      <c r="BB628" s="61">
        <v>23</v>
      </c>
      <c r="BC628" s="61">
        <v>21</v>
      </c>
      <c r="BD628" s="61">
        <v>6.74</v>
      </c>
      <c r="BE628" s="61">
        <f t="shared" si="112"/>
        <v>42.534883333333333</v>
      </c>
      <c r="BF628" s="61">
        <f t="shared" si="113"/>
        <v>23.351872222222223</v>
      </c>
      <c r="BG628" s="108" t="s">
        <v>38</v>
      </c>
      <c r="BH628" s="61"/>
      <c r="BI628" s="61"/>
      <c r="BJ628" s="90"/>
      <c r="BK628" s="61"/>
      <c r="BL628" s="90"/>
      <c r="BM628" s="61"/>
      <c r="BN628" s="61"/>
      <c r="BO628" s="61"/>
      <c r="BP628" s="61"/>
      <c r="BQ628" s="61"/>
      <c r="BR628" s="61"/>
      <c r="BS628" s="108"/>
    </row>
    <row r="629" spans="1:268" ht="39.75" customHeight="1" thickBot="1" x14ac:dyDescent="0.3">
      <c r="A629" s="247"/>
      <c r="B629" s="238" t="s">
        <v>2109</v>
      </c>
      <c r="C629" s="249">
        <v>11140097</v>
      </c>
      <c r="D629" s="250">
        <v>40542</v>
      </c>
      <c r="E629" s="250" t="s">
        <v>267</v>
      </c>
      <c r="F629" s="250">
        <v>42501</v>
      </c>
      <c r="G629" s="250">
        <v>41639</v>
      </c>
      <c r="H629" s="238" t="s">
        <v>489</v>
      </c>
      <c r="I629" s="256" t="s">
        <v>993</v>
      </c>
      <c r="J629" s="256"/>
      <c r="K629" s="256" t="s">
        <v>95</v>
      </c>
      <c r="L629" s="360" t="s">
        <v>1376</v>
      </c>
      <c r="M629" s="238" t="s">
        <v>237</v>
      </c>
      <c r="N629" s="238" t="s">
        <v>127</v>
      </c>
      <c r="O629" s="238" t="s">
        <v>111</v>
      </c>
      <c r="P629" s="248">
        <v>22424</v>
      </c>
      <c r="Q629" s="238" t="s">
        <v>4145</v>
      </c>
      <c r="R629" s="238" t="s">
        <v>4648</v>
      </c>
      <c r="S629" s="238" t="s">
        <v>127</v>
      </c>
      <c r="T629" s="238" t="s">
        <v>111</v>
      </c>
      <c r="U629" s="238">
        <v>22424</v>
      </c>
      <c r="V629" s="238" t="s">
        <v>2110</v>
      </c>
      <c r="W629" s="238" t="s">
        <v>2954</v>
      </c>
      <c r="X629" s="238">
        <v>600</v>
      </c>
      <c r="Y629" s="238">
        <v>22</v>
      </c>
      <c r="Z629" s="238" t="s">
        <v>467</v>
      </c>
      <c r="AA629" s="238" t="s">
        <v>540</v>
      </c>
      <c r="AB629" s="515">
        <v>2.2000000000000002</v>
      </c>
      <c r="AC629" s="442" t="s">
        <v>8271</v>
      </c>
      <c r="AD629" s="238">
        <v>60000000</v>
      </c>
      <c r="AE629" s="255"/>
      <c r="AF629" s="238">
        <v>60000000</v>
      </c>
      <c r="AG629" s="255"/>
      <c r="AH629" s="255"/>
      <c r="AI629" s="255"/>
      <c r="AJ629" s="255"/>
      <c r="AK629" s="255"/>
      <c r="AL629" s="255"/>
      <c r="AM629" s="255"/>
      <c r="AN629" s="255"/>
      <c r="AO629" s="238">
        <v>220</v>
      </c>
      <c r="AP629" s="238"/>
      <c r="AQ629" s="238" t="s">
        <v>47</v>
      </c>
      <c r="AR629" s="238"/>
      <c r="AS629" s="238" t="s">
        <v>1376</v>
      </c>
      <c r="AT629" s="238"/>
      <c r="AU629" s="238"/>
      <c r="AV629" s="238"/>
      <c r="AW629" s="238" t="s">
        <v>6886</v>
      </c>
      <c r="AX629" s="238" t="s">
        <v>6911</v>
      </c>
      <c r="AY629" s="238">
        <v>43</v>
      </c>
      <c r="AZ629" s="238">
        <v>31</v>
      </c>
      <c r="BA629" s="238">
        <v>2.4</v>
      </c>
      <c r="BB629" s="238">
        <v>22</v>
      </c>
      <c r="BC629" s="238">
        <v>46</v>
      </c>
      <c r="BD629" s="238">
        <v>57.2</v>
      </c>
      <c r="BE629" s="238">
        <f t="shared" si="112"/>
        <v>43.517333333333333</v>
      </c>
      <c r="BF629" s="238">
        <f t="shared" si="113"/>
        <v>22.782555555555554</v>
      </c>
      <c r="BG629" s="256" t="s">
        <v>47</v>
      </c>
      <c r="BH629" s="238" t="s">
        <v>4893</v>
      </c>
      <c r="BI629" s="238"/>
      <c r="BJ629" s="250"/>
      <c r="BK629" s="238"/>
      <c r="BL629" s="250"/>
      <c r="BM629" s="238"/>
      <c r="BN629" s="238"/>
      <c r="BO629" s="238"/>
      <c r="BP629" s="238"/>
      <c r="BQ629" s="238"/>
      <c r="BR629" s="238"/>
      <c r="BS629" s="256" t="s">
        <v>2739</v>
      </c>
    </row>
    <row r="630" spans="1:268" ht="39.75" customHeight="1" x14ac:dyDescent="0.25">
      <c r="A630" s="241"/>
      <c r="B630" s="83" t="s">
        <v>2109</v>
      </c>
      <c r="C630" s="83">
        <v>11140097</v>
      </c>
      <c r="D630" s="96">
        <v>40542</v>
      </c>
      <c r="E630" s="96">
        <v>40542</v>
      </c>
      <c r="F630" s="96">
        <v>42501</v>
      </c>
      <c r="G630" s="96">
        <v>42460</v>
      </c>
      <c r="H630" s="83" t="s">
        <v>489</v>
      </c>
      <c r="I630" s="110" t="s">
        <v>993</v>
      </c>
      <c r="J630" s="110"/>
      <c r="K630" s="110" t="s">
        <v>95</v>
      </c>
      <c r="L630" s="115" t="s">
        <v>1376</v>
      </c>
      <c r="M630" s="83" t="s">
        <v>237</v>
      </c>
      <c r="N630" s="83" t="s">
        <v>127</v>
      </c>
      <c r="O630" s="83" t="s">
        <v>111</v>
      </c>
      <c r="P630" s="83">
        <v>22424</v>
      </c>
      <c r="Q630" s="83" t="s">
        <v>4145</v>
      </c>
      <c r="R630" s="83" t="s">
        <v>4648</v>
      </c>
      <c r="S630" s="83" t="s">
        <v>127</v>
      </c>
      <c r="T630" s="83" t="s">
        <v>111</v>
      </c>
      <c r="U630" s="83">
        <v>22424</v>
      </c>
      <c r="V630" s="83" t="s">
        <v>4146</v>
      </c>
      <c r="W630" s="83" t="s">
        <v>2955</v>
      </c>
      <c r="X630" s="83">
        <v>600</v>
      </c>
      <c r="Y630" s="83">
        <v>22</v>
      </c>
      <c r="Z630" s="83" t="s">
        <v>467</v>
      </c>
      <c r="AA630" s="83" t="s">
        <v>3941</v>
      </c>
      <c r="AB630" s="47">
        <v>2.2000000000000002</v>
      </c>
      <c r="AC630" s="442" t="s">
        <v>8271</v>
      </c>
      <c r="AD630" s="83">
        <v>60000000</v>
      </c>
      <c r="AE630" s="83"/>
      <c r="AF630" s="83">
        <v>60000000</v>
      </c>
      <c r="AG630" s="83"/>
      <c r="AH630" s="83"/>
      <c r="AI630" s="83"/>
      <c r="AJ630" s="83"/>
      <c r="AK630" s="83"/>
      <c r="AL630" s="83"/>
      <c r="AM630" s="83"/>
      <c r="AN630" s="83"/>
      <c r="AO630" s="83">
        <v>220</v>
      </c>
      <c r="AP630" s="83">
        <v>1.6</v>
      </c>
      <c r="AQ630" s="83" t="s">
        <v>47</v>
      </c>
      <c r="AR630" s="83"/>
      <c r="AS630" s="83" t="s">
        <v>1376</v>
      </c>
      <c r="AT630" s="83"/>
      <c r="AU630" s="83"/>
      <c r="AV630" s="83">
        <v>316</v>
      </c>
      <c r="AW630" s="83" t="s">
        <v>6886</v>
      </c>
      <c r="AX630" s="83" t="s">
        <v>6911</v>
      </c>
      <c r="AY630" s="83">
        <v>43</v>
      </c>
      <c r="AZ630" s="83">
        <v>31</v>
      </c>
      <c r="BA630" s="83">
        <v>2.4</v>
      </c>
      <c r="BB630" s="83">
        <v>22</v>
      </c>
      <c r="BC630" s="83">
        <v>46</v>
      </c>
      <c r="BD630" s="83">
        <v>57.2</v>
      </c>
      <c r="BE630" s="83">
        <f t="shared" si="112"/>
        <v>43.517333333333333</v>
      </c>
      <c r="BF630" s="83">
        <f t="shared" si="113"/>
        <v>22.782555555555554</v>
      </c>
      <c r="BG630" s="83" t="s">
        <v>47</v>
      </c>
      <c r="BH630" s="83" t="s">
        <v>4893</v>
      </c>
      <c r="BI630" s="83"/>
      <c r="BJ630" s="96"/>
      <c r="BK630" s="83"/>
      <c r="BL630" s="96"/>
      <c r="BM630" s="83"/>
      <c r="BN630" s="83"/>
      <c r="BO630" s="83"/>
      <c r="BP630" s="83"/>
      <c r="BQ630" s="83"/>
      <c r="BR630" s="83"/>
      <c r="BS630" s="110" t="s">
        <v>5472</v>
      </c>
    </row>
    <row r="631" spans="1:268" ht="39.75" customHeight="1" x14ac:dyDescent="0.25">
      <c r="A631" s="257"/>
      <c r="B631" s="20" t="s">
        <v>2109</v>
      </c>
      <c r="C631" s="22">
        <v>11140097</v>
      </c>
      <c r="D631" s="23">
        <v>40542</v>
      </c>
      <c r="E631" s="23">
        <v>40542</v>
      </c>
      <c r="F631" s="23">
        <v>43962</v>
      </c>
      <c r="G631" s="23">
        <v>43962</v>
      </c>
      <c r="H631" s="20" t="s">
        <v>489</v>
      </c>
      <c r="I631" s="108" t="s">
        <v>993</v>
      </c>
      <c r="J631" s="108"/>
      <c r="K631" s="108" t="s">
        <v>95</v>
      </c>
      <c r="L631" s="114" t="s">
        <v>1376</v>
      </c>
      <c r="M631" s="20" t="s">
        <v>237</v>
      </c>
      <c r="N631" s="20" t="s">
        <v>127</v>
      </c>
      <c r="O631" s="20" t="s">
        <v>111</v>
      </c>
      <c r="P631" s="21">
        <v>22424</v>
      </c>
      <c r="Q631" s="20" t="s">
        <v>4145</v>
      </c>
      <c r="R631" s="20" t="s">
        <v>4648</v>
      </c>
      <c r="S631" s="20" t="s">
        <v>127</v>
      </c>
      <c r="T631" s="20" t="s">
        <v>111</v>
      </c>
      <c r="U631" s="20">
        <v>22424</v>
      </c>
      <c r="V631" s="20" t="s">
        <v>4146</v>
      </c>
      <c r="W631" s="20" t="s">
        <v>2955</v>
      </c>
      <c r="X631" s="20">
        <v>600</v>
      </c>
      <c r="Y631" s="20">
        <v>22</v>
      </c>
      <c r="Z631" s="20" t="s">
        <v>467</v>
      </c>
      <c r="AA631" s="20" t="s">
        <v>3941</v>
      </c>
      <c r="AB631" s="34">
        <v>2.2000000000000002</v>
      </c>
      <c r="AC631" s="429" t="s">
        <v>8255</v>
      </c>
      <c r="AD631" s="25">
        <v>60000000</v>
      </c>
      <c r="AE631" s="26"/>
      <c r="AF631" s="25">
        <v>60000000</v>
      </c>
      <c r="AG631" s="26"/>
      <c r="AH631" s="26"/>
      <c r="AI631" s="26"/>
      <c r="AJ631" s="26"/>
      <c r="AK631" s="26"/>
      <c r="AL631" s="26"/>
      <c r="AM631" s="26"/>
      <c r="AN631" s="26"/>
      <c r="AO631" s="20">
        <v>220</v>
      </c>
      <c r="AP631" s="20">
        <v>1.6</v>
      </c>
      <c r="AQ631" s="20" t="s">
        <v>47</v>
      </c>
      <c r="AR631" s="20"/>
      <c r="AS631" s="20" t="s">
        <v>1376</v>
      </c>
      <c r="AT631" s="20"/>
      <c r="AU631" s="20"/>
      <c r="AV631" s="20">
        <v>316</v>
      </c>
      <c r="AW631" s="20" t="s">
        <v>6886</v>
      </c>
      <c r="AX631" s="20" t="s">
        <v>6911</v>
      </c>
      <c r="AY631" s="20">
        <v>43</v>
      </c>
      <c r="AZ631" s="20">
        <v>31</v>
      </c>
      <c r="BA631" s="20">
        <v>2.4</v>
      </c>
      <c r="BB631" s="20">
        <v>22</v>
      </c>
      <c r="BC631" s="20">
        <v>46</v>
      </c>
      <c r="BD631" s="20">
        <v>57.2</v>
      </c>
      <c r="BE631" s="20">
        <f t="shared" si="112"/>
        <v>43.517333333333333</v>
      </c>
      <c r="BF631" s="20">
        <f t="shared" si="113"/>
        <v>22.782555555555554</v>
      </c>
      <c r="BG631" s="24" t="s">
        <v>38</v>
      </c>
      <c r="BH631" s="20" t="s">
        <v>4893</v>
      </c>
      <c r="BI631" s="20"/>
      <c r="BJ631" s="23"/>
      <c r="BK631" s="20"/>
      <c r="BL631" s="23"/>
      <c r="BM631" s="20"/>
      <c r="BN631" s="20"/>
      <c r="BO631" s="20"/>
      <c r="BP631" s="20"/>
      <c r="BQ631" s="20"/>
      <c r="BR631" s="20"/>
      <c r="BS631" s="24"/>
    </row>
    <row r="632" spans="1:268" s="292" customFormat="1" ht="39.75" customHeight="1" thickBot="1" x14ac:dyDescent="0.3">
      <c r="A632" s="251"/>
      <c r="B632" s="244" t="s">
        <v>2109</v>
      </c>
      <c r="C632" s="253">
        <v>11140097</v>
      </c>
      <c r="D632" s="254">
        <v>40542</v>
      </c>
      <c r="E632" s="254">
        <v>40542</v>
      </c>
      <c r="F632" s="254">
        <v>43962</v>
      </c>
      <c r="G632" s="254">
        <v>43962</v>
      </c>
      <c r="H632" s="244" t="s">
        <v>489</v>
      </c>
      <c r="I632" s="336" t="s">
        <v>993</v>
      </c>
      <c r="J632" s="336"/>
      <c r="K632" s="336" t="s">
        <v>95</v>
      </c>
      <c r="L632" s="361" t="s">
        <v>1376</v>
      </c>
      <c r="M632" s="244" t="s">
        <v>237</v>
      </c>
      <c r="N632" s="244" t="s">
        <v>127</v>
      </c>
      <c r="O632" s="244" t="s">
        <v>111</v>
      </c>
      <c r="P632" s="252">
        <v>22424</v>
      </c>
      <c r="Q632" s="244" t="s">
        <v>4145</v>
      </c>
      <c r="R632" s="244" t="s">
        <v>4648</v>
      </c>
      <c r="S632" s="244" t="s">
        <v>127</v>
      </c>
      <c r="T632" s="244" t="s">
        <v>111</v>
      </c>
      <c r="U632" s="244">
        <v>22424</v>
      </c>
      <c r="V632" s="244" t="s">
        <v>4146</v>
      </c>
      <c r="W632" s="244" t="s">
        <v>2955</v>
      </c>
      <c r="X632" s="244"/>
      <c r="Y632" s="244"/>
      <c r="Z632" s="244"/>
      <c r="AA632" s="244"/>
      <c r="AB632" s="289"/>
      <c r="AC632" s="244"/>
      <c r="AD632" s="258"/>
      <c r="AE632" s="259"/>
      <c r="AF632" s="258"/>
      <c r="AG632" s="259"/>
      <c r="AH632" s="259"/>
      <c r="AI632" s="259"/>
      <c r="AJ632" s="259"/>
      <c r="AK632" s="259"/>
      <c r="AL632" s="259"/>
      <c r="AM632" s="259"/>
      <c r="AN632" s="259"/>
      <c r="AO632" s="244"/>
      <c r="AP632" s="244"/>
      <c r="AQ632" s="244"/>
      <c r="AR632" s="244"/>
      <c r="AS632" s="244" t="s">
        <v>484</v>
      </c>
      <c r="AT632" s="244"/>
      <c r="AU632" s="244"/>
      <c r="AV632" s="244"/>
      <c r="AW632" s="244" t="s">
        <v>6887</v>
      </c>
      <c r="AX632" s="244" t="s">
        <v>6912</v>
      </c>
      <c r="AY632" s="244">
        <v>43</v>
      </c>
      <c r="AZ632" s="244">
        <v>31</v>
      </c>
      <c r="BA632" s="244">
        <v>58.6</v>
      </c>
      <c r="BB632" s="244">
        <v>22</v>
      </c>
      <c r="BC632" s="244">
        <v>47</v>
      </c>
      <c r="BD632" s="244">
        <v>4.5999999999999996</v>
      </c>
      <c r="BE632" s="244">
        <f t="shared" si="112"/>
        <v>43.532944444444446</v>
      </c>
      <c r="BF632" s="244">
        <f t="shared" si="113"/>
        <v>22.784611111111111</v>
      </c>
      <c r="BG632" s="260" t="s">
        <v>38</v>
      </c>
      <c r="BH632" s="244" t="s">
        <v>5473</v>
      </c>
      <c r="BI632" s="244"/>
      <c r="BJ632" s="254"/>
      <c r="BK632" s="244"/>
      <c r="BL632" s="254"/>
      <c r="BM632" s="244"/>
      <c r="BN632" s="244"/>
      <c r="BO632" s="244"/>
      <c r="BP632" s="244"/>
      <c r="BQ632" s="244"/>
      <c r="BR632" s="244"/>
      <c r="BS632" s="260"/>
      <c r="BT632" s="555"/>
      <c r="BU632" s="555"/>
      <c r="BV632" s="555"/>
      <c r="BW632" s="555"/>
      <c r="BX632" s="555"/>
      <c r="BY632" s="555"/>
      <c r="BZ632" s="555"/>
      <c r="CA632" s="555"/>
      <c r="CB632" s="555"/>
      <c r="CC632" s="555"/>
      <c r="CD632" s="555"/>
      <c r="CE632" s="555"/>
      <c r="CF632" s="555"/>
      <c r="CG632" s="555"/>
      <c r="CH632" s="555"/>
      <c r="CI632" s="555"/>
      <c r="CJ632" s="555"/>
      <c r="CK632" s="555"/>
      <c r="CL632" s="555"/>
      <c r="CM632" s="555"/>
      <c r="CN632" s="555"/>
      <c r="CO632" s="555"/>
      <c r="CP632" s="555"/>
      <c r="CQ632" s="555"/>
      <c r="CR632" s="555"/>
      <c r="CS632" s="555"/>
      <c r="CT632" s="555"/>
      <c r="CU632" s="555"/>
      <c r="CV632" s="555"/>
      <c r="CW632" s="555"/>
      <c r="CX632" s="555"/>
      <c r="CY632" s="555"/>
      <c r="CZ632" s="555"/>
      <c r="DA632" s="555"/>
      <c r="DB632" s="555"/>
      <c r="DC632" s="555"/>
      <c r="DD632" s="555"/>
      <c r="DE632" s="555"/>
      <c r="DF632" s="555"/>
      <c r="DG632" s="555"/>
      <c r="DH632" s="555"/>
      <c r="DI632" s="555"/>
      <c r="DJ632" s="555"/>
      <c r="DK632" s="555"/>
      <c r="DL632" s="555"/>
      <c r="DM632" s="555"/>
      <c r="DN632" s="555"/>
      <c r="DO632" s="555"/>
      <c r="DP632" s="555"/>
      <c r="DQ632" s="555"/>
      <c r="DR632" s="555"/>
      <c r="DS632" s="555"/>
      <c r="DT632" s="555"/>
      <c r="DU632" s="555"/>
      <c r="DV632" s="555"/>
      <c r="DW632" s="555"/>
      <c r="DX632" s="555"/>
      <c r="DY632" s="555"/>
      <c r="DZ632" s="555"/>
      <c r="EA632" s="555"/>
      <c r="EB632" s="555"/>
      <c r="EC632" s="555"/>
      <c r="ED632" s="555"/>
      <c r="EE632" s="555"/>
      <c r="EF632" s="555"/>
      <c r="EG632" s="555"/>
      <c r="EH632" s="555"/>
      <c r="EI632" s="555"/>
      <c r="EJ632" s="555"/>
      <c r="EK632" s="555"/>
      <c r="EL632" s="555"/>
      <c r="EM632" s="555"/>
      <c r="EN632" s="555"/>
      <c r="EO632" s="555"/>
      <c r="EP632" s="555"/>
      <c r="EQ632" s="555"/>
      <c r="ER632" s="555"/>
      <c r="ES632" s="555"/>
      <c r="ET632" s="555"/>
      <c r="EU632" s="555"/>
      <c r="EV632" s="555"/>
      <c r="EW632" s="555"/>
      <c r="EX632" s="555"/>
      <c r="EY632" s="555"/>
      <c r="EZ632" s="555"/>
      <c r="FA632" s="555"/>
      <c r="FB632" s="555"/>
      <c r="FC632" s="555"/>
      <c r="FD632" s="555"/>
      <c r="FE632" s="555"/>
      <c r="FF632" s="555"/>
      <c r="FG632" s="555"/>
      <c r="FH632" s="555"/>
      <c r="FI632" s="555"/>
      <c r="FJ632" s="555"/>
      <c r="FK632" s="555"/>
      <c r="FL632" s="555"/>
      <c r="FM632" s="555"/>
      <c r="FN632" s="555"/>
      <c r="FO632" s="555"/>
      <c r="FP632" s="555"/>
      <c r="FQ632" s="555"/>
      <c r="FR632" s="555"/>
      <c r="FS632" s="555"/>
      <c r="FT632" s="555"/>
      <c r="FU632" s="555"/>
      <c r="FV632" s="555"/>
      <c r="FW632" s="555"/>
      <c r="FX632" s="555"/>
      <c r="FY632" s="555"/>
      <c r="FZ632" s="555"/>
      <c r="GA632" s="555"/>
      <c r="GB632" s="555"/>
      <c r="GC632" s="555"/>
      <c r="GD632" s="555"/>
      <c r="GE632" s="555"/>
      <c r="GF632" s="555"/>
      <c r="GG632" s="555"/>
      <c r="GH632" s="555"/>
      <c r="GI632" s="555"/>
      <c r="GJ632" s="555"/>
      <c r="GK632" s="555"/>
      <c r="GL632" s="555"/>
      <c r="GM632" s="555"/>
      <c r="GN632" s="555"/>
      <c r="GO632" s="555"/>
      <c r="GP632" s="555"/>
      <c r="GQ632" s="555"/>
      <c r="GR632" s="555"/>
      <c r="GS632" s="555"/>
      <c r="GT632" s="555"/>
      <c r="GU632" s="555"/>
      <c r="GV632" s="555"/>
      <c r="GW632" s="555"/>
      <c r="GX632" s="555"/>
      <c r="GY632" s="555"/>
      <c r="GZ632" s="555"/>
      <c r="HA632" s="555"/>
      <c r="HB632" s="555"/>
      <c r="HC632" s="555"/>
      <c r="HD632" s="555"/>
      <c r="HE632" s="555"/>
      <c r="HF632" s="555"/>
      <c r="HG632" s="555"/>
      <c r="HH632" s="555"/>
      <c r="HI632" s="555"/>
      <c r="HJ632" s="555"/>
      <c r="HK632" s="555"/>
      <c r="HL632" s="555"/>
      <c r="HM632" s="555"/>
      <c r="HN632" s="555"/>
      <c r="HO632" s="555"/>
      <c r="HP632" s="555"/>
      <c r="HQ632" s="555"/>
      <c r="HR632" s="555"/>
      <c r="HS632" s="555"/>
      <c r="HT632" s="555"/>
      <c r="HU632" s="555"/>
      <c r="HV632" s="555"/>
      <c r="HW632" s="555"/>
      <c r="HX632" s="555"/>
      <c r="HY632" s="555"/>
      <c r="HZ632" s="555"/>
      <c r="IA632" s="555"/>
      <c r="IB632" s="555"/>
      <c r="IC632" s="555"/>
      <c r="ID632" s="555"/>
      <c r="IE632" s="555"/>
      <c r="IF632" s="555"/>
      <c r="IG632" s="555"/>
      <c r="IH632" s="555"/>
      <c r="II632" s="555"/>
      <c r="IJ632" s="555"/>
      <c r="IK632" s="555"/>
      <c r="IL632" s="555"/>
      <c r="IM632" s="555"/>
      <c r="IN632" s="555"/>
      <c r="IO632" s="555"/>
      <c r="IP632" s="555"/>
      <c r="IQ632" s="555"/>
      <c r="IR632" s="555"/>
      <c r="IS632" s="555"/>
      <c r="IT632" s="555"/>
      <c r="IU632" s="555"/>
      <c r="IV632" s="555"/>
      <c r="IW632" s="555"/>
      <c r="IX632" s="555"/>
      <c r="IY632" s="555"/>
      <c r="IZ632" s="555"/>
      <c r="JA632" s="555"/>
      <c r="JB632" s="555"/>
      <c r="JC632" s="555"/>
      <c r="JD632" s="555"/>
      <c r="JE632" s="555"/>
      <c r="JF632" s="555"/>
      <c r="JG632" s="555"/>
      <c r="JH632" s="555"/>
    </row>
    <row r="633" spans="1:268" ht="39.75" customHeight="1" x14ac:dyDescent="0.25">
      <c r="A633" s="81"/>
      <c r="B633" s="81" t="s">
        <v>2111</v>
      </c>
      <c r="C633" s="80">
        <v>11160055</v>
      </c>
      <c r="D633" s="82">
        <v>40542</v>
      </c>
      <c r="E633" s="82" t="s">
        <v>267</v>
      </c>
      <c r="F633" s="82" t="s">
        <v>2112</v>
      </c>
      <c r="G633" s="82"/>
      <c r="H633" s="81" t="s">
        <v>2113</v>
      </c>
      <c r="I633" s="113" t="s">
        <v>986</v>
      </c>
      <c r="J633" s="113"/>
      <c r="K633" s="113" t="s">
        <v>135</v>
      </c>
      <c r="L633" s="112" t="s">
        <v>1376</v>
      </c>
      <c r="M633" s="81" t="s">
        <v>236</v>
      </c>
      <c r="N633" s="81" t="s">
        <v>202</v>
      </c>
      <c r="O633" s="81" t="s">
        <v>72</v>
      </c>
      <c r="P633" s="84">
        <v>62579</v>
      </c>
      <c r="Q633" s="81"/>
      <c r="R633" s="81" t="s">
        <v>236</v>
      </c>
      <c r="S633" s="81" t="s">
        <v>202</v>
      </c>
      <c r="T633" s="81" t="s">
        <v>72</v>
      </c>
      <c r="U633" s="81">
        <v>62579</v>
      </c>
      <c r="V633" s="81"/>
      <c r="W633" s="81"/>
      <c r="X633" s="86"/>
      <c r="Y633" s="86"/>
      <c r="Z633" s="81" t="s">
        <v>1309</v>
      </c>
      <c r="AA633" s="81" t="s">
        <v>359</v>
      </c>
      <c r="AB633" s="98">
        <v>5.8000000000000003E-2</v>
      </c>
      <c r="AC633" s="81">
        <v>15</v>
      </c>
      <c r="AD633" s="81">
        <v>240000</v>
      </c>
      <c r="AE633" s="81"/>
      <c r="AF633" s="81"/>
      <c r="AG633" s="81"/>
      <c r="AH633" s="81"/>
      <c r="AI633" s="81"/>
      <c r="AJ633" s="81"/>
      <c r="AK633" s="81"/>
      <c r="AL633" s="81">
        <v>240000</v>
      </c>
      <c r="AM633" s="81"/>
      <c r="AN633" s="81"/>
      <c r="AO633" s="81"/>
      <c r="AP633" s="81"/>
      <c r="AQ633" s="81"/>
      <c r="AR633" s="81"/>
      <c r="AS633" s="81" t="s">
        <v>2114</v>
      </c>
      <c r="AT633" s="81"/>
      <c r="AU633" s="81"/>
      <c r="AV633" s="81"/>
      <c r="AW633" s="81" t="s">
        <v>7056</v>
      </c>
      <c r="AX633" s="81" t="s">
        <v>7057</v>
      </c>
      <c r="AY633" s="81">
        <v>42</v>
      </c>
      <c r="AZ633" s="81">
        <v>49</v>
      </c>
      <c r="BA633" s="81">
        <v>37.299999999999997</v>
      </c>
      <c r="BB633" s="81">
        <v>24</v>
      </c>
      <c r="BC633" s="81">
        <v>27</v>
      </c>
      <c r="BD633" s="81">
        <v>32.5</v>
      </c>
      <c r="BE633" s="81">
        <f t="shared" si="112"/>
        <v>42.827027777777779</v>
      </c>
      <c r="BF633" s="81">
        <f t="shared" si="113"/>
        <v>24.459027777777777</v>
      </c>
      <c r="BG633" s="113" t="s">
        <v>38</v>
      </c>
      <c r="BH633" s="81"/>
      <c r="BI633" s="81"/>
      <c r="BJ633" s="82"/>
      <c r="BK633" s="81"/>
      <c r="BL633" s="82"/>
      <c r="BM633" s="81"/>
      <c r="BN633" s="81"/>
      <c r="BO633" s="81"/>
      <c r="BP633" s="81"/>
      <c r="BQ633" s="81" t="s">
        <v>7321</v>
      </c>
      <c r="BR633" s="82">
        <v>42677</v>
      </c>
      <c r="BS633" s="113" t="s">
        <v>7322</v>
      </c>
    </row>
    <row r="634" spans="1:268" ht="39.75" customHeight="1" x14ac:dyDescent="0.25">
      <c r="A634" s="83"/>
      <c r="B634" s="83" t="s">
        <v>2115</v>
      </c>
      <c r="C634" s="95">
        <v>11160056</v>
      </c>
      <c r="D634" s="96">
        <v>40554</v>
      </c>
      <c r="E634" s="96" t="s">
        <v>349</v>
      </c>
      <c r="F634" s="96">
        <v>42746</v>
      </c>
      <c r="G634" s="96"/>
      <c r="H634" s="83" t="s">
        <v>859</v>
      </c>
      <c r="I634" s="110" t="s">
        <v>1022</v>
      </c>
      <c r="J634" s="110"/>
      <c r="K634" s="110" t="s">
        <v>37</v>
      </c>
      <c r="L634" s="115"/>
      <c r="M634" s="83" t="s">
        <v>253</v>
      </c>
      <c r="N634" s="83" t="s">
        <v>44</v>
      </c>
      <c r="O634" s="83" t="s">
        <v>45</v>
      </c>
      <c r="P634" s="94">
        <v>57217</v>
      </c>
      <c r="Q634" s="11"/>
      <c r="R634" s="83" t="s">
        <v>252</v>
      </c>
      <c r="S634" s="83" t="s">
        <v>44</v>
      </c>
      <c r="T634" s="83" t="s">
        <v>45</v>
      </c>
      <c r="U634" s="83">
        <v>57217</v>
      </c>
      <c r="V634" s="83" t="s">
        <v>2116</v>
      </c>
      <c r="W634" s="83"/>
      <c r="X634" s="83"/>
      <c r="Y634" s="83"/>
      <c r="Z634" s="83" t="s">
        <v>2117</v>
      </c>
      <c r="AA634" s="83" t="s">
        <v>2118</v>
      </c>
      <c r="AB634" s="47">
        <v>2.54</v>
      </c>
      <c r="AC634" s="83">
        <v>167</v>
      </c>
      <c r="AD634" s="83">
        <v>334212</v>
      </c>
      <c r="AE634" s="83"/>
      <c r="AF634" s="83"/>
      <c r="AG634" s="83"/>
      <c r="AH634" s="83"/>
      <c r="AI634" s="83"/>
      <c r="AJ634" s="83"/>
      <c r="AK634" s="83"/>
      <c r="AL634" s="83">
        <v>334212</v>
      </c>
      <c r="AM634" s="83"/>
      <c r="AN634" s="83">
        <v>334212</v>
      </c>
      <c r="AO634" s="83">
        <v>254</v>
      </c>
      <c r="AP634" s="83"/>
      <c r="AQ634" s="83"/>
      <c r="AR634" s="83"/>
      <c r="AS634" s="83" t="s">
        <v>2119</v>
      </c>
      <c r="AT634" s="83"/>
      <c r="AU634" s="83"/>
      <c r="AV634" s="83"/>
      <c r="AW634" s="83" t="s">
        <v>7054</v>
      </c>
      <c r="AX634" s="83" t="s">
        <v>7055</v>
      </c>
      <c r="AY634" s="83">
        <v>43</v>
      </c>
      <c r="AZ634" s="83">
        <v>12</v>
      </c>
      <c r="BA634" s="83">
        <v>57.7</v>
      </c>
      <c r="BB634" s="83">
        <v>25</v>
      </c>
      <c r="BC634" s="83">
        <v>38</v>
      </c>
      <c r="BD634" s="83">
        <v>21.1</v>
      </c>
      <c r="BE634" s="83">
        <f t="shared" si="112"/>
        <v>43.216027777777782</v>
      </c>
      <c r="BF634" s="83">
        <f t="shared" si="113"/>
        <v>25.639194444444446</v>
      </c>
      <c r="BG634" s="110" t="s">
        <v>47</v>
      </c>
      <c r="BH634" s="83" t="s">
        <v>4894</v>
      </c>
      <c r="BI634" s="83"/>
      <c r="BJ634" s="96"/>
      <c r="BK634" s="83"/>
      <c r="BL634" s="96"/>
      <c r="BM634" s="83"/>
      <c r="BN634" s="83"/>
      <c r="BO634" s="83"/>
      <c r="BP634" s="83"/>
      <c r="BQ634" s="83"/>
      <c r="BR634" s="83"/>
      <c r="BS634" s="110" t="s">
        <v>2120</v>
      </c>
    </row>
    <row r="635" spans="1:268" ht="39.75" customHeight="1" x14ac:dyDescent="0.25">
      <c r="A635" s="20"/>
      <c r="B635" s="20" t="s">
        <v>2115</v>
      </c>
      <c r="C635" s="22">
        <v>11160056</v>
      </c>
      <c r="D635" s="23">
        <v>40554</v>
      </c>
      <c r="E635" s="23" t="s">
        <v>349</v>
      </c>
      <c r="F635" s="23">
        <v>42746</v>
      </c>
      <c r="G635" s="23"/>
      <c r="H635" s="20" t="s">
        <v>859</v>
      </c>
      <c r="I635" s="35" t="s">
        <v>1022</v>
      </c>
      <c r="J635" s="35"/>
      <c r="K635" s="35" t="s">
        <v>37</v>
      </c>
      <c r="L635" s="114"/>
      <c r="M635" s="20" t="s">
        <v>253</v>
      </c>
      <c r="N635" s="20" t="s">
        <v>44</v>
      </c>
      <c r="O635" s="20" t="s">
        <v>45</v>
      </c>
      <c r="P635" s="21">
        <v>57217</v>
      </c>
      <c r="Q635" s="20"/>
      <c r="R635" s="20" t="s">
        <v>4649</v>
      </c>
      <c r="S635" s="20" t="s">
        <v>44</v>
      </c>
      <c r="T635" s="20" t="s">
        <v>45</v>
      </c>
      <c r="U635" s="20">
        <v>57217</v>
      </c>
      <c r="V635" s="20" t="s">
        <v>4147</v>
      </c>
      <c r="W635" s="20"/>
      <c r="X635" s="20"/>
      <c r="Y635" s="20"/>
      <c r="Z635" s="20" t="s">
        <v>2117</v>
      </c>
      <c r="AA635" s="20" t="s">
        <v>2118</v>
      </c>
      <c r="AB635" s="34">
        <v>2.54</v>
      </c>
      <c r="AC635" s="20">
        <v>167</v>
      </c>
      <c r="AD635" s="20">
        <v>334212</v>
      </c>
      <c r="AE635" s="20"/>
      <c r="AF635" s="20"/>
      <c r="AG635" s="20"/>
      <c r="AH635" s="20"/>
      <c r="AI635" s="20"/>
      <c r="AJ635" s="20"/>
      <c r="AK635" s="20"/>
      <c r="AL635" s="20">
        <v>334212</v>
      </c>
      <c r="AM635" s="20"/>
      <c r="AN635" s="20">
        <v>334212</v>
      </c>
      <c r="AO635" s="20">
        <v>254</v>
      </c>
      <c r="AP635" s="20"/>
      <c r="AQ635" s="20"/>
      <c r="AR635" s="20"/>
      <c r="AS635" s="20" t="s">
        <v>2119</v>
      </c>
      <c r="AT635" s="20"/>
      <c r="AU635" s="20"/>
      <c r="AV635" s="20"/>
      <c r="AW635" s="20" t="s">
        <v>7054</v>
      </c>
      <c r="AX635" s="20" t="s">
        <v>7055</v>
      </c>
      <c r="AY635" s="20">
        <v>43</v>
      </c>
      <c r="AZ635" s="20">
        <v>12</v>
      </c>
      <c r="BA635" s="20">
        <v>57.7</v>
      </c>
      <c r="BB635" s="20">
        <v>25</v>
      </c>
      <c r="BC635" s="20">
        <v>38</v>
      </c>
      <c r="BD635" s="20">
        <v>21.1</v>
      </c>
      <c r="BE635" s="20">
        <f t="shared" si="112"/>
        <v>43.216027777777782</v>
      </c>
      <c r="BF635" s="20">
        <f t="shared" si="113"/>
        <v>25.639194444444446</v>
      </c>
      <c r="BG635" s="24" t="s">
        <v>47</v>
      </c>
      <c r="BH635" s="20" t="s">
        <v>4895</v>
      </c>
      <c r="BI635" s="20"/>
      <c r="BJ635" s="23"/>
      <c r="BK635" s="20"/>
      <c r="BL635" s="23"/>
      <c r="BM635" s="20"/>
      <c r="BN635" s="20"/>
      <c r="BO635" s="20"/>
      <c r="BP635" s="20"/>
      <c r="BQ635" s="20"/>
      <c r="BR635" s="20"/>
      <c r="BS635" s="24" t="s">
        <v>2120</v>
      </c>
    </row>
    <row r="636" spans="1:268" ht="39.75" customHeight="1" x14ac:dyDescent="0.25">
      <c r="A636" s="20"/>
      <c r="B636" s="20" t="s">
        <v>2121</v>
      </c>
      <c r="C636" s="22">
        <v>11160057</v>
      </c>
      <c r="D636" s="23">
        <v>40554</v>
      </c>
      <c r="E636" s="23" t="s">
        <v>349</v>
      </c>
      <c r="F636" s="23">
        <v>42746</v>
      </c>
      <c r="G636" s="23"/>
      <c r="H636" s="20" t="s">
        <v>859</v>
      </c>
      <c r="I636" s="35" t="s">
        <v>1022</v>
      </c>
      <c r="J636" s="35"/>
      <c r="K636" s="35" t="s">
        <v>37</v>
      </c>
      <c r="L636" s="114"/>
      <c r="M636" s="20" t="s">
        <v>253</v>
      </c>
      <c r="N636" s="20" t="s">
        <v>44</v>
      </c>
      <c r="O636" s="20" t="s">
        <v>45</v>
      </c>
      <c r="P636" s="21">
        <v>57217</v>
      </c>
      <c r="Q636" s="20"/>
      <c r="R636" s="20" t="s">
        <v>253</v>
      </c>
      <c r="S636" s="20" t="s">
        <v>44</v>
      </c>
      <c r="T636" s="20" t="s">
        <v>45</v>
      </c>
      <c r="U636" s="20">
        <v>57217</v>
      </c>
      <c r="V636" s="20" t="s">
        <v>2116</v>
      </c>
      <c r="W636" s="20"/>
      <c r="X636" s="20"/>
      <c r="Y636" s="20"/>
      <c r="Z636" s="20" t="s">
        <v>2117</v>
      </c>
      <c r="AA636" s="20" t="s">
        <v>2118</v>
      </c>
      <c r="AB636" s="34">
        <v>2.54</v>
      </c>
      <c r="AC636" s="20">
        <v>78</v>
      </c>
      <c r="AD636" s="20">
        <v>143971</v>
      </c>
      <c r="AE636" s="20"/>
      <c r="AF636" s="20"/>
      <c r="AG636" s="20"/>
      <c r="AH636" s="20"/>
      <c r="AI636" s="20"/>
      <c r="AJ636" s="20"/>
      <c r="AK636" s="20"/>
      <c r="AL636" s="20">
        <v>143971</v>
      </c>
      <c r="AM636" s="20"/>
      <c r="AN636" s="20">
        <v>143971</v>
      </c>
      <c r="AO636" s="20">
        <v>254</v>
      </c>
      <c r="AP636" s="20"/>
      <c r="AQ636" s="20"/>
      <c r="AR636" s="20"/>
      <c r="AS636" s="20" t="s">
        <v>2122</v>
      </c>
      <c r="AT636" s="20"/>
      <c r="AU636" s="20"/>
      <c r="AV636" s="20"/>
      <c r="AW636" s="20" t="s">
        <v>7054</v>
      </c>
      <c r="AX636" s="20" t="s">
        <v>7055</v>
      </c>
      <c r="AY636" s="20">
        <v>43</v>
      </c>
      <c r="AZ636" s="20">
        <v>12</v>
      </c>
      <c r="BA636" s="20">
        <v>57.7</v>
      </c>
      <c r="BB636" s="20">
        <v>25</v>
      </c>
      <c r="BC636" s="20">
        <v>38</v>
      </c>
      <c r="BD636" s="20">
        <v>21.1</v>
      </c>
      <c r="BE636" s="20">
        <f t="shared" si="112"/>
        <v>43.216027777777782</v>
      </c>
      <c r="BF636" s="20">
        <f t="shared" si="113"/>
        <v>25.639194444444446</v>
      </c>
      <c r="BG636" s="24" t="s">
        <v>38</v>
      </c>
      <c r="BH636" s="20"/>
      <c r="BI636" s="20"/>
      <c r="BJ636" s="23"/>
      <c r="BK636" s="20"/>
      <c r="BL636" s="23"/>
      <c r="BM636" s="20"/>
      <c r="BN636" s="20"/>
      <c r="BO636" s="20"/>
      <c r="BP636" s="20"/>
      <c r="BQ636" s="20"/>
      <c r="BR636" s="20"/>
      <c r="BS636" s="24" t="s">
        <v>2123</v>
      </c>
      <c r="BT636" s="550"/>
    </row>
    <row r="637" spans="1:268" s="8" customFormat="1" ht="39.75" customHeight="1" x14ac:dyDescent="0.25">
      <c r="A637" s="42"/>
      <c r="B637" s="42" t="s">
        <v>1101</v>
      </c>
      <c r="C637" s="42">
        <v>11140098</v>
      </c>
      <c r="D637" s="50">
        <v>40556</v>
      </c>
      <c r="E637" s="42" t="s">
        <v>267</v>
      </c>
      <c r="F637" s="50">
        <v>50073</v>
      </c>
      <c r="G637" s="50">
        <v>41334</v>
      </c>
      <c r="H637" s="42" t="s">
        <v>496</v>
      </c>
      <c r="I637" s="326" t="s">
        <v>595</v>
      </c>
      <c r="J637" s="326"/>
      <c r="K637" s="326" t="s">
        <v>55</v>
      </c>
      <c r="L637" s="125" t="s">
        <v>1376</v>
      </c>
      <c r="M637" s="42" t="s">
        <v>57</v>
      </c>
      <c r="N637" s="42" t="s">
        <v>58</v>
      </c>
      <c r="O637" s="42" t="s">
        <v>52</v>
      </c>
      <c r="P637" s="65">
        <v>27632</v>
      </c>
      <c r="Q637" s="42" t="s">
        <v>4148</v>
      </c>
      <c r="R637" s="42" t="s">
        <v>4623</v>
      </c>
      <c r="S637" s="42" t="s">
        <v>58</v>
      </c>
      <c r="T637" s="42" t="s">
        <v>52</v>
      </c>
      <c r="U637" s="42">
        <v>27632</v>
      </c>
      <c r="V637" s="42"/>
      <c r="W637" s="42" t="s">
        <v>2747</v>
      </c>
      <c r="X637" s="42">
        <v>480</v>
      </c>
      <c r="Y637" s="42">
        <v>60.18</v>
      </c>
      <c r="Z637" s="42" t="s">
        <v>467</v>
      </c>
      <c r="AA637" s="42" t="s">
        <v>540</v>
      </c>
      <c r="AB637" s="41">
        <v>0.872</v>
      </c>
      <c r="AC637" s="154">
        <v>1000</v>
      </c>
      <c r="AD637" s="42">
        <v>18900000</v>
      </c>
      <c r="AE637" s="42"/>
      <c r="AF637" s="42">
        <v>18900000</v>
      </c>
      <c r="AG637" s="42"/>
      <c r="AH637" s="42"/>
      <c r="AI637" s="42"/>
      <c r="AJ637" s="42"/>
      <c r="AK637" s="42"/>
      <c r="AL637" s="42"/>
      <c r="AM637" s="42"/>
      <c r="AN637" s="42"/>
      <c r="AO637" s="42">
        <v>90</v>
      </c>
      <c r="AP637" s="42">
        <v>2.5</v>
      </c>
      <c r="AQ637" s="42" t="s">
        <v>47</v>
      </c>
      <c r="AR637" s="42"/>
      <c r="AS637" s="42" t="s">
        <v>467</v>
      </c>
      <c r="AT637" s="42"/>
      <c r="AU637" s="42"/>
      <c r="AV637" s="42"/>
      <c r="AW637" s="42" t="s">
        <v>7048</v>
      </c>
      <c r="AX637" s="42" t="s">
        <v>7049</v>
      </c>
      <c r="AY637" s="42">
        <v>42</v>
      </c>
      <c r="AZ637" s="42">
        <v>47</v>
      </c>
      <c r="BA637" s="42">
        <v>33.639000000000003</v>
      </c>
      <c r="BB637" s="42">
        <v>24</v>
      </c>
      <c r="BC637" s="42">
        <v>0</v>
      </c>
      <c r="BD637" s="42">
        <v>48.582000000000001</v>
      </c>
      <c r="BE637" s="42">
        <f t="shared" si="112"/>
        <v>42.792677499999996</v>
      </c>
      <c r="BF637" s="42">
        <f t="shared" si="113"/>
        <v>24.013494999999999</v>
      </c>
      <c r="BG637" s="116" t="s">
        <v>47</v>
      </c>
      <c r="BH637" s="42" t="s">
        <v>4896</v>
      </c>
      <c r="BI637" s="42"/>
      <c r="BJ637" s="50"/>
      <c r="BK637" s="42">
        <v>1996</v>
      </c>
      <c r="BL637" s="50">
        <v>42669</v>
      </c>
      <c r="BM637" s="42"/>
      <c r="BN637" s="42"/>
      <c r="BO637" s="42"/>
      <c r="BP637" s="42"/>
      <c r="BQ637" s="42"/>
      <c r="BR637" s="42"/>
      <c r="BS637" s="116" t="s">
        <v>2124</v>
      </c>
      <c r="BT637" s="550"/>
      <c r="BU637" s="550"/>
      <c r="BV637" s="550"/>
      <c r="BW637" s="550"/>
      <c r="BX637" s="550"/>
      <c r="BY637" s="550"/>
      <c r="BZ637" s="550"/>
      <c r="CA637" s="550"/>
      <c r="CB637" s="550"/>
      <c r="CC637" s="550"/>
      <c r="CD637" s="550"/>
      <c r="CE637" s="550"/>
      <c r="CF637" s="550"/>
      <c r="CG637" s="550"/>
      <c r="CH637" s="550"/>
      <c r="CI637" s="550"/>
      <c r="CJ637" s="550"/>
      <c r="CK637" s="550"/>
      <c r="CL637" s="550"/>
      <c r="CM637" s="550"/>
      <c r="CN637" s="550"/>
      <c r="CO637" s="550"/>
      <c r="CP637" s="550"/>
      <c r="CQ637" s="550"/>
      <c r="CR637" s="550"/>
      <c r="CS637" s="550"/>
      <c r="CT637" s="550"/>
      <c r="CU637" s="550"/>
      <c r="CV637" s="550"/>
      <c r="CW637" s="550"/>
      <c r="CX637" s="550"/>
      <c r="CY637" s="550"/>
      <c r="CZ637" s="550"/>
      <c r="DA637" s="550"/>
      <c r="DB637" s="550"/>
      <c r="DC637" s="550"/>
      <c r="DD637" s="550"/>
      <c r="DE637" s="550"/>
      <c r="DF637" s="550"/>
      <c r="DG637" s="550"/>
      <c r="DH637" s="550"/>
      <c r="DI637" s="550"/>
      <c r="DJ637" s="550"/>
      <c r="DK637" s="550"/>
      <c r="DL637" s="550"/>
      <c r="DM637" s="550"/>
      <c r="DN637" s="550"/>
      <c r="DO637" s="550"/>
      <c r="DP637" s="550"/>
      <c r="DQ637" s="550"/>
      <c r="DR637" s="550"/>
      <c r="DS637" s="550"/>
      <c r="DT637" s="550"/>
      <c r="DU637" s="550"/>
      <c r="DV637" s="550"/>
      <c r="DW637" s="550"/>
      <c r="DX637" s="550"/>
      <c r="DY637" s="550"/>
      <c r="DZ637" s="550"/>
      <c r="EA637" s="550"/>
      <c r="EB637" s="550"/>
      <c r="EC637" s="550"/>
      <c r="ED637" s="550"/>
      <c r="EE637" s="550"/>
      <c r="EF637" s="550"/>
      <c r="EG637" s="550"/>
      <c r="EH637" s="550"/>
      <c r="EI637" s="550"/>
      <c r="EJ637" s="550"/>
      <c r="EK637" s="550"/>
      <c r="EL637" s="550"/>
      <c r="EM637" s="550"/>
      <c r="EN637" s="550"/>
      <c r="EO637" s="550"/>
      <c r="EP637" s="550"/>
      <c r="EQ637" s="550"/>
      <c r="ER637" s="550"/>
      <c r="ES637" s="550"/>
      <c r="ET637" s="550"/>
      <c r="EU637" s="550"/>
      <c r="EV637" s="550"/>
      <c r="EW637" s="550"/>
      <c r="EX637" s="550"/>
      <c r="EY637" s="550"/>
      <c r="EZ637" s="550"/>
      <c r="FA637" s="550"/>
      <c r="FB637" s="550"/>
      <c r="FC637" s="550"/>
      <c r="FD637" s="550"/>
      <c r="FE637" s="550"/>
      <c r="FF637" s="550"/>
      <c r="FG637" s="550"/>
      <c r="FH637" s="550"/>
      <c r="FI637" s="550"/>
      <c r="FJ637" s="550"/>
      <c r="FK637" s="550"/>
      <c r="FL637" s="550"/>
      <c r="FM637" s="550"/>
      <c r="FN637" s="550"/>
      <c r="FO637" s="550"/>
      <c r="FP637" s="550"/>
      <c r="FQ637" s="550"/>
      <c r="FR637" s="550"/>
      <c r="FS637" s="550"/>
      <c r="FT637" s="550"/>
      <c r="FU637" s="550"/>
      <c r="FV637" s="550"/>
      <c r="FW637" s="550"/>
      <c r="FX637" s="550"/>
      <c r="FY637" s="550"/>
      <c r="FZ637" s="550"/>
      <c r="GA637" s="550"/>
      <c r="GB637" s="550"/>
      <c r="GC637" s="550"/>
      <c r="GD637" s="550"/>
      <c r="GE637" s="550"/>
      <c r="GF637" s="550"/>
      <c r="GG637" s="550"/>
      <c r="GH637" s="550"/>
      <c r="GI637" s="550"/>
      <c r="GJ637" s="550"/>
      <c r="GK637" s="550"/>
      <c r="GL637" s="550"/>
      <c r="GM637" s="550"/>
      <c r="GN637" s="550"/>
      <c r="GO637" s="550"/>
      <c r="GP637" s="550"/>
      <c r="GQ637" s="550"/>
      <c r="GR637" s="550"/>
      <c r="GS637" s="550"/>
      <c r="GT637" s="550"/>
      <c r="GU637" s="550"/>
      <c r="GV637" s="550"/>
      <c r="GW637" s="550"/>
      <c r="GX637" s="550"/>
      <c r="GY637" s="550"/>
      <c r="GZ637" s="550"/>
      <c r="HA637" s="550"/>
      <c r="HB637" s="550"/>
      <c r="HC637" s="550"/>
      <c r="HD637" s="550"/>
      <c r="HE637" s="550"/>
      <c r="HF637" s="550"/>
      <c r="HG637" s="550"/>
      <c r="HH637" s="550"/>
      <c r="HI637" s="550"/>
      <c r="HJ637" s="550"/>
      <c r="HK637" s="550"/>
      <c r="HL637" s="550"/>
      <c r="HM637" s="550"/>
      <c r="HN637" s="550"/>
      <c r="HO637" s="550"/>
      <c r="HP637" s="550"/>
      <c r="HQ637" s="550"/>
      <c r="HR637" s="550"/>
      <c r="HS637" s="550"/>
      <c r="HT637" s="550"/>
      <c r="HU637" s="550"/>
      <c r="HV637" s="550"/>
      <c r="HW637" s="550"/>
      <c r="HX637" s="550"/>
      <c r="HY637" s="550"/>
      <c r="HZ637" s="550"/>
      <c r="IA637" s="550"/>
      <c r="IB637" s="550"/>
      <c r="IC637" s="550"/>
      <c r="ID637" s="550"/>
      <c r="IE637" s="550"/>
      <c r="IF637" s="550"/>
      <c r="IG637" s="550"/>
      <c r="IH637" s="550"/>
      <c r="II637" s="550"/>
      <c r="IJ637" s="550"/>
      <c r="IK637" s="550"/>
      <c r="IL637" s="550"/>
      <c r="IM637" s="550"/>
      <c r="IN637" s="550"/>
      <c r="IO637" s="550"/>
      <c r="IP637" s="550"/>
      <c r="IQ637" s="550"/>
      <c r="IR637" s="550"/>
      <c r="IS637" s="550"/>
      <c r="IT637" s="550"/>
      <c r="IU637" s="550"/>
      <c r="IV637" s="550"/>
      <c r="IW637" s="550"/>
      <c r="IX637" s="550"/>
      <c r="IY637" s="550"/>
      <c r="IZ637" s="550"/>
      <c r="JA637" s="550"/>
      <c r="JB637" s="550"/>
      <c r="JC637" s="550"/>
      <c r="JD637" s="550"/>
      <c r="JE637" s="550"/>
      <c r="JF637" s="550"/>
      <c r="JG637" s="550"/>
      <c r="JH637" s="550"/>
    </row>
    <row r="638" spans="1:268" s="8" customFormat="1" ht="39.75" customHeight="1" x14ac:dyDescent="0.25">
      <c r="A638" s="20"/>
      <c r="B638" s="20" t="s">
        <v>1101</v>
      </c>
      <c r="C638" s="20">
        <v>11140098</v>
      </c>
      <c r="D638" s="23">
        <v>40556</v>
      </c>
      <c r="E638" s="20" t="s">
        <v>267</v>
      </c>
      <c r="F638" s="50">
        <v>50073</v>
      </c>
      <c r="G638" s="23">
        <v>42064</v>
      </c>
      <c r="H638" s="20" t="s">
        <v>496</v>
      </c>
      <c r="I638" s="108" t="s">
        <v>595</v>
      </c>
      <c r="J638" s="108"/>
      <c r="K638" s="108" t="s">
        <v>55</v>
      </c>
      <c r="L638" s="114" t="s">
        <v>1376</v>
      </c>
      <c r="M638" s="20" t="s">
        <v>57</v>
      </c>
      <c r="N638" s="20" t="s">
        <v>58</v>
      </c>
      <c r="O638" s="20" t="s">
        <v>52</v>
      </c>
      <c r="P638" s="21">
        <v>27632</v>
      </c>
      <c r="Q638" s="20" t="s">
        <v>4148</v>
      </c>
      <c r="R638" s="20" t="s">
        <v>4623</v>
      </c>
      <c r="S638" s="20" t="s">
        <v>58</v>
      </c>
      <c r="T638" s="20" t="s">
        <v>52</v>
      </c>
      <c r="U638" s="20">
        <v>27632</v>
      </c>
      <c r="V638" s="20"/>
      <c r="W638" s="20" t="s">
        <v>2747</v>
      </c>
      <c r="X638" s="20">
        <v>480</v>
      </c>
      <c r="Y638" s="20">
        <v>60.18</v>
      </c>
      <c r="Z638" s="20" t="s">
        <v>467</v>
      </c>
      <c r="AA638" s="20" t="s">
        <v>540</v>
      </c>
      <c r="AB638" s="34"/>
      <c r="AC638" s="20"/>
      <c r="AD638" s="20"/>
      <c r="AE638" s="20"/>
      <c r="AF638" s="20"/>
      <c r="AG638" s="20"/>
      <c r="AH638" s="20"/>
      <c r="AI638" s="20"/>
      <c r="AJ638" s="20"/>
      <c r="AK638" s="20"/>
      <c r="AL638" s="20"/>
      <c r="AM638" s="20"/>
      <c r="AN638" s="20"/>
      <c r="AO638" s="20"/>
      <c r="AP638" s="20"/>
      <c r="AQ638" s="20"/>
      <c r="AR638" s="20"/>
      <c r="AS638" s="20" t="s">
        <v>2723</v>
      </c>
      <c r="AT638" s="20"/>
      <c r="AU638" s="20"/>
      <c r="AV638" s="20"/>
      <c r="AW638" s="20" t="s">
        <v>7050</v>
      </c>
      <c r="AX638" s="20" t="s">
        <v>7051</v>
      </c>
      <c r="AY638" s="20">
        <v>42</v>
      </c>
      <c r="AZ638" s="20">
        <v>48</v>
      </c>
      <c r="BA638" s="20">
        <v>21.395</v>
      </c>
      <c r="BB638" s="20">
        <v>23</v>
      </c>
      <c r="BC638" s="20">
        <v>59</v>
      </c>
      <c r="BD638" s="20">
        <v>51.993000000000002</v>
      </c>
      <c r="BE638" s="20">
        <f t="shared" si="112"/>
        <v>42.805943055555552</v>
      </c>
      <c r="BF638" s="20">
        <f t="shared" si="113"/>
        <v>23.997775833333336</v>
      </c>
      <c r="BG638" s="20" t="s">
        <v>38</v>
      </c>
      <c r="BH638" s="20" t="s">
        <v>4896</v>
      </c>
      <c r="BI638" s="20"/>
      <c r="BJ638" s="23"/>
      <c r="BK638" s="42">
        <v>1996</v>
      </c>
      <c r="BL638" s="50">
        <v>42669</v>
      </c>
      <c r="BM638" s="20"/>
      <c r="BN638" s="20"/>
      <c r="BO638" s="20"/>
      <c r="BP638" s="20"/>
      <c r="BQ638" s="20"/>
      <c r="BR638" s="20"/>
      <c r="BS638" s="24" t="s">
        <v>7352</v>
      </c>
      <c r="BT638" s="550"/>
      <c r="BU638" s="550"/>
      <c r="BV638" s="550"/>
      <c r="BW638" s="550"/>
      <c r="BX638" s="550"/>
      <c r="BY638" s="550"/>
      <c r="BZ638" s="550"/>
      <c r="CA638" s="550"/>
      <c r="CB638" s="550"/>
      <c r="CC638" s="550"/>
      <c r="CD638" s="550"/>
      <c r="CE638" s="550"/>
      <c r="CF638" s="550"/>
      <c r="CG638" s="550"/>
      <c r="CH638" s="550"/>
      <c r="CI638" s="550"/>
      <c r="CJ638" s="550"/>
      <c r="CK638" s="550"/>
      <c r="CL638" s="550"/>
      <c r="CM638" s="550"/>
      <c r="CN638" s="550"/>
      <c r="CO638" s="550"/>
      <c r="CP638" s="550"/>
      <c r="CQ638" s="550"/>
      <c r="CR638" s="550"/>
      <c r="CS638" s="550"/>
      <c r="CT638" s="550"/>
      <c r="CU638" s="550"/>
      <c r="CV638" s="550"/>
      <c r="CW638" s="550"/>
      <c r="CX638" s="550"/>
      <c r="CY638" s="550"/>
      <c r="CZ638" s="550"/>
      <c r="DA638" s="550"/>
      <c r="DB638" s="550"/>
      <c r="DC638" s="550"/>
      <c r="DD638" s="550"/>
      <c r="DE638" s="550"/>
      <c r="DF638" s="550"/>
      <c r="DG638" s="550"/>
      <c r="DH638" s="550"/>
      <c r="DI638" s="550"/>
      <c r="DJ638" s="550"/>
      <c r="DK638" s="550"/>
      <c r="DL638" s="550"/>
      <c r="DM638" s="550"/>
      <c r="DN638" s="550"/>
      <c r="DO638" s="550"/>
      <c r="DP638" s="550"/>
      <c r="DQ638" s="550"/>
      <c r="DR638" s="550"/>
      <c r="DS638" s="550"/>
      <c r="DT638" s="550"/>
      <c r="DU638" s="550"/>
      <c r="DV638" s="550"/>
      <c r="DW638" s="550"/>
      <c r="DX638" s="550"/>
      <c r="DY638" s="550"/>
      <c r="DZ638" s="550"/>
      <c r="EA638" s="550"/>
      <c r="EB638" s="550"/>
      <c r="EC638" s="550"/>
      <c r="ED638" s="550"/>
      <c r="EE638" s="550"/>
      <c r="EF638" s="550"/>
      <c r="EG638" s="550"/>
      <c r="EH638" s="550"/>
      <c r="EI638" s="550"/>
      <c r="EJ638" s="550"/>
      <c r="EK638" s="550"/>
      <c r="EL638" s="550"/>
      <c r="EM638" s="550"/>
      <c r="EN638" s="550"/>
      <c r="EO638" s="550"/>
      <c r="EP638" s="550"/>
      <c r="EQ638" s="550"/>
      <c r="ER638" s="550"/>
      <c r="ES638" s="550"/>
      <c r="ET638" s="550"/>
      <c r="EU638" s="550"/>
      <c r="EV638" s="550"/>
      <c r="EW638" s="550"/>
      <c r="EX638" s="550"/>
      <c r="EY638" s="550"/>
      <c r="EZ638" s="550"/>
      <c r="FA638" s="550"/>
      <c r="FB638" s="550"/>
      <c r="FC638" s="550"/>
      <c r="FD638" s="550"/>
      <c r="FE638" s="550"/>
      <c r="FF638" s="550"/>
      <c r="FG638" s="550"/>
      <c r="FH638" s="550"/>
      <c r="FI638" s="550"/>
      <c r="FJ638" s="550"/>
      <c r="FK638" s="550"/>
      <c r="FL638" s="550"/>
      <c r="FM638" s="550"/>
      <c r="FN638" s="550"/>
      <c r="FO638" s="550"/>
      <c r="FP638" s="550"/>
      <c r="FQ638" s="550"/>
      <c r="FR638" s="550"/>
      <c r="FS638" s="550"/>
      <c r="FT638" s="550"/>
      <c r="FU638" s="550"/>
      <c r="FV638" s="550"/>
      <c r="FW638" s="550"/>
      <c r="FX638" s="550"/>
      <c r="FY638" s="550"/>
      <c r="FZ638" s="550"/>
      <c r="GA638" s="550"/>
      <c r="GB638" s="550"/>
      <c r="GC638" s="550"/>
      <c r="GD638" s="550"/>
      <c r="GE638" s="550"/>
      <c r="GF638" s="550"/>
      <c r="GG638" s="550"/>
      <c r="GH638" s="550"/>
      <c r="GI638" s="550"/>
      <c r="GJ638" s="550"/>
      <c r="GK638" s="550"/>
      <c r="GL638" s="550"/>
      <c r="GM638" s="550"/>
      <c r="GN638" s="550"/>
      <c r="GO638" s="550"/>
      <c r="GP638" s="550"/>
      <c r="GQ638" s="550"/>
      <c r="GR638" s="550"/>
      <c r="GS638" s="550"/>
      <c r="GT638" s="550"/>
      <c r="GU638" s="550"/>
      <c r="GV638" s="550"/>
      <c r="GW638" s="550"/>
      <c r="GX638" s="550"/>
      <c r="GY638" s="550"/>
      <c r="GZ638" s="550"/>
      <c r="HA638" s="550"/>
      <c r="HB638" s="550"/>
      <c r="HC638" s="550"/>
      <c r="HD638" s="550"/>
      <c r="HE638" s="550"/>
      <c r="HF638" s="550"/>
      <c r="HG638" s="550"/>
      <c r="HH638" s="550"/>
      <c r="HI638" s="550"/>
      <c r="HJ638" s="550"/>
      <c r="HK638" s="550"/>
      <c r="HL638" s="550"/>
      <c r="HM638" s="550"/>
      <c r="HN638" s="550"/>
      <c r="HO638" s="550"/>
      <c r="HP638" s="550"/>
      <c r="HQ638" s="550"/>
      <c r="HR638" s="550"/>
      <c r="HS638" s="550"/>
      <c r="HT638" s="550"/>
      <c r="HU638" s="550"/>
      <c r="HV638" s="550"/>
      <c r="HW638" s="550"/>
      <c r="HX638" s="550"/>
      <c r="HY638" s="550"/>
      <c r="HZ638" s="550"/>
      <c r="IA638" s="550"/>
      <c r="IB638" s="550"/>
      <c r="IC638" s="550"/>
      <c r="ID638" s="550"/>
      <c r="IE638" s="550"/>
      <c r="IF638" s="550"/>
      <c r="IG638" s="550"/>
      <c r="IH638" s="550"/>
      <c r="II638" s="550"/>
      <c r="IJ638" s="550"/>
      <c r="IK638" s="550"/>
      <c r="IL638" s="550"/>
      <c r="IM638" s="550"/>
      <c r="IN638" s="550"/>
      <c r="IO638" s="550"/>
      <c r="IP638" s="550"/>
      <c r="IQ638" s="550"/>
      <c r="IR638" s="550"/>
      <c r="IS638" s="550"/>
      <c r="IT638" s="550"/>
      <c r="IU638" s="550"/>
      <c r="IV638" s="550"/>
      <c r="IW638" s="550"/>
      <c r="IX638" s="550"/>
      <c r="IY638" s="550"/>
      <c r="IZ638" s="550"/>
      <c r="JA638" s="550"/>
      <c r="JB638" s="550"/>
      <c r="JC638" s="550"/>
      <c r="JD638" s="550"/>
      <c r="JE638" s="550"/>
      <c r="JF638" s="550"/>
      <c r="JG638" s="550"/>
      <c r="JH638" s="550"/>
    </row>
    <row r="639" spans="1:268" s="8" customFormat="1" ht="39.75" customHeight="1" x14ac:dyDescent="0.25">
      <c r="A639" s="20"/>
      <c r="B639" s="20" t="s">
        <v>1101</v>
      </c>
      <c r="C639" s="20">
        <v>11140098</v>
      </c>
      <c r="D639" s="23">
        <v>40556</v>
      </c>
      <c r="E639" s="20" t="s">
        <v>267</v>
      </c>
      <c r="F639" s="50">
        <v>50073</v>
      </c>
      <c r="G639" s="23">
        <v>42064</v>
      </c>
      <c r="H639" s="20" t="s">
        <v>496</v>
      </c>
      <c r="I639" s="108" t="s">
        <v>595</v>
      </c>
      <c r="J639" s="108"/>
      <c r="K639" s="108" t="s">
        <v>55</v>
      </c>
      <c r="L639" s="114" t="s">
        <v>1376</v>
      </c>
      <c r="M639" s="20" t="s">
        <v>57</v>
      </c>
      <c r="N639" s="20" t="s">
        <v>58</v>
      </c>
      <c r="O639" s="20" t="s">
        <v>52</v>
      </c>
      <c r="P639" s="21">
        <v>27632</v>
      </c>
      <c r="Q639" s="20" t="s">
        <v>4148</v>
      </c>
      <c r="R639" s="20" t="s">
        <v>4623</v>
      </c>
      <c r="S639" s="20" t="s">
        <v>58</v>
      </c>
      <c r="T639" s="20" t="s">
        <v>52</v>
      </c>
      <c r="U639" s="20">
        <v>27632</v>
      </c>
      <c r="V639" s="20"/>
      <c r="W639" s="20" t="s">
        <v>2747</v>
      </c>
      <c r="X639" s="20">
        <v>480</v>
      </c>
      <c r="Y639" s="20">
        <v>60.18</v>
      </c>
      <c r="Z639" s="20" t="s">
        <v>467</v>
      </c>
      <c r="AA639" s="20" t="s">
        <v>540</v>
      </c>
      <c r="AB639" s="34"/>
      <c r="AC639" s="20"/>
      <c r="AD639" s="20"/>
      <c r="AE639" s="20"/>
      <c r="AF639" s="20"/>
      <c r="AG639" s="20"/>
      <c r="AH639" s="20"/>
      <c r="AI639" s="20"/>
      <c r="AJ639" s="20"/>
      <c r="AK639" s="20"/>
      <c r="AL639" s="20"/>
      <c r="AM639" s="20"/>
      <c r="AN639" s="20"/>
      <c r="AO639" s="20"/>
      <c r="AP639" s="20"/>
      <c r="AQ639" s="20"/>
      <c r="AR639" s="20"/>
      <c r="AS639" s="20" t="s">
        <v>3566</v>
      </c>
      <c r="AT639" s="20"/>
      <c r="AU639" s="20"/>
      <c r="AV639" s="20"/>
      <c r="AW639" s="20" t="s">
        <v>7052</v>
      </c>
      <c r="AX639" s="20" t="s">
        <v>7053</v>
      </c>
      <c r="AY639" s="20">
        <v>42</v>
      </c>
      <c r="AZ639" s="20">
        <v>48</v>
      </c>
      <c r="BA639" s="20">
        <v>22.327999999999999</v>
      </c>
      <c r="BB639" s="20">
        <v>23</v>
      </c>
      <c r="BC639" s="20">
        <v>59</v>
      </c>
      <c r="BD639" s="20">
        <v>51.040999999999997</v>
      </c>
      <c r="BE639" s="20">
        <f t="shared" si="112"/>
        <v>42.806202222222218</v>
      </c>
      <c r="BF639" s="20">
        <f t="shared" si="113"/>
        <v>23.997511388888888</v>
      </c>
      <c r="BG639" s="20"/>
      <c r="BH639" s="20"/>
      <c r="BI639" s="20"/>
      <c r="BJ639" s="23"/>
      <c r="BK639" s="20">
        <v>1996</v>
      </c>
      <c r="BL639" s="20">
        <v>42669</v>
      </c>
      <c r="BM639" s="20"/>
      <c r="BN639" s="20"/>
      <c r="BO639" s="20"/>
      <c r="BP639" s="20"/>
      <c r="BQ639" s="20"/>
      <c r="BR639" s="20"/>
      <c r="BS639" s="24" t="s">
        <v>7352</v>
      </c>
      <c r="BT639" s="550"/>
      <c r="BU639" s="550"/>
      <c r="BV639" s="550"/>
      <c r="BW639" s="550"/>
      <c r="BX639" s="550"/>
      <c r="BY639" s="550"/>
      <c r="BZ639" s="550"/>
      <c r="CA639" s="550"/>
      <c r="CB639" s="550"/>
      <c r="CC639" s="550"/>
      <c r="CD639" s="550"/>
      <c r="CE639" s="550"/>
      <c r="CF639" s="550"/>
      <c r="CG639" s="550"/>
      <c r="CH639" s="550"/>
      <c r="CI639" s="550"/>
      <c r="CJ639" s="550"/>
      <c r="CK639" s="550"/>
      <c r="CL639" s="550"/>
      <c r="CM639" s="550"/>
      <c r="CN639" s="550"/>
      <c r="CO639" s="550"/>
      <c r="CP639" s="550"/>
      <c r="CQ639" s="550"/>
      <c r="CR639" s="550"/>
      <c r="CS639" s="550"/>
      <c r="CT639" s="550"/>
      <c r="CU639" s="550"/>
      <c r="CV639" s="550"/>
      <c r="CW639" s="550"/>
      <c r="CX639" s="550"/>
      <c r="CY639" s="550"/>
      <c r="CZ639" s="550"/>
      <c r="DA639" s="550"/>
      <c r="DB639" s="550"/>
      <c r="DC639" s="550"/>
      <c r="DD639" s="550"/>
      <c r="DE639" s="550"/>
      <c r="DF639" s="550"/>
      <c r="DG639" s="550"/>
      <c r="DH639" s="550"/>
      <c r="DI639" s="550"/>
      <c r="DJ639" s="550"/>
      <c r="DK639" s="550"/>
      <c r="DL639" s="550"/>
      <c r="DM639" s="550"/>
      <c r="DN639" s="550"/>
      <c r="DO639" s="550"/>
      <c r="DP639" s="550"/>
      <c r="DQ639" s="550"/>
      <c r="DR639" s="550"/>
      <c r="DS639" s="550"/>
      <c r="DT639" s="550"/>
      <c r="DU639" s="550"/>
      <c r="DV639" s="550"/>
      <c r="DW639" s="550"/>
      <c r="DX639" s="550"/>
      <c r="DY639" s="550"/>
      <c r="DZ639" s="550"/>
      <c r="EA639" s="550"/>
      <c r="EB639" s="550"/>
      <c r="EC639" s="550"/>
      <c r="ED639" s="550"/>
      <c r="EE639" s="550"/>
      <c r="EF639" s="550"/>
      <c r="EG639" s="550"/>
      <c r="EH639" s="550"/>
      <c r="EI639" s="550"/>
      <c r="EJ639" s="550"/>
      <c r="EK639" s="550"/>
      <c r="EL639" s="550"/>
      <c r="EM639" s="550"/>
      <c r="EN639" s="550"/>
      <c r="EO639" s="550"/>
      <c r="EP639" s="550"/>
      <c r="EQ639" s="550"/>
      <c r="ER639" s="550"/>
      <c r="ES639" s="550"/>
      <c r="ET639" s="550"/>
      <c r="EU639" s="550"/>
      <c r="EV639" s="550"/>
      <c r="EW639" s="550"/>
      <c r="EX639" s="550"/>
      <c r="EY639" s="550"/>
      <c r="EZ639" s="550"/>
      <c r="FA639" s="550"/>
      <c r="FB639" s="550"/>
      <c r="FC639" s="550"/>
      <c r="FD639" s="550"/>
      <c r="FE639" s="550"/>
      <c r="FF639" s="550"/>
      <c r="FG639" s="550"/>
      <c r="FH639" s="550"/>
      <c r="FI639" s="550"/>
      <c r="FJ639" s="550"/>
      <c r="FK639" s="550"/>
      <c r="FL639" s="550"/>
      <c r="FM639" s="550"/>
      <c r="FN639" s="550"/>
      <c r="FO639" s="550"/>
      <c r="FP639" s="550"/>
      <c r="FQ639" s="550"/>
      <c r="FR639" s="550"/>
      <c r="FS639" s="550"/>
      <c r="FT639" s="550"/>
      <c r="FU639" s="550"/>
      <c r="FV639" s="550"/>
      <c r="FW639" s="550"/>
      <c r="FX639" s="550"/>
      <c r="FY639" s="550"/>
      <c r="FZ639" s="550"/>
      <c r="GA639" s="550"/>
      <c r="GB639" s="550"/>
      <c r="GC639" s="550"/>
      <c r="GD639" s="550"/>
      <c r="GE639" s="550"/>
      <c r="GF639" s="550"/>
      <c r="GG639" s="550"/>
      <c r="GH639" s="550"/>
      <c r="GI639" s="550"/>
      <c r="GJ639" s="550"/>
      <c r="GK639" s="550"/>
      <c r="GL639" s="550"/>
      <c r="GM639" s="550"/>
      <c r="GN639" s="550"/>
      <c r="GO639" s="550"/>
      <c r="GP639" s="550"/>
      <c r="GQ639" s="550"/>
      <c r="GR639" s="550"/>
      <c r="GS639" s="550"/>
      <c r="GT639" s="550"/>
      <c r="GU639" s="550"/>
      <c r="GV639" s="550"/>
      <c r="GW639" s="550"/>
      <c r="GX639" s="550"/>
      <c r="GY639" s="550"/>
      <c r="GZ639" s="550"/>
      <c r="HA639" s="550"/>
      <c r="HB639" s="550"/>
      <c r="HC639" s="550"/>
      <c r="HD639" s="550"/>
      <c r="HE639" s="550"/>
      <c r="HF639" s="550"/>
      <c r="HG639" s="550"/>
      <c r="HH639" s="550"/>
      <c r="HI639" s="550"/>
      <c r="HJ639" s="550"/>
      <c r="HK639" s="550"/>
      <c r="HL639" s="550"/>
      <c r="HM639" s="550"/>
      <c r="HN639" s="550"/>
      <c r="HO639" s="550"/>
      <c r="HP639" s="550"/>
      <c r="HQ639" s="550"/>
      <c r="HR639" s="550"/>
      <c r="HS639" s="550"/>
      <c r="HT639" s="550"/>
      <c r="HU639" s="550"/>
      <c r="HV639" s="550"/>
      <c r="HW639" s="550"/>
      <c r="HX639" s="550"/>
      <c r="HY639" s="550"/>
      <c r="HZ639" s="550"/>
      <c r="IA639" s="550"/>
      <c r="IB639" s="550"/>
      <c r="IC639" s="550"/>
      <c r="ID639" s="550"/>
      <c r="IE639" s="550"/>
      <c r="IF639" s="550"/>
      <c r="IG639" s="550"/>
      <c r="IH639" s="550"/>
      <c r="II639" s="550"/>
      <c r="IJ639" s="550"/>
      <c r="IK639" s="550"/>
      <c r="IL639" s="550"/>
      <c r="IM639" s="550"/>
      <c r="IN639" s="550"/>
      <c r="IO639" s="550"/>
      <c r="IP639" s="550"/>
      <c r="IQ639" s="550"/>
      <c r="IR639" s="550"/>
      <c r="IS639" s="550"/>
      <c r="IT639" s="550"/>
      <c r="IU639" s="550"/>
      <c r="IV639" s="550"/>
      <c r="IW639" s="550"/>
      <c r="IX639" s="550"/>
      <c r="IY639" s="550"/>
      <c r="IZ639" s="550"/>
      <c r="JA639" s="550"/>
      <c r="JB639" s="550"/>
      <c r="JC639" s="550"/>
      <c r="JD639" s="550"/>
      <c r="JE639" s="550"/>
      <c r="JF639" s="550"/>
      <c r="JG639" s="550"/>
      <c r="JH639" s="550"/>
    </row>
    <row r="640" spans="1:268" ht="39.75" customHeight="1" x14ac:dyDescent="0.25">
      <c r="A640" s="83"/>
      <c r="B640" s="83" t="s">
        <v>2125</v>
      </c>
      <c r="C640" s="83">
        <v>11130067</v>
      </c>
      <c r="D640" s="96">
        <v>40568</v>
      </c>
      <c r="E640" s="96">
        <v>40635</v>
      </c>
      <c r="F640" s="96">
        <v>44288</v>
      </c>
      <c r="G640" s="83"/>
      <c r="H640" s="83" t="s">
        <v>2126</v>
      </c>
      <c r="I640" s="110" t="s">
        <v>1042</v>
      </c>
      <c r="J640" s="110"/>
      <c r="K640" s="110" t="s">
        <v>1577</v>
      </c>
      <c r="L640" s="115"/>
      <c r="M640" s="83" t="s">
        <v>2127</v>
      </c>
      <c r="N640" s="83" t="s">
        <v>166</v>
      </c>
      <c r="O640" s="83" t="s">
        <v>92</v>
      </c>
      <c r="P640" s="94">
        <v>14297</v>
      </c>
      <c r="Q640" s="83" t="s">
        <v>4149</v>
      </c>
      <c r="R640" s="83" t="s">
        <v>2127</v>
      </c>
      <c r="S640" s="83" t="s">
        <v>166</v>
      </c>
      <c r="T640" s="83" t="s">
        <v>92</v>
      </c>
      <c r="U640" s="83">
        <v>14297</v>
      </c>
      <c r="V640" s="83"/>
      <c r="W640" s="83" t="s">
        <v>4150</v>
      </c>
      <c r="X640" s="83"/>
      <c r="Y640" s="83"/>
      <c r="Z640" s="83" t="s">
        <v>467</v>
      </c>
      <c r="AA640" s="83" t="s">
        <v>363</v>
      </c>
      <c r="AB640" s="47">
        <v>1.004</v>
      </c>
      <c r="AC640" s="83">
        <v>15</v>
      </c>
      <c r="AD640" s="83">
        <v>24300</v>
      </c>
      <c r="AE640" s="83"/>
      <c r="AF640" s="83"/>
      <c r="AG640" s="83">
        <v>24300</v>
      </c>
      <c r="AH640" s="83"/>
      <c r="AI640" s="83"/>
      <c r="AJ640" s="83"/>
      <c r="AK640" s="83"/>
      <c r="AL640" s="83"/>
      <c r="AM640" s="83"/>
      <c r="AN640" s="83"/>
      <c r="AO640" s="83">
        <v>100</v>
      </c>
      <c r="AP640" s="83"/>
      <c r="AQ640" s="83"/>
      <c r="AR640" s="83"/>
      <c r="AS640" s="83"/>
      <c r="AT640" s="83"/>
      <c r="AU640" s="83"/>
      <c r="AV640" s="83"/>
      <c r="AW640" s="83" t="s">
        <v>6888</v>
      </c>
      <c r="AX640" s="83" t="s">
        <v>6913</v>
      </c>
      <c r="AY640" s="83">
        <v>43</v>
      </c>
      <c r="AZ640" s="83">
        <v>20</v>
      </c>
      <c r="BA640" s="83">
        <v>50.8</v>
      </c>
      <c r="BB640" s="83">
        <v>23</v>
      </c>
      <c r="BC640" s="83">
        <v>8</v>
      </c>
      <c r="BD640" s="83">
        <v>59</v>
      </c>
      <c r="BE640" s="83">
        <f t="shared" si="112"/>
        <v>43.347444444444449</v>
      </c>
      <c r="BF640" s="83">
        <f t="shared" si="113"/>
        <v>23.149722222222223</v>
      </c>
      <c r="BG640" s="83" t="s">
        <v>47</v>
      </c>
      <c r="BH640" s="83" t="s">
        <v>4897</v>
      </c>
      <c r="BI640" s="83"/>
      <c r="BJ640" s="96"/>
      <c r="BK640" s="83"/>
      <c r="BL640" s="96"/>
      <c r="BM640" s="83"/>
      <c r="BN640" s="83"/>
      <c r="BO640" s="83"/>
      <c r="BP640" s="83"/>
      <c r="BQ640" s="83"/>
      <c r="BR640" s="83"/>
      <c r="BS640" s="110" t="s">
        <v>2128</v>
      </c>
      <c r="BT640" s="550"/>
    </row>
    <row r="641" spans="1:268" ht="39.75" customHeight="1" x14ac:dyDescent="0.25">
      <c r="A641" s="59"/>
      <c r="B641" s="59" t="s">
        <v>2125</v>
      </c>
      <c r="C641" s="59">
        <v>11130067</v>
      </c>
      <c r="D641" s="60">
        <v>40568</v>
      </c>
      <c r="E641" s="60">
        <v>40635</v>
      </c>
      <c r="F641" s="60">
        <v>44288</v>
      </c>
      <c r="G641" s="59"/>
      <c r="H641" s="59" t="s">
        <v>2126</v>
      </c>
      <c r="I641" s="24" t="s">
        <v>1042</v>
      </c>
      <c r="J641" s="24"/>
      <c r="K641" s="24" t="s">
        <v>1577</v>
      </c>
      <c r="L641" s="343"/>
      <c r="M641" s="59" t="s">
        <v>2127</v>
      </c>
      <c r="N641" s="59" t="s">
        <v>166</v>
      </c>
      <c r="O641" s="59" t="s">
        <v>92</v>
      </c>
      <c r="P641" s="62">
        <v>14297</v>
      </c>
      <c r="Q641" s="59" t="s">
        <v>4149</v>
      </c>
      <c r="R641" s="59" t="s">
        <v>2127</v>
      </c>
      <c r="S641" s="59" t="s">
        <v>166</v>
      </c>
      <c r="T641" s="59" t="s">
        <v>92</v>
      </c>
      <c r="U641" s="59">
        <v>14297</v>
      </c>
      <c r="V641" s="59"/>
      <c r="W641" s="59" t="s">
        <v>4150</v>
      </c>
      <c r="X641" s="59"/>
      <c r="Y641" s="59"/>
      <c r="Z641" s="59" t="s">
        <v>467</v>
      </c>
      <c r="AA641" s="59" t="s">
        <v>363</v>
      </c>
      <c r="AB641" s="148">
        <v>1.004</v>
      </c>
      <c r="AC641" s="59">
        <v>15</v>
      </c>
      <c r="AD641" s="59">
        <v>24300</v>
      </c>
      <c r="AE641" s="59"/>
      <c r="AF641" s="59"/>
      <c r="AG641" s="59">
        <v>24300</v>
      </c>
      <c r="AH641" s="59"/>
      <c r="AI641" s="59"/>
      <c r="AJ641" s="59"/>
      <c r="AK641" s="59"/>
      <c r="AL641" s="59"/>
      <c r="AM641" s="59"/>
      <c r="AN641" s="59"/>
      <c r="AO641" s="59">
        <v>100</v>
      </c>
      <c r="AP641" s="59"/>
      <c r="AQ641" s="59"/>
      <c r="AR641" s="59"/>
      <c r="AS641" s="59"/>
      <c r="AT641" s="59"/>
      <c r="AU641" s="59"/>
      <c r="AV641" s="59"/>
      <c r="AW641" s="59" t="s">
        <v>6888</v>
      </c>
      <c r="AX641" s="59" t="s">
        <v>6913</v>
      </c>
      <c r="AY641" s="59">
        <v>43</v>
      </c>
      <c r="AZ641" s="59">
        <v>20</v>
      </c>
      <c r="BA641" s="59">
        <v>50.8</v>
      </c>
      <c r="BB641" s="59">
        <v>23</v>
      </c>
      <c r="BC641" s="59">
        <v>8</v>
      </c>
      <c r="BD641" s="59">
        <v>59</v>
      </c>
      <c r="BE641" s="59">
        <f t="shared" ref="BE641:BE703" si="117">AY641+AZ641/60+BA641/3600</f>
        <v>43.347444444444449</v>
      </c>
      <c r="BF641" s="59">
        <f t="shared" ref="BF641:BF703" si="118">BB641+BC641/60+BD641/3600</f>
        <v>23.149722222222223</v>
      </c>
      <c r="BG641" s="64" t="s">
        <v>38</v>
      </c>
      <c r="BH641" s="59"/>
      <c r="BI641" s="59"/>
      <c r="BJ641" s="60"/>
      <c r="BK641" s="59"/>
      <c r="BL641" s="60"/>
      <c r="BM641" s="59"/>
      <c r="BN641" s="59"/>
      <c r="BO641" s="59"/>
      <c r="BP641" s="59"/>
      <c r="BQ641" s="59"/>
      <c r="BR641" s="59"/>
      <c r="BS641" s="64"/>
    </row>
    <row r="642" spans="1:268" s="8" customFormat="1" ht="39.75" customHeight="1" x14ac:dyDescent="0.25">
      <c r="A642" s="20"/>
      <c r="B642" s="20" t="s">
        <v>2129</v>
      </c>
      <c r="C642" s="22">
        <v>11160058</v>
      </c>
      <c r="D642" s="23">
        <v>40568</v>
      </c>
      <c r="E642" s="23" t="s">
        <v>349</v>
      </c>
      <c r="F642" s="23">
        <v>42760</v>
      </c>
      <c r="G642" s="23"/>
      <c r="H642" s="20" t="s">
        <v>2130</v>
      </c>
      <c r="I642" s="35" t="s">
        <v>2131</v>
      </c>
      <c r="J642" s="35"/>
      <c r="K642" s="35" t="s">
        <v>37</v>
      </c>
      <c r="L642" s="114" t="s">
        <v>2132</v>
      </c>
      <c r="M642" s="20" t="s">
        <v>2133</v>
      </c>
      <c r="N642" s="20" t="s">
        <v>79</v>
      </c>
      <c r="O642" s="20" t="s">
        <v>45</v>
      </c>
      <c r="P642" s="21">
        <v>49429</v>
      </c>
      <c r="Q642" s="20"/>
      <c r="R642" s="20" t="s">
        <v>2133</v>
      </c>
      <c r="S642" s="20" t="s">
        <v>79</v>
      </c>
      <c r="T642" s="20" t="s">
        <v>45</v>
      </c>
      <c r="U642" s="20">
        <v>49429</v>
      </c>
      <c r="V642" s="20" t="s">
        <v>4151</v>
      </c>
      <c r="W642" s="20" t="s">
        <v>638</v>
      </c>
      <c r="X642" s="26"/>
      <c r="Y642" s="26"/>
      <c r="Z642" s="20" t="s">
        <v>2117</v>
      </c>
      <c r="AA642" s="20" t="s">
        <v>7255</v>
      </c>
      <c r="AB642" s="34">
        <v>0.19400000000000001</v>
      </c>
      <c r="AC642" s="20">
        <v>100</v>
      </c>
      <c r="AD642" s="20">
        <v>3153600</v>
      </c>
      <c r="AE642" s="20"/>
      <c r="AF642" s="20"/>
      <c r="AG642" s="20"/>
      <c r="AH642" s="20"/>
      <c r="AI642" s="20"/>
      <c r="AJ642" s="20"/>
      <c r="AK642" s="20"/>
      <c r="AL642" s="20">
        <v>3153600</v>
      </c>
      <c r="AM642" s="20"/>
      <c r="AN642" s="20">
        <v>3153600</v>
      </c>
      <c r="AO642" s="20">
        <v>19.399999999999999</v>
      </c>
      <c r="AP642" s="20"/>
      <c r="AQ642" s="20"/>
      <c r="AR642" s="20"/>
      <c r="AS642" s="20" t="s">
        <v>2043</v>
      </c>
      <c r="AT642" s="20"/>
      <c r="AU642" s="20"/>
      <c r="AV642" s="20"/>
      <c r="AW642" s="20" t="s">
        <v>7046</v>
      </c>
      <c r="AX642" s="20" t="s">
        <v>7047</v>
      </c>
      <c r="AY642" s="20">
        <v>43</v>
      </c>
      <c r="AZ642" s="20">
        <v>9</v>
      </c>
      <c r="BA642" s="20">
        <v>2.8</v>
      </c>
      <c r="BB642" s="20">
        <v>25</v>
      </c>
      <c r="BC642" s="20">
        <v>25</v>
      </c>
      <c r="BD642" s="20">
        <v>10</v>
      </c>
      <c r="BE642" s="20">
        <f t="shared" si="117"/>
        <v>43.150777777777776</v>
      </c>
      <c r="BF642" s="20">
        <f t="shared" si="118"/>
        <v>25.419444444444444</v>
      </c>
      <c r="BG642" s="24" t="s">
        <v>38</v>
      </c>
      <c r="BH642" s="20"/>
      <c r="BI642" s="20"/>
      <c r="BJ642" s="23"/>
      <c r="BK642" s="20"/>
      <c r="BL642" s="23"/>
      <c r="BM642" s="20"/>
      <c r="BN642" s="20"/>
      <c r="BO642" s="20"/>
      <c r="BP642" s="20"/>
      <c r="BQ642" s="20"/>
      <c r="BR642" s="20"/>
      <c r="BS642" s="24"/>
      <c r="BT642" s="550"/>
      <c r="BU642" s="550"/>
      <c r="BV642" s="550"/>
      <c r="BW642" s="550"/>
      <c r="BX642" s="550"/>
      <c r="BY642" s="550"/>
      <c r="BZ642" s="550"/>
      <c r="CA642" s="550"/>
      <c r="CB642" s="550"/>
      <c r="CC642" s="550"/>
      <c r="CD642" s="550"/>
      <c r="CE642" s="550"/>
      <c r="CF642" s="550"/>
      <c r="CG642" s="550"/>
      <c r="CH642" s="550"/>
      <c r="CI642" s="550"/>
      <c r="CJ642" s="550"/>
      <c r="CK642" s="550"/>
      <c r="CL642" s="550"/>
      <c r="CM642" s="550"/>
      <c r="CN642" s="550"/>
      <c r="CO642" s="550"/>
      <c r="CP642" s="550"/>
      <c r="CQ642" s="550"/>
      <c r="CR642" s="550"/>
      <c r="CS642" s="550"/>
      <c r="CT642" s="550"/>
      <c r="CU642" s="550"/>
      <c r="CV642" s="550"/>
      <c r="CW642" s="550"/>
      <c r="CX642" s="550"/>
      <c r="CY642" s="550"/>
      <c r="CZ642" s="550"/>
      <c r="DA642" s="550"/>
      <c r="DB642" s="550"/>
      <c r="DC642" s="550"/>
      <c r="DD642" s="550"/>
      <c r="DE642" s="550"/>
      <c r="DF642" s="550"/>
      <c r="DG642" s="550"/>
      <c r="DH642" s="550"/>
      <c r="DI642" s="550"/>
      <c r="DJ642" s="550"/>
      <c r="DK642" s="550"/>
      <c r="DL642" s="550"/>
      <c r="DM642" s="550"/>
      <c r="DN642" s="550"/>
      <c r="DO642" s="550"/>
      <c r="DP642" s="550"/>
      <c r="DQ642" s="550"/>
      <c r="DR642" s="550"/>
      <c r="DS642" s="550"/>
      <c r="DT642" s="550"/>
      <c r="DU642" s="550"/>
      <c r="DV642" s="550"/>
      <c r="DW642" s="550"/>
      <c r="DX642" s="550"/>
      <c r="DY642" s="550"/>
      <c r="DZ642" s="550"/>
      <c r="EA642" s="550"/>
      <c r="EB642" s="550"/>
      <c r="EC642" s="550"/>
      <c r="ED642" s="550"/>
      <c r="EE642" s="550"/>
      <c r="EF642" s="550"/>
      <c r="EG642" s="550"/>
      <c r="EH642" s="550"/>
      <c r="EI642" s="550"/>
      <c r="EJ642" s="550"/>
      <c r="EK642" s="550"/>
      <c r="EL642" s="550"/>
      <c r="EM642" s="550"/>
      <c r="EN642" s="550"/>
      <c r="EO642" s="550"/>
      <c r="EP642" s="550"/>
      <c r="EQ642" s="550"/>
      <c r="ER642" s="550"/>
      <c r="ES642" s="550"/>
      <c r="ET642" s="550"/>
      <c r="EU642" s="550"/>
      <c r="EV642" s="550"/>
      <c r="EW642" s="550"/>
      <c r="EX642" s="550"/>
      <c r="EY642" s="550"/>
      <c r="EZ642" s="550"/>
      <c r="FA642" s="550"/>
      <c r="FB642" s="550"/>
      <c r="FC642" s="550"/>
      <c r="FD642" s="550"/>
      <c r="FE642" s="550"/>
      <c r="FF642" s="550"/>
      <c r="FG642" s="550"/>
      <c r="FH642" s="550"/>
      <c r="FI642" s="550"/>
      <c r="FJ642" s="550"/>
      <c r="FK642" s="550"/>
      <c r="FL642" s="550"/>
      <c r="FM642" s="550"/>
      <c r="FN642" s="550"/>
      <c r="FO642" s="550"/>
      <c r="FP642" s="550"/>
      <c r="FQ642" s="550"/>
      <c r="FR642" s="550"/>
      <c r="FS642" s="550"/>
      <c r="FT642" s="550"/>
      <c r="FU642" s="550"/>
      <c r="FV642" s="550"/>
      <c r="FW642" s="550"/>
      <c r="FX642" s="550"/>
      <c r="FY642" s="550"/>
      <c r="FZ642" s="550"/>
      <c r="GA642" s="550"/>
      <c r="GB642" s="550"/>
      <c r="GC642" s="550"/>
      <c r="GD642" s="550"/>
      <c r="GE642" s="550"/>
      <c r="GF642" s="550"/>
      <c r="GG642" s="550"/>
      <c r="GH642" s="550"/>
      <c r="GI642" s="550"/>
      <c r="GJ642" s="550"/>
      <c r="GK642" s="550"/>
      <c r="GL642" s="550"/>
      <c r="GM642" s="550"/>
      <c r="GN642" s="550"/>
      <c r="GO642" s="550"/>
      <c r="GP642" s="550"/>
      <c r="GQ642" s="550"/>
      <c r="GR642" s="550"/>
      <c r="GS642" s="550"/>
      <c r="GT642" s="550"/>
      <c r="GU642" s="550"/>
      <c r="GV642" s="550"/>
      <c r="GW642" s="550"/>
      <c r="GX642" s="550"/>
      <c r="GY642" s="550"/>
      <c r="GZ642" s="550"/>
      <c r="HA642" s="550"/>
      <c r="HB642" s="550"/>
      <c r="HC642" s="550"/>
      <c r="HD642" s="550"/>
      <c r="HE642" s="550"/>
      <c r="HF642" s="550"/>
      <c r="HG642" s="550"/>
      <c r="HH642" s="550"/>
      <c r="HI642" s="550"/>
      <c r="HJ642" s="550"/>
      <c r="HK642" s="550"/>
      <c r="HL642" s="550"/>
      <c r="HM642" s="550"/>
      <c r="HN642" s="550"/>
      <c r="HO642" s="550"/>
      <c r="HP642" s="550"/>
      <c r="HQ642" s="550"/>
      <c r="HR642" s="550"/>
      <c r="HS642" s="550"/>
      <c r="HT642" s="550"/>
      <c r="HU642" s="550"/>
      <c r="HV642" s="550"/>
      <c r="HW642" s="550"/>
      <c r="HX642" s="550"/>
      <c r="HY642" s="550"/>
      <c r="HZ642" s="550"/>
      <c r="IA642" s="550"/>
      <c r="IB642" s="550"/>
      <c r="IC642" s="550"/>
      <c r="ID642" s="550"/>
      <c r="IE642" s="550"/>
      <c r="IF642" s="550"/>
      <c r="IG642" s="550"/>
      <c r="IH642" s="550"/>
      <c r="II642" s="550"/>
      <c r="IJ642" s="550"/>
      <c r="IK642" s="550"/>
      <c r="IL642" s="550"/>
      <c r="IM642" s="550"/>
      <c r="IN642" s="550"/>
      <c r="IO642" s="550"/>
      <c r="IP642" s="550"/>
      <c r="IQ642" s="550"/>
      <c r="IR642" s="550"/>
      <c r="IS642" s="550"/>
      <c r="IT642" s="550"/>
      <c r="IU642" s="550"/>
      <c r="IV642" s="550"/>
      <c r="IW642" s="550"/>
      <c r="IX642" s="550"/>
      <c r="IY642" s="550"/>
      <c r="IZ642" s="550"/>
      <c r="JA642" s="550"/>
      <c r="JB642" s="550"/>
      <c r="JC642" s="550"/>
      <c r="JD642" s="550"/>
      <c r="JE642" s="550"/>
      <c r="JF642" s="550"/>
      <c r="JG642" s="550"/>
      <c r="JH642" s="550"/>
    </row>
    <row r="643" spans="1:268" s="8" customFormat="1" ht="39.75" customHeight="1" x14ac:dyDescent="0.25">
      <c r="A643" s="83"/>
      <c r="B643" s="83" t="s">
        <v>2134</v>
      </c>
      <c r="C643" s="83">
        <v>11430008</v>
      </c>
      <c r="D643" s="96">
        <v>40585</v>
      </c>
      <c r="E643" s="96">
        <v>40909</v>
      </c>
      <c r="F643" s="96">
        <v>42004</v>
      </c>
      <c r="G643" s="83"/>
      <c r="H643" s="83" t="s">
        <v>650</v>
      </c>
      <c r="I643" s="110" t="s">
        <v>2135</v>
      </c>
      <c r="J643" s="110"/>
      <c r="K643" s="110" t="s">
        <v>55</v>
      </c>
      <c r="L643" s="115"/>
      <c r="M643" s="83" t="s">
        <v>2136</v>
      </c>
      <c r="N643" s="83" t="s">
        <v>78</v>
      </c>
      <c r="O643" s="83" t="s">
        <v>52</v>
      </c>
      <c r="P643" s="94">
        <v>73256</v>
      </c>
      <c r="Q643" s="83" t="s">
        <v>4152</v>
      </c>
      <c r="R643" s="83" t="s">
        <v>2136</v>
      </c>
      <c r="S643" s="83" t="s">
        <v>78</v>
      </c>
      <c r="T643" s="83" t="s">
        <v>52</v>
      </c>
      <c r="U643" s="83">
        <v>73256</v>
      </c>
      <c r="V643" s="83"/>
      <c r="W643" s="83"/>
      <c r="X643" s="83"/>
      <c r="Y643" s="83"/>
      <c r="Z643" s="83" t="s">
        <v>467</v>
      </c>
      <c r="AA643" s="83" t="s">
        <v>400</v>
      </c>
      <c r="AB643" s="47">
        <v>1.06</v>
      </c>
      <c r="AC643" s="83">
        <v>3</v>
      </c>
      <c r="AD643" s="83">
        <v>15000</v>
      </c>
      <c r="AE643" s="83"/>
      <c r="AF643" s="83"/>
      <c r="AG643" s="83">
        <v>15000</v>
      </c>
      <c r="AH643" s="83"/>
      <c r="AI643" s="83"/>
      <c r="AJ643" s="83"/>
      <c r="AK643" s="83"/>
      <c r="AL643" s="83"/>
      <c r="AM643" s="83"/>
      <c r="AN643" s="83"/>
      <c r="AO643" s="83"/>
      <c r="AP643" s="83"/>
      <c r="AQ643" s="83"/>
      <c r="AR643" s="83"/>
      <c r="AS643" s="83"/>
      <c r="AT643" s="83"/>
      <c r="AU643" s="83"/>
      <c r="AV643" s="83"/>
      <c r="AW643" s="83" t="s">
        <v>6207</v>
      </c>
      <c r="AX643" s="83" t="s">
        <v>6208</v>
      </c>
      <c r="AY643" s="83">
        <v>42</v>
      </c>
      <c r="AZ643" s="83">
        <v>54</v>
      </c>
      <c r="BA643" s="83">
        <v>25</v>
      </c>
      <c r="BB643" s="83">
        <v>23</v>
      </c>
      <c r="BC643" s="83">
        <v>51</v>
      </c>
      <c r="BD643" s="83">
        <v>2</v>
      </c>
      <c r="BE643" s="83">
        <f t="shared" si="117"/>
        <v>42.906944444444441</v>
      </c>
      <c r="BF643" s="83">
        <f t="shared" si="118"/>
        <v>23.850555555555555</v>
      </c>
      <c r="BG643" s="83" t="s">
        <v>47</v>
      </c>
      <c r="BH643" s="83" t="s">
        <v>4898</v>
      </c>
      <c r="BI643" s="83"/>
      <c r="BJ643" s="96"/>
      <c r="BK643" s="83"/>
      <c r="BL643" s="96"/>
      <c r="BM643" s="83"/>
      <c r="BN643" s="83"/>
      <c r="BO643" s="83"/>
      <c r="BP643" s="83"/>
      <c r="BQ643" s="83"/>
      <c r="BR643" s="83"/>
      <c r="BS643" s="110" t="s">
        <v>2137</v>
      </c>
      <c r="BT643" s="550"/>
      <c r="BU643" s="550"/>
      <c r="BV643" s="550"/>
      <c r="BW643" s="550"/>
      <c r="BX643" s="550"/>
      <c r="BY643" s="550"/>
      <c r="BZ643" s="550"/>
      <c r="CA643" s="550"/>
      <c r="CB643" s="550"/>
      <c r="CC643" s="550"/>
      <c r="CD643" s="550"/>
      <c r="CE643" s="550"/>
      <c r="CF643" s="550"/>
      <c r="CG643" s="550"/>
      <c r="CH643" s="550"/>
      <c r="CI643" s="550"/>
      <c r="CJ643" s="550"/>
      <c r="CK643" s="550"/>
      <c r="CL643" s="550"/>
      <c r="CM643" s="550"/>
      <c r="CN643" s="550"/>
      <c r="CO643" s="550"/>
      <c r="CP643" s="550"/>
      <c r="CQ643" s="550"/>
      <c r="CR643" s="550"/>
      <c r="CS643" s="550"/>
      <c r="CT643" s="550"/>
      <c r="CU643" s="550"/>
      <c r="CV643" s="550"/>
      <c r="CW643" s="550"/>
      <c r="CX643" s="550"/>
      <c r="CY643" s="550"/>
      <c r="CZ643" s="550"/>
      <c r="DA643" s="550"/>
      <c r="DB643" s="550"/>
      <c r="DC643" s="550"/>
      <c r="DD643" s="550"/>
      <c r="DE643" s="550"/>
      <c r="DF643" s="550"/>
      <c r="DG643" s="550"/>
      <c r="DH643" s="550"/>
      <c r="DI643" s="550"/>
      <c r="DJ643" s="550"/>
      <c r="DK643" s="550"/>
      <c r="DL643" s="550"/>
      <c r="DM643" s="550"/>
      <c r="DN643" s="550"/>
      <c r="DO643" s="550"/>
      <c r="DP643" s="550"/>
      <c r="DQ643" s="550"/>
      <c r="DR643" s="550"/>
      <c r="DS643" s="550"/>
      <c r="DT643" s="550"/>
      <c r="DU643" s="550"/>
      <c r="DV643" s="550"/>
      <c r="DW643" s="550"/>
      <c r="DX643" s="550"/>
      <c r="DY643" s="550"/>
      <c r="DZ643" s="550"/>
      <c r="EA643" s="550"/>
      <c r="EB643" s="550"/>
      <c r="EC643" s="550"/>
      <c r="ED643" s="550"/>
      <c r="EE643" s="550"/>
      <c r="EF643" s="550"/>
      <c r="EG643" s="550"/>
      <c r="EH643" s="550"/>
      <c r="EI643" s="550"/>
      <c r="EJ643" s="550"/>
      <c r="EK643" s="550"/>
      <c r="EL643" s="550"/>
      <c r="EM643" s="550"/>
      <c r="EN643" s="550"/>
      <c r="EO643" s="550"/>
      <c r="EP643" s="550"/>
      <c r="EQ643" s="550"/>
      <c r="ER643" s="550"/>
      <c r="ES643" s="550"/>
      <c r="ET643" s="550"/>
      <c r="EU643" s="550"/>
      <c r="EV643" s="550"/>
      <c r="EW643" s="550"/>
      <c r="EX643" s="550"/>
      <c r="EY643" s="550"/>
      <c r="EZ643" s="550"/>
      <c r="FA643" s="550"/>
      <c r="FB643" s="550"/>
      <c r="FC643" s="550"/>
      <c r="FD643" s="550"/>
      <c r="FE643" s="550"/>
      <c r="FF643" s="550"/>
      <c r="FG643" s="550"/>
      <c r="FH643" s="550"/>
      <c r="FI643" s="550"/>
      <c r="FJ643" s="550"/>
      <c r="FK643" s="550"/>
      <c r="FL643" s="550"/>
      <c r="FM643" s="550"/>
      <c r="FN643" s="550"/>
      <c r="FO643" s="550"/>
      <c r="FP643" s="550"/>
      <c r="FQ643" s="550"/>
      <c r="FR643" s="550"/>
      <c r="FS643" s="550"/>
      <c r="FT643" s="550"/>
      <c r="FU643" s="550"/>
      <c r="FV643" s="550"/>
      <c r="FW643" s="550"/>
      <c r="FX643" s="550"/>
      <c r="FY643" s="550"/>
      <c r="FZ643" s="550"/>
      <c r="GA643" s="550"/>
      <c r="GB643" s="550"/>
      <c r="GC643" s="550"/>
      <c r="GD643" s="550"/>
      <c r="GE643" s="550"/>
      <c r="GF643" s="550"/>
      <c r="GG643" s="550"/>
      <c r="GH643" s="550"/>
      <c r="GI643" s="550"/>
      <c r="GJ643" s="550"/>
      <c r="GK643" s="550"/>
      <c r="GL643" s="550"/>
      <c r="GM643" s="550"/>
      <c r="GN643" s="550"/>
      <c r="GO643" s="550"/>
      <c r="GP643" s="550"/>
      <c r="GQ643" s="550"/>
      <c r="GR643" s="550"/>
      <c r="GS643" s="550"/>
      <c r="GT643" s="550"/>
      <c r="GU643" s="550"/>
      <c r="GV643" s="550"/>
      <c r="GW643" s="550"/>
      <c r="GX643" s="550"/>
      <c r="GY643" s="550"/>
      <c r="GZ643" s="550"/>
      <c r="HA643" s="550"/>
      <c r="HB643" s="550"/>
      <c r="HC643" s="550"/>
      <c r="HD643" s="550"/>
      <c r="HE643" s="550"/>
      <c r="HF643" s="550"/>
      <c r="HG643" s="550"/>
      <c r="HH643" s="550"/>
      <c r="HI643" s="550"/>
      <c r="HJ643" s="550"/>
      <c r="HK643" s="550"/>
      <c r="HL643" s="550"/>
      <c r="HM643" s="550"/>
      <c r="HN643" s="550"/>
      <c r="HO643" s="550"/>
      <c r="HP643" s="550"/>
      <c r="HQ643" s="550"/>
      <c r="HR643" s="550"/>
      <c r="HS643" s="550"/>
      <c r="HT643" s="550"/>
      <c r="HU643" s="550"/>
      <c r="HV643" s="550"/>
      <c r="HW643" s="550"/>
      <c r="HX643" s="550"/>
      <c r="HY643" s="550"/>
      <c r="HZ643" s="550"/>
      <c r="IA643" s="550"/>
      <c r="IB643" s="550"/>
      <c r="IC643" s="550"/>
      <c r="ID643" s="550"/>
      <c r="IE643" s="550"/>
      <c r="IF643" s="550"/>
      <c r="IG643" s="550"/>
      <c r="IH643" s="550"/>
      <c r="II643" s="550"/>
      <c r="IJ643" s="550"/>
      <c r="IK643" s="550"/>
      <c r="IL643" s="550"/>
      <c r="IM643" s="550"/>
      <c r="IN643" s="550"/>
      <c r="IO643" s="550"/>
      <c r="IP643" s="550"/>
      <c r="IQ643" s="550"/>
      <c r="IR643" s="550"/>
      <c r="IS643" s="550"/>
      <c r="IT643" s="550"/>
      <c r="IU643" s="550"/>
      <c r="IV643" s="550"/>
      <c r="IW643" s="550"/>
      <c r="IX643" s="550"/>
      <c r="IY643" s="550"/>
      <c r="IZ643" s="550"/>
      <c r="JA643" s="550"/>
      <c r="JB643" s="550"/>
      <c r="JC643" s="550"/>
      <c r="JD643" s="550"/>
      <c r="JE643" s="550"/>
      <c r="JF643" s="550"/>
      <c r="JG643" s="550"/>
      <c r="JH643" s="550"/>
    </row>
    <row r="644" spans="1:268" s="8" customFormat="1" ht="39.75" customHeight="1" x14ac:dyDescent="0.25">
      <c r="A644" s="83"/>
      <c r="B644" s="83" t="s">
        <v>1568</v>
      </c>
      <c r="C644" s="83">
        <v>11130068</v>
      </c>
      <c r="D644" s="96">
        <v>40590</v>
      </c>
      <c r="E644" s="96" t="s">
        <v>349</v>
      </c>
      <c r="F644" s="96">
        <v>40835</v>
      </c>
      <c r="G644" s="83"/>
      <c r="H644" s="83" t="s">
        <v>483</v>
      </c>
      <c r="I644" s="110" t="s">
        <v>606</v>
      </c>
      <c r="J644" s="110"/>
      <c r="K644" s="110" t="s">
        <v>37</v>
      </c>
      <c r="L644" s="115"/>
      <c r="M644" s="83" t="s">
        <v>1570</v>
      </c>
      <c r="N644" s="83" t="s">
        <v>44</v>
      </c>
      <c r="O644" s="83" t="s">
        <v>45</v>
      </c>
      <c r="P644" s="94">
        <v>23100</v>
      </c>
      <c r="Q644" s="83" t="s">
        <v>4153</v>
      </c>
      <c r="R644" s="83" t="s">
        <v>1570</v>
      </c>
      <c r="S644" s="83" t="s">
        <v>44</v>
      </c>
      <c r="T644" s="83" t="s">
        <v>45</v>
      </c>
      <c r="U644" s="83">
        <v>23100</v>
      </c>
      <c r="V644" s="83" t="s">
        <v>1909</v>
      </c>
      <c r="W644" s="83" t="s">
        <v>2138</v>
      </c>
      <c r="X644" s="83"/>
      <c r="Y644" s="83"/>
      <c r="Z644" s="83" t="s">
        <v>2139</v>
      </c>
      <c r="AA644" s="83" t="s">
        <v>397</v>
      </c>
      <c r="AB644" s="47">
        <v>26.97</v>
      </c>
      <c r="AC644" s="83">
        <v>50</v>
      </c>
      <c r="AD644" s="83">
        <v>56000</v>
      </c>
      <c r="AE644" s="83"/>
      <c r="AF644" s="83"/>
      <c r="AG644" s="83">
        <v>56000</v>
      </c>
      <c r="AH644" s="83"/>
      <c r="AI644" s="83"/>
      <c r="AJ644" s="83"/>
      <c r="AK644" s="83"/>
      <c r="AL644" s="83"/>
      <c r="AM644" s="83"/>
      <c r="AN644" s="83">
        <v>39200</v>
      </c>
      <c r="AO644" s="83">
        <v>2697</v>
      </c>
      <c r="AP644" s="83"/>
      <c r="AQ644" s="83"/>
      <c r="AR644" s="83"/>
      <c r="AS644" s="83" t="s">
        <v>7041</v>
      </c>
      <c r="AT644" s="83"/>
      <c r="AU644" s="83"/>
      <c r="AV644" s="83"/>
      <c r="AW644" s="83" t="s">
        <v>7043</v>
      </c>
      <c r="AX644" s="83" t="s">
        <v>7045</v>
      </c>
      <c r="AY644" s="83">
        <v>43</v>
      </c>
      <c r="AZ644" s="83">
        <v>12</v>
      </c>
      <c r="BA644" s="83">
        <v>21.9</v>
      </c>
      <c r="BB644" s="83">
        <v>25</v>
      </c>
      <c r="BC644" s="83">
        <v>45</v>
      </c>
      <c r="BD644" s="83">
        <v>46.98</v>
      </c>
      <c r="BE644" s="83">
        <f t="shared" si="117"/>
        <v>43.206083333333339</v>
      </c>
      <c r="BF644" s="83">
        <f t="shared" si="118"/>
        <v>25.76305</v>
      </c>
      <c r="BG644" s="83" t="s">
        <v>38</v>
      </c>
      <c r="BH644" s="83"/>
      <c r="BI644" s="83"/>
      <c r="BJ644" s="96"/>
      <c r="BK644" s="83"/>
      <c r="BL644" s="96"/>
      <c r="BM644" s="83"/>
      <c r="BN644" s="83"/>
      <c r="BO644" s="83"/>
      <c r="BP644" s="83"/>
      <c r="BQ644" s="83"/>
      <c r="BR644" s="83"/>
      <c r="BS644" s="110"/>
      <c r="BT644" s="550"/>
      <c r="BU644" s="550"/>
      <c r="BV644" s="550"/>
      <c r="BW644" s="550"/>
      <c r="BX644" s="550"/>
      <c r="BY644" s="550"/>
      <c r="BZ644" s="550"/>
      <c r="CA644" s="550"/>
      <c r="CB644" s="550"/>
      <c r="CC644" s="550"/>
      <c r="CD644" s="550"/>
      <c r="CE644" s="550"/>
      <c r="CF644" s="550"/>
      <c r="CG644" s="550"/>
      <c r="CH644" s="550"/>
      <c r="CI644" s="550"/>
      <c r="CJ644" s="550"/>
      <c r="CK644" s="550"/>
      <c r="CL644" s="550"/>
      <c r="CM644" s="550"/>
      <c r="CN644" s="550"/>
      <c r="CO644" s="550"/>
      <c r="CP644" s="550"/>
      <c r="CQ644" s="550"/>
      <c r="CR644" s="550"/>
      <c r="CS644" s="550"/>
      <c r="CT644" s="550"/>
      <c r="CU644" s="550"/>
      <c r="CV644" s="550"/>
      <c r="CW644" s="550"/>
      <c r="CX644" s="550"/>
      <c r="CY644" s="550"/>
      <c r="CZ644" s="550"/>
      <c r="DA644" s="550"/>
      <c r="DB644" s="550"/>
      <c r="DC644" s="550"/>
      <c r="DD644" s="550"/>
      <c r="DE644" s="550"/>
      <c r="DF644" s="550"/>
      <c r="DG644" s="550"/>
      <c r="DH644" s="550"/>
      <c r="DI644" s="550"/>
      <c r="DJ644" s="550"/>
      <c r="DK644" s="550"/>
      <c r="DL644" s="550"/>
      <c r="DM644" s="550"/>
      <c r="DN644" s="550"/>
      <c r="DO644" s="550"/>
      <c r="DP644" s="550"/>
      <c r="DQ644" s="550"/>
      <c r="DR644" s="550"/>
      <c r="DS644" s="550"/>
      <c r="DT644" s="550"/>
      <c r="DU644" s="550"/>
      <c r="DV644" s="550"/>
      <c r="DW644" s="550"/>
      <c r="DX644" s="550"/>
      <c r="DY644" s="550"/>
      <c r="DZ644" s="550"/>
      <c r="EA644" s="550"/>
      <c r="EB644" s="550"/>
      <c r="EC644" s="550"/>
      <c r="ED644" s="550"/>
      <c r="EE644" s="550"/>
      <c r="EF644" s="550"/>
      <c r="EG644" s="550"/>
      <c r="EH644" s="550"/>
      <c r="EI644" s="550"/>
      <c r="EJ644" s="550"/>
      <c r="EK644" s="550"/>
      <c r="EL644" s="550"/>
      <c r="EM644" s="550"/>
      <c r="EN644" s="550"/>
      <c r="EO644" s="550"/>
      <c r="EP644" s="550"/>
      <c r="EQ644" s="550"/>
      <c r="ER644" s="550"/>
      <c r="ES644" s="550"/>
      <c r="ET644" s="550"/>
      <c r="EU644" s="550"/>
      <c r="EV644" s="550"/>
      <c r="EW644" s="550"/>
      <c r="EX644" s="550"/>
      <c r="EY644" s="550"/>
      <c r="EZ644" s="550"/>
      <c r="FA644" s="550"/>
      <c r="FB644" s="550"/>
      <c r="FC644" s="550"/>
      <c r="FD644" s="550"/>
      <c r="FE644" s="550"/>
      <c r="FF644" s="550"/>
      <c r="FG644" s="550"/>
      <c r="FH644" s="550"/>
      <c r="FI644" s="550"/>
      <c r="FJ644" s="550"/>
      <c r="FK644" s="550"/>
      <c r="FL644" s="550"/>
      <c r="FM644" s="550"/>
      <c r="FN644" s="550"/>
      <c r="FO644" s="550"/>
      <c r="FP644" s="550"/>
      <c r="FQ644" s="550"/>
      <c r="FR644" s="550"/>
      <c r="FS644" s="550"/>
      <c r="FT644" s="550"/>
      <c r="FU644" s="550"/>
      <c r="FV644" s="550"/>
      <c r="FW644" s="550"/>
      <c r="FX644" s="550"/>
      <c r="FY644" s="550"/>
      <c r="FZ644" s="550"/>
      <c r="GA644" s="550"/>
      <c r="GB644" s="550"/>
      <c r="GC644" s="550"/>
      <c r="GD644" s="550"/>
      <c r="GE644" s="550"/>
      <c r="GF644" s="550"/>
      <c r="GG644" s="550"/>
      <c r="GH644" s="550"/>
      <c r="GI644" s="550"/>
      <c r="GJ644" s="550"/>
      <c r="GK644" s="550"/>
      <c r="GL644" s="550"/>
      <c r="GM644" s="550"/>
      <c r="GN644" s="550"/>
      <c r="GO644" s="550"/>
      <c r="GP644" s="550"/>
      <c r="GQ644" s="550"/>
      <c r="GR644" s="550"/>
      <c r="GS644" s="550"/>
      <c r="GT644" s="550"/>
      <c r="GU644" s="550"/>
      <c r="GV644" s="550"/>
      <c r="GW644" s="550"/>
      <c r="GX644" s="550"/>
      <c r="GY644" s="550"/>
      <c r="GZ644" s="550"/>
      <c r="HA644" s="550"/>
      <c r="HB644" s="550"/>
      <c r="HC644" s="550"/>
      <c r="HD644" s="550"/>
      <c r="HE644" s="550"/>
      <c r="HF644" s="550"/>
      <c r="HG644" s="550"/>
      <c r="HH644" s="550"/>
      <c r="HI644" s="550"/>
      <c r="HJ644" s="550"/>
      <c r="HK644" s="550"/>
      <c r="HL644" s="550"/>
      <c r="HM644" s="550"/>
      <c r="HN644" s="550"/>
      <c r="HO644" s="550"/>
      <c r="HP644" s="550"/>
      <c r="HQ644" s="550"/>
      <c r="HR644" s="550"/>
      <c r="HS644" s="550"/>
      <c r="HT644" s="550"/>
      <c r="HU644" s="550"/>
      <c r="HV644" s="550"/>
      <c r="HW644" s="550"/>
      <c r="HX644" s="550"/>
      <c r="HY644" s="550"/>
      <c r="HZ644" s="550"/>
      <c r="IA644" s="550"/>
      <c r="IB644" s="550"/>
      <c r="IC644" s="550"/>
      <c r="ID644" s="550"/>
      <c r="IE644" s="550"/>
      <c r="IF644" s="550"/>
      <c r="IG644" s="550"/>
      <c r="IH644" s="550"/>
      <c r="II644" s="550"/>
      <c r="IJ644" s="550"/>
      <c r="IK644" s="550"/>
      <c r="IL644" s="550"/>
      <c r="IM644" s="550"/>
      <c r="IN644" s="550"/>
      <c r="IO644" s="550"/>
      <c r="IP644" s="550"/>
      <c r="IQ644" s="550"/>
      <c r="IR644" s="550"/>
      <c r="IS644" s="550"/>
      <c r="IT644" s="550"/>
      <c r="IU644" s="550"/>
      <c r="IV644" s="550"/>
      <c r="IW644" s="550"/>
      <c r="IX644" s="550"/>
      <c r="IY644" s="550"/>
      <c r="IZ644" s="550"/>
      <c r="JA644" s="550"/>
      <c r="JB644" s="550"/>
      <c r="JC644" s="550"/>
      <c r="JD644" s="550"/>
      <c r="JE644" s="550"/>
      <c r="JF644" s="550"/>
      <c r="JG644" s="550"/>
      <c r="JH644" s="550"/>
    </row>
    <row r="645" spans="1:268" ht="44.25" customHeight="1" x14ac:dyDescent="0.25">
      <c r="A645" s="81"/>
      <c r="B645" s="83" t="s">
        <v>1568</v>
      </c>
      <c r="C645" s="83">
        <v>11130068</v>
      </c>
      <c r="D645" s="96">
        <v>40590</v>
      </c>
      <c r="E645" s="96" t="s">
        <v>349</v>
      </c>
      <c r="F645" s="96">
        <v>40835</v>
      </c>
      <c r="G645" s="83"/>
      <c r="H645" s="83" t="s">
        <v>483</v>
      </c>
      <c r="I645" s="110" t="s">
        <v>606</v>
      </c>
      <c r="J645" s="110"/>
      <c r="K645" s="110" t="s">
        <v>37</v>
      </c>
      <c r="L645" s="115"/>
      <c r="M645" s="83" t="s">
        <v>1570</v>
      </c>
      <c r="N645" s="83" t="s">
        <v>44</v>
      </c>
      <c r="O645" s="83" t="s">
        <v>45</v>
      </c>
      <c r="P645" s="94">
        <v>23100</v>
      </c>
      <c r="Q645" s="83" t="s">
        <v>4153</v>
      </c>
      <c r="R645" s="83" t="s">
        <v>1570</v>
      </c>
      <c r="S645" s="83" t="s">
        <v>44</v>
      </c>
      <c r="T645" s="83" t="s">
        <v>45</v>
      </c>
      <c r="U645" s="83">
        <v>23100</v>
      </c>
      <c r="V645" s="83" t="s">
        <v>1909</v>
      </c>
      <c r="W645" s="83" t="s">
        <v>2138</v>
      </c>
      <c r="X645" s="83"/>
      <c r="Y645" s="83"/>
      <c r="Z645" s="83" t="s">
        <v>2139</v>
      </c>
      <c r="AA645" s="83" t="s">
        <v>397</v>
      </c>
      <c r="AB645" s="47">
        <v>26.97</v>
      </c>
      <c r="AC645" s="427">
        <v>50</v>
      </c>
      <c r="AD645" s="427">
        <v>56000</v>
      </c>
      <c r="AE645" s="427"/>
      <c r="AF645" s="427"/>
      <c r="AG645" s="427">
        <v>56000</v>
      </c>
      <c r="AH645" s="81"/>
      <c r="AI645" s="81"/>
      <c r="AJ645" s="81"/>
      <c r="AK645" s="81"/>
      <c r="AL645" s="81"/>
      <c r="AM645" s="81"/>
      <c r="AN645" s="427">
        <v>39200</v>
      </c>
      <c r="AO645" s="81"/>
      <c r="AP645" s="81"/>
      <c r="AQ645" s="81"/>
      <c r="AR645" s="81"/>
      <c r="AS645" s="81" t="s">
        <v>2721</v>
      </c>
      <c r="AT645" s="81"/>
      <c r="AU645" s="81"/>
      <c r="AV645" s="81"/>
      <c r="AW645" s="81" t="s">
        <v>7042</v>
      </c>
      <c r="AX645" s="81" t="s">
        <v>7044</v>
      </c>
      <c r="AY645" s="81">
        <v>43</v>
      </c>
      <c r="AZ645" s="81">
        <v>12</v>
      </c>
      <c r="BA645" s="81">
        <v>21.3</v>
      </c>
      <c r="BB645" s="81">
        <v>25</v>
      </c>
      <c r="BC645" s="81">
        <v>45</v>
      </c>
      <c r="BD645" s="81">
        <v>47.28</v>
      </c>
      <c r="BE645" s="81">
        <f t="shared" si="117"/>
        <v>43.205916666666667</v>
      </c>
      <c r="BF645" s="81">
        <f t="shared" si="118"/>
        <v>25.763133333333332</v>
      </c>
      <c r="BG645" s="113" t="s">
        <v>38</v>
      </c>
      <c r="BH645" s="81"/>
      <c r="BI645" s="81"/>
      <c r="BJ645" s="82"/>
      <c r="BK645" s="81"/>
      <c r="BL645" s="82"/>
      <c r="BM645" s="81"/>
      <c r="BN645" s="81"/>
      <c r="BO645" s="81"/>
      <c r="BP645" s="81"/>
      <c r="BQ645" s="81"/>
      <c r="BR645" s="81"/>
      <c r="BS645" s="113"/>
      <c r="BT645" s="550"/>
    </row>
    <row r="646" spans="1:268" ht="51" customHeight="1" x14ac:dyDescent="0.25">
      <c r="A646" s="81" t="s">
        <v>3387</v>
      </c>
      <c r="B646" s="81" t="s">
        <v>2140</v>
      </c>
      <c r="C646" s="81">
        <v>11140099</v>
      </c>
      <c r="D646" s="82">
        <v>40590</v>
      </c>
      <c r="E646" s="82">
        <v>40604</v>
      </c>
      <c r="F646" s="82">
        <v>42240</v>
      </c>
      <c r="G646" s="82">
        <v>42051</v>
      </c>
      <c r="H646" s="81" t="s">
        <v>817</v>
      </c>
      <c r="I646" s="145" t="s">
        <v>982</v>
      </c>
      <c r="J646" s="145"/>
      <c r="K646" s="145" t="s">
        <v>95</v>
      </c>
      <c r="L646" s="112" t="s">
        <v>1376</v>
      </c>
      <c r="M646" s="81" t="s">
        <v>2141</v>
      </c>
      <c r="N646" s="81" t="s">
        <v>2142</v>
      </c>
      <c r="O646" s="81" t="s">
        <v>189</v>
      </c>
      <c r="P646" s="84" t="s">
        <v>2143</v>
      </c>
      <c r="Q646" s="81" t="s">
        <v>4154</v>
      </c>
      <c r="R646" s="81" t="s">
        <v>4650</v>
      </c>
      <c r="S646" s="81" t="s">
        <v>282</v>
      </c>
      <c r="T646" s="81" t="s">
        <v>189</v>
      </c>
      <c r="U646" s="81">
        <v>68148</v>
      </c>
      <c r="V646" s="81" t="s">
        <v>2144</v>
      </c>
      <c r="W646" s="81" t="s">
        <v>2956</v>
      </c>
      <c r="X646" s="81">
        <v>860</v>
      </c>
      <c r="Y646" s="81">
        <v>6.5</v>
      </c>
      <c r="Z646" s="81" t="s">
        <v>467</v>
      </c>
      <c r="AA646" s="81" t="s">
        <v>540</v>
      </c>
      <c r="AB646" s="98">
        <v>21.774999999999999</v>
      </c>
      <c r="AC646" s="439" t="s">
        <v>8272</v>
      </c>
      <c r="AD646" s="81">
        <v>221000000</v>
      </c>
      <c r="AE646" s="81"/>
      <c r="AF646" s="81">
        <v>221000000</v>
      </c>
      <c r="AG646" s="81"/>
      <c r="AH646" s="81"/>
      <c r="AI646" s="81"/>
      <c r="AJ646" s="81"/>
      <c r="AK646" s="81"/>
      <c r="AL646" s="81"/>
      <c r="AM646" s="81"/>
      <c r="AN646" s="81"/>
      <c r="AO646" s="439" t="s">
        <v>8273</v>
      </c>
      <c r="AP646" s="81">
        <v>3</v>
      </c>
      <c r="AQ646" s="81" t="s">
        <v>47</v>
      </c>
      <c r="AR646" s="81"/>
      <c r="AS646" s="81" t="s">
        <v>529</v>
      </c>
      <c r="AT646" s="81"/>
      <c r="AU646" s="81"/>
      <c r="AV646" s="81"/>
      <c r="AW646" s="98" t="s">
        <v>6889</v>
      </c>
      <c r="AX646" s="98" t="s">
        <v>6914</v>
      </c>
      <c r="AY646" s="81">
        <v>43</v>
      </c>
      <c r="AZ646" s="81">
        <v>38</v>
      </c>
      <c r="BA646" s="81">
        <v>16.14</v>
      </c>
      <c r="BB646" s="81">
        <v>23</v>
      </c>
      <c r="BC646" s="81">
        <v>44</v>
      </c>
      <c r="BD646" s="81">
        <v>9.7799999999999994</v>
      </c>
      <c r="BE646" s="81">
        <f t="shared" si="117"/>
        <v>43.637816666666666</v>
      </c>
      <c r="BF646" s="81">
        <f t="shared" si="118"/>
        <v>23.736050000000002</v>
      </c>
      <c r="BG646" s="113" t="s">
        <v>47</v>
      </c>
      <c r="BH646" s="81" t="s">
        <v>4899</v>
      </c>
      <c r="BI646" s="81"/>
      <c r="BJ646" s="82"/>
      <c r="BK646" s="81"/>
      <c r="BL646" s="82"/>
      <c r="BM646" s="81"/>
      <c r="BN646" s="81"/>
      <c r="BO646" s="81"/>
      <c r="BP646" s="81"/>
      <c r="BQ646" s="81"/>
      <c r="BR646" s="81"/>
      <c r="BS646" s="113" t="s">
        <v>5288</v>
      </c>
      <c r="BT646" s="550"/>
    </row>
    <row r="647" spans="1:268" s="155" customFormat="1" ht="50.25" customHeight="1" x14ac:dyDescent="0.25">
      <c r="A647" s="99" t="s">
        <v>3387</v>
      </c>
      <c r="B647" s="99" t="s">
        <v>2140</v>
      </c>
      <c r="C647" s="99">
        <v>11140100</v>
      </c>
      <c r="D647" s="106">
        <v>40590</v>
      </c>
      <c r="E647" s="106">
        <v>40604</v>
      </c>
      <c r="F647" s="106">
        <v>42240</v>
      </c>
      <c r="G647" s="106">
        <v>42051</v>
      </c>
      <c r="H647" s="99" t="s">
        <v>817</v>
      </c>
      <c r="I647" s="118" t="s">
        <v>982</v>
      </c>
      <c r="J647" s="118"/>
      <c r="K647" s="118" t="s">
        <v>95</v>
      </c>
      <c r="L647" s="349" t="s">
        <v>1376</v>
      </c>
      <c r="M647" s="99" t="s">
        <v>830</v>
      </c>
      <c r="N647" s="99" t="s">
        <v>211</v>
      </c>
      <c r="O647" s="99" t="s">
        <v>92</v>
      </c>
      <c r="P647" s="104">
        <v>3397</v>
      </c>
      <c r="Q647" s="99" t="s">
        <v>2145</v>
      </c>
      <c r="R647" s="99" t="s">
        <v>4651</v>
      </c>
      <c r="S647" s="99" t="s">
        <v>2146</v>
      </c>
      <c r="T647" s="99" t="s">
        <v>2147</v>
      </c>
      <c r="U647" s="99" t="s">
        <v>2148</v>
      </c>
      <c r="V647" s="99" t="s">
        <v>2149</v>
      </c>
      <c r="W647" s="99" t="s">
        <v>2957</v>
      </c>
      <c r="X647" s="99">
        <v>480</v>
      </c>
      <c r="Y647" s="99">
        <v>3.8</v>
      </c>
      <c r="Z647" s="99" t="s">
        <v>467</v>
      </c>
      <c r="AA647" s="99" t="s">
        <v>540</v>
      </c>
      <c r="AB647" s="69">
        <v>21.774999999999999</v>
      </c>
      <c r="AC647" s="439" t="s">
        <v>8272</v>
      </c>
      <c r="AD647" s="99">
        <v>220000000</v>
      </c>
      <c r="AE647" s="99"/>
      <c r="AF647" s="99">
        <v>220000000</v>
      </c>
      <c r="AG647" s="99"/>
      <c r="AH647" s="99"/>
      <c r="AI647" s="99"/>
      <c r="AJ647" s="99"/>
      <c r="AK647" s="99"/>
      <c r="AL647" s="99"/>
      <c r="AM647" s="99"/>
      <c r="AN647" s="99"/>
      <c r="AO647" s="439" t="s">
        <v>8273</v>
      </c>
      <c r="AP647" s="99"/>
      <c r="AQ647" s="99" t="s">
        <v>47</v>
      </c>
      <c r="AR647" s="99" t="s">
        <v>1147</v>
      </c>
      <c r="AS647" s="99" t="s">
        <v>529</v>
      </c>
      <c r="AT647" s="99"/>
      <c r="AU647" s="99"/>
      <c r="AV647" s="99"/>
      <c r="AW647" s="69" t="s">
        <v>6890</v>
      </c>
      <c r="AX647" s="69" t="s">
        <v>6915</v>
      </c>
      <c r="AY647" s="99">
        <v>43</v>
      </c>
      <c r="AZ647" s="99">
        <v>32</v>
      </c>
      <c r="BA647" s="99">
        <v>58.3</v>
      </c>
      <c r="BB647" s="99">
        <v>23</v>
      </c>
      <c r="BC647" s="99">
        <v>35</v>
      </c>
      <c r="BD647" s="99">
        <v>24.9</v>
      </c>
      <c r="BE647" s="99">
        <f t="shared" si="117"/>
        <v>43.549527777777776</v>
      </c>
      <c r="BF647" s="99">
        <f t="shared" si="118"/>
        <v>23.590249999999997</v>
      </c>
      <c r="BG647" s="118" t="s">
        <v>47</v>
      </c>
      <c r="BH647" s="99" t="s">
        <v>4900</v>
      </c>
      <c r="BI647" s="99"/>
      <c r="BJ647" s="106"/>
      <c r="BK647" s="99"/>
      <c r="BL647" s="106"/>
      <c r="BM647" s="99"/>
      <c r="BN647" s="99"/>
      <c r="BO647" s="99"/>
      <c r="BP647" s="99"/>
      <c r="BQ647" s="99"/>
      <c r="BR647" s="99"/>
      <c r="BS647" s="118" t="s">
        <v>3673</v>
      </c>
      <c r="BT647" s="550"/>
      <c r="BU647" s="564"/>
      <c r="BV647" s="564"/>
      <c r="BW647" s="564"/>
      <c r="BX647" s="564"/>
      <c r="BY647" s="564"/>
      <c r="BZ647" s="564"/>
      <c r="CA647" s="564"/>
      <c r="CB647" s="564"/>
      <c r="CC647" s="564"/>
      <c r="CD647" s="564"/>
      <c r="CE647" s="564"/>
      <c r="CF647" s="564"/>
      <c r="CG647" s="564"/>
      <c r="CH647" s="564"/>
      <c r="CI647" s="564"/>
      <c r="CJ647" s="564"/>
      <c r="CK647" s="564"/>
      <c r="CL647" s="564"/>
      <c r="CM647" s="564"/>
      <c r="CN647" s="564"/>
      <c r="CO647" s="564"/>
      <c r="CP647" s="564"/>
      <c r="CQ647" s="564"/>
      <c r="CR647" s="564"/>
      <c r="CS647" s="564"/>
      <c r="CT647" s="564"/>
      <c r="CU647" s="564"/>
      <c r="CV647" s="564"/>
      <c r="CW647" s="564"/>
      <c r="CX647" s="564"/>
      <c r="CY647" s="564"/>
      <c r="CZ647" s="564"/>
      <c r="DA647" s="564"/>
      <c r="DB647" s="564"/>
      <c r="DC647" s="564"/>
      <c r="DD647" s="564"/>
      <c r="DE647" s="564"/>
      <c r="DF647" s="564"/>
      <c r="DG647" s="564"/>
      <c r="DH647" s="564"/>
      <c r="DI647" s="564"/>
      <c r="DJ647" s="564"/>
      <c r="DK647" s="564"/>
      <c r="DL647" s="564"/>
      <c r="DM647" s="564"/>
      <c r="DN647" s="564"/>
      <c r="DO647" s="564"/>
      <c r="DP647" s="564"/>
      <c r="DQ647" s="564"/>
      <c r="DR647" s="564"/>
      <c r="DS647" s="564"/>
      <c r="DT647" s="564"/>
      <c r="DU647" s="564"/>
      <c r="DV647" s="564"/>
      <c r="DW647" s="564"/>
      <c r="DX647" s="564"/>
      <c r="DY647" s="564"/>
      <c r="DZ647" s="564"/>
      <c r="EA647" s="564"/>
      <c r="EB647" s="564"/>
      <c r="EC647" s="564"/>
      <c r="ED647" s="564"/>
      <c r="EE647" s="564"/>
      <c r="EF647" s="564"/>
      <c r="EG647" s="564"/>
      <c r="EH647" s="564"/>
      <c r="EI647" s="564"/>
      <c r="EJ647" s="564"/>
      <c r="EK647" s="564"/>
      <c r="EL647" s="564"/>
      <c r="EM647" s="564"/>
      <c r="EN647" s="564"/>
      <c r="EO647" s="564"/>
      <c r="EP647" s="564"/>
      <c r="EQ647" s="564"/>
      <c r="ER647" s="564"/>
      <c r="ES647" s="564"/>
      <c r="ET647" s="564"/>
      <c r="EU647" s="564"/>
      <c r="EV647" s="564"/>
      <c r="EW647" s="564"/>
      <c r="EX647" s="564"/>
      <c r="EY647" s="564"/>
      <c r="EZ647" s="564"/>
      <c r="FA647" s="564"/>
      <c r="FB647" s="564"/>
      <c r="FC647" s="564"/>
      <c r="FD647" s="564"/>
      <c r="FE647" s="564"/>
      <c r="FF647" s="564"/>
      <c r="FG647" s="564"/>
      <c r="FH647" s="564"/>
      <c r="FI647" s="564"/>
      <c r="FJ647" s="564"/>
      <c r="FK647" s="564"/>
      <c r="FL647" s="564"/>
      <c r="FM647" s="564"/>
      <c r="FN647" s="564"/>
      <c r="FO647" s="564"/>
      <c r="FP647" s="564"/>
      <c r="FQ647" s="564"/>
      <c r="FR647" s="564"/>
      <c r="FS647" s="564"/>
      <c r="FT647" s="564"/>
      <c r="FU647" s="564"/>
      <c r="FV647" s="564"/>
      <c r="FW647" s="564"/>
      <c r="FX647" s="564"/>
      <c r="FY647" s="564"/>
      <c r="FZ647" s="564"/>
      <c r="GA647" s="564"/>
      <c r="GB647" s="564"/>
      <c r="GC647" s="564"/>
      <c r="GD647" s="564"/>
      <c r="GE647" s="564"/>
      <c r="GF647" s="564"/>
      <c r="GG647" s="564"/>
      <c r="GH647" s="564"/>
      <c r="GI647" s="564"/>
      <c r="GJ647" s="564"/>
      <c r="GK647" s="564"/>
      <c r="GL647" s="564"/>
      <c r="GM647" s="564"/>
      <c r="GN647" s="564"/>
      <c r="GO647" s="564"/>
      <c r="GP647" s="564"/>
      <c r="GQ647" s="564"/>
      <c r="GR647" s="564"/>
      <c r="GS647" s="564"/>
      <c r="GT647" s="564"/>
      <c r="GU647" s="564"/>
      <c r="GV647" s="564"/>
      <c r="GW647" s="564"/>
      <c r="GX647" s="564"/>
      <c r="GY647" s="564"/>
      <c r="GZ647" s="564"/>
      <c r="HA647" s="564"/>
      <c r="HB647" s="564"/>
      <c r="HC647" s="564"/>
      <c r="HD647" s="564"/>
      <c r="HE647" s="564"/>
      <c r="HF647" s="564"/>
      <c r="HG647" s="564"/>
      <c r="HH647" s="564"/>
      <c r="HI647" s="564"/>
      <c r="HJ647" s="564"/>
      <c r="HK647" s="564"/>
      <c r="HL647" s="564"/>
      <c r="HM647" s="564"/>
      <c r="HN647" s="564"/>
      <c r="HO647" s="564"/>
      <c r="HP647" s="564"/>
      <c r="HQ647" s="564"/>
      <c r="HR647" s="564"/>
      <c r="HS647" s="564"/>
      <c r="HT647" s="564"/>
      <c r="HU647" s="564"/>
      <c r="HV647" s="564"/>
      <c r="HW647" s="564"/>
      <c r="HX647" s="564"/>
      <c r="HY647" s="564"/>
      <c r="HZ647" s="564"/>
      <c r="IA647" s="564"/>
      <c r="IB647" s="564"/>
      <c r="IC647" s="564"/>
      <c r="ID647" s="564"/>
      <c r="IE647" s="564"/>
      <c r="IF647" s="564"/>
      <c r="IG647" s="564"/>
      <c r="IH647" s="564"/>
      <c r="II647" s="564"/>
      <c r="IJ647" s="564"/>
      <c r="IK647" s="564"/>
      <c r="IL647" s="564"/>
      <c r="IM647" s="564"/>
      <c r="IN647" s="564"/>
      <c r="IO647" s="564"/>
      <c r="IP647" s="564"/>
      <c r="IQ647" s="564"/>
      <c r="IR647" s="564"/>
      <c r="IS647" s="564"/>
      <c r="IT647" s="564"/>
      <c r="IU647" s="564"/>
      <c r="IV647" s="564"/>
      <c r="IW647" s="564"/>
      <c r="IX647" s="564"/>
      <c r="IY647" s="564"/>
      <c r="IZ647" s="564"/>
      <c r="JA647" s="564"/>
      <c r="JB647" s="564"/>
      <c r="JC647" s="564"/>
      <c r="JD647" s="564"/>
      <c r="JE647" s="564"/>
      <c r="JF647" s="564"/>
      <c r="JG647" s="564"/>
      <c r="JH647" s="564"/>
    </row>
    <row r="648" spans="1:268" ht="39.75" customHeight="1" x14ac:dyDescent="0.25">
      <c r="A648" s="83"/>
      <c r="B648" s="83" t="s">
        <v>2140</v>
      </c>
      <c r="C648" s="83">
        <v>11140100</v>
      </c>
      <c r="D648" s="96">
        <v>40590</v>
      </c>
      <c r="E648" s="96">
        <v>42241</v>
      </c>
      <c r="F648" s="96">
        <v>43337</v>
      </c>
      <c r="G648" s="96">
        <v>43337</v>
      </c>
      <c r="H648" s="83" t="s">
        <v>817</v>
      </c>
      <c r="I648" s="110" t="s">
        <v>982</v>
      </c>
      <c r="J648" s="110"/>
      <c r="K648" s="110" t="s">
        <v>95</v>
      </c>
      <c r="L648" s="115" t="s">
        <v>1376</v>
      </c>
      <c r="M648" s="83" t="s">
        <v>830</v>
      </c>
      <c r="N648" s="83" t="s">
        <v>211</v>
      </c>
      <c r="O648" s="83" t="s">
        <v>92</v>
      </c>
      <c r="P648" s="94">
        <v>3397</v>
      </c>
      <c r="Q648" s="83" t="s">
        <v>2145</v>
      </c>
      <c r="R648" s="83" t="s">
        <v>4651</v>
      </c>
      <c r="S648" s="83" t="s">
        <v>2146</v>
      </c>
      <c r="T648" s="83" t="s">
        <v>2147</v>
      </c>
      <c r="U648" s="83" t="s">
        <v>2148</v>
      </c>
      <c r="V648" s="83" t="s">
        <v>2149</v>
      </c>
      <c r="W648" s="83" t="s">
        <v>2957</v>
      </c>
      <c r="X648" s="83">
        <v>804</v>
      </c>
      <c r="Y648" s="83">
        <v>3.8</v>
      </c>
      <c r="Z648" s="83" t="s">
        <v>467</v>
      </c>
      <c r="AA648" s="83" t="s">
        <v>540</v>
      </c>
      <c r="AB648" s="69">
        <v>21.774999999999999</v>
      </c>
      <c r="AC648" s="439" t="s">
        <v>8272</v>
      </c>
      <c r="AD648" s="420">
        <v>220000000</v>
      </c>
      <c r="AE648" s="420"/>
      <c r="AF648" s="420">
        <v>220000000</v>
      </c>
      <c r="AG648" s="83"/>
      <c r="AH648" s="83"/>
      <c r="AI648" s="83"/>
      <c r="AJ648" s="83"/>
      <c r="AK648" s="83"/>
      <c r="AL648" s="83"/>
      <c r="AM648" s="83"/>
      <c r="AN648" s="83"/>
      <c r="AO648" s="439" t="s">
        <v>8273</v>
      </c>
      <c r="AP648" s="83">
        <v>6.5</v>
      </c>
      <c r="AQ648" s="83" t="s">
        <v>47</v>
      </c>
      <c r="AR648" s="83" t="s">
        <v>1147</v>
      </c>
      <c r="AS648" s="83" t="s">
        <v>529</v>
      </c>
      <c r="AT648" s="83"/>
      <c r="AU648" s="83"/>
      <c r="AV648" s="83"/>
      <c r="AW648" s="83" t="s">
        <v>6890</v>
      </c>
      <c r="AX648" s="83" t="s">
        <v>6915</v>
      </c>
      <c r="AY648" s="83">
        <v>43</v>
      </c>
      <c r="AZ648" s="83">
        <v>32</v>
      </c>
      <c r="BA648" s="83">
        <v>58.3</v>
      </c>
      <c r="BB648" s="83">
        <v>23</v>
      </c>
      <c r="BC648" s="83">
        <v>35</v>
      </c>
      <c r="BD648" s="83">
        <v>24.9</v>
      </c>
      <c r="BE648" s="83">
        <f t="shared" si="117"/>
        <v>43.549527777777776</v>
      </c>
      <c r="BF648" s="83">
        <f t="shared" si="118"/>
        <v>23.590249999999997</v>
      </c>
      <c r="BG648" s="83" t="s">
        <v>47</v>
      </c>
      <c r="BH648" s="83"/>
      <c r="BI648" s="83">
        <v>2379</v>
      </c>
      <c r="BJ648" s="96">
        <v>43158</v>
      </c>
      <c r="BK648" s="83">
        <v>2379</v>
      </c>
      <c r="BL648" s="96">
        <v>43158</v>
      </c>
      <c r="BM648" s="83"/>
      <c r="BN648" s="83"/>
      <c r="BO648" s="83"/>
      <c r="BP648" s="83"/>
      <c r="BQ648" s="83"/>
      <c r="BR648" s="83"/>
      <c r="BS648" s="110" t="s">
        <v>7933</v>
      </c>
      <c r="BT648" s="550"/>
    </row>
    <row r="649" spans="1:268" ht="39.75" customHeight="1" x14ac:dyDescent="0.25">
      <c r="A649" s="20"/>
      <c r="B649" s="20" t="s">
        <v>2140</v>
      </c>
      <c r="C649" s="20">
        <v>11140100</v>
      </c>
      <c r="D649" s="23">
        <v>40590</v>
      </c>
      <c r="E649" s="23">
        <v>42241</v>
      </c>
      <c r="F649" s="23">
        <v>46990</v>
      </c>
      <c r="G649" s="23">
        <v>44068</v>
      </c>
      <c r="H649" s="20" t="s">
        <v>817</v>
      </c>
      <c r="I649" s="24" t="s">
        <v>982</v>
      </c>
      <c r="J649" s="24" t="s">
        <v>7934</v>
      </c>
      <c r="K649" s="24" t="s">
        <v>95</v>
      </c>
      <c r="L649" s="114" t="s">
        <v>1376</v>
      </c>
      <c r="M649" s="20" t="s">
        <v>830</v>
      </c>
      <c r="N649" s="20" t="s">
        <v>211</v>
      </c>
      <c r="O649" s="20" t="s">
        <v>92</v>
      </c>
      <c r="P649" s="21">
        <v>3397</v>
      </c>
      <c r="Q649" s="20" t="s">
        <v>2145</v>
      </c>
      <c r="R649" s="20" t="s">
        <v>7937</v>
      </c>
      <c r="S649" s="20" t="s">
        <v>2146</v>
      </c>
      <c r="T649" s="20" t="s">
        <v>2147</v>
      </c>
      <c r="U649" s="20" t="s">
        <v>2148</v>
      </c>
      <c r="V649" s="20" t="s">
        <v>2149</v>
      </c>
      <c r="W649" s="20" t="s">
        <v>2957</v>
      </c>
      <c r="X649" s="20">
        <v>954</v>
      </c>
      <c r="Y649" s="20">
        <v>4.5</v>
      </c>
      <c r="Z649" s="20" t="s">
        <v>467</v>
      </c>
      <c r="AA649" s="20" t="s">
        <v>540</v>
      </c>
      <c r="AB649" s="124">
        <v>21.774999999999999</v>
      </c>
      <c r="AC649" s="428" t="s">
        <v>8272</v>
      </c>
      <c r="AD649" s="428">
        <v>220000000</v>
      </c>
      <c r="AE649" s="428"/>
      <c r="AF649" s="428">
        <v>220000000</v>
      </c>
      <c r="AG649" s="20"/>
      <c r="AH649" s="20"/>
      <c r="AI649" s="20"/>
      <c r="AJ649" s="20"/>
      <c r="AK649" s="20"/>
      <c r="AL649" s="20"/>
      <c r="AM649" s="20"/>
      <c r="AN649" s="20"/>
      <c r="AO649" s="441" t="s">
        <v>8273</v>
      </c>
      <c r="AP649" s="20">
        <v>6.5</v>
      </c>
      <c r="AQ649" s="20" t="s">
        <v>47</v>
      </c>
      <c r="AR649" s="20" t="s">
        <v>1147</v>
      </c>
      <c r="AS649" s="20" t="s">
        <v>529</v>
      </c>
      <c r="AT649" s="20"/>
      <c r="AU649" s="20"/>
      <c r="AV649" s="20"/>
      <c r="AW649" s="20" t="s">
        <v>7935</v>
      </c>
      <c r="AX649" s="20" t="s">
        <v>7936</v>
      </c>
      <c r="AY649" s="20">
        <v>43</v>
      </c>
      <c r="AZ649" s="20">
        <v>32</v>
      </c>
      <c r="BA649" s="20">
        <v>29.46</v>
      </c>
      <c r="BB649" s="20">
        <v>23</v>
      </c>
      <c r="BC649" s="20">
        <v>34</v>
      </c>
      <c r="BD649" s="20">
        <v>24.3</v>
      </c>
      <c r="BE649" s="20">
        <f t="shared" ref="BE649" si="119">AY649+AZ649/60+BA649/3600</f>
        <v>43.541516666666666</v>
      </c>
      <c r="BF649" s="20">
        <f t="shared" ref="BF649" si="120">BB649+BC649/60+BD649/3600</f>
        <v>23.573416666666667</v>
      </c>
      <c r="BG649" s="20" t="s">
        <v>47</v>
      </c>
      <c r="BH649" s="20"/>
      <c r="BI649" s="20">
        <v>2717</v>
      </c>
      <c r="BJ649" s="23">
        <v>43693</v>
      </c>
      <c r="BK649" s="20"/>
      <c r="BL649" s="23"/>
      <c r="BM649" s="20"/>
      <c r="BN649" s="20"/>
      <c r="BO649" s="20"/>
      <c r="BP649" s="20"/>
      <c r="BQ649" s="20"/>
      <c r="BR649" s="20"/>
      <c r="BS649" s="24"/>
      <c r="BT649" s="550"/>
    </row>
    <row r="650" spans="1:268" ht="39.75" customHeight="1" x14ac:dyDescent="0.25">
      <c r="A650" s="59" t="s">
        <v>3387</v>
      </c>
      <c r="B650" s="59" t="s">
        <v>2150</v>
      </c>
      <c r="C650" s="93">
        <v>11190012</v>
      </c>
      <c r="D650" s="60">
        <v>40591</v>
      </c>
      <c r="E650" s="60">
        <v>40607</v>
      </c>
      <c r="F650" s="60">
        <v>47912</v>
      </c>
      <c r="G650" s="60"/>
      <c r="H650" s="59" t="s">
        <v>464</v>
      </c>
      <c r="I650" s="35" t="s">
        <v>990</v>
      </c>
      <c r="J650" s="35" t="s">
        <v>9550</v>
      </c>
      <c r="K650" s="35" t="s">
        <v>95</v>
      </c>
      <c r="L650" s="343" t="s">
        <v>9551</v>
      </c>
      <c r="M650" s="59" t="s">
        <v>240</v>
      </c>
      <c r="N650" s="59" t="s">
        <v>240</v>
      </c>
      <c r="O650" s="59" t="s">
        <v>92</v>
      </c>
      <c r="P650" s="62">
        <v>81390</v>
      </c>
      <c r="Q650" s="59"/>
      <c r="R650" s="59" t="s">
        <v>240</v>
      </c>
      <c r="S650" s="59" t="s">
        <v>240</v>
      </c>
      <c r="T650" s="59" t="s">
        <v>92</v>
      </c>
      <c r="U650" s="59">
        <v>81390</v>
      </c>
      <c r="V650" s="59" t="s">
        <v>9552</v>
      </c>
      <c r="W650" s="59" t="s">
        <v>9553</v>
      </c>
      <c r="X650" s="59"/>
      <c r="Y650" s="59"/>
      <c r="Z650" s="59" t="s">
        <v>467</v>
      </c>
      <c r="AA650" s="59" t="s">
        <v>426</v>
      </c>
      <c r="AB650" s="148">
        <v>0.80400000000000005</v>
      </c>
      <c r="AC650" s="59">
        <v>6</v>
      </c>
      <c r="AD650" s="59">
        <v>16000</v>
      </c>
      <c r="AE650" s="59"/>
      <c r="AF650" s="59"/>
      <c r="AG650" s="59"/>
      <c r="AH650" s="59"/>
      <c r="AI650" s="59">
        <v>16000</v>
      </c>
      <c r="AJ650" s="59"/>
      <c r="AK650" s="59"/>
      <c r="AL650" s="59"/>
      <c r="AM650" s="59"/>
      <c r="AN650" s="59"/>
      <c r="AO650" s="435">
        <v>80.400000000000006</v>
      </c>
      <c r="AP650" s="59"/>
      <c r="AQ650" s="59"/>
      <c r="AR650" s="59"/>
      <c r="AS650" s="59" t="s">
        <v>2272</v>
      </c>
      <c r="AT650" s="59"/>
      <c r="AU650" s="59"/>
      <c r="AV650" s="59">
        <v>749.57</v>
      </c>
      <c r="AW650" s="59" t="s">
        <v>6209</v>
      </c>
      <c r="AX650" s="59" t="s">
        <v>6210</v>
      </c>
      <c r="AY650" s="59">
        <v>43</v>
      </c>
      <c r="AZ650" s="59">
        <v>23</v>
      </c>
      <c r="BA650" s="59">
        <v>4.1100000000000003</v>
      </c>
      <c r="BB650" s="59">
        <v>22</v>
      </c>
      <c r="BC650" s="59">
        <v>53</v>
      </c>
      <c r="BD650" s="59">
        <v>25.13</v>
      </c>
      <c r="BE650" s="59">
        <f t="shared" si="117"/>
        <v>43.384475000000002</v>
      </c>
      <c r="BF650" s="59">
        <f t="shared" si="118"/>
        <v>22.890313888888887</v>
      </c>
      <c r="BG650" s="64" t="s">
        <v>38</v>
      </c>
      <c r="BH650" s="59"/>
      <c r="BI650" s="59">
        <v>3462</v>
      </c>
      <c r="BJ650" s="60">
        <v>44565</v>
      </c>
      <c r="BK650" s="59">
        <v>3462</v>
      </c>
      <c r="BL650" s="60">
        <v>44565</v>
      </c>
      <c r="BM650" s="59"/>
      <c r="BN650" s="59"/>
      <c r="BO650" s="59"/>
      <c r="BP650" s="59"/>
      <c r="BQ650" s="59"/>
      <c r="BR650" s="59"/>
      <c r="BS650" s="64"/>
      <c r="BT650" s="550"/>
    </row>
    <row r="651" spans="1:268" s="155" customFormat="1" ht="39.75" customHeight="1" x14ac:dyDescent="0.25">
      <c r="A651" s="99" t="s">
        <v>3387</v>
      </c>
      <c r="B651" s="99" t="s">
        <v>2151</v>
      </c>
      <c r="C651" s="99">
        <v>11140101</v>
      </c>
      <c r="D651" s="106">
        <v>40592</v>
      </c>
      <c r="E651" s="106">
        <v>40606</v>
      </c>
      <c r="F651" s="106">
        <v>45793</v>
      </c>
      <c r="G651" s="106"/>
      <c r="H651" s="99" t="s">
        <v>490</v>
      </c>
      <c r="I651" s="136" t="s">
        <v>881</v>
      </c>
      <c r="J651" s="136"/>
      <c r="K651" s="136" t="s">
        <v>55</v>
      </c>
      <c r="L651" s="349" t="s">
        <v>1376</v>
      </c>
      <c r="M651" s="99" t="s">
        <v>2152</v>
      </c>
      <c r="N651" s="99" t="s">
        <v>121</v>
      </c>
      <c r="O651" s="99" t="s">
        <v>52</v>
      </c>
      <c r="P651" s="104" t="s">
        <v>2153</v>
      </c>
      <c r="Q651" s="99" t="s">
        <v>4155</v>
      </c>
      <c r="R651" s="99" t="s">
        <v>4652</v>
      </c>
      <c r="S651" s="99" t="s">
        <v>121</v>
      </c>
      <c r="T651" s="99" t="s">
        <v>52</v>
      </c>
      <c r="U651" s="99" t="s">
        <v>2153</v>
      </c>
      <c r="V651" s="99" t="s">
        <v>4156</v>
      </c>
      <c r="W651" s="99" t="s">
        <v>2958</v>
      </c>
      <c r="X651" s="99">
        <v>2900</v>
      </c>
      <c r="Y651" s="99">
        <v>8.75</v>
      </c>
      <c r="Z651" s="99" t="s">
        <v>467</v>
      </c>
      <c r="AA651" s="99" t="s">
        <v>540</v>
      </c>
      <c r="AB651" s="69">
        <v>32.22</v>
      </c>
      <c r="AC651" s="397">
        <v>36000</v>
      </c>
      <c r="AD651" s="99">
        <v>734738652</v>
      </c>
      <c r="AE651" s="99"/>
      <c r="AF651" s="99">
        <v>734738652</v>
      </c>
      <c r="AG651" s="99"/>
      <c r="AH651" s="99"/>
      <c r="AI651" s="99"/>
      <c r="AJ651" s="99"/>
      <c r="AK651" s="99"/>
      <c r="AL651" s="99"/>
      <c r="AM651" s="99"/>
      <c r="AN651" s="99"/>
      <c r="AO651" s="99">
        <v>3220</v>
      </c>
      <c r="AP651" s="99">
        <v>9</v>
      </c>
      <c r="AQ651" s="99" t="s">
        <v>47</v>
      </c>
      <c r="AR651" s="99"/>
      <c r="AS651" s="99" t="s">
        <v>2154</v>
      </c>
      <c r="AT651" s="99"/>
      <c r="AU651" s="99"/>
      <c r="AV651" s="99"/>
      <c r="AW651" s="99" t="s">
        <v>6211</v>
      </c>
      <c r="AX651" s="99" t="s">
        <v>6212</v>
      </c>
      <c r="AY651" s="99">
        <v>43</v>
      </c>
      <c r="AZ651" s="99">
        <v>5</v>
      </c>
      <c r="BA651" s="99">
        <v>10.9</v>
      </c>
      <c r="BB651" s="99">
        <v>23</v>
      </c>
      <c r="BC651" s="99">
        <v>24</v>
      </c>
      <c r="BD651" s="99">
        <v>16.8</v>
      </c>
      <c r="BE651" s="99">
        <f t="shared" si="117"/>
        <v>43.086361111111117</v>
      </c>
      <c r="BF651" s="99">
        <f t="shared" si="118"/>
        <v>23.404666666666664</v>
      </c>
      <c r="BG651" s="118" t="s">
        <v>38</v>
      </c>
      <c r="BH651" s="99" t="s">
        <v>4901</v>
      </c>
      <c r="BI651" s="99"/>
      <c r="BJ651" s="106"/>
      <c r="BK651" s="99"/>
      <c r="BL651" s="106"/>
      <c r="BM651" s="99">
        <v>748</v>
      </c>
      <c r="BN651" s="106">
        <v>44939</v>
      </c>
      <c r="BO651" s="99"/>
      <c r="BP651" s="99"/>
      <c r="BQ651" s="99"/>
      <c r="BR651" s="99"/>
      <c r="BS651" s="118" t="s">
        <v>2155</v>
      </c>
      <c r="BT651" s="550"/>
      <c r="BU651" s="564"/>
      <c r="BV651" s="564"/>
      <c r="BW651" s="564"/>
      <c r="BX651" s="564"/>
      <c r="BY651" s="564"/>
      <c r="BZ651" s="564"/>
      <c r="CA651" s="564"/>
      <c r="CB651" s="564"/>
      <c r="CC651" s="564"/>
      <c r="CD651" s="564"/>
      <c r="CE651" s="564"/>
      <c r="CF651" s="564"/>
      <c r="CG651" s="564"/>
      <c r="CH651" s="564"/>
      <c r="CI651" s="564"/>
      <c r="CJ651" s="564"/>
      <c r="CK651" s="564"/>
      <c r="CL651" s="564"/>
      <c r="CM651" s="564"/>
      <c r="CN651" s="564"/>
      <c r="CO651" s="564"/>
      <c r="CP651" s="564"/>
      <c r="CQ651" s="564"/>
      <c r="CR651" s="564"/>
      <c r="CS651" s="564"/>
      <c r="CT651" s="564"/>
      <c r="CU651" s="564"/>
      <c r="CV651" s="564"/>
      <c r="CW651" s="564"/>
      <c r="CX651" s="564"/>
      <c r="CY651" s="564"/>
      <c r="CZ651" s="564"/>
      <c r="DA651" s="564"/>
      <c r="DB651" s="564"/>
      <c r="DC651" s="564"/>
      <c r="DD651" s="564"/>
      <c r="DE651" s="564"/>
      <c r="DF651" s="564"/>
      <c r="DG651" s="564"/>
      <c r="DH651" s="564"/>
      <c r="DI651" s="564"/>
      <c r="DJ651" s="564"/>
      <c r="DK651" s="564"/>
      <c r="DL651" s="564"/>
      <c r="DM651" s="564"/>
      <c r="DN651" s="564"/>
      <c r="DO651" s="564"/>
      <c r="DP651" s="564"/>
      <c r="DQ651" s="564"/>
      <c r="DR651" s="564"/>
      <c r="DS651" s="564"/>
      <c r="DT651" s="564"/>
      <c r="DU651" s="564"/>
      <c r="DV651" s="564"/>
      <c r="DW651" s="564"/>
      <c r="DX651" s="564"/>
      <c r="DY651" s="564"/>
      <c r="DZ651" s="564"/>
      <c r="EA651" s="564"/>
      <c r="EB651" s="564"/>
      <c r="EC651" s="564"/>
      <c r="ED651" s="564"/>
      <c r="EE651" s="564"/>
      <c r="EF651" s="564"/>
      <c r="EG651" s="564"/>
      <c r="EH651" s="564"/>
      <c r="EI651" s="564"/>
      <c r="EJ651" s="564"/>
      <c r="EK651" s="564"/>
      <c r="EL651" s="564"/>
      <c r="EM651" s="564"/>
      <c r="EN651" s="564"/>
      <c r="EO651" s="564"/>
      <c r="EP651" s="564"/>
      <c r="EQ651" s="564"/>
      <c r="ER651" s="564"/>
      <c r="ES651" s="564"/>
      <c r="ET651" s="564"/>
      <c r="EU651" s="564"/>
      <c r="EV651" s="564"/>
      <c r="EW651" s="564"/>
      <c r="EX651" s="564"/>
      <c r="EY651" s="564"/>
      <c r="EZ651" s="564"/>
      <c r="FA651" s="564"/>
      <c r="FB651" s="564"/>
      <c r="FC651" s="564"/>
      <c r="FD651" s="564"/>
      <c r="FE651" s="564"/>
      <c r="FF651" s="564"/>
      <c r="FG651" s="564"/>
      <c r="FH651" s="564"/>
      <c r="FI651" s="564"/>
      <c r="FJ651" s="564"/>
      <c r="FK651" s="564"/>
      <c r="FL651" s="564"/>
      <c r="FM651" s="564"/>
      <c r="FN651" s="564"/>
      <c r="FO651" s="564"/>
      <c r="FP651" s="564"/>
      <c r="FQ651" s="564"/>
      <c r="FR651" s="564"/>
      <c r="FS651" s="564"/>
      <c r="FT651" s="564"/>
      <c r="FU651" s="564"/>
      <c r="FV651" s="564"/>
      <c r="FW651" s="564"/>
      <c r="FX651" s="564"/>
      <c r="FY651" s="564"/>
      <c r="FZ651" s="564"/>
      <c r="GA651" s="564"/>
      <c r="GB651" s="564"/>
      <c r="GC651" s="564"/>
      <c r="GD651" s="564"/>
      <c r="GE651" s="564"/>
      <c r="GF651" s="564"/>
      <c r="GG651" s="564"/>
      <c r="GH651" s="564"/>
      <c r="GI651" s="564"/>
      <c r="GJ651" s="564"/>
      <c r="GK651" s="564"/>
      <c r="GL651" s="564"/>
      <c r="GM651" s="564"/>
      <c r="GN651" s="564"/>
      <c r="GO651" s="564"/>
      <c r="GP651" s="564"/>
      <c r="GQ651" s="564"/>
      <c r="GR651" s="564"/>
      <c r="GS651" s="564"/>
      <c r="GT651" s="564"/>
      <c r="GU651" s="564"/>
      <c r="GV651" s="564"/>
      <c r="GW651" s="564"/>
      <c r="GX651" s="564"/>
      <c r="GY651" s="564"/>
      <c r="GZ651" s="564"/>
      <c r="HA651" s="564"/>
      <c r="HB651" s="564"/>
      <c r="HC651" s="564"/>
      <c r="HD651" s="564"/>
      <c r="HE651" s="564"/>
      <c r="HF651" s="564"/>
      <c r="HG651" s="564"/>
      <c r="HH651" s="564"/>
      <c r="HI651" s="564"/>
      <c r="HJ651" s="564"/>
      <c r="HK651" s="564"/>
      <c r="HL651" s="564"/>
      <c r="HM651" s="564"/>
      <c r="HN651" s="564"/>
      <c r="HO651" s="564"/>
      <c r="HP651" s="564"/>
      <c r="HQ651" s="564"/>
      <c r="HR651" s="564"/>
      <c r="HS651" s="564"/>
      <c r="HT651" s="564"/>
      <c r="HU651" s="564"/>
      <c r="HV651" s="564"/>
      <c r="HW651" s="564"/>
      <c r="HX651" s="564"/>
      <c r="HY651" s="564"/>
      <c r="HZ651" s="564"/>
      <c r="IA651" s="564"/>
      <c r="IB651" s="564"/>
      <c r="IC651" s="564"/>
      <c r="ID651" s="564"/>
      <c r="IE651" s="564"/>
      <c r="IF651" s="564"/>
      <c r="IG651" s="564"/>
      <c r="IH651" s="564"/>
      <c r="II651" s="564"/>
      <c r="IJ651" s="564"/>
      <c r="IK651" s="564"/>
      <c r="IL651" s="564"/>
      <c r="IM651" s="564"/>
      <c r="IN651" s="564"/>
      <c r="IO651" s="564"/>
      <c r="IP651" s="564"/>
      <c r="IQ651" s="564"/>
      <c r="IR651" s="564"/>
      <c r="IS651" s="564"/>
      <c r="IT651" s="564"/>
      <c r="IU651" s="564"/>
      <c r="IV651" s="564"/>
      <c r="IW651" s="564"/>
      <c r="IX651" s="564"/>
      <c r="IY651" s="564"/>
      <c r="IZ651" s="564"/>
      <c r="JA651" s="564"/>
      <c r="JB651" s="564"/>
      <c r="JC651" s="564"/>
      <c r="JD651" s="564"/>
      <c r="JE651" s="564"/>
      <c r="JF651" s="564"/>
      <c r="JG651" s="564"/>
      <c r="JH651" s="564"/>
    </row>
    <row r="652" spans="1:268" ht="39.75" customHeight="1" x14ac:dyDescent="0.25">
      <c r="A652" s="83"/>
      <c r="B652" s="83" t="s">
        <v>2151</v>
      </c>
      <c r="C652" s="83">
        <v>11140101</v>
      </c>
      <c r="D652" s="96">
        <v>40592</v>
      </c>
      <c r="E652" s="96">
        <v>40606</v>
      </c>
      <c r="F652" s="96">
        <v>45793</v>
      </c>
      <c r="G652" s="96"/>
      <c r="H652" s="83" t="s">
        <v>490</v>
      </c>
      <c r="I652" s="110" t="s">
        <v>881</v>
      </c>
      <c r="J652" s="110"/>
      <c r="K652" s="110" t="s">
        <v>55</v>
      </c>
      <c r="L652" s="115" t="s">
        <v>1376</v>
      </c>
      <c r="M652" s="83" t="s">
        <v>2152</v>
      </c>
      <c r="N652" s="83" t="s">
        <v>121</v>
      </c>
      <c r="O652" s="83" t="s">
        <v>52</v>
      </c>
      <c r="P652" s="94" t="s">
        <v>2153</v>
      </c>
      <c r="Q652" s="83" t="s">
        <v>4155</v>
      </c>
      <c r="R652" s="83" t="s">
        <v>4652</v>
      </c>
      <c r="S652" s="83" t="s">
        <v>121</v>
      </c>
      <c r="T652" s="83" t="s">
        <v>52</v>
      </c>
      <c r="U652" s="83" t="s">
        <v>2153</v>
      </c>
      <c r="V652" s="83" t="s">
        <v>4156</v>
      </c>
      <c r="W652" s="83" t="s">
        <v>2958</v>
      </c>
      <c r="X652" s="83"/>
      <c r="Y652" s="83"/>
      <c r="Z652" s="83" t="s">
        <v>467</v>
      </c>
      <c r="AA652" s="83" t="s">
        <v>540</v>
      </c>
      <c r="AB652" s="47"/>
      <c r="AC652" s="83"/>
      <c r="AD652" s="83"/>
      <c r="AE652" s="83"/>
      <c r="AF652" s="83"/>
      <c r="AG652" s="83"/>
      <c r="AH652" s="83"/>
      <c r="AI652" s="83"/>
      <c r="AJ652" s="83"/>
      <c r="AK652" s="83"/>
      <c r="AL652" s="83"/>
      <c r="AM652" s="83"/>
      <c r="AN652" s="83"/>
      <c r="AO652" s="83"/>
      <c r="AP652" s="83"/>
      <c r="AQ652" s="83" t="s">
        <v>47</v>
      </c>
      <c r="AR652" s="83"/>
      <c r="AS652" s="83" t="s">
        <v>2156</v>
      </c>
      <c r="AT652" s="83"/>
      <c r="AU652" s="83"/>
      <c r="AV652" s="83"/>
      <c r="AW652" s="83" t="s">
        <v>6213</v>
      </c>
      <c r="AX652" s="83" t="s">
        <v>6214</v>
      </c>
      <c r="AY652" s="83">
        <v>43</v>
      </c>
      <c r="AZ652" s="83">
        <v>5</v>
      </c>
      <c r="BA652" s="83">
        <v>15.3</v>
      </c>
      <c r="BB652" s="83">
        <v>23</v>
      </c>
      <c r="BC652" s="83">
        <v>24</v>
      </c>
      <c r="BD652" s="83">
        <v>29.8</v>
      </c>
      <c r="BE652" s="83">
        <f t="shared" si="117"/>
        <v>43.087583333333335</v>
      </c>
      <c r="BF652" s="83">
        <f t="shared" si="118"/>
        <v>23.408277777777776</v>
      </c>
      <c r="BG652" s="83" t="s">
        <v>38</v>
      </c>
      <c r="BH652" s="83" t="s">
        <v>4901</v>
      </c>
      <c r="BI652" s="83"/>
      <c r="BJ652" s="96"/>
      <c r="BK652" s="83"/>
      <c r="BL652" s="96"/>
      <c r="BM652" s="83">
        <v>748</v>
      </c>
      <c r="BN652" s="96">
        <v>44939</v>
      </c>
      <c r="BO652" s="83"/>
      <c r="BP652" s="83"/>
      <c r="BQ652" s="83"/>
      <c r="BR652" s="83"/>
      <c r="BS652" s="110" t="s">
        <v>2155</v>
      </c>
      <c r="BT652" s="550"/>
    </row>
    <row r="653" spans="1:268" s="155" customFormat="1" ht="39.75" customHeight="1" x14ac:dyDescent="0.25">
      <c r="A653" s="142" t="s">
        <v>3387</v>
      </c>
      <c r="B653" s="142" t="s">
        <v>2151</v>
      </c>
      <c r="C653" s="142">
        <v>11140102</v>
      </c>
      <c r="D653" s="144">
        <v>40592</v>
      </c>
      <c r="E653" s="144">
        <v>40606</v>
      </c>
      <c r="F653" s="144">
        <v>45793</v>
      </c>
      <c r="G653" s="144"/>
      <c r="H653" s="142" t="s">
        <v>490</v>
      </c>
      <c r="I653" s="145" t="s">
        <v>881</v>
      </c>
      <c r="J653" s="145"/>
      <c r="K653" s="145" t="s">
        <v>55</v>
      </c>
      <c r="L653" s="362" t="s">
        <v>1376</v>
      </c>
      <c r="M653" s="142" t="s">
        <v>2152</v>
      </c>
      <c r="N653" s="142" t="s">
        <v>121</v>
      </c>
      <c r="O653" s="142" t="s">
        <v>52</v>
      </c>
      <c r="P653" s="143" t="s">
        <v>2153</v>
      </c>
      <c r="Q653" s="142" t="s">
        <v>4157</v>
      </c>
      <c r="R653" s="142" t="s">
        <v>4652</v>
      </c>
      <c r="S653" s="142" t="s">
        <v>121</v>
      </c>
      <c r="T653" s="142" t="s">
        <v>52</v>
      </c>
      <c r="U653" s="142" t="s">
        <v>2153</v>
      </c>
      <c r="V653" s="142" t="s">
        <v>4158</v>
      </c>
      <c r="W653" s="142" t="s">
        <v>2959</v>
      </c>
      <c r="X653" s="142">
        <v>3900</v>
      </c>
      <c r="Y653" s="142">
        <v>10</v>
      </c>
      <c r="Z653" s="142" t="s">
        <v>467</v>
      </c>
      <c r="AA653" s="142" t="s">
        <v>540</v>
      </c>
      <c r="AB653" s="471">
        <v>32.4</v>
      </c>
      <c r="AC653" s="455">
        <v>36000</v>
      </c>
      <c r="AD653" s="142">
        <v>737559503</v>
      </c>
      <c r="AE653" s="142"/>
      <c r="AF653" s="142">
        <v>737559503</v>
      </c>
      <c r="AG653" s="142"/>
      <c r="AH653" s="142"/>
      <c r="AI653" s="142"/>
      <c r="AJ653" s="142"/>
      <c r="AK653" s="142"/>
      <c r="AL653" s="142"/>
      <c r="AM653" s="142"/>
      <c r="AN653" s="142"/>
      <c r="AO653" s="142">
        <v>3240</v>
      </c>
      <c r="AP653" s="142">
        <v>11</v>
      </c>
      <c r="AQ653" s="142" t="s">
        <v>47</v>
      </c>
      <c r="AR653" s="142"/>
      <c r="AS653" s="142" t="s">
        <v>2154</v>
      </c>
      <c r="AT653" s="142"/>
      <c r="AU653" s="142"/>
      <c r="AV653" s="142"/>
      <c r="AW653" s="142" t="s">
        <v>6215</v>
      </c>
      <c r="AX653" s="142" t="s">
        <v>6216</v>
      </c>
      <c r="AY653" s="142">
        <v>43</v>
      </c>
      <c r="AZ653" s="142">
        <v>5</v>
      </c>
      <c r="BA653" s="142">
        <v>41.7</v>
      </c>
      <c r="BB653" s="142">
        <v>23</v>
      </c>
      <c r="BC653" s="142">
        <v>25</v>
      </c>
      <c r="BD653" s="142">
        <v>23.1</v>
      </c>
      <c r="BE653" s="142">
        <f t="shared" si="117"/>
        <v>43.09491666666667</v>
      </c>
      <c r="BF653" s="142">
        <f t="shared" si="118"/>
        <v>23.423083333333334</v>
      </c>
      <c r="BG653" s="145" t="s">
        <v>38</v>
      </c>
      <c r="BH653" s="142" t="s">
        <v>4902</v>
      </c>
      <c r="BI653" s="142"/>
      <c r="BJ653" s="144"/>
      <c r="BK653" s="142"/>
      <c r="BL653" s="144"/>
      <c r="BM653" s="83">
        <v>751</v>
      </c>
      <c r="BN653" s="96">
        <v>44939</v>
      </c>
      <c r="BO653" s="142"/>
      <c r="BP653" s="142"/>
      <c r="BQ653" s="142"/>
      <c r="BR653" s="142"/>
      <c r="BS653" s="145" t="s">
        <v>2157</v>
      </c>
      <c r="BT653" s="550"/>
      <c r="BU653" s="564"/>
      <c r="BV653" s="564"/>
      <c r="BW653" s="564"/>
      <c r="BX653" s="564"/>
      <c r="BY653" s="564"/>
      <c r="BZ653" s="564"/>
      <c r="CA653" s="564"/>
      <c r="CB653" s="564"/>
      <c r="CC653" s="564"/>
      <c r="CD653" s="564"/>
      <c r="CE653" s="564"/>
      <c r="CF653" s="564"/>
      <c r="CG653" s="564"/>
      <c r="CH653" s="564"/>
      <c r="CI653" s="564"/>
      <c r="CJ653" s="564"/>
      <c r="CK653" s="564"/>
      <c r="CL653" s="564"/>
      <c r="CM653" s="564"/>
      <c r="CN653" s="564"/>
      <c r="CO653" s="564"/>
      <c r="CP653" s="564"/>
      <c r="CQ653" s="564"/>
      <c r="CR653" s="564"/>
      <c r="CS653" s="564"/>
      <c r="CT653" s="564"/>
      <c r="CU653" s="564"/>
      <c r="CV653" s="564"/>
      <c r="CW653" s="564"/>
      <c r="CX653" s="564"/>
      <c r="CY653" s="564"/>
      <c r="CZ653" s="564"/>
      <c r="DA653" s="564"/>
      <c r="DB653" s="564"/>
      <c r="DC653" s="564"/>
      <c r="DD653" s="564"/>
      <c r="DE653" s="564"/>
      <c r="DF653" s="564"/>
      <c r="DG653" s="564"/>
      <c r="DH653" s="564"/>
      <c r="DI653" s="564"/>
      <c r="DJ653" s="564"/>
      <c r="DK653" s="564"/>
      <c r="DL653" s="564"/>
      <c r="DM653" s="564"/>
      <c r="DN653" s="564"/>
      <c r="DO653" s="564"/>
      <c r="DP653" s="564"/>
      <c r="DQ653" s="564"/>
      <c r="DR653" s="564"/>
      <c r="DS653" s="564"/>
      <c r="DT653" s="564"/>
      <c r="DU653" s="564"/>
      <c r="DV653" s="564"/>
      <c r="DW653" s="564"/>
      <c r="DX653" s="564"/>
      <c r="DY653" s="564"/>
      <c r="DZ653" s="564"/>
      <c r="EA653" s="564"/>
      <c r="EB653" s="564"/>
      <c r="EC653" s="564"/>
      <c r="ED653" s="564"/>
      <c r="EE653" s="564"/>
      <c r="EF653" s="564"/>
      <c r="EG653" s="564"/>
      <c r="EH653" s="564"/>
      <c r="EI653" s="564"/>
      <c r="EJ653" s="564"/>
      <c r="EK653" s="564"/>
      <c r="EL653" s="564"/>
      <c r="EM653" s="564"/>
      <c r="EN653" s="564"/>
      <c r="EO653" s="564"/>
      <c r="EP653" s="564"/>
      <c r="EQ653" s="564"/>
      <c r="ER653" s="564"/>
      <c r="ES653" s="564"/>
      <c r="ET653" s="564"/>
      <c r="EU653" s="564"/>
      <c r="EV653" s="564"/>
      <c r="EW653" s="564"/>
      <c r="EX653" s="564"/>
      <c r="EY653" s="564"/>
      <c r="EZ653" s="564"/>
      <c r="FA653" s="564"/>
      <c r="FB653" s="564"/>
      <c r="FC653" s="564"/>
      <c r="FD653" s="564"/>
      <c r="FE653" s="564"/>
      <c r="FF653" s="564"/>
      <c r="FG653" s="564"/>
      <c r="FH653" s="564"/>
      <c r="FI653" s="564"/>
      <c r="FJ653" s="564"/>
      <c r="FK653" s="564"/>
      <c r="FL653" s="564"/>
      <c r="FM653" s="564"/>
      <c r="FN653" s="564"/>
      <c r="FO653" s="564"/>
      <c r="FP653" s="564"/>
      <c r="FQ653" s="564"/>
      <c r="FR653" s="564"/>
      <c r="FS653" s="564"/>
      <c r="FT653" s="564"/>
      <c r="FU653" s="564"/>
      <c r="FV653" s="564"/>
      <c r="FW653" s="564"/>
      <c r="FX653" s="564"/>
      <c r="FY653" s="564"/>
      <c r="FZ653" s="564"/>
      <c r="GA653" s="564"/>
      <c r="GB653" s="564"/>
      <c r="GC653" s="564"/>
      <c r="GD653" s="564"/>
      <c r="GE653" s="564"/>
      <c r="GF653" s="564"/>
      <c r="GG653" s="564"/>
      <c r="GH653" s="564"/>
      <c r="GI653" s="564"/>
      <c r="GJ653" s="564"/>
      <c r="GK653" s="564"/>
      <c r="GL653" s="564"/>
      <c r="GM653" s="564"/>
      <c r="GN653" s="564"/>
      <c r="GO653" s="564"/>
      <c r="GP653" s="564"/>
      <c r="GQ653" s="564"/>
      <c r="GR653" s="564"/>
      <c r="GS653" s="564"/>
      <c r="GT653" s="564"/>
      <c r="GU653" s="564"/>
      <c r="GV653" s="564"/>
      <c r="GW653" s="564"/>
      <c r="GX653" s="564"/>
      <c r="GY653" s="564"/>
      <c r="GZ653" s="564"/>
      <c r="HA653" s="564"/>
      <c r="HB653" s="564"/>
      <c r="HC653" s="564"/>
      <c r="HD653" s="564"/>
      <c r="HE653" s="564"/>
      <c r="HF653" s="564"/>
      <c r="HG653" s="564"/>
      <c r="HH653" s="564"/>
      <c r="HI653" s="564"/>
      <c r="HJ653" s="564"/>
      <c r="HK653" s="564"/>
      <c r="HL653" s="564"/>
      <c r="HM653" s="564"/>
      <c r="HN653" s="564"/>
      <c r="HO653" s="564"/>
      <c r="HP653" s="564"/>
      <c r="HQ653" s="564"/>
      <c r="HR653" s="564"/>
      <c r="HS653" s="564"/>
      <c r="HT653" s="564"/>
      <c r="HU653" s="564"/>
      <c r="HV653" s="564"/>
      <c r="HW653" s="564"/>
      <c r="HX653" s="564"/>
      <c r="HY653" s="564"/>
      <c r="HZ653" s="564"/>
      <c r="IA653" s="564"/>
      <c r="IB653" s="564"/>
      <c r="IC653" s="564"/>
      <c r="ID653" s="564"/>
      <c r="IE653" s="564"/>
      <c r="IF653" s="564"/>
      <c r="IG653" s="564"/>
      <c r="IH653" s="564"/>
      <c r="II653" s="564"/>
      <c r="IJ653" s="564"/>
      <c r="IK653" s="564"/>
      <c r="IL653" s="564"/>
      <c r="IM653" s="564"/>
      <c r="IN653" s="564"/>
      <c r="IO653" s="564"/>
      <c r="IP653" s="564"/>
      <c r="IQ653" s="564"/>
      <c r="IR653" s="564"/>
      <c r="IS653" s="564"/>
      <c r="IT653" s="564"/>
      <c r="IU653" s="564"/>
      <c r="IV653" s="564"/>
      <c r="IW653" s="564"/>
      <c r="IX653" s="564"/>
      <c r="IY653" s="564"/>
      <c r="IZ653" s="564"/>
      <c r="JA653" s="564"/>
      <c r="JB653" s="564"/>
      <c r="JC653" s="564"/>
      <c r="JD653" s="564"/>
      <c r="JE653" s="564"/>
      <c r="JF653" s="564"/>
      <c r="JG653" s="564"/>
      <c r="JH653" s="564"/>
    </row>
    <row r="654" spans="1:268" s="140" customFormat="1" ht="39.75" customHeight="1" x14ac:dyDescent="0.25">
      <c r="A654" s="83"/>
      <c r="B654" s="83" t="s">
        <v>2151</v>
      </c>
      <c r="C654" s="83">
        <v>11140102</v>
      </c>
      <c r="D654" s="96">
        <v>40592</v>
      </c>
      <c r="E654" s="96">
        <v>40606</v>
      </c>
      <c r="F654" s="96">
        <v>45793</v>
      </c>
      <c r="G654" s="96"/>
      <c r="H654" s="83" t="s">
        <v>490</v>
      </c>
      <c r="I654" s="110" t="s">
        <v>881</v>
      </c>
      <c r="J654" s="110"/>
      <c r="K654" s="110" t="s">
        <v>55</v>
      </c>
      <c r="L654" s="115" t="s">
        <v>1376</v>
      </c>
      <c r="M654" s="83" t="s">
        <v>2152</v>
      </c>
      <c r="N654" s="83" t="s">
        <v>121</v>
      </c>
      <c r="O654" s="83" t="s">
        <v>52</v>
      </c>
      <c r="P654" s="94" t="s">
        <v>2153</v>
      </c>
      <c r="Q654" s="83" t="s">
        <v>4157</v>
      </c>
      <c r="R654" s="83" t="s">
        <v>4652</v>
      </c>
      <c r="S654" s="83" t="s">
        <v>121</v>
      </c>
      <c r="T654" s="83" t="s">
        <v>52</v>
      </c>
      <c r="U654" s="83" t="s">
        <v>2153</v>
      </c>
      <c r="V654" s="83" t="s">
        <v>4158</v>
      </c>
      <c r="W654" s="83" t="s">
        <v>2959</v>
      </c>
      <c r="X654" s="83"/>
      <c r="Y654" s="83"/>
      <c r="Z654" s="83" t="s">
        <v>467</v>
      </c>
      <c r="AA654" s="83" t="s">
        <v>540</v>
      </c>
      <c r="AB654" s="471">
        <v>32.4</v>
      </c>
      <c r="AC654" s="530">
        <v>36000</v>
      </c>
      <c r="AD654" s="448">
        <v>737559503</v>
      </c>
      <c r="AE654" s="448"/>
      <c r="AF654" s="448">
        <v>737559503</v>
      </c>
      <c r="AG654" s="83"/>
      <c r="AH654" s="83"/>
      <c r="AI654" s="83"/>
      <c r="AJ654" s="83"/>
      <c r="AK654" s="83"/>
      <c r="AL654" s="83"/>
      <c r="AM654" s="83"/>
      <c r="AN654" s="83"/>
      <c r="AO654" s="448">
        <v>3240</v>
      </c>
      <c r="AP654" s="83"/>
      <c r="AQ654" s="83" t="s">
        <v>47</v>
      </c>
      <c r="AR654" s="83"/>
      <c r="AS654" s="83" t="s">
        <v>2156</v>
      </c>
      <c r="AT654" s="83"/>
      <c r="AU654" s="83"/>
      <c r="AV654" s="83"/>
      <c r="AW654" s="83" t="s">
        <v>6217</v>
      </c>
      <c r="AX654" s="83" t="s">
        <v>6218</v>
      </c>
      <c r="AY654" s="83">
        <v>43</v>
      </c>
      <c r="AZ654" s="83">
        <v>5</v>
      </c>
      <c r="BA654" s="83">
        <v>15</v>
      </c>
      <c r="BB654" s="83">
        <v>23</v>
      </c>
      <c r="BC654" s="83">
        <v>24</v>
      </c>
      <c r="BD654" s="83">
        <v>19.600000000000001</v>
      </c>
      <c r="BE654" s="83">
        <f t="shared" si="117"/>
        <v>43.087500000000006</v>
      </c>
      <c r="BF654" s="83">
        <f t="shared" si="118"/>
        <v>23.405444444444441</v>
      </c>
      <c r="BG654" s="83" t="s">
        <v>38</v>
      </c>
      <c r="BH654" s="83" t="s">
        <v>4903</v>
      </c>
      <c r="BI654" s="83"/>
      <c r="BJ654" s="96"/>
      <c r="BK654" s="83"/>
      <c r="BL654" s="96"/>
      <c r="BM654" s="83">
        <v>751</v>
      </c>
      <c r="BN654" s="96">
        <v>44939</v>
      </c>
      <c r="BO654" s="83"/>
      <c r="BP654" s="83"/>
      <c r="BQ654" s="83"/>
      <c r="BR654" s="83"/>
      <c r="BS654" s="110" t="s">
        <v>2157</v>
      </c>
      <c r="BT654" s="550"/>
      <c r="BU654" s="551"/>
      <c r="BV654" s="551"/>
      <c r="BW654" s="551"/>
      <c r="BX654" s="551"/>
      <c r="BY654" s="551"/>
      <c r="BZ654" s="551"/>
      <c r="CA654" s="551"/>
      <c r="CB654" s="551"/>
      <c r="CC654" s="551"/>
      <c r="CD654" s="551"/>
      <c r="CE654" s="551"/>
      <c r="CF654" s="551"/>
      <c r="CG654" s="551"/>
      <c r="CH654" s="551"/>
      <c r="CI654" s="551"/>
      <c r="CJ654" s="551"/>
      <c r="CK654" s="551"/>
      <c r="CL654" s="551"/>
      <c r="CM654" s="551"/>
      <c r="CN654" s="551"/>
      <c r="CO654" s="551"/>
      <c r="CP654" s="551"/>
      <c r="CQ654" s="551"/>
      <c r="CR654" s="551"/>
      <c r="CS654" s="551"/>
      <c r="CT654" s="551"/>
      <c r="CU654" s="551"/>
      <c r="CV654" s="551"/>
      <c r="CW654" s="551"/>
      <c r="CX654" s="551"/>
      <c r="CY654" s="551"/>
      <c r="CZ654" s="551"/>
      <c r="DA654" s="551"/>
      <c r="DB654" s="551"/>
      <c r="DC654" s="551"/>
      <c r="DD654" s="551"/>
      <c r="DE654" s="551"/>
      <c r="DF654" s="551"/>
      <c r="DG654" s="551"/>
      <c r="DH654" s="551"/>
      <c r="DI654" s="551"/>
      <c r="DJ654" s="551"/>
      <c r="DK654" s="551"/>
      <c r="DL654" s="551"/>
      <c r="DM654" s="551"/>
      <c r="DN654" s="551"/>
      <c r="DO654" s="551"/>
      <c r="DP654" s="551"/>
      <c r="DQ654" s="551"/>
      <c r="DR654" s="551"/>
      <c r="DS654" s="551"/>
      <c r="DT654" s="551"/>
      <c r="DU654" s="551"/>
      <c r="DV654" s="551"/>
      <c r="DW654" s="551"/>
      <c r="DX654" s="551"/>
      <c r="DY654" s="551"/>
      <c r="DZ654" s="551"/>
      <c r="EA654" s="551"/>
      <c r="EB654" s="551"/>
      <c r="EC654" s="551"/>
      <c r="ED654" s="551"/>
      <c r="EE654" s="551"/>
      <c r="EF654" s="551"/>
      <c r="EG654" s="551"/>
      <c r="EH654" s="551"/>
      <c r="EI654" s="551"/>
      <c r="EJ654" s="551"/>
      <c r="EK654" s="551"/>
      <c r="EL654" s="551"/>
      <c r="EM654" s="551"/>
      <c r="EN654" s="551"/>
      <c r="EO654" s="551"/>
      <c r="EP654" s="551"/>
      <c r="EQ654" s="551"/>
      <c r="ER654" s="551"/>
      <c r="ES654" s="551"/>
      <c r="ET654" s="551"/>
      <c r="EU654" s="551"/>
      <c r="EV654" s="551"/>
      <c r="EW654" s="551"/>
      <c r="EX654" s="551"/>
      <c r="EY654" s="551"/>
      <c r="EZ654" s="551"/>
      <c r="FA654" s="551"/>
      <c r="FB654" s="551"/>
      <c r="FC654" s="551"/>
      <c r="FD654" s="551"/>
      <c r="FE654" s="551"/>
      <c r="FF654" s="551"/>
      <c r="FG654" s="551"/>
      <c r="FH654" s="551"/>
      <c r="FI654" s="551"/>
      <c r="FJ654" s="551"/>
      <c r="FK654" s="551"/>
      <c r="FL654" s="551"/>
      <c r="FM654" s="551"/>
      <c r="FN654" s="551"/>
      <c r="FO654" s="551"/>
      <c r="FP654" s="551"/>
      <c r="FQ654" s="551"/>
      <c r="FR654" s="551"/>
      <c r="FS654" s="551"/>
      <c r="FT654" s="551"/>
      <c r="FU654" s="551"/>
      <c r="FV654" s="551"/>
      <c r="FW654" s="551"/>
      <c r="FX654" s="551"/>
      <c r="FY654" s="551"/>
      <c r="FZ654" s="551"/>
      <c r="GA654" s="551"/>
      <c r="GB654" s="551"/>
      <c r="GC654" s="551"/>
      <c r="GD654" s="551"/>
      <c r="GE654" s="551"/>
      <c r="GF654" s="551"/>
      <c r="GG654" s="551"/>
      <c r="GH654" s="551"/>
      <c r="GI654" s="551"/>
      <c r="GJ654" s="551"/>
      <c r="GK654" s="551"/>
      <c r="GL654" s="551"/>
      <c r="GM654" s="551"/>
      <c r="GN654" s="551"/>
      <c r="GO654" s="551"/>
      <c r="GP654" s="551"/>
      <c r="GQ654" s="551"/>
      <c r="GR654" s="551"/>
      <c r="GS654" s="551"/>
      <c r="GT654" s="551"/>
      <c r="GU654" s="551"/>
      <c r="GV654" s="551"/>
      <c r="GW654" s="551"/>
      <c r="GX654" s="551"/>
      <c r="GY654" s="551"/>
      <c r="GZ654" s="551"/>
      <c r="HA654" s="551"/>
      <c r="HB654" s="551"/>
      <c r="HC654" s="551"/>
      <c r="HD654" s="551"/>
      <c r="HE654" s="551"/>
      <c r="HF654" s="551"/>
      <c r="HG654" s="551"/>
      <c r="HH654" s="551"/>
      <c r="HI654" s="551"/>
      <c r="HJ654" s="551"/>
      <c r="HK654" s="551"/>
      <c r="HL654" s="551"/>
      <c r="HM654" s="551"/>
      <c r="HN654" s="551"/>
      <c r="HO654" s="551"/>
      <c r="HP654" s="551"/>
      <c r="HQ654" s="551"/>
      <c r="HR654" s="551"/>
      <c r="HS654" s="551"/>
      <c r="HT654" s="551"/>
      <c r="HU654" s="551"/>
      <c r="HV654" s="551"/>
      <c r="HW654" s="551"/>
      <c r="HX654" s="551"/>
      <c r="HY654" s="551"/>
      <c r="HZ654" s="551"/>
      <c r="IA654" s="551"/>
      <c r="IB654" s="551"/>
      <c r="IC654" s="551"/>
      <c r="ID654" s="551"/>
      <c r="IE654" s="551"/>
      <c r="IF654" s="551"/>
      <c r="IG654" s="551"/>
      <c r="IH654" s="551"/>
      <c r="II654" s="551"/>
      <c r="IJ654" s="551"/>
      <c r="IK654" s="551"/>
      <c r="IL654" s="551"/>
      <c r="IM654" s="551"/>
      <c r="IN654" s="551"/>
      <c r="IO654" s="551"/>
      <c r="IP654" s="551"/>
      <c r="IQ654" s="551"/>
      <c r="IR654" s="551"/>
      <c r="IS654" s="551"/>
      <c r="IT654" s="551"/>
      <c r="IU654" s="551"/>
      <c r="IV654" s="551"/>
      <c r="IW654" s="551"/>
      <c r="IX654" s="551"/>
      <c r="IY654" s="551"/>
      <c r="IZ654" s="551"/>
      <c r="JA654" s="551"/>
      <c r="JB654" s="551"/>
      <c r="JC654" s="551"/>
      <c r="JD654" s="551"/>
      <c r="JE654" s="551"/>
      <c r="JF654" s="551"/>
      <c r="JG654" s="551"/>
      <c r="JH654" s="551"/>
    </row>
    <row r="655" spans="1:268" s="74" customFormat="1" ht="39.75" customHeight="1" x14ac:dyDescent="0.25">
      <c r="A655" s="47" t="s">
        <v>3387</v>
      </c>
      <c r="B655" s="47" t="s">
        <v>2151</v>
      </c>
      <c r="C655" s="75">
        <v>11140103</v>
      </c>
      <c r="D655" s="77">
        <v>40597</v>
      </c>
      <c r="E655" s="77">
        <v>40611</v>
      </c>
      <c r="F655" s="77">
        <v>45797</v>
      </c>
      <c r="G655" s="77"/>
      <c r="H655" s="47" t="s">
        <v>490</v>
      </c>
      <c r="I655" s="136" t="s">
        <v>881</v>
      </c>
      <c r="J655" s="136"/>
      <c r="K655" s="136" t="s">
        <v>55</v>
      </c>
      <c r="L655" s="345" t="s">
        <v>1376</v>
      </c>
      <c r="M655" s="47" t="s">
        <v>2158</v>
      </c>
      <c r="N655" s="47" t="s">
        <v>121</v>
      </c>
      <c r="O655" s="47" t="s">
        <v>52</v>
      </c>
      <c r="P655" s="76" t="s">
        <v>2159</v>
      </c>
      <c r="Q655" s="47" t="s">
        <v>2160</v>
      </c>
      <c r="R655" s="47" t="s">
        <v>4653</v>
      </c>
      <c r="S655" s="47" t="s">
        <v>121</v>
      </c>
      <c r="T655" s="47" t="s">
        <v>52</v>
      </c>
      <c r="U655" s="47" t="s">
        <v>2161</v>
      </c>
      <c r="V655" s="47" t="s">
        <v>2162</v>
      </c>
      <c r="W655" s="47" t="s">
        <v>2960</v>
      </c>
      <c r="X655" s="47">
        <v>3000</v>
      </c>
      <c r="Y655" s="47">
        <v>8.25</v>
      </c>
      <c r="Z655" s="47" t="s">
        <v>467</v>
      </c>
      <c r="AA655" s="47" t="s">
        <v>540</v>
      </c>
      <c r="AB655" s="47">
        <v>29.85</v>
      </c>
      <c r="AC655" s="507">
        <v>34000</v>
      </c>
      <c r="AD655" s="507">
        <v>683102472</v>
      </c>
      <c r="AE655" s="78"/>
      <c r="AF655" s="507">
        <v>683102472</v>
      </c>
      <c r="AG655" s="78"/>
      <c r="AH655" s="78"/>
      <c r="AI655" s="78"/>
      <c r="AJ655" s="78"/>
      <c r="AK655" s="78"/>
      <c r="AL655" s="78"/>
      <c r="AM655" s="78"/>
      <c r="AN655" s="78"/>
      <c r="AO655" s="47">
        <v>2990</v>
      </c>
      <c r="AP655" s="47">
        <v>8.5</v>
      </c>
      <c r="AQ655" s="47" t="s">
        <v>47</v>
      </c>
      <c r="AR655" s="47"/>
      <c r="AS655" s="47" t="s">
        <v>2083</v>
      </c>
      <c r="AT655" s="47"/>
      <c r="AU655" s="47"/>
      <c r="AV655" s="47"/>
      <c r="AW655" s="47" t="s">
        <v>6219</v>
      </c>
      <c r="AX655" s="47" t="s">
        <v>6220</v>
      </c>
      <c r="AY655" s="47">
        <v>42</v>
      </c>
      <c r="AZ655" s="47">
        <v>59</v>
      </c>
      <c r="BA655" s="47">
        <v>54.1</v>
      </c>
      <c r="BB655" s="47">
        <v>23</v>
      </c>
      <c r="BC655" s="47">
        <v>21</v>
      </c>
      <c r="BD655" s="47">
        <v>21.1</v>
      </c>
      <c r="BE655" s="47">
        <f t="shared" si="117"/>
        <v>42.998361111111109</v>
      </c>
      <c r="BF655" s="47">
        <f t="shared" si="118"/>
        <v>23.355861111111114</v>
      </c>
      <c r="BG655" s="47" t="s">
        <v>38</v>
      </c>
      <c r="BH655" s="47"/>
      <c r="BI655" s="47"/>
      <c r="BJ655" s="77"/>
      <c r="BK655" s="47"/>
      <c r="BL655" s="77"/>
      <c r="BM655" s="47">
        <v>749</v>
      </c>
      <c r="BN655" s="77">
        <v>44939</v>
      </c>
      <c r="BO655" s="47"/>
      <c r="BP655" s="47"/>
      <c r="BQ655" s="47"/>
      <c r="BR655" s="47"/>
      <c r="BS655" s="128"/>
      <c r="BT655" s="550"/>
      <c r="BU655" s="551"/>
      <c r="BV655" s="551"/>
      <c r="BW655" s="551"/>
      <c r="BX655" s="551"/>
      <c r="BY655" s="551"/>
      <c r="BZ655" s="551"/>
      <c r="CA655" s="551"/>
      <c r="CB655" s="551"/>
      <c r="CC655" s="551"/>
      <c r="CD655" s="551"/>
      <c r="CE655" s="551"/>
      <c r="CF655" s="551"/>
      <c r="CG655" s="551"/>
      <c r="CH655" s="551"/>
      <c r="CI655" s="551"/>
      <c r="CJ655" s="551"/>
      <c r="CK655" s="551"/>
      <c r="CL655" s="551"/>
      <c r="CM655" s="551"/>
      <c r="CN655" s="551"/>
      <c r="CO655" s="551"/>
      <c r="CP655" s="551"/>
      <c r="CQ655" s="551"/>
      <c r="CR655" s="551"/>
      <c r="CS655" s="551"/>
      <c r="CT655" s="551"/>
      <c r="CU655" s="551"/>
      <c r="CV655" s="551"/>
      <c r="CW655" s="551"/>
      <c r="CX655" s="551"/>
      <c r="CY655" s="551"/>
      <c r="CZ655" s="551"/>
      <c r="DA655" s="551"/>
      <c r="DB655" s="551"/>
      <c r="DC655" s="551"/>
      <c r="DD655" s="551"/>
      <c r="DE655" s="551"/>
      <c r="DF655" s="551"/>
      <c r="DG655" s="551"/>
      <c r="DH655" s="551"/>
      <c r="DI655" s="551"/>
      <c r="DJ655" s="551"/>
      <c r="DK655" s="551"/>
      <c r="DL655" s="551"/>
      <c r="DM655" s="551"/>
      <c r="DN655" s="551"/>
      <c r="DO655" s="551"/>
      <c r="DP655" s="551"/>
      <c r="DQ655" s="551"/>
      <c r="DR655" s="551"/>
      <c r="DS655" s="551"/>
      <c r="DT655" s="551"/>
      <c r="DU655" s="551"/>
      <c r="DV655" s="551"/>
      <c r="DW655" s="551"/>
      <c r="DX655" s="551"/>
      <c r="DY655" s="551"/>
      <c r="DZ655" s="551"/>
      <c r="EA655" s="551"/>
      <c r="EB655" s="551"/>
      <c r="EC655" s="551"/>
      <c r="ED655" s="551"/>
      <c r="EE655" s="551"/>
      <c r="EF655" s="551"/>
      <c r="EG655" s="551"/>
      <c r="EH655" s="551"/>
      <c r="EI655" s="551"/>
      <c r="EJ655" s="551"/>
      <c r="EK655" s="551"/>
      <c r="EL655" s="551"/>
      <c r="EM655" s="551"/>
      <c r="EN655" s="551"/>
      <c r="EO655" s="551"/>
      <c r="EP655" s="551"/>
      <c r="EQ655" s="551"/>
      <c r="ER655" s="551"/>
      <c r="ES655" s="551"/>
      <c r="ET655" s="551"/>
      <c r="EU655" s="551"/>
      <c r="EV655" s="551"/>
      <c r="EW655" s="551"/>
      <c r="EX655" s="551"/>
      <c r="EY655" s="551"/>
      <c r="EZ655" s="551"/>
      <c r="FA655" s="551"/>
      <c r="FB655" s="551"/>
      <c r="FC655" s="551"/>
      <c r="FD655" s="551"/>
      <c r="FE655" s="551"/>
      <c r="FF655" s="551"/>
      <c r="FG655" s="551"/>
      <c r="FH655" s="551"/>
      <c r="FI655" s="551"/>
      <c r="FJ655" s="551"/>
      <c r="FK655" s="551"/>
      <c r="FL655" s="551"/>
      <c r="FM655" s="551"/>
      <c r="FN655" s="551"/>
      <c r="FO655" s="551"/>
      <c r="FP655" s="551"/>
      <c r="FQ655" s="551"/>
      <c r="FR655" s="551"/>
      <c r="FS655" s="551"/>
      <c r="FT655" s="551"/>
      <c r="FU655" s="551"/>
      <c r="FV655" s="551"/>
      <c r="FW655" s="551"/>
      <c r="FX655" s="551"/>
      <c r="FY655" s="551"/>
      <c r="FZ655" s="551"/>
      <c r="GA655" s="551"/>
      <c r="GB655" s="551"/>
      <c r="GC655" s="551"/>
      <c r="GD655" s="551"/>
      <c r="GE655" s="551"/>
      <c r="GF655" s="551"/>
      <c r="GG655" s="551"/>
      <c r="GH655" s="551"/>
      <c r="GI655" s="551"/>
      <c r="GJ655" s="551"/>
      <c r="GK655" s="551"/>
      <c r="GL655" s="551"/>
      <c r="GM655" s="551"/>
      <c r="GN655" s="551"/>
      <c r="GO655" s="551"/>
      <c r="GP655" s="551"/>
      <c r="GQ655" s="551"/>
      <c r="GR655" s="551"/>
      <c r="GS655" s="551"/>
      <c r="GT655" s="551"/>
      <c r="GU655" s="551"/>
      <c r="GV655" s="551"/>
      <c r="GW655" s="551"/>
      <c r="GX655" s="551"/>
      <c r="GY655" s="551"/>
      <c r="GZ655" s="551"/>
      <c r="HA655" s="551"/>
      <c r="HB655" s="551"/>
      <c r="HC655" s="551"/>
      <c r="HD655" s="551"/>
      <c r="HE655" s="551"/>
      <c r="HF655" s="551"/>
      <c r="HG655" s="551"/>
      <c r="HH655" s="551"/>
      <c r="HI655" s="551"/>
      <c r="HJ655" s="551"/>
      <c r="HK655" s="551"/>
      <c r="HL655" s="551"/>
      <c r="HM655" s="551"/>
      <c r="HN655" s="551"/>
      <c r="HO655" s="551"/>
      <c r="HP655" s="551"/>
      <c r="HQ655" s="551"/>
      <c r="HR655" s="551"/>
      <c r="HS655" s="551"/>
      <c r="HT655" s="551"/>
      <c r="HU655" s="551"/>
      <c r="HV655" s="551"/>
      <c r="HW655" s="551"/>
      <c r="HX655" s="551"/>
      <c r="HY655" s="551"/>
      <c r="HZ655" s="551"/>
      <c r="IA655" s="551"/>
      <c r="IB655" s="551"/>
      <c r="IC655" s="551"/>
      <c r="ID655" s="551"/>
      <c r="IE655" s="551"/>
      <c r="IF655" s="551"/>
      <c r="IG655" s="551"/>
      <c r="IH655" s="551"/>
      <c r="II655" s="551"/>
      <c r="IJ655" s="551"/>
      <c r="IK655" s="551"/>
      <c r="IL655" s="551"/>
      <c r="IM655" s="551"/>
      <c r="IN655" s="551"/>
      <c r="IO655" s="551"/>
      <c r="IP655" s="551"/>
      <c r="IQ655" s="551"/>
      <c r="IR655" s="551"/>
      <c r="IS655" s="551"/>
      <c r="IT655" s="551"/>
      <c r="IU655" s="551"/>
      <c r="IV655" s="551"/>
      <c r="IW655" s="551"/>
      <c r="IX655" s="551"/>
      <c r="IY655" s="551"/>
      <c r="IZ655" s="551"/>
      <c r="JA655" s="551"/>
      <c r="JB655" s="551"/>
      <c r="JC655" s="551"/>
      <c r="JD655" s="551"/>
      <c r="JE655" s="551"/>
      <c r="JF655" s="551"/>
      <c r="JG655" s="551"/>
      <c r="JH655" s="551"/>
    </row>
    <row r="656" spans="1:268" ht="39.75" customHeight="1" x14ac:dyDescent="0.25">
      <c r="A656" s="47" t="s">
        <v>3387</v>
      </c>
      <c r="B656" s="47" t="s">
        <v>2151</v>
      </c>
      <c r="C656" s="75">
        <v>11140104</v>
      </c>
      <c r="D656" s="77">
        <v>40597</v>
      </c>
      <c r="E656" s="77">
        <v>40611</v>
      </c>
      <c r="F656" s="77">
        <v>45797</v>
      </c>
      <c r="G656" s="77">
        <v>41455</v>
      </c>
      <c r="H656" s="47" t="s">
        <v>490</v>
      </c>
      <c r="I656" s="110" t="s">
        <v>881</v>
      </c>
      <c r="J656" s="110"/>
      <c r="K656" s="110" t="s">
        <v>55</v>
      </c>
      <c r="L656" s="345" t="s">
        <v>1376</v>
      </c>
      <c r="M656" s="47" t="s">
        <v>2163</v>
      </c>
      <c r="N656" s="47" t="s">
        <v>121</v>
      </c>
      <c r="O656" s="47" t="s">
        <v>52</v>
      </c>
      <c r="P656" s="76">
        <v>53610</v>
      </c>
      <c r="Q656" s="47" t="s">
        <v>4159</v>
      </c>
      <c r="R656" s="47" t="s">
        <v>4654</v>
      </c>
      <c r="S656" s="47" t="s">
        <v>121</v>
      </c>
      <c r="T656" s="47" t="s">
        <v>52</v>
      </c>
      <c r="U656" s="47">
        <v>53610</v>
      </c>
      <c r="V656" s="47" t="s">
        <v>2164</v>
      </c>
      <c r="W656" s="47" t="s">
        <v>2961</v>
      </c>
      <c r="X656" s="47">
        <v>3000</v>
      </c>
      <c r="Y656" s="47">
        <v>8</v>
      </c>
      <c r="Z656" s="47" t="s">
        <v>467</v>
      </c>
      <c r="AA656" s="47" t="s">
        <v>540</v>
      </c>
      <c r="AB656" s="47">
        <v>32.43</v>
      </c>
      <c r="AC656" s="507">
        <v>36000</v>
      </c>
      <c r="AD656" s="47">
        <v>738016445</v>
      </c>
      <c r="AE656" s="78"/>
      <c r="AF656" s="47">
        <v>738016445</v>
      </c>
      <c r="AG656" s="78"/>
      <c r="AH656" s="78"/>
      <c r="AI656" s="78"/>
      <c r="AJ656" s="78"/>
      <c r="AK656" s="78"/>
      <c r="AL656" s="78"/>
      <c r="AM656" s="78"/>
      <c r="AN656" s="78"/>
      <c r="AO656" s="47">
        <v>3240</v>
      </c>
      <c r="AP656" s="47">
        <v>8.1999999999999993</v>
      </c>
      <c r="AQ656" s="47" t="s">
        <v>47</v>
      </c>
      <c r="AR656" s="47"/>
      <c r="AS656" s="47" t="s">
        <v>2154</v>
      </c>
      <c r="AT656" s="47"/>
      <c r="AU656" s="47"/>
      <c r="AV656" s="47"/>
      <c r="AW656" s="47" t="s">
        <v>6221</v>
      </c>
      <c r="AX656" s="47" t="s">
        <v>6222</v>
      </c>
      <c r="AY656" s="47">
        <v>43</v>
      </c>
      <c r="AZ656" s="47">
        <v>5</v>
      </c>
      <c r="BA656" s="47">
        <v>50.1</v>
      </c>
      <c r="BB656" s="47">
        <v>23</v>
      </c>
      <c r="BC656" s="47">
        <v>26</v>
      </c>
      <c r="BD656" s="47">
        <v>4.8</v>
      </c>
      <c r="BE656" s="47">
        <f t="shared" si="117"/>
        <v>43.097250000000003</v>
      </c>
      <c r="BF656" s="47">
        <f t="shared" si="118"/>
        <v>23.434666666666669</v>
      </c>
      <c r="BG656" s="47" t="s">
        <v>38</v>
      </c>
      <c r="BH656" s="47"/>
      <c r="BI656" s="47"/>
      <c r="BJ656" s="77"/>
      <c r="BK656" s="47"/>
      <c r="BL656" s="77"/>
      <c r="BM656" s="47">
        <v>752</v>
      </c>
      <c r="BN656" s="77">
        <v>44939</v>
      </c>
      <c r="BO656" s="47"/>
      <c r="BP656" s="47"/>
      <c r="BQ656" s="47"/>
      <c r="BR656" s="47"/>
      <c r="BS656" s="128"/>
      <c r="BT656" s="563"/>
    </row>
    <row r="657" spans="1:72" ht="39.75" customHeight="1" x14ac:dyDescent="0.25">
      <c r="A657" s="98" t="s">
        <v>3387</v>
      </c>
      <c r="B657" s="98" t="s">
        <v>2151</v>
      </c>
      <c r="C657" s="483">
        <v>11140105</v>
      </c>
      <c r="D657" s="406">
        <v>40597</v>
      </c>
      <c r="E657" s="406">
        <v>40611</v>
      </c>
      <c r="F657" s="406">
        <v>45797</v>
      </c>
      <c r="G657" s="406">
        <v>41274</v>
      </c>
      <c r="H657" s="98" t="s">
        <v>490</v>
      </c>
      <c r="I657" s="145" t="s">
        <v>881</v>
      </c>
      <c r="J657" s="145"/>
      <c r="K657" s="145" t="s">
        <v>55</v>
      </c>
      <c r="L657" s="485" t="s">
        <v>1376</v>
      </c>
      <c r="M657" s="98" t="s">
        <v>2165</v>
      </c>
      <c r="N657" s="98" t="s">
        <v>121</v>
      </c>
      <c r="O657" s="98" t="s">
        <v>52</v>
      </c>
      <c r="P657" s="482" t="s">
        <v>2166</v>
      </c>
      <c r="Q657" s="98" t="s">
        <v>4160</v>
      </c>
      <c r="R657" s="98" t="s">
        <v>4655</v>
      </c>
      <c r="S657" s="98" t="s">
        <v>121</v>
      </c>
      <c r="T657" s="98" t="s">
        <v>52</v>
      </c>
      <c r="U657" s="98" t="s">
        <v>2166</v>
      </c>
      <c r="V657" s="98" t="s">
        <v>2167</v>
      </c>
      <c r="W657" s="98" t="s">
        <v>2962</v>
      </c>
      <c r="X657" s="98">
        <v>3250</v>
      </c>
      <c r="Y657" s="98">
        <v>11.75</v>
      </c>
      <c r="Z657" s="98" t="s">
        <v>467</v>
      </c>
      <c r="AA657" s="98" t="s">
        <v>540</v>
      </c>
      <c r="AB657" s="98">
        <v>25.72</v>
      </c>
      <c r="AC657" s="98">
        <v>30000</v>
      </c>
      <c r="AD657" s="98">
        <v>588763508</v>
      </c>
      <c r="AE657" s="486"/>
      <c r="AF657" s="98">
        <v>588763508</v>
      </c>
      <c r="AG657" s="486"/>
      <c r="AH657" s="486"/>
      <c r="AI657" s="486"/>
      <c r="AJ657" s="486"/>
      <c r="AK657" s="486"/>
      <c r="AL657" s="486"/>
      <c r="AM657" s="486"/>
      <c r="AN657" s="486"/>
      <c r="AO657" s="98">
        <v>2570</v>
      </c>
      <c r="AP657" s="98">
        <v>12</v>
      </c>
      <c r="AQ657" s="98" t="s">
        <v>47</v>
      </c>
      <c r="AR657" s="98"/>
      <c r="AS657" s="98" t="s">
        <v>2154</v>
      </c>
      <c r="AT657" s="98"/>
      <c r="AU657" s="98"/>
      <c r="AV657" s="98"/>
      <c r="AW657" s="98" t="s">
        <v>6223</v>
      </c>
      <c r="AX657" s="98" t="s">
        <v>6224</v>
      </c>
      <c r="AY657" s="98">
        <v>42</v>
      </c>
      <c r="AZ657" s="98">
        <v>57</v>
      </c>
      <c r="BA657" s="98">
        <v>0.8</v>
      </c>
      <c r="BB657" s="98">
        <v>23</v>
      </c>
      <c r="BC657" s="98">
        <v>22</v>
      </c>
      <c r="BD657" s="98">
        <v>28.7</v>
      </c>
      <c r="BE657" s="98">
        <f t="shared" si="117"/>
        <v>42.950222222222223</v>
      </c>
      <c r="BF657" s="98">
        <f t="shared" si="118"/>
        <v>23.374638888888889</v>
      </c>
      <c r="BG657" s="484" t="s">
        <v>47</v>
      </c>
      <c r="BH657" s="98" t="s">
        <v>4904</v>
      </c>
      <c r="BI657" s="98"/>
      <c r="BJ657" s="406"/>
      <c r="BK657" s="98"/>
      <c r="BL657" s="406"/>
      <c r="BM657" s="98">
        <v>750</v>
      </c>
      <c r="BN657" s="406">
        <v>44939</v>
      </c>
      <c r="BO657" s="98"/>
      <c r="BP657" s="98"/>
      <c r="BQ657" s="98"/>
      <c r="BR657" s="98"/>
      <c r="BS657" s="484" t="s">
        <v>2168</v>
      </c>
      <c r="BT657" s="563"/>
    </row>
    <row r="658" spans="1:72" ht="39.75" customHeight="1" x14ac:dyDescent="0.25">
      <c r="A658" s="47"/>
      <c r="B658" s="47" t="s">
        <v>2151</v>
      </c>
      <c r="C658" s="75">
        <v>11140105</v>
      </c>
      <c r="D658" s="77">
        <v>40597</v>
      </c>
      <c r="E658" s="77">
        <v>40611</v>
      </c>
      <c r="F658" s="77">
        <v>45797</v>
      </c>
      <c r="G658" s="77">
        <v>41455</v>
      </c>
      <c r="H658" s="47" t="s">
        <v>490</v>
      </c>
      <c r="I658" s="110" t="s">
        <v>881</v>
      </c>
      <c r="J658" s="110"/>
      <c r="K658" s="110" t="s">
        <v>55</v>
      </c>
      <c r="L658" s="345" t="s">
        <v>1376</v>
      </c>
      <c r="M658" s="47" t="s">
        <v>2165</v>
      </c>
      <c r="N658" s="47" t="s">
        <v>121</v>
      </c>
      <c r="O658" s="47" t="s">
        <v>52</v>
      </c>
      <c r="P658" s="76" t="s">
        <v>2166</v>
      </c>
      <c r="Q658" s="47" t="s">
        <v>4160</v>
      </c>
      <c r="R658" s="47" t="s">
        <v>4655</v>
      </c>
      <c r="S658" s="47" t="s">
        <v>121</v>
      </c>
      <c r="T658" s="47" t="s">
        <v>52</v>
      </c>
      <c r="U658" s="47" t="s">
        <v>2166</v>
      </c>
      <c r="V658" s="47" t="s">
        <v>2167</v>
      </c>
      <c r="W658" s="47" t="s">
        <v>2962</v>
      </c>
      <c r="X658" s="47">
        <v>3500</v>
      </c>
      <c r="Y658" s="47">
        <v>11.75</v>
      </c>
      <c r="Z658" s="47" t="s">
        <v>467</v>
      </c>
      <c r="AA658" s="47" t="s">
        <v>540</v>
      </c>
      <c r="AB658" s="98">
        <v>25.72</v>
      </c>
      <c r="AC658" s="439">
        <v>30000</v>
      </c>
      <c r="AD658" s="439">
        <v>588763508</v>
      </c>
      <c r="AE658" s="423"/>
      <c r="AF658" s="439">
        <v>588763508</v>
      </c>
      <c r="AG658" s="78"/>
      <c r="AH658" s="78"/>
      <c r="AI658" s="78"/>
      <c r="AJ658" s="78"/>
      <c r="AK658" s="78"/>
      <c r="AL658" s="78"/>
      <c r="AM658" s="78"/>
      <c r="AN658" s="78"/>
      <c r="AO658" s="439">
        <v>2570</v>
      </c>
      <c r="AP658" s="47"/>
      <c r="AQ658" s="47"/>
      <c r="AR658" s="47"/>
      <c r="AS658" s="47" t="s">
        <v>2154</v>
      </c>
      <c r="AT658" s="47"/>
      <c r="AU658" s="47"/>
      <c r="AV658" s="47"/>
      <c r="AW658" s="47" t="s">
        <v>6223</v>
      </c>
      <c r="AX658" s="47" t="s">
        <v>6224</v>
      </c>
      <c r="AY658" s="47">
        <v>42</v>
      </c>
      <c r="AZ658" s="47">
        <v>57</v>
      </c>
      <c r="BA658" s="47">
        <v>0.8</v>
      </c>
      <c r="BB658" s="47">
        <v>23</v>
      </c>
      <c r="BC658" s="47">
        <v>22</v>
      </c>
      <c r="BD658" s="47">
        <v>28.7</v>
      </c>
      <c r="BE658" s="47">
        <f t="shared" si="117"/>
        <v>42.950222222222223</v>
      </c>
      <c r="BF658" s="47">
        <f t="shared" si="118"/>
        <v>23.374638888888889</v>
      </c>
      <c r="BG658" s="128" t="s">
        <v>38</v>
      </c>
      <c r="BH658" s="47" t="s">
        <v>4905</v>
      </c>
      <c r="BI658" s="47"/>
      <c r="BJ658" s="77"/>
      <c r="BK658" s="47"/>
      <c r="BL658" s="77"/>
      <c r="BM658" s="98">
        <v>750</v>
      </c>
      <c r="BN658" s="406">
        <v>44939</v>
      </c>
      <c r="BO658" s="47"/>
      <c r="BP658" s="47"/>
      <c r="BQ658" s="47"/>
      <c r="BR658" s="47"/>
      <c r="BS658" s="128"/>
      <c r="BT658" s="550"/>
    </row>
    <row r="659" spans="1:72" ht="40.5" customHeight="1" x14ac:dyDescent="0.25">
      <c r="A659" s="83" t="s">
        <v>3387</v>
      </c>
      <c r="B659" s="83" t="s">
        <v>2151</v>
      </c>
      <c r="C659" s="83">
        <v>11140106</v>
      </c>
      <c r="D659" s="96">
        <v>40603</v>
      </c>
      <c r="E659" s="96">
        <v>40616</v>
      </c>
      <c r="F659" s="96">
        <v>45797</v>
      </c>
      <c r="G659" s="160">
        <v>42125</v>
      </c>
      <c r="H659" s="83" t="s">
        <v>490</v>
      </c>
      <c r="I659" s="110" t="s">
        <v>881</v>
      </c>
      <c r="J659" s="110"/>
      <c r="K659" s="110" t="s">
        <v>55</v>
      </c>
      <c r="L659" s="115" t="s">
        <v>1376</v>
      </c>
      <c r="M659" s="83" t="s">
        <v>2169</v>
      </c>
      <c r="N659" s="83" t="s">
        <v>121</v>
      </c>
      <c r="O659" s="83" t="s">
        <v>52</v>
      </c>
      <c r="P659" s="94" t="s">
        <v>2170</v>
      </c>
      <c r="Q659" s="83" t="s">
        <v>4161</v>
      </c>
      <c r="R659" s="83" t="s">
        <v>4656</v>
      </c>
      <c r="S659" s="83" t="s">
        <v>121</v>
      </c>
      <c r="T659" s="83" t="s">
        <v>52</v>
      </c>
      <c r="U659" s="83" t="s">
        <v>2171</v>
      </c>
      <c r="V659" s="83" t="s">
        <v>2172</v>
      </c>
      <c r="W659" s="83" t="s">
        <v>2963</v>
      </c>
      <c r="X659" s="83">
        <v>2700</v>
      </c>
      <c r="Y659" s="83">
        <v>8.25</v>
      </c>
      <c r="Z659" s="83" t="s">
        <v>467</v>
      </c>
      <c r="AA659" s="83" t="s">
        <v>540</v>
      </c>
      <c r="AB659" s="47">
        <v>30.76</v>
      </c>
      <c r="AC659" s="427" t="s">
        <v>8275</v>
      </c>
      <c r="AD659" s="83">
        <v>697546938</v>
      </c>
      <c r="AE659" s="83"/>
      <c r="AF659" s="83">
        <v>697546938</v>
      </c>
      <c r="AG659" s="83"/>
      <c r="AH659" s="83"/>
      <c r="AI659" s="83"/>
      <c r="AJ659" s="83"/>
      <c r="AK659" s="83"/>
      <c r="AL659" s="83"/>
      <c r="AM659" s="83"/>
      <c r="AN659" s="83"/>
      <c r="AO659" s="427" t="s">
        <v>8276</v>
      </c>
      <c r="AP659" s="83"/>
      <c r="AQ659" s="83" t="s">
        <v>47</v>
      </c>
      <c r="AR659" s="83" t="s">
        <v>1147</v>
      </c>
      <c r="AS659" s="83" t="s">
        <v>2154</v>
      </c>
      <c r="AT659" s="83"/>
      <c r="AU659" s="83"/>
      <c r="AV659" s="83"/>
      <c r="AW659" s="83" t="s">
        <v>6225</v>
      </c>
      <c r="AX659" s="83" t="s">
        <v>6226</v>
      </c>
      <c r="AY659" s="83">
        <v>43</v>
      </c>
      <c r="AZ659" s="83">
        <v>3</v>
      </c>
      <c r="BA659" s="83">
        <v>4.7</v>
      </c>
      <c r="BB659" s="83">
        <v>23</v>
      </c>
      <c r="BC659" s="83">
        <v>21</v>
      </c>
      <c r="BD659" s="83">
        <v>35.9</v>
      </c>
      <c r="BE659" s="83">
        <f t="shared" si="117"/>
        <v>43.051305555555551</v>
      </c>
      <c r="BF659" s="83">
        <f t="shared" si="118"/>
        <v>23.359972222222222</v>
      </c>
      <c r="BG659" s="110" t="s">
        <v>47</v>
      </c>
      <c r="BH659" s="83" t="s">
        <v>4906</v>
      </c>
      <c r="BI659" s="83"/>
      <c r="BJ659" s="96"/>
      <c r="BK659" s="83"/>
      <c r="BL659" s="96"/>
      <c r="BM659" s="83"/>
      <c r="BN659" s="83"/>
      <c r="BO659" s="83"/>
      <c r="BP659" s="83"/>
      <c r="BQ659" s="83"/>
      <c r="BR659" s="83"/>
      <c r="BS659" s="110" t="s">
        <v>2173</v>
      </c>
      <c r="BT659" s="550"/>
    </row>
    <row r="660" spans="1:72" ht="39.75" customHeight="1" x14ac:dyDescent="0.25">
      <c r="A660" s="83"/>
      <c r="B660" s="83" t="s">
        <v>2151</v>
      </c>
      <c r="C660" s="83">
        <v>11140106</v>
      </c>
      <c r="D660" s="96">
        <v>40603</v>
      </c>
      <c r="E660" s="96">
        <v>40616</v>
      </c>
      <c r="F660" s="96">
        <v>45797</v>
      </c>
      <c r="G660" s="96">
        <v>42125</v>
      </c>
      <c r="H660" s="83" t="s">
        <v>490</v>
      </c>
      <c r="I660" s="110" t="s">
        <v>881</v>
      </c>
      <c r="J660" s="110"/>
      <c r="K660" s="110" t="s">
        <v>55</v>
      </c>
      <c r="L660" s="115" t="s">
        <v>1376</v>
      </c>
      <c r="M660" s="83" t="s">
        <v>2169</v>
      </c>
      <c r="N660" s="83" t="s">
        <v>121</v>
      </c>
      <c r="O660" s="83" t="s">
        <v>52</v>
      </c>
      <c r="P660" s="94" t="s">
        <v>2170</v>
      </c>
      <c r="Q660" s="83" t="s">
        <v>4161</v>
      </c>
      <c r="R660" s="83" t="s">
        <v>4656</v>
      </c>
      <c r="S660" s="83" t="s">
        <v>121</v>
      </c>
      <c r="T660" s="83" t="s">
        <v>52</v>
      </c>
      <c r="U660" s="83" t="s">
        <v>2171</v>
      </c>
      <c r="V660" s="83" t="s">
        <v>2172</v>
      </c>
      <c r="W660" s="83" t="s">
        <v>2964</v>
      </c>
      <c r="X660" s="83">
        <v>3000</v>
      </c>
      <c r="Y660" s="83">
        <v>8.25</v>
      </c>
      <c r="Z660" s="83" t="s">
        <v>467</v>
      </c>
      <c r="AA660" s="83" t="s">
        <v>540</v>
      </c>
      <c r="AB660" s="47">
        <v>25.72</v>
      </c>
      <c r="AC660" s="83">
        <v>17000</v>
      </c>
      <c r="AD660" s="83">
        <v>69746938</v>
      </c>
      <c r="AE660" s="83"/>
      <c r="AF660" s="83">
        <v>69746938</v>
      </c>
      <c r="AG660" s="83"/>
      <c r="AH660" s="83"/>
      <c r="AI660" s="83"/>
      <c r="AJ660" s="83"/>
      <c r="AK660" s="83"/>
      <c r="AL660" s="83"/>
      <c r="AM660" s="83"/>
      <c r="AN660" s="83"/>
      <c r="AO660" s="83">
        <v>3.0760000000000001</v>
      </c>
      <c r="AP660" s="83"/>
      <c r="AQ660" s="83" t="s">
        <v>47</v>
      </c>
      <c r="AR660" s="83" t="s">
        <v>1147</v>
      </c>
      <c r="AS660" s="83" t="s">
        <v>2964</v>
      </c>
      <c r="AT660" s="83"/>
      <c r="AU660" s="83"/>
      <c r="AV660" s="83"/>
      <c r="AW660" s="83" t="s">
        <v>6227</v>
      </c>
      <c r="AX660" s="83" t="s">
        <v>6228</v>
      </c>
      <c r="AY660" s="83">
        <v>43</v>
      </c>
      <c r="AZ660" s="83">
        <v>3</v>
      </c>
      <c r="BA660" s="83">
        <v>34.700000000000003</v>
      </c>
      <c r="BB660" s="83">
        <v>23</v>
      </c>
      <c r="BC660" s="83">
        <v>21</v>
      </c>
      <c r="BD660" s="83">
        <v>37.9</v>
      </c>
      <c r="BE660" s="83">
        <f t="shared" si="117"/>
        <v>43.059638888888884</v>
      </c>
      <c r="BF660" s="83">
        <f t="shared" si="118"/>
        <v>23.360527777777779</v>
      </c>
      <c r="BG660" s="110" t="s">
        <v>47</v>
      </c>
      <c r="BH660" s="83"/>
      <c r="BI660" s="99"/>
      <c r="BJ660" s="106"/>
      <c r="BK660" s="99"/>
      <c r="BL660" s="106"/>
      <c r="BM660" s="99"/>
      <c r="BN660" s="99"/>
      <c r="BO660" s="99"/>
      <c r="BP660" s="99"/>
      <c r="BQ660" s="99"/>
      <c r="BR660" s="99"/>
      <c r="BS660" s="118" t="s">
        <v>5021</v>
      </c>
      <c r="BT660" s="550"/>
    </row>
    <row r="661" spans="1:72" ht="39.75" customHeight="1" x14ac:dyDescent="0.25">
      <c r="A661" s="83"/>
      <c r="B661" s="83" t="s">
        <v>2151</v>
      </c>
      <c r="C661" s="83">
        <v>11140106</v>
      </c>
      <c r="D661" s="96">
        <v>40603</v>
      </c>
      <c r="E661" s="96">
        <v>40616</v>
      </c>
      <c r="F661" s="96">
        <v>45797</v>
      </c>
      <c r="G661" s="96">
        <v>42125</v>
      </c>
      <c r="H661" s="83" t="s">
        <v>490</v>
      </c>
      <c r="I661" s="83" t="s">
        <v>881</v>
      </c>
      <c r="J661" s="83"/>
      <c r="K661" s="83" t="s">
        <v>55</v>
      </c>
      <c r="L661" s="83" t="s">
        <v>1376</v>
      </c>
      <c r="M661" s="83" t="s">
        <v>2169</v>
      </c>
      <c r="N661" s="83" t="s">
        <v>121</v>
      </c>
      <c r="O661" s="83" t="s">
        <v>52</v>
      </c>
      <c r="P661" s="94" t="s">
        <v>2170</v>
      </c>
      <c r="Q661" s="83" t="s">
        <v>4161</v>
      </c>
      <c r="R661" s="83" t="s">
        <v>4656</v>
      </c>
      <c r="S661" s="83" t="s">
        <v>121</v>
      </c>
      <c r="T661" s="83" t="s">
        <v>52</v>
      </c>
      <c r="U661" s="83" t="s">
        <v>2171</v>
      </c>
      <c r="V661" s="83" t="s">
        <v>2172</v>
      </c>
      <c r="W661" s="83" t="s">
        <v>2965</v>
      </c>
      <c r="X661" s="83"/>
      <c r="Y661" s="83"/>
      <c r="Z661" s="83" t="s">
        <v>467</v>
      </c>
      <c r="AA661" s="83" t="s">
        <v>540</v>
      </c>
      <c r="AB661" s="47"/>
      <c r="AC661" s="83">
        <v>17000</v>
      </c>
      <c r="AD661" s="83"/>
      <c r="AE661" s="83"/>
      <c r="AF661" s="83"/>
      <c r="AG661" s="83"/>
      <c r="AH661" s="83"/>
      <c r="AI661" s="83"/>
      <c r="AJ661" s="83"/>
      <c r="AK661" s="83"/>
      <c r="AL661" s="83"/>
      <c r="AM661" s="83"/>
      <c r="AN661" s="83"/>
      <c r="AO661" s="83"/>
      <c r="AP661" s="83"/>
      <c r="AQ661" s="83" t="s">
        <v>47</v>
      </c>
      <c r="AR661" s="83" t="s">
        <v>1147</v>
      </c>
      <c r="AS661" s="83" t="s">
        <v>2965</v>
      </c>
      <c r="AT661" s="83"/>
      <c r="AU661" s="83"/>
      <c r="AV661" s="83"/>
      <c r="AW661" s="83" t="s">
        <v>6227</v>
      </c>
      <c r="AX661" s="83" t="s">
        <v>6226</v>
      </c>
      <c r="AY661" s="83">
        <v>43</v>
      </c>
      <c r="AZ661" s="83">
        <v>3</v>
      </c>
      <c r="BA661" s="83">
        <v>34.700000000000003</v>
      </c>
      <c r="BB661" s="83">
        <v>23</v>
      </c>
      <c r="BC661" s="83">
        <v>21</v>
      </c>
      <c r="BD661" s="83">
        <v>35.9</v>
      </c>
      <c r="BE661" s="83">
        <f t="shared" si="117"/>
        <v>43.059638888888884</v>
      </c>
      <c r="BF661" s="83">
        <f t="shared" si="118"/>
        <v>23.359972222222222</v>
      </c>
      <c r="BG661" s="83" t="s">
        <v>47</v>
      </c>
      <c r="BH661" s="83"/>
      <c r="BI661" s="83"/>
      <c r="BJ661" s="96"/>
      <c r="BK661" s="83"/>
      <c r="BL661" s="96"/>
      <c r="BM661" s="83"/>
      <c r="BN661" s="83"/>
      <c r="BO661" s="83"/>
      <c r="BP661" s="83"/>
      <c r="BQ661" s="83"/>
      <c r="BR661" s="83"/>
      <c r="BS661" s="83" t="s">
        <v>5021</v>
      </c>
      <c r="BT661" s="563"/>
    </row>
    <row r="662" spans="1:72" ht="39.75" customHeight="1" x14ac:dyDescent="0.25">
      <c r="A662" s="98" t="s">
        <v>3387</v>
      </c>
      <c r="B662" s="98" t="s">
        <v>2151</v>
      </c>
      <c r="C662" s="483">
        <v>11140106</v>
      </c>
      <c r="D662" s="406">
        <v>40603</v>
      </c>
      <c r="E662" s="406">
        <v>40616</v>
      </c>
      <c r="F662" s="406">
        <v>45797</v>
      </c>
      <c r="G662" s="406">
        <v>43251</v>
      </c>
      <c r="H662" s="98" t="s">
        <v>490</v>
      </c>
      <c r="I662" s="145" t="s">
        <v>881</v>
      </c>
      <c r="J662" s="145"/>
      <c r="K662" s="145" t="s">
        <v>55</v>
      </c>
      <c r="L662" s="485" t="s">
        <v>1376</v>
      </c>
      <c r="M662" s="98" t="s">
        <v>2169</v>
      </c>
      <c r="N662" s="98" t="s">
        <v>121</v>
      </c>
      <c r="O662" s="98" t="s">
        <v>52</v>
      </c>
      <c r="P662" s="482" t="s">
        <v>2170</v>
      </c>
      <c r="Q662" s="98" t="s">
        <v>4161</v>
      </c>
      <c r="R662" s="98" t="s">
        <v>4656</v>
      </c>
      <c r="S662" s="98" t="s">
        <v>121</v>
      </c>
      <c r="T662" s="98" t="s">
        <v>52</v>
      </c>
      <c r="U662" s="98" t="s">
        <v>2171</v>
      </c>
      <c r="V662" s="98" t="s">
        <v>2172</v>
      </c>
      <c r="W662" s="98" t="s">
        <v>2964</v>
      </c>
      <c r="X662" s="98">
        <v>3000</v>
      </c>
      <c r="Y662" s="98">
        <v>8.25</v>
      </c>
      <c r="Z662" s="98" t="s">
        <v>467</v>
      </c>
      <c r="AA662" s="98" t="s">
        <v>540</v>
      </c>
      <c r="AB662" s="98">
        <v>25.72</v>
      </c>
      <c r="AC662" s="98">
        <v>17000</v>
      </c>
      <c r="AD662" s="98">
        <v>69746938</v>
      </c>
      <c r="AE662" s="486"/>
      <c r="AF662" s="98">
        <v>69746938</v>
      </c>
      <c r="AG662" s="486"/>
      <c r="AH662" s="486"/>
      <c r="AI662" s="486"/>
      <c r="AJ662" s="486"/>
      <c r="AK662" s="486"/>
      <c r="AL662" s="486"/>
      <c r="AM662" s="486"/>
      <c r="AN662" s="486"/>
      <c r="AO662" s="98">
        <v>3.0760000000000001</v>
      </c>
      <c r="AP662" s="98"/>
      <c r="AQ662" s="98" t="s">
        <v>47</v>
      </c>
      <c r="AR662" s="98" t="s">
        <v>1147</v>
      </c>
      <c r="AS662" s="98" t="s">
        <v>2964</v>
      </c>
      <c r="AT662" s="98"/>
      <c r="AU662" s="98"/>
      <c r="AV662" s="98"/>
      <c r="AW662" s="98" t="s">
        <v>6227</v>
      </c>
      <c r="AX662" s="98" t="s">
        <v>6228</v>
      </c>
      <c r="AY662" s="98">
        <v>43</v>
      </c>
      <c r="AZ662" s="98">
        <v>3</v>
      </c>
      <c r="BA662" s="98">
        <v>34.700000000000003</v>
      </c>
      <c r="BB662" s="98">
        <v>23</v>
      </c>
      <c r="BC662" s="98">
        <v>21</v>
      </c>
      <c r="BD662" s="98">
        <v>37.9</v>
      </c>
      <c r="BE662" s="98">
        <f t="shared" si="117"/>
        <v>43.059638888888884</v>
      </c>
      <c r="BF662" s="98">
        <f t="shared" si="118"/>
        <v>23.360527777777779</v>
      </c>
      <c r="BG662" s="484" t="s">
        <v>38</v>
      </c>
      <c r="BH662" s="98"/>
      <c r="BI662" s="98"/>
      <c r="BJ662" s="406"/>
      <c r="BK662" s="98"/>
      <c r="BL662" s="406"/>
      <c r="BM662" s="98">
        <v>798</v>
      </c>
      <c r="BN662" s="406">
        <v>45394</v>
      </c>
      <c r="BO662" s="98"/>
      <c r="BP662" s="98"/>
      <c r="BQ662" s="98" t="s">
        <v>8214</v>
      </c>
      <c r="BR662" s="406">
        <v>43405</v>
      </c>
      <c r="BS662" s="484"/>
      <c r="BT662" s="563"/>
    </row>
    <row r="663" spans="1:72" ht="39.75" customHeight="1" x14ac:dyDescent="0.25">
      <c r="A663" s="98"/>
      <c r="B663" s="98" t="s">
        <v>2151</v>
      </c>
      <c r="C663" s="483">
        <v>11140106</v>
      </c>
      <c r="D663" s="406">
        <v>40603</v>
      </c>
      <c r="E663" s="406">
        <v>40616</v>
      </c>
      <c r="F663" s="406">
        <v>45797</v>
      </c>
      <c r="G663" s="406">
        <v>43251</v>
      </c>
      <c r="H663" s="98" t="s">
        <v>490</v>
      </c>
      <c r="I663" s="145" t="s">
        <v>881</v>
      </c>
      <c r="J663" s="145"/>
      <c r="K663" s="145" t="s">
        <v>55</v>
      </c>
      <c r="L663" s="485" t="s">
        <v>1376</v>
      </c>
      <c r="M663" s="98" t="s">
        <v>2169</v>
      </c>
      <c r="N663" s="98" t="s">
        <v>121</v>
      </c>
      <c r="O663" s="98" t="s">
        <v>52</v>
      </c>
      <c r="P663" s="482" t="s">
        <v>2170</v>
      </c>
      <c r="Q663" s="98" t="s">
        <v>4161</v>
      </c>
      <c r="R663" s="98" t="s">
        <v>4656</v>
      </c>
      <c r="S663" s="98" t="s">
        <v>121</v>
      </c>
      <c r="T663" s="98" t="s">
        <v>52</v>
      </c>
      <c r="U663" s="98" t="s">
        <v>2171</v>
      </c>
      <c r="V663" s="98" t="s">
        <v>2172</v>
      </c>
      <c r="W663" s="98" t="s">
        <v>2965</v>
      </c>
      <c r="X663" s="98"/>
      <c r="Y663" s="98"/>
      <c r="Z663" s="98" t="s">
        <v>467</v>
      </c>
      <c r="AA663" s="98" t="s">
        <v>540</v>
      </c>
      <c r="AB663" s="98"/>
      <c r="AC663" s="98">
        <v>17000</v>
      </c>
      <c r="AD663" s="98"/>
      <c r="AE663" s="486"/>
      <c r="AF663" s="98"/>
      <c r="AG663" s="486"/>
      <c r="AH663" s="486"/>
      <c r="AI663" s="486"/>
      <c r="AJ663" s="486"/>
      <c r="AK663" s="486"/>
      <c r="AL663" s="486"/>
      <c r="AM663" s="486"/>
      <c r="AN663" s="486"/>
      <c r="AO663" s="98"/>
      <c r="AP663" s="98"/>
      <c r="AQ663" s="98" t="s">
        <v>47</v>
      </c>
      <c r="AR663" s="98" t="s">
        <v>1147</v>
      </c>
      <c r="AS663" s="98" t="s">
        <v>2965</v>
      </c>
      <c r="AT663" s="98"/>
      <c r="AU663" s="98"/>
      <c r="AV663" s="98"/>
      <c r="AW663" s="98" t="s">
        <v>6227</v>
      </c>
      <c r="AX663" s="98" t="s">
        <v>6226</v>
      </c>
      <c r="AY663" s="98">
        <v>43</v>
      </c>
      <c r="AZ663" s="98">
        <v>3</v>
      </c>
      <c r="BA663" s="98">
        <v>34.700000000000003</v>
      </c>
      <c r="BB663" s="98">
        <v>23</v>
      </c>
      <c r="BC663" s="98">
        <v>21</v>
      </c>
      <c r="BD663" s="98">
        <v>35.9</v>
      </c>
      <c r="BE663" s="98">
        <f t="shared" si="117"/>
        <v>43.059638888888884</v>
      </c>
      <c r="BF663" s="98">
        <f t="shared" si="118"/>
        <v>23.359972222222222</v>
      </c>
      <c r="BG663" s="484" t="s">
        <v>38</v>
      </c>
      <c r="BH663" s="98"/>
      <c r="BI663" s="98"/>
      <c r="BJ663" s="406"/>
      <c r="BK663" s="98"/>
      <c r="BL663" s="406"/>
      <c r="BM663" s="98">
        <v>798</v>
      </c>
      <c r="BN663" s="406">
        <v>45394</v>
      </c>
      <c r="BO663" s="98"/>
      <c r="BP663" s="98"/>
      <c r="BQ663" s="98" t="s">
        <v>8214</v>
      </c>
      <c r="BR663" s="406">
        <v>43405</v>
      </c>
      <c r="BS663" s="484"/>
      <c r="BT663" s="550"/>
    </row>
    <row r="664" spans="1:72" ht="39.75" customHeight="1" x14ac:dyDescent="0.25">
      <c r="A664" s="83" t="s">
        <v>3387</v>
      </c>
      <c r="B664" s="83" t="s">
        <v>2151</v>
      </c>
      <c r="C664" s="83">
        <v>11140107</v>
      </c>
      <c r="D664" s="96">
        <v>40603</v>
      </c>
      <c r="E664" s="96">
        <v>40616</v>
      </c>
      <c r="F664" s="96">
        <v>45797</v>
      </c>
      <c r="G664" s="96">
        <v>42125</v>
      </c>
      <c r="H664" s="83" t="s">
        <v>490</v>
      </c>
      <c r="I664" s="110" t="s">
        <v>881</v>
      </c>
      <c r="J664" s="110"/>
      <c r="K664" s="110" t="s">
        <v>55</v>
      </c>
      <c r="L664" s="115" t="s">
        <v>1376</v>
      </c>
      <c r="M664" s="83" t="s">
        <v>2174</v>
      </c>
      <c r="N664" s="83" t="s">
        <v>121</v>
      </c>
      <c r="O664" s="83" t="s">
        <v>52</v>
      </c>
      <c r="P664" s="94">
        <v>14461</v>
      </c>
      <c r="Q664" s="83" t="s">
        <v>4162</v>
      </c>
      <c r="R664" s="83" t="s">
        <v>4657</v>
      </c>
      <c r="S664" s="83" t="s">
        <v>121</v>
      </c>
      <c r="T664" s="83" t="s">
        <v>52</v>
      </c>
      <c r="U664" s="83">
        <v>14461</v>
      </c>
      <c r="V664" s="83" t="s">
        <v>2175</v>
      </c>
      <c r="W664" s="83" t="s">
        <v>2966</v>
      </c>
      <c r="X664" s="83">
        <v>2700</v>
      </c>
      <c r="Y664" s="83">
        <v>8.5</v>
      </c>
      <c r="Z664" s="83" t="s">
        <v>467</v>
      </c>
      <c r="AA664" s="83" t="s">
        <v>540</v>
      </c>
      <c r="AB664" s="47">
        <v>30.51</v>
      </c>
      <c r="AC664" s="83">
        <v>34</v>
      </c>
      <c r="AD664" s="83">
        <v>693635813</v>
      </c>
      <c r="AE664" s="83"/>
      <c r="AF664" s="83">
        <v>693635813</v>
      </c>
      <c r="AG664" s="83"/>
      <c r="AH664" s="83"/>
      <c r="AI664" s="83"/>
      <c r="AJ664" s="83"/>
      <c r="AK664" s="83"/>
      <c r="AL664" s="83"/>
      <c r="AM664" s="83"/>
      <c r="AN664" s="83"/>
      <c r="AO664" s="83">
        <v>3.05</v>
      </c>
      <c r="AP664" s="83"/>
      <c r="AQ664" s="83" t="s">
        <v>47</v>
      </c>
      <c r="AR664" s="83"/>
      <c r="AS664" s="83" t="s">
        <v>2154</v>
      </c>
      <c r="AT664" s="83"/>
      <c r="AU664" s="83"/>
      <c r="AV664" s="83"/>
      <c r="AW664" s="83" t="s">
        <v>6229</v>
      </c>
      <c r="AX664" s="83" t="s">
        <v>6230</v>
      </c>
      <c r="AY664" s="83">
        <v>43</v>
      </c>
      <c r="AZ664" s="83">
        <v>2</v>
      </c>
      <c r="BA664" s="83">
        <v>26.1</v>
      </c>
      <c r="BB664" s="83">
        <v>23</v>
      </c>
      <c r="BC664" s="83">
        <v>21</v>
      </c>
      <c r="BD664" s="83">
        <v>12.8</v>
      </c>
      <c r="BE664" s="83">
        <f t="shared" si="117"/>
        <v>43.040583333333331</v>
      </c>
      <c r="BF664" s="83">
        <f t="shared" si="118"/>
        <v>23.353555555555555</v>
      </c>
      <c r="BG664" s="110" t="s">
        <v>47</v>
      </c>
      <c r="BH664" s="83" t="s">
        <v>4907</v>
      </c>
      <c r="BI664" s="83"/>
      <c r="BJ664" s="96"/>
      <c r="BK664" s="83"/>
      <c r="BL664" s="96"/>
      <c r="BM664" s="83"/>
      <c r="BN664" s="83"/>
      <c r="BO664" s="83"/>
      <c r="BP664" s="83"/>
      <c r="BQ664" s="83"/>
      <c r="BR664" s="83"/>
      <c r="BS664" s="110" t="s">
        <v>2176</v>
      </c>
      <c r="BT664" s="550"/>
    </row>
    <row r="665" spans="1:72" ht="40.5" customHeight="1" x14ac:dyDescent="0.25">
      <c r="A665" s="83"/>
      <c r="B665" s="83" t="s">
        <v>2151</v>
      </c>
      <c r="C665" s="83">
        <v>11140107</v>
      </c>
      <c r="D665" s="96">
        <v>40603</v>
      </c>
      <c r="E665" s="96">
        <v>40616</v>
      </c>
      <c r="F665" s="96">
        <v>45797</v>
      </c>
      <c r="G665" s="96">
        <v>42125</v>
      </c>
      <c r="H665" s="83" t="s">
        <v>490</v>
      </c>
      <c r="I665" s="110" t="s">
        <v>881</v>
      </c>
      <c r="J665" s="110"/>
      <c r="K665" s="110" t="s">
        <v>55</v>
      </c>
      <c r="L665" s="115" t="s">
        <v>1376</v>
      </c>
      <c r="M665" s="83" t="s">
        <v>2174</v>
      </c>
      <c r="N665" s="83" t="s">
        <v>121</v>
      </c>
      <c r="O665" s="83" t="s">
        <v>52</v>
      </c>
      <c r="P665" s="94">
        <v>14461</v>
      </c>
      <c r="Q665" s="83" t="s">
        <v>4162</v>
      </c>
      <c r="R665" s="83" t="s">
        <v>4657</v>
      </c>
      <c r="S665" s="83" t="s">
        <v>121</v>
      </c>
      <c r="T665" s="83" t="s">
        <v>52</v>
      </c>
      <c r="U665" s="83">
        <v>14461</v>
      </c>
      <c r="V665" s="83" t="s">
        <v>2175</v>
      </c>
      <c r="W665" s="83" t="s">
        <v>2966</v>
      </c>
      <c r="X665" s="83"/>
      <c r="Y665" s="83"/>
      <c r="Z665" s="83" t="s">
        <v>467</v>
      </c>
      <c r="AA665" s="83" t="s">
        <v>540</v>
      </c>
      <c r="AB665" s="47"/>
      <c r="AC665" s="83"/>
      <c r="AD665" s="83"/>
      <c r="AE665" s="83"/>
      <c r="AF665" s="83"/>
      <c r="AG665" s="83"/>
      <c r="AH665" s="83"/>
      <c r="AI665" s="83"/>
      <c r="AJ665" s="83"/>
      <c r="AK665" s="83"/>
      <c r="AL665" s="83"/>
      <c r="AM665" s="83"/>
      <c r="AN665" s="83"/>
      <c r="AO665" s="83"/>
      <c r="AP665" s="83"/>
      <c r="AQ665" s="83"/>
      <c r="AR665" s="83"/>
      <c r="AS665" s="83" t="s">
        <v>2177</v>
      </c>
      <c r="AT665" s="83"/>
      <c r="AU665" s="83"/>
      <c r="AV665" s="83"/>
      <c r="AW665" s="83" t="s">
        <v>6231</v>
      </c>
      <c r="AX665" s="83" t="s">
        <v>6232</v>
      </c>
      <c r="AY665" s="83">
        <v>43</v>
      </c>
      <c r="AZ665" s="83">
        <v>1</v>
      </c>
      <c r="BA665" s="83">
        <v>56.2</v>
      </c>
      <c r="BB665" s="83">
        <v>23</v>
      </c>
      <c r="BC665" s="83">
        <v>21</v>
      </c>
      <c r="BD665" s="83">
        <v>6.7</v>
      </c>
      <c r="BE665" s="83">
        <f t="shared" si="117"/>
        <v>43.032277777777779</v>
      </c>
      <c r="BF665" s="83">
        <f t="shared" si="118"/>
        <v>23.351861111111113</v>
      </c>
      <c r="BG665" s="110" t="s">
        <v>47</v>
      </c>
      <c r="BH665" s="83" t="s">
        <v>4907</v>
      </c>
      <c r="BI665" s="83"/>
      <c r="BJ665" s="96"/>
      <c r="BK665" s="83"/>
      <c r="BL665" s="96"/>
      <c r="BM665" s="83"/>
      <c r="BN665" s="83"/>
      <c r="BO665" s="83"/>
      <c r="BP665" s="83"/>
      <c r="BQ665" s="83"/>
      <c r="BR665" s="83"/>
      <c r="BS665" s="110" t="s">
        <v>2176</v>
      </c>
      <c r="BT665" s="550"/>
    </row>
    <row r="666" spans="1:72" ht="39.75" customHeight="1" x14ac:dyDescent="0.25">
      <c r="A666" s="83"/>
      <c r="B666" s="83" t="s">
        <v>2151</v>
      </c>
      <c r="C666" s="83">
        <v>11140107</v>
      </c>
      <c r="D666" s="96">
        <v>40603</v>
      </c>
      <c r="E666" s="96">
        <v>40616</v>
      </c>
      <c r="F666" s="96">
        <v>45797</v>
      </c>
      <c r="G666" s="96">
        <v>42125</v>
      </c>
      <c r="H666" s="83" t="s">
        <v>490</v>
      </c>
      <c r="I666" s="110" t="s">
        <v>881</v>
      </c>
      <c r="J666" s="110"/>
      <c r="K666" s="110" t="s">
        <v>55</v>
      </c>
      <c r="L666" s="115" t="s">
        <v>1376</v>
      </c>
      <c r="M666" s="83" t="s">
        <v>2174</v>
      </c>
      <c r="N666" s="83" t="s">
        <v>121</v>
      </c>
      <c r="O666" s="83" t="s">
        <v>52</v>
      </c>
      <c r="P666" s="94">
        <v>14461</v>
      </c>
      <c r="Q666" s="83" t="s">
        <v>4162</v>
      </c>
      <c r="R666" s="83" t="s">
        <v>4657</v>
      </c>
      <c r="S666" s="83" t="s">
        <v>121</v>
      </c>
      <c r="T666" s="83" t="s">
        <v>52</v>
      </c>
      <c r="U666" s="83">
        <v>14461</v>
      </c>
      <c r="V666" s="83" t="s">
        <v>2175</v>
      </c>
      <c r="W666" s="83" t="s">
        <v>2966</v>
      </c>
      <c r="X666" s="83">
        <v>1500</v>
      </c>
      <c r="Y666" s="83">
        <v>8.5</v>
      </c>
      <c r="Z666" s="83" t="s">
        <v>467</v>
      </c>
      <c r="AA666" s="83" t="s">
        <v>540</v>
      </c>
      <c r="AB666" s="47">
        <v>25.72</v>
      </c>
      <c r="AC666" s="83">
        <v>17000</v>
      </c>
      <c r="AD666" s="83">
        <v>693635813</v>
      </c>
      <c r="AE666" s="83"/>
      <c r="AF666" s="83">
        <v>693635813</v>
      </c>
      <c r="AG666" s="83"/>
      <c r="AH666" s="83"/>
      <c r="AI666" s="83"/>
      <c r="AJ666" s="83"/>
      <c r="AK666" s="83"/>
      <c r="AL666" s="83"/>
      <c r="AM666" s="83"/>
      <c r="AN666" s="83"/>
      <c r="AO666" s="83">
        <v>3050</v>
      </c>
      <c r="AP666" s="83">
        <v>9</v>
      </c>
      <c r="AQ666" s="83" t="s">
        <v>47</v>
      </c>
      <c r="AR666" s="83" t="s">
        <v>1147</v>
      </c>
      <c r="AS666" s="83" t="s">
        <v>2154</v>
      </c>
      <c r="AT666" s="83"/>
      <c r="AU666" s="83"/>
      <c r="AV666" s="83"/>
      <c r="AW666" s="83" t="s">
        <v>6229</v>
      </c>
      <c r="AX666" s="83" t="s">
        <v>6230</v>
      </c>
      <c r="AY666" s="83">
        <v>43</v>
      </c>
      <c r="AZ666" s="83">
        <v>2</v>
      </c>
      <c r="BA666" s="83">
        <v>26.1</v>
      </c>
      <c r="BB666" s="83">
        <v>23</v>
      </c>
      <c r="BC666" s="83">
        <v>21</v>
      </c>
      <c r="BD666" s="83">
        <v>12.8</v>
      </c>
      <c r="BE666" s="83">
        <f t="shared" si="117"/>
        <v>43.040583333333331</v>
      </c>
      <c r="BF666" s="83">
        <f t="shared" si="118"/>
        <v>23.353555555555555</v>
      </c>
      <c r="BG666" s="110" t="s">
        <v>47</v>
      </c>
      <c r="BH666" s="83"/>
      <c r="BI666" s="99"/>
      <c r="BJ666" s="106"/>
      <c r="BK666" s="99"/>
      <c r="BL666" s="106"/>
      <c r="BM666" s="99"/>
      <c r="BN666" s="99"/>
      <c r="BO666" s="99"/>
      <c r="BP666" s="99"/>
      <c r="BQ666" s="99"/>
      <c r="BR666" s="99"/>
      <c r="BS666" s="118" t="s">
        <v>5020</v>
      </c>
      <c r="BT666" s="550"/>
    </row>
    <row r="667" spans="1:72" ht="39.75" customHeight="1" x14ac:dyDescent="0.25">
      <c r="A667" s="83"/>
      <c r="B667" s="83" t="s">
        <v>2151</v>
      </c>
      <c r="C667" s="83">
        <v>11140107</v>
      </c>
      <c r="D667" s="96">
        <v>40603</v>
      </c>
      <c r="E667" s="96">
        <v>40616</v>
      </c>
      <c r="F667" s="96">
        <v>45797</v>
      </c>
      <c r="G667" s="96">
        <v>42125</v>
      </c>
      <c r="H667" s="83" t="s">
        <v>490</v>
      </c>
      <c r="I667" s="110" t="s">
        <v>881</v>
      </c>
      <c r="J667" s="110"/>
      <c r="K667" s="110" t="s">
        <v>55</v>
      </c>
      <c r="L667" s="115" t="s">
        <v>1376</v>
      </c>
      <c r="M667" s="83" t="s">
        <v>2174</v>
      </c>
      <c r="N667" s="83" t="s">
        <v>121</v>
      </c>
      <c r="O667" s="83" t="s">
        <v>52</v>
      </c>
      <c r="P667" s="94">
        <v>14461</v>
      </c>
      <c r="Q667" s="83" t="s">
        <v>4162</v>
      </c>
      <c r="R667" s="83" t="s">
        <v>4657</v>
      </c>
      <c r="S667" s="83" t="s">
        <v>121</v>
      </c>
      <c r="T667" s="83" t="s">
        <v>52</v>
      </c>
      <c r="U667" s="83">
        <v>14461</v>
      </c>
      <c r="V667" s="83" t="s">
        <v>2175</v>
      </c>
      <c r="W667" s="83" t="s">
        <v>2966</v>
      </c>
      <c r="X667" s="83">
        <v>1500</v>
      </c>
      <c r="Y667" s="83">
        <v>8.5</v>
      </c>
      <c r="Z667" s="83" t="s">
        <v>467</v>
      </c>
      <c r="AA667" s="83" t="s">
        <v>540</v>
      </c>
      <c r="AB667" s="47"/>
      <c r="AC667" s="83">
        <v>17000</v>
      </c>
      <c r="AD667" s="83"/>
      <c r="AE667" s="83"/>
      <c r="AF667" s="83"/>
      <c r="AG667" s="83"/>
      <c r="AH667" s="83"/>
      <c r="AI667" s="83"/>
      <c r="AJ667" s="83"/>
      <c r="AK667" s="83"/>
      <c r="AL667" s="83"/>
      <c r="AM667" s="83"/>
      <c r="AN667" s="83"/>
      <c r="AO667" s="83"/>
      <c r="AP667" s="83"/>
      <c r="AQ667" s="83" t="s">
        <v>47</v>
      </c>
      <c r="AR667" s="83"/>
      <c r="AS667" s="83" t="s">
        <v>2177</v>
      </c>
      <c r="AT667" s="83"/>
      <c r="AU667" s="83"/>
      <c r="AV667" s="83"/>
      <c r="AW667" s="83" t="s">
        <v>6231</v>
      </c>
      <c r="AX667" s="83" t="s">
        <v>6232</v>
      </c>
      <c r="AY667" s="83">
        <v>43</v>
      </c>
      <c r="AZ667" s="83">
        <v>1</v>
      </c>
      <c r="BA667" s="83">
        <v>56.2</v>
      </c>
      <c r="BB667" s="83">
        <v>23</v>
      </c>
      <c r="BC667" s="83">
        <v>21</v>
      </c>
      <c r="BD667" s="83">
        <v>6.7</v>
      </c>
      <c r="BE667" s="83">
        <f t="shared" si="117"/>
        <v>43.032277777777779</v>
      </c>
      <c r="BF667" s="83">
        <f t="shared" si="118"/>
        <v>23.351861111111113</v>
      </c>
      <c r="BG667" s="110" t="s">
        <v>47</v>
      </c>
      <c r="BH667" s="83"/>
      <c r="BI667" s="83"/>
      <c r="BJ667" s="96"/>
      <c r="BK667" s="83"/>
      <c r="BL667" s="96"/>
      <c r="BM667" s="83"/>
      <c r="BN667" s="83"/>
      <c r="BO667" s="83"/>
      <c r="BP667" s="83"/>
      <c r="BQ667" s="83"/>
      <c r="BR667" s="83"/>
      <c r="BS667" s="118" t="s">
        <v>5020</v>
      </c>
      <c r="BT667" s="563"/>
    </row>
    <row r="668" spans="1:72" ht="39.75" customHeight="1" x14ac:dyDescent="0.25">
      <c r="A668" s="98" t="s">
        <v>3387</v>
      </c>
      <c r="B668" s="98" t="s">
        <v>2151</v>
      </c>
      <c r="C668" s="483">
        <v>11140107</v>
      </c>
      <c r="D668" s="406">
        <v>40603</v>
      </c>
      <c r="E668" s="406">
        <v>40616</v>
      </c>
      <c r="F668" s="406">
        <v>45797</v>
      </c>
      <c r="G668" s="406">
        <v>43251</v>
      </c>
      <c r="H668" s="98" t="s">
        <v>490</v>
      </c>
      <c r="I668" s="145" t="s">
        <v>881</v>
      </c>
      <c r="J668" s="145"/>
      <c r="K668" s="145" t="s">
        <v>55</v>
      </c>
      <c r="L668" s="485" t="s">
        <v>1376</v>
      </c>
      <c r="M668" s="98" t="s">
        <v>2174</v>
      </c>
      <c r="N668" s="98" t="s">
        <v>121</v>
      </c>
      <c r="O668" s="98" t="s">
        <v>52</v>
      </c>
      <c r="P668" s="482">
        <v>14461</v>
      </c>
      <c r="Q668" s="98" t="s">
        <v>4162</v>
      </c>
      <c r="R668" s="98" t="s">
        <v>4657</v>
      </c>
      <c r="S668" s="98" t="s">
        <v>121</v>
      </c>
      <c r="T668" s="98" t="s">
        <v>52</v>
      </c>
      <c r="U668" s="98">
        <v>14461</v>
      </c>
      <c r="V668" s="98" t="s">
        <v>2175</v>
      </c>
      <c r="W668" s="98" t="s">
        <v>2966</v>
      </c>
      <c r="X668" s="98">
        <v>1500</v>
      </c>
      <c r="Y668" s="98">
        <v>8.5</v>
      </c>
      <c r="Z668" s="98" t="s">
        <v>467</v>
      </c>
      <c r="AA668" s="98" t="s">
        <v>540</v>
      </c>
      <c r="AB668" s="98">
        <v>25.72</v>
      </c>
      <c r="AC668" s="98">
        <v>17000</v>
      </c>
      <c r="AD668" s="98">
        <v>693635813</v>
      </c>
      <c r="AE668" s="486"/>
      <c r="AF668" s="98">
        <v>693635813</v>
      </c>
      <c r="AG668" s="486"/>
      <c r="AH668" s="486"/>
      <c r="AI668" s="486"/>
      <c r="AJ668" s="486"/>
      <c r="AK668" s="486"/>
      <c r="AL668" s="486"/>
      <c r="AM668" s="486"/>
      <c r="AN668" s="486"/>
      <c r="AO668" s="98">
        <v>3050</v>
      </c>
      <c r="AP668" s="98">
        <v>9</v>
      </c>
      <c r="AQ668" s="98" t="s">
        <v>47</v>
      </c>
      <c r="AR668" s="98" t="s">
        <v>1147</v>
      </c>
      <c r="AS668" s="98" t="s">
        <v>2154</v>
      </c>
      <c r="AT668" s="98"/>
      <c r="AU668" s="98"/>
      <c r="AV668" s="98"/>
      <c r="AW668" s="98" t="s">
        <v>6229</v>
      </c>
      <c r="AX668" s="98" t="s">
        <v>6230</v>
      </c>
      <c r="AY668" s="98">
        <v>43</v>
      </c>
      <c r="AZ668" s="98">
        <v>2</v>
      </c>
      <c r="BA668" s="98">
        <v>26.1</v>
      </c>
      <c r="BB668" s="98">
        <v>23</v>
      </c>
      <c r="BC668" s="98">
        <v>21</v>
      </c>
      <c r="BD668" s="98">
        <v>12.8</v>
      </c>
      <c r="BE668" s="98">
        <f t="shared" si="117"/>
        <v>43.040583333333331</v>
      </c>
      <c r="BF668" s="98">
        <f t="shared" si="118"/>
        <v>23.353555555555555</v>
      </c>
      <c r="BG668" s="484" t="s">
        <v>38</v>
      </c>
      <c r="BH668" s="98"/>
      <c r="BI668" s="98"/>
      <c r="BJ668" s="406"/>
      <c r="BK668" s="98"/>
      <c r="BL668" s="406"/>
      <c r="BM668" s="98">
        <v>799</v>
      </c>
      <c r="BN668" s="406">
        <v>45394</v>
      </c>
      <c r="BO668" s="98"/>
      <c r="BP668" s="98"/>
      <c r="BQ668" s="98" t="s">
        <v>8212</v>
      </c>
      <c r="BR668" s="406">
        <v>43405</v>
      </c>
      <c r="BS668" s="484"/>
      <c r="BT668" s="563"/>
    </row>
    <row r="669" spans="1:72" ht="39.75" customHeight="1" x14ac:dyDescent="0.25">
      <c r="A669" s="98"/>
      <c r="B669" s="98" t="s">
        <v>2151</v>
      </c>
      <c r="C669" s="483">
        <v>11140107</v>
      </c>
      <c r="D669" s="406">
        <v>40603</v>
      </c>
      <c r="E669" s="406">
        <v>40616</v>
      </c>
      <c r="F669" s="406">
        <v>45797</v>
      </c>
      <c r="G669" s="406">
        <v>43251</v>
      </c>
      <c r="H669" s="98" t="s">
        <v>490</v>
      </c>
      <c r="I669" s="145" t="s">
        <v>881</v>
      </c>
      <c r="J669" s="145"/>
      <c r="K669" s="145" t="s">
        <v>55</v>
      </c>
      <c r="L669" s="485" t="s">
        <v>1376</v>
      </c>
      <c r="M669" s="98" t="s">
        <v>2174</v>
      </c>
      <c r="N669" s="98" t="s">
        <v>121</v>
      </c>
      <c r="O669" s="98" t="s">
        <v>52</v>
      </c>
      <c r="P669" s="482">
        <v>14461</v>
      </c>
      <c r="Q669" s="98" t="s">
        <v>4162</v>
      </c>
      <c r="R669" s="98" t="s">
        <v>4657</v>
      </c>
      <c r="S669" s="98" t="s">
        <v>121</v>
      </c>
      <c r="T669" s="98" t="s">
        <v>52</v>
      </c>
      <c r="U669" s="98">
        <v>14461</v>
      </c>
      <c r="V669" s="98" t="s">
        <v>2175</v>
      </c>
      <c r="W669" s="98" t="s">
        <v>2966</v>
      </c>
      <c r="X669" s="98">
        <v>1500</v>
      </c>
      <c r="Y669" s="98">
        <v>8.5</v>
      </c>
      <c r="Z669" s="98" t="s">
        <v>467</v>
      </c>
      <c r="AA669" s="98" t="s">
        <v>540</v>
      </c>
      <c r="AB669" s="98"/>
      <c r="AC669" s="98">
        <v>17000</v>
      </c>
      <c r="AD669" s="98"/>
      <c r="AE669" s="486"/>
      <c r="AF669" s="98"/>
      <c r="AG669" s="486"/>
      <c r="AH669" s="486"/>
      <c r="AI669" s="486"/>
      <c r="AJ669" s="486"/>
      <c r="AK669" s="486"/>
      <c r="AL669" s="486"/>
      <c r="AM669" s="486"/>
      <c r="AN669" s="486"/>
      <c r="AO669" s="98"/>
      <c r="AP669" s="98"/>
      <c r="AQ669" s="98" t="s">
        <v>47</v>
      </c>
      <c r="AR669" s="98"/>
      <c r="AS669" s="98" t="s">
        <v>2177</v>
      </c>
      <c r="AT669" s="98"/>
      <c r="AU669" s="98"/>
      <c r="AV669" s="98"/>
      <c r="AW669" s="98" t="s">
        <v>6231</v>
      </c>
      <c r="AX669" s="98" t="s">
        <v>6232</v>
      </c>
      <c r="AY669" s="98">
        <v>43</v>
      </c>
      <c r="AZ669" s="98">
        <v>1</v>
      </c>
      <c r="BA669" s="98">
        <v>56.2</v>
      </c>
      <c r="BB669" s="98">
        <v>23</v>
      </c>
      <c r="BC669" s="98">
        <v>21</v>
      </c>
      <c r="BD669" s="98">
        <v>6.7</v>
      </c>
      <c r="BE669" s="98">
        <f t="shared" si="117"/>
        <v>43.032277777777779</v>
      </c>
      <c r="BF669" s="98">
        <f t="shared" si="118"/>
        <v>23.351861111111113</v>
      </c>
      <c r="BG669" s="484" t="s">
        <v>38</v>
      </c>
      <c r="BH669" s="98"/>
      <c r="BI669" s="98"/>
      <c r="BJ669" s="406"/>
      <c r="BK669" s="98"/>
      <c r="BL669" s="406"/>
      <c r="BM669" s="98">
        <v>799</v>
      </c>
      <c r="BN669" s="406">
        <v>45394</v>
      </c>
      <c r="BO669" s="98"/>
      <c r="BP669" s="98"/>
      <c r="BQ669" s="98" t="s">
        <v>8212</v>
      </c>
      <c r="BR669" s="406">
        <v>43405</v>
      </c>
      <c r="BS669" s="484"/>
      <c r="BT669" s="550"/>
    </row>
    <row r="670" spans="1:72" ht="39.75" customHeight="1" x14ac:dyDescent="0.25">
      <c r="A670" s="83" t="s">
        <v>3387</v>
      </c>
      <c r="B670" s="83" t="s">
        <v>2151</v>
      </c>
      <c r="C670" s="83">
        <v>11140108</v>
      </c>
      <c r="D670" s="96">
        <v>40603</v>
      </c>
      <c r="E670" s="96">
        <v>40616</v>
      </c>
      <c r="F670" s="96">
        <v>45797</v>
      </c>
      <c r="G670" s="96">
        <v>42125</v>
      </c>
      <c r="H670" s="83" t="s">
        <v>490</v>
      </c>
      <c r="I670" s="110" t="s">
        <v>881</v>
      </c>
      <c r="J670" s="110"/>
      <c r="K670" s="110" t="s">
        <v>55</v>
      </c>
      <c r="L670" s="115" t="s">
        <v>1376</v>
      </c>
      <c r="M670" s="83" t="s">
        <v>2178</v>
      </c>
      <c r="N670" s="83" t="s">
        <v>2179</v>
      </c>
      <c r="O670" s="83" t="s">
        <v>52</v>
      </c>
      <c r="P670" s="94" t="s">
        <v>2180</v>
      </c>
      <c r="Q670" s="83" t="s">
        <v>5017</v>
      </c>
      <c r="R670" s="83" t="s">
        <v>4658</v>
      </c>
      <c r="S670" s="83" t="s">
        <v>2179</v>
      </c>
      <c r="T670" s="83" t="s">
        <v>52</v>
      </c>
      <c r="U670" s="83" t="s">
        <v>2181</v>
      </c>
      <c r="V670" s="83" t="s">
        <v>2182</v>
      </c>
      <c r="W670" s="83" t="s">
        <v>2967</v>
      </c>
      <c r="X670" s="83">
        <v>2500</v>
      </c>
      <c r="Y670" s="83">
        <v>7.5</v>
      </c>
      <c r="Z670" s="83" t="s">
        <v>467</v>
      </c>
      <c r="AA670" s="83" t="s">
        <v>540</v>
      </c>
      <c r="AB670" s="47">
        <v>32.67</v>
      </c>
      <c r="AC670" s="427" t="s">
        <v>8274</v>
      </c>
      <c r="AD670" s="83">
        <v>741774998</v>
      </c>
      <c r="AE670" s="83"/>
      <c r="AF670" s="83">
        <v>741774998</v>
      </c>
      <c r="AG670" s="83"/>
      <c r="AH670" s="83"/>
      <c r="AI670" s="83"/>
      <c r="AJ670" s="83"/>
      <c r="AK670" s="83"/>
      <c r="AL670" s="83"/>
      <c r="AM670" s="83"/>
      <c r="AN670" s="83"/>
      <c r="AO670" s="427" t="s">
        <v>8277</v>
      </c>
      <c r="AP670" s="83"/>
      <c r="AQ670" s="83" t="s">
        <v>47</v>
      </c>
      <c r="AR670" s="83"/>
      <c r="AS670" s="83" t="s">
        <v>2154</v>
      </c>
      <c r="AT670" s="83"/>
      <c r="AU670" s="83"/>
      <c r="AV670" s="83"/>
      <c r="AW670" s="83" t="s">
        <v>6233</v>
      </c>
      <c r="AX670" s="83" t="s">
        <v>6234</v>
      </c>
      <c r="AY670" s="83">
        <v>43</v>
      </c>
      <c r="AZ670" s="83">
        <v>4</v>
      </c>
      <c r="BA670" s="83">
        <v>35.6</v>
      </c>
      <c r="BB670" s="83">
        <v>23</v>
      </c>
      <c r="BC670" s="83">
        <v>28</v>
      </c>
      <c r="BD670" s="83">
        <v>24.9</v>
      </c>
      <c r="BE670" s="83">
        <f t="shared" si="117"/>
        <v>43.076555555555558</v>
      </c>
      <c r="BF670" s="83">
        <f t="shared" si="118"/>
        <v>23.47358333333333</v>
      </c>
      <c r="BG670" s="110" t="s">
        <v>47</v>
      </c>
      <c r="BH670" s="83"/>
      <c r="BI670" s="83"/>
      <c r="BJ670" s="96"/>
      <c r="BK670" s="83"/>
      <c r="BL670" s="96"/>
      <c r="BM670" s="83"/>
      <c r="BN670" s="83"/>
      <c r="BO670" s="83"/>
      <c r="BP670" s="83"/>
      <c r="BQ670" s="83"/>
      <c r="BR670" s="83"/>
      <c r="BS670" s="110" t="s">
        <v>4583</v>
      </c>
      <c r="BT670" s="550"/>
    </row>
    <row r="671" spans="1:72" ht="39.75" customHeight="1" x14ac:dyDescent="0.25">
      <c r="A671" s="83"/>
      <c r="B671" s="83" t="s">
        <v>2151</v>
      </c>
      <c r="C671" s="83">
        <v>11140108</v>
      </c>
      <c r="D671" s="96">
        <v>40603</v>
      </c>
      <c r="E671" s="96">
        <v>40616</v>
      </c>
      <c r="F671" s="96">
        <v>45797</v>
      </c>
      <c r="G671" s="96">
        <v>42125</v>
      </c>
      <c r="H671" s="83" t="s">
        <v>490</v>
      </c>
      <c r="I671" s="110" t="s">
        <v>881</v>
      </c>
      <c r="J671" s="110"/>
      <c r="K671" s="110" t="s">
        <v>55</v>
      </c>
      <c r="L671" s="115" t="s">
        <v>1376</v>
      </c>
      <c r="M671" s="83" t="s">
        <v>2178</v>
      </c>
      <c r="N671" s="83" t="s">
        <v>2179</v>
      </c>
      <c r="O671" s="83" t="s">
        <v>52</v>
      </c>
      <c r="P671" s="94" t="s">
        <v>2180</v>
      </c>
      <c r="Q671" s="83" t="s">
        <v>5017</v>
      </c>
      <c r="R671" s="83" t="s">
        <v>4658</v>
      </c>
      <c r="S671" s="83" t="s">
        <v>2179</v>
      </c>
      <c r="T671" s="83" t="s">
        <v>52</v>
      </c>
      <c r="U671" s="83" t="s">
        <v>2181</v>
      </c>
      <c r="V671" s="83" t="s">
        <v>2182</v>
      </c>
      <c r="W671" s="83" t="s">
        <v>2968</v>
      </c>
      <c r="X671" s="83"/>
      <c r="Y671" s="83"/>
      <c r="Z671" s="83" t="s">
        <v>467</v>
      </c>
      <c r="AA671" s="83" t="s">
        <v>540</v>
      </c>
      <c r="AB671" s="47">
        <v>32.67</v>
      </c>
      <c r="AC671" s="427">
        <v>36000</v>
      </c>
      <c r="AD671" s="427">
        <v>741774998</v>
      </c>
      <c r="AE671" s="427"/>
      <c r="AF671" s="427">
        <v>741774998</v>
      </c>
      <c r="AG671" s="83"/>
      <c r="AH671" s="83"/>
      <c r="AI671" s="83"/>
      <c r="AJ671" s="83"/>
      <c r="AK671" s="83"/>
      <c r="AL671" s="83"/>
      <c r="AM671" s="83"/>
      <c r="AN671" s="83"/>
      <c r="AO671" s="427" t="s">
        <v>8277</v>
      </c>
      <c r="AP671" s="83"/>
      <c r="AQ671" s="83" t="s">
        <v>47</v>
      </c>
      <c r="AR671" s="83"/>
      <c r="AS671" s="83" t="s">
        <v>2177</v>
      </c>
      <c r="AT671" s="83"/>
      <c r="AU671" s="83"/>
      <c r="AV671" s="83"/>
      <c r="AW671" s="83" t="s">
        <v>6235</v>
      </c>
      <c r="AX671" s="83" t="s">
        <v>6236</v>
      </c>
      <c r="AY671" s="83">
        <v>43</v>
      </c>
      <c r="AZ671" s="83">
        <v>5</v>
      </c>
      <c r="BA671" s="83">
        <v>27.9</v>
      </c>
      <c r="BB671" s="83">
        <v>23</v>
      </c>
      <c r="BC671" s="83">
        <v>27</v>
      </c>
      <c r="BD671" s="83">
        <v>47.4</v>
      </c>
      <c r="BE671" s="83">
        <f t="shared" si="117"/>
        <v>43.091083333333337</v>
      </c>
      <c r="BF671" s="83">
        <f t="shared" si="118"/>
        <v>23.463166666666666</v>
      </c>
      <c r="BG671" s="110" t="s">
        <v>47</v>
      </c>
      <c r="BH671" s="83"/>
      <c r="BI671" s="83"/>
      <c r="BJ671" s="96"/>
      <c r="BK671" s="83"/>
      <c r="BL671" s="96"/>
      <c r="BM671" s="83"/>
      <c r="BN671" s="83"/>
      <c r="BO671" s="83"/>
      <c r="BP671" s="83"/>
      <c r="BQ671" s="83"/>
      <c r="BR671" s="83"/>
      <c r="BS671" s="110" t="s">
        <v>4583</v>
      </c>
      <c r="BT671" s="550"/>
    </row>
    <row r="672" spans="1:72" ht="39.75" customHeight="1" x14ac:dyDescent="0.25">
      <c r="A672" s="83"/>
      <c r="B672" s="83" t="s">
        <v>2151</v>
      </c>
      <c r="C672" s="83">
        <v>11140108</v>
      </c>
      <c r="D672" s="96">
        <v>40603</v>
      </c>
      <c r="E672" s="96">
        <v>40616</v>
      </c>
      <c r="F672" s="96">
        <v>45797</v>
      </c>
      <c r="G672" s="96">
        <v>42125</v>
      </c>
      <c r="H672" s="83" t="s">
        <v>490</v>
      </c>
      <c r="I672" s="110" t="s">
        <v>881</v>
      </c>
      <c r="J672" s="110"/>
      <c r="K672" s="110" t="s">
        <v>55</v>
      </c>
      <c r="L672" s="115" t="s">
        <v>1376</v>
      </c>
      <c r="M672" s="83" t="s">
        <v>2178</v>
      </c>
      <c r="N672" s="83" t="s">
        <v>2179</v>
      </c>
      <c r="O672" s="83" t="s">
        <v>52</v>
      </c>
      <c r="P672" s="94" t="s">
        <v>2180</v>
      </c>
      <c r="Q672" s="83" t="s">
        <v>4163</v>
      </c>
      <c r="R672" s="83" t="s">
        <v>4658</v>
      </c>
      <c r="S672" s="83" t="s">
        <v>2179</v>
      </c>
      <c r="T672" s="83" t="s">
        <v>52</v>
      </c>
      <c r="U672" s="83" t="s">
        <v>2181</v>
      </c>
      <c r="V672" s="83" t="s">
        <v>2182</v>
      </c>
      <c r="W672" s="83" t="s">
        <v>2967</v>
      </c>
      <c r="X672" s="83">
        <v>1500</v>
      </c>
      <c r="Y672" s="83">
        <v>7.5</v>
      </c>
      <c r="Z672" s="83" t="s">
        <v>467</v>
      </c>
      <c r="AA672" s="83" t="s">
        <v>540</v>
      </c>
      <c r="AB672" s="47">
        <v>32.67</v>
      </c>
      <c r="AC672" s="83">
        <v>36000</v>
      </c>
      <c r="AD672" s="83">
        <v>741774998</v>
      </c>
      <c r="AE672" s="83"/>
      <c r="AF672" s="83">
        <v>741774998</v>
      </c>
      <c r="AG672" s="83"/>
      <c r="AH672" s="83"/>
      <c r="AI672" s="83"/>
      <c r="AJ672" s="83"/>
      <c r="AK672" s="83"/>
      <c r="AL672" s="83"/>
      <c r="AM672" s="83"/>
      <c r="AN672" s="83"/>
      <c r="AO672" s="83">
        <v>3260</v>
      </c>
      <c r="AP672" s="83">
        <v>8</v>
      </c>
      <c r="AQ672" s="83" t="s">
        <v>47</v>
      </c>
      <c r="AR672" s="83" t="s">
        <v>1147</v>
      </c>
      <c r="AS672" s="83" t="s">
        <v>2154</v>
      </c>
      <c r="AT672" s="83"/>
      <c r="AU672" s="83"/>
      <c r="AV672" s="83"/>
      <c r="AW672" s="83" t="s">
        <v>6233</v>
      </c>
      <c r="AX672" s="83" t="s">
        <v>6234</v>
      </c>
      <c r="AY672" s="83">
        <v>43</v>
      </c>
      <c r="AZ672" s="83">
        <v>4</v>
      </c>
      <c r="BA672" s="83">
        <v>35.6</v>
      </c>
      <c r="BB672" s="83">
        <v>23</v>
      </c>
      <c r="BC672" s="83">
        <v>28</v>
      </c>
      <c r="BD672" s="83">
        <v>24.9</v>
      </c>
      <c r="BE672" s="83">
        <f t="shared" si="117"/>
        <v>43.076555555555558</v>
      </c>
      <c r="BF672" s="83">
        <f t="shared" si="118"/>
        <v>23.47358333333333</v>
      </c>
      <c r="BG672" s="110" t="s">
        <v>47</v>
      </c>
      <c r="BH672" s="83"/>
      <c r="BI672" s="83"/>
      <c r="BJ672" s="96"/>
      <c r="BK672" s="83"/>
      <c r="BL672" s="96"/>
      <c r="BM672" s="83"/>
      <c r="BN672" s="83"/>
      <c r="BO672" s="83"/>
      <c r="BP672" s="83"/>
      <c r="BQ672" s="83"/>
      <c r="BR672" s="83"/>
      <c r="BS672" s="110" t="s">
        <v>5018</v>
      </c>
      <c r="BT672" s="550"/>
    </row>
    <row r="673" spans="1:268" ht="39.75" customHeight="1" x14ac:dyDescent="0.25">
      <c r="A673" s="99"/>
      <c r="B673" s="99" t="s">
        <v>2151</v>
      </c>
      <c r="C673" s="99">
        <v>11140108</v>
      </c>
      <c r="D673" s="106">
        <v>40603</v>
      </c>
      <c r="E673" s="106">
        <v>40616</v>
      </c>
      <c r="F673" s="106">
        <v>45797</v>
      </c>
      <c r="G673" s="106">
        <v>42125</v>
      </c>
      <c r="H673" s="99" t="s">
        <v>490</v>
      </c>
      <c r="I673" s="118" t="s">
        <v>881</v>
      </c>
      <c r="J673" s="118"/>
      <c r="K673" s="118" t="s">
        <v>55</v>
      </c>
      <c r="L673" s="349" t="s">
        <v>1376</v>
      </c>
      <c r="M673" s="99" t="s">
        <v>2178</v>
      </c>
      <c r="N673" s="99" t="s">
        <v>2179</v>
      </c>
      <c r="O673" s="99" t="s">
        <v>52</v>
      </c>
      <c r="P673" s="104" t="s">
        <v>2180</v>
      </c>
      <c r="Q673" s="99" t="s">
        <v>4163</v>
      </c>
      <c r="R673" s="99" t="s">
        <v>4658</v>
      </c>
      <c r="S673" s="99" t="s">
        <v>2179</v>
      </c>
      <c r="T673" s="99" t="s">
        <v>52</v>
      </c>
      <c r="U673" s="99" t="s">
        <v>2181</v>
      </c>
      <c r="V673" s="99" t="s">
        <v>2182</v>
      </c>
      <c r="W673" s="99" t="s">
        <v>2968</v>
      </c>
      <c r="X673" s="99">
        <v>1500</v>
      </c>
      <c r="Y673" s="99">
        <v>7.5</v>
      </c>
      <c r="Z673" s="99" t="s">
        <v>467</v>
      </c>
      <c r="AA673" s="99" t="s">
        <v>540</v>
      </c>
      <c r="AB673" s="47">
        <v>32.67</v>
      </c>
      <c r="AC673" s="427">
        <v>36000</v>
      </c>
      <c r="AD673" s="427">
        <v>741774998</v>
      </c>
      <c r="AE673" s="427"/>
      <c r="AF673" s="427">
        <v>741774998</v>
      </c>
      <c r="AG673" s="99"/>
      <c r="AH673" s="99"/>
      <c r="AI673" s="99"/>
      <c r="AJ673" s="99"/>
      <c r="AK673" s="99"/>
      <c r="AL673" s="99"/>
      <c r="AM673" s="99"/>
      <c r="AN673" s="99"/>
      <c r="AO673" s="427" t="s">
        <v>8277</v>
      </c>
      <c r="AP673" s="99"/>
      <c r="AQ673" s="99" t="s">
        <v>47</v>
      </c>
      <c r="AR673" s="99"/>
      <c r="AS673" s="99" t="s">
        <v>2177</v>
      </c>
      <c r="AT673" s="99"/>
      <c r="AU673" s="99"/>
      <c r="AV673" s="99"/>
      <c r="AW673" s="99" t="s">
        <v>6235</v>
      </c>
      <c r="AX673" s="99" t="s">
        <v>6236</v>
      </c>
      <c r="AY673" s="99">
        <v>43</v>
      </c>
      <c r="AZ673" s="99">
        <v>5</v>
      </c>
      <c r="BA673" s="99">
        <v>27.9</v>
      </c>
      <c r="BB673" s="99">
        <v>23</v>
      </c>
      <c r="BC673" s="99">
        <v>27</v>
      </c>
      <c r="BD673" s="99">
        <v>47.4</v>
      </c>
      <c r="BE673" s="99">
        <f t="shared" si="117"/>
        <v>43.091083333333337</v>
      </c>
      <c r="BF673" s="99">
        <f t="shared" si="118"/>
        <v>23.463166666666666</v>
      </c>
      <c r="BG673" s="118" t="s">
        <v>47</v>
      </c>
      <c r="BH673" s="99"/>
      <c r="BI673" s="99"/>
      <c r="BJ673" s="106"/>
      <c r="BK673" s="99"/>
      <c r="BL673" s="106"/>
      <c r="BM673" s="99"/>
      <c r="BN673" s="99"/>
      <c r="BO673" s="99"/>
      <c r="BP673" s="99"/>
      <c r="BQ673" s="99"/>
      <c r="BR673" s="99"/>
      <c r="BS673" s="118" t="s">
        <v>5018</v>
      </c>
      <c r="BT673" s="563"/>
    </row>
    <row r="674" spans="1:268" ht="39.75" customHeight="1" x14ac:dyDescent="0.25">
      <c r="A674" s="98" t="s">
        <v>3387</v>
      </c>
      <c r="B674" s="98" t="s">
        <v>2151</v>
      </c>
      <c r="C674" s="483">
        <v>11140108</v>
      </c>
      <c r="D674" s="406">
        <v>40603</v>
      </c>
      <c r="E674" s="406">
        <v>40616</v>
      </c>
      <c r="F674" s="406">
        <v>45797</v>
      </c>
      <c r="G674" s="406">
        <v>43251</v>
      </c>
      <c r="H674" s="98" t="s">
        <v>490</v>
      </c>
      <c r="I674" s="145" t="s">
        <v>881</v>
      </c>
      <c r="J674" s="145"/>
      <c r="K674" s="145" t="s">
        <v>55</v>
      </c>
      <c r="L674" s="485" t="s">
        <v>1376</v>
      </c>
      <c r="M674" s="98" t="s">
        <v>2178</v>
      </c>
      <c r="N674" s="98" t="s">
        <v>2179</v>
      </c>
      <c r="O674" s="98" t="s">
        <v>52</v>
      </c>
      <c r="P674" s="482" t="s">
        <v>2180</v>
      </c>
      <c r="Q674" s="98" t="s">
        <v>4163</v>
      </c>
      <c r="R674" s="98" t="s">
        <v>4658</v>
      </c>
      <c r="S674" s="98" t="s">
        <v>2179</v>
      </c>
      <c r="T674" s="98" t="s">
        <v>52</v>
      </c>
      <c r="U674" s="98" t="s">
        <v>2181</v>
      </c>
      <c r="V674" s="98" t="s">
        <v>2182</v>
      </c>
      <c r="W674" s="98" t="s">
        <v>2967</v>
      </c>
      <c r="X674" s="98">
        <v>1500</v>
      </c>
      <c r="Y674" s="98">
        <v>7.5</v>
      </c>
      <c r="Z674" s="98" t="s">
        <v>467</v>
      </c>
      <c r="AA674" s="98" t="s">
        <v>540</v>
      </c>
      <c r="AB674" s="98">
        <v>32.67</v>
      </c>
      <c r="AC674" s="98">
        <v>36000</v>
      </c>
      <c r="AD674" s="98">
        <v>741774998</v>
      </c>
      <c r="AE674" s="486"/>
      <c r="AF674" s="98">
        <v>741774998</v>
      </c>
      <c r="AG674" s="486"/>
      <c r="AH674" s="486"/>
      <c r="AI674" s="486"/>
      <c r="AJ674" s="486"/>
      <c r="AK674" s="486"/>
      <c r="AL674" s="486"/>
      <c r="AM674" s="486"/>
      <c r="AN674" s="486"/>
      <c r="AO674" s="98">
        <v>3260</v>
      </c>
      <c r="AP674" s="98">
        <v>8</v>
      </c>
      <c r="AQ674" s="98" t="s">
        <v>47</v>
      </c>
      <c r="AR674" s="98" t="s">
        <v>1147</v>
      </c>
      <c r="AS674" s="98" t="s">
        <v>2154</v>
      </c>
      <c r="AT674" s="98"/>
      <c r="AU674" s="98"/>
      <c r="AV674" s="98"/>
      <c r="AW674" s="98" t="s">
        <v>6233</v>
      </c>
      <c r="AX674" s="98" t="s">
        <v>6234</v>
      </c>
      <c r="AY674" s="98">
        <v>43</v>
      </c>
      <c r="AZ674" s="98">
        <v>4</v>
      </c>
      <c r="BA674" s="98">
        <v>35.6</v>
      </c>
      <c r="BB674" s="98">
        <v>23</v>
      </c>
      <c r="BC674" s="98">
        <v>28</v>
      </c>
      <c r="BD674" s="98">
        <v>24.9</v>
      </c>
      <c r="BE674" s="98">
        <f t="shared" si="117"/>
        <v>43.076555555555558</v>
      </c>
      <c r="BF674" s="98">
        <f t="shared" si="118"/>
        <v>23.47358333333333</v>
      </c>
      <c r="BG674" s="484" t="s">
        <v>38</v>
      </c>
      <c r="BH674" s="98"/>
      <c r="BI674" s="98"/>
      <c r="BJ674" s="406"/>
      <c r="BK674" s="98"/>
      <c r="BL674" s="406"/>
      <c r="BM674" s="98">
        <v>801</v>
      </c>
      <c r="BN674" s="406">
        <v>45404</v>
      </c>
      <c r="BO674" s="98"/>
      <c r="BP674" s="98"/>
      <c r="BQ674" s="98" t="s">
        <v>8215</v>
      </c>
      <c r="BR674" s="406">
        <v>43405</v>
      </c>
      <c r="BS674" s="484"/>
      <c r="BT674" s="563"/>
    </row>
    <row r="675" spans="1:268" ht="37.5" customHeight="1" x14ac:dyDescent="0.25">
      <c r="A675" s="98"/>
      <c r="B675" s="98" t="s">
        <v>2151</v>
      </c>
      <c r="C675" s="483">
        <v>11140108</v>
      </c>
      <c r="D675" s="406">
        <v>40603</v>
      </c>
      <c r="E675" s="406">
        <v>40616</v>
      </c>
      <c r="F675" s="406">
        <v>45797</v>
      </c>
      <c r="G675" s="406">
        <v>43251</v>
      </c>
      <c r="H675" s="98" t="s">
        <v>490</v>
      </c>
      <c r="I675" s="145" t="s">
        <v>881</v>
      </c>
      <c r="J675" s="145"/>
      <c r="K675" s="145" t="s">
        <v>55</v>
      </c>
      <c r="L675" s="485" t="s">
        <v>1376</v>
      </c>
      <c r="M675" s="98" t="s">
        <v>2178</v>
      </c>
      <c r="N675" s="98" t="s">
        <v>2179</v>
      </c>
      <c r="O675" s="98" t="s">
        <v>52</v>
      </c>
      <c r="P675" s="482" t="s">
        <v>2180</v>
      </c>
      <c r="Q675" s="98" t="s">
        <v>4163</v>
      </c>
      <c r="R675" s="98" t="s">
        <v>4658</v>
      </c>
      <c r="S675" s="98" t="s">
        <v>2179</v>
      </c>
      <c r="T675" s="98" t="s">
        <v>52</v>
      </c>
      <c r="U675" s="98" t="s">
        <v>2181</v>
      </c>
      <c r="V675" s="98" t="s">
        <v>2182</v>
      </c>
      <c r="W675" s="98" t="s">
        <v>2968</v>
      </c>
      <c r="X675" s="98">
        <v>1500</v>
      </c>
      <c r="Y675" s="98">
        <v>7.5</v>
      </c>
      <c r="Z675" s="98" t="s">
        <v>467</v>
      </c>
      <c r="AA675" s="98" t="s">
        <v>540</v>
      </c>
      <c r="AB675" s="98">
        <v>32.67</v>
      </c>
      <c r="AC675" s="439">
        <v>36000</v>
      </c>
      <c r="AD675" s="439">
        <v>741774998</v>
      </c>
      <c r="AE675" s="423"/>
      <c r="AF675" s="439">
        <v>741774998</v>
      </c>
      <c r="AG675" s="486"/>
      <c r="AH675" s="486"/>
      <c r="AI675" s="486"/>
      <c r="AJ675" s="486"/>
      <c r="AK675" s="486"/>
      <c r="AL675" s="486"/>
      <c r="AM675" s="486"/>
      <c r="AN675" s="486"/>
      <c r="AO675" s="427" t="s">
        <v>8277</v>
      </c>
      <c r="AP675" s="98"/>
      <c r="AQ675" s="98" t="s">
        <v>47</v>
      </c>
      <c r="AR675" s="98"/>
      <c r="AS675" s="98" t="s">
        <v>2177</v>
      </c>
      <c r="AT675" s="98"/>
      <c r="AU675" s="98"/>
      <c r="AV675" s="98"/>
      <c r="AW675" s="98" t="s">
        <v>6235</v>
      </c>
      <c r="AX675" s="98" t="s">
        <v>6236</v>
      </c>
      <c r="AY675" s="98">
        <v>43</v>
      </c>
      <c r="AZ675" s="98">
        <v>5</v>
      </c>
      <c r="BA675" s="98">
        <v>27.9</v>
      </c>
      <c r="BB675" s="98">
        <v>23</v>
      </c>
      <c r="BC675" s="98">
        <v>27</v>
      </c>
      <c r="BD675" s="98">
        <v>47.4</v>
      </c>
      <c r="BE675" s="98">
        <f t="shared" si="117"/>
        <v>43.091083333333337</v>
      </c>
      <c r="BF675" s="98">
        <f t="shared" si="118"/>
        <v>23.463166666666666</v>
      </c>
      <c r="BG675" s="484" t="s">
        <v>38</v>
      </c>
      <c r="BH675" s="98"/>
      <c r="BI675" s="98"/>
      <c r="BJ675" s="406"/>
      <c r="BK675" s="98"/>
      <c r="BL675" s="406"/>
      <c r="BM675" s="98">
        <v>801</v>
      </c>
      <c r="BN675" s="406">
        <v>45404</v>
      </c>
      <c r="BO675" s="98"/>
      <c r="BP675" s="98"/>
      <c r="BQ675" s="98" t="s">
        <v>8215</v>
      </c>
      <c r="BR675" s="406">
        <v>43405</v>
      </c>
      <c r="BS675" s="484"/>
      <c r="BT675" s="550"/>
    </row>
    <row r="676" spans="1:268" ht="39.75" customHeight="1" x14ac:dyDescent="0.25">
      <c r="A676" s="81" t="s">
        <v>3387</v>
      </c>
      <c r="B676" s="81" t="s">
        <v>2151</v>
      </c>
      <c r="C676" s="81">
        <v>11140109</v>
      </c>
      <c r="D676" s="82">
        <v>40603</v>
      </c>
      <c r="E676" s="82">
        <v>40616</v>
      </c>
      <c r="F676" s="82">
        <v>45797</v>
      </c>
      <c r="G676" s="82">
        <v>42125</v>
      </c>
      <c r="H676" s="81" t="s">
        <v>2183</v>
      </c>
      <c r="I676" s="113" t="s">
        <v>881</v>
      </c>
      <c r="J676" s="113"/>
      <c r="K676" s="113" t="s">
        <v>55</v>
      </c>
      <c r="L676" s="112" t="s">
        <v>1376</v>
      </c>
      <c r="M676" s="81" t="s">
        <v>2178</v>
      </c>
      <c r="N676" s="81" t="s">
        <v>2179</v>
      </c>
      <c r="O676" s="81" t="s">
        <v>52</v>
      </c>
      <c r="P676" s="84" t="s">
        <v>2180</v>
      </c>
      <c r="Q676" s="81" t="s">
        <v>4164</v>
      </c>
      <c r="R676" s="81" t="s">
        <v>4658</v>
      </c>
      <c r="S676" s="81" t="s">
        <v>2179</v>
      </c>
      <c r="T676" s="81" t="s">
        <v>52</v>
      </c>
      <c r="U676" s="81" t="s">
        <v>2181</v>
      </c>
      <c r="V676" s="81" t="s">
        <v>2184</v>
      </c>
      <c r="W676" s="81" t="s">
        <v>2969</v>
      </c>
      <c r="X676" s="81">
        <v>2600</v>
      </c>
      <c r="Y676" s="81">
        <v>7.75</v>
      </c>
      <c r="Z676" s="81" t="s">
        <v>467</v>
      </c>
      <c r="AA676" s="81" t="s">
        <v>540</v>
      </c>
      <c r="AB676" s="98">
        <v>32.57</v>
      </c>
      <c r="AC676" s="439" t="s">
        <v>8274</v>
      </c>
      <c r="AD676" s="81">
        <v>740217924</v>
      </c>
      <c r="AE676" s="81"/>
      <c r="AF676" s="81">
        <v>740217924</v>
      </c>
      <c r="AG676" s="81"/>
      <c r="AH676" s="81"/>
      <c r="AI676" s="81"/>
      <c r="AJ676" s="81"/>
      <c r="AK676" s="81"/>
      <c r="AL676" s="81"/>
      <c r="AM676" s="81"/>
      <c r="AN676" s="81"/>
      <c r="AO676" s="81" t="s">
        <v>8277</v>
      </c>
      <c r="AP676" s="81"/>
      <c r="AQ676" s="81" t="s">
        <v>47</v>
      </c>
      <c r="AR676" s="81"/>
      <c r="AS676" s="81" t="s">
        <v>2154</v>
      </c>
      <c r="AT676" s="81"/>
      <c r="AU676" s="81"/>
      <c r="AV676" s="81"/>
      <c r="AW676" s="81" t="s">
        <v>6237</v>
      </c>
      <c r="AX676" s="81" t="s">
        <v>6238</v>
      </c>
      <c r="AY676" s="81">
        <v>43</v>
      </c>
      <c r="AZ676" s="81">
        <v>5</v>
      </c>
      <c r="BA676" s="81">
        <v>33.1</v>
      </c>
      <c r="BB676" s="81">
        <v>23</v>
      </c>
      <c r="BC676" s="81">
        <v>27</v>
      </c>
      <c r="BD676" s="81">
        <v>39.1</v>
      </c>
      <c r="BE676" s="81">
        <f t="shared" si="117"/>
        <v>43.092527777777782</v>
      </c>
      <c r="BF676" s="81">
        <f t="shared" si="118"/>
        <v>23.460861111111111</v>
      </c>
      <c r="BG676" s="113" t="s">
        <v>47</v>
      </c>
      <c r="BH676" s="81"/>
      <c r="BI676" s="81"/>
      <c r="BJ676" s="82"/>
      <c r="BK676" s="81"/>
      <c r="BL676" s="82"/>
      <c r="BM676" s="81"/>
      <c r="BN676" s="81"/>
      <c r="BO676" s="81"/>
      <c r="BP676" s="81"/>
      <c r="BQ676" s="81"/>
      <c r="BR676" s="81"/>
      <c r="BS676" s="113" t="s">
        <v>2185</v>
      </c>
      <c r="BT676" s="550"/>
    </row>
    <row r="677" spans="1:268" ht="37.5" customHeight="1" x14ac:dyDescent="0.25">
      <c r="A677" s="83"/>
      <c r="B677" s="83" t="s">
        <v>2151</v>
      </c>
      <c r="C677" s="83">
        <v>11140109</v>
      </c>
      <c r="D677" s="96">
        <v>40603</v>
      </c>
      <c r="E677" s="96">
        <v>40616</v>
      </c>
      <c r="F677" s="96">
        <v>45797</v>
      </c>
      <c r="G677" s="96">
        <v>42125</v>
      </c>
      <c r="H677" s="83" t="s">
        <v>2183</v>
      </c>
      <c r="I677" s="110" t="s">
        <v>881</v>
      </c>
      <c r="J677" s="110"/>
      <c r="K677" s="110" t="s">
        <v>55</v>
      </c>
      <c r="L677" s="115" t="s">
        <v>1376</v>
      </c>
      <c r="M677" s="83" t="s">
        <v>2178</v>
      </c>
      <c r="N677" s="83" t="s">
        <v>2179</v>
      </c>
      <c r="O677" s="83" t="s">
        <v>52</v>
      </c>
      <c r="P677" s="94" t="s">
        <v>2180</v>
      </c>
      <c r="Q677" s="83" t="s">
        <v>4164</v>
      </c>
      <c r="R677" s="83" t="s">
        <v>4658</v>
      </c>
      <c r="S677" s="83" t="s">
        <v>2179</v>
      </c>
      <c r="T677" s="83" t="s">
        <v>52</v>
      </c>
      <c r="U677" s="83" t="s">
        <v>2181</v>
      </c>
      <c r="V677" s="83" t="s">
        <v>2184</v>
      </c>
      <c r="W677" s="83" t="s">
        <v>2969</v>
      </c>
      <c r="X677" s="83"/>
      <c r="Y677" s="83"/>
      <c r="Z677" s="83" t="s">
        <v>467</v>
      </c>
      <c r="AA677" s="83" t="s">
        <v>540</v>
      </c>
      <c r="AB677" s="98">
        <v>32.57</v>
      </c>
      <c r="AC677" s="439" t="s">
        <v>8274</v>
      </c>
      <c r="AD677" s="439">
        <v>740217924</v>
      </c>
      <c r="AE677" s="439"/>
      <c r="AF677" s="439">
        <v>740217924</v>
      </c>
      <c r="AG677" s="83"/>
      <c r="AH677" s="83"/>
      <c r="AI677" s="83"/>
      <c r="AJ677" s="83"/>
      <c r="AK677" s="83"/>
      <c r="AL677" s="83"/>
      <c r="AM677" s="83"/>
      <c r="AN677" s="83"/>
      <c r="AO677" s="439" t="s">
        <v>8277</v>
      </c>
      <c r="AP677" s="83"/>
      <c r="AQ677" s="83" t="s">
        <v>47</v>
      </c>
      <c r="AR677" s="83"/>
      <c r="AS677" s="83" t="s">
        <v>2177</v>
      </c>
      <c r="AT677" s="83"/>
      <c r="AU677" s="83"/>
      <c r="AV677" s="83"/>
      <c r="AW677" s="83" t="s">
        <v>6239</v>
      </c>
      <c r="AX677" s="83" t="s">
        <v>6240</v>
      </c>
      <c r="AY677" s="83">
        <v>43</v>
      </c>
      <c r="AZ677" s="83">
        <v>5</v>
      </c>
      <c r="BA677" s="83">
        <v>54.3</v>
      </c>
      <c r="BB677" s="83">
        <v>23</v>
      </c>
      <c r="BC677" s="83">
        <v>26</v>
      </c>
      <c r="BD677" s="83">
        <v>39.6</v>
      </c>
      <c r="BE677" s="83">
        <f t="shared" si="117"/>
        <v>43.098416666666672</v>
      </c>
      <c r="BF677" s="83">
        <f t="shared" si="118"/>
        <v>23.444333333333333</v>
      </c>
      <c r="BG677" s="110" t="s">
        <v>47</v>
      </c>
      <c r="BH677" s="83"/>
      <c r="BI677" s="83"/>
      <c r="BJ677" s="96"/>
      <c r="BK677" s="83"/>
      <c r="BL677" s="96"/>
      <c r="BM677" s="83"/>
      <c r="BN677" s="83"/>
      <c r="BO677" s="83"/>
      <c r="BP677" s="83"/>
      <c r="BQ677" s="83"/>
      <c r="BR677" s="83"/>
      <c r="BS677" s="110" t="s">
        <v>2185</v>
      </c>
      <c r="BT677" s="550"/>
    </row>
    <row r="678" spans="1:268" ht="39.75" customHeight="1" x14ac:dyDescent="0.25">
      <c r="A678" s="83"/>
      <c r="B678" s="83" t="s">
        <v>2151</v>
      </c>
      <c r="C678" s="83">
        <v>11140109</v>
      </c>
      <c r="D678" s="96">
        <v>40603</v>
      </c>
      <c r="E678" s="96">
        <v>40616</v>
      </c>
      <c r="F678" s="96">
        <v>45797</v>
      </c>
      <c r="G678" s="96">
        <v>42125</v>
      </c>
      <c r="H678" s="83" t="s">
        <v>2183</v>
      </c>
      <c r="I678" s="110" t="s">
        <v>881</v>
      </c>
      <c r="J678" s="110"/>
      <c r="K678" s="110" t="s">
        <v>55</v>
      </c>
      <c r="L678" s="115" t="s">
        <v>1376</v>
      </c>
      <c r="M678" s="83" t="s">
        <v>2178</v>
      </c>
      <c r="N678" s="83" t="s">
        <v>2179</v>
      </c>
      <c r="O678" s="83" t="s">
        <v>52</v>
      </c>
      <c r="P678" s="94" t="s">
        <v>2180</v>
      </c>
      <c r="Q678" s="83" t="s">
        <v>4164</v>
      </c>
      <c r="R678" s="83" t="s">
        <v>4658</v>
      </c>
      <c r="S678" s="83" t="s">
        <v>2179</v>
      </c>
      <c r="T678" s="83" t="s">
        <v>52</v>
      </c>
      <c r="U678" s="83" t="s">
        <v>2181</v>
      </c>
      <c r="V678" s="83" t="s">
        <v>2184</v>
      </c>
      <c r="W678" s="83" t="s">
        <v>2969</v>
      </c>
      <c r="X678" s="83">
        <v>1500</v>
      </c>
      <c r="Y678" s="83">
        <v>7.75</v>
      </c>
      <c r="Z678" s="83" t="s">
        <v>467</v>
      </c>
      <c r="AA678" s="83" t="s">
        <v>540</v>
      </c>
      <c r="AB678" s="47">
        <v>32.57</v>
      </c>
      <c r="AC678" s="83">
        <v>18000</v>
      </c>
      <c r="AD678" s="83">
        <v>740217924</v>
      </c>
      <c r="AE678" s="83"/>
      <c r="AF678" s="83">
        <v>740217924</v>
      </c>
      <c r="AG678" s="83"/>
      <c r="AH678" s="83"/>
      <c r="AI678" s="83"/>
      <c r="AJ678" s="83"/>
      <c r="AK678" s="83"/>
      <c r="AL678" s="83"/>
      <c r="AM678" s="83"/>
      <c r="AN678" s="83"/>
      <c r="AO678" s="83">
        <v>3260</v>
      </c>
      <c r="AP678" s="83">
        <v>8</v>
      </c>
      <c r="AQ678" s="83" t="s">
        <v>47</v>
      </c>
      <c r="AR678" s="83" t="s">
        <v>1147</v>
      </c>
      <c r="AS678" s="83" t="s">
        <v>2154</v>
      </c>
      <c r="AT678" s="83"/>
      <c r="AU678" s="83"/>
      <c r="AV678" s="83"/>
      <c r="AW678" s="83" t="s">
        <v>6237</v>
      </c>
      <c r="AX678" s="83" t="s">
        <v>6238</v>
      </c>
      <c r="AY678" s="83">
        <v>43</v>
      </c>
      <c r="AZ678" s="83">
        <v>5</v>
      </c>
      <c r="BA678" s="83">
        <v>33.1</v>
      </c>
      <c r="BB678" s="83">
        <v>23</v>
      </c>
      <c r="BC678" s="83">
        <v>27</v>
      </c>
      <c r="BD678" s="83">
        <v>39.1</v>
      </c>
      <c r="BE678" s="83">
        <f t="shared" si="117"/>
        <v>43.092527777777782</v>
      </c>
      <c r="BF678" s="83">
        <f t="shared" si="118"/>
        <v>23.460861111111111</v>
      </c>
      <c r="BG678" s="110" t="s">
        <v>47</v>
      </c>
      <c r="BH678" s="83"/>
      <c r="BI678" s="83"/>
      <c r="BJ678" s="96"/>
      <c r="BK678" s="83"/>
      <c r="BL678" s="96"/>
      <c r="BM678" s="83"/>
      <c r="BN678" s="83"/>
      <c r="BO678" s="83"/>
      <c r="BP678" s="83"/>
      <c r="BQ678" s="83"/>
      <c r="BR678" s="83"/>
      <c r="BS678" s="110" t="s">
        <v>5019</v>
      </c>
      <c r="BT678" s="550"/>
    </row>
    <row r="679" spans="1:268" ht="39.75" customHeight="1" x14ac:dyDescent="0.25">
      <c r="A679" s="83"/>
      <c r="B679" s="83" t="s">
        <v>2151</v>
      </c>
      <c r="C679" s="83">
        <v>11140109</v>
      </c>
      <c r="D679" s="96">
        <v>40603</v>
      </c>
      <c r="E679" s="96">
        <v>40616</v>
      </c>
      <c r="F679" s="96">
        <v>45797</v>
      </c>
      <c r="G679" s="96">
        <v>42125</v>
      </c>
      <c r="H679" s="83" t="s">
        <v>2183</v>
      </c>
      <c r="I679" s="110" t="s">
        <v>881</v>
      </c>
      <c r="J679" s="110"/>
      <c r="K679" s="110" t="s">
        <v>55</v>
      </c>
      <c r="L679" s="115" t="s">
        <v>1376</v>
      </c>
      <c r="M679" s="83" t="s">
        <v>2178</v>
      </c>
      <c r="N679" s="83" t="s">
        <v>2179</v>
      </c>
      <c r="O679" s="83" t="s">
        <v>52</v>
      </c>
      <c r="P679" s="94" t="s">
        <v>2180</v>
      </c>
      <c r="Q679" s="83" t="s">
        <v>4164</v>
      </c>
      <c r="R679" s="83" t="s">
        <v>4658</v>
      </c>
      <c r="S679" s="83" t="s">
        <v>2179</v>
      </c>
      <c r="T679" s="83" t="s">
        <v>52</v>
      </c>
      <c r="U679" s="83" t="s">
        <v>2181</v>
      </c>
      <c r="V679" s="83" t="s">
        <v>2184</v>
      </c>
      <c r="W679" s="83" t="s">
        <v>2969</v>
      </c>
      <c r="X679" s="83">
        <v>1500</v>
      </c>
      <c r="Y679" s="83">
        <v>7.75</v>
      </c>
      <c r="Z679" s="83" t="s">
        <v>467</v>
      </c>
      <c r="AA679" s="83" t="s">
        <v>540</v>
      </c>
      <c r="AB679" s="47"/>
      <c r="AC679" s="83">
        <v>18000</v>
      </c>
      <c r="AD679" s="83"/>
      <c r="AE679" s="83"/>
      <c r="AF679" s="83"/>
      <c r="AG679" s="83"/>
      <c r="AH679" s="83"/>
      <c r="AI679" s="83"/>
      <c r="AJ679" s="83"/>
      <c r="AK679" s="83"/>
      <c r="AL679" s="83"/>
      <c r="AM679" s="83"/>
      <c r="AN679" s="83"/>
      <c r="AO679" s="83"/>
      <c r="AP679" s="83"/>
      <c r="AQ679" s="83" t="s">
        <v>47</v>
      </c>
      <c r="AR679" s="83" t="s">
        <v>1147</v>
      </c>
      <c r="AS679" s="83" t="s">
        <v>2177</v>
      </c>
      <c r="AT679" s="83"/>
      <c r="AU679" s="83"/>
      <c r="AV679" s="83"/>
      <c r="AW679" s="83" t="s">
        <v>6239</v>
      </c>
      <c r="AX679" s="83" t="s">
        <v>6240</v>
      </c>
      <c r="AY679" s="83">
        <v>43</v>
      </c>
      <c r="AZ679" s="83">
        <v>5</v>
      </c>
      <c r="BA679" s="83">
        <v>54.3</v>
      </c>
      <c r="BB679" s="83">
        <v>23</v>
      </c>
      <c r="BC679" s="83">
        <v>26</v>
      </c>
      <c r="BD679" s="83">
        <v>39.6</v>
      </c>
      <c r="BE679" s="83">
        <f t="shared" si="117"/>
        <v>43.098416666666672</v>
      </c>
      <c r="BF679" s="83">
        <f t="shared" si="118"/>
        <v>23.444333333333333</v>
      </c>
      <c r="BG679" s="110" t="s">
        <v>47</v>
      </c>
      <c r="BH679" s="83"/>
      <c r="BI679" s="83"/>
      <c r="BJ679" s="96"/>
      <c r="BK679" s="83"/>
      <c r="BL679" s="96"/>
      <c r="BM679" s="83"/>
      <c r="BN679" s="83"/>
      <c r="BO679" s="83"/>
      <c r="BP679" s="83"/>
      <c r="BQ679" s="83"/>
      <c r="BR679" s="83"/>
      <c r="BS679" s="110" t="s">
        <v>5019</v>
      </c>
      <c r="BT679" s="550"/>
    </row>
    <row r="680" spans="1:268" ht="39.75" customHeight="1" x14ac:dyDescent="0.25">
      <c r="A680" s="83" t="s">
        <v>3387</v>
      </c>
      <c r="B680" s="83" t="s">
        <v>2151</v>
      </c>
      <c r="C680" s="83">
        <v>11140109</v>
      </c>
      <c r="D680" s="96">
        <v>40603</v>
      </c>
      <c r="E680" s="96">
        <v>40616</v>
      </c>
      <c r="F680" s="96">
        <v>45797</v>
      </c>
      <c r="G680" s="96">
        <v>43251</v>
      </c>
      <c r="H680" s="83" t="s">
        <v>2183</v>
      </c>
      <c r="I680" s="110" t="s">
        <v>881</v>
      </c>
      <c r="J680" s="110"/>
      <c r="K680" s="110" t="s">
        <v>55</v>
      </c>
      <c r="L680" s="115" t="s">
        <v>1376</v>
      </c>
      <c r="M680" s="83" t="s">
        <v>2178</v>
      </c>
      <c r="N680" s="83" t="s">
        <v>2179</v>
      </c>
      <c r="O680" s="83" t="s">
        <v>52</v>
      </c>
      <c r="P680" s="94" t="s">
        <v>2180</v>
      </c>
      <c r="Q680" s="83" t="s">
        <v>4164</v>
      </c>
      <c r="R680" s="83" t="s">
        <v>4658</v>
      </c>
      <c r="S680" s="83" t="s">
        <v>2179</v>
      </c>
      <c r="T680" s="83" t="s">
        <v>52</v>
      </c>
      <c r="U680" s="83" t="s">
        <v>2181</v>
      </c>
      <c r="V680" s="83" t="s">
        <v>2184</v>
      </c>
      <c r="W680" s="83" t="s">
        <v>2969</v>
      </c>
      <c r="X680" s="83">
        <v>1500</v>
      </c>
      <c r="Y680" s="83">
        <v>7.75</v>
      </c>
      <c r="Z680" s="83" t="s">
        <v>467</v>
      </c>
      <c r="AA680" s="83" t="s">
        <v>540</v>
      </c>
      <c r="AB680" s="47">
        <v>32.57</v>
      </c>
      <c r="AC680" s="111">
        <v>18000</v>
      </c>
      <c r="AD680" s="83">
        <v>740217924</v>
      </c>
      <c r="AE680" s="83"/>
      <c r="AF680" s="83">
        <v>740217924</v>
      </c>
      <c r="AG680" s="83"/>
      <c r="AH680" s="83"/>
      <c r="AI680" s="83"/>
      <c r="AJ680" s="83"/>
      <c r="AK680" s="83"/>
      <c r="AL680" s="83"/>
      <c r="AM680" s="83"/>
      <c r="AN680" s="83"/>
      <c r="AO680" s="83">
        <v>3260</v>
      </c>
      <c r="AP680" s="83">
        <v>8</v>
      </c>
      <c r="AQ680" s="83" t="s">
        <v>47</v>
      </c>
      <c r="AR680" s="83" t="s">
        <v>1147</v>
      </c>
      <c r="AS680" s="83" t="s">
        <v>2154</v>
      </c>
      <c r="AT680" s="83"/>
      <c r="AU680" s="83"/>
      <c r="AV680" s="83"/>
      <c r="AW680" s="83" t="s">
        <v>6237</v>
      </c>
      <c r="AX680" s="83" t="s">
        <v>6238</v>
      </c>
      <c r="AY680" s="83">
        <v>43</v>
      </c>
      <c r="AZ680" s="83">
        <v>5</v>
      </c>
      <c r="BA680" s="83">
        <v>33.1</v>
      </c>
      <c r="BB680" s="83">
        <v>23</v>
      </c>
      <c r="BC680" s="83">
        <v>27</v>
      </c>
      <c r="BD680" s="83">
        <v>39.1</v>
      </c>
      <c r="BE680" s="83">
        <f t="shared" si="117"/>
        <v>43.092527777777782</v>
      </c>
      <c r="BF680" s="83">
        <f t="shared" si="118"/>
        <v>23.460861111111111</v>
      </c>
      <c r="BG680" s="110" t="s">
        <v>38</v>
      </c>
      <c r="BH680" s="83"/>
      <c r="BI680" s="83"/>
      <c r="BJ680" s="96"/>
      <c r="BK680" s="83"/>
      <c r="BL680" s="96"/>
      <c r="BM680" s="83">
        <v>802</v>
      </c>
      <c r="BN680" s="96">
        <v>45404</v>
      </c>
      <c r="BO680" s="83"/>
      <c r="BP680" s="83"/>
      <c r="BQ680" s="83" t="s">
        <v>8216</v>
      </c>
      <c r="BR680" s="96">
        <v>43405</v>
      </c>
      <c r="BS680" s="110"/>
      <c r="BT680" s="550"/>
    </row>
    <row r="681" spans="1:268" ht="39.75" customHeight="1" x14ac:dyDescent="0.25">
      <c r="A681" s="83"/>
      <c r="B681" s="83" t="s">
        <v>2151</v>
      </c>
      <c r="C681" s="83">
        <v>11140109</v>
      </c>
      <c r="D681" s="96">
        <v>40603</v>
      </c>
      <c r="E681" s="96">
        <v>40616</v>
      </c>
      <c r="F681" s="96">
        <v>45797</v>
      </c>
      <c r="G681" s="96">
        <v>43251</v>
      </c>
      <c r="H681" s="83" t="s">
        <v>2183</v>
      </c>
      <c r="I681" s="145" t="s">
        <v>881</v>
      </c>
      <c r="J681" s="145"/>
      <c r="K681" s="145" t="s">
        <v>55</v>
      </c>
      <c r="L681" s="115" t="s">
        <v>1376</v>
      </c>
      <c r="M681" s="83" t="s">
        <v>2178</v>
      </c>
      <c r="N681" s="83" t="s">
        <v>2179</v>
      </c>
      <c r="O681" s="83" t="s">
        <v>52</v>
      </c>
      <c r="P681" s="94" t="s">
        <v>2180</v>
      </c>
      <c r="Q681" s="83" t="s">
        <v>4164</v>
      </c>
      <c r="R681" s="83" t="s">
        <v>4658</v>
      </c>
      <c r="S681" s="83" t="s">
        <v>2179</v>
      </c>
      <c r="T681" s="83" t="s">
        <v>52</v>
      </c>
      <c r="U681" s="83" t="s">
        <v>2181</v>
      </c>
      <c r="V681" s="83" t="s">
        <v>2184</v>
      </c>
      <c r="W681" s="83" t="s">
        <v>2969</v>
      </c>
      <c r="X681" s="83">
        <v>1500</v>
      </c>
      <c r="Y681" s="83">
        <v>7.75</v>
      </c>
      <c r="Z681" s="83" t="s">
        <v>467</v>
      </c>
      <c r="AA681" s="83" t="s">
        <v>540</v>
      </c>
      <c r="AB681" s="47"/>
      <c r="AC681" s="83">
        <v>18000</v>
      </c>
      <c r="AD681" s="83"/>
      <c r="AE681" s="83"/>
      <c r="AF681" s="83"/>
      <c r="AG681" s="83"/>
      <c r="AH681" s="83"/>
      <c r="AI681" s="83"/>
      <c r="AJ681" s="83"/>
      <c r="AK681" s="83"/>
      <c r="AL681" s="83"/>
      <c r="AM681" s="83"/>
      <c r="AN681" s="83"/>
      <c r="AO681" s="83"/>
      <c r="AP681" s="83"/>
      <c r="AQ681" s="83" t="s">
        <v>47</v>
      </c>
      <c r="AR681" s="83" t="s">
        <v>1147</v>
      </c>
      <c r="AS681" s="83" t="s">
        <v>2177</v>
      </c>
      <c r="AT681" s="83"/>
      <c r="AU681" s="83"/>
      <c r="AV681" s="83"/>
      <c r="AW681" s="83" t="s">
        <v>6239</v>
      </c>
      <c r="AX681" s="83" t="s">
        <v>6240</v>
      </c>
      <c r="AY681" s="83">
        <v>43</v>
      </c>
      <c r="AZ681" s="83">
        <v>5</v>
      </c>
      <c r="BA681" s="83">
        <v>54.3</v>
      </c>
      <c r="BB681" s="83">
        <v>23</v>
      </c>
      <c r="BC681" s="83">
        <v>26</v>
      </c>
      <c r="BD681" s="83">
        <v>39.6</v>
      </c>
      <c r="BE681" s="83">
        <f t="shared" si="117"/>
        <v>43.098416666666672</v>
      </c>
      <c r="BF681" s="83">
        <f t="shared" si="118"/>
        <v>23.444333333333333</v>
      </c>
      <c r="BG681" s="110" t="s">
        <v>38</v>
      </c>
      <c r="BH681" s="83"/>
      <c r="BI681" s="83"/>
      <c r="BJ681" s="96"/>
      <c r="BK681" s="83"/>
      <c r="BL681" s="96"/>
      <c r="BM681" s="83">
        <v>802</v>
      </c>
      <c r="BN681" s="96">
        <v>45404</v>
      </c>
      <c r="BO681" s="83"/>
      <c r="BP681" s="83"/>
      <c r="BQ681" s="83" t="s">
        <v>8216</v>
      </c>
      <c r="BR681" s="96">
        <v>43405</v>
      </c>
      <c r="BS681" s="110"/>
    </row>
    <row r="682" spans="1:268" ht="39.75" customHeight="1" x14ac:dyDescent="0.25">
      <c r="A682" s="83" t="s">
        <v>3387</v>
      </c>
      <c r="B682" s="83" t="s">
        <v>2186</v>
      </c>
      <c r="C682" s="95">
        <v>11730006</v>
      </c>
      <c r="D682" s="96">
        <v>40617</v>
      </c>
      <c r="E682" s="96">
        <v>40617</v>
      </c>
      <c r="F682" s="96">
        <v>44270</v>
      </c>
      <c r="G682" s="96"/>
      <c r="H682" s="83" t="s">
        <v>4567</v>
      </c>
      <c r="I682" s="110" t="s">
        <v>1022</v>
      </c>
      <c r="J682" s="110"/>
      <c r="K682" s="110" t="s">
        <v>37</v>
      </c>
      <c r="L682" s="115" t="s">
        <v>2187</v>
      </c>
      <c r="M682" s="83" t="s">
        <v>369</v>
      </c>
      <c r="N682" s="83" t="s">
        <v>228</v>
      </c>
      <c r="O682" s="83" t="s">
        <v>45</v>
      </c>
      <c r="P682" s="94">
        <v>43356</v>
      </c>
      <c r="Q682" s="83"/>
      <c r="R682" s="83" t="s">
        <v>369</v>
      </c>
      <c r="S682" s="83" t="s">
        <v>79</v>
      </c>
      <c r="T682" s="83" t="s">
        <v>45</v>
      </c>
      <c r="U682" s="83">
        <v>43356</v>
      </c>
      <c r="V682" s="83" t="s">
        <v>2188</v>
      </c>
      <c r="W682" s="88"/>
      <c r="X682" s="88"/>
      <c r="Y682" s="88"/>
      <c r="Z682" s="83" t="s">
        <v>467</v>
      </c>
      <c r="AA682" s="83" t="s">
        <v>397</v>
      </c>
      <c r="AB682" s="47"/>
      <c r="AC682" s="83">
        <v>20</v>
      </c>
      <c r="AD682" s="83">
        <v>101376</v>
      </c>
      <c r="AE682" s="83"/>
      <c r="AF682" s="83"/>
      <c r="AG682" s="83">
        <v>101376</v>
      </c>
      <c r="AH682" s="83"/>
      <c r="AI682" s="83"/>
      <c r="AJ682" s="83"/>
      <c r="AK682" s="83"/>
      <c r="AL682" s="83"/>
      <c r="AM682" s="83"/>
      <c r="AN682" s="83">
        <v>76032</v>
      </c>
      <c r="AO682" s="83"/>
      <c r="AP682" s="83"/>
      <c r="AQ682" s="83"/>
      <c r="AR682" s="83"/>
      <c r="AS682" s="88"/>
      <c r="AT682" s="83"/>
      <c r="AU682" s="83"/>
      <c r="AV682" s="83"/>
      <c r="AW682" s="96" t="s">
        <v>5918</v>
      </c>
      <c r="AX682" s="96" t="s">
        <v>5903</v>
      </c>
      <c r="AY682" s="83">
        <v>43</v>
      </c>
      <c r="AZ682" s="83">
        <v>12</v>
      </c>
      <c r="BA682" s="83">
        <v>37.9</v>
      </c>
      <c r="BB682" s="83">
        <v>25</v>
      </c>
      <c r="BC682" s="83">
        <v>24</v>
      </c>
      <c r="BD682" s="83">
        <v>48.2</v>
      </c>
      <c r="BE682" s="83">
        <f t="shared" si="117"/>
        <v>43.210527777777777</v>
      </c>
      <c r="BF682" s="83">
        <f t="shared" si="118"/>
        <v>25.413388888888889</v>
      </c>
      <c r="BG682" s="110" t="s">
        <v>38</v>
      </c>
      <c r="BH682" s="83"/>
      <c r="BI682" s="83"/>
      <c r="BJ682" s="96"/>
      <c r="BK682" s="83"/>
      <c r="BL682" s="96"/>
      <c r="BM682" s="83">
        <v>558</v>
      </c>
      <c r="BN682" s="96">
        <v>43290</v>
      </c>
      <c r="BO682" s="83"/>
      <c r="BP682" s="83"/>
      <c r="BQ682" s="83"/>
      <c r="BR682" s="83"/>
      <c r="BS682" s="110"/>
    </row>
    <row r="683" spans="1:268" ht="39.75" customHeight="1" x14ac:dyDescent="0.25">
      <c r="A683" s="20"/>
      <c r="B683" s="20" t="s">
        <v>2189</v>
      </c>
      <c r="C683" s="22">
        <v>11160059</v>
      </c>
      <c r="D683" s="23">
        <v>40620</v>
      </c>
      <c r="E683" s="23">
        <v>40634</v>
      </c>
      <c r="F683" s="23">
        <v>42826</v>
      </c>
      <c r="G683" s="23"/>
      <c r="H683" s="20" t="s">
        <v>490</v>
      </c>
      <c r="I683" s="108" t="s">
        <v>837</v>
      </c>
      <c r="J683" s="108"/>
      <c r="K683" s="108" t="s">
        <v>55</v>
      </c>
      <c r="L683" s="114"/>
      <c r="M683" s="20" t="s">
        <v>2190</v>
      </c>
      <c r="N683" s="20" t="s">
        <v>131</v>
      </c>
      <c r="O683" s="20" t="s">
        <v>52</v>
      </c>
      <c r="P683" s="21">
        <v>23039</v>
      </c>
      <c r="Q683" s="20" t="s">
        <v>4165</v>
      </c>
      <c r="R683" s="20" t="s">
        <v>2190</v>
      </c>
      <c r="S683" s="20" t="s">
        <v>131</v>
      </c>
      <c r="T683" s="20" t="s">
        <v>52</v>
      </c>
      <c r="U683" s="20">
        <v>23039</v>
      </c>
      <c r="V683" s="20" t="s">
        <v>4166</v>
      </c>
      <c r="W683" s="20" t="s">
        <v>1607</v>
      </c>
      <c r="X683" s="26"/>
      <c r="Y683" s="26"/>
      <c r="Z683" s="20" t="s">
        <v>467</v>
      </c>
      <c r="AA683" s="20" t="s">
        <v>359</v>
      </c>
      <c r="AB683" s="34">
        <v>8.18</v>
      </c>
      <c r="AC683" s="20" t="s">
        <v>2191</v>
      </c>
      <c r="AD683" s="20">
        <v>1083784</v>
      </c>
      <c r="AE683" s="20"/>
      <c r="AF683" s="20"/>
      <c r="AG683" s="20"/>
      <c r="AH683" s="20"/>
      <c r="AI683" s="20"/>
      <c r="AJ683" s="20">
        <v>9044</v>
      </c>
      <c r="AK683" s="20"/>
      <c r="AL683" s="20">
        <v>1074740</v>
      </c>
      <c r="AM683" s="20"/>
      <c r="AN683" s="20"/>
      <c r="AO683" s="20">
        <v>818</v>
      </c>
      <c r="AP683" s="20"/>
      <c r="AQ683" s="20"/>
      <c r="AR683" s="20"/>
      <c r="AS683" s="20" t="s">
        <v>7032</v>
      </c>
      <c r="AT683" s="20"/>
      <c r="AU683" s="20"/>
      <c r="AV683" s="20"/>
      <c r="AW683" s="20" t="s">
        <v>7038</v>
      </c>
      <c r="AX683" s="20" t="s">
        <v>7040</v>
      </c>
      <c r="AY683" s="20">
        <v>42</v>
      </c>
      <c r="AZ683" s="20">
        <v>18</v>
      </c>
      <c r="BA683" s="20">
        <v>22.31</v>
      </c>
      <c r="BB683" s="20">
        <v>23</v>
      </c>
      <c r="BC683" s="20">
        <v>33</v>
      </c>
      <c r="BD683" s="20">
        <v>1.6850000000000001</v>
      </c>
      <c r="BE683" s="20">
        <f t="shared" si="117"/>
        <v>42.306197222222217</v>
      </c>
      <c r="BF683" s="20">
        <f t="shared" si="118"/>
        <v>23.550468055555555</v>
      </c>
      <c r="BG683" s="24" t="s">
        <v>38</v>
      </c>
      <c r="BH683" s="20"/>
      <c r="BI683" s="20"/>
      <c r="BJ683" s="23"/>
      <c r="BK683" s="20"/>
      <c r="BL683" s="23"/>
      <c r="BM683" s="20"/>
      <c r="BN683" s="20"/>
      <c r="BO683" s="20"/>
      <c r="BP683" s="20"/>
      <c r="BQ683" s="20"/>
      <c r="BR683" s="20"/>
      <c r="BS683" s="24"/>
    </row>
    <row r="684" spans="1:268" ht="39.75" customHeight="1" x14ac:dyDescent="0.25">
      <c r="A684" s="20"/>
      <c r="B684" s="20" t="s">
        <v>2189</v>
      </c>
      <c r="C684" s="22">
        <v>11160059</v>
      </c>
      <c r="D684" s="23">
        <v>40620</v>
      </c>
      <c r="E684" s="23">
        <v>40634</v>
      </c>
      <c r="F684" s="23">
        <v>42826</v>
      </c>
      <c r="G684" s="23"/>
      <c r="H684" s="20" t="s">
        <v>490</v>
      </c>
      <c r="I684" s="108" t="s">
        <v>837</v>
      </c>
      <c r="J684" s="108"/>
      <c r="K684" s="108" t="s">
        <v>55</v>
      </c>
      <c r="L684" s="114"/>
      <c r="M684" s="20" t="s">
        <v>2190</v>
      </c>
      <c r="N684" s="20" t="s">
        <v>131</v>
      </c>
      <c r="O684" s="20" t="s">
        <v>52</v>
      </c>
      <c r="P684" s="21">
        <v>23039</v>
      </c>
      <c r="Q684" s="20" t="s">
        <v>4165</v>
      </c>
      <c r="R684" s="20" t="s">
        <v>2190</v>
      </c>
      <c r="S684" s="20" t="s">
        <v>131</v>
      </c>
      <c r="T684" s="20" t="s">
        <v>52</v>
      </c>
      <c r="U684" s="20">
        <v>23039</v>
      </c>
      <c r="V684" s="20" t="s">
        <v>4166</v>
      </c>
      <c r="W684" s="20" t="s">
        <v>1607</v>
      </c>
      <c r="X684" s="26"/>
      <c r="Y684" s="26"/>
      <c r="Z684" s="20" t="s">
        <v>467</v>
      </c>
      <c r="AA684" s="20" t="s">
        <v>359</v>
      </c>
      <c r="AB684" s="34">
        <v>8.18</v>
      </c>
      <c r="AC684" s="20"/>
      <c r="AD684" s="20">
        <v>1083784</v>
      </c>
      <c r="AE684" s="20"/>
      <c r="AF684" s="20"/>
      <c r="AG684" s="20"/>
      <c r="AH684" s="20"/>
      <c r="AI684" s="20"/>
      <c r="AJ684" s="20">
        <v>9044</v>
      </c>
      <c r="AK684" s="20"/>
      <c r="AL684" s="20">
        <v>1074740</v>
      </c>
      <c r="AM684" s="20"/>
      <c r="AN684" s="20"/>
      <c r="AO684" s="429">
        <v>818</v>
      </c>
      <c r="AP684" s="20"/>
      <c r="AQ684" s="20"/>
      <c r="AR684" s="20"/>
      <c r="AS684" s="20" t="s">
        <v>535</v>
      </c>
      <c r="AT684" s="20"/>
      <c r="AU684" s="20"/>
      <c r="AV684" s="20"/>
      <c r="AW684" s="20" t="s">
        <v>7037</v>
      </c>
      <c r="AX684" s="20" t="s">
        <v>7039</v>
      </c>
      <c r="AY684" s="20">
        <v>42</v>
      </c>
      <c r="AZ684" s="20">
        <v>19</v>
      </c>
      <c r="BA684" s="20">
        <v>13.298</v>
      </c>
      <c r="BB684" s="20">
        <v>23</v>
      </c>
      <c r="BC684" s="20">
        <v>33</v>
      </c>
      <c r="BD684" s="20">
        <v>13.368</v>
      </c>
      <c r="BE684" s="20">
        <f t="shared" si="117"/>
        <v>42.32036055555556</v>
      </c>
      <c r="BF684" s="20">
        <f t="shared" si="118"/>
        <v>23.553713333333334</v>
      </c>
      <c r="BG684" s="24" t="s">
        <v>38</v>
      </c>
      <c r="BH684" s="20"/>
      <c r="BI684" s="20"/>
      <c r="BJ684" s="23"/>
      <c r="BK684" s="20"/>
      <c r="BL684" s="23"/>
      <c r="BM684" s="20"/>
      <c r="BN684" s="20"/>
      <c r="BO684" s="20"/>
      <c r="BP684" s="20"/>
      <c r="BQ684" s="20"/>
      <c r="BR684" s="20"/>
      <c r="BS684" s="24"/>
      <c r="BT684" s="563"/>
    </row>
    <row r="685" spans="1:268" s="539" customFormat="1" ht="39.75" customHeight="1" x14ac:dyDescent="0.25">
      <c r="A685" s="531"/>
      <c r="B685" s="531" t="s">
        <v>2192</v>
      </c>
      <c r="C685" s="533">
        <v>11140110</v>
      </c>
      <c r="D685" s="534">
        <v>40623</v>
      </c>
      <c r="E685" s="534">
        <v>40731</v>
      </c>
      <c r="F685" s="534">
        <v>51689</v>
      </c>
      <c r="G685" s="534"/>
      <c r="H685" s="531" t="s">
        <v>493</v>
      </c>
      <c r="I685" s="535" t="s">
        <v>989</v>
      </c>
      <c r="J685" s="535" t="s">
        <v>9494</v>
      </c>
      <c r="K685" s="535" t="s">
        <v>95</v>
      </c>
      <c r="L685" s="536" t="s">
        <v>1376</v>
      </c>
      <c r="M685" s="531" t="s">
        <v>2193</v>
      </c>
      <c r="N685" s="531" t="s">
        <v>2194</v>
      </c>
      <c r="O685" s="531" t="s">
        <v>2195</v>
      </c>
      <c r="P685" s="532" t="s">
        <v>2196</v>
      </c>
      <c r="Q685" s="531" t="s">
        <v>7642</v>
      </c>
      <c r="R685" s="531" t="s">
        <v>642</v>
      </c>
      <c r="S685" s="531" t="s">
        <v>336</v>
      </c>
      <c r="T685" s="531" t="s">
        <v>189</v>
      </c>
      <c r="U685" s="531" t="s">
        <v>2197</v>
      </c>
      <c r="V685" s="531" t="s">
        <v>7643</v>
      </c>
      <c r="W685" s="531" t="s">
        <v>2970</v>
      </c>
      <c r="X685" s="531">
        <v>500</v>
      </c>
      <c r="Y685" s="531">
        <v>14.5</v>
      </c>
      <c r="Z685" s="531" t="s">
        <v>467</v>
      </c>
      <c r="AA685" s="531" t="s">
        <v>540</v>
      </c>
      <c r="AB685" s="531">
        <v>3.4</v>
      </c>
      <c r="AC685" s="531">
        <v>4500</v>
      </c>
      <c r="AD685" s="531">
        <v>51850000</v>
      </c>
      <c r="AE685" s="537"/>
      <c r="AF685" s="531">
        <v>51850000</v>
      </c>
      <c r="AG685" s="537"/>
      <c r="AH685" s="537"/>
      <c r="AI685" s="537"/>
      <c r="AJ685" s="537"/>
      <c r="AK685" s="537"/>
      <c r="AL685" s="537"/>
      <c r="AM685" s="537"/>
      <c r="AN685" s="537"/>
      <c r="AO685" s="531">
        <v>150</v>
      </c>
      <c r="AP685" s="531">
        <v>3</v>
      </c>
      <c r="AQ685" s="531" t="s">
        <v>47</v>
      </c>
      <c r="AR685" s="531"/>
      <c r="AS685" s="531" t="s">
        <v>2199</v>
      </c>
      <c r="AT685" s="531"/>
      <c r="AU685" s="531"/>
      <c r="AV685" s="531"/>
      <c r="AW685" s="531" t="s">
        <v>7645</v>
      </c>
      <c r="AX685" s="531" t="s">
        <v>7647</v>
      </c>
      <c r="AY685" s="531">
        <v>43</v>
      </c>
      <c r="AZ685" s="531">
        <v>16</v>
      </c>
      <c r="BA685" s="531">
        <v>7</v>
      </c>
      <c r="BB685" s="531">
        <v>23</v>
      </c>
      <c r="BC685" s="531">
        <v>19</v>
      </c>
      <c r="BD685" s="531">
        <v>59.4</v>
      </c>
      <c r="BE685" s="531">
        <f t="shared" si="117"/>
        <v>43.268611111111113</v>
      </c>
      <c r="BF685" s="531">
        <f t="shared" si="118"/>
        <v>23.333166666666667</v>
      </c>
      <c r="BG685" s="538" t="s">
        <v>38</v>
      </c>
      <c r="BH685" s="531" t="s">
        <v>7644</v>
      </c>
      <c r="BI685" s="531">
        <v>3749</v>
      </c>
      <c r="BJ685" s="534">
        <v>44986</v>
      </c>
      <c r="BK685" s="531">
        <v>3749</v>
      </c>
      <c r="BL685" s="534">
        <v>44986</v>
      </c>
      <c r="BM685" s="531"/>
      <c r="BN685" s="531"/>
      <c r="BO685" s="531"/>
      <c r="BP685" s="531"/>
      <c r="BQ685" s="531" t="s">
        <v>9997</v>
      </c>
      <c r="BR685" s="534">
        <v>44609</v>
      </c>
      <c r="BS685" s="538" t="s">
        <v>9996</v>
      </c>
      <c r="BT685" s="565"/>
      <c r="BU685" s="566"/>
      <c r="BV685" s="566"/>
      <c r="BW685" s="566"/>
      <c r="BX685" s="566"/>
      <c r="BY685" s="566"/>
      <c r="BZ685" s="566"/>
      <c r="CA685" s="566"/>
      <c r="CB685" s="566"/>
      <c r="CC685" s="566"/>
      <c r="CD685" s="566"/>
      <c r="CE685" s="566"/>
      <c r="CF685" s="566"/>
      <c r="CG685" s="566"/>
      <c r="CH685" s="566"/>
      <c r="CI685" s="566"/>
      <c r="CJ685" s="566"/>
      <c r="CK685" s="566"/>
      <c r="CL685" s="566"/>
      <c r="CM685" s="566"/>
      <c r="CN685" s="566"/>
      <c r="CO685" s="566"/>
      <c r="CP685" s="566"/>
      <c r="CQ685" s="566"/>
      <c r="CR685" s="566"/>
      <c r="CS685" s="566"/>
      <c r="CT685" s="566"/>
      <c r="CU685" s="566"/>
      <c r="CV685" s="566"/>
      <c r="CW685" s="566"/>
      <c r="CX685" s="566"/>
      <c r="CY685" s="566"/>
      <c r="CZ685" s="566"/>
      <c r="DA685" s="566"/>
      <c r="DB685" s="566"/>
      <c r="DC685" s="566"/>
      <c r="DD685" s="566"/>
      <c r="DE685" s="566"/>
      <c r="DF685" s="566"/>
      <c r="DG685" s="566"/>
      <c r="DH685" s="566"/>
      <c r="DI685" s="566"/>
      <c r="DJ685" s="566"/>
      <c r="DK685" s="566"/>
      <c r="DL685" s="566"/>
      <c r="DM685" s="566"/>
      <c r="DN685" s="566"/>
      <c r="DO685" s="566"/>
      <c r="DP685" s="566"/>
      <c r="DQ685" s="566"/>
      <c r="DR685" s="566"/>
      <c r="DS685" s="566"/>
      <c r="DT685" s="566"/>
      <c r="DU685" s="566"/>
      <c r="DV685" s="566"/>
      <c r="DW685" s="566"/>
      <c r="DX685" s="566"/>
      <c r="DY685" s="566"/>
      <c r="DZ685" s="566"/>
      <c r="EA685" s="566"/>
      <c r="EB685" s="566"/>
      <c r="EC685" s="566"/>
      <c r="ED685" s="566"/>
      <c r="EE685" s="566"/>
      <c r="EF685" s="566"/>
      <c r="EG685" s="566"/>
      <c r="EH685" s="566"/>
      <c r="EI685" s="566"/>
      <c r="EJ685" s="566"/>
      <c r="EK685" s="566"/>
      <c r="EL685" s="566"/>
      <c r="EM685" s="566"/>
      <c r="EN685" s="566"/>
      <c r="EO685" s="566"/>
      <c r="EP685" s="566"/>
      <c r="EQ685" s="566"/>
      <c r="ER685" s="566"/>
      <c r="ES685" s="566"/>
      <c r="ET685" s="566"/>
      <c r="EU685" s="566"/>
      <c r="EV685" s="566"/>
      <c r="EW685" s="566"/>
      <c r="EX685" s="566"/>
      <c r="EY685" s="566"/>
      <c r="EZ685" s="566"/>
      <c r="FA685" s="566"/>
      <c r="FB685" s="566"/>
      <c r="FC685" s="566"/>
      <c r="FD685" s="566"/>
      <c r="FE685" s="566"/>
      <c r="FF685" s="566"/>
      <c r="FG685" s="566"/>
      <c r="FH685" s="566"/>
      <c r="FI685" s="566"/>
      <c r="FJ685" s="566"/>
      <c r="FK685" s="566"/>
      <c r="FL685" s="566"/>
      <c r="FM685" s="566"/>
      <c r="FN685" s="566"/>
      <c r="FO685" s="566"/>
      <c r="FP685" s="566"/>
      <c r="FQ685" s="566"/>
      <c r="FR685" s="566"/>
      <c r="FS685" s="566"/>
      <c r="FT685" s="566"/>
      <c r="FU685" s="566"/>
      <c r="FV685" s="566"/>
      <c r="FW685" s="566"/>
      <c r="FX685" s="566"/>
      <c r="FY685" s="566"/>
      <c r="FZ685" s="566"/>
      <c r="GA685" s="566"/>
      <c r="GB685" s="566"/>
      <c r="GC685" s="566"/>
      <c r="GD685" s="566"/>
      <c r="GE685" s="566"/>
      <c r="GF685" s="566"/>
      <c r="GG685" s="566"/>
      <c r="GH685" s="566"/>
      <c r="GI685" s="566"/>
      <c r="GJ685" s="566"/>
      <c r="GK685" s="566"/>
      <c r="GL685" s="566"/>
      <c r="GM685" s="566"/>
      <c r="GN685" s="566"/>
      <c r="GO685" s="566"/>
      <c r="GP685" s="566"/>
      <c r="GQ685" s="566"/>
      <c r="GR685" s="566"/>
      <c r="GS685" s="566"/>
      <c r="GT685" s="566"/>
      <c r="GU685" s="566"/>
      <c r="GV685" s="566"/>
      <c r="GW685" s="566"/>
      <c r="GX685" s="566"/>
      <c r="GY685" s="566"/>
      <c r="GZ685" s="566"/>
      <c r="HA685" s="566"/>
      <c r="HB685" s="566"/>
      <c r="HC685" s="566"/>
      <c r="HD685" s="566"/>
      <c r="HE685" s="566"/>
      <c r="HF685" s="566"/>
      <c r="HG685" s="566"/>
      <c r="HH685" s="566"/>
      <c r="HI685" s="566"/>
      <c r="HJ685" s="566"/>
      <c r="HK685" s="566"/>
      <c r="HL685" s="566"/>
      <c r="HM685" s="566"/>
      <c r="HN685" s="566"/>
      <c r="HO685" s="566"/>
      <c r="HP685" s="566"/>
      <c r="HQ685" s="566"/>
      <c r="HR685" s="566"/>
      <c r="HS685" s="566"/>
      <c r="HT685" s="566"/>
      <c r="HU685" s="566"/>
      <c r="HV685" s="566"/>
      <c r="HW685" s="566"/>
      <c r="HX685" s="566"/>
      <c r="HY685" s="566"/>
      <c r="HZ685" s="566"/>
      <c r="IA685" s="566"/>
      <c r="IB685" s="566"/>
      <c r="IC685" s="566"/>
      <c r="ID685" s="566"/>
      <c r="IE685" s="566"/>
      <c r="IF685" s="566"/>
      <c r="IG685" s="566"/>
      <c r="IH685" s="566"/>
      <c r="II685" s="566"/>
      <c r="IJ685" s="566"/>
      <c r="IK685" s="566"/>
      <c r="IL685" s="566"/>
      <c r="IM685" s="566"/>
      <c r="IN685" s="566"/>
      <c r="IO685" s="566"/>
      <c r="IP685" s="566"/>
      <c r="IQ685" s="566"/>
      <c r="IR685" s="566"/>
      <c r="IS685" s="566"/>
      <c r="IT685" s="566"/>
      <c r="IU685" s="566"/>
      <c r="IV685" s="566"/>
      <c r="IW685" s="566"/>
      <c r="IX685" s="566"/>
      <c r="IY685" s="566"/>
      <c r="IZ685" s="566"/>
      <c r="JA685" s="566"/>
      <c r="JB685" s="566"/>
      <c r="JC685" s="566"/>
      <c r="JD685" s="566"/>
      <c r="JE685" s="566"/>
      <c r="JF685" s="566"/>
      <c r="JG685" s="566"/>
      <c r="JH685" s="566"/>
    </row>
    <row r="686" spans="1:268" s="539" customFormat="1" ht="39.75" customHeight="1" x14ac:dyDescent="0.25">
      <c r="A686" s="531"/>
      <c r="B686" s="531" t="s">
        <v>2192</v>
      </c>
      <c r="C686" s="533">
        <v>11140110</v>
      </c>
      <c r="D686" s="534">
        <v>40623</v>
      </c>
      <c r="E686" s="534">
        <v>40731</v>
      </c>
      <c r="F686" s="534">
        <v>51689</v>
      </c>
      <c r="G686" s="534"/>
      <c r="H686" s="531" t="s">
        <v>493</v>
      </c>
      <c r="I686" s="535" t="s">
        <v>989</v>
      </c>
      <c r="J686" s="535" t="s">
        <v>9494</v>
      </c>
      <c r="K686" s="535" t="s">
        <v>95</v>
      </c>
      <c r="L686" s="536" t="s">
        <v>1376</v>
      </c>
      <c r="M686" s="531" t="s">
        <v>2193</v>
      </c>
      <c r="N686" s="531" t="s">
        <v>2194</v>
      </c>
      <c r="O686" s="531" t="s">
        <v>2195</v>
      </c>
      <c r="P686" s="532" t="s">
        <v>2196</v>
      </c>
      <c r="Q686" s="531" t="s">
        <v>7642</v>
      </c>
      <c r="R686" s="531" t="s">
        <v>642</v>
      </c>
      <c r="S686" s="531" t="s">
        <v>336</v>
      </c>
      <c r="T686" s="531" t="s">
        <v>189</v>
      </c>
      <c r="U686" s="531" t="s">
        <v>2197</v>
      </c>
      <c r="V686" s="531" t="s">
        <v>7643</v>
      </c>
      <c r="W686" s="531" t="s">
        <v>2970</v>
      </c>
      <c r="X686" s="531"/>
      <c r="Y686" s="531"/>
      <c r="Z686" s="531" t="s">
        <v>467</v>
      </c>
      <c r="AA686" s="531" t="s">
        <v>540</v>
      </c>
      <c r="AB686" s="531">
        <v>3.4</v>
      </c>
      <c r="AC686" s="540">
        <v>4500</v>
      </c>
      <c r="AD686" s="540">
        <v>51850000</v>
      </c>
      <c r="AE686" s="541"/>
      <c r="AF686" s="540">
        <v>51850000</v>
      </c>
      <c r="AG686" s="537"/>
      <c r="AH686" s="537"/>
      <c r="AI686" s="537"/>
      <c r="AJ686" s="537"/>
      <c r="AK686" s="537"/>
      <c r="AL686" s="537"/>
      <c r="AM686" s="537"/>
      <c r="AN686" s="537"/>
      <c r="AO686" s="540">
        <v>150</v>
      </c>
      <c r="AP686" s="531"/>
      <c r="AQ686" s="531"/>
      <c r="AR686" s="531"/>
      <c r="AS686" s="531" t="s">
        <v>2723</v>
      </c>
      <c r="AT686" s="531"/>
      <c r="AU686" s="531"/>
      <c r="AV686" s="531"/>
      <c r="AW686" s="531" t="s">
        <v>7646</v>
      </c>
      <c r="AX686" s="531" t="s">
        <v>7648</v>
      </c>
      <c r="AY686" s="531">
        <v>43</v>
      </c>
      <c r="AZ686" s="531">
        <v>16</v>
      </c>
      <c r="BA686" s="531">
        <v>14.7</v>
      </c>
      <c r="BB686" s="531">
        <v>23</v>
      </c>
      <c r="BC686" s="531">
        <v>19</v>
      </c>
      <c r="BD686" s="531">
        <v>50.3</v>
      </c>
      <c r="BE686" s="531">
        <f t="shared" si="117"/>
        <v>43.27075</v>
      </c>
      <c r="BF686" s="531">
        <f t="shared" si="118"/>
        <v>23.330638888888888</v>
      </c>
      <c r="BG686" s="538" t="s">
        <v>38</v>
      </c>
      <c r="BH686" s="531" t="s">
        <v>7644</v>
      </c>
      <c r="BI686" s="531">
        <v>3749</v>
      </c>
      <c r="BJ686" s="534">
        <v>44986</v>
      </c>
      <c r="BK686" s="531">
        <v>3749</v>
      </c>
      <c r="BL686" s="534">
        <v>44986</v>
      </c>
      <c r="BM686" s="531"/>
      <c r="BN686" s="531"/>
      <c r="BO686" s="531"/>
      <c r="BP686" s="531"/>
      <c r="BQ686" s="531" t="s">
        <v>9997</v>
      </c>
      <c r="BR686" s="534">
        <v>44609</v>
      </c>
      <c r="BS686" s="538" t="s">
        <v>9996</v>
      </c>
      <c r="BT686" s="567"/>
      <c r="BU686" s="566"/>
      <c r="BV686" s="566"/>
      <c r="BW686" s="566"/>
      <c r="BX686" s="566"/>
      <c r="BY686" s="566"/>
      <c r="BZ686" s="566"/>
      <c r="CA686" s="566"/>
      <c r="CB686" s="566"/>
      <c r="CC686" s="566"/>
      <c r="CD686" s="566"/>
      <c r="CE686" s="566"/>
      <c r="CF686" s="566"/>
      <c r="CG686" s="566"/>
      <c r="CH686" s="566"/>
      <c r="CI686" s="566"/>
      <c r="CJ686" s="566"/>
      <c r="CK686" s="566"/>
      <c r="CL686" s="566"/>
      <c r="CM686" s="566"/>
      <c r="CN686" s="566"/>
      <c r="CO686" s="566"/>
      <c r="CP686" s="566"/>
      <c r="CQ686" s="566"/>
      <c r="CR686" s="566"/>
      <c r="CS686" s="566"/>
      <c r="CT686" s="566"/>
      <c r="CU686" s="566"/>
      <c r="CV686" s="566"/>
      <c r="CW686" s="566"/>
      <c r="CX686" s="566"/>
      <c r="CY686" s="566"/>
      <c r="CZ686" s="566"/>
      <c r="DA686" s="566"/>
      <c r="DB686" s="566"/>
      <c r="DC686" s="566"/>
      <c r="DD686" s="566"/>
      <c r="DE686" s="566"/>
      <c r="DF686" s="566"/>
      <c r="DG686" s="566"/>
      <c r="DH686" s="566"/>
      <c r="DI686" s="566"/>
      <c r="DJ686" s="566"/>
      <c r="DK686" s="566"/>
      <c r="DL686" s="566"/>
      <c r="DM686" s="566"/>
      <c r="DN686" s="566"/>
      <c r="DO686" s="566"/>
      <c r="DP686" s="566"/>
      <c r="DQ686" s="566"/>
      <c r="DR686" s="566"/>
      <c r="DS686" s="566"/>
      <c r="DT686" s="566"/>
      <c r="DU686" s="566"/>
      <c r="DV686" s="566"/>
      <c r="DW686" s="566"/>
      <c r="DX686" s="566"/>
      <c r="DY686" s="566"/>
      <c r="DZ686" s="566"/>
      <c r="EA686" s="566"/>
      <c r="EB686" s="566"/>
      <c r="EC686" s="566"/>
      <c r="ED686" s="566"/>
      <c r="EE686" s="566"/>
      <c r="EF686" s="566"/>
      <c r="EG686" s="566"/>
      <c r="EH686" s="566"/>
      <c r="EI686" s="566"/>
      <c r="EJ686" s="566"/>
      <c r="EK686" s="566"/>
      <c r="EL686" s="566"/>
      <c r="EM686" s="566"/>
      <c r="EN686" s="566"/>
      <c r="EO686" s="566"/>
      <c r="EP686" s="566"/>
      <c r="EQ686" s="566"/>
      <c r="ER686" s="566"/>
      <c r="ES686" s="566"/>
      <c r="ET686" s="566"/>
      <c r="EU686" s="566"/>
      <c r="EV686" s="566"/>
      <c r="EW686" s="566"/>
      <c r="EX686" s="566"/>
      <c r="EY686" s="566"/>
      <c r="EZ686" s="566"/>
      <c r="FA686" s="566"/>
      <c r="FB686" s="566"/>
      <c r="FC686" s="566"/>
      <c r="FD686" s="566"/>
      <c r="FE686" s="566"/>
      <c r="FF686" s="566"/>
      <c r="FG686" s="566"/>
      <c r="FH686" s="566"/>
      <c r="FI686" s="566"/>
      <c r="FJ686" s="566"/>
      <c r="FK686" s="566"/>
      <c r="FL686" s="566"/>
      <c r="FM686" s="566"/>
      <c r="FN686" s="566"/>
      <c r="FO686" s="566"/>
      <c r="FP686" s="566"/>
      <c r="FQ686" s="566"/>
      <c r="FR686" s="566"/>
      <c r="FS686" s="566"/>
      <c r="FT686" s="566"/>
      <c r="FU686" s="566"/>
      <c r="FV686" s="566"/>
      <c r="FW686" s="566"/>
      <c r="FX686" s="566"/>
      <c r="FY686" s="566"/>
      <c r="FZ686" s="566"/>
      <c r="GA686" s="566"/>
      <c r="GB686" s="566"/>
      <c r="GC686" s="566"/>
      <c r="GD686" s="566"/>
      <c r="GE686" s="566"/>
      <c r="GF686" s="566"/>
      <c r="GG686" s="566"/>
      <c r="GH686" s="566"/>
      <c r="GI686" s="566"/>
      <c r="GJ686" s="566"/>
      <c r="GK686" s="566"/>
      <c r="GL686" s="566"/>
      <c r="GM686" s="566"/>
      <c r="GN686" s="566"/>
      <c r="GO686" s="566"/>
      <c r="GP686" s="566"/>
      <c r="GQ686" s="566"/>
      <c r="GR686" s="566"/>
      <c r="GS686" s="566"/>
      <c r="GT686" s="566"/>
      <c r="GU686" s="566"/>
      <c r="GV686" s="566"/>
      <c r="GW686" s="566"/>
      <c r="GX686" s="566"/>
      <c r="GY686" s="566"/>
      <c r="GZ686" s="566"/>
      <c r="HA686" s="566"/>
      <c r="HB686" s="566"/>
      <c r="HC686" s="566"/>
      <c r="HD686" s="566"/>
      <c r="HE686" s="566"/>
      <c r="HF686" s="566"/>
      <c r="HG686" s="566"/>
      <c r="HH686" s="566"/>
      <c r="HI686" s="566"/>
      <c r="HJ686" s="566"/>
      <c r="HK686" s="566"/>
      <c r="HL686" s="566"/>
      <c r="HM686" s="566"/>
      <c r="HN686" s="566"/>
      <c r="HO686" s="566"/>
      <c r="HP686" s="566"/>
      <c r="HQ686" s="566"/>
      <c r="HR686" s="566"/>
      <c r="HS686" s="566"/>
      <c r="HT686" s="566"/>
      <c r="HU686" s="566"/>
      <c r="HV686" s="566"/>
      <c r="HW686" s="566"/>
      <c r="HX686" s="566"/>
      <c r="HY686" s="566"/>
      <c r="HZ686" s="566"/>
      <c r="IA686" s="566"/>
      <c r="IB686" s="566"/>
      <c r="IC686" s="566"/>
      <c r="ID686" s="566"/>
      <c r="IE686" s="566"/>
      <c r="IF686" s="566"/>
      <c r="IG686" s="566"/>
      <c r="IH686" s="566"/>
      <c r="II686" s="566"/>
      <c r="IJ686" s="566"/>
      <c r="IK686" s="566"/>
      <c r="IL686" s="566"/>
      <c r="IM686" s="566"/>
      <c r="IN686" s="566"/>
      <c r="IO686" s="566"/>
      <c r="IP686" s="566"/>
      <c r="IQ686" s="566"/>
      <c r="IR686" s="566"/>
      <c r="IS686" s="566"/>
      <c r="IT686" s="566"/>
      <c r="IU686" s="566"/>
      <c r="IV686" s="566"/>
      <c r="IW686" s="566"/>
      <c r="IX686" s="566"/>
      <c r="IY686" s="566"/>
      <c r="IZ686" s="566"/>
      <c r="JA686" s="566"/>
      <c r="JB686" s="566"/>
      <c r="JC686" s="566"/>
      <c r="JD686" s="566"/>
      <c r="JE686" s="566"/>
      <c r="JF686" s="566"/>
      <c r="JG686" s="566"/>
      <c r="JH686" s="566"/>
    </row>
    <row r="687" spans="1:268" ht="39.75" customHeight="1" x14ac:dyDescent="0.25">
      <c r="A687" s="83"/>
      <c r="B687" s="83" t="s">
        <v>2198</v>
      </c>
      <c r="C687" s="83">
        <v>11140111</v>
      </c>
      <c r="D687" s="96">
        <v>40631</v>
      </c>
      <c r="E687" s="96">
        <v>40631</v>
      </c>
      <c r="F687" s="96">
        <v>41776</v>
      </c>
      <c r="G687" s="83"/>
      <c r="H687" s="83" t="s">
        <v>459</v>
      </c>
      <c r="I687" s="110" t="s">
        <v>1030</v>
      </c>
      <c r="J687" s="110"/>
      <c r="K687" s="110" t="s">
        <v>37</v>
      </c>
      <c r="L687" s="115" t="s">
        <v>1376</v>
      </c>
      <c r="M687" s="83" t="s">
        <v>63</v>
      </c>
      <c r="N687" s="83" t="s">
        <v>35</v>
      </c>
      <c r="O687" s="83" t="s">
        <v>35</v>
      </c>
      <c r="P687" s="94">
        <v>14218</v>
      </c>
      <c r="Q687" s="83" t="s">
        <v>4167</v>
      </c>
      <c r="R687" s="83" t="s">
        <v>35</v>
      </c>
      <c r="S687" s="83" t="s">
        <v>35</v>
      </c>
      <c r="T687" s="83" t="s">
        <v>35</v>
      </c>
      <c r="U687" s="83">
        <v>14218</v>
      </c>
      <c r="V687" s="83" t="s">
        <v>4168</v>
      </c>
      <c r="W687" s="83" t="s">
        <v>2971</v>
      </c>
      <c r="X687" s="83">
        <v>400</v>
      </c>
      <c r="Y687" s="83">
        <v>240</v>
      </c>
      <c r="Z687" s="83" t="s">
        <v>467</v>
      </c>
      <c r="AA687" s="83" t="s">
        <v>540</v>
      </c>
      <c r="AB687" s="47">
        <v>0.16800000000000001</v>
      </c>
      <c r="AC687" s="427">
        <v>210</v>
      </c>
      <c r="AD687" s="83">
        <v>5400000</v>
      </c>
      <c r="AE687" s="83"/>
      <c r="AF687" s="83">
        <v>5400000</v>
      </c>
      <c r="AG687" s="83"/>
      <c r="AH687" s="83"/>
      <c r="AI687" s="83"/>
      <c r="AJ687" s="83"/>
      <c r="AK687" s="83"/>
      <c r="AL687" s="83"/>
      <c r="AM687" s="83"/>
      <c r="AN687" s="83"/>
      <c r="AO687" s="83">
        <v>17</v>
      </c>
      <c r="AP687" s="83">
        <v>1.5</v>
      </c>
      <c r="AQ687" s="83"/>
      <c r="AR687" s="83"/>
      <c r="AS687" s="83" t="s">
        <v>2199</v>
      </c>
      <c r="AT687" s="83"/>
      <c r="AU687" s="83"/>
      <c r="AV687" s="83"/>
      <c r="AW687" s="83" t="s">
        <v>6241</v>
      </c>
      <c r="AX687" s="83" t="s">
        <v>6242</v>
      </c>
      <c r="AY687" s="83">
        <v>42</v>
      </c>
      <c r="AZ687" s="83">
        <v>46</v>
      </c>
      <c r="BA687" s="83">
        <v>1</v>
      </c>
      <c r="BB687" s="83">
        <v>25</v>
      </c>
      <c r="BC687" s="83">
        <v>18</v>
      </c>
      <c r="BD687" s="83">
        <v>11</v>
      </c>
      <c r="BE687" s="83">
        <f t="shared" si="117"/>
        <v>42.766944444444441</v>
      </c>
      <c r="BF687" s="83">
        <f t="shared" si="118"/>
        <v>25.303055555555556</v>
      </c>
      <c r="BG687" s="110" t="s">
        <v>38</v>
      </c>
      <c r="BH687" s="83"/>
      <c r="BI687" s="83"/>
      <c r="BJ687" s="96"/>
      <c r="BK687" s="83"/>
      <c r="BL687" s="96"/>
      <c r="BM687" s="83">
        <v>223</v>
      </c>
      <c r="BN687" s="96">
        <v>40703</v>
      </c>
      <c r="BO687" s="83"/>
      <c r="BP687" s="83"/>
      <c r="BQ687" s="83"/>
      <c r="BR687" s="83"/>
      <c r="BS687" s="110" t="s">
        <v>2200</v>
      </c>
    </row>
    <row r="688" spans="1:268" ht="39.75" customHeight="1" x14ac:dyDescent="0.25">
      <c r="A688" s="20"/>
      <c r="B688" s="20" t="s">
        <v>2201</v>
      </c>
      <c r="C688" s="22">
        <v>11160060</v>
      </c>
      <c r="D688" s="23">
        <v>40634</v>
      </c>
      <c r="E688" s="23">
        <v>40653</v>
      </c>
      <c r="F688" s="23">
        <v>42845</v>
      </c>
      <c r="G688" s="23"/>
      <c r="H688" s="20" t="s">
        <v>2202</v>
      </c>
      <c r="I688" s="35" t="s">
        <v>837</v>
      </c>
      <c r="J688" s="35"/>
      <c r="K688" s="35" t="s">
        <v>55</v>
      </c>
      <c r="L688" s="363"/>
      <c r="M688" s="20" t="s">
        <v>129</v>
      </c>
      <c r="N688" s="20" t="s">
        <v>131</v>
      </c>
      <c r="O688" s="20" t="s">
        <v>52</v>
      </c>
      <c r="P688" s="21">
        <v>65231</v>
      </c>
      <c r="Q688" s="20" t="s">
        <v>4169</v>
      </c>
      <c r="R688" s="20" t="s">
        <v>129</v>
      </c>
      <c r="S688" s="20" t="s">
        <v>131</v>
      </c>
      <c r="T688" s="20" t="s">
        <v>52</v>
      </c>
      <c r="U688" s="20">
        <v>65231</v>
      </c>
      <c r="V688" s="20" t="s">
        <v>4170</v>
      </c>
      <c r="W688" s="20"/>
      <c r="X688" s="26"/>
      <c r="Y688" s="26"/>
      <c r="Z688" s="20" t="s">
        <v>467</v>
      </c>
      <c r="AA688" s="20" t="s">
        <v>359</v>
      </c>
      <c r="AB688" s="34">
        <v>0.80100000000000005</v>
      </c>
      <c r="AC688" s="20">
        <v>50</v>
      </c>
      <c r="AD688" s="20">
        <v>1576800</v>
      </c>
      <c r="AE688" s="20"/>
      <c r="AF688" s="20"/>
      <c r="AG688" s="20"/>
      <c r="AH688" s="20"/>
      <c r="AI688" s="20"/>
      <c r="AJ688" s="20"/>
      <c r="AK688" s="20"/>
      <c r="AL688" s="20">
        <v>1576800</v>
      </c>
      <c r="AM688" s="20"/>
      <c r="AN688" s="20"/>
      <c r="AO688" s="20">
        <v>62</v>
      </c>
      <c r="AP688" s="20">
        <v>0.5</v>
      </c>
      <c r="AQ688" s="20"/>
      <c r="AR688" s="20"/>
      <c r="AS688" s="20" t="s">
        <v>7032</v>
      </c>
      <c r="AT688" s="20"/>
      <c r="AU688" s="20"/>
      <c r="AV688" s="20"/>
      <c r="AW688" s="20" t="s">
        <v>7035</v>
      </c>
      <c r="AX688" s="20" t="s">
        <v>7036</v>
      </c>
      <c r="AY688" s="20">
        <v>42</v>
      </c>
      <c r="AZ688" s="20">
        <v>19</v>
      </c>
      <c r="BA688" s="20">
        <v>10.7</v>
      </c>
      <c r="BB688" s="20">
        <v>23</v>
      </c>
      <c r="BC688" s="20">
        <v>33</v>
      </c>
      <c r="BD688" s="20">
        <v>39.6</v>
      </c>
      <c r="BE688" s="20">
        <f t="shared" si="117"/>
        <v>42.319638888888889</v>
      </c>
      <c r="BF688" s="20">
        <f t="shared" si="118"/>
        <v>23.561</v>
      </c>
      <c r="BG688" s="24" t="s">
        <v>38</v>
      </c>
      <c r="BH688" s="20"/>
      <c r="BI688" s="20"/>
      <c r="BJ688" s="23"/>
      <c r="BK688" s="20"/>
      <c r="BL688" s="23"/>
      <c r="BM688" s="20"/>
      <c r="BN688" s="20"/>
      <c r="BO688" s="20"/>
      <c r="BP688" s="20"/>
      <c r="BQ688" s="20"/>
      <c r="BR688" s="20"/>
      <c r="BS688" s="24"/>
    </row>
    <row r="689" spans="1:268" ht="39.75" customHeight="1" x14ac:dyDescent="0.25">
      <c r="A689" s="42"/>
      <c r="B689" s="20" t="s">
        <v>2201</v>
      </c>
      <c r="C689" s="22">
        <v>11160060</v>
      </c>
      <c r="D689" s="23">
        <v>40634</v>
      </c>
      <c r="E689" s="23">
        <v>40653</v>
      </c>
      <c r="F689" s="23">
        <v>42845</v>
      </c>
      <c r="G689" s="23"/>
      <c r="H689" s="20" t="s">
        <v>2202</v>
      </c>
      <c r="I689" s="35" t="s">
        <v>837</v>
      </c>
      <c r="J689" s="35"/>
      <c r="K689" s="35" t="s">
        <v>55</v>
      </c>
      <c r="L689" s="363"/>
      <c r="M689" s="20" t="s">
        <v>129</v>
      </c>
      <c r="N689" s="20" t="s">
        <v>131</v>
      </c>
      <c r="O689" s="20" t="s">
        <v>52</v>
      </c>
      <c r="P689" s="21">
        <v>65231</v>
      </c>
      <c r="Q689" s="20" t="s">
        <v>4169</v>
      </c>
      <c r="R689" s="20" t="s">
        <v>129</v>
      </c>
      <c r="S689" s="20" t="s">
        <v>131</v>
      </c>
      <c r="T689" s="20" t="s">
        <v>52</v>
      </c>
      <c r="U689" s="20">
        <v>65231</v>
      </c>
      <c r="V689" s="20" t="s">
        <v>4170</v>
      </c>
      <c r="W689" s="20"/>
      <c r="X689" s="26"/>
      <c r="Y689" s="26"/>
      <c r="Z689" s="20" t="s">
        <v>467</v>
      </c>
      <c r="AA689" s="20" t="s">
        <v>359</v>
      </c>
      <c r="AB689" s="34">
        <v>0.80100000000000005</v>
      </c>
      <c r="AC689" s="429">
        <v>50</v>
      </c>
      <c r="AD689" s="429">
        <v>1576800</v>
      </c>
      <c r="AE689" s="42"/>
      <c r="AF689" s="42"/>
      <c r="AG689" s="42"/>
      <c r="AH689" s="42"/>
      <c r="AI689" s="42"/>
      <c r="AJ689" s="42"/>
      <c r="AK689" s="42"/>
      <c r="AL689" s="429">
        <v>1576800</v>
      </c>
      <c r="AM689" s="42"/>
      <c r="AN689" s="42"/>
      <c r="AO689" s="42"/>
      <c r="AP689" s="42"/>
      <c r="AQ689" s="42"/>
      <c r="AR689" s="42"/>
      <c r="AS689" s="42" t="s">
        <v>535</v>
      </c>
      <c r="AT689" s="42"/>
      <c r="AU689" s="42"/>
      <c r="AV689" s="42"/>
      <c r="AW689" s="42" t="s">
        <v>7033</v>
      </c>
      <c r="AX689" s="42" t="s">
        <v>7034</v>
      </c>
      <c r="AY689" s="42">
        <v>42</v>
      </c>
      <c r="AZ689" s="42">
        <v>19</v>
      </c>
      <c r="BA689" s="42">
        <v>16.7</v>
      </c>
      <c r="BB689" s="42">
        <v>23</v>
      </c>
      <c r="BC689" s="42">
        <v>33</v>
      </c>
      <c r="BD689" s="42">
        <v>23.7</v>
      </c>
      <c r="BE689" s="42">
        <f t="shared" si="117"/>
        <v>42.321305555555561</v>
      </c>
      <c r="BF689" s="42">
        <f t="shared" si="118"/>
        <v>23.556583333333332</v>
      </c>
      <c r="BG689" s="116"/>
      <c r="BH689" s="42"/>
      <c r="BI689" s="42"/>
      <c r="BJ689" s="50"/>
      <c r="BK689" s="42"/>
      <c r="BL689" s="50"/>
      <c r="BM689" s="42"/>
      <c r="BN689" s="42"/>
      <c r="BO689" s="42"/>
      <c r="BP689" s="42"/>
      <c r="BQ689" s="42"/>
      <c r="BR689" s="42"/>
      <c r="BS689" s="116"/>
    </row>
    <row r="690" spans="1:268" ht="39.75" customHeight="1" x14ac:dyDescent="0.25">
      <c r="A690" s="42"/>
      <c r="B690" s="42" t="s">
        <v>2201</v>
      </c>
      <c r="C690" s="66">
        <v>11160061</v>
      </c>
      <c r="D690" s="50">
        <v>40647</v>
      </c>
      <c r="E690" s="50">
        <v>40653</v>
      </c>
      <c r="F690" s="50">
        <v>42845</v>
      </c>
      <c r="G690" s="50"/>
      <c r="H690" s="42" t="s">
        <v>2203</v>
      </c>
      <c r="I690" s="35" t="s">
        <v>1017</v>
      </c>
      <c r="J690" s="35"/>
      <c r="K690" s="35" t="s">
        <v>3335</v>
      </c>
      <c r="L690" s="125" t="s">
        <v>2204</v>
      </c>
      <c r="M690" s="42" t="s">
        <v>162</v>
      </c>
      <c r="N690" s="42" t="s">
        <v>163</v>
      </c>
      <c r="O690" s="42" t="s">
        <v>52</v>
      </c>
      <c r="P690" s="65">
        <v>15309</v>
      </c>
      <c r="Q690" s="42" t="s">
        <v>4171</v>
      </c>
      <c r="R690" s="42" t="s">
        <v>163</v>
      </c>
      <c r="S690" s="42" t="s">
        <v>163</v>
      </c>
      <c r="T690" s="42" t="s">
        <v>52</v>
      </c>
      <c r="U690" s="42">
        <v>15309</v>
      </c>
      <c r="V690" s="42" t="s">
        <v>2972</v>
      </c>
      <c r="W690" s="42"/>
      <c r="X690" s="67"/>
      <c r="Y690" s="67"/>
      <c r="Z690" s="42" t="s">
        <v>467</v>
      </c>
      <c r="AA690" s="42" t="s">
        <v>359</v>
      </c>
      <c r="AB690" s="41">
        <v>0.22600000000000001</v>
      </c>
      <c r="AC690" s="42">
        <v>8</v>
      </c>
      <c r="AD690" s="42">
        <v>2522880</v>
      </c>
      <c r="AE690" s="42"/>
      <c r="AF690" s="42"/>
      <c r="AG690" s="42"/>
      <c r="AH690" s="42"/>
      <c r="AI690" s="42"/>
      <c r="AJ690" s="42"/>
      <c r="AK690" s="42"/>
      <c r="AL690" s="42">
        <v>2522880</v>
      </c>
      <c r="AM690" s="42"/>
      <c r="AN690" s="42"/>
      <c r="AO690" s="42">
        <v>61</v>
      </c>
      <c r="AP690" s="42">
        <v>0.5</v>
      </c>
      <c r="AQ690" s="42"/>
      <c r="AR690" s="42"/>
      <c r="AS690" s="42" t="s">
        <v>467</v>
      </c>
      <c r="AT690" s="42"/>
      <c r="AU690" s="42"/>
      <c r="AV690" s="42"/>
      <c r="AW690" s="42" t="s">
        <v>7030</v>
      </c>
      <c r="AX690" s="42" t="s">
        <v>7031</v>
      </c>
      <c r="AY690" s="42">
        <v>43</v>
      </c>
      <c r="AZ690" s="42">
        <v>1</v>
      </c>
      <c r="BA690" s="42">
        <v>46</v>
      </c>
      <c r="BB690" s="42">
        <v>23</v>
      </c>
      <c r="BC690" s="42">
        <v>4</v>
      </c>
      <c r="BD690" s="42">
        <v>3.9</v>
      </c>
      <c r="BE690" s="42">
        <f t="shared" si="117"/>
        <v>43.029444444444444</v>
      </c>
      <c r="BF690" s="42">
        <f t="shared" si="118"/>
        <v>23.06775</v>
      </c>
      <c r="BG690" s="116" t="s">
        <v>38</v>
      </c>
      <c r="BH690" s="42"/>
      <c r="BI690" s="42"/>
      <c r="BJ690" s="50"/>
      <c r="BK690" s="42"/>
      <c r="BL690" s="50"/>
      <c r="BM690" s="42"/>
      <c r="BN690" s="42"/>
      <c r="BO690" s="42"/>
      <c r="BP690" s="42"/>
      <c r="BQ690" s="42"/>
      <c r="BR690" s="42"/>
      <c r="BS690" s="116"/>
    </row>
    <row r="691" spans="1:268" s="8" customFormat="1" ht="39.75" customHeight="1" x14ac:dyDescent="0.25">
      <c r="A691" s="42"/>
      <c r="B691" s="42" t="s">
        <v>2201</v>
      </c>
      <c r="C691" s="66">
        <v>11160061</v>
      </c>
      <c r="D691" s="50">
        <v>40647</v>
      </c>
      <c r="E691" s="50">
        <v>40653</v>
      </c>
      <c r="F691" s="50">
        <v>42845</v>
      </c>
      <c r="G691" s="50"/>
      <c r="H691" s="42" t="s">
        <v>2203</v>
      </c>
      <c r="I691" s="35" t="s">
        <v>1017</v>
      </c>
      <c r="J691" s="35"/>
      <c r="K691" s="35" t="s">
        <v>3335</v>
      </c>
      <c r="L691" s="125" t="s">
        <v>2204</v>
      </c>
      <c r="M691" s="42" t="s">
        <v>162</v>
      </c>
      <c r="N691" s="42" t="s">
        <v>163</v>
      </c>
      <c r="O691" s="42" t="s">
        <v>52</v>
      </c>
      <c r="P691" s="65">
        <v>15309</v>
      </c>
      <c r="Q691" s="42" t="s">
        <v>4171</v>
      </c>
      <c r="R691" s="42" t="s">
        <v>163</v>
      </c>
      <c r="S691" s="42" t="s">
        <v>163</v>
      </c>
      <c r="T691" s="42" t="s">
        <v>52</v>
      </c>
      <c r="U691" s="42">
        <v>15309</v>
      </c>
      <c r="V691" s="42" t="s">
        <v>2972</v>
      </c>
      <c r="W691" s="42"/>
      <c r="X691" s="67"/>
      <c r="Y691" s="67"/>
      <c r="Z691" s="42" t="s">
        <v>467</v>
      </c>
      <c r="AA691" s="42" t="s">
        <v>359</v>
      </c>
      <c r="AB691" s="41">
        <v>0.22600000000000001</v>
      </c>
      <c r="AC691" s="436">
        <v>8</v>
      </c>
      <c r="AD691" s="436">
        <v>2522880</v>
      </c>
      <c r="AE691" s="42"/>
      <c r="AF691" s="42"/>
      <c r="AG691" s="42"/>
      <c r="AH691" s="42"/>
      <c r="AI691" s="42"/>
      <c r="AJ691" s="42"/>
      <c r="AK691" s="42"/>
      <c r="AL691" s="436">
        <v>2522880</v>
      </c>
      <c r="AM691" s="436"/>
      <c r="AN691" s="436"/>
      <c r="AO691" s="436">
        <v>61</v>
      </c>
      <c r="AP691" s="42"/>
      <c r="AQ691" s="42"/>
      <c r="AR691" s="42"/>
      <c r="AS691" s="42" t="s">
        <v>2721</v>
      </c>
      <c r="AT691" s="42"/>
      <c r="AU691" s="42"/>
      <c r="AV691" s="42"/>
      <c r="AW691" s="42" t="s">
        <v>7028</v>
      </c>
      <c r="AX691" s="42" t="s">
        <v>7029</v>
      </c>
      <c r="AY691" s="42">
        <v>43</v>
      </c>
      <c r="AZ691" s="42">
        <v>1</v>
      </c>
      <c r="BA691" s="42">
        <v>24.9</v>
      </c>
      <c r="BB691" s="42">
        <v>23</v>
      </c>
      <c r="BC691" s="42">
        <v>3</v>
      </c>
      <c r="BD691" s="42">
        <v>38.700000000000003</v>
      </c>
      <c r="BE691" s="42">
        <f t="shared" si="117"/>
        <v>43.023583333333335</v>
      </c>
      <c r="BF691" s="42">
        <f t="shared" si="118"/>
        <v>23.060750000000002</v>
      </c>
      <c r="BG691" s="116" t="s">
        <v>38</v>
      </c>
      <c r="BH691" s="42"/>
      <c r="BI691" s="42"/>
      <c r="BJ691" s="50"/>
      <c r="BK691" s="42"/>
      <c r="BL691" s="50"/>
      <c r="BM691" s="42"/>
      <c r="BN691" s="42"/>
      <c r="BO691" s="42"/>
      <c r="BP691" s="42"/>
      <c r="BQ691" s="42"/>
      <c r="BR691" s="42"/>
      <c r="BS691" s="116"/>
      <c r="BT691" s="550"/>
      <c r="BU691" s="550"/>
      <c r="BV691" s="550"/>
      <c r="BW691" s="550"/>
      <c r="BX691" s="550"/>
      <c r="BY691" s="550"/>
      <c r="BZ691" s="550"/>
      <c r="CA691" s="550"/>
      <c r="CB691" s="550"/>
      <c r="CC691" s="550"/>
      <c r="CD691" s="550"/>
      <c r="CE691" s="550"/>
      <c r="CF691" s="550"/>
      <c r="CG691" s="550"/>
      <c r="CH691" s="550"/>
      <c r="CI691" s="550"/>
      <c r="CJ691" s="550"/>
      <c r="CK691" s="550"/>
      <c r="CL691" s="550"/>
      <c r="CM691" s="550"/>
      <c r="CN691" s="550"/>
      <c r="CO691" s="550"/>
      <c r="CP691" s="550"/>
      <c r="CQ691" s="550"/>
      <c r="CR691" s="550"/>
      <c r="CS691" s="550"/>
      <c r="CT691" s="550"/>
      <c r="CU691" s="550"/>
      <c r="CV691" s="550"/>
      <c r="CW691" s="550"/>
      <c r="CX691" s="550"/>
      <c r="CY691" s="550"/>
      <c r="CZ691" s="550"/>
      <c r="DA691" s="550"/>
      <c r="DB691" s="550"/>
      <c r="DC691" s="550"/>
      <c r="DD691" s="550"/>
      <c r="DE691" s="550"/>
      <c r="DF691" s="550"/>
      <c r="DG691" s="550"/>
      <c r="DH691" s="550"/>
      <c r="DI691" s="550"/>
      <c r="DJ691" s="550"/>
      <c r="DK691" s="550"/>
      <c r="DL691" s="550"/>
      <c r="DM691" s="550"/>
      <c r="DN691" s="550"/>
      <c r="DO691" s="550"/>
      <c r="DP691" s="550"/>
      <c r="DQ691" s="550"/>
      <c r="DR691" s="550"/>
      <c r="DS691" s="550"/>
      <c r="DT691" s="550"/>
      <c r="DU691" s="550"/>
      <c r="DV691" s="550"/>
      <c r="DW691" s="550"/>
      <c r="DX691" s="550"/>
      <c r="DY691" s="550"/>
      <c r="DZ691" s="550"/>
      <c r="EA691" s="550"/>
      <c r="EB691" s="550"/>
      <c r="EC691" s="550"/>
      <c r="ED691" s="550"/>
      <c r="EE691" s="550"/>
      <c r="EF691" s="550"/>
      <c r="EG691" s="550"/>
      <c r="EH691" s="550"/>
      <c r="EI691" s="550"/>
      <c r="EJ691" s="550"/>
      <c r="EK691" s="550"/>
      <c r="EL691" s="550"/>
      <c r="EM691" s="550"/>
      <c r="EN691" s="550"/>
      <c r="EO691" s="550"/>
      <c r="EP691" s="550"/>
      <c r="EQ691" s="550"/>
      <c r="ER691" s="550"/>
      <c r="ES691" s="550"/>
      <c r="ET691" s="550"/>
      <c r="EU691" s="550"/>
      <c r="EV691" s="550"/>
      <c r="EW691" s="550"/>
      <c r="EX691" s="550"/>
      <c r="EY691" s="550"/>
      <c r="EZ691" s="550"/>
      <c r="FA691" s="550"/>
      <c r="FB691" s="550"/>
      <c r="FC691" s="550"/>
      <c r="FD691" s="550"/>
      <c r="FE691" s="550"/>
      <c r="FF691" s="550"/>
      <c r="FG691" s="550"/>
      <c r="FH691" s="550"/>
      <c r="FI691" s="550"/>
      <c r="FJ691" s="550"/>
      <c r="FK691" s="550"/>
      <c r="FL691" s="550"/>
      <c r="FM691" s="550"/>
      <c r="FN691" s="550"/>
      <c r="FO691" s="550"/>
      <c r="FP691" s="550"/>
      <c r="FQ691" s="550"/>
      <c r="FR691" s="550"/>
      <c r="FS691" s="550"/>
      <c r="FT691" s="550"/>
      <c r="FU691" s="550"/>
      <c r="FV691" s="550"/>
      <c r="FW691" s="550"/>
      <c r="FX691" s="550"/>
      <c r="FY691" s="550"/>
      <c r="FZ691" s="550"/>
      <c r="GA691" s="550"/>
      <c r="GB691" s="550"/>
      <c r="GC691" s="550"/>
      <c r="GD691" s="550"/>
      <c r="GE691" s="550"/>
      <c r="GF691" s="550"/>
      <c r="GG691" s="550"/>
      <c r="GH691" s="550"/>
      <c r="GI691" s="550"/>
      <c r="GJ691" s="550"/>
      <c r="GK691" s="550"/>
      <c r="GL691" s="550"/>
      <c r="GM691" s="550"/>
      <c r="GN691" s="550"/>
      <c r="GO691" s="550"/>
      <c r="GP691" s="550"/>
      <c r="GQ691" s="550"/>
      <c r="GR691" s="550"/>
      <c r="GS691" s="550"/>
      <c r="GT691" s="550"/>
      <c r="GU691" s="550"/>
      <c r="GV691" s="550"/>
      <c r="GW691" s="550"/>
      <c r="GX691" s="550"/>
      <c r="GY691" s="550"/>
      <c r="GZ691" s="550"/>
      <c r="HA691" s="550"/>
      <c r="HB691" s="550"/>
      <c r="HC691" s="550"/>
      <c r="HD691" s="550"/>
      <c r="HE691" s="550"/>
      <c r="HF691" s="550"/>
      <c r="HG691" s="550"/>
      <c r="HH691" s="550"/>
      <c r="HI691" s="550"/>
      <c r="HJ691" s="550"/>
      <c r="HK691" s="550"/>
      <c r="HL691" s="550"/>
      <c r="HM691" s="550"/>
      <c r="HN691" s="550"/>
      <c r="HO691" s="550"/>
      <c r="HP691" s="550"/>
      <c r="HQ691" s="550"/>
      <c r="HR691" s="550"/>
      <c r="HS691" s="550"/>
      <c r="HT691" s="550"/>
      <c r="HU691" s="550"/>
      <c r="HV691" s="550"/>
      <c r="HW691" s="550"/>
      <c r="HX691" s="550"/>
      <c r="HY691" s="550"/>
      <c r="HZ691" s="550"/>
      <c r="IA691" s="550"/>
      <c r="IB691" s="550"/>
      <c r="IC691" s="550"/>
      <c r="ID691" s="550"/>
      <c r="IE691" s="550"/>
      <c r="IF691" s="550"/>
      <c r="IG691" s="550"/>
      <c r="IH691" s="550"/>
      <c r="II691" s="550"/>
      <c r="IJ691" s="550"/>
      <c r="IK691" s="550"/>
      <c r="IL691" s="550"/>
      <c r="IM691" s="550"/>
      <c r="IN691" s="550"/>
      <c r="IO691" s="550"/>
      <c r="IP691" s="550"/>
      <c r="IQ691" s="550"/>
      <c r="IR691" s="550"/>
      <c r="IS691" s="550"/>
      <c r="IT691" s="550"/>
      <c r="IU691" s="550"/>
      <c r="IV691" s="550"/>
      <c r="IW691" s="550"/>
      <c r="IX691" s="550"/>
      <c r="IY691" s="550"/>
      <c r="IZ691" s="550"/>
      <c r="JA691" s="550"/>
      <c r="JB691" s="550"/>
      <c r="JC691" s="550"/>
      <c r="JD691" s="550"/>
      <c r="JE691" s="550"/>
      <c r="JF691" s="550"/>
      <c r="JG691" s="550"/>
      <c r="JH691" s="550"/>
    </row>
    <row r="692" spans="1:268" ht="39.75" customHeight="1" thickBot="1" x14ac:dyDescent="0.3">
      <c r="A692" s="244"/>
      <c r="B692" s="244" t="s">
        <v>2205</v>
      </c>
      <c r="C692" s="253">
        <v>11130069</v>
      </c>
      <c r="D692" s="254">
        <v>40651</v>
      </c>
      <c r="E692" s="254">
        <v>40716</v>
      </c>
      <c r="F692" s="254">
        <v>44369</v>
      </c>
      <c r="G692" s="254"/>
      <c r="H692" s="244" t="s">
        <v>483</v>
      </c>
      <c r="I692" s="260" t="s">
        <v>1013</v>
      </c>
      <c r="J692" s="260"/>
      <c r="K692" s="260" t="s">
        <v>37</v>
      </c>
      <c r="L692" s="361"/>
      <c r="M692" s="244" t="s">
        <v>35</v>
      </c>
      <c r="N692" s="244" t="s">
        <v>35</v>
      </c>
      <c r="O692" s="244" t="s">
        <v>35</v>
      </c>
      <c r="P692" s="252">
        <v>14204</v>
      </c>
      <c r="Q692" s="244"/>
      <c r="R692" s="244" t="s">
        <v>35</v>
      </c>
      <c r="S692" s="244" t="s">
        <v>35</v>
      </c>
      <c r="T692" s="244" t="s">
        <v>35</v>
      </c>
      <c r="U692" s="244">
        <v>14204</v>
      </c>
      <c r="V692" s="244"/>
      <c r="W692" s="244" t="s">
        <v>2973</v>
      </c>
      <c r="X692" s="244"/>
      <c r="Y692" s="244"/>
      <c r="Z692" s="244" t="s">
        <v>467</v>
      </c>
      <c r="AA692" s="244" t="s">
        <v>385</v>
      </c>
      <c r="AB692" s="289">
        <v>4.6100000000000003</v>
      </c>
      <c r="AC692" s="244">
        <v>30</v>
      </c>
      <c r="AD692" s="244">
        <v>720000</v>
      </c>
      <c r="AE692" s="244"/>
      <c r="AF692" s="244"/>
      <c r="AG692" s="244"/>
      <c r="AH692" s="244">
        <v>720000</v>
      </c>
      <c r="AI692" s="244"/>
      <c r="AJ692" s="244"/>
      <c r="AK692" s="244"/>
      <c r="AL692" s="244"/>
      <c r="AM692" s="244"/>
      <c r="AN692" s="244"/>
      <c r="AO692" s="244">
        <v>200</v>
      </c>
      <c r="AP692" s="244"/>
      <c r="AQ692" s="244"/>
      <c r="AR692" s="244"/>
      <c r="AS692" s="244" t="s">
        <v>467</v>
      </c>
      <c r="AT692" s="244"/>
      <c r="AU692" s="244"/>
      <c r="AV692" s="244"/>
      <c r="AW692" s="244" t="s">
        <v>6243</v>
      </c>
      <c r="AX692" s="244" t="s">
        <v>6244</v>
      </c>
      <c r="AY692" s="244">
        <v>42</v>
      </c>
      <c r="AZ692" s="244">
        <v>51</v>
      </c>
      <c r="BA692" s="244">
        <v>35.6</v>
      </c>
      <c r="BB692" s="244">
        <v>25</v>
      </c>
      <c r="BC692" s="244">
        <v>19</v>
      </c>
      <c r="BD692" s="244">
        <v>45.9</v>
      </c>
      <c r="BE692" s="244">
        <f t="shared" si="117"/>
        <v>42.859888888888889</v>
      </c>
      <c r="BF692" s="244">
        <f t="shared" si="118"/>
        <v>25.329416666666667</v>
      </c>
      <c r="BG692" s="244" t="s">
        <v>47</v>
      </c>
      <c r="BH692" s="244" t="s">
        <v>4908</v>
      </c>
      <c r="BI692" s="244"/>
      <c r="BJ692" s="254"/>
      <c r="BK692" s="244"/>
      <c r="BL692" s="254"/>
      <c r="BM692" s="244"/>
      <c r="BN692" s="244"/>
      <c r="BO692" s="244"/>
      <c r="BP692" s="244"/>
      <c r="BQ692" s="244"/>
      <c r="BR692" s="244"/>
      <c r="BS692" s="260" t="s">
        <v>2206</v>
      </c>
      <c r="BT692" s="550"/>
    </row>
    <row r="693" spans="1:268" ht="39.75" customHeight="1" x14ac:dyDescent="0.25">
      <c r="A693" s="81"/>
      <c r="B693" s="81" t="s">
        <v>2207</v>
      </c>
      <c r="C693" s="81">
        <v>11140113</v>
      </c>
      <c r="D693" s="82">
        <v>40651</v>
      </c>
      <c r="E693" s="82">
        <v>40714</v>
      </c>
      <c r="F693" s="82">
        <v>44367</v>
      </c>
      <c r="G693" s="81"/>
      <c r="H693" s="81" t="s">
        <v>483</v>
      </c>
      <c r="I693" s="113" t="s">
        <v>1013</v>
      </c>
      <c r="J693" s="113"/>
      <c r="K693" s="113" t="s">
        <v>37</v>
      </c>
      <c r="L693" s="112" t="s">
        <v>1376</v>
      </c>
      <c r="M693" s="81" t="s">
        <v>2208</v>
      </c>
      <c r="N693" s="81" t="s">
        <v>118</v>
      </c>
      <c r="O693" s="81" t="s">
        <v>35</v>
      </c>
      <c r="P693" s="84">
        <v>35465</v>
      </c>
      <c r="Q693" s="81" t="s">
        <v>4172</v>
      </c>
      <c r="R693" s="81" t="s">
        <v>4659</v>
      </c>
      <c r="S693" s="81" t="s">
        <v>118</v>
      </c>
      <c r="T693" s="81" t="s">
        <v>35</v>
      </c>
      <c r="U693" s="81">
        <v>35465</v>
      </c>
      <c r="V693" s="81" t="s">
        <v>4173</v>
      </c>
      <c r="W693" s="81" t="s">
        <v>2974</v>
      </c>
      <c r="X693" s="81">
        <v>220</v>
      </c>
      <c r="Y693" s="81">
        <v>10</v>
      </c>
      <c r="Z693" s="81" t="s">
        <v>467</v>
      </c>
      <c r="AA693" s="81" t="s">
        <v>540</v>
      </c>
      <c r="AB693" s="98">
        <v>4.3899999999999997</v>
      </c>
      <c r="AC693" s="81">
        <v>3000</v>
      </c>
      <c r="AD693" s="81">
        <v>85000000</v>
      </c>
      <c r="AE693" s="81"/>
      <c r="AF693" s="81">
        <v>85000000</v>
      </c>
      <c r="AG693" s="81"/>
      <c r="AH693" s="81"/>
      <c r="AI693" s="81"/>
      <c r="AJ693" s="81"/>
      <c r="AK693" s="81"/>
      <c r="AL693" s="81"/>
      <c r="AM693" s="81"/>
      <c r="AN693" s="81"/>
      <c r="AO693" s="81">
        <v>300</v>
      </c>
      <c r="AP693" s="81"/>
      <c r="AQ693" s="81"/>
      <c r="AR693" s="81"/>
      <c r="AS693" s="81" t="s">
        <v>2199</v>
      </c>
      <c r="AT693" s="81"/>
      <c r="AU693" s="81"/>
      <c r="AV693" s="81"/>
      <c r="AW693" s="81" t="s">
        <v>6245</v>
      </c>
      <c r="AX693" s="81" t="s">
        <v>6246</v>
      </c>
      <c r="AY693" s="81">
        <v>43</v>
      </c>
      <c r="AZ693" s="81">
        <v>1</v>
      </c>
      <c r="BA693" s="81">
        <v>41</v>
      </c>
      <c r="BB693" s="81">
        <v>25</v>
      </c>
      <c r="BC693" s="81">
        <v>24</v>
      </c>
      <c r="BD693" s="81">
        <v>22</v>
      </c>
      <c r="BE693" s="81">
        <f t="shared" si="117"/>
        <v>43.028055555555554</v>
      </c>
      <c r="BF693" s="81">
        <f t="shared" si="118"/>
        <v>25.406111111111109</v>
      </c>
      <c r="BG693" s="113" t="s">
        <v>47</v>
      </c>
      <c r="BH693" s="81" t="s">
        <v>4909</v>
      </c>
      <c r="BI693" s="81"/>
      <c r="BJ693" s="82"/>
      <c r="BK693" s="81"/>
      <c r="BL693" s="82"/>
      <c r="BM693" s="81"/>
      <c r="BN693" s="81"/>
      <c r="BO693" s="81"/>
      <c r="BP693" s="81"/>
      <c r="BQ693" s="81"/>
      <c r="BR693" s="81"/>
      <c r="BS693" s="113" t="s">
        <v>2209</v>
      </c>
      <c r="BT693" s="550"/>
    </row>
    <row r="694" spans="1:268" ht="39.75" customHeight="1" thickBot="1" x14ac:dyDescent="0.3">
      <c r="A694" s="407"/>
      <c r="B694" s="407" t="s">
        <v>2207</v>
      </c>
      <c r="C694" s="407">
        <v>11140113</v>
      </c>
      <c r="D694" s="410">
        <v>40651</v>
      </c>
      <c r="E694" s="410">
        <v>40714</v>
      </c>
      <c r="F694" s="410">
        <v>44367</v>
      </c>
      <c r="G694" s="407"/>
      <c r="H694" s="407" t="s">
        <v>483</v>
      </c>
      <c r="I694" s="411" t="s">
        <v>1013</v>
      </c>
      <c r="J694" s="411"/>
      <c r="K694" s="411" t="s">
        <v>37</v>
      </c>
      <c r="L694" s="413" t="s">
        <v>1376</v>
      </c>
      <c r="M694" s="407" t="s">
        <v>2208</v>
      </c>
      <c r="N694" s="407" t="s">
        <v>118</v>
      </c>
      <c r="O694" s="407" t="s">
        <v>35</v>
      </c>
      <c r="P694" s="408">
        <v>35465</v>
      </c>
      <c r="Q694" s="407" t="s">
        <v>4172</v>
      </c>
      <c r="R694" s="407" t="s">
        <v>4659</v>
      </c>
      <c r="S694" s="407" t="s">
        <v>118</v>
      </c>
      <c r="T694" s="407" t="s">
        <v>35</v>
      </c>
      <c r="U694" s="407">
        <v>35465</v>
      </c>
      <c r="V694" s="407" t="s">
        <v>4173</v>
      </c>
      <c r="W694" s="407" t="s">
        <v>2974</v>
      </c>
      <c r="X694" s="407">
        <v>416</v>
      </c>
      <c r="Y694" s="407">
        <v>10</v>
      </c>
      <c r="Z694" s="407" t="s">
        <v>467</v>
      </c>
      <c r="AA694" s="407" t="s">
        <v>540</v>
      </c>
      <c r="AB694" s="412">
        <v>5.4279999999999999</v>
      </c>
      <c r="AC694" s="470">
        <v>5</v>
      </c>
      <c r="AD694" s="469">
        <v>120000000</v>
      </c>
      <c r="AE694" s="407"/>
      <c r="AF694" s="469">
        <v>120000000</v>
      </c>
      <c r="AG694" s="407"/>
      <c r="AH694" s="407"/>
      <c r="AI694" s="407"/>
      <c r="AJ694" s="407"/>
      <c r="AK694" s="407"/>
      <c r="AL694" s="407"/>
      <c r="AM694" s="407"/>
      <c r="AN694" s="407"/>
      <c r="AO694" s="407">
        <v>543</v>
      </c>
      <c r="AP694" s="407"/>
      <c r="AQ694" s="407"/>
      <c r="AR694" s="407"/>
      <c r="AS694" s="407" t="s">
        <v>2199</v>
      </c>
      <c r="AT694" s="407"/>
      <c r="AU694" s="407"/>
      <c r="AV694" s="407"/>
      <c r="AW694" s="407" t="s">
        <v>6245</v>
      </c>
      <c r="AX694" s="407" t="s">
        <v>6246</v>
      </c>
      <c r="AY694" s="407">
        <v>43</v>
      </c>
      <c r="AZ694" s="407">
        <v>1</v>
      </c>
      <c r="BA694" s="407">
        <v>41</v>
      </c>
      <c r="BB694" s="407">
        <v>25</v>
      </c>
      <c r="BC694" s="407">
        <v>24</v>
      </c>
      <c r="BD694" s="407">
        <v>22</v>
      </c>
      <c r="BE694" s="407">
        <f t="shared" si="117"/>
        <v>43.028055555555554</v>
      </c>
      <c r="BF694" s="407">
        <f t="shared" si="118"/>
        <v>25.406111111111109</v>
      </c>
      <c r="BG694" s="411" t="s">
        <v>38</v>
      </c>
      <c r="BH694" s="407"/>
      <c r="BI694" s="407"/>
      <c r="BJ694" s="410"/>
      <c r="BK694" s="407"/>
      <c r="BL694" s="410"/>
      <c r="BM694" s="407"/>
      <c r="BN694" s="407"/>
      <c r="BO694" s="407"/>
      <c r="BP694" s="407"/>
      <c r="BQ694" s="407" t="s">
        <v>9388</v>
      </c>
      <c r="BR694" s="410">
        <v>44378</v>
      </c>
      <c r="BS694" s="411" t="s">
        <v>7395</v>
      </c>
      <c r="BT694" s="563"/>
    </row>
    <row r="695" spans="1:268" ht="39.75" customHeight="1" x14ac:dyDescent="0.25">
      <c r="A695" s="98"/>
      <c r="B695" s="98" t="s">
        <v>2210</v>
      </c>
      <c r="C695" s="483">
        <v>11140114</v>
      </c>
      <c r="D695" s="406">
        <v>40666</v>
      </c>
      <c r="E695" s="406">
        <v>40686</v>
      </c>
      <c r="F695" s="406">
        <v>42339</v>
      </c>
      <c r="G695" s="406">
        <v>42308</v>
      </c>
      <c r="H695" s="98" t="s">
        <v>2211</v>
      </c>
      <c r="I695" s="484" t="s">
        <v>993</v>
      </c>
      <c r="J695" s="484"/>
      <c r="K695" s="484" t="s">
        <v>95</v>
      </c>
      <c r="L695" s="485" t="s">
        <v>1376</v>
      </c>
      <c r="M695" s="98" t="s">
        <v>627</v>
      </c>
      <c r="N695" s="98" t="s">
        <v>127</v>
      </c>
      <c r="O695" s="98" t="s">
        <v>111</v>
      </c>
      <c r="P695" s="482">
        <v>16751</v>
      </c>
      <c r="Q695" s="98" t="s">
        <v>2212</v>
      </c>
      <c r="R695" s="98" t="s">
        <v>4660</v>
      </c>
      <c r="S695" s="98" t="s">
        <v>127</v>
      </c>
      <c r="T695" s="98" t="s">
        <v>111</v>
      </c>
      <c r="U695" s="98">
        <v>16751</v>
      </c>
      <c r="V695" s="98" t="s">
        <v>2213</v>
      </c>
      <c r="W695" s="98" t="s">
        <v>2975</v>
      </c>
      <c r="X695" s="98">
        <v>220</v>
      </c>
      <c r="Y695" s="98">
        <v>84.08</v>
      </c>
      <c r="Z695" s="98" t="s">
        <v>467</v>
      </c>
      <c r="AA695" s="98" t="s">
        <v>540</v>
      </c>
      <c r="AB695" s="98">
        <v>0.217</v>
      </c>
      <c r="AC695" s="98">
        <v>325</v>
      </c>
      <c r="AD695" s="98">
        <v>6843000</v>
      </c>
      <c r="AE695" s="486"/>
      <c r="AF695" s="98">
        <v>6843000</v>
      </c>
      <c r="AG695" s="486"/>
      <c r="AH695" s="486"/>
      <c r="AI695" s="486"/>
      <c r="AJ695" s="486"/>
      <c r="AK695" s="486"/>
      <c r="AL695" s="486"/>
      <c r="AM695" s="486"/>
      <c r="AN695" s="486"/>
      <c r="AO695" s="98">
        <v>22</v>
      </c>
      <c r="AP695" s="98"/>
      <c r="AQ695" s="98" t="s">
        <v>47</v>
      </c>
      <c r="AR695" s="98"/>
      <c r="AS695" s="98" t="s">
        <v>7025</v>
      </c>
      <c r="AT695" s="98"/>
      <c r="AU695" s="98"/>
      <c r="AV695" s="98"/>
      <c r="AW695" s="98" t="s">
        <v>7026</v>
      </c>
      <c r="AX695" s="98" t="s">
        <v>7027</v>
      </c>
      <c r="AY695" s="98">
        <v>43</v>
      </c>
      <c r="AZ695" s="98">
        <v>25</v>
      </c>
      <c r="BA695" s="98">
        <v>27.1</v>
      </c>
      <c r="BB695" s="98">
        <v>22</v>
      </c>
      <c r="BC695" s="98">
        <v>44</v>
      </c>
      <c r="BD695" s="98">
        <v>39.5</v>
      </c>
      <c r="BE695" s="98">
        <f t="shared" si="117"/>
        <v>43.424194444444439</v>
      </c>
      <c r="BF695" s="98">
        <f t="shared" si="118"/>
        <v>22.744305555555556</v>
      </c>
      <c r="BG695" s="484" t="s">
        <v>47</v>
      </c>
      <c r="BH695" s="98" t="s">
        <v>4910</v>
      </c>
      <c r="BI695" s="98"/>
      <c r="BJ695" s="406"/>
      <c r="BK695" s="98"/>
      <c r="BL695" s="406"/>
      <c r="BM695" s="98"/>
      <c r="BN695" s="98"/>
      <c r="BO695" s="98"/>
      <c r="BP695" s="98"/>
      <c r="BQ695" s="98"/>
      <c r="BR695" s="98"/>
      <c r="BS695" s="484" t="s">
        <v>2214</v>
      </c>
      <c r="BT695" s="563"/>
    </row>
    <row r="696" spans="1:268" ht="39.75" customHeight="1" x14ac:dyDescent="0.25">
      <c r="A696" s="47"/>
      <c r="B696" s="47" t="s">
        <v>2210</v>
      </c>
      <c r="C696" s="75">
        <v>11140114</v>
      </c>
      <c r="D696" s="77">
        <v>40666</v>
      </c>
      <c r="E696" s="77">
        <v>40686</v>
      </c>
      <c r="F696" s="77">
        <v>42339</v>
      </c>
      <c r="G696" s="77">
        <v>42308</v>
      </c>
      <c r="H696" s="47" t="s">
        <v>2211</v>
      </c>
      <c r="I696" s="128" t="s">
        <v>993</v>
      </c>
      <c r="J696" s="128"/>
      <c r="K696" s="128" t="s">
        <v>95</v>
      </c>
      <c r="L696" s="345" t="s">
        <v>1376</v>
      </c>
      <c r="M696" s="47" t="s">
        <v>627</v>
      </c>
      <c r="N696" s="47" t="s">
        <v>127</v>
      </c>
      <c r="O696" s="47" t="s">
        <v>111</v>
      </c>
      <c r="P696" s="76">
        <v>16751</v>
      </c>
      <c r="Q696" s="47" t="s">
        <v>2212</v>
      </c>
      <c r="R696" s="47" t="s">
        <v>4660</v>
      </c>
      <c r="S696" s="47" t="s">
        <v>127</v>
      </c>
      <c r="T696" s="47" t="s">
        <v>111</v>
      </c>
      <c r="U696" s="47">
        <v>16751</v>
      </c>
      <c r="V696" s="47" t="s">
        <v>2213</v>
      </c>
      <c r="W696" s="47" t="s">
        <v>2975</v>
      </c>
      <c r="X696" s="47">
        <v>220</v>
      </c>
      <c r="Y696" s="47">
        <v>84.08</v>
      </c>
      <c r="Z696" s="47" t="s">
        <v>467</v>
      </c>
      <c r="AA696" s="47" t="s">
        <v>540</v>
      </c>
      <c r="AB696" s="47"/>
      <c r="AC696" s="47"/>
      <c r="AD696" s="47"/>
      <c r="AE696" s="78"/>
      <c r="AF696" s="47"/>
      <c r="AG696" s="78"/>
      <c r="AH696" s="78"/>
      <c r="AI696" s="78"/>
      <c r="AJ696" s="78"/>
      <c r="AK696" s="78"/>
      <c r="AL696" s="78"/>
      <c r="AM696" s="78"/>
      <c r="AN696" s="78"/>
      <c r="AO696" s="47"/>
      <c r="AP696" s="47"/>
      <c r="AQ696" s="47"/>
      <c r="AR696" s="47"/>
      <c r="AS696" s="47" t="s">
        <v>2723</v>
      </c>
      <c r="AT696" s="47"/>
      <c r="AU696" s="47"/>
      <c r="AV696" s="47"/>
      <c r="AW696" s="47" t="s">
        <v>6400</v>
      </c>
      <c r="AX696" s="47" t="s">
        <v>6401</v>
      </c>
      <c r="AY696" s="47">
        <v>43</v>
      </c>
      <c r="AZ696" s="47">
        <v>25</v>
      </c>
      <c r="BA696" s="47">
        <v>55.667000000000002</v>
      </c>
      <c r="BB696" s="47">
        <v>22</v>
      </c>
      <c r="BC696" s="47">
        <v>44</v>
      </c>
      <c r="BD696" s="47">
        <v>29.038</v>
      </c>
      <c r="BE696" s="47">
        <f t="shared" si="117"/>
        <v>43.432129722222221</v>
      </c>
      <c r="BF696" s="47">
        <f t="shared" si="118"/>
        <v>22.741399444444447</v>
      </c>
      <c r="BG696" s="128" t="s">
        <v>47</v>
      </c>
      <c r="BH696" s="47"/>
      <c r="BI696" s="47"/>
      <c r="BJ696" s="77"/>
      <c r="BK696" s="47"/>
      <c r="BL696" s="77"/>
      <c r="BM696" s="47"/>
      <c r="BN696" s="47"/>
      <c r="BO696" s="47"/>
      <c r="BP696" s="47"/>
      <c r="BQ696" s="47"/>
      <c r="BR696" s="47"/>
      <c r="BS696" s="128"/>
      <c r="BT696" s="563"/>
    </row>
    <row r="697" spans="1:268" ht="39.75" customHeight="1" x14ac:dyDescent="0.25">
      <c r="A697" s="47"/>
      <c r="B697" s="47" t="s">
        <v>2215</v>
      </c>
      <c r="C697" s="75">
        <v>11160062</v>
      </c>
      <c r="D697" s="77">
        <v>40674</v>
      </c>
      <c r="E697" s="77">
        <v>40674</v>
      </c>
      <c r="F697" s="77">
        <v>42050</v>
      </c>
      <c r="G697" s="77"/>
      <c r="H697" s="47" t="s">
        <v>1405</v>
      </c>
      <c r="I697" s="128" t="s">
        <v>2216</v>
      </c>
      <c r="J697" s="128"/>
      <c r="K697" s="128" t="s">
        <v>37</v>
      </c>
      <c r="L697" s="345"/>
      <c r="M697" s="47" t="s">
        <v>1407</v>
      </c>
      <c r="N697" s="47" t="s">
        <v>46</v>
      </c>
      <c r="O697" s="47" t="s">
        <v>45</v>
      </c>
      <c r="P697" s="76" t="s">
        <v>2217</v>
      </c>
      <c r="Q697" s="47"/>
      <c r="R697" s="47" t="s">
        <v>2218</v>
      </c>
      <c r="S697" s="47" t="s">
        <v>46</v>
      </c>
      <c r="T697" s="47" t="s">
        <v>45</v>
      </c>
      <c r="U697" s="47" t="s">
        <v>2217</v>
      </c>
      <c r="V697" s="47" t="s">
        <v>1000</v>
      </c>
      <c r="W697" s="47" t="s">
        <v>2219</v>
      </c>
      <c r="X697" s="47"/>
      <c r="Y697" s="47"/>
      <c r="Z697" s="47" t="s">
        <v>467</v>
      </c>
      <c r="AA697" s="47" t="s">
        <v>18</v>
      </c>
      <c r="AB697" s="47">
        <v>0.745</v>
      </c>
      <c r="AC697" s="47">
        <v>0.1</v>
      </c>
      <c r="AD697" s="47">
        <v>31536</v>
      </c>
      <c r="AE697" s="78"/>
      <c r="AF697" s="47"/>
      <c r="AG697" s="78"/>
      <c r="AH697" s="78"/>
      <c r="AI697" s="78"/>
      <c r="AJ697" s="78"/>
      <c r="AK697" s="78"/>
      <c r="AL697" s="78"/>
      <c r="AM697" s="78"/>
      <c r="AN697" s="78">
        <v>31536</v>
      </c>
      <c r="AO697" s="47">
        <v>74.5</v>
      </c>
      <c r="AP697" s="47"/>
      <c r="AQ697" s="47"/>
      <c r="AR697" s="47"/>
      <c r="AS697" s="47" t="s">
        <v>2220</v>
      </c>
      <c r="AT697" s="47"/>
      <c r="AU697" s="47"/>
      <c r="AV697" s="47"/>
      <c r="AW697" s="47" t="s">
        <v>7021</v>
      </c>
      <c r="AX697" s="47" t="s">
        <v>7022</v>
      </c>
      <c r="AY697" s="47">
        <v>43</v>
      </c>
      <c r="AZ697" s="47">
        <v>20</v>
      </c>
      <c r="BA697" s="47">
        <v>47.9</v>
      </c>
      <c r="BB697" s="47">
        <v>25</v>
      </c>
      <c r="BC697" s="47">
        <v>33</v>
      </c>
      <c r="BD697" s="47">
        <v>13.1</v>
      </c>
      <c r="BE697" s="47">
        <f t="shared" si="117"/>
        <v>43.34663888888889</v>
      </c>
      <c r="BF697" s="47">
        <f t="shared" si="118"/>
        <v>25.553638888888891</v>
      </c>
      <c r="BG697" s="128" t="s">
        <v>38</v>
      </c>
      <c r="BH697" s="47"/>
      <c r="BI697" s="47"/>
      <c r="BJ697" s="77"/>
      <c r="BK697" s="47"/>
      <c r="BL697" s="77"/>
      <c r="BM697" s="47"/>
      <c r="BN697" s="47"/>
      <c r="BO697" s="47"/>
      <c r="BP697" s="47"/>
      <c r="BQ697" s="47"/>
      <c r="BR697" s="47"/>
      <c r="BS697" s="128"/>
    </row>
    <row r="698" spans="1:268" ht="39.75" customHeight="1" x14ac:dyDescent="0.25">
      <c r="A698" s="83"/>
      <c r="B698" s="83" t="s">
        <v>2221</v>
      </c>
      <c r="C698" s="95">
        <v>11160063</v>
      </c>
      <c r="D698" s="96">
        <v>40690</v>
      </c>
      <c r="E698" s="96">
        <v>40704</v>
      </c>
      <c r="F698" s="96">
        <v>42896</v>
      </c>
      <c r="G698" s="96"/>
      <c r="H698" s="83" t="s">
        <v>1046</v>
      </c>
      <c r="I698" s="110" t="s">
        <v>1017</v>
      </c>
      <c r="J698" s="110"/>
      <c r="K698" s="110" t="s">
        <v>3335</v>
      </c>
      <c r="L698" s="115"/>
      <c r="M698" s="83" t="s">
        <v>418</v>
      </c>
      <c r="N698" s="83" t="s">
        <v>175</v>
      </c>
      <c r="O698" s="83" t="s">
        <v>52</v>
      </c>
      <c r="P698" s="94">
        <v>35479</v>
      </c>
      <c r="Q698" s="83" t="s">
        <v>4174</v>
      </c>
      <c r="R698" s="83" t="s">
        <v>321</v>
      </c>
      <c r="S698" s="83" t="s">
        <v>175</v>
      </c>
      <c r="T698" s="83" t="s">
        <v>52</v>
      </c>
      <c r="U698" s="83">
        <v>35479</v>
      </c>
      <c r="V698" s="83" t="s">
        <v>2222</v>
      </c>
      <c r="W698" s="83" t="s">
        <v>2976</v>
      </c>
      <c r="X698" s="83"/>
      <c r="Y698" s="83"/>
      <c r="Z698" s="83" t="s">
        <v>467</v>
      </c>
      <c r="AA698" s="83" t="s">
        <v>18</v>
      </c>
      <c r="AB698" s="47">
        <v>1.7050000000000001</v>
      </c>
      <c r="AC698" s="83">
        <v>11.92</v>
      </c>
      <c r="AD698" s="83">
        <v>365818</v>
      </c>
      <c r="AE698" s="83"/>
      <c r="AF698" s="83"/>
      <c r="AG698" s="83"/>
      <c r="AH698" s="83"/>
      <c r="AI698" s="83"/>
      <c r="AJ698" s="83"/>
      <c r="AK698" s="83"/>
      <c r="AL698" s="83">
        <v>365818</v>
      </c>
      <c r="AM698" s="83"/>
      <c r="AN698" s="83"/>
      <c r="AO698" s="427">
        <v>237</v>
      </c>
      <c r="AP698" s="83">
        <v>2.5</v>
      </c>
      <c r="AQ698" s="78" t="s">
        <v>47</v>
      </c>
      <c r="AR698" s="83"/>
      <c r="AS698" s="83" t="s">
        <v>7013</v>
      </c>
      <c r="AT698" s="83"/>
      <c r="AU698" s="83"/>
      <c r="AV698" s="83"/>
      <c r="AW698" s="83" t="s">
        <v>7017</v>
      </c>
      <c r="AX698" s="83" t="s">
        <v>7020</v>
      </c>
      <c r="AY698" s="83">
        <v>42</v>
      </c>
      <c r="AZ698" s="83">
        <v>59</v>
      </c>
      <c r="BA698" s="83">
        <v>49.5</v>
      </c>
      <c r="BB698" s="83">
        <v>22</v>
      </c>
      <c r="BC698" s="83">
        <v>52</v>
      </c>
      <c r="BD698" s="83">
        <v>43.8</v>
      </c>
      <c r="BE698" s="83">
        <f t="shared" si="117"/>
        <v>42.997083333333336</v>
      </c>
      <c r="BF698" s="83">
        <f t="shared" si="118"/>
        <v>22.878833333333333</v>
      </c>
      <c r="BG698" s="110" t="s">
        <v>38</v>
      </c>
      <c r="BH698" s="83"/>
      <c r="BI698" s="83"/>
      <c r="BJ698" s="96"/>
      <c r="BK698" s="83"/>
      <c r="BL698" s="96"/>
      <c r="BM698" s="83">
        <v>297</v>
      </c>
      <c r="BN698" s="96">
        <v>41250</v>
      </c>
      <c r="BO698" s="83"/>
      <c r="BP698" s="83"/>
      <c r="BQ698" s="83"/>
      <c r="BR698" s="83"/>
      <c r="BS698" s="110" t="s">
        <v>2223</v>
      </c>
    </row>
    <row r="699" spans="1:268" ht="39.75" customHeight="1" x14ac:dyDescent="0.25">
      <c r="A699" s="83"/>
      <c r="B699" s="83" t="s">
        <v>2221</v>
      </c>
      <c r="C699" s="95">
        <v>11160063</v>
      </c>
      <c r="D699" s="96">
        <v>40690</v>
      </c>
      <c r="E699" s="96">
        <v>40704</v>
      </c>
      <c r="F699" s="96">
        <v>42896</v>
      </c>
      <c r="G699" s="96"/>
      <c r="H699" s="83" t="s">
        <v>1046</v>
      </c>
      <c r="I699" s="110" t="s">
        <v>1017</v>
      </c>
      <c r="J699" s="110"/>
      <c r="K699" s="110" t="s">
        <v>3335</v>
      </c>
      <c r="L699" s="115"/>
      <c r="M699" s="83" t="s">
        <v>418</v>
      </c>
      <c r="N699" s="83" t="s">
        <v>175</v>
      </c>
      <c r="O699" s="83" t="s">
        <v>52</v>
      </c>
      <c r="P699" s="94">
        <v>35479</v>
      </c>
      <c r="Q699" s="83" t="s">
        <v>4174</v>
      </c>
      <c r="R699" s="83" t="s">
        <v>321</v>
      </c>
      <c r="S699" s="83" t="s">
        <v>175</v>
      </c>
      <c r="T699" s="83" t="s">
        <v>52</v>
      </c>
      <c r="U699" s="83">
        <v>35479</v>
      </c>
      <c r="V699" s="83" t="s">
        <v>2222</v>
      </c>
      <c r="W699" s="83" t="s">
        <v>2976</v>
      </c>
      <c r="X699" s="83"/>
      <c r="Y699" s="83"/>
      <c r="Z699" s="83" t="s">
        <v>467</v>
      </c>
      <c r="AA699" s="83" t="s">
        <v>18</v>
      </c>
      <c r="AB699" s="47">
        <v>1.7050000000000001</v>
      </c>
      <c r="AC699" s="427">
        <v>11.92</v>
      </c>
      <c r="AD699" s="427">
        <v>365818</v>
      </c>
      <c r="AE699" s="83"/>
      <c r="AF699" s="83"/>
      <c r="AG699" s="83"/>
      <c r="AH699" s="83"/>
      <c r="AI699" s="83"/>
      <c r="AJ699" s="83"/>
      <c r="AK699" s="83"/>
      <c r="AL699" s="427">
        <v>365818</v>
      </c>
      <c r="AM699" s="83"/>
      <c r="AN699" s="83"/>
      <c r="AO699" s="427">
        <v>237</v>
      </c>
      <c r="AP699" s="83"/>
      <c r="AQ699" s="78"/>
      <c r="AR699" s="83"/>
      <c r="AS699" s="83" t="s">
        <v>7014</v>
      </c>
      <c r="AT699" s="83"/>
      <c r="AU699" s="83"/>
      <c r="AV699" s="83"/>
      <c r="AW699" s="83" t="s">
        <v>7016</v>
      </c>
      <c r="AX699" s="83" t="s">
        <v>7019</v>
      </c>
      <c r="AY699" s="83">
        <v>42</v>
      </c>
      <c r="AZ699" s="83">
        <v>59</v>
      </c>
      <c r="BA699" s="83">
        <v>39.74</v>
      </c>
      <c r="BB699" s="83">
        <v>22</v>
      </c>
      <c r="BC699" s="83">
        <v>52</v>
      </c>
      <c r="BD699" s="83">
        <v>37.450000000000003</v>
      </c>
      <c r="BE699" s="83">
        <f t="shared" si="117"/>
        <v>42.994372222222225</v>
      </c>
      <c r="BF699" s="83">
        <f t="shared" si="118"/>
        <v>22.877069444444444</v>
      </c>
      <c r="BG699" s="110" t="s">
        <v>38</v>
      </c>
      <c r="BH699" s="83"/>
      <c r="BI699" s="83"/>
      <c r="BJ699" s="96"/>
      <c r="BK699" s="83"/>
      <c r="BL699" s="96"/>
      <c r="BM699" s="83">
        <v>297</v>
      </c>
      <c r="BN699" s="96">
        <v>41250</v>
      </c>
      <c r="BO699" s="83"/>
      <c r="BP699" s="83"/>
      <c r="BQ699" s="83"/>
      <c r="BR699" s="83"/>
      <c r="BS699" s="110"/>
    </row>
    <row r="700" spans="1:268" ht="39.75" customHeight="1" x14ac:dyDescent="0.25">
      <c r="A700" s="83"/>
      <c r="B700" s="83" t="s">
        <v>2221</v>
      </c>
      <c r="C700" s="95">
        <v>11160063</v>
      </c>
      <c r="D700" s="96">
        <v>40690</v>
      </c>
      <c r="E700" s="96">
        <v>40704</v>
      </c>
      <c r="F700" s="96">
        <v>42896</v>
      </c>
      <c r="G700" s="96"/>
      <c r="H700" s="83" t="s">
        <v>1046</v>
      </c>
      <c r="I700" s="110" t="s">
        <v>1017</v>
      </c>
      <c r="J700" s="110"/>
      <c r="K700" s="110" t="s">
        <v>3335</v>
      </c>
      <c r="L700" s="115"/>
      <c r="M700" s="83" t="s">
        <v>418</v>
      </c>
      <c r="N700" s="83" t="s">
        <v>175</v>
      </c>
      <c r="O700" s="83" t="s">
        <v>52</v>
      </c>
      <c r="P700" s="94">
        <v>35479</v>
      </c>
      <c r="Q700" s="83" t="s">
        <v>4174</v>
      </c>
      <c r="R700" s="83" t="s">
        <v>321</v>
      </c>
      <c r="S700" s="83" t="s">
        <v>175</v>
      </c>
      <c r="T700" s="83" t="s">
        <v>52</v>
      </c>
      <c r="U700" s="83">
        <v>35479</v>
      </c>
      <c r="V700" s="83" t="s">
        <v>2222</v>
      </c>
      <c r="W700" s="83" t="s">
        <v>2976</v>
      </c>
      <c r="X700" s="83"/>
      <c r="Y700" s="83"/>
      <c r="Z700" s="83" t="s">
        <v>467</v>
      </c>
      <c r="AA700" s="83" t="s">
        <v>18</v>
      </c>
      <c r="AB700" s="47">
        <v>1.7050000000000001</v>
      </c>
      <c r="AC700" s="427">
        <v>11.92</v>
      </c>
      <c r="AD700" s="427">
        <v>365818</v>
      </c>
      <c r="AE700" s="83"/>
      <c r="AF700" s="83"/>
      <c r="AG700" s="83"/>
      <c r="AH700" s="83"/>
      <c r="AI700" s="83"/>
      <c r="AJ700" s="83"/>
      <c r="AK700" s="83"/>
      <c r="AL700" s="427">
        <v>365818</v>
      </c>
      <c r="AM700" s="83"/>
      <c r="AN700" s="83"/>
      <c r="AO700" s="427">
        <v>237</v>
      </c>
      <c r="AP700" s="83"/>
      <c r="AQ700" s="78"/>
      <c r="AR700" s="83"/>
      <c r="AS700" s="83" t="s">
        <v>7012</v>
      </c>
      <c r="AT700" s="83"/>
      <c r="AU700" s="83"/>
      <c r="AV700" s="83"/>
      <c r="AW700" s="83" t="s">
        <v>7015</v>
      </c>
      <c r="AX700" s="83" t="s">
        <v>7018</v>
      </c>
      <c r="AY700" s="83">
        <v>42</v>
      </c>
      <c r="AZ700" s="83">
        <v>59</v>
      </c>
      <c r="BA700" s="83">
        <v>38.979999999999997</v>
      </c>
      <c r="BB700" s="83">
        <v>22</v>
      </c>
      <c r="BC700" s="83">
        <v>52</v>
      </c>
      <c r="BD700" s="83">
        <v>36.479999999999997</v>
      </c>
      <c r="BE700" s="83">
        <f t="shared" si="117"/>
        <v>42.994161111111111</v>
      </c>
      <c r="BF700" s="83">
        <f t="shared" si="118"/>
        <v>22.876799999999999</v>
      </c>
      <c r="BG700" s="110" t="s">
        <v>38</v>
      </c>
      <c r="BH700" s="83"/>
      <c r="BI700" s="83"/>
      <c r="BJ700" s="96"/>
      <c r="BK700" s="83"/>
      <c r="BL700" s="96"/>
      <c r="BM700" s="83">
        <v>297</v>
      </c>
      <c r="BN700" s="96">
        <v>41250</v>
      </c>
      <c r="BO700" s="83"/>
      <c r="BP700" s="83"/>
      <c r="BQ700" s="83"/>
      <c r="BR700" s="83"/>
      <c r="BS700" s="110"/>
    </row>
    <row r="701" spans="1:268" s="292" customFormat="1" ht="39.75" customHeight="1" x14ac:dyDescent="0.25">
      <c r="A701" s="83"/>
      <c r="B701" s="83" t="s">
        <v>2224</v>
      </c>
      <c r="C701" s="95">
        <v>11140115</v>
      </c>
      <c r="D701" s="96">
        <v>40694</v>
      </c>
      <c r="E701" s="96">
        <v>39132</v>
      </c>
      <c r="F701" s="96">
        <v>42785</v>
      </c>
      <c r="G701" s="96">
        <v>41850</v>
      </c>
      <c r="H701" s="83" t="s">
        <v>498</v>
      </c>
      <c r="I701" s="110" t="s">
        <v>1054</v>
      </c>
      <c r="J701" s="110"/>
      <c r="K701" s="110" t="s">
        <v>37</v>
      </c>
      <c r="L701" s="115"/>
      <c r="M701" s="83" t="s">
        <v>356</v>
      </c>
      <c r="N701" s="83" t="s">
        <v>124</v>
      </c>
      <c r="O701" s="83" t="s">
        <v>35</v>
      </c>
      <c r="P701" s="94">
        <v>24178</v>
      </c>
      <c r="Q701" s="83" t="s">
        <v>2225</v>
      </c>
      <c r="R701" s="83" t="s">
        <v>356</v>
      </c>
      <c r="S701" s="83" t="s">
        <v>124</v>
      </c>
      <c r="T701" s="83" t="s">
        <v>35</v>
      </c>
      <c r="U701" s="83">
        <v>24178</v>
      </c>
      <c r="V701" s="83" t="s">
        <v>2226</v>
      </c>
      <c r="W701" s="83" t="s">
        <v>2749</v>
      </c>
      <c r="X701" s="83">
        <v>172</v>
      </c>
      <c r="Y701" s="83">
        <v>5</v>
      </c>
      <c r="Z701" s="83" t="s">
        <v>467</v>
      </c>
      <c r="AA701" s="83" t="s">
        <v>540</v>
      </c>
      <c r="AB701" s="47">
        <v>5.07</v>
      </c>
      <c r="AC701" s="83">
        <v>4000</v>
      </c>
      <c r="AD701" s="83">
        <v>144510000</v>
      </c>
      <c r="AE701" s="88"/>
      <c r="AF701" s="83">
        <v>144510000</v>
      </c>
      <c r="AG701" s="88"/>
      <c r="AH701" s="88"/>
      <c r="AI701" s="88"/>
      <c r="AJ701" s="88"/>
      <c r="AK701" s="88"/>
      <c r="AL701" s="88"/>
      <c r="AM701" s="88"/>
      <c r="AN701" s="88"/>
      <c r="AO701" s="83">
        <v>165</v>
      </c>
      <c r="AP701" s="83">
        <v>7.5</v>
      </c>
      <c r="AQ701" s="83" t="s">
        <v>47</v>
      </c>
      <c r="AR701" s="83"/>
      <c r="AS701" s="83"/>
      <c r="AT701" s="83"/>
      <c r="AU701" s="83"/>
      <c r="AV701" s="83">
        <v>230</v>
      </c>
      <c r="AW701" s="83" t="s">
        <v>6247</v>
      </c>
      <c r="AX701" s="83" t="s">
        <v>6248</v>
      </c>
      <c r="AY701" s="83">
        <v>42</v>
      </c>
      <c r="AZ701" s="83">
        <v>57</v>
      </c>
      <c r="BA701" s="83">
        <v>40.299999999999997</v>
      </c>
      <c r="BB701" s="83">
        <v>25</v>
      </c>
      <c r="BC701" s="83">
        <v>0</v>
      </c>
      <c r="BD701" s="83">
        <v>11.2</v>
      </c>
      <c r="BE701" s="47">
        <f t="shared" si="117"/>
        <v>42.961194444444445</v>
      </c>
      <c r="BF701" s="47">
        <f t="shared" si="118"/>
        <v>25.00311111111111</v>
      </c>
      <c r="BG701" s="110" t="s">
        <v>47</v>
      </c>
      <c r="BH701" s="83" t="s">
        <v>4786</v>
      </c>
      <c r="BI701" s="83"/>
      <c r="BJ701" s="96"/>
      <c r="BK701" s="83"/>
      <c r="BL701" s="96"/>
      <c r="BM701" s="83"/>
      <c r="BN701" s="83"/>
      <c r="BO701" s="83"/>
      <c r="BP701" s="83"/>
      <c r="BQ701" s="83"/>
      <c r="BR701" s="83"/>
      <c r="BS701" s="110" t="s">
        <v>1113</v>
      </c>
      <c r="BT701" s="555"/>
      <c r="BU701" s="555"/>
      <c r="BV701" s="555"/>
      <c r="BW701" s="555"/>
      <c r="BX701" s="555"/>
      <c r="BY701" s="555"/>
      <c r="BZ701" s="555"/>
      <c r="CA701" s="555"/>
      <c r="CB701" s="555"/>
      <c r="CC701" s="555"/>
      <c r="CD701" s="555"/>
      <c r="CE701" s="555"/>
      <c r="CF701" s="555"/>
      <c r="CG701" s="555"/>
      <c r="CH701" s="555"/>
      <c r="CI701" s="555"/>
      <c r="CJ701" s="555"/>
      <c r="CK701" s="555"/>
      <c r="CL701" s="555"/>
      <c r="CM701" s="555"/>
      <c r="CN701" s="555"/>
      <c r="CO701" s="555"/>
      <c r="CP701" s="555"/>
      <c r="CQ701" s="555"/>
      <c r="CR701" s="555"/>
      <c r="CS701" s="555"/>
      <c r="CT701" s="555"/>
      <c r="CU701" s="555"/>
      <c r="CV701" s="555"/>
      <c r="CW701" s="555"/>
      <c r="CX701" s="555"/>
      <c r="CY701" s="555"/>
      <c r="CZ701" s="555"/>
      <c r="DA701" s="555"/>
      <c r="DB701" s="555"/>
      <c r="DC701" s="555"/>
      <c r="DD701" s="555"/>
      <c r="DE701" s="555"/>
      <c r="DF701" s="555"/>
      <c r="DG701" s="555"/>
      <c r="DH701" s="555"/>
      <c r="DI701" s="555"/>
      <c r="DJ701" s="555"/>
      <c r="DK701" s="555"/>
      <c r="DL701" s="555"/>
      <c r="DM701" s="555"/>
      <c r="DN701" s="555"/>
      <c r="DO701" s="555"/>
      <c r="DP701" s="555"/>
      <c r="DQ701" s="555"/>
      <c r="DR701" s="555"/>
      <c r="DS701" s="555"/>
      <c r="DT701" s="555"/>
      <c r="DU701" s="555"/>
      <c r="DV701" s="555"/>
      <c r="DW701" s="555"/>
      <c r="DX701" s="555"/>
      <c r="DY701" s="555"/>
      <c r="DZ701" s="555"/>
      <c r="EA701" s="555"/>
      <c r="EB701" s="555"/>
      <c r="EC701" s="555"/>
      <c r="ED701" s="555"/>
      <c r="EE701" s="555"/>
      <c r="EF701" s="555"/>
      <c r="EG701" s="555"/>
      <c r="EH701" s="555"/>
      <c r="EI701" s="555"/>
      <c r="EJ701" s="555"/>
      <c r="EK701" s="555"/>
      <c r="EL701" s="555"/>
      <c r="EM701" s="555"/>
      <c r="EN701" s="555"/>
      <c r="EO701" s="555"/>
      <c r="EP701" s="555"/>
      <c r="EQ701" s="555"/>
      <c r="ER701" s="555"/>
      <c r="ES701" s="555"/>
      <c r="ET701" s="555"/>
      <c r="EU701" s="555"/>
      <c r="EV701" s="555"/>
      <c r="EW701" s="555"/>
      <c r="EX701" s="555"/>
      <c r="EY701" s="555"/>
      <c r="EZ701" s="555"/>
      <c r="FA701" s="555"/>
      <c r="FB701" s="555"/>
      <c r="FC701" s="555"/>
      <c r="FD701" s="555"/>
      <c r="FE701" s="555"/>
      <c r="FF701" s="555"/>
      <c r="FG701" s="555"/>
      <c r="FH701" s="555"/>
      <c r="FI701" s="555"/>
      <c r="FJ701" s="555"/>
      <c r="FK701" s="555"/>
      <c r="FL701" s="555"/>
      <c r="FM701" s="555"/>
      <c r="FN701" s="555"/>
      <c r="FO701" s="555"/>
      <c r="FP701" s="555"/>
      <c r="FQ701" s="555"/>
      <c r="FR701" s="555"/>
      <c r="FS701" s="555"/>
      <c r="FT701" s="555"/>
      <c r="FU701" s="555"/>
      <c r="FV701" s="555"/>
      <c r="FW701" s="555"/>
      <c r="FX701" s="555"/>
      <c r="FY701" s="555"/>
      <c r="FZ701" s="555"/>
      <c r="GA701" s="555"/>
      <c r="GB701" s="555"/>
      <c r="GC701" s="555"/>
      <c r="GD701" s="555"/>
      <c r="GE701" s="555"/>
      <c r="GF701" s="555"/>
      <c r="GG701" s="555"/>
      <c r="GH701" s="555"/>
      <c r="GI701" s="555"/>
      <c r="GJ701" s="555"/>
      <c r="GK701" s="555"/>
      <c r="GL701" s="555"/>
      <c r="GM701" s="555"/>
      <c r="GN701" s="555"/>
      <c r="GO701" s="555"/>
      <c r="GP701" s="555"/>
      <c r="GQ701" s="555"/>
      <c r="GR701" s="555"/>
      <c r="GS701" s="555"/>
      <c r="GT701" s="555"/>
      <c r="GU701" s="555"/>
      <c r="GV701" s="555"/>
      <c r="GW701" s="555"/>
      <c r="GX701" s="555"/>
      <c r="GY701" s="555"/>
      <c r="GZ701" s="555"/>
      <c r="HA701" s="555"/>
      <c r="HB701" s="555"/>
      <c r="HC701" s="555"/>
      <c r="HD701" s="555"/>
      <c r="HE701" s="555"/>
      <c r="HF701" s="555"/>
      <c r="HG701" s="555"/>
      <c r="HH701" s="555"/>
      <c r="HI701" s="555"/>
      <c r="HJ701" s="555"/>
      <c r="HK701" s="555"/>
      <c r="HL701" s="555"/>
      <c r="HM701" s="555"/>
      <c r="HN701" s="555"/>
      <c r="HO701" s="555"/>
      <c r="HP701" s="555"/>
      <c r="HQ701" s="555"/>
      <c r="HR701" s="555"/>
      <c r="HS701" s="555"/>
      <c r="HT701" s="555"/>
      <c r="HU701" s="555"/>
      <c r="HV701" s="555"/>
      <c r="HW701" s="555"/>
      <c r="HX701" s="555"/>
      <c r="HY701" s="555"/>
      <c r="HZ701" s="555"/>
      <c r="IA701" s="555"/>
      <c r="IB701" s="555"/>
      <c r="IC701" s="555"/>
      <c r="ID701" s="555"/>
      <c r="IE701" s="555"/>
      <c r="IF701" s="555"/>
      <c r="IG701" s="555"/>
      <c r="IH701" s="555"/>
      <c r="II701" s="555"/>
      <c r="IJ701" s="555"/>
      <c r="IK701" s="555"/>
      <c r="IL701" s="555"/>
      <c r="IM701" s="555"/>
      <c r="IN701" s="555"/>
      <c r="IO701" s="555"/>
      <c r="IP701" s="555"/>
      <c r="IQ701" s="555"/>
      <c r="IR701" s="555"/>
      <c r="IS701" s="555"/>
      <c r="IT701" s="555"/>
      <c r="IU701" s="555"/>
      <c r="IV701" s="555"/>
      <c r="IW701" s="555"/>
      <c r="IX701" s="555"/>
      <c r="IY701" s="555"/>
      <c r="IZ701" s="555"/>
      <c r="JA701" s="555"/>
      <c r="JB701" s="555"/>
      <c r="JC701" s="555"/>
      <c r="JD701" s="555"/>
      <c r="JE701" s="555"/>
      <c r="JF701" s="555"/>
      <c r="JG701" s="555"/>
      <c r="JH701" s="555"/>
    </row>
    <row r="702" spans="1:268" ht="39.75" customHeight="1" x14ac:dyDescent="0.25">
      <c r="A702" s="83"/>
      <c r="B702" s="83" t="s">
        <v>2224</v>
      </c>
      <c r="C702" s="95">
        <v>11140115</v>
      </c>
      <c r="D702" s="96">
        <v>40694</v>
      </c>
      <c r="E702" s="96">
        <v>39132</v>
      </c>
      <c r="F702" s="96">
        <v>42785</v>
      </c>
      <c r="G702" s="96">
        <v>41851</v>
      </c>
      <c r="H702" s="83" t="s">
        <v>498</v>
      </c>
      <c r="I702" s="145" t="s">
        <v>1054</v>
      </c>
      <c r="J702" s="145"/>
      <c r="K702" s="145" t="s">
        <v>37</v>
      </c>
      <c r="L702" s="115"/>
      <c r="M702" s="83" t="s">
        <v>356</v>
      </c>
      <c r="N702" s="83" t="s">
        <v>124</v>
      </c>
      <c r="O702" s="83" t="s">
        <v>35</v>
      </c>
      <c r="P702" s="94">
        <v>24178</v>
      </c>
      <c r="Q702" s="83" t="s">
        <v>2225</v>
      </c>
      <c r="R702" s="83" t="s">
        <v>356</v>
      </c>
      <c r="S702" s="83" t="s">
        <v>124</v>
      </c>
      <c r="T702" s="83" t="s">
        <v>35</v>
      </c>
      <c r="U702" s="83">
        <v>24178</v>
      </c>
      <c r="V702" s="83" t="s">
        <v>2226</v>
      </c>
      <c r="W702" s="83" t="s">
        <v>2749</v>
      </c>
      <c r="X702" s="83">
        <v>275</v>
      </c>
      <c r="Y702" s="83">
        <v>6</v>
      </c>
      <c r="Z702" s="83" t="s">
        <v>467</v>
      </c>
      <c r="AA702" s="83" t="s">
        <v>540</v>
      </c>
      <c r="AB702" s="47">
        <v>5.07</v>
      </c>
      <c r="AC702" s="83">
        <v>7500</v>
      </c>
      <c r="AD702" s="83">
        <v>159887520</v>
      </c>
      <c r="AE702" s="88"/>
      <c r="AF702" s="83">
        <v>159887520</v>
      </c>
      <c r="AG702" s="88"/>
      <c r="AH702" s="88"/>
      <c r="AI702" s="88"/>
      <c r="AJ702" s="88"/>
      <c r="AK702" s="88"/>
      <c r="AL702" s="88"/>
      <c r="AM702" s="88"/>
      <c r="AN702" s="88"/>
      <c r="AO702" s="83">
        <v>165</v>
      </c>
      <c r="AP702" s="83">
        <v>7.5</v>
      </c>
      <c r="AQ702" s="83" t="s">
        <v>47</v>
      </c>
      <c r="AR702" s="83"/>
      <c r="AS702" s="83"/>
      <c r="AT702" s="83"/>
      <c r="AU702" s="83"/>
      <c r="AV702" s="83">
        <v>230</v>
      </c>
      <c r="AW702" s="83" t="s">
        <v>6247</v>
      </c>
      <c r="AX702" s="83" t="s">
        <v>6248</v>
      </c>
      <c r="AY702" s="83">
        <v>42</v>
      </c>
      <c r="AZ702" s="83">
        <v>57</v>
      </c>
      <c r="BA702" s="83">
        <v>40.299999999999997</v>
      </c>
      <c r="BB702" s="83">
        <v>25</v>
      </c>
      <c r="BC702" s="83">
        <v>0</v>
      </c>
      <c r="BD702" s="83">
        <v>11.2</v>
      </c>
      <c r="BE702" s="47">
        <f t="shared" si="117"/>
        <v>42.961194444444445</v>
      </c>
      <c r="BF702" s="47">
        <f t="shared" si="118"/>
        <v>25.00311111111111</v>
      </c>
      <c r="BG702" s="110" t="s">
        <v>47</v>
      </c>
      <c r="BH702" s="83"/>
      <c r="BI702" s="83"/>
      <c r="BJ702" s="96"/>
      <c r="BK702" s="83"/>
      <c r="BL702" s="96"/>
      <c r="BM702" s="83">
        <v>496</v>
      </c>
      <c r="BN702" s="96">
        <v>42662</v>
      </c>
      <c r="BO702" s="83"/>
      <c r="BP702" s="83"/>
      <c r="BQ702" s="83"/>
      <c r="BR702" s="83"/>
      <c r="BS702" s="110" t="s">
        <v>7318</v>
      </c>
    </row>
    <row r="703" spans="1:268" ht="39.75" customHeight="1" x14ac:dyDescent="0.25">
      <c r="A703" s="20"/>
      <c r="B703" s="20" t="s">
        <v>2227</v>
      </c>
      <c r="C703" s="22">
        <v>11420018</v>
      </c>
      <c r="D703" s="23">
        <v>40704</v>
      </c>
      <c r="E703" s="23">
        <v>40704</v>
      </c>
      <c r="F703" s="23">
        <v>48009</v>
      </c>
      <c r="G703" s="23"/>
      <c r="H703" s="20" t="s">
        <v>2977</v>
      </c>
      <c r="I703" s="24" t="s">
        <v>2228</v>
      </c>
      <c r="J703" s="24" t="s">
        <v>9532</v>
      </c>
      <c r="K703" s="24" t="s">
        <v>70</v>
      </c>
      <c r="L703" s="114" t="s">
        <v>2229</v>
      </c>
      <c r="M703" s="20" t="s">
        <v>271</v>
      </c>
      <c r="N703" s="20" t="s">
        <v>315</v>
      </c>
      <c r="O703" s="20" t="s">
        <v>260</v>
      </c>
      <c r="P703" s="21">
        <v>56486</v>
      </c>
      <c r="Q703" s="26"/>
      <c r="R703" s="20" t="s">
        <v>270</v>
      </c>
      <c r="S703" s="20" t="s">
        <v>315</v>
      </c>
      <c r="T703" s="20" t="s">
        <v>260</v>
      </c>
      <c r="U703" s="20">
        <v>56486</v>
      </c>
      <c r="V703" s="20" t="s">
        <v>2230</v>
      </c>
      <c r="W703" s="37" t="s">
        <v>1830</v>
      </c>
      <c r="X703" s="26"/>
      <c r="Y703" s="26"/>
      <c r="Z703" s="20" t="s">
        <v>467</v>
      </c>
      <c r="AA703" s="20" t="s">
        <v>17</v>
      </c>
      <c r="AB703" s="34"/>
      <c r="AC703" s="20">
        <v>50</v>
      </c>
      <c r="AD703" s="20">
        <v>75000</v>
      </c>
      <c r="AE703" s="20"/>
      <c r="AF703" s="20"/>
      <c r="AG703" s="20"/>
      <c r="AH703" s="20"/>
      <c r="AI703" s="20"/>
      <c r="AJ703" s="20">
        <v>75000</v>
      </c>
      <c r="AK703" s="20"/>
      <c r="AL703" s="20"/>
      <c r="AM703" s="20"/>
      <c r="AN703" s="20"/>
      <c r="AO703" s="20">
        <v>10</v>
      </c>
      <c r="AP703" s="20"/>
      <c r="AQ703" s="20"/>
      <c r="AR703" s="20"/>
      <c r="AS703" s="20" t="s">
        <v>467</v>
      </c>
      <c r="AT703" s="20"/>
      <c r="AU703" s="20"/>
      <c r="AV703" s="27"/>
      <c r="AW703" s="20" t="s">
        <v>6932</v>
      </c>
      <c r="AX703" s="20" t="s">
        <v>6933</v>
      </c>
      <c r="AY703" s="20">
        <v>43</v>
      </c>
      <c r="AZ703" s="20">
        <v>29</v>
      </c>
      <c r="BA703" s="20">
        <v>33.07</v>
      </c>
      <c r="BB703" s="20">
        <v>27</v>
      </c>
      <c r="BC703" s="20">
        <v>19</v>
      </c>
      <c r="BD703" s="20">
        <v>44.43</v>
      </c>
      <c r="BE703" s="20">
        <f t="shared" si="117"/>
        <v>43.492519444444447</v>
      </c>
      <c r="BF703" s="20">
        <f t="shared" si="118"/>
        <v>27.329008333333334</v>
      </c>
      <c r="BG703" s="24" t="s">
        <v>47</v>
      </c>
      <c r="BH703" s="20"/>
      <c r="BI703" s="20">
        <v>3406</v>
      </c>
      <c r="BJ703" s="23">
        <v>44504</v>
      </c>
      <c r="BK703" s="20">
        <v>3406</v>
      </c>
      <c r="BL703" s="23">
        <v>44504</v>
      </c>
      <c r="BM703" s="20"/>
      <c r="BN703" s="20"/>
      <c r="BO703" s="20"/>
      <c r="BP703" s="20"/>
      <c r="BQ703" s="20"/>
      <c r="BR703" s="20"/>
      <c r="BS703" s="24"/>
    </row>
    <row r="704" spans="1:268" ht="39.75" customHeight="1" x14ac:dyDescent="0.25">
      <c r="A704" s="83"/>
      <c r="B704" s="83" t="s">
        <v>2231</v>
      </c>
      <c r="C704" s="95">
        <v>11120029</v>
      </c>
      <c r="D704" s="96">
        <v>40710</v>
      </c>
      <c r="E704" s="96">
        <v>40710</v>
      </c>
      <c r="F704" s="96">
        <v>41275</v>
      </c>
      <c r="G704" s="96"/>
      <c r="H704" s="83" t="s">
        <v>469</v>
      </c>
      <c r="I704" s="110" t="s">
        <v>581</v>
      </c>
      <c r="J704" s="110"/>
      <c r="K704" s="110" t="s">
        <v>42</v>
      </c>
      <c r="L704" s="115" t="s">
        <v>2232</v>
      </c>
      <c r="M704" s="83" t="s">
        <v>111</v>
      </c>
      <c r="N704" s="83" t="s">
        <v>111</v>
      </c>
      <c r="O704" s="83" t="s">
        <v>111</v>
      </c>
      <c r="P704" s="94" t="s">
        <v>1050</v>
      </c>
      <c r="Q704" s="83" t="s">
        <v>2233</v>
      </c>
      <c r="R704" s="83" t="s">
        <v>111</v>
      </c>
      <c r="S704" s="83" t="s">
        <v>111</v>
      </c>
      <c r="T704" s="83" t="s">
        <v>111</v>
      </c>
      <c r="U704" s="83" t="s">
        <v>1050</v>
      </c>
      <c r="V704" s="83" t="s">
        <v>2978</v>
      </c>
      <c r="W704" s="83" t="s">
        <v>2979</v>
      </c>
      <c r="X704" s="83"/>
      <c r="Y704" s="83"/>
      <c r="Z704" s="83" t="s">
        <v>467</v>
      </c>
      <c r="AA704" s="83" t="s">
        <v>341</v>
      </c>
      <c r="AB704" s="47"/>
      <c r="AC704" s="83">
        <v>1.5</v>
      </c>
      <c r="AD704" s="83">
        <v>4686</v>
      </c>
      <c r="AE704" s="88"/>
      <c r="AF704" s="83"/>
      <c r="AG704" s="88"/>
      <c r="AH704" s="88"/>
      <c r="AI704" s="88"/>
      <c r="AJ704" s="88">
        <v>4686</v>
      </c>
      <c r="AK704" s="88"/>
      <c r="AL704" s="88"/>
      <c r="AM704" s="88"/>
      <c r="AN704" s="88"/>
      <c r="AO704" s="83"/>
      <c r="AP704" s="83"/>
      <c r="AQ704" s="83"/>
      <c r="AR704" s="83"/>
      <c r="AS704" s="83"/>
      <c r="AT704" s="83"/>
      <c r="AU704" s="83"/>
      <c r="AV704" s="83"/>
      <c r="AW704" s="83" t="s">
        <v>6249</v>
      </c>
      <c r="AX704" s="83" t="s">
        <v>6250</v>
      </c>
      <c r="AY704" s="83">
        <v>43</v>
      </c>
      <c r="AZ704" s="83">
        <v>59</v>
      </c>
      <c r="BA704" s="83">
        <v>12.846</v>
      </c>
      <c r="BB704" s="83">
        <v>22</v>
      </c>
      <c r="BC704" s="83">
        <v>52</v>
      </c>
      <c r="BD704" s="83">
        <v>54.023000000000003</v>
      </c>
      <c r="BE704" s="47">
        <f t="shared" ref="BE704:BE769" si="121">AY704+AZ704/60+BA704/3600</f>
        <v>43.986901666666668</v>
      </c>
      <c r="BF704" s="47">
        <f t="shared" ref="BF704:BF769" si="122">BB704+BC704/60+BD704/3600</f>
        <v>22.881673055555556</v>
      </c>
      <c r="BG704" s="110" t="s">
        <v>38</v>
      </c>
      <c r="BH704" s="83"/>
      <c r="BI704" s="83"/>
      <c r="BJ704" s="96"/>
      <c r="BK704" s="83"/>
      <c r="BL704" s="96"/>
      <c r="BM704" s="83"/>
      <c r="BN704" s="83"/>
      <c r="BO704" s="83"/>
      <c r="BP704" s="83"/>
      <c r="BQ704" s="83"/>
      <c r="BR704" s="83"/>
      <c r="BS704" s="110"/>
    </row>
    <row r="705" spans="1:72" ht="39.75" customHeight="1" x14ac:dyDescent="0.25">
      <c r="A705" s="20"/>
      <c r="B705" s="20" t="s">
        <v>2234</v>
      </c>
      <c r="C705" s="22">
        <v>11420019</v>
      </c>
      <c r="D705" s="23">
        <v>40716</v>
      </c>
      <c r="E705" s="23">
        <v>40716</v>
      </c>
      <c r="F705" s="23">
        <v>44369</v>
      </c>
      <c r="G705" s="23"/>
      <c r="H705" s="20" t="s">
        <v>2980</v>
      </c>
      <c r="I705" s="35" t="s">
        <v>2235</v>
      </c>
      <c r="J705" s="35"/>
      <c r="K705" s="35" t="s">
        <v>70</v>
      </c>
      <c r="L705" s="114" t="s">
        <v>4175</v>
      </c>
      <c r="M705" s="20" t="s">
        <v>2236</v>
      </c>
      <c r="N705" s="20" t="s">
        <v>354</v>
      </c>
      <c r="O705" s="20" t="s">
        <v>273</v>
      </c>
      <c r="P705" s="21">
        <v>57087</v>
      </c>
      <c r="Q705" s="26"/>
      <c r="R705" s="20" t="s">
        <v>2236</v>
      </c>
      <c r="S705" s="20" t="s">
        <v>354</v>
      </c>
      <c r="T705" s="20" t="s">
        <v>273</v>
      </c>
      <c r="U705" s="20">
        <v>57087</v>
      </c>
      <c r="V705" s="20" t="s">
        <v>2237</v>
      </c>
      <c r="W705" s="26"/>
      <c r="X705" s="26"/>
      <c r="Y705" s="26"/>
      <c r="Z705" s="20" t="s">
        <v>467</v>
      </c>
      <c r="AA705" s="20" t="s">
        <v>17</v>
      </c>
      <c r="AB705" s="34"/>
      <c r="AC705" s="20">
        <v>15</v>
      </c>
      <c r="AD705" s="20">
        <v>8400</v>
      </c>
      <c r="AE705" s="20"/>
      <c r="AF705" s="20"/>
      <c r="AG705" s="20"/>
      <c r="AH705" s="20"/>
      <c r="AI705" s="20"/>
      <c r="AJ705" s="20">
        <v>8400</v>
      </c>
      <c r="AK705" s="20"/>
      <c r="AL705" s="20"/>
      <c r="AM705" s="20"/>
      <c r="AN705" s="20"/>
      <c r="AO705" s="20">
        <v>1</v>
      </c>
      <c r="AP705" s="20"/>
      <c r="AQ705" s="20"/>
      <c r="AR705" s="20"/>
      <c r="AS705" s="20"/>
      <c r="AT705" s="20"/>
      <c r="AU705" s="20"/>
      <c r="AV705" s="27"/>
      <c r="AW705" s="20" t="s">
        <v>6934</v>
      </c>
      <c r="AX705" s="20" t="s">
        <v>6935</v>
      </c>
      <c r="AY705" s="20">
        <v>43</v>
      </c>
      <c r="AZ705" s="20">
        <v>40</v>
      </c>
      <c r="BA705" s="20">
        <v>55.4</v>
      </c>
      <c r="BB705" s="20">
        <v>27</v>
      </c>
      <c r="BC705" s="20">
        <v>33</v>
      </c>
      <c r="BD705" s="20">
        <v>1</v>
      </c>
      <c r="BE705" s="20">
        <f t="shared" si="121"/>
        <v>43.68205555555555</v>
      </c>
      <c r="BF705" s="20">
        <f t="shared" si="122"/>
        <v>27.550277777777779</v>
      </c>
      <c r="BG705" s="24" t="s">
        <v>38</v>
      </c>
      <c r="BH705" s="20"/>
      <c r="BI705" s="20"/>
      <c r="BJ705" s="23"/>
      <c r="BK705" s="20"/>
      <c r="BL705" s="23"/>
      <c r="BM705" s="20"/>
      <c r="BN705" s="20"/>
      <c r="BO705" s="20"/>
      <c r="BP705" s="20"/>
      <c r="BQ705" s="20"/>
      <c r="BR705" s="20"/>
      <c r="BS705" s="24"/>
      <c r="BT705" s="550"/>
    </row>
    <row r="706" spans="1:72" ht="39.75" customHeight="1" x14ac:dyDescent="0.25">
      <c r="A706" s="20"/>
      <c r="B706" s="20" t="s">
        <v>2238</v>
      </c>
      <c r="C706" s="21" t="s">
        <v>2239</v>
      </c>
      <c r="D706" s="23">
        <v>40717</v>
      </c>
      <c r="E706" s="23">
        <v>40717</v>
      </c>
      <c r="F706" s="23">
        <v>44370</v>
      </c>
      <c r="G706" s="23"/>
      <c r="H706" s="20" t="s">
        <v>817</v>
      </c>
      <c r="I706" s="35" t="s">
        <v>982</v>
      </c>
      <c r="J706" s="35"/>
      <c r="K706" s="35" t="s">
        <v>95</v>
      </c>
      <c r="L706" s="114" t="s">
        <v>2240</v>
      </c>
      <c r="M706" s="20" t="s">
        <v>2241</v>
      </c>
      <c r="N706" s="20" t="s">
        <v>282</v>
      </c>
      <c r="O706" s="20" t="s">
        <v>189</v>
      </c>
      <c r="P706" s="21" t="s">
        <v>2242</v>
      </c>
      <c r="Q706" s="20" t="s">
        <v>4176</v>
      </c>
      <c r="R706" s="20" t="s">
        <v>2241</v>
      </c>
      <c r="S706" s="20" t="s">
        <v>282</v>
      </c>
      <c r="T706" s="20" t="s">
        <v>189</v>
      </c>
      <c r="U706" s="20">
        <v>65396</v>
      </c>
      <c r="V706" s="20"/>
      <c r="W706" s="20" t="s">
        <v>4177</v>
      </c>
      <c r="X706" s="20"/>
      <c r="Y706" s="20"/>
      <c r="Z706" s="20" t="s">
        <v>467</v>
      </c>
      <c r="AA706" s="20" t="s">
        <v>341</v>
      </c>
      <c r="AB706" s="37">
        <v>24.8</v>
      </c>
      <c r="AC706" s="20">
        <v>30</v>
      </c>
      <c r="AD706" s="20">
        <v>55000</v>
      </c>
      <c r="AE706" s="20"/>
      <c r="AF706" s="20"/>
      <c r="AG706" s="20"/>
      <c r="AH706" s="20"/>
      <c r="AI706" s="20"/>
      <c r="AJ706" s="20">
        <v>55000</v>
      </c>
      <c r="AK706" s="20"/>
      <c r="AL706" s="20"/>
      <c r="AM706" s="20"/>
      <c r="AN706" s="20"/>
      <c r="AO706" s="429" t="s">
        <v>8278</v>
      </c>
      <c r="AP706" s="20"/>
      <c r="AQ706" s="20"/>
      <c r="AR706" s="20"/>
      <c r="AS706" s="20"/>
      <c r="AT706" s="20"/>
      <c r="AU706" s="20"/>
      <c r="AV706" s="20">
        <v>38.85</v>
      </c>
      <c r="AW706" s="20" t="s">
        <v>6251</v>
      </c>
      <c r="AX706" s="20" t="s">
        <v>6252</v>
      </c>
      <c r="AY706" s="20">
        <v>43</v>
      </c>
      <c r="AZ706" s="20">
        <v>38</v>
      </c>
      <c r="BA706" s="20">
        <v>13.8</v>
      </c>
      <c r="BB706" s="20">
        <v>23</v>
      </c>
      <c r="BC706" s="20">
        <v>44</v>
      </c>
      <c r="BD706" s="20">
        <v>13.8</v>
      </c>
      <c r="BE706" s="20">
        <f t="shared" si="121"/>
        <v>43.637166666666666</v>
      </c>
      <c r="BF706" s="20">
        <f t="shared" si="122"/>
        <v>23.737166666666667</v>
      </c>
      <c r="BG706" s="24" t="s">
        <v>38</v>
      </c>
      <c r="BH706" s="20"/>
      <c r="BI706" s="20"/>
      <c r="BJ706" s="23"/>
      <c r="BK706" s="20"/>
      <c r="BL706" s="23"/>
      <c r="BM706" s="20"/>
      <c r="BN706" s="20"/>
      <c r="BO706" s="20"/>
      <c r="BP706" s="20"/>
      <c r="BQ706" s="20"/>
      <c r="BR706" s="20"/>
      <c r="BS706" s="24"/>
      <c r="BT706" s="550"/>
    </row>
    <row r="707" spans="1:72" ht="39.75" customHeight="1" x14ac:dyDescent="0.25">
      <c r="A707" s="20"/>
      <c r="B707" s="20" t="s">
        <v>2238</v>
      </c>
      <c r="C707" s="22">
        <v>11120030</v>
      </c>
      <c r="D707" s="23">
        <v>40717</v>
      </c>
      <c r="E707" s="23">
        <v>40717</v>
      </c>
      <c r="F707" s="23">
        <v>44370</v>
      </c>
      <c r="G707" s="23"/>
      <c r="H707" s="20" t="s">
        <v>817</v>
      </c>
      <c r="I707" s="326" t="s">
        <v>982</v>
      </c>
      <c r="J707" s="326"/>
      <c r="K707" s="326" t="s">
        <v>95</v>
      </c>
      <c r="L707" s="114" t="s">
        <v>2243</v>
      </c>
      <c r="M707" s="20" t="s">
        <v>2241</v>
      </c>
      <c r="N707" s="20" t="s">
        <v>282</v>
      </c>
      <c r="O707" s="20" t="s">
        <v>189</v>
      </c>
      <c r="P707" s="21" t="s">
        <v>2242</v>
      </c>
      <c r="Q707" s="20" t="s">
        <v>4176</v>
      </c>
      <c r="R707" s="20" t="s">
        <v>2241</v>
      </c>
      <c r="S707" s="20" t="s">
        <v>282</v>
      </c>
      <c r="T707" s="20" t="s">
        <v>189</v>
      </c>
      <c r="U707" s="20">
        <v>65396</v>
      </c>
      <c r="V707" s="20"/>
      <c r="W707" s="20" t="s">
        <v>4177</v>
      </c>
      <c r="X707" s="20"/>
      <c r="Y707" s="20"/>
      <c r="Z707" s="20" t="s">
        <v>467</v>
      </c>
      <c r="AA707" s="20" t="s">
        <v>341</v>
      </c>
      <c r="AB707" s="37">
        <v>24.8</v>
      </c>
      <c r="AC707" s="429">
        <v>30</v>
      </c>
      <c r="AD707" s="429">
        <v>55000</v>
      </c>
      <c r="AE707" s="20"/>
      <c r="AF707" s="20"/>
      <c r="AG707" s="20"/>
      <c r="AH707" s="20"/>
      <c r="AI707" s="20"/>
      <c r="AJ707" s="429">
        <v>55000</v>
      </c>
      <c r="AK707" s="20"/>
      <c r="AL707" s="20"/>
      <c r="AM707" s="20"/>
      <c r="AN707" s="20"/>
      <c r="AO707" s="429" t="s">
        <v>8278</v>
      </c>
      <c r="AP707" s="20"/>
      <c r="AQ707" s="20"/>
      <c r="AR707" s="20"/>
      <c r="AS707" s="20"/>
      <c r="AT707" s="20"/>
      <c r="AU707" s="20"/>
      <c r="AV707" s="20">
        <v>38.75</v>
      </c>
      <c r="AW707" s="20" t="s">
        <v>6253</v>
      </c>
      <c r="AX707" s="20" t="s">
        <v>6254</v>
      </c>
      <c r="AY707" s="20">
        <v>43</v>
      </c>
      <c r="AZ707" s="20">
        <v>38</v>
      </c>
      <c r="BA707" s="20">
        <v>34.799999999999997</v>
      </c>
      <c r="BB707" s="20">
        <v>23</v>
      </c>
      <c r="BC707" s="20">
        <v>44</v>
      </c>
      <c r="BD707" s="20">
        <v>55.6</v>
      </c>
      <c r="BE707" s="20">
        <f t="shared" si="121"/>
        <v>43.643000000000001</v>
      </c>
      <c r="BF707" s="20">
        <f t="shared" si="122"/>
        <v>23.748777777777779</v>
      </c>
      <c r="BG707" s="24" t="s">
        <v>38</v>
      </c>
      <c r="BH707" s="20"/>
      <c r="BI707" s="20"/>
      <c r="BJ707" s="23"/>
      <c r="BK707" s="20"/>
      <c r="BL707" s="23"/>
      <c r="BM707" s="20"/>
      <c r="BN707" s="20"/>
      <c r="BO707" s="20"/>
      <c r="BP707" s="20"/>
      <c r="BQ707" s="20"/>
      <c r="BR707" s="20"/>
      <c r="BS707" s="24"/>
      <c r="BT707" s="550"/>
    </row>
    <row r="708" spans="1:72" ht="39.75" customHeight="1" x14ac:dyDescent="0.25">
      <c r="A708" s="20"/>
      <c r="B708" s="20" t="s">
        <v>2238</v>
      </c>
      <c r="C708" s="21" t="s">
        <v>2244</v>
      </c>
      <c r="D708" s="23">
        <v>40717</v>
      </c>
      <c r="E708" s="23">
        <v>40717</v>
      </c>
      <c r="F708" s="23">
        <v>44370</v>
      </c>
      <c r="G708" s="23"/>
      <c r="H708" s="20" t="s">
        <v>817</v>
      </c>
      <c r="I708" s="108" t="s">
        <v>2245</v>
      </c>
      <c r="J708" s="108"/>
      <c r="K708" s="108" t="s">
        <v>95</v>
      </c>
      <c r="L708" s="114" t="s">
        <v>2243</v>
      </c>
      <c r="M708" s="20" t="s">
        <v>282</v>
      </c>
      <c r="N708" s="20" t="s">
        <v>282</v>
      </c>
      <c r="O708" s="20" t="s">
        <v>189</v>
      </c>
      <c r="P708" s="21" t="s">
        <v>2246</v>
      </c>
      <c r="Q708" s="20" t="s">
        <v>4178</v>
      </c>
      <c r="R708" s="20" t="s">
        <v>282</v>
      </c>
      <c r="S708" s="20" t="s">
        <v>282</v>
      </c>
      <c r="T708" s="20" t="s">
        <v>189</v>
      </c>
      <c r="U708" s="20">
        <v>48043</v>
      </c>
      <c r="V708" s="20" t="s">
        <v>2247</v>
      </c>
      <c r="W708" s="20" t="s">
        <v>4179</v>
      </c>
      <c r="X708" s="20"/>
      <c r="Y708" s="20"/>
      <c r="Z708" s="20" t="s">
        <v>467</v>
      </c>
      <c r="AA708" s="20" t="s">
        <v>341</v>
      </c>
      <c r="AB708" s="34" t="s">
        <v>8279</v>
      </c>
      <c r="AC708" s="20">
        <v>60</v>
      </c>
      <c r="AD708" s="20">
        <v>150000</v>
      </c>
      <c r="AE708" s="20"/>
      <c r="AF708" s="20"/>
      <c r="AG708" s="20"/>
      <c r="AH708" s="20"/>
      <c r="AI708" s="20"/>
      <c r="AJ708" s="20">
        <v>150000</v>
      </c>
      <c r="AK708" s="20"/>
      <c r="AL708" s="20"/>
      <c r="AM708" s="20"/>
      <c r="AN708" s="20"/>
      <c r="AO708" s="429" t="s">
        <v>8278</v>
      </c>
      <c r="AP708" s="20"/>
      <c r="AQ708" s="20"/>
      <c r="AR708" s="20"/>
      <c r="AS708" s="20"/>
      <c r="AT708" s="20"/>
      <c r="AU708" s="20"/>
      <c r="AV708" s="20">
        <v>37.78</v>
      </c>
      <c r="AW708" s="20" t="s">
        <v>6255</v>
      </c>
      <c r="AX708" s="20" t="s">
        <v>6256</v>
      </c>
      <c r="AY708" s="20">
        <v>43</v>
      </c>
      <c r="AZ708" s="20">
        <v>43</v>
      </c>
      <c r="BA708" s="20">
        <v>13.4</v>
      </c>
      <c r="BB708" s="20">
        <v>23</v>
      </c>
      <c r="BC708" s="20">
        <v>51</v>
      </c>
      <c r="BD708" s="20">
        <v>20.2</v>
      </c>
      <c r="BE708" s="20">
        <f t="shared" si="121"/>
        <v>43.720388888888891</v>
      </c>
      <c r="BF708" s="20">
        <f t="shared" si="122"/>
        <v>23.855611111111113</v>
      </c>
      <c r="BG708" s="24" t="s">
        <v>38</v>
      </c>
      <c r="BH708" s="20"/>
      <c r="BI708" s="20"/>
      <c r="BJ708" s="23"/>
      <c r="BK708" s="20"/>
      <c r="BL708" s="23"/>
      <c r="BM708" s="20"/>
      <c r="BN708" s="20"/>
      <c r="BO708" s="20"/>
      <c r="BP708" s="20"/>
      <c r="BQ708" s="20"/>
      <c r="BR708" s="20"/>
      <c r="BS708" s="24"/>
      <c r="BT708" s="550"/>
    </row>
    <row r="709" spans="1:72" ht="39.75" customHeight="1" x14ac:dyDescent="0.25">
      <c r="A709" s="26"/>
      <c r="B709" s="20" t="s">
        <v>2238</v>
      </c>
      <c r="C709" s="22">
        <v>11120031</v>
      </c>
      <c r="D709" s="23">
        <v>40717</v>
      </c>
      <c r="E709" s="23">
        <v>40717</v>
      </c>
      <c r="F709" s="23">
        <v>44370</v>
      </c>
      <c r="G709" s="23"/>
      <c r="H709" s="20" t="s">
        <v>817</v>
      </c>
      <c r="I709" s="24" t="s">
        <v>2245</v>
      </c>
      <c r="J709" s="24"/>
      <c r="K709" s="24" t="s">
        <v>95</v>
      </c>
      <c r="L709" s="114" t="s">
        <v>2243</v>
      </c>
      <c r="M709" s="20" t="s">
        <v>282</v>
      </c>
      <c r="N709" s="20" t="s">
        <v>282</v>
      </c>
      <c r="O709" s="20" t="s">
        <v>189</v>
      </c>
      <c r="P709" s="21" t="s">
        <v>2246</v>
      </c>
      <c r="Q709" s="20" t="s">
        <v>4180</v>
      </c>
      <c r="R709" s="20" t="s">
        <v>282</v>
      </c>
      <c r="S709" s="20" t="s">
        <v>282</v>
      </c>
      <c r="T709" s="20" t="s">
        <v>189</v>
      </c>
      <c r="U709" s="20">
        <v>48043</v>
      </c>
      <c r="V709" s="20" t="s">
        <v>2247</v>
      </c>
      <c r="W709" s="20" t="s">
        <v>4179</v>
      </c>
      <c r="X709" s="20"/>
      <c r="Y709" s="20"/>
      <c r="Z709" s="20" t="s">
        <v>467</v>
      </c>
      <c r="AA709" s="20" t="s">
        <v>341</v>
      </c>
      <c r="AB709" s="34" t="s">
        <v>8279</v>
      </c>
      <c r="AC709" s="429">
        <v>60</v>
      </c>
      <c r="AD709" s="429">
        <v>150000</v>
      </c>
      <c r="AE709" s="20"/>
      <c r="AF709" s="20"/>
      <c r="AG709" s="20"/>
      <c r="AH709" s="20"/>
      <c r="AI709" s="20"/>
      <c r="AJ709" s="429">
        <v>150000</v>
      </c>
      <c r="AK709" s="429"/>
      <c r="AL709" s="429"/>
      <c r="AM709" s="429"/>
      <c r="AN709" s="429"/>
      <c r="AO709" s="429" t="s">
        <v>8278</v>
      </c>
      <c r="AP709" s="20"/>
      <c r="AQ709" s="20"/>
      <c r="AR709" s="20"/>
      <c r="AS709" s="20"/>
      <c r="AT709" s="20"/>
      <c r="AU709" s="20"/>
      <c r="AV709" s="20">
        <v>37.659999999999997</v>
      </c>
      <c r="AW709" s="20" t="s">
        <v>6257</v>
      </c>
      <c r="AX709" s="20" t="s">
        <v>6258</v>
      </c>
      <c r="AY709" s="20">
        <v>43</v>
      </c>
      <c r="AZ709" s="20">
        <v>43</v>
      </c>
      <c r="BA709" s="20">
        <v>27.9</v>
      </c>
      <c r="BB709" s="20">
        <v>23</v>
      </c>
      <c r="BC709" s="20">
        <v>51</v>
      </c>
      <c r="BD709" s="20">
        <v>46</v>
      </c>
      <c r="BE709" s="20">
        <f t="shared" si="121"/>
        <v>43.72441666666667</v>
      </c>
      <c r="BF709" s="20">
        <f t="shared" si="122"/>
        <v>23.862777777777779</v>
      </c>
      <c r="BG709" s="24" t="s">
        <v>38</v>
      </c>
      <c r="BH709" s="20"/>
      <c r="BI709" s="20"/>
      <c r="BJ709" s="23"/>
      <c r="BK709" s="20"/>
      <c r="BL709" s="23"/>
      <c r="BM709" s="20"/>
      <c r="BN709" s="20"/>
      <c r="BO709" s="20"/>
      <c r="BP709" s="20"/>
      <c r="BQ709" s="20"/>
      <c r="BR709" s="20"/>
      <c r="BS709" s="24"/>
      <c r="BT709" s="550"/>
    </row>
    <row r="710" spans="1:72" ht="39.75" customHeight="1" x14ac:dyDescent="0.25">
      <c r="A710" s="20"/>
      <c r="B710" s="20" t="s">
        <v>2238</v>
      </c>
      <c r="C710" s="20">
        <v>11120031</v>
      </c>
      <c r="D710" s="23">
        <v>40717</v>
      </c>
      <c r="E710" s="23">
        <v>40717</v>
      </c>
      <c r="F710" s="23">
        <v>44370</v>
      </c>
      <c r="G710" s="23"/>
      <c r="H710" s="20" t="s">
        <v>817</v>
      </c>
      <c r="I710" s="24" t="s">
        <v>2245</v>
      </c>
      <c r="J710" s="24"/>
      <c r="K710" s="24" t="s">
        <v>95</v>
      </c>
      <c r="L710" s="114" t="s">
        <v>2243</v>
      </c>
      <c r="M710" s="20" t="s">
        <v>282</v>
      </c>
      <c r="N710" s="20" t="s">
        <v>282</v>
      </c>
      <c r="O710" s="20" t="s">
        <v>189</v>
      </c>
      <c r="P710" s="21" t="s">
        <v>2246</v>
      </c>
      <c r="Q710" s="20" t="s">
        <v>4181</v>
      </c>
      <c r="R710" s="20" t="s">
        <v>282</v>
      </c>
      <c r="S710" s="20" t="s">
        <v>282</v>
      </c>
      <c r="T710" s="20" t="s">
        <v>189</v>
      </c>
      <c r="U710" s="20">
        <v>48043</v>
      </c>
      <c r="V710" s="20" t="s">
        <v>2247</v>
      </c>
      <c r="W710" s="20" t="s">
        <v>4179</v>
      </c>
      <c r="X710" s="20"/>
      <c r="Y710" s="20"/>
      <c r="Z710" s="20" t="s">
        <v>467</v>
      </c>
      <c r="AA710" s="20" t="s">
        <v>341</v>
      </c>
      <c r="AB710" s="34" t="s">
        <v>8279</v>
      </c>
      <c r="AC710" s="429">
        <v>60</v>
      </c>
      <c r="AD710" s="429">
        <v>150000</v>
      </c>
      <c r="AE710" s="20"/>
      <c r="AF710" s="20"/>
      <c r="AG710" s="20"/>
      <c r="AH710" s="20"/>
      <c r="AI710" s="20"/>
      <c r="AJ710" s="429">
        <v>150000</v>
      </c>
      <c r="AK710" s="429"/>
      <c r="AL710" s="429"/>
      <c r="AM710" s="429"/>
      <c r="AN710" s="429"/>
      <c r="AO710" s="429" t="s">
        <v>8278</v>
      </c>
      <c r="AP710" s="20"/>
      <c r="AQ710" s="20"/>
      <c r="AR710" s="20"/>
      <c r="AS710" s="20"/>
      <c r="AT710" s="20"/>
      <c r="AU710" s="20"/>
      <c r="AV710" s="20">
        <v>37.35</v>
      </c>
      <c r="AW710" s="20" t="s">
        <v>6259</v>
      </c>
      <c r="AX710" s="20" t="s">
        <v>6260</v>
      </c>
      <c r="AY710" s="20">
        <v>43</v>
      </c>
      <c r="AZ710" s="20">
        <v>43</v>
      </c>
      <c r="BA710" s="20">
        <v>41.4</v>
      </c>
      <c r="BB710" s="20">
        <v>23</v>
      </c>
      <c r="BC710" s="20">
        <v>51</v>
      </c>
      <c r="BD710" s="20">
        <v>59.2</v>
      </c>
      <c r="BE710" s="20">
        <f t="shared" si="121"/>
        <v>43.728166666666667</v>
      </c>
      <c r="BF710" s="20">
        <f t="shared" si="122"/>
        <v>23.866444444444447</v>
      </c>
      <c r="BG710" s="24" t="s">
        <v>38</v>
      </c>
      <c r="BH710" s="20"/>
      <c r="BI710" s="20"/>
      <c r="BJ710" s="23"/>
      <c r="BK710" s="20"/>
      <c r="BL710" s="23"/>
      <c r="BM710" s="20"/>
      <c r="BN710" s="20"/>
      <c r="BO710" s="20"/>
      <c r="BP710" s="20"/>
      <c r="BQ710" s="20"/>
      <c r="BR710" s="20"/>
      <c r="BS710" s="24"/>
      <c r="BT710" s="550"/>
    </row>
    <row r="711" spans="1:72" ht="39.75" customHeight="1" x14ac:dyDescent="0.25">
      <c r="A711" s="20"/>
      <c r="B711" s="20" t="s">
        <v>2248</v>
      </c>
      <c r="C711" s="22">
        <v>11230001</v>
      </c>
      <c r="D711" s="23">
        <v>40718</v>
      </c>
      <c r="E711" s="23">
        <v>40718</v>
      </c>
      <c r="F711" s="23">
        <v>46197</v>
      </c>
      <c r="G711" s="23"/>
      <c r="H711" s="20" t="s">
        <v>2981</v>
      </c>
      <c r="I711" s="35" t="s">
        <v>985</v>
      </c>
      <c r="J711" s="35" t="s">
        <v>8790</v>
      </c>
      <c r="K711" s="35" t="s">
        <v>55</v>
      </c>
      <c r="L711" s="114" t="s">
        <v>9385</v>
      </c>
      <c r="M711" s="20" t="s">
        <v>206</v>
      </c>
      <c r="N711" s="20" t="s">
        <v>61</v>
      </c>
      <c r="O711" s="20" t="s">
        <v>52</v>
      </c>
      <c r="P711" s="21">
        <v>39791</v>
      </c>
      <c r="Q711" s="20" t="s">
        <v>9386</v>
      </c>
      <c r="R711" s="20" t="s">
        <v>206</v>
      </c>
      <c r="S711" s="20" t="s">
        <v>61</v>
      </c>
      <c r="T711" s="20" t="s">
        <v>52</v>
      </c>
      <c r="U711" s="20">
        <v>39791</v>
      </c>
      <c r="V711" s="20" t="s">
        <v>9386</v>
      </c>
      <c r="W711" s="20" t="s">
        <v>2982</v>
      </c>
      <c r="X711" s="20"/>
      <c r="Y711" s="20"/>
      <c r="Z711" s="20" t="s">
        <v>467</v>
      </c>
      <c r="AA711" s="20" t="s">
        <v>293</v>
      </c>
      <c r="AB711" s="34"/>
      <c r="AC711" s="20">
        <v>50</v>
      </c>
      <c r="AD711" s="20">
        <v>324000</v>
      </c>
      <c r="AE711" s="20"/>
      <c r="AF711" s="20"/>
      <c r="AG711" s="20">
        <v>324000</v>
      </c>
      <c r="AH711" s="20"/>
      <c r="AI711" s="20"/>
      <c r="AJ711" s="20"/>
      <c r="AK711" s="20"/>
      <c r="AL711" s="20"/>
      <c r="AM711" s="20"/>
      <c r="AN711" s="20"/>
      <c r="AO711" s="20"/>
      <c r="AP711" s="20"/>
      <c r="AQ711" s="20"/>
      <c r="AR711" s="20"/>
      <c r="AS711" s="20" t="s">
        <v>2272</v>
      </c>
      <c r="AT711" s="20"/>
      <c r="AU711" s="20"/>
      <c r="AV711" s="20">
        <v>525</v>
      </c>
      <c r="AW711" s="20" t="s">
        <v>6891</v>
      </c>
      <c r="AX711" s="20" t="s">
        <v>6916</v>
      </c>
      <c r="AY711" s="20">
        <v>42</v>
      </c>
      <c r="AZ711" s="20">
        <v>41</v>
      </c>
      <c r="BA711" s="20">
        <v>43.2</v>
      </c>
      <c r="BB711" s="20">
        <v>23</v>
      </c>
      <c r="BC711" s="20">
        <v>28</v>
      </c>
      <c r="BD711" s="20">
        <v>8.5</v>
      </c>
      <c r="BE711" s="20">
        <f t="shared" si="121"/>
        <v>42.69533333333333</v>
      </c>
      <c r="BF711" s="20">
        <f t="shared" si="122"/>
        <v>23.469027777777775</v>
      </c>
      <c r="BG711" s="24" t="s">
        <v>47</v>
      </c>
      <c r="BH711" s="20"/>
      <c r="BI711" s="20">
        <v>3307</v>
      </c>
      <c r="BJ711" s="23">
        <v>44375</v>
      </c>
      <c r="BK711" s="20">
        <v>3307</v>
      </c>
      <c r="BL711" s="23">
        <v>44375</v>
      </c>
      <c r="BM711" s="20"/>
      <c r="BN711" s="20"/>
      <c r="BO711" s="20"/>
      <c r="BP711" s="20"/>
      <c r="BQ711" s="20"/>
      <c r="BR711" s="20"/>
      <c r="BS711" s="24"/>
      <c r="BT711" s="550"/>
    </row>
    <row r="712" spans="1:72" ht="39.75" customHeight="1" x14ac:dyDescent="0.25">
      <c r="A712" s="20"/>
      <c r="B712" s="20" t="s">
        <v>2249</v>
      </c>
      <c r="C712" s="22">
        <v>11120032</v>
      </c>
      <c r="D712" s="23">
        <v>40725</v>
      </c>
      <c r="E712" s="23">
        <v>40725</v>
      </c>
      <c r="F712" s="23">
        <v>44378</v>
      </c>
      <c r="G712" s="23"/>
      <c r="H712" s="20" t="s">
        <v>465</v>
      </c>
      <c r="I712" s="35" t="s">
        <v>1037</v>
      </c>
      <c r="J712" s="35"/>
      <c r="K712" s="35" t="s">
        <v>60</v>
      </c>
      <c r="L712" s="114" t="s">
        <v>1963</v>
      </c>
      <c r="M712" s="20" t="s">
        <v>51</v>
      </c>
      <c r="N712" s="20" t="s">
        <v>51</v>
      </c>
      <c r="O712" s="20" t="s">
        <v>51</v>
      </c>
      <c r="P712" s="21" t="s">
        <v>454</v>
      </c>
      <c r="Q712" s="20" t="s">
        <v>4182</v>
      </c>
      <c r="R712" s="20" t="s">
        <v>51</v>
      </c>
      <c r="S712" s="20" t="s">
        <v>51</v>
      </c>
      <c r="T712" s="20" t="s">
        <v>51</v>
      </c>
      <c r="U712" s="21" t="s">
        <v>454</v>
      </c>
      <c r="V712" s="20" t="s">
        <v>4183</v>
      </c>
      <c r="W712" s="20" t="s">
        <v>2250</v>
      </c>
      <c r="X712" s="20"/>
      <c r="Y712" s="20"/>
      <c r="Z712" s="20" t="s">
        <v>467</v>
      </c>
      <c r="AA712" s="20" t="s">
        <v>341</v>
      </c>
      <c r="AB712" s="37"/>
      <c r="AC712" s="20">
        <v>15</v>
      </c>
      <c r="AD712" s="20">
        <v>840</v>
      </c>
      <c r="AE712" s="20"/>
      <c r="AF712" s="20"/>
      <c r="AG712" s="20"/>
      <c r="AH712" s="20"/>
      <c r="AI712" s="20"/>
      <c r="AJ712" s="20">
        <v>840</v>
      </c>
      <c r="AK712" s="20"/>
      <c r="AL712" s="20"/>
      <c r="AM712" s="20"/>
      <c r="AN712" s="20"/>
      <c r="AO712" s="20"/>
      <c r="AP712" s="20"/>
      <c r="AQ712" s="20"/>
      <c r="AR712" s="20"/>
      <c r="AS712" s="20"/>
      <c r="AT712" s="20"/>
      <c r="AU712" s="20"/>
      <c r="AV712" s="20">
        <v>23</v>
      </c>
      <c r="AW712" s="20" t="s">
        <v>6261</v>
      </c>
      <c r="AX712" s="20" t="s">
        <v>6262</v>
      </c>
      <c r="AY712" s="20">
        <v>43</v>
      </c>
      <c r="AZ712" s="20">
        <v>47</v>
      </c>
      <c r="BA712" s="20">
        <v>48.92</v>
      </c>
      <c r="BB712" s="20">
        <v>25</v>
      </c>
      <c r="BC712" s="20">
        <v>56</v>
      </c>
      <c r="BD712" s="20">
        <v>9.2799999999999994</v>
      </c>
      <c r="BE712" s="20">
        <f t="shared" si="121"/>
        <v>43.796922222222221</v>
      </c>
      <c r="BF712" s="20">
        <f t="shared" si="122"/>
        <v>25.93591111111111</v>
      </c>
      <c r="BG712" s="24" t="s">
        <v>38</v>
      </c>
      <c r="BH712" s="20"/>
      <c r="BI712" s="20"/>
      <c r="BJ712" s="23"/>
      <c r="BK712" s="20"/>
      <c r="BL712" s="23"/>
      <c r="BM712" s="20"/>
      <c r="BN712" s="20"/>
      <c r="BO712" s="20"/>
      <c r="BP712" s="20"/>
      <c r="BQ712" s="20"/>
      <c r="BR712" s="20"/>
      <c r="BS712" s="24"/>
    </row>
    <row r="713" spans="1:72" ht="39.75" customHeight="1" x14ac:dyDescent="0.25">
      <c r="A713" s="83"/>
      <c r="B713" s="83" t="s">
        <v>2251</v>
      </c>
      <c r="C713" s="95">
        <v>11160064</v>
      </c>
      <c r="D713" s="96">
        <v>40725</v>
      </c>
      <c r="E713" s="96">
        <v>40725</v>
      </c>
      <c r="F713" s="96">
        <v>44378</v>
      </c>
      <c r="G713" s="96"/>
      <c r="H713" s="83" t="s">
        <v>4568</v>
      </c>
      <c r="I713" s="110" t="s">
        <v>2252</v>
      </c>
      <c r="J713" s="110"/>
      <c r="K713" s="110" t="s">
        <v>60</v>
      </c>
      <c r="L713" s="115"/>
      <c r="M713" s="83" t="s">
        <v>2253</v>
      </c>
      <c r="N713" s="83" t="s">
        <v>139</v>
      </c>
      <c r="O713" s="83" t="s">
        <v>126</v>
      </c>
      <c r="P713" s="94">
        <v>30449</v>
      </c>
      <c r="Q713" s="83"/>
      <c r="R713" s="83" t="s">
        <v>2253</v>
      </c>
      <c r="S713" s="83" t="s">
        <v>139</v>
      </c>
      <c r="T713" s="83" t="s">
        <v>126</v>
      </c>
      <c r="U713" s="83">
        <v>30449</v>
      </c>
      <c r="V713" s="83" t="s">
        <v>2254</v>
      </c>
      <c r="W713" s="83" t="s">
        <v>2983</v>
      </c>
      <c r="X713" s="88"/>
      <c r="Y713" s="88"/>
      <c r="Z713" s="83" t="s">
        <v>467</v>
      </c>
      <c r="AA713" s="83" t="s">
        <v>18</v>
      </c>
      <c r="AB713" s="47"/>
      <c r="AC713" s="83">
        <v>0.7</v>
      </c>
      <c r="AD713" s="83">
        <v>20000</v>
      </c>
      <c r="AE713" s="83"/>
      <c r="AF713" s="83"/>
      <c r="AG713" s="83"/>
      <c r="AH713" s="83"/>
      <c r="AI713" s="83"/>
      <c r="AJ713" s="83"/>
      <c r="AK713" s="83"/>
      <c r="AL713" s="83">
        <v>20000</v>
      </c>
      <c r="AM713" s="83"/>
      <c r="AN713" s="83"/>
      <c r="AO713" s="83">
        <v>0.5</v>
      </c>
      <c r="AP713" s="83"/>
      <c r="AQ713" s="83"/>
      <c r="AR713" s="83"/>
      <c r="AS713" s="83" t="s">
        <v>2272</v>
      </c>
      <c r="AT713" s="83"/>
      <c r="AU713" s="83"/>
      <c r="AV713" s="83"/>
      <c r="AW713" s="83" t="s">
        <v>6263</v>
      </c>
      <c r="AX713" s="83" t="s">
        <v>6264</v>
      </c>
      <c r="AY713" s="83">
        <v>43</v>
      </c>
      <c r="AZ713" s="83">
        <v>30</v>
      </c>
      <c r="BA713" s="83">
        <v>47.3</v>
      </c>
      <c r="BB713" s="83">
        <v>26</v>
      </c>
      <c r="BC713" s="83">
        <v>34</v>
      </c>
      <c r="BD713" s="83">
        <v>29.2</v>
      </c>
      <c r="BE713" s="83">
        <f t="shared" si="121"/>
        <v>43.513138888888889</v>
      </c>
      <c r="BF713" s="83">
        <f t="shared" si="122"/>
        <v>26.574777777777779</v>
      </c>
      <c r="BG713" s="110" t="s">
        <v>38</v>
      </c>
      <c r="BH713" s="83"/>
      <c r="BI713" s="83"/>
      <c r="BJ713" s="96"/>
      <c r="BK713" s="83"/>
      <c r="BL713" s="96"/>
      <c r="BM713" s="83"/>
      <c r="BN713" s="83"/>
      <c r="BO713" s="83"/>
      <c r="BP713" s="83"/>
      <c r="BQ713" s="83" t="s">
        <v>9387</v>
      </c>
      <c r="BR713" s="96">
        <v>44599</v>
      </c>
      <c r="BS713" s="110" t="s">
        <v>9561</v>
      </c>
      <c r="BT713" s="550"/>
    </row>
    <row r="714" spans="1:72" ht="39.75" customHeight="1" x14ac:dyDescent="0.25">
      <c r="A714" s="20"/>
      <c r="B714" s="20" t="s">
        <v>2255</v>
      </c>
      <c r="C714" s="22">
        <v>11120033</v>
      </c>
      <c r="D714" s="23">
        <v>40729</v>
      </c>
      <c r="E714" s="23">
        <v>40729</v>
      </c>
      <c r="F714" s="23">
        <v>48034</v>
      </c>
      <c r="G714" s="23"/>
      <c r="H714" s="20" t="s">
        <v>4569</v>
      </c>
      <c r="I714" s="108" t="s">
        <v>1025</v>
      </c>
      <c r="J714" s="108" t="s">
        <v>9384</v>
      </c>
      <c r="K714" s="108" t="s">
        <v>70</v>
      </c>
      <c r="L714" s="114" t="s">
        <v>7653</v>
      </c>
      <c r="M714" s="20" t="s">
        <v>247</v>
      </c>
      <c r="N714" s="20" t="s">
        <v>71</v>
      </c>
      <c r="O714" s="20" t="s">
        <v>41</v>
      </c>
      <c r="P714" s="21" t="s">
        <v>2256</v>
      </c>
      <c r="Q714" s="20"/>
      <c r="R714" s="20" t="s">
        <v>247</v>
      </c>
      <c r="S714" s="20" t="s">
        <v>71</v>
      </c>
      <c r="T714" s="20" t="s">
        <v>41</v>
      </c>
      <c r="U714" s="21" t="s">
        <v>2256</v>
      </c>
      <c r="V714" s="20"/>
      <c r="W714" s="20" t="s">
        <v>4184</v>
      </c>
      <c r="X714" s="20"/>
      <c r="Y714" s="20"/>
      <c r="Z714" s="20" t="s">
        <v>467</v>
      </c>
      <c r="AA714" s="20" t="s">
        <v>341</v>
      </c>
      <c r="AB714" s="37"/>
      <c r="AC714" s="20">
        <v>3</v>
      </c>
      <c r="AD714" s="20">
        <v>6000</v>
      </c>
      <c r="AE714" s="20"/>
      <c r="AF714" s="20"/>
      <c r="AG714" s="20"/>
      <c r="AH714" s="20"/>
      <c r="AI714" s="20"/>
      <c r="AJ714" s="20">
        <v>6000</v>
      </c>
      <c r="AK714" s="20"/>
      <c r="AL714" s="20"/>
      <c r="AM714" s="20"/>
      <c r="AN714" s="20"/>
      <c r="AO714" s="20">
        <v>1</v>
      </c>
      <c r="AP714" s="20"/>
      <c r="AQ714" s="20"/>
      <c r="AR714" s="20"/>
      <c r="AS714" s="20" t="s">
        <v>2272</v>
      </c>
      <c r="AT714" s="20"/>
      <c r="AU714" s="20"/>
      <c r="AV714" s="20"/>
      <c r="AW714" s="20" t="s">
        <v>6265</v>
      </c>
      <c r="AX714" s="20" t="s">
        <v>6266</v>
      </c>
      <c r="AY714" s="20">
        <v>43</v>
      </c>
      <c r="AZ714" s="20">
        <v>44</v>
      </c>
      <c r="BA714" s="20">
        <v>0.35</v>
      </c>
      <c r="BB714" s="20">
        <v>26</v>
      </c>
      <c r="BC714" s="20">
        <v>42</v>
      </c>
      <c r="BD714" s="20">
        <v>26.3</v>
      </c>
      <c r="BE714" s="20">
        <f t="shared" si="121"/>
        <v>43.733430555555557</v>
      </c>
      <c r="BF714" s="20">
        <f t="shared" si="122"/>
        <v>26.707305555555553</v>
      </c>
      <c r="BG714" s="24" t="s">
        <v>47</v>
      </c>
      <c r="BH714" s="20"/>
      <c r="BI714" s="20">
        <v>3304</v>
      </c>
      <c r="BJ714" s="23">
        <v>44371</v>
      </c>
      <c r="BK714" s="20">
        <v>3304</v>
      </c>
      <c r="BL714" s="23">
        <v>44371</v>
      </c>
      <c r="BM714" s="20"/>
      <c r="BN714" s="20"/>
      <c r="BO714" s="20"/>
      <c r="BP714" s="20"/>
      <c r="BQ714" s="20"/>
      <c r="BR714" s="20"/>
      <c r="BS714" s="24"/>
      <c r="BT714" s="550"/>
    </row>
    <row r="715" spans="1:72" ht="39.75" customHeight="1" x14ac:dyDescent="0.25">
      <c r="A715" s="20"/>
      <c r="B715" s="20" t="s">
        <v>2257</v>
      </c>
      <c r="C715" s="22">
        <v>11120034</v>
      </c>
      <c r="D715" s="23">
        <v>40732</v>
      </c>
      <c r="E715" s="23">
        <v>40732</v>
      </c>
      <c r="F715" s="23">
        <v>44385</v>
      </c>
      <c r="G715" s="23"/>
      <c r="H715" s="20" t="s">
        <v>1028</v>
      </c>
      <c r="I715" s="24" t="s">
        <v>1014</v>
      </c>
      <c r="J715" s="24"/>
      <c r="K715" s="24" t="s">
        <v>60</v>
      </c>
      <c r="L715" s="114" t="s">
        <v>2258</v>
      </c>
      <c r="M715" s="20" t="s">
        <v>2259</v>
      </c>
      <c r="N715" s="20" t="s">
        <v>41</v>
      </c>
      <c r="O715" s="20" t="s">
        <v>41</v>
      </c>
      <c r="P715" s="21" t="s">
        <v>2260</v>
      </c>
      <c r="Q715" s="20"/>
      <c r="R715" s="20" t="s">
        <v>2259</v>
      </c>
      <c r="S715" s="20" t="s">
        <v>41</v>
      </c>
      <c r="T715" s="20" t="s">
        <v>41</v>
      </c>
      <c r="U715" s="21" t="s">
        <v>2260</v>
      </c>
      <c r="V715" s="20" t="s">
        <v>2261</v>
      </c>
      <c r="W715" s="20" t="s">
        <v>4185</v>
      </c>
      <c r="X715" s="20"/>
      <c r="Y715" s="20"/>
      <c r="Z715" s="20" t="s">
        <v>467</v>
      </c>
      <c r="AA715" s="20" t="s">
        <v>341</v>
      </c>
      <c r="AB715" s="37"/>
      <c r="AC715" s="20">
        <v>1.2</v>
      </c>
      <c r="AD715" s="20">
        <v>35604</v>
      </c>
      <c r="AE715" s="20"/>
      <c r="AF715" s="20"/>
      <c r="AG715" s="20"/>
      <c r="AH715" s="20"/>
      <c r="AI715" s="20"/>
      <c r="AJ715" s="20">
        <v>35604</v>
      </c>
      <c r="AK715" s="20"/>
      <c r="AL715" s="20"/>
      <c r="AM715" s="20"/>
      <c r="AN715" s="20"/>
      <c r="AO715" s="20"/>
      <c r="AP715" s="20"/>
      <c r="AQ715" s="20"/>
      <c r="AR715" s="20"/>
      <c r="AS715" s="20"/>
      <c r="AT715" s="20"/>
      <c r="AU715" s="20"/>
      <c r="AV715" s="20"/>
      <c r="AW715" s="20" t="s">
        <v>6267</v>
      </c>
      <c r="AX715" s="20" t="s">
        <v>6268</v>
      </c>
      <c r="AY715" s="20">
        <v>43</v>
      </c>
      <c r="AZ715" s="20">
        <v>30</v>
      </c>
      <c r="BA715" s="20">
        <v>47.3</v>
      </c>
      <c r="BB715" s="20">
        <v>26</v>
      </c>
      <c r="BC715" s="20">
        <v>34</v>
      </c>
      <c r="BD715" s="20">
        <v>29.2</v>
      </c>
      <c r="BE715" s="20">
        <f t="shared" si="121"/>
        <v>43.513138888888889</v>
      </c>
      <c r="BF715" s="20">
        <f t="shared" si="122"/>
        <v>26.574777777777779</v>
      </c>
      <c r="BG715" s="24" t="s">
        <v>38</v>
      </c>
      <c r="BH715" s="20"/>
      <c r="BI715" s="20"/>
      <c r="BJ715" s="23"/>
      <c r="BK715" s="20"/>
      <c r="BL715" s="23"/>
      <c r="BM715" s="20"/>
      <c r="BN715" s="20"/>
      <c r="BO715" s="20"/>
      <c r="BP715" s="20"/>
      <c r="BQ715" s="20"/>
      <c r="BR715" s="20"/>
      <c r="BS715" s="24"/>
    </row>
    <row r="716" spans="1:72" ht="39.75" customHeight="1" x14ac:dyDescent="0.25">
      <c r="A716" s="83"/>
      <c r="B716" s="83" t="s">
        <v>2262</v>
      </c>
      <c r="C716" s="95">
        <v>11140116</v>
      </c>
      <c r="D716" s="96">
        <v>40764</v>
      </c>
      <c r="E716" s="96">
        <v>40764</v>
      </c>
      <c r="F716" s="96">
        <v>41776</v>
      </c>
      <c r="G716" s="96"/>
      <c r="H716" s="83" t="s">
        <v>459</v>
      </c>
      <c r="I716" s="110" t="s">
        <v>1030</v>
      </c>
      <c r="J716" s="110"/>
      <c r="K716" s="110" t="s">
        <v>37</v>
      </c>
      <c r="L716" s="115"/>
      <c r="M716" s="83" t="s">
        <v>35</v>
      </c>
      <c r="N716" s="83" t="s">
        <v>35</v>
      </c>
      <c r="O716" s="83" t="s">
        <v>35</v>
      </c>
      <c r="P716" s="94">
        <v>14218</v>
      </c>
      <c r="Q716" s="83" t="s">
        <v>4186</v>
      </c>
      <c r="R716" s="83" t="s">
        <v>35</v>
      </c>
      <c r="S716" s="83" t="s">
        <v>35</v>
      </c>
      <c r="T716" s="83" t="s">
        <v>35</v>
      </c>
      <c r="U716" s="83">
        <v>14218</v>
      </c>
      <c r="V716" s="83" t="s">
        <v>4186</v>
      </c>
      <c r="W716" s="83" t="s">
        <v>2971</v>
      </c>
      <c r="X716" s="83">
        <v>400</v>
      </c>
      <c r="Y716" s="83">
        <v>240</v>
      </c>
      <c r="Z716" s="83" t="s">
        <v>467</v>
      </c>
      <c r="AA716" s="83" t="s">
        <v>540</v>
      </c>
      <c r="AB716" s="47">
        <v>0.16800000000000001</v>
      </c>
      <c r="AC716" s="83">
        <v>210</v>
      </c>
      <c r="AD716" s="83">
        <v>5400000</v>
      </c>
      <c r="AE716" s="88"/>
      <c r="AF716" s="83">
        <v>5400000</v>
      </c>
      <c r="AG716" s="88"/>
      <c r="AH716" s="88"/>
      <c r="AI716" s="88"/>
      <c r="AJ716" s="88"/>
      <c r="AK716" s="88"/>
      <c r="AL716" s="88"/>
      <c r="AM716" s="88"/>
      <c r="AN716" s="88"/>
      <c r="AO716" s="83">
        <v>17</v>
      </c>
      <c r="AP716" s="83"/>
      <c r="AQ716" s="83"/>
      <c r="AR716" s="83"/>
      <c r="AS716" s="83" t="s">
        <v>2263</v>
      </c>
      <c r="AT716" s="83"/>
      <c r="AU716" s="83"/>
      <c r="AV716" s="83"/>
      <c r="AW716" s="83" t="s">
        <v>6241</v>
      </c>
      <c r="AX716" s="83" t="s">
        <v>6242</v>
      </c>
      <c r="AY716" s="83">
        <v>42</v>
      </c>
      <c r="AZ716" s="83">
        <v>46</v>
      </c>
      <c r="BA716" s="83">
        <v>1</v>
      </c>
      <c r="BB716" s="83">
        <v>25</v>
      </c>
      <c r="BC716" s="83">
        <v>18</v>
      </c>
      <c r="BD716" s="83">
        <v>11</v>
      </c>
      <c r="BE716" s="83">
        <f t="shared" si="121"/>
        <v>42.766944444444441</v>
      </c>
      <c r="BF716" s="83">
        <f t="shared" si="122"/>
        <v>25.303055555555556</v>
      </c>
      <c r="BG716" s="110" t="s">
        <v>47</v>
      </c>
      <c r="BH716" s="83"/>
      <c r="BI716" s="83"/>
      <c r="BJ716" s="96"/>
      <c r="BK716" s="83"/>
      <c r="BL716" s="96"/>
      <c r="BM716" s="83"/>
      <c r="BN716" s="83"/>
      <c r="BO716" s="83"/>
      <c r="BP716" s="83"/>
      <c r="BQ716" s="83"/>
      <c r="BR716" s="83"/>
      <c r="BS716" s="110" t="s">
        <v>3469</v>
      </c>
    </row>
    <row r="717" spans="1:72" ht="39.75" customHeight="1" x14ac:dyDescent="0.25">
      <c r="A717" s="20"/>
      <c r="B717" s="20" t="s">
        <v>2262</v>
      </c>
      <c r="C717" s="22">
        <v>11140116</v>
      </c>
      <c r="D717" s="23">
        <v>40764</v>
      </c>
      <c r="E717" s="23">
        <v>40764</v>
      </c>
      <c r="F717" s="23">
        <v>45429</v>
      </c>
      <c r="G717" s="23"/>
      <c r="H717" s="20" t="s">
        <v>459</v>
      </c>
      <c r="I717" s="35" t="s">
        <v>1030</v>
      </c>
      <c r="J717" s="35"/>
      <c r="K717" s="35" t="s">
        <v>37</v>
      </c>
      <c r="L717" s="114" t="s">
        <v>7683</v>
      </c>
      <c r="M717" s="20" t="s">
        <v>35</v>
      </c>
      <c r="N717" s="20" t="s">
        <v>35</v>
      </c>
      <c r="O717" s="20" t="s">
        <v>35</v>
      </c>
      <c r="P717" s="21">
        <v>14218</v>
      </c>
      <c r="Q717" s="20" t="s">
        <v>4187</v>
      </c>
      <c r="R717" s="20" t="s">
        <v>35</v>
      </c>
      <c r="S717" s="20" t="s">
        <v>35</v>
      </c>
      <c r="T717" s="20" t="s">
        <v>35</v>
      </c>
      <c r="U717" s="20">
        <v>14218</v>
      </c>
      <c r="V717" s="20" t="s">
        <v>4188</v>
      </c>
      <c r="W717" s="20" t="s">
        <v>2971</v>
      </c>
      <c r="X717" s="20">
        <v>400</v>
      </c>
      <c r="Y717" s="20">
        <v>240</v>
      </c>
      <c r="Z717" s="20" t="s">
        <v>467</v>
      </c>
      <c r="AA717" s="20" t="s">
        <v>540</v>
      </c>
      <c r="AB717" s="34">
        <v>0.16800000000000001</v>
      </c>
      <c r="AC717" s="20">
        <v>210</v>
      </c>
      <c r="AD717" s="20">
        <v>5400000</v>
      </c>
      <c r="AE717" s="26"/>
      <c r="AF717" s="20">
        <v>5400000</v>
      </c>
      <c r="AG717" s="26"/>
      <c r="AH717" s="26"/>
      <c r="AI717" s="26"/>
      <c r="AJ717" s="26"/>
      <c r="AK717" s="26"/>
      <c r="AL717" s="26"/>
      <c r="AM717" s="26"/>
      <c r="AN717" s="26"/>
      <c r="AO717" s="20">
        <v>17</v>
      </c>
      <c r="AP717" s="20">
        <v>1.5</v>
      </c>
      <c r="AQ717" s="20"/>
      <c r="AR717" s="20"/>
      <c r="AS717" s="20" t="s">
        <v>2263</v>
      </c>
      <c r="AT717" s="20"/>
      <c r="AU717" s="20"/>
      <c r="AV717" s="20"/>
      <c r="AW717" s="20" t="s">
        <v>6241</v>
      </c>
      <c r="AX717" s="20" t="s">
        <v>6242</v>
      </c>
      <c r="AY717" s="20">
        <v>42</v>
      </c>
      <c r="AZ717" s="20">
        <v>46</v>
      </c>
      <c r="BA717" s="20">
        <v>1</v>
      </c>
      <c r="BB717" s="20">
        <v>25</v>
      </c>
      <c r="BC717" s="20">
        <v>18</v>
      </c>
      <c r="BD717" s="20">
        <v>11</v>
      </c>
      <c r="BE717" s="20">
        <f t="shared" si="121"/>
        <v>42.766944444444441</v>
      </c>
      <c r="BF717" s="20">
        <f t="shared" si="122"/>
        <v>25.303055555555556</v>
      </c>
      <c r="BG717" s="24" t="s">
        <v>38</v>
      </c>
      <c r="BH717" s="20"/>
      <c r="BI717" s="20"/>
      <c r="BJ717" s="23"/>
      <c r="BK717" s="20"/>
      <c r="BL717" s="23"/>
      <c r="BM717" s="20"/>
      <c r="BN717" s="20"/>
      <c r="BO717" s="20"/>
      <c r="BP717" s="20"/>
      <c r="BQ717" s="20"/>
      <c r="BR717" s="20"/>
      <c r="BS717" s="24"/>
    </row>
    <row r="718" spans="1:72" ht="39.75" customHeight="1" x14ac:dyDescent="0.25">
      <c r="A718" s="83"/>
      <c r="B718" s="83" t="s">
        <v>2264</v>
      </c>
      <c r="C718" s="95">
        <v>11420021</v>
      </c>
      <c r="D718" s="96">
        <v>40765</v>
      </c>
      <c r="E718" s="96">
        <v>40765</v>
      </c>
      <c r="F718" s="96">
        <v>43098</v>
      </c>
      <c r="G718" s="96"/>
      <c r="H718" s="83" t="s">
        <v>480</v>
      </c>
      <c r="I718" s="110" t="s">
        <v>2135</v>
      </c>
      <c r="J718" s="110"/>
      <c r="K718" s="110" t="s">
        <v>55</v>
      </c>
      <c r="L718" s="115"/>
      <c r="M718" s="83" t="s">
        <v>68</v>
      </c>
      <c r="N718" s="83" t="s">
        <v>69</v>
      </c>
      <c r="O718" s="83" t="s">
        <v>52</v>
      </c>
      <c r="P718" s="94">
        <v>58030</v>
      </c>
      <c r="Q718" s="83" t="s">
        <v>2265</v>
      </c>
      <c r="R718" s="83" t="s">
        <v>4661</v>
      </c>
      <c r="S718" s="83" t="s">
        <v>69</v>
      </c>
      <c r="T718" s="83" t="s">
        <v>52</v>
      </c>
      <c r="U718" s="83">
        <v>61807</v>
      </c>
      <c r="V718" s="83" t="s">
        <v>4189</v>
      </c>
      <c r="W718" s="88"/>
      <c r="X718" s="88"/>
      <c r="Y718" s="88"/>
      <c r="Z718" s="83" t="s">
        <v>467</v>
      </c>
      <c r="AA718" s="83" t="s">
        <v>17</v>
      </c>
      <c r="AB718" s="47">
        <v>6.6000000000000003E-2</v>
      </c>
      <c r="AC718" s="83">
        <v>86</v>
      </c>
      <c r="AD718" s="83">
        <v>787500</v>
      </c>
      <c r="AE718" s="83"/>
      <c r="AF718" s="83"/>
      <c r="AG718" s="83"/>
      <c r="AH718" s="83"/>
      <c r="AI718" s="83"/>
      <c r="AJ718" s="83">
        <v>787500</v>
      </c>
      <c r="AK718" s="83"/>
      <c r="AL718" s="83"/>
      <c r="AM718" s="83"/>
      <c r="AN718" s="83"/>
      <c r="AO718" s="427">
        <v>7</v>
      </c>
      <c r="AP718" s="83"/>
      <c r="AQ718" s="83"/>
      <c r="AR718" s="83"/>
      <c r="AS718" s="83"/>
      <c r="AT718" s="83"/>
      <c r="AU718" s="83"/>
      <c r="AV718" s="87"/>
      <c r="AW718" s="83" t="s">
        <v>6936</v>
      </c>
      <c r="AX718" s="83" t="s">
        <v>6937</v>
      </c>
      <c r="AY718" s="83">
        <v>42</v>
      </c>
      <c r="AZ718" s="83">
        <v>54</v>
      </c>
      <c r="BA718" s="83">
        <v>24.07</v>
      </c>
      <c r="BB718" s="83">
        <v>23</v>
      </c>
      <c r="BC718" s="83">
        <v>53</v>
      </c>
      <c r="BD718" s="83">
        <v>25.14</v>
      </c>
      <c r="BE718" s="83">
        <f t="shared" si="121"/>
        <v>42.906686111111107</v>
      </c>
      <c r="BF718" s="83">
        <f t="shared" si="122"/>
        <v>23.890316666666667</v>
      </c>
      <c r="BG718" s="110" t="s">
        <v>38</v>
      </c>
      <c r="BH718" s="83"/>
      <c r="BI718" s="83"/>
      <c r="BJ718" s="96"/>
      <c r="BK718" s="83"/>
      <c r="BL718" s="96"/>
      <c r="BM718" s="83">
        <v>349</v>
      </c>
      <c r="BN718" s="96">
        <v>41607</v>
      </c>
      <c r="BO718" s="83"/>
      <c r="BP718" s="83"/>
      <c r="BQ718" s="83"/>
      <c r="BR718" s="83"/>
      <c r="BS718" s="128" t="s">
        <v>3619</v>
      </c>
    </row>
    <row r="719" spans="1:72" ht="39.75" customHeight="1" x14ac:dyDescent="0.25">
      <c r="A719" s="20"/>
      <c r="B719" s="20" t="s">
        <v>2266</v>
      </c>
      <c r="C719" s="22">
        <v>11140117</v>
      </c>
      <c r="D719" s="23">
        <v>40784</v>
      </c>
      <c r="E719" s="23">
        <v>40784</v>
      </c>
      <c r="F719" s="23">
        <v>48089</v>
      </c>
      <c r="G719" s="23"/>
      <c r="H719" s="20" t="s">
        <v>490</v>
      </c>
      <c r="I719" s="326" t="s">
        <v>881</v>
      </c>
      <c r="J719" s="326" t="s">
        <v>7503</v>
      </c>
      <c r="K719" s="326" t="s">
        <v>55</v>
      </c>
      <c r="L719" s="114"/>
      <c r="M719" s="20" t="s">
        <v>390</v>
      </c>
      <c r="N719" s="20" t="s">
        <v>256</v>
      </c>
      <c r="O719" s="20" t="s">
        <v>189</v>
      </c>
      <c r="P719" s="21">
        <v>6598</v>
      </c>
      <c r="Q719" s="20" t="s">
        <v>4190</v>
      </c>
      <c r="R719" s="20" t="s">
        <v>4662</v>
      </c>
      <c r="S719" s="20" t="s">
        <v>256</v>
      </c>
      <c r="T719" s="20" t="s">
        <v>189</v>
      </c>
      <c r="U719" s="20">
        <v>6598</v>
      </c>
      <c r="V719" s="20" t="s">
        <v>4191</v>
      </c>
      <c r="W719" s="20" t="s">
        <v>2984</v>
      </c>
      <c r="X719" s="20">
        <v>275</v>
      </c>
      <c r="Y719" s="20">
        <v>3.6</v>
      </c>
      <c r="Z719" s="20" t="s">
        <v>467</v>
      </c>
      <c r="AA719" s="20" t="s">
        <v>540</v>
      </c>
      <c r="AB719" s="34">
        <v>40.049999999999997</v>
      </c>
      <c r="AC719" s="20">
        <v>9600</v>
      </c>
      <c r="AD719" s="20">
        <v>210750000</v>
      </c>
      <c r="AE719" s="26"/>
      <c r="AF719" s="20">
        <v>210750000</v>
      </c>
      <c r="AG719" s="26"/>
      <c r="AH719" s="26"/>
      <c r="AI719" s="26"/>
      <c r="AJ719" s="26"/>
      <c r="AK719" s="26"/>
      <c r="AL719" s="26"/>
      <c r="AM719" s="26"/>
      <c r="AN719" s="26"/>
      <c r="AO719" s="20">
        <v>4000</v>
      </c>
      <c r="AP719" s="20"/>
      <c r="AQ719" s="20"/>
      <c r="AR719" s="20"/>
      <c r="AS719" s="20" t="s">
        <v>7005</v>
      </c>
      <c r="AT719" s="20"/>
      <c r="AU719" s="20"/>
      <c r="AV719" s="20"/>
      <c r="AW719" s="20" t="s">
        <v>7008</v>
      </c>
      <c r="AX719" s="20" t="s">
        <v>7011</v>
      </c>
      <c r="AY719" s="20">
        <v>43</v>
      </c>
      <c r="AZ719" s="20">
        <v>8</v>
      </c>
      <c r="BA719" s="20">
        <v>6.5</v>
      </c>
      <c r="BB719" s="20">
        <v>23</v>
      </c>
      <c r="BC719" s="20">
        <v>45</v>
      </c>
      <c r="BD719" s="20">
        <v>57</v>
      </c>
      <c r="BE719" s="20">
        <f t="shared" si="121"/>
        <v>43.135138888888889</v>
      </c>
      <c r="BF719" s="20">
        <f t="shared" si="122"/>
        <v>23.765833333333333</v>
      </c>
      <c r="BG719" s="24" t="s">
        <v>47</v>
      </c>
      <c r="BH719" s="20"/>
      <c r="BI719" s="20">
        <v>3564</v>
      </c>
      <c r="BJ719" s="23">
        <v>44701</v>
      </c>
      <c r="BK719" s="20">
        <v>3564</v>
      </c>
      <c r="BL719" s="23">
        <v>44701</v>
      </c>
      <c r="BM719" s="20"/>
      <c r="BN719" s="20"/>
      <c r="BO719" s="20"/>
      <c r="BP719" s="20"/>
      <c r="BQ719" s="20"/>
      <c r="BR719" s="20"/>
      <c r="BS719" s="24"/>
    </row>
    <row r="720" spans="1:72" ht="39.75" customHeight="1" x14ac:dyDescent="0.25">
      <c r="A720" s="20"/>
      <c r="B720" s="20" t="s">
        <v>2266</v>
      </c>
      <c r="C720" s="22">
        <v>11140117</v>
      </c>
      <c r="D720" s="23">
        <v>40784</v>
      </c>
      <c r="E720" s="23">
        <v>40784</v>
      </c>
      <c r="F720" s="23">
        <v>48089</v>
      </c>
      <c r="G720" s="23"/>
      <c r="H720" s="20" t="s">
        <v>490</v>
      </c>
      <c r="I720" s="326" t="s">
        <v>881</v>
      </c>
      <c r="J720" s="326" t="s">
        <v>7503</v>
      </c>
      <c r="K720" s="326" t="s">
        <v>55</v>
      </c>
      <c r="L720" s="114"/>
      <c r="M720" s="20" t="s">
        <v>390</v>
      </c>
      <c r="N720" s="20" t="s">
        <v>256</v>
      </c>
      <c r="O720" s="20" t="s">
        <v>189</v>
      </c>
      <c r="P720" s="21">
        <v>6598</v>
      </c>
      <c r="Q720" s="20" t="s">
        <v>4190</v>
      </c>
      <c r="R720" s="20" t="s">
        <v>4662</v>
      </c>
      <c r="S720" s="20" t="s">
        <v>256</v>
      </c>
      <c r="T720" s="20" t="s">
        <v>189</v>
      </c>
      <c r="U720" s="20">
        <v>6598</v>
      </c>
      <c r="V720" s="20" t="s">
        <v>4191</v>
      </c>
      <c r="W720" s="20" t="s">
        <v>2984</v>
      </c>
      <c r="X720" s="20">
        <v>275</v>
      </c>
      <c r="Y720" s="20">
        <v>3.6</v>
      </c>
      <c r="Z720" s="20" t="s">
        <v>467</v>
      </c>
      <c r="AA720" s="20" t="s">
        <v>540</v>
      </c>
      <c r="AB720" s="34">
        <v>40.049999999999997</v>
      </c>
      <c r="AC720" s="429">
        <v>9600</v>
      </c>
      <c r="AD720" s="429">
        <v>210750000</v>
      </c>
      <c r="AE720" s="426"/>
      <c r="AF720" s="429">
        <v>210750000</v>
      </c>
      <c r="AG720" s="26"/>
      <c r="AH720" s="26"/>
      <c r="AI720" s="26"/>
      <c r="AJ720" s="26"/>
      <c r="AK720" s="26"/>
      <c r="AL720" s="26"/>
      <c r="AM720" s="26"/>
      <c r="AN720" s="26"/>
      <c r="AO720" s="429">
        <v>4000</v>
      </c>
      <c r="AP720" s="20"/>
      <c r="AQ720" s="20"/>
      <c r="AR720" s="20"/>
      <c r="AS720" s="20" t="s">
        <v>7004</v>
      </c>
      <c r="AT720" s="20"/>
      <c r="AU720" s="20"/>
      <c r="AV720" s="20"/>
      <c r="AW720" s="20" t="s">
        <v>7007</v>
      </c>
      <c r="AX720" s="20" t="s">
        <v>7010</v>
      </c>
      <c r="AY720" s="20">
        <v>43</v>
      </c>
      <c r="AZ720" s="20">
        <v>8</v>
      </c>
      <c r="BA720" s="20">
        <v>8.1</v>
      </c>
      <c r="BB720" s="20">
        <v>23</v>
      </c>
      <c r="BC720" s="20">
        <v>46</v>
      </c>
      <c r="BD720" s="20">
        <v>8.9</v>
      </c>
      <c r="BE720" s="20">
        <f t="shared" si="121"/>
        <v>43.135583333333329</v>
      </c>
      <c r="BF720" s="20">
        <f t="shared" si="122"/>
        <v>23.769138888888889</v>
      </c>
      <c r="BG720" s="24" t="s">
        <v>47</v>
      </c>
      <c r="BH720" s="20"/>
      <c r="BI720" s="20">
        <v>3564</v>
      </c>
      <c r="BJ720" s="23">
        <v>44701</v>
      </c>
      <c r="BK720" s="20">
        <v>3564</v>
      </c>
      <c r="BL720" s="23">
        <v>44701</v>
      </c>
      <c r="BM720" s="20"/>
      <c r="BN720" s="20"/>
      <c r="BO720" s="20"/>
      <c r="BP720" s="20"/>
      <c r="BQ720" s="20"/>
      <c r="BR720" s="20"/>
      <c r="BS720" s="24"/>
    </row>
    <row r="721" spans="1:72" ht="39.75" customHeight="1" x14ac:dyDescent="0.25">
      <c r="A721" s="20"/>
      <c r="B721" s="20" t="s">
        <v>2266</v>
      </c>
      <c r="C721" s="22">
        <v>11140117</v>
      </c>
      <c r="D721" s="23">
        <v>40784</v>
      </c>
      <c r="E721" s="23">
        <v>40784</v>
      </c>
      <c r="F721" s="23">
        <v>48089</v>
      </c>
      <c r="G721" s="23"/>
      <c r="H721" s="20" t="s">
        <v>490</v>
      </c>
      <c r="I721" s="326" t="s">
        <v>881</v>
      </c>
      <c r="J721" s="326" t="s">
        <v>7503</v>
      </c>
      <c r="K721" s="326" t="s">
        <v>55</v>
      </c>
      <c r="L721" s="114"/>
      <c r="M721" s="20" t="s">
        <v>390</v>
      </c>
      <c r="N721" s="20" t="s">
        <v>256</v>
      </c>
      <c r="O721" s="20" t="s">
        <v>189</v>
      </c>
      <c r="P721" s="21">
        <v>6598</v>
      </c>
      <c r="Q721" s="20" t="s">
        <v>4190</v>
      </c>
      <c r="R721" s="20" t="s">
        <v>4662</v>
      </c>
      <c r="S721" s="20" t="s">
        <v>256</v>
      </c>
      <c r="T721" s="20" t="s">
        <v>189</v>
      </c>
      <c r="U721" s="20">
        <v>6598</v>
      </c>
      <c r="V721" s="20" t="s">
        <v>4191</v>
      </c>
      <c r="W721" s="20" t="s">
        <v>2984</v>
      </c>
      <c r="X721" s="20">
        <v>275</v>
      </c>
      <c r="Y721" s="20">
        <v>3.6</v>
      </c>
      <c r="Z721" s="20" t="s">
        <v>467</v>
      </c>
      <c r="AA721" s="20" t="s">
        <v>540</v>
      </c>
      <c r="AB721" s="34">
        <v>40.049999999999997</v>
      </c>
      <c r="AC721" s="429">
        <v>9600</v>
      </c>
      <c r="AD721" s="429">
        <v>210750000</v>
      </c>
      <c r="AE721" s="426"/>
      <c r="AF721" s="429">
        <v>210750000</v>
      </c>
      <c r="AG721" s="26"/>
      <c r="AH721" s="26"/>
      <c r="AI721" s="26"/>
      <c r="AJ721" s="26"/>
      <c r="AK721" s="26"/>
      <c r="AL721" s="26"/>
      <c r="AM721" s="26"/>
      <c r="AN721" s="26"/>
      <c r="AO721" s="429">
        <v>4000</v>
      </c>
      <c r="AP721" s="20"/>
      <c r="AQ721" s="20"/>
      <c r="AR721" s="20"/>
      <c r="AS721" s="20" t="s">
        <v>535</v>
      </c>
      <c r="AT721" s="20"/>
      <c r="AU721" s="20"/>
      <c r="AV721" s="20"/>
      <c r="AW721" s="20" t="s">
        <v>7006</v>
      </c>
      <c r="AX721" s="20" t="s">
        <v>7009</v>
      </c>
      <c r="AY721" s="20">
        <v>43</v>
      </c>
      <c r="AZ721" s="20">
        <v>8</v>
      </c>
      <c r="BA721" s="20">
        <v>9.8000000000000007</v>
      </c>
      <c r="BB721" s="20">
        <v>23</v>
      </c>
      <c r="BC721" s="20">
        <v>46</v>
      </c>
      <c r="BD721" s="20">
        <v>27</v>
      </c>
      <c r="BE721" s="20">
        <f t="shared" si="121"/>
        <v>43.136055555555558</v>
      </c>
      <c r="BF721" s="20">
        <f t="shared" si="122"/>
        <v>23.774166666666666</v>
      </c>
      <c r="BG721" s="24" t="s">
        <v>47</v>
      </c>
      <c r="BH721" s="20"/>
      <c r="BI721" s="20">
        <v>3564</v>
      </c>
      <c r="BJ721" s="23">
        <v>44701</v>
      </c>
      <c r="BK721" s="20">
        <v>3564</v>
      </c>
      <c r="BL721" s="23">
        <v>44701</v>
      </c>
      <c r="BM721" s="20"/>
      <c r="BN721" s="20"/>
      <c r="BO721" s="20"/>
      <c r="BP721" s="20"/>
      <c r="BQ721" s="20"/>
      <c r="BR721" s="20"/>
      <c r="BS721" s="24"/>
      <c r="BT721" s="550"/>
    </row>
    <row r="722" spans="1:72" ht="39.75" customHeight="1" x14ac:dyDescent="0.25">
      <c r="A722" s="20"/>
      <c r="B722" s="20" t="s">
        <v>9458</v>
      </c>
      <c r="C722" s="22">
        <v>11230002</v>
      </c>
      <c r="D722" s="23">
        <v>40784</v>
      </c>
      <c r="E722" s="23">
        <v>40784</v>
      </c>
      <c r="F722" s="23">
        <v>46263</v>
      </c>
      <c r="G722" s="23"/>
      <c r="H722" s="20" t="s">
        <v>2985</v>
      </c>
      <c r="I722" s="108" t="s">
        <v>881</v>
      </c>
      <c r="J722" s="108" t="s">
        <v>7828</v>
      </c>
      <c r="K722" s="108" t="s">
        <v>55</v>
      </c>
      <c r="L722" s="114" t="s">
        <v>4192</v>
      </c>
      <c r="M722" s="20" t="s">
        <v>52</v>
      </c>
      <c r="N722" s="20" t="s">
        <v>52</v>
      </c>
      <c r="O722" s="20" t="s">
        <v>52</v>
      </c>
      <c r="P722" s="21">
        <v>68134</v>
      </c>
      <c r="Q722" s="20" t="s">
        <v>4193</v>
      </c>
      <c r="R722" s="20" t="s">
        <v>4663</v>
      </c>
      <c r="S722" s="20" t="s">
        <v>52</v>
      </c>
      <c r="T722" s="20" t="s">
        <v>52</v>
      </c>
      <c r="U722" s="20">
        <v>68134</v>
      </c>
      <c r="V722" s="20" t="s">
        <v>2986</v>
      </c>
      <c r="W722" s="20" t="s">
        <v>388</v>
      </c>
      <c r="X722" s="20"/>
      <c r="Y722" s="20"/>
      <c r="Z722" s="20" t="s">
        <v>467</v>
      </c>
      <c r="AA722" s="20" t="s">
        <v>378</v>
      </c>
      <c r="AB722" s="34"/>
      <c r="AC722" s="20">
        <v>32</v>
      </c>
      <c r="AD722" s="20">
        <v>207000</v>
      </c>
      <c r="AE722" s="20"/>
      <c r="AF722" s="20"/>
      <c r="AG722" s="20">
        <v>207000</v>
      </c>
      <c r="AH722" s="20"/>
      <c r="AI722" s="20"/>
      <c r="AJ722" s="20"/>
      <c r="AK722" s="20"/>
      <c r="AL722" s="20"/>
      <c r="AM722" s="20"/>
      <c r="AN722" s="20"/>
      <c r="AO722" s="20"/>
      <c r="AP722" s="20"/>
      <c r="AQ722" s="20"/>
      <c r="AR722" s="20"/>
      <c r="AS722" s="20"/>
      <c r="AT722" s="20"/>
      <c r="AU722" s="20"/>
      <c r="AV722" s="20"/>
      <c r="AW722" s="20" t="s">
        <v>6269</v>
      </c>
      <c r="AX722" s="20" t="s">
        <v>6270</v>
      </c>
      <c r="AY722" s="20">
        <v>42</v>
      </c>
      <c r="AZ722" s="20">
        <v>43</v>
      </c>
      <c r="BA722" s="20">
        <v>42.1</v>
      </c>
      <c r="BB722" s="20">
        <v>23</v>
      </c>
      <c r="BC722" s="20">
        <v>23</v>
      </c>
      <c r="BD722" s="20">
        <v>49.6</v>
      </c>
      <c r="BE722" s="20">
        <f t="shared" si="121"/>
        <v>42.728361111111113</v>
      </c>
      <c r="BF722" s="20">
        <f t="shared" si="122"/>
        <v>23.397111111111112</v>
      </c>
      <c r="BG722" s="24" t="s">
        <v>47</v>
      </c>
      <c r="BH722" s="20"/>
      <c r="BI722" s="20">
        <v>3375</v>
      </c>
      <c r="BJ722" s="23">
        <v>44467</v>
      </c>
      <c r="BK722" s="20">
        <v>3375</v>
      </c>
      <c r="BL722" s="23">
        <v>44467</v>
      </c>
      <c r="BM722" s="20"/>
      <c r="BN722" s="20"/>
      <c r="BO722" s="20"/>
      <c r="BP722" s="20"/>
      <c r="BQ722" s="20" t="s">
        <v>9387</v>
      </c>
      <c r="BR722" s="23">
        <v>44356</v>
      </c>
      <c r="BS722" s="24" t="s">
        <v>9439</v>
      </c>
    </row>
    <row r="723" spans="1:72" ht="39.75" customHeight="1" x14ac:dyDescent="0.25">
      <c r="A723" s="20"/>
      <c r="B723" s="20" t="s">
        <v>1701</v>
      </c>
      <c r="C723" s="22">
        <v>11730007</v>
      </c>
      <c r="D723" s="23">
        <v>40785</v>
      </c>
      <c r="E723" s="23">
        <v>40785</v>
      </c>
      <c r="F723" s="23">
        <v>48090</v>
      </c>
      <c r="G723" s="23"/>
      <c r="H723" s="20" t="s">
        <v>1702</v>
      </c>
      <c r="I723" s="116" t="s">
        <v>606</v>
      </c>
      <c r="J723" s="116" t="s">
        <v>7783</v>
      </c>
      <c r="K723" s="116" t="s">
        <v>37</v>
      </c>
      <c r="L723" s="114" t="s">
        <v>2268</v>
      </c>
      <c r="M723" s="20" t="s">
        <v>383</v>
      </c>
      <c r="N723" s="20" t="s">
        <v>339</v>
      </c>
      <c r="O723" s="20" t="s">
        <v>45</v>
      </c>
      <c r="P723" s="21">
        <v>37664</v>
      </c>
      <c r="Q723" s="26"/>
      <c r="R723" s="20" t="s">
        <v>383</v>
      </c>
      <c r="S723" s="20" t="s">
        <v>339</v>
      </c>
      <c r="T723" s="20" t="s">
        <v>45</v>
      </c>
      <c r="U723" s="20">
        <v>37664</v>
      </c>
      <c r="V723" s="20" t="s">
        <v>9454</v>
      </c>
      <c r="W723" s="20" t="s">
        <v>9455</v>
      </c>
      <c r="X723" s="26"/>
      <c r="Y723" s="26"/>
      <c r="Z723" s="20" t="s">
        <v>467</v>
      </c>
      <c r="AA723" s="20" t="s">
        <v>363</v>
      </c>
      <c r="AB723" s="34"/>
      <c r="AC723" s="20">
        <v>2</v>
      </c>
      <c r="AD723" s="20">
        <v>7500</v>
      </c>
      <c r="AE723" s="20"/>
      <c r="AF723" s="20"/>
      <c r="AG723" s="20">
        <v>7500</v>
      </c>
      <c r="AH723" s="20"/>
      <c r="AI723" s="20"/>
      <c r="AJ723" s="20"/>
      <c r="AK723" s="20"/>
      <c r="AL723" s="20"/>
      <c r="AM723" s="20"/>
      <c r="AN723" s="20"/>
      <c r="AO723" s="20"/>
      <c r="AP723" s="20"/>
      <c r="AQ723" s="20"/>
      <c r="AR723" s="20"/>
      <c r="AS723" s="20" t="s">
        <v>9456</v>
      </c>
      <c r="AT723" s="20"/>
      <c r="AU723" s="20"/>
      <c r="AV723" s="20"/>
      <c r="AW723" s="23" t="s">
        <v>6271</v>
      </c>
      <c r="AX723" s="23" t="s">
        <v>6272</v>
      </c>
      <c r="AY723" s="20">
        <v>43</v>
      </c>
      <c r="AZ723" s="20">
        <v>8</v>
      </c>
      <c r="BA723" s="20">
        <v>24.6</v>
      </c>
      <c r="BB723" s="20">
        <v>25</v>
      </c>
      <c r="BC723" s="20">
        <v>48</v>
      </c>
      <c r="BD723" s="20">
        <v>21.1</v>
      </c>
      <c r="BE723" s="20">
        <f t="shared" si="121"/>
        <v>43.140166666666666</v>
      </c>
      <c r="BF723" s="20">
        <f t="shared" si="122"/>
        <v>25.805861111111113</v>
      </c>
      <c r="BG723" s="161" t="s">
        <v>47</v>
      </c>
      <c r="BH723" s="25"/>
      <c r="BI723" s="25">
        <v>3353</v>
      </c>
      <c r="BJ723" s="302">
        <v>44446</v>
      </c>
      <c r="BK723" s="25">
        <v>3353</v>
      </c>
      <c r="BL723" s="302">
        <v>44446</v>
      </c>
      <c r="BM723" s="25"/>
      <c r="BN723" s="25"/>
      <c r="BO723" s="25"/>
      <c r="BP723" s="25"/>
      <c r="BQ723" s="25"/>
      <c r="BR723" s="25"/>
      <c r="BS723" s="161"/>
    </row>
    <row r="724" spans="1:72" ht="39.75" customHeight="1" x14ac:dyDescent="0.25">
      <c r="A724" s="83"/>
      <c r="B724" s="83" t="s">
        <v>2269</v>
      </c>
      <c r="C724" s="95">
        <v>11140118</v>
      </c>
      <c r="D724" s="96">
        <v>40788</v>
      </c>
      <c r="E724" s="96">
        <v>40788</v>
      </c>
      <c r="F724" s="96">
        <v>44441</v>
      </c>
      <c r="G724" s="96">
        <v>41884</v>
      </c>
      <c r="H724" s="83" t="s">
        <v>2270</v>
      </c>
      <c r="I724" s="110" t="s">
        <v>1054</v>
      </c>
      <c r="J724" s="110"/>
      <c r="K724" s="110" t="s">
        <v>37</v>
      </c>
      <c r="L724" s="115"/>
      <c r="M724" s="83" t="s">
        <v>123</v>
      </c>
      <c r="N724" s="83" t="s">
        <v>124</v>
      </c>
      <c r="O724" s="83" t="s">
        <v>35</v>
      </c>
      <c r="P724" s="94">
        <v>17587</v>
      </c>
      <c r="Q724" s="83"/>
      <c r="R724" s="83" t="s">
        <v>4664</v>
      </c>
      <c r="S724" s="83" t="s">
        <v>124</v>
      </c>
      <c r="T724" s="83" t="s">
        <v>35</v>
      </c>
      <c r="U724" s="83">
        <v>17587</v>
      </c>
      <c r="V724" s="83" t="s">
        <v>2271</v>
      </c>
      <c r="W724" s="83" t="s">
        <v>3427</v>
      </c>
      <c r="X724" s="83">
        <v>60</v>
      </c>
      <c r="Y724" s="83">
        <v>8.56</v>
      </c>
      <c r="Z724" s="83" t="s">
        <v>467</v>
      </c>
      <c r="AA724" s="83" t="s">
        <v>540</v>
      </c>
      <c r="AB724" s="47">
        <v>0.49399999999999999</v>
      </c>
      <c r="AC724" s="83">
        <v>900</v>
      </c>
      <c r="AD724" s="83">
        <v>13811000</v>
      </c>
      <c r="AE724" s="88"/>
      <c r="AF724" s="83">
        <v>13811000</v>
      </c>
      <c r="AG724" s="88"/>
      <c r="AH724" s="88"/>
      <c r="AI724" s="88"/>
      <c r="AJ724" s="88"/>
      <c r="AK724" s="88"/>
      <c r="AL724" s="88"/>
      <c r="AM724" s="88"/>
      <c r="AN724" s="88"/>
      <c r="AO724" s="83">
        <v>50</v>
      </c>
      <c r="AP724" s="83"/>
      <c r="AQ724" s="83" t="s">
        <v>47</v>
      </c>
      <c r="AR724" s="83"/>
      <c r="AS724" s="83" t="s">
        <v>3428</v>
      </c>
      <c r="AT724" s="83"/>
      <c r="AU724" s="83" t="s">
        <v>255</v>
      </c>
      <c r="AV724" s="83"/>
      <c r="AW724" s="83" t="s">
        <v>6273</v>
      </c>
      <c r="AX724" s="83" t="s">
        <v>6274</v>
      </c>
      <c r="AY724" s="83">
        <v>42</v>
      </c>
      <c r="AZ724" s="83">
        <v>56</v>
      </c>
      <c r="BA724" s="83">
        <v>59.3</v>
      </c>
      <c r="BB724" s="83">
        <v>24</v>
      </c>
      <c r="BC724" s="83">
        <v>57</v>
      </c>
      <c r="BD724" s="83">
        <v>30.97</v>
      </c>
      <c r="BE724" s="83">
        <f t="shared" si="121"/>
        <v>42.94980555555555</v>
      </c>
      <c r="BF724" s="83">
        <f t="shared" si="122"/>
        <v>24.958602777777777</v>
      </c>
      <c r="BG724" s="110" t="s">
        <v>38</v>
      </c>
      <c r="BH724" s="83"/>
      <c r="BI724" s="83"/>
      <c r="BJ724" s="96"/>
      <c r="BK724" s="83"/>
      <c r="BL724" s="96"/>
      <c r="BM724" s="83"/>
      <c r="BN724" s="83"/>
      <c r="BO724" s="83" t="s">
        <v>7413</v>
      </c>
      <c r="BP724" s="96">
        <v>42793</v>
      </c>
      <c r="BQ724" s="83"/>
      <c r="BR724" s="83"/>
      <c r="BS724" s="110" t="s">
        <v>7412</v>
      </c>
    </row>
    <row r="725" spans="1:72" ht="39.75" customHeight="1" x14ac:dyDescent="0.25">
      <c r="A725" s="83"/>
      <c r="B725" s="83" t="s">
        <v>2111</v>
      </c>
      <c r="C725" s="95">
        <v>11160065</v>
      </c>
      <c r="D725" s="96">
        <v>40806</v>
      </c>
      <c r="E725" s="96">
        <v>40806</v>
      </c>
      <c r="F725" s="96">
        <v>42360</v>
      </c>
      <c r="G725" s="96"/>
      <c r="H725" s="83" t="s">
        <v>1012</v>
      </c>
      <c r="I725" s="110" t="s">
        <v>1725</v>
      </c>
      <c r="J725" s="110"/>
      <c r="K725" s="110" t="s">
        <v>135</v>
      </c>
      <c r="L725" s="115"/>
      <c r="M725" s="83" t="s">
        <v>1360</v>
      </c>
      <c r="N725" s="83" t="s">
        <v>202</v>
      </c>
      <c r="O725" s="83" t="s">
        <v>72</v>
      </c>
      <c r="P725" s="94">
        <v>20996</v>
      </c>
      <c r="Q725" s="83"/>
      <c r="R725" s="83" t="s">
        <v>513</v>
      </c>
      <c r="S725" s="83" t="s">
        <v>202</v>
      </c>
      <c r="T725" s="83" t="s">
        <v>72</v>
      </c>
      <c r="U725" s="83">
        <v>20996</v>
      </c>
      <c r="V725" s="83" t="s">
        <v>9141</v>
      </c>
      <c r="W725" s="102" t="s">
        <v>638</v>
      </c>
      <c r="X725" s="88"/>
      <c r="Y725" s="88"/>
      <c r="Z725" s="83" t="s">
        <v>467</v>
      </c>
      <c r="AA725" s="83" t="s">
        <v>18</v>
      </c>
      <c r="AB725" s="47">
        <v>0.20899999999999999</v>
      </c>
      <c r="AC725" s="83">
        <v>14.8</v>
      </c>
      <c r="AD725" s="83">
        <v>345250</v>
      </c>
      <c r="AE725" s="83"/>
      <c r="AF725" s="83"/>
      <c r="AG725" s="83"/>
      <c r="AH725" s="83"/>
      <c r="AI725" s="83"/>
      <c r="AJ725" s="83"/>
      <c r="AK725" s="83"/>
      <c r="AL725" s="83">
        <v>345250</v>
      </c>
      <c r="AM725" s="83"/>
      <c r="AN725" s="83"/>
      <c r="AO725" s="83">
        <v>36</v>
      </c>
      <c r="AP725" s="83"/>
      <c r="AQ725" s="83"/>
      <c r="AR725" s="83"/>
      <c r="AS725" s="83" t="s">
        <v>2272</v>
      </c>
      <c r="AT725" s="83"/>
      <c r="AU725" s="83"/>
      <c r="AV725" s="87"/>
      <c r="AW725" s="83" t="s">
        <v>6275</v>
      </c>
      <c r="AX725" s="83" t="s">
        <v>6276</v>
      </c>
      <c r="AY725" s="83">
        <v>42</v>
      </c>
      <c r="AZ725" s="83">
        <v>49</v>
      </c>
      <c r="BA725" s="83">
        <v>5</v>
      </c>
      <c r="BB725" s="83">
        <v>24</v>
      </c>
      <c r="BC725" s="83">
        <v>15</v>
      </c>
      <c r="BD725" s="83">
        <v>40</v>
      </c>
      <c r="BE725" s="83">
        <f t="shared" si="121"/>
        <v>42.81805555555556</v>
      </c>
      <c r="BF725" s="83">
        <f t="shared" si="122"/>
        <v>24.261111111111113</v>
      </c>
      <c r="BG725" s="110" t="s">
        <v>38</v>
      </c>
      <c r="BH725" s="83"/>
      <c r="BI725" s="83"/>
      <c r="BJ725" s="96"/>
      <c r="BK725" s="83"/>
      <c r="BL725" s="96"/>
      <c r="BM725" s="83"/>
      <c r="BN725" s="96"/>
      <c r="BO725" s="83"/>
      <c r="BP725" s="83"/>
      <c r="BQ725" s="83"/>
      <c r="BR725" s="83"/>
      <c r="BS725" s="128" t="s">
        <v>4685</v>
      </c>
    </row>
    <row r="726" spans="1:72" ht="39.75" customHeight="1" x14ac:dyDescent="0.25">
      <c r="A726" s="83"/>
      <c r="B726" s="83" t="s">
        <v>2273</v>
      </c>
      <c r="C726" s="95">
        <v>11140119</v>
      </c>
      <c r="D726" s="96">
        <v>40813</v>
      </c>
      <c r="E726" s="96">
        <v>40813</v>
      </c>
      <c r="F726" s="96">
        <v>44466</v>
      </c>
      <c r="G726" s="96"/>
      <c r="H726" s="83" t="s">
        <v>479</v>
      </c>
      <c r="I726" s="110" t="s">
        <v>990</v>
      </c>
      <c r="J726" s="110"/>
      <c r="K726" s="110" t="s">
        <v>95</v>
      </c>
      <c r="L726" s="115"/>
      <c r="M726" s="83" t="s">
        <v>2274</v>
      </c>
      <c r="N726" s="83" t="s">
        <v>101</v>
      </c>
      <c r="O726" s="83" t="s">
        <v>92</v>
      </c>
      <c r="P726" s="94" t="s">
        <v>2275</v>
      </c>
      <c r="Q726" s="83" t="s">
        <v>4194</v>
      </c>
      <c r="R726" s="83" t="s">
        <v>4665</v>
      </c>
      <c r="S726" s="83" t="s">
        <v>101</v>
      </c>
      <c r="T726" s="83" t="s">
        <v>92</v>
      </c>
      <c r="U726" s="83" t="s">
        <v>2275</v>
      </c>
      <c r="V726" s="83" t="s">
        <v>4194</v>
      </c>
      <c r="W726" s="88" t="s">
        <v>2987</v>
      </c>
      <c r="X726" s="88">
        <v>1325</v>
      </c>
      <c r="Y726" s="88">
        <v>42</v>
      </c>
      <c r="Z726" s="83" t="s">
        <v>467</v>
      </c>
      <c r="AA726" s="83" t="s">
        <v>540</v>
      </c>
      <c r="AB726" s="47">
        <v>2.06</v>
      </c>
      <c r="AC726" s="83">
        <v>3000</v>
      </c>
      <c r="AD726" s="83">
        <v>36400000</v>
      </c>
      <c r="AE726" s="83"/>
      <c r="AF726" s="83">
        <v>36400000</v>
      </c>
      <c r="AG726" s="83"/>
      <c r="AH726" s="83"/>
      <c r="AI726" s="83"/>
      <c r="AJ726" s="83"/>
      <c r="AK726" s="83"/>
      <c r="AL726" s="83"/>
      <c r="AM726" s="83"/>
      <c r="AN726" s="83"/>
      <c r="AO726" s="83">
        <v>90</v>
      </c>
      <c r="AP726" s="83"/>
      <c r="AQ726" s="83"/>
      <c r="AR726" s="83"/>
      <c r="AS726" s="83" t="s">
        <v>2047</v>
      </c>
      <c r="AT726" s="83"/>
      <c r="AU726" s="83"/>
      <c r="AV726" s="87"/>
      <c r="AW726" s="83" t="s">
        <v>6579</v>
      </c>
      <c r="AX726" s="83" t="s">
        <v>7003</v>
      </c>
      <c r="AY726" s="83">
        <v>43</v>
      </c>
      <c r="AZ726" s="83">
        <v>19</v>
      </c>
      <c r="BA726" s="83">
        <v>59.9</v>
      </c>
      <c r="BB726" s="83">
        <v>23</v>
      </c>
      <c r="BC726" s="83">
        <v>0</v>
      </c>
      <c r="BD726" s="83">
        <v>9.1</v>
      </c>
      <c r="BE726" s="83">
        <f t="shared" si="121"/>
        <v>43.333305555555562</v>
      </c>
      <c r="BF726" s="83">
        <f t="shared" si="122"/>
        <v>23.002527777777779</v>
      </c>
      <c r="BG726" s="110" t="s">
        <v>47</v>
      </c>
      <c r="BH726" s="83"/>
      <c r="BI726" s="83"/>
      <c r="BJ726" s="96"/>
      <c r="BK726" s="83"/>
      <c r="BL726" s="96"/>
      <c r="BM726" s="83">
        <v>343</v>
      </c>
      <c r="BN726" s="96">
        <v>41591</v>
      </c>
      <c r="BO726" s="83"/>
      <c r="BP726" s="83"/>
      <c r="BQ726" s="83"/>
      <c r="BR726" s="83"/>
      <c r="BS726" s="128" t="s">
        <v>2276</v>
      </c>
    </row>
    <row r="727" spans="1:72" ht="39.75" customHeight="1" x14ac:dyDescent="0.25">
      <c r="A727" s="83"/>
      <c r="B727" s="83" t="s">
        <v>2273</v>
      </c>
      <c r="C727" s="95">
        <v>11140119</v>
      </c>
      <c r="D727" s="96">
        <v>40813</v>
      </c>
      <c r="E727" s="96">
        <v>40813</v>
      </c>
      <c r="F727" s="96">
        <v>44466</v>
      </c>
      <c r="G727" s="96"/>
      <c r="H727" s="83" t="s">
        <v>479</v>
      </c>
      <c r="I727" s="110" t="s">
        <v>990</v>
      </c>
      <c r="J727" s="110"/>
      <c r="K727" s="110" t="s">
        <v>95</v>
      </c>
      <c r="L727" s="115"/>
      <c r="M727" s="83" t="s">
        <v>2274</v>
      </c>
      <c r="N727" s="83" t="s">
        <v>101</v>
      </c>
      <c r="O727" s="83" t="s">
        <v>92</v>
      </c>
      <c r="P727" s="94" t="s">
        <v>2275</v>
      </c>
      <c r="Q727" s="83" t="s">
        <v>7786</v>
      </c>
      <c r="R727" s="83" t="s">
        <v>7784</v>
      </c>
      <c r="S727" s="83" t="s">
        <v>101</v>
      </c>
      <c r="T727" s="83" t="s">
        <v>92</v>
      </c>
      <c r="U727" s="83" t="s">
        <v>2275</v>
      </c>
      <c r="V727" s="83" t="s">
        <v>4194</v>
      </c>
      <c r="W727" s="88" t="s">
        <v>2987</v>
      </c>
      <c r="X727" s="88">
        <v>1325</v>
      </c>
      <c r="Y727" s="88">
        <v>42</v>
      </c>
      <c r="Z727" s="83" t="s">
        <v>467</v>
      </c>
      <c r="AA727" s="83" t="s">
        <v>540</v>
      </c>
      <c r="AB727" s="47">
        <v>2.06</v>
      </c>
      <c r="AC727" s="427">
        <v>3000</v>
      </c>
      <c r="AD727" s="427">
        <v>36400000</v>
      </c>
      <c r="AE727" s="427"/>
      <c r="AF727" s="427">
        <v>36400000</v>
      </c>
      <c r="AG727" s="83"/>
      <c r="AH727" s="83"/>
      <c r="AI727" s="83"/>
      <c r="AJ727" s="83"/>
      <c r="AK727" s="83"/>
      <c r="AL727" s="83"/>
      <c r="AM727" s="83"/>
      <c r="AN727" s="83"/>
      <c r="AO727" s="427">
        <v>90</v>
      </c>
      <c r="AP727" s="83"/>
      <c r="AQ727" s="83"/>
      <c r="AR727" s="83"/>
      <c r="AS727" s="83" t="s">
        <v>2723</v>
      </c>
      <c r="AT727" s="83"/>
      <c r="AU727" s="83"/>
      <c r="AV727" s="87"/>
      <c r="AW727" s="83" t="s">
        <v>6999</v>
      </c>
      <c r="AX727" s="83" t="s">
        <v>7002</v>
      </c>
      <c r="AY727" s="83">
        <v>43</v>
      </c>
      <c r="AZ727" s="83">
        <v>22</v>
      </c>
      <c r="BA727" s="83">
        <v>35.700000000000003</v>
      </c>
      <c r="BB727" s="83">
        <v>23</v>
      </c>
      <c r="BC727" s="83">
        <v>1</v>
      </c>
      <c r="BD727" s="83">
        <v>22.3</v>
      </c>
      <c r="BE727" s="83">
        <f t="shared" si="121"/>
        <v>43.376583333333336</v>
      </c>
      <c r="BF727" s="83">
        <f t="shared" si="122"/>
        <v>23.022861111111109</v>
      </c>
      <c r="BG727" s="110" t="s">
        <v>47</v>
      </c>
      <c r="BH727" s="83"/>
      <c r="BI727" s="83"/>
      <c r="BJ727" s="96"/>
      <c r="BK727" s="83"/>
      <c r="BL727" s="96"/>
      <c r="BM727" s="83">
        <v>343</v>
      </c>
      <c r="BN727" s="96">
        <v>41591</v>
      </c>
      <c r="BO727" s="83"/>
      <c r="BP727" s="83"/>
      <c r="BQ727" s="83"/>
      <c r="BR727" s="83"/>
      <c r="BS727" s="128"/>
    </row>
    <row r="728" spans="1:72" ht="39.75" customHeight="1" x14ac:dyDescent="0.25">
      <c r="A728" s="83"/>
      <c r="B728" s="83" t="s">
        <v>2273</v>
      </c>
      <c r="C728" s="95">
        <v>11140119</v>
      </c>
      <c r="D728" s="96">
        <v>40813</v>
      </c>
      <c r="E728" s="96">
        <v>40813</v>
      </c>
      <c r="F728" s="96">
        <v>44466</v>
      </c>
      <c r="G728" s="96"/>
      <c r="H728" s="83" t="s">
        <v>479</v>
      </c>
      <c r="I728" s="110" t="s">
        <v>990</v>
      </c>
      <c r="J728" s="110"/>
      <c r="K728" s="110" t="s">
        <v>95</v>
      </c>
      <c r="L728" s="115"/>
      <c r="M728" s="83" t="s">
        <v>2274</v>
      </c>
      <c r="N728" s="83" t="s">
        <v>101</v>
      </c>
      <c r="O728" s="83" t="s">
        <v>92</v>
      </c>
      <c r="P728" s="94" t="s">
        <v>2275</v>
      </c>
      <c r="Q728" s="83" t="s">
        <v>7786</v>
      </c>
      <c r="R728" s="83" t="s">
        <v>7785</v>
      </c>
      <c r="S728" s="83" t="s">
        <v>101</v>
      </c>
      <c r="T728" s="83" t="s">
        <v>92</v>
      </c>
      <c r="U728" s="83" t="s">
        <v>2275</v>
      </c>
      <c r="V728" s="83" t="s">
        <v>4194</v>
      </c>
      <c r="W728" s="88" t="s">
        <v>2987</v>
      </c>
      <c r="X728" s="88">
        <v>1325</v>
      </c>
      <c r="Y728" s="88">
        <v>42</v>
      </c>
      <c r="Z728" s="83" t="s">
        <v>467</v>
      </c>
      <c r="AA728" s="83" t="s">
        <v>540</v>
      </c>
      <c r="AB728" s="47">
        <v>2.06</v>
      </c>
      <c r="AC728" s="427">
        <v>3000</v>
      </c>
      <c r="AD728" s="427">
        <v>36400000</v>
      </c>
      <c r="AE728" s="427"/>
      <c r="AF728" s="427">
        <v>36400000</v>
      </c>
      <c r="AG728" s="83"/>
      <c r="AH728" s="83"/>
      <c r="AI728" s="83"/>
      <c r="AJ728" s="83"/>
      <c r="AK728" s="83"/>
      <c r="AL728" s="83"/>
      <c r="AM728" s="83"/>
      <c r="AN728" s="83"/>
      <c r="AO728" s="427">
        <v>90</v>
      </c>
      <c r="AP728" s="83"/>
      <c r="AQ728" s="83"/>
      <c r="AR728" s="83"/>
      <c r="AS728" s="83" t="s">
        <v>6995</v>
      </c>
      <c r="AT728" s="83"/>
      <c r="AU728" s="83"/>
      <c r="AV728" s="87"/>
      <c r="AW728" s="83" t="s">
        <v>6998</v>
      </c>
      <c r="AX728" s="83" t="s">
        <v>7001</v>
      </c>
      <c r="AY728" s="83">
        <v>43</v>
      </c>
      <c r="AZ728" s="83">
        <v>22</v>
      </c>
      <c r="BA728" s="83">
        <v>34.200000000000003</v>
      </c>
      <c r="BB728" s="83">
        <v>23</v>
      </c>
      <c r="BC728" s="83">
        <v>1</v>
      </c>
      <c r="BD728" s="83">
        <v>23</v>
      </c>
      <c r="BE728" s="83">
        <f t="shared" si="121"/>
        <v>43.37616666666667</v>
      </c>
      <c r="BF728" s="83">
        <f t="shared" si="122"/>
        <v>23.023055555555555</v>
      </c>
      <c r="BG728" s="110" t="s">
        <v>47</v>
      </c>
      <c r="BH728" s="83"/>
      <c r="BI728" s="83"/>
      <c r="BJ728" s="96"/>
      <c r="BK728" s="83"/>
      <c r="BL728" s="96"/>
      <c r="BM728" s="83">
        <v>343</v>
      </c>
      <c r="BN728" s="96">
        <v>41591</v>
      </c>
      <c r="BO728" s="83"/>
      <c r="BP728" s="83"/>
      <c r="BQ728" s="83"/>
      <c r="BR728" s="83"/>
      <c r="BS728" s="128"/>
    </row>
    <row r="729" spans="1:72" ht="39.75" customHeight="1" x14ac:dyDescent="0.25">
      <c r="A729" s="83"/>
      <c r="B729" s="83" t="s">
        <v>2273</v>
      </c>
      <c r="C729" s="95">
        <v>11140119</v>
      </c>
      <c r="D729" s="96">
        <v>40813</v>
      </c>
      <c r="E729" s="96">
        <v>40813</v>
      </c>
      <c r="F729" s="96">
        <v>44466</v>
      </c>
      <c r="G729" s="96"/>
      <c r="H729" s="83" t="s">
        <v>479</v>
      </c>
      <c r="I729" s="110" t="s">
        <v>990</v>
      </c>
      <c r="J729" s="110"/>
      <c r="K729" s="110" t="s">
        <v>95</v>
      </c>
      <c r="L729" s="115"/>
      <c r="M729" s="83" t="s">
        <v>2274</v>
      </c>
      <c r="N729" s="83" t="s">
        <v>101</v>
      </c>
      <c r="O729" s="83" t="s">
        <v>92</v>
      </c>
      <c r="P729" s="94" t="s">
        <v>2275</v>
      </c>
      <c r="Q729" s="83" t="s">
        <v>7786</v>
      </c>
      <c r="R729" s="83" t="s">
        <v>7784</v>
      </c>
      <c r="S729" s="83" t="s">
        <v>101</v>
      </c>
      <c r="T729" s="83" t="s">
        <v>92</v>
      </c>
      <c r="U729" s="83" t="s">
        <v>2275</v>
      </c>
      <c r="V729" s="83" t="s">
        <v>4194</v>
      </c>
      <c r="W729" s="88" t="s">
        <v>2987</v>
      </c>
      <c r="X729" s="88">
        <v>1325</v>
      </c>
      <c r="Y729" s="88">
        <v>42</v>
      </c>
      <c r="Z729" s="83" t="s">
        <v>467</v>
      </c>
      <c r="AA729" s="83" t="s">
        <v>540</v>
      </c>
      <c r="AB729" s="47">
        <v>2.06</v>
      </c>
      <c r="AC729" s="427">
        <v>3000</v>
      </c>
      <c r="AD729" s="427">
        <v>36400000</v>
      </c>
      <c r="AE729" s="427"/>
      <c r="AF729" s="427">
        <v>36400000</v>
      </c>
      <c r="AG729" s="83"/>
      <c r="AH729" s="83"/>
      <c r="AI729" s="83"/>
      <c r="AJ729" s="83"/>
      <c r="AK729" s="83"/>
      <c r="AL729" s="83"/>
      <c r="AM729" s="83"/>
      <c r="AN729" s="83"/>
      <c r="AO729" s="427">
        <v>90</v>
      </c>
      <c r="AP729" s="83"/>
      <c r="AQ729" s="83"/>
      <c r="AR729" s="83"/>
      <c r="AS729" s="83" t="s">
        <v>6996</v>
      </c>
      <c r="AT729" s="83"/>
      <c r="AU729" s="83"/>
      <c r="AV729" s="87"/>
      <c r="AW729" s="83" t="s">
        <v>6997</v>
      </c>
      <c r="AX729" s="83" t="s">
        <v>7000</v>
      </c>
      <c r="AY729" s="83">
        <v>43</v>
      </c>
      <c r="AZ729" s="83">
        <v>22</v>
      </c>
      <c r="BA729" s="83">
        <v>34.5</v>
      </c>
      <c r="BB729" s="83">
        <v>23</v>
      </c>
      <c r="BC729" s="83">
        <v>1</v>
      </c>
      <c r="BD729" s="83">
        <v>23.1</v>
      </c>
      <c r="BE729" s="83">
        <f t="shared" si="121"/>
        <v>43.376249999999999</v>
      </c>
      <c r="BF729" s="83">
        <f t="shared" si="122"/>
        <v>23.023083333333332</v>
      </c>
      <c r="BG729" s="110" t="s">
        <v>47</v>
      </c>
      <c r="BH729" s="83"/>
      <c r="BI729" s="83"/>
      <c r="BJ729" s="96"/>
      <c r="BK729" s="83"/>
      <c r="BL729" s="96"/>
      <c r="BM729" s="83">
        <v>343</v>
      </c>
      <c r="BN729" s="96">
        <v>41591</v>
      </c>
      <c r="BO729" s="83"/>
      <c r="BP729" s="83"/>
      <c r="BQ729" s="83"/>
      <c r="BR729" s="83"/>
      <c r="BS729" s="128"/>
    </row>
    <row r="730" spans="1:72" ht="39.75" customHeight="1" x14ac:dyDescent="0.25">
      <c r="A730" s="83"/>
      <c r="B730" s="83" t="s">
        <v>2269</v>
      </c>
      <c r="C730" s="95">
        <v>11140118</v>
      </c>
      <c r="D730" s="96">
        <v>40788</v>
      </c>
      <c r="E730" s="96">
        <v>40788</v>
      </c>
      <c r="F730" s="96">
        <v>44441</v>
      </c>
      <c r="G730" s="96">
        <v>41884</v>
      </c>
      <c r="H730" s="83" t="s">
        <v>2270</v>
      </c>
      <c r="I730" s="110" t="s">
        <v>1054</v>
      </c>
      <c r="J730" s="110"/>
      <c r="K730" s="110" t="s">
        <v>37</v>
      </c>
      <c r="L730" s="115"/>
      <c r="M730" s="83" t="s">
        <v>123</v>
      </c>
      <c r="N730" s="83" t="s">
        <v>124</v>
      </c>
      <c r="O730" s="83" t="s">
        <v>35</v>
      </c>
      <c r="P730" s="94">
        <v>17587</v>
      </c>
      <c r="Q730" s="83"/>
      <c r="R730" s="83" t="s">
        <v>123</v>
      </c>
      <c r="S730" s="83" t="s">
        <v>124</v>
      </c>
      <c r="T730" s="83" t="s">
        <v>35</v>
      </c>
      <c r="U730" s="83">
        <v>17587</v>
      </c>
      <c r="V730" s="83" t="s">
        <v>2271</v>
      </c>
      <c r="W730" s="83" t="s">
        <v>3429</v>
      </c>
      <c r="X730" s="83">
        <v>20</v>
      </c>
      <c r="Y730" s="83">
        <v>2.41</v>
      </c>
      <c r="Z730" s="83" t="s">
        <v>467</v>
      </c>
      <c r="AA730" s="83" t="s">
        <v>540</v>
      </c>
      <c r="AB730" s="47">
        <v>0.49399999999999999</v>
      </c>
      <c r="AC730" s="427">
        <v>900</v>
      </c>
      <c r="AD730" s="427" t="s">
        <v>8280</v>
      </c>
      <c r="AE730" s="88"/>
      <c r="AF730" s="427" t="s">
        <v>8280</v>
      </c>
      <c r="AG730" s="88"/>
      <c r="AH730" s="88"/>
      <c r="AI730" s="88"/>
      <c r="AJ730" s="88"/>
      <c r="AK730" s="88"/>
      <c r="AL730" s="88"/>
      <c r="AM730" s="88"/>
      <c r="AN730" s="88"/>
      <c r="AO730" s="427">
        <v>50</v>
      </c>
      <c r="AP730" s="83"/>
      <c r="AQ730" s="83" t="s">
        <v>47</v>
      </c>
      <c r="AR730" s="83"/>
      <c r="AS730" s="83" t="s">
        <v>3430</v>
      </c>
      <c r="AT730" s="83"/>
      <c r="AU730" s="83" t="s">
        <v>255</v>
      </c>
      <c r="AV730" s="83"/>
      <c r="AW730" s="83" t="s">
        <v>6277</v>
      </c>
      <c r="AX730" s="83" t="s">
        <v>6278</v>
      </c>
      <c r="AY730" s="83">
        <v>42</v>
      </c>
      <c r="AZ730" s="83">
        <v>57</v>
      </c>
      <c r="BA730" s="83">
        <v>10.31</v>
      </c>
      <c r="BB730" s="83">
        <v>24</v>
      </c>
      <c r="BC730" s="83">
        <v>57</v>
      </c>
      <c r="BD730" s="83">
        <v>18.3</v>
      </c>
      <c r="BE730" s="83">
        <f t="shared" si="121"/>
        <v>42.952863888888892</v>
      </c>
      <c r="BF730" s="83">
        <f t="shared" si="122"/>
        <v>24.955083333333334</v>
      </c>
      <c r="BG730" s="110" t="s">
        <v>38</v>
      </c>
      <c r="BH730" s="83"/>
      <c r="BI730" s="83"/>
      <c r="BJ730" s="96"/>
      <c r="BK730" s="83"/>
      <c r="BL730" s="96"/>
      <c r="BM730" s="83"/>
      <c r="BN730" s="83"/>
      <c r="BO730" s="83" t="s">
        <v>7413</v>
      </c>
      <c r="BP730" s="96">
        <v>42793</v>
      </c>
      <c r="BQ730" s="83"/>
      <c r="BR730" s="83"/>
      <c r="BS730" s="110" t="s">
        <v>7412</v>
      </c>
    </row>
    <row r="731" spans="1:72" ht="39.75" customHeight="1" x14ac:dyDescent="0.25">
      <c r="A731" s="83" t="s">
        <v>3387</v>
      </c>
      <c r="B731" s="83" t="s">
        <v>2277</v>
      </c>
      <c r="C731" s="95">
        <v>11140120</v>
      </c>
      <c r="D731" s="96">
        <v>40822</v>
      </c>
      <c r="E731" s="96">
        <v>40822</v>
      </c>
      <c r="F731" s="96">
        <v>44475</v>
      </c>
      <c r="G731" s="96">
        <v>41918</v>
      </c>
      <c r="H731" s="83" t="s">
        <v>483</v>
      </c>
      <c r="I731" s="110" t="s">
        <v>1011</v>
      </c>
      <c r="J731" s="110"/>
      <c r="K731" s="110" t="s">
        <v>37</v>
      </c>
      <c r="L731" s="115"/>
      <c r="M731" s="83" t="s">
        <v>304</v>
      </c>
      <c r="N731" s="83" t="s">
        <v>44</v>
      </c>
      <c r="O731" s="83" t="s">
        <v>45</v>
      </c>
      <c r="P731" s="94">
        <v>59094</v>
      </c>
      <c r="Q731" s="83"/>
      <c r="R731" s="83" t="s">
        <v>304</v>
      </c>
      <c r="S731" s="83" t="s">
        <v>44</v>
      </c>
      <c r="T731" s="83" t="s">
        <v>45</v>
      </c>
      <c r="U731" s="83">
        <v>59094</v>
      </c>
      <c r="V731" s="83"/>
      <c r="W731" s="83" t="s">
        <v>2988</v>
      </c>
      <c r="X731" s="83">
        <v>225</v>
      </c>
      <c r="Y731" s="83">
        <v>2.7</v>
      </c>
      <c r="Z731" s="83" t="s">
        <v>467</v>
      </c>
      <c r="AA731" s="83" t="s">
        <v>540</v>
      </c>
      <c r="AB731" s="47">
        <v>12.75</v>
      </c>
      <c r="AC731" s="83">
        <v>10400</v>
      </c>
      <c r="AD731" s="83">
        <v>250000000</v>
      </c>
      <c r="AE731" s="88"/>
      <c r="AF731" s="83">
        <v>250000000</v>
      </c>
      <c r="AG731" s="88"/>
      <c r="AH731" s="88"/>
      <c r="AI731" s="88"/>
      <c r="AJ731" s="88"/>
      <c r="AK731" s="88"/>
      <c r="AL731" s="88"/>
      <c r="AM731" s="88"/>
      <c r="AN731" s="88"/>
      <c r="AO731" s="83">
        <v>1250</v>
      </c>
      <c r="AP731" s="83">
        <v>2.7</v>
      </c>
      <c r="AQ731" s="83"/>
      <c r="AR731" s="83"/>
      <c r="AS731" s="83" t="s">
        <v>467</v>
      </c>
      <c r="AT731" s="83"/>
      <c r="AU731" s="83"/>
      <c r="AV731" s="83"/>
      <c r="AW731" s="83" t="s">
        <v>6279</v>
      </c>
      <c r="AX731" s="83" t="s">
        <v>6280</v>
      </c>
      <c r="AY731" s="83">
        <v>43</v>
      </c>
      <c r="AZ731" s="83">
        <v>8</v>
      </c>
      <c r="BA731" s="83">
        <v>27.853300000000001</v>
      </c>
      <c r="BB731" s="83">
        <v>25</v>
      </c>
      <c r="BC731" s="83">
        <v>37</v>
      </c>
      <c r="BD731" s="83">
        <v>26.545500000000001</v>
      </c>
      <c r="BE731" s="83">
        <f t="shared" si="121"/>
        <v>43.141070361111112</v>
      </c>
      <c r="BF731" s="83">
        <f t="shared" si="122"/>
        <v>25.624040416666666</v>
      </c>
      <c r="BG731" s="110" t="s">
        <v>47</v>
      </c>
      <c r="BH731" s="83"/>
      <c r="BI731" s="83"/>
      <c r="BJ731" s="96"/>
      <c r="BK731" s="83"/>
      <c r="BL731" s="96"/>
      <c r="BM731" s="83"/>
      <c r="BN731" s="83"/>
      <c r="BO731" s="83"/>
      <c r="BP731" s="83"/>
      <c r="BQ731" s="83"/>
      <c r="BR731" s="83"/>
      <c r="BS731" s="110" t="s">
        <v>7781</v>
      </c>
    </row>
    <row r="732" spans="1:72" ht="39.75" customHeight="1" x14ac:dyDescent="0.25">
      <c r="A732" s="83"/>
      <c r="B732" s="83" t="s">
        <v>2277</v>
      </c>
      <c r="C732" s="95">
        <v>11140120</v>
      </c>
      <c r="D732" s="96">
        <v>40822</v>
      </c>
      <c r="E732" s="96">
        <v>40822</v>
      </c>
      <c r="F732" s="96">
        <v>44475</v>
      </c>
      <c r="G732" s="96">
        <v>43014</v>
      </c>
      <c r="H732" s="83" t="s">
        <v>483</v>
      </c>
      <c r="I732" s="110" t="s">
        <v>1011</v>
      </c>
      <c r="J732" s="110"/>
      <c r="K732" s="110" t="s">
        <v>37</v>
      </c>
      <c r="L732" s="115" t="s">
        <v>4195</v>
      </c>
      <c r="M732" s="83" t="s">
        <v>304</v>
      </c>
      <c r="N732" s="83" t="s">
        <v>44</v>
      </c>
      <c r="O732" s="83" t="s">
        <v>45</v>
      </c>
      <c r="P732" s="94">
        <v>59094</v>
      </c>
      <c r="Q732" s="83"/>
      <c r="R732" s="83" t="s">
        <v>304</v>
      </c>
      <c r="S732" s="83" t="s">
        <v>44</v>
      </c>
      <c r="T732" s="83" t="s">
        <v>45</v>
      </c>
      <c r="U732" s="83">
        <v>59094</v>
      </c>
      <c r="V732" s="83"/>
      <c r="W732" s="83" t="s">
        <v>2988</v>
      </c>
      <c r="X732" s="83">
        <v>225</v>
      </c>
      <c r="Y732" s="83">
        <v>2.7</v>
      </c>
      <c r="Z732" s="83" t="s">
        <v>467</v>
      </c>
      <c r="AA732" s="83" t="s">
        <v>540</v>
      </c>
      <c r="AB732" s="47">
        <v>12.75</v>
      </c>
      <c r="AC732" s="83">
        <v>10400</v>
      </c>
      <c r="AD732" s="83">
        <v>250000000</v>
      </c>
      <c r="AE732" s="88"/>
      <c r="AF732" s="83">
        <v>250000000</v>
      </c>
      <c r="AG732" s="88"/>
      <c r="AH732" s="88"/>
      <c r="AI732" s="88"/>
      <c r="AJ732" s="88"/>
      <c r="AK732" s="88"/>
      <c r="AL732" s="88"/>
      <c r="AM732" s="88"/>
      <c r="AN732" s="88"/>
      <c r="AO732" s="83">
        <v>1250</v>
      </c>
      <c r="AP732" s="83">
        <v>2.7</v>
      </c>
      <c r="AQ732" s="83"/>
      <c r="AR732" s="83"/>
      <c r="AS732" s="83" t="s">
        <v>467</v>
      </c>
      <c r="AT732" s="83"/>
      <c r="AU732" s="83"/>
      <c r="AV732" s="83"/>
      <c r="AW732" s="83" t="s">
        <v>6279</v>
      </c>
      <c r="AX732" s="83" t="s">
        <v>6280</v>
      </c>
      <c r="AY732" s="83">
        <v>43</v>
      </c>
      <c r="AZ732" s="83">
        <v>8</v>
      </c>
      <c r="BA732" s="83">
        <v>27.853300000000001</v>
      </c>
      <c r="BB732" s="83">
        <v>25</v>
      </c>
      <c r="BC732" s="83">
        <v>37</v>
      </c>
      <c r="BD732" s="83">
        <v>26.545500000000001</v>
      </c>
      <c r="BE732" s="83">
        <f t="shared" si="121"/>
        <v>43.141070361111112</v>
      </c>
      <c r="BF732" s="83">
        <f t="shared" si="122"/>
        <v>25.624040416666666</v>
      </c>
      <c r="BG732" s="110" t="s">
        <v>38</v>
      </c>
      <c r="BH732" s="83"/>
      <c r="BI732" s="83"/>
      <c r="BJ732" s="96"/>
      <c r="BK732" s="83"/>
      <c r="BL732" s="96"/>
      <c r="BM732" s="83"/>
      <c r="BN732" s="83"/>
      <c r="BO732" s="83"/>
      <c r="BP732" s="83"/>
      <c r="BQ732" s="83"/>
      <c r="BR732" s="83"/>
      <c r="BS732" s="110" t="s">
        <v>7782</v>
      </c>
    </row>
    <row r="733" spans="1:72" ht="39.75" customHeight="1" x14ac:dyDescent="0.25">
      <c r="A733" s="20"/>
      <c r="B733" s="20" t="s">
        <v>2277</v>
      </c>
      <c r="C733" s="22">
        <v>11140120</v>
      </c>
      <c r="D733" s="23">
        <v>40822</v>
      </c>
      <c r="E733" s="23">
        <v>40822</v>
      </c>
      <c r="F733" s="23">
        <v>44475</v>
      </c>
      <c r="G733" s="23">
        <v>44110</v>
      </c>
      <c r="H733" s="20" t="s">
        <v>483</v>
      </c>
      <c r="I733" s="326" t="s">
        <v>1011</v>
      </c>
      <c r="J733" s="326" t="s">
        <v>7783</v>
      </c>
      <c r="K733" s="326" t="s">
        <v>37</v>
      </c>
      <c r="L733" s="114" t="s">
        <v>4195</v>
      </c>
      <c r="M733" s="20" t="s">
        <v>304</v>
      </c>
      <c r="N733" s="20" t="s">
        <v>44</v>
      </c>
      <c r="O733" s="20" t="s">
        <v>45</v>
      </c>
      <c r="P733" s="21">
        <v>59094</v>
      </c>
      <c r="Q733" s="20"/>
      <c r="R733" s="20" t="s">
        <v>304</v>
      </c>
      <c r="S733" s="20" t="s">
        <v>44</v>
      </c>
      <c r="T733" s="20" t="s">
        <v>45</v>
      </c>
      <c r="U733" s="20">
        <v>59094</v>
      </c>
      <c r="V733" s="20"/>
      <c r="W733" s="20" t="s">
        <v>2988</v>
      </c>
      <c r="X733" s="20">
        <v>225</v>
      </c>
      <c r="Y733" s="20">
        <v>2.7</v>
      </c>
      <c r="Z733" s="20" t="s">
        <v>467</v>
      </c>
      <c r="AA733" s="20" t="s">
        <v>540</v>
      </c>
      <c r="AB733" s="34">
        <v>12.75</v>
      </c>
      <c r="AC733" s="20">
        <v>10400</v>
      </c>
      <c r="AD733" s="20">
        <v>250000000</v>
      </c>
      <c r="AE733" s="26"/>
      <c r="AF733" s="20">
        <v>250000000</v>
      </c>
      <c r="AG733" s="26"/>
      <c r="AH733" s="26"/>
      <c r="AI733" s="26"/>
      <c r="AJ733" s="26"/>
      <c r="AK733" s="26"/>
      <c r="AL733" s="26"/>
      <c r="AM733" s="26"/>
      <c r="AN733" s="26"/>
      <c r="AO733" s="20">
        <v>1250</v>
      </c>
      <c r="AP733" s="20">
        <v>2.7</v>
      </c>
      <c r="AQ733" s="20"/>
      <c r="AR733" s="20"/>
      <c r="AS733" s="20" t="s">
        <v>467</v>
      </c>
      <c r="AT733" s="20"/>
      <c r="AU733" s="20"/>
      <c r="AV733" s="20"/>
      <c r="AW733" s="20" t="s">
        <v>6279</v>
      </c>
      <c r="AX733" s="20" t="s">
        <v>6280</v>
      </c>
      <c r="AY733" s="20">
        <v>43</v>
      </c>
      <c r="AZ733" s="20">
        <v>8</v>
      </c>
      <c r="BA733" s="20">
        <v>27.853300000000001</v>
      </c>
      <c r="BB733" s="20">
        <v>25</v>
      </c>
      <c r="BC733" s="20">
        <v>37</v>
      </c>
      <c r="BD733" s="20">
        <v>26.545500000000001</v>
      </c>
      <c r="BE733" s="20">
        <f t="shared" ref="BE733" si="123">AY733+AZ733/60+BA733/3600</f>
        <v>43.141070361111112</v>
      </c>
      <c r="BF733" s="20">
        <f t="shared" ref="BF733" si="124">BB733+BC733/60+BD733/3600</f>
        <v>25.624040416666666</v>
      </c>
      <c r="BG733" s="24" t="s">
        <v>38</v>
      </c>
      <c r="BH733" s="20"/>
      <c r="BI733" s="20"/>
      <c r="BJ733" s="23"/>
      <c r="BK733" s="20"/>
      <c r="BL733" s="23"/>
      <c r="BM733" s="20"/>
      <c r="BN733" s="20"/>
      <c r="BO733" s="20"/>
      <c r="BP733" s="20"/>
      <c r="BQ733" s="20"/>
      <c r="BR733" s="20"/>
      <c r="BS733" s="24"/>
    </row>
    <row r="734" spans="1:72" ht="39.75" customHeight="1" x14ac:dyDescent="0.25">
      <c r="A734" s="20" t="s">
        <v>3387</v>
      </c>
      <c r="B734" s="20" t="s">
        <v>1139</v>
      </c>
      <c r="C734" s="22">
        <v>11160066</v>
      </c>
      <c r="D734" s="23">
        <v>40827</v>
      </c>
      <c r="E734" s="23">
        <v>40827</v>
      </c>
      <c r="F734" s="23">
        <v>44480</v>
      </c>
      <c r="G734" s="23"/>
      <c r="H734" s="20" t="s">
        <v>469</v>
      </c>
      <c r="I734" s="337" t="s">
        <v>581</v>
      </c>
      <c r="J734" s="337"/>
      <c r="K734" s="337" t="s">
        <v>42</v>
      </c>
      <c r="L734" s="114" t="s">
        <v>2278</v>
      </c>
      <c r="M734" s="20" t="s">
        <v>1234</v>
      </c>
      <c r="N734" s="20" t="s">
        <v>176</v>
      </c>
      <c r="O734" s="20" t="s">
        <v>51</v>
      </c>
      <c r="P734" s="21">
        <v>47977</v>
      </c>
      <c r="Q734" s="20"/>
      <c r="R734" s="20" t="s">
        <v>75</v>
      </c>
      <c r="S734" s="20" t="s">
        <v>176</v>
      </c>
      <c r="T734" s="20" t="s">
        <v>51</v>
      </c>
      <c r="U734" s="20">
        <v>47977</v>
      </c>
      <c r="V734" s="20" t="s">
        <v>4196</v>
      </c>
      <c r="W734" s="20" t="s">
        <v>2989</v>
      </c>
      <c r="X734" s="26"/>
      <c r="Y734" s="26"/>
      <c r="Z734" s="20" t="s">
        <v>467</v>
      </c>
      <c r="AA734" s="20" t="s">
        <v>18</v>
      </c>
      <c r="AB734" s="34"/>
      <c r="AC734" s="20">
        <v>1300</v>
      </c>
      <c r="AD734" s="20">
        <v>720000</v>
      </c>
      <c r="AE734" s="20"/>
      <c r="AF734" s="20"/>
      <c r="AG734" s="20"/>
      <c r="AH734" s="20"/>
      <c r="AI734" s="20"/>
      <c r="AJ734" s="20"/>
      <c r="AK734" s="20"/>
      <c r="AL734" s="20">
        <v>720000</v>
      </c>
      <c r="AM734" s="20"/>
      <c r="AN734" s="20"/>
      <c r="AO734" s="20"/>
      <c r="AP734" s="20"/>
      <c r="AQ734" s="20"/>
      <c r="AR734" s="20"/>
      <c r="AS734" s="20"/>
      <c r="AT734" s="20"/>
      <c r="AU734" s="20"/>
      <c r="AV734" s="20"/>
      <c r="AW734" s="20" t="s">
        <v>6281</v>
      </c>
      <c r="AX734" s="20" t="s">
        <v>6282</v>
      </c>
      <c r="AY734" s="20">
        <v>43</v>
      </c>
      <c r="AZ734" s="20">
        <v>41</v>
      </c>
      <c r="BA734" s="20">
        <v>56.2</v>
      </c>
      <c r="BB734" s="20">
        <v>25</v>
      </c>
      <c r="BC734" s="20">
        <v>45</v>
      </c>
      <c r="BD734" s="20">
        <v>50.8</v>
      </c>
      <c r="BE734" s="20">
        <f t="shared" si="121"/>
        <v>43.698944444444443</v>
      </c>
      <c r="BF734" s="20">
        <f t="shared" si="122"/>
        <v>25.764111111111109</v>
      </c>
      <c r="BG734" s="24" t="s">
        <v>38</v>
      </c>
      <c r="BH734" s="20"/>
      <c r="BI734" s="20"/>
      <c r="BJ734" s="23"/>
      <c r="BK734" s="20"/>
      <c r="BL734" s="23"/>
      <c r="BM734" s="20"/>
      <c r="BN734" s="20"/>
      <c r="BO734" s="20"/>
      <c r="BP734" s="20"/>
      <c r="BQ734" s="20"/>
      <c r="BR734" s="20"/>
      <c r="BS734" s="24"/>
    </row>
    <row r="735" spans="1:72" ht="39.75" customHeight="1" x14ac:dyDescent="0.25">
      <c r="A735" s="20"/>
      <c r="B735" s="20" t="s">
        <v>2279</v>
      </c>
      <c r="C735" s="22">
        <v>11160067</v>
      </c>
      <c r="D735" s="23">
        <v>40827</v>
      </c>
      <c r="E735" s="23">
        <v>40827</v>
      </c>
      <c r="F735" s="23">
        <v>44480</v>
      </c>
      <c r="G735" s="23"/>
      <c r="H735" s="20" t="s">
        <v>1028</v>
      </c>
      <c r="I735" s="326" t="s">
        <v>1014</v>
      </c>
      <c r="J735" s="326"/>
      <c r="K735" s="326" t="s">
        <v>60</v>
      </c>
      <c r="L735" s="114"/>
      <c r="M735" s="20" t="s">
        <v>2280</v>
      </c>
      <c r="N735" s="20" t="s">
        <v>116</v>
      </c>
      <c r="O735" s="20" t="s">
        <v>51</v>
      </c>
      <c r="P735" s="21">
        <v>39832</v>
      </c>
      <c r="Q735" s="20"/>
      <c r="R735" s="20" t="s">
        <v>2280</v>
      </c>
      <c r="S735" s="20" t="s">
        <v>116</v>
      </c>
      <c r="T735" s="20" t="s">
        <v>51</v>
      </c>
      <c r="U735" s="20">
        <v>39832</v>
      </c>
      <c r="V735" s="20" t="s">
        <v>4197</v>
      </c>
      <c r="W735" s="20" t="s">
        <v>1021</v>
      </c>
      <c r="X735" s="26"/>
      <c r="Y735" s="26"/>
      <c r="Z735" s="20" t="s">
        <v>467</v>
      </c>
      <c r="AA735" s="20" t="s">
        <v>18</v>
      </c>
      <c r="AB735" s="34"/>
      <c r="AC735" s="20">
        <v>1.5</v>
      </c>
      <c r="AD735" s="20">
        <v>43000</v>
      </c>
      <c r="AE735" s="20"/>
      <c r="AF735" s="20"/>
      <c r="AG735" s="20"/>
      <c r="AH735" s="20"/>
      <c r="AI735" s="20"/>
      <c r="AJ735" s="20"/>
      <c r="AK735" s="20"/>
      <c r="AL735" s="20">
        <v>43000</v>
      </c>
      <c r="AM735" s="20"/>
      <c r="AN735" s="20"/>
      <c r="AO735" s="429">
        <v>394</v>
      </c>
      <c r="AP735" s="20"/>
      <c r="AQ735" s="20"/>
      <c r="AR735" s="20"/>
      <c r="AS735" s="20"/>
      <c r="AT735" s="20"/>
      <c r="AU735" s="20"/>
      <c r="AV735" s="20"/>
      <c r="AW735" s="20" t="s">
        <v>6283</v>
      </c>
      <c r="AX735" s="20" t="s">
        <v>6284</v>
      </c>
      <c r="AY735" s="20">
        <v>43</v>
      </c>
      <c r="AZ735" s="20">
        <v>38</v>
      </c>
      <c r="BA735" s="20">
        <v>42.11</v>
      </c>
      <c r="BB735" s="20">
        <v>26</v>
      </c>
      <c r="BC735" s="20">
        <v>19</v>
      </c>
      <c r="BD735" s="20">
        <v>27.67</v>
      </c>
      <c r="BE735" s="20">
        <f t="shared" si="121"/>
        <v>43.645030555555557</v>
      </c>
      <c r="BF735" s="20">
        <f t="shared" si="122"/>
        <v>26.324352777777779</v>
      </c>
      <c r="BG735" s="24" t="s">
        <v>38</v>
      </c>
      <c r="BH735" s="20"/>
      <c r="BI735" s="20"/>
      <c r="BJ735" s="23"/>
      <c r="BK735" s="20"/>
      <c r="BL735" s="23"/>
      <c r="BM735" s="20"/>
      <c r="BN735" s="20"/>
      <c r="BO735" s="20"/>
      <c r="BP735" s="20"/>
      <c r="BQ735" s="20"/>
      <c r="BR735" s="20"/>
      <c r="BS735" s="24" t="s">
        <v>2281</v>
      </c>
      <c r="BT735" s="550"/>
    </row>
    <row r="736" spans="1:72" ht="39.75" customHeight="1" x14ac:dyDescent="0.25">
      <c r="A736" s="83" t="s">
        <v>3387</v>
      </c>
      <c r="B736" s="83" t="s">
        <v>2282</v>
      </c>
      <c r="C736" s="95">
        <v>11130070</v>
      </c>
      <c r="D736" s="96">
        <v>40834</v>
      </c>
      <c r="E736" s="96">
        <v>40834</v>
      </c>
      <c r="F736" s="96">
        <v>42360</v>
      </c>
      <c r="G736" s="96"/>
      <c r="H736" s="83" t="s">
        <v>470</v>
      </c>
      <c r="I736" s="110" t="s">
        <v>1019</v>
      </c>
      <c r="J736" s="110"/>
      <c r="K736" s="110" t="s">
        <v>135</v>
      </c>
      <c r="L736" s="115"/>
      <c r="M736" s="83" t="s">
        <v>1636</v>
      </c>
      <c r="N736" s="83" t="s">
        <v>199</v>
      </c>
      <c r="O736" s="83" t="s">
        <v>76</v>
      </c>
      <c r="P736" s="94">
        <v>62596</v>
      </c>
      <c r="Q736" s="83" t="s">
        <v>7787</v>
      </c>
      <c r="R736" s="83" t="s">
        <v>1636</v>
      </c>
      <c r="S736" s="83" t="s">
        <v>199</v>
      </c>
      <c r="T736" s="83" t="s">
        <v>76</v>
      </c>
      <c r="U736" s="83">
        <v>62596</v>
      </c>
      <c r="V736" s="83" t="s">
        <v>2283</v>
      </c>
      <c r="W736" s="83" t="s">
        <v>1645</v>
      </c>
      <c r="X736" s="83"/>
      <c r="Y736" s="83"/>
      <c r="Z736" s="83" t="s">
        <v>467</v>
      </c>
      <c r="AA736" s="83" t="s">
        <v>378</v>
      </c>
      <c r="AB736" s="47">
        <v>17.57</v>
      </c>
      <c r="AC736" s="83">
        <v>2.2999999999999998</v>
      </c>
      <c r="AD736" s="83">
        <v>8672</v>
      </c>
      <c r="AE736" s="83"/>
      <c r="AF736" s="83"/>
      <c r="AG736" s="83">
        <v>8672</v>
      </c>
      <c r="AH736" s="83"/>
      <c r="AI736" s="83"/>
      <c r="AJ736" s="83"/>
      <c r="AK736" s="83"/>
      <c r="AL736" s="83"/>
      <c r="AM736" s="83"/>
      <c r="AN736" s="83"/>
      <c r="AO736" s="83"/>
      <c r="AP736" s="83"/>
      <c r="AQ736" s="83"/>
      <c r="AR736" s="83"/>
      <c r="AS736" s="83" t="s">
        <v>467</v>
      </c>
      <c r="AT736" s="83"/>
      <c r="AU736" s="83"/>
      <c r="AV736" s="83"/>
      <c r="AW736" s="83" t="s">
        <v>6107</v>
      </c>
      <c r="AX736" s="83" t="s">
        <v>6108</v>
      </c>
      <c r="AY736" s="83">
        <v>43</v>
      </c>
      <c r="AZ736" s="83">
        <v>32</v>
      </c>
      <c r="BA736" s="83">
        <v>43.8</v>
      </c>
      <c r="BB736" s="83">
        <v>24</v>
      </c>
      <c r="BC736" s="83">
        <v>37</v>
      </c>
      <c r="BD736" s="83">
        <v>7.1</v>
      </c>
      <c r="BE736" s="83">
        <f t="shared" si="121"/>
        <v>43.545499999999997</v>
      </c>
      <c r="BF736" s="83">
        <f t="shared" si="122"/>
        <v>24.618638888888889</v>
      </c>
      <c r="BG736" s="110" t="s">
        <v>47</v>
      </c>
      <c r="BH736" s="83"/>
      <c r="BI736" s="83"/>
      <c r="BJ736" s="96"/>
      <c r="BK736" s="83"/>
      <c r="BL736" s="96"/>
      <c r="BM736" s="83"/>
      <c r="BN736" s="83"/>
      <c r="BO736" s="83"/>
      <c r="BP736" s="83"/>
      <c r="BQ736" s="83"/>
      <c r="BR736" s="83"/>
      <c r="BS736" s="110" t="s">
        <v>5236</v>
      </c>
      <c r="BT736" s="550"/>
    </row>
    <row r="737" spans="1:72" ht="39.75" customHeight="1" x14ac:dyDescent="0.25">
      <c r="A737" s="20" t="s">
        <v>3387</v>
      </c>
      <c r="B737" s="20" t="s">
        <v>2282</v>
      </c>
      <c r="C737" s="22">
        <v>11130070</v>
      </c>
      <c r="D737" s="23">
        <v>40834</v>
      </c>
      <c r="E737" s="23">
        <v>40834</v>
      </c>
      <c r="F737" s="23">
        <v>44552</v>
      </c>
      <c r="G737" s="23"/>
      <c r="H737" s="20" t="s">
        <v>470</v>
      </c>
      <c r="I737" s="326" t="s">
        <v>1019</v>
      </c>
      <c r="J737" s="326"/>
      <c r="K737" s="326" t="s">
        <v>135</v>
      </c>
      <c r="L737" s="114"/>
      <c r="M737" s="20" t="s">
        <v>1636</v>
      </c>
      <c r="N737" s="20" t="s">
        <v>199</v>
      </c>
      <c r="O737" s="20" t="s">
        <v>76</v>
      </c>
      <c r="P737" s="21">
        <v>62596</v>
      </c>
      <c r="Q737" s="20" t="s">
        <v>7787</v>
      </c>
      <c r="R737" s="20" t="s">
        <v>1636</v>
      </c>
      <c r="S737" s="20" t="s">
        <v>199</v>
      </c>
      <c r="T737" s="20" t="s">
        <v>76</v>
      </c>
      <c r="U737" s="20">
        <v>62596</v>
      </c>
      <c r="V737" s="20" t="s">
        <v>2283</v>
      </c>
      <c r="W737" s="20" t="s">
        <v>1645</v>
      </c>
      <c r="X737" s="20"/>
      <c r="Y737" s="20"/>
      <c r="Z737" s="20" t="s">
        <v>467</v>
      </c>
      <c r="AA737" s="20" t="s">
        <v>378</v>
      </c>
      <c r="AB737" s="34">
        <v>17.57</v>
      </c>
      <c r="AC737" s="20">
        <v>2.2999999999999998</v>
      </c>
      <c r="AD737" s="20">
        <v>8672</v>
      </c>
      <c r="AE737" s="20"/>
      <c r="AF737" s="20"/>
      <c r="AG737" s="20">
        <v>8672</v>
      </c>
      <c r="AH737" s="20"/>
      <c r="AI737" s="20"/>
      <c r="AJ737" s="20"/>
      <c r="AK737" s="20"/>
      <c r="AL737" s="20"/>
      <c r="AM737" s="20"/>
      <c r="AN737" s="20"/>
      <c r="AO737" s="20"/>
      <c r="AP737" s="20"/>
      <c r="AQ737" s="20"/>
      <c r="AR737" s="20"/>
      <c r="AS737" s="20" t="s">
        <v>467</v>
      </c>
      <c r="AT737" s="20"/>
      <c r="AU737" s="20"/>
      <c r="AV737" s="20"/>
      <c r="AW737" s="20" t="s">
        <v>6107</v>
      </c>
      <c r="AX737" s="20" t="s">
        <v>6108</v>
      </c>
      <c r="AY737" s="20">
        <v>43</v>
      </c>
      <c r="AZ737" s="20">
        <v>32</v>
      </c>
      <c r="BA737" s="20">
        <v>43.8</v>
      </c>
      <c r="BB737" s="20">
        <v>24</v>
      </c>
      <c r="BC737" s="20">
        <v>37</v>
      </c>
      <c r="BD737" s="20">
        <v>7.1</v>
      </c>
      <c r="BE737" s="20">
        <f t="shared" si="121"/>
        <v>43.545499999999997</v>
      </c>
      <c r="BF737" s="20">
        <f t="shared" si="122"/>
        <v>24.618638888888889</v>
      </c>
      <c r="BG737" s="24" t="s">
        <v>38</v>
      </c>
      <c r="BH737" s="20"/>
      <c r="BI737" s="20"/>
      <c r="BJ737" s="23"/>
      <c r="BK737" s="20"/>
      <c r="BL737" s="23"/>
      <c r="BM737" s="20"/>
      <c r="BN737" s="20"/>
      <c r="BO737" s="20"/>
      <c r="BP737" s="20"/>
      <c r="BQ737" s="20"/>
      <c r="BR737" s="20"/>
      <c r="BS737" s="24"/>
    </row>
    <row r="738" spans="1:72" ht="39.75" customHeight="1" x14ac:dyDescent="0.25">
      <c r="A738" s="20" t="s">
        <v>3387</v>
      </c>
      <c r="B738" s="20" t="s">
        <v>2284</v>
      </c>
      <c r="C738" s="22">
        <v>11160068</v>
      </c>
      <c r="D738" s="23">
        <v>40837</v>
      </c>
      <c r="E738" s="23">
        <v>40837</v>
      </c>
      <c r="F738" s="23">
        <v>44490</v>
      </c>
      <c r="G738" s="23"/>
      <c r="H738" s="20" t="s">
        <v>469</v>
      </c>
      <c r="I738" s="338" t="s">
        <v>581</v>
      </c>
      <c r="J738" s="338"/>
      <c r="K738" s="338" t="s">
        <v>42</v>
      </c>
      <c r="L738" s="114"/>
      <c r="M738" s="20" t="s">
        <v>2285</v>
      </c>
      <c r="N738" s="20" t="s">
        <v>51</v>
      </c>
      <c r="O738" s="20" t="s">
        <v>51</v>
      </c>
      <c r="P738" s="21">
        <v>65348</v>
      </c>
      <c r="Q738" s="20"/>
      <c r="R738" s="20" t="s">
        <v>2286</v>
      </c>
      <c r="S738" s="20" t="s">
        <v>51</v>
      </c>
      <c r="T738" s="20" t="s">
        <v>51</v>
      </c>
      <c r="U738" s="20">
        <v>65348</v>
      </c>
      <c r="V738" s="20" t="s">
        <v>2287</v>
      </c>
      <c r="W738" s="20" t="s">
        <v>1021</v>
      </c>
      <c r="X738" s="26"/>
      <c r="Y738" s="26"/>
      <c r="Z738" s="20" t="s">
        <v>467</v>
      </c>
      <c r="AA738" s="20" t="s">
        <v>18</v>
      </c>
      <c r="AB738" s="34"/>
      <c r="AC738" s="20">
        <v>2.89</v>
      </c>
      <c r="AD738" s="20">
        <v>45000</v>
      </c>
      <c r="AE738" s="20"/>
      <c r="AF738" s="20"/>
      <c r="AG738" s="20"/>
      <c r="AH738" s="20"/>
      <c r="AI738" s="20"/>
      <c r="AJ738" s="20"/>
      <c r="AK738" s="20"/>
      <c r="AL738" s="20">
        <v>45000</v>
      </c>
      <c r="AM738" s="20"/>
      <c r="AN738" s="20"/>
      <c r="AO738" s="20"/>
      <c r="AP738" s="20"/>
      <c r="AQ738" s="20"/>
      <c r="AR738" s="20"/>
      <c r="AS738" s="20" t="s">
        <v>467</v>
      </c>
      <c r="AT738" s="20"/>
      <c r="AU738" s="20"/>
      <c r="AV738" s="20">
        <v>15.9</v>
      </c>
      <c r="AW738" s="20" t="s">
        <v>6285</v>
      </c>
      <c r="AX738" s="20" t="s">
        <v>6286</v>
      </c>
      <c r="AY738" s="20">
        <v>43</v>
      </c>
      <c r="AZ738" s="20">
        <v>57</v>
      </c>
      <c r="BA738" s="20">
        <v>4.8</v>
      </c>
      <c r="BB738" s="20">
        <v>26</v>
      </c>
      <c r="BC738" s="20">
        <v>6</v>
      </c>
      <c r="BD738" s="20">
        <v>26</v>
      </c>
      <c r="BE738" s="20">
        <f t="shared" si="121"/>
        <v>43.951333333333338</v>
      </c>
      <c r="BF738" s="20">
        <f t="shared" si="122"/>
        <v>26.107222222222223</v>
      </c>
      <c r="BG738" s="24" t="s">
        <v>38</v>
      </c>
      <c r="BH738" s="20"/>
      <c r="BI738" s="20"/>
      <c r="BJ738" s="23"/>
      <c r="BK738" s="20"/>
      <c r="BL738" s="23"/>
      <c r="BM738" s="20"/>
      <c r="BN738" s="20"/>
      <c r="BO738" s="20"/>
      <c r="BP738" s="20"/>
      <c r="BQ738" s="20"/>
      <c r="BR738" s="20"/>
      <c r="BS738" s="24"/>
      <c r="BT738" s="550"/>
    </row>
    <row r="739" spans="1:72" ht="39.75" customHeight="1" x14ac:dyDescent="0.25">
      <c r="A739" s="20"/>
      <c r="B739" s="20" t="s">
        <v>2288</v>
      </c>
      <c r="C739" s="22">
        <v>11120035</v>
      </c>
      <c r="D739" s="23">
        <v>40851</v>
      </c>
      <c r="E739" s="23">
        <v>40851</v>
      </c>
      <c r="F739" s="23">
        <v>44504</v>
      </c>
      <c r="G739" s="23"/>
      <c r="H739" s="20" t="s">
        <v>2289</v>
      </c>
      <c r="I739" s="338" t="s">
        <v>881</v>
      </c>
      <c r="J739" s="338"/>
      <c r="K739" s="338" t="s">
        <v>55</v>
      </c>
      <c r="L739" s="114"/>
      <c r="M739" s="20" t="s">
        <v>2290</v>
      </c>
      <c r="N739" s="20" t="s">
        <v>256</v>
      </c>
      <c r="O739" s="20" t="s">
        <v>189</v>
      </c>
      <c r="P739" s="21" t="s">
        <v>2291</v>
      </c>
      <c r="Q739" s="20"/>
      <c r="R739" s="20" t="s">
        <v>2292</v>
      </c>
      <c r="S739" s="20" t="s">
        <v>256</v>
      </c>
      <c r="T739" s="20" t="s">
        <v>189</v>
      </c>
      <c r="U739" s="21" t="s">
        <v>2293</v>
      </c>
      <c r="V739" s="20" t="s">
        <v>4198</v>
      </c>
      <c r="W739" s="20" t="s">
        <v>2294</v>
      </c>
      <c r="X739" s="20"/>
      <c r="Y739" s="20"/>
      <c r="Z739" s="20" t="s">
        <v>467</v>
      </c>
      <c r="AA739" s="20" t="s">
        <v>341</v>
      </c>
      <c r="AB739" s="37">
        <v>316.83999999999997</v>
      </c>
      <c r="AC739" s="429">
        <v>4.1669999999999998</v>
      </c>
      <c r="AD739" s="20">
        <v>53100</v>
      </c>
      <c r="AE739" s="20"/>
      <c r="AF739" s="20"/>
      <c r="AG739" s="20"/>
      <c r="AH739" s="20"/>
      <c r="AI739" s="20"/>
      <c r="AJ739" s="20">
        <v>53100</v>
      </c>
      <c r="AK739" s="20"/>
      <c r="AL739" s="20"/>
      <c r="AM739" s="20"/>
      <c r="AN739" s="20"/>
      <c r="AO739" s="20">
        <v>31.6</v>
      </c>
      <c r="AP739" s="20">
        <v>1.6</v>
      </c>
      <c r="AQ739" s="20"/>
      <c r="AR739" s="20"/>
      <c r="AS739" s="20"/>
      <c r="AT739" s="20"/>
      <c r="AU739" s="20"/>
      <c r="AV739" s="20"/>
      <c r="AW739" s="20" t="s">
        <v>6287</v>
      </c>
      <c r="AX739" s="20" t="s">
        <v>6288</v>
      </c>
      <c r="AY739" s="20">
        <v>43</v>
      </c>
      <c r="AZ739" s="20">
        <v>4</v>
      </c>
      <c r="BA739" s="20">
        <v>34.6</v>
      </c>
      <c r="BB739" s="20">
        <v>23</v>
      </c>
      <c r="BC739" s="20">
        <v>32</v>
      </c>
      <c r="BD739" s="20">
        <v>40.9</v>
      </c>
      <c r="BE739" s="20">
        <f t="shared" si="121"/>
        <v>43.076277777777783</v>
      </c>
      <c r="BF739" s="20">
        <f t="shared" si="122"/>
        <v>23.544694444444445</v>
      </c>
      <c r="BG739" s="24" t="s">
        <v>38</v>
      </c>
      <c r="BH739" s="20"/>
      <c r="BI739" s="20"/>
      <c r="BJ739" s="23"/>
      <c r="BK739" s="20"/>
      <c r="BL739" s="23"/>
      <c r="BM739" s="20"/>
      <c r="BN739" s="20"/>
      <c r="BO739" s="20"/>
      <c r="BP739" s="20"/>
      <c r="BQ739" s="20"/>
      <c r="BR739" s="20"/>
      <c r="BS739" s="24"/>
      <c r="BT739" s="550"/>
    </row>
    <row r="740" spans="1:72" ht="39.75" customHeight="1" x14ac:dyDescent="0.25">
      <c r="A740" s="83" t="s">
        <v>3387</v>
      </c>
      <c r="B740" s="83" t="s">
        <v>2295</v>
      </c>
      <c r="C740" s="95">
        <v>11130071</v>
      </c>
      <c r="D740" s="96">
        <v>40855</v>
      </c>
      <c r="E740" s="96">
        <v>40855</v>
      </c>
      <c r="F740" s="96">
        <v>42360</v>
      </c>
      <c r="G740" s="96"/>
      <c r="H740" s="83" t="s">
        <v>488</v>
      </c>
      <c r="I740" s="110" t="s">
        <v>988</v>
      </c>
      <c r="J740" s="110"/>
      <c r="K740" s="110" t="s">
        <v>73</v>
      </c>
      <c r="L740" s="115"/>
      <c r="M740" s="83" t="s">
        <v>1748</v>
      </c>
      <c r="N740" s="83" t="s">
        <v>72</v>
      </c>
      <c r="O740" s="83" t="s">
        <v>72</v>
      </c>
      <c r="P740" s="94">
        <v>299</v>
      </c>
      <c r="Q740" s="83" t="s">
        <v>2296</v>
      </c>
      <c r="R740" s="83" t="s">
        <v>1748</v>
      </c>
      <c r="S740" s="83" t="s">
        <v>72</v>
      </c>
      <c r="T740" s="83" t="s">
        <v>72</v>
      </c>
      <c r="U740" s="83">
        <v>299</v>
      </c>
      <c r="V740" s="83" t="s">
        <v>2297</v>
      </c>
      <c r="W740" s="83" t="s">
        <v>1645</v>
      </c>
      <c r="X740" s="83"/>
      <c r="Y740" s="83"/>
      <c r="Z740" s="83" t="s">
        <v>467</v>
      </c>
      <c r="AA740" s="83" t="s">
        <v>378</v>
      </c>
      <c r="AB740" s="47">
        <v>12.045</v>
      </c>
      <c r="AC740" s="83">
        <v>2.2999999999999998</v>
      </c>
      <c r="AD740" s="83">
        <v>8670</v>
      </c>
      <c r="AE740" s="83"/>
      <c r="AF740" s="83"/>
      <c r="AG740" s="83">
        <v>8670</v>
      </c>
      <c r="AH740" s="83"/>
      <c r="AI740" s="83"/>
      <c r="AJ740" s="83"/>
      <c r="AK740" s="83"/>
      <c r="AL740" s="83"/>
      <c r="AM740" s="83"/>
      <c r="AN740" s="83"/>
      <c r="AO740" s="83"/>
      <c r="AP740" s="83"/>
      <c r="AQ740" s="83"/>
      <c r="AR740" s="83"/>
      <c r="AS740" s="83" t="s">
        <v>467</v>
      </c>
      <c r="AT740" s="83"/>
      <c r="AU740" s="83"/>
      <c r="AV740" s="83"/>
      <c r="AW740" s="83" t="s">
        <v>6109</v>
      </c>
      <c r="AX740" s="83" t="s">
        <v>6110</v>
      </c>
      <c r="AY740" s="83">
        <v>43</v>
      </c>
      <c r="AZ740" s="83">
        <v>15</v>
      </c>
      <c r="BA740" s="83">
        <v>37.799999999999997</v>
      </c>
      <c r="BB740" s="83">
        <v>24</v>
      </c>
      <c r="BC740" s="83">
        <v>57</v>
      </c>
      <c r="BD740" s="83">
        <v>25.9</v>
      </c>
      <c r="BE740" s="83">
        <f t="shared" si="121"/>
        <v>43.2605</v>
      </c>
      <c r="BF740" s="83">
        <f t="shared" si="122"/>
        <v>24.957194444444443</v>
      </c>
      <c r="BG740" s="110" t="s">
        <v>47</v>
      </c>
      <c r="BH740" s="83"/>
      <c r="BI740" s="83"/>
      <c r="BJ740" s="96"/>
      <c r="BK740" s="83"/>
      <c r="BL740" s="96"/>
      <c r="BM740" s="83"/>
      <c r="BN740" s="83"/>
      <c r="BO740" s="83"/>
      <c r="BP740" s="83"/>
      <c r="BQ740" s="83"/>
      <c r="BR740" s="83"/>
      <c r="BS740" s="110" t="s">
        <v>5237</v>
      </c>
      <c r="BT740" s="550"/>
    </row>
    <row r="741" spans="1:72" ht="39.75" customHeight="1" x14ac:dyDescent="0.25">
      <c r="A741" s="20" t="s">
        <v>3387</v>
      </c>
      <c r="B741" s="20" t="s">
        <v>2295</v>
      </c>
      <c r="C741" s="22">
        <v>11130071</v>
      </c>
      <c r="D741" s="23">
        <v>40855</v>
      </c>
      <c r="E741" s="23">
        <v>40855</v>
      </c>
      <c r="F741" s="23">
        <v>44552</v>
      </c>
      <c r="G741" s="23"/>
      <c r="H741" s="20" t="s">
        <v>488</v>
      </c>
      <c r="I741" s="326" t="s">
        <v>988</v>
      </c>
      <c r="J741" s="326"/>
      <c r="K741" s="326" t="s">
        <v>73</v>
      </c>
      <c r="L741" s="114"/>
      <c r="M741" s="20" t="s">
        <v>1748</v>
      </c>
      <c r="N741" s="20" t="s">
        <v>72</v>
      </c>
      <c r="O741" s="20" t="s">
        <v>72</v>
      </c>
      <c r="P741" s="21">
        <v>299</v>
      </c>
      <c r="Q741" s="20" t="s">
        <v>2296</v>
      </c>
      <c r="R741" s="20" t="s">
        <v>1748</v>
      </c>
      <c r="S741" s="20" t="s">
        <v>72</v>
      </c>
      <c r="T741" s="20" t="s">
        <v>72</v>
      </c>
      <c r="U741" s="20">
        <v>299</v>
      </c>
      <c r="V741" s="20" t="s">
        <v>2297</v>
      </c>
      <c r="W741" s="20" t="s">
        <v>1645</v>
      </c>
      <c r="X741" s="20"/>
      <c r="Y741" s="20"/>
      <c r="Z741" s="20" t="s">
        <v>467</v>
      </c>
      <c r="AA741" s="20" t="s">
        <v>378</v>
      </c>
      <c r="AB741" s="34">
        <v>12.045</v>
      </c>
      <c r="AC741" s="20">
        <v>2.2999999999999998</v>
      </c>
      <c r="AD741" s="20">
        <v>8670</v>
      </c>
      <c r="AE741" s="20"/>
      <c r="AF741" s="20"/>
      <c r="AG741" s="20">
        <v>8670</v>
      </c>
      <c r="AH741" s="20"/>
      <c r="AI741" s="20"/>
      <c r="AJ741" s="20"/>
      <c r="AK741" s="20"/>
      <c r="AL741" s="20"/>
      <c r="AM741" s="20"/>
      <c r="AN741" s="20"/>
      <c r="AO741" s="20"/>
      <c r="AP741" s="20"/>
      <c r="AQ741" s="20"/>
      <c r="AR741" s="20"/>
      <c r="AS741" s="20" t="s">
        <v>467</v>
      </c>
      <c r="AT741" s="20"/>
      <c r="AU741" s="20"/>
      <c r="AV741" s="20"/>
      <c r="AW741" s="20" t="s">
        <v>6109</v>
      </c>
      <c r="AX741" s="20" t="s">
        <v>6110</v>
      </c>
      <c r="AY741" s="20">
        <v>43</v>
      </c>
      <c r="AZ741" s="20">
        <v>15</v>
      </c>
      <c r="BA741" s="20">
        <v>37.799999999999997</v>
      </c>
      <c r="BB741" s="20">
        <v>24</v>
      </c>
      <c r="BC741" s="20">
        <v>57</v>
      </c>
      <c r="BD741" s="20">
        <v>25.9</v>
      </c>
      <c r="BE741" s="20">
        <f t="shared" si="121"/>
        <v>43.2605</v>
      </c>
      <c r="BF741" s="20">
        <f t="shared" si="122"/>
        <v>24.957194444444443</v>
      </c>
      <c r="BG741" s="24" t="s">
        <v>38</v>
      </c>
      <c r="BH741" s="20"/>
      <c r="BI741" s="20"/>
      <c r="BJ741" s="23"/>
      <c r="BK741" s="20"/>
      <c r="BL741" s="23"/>
      <c r="BM741" s="20"/>
      <c r="BN741" s="20"/>
      <c r="BO741" s="20"/>
      <c r="BP741" s="20"/>
      <c r="BQ741" s="20"/>
      <c r="BR741" s="20"/>
      <c r="BS741" s="24"/>
    </row>
    <row r="742" spans="1:72" ht="39.75" customHeight="1" x14ac:dyDescent="0.25">
      <c r="A742" s="20" t="s">
        <v>3387</v>
      </c>
      <c r="B742" s="20" t="s">
        <v>2298</v>
      </c>
      <c r="C742" s="22">
        <v>11160069</v>
      </c>
      <c r="D742" s="23">
        <v>40856</v>
      </c>
      <c r="E742" s="23">
        <v>40856</v>
      </c>
      <c r="F742" s="23">
        <v>43048</v>
      </c>
      <c r="G742" s="23"/>
      <c r="H742" s="20" t="s">
        <v>1852</v>
      </c>
      <c r="I742" s="108" t="s">
        <v>881</v>
      </c>
      <c r="J742" s="108"/>
      <c r="K742" s="108" t="s">
        <v>55</v>
      </c>
      <c r="L742" s="114"/>
      <c r="M742" s="20" t="s">
        <v>1854</v>
      </c>
      <c r="N742" s="20" t="s">
        <v>121</v>
      </c>
      <c r="O742" s="20" t="s">
        <v>52</v>
      </c>
      <c r="P742" s="21">
        <v>14461</v>
      </c>
      <c r="Q742" s="20"/>
      <c r="R742" s="20" t="s">
        <v>1854</v>
      </c>
      <c r="S742" s="20" t="s">
        <v>121</v>
      </c>
      <c r="T742" s="20" t="s">
        <v>52</v>
      </c>
      <c r="U742" s="20">
        <v>14461</v>
      </c>
      <c r="V742" s="20" t="s">
        <v>4199</v>
      </c>
      <c r="W742" s="20" t="s">
        <v>1021</v>
      </c>
      <c r="X742" s="26"/>
      <c r="Y742" s="26"/>
      <c r="Z742" s="20" t="s">
        <v>467</v>
      </c>
      <c r="AA742" s="20" t="s">
        <v>359</v>
      </c>
      <c r="AB742" s="34">
        <v>2.1999999999999999E-2</v>
      </c>
      <c r="AC742" s="429">
        <v>6</v>
      </c>
      <c r="AD742" s="20">
        <v>189216</v>
      </c>
      <c r="AE742" s="20"/>
      <c r="AF742" s="20"/>
      <c r="AG742" s="20"/>
      <c r="AH742" s="20"/>
      <c r="AI742" s="20"/>
      <c r="AJ742" s="20"/>
      <c r="AK742" s="20"/>
      <c r="AL742" s="20">
        <v>189216</v>
      </c>
      <c r="AM742" s="20"/>
      <c r="AN742" s="20"/>
      <c r="AO742" s="20">
        <v>12.2</v>
      </c>
      <c r="AP742" s="20">
        <v>1</v>
      </c>
      <c r="AQ742" s="20"/>
      <c r="AR742" s="20"/>
      <c r="AS742" s="20" t="s">
        <v>467</v>
      </c>
      <c r="AT742" s="20"/>
      <c r="AU742" s="20"/>
      <c r="AV742" s="20"/>
      <c r="AW742" s="20" t="s">
        <v>6289</v>
      </c>
      <c r="AX742" s="20" t="s">
        <v>6290</v>
      </c>
      <c r="AY742" s="20">
        <v>43</v>
      </c>
      <c r="AZ742" s="20">
        <v>2</v>
      </c>
      <c r="BA742" s="20">
        <v>7.19</v>
      </c>
      <c r="BB742" s="20">
        <v>23</v>
      </c>
      <c r="BC742" s="20">
        <v>20</v>
      </c>
      <c r="BD742" s="20">
        <v>19.5</v>
      </c>
      <c r="BE742" s="20">
        <f t="shared" si="121"/>
        <v>43.035330555555554</v>
      </c>
      <c r="BF742" s="20">
        <f t="shared" si="122"/>
        <v>23.338749999999997</v>
      </c>
      <c r="BG742" s="24" t="s">
        <v>38</v>
      </c>
      <c r="BH742" s="20"/>
      <c r="BI742" s="20"/>
      <c r="BJ742" s="23"/>
      <c r="BK742" s="20"/>
      <c r="BL742" s="23"/>
      <c r="BM742" s="20"/>
      <c r="BN742" s="20"/>
      <c r="BO742" s="20"/>
      <c r="BP742" s="20"/>
      <c r="BQ742" s="20"/>
      <c r="BR742" s="20"/>
      <c r="BS742" s="24"/>
    </row>
    <row r="743" spans="1:72" ht="39.75" customHeight="1" x14ac:dyDescent="0.25">
      <c r="A743" s="20" t="s">
        <v>3387</v>
      </c>
      <c r="B743" s="20" t="s">
        <v>2299</v>
      </c>
      <c r="C743" s="22">
        <v>11140121</v>
      </c>
      <c r="D743" s="23">
        <v>40857</v>
      </c>
      <c r="E743" s="23">
        <v>40857</v>
      </c>
      <c r="F743" s="23">
        <v>48162</v>
      </c>
      <c r="G743" s="23"/>
      <c r="H743" s="20" t="s">
        <v>483</v>
      </c>
      <c r="I743" s="24" t="s">
        <v>1013</v>
      </c>
      <c r="J743" s="24"/>
      <c r="K743" s="24" t="s">
        <v>37</v>
      </c>
      <c r="L743" s="114"/>
      <c r="M743" s="20" t="s">
        <v>37</v>
      </c>
      <c r="N743" s="20" t="s">
        <v>118</v>
      </c>
      <c r="O743" s="20" t="s">
        <v>35</v>
      </c>
      <c r="P743" s="21">
        <v>87463</v>
      </c>
      <c r="Q743" s="20" t="s">
        <v>4200</v>
      </c>
      <c r="R743" s="20" t="s">
        <v>4666</v>
      </c>
      <c r="S743" s="20" t="s">
        <v>118</v>
      </c>
      <c r="T743" s="20" t="s">
        <v>35</v>
      </c>
      <c r="U743" s="20">
        <v>87463</v>
      </c>
      <c r="V743" s="20" t="s">
        <v>4201</v>
      </c>
      <c r="W743" s="20" t="s">
        <v>2990</v>
      </c>
      <c r="X743" s="20">
        <v>495</v>
      </c>
      <c r="Y743" s="20">
        <v>20</v>
      </c>
      <c r="Z743" s="20" t="s">
        <v>467</v>
      </c>
      <c r="AA743" s="20" t="s">
        <v>540</v>
      </c>
      <c r="AB743" s="34">
        <v>4.907</v>
      </c>
      <c r="AC743" s="429">
        <v>3</v>
      </c>
      <c r="AD743" s="20">
        <v>61600000</v>
      </c>
      <c r="AE743" s="26"/>
      <c r="AF743" s="20">
        <v>61600000</v>
      </c>
      <c r="AG743" s="26"/>
      <c r="AH743" s="26"/>
      <c r="AI743" s="26"/>
      <c r="AJ743" s="26"/>
      <c r="AK743" s="26"/>
      <c r="AL743" s="26"/>
      <c r="AM743" s="26"/>
      <c r="AN743" s="26"/>
      <c r="AO743" s="20">
        <v>491</v>
      </c>
      <c r="AP743" s="20"/>
      <c r="AQ743" s="20"/>
      <c r="AR743" s="20"/>
      <c r="AS743" s="20" t="s">
        <v>1376</v>
      </c>
      <c r="AT743" s="20"/>
      <c r="AU743" s="20"/>
      <c r="AV743" s="20"/>
      <c r="AW743" s="20" t="s">
        <v>6291</v>
      </c>
      <c r="AX743" s="20" t="s">
        <v>6292</v>
      </c>
      <c r="AY743" s="20">
        <v>42</v>
      </c>
      <c r="AZ743" s="20">
        <v>57</v>
      </c>
      <c r="BA743" s="20">
        <v>37.770000000000003</v>
      </c>
      <c r="BB743" s="20">
        <v>25</v>
      </c>
      <c r="BC743" s="20">
        <v>18</v>
      </c>
      <c r="BD743" s="20">
        <v>45.95</v>
      </c>
      <c r="BE743" s="20">
        <f t="shared" si="121"/>
        <v>42.96049166666667</v>
      </c>
      <c r="BF743" s="20">
        <f t="shared" si="122"/>
        <v>25.312763888888888</v>
      </c>
      <c r="BG743" s="24" t="s">
        <v>47</v>
      </c>
      <c r="BH743" s="20"/>
      <c r="BI743" s="20">
        <v>3536</v>
      </c>
      <c r="BJ743" s="23">
        <v>44655</v>
      </c>
      <c r="BK743" s="20">
        <v>3536</v>
      </c>
      <c r="BL743" s="23">
        <v>44655</v>
      </c>
      <c r="BM743" s="20"/>
      <c r="BN743" s="20"/>
      <c r="BO743" s="20"/>
      <c r="BP743" s="20"/>
      <c r="BQ743" s="20" t="s">
        <v>482</v>
      </c>
      <c r="BR743" s="23">
        <v>42780</v>
      </c>
      <c r="BS743" s="24" t="s">
        <v>7394</v>
      </c>
      <c r="BT743" s="550"/>
    </row>
    <row r="744" spans="1:72" ht="39.75" customHeight="1" x14ac:dyDescent="0.25">
      <c r="A744" s="20"/>
      <c r="B744" s="20" t="s">
        <v>2299</v>
      </c>
      <c r="C744" s="22">
        <v>11140121</v>
      </c>
      <c r="D744" s="23">
        <v>40857</v>
      </c>
      <c r="E744" s="23">
        <v>40857</v>
      </c>
      <c r="F744" s="23">
        <v>48162</v>
      </c>
      <c r="G744" s="23"/>
      <c r="H744" s="20" t="s">
        <v>483</v>
      </c>
      <c r="I744" s="24" t="s">
        <v>1013</v>
      </c>
      <c r="J744" s="24"/>
      <c r="K744" s="24" t="s">
        <v>37</v>
      </c>
      <c r="L744" s="114"/>
      <c r="M744" s="20" t="s">
        <v>37</v>
      </c>
      <c r="N744" s="20" t="s">
        <v>118</v>
      </c>
      <c r="O744" s="20" t="s">
        <v>35</v>
      </c>
      <c r="P744" s="21">
        <v>87463</v>
      </c>
      <c r="Q744" s="20" t="s">
        <v>4200</v>
      </c>
      <c r="R744" s="20" t="s">
        <v>4666</v>
      </c>
      <c r="S744" s="20" t="s">
        <v>118</v>
      </c>
      <c r="T744" s="20" t="s">
        <v>35</v>
      </c>
      <c r="U744" s="20">
        <v>87463</v>
      </c>
      <c r="V744" s="20" t="s">
        <v>4201</v>
      </c>
      <c r="W744" s="20" t="s">
        <v>2990</v>
      </c>
      <c r="X744" s="20">
        <v>495</v>
      </c>
      <c r="Y744" s="20">
        <v>20</v>
      </c>
      <c r="Z744" s="20" t="s">
        <v>467</v>
      </c>
      <c r="AA744" s="20" t="s">
        <v>540</v>
      </c>
      <c r="AB744" s="34"/>
      <c r="AC744" s="429"/>
      <c r="AD744" s="20"/>
      <c r="AE744" s="26"/>
      <c r="AF744" s="20"/>
      <c r="AG744" s="26"/>
      <c r="AH744" s="26"/>
      <c r="AI744" s="26"/>
      <c r="AJ744" s="26"/>
      <c r="AK744" s="26"/>
      <c r="AL744" s="26"/>
      <c r="AM744" s="26"/>
      <c r="AN744" s="26"/>
      <c r="AO744" s="20"/>
      <c r="AP744" s="20"/>
      <c r="AQ744" s="20"/>
      <c r="AR744" s="20"/>
      <c r="AS744" s="20" t="s">
        <v>2723</v>
      </c>
      <c r="AT744" s="20"/>
      <c r="AU744" s="20"/>
      <c r="AV744" s="20"/>
      <c r="AW744" s="20" t="s">
        <v>9601</v>
      </c>
      <c r="AX744" s="20" t="s">
        <v>9602</v>
      </c>
      <c r="AY744" s="20">
        <v>42</v>
      </c>
      <c r="AZ744" s="20">
        <v>57</v>
      </c>
      <c r="BA744" s="20">
        <v>46.232999999999997</v>
      </c>
      <c r="BB744" s="20">
        <v>25</v>
      </c>
      <c r="BC744" s="20">
        <v>18</v>
      </c>
      <c r="BD744" s="20">
        <v>3.8039999999999998</v>
      </c>
      <c r="BE744" s="20">
        <f t="shared" si="121"/>
        <v>42.962842500000001</v>
      </c>
      <c r="BF744" s="20">
        <f t="shared" si="122"/>
        <v>25.301056666666668</v>
      </c>
      <c r="BG744" s="24" t="s">
        <v>47</v>
      </c>
      <c r="BH744" s="20"/>
      <c r="BI744" s="20">
        <v>3536</v>
      </c>
      <c r="BJ744" s="23">
        <v>44655</v>
      </c>
      <c r="BK744" s="20">
        <v>3536</v>
      </c>
      <c r="BL744" s="23">
        <v>44655</v>
      </c>
      <c r="BM744" s="20"/>
      <c r="BN744" s="20"/>
      <c r="BO744" s="20"/>
      <c r="BP744" s="20"/>
      <c r="BQ744" s="20"/>
      <c r="BR744" s="23"/>
      <c r="BS744" s="24"/>
      <c r="BT744" s="550"/>
    </row>
    <row r="745" spans="1:72" ht="39.75" customHeight="1" x14ac:dyDescent="0.25">
      <c r="A745" s="20"/>
      <c r="B745" s="20" t="s">
        <v>1568</v>
      </c>
      <c r="C745" s="22">
        <v>11130072</v>
      </c>
      <c r="D745" s="23">
        <v>40858</v>
      </c>
      <c r="E745" s="23">
        <v>40858</v>
      </c>
      <c r="F745" s="23">
        <v>44511</v>
      </c>
      <c r="G745" s="23"/>
      <c r="H745" s="20" t="s">
        <v>483</v>
      </c>
      <c r="I745" s="116" t="s">
        <v>606</v>
      </c>
      <c r="J745" s="116"/>
      <c r="K745" s="116" t="s">
        <v>37</v>
      </c>
      <c r="L745" s="114"/>
      <c r="M745" s="20" t="s">
        <v>1570</v>
      </c>
      <c r="N745" s="20" t="s">
        <v>44</v>
      </c>
      <c r="O745" s="20" t="s">
        <v>45</v>
      </c>
      <c r="P745" s="21">
        <v>23100</v>
      </c>
      <c r="Q745" s="20" t="s">
        <v>2300</v>
      </c>
      <c r="R745" s="20" t="s">
        <v>1570</v>
      </c>
      <c r="S745" s="20" t="s">
        <v>44</v>
      </c>
      <c r="T745" s="20" t="s">
        <v>45</v>
      </c>
      <c r="U745" s="20">
        <v>23100</v>
      </c>
      <c r="V745" s="20" t="s">
        <v>2300</v>
      </c>
      <c r="W745" s="20" t="s">
        <v>2301</v>
      </c>
      <c r="X745" s="20"/>
      <c r="Y745" s="20"/>
      <c r="Z745" s="20" t="s">
        <v>467</v>
      </c>
      <c r="AA745" s="20" t="s">
        <v>378</v>
      </c>
      <c r="AB745" s="34">
        <v>26.97</v>
      </c>
      <c r="AC745" s="20">
        <v>33.33</v>
      </c>
      <c r="AD745" s="20">
        <v>52800</v>
      </c>
      <c r="AE745" s="20"/>
      <c r="AF745" s="20"/>
      <c r="AG745" s="20">
        <v>52800</v>
      </c>
      <c r="AH745" s="20"/>
      <c r="AI745" s="20"/>
      <c r="AJ745" s="20"/>
      <c r="AK745" s="20"/>
      <c r="AL745" s="20"/>
      <c r="AM745" s="20"/>
      <c r="AN745" s="20"/>
      <c r="AO745" s="20">
        <v>2700</v>
      </c>
      <c r="AP745" s="20"/>
      <c r="AQ745" s="20"/>
      <c r="AR745" s="20"/>
      <c r="AS745" s="20" t="s">
        <v>467</v>
      </c>
      <c r="AT745" s="20"/>
      <c r="AU745" s="20"/>
      <c r="AV745" s="20"/>
      <c r="AW745" s="20" t="s">
        <v>6293</v>
      </c>
      <c r="AX745" s="20" t="s">
        <v>6294</v>
      </c>
      <c r="AY745" s="20">
        <v>43</v>
      </c>
      <c r="AZ745" s="20">
        <v>13</v>
      </c>
      <c r="BA745" s="20">
        <v>32.299999999999997</v>
      </c>
      <c r="BB745" s="20">
        <v>25</v>
      </c>
      <c r="BC745" s="20">
        <v>42</v>
      </c>
      <c r="BD745" s="20">
        <v>49.7</v>
      </c>
      <c r="BE745" s="20">
        <f t="shared" si="121"/>
        <v>43.225638888888888</v>
      </c>
      <c r="BF745" s="20">
        <f t="shared" si="122"/>
        <v>25.713805555555556</v>
      </c>
      <c r="BG745" s="24" t="s">
        <v>38</v>
      </c>
      <c r="BH745" s="20"/>
      <c r="BI745" s="20"/>
      <c r="BJ745" s="23"/>
      <c r="BK745" s="20"/>
      <c r="BL745" s="23"/>
      <c r="BM745" s="20"/>
      <c r="BN745" s="20"/>
      <c r="BO745" s="20"/>
      <c r="BP745" s="20"/>
      <c r="BQ745" s="20"/>
      <c r="BR745" s="20"/>
      <c r="BS745" s="24"/>
      <c r="BT745" s="550"/>
    </row>
    <row r="746" spans="1:72" ht="39.75" customHeight="1" x14ac:dyDescent="0.25">
      <c r="A746" s="83"/>
      <c r="B746" s="83" t="s">
        <v>474</v>
      </c>
      <c r="C746" s="83">
        <v>11140122</v>
      </c>
      <c r="D746" s="96">
        <v>40858</v>
      </c>
      <c r="E746" s="96">
        <v>40858</v>
      </c>
      <c r="F746" s="96">
        <v>42360</v>
      </c>
      <c r="G746" s="96"/>
      <c r="H746" s="83" t="s">
        <v>490</v>
      </c>
      <c r="I746" s="110" t="s">
        <v>881</v>
      </c>
      <c r="J746" s="110"/>
      <c r="K746" s="110" t="s">
        <v>55</v>
      </c>
      <c r="L746" s="115"/>
      <c r="M746" s="83" t="s">
        <v>410</v>
      </c>
      <c r="N746" s="83" t="s">
        <v>292</v>
      </c>
      <c r="O746" s="83" t="s">
        <v>76</v>
      </c>
      <c r="P746" s="94">
        <v>37864</v>
      </c>
      <c r="Q746" s="83"/>
      <c r="R746" s="83" t="s">
        <v>4667</v>
      </c>
      <c r="S746" s="83" t="s">
        <v>672</v>
      </c>
      <c r="T746" s="83" t="s">
        <v>76</v>
      </c>
      <c r="U746" s="83">
        <v>37864</v>
      </c>
      <c r="V746" s="83" t="s">
        <v>2302</v>
      </c>
      <c r="W746" s="83" t="s">
        <v>2991</v>
      </c>
      <c r="X746" s="83">
        <v>1.43</v>
      </c>
      <c r="Y746" s="83">
        <v>6</v>
      </c>
      <c r="Z746" s="83" t="s">
        <v>467</v>
      </c>
      <c r="AA746" s="83" t="s">
        <v>540</v>
      </c>
      <c r="AB746" s="47">
        <v>52.55</v>
      </c>
      <c r="AC746" s="427" t="s">
        <v>8281</v>
      </c>
      <c r="AD746" s="427">
        <v>800000000</v>
      </c>
      <c r="AE746" s="83"/>
      <c r="AF746" s="427">
        <v>800000000</v>
      </c>
      <c r="AG746" s="83"/>
      <c r="AH746" s="83"/>
      <c r="AI746" s="83"/>
      <c r="AJ746" s="83"/>
      <c r="AK746" s="83"/>
      <c r="AL746" s="83"/>
      <c r="AM746" s="83"/>
      <c r="AN746" s="83"/>
      <c r="AO746" s="83">
        <v>5260</v>
      </c>
      <c r="AP746" s="83"/>
      <c r="AQ746" s="83"/>
      <c r="AR746" s="83"/>
      <c r="AS746" s="83" t="s">
        <v>6988</v>
      </c>
      <c r="AT746" s="83"/>
      <c r="AU746" s="83"/>
      <c r="AV746" s="83"/>
      <c r="AW746" s="83" t="s">
        <v>6991</v>
      </c>
      <c r="AX746" s="83" t="s">
        <v>6994</v>
      </c>
      <c r="AY746" s="83">
        <v>43</v>
      </c>
      <c r="AZ746" s="83">
        <v>21</v>
      </c>
      <c r="BA746" s="83">
        <v>4.7</v>
      </c>
      <c r="BB746" s="83">
        <v>24</v>
      </c>
      <c r="BC746" s="83">
        <v>8</v>
      </c>
      <c r="BD746" s="83">
        <v>42.4</v>
      </c>
      <c r="BE746" s="83">
        <f t="shared" si="121"/>
        <v>43.351305555555555</v>
      </c>
      <c r="BF746" s="83">
        <f t="shared" si="122"/>
        <v>24.14511111111111</v>
      </c>
      <c r="BG746" s="110" t="s">
        <v>47</v>
      </c>
      <c r="BH746" s="83"/>
      <c r="BI746" s="83"/>
      <c r="BJ746" s="96"/>
      <c r="BK746" s="83"/>
      <c r="BL746" s="96"/>
      <c r="BM746" s="83">
        <v>289</v>
      </c>
      <c r="BN746" s="96">
        <v>41176</v>
      </c>
      <c r="BO746" s="83"/>
      <c r="BP746" s="83"/>
      <c r="BQ746" s="83"/>
      <c r="BR746" s="83"/>
      <c r="BS746" s="110" t="s">
        <v>2303</v>
      </c>
      <c r="BT746" s="550"/>
    </row>
    <row r="747" spans="1:72" ht="39.75" customHeight="1" x14ac:dyDescent="0.25">
      <c r="A747" s="83"/>
      <c r="B747" s="83" t="s">
        <v>474</v>
      </c>
      <c r="C747" s="83">
        <v>11140122</v>
      </c>
      <c r="D747" s="96">
        <v>40858</v>
      </c>
      <c r="E747" s="96">
        <v>40858</v>
      </c>
      <c r="F747" s="96">
        <v>42360</v>
      </c>
      <c r="G747" s="96"/>
      <c r="H747" s="83" t="s">
        <v>490</v>
      </c>
      <c r="I747" s="110" t="s">
        <v>881</v>
      </c>
      <c r="J747" s="110"/>
      <c r="K747" s="110" t="s">
        <v>55</v>
      </c>
      <c r="L747" s="115"/>
      <c r="M747" s="83" t="s">
        <v>410</v>
      </c>
      <c r="N747" s="83" t="s">
        <v>292</v>
      </c>
      <c r="O747" s="83" t="s">
        <v>76</v>
      </c>
      <c r="P747" s="94">
        <v>37864</v>
      </c>
      <c r="Q747" s="83"/>
      <c r="R747" s="83" t="s">
        <v>4667</v>
      </c>
      <c r="S747" s="83" t="s">
        <v>672</v>
      </c>
      <c r="T747" s="83" t="s">
        <v>76</v>
      </c>
      <c r="U747" s="83">
        <v>37864</v>
      </c>
      <c r="V747" s="83" t="s">
        <v>2302</v>
      </c>
      <c r="W747" s="83" t="s">
        <v>2991</v>
      </c>
      <c r="X747" s="83">
        <v>1.43</v>
      </c>
      <c r="Y747" s="83">
        <v>6</v>
      </c>
      <c r="Z747" s="83" t="s">
        <v>467</v>
      </c>
      <c r="AA747" s="83" t="s">
        <v>540</v>
      </c>
      <c r="AB747" s="47">
        <v>52.55</v>
      </c>
      <c r="AC747" s="427" t="s">
        <v>8281</v>
      </c>
      <c r="AD747" s="427">
        <v>800000000</v>
      </c>
      <c r="AE747" s="427"/>
      <c r="AF747" s="427">
        <v>800000000</v>
      </c>
      <c r="AG747" s="83"/>
      <c r="AH747" s="83"/>
      <c r="AI747" s="83"/>
      <c r="AJ747" s="83"/>
      <c r="AK747" s="83"/>
      <c r="AL747" s="83"/>
      <c r="AM747" s="83"/>
      <c r="AN747" s="83"/>
      <c r="AO747" s="427">
        <v>5260</v>
      </c>
      <c r="AP747" s="83"/>
      <c r="AQ747" s="83"/>
      <c r="AR747" s="83"/>
      <c r="AS747" s="83" t="s">
        <v>2723</v>
      </c>
      <c r="AT747" s="83"/>
      <c r="AU747" s="83"/>
      <c r="AV747" s="83"/>
      <c r="AW747" s="83" t="s">
        <v>6990</v>
      </c>
      <c r="AX747" s="83" t="s">
        <v>6993</v>
      </c>
      <c r="AY747" s="83">
        <v>43</v>
      </c>
      <c r="AZ747" s="83">
        <v>22</v>
      </c>
      <c r="BA747" s="83">
        <v>17.2</v>
      </c>
      <c r="BB747" s="83">
        <v>24</v>
      </c>
      <c r="BC747" s="83">
        <v>11</v>
      </c>
      <c r="BD747" s="83">
        <v>23.9</v>
      </c>
      <c r="BE747" s="83">
        <f t="shared" si="121"/>
        <v>43.371444444444442</v>
      </c>
      <c r="BF747" s="83">
        <f t="shared" si="122"/>
        <v>24.189972222222224</v>
      </c>
      <c r="BG747" s="110"/>
      <c r="BH747" s="83"/>
      <c r="BI747" s="83"/>
      <c r="BJ747" s="96"/>
      <c r="BK747" s="83"/>
      <c r="BL747" s="96"/>
      <c r="BM747" s="83">
        <v>289</v>
      </c>
      <c r="BN747" s="96">
        <v>41176</v>
      </c>
      <c r="BO747" s="83"/>
      <c r="BP747" s="83"/>
      <c r="BQ747" s="83"/>
      <c r="BR747" s="83"/>
      <c r="BS747" s="110"/>
      <c r="BT747" s="550"/>
    </row>
    <row r="748" spans="1:72" ht="39.75" customHeight="1" x14ac:dyDescent="0.25">
      <c r="A748" s="83"/>
      <c r="B748" s="83" t="s">
        <v>474</v>
      </c>
      <c r="C748" s="83">
        <v>11140122</v>
      </c>
      <c r="D748" s="96">
        <v>40858</v>
      </c>
      <c r="E748" s="96">
        <v>40858</v>
      </c>
      <c r="F748" s="96">
        <v>42360</v>
      </c>
      <c r="G748" s="96"/>
      <c r="H748" s="83" t="s">
        <v>490</v>
      </c>
      <c r="I748" s="110" t="s">
        <v>881</v>
      </c>
      <c r="J748" s="110"/>
      <c r="K748" s="110" t="s">
        <v>55</v>
      </c>
      <c r="L748" s="115"/>
      <c r="M748" s="83" t="s">
        <v>410</v>
      </c>
      <c r="N748" s="83" t="s">
        <v>292</v>
      </c>
      <c r="O748" s="83" t="s">
        <v>76</v>
      </c>
      <c r="P748" s="94">
        <v>37864</v>
      </c>
      <c r="Q748" s="83"/>
      <c r="R748" s="83" t="s">
        <v>4667</v>
      </c>
      <c r="S748" s="83" t="s">
        <v>672</v>
      </c>
      <c r="T748" s="83" t="s">
        <v>76</v>
      </c>
      <c r="U748" s="83">
        <v>37864</v>
      </c>
      <c r="V748" s="83" t="s">
        <v>2302</v>
      </c>
      <c r="W748" s="83" t="s">
        <v>2991</v>
      </c>
      <c r="X748" s="83">
        <v>1.43</v>
      </c>
      <c r="Y748" s="83">
        <v>6</v>
      </c>
      <c r="Z748" s="83" t="s">
        <v>467</v>
      </c>
      <c r="AA748" s="83" t="s">
        <v>540</v>
      </c>
      <c r="AB748" s="47">
        <v>52.55</v>
      </c>
      <c r="AC748" s="427" t="s">
        <v>8281</v>
      </c>
      <c r="AD748" s="427">
        <v>800000000</v>
      </c>
      <c r="AE748" s="427"/>
      <c r="AF748" s="427">
        <v>800000000</v>
      </c>
      <c r="AG748" s="83"/>
      <c r="AH748" s="83"/>
      <c r="AI748" s="83"/>
      <c r="AJ748" s="83"/>
      <c r="AK748" s="83"/>
      <c r="AL748" s="83"/>
      <c r="AM748" s="83"/>
      <c r="AN748" s="83"/>
      <c r="AO748" s="427">
        <v>5260</v>
      </c>
      <c r="AP748" s="83"/>
      <c r="AQ748" s="83"/>
      <c r="AR748" s="83"/>
      <c r="AS748" s="83" t="s">
        <v>535</v>
      </c>
      <c r="AT748" s="83"/>
      <c r="AU748" s="83"/>
      <c r="AV748" s="83"/>
      <c r="AW748" s="83" t="s">
        <v>6989</v>
      </c>
      <c r="AX748" s="83" t="s">
        <v>6992</v>
      </c>
      <c r="AY748" s="83">
        <v>43</v>
      </c>
      <c r="AZ748" s="83">
        <v>22</v>
      </c>
      <c r="BA748" s="83">
        <v>43.5</v>
      </c>
      <c r="BB748" s="83">
        <v>24</v>
      </c>
      <c r="BC748" s="83">
        <v>12</v>
      </c>
      <c r="BD748" s="83">
        <v>3.8</v>
      </c>
      <c r="BE748" s="83">
        <f t="shared" si="121"/>
        <v>43.378750000000004</v>
      </c>
      <c r="BF748" s="83">
        <f t="shared" si="122"/>
        <v>24.201055555555556</v>
      </c>
      <c r="BG748" s="110"/>
      <c r="BH748" s="83"/>
      <c r="BI748" s="83"/>
      <c r="BJ748" s="96"/>
      <c r="BK748" s="83"/>
      <c r="BL748" s="96"/>
      <c r="BM748" s="83">
        <v>289</v>
      </c>
      <c r="BN748" s="96">
        <v>41176</v>
      </c>
      <c r="BO748" s="83"/>
      <c r="BP748" s="83"/>
      <c r="BQ748" s="83"/>
      <c r="BR748" s="83"/>
      <c r="BS748" s="110"/>
      <c r="BT748" s="550"/>
    </row>
    <row r="749" spans="1:72" ht="39.75" customHeight="1" x14ac:dyDescent="0.25">
      <c r="A749" s="83"/>
      <c r="B749" s="83" t="s">
        <v>474</v>
      </c>
      <c r="C749" s="83">
        <v>11140123</v>
      </c>
      <c r="D749" s="96">
        <v>40862</v>
      </c>
      <c r="E749" s="96">
        <v>40862</v>
      </c>
      <c r="F749" s="96">
        <v>43872</v>
      </c>
      <c r="G749" s="96"/>
      <c r="H749" s="83" t="s">
        <v>470</v>
      </c>
      <c r="I749" s="110" t="s">
        <v>604</v>
      </c>
      <c r="J749" s="110"/>
      <c r="K749" s="110" t="s">
        <v>135</v>
      </c>
      <c r="L749" s="115" t="s">
        <v>2461</v>
      </c>
      <c r="M749" s="47" t="s">
        <v>8780</v>
      </c>
      <c r="N749" s="47" t="s">
        <v>152</v>
      </c>
      <c r="O749" s="47" t="s">
        <v>72</v>
      </c>
      <c r="P749" s="76" t="s">
        <v>8781</v>
      </c>
      <c r="Q749" s="83" t="s">
        <v>2992</v>
      </c>
      <c r="R749" s="83" t="s">
        <v>219</v>
      </c>
      <c r="S749" s="83" t="s">
        <v>292</v>
      </c>
      <c r="T749" s="83" t="s">
        <v>76</v>
      </c>
      <c r="U749" s="83">
        <v>61950</v>
      </c>
      <c r="V749" s="83" t="s">
        <v>2992</v>
      </c>
      <c r="W749" s="83" t="s">
        <v>2912</v>
      </c>
      <c r="X749" s="83">
        <v>4.74</v>
      </c>
      <c r="Y749" s="83">
        <v>48</v>
      </c>
      <c r="Z749" s="83" t="s">
        <v>467</v>
      </c>
      <c r="AA749" s="83" t="s">
        <v>540</v>
      </c>
      <c r="AB749" s="47">
        <v>11.029</v>
      </c>
      <c r="AC749" s="83">
        <v>12000</v>
      </c>
      <c r="AD749" s="83">
        <v>90000000</v>
      </c>
      <c r="AE749" s="83"/>
      <c r="AF749" s="83">
        <v>90000000</v>
      </c>
      <c r="AG749" s="83"/>
      <c r="AH749" s="83"/>
      <c r="AI749" s="83"/>
      <c r="AJ749" s="83"/>
      <c r="AK749" s="83"/>
      <c r="AL749" s="83"/>
      <c r="AM749" s="83"/>
      <c r="AN749" s="83"/>
      <c r="AO749" s="83"/>
      <c r="AP749" s="83"/>
      <c r="AQ749" s="83"/>
      <c r="AR749" s="83"/>
      <c r="AS749" s="83" t="s">
        <v>2050</v>
      </c>
      <c r="AT749" s="83"/>
      <c r="AU749" s="83"/>
      <c r="AV749" s="83"/>
      <c r="AW749" s="83" t="s">
        <v>6295</v>
      </c>
      <c r="AX749" s="83" t="s">
        <v>6296</v>
      </c>
      <c r="AY749" s="83">
        <v>43</v>
      </c>
      <c r="AZ749" s="83">
        <v>3</v>
      </c>
      <c r="BA749" s="83">
        <v>48.79</v>
      </c>
      <c r="BB749" s="83">
        <v>24</v>
      </c>
      <c r="BC749" s="83">
        <v>15</v>
      </c>
      <c r="BD749" s="83">
        <v>26.06</v>
      </c>
      <c r="BE749" s="83">
        <f t="shared" si="121"/>
        <v>43.063552777777772</v>
      </c>
      <c r="BF749" s="83">
        <f t="shared" si="122"/>
        <v>24.257238888888889</v>
      </c>
      <c r="BG749" s="110" t="s">
        <v>47</v>
      </c>
      <c r="BH749" s="83"/>
      <c r="BI749" s="83"/>
      <c r="BJ749" s="96"/>
      <c r="BK749" s="83"/>
      <c r="BL749" s="96"/>
      <c r="BM749" s="83">
        <v>288</v>
      </c>
      <c r="BN749" s="96">
        <v>41176</v>
      </c>
      <c r="BO749" s="83"/>
      <c r="BP749" s="83"/>
      <c r="BQ749" s="83"/>
      <c r="BR749" s="83"/>
      <c r="BS749" s="110" t="s">
        <v>2304</v>
      </c>
    </row>
    <row r="750" spans="1:72" ht="39.75" customHeight="1" x14ac:dyDescent="0.25">
      <c r="A750" s="83"/>
      <c r="B750" s="83" t="s">
        <v>2305</v>
      </c>
      <c r="C750" s="95">
        <v>11160070</v>
      </c>
      <c r="D750" s="96">
        <v>40863</v>
      </c>
      <c r="E750" s="96">
        <v>40863</v>
      </c>
      <c r="F750" s="96">
        <v>43055</v>
      </c>
      <c r="G750" s="96"/>
      <c r="H750" s="83" t="s">
        <v>1029</v>
      </c>
      <c r="I750" s="110" t="s">
        <v>595</v>
      </c>
      <c r="J750" s="110"/>
      <c r="K750" s="110" t="s">
        <v>55</v>
      </c>
      <c r="L750" s="115"/>
      <c r="M750" s="83" t="s">
        <v>2136</v>
      </c>
      <c r="N750" s="83" t="s">
        <v>78</v>
      </c>
      <c r="O750" s="83" t="s">
        <v>52</v>
      </c>
      <c r="P750" s="94">
        <v>73256</v>
      </c>
      <c r="Q750" s="83"/>
      <c r="R750" s="83" t="s">
        <v>281</v>
      </c>
      <c r="S750" s="83" t="s">
        <v>78</v>
      </c>
      <c r="T750" s="83" t="s">
        <v>52</v>
      </c>
      <c r="U750" s="83">
        <v>73256</v>
      </c>
      <c r="V750" s="83" t="s">
        <v>2306</v>
      </c>
      <c r="W750" s="83" t="s">
        <v>1021</v>
      </c>
      <c r="X750" s="88"/>
      <c r="Y750" s="88"/>
      <c r="Z750" s="83" t="s">
        <v>467</v>
      </c>
      <c r="AA750" s="83" t="s">
        <v>544</v>
      </c>
      <c r="AB750" s="47">
        <v>52.54</v>
      </c>
      <c r="AC750" s="83">
        <v>2</v>
      </c>
      <c r="AD750" s="83">
        <v>63072</v>
      </c>
      <c r="AE750" s="83"/>
      <c r="AF750" s="83"/>
      <c r="AG750" s="83"/>
      <c r="AH750" s="83"/>
      <c r="AI750" s="83"/>
      <c r="AJ750" s="83"/>
      <c r="AK750" s="83"/>
      <c r="AL750" s="83">
        <v>63072</v>
      </c>
      <c r="AM750" s="83"/>
      <c r="AN750" s="83"/>
      <c r="AO750" s="427">
        <v>5.3</v>
      </c>
      <c r="AP750" s="83"/>
      <c r="AQ750" s="83"/>
      <c r="AR750" s="83"/>
      <c r="AS750" s="83" t="s">
        <v>467</v>
      </c>
      <c r="AT750" s="83"/>
      <c r="AU750" s="83"/>
      <c r="AV750" s="83"/>
      <c r="AW750" s="83" t="s">
        <v>6984</v>
      </c>
      <c r="AX750" s="83" t="s">
        <v>6985</v>
      </c>
      <c r="AY750" s="83">
        <v>42</v>
      </c>
      <c r="AZ750" s="83">
        <v>55</v>
      </c>
      <c r="BA750" s="83">
        <v>16.7</v>
      </c>
      <c r="BB750" s="83">
        <v>23</v>
      </c>
      <c r="BC750" s="83">
        <v>51</v>
      </c>
      <c r="BD750" s="83">
        <v>6.7</v>
      </c>
      <c r="BE750" s="83">
        <f t="shared" si="121"/>
        <v>42.921305555555556</v>
      </c>
      <c r="BF750" s="83">
        <f t="shared" si="122"/>
        <v>23.851861111111113</v>
      </c>
      <c r="BG750" s="110" t="s">
        <v>38</v>
      </c>
      <c r="BH750" s="83"/>
      <c r="BI750" s="83"/>
      <c r="BJ750" s="96"/>
      <c r="BK750" s="83"/>
      <c r="BL750" s="96"/>
      <c r="BM750" s="83"/>
      <c r="BN750" s="83"/>
      <c r="BO750" s="83"/>
      <c r="BP750" s="83"/>
      <c r="BQ750" s="83" t="s">
        <v>7726</v>
      </c>
      <c r="BR750" s="96">
        <v>43052</v>
      </c>
      <c r="BS750" s="110" t="s">
        <v>7725</v>
      </c>
    </row>
    <row r="751" spans="1:72" ht="39.75" customHeight="1" x14ac:dyDescent="0.25">
      <c r="A751" s="83"/>
      <c r="B751" s="83" t="s">
        <v>2305</v>
      </c>
      <c r="C751" s="95">
        <v>11160070</v>
      </c>
      <c r="D751" s="96">
        <v>40863</v>
      </c>
      <c r="E751" s="96">
        <v>40863</v>
      </c>
      <c r="F751" s="96">
        <v>43055</v>
      </c>
      <c r="G751" s="96"/>
      <c r="H751" s="83" t="s">
        <v>1029</v>
      </c>
      <c r="I751" s="110" t="s">
        <v>595</v>
      </c>
      <c r="J751" s="110"/>
      <c r="K751" s="110" t="s">
        <v>55</v>
      </c>
      <c r="L751" s="115"/>
      <c r="M751" s="83" t="s">
        <v>2136</v>
      </c>
      <c r="N751" s="83" t="s">
        <v>78</v>
      </c>
      <c r="O751" s="83" t="s">
        <v>52</v>
      </c>
      <c r="P751" s="94">
        <v>73256</v>
      </c>
      <c r="Q751" s="83"/>
      <c r="R751" s="83" t="s">
        <v>281</v>
      </c>
      <c r="S751" s="83" t="s">
        <v>78</v>
      </c>
      <c r="T751" s="83" t="s">
        <v>52</v>
      </c>
      <c r="U751" s="83">
        <v>73256</v>
      </c>
      <c r="V751" s="83" t="s">
        <v>2306</v>
      </c>
      <c r="W751" s="83" t="s">
        <v>1021</v>
      </c>
      <c r="X751" s="88"/>
      <c r="Y751" s="88"/>
      <c r="Z751" s="83" t="s">
        <v>467</v>
      </c>
      <c r="AA751" s="83" t="s">
        <v>544</v>
      </c>
      <c r="AB751" s="47">
        <v>52.54</v>
      </c>
      <c r="AC751" s="427">
        <v>2</v>
      </c>
      <c r="AD751" s="427">
        <v>63072</v>
      </c>
      <c r="AE751" s="83"/>
      <c r="AF751" s="83"/>
      <c r="AG751" s="83"/>
      <c r="AH751" s="83"/>
      <c r="AI751" s="83"/>
      <c r="AJ751" s="83"/>
      <c r="AK751" s="83"/>
      <c r="AL751" s="427">
        <v>63072</v>
      </c>
      <c r="AM751" s="83"/>
      <c r="AN751" s="83"/>
      <c r="AO751" s="427">
        <v>5.3</v>
      </c>
      <c r="AP751" s="83"/>
      <c r="AQ751" s="83"/>
      <c r="AR751" s="83"/>
      <c r="AS751" s="83" t="s">
        <v>535</v>
      </c>
      <c r="AT751" s="83"/>
      <c r="AU751" s="83"/>
      <c r="AV751" s="83"/>
      <c r="AW751" s="83" t="s">
        <v>6986</v>
      </c>
      <c r="AX751" s="83" t="s">
        <v>6987</v>
      </c>
      <c r="AY751" s="83">
        <v>42</v>
      </c>
      <c r="AZ751" s="83">
        <v>55</v>
      </c>
      <c r="BA751" s="83">
        <v>32.5</v>
      </c>
      <c r="BB751" s="83">
        <v>23</v>
      </c>
      <c r="BC751" s="83">
        <v>50</v>
      </c>
      <c r="BD751" s="83">
        <v>36.200000000000003</v>
      </c>
      <c r="BE751" s="83">
        <f t="shared" si="121"/>
        <v>42.925694444444439</v>
      </c>
      <c r="BF751" s="83">
        <f t="shared" si="122"/>
        <v>23.843388888888889</v>
      </c>
      <c r="BG751" s="110" t="s">
        <v>38</v>
      </c>
      <c r="BH751" s="83"/>
      <c r="BI751" s="83"/>
      <c r="BJ751" s="96"/>
      <c r="BK751" s="83"/>
      <c r="BL751" s="96"/>
      <c r="BM751" s="83"/>
      <c r="BN751" s="83"/>
      <c r="BO751" s="83"/>
      <c r="BP751" s="83"/>
      <c r="BQ751" s="83" t="s">
        <v>7726</v>
      </c>
      <c r="BR751" s="96">
        <v>43052</v>
      </c>
      <c r="BS751" s="110" t="s">
        <v>7725</v>
      </c>
      <c r="BT751" s="550"/>
    </row>
    <row r="752" spans="1:72" ht="39.75" customHeight="1" x14ac:dyDescent="0.25">
      <c r="A752" s="20"/>
      <c r="B752" s="20" t="s">
        <v>2307</v>
      </c>
      <c r="C752" s="22">
        <v>11120036</v>
      </c>
      <c r="D752" s="23">
        <v>40864</v>
      </c>
      <c r="E752" s="23">
        <v>40864</v>
      </c>
      <c r="F752" s="23">
        <v>48169</v>
      </c>
      <c r="G752" s="23"/>
      <c r="H752" s="20" t="s">
        <v>2308</v>
      </c>
      <c r="I752" s="108" t="s">
        <v>581</v>
      </c>
      <c r="J752" s="108"/>
      <c r="K752" s="108" t="s">
        <v>42</v>
      </c>
      <c r="L752" s="114" t="s">
        <v>2309</v>
      </c>
      <c r="M752" s="20" t="s">
        <v>2310</v>
      </c>
      <c r="N752" s="20" t="s">
        <v>114</v>
      </c>
      <c r="O752" s="20" t="s">
        <v>66</v>
      </c>
      <c r="P752" s="21" t="s">
        <v>2311</v>
      </c>
      <c r="Q752" s="20"/>
      <c r="R752" s="20" t="s">
        <v>2310</v>
      </c>
      <c r="S752" s="20" t="s">
        <v>114</v>
      </c>
      <c r="T752" s="20" t="s">
        <v>66</v>
      </c>
      <c r="U752" s="21" t="s">
        <v>2311</v>
      </c>
      <c r="V752" s="20" t="s">
        <v>9554</v>
      </c>
      <c r="W752" s="20" t="s">
        <v>1830</v>
      </c>
      <c r="X752" s="20"/>
      <c r="Y752" s="20"/>
      <c r="Z752" s="20" t="s">
        <v>467</v>
      </c>
      <c r="AA752" s="20" t="s">
        <v>341</v>
      </c>
      <c r="AB752" s="37"/>
      <c r="AC752" s="20">
        <v>1.1000000000000001</v>
      </c>
      <c r="AD752" s="20">
        <v>6000</v>
      </c>
      <c r="AE752" s="20"/>
      <c r="AF752" s="20"/>
      <c r="AG752" s="20"/>
      <c r="AH752" s="20"/>
      <c r="AI752" s="20"/>
      <c r="AJ752" s="20">
        <v>6000</v>
      </c>
      <c r="AK752" s="20"/>
      <c r="AL752" s="20"/>
      <c r="AM752" s="20"/>
      <c r="AN752" s="20"/>
      <c r="AO752" s="429">
        <v>3</v>
      </c>
      <c r="AP752" s="20"/>
      <c r="AQ752" s="20"/>
      <c r="AR752" s="20"/>
      <c r="AS752" s="20"/>
      <c r="AT752" s="20"/>
      <c r="AU752" s="20"/>
      <c r="AV752" s="20">
        <v>93.33</v>
      </c>
      <c r="AW752" s="20" t="s">
        <v>6297</v>
      </c>
      <c r="AX752" s="20" t="s">
        <v>6298</v>
      </c>
      <c r="AY752" s="20">
        <v>44</v>
      </c>
      <c r="AZ752" s="20">
        <v>3</v>
      </c>
      <c r="BA752" s="20">
        <v>19.399999999999999</v>
      </c>
      <c r="BB752" s="20">
        <v>26</v>
      </c>
      <c r="BC752" s="20">
        <v>59</v>
      </c>
      <c r="BD752" s="20">
        <v>0.8</v>
      </c>
      <c r="BE752" s="20">
        <f t="shared" si="121"/>
        <v>44.055388888888885</v>
      </c>
      <c r="BF752" s="20">
        <f t="shared" si="122"/>
        <v>26.983555555555558</v>
      </c>
      <c r="BG752" s="24" t="s">
        <v>47</v>
      </c>
      <c r="BH752" s="20"/>
      <c r="BI752" s="20">
        <v>3482</v>
      </c>
      <c r="BJ752" s="23">
        <v>44581</v>
      </c>
      <c r="BK752" s="20">
        <v>3482</v>
      </c>
      <c r="BL752" s="23">
        <v>44581</v>
      </c>
      <c r="BM752" s="20"/>
      <c r="BN752" s="20"/>
      <c r="BO752" s="20"/>
      <c r="BP752" s="20"/>
      <c r="BQ752" s="20"/>
      <c r="BR752" s="20"/>
      <c r="BS752" s="24"/>
    </row>
    <row r="753" spans="1:72" ht="39.75" customHeight="1" x14ac:dyDescent="0.25">
      <c r="A753" s="20"/>
      <c r="B753" s="20" t="s">
        <v>2312</v>
      </c>
      <c r="C753" s="22">
        <v>11160071</v>
      </c>
      <c r="D753" s="23">
        <v>40875</v>
      </c>
      <c r="E753" s="23">
        <v>40875</v>
      </c>
      <c r="F753" s="23">
        <v>43556</v>
      </c>
      <c r="G753" s="23"/>
      <c r="H753" s="20" t="s">
        <v>2313</v>
      </c>
      <c r="I753" s="24" t="s">
        <v>1030</v>
      </c>
      <c r="J753" s="24"/>
      <c r="K753" s="24" t="s">
        <v>37</v>
      </c>
      <c r="L753" s="114"/>
      <c r="M753" s="20" t="s">
        <v>63</v>
      </c>
      <c r="N753" s="20" t="s">
        <v>35</v>
      </c>
      <c r="O753" s="20" t="s">
        <v>35</v>
      </c>
      <c r="P753" s="21">
        <v>14218</v>
      </c>
      <c r="Q753" s="20"/>
      <c r="R753" s="20" t="s">
        <v>63</v>
      </c>
      <c r="S753" s="20" t="s">
        <v>35</v>
      </c>
      <c r="T753" s="20" t="s">
        <v>35</v>
      </c>
      <c r="U753" s="20">
        <v>14218</v>
      </c>
      <c r="V753" s="20" t="s">
        <v>4202</v>
      </c>
      <c r="W753" s="20" t="s">
        <v>1021</v>
      </c>
      <c r="X753" s="26"/>
      <c r="Y753" s="26"/>
      <c r="Z753" s="20" t="s">
        <v>467</v>
      </c>
      <c r="AA753" s="20" t="s">
        <v>359</v>
      </c>
      <c r="AB753" s="34">
        <v>0.53800000000000003</v>
      </c>
      <c r="AC753" s="20" t="s">
        <v>4203</v>
      </c>
      <c r="AD753" s="20">
        <v>45000</v>
      </c>
      <c r="AE753" s="20"/>
      <c r="AF753" s="20"/>
      <c r="AG753" s="20"/>
      <c r="AH753" s="20"/>
      <c r="AI753" s="20"/>
      <c r="AJ753" s="20"/>
      <c r="AK753" s="20"/>
      <c r="AL753" s="20">
        <v>45000</v>
      </c>
      <c r="AM753" s="20"/>
      <c r="AN753" s="20"/>
      <c r="AO753" s="20">
        <v>54</v>
      </c>
      <c r="AP753" s="20"/>
      <c r="AQ753" s="20"/>
      <c r="AR753" s="20"/>
      <c r="AS753" s="20" t="s">
        <v>467</v>
      </c>
      <c r="AT753" s="20"/>
      <c r="AU753" s="20"/>
      <c r="AV753" s="20"/>
      <c r="AW753" s="20" t="s">
        <v>6299</v>
      </c>
      <c r="AX753" s="20" t="s">
        <v>6300</v>
      </c>
      <c r="AY753" s="20">
        <v>42</v>
      </c>
      <c r="AZ753" s="20">
        <v>48</v>
      </c>
      <c r="BA753" s="20">
        <v>22</v>
      </c>
      <c r="BB753" s="20">
        <v>25</v>
      </c>
      <c r="BC753" s="20">
        <v>18</v>
      </c>
      <c r="BD753" s="20">
        <v>14</v>
      </c>
      <c r="BE753" s="20">
        <f t="shared" si="121"/>
        <v>42.806111111111107</v>
      </c>
      <c r="BF753" s="20">
        <f t="shared" si="122"/>
        <v>25.303888888888888</v>
      </c>
      <c r="BG753" s="24" t="s">
        <v>38</v>
      </c>
      <c r="BH753" s="20"/>
      <c r="BI753" s="20"/>
      <c r="BJ753" s="23"/>
      <c r="BK753" s="20"/>
      <c r="BL753" s="23"/>
      <c r="BM753" s="20"/>
      <c r="BN753" s="20"/>
      <c r="BO753" s="20"/>
      <c r="BP753" s="20"/>
      <c r="BQ753" s="20"/>
      <c r="BR753" s="20"/>
      <c r="BS753" s="24"/>
      <c r="BT753" s="550"/>
    </row>
    <row r="754" spans="1:72" ht="39.75" customHeight="1" x14ac:dyDescent="0.25">
      <c r="A754" s="83"/>
      <c r="B754" s="83" t="s">
        <v>2314</v>
      </c>
      <c r="C754" s="83">
        <v>11160072</v>
      </c>
      <c r="D754" s="96">
        <v>40875</v>
      </c>
      <c r="E754" s="96">
        <v>40875</v>
      </c>
      <c r="F754" s="96">
        <v>42360</v>
      </c>
      <c r="G754" s="96"/>
      <c r="H754" s="83" t="s">
        <v>1041</v>
      </c>
      <c r="I754" s="110" t="s">
        <v>1040</v>
      </c>
      <c r="J754" s="110"/>
      <c r="K754" s="110" t="s">
        <v>3335</v>
      </c>
      <c r="L754" s="115" t="s">
        <v>2316</v>
      </c>
      <c r="M754" s="83" t="s">
        <v>2317</v>
      </c>
      <c r="N754" s="83" t="s">
        <v>144</v>
      </c>
      <c r="O754" s="83" t="s">
        <v>145</v>
      </c>
      <c r="P754" s="94">
        <v>4697</v>
      </c>
      <c r="Q754" s="83" t="s">
        <v>4204</v>
      </c>
      <c r="R754" s="83" t="s">
        <v>2317</v>
      </c>
      <c r="S754" s="83" t="s">
        <v>144</v>
      </c>
      <c r="T754" s="83" t="s">
        <v>145</v>
      </c>
      <c r="U754" s="83">
        <v>4697</v>
      </c>
      <c r="V754" s="83" t="s">
        <v>2993</v>
      </c>
      <c r="W754" s="83" t="s">
        <v>1021</v>
      </c>
      <c r="X754" s="83"/>
      <c r="Y754" s="83"/>
      <c r="Z754" s="83" t="s">
        <v>467</v>
      </c>
      <c r="AA754" s="83" t="s">
        <v>359</v>
      </c>
      <c r="AB754" s="47">
        <v>2.137</v>
      </c>
      <c r="AC754" s="83"/>
      <c r="AD754" s="83">
        <v>94608</v>
      </c>
      <c r="AE754" s="83"/>
      <c r="AF754" s="83"/>
      <c r="AG754" s="83"/>
      <c r="AH754" s="83"/>
      <c r="AI754" s="83"/>
      <c r="AJ754" s="83"/>
      <c r="AK754" s="83"/>
      <c r="AL754" s="83">
        <v>94608</v>
      </c>
      <c r="AM754" s="83"/>
      <c r="AN754" s="83"/>
      <c r="AO754" s="83">
        <v>0.214</v>
      </c>
      <c r="AP754" s="83"/>
      <c r="AQ754" s="83"/>
      <c r="AR754" s="83"/>
      <c r="AS754" s="83" t="s">
        <v>467</v>
      </c>
      <c r="AT754" s="83"/>
      <c r="AU754" s="83"/>
      <c r="AV754" s="83"/>
      <c r="AW754" s="83" t="s">
        <v>6301</v>
      </c>
      <c r="AX754" s="83" t="s">
        <v>6302</v>
      </c>
      <c r="AY754" s="83">
        <v>42</v>
      </c>
      <c r="AZ754" s="83">
        <v>52</v>
      </c>
      <c r="BA754" s="83">
        <v>17.899999999999999</v>
      </c>
      <c r="BB754" s="83">
        <v>22</v>
      </c>
      <c r="BC754" s="83">
        <v>39</v>
      </c>
      <c r="BD754" s="83">
        <v>31.6</v>
      </c>
      <c r="BE754" s="83">
        <f t="shared" si="121"/>
        <v>42.871638888888889</v>
      </c>
      <c r="BF754" s="83">
        <f t="shared" si="122"/>
        <v>22.658777777777775</v>
      </c>
      <c r="BG754" s="110" t="s">
        <v>38</v>
      </c>
      <c r="BH754" s="83"/>
      <c r="BI754" s="83"/>
      <c r="BJ754" s="96"/>
      <c r="BK754" s="83"/>
      <c r="BL754" s="96"/>
      <c r="BM754" s="83"/>
      <c r="BN754" s="96"/>
      <c r="BO754" s="83"/>
      <c r="BP754" s="83"/>
      <c r="BQ754" s="83"/>
      <c r="BR754" s="83"/>
      <c r="BS754" s="110"/>
      <c r="BT754" s="550"/>
    </row>
    <row r="755" spans="1:72" ht="39.75" customHeight="1" x14ac:dyDescent="0.25">
      <c r="A755" s="20"/>
      <c r="B755" s="20" t="s">
        <v>2318</v>
      </c>
      <c r="C755" s="20">
        <v>11230003</v>
      </c>
      <c r="D755" s="23">
        <v>40875</v>
      </c>
      <c r="E755" s="23">
        <v>40875</v>
      </c>
      <c r="F755" s="23">
        <v>48180</v>
      </c>
      <c r="G755" s="23"/>
      <c r="H755" s="20" t="s">
        <v>2994</v>
      </c>
      <c r="I755" s="35" t="s">
        <v>985</v>
      </c>
      <c r="J755" s="35" t="s">
        <v>8790</v>
      </c>
      <c r="K755" s="35" t="s">
        <v>55</v>
      </c>
      <c r="L755" s="114" t="s">
        <v>9908</v>
      </c>
      <c r="M755" s="20" t="s">
        <v>52</v>
      </c>
      <c r="N755" s="20" t="s">
        <v>61</v>
      </c>
      <c r="O755" s="20" t="s">
        <v>52</v>
      </c>
      <c r="P755" s="21">
        <v>80340</v>
      </c>
      <c r="Q755" s="20" t="s">
        <v>9907</v>
      </c>
      <c r="R755" s="20" t="s">
        <v>52</v>
      </c>
      <c r="S755" s="20" t="s">
        <v>61</v>
      </c>
      <c r="T755" s="20" t="s">
        <v>52</v>
      </c>
      <c r="U755" s="20">
        <v>80340</v>
      </c>
      <c r="V755" s="20" t="s">
        <v>9907</v>
      </c>
      <c r="W755" s="20" t="s">
        <v>2995</v>
      </c>
      <c r="X755" s="20"/>
      <c r="Y755" s="20"/>
      <c r="Z755" s="20" t="s">
        <v>467</v>
      </c>
      <c r="AA755" s="20" t="s">
        <v>293</v>
      </c>
      <c r="AB755" s="34"/>
      <c r="AC755" s="20">
        <v>50</v>
      </c>
      <c r="AD755" s="20">
        <v>171000</v>
      </c>
      <c r="AE755" s="20"/>
      <c r="AF755" s="20"/>
      <c r="AG755" s="20">
        <v>171000</v>
      </c>
      <c r="AH755" s="20"/>
      <c r="AI755" s="20"/>
      <c r="AJ755" s="20"/>
      <c r="AK755" s="20"/>
      <c r="AL755" s="20"/>
      <c r="AM755" s="20"/>
      <c r="AN755" s="20"/>
      <c r="AO755" s="20"/>
      <c r="AP755" s="20"/>
      <c r="AQ755" s="20"/>
      <c r="AR755" s="20"/>
      <c r="AS755" s="20"/>
      <c r="AT755" s="20"/>
      <c r="AU755" s="20"/>
      <c r="AV755" s="20"/>
      <c r="AW755" s="20" t="s">
        <v>6942</v>
      </c>
      <c r="AX755" s="20" t="s">
        <v>6943</v>
      </c>
      <c r="AY755" s="20">
        <v>42</v>
      </c>
      <c r="AZ755" s="20">
        <v>44</v>
      </c>
      <c r="BA755" s="20">
        <v>29</v>
      </c>
      <c r="BB755" s="20">
        <v>23</v>
      </c>
      <c r="BC755" s="20">
        <v>27</v>
      </c>
      <c r="BD755" s="20">
        <v>32.200000000000003</v>
      </c>
      <c r="BE755" s="20">
        <f t="shared" si="121"/>
        <v>42.741388888888892</v>
      </c>
      <c r="BF755" s="20">
        <f t="shared" si="122"/>
        <v>23.458944444444445</v>
      </c>
      <c r="BG755" s="24" t="s">
        <v>47</v>
      </c>
      <c r="BH755" s="20"/>
      <c r="BI755" s="20">
        <v>3712</v>
      </c>
      <c r="BJ755" s="23" t="s">
        <v>9909</v>
      </c>
      <c r="BK755" s="20">
        <v>3712</v>
      </c>
      <c r="BL755" s="23" t="s">
        <v>9909</v>
      </c>
      <c r="BM755" s="20"/>
      <c r="BN755" s="20"/>
      <c r="BO755" s="20"/>
      <c r="BP755" s="20"/>
      <c r="BQ755" s="20"/>
      <c r="BR755" s="20"/>
      <c r="BS755" s="24"/>
      <c r="BT755" s="550"/>
    </row>
    <row r="756" spans="1:72" ht="39.75" customHeight="1" x14ac:dyDescent="0.25">
      <c r="A756" s="83"/>
      <c r="B756" s="83" t="s">
        <v>2319</v>
      </c>
      <c r="C756" s="83">
        <v>11160073</v>
      </c>
      <c r="D756" s="96">
        <v>40882</v>
      </c>
      <c r="E756" s="96">
        <v>40882</v>
      </c>
      <c r="F756" s="96">
        <v>42360</v>
      </c>
      <c r="G756" s="96"/>
      <c r="H756" s="83" t="s">
        <v>3431</v>
      </c>
      <c r="I756" s="110" t="s">
        <v>1001</v>
      </c>
      <c r="J756" s="110"/>
      <c r="K756" s="110" t="s">
        <v>55</v>
      </c>
      <c r="L756" s="115" t="s">
        <v>2320</v>
      </c>
      <c r="M756" s="83" t="s">
        <v>221</v>
      </c>
      <c r="N756" s="83" t="s">
        <v>217</v>
      </c>
      <c r="O756" s="83" t="s">
        <v>52</v>
      </c>
      <c r="P756" s="94">
        <v>18294</v>
      </c>
      <c r="Q756" s="83"/>
      <c r="R756" s="83" t="s">
        <v>220</v>
      </c>
      <c r="S756" s="83" t="s">
        <v>217</v>
      </c>
      <c r="T756" s="83" t="s">
        <v>52</v>
      </c>
      <c r="U756" s="83">
        <v>18294</v>
      </c>
      <c r="V756" s="83" t="s">
        <v>4205</v>
      </c>
      <c r="W756" s="83" t="s">
        <v>4206</v>
      </c>
      <c r="X756" s="83"/>
      <c r="Y756" s="83"/>
      <c r="Z756" s="83" t="s">
        <v>467</v>
      </c>
      <c r="AA756" s="83" t="s">
        <v>359</v>
      </c>
      <c r="AB756" s="47">
        <v>1.9800000000000002E-2</v>
      </c>
      <c r="AC756" s="427">
        <v>11</v>
      </c>
      <c r="AD756" s="83">
        <v>164400</v>
      </c>
      <c r="AE756" s="83"/>
      <c r="AF756" s="83"/>
      <c r="AG756" s="83"/>
      <c r="AH756" s="83"/>
      <c r="AI756" s="83"/>
      <c r="AJ756" s="83"/>
      <c r="AK756" s="83"/>
      <c r="AL756" s="83">
        <v>164400</v>
      </c>
      <c r="AM756" s="83"/>
      <c r="AN756" s="83"/>
      <c r="AO756" s="83">
        <v>2</v>
      </c>
      <c r="AP756" s="83">
        <v>1.5</v>
      </c>
      <c r="AQ756" s="83"/>
      <c r="AR756" s="83"/>
      <c r="AS756" s="83" t="s">
        <v>6977</v>
      </c>
      <c r="AT756" s="83"/>
      <c r="AU756" s="83"/>
      <c r="AV756" s="83"/>
      <c r="AW756" s="83" t="s">
        <v>6982</v>
      </c>
      <c r="AX756" s="83" t="s">
        <v>6983</v>
      </c>
      <c r="AY756" s="83">
        <v>42</v>
      </c>
      <c r="AZ756" s="83">
        <v>48</v>
      </c>
      <c r="BA756" s="83">
        <v>25.6</v>
      </c>
      <c r="BB756" s="83">
        <v>23</v>
      </c>
      <c r="BC756" s="83">
        <v>0</v>
      </c>
      <c r="BD756" s="83">
        <v>10.64</v>
      </c>
      <c r="BE756" s="83">
        <f t="shared" si="121"/>
        <v>42.807111111111105</v>
      </c>
      <c r="BF756" s="83">
        <f t="shared" si="122"/>
        <v>23.002955555555555</v>
      </c>
      <c r="BG756" s="110" t="s">
        <v>38</v>
      </c>
      <c r="BH756" s="83"/>
      <c r="BI756" s="83"/>
      <c r="BJ756" s="96"/>
      <c r="BK756" s="83"/>
      <c r="BL756" s="96"/>
      <c r="BM756" s="83"/>
      <c r="BN756" s="96"/>
      <c r="BO756" s="83"/>
      <c r="BP756" s="83"/>
      <c r="BQ756" s="83"/>
      <c r="BR756" s="83"/>
      <c r="BS756" s="110"/>
      <c r="BT756" s="550"/>
    </row>
    <row r="757" spans="1:72" ht="39.75" customHeight="1" x14ac:dyDescent="0.25">
      <c r="A757" s="83"/>
      <c r="B757" s="83" t="s">
        <v>2319</v>
      </c>
      <c r="C757" s="83">
        <v>11160073</v>
      </c>
      <c r="D757" s="96">
        <v>40882</v>
      </c>
      <c r="E757" s="96">
        <v>40882</v>
      </c>
      <c r="F757" s="96">
        <v>42360</v>
      </c>
      <c r="G757" s="96"/>
      <c r="H757" s="83" t="s">
        <v>3431</v>
      </c>
      <c r="I757" s="110" t="s">
        <v>1001</v>
      </c>
      <c r="J757" s="110"/>
      <c r="K757" s="110" t="s">
        <v>55</v>
      </c>
      <c r="L757" s="115" t="s">
        <v>2320</v>
      </c>
      <c r="M757" s="83" t="s">
        <v>221</v>
      </c>
      <c r="N757" s="83" t="s">
        <v>217</v>
      </c>
      <c r="O757" s="83" t="s">
        <v>52</v>
      </c>
      <c r="P757" s="94">
        <v>18294</v>
      </c>
      <c r="Q757" s="83"/>
      <c r="R757" s="83" t="s">
        <v>220</v>
      </c>
      <c r="S757" s="83" t="s">
        <v>217</v>
      </c>
      <c r="T757" s="83" t="s">
        <v>52</v>
      </c>
      <c r="U757" s="83">
        <v>18294</v>
      </c>
      <c r="V757" s="83" t="s">
        <v>4205</v>
      </c>
      <c r="W757" s="83" t="s">
        <v>4206</v>
      </c>
      <c r="X757" s="83"/>
      <c r="Y757" s="83"/>
      <c r="Z757" s="83" t="s">
        <v>467</v>
      </c>
      <c r="AA757" s="83" t="s">
        <v>359</v>
      </c>
      <c r="AB757" s="47">
        <v>3.7199999999999997E-2</v>
      </c>
      <c r="AC757" s="427">
        <v>6</v>
      </c>
      <c r="AD757" s="427">
        <v>133800</v>
      </c>
      <c r="AE757" s="83"/>
      <c r="AF757" s="83"/>
      <c r="AG757" s="83"/>
      <c r="AH757" s="83"/>
      <c r="AI757" s="83"/>
      <c r="AJ757" s="83"/>
      <c r="AK757" s="83"/>
      <c r="AL757" s="427">
        <v>133800</v>
      </c>
      <c r="AM757" s="83"/>
      <c r="AN757" s="83"/>
      <c r="AO757" s="427">
        <v>3.7</v>
      </c>
      <c r="AP757" s="83"/>
      <c r="AQ757" s="83"/>
      <c r="AR757" s="83"/>
      <c r="AS757" s="83" t="s">
        <v>1403</v>
      </c>
      <c r="AT757" s="83"/>
      <c r="AU757" s="83"/>
      <c r="AV757" s="83"/>
      <c r="AW757" s="83" t="s">
        <v>6980</v>
      </c>
      <c r="AX757" s="83" t="s">
        <v>6981</v>
      </c>
      <c r="AY757" s="83">
        <v>42</v>
      </c>
      <c r="AZ757" s="83">
        <v>48</v>
      </c>
      <c r="BA757" s="83">
        <v>18.03</v>
      </c>
      <c r="BB757" s="83">
        <v>23</v>
      </c>
      <c r="BC757" s="83">
        <v>0</v>
      </c>
      <c r="BD757" s="83">
        <v>9.6199999999999992</v>
      </c>
      <c r="BE757" s="83">
        <f t="shared" si="121"/>
        <v>42.805008333333333</v>
      </c>
      <c r="BF757" s="83">
        <f t="shared" si="122"/>
        <v>23.002672222222223</v>
      </c>
      <c r="BG757" s="110"/>
      <c r="BH757" s="83"/>
      <c r="BI757" s="83"/>
      <c r="BJ757" s="96"/>
      <c r="BK757" s="83"/>
      <c r="BL757" s="96"/>
      <c r="BM757" s="83"/>
      <c r="BN757" s="96"/>
      <c r="BO757" s="83"/>
      <c r="BP757" s="83"/>
      <c r="BQ757" s="83"/>
      <c r="BR757" s="83"/>
      <c r="BS757" s="110"/>
      <c r="BT757" s="550"/>
    </row>
    <row r="758" spans="1:72" ht="39.75" customHeight="1" x14ac:dyDescent="0.25">
      <c r="A758" s="83"/>
      <c r="B758" s="83" t="s">
        <v>2319</v>
      </c>
      <c r="C758" s="83">
        <v>11160073</v>
      </c>
      <c r="D758" s="96">
        <v>40882</v>
      </c>
      <c r="E758" s="96">
        <v>40882</v>
      </c>
      <c r="F758" s="96">
        <v>42360</v>
      </c>
      <c r="G758" s="96"/>
      <c r="H758" s="83" t="s">
        <v>3431</v>
      </c>
      <c r="I758" s="110" t="s">
        <v>1001</v>
      </c>
      <c r="J758" s="110"/>
      <c r="K758" s="110" t="s">
        <v>55</v>
      </c>
      <c r="L758" s="115" t="s">
        <v>2320</v>
      </c>
      <c r="M758" s="83" t="s">
        <v>221</v>
      </c>
      <c r="N758" s="83" t="s">
        <v>217</v>
      </c>
      <c r="O758" s="83" t="s">
        <v>52</v>
      </c>
      <c r="P758" s="94">
        <v>18294</v>
      </c>
      <c r="Q758" s="83"/>
      <c r="R758" s="83" t="s">
        <v>220</v>
      </c>
      <c r="S758" s="83" t="s">
        <v>217</v>
      </c>
      <c r="T758" s="83" t="s">
        <v>52</v>
      </c>
      <c r="U758" s="83">
        <v>18294</v>
      </c>
      <c r="V758" s="83" t="s">
        <v>4205</v>
      </c>
      <c r="W758" s="83" t="s">
        <v>4206</v>
      </c>
      <c r="X758" s="83"/>
      <c r="Y758" s="83"/>
      <c r="Z758" s="83" t="s">
        <v>467</v>
      </c>
      <c r="AA758" s="83" t="s">
        <v>359</v>
      </c>
      <c r="AB758" s="47"/>
      <c r="AC758" s="83"/>
      <c r="AD758" s="83"/>
      <c r="AE758" s="83"/>
      <c r="AF758" s="83"/>
      <c r="AG758" s="83"/>
      <c r="AH758" s="83"/>
      <c r="AI758" s="83"/>
      <c r="AJ758" s="83"/>
      <c r="AK758" s="83"/>
      <c r="AL758" s="83"/>
      <c r="AM758" s="83"/>
      <c r="AN758" s="83"/>
      <c r="AO758" s="83"/>
      <c r="AP758" s="83"/>
      <c r="AQ758" s="83"/>
      <c r="AR758" s="83"/>
      <c r="AS758" s="83" t="s">
        <v>535</v>
      </c>
      <c r="AT758" s="83"/>
      <c r="AU758" s="83"/>
      <c r="AV758" s="83"/>
      <c r="AW758" s="83" t="s">
        <v>6978</v>
      </c>
      <c r="AX758" s="83" t="s">
        <v>6979</v>
      </c>
      <c r="AY758" s="83">
        <v>42</v>
      </c>
      <c r="AZ758" s="83">
        <v>48</v>
      </c>
      <c r="BA758" s="83">
        <v>24.25</v>
      </c>
      <c r="BB758" s="83">
        <v>23</v>
      </c>
      <c r="BC758" s="83">
        <v>0</v>
      </c>
      <c r="BD758" s="83">
        <v>14.67</v>
      </c>
      <c r="BE758" s="83">
        <f t="shared" si="121"/>
        <v>42.806736111111107</v>
      </c>
      <c r="BF758" s="83">
        <f t="shared" si="122"/>
        <v>23.004075</v>
      </c>
      <c r="BG758" s="110"/>
      <c r="BH758" s="83"/>
      <c r="BI758" s="83"/>
      <c r="BJ758" s="96"/>
      <c r="BK758" s="83"/>
      <c r="BL758" s="96"/>
      <c r="BM758" s="83"/>
      <c r="BN758" s="96"/>
      <c r="BO758" s="83"/>
      <c r="BP758" s="83"/>
      <c r="BQ758" s="83"/>
      <c r="BR758" s="83"/>
      <c r="BS758" s="110"/>
      <c r="BT758" s="550"/>
    </row>
    <row r="759" spans="1:72" ht="39.75" customHeight="1" x14ac:dyDescent="0.25">
      <c r="A759" s="20"/>
      <c r="B759" s="20" t="s">
        <v>2321</v>
      </c>
      <c r="C759" s="22">
        <v>11190013</v>
      </c>
      <c r="D759" s="23">
        <v>40889</v>
      </c>
      <c r="E759" s="23">
        <v>40889</v>
      </c>
      <c r="F759" s="23">
        <v>44542</v>
      </c>
      <c r="G759" s="23"/>
      <c r="H759" s="20" t="s">
        <v>469</v>
      </c>
      <c r="I759" s="326" t="s">
        <v>581</v>
      </c>
      <c r="J759" s="326"/>
      <c r="K759" s="326" t="s">
        <v>42</v>
      </c>
      <c r="L759" s="114" t="s">
        <v>2322</v>
      </c>
      <c r="M759" s="20" t="s">
        <v>96</v>
      </c>
      <c r="N759" s="20" t="s">
        <v>51</v>
      </c>
      <c r="O759" s="20" t="s">
        <v>51</v>
      </c>
      <c r="P759" s="21">
        <v>63427</v>
      </c>
      <c r="Q759" s="20"/>
      <c r="R759" s="20" t="s">
        <v>4668</v>
      </c>
      <c r="S759" s="20" t="s">
        <v>51</v>
      </c>
      <c r="T759" s="20" t="s">
        <v>51</v>
      </c>
      <c r="U759" s="20">
        <v>63427</v>
      </c>
      <c r="V759" s="20" t="s">
        <v>2323</v>
      </c>
      <c r="W759" s="20" t="s">
        <v>393</v>
      </c>
      <c r="X759" s="20"/>
      <c r="Y759" s="20"/>
      <c r="Z759" s="20" t="s">
        <v>467</v>
      </c>
      <c r="AA759" s="20" t="s">
        <v>426</v>
      </c>
      <c r="AB759" s="34"/>
      <c r="AC759" s="20">
        <v>220</v>
      </c>
      <c r="AD759" s="20">
        <v>6000</v>
      </c>
      <c r="AE759" s="20"/>
      <c r="AF759" s="20"/>
      <c r="AG759" s="20"/>
      <c r="AH759" s="20"/>
      <c r="AJ759" s="20"/>
      <c r="AK759" s="20"/>
      <c r="AL759" s="20"/>
      <c r="AM759" s="429">
        <v>6000</v>
      </c>
      <c r="AN759" s="20"/>
      <c r="AO759" s="20"/>
      <c r="AP759" s="20"/>
      <c r="AQ759" s="20"/>
      <c r="AR759" s="20"/>
      <c r="AS759" s="20" t="s">
        <v>6971</v>
      </c>
      <c r="AT759" s="20"/>
      <c r="AU759" s="20"/>
      <c r="AV759" s="20"/>
      <c r="AW759" s="20" t="s">
        <v>6976</v>
      </c>
      <c r="AX759" s="20" t="s">
        <v>6975</v>
      </c>
      <c r="AY759" s="20">
        <v>43</v>
      </c>
      <c r="AZ759" s="20">
        <v>54</v>
      </c>
      <c r="BA759" s="20">
        <v>27.06</v>
      </c>
      <c r="BB759" s="20">
        <v>26</v>
      </c>
      <c r="BC759" s="20">
        <v>3</v>
      </c>
      <c r="BD759" s="20">
        <v>50.95</v>
      </c>
      <c r="BE759" s="20">
        <f t="shared" si="121"/>
        <v>43.907516666666666</v>
      </c>
      <c r="BF759" s="20">
        <f t="shared" si="122"/>
        <v>26.064152777777778</v>
      </c>
      <c r="BG759" s="24" t="s">
        <v>38</v>
      </c>
      <c r="BH759" s="20"/>
      <c r="BI759" s="20"/>
      <c r="BJ759" s="23"/>
      <c r="BK759" s="20"/>
      <c r="BL759" s="23"/>
      <c r="BM759" s="20"/>
      <c r="BN759" s="20"/>
      <c r="BO759" s="20"/>
      <c r="BP759" s="20"/>
      <c r="BQ759" s="20"/>
      <c r="BR759" s="20"/>
      <c r="BS759" s="24"/>
      <c r="BT759" s="550"/>
    </row>
    <row r="760" spans="1:72" ht="39.75" customHeight="1" x14ac:dyDescent="0.25">
      <c r="A760" s="42"/>
      <c r="B760" s="20" t="s">
        <v>2321</v>
      </c>
      <c r="C760" s="22">
        <v>11190013</v>
      </c>
      <c r="D760" s="23">
        <v>40889</v>
      </c>
      <c r="E760" s="23">
        <v>40889</v>
      </c>
      <c r="F760" s="23">
        <v>44542</v>
      </c>
      <c r="G760" s="23"/>
      <c r="H760" s="20" t="s">
        <v>469</v>
      </c>
      <c r="I760" s="326" t="s">
        <v>581</v>
      </c>
      <c r="J760" s="326"/>
      <c r="K760" s="326" t="s">
        <v>42</v>
      </c>
      <c r="L760" s="114" t="s">
        <v>2322</v>
      </c>
      <c r="M760" s="20" t="s">
        <v>96</v>
      </c>
      <c r="N760" s="20" t="s">
        <v>51</v>
      </c>
      <c r="O760" s="20" t="s">
        <v>51</v>
      </c>
      <c r="P760" s="21">
        <v>63427</v>
      </c>
      <c r="Q760" s="20"/>
      <c r="R760" s="20" t="s">
        <v>4668</v>
      </c>
      <c r="S760" s="20" t="s">
        <v>51</v>
      </c>
      <c r="T760" s="20" t="s">
        <v>51</v>
      </c>
      <c r="U760" s="20">
        <v>63427</v>
      </c>
      <c r="V760" s="20" t="s">
        <v>2323</v>
      </c>
      <c r="W760" s="20" t="s">
        <v>393</v>
      </c>
      <c r="X760" s="20"/>
      <c r="Y760" s="20"/>
      <c r="Z760" s="20" t="s">
        <v>467</v>
      </c>
      <c r="AA760" s="20" t="s">
        <v>426</v>
      </c>
      <c r="AB760" s="41"/>
      <c r="AC760" s="429">
        <v>220</v>
      </c>
      <c r="AD760" s="429">
        <v>6000</v>
      </c>
      <c r="AE760" s="42"/>
      <c r="AF760" s="42"/>
      <c r="AG760" s="42"/>
      <c r="AH760" s="42"/>
      <c r="AI760" s="42"/>
      <c r="AJ760" s="42"/>
      <c r="AK760" s="42"/>
      <c r="AL760" s="42"/>
      <c r="AM760" s="429">
        <v>6000</v>
      </c>
      <c r="AN760" s="8"/>
      <c r="AO760" s="42"/>
      <c r="AP760" s="42"/>
      <c r="AQ760" s="42"/>
      <c r="AR760" s="42"/>
      <c r="AS760" s="42" t="s">
        <v>6972</v>
      </c>
      <c r="AT760" s="42"/>
      <c r="AU760" s="42"/>
      <c r="AV760" s="42"/>
      <c r="AW760" s="42" t="s">
        <v>6973</v>
      </c>
      <c r="AX760" s="42" t="s">
        <v>6974</v>
      </c>
      <c r="AY760" s="42">
        <v>43</v>
      </c>
      <c r="AZ760" s="42">
        <v>54</v>
      </c>
      <c r="BA760" s="42">
        <v>25.85</v>
      </c>
      <c r="BB760" s="42">
        <v>26</v>
      </c>
      <c r="BC760" s="42">
        <v>3</v>
      </c>
      <c r="BD760" s="42">
        <v>49.2</v>
      </c>
      <c r="BE760" s="20">
        <f t="shared" si="121"/>
        <v>43.907180555555556</v>
      </c>
      <c r="BF760" s="20">
        <f t="shared" si="122"/>
        <v>26.063666666666666</v>
      </c>
      <c r="BG760" s="116"/>
      <c r="BH760" s="20"/>
      <c r="BI760" s="20"/>
      <c r="BJ760" s="23"/>
      <c r="BK760" s="20"/>
      <c r="BL760" s="23"/>
      <c r="BM760" s="20"/>
      <c r="BN760" s="20"/>
      <c r="BO760" s="20"/>
      <c r="BP760" s="20"/>
      <c r="BQ760" s="20"/>
      <c r="BR760" s="20"/>
      <c r="BS760" s="24"/>
    </row>
    <row r="761" spans="1:72" ht="39.75" customHeight="1" x14ac:dyDescent="0.25">
      <c r="A761" s="99"/>
      <c r="B761" s="83" t="s">
        <v>2324</v>
      </c>
      <c r="C761" s="95">
        <v>11160074</v>
      </c>
      <c r="D761" s="96">
        <v>40890</v>
      </c>
      <c r="E761" s="96">
        <v>40904</v>
      </c>
      <c r="F761" s="96">
        <v>43096</v>
      </c>
      <c r="G761" s="96"/>
      <c r="H761" s="83" t="s">
        <v>1476</v>
      </c>
      <c r="I761" s="110" t="s">
        <v>1477</v>
      </c>
      <c r="J761" s="110"/>
      <c r="K761" s="110" t="s">
        <v>95</v>
      </c>
      <c r="L761" s="115"/>
      <c r="M761" s="83" t="s">
        <v>248</v>
      </c>
      <c r="N761" s="83" t="s">
        <v>111</v>
      </c>
      <c r="O761" s="83" t="s">
        <v>111</v>
      </c>
      <c r="P761" s="94">
        <v>17422</v>
      </c>
      <c r="Q761" s="83" t="s">
        <v>2996</v>
      </c>
      <c r="R761" s="83" t="s">
        <v>248</v>
      </c>
      <c r="S761" s="83" t="s">
        <v>111</v>
      </c>
      <c r="T761" s="83" t="s">
        <v>111</v>
      </c>
      <c r="U761" s="83">
        <v>17422</v>
      </c>
      <c r="V761" s="83" t="s">
        <v>2996</v>
      </c>
      <c r="W761" s="83" t="s">
        <v>1607</v>
      </c>
      <c r="X761" s="83"/>
      <c r="Y761" s="83"/>
      <c r="Z761" s="83" t="s">
        <v>467</v>
      </c>
      <c r="AA761" s="83" t="s">
        <v>544</v>
      </c>
      <c r="AB761" s="69">
        <v>1.08</v>
      </c>
      <c r="AC761" s="420">
        <v>31.7</v>
      </c>
      <c r="AD761" s="420">
        <v>900000</v>
      </c>
      <c r="AE761" s="99"/>
      <c r="AF761" s="99"/>
      <c r="AG761" s="99"/>
      <c r="AH761" s="99"/>
      <c r="AI761" s="99"/>
      <c r="AJ761" s="99"/>
      <c r="AK761" s="99"/>
      <c r="AL761" s="420">
        <v>900000</v>
      </c>
      <c r="AM761" s="99"/>
      <c r="AN761" s="11"/>
      <c r="AO761" s="420">
        <v>108</v>
      </c>
      <c r="AP761" s="99"/>
      <c r="AQ761" s="99"/>
      <c r="AR761" s="99"/>
      <c r="AS761" s="99" t="s">
        <v>467</v>
      </c>
      <c r="AT761" s="99"/>
      <c r="AU761" s="99"/>
      <c r="AV761" s="99"/>
      <c r="AW761" s="99" t="s">
        <v>6967</v>
      </c>
      <c r="AX761" s="99" t="s">
        <v>6968</v>
      </c>
      <c r="AY761" s="99">
        <v>44</v>
      </c>
      <c r="AZ761" s="99">
        <v>1</v>
      </c>
      <c r="BA761" s="99">
        <v>12.64</v>
      </c>
      <c r="BB761" s="99">
        <v>22</v>
      </c>
      <c r="BC761" s="99">
        <v>39</v>
      </c>
      <c r="BD761" s="99">
        <v>31.35</v>
      </c>
      <c r="BE761" s="83">
        <f t="shared" si="121"/>
        <v>44.020177777777775</v>
      </c>
      <c r="BF761" s="83">
        <f t="shared" si="122"/>
        <v>22.658708333333333</v>
      </c>
      <c r="BG761" s="118" t="s">
        <v>47</v>
      </c>
      <c r="BH761" s="83"/>
      <c r="BI761" s="83"/>
      <c r="BJ761" s="96"/>
      <c r="BK761" s="83"/>
      <c r="BL761" s="96"/>
      <c r="BM761" s="83"/>
      <c r="BN761" s="83"/>
      <c r="BO761" s="83"/>
      <c r="BP761" s="83"/>
      <c r="BQ761" s="83"/>
      <c r="BR761" s="83"/>
      <c r="BS761" s="110" t="s">
        <v>2325</v>
      </c>
    </row>
    <row r="762" spans="1:72" ht="39.75" customHeight="1" x14ac:dyDescent="0.25">
      <c r="A762" s="42"/>
      <c r="B762" s="42" t="s">
        <v>2324</v>
      </c>
      <c r="C762" s="66">
        <v>11160074</v>
      </c>
      <c r="D762" s="50">
        <v>40890</v>
      </c>
      <c r="E762" s="50">
        <v>40904</v>
      </c>
      <c r="F762" s="50">
        <v>43096</v>
      </c>
      <c r="G762" s="50"/>
      <c r="H762" s="42" t="s">
        <v>1476</v>
      </c>
      <c r="I762" s="24" t="s">
        <v>1477</v>
      </c>
      <c r="J762" s="24"/>
      <c r="K762" s="24" t="s">
        <v>95</v>
      </c>
      <c r="L762" s="125"/>
      <c r="M762" s="42" t="s">
        <v>248</v>
      </c>
      <c r="N762" s="42" t="s">
        <v>111</v>
      </c>
      <c r="O762" s="42" t="s">
        <v>111</v>
      </c>
      <c r="P762" s="65">
        <v>17422</v>
      </c>
      <c r="Q762" s="42" t="s">
        <v>2996</v>
      </c>
      <c r="R762" s="42" t="s">
        <v>248</v>
      </c>
      <c r="S762" s="42" t="s">
        <v>111</v>
      </c>
      <c r="T762" s="42" t="s">
        <v>111</v>
      </c>
      <c r="U762" s="42">
        <v>17422</v>
      </c>
      <c r="V762" s="42" t="s">
        <v>4207</v>
      </c>
      <c r="W762" s="42" t="s">
        <v>1607</v>
      </c>
      <c r="X762" s="20"/>
      <c r="Y762" s="20"/>
      <c r="Z762" s="42" t="s">
        <v>467</v>
      </c>
      <c r="AA762" s="42" t="s">
        <v>544</v>
      </c>
      <c r="AB762" s="41">
        <v>1.08</v>
      </c>
      <c r="AC762" s="42">
        <v>31.7</v>
      </c>
      <c r="AD762" s="42">
        <v>900000</v>
      </c>
      <c r="AE762" s="42"/>
      <c r="AF762" s="42"/>
      <c r="AG762" s="42"/>
      <c r="AH762" s="42"/>
      <c r="AI762" s="42"/>
      <c r="AJ762" s="42"/>
      <c r="AK762" s="42"/>
      <c r="AL762" s="42">
        <v>900000</v>
      </c>
      <c r="AM762" s="42"/>
      <c r="AN762" s="42"/>
      <c r="AO762" s="436">
        <v>108</v>
      </c>
      <c r="AP762" s="42"/>
      <c r="AQ762" s="42"/>
      <c r="AR762" s="42"/>
      <c r="AS762" s="42" t="s">
        <v>467</v>
      </c>
      <c r="AT762" s="42"/>
      <c r="AU762" s="42"/>
      <c r="AV762" s="42"/>
      <c r="AW762" s="42" t="s">
        <v>6967</v>
      </c>
      <c r="AX762" s="42" t="s">
        <v>6968</v>
      </c>
      <c r="AY762" s="42">
        <v>44</v>
      </c>
      <c r="AZ762" s="42">
        <v>1</v>
      </c>
      <c r="BA762" s="42">
        <v>12.64</v>
      </c>
      <c r="BB762" s="42">
        <v>22</v>
      </c>
      <c r="BC762" s="42">
        <v>39</v>
      </c>
      <c r="BD762" s="42">
        <v>31.35</v>
      </c>
      <c r="BE762" s="20">
        <f t="shared" si="121"/>
        <v>44.020177777777775</v>
      </c>
      <c r="BF762" s="20">
        <f t="shared" si="122"/>
        <v>22.658708333333333</v>
      </c>
      <c r="BG762" s="116" t="s">
        <v>38</v>
      </c>
      <c r="BH762" s="20"/>
      <c r="BI762" s="20"/>
      <c r="BJ762" s="23"/>
      <c r="BK762" s="20"/>
      <c r="BL762" s="23"/>
      <c r="BM762" s="20"/>
      <c r="BN762" s="20"/>
      <c r="BO762" s="20"/>
      <c r="BP762" s="20"/>
      <c r="BQ762" s="20"/>
      <c r="BR762" s="20"/>
      <c r="BS762" s="24"/>
    </row>
    <row r="763" spans="1:72" ht="39.75" customHeight="1" x14ac:dyDescent="0.25">
      <c r="A763" s="42"/>
      <c r="B763" s="42" t="s">
        <v>2324</v>
      </c>
      <c r="C763" s="66">
        <v>11160074</v>
      </c>
      <c r="D763" s="50">
        <v>40890</v>
      </c>
      <c r="E763" s="50">
        <v>40904</v>
      </c>
      <c r="F763" s="50">
        <v>43096</v>
      </c>
      <c r="G763" s="50"/>
      <c r="H763" s="42" t="s">
        <v>1476</v>
      </c>
      <c r="I763" s="24" t="s">
        <v>1477</v>
      </c>
      <c r="J763" s="24"/>
      <c r="K763" s="24" t="s">
        <v>95</v>
      </c>
      <c r="L763" s="125"/>
      <c r="M763" s="42" t="s">
        <v>248</v>
      </c>
      <c r="N763" s="42" t="s">
        <v>111</v>
      </c>
      <c r="O763" s="42" t="s">
        <v>111</v>
      </c>
      <c r="P763" s="65">
        <v>17422</v>
      </c>
      <c r="Q763" s="42" t="s">
        <v>2996</v>
      </c>
      <c r="R763" s="42" t="s">
        <v>248</v>
      </c>
      <c r="S763" s="42" t="s">
        <v>111</v>
      </c>
      <c r="T763" s="42" t="s">
        <v>111</v>
      </c>
      <c r="U763" s="42">
        <v>17422</v>
      </c>
      <c r="V763" s="42" t="s">
        <v>4207</v>
      </c>
      <c r="W763" s="42" t="s">
        <v>1607</v>
      </c>
      <c r="X763" s="20"/>
      <c r="Y763" s="20"/>
      <c r="Z763" s="42" t="s">
        <v>467</v>
      </c>
      <c r="AA763" s="42" t="s">
        <v>544</v>
      </c>
      <c r="AB763" s="41">
        <v>1.08</v>
      </c>
      <c r="AC763" s="436">
        <v>31.7</v>
      </c>
      <c r="AD763" s="436">
        <v>900000</v>
      </c>
      <c r="AE763" s="42"/>
      <c r="AF763" s="42"/>
      <c r="AG763" s="42"/>
      <c r="AH763" s="42"/>
      <c r="AI763" s="42"/>
      <c r="AJ763" s="42"/>
      <c r="AK763" s="42"/>
      <c r="AL763" s="436">
        <v>900000</v>
      </c>
      <c r="AM763" s="42"/>
      <c r="AN763" s="42"/>
      <c r="AO763" s="436">
        <v>108</v>
      </c>
      <c r="AP763" s="42"/>
      <c r="AQ763" s="42"/>
      <c r="AR763" s="42"/>
      <c r="AS763" s="42" t="s">
        <v>3566</v>
      </c>
      <c r="AT763" s="42"/>
      <c r="AU763" s="42"/>
      <c r="AV763" s="42"/>
      <c r="AW763" s="42" t="s">
        <v>6969</v>
      </c>
      <c r="AX763" s="42" t="s">
        <v>6970</v>
      </c>
      <c r="AY763" s="42">
        <v>44</v>
      </c>
      <c r="AZ763" s="42">
        <v>1</v>
      </c>
      <c r="BA763" s="42">
        <v>20.11</v>
      </c>
      <c r="BB763" s="42">
        <v>22</v>
      </c>
      <c r="BC763" s="42">
        <v>40</v>
      </c>
      <c r="BD763" s="42">
        <v>31.69</v>
      </c>
      <c r="BE763" s="42">
        <f t="shared" si="121"/>
        <v>44.02225277777778</v>
      </c>
      <c r="BF763" s="42">
        <f t="shared" si="122"/>
        <v>22.675469444444445</v>
      </c>
      <c r="BG763" s="116"/>
      <c r="BH763" s="20"/>
      <c r="BI763" s="20"/>
      <c r="BJ763" s="23"/>
      <c r="BK763" s="20"/>
      <c r="BL763" s="23"/>
      <c r="BM763" s="20"/>
      <c r="BN763" s="20"/>
      <c r="BO763" s="20"/>
      <c r="BP763" s="20"/>
      <c r="BQ763" s="20"/>
      <c r="BR763" s="20"/>
      <c r="BS763" s="24"/>
      <c r="BT763" s="550"/>
    </row>
    <row r="764" spans="1:72" ht="39.75" customHeight="1" x14ac:dyDescent="0.25">
      <c r="A764" s="42"/>
      <c r="B764" s="42" t="s">
        <v>394</v>
      </c>
      <c r="C764" s="66">
        <v>11130073</v>
      </c>
      <c r="D764" s="50">
        <v>40897</v>
      </c>
      <c r="E764" s="50">
        <v>40912</v>
      </c>
      <c r="F764" s="50">
        <v>48217</v>
      </c>
      <c r="G764" s="50"/>
      <c r="H764" s="42" t="s">
        <v>817</v>
      </c>
      <c r="I764" s="24" t="s">
        <v>982</v>
      </c>
      <c r="J764" s="24" t="s">
        <v>982</v>
      </c>
      <c r="K764" s="24" t="s">
        <v>95</v>
      </c>
      <c r="L764" s="125"/>
      <c r="M764" s="42" t="s">
        <v>375</v>
      </c>
      <c r="N764" s="42" t="s">
        <v>211</v>
      </c>
      <c r="O764" s="42" t="s">
        <v>92</v>
      </c>
      <c r="P764" s="65">
        <v>27557</v>
      </c>
      <c r="Q764" s="42"/>
      <c r="R764" s="42" t="s">
        <v>375</v>
      </c>
      <c r="S764" s="42" t="s">
        <v>211</v>
      </c>
      <c r="T764" s="42" t="s">
        <v>92</v>
      </c>
      <c r="U764" s="42">
        <v>27557</v>
      </c>
      <c r="V764" s="42" t="s">
        <v>9533</v>
      </c>
      <c r="W764" s="42" t="s">
        <v>388</v>
      </c>
      <c r="X764" s="20"/>
      <c r="Y764" s="20"/>
      <c r="Z764" s="42" t="s">
        <v>467</v>
      </c>
      <c r="AA764" s="42" t="s">
        <v>400</v>
      </c>
      <c r="AB764" s="41">
        <v>11.2</v>
      </c>
      <c r="AC764" s="42">
        <v>41.66</v>
      </c>
      <c r="AD764" s="42">
        <v>223200</v>
      </c>
      <c r="AE764" s="42"/>
      <c r="AF764" s="42"/>
      <c r="AG764" s="42">
        <v>223200</v>
      </c>
      <c r="AH764" s="42"/>
      <c r="AI764" s="42"/>
      <c r="AJ764" s="42"/>
      <c r="AK764" s="42"/>
      <c r="AL764" s="42"/>
      <c r="AM764" s="42"/>
      <c r="AN764" s="42"/>
      <c r="AO764" s="42">
        <v>1120</v>
      </c>
      <c r="AP764" s="42"/>
      <c r="AQ764" s="42"/>
      <c r="AR764" s="42"/>
      <c r="AS764" s="42" t="s">
        <v>467</v>
      </c>
      <c r="AT764" s="42"/>
      <c r="AU764" s="42"/>
      <c r="AV764" s="42">
        <v>111</v>
      </c>
      <c r="AW764" s="42" t="s">
        <v>6812</v>
      </c>
      <c r="AX764" s="42" t="s">
        <v>6813</v>
      </c>
      <c r="AY764" s="42">
        <v>43</v>
      </c>
      <c r="AZ764" s="42">
        <v>28</v>
      </c>
      <c r="BA764" s="42">
        <v>42.5</v>
      </c>
      <c r="BB764" s="42">
        <v>23</v>
      </c>
      <c r="BC764" s="42">
        <v>17</v>
      </c>
      <c r="BD764" s="42">
        <v>29.9</v>
      </c>
      <c r="BE764" s="42">
        <f t="shared" si="121"/>
        <v>43.478472222222223</v>
      </c>
      <c r="BF764" s="42">
        <f t="shared" si="122"/>
        <v>23.29163888888889</v>
      </c>
      <c r="BG764" s="116" t="s">
        <v>47</v>
      </c>
      <c r="BH764" s="20"/>
      <c r="BI764" s="20">
        <v>3415</v>
      </c>
      <c r="BJ764" s="23">
        <v>44512</v>
      </c>
      <c r="BK764" s="20">
        <v>3415</v>
      </c>
      <c r="BL764" s="23">
        <v>44512</v>
      </c>
      <c r="BM764" s="20"/>
      <c r="BN764" s="20"/>
      <c r="BO764" s="20"/>
      <c r="BP764" s="20"/>
      <c r="BQ764" s="20"/>
      <c r="BR764" s="20"/>
      <c r="BS764" s="24"/>
    </row>
    <row r="765" spans="1:72" ht="39.75" customHeight="1" x14ac:dyDescent="0.25">
      <c r="A765" s="83"/>
      <c r="B765" s="83" t="s">
        <v>2326</v>
      </c>
      <c r="C765" s="95">
        <v>11140124</v>
      </c>
      <c r="D765" s="96">
        <v>40911</v>
      </c>
      <c r="E765" s="96">
        <v>40911</v>
      </c>
      <c r="F765" s="96">
        <v>42820</v>
      </c>
      <c r="G765" s="96">
        <v>42369</v>
      </c>
      <c r="H765" s="83" t="s">
        <v>957</v>
      </c>
      <c r="I765" s="136" t="s">
        <v>990</v>
      </c>
      <c r="J765" s="136"/>
      <c r="K765" s="136" t="s">
        <v>95</v>
      </c>
      <c r="L765" s="115"/>
      <c r="M765" s="83" t="s">
        <v>258</v>
      </c>
      <c r="N765" s="83" t="s">
        <v>101</v>
      </c>
      <c r="O765" s="83" t="s">
        <v>92</v>
      </c>
      <c r="P765" s="94">
        <v>24534</v>
      </c>
      <c r="Q765" s="83"/>
      <c r="R765" s="83" t="s">
        <v>258</v>
      </c>
      <c r="S765" s="83" t="s">
        <v>101</v>
      </c>
      <c r="T765" s="83" t="s">
        <v>92</v>
      </c>
      <c r="U765" s="83">
        <v>24534</v>
      </c>
      <c r="V765" s="83" t="s">
        <v>4208</v>
      </c>
      <c r="W765" s="83" t="s">
        <v>2756</v>
      </c>
      <c r="X765" s="83">
        <v>297</v>
      </c>
      <c r="Y765" s="83">
        <v>40</v>
      </c>
      <c r="Z765" s="83" t="s">
        <v>467</v>
      </c>
      <c r="AA765" s="83" t="s">
        <v>540</v>
      </c>
      <c r="AB765" s="47">
        <v>1.246</v>
      </c>
      <c r="AC765" s="83">
        <v>1250</v>
      </c>
      <c r="AD765" s="123">
        <v>35410000</v>
      </c>
      <c r="AE765" s="88"/>
      <c r="AF765" s="123">
        <v>35410000</v>
      </c>
      <c r="AG765" s="88"/>
      <c r="AH765" s="88"/>
      <c r="AI765" s="88"/>
      <c r="AJ765" s="88"/>
      <c r="AK765" s="88"/>
      <c r="AL765" s="88"/>
      <c r="AM765" s="88"/>
      <c r="AN765" s="88"/>
      <c r="AO765" s="83">
        <v>150</v>
      </c>
      <c r="AP765" s="83">
        <v>1.5</v>
      </c>
      <c r="AQ765" s="83" t="s">
        <v>47</v>
      </c>
      <c r="AR765" s="83" t="s">
        <v>1147</v>
      </c>
      <c r="AS765" s="83" t="s">
        <v>2050</v>
      </c>
      <c r="AT765" s="83"/>
      <c r="AU765" s="83"/>
      <c r="AV765" s="83"/>
      <c r="AW765" s="99" t="s">
        <v>6963</v>
      </c>
      <c r="AX765" s="99" t="s">
        <v>6965</v>
      </c>
      <c r="AY765" s="83">
        <v>43</v>
      </c>
      <c r="AZ765" s="83">
        <v>15</v>
      </c>
      <c r="BA765" s="83">
        <v>12.6</v>
      </c>
      <c r="BB765" s="83">
        <v>22</v>
      </c>
      <c r="BC765" s="83">
        <v>57</v>
      </c>
      <c r="BD765" s="83">
        <v>58.2</v>
      </c>
      <c r="BE765" s="83">
        <f t="shared" si="121"/>
        <v>43.253500000000003</v>
      </c>
      <c r="BF765" s="83">
        <f t="shared" si="122"/>
        <v>22.966166666666666</v>
      </c>
      <c r="BG765" s="110" t="s">
        <v>38</v>
      </c>
      <c r="BH765" s="83"/>
      <c r="BI765" s="83"/>
      <c r="BJ765" s="96"/>
      <c r="BK765" s="83"/>
      <c r="BL765" s="96"/>
      <c r="BM765" s="83"/>
      <c r="BN765" s="83"/>
      <c r="BO765" s="83"/>
      <c r="BP765" s="83"/>
      <c r="BQ765" s="83" t="s">
        <v>482</v>
      </c>
      <c r="BR765" s="96">
        <v>42780</v>
      </c>
      <c r="BS765" s="110"/>
    </row>
    <row r="766" spans="1:72" ht="39.75" customHeight="1" x14ac:dyDescent="0.25">
      <c r="A766" s="83"/>
      <c r="B766" s="83" t="s">
        <v>2326</v>
      </c>
      <c r="C766" s="95">
        <v>11140124</v>
      </c>
      <c r="D766" s="96">
        <v>40911</v>
      </c>
      <c r="E766" s="96">
        <v>40911</v>
      </c>
      <c r="F766" s="96">
        <v>42820</v>
      </c>
      <c r="G766" s="96">
        <v>42369</v>
      </c>
      <c r="H766" s="83" t="s">
        <v>957</v>
      </c>
      <c r="I766" s="136" t="s">
        <v>990</v>
      </c>
      <c r="J766" s="136"/>
      <c r="K766" s="136" t="s">
        <v>95</v>
      </c>
      <c r="L766" s="115"/>
      <c r="M766" s="83" t="s">
        <v>258</v>
      </c>
      <c r="N766" s="83" t="s">
        <v>101</v>
      </c>
      <c r="O766" s="83" t="s">
        <v>92</v>
      </c>
      <c r="P766" s="94">
        <v>24534</v>
      </c>
      <c r="Q766" s="83"/>
      <c r="R766" s="83" t="s">
        <v>258</v>
      </c>
      <c r="S766" s="83" t="s">
        <v>101</v>
      </c>
      <c r="T766" s="83" t="s">
        <v>92</v>
      </c>
      <c r="U766" s="83">
        <v>24534</v>
      </c>
      <c r="V766" s="83" t="s">
        <v>4208</v>
      </c>
      <c r="W766" s="83" t="s">
        <v>2756</v>
      </c>
      <c r="X766" s="83">
        <v>297</v>
      </c>
      <c r="Y766" s="83">
        <v>40</v>
      </c>
      <c r="Z766" s="83" t="s">
        <v>467</v>
      </c>
      <c r="AA766" s="83" t="s">
        <v>540</v>
      </c>
      <c r="AB766" s="47">
        <v>1.246</v>
      </c>
      <c r="AC766" s="427">
        <v>1250</v>
      </c>
      <c r="AD766" s="449">
        <v>35410000</v>
      </c>
      <c r="AE766" s="425"/>
      <c r="AF766" s="449">
        <v>35410000</v>
      </c>
      <c r="AG766" s="88"/>
      <c r="AH766" s="88"/>
      <c r="AI766" s="88"/>
      <c r="AJ766" s="88"/>
      <c r="AK766" s="88"/>
      <c r="AL766" s="88"/>
      <c r="AM766" s="88"/>
      <c r="AN766" s="88"/>
      <c r="AO766" s="83">
        <v>150</v>
      </c>
      <c r="AP766" s="83"/>
      <c r="AQ766" s="83"/>
      <c r="AR766" s="83"/>
      <c r="AS766" s="83" t="s">
        <v>2723</v>
      </c>
      <c r="AT766" s="83"/>
      <c r="AU766" s="83"/>
      <c r="AV766" s="83"/>
      <c r="AW766" s="83" t="s">
        <v>6964</v>
      </c>
      <c r="AX766" s="83" t="s">
        <v>6966</v>
      </c>
      <c r="AY766" s="83">
        <v>43</v>
      </c>
      <c r="AZ766" s="83">
        <v>15</v>
      </c>
      <c r="BA766" s="83">
        <v>18.600000000000001</v>
      </c>
      <c r="BB766" s="83">
        <v>22</v>
      </c>
      <c r="BC766" s="83">
        <v>57</v>
      </c>
      <c r="BD766" s="83">
        <v>55.2</v>
      </c>
      <c r="BE766" s="83">
        <f t="shared" si="121"/>
        <v>43.255166666666668</v>
      </c>
      <c r="BF766" s="83">
        <f t="shared" si="122"/>
        <v>22.965333333333334</v>
      </c>
      <c r="BG766" s="110"/>
      <c r="BH766" s="83"/>
      <c r="BI766" s="83"/>
      <c r="BJ766" s="96"/>
      <c r="BK766" s="83"/>
      <c r="BL766" s="96"/>
      <c r="BM766" s="83"/>
      <c r="BN766" s="83"/>
      <c r="BO766" s="83"/>
      <c r="BP766" s="83"/>
      <c r="BQ766" s="83" t="s">
        <v>482</v>
      </c>
      <c r="BR766" s="96">
        <v>42780</v>
      </c>
      <c r="BS766" s="110" t="s">
        <v>7372</v>
      </c>
      <c r="BT766" s="550"/>
    </row>
    <row r="767" spans="1:72" ht="39.75" customHeight="1" x14ac:dyDescent="0.25">
      <c r="A767" s="20"/>
      <c r="B767" s="20" t="s">
        <v>1891</v>
      </c>
      <c r="C767" s="22">
        <v>11130074</v>
      </c>
      <c r="D767" s="23">
        <v>40914</v>
      </c>
      <c r="E767" s="23">
        <v>40914</v>
      </c>
      <c r="F767" s="23">
        <v>46393</v>
      </c>
      <c r="G767" s="23"/>
      <c r="H767" s="20" t="s">
        <v>469</v>
      </c>
      <c r="I767" s="35" t="s">
        <v>581</v>
      </c>
      <c r="J767" s="35" t="s">
        <v>581</v>
      </c>
      <c r="K767" s="35" t="s">
        <v>42</v>
      </c>
      <c r="L767" s="114" t="s">
        <v>9634</v>
      </c>
      <c r="M767" s="20" t="s">
        <v>142</v>
      </c>
      <c r="N767" s="20" t="s">
        <v>143</v>
      </c>
      <c r="O767" s="20" t="s">
        <v>76</v>
      </c>
      <c r="P767" s="21" t="s">
        <v>9635</v>
      </c>
      <c r="Q767" s="20"/>
      <c r="R767" s="20" t="s">
        <v>142</v>
      </c>
      <c r="S767" s="20" t="s">
        <v>143</v>
      </c>
      <c r="T767" s="20" t="s">
        <v>76</v>
      </c>
      <c r="U767" s="21" t="s">
        <v>9635</v>
      </c>
      <c r="V767" s="20" t="s">
        <v>9636</v>
      </c>
      <c r="W767" s="20"/>
      <c r="X767" s="20"/>
      <c r="Y767" s="20"/>
      <c r="Z767" s="20" t="s">
        <v>1309</v>
      </c>
      <c r="AA767" s="20" t="s">
        <v>9637</v>
      </c>
      <c r="AB767" s="34"/>
      <c r="AC767" s="20">
        <v>115974</v>
      </c>
      <c r="AD767" s="20">
        <v>3659857596</v>
      </c>
      <c r="AE767" s="20"/>
      <c r="AF767" s="20"/>
      <c r="AG767" s="20">
        <v>27086940</v>
      </c>
      <c r="AH767" s="20">
        <v>3596794992</v>
      </c>
      <c r="AI767" s="20">
        <v>35975664</v>
      </c>
      <c r="AJ767" s="20"/>
      <c r="AK767" s="20"/>
      <c r="AL767" s="20"/>
      <c r="AM767" s="20"/>
      <c r="AN767" s="20"/>
      <c r="AO767" s="20"/>
      <c r="AP767" s="20"/>
      <c r="AQ767" s="20"/>
      <c r="AR767" s="20"/>
      <c r="AS767" s="20" t="s">
        <v>6962</v>
      </c>
      <c r="AT767" s="20"/>
      <c r="AU767" s="20"/>
      <c r="AV767" s="20"/>
      <c r="AW767" s="42" t="s">
        <v>9638</v>
      </c>
      <c r="AX767" s="42" t="s">
        <v>6961</v>
      </c>
      <c r="AY767" s="20">
        <v>43</v>
      </c>
      <c r="AZ767" s="20">
        <v>38</v>
      </c>
      <c r="BA767" s="20">
        <v>6.57</v>
      </c>
      <c r="BB767" s="20">
        <v>25</v>
      </c>
      <c r="BC767" s="20">
        <v>11</v>
      </c>
      <c r="BD767" s="20">
        <v>24.21</v>
      </c>
      <c r="BE767" s="20">
        <f t="shared" si="121"/>
        <v>43.635158333333329</v>
      </c>
      <c r="BF767" s="20">
        <f t="shared" si="122"/>
        <v>25.190058333333333</v>
      </c>
      <c r="BG767" s="24" t="s">
        <v>47</v>
      </c>
      <c r="BH767" s="20"/>
      <c r="BI767" s="20">
        <v>3562</v>
      </c>
      <c r="BJ767" s="23">
        <v>44700</v>
      </c>
      <c r="BK767" s="20" t="s">
        <v>9640</v>
      </c>
      <c r="BL767" s="23" t="s">
        <v>9641</v>
      </c>
      <c r="BM767" s="20"/>
      <c r="BN767" s="20"/>
      <c r="BO767" s="20"/>
      <c r="BP767" s="20"/>
      <c r="BQ767" s="20"/>
      <c r="BR767" s="20"/>
      <c r="BS767" s="24" t="s">
        <v>9718</v>
      </c>
      <c r="BT767" s="550"/>
    </row>
    <row r="768" spans="1:72" ht="39.75" customHeight="1" x14ac:dyDescent="0.25">
      <c r="A768" s="20"/>
      <c r="B768" s="20" t="s">
        <v>1891</v>
      </c>
      <c r="C768" s="22">
        <v>11130074</v>
      </c>
      <c r="D768" s="23">
        <v>40914</v>
      </c>
      <c r="E768" s="23">
        <v>40914</v>
      </c>
      <c r="F768" s="23">
        <v>46393</v>
      </c>
      <c r="G768" s="23"/>
      <c r="H768" s="20" t="s">
        <v>469</v>
      </c>
      <c r="I768" s="35" t="s">
        <v>581</v>
      </c>
      <c r="J768" s="35" t="s">
        <v>581</v>
      </c>
      <c r="K768" s="35" t="s">
        <v>42</v>
      </c>
      <c r="L768" s="114" t="s">
        <v>9634</v>
      </c>
      <c r="M768" s="20" t="s">
        <v>142</v>
      </c>
      <c r="N768" s="20" t="s">
        <v>143</v>
      </c>
      <c r="O768" s="20" t="s">
        <v>76</v>
      </c>
      <c r="P768" s="21" t="s">
        <v>9635</v>
      </c>
      <c r="Q768" s="20"/>
      <c r="R768" s="20" t="s">
        <v>142</v>
      </c>
      <c r="S768" s="20" t="s">
        <v>143</v>
      </c>
      <c r="T768" s="20" t="s">
        <v>76</v>
      </c>
      <c r="U768" s="21" t="s">
        <v>9635</v>
      </c>
      <c r="V768" s="20" t="s">
        <v>9636</v>
      </c>
      <c r="W768" s="20"/>
      <c r="X768" s="20"/>
      <c r="Y768" s="20"/>
      <c r="Z768" s="20" t="s">
        <v>1309</v>
      </c>
      <c r="AA768" s="20" t="s">
        <v>9637</v>
      </c>
      <c r="AB768" s="34"/>
      <c r="AC768" s="429"/>
      <c r="AD768" s="429"/>
      <c r="AE768" s="429"/>
      <c r="AF768" s="429"/>
      <c r="AG768" s="429"/>
      <c r="AH768" s="429"/>
      <c r="AI768" s="429"/>
      <c r="AJ768" s="20"/>
      <c r="AK768" s="20"/>
      <c r="AL768" s="20"/>
      <c r="AM768" s="20"/>
      <c r="AN768" s="20"/>
      <c r="AO768" s="20"/>
      <c r="AP768" s="20"/>
      <c r="AQ768" s="20"/>
      <c r="AR768" s="20"/>
      <c r="AS768" s="20" t="s">
        <v>9639</v>
      </c>
      <c r="AT768" s="20"/>
      <c r="AU768" s="20"/>
      <c r="AV768" s="20"/>
      <c r="AW768" s="42" t="s">
        <v>6960</v>
      </c>
      <c r="AX768" s="42" t="s">
        <v>6961</v>
      </c>
      <c r="AY768" s="20">
        <v>43</v>
      </c>
      <c r="AZ768" s="20">
        <v>38</v>
      </c>
      <c r="BA768" s="20">
        <v>5.97</v>
      </c>
      <c r="BB768" s="20">
        <v>25</v>
      </c>
      <c r="BC768" s="20">
        <v>11</v>
      </c>
      <c r="BD768" s="20">
        <v>24.21</v>
      </c>
      <c r="BE768" s="20">
        <f t="shared" si="121"/>
        <v>43.634991666666664</v>
      </c>
      <c r="BF768" s="20">
        <f t="shared" si="122"/>
        <v>25.190058333333333</v>
      </c>
      <c r="BG768" s="24" t="s">
        <v>47</v>
      </c>
      <c r="BH768" s="20"/>
      <c r="BI768" s="20">
        <v>3562</v>
      </c>
      <c r="BJ768" s="23">
        <v>44700</v>
      </c>
      <c r="BK768" s="20" t="s">
        <v>9640</v>
      </c>
      <c r="BL768" s="23" t="s">
        <v>9641</v>
      </c>
      <c r="BM768" s="20"/>
      <c r="BN768" s="20"/>
      <c r="BO768" s="20"/>
      <c r="BP768" s="20"/>
      <c r="BQ768" s="20"/>
      <c r="BR768" s="20"/>
      <c r="BS768" s="24" t="s">
        <v>9718</v>
      </c>
    </row>
    <row r="769" spans="1:268" ht="39.75" customHeight="1" x14ac:dyDescent="0.25">
      <c r="A769" s="83"/>
      <c r="B769" s="83" t="s">
        <v>2328</v>
      </c>
      <c r="C769" s="95">
        <v>11420022</v>
      </c>
      <c r="D769" s="96">
        <v>40917</v>
      </c>
      <c r="E769" s="96">
        <v>40917</v>
      </c>
      <c r="F769" s="96" t="s">
        <v>4550</v>
      </c>
      <c r="G769" s="96"/>
      <c r="H769" s="83" t="s">
        <v>2729</v>
      </c>
      <c r="I769" s="110" t="s">
        <v>1026</v>
      </c>
      <c r="J769" s="110"/>
      <c r="K769" s="110" t="s">
        <v>135</v>
      </c>
      <c r="L769" s="115" t="s">
        <v>2329</v>
      </c>
      <c r="M769" s="83" t="s">
        <v>507</v>
      </c>
      <c r="N769" s="83" t="s">
        <v>311</v>
      </c>
      <c r="O769" s="83" t="s">
        <v>72</v>
      </c>
      <c r="P769" s="94">
        <v>75054</v>
      </c>
      <c r="Q769" s="83" t="s">
        <v>4209</v>
      </c>
      <c r="R769" s="83" t="s">
        <v>4669</v>
      </c>
      <c r="S769" s="83" t="s">
        <v>311</v>
      </c>
      <c r="T769" s="83" t="s">
        <v>72</v>
      </c>
      <c r="U769" s="83">
        <v>75054</v>
      </c>
      <c r="V769" s="83" t="s">
        <v>2330</v>
      </c>
      <c r="W769" s="88"/>
      <c r="X769" s="88"/>
      <c r="Y769" s="88"/>
      <c r="Z769" s="83" t="s">
        <v>467</v>
      </c>
      <c r="AA769" s="83" t="s">
        <v>17</v>
      </c>
      <c r="AB769" s="47"/>
      <c r="AC769" s="427">
        <v>83</v>
      </c>
      <c r="AD769" s="83">
        <v>120000</v>
      </c>
      <c r="AE769" s="83"/>
      <c r="AF769" s="83"/>
      <c r="AG769" s="83"/>
      <c r="AH769" s="83"/>
      <c r="AI769" s="83"/>
      <c r="AJ769" s="83">
        <v>120000</v>
      </c>
      <c r="AK769" s="83"/>
      <c r="AL769" s="83"/>
      <c r="AM769" s="83"/>
      <c r="AN769" s="83"/>
      <c r="AO769" s="83">
        <v>8</v>
      </c>
      <c r="AP769" s="83">
        <v>12</v>
      </c>
      <c r="AQ769" s="83"/>
      <c r="AR769" s="83"/>
      <c r="AS769" s="83"/>
      <c r="AT769" s="83"/>
      <c r="AU769" s="83"/>
      <c r="AV769" s="87"/>
      <c r="AW769" s="99" t="s">
        <v>6938</v>
      </c>
      <c r="AX769" s="99" t="s">
        <v>6939</v>
      </c>
      <c r="AY769" s="83">
        <v>43</v>
      </c>
      <c r="AZ769" s="83">
        <v>6</v>
      </c>
      <c r="BA769" s="83">
        <v>56.3</v>
      </c>
      <c r="BB769" s="83">
        <v>24</v>
      </c>
      <c r="BC769" s="83">
        <v>25</v>
      </c>
      <c r="BD769" s="83">
        <v>22.4</v>
      </c>
      <c r="BE769" s="83">
        <f t="shared" si="121"/>
        <v>43.115638888888888</v>
      </c>
      <c r="BF769" s="83">
        <f t="shared" si="122"/>
        <v>24.422888888888892</v>
      </c>
      <c r="BG769" s="110" t="s">
        <v>38</v>
      </c>
      <c r="BH769" s="83"/>
      <c r="BI769" s="83"/>
      <c r="BJ769" s="96"/>
      <c r="BK769" s="83"/>
      <c r="BL769" s="96"/>
      <c r="BM769" s="83"/>
      <c r="BN769" s="83"/>
      <c r="BO769" s="83"/>
      <c r="BP769" s="83"/>
      <c r="BQ769" s="83"/>
      <c r="BR769" s="83"/>
      <c r="BS769" s="110"/>
    </row>
    <row r="770" spans="1:268" ht="39.75" customHeight="1" x14ac:dyDescent="0.25">
      <c r="A770" s="20"/>
      <c r="B770" s="20" t="s">
        <v>2331</v>
      </c>
      <c r="C770" s="22">
        <v>11140125</v>
      </c>
      <c r="D770" s="23">
        <v>40924</v>
      </c>
      <c r="E770" s="23">
        <v>40924</v>
      </c>
      <c r="F770" s="23">
        <v>51882</v>
      </c>
      <c r="G770" s="23"/>
      <c r="H770" s="20" t="s">
        <v>532</v>
      </c>
      <c r="I770" s="108" t="s">
        <v>981</v>
      </c>
      <c r="J770" s="108" t="s">
        <v>8484</v>
      </c>
      <c r="K770" s="108" t="s">
        <v>37</v>
      </c>
      <c r="L770" s="114" t="s">
        <v>10151</v>
      </c>
      <c r="M770" s="20" t="s">
        <v>251</v>
      </c>
      <c r="N770" s="20" t="s">
        <v>157</v>
      </c>
      <c r="O770" s="20" t="s">
        <v>72</v>
      </c>
      <c r="P770" s="21">
        <v>52218</v>
      </c>
      <c r="Q770" s="20"/>
      <c r="R770" s="20" t="s">
        <v>4670</v>
      </c>
      <c r="S770" s="20" t="s">
        <v>157</v>
      </c>
      <c r="T770" s="20" t="s">
        <v>72</v>
      </c>
      <c r="U770" s="20">
        <v>52218</v>
      </c>
      <c r="V770" s="20" t="s">
        <v>2332</v>
      </c>
      <c r="W770" s="20" t="s">
        <v>2997</v>
      </c>
      <c r="X770" s="20">
        <v>580</v>
      </c>
      <c r="Y770" s="20">
        <v>113.8</v>
      </c>
      <c r="Z770" s="20" t="s">
        <v>467</v>
      </c>
      <c r="AA770" s="20" t="s">
        <v>540</v>
      </c>
      <c r="AB770" s="34">
        <v>0.69499999999999995</v>
      </c>
      <c r="AC770" s="20"/>
      <c r="AD770" s="20"/>
      <c r="AE770" s="26"/>
      <c r="AF770" s="26"/>
      <c r="AG770" s="26"/>
      <c r="AH770" s="26"/>
      <c r="AI770" s="26"/>
      <c r="AJ770" s="26"/>
      <c r="AK770" s="26"/>
      <c r="AL770" s="26"/>
      <c r="AM770" s="26"/>
      <c r="AN770" s="26"/>
      <c r="AO770" s="429">
        <v>70</v>
      </c>
      <c r="AP770" s="20"/>
      <c r="AQ770" s="20" t="s">
        <v>47</v>
      </c>
      <c r="AR770" s="20"/>
      <c r="AS770" s="20"/>
      <c r="AT770" s="20">
        <v>4649823.8099999996</v>
      </c>
      <c r="AU770" s="20">
        <v>8635638.2200000007</v>
      </c>
      <c r="AV770" s="20">
        <v>831.8</v>
      </c>
      <c r="AW770" s="42" t="s">
        <v>6303</v>
      </c>
      <c r="AX770" s="42" t="s">
        <v>6304</v>
      </c>
      <c r="AY770" s="20">
        <v>42</v>
      </c>
      <c r="AZ770" s="20">
        <v>46</v>
      </c>
      <c r="BA770" s="20">
        <v>19.3</v>
      </c>
      <c r="BB770" s="20">
        <v>24</v>
      </c>
      <c r="BC770" s="20">
        <v>53</v>
      </c>
      <c r="BD770" s="20">
        <v>34.5</v>
      </c>
      <c r="BE770" s="20">
        <f t="shared" ref="BE770:BE779" si="125">AY770+AZ770/60+BA770/3600</f>
        <v>42.77202777777778</v>
      </c>
      <c r="BF770" s="20">
        <f t="shared" ref="BF770:BF779" si="126">BB770+BC770/60+BD770/3600</f>
        <v>24.892916666666665</v>
      </c>
      <c r="BG770" s="24" t="s">
        <v>47</v>
      </c>
      <c r="BH770" s="20"/>
      <c r="BI770" s="20">
        <v>3931</v>
      </c>
      <c r="BJ770" s="23">
        <v>45161</v>
      </c>
      <c r="BK770" s="20">
        <v>3931</v>
      </c>
      <c r="BL770" s="23">
        <v>45161</v>
      </c>
      <c r="BM770" s="20"/>
      <c r="BN770" s="20"/>
      <c r="BO770" s="20"/>
      <c r="BP770" s="20"/>
      <c r="BQ770" s="20"/>
      <c r="BR770" s="20"/>
      <c r="BS770" s="24" t="s">
        <v>10212</v>
      </c>
      <c r="BT770" s="550"/>
    </row>
    <row r="771" spans="1:268" ht="39.75" customHeight="1" x14ac:dyDescent="0.25">
      <c r="A771" s="398"/>
      <c r="B771" s="398" t="s">
        <v>4210</v>
      </c>
      <c r="C771" s="400">
        <v>11120037</v>
      </c>
      <c r="D771" s="401">
        <v>40931</v>
      </c>
      <c r="E771" s="401">
        <v>40931</v>
      </c>
      <c r="F771" s="401">
        <v>43397</v>
      </c>
      <c r="G771" s="401"/>
      <c r="H771" s="398" t="s">
        <v>1588</v>
      </c>
      <c r="I771" s="402" t="s">
        <v>581</v>
      </c>
      <c r="J771" s="402"/>
      <c r="K771" s="402" t="s">
        <v>42</v>
      </c>
      <c r="L771" s="403" t="s">
        <v>2333</v>
      </c>
      <c r="M771" s="398" t="s">
        <v>1589</v>
      </c>
      <c r="N771" s="398" t="s">
        <v>278</v>
      </c>
      <c r="O771" s="398" t="s">
        <v>189</v>
      </c>
      <c r="P771" s="399" t="s">
        <v>2334</v>
      </c>
      <c r="Q771" s="398"/>
      <c r="R771" s="398" t="s">
        <v>1589</v>
      </c>
      <c r="S771" s="398" t="s">
        <v>278</v>
      </c>
      <c r="T771" s="398" t="s">
        <v>189</v>
      </c>
      <c r="U771" s="399" t="s">
        <v>2334</v>
      </c>
      <c r="V771" s="398" t="s">
        <v>2335</v>
      </c>
      <c r="W771" s="398" t="s">
        <v>2336</v>
      </c>
      <c r="X771" s="398"/>
      <c r="Y771" s="398"/>
      <c r="Z771" s="398" t="s">
        <v>467</v>
      </c>
      <c r="AA771" s="398" t="s">
        <v>341</v>
      </c>
      <c r="AB771" s="519">
        <v>2.1999999999999999E-2</v>
      </c>
      <c r="AC771" s="398">
        <v>4.5</v>
      </c>
      <c r="AD771" s="398">
        <v>10000</v>
      </c>
      <c r="AE771" s="398"/>
      <c r="AF771" s="398"/>
      <c r="AG771" s="398"/>
      <c r="AH771" s="398"/>
      <c r="AI771" s="398"/>
      <c r="AJ771" s="398">
        <v>10000</v>
      </c>
      <c r="AK771" s="398"/>
      <c r="AL771" s="398"/>
      <c r="AM771" s="398"/>
      <c r="AN771" s="398"/>
      <c r="AO771" s="398">
        <v>5</v>
      </c>
      <c r="AP771" s="398"/>
      <c r="AQ771" s="398"/>
      <c r="AR771" s="398"/>
      <c r="AS771" s="398"/>
      <c r="AT771" s="398"/>
      <c r="AU771" s="398"/>
      <c r="AV771" s="398"/>
      <c r="AW771" s="404" t="s">
        <v>6092</v>
      </c>
      <c r="AX771" s="404" t="s">
        <v>6864</v>
      </c>
      <c r="AY771" s="398">
        <v>43</v>
      </c>
      <c r="AZ771" s="398">
        <v>39</v>
      </c>
      <c r="BA771" s="398">
        <v>51.18</v>
      </c>
      <c r="BB771" s="398">
        <v>24</v>
      </c>
      <c r="BC771" s="398">
        <v>5</v>
      </c>
      <c r="BD771" s="398">
        <v>34.74</v>
      </c>
      <c r="BE771" s="398">
        <f t="shared" si="125"/>
        <v>43.664216666666668</v>
      </c>
      <c r="BF771" s="398">
        <f t="shared" si="126"/>
        <v>24.092983333333333</v>
      </c>
      <c r="BG771" s="402" t="s">
        <v>38</v>
      </c>
      <c r="BH771" s="398"/>
      <c r="BI771" s="398"/>
      <c r="BJ771" s="401"/>
      <c r="BK771" s="398"/>
      <c r="BL771" s="401"/>
      <c r="BM771" s="398"/>
      <c r="BN771" s="398"/>
      <c r="BO771" s="398"/>
      <c r="BP771" s="398"/>
      <c r="BQ771" s="398" t="s">
        <v>8154</v>
      </c>
      <c r="BR771" s="401">
        <v>43308</v>
      </c>
      <c r="BS771" s="402"/>
    </row>
    <row r="772" spans="1:268" s="139" customFormat="1" ht="39.75" customHeight="1" x14ac:dyDescent="0.25">
      <c r="A772" s="20"/>
      <c r="B772" s="20" t="s">
        <v>2337</v>
      </c>
      <c r="C772" s="22">
        <v>11160075</v>
      </c>
      <c r="D772" s="23">
        <v>40935</v>
      </c>
      <c r="E772" s="23">
        <v>40949</v>
      </c>
      <c r="F772" s="23">
        <v>43141</v>
      </c>
      <c r="G772" s="23"/>
      <c r="H772" s="20" t="s">
        <v>2338</v>
      </c>
      <c r="I772" s="24" t="s">
        <v>999</v>
      </c>
      <c r="J772" s="24"/>
      <c r="K772" s="24" t="s">
        <v>55</v>
      </c>
      <c r="L772" s="114" t="s">
        <v>2339</v>
      </c>
      <c r="M772" s="20" t="s">
        <v>129</v>
      </c>
      <c r="N772" s="20" t="s">
        <v>131</v>
      </c>
      <c r="O772" s="20" t="s">
        <v>52</v>
      </c>
      <c r="P772" s="21">
        <v>65231</v>
      </c>
      <c r="Q772" s="20"/>
      <c r="R772" s="20" t="s">
        <v>4671</v>
      </c>
      <c r="S772" s="20" t="s">
        <v>131</v>
      </c>
      <c r="T772" s="20" t="s">
        <v>52</v>
      </c>
      <c r="U772" s="20">
        <v>65231</v>
      </c>
      <c r="V772" s="20" t="s">
        <v>4211</v>
      </c>
      <c r="W772" s="20" t="s">
        <v>638</v>
      </c>
      <c r="X772" s="20"/>
      <c r="Y772" s="20"/>
      <c r="Z772" s="20" t="s">
        <v>467</v>
      </c>
      <c r="AA772" s="20" t="s">
        <v>359</v>
      </c>
      <c r="AB772" s="34">
        <v>8.9649999999999999</v>
      </c>
      <c r="AC772" s="20">
        <v>7000</v>
      </c>
      <c r="AD772" s="20">
        <v>95000000</v>
      </c>
      <c r="AE772" s="20"/>
      <c r="AF772" s="20"/>
      <c r="AG772" s="20"/>
      <c r="AH772" s="20"/>
      <c r="AI772" s="20"/>
      <c r="AJ772" s="20"/>
      <c r="AK772" s="20"/>
      <c r="AL772" s="20">
        <v>95000000</v>
      </c>
      <c r="AM772" s="20"/>
      <c r="AN772" s="20"/>
      <c r="AO772" s="20">
        <v>898</v>
      </c>
      <c r="AP772" s="20">
        <v>3.8</v>
      </c>
      <c r="AQ772" s="20"/>
      <c r="AR772" s="20"/>
      <c r="AS772" s="20"/>
      <c r="AT772" s="20"/>
      <c r="AU772" s="20"/>
      <c r="AV772" s="20"/>
      <c r="AW772" s="42" t="s">
        <v>6305</v>
      </c>
      <c r="AX772" s="42" t="s">
        <v>6306</v>
      </c>
      <c r="AY772" s="20">
        <v>42</v>
      </c>
      <c r="AZ772" s="20">
        <v>21</v>
      </c>
      <c r="BA772" s="20">
        <v>2.33</v>
      </c>
      <c r="BB772" s="20">
        <v>23</v>
      </c>
      <c r="BC772" s="20">
        <v>33</v>
      </c>
      <c r="BD772" s="20">
        <v>14.8</v>
      </c>
      <c r="BE772" s="20">
        <f t="shared" si="125"/>
        <v>42.350647222222221</v>
      </c>
      <c r="BF772" s="20">
        <f t="shared" si="126"/>
        <v>23.554111111111112</v>
      </c>
      <c r="BG772" s="24" t="s">
        <v>38</v>
      </c>
      <c r="BH772" s="20"/>
      <c r="BI772" s="20"/>
      <c r="BJ772" s="23"/>
      <c r="BK772" s="20"/>
      <c r="BL772" s="23"/>
      <c r="BM772" s="20"/>
      <c r="BN772" s="20"/>
      <c r="BO772" s="20"/>
      <c r="BP772" s="20"/>
      <c r="BQ772" s="20"/>
      <c r="BR772" s="20"/>
      <c r="BS772" s="24" t="s">
        <v>2340</v>
      </c>
      <c r="BT772" s="550"/>
      <c r="BU772" s="562"/>
      <c r="BV772" s="562"/>
      <c r="BW772" s="562"/>
      <c r="BX772" s="562"/>
      <c r="BY772" s="562"/>
      <c r="BZ772" s="562"/>
      <c r="CA772" s="562"/>
      <c r="CB772" s="562"/>
      <c r="CC772" s="562"/>
      <c r="CD772" s="562"/>
      <c r="CE772" s="562"/>
      <c r="CF772" s="562"/>
      <c r="CG772" s="562"/>
      <c r="CH772" s="562"/>
      <c r="CI772" s="562"/>
      <c r="CJ772" s="562"/>
      <c r="CK772" s="562"/>
      <c r="CL772" s="562"/>
      <c r="CM772" s="562"/>
      <c r="CN772" s="562"/>
      <c r="CO772" s="562"/>
      <c r="CP772" s="562"/>
      <c r="CQ772" s="562"/>
      <c r="CR772" s="562"/>
      <c r="CS772" s="562"/>
      <c r="CT772" s="562"/>
      <c r="CU772" s="562"/>
      <c r="CV772" s="562"/>
      <c r="CW772" s="562"/>
      <c r="CX772" s="562"/>
      <c r="CY772" s="562"/>
      <c r="CZ772" s="562"/>
      <c r="DA772" s="562"/>
      <c r="DB772" s="562"/>
      <c r="DC772" s="562"/>
      <c r="DD772" s="562"/>
      <c r="DE772" s="562"/>
      <c r="DF772" s="562"/>
      <c r="DG772" s="562"/>
      <c r="DH772" s="562"/>
      <c r="DI772" s="562"/>
      <c r="DJ772" s="562"/>
      <c r="DK772" s="562"/>
      <c r="DL772" s="562"/>
      <c r="DM772" s="562"/>
      <c r="DN772" s="562"/>
      <c r="DO772" s="562"/>
      <c r="DP772" s="562"/>
      <c r="DQ772" s="562"/>
      <c r="DR772" s="562"/>
      <c r="DS772" s="562"/>
      <c r="DT772" s="562"/>
      <c r="DU772" s="562"/>
      <c r="DV772" s="562"/>
      <c r="DW772" s="562"/>
      <c r="DX772" s="562"/>
      <c r="DY772" s="562"/>
      <c r="DZ772" s="562"/>
      <c r="EA772" s="562"/>
      <c r="EB772" s="562"/>
      <c r="EC772" s="562"/>
      <c r="ED772" s="562"/>
      <c r="EE772" s="562"/>
      <c r="EF772" s="562"/>
      <c r="EG772" s="562"/>
      <c r="EH772" s="562"/>
      <c r="EI772" s="562"/>
      <c r="EJ772" s="562"/>
      <c r="EK772" s="562"/>
      <c r="EL772" s="562"/>
      <c r="EM772" s="562"/>
      <c r="EN772" s="562"/>
      <c r="EO772" s="562"/>
      <c r="EP772" s="562"/>
      <c r="EQ772" s="562"/>
      <c r="ER772" s="562"/>
      <c r="ES772" s="562"/>
      <c r="ET772" s="562"/>
      <c r="EU772" s="562"/>
      <c r="EV772" s="562"/>
      <c r="EW772" s="562"/>
      <c r="EX772" s="562"/>
      <c r="EY772" s="562"/>
      <c r="EZ772" s="562"/>
      <c r="FA772" s="562"/>
      <c r="FB772" s="562"/>
      <c r="FC772" s="562"/>
      <c r="FD772" s="562"/>
      <c r="FE772" s="562"/>
      <c r="FF772" s="562"/>
      <c r="FG772" s="562"/>
      <c r="FH772" s="562"/>
      <c r="FI772" s="562"/>
      <c r="FJ772" s="562"/>
      <c r="FK772" s="562"/>
      <c r="FL772" s="562"/>
      <c r="FM772" s="562"/>
      <c r="FN772" s="562"/>
      <c r="FO772" s="562"/>
      <c r="FP772" s="562"/>
      <c r="FQ772" s="562"/>
      <c r="FR772" s="562"/>
      <c r="FS772" s="562"/>
      <c r="FT772" s="562"/>
      <c r="FU772" s="562"/>
      <c r="FV772" s="562"/>
      <c r="FW772" s="562"/>
      <c r="FX772" s="562"/>
      <c r="FY772" s="562"/>
      <c r="FZ772" s="562"/>
      <c r="GA772" s="562"/>
      <c r="GB772" s="562"/>
      <c r="GC772" s="562"/>
      <c r="GD772" s="562"/>
      <c r="GE772" s="562"/>
      <c r="GF772" s="562"/>
      <c r="GG772" s="562"/>
      <c r="GH772" s="562"/>
      <c r="GI772" s="562"/>
      <c r="GJ772" s="562"/>
      <c r="GK772" s="562"/>
      <c r="GL772" s="562"/>
      <c r="GM772" s="562"/>
      <c r="GN772" s="562"/>
      <c r="GO772" s="562"/>
      <c r="GP772" s="562"/>
      <c r="GQ772" s="562"/>
      <c r="GR772" s="562"/>
      <c r="GS772" s="562"/>
      <c r="GT772" s="562"/>
      <c r="GU772" s="562"/>
      <c r="GV772" s="562"/>
      <c r="GW772" s="562"/>
      <c r="GX772" s="562"/>
      <c r="GY772" s="562"/>
      <c r="GZ772" s="562"/>
      <c r="HA772" s="562"/>
      <c r="HB772" s="562"/>
      <c r="HC772" s="562"/>
      <c r="HD772" s="562"/>
      <c r="HE772" s="562"/>
      <c r="HF772" s="562"/>
      <c r="HG772" s="562"/>
      <c r="HH772" s="562"/>
      <c r="HI772" s="562"/>
      <c r="HJ772" s="562"/>
      <c r="HK772" s="562"/>
      <c r="HL772" s="562"/>
      <c r="HM772" s="562"/>
      <c r="HN772" s="562"/>
      <c r="HO772" s="562"/>
      <c r="HP772" s="562"/>
      <c r="HQ772" s="562"/>
      <c r="HR772" s="562"/>
      <c r="HS772" s="562"/>
      <c r="HT772" s="562"/>
      <c r="HU772" s="562"/>
      <c r="HV772" s="562"/>
      <c r="HW772" s="562"/>
      <c r="HX772" s="562"/>
      <c r="HY772" s="562"/>
      <c r="HZ772" s="562"/>
      <c r="IA772" s="562"/>
      <c r="IB772" s="562"/>
      <c r="IC772" s="562"/>
      <c r="ID772" s="562"/>
      <c r="IE772" s="562"/>
      <c r="IF772" s="562"/>
      <c r="IG772" s="562"/>
      <c r="IH772" s="562"/>
      <c r="II772" s="562"/>
      <c r="IJ772" s="562"/>
      <c r="IK772" s="562"/>
      <c r="IL772" s="562"/>
      <c r="IM772" s="562"/>
      <c r="IN772" s="562"/>
      <c r="IO772" s="562"/>
      <c r="IP772" s="562"/>
      <c r="IQ772" s="562"/>
      <c r="IR772" s="562"/>
      <c r="IS772" s="562"/>
      <c r="IT772" s="562"/>
      <c r="IU772" s="562"/>
      <c r="IV772" s="562"/>
      <c r="IW772" s="562"/>
      <c r="IX772" s="562"/>
      <c r="IY772" s="562"/>
      <c r="IZ772" s="562"/>
      <c r="JA772" s="562"/>
      <c r="JB772" s="562"/>
      <c r="JC772" s="562"/>
      <c r="JD772" s="562"/>
      <c r="JE772" s="562"/>
      <c r="JF772" s="562"/>
      <c r="JG772" s="562"/>
      <c r="JH772" s="562"/>
    </row>
    <row r="773" spans="1:268" s="139" customFormat="1" ht="39.75" customHeight="1" x14ac:dyDescent="0.25">
      <c r="A773" s="99"/>
      <c r="B773" s="99" t="s">
        <v>2341</v>
      </c>
      <c r="C773" s="105">
        <v>11130075</v>
      </c>
      <c r="D773" s="106">
        <v>40941</v>
      </c>
      <c r="E773" s="106">
        <v>40941</v>
      </c>
      <c r="F773" s="106">
        <v>42641</v>
      </c>
      <c r="G773" s="106"/>
      <c r="H773" s="99" t="s">
        <v>940</v>
      </c>
      <c r="I773" s="136" t="s">
        <v>990</v>
      </c>
      <c r="J773" s="136"/>
      <c r="K773" s="136" t="s">
        <v>95</v>
      </c>
      <c r="L773" s="349"/>
      <c r="M773" s="99" t="s">
        <v>1712</v>
      </c>
      <c r="N773" s="99" t="s">
        <v>240</v>
      </c>
      <c r="O773" s="99" t="s">
        <v>92</v>
      </c>
      <c r="P773" s="104">
        <v>81390</v>
      </c>
      <c r="Q773" s="99"/>
      <c r="R773" s="99" t="s">
        <v>1712</v>
      </c>
      <c r="S773" s="99" t="s">
        <v>240</v>
      </c>
      <c r="T773" s="99" t="s">
        <v>92</v>
      </c>
      <c r="U773" s="99">
        <v>81390</v>
      </c>
      <c r="V773" s="99"/>
      <c r="W773" s="99" t="s">
        <v>2342</v>
      </c>
      <c r="X773" s="99"/>
      <c r="Y773" s="99"/>
      <c r="Z773" s="99" t="s">
        <v>467</v>
      </c>
      <c r="AA773" s="99" t="s">
        <v>400</v>
      </c>
      <c r="AB773" s="69">
        <v>0.13800000000000001</v>
      </c>
      <c r="AC773" s="99">
        <v>19</v>
      </c>
      <c r="AD773" s="99">
        <v>405000</v>
      </c>
      <c r="AE773" s="99"/>
      <c r="AF773" s="99"/>
      <c r="AG773" s="99">
        <v>405000</v>
      </c>
      <c r="AH773" s="99"/>
      <c r="AI773" s="99"/>
      <c r="AJ773" s="99"/>
      <c r="AK773" s="99"/>
      <c r="AL773" s="99"/>
      <c r="AM773" s="99"/>
      <c r="AN773" s="99"/>
      <c r="AO773" s="99">
        <v>14</v>
      </c>
      <c r="AP773" s="99"/>
      <c r="AQ773" s="99"/>
      <c r="AR773" s="99"/>
      <c r="AS773" s="99"/>
      <c r="AT773" s="99"/>
      <c r="AU773" s="99"/>
      <c r="AV773" s="99"/>
      <c r="AW773" s="99" t="s">
        <v>6892</v>
      </c>
      <c r="AX773" s="99" t="s">
        <v>6917</v>
      </c>
      <c r="AY773" s="99">
        <v>43</v>
      </c>
      <c r="AZ773" s="99">
        <v>21</v>
      </c>
      <c r="BA773" s="99">
        <v>57.8</v>
      </c>
      <c r="BB773" s="99">
        <v>22</v>
      </c>
      <c r="BC773" s="99">
        <v>53</v>
      </c>
      <c r="BD773" s="99">
        <v>16.600000000000001</v>
      </c>
      <c r="BE773" s="99">
        <f t="shared" si="125"/>
        <v>43.366055555555555</v>
      </c>
      <c r="BF773" s="99">
        <f t="shared" si="126"/>
        <v>22.887944444444443</v>
      </c>
      <c r="BG773" s="118" t="s">
        <v>38</v>
      </c>
      <c r="BH773" s="83"/>
      <c r="BI773" s="83"/>
      <c r="BJ773" s="96"/>
      <c r="BK773" s="83">
        <v>1924</v>
      </c>
      <c r="BL773" s="96">
        <v>42548</v>
      </c>
      <c r="BM773" s="83"/>
      <c r="BN773" s="83"/>
      <c r="BO773" s="83"/>
      <c r="BP773" s="83"/>
      <c r="BQ773" s="83"/>
      <c r="BR773" s="83"/>
      <c r="BS773" s="110"/>
      <c r="BT773" s="550"/>
      <c r="BU773" s="562"/>
      <c r="BV773" s="562"/>
      <c r="BW773" s="562"/>
      <c r="BX773" s="562"/>
      <c r="BY773" s="562"/>
      <c r="BZ773" s="562"/>
      <c r="CA773" s="562"/>
      <c r="CB773" s="562"/>
      <c r="CC773" s="562"/>
      <c r="CD773" s="562"/>
      <c r="CE773" s="562"/>
      <c r="CF773" s="562"/>
      <c r="CG773" s="562"/>
      <c r="CH773" s="562"/>
      <c r="CI773" s="562"/>
      <c r="CJ773" s="562"/>
      <c r="CK773" s="562"/>
      <c r="CL773" s="562"/>
      <c r="CM773" s="562"/>
      <c r="CN773" s="562"/>
      <c r="CO773" s="562"/>
      <c r="CP773" s="562"/>
      <c r="CQ773" s="562"/>
      <c r="CR773" s="562"/>
      <c r="CS773" s="562"/>
      <c r="CT773" s="562"/>
      <c r="CU773" s="562"/>
      <c r="CV773" s="562"/>
      <c r="CW773" s="562"/>
      <c r="CX773" s="562"/>
      <c r="CY773" s="562"/>
      <c r="CZ773" s="562"/>
      <c r="DA773" s="562"/>
      <c r="DB773" s="562"/>
      <c r="DC773" s="562"/>
      <c r="DD773" s="562"/>
      <c r="DE773" s="562"/>
      <c r="DF773" s="562"/>
      <c r="DG773" s="562"/>
      <c r="DH773" s="562"/>
      <c r="DI773" s="562"/>
      <c r="DJ773" s="562"/>
      <c r="DK773" s="562"/>
      <c r="DL773" s="562"/>
      <c r="DM773" s="562"/>
      <c r="DN773" s="562"/>
      <c r="DO773" s="562"/>
      <c r="DP773" s="562"/>
      <c r="DQ773" s="562"/>
      <c r="DR773" s="562"/>
      <c r="DS773" s="562"/>
      <c r="DT773" s="562"/>
      <c r="DU773" s="562"/>
      <c r="DV773" s="562"/>
      <c r="DW773" s="562"/>
      <c r="DX773" s="562"/>
      <c r="DY773" s="562"/>
      <c r="DZ773" s="562"/>
      <c r="EA773" s="562"/>
      <c r="EB773" s="562"/>
      <c r="EC773" s="562"/>
      <c r="ED773" s="562"/>
      <c r="EE773" s="562"/>
      <c r="EF773" s="562"/>
      <c r="EG773" s="562"/>
      <c r="EH773" s="562"/>
      <c r="EI773" s="562"/>
      <c r="EJ773" s="562"/>
      <c r="EK773" s="562"/>
      <c r="EL773" s="562"/>
      <c r="EM773" s="562"/>
      <c r="EN773" s="562"/>
      <c r="EO773" s="562"/>
      <c r="EP773" s="562"/>
      <c r="EQ773" s="562"/>
      <c r="ER773" s="562"/>
      <c r="ES773" s="562"/>
      <c r="ET773" s="562"/>
      <c r="EU773" s="562"/>
      <c r="EV773" s="562"/>
      <c r="EW773" s="562"/>
      <c r="EX773" s="562"/>
      <c r="EY773" s="562"/>
      <c r="EZ773" s="562"/>
      <c r="FA773" s="562"/>
      <c r="FB773" s="562"/>
      <c r="FC773" s="562"/>
      <c r="FD773" s="562"/>
      <c r="FE773" s="562"/>
      <c r="FF773" s="562"/>
      <c r="FG773" s="562"/>
      <c r="FH773" s="562"/>
      <c r="FI773" s="562"/>
      <c r="FJ773" s="562"/>
      <c r="FK773" s="562"/>
      <c r="FL773" s="562"/>
      <c r="FM773" s="562"/>
      <c r="FN773" s="562"/>
      <c r="FO773" s="562"/>
      <c r="FP773" s="562"/>
      <c r="FQ773" s="562"/>
      <c r="FR773" s="562"/>
      <c r="FS773" s="562"/>
      <c r="FT773" s="562"/>
      <c r="FU773" s="562"/>
      <c r="FV773" s="562"/>
      <c r="FW773" s="562"/>
      <c r="FX773" s="562"/>
      <c r="FY773" s="562"/>
      <c r="FZ773" s="562"/>
      <c r="GA773" s="562"/>
      <c r="GB773" s="562"/>
      <c r="GC773" s="562"/>
      <c r="GD773" s="562"/>
      <c r="GE773" s="562"/>
      <c r="GF773" s="562"/>
      <c r="GG773" s="562"/>
      <c r="GH773" s="562"/>
      <c r="GI773" s="562"/>
      <c r="GJ773" s="562"/>
      <c r="GK773" s="562"/>
      <c r="GL773" s="562"/>
      <c r="GM773" s="562"/>
      <c r="GN773" s="562"/>
      <c r="GO773" s="562"/>
      <c r="GP773" s="562"/>
      <c r="GQ773" s="562"/>
      <c r="GR773" s="562"/>
      <c r="GS773" s="562"/>
      <c r="GT773" s="562"/>
      <c r="GU773" s="562"/>
      <c r="GV773" s="562"/>
      <c r="GW773" s="562"/>
      <c r="GX773" s="562"/>
      <c r="GY773" s="562"/>
      <c r="GZ773" s="562"/>
      <c r="HA773" s="562"/>
      <c r="HB773" s="562"/>
      <c r="HC773" s="562"/>
      <c r="HD773" s="562"/>
      <c r="HE773" s="562"/>
      <c r="HF773" s="562"/>
      <c r="HG773" s="562"/>
      <c r="HH773" s="562"/>
      <c r="HI773" s="562"/>
      <c r="HJ773" s="562"/>
      <c r="HK773" s="562"/>
      <c r="HL773" s="562"/>
      <c r="HM773" s="562"/>
      <c r="HN773" s="562"/>
      <c r="HO773" s="562"/>
      <c r="HP773" s="562"/>
      <c r="HQ773" s="562"/>
      <c r="HR773" s="562"/>
      <c r="HS773" s="562"/>
      <c r="HT773" s="562"/>
      <c r="HU773" s="562"/>
      <c r="HV773" s="562"/>
      <c r="HW773" s="562"/>
      <c r="HX773" s="562"/>
      <c r="HY773" s="562"/>
      <c r="HZ773" s="562"/>
      <c r="IA773" s="562"/>
      <c r="IB773" s="562"/>
      <c r="IC773" s="562"/>
      <c r="ID773" s="562"/>
      <c r="IE773" s="562"/>
      <c r="IF773" s="562"/>
      <c r="IG773" s="562"/>
      <c r="IH773" s="562"/>
      <c r="II773" s="562"/>
      <c r="IJ773" s="562"/>
      <c r="IK773" s="562"/>
      <c r="IL773" s="562"/>
      <c r="IM773" s="562"/>
      <c r="IN773" s="562"/>
      <c r="IO773" s="562"/>
      <c r="IP773" s="562"/>
      <c r="IQ773" s="562"/>
      <c r="IR773" s="562"/>
      <c r="IS773" s="562"/>
      <c r="IT773" s="562"/>
      <c r="IU773" s="562"/>
      <c r="IV773" s="562"/>
      <c r="IW773" s="562"/>
      <c r="IX773" s="562"/>
      <c r="IY773" s="562"/>
      <c r="IZ773" s="562"/>
      <c r="JA773" s="562"/>
      <c r="JB773" s="562"/>
      <c r="JC773" s="562"/>
      <c r="JD773" s="562"/>
      <c r="JE773" s="562"/>
      <c r="JF773" s="562"/>
      <c r="JG773" s="562"/>
      <c r="JH773" s="562"/>
    </row>
    <row r="774" spans="1:268" ht="39.75" customHeight="1" x14ac:dyDescent="0.25">
      <c r="A774" s="99"/>
      <c r="B774" s="99" t="s">
        <v>2341</v>
      </c>
      <c r="C774" s="105">
        <v>11130075</v>
      </c>
      <c r="D774" s="106">
        <v>40941</v>
      </c>
      <c r="E774" s="106">
        <v>40941</v>
      </c>
      <c r="F774" s="106">
        <v>46294</v>
      </c>
      <c r="G774" s="106"/>
      <c r="H774" s="99" t="s">
        <v>940</v>
      </c>
      <c r="I774" s="136" t="s">
        <v>990</v>
      </c>
      <c r="J774" s="136"/>
      <c r="K774" s="136" t="s">
        <v>95</v>
      </c>
      <c r="L774" s="349"/>
      <c r="M774" s="99" t="s">
        <v>1712</v>
      </c>
      <c r="N774" s="99" t="s">
        <v>240</v>
      </c>
      <c r="O774" s="99" t="s">
        <v>92</v>
      </c>
      <c r="P774" s="104">
        <v>81390</v>
      </c>
      <c r="Q774" s="99"/>
      <c r="R774" s="99" t="s">
        <v>1712</v>
      </c>
      <c r="S774" s="99" t="s">
        <v>240</v>
      </c>
      <c r="T774" s="99" t="s">
        <v>92</v>
      </c>
      <c r="U774" s="99">
        <v>81390</v>
      </c>
      <c r="V774" s="99"/>
      <c r="W774" s="99" t="s">
        <v>2342</v>
      </c>
      <c r="X774" s="99"/>
      <c r="Y774" s="99"/>
      <c r="Z774" s="99" t="s">
        <v>467</v>
      </c>
      <c r="AA774" s="99" t="s">
        <v>400</v>
      </c>
      <c r="AB774" s="69">
        <v>0.13800000000000001</v>
      </c>
      <c r="AC774" s="99">
        <v>19</v>
      </c>
      <c r="AD774" s="99">
        <v>405000</v>
      </c>
      <c r="AE774" s="99"/>
      <c r="AF774" s="99"/>
      <c r="AG774" s="99">
        <v>405000</v>
      </c>
      <c r="AH774" s="99"/>
      <c r="AI774" s="99"/>
      <c r="AJ774" s="99"/>
      <c r="AK774" s="99"/>
      <c r="AL774" s="99"/>
      <c r="AM774" s="99"/>
      <c r="AN774" s="99"/>
      <c r="AO774" s="99">
        <v>14</v>
      </c>
      <c r="AP774" s="99"/>
      <c r="AQ774" s="99"/>
      <c r="AR774" s="99"/>
      <c r="AS774" s="99"/>
      <c r="AT774" s="99"/>
      <c r="AU774" s="99"/>
      <c r="AV774" s="99"/>
      <c r="AW774" s="99" t="s">
        <v>6892</v>
      </c>
      <c r="AX774" s="99" t="s">
        <v>6917</v>
      </c>
      <c r="AY774" s="99">
        <v>43</v>
      </c>
      <c r="AZ774" s="99">
        <v>21</v>
      </c>
      <c r="BA774" s="99">
        <v>57.8</v>
      </c>
      <c r="BB774" s="99">
        <v>22</v>
      </c>
      <c r="BC774" s="99">
        <v>53</v>
      </c>
      <c r="BD774" s="99">
        <v>16.600000000000001</v>
      </c>
      <c r="BE774" s="99">
        <f t="shared" si="125"/>
        <v>43.366055555555555</v>
      </c>
      <c r="BF774" s="99">
        <f t="shared" si="126"/>
        <v>22.887944444444443</v>
      </c>
      <c r="BG774" s="118" t="s">
        <v>38</v>
      </c>
      <c r="BH774" s="83"/>
      <c r="BI774" s="83"/>
      <c r="BJ774" s="96"/>
      <c r="BK774" s="83"/>
      <c r="BL774" s="96"/>
      <c r="BM774" s="83">
        <v>576</v>
      </c>
      <c r="BN774" s="96">
        <v>43510</v>
      </c>
      <c r="BO774" s="83"/>
      <c r="BP774" s="83"/>
      <c r="BQ774" s="83"/>
      <c r="BR774" s="83"/>
      <c r="BS774" s="110"/>
      <c r="BT774" s="550"/>
    </row>
    <row r="775" spans="1:268" ht="39.75" customHeight="1" x14ac:dyDescent="0.25">
      <c r="A775" s="42"/>
      <c r="B775" s="42" t="s">
        <v>2343</v>
      </c>
      <c r="C775" s="66">
        <v>11190014</v>
      </c>
      <c r="D775" s="50">
        <v>40945</v>
      </c>
      <c r="E775" s="50">
        <v>40945</v>
      </c>
      <c r="F775" s="50">
        <v>48217</v>
      </c>
      <c r="G775" s="50"/>
      <c r="H775" s="42" t="s">
        <v>498</v>
      </c>
      <c r="I775" s="35" t="s">
        <v>981</v>
      </c>
      <c r="J775" s="35" t="s">
        <v>8669</v>
      </c>
      <c r="K775" s="35" t="s">
        <v>37</v>
      </c>
      <c r="L775" s="125" t="s">
        <v>2344</v>
      </c>
      <c r="M775" s="42" t="s">
        <v>251</v>
      </c>
      <c r="N775" s="42" t="s">
        <v>157</v>
      </c>
      <c r="O775" s="42" t="s">
        <v>72</v>
      </c>
      <c r="P775" s="65">
        <v>52218</v>
      </c>
      <c r="Q775" s="42"/>
      <c r="R775" s="42" t="s">
        <v>157</v>
      </c>
      <c r="S775" s="42" t="s">
        <v>157</v>
      </c>
      <c r="T775" s="42" t="s">
        <v>72</v>
      </c>
      <c r="U775" s="42">
        <v>52218</v>
      </c>
      <c r="V775" s="42" t="s">
        <v>9633</v>
      </c>
      <c r="W775" s="42" t="s">
        <v>1020</v>
      </c>
      <c r="X775" s="20"/>
      <c r="Y775" s="20"/>
      <c r="Z775" s="42" t="s">
        <v>467</v>
      </c>
      <c r="AA775" s="42" t="s">
        <v>426</v>
      </c>
      <c r="AB775" s="41">
        <v>1.492</v>
      </c>
      <c r="AC775" s="42">
        <v>0.20599999999999999</v>
      </c>
      <c r="AD775" s="42">
        <v>2133</v>
      </c>
      <c r="AE775" s="42"/>
      <c r="AF775" s="42"/>
      <c r="AG775" s="42"/>
      <c r="AH775" s="42"/>
      <c r="AI775" s="42">
        <v>2133</v>
      </c>
      <c r="AJ775" s="42"/>
      <c r="AK775" s="42"/>
      <c r="AL775" s="42"/>
      <c r="AM775" s="42"/>
      <c r="AN775" s="42"/>
      <c r="AO775" s="42">
        <v>0.15</v>
      </c>
      <c r="AP775" s="42"/>
      <c r="AQ775" s="42"/>
      <c r="AR775" s="42"/>
      <c r="AS775" s="42" t="s">
        <v>2272</v>
      </c>
      <c r="AT775" s="42"/>
      <c r="AU775" s="42"/>
      <c r="AV775" s="42">
        <v>510</v>
      </c>
      <c r="AW775" s="42" t="s">
        <v>6307</v>
      </c>
      <c r="AX775" s="42" t="s">
        <v>6308</v>
      </c>
      <c r="AY775" s="42">
        <v>42</v>
      </c>
      <c r="AZ775" s="42">
        <v>50</v>
      </c>
      <c r="BA775" s="42">
        <v>17.8</v>
      </c>
      <c r="BB775" s="42">
        <v>24</v>
      </c>
      <c r="BC775" s="42">
        <v>54</v>
      </c>
      <c r="BD775" s="42">
        <v>12.6</v>
      </c>
      <c r="BE775" s="42">
        <f t="shared" si="125"/>
        <v>42.838277777777783</v>
      </c>
      <c r="BF775" s="42">
        <f t="shared" si="126"/>
        <v>24.903499999999998</v>
      </c>
      <c r="BG775" s="116" t="s">
        <v>47</v>
      </c>
      <c r="BH775" s="20"/>
      <c r="BI775" s="20">
        <v>3550</v>
      </c>
      <c r="BJ775" s="23">
        <v>44693</v>
      </c>
      <c r="BK775" s="20">
        <v>3550</v>
      </c>
      <c r="BL775" s="23">
        <v>44693</v>
      </c>
      <c r="BM775" s="20"/>
      <c r="BN775" s="20"/>
      <c r="BO775" s="20"/>
      <c r="BP775" s="20"/>
      <c r="BQ775" s="20"/>
      <c r="BR775" s="20"/>
      <c r="BS775" s="24" t="s">
        <v>8138</v>
      </c>
      <c r="BT775" s="550"/>
    </row>
    <row r="776" spans="1:268" ht="39.75" customHeight="1" x14ac:dyDescent="0.25">
      <c r="A776" s="99"/>
      <c r="B776" s="99" t="s">
        <v>2345</v>
      </c>
      <c r="C776" s="105">
        <v>11110045</v>
      </c>
      <c r="D776" s="106">
        <v>40953</v>
      </c>
      <c r="E776" s="106">
        <v>40953</v>
      </c>
      <c r="F776" s="106">
        <v>44606</v>
      </c>
      <c r="G776" s="106"/>
      <c r="H776" s="99" t="s">
        <v>1700</v>
      </c>
      <c r="I776" s="110" t="s">
        <v>1016</v>
      </c>
      <c r="J776" s="110"/>
      <c r="K776" s="110" t="s">
        <v>95</v>
      </c>
      <c r="L776" s="349" t="s">
        <v>4212</v>
      </c>
      <c r="M776" s="99" t="s">
        <v>1210</v>
      </c>
      <c r="N776" s="99" t="s">
        <v>166</v>
      </c>
      <c r="O776" s="99" t="s">
        <v>92</v>
      </c>
      <c r="P776" s="104">
        <v>7510</v>
      </c>
      <c r="Q776" s="99" t="s">
        <v>4212</v>
      </c>
      <c r="R776" s="99" t="s">
        <v>4672</v>
      </c>
      <c r="S776" s="99" t="s">
        <v>166</v>
      </c>
      <c r="T776" s="99" t="s">
        <v>92</v>
      </c>
      <c r="U776" s="99">
        <v>7510</v>
      </c>
      <c r="V776" s="99"/>
      <c r="W776" s="99"/>
      <c r="X776" s="83"/>
      <c r="Y776" s="83"/>
      <c r="Z776" s="99" t="s">
        <v>467</v>
      </c>
      <c r="AA776" s="99" t="s">
        <v>438</v>
      </c>
      <c r="AB776" s="69">
        <v>6.3600000000000004E-2</v>
      </c>
      <c r="AC776" s="99">
        <v>0.27</v>
      </c>
      <c r="AD776" s="99">
        <v>8395</v>
      </c>
      <c r="AE776" s="99">
        <v>8395</v>
      </c>
      <c r="AF776" s="99"/>
      <c r="AG776" s="99"/>
      <c r="AH776" s="99"/>
      <c r="AI776" s="99"/>
      <c r="AJ776" s="99"/>
      <c r="AK776" s="99"/>
      <c r="AL776" s="99"/>
      <c r="AM776" s="99"/>
      <c r="AN776" s="99"/>
      <c r="AO776" s="99">
        <v>6.36</v>
      </c>
      <c r="AP776" s="99">
        <v>0.6</v>
      </c>
      <c r="AQ776" s="99"/>
      <c r="AR776" s="99"/>
      <c r="AS776" s="99"/>
      <c r="AT776" s="99"/>
      <c r="AU776" s="99"/>
      <c r="AV776" s="99">
        <v>525</v>
      </c>
      <c r="AW776" s="99" t="s">
        <v>6814</v>
      </c>
      <c r="AX776" s="99" t="s">
        <v>6815</v>
      </c>
      <c r="AY776" s="99">
        <v>43</v>
      </c>
      <c r="AZ776" s="99">
        <v>11</v>
      </c>
      <c r="BA776" s="99">
        <v>0.54</v>
      </c>
      <c r="BB776" s="99">
        <v>23</v>
      </c>
      <c r="BC776" s="99">
        <v>9</v>
      </c>
      <c r="BD776" s="99">
        <v>38.1</v>
      </c>
      <c r="BE776" s="99">
        <f t="shared" si="125"/>
        <v>43.183483333333328</v>
      </c>
      <c r="BF776" s="99">
        <f t="shared" si="126"/>
        <v>23.160583333333332</v>
      </c>
      <c r="BG776" s="118" t="s">
        <v>47</v>
      </c>
      <c r="BH776" s="83"/>
      <c r="BI776" s="83"/>
      <c r="BJ776" s="96"/>
      <c r="BK776" s="83"/>
      <c r="BL776" s="96"/>
      <c r="BM776" s="83"/>
      <c r="BN776" s="83"/>
      <c r="BO776" s="83"/>
      <c r="BP776" s="83"/>
      <c r="BQ776" s="83"/>
      <c r="BR776" s="83"/>
      <c r="BS776" s="110" t="s">
        <v>2346</v>
      </c>
      <c r="BT776" s="550"/>
    </row>
    <row r="777" spans="1:268" s="292" customFormat="1" ht="39.75" customHeight="1" x14ac:dyDescent="0.25">
      <c r="A777" s="20"/>
      <c r="B777" s="20" t="s">
        <v>2345</v>
      </c>
      <c r="C777" s="22">
        <v>11110045</v>
      </c>
      <c r="D777" s="23">
        <v>40953</v>
      </c>
      <c r="E777" s="23">
        <v>40953</v>
      </c>
      <c r="F777" s="23">
        <v>44606</v>
      </c>
      <c r="G777" s="60"/>
      <c r="H777" s="59" t="s">
        <v>1700</v>
      </c>
      <c r="I777" s="108" t="s">
        <v>1016</v>
      </c>
      <c r="J777" s="108"/>
      <c r="K777" s="108" t="s">
        <v>95</v>
      </c>
      <c r="L777" s="343" t="s">
        <v>4212</v>
      </c>
      <c r="M777" s="59" t="s">
        <v>1210</v>
      </c>
      <c r="N777" s="59" t="s">
        <v>166</v>
      </c>
      <c r="O777" s="59" t="s">
        <v>92</v>
      </c>
      <c r="P777" s="62">
        <v>7510</v>
      </c>
      <c r="Q777" s="59" t="s">
        <v>4212</v>
      </c>
      <c r="R777" s="59" t="s">
        <v>4672</v>
      </c>
      <c r="S777" s="59" t="s">
        <v>166</v>
      </c>
      <c r="T777" s="59" t="s">
        <v>92</v>
      </c>
      <c r="U777" s="59">
        <v>7510</v>
      </c>
      <c r="V777" s="59"/>
      <c r="W777" s="59"/>
      <c r="X777" s="20"/>
      <c r="Y777" s="20"/>
      <c r="Z777" s="59" t="s">
        <v>467</v>
      </c>
      <c r="AA777" s="59" t="s">
        <v>438</v>
      </c>
      <c r="AB777" s="148">
        <v>6.3600000000000004E-2</v>
      </c>
      <c r="AC777" s="59">
        <v>0.27</v>
      </c>
      <c r="AD777" s="59">
        <v>8395</v>
      </c>
      <c r="AE777" s="20">
        <v>8395</v>
      </c>
      <c r="AF777" s="20"/>
      <c r="AG777" s="20"/>
      <c r="AH777" s="20"/>
      <c r="AI777" s="20"/>
      <c r="AJ777" s="20"/>
      <c r="AK777" s="20"/>
      <c r="AL777" s="59"/>
      <c r="AM777" s="20"/>
      <c r="AN777" s="20"/>
      <c r="AO777" s="20">
        <v>6.36</v>
      </c>
      <c r="AP777" s="20">
        <v>0.6</v>
      </c>
      <c r="AQ777" s="20"/>
      <c r="AR777" s="20"/>
      <c r="AS777" s="20"/>
      <c r="AT777" s="20"/>
      <c r="AU777" s="20"/>
      <c r="AV777" s="20">
        <v>525</v>
      </c>
      <c r="AW777" s="42" t="s">
        <v>6309</v>
      </c>
      <c r="AX777" s="42" t="s">
        <v>6815</v>
      </c>
      <c r="AY777" s="20">
        <v>43</v>
      </c>
      <c r="AZ777" s="20">
        <v>11</v>
      </c>
      <c r="BA777" s="20">
        <v>0.54</v>
      </c>
      <c r="BB777" s="20">
        <v>23</v>
      </c>
      <c r="BC777" s="20">
        <v>9</v>
      </c>
      <c r="BD777" s="20">
        <v>38.1</v>
      </c>
      <c r="BE777" s="20">
        <f t="shared" si="125"/>
        <v>43.183483333333328</v>
      </c>
      <c r="BF777" s="20">
        <f t="shared" si="126"/>
        <v>23.160583333333332</v>
      </c>
      <c r="BG777" s="64" t="s">
        <v>38</v>
      </c>
      <c r="BH777" s="20"/>
      <c r="BI777" s="20"/>
      <c r="BJ777" s="23"/>
      <c r="BK777" s="20"/>
      <c r="BL777" s="23"/>
      <c r="BM777" s="20"/>
      <c r="BN777" s="20"/>
      <c r="BO777" s="20"/>
      <c r="BP777" s="20"/>
      <c r="BQ777" s="20"/>
      <c r="BR777" s="20"/>
      <c r="BS777" s="24"/>
      <c r="BT777" s="555"/>
      <c r="BU777" s="555"/>
      <c r="BV777" s="555"/>
      <c r="BW777" s="555"/>
      <c r="BX777" s="555"/>
      <c r="BY777" s="555"/>
      <c r="BZ777" s="555"/>
      <c r="CA777" s="555"/>
      <c r="CB777" s="555"/>
      <c r="CC777" s="555"/>
      <c r="CD777" s="555"/>
      <c r="CE777" s="555"/>
      <c r="CF777" s="555"/>
      <c r="CG777" s="555"/>
      <c r="CH777" s="555"/>
      <c r="CI777" s="555"/>
      <c r="CJ777" s="555"/>
      <c r="CK777" s="555"/>
      <c r="CL777" s="555"/>
      <c r="CM777" s="555"/>
      <c r="CN777" s="555"/>
      <c r="CO777" s="555"/>
      <c r="CP777" s="555"/>
      <c r="CQ777" s="555"/>
      <c r="CR777" s="555"/>
      <c r="CS777" s="555"/>
      <c r="CT777" s="555"/>
      <c r="CU777" s="555"/>
      <c r="CV777" s="555"/>
      <c r="CW777" s="555"/>
      <c r="CX777" s="555"/>
      <c r="CY777" s="555"/>
      <c r="CZ777" s="555"/>
      <c r="DA777" s="555"/>
      <c r="DB777" s="555"/>
      <c r="DC777" s="555"/>
      <c r="DD777" s="555"/>
      <c r="DE777" s="555"/>
      <c r="DF777" s="555"/>
      <c r="DG777" s="555"/>
      <c r="DH777" s="555"/>
      <c r="DI777" s="555"/>
      <c r="DJ777" s="555"/>
      <c r="DK777" s="555"/>
      <c r="DL777" s="555"/>
      <c r="DM777" s="555"/>
      <c r="DN777" s="555"/>
      <c r="DO777" s="555"/>
      <c r="DP777" s="555"/>
      <c r="DQ777" s="555"/>
      <c r="DR777" s="555"/>
      <c r="DS777" s="555"/>
      <c r="DT777" s="555"/>
      <c r="DU777" s="555"/>
      <c r="DV777" s="555"/>
      <c r="DW777" s="555"/>
      <c r="DX777" s="555"/>
      <c r="DY777" s="555"/>
      <c r="DZ777" s="555"/>
      <c r="EA777" s="555"/>
      <c r="EB777" s="555"/>
      <c r="EC777" s="555"/>
      <c r="ED777" s="555"/>
      <c r="EE777" s="555"/>
      <c r="EF777" s="555"/>
      <c r="EG777" s="555"/>
      <c r="EH777" s="555"/>
      <c r="EI777" s="555"/>
      <c r="EJ777" s="555"/>
      <c r="EK777" s="555"/>
      <c r="EL777" s="555"/>
      <c r="EM777" s="555"/>
      <c r="EN777" s="555"/>
      <c r="EO777" s="555"/>
      <c r="EP777" s="555"/>
      <c r="EQ777" s="555"/>
      <c r="ER777" s="555"/>
      <c r="ES777" s="555"/>
      <c r="ET777" s="555"/>
      <c r="EU777" s="555"/>
      <c r="EV777" s="555"/>
      <c r="EW777" s="555"/>
      <c r="EX777" s="555"/>
      <c r="EY777" s="555"/>
      <c r="EZ777" s="555"/>
      <c r="FA777" s="555"/>
      <c r="FB777" s="555"/>
      <c r="FC777" s="555"/>
      <c r="FD777" s="555"/>
      <c r="FE777" s="555"/>
      <c r="FF777" s="555"/>
      <c r="FG777" s="555"/>
      <c r="FH777" s="555"/>
      <c r="FI777" s="555"/>
      <c r="FJ777" s="555"/>
      <c r="FK777" s="555"/>
      <c r="FL777" s="555"/>
      <c r="FM777" s="555"/>
      <c r="FN777" s="555"/>
      <c r="FO777" s="555"/>
      <c r="FP777" s="555"/>
      <c r="FQ777" s="555"/>
      <c r="FR777" s="555"/>
      <c r="FS777" s="555"/>
      <c r="FT777" s="555"/>
      <c r="FU777" s="555"/>
      <c r="FV777" s="555"/>
      <c r="FW777" s="555"/>
      <c r="FX777" s="555"/>
      <c r="FY777" s="555"/>
      <c r="FZ777" s="555"/>
      <c r="GA777" s="555"/>
      <c r="GB777" s="555"/>
      <c r="GC777" s="555"/>
      <c r="GD777" s="555"/>
      <c r="GE777" s="555"/>
      <c r="GF777" s="555"/>
      <c r="GG777" s="555"/>
      <c r="GH777" s="555"/>
      <c r="GI777" s="555"/>
      <c r="GJ777" s="555"/>
      <c r="GK777" s="555"/>
      <c r="GL777" s="555"/>
      <c r="GM777" s="555"/>
      <c r="GN777" s="555"/>
      <c r="GO777" s="555"/>
      <c r="GP777" s="555"/>
      <c r="GQ777" s="555"/>
      <c r="GR777" s="555"/>
      <c r="GS777" s="555"/>
      <c r="GT777" s="555"/>
      <c r="GU777" s="555"/>
      <c r="GV777" s="555"/>
      <c r="GW777" s="555"/>
      <c r="GX777" s="555"/>
      <c r="GY777" s="555"/>
      <c r="GZ777" s="555"/>
      <c r="HA777" s="555"/>
      <c r="HB777" s="555"/>
      <c r="HC777" s="555"/>
      <c r="HD777" s="555"/>
      <c r="HE777" s="555"/>
      <c r="HF777" s="555"/>
      <c r="HG777" s="555"/>
      <c r="HH777" s="555"/>
      <c r="HI777" s="555"/>
      <c r="HJ777" s="555"/>
      <c r="HK777" s="555"/>
      <c r="HL777" s="555"/>
      <c r="HM777" s="555"/>
      <c r="HN777" s="555"/>
      <c r="HO777" s="555"/>
      <c r="HP777" s="555"/>
      <c r="HQ777" s="555"/>
      <c r="HR777" s="555"/>
      <c r="HS777" s="555"/>
      <c r="HT777" s="555"/>
      <c r="HU777" s="555"/>
      <c r="HV777" s="555"/>
      <c r="HW777" s="555"/>
      <c r="HX777" s="555"/>
      <c r="HY777" s="555"/>
      <c r="HZ777" s="555"/>
      <c r="IA777" s="555"/>
      <c r="IB777" s="555"/>
      <c r="IC777" s="555"/>
      <c r="ID777" s="555"/>
      <c r="IE777" s="555"/>
      <c r="IF777" s="555"/>
      <c r="IG777" s="555"/>
      <c r="IH777" s="555"/>
      <c r="II777" s="555"/>
      <c r="IJ777" s="555"/>
      <c r="IK777" s="555"/>
      <c r="IL777" s="555"/>
      <c r="IM777" s="555"/>
      <c r="IN777" s="555"/>
      <c r="IO777" s="555"/>
      <c r="IP777" s="555"/>
      <c r="IQ777" s="555"/>
      <c r="IR777" s="555"/>
      <c r="IS777" s="555"/>
      <c r="IT777" s="555"/>
      <c r="IU777" s="555"/>
      <c r="IV777" s="555"/>
      <c r="IW777" s="555"/>
      <c r="IX777" s="555"/>
      <c r="IY777" s="555"/>
      <c r="IZ777" s="555"/>
      <c r="JA777" s="555"/>
      <c r="JB777" s="555"/>
      <c r="JC777" s="555"/>
      <c r="JD777" s="555"/>
      <c r="JE777" s="555"/>
      <c r="JF777" s="555"/>
      <c r="JG777" s="555"/>
      <c r="JH777" s="555"/>
    </row>
    <row r="778" spans="1:268" ht="39.75" customHeight="1" x14ac:dyDescent="0.25">
      <c r="A778" s="83"/>
      <c r="B778" s="83" t="s">
        <v>2347</v>
      </c>
      <c r="C778" s="95">
        <v>11140126</v>
      </c>
      <c r="D778" s="96">
        <v>40953</v>
      </c>
      <c r="E778" s="96">
        <v>40953</v>
      </c>
      <c r="F778" s="96">
        <v>44606</v>
      </c>
      <c r="G778" s="96"/>
      <c r="H778" s="83" t="s">
        <v>1012</v>
      </c>
      <c r="I778" s="110" t="s">
        <v>1725</v>
      </c>
      <c r="J778" s="110"/>
      <c r="K778" s="110" t="s">
        <v>135</v>
      </c>
      <c r="L778" s="115"/>
      <c r="M778" s="83" t="s">
        <v>513</v>
      </c>
      <c r="N778" s="83" t="s">
        <v>202</v>
      </c>
      <c r="O778" s="83" t="s">
        <v>72</v>
      </c>
      <c r="P778" s="94">
        <v>20996</v>
      </c>
      <c r="Q778" s="83" t="s">
        <v>4213</v>
      </c>
      <c r="R778" s="83" t="s">
        <v>4673</v>
      </c>
      <c r="S778" s="83" t="s">
        <v>202</v>
      </c>
      <c r="T778" s="83" t="s">
        <v>72</v>
      </c>
      <c r="U778" s="83">
        <v>20996</v>
      </c>
      <c r="V778" s="83" t="s">
        <v>4214</v>
      </c>
      <c r="W778" s="83" t="s">
        <v>2998</v>
      </c>
      <c r="X778" s="83">
        <v>410</v>
      </c>
      <c r="Y778" s="83">
        <v>28</v>
      </c>
      <c r="Z778" s="83" t="s">
        <v>467</v>
      </c>
      <c r="AA778" s="83" t="s">
        <v>891</v>
      </c>
      <c r="AB778" s="47">
        <v>1.6539999999999999</v>
      </c>
      <c r="AC778" s="83">
        <v>2000</v>
      </c>
      <c r="AD778" s="83">
        <v>40000000</v>
      </c>
      <c r="AE778" s="88"/>
      <c r="AF778" s="83">
        <v>40000000</v>
      </c>
      <c r="AG778" s="88"/>
      <c r="AH778" s="88"/>
      <c r="AI778" s="88"/>
      <c r="AJ778" s="88"/>
      <c r="AK778" s="88"/>
      <c r="AL778" s="88"/>
      <c r="AM778" s="88"/>
      <c r="AN778" s="88"/>
      <c r="AO778" s="83">
        <v>165</v>
      </c>
      <c r="AP778" s="83"/>
      <c r="AQ778" s="83"/>
      <c r="AR778" s="83"/>
      <c r="AS778" s="83"/>
      <c r="AT778" s="83">
        <v>4655540</v>
      </c>
      <c r="AU778" s="83">
        <v>8578910</v>
      </c>
      <c r="AV778" s="83">
        <v>575</v>
      </c>
      <c r="AW778" s="83" t="s">
        <v>6310</v>
      </c>
      <c r="AX778" s="83" t="s">
        <v>6311</v>
      </c>
      <c r="AY778" s="83">
        <v>42</v>
      </c>
      <c r="AZ778" s="83">
        <v>49</v>
      </c>
      <c r="BA778" s="83">
        <v>54.4</v>
      </c>
      <c r="BB778" s="83">
        <v>24</v>
      </c>
      <c r="BC778" s="83">
        <v>12</v>
      </c>
      <c r="BD778" s="83">
        <v>2.6</v>
      </c>
      <c r="BE778" s="83">
        <f t="shared" si="125"/>
        <v>42.831777777777781</v>
      </c>
      <c r="BF778" s="83">
        <f t="shared" si="126"/>
        <v>24.200722222222222</v>
      </c>
      <c r="BG778" s="110" t="s">
        <v>38</v>
      </c>
      <c r="BH778" s="83"/>
      <c r="BI778" s="83"/>
      <c r="BJ778" s="96"/>
      <c r="BK778" s="83"/>
      <c r="BL778" s="96"/>
      <c r="BM778" s="83">
        <v>505</v>
      </c>
      <c r="BN778" s="96">
        <v>42762</v>
      </c>
      <c r="BO778" s="83"/>
      <c r="BP778" s="83"/>
      <c r="BQ778" s="88"/>
      <c r="BR778" s="88"/>
      <c r="BS778" s="110" t="s">
        <v>7393</v>
      </c>
      <c r="BT778" s="550"/>
    </row>
    <row r="779" spans="1:268" ht="39.75" customHeight="1" x14ac:dyDescent="0.25">
      <c r="A779" s="99"/>
      <c r="B779" s="99" t="s">
        <v>2348</v>
      </c>
      <c r="C779" s="99">
        <v>11160076</v>
      </c>
      <c r="D779" s="106">
        <v>40960</v>
      </c>
      <c r="E779" s="106">
        <v>40960</v>
      </c>
      <c r="F779" s="106">
        <v>43152</v>
      </c>
      <c r="G779" s="106"/>
      <c r="H779" s="99" t="s">
        <v>488</v>
      </c>
      <c r="I779" s="118" t="s">
        <v>988</v>
      </c>
      <c r="J779" s="118"/>
      <c r="K779" s="118" t="s">
        <v>73</v>
      </c>
      <c r="L779" s="349" t="s">
        <v>2349</v>
      </c>
      <c r="M779" s="99" t="s">
        <v>2350</v>
      </c>
      <c r="N779" s="99" t="s">
        <v>80</v>
      </c>
      <c r="O779" s="99" t="s">
        <v>76</v>
      </c>
      <c r="P779" s="104">
        <v>17556</v>
      </c>
      <c r="Q779" s="99" t="s">
        <v>2351</v>
      </c>
      <c r="R779" s="99" t="s">
        <v>2350</v>
      </c>
      <c r="S779" s="99" t="s">
        <v>80</v>
      </c>
      <c r="T779" s="99" t="s">
        <v>76</v>
      </c>
      <c r="U779" s="99">
        <v>17556</v>
      </c>
      <c r="V779" s="99" t="s">
        <v>2352</v>
      </c>
      <c r="W779" s="99" t="s">
        <v>638</v>
      </c>
      <c r="X779" s="99"/>
      <c r="Y779" s="99"/>
      <c r="Z779" s="99" t="s">
        <v>467</v>
      </c>
      <c r="AA779" s="99" t="s">
        <v>359</v>
      </c>
      <c r="AB779" s="69">
        <v>2.5500000000000002E-3</v>
      </c>
      <c r="AC779" s="99">
        <v>50</v>
      </c>
      <c r="AD779" s="99">
        <v>52800</v>
      </c>
      <c r="AE779" s="99"/>
      <c r="AF779" s="99"/>
      <c r="AG779" s="99"/>
      <c r="AH779" s="99"/>
      <c r="AI779" s="99"/>
      <c r="AJ779" s="99"/>
      <c r="AK779" s="99"/>
      <c r="AL779" s="99">
        <v>52800</v>
      </c>
      <c r="AM779" s="99"/>
      <c r="AN779" s="99"/>
      <c r="AO779" s="99"/>
      <c r="AP779" s="99"/>
      <c r="AQ779" s="99"/>
      <c r="AR779" s="99"/>
      <c r="AS779" s="99"/>
      <c r="AT779" s="99"/>
      <c r="AU779" s="99"/>
      <c r="AV779" s="99">
        <v>56.5</v>
      </c>
      <c r="AW779" s="99" t="s">
        <v>6312</v>
      </c>
      <c r="AX779" s="99" t="s">
        <v>6313</v>
      </c>
      <c r="AY779" s="99">
        <v>43</v>
      </c>
      <c r="AZ779" s="99">
        <v>20</v>
      </c>
      <c r="BA779" s="99">
        <v>10.6</v>
      </c>
      <c r="BB779" s="99">
        <v>25</v>
      </c>
      <c r="BC779" s="99">
        <v>10</v>
      </c>
      <c r="BD779" s="99">
        <v>34.200000000000003</v>
      </c>
      <c r="BE779" s="99">
        <f t="shared" si="125"/>
        <v>43.336277777777781</v>
      </c>
      <c r="BF779" s="99">
        <f t="shared" si="126"/>
        <v>25.176166666666667</v>
      </c>
      <c r="BG779" s="118" t="s">
        <v>47</v>
      </c>
      <c r="BH779" s="83"/>
      <c r="BI779" s="83"/>
      <c r="BJ779" s="96"/>
      <c r="BK779" s="83"/>
      <c r="BL779" s="96"/>
      <c r="BM779" s="83">
        <v>387</v>
      </c>
      <c r="BN779" s="96">
        <v>41857</v>
      </c>
      <c r="BO779" s="83"/>
      <c r="BP779" s="83"/>
      <c r="BQ779" s="83"/>
      <c r="BR779" s="83"/>
      <c r="BS779" s="110" t="s">
        <v>3631</v>
      </c>
      <c r="BT779" s="550"/>
    </row>
    <row r="780" spans="1:268" ht="39.75" customHeight="1" x14ac:dyDescent="0.25">
      <c r="A780" s="99"/>
      <c r="B780" s="99" t="s">
        <v>2353</v>
      </c>
      <c r="C780" s="99">
        <v>11140127</v>
      </c>
      <c r="D780" s="106">
        <v>40968</v>
      </c>
      <c r="E780" s="106">
        <v>40968</v>
      </c>
      <c r="F780" s="106">
        <v>41252</v>
      </c>
      <c r="G780" s="106">
        <v>41252</v>
      </c>
      <c r="H780" s="99" t="s">
        <v>487</v>
      </c>
      <c r="I780" s="118" t="s">
        <v>977</v>
      </c>
      <c r="J780" s="118"/>
      <c r="K780" s="118" t="s">
        <v>73</v>
      </c>
      <c r="L780" s="349"/>
      <c r="M780" s="99" t="s">
        <v>319</v>
      </c>
      <c r="N780" s="99" t="s">
        <v>106</v>
      </c>
      <c r="O780" s="99" t="s">
        <v>72</v>
      </c>
      <c r="P780" s="104">
        <v>80981</v>
      </c>
      <c r="Q780" s="99" t="s">
        <v>4215</v>
      </c>
      <c r="R780" s="99" t="s">
        <v>4674</v>
      </c>
      <c r="S780" s="99" t="s">
        <v>106</v>
      </c>
      <c r="T780" s="99" t="s">
        <v>72</v>
      </c>
      <c r="U780" s="99">
        <v>80981</v>
      </c>
      <c r="V780" s="99" t="s">
        <v>4216</v>
      </c>
      <c r="W780" s="99" t="s">
        <v>2999</v>
      </c>
      <c r="X780" s="99">
        <v>160</v>
      </c>
      <c r="Y780" s="99">
        <v>75</v>
      </c>
      <c r="Z780" s="99" t="s">
        <v>467</v>
      </c>
      <c r="AA780" s="99" t="s">
        <v>891</v>
      </c>
      <c r="AB780" s="69">
        <v>0.26200000000000001</v>
      </c>
      <c r="AC780" s="99">
        <v>240</v>
      </c>
      <c r="AD780" s="99">
        <v>5230000</v>
      </c>
      <c r="AE780" s="99"/>
      <c r="AF780" s="99">
        <v>5230000</v>
      </c>
      <c r="AG780" s="99"/>
      <c r="AH780" s="99"/>
      <c r="AI780" s="99"/>
      <c r="AJ780" s="99"/>
      <c r="AK780" s="99"/>
      <c r="AL780" s="99"/>
      <c r="AM780" s="99"/>
      <c r="AN780" s="99"/>
      <c r="AO780" s="99">
        <f>0.026*1000</f>
        <v>26</v>
      </c>
      <c r="AP780" s="99"/>
      <c r="AQ780" s="99" t="s">
        <v>47</v>
      </c>
      <c r="AR780" s="99"/>
      <c r="AS780" s="99"/>
      <c r="AT780" s="99"/>
      <c r="AU780" s="99"/>
      <c r="AV780" s="99">
        <v>670</v>
      </c>
      <c r="AW780" s="99"/>
      <c r="AX780" s="99"/>
      <c r="AY780" s="99"/>
      <c r="AZ780" s="99"/>
      <c r="BA780" s="99"/>
      <c r="BB780" s="99"/>
      <c r="BC780" s="99"/>
      <c r="BD780" s="99"/>
      <c r="BE780" s="99"/>
      <c r="BF780" s="99"/>
      <c r="BG780" s="118"/>
      <c r="BH780" s="83"/>
      <c r="BI780" s="83"/>
      <c r="BJ780" s="96"/>
      <c r="BK780" s="83"/>
      <c r="BL780" s="96"/>
      <c r="BM780" s="83"/>
      <c r="BN780" s="83"/>
      <c r="BO780" s="83"/>
      <c r="BP780" s="83"/>
      <c r="BQ780" s="83"/>
      <c r="BR780" s="83"/>
      <c r="BS780" s="110" t="s">
        <v>2354</v>
      </c>
      <c r="BT780" s="550"/>
    </row>
    <row r="781" spans="1:268" ht="39.75" customHeight="1" x14ac:dyDescent="0.25">
      <c r="A781" s="99"/>
      <c r="B781" s="99" t="s">
        <v>2353</v>
      </c>
      <c r="C781" s="99">
        <v>11140127</v>
      </c>
      <c r="D781" s="106">
        <v>40968</v>
      </c>
      <c r="E781" s="106">
        <v>40968</v>
      </c>
      <c r="F781" s="106">
        <v>41982</v>
      </c>
      <c r="G781" s="106"/>
      <c r="H781" s="99" t="s">
        <v>487</v>
      </c>
      <c r="I781" s="118" t="s">
        <v>977</v>
      </c>
      <c r="J781" s="118"/>
      <c r="K781" s="118" t="s">
        <v>73</v>
      </c>
      <c r="L781" s="349"/>
      <c r="M781" s="99" t="s">
        <v>319</v>
      </c>
      <c r="N781" s="99" t="s">
        <v>106</v>
      </c>
      <c r="O781" s="99" t="s">
        <v>72</v>
      </c>
      <c r="P781" s="104">
        <v>80981</v>
      </c>
      <c r="Q781" s="99" t="s">
        <v>4215</v>
      </c>
      <c r="R781" s="99" t="s">
        <v>4674</v>
      </c>
      <c r="S781" s="99" t="s">
        <v>106</v>
      </c>
      <c r="T781" s="99" t="s">
        <v>72</v>
      </c>
      <c r="U781" s="99">
        <v>80981</v>
      </c>
      <c r="V781" s="99" t="s">
        <v>4216</v>
      </c>
      <c r="W781" s="99" t="s">
        <v>2999</v>
      </c>
      <c r="X781" s="99">
        <v>160</v>
      </c>
      <c r="Y781" s="99">
        <v>75</v>
      </c>
      <c r="Z781" s="99" t="s">
        <v>467</v>
      </c>
      <c r="AA781" s="99" t="s">
        <v>891</v>
      </c>
      <c r="AB781" s="69">
        <v>0.26200000000000001</v>
      </c>
      <c r="AC781" s="99">
        <v>240</v>
      </c>
      <c r="AD781" s="99">
        <v>5230000</v>
      </c>
      <c r="AE781" s="99"/>
      <c r="AF781" s="99">
        <v>5230000</v>
      </c>
      <c r="AG781" s="99"/>
      <c r="AH781" s="99"/>
      <c r="AI781" s="99"/>
      <c r="AJ781" s="99"/>
      <c r="AK781" s="99"/>
      <c r="AL781" s="99"/>
      <c r="AM781" s="99"/>
      <c r="AN781" s="99"/>
      <c r="AO781" s="99">
        <v>26</v>
      </c>
      <c r="AP781" s="99"/>
      <c r="AQ781" s="99" t="s">
        <v>47</v>
      </c>
      <c r="AR781" s="99"/>
      <c r="AS781" s="99"/>
      <c r="AT781" s="99"/>
      <c r="AU781" s="99"/>
      <c r="AV781" s="99">
        <v>670</v>
      </c>
      <c r="AW781" s="99"/>
      <c r="AX781" s="99"/>
      <c r="AY781" s="99"/>
      <c r="AZ781" s="99"/>
      <c r="BA781" s="99"/>
      <c r="BB781" s="99"/>
      <c r="BC781" s="99"/>
      <c r="BD781" s="99"/>
      <c r="BE781" s="99"/>
      <c r="BF781" s="99"/>
      <c r="BG781" s="118"/>
      <c r="BH781" s="83"/>
      <c r="BI781" s="83"/>
      <c r="BJ781" s="96"/>
      <c r="BK781" s="83"/>
      <c r="BL781" s="96"/>
      <c r="BM781" s="83"/>
      <c r="BN781" s="83"/>
      <c r="BO781" s="83"/>
      <c r="BP781" s="83"/>
      <c r="BQ781" s="83"/>
      <c r="BR781" s="83"/>
      <c r="BS781" s="110"/>
    </row>
    <row r="782" spans="1:268" ht="39.75" customHeight="1" x14ac:dyDescent="0.25">
      <c r="A782" s="27"/>
      <c r="B782" s="20" t="s">
        <v>2355</v>
      </c>
      <c r="C782" s="32">
        <v>11140128</v>
      </c>
      <c r="D782" s="33">
        <v>40968</v>
      </c>
      <c r="E782" s="33">
        <v>40649</v>
      </c>
      <c r="F782" s="33">
        <v>47954</v>
      </c>
      <c r="G782" s="33"/>
      <c r="H782" s="27" t="s">
        <v>470</v>
      </c>
      <c r="I782" s="326" t="s">
        <v>604</v>
      </c>
      <c r="J782" s="326"/>
      <c r="K782" s="326" t="s">
        <v>135</v>
      </c>
      <c r="L782" s="114"/>
      <c r="M782" s="27" t="s">
        <v>203</v>
      </c>
      <c r="N782" s="27" t="s">
        <v>202</v>
      </c>
      <c r="O782" s="27" t="s">
        <v>72</v>
      </c>
      <c r="P782" s="31">
        <v>15165</v>
      </c>
      <c r="Q782" s="20" t="s">
        <v>4217</v>
      </c>
      <c r="R782" s="27" t="s">
        <v>4675</v>
      </c>
      <c r="S782" s="27" t="s">
        <v>202</v>
      </c>
      <c r="T782" s="27" t="s">
        <v>72</v>
      </c>
      <c r="U782" s="27">
        <v>15165</v>
      </c>
      <c r="V782" s="20" t="s">
        <v>4218</v>
      </c>
      <c r="W782" s="20" t="s">
        <v>3000</v>
      </c>
      <c r="X782" s="27">
        <v>230</v>
      </c>
      <c r="Y782" s="27">
        <v>7.6</v>
      </c>
      <c r="Z782" s="27" t="s">
        <v>467</v>
      </c>
      <c r="AA782" s="20" t="s">
        <v>891</v>
      </c>
      <c r="AB782" s="37">
        <v>5.97</v>
      </c>
      <c r="AC782" s="426" t="s">
        <v>8282</v>
      </c>
      <c r="AD782" s="27">
        <v>75000000</v>
      </c>
      <c r="AE782" s="26"/>
      <c r="AF782" s="27">
        <v>75000000</v>
      </c>
      <c r="AG782" s="26"/>
      <c r="AH782" s="26"/>
      <c r="AI782" s="26"/>
      <c r="AJ782" s="26"/>
      <c r="AK782" s="26"/>
      <c r="AL782" s="26"/>
      <c r="AM782" s="26"/>
      <c r="AN782" s="26"/>
      <c r="AO782" s="27">
        <v>600</v>
      </c>
      <c r="AP782" s="27"/>
      <c r="AQ782" s="27"/>
      <c r="AR782" s="27"/>
      <c r="AS782" s="27"/>
      <c r="AT782" s="27"/>
      <c r="AU782" s="27"/>
      <c r="AV782" s="27">
        <v>328.4</v>
      </c>
      <c r="AW782" s="20" t="s">
        <v>6314</v>
      </c>
      <c r="AX782" s="20" t="s">
        <v>6315</v>
      </c>
      <c r="AY782" s="27">
        <v>42</v>
      </c>
      <c r="AZ782" s="27">
        <v>58</v>
      </c>
      <c r="BA782" s="27">
        <v>19</v>
      </c>
      <c r="BB782" s="27">
        <v>24</v>
      </c>
      <c r="BC782" s="27">
        <v>11</v>
      </c>
      <c r="BD782" s="27">
        <v>41</v>
      </c>
      <c r="BE782" s="20">
        <f t="shared" ref="BE782:BE797" si="127">AY782+AZ782/60+BA782/3600</f>
        <v>42.971944444444446</v>
      </c>
      <c r="BF782" s="27">
        <f t="shared" ref="BF782:BF797" si="128">BB782+BC782/60+BD782/3600</f>
        <v>24.194722222222222</v>
      </c>
      <c r="BG782" s="35" t="s">
        <v>47</v>
      </c>
      <c r="BH782" s="20"/>
      <c r="BI782" s="20">
        <v>3469</v>
      </c>
      <c r="BJ782" s="23">
        <v>44572</v>
      </c>
      <c r="BK782" s="20">
        <v>3469</v>
      </c>
      <c r="BL782" s="23">
        <v>44572</v>
      </c>
      <c r="BM782" s="20"/>
      <c r="BN782" s="20"/>
      <c r="BO782" s="20"/>
      <c r="BP782" s="20"/>
      <c r="BQ782" s="20"/>
      <c r="BR782" s="20"/>
      <c r="BS782" s="35"/>
      <c r="BT782" s="550"/>
    </row>
    <row r="783" spans="1:268" ht="39.75" customHeight="1" x14ac:dyDescent="0.25">
      <c r="A783" s="99"/>
      <c r="B783" s="99" t="s">
        <v>2356</v>
      </c>
      <c r="C783" s="99">
        <v>11190015</v>
      </c>
      <c r="D783" s="106">
        <v>40973</v>
      </c>
      <c r="E783" s="106">
        <v>40974</v>
      </c>
      <c r="F783" s="106">
        <v>43165</v>
      </c>
      <c r="G783" s="106"/>
      <c r="H783" s="99" t="s">
        <v>490</v>
      </c>
      <c r="I783" s="118" t="s">
        <v>995</v>
      </c>
      <c r="J783" s="118"/>
      <c r="K783" s="118" t="s">
        <v>55</v>
      </c>
      <c r="L783" s="349" t="s">
        <v>2357</v>
      </c>
      <c r="M783" s="99" t="s">
        <v>620</v>
      </c>
      <c r="N783" s="99" t="s">
        <v>205</v>
      </c>
      <c r="O783" s="99" t="s">
        <v>72</v>
      </c>
      <c r="P783" s="104">
        <v>31098</v>
      </c>
      <c r="Q783" s="99"/>
      <c r="R783" s="99" t="s">
        <v>4676</v>
      </c>
      <c r="S783" s="99" t="s">
        <v>205</v>
      </c>
      <c r="T783" s="99" t="s">
        <v>72</v>
      </c>
      <c r="U783" s="99">
        <v>31098</v>
      </c>
      <c r="V783" s="99" t="s">
        <v>4219</v>
      </c>
      <c r="W783" s="99"/>
      <c r="X783" s="99"/>
      <c r="Y783" s="99"/>
      <c r="Z783" s="99" t="s">
        <v>467</v>
      </c>
      <c r="AA783" s="99" t="s">
        <v>426</v>
      </c>
      <c r="AB783" s="69"/>
      <c r="AC783" s="99">
        <v>14</v>
      </c>
      <c r="AD783" s="99">
        <v>1851</v>
      </c>
      <c r="AE783" s="99"/>
      <c r="AF783" s="99"/>
      <c r="AG783" s="99"/>
      <c r="AH783" s="99"/>
      <c r="AI783" s="99">
        <v>1851</v>
      </c>
      <c r="AJ783" s="99"/>
      <c r="AK783" s="99"/>
      <c r="AL783" s="99"/>
      <c r="AM783" s="99"/>
      <c r="AN783" s="99"/>
      <c r="AO783" s="99"/>
      <c r="AP783" s="99"/>
      <c r="AQ783" s="99"/>
      <c r="AR783" s="99"/>
      <c r="AS783" s="99"/>
      <c r="AT783" s="99"/>
      <c r="AU783" s="99"/>
      <c r="AV783" s="99"/>
      <c r="AW783" s="99" t="s">
        <v>6036</v>
      </c>
      <c r="AX783" s="99" t="s">
        <v>6037</v>
      </c>
      <c r="AY783" s="99">
        <v>43</v>
      </c>
      <c r="AZ783" s="99">
        <v>5</v>
      </c>
      <c r="BA783" s="99">
        <v>16.899999999999999</v>
      </c>
      <c r="BB783" s="99">
        <v>24</v>
      </c>
      <c r="BC783" s="99">
        <v>9</v>
      </c>
      <c r="BD783" s="99">
        <v>35.9</v>
      </c>
      <c r="BE783" s="99">
        <f t="shared" si="127"/>
        <v>43.088027777777782</v>
      </c>
      <c r="BF783" s="99">
        <f t="shared" si="128"/>
        <v>24.159972222222219</v>
      </c>
      <c r="BG783" s="118" t="s">
        <v>47</v>
      </c>
      <c r="BH783" s="83"/>
      <c r="BI783" s="83">
        <v>2423</v>
      </c>
      <c r="BJ783" s="96">
        <v>43228</v>
      </c>
      <c r="BK783" s="83">
        <v>2423</v>
      </c>
      <c r="BL783" s="96">
        <v>43228</v>
      </c>
      <c r="BM783" s="83"/>
      <c r="BN783" s="83"/>
      <c r="BO783" s="83"/>
      <c r="BP783" s="83"/>
      <c r="BQ783" s="83"/>
      <c r="BR783" s="83"/>
      <c r="BS783" s="110"/>
    </row>
    <row r="784" spans="1:268" ht="39.75" customHeight="1" x14ac:dyDescent="0.25">
      <c r="A784" s="20"/>
      <c r="B784" s="20" t="s">
        <v>2356</v>
      </c>
      <c r="C784" s="22">
        <v>11190015</v>
      </c>
      <c r="D784" s="23">
        <v>40973</v>
      </c>
      <c r="E784" s="23">
        <v>40974</v>
      </c>
      <c r="F784" s="23">
        <v>47183</v>
      </c>
      <c r="G784" s="23"/>
      <c r="H784" s="20" t="s">
        <v>490</v>
      </c>
      <c r="I784" s="108" t="s">
        <v>8025</v>
      </c>
      <c r="J784" s="108"/>
      <c r="K784" s="108" t="s">
        <v>55</v>
      </c>
      <c r="L784" s="114" t="s">
        <v>2357</v>
      </c>
      <c r="M784" s="20" t="s">
        <v>620</v>
      </c>
      <c r="N784" s="20" t="s">
        <v>205</v>
      </c>
      <c r="O784" s="20" t="s">
        <v>72</v>
      </c>
      <c r="P784" s="21">
        <v>31098</v>
      </c>
      <c r="Q784" s="20"/>
      <c r="R784" s="20" t="s">
        <v>4676</v>
      </c>
      <c r="S784" s="20" t="s">
        <v>205</v>
      </c>
      <c r="T784" s="20" t="s">
        <v>72</v>
      </c>
      <c r="U784" s="20">
        <v>31098</v>
      </c>
      <c r="V784" s="20" t="s">
        <v>4219</v>
      </c>
      <c r="W784" s="20"/>
      <c r="X784" s="20"/>
      <c r="Y784" s="20"/>
      <c r="Z784" s="20" t="s">
        <v>467</v>
      </c>
      <c r="AA784" s="20" t="s">
        <v>426</v>
      </c>
      <c r="AC784" s="20">
        <v>14</v>
      </c>
      <c r="AD784" s="446">
        <v>1851</v>
      </c>
      <c r="AE784" s="20"/>
      <c r="AF784" s="20"/>
      <c r="AG784" s="20"/>
      <c r="AH784" s="20"/>
      <c r="AI784" s="20">
        <v>1851</v>
      </c>
      <c r="AJ784" s="20"/>
      <c r="AK784" s="20"/>
      <c r="AL784" s="20"/>
      <c r="AM784" s="20"/>
      <c r="AN784" s="20"/>
      <c r="AO784" s="20"/>
      <c r="AP784" s="20"/>
      <c r="AQ784" s="20"/>
      <c r="AR784" s="20"/>
      <c r="AS784" s="20"/>
      <c r="AT784" s="20"/>
      <c r="AU784" s="20"/>
      <c r="AV784" s="20"/>
      <c r="AW784" s="20" t="s">
        <v>6036</v>
      </c>
      <c r="AX784" s="20" t="s">
        <v>6037</v>
      </c>
      <c r="AY784" s="20">
        <v>43</v>
      </c>
      <c r="AZ784" s="20">
        <v>5</v>
      </c>
      <c r="BA784" s="20">
        <v>16.899999999999999</v>
      </c>
      <c r="BB784" s="20">
        <v>24</v>
      </c>
      <c r="BC784" s="20">
        <v>9</v>
      </c>
      <c r="BD784" s="20">
        <v>35.9</v>
      </c>
      <c r="BE784" s="20">
        <f t="shared" ref="BE784" si="129">AY784+AZ784/60+BA784/3600</f>
        <v>43.088027777777782</v>
      </c>
      <c r="BF784" s="20">
        <f t="shared" ref="BF784" si="130">BB784+BC784/60+BD784/3600</f>
        <v>24.159972222222219</v>
      </c>
      <c r="BG784" s="24" t="s">
        <v>47</v>
      </c>
      <c r="BH784" s="20"/>
      <c r="BI784" s="20">
        <v>4078</v>
      </c>
      <c r="BJ784" s="23">
        <v>45307</v>
      </c>
      <c r="BK784" s="20">
        <v>4078</v>
      </c>
      <c r="BL784" s="23">
        <v>45307</v>
      </c>
      <c r="BM784" s="20"/>
      <c r="BN784" s="20"/>
      <c r="BO784" s="20"/>
      <c r="BP784" s="20"/>
      <c r="BQ784" s="20"/>
      <c r="BR784" s="20"/>
      <c r="BS784" s="24"/>
      <c r="BT784" s="550"/>
    </row>
    <row r="785" spans="1:268" ht="39.75" customHeight="1" x14ac:dyDescent="0.25">
      <c r="A785" s="20"/>
      <c r="B785" s="20" t="s">
        <v>2358</v>
      </c>
      <c r="C785" s="22">
        <v>11120038</v>
      </c>
      <c r="D785" s="23">
        <v>40983</v>
      </c>
      <c r="E785" s="23">
        <v>40983</v>
      </c>
      <c r="F785" s="23">
        <v>42809</v>
      </c>
      <c r="G785" s="23"/>
      <c r="H785" s="20" t="s">
        <v>488</v>
      </c>
      <c r="I785" s="24" t="s">
        <v>605</v>
      </c>
      <c r="J785" s="24"/>
      <c r="K785" s="24" t="s">
        <v>73</v>
      </c>
      <c r="L785" s="114" t="s">
        <v>4220</v>
      </c>
      <c r="M785" s="20" t="s">
        <v>681</v>
      </c>
      <c r="N785" s="20" t="s">
        <v>149</v>
      </c>
      <c r="O785" s="20" t="s">
        <v>76</v>
      </c>
      <c r="P785" s="21" t="s">
        <v>2359</v>
      </c>
      <c r="Q785" s="20"/>
      <c r="R785" s="20" t="s">
        <v>681</v>
      </c>
      <c r="S785" s="20" t="s">
        <v>149</v>
      </c>
      <c r="T785" s="20" t="s">
        <v>76</v>
      </c>
      <c r="U785" s="21" t="s">
        <v>2359</v>
      </c>
      <c r="V785" s="20" t="s">
        <v>4221</v>
      </c>
      <c r="W785" s="20" t="s">
        <v>2360</v>
      </c>
      <c r="X785" s="20"/>
      <c r="Y785" s="20"/>
      <c r="Z785" s="20" t="s">
        <v>467</v>
      </c>
      <c r="AA785" s="20" t="s">
        <v>341</v>
      </c>
      <c r="AB785" s="34">
        <v>10.74</v>
      </c>
      <c r="AC785" s="429">
        <v>60</v>
      </c>
      <c r="AD785" s="20">
        <v>110520</v>
      </c>
      <c r="AE785" s="20"/>
      <c r="AF785" s="20"/>
      <c r="AG785" s="20"/>
      <c r="AH785" s="20"/>
      <c r="AI785" s="20"/>
      <c r="AJ785" s="20">
        <v>110520</v>
      </c>
      <c r="AK785" s="20"/>
      <c r="AL785" s="20"/>
      <c r="AM785" s="20"/>
      <c r="AN785" s="20"/>
      <c r="AO785" s="20"/>
      <c r="AP785" s="20"/>
      <c r="AQ785" s="20"/>
      <c r="AR785" s="20"/>
      <c r="AS785" s="20"/>
      <c r="AT785" s="20"/>
      <c r="AU785" s="20"/>
      <c r="AV785" s="20"/>
      <c r="AW785" s="20" t="s">
        <v>6956</v>
      </c>
      <c r="AX785" s="20" t="s">
        <v>6958</v>
      </c>
      <c r="AY785" s="20">
        <v>43</v>
      </c>
      <c r="AZ785" s="20">
        <v>33</v>
      </c>
      <c r="BA785" s="20">
        <v>45.5</v>
      </c>
      <c r="BB785" s="20">
        <v>24</v>
      </c>
      <c r="BC785" s="20">
        <v>57</v>
      </c>
      <c r="BD785" s="20">
        <v>43.7</v>
      </c>
      <c r="BE785" s="20">
        <f t="shared" si="127"/>
        <v>43.562638888888884</v>
      </c>
      <c r="BF785" s="20">
        <f t="shared" si="128"/>
        <v>24.962138888888887</v>
      </c>
      <c r="BG785" s="24" t="s">
        <v>38</v>
      </c>
      <c r="BH785" s="20"/>
      <c r="BI785" s="20"/>
      <c r="BJ785" s="23"/>
      <c r="BK785" s="20"/>
      <c r="BL785" s="23"/>
      <c r="BM785" s="20"/>
      <c r="BN785" s="20"/>
      <c r="BO785" s="20"/>
      <c r="BP785" s="20"/>
      <c r="BQ785" s="20"/>
      <c r="BR785" s="20"/>
      <c r="BS785" s="24"/>
      <c r="BT785" s="550"/>
    </row>
    <row r="786" spans="1:268" ht="39.75" customHeight="1" x14ac:dyDescent="0.25">
      <c r="A786" s="20"/>
      <c r="B786" s="20" t="s">
        <v>2358</v>
      </c>
      <c r="C786" s="22">
        <v>11120038</v>
      </c>
      <c r="D786" s="23">
        <v>40983</v>
      </c>
      <c r="E786" s="23">
        <v>40983</v>
      </c>
      <c r="F786" s="23">
        <v>42809</v>
      </c>
      <c r="G786" s="23"/>
      <c r="H786" s="20" t="s">
        <v>488</v>
      </c>
      <c r="I786" s="24" t="s">
        <v>605</v>
      </c>
      <c r="J786" s="24"/>
      <c r="K786" s="24" t="s">
        <v>73</v>
      </c>
      <c r="L786" s="114" t="s">
        <v>4220</v>
      </c>
      <c r="M786" s="20" t="s">
        <v>681</v>
      </c>
      <c r="N786" s="20" t="s">
        <v>149</v>
      </c>
      <c r="O786" s="20" t="s">
        <v>76</v>
      </c>
      <c r="P786" s="21" t="s">
        <v>2359</v>
      </c>
      <c r="Q786" s="20"/>
      <c r="R786" s="20" t="s">
        <v>681</v>
      </c>
      <c r="S786" s="20" t="s">
        <v>149</v>
      </c>
      <c r="T786" s="20" t="s">
        <v>76</v>
      </c>
      <c r="U786" s="21" t="s">
        <v>2359</v>
      </c>
      <c r="V786" s="20" t="s">
        <v>4221</v>
      </c>
      <c r="W786" s="20" t="s">
        <v>2360</v>
      </c>
      <c r="X786" s="20"/>
      <c r="Y786" s="20"/>
      <c r="Z786" s="20" t="s">
        <v>467</v>
      </c>
      <c r="AA786" s="20" t="s">
        <v>341</v>
      </c>
      <c r="AB786" s="34">
        <v>10.74</v>
      </c>
      <c r="AC786" s="429">
        <v>60</v>
      </c>
      <c r="AD786" s="429">
        <v>110520</v>
      </c>
      <c r="AE786" s="20"/>
      <c r="AF786" s="20"/>
      <c r="AG786" s="20"/>
      <c r="AH786" s="20"/>
      <c r="AI786" s="20"/>
      <c r="AJ786" s="429">
        <v>110520</v>
      </c>
      <c r="AK786" s="20"/>
      <c r="AL786" s="20"/>
      <c r="AM786" s="20"/>
      <c r="AN786" s="20"/>
      <c r="AO786" s="20"/>
      <c r="AP786" s="20"/>
      <c r="AQ786" s="20"/>
      <c r="AR786" s="20"/>
      <c r="AS786" s="20"/>
      <c r="AT786" s="20"/>
      <c r="AU786" s="20"/>
      <c r="AV786" s="20"/>
      <c r="AW786" s="20" t="s">
        <v>6957</v>
      </c>
      <c r="AX786" s="20" t="s">
        <v>6959</v>
      </c>
      <c r="AY786" s="20">
        <v>43</v>
      </c>
      <c r="AZ786" s="20">
        <v>33</v>
      </c>
      <c r="BA786" s="20">
        <v>38.6</v>
      </c>
      <c r="BB786" s="20">
        <v>24</v>
      </c>
      <c r="BC786" s="20">
        <v>58</v>
      </c>
      <c r="BD786" s="20">
        <v>6.8</v>
      </c>
      <c r="BE786" s="20">
        <f t="shared" si="127"/>
        <v>43.560722222222218</v>
      </c>
      <c r="BF786" s="20">
        <f t="shared" si="128"/>
        <v>24.968555555555554</v>
      </c>
      <c r="BG786" s="24"/>
      <c r="BH786" s="20"/>
      <c r="BI786" s="20"/>
      <c r="BJ786" s="23"/>
      <c r="BK786" s="20"/>
      <c r="BL786" s="23"/>
      <c r="BM786" s="20"/>
      <c r="BN786" s="20"/>
      <c r="BO786" s="20"/>
      <c r="BP786" s="20"/>
      <c r="BQ786" s="20"/>
      <c r="BR786" s="20"/>
      <c r="BS786" s="24"/>
    </row>
    <row r="787" spans="1:268" ht="39.75" customHeight="1" x14ac:dyDescent="0.25">
      <c r="A787" s="20"/>
      <c r="B787" s="20" t="s">
        <v>2361</v>
      </c>
      <c r="C787" s="22">
        <v>11160077</v>
      </c>
      <c r="D787" s="23">
        <v>40984</v>
      </c>
      <c r="E787" s="23">
        <v>40984</v>
      </c>
      <c r="F787" s="23">
        <v>43175</v>
      </c>
      <c r="G787" s="23"/>
      <c r="H787" s="20" t="s">
        <v>965</v>
      </c>
      <c r="I787" s="24" t="s">
        <v>881</v>
      </c>
      <c r="J787" s="24"/>
      <c r="K787" s="24" t="s">
        <v>55</v>
      </c>
      <c r="L787" s="114" t="s">
        <v>1376</v>
      </c>
      <c r="M787" s="20" t="s">
        <v>883</v>
      </c>
      <c r="N787" s="20" t="s">
        <v>292</v>
      </c>
      <c r="O787" s="20" t="s">
        <v>76</v>
      </c>
      <c r="P787" s="21">
        <v>62503</v>
      </c>
      <c r="Q787" s="20"/>
      <c r="R787" s="20" t="s">
        <v>883</v>
      </c>
      <c r="S787" s="20" t="s">
        <v>292</v>
      </c>
      <c r="T787" s="20" t="s">
        <v>76</v>
      </c>
      <c r="U787" s="20">
        <v>62503</v>
      </c>
      <c r="V787" s="20" t="s">
        <v>2362</v>
      </c>
      <c r="W787" s="20" t="s">
        <v>638</v>
      </c>
      <c r="X787" s="26"/>
      <c r="Y787" s="26"/>
      <c r="Z787" s="20" t="s">
        <v>467</v>
      </c>
      <c r="AA787" s="20" t="s">
        <v>359</v>
      </c>
      <c r="AB787" s="34">
        <v>0.27200000000000002</v>
      </c>
      <c r="AC787" s="429">
        <v>60.1</v>
      </c>
      <c r="AD787" s="20">
        <v>1215000</v>
      </c>
      <c r="AE787" s="20"/>
      <c r="AF787" s="20"/>
      <c r="AG787" s="20"/>
      <c r="AH787" s="20"/>
      <c r="AI787" s="20"/>
      <c r="AJ787" s="20"/>
      <c r="AK787" s="20"/>
      <c r="AL787" s="20">
        <v>1215000</v>
      </c>
      <c r="AM787" s="20"/>
      <c r="AN787" s="20"/>
      <c r="AO787" s="20"/>
      <c r="AP787" s="20">
        <v>0.8</v>
      </c>
      <c r="AQ787" s="20"/>
      <c r="AR787" s="20"/>
      <c r="AS787" s="20"/>
      <c r="AT787" s="20"/>
      <c r="AU787" s="20"/>
      <c r="AV787" s="20">
        <v>147.02500000000001</v>
      </c>
      <c r="AW787" s="20" t="s">
        <v>6316</v>
      </c>
      <c r="AX787" s="20" t="s">
        <v>6317</v>
      </c>
      <c r="AY787" s="20">
        <v>43</v>
      </c>
      <c r="AZ787" s="20">
        <v>14</v>
      </c>
      <c r="BA787" s="20">
        <v>9.6</v>
      </c>
      <c r="BB787" s="20">
        <v>24</v>
      </c>
      <c r="BC787" s="20">
        <v>0</v>
      </c>
      <c r="BD787" s="20">
        <v>29</v>
      </c>
      <c r="BE787" s="20">
        <f t="shared" si="127"/>
        <v>43.236000000000004</v>
      </c>
      <c r="BF787" s="20">
        <f t="shared" si="128"/>
        <v>24.008055555555554</v>
      </c>
      <c r="BG787" s="24" t="s">
        <v>38</v>
      </c>
      <c r="BH787" s="20"/>
      <c r="BI787" s="20"/>
      <c r="BJ787" s="23"/>
      <c r="BK787" s="20"/>
      <c r="BL787" s="23"/>
      <c r="BM787" s="20"/>
      <c r="BN787" s="20"/>
      <c r="BO787" s="20"/>
      <c r="BP787" s="20"/>
      <c r="BQ787" s="20"/>
      <c r="BR787" s="20"/>
      <c r="BS787" s="24"/>
      <c r="BT787" s="550"/>
    </row>
    <row r="788" spans="1:268" ht="39.75" customHeight="1" x14ac:dyDescent="0.25">
      <c r="A788" s="20"/>
      <c r="B788" s="20" t="s">
        <v>2363</v>
      </c>
      <c r="C788" s="22">
        <v>11130076</v>
      </c>
      <c r="D788" s="23">
        <v>40991</v>
      </c>
      <c r="E788" s="23">
        <v>40991</v>
      </c>
      <c r="F788" s="23">
        <v>42817</v>
      </c>
      <c r="G788" s="23"/>
      <c r="H788" s="20" t="s">
        <v>483</v>
      </c>
      <c r="I788" s="35" t="s">
        <v>1011</v>
      </c>
      <c r="J788" s="35"/>
      <c r="K788" s="35" t="s">
        <v>37</v>
      </c>
      <c r="L788" s="114"/>
      <c r="M788" s="20" t="s">
        <v>45</v>
      </c>
      <c r="N788" s="20" t="s">
        <v>45</v>
      </c>
      <c r="O788" s="20" t="s">
        <v>45</v>
      </c>
      <c r="P788" s="21">
        <v>10447</v>
      </c>
      <c r="Q788" s="20" t="s">
        <v>7765</v>
      </c>
      <c r="R788" s="20" t="s">
        <v>45</v>
      </c>
      <c r="S788" s="20" t="s">
        <v>45</v>
      </c>
      <c r="T788" s="20" t="s">
        <v>45</v>
      </c>
      <c r="U788" s="20">
        <v>10447</v>
      </c>
      <c r="V788" s="20" t="s">
        <v>2364</v>
      </c>
      <c r="W788" s="20" t="s">
        <v>2365</v>
      </c>
      <c r="X788" s="20"/>
      <c r="Y788" s="20"/>
      <c r="Z788" s="20" t="s">
        <v>467</v>
      </c>
      <c r="AA788" s="20" t="s">
        <v>404</v>
      </c>
      <c r="AB788" s="34">
        <v>12</v>
      </c>
      <c r="AC788" s="20">
        <v>50</v>
      </c>
      <c r="AD788" s="20">
        <v>187723</v>
      </c>
      <c r="AE788" s="20"/>
      <c r="AF788" s="20"/>
      <c r="AG788" s="20">
        <v>169664</v>
      </c>
      <c r="AH788" s="20"/>
      <c r="AI788" s="20">
        <v>18059</v>
      </c>
      <c r="AJ788" s="20"/>
      <c r="AK788" s="20"/>
      <c r="AL788" s="20"/>
      <c r="AM788" s="20"/>
      <c r="AN788" s="20"/>
      <c r="AO788" s="20"/>
      <c r="AP788" s="20"/>
      <c r="AQ788" s="20"/>
      <c r="AR788" s="20"/>
      <c r="AS788" s="20" t="s">
        <v>467</v>
      </c>
      <c r="AT788" s="20"/>
      <c r="AU788" s="20"/>
      <c r="AV788" s="20"/>
      <c r="AW788" s="20" t="s">
        <v>6318</v>
      </c>
      <c r="AX788" s="20" t="s">
        <v>6319</v>
      </c>
      <c r="AY788" s="20">
        <v>43</v>
      </c>
      <c r="AZ788" s="20">
        <v>3</v>
      </c>
      <c r="BA788" s="20">
        <v>37.4</v>
      </c>
      <c r="BB788" s="20">
        <v>25</v>
      </c>
      <c r="BC788" s="20">
        <v>36</v>
      </c>
      <c r="BD788" s="20">
        <v>6.1</v>
      </c>
      <c r="BE788" s="20">
        <f t="shared" si="127"/>
        <v>43.060388888888887</v>
      </c>
      <c r="BF788" s="20">
        <f t="shared" si="128"/>
        <v>25.601694444444448</v>
      </c>
      <c r="BG788" s="24" t="s">
        <v>38</v>
      </c>
      <c r="BH788" s="20"/>
      <c r="BI788" s="20"/>
      <c r="BJ788" s="23"/>
      <c r="BK788" s="20"/>
      <c r="BL788" s="23"/>
      <c r="BM788" s="20"/>
      <c r="BN788" s="20"/>
      <c r="BO788" s="20"/>
      <c r="BP788" s="20"/>
      <c r="BQ788" s="20"/>
      <c r="BR788" s="20"/>
      <c r="BS788" s="24"/>
      <c r="BT788" s="551"/>
    </row>
    <row r="789" spans="1:268" ht="39.75" customHeight="1" x14ac:dyDescent="0.25">
      <c r="A789" s="87"/>
      <c r="B789" s="87" t="s">
        <v>2366</v>
      </c>
      <c r="C789" s="87">
        <v>11140129</v>
      </c>
      <c r="D789" s="134">
        <v>41001</v>
      </c>
      <c r="E789" s="134">
        <v>41001</v>
      </c>
      <c r="F789" s="134">
        <v>43354</v>
      </c>
      <c r="G789" s="134">
        <v>42369</v>
      </c>
      <c r="H789" s="87" t="s">
        <v>817</v>
      </c>
      <c r="I789" s="136" t="s">
        <v>982</v>
      </c>
      <c r="J789" s="136"/>
      <c r="K789" s="136" t="s">
        <v>95</v>
      </c>
      <c r="L789" s="356"/>
      <c r="M789" s="87" t="s">
        <v>472</v>
      </c>
      <c r="N789" s="87" t="s">
        <v>379</v>
      </c>
      <c r="O789" s="87" t="s">
        <v>189</v>
      </c>
      <c r="P789" s="135">
        <v>47010</v>
      </c>
      <c r="Q789" s="83" t="s">
        <v>7764</v>
      </c>
      <c r="R789" s="87" t="s">
        <v>472</v>
      </c>
      <c r="S789" s="87" t="s">
        <v>379</v>
      </c>
      <c r="T789" s="87" t="s">
        <v>189</v>
      </c>
      <c r="U789" s="87">
        <v>47010</v>
      </c>
      <c r="V789" s="87" t="s">
        <v>2367</v>
      </c>
      <c r="W789" s="87" t="s">
        <v>2838</v>
      </c>
      <c r="X789" s="87">
        <v>720</v>
      </c>
      <c r="Y789" s="87">
        <v>4.5</v>
      </c>
      <c r="Z789" s="87" t="s">
        <v>467</v>
      </c>
      <c r="AA789" s="83" t="s">
        <v>891</v>
      </c>
      <c r="AB789" s="78">
        <v>15</v>
      </c>
      <c r="AC789" s="87">
        <v>20000</v>
      </c>
      <c r="AD789" s="87">
        <v>600000000</v>
      </c>
      <c r="AE789" s="87"/>
      <c r="AF789" s="87">
        <v>600000000</v>
      </c>
      <c r="AG789" s="87"/>
      <c r="AH789" s="87"/>
      <c r="AI789" s="87"/>
      <c r="AJ789" s="87"/>
      <c r="AK789" s="87"/>
      <c r="AL789" s="87"/>
      <c r="AM789" s="87"/>
      <c r="AN789" s="87"/>
      <c r="AO789" s="87">
        <v>1500</v>
      </c>
      <c r="AP789" s="87"/>
      <c r="AQ789" s="87" t="s">
        <v>47</v>
      </c>
      <c r="AR789" s="87"/>
      <c r="AS789" s="87"/>
      <c r="AT789" s="87"/>
      <c r="AU789" s="87"/>
      <c r="AV789" s="87">
        <v>49.5</v>
      </c>
      <c r="AW789" s="87" t="s">
        <v>6320</v>
      </c>
      <c r="AX789" s="87" t="s">
        <v>6321</v>
      </c>
      <c r="AY789" s="87">
        <v>43</v>
      </c>
      <c r="AZ789" s="87">
        <v>34</v>
      </c>
      <c r="BA789" s="87">
        <v>17.399999999999999</v>
      </c>
      <c r="BB789" s="87">
        <v>23</v>
      </c>
      <c r="BC789" s="87">
        <v>37</v>
      </c>
      <c r="BD789" s="87">
        <v>40.9</v>
      </c>
      <c r="BE789" s="87">
        <f t="shared" si="127"/>
        <v>43.5715</v>
      </c>
      <c r="BF789" s="87">
        <f t="shared" si="128"/>
        <v>23.628027777777778</v>
      </c>
      <c r="BG789" s="136" t="s">
        <v>47</v>
      </c>
      <c r="BH789" s="87"/>
      <c r="BI789" s="87"/>
      <c r="BJ789" s="134"/>
      <c r="BK789" s="87"/>
      <c r="BL789" s="134"/>
      <c r="BM789" s="87"/>
      <c r="BN789" s="87"/>
      <c r="BO789" s="87"/>
      <c r="BP789" s="87"/>
      <c r="BQ789" s="87"/>
      <c r="BR789" s="87"/>
      <c r="BS789" s="110" t="s">
        <v>7759</v>
      </c>
    </row>
    <row r="790" spans="1:268" ht="39.75" customHeight="1" x14ac:dyDescent="0.25">
      <c r="A790" s="87"/>
      <c r="B790" s="83" t="s">
        <v>2366</v>
      </c>
      <c r="C790" s="163">
        <v>11140129</v>
      </c>
      <c r="D790" s="134">
        <v>41001</v>
      </c>
      <c r="E790" s="134">
        <v>41001</v>
      </c>
      <c r="F790" s="134">
        <v>43354</v>
      </c>
      <c r="G790" s="134">
        <v>42369</v>
      </c>
      <c r="H790" s="87" t="s">
        <v>817</v>
      </c>
      <c r="I790" s="110" t="s">
        <v>982</v>
      </c>
      <c r="J790" s="110"/>
      <c r="K790" s="110" t="s">
        <v>95</v>
      </c>
      <c r="L790" s="115"/>
      <c r="M790" s="87" t="s">
        <v>472</v>
      </c>
      <c r="N790" s="87" t="s">
        <v>379</v>
      </c>
      <c r="O790" s="87" t="s">
        <v>189</v>
      </c>
      <c r="P790" s="135">
        <v>47010</v>
      </c>
      <c r="Q790" s="83" t="s">
        <v>7764</v>
      </c>
      <c r="R790" s="87" t="s">
        <v>472</v>
      </c>
      <c r="S790" s="87" t="s">
        <v>379</v>
      </c>
      <c r="T790" s="87" t="s">
        <v>189</v>
      </c>
      <c r="U790" s="87">
        <v>47010</v>
      </c>
      <c r="V790" s="83" t="s">
        <v>2367</v>
      </c>
      <c r="W790" s="83" t="s">
        <v>2838</v>
      </c>
      <c r="X790" s="87">
        <v>1250</v>
      </c>
      <c r="Y790" s="87">
        <v>4.8</v>
      </c>
      <c r="Z790" s="87" t="s">
        <v>467</v>
      </c>
      <c r="AA790" s="83" t="s">
        <v>891</v>
      </c>
      <c r="AB790" s="78">
        <v>15</v>
      </c>
      <c r="AC790" s="87">
        <v>25000</v>
      </c>
      <c r="AD790" s="87">
        <v>750000000</v>
      </c>
      <c r="AE790" s="88"/>
      <c r="AF790" s="87">
        <v>750000000</v>
      </c>
      <c r="AG790" s="88"/>
      <c r="AH790" s="88"/>
      <c r="AI790" s="88"/>
      <c r="AJ790" s="88"/>
      <c r="AK790" s="88"/>
      <c r="AL790" s="88"/>
      <c r="AM790" s="88"/>
      <c r="AN790" s="88"/>
      <c r="AO790" s="87">
        <v>1500</v>
      </c>
      <c r="AP790" s="87"/>
      <c r="AQ790" s="87" t="s">
        <v>47</v>
      </c>
      <c r="AR790" s="87"/>
      <c r="AS790" s="87"/>
      <c r="AT790" s="87"/>
      <c r="AU790" s="87"/>
      <c r="AV790" s="87">
        <v>49.5</v>
      </c>
      <c r="AW790" s="87" t="s">
        <v>6320</v>
      </c>
      <c r="AX790" s="87" t="s">
        <v>6321</v>
      </c>
      <c r="AY790" s="87">
        <v>43</v>
      </c>
      <c r="AZ790" s="87">
        <v>34</v>
      </c>
      <c r="BA790" s="87">
        <v>17.399999999999999</v>
      </c>
      <c r="BB790" s="87">
        <v>23</v>
      </c>
      <c r="BC790" s="87">
        <v>37</v>
      </c>
      <c r="BD790" s="87">
        <v>40.9</v>
      </c>
      <c r="BE790" s="83">
        <f t="shared" si="127"/>
        <v>43.5715</v>
      </c>
      <c r="BF790" s="87">
        <f t="shared" si="128"/>
        <v>23.628027777777778</v>
      </c>
      <c r="BG790" s="136"/>
      <c r="BH790" s="83"/>
      <c r="BI790" s="83"/>
      <c r="BJ790" s="96"/>
      <c r="BK790" s="83"/>
      <c r="BL790" s="96"/>
      <c r="BM790" s="83"/>
      <c r="BN790" s="83"/>
      <c r="BO790" s="83" t="s">
        <v>7411</v>
      </c>
      <c r="BP790" s="96">
        <v>42793</v>
      </c>
      <c r="BQ790" s="83"/>
      <c r="BR790" s="83"/>
      <c r="BS790" s="110" t="s">
        <v>7760</v>
      </c>
    </row>
    <row r="791" spans="1:268" ht="39.75" customHeight="1" x14ac:dyDescent="0.25">
      <c r="A791" s="87"/>
      <c r="B791" s="83" t="s">
        <v>2368</v>
      </c>
      <c r="C791" s="163">
        <v>11140130</v>
      </c>
      <c r="D791" s="134">
        <v>41001</v>
      </c>
      <c r="E791" s="134">
        <v>41001</v>
      </c>
      <c r="F791" s="134">
        <v>43354</v>
      </c>
      <c r="G791" s="134">
        <v>42369</v>
      </c>
      <c r="H791" s="87" t="s">
        <v>817</v>
      </c>
      <c r="I791" s="83" t="s">
        <v>982</v>
      </c>
      <c r="J791" s="83"/>
      <c r="K791" s="83" t="s">
        <v>95</v>
      </c>
      <c r="L791" s="115"/>
      <c r="M791" s="87" t="s">
        <v>203</v>
      </c>
      <c r="N791" s="87" t="s">
        <v>188</v>
      </c>
      <c r="O791" s="87" t="s">
        <v>189</v>
      </c>
      <c r="P791" s="135">
        <v>18505</v>
      </c>
      <c r="Q791" s="83"/>
      <c r="R791" s="87" t="s">
        <v>203</v>
      </c>
      <c r="S791" s="87" t="s">
        <v>188</v>
      </c>
      <c r="T791" s="87" t="s">
        <v>189</v>
      </c>
      <c r="U791" s="87">
        <v>18505</v>
      </c>
      <c r="V791" s="83" t="s">
        <v>2369</v>
      </c>
      <c r="W791" s="83" t="s">
        <v>2839</v>
      </c>
      <c r="X791" s="87">
        <v>720</v>
      </c>
      <c r="Y791" s="87">
        <v>4.7</v>
      </c>
      <c r="Z791" s="87" t="s">
        <v>467</v>
      </c>
      <c r="AA791" s="83" t="s">
        <v>891</v>
      </c>
      <c r="AB791" s="78">
        <v>15.47</v>
      </c>
      <c r="AC791" s="87">
        <v>20000</v>
      </c>
      <c r="AD791" s="87">
        <v>600000000</v>
      </c>
      <c r="AE791" s="88"/>
      <c r="AF791" s="87">
        <v>600000000</v>
      </c>
      <c r="AG791" s="88"/>
      <c r="AH791" s="88"/>
      <c r="AI791" s="88"/>
      <c r="AJ791" s="88"/>
      <c r="AK791" s="88"/>
      <c r="AL791" s="88"/>
      <c r="AM791" s="88"/>
      <c r="AN791" s="88"/>
      <c r="AO791" s="87">
        <v>1600</v>
      </c>
      <c r="AP791" s="87"/>
      <c r="AQ791" s="87" t="s">
        <v>47</v>
      </c>
      <c r="AR791" s="87"/>
      <c r="AS791" s="87"/>
      <c r="AT791" s="87"/>
      <c r="AU791" s="87"/>
      <c r="AV791" s="87">
        <v>30.5</v>
      </c>
      <c r="AW791" s="47" t="s">
        <v>6322</v>
      </c>
      <c r="AX791" s="47" t="s">
        <v>6323</v>
      </c>
      <c r="AY791" s="78">
        <v>43</v>
      </c>
      <c r="AZ791" s="87">
        <v>19</v>
      </c>
      <c r="BA791" s="87">
        <v>16.3</v>
      </c>
      <c r="BB791" s="87">
        <v>23</v>
      </c>
      <c r="BC791" s="87">
        <v>47</v>
      </c>
      <c r="BD791" s="87">
        <v>42.4</v>
      </c>
      <c r="BE791" s="83">
        <f t="shared" si="127"/>
        <v>43.321194444444451</v>
      </c>
      <c r="BF791" s="87">
        <f t="shared" si="128"/>
        <v>23.795111111111112</v>
      </c>
      <c r="BG791" s="136" t="s">
        <v>38</v>
      </c>
      <c r="BH791" s="83"/>
      <c r="BI791" s="83"/>
      <c r="BJ791" s="96"/>
      <c r="BK791" s="83"/>
      <c r="BL791" s="96"/>
      <c r="BM791" s="83"/>
      <c r="BN791" s="83"/>
      <c r="BO791" s="83" t="s">
        <v>7410</v>
      </c>
      <c r="BP791" s="96">
        <v>42793</v>
      </c>
      <c r="BQ791" s="83"/>
      <c r="BR791" s="83"/>
      <c r="BS791" s="110" t="s">
        <v>7761</v>
      </c>
      <c r="BT791" s="551"/>
    </row>
    <row r="792" spans="1:268" s="28" customFormat="1" ht="39.75" customHeight="1" x14ac:dyDescent="0.25">
      <c r="A792" s="87" t="s">
        <v>3387</v>
      </c>
      <c r="B792" s="87" t="s">
        <v>2370</v>
      </c>
      <c r="C792" s="87">
        <v>11140131</v>
      </c>
      <c r="D792" s="134">
        <v>41019</v>
      </c>
      <c r="E792" s="134">
        <v>41019</v>
      </c>
      <c r="F792" s="134">
        <v>42109</v>
      </c>
      <c r="G792" s="134">
        <v>42095</v>
      </c>
      <c r="H792" s="87" t="s">
        <v>650</v>
      </c>
      <c r="I792" s="136" t="s">
        <v>595</v>
      </c>
      <c r="J792" s="136"/>
      <c r="K792" s="136" t="s">
        <v>55</v>
      </c>
      <c r="L792" s="356"/>
      <c r="M792" s="87" t="s">
        <v>299</v>
      </c>
      <c r="N792" s="87" t="s">
        <v>78</v>
      </c>
      <c r="O792" s="87" t="s">
        <v>52</v>
      </c>
      <c r="P792" s="135">
        <v>12283</v>
      </c>
      <c r="Q792" s="87"/>
      <c r="R792" s="87" t="s">
        <v>299</v>
      </c>
      <c r="S792" s="87" t="s">
        <v>78</v>
      </c>
      <c r="T792" s="87" t="s">
        <v>189</v>
      </c>
      <c r="U792" s="87">
        <v>12283</v>
      </c>
      <c r="V792" s="87" t="s">
        <v>2371</v>
      </c>
      <c r="W792" s="87" t="s">
        <v>3001</v>
      </c>
      <c r="X792" s="87"/>
      <c r="Y792" s="87"/>
      <c r="Z792" s="87" t="s">
        <v>467</v>
      </c>
      <c r="AA792" s="83" t="s">
        <v>891</v>
      </c>
      <c r="AB792" s="78">
        <v>0.93500000000000005</v>
      </c>
      <c r="AC792" s="443">
        <v>1000</v>
      </c>
      <c r="AD792" s="425">
        <v>18003600</v>
      </c>
      <c r="AE792" s="425"/>
      <c r="AF792" s="425">
        <v>18003600</v>
      </c>
      <c r="AG792" s="87"/>
      <c r="AH792" s="87"/>
      <c r="AI792" s="87"/>
      <c r="AJ792" s="87"/>
      <c r="AK792" s="87"/>
      <c r="AL792" s="87"/>
      <c r="AM792" s="87"/>
      <c r="AN792" s="87"/>
      <c r="AO792" s="87"/>
      <c r="AP792" s="87"/>
      <c r="AQ792" s="87"/>
      <c r="AR792" s="87"/>
      <c r="AS792" s="87" t="s">
        <v>2372</v>
      </c>
      <c r="AT792" s="87"/>
      <c r="AU792" s="87"/>
      <c r="AV792" s="87">
        <v>371.1</v>
      </c>
      <c r="AW792" s="87" t="s">
        <v>6944</v>
      </c>
      <c r="AX792" s="87" t="s">
        <v>6918</v>
      </c>
      <c r="AY792" s="87">
        <v>42</v>
      </c>
      <c r="AZ792" s="87">
        <v>53</v>
      </c>
      <c r="BA792" s="87">
        <v>27.2</v>
      </c>
      <c r="BB792" s="87">
        <v>23</v>
      </c>
      <c r="BC792" s="87">
        <v>45</v>
      </c>
      <c r="BD792" s="87">
        <v>43.6</v>
      </c>
      <c r="BE792" s="87">
        <f t="shared" si="127"/>
        <v>42.890888888888888</v>
      </c>
      <c r="BF792" s="87">
        <f t="shared" si="128"/>
        <v>23.762111111111111</v>
      </c>
      <c r="BG792" s="136" t="s">
        <v>47</v>
      </c>
      <c r="BH792" s="83"/>
      <c r="BI792" s="83"/>
      <c r="BJ792" s="96"/>
      <c r="BK792" s="83"/>
      <c r="BL792" s="96"/>
      <c r="BM792" s="83"/>
      <c r="BN792" s="83"/>
      <c r="BO792" s="83"/>
      <c r="BP792" s="83"/>
      <c r="BQ792" s="83"/>
      <c r="BR792" s="83"/>
      <c r="BS792" s="110" t="s">
        <v>7762</v>
      </c>
      <c r="BT792" s="549"/>
      <c r="BU792" s="561"/>
      <c r="BV792" s="561"/>
      <c r="BW792" s="561"/>
      <c r="BX792" s="561"/>
      <c r="BY792" s="561"/>
      <c r="BZ792" s="561"/>
      <c r="CA792" s="561"/>
      <c r="CB792" s="561"/>
      <c r="CC792" s="561"/>
      <c r="CD792" s="561"/>
      <c r="CE792" s="561"/>
      <c r="CF792" s="561"/>
      <c r="CG792" s="561"/>
      <c r="CH792" s="561"/>
      <c r="CI792" s="561"/>
      <c r="CJ792" s="561"/>
      <c r="CK792" s="561"/>
      <c r="CL792" s="561"/>
      <c r="CM792" s="561"/>
      <c r="CN792" s="561"/>
      <c r="CO792" s="561"/>
      <c r="CP792" s="561"/>
      <c r="CQ792" s="561"/>
      <c r="CR792" s="561"/>
      <c r="CS792" s="561"/>
      <c r="CT792" s="561"/>
      <c r="CU792" s="561"/>
      <c r="CV792" s="561"/>
      <c r="CW792" s="561"/>
      <c r="CX792" s="561"/>
      <c r="CY792" s="561"/>
      <c r="CZ792" s="561"/>
      <c r="DA792" s="561"/>
      <c r="DB792" s="561"/>
      <c r="DC792" s="561"/>
      <c r="DD792" s="561"/>
      <c r="DE792" s="561"/>
      <c r="DF792" s="561"/>
      <c r="DG792" s="561"/>
      <c r="DH792" s="561"/>
      <c r="DI792" s="561"/>
      <c r="DJ792" s="561"/>
      <c r="DK792" s="561"/>
      <c r="DL792" s="561"/>
      <c r="DM792" s="561"/>
      <c r="DN792" s="561"/>
      <c r="DO792" s="561"/>
      <c r="DP792" s="561"/>
      <c r="DQ792" s="561"/>
      <c r="DR792" s="561"/>
      <c r="DS792" s="561"/>
      <c r="DT792" s="561"/>
      <c r="DU792" s="561"/>
      <c r="DV792" s="561"/>
      <c r="DW792" s="561"/>
      <c r="DX792" s="561"/>
      <c r="DY792" s="561"/>
      <c r="DZ792" s="561"/>
      <c r="EA792" s="561"/>
      <c r="EB792" s="561"/>
      <c r="EC792" s="561"/>
      <c r="ED792" s="561"/>
      <c r="EE792" s="561"/>
      <c r="EF792" s="561"/>
      <c r="EG792" s="561"/>
      <c r="EH792" s="561"/>
      <c r="EI792" s="561"/>
      <c r="EJ792" s="561"/>
      <c r="EK792" s="561"/>
      <c r="EL792" s="561"/>
      <c r="EM792" s="561"/>
      <c r="EN792" s="561"/>
      <c r="EO792" s="561"/>
      <c r="EP792" s="561"/>
      <c r="EQ792" s="561"/>
      <c r="ER792" s="561"/>
      <c r="ES792" s="561"/>
      <c r="ET792" s="561"/>
      <c r="EU792" s="561"/>
      <c r="EV792" s="561"/>
      <c r="EW792" s="561"/>
      <c r="EX792" s="561"/>
      <c r="EY792" s="561"/>
      <c r="EZ792" s="561"/>
      <c r="FA792" s="561"/>
      <c r="FB792" s="561"/>
      <c r="FC792" s="561"/>
      <c r="FD792" s="561"/>
      <c r="FE792" s="561"/>
      <c r="FF792" s="561"/>
      <c r="FG792" s="561"/>
      <c r="FH792" s="561"/>
      <c r="FI792" s="561"/>
      <c r="FJ792" s="561"/>
      <c r="FK792" s="561"/>
      <c r="FL792" s="561"/>
      <c r="FM792" s="561"/>
      <c r="FN792" s="561"/>
      <c r="FO792" s="561"/>
      <c r="FP792" s="561"/>
      <c r="FQ792" s="561"/>
      <c r="FR792" s="561"/>
      <c r="FS792" s="561"/>
      <c r="FT792" s="561"/>
      <c r="FU792" s="561"/>
      <c r="FV792" s="561"/>
      <c r="FW792" s="561"/>
      <c r="FX792" s="561"/>
      <c r="FY792" s="561"/>
      <c r="FZ792" s="561"/>
      <c r="GA792" s="561"/>
      <c r="GB792" s="561"/>
      <c r="GC792" s="561"/>
      <c r="GD792" s="561"/>
      <c r="GE792" s="561"/>
      <c r="GF792" s="561"/>
      <c r="GG792" s="561"/>
      <c r="GH792" s="561"/>
      <c r="GI792" s="561"/>
      <c r="GJ792" s="561"/>
      <c r="GK792" s="561"/>
      <c r="GL792" s="561"/>
      <c r="GM792" s="561"/>
      <c r="GN792" s="561"/>
      <c r="GO792" s="561"/>
      <c r="GP792" s="561"/>
      <c r="GQ792" s="561"/>
      <c r="GR792" s="561"/>
      <c r="GS792" s="561"/>
      <c r="GT792" s="561"/>
      <c r="GU792" s="561"/>
      <c r="GV792" s="561"/>
      <c r="GW792" s="561"/>
      <c r="GX792" s="561"/>
      <c r="GY792" s="561"/>
      <c r="GZ792" s="561"/>
      <c r="HA792" s="561"/>
      <c r="HB792" s="561"/>
      <c r="HC792" s="561"/>
      <c r="HD792" s="561"/>
      <c r="HE792" s="561"/>
      <c r="HF792" s="561"/>
      <c r="HG792" s="561"/>
      <c r="HH792" s="561"/>
      <c r="HI792" s="561"/>
      <c r="HJ792" s="561"/>
      <c r="HK792" s="561"/>
      <c r="HL792" s="561"/>
      <c r="HM792" s="561"/>
      <c r="HN792" s="561"/>
      <c r="HO792" s="561"/>
      <c r="HP792" s="561"/>
      <c r="HQ792" s="561"/>
      <c r="HR792" s="561"/>
      <c r="HS792" s="561"/>
      <c r="HT792" s="561"/>
      <c r="HU792" s="561"/>
      <c r="HV792" s="561"/>
      <c r="HW792" s="561"/>
      <c r="HX792" s="561"/>
      <c r="HY792" s="561"/>
      <c r="HZ792" s="561"/>
      <c r="IA792" s="561"/>
      <c r="IB792" s="561"/>
      <c r="IC792" s="561"/>
      <c r="ID792" s="561"/>
      <c r="IE792" s="561"/>
      <c r="IF792" s="561"/>
      <c r="IG792" s="561"/>
      <c r="IH792" s="561"/>
      <c r="II792" s="561"/>
      <c r="IJ792" s="561"/>
      <c r="IK792" s="561"/>
      <c r="IL792" s="561"/>
      <c r="IM792" s="561"/>
      <c r="IN792" s="561"/>
      <c r="IO792" s="561"/>
      <c r="IP792" s="561"/>
      <c r="IQ792" s="561"/>
      <c r="IR792" s="561"/>
      <c r="IS792" s="561"/>
      <c r="IT792" s="561"/>
      <c r="IU792" s="561"/>
      <c r="IV792" s="561"/>
      <c r="IW792" s="561"/>
      <c r="IX792" s="561"/>
      <c r="IY792" s="561"/>
      <c r="IZ792" s="561"/>
      <c r="JA792" s="561"/>
      <c r="JB792" s="561"/>
      <c r="JC792" s="561"/>
      <c r="JD792" s="561"/>
      <c r="JE792" s="561"/>
      <c r="JF792" s="561"/>
      <c r="JG792" s="561"/>
      <c r="JH792" s="561"/>
    </row>
    <row r="793" spans="1:268" ht="39.75" customHeight="1" x14ac:dyDescent="0.25">
      <c r="A793" s="87"/>
      <c r="B793" s="83" t="s">
        <v>2370</v>
      </c>
      <c r="C793" s="163">
        <v>11140131</v>
      </c>
      <c r="D793" s="134">
        <v>41019</v>
      </c>
      <c r="E793" s="134">
        <v>41019</v>
      </c>
      <c r="F793" s="134">
        <v>44737</v>
      </c>
      <c r="G793" s="134">
        <v>42095</v>
      </c>
      <c r="H793" s="87" t="s">
        <v>650</v>
      </c>
      <c r="I793" s="110" t="s">
        <v>595</v>
      </c>
      <c r="J793" s="110"/>
      <c r="K793" s="110" t="s">
        <v>55</v>
      </c>
      <c r="L793" s="115"/>
      <c r="M793" s="87" t="s">
        <v>299</v>
      </c>
      <c r="N793" s="87" t="s">
        <v>78</v>
      </c>
      <c r="O793" s="87" t="s">
        <v>52</v>
      </c>
      <c r="P793" s="135">
        <v>12283</v>
      </c>
      <c r="Q793" s="87"/>
      <c r="R793" s="87" t="s">
        <v>299</v>
      </c>
      <c r="S793" s="87" t="s">
        <v>78</v>
      </c>
      <c r="T793" s="87" t="s">
        <v>189</v>
      </c>
      <c r="U793" s="87">
        <v>12283</v>
      </c>
      <c r="V793" s="83" t="s">
        <v>2371</v>
      </c>
      <c r="W793" s="83" t="s">
        <v>3001</v>
      </c>
      <c r="X793" s="87">
        <v>1047</v>
      </c>
      <c r="Y793" s="87">
        <v>124.4</v>
      </c>
      <c r="Z793" s="87" t="s">
        <v>467</v>
      </c>
      <c r="AA793" s="83" t="s">
        <v>891</v>
      </c>
      <c r="AB793" s="78">
        <v>0.93500000000000005</v>
      </c>
      <c r="AC793" s="370">
        <v>1000</v>
      </c>
      <c r="AD793" s="87">
        <v>18003600</v>
      </c>
      <c r="AE793" s="88"/>
      <c r="AF793" s="87">
        <v>18003600</v>
      </c>
      <c r="AG793" s="88"/>
      <c r="AH793" s="88"/>
      <c r="AI793" s="88"/>
      <c r="AJ793" s="88"/>
      <c r="AK793" s="88"/>
      <c r="AL793" s="88"/>
      <c r="AM793" s="88"/>
      <c r="AN793" s="88"/>
      <c r="AO793" s="87"/>
      <c r="AP793" s="87"/>
      <c r="AQ793" s="87"/>
      <c r="AR793" s="87"/>
      <c r="AS793" s="83" t="s">
        <v>2372</v>
      </c>
      <c r="AT793" s="87"/>
      <c r="AU793" s="87"/>
      <c r="AV793" s="87">
        <v>371.1</v>
      </c>
      <c r="AW793" s="47" t="s">
        <v>6944</v>
      </c>
      <c r="AX793" s="47" t="s">
        <v>6918</v>
      </c>
      <c r="AY793" s="87">
        <v>42</v>
      </c>
      <c r="AZ793" s="87">
        <v>53</v>
      </c>
      <c r="BA793" s="87">
        <v>27.2</v>
      </c>
      <c r="BB793" s="87">
        <v>23</v>
      </c>
      <c r="BC793" s="87">
        <v>45</v>
      </c>
      <c r="BD793" s="87">
        <v>43.6</v>
      </c>
      <c r="BE793" s="83">
        <f t="shared" si="127"/>
        <v>42.890888888888888</v>
      </c>
      <c r="BF793" s="87">
        <f t="shared" si="128"/>
        <v>23.762111111111111</v>
      </c>
      <c r="BG793" s="136" t="s">
        <v>47</v>
      </c>
      <c r="BH793" s="83"/>
      <c r="BI793" s="83">
        <v>2304</v>
      </c>
      <c r="BJ793" s="96">
        <v>43061</v>
      </c>
      <c r="BK793" s="83"/>
      <c r="BL793" s="96"/>
      <c r="BM793" s="83"/>
      <c r="BN793" s="83"/>
      <c r="BO793" s="83"/>
      <c r="BP793" s="83"/>
      <c r="BQ793" s="83"/>
      <c r="BR793" s="83"/>
      <c r="BS793" s="110" t="s">
        <v>7763</v>
      </c>
      <c r="BT793" s="550"/>
    </row>
    <row r="794" spans="1:268" ht="39.75" customHeight="1" x14ac:dyDescent="0.25">
      <c r="A794" s="27"/>
      <c r="B794" s="20" t="s">
        <v>2370</v>
      </c>
      <c r="C794" s="32">
        <v>11140131</v>
      </c>
      <c r="D794" s="33">
        <v>41019</v>
      </c>
      <c r="E794" s="33">
        <v>41019</v>
      </c>
      <c r="F794" s="33">
        <v>48283</v>
      </c>
      <c r="G794" s="33">
        <v>42095</v>
      </c>
      <c r="H794" s="27" t="s">
        <v>650</v>
      </c>
      <c r="I794" s="24"/>
      <c r="J794" s="24" t="s">
        <v>7595</v>
      </c>
      <c r="K794" s="24" t="s">
        <v>55</v>
      </c>
      <c r="L794" s="114"/>
      <c r="M794" s="27" t="s">
        <v>299</v>
      </c>
      <c r="N794" s="27" t="s">
        <v>78</v>
      </c>
      <c r="O794" s="27" t="s">
        <v>52</v>
      </c>
      <c r="P794" s="31">
        <v>12283</v>
      </c>
      <c r="Q794" s="27"/>
      <c r="R794" s="27" t="s">
        <v>299</v>
      </c>
      <c r="S794" s="27" t="s">
        <v>78</v>
      </c>
      <c r="T794" s="27" t="s">
        <v>189</v>
      </c>
      <c r="U794" s="27">
        <v>12283</v>
      </c>
      <c r="V794" s="20" t="s">
        <v>2371</v>
      </c>
      <c r="W794" s="20" t="s">
        <v>3001</v>
      </c>
      <c r="X794" s="27">
        <v>1047</v>
      </c>
      <c r="Y794" s="27">
        <v>124.4</v>
      </c>
      <c r="Z794" s="27" t="s">
        <v>467</v>
      </c>
      <c r="AA794" s="20" t="s">
        <v>891</v>
      </c>
      <c r="AB794" s="37">
        <v>0.93500000000000005</v>
      </c>
      <c r="AC794" s="133">
        <v>1000</v>
      </c>
      <c r="AD794" s="27">
        <v>18003600</v>
      </c>
      <c r="AE794" s="26"/>
      <c r="AF794" s="27">
        <v>18003600</v>
      </c>
      <c r="AG794" s="26"/>
      <c r="AH794" s="26"/>
      <c r="AI794" s="26"/>
      <c r="AJ794" s="26"/>
      <c r="AK794" s="26"/>
      <c r="AL794" s="26"/>
      <c r="AM794" s="26"/>
      <c r="AN794" s="26"/>
      <c r="AO794" s="27"/>
      <c r="AP794" s="27"/>
      <c r="AQ794" s="27"/>
      <c r="AR794" s="27"/>
      <c r="AS794" s="20" t="s">
        <v>2372</v>
      </c>
      <c r="AT794" s="27"/>
      <c r="AU794" s="27"/>
      <c r="AV794" s="27">
        <v>371.1</v>
      </c>
      <c r="AW794" s="34" t="s">
        <v>6944</v>
      </c>
      <c r="AX794" s="34" t="s">
        <v>6918</v>
      </c>
      <c r="AY794" s="27">
        <v>42</v>
      </c>
      <c r="AZ794" s="27">
        <v>53</v>
      </c>
      <c r="BA794" s="27">
        <v>27.2</v>
      </c>
      <c r="BB794" s="27">
        <v>23</v>
      </c>
      <c r="BC794" s="27">
        <v>45</v>
      </c>
      <c r="BD794" s="27">
        <v>43.6</v>
      </c>
      <c r="BE794" s="20">
        <f t="shared" ref="BE794" si="131">AY794+AZ794/60+BA794/3600</f>
        <v>42.890888888888888</v>
      </c>
      <c r="BF794" s="27">
        <f t="shared" ref="BF794" si="132">BB794+BC794/60+BD794/3600</f>
        <v>23.762111111111111</v>
      </c>
      <c r="BG794" s="35" t="s">
        <v>47</v>
      </c>
      <c r="BH794" s="20"/>
      <c r="BI794" s="20" t="s">
        <v>9792</v>
      </c>
      <c r="BJ794" s="23" t="s">
        <v>9793</v>
      </c>
      <c r="BK794" s="20">
        <v>3643</v>
      </c>
      <c r="BL794" s="23">
        <v>44817</v>
      </c>
      <c r="BM794" s="20"/>
      <c r="BN794" s="20"/>
      <c r="BO794" s="20"/>
      <c r="BP794" s="20"/>
      <c r="BQ794" s="20"/>
      <c r="BR794" s="20"/>
      <c r="BS794" s="24" t="s">
        <v>8830</v>
      </c>
      <c r="BT794" s="550"/>
    </row>
    <row r="795" spans="1:268" ht="39.75" customHeight="1" x14ac:dyDescent="0.25">
      <c r="A795" s="20"/>
      <c r="B795" s="20" t="s">
        <v>87</v>
      </c>
      <c r="C795" s="22">
        <v>11110046</v>
      </c>
      <c r="D795" s="23">
        <v>41065</v>
      </c>
      <c r="E795" s="23">
        <v>41065</v>
      </c>
      <c r="F795" s="23">
        <v>48370</v>
      </c>
      <c r="G795" s="23"/>
      <c r="H795" s="20" t="s">
        <v>499</v>
      </c>
      <c r="I795" s="35" t="s">
        <v>977</v>
      </c>
      <c r="J795" s="35" t="s">
        <v>7551</v>
      </c>
      <c r="K795" s="35" t="s">
        <v>73</v>
      </c>
      <c r="L795" s="114" t="s">
        <v>4222</v>
      </c>
      <c r="M795" s="20" t="s">
        <v>319</v>
      </c>
      <c r="N795" s="20" t="s">
        <v>106</v>
      </c>
      <c r="O795" s="20" t="s">
        <v>72</v>
      </c>
      <c r="P795" s="21">
        <v>80981</v>
      </c>
      <c r="Q795" s="20" t="s">
        <v>9738</v>
      </c>
      <c r="R795" s="20" t="s">
        <v>7766</v>
      </c>
      <c r="S795" s="20" t="s">
        <v>2373</v>
      </c>
      <c r="T795" s="20" t="s">
        <v>2374</v>
      </c>
      <c r="U795" s="20"/>
      <c r="V795" s="20"/>
      <c r="W795" s="20"/>
      <c r="X795" s="20"/>
      <c r="Y795" s="20"/>
      <c r="Z795" s="20" t="s">
        <v>467</v>
      </c>
      <c r="AA795" s="20" t="s">
        <v>9737</v>
      </c>
      <c r="AB795" s="34">
        <v>2.41</v>
      </c>
      <c r="AC795" s="20">
        <v>450</v>
      </c>
      <c r="AD795" s="20">
        <v>5911840</v>
      </c>
      <c r="AE795" s="20">
        <v>5911840</v>
      </c>
      <c r="AF795" s="20"/>
      <c r="AG795" s="20"/>
      <c r="AH795" s="20"/>
      <c r="AI795" s="20"/>
      <c r="AJ795" s="20"/>
      <c r="AK795" s="20"/>
      <c r="AL795" s="20"/>
      <c r="AM795" s="20"/>
      <c r="AN795" s="20"/>
      <c r="AO795" s="429">
        <v>241</v>
      </c>
      <c r="AP795" s="20">
        <v>2</v>
      </c>
      <c r="AQ795" s="20" t="s">
        <v>47</v>
      </c>
      <c r="AR795" s="20"/>
      <c r="AS795" s="20" t="s">
        <v>467</v>
      </c>
      <c r="AT795" s="20"/>
      <c r="AU795" s="20"/>
      <c r="AV795" s="20">
        <v>608.5</v>
      </c>
      <c r="AW795" s="20" t="s">
        <v>6324</v>
      </c>
      <c r="AX795" s="20" t="s">
        <v>6325</v>
      </c>
      <c r="AY795" s="20">
        <v>42</v>
      </c>
      <c r="AZ795" s="20">
        <v>47</v>
      </c>
      <c r="BA795" s="20">
        <v>49.7</v>
      </c>
      <c r="BB795" s="20">
        <v>24</v>
      </c>
      <c r="BC795" s="20">
        <v>46</v>
      </c>
      <c r="BD795" s="20">
        <v>37.6</v>
      </c>
      <c r="BE795" s="20">
        <f t="shared" si="127"/>
        <v>42.797138888888888</v>
      </c>
      <c r="BF795" s="20">
        <f t="shared" si="128"/>
        <v>24.777111111111111</v>
      </c>
      <c r="BG795" s="24" t="s">
        <v>38</v>
      </c>
      <c r="BH795" s="20"/>
      <c r="BI795" s="20"/>
      <c r="BJ795" s="23"/>
      <c r="BK795" s="20"/>
      <c r="BL795" s="23"/>
      <c r="BM795" s="20"/>
      <c r="BN795" s="20"/>
      <c r="BO795" s="20"/>
      <c r="BP795" s="20"/>
      <c r="BQ795" s="20"/>
      <c r="BR795" s="20"/>
      <c r="BS795" s="24"/>
      <c r="BT795" s="550"/>
    </row>
    <row r="796" spans="1:268" ht="39.75" customHeight="1" x14ac:dyDescent="0.25">
      <c r="A796" s="83" t="s">
        <v>3387</v>
      </c>
      <c r="B796" s="83" t="s">
        <v>2375</v>
      </c>
      <c r="C796" s="95">
        <v>11190016</v>
      </c>
      <c r="D796" s="96">
        <v>41065</v>
      </c>
      <c r="E796" s="96">
        <v>41065</v>
      </c>
      <c r="F796" s="96">
        <v>42891</v>
      </c>
      <c r="G796" s="96"/>
      <c r="H796" s="83" t="s">
        <v>965</v>
      </c>
      <c r="I796" s="136" t="s">
        <v>881</v>
      </c>
      <c r="J796" s="136"/>
      <c r="K796" s="136" t="s">
        <v>55</v>
      </c>
      <c r="L796" s="115" t="s">
        <v>1376</v>
      </c>
      <c r="M796" s="83" t="s">
        <v>883</v>
      </c>
      <c r="N796" s="83" t="s">
        <v>292</v>
      </c>
      <c r="O796" s="83" t="s">
        <v>76</v>
      </c>
      <c r="P796" s="94">
        <v>62503</v>
      </c>
      <c r="Q796" s="83"/>
      <c r="R796" s="83" t="s">
        <v>883</v>
      </c>
      <c r="S796" s="83" t="s">
        <v>292</v>
      </c>
      <c r="T796" s="83" t="s">
        <v>76</v>
      </c>
      <c r="U796" s="83">
        <v>62503</v>
      </c>
      <c r="V796" s="83" t="s">
        <v>3002</v>
      </c>
      <c r="W796" s="83" t="s">
        <v>2376</v>
      </c>
      <c r="X796" s="83"/>
      <c r="Y796" s="83"/>
      <c r="Z796" s="83" t="s">
        <v>467</v>
      </c>
      <c r="AA796" s="83" t="s">
        <v>426</v>
      </c>
      <c r="AB796" s="47">
        <v>0.27200000000000002</v>
      </c>
      <c r="AC796" s="83">
        <v>72</v>
      </c>
      <c r="AD796" s="83">
        <v>32227</v>
      </c>
      <c r="AE796" s="83"/>
      <c r="AF796" s="83"/>
      <c r="AG796" s="83"/>
      <c r="AH796" s="83"/>
      <c r="AI796" s="83">
        <v>32227</v>
      </c>
      <c r="AJ796" s="83"/>
      <c r="AK796" s="83"/>
      <c r="AL796" s="83"/>
      <c r="AM796" s="83"/>
      <c r="AN796" s="83"/>
      <c r="AO796" s="83">
        <v>27.2</v>
      </c>
      <c r="AP796" s="83"/>
      <c r="AQ796" s="83"/>
      <c r="AR796" s="83"/>
      <c r="AS796" s="83"/>
      <c r="AT796" s="83"/>
      <c r="AU796" s="83"/>
      <c r="AV796" s="83">
        <v>132</v>
      </c>
      <c r="AW796" s="83" t="s">
        <v>6326</v>
      </c>
      <c r="AX796" s="83" t="s">
        <v>6327</v>
      </c>
      <c r="AY796" s="83">
        <v>43</v>
      </c>
      <c r="AZ796" s="83">
        <v>14</v>
      </c>
      <c r="BA796" s="83">
        <v>24.8</v>
      </c>
      <c r="BB796" s="83">
        <v>24</v>
      </c>
      <c r="BC796" s="83">
        <v>1</v>
      </c>
      <c r="BD796" s="83">
        <v>0.1</v>
      </c>
      <c r="BE796" s="83">
        <f t="shared" si="127"/>
        <v>43.240222222222222</v>
      </c>
      <c r="BF796" s="83">
        <f t="shared" si="128"/>
        <v>24.016694444444443</v>
      </c>
      <c r="BG796" s="110" t="s">
        <v>47</v>
      </c>
      <c r="BH796" s="83"/>
      <c r="BI796" s="83"/>
      <c r="BJ796" s="96"/>
      <c r="BK796" s="83"/>
      <c r="BL796" s="96"/>
      <c r="BM796" s="83">
        <v>443</v>
      </c>
      <c r="BN796" s="96">
        <v>42226</v>
      </c>
      <c r="BO796" s="83"/>
      <c r="BP796" s="83"/>
      <c r="BQ796" s="83"/>
      <c r="BR796" s="83"/>
      <c r="BS796" s="110" t="s">
        <v>5214</v>
      </c>
    </row>
    <row r="797" spans="1:268" ht="39.75" customHeight="1" x14ac:dyDescent="0.25">
      <c r="A797" s="20"/>
      <c r="B797" s="20" t="s">
        <v>9900</v>
      </c>
      <c r="C797" s="22" t="s">
        <v>9901</v>
      </c>
      <c r="D797" s="23">
        <v>41071</v>
      </c>
      <c r="E797" s="23">
        <v>41071</v>
      </c>
      <c r="F797" s="23">
        <v>48376</v>
      </c>
      <c r="G797" s="23"/>
      <c r="H797" s="20" t="s">
        <v>3003</v>
      </c>
      <c r="I797" s="326" t="s">
        <v>1023</v>
      </c>
      <c r="J797" s="326" t="s">
        <v>1023</v>
      </c>
      <c r="K797" s="326" t="s">
        <v>95</v>
      </c>
      <c r="L797" s="114" t="s">
        <v>9902</v>
      </c>
      <c r="M797" s="20" t="s">
        <v>398</v>
      </c>
      <c r="N797" s="20" t="s">
        <v>189</v>
      </c>
      <c r="O797" s="20" t="s">
        <v>189</v>
      </c>
      <c r="P797" s="21" t="s">
        <v>9903</v>
      </c>
      <c r="Q797" s="20"/>
      <c r="R797" s="20" t="s">
        <v>398</v>
      </c>
      <c r="S797" s="20" t="s">
        <v>189</v>
      </c>
      <c r="T797" s="20" t="s">
        <v>189</v>
      </c>
      <c r="U797" s="21" t="s">
        <v>9903</v>
      </c>
      <c r="V797" s="20"/>
      <c r="W797" s="20" t="s">
        <v>9904</v>
      </c>
      <c r="X797" s="20"/>
      <c r="Y797" s="20"/>
      <c r="Z797" s="20" t="s">
        <v>467</v>
      </c>
      <c r="AA797" s="20" t="s">
        <v>385</v>
      </c>
      <c r="AB797" s="34"/>
      <c r="AC797" s="34">
        <v>73.599999999999994</v>
      </c>
      <c r="AD797" s="34">
        <v>2320000</v>
      </c>
      <c r="AE797" s="429"/>
      <c r="AF797" s="20"/>
      <c r="AG797" s="20"/>
      <c r="AH797" s="34">
        <v>2320000</v>
      </c>
      <c r="AI797" s="20"/>
      <c r="AJ797" s="20"/>
      <c r="AK797" s="20"/>
      <c r="AL797" s="20"/>
      <c r="AM797" s="20"/>
      <c r="AN797" s="20"/>
      <c r="AO797" s="34">
        <v>8</v>
      </c>
      <c r="AP797" s="20"/>
      <c r="AQ797" s="20"/>
      <c r="AR797" s="20"/>
      <c r="AS797" s="20" t="s">
        <v>467</v>
      </c>
      <c r="AT797" s="20"/>
      <c r="AU797" s="20"/>
      <c r="AV797" s="20">
        <v>215</v>
      </c>
      <c r="AW797" s="20" t="s">
        <v>6328</v>
      </c>
      <c r="AX797" s="20" t="s">
        <v>6329</v>
      </c>
      <c r="AY797" s="20">
        <v>43</v>
      </c>
      <c r="AZ797" s="20">
        <v>17</v>
      </c>
      <c r="BA797" s="20">
        <v>9.3000000000000007</v>
      </c>
      <c r="BB797" s="20">
        <v>23</v>
      </c>
      <c r="BC797" s="20">
        <v>27</v>
      </c>
      <c r="BD797" s="20">
        <v>26.2</v>
      </c>
      <c r="BE797" s="20">
        <f t="shared" si="127"/>
        <v>43.285916666666665</v>
      </c>
      <c r="BF797" s="20">
        <f t="shared" si="128"/>
        <v>23.457277777777776</v>
      </c>
      <c r="BG797" s="24" t="s">
        <v>47</v>
      </c>
      <c r="BH797" s="20"/>
      <c r="BI797" s="20">
        <v>3705</v>
      </c>
      <c r="BJ797" s="23" t="s">
        <v>9905</v>
      </c>
      <c r="BK797" s="20">
        <v>3705</v>
      </c>
      <c r="BL797" s="23" t="s">
        <v>9905</v>
      </c>
      <c r="BM797" s="20"/>
      <c r="BN797" s="20"/>
      <c r="BO797" s="20"/>
      <c r="BP797" s="20"/>
      <c r="BQ797" s="20"/>
      <c r="BR797" s="20"/>
      <c r="BS797" s="24" t="s">
        <v>9906</v>
      </c>
    </row>
    <row r="798" spans="1:268" ht="39.75" customHeight="1" x14ac:dyDescent="0.25">
      <c r="A798" s="20"/>
      <c r="B798" s="20" t="s">
        <v>2377</v>
      </c>
      <c r="C798" s="22">
        <v>11730008</v>
      </c>
      <c r="D798" s="23">
        <v>41075</v>
      </c>
      <c r="E798" s="23">
        <v>41075</v>
      </c>
      <c r="F798" s="23">
        <v>48380</v>
      </c>
      <c r="G798" s="23"/>
      <c r="H798" s="20" t="s">
        <v>3004</v>
      </c>
      <c r="I798" s="108" t="s">
        <v>985</v>
      </c>
      <c r="J798" s="108" t="s">
        <v>8790</v>
      </c>
      <c r="K798" s="108" t="s">
        <v>55</v>
      </c>
      <c r="L798" s="114" t="s">
        <v>2378</v>
      </c>
      <c r="M798" s="20" t="s">
        <v>280</v>
      </c>
      <c r="N798" s="20" t="s">
        <v>61</v>
      </c>
      <c r="O798" s="20" t="s">
        <v>52</v>
      </c>
      <c r="P798" s="21">
        <v>80409</v>
      </c>
      <c r="Q798" s="20" t="s">
        <v>3005</v>
      </c>
      <c r="R798" s="20" t="s">
        <v>280</v>
      </c>
      <c r="S798" s="20" t="s">
        <v>61</v>
      </c>
      <c r="T798" s="20" t="s">
        <v>52</v>
      </c>
      <c r="U798" s="20">
        <v>80409</v>
      </c>
      <c r="V798" s="20" t="s">
        <v>9645</v>
      </c>
      <c r="W798" s="42" t="s">
        <v>9644</v>
      </c>
      <c r="X798" s="26"/>
      <c r="Y798" s="26"/>
      <c r="Z798" s="20" t="s">
        <v>467</v>
      </c>
      <c r="AA798" s="20" t="s">
        <v>397</v>
      </c>
      <c r="AB798" s="34">
        <v>104.17</v>
      </c>
      <c r="AC798" s="20">
        <v>166.67</v>
      </c>
      <c r="AD798" s="20">
        <v>1406250</v>
      </c>
      <c r="AE798" s="20"/>
      <c r="AF798" s="20"/>
      <c r="AG798" s="20">
        <v>1406250</v>
      </c>
      <c r="AH798" s="20"/>
      <c r="AI798" s="20"/>
      <c r="AJ798" s="20"/>
      <c r="AK798" s="20"/>
      <c r="AL798" s="20"/>
      <c r="AM798" s="20"/>
      <c r="AN798" s="20"/>
      <c r="AO798" s="429">
        <v>166.67</v>
      </c>
      <c r="AP798" s="20"/>
      <c r="AQ798" s="20"/>
      <c r="AR798" s="20"/>
      <c r="AS798" s="26"/>
      <c r="AT798" s="20"/>
      <c r="AU798" s="20"/>
      <c r="AV798" s="20"/>
      <c r="AW798" s="23" t="s">
        <v>6330</v>
      </c>
      <c r="AX798" s="23" t="s">
        <v>6331</v>
      </c>
      <c r="AY798" s="20">
        <v>42</v>
      </c>
      <c r="AZ798" s="20">
        <v>45</v>
      </c>
      <c r="BA798" s="20">
        <v>0.65</v>
      </c>
      <c r="BB798" s="20">
        <v>23</v>
      </c>
      <c r="BC798" s="20">
        <v>25</v>
      </c>
      <c r="BD798" s="20">
        <v>27.02</v>
      </c>
      <c r="BE798" s="20">
        <f>+AY798+AZ798/60+BA798/3600</f>
        <v>42.750180555555552</v>
      </c>
      <c r="BF798" s="20">
        <f>+BB798+BC798/60+BD798/3600</f>
        <v>23.424172222222225</v>
      </c>
      <c r="BG798" s="161" t="s">
        <v>47</v>
      </c>
      <c r="BH798" s="25"/>
      <c r="BI798" s="25">
        <v>3569</v>
      </c>
      <c r="BJ798" s="303">
        <v>44704</v>
      </c>
      <c r="BK798" s="25">
        <v>3569</v>
      </c>
      <c r="BL798" s="303">
        <v>44704</v>
      </c>
      <c r="BM798" s="25"/>
      <c r="BN798" s="25"/>
      <c r="BO798" s="25"/>
      <c r="BP798" s="25"/>
      <c r="BQ798" s="25"/>
      <c r="BR798" s="25"/>
      <c r="BS798" s="161" t="s">
        <v>2379</v>
      </c>
    </row>
    <row r="799" spans="1:268" ht="39.75" customHeight="1" thickBot="1" x14ac:dyDescent="0.3">
      <c r="A799" s="42"/>
      <c r="B799" s="42" t="s">
        <v>2377</v>
      </c>
      <c r="C799" s="66">
        <v>11730009</v>
      </c>
      <c r="D799" s="50">
        <v>41079</v>
      </c>
      <c r="E799" s="50">
        <v>41079</v>
      </c>
      <c r="F799" s="50">
        <v>48384</v>
      </c>
      <c r="G799" s="50"/>
      <c r="H799" s="42" t="s">
        <v>3004</v>
      </c>
      <c r="I799" s="116" t="s">
        <v>985</v>
      </c>
      <c r="J799" s="116" t="s">
        <v>8790</v>
      </c>
      <c r="K799" s="116" t="s">
        <v>55</v>
      </c>
      <c r="L799" s="125" t="s">
        <v>2380</v>
      </c>
      <c r="M799" s="42" t="s">
        <v>826</v>
      </c>
      <c r="N799" s="42" t="s">
        <v>61</v>
      </c>
      <c r="O799" s="42" t="s">
        <v>52</v>
      </c>
      <c r="P799" s="65">
        <v>51250</v>
      </c>
      <c r="Q799" s="67"/>
      <c r="R799" s="42" t="s">
        <v>826</v>
      </c>
      <c r="S799" s="42" t="s">
        <v>61</v>
      </c>
      <c r="T799" s="42" t="s">
        <v>52</v>
      </c>
      <c r="U799" s="42">
        <v>51250</v>
      </c>
      <c r="V799" s="42" t="s">
        <v>9643</v>
      </c>
      <c r="W799" s="42" t="s">
        <v>9644</v>
      </c>
      <c r="X799" s="67"/>
      <c r="Y799" s="67"/>
      <c r="Z799" s="42" t="s">
        <v>467</v>
      </c>
      <c r="AA799" s="42" t="s">
        <v>397</v>
      </c>
      <c r="AB799" s="41">
        <v>92.67</v>
      </c>
      <c r="AC799" s="42">
        <v>200</v>
      </c>
      <c r="AD799" s="42">
        <v>1000800</v>
      </c>
      <c r="AE799" s="42"/>
      <c r="AF799" s="42"/>
      <c r="AG799" s="42">
        <v>1000800</v>
      </c>
      <c r="AH799" s="42"/>
      <c r="AI799" s="42"/>
      <c r="AJ799" s="42"/>
      <c r="AK799" s="42"/>
      <c r="AL799" s="42"/>
      <c r="AM799" s="42"/>
      <c r="AN799" s="42"/>
      <c r="AO799" s="42"/>
      <c r="AP799" s="42"/>
      <c r="AQ799" s="42"/>
      <c r="AR799" s="42"/>
      <c r="AS799" s="67"/>
      <c r="AT799" s="42"/>
      <c r="AU799" s="42"/>
      <c r="AV799" s="42"/>
      <c r="AW799" s="50" t="s">
        <v>6332</v>
      </c>
      <c r="AX799" s="50" t="s">
        <v>6333</v>
      </c>
      <c r="AY799" s="42">
        <v>42</v>
      </c>
      <c r="AZ799" s="42">
        <v>45</v>
      </c>
      <c r="BA799" s="42">
        <v>44.8</v>
      </c>
      <c r="BB799" s="42">
        <v>23</v>
      </c>
      <c r="BC799" s="42">
        <v>24</v>
      </c>
      <c r="BD799" s="42">
        <v>5</v>
      </c>
      <c r="BE799" s="42">
        <f>+AY799+AZ799/60+BA799/3600</f>
        <v>42.762444444444448</v>
      </c>
      <c r="BF799" s="42">
        <f>+BB799+BC799/60+BD799/3600</f>
        <v>23.401388888888889</v>
      </c>
      <c r="BG799" s="234" t="s">
        <v>47</v>
      </c>
      <c r="BH799" s="146"/>
      <c r="BI799" s="146">
        <v>3568</v>
      </c>
      <c r="BJ799" s="303">
        <v>44704</v>
      </c>
      <c r="BK799" s="146">
        <v>3568</v>
      </c>
      <c r="BL799" s="303">
        <v>44704</v>
      </c>
      <c r="BM799" s="146"/>
      <c r="BN799" s="146"/>
      <c r="BO799" s="146"/>
      <c r="BP799" s="146"/>
      <c r="BQ799" s="146"/>
      <c r="BR799" s="146"/>
      <c r="BS799" s="234" t="s">
        <v>2381</v>
      </c>
      <c r="BT799" s="551"/>
    </row>
    <row r="800" spans="1:268" ht="39.75" customHeight="1" thickBot="1" x14ac:dyDescent="0.3">
      <c r="A800" s="235"/>
      <c r="B800" s="236" t="s">
        <v>2382</v>
      </c>
      <c r="C800" s="236">
        <v>11140132</v>
      </c>
      <c r="D800" s="237">
        <v>41092</v>
      </c>
      <c r="E800" s="237">
        <v>41092</v>
      </c>
      <c r="F800" s="237">
        <v>42647</v>
      </c>
      <c r="G800" s="237">
        <v>41274</v>
      </c>
      <c r="H800" s="236" t="s">
        <v>957</v>
      </c>
      <c r="I800" s="240" t="s">
        <v>993</v>
      </c>
      <c r="J800" s="240"/>
      <c r="K800" s="256" t="s">
        <v>95</v>
      </c>
      <c r="L800" s="364"/>
      <c r="M800" s="236" t="s">
        <v>127</v>
      </c>
      <c r="N800" s="236" t="s">
        <v>127</v>
      </c>
      <c r="O800" s="236" t="s">
        <v>111</v>
      </c>
      <c r="P800" s="239">
        <v>81757</v>
      </c>
      <c r="Q800" s="238" t="s">
        <v>2383</v>
      </c>
      <c r="R800" s="236" t="s">
        <v>127</v>
      </c>
      <c r="S800" s="236" t="s">
        <v>127</v>
      </c>
      <c r="T800" s="236" t="s">
        <v>111</v>
      </c>
      <c r="U800" s="236">
        <v>81757</v>
      </c>
      <c r="V800" s="238" t="s">
        <v>2384</v>
      </c>
      <c r="W800" s="236" t="s">
        <v>3006</v>
      </c>
      <c r="X800" s="236">
        <v>660</v>
      </c>
      <c r="Y800" s="236">
        <v>100.45</v>
      </c>
      <c r="Z800" s="236" t="s">
        <v>467</v>
      </c>
      <c r="AA800" s="238" t="s">
        <v>891</v>
      </c>
      <c r="AB800" s="520">
        <v>0.68</v>
      </c>
      <c r="AC800" s="450">
        <v>800</v>
      </c>
      <c r="AD800" s="236">
        <v>14434580</v>
      </c>
      <c r="AE800" s="236"/>
      <c r="AF800" s="236">
        <v>14434580</v>
      </c>
      <c r="AG800" s="236"/>
      <c r="AH800" s="236"/>
      <c r="AI800" s="236"/>
      <c r="AJ800" s="236"/>
      <c r="AK800" s="236"/>
      <c r="AL800" s="236"/>
      <c r="AM800" s="236"/>
      <c r="AN800" s="236"/>
      <c r="AO800" s="83">
        <v>100</v>
      </c>
      <c r="AP800" s="236"/>
      <c r="AQ800" s="236" t="s">
        <v>47</v>
      </c>
      <c r="AR800" s="236" t="s">
        <v>1147</v>
      </c>
      <c r="AS800" s="238" t="s">
        <v>2372</v>
      </c>
      <c r="AT800" s="236"/>
      <c r="AU800" s="236"/>
      <c r="AV800" s="236">
        <v>531.20000000000005</v>
      </c>
      <c r="AW800" s="236" t="s">
        <v>6334</v>
      </c>
      <c r="AX800" s="236" t="s">
        <v>6335</v>
      </c>
      <c r="AY800" s="236">
        <v>43</v>
      </c>
      <c r="AZ800" s="236">
        <v>30</v>
      </c>
      <c r="BA800" s="236">
        <v>11.2</v>
      </c>
      <c r="BB800" s="236">
        <v>22</v>
      </c>
      <c r="BC800" s="236">
        <v>37</v>
      </c>
      <c r="BD800" s="236">
        <v>44.3</v>
      </c>
      <c r="BE800" s="236">
        <f t="shared" ref="BE800:BE822" si="133">AY800+AZ800/60+BA800/3600</f>
        <v>43.50311111111111</v>
      </c>
      <c r="BF800" s="236">
        <f t="shared" ref="BF800:BF822" si="134">BB800+BC800/60+BD800/3600</f>
        <v>22.628972222222224</v>
      </c>
      <c r="BG800" s="240" t="s">
        <v>47</v>
      </c>
      <c r="BH800" s="238"/>
      <c r="BI800" s="238"/>
      <c r="BJ800" s="250"/>
      <c r="BK800" s="238"/>
      <c r="BL800" s="250"/>
      <c r="BM800" s="238"/>
      <c r="BN800" s="238"/>
      <c r="BO800" s="238"/>
      <c r="BP800" s="238"/>
      <c r="BQ800" s="238"/>
      <c r="BR800" s="238"/>
      <c r="BS800" s="256" t="s">
        <v>2385</v>
      </c>
      <c r="BT800" s="551"/>
    </row>
    <row r="801" spans="1:72" ht="39.75" customHeight="1" thickBot="1" x14ac:dyDescent="0.3">
      <c r="A801" s="241"/>
      <c r="B801" s="83" t="s">
        <v>2382</v>
      </c>
      <c r="C801" s="83">
        <v>11140132</v>
      </c>
      <c r="D801" s="96">
        <v>41092</v>
      </c>
      <c r="E801" s="96">
        <v>41092</v>
      </c>
      <c r="F801" s="96">
        <v>42647</v>
      </c>
      <c r="G801" s="96">
        <v>42369</v>
      </c>
      <c r="H801" s="83" t="s">
        <v>957</v>
      </c>
      <c r="I801" s="110" t="s">
        <v>993</v>
      </c>
      <c r="J801" s="110"/>
      <c r="K801" s="110" t="s">
        <v>95</v>
      </c>
      <c r="L801" s="115"/>
      <c r="M801" s="83" t="s">
        <v>127</v>
      </c>
      <c r="N801" s="83" t="s">
        <v>127</v>
      </c>
      <c r="O801" s="83" t="s">
        <v>111</v>
      </c>
      <c r="P801" s="83">
        <v>81757</v>
      </c>
      <c r="Q801" s="83" t="s">
        <v>2383</v>
      </c>
      <c r="R801" s="83" t="s">
        <v>127</v>
      </c>
      <c r="S801" s="83" t="s">
        <v>127</v>
      </c>
      <c r="T801" s="83" t="s">
        <v>111</v>
      </c>
      <c r="U801" s="83">
        <v>81757</v>
      </c>
      <c r="V801" s="83" t="s">
        <v>2384</v>
      </c>
      <c r="W801" s="83" t="s">
        <v>3006</v>
      </c>
      <c r="X801" s="83">
        <v>660</v>
      </c>
      <c r="Y801" s="83">
        <v>100.45</v>
      </c>
      <c r="Z801" s="83" t="s">
        <v>467</v>
      </c>
      <c r="AA801" s="83" t="s">
        <v>891</v>
      </c>
      <c r="AB801" s="47">
        <v>0.68</v>
      </c>
      <c r="AC801" s="450">
        <v>800</v>
      </c>
      <c r="AD801" s="83">
        <v>14434580</v>
      </c>
      <c r="AE801" s="83"/>
      <c r="AF801" s="83">
        <v>14434580</v>
      </c>
      <c r="AG801" s="83"/>
      <c r="AH801" s="83"/>
      <c r="AI801" s="83"/>
      <c r="AJ801" s="83"/>
      <c r="AK801" s="83"/>
      <c r="AL801" s="83"/>
      <c r="AM801" s="83"/>
      <c r="AN801" s="83"/>
      <c r="AO801" s="83">
        <v>100</v>
      </c>
      <c r="AP801" s="83">
        <v>3.5</v>
      </c>
      <c r="AQ801" s="83" t="s">
        <v>47</v>
      </c>
      <c r="AR801" s="83" t="s">
        <v>1147</v>
      </c>
      <c r="AS801" s="83" t="s">
        <v>2372</v>
      </c>
      <c r="AT801" s="83"/>
      <c r="AU801" s="83"/>
      <c r="AV801" s="83">
        <v>531.20000000000005</v>
      </c>
      <c r="AW801" s="83" t="s">
        <v>6334</v>
      </c>
      <c r="AX801" s="83" t="s">
        <v>6335</v>
      </c>
      <c r="AY801" s="83">
        <v>43</v>
      </c>
      <c r="AZ801" s="83">
        <v>30</v>
      </c>
      <c r="BA801" s="83">
        <v>11.2</v>
      </c>
      <c r="BB801" s="83">
        <v>22</v>
      </c>
      <c r="BC801" s="83">
        <v>37</v>
      </c>
      <c r="BD801" s="83">
        <v>44.3</v>
      </c>
      <c r="BE801" s="83">
        <f t="shared" si="133"/>
        <v>43.50311111111111</v>
      </c>
      <c r="BF801" s="83">
        <f t="shared" si="134"/>
        <v>22.628972222222224</v>
      </c>
      <c r="BG801" s="83" t="s">
        <v>47</v>
      </c>
      <c r="BH801" s="83"/>
      <c r="BI801" s="83"/>
      <c r="BJ801" s="96"/>
      <c r="BK801" s="83"/>
      <c r="BL801" s="96"/>
      <c r="BM801" s="83"/>
      <c r="BN801" s="83"/>
      <c r="BO801" s="83"/>
      <c r="BP801" s="83"/>
      <c r="BQ801" s="83"/>
      <c r="BR801" s="83"/>
      <c r="BS801" s="110" t="s">
        <v>5467</v>
      </c>
      <c r="BT801" s="551"/>
    </row>
    <row r="802" spans="1:72" ht="39.75" customHeight="1" x14ac:dyDescent="0.25">
      <c r="A802" s="246"/>
      <c r="B802" s="91" t="s">
        <v>2382</v>
      </c>
      <c r="C802" s="91">
        <v>11140132</v>
      </c>
      <c r="D802" s="131">
        <v>41092</v>
      </c>
      <c r="E802" s="131">
        <v>41092</v>
      </c>
      <c r="F802" s="131">
        <v>45934</v>
      </c>
      <c r="G802" s="131">
        <v>44108</v>
      </c>
      <c r="H802" s="91" t="s">
        <v>957</v>
      </c>
      <c r="I802" s="132" t="s">
        <v>5464</v>
      </c>
      <c r="J802" s="132" t="s">
        <v>8618</v>
      </c>
      <c r="K802" s="116" t="s">
        <v>95</v>
      </c>
      <c r="L802" s="357"/>
      <c r="M802" s="91" t="s">
        <v>127</v>
      </c>
      <c r="N802" s="91" t="s">
        <v>127</v>
      </c>
      <c r="O802" s="91" t="s">
        <v>111</v>
      </c>
      <c r="P802" s="130">
        <v>81758</v>
      </c>
      <c r="Q802" s="42" t="s">
        <v>5465</v>
      </c>
      <c r="R802" s="91" t="s">
        <v>127</v>
      </c>
      <c r="S802" s="91" t="s">
        <v>127</v>
      </c>
      <c r="T802" s="91" t="s">
        <v>111</v>
      </c>
      <c r="U802" s="91">
        <v>81758</v>
      </c>
      <c r="V802" s="42" t="s">
        <v>5466</v>
      </c>
      <c r="W802" s="91" t="s">
        <v>3006</v>
      </c>
      <c r="X802" s="91">
        <v>660</v>
      </c>
      <c r="Y802" s="91">
        <v>100.45</v>
      </c>
      <c r="Z802" s="91" t="s">
        <v>467</v>
      </c>
      <c r="AA802" s="42" t="s">
        <v>891</v>
      </c>
      <c r="AB802" s="124">
        <v>0.68</v>
      </c>
      <c r="AC802" s="451">
        <v>800</v>
      </c>
      <c r="AD802" s="91">
        <v>14434580</v>
      </c>
      <c r="AE802" s="91"/>
      <c r="AF802" s="91">
        <v>14434580</v>
      </c>
      <c r="AG802" s="91"/>
      <c r="AH802" s="91"/>
      <c r="AI802" s="91"/>
      <c r="AJ802" s="91"/>
      <c r="AK802" s="91"/>
      <c r="AL802" s="91"/>
      <c r="AM802" s="91"/>
      <c r="AN802" s="91"/>
      <c r="AO802" s="91">
        <v>100</v>
      </c>
      <c r="AP802" s="91">
        <v>3.5</v>
      </c>
      <c r="AQ802" s="91" t="s">
        <v>47</v>
      </c>
      <c r="AR802" s="91" t="s">
        <v>1147</v>
      </c>
      <c r="AS802" s="42" t="s">
        <v>5468</v>
      </c>
      <c r="AT802" s="91"/>
      <c r="AU802" s="91"/>
      <c r="AV802" s="91">
        <v>532.20000000000005</v>
      </c>
      <c r="AW802" s="91" t="s">
        <v>6336</v>
      </c>
      <c r="AX802" s="91" t="s">
        <v>6337</v>
      </c>
      <c r="AY802" s="91">
        <v>43</v>
      </c>
      <c r="AZ802" s="91">
        <v>29</v>
      </c>
      <c r="BA802" s="91">
        <v>9.31</v>
      </c>
      <c r="BB802" s="91">
        <v>22</v>
      </c>
      <c r="BC802" s="91">
        <v>37</v>
      </c>
      <c r="BD802" s="91">
        <v>3.0910000000000002</v>
      </c>
      <c r="BE802" s="91">
        <f t="shared" si="133"/>
        <v>43.485919444444448</v>
      </c>
      <c r="BF802" s="91">
        <f t="shared" si="134"/>
        <v>22.61752527777778</v>
      </c>
      <c r="BG802" s="132" t="s">
        <v>47</v>
      </c>
      <c r="BH802" s="42"/>
      <c r="BI802" s="42">
        <v>4009</v>
      </c>
      <c r="BJ802" s="50">
        <v>45244</v>
      </c>
      <c r="BK802" s="42">
        <v>4009</v>
      </c>
      <c r="BL802" s="50">
        <v>45244</v>
      </c>
      <c r="BM802" s="42"/>
      <c r="BN802" s="42"/>
      <c r="BO802" s="42"/>
      <c r="BP802" s="42"/>
      <c r="BQ802" s="42"/>
      <c r="BR802" s="42"/>
      <c r="BS802" s="116"/>
      <c r="BT802" s="551"/>
    </row>
    <row r="803" spans="1:72" ht="39.75" customHeight="1" x14ac:dyDescent="0.25">
      <c r="A803" s="27"/>
      <c r="B803" s="91" t="s">
        <v>2382</v>
      </c>
      <c r="C803" s="91">
        <v>11140132</v>
      </c>
      <c r="D803" s="131">
        <v>41092</v>
      </c>
      <c r="E803" s="131">
        <v>41092</v>
      </c>
      <c r="F803" s="131">
        <v>45934</v>
      </c>
      <c r="G803" s="131">
        <v>44108</v>
      </c>
      <c r="H803" s="91" t="s">
        <v>957</v>
      </c>
      <c r="I803" s="132" t="s">
        <v>5464</v>
      </c>
      <c r="J803" s="132" t="s">
        <v>8618</v>
      </c>
      <c r="K803" s="116" t="s">
        <v>95</v>
      </c>
      <c r="L803" s="357"/>
      <c r="M803" s="91" t="s">
        <v>127</v>
      </c>
      <c r="N803" s="91" t="s">
        <v>127</v>
      </c>
      <c r="O803" s="91" t="s">
        <v>111</v>
      </c>
      <c r="P803" s="130">
        <v>81758</v>
      </c>
      <c r="Q803" s="42" t="s">
        <v>5465</v>
      </c>
      <c r="R803" s="91" t="s">
        <v>4678</v>
      </c>
      <c r="S803" s="91" t="s">
        <v>127</v>
      </c>
      <c r="T803" s="91" t="s">
        <v>111</v>
      </c>
      <c r="U803" s="91">
        <v>81758</v>
      </c>
      <c r="V803" s="42" t="s">
        <v>5466</v>
      </c>
      <c r="W803" s="91" t="s">
        <v>3006</v>
      </c>
      <c r="X803" s="27"/>
      <c r="Y803" s="27"/>
      <c r="Z803" s="27"/>
      <c r="AA803" s="20"/>
      <c r="AB803" s="37"/>
      <c r="AC803" s="27"/>
      <c r="AD803" s="27"/>
      <c r="AE803" s="27"/>
      <c r="AF803" s="27"/>
      <c r="AG803" s="27"/>
      <c r="AH803" s="27"/>
      <c r="AI803" s="27"/>
      <c r="AJ803" s="27"/>
      <c r="AK803" s="27"/>
      <c r="AL803" s="27"/>
      <c r="AM803" s="27"/>
      <c r="AN803" s="27"/>
      <c r="AO803" s="27"/>
      <c r="AP803" s="27"/>
      <c r="AQ803" s="27"/>
      <c r="AR803" s="27"/>
      <c r="AS803" s="20" t="s">
        <v>5469</v>
      </c>
      <c r="AT803" s="27"/>
      <c r="AU803" s="27"/>
      <c r="AV803" s="27"/>
      <c r="AW803" s="91" t="s">
        <v>6336</v>
      </c>
      <c r="AX803" s="91" t="s">
        <v>6338</v>
      </c>
      <c r="AY803" s="27">
        <v>43</v>
      </c>
      <c r="AZ803" s="27">
        <v>29</v>
      </c>
      <c r="BA803" s="27">
        <v>9.31</v>
      </c>
      <c r="BB803" s="27">
        <v>22</v>
      </c>
      <c r="BC803" s="27">
        <v>37</v>
      </c>
      <c r="BD803" s="27">
        <v>4.2839999999999998</v>
      </c>
      <c r="BE803" s="91">
        <f t="shared" si="133"/>
        <v>43.485919444444448</v>
      </c>
      <c r="BF803" s="91">
        <f t="shared" si="134"/>
        <v>22.617856666666668</v>
      </c>
      <c r="BG803" s="27" t="s">
        <v>47</v>
      </c>
      <c r="BH803" s="20"/>
      <c r="BI803" s="42">
        <v>4009</v>
      </c>
      <c r="BJ803" s="50">
        <v>45244</v>
      </c>
      <c r="BK803" s="42">
        <v>4009</v>
      </c>
      <c r="BL803" s="50">
        <v>45244</v>
      </c>
      <c r="BM803" s="20"/>
      <c r="BN803" s="20"/>
      <c r="BO803" s="20"/>
      <c r="BP803" s="20"/>
      <c r="BQ803" s="20"/>
      <c r="BR803" s="20"/>
      <c r="BS803" s="24"/>
      <c r="BT803" s="551"/>
    </row>
    <row r="804" spans="1:72" ht="39.75" customHeight="1" thickBot="1" x14ac:dyDescent="0.3">
      <c r="A804" s="242"/>
      <c r="B804" s="242" t="s">
        <v>2382</v>
      </c>
      <c r="C804" s="242">
        <v>11140132</v>
      </c>
      <c r="D804" s="243">
        <v>41092</v>
      </c>
      <c r="E804" s="243">
        <v>41092</v>
      </c>
      <c r="F804" s="243">
        <v>45934</v>
      </c>
      <c r="G804" s="243">
        <v>44108</v>
      </c>
      <c r="H804" s="242" t="s">
        <v>957</v>
      </c>
      <c r="I804" s="333" t="s">
        <v>5464</v>
      </c>
      <c r="J804" s="242" t="s">
        <v>8618</v>
      </c>
      <c r="K804" s="260" t="s">
        <v>95</v>
      </c>
      <c r="L804" s="365"/>
      <c r="M804" s="242" t="s">
        <v>127</v>
      </c>
      <c r="N804" s="242" t="s">
        <v>127</v>
      </c>
      <c r="O804" s="242" t="s">
        <v>111</v>
      </c>
      <c r="P804" s="245">
        <v>81758</v>
      </c>
      <c r="Q804" s="244" t="s">
        <v>5465</v>
      </c>
      <c r="R804" s="242" t="s">
        <v>4678</v>
      </c>
      <c r="S804" s="242" t="s">
        <v>127</v>
      </c>
      <c r="T804" s="242" t="s">
        <v>111</v>
      </c>
      <c r="U804" s="242">
        <v>81758</v>
      </c>
      <c r="V804" s="244" t="s">
        <v>5466</v>
      </c>
      <c r="W804" s="242" t="s">
        <v>3006</v>
      </c>
      <c r="X804" s="242"/>
      <c r="Y804" s="242"/>
      <c r="Z804" s="242"/>
      <c r="AA804" s="244"/>
      <c r="AB804" s="521"/>
      <c r="AC804" s="242"/>
      <c r="AD804" s="242"/>
      <c r="AE804" s="242"/>
      <c r="AF804" s="242"/>
      <c r="AG804" s="242"/>
      <c r="AH804" s="242"/>
      <c r="AI804" s="242"/>
      <c r="AJ804" s="242"/>
      <c r="AK804" s="242"/>
      <c r="AL804" s="242"/>
      <c r="AM804" s="242"/>
      <c r="AN804" s="242"/>
      <c r="AO804" s="242"/>
      <c r="AP804" s="242"/>
      <c r="AQ804" s="242"/>
      <c r="AR804" s="242"/>
      <c r="AS804" s="244" t="s">
        <v>3566</v>
      </c>
      <c r="AT804" s="242"/>
      <c r="AU804" s="242"/>
      <c r="AV804" s="242"/>
      <c r="AW804" s="242" t="s">
        <v>6339</v>
      </c>
      <c r="AX804" s="242" t="s">
        <v>6340</v>
      </c>
      <c r="AY804" s="242">
        <v>43</v>
      </c>
      <c r="AZ804" s="242">
        <v>30</v>
      </c>
      <c r="BA804" s="242">
        <v>10.445</v>
      </c>
      <c r="BB804" s="242">
        <v>22</v>
      </c>
      <c r="BC804" s="242">
        <v>37</v>
      </c>
      <c r="BD804" s="242">
        <v>44.081000000000003</v>
      </c>
      <c r="BE804" s="242">
        <f t="shared" si="133"/>
        <v>43.502901388888887</v>
      </c>
      <c r="BF804" s="242">
        <f t="shared" si="134"/>
        <v>22.628911388888888</v>
      </c>
      <c r="BG804" s="242" t="s">
        <v>47</v>
      </c>
      <c r="BH804" s="244"/>
      <c r="BI804" s="244">
        <v>4009</v>
      </c>
      <c r="BJ804" s="254">
        <v>45244</v>
      </c>
      <c r="BK804" s="244">
        <v>4009</v>
      </c>
      <c r="BL804" s="254">
        <v>45244</v>
      </c>
      <c r="BM804" s="244"/>
      <c r="BN804" s="244"/>
      <c r="BO804" s="244"/>
      <c r="BP804" s="244"/>
      <c r="BQ804" s="244"/>
      <c r="BR804" s="244"/>
      <c r="BS804" s="260"/>
    </row>
    <row r="805" spans="1:72" ht="39.75" customHeight="1" x14ac:dyDescent="0.25">
      <c r="A805" s="59"/>
      <c r="B805" s="59" t="s">
        <v>2386</v>
      </c>
      <c r="C805" s="93">
        <v>11460004</v>
      </c>
      <c r="D805" s="60">
        <v>41092</v>
      </c>
      <c r="E805" s="60">
        <v>41092</v>
      </c>
      <c r="F805" s="60">
        <v>43283</v>
      </c>
      <c r="G805" s="60"/>
      <c r="H805" s="59" t="s">
        <v>2827</v>
      </c>
      <c r="I805" s="339" t="s">
        <v>2387</v>
      </c>
      <c r="J805" s="339"/>
      <c r="K805" s="339" t="s">
        <v>73</v>
      </c>
      <c r="L805" s="343"/>
      <c r="M805" s="59" t="s">
        <v>626</v>
      </c>
      <c r="N805" s="59" t="s">
        <v>314</v>
      </c>
      <c r="O805" s="59" t="s">
        <v>76</v>
      </c>
      <c r="P805" s="62">
        <v>35780</v>
      </c>
      <c r="Q805" s="59">
        <v>35780</v>
      </c>
      <c r="R805" s="59" t="s">
        <v>80</v>
      </c>
      <c r="S805" s="59" t="s">
        <v>80</v>
      </c>
      <c r="T805" s="59" t="s">
        <v>76</v>
      </c>
      <c r="U805" s="59">
        <v>43236</v>
      </c>
      <c r="V805" s="59" t="s">
        <v>2388</v>
      </c>
      <c r="W805" s="59"/>
      <c r="X805" s="59"/>
      <c r="Y805" s="59"/>
      <c r="Z805" s="59" t="s">
        <v>467</v>
      </c>
      <c r="AA805" s="59" t="s">
        <v>955</v>
      </c>
      <c r="AB805" s="148"/>
      <c r="AC805" s="59">
        <v>57</v>
      </c>
      <c r="AD805" s="59">
        <v>1215263</v>
      </c>
      <c r="AE805" s="63"/>
      <c r="AF805" s="63"/>
      <c r="AG805" s="63"/>
      <c r="AH805" s="63"/>
      <c r="AI805" s="63"/>
      <c r="AJ805" s="63"/>
      <c r="AK805" s="63"/>
      <c r="AL805" s="59">
        <v>1215263</v>
      </c>
      <c r="AM805" s="63"/>
      <c r="AN805" s="63"/>
      <c r="AO805" s="63">
        <v>21</v>
      </c>
      <c r="AP805" s="63"/>
      <c r="AQ805" s="63"/>
      <c r="AR805" s="63"/>
      <c r="AS805" s="63"/>
      <c r="AT805" s="63"/>
      <c r="AU805" s="63"/>
      <c r="AV805" s="63"/>
      <c r="AW805" s="59" t="s">
        <v>6341</v>
      </c>
      <c r="AX805" s="59" t="s">
        <v>6342</v>
      </c>
      <c r="AY805" s="59">
        <v>43</v>
      </c>
      <c r="AZ805" s="59">
        <v>21</v>
      </c>
      <c r="BA805" s="59">
        <v>11.9</v>
      </c>
      <c r="BB805" s="59">
        <v>25</v>
      </c>
      <c r="BC805" s="59">
        <v>3</v>
      </c>
      <c r="BD805" s="59">
        <v>6.6</v>
      </c>
      <c r="BE805" s="59">
        <f t="shared" si="133"/>
        <v>43.353305555555558</v>
      </c>
      <c r="BF805" s="59">
        <f t="shared" si="134"/>
        <v>25.051833333333335</v>
      </c>
      <c r="BG805" s="64" t="s">
        <v>38</v>
      </c>
      <c r="BH805" s="59"/>
      <c r="BI805" s="59"/>
      <c r="BJ805" s="60"/>
      <c r="BK805" s="59"/>
      <c r="BL805" s="60"/>
      <c r="BM805" s="59"/>
      <c r="BN805" s="59"/>
      <c r="BO805" s="59"/>
      <c r="BP805" s="59"/>
      <c r="BQ805" s="59"/>
      <c r="BR805" s="59"/>
      <c r="BS805" s="64"/>
    </row>
    <row r="806" spans="1:72" ht="39.75" customHeight="1" x14ac:dyDescent="0.25">
      <c r="A806" s="20"/>
      <c r="B806" s="20" t="s">
        <v>2386</v>
      </c>
      <c r="C806" s="22">
        <v>11460004</v>
      </c>
      <c r="D806" s="23">
        <v>41092</v>
      </c>
      <c r="E806" s="23">
        <v>41092</v>
      </c>
      <c r="F806" s="23">
        <v>43283</v>
      </c>
      <c r="G806" s="23"/>
      <c r="H806" s="20" t="s">
        <v>2827</v>
      </c>
      <c r="I806" s="326" t="s">
        <v>2387</v>
      </c>
      <c r="J806" s="326"/>
      <c r="K806" s="326" t="s">
        <v>73</v>
      </c>
      <c r="L806" s="114"/>
      <c r="M806" s="20" t="s">
        <v>89</v>
      </c>
      <c r="N806" s="20" t="s">
        <v>89</v>
      </c>
      <c r="O806" s="20" t="s">
        <v>72</v>
      </c>
      <c r="P806" s="21">
        <v>43476</v>
      </c>
      <c r="Q806" s="20">
        <v>43476</v>
      </c>
      <c r="R806" s="20" t="s">
        <v>80</v>
      </c>
      <c r="S806" s="20" t="s">
        <v>80</v>
      </c>
      <c r="T806" s="20" t="s">
        <v>76</v>
      </c>
      <c r="U806" s="20">
        <v>43236</v>
      </c>
      <c r="V806" s="20" t="s">
        <v>2388</v>
      </c>
      <c r="W806" s="20"/>
      <c r="X806" s="20"/>
      <c r="Y806" s="20"/>
      <c r="Z806" s="20" t="s">
        <v>467</v>
      </c>
      <c r="AA806" s="20" t="s">
        <v>955</v>
      </c>
      <c r="AB806" s="34"/>
      <c r="AC806" s="20"/>
      <c r="AD806" s="20"/>
      <c r="AE806" s="26"/>
      <c r="AF806" s="26"/>
      <c r="AG806" s="26"/>
      <c r="AH806" s="26"/>
      <c r="AI806" s="26"/>
      <c r="AJ806" s="26"/>
      <c r="AK806" s="26"/>
      <c r="AL806" s="26"/>
      <c r="AM806" s="26"/>
      <c r="AN806" s="26"/>
      <c r="AO806" s="26"/>
      <c r="AP806" s="26"/>
      <c r="AQ806" s="26"/>
      <c r="AR806" s="26"/>
      <c r="AS806" s="26"/>
      <c r="AT806" s="26"/>
      <c r="AU806" s="26"/>
      <c r="AV806" s="26"/>
      <c r="AW806" s="20" t="s">
        <v>6343</v>
      </c>
      <c r="AX806" s="20" t="s">
        <v>6342</v>
      </c>
      <c r="AY806" s="20">
        <v>43</v>
      </c>
      <c r="AZ806" s="20">
        <v>21</v>
      </c>
      <c r="BA806" s="20">
        <v>11.9</v>
      </c>
      <c r="BB806" s="20">
        <v>25</v>
      </c>
      <c r="BC806" s="20">
        <v>3</v>
      </c>
      <c r="BD806" s="20">
        <v>6.6</v>
      </c>
      <c r="BE806" s="20">
        <f t="shared" si="133"/>
        <v>43.353305555555558</v>
      </c>
      <c r="BF806" s="20">
        <f t="shared" si="134"/>
        <v>25.051833333333335</v>
      </c>
      <c r="BG806" s="24" t="s">
        <v>38</v>
      </c>
      <c r="BH806" s="20"/>
      <c r="BI806" s="20"/>
      <c r="BJ806" s="23"/>
      <c r="BK806" s="20"/>
      <c r="BL806" s="23"/>
      <c r="BM806" s="20"/>
      <c r="BN806" s="20"/>
      <c r="BO806" s="20"/>
      <c r="BP806" s="20"/>
      <c r="BQ806" s="20"/>
      <c r="BR806" s="20"/>
      <c r="BS806" s="24"/>
      <c r="BT806" s="550"/>
    </row>
    <row r="807" spans="1:72" ht="39.75" customHeight="1" x14ac:dyDescent="0.25">
      <c r="A807" s="83"/>
      <c r="B807" s="83" t="s">
        <v>2389</v>
      </c>
      <c r="C807" s="95">
        <v>11190017</v>
      </c>
      <c r="D807" s="96">
        <v>41099</v>
      </c>
      <c r="E807" s="96">
        <v>41099</v>
      </c>
      <c r="F807" s="96">
        <v>42925</v>
      </c>
      <c r="G807" s="96"/>
      <c r="H807" s="83" t="s">
        <v>979</v>
      </c>
      <c r="I807" s="145" t="s">
        <v>977</v>
      </c>
      <c r="J807" s="145"/>
      <c r="K807" s="145" t="s">
        <v>73</v>
      </c>
      <c r="L807" s="115" t="s">
        <v>1376</v>
      </c>
      <c r="M807" s="83" t="s">
        <v>120</v>
      </c>
      <c r="N807" s="83" t="s">
        <v>106</v>
      </c>
      <c r="O807" s="83" t="s">
        <v>72</v>
      </c>
      <c r="P807" s="94">
        <v>3486</v>
      </c>
      <c r="Q807" s="83" t="s">
        <v>7587</v>
      </c>
      <c r="R807" s="83" t="s">
        <v>7586</v>
      </c>
      <c r="S807" s="83" t="s">
        <v>106</v>
      </c>
      <c r="T807" s="83" t="s">
        <v>72</v>
      </c>
      <c r="U807" s="83">
        <v>3486</v>
      </c>
      <c r="V807" s="83" t="s">
        <v>7588</v>
      </c>
      <c r="W807" s="83" t="s">
        <v>2390</v>
      </c>
      <c r="X807" s="83"/>
      <c r="Y807" s="83"/>
      <c r="Z807" s="83" t="s">
        <v>2391</v>
      </c>
      <c r="AA807" s="83" t="s">
        <v>426</v>
      </c>
      <c r="AB807" s="47">
        <v>0.68500000000000005</v>
      </c>
      <c r="AC807" s="83">
        <v>8</v>
      </c>
      <c r="AD807" s="83">
        <v>13824</v>
      </c>
      <c r="AE807" s="83"/>
      <c r="AF807" s="83"/>
      <c r="AG807" s="83"/>
      <c r="AH807" s="83"/>
      <c r="AI807" s="83">
        <v>13824</v>
      </c>
      <c r="AJ807" s="83"/>
      <c r="AK807" s="83"/>
      <c r="AL807" s="83"/>
      <c r="AM807" s="83"/>
      <c r="AN807" s="83"/>
      <c r="AO807" s="83">
        <v>70</v>
      </c>
      <c r="AP807" s="83">
        <v>3.5</v>
      </c>
      <c r="AQ807" s="83"/>
      <c r="AR807" s="83"/>
      <c r="AS807" s="83"/>
      <c r="AT807" s="83">
        <v>4748012</v>
      </c>
      <c r="AU807" s="83">
        <v>309669</v>
      </c>
      <c r="AV807" s="83"/>
      <c r="AW807" s="83" t="s">
        <v>6344</v>
      </c>
      <c r="AX807" s="83" t="s">
        <v>6345</v>
      </c>
      <c r="AY807" s="83">
        <v>42</v>
      </c>
      <c r="AZ807" s="83">
        <v>51</v>
      </c>
      <c r="BA807" s="83">
        <v>39.6</v>
      </c>
      <c r="BB807" s="83">
        <v>24</v>
      </c>
      <c r="BC807" s="83">
        <v>40</v>
      </c>
      <c r="BD807" s="83">
        <v>12.7</v>
      </c>
      <c r="BE807" s="83">
        <f t="shared" si="133"/>
        <v>42.861000000000004</v>
      </c>
      <c r="BF807" s="83">
        <f t="shared" si="134"/>
        <v>24.670194444444444</v>
      </c>
      <c r="BG807" s="110" t="s">
        <v>47</v>
      </c>
      <c r="BH807" s="83"/>
      <c r="BI807" s="83">
        <v>2148</v>
      </c>
      <c r="BJ807" s="96">
        <v>42923</v>
      </c>
      <c r="BK807" s="83">
        <v>2148</v>
      </c>
      <c r="BL807" s="96">
        <v>42923</v>
      </c>
      <c r="BM807" s="83"/>
      <c r="BN807" s="83"/>
      <c r="BO807" s="83"/>
      <c r="BP807" s="83"/>
      <c r="BQ807" s="83"/>
      <c r="BR807" s="83"/>
      <c r="BS807" s="110" t="s">
        <v>7585</v>
      </c>
    </row>
    <row r="808" spans="1:72" ht="39.75" customHeight="1" x14ac:dyDescent="0.25">
      <c r="A808" s="20"/>
      <c r="B808" s="20" t="s">
        <v>2389</v>
      </c>
      <c r="C808" s="22">
        <v>11190017</v>
      </c>
      <c r="D808" s="23">
        <v>41099</v>
      </c>
      <c r="E808" s="23">
        <v>41099</v>
      </c>
      <c r="F808" s="23">
        <v>45116</v>
      </c>
      <c r="G808" s="23"/>
      <c r="H808" s="20" t="s">
        <v>979</v>
      </c>
      <c r="I808" s="108" t="s">
        <v>977</v>
      </c>
      <c r="J808" s="108" t="s">
        <v>7589</v>
      </c>
      <c r="K808" s="108" t="s">
        <v>73</v>
      </c>
      <c r="L808" s="114" t="s">
        <v>1376</v>
      </c>
      <c r="M808" s="20" t="s">
        <v>120</v>
      </c>
      <c r="N808" s="20" t="s">
        <v>106</v>
      </c>
      <c r="O808" s="20" t="s">
        <v>72</v>
      </c>
      <c r="P808" s="21">
        <v>3486</v>
      </c>
      <c r="Q808" s="20" t="s">
        <v>7587</v>
      </c>
      <c r="R808" s="20" t="s">
        <v>7586</v>
      </c>
      <c r="S808" s="20" t="s">
        <v>106</v>
      </c>
      <c r="T808" s="20" t="s">
        <v>72</v>
      </c>
      <c r="U808" s="20">
        <v>3486</v>
      </c>
      <c r="V808" s="20" t="s">
        <v>7588</v>
      </c>
      <c r="W808" s="20" t="s">
        <v>2390</v>
      </c>
      <c r="X808" s="20"/>
      <c r="Y808" s="20"/>
      <c r="Z808" s="20" t="s">
        <v>2391</v>
      </c>
      <c r="AA808" s="20" t="s">
        <v>426</v>
      </c>
      <c r="AB808" s="124">
        <v>0.68500000000000005</v>
      </c>
      <c r="AC808" s="20">
        <v>8</v>
      </c>
      <c r="AD808" s="20">
        <v>13824</v>
      </c>
      <c r="AE808" s="20"/>
      <c r="AF808" s="20"/>
      <c r="AG808" s="20"/>
      <c r="AH808" s="20"/>
      <c r="AI808" s="20">
        <v>13824</v>
      </c>
      <c r="AJ808" s="20"/>
      <c r="AK808" s="20"/>
      <c r="AL808" s="20"/>
      <c r="AM808" s="20"/>
      <c r="AN808" s="20"/>
      <c r="AO808" s="20">
        <v>70</v>
      </c>
      <c r="AP808" s="20">
        <v>3.5</v>
      </c>
      <c r="AQ808" s="20"/>
      <c r="AR808" s="20"/>
      <c r="AS808" s="20"/>
      <c r="AT808" s="20">
        <v>4748012</v>
      </c>
      <c r="AU808" s="20">
        <v>309669</v>
      </c>
      <c r="AV808" s="20"/>
      <c r="AW808" s="20" t="s">
        <v>6344</v>
      </c>
      <c r="AX808" s="20" t="s">
        <v>6345</v>
      </c>
      <c r="AY808" s="20">
        <v>42</v>
      </c>
      <c r="AZ808" s="20">
        <v>51</v>
      </c>
      <c r="BA808" s="20">
        <v>39.6</v>
      </c>
      <c r="BB808" s="20">
        <v>24</v>
      </c>
      <c r="BC808" s="20">
        <v>40</v>
      </c>
      <c r="BD808" s="20">
        <v>12.7</v>
      </c>
      <c r="BE808" s="20">
        <f t="shared" ref="BE808" si="135">AY808+AZ808/60+BA808/3600</f>
        <v>42.861000000000004</v>
      </c>
      <c r="BF808" s="20">
        <f t="shared" ref="BF808" si="136">BB808+BC808/60+BD808/3600</f>
        <v>24.670194444444444</v>
      </c>
      <c r="BG808" s="24" t="s">
        <v>38</v>
      </c>
      <c r="BH808" s="20"/>
      <c r="BI808" s="20"/>
      <c r="BJ808" s="23"/>
      <c r="BK808" s="20"/>
      <c r="BL808" s="23"/>
      <c r="BM808" s="20"/>
      <c r="BN808" s="20"/>
      <c r="BO808" s="20"/>
      <c r="BP808" s="20"/>
      <c r="BQ808" s="20"/>
      <c r="BR808" s="20"/>
      <c r="BS808" s="24"/>
    </row>
    <row r="809" spans="1:72" ht="39.75" customHeight="1" x14ac:dyDescent="0.25">
      <c r="A809" s="83"/>
      <c r="B809" s="83" t="s">
        <v>2392</v>
      </c>
      <c r="C809" s="95">
        <v>11760002</v>
      </c>
      <c r="D809" s="96">
        <v>41099</v>
      </c>
      <c r="E809" s="96">
        <v>41099</v>
      </c>
      <c r="F809" s="96">
        <v>45116</v>
      </c>
      <c r="G809" s="96"/>
      <c r="H809" s="83" t="s">
        <v>7553</v>
      </c>
      <c r="I809" s="110" t="s">
        <v>987</v>
      </c>
      <c r="J809" s="110" t="s">
        <v>7556</v>
      </c>
      <c r="K809" s="110" t="s">
        <v>37</v>
      </c>
      <c r="L809" s="115" t="s">
        <v>2393</v>
      </c>
      <c r="M809" s="83" t="s">
        <v>2394</v>
      </c>
      <c r="N809" s="83" t="s">
        <v>124</v>
      </c>
      <c r="O809" s="83" t="s">
        <v>35</v>
      </c>
      <c r="P809" s="94">
        <v>56037</v>
      </c>
      <c r="Q809" s="83" t="s">
        <v>7582</v>
      </c>
      <c r="R809" s="83" t="s">
        <v>7555</v>
      </c>
      <c r="S809" s="83" t="s">
        <v>124</v>
      </c>
      <c r="T809" s="83" t="s">
        <v>35</v>
      </c>
      <c r="U809" s="83">
        <v>56037</v>
      </c>
      <c r="V809" s="83" t="s">
        <v>7554</v>
      </c>
      <c r="W809" s="83"/>
      <c r="X809" s="83"/>
      <c r="Y809" s="83"/>
      <c r="Z809" s="83" t="s">
        <v>467</v>
      </c>
      <c r="AA809" s="83" t="s">
        <v>359</v>
      </c>
      <c r="AB809" s="47">
        <v>5.0699999999999999E-3</v>
      </c>
      <c r="AC809" s="377">
        <v>1.63</v>
      </c>
      <c r="AD809" s="111">
        <v>50400</v>
      </c>
      <c r="AE809" s="83"/>
      <c r="AF809" s="83"/>
      <c r="AG809" s="83"/>
      <c r="AH809" s="83"/>
      <c r="AI809" s="83"/>
      <c r="AJ809" s="83"/>
      <c r="AK809" s="83"/>
      <c r="AL809" s="111">
        <v>50400</v>
      </c>
      <c r="AM809" s="83"/>
      <c r="AN809" s="83"/>
      <c r="AO809" s="83"/>
      <c r="AP809" s="83"/>
      <c r="AQ809" s="83"/>
      <c r="AR809" s="83"/>
      <c r="AS809" s="83" t="s">
        <v>467</v>
      </c>
      <c r="AT809" s="83"/>
      <c r="AU809" s="83"/>
      <c r="AV809" s="83"/>
      <c r="AW809" s="83" t="s">
        <v>6346</v>
      </c>
      <c r="AX809" s="83" t="s">
        <v>6347</v>
      </c>
      <c r="AY809" s="83">
        <v>43</v>
      </c>
      <c r="AZ809" s="83">
        <v>2</v>
      </c>
      <c r="BA809" s="83">
        <v>58.8</v>
      </c>
      <c r="BB809" s="83">
        <v>24</v>
      </c>
      <c r="BC809" s="83">
        <v>56</v>
      </c>
      <c r="BD809" s="83">
        <v>38</v>
      </c>
      <c r="BE809" s="83">
        <f t="shared" ref="BE809" si="137">AY809+AZ809/60+BA809/3600</f>
        <v>43.049666666666667</v>
      </c>
      <c r="BF809" s="83">
        <f t="shared" ref="BF809" si="138">BB809+BC809/60+BD809/3600</f>
        <v>24.943888888888889</v>
      </c>
      <c r="BG809" s="110" t="s">
        <v>47</v>
      </c>
      <c r="BH809" s="83"/>
      <c r="BI809" s="83">
        <v>2107</v>
      </c>
      <c r="BJ809" s="96">
        <v>42893</v>
      </c>
      <c r="BK809" s="83">
        <v>2107</v>
      </c>
      <c r="BL809" s="96">
        <v>42893</v>
      </c>
      <c r="BM809" s="83"/>
      <c r="BN809" s="83"/>
      <c r="BO809" s="83"/>
      <c r="BP809" s="83"/>
      <c r="BQ809" s="83" t="s">
        <v>10186</v>
      </c>
      <c r="BR809" s="96">
        <v>45205</v>
      </c>
      <c r="BS809" s="128"/>
      <c r="BT809" s="550"/>
    </row>
    <row r="810" spans="1:72" ht="39.75" customHeight="1" x14ac:dyDescent="0.25">
      <c r="A810" s="83"/>
      <c r="B810" s="83" t="s">
        <v>87</v>
      </c>
      <c r="C810" s="95">
        <v>11110047</v>
      </c>
      <c r="D810" s="96">
        <v>41100</v>
      </c>
      <c r="E810" s="96">
        <v>41100</v>
      </c>
      <c r="F810" s="96">
        <v>42926</v>
      </c>
      <c r="G810" s="96"/>
      <c r="H810" s="83" t="s">
        <v>2395</v>
      </c>
      <c r="I810" s="110" t="s">
        <v>977</v>
      </c>
      <c r="J810" s="110"/>
      <c r="K810" s="110" t="s">
        <v>73</v>
      </c>
      <c r="L810" s="115" t="s">
        <v>7580</v>
      </c>
      <c r="M810" s="83" t="s">
        <v>319</v>
      </c>
      <c r="N810" s="83" t="s">
        <v>106</v>
      </c>
      <c r="O810" s="83" t="s">
        <v>72</v>
      </c>
      <c r="P810" s="94">
        <v>80981</v>
      </c>
      <c r="Q810" s="83" t="s">
        <v>7581</v>
      </c>
      <c r="R810" s="83" t="s">
        <v>4677</v>
      </c>
      <c r="S810" s="83" t="s">
        <v>2373</v>
      </c>
      <c r="T810" s="83" t="s">
        <v>2374</v>
      </c>
      <c r="U810" s="83"/>
      <c r="V810" s="83" t="s">
        <v>7583</v>
      </c>
      <c r="W810" s="83" t="s">
        <v>1376</v>
      </c>
      <c r="X810" s="83"/>
      <c r="Y810" s="83"/>
      <c r="Z810" s="83" t="s">
        <v>467</v>
      </c>
      <c r="AA810" s="83" t="s">
        <v>438</v>
      </c>
      <c r="AB810" s="47">
        <v>1.59</v>
      </c>
      <c r="AC810" s="83">
        <v>350</v>
      </c>
      <c r="AD810" s="83">
        <v>4730000</v>
      </c>
      <c r="AE810" s="83">
        <v>4730000</v>
      </c>
      <c r="AF810" s="83"/>
      <c r="AG810" s="83"/>
      <c r="AH810" s="83"/>
      <c r="AI810" s="83"/>
      <c r="AJ810" s="83"/>
      <c r="AK810" s="83"/>
      <c r="AL810" s="83"/>
      <c r="AM810" s="83"/>
      <c r="AN810" s="83"/>
      <c r="AO810" s="427">
        <v>159</v>
      </c>
      <c r="AP810" s="83">
        <v>2</v>
      </c>
      <c r="AQ810" s="83" t="s">
        <v>47</v>
      </c>
      <c r="AR810" s="83"/>
      <c r="AS810" s="83"/>
      <c r="AT810" s="83"/>
      <c r="AU810" s="83"/>
      <c r="AV810" s="83">
        <v>614.5</v>
      </c>
      <c r="AW810" s="83" t="s">
        <v>6348</v>
      </c>
      <c r="AX810" s="83" t="s">
        <v>6349</v>
      </c>
      <c r="AY810" s="83">
        <v>42</v>
      </c>
      <c r="AZ810" s="83">
        <v>47</v>
      </c>
      <c r="BA810" s="83">
        <v>56.8</v>
      </c>
      <c r="BB810" s="83">
        <v>24</v>
      </c>
      <c r="BC810" s="83">
        <v>46</v>
      </c>
      <c r="BD810" s="83">
        <v>46.6</v>
      </c>
      <c r="BE810" s="83">
        <f t="shared" si="133"/>
        <v>42.79911111111111</v>
      </c>
      <c r="BF810" s="83">
        <f t="shared" si="134"/>
        <v>24.779611111111109</v>
      </c>
      <c r="BG810" s="110" t="s">
        <v>47</v>
      </c>
      <c r="BH810" s="83"/>
      <c r="BI810" s="83">
        <v>2144</v>
      </c>
      <c r="BJ810" s="96">
        <v>42921</v>
      </c>
      <c r="BK810" s="83">
        <v>2144</v>
      </c>
      <c r="BL810" s="96">
        <v>42921</v>
      </c>
      <c r="BM810" s="83"/>
      <c r="BN810" s="83"/>
      <c r="BO810" s="83"/>
      <c r="BP810" s="83"/>
      <c r="BQ810" s="83"/>
      <c r="BR810" s="83"/>
      <c r="BS810" s="110" t="s">
        <v>7584</v>
      </c>
      <c r="BT810" s="550"/>
    </row>
    <row r="811" spans="1:72" ht="39.75" customHeight="1" x14ac:dyDescent="0.25">
      <c r="A811" s="20"/>
      <c r="B811" s="20" t="s">
        <v>87</v>
      </c>
      <c r="C811" s="22">
        <v>11110047</v>
      </c>
      <c r="D811" s="23">
        <v>41100</v>
      </c>
      <c r="E811" s="23">
        <v>41100</v>
      </c>
      <c r="F811" s="23">
        <v>46578</v>
      </c>
      <c r="G811" s="23"/>
      <c r="H811" s="20" t="s">
        <v>2395</v>
      </c>
      <c r="I811" s="24" t="s">
        <v>977</v>
      </c>
      <c r="J811" s="24"/>
      <c r="K811" s="24" t="s">
        <v>73</v>
      </c>
      <c r="L811" s="114" t="s">
        <v>7580</v>
      </c>
      <c r="M811" s="20" t="s">
        <v>319</v>
      </c>
      <c r="N811" s="20" t="s">
        <v>106</v>
      </c>
      <c r="O811" s="20" t="s">
        <v>72</v>
      </c>
      <c r="P811" s="21">
        <v>80981</v>
      </c>
      <c r="Q811" s="20" t="s">
        <v>7580</v>
      </c>
      <c r="R811" s="20" t="s">
        <v>4677</v>
      </c>
      <c r="S811" s="20" t="s">
        <v>2373</v>
      </c>
      <c r="T811" s="20" t="s">
        <v>2374</v>
      </c>
      <c r="U811" s="20"/>
      <c r="V811" s="20" t="s">
        <v>7583</v>
      </c>
      <c r="W811" s="20" t="s">
        <v>1376</v>
      </c>
      <c r="X811" s="20"/>
      <c r="Y811" s="20"/>
      <c r="Z811" s="20" t="s">
        <v>467</v>
      </c>
      <c r="AA811" s="20" t="s">
        <v>438</v>
      </c>
      <c r="AB811" s="34">
        <v>1.59</v>
      </c>
      <c r="AC811" s="20">
        <v>350</v>
      </c>
      <c r="AD811" s="20">
        <v>4730000</v>
      </c>
      <c r="AE811" s="20">
        <v>4730000</v>
      </c>
      <c r="AF811" s="20"/>
      <c r="AG811" s="20"/>
      <c r="AH811" s="20"/>
      <c r="AI811" s="20"/>
      <c r="AJ811" s="20"/>
      <c r="AK811" s="20"/>
      <c r="AL811" s="20"/>
      <c r="AM811" s="20"/>
      <c r="AN811" s="20"/>
      <c r="AO811" s="429">
        <v>159</v>
      </c>
      <c r="AP811" s="20">
        <v>2</v>
      </c>
      <c r="AQ811" s="20" t="s">
        <v>47</v>
      </c>
      <c r="AR811" s="20"/>
      <c r="AS811" s="20"/>
      <c r="AT811" s="20"/>
      <c r="AU811" s="20"/>
      <c r="AV811" s="20">
        <v>614.5</v>
      </c>
      <c r="AW811" s="20" t="s">
        <v>6348</v>
      </c>
      <c r="AX811" s="20" t="s">
        <v>6349</v>
      </c>
      <c r="AY811" s="20">
        <v>42</v>
      </c>
      <c r="AZ811" s="20">
        <v>47</v>
      </c>
      <c r="BA811" s="20">
        <v>56.8</v>
      </c>
      <c r="BB811" s="20">
        <v>24</v>
      </c>
      <c r="BC811" s="20">
        <v>46</v>
      </c>
      <c r="BD811" s="20">
        <v>46.6</v>
      </c>
      <c r="BE811" s="20">
        <f t="shared" ref="BE811" si="139">AY811+AZ811/60+BA811/3600</f>
        <v>42.79911111111111</v>
      </c>
      <c r="BF811" s="20">
        <f t="shared" ref="BF811" si="140">BB811+BC811/60+BD811/3600</f>
        <v>24.779611111111109</v>
      </c>
      <c r="BG811" s="24" t="s">
        <v>38</v>
      </c>
      <c r="BH811" s="20"/>
      <c r="BI811" s="20"/>
      <c r="BJ811" s="23"/>
      <c r="BK811" s="20"/>
      <c r="BL811" s="23"/>
      <c r="BM811" s="20"/>
      <c r="BN811" s="20"/>
      <c r="BO811" s="20"/>
      <c r="BP811" s="20"/>
      <c r="BQ811" s="20"/>
      <c r="BR811" s="20"/>
      <c r="BS811" s="24"/>
      <c r="BT811" s="550"/>
    </row>
    <row r="812" spans="1:72" ht="39.75" customHeight="1" x14ac:dyDescent="0.25">
      <c r="A812" s="83"/>
      <c r="B812" s="83" t="s">
        <v>2396</v>
      </c>
      <c r="C812" s="95">
        <v>11190018</v>
      </c>
      <c r="D812" s="96">
        <v>41108</v>
      </c>
      <c r="E812" s="96">
        <v>41108</v>
      </c>
      <c r="F812" s="96">
        <v>46952</v>
      </c>
      <c r="G812" s="96"/>
      <c r="H812" s="83" t="s">
        <v>934</v>
      </c>
      <c r="I812" s="136" t="s">
        <v>977</v>
      </c>
      <c r="J812" s="136"/>
      <c r="K812" s="136" t="s">
        <v>73</v>
      </c>
      <c r="L812" s="115" t="s">
        <v>2344</v>
      </c>
      <c r="M812" s="83" t="s">
        <v>120</v>
      </c>
      <c r="N812" s="83" t="s">
        <v>106</v>
      </c>
      <c r="O812" s="83" t="s">
        <v>72</v>
      </c>
      <c r="P812" s="94">
        <v>3486</v>
      </c>
      <c r="Q812" s="83" t="s">
        <v>7605</v>
      </c>
      <c r="R812" s="83" t="s">
        <v>7586</v>
      </c>
      <c r="S812" s="83" t="s">
        <v>106</v>
      </c>
      <c r="T812" s="83" t="s">
        <v>72</v>
      </c>
      <c r="U812" s="83">
        <v>3486</v>
      </c>
      <c r="V812" s="83" t="s">
        <v>7606</v>
      </c>
      <c r="W812" s="83" t="s">
        <v>2397</v>
      </c>
      <c r="X812" s="83"/>
      <c r="Y812" s="83"/>
      <c r="Z812" s="83" t="s">
        <v>467</v>
      </c>
      <c r="AA812" s="83" t="s">
        <v>425</v>
      </c>
      <c r="AB812" s="47">
        <v>3.09</v>
      </c>
      <c r="AC812" s="83">
        <v>8</v>
      </c>
      <c r="AD812" s="83">
        <v>1800</v>
      </c>
      <c r="AE812" s="83"/>
      <c r="AF812" s="83"/>
      <c r="AG812" s="83"/>
      <c r="AH812" s="83"/>
      <c r="AI812" s="83">
        <v>1800</v>
      </c>
      <c r="AJ812" s="83"/>
      <c r="AK812" s="83"/>
      <c r="AL812" s="83"/>
      <c r="AM812" s="83"/>
      <c r="AN812" s="83"/>
      <c r="AO812" s="83"/>
      <c r="AP812" s="83">
        <v>1.8</v>
      </c>
      <c r="AQ812" s="83"/>
      <c r="AR812" s="83"/>
      <c r="AS812" s="83" t="s">
        <v>467</v>
      </c>
      <c r="AT812" s="83"/>
      <c r="AU812" s="83"/>
      <c r="AV812" s="83">
        <v>475</v>
      </c>
      <c r="AW812" s="83" t="s">
        <v>6350</v>
      </c>
      <c r="AX812" s="83" t="s">
        <v>6351</v>
      </c>
      <c r="AY812" s="83">
        <v>42</v>
      </c>
      <c r="AZ812" s="83">
        <v>51</v>
      </c>
      <c r="BA812" s="83">
        <v>26.6</v>
      </c>
      <c r="BB812" s="83">
        <v>24</v>
      </c>
      <c r="BC812" s="83">
        <v>38</v>
      </c>
      <c r="BD812" s="83">
        <v>56.2</v>
      </c>
      <c r="BE812" s="83">
        <f t="shared" ref="BE812:BE813" si="141">AY812+AZ812/60+BA812/3600</f>
        <v>42.857388888888892</v>
      </c>
      <c r="BF812" s="83">
        <f t="shared" ref="BF812:BF813" si="142">BB812+BC812/60+BD812/3600</f>
        <v>24.648944444444442</v>
      </c>
      <c r="BG812" s="110" t="s">
        <v>47</v>
      </c>
      <c r="BH812" s="83"/>
      <c r="BI812" s="83" t="s">
        <v>10396</v>
      </c>
      <c r="BJ812" s="96" t="s">
        <v>10397</v>
      </c>
      <c r="BK812" s="83" t="s">
        <v>10396</v>
      </c>
      <c r="BL812" s="96" t="s">
        <v>10397</v>
      </c>
      <c r="BM812" s="83">
        <v>808</v>
      </c>
      <c r="BN812" s="96">
        <v>45496</v>
      </c>
      <c r="BO812" s="83"/>
      <c r="BP812" s="83"/>
      <c r="BQ812" s="83"/>
      <c r="BR812" s="83"/>
      <c r="BS812" s="110"/>
      <c r="BT812" s="550"/>
    </row>
    <row r="813" spans="1:72" ht="39.75" customHeight="1" x14ac:dyDescent="0.25">
      <c r="A813" s="83"/>
      <c r="B813" s="83" t="s">
        <v>2396</v>
      </c>
      <c r="C813" s="95">
        <v>11190018</v>
      </c>
      <c r="D813" s="96">
        <v>41108</v>
      </c>
      <c r="E813" s="96">
        <v>41108</v>
      </c>
      <c r="F813" s="96">
        <v>46952</v>
      </c>
      <c r="G813" s="96"/>
      <c r="H813" s="83" t="s">
        <v>934</v>
      </c>
      <c r="I813" s="136" t="s">
        <v>977</v>
      </c>
      <c r="J813" s="136"/>
      <c r="K813" s="136" t="s">
        <v>73</v>
      </c>
      <c r="L813" s="115" t="s">
        <v>2344</v>
      </c>
      <c r="M813" s="83" t="s">
        <v>120</v>
      </c>
      <c r="N813" s="83" t="s">
        <v>106</v>
      </c>
      <c r="O813" s="83" t="s">
        <v>72</v>
      </c>
      <c r="P813" s="94">
        <v>3486</v>
      </c>
      <c r="Q813" s="83" t="s">
        <v>7605</v>
      </c>
      <c r="R813" s="83" t="s">
        <v>7586</v>
      </c>
      <c r="S813" s="83" t="s">
        <v>106</v>
      </c>
      <c r="T813" s="83" t="s">
        <v>72</v>
      </c>
      <c r="U813" s="83">
        <v>3486</v>
      </c>
      <c r="V813" s="83" t="s">
        <v>7606</v>
      </c>
      <c r="W813" s="83" t="s">
        <v>2397</v>
      </c>
      <c r="X813" s="83"/>
      <c r="Y813" s="83"/>
      <c r="Z813" s="83" t="s">
        <v>467</v>
      </c>
      <c r="AA813" s="83" t="s">
        <v>425</v>
      </c>
      <c r="AB813" s="47"/>
      <c r="AC813" s="83"/>
      <c r="AD813" s="83"/>
      <c r="AE813" s="83"/>
      <c r="AF813" s="83"/>
      <c r="AG813" s="83"/>
      <c r="AH813" s="83"/>
      <c r="AI813" s="83"/>
      <c r="AJ813" s="83"/>
      <c r="AK813" s="83"/>
      <c r="AL813" s="83"/>
      <c r="AM813" s="83"/>
      <c r="AN813" s="83"/>
      <c r="AO813" s="83"/>
      <c r="AP813" s="83"/>
      <c r="AQ813" s="83"/>
      <c r="AR813" s="83"/>
      <c r="AS813" s="83" t="s">
        <v>535</v>
      </c>
      <c r="AT813" s="83"/>
      <c r="AU813" s="83"/>
      <c r="AV813" s="83"/>
      <c r="AW813" s="83" t="s">
        <v>10152</v>
      </c>
      <c r="AX813" s="83" t="s">
        <v>10153</v>
      </c>
      <c r="AY813" s="83">
        <v>42</v>
      </c>
      <c r="AZ813" s="83">
        <v>51</v>
      </c>
      <c r="BA813" s="83">
        <v>26</v>
      </c>
      <c r="BB813" s="83">
        <v>24</v>
      </c>
      <c r="BC813" s="83">
        <v>38</v>
      </c>
      <c r="BD813" s="83">
        <v>55.9</v>
      </c>
      <c r="BE813" s="83">
        <f t="shared" si="141"/>
        <v>42.857222222222227</v>
      </c>
      <c r="BF813" s="83">
        <f t="shared" si="142"/>
        <v>24.64886111111111</v>
      </c>
      <c r="BG813" s="110" t="s">
        <v>47</v>
      </c>
      <c r="BH813" s="83"/>
      <c r="BI813" s="83" t="s">
        <v>10396</v>
      </c>
      <c r="BJ813" s="96" t="s">
        <v>10397</v>
      </c>
      <c r="BK813" s="83" t="s">
        <v>10396</v>
      </c>
      <c r="BL813" s="96" t="s">
        <v>10397</v>
      </c>
      <c r="BM813" s="83">
        <v>808</v>
      </c>
      <c r="BN813" s="96">
        <v>45496</v>
      </c>
      <c r="BO813" s="83"/>
      <c r="BP813" s="83"/>
      <c r="BQ813" s="83"/>
      <c r="BR813" s="83"/>
      <c r="BS813" s="110"/>
      <c r="BT813" s="550"/>
    </row>
    <row r="814" spans="1:72" ht="39.75" customHeight="1" x14ac:dyDescent="0.25">
      <c r="A814" s="83"/>
      <c r="B814" s="83" t="s">
        <v>10150</v>
      </c>
      <c r="C814" s="95">
        <v>11190019</v>
      </c>
      <c r="D814" s="96">
        <v>41108</v>
      </c>
      <c r="E814" s="96">
        <v>41108</v>
      </c>
      <c r="F814" s="96">
        <v>42934</v>
      </c>
      <c r="G814" s="96"/>
      <c r="H814" s="83" t="s">
        <v>934</v>
      </c>
      <c r="I814" s="136" t="s">
        <v>977</v>
      </c>
      <c r="J814" s="136"/>
      <c r="K814" s="136" t="s">
        <v>73</v>
      </c>
      <c r="L814" s="115" t="s">
        <v>2344</v>
      </c>
      <c r="M814" s="83" t="s">
        <v>120</v>
      </c>
      <c r="N814" s="83" t="s">
        <v>106</v>
      </c>
      <c r="O814" s="83" t="s">
        <v>72</v>
      </c>
      <c r="P814" s="94">
        <v>3486</v>
      </c>
      <c r="Q814" s="83" t="s">
        <v>7608</v>
      </c>
      <c r="R814" s="83" t="s">
        <v>7586</v>
      </c>
      <c r="S814" s="83" t="s">
        <v>106</v>
      </c>
      <c r="T814" s="83" t="s">
        <v>72</v>
      </c>
      <c r="U814" s="83">
        <v>3486</v>
      </c>
      <c r="V814" s="83" t="s">
        <v>7606</v>
      </c>
      <c r="W814" s="83" t="s">
        <v>2397</v>
      </c>
      <c r="X814" s="83"/>
      <c r="Y814" s="83"/>
      <c r="Z814" s="83" t="s">
        <v>467</v>
      </c>
      <c r="AA814" s="83" t="s">
        <v>426</v>
      </c>
      <c r="AB814" s="47">
        <v>3.09</v>
      </c>
      <c r="AC814" s="83">
        <v>8</v>
      </c>
      <c r="AD814" s="83">
        <v>6750</v>
      </c>
      <c r="AE814" s="83"/>
      <c r="AF814" s="83"/>
      <c r="AG814" s="83"/>
      <c r="AH814" s="83"/>
      <c r="AI814" s="83">
        <v>6750</v>
      </c>
      <c r="AJ814" s="83"/>
      <c r="AK814" s="83"/>
      <c r="AL814" s="83"/>
      <c r="AM814" s="83"/>
      <c r="AN814" s="83"/>
      <c r="AO814" s="83"/>
      <c r="AP814" s="83">
        <v>1.8</v>
      </c>
      <c r="AQ814" s="83"/>
      <c r="AR814" s="83"/>
      <c r="AS814" s="83"/>
      <c r="AT814" s="83"/>
      <c r="AU814" s="83"/>
      <c r="AV814" s="83">
        <v>475</v>
      </c>
      <c r="AW814" s="83" t="s">
        <v>6350</v>
      </c>
      <c r="AX814" s="83" t="s">
        <v>6351</v>
      </c>
      <c r="AY814" s="83">
        <v>42</v>
      </c>
      <c r="AZ814" s="83">
        <v>51</v>
      </c>
      <c r="BA814" s="83">
        <v>26.6</v>
      </c>
      <c r="BB814" s="83">
        <v>24</v>
      </c>
      <c r="BC814" s="83">
        <v>38</v>
      </c>
      <c r="BD814" s="83">
        <v>56.2</v>
      </c>
      <c r="BE814" s="83">
        <f t="shared" si="133"/>
        <v>42.857388888888892</v>
      </c>
      <c r="BF814" s="83">
        <f t="shared" si="134"/>
        <v>24.648944444444442</v>
      </c>
      <c r="BG814" s="110" t="s">
        <v>47</v>
      </c>
      <c r="BH814" s="83"/>
      <c r="BI814" s="83">
        <v>2155</v>
      </c>
      <c r="BJ814" s="96">
        <v>42930</v>
      </c>
      <c r="BK814" s="83">
        <v>2155</v>
      </c>
      <c r="BL814" s="96">
        <v>42930</v>
      </c>
      <c r="BM814" s="83"/>
      <c r="BN814" s="83"/>
      <c r="BO814" s="83"/>
      <c r="BP814" s="83"/>
      <c r="BQ814" s="83"/>
      <c r="BR814" s="83"/>
      <c r="BS814" s="110" t="s">
        <v>7609</v>
      </c>
      <c r="BT814" s="550"/>
    </row>
    <row r="815" spans="1:72" ht="39.75" customHeight="1" x14ac:dyDescent="0.25">
      <c r="A815" s="20"/>
      <c r="B815" s="20" t="s">
        <v>10150</v>
      </c>
      <c r="C815" s="22">
        <v>11190019</v>
      </c>
      <c r="D815" s="23">
        <v>41108</v>
      </c>
      <c r="E815" s="23">
        <v>41108</v>
      </c>
      <c r="F815" s="23">
        <v>47317</v>
      </c>
      <c r="G815" s="23"/>
      <c r="H815" s="20" t="s">
        <v>934</v>
      </c>
      <c r="I815" s="35" t="s">
        <v>977</v>
      </c>
      <c r="J815" s="35"/>
      <c r="K815" s="35" t="s">
        <v>73</v>
      </c>
      <c r="L815" s="114" t="s">
        <v>2344</v>
      </c>
      <c r="M815" s="20" t="s">
        <v>120</v>
      </c>
      <c r="N815" s="20" t="s">
        <v>106</v>
      </c>
      <c r="O815" s="20" t="s">
        <v>72</v>
      </c>
      <c r="P815" s="21">
        <v>3486</v>
      </c>
      <c r="Q815" s="20" t="s">
        <v>7608</v>
      </c>
      <c r="R815" s="20" t="s">
        <v>7586</v>
      </c>
      <c r="S815" s="20" t="s">
        <v>106</v>
      </c>
      <c r="T815" s="20" t="s">
        <v>72</v>
      </c>
      <c r="U815" s="20">
        <v>3486</v>
      </c>
      <c r="V815" s="20" t="s">
        <v>7606</v>
      </c>
      <c r="W815" s="20" t="s">
        <v>2397</v>
      </c>
      <c r="X815" s="20"/>
      <c r="Y815" s="20"/>
      <c r="Z815" s="20" t="s">
        <v>467</v>
      </c>
      <c r="AA815" s="20" t="s">
        <v>426</v>
      </c>
      <c r="AB815" s="34">
        <v>3.09</v>
      </c>
      <c r="AC815" s="20">
        <v>8</v>
      </c>
      <c r="AD815" s="20">
        <v>5010</v>
      </c>
      <c r="AE815" s="20"/>
      <c r="AF815" s="20"/>
      <c r="AG815" s="20"/>
      <c r="AH815" s="20"/>
      <c r="AI815" s="20">
        <v>5010</v>
      </c>
      <c r="AJ815" s="20"/>
      <c r="AK815" s="20"/>
      <c r="AL815" s="20"/>
      <c r="AM815" s="20"/>
      <c r="AN815" s="20"/>
      <c r="AO815" s="20"/>
      <c r="AP815" s="20">
        <v>1.8</v>
      </c>
      <c r="AQ815" s="20"/>
      <c r="AR815" s="20"/>
      <c r="AS815" s="20"/>
      <c r="AT815" s="20"/>
      <c r="AU815" s="20"/>
      <c r="AV815" s="20">
        <v>475</v>
      </c>
      <c r="AW815" s="20" t="s">
        <v>6350</v>
      </c>
      <c r="AX815" s="20" t="s">
        <v>6351</v>
      </c>
      <c r="AY815" s="20">
        <v>42</v>
      </c>
      <c r="AZ815" s="20">
        <v>51</v>
      </c>
      <c r="BA815" s="20">
        <v>26.6</v>
      </c>
      <c r="BB815" s="20">
        <v>24</v>
      </c>
      <c r="BC815" s="20">
        <v>38</v>
      </c>
      <c r="BD815" s="20">
        <v>56.2</v>
      </c>
      <c r="BE815" s="20">
        <f t="shared" ref="BE815" si="143">AY815+AZ815/60+BA815/3600</f>
        <v>42.857388888888892</v>
      </c>
      <c r="BF815" s="20">
        <f t="shared" ref="BF815" si="144">BB815+BC815/60+BD815/3600</f>
        <v>24.648944444444442</v>
      </c>
      <c r="BG815" s="24" t="s">
        <v>47</v>
      </c>
      <c r="BH815" s="20"/>
      <c r="BI815" s="20">
        <v>3929</v>
      </c>
      <c r="BJ815" s="23">
        <v>45160</v>
      </c>
      <c r="BK815" s="20">
        <v>3929</v>
      </c>
      <c r="BL815" s="23">
        <v>45160</v>
      </c>
      <c r="BM815" s="20"/>
      <c r="BN815" s="20"/>
      <c r="BO815" s="20"/>
      <c r="BP815" s="20"/>
      <c r="BQ815" s="20"/>
      <c r="BR815" s="20"/>
      <c r="BS815" s="24"/>
      <c r="BT815" s="550"/>
    </row>
    <row r="816" spans="1:72" ht="39.75" customHeight="1" x14ac:dyDescent="0.25">
      <c r="A816" s="83"/>
      <c r="B816" s="83" t="s">
        <v>2398</v>
      </c>
      <c r="C816" s="95">
        <v>11130077</v>
      </c>
      <c r="D816" s="96">
        <v>41114</v>
      </c>
      <c r="E816" s="96">
        <v>41114</v>
      </c>
      <c r="F816" s="96">
        <v>44766</v>
      </c>
      <c r="G816" s="96"/>
      <c r="H816" s="83" t="s">
        <v>957</v>
      </c>
      <c r="I816" s="110" t="s">
        <v>1016</v>
      </c>
      <c r="J816" s="110"/>
      <c r="K816" s="110" t="s">
        <v>95</v>
      </c>
      <c r="L816" s="115" t="s">
        <v>1132</v>
      </c>
      <c r="M816" s="83" t="s">
        <v>166</v>
      </c>
      <c r="N816" s="83" t="s">
        <v>166</v>
      </c>
      <c r="O816" s="83" t="s">
        <v>92</v>
      </c>
      <c r="P816" s="94">
        <v>3928</v>
      </c>
      <c r="Q816" s="83" t="s">
        <v>7566</v>
      </c>
      <c r="R816" s="83" t="s">
        <v>166</v>
      </c>
      <c r="S816" s="83" t="s">
        <v>166</v>
      </c>
      <c r="T816" s="83" t="s">
        <v>92</v>
      </c>
      <c r="U816" s="83">
        <v>3928</v>
      </c>
      <c r="V816" s="83" t="s">
        <v>7567</v>
      </c>
      <c r="W816" s="83" t="s">
        <v>3007</v>
      </c>
      <c r="X816" s="83"/>
      <c r="Y816" s="83"/>
      <c r="Z816" s="83" t="s">
        <v>467</v>
      </c>
      <c r="AA816" s="83" t="s">
        <v>2399</v>
      </c>
      <c r="AB816" s="47">
        <v>0.17119999999999999</v>
      </c>
      <c r="AC816" s="83">
        <v>5</v>
      </c>
      <c r="AD816" s="83">
        <v>68500</v>
      </c>
      <c r="AE816" s="83"/>
      <c r="AF816" s="83"/>
      <c r="AG816" s="83"/>
      <c r="AH816" s="83">
        <v>68500</v>
      </c>
      <c r="AI816" s="83"/>
      <c r="AJ816" s="83"/>
      <c r="AK816" s="83"/>
      <c r="AL816" s="83"/>
      <c r="AM816" s="83"/>
      <c r="AN816" s="83"/>
      <c r="AO816" s="83">
        <v>17</v>
      </c>
      <c r="AP816" s="83">
        <v>2</v>
      </c>
      <c r="AQ816" s="83"/>
      <c r="AR816" s="83"/>
      <c r="AS816" s="83"/>
      <c r="AT816" s="83"/>
      <c r="AU816" s="83"/>
      <c r="AV816" s="83">
        <v>533</v>
      </c>
      <c r="AW816" s="83" t="s">
        <v>6352</v>
      </c>
      <c r="AX816" s="83" t="s">
        <v>6353</v>
      </c>
      <c r="AY816" s="83">
        <v>43</v>
      </c>
      <c r="AZ816" s="83">
        <v>13</v>
      </c>
      <c r="BA816" s="83">
        <v>41.88</v>
      </c>
      <c r="BB816" s="83">
        <v>23</v>
      </c>
      <c r="BC816" s="83">
        <v>4</v>
      </c>
      <c r="BD816" s="83">
        <v>59.694000000000003</v>
      </c>
      <c r="BE816" s="83">
        <f t="shared" si="133"/>
        <v>43.228300000000004</v>
      </c>
      <c r="BF816" s="83">
        <f t="shared" si="134"/>
        <v>23.083248333333334</v>
      </c>
      <c r="BG816" s="110" t="s">
        <v>38</v>
      </c>
      <c r="BH816" s="83"/>
      <c r="BI816" s="83"/>
      <c r="BJ816" s="96"/>
      <c r="BK816" s="83"/>
      <c r="BL816" s="96"/>
      <c r="BM816" s="83">
        <v>515</v>
      </c>
      <c r="BN816" s="96">
        <v>42901</v>
      </c>
      <c r="BO816" s="83"/>
      <c r="BP816" s="83"/>
      <c r="BQ816" s="83"/>
      <c r="BR816" s="83"/>
      <c r="BS816" s="110" t="s">
        <v>7565</v>
      </c>
      <c r="BT816" s="550"/>
    </row>
    <row r="817" spans="1:72" ht="39.75" customHeight="1" x14ac:dyDescent="0.25">
      <c r="A817" s="83" t="s">
        <v>3387</v>
      </c>
      <c r="B817" s="83" t="s">
        <v>2267</v>
      </c>
      <c r="C817" s="95">
        <v>11230004</v>
      </c>
      <c r="D817" s="96">
        <v>41120</v>
      </c>
      <c r="E817" s="96">
        <v>41120</v>
      </c>
      <c r="F817" s="96">
        <v>44772</v>
      </c>
      <c r="G817" s="96"/>
      <c r="H817" s="83" t="s">
        <v>3008</v>
      </c>
      <c r="I817" s="110" t="s">
        <v>985</v>
      </c>
      <c r="J817" s="110"/>
      <c r="K817" s="110" t="s">
        <v>55</v>
      </c>
      <c r="L817" s="115" t="s">
        <v>4223</v>
      </c>
      <c r="M817" s="83" t="s">
        <v>512</v>
      </c>
      <c r="N817" s="83" t="s">
        <v>327</v>
      </c>
      <c r="O817" s="83" t="s">
        <v>52</v>
      </c>
      <c r="P817" s="94">
        <v>22304</v>
      </c>
      <c r="Q817" s="83" t="s">
        <v>4224</v>
      </c>
      <c r="R817" s="83" t="s">
        <v>512</v>
      </c>
      <c r="S817" s="83" t="s">
        <v>61</v>
      </c>
      <c r="T817" s="83" t="s">
        <v>52</v>
      </c>
      <c r="U817" s="94">
        <v>22304</v>
      </c>
      <c r="V817" s="83" t="s">
        <v>3009</v>
      </c>
      <c r="W817" s="83" t="s">
        <v>2400</v>
      </c>
      <c r="X817" s="83"/>
      <c r="Y817" s="83"/>
      <c r="Z817" s="83" t="s">
        <v>467</v>
      </c>
      <c r="AA817" s="83" t="s">
        <v>293</v>
      </c>
      <c r="AB817" s="507"/>
      <c r="AC817" s="83">
        <v>20.8</v>
      </c>
      <c r="AD817" s="83">
        <v>135000</v>
      </c>
      <c r="AE817" s="83"/>
      <c r="AF817" s="83"/>
      <c r="AG817" s="83">
        <v>135000</v>
      </c>
      <c r="AH817" s="83"/>
      <c r="AI817" s="83"/>
      <c r="AJ817" s="83"/>
      <c r="AK817" s="83"/>
      <c r="AL817" s="83"/>
      <c r="AM817" s="83"/>
      <c r="AN817" s="83"/>
      <c r="AO817" s="83"/>
      <c r="AP817" s="83"/>
      <c r="AQ817" s="83"/>
      <c r="AR817" s="83"/>
      <c r="AS817" s="83" t="s">
        <v>467</v>
      </c>
      <c r="AT817" s="83"/>
      <c r="AU817" s="83"/>
      <c r="AV817" s="83"/>
      <c r="AW817" s="83" t="s">
        <v>6354</v>
      </c>
      <c r="AX817" s="83" t="s">
        <v>6945</v>
      </c>
      <c r="AY817" s="83">
        <v>42</v>
      </c>
      <c r="AZ817" s="83">
        <v>42</v>
      </c>
      <c r="BA817" s="83">
        <v>40.5</v>
      </c>
      <c r="BB817" s="83">
        <v>23</v>
      </c>
      <c r="BC817" s="83">
        <v>28</v>
      </c>
      <c r="BD817" s="83">
        <v>35.200000000000003</v>
      </c>
      <c r="BE817" s="83">
        <f t="shared" si="133"/>
        <v>42.71125</v>
      </c>
      <c r="BF817" s="83">
        <f t="shared" si="134"/>
        <v>23.476444444444443</v>
      </c>
      <c r="BG817" s="110" t="s">
        <v>47</v>
      </c>
      <c r="BH817" s="83"/>
      <c r="BI817" s="83"/>
      <c r="BJ817" s="96"/>
      <c r="BK817" s="83"/>
      <c r="BL817" s="96"/>
      <c r="BM817" s="83">
        <v>433</v>
      </c>
      <c r="BN817" s="96">
        <v>42117</v>
      </c>
      <c r="BO817" s="83"/>
      <c r="BP817" s="83"/>
      <c r="BQ817" s="83"/>
      <c r="BR817" s="83"/>
      <c r="BS817" s="110" t="s">
        <v>7607</v>
      </c>
      <c r="BT817" s="550"/>
    </row>
    <row r="818" spans="1:72" ht="39.75" customHeight="1" x14ac:dyDescent="0.25">
      <c r="A818" s="83"/>
      <c r="B818" s="83" t="s">
        <v>2401</v>
      </c>
      <c r="C818" s="95">
        <v>11120039</v>
      </c>
      <c r="D818" s="96">
        <v>41122</v>
      </c>
      <c r="E818" s="96">
        <v>41183</v>
      </c>
      <c r="F818" s="96">
        <v>44835</v>
      </c>
      <c r="G818" s="96"/>
      <c r="H818" s="83" t="s">
        <v>2402</v>
      </c>
      <c r="I818" s="110" t="s">
        <v>2087</v>
      </c>
      <c r="J818" s="110"/>
      <c r="K818" s="110" t="s">
        <v>70</v>
      </c>
      <c r="L818" s="115" t="s">
        <v>2403</v>
      </c>
      <c r="M818" s="83" t="s">
        <v>804</v>
      </c>
      <c r="N818" s="83" t="s">
        <v>2404</v>
      </c>
      <c r="O818" s="83" t="s">
        <v>317</v>
      </c>
      <c r="P818" s="94" t="s">
        <v>2405</v>
      </c>
      <c r="Q818" s="83" t="s">
        <v>3010</v>
      </c>
      <c r="R818" s="83" t="s">
        <v>804</v>
      </c>
      <c r="S818" s="83" t="s">
        <v>2404</v>
      </c>
      <c r="T818" s="83" t="s">
        <v>317</v>
      </c>
      <c r="U818" s="94" t="s">
        <v>2405</v>
      </c>
      <c r="V818" s="83" t="s">
        <v>2406</v>
      </c>
      <c r="W818" s="83" t="s">
        <v>2407</v>
      </c>
      <c r="X818" s="83"/>
      <c r="Y818" s="83"/>
      <c r="Z818" s="83" t="s">
        <v>467</v>
      </c>
      <c r="AA818" s="83" t="s">
        <v>358</v>
      </c>
      <c r="AB818" s="507"/>
      <c r="AC818" s="83">
        <v>8</v>
      </c>
      <c r="AD818" s="83">
        <v>5540</v>
      </c>
      <c r="AE818" s="83"/>
      <c r="AF818" s="83"/>
      <c r="AG818" s="83"/>
      <c r="AH818" s="83"/>
      <c r="AI818" s="83"/>
      <c r="AJ818" s="83">
        <v>5540</v>
      </c>
      <c r="AK818" s="83"/>
      <c r="AL818" s="83"/>
      <c r="AM818" s="83"/>
      <c r="AN818" s="83"/>
      <c r="AO818" s="83">
        <v>1.5</v>
      </c>
      <c r="AP818" s="83"/>
      <c r="AQ818" s="83"/>
      <c r="AR818" s="83"/>
      <c r="AS818" s="83"/>
      <c r="AT818" s="83"/>
      <c r="AU818" s="83"/>
      <c r="AV818" s="83">
        <v>214</v>
      </c>
      <c r="AW818" s="83" t="s">
        <v>6355</v>
      </c>
      <c r="AX818" s="83" t="s">
        <v>6356</v>
      </c>
      <c r="AY818" s="83">
        <v>43</v>
      </c>
      <c r="AZ818" s="83">
        <v>26</v>
      </c>
      <c r="BA818" s="83">
        <v>40</v>
      </c>
      <c r="BB818" s="83">
        <v>27</v>
      </c>
      <c r="BC818" s="83">
        <v>42</v>
      </c>
      <c r="BD818" s="83">
        <v>38</v>
      </c>
      <c r="BE818" s="83">
        <f t="shared" si="133"/>
        <v>43.444444444444443</v>
      </c>
      <c r="BF818" s="83">
        <f t="shared" si="134"/>
        <v>27.710555555555555</v>
      </c>
      <c r="BG818" s="110" t="s">
        <v>47</v>
      </c>
      <c r="BH818" s="83" t="s">
        <v>4911</v>
      </c>
      <c r="BI818" s="83"/>
      <c r="BJ818" s="96"/>
      <c r="BK818" s="83"/>
      <c r="BL818" s="96"/>
      <c r="BM818" s="83"/>
      <c r="BN818" s="83"/>
      <c r="BO818" s="83"/>
      <c r="BP818" s="83"/>
      <c r="BQ818" s="83"/>
      <c r="BR818" s="83"/>
      <c r="BS818" s="110" t="s">
        <v>2408</v>
      </c>
      <c r="BT818" s="550"/>
    </row>
    <row r="819" spans="1:72" ht="39.75" customHeight="1" x14ac:dyDescent="0.25">
      <c r="A819" s="20"/>
      <c r="B819" s="20" t="s">
        <v>2401</v>
      </c>
      <c r="C819" s="22">
        <v>11120039</v>
      </c>
      <c r="D819" s="23">
        <v>41122</v>
      </c>
      <c r="E819" s="23">
        <v>41183</v>
      </c>
      <c r="F819" s="23">
        <v>44835</v>
      </c>
      <c r="G819" s="23"/>
      <c r="H819" s="20" t="s">
        <v>2402</v>
      </c>
      <c r="I819" s="24" t="s">
        <v>2087</v>
      </c>
      <c r="J819" s="24"/>
      <c r="K819" s="24" t="s">
        <v>70</v>
      </c>
      <c r="L819" s="114" t="s">
        <v>2403</v>
      </c>
      <c r="M819" s="20" t="s">
        <v>804</v>
      </c>
      <c r="N819" s="20" t="s">
        <v>2404</v>
      </c>
      <c r="O819" s="20" t="s">
        <v>317</v>
      </c>
      <c r="P819" s="21" t="s">
        <v>2405</v>
      </c>
      <c r="Q819" s="20" t="s">
        <v>3011</v>
      </c>
      <c r="R819" s="20" t="s">
        <v>804</v>
      </c>
      <c r="S819" s="20" t="s">
        <v>2404</v>
      </c>
      <c r="T819" s="20" t="s">
        <v>317</v>
      </c>
      <c r="U819" s="21" t="s">
        <v>2405</v>
      </c>
      <c r="V819" s="20" t="s">
        <v>2409</v>
      </c>
      <c r="W819" s="20" t="s">
        <v>2410</v>
      </c>
      <c r="X819" s="20"/>
      <c r="Y819" s="20"/>
      <c r="Z819" s="20" t="s">
        <v>467</v>
      </c>
      <c r="AA819" s="20" t="s">
        <v>358</v>
      </c>
      <c r="AB819" s="158"/>
      <c r="AC819" s="20">
        <v>8</v>
      </c>
      <c r="AD819" s="20">
        <v>5540</v>
      </c>
      <c r="AE819" s="20"/>
      <c r="AF819" s="20"/>
      <c r="AG819" s="20"/>
      <c r="AH819" s="20"/>
      <c r="AI819" s="20"/>
      <c r="AJ819" s="20">
        <v>5540</v>
      </c>
      <c r="AK819" s="20"/>
      <c r="AL819" s="20"/>
      <c r="AM819" s="20"/>
      <c r="AN819" s="20"/>
      <c r="AO819" s="20">
        <v>1.5</v>
      </c>
      <c r="AP819" s="20"/>
      <c r="AQ819" s="20"/>
      <c r="AR819" s="20"/>
      <c r="AS819" s="20"/>
      <c r="AT819" s="20"/>
      <c r="AU819" s="20"/>
      <c r="AV819" s="20">
        <v>213</v>
      </c>
      <c r="AW819" s="20" t="s">
        <v>6357</v>
      </c>
      <c r="AX819" s="20" t="s">
        <v>6358</v>
      </c>
      <c r="AY819" s="20">
        <v>43</v>
      </c>
      <c r="AZ819" s="20">
        <v>28</v>
      </c>
      <c r="BA819" s="20">
        <v>8</v>
      </c>
      <c r="BB819" s="20">
        <v>27</v>
      </c>
      <c r="BC819" s="20">
        <v>42</v>
      </c>
      <c r="BD819" s="20">
        <v>24</v>
      </c>
      <c r="BE819" s="20">
        <f t="shared" si="133"/>
        <v>43.468888888888891</v>
      </c>
      <c r="BF819" s="20">
        <f t="shared" si="134"/>
        <v>27.706666666666667</v>
      </c>
      <c r="BG819" s="24" t="s">
        <v>38</v>
      </c>
      <c r="BH819" s="20"/>
      <c r="BI819" s="20"/>
      <c r="BJ819" s="23"/>
      <c r="BK819" s="20"/>
      <c r="BL819" s="23"/>
      <c r="BM819" s="20"/>
      <c r="BN819" s="20"/>
      <c r="BO819" s="20"/>
      <c r="BP819" s="20"/>
      <c r="BQ819" s="20"/>
      <c r="BR819" s="20"/>
      <c r="BS819" s="24"/>
      <c r="BT819" s="551"/>
    </row>
    <row r="820" spans="1:72" ht="39.75" customHeight="1" x14ac:dyDescent="0.25">
      <c r="A820" s="87"/>
      <c r="B820" s="87" t="s">
        <v>2411</v>
      </c>
      <c r="C820" s="87">
        <v>11140133</v>
      </c>
      <c r="D820" s="134">
        <v>41122</v>
      </c>
      <c r="E820" s="134">
        <v>41122</v>
      </c>
      <c r="F820" s="134">
        <v>44774</v>
      </c>
      <c r="G820" s="134">
        <v>42369</v>
      </c>
      <c r="H820" s="87" t="s">
        <v>490</v>
      </c>
      <c r="I820" s="136" t="s">
        <v>881</v>
      </c>
      <c r="J820" s="136"/>
      <c r="K820" s="136" t="s">
        <v>55</v>
      </c>
      <c r="L820" s="356" t="s">
        <v>590</v>
      </c>
      <c r="M820" s="87" t="s">
        <v>170</v>
      </c>
      <c r="N820" s="87" t="s">
        <v>256</v>
      </c>
      <c r="O820" s="87" t="s">
        <v>189</v>
      </c>
      <c r="P820" s="135">
        <v>69050</v>
      </c>
      <c r="Q820" s="87" t="s">
        <v>4225</v>
      </c>
      <c r="R820" s="87" t="s">
        <v>170</v>
      </c>
      <c r="S820" s="87" t="s">
        <v>256</v>
      </c>
      <c r="T820" s="87" t="s">
        <v>189</v>
      </c>
      <c r="U820" s="87">
        <v>69050</v>
      </c>
      <c r="V820" s="87" t="s">
        <v>4226</v>
      </c>
      <c r="W820" s="87" t="s">
        <v>3012</v>
      </c>
      <c r="X820" s="87">
        <v>1400</v>
      </c>
      <c r="Y820" s="87">
        <v>3</v>
      </c>
      <c r="Z820" s="87" t="s">
        <v>467</v>
      </c>
      <c r="AA820" s="83" t="s">
        <v>891</v>
      </c>
      <c r="AB820" s="78">
        <v>42.54</v>
      </c>
      <c r="AC820" s="87">
        <v>50</v>
      </c>
      <c r="AD820" s="87">
        <v>1023</v>
      </c>
      <c r="AE820" s="87"/>
      <c r="AF820" s="87">
        <v>1023</v>
      </c>
      <c r="AG820" s="87"/>
      <c r="AH820" s="87"/>
      <c r="AI820" s="87"/>
      <c r="AJ820" s="87"/>
      <c r="AK820" s="87"/>
      <c r="AL820" s="87"/>
      <c r="AM820" s="87"/>
      <c r="AN820" s="87"/>
      <c r="AO820" s="87">
        <v>4250</v>
      </c>
      <c r="AP820" s="87"/>
      <c r="AQ820" s="87" t="s">
        <v>47</v>
      </c>
      <c r="AR820" s="87" t="s">
        <v>1147</v>
      </c>
      <c r="AS820" s="83" t="s">
        <v>2412</v>
      </c>
      <c r="AT820" s="87"/>
      <c r="AU820" s="87"/>
      <c r="AV820" s="87"/>
      <c r="AW820" s="87" t="s">
        <v>6359</v>
      </c>
      <c r="AX820" s="87" t="s">
        <v>6360</v>
      </c>
      <c r="AY820" s="87">
        <v>43</v>
      </c>
      <c r="AZ820" s="87">
        <v>7</v>
      </c>
      <c r="BA820" s="87">
        <v>59.09</v>
      </c>
      <c r="BB820" s="87">
        <v>23</v>
      </c>
      <c r="BC820" s="87">
        <v>50</v>
      </c>
      <c r="BD820" s="87">
        <v>59.9</v>
      </c>
      <c r="BE820" s="87">
        <f t="shared" si="133"/>
        <v>43.133080555555559</v>
      </c>
      <c r="BF820" s="87">
        <f t="shared" si="134"/>
        <v>23.84997222222222</v>
      </c>
      <c r="BG820" s="136" t="s">
        <v>47</v>
      </c>
      <c r="BH820" s="83"/>
      <c r="BI820" s="83"/>
      <c r="BJ820" s="96"/>
      <c r="BK820" s="83"/>
      <c r="BL820" s="96"/>
      <c r="BM820" s="83"/>
      <c r="BN820" s="83"/>
      <c r="BO820" s="83"/>
      <c r="BP820" s="83"/>
      <c r="BQ820" s="83"/>
      <c r="BR820" s="83"/>
      <c r="BS820" s="110" t="s">
        <v>2413</v>
      </c>
      <c r="BT820" s="551"/>
    </row>
    <row r="821" spans="1:72" ht="39.75" customHeight="1" x14ac:dyDescent="0.25">
      <c r="A821" s="87"/>
      <c r="B821" s="87" t="s">
        <v>2411</v>
      </c>
      <c r="C821" s="87">
        <v>11140133</v>
      </c>
      <c r="D821" s="134">
        <v>41122</v>
      </c>
      <c r="E821" s="134">
        <v>41122</v>
      </c>
      <c r="F821" s="134">
        <v>44774</v>
      </c>
      <c r="G821" s="87"/>
      <c r="H821" s="87" t="s">
        <v>490</v>
      </c>
      <c r="I821" s="136" t="s">
        <v>881</v>
      </c>
      <c r="J821" s="136"/>
      <c r="K821" s="136" t="s">
        <v>55</v>
      </c>
      <c r="L821" s="356" t="s">
        <v>590</v>
      </c>
      <c r="M821" s="87" t="s">
        <v>170</v>
      </c>
      <c r="N821" s="87" t="s">
        <v>256</v>
      </c>
      <c r="O821" s="87" t="s">
        <v>189</v>
      </c>
      <c r="P821" s="135">
        <v>69050</v>
      </c>
      <c r="Q821" s="87" t="s">
        <v>4225</v>
      </c>
      <c r="R821" s="87" t="s">
        <v>170</v>
      </c>
      <c r="S821" s="87" t="s">
        <v>256</v>
      </c>
      <c r="T821" s="87" t="s">
        <v>189</v>
      </c>
      <c r="U821" s="87">
        <v>69050</v>
      </c>
      <c r="V821" s="87" t="s">
        <v>4226</v>
      </c>
      <c r="W821" s="87" t="s">
        <v>3012</v>
      </c>
      <c r="X821" s="87"/>
      <c r="Y821" s="87"/>
      <c r="Z821" s="87" t="s">
        <v>467</v>
      </c>
      <c r="AA821" s="83" t="s">
        <v>891</v>
      </c>
      <c r="AB821" s="78">
        <v>42.54</v>
      </c>
      <c r="AC821" s="425">
        <v>50</v>
      </c>
      <c r="AD821" s="425">
        <v>1023</v>
      </c>
      <c r="AE821" s="425"/>
      <c r="AF821" s="425">
        <v>1023</v>
      </c>
      <c r="AG821" s="87"/>
      <c r="AH821" s="87"/>
      <c r="AI821" s="87"/>
      <c r="AJ821" s="87"/>
      <c r="AK821" s="87"/>
      <c r="AL821" s="87"/>
      <c r="AM821" s="87"/>
      <c r="AN821" s="87"/>
      <c r="AO821" s="425">
        <v>4250</v>
      </c>
      <c r="AP821" s="87"/>
      <c r="AQ821" s="87" t="s">
        <v>47</v>
      </c>
      <c r="AR821" s="87"/>
      <c r="AS821" s="83" t="s">
        <v>2414</v>
      </c>
      <c r="AT821" s="87"/>
      <c r="AU821" s="87"/>
      <c r="AV821" s="87"/>
      <c r="AW821" s="87" t="s">
        <v>6361</v>
      </c>
      <c r="AX821" s="87" t="s">
        <v>6362</v>
      </c>
      <c r="AY821" s="87">
        <v>43</v>
      </c>
      <c r="AZ821" s="87">
        <v>8</v>
      </c>
      <c r="BA821" s="87">
        <v>19.62</v>
      </c>
      <c r="BB821" s="87">
        <v>23</v>
      </c>
      <c r="BC821" s="87">
        <v>50</v>
      </c>
      <c r="BD821" s="87">
        <v>26.05</v>
      </c>
      <c r="BE821" s="87">
        <f t="shared" si="133"/>
        <v>43.138783333333336</v>
      </c>
      <c r="BF821" s="87">
        <f t="shared" si="134"/>
        <v>23.840569444444444</v>
      </c>
      <c r="BG821" s="136" t="s">
        <v>47</v>
      </c>
      <c r="BH821" s="83"/>
      <c r="BI821" s="83"/>
      <c r="BJ821" s="96"/>
      <c r="BK821" s="83"/>
      <c r="BL821" s="96"/>
      <c r="BM821" s="83"/>
      <c r="BN821" s="83"/>
      <c r="BO821" s="83"/>
      <c r="BP821" s="83"/>
      <c r="BQ821" s="83"/>
      <c r="BR821" s="83"/>
      <c r="BS821" s="110" t="s">
        <v>2413</v>
      </c>
      <c r="BT821" s="551"/>
    </row>
    <row r="822" spans="1:72" ht="39.75" customHeight="1" x14ac:dyDescent="0.25">
      <c r="A822" s="87"/>
      <c r="B822" s="87" t="s">
        <v>2415</v>
      </c>
      <c r="C822" s="87">
        <v>11490002</v>
      </c>
      <c r="D822" s="134">
        <v>41127</v>
      </c>
      <c r="E822" s="134">
        <v>41127</v>
      </c>
      <c r="F822" s="134">
        <v>42222</v>
      </c>
      <c r="G822" s="87"/>
      <c r="H822" s="87" t="s">
        <v>650</v>
      </c>
      <c r="I822" s="136" t="s">
        <v>2416</v>
      </c>
      <c r="J822" s="136"/>
      <c r="K822" s="136" t="s">
        <v>55</v>
      </c>
      <c r="L822" s="356" t="s">
        <v>2417</v>
      </c>
      <c r="M822" s="87" t="s">
        <v>78</v>
      </c>
      <c r="N822" s="87" t="s">
        <v>78</v>
      </c>
      <c r="O822" s="87" t="s">
        <v>52</v>
      </c>
      <c r="P822" s="135">
        <v>5815</v>
      </c>
      <c r="Q822" s="87"/>
      <c r="R822" s="87" t="s">
        <v>78</v>
      </c>
      <c r="S822" s="87" t="s">
        <v>78</v>
      </c>
      <c r="T822" s="87" t="s">
        <v>52</v>
      </c>
      <c r="U822" s="87">
        <v>5815</v>
      </c>
      <c r="V822" s="87" t="s">
        <v>4227</v>
      </c>
      <c r="W822" s="87"/>
      <c r="X822" s="87"/>
      <c r="Y822" s="87"/>
      <c r="Z822" s="87" t="s">
        <v>467</v>
      </c>
      <c r="AA822" s="83" t="s">
        <v>385</v>
      </c>
      <c r="AB822" s="78">
        <v>0.93500000000000005</v>
      </c>
      <c r="AC822" s="87">
        <v>1.17</v>
      </c>
      <c r="AD822" s="87">
        <v>25464</v>
      </c>
      <c r="AE822" s="87"/>
      <c r="AF822" s="87"/>
      <c r="AG822" s="87"/>
      <c r="AH822" s="87">
        <v>25464</v>
      </c>
      <c r="AI822" s="87"/>
      <c r="AJ822" s="87"/>
      <c r="AK822" s="87"/>
      <c r="AL822" s="87"/>
      <c r="AM822" s="87"/>
      <c r="AN822" s="87"/>
      <c r="AO822" s="87"/>
      <c r="AP822" s="87"/>
      <c r="AQ822" s="87"/>
      <c r="AR822" s="87"/>
      <c r="AS822" s="83"/>
      <c r="AT822" s="87"/>
      <c r="AU822" s="87"/>
      <c r="AV822" s="87"/>
      <c r="AW822" s="87" t="s">
        <v>6363</v>
      </c>
      <c r="AX822" s="87" t="s">
        <v>6364</v>
      </c>
      <c r="AY822" s="87">
        <v>42</v>
      </c>
      <c r="AZ822" s="87">
        <v>53</v>
      </c>
      <c r="BA822" s="87">
        <v>46.83</v>
      </c>
      <c r="BB822" s="87">
        <v>23</v>
      </c>
      <c r="BC822" s="87">
        <v>46</v>
      </c>
      <c r="BD822" s="87">
        <v>38.39</v>
      </c>
      <c r="BE822" s="87">
        <f t="shared" si="133"/>
        <v>42.896341666666665</v>
      </c>
      <c r="BF822" s="87">
        <f t="shared" si="134"/>
        <v>23.777330555555555</v>
      </c>
      <c r="BG822" s="136" t="s">
        <v>38</v>
      </c>
      <c r="BH822" s="83"/>
      <c r="BI822" s="83"/>
      <c r="BJ822" s="96"/>
      <c r="BK822" s="83"/>
      <c r="BL822" s="96"/>
      <c r="BM822" s="83"/>
      <c r="BN822" s="83"/>
      <c r="BO822" s="83"/>
      <c r="BP822" s="83"/>
      <c r="BQ822" s="83"/>
      <c r="BR822" s="83"/>
      <c r="BS822" s="110"/>
    </row>
    <row r="823" spans="1:72" ht="39.75" customHeight="1" x14ac:dyDescent="0.25">
      <c r="A823" s="20"/>
      <c r="B823" s="20" t="s">
        <v>2377</v>
      </c>
      <c r="C823" s="22">
        <v>11730010</v>
      </c>
      <c r="D823" s="23">
        <v>41127</v>
      </c>
      <c r="E823" s="23">
        <v>41127</v>
      </c>
      <c r="F823" s="23">
        <v>48432</v>
      </c>
      <c r="G823" s="23"/>
      <c r="H823" s="20" t="s">
        <v>3013</v>
      </c>
      <c r="I823" s="108" t="s">
        <v>881</v>
      </c>
      <c r="J823" s="108" t="s">
        <v>7828</v>
      </c>
      <c r="K823" s="108" t="s">
        <v>55</v>
      </c>
      <c r="L823" s="114" t="s">
        <v>2418</v>
      </c>
      <c r="M823" s="20" t="s">
        <v>327</v>
      </c>
      <c r="N823" s="20" t="s">
        <v>61</v>
      </c>
      <c r="O823" s="20" t="s">
        <v>52</v>
      </c>
      <c r="P823" s="21" t="s">
        <v>306</v>
      </c>
      <c r="Q823" s="26"/>
      <c r="R823" s="20" t="s">
        <v>327</v>
      </c>
      <c r="S823" s="20" t="s">
        <v>61</v>
      </c>
      <c r="T823" s="20" t="s">
        <v>52</v>
      </c>
      <c r="U823" s="20" t="s">
        <v>306</v>
      </c>
      <c r="V823" s="20" t="s">
        <v>9646</v>
      </c>
      <c r="W823" s="20" t="s">
        <v>9644</v>
      </c>
      <c r="X823" s="26"/>
      <c r="Y823" s="26"/>
      <c r="Z823" s="20" t="s">
        <v>467</v>
      </c>
      <c r="AA823" s="20" t="s">
        <v>397</v>
      </c>
      <c r="AB823" s="34">
        <v>111.75</v>
      </c>
      <c r="AC823" s="20">
        <v>189.7</v>
      </c>
      <c r="AD823" s="20">
        <v>2202660</v>
      </c>
      <c r="AE823" s="20"/>
      <c r="AF823" s="20"/>
      <c r="AG823" s="20">
        <v>2202660</v>
      </c>
      <c r="AH823" s="20"/>
      <c r="AI823" s="20"/>
      <c r="AJ823" s="20"/>
      <c r="AK823" s="20"/>
      <c r="AL823" s="20"/>
      <c r="AM823" s="20"/>
      <c r="AN823" s="20"/>
      <c r="AO823" s="20"/>
      <c r="AP823" s="20"/>
      <c r="AQ823" s="20"/>
      <c r="AR823" s="20"/>
      <c r="AS823" s="26"/>
      <c r="AT823" s="20"/>
      <c r="AU823" s="20"/>
      <c r="AV823" s="20">
        <v>514.1</v>
      </c>
      <c r="AW823" s="23" t="s">
        <v>6365</v>
      </c>
      <c r="AX823" s="23" t="s">
        <v>6366</v>
      </c>
      <c r="AY823" s="20">
        <v>42</v>
      </c>
      <c r="AZ823" s="20">
        <v>43</v>
      </c>
      <c r="BA823" s="20">
        <v>49.9</v>
      </c>
      <c r="BB823" s="20">
        <v>23</v>
      </c>
      <c r="BC823" s="20">
        <v>24</v>
      </c>
      <c r="BD823" s="20">
        <v>22.3</v>
      </c>
      <c r="BE823" s="20">
        <f>+AY823+AZ823/60+BA823/3600</f>
        <v>42.73052777777778</v>
      </c>
      <c r="BF823" s="20">
        <f>+BB823+BC823/60+BD823/3600</f>
        <v>23.406194444444441</v>
      </c>
      <c r="BG823" s="161" t="s">
        <v>47</v>
      </c>
      <c r="BH823" s="25"/>
      <c r="BI823" s="25">
        <v>3570</v>
      </c>
      <c r="BJ823" s="302">
        <v>44704</v>
      </c>
      <c r="BK823" s="25">
        <v>3570</v>
      </c>
      <c r="BL823" s="302">
        <v>44704</v>
      </c>
      <c r="BM823" s="25"/>
      <c r="BN823" s="25"/>
      <c r="BO823" s="25"/>
      <c r="BP823" s="25"/>
      <c r="BQ823" s="25"/>
      <c r="BR823" s="25"/>
      <c r="BS823" s="161"/>
    </row>
    <row r="824" spans="1:72" ht="39.75" customHeight="1" x14ac:dyDescent="0.25">
      <c r="A824" s="20"/>
      <c r="B824" s="20" t="s">
        <v>2377</v>
      </c>
      <c r="C824" s="22">
        <v>11730011</v>
      </c>
      <c r="D824" s="23">
        <v>41127</v>
      </c>
      <c r="E824" s="23">
        <v>41127</v>
      </c>
      <c r="F824" s="23">
        <v>44779</v>
      </c>
      <c r="G824" s="23"/>
      <c r="H824" s="20" t="s">
        <v>3014</v>
      </c>
      <c r="I824" s="24" t="s">
        <v>881</v>
      </c>
      <c r="J824" s="24"/>
      <c r="K824" s="24" t="s">
        <v>55</v>
      </c>
      <c r="L824" s="114" t="s">
        <v>2419</v>
      </c>
      <c r="M824" s="20" t="s">
        <v>55</v>
      </c>
      <c r="N824" s="20" t="s">
        <v>61</v>
      </c>
      <c r="O824" s="20" t="s">
        <v>52</v>
      </c>
      <c r="P824" s="21" t="s">
        <v>386</v>
      </c>
      <c r="Q824" s="26"/>
      <c r="R824" s="20" t="s">
        <v>327</v>
      </c>
      <c r="S824" s="20" t="s">
        <v>61</v>
      </c>
      <c r="T824" s="20" t="s">
        <v>52</v>
      </c>
      <c r="U824" s="26"/>
      <c r="V824" s="20"/>
      <c r="W824" s="26"/>
      <c r="X824" s="26"/>
      <c r="Y824" s="26"/>
      <c r="Z824" s="20" t="s">
        <v>467</v>
      </c>
      <c r="AA824" s="20" t="s">
        <v>397</v>
      </c>
      <c r="AB824" s="34">
        <v>62.9</v>
      </c>
      <c r="AC824" s="20">
        <v>125.8</v>
      </c>
      <c r="AD824" s="20">
        <v>89965</v>
      </c>
      <c r="AE824" s="20"/>
      <c r="AF824" s="20"/>
      <c r="AG824" s="20">
        <v>89965</v>
      </c>
      <c r="AH824" s="20"/>
      <c r="AI824" s="20"/>
      <c r="AJ824" s="20"/>
      <c r="AK824" s="20"/>
      <c r="AL824" s="20"/>
      <c r="AM824" s="20"/>
      <c r="AN824" s="20"/>
      <c r="AO824" s="20"/>
      <c r="AP824" s="20"/>
      <c r="AQ824" s="20"/>
      <c r="AR824" s="20"/>
      <c r="AS824" s="26"/>
      <c r="AT824" s="20"/>
      <c r="AU824" s="20"/>
      <c r="AV824" s="20">
        <v>545</v>
      </c>
      <c r="AW824" s="23" t="s">
        <v>6367</v>
      </c>
      <c r="AX824" s="23" t="s">
        <v>6368</v>
      </c>
      <c r="AY824" s="20">
        <v>42</v>
      </c>
      <c r="AZ824" s="20">
        <v>39</v>
      </c>
      <c r="BA824" s="20">
        <v>3.2</v>
      </c>
      <c r="BB824" s="20">
        <v>23</v>
      </c>
      <c r="BC824" s="20">
        <v>25</v>
      </c>
      <c r="BD824" s="20">
        <v>27.1</v>
      </c>
      <c r="BE824" s="20">
        <f>+AY824+AZ824/60+BA824/3600</f>
        <v>42.650888888888886</v>
      </c>
      <c r="BF824" s="20">
        <f>+BB824+BC824/60+BD824/3600</f>
        <v>23.424194444444446</v>
      </c>
      <c r="BG824" s="161" t="s">
        <v>38</v>
      </c>
      <c r="BH824" s="25"/>
      <c r="BI824" s="25"/>
      <c r="BJ824" s="302"/>
      <c r="BK824" s="25"/>
      <c r="BL824" s="302"/>
      <c r="BM824" s="25"/>
      <c r="BN824" s="25"/>
      <c r="BO824" s="25"/>
      <c r="BP824" s="25"/>
      <c r="BQ824" s="25"/>
      <c r="BR824" s="25"/>
      <c r="BS824" s="161"/>
      <c r="BT824" s="550"/>
    </row>
    <row r="825" spans="1:72" ht="39.75" customHeight="1" x14ac:dyDescent="0.25">
      <c r="A825" s="20"/>
      <c r="B825" s="20" t="s">
        <v>2420</v>
      </c>
      <c r="C825" s="21" t="s">
        <v>2421</v>
      </c>
      <c r="D825" s="23">
        <v>41141</v>
      </c>
      <c r="E825" s="23">
        <v>41141</v>
      </c>
      <c r="F825" s="23">
        <v>44793</v>
      </c>
      <c r="G825" s="23"/>
      <c r="H825" s="20" t="s">
        <v>2422</v>
      </c>
      <c r="I825" s="24" t="s">
        <v>2105</v>
      </c>
      <c r="J825" s="24"/>
      <c r="K825" s="24" t="s">
        <v>55</v>
      </c>
      <c r="L825" s="114" t="s">
        <v>4228</v>
      </c>
      <c r="M825" s="20" t="s">
        <v>287</v>
      </c>
      <c r="N825" s="20" t="s">
        <v>179</v>
      </c>
      <c r="O825" s="20" t="s">
        <v>52</v>
      </c>
      <c r="P825" s="21" t="s">
        <v>288</v>
      </c>
      <c r="Q825" s="20" t="s">
        <v>4228</v>
      </c>
      <c r="R825" s="20" t="s">
        <v>4679</v>
      </c>
      <c r="S825" s="20" t="s">
        <v>179</v>
      </c>
      <c r="T825" s="20" t="s">
        <v>52</v>
      </c>
      <c r="U825" s="20" t="s">
        <v>288</v>
      </c>
      <c r="V825" s="20" t="s">
        <v>3015</v>
      </c>
      <c r="W825" s="20" t="s">
        <v>1376</v>
      </c>
      <c r="X825" s="20"/>
      <c r="Y825" s="20"/>
      <c r="Z825" s="20" t="s">
        <v>467</v>
      </c>
      <c r="AA825" s="20" t="s">
        <v>2423</v>
      </c>
      <c r="AB825" s="34">
        <v>3.7100000000000002E-3</v>
      </c>
      <c r="AC825" s="20">
        <v>0.1</v>
      </c>
      <c r="AD825" s="20">
        <v>3154</v>
      </c>
      <c r="AE825" s="20">
        <v>3154</v>
      </c>
      <c r="AF825" s="20"/>
      <c r="AG825" s="20"/>
      <c r="AH825" s="20"/>
      <c r="AI825" s="20"/>
      <c r="AJ825" s="20"/>
      <c r="AK825" s="20"/>
      <c r="AL825" s="20"/>
      <c r="AM825" s="20"/>
      <c r="AN825" s="20"/>
      <c r="AO825" s="20">
        <v>0.371</v>
      </c>
      <c r="AP825" s="20"/>
      <c r="AQ825" s="20"/>
      <c r="AR825" s="20"/>
      <c r="AS825" s="20"/>
      <c r="AT825" s="20"/>
      <c r="AU825" s="20"/>
      <c r="AV825" s="20">
        <v>1800</v>
      </c>
      <c r="AW825" s="20" t="s">
        <v>6369</v>
      </c>
      <c r="AX825" s="20" t="s">
        <v>6370</v>
      </c>
      <c r="AY825" s="20">
        <v>42</v>
      </c>
      <c r="AZ825" s="20">
        <v>34</v>
      </c>
      <c r="BA825" s="20">
        <v>50</v>
      </c>
      <c r="BB825" s="20">
        <v>23</v>
      </c>
      <c r="BC825" s="20">
        <v>17</v>
      </c>
      <c r="BD825" s="20">
        <v>52.3</v>
      </c>
      <c r="BE825" s="20">
        <f t="shared" ref="BE825:BE830" si="145">AY825+AZ825/60+BA825/3600</f>
        <v>42.580555555555556</v>
      </c>
      <c r="BF825" s="20">
        <f t="shared" ref="BF825:BF830" si="146">BB825+BC825/60+BD825/3600</f>
        <v>23.297861111111114</v>
      </c>
      <c r="BG825" s="24" t="s">
        <v>38</v>
      </c>
      <c r="BH825" s="20"/>
      <c r="BI825" s="20"/>
      <c r="BJ825" s="23"/>
      <c r="BK825" s="20"/>
      <c r="BL825" s="23"/>
      <c r="BM825" s="20"/>
      <c r="BN825" s="20"/>
      <c r="BO825" s="20"/>
      <c r="BP825" s="20"/>
      <c r="BQ825" s="20"/>
      <c r="BR825" s="20"/>
      <c r="BS825" s="24"/>
      <c r="BT825" s="550"/>
    </row>
    <row r="826" spans="1:72" ht="39.75" customHeight="1" x14ac:dyDescent="0.25">
      <c r="A826" s="20"/>
      <c r="B826" s="20" t="s">
        <v>2420</v>
      </c>
      <c r="C826" s="21" t="s">
        <v>2421</v>
      </c>
      <c r="D826" s="23">
        <v>41141</v>
      </c>
      <c r="E826" s="23">
        <v>41141</v>
      </c>
      <c r="F826" s="23">
        <v>44793</v>
      </c>
      <c r="G826" s="23"/>
      <c r="H826" s="20" t="s">
        <v>2422</v>
      </c>
      <c r="I826" s="35" t="s">
        <v>2105</v>
      </c>
      <c r="J826" s="35"/>
      <c r="K826" s="35" t="s">
        <v>55</v>
      </c>
      <c r="L826" s="114" t="s">
        <v>4228</v>
      </c>
      <c r="M826" s="20" t="s">
        <v>287</v>
      </c>
      <c r="N826" s="20" t="s">
        <v>179</v>
      </c>
      <c r="O826" s="20" t="s">
        <v>52</v>
      </c>
      <c r="P826" s="21" t="s">
        <v>288</v>
      </c>
      <c r="Q826" s="20" t="s">
        <v>7591</v>
      </c>
      <c r="R826" s="20" t="s">
        <v>4679</v>
      </c>
      <c r="S826" s="20" t="s">
        <v>179</v>
      </c>
      <c r="T826" s="20" t="s">
        <v>52</v>
      </c>
      <c r="U826" s="20" t="s">
        <v>288</v>
      </c>
      <c r="V826" s="20" t="s">
        <v>3016</v>
      </c>
      <c r="W826" s="20" t="s">
        <v>1376</v>
      </c>
      <c r="X826" s="20"/>
      <c r="Y826" s="20"/>
      <c r="Z826" s="20" t="s">
        <v>467</v>
      </c>
      <c r="AA826" s="20" t="s">
        <v>2423</v>
      </c>
      <c r="AB826" s="34">
        <v>3.7100000000000002E-3</v>
      </c>
      <c r="AC826" s="429">
        <v>0.1</v>
      </c>
      <c r="AD826" s="429">
        <v>3154</v>
      </c>
      <c r="AE826" s="429">
        <v>3154</v>
      </c>
      <c r="AF826" s="20"/>
      <c r="AG826" s="20"/>
      <c r="AH826" s="20"/>
      <c r="AI826" s="20"/>
      <c r="AJ826" s="20"/>
      <c r="AK826" s="20"/>
      <c r="AL826" s="20"/>
      <c r="AM826" s="20"/>
      <c r="AN826" s="20"/>
      <c r="AO826" s="429">
        <v>0.371</v>
      </c>
      <c r="AP826" s="20"/>
      <c r="AQ826" s="20"/>
      <c r="AR826" s="20"/>
      <c r="AS826" s="20"/>
      <c r="AT826" s="20"/>
      <c r="AU826" s="20"/>
      <c r="AV826" s="20">
        <v>1801</v>
      </c>
      <c r="AW826" s="20" t="s">
        <v>6369</v>
      </c>
      <c r="AX826" s="20" t="s">
        <v>6371</v>
      </c>
      <c r="AY826" s="20">
        <v>42</v>
      </c>
      <c r="AZ826" s="20">
        <v>34</v>
      </c>
      <c r="BA826" s="20">
        <v>50</v>
      </c>
      <c r="BB826" s="20">
        <v>23</v>
      </c>
      <c r="BC826" s="20">
        <v>17</v>
      </c>
      <c r="BD826" s="20">
        <v>52.9</v>
      </c>
      <c r="BE826" s="20">
        <f t="shared" si="145"/>
        <v>42.580555555555556</v>
      </c>
      <c r="BF826" s="20">
        <f t="shared" si="146"/>
        <v>23.298027777777779</v>
      </c>
      <c r="BG826" s="24" t="s">
        <v>38</v>
      </c>
      <c r="BH826" s="20"/>
      <c r="BI826" s="20"/>
      <c r="BJ826" s="23"/>
      <c r="BK826" s="20"/>
      <c r="BL826" s="23"/>
      <c r="BM826" s="20"/>
      <c r="BN826" s="20"/>
      <c r="BO826" s="20"/>
      <c r="BP826" s="20"/>
      <c r="BQ826" s="20"/>
      <c r="BR826" s="20"/>
      <c r="BS826" s="24"/>
    </row>
    <row r="827" spans="1:72" ht="39.75" customHeight="1" x14ac:dyDescent="0.25">
      <c r="A827" s="83" t="s">
        <v>3387</v>
      </c>
      <c r="B827" s="83" t="s">
        <v>2424</v>
      </c>
      <c r="C827" s="95">
        <v>11430009</v>
      </c>
      <c r="D827" s="96">
        <v>41141</v>
      </c>
      <c r="E827" s="96">
        <v>41141</v>
      </c>
      <c r="F827" s="96">
        <v>42004</v>
      </c>
      <c r="G827" s="96"/>
      <c r="H827" s="83" t="s">
        <v>650</v>
      </c>
      <c r="I827" s="136" t="s">
        <v>2135</v>
      </c>
      <c r="J827" s="136"/>
      <c r="K827" s="136" t="s">
        <v>55</v>
      </c>
      <c r="L827" s="115" t="s">
        <v>3017</v>
      </c>
      <c r="M827" s="83" t="s">
        <v>281</v>
      </c>
      <c r="N827" s="83" t="s">
        <v>78</v>
      </c>
      <c r="O827" s="83" t="s">
        <v>52</v>
      </c>
      <c r="P827" s="94">
        <v>73256</v>
      </c>
      <c r="Q827" s="83" t="s">
        <v>7590</v>
      </c>
      <c r="R827" s="83" t="s">
        <v>281</v>
      </c>
      <c r="S827" s="83" t="s">
        <v>78</v>
      </c>
      <c r="T827" s="83" t="s">
        <v>52</v>
      </c>
      <c r="U827" s="83">
        <v>73256</v>
      </c>
      <c r="V827" s="83" t="s">
        <v>3018</v>
      </c>
      <c r="W827" s="88"/>
      <c r="X827" s="88"/>
      <c r="Y827" s="88"/>
      <c r="Z827" s="83" t="s">
        <v>467</v>
      </c>
      <c r="AA827" s="83" t="s">
        <v>400</v>
      </c>
      <c r="AB827" s="47">
        <v>1.06</v>
      </c>
      <c r="AC827" s="83">
        <v>3</v>
      </c>
      <c r="AD827" s="83">
        <v>15000</v>
      </c>
      <c r="AE827" s="83"/>
      <c r="AF827" s="83"/>
      <c r="AG827" s="83">
        <v>15000</v>
      </c>
      <c r="AH827" s="83"/>
      <c r="AI827" s="83"/>
      <c r="AJ827" s="83"/>
      <c r="AK827" s="83"/>
      <c r="AL827" s="83"/>
      <c r="AM827" s="83"/>
      <c r="AN827" s="83"/>
      <c r="AO827" s="83"/>
      <c r="AP827" s="83"/>
      <c r="AQ827" s="83"/>
      <c r="AR827" s="83"/>
      <c r="AS827" s="94"/>
      <c r="AT827" s="95"/>
      <c r="AU827" s="164"/>
      <c r="AV827" s="164"/>
      <c r="AW827" s="83" t="s">
        <v>6207</v>
      </c>
      <c r="AX827" s="83" t="s">
        <v>6208</v>
      </c>
      <c r="AY827" s="83">
        <v>42</v>
      </c>
      <c r="AZ827" s="83">
        <v>54</v>
      </c>
      <c r="BA827" s="83">
        <v>25</v>
      </c>
      <c r="BB827" s="83">
        <v>23</v>
      </c>
      <c r="BC827" s="83">
        <v>51</v>
      </c>
      <c r="BD827" s="83">
        <v>2</v>
      </c>
      <c r="BE827" s="83">
        <f t="shared" si="145"/>
        <v>42.906944444444441</v>
      </c>
      <c r="BF827" s="83">
        <f t="shared" si="146"/>
        <v>23.850555555555555</v>
      </c>
      <c r="BG827" s="110" t="s">
        <v>47</v>
      </c>
      <c r="BH827" s="83"/>
      <c r="BI827" s="83"/>
      <c r="BJ827" s="96"/>
      <c r="BK827" s="83"/>
      <c r="BL827" s="96"/>
      <c r="BM827" s="83"/>
      <c r="BN827" s="83"/>
      <c r="BO827" s="83"/>
      <c r="BP827" s="83"/>
      <c r="BQ827" s="83"/>
      <c r="BR827" s="83"/>
      <c r="BS827" s="110" t="s">
        <v>7592</v>
      </c>
    </row>
    <row r="828" spans="1:72" ht="39.75" customHeight="1" x14ac:dyDescent="0.25">
      <c r="A828" s="83" t="s">
        <v>3387</v>
      </c>
      <c r="B828" s="83" t="s">
        <v>2424</v>
      </c>
      <c r="C828" s="95">
        <v>11430009</v>
      </c>
      <c r="D828" s="96">
        <v>41141</v>
      </c>
      <c r="E828" s="96">
        <v>41141</v>
      </c>
      <c r="F828" s="96">
        <v>42258</v>
      </c>
      <c r="G828" s="96"/>
      <c r="H828" s="83" t="s">
        <v>650</v>
      </c>
      <c r="I828" s="136" t="s">
        <v>2135</v>
      </c>
      <c r="J828" s="136"/>
      <c r="K828" s="136" t="s">
        <v>55</v>
      </c>
      <c r="L828" s="115" t="s">
        <v>3017</v>
      </c>
      <c r="M828" s="83" t="s">
        <v>281</v>
      </c>
      <c r="N828" s="83" t="s">
        <v>78</v>
      </c>
      <c r="O828" s="83" t="s">
        <v>52</v>
      </c>
      <c r="P828" s="94">
        <v>73256</v>
      </c>
      <c r="Q828" s="83" t="s">
        <v>7590</v>
      </c>
      <c r="R828" s="83" t="s">
        <v>281</v>
      </c>
      <c r="S828" s="83" t="s">
        <v>78</v>
      </c>
      <c r="T828" s="83" t="s">
        <v>52</v>
      </c>
      <c r="U828" s="83">
        <v>73256</v>
      </c>
      <c r="V828" s="83" t="s">
        <v>3018</v>
      </c>
      <c r="W828" s="88"/>
      <c r="X828" s="88"/>
      <c r="Y828" s="88"/>
      <c r="Z828" s="83" t="s">
        <v>467</v>
      </c>
      <c r="AA828" s="83" t="s">
        <v>400</v>
      </c>
      <c r="AB828" s="47">
        <v>1.06</v>
      </c>
      <c r="AC828" s="83">
        <v>3</v>
      </c>
      <c r="AD828" s="83">
        <v>15000</v>
      </c>
      <c r="AE828" s="83"/>
      <c r="AF828" s="83"/>
      <c r="AG828" s="83">
        <v>15000</v>
      </c>
      <c r="AH828" s="83"/>
      <c r="AI828" s="83"/>
      <c r="AJ828" s="83"/>
      <c r="AK828" s="83"/>
      <c r="AL828" s="83"/>
      <c r="AM828" s="83"/>
      <c r="AN828" s="83"/>
      <c r="AO828" s="83"/>
      <c r="AP828" s="83"/>
      <c r="AQ828" s="83"/>
      <c r="AR828" s="83"/>
      <c r="AS828" s="94"/>
      <c r="AT828" s="95"/>
      <c r="AU828" s="164"/>
      <c r="AV828" s="164"/>
      <c r="AW828" s="83" t="s">
        <v>6207</v>
      </c>
      <c r="AX828" s="83" t="s">
        <v>6208</v>
      </c>
      <c r="AY828" s="83">
        <v>42</v>
      </c>
      <c r="AZ828" s="83">
        <v>54</v>
      </c>
      <c r="BA828" s="83">
        <v>25</v>
      </c>
      <c r="BB828" s="83">
        <v>23</v>
      </c>
      <c r="BC828" s="83">
        <v>51</v>
      </c>
      <c r="BD828" s="83">
        <v>2</v>
      </c>
      <c r="BE828" s="83">
        <f t="shared" si="145"/>
        <v>42.906944444444441</v>
      </c>
      <c r="BF828" s="83">
        <f t="shared" si="146"/>
        <v>23.850555555555555</v>
      </c>
      <c r="BG828" s="110" t="s">
        <v>47</v>
      </c>
      <c r="BH828" s="83"/>
      <c r="BI828" s="83"/>
      <c r="BJ828" s="96"/>
      <c r="BK828" s="83"/>
      <c r="BL828" s="96"/>
      <c r="BM828" s="83"/>
      <c r="BN828" s="83"/>
      <c r="BO828" s="83"/>
      <c r="BP828" s="83"/>
      <c r="BQ828" s="83"/>
      <c r="BR828" s="83"/>
      <c r="BS828" s="110" t="s">
        <v>7593</v>
      </c>
    </row>
    <row r="829" spans="1:72" ht="39.75" customHeight="1" x14ac:dyDescent="0.25">
      <c r="A829" s="83"/>
      <c r="B829" s="83" t="s">
        <v>2424</v>
      </c>
      <c r="C829" s="95">
        <v>11430009</v>
      </c>
      <c r="D829" s="96">
        <v>41141</v>
      </c>
      <c r="E829" s="96">
        <v>41141</v>
      </c>
      <c r="F829" s="96">
        <v>42989</v>
      </c>
      <c r="G829" s="96"/>
      <c r="H829" s="83" t="s">
        <v>650</v>
      </c>
      <c r="I829" s="136" t="s">
        <v>2135</v>
      </c>
      <c r="J829" s="136"/>
      <c r="K829" s="136" t="s">
        <v>55</v>
      </c>
      <c r="L829" s="115" t="s">
        <v>3017</v>
      </c>
      <c r="M829" s="83" t="s">
        <v>281</v>
      </c>
      <c r="N829" s="83" t="s">
        <v>78</v>
      </c>
      <c r="O829" s="83" t="s">
        <v>52</v>
      </c>
      <c r="P829" s="94">
        <v>73256</v>
      </c>
      <c r="Q829" s="83" t="s">
        <v>7590</v>
      </c>
      <c r="R829" s="83" t="s">
        <v>281</v>
      </c>
      <c r="S829" s="83" t="s">
        <v>78</v>
      </c>
      <c r="T829" s="83" t="s">
        <v>52</v>
      </c>
      <c r="U829" s="83">
        <v>73256</v>
      </c>
      <c r="V829" s="83" t="s">
        <v>3018</v>
      </c>
      <c r="W829" s="88"/>
      <c r="X829" s="88"/>
      <c r="Y829" s="88"/>
      <c r="Z829" s="83" t="s">
        <v>467</v>
      </c>
      <c r="AA829" s="83" t="s">
        <v>400</v>
      </c>
      <c r="AB829" s="47">
        <v>1.06</v>
      </c>
      <c r="AC829" s="83">
        <v>3</v>
      </c>
      <c r="AD829" s="83">
        <v>15000</v>
      </c>
      <c r="AE829" s="83"/>
      <c r="AF829" s="83"/>
      <c r="AG829" s="83">
        <v>15000</v>
      </c>
      <c r="AH829" s="83"/>
      <c r="AI829" s="83"/>
      <c r="AJ829" s="83"/>
      <c r="AK829" s="83"/>
      <c r="AL829" s="83"/>
      <c r="AM829" s="83"/>
      <c r="AN829" s="83"/>
      <c r="AO829" s="83"/>
      <c r="AP829" s="83"/>
      <c r="AQ829" s="83"/>
      <c r="AR829" s="83"/>
      <c r="AS829" s="94"/>
      <c r="AT829" s="95"/>
      <c r="AU829" s="164"/>
      <c r="AV829" s="164"/>
      <c r="AW829" s="83" t="s">
        <v>6207</v>
      </c>
      <c r="AX829" s="83" t="s">
        <v>6208</v>
      </c>
      <c r="AY829" s="83">
        <v>42</v>
      </c>
      <c r="AZ829" s="83">
        <v>54</v>
      </c>
      <c r="BA829" s="83">
        <v>25</v>
      </c>
      <c r="BB829" s="83">
        <v>23</v>
      </c>
      <c r="BC829" s="83">
        <v>51</v>
      </c>
      <c r="BD829" s="83">
        <v>2</v>
      </c>
      <c r="BE829" s="83">
        <f t="shared" si="145"/>
        <v>42.906944444444441</v>
      </c>
      <c r="BF829" s="83">
        <f t="shared" si="146"/>
        <v>23.850555555555555</v>
      </c>
      <c r="BG829" s="110" t="s">
        <v>47</v>
      </c>
      <c r="BH829" s="83"/>
      <c r="BI829" s="83">
        <v>2147</v>
      </c>
      <c r="BJ829" s="96">
        <v>42923</v>
      </c>
      <c r="BK829" s="83">
        <v>2147</v>
      </c>
      <c r="BL829" s="96">
        <v>42923</v>
      </c>
      <c r="BM829" s="83"/>
      <c r="BN829" s="83"/>
      <c r="BO829" s="83"/>
      <c r="BP829" s="83"/>
      <c r="BQ829" s="83"/>
      <c r="BR829" s="83"/>
      <c r="BS829" s="110" t="s">
        <v>7594</v>
      </c>
    </row>
    <row r="830" spans="1:72" ht="39.75" customHeight="1" x14ac:dyDescent="0.25">
      <c r="A830" s="20"/>
      <c r="B830" s="20" t="s">
        <v>2424</v>
      </c>
      <c r="C830" s="22">
        <v>11430009</v>
      </c>
      <c r="D830" s="23">
        <v>41141</v>
      </c>
      <c r="E830" s="23">
        <v>41141</v>
      </c>
      <c r="F830" s="23">
        <v>43355</v>
      </c>
      <c r="G830" s="23"/>
      <c r="H830" s="20" t="s">
        <v>650</v>
      </c>
      <c r="I830" s="35" t="s">
        <v>2135</v>
      </c>
      <c r="J830" s="35" t="s">
        <v>7595</v>
      </c>
      <c r="K830" s="35" t="s">
        <v>55</v>
      </c>
      <c r="L830" s="114" t="s">
        <v>3017</v>
      </c>
      <c r="M830" s="20" t="s">
        <v>281</v>
      </c>
      <c r="N830" s="20" t="s">
        <v>78</v>
      </c>
      <c r="O830" s="20" t="s">
        <v>52</v>
      </c>
      <c r="P830" s="21">
        <v>73256</v>
      </c>
      <c r="Q830" s="20" t="s">
        <v>7590</v>
      </c>
      <c r="R830" s="20" t="s">
        <v>281</v>
      </c>
      <c r="S830" s="20" t="s">
        <v>78</v>
      </c>
      <c r="T830" s="20" t="s">
        <v>52</v>
      </c>
      <c r="U830" s="20">
        <v>73256</v>
      </c>
      <c r="V830" s="20" t="s">
        <v>3018</v>
      </c>
      <c r="W830" s="26"/>
      <c r="X830" s="26"/>
      <c r="Y830" s="26"/>
      <c r="Z830" s="20" t="s">
        <v>467</v>
      </c>
      <c r="AA830" s="20" t="s">
        <v>400</v>
      </c>
      <c r="AB830" s="124">
        <v>1.06</v>
      </c>
      <c r="AC830" s="20">
        <v>3</v>
      </c>
      <c r="AD830" s="20">
        <v>15000</v>
      </c>
      <c r="AE830" s="20"/>
      <c r="AF830" s="20"/>
      <c r="AG830" s="20">
        <v>15000</v>
      </c>
      <c r="AH830" s="20"/>
      <c r="AI830" s="20"/>
      <c r="AJ830" s="20"/>
      <c r="AK830" s="20"/>
      <c r="AL830" s="20"/>
      <c r="AM830" s="20"/>
      <c r="AN830" s="20"/>
      <c r="AO830" s="20"/>
      <c r="AP830" s="20"/>
      <c r="AQ830" s="20"/>
      <c r="AR830" s="20"/>
      <c r="AS830" s="21"/>
      <c r="AT830" s="22"/>
      <c r="AU830" s="162"/>
      <c r="AV830" s="162"/>
      <c r="AW830" s="20" t="s">
        <v>6207</v>
      </c>
      <c r="AX830" s="20" t="s">
        <v>6208</v>
      </c>
      <c r="AY830" s="20">
        <v>42</v>
      </c>
      <c r="AZ830" s="20">
        <v>54</v>
      </c>
      <c r="BA830" s="20">
        <v>25</v>
      </c>
      <c r="BB830" s="20">
        <v>23</v>
      </c>
      <c r="BC830" s="20">
        <v>51</v>
      </c>
      <c r="BD830" s="20">
        <v>2</v>
      </c>
      <c r="BE830" s="20">
        <f t="shared" si="145"/>
        <v>42.906944444444441</v>
      </c>
      <c r="BF830" s="20">
        <f t="shared" si="146"/>
        <v>23.850555555555555</v>
      </c>
      <c r="BG830" s="24" t="s">
        <v>38</v>
      </c>
      <c r="BH830" s="20"/>
      <c r="BI830" s="20"/>
      <c r="BJ830" s="23"/>
      <c r="BK830" s="20"/>
      <c r="BL830" s="23"/>
      <c r="BM830" s="20"/>
      <c r="BN830" s="20"/>
      <c r="BO830" s="20"/>
      <c r="BP830" s="20"/>
      <c r="BQ830" s="20"/>
      <c r="BR830" s="20"/>
      <c r="BS830" s="24"/>
    </row>
    <row r="831" spans="1:72" ht="39.75" customHeight="1" x14ac:dyDescent="0.25">
      <c r="A831" s="20" t="s">
        <v>3387</v>
      </c>
      <c r="B831" s="20" t="s">
        <v>1058</v>
      </c>
      <c r="C831" s="22">
        <v>11730012</v>
      </c>
      <c r="D831" s="23">
        <v>41141</v>
      </c>
      <c r="E831" s="23">
        <v>41141</v>
      </c>
      <c r="F831" s="23">
        <v>48446</v>
      </c>
      <c r="G831" s="23"/>
      <c r="H831" s="20" t="s">
        <v>2425</v>
      </c>
      <c r="I831" s="326" t="s">
        <v>985</v>
      </c>
      <c r="J831" s="326" t="s">
        <v>8790</v>
      </c>
      <c r="K831" s="326" t="s">
        <v>55</v>
      </c>
      <c r="L831" s="114" t="s">
        <v>3982</v>
      </c>
      <c r="M831" s="20" t="s">
        <v>206</v>
      </c>
      <c r="N831" s="20" t="s">
        <v>61</v>
      </c>
      <c r="O831" s="20" t="s">
        <v>52</v>
      </c>
      <c r="P831" s="21">
        <v>37971</v>
      </c>
      <c r="Q831" s="26"/>
      <c r="R831" s="20" t="s">
        <v>206</v>
      </c>
      <c r="S831" s="20" t="s">
        <v>61</v>
      </c>
      <c r="T831" s="20" t="s">
        <v>52</v>
      </c>
      <c r="U831" s="20">
        <v>37971</v>
      </c>
      <c r="V831" s="20" t="s">
        <v>9716</v>
      </c>
      <c r="W831" s="20" t="s">
        <v>9717</v>
      </c>
      <c r="X831" s="26"/>
      <c r="Y831" s="26"/>
      <c r="Z831" s="20" t="s">
        <v>467</v>
      </c>
      <c r="AA831" s="20" t="s">
        <v>397</v>
      </c>
      <c r="AB831" s="34"/>
      <c r="AC831" s="20">
        <v>5</v>
      </c>
      <c r="AD831" s="20">
        <v>10000</v>
      </c>
      <c r="AE831" s="20"/>
      <c r="AF831" s="20"/>
      <c r="AG831" s="20">
        <v>10000</v>
      </c>
      <c r="AH831" s="20"/>
      <c r="AI831" s="20"/>
      <c r="AJ831" s="20"/>
      <c r="AK831" s="20"/>
      <c r="AL831" s="20"/>
      <c r="AM831" s="20"/>
      <c r="AN831" s="20"/>
      <c r="AO831" s="20"/>
      <c r="AP831" s="8"/>
      <c r="AQ831" s="8"/>
      <c r="AR831" s="8"/>
      <c r="AS831" s="26"/>
      <c r="AT831" s="20"/>
      <c r="AU831" s="20"/>
      <c r="AV831" s="20">
        <v>533.9</v>
      </c>
      <c r="AW831" s="23" t="s">
        <v>6372</v>
      </c>
      <c r="AX831" s="23" t="s">
        <v>6373</v>
      </c>
      <c r="AY831" s="20">
        <v>42</v>
      </c>
      <c r="AZ831" s="20">
        <v>40</v>
      </c>
      <c r="BA831" s="20">
        <v>29.4</v>
      </c>
      <c r="BB831" s="20">
        <v>23</v>
      </c>
      <c r="BC831" s="20">
        <v>28</v>
      </c>
      <c r="BD831" s="20">
        <v>18.899999999999999</v>
      </c>
      <c r="BE831" s="20">
        <f>+AY831+AZ831/60+BA831/3600</f>
        <v>42.674833333333332</v>
      </c>
      <c r="BF831" s="20">
        <f>+BB831+BC831/60+BD831/3600</f>
        <v>23.471916666666665</v>
      </c>
      <c r="BG831" s="161" t="s">
        <v>47</v>
      </c>
      <c r="BH831" s="25"/>
      <c r="BI831" s="25">
        <v>3586</v>
      </c>
      <c r="BJ831" s="302">
        <v>44733</v>
      </c>
      <c r="BK831" s="25">
        <v>3586</v>
      </c>
      <c r="BL831" s="302">
        <v>44733</v>
      </c>
      <c r="BM831" s="25"/>
      <c r="BN831" s="25"/>
      <c r="BO831" s="25"/>
      <c r="BP831" s="25"/>
      <c r="BQ831" s="25"/>
      <c r="BR831" s="25"/>
      <c r="BS831" s="161"/>
      <c r="BT831" s="550"/>
    </row>
    <row r="832" spans="1:72" ht="39.75" customHeight="1" x14ac:dyDescent="0.25">
      <c r="A832" s="20"/>
      <c r="B832" s="20" t="s">
        <v>2426</v>
      </c>
      <c r="C832" s="22">
        <v>11120040</v>
      </c>
      <c r="D832" s="23">
        <v>41142</v>
      </c>
      <c r="E832" s="23">
        <v>41142</v>
      </c>
      <c r="F832" s="23">
        <v>42968</v>
      </c>
      <c r="G832" s="23"/>
      <c r="H832" s="20" t="s">
        <v>1405</v>
      </c>
      <c r="I832" s="40" t="s">
        <v>2216</v>
      </c>
      <c r="J832" s="40"/>
      <c r="K832" s="40" t="s">
        <v>37</v>
      </c>
      <c r="L832" s="114" t="s">
        <v>2427</v>
      </c>
      <c r="M832" s="20" t="s">
        <v>1407</v>
      </c>
      <c r="N832" s="20" t="s">
        <v>46</v>
      </c>
      <c r="O832" s="20" t="s">
        <v>45</v>
      </c>
      <c r="P832" s="21" t="s">
        <v>1408</v>
      </c>
      <c r="Q832" s="20"/>
      <c r="R832" s="20" t="s">
        <v>1407</v>
      </c>
      <c r="S832" s="20" t="s">
        <v>46</v>
      </c>
      <c r="T832" s="20" t="s">
        <v>45</v>
      </c>
      <c r="U832" s="20">
        <v>32175</v>
      </c>
      <c r="V832" s="20" t="s">
        <v>4229</v>
      </c>
      <c r="W832" s="20" t="s">
        <v>4230</v>
      </c>
      <c r="X832" s="20"/>
      <c r="Y832" s="20"/>
      <c r="Z832" s="20" t="s">
        <v>467</v>
      </c>
      <c r="AA832" s="20" t="s">
        <v>358</v>
      </c>
      <c r="AB832" s="506">
        <v>0.745</v>
      </c>
      <c r="AC832" s="20">
        <v>28</v>
      </c>
      <c r="AD832" s="20">
        <v>37290</v>
      </c>
      <c r="AE832" s="20"/>
      <c r="AF832" s="20"/>
      <c r="AG832" s="20"/>
      <c r="AH832" s="20"/>
      <c r="AI832" s="20"/>
      <c r="AJ832" s="20">
        <v>37290</v>
      </c>
      <c r="AK832" s="20"/>
      <c r="AL832" s="20"/>
      <c r="AM832" s="20"/>
      <c r="AN832" s="20"/>
      <c r="AO832" s="20">
        <v>74.5</v>
      </c>
      <c r="AP832" s="20"/>
      <c r="AQ832" s="20"/>
      <c r="AR832" s="20"/>
      <c r="AS832" s="20"/>
      <c r="AT832" s="20"/>
      <c r="AU832" s="20"/>
      <c r="AV832" s="20"/>
      <c r="AW832" s="20" t="s">
        <v>6374</v>
      </c>
      <c r="AX832" s="20" t="s">
        <v>6375</v>
      </c>
      <c r="AY832" s="20">
        <v>43</v>
      </c>
      <c r="AZ832" s="20">
        <v>21</v>
      </c>
      <c r="BA832" s="20">
        <v>7.4</v>
      </c>
      <c r="BB832" s="20">
        <v>25</v>
      </c>
      <c r="BC832" s="20">
        <v>34</v>
      </c>
      <c r="BD832" s="20">
        <v>14.9</v>
      </c>
      <c r="BE832" s="20">
        <f t="shared" ref="BE832:BE861" si="147">AY832+AZ832/60+BA832/3600</f>
        <v>43.352055555555559</v>
      </c>
      <c r="BF832" s="20">
        <f t="shared" ref="BF832:BF861" si="148">BB832+BC832/60+BD832/3600</f>
        <v>25.570805555555555</v>
      </c>
      <c r="BG832" s="24" t="s">
        <v>38</v>
      </c>
      <c r="BH832" s="20"/>
      <c r="BI832" s="20"/>
      <c r="BJ832" s="23"/>
      <c r="BK832" s="20"/>
      <c r="BL832" s="23"/>
      <c r="BM832" s="20"/>
      <c r="BN832" s="20"/>
      <c r="BO832" s="20"/>
      <c r="BP832" s="20"/>
      <c r="BQ832" s="20"/>
      <c r="BR832" s="20"/>
      <c r="BS832" s="24"/>
      <c r="BT832" s="550"/>
    </row>
    <row r="833" spans="1:72" ht="39.75" customHeight="1" x14ac:dyDescent="0.25">
      <c r="A833" s="20"/>
      <c r="B833" s="20" t="s">
        <v>2426</v>
      </c>
      <c r="C833" s="22">
        <v>11120040</v>
      </c>
      <c r="D833" s="23">
        <v>41142</v>
      </c>
      <c r="E833" s="23">
        <v>41142</v>
      </c>
      <c r="F833" s="23">
        <v>42968</v>
      </c>
      <c r="G833" s="23"/>
      <c r="H833" s="20" t="s">
        <v>1405</v>
      </c>
      <c r="I833" s="24" t="s">
        <v>1468</v>
      </c>
      <c r="J833" s="24"/>
      <c r="K833" s="24" t="s">
        <v>37</v>
      </c>
      <c r="L833" s="114" t="s">
        <v>2427</v>
      </c>
      <c r="M833" s="20" t="s">
        <v>1407</v>
      </c>
      <c r="N833" s="20" t="s">
        <v>46</v>
      </c>
      <c r="O833" s="20" t="s">
        <v>45</v>
      </c>
      <c r="P833" s="21" t="s">
        <v>1408</v>
      </c>
      <c r="Q833" s="20"/>
      <c r="R833" s="20" t="s">
        <v>1407</v>
      </c>
      <c r="S833" s="20" t="s">
        <v>46</v>
      </c>
      <c r="T833" s="20" t="s">
        <v>45</v>
      </c>
      <c r="U833" s="20">
        <v>32175</v>
      </c>
      <c r="V833" s="20" t="s">
        <v>4229</v>
      </c>
      <c r="W833" s="20" t="s">
        <v>4231</v>
      </c>
      <c r="X833" s="20"/>
      <c r="Y833" s="20"/>
      <c r="Z833" s="20" t="s">
        <v>467</v>
      </c>
      <c r="AA833" s="20" t="s">
        <v>358</v>
      </c>
      <c r="AB833" s="506">
        <v>0.745</v>
      </c>
      <c r="AC833" s="20">
        <v>28</v>
      </c>
      <c r="AD833" s="20">
        <v>37290</v>
      </c>
      <c r="AE833" s="20"/>
      <c r="AF833" s="20"/>
      <c r="AG833" s="20"/>
      <c r="AH833" s="20"/>
      <c r="AI833" s="20"/>
      <c r="AJ833" s="20">
        <v>37290</v>
      </c>
      <c r="AK833" s="20"/>
      <c r="AL833" s="20"/>
      <c r="AM833" s="20"/>
      <c r="AN833" s="20"/>
      <c r="AO833" s="20">
        <v>74.5</v>
      </c>
      <c r="AP833" s="20"/>
      <c r="AQ833" s="20"/>
      <c r="AR833" s="20"/>
      <c r="AS833" s="20"/>
      <c r="AT833" s="20"/>
      <c r="AU833" s="20"/>
      <c r="AV833" s="20"/>
      <c r="AW833" s="20" t="s">
        <v>6376</v>
      </c>
      <c r="AX833" s="20" t="s">
        <v>6377</v>
      </c>
      <c r="AY833" s="20">
        <v>43</v>
      </c>
      <c r="AZ833" s="20">
        <v>21</v>
      </c>
      <c r="BA833" s="20">
        <v>15.2</v>
      </c>
      <c r="BB833" s="20">
        <v>25</v>
      </c>
      <c r="BC833" s="20">
        <v>34</v>
      </c>
      <c r="BD833" s="20">
        <v>46.2</v>
      </c>
      <c r="BE833" s="20">
        <f t="shared" si="147"/>
        <v>43.354222222222226</v>
      </c>
      <c r="BF833" s="20">
        <f t="shared" si="148"/>
        <v>25.579499999999999</v>
      </c>
      <c r="BG833" s="24" t="s">
        <v>38</v>
      </c>
      <c r="BH833" s="20"/>
      <c r="BI833" s="20"/>
      <c r="BJ833" s="23"/>
      <c r="BK833" s="20"/>
      <c r="BL833" s="23"/>
      <c r="BM833" s="20"/>
      <c r="BN833" s="20"/>
      <c r="BO833" s="20"/>
      <c r="BP833" s="20"/>
      <c r="BQ833" s="20"/>
      <c r="BR833" s="20"/>
      <c r="BS833" s="24"/>
      <c r="BT833" s="551"/>
    </row>
    <row r="834" spans="1:72" ht="39.75" customHeight="1" x14ac:dyDescent="0.25">
      <c r="A834" s="87"/>
      <c r="B834" s="87" t="s">
        <v>2428</v>
      </c>
      <c r="C834" s="87">
        <v>11140134</v>
      </c>
      <c r="D834" s="134">
        <v>41142</v>
      </c>
      <c r="E834" s="134">
        <v>41142</v>
      </c>
      <c r="F834" s="134">
        <v>42968</v>
      </c>
      <c r="G834" s="87"/>
      <c r="H834" s="87" t="s">
        <v>2429</v>
      </c>
      <c r="I834" s="136" t="s">
        <v>837</v>
      </c>
      <c r="J834" s="136"/>
      <c r="K834" s="136" t="s">
        <v>55</v>
      </c>
      <c r="L834" s="356" t="s">
        <v>590</v>
      </c>
      <c r="M834" s="87" t="s">
        <v>2430</v>
      </c>
      <c r="N834" s="87" t="s">
        <v>131</v>
      </c>
      <c r="O834" s="87" t="s">
        <v>52</v>
      </c>
      <c r="P834" s="135">
        <v>46276</v>
      </c>
      <c r="Q834" s="87" t="s">
        <v>4232</v>
      </c>
      <c r="R834" s="87" t="s">
        <v>2430</v>
      </c>
      <c r="S834" s="87" t="s">
        <v>131</v>
      </c>
      <c r="T834" s="87" t="s">
        <v>52</v>
      </c>
      <c r="U834" s="87">
        <v>46276</v>
      </c>
      <c r="V834" s="87" t="s">
        <v>4233</v>
      </c>
      <c r="W834" s="87" t="s">
        <v>3019</v>
      </c>
      <c r="X834" s="87"/>
      <c r="Y834" s="87"/>
      <c r="Z834" s="87" t="s">
        <v>467</v>
      </c>
      <c r="AA834" s="83" t="s">
        <v>891</v>
      </c>
      <c r="AB834" s="78">
        <v>1.385</v>
      </c>
      <c r="AC834" s="425" t="s">
        <v>8283</v>
      </c>
      <c r="AD834" s="425">
        <v>23772000</v>
      </c>
      <c r="AE834" s="87"/>
      <c r="AF834" s="425">
        <v>23772000</v>
      </c>
      <c r="AG834" s="87"/>
      <c r="AH834" s="87"/>
      <c r="AI834" s="87"/>
      <c r="AJ834" s="87"/>
      <c r="AK834" s="87"/>
      <c r="AL834" s="87"/>
      <c r="AM834" s="87"/>
      <c r="AN834" s="87"/>
      <c r="AO834" s="425">
        <v>220</v>
      </c>
      <c r="AP834" s="87"/>
      <c r="AQ834" s="87" t="s">
        <v>47</v>
      </c>
      <c r="AR834" s="87"/>
      <c r="AS834" s="83" t="s">
        <v>2431</v>
      </c>
      <c r="AT834" s="87"/>
      <c r="AU834" s="87"/>
      <c r="AV834" s="87"/>
      <c r="AW834" s="87" t="s">
        <v>6378</v>
      </c>
      <c r="AX834" s="87" t="s">
        <v>6379</v>
      </c>
      <c r="AY834" s="87">
        <v>42</v>
      </c>
      <c r="AZ834" s="87">
        <v>14</v>
      </c>
      <c r="BA834" s="87">
        <v>20.7</v>
      </c>
      <c r="BB834" s="87">
        <v>23</v>
      </c>
      <c r="BC834" s="87">
        <v>31</v>
      </c>
      <c r="BD834" s="87">
        <v>7.1</v>
      </c>
      <c r="BE834" s="87">
        <f t="shared" si="147"/>
        <v>42.239083333333333</v>
      </c>
      <c r="BF834" s="87">
        <f t="shared" si="148"/>
        <v>23.518638888888887</v>
      </c>
      <c r="BG834" s="136" t="s">
        <v>47</v>
      </c>
      <c r="BH834" s="83"/>
      <c r="BI834" s="83"/>
      <c r="BJ834" s="96"/>
      <c r="BK834" s="83"/>
      <c r="BL834" s="96"/>
      <c r="BM834" s="83"/>
      <c r="BN834" s="83"/>
      <c r="BO834" s="83"/>
      <c r="BP834" s="83"/>
      <c r="BQ834" s="83"/>
      <c r="BR834" s="83"/>
      <c r="BS834" s="110" t="s">
        <v>2432</v>
      </c>
    </row>
    <row r="835" spans="1:72" ht="39.75" customHeight="1" x14ac:dyDescent="0.25">
      <c r="A835" s="27"/>
      <c r="B835" s="27" t="s">
        <v>2428</v>
      </c>
      <c r="C835" s="32">
        <v>11140134</v>
      </c>
      <c r="D835" s="33">
        <v>41142</v>
      </c>
      <c r="E835" s="33">
        <v>41142</v>
      </c>
      <c r="F835" s="33">
        <v>46620</v>
      </c>
      <c r="G835" s="33"/>
      <c r="H835" s="27" t="s">
        <v>2429</v>
      </c>
      <c r="I835" s="35" t="s">
        <v>837</v>
      </c>
      <c r="J835" s="35"/>
      <c r="K835" s="35" t="s">
        <v>55</v>
      </c>
      <c r="L835" s="114" t="s">
        <v>590</v>
      </c>
      <c r="M835" s="27" t="s">
        <v>2430</v>
      </c>
      <c r="N835" s="27" t="s">
        <v>131</v>
      </c>
      <c r="O835" s="27" t="s">
        <v>52</v>
      </c>
      <c r="P835" s="31">
        <v>46276</v>
      </c>
      <c r="Q835" s="20" t="s">
        <v>4232</v>
      </c>
      <c r="R835" s="27" t="s">
        <v>2430</v>
      </c>
      <c r="S835" s="27" t="s">
        <v>131</v>
      </c>
      <c r="T835" s="27" t="s">
        <v>52</v>
      </c>
      <c r="U835" s="27">
        <v>46276</v>
      </c>
      <c r="V835" s="20" t="s">
        <v>4233</v>
      </c>
      <c r="W835" s="20" t="s">
        <v>3019</v>
      </c>
      <c r="X835" s="27">
        <v>1231</v>
      </c>
      <c r="Y835" s="27">
        <v>92.3</v>
      </c>
      <c r="Z835" s="27" t="s">
        <v>467</v>
      </c>
      <c r="AA835" s="20" t="s">
        <v>891</v>
      </c>
      <c r="AB835" s="37">
        <v>1.385</v>
      </c>
      <c r="AC835" s="27" t="s">
        <v>8283</v>
      </c>
      <c r="AD835" s="27">
        <v>23772000</v>
      </c>
      <c r="AE835" s="26"/>
      <c r="AF835" s="27">
        <v>23772000</v>
      </c>
      <c r="AG835" s="26"/>
      <c r="AH835" s="26"/>
      <c r="AI835" s="26"/>
      <c r="AJ835" s="26"/>
      <c r="AK835" s="26"/>
      <c r="AL835" s="26"/>
      <c r="AM835" s="26"/>
      <c r="AN835" s="26"/>
      <c r="AO835" s="27">
        <v>220</v>
      </c>
      <c r="AP835" s="27">
        <v>3</v>
      </c>
      <c r="AQ835" s="27"/>
      <c r="AR835" s="27"/>
      <c r="AS835" s="20" t="s">
        <v>2431</v>
      </c>
      <c r="AT835" s="27"/>
      <c r="AU835" s="27"/>
      <c r="AV835" s="27"/>
      <c r="AW835" s="20" t="s">
        <v>6378</v>
      </c>
      <c r="AX835" s="20" t="s">
        <v>6379</v>
      </c>
      <c r="AY835" s="27">
        <v>42</v>
      </c>
      <c r="AZ835" s="27">
        <v>14</v>
      </c>
      <c r="BA835" s="27">
        <v>20.7</v>
      </c>
      <c r="BB835" s="27">
        <v>23</v>
      </c>
      <c r="BC835" s="27">
        <v>31</v>
      </c>
      <c r="BD835" s="27">
        <v>7.1</v>
      </c>
      <c r="BE835" s="20">
        <f t="shared" si="147"/>
        <v>42.239083333333333</v>
      </c>
      <c r="BF835" s="27">
        <f t="shared" si="148"/>
        <v>23.518638888888887</v>
      </c>
      <c r="BG835" s="35" t="s">
        <v>38</v>
      </c>
      <c r="BH835" s="20"/>
      <c r="BI835" s="20"/>
      <c r="BJ835" s="23"/>
      <c r="BK835" s="20"/>
      <c r="BL835" s="23"/>
      <c r="BM835" s="20"/>
      <c r="BN835" s="20"/>
      <c r="BO835" s="20"/>
      <c r="BP835" s="20"/>
      <c r="BQ835" s="20"/>
      <c r="BR835" s="20"/>
      <c r="BS835" s="35"/>
    </row>
    <row r="836" spans="1:72" ht="39.75" customHeight="1" x14ac:dyDescent="0.25">
      <c r="A836" s="87" t="s">
        <v>3387</v>
      </c>
      <c r="B836" s="83" t="s">
        <v>2433</v>
      </c>
      <c r="C836" s="163">
        <v>11140135</v>
      </c>
      <c r="D836" s="134">
        <v>41142</v>
      </c>
      <c r="E836" s="134">
        <v>41142</v>
      </c>
      <c r="F836" s="134">
        <v>44064</v>
      </c>
      <c r="G836" s="134">
        <v>42004</v>
      </c>
      <c r="H836" s="87" t="s">
        <v>2434</v>
      </c>
      <c r="I836" s="128" t="s">
        <v>595</v>
      </c>
      <c r="J836" s="128"/>
      <c r="K836" s="128" t="s">
        <v>55</v>
      </c>
      <c r="L836" s="115" t="s">
        <v>2435</v>
      </c>
      <c r="M836" s="87" t="s">
        <v>58</v>
      </c>
      <c r="N836" s="87" t="s">
        <v>58</v>
      </c>
      <c r="O836" s="87" t="s">
        <v>52</v>
      </c>
      <c r="P836" s="135">
        <v>27632</v>
      </c>
      <c r="Q836" s="83" t="s">
        <v>4234</v>
      </c>
      <c r="R836" s="87" t="s">
        <v>58</v>
      </c>
      <c r="S836" s="87" t="s">
        <v>58</v>
      </c>
      <c r="T836" s="87" t="s">
        <v>52</v>
      </c>
      <c r="U836" s="87">
        <v>27632</v>
      </c>
      <c r="V836" s="83" t="s">
        <v>4235</v>
      </c>
      <c r="W836" s="83" t="s">
        <v>2436</v>
      </c>
      <c r="X836" s="87">
        <v>520</v>
      </c>
      <c r="Y836" s="87">
        <v>91</v>
      </c>
      <c r="Z836" s="87" t="s">
        <v>467</v>
      </c>
      <c r="AA836" s="83" t="s">
        <v>891</v>
      </c>
      <c r="AB836" s="78">
        <v>0.37</v>
      </c>
      <c r="AC836" s="87">
        <v>350</v>
      </c>
      <c r="AD836" s="87">
        <v>5500000</v>
      </c>
      <c r="AE836" s="88"/>
      <c r="AF836" s="87">
        <v>5500000</v>
      </c>
      <c r="AG836" s="88"/>
      <c r="AH836" s="88"/>
      <c r="AI836" s="88"/>
      <c r="AJ836" s="88"/>
      <c r="AK836" s="88"/>
      <c r="AL836" s="88"/>
      <c r="AM836" s="88"/>
      <c r="AN836" s="88"/>
      <c r="AO836" s="87">
        <v>35</v>
      </c>
      <c r="AP836" s="87"/>
      <c r="AQ836" s="87" t="s">
        <v>47</v>
      </c>
      <c r="AR836" s="87"/>
      <c r="AS836" s="83" t="s">
        <v>4236</v>
      </c>
      <c r="AT836" s="87"/>
      <c r="AU836" s="87"/>
      <c r="AV836" s="87">
        <v>853</v>
      </c>
      <c r="AW836" s="83" t="s">
        <v>6380</v>
      </c>
      <c r="AX836" s="83" t="s">
        <v>6381</v>
      </c>
      <c r="AY836" s="87">
        <v>42</v>
      </c>
      <c r="AZ836" s="87">
        <v>46</v>
      </c>
      <c r="BA836" s="87">
        <v>34.9</v>
      </c>
      <c r="BB836" s="87">
        <v>24</v>
      </c>
      <c r="BC836" s="87">
        <v>2</v>
      </c>
      <c r="BD836" s="87">
        <v>39.5</v>
      </c>
      <c r="BE836" s="83">
        <f t="shared" si="147"/>
        <v>42.776361111111108</v>
      </c>
      <c r="BF836" s="87">
        <f t="shared" si="148"/>
        <v>24.044305555555557</v>
      </c>
      <c r="BG836" s="136" t="s">
        <v>47</v>
      </c>
      <c r="BH836" s="83"/>
      <c r="BI836" s="83"/>
      <c r="BJ836" s="96"/>
      <c r="BK836" s="83"/>
      <c r="BL836" s="96"/>
      <c r="BM836" s="83"/>
      <c r="BN836" s="83"/>
      <c r="BO836" s="83"/>
      <c r="BP836" s="83"/>
      <c r="BQ836" s="83"/>
      <c r="BR836" s="83"/>
      <c r="BS836" s="110" t="s">
        <v>4584</v>
      </c>
    </row>
    <row r="837" spans="1:72" ht="39.75" customHeight="1" x14ac:dyDescent="0.25">
      <c r="A837" s="87"/>
      <c r="B837" s="83" t="s">
        <v>2433</v>
      </c>
      <c r="C837" s="163">
        <v>11140135</v>
      </c>
      <c r="D837" s="134">
        <v>41142</v>
      </c>
      <c r="E837" s="134">
        <v>41142</v>
      </c>
      <c r="F837" s="134">
        <v>44064</v>
      </c>
      <c r="G837" s="134">
        <v>42004</v>
      </c>
      <c r="H837" s="87" t="s">
        <v>2434</v>
      </c>
      <c r="I837" s="128" t="s">
        <v>595</v>
      </c>
      <c r="J837" s="128"/>
      <c r="K837" s="128" t="s">
        <v>55</v>
      </c>
      <c r="L837" s="115" t="s">
        <v>2435</v>
      </c>
      <c r="M837" s="87" t="s">
        <v>58</v>
      </c>
      <c r="N837" s="87" t="s">
        <v>58</v>
      </c>
      <c r="O837" s="87" t="s">
        <v>52</v>
      </c>
      <c r="P837" s="135">
        <v>27632</v>
      </c>
      <c r="Q837" s="83" t="s">
        <v>4234</v>
      </c>
      <c r="R837" s="87" t="s">
        <v>58</v>
      </c>
      <c r="S837" s="87" t="s">
        <v>58</v>
      </c>
      <c r="T837" s="87" t="s">
        <v>52</v>
      </c>
      <c r="U837" s="87">
        <v>27632</v>
      </c>
      <c r="V837" s="83" t="s">
        <v>4235</v>
      </c>
      <c r="W837" s="83" t="s">
        <v>2436</v>
      </c>
      <c r="X837" s="87"/>
      <c r="Y837" s="87"/>
      <c r="Z837" s="87" t="s">
        <v>467</v>
      </c>
      <c r="AA837" s="83" t="s">
        <v>891</v>
      </c>
      <c r="AB837" s="78"/>
      <c r="AC837" s="87"/>
      <c r="AD837" s="87"/>
      <c r="AE837" s="88"/>
      <c r="AF837" s="88"/>
      <c r="AG837" s="88"/>
      <c r="AH837" s="88"/>
      <c r="AI837" s="88"/>
      <c r="AJ837" s="88"/>
      <c r="AK837" s="88"/>
      <c r="AL837" s="88"/>
      <c r="AM837" s="88"/>
      <c r="AN837" s="88"/>
      <c r="AO837" s="87"/>
      <c r="AP837" s="87"/>
      <c r="AQ837" s="87" t="s">
        <v>47</v>
      </c>
      <c r="AR837" s="87"/>
      <c r="AS837" s="83" t="s">
        <v>4237</v>
      </c>
      <c r="AT837" s="87"/>
      <c r="AU837" s="87"/>
      <c r="AV837" s="87">
        <v>853</v>
      </c>
      <c r="AW837" s="83" t="s">
        <v>6382</v>
      </c>
      <c r="AX837" s="83" t="s">
        <v>6383</v>
      </c>
      <c r="AY837" s="87">
        <v>42</v>
      </c>
      <c r="AZ837" s="87">
        <v>46</v>
      </c>
      <c r="BA837" s="87">
        <v>36</v>
      </c>
      <c r="BB837" s="87">
        <v>24</v>
      </c>
      <c r="BC837" s="87">
        <v>2</v>
      </c>
      <c r="BD837" s="87">
        <v>39.6</v>
      </c>
      <c r="BE837" s="83">
        <f t="shared" si="147"/>
        <v>42.776666666666664</v>
      </c>
      <c r="BF837" s="87">
        <f t="shared" si="148"/>
        <v>24.044333333333334</v>
      </c>
      <c r="BG837" s="136" t="s">
        <v>47</v>
      </c>
      <c r="BH837" s="83"/>
      <c r="BI837" s="83"/>
      <c r="BJ837" s="96"/>
      <c r="BK837" s="83"/>
      <c r="BL837" s="96"/>
      <c r="BM837" s="83"/>
      <c r="BN837" s="83"/>
      <c r="BO837" s="83"/>
      <c r="BP837" s="83"/>
      <c r="BQ837" s="83"/>
      <c r="BR837" s="83"/>
      <c r="BS837" s="110" t="s">
        <v>4584</v>
      </c>
    </row>
    <row r="838" spans="1:72" ht="39.75" customHeight="1" x14ac:dyDescent="0.25">
      <c r="A838" s="87"/>
      <c r="B838" s="83" t="s">
        <v>2433</v>
      </c>
      <c r="C838" s="163">
        <v>11140135</v>
      </c>
      <c r="D838" s="134">
        <v>41142</v>
      </c>
      <c r="E838" s="134">
        <v>41142</v>
      </c>
      <c r="F838" s="134">
        <v>44064</v>
      </c>
      <c r="G838" s="134">
        <v>42004</v>
      </c>
      <c r="H838" s="87" t="s">
        <v>2437</v>
      </c>
      <c r="I838" s="128" t="s">
        <v>595</v>
      </c>
      <c r="J838" s="128"/>
      <c r="K838" s="128" t="s">
        <v>55</v>
      </c>
      <c r="L838" s="115" t="s">
        <v>2438</v>
      </c>
      <c r="M838" s="87" t="s">
        <v>58</v>
      </c>
      <c r="N838" s="87" t="s">
        <v>58</v>
      </c>
      <c r="O838" s="87" t="s">
        <v>52</v>
      </c>
      <c r="P838" s="135">
        <v>27632</v>
      </c>
      <c r="Q838" s="83" t="s">
        <v>4238</v>
      </c>
      <c r="R838" s="87" t="s">
        <v>58</v>
      </c>
      <c r="S838" s="87" t="s">
        <v>58</v>
      </c>
      <c r="T838" s="87" t="s">
        <v>52</v>
      </c>
      <c r="U838" s="87">
        <v>27632</v>
      </c>
      <c r="V838" s="83" t="s">
        <v>4239</v>
      </c>
      <c r="W838" s="83" t="s">
        <v>2436</v>
      </c>
      <c r="X838" s="87">
        <v>520</v>
      </c>
      <c r="Y838" s="87">
        <v>91</v>
      </c>
      <c r="Z838" s="87" t="s">
        <v>467</v>
      </c>
      <c r="AA838" s="83" t="s">
        <v>891</v>
      </c>
      <c r="AB838" s="78">
        <v>0.37</v>
      </c>
      <c r="AC838" s="87">
        <v>350</v>
      </c>
      <c r="AD838" s="87">
        <v>5500000</v>
      </c>
      <c r="AE838" s="88"/>
      <c r="AF838" s="87">
        <v>5500000</v>
      </c>
      <c r="AG838" s="88"/>
      <c r="AH838" s="88"/>
      <c r="AI838" s="88"/>
      <c r="AJ838" s="88"/>
      <c r="AK838" s="88"/>
      <c r="AL838" s="88"/>
      <c r="AM838" s="88"/>
      <c r="AN838" s="88"/>
      <c r="AO838" s="87">
        <v>35</v>
      </c>
      <c r="AP838" s="87"/>
      <c r="AQ838" s="87" t="s">
        <v>47</v>
      </c>
      <c r="AR838" s="87"/>
      <c r="AS838" s="83" t="s">
        <v>4240</v>
      </c>
      <c r="AT838" s="87"/>
      <c r="AU838" s="87"/>
      <c r="AV838" s="87">
        <v>855</v>
      </c>
      <c r="AW838" s="83" t="s">
        <v>6384</v>
      </c>
      <c r="AX838" s="83" t="s">
        <v>6385</v>
      </c>
      <c r="AY838" s="87">
        <v>42</v>
      </c>
      <c r="AZ838" s="87">
        <v>46</v>
      </c>
      <c r="BA838" s="87">
        <v>11.4</v>
      </c>
      <c r="BB838" s="87">
        <v>24</v>
      </c>
      <c r="BC838" s="87">
        <v>1</v>
      </c>
      <c r="BD838" s="87">
        <v>32.200000000000003</v>
      </c>
      <c r="BE838" s="83">
        <f t="shared" si="147"/>
        <v>42.769833333333331</v>
      </c>
      <c r="BF838" s="87">
        <f t="shared" si="148"/>
        <v>24.025611111111111</v>
      </c>
      <c r="BG838" s="136" t="s">
        <v>47</v>
      </c>
      <c r="BH838" s="83"/>
      <c r="BI838" s="83"/>
      <c r="BJ838" s="96"/>
      <c r="BK838" s="83"/>
      <c r="BL838" s="96"/>
      <c r="BM838" s="83"/>
      <c r="BN838" s="83"/>
      <c r="BO838" s="83"/>
      <c r="BP838" s="83"/>
      <c r="BQ838" s="83"/>
      <c r="BR838" s="83"/>
      <c r="BS838" s="110" t="s">
        <v>4584</v>
      </c>
    </row>
    <row r="839" spans="1:72" ht="35.25" customHeight="1" x14ac:dyDescent="0.25">
      <c r="A839" s="87"/>
      <c r="B839" s="83" t="s">
        <v>2433</v>
      </c>
      <c r="C839" s="163">
        <v>11140135</v>
      </c>
      <c r="D839" s="134">
        <v>41142</v>
      </c>
      <c r="E839" s="134">
        <v>41142</v>
      </c>
      <c r="F839" s="134">
        <v>44064</v>
      </c>
      <c r="G839" s="134">
        <v>42004</v>
      </c>
      <c r="H839" s="87" t="s">
        <v>2437</v>
      </c>
      <c r="I839" s="128" t="s">
        <v>595</v>
      </c>
      <c r="J839" s="128"/>
      <c r="K839" s="128" t="s">
        <v>55</v>
      </c>
      <c r="L839" s="115" t="s">
        <v>2438</v>
      </c>
      <c r="M839" s="87" t="s">
        <v>58</v>
      </c>
      <c r="N839" s="87" t="s">
        <v>58</v>
      </c>
      <c r="O839" s="87" t="s">
        <v>52</v>
      </c>
      <c r="P839" s="135">
        <v>27632</v>
      </c>
      <c r="Q839" s="83" t="s">
        <v>4238</v>
      </c>
      <c r="R839" s="87" t="s">
        <v>58</v>
      </c>
      <c r="S839" s="87" t="s">
        <v>58</v>
      </c>
      <c r="T839" s="87" t="s">
        <v>52</v>
      </c>
      <c r="U839" s="87">
        <v>27632</v>
      </c>
      <c r="V839" s="83" t="s">
        <v>4239</v>
      </c>
      <c r="W839" s="83" t="s">
        <v>2436</v>
      </c>
      <c r="X839" s="87"/>
      <c r="Y839" s="87"/>
      <c r="Z839" s="87" t="s">
        <v>467</v>
      </c>
      <c r="AA839" s="83" t="s">
        <v>891</v>
      </c>
      <c r="AB839" s="78"/>
      <c r="AC839" s="87"/>
      <c r="AD839" s="87"/>
      <c r="AE839" s="88"/>
      <c r="AF839" s="88"/>
      <c r="AG839" s="88"/>
      <c r="AH839" s="88"/>
      <c r="AI839" s="88"/>
      <c r="AJ839" s="88"/>
      <c r="AK839" s="88"/>
      <c r="AL839" s="88"/>
      <c r="AM839" s="88"/>
      <c r="AN839" s="88"/>
      <c r="AO839" s="87"/>
      <c r="AP839" s="87"/>
      <c r="AQ839" s="87" t="s">
        <v>47</v>
      </c>
      <c r="AR839" s="87"/>
      <c r="AS839" s="83" t="s">
        <v>4241</v>
      </c>
      <c r="AT839" s="87"/>
      <c r="AU839" s="87"/>
      <c r="AV839" s="87">
        <v>855</v>
      </c>
      <c r="AW839" s="83" t="s">
        <v>6386</v>
      </c>
      <c r="AX839" s="83" t="s">
        <v>6387</v>
      </c>
      <c r="AY839" s="87">
        <v>42</v>
      </c>
      <c r="AZ839" s="87">
        <v>46</v>
      </c>
      <c r="BA839" s="87">
        <v>11.1</v>
      </c>
      <c r="BB839" s="87">
        <v>24</v>
      </c>
      <c r="BC839" s="87">
        <v>1</v>
      </c>
      <c r="BD839" s="87">
        <v>33.200000000000003</v>
      </c>
      <c r="BE839" s="83">
        <f t="shared" si="147"/>
        <v>42.769750000000002</v>
      </c>
      <c r="BF839" s="87">
        <f t="shared" si="148"/>
        <v>24.025888888888886</v>
      </c>
      <c r="BG839" s="136" t="s">
        <v>47</v>
      </c>
      <c r="BH839" s="83"/>
      <c r="BI839" s="83"/>
      <c r="BJ839" s="96"/>
      <c r="BK839" s="83"/>
      <c r="BL839" s="96"/>
      <c r="BM839" s="83"/>
      <c r="BN839" s="83"/>
      <c r="BO839" s="83"/>
      <c r="BP839" s="83"/>
      <c r="BQ839" s="83"/>
      <c r="BR839" s="83"/>
      <c r="BS839" s="110" t="s">
        <v>4584</v>
      </c>
    </row>
    <row r="840" spans="1:72" ht="35.25" customHeight="1" x14ac:dyDescent="0.25">
      <c r="A840" s="87" t="s">
        <v>3387</v>
      </c>
      <c r="B840" s="83" t="s">
        <v>2433</v>
      </c>
      <c r="C840" s="163">
        <v>11140135</v>
      </c>
      <c r="D840" s="134">
        <v>41142</v>
      </c>
      <c r="E840" s="134">
        <v>41142</v>
      </c>
      <c r="F840" s="134">
        <v>44064</v>
      </c>
      <c r="G840" s="134">
        <v>42735</v>
      </c>
      <c r="H840" s="87" t="s">
        <v>2434</v>
      </c>
      <c r="I840" s="128" t="s">
        <v>595</v>
      </c>
      <c r="J840" s="128"/>
      <c r="K840" s="128" t="s">
        <v>55</v>
      </c>
      <c r="L840" s="115" t="s">
        <v>2435</v>
      </c>
      <c r="M840" s="87" t="s">
        <v>58</v>
      </c>
      <c r="N840" s="87" t="s">
        <v>58</v>
      </c>
      <c r="O840" s="87" t="s">
        <v>52</v>
      </c>
      <c r="P840" s="135">
        <v>27632</v>
      </c>
      <c r="Q840" s="83" t="s">
        <v>4234</v>
      </c>
      <c r="R840" s="87" t="s">
        <v>58</v>
      </c>
      <c r="S840" s="87" t="s">
        <v>58</v>
      </c>
      <c r="T840" s="87" t="s">
        <v>52</v>
      </c>
      <c r="U840" s="87">
        <v>27632</v>
      </c>
      <c r="V840" s="83" t="s">
        <v>4235</v>
      </c>
      <c r="W840" s="83" t="s">
        <v>2436</v>
      </c>
      <c r="X840" s="87">
        <v>520</v>
      </c>
      <c r="Y840" s="87">
        <v>91</v>
      </c>
      <c r="Z840" s="87" t="s">
        <v>467</v>
      </c>
      <c r="AA840" s="83" t="s">
        <v>891</v>
      </c>
      <c r="AB840" s="78">
        <v>0.37</v>
      </c>
      <c r="AC840" s="87">
        <v>350</v>
      </c>
      <c r="AD840" s="87">
        <v>5500000</v>
      </c>
      <c r="AE840" s="88"/>
      <c r="AF840" s="87">
        <v>5500000</v>
      </c>
      <c r="AG840" s="88"/>
      <c r="AH840" s="88"/>
      <c r="AI840" s="88"/>
      <c r="AJ840" s="88"/>
      <c r="AK840" s="88"/>
      <c r="AL840" s="88"/>
      <c r="AM840" s="88"/>
      <c r="AN840" s="88"/>
      <c r="AO840" s="87">
        <v>35</v>
      </c>
      <c r="AP840" s="87"/>
      <c r="AQ840" s="87" t="s">
        <v>47</v>
      </c>
      <c r="AR840" s="87"/>
      <c r="AS840" s="83" t="s">
        <v>4236</v>
      </c>
      <c r="AT840" s="87"/>
      <c r="AU840" s="87"/>
      <c r="AV840" s="87">
        <v>853</v>
      </c>
      <c r="AW840" s="83" t="s">
        <v>6380</v>
      </c>
      <c r="AX840" s="83" t="s">
        <v>6381</v>
      </c>
      <c r="AY840" s="87">
        <v>42</v>
      </c>
      <c r="AZ840" s="87">
        <v>46</v>
      </c>
      <c r="BA840" s="87">
        <v>34.9</v>
      </c>
      <c r="BB840" s="87">
        <v>24</v>
      </c>
      <c r="BC840" s="87">
        <v>2</v>
      </c>
      <c r="BD840" s="87">
        <v>39.5</v>
      </c>
      <c r="BE840" s="83">
        <f t="shared" si="147"/>
        <v>42.776361111111108</v>
      </c>
      <c r="BF840" s="87">
        <f t="shared" si="148"/>
        <v>24.044305555555557</v>
      </c>
      <c r="BG840" s="136" t="s">
        <v>47</v>
      </c>
      <c r="BH840" s="83"/>
      <c r="BI840" s="83">
        <v>1981</v>
      </c>
      <c r="BJ840" s="96">
        <v>42647</v>
      </c>
      <c r="BK840" s="83"/>
      <c r="BL840" s="96"/>
      <c r="BM840" s="83"/>
      <c r="BN840" s="83"/>
      <c r="BO840" s="83"/>
      <c r="BP840" s="83"/>
      <c r="BQ840" s="83"/>
      <c r="BR840" s="83"/>
      <c r="BS840" s="136"/>
    </row>
    <row r="841" spans="1:72" ht="35.25" customHeight="1" x14ac:dyDescent="0.25">
      <c r="A841" s="87"/>
      <c r="B841" s="83" t="s">
        <v>2433</v>
      </c>
      <c r="C841" s="163">
        <v>11140135</v>
      </c>
      <c r="D841" s="134">
        <v>41142</v>
      </c>
      <c r="E841" s="134">
        <v>41142</v>
      </c>
      <c r="F841" s="134">
        <v>44064</v>
      </c>
      <c r="G841" s="134">
        <v>42735</v>
      </c>
      <c r="H841" s="87" t="s">
        <v>2434</v>
      </c>
      <c r="I841" s="128" t="s">
        <v>595</v>
      </c>
      <c r="J841" s="128"/>
      <c r="K841" s="128" t="s">
        <v>55</v>
      </c>
      <c r="L841" s="115" t="s">
        <v>2435</v>
      </c>
      <c r="M841" s="87" t="s">
        <v>58</v>
      </c>
      <c r="N841" s="87" t="s">
        <v>58</v>
      </c>
      <c r="O841" s="87" t="s">
        <v>52</v>
      </c>
      <c r="P841" s="135">
        <v>27632</v>
      </c>
      <c r="Q841" s="83" t="s">
        <v>4234</v>
      </c>
      <c r="R841" s="87" t="s">
        <v>58</v>
      </c>
      <c r="S841" s="87" t="s">
        <v>58</v>
      </c>
      <c r="T841" s="87" t="s">
        <v>52</v>
      </c>
      <c r="U841" s="87">
        <v>27632</v>
      </c>
      <c r="V841" s="83" t="s">
        <v>4235</v>
      </c>
      <c r="W841" s="83" t="s">
        <v>2436</v>
      </c>
      <c r="X841" s="87"/>
      <c r="Y841" s="87"/>
      <c r="Z841" s="87" t="s">
        <v>467</v>
      </c>
      <c r="AA841" s="83" t="s">
        <v>891</v>
      </c>
      <c r="AB841" s="78"/>
      <c r="AC841" s="87"/>
      <c r="AD841" s="87"/>
      <c r="AE841" s="88"/>
      <c r="AF841" s="88"/>
      <c r="AG841" s="88"/>
      <c r="AH841" s="88"/>
      <c r="AI841" s="88"/>
      <c r="AJ841" s="88"/>
      <c r="AK841" s="88"/>
      <c r="AL841" s="88"/>
      <c r="AM841" s="88"/>
      <c r="AN841" s="88"/>
      <c r="AO841" s="87"/>
      <c r="AP841" s="87"/>
      <c r="AQ841" s="87" t="s">
        <v>47</v>
      </c>
      <c r="AR841" s="87"/>
      <c r="AS841" s="83" t="s">
        <v>4237</v>
      </c>
      <c r="AT841" s="87"/>
      <c r="AU841" s="87"/>
      <c r="AV841" s="87">
        <v>853</v>
      </c>
      <c r="AW841" s="83" t="s">
        <v>6382</v>
      </c>
      <c r="AX841" s="83" t="s">
        <v>6383</v>
      </c>
      <c r="AY841" s="87">
        <v>42</v>
      </c>
      <c r="AZ841" s="87">
        <v>46</v>
      </c>
      <c r="BA841" s="87">
        <v>36</v>
      </c>
      <c r="BB841" s="87">
        <v>24</v>
      </c>
      <c r="BC841" s="87">
        <v>2</v>
      </c>
      <c r="BD841" s="87">
        <v>39.6</v>
      </c>
      <c r="BE841" s="83">
        <f t="shared" si="147"/>
        <v>42.776666666666664</v>
      </c>
      <c r="BF841" s="87">
        <f t="shared" si="148"/>
        <v>24.044333333333334</v>
      </c>
      <c r="BG841" s="136" t="s">
        <v>47</v>
      </c>
      <c r="BH841" s="83"/>
      <c r="BI841" s="83">
        <v>1981</v>
      </c>
      <c r="BJ841" s="96">
        <v>42647</v>
      </c>
      <c r="BK841" s="83"/>
      <c r="BL841" s="96"/>
      <c r="BM841" s="83"/>
      <c r="BN841" s="83"/>
      <c r="BO841" s="83"/>
      <c r="BP841" s="83"/>
      <c r="BQ841" s="83"/>
      <c r="BR841" s="83"/>
      <c r="BS841" s="136"/>
    </row>
    <row r="842" spans="1:72" ht="35.25" customHeight="1" x14ac:dyDescent="0.25">
      <c r="A842" s="87"/>
      <c r="B842" s="83" t="s">
        <v>2433</v>
      </c>
      <c r="C842" s="163">
        <v>11140135</v>
      </c>
      <c r="D842" s="134">
        <v>41142</v>
      </c>
      <c r="E842" s="134">
        <v>41142</v>
      </c>
      <c r="F842" s="134">
        <v>44064</v>
      </c>
      <c r="G842" s="134">
        <v>42735</v>
      </c>
      <c r="H842" s="87" t="s">
        <v>2437</v>
      </c>
      <c r="I842" s="128" t="s">
        <v>595</v>
      </c>
      <c r="J842" s="128"/>
      <c r="K842" s="128" t="s">
        <v>55</v>
      </c>
      <c r="L842" s="115" t="s">
        <v>2438</v>
      </c>
      <c r="M842" s="87" t="s">
        <v>58</v>
      </c>
      <c r="N842" s="87" t="s">
        <v>58</v>
      </c>
      <c r="O842" s="87" t="s">
        <v>52</v>
      </c>
      <c r="P842" s="135">
        <v>27632</v>
      </c>
      <c r="Q842" s="83" t="s">
        <v>4238</v>
      </c>
      <c r="R842" s="87" t="s">
        <v>58</v>
      </c>
      <c r="S842" s="87" t="s">
        <v>58</v>
      </c>
      <c r="T842" s="87" t="s">
        <v>52</v>
      </c>
      <c r="U842" s="87">
        <v>27632</v>
      </c>
      <c r="V842" s="83" t="s">
        <v>4239</v>
      </c>
      <c r="W842" s="83" t="s">
        <v>2436</v>
      </c>
      <c r="X842" s="87">
        <v>520</v>
      </c>
      <c r="Y842" s="87">
        <v>91</v>
      </c>
      <c r="Z842" s="87" t="s">
        <v>467</v>
      </c>
      <c r="AA842" s="83" t="s">
        <v>891</v>
      </c>
      <c r="AB842" s="78">
        <v>0.37</v>
      </c>
      <c r="AC842" s="87">
        <v>350</v>
      </c>
      <c r="AD842" s="87">
        <v>5500000</v>
      </c>
      <c r="AE842" s="88"/>
      <c r="AF842" s="87">
        <v>5500000</v>
      </c>
      <c r="AG842" s="88"/>
      <c r="AH842" s="88"/>
      <c r="AI842" s="88"/>
      <c r="AJ842" s="88"/>
      <c r="AK842" s="88"/>
      <c r="AL842" s="88"/>
      <c r="AM842" s="88"/>
      <c r="AN842" s="88"/>
      <c r="AO842" s="87">
        <v>35</v>
      </c>
      <c r="AP842" s="87"/>
      <c r="AQ842" s="87" t="s">
        <v>47</v>
      </c>
      <c r="AR842" s="87"/>
      <c r="AS842" s="83" t="s">
        <v>4240</v>
      </c>
      <c r="AT842" s="87"/>
      <c r="AU842" s="87"/>
      <c r="AV842" s="87">
        <v>855</v>
      </c>
      <c r="AW842" s="83" t="s">
        <v>6384</v>
      </c>
      <c r="AX842" s="83" t="s">
        <v>6385</v>
      </c>
      <c r="AY842" s="87">
        <v>42</v>
      </c>
      <c r="AZ842" s="87">
        <v>46</v>
      </c>
      <c r="BA842" s="87">
        <v>11.4</v>
      </c>
      <c r="BB842" s="87">
        <v>24</v>
      </c>
      <c r="BC842" s="87">
        <v>1</v>
      </c>
      <c r="BD842" s="87">
        <v>32.200000000000003</v>
      </c>
      <c r="BE842" s="83">
        <f t="shared" si="147"/>
        <v>42.769833333333331</v>
      </c>
      <c r="BF842" s="87">
        <f t="shared" si="148"/>
        <v>24.025611111111111</v>
      </c>
      <c r="BG842" s="136" t="s">
        <v>47</v>
      </c>
      <c r="BH842" s="83"/>
      <c r="BI842" s="83">
        <v>1981</v>
      </c>
      <c r="BJ842" s="96">
        <v>42647</v>
      </c>
      <c r="BK842" s="83"/>
      <c r="BL842" s="96"/>
      <c r="BM842" s="83"/>
      <c r="BN842" s="83"/>
      <c r="BO842" s="83"/>
      <c r="BP842" s="83"/>
      <c r="BQ842" s="83"/>
      <c r="BR842" s="83"/>
      <c r="BS842" s="136"/>
    </row>
    <row r="843" spans="1:72" ht="35.25" customHeight="1" x14ac:dyDescent="0.25">
      <c r="A843" s="87"/>
      <c r="B843" s="83" t="s">
        <v>2433</v>
      </c>
      <c r="C843" s="163">
        <v>11140135</v>
      </c>
      <c r="D843" s="134">
        <v>41142</v>
      </c>
      <c r="E843" s="134">
        <v>41142</v>
      </c>
      <c r="F843" s="134">
        <v>44064</v>
      </c>
      <c r="G843" s="134">
        <v>42735</v>
      </c>
      <c r="H843" s="87" t="s">
        <v>2437</v>
      </c>
      <c r="I843" s="128" t="s">
        <v>595</v>
      </c>
      <c r="J843" s="128"/>
      <c r="K843" s="128" t="s">
        <v>55</v>
      </c>
      <c r="L843" s="115" t="s">
        <v>2438</v>
      </c>
      <c r="M843" s="87" t="s">
        <v>58</v>
      </c>
      <c r="N843" s="87" t="s">
        <v>58</v>
      </c>
      <c r="O843" s="87" t="s">
        <v>52</v>
      </c>
      <c r="P843" s="135">
        <v>27632</v>
      </c>
      <c r="Q843" s="83" t="s">
        <v>4238</v>
      </c>
      <c r="R843" s="87" t="s">
        <v>58</v>
      </c>
      <c r="S843" s="87" t="s">
        <v>58</v>
      </c>
      <c r="T843" s="87" t="s">
        <v>52</v>
      </c>
      <c r="U843" s="87">
        <v>27632</v>
      </c>
      <c r="V843" s="83" t="s">
        <v>4239</v>
      </c>
      <c r="W843" s="83" t="s">
        <v>2436</v>
      </c>
      <c r="X843" s="87"/>
      <c r="Y843" s="87"/>
      <c r="Z843" s="87" t="s">
        <v>467</v>
      </c>
      <c r="AA843" s="83" t="s">
        <v>891</v>
      </c>
      <c r="AB843" s="78"/>
      <c r="AC843" s="87"/>
      <c r="AD843" s="87"/>
      <c r="AE843" s="88"/>
      <c r="AF843" s="88"/>
      <c r="AG843" s="88"/>
      <c r="AH843" s="88"/>
      <c r="AI843" s="88"/>
      <c r="AJ843" s="88"/>
      <c r="AK843" s="88"/>
      <c r="AL843" s="88"/>
      <c r="AM843" s="88"/>
      <c r="AN843" s="88"/>
      <c r="AO843" s="87"/>
      <c r="AP843" s="87"/>
      <c r="AQ843" s="87" t="s">
        <v>47</v>
      </c>
      <c r="AR843" s="87"/>
      <c r="AS843" s="83" t="s">
        <v>4241</v>
      </c>
      <c r="AT843" s="87"/>
      <c r="AU843" s="87"/>
      <c r="AV843" s="87">
        <v>855</v>
      </c>
      <c r="AW843" s="83" t="s">
        <v>6386</v>
      </c>
      <c r="AX843" s="83" t="s">
        <v>6387</v>
      </c>
      <c r="AY843" s="87">
        <v>42</v>
      </c>
      <c r="AZ843" s="87">
        <v>46</v>
      </c>
      <c r="BA843" s="87">
        <v>11.1</v>
      </c>
      <c r="BB843" s="87">
        <v>24</v>
      </c>
      <c r="BC843" s="87">
        <v>1</v>
      </c>
      <c r="BD843" s="87">
        <v>33.200000000000003</v>
      </c>
      <c r="BE843" s="83">
        <f t="shared" si="147"/>
        <v>42.769750000000002</v>
      </c>
      <c r="BF843" s="87">
        <f t="shared" si="148"/>
        <v>24.025888888888886</v>
      </c>
      <c r="BG843" s="136" t="s">
        <v>47</v>
      </c>
      <c r="BH843" s="83"/>
      <c r="BI843" s="83">
        <v>1981</v>
      </c>
      <c r="BJ843" s="96">
        <v>42647</v>
      </c>
      <c r="BK843" s="83"/>
      <c r="BL843" s="96"/>
      <c r="BM843" s="83"/>
      <c r="BN843" s="83"/>
      <c r="BO843" s="83"/>
      <c r="BP843" s="83"/>
      <c r="BQ843" s="83"/>
      <c r="BR843" s="83"/>
      <c r="BS843" s="136"/>
    </row>
    <row r="844" spans="1:72" ht="35.25" customHeight="1" x14ac:dyDescent="0.25">
      <c r="A844" s="27"/>
      <c r="B844" s="20" t="s">
        <v>2433</v>
      </c>
      <c r="C844" s="32">
        <v>11140135</v>
      </c>
      <c r="D844" s="33">
        <v>41142</v>
      </c>
      <c r="E844" s="33">
        <v>41142</v>
      </c>
      <c r="F844" s="33">
        <v>47716</v>
      </c>
      <c r="G844" s="33"/>
      <c r="H844" s="27" t="s">
        <v>2434</v>
      </c>
      <c r="I844" s="330" t="s">
        <v>595</v>
      </c>
      <c r="J844" s="330"/>
      <c r="K844" s="330" t="s">
        <v>55</v>
      </c>
      <c r="L844" s="114" t="s">
        <v>2435</v>
      </c>
      <c r="M844" s="27" t="s">
        <v>58</v>
      </c>
      <c r="N844" s="27" t="s">
        <v>58</v>
      </c>
      <c r="O844" s="27" t="s">
        <v>52</v>
      </c>
      <c r="P844" s="31">
        <v>27632</v>
      </c>
      <c r="Q844" s="20"/>
      <c r="R844" s="27" t="s">
        <v>58</v>
      </c>
      <c r="S844" s="27" t="s">
        <v>58</v>
      </c>
      <c r="T844" s="27" t="s">
        <v>52</v>
      </c>
      <c r="U844" s="27">
        <v>27632</v>
      </c>
      <c r="V844" s="20" t="s">
        <v>4235</v>
      </c>
      <c r="W844" s="20" t="s">
        <v>2436</v>
      </c>
      <c r="X844" s="27">
        <v>520</v>
      </c>
      <c r="Y844" s="27">
        <v>91</v>
      </c>
      <c r="Z844" s="27" t="s">
        <v>467</v>
      </c>
      <c r="AA844" s="20" t="s">
        <v>891</v>
      </c>
      <c r="AB844" s="37">
        <v>0.37</v>
      </c>
      <c r="AC844" s="27">
        <v>350</v>
      </c>
      <c r="AD844" s="27">
        <v>5500000</v>
      </c>
      <c r="AE844" s="26"/>
      <c r="AF844" s="27">
        <v>5500000</v>
      </c>
      <c r="AG844" s="26"/>
      <c r="AH844" s="26"/>
      <c r="AI844" s="26"/>
      <c r="AJ844" s="26"/>
      <c r="AK844" s="26"/>
      <c r="AL844" s="26"/>
      <c r="AM844" s="26"/>
      <c r="AN844" s="26"/>
      <c r="AO844" s="27">
        <v>35</v>
      </c>
      <c r="AP844" s="27"/>
      <c r="AQ844" s="27" t="s">
        <v>47</v>
      </c>
      <c r="AR844" s="27"/>
      <c r="AS844" s="20" t="s">
        <v>9068</v>
      </c>
      <c r="AT844" s="27"/>
      <c r="AU844" s="27"/>
      <c r="AV844" s="27">
        <v>853</v>
      </c>
      <c r="AW844" s="20" t="s">
        <v>6380</v>
      </c>
      <c r="AX844" s="20" t="s">
        <v>6381</v>
      </c>
      <c r="AY844" s="27">
        <v>42</v>
      </c>
      <c r="AZ844" s="27">
        <v>46</v>
      </c>
      <c r="BA844" s="27">
        <v>34.9</v>
      </c>
      <c r="BB844" s="27">
        <v>24</v>
      </c>
      <c r="BC844" s="27">
        <v>2</v>
      </c>
      <c r="BD844" s="27">
        <v>39.5</v>
      </c>
      <c r="BE844" s="20">
        <f t="shared" si="147"/>
        <v>42.776361111111108</v>
      </c>
      <c r="BF844" s="27">
        <f t="shared" si="148"/>
        <v>24.044305555555557</v>
      </c>
      <c r="BG844" s="35" t="s">
        <v>47</v>
      </c>
      <c r="BH844" s="20"/>
      <c r="BI844" s="20" t="s">
        <v>9070</v>
      </c>
      <c r="BJ844" s="23" t="s">
        <v>9071</v>
      </c>
      <c r="BK844" s="20">
        <v>3089</v>
      </c>
      <c r="BL844" s="23" t="s">
        <v>9072</v>
      </c>
      <c r="BM844" s="20"/>
      <c r="BN844" s="20"/>
      <c r="BO844" s="20"/>
      <c r="BP844" s="20"/>
      <c r="BQ844" s="20"/>
      <c r="BR844" s="20"/>
      <c r="BS844" s="35"/>
    </row>
    <row r="845" spans="1:72" ht="35.25" customHeight="1" x14ac:dyDescent="0.25">
      <c r="A845" s="27"/>
      <c r="B845" s="20" t="s">
        <v>2433</v>
      </c>
      <c r="C845" s="32">
        <v>11140135</v>
      </c>
      <c r="D845" s="33">
        <v>41142</v>
      </c>
      <c r="E845" s="33">
        <v>41142</v>
      </c>
      <c r="F845" s="33">
        <v>47716</v>
      </c>
      <c r="G845" s="33"/>
      <c r="H845" s="27" t="s">
        <v>2437</v>
      </c>
      <c r="I845" s="330" t="s">
        <v>595</v>
      </c>
      <c r="J845" s="330"/>
      <c r="K845" s="330" t="s">
        <v>55</v>
      </c>
      <c r="L845" s="114" t="s">
        <v>2438</v>
      </c>
      <c r="M845" s="27" t="s">
        <v>58</v>
      </c>
      <c r="N845" s="27" t="s">
        <v>58</v>
      </c>
      <c r="O845" s="27" t="s">
        <v>52</v>
      </c>
      <c r="P845" s="31">
        <v>27632</v>
      </c>
      <c r="Q845" s="20"/>
      <c r="R845" s="27" t="s">
        <v>58</v>
      </c>
      <c r="S845" s="27" t="s">
        <v>58</v>
      </c>
      <c r="T845" s="27" t="s">
        <v>52</v>
      </c>
      <c r="U845" s="27">
        <v>27632</v>
      </c>
      <c r="V845" s="20" t="s">
        <v>4239</v>
      </c>
      <c r="W845" s="20" t="s">
        <v>2436</v>
      </c>
      <c r="X845" s="27">
        <v>520</v>
      </c>
      <c r="Y845" s="27">
        <v>91</v>
      </c>
      <c r="Z845" s="27" t="s">
        <v>467</v>
      </c>
      <c r="AA845" s="20" t="s">
        <v>891</v>
      </c>
      <c r="AB845" s="37">
        <v>0.37</v>
      </c>
      <c r="AC845" s="27">
        <v>350</v>
      </c>
      <c r="AD845" s="27">
        <v>5500000</v>
      </c>
      <c r="AE845" s="26"/>
      <c r="AF845" s="27">
        <v>5500000</v>
      </c>
      <c r="AG845" s="26"/>
      <c r="AH845" s="26"/>
      <c r="AI845" s="26"/>
      <c r="AJ845" s="26"/>
      <c r="AK845" s="26"/>
      <c r="AL845" s="26"/>
      <c r="AM845" s="26"/>
      <c r="AN845" s="26"/>
      <c r="AO845" s="27">
        <v>35</v>
      </c>
      <c r="AP845" s="27"/>
      <c r="AQ845" s="27" t="s">
        <v>47</v>
      </c>
      <c r="AR845" s="27"/>
      <c r="AS845" s="20" t="s">
        <v>9069</v>
      </c>
      <c r="AT845" s="27"/>
      <c r="AU845" s="27"/>
      <c r="AV845" s="27">
        <v>855</v>
      </c>
      <c r="AW845" s="20" t="s">
        <v>6384</v>
      </c>
      <c r="AX845" s="20" t="s">
        <v>6385</v>
      </c>
      <c r="AY845" s="27">
        <v>42</v>
      </c>
      <c r="AZ845" s="27">
        <v>46</v>
      </c>
      <c r="BA845" s="27">
        <v>11.4</v>
      </c>
      <c r="BB845" s="27">
        <v>24</v>
      </c>
      <c r="BC845" s="27">
        <v>1</v>
      </c>
      <c r="BD845" s="27">
        <v>32.200000000000003</v>
      </c>
      <c r="BE845" s="20">
        <f t="shared" si="147"/>
        <v>42.769833333333331</v>
      </c>
      <c r="BF845" s="27">
        <f t="shared" si="148"/>
        <v>24.025611111111111</v>
      </c>
      <c r="BG845" s="35" t="s">
        <v>47</v>
      </c>
      <c r="BH845" s="20"/>
      <c r="BI845" s="20" t="s">
        <v>9070</v>
      </c>
      <c r="BJ845" s="23" t="s">
        <v>9071</v>
      </c>
      <c r="BK845" s="20">
        <v>3089</v>
      </c>
      <c r="BL845" s="23" t="s">
        <v>9072</v>
      </c>
      <c r="BM845" s="20"/>
      <c r="BN845" s="20"/>
      <c r="BO845" s="20"/>
      <c r="BP845" s="20"/>
      <c r="BQ845" s="20"/>
      <c r="BR845" s="20"/>
      <c r="BS845" s="35"/>
    </row>
    <row r="846" spans="1:72" ht="39.75" customHeight="1" x14ac:dyDescent="0.25">
      <c r="A846" s="20" t="s">
        <v>3387</v>
      </c>
      <c r="B846" s="20" t="s">
        <v>2420</v>
      </c>
      <c r="C846" s="21" t="s">
        <v>2439</v>
      </c>
      <c r="D846" s="23">
        <v>41143</v>
      </c>
      <c r="E846" s="23">
        <v>41143</v>
      </c>
      <c r="F846" s="23">
        <v>44795</v>
      </c>
      <c r="G846" s="23"/>
      <c r="H846" s="20" t="s">
        <v>2422</v>
      </c>
      <c r="I846" s="24" t="s">
        <v>2440</v>
      </c>
      <c r="J846" s="24"/>
      <c r="K846" s="24" t="s">
        <v>55</v>
      </c>
      <c r="L846" s="114" t="s">
        <v>4242</v>
      </c>
      <c r="M846" s="20" t="s">
        <v>291</v>
      </c>
      <c r="N846" s="20" t="s">
        <v>439</v>
      </c>
      <c r="O846" s="20" t="s">
        <v>52</v>
      </c>
      <c r="P846" s="21" t="s">
        <v>245</v>
      </c>
      <c r="Q846" s="20" t="s">
        <v>4243</v>
      </c>
      <c r="R846" s="20" t="s">
        <v>291</v>
      </c>
      <c r="S846" s="20" t="s">
        <v>439</v>
      </c>
      <c r="T846" s="20" t="s">
        <v>52</v>
      </c>
      <c r="U846" s="20" t="s">
        <v>245</v>
      </c>
      <c r="V846" s="20" t="s">
        <v>4244</v>
      </c>
      <c r="W846" s="20" t="s">
        <v>4245</v>
      </c>
      <c r="X846" s="20"/>
      <c r="Y846" s="20"/>
      <c r="Z846" s="20" t="s">
        <v>467</v>
      </c>
      <c r="AA846" s="20" t="s">
        <v>2423</v>
      </c>
      <c r="AB846" s="34">
        <v>1.8700000000000001E-2</v>
      </c>
      <c r="AC846" s="20">
        <v>0.05</v>
      </c>
      <c r="AD846" s="20">
        <v>1577</v>
      </c>
      <c r="AE846" s="20">
        <v>1577</v>
      </c>
      <c r="AF846" s="20"/>
      <c r="AG846" s="20"/>
      <c r="AH846" s="20"/>
      <c r="AI846" s="20"/>
      <c r="AJ846" s="20"/>
      <c r="AK846" s="20"/>
      <c r="AL846" s="20"/>
      <c r="AM846" s="20"/>
      <c r="AN846" s="20"/>
      <c r="AO846" s="20">
        <v>1.87</v>
      </c>
      <c r="AP846" s="20"/>
      <c r="AQ846" s="20"/>
      <c r="AR846" s="20"/>
      <c r="AS846" s="20"/>
      <c r="AT846" s="20"/>
      <c r="AU846" s="20"/>
      <c r="AV846" s="20">
        <v>1542</v>
      </c>
      <c r="AW846" s="20" t="s">
        <v>6388</v>
      </c>
      <c r="AX846" s="20" t="s">
        <v>6389</v>
      </c>
      <c r="AY846" s="20">
        <v>42</v>
      </c>
      <c r="AZ846" s="20">
        <v>35</v>
      </c>
      <c r="BA846" s="20">
        <v>53.1</v>
      </c>
      <c r="BB846" s="20">
        <v>23</v>
      </c>
      <c r="BC846" s="20">
        <v>14</v>
      </c>
      <c r="BD846" s="20">
        <v>6.2</v>
      </c>
      <c r="BE846" s="20">
        <f t="shared" si="147"/>
        <v>42.598083333333335</v>
      </c>
      <c r="BF846" s="20">
        <f t="shared" si="148"/>
        <v>23.235055555555558</v>
      </c>
      <c r="BG846" s="24" t="s">
        <v>38</v>
      </c>
      <c r="BH846" s="20"/>
      <c r="BI846" s="20"/>
      <c r="BJ846" s="23"/>
      <c r="BK846" s="20"/>
      <c r="BL846" s="23"/>
      <c r="BM846" s="20"/>
      <c r="BN846" s="20"/>
      <c r="BO846" s="20"/>
      <c r="BP846" s="20"/>
      <c r="BQ846" s="20"/>
      <c r="BR846" s="20"/>
      <c r="BS846" s="24"/>
      <c r="BT846" s="550"/>
    </row>
    <row r="847" spans="1:72" ht="39.75" customHeight="1" x14ac:dyDescent="0.25">
      <c r="A847" s="20"/>
      <c r="B847" s="20" t="s">
        <v>2420</v>
      </c>
      <c r="C847" s="21" t="s">
        <v>2441</v>
      </c>
      <c r="D847" s="23">
        <v>41143</v>
      </c>
      <c r="E847" s="23">
        <v>41143</v>
      </c>
      <c r="F847" s="23">
        <v>44795</v>
      </c>
      <c r="G847" s="23"/>
      <c r="H847" s="20" t="s">
        <v>2442</v>
      </c>
      <c r="I847" s="24" t="s">
        <v>1015</v>
      </c>
      <c r="J847" s="24"/>
      <c r="K847" s="24" t="s">
        <v>55</v>
      </c>
      <c r="L847" s="114" t="s">
        <v>4246</v>
      </c>
      <c r="M847" s="20" t="s">
        <v>291</v>
      </c>
      <c r="N847" s="20" t="s">
        <v>439</v>
      </c>
      <c r="O847" s="20" t="s">
        <v>52</v>
      </c>
      <c r="P847" s="21" t="s">
        <v>245</v>
      </c>
      <c r="Q847" s="20" t="s">
        <v>4246</v>
      </c>
      <c r="R847" s="20" t="s">
        <v>291</v>
      </c>
      <c r="S847" s="20" t="s">
        <v>439</v>
      </c>
      <c r="T847" s="20" t="s">
        <v>52</v>
      </c>
      <c r="U847" s="20" t="s">
        <v>245</v>
      </c>
      <c r="V847" s="20" t="s">
        <v>4247</v>
      </c>
      <c r="W847" s="20" t="s">
        <v>4248</v>
      </c>
      <c r="X847" s="20"/>
      <c r="Y847" s="20"/>
      <c r="Z847" s="20" t="s">
        <v>467</v>
      </c>
      <c r="AA847" s="20" t="s">
        <v>2423</v>
      </c>
      <c r="AB847" s="34">
        <v>3.9100000000000003E-3</v>
      </c>
      <c r="AC847" s="20">
        <v>0.05</v>
      </c>
      <c r="AD847" s="20">
        <v>1577</v>
      </c>
      <c r="AE847" s="20">
        <v>1577</v>
      </c>
      <c r="AF847" s="20"/>
      <c r="AG847" s="20"/>
      <c r="AH847" s="20"/>
      <c r="AI847" s="20"/>
      <c r="AJ847" s="20"/>
      <c r="AK847" s="20"/>
      <c r="AL847" s="20"/>
      <c r="AM847" s="20"/>
      <c r="AN847" s="20"/>
      <c r="AO847" s="20">
        <v>0.39100000000000001</v>
      </c>
      <c r="AP847" s="20"/>
      <c r="AQ847" s="20"/>
      <c r="AR847" s="20"/>
      <c r="AS847" s="20"/>
      <c r="AT847" s="20"/>
      <c r="AU847" s="20"/>
      <c r="AV847" s="20">
        <v>1678</v>
      </c>
      <c r="AW847" s="20" t="s">
        <v>6390</v>
      </c>
      <c r="AX847" s="20" t="s">
        <v>6391</v>
      </c>
      <c r="AY847" s="20">
        <v>42</v>
      </c>
      <c r="AZ847" s="20">
        <v>35</v>
      </c>
      <c r="BA847" s="20">
        <v>18</v>
      </c>
      <c r="BB847" s="20">
        <v>23</v>
      </c>
      <c r="BC847" s="20">
        <v>13</v>
      </c>
      <c r="BD847" s="20">
        <v>48.2</v>
      </c>
      <c r="BE847" s="20">
        <f t="shared" si="147"/>
        <v>42.588333333333338</v>
      </c>
      <c r="BF847" s="20">
        <f t="shared" si="148"/>
        <v>23.230055555555555</v>
      </c>
      <c r="BG847" s="24" t="s">
        <v>38</v>
      </c>
      <c r="BH847" s="20"/>
      <c r="BI847" s="20"/>
      <c r="BJ847" s="23"/>
      <c r="BK847" s="20"/>
      <c r="BL847" s="23"/>
      <c r="BM847" s="20"/>
      <c r="BN847" s="20"/>
      <c r="BO847" s="20"/>
      <c r="BP847" s="20"/>
      <c r="BQ847" s="20"/>
      <c r="BR847" s="20"/>
      <c r="BS847" s="24"/>
      <c r="BT847" s="550"/>
    </row>
    <row r="848" spans="1:72" ht="39.75" customHeight="1" x14ac:dyDescent="0.25">
      <c r="A848" s="20"/>
      <c r="B848" s="20" t="s">
        <v>2420</v>
      </c>
      <c r="C848" s="21" t="s">
        <v>2441</v>
      </c>
      <c r="D848" s="23">
        <v>41143</v>
      </c>
      <c r="E848" s="23">
        <v>41143</v>
      </c>
      <c r="F848" s="23">
        <v>44795</v>
      </c>
      <c r="G848" s="23"/>
      <c r="H848" s="20" t="s">
        <v>2442</v>
      </c>
      <c r="I848" s="24" t="s">
        <v>1015</v>
      </c>
      <c r="J848" s="24"/>
      <c r="K848" s="24" t="s">
        <v>55</v>
      </c>
      <c r="L848" s="114" t="s">
        <v>4246</v>
      </c>
      <c r="M848" s="20" t="s">
        <v>291</v>
      </c>
      <c r="N848" s="20" t="s">
        <v>439</v>
      </c>
      <c r="O848" s="20" t="s">
        <v>52</v>
      </c>
      <c r="P848" s="21" t="s">
        <v>245</v>
      </c>
      <c r="Q848" s="20" t="s">
        <v>4246</v>
      </c>
      <c r="R848" s="20" t="s">
        <v>291</v>
      </c>
      <c r="S848" s="20" t="s">
        <v>439</v>
      </c>
      <c r="T848" s="20" t="s">
        <v>52</v>
      </c>
      <c r="U848" s="20" t="s">
        <v>245</v>
      </c>
      <c r="V848" s="20" t="s">
        <v>4247</v>
      </c>
      <c r="W848" s="20" t="s">
        <v>4249</v>
      </c>
      <c r="X848" s="20"/>
      <c r="Y848" s="20"/>
      <c r="Z848" s="20" t="s">
        <v>467</v>
      </c>
      <c r="AA848" s="20" t="s">
        <v>2423</v>
      </c>
      <c r="AB848" s="34">
        <v>3.9100000000000003E-3</v>
      </c>
      <c r="AC848" s="20">
        <v>0.05</v>
      </c>
      <c r="AD848" s="20">
        <v>1577</v>
      </c>
      <c r="AE848" s="20">
        <v>1577</v>
      </c>
      <c r="AF848" s="20"/>
      <c r="AG848" s="20"/>
      <c r="AH848" s="20"/>
      <c r="AI848" s="20"/>
      <c r="AJ848" s="20"/>
      <c r="AK848" s="20"/>
      <c r="AL848" s="20"/>
      <c r="AM848" s="20"/>
      <c r="AN848" s="20"/>
      <c r="AO848" s="20">
        <v>0.39100000000000001</v>
      </c>
      <c r="AP848" s="20"/>
      <c r="AQ848" s="20"/>
      <c r="AR848" s="20"/>
      <c r="AS848" s="20"/>
      <c r="AT848" s="20"/>
      <c r="AU848" s="20"/>
      <c r="AV848" s="20">
        <v>1712</v>
      </c>
      <c r="AW848" s="20" t="s">
        <v>6392</v>
      </c>
      <c r="AX848" s="20" t="s">
        <v>6393</v>
      </c>
      <c r="AY848" s="20">
        <v>42</v>
      </c>
      <c r="AZ848" s="20">
        <v>35</v>
      </c>
      <c r="BA848" s="20">
        <v>18.2</v>
      </c>
      <c r="BB848" s="20">
        <v>23</v>
      </c>
      <c r="BC848" s="20">
        <v>14</v>
      </c>
      <c r="BD848" s="20">
        <v>3.2</v>
      </c>
      <c r="BE848" s="20">
        <f t="shared" si="147"/>
        <v>42.588388888888893</v>
      </c>
      <c r="BF848" s="20">
        <f t="shared" si="148"/>
        <v>23.234222222222222</v>
      </c>
      <c r="BG848" s="24" t="s">
        <v>38</v>
      </c>
      <c r="BH848" s="20"/>
      <c r="BI848" s="20"/>
      <c r="BJ848" s="23"/>
      <c r="BK848" s="20"/>
      <c r="BL848" s="23"/>
      <c r="BM848" s="20"/>
      <c r="BN848" s="20"/>
      <c r="BO848" s="20"/>
      <c r="BP848" s="20"/>
      <c r="BQ848" s="20"/>
      <c r="BR848" s="20"/>
      <c r="BS848" s="24"/>
      <c r="BT848" s="550"/>
    </row>
    <row r="849" spans="1:268" ht="39.75" customHeight="1" x14ac:dyDescent="0.25">
      <c r="A849" s="20"/>
      <c r="B849" s="20" t="s">
        <v>2420</v>
      </c>
      <c r="C849" s="21" t="s">
        <v>2443</v>
      </c>
      <c r="D849" s="23">
        <v>41143</v>
      </c>
      <c r="E849" s="23">
        <v>41143</v>
      </c>
      <c r="F849" s="23">
        <v>44795</v>
      </c>
      <c r="G849" s="23"/>
      <c r="H849" s="20" t="s">
        <v>1524</v>
      </c>
      <c r="I849" s="24" t="s">
        <v>2105</v>
      </c>
      <c r="J849" s="24"/>
      <c r="K849" s="24" t="s">
        <v>55</v>
      </c>
      <c r="L849" s="114" t="s">
        <v>4250</v>
      </c>
      <c r="M849" s="20" t="s">
        <v>290</v>
      </c>
      <c r="N849" s="20" t="s">
        <v>439</v>
      </c>
      <c r="O849" s="20" t="s">
        <v>52</v>
      </c>
      <c r="P849" s="21" t="s">
        <v>245</v>
      </c>
      <c r="Q849" s="20" t="s">
        <v>4250</v>
      </c>
      <c r="R849" s="20" t="s">
        <v>290</v>
      </c>
      <c r="S849" s="20" t="s">
        <v>439</v>
      </c>
      <c r="T849" s="20" t="s">
        <v>52</v>
      </c>
      <c r="U849" s="20" t="s">
        <v>245</v>
      </c>
      <c r="V849" s="20" t="s">
        <v>4251</v>
      </c>
      <c r="W849" s="20" t="s">
        <v>3020</v>
      </c>
      <c r="X849" s="20"/>
      <c r="Y849" s="20"/>
      <c r="Z849" s="20" t="s">
        <v>467</v>
      </c>
      <c r="AA849" s="20" t="s">
        <v>2423</v>
      </c>
      <c r="AB849" s="34">
        <v>3.7799999999999999E-3</v>
      </c>
      <c r="AC849" s="20">
        <v>0.05</v>
      </c>
      <c r="AD849" s="20">
        <v>1577</v>
      </c>
      <c r="AE849" s="20">
        <v>1577</v>
      </c>
      <c r="AF849" s="20"/>
      <c r="AG849" s="20"/>
      <c r="AH849" s="20"/>
      <c r="AI849" s="20"/>
      <c r="AJ849" s="20"/>
      <c r="AK849" s="20"/>
      <c r="AL849" s="20"/>
      <c r="AM849" s="20"/>
      <c r="AN849" s="20"/>
      <c r="AO849" s="20">
        <v>0.378</v>
      </c>
      <c r="AP849" s="20"/>
      <c r="AQ849" s="20"/>
      <c r="AR849" s="20"/>
      <c r="AS849" s="20"/>
      <c r="AT849" s="20"/>
      <c r="AU849" s="20"/>
      <c r="AV849" s="20">
        <v>1780</v>
      </c>
      <c r="AW849" s="20" t="s">
        <v>6394</v>
      </c>
      <c r="AX849" s="20" t="s">
        <v>6395</v>
      </c>
      <c r="AY849" s="20">
        <v>42</v>
      </c>
      <c r="AZ849" s="20">
        <v>35</v>
      </c>
      <c r="BA849" s="20">
        <v>19.899999999999999</v>
      </c>
      <c r="BB849" s="20">
        <v>23</v>
      </c>
      <c r="BC849" s="20">
        <v>17</v>
      </c>
      <c r="BD849" s="20">
        <v>32.299999999999997</v>
      </c>
      <c r="BE849" s="20">
        <f t="shared" si="147"/>
        <v>42.588861111111115</v>
      </c>
      <c r="BF849" s="20">
        <f t="shared" si="148"/>
        <v>23.292305555555558</v>
      </c>
      <c r="BG849" s="24" t="s">
        <v>38</v>
      </c>
      <c r="BH849" s="20"/>
      <c r="BI849" s="20"/>
      <c r="BJ849" s="23"/>
      <c r="BK849" s="20"/>
      <c r="BL849" s="23"/>
      <c r="BM849" s="20"/>
      <c r="BN849" s="20"/>
      <c r="BO849" s="20"/>
      <c r="BP849" s="20"/>
      <c r="BQ849" s="20"/>
      <c r="BR849" s="20"/>
      <c r="BS849" s="24"/>
      <c r="BT849" s="550"/>
    </row>
    <row r="850" spans="1:268" ht="39.75" customHeight="1" x14ac:dyDescent="0.25">
      <c r="A850" s="20"/>
      <c r="B850" s="20" t="s">
        <v>2420</v>
      </c>
      <c r="C850" s="21" t="s">
        <v>2444</v>
      </c>
      <c r="D850" s="23">
        <v>41143</v>
      </c>
      <c r="E850" s="23">
        <v>41143</v>
      </c>
      <c r="F850" s="23">
        <v>44795</v>
      </c>
      <c r="G850" s="23"/>
      <c r="H850" s="20" t="s">
        <v>2445</v>
      </c>
      <c r="I850" s="24" t="s">
        <v>1015</v>
      </c>
      <c r="J850" s="24"/>
      <c r="K850" s="24" t="s">
        <v>55</v>
      </c>
      <c r="L850" s="114" t="s">
        <v>4252</v>
      </c>
      <c r="M850" s="20" t="s">
        <v>291</v>
      </c>
      <c r="N850" s="20" t="s">
        <v>439</v>
      </c>
      <c r="O850" s="20" t="s">
        <v>52</v>
      </c>
      <c r="P850" s="21" t="s">
        <v>245</v>
      </c>
      <c r="Q850" s="20" t="s">
        <v>4252</v>
      </c>
      <c r="R850" s="20" t="s">
        <v>291</v>
      </c>
      <c r="S850" s="20" t="s">
        <v>439</v>
      </c>
      <c r="T850" s="20" t="s">
        <v>52</v>
      </c>
      <c r="U850" s="20" t="s">
        <v>245</v>
      </c>
      <c r="V850" s="20" t="s">
        <v>4253</v>
      </c>
      <c r="W850" s="20" t="s">
        <v>3021</v>
      </c>
      <c r="X850" s="20"/>
      <c r="Y850" s="20"/>
      <c r="Z850" s="20" t="s">
        <v>467</v>
      </c>
      <c r="AA850" s="20" t="s">
        <v>2423</v>
      </c>
      <c r="AB850" s="34">
        <v>7.7999999999999996E-3</v>
      </c>
      <c r="AC850" s="20">
        <v>0.05</v>
      </c>
      <c r="AD850" s="20">
        <v>1577</v>
      </c>
      <c r="AE850" s="20">
        <v>1577</v>
      </c>
      <c r="AF850" s="20"/>
      <c r="AG850" s="20"/>
      <c r="AH850" s="20"/>
      <c r="AI850" s="20"/>
      <c r="AJ850" s="20"/>
      <c r="AK850" s="20"/>
      <c r="AL850" s="20"/>
      <c r="AM850" s="20"/>
      <c r="AN850" s="20"/>
      <c r="AO850" s="20">
        <v>0.78</v>
      </c>
      <c r="AP850" s="20"/>
      <c r="AQ850" s="20"/>
      <c r="AR850" s="20"/>
      <c r="AS850" s="20"/>
      <c r="AT850" s="20"/>
      <c r="AU850" s="20"/>
      <c r="AV850" s="20">
        <v>1715</v>
      </c>
      <c r="AW850" s="20" t="s">
        <v>6396</v>
      </c>
      <c r="AX850" s="20" t="s">
        <v>6397</v>
      </c>
      <c r="AY850" s="20">
        <v>42</v>
      </c>
      <c r="AZ850" s="20">
        <v>35</v>
      </c>
      <c r="BA850" s="20">
        <v>40.6</v>
      </c>
      <c r="BB850" s="20">
        <v>23</v>
      </c>
      <c r="BC850" s="20">
        <v>15</v>
      </c>
      <c r="BD850" s="20">
        <v>2.7</v>
      </c>
      <c r="BE850" s="20">
        <f t="shared" si="147"/>
        <v>42.594611111111114</v>
      </c>
      <c r="BF850" s="20">
        <f t="shared" si="148"/>
        <v>23.25075</v>
      </c>
      <c r="BG850" s="24" t="s">
        <v>38</v>
      </c>
      <c r="BH850" s="20"/>
      <c r="BI850" s="20"/>
      <c r="BJ850" s="23"/>
      <c r="BK850" s="20"/>
      <c r="BL850" s="23"/>
      <c r="BM850" s="20"/>
      <c r="BN850" s="20"/>
      <c r="BO850" s="20"/>
      <c r="BP850" s="20"/>
      <c r="BQ850" s="20"/>
      <c r="BR850" s="20"/>
      <c r="BS850" s="24"/>
    </row>
    <row r="851" spans="1:268" ht="39.75" customHeight="1" x14ac:dyDescent="0.25">
      <c r="A851" s="87" t="s">
        <v>3387</v>
      </c>
      <c r="B851" s="87" t="s">
        <v>2446</v>
      </c>
      <c r="C851" s="163">
        <v>11140136</v>
      </c>
      <c r="D851" s="134">
        <v>41143</v>
      </c>
      <c r="E851" s="134">
        <v>41143</v>
      </c>
      <c r="F851" s="134">
        <v>42207</v>
      </c>
      <c r="G851" s="134">
        <v>41608</v>
      </c>
      <c r="H851" s="87" t="s">
        <v>538</v>
      </c>
      <c r="I851" s="136" t="s">
        <v>993</v>
      </c>
      <c r="J851" s="136"/>
      <c r="K851" s="136" t="s">
        <v>95</v>
      </c>
      <c r="L851" s="115" t="s">
        <v>590</v>
      </c>
      <c r="M851" s="87" t="s">
        <v>627</v>
      </c>
      <c r="N851" s="87" t="s">
        <v>127</v>
      </c>
      <c r="O851" s="87" t="s">
        <v>111</v>
      </c>
      <c r="P851" s="135">
        <v>16571</v>
      </c>
      <c r="Q851" s="83" t="s">
        <v>4254</v>
      </c>
      <c r="R851" s="87" t="s">
        <v>627</v>
      </c>
      <c r="S851" s="87" t="s">
        <v>127</v>
      </c>
      <c r="T851" s="87" t="s">
        <v>111</v>
      </c>
      <c r="U851" s="87">
        <v>16571</v>
      </c>
      <c r="V851" s="83" t="s">
        <v>4255</v>
      </c>
      <c r="W851" s="83" t="s">
        <v>3022</v>
      </c>
      <c r="X851" s="87">
        <v>150</v>
      </c>
      <c r="Y851" s="87">
        <v>49.53</v>
      </c>
      <c r="Z851" s="87" t="s">
        <v>467</v>
      </c>
      <c r="AA851" s="83" t="s">
        <v>891</v>
      </c>
      <c r="AB851" s="78">
        <v>0.33700000000000002</v>
      </c>
      <c r="AC851" s="87">
        <v>0.4</v>
      </c>
      <c r="AD851" s="87">
        <v>7650000</v>
      </c>
      <c r="AE851" s="88"/>
      <c r="AF851" s="87">
        <v>7650000</v>
      </c>
      <c r="AG851" s="88"/>
      <c r="AH851" s="88"/>
      <c r="AI851" s="88"/>
      <c r="AJ851" s="88"/>
      <c r="AK851" s="88"/>
      <c r="AL851" s="88"/>
      <c r="AM851" s="88"/>
      <c r="AN851" s="88"/>
      <c r="AO851" s="87">
        <v>34</v>
      </c>
      <c r="AP851" s="87">
        <v>3.35</v>
      </c>
      <c r="AQ851" s="87" t="s">
        <v>47</v>
      </c>
      <c r="AR851" s="87" t="s">
        <v>1147</v>
      </c>
      <c r="AS851" s="83" t="s">
        <v>7674</v>
      </c>
      <c r="AT851" s="87"/>
      <c r="AU851" s="87"/>
      <c r="AV851" s="87">
        <v>962</v>
      </c>
      <c r="AW851" s="83" t="s">
        <v>6398</v>
      </c>
      <c r="AX851" s="83" t="s">
        <v>6399</v>
      </c>
      <c r="AY851" s="87">
        <v>43</v>
      </c>
      <c r="AZ851" s="87">
        <v>25</v>
      </c>
      <c r="BA851" s="87">
        <v>15.4</v>
      </c>
      <c r="BB851" s="87">
        <v>22</v>
      </c>
      <c r="BC851" s="87">
        <v>42</v>
      </c>
      <c r="BD851" s="87">
        <v>2</v>
      </c>
      <c r="BE851" s="83">
        <f t="shared" si="147"/>
        <v>43.420944444444444</v>
      </c>
      <c r="BF851" s="87">
        <f t="shared" si="148"/>
        <v>22.700555555555553</v>
      </c>
      <c r="BG851" s="136" t="s">
        <v>47</v>
      </c>
      <c r="BH851" s="83"/>
      <c r="BI851" s="83"/>
      <c r="BJ851" s="96"/>
      <c r="BK851" s="83"/>
      <c r="BL851" s="96"/>
      <c r="BM851" s="83"/>
      <c r="BN851" s="83"/>
      <c r="BO851" s="83"/>
      <c r="BP851" s="83"/>
      <c r="BQ851" s="83"/>
      <c r="BR851" s="83"/>
      <c r="BS851" s="110" t="s">
        <v>7673</v>
      </c>
    </row>
    <row r="852" spans="1:268" ht="39.75" customHeight="1" x14ac:dyDescent="0.25">
      <c r="A852" s="27"/>
      <c r="B852" s="27" t="s">
        <v>2446</v>
      </c>
      <c r="C852" s="32">
        <v>11140136</v>
      </c>
      <c r="D852" s="33">
        <v>41143</v>
      </c>
      <c r="E852" s="33">
        <v>41143</v>
      </c>
      <c r="F852" s="33">
        <v>49512</v>
      </c>
      <c r="G852" s="33">
        <v>41608</v>
      </c>
      <c r="H852" s="27" t="s">
        <v>538</v>
      </c>
      <c r="I852" s="35" t="s">
        <v>993</v>
      </c>
      <c r="J852" s="35"/>
      <c r="K852" s="35" t="s">
        <v>95</v>
      </c>
      <c r="L852" s="114" t="s">
        <v>590</v>
      </c>
      <c r="M852" s="27" t="s">
        <v>627</v>
      </c>
      <c r="N852" s="27" t="s">
        <v>127</v>
      </c>
      <c r="O852" s="27" t="s">
        <v>111</v>
      </c>
      <c r="P852" s="31">
        <v>16571</v>
      </c>
      <c r="Q852" s="20" t="s">
        <v>4254</v>
      </c>
      <c r="R852" s="27" t="s">
        <v>627</v>
      </c>
      <c r="S852" s="27" t="s">
        <v>127</v>
      </c>
      <c r="T852" s="27" t="s">
        <v>111</v>
      </c>
      <c r="U852" s="27">
        <v>16571</v>
      </c>
      <c r="V852" s="20" t="s">
        <v>4255</v>
      </c>
      <c r="W852" s="20" t="s">
        <v>3022</v>
      </c>
      <c r="X852" s="27">
        <v>150</v>
      </c>
      <c r="Y852" s="27">
        <v>49.53</v>
      </c>
      <c r="Z852" s="27" t="s">
        <v>467</v>
      </c>
      <c r="AA852" s="20" t="s">
        <v>891</v>
      </c>
      <c r="AB852" s="37">
        <v>0.33700000000000002</v>
      </c>
      <c r="AC852" s="27">
        <v>0.4</v>
      </c>
      <c r="AD852" s="27">
        <v>7650000</v>
      </c>
      <c r="AE852" s="26"/>
      <c r="AF852" s="27">
        <v>7650000</v>
      </c>
      <c r="AG852" s="26"/>
      <c r="AH852" s="26"/>
      <c r="AI852" s="26"/>
      <c r="AJ852" s="26"/>
      <c r="AK852" s="26"/>
      <c r="AL852" s="26"/>
      <c r="AM852" s="26"/>
      <c r="AN852" s="26"/>
      <c r="AO852" s="27">
        <v>34</v>
      </c>
      <c r="AP852" s="27">
        <v>3.35</v>
      </c>
      <c r="AQ852" s="27" t="s">
        <v>47</v>
      </c>
      <c r="AR852" s="27" t="s">
        <v>1147</v>
      </c>
      <c r="AS852" s="20" t="s">
        <v>7674</v>
      </c>
      <c r="AT852" s="27"/>
      <c r="AU852" s="27"/>
      <c r="AV852" s="27">
        <v>962</v>
      </c>
      <c r="AW852" s="20" t="s">
        <v>6398</v>
      </c>
      <c r="AX852" s="20" t="s">
        <v>6399</v>
      </c>
      <c r="AY852" s="27">
        <v>43</v>
      </c>
      <c r="AZ852" s="27">
        <v>25</v>
      </c>
      <c r="BA852" s="27">
        <v>15.4</v>
      </c>
      <c r="BB852" s="27">
        <v>22</v>
      </c>
      <c r="BC852" s="27">
        <v>42</v>
      </c>
      <c r="BD852" s="27">
        <v>2</v>
      </c>
      <c r="BE852" s="20">
        <f t="shared" si="147"/>
        <v>43.420944444444444</v>
      </c>
      <c r="BF852" s="27">
        <f t="shared" si="148"/>
        <v>22.700555555555553</v>
      </c>
      <c r="BG852" s="35" t="s">
        <v>38</v>
      </c>
      <c r="BH852" s="20"/>
      <c r="BI852" s="20"/>
      <c r="BJ852" s="23"/>
      <c r="BK852" s="20"/>
      <c r="BL852" s="23"/>
      <c r="BM852" s="20"/>
      <c r="BN852" s="20"/>
      <c r="BO852" s="20"/>
      <c r="BP852" s="20"/>
      <c r="BQ852" s="20"/>
      <c r="BR852" s="20"/>
      <c r="BS852" s="35"/>
    </row>
    <row r="853" spans="1:268" ht="39.75" customHeight="1" x14ac:dyDescent="0.25">
      <c r="A853" s="87" t="s">
        <v>3387</v>
      </c>
      <c r="B853" s="87" t="s">
        <v>2446</v>
      </c>
      <c r="C853" s="163">
        <v>11140137</v>
      </c>
      <c r="D853" s="134">
        <v>41143</v>
      </c>
      <c r="E853" s="134">
        <v>41143</v>
      </c>
      <c r="F853" s="134">
        <v>42339</v>
      </c>
      <c r="G853" s="134">
        <v>42308</v>
      </c>
      <c r="H853" s="87" t="s">
        <v>2211</v>
      </c>
      <c r="I853" s="136" t="s">
        <v>993</v>
      </c>
      <c r="J853" s="136"/>
      <c r="K853" s="136" t="s">
        <v>95</v>
      </c>
      <c r="L853" s="115" t="s">
        <v>1376</v>
      </c>
      <c r="M853" s="87" t="s">
        <v>627</v>
      </c>
      <c r="N853" s="87" t="s">
        <v>127</v>
      </c>
      <c r="O853" s="87" t="s">
        <v>111</v>
      </c>
      <c r="P853" s="135">
        <v>16571</v>
      </c>
      <c r="Q853" s="83" t="s">
        <v>4256</v>
      </c>
      <c r="R853" s="87" t="s">
        <v>627</v>
      </c>
      <c r="S853" s="87" t="s">
        <v>127</v>
      </c>
      <c r="T853" s="87" t="s">
        <v>111</v>
      </c>
      <c r="U853" s="87">
        <v>16571</v>
      </c>
      <c r="V853" s="83" t="s">
        <v>4257</v>
      </c>
      <c r="W853" s="83" t="s">
        <v>3023</v>
      </c>
      <c r="X853" s="87">
        <v>220</v>
      </c>
      <c r="Y853" s="87">
        <v>84.08</v>
      </c>
      <c r="Z853" s="87" t="s">
        <v>467</v>
      </c>
      <c r="AA853" s="83" t="s">
        <v>891</v>
      </c>
      <c r="AB853" s="78">
        <v>0.217</v>
      </c>
      <c r="AC853" s="87">
        <v>0.32500000000000001</v>
      </c>
      <c r="AD853" s="87">
        <v>6843000</v>
      </c>
      <c r="AE853" s="88"/>
      <c r="AF853" s="87">
        <v>6843000</v>
      </c>
      <c r="AG853" s="88"/>
      <c r="AH853" s="88"/>
      <c r="AI853" s="88"/>
      <c r="AJ853" s="88"/>
      <c r="AK853" s="88"/>
      <c r="AL853" s="88"/>
      <c r="AM853" s="88"/>
      <c r="AN853" s="88"/>
      <c r="AO853" s="87">
        <v>22</v>
      </c>
      <c r="AP853" s="87"/>
      <c r="AQ853" s="87" t="s">
        <v>47</v>
      </c>
      <c r="AR853" s="87"/>
      <c r="AS853" s="83" t="s">
        <v>7675</v>
      </c>
      <c r="AT853" s="87"/>
      <c r="AU853" s="87"/>
      <c r="AV853" s="87">
        <v>729.7</v>
      </c>
      <c r="AW853" s="83" t="s">
        <v>6400</v>
      </c>
      <c r="AX853" s="83" t="s">
        <v>6401</v>
      </c>
      <c r="AY853" s="87">
        <v>43</v>
      </c>
      <c r="AZ853" s="87">
        <v>25</v>
      </c>
      <c r="BA853" s="87">
        <v>55.667000000000002</v>
      </c>
      <c r="BB853" s="87">
        <v>22</v>
      </c>
      <c r="BC853" s="87">
        <v>44</v>
      </c>
      <c r="BD853" s="87">
        <v>29.038</v>
      </c>
      <c r="BE853" s="83">
        <f t="shared" si="147"/>
        <v>43.432129722222221</v>
      </c>
      <c r="BF853" s="87">
        <f t="shared" si="148"/>
        <v>22.741399444444447</v>
      </c>
      <c r="BG853" s="136" t="s">
        <v>47</v>
      </c>
      <c r="BH853" s="83"/>
      <c r="BI853" s="83"/>
      <c r="BJ853" s="96"/>
      <c r="BK853" s="83"/>
      <c r="BL853" s="96"/>
      <c r="BM853" s="83"/>
      <c r="BN853" s="83"/>
      <c r="BO853" s="83"/>
      <c r="BP853" s="83"/>
      <c r="BQ853" s="83"/>
      <c r="BR853" s="83"/>
      <c r="BS853" s="110" t="s">
        <v>7671</v>
      </c>
    </row>
    <row r="854" spans="1:268" ht="39.75" customHeight="1" x14ac:dyDescent="0.25">
      <c r="A854" s="27" t="s">
        <v>3387</v>
      </c>
      <c r="B854" s="27" t="s">
        <v>2446</v>
      </c>
      <c r="C854" s="32">
        <v>11140137</v>
      </c>
      <c r="D854" s="33">
        <v>41143</v>
      </c>
      <c r="E854" s="33">
        <v>41143</v>
      </c>
      <c r="F854" s="33">
        <v>49645</v>
      </c>
      <c r="G854" s="33">
        <v>42308</v>
      </c>
      <c r="H854" s="27" t="s">
        <v>2211</v>
      </c>
      <c r="I854" s="35" t="s">
        <v>993</v>
      </c>
      <c r="J854" s="35"/>
      <c r="K854" s="35" t="s">
        <v>95</v>
      </c>
      <c r="L854" s="114" t="s">
        <v>1376</v>
      </c>
      <c r="M854" s="27" t="s">
        <v>627</v>
      </c>
      <c r="N854" s="27" t="s">
        <v>127</v>
      </c>
      <c r="O854" s="27" t="s">
        <v>111</v>
      </c>
      <c r="P854" s="31">
        <v>16571</v>
      </c>
      <c r="Q854" s="20" t="s">
        <v>4256</v>
      </c>
      <c r="R854" s="27" t="s">
        <v>627</v>
      </c>
      <c r="S854" s="27" t="s">
        <v>127</v>
      </c>
      <c r="T854" s="27" t="s">
        <v>111</v>
      </c>
      <c r="U854" s="27">
        <v>16571</v>
      </c>
      <c r="V854" s="20" t="s">
        <v>4257</v>
      </c>
      <c r="W854" s="20" t="s">
        <v>3023</v>
      </c>
      <c r="X854" s="27">
        <v>220</v>
      </c>
      <c r="Y854" s="27">
        <v>84.08</v>
      </c>
      <c r="Z854" s="27" t="s">
        <v>467</v>
      </c>
      <c r="AA854" s="20" t="s">
        <v>891</v>
      </c>
      <c r="AB854" s="37">
        <v>0.217</v>
      </c>
      <c r="AC854" s="27">
        <v>0.32500000000000001</v>
      </c>
      <c r="AD854" s="27">
        <v>6843000</v>
      </c>
      <c r="AE854" s="26"/>
      <c r="AF854" s="27">
        <v>6843000</v>
      </c>
      <c r="AG854" s="26"/>
      <c r="AH854" s="26"/>
      <c r="AI854" s="26"/>
      <c r="AJ854" s="26"/>
      <c r="AK854" s="26"/>
      <c r="AL854" s="26"/>
      <c r="AM854" s="26"/>
      <c r="AN854" s="26"/>
      <c r="AO854" s="27">
        <v>22</v>
      </c>
      <c r="AP854" s="27"/>
      <c r="AQ854" s="27" t="s">
        <v>47</v>
      </c>
      <c r="AR854" s="27"/>
      <c r="AS854" s="20" t="s">
        <v>7675</v>
      </c>
      <c r="AT854" s="27"/>
      <c r="AU854" s="27"/>
      <c r="AV854" s="27">
        <v>729.7</v>
      </c>
      <c r="AW854" s="20" t="s">
        <v>6400</v>
      </c>
      <c r="AX854" s="20" t="s">
        <v>6401</v>
      </c>
      <c r="AY854" s="27">
        <v>43</v>
      </c>
      <c r="AZ854" s="27">
        <v>25</v>
      </c>
      <c r="BA854" s="27">
        <v>55.667000000000002</v>
      </c>
      <c r="BB854" s="27">
        <v>22</v>
      </c>
      <c r="BC854" s="27">
        <v>44</v>
      </c>
      <c r="BD854" s="27">
        <v>29.038</v>
      </c>
      <c r="BE854" s="20">
        <f t="shared" si="147"/>
        <v>43.432129722222221</v>
      </c>
      <c r="BF854" s="27">
        <f t="shared" si="148"/>
        <v>22.741399444444447</v>
      </c>
      <c r="BG854" s="35" t="s">
        <v>38</v>
      </c>
      <c r="BH854" s="20"/>
      <c r="BI854" s="20"/>
      <c r="BJ854" s="23"/>
      <c r="BK854" s="20"/>
      <c r="BL854" s="23"/>
      <c r="BM854" s="20"/>
      <c r="BN854" s="20"/>
      <c r="BO854" s="20"/>
      <c r="BP854" s="20"/>
      <c r="BQ854" s="20"/>
      <c r="BR854" s="20"/>
      <c r="BS854" s="35"/>
    </row>
    <row r="855" spans="1:268" ht="39.75" customHeight="1" x14ac:dyDescent="0.25">
      <c r="A855" s="87"/>
      <c r="B855" s="87" t="s">
        <v>3432</v>
      </c>
      <c r="C855" s="163">
        <v>11140138</v>
      </c>
      <c r="D855" s="134">
        <v>41144</v>
      </c>
      <c r="E855" s="134">
        <v>41144</v>
      </c>
      <c r="F855" s="134">
        <v>44796</v>
      </c>
      <c r="G855" s="134">
        <v>42369</v>
      </c>
      <c r="H855" s="87" t="s">
        <v>490</v>
      </c>
      <c r="I855" s="136" t="s">
        <v>999</v>
      </c>
      <c r="J855" s="136"/>
      <c r="K855" s="136" t="s">
        <v>55</v>
      </c>
      <c r="L855" s="115" t="s">
        <v>1376</v>
      </c>
      <c r="M855" s="87" t="s">
        <v>2447</v>
      </c>
      <c r="N855" s="87" t="s">
        <v>131</v>
      </c>
      <c r="O855" s="87" t="s">
        <v>52</v>
      </c>
      <c r="P855" s="135">
        <v>31228</v>
      </c>
      <c r="Q855" s="83" t="s">
        <v>2448</v>
      </c>
      <c r="R855" s="87" t="s">
        <v>2447</v>
      </c>
      <c r="S855" s="87" t="s">
        <v>131</v>
      </c>
      <c r="T855" s="87" t="s">
        <v>52</v>
      </c>
      <c r="U855" s="87">
        <v>31228</v>
      </c>
      <c r="V855" s="83" t="s">
        <v>4258</v>
      </c>
      <c r="W855" s="83" t="s">
        <v>3024</v>
      </c>
      <c r="X855" s="87">
        <v>1200</v>
      </c>
      <c r="Y855" s="87">
        <v>10</v>
      </c>
      <c r="Z855" s="87" t="s">
        <v>467</v>
      </c>
      <c r="AA855" s="83" t="s">
        <v>891</v>
      </c>
      <c r="AB855" s="78">
        <v>9.1509999999999998</v>
      </c>
      <c r="AC855" s="87">
        <v>15000</v>
      </c>
      <c r="AD855" s="87">
        <v>231000000</v>
      </c>
      <c r="AE855" s="88"/>
      <c r="AF855" s="87">
        <v>231000000</v>
      </c>
      <c r="AG855" s="88"/>
      <c r="AH855" s="88"/>
      <c r="AI855" s="88"/>
      <c r="AJ855" s="88"/>
      <c r="AK855" s="88"/>
      <c r="AL855" s="88"/>
      <c r="AM855" s="88"/>
      <c r="AN855" s="88"/>
      <c r="AO855" s="87">
        <v>900</v>
      </c>
      <c r="AP855" s="87">
        <v>1</v>
      </c>
      <c r="AQ855" s="87" t="s">
        <v>47</v>
      </c>
      <c r="AR855" s="87" t="s">
        <v>1147</v>
      </c>
      <c r="AS855" s="83" t="s">
        <v>7676</v>
      </c>
      <c r="AT855" s="87"/>
      <c r="AU855" s="87"/>
      <c r="AV855" s="87">
        <v>871</v>
      </c>
      <c r="AW855" s="83" t="s">
        <v>6402</v>
      </c>
      <c r="AX855" s="83" t="s">
        <v>6403</v>
      </c>
      <c r="AY855" s="87">
        <v>42</v>
      </c>
      <c r="AZ855" s="87">
        <v>23</v>
      </c>
      <c r="BA855" s="87">
        <v>29.9</v>
      </c>
      <c r="BB855" s="87">
        <v>23</v>
      </c>
      <c r="BC855" s="87">
        <v>33</v>
      </c>
      <c r="BD855" s="87">
        <v>16.7</v>
      </c>
      <c r="BE855" s="83">
        <f t="shared" si="147"/>
        <v>42.391638888888892</v>
      </c>
      <c r="BF855" s="87">
        <f t="shared" si="148"/>
        <v>23.554638888888888</v>
      </c>
      <c r="BG855" s="136" t="s">
        <v>47</v>
      </c>
      <c r="BH855" s="83"/>
      <c r="BI855" s="83">
        <v>1843</v>
      </c>
      <c r="BJ855" s="96">
        <v>42444</v>
      </c>
      <c r="BK855" s="83"/>
      <c r="BL855" s="96"/>
      <c r="BM855" s="83"/>
      <c r="BN855" s="83"/>
      <c r="BO855" s="83"/>
      <c r="BP855" s="83"/>
      <c r="BQ855" s="83"/>
      <c r="BR855" s="83"/>
      <c r="BS855" s="110" t="s">
        <v>7672</v>
      </c>
    </row>
    <row r="856" spans="1:268" s="74" customFormat="1" ht="39.75" customHeight="1" x14ac:dyDescent="0.25">
      <c r="A856" s="27"/>
      <c r="B856" s="27" t="s">
        <v>3432</v>
      </c>
      <c r="C856" s="32">
        <v>11140138</v>
      </c>
      <c r="D856" s="33">
        <v>41144</v>
      </c>
      <c r="E856" s="33">
        <v>41144</v>
      </c>
      <c r="F856" s="33">
        <v>47879</v>
      </c>
      <c r="G856" s="33">
        <v>47149</v>
      </c>
      <c r="H856" s="27" t="s">
        <v>490</v>
      </c>
      <c r="I856" s="35" t="s">
        <v>999</v>
      </c>
      <c r="J856" s="35" t="s">
        <v>9065</v>
      </c>
      <c r="K856" s="35" t="s">
        <v>55</v>
      </c>
      <c r="L856" s="114" t="s">
        <v>1376</v>
      </c>
      <c r="M856" s="27" t="s">
        <v>2447</v>
      </c>
      <c r="N856" s="27" t="s">
        <v>131</v>
      </c>
      <c r="O856" s="27" t="s">
        <v>52</v>
      </c>
      <c r="P856" s="31">
        <v>31228</v>
      </c>
      <c r="Q856" s="20" t="s">
        <v>2448</v>
      </c>
      <c r="R856" s="27" t="s">
        <v>2447</v>
      </c>
      <c r="S856" s="27" t="s">
        <v>131</v>
      </c>
      <c r="T856" s="27" t="s">
        <v>52</v>
      </c>
      <c r="U856" s="27">
        <v>31228</v>
      </c>
      <c r="V856" s="20" t="s">
        <v>4258</v>
      </c>
      <c r="W856" s="20" t="s">
        <v>3024</v>
      </c>
      <c r="X856" s="27">
        <v>1200</v>
      </c>
      <c r="Y856" s="27">
        <v>10</v>
      </c>
      <c r="Z856" s="27" t="s">
        <v>467</v>
      </c>
      <c r="AA856" s="20" t="s">
        <v>891</v>
      </c>
      <c r="AB856" s="37">
        <v>9.1509999999999998</v>
      </c>
      <c r="AC856" s="133">
        <v>15000</v>
      </c>
      <c r="AD856" s="27">
        <v>231000000</v>
      </c>
      <c r="AE856" s="26"/>
      <c r="AF856" s="27">
        <v>231000000</v>
      </c>
      <c r="AG856" s="26"/>
      <c r="AH856" s="26"/>
      <c r="AI856" s="26"/>
      <c r="AJ856" s="26"/>
      <c r="AK856" s="26"/>
      <c r="AL856" s="26"/>
      <c r="AM856" s="26"/>
      <c r="AN856" s="26"/>
      <c r="AO856" s="27">
        <v>915</v>
      </c>
      <c r="AP856" s="27">
        <v>1</v>
      </c>
      <c r="AQ856" s="27" t="s">
        <v>47</v>
      </c>
      <c r="AR856" s="27" t="s">
        <v>1147</v>
      </c>
      <c r="AS856" s="20" t="s">
        <v>7676</v>
      </c>
      <c r="AT856" s="27"/>
      <c r="AU856" s="27"/>
      <c r="AV856" s="27">
        <v>871</v>
      </c>
      <c r="AW856" s="20" t="s">
        <v>6402</v>
      </c>
      <c r="AX856" s="20" t="s">
        <v>6403</v>
      </c>
      <c r="AY856" s="27">
        <v>42</v>
      </c>
      <c r="AZ856" s="27">
        <v>23</v>
      </c>
      <c r="BA856" s="27">
        <v>29.9</v>
      </c>
      <c r="BB856" s="27">
        <v>23</v>
      </c>
      <c r="BC856" s="27">
        <v>33</v>
      </c>
      <c r="BD856" s="27">
        <v>16.7</v>
      </c>
      <c r="BE856" s="20">
        <f t="shared" si="147"/>
        <v>42.391638888888892</v>
      </c>
      <c r="BF856" s="27">
        <f t="shared" si="148"/>
        <v>23.554638888888888</v>
      </c>
      <c r="BG856" s="35" t="s">
        <v>47</v>
      </c>
      <c r="BH856" s="20"/>
      <c r="BI856" s="20" t="s">
        <v>10518</v>
      </c>
      <c r="BJ856" s="23" t="s">
        <v>10519</v>
      </c>
      <c r="BK856" s="20" t="s">
        <v>10518</v>
      </c>
      <c r="BL856" s="23" t="s">
        <v>10519</v>
      </c>
      <c r="BM856" s="20"/>
      <c r="BN856" s="20"/>
      <c r="BO856" s="20"/>
      <c r="BP856" s="20"/>
      <c r="BQ856" s="20"/>
      <c r="BR856" s="20"/>
      <c r="BS856" s="24" t="s">
        <v>9122</v>
      </c>
      <c r="BT856" s="549"/>
      <c r="BU856" s="551"/>
      <c r="BV856" s="551"/>
      <c r="BW856" s="551"/>
      <c r="BX856" s="551"/>
      <c r="BY856" s="551"/>
      <c r="BZ856" s="551"/>
      <c r="CA856" s="551"/>
      <c r="CB856" s="551"/>
      <c r="CC856" s="551"/>
      <c r="CD856" s="551"/>
      <c r="CE856" s="551"/>
      <c r="CF856" s="551"/>
      <c r="CG856" s="551"/>
      <c r="CH856" s="551"/>
      <c r="CI856" s="551"/>
      <c r="CJ856" s="551"/>
      <c r="CK856" s="551"/>
      <c r="CL856" s="551"/>
      <c r="CM856" s="551"/>
      <c r="CN856" s="551"/>
      <c r="CO856" s="551"/>
      <c r="CP856" s="551"/>
      <c r="CQ856" s="551"/>
      <c r="CR856" s="551"/>
      <c r="CS856" s="551"/>
      <c r="CT856" s="551"/>
      <c r="CU856" s="551"/>
      <c r="CV856" s="551"/>
      <c r="CW856" s="551"/>
      <c r="CX856" s="551"/>
      <c r="CY856" s="551"/>
      <c r="CZ856" s="551"/>
      <c r="DA856" s="551"/>
      <c r="DB856" s="551"/>
      <c r="DC856" s="551"/>
      <c r="DD856" s="551"/>
      <c r="DE856" s="551"/>
      <c r="DF856" s="551"/>
      <c r="DG856" s="551"/>
      <c r="DH856" s="551"/>
      <c r="DI856" s="551"/>
      <c r="DJ856" s="551"/>
      <c r="DK856" s="551"/>
      <c r="DL856" s="551"/>
      <c r="DM856" s="551"/>
      <c r="DN856" s="551"/>
      <c r="DO856" s="551"/>
      <c r="DP856" s="551"/>
      <c r="DQ856" s="551"/>
      <c r="DR856" s="551"/>
      <c r="DS856" s="551"/>
      <c r="DT856" s="551"/>
      <c r="DU856" s="551"/>
      <c r="DV856" s="551"/>
      <c r="DW856" s="551"/>
      <c r="DX856" s="551"/>
      <c r="DY856" s="551"/>
      <c r="DZ856" s="551"/>
      <c r="EA856" s="551"/>
      <c r="EB856" s="551"/>
      <c r="EC856" s="551"/>
      <c r="ED856" s="551"/>
      <c r="EE856" s="551"/>
      <c r="EF856" s="551"/>
      <c r="EG856" s="551"/>
      <c r="EH856" s="551"/>
      <c r="EI856" s="551"/>
      <c r="EJ856" s="551"/>
      <c r="EK856" s="551"/>
      <c r="EL856" s="551"/>
      <c r="EM856" s="551"/>
      <c r="EN856" s="551"/>
      <c r="EO856" s="551"/>
      <c r="EP856" s="551"/>
      <c r="EQ856" s="551"/>
      <c r="ER856" s="551"/>
      <c r="ES856" s="551"/>
      <c r="ET856" s="551"/>
      <c r="EU856" s="551"/>
      <c r="EV856" s="551"/>
      <c r="EW856" s="551"/>
      <c r="EX856" s="551"/>
      <c r="EY856" s="551"/>
      <c r="EZ856" s="551"/>
      <c r="FA856" s="551"/>
      <c r="FB856" s="551"/>
      <c r="FC856" s="551"/>
      <c r="FD856" s="551"/>
      <c r="FE856" s="551"/>
      <c r="FF856" s="551"/>
      <c r="FG856" s="551"/>
      <c r="FH856" s="551"/>
      <c r="FI856" s="551"/>
      <c r="FJ856" s="551"/>
      <c r="FK856" s="551"/>
      <c r="FL856" s="551"/>
      <c r="FM856" s="551"/>
      <c r="FN856" s="551"/>
      <c r="FO856" s="551"/>
      <c r="FP856" s="551"/>
      <c r="FQ856" s="551"/>
      <c r="FR856" s="551"/>
      <c r="FS856" s="551"/>
      <c r="FT856" s="551"/>
      <c r="FU856" s="551"/>
      <c r="FV856" s="551"/>
      <c r="FW856" s="551"/>
      <c r="FX856" s="551"/>
      <c r="FY856" s="551"/>
      <c r="FZ856" s="551"/>
      <c r="GA856" s="551"/>
      <c r="GB856" s="551"/>
      <c r="GC856" s="551"/>
      <c r="GD856" s="551"/>
      <c r="GE856" s="551"/>
      <c r="GF856" s="551"/>
      <c r="GG856" s="551"/>
      <c r="GH856" s="551"/>
      <c r="GI856" s="551"/>
      <c r="GJ856" s="551"/>
      <c r="GK856" s="551"/>
      <c r="GL856" s="551"/>
      <c r="GM856" s="551"/>
      <c r="GN856" s="551"/>
      <c r="GO856" s="551"/>
      <c r="GP856" s="551"/>
      <c r="GQ856" s="551"/>
      <c r="GR856" s="551"/>
      <c r="GS856" s="551"/>
      <c r="GT856" s="551"/>
      <c r="GU856" s="551"/>
      <c r="GV856" s="551"/>
      <c r="GW856" s="551"/>
      <c r="GX856" s="551"/>
      <c r="GY856" s="551"/>
      <c r="GZ856" s="551"/>
      <c r="HA856" s="551"/>
      <c r="HB856" s="551"/>
      <c r="HC856" s="551"/>
      <c r="HD856" s="551"/>
      <c r="HE856" s="551"/>
      <c r="HF856" s="551"/>
      <c r="HG856" s="551"/>
      <c r="HH856" s="551"/>
      <c r="HI856" s="551"/>
      <c r="HJ856" s="551"/>
      <c r="HK856" s="551"/>
      <c r="HL856" s="551"/>
      <c r="HM856" s="551"/>
      <c r="HN856" s="551"/>
      <c r="HO856" s="551"/>
      <c r="HP856" s="551"/>
      <c r="HQ856" s="551"/>
      <c r="HR856" s="551"/>
      <c r="HS856" s="551"/>
      <c r="HT856" s="551"/>
      <c r="HU856" s="551"/>
      <c r="HV856" s="551"/>
      <c r="HW856" s="551"/>
      <c r="HX856" s="551"/>
      <c r="HY856" s="551"/>
      <c r="HZ856" s="551"/>
      <c r="IA856" s="551"/>
      <c r="IB856" s="551"/>
      <c r="IC856" s="551"/>
      <c r="ID856" s="551"/>
      <c r="IE856" s="551"/>
      <c r="IF856" s="551"/>
      <c r="IG856" s="551"/>
      <c r="IH856" s="551"/>
      <c r="II856" s="551"/>
      <c r="IJ856" s="551"/>
      <c r="IK856" s="551"/>
      <c r="IL856" s="551"/>
      <c r="IM856" s="551"/>
      <c r="IN856" s="551"/>
      <c r="IO856" s="551"/>
      <c r="IP856" s="551"/>
      <c r="IQ856" s="551"/>
      <c r="IR856" s="551"/>
      <c r="IS856" s="551"/>
      <c r="IT856" s="551"/>
      <c r="IU856" s="551"/>
      <c r="IV856" s="551"/>
      <c r="IW856" s="551"/>
      <c r="IX856" s="551"/>
      <c r="IY856" s="551"/>
      <c r="IZ856" s="551"/>
      <c r="JA856" s="551"/>
      <c r="JB856" s="551"/>
      <c r="JC856" s="551"/>
      <c r="JD856" s="551"/>
      <c r="JE856" s="551"/>
      <c r="JF856" s="551"/>
      <c r="JG856" s="551"/>
      <c r="JH856" s="551"/>
    </row>
    <row r="857" spans="1:268" ht="39.75" customHeight="1" x14ac:dyDescent="0.25">
      <c r="A857" s="87"/>
      <c r="B857" s="87" t="s">
        <v>1497</v>
      </c>
      <c r="C857" s="163">
        <v>11420023</v>
      </c>
      <c r="D857" s="134">
        <v>41155</v>
      </c>
      <c r="E857" s="134">
        <v>41155</v>
      </c>
      <c r="F857" s="134">
        <v>42981</v>
      </c>
      <c r="G857" s="134"/>
      <c r="H857" s="87" t="s">
        <v>3025</v>
      </c>
      <c r="I857" s="136" t="s">
        <v>2449</v>
      </c>
      <c r="J857" s="136"/>
      <c r="K857" s="136" t="s">
        <v>55</v>
      </c>
      <c r="L857" s="115" t="s">
        <v>1851</v>
      </c>
      <c r="M857" s="87" t="s">
        <v>279</v>
      </c>
      <c r="N857" s="87" t="s">
        <v>112</v>
      </c>
      <c r="O857" s="87" t="s">
        <v>189</v>
      </c>
      <c r="P857" s="135" t="s">
        <v>4259</v>
      </c>
      <c r="Q857" s="83">
        <v>27509</v>
      </c>
      <c r="R857" s="87" t="s">
        <v>279</v>
      </c>
      <c r="S857" s="87" t="s">
        <v>112</v>
      </c>
      <c r="T857" s="87" t="s">
        <v>76</v>
      </c>
      <c r="U857" s="87">
        <v>27509</v>
      </c>
      <c r="V857" s="83" t="s">
        <v>7680</v>
      </c>
      <c r="W857" s="83"/>
      <c r="X857" s="87"/>
      <c r="Y857" s="87"/>
      <c r="Z857" s="87" t="s">
        <v>467</v>
      </c>
      <c r="AA857" s="83" t="s">
        <v>341</v>
      </c>
      <c r="AB857" s="78">
        <v>4.3439999999999999E-2</v>
      </c>
      <c r="AC857" s="87">
        <v>694</v>
      </c>
      <c r="AD857" s="87">
        <v>3000000</v>
      </c>
      <c r="AE857" s="88"/>
      <c r="AF857" s="87"/>
      <c r="AG857" s="88"/>
      <c r="AH857" s="88"/>
      <c r="AI857" s="88"/>
      <c r="AJ857" s="88">
        <v>3000000</v>
      </c>
      <c r="AK857" s="88"/>
      <c r="AL857" s="88"/>
      <c r="AM857" s="88"/>
      <c r="AN857" s="88"/>
      <c r="AO857" s="87">
        <v>4</v>
      </c>
      <c r="AP857" s="87"/>
      <c r="AQ857" s="87"/>
      <c r="AR857" s="87"/>
      <c r="AS857" s="83"/>
      <c r="AT857" s="87"/>
      <c r="AU857" s="87"/>
      <c r="AV857" s="87"/>
      <c r="AW857" s="83" t="s">
        <v>7679</v>
      </c>
      <c r="AX857" s="83" t="s">
        <v>6816</v>
      </c>
      <c r="AY857" s="87">
        <v>43</v>
      </c>
      <c r="AZ857" s="87">
        <v>22</v>
      </c>
      <c r="BA857" s="87">
        <v>0.1</v>
      </c>
      <c r="BB857" s="87">
        <v>24</v>
      </c>
      <c r="BC857" s="87">
        <v>0</v>
      </c>
      <c r="BD857" s="87">
        <v>59.9</v>
      </c>
      <c r="BE857" s="83">
        <f t="shared" si="147"/>
        <v>43.366694444444448</v>
      </c>
      <c r="BF857" s="87">
        <f t="shared" si="148"/>
        <v>24.016638888888888</v>
      </c>
      <c r="BG857" s="136" t="s">
        <v>38</v>
      </c>
      <c r="BH857" s="83"/>
      <c r="BI857" s="83"/>
      <c r="BJ857" s="96"/>
      <c r="BK857" s="83"/>
      <c r="BL857" s="96"/>
      <c r="BM857" s="83"/>
      <c r="BN857" s="83"/>
      <c r="BO857" s="83"/>
      <c r="BP857" s="83"/>
      <c r="BQ857" s="83" t="s">
        <v>7677</v>
      </c>
      <c r="BR857" s="83">
        <v>43013</v>
      </c>
      <c r="BS857" s="110" t="s">
        <v>7678</v>
      </c>
    </row>
    <row r="858" spans="1:268" s="8" customFormat="1" ht="39.75" customHeight="1" x14ac:dyDescent="0.25">
      <c r="A858" s="20"/>
      <c r="B858" s="20" t="s">
        <v>2450</v>
      </c>
      <c r="C858" s="21" t="s">
        <v>2451</v>
      </c>
      <c r="D858" s="23">
        <v>41177</v>
      </c>
      <c r="E858" s="23">
        <v>41177</v>
      </c>
      <c r="F858" s="23">
        <v>48482</v>
      </c>
      <c r="G858" s="23"/>
      <c r="H858" s="20" t="s">
        <v>2452</v>
      </c>
      <c r="I858" s="24" t="s">
        <v>1015</v>
      </c>
      <c r="J858" s="24" t="s">
        <v>8302</v>
      </c>
      <c r="K858" s="24" t="s">
        <v>55</v>
      </c>
      <c r="L858" s="114" t="s">
        <v>1376</v>
      </c>
      <c r="M858" s="20" t="s">
        <v>52</v>
      </c>
      <c r="N858" s="20" t="s">
        <v>291</v>
      </c>
      <c r="O858" s="20" t="s">
        <v>52</v>
      </c>
      <c r="P858" s="21" t="s">
        <v>245</v>
      </c>
      <c r="Q858" s="20" t="s">
        <v>4260</v>
      </c>
      <c r="R858" s="20" t="s">
        <v>291</v>
      </c>
      <c r="S858" s="20" t="s">
        <v>439</v>
      </c>
      <c r="T858" s="20" t="s">
        <v>52</v>
      </c>
      <c r="U858" s="20" t="s">
        <v>245</v>
      </c>
      <c r="V858" s="20" t="s">
        <v>4261</v>
      </c>
      <c r="W858" s="20" t="s">
        <v>4262</v>
      </c>
      <c r="X858" s="20"/>
      <c r="Y858" s="20"/>
      <c r="Z858" s="20" t="s">
        <v>467</v>
      </c>
      <c r="AA858" s="20" t="s">
        <v>9872</v>
      </c>
      <c r="AB858" s="34">
        <v>7.7999999999999996E-3</v>
      </c>
      <c r="AC858" s="20">
        <v>0.12</v>
      </c>
      <c r="AD858" s="20">
        <v>3760</v>
      </c>
      <c r="AE858" s="20">
        <v>3760</v>
      </c>
      <c r="AF858" s="20"/>
      <c r="AG858" s="20"/>
      <c r="AH858" s="20"/>
      <c r="AI858" s="20"/>
      <c r="AJ858" s="20"/>
      <c r="AK858" s="20"/>
      <c r="AL858" s="20"/>
      <c r="AM858" s="20"/>
      <c r="AN858" s="20"/>
      <c r="AO858" s="20">
        <v>0.78</v>
      </c>
      <c r="AP858" s="20"/>
      <c r="AQ858" s="20"/>
      <c r="AR858" s="20"/>
      <c r="AS858" s="20"/>
      <c r="AT858" s="20"/>
      <c r="AU858" s="20"/>
      <c r="AV858" s="20">
        <v>1594</v>
      </c>
      <c r="AW858" s="20" t="s">
        <v>6404</v>
      </c>
      <c r="AX858" s="20" t="s">
        <v>6405</v>
      </c>
      <c r="AY858" s="20">
        <v>42</v>
      </c>
      <c r="AZ858" s="20">
        <v>35</v>
      </c>
      <c r="BA858" s="20">
        <v>36.4</v>
      </c>
      <c r="BB858" s="20">
        <v>23</v>
      </c>
      <c r="BC858" s="20">
        <v>14</v>
      </c>
      <c r="BD858" s="20">
        <v>2.1</v>
      </c>
      <c r="BE858" s="20">
        <f t="shared" si="147"/>
        <v>42.593444444444444</v>
      </c>
      <c r="BF858" s="20">
        <f t="shared" si="148"/>
        <v>23.233916666666669</v>
      </c>
      <c r="BG858" s="24" t="s">
        <v>47</v>
      </c>
      <c r="BH858" s="20"/>
      <c r="BI858" s="20">
        <v>3697</v>
      </c>
      <c r="BJ858" s="23">
        <v>44876</v>
      </c>
      <c r="BK858" s="20">
        <v>3697</v>
      </c>
      <c r="BL858" s="23">
        <v>44876</v>
      </c>
      <c r="BM858" s="20"/>
      <c r="BN858" s="20"/>
      <c r="BO858" s="20"/>
      <c r="BP858" s="20"/>
      <c r="BQ858" s="20"/>
      <c r="BR858" s="20"/>
      <c r="BS858" s="24"/>
      <c r="BT858" s="550"/>
      <c r="BU858" s="550"/>
      <c r="BV858" s="550"/>
      <c r="BW858" s="550"/>
      <c r="BX858" s="550"/>
      <c r="BY858" s="550"/>
      <c r="BZ858" s="550"/>
      <c r="CA858" s="550"/>
      <c r="CB858" s="550"/>
      <c r="CC858" s="550"/>
      <c r="CD858" s="550"/>
      <c r="CE858" s="550"/>
      <c r="CF858" s="550"/>
      <c r="CG858" s="550"/>
      <c r="CH858" s="550"/>
      <c r="CI858" s="550"/>
      <c r="CJ858" s="550"/>
      <c r="CK858" s="550"/>
      <c r="CL858" s="550"/>
      <c r="CM858" s="550"/>
      <c r="CN858" s="550"/>
      <c r="CO858" s="550"/>
      <c r="CP858" s="550"/>
      <c r="CQ858" s="550"/>
      <c r="CR858" s="550"/>
      <c r="CS858" s="550"/>
      <c r="CT858" s="550"/>
      <c r="CU858" s="550"/>
      <c r="CV858" s="550"/>
      <c r="CW858" s="550"/>
      <c r="CX858" s="550"/>
      <c r="CY858" s="550"/>
      <c r="CZ858" s="550"/>
      <c r="DA858" s="550"/>
      <c r="DB858" s="550"/>
      <c r="DC858" s="550"/>
      <c r="DD858" s="550"/>
      <c r="DE858" s="550"/>
      <c r="DF858" s="550"/>
      <c r="DG858" s="550"/>
      <c r="DH858" s="550"/>
      <c r="DI858" s="550"/>
      <c r="DJ858" s="550"/>
      <c r="DK858" s="550"/>
      <c r="DL858" s="550"/>
      <c r="DM858" s="550"/>
      <c r="DN858" s="550"/>
      <c r="DO858" s="550"/>
      <c r="DP858" s="550"/>
      <c r="DQ858" s="550"/>
      <c r="DR858" s="550"/>
      <c r="DS858" s="550"/>
      <c r="DT858" s="550"/>
      <c r="DU858" s="550"/>
      <c r="DV858" s="550"/>
      <c r="DW858" s="550"/>
      <c r="DX858" s="550"/>
      <c r="DY858" s="550"/>
      <c r="DZ858" s="550"/>
      <c r="EA858" s="550"/>
      <c r="EB858" s="550"/>
      <c r="EC858" s="550"/>
      <c r="ED858" s="550"/>
      <c r="EE858" s="550"/>
      <c r="EF858" s="550"/>
      <c r="EG858" s="550"/>
      <c r="EH858" s="550"/>
      <c r="EI858" s="550"/>
      <c r="EJ858" s="550"/>
      <c r="EK858" s="550"/>
      <c r="EL858" s="550"/>
      <c r="EM858" s="550"/>
      <c r="EN858" s="550"/>
      <c r="EO858" s="550"/>
      <c r="EP858" s="550"/>
      <c r="EQ858" s="550"/>
      <c r="ER858" s="550"/>
      <c r="ES858" s="550"/>
      <c r="ET858" s="550"/>
      <c r="EU858" s="550"/>
      <c r="EV858" s="550"/>
      <c r="EW858" s="550"/>
      <c r="EX858" s="550"/>
      <c r="EY858" s="550"/>
      <c r="EZ858" s="550"/>
      <c r="FA858" s="550"/>
      <c r="FB858" s="550"/>
      <c r="FC858" s="550"/>
      <c r="FD858" s="550"/>
      <c r="FE858" s="550"/>
      <c r="FF858" s="550"/>
      <c r="FG858" s="550"/>
      <c r="FH858" s="550"/>
      <c r="FI858" s="550"/>
      <c r="FJ858" s="550"/>
      <c r="FK858" s="550"/>
      <c r="FL858" s="550"/>
      <c r="FM858" s="550"/>
      <c r="FN858" s="550"/>
      <c r="FO858" s="550"/>
      <c r="FP858" s="550"/>
      <c r="FQ858" s="550"/>
      <c r="FR858" s="550"/>
      <c r="FS858" s="550"/>
      <c r="FT858" s="550"/>
      <c r="FU858" s="550"/>
      <c r="FV858" s="550"/>
      <c r="FW858" s="550"/>
      <c r="FX858" s="550"/>
      <c r="FY858" s="550"/>
      <c r="FZ858" s="550"/>
      <c r="GA858" s="550"/>
      <c r="GB858" s="550"/>
      <c r="GC858" s="550"/>
      <c r="GD858" s="550"/>
      <c r="GE858" s="550"/>
      <c r="GF858" s="550"/>
      <c r="GG858" s="550"/>
      <c r="GH858" s="550"/>
      <c r="GI858" s="550"/>
      <c r="GJ858" s="550"/>
      <c r="GK858" s="550"/>
      <c r="GL858" s="550"/>
      <c r="GM858" s="550"/>
      <c r="GN858" s="550"/>
      <c r="GO858" s="550"/>
      <c r="GP858" s="550"/>
      <c r="GQ858" s="550"/>
      <c r="GR858" s="550"/>
      <c r="GS858" s="550"/>
      <c r="GT858" s="550"/>
      <c r="GU858" s="550"/>
      <c r="GV858" s="550"/>
      <c r="GW858" s="550"/>
      <c r="GX858" s="550"/>
      <c r="GY858" s="550"/>
      <c r="GZ858" s="550"/>
      <c r="HA858" s="550"/>
      <c r="HB858" s="550"/>
      <c r="HC858" s="550"/>
      <c r="HD858" s="550"/>
      <c r="HE858" s="550"/>
      <c r="HF858" s="550"/>
      <c r="HG858" s="550"/>
      <c r="HH858" s="550"/>
      <c r="HI858" s="550"/>
      <c r="HJ858" s="550"/>
      <c r="HK858" s="550"/>
      <c r="HL858" s="550"/>
      <c r="HM858" s="550"/>
      <c r="HN858" s="550"/>
      <c r="HO858" s="550"/>
      <c r="HP858" s="550"/>
      <c r="HQ858" s="550"/>
      <c r="HR858" s="550"/>
      <c r="HS858" s="550"/>
      <c r="HT858" s="550"/>
      <c r="HU858" s="550"/>
      <c r="HV858" s="550"/>
      <c r="HW858" s="550"/>
      <c r="HX858" s="550"/>
      <c r="HY858" s="550"/>
      <c r="HZ858" s="550"/>
      <c r="IA858" s="550"/>
      <c r="IB858" s="550"/>
      <c r="IC858" s="550"/>
      <c r="ID858" s="550"/>
      <c r="IE858" s="550"/>
      <c r="IF858" s="550"/>
      <c r="IG858" s="550"/>
      <c r="IH858" s="550"/>
      <c r="II858" s="550"/>
      <c r="IJ858" s="550"/>
      <c r="IK858" s="550"/>
      <c r="IL858" s="550"/>
      <c r="IM858" s="550"/>
      <c r="IN858" s="550"/>
      <c r="IO858" s="550"/>
      <c r="IP858" s="550"/>
      <c r="IQ858" s="550"/>
      <c r="IR858" s="550"/>
      <c r="IS858" s="550"/>
      <c r="IT858" s="550"/>
      <c r="IU858" s="550"/>
      <c r="IV858" s="550"/>
      <c r="IW858" s="550"/>
      <c r="IX858" s="550"/>
      <c r="IY858" s="550"/>
      <c r="IZ858" s="550"/>
      <c r="JA858" s="550"/>
      <c r="JB858" s="550"/>
      <c r="JC858" s="550"/>
      <c r="JD858" s="550"/>
      <c r="JE858" s="550"/>
      <c r="JF858" s="550"/>
      <c r="JG858" s="550"/>
      <c r="JH858" s="550"/>
    </row>
    <row r="859" spans="1:268" s="8" customFormat="1" ht="39.75" customHeight="1" x14ac:dyDescent="0.25">
      <c r="A859" s="20"/>
      <c r="B859" s="20" t="s">
        <v>2453</v>
      </c>
      <c r="C859" s="22">
        <v>11120041</v>
      </c>
      <c r="D859" s="23">
        <v>41177</v>
      </c>
      <c r="E859" s="23">
        <v>41177</v>
      </c>
      <c r="F859" s="23">
        <v>44829</v>
      </c>
      <c r="G859" s="23"/>
      <c r="H859" s="20" t="s">
        <v>1230</v>
      </c>
      <c r="I859" s="24" t="s">
        <v>598</v>
      </c>
      <c r="J859" s="24"/>
      <c r="K859" s="24" t="s">
        <v>60</v>
      </c>
      <c r="L859" s="114" t="s">
        <v>3026</v>
      </c>
      <c r="M859" s="20" t="s">
        <v>138</v>
      </c>
      <c r="N859" s="20" t="s">
        <v>357</v>
      </c>
      <c r="O859" s="20" t="s">
        <v>51</v>
      </c>
      <c r="P859" s="21" t="s">
        <v>2454</v>
      </c>
      <c r="Q859" s="20" t="s">
        <v>4263</v>
      </c>
      <c r="R859" s="20" t="s">
        <v>138</v>
      </c>
      <c r="S859" s="20" t="s">
        <v>357</v>
      </c>
      <c r="T859" s="20" t="s">
        <v>51</v>
      </c>
      <c r="U859" s="21" t="s">
        <v>2454</v>
      </c>
      <c r="V859" s="20" t="s">
        <v>2455</v>
      </c>
      <c r="W859" s="20"/>
      <c r="X859" s="20"/>
      <c r="Y859" s="20"/>
      <c r="Z859" s="20" t="s">
        <v>467</v>
      </c>
      <c r="AA859" s="20" t="s">
        <v>358</v>
      </c>
      <c r="AB859" s="37"/>
      <c r="AC859" s="429">
        <v>1.1000000000000001</v>
      </c>
      <c r="AD859" s="429" t="s">
        <v>8284</v>
      </c>
      <c r="AE859" s="20"/>
      <c r="AF859" s="20"/>
      <c r="AG859" s="20"/>
      <c r="AH859" s="20"/>
      <c r="AI859" s="20"/>
      <c r="AJ859" s="429" t="s">
        <v>8284</v>
      </c>
      <c r="AK859" s="20"/>
      <c r="AL859" s="20"/>
      <c r="AM859" s="20"/>
      <c r="AN859" s="20"/>
      <c r="AO859" s="429">
        <v>3</v>
      </c>
      <c r="AP859" s="20"/>
      <c r="AQ859" s="20"/>
      <c r="AR859" s="20"/>
      <c r="AS859" s="20"/>
      <c r="AT859" s="20"/>
      <c r="AU859" s="20"/>
      <c r="AV859" s="20">
        <v>101.34</v>
      </c>
      <c r="AW859" s="20" t="s">
        <v>6406</v>
      </c>
      <c r="AX859" s="20" t="s">
        <v>6407</v>
      </c>
      <c r="AY859" s="20">
        <v>43</v>
      </c>
      <c r="AZ859" s="20">
        <v>31</v>
      </c>
      <c r="BA859" s="20">
        <v>53.9</v>
      </c>
      <c r="BB859" s="20">
        <v>25</v>
      </c>
      <c r="BC859" s="20">
        <v>55</v>
      </c>
      <c r="BD859" s="20">
        <v>41.5</v>
      </c>
      <c r="BE859" s="20">
        <f t="shared" si="147"/>
        <v>43.531638888888885</v>
      </c>
      <c r="BF859" s="20">
        <f t="shared" si="148"/>
        <v>25.928194444444447</v>
      </c>
      <c r="BG859" s="24" t="s">
        <v>38</v>
      </c>
      <c r="BH859" s="20"/>
      <c r="BI859" s="20"/>
      <c r="BJ859" s="23"/>
      <c r="BK859" s="20"/>
      <c r="BL859" s="23"/>
      <c r="BM859" s="20"/>
      <c r="BN859" s="20"/>
      <c r="BO859" s="20"/>
      <c r="BP859" s="20"/>
      <c r="BQ859" s="20"/>
      <c r="BR859" s="20"/>
      <c r="BS859" s="24"/>
      <c r="BT859" s="549"/>
      <c r="BU859" s="550"/>
      <c r="BV859" s="550"/>
      <c r="BW859" s="550"/>
      <c r="BX859" s="550"/>
      <c r="BY859" s="550"/>
      <c r="BZ859" s="550"/>
      <c r="CA859" s="550"/>
      <c r="CB859" s="550"/>
      <c r="CC859" s="550"/>
      <c r="CD859" s="550"/>
      <c r="CE859" s="550"/>
      <c r="CF859" s="550"/>
      <c r="CG859" s="550"/>
      <c r="CH859" s="550"/>
      <c r="CI859" s="550"/>
      <c r="CJ859" s="550"/>
      <c r="CK859" s="550"/>
      <c r="CL859" s="550"/>
      <c r="CM859" s="550"/>
      <c r="CN859" s="550"/>
      <c r="CO859" s="550"/>
      <c r="CP859" s="550"/>
      <c r="CQ859" s="550"/>
      <c r="CR859" s="550"/>
      <c r="CS859" s="550"/>
      <c r="CT859" s="550"/>
      <c r="CU859" s="550"/>
      <c r="CV859" s="550"/>
      <c r="CW859" s="550"/>
      <c r="CX859" s="550"/>
      <c r="CY859" s="550"/>
      <c r="CZ859" s="550"/>
      <c r="DA859" s="550"/>
      <c r="DB859" s="550"/>
      <c r="DC859" s="550"/>
      <c r="DD859" s="550"/>
      <c r="DE859" s="550"/>
      <c r="DF859" s="550"/>
      <c r="DG859" s="550"/>
      <c r="DH859" s="550"/>
      <c r="DI859" s="550"/>
      <c r="DJ859" s="550"/>
      <c r="DK859" s="550"/>
      <c r="DL859" s="550"/>
      <c r="DM859" s="550"/>
      <c r="DN859" s="550"/>
      <c r="DO859" s="550"/>
      <c r="DP859" s="550"/>
      <c r="DQ859" s="550"/>
      <c r="DR859" s="550"/>
      <c r="DS859" s="550"/>
      <c r="DT859" s="550"/>
      <c r="DU859" s="550"/>
      <c r="DV859" s="550"/>
      <c r="DW859" s="550"/>
      <c r="DX859" s="550"/>
      <c r="DY859" s="550"/>
      <c r="DZ859" s="550"/>
      <c r="EA859" s="550"/>
      <c r="EB859" s="550"/>
      <c r="EC859" s="550"/>
      <c r="ED859" s="550"/>
      <c r="EE859" s="550"/>
      <c r="EF859" s="550"/>
      <c r="EG859" s="550"/>
      <c r="EH859" s="550"/>
      <c r="EI859" s="550"/>
      <c r="EJ859" s="550"/>
      <c r="EK859" s="550"/>
      <c r="EL859" s="550"/>
      <c r="EM859" s="550"/>
      <c r="EN859" s="550"/>
      <c r="EO859" s="550"/>
      <c r="EP859" s="550"/>
      <c r="EQ859" s="550"/>
      <c r="ER859" s="550"/>
      <c r="ES859" s="550"/>
      <c r="ET859" s="550"/>
      <c r="EU859" s="550"/>
      <c r="EV859" s="550"/>
      <c r="EW859" s="550"/>
      <c r="EX859" s="550"/>
      <c r="EY859" s="550"/>
      <c r="EZ859" s="550"/>
      <c r="FA859" s="550"/>
      <c r="FB859" s="550"/>
      <c r="FC859" s="550"/>
      <c r="FD859" s="550"/>
      <c r="FE859" s="550"/>
      <c r="FF859" s="550"/>
      <c r="FG859" s="550"/>
      <c r="FH859" s="550"/>
      <c r="FI859" s="550"/>
      <c r="FJ859" s="550"/>
      <c r="FK859" s="550"/>
      <c r="FL859" s="550"/>
      <c r="FM859" s="550"/>
      <c r="FN859" s="550"/>
      <c r="FO859" s="550"/>
      <c r="FP859" s="550"/>
      <c r="FQ859" s="550"/>
      <c r="FR859" s="550"/>
      <c r="FS859" s="550"/>
      <c r="FT859" s="550"/>
      <c r="FU859" s="550"/>
      <c r="FV859" s="550"/>
      <c r="FW859" s="550"/>
      <c r="FX859" s="550"/>
      <c r="FY859" s="550"/>
      <c r="FZ859" s="550"/>
      <c r="GA859" s="550"/>
      <c r="GB859" s="550"/>
      <c r="GC859" s="550"/>
      <c r="GD859" s="550"/>
      <c r="GE859" s="550"/>
      <c r="GF859" s="550"/>
      <c r="GG859" s="550"/>
      <c r="GH859" s="550"/>
      <c r="GI859" s="550"/>
      <c r="GJ859" s="550"/>
      <c r="GK859" s="550"/>
      <c r="GL859" s="550"/>
      <c r="GM859" s="550"/>
      <c r="GN859" s="550"/>
      <c r="GO859" s="550"/>
      <c r="GP859" s="550"/>
      <c r="GQ859" s="550"/>
      <c r="GR859" s="550"/>
      <c r="GS859" s="550"/>
      <c r="GT859" s="550"/>
      <c r="GU859" s="550"/>
      <c r="GV859" s="550"/>
      <c r="GW859" s="550"/>
      <c r="GX859" s="550"/>
      <c r="GY859" s="550"/>
      <c r="GZ859" s="550"/>
      <c r="HA859" s="550"/>
      <c r="HB859" s="550"/>
      <c r="HC859" s="550"/>
      <c r="HD859" s="550"/>
      <c r="HE859" s="550"/>
      <c r="HF859" s="550"/>
      <c r="HG859" s="550"/>
      <c r="HH859" s="550"/>
      <c r="HI859" s="550"/>
      <c r="HJ859" s="550"/>
      <c r="HK859" s="550"/>
      <c r="HL859" s="550"/>
      <c r="HM859" s="550"/>
      <c r="HN859" s="550"/>
      <c r="HO859" s="550"/>
      <c r="HP859" s="550"/>
      <c r="HQ859" s="550"/>
      <c r="HR859" s="550"/>
      <c r="HS859" s="550"/>
      <c r="HT859" s="550"/>
      <c r="HU859" s="550"/>
      <c r="HV859" s="550"/>
      <c r="HW859" s="550"/>
      <c r="HX859" s="550"/>
      <c r="HY859" s="550"/>
      <c r="HZ859" s="550"/>
      <c r="IA859" s="550"/>
      <c r="IB859" s="550"/>
      <c r="IC859" s="550"/>
      <c r="ID859" s="550"/>
      <c r="IE859" s="550"/>
      <c r="IF859" s="550"/>
      <c r="IG859" s="550"/>
      <c r="IH859" s="550"/>
      <c r="II859" s="550"/>
      <c r="IJ859" s="550"/>
      <c r="IK859" s="550"/>
      <c r="IL859" s="550"/>
      <c r="IM859" s="550"/>
      <c r="IN859" s="550"/>
      <c r="IO859" s="550"/>
      <c r="IP859" s="550"/>
      <c r="IQ859" s="550"/>
      <c r="IR859" s="550"/>
      <c r="IS859" s="550"/>
      <c r="IT859" s="550"/>
      <c r="IU859" s="550"/>
      <c r="IV859" s="550"/>
      <c r="IW859" s="550"/>
      <c r="IX859" s="550"/>
      <c r="IY859" s="550"/>
      <c r="IZ859" s="550"/>
      <c r="JA859" s="550"/>
      <c r="JB859" s="550"/>
      <c r="JC859" s="550"/>
      <c r="JD859" s="550"/>
      <c r="JE859" s="550"/>
      <c r="JF859" s="550"/>
      <c r="JG859" s="550"/>
      <c r="JH859" s="550"/>
    </row>
    <row r="860" spans="1:268" s="8" customFormat="1" ht="39.75" customHeight="1" x14ac:dyDescent="0.25">
      <c r="A860" s="27"/>
      <c r="B860" s="27" t="s">
        <v>545</v>
      </c>
      <c r="C860" s="32">
        <v>11140139</v>
      </c>
      <c r="D860" s="33">
        <v>41177</v>
      </c>
      <c r="E860" s="33">
        <v>41177</v>
      </c>
      <c r="F860" s="33">
        <v>47751</v>
      </c>
      <c r="G860" s="33"/>
      <c r="H860" s="27" t="s">
        <v>1012</v>
      </c>
      <c r="I860" s="35" t="s">
        <v>604</v>
      </c>
      <c r="J860" s="35" t="s">
        <v>7438</v>
      </c>
      <c r="K860" s="35" t="s">
        <v>135</v>
      </c>
      <c r="L860" s="114" t="s">
        <v>1376</v>
      </c>
      <c r="M860" s="27" t="s">
        <v>2456</v>
      </c>
      <c r="N860" s="27" t="s">
        <v>202</v>
      </c>
      <c r="O860" s="27" t="s">
        <v>72</v>
      </c>
      <c r="P860" s="31">
        <v>80902</v>
      </c>
      <c r="Q860" s="20" t="s">
        <v>4264</v>
      </c>
      <c r="R860" s="27" t="s">
        <v>2456</v>
      </c>
      <c r="S860" s="27" t="s">
        <v>202</v>
      </c>
      <c r="T860" s="27" t="s">
        <v>72</v>
      </c>
      <c r="U860" s="27">
        <v>80902</v>
      </c>
      <c r="V860" s="20" t="s">
        <v>4265</v>
      </c>
      <c r="W860" s="20" t="s">
        <v>2857</v>
      </c>
      <c r="X860" s="27">
        <v>360</v>
      </c>
      <c r="Y860" s="27">
        <v>20.399999999999999</v>
      </c>
      <c r="Z860" s="27" t="s">
        <v>467</v>
      </c>
      <c r="AA860" s="20" t="s">
        <v>891</v>
      </c>
      <c r="AB860" s="37">
        <v>2.508</v>
      </c>
      <c r="AC860" s="426">
        <v>2200</v>
      </c>
      <c r="AD860" s="27">
        <v>49380000</v>
      </c>
      <c r="AE860" s="26"/>
      <c r="AF860" s="27">
        <v>49380000</v>
      </c>
      <c r="AG860" s="26"/>
      <c r="AH860" s="26"/>
      <c r="AI860" s="26"/>
      <c r="AJ860" s="26"/>
      <c r="AK860" s="26"/>
      <c r="AL860" s="26"/>
      <c r="AM860" s="26"/>
      <c r="AN860" s="26"/>
      <c r="AO860" s="27">
        <v>300</v>
      </c>
      <c r="AP860" s="27"/>
      <c r="AQ860" s="27"/>
      <c r="AR860" s="27"/>
      <c r="AS860" s="20" t="s">
        <v>4266</v>
      </c>
      <c r="AT860" s="27"/>
      <c r="AU860" s="27"/>
      <c r="AV860" s="27"/>
      <c r="AW860" s="20" t="s">
        <v>6408</v>
      </c>
      <c r="AX860" s="20" t="s">
        <v>6079</v>
      </c>
      <c r="AY860" s="27">
        <v>42</v>
      </c>
      <c r="AZ860" s="27">
        <v>50</v>
      </c>
      <c r="BA860" s="27">
        <v>36.299999999999997</v>
      </c>
      <c r="BB860" s="27">
        <v>24</v>
      </c>
      <c r="BC860" s="27">
        <v>11</v>
      </c>
      <c r="BD860" s="27">
        <v>10.6</v>
      </c>
      <c r="BE860" s="20">
        <f t="shared" si="147"/>
        <v>42.84341666666667</v>
      </c>
      <c r="BF860" s="27">
        <f t="shared" si="148"/>
        <v>24.186277777777779</v>
      </c>
      <c r="BG860" s="35" t="s">
        <v>47</v>
      </c>
      <c r="BH860" s="20"/>
      <c r="BI860" s="20" t="s">
        <v>10770</v>
      </c>
      <c r="BJ860" s="23" t="s">
        <v>10771</v>
      </c>
      <c r="BK860" s="20" t="s">
        <v>10770</v>
      </c>
      <c r="BL860" s="23" t="s">
        <v>10771</v>
      </c>
      <c r="BM860" s="20"/>
      <c r="BN860" s="20"/>
      <c r="BO860" s="20"/>
      <c r="BP860" s="20"/>
      <c r="BQ860" s="20"/>
      <c r="BR860" s="20"/>
      <c r="BS860" s="24" t="s">
        <v>10623</v>
      </c>
      <c r="BT860" s="550"/>
      <c r="BU860" s="550"/>
      <c r="BV860" s="550"/>
      <c r="BW860" s="550"/>
      <c r="BX860" s="550"/>
      <c r="BY860" s="550"/>
      <c r="BZ860" s="550"/>
      <c r="CA860" s="550"/>
      <c r="CB860" s="550"/>
      <c r="CC860" s="550"/>
      <c r="CD860" s="550"/>
      <c r="CE860" s="550"/>
      <c r="CF860" s="550"/>
      <c r="CG860" s="550"/>
      <c r="CH860" s="550"/>
      <c r="CI860" s="550"/>
      <c r="CJ860" s="550"/>
      <c r="CK860" s="550"/>
      <c r="CL860" s="550"/>
      <c r="CM860" s="550"/>
      <c r="CN860" s="550"/>
      <c r="CO860" s="550"/>
      <c r="CP860" s="550"/>
      <c r="CQ860" s="550"/>
      <c r="CR860" s="550"/>
      <c r="CS860" s="550"/>
      <c r="CT860" s="550"/>
      <c r="CU860" s="550"/>
      <c r="CV860" s="550"/>
      <c r="CW860" s="550"/>
      <c r="CX860" s="550"/>
      <c r="CY860" s="550"/>
      <c r="CZ860" s="550"/>
      <c r="DA860" s="550"/>
      <c r="DB860" s="550"/>
      <c r="DC860" s="550"/>
      <c r="DD860" s="550"/>
      <c r="DE860" s="550"/>
      <c r="DF860" s="550"/>
      <c r="DG860" s="550"/>
      <c r="DH860" s="550"/>
      <c r="DI860" s="550"/>
      <c r="DJ860" s="550"/>
      <c r="DK860" s="550"/>
      <c r="DL860" s="550"/>
      <c r="DM860" s="550"/>
      <c r="DN860" s="550"/>
      <c r="DO860" s="550"/>
      <c r="DP860" s="550"/>
      <c r="DQ860" s="550"/>
      <c r="DR860" s="550"/>
      <c r="DS860" s="550"/>
      <c r="DT860" s="550"/>
      <c r="DU860" s="550"/>
      <c r="DV860" s="550"/>
      <c r="DW860" s="550"/>
      <c r="DX860" s="550"/>
      <c r="DY860" s="550"/>
      <c r="DZ860" s="550"/>
      <c r="EA860" s="550"/>
      <c r="EB860" s="550"/>
      <c r="EC860" s="550"/>
      <c r="ED860" s="550"/>
      <c r="EE860" s="550"/>
      <c r="EF860" s="550"/>
      <c r="EG860" s="550"/>
      <c r="EH860" s="550"/>
      <c r="EI860" s="550"/>
      <c r="EJ860" s="550"/>
      <c r="EK860" s="550"/>
      <c r="EL860" s="550"/>
      <c r="EM860" s="550"/>
      <c r="EN860" s="550"/>
      <c r="EO860" s="550"/>
      <c r="EP860" s="550"/>
      <c r="EQ860" s="550"/>
      <c r="ER860" s="550"/>
      <c r="ES860" s="550"/>
      <c r="ET860" s="550"/>
      <c r="EU860" s="550"/>
      <c r="EV860" s="550"/>
      <c r="EW860" s="550"/>
      <c r="EX860" s="550"/>
      <c r="EY860" s="550"/>
      <c r="EZ860" s="550"/>
      <c r="FA860" s="550"/>
      <c r="FB860" s="550"/>
      <c r="FC860" s="550"/>
      <c r="FD860" s="550"/>
      <c r="FE860" s="550"/>
      <c r="FF860" s="550"/>
      <c r="FG860" s="550"/>
      <c r="FH860" s="550"/>
      <c r="FI860" s="550"/>
      <c r="FJ860" s="550"/>
      <c r="FK860" s="550"/>
      <c r="FL860" s="550"/>
      <c r="FM860" s="550"/>
      <c r="FN860" s="550"/>
      <c r="FO860" s="550"/>
      <c r="FP860" s="550"/>
      <c r="FQ860" s="550"/>
      <c r="FR860" s="550"/>
      <c r="FS860" s="550"/>
      <c r="FT860" s="550"/>
      <c r="FU860" s="550"/>
      <c r="FV860" s="550"/>
      <c r="FW860" s="550"/>
      <c r="FX860" s="550"/>
      <c r="FY860" s="550"/>
      <c r="FZ860" s="550"/>
      <c r="GA860" s="550"/>
      <c r="GB860" s="550"/>
      <c r="GC860" s="550"/>
      <c r="GD860" s="550"/>
      <c r="GE860" s="550"/>
      <c r="GF860" s="550"/>
      <c r="GG860" s="550"/>
      <c r="GH860" s="550"/>
      <c r="GI860" s="550"/>
      <c r="GJ860" s="550"/>
      <c r="GK860" s="550"/>
      <c r="GL860" s="550"/>
      <c r="GM860" s="550"/>
      <c r="GN860" s="550"/>
      <c r="GO860" s="550"/>
      <c r="GP860" s="550"/>
      <c r="GQ860" s="550"/>
      <c r="GR860" s="550"/>
      <c r="GS860" s="550"/>
      <c r="GT860" s="550"/>
      <c r="GU860" s="550"/>
      <c r="GV860" s="550"/>
      <c r="GW860" s="550"/>
      <c r="GX860" s="550"/>
      <c r="GY860" s="550"/>
      <c r="GZ860" s="550"/>
      <c r="HA860" s="550"/>
      <c r="HB860" s="550"/>
      <c r="HC860" s="550"/>
      <c r="HD860" s="550"/>
      <c r="HE860" s="550"/>
      <c r="HF860" s="550"/>
      <c r="HG860" s="550"/>
      <c r="HH860" s="550"/>
      <c r="HI860" s="550"/>
      <c r="HJ860" s="550"/>
      <c r="HK860" s="550"/>
      <c r="HL860" s="550"/>
      <c r="HM860" s="550"/>
      <c r="HN860" s="550"/>
      <c r="HO860" s="550"/>
      <c r="HP860" s="550"/>
      <c r="HQ860" s="550"/>
      <c r="HR860" s="550"/>
      <c r="HS860" s="550"/>
      <c r="HT860" s="550"/>
      <c r="HU860" s="550"/>
      <c r="HV860" s="550"/>
      <c r="HW860" s="550"/>
      <c r="HX860" s="550"/>
      <c r="HY860" s="550"/>
      <c r="HZ860" s="550"/>
      <c r="IA860" s="550"/>
      <c r="IB860" s="550"/>
      <c r="IC860" s="550"/>
      <c r="ID860" s="550"/>
      <c r="IE860" s="550"/>
      <c r="IF860" s="550"/>
      <c r="IG860" s="550"/>
      <c r="IH860" s="550"/>
      <c r="II860" s="550"/>
      <c r="IJ860" s="550"/>
      <c r="IK860" s="550"/>
      <c r="IL860" s="550"/>
      <c r="IM860" s="550"/>
      <c r="IN860" s="550"/>
      <c r="IO860" s="550"/>
      <c r="IP860" s="550"/>
      <c r="IQ860" s="550"/>
      <c r="IR860" s="550"/>
      <c r="IS860" s="550"/>
      <c r="IT860" s="550"/>
      <c r="IU860" s="550"/>
      <c r="IV860" s="550"/>
      <c r="IW860" s="550"/>
      <c r="IX860" s="550"/>
      <c r="IY860" s="550"/>
      <c r="IZ860" s="550"/>
      <c r="JA860" s="550"/>
      <c r="JB860" s="550"/>
      <c r="JC860" s="550"/>
      <c r="JD860" s="550"/>
      <c r="JE860" s="550"/>
      <c r="JF860" s="550"/>
      <c r="JG860" s="550"/>
      <c r="JH860" s="550"/>
    </row>
    <row r="861" spans="1:268" s="8" customFormat="1" ht="39.75" customHeight="1" x14ac:dyDescent="0.25">
      <c r="A861" s="20"/>
      <c r="B861" s="20" t="s">
        <v>1705</v>
      </c>
      <c r="C861" s="21" t="s">
        <v>2457</v>
      </c>
      <c r="D861" s="23">
        <v>41208</v>
      </c>
      <c r="E861" s="23">
        <v>41208</v>
      </c>
      <c r="F861" s="23">
        <v>44860</v>
      </c>
      <c r="G861" s="23"/>
      <c r="H861" s="20" t="s">
        <v>2458</v>
      </c>
      <c r="I861" s="24" t="s">
        <v>1016</v>
      </c>
      <c r="J861" s="24"/>
      <c r="K861" s="24" t="s">
        <v>95</v>
      </c>
      <c r="L861" s="114" t="s">
        <v>1376</v>
      </c>
      <c r="M861" s="20" t="s">
        <v>166</v>
      </c>
      <c r="N861" s="20" t="s">
        <v>166</v>
      </c>
      <c r="O861" s="20" t="s">
        <v>92</v>
      </c>
      <c r="P861" s="21">
        <v>3928</v>
      </c>
      <c r="Q861" s="20" t="s">
        <v>4267</v>
      </c>
      <c r="R861" s="20" t="s">
        <v>166</v>
      </c>
      <c r="S861" s="20" t="s">
        <v>166</v>
      </c>
      <c r="T861" s="20" t="s">
        <v>92</v>
      </c>
      <c r="U861" s="20">
        <v>3928</v>
      </c>
      <c r="V861" s="20" t="s">
        <v>4268</v>
      </c>
      <c r="W861" s="20" t="s">
        <v>4269</v>
      </c>
      <c r="X861" s="20"/>
      <c r="Y861" s="20"/>
      <c r="Z861" s="20" t="s">
        <v>467</v>
      </c>
      <c r="AA861" s="20" t="s">
        <v>2459</v>
      </c>
      <c r="AB861" s="34">
        <v>2.7E-2</v>
      </c>
      <c r="AC861" s="20">
        <v>2</v>
      </c>
      <c r="AD861" s="20">
        <v>63072</v>
      </c>
      <c r="AE861" s="429">
        <v>63072</v>
      </c>
      <c r="AF861" s="20"/>
      <c r="AG861" s="20"/>
      <c r="AH861" s="20"/>
      <c r="AI861" s="20"/>
      <c r="AJ861" s="20"/>
      <c r="AK861" s="20"/>
      <c r="AL861" s="20"/>
      <c r="AM861" s="20"/>
      <c r="AN861" s="20"/>
      <c r="AO861" s="20">
        <v>4</v>
      </c>
      <c r="AP861" s="20"/>
      <c r="AQ861" s="20"/>
      <c r="AR861" s="20"/>
      <c r="AS861" s="20"/>
      <c r="AT861" s="20"/>
      <c r="AU861" s="20"/>
      <c r="AV861" s="20">
        <v>735</v>
      </c>
      <c r="AW861" s="20" t="s">
        <v>6409</v>
      </c>
      <c r="AX861" s="20" t="s">
        <v>6410</v>
      </c>
      <c r="AY861" s="20">
        <v>43</v>
      </c>
      <c r="AZ861" s="20">
        <v>13</v>
      </c>
      <c r="BA861" s="20">
        <v>4.4000000000000004</v>
      </c>
      <c r="BB861" s="20">
        <v>23</v>
      </c>
      <c r="BC861" s="20">
        <v>3</v>
      </c>
      <c r="BD861" s="20">
        <v>27.7</v>
      </c>
      <c r="BE861" s="20">
        <f t="shared" si="147"/>
        <v>43.217888888888893</v>
      </c>
      <c r="BF861" s="20">
        <f t="shared" si="148"/>
        <v>23.057694444444444</v>
      </c>
      <c r="BG861" s="24" t="s">
        <v>38</v>
      </c>
      <c r="BH861" s="20"/>
      <c r="BI861" s="20"/>
      <c r="BJ861" s="23"/>
      <c r="BK861" s="20"/>
      <c r="BL861" s="23"/>
      <c r="BM861" s="20"/>
      <c r="BN861" s="20"/>
      <c r="BO861" s="20"/>
      <c r="BP861" s="20"/>
      <c r="BQ861" s="20"/>
      <c r="BR861" s="20"/>
      <c r="BS861" s="24"/>
      <c r="BT861" s="549"/>
      <c r="BU861" s="550"/>
      <c r="BV861" s="550"/>
      <c r="BW861" s="550"/>
      <c r="BX861" s="550"/>
      <c r="BY861" s="550"/>
      <c r="BZ861" s="550"/>
      <c r="CA861" s="550"/>
      <c r="CB861" s="550"/>
      <c r="CC861" s="550"/>
      <c r="CD861" s="550"/>
      <c r="CE861" s="550"/>
      <c r="CF861" s="550"/>
      <c r="CG861" s="550"/>
      <c r="CH861" s="550"/>
      <c r="CI861" s="550"/>
      <c r="CJ861" s="550"/>
      <c r="CK861" s="550"/>
      <c r="CL861" s="550"/>
      <c r="CM861" s="550"/>
      <c r="CN861" s="550"/>
      <c r="CO861" s="550"/>
      <c r="CP861" s="550"/>
      <c r="CQ861" s="550"/>
      <c r="CR861" s="550"/>
      <c r="CS861" s="550"/>
      <c r="CT861" s="550"/>
      <c r="CU861" s="550"/>
      <c r="CV861" s="550"/>
      <c r="CW861" s="550"/>
      <c r="CX861" s="550"/>
      <c r="CY861" s="550"/>
      <c r="CZ861" s="550"/>
      <c r="DA861" s="550"/>
      <c r="DB861" s="550"/>
      <c r="DC861" s="550"/>
      <c r="DD861" s="550"/>
      <c r="DE861" s="550"/>
      <c r="DF861" s="550"/>
      <c r="DG861" s="550"/>
      <c r="DH861" s="550"/>
      <c r="DI861" s="550"/>
      <c r="DJ861" s="550"/>
      <c r="DK861" s="550"/>
      <c r="DL861" s="550"/>
      <c r="DM861" s="550"/>
      <c r="DN861" s="550"/>
      <c r="DO861" s="550"/>
      <c r="DP861" s="550"/>
      <c r="DQ861" s="550"/>
      <c r="DR861" s="550"/>
      <c r="DS861" s="550"/>
      <c r="DT861" s="550"/>
      <c r="DU861" s="550"/>
      <c r="DV861" s="550"/>
      <c r="DW861" s="550"/>
      <c r="DX861" s="550"/>
      <c r="DY861" s="550"/>
      <c r="DZ861" s="550"/>
      <c r="EA861" s="550"/>
      <c r="EB861" s="550"/>
      <c r="EC861" s="550"/>
      <c r="ED861" s="550"/>
      <c r="EE861" s="550"/>
      <c r="EF861" s="550"/>
      <c r="EG861" s="550"/>
      <c r="EH861" s="550"/>
      <c r="EI861" s="550"/>
      <c r="EJ861" s="550"/>
      <c r="EK861" s="550"/>
      <c r="EL861" s="550"/>
      <c r="EM861" s="550"/>
      <c r="EN861" s="550"/>
      <c r="EO861" s="550"/>
      <c r="EP861" s="550"/>
      <c r="EQ861" s="550"/>
      <c r="ER861" s="550"/>
      <c r="ES861" s="550"/>
      <c r="ET861" s="550"/>
      <c r="EU861" s="550"/>
      <c r="EV861" s="550"/>
      <c r="EW861" s="550"/>
      <c r="EX861" s="550"/>
      <c r="EY861" s="550"/>
      <c r="EZ861" s="550"/>
      <c r="FA861" s="550"/>
      <c r="FB861" s="550"/>
      <c r="FC861" s="550"/>
      <c r="FD861" s="550"/>
      <c r="FE861" s="550"/>
      <c r="FF861" s="550"/>
      <c r="FG861" s="550"/>
      <c r="FH861" s="550"/>
      <c r="FI861" s="550"/>
      <c r="FJ861" s="550"/>
      <c r="FK861" s="550"/>
      <c r="FL861" s="550"/>
      <c r="FM861" s="550"/>
      <c r="FN861" s="550"/>
      <c r="FO861" s="550"/>
      <c r="FP861" s="550"/>
      <c r="FQ861" s="550"/>
      <c r="FR861" s="550"/>
      <c r="FS861" s="550"/>
      <c r="FT861" s="550"/>
      <c r="FU861" s="550"/>
      <c r="FV861" s="550"/>
      <c r="FW861" s="550"/>
      <c r="FX861" s="550"/>
      <c r="FY861" s="550"/>
      <c r="FZ861" s="550"/>
      <c r="GA861" s="550"/>
      <c r="GB861" s="550"/>
      <c r="GC861" s="550"/>
      <c r="GD861" s="550"/>
      <c r="GE861" s="550"/>
      <c r="GF861" s="550"/>
      <c r="GG861" s="550"/>
      <c r="GH861" s="550"/>
      <c r="GI861" s="550"/>
      <c r="GJ861" s="550"/>
      <c r="GK861" s="550"/>
      <c r="GL861" s="550"/>
      <c r="GM861" s="550"/>
      <c r="GN861" s="550"/>
      <c r="GO861" s="550"/>
      <c r="GP861" s="550"/>
      <c r="GQ861" s="550"/>
      <c r="GR861" s="550"/>
      <c r="GS861" s="550"/>
      <c r="GT861" s="550"/>
      <c r="GU861" s="550"/>
      <c r="GV861" s="550"/>
      <c r="GW861" s="550"/>
      <c r="GX861" s="550"/>
      <c r="GY861" s="550"/>
      <c r="GZ861" s="550"/>
      <c r="HA861" s="550"/>
      <c r="HB861" s="550"/>
      <c r="HC861" s="550"/>
      <c r="HD861" s="550"/>
      <c r="HE861" s="550"/>
      <c r="HF861" s="550"/>
      <c r="HG861" s="550"/>
      <c r="HH861" s="550"/>
      <c r="HI861" s="550"/>
      <c r="HJ861" s="550"/>
      <c r="HK861" s="550"/>
      <c r="HL861" s="550"/>
      <c r="HM861" s="550"/>
      <c r="HN861" s="550"/>
      <c r="HO861" s="550"/>
      <c r="HP861" s="550"/>
      <c r="HQ861" s="550"/>
      <c r="HR861" s="550"/>
      <c r="HS861" s="550"/>
      <c r="HT861" s="550"/>
      <c r="HU861" s="550"/>
      <c r="HV861" s="550"/>
      <c r="HW861" s="550"/>
      <c r="HX861" s="550"/>
      <c r="HY861" s="550"/>
      <c r="HZ861" s="550"/>
      <c r="IA861" s="550"/>
      <c r="IB861" s="550"/>
      <c r="IC861" s="550"/>
      <c r="ID861" s="550"/>
      <c r="IE861" s="550"/>
      <c r="IF861" s="550"/>
      <c r="IG861" s="550"/>
      <c r="IH861" s="550"/>
      <c r="II861" s="550"/>
      <c r="IJ861" s="550"/>
      <c r="IK861" s="550"/>
      <c r="IL861" s="550"/>
      <c r="IM861" s="550"/>
      <c r="IN861" s="550"/>
      <c r="IO861" s="550"/>
      <c r="IP861" s="550"/>
      <c r="IQ861" s="550"/>
      <c r="IR861" s="550"/>
      <c r="IS861" s="550"/>
      <c r="IT861" s="550"/>
      <c r="IU861" s="550"/>
      <c r="IV861" s="550"/>
      <c r="IW861" s="550"/>
      <c r="IX861" s="550"/>
      <c r="IY861" s="550"/>
      <c r="IZ861" s="550"/>
      <c r="JA861" s="550"/>
      <c r="JB861" s="550"/>
      <c r="JC861" s="550"/>
      <c r="JD861" s="550"/>
      <c r="JE861" s="550"/>
      <c r="JF861" s="550"/>
      <c r="JG861" s="550"/>
      <c r="JH861" s="550"/>
    </row>
    <row r="862" spans="1:268" s="8" customFormat="1" ht="39.75" customHeight="1" x14ac:dyDescent="0.25">
      <c r="A862" s="87"/>
      <c r="B862" s="87" t="s">
        <v>2460</v>
      </c>
      <c r="C862" s="163">
        <v>11140140</v>
      </c>
      <c r="D862" s="134">
        <v>41208</v>
      </c>
      <c r="E862" s="134">
        <v>41208</v>
      </c>
      <c r="F862" s="134">
        <v>43872</v>
      </c>
      <c r="G862" s="134"/>
      <c r="H862" s="87" t="s">
        <v>470</v>
      </c>
      <c r="I862" s="136" t="s">
        <v>604</v>
      </c>
      <c r="J862" s="136"/>
      <c r="K862" s="136" t="s">
        <v>135</v>
      </c>
      <c r="L862" s="115" t="s">
        <v>2461</v>
      </c>
      <c r="M862" s="47" t="s">
        <v>8780</v>
      </c>
      <c r="N862" s="47" t="s">
        <v>152</v>
      </c>
      <c r="O862" s="47" t="s">
        <v>72</v>
      </c>
      <c r="P862" s="76" t="s">
        <v>8781</v>
      </c>
      <c r="Q862" s="83" t="s">
        <v>4270</v>
      </c>
      <c r="R862" s="87" t="s">
        <v>219</v>
      </c>
      <c r="S862" s="87" t="s">
        <v>292</v>
      </c>
      <c r="T862" s="87" t="s">
        <v>76</v>
      </c>
      <c r="U862" s="87">
        <v>61950</v>
      </c>
      <c r="V862" s="83" t="s">
        <v>4271</v>
      </c>
      <c r="W862" s="83" t="s">
        <v>2912</v>
      </c>
      <c r="X862" s="87">
        <v>4740</v>
      </c>
      <c r="Y862" s="87">
        <v>48</v>
      </c>
      <c r="Z862" s="87" t="s">
        <v>467</v>
      </c>
      <c r="AA862" s="83" t="s">
        <v>891</v>
      </c>
      <c r="AB862" s="78">
        <v>11.029</v>
      </c>
      <c r="AC862" s="87">
        <v>12000</v>
      </c>
      <c r="AD862" s="87">
        <v>33000000</v>
      </c>
      <c r="AE862" s="88"/>
      <c r="AF862" s="87">
        <v>33000000</v>
      </c>
      <c r="AG862" s="88"/>
      <c r="AH862" s="88"/>
      <c r="AI862" s="88"/>
      <c r="AJ862" s="88"/>
      <c r="AK862" s="88"/>
      <c r="AL862" s="88"/>
      <c r="AM862" s="88"/>
      <c r="AN862" s="88"/>
      <c r="AO862" s="87"/>
      <c r="AP862" s="87"/>
      <c r="AQ862" s="87"/>
      <c r="AR862" s="87"/>
      <c r="AS862" s="83" t="s">
        <v>3027</v>
      </c>
      <c r="AT862" s="87"/>
      <c r="AU862" s="87"/>
      <c r="AV862" s="87">
        <v>240.78</v>
      </c>
      <c r="AW862" s="83" t="s">
        <v>6199</v>
      </c>
      <c r="AX862" s="83" t="s">
        <v>6200</v>
      </c>
      <c r="AY862" s="87">
        <v>43</v>
      </c>
      <c r="AZ862" s="87">
        <v>3</v>
      </c>
      <c r="BA862" s="87">
        <v>48.79</v>
      </c>
      <c r="BB862" s="87">
        <v>24</v>
      </c>
      <c r="BC862" s="87">
        <v>15</v>
      </c>
      <c r="BD862" s="87">
        <v>26.06</v>
      </c>
      <c r="BE862" s="83">
        <f t="shared" ref="BE862:BE886" si="149">AY862+AZ862/60+BA862/3600</f>
        <v>43.063552777777772</v>
      </c>
      <c r="BF862" s="87">
        <f t="shared" ref="BF862:BF886" si="150">BB862+BC862/60+BD862/3600</f>
        <v>24.257238888888889</v>
      </c>
      <c r="BG862" s="136" t="s">
        <v>47</v>
      </c>
      <c r="BH862" s="83"/>
      <c r="BI862" s="83"/>
      <c r="BJ862" s="96"/>
      <c r="BK862" s="83"/>
      <c r="BL862" s="96"/>
      <c r="BM862" s="83">
        <v>319</v>
      </c>
      <c r="BN862" s="96">
        <v>41409</v>
      </c>
      <c r="BO862" s="83"/>
      <c r="BP862" s="83"/>
      <c r="BQ862" s="83"/>
      <c r="BR862" s="83"/>
      <c r="BS862" s="110" t="s">
        <v>2462</v>
      </c>
      <c r="BT862" s="549"/>
      <c r="BU862" s="550"/>
      <c r="BV862" s="550"/>
      <c r="BW862" s="550"/>
      <c r="BX862" s="550"/>
      <c r="BY862" s="550"/>
      <c r="BZ862" s="550"/>
      <c r="CA862" s="550"/>
      <c r="CB862" s="550"/>
      <c r="CC862" s="550"/>
      <c r="CD862" s="550"/>
      <c r="CE862" s="550"/>
      <c r="CF862" s="550"/>
      <c r="CG862" s="550"/>
      <c r="CH862" s="550"/>
      <c r="CI862" s="550"/>
      <c r="CJ862" s="550"/>
      <c r="CK862" s="550"/>
      <c r="CL862" s="550"/>
      <c r="CM862" s="550"/>
      <c r="CN862" s="550"/>
      <c r="CO862" s="550"/>
      <c r="CP862" s="550"/>
      <c r="CQ862" s="550"/>
      <c r="CR862" s="550"/>
      <c r="CS862" s="550"/>
      <c r="CT862" s="550"/>
      <c r="CU862" s="550"/>
      <c r="CV862" s="550"/>
      <c r="CW862" s="550"/>
      <c r="CX862" s="550"/>
      <c r="CY862" s="550"/>
      <c r="CZ862" s="550"/>
      <c r="DA862" s="550"/>
      <c r="DB862" s="550"/>
      <c r="DC862" s="550"/>
      <c r="DD862" s="550"/>
      <c r="DE862" s="550"/>
      <c r="DF862" s="550"/>
      <c r="DG862" s="550"/>
      <c r="DH862" s="550"/>
      <c r="DI862" s="550"/>
      <c r="DJ862" s="550"/>
      <c r="DK862" s="550"/>
      <c r="DL862" s="550"/>
      <c r="DM862" s="550"/>
      <c r="DN862" s="550"/>
      <c r="DO862" s="550"/>
      <c r="DP862" s="550"/>
      <c r="DQ862" s="550"/>
      <c r="DR862" s="550"/>
      <c r="DS862" s="550"/>
      <c r="DT862" s="550"/>
      <c r="DU862" s="550"/>
      <c r="DV862" s="550"/>
      <c r="DW862" s="550"/>
      <c r="DX862" s="550"/>
      <c r="DY862" s="550"/>
      <c r="DZ862" s="550"/>
      <c r="EA862" s="550"/>
      <c r="EB862" s="550"/>
      <c r="EC862" s="550"/>
      <c r="ED862" s="550"/>
      <c r="EE862" s="550"/>
      <c r="EF862" s="550"/>
      <c r="EG862" s="550"/>
      <c r="EH862" s="550"/>
      <c r="EI862" s="550"/>
      <c r="EJ862" s="550"/>
      <c r="EK862" s="550"/>
      <c r="EL862" s="550"/>
      <c r="EM862" s="550"/>
      <c r="EN862" s="550"/>
      <c r="EO862" s="550"/>
      <c r="EP862" s="550"/>
      <c r="EQ862" s="550"/>
      <c r="ER862" s="550"/>
      <c r="ES862" s="550"/>
      <c r="ET862" s="550"/>
      <c r="EU862" s="550"/>
      <c r="EV862" s="550"/>
      <c r="EW862" s="550"/>
      <c r="EX862" s="550"/>
      <c r="EY862" s="550"/>
      <c r="EZ862" s="550"/>
      <c r="FA862" s="550"/>
      <c r="FB862" s="550"/>
      <c r="FC862" s="550"/>
      <c r="FD862" s="550"/>
      <c r="FE862" s="550"/>
      <c r="FF862" s="550"/>
      <c r="FG862" s="550"/>
      <c r="FH862" s="550"/>
      <c r="FI862" s="550"/>
      <c r="FJ862" s="550"/>
      <c r="FK862" s="550"/>
      <c r="FL862" s="550"/>
      <c r="FM862" s="550"/>
      <c r="FN862" s="550"/>
      <c r="FO862" s="550"/>
      <c r="FP862" s="550"/>
      <c r="FQ862" s="550"/>
      <c r="FR862" s="550"/>
      <c r="FS862" s="550"/>
      <c r="FT862" s="550"/>
      <c r="FU862" s="550"/>
      <c r="FV862" s="550"/>
      <c r="FW862" s="550"/>
      <c r="FX862" s="550"/>
      <c r="FY862" s="550"/>
      <c r="FZ862" s="550"/>
      <c r="GA862" s="550"/>
      <c r="GB862" s="550"/>
      <c r="GC862" s="550"/>
      <c r="GD862" s="550"/>
      <c r="GE862" s="550"/>
      <c r="GF862" s="550"/>
      <c r="GG862" s="550"/>
      <c r="GH862" s="550"/>
      <c r="GI862" s="550"/>
      <c r="GJ862" s="550"/>
      <c r="GK862" s="550"/>
      <c r="GL862" s="550"/>
      <c r="GM862" s="550"/>
      <c r="GN862" s="550"/>
      <c r="GO862" s="550"/>
      <c r="GP862" s="550"/>
      <c r="GQ862" s="550"/>
      <c r="GR862" s="550"/>
      <c r="GS862" s="550"/>
      <c r="GT862" s="550"/>
      <c r="GU862" s="550"/>
      <c r="GV862" s="550"/>
      <c r="GW862" s="550"/>
      <c r="GX862" s="550"/>
      <c r="GY862" s="550"/>
      <c r="GZ862" s="550"/>
      <c r="HA862" s="550"/>
      <c r="HB862" s="550"/>
      <c r="HC862" s="550"/>
      <c r="HD862" s="550"/>
      <c r="HE862" s="550"/>
      <c r="HF862" s="550"/>
      <c r="HG862" s="550"/>
      <c r="HH862" s="550"/>
      <c r="HI862" s="550"/>
      <c r="HJ862" s="550"/>
      <c r="HK862" s="550"/>
      <c r="HL862" s="550"/>
      <c r="HM862" s="550"/>
      <c r="HN862" s="550"/>
      <c r="HO862" s="550"/>
      <c r="HP862" s="550"/>
      <c r="HQ862" s="550"/>
      <c r="HR862" s="550"/>
      <c r="HS862" s="550"/>
      <c r="HT862" s="550"/>
      <c r="HU862" s="550"/>
      <c r="HV862" s="550"/>
      <c r="HW862" s="550"/>
      <c r="HX862" s="550"/>
      <c r="HY862" s="550"/>
      <c r="HZ862" s="550"/>
      <c r="IA862" s="550"/>
      <c r="IB862" s="550"/>
      <c r="IC862" s="550"/>
      <c r="ID862" s="550"/>
      <c r="IE862" s="550"/>
      <c r="IF862" s="550"/>
      <c r="IG862" s="550"/>
      <c r="IH862" s="550"/>
      <c r="II862" s="550"/>
      <c r="IJ862" s="550"/>
      <c r="IK862" s="550"/>
      <c r="IL862" s="550"/>
      <c r="IM862" s="550"/>
      <c r="IN862" s="550"/>
      <c r="IO862" s="550"/>
      <c r="IP862" s="550"/>
      <c r="IQ862" s="550"/>
      <c r="IR862" s="550"/>
      <c r="IS862" s="550"/>
      <c r="IT862" s="550"/>
      <c r="IU862" s="550"/>
      <c r="IV862" s="550"/>
      <c r="IW862" s="550"/>
      <c r="IX862" s="550"/>
      <c r="IY862" s="550"/>
      <c r="IZ862" s="550"/>
      <c r="JA862" s="550"/>
      <c r="JB862" s="550"/>
      <c r="JC862" s="550"/>
      <c r="JD862" s="550"/>
      <c r="JE862" s="550"/>
      <c r="JF862" s="550"/>
      <c r="JG862" s="550"/>
      <c r="JH862" s="550"/>
    </row>
    <row r="863" spans="1:268" s="8" customFormat="1" ht="39.75" customHeight="1" x14ac:dyDescent="0.25">
      <c r="A863" s="87"/>
      <c r="B863" s="87" t="s">
        <v>2460</v>
      </c>
      <c r="C863" s="163">
        <v>11140141</v>
      </c>
      <c r="D863" s="134">
        <v>41208</v>
      </c>
      <c r="E863" s="134">
        <v>41208</v>
      </c>
      <c r="F863" s="134">
        <v>42360</v>
      </c>
      <c r="G863" s="134"/>
      <c r="H863" s="87" t="s">
        <v>490</v>
      </c>
      <c r="I863" s="136" t="s">
        <v>881</v>
      </c>
      <c r="J863" s="136"/>
      <c r="K863" s="136" t="s">
        <v>55</v>
      </c>
      <c r="L863" s="115" t="s">
        <v>1376</v>
      </c>
      <c r="M863" s="87" t="s">
        <v>411</v>
      </c>
      <c r="N863" s="87" t="s">
        <v>292</v>
      </c>
      <c r="O863" s="87" t="s">
        <v>76</v>
      </c>
      <c r="P863" s="135">
        <v>37863</v>
      </c>
      <c r="Q863" s="83" t="s">
        <v>4272</v>
      </c>
      <c r="R863" s="87" t="s">
        <v>411</v>
      </c>
      <c r="S863" s="87" t="s">
        <v>292</v>
      </c>
      <c r="T863" s="87" t="s">
        <v>76</v>
      </c>
      <c r="U863" s="87">
        <v>37863</v>
      </c>
      <c r="V863" s="83" t="s">
        <v>4273</v>
      </c>
      <c r="W863" s="83" t="s">
        <v>2991</v>
      </c>
      <c r="X863" s="87">
        <v>1.43</v>
      </c>
      <c r="Y863" s="87">
        <v>6</v>
      </c>
      <c r="Z863" s="87" t="s">
        <v>467</v>
      </c>
      <c r="AA863" s="83" t="s">
        <v>891</v>
      </c>
      <c r="AB863" s="78">
        <v>52.55</v>
      </c>
      <c r="AC863" s="87">
        <v>30000</v>
      </c>
      <c r="AD863" s="87">
        <v>520000000</v>
      </c>
      <c r="AE863" s="88"/>
      <c r="AF863" s="87">
        <v>520000000</v>
      </c>
      <c r="AG863" s="88"/>
      <c r="AH863" s="88"/>
      <c r="AI863" s="88"/>
      <c r="AJ863" s="88"/>
      <c r="AK863" s="88"/>
      <c r="AL863" s="88"/>
      <c r="AM863" s="88"/>
      <c r="AN863" s="88"/>
      <c r="AO863" s="87">
        <v>5260</v>
      </c>
      <c r="AP863" s="87"/>
      <c r="AQ863" s="87"/>
      <c r="AR863" s="87"/>
      <c r="AS863" s="83" t="s">
        <v>4274</v>
      </c>
      <c r="AT863" s="87"/>
      <c r="AU863" s="87"/>
      <c r="AV863" s="87">
        <v>73.44</v>
      </c>
      <c r="AW863" s="83" t="s">
        <v>6411</v>
      </c>
      <c r="AX863" s="83" t="s">
        <v>6412</v>
      </c>
      <c r="AY863" s="87">
        <v>43</v>
      </c>
      <c r="AZ863" s="87">
        <v>21</v>
      </c>
      <c r="BA863" s="87">
        <v>4.7</v>
      </c>
      <c r="BB863" s="87">
        <v>24</v>
      </c>
      <c r="BC863" s="87">
        <v>8</v>
      </c>
      <c r="BD863" s="87">
        <v>42.4</v>
      </c>
      <c r="BE863" s="83">
        <f t="shared" si="149"/>
        <v>43.351305555555555</v>
      </c>
      <c r="BF863" s="87">
        <f t="shared" si="150"/>
        <v>24.14511111111111</v>
      </c>
      <c r="BG863" s="136" t="s">
        <v>38</v>
      </c>
      <c r="BH863" s="83"/>
      <c r="BI863" s="83"/>
      <c r="BJ863" s="96"/>
      <c r="BK863" s="83"/>
      <c r="BL863" s="96"/>
      <c r="BM863" s="83"/>
      <c r="BN863" s="83"/>
      <c r="BO863" s="83"/>
      <c r="BP863" s="83"/>
      <c r="BQ863" s="83"/>
      <c r="BR863" s="83"/>
      <c r="BS863" s="110"/>
      <c r="BT863" s="550"/>
      <c r="BU863" s="550"/>
      <c r="BV863" s="550"/>
      <c r="BW863" s="550"/>
      <c r="BX863" s="550"/>
      <c r="BY863" s="550"/>
      <c r="BZ863" s="550"/>
      <c r="CA863" s="550"/>
      <c r="CB863" s="550"/>
      <c r="CC863" s="550"/>
      <c r="CD863" s="550"/>
      <c r="CE863" s="550"/>
      <c r="CF863" s="550"/>
      <c r="CG863" s="550"/>
      <c r="CH863" s="550"/>
      <c r="CI863" s="550"/>
      <c r="CJ863" s="550"/>
      <c r="CK863" s="550"/>
      <c r="CL863" s="550"/>
      <c r="CM863" s="550"/>
      <c r="CN863" s="550"/>
      <c r="CO863" s="550"/>
      <c r="CP863" s="550"/>
      <c r="CQ863" s="550"/>
      <c r="CR863" s="550"/>
      <c r="CS863" s="550"/>
      <c r="CT863" s="550"/>
      <c r="CU863" s="550"/>
      <c r="CV863" s="550"/>
      <c r="CW863" s="550"/>
      <c r="CX863" s="550"/>
      <c r="CY863" s="550"/>
      <c r="CZ863" s="550"/>
      <c r="DA863" s="550"/>
      <c r="DB863" s="550"/>
      <c r="DC863" s="550"/>
      <c r="DD863" s="550"/>
      <c r="DE863" s="550"/>
      <c r="DF863" s="550"/>
      <c r="DG863" s="550"/>
      <c r="DH863" s="550"/>
      <c r="DI863" s="550"/>
      <c r="DJ863" s="550"/>
      <c r="DK863" s="550"/>
      <c r="DL863" s="550"/>
      <c r="DM863" s="550"/>
      <c r="DN863" s="550"/>
      <c r="DO863" s="550"/>
      <c r="DP863" s="550"/>
      <c r="DQ863" s="550"/>
      <c r="DR863" s="550"/>
      <c r="DS863" s="550"/>
      <c r="DT863" s="550"/>
      <c r="DU863" s="550"/>
      <c r="DV863" s="550"/>
      <c r="DW863" s="550"/>
      <c r="DX863" s="550"/>
      <c r="DY863" s="550"/>
      <c r="DZ863" s="550"/>
      <c r="EA863" s="550"/>
      <c r="EB863" s="550"/>
      <c r="EC863" s="550"/>
      <c r="ED863" s="550"/>
      <c r="EE863" s="550"/>
      <c r="EF863" s="550"/>
      <c r="EG863" s="550"/>
      <c r="EH863" s="550"/>
      <c r="EI863" s="550"/>
      <c r="EJ863" s="550"/>
      <c r="EK863" s="550"/>
      <c r="EL863" s="550"/>
      <c r="EM863" s="550"/>
      <c r="EN863" s="550"/>
      <c r="EO863" s="550"/>
      <c r="EP863" s="550"/>
      <c r="EQ863" s="550"/>
      <c r="ER863" s="550"/>
      <c r="ES863" s="550"/>
      <c r="ET863" s="550"/>
      <c r="EU863" s="550"/>
      <c r="EV863" s="550"/>
      <c r="EW863" s="550"/>
      <c r="EX863" s="550"/>
      <c r="EY863" s="550"/>
      <c r="EZ863" s="550"/>
      <c r="FA863" s="550"/>
      <c r="FB863" s="550"/>
      <c r="FC863" s="550"/>
      <c r="FD863" s="550"/>
      <c r="FE863" s="550"/>
      <c r="FF863" s="550"/>
      <c r="FG863" s="550"/>
      <c r="FH863" s="550"/>
      <c r="FI863" s="550"/>
      <c r="FJ863" s="550"/>
      <c r="FK863" s="550"/>
      <c r="FL863" s="550"/>
      <c r="FM863" s="550"/>
      <c r="FN863" s="550"/>
      <c r="FO863" s="550"/>
      <c r="FP863" s="550"/>
      <c r="FQ863" s="550"/>
      <c r="FR863" s="550"/>
      <c r="FS863" s="550"/>
      <c r="FT863" s="550"/>
      <c r="FU863" s="550"/>
      <c r="FV863" s="550"/>
      <c r="FW863" s="550"/>
      <c r="FX863" s="550"/>
      <c r="FY863" s="550"/>
      <c r="FZ863" s="550"/>
      <c r="GA863" s="550"/>
      <c r="GB863" s="550"/>
      <c r="GC863" s="550"/>
      <c r="GD863" s="550"/>
      <c r="GE863" s="550"/>
      <c r="GF863" s="550"/>
      <c r="GG863" s="550"/>
      <c r="GH863" s="550"/>
      <c r="GI863" s="550"/>
      <c r="GJ863" s="550"/>
      <c r="GK863" s="550"/>
      <c r="GL863" s="550"/>
      <c r="GM863" s="550"/>
      <c r="GN863" s="550"/>
      <c r="GO863" s="550"/>
      <c r="GP863" s="550"/>
      <c r="GQ863" s="550"/>
      <c r="GR863" s="550"/>
      <c r="GS863" s="550"/>
      <c r="GT863" s="550"/>
      <c r="GU863" s="550"/>
      <c r="GV863" s="550"/>
      <c r="GW863" s="550"/>
      <c r="GX863" s="550"/>
      <c r="GY863" s="550"/>
      <c r="GZ863" s="550"/>
      <c r="HA863" s="550"/>
      <c r="HB863" s="550"/>
      <c r="HC863" s="550"/>
      <c r="HD863" s="550"/>
      <c r="HE863" s="550"/>
      <c r="HF863" s="550"/>
      <c r="HG863" s="550"/>
      <c r="HH863" s="550"/>
      <c r="HI863" s="550"/>
      <c r="HJ863" s="550"/>
      <c r="HK863" s="550"/>
      <c r="HL863" s="550"/>
      <c r="HM863" s="550"/>
      <c r="HN863" s="550"/>
      <c r="HO863" s="550"/>
      <c r="HP863" s="550"/>
      <c r="HQ863" s="550"/>
      <c r="HR863" s="550"/>
      <c r="HS863" s="550"/>
      <c r="HT863" s="550"/>
      <c r="HU863" s="550"/>
      <c r="HV863" s="550"/>
      <c r="HW863" s="550"/>
      <c r="HX863" s="550"/>
      <c r="HY863" s="550"/>
      <c r="HZ863" s="550"/>
      <c r="IA863" s="550"/>
      <c r="IB863" s="550"/>
      <c r="IC863" s="550"/>
      <c r="ID863" s="550"/>
      <c r="IE863" s="550"/>
      <c r="IF863" s="550"/>
      <c r="IG863" s="550"/>
      <c r="IH863" s="550"/>
      <c r="II863" s="550"/>
      <c r="IJ863" s="550"/>
      <c r="IK863" s="550"/>
      <c r="IL863" s="550"/>
      <c r="IM863" s="550"/>
      <c r="IN863" s="550"/>
      <c r="IO863" s="550"/>
      <c r="IP863" s="550"/>
      <c r="IQ863" s="550"/>
      <c r="IR863" s="550"/>
      <c r="IS863" s="550"/>
      <c r="IT863" s="550"/>
      <c r="IU863" s="550"/>
      <c r="IV863" s="550"/>
      <c r="IW863" s="550"/>
      <c r="IX863" s="550"/>
      <c r="IY863" s="550"/>
      <c r="IZ863" s="550"/>
      <c r="JA863" s="550"/>
      <c r="JB863" s="550"/>
      <c r="JC863" s="550"/>
      <c r="JD863" s="550"/>
      <c r="JE863" s="550"/>
      <c r="JF863" s="550"/>
      <c r="JG863" s="550"/>
      <c r="JH863" s="550"/>
    </row>
    <row r="864" spans="1:268" s="8" customFormat="1" ht="39.75" customHeight="1" x14ac:dyDescent="0.25">
      <c r="A864" s="87"/>
      <c r="B864" s="87" t="s">
        <v>2463</v>
      </c>
      <c r="C864" s="163">
        <v>11130079</v>
      </c>
      <c r="D864" s="134">
        <v>41225</v>
      </c>
      <c r="E864" s="134">
        <v>41225</v>
      </c>
      <c r="F864" s="134">
        <v>44877</v>
      </c>
      <c r="G864" s="134"/>
      <c r="H864" s="87" t="s">
        <v>461</v>
      </c>
      <c r="I864" s="136" t="s">
        <v>995</v>
      </c>
      <c r="J864" s="136"/>
      <c r="K864" s="136" t="s">
        <v>55</v>
      </c>
      <c r="L864" s="115" t="s">
        <v>1376</v>
      </c>
      <c r="M864" s="87" t="s">
        <v>621</v>
      </c>
      <c r="N864" s="87" t="s">
        <v>621</v>
      </c>
      <c r="O864" s="87" t="s">
        <v>72</v>
      </c>
      <c r="P864" s="135">
        <v>44327</v>
      </c>
      <c r="Q864" s="83" t="s">
        <v>3028</v>
      </c>
      <c r="R864" s="87" t="s">
        <v>621</v>
      </c>
      <c r="S864" s="87" t="s">
        <v>621</v>
      </c>
      <c r="T864" s="87" t="s">
        <v>72</v>
      </c>
      <c r="U864" s="87">
        <v>44327</v>
      </c>
      <c r="V864" s="83" t="s">
        <v>4275</v>
      </c>
      <c r="W864" s="83" t="s">
        <v>4276</v>
      </c>
      <c r="X864" s="87"/>
      <c r="Y864" s="87"/>
      <c r="Z864" s="87" t="s">
        <v>467</v>
      </c>
      <c r="AA864" s="83" t="s">
        <v>2464</v>
      </c>
      <c r="AB864" s="78">
        <v>0.47</v>
      </c>
      <c r="AC864" s="87">
        <v>0.9</v>
      </c>
      <c r="AD864" s="87">
        <v>20000</v>
      </c>
      <c r="AE864" s="88"/>
      <c r="AF864" s="87">
        <v>20000</v>
      </c>
      <c r="AG864" s="88"/>
      <c r="AH864" s="88"/>
      <c r="AI864" s="88"/>
      <c r="AJ864" s="88"/>
      <c r="AK864" s="88"/>
      <c r="AL864" s="88"/>
      <c r="AM864" s="88"/>
      <c r="AN864" s="88"/>
      <c r="AO864" s="87"/>
      <c r="AP864" s="87"/>
      <c r="AQ864" s="87"/>
      <c r="AR864" s="87"/>
      <c r="AS864" s="83"/>
      <c r="AT864" s="87"/>
      <c r="AU864" s="87"/>
      <c r="AV864" s="87">
        <v>114.8</v>
      </c>
      <c r="AW864" s="83" t="s">
        <v>6413</v>
      </c>
      <c r="AX864" s="83" t="s">
        <v>6414</v>
      </c>
      <c r="AY864" s="87">
        <v>43</v>
      </c>
      <c r="AZ864" s="87">
        <v>12</v>
      </c>
      <c r="BA864" s="87">
        <v>28.6</v>
      </c>
      <c r="BB864" s="87">
        <v>24</v>
      </c>
      <c r="BC864" s="87">
        <v>10</v>
      </c>
      <c r="BD864" s="87">
        <v>35.6</v>
      </c>
      <c r="BE864" s="83">
        <f t="shared" si="149"/>
        <v>43.20794444444445</v>
      </c>
      <c r="BF864" s="87">
        <f t="shared" si="150"/>
        <v>24.176555555555556</v>
      </c>
      <c r="BG864" s="136" t="s">
        <v>38</v>
      </c>
      <c r="BH864" s="83"/>
      <c r="BI864" s="83"/>
      <c r="BJ864" s="96"/>
      <c r="BK864" s="83"/>
      <c r="BL864" s="96"/>
      <c r="BM864" s="83"/>
      <c r="BN864" s="83"/>
      <c r="BO864" s="83"/>
      <c r="BP864" s="83"/>
      <c r="BQ864" s="83"/>
      <c r="BR864" s="83"/>
      <c r="BS864" s="110" t="s">
        <v>9100</v>
      </c>
      <c r="BT864" s="550"/>
      <c r="BU864" s="550"/>
      <c r="BV864" s="550"/>
      <c r="BW864" s="550"/>
      <c r="BX864" s="550"/>
      <c r="BY864" s="550"/>
      <c r="BZ864" s="550"/>
      <c r="CA864" s="550"/>
      <c r="CB864" s="550"/>
      <c r="CC864" s="550"/>
      <c r="CD864" s="550"/>
      <c r="CE864" s="550"/>
      <c r="CF864" s="550"/>
      <c r="CG864" s="550"/>
      <c r="CH864" s="550"/>
      <c r="CI864" s="550"/>
      <c r="CJ864" s="550"/>
      <c r="CK864" s="550"/>
      <c r="CL864" s="550"/>
      <c r="CM864" s="550"/>
      <c r="CN864" s="550"/>
      <c r="CO864" s="550"/>
      <c r="CP864" s="550"/>
      <c r="CQ864" s="550"/>
      <c r="CR864" s="550"/>
      <c r="CS864" s="550"/>
      <c r="CT864" s="550"/>
      <c r="CU864" s="550"/>
      <c r="CV864" s="550"/>
      <c r="CW864" s="550"/>
      <c r="CX864" s="550"/>
      <c r="CY864" s="550"/>
      <c r="CZ864" s="550"/>
      <c r="DA864" s="550"/>
      <c r="DB864" s="550"/>
      <c r="DC864" s="550"/>
      <c r="DD864" s="550"/>
      <c r="DE864" s="550"/>
      <c r="DF864" s="550"/>
      <c r="DG864" s="550"/>
      <c r="DH864" s="550"/>
      <c r="DI864" s="550"/>
      <c r="DJ864" s="550"/>
      <c r="DK864" s="550"/>
      <c r="DL864" s="550"/>
      <c r="DM864" s="550"/>
      <c r="DN864" s="550"/>
      <c r="DO864" s="550"/>
      <c r="DP864" s="550"/>
      <c r="DQ864" s="550"/>
      <c r="DR864" s="550"/>
      <c r="DS864" s="550"/>
      <c r="DT864" s="550"/>
      <c r="DU864" s="550"/>
      <c r="DV864" s="550"/>
      <c r="DW864" s="550"/>
      <c r="DX864" s="550"/>
      <c r="DY864" s="550"/>
      <c r="DZ864" s="550"/>
      <c r="EA864" s="550"/>
      <c r="EB864" s="550"/>
      <c r="EC864" s="550"/>
      <c r="ED864" s="550"/>
      <c r="EE864" s="550"/>
      <c r="EF864" s="550"/>
      <c r="EG864" s="550"/>
      <c r="EH864" s="550"/>
      <c r="EI864" s="550"/>
      <c r="EJ864" s="550"/>
      <c r="EK864" s="550"/>
      <c r="EL864" s="550"/>
      <c r="EM864" s="550"/>
      <c r="EN864" s="550"/>
      <c r="EO864" s="550"/>
      <c r="EP864" s="550"/>
      <c r="EQ864" s="550"/>
      <c r="ER864" s="550"/>
      <c r="ES864" s="550"/>
      <c r="ET864" s="550"/>
      <c r="EU864" s="550"/>
      <c r="EV864" s="550"/>
      <c r="EW864" s="550"/>
      <c r="EX864" s="550"/>
      <c r="EY864" s="550"/>
      <c r="EZ864" s="550"/>
      <c r="FA864" s="550"/>
      <c r="FB864" s="550"/>
      <c r="FC864" s="550"/>
      <c r="FD864" s="550"/>
      <c r="FE864" s="550"/>
      <c r="FF864" s="550"/>
      <c r="FG864" s="550"/>
      <c r="FH864" s="550"/>
      <c r="FI864" s="550"/>
      <c r="FJ864" s="550"/>
      <c r="FK864" s="550"/>
      <c r="FL864" s="550"/>
      <c r="FM864" s="550"/>
      <c r="FN864" s="550"/>
      <c r="FO864" s="550"/>
      <c r="FP864" s="550"/>
      <c r="FQ864" s="550"/>
      <c r="FR864" s="550"/>
      <c r="FS864" s="550"/>
      <c r="FT864" s="550"/>
      <c r="FU864" s="550"/>
      <c r="FV864" s="550"/>
      <c r="FW864" s="550"/>
      <c r="FX864" s="550"/>
      <c r="FY864" s="550"/>
      <c r="FZ864" s="550"/>
      <c r="GA864" s="550"/>
      <c r="GB864" s="550"/>
      <c r="GC864" s="550"/>
      <c r="GD864" s="550"/>
      <c r="GE864" s="550"/>
      <c r="GF864" s="550"/>
      <c r="GG864" s="550"/>
      <c r="GH864" s="550"/>
      <c r="GI864" s="550"/>
      <c r="GJ864" s="550"/>
      <c r="GK864" s="550"/>
      <c r="GL864" s="550"/>
      <c r="GM864" s="550"/>
      <c r="GN864" s="550"/>
      <c r="GO864" s="550"/>
      <c r="GP864" s="550"/>
      <c r="GQ864" s="550"/>
      <c r="GR864" s="550"/>
      <c r="GS864" s="550"/>
      <c r="GT864" s="550"/>
      <c r="GU864" s="550"/>
      <c r="GV864" s="550"/>
      <c r="GW864" s="550"/>
      <c r="GX864" s="550"/>
      <c r="GY864" s="550"/>
      <c r="GZ864" s="550"/>
      <c r="HA864" s="550"/>
      <c r="HB864" s="550"/>
      <c r="HC864" s="550"/>
      <c r="HD864" s="550"/>
      <c r="HE864" s="550"/>
      <c r="HF864" s="550"/>
      <c r="HG864" s="550"/>
      <c r="HH864" s="550"/>
      <c r="HI864" s="550"/>
      <c r="HJ864" s="550"/>
      <c r="HK864" s="550"/>
      <c r="HL864" s="550"/>
      <c r="HM864" s="550"/>
      <c r="HN864" s="550"/>
      <c r="HO864" s="550"/>
      <c r="HP864" s="550"/>
      <c r="HQ864" s="550"/>
      <c r="HR864" s="550"/>
      <c r="HS864" s="550"/>
      <c r="HT864" s="550"/>
      <c r="HU864" s="550"/>
      <c r="HV864" s="550"/>
      <c r="HW864" s="550"/>
      <c r="HX864" s="550"/>
      <c r="HY864" s="550"/>
      <c r="HZ864" s="550"/>
      <c r="IA864" s="550"/>
      <c r="IB864" s="550"/>
      <c r="IC864" s="550"/>
      <c r="ID864" s="550"/>
      <c r="IE864" s="550"/>
      <c r="IF864" s="550"/>
      <c r="IG864" s="550"/>
      <c r="IH864" s="550"/>
      <c r="II864" s="550"/>
      <c r="IJ864" s="550"/>
      <c r="IK864" s="550"/>
      <c r="IL864" s="550"/>
      <c r="IM864" s="550"/>
      <c r="IN864" s="550"/>
      <c r="IO864" s="550"/>
      <c r="IP864" s="550"/>
      <c r="IQ864" s="550"/>
      <c r="IR864" s="550"/>
      <c r="IS864" s="550"/>
      <c r="IT864" s="550"/>
      <c r="IU864" s="550"/>
      <c r="IV864" s="550"/>
      <c r="IW864" s="550"/>
      <c r="IX864" s="550"/>
      <c r="IY864" s="550"/>
      <c r="IZ864" s="550"/>
      <c r="JA864" s="550"/>
      <c r="JB864" s="550"/>
      <c r="JC864" s="550"/>
      <c r="JD864" s="550"/>
      <c r="JE864" s="550"/>
      <c r="JF864" s="550"/>
      <c r="JG864" s="550"/>
      <c r="JH864" s="550"/>
    </row>
    <row r="865" spans="1:268" s="8" customFormat="1" ht="39.75" customHeight="1" x14ac:dyDescent="0.25">
      <c r="A865" s="20"/>
      <c r="B865" s="20" t="s">
        <v>2465</v>
      </c>
      <c r="C865" s="22">
        <v>11120042</v>
      </c>
      <c r="D865" s="23">
        <v>41236</v>
      </c>
      <c r="E865" s="23">
        <v>41236</v>
      </c>
      <c r="F865" s="23">
        <v>44888</v>
      </c>
      <c r="G865" s="23"/>
      <c r="H865" s="20" t="s">
        <v>859</v>
      </c>
      <c r="I865" s="24" t="s">
        <v>1022</v>
      </c>
      <c r="J865" s="24"/>
      <c r="K865" s="24" t="s">
        <v>37</v>
      </c>
      <c r="L865" s="114" t="s">
        <v>3029</v>
      </c>
      <c r="M865" s="20" t="s">
        <v>741</v>
      </c>
      <c r="N865" s="20" t="s">
        <v>79</v>
      </c>
      <c r="O865" s="20" t="s">
        <v>45</v>
      </c>
      <c r="P865" s="21" t="s">
        <v>2466</v>
      </c>
      <c r="Q865" s="20" t="s">
        <v>4277</v>
      </c>
      <c r="R865" s="20" t="s">
        <v>741</v>
      </c>
      <c r="S865" s="20" t="s">
        <v>79</v>
      </c>
      <c r="T865" s="20" t="s">
        <v>45</v>
      </c>
      <c r="U865" s="21" t="s">
        <v>2466</v>
      </c>
      <c r="V865" s="20" t="s">
        <v>4278</v>
      </c>
      <c r="W865" s="20" t="s">
        <v>2467</v>
      </c>
      <c r="X865" s="20"/>
      <c r="Y865" s="20"/>
      <c r="Z865" s="20" t="s">
        <v>467</v>
      </c>
      <c r="AA865" s="20" t="s">
        <v>358</v>
      </c>
      <c r="AB865" s="37">
        <v>5.109</v>
      </c>
      <c r="AC865" s="20">
        <v>9</v>
      </c>
      <c r="AD865" s="20">
        <v>23520</v>
      </c>
      <c r="AE865" s="20"/>
      <c r="AF865" s="20"/>
      <c r="AG865" s="20"/>
      <c r="AH865" s="20"/>
      <c r="AI865" s="20"/>
      <c r="AJ865" s="20">
        <v>23520</v>
      </c>
      <c r="AK865" s="20"/>
      <c r="AL865" s="20"/>
      <c r="AM865" s="20"/>
      <c r="AN865" s="20"/>
      <c r="AO865" s="20">
        <v>510</v>
      </c>
      <c r="AP865" s="20"/>
      <c r="AQ865" s="20"/>
      <c r="AR865" s="20"/>
      <c r="AS865" s="20"/>
      <c r="AT865" s="20"/>
      <c r="AU865" s="20"/>
      <c r="AV865" s="20"/>
      <c r="AW865" s="20" t="s">
        <v>6415</v>
      </c>
      <c r="AX865" s="20" t="s">
        <v>6416</v>
      </c>
      <c r="AY865" s="20">
        <v>43</v>
      </c>
      <c r="AZ865" s="20">
        <v>12</v>
      </c>
      <c r="BA865" s="20">
        <v>49.3</v>
      </c>
      <c r="BB865" s="20">
        <v>25</v>
      </c>
      <c r="BC865" s="20">
        <v>21</v>
      </c>
      <c r="BD865" s="20">
        <v>6.6</v>
      </c>
      <c r="BE865" s="20">
        <f t="shared" si="149"/>
        <v>43.21369444444445</v>
      </c>
      <c r="BF865" s="20">
        <f t="shared" si="150"/>
        <v>25.351833333333335</v>
      </c>
      <c r="BG865" s="24" t="s">
        <v>38</v>
      </c>
      <c r="BH865" s="20"/>
      <c r="BI865" s="20"/>
      <c r="BJ865" s="23"/>
      <c r="BK865" s="20"/>
      <c r="BL865" s="23"/>
      <c r="BM865" s="20"/>
      <c r="BN865" s="20"/>
      <c r="BO865" s="20"/>
      <c r="BP865" s="20"/>
      <c r="BQ865" s="20"/>
      <c r="BR865" s="20"/>
      <c r="BS865" s="24"/>
      <c r="BT865" s="549"/>
      <c r="BU865" s="550"/>
      <c r="BV865" s="550"/>
      <c r="BW865" s="550"/>
      <c r="BX865" s="550"/>
      <c r="BY865" s="550"/>
      <c r="BZ865" s="550"/>
      <c r="CA865" s="550"/>
      <c r="CB865" s="550"/>
      <c r="CC865" s="550"/>
      <c r="CD865" s="550"/>
      <c r="CE865" s="550"/>
      <c r="CF865" s="550"/>
      <c r="CG865" s="550"/>
      <c r="CH865" s="550"/>
      <c r="CI865" s="550"/>
      <c r="CJ865" s="550"/>
      <c r="CK865" s="550"/>
      <c r="CL865" s="550"/>
      <c r="CM865" s="550"/>
      <c r="CN865" s="550"/>
      <c r="CO865" s="550"/>
      <c r="CP865" s="550"/>
      <c r="CQ865" s="550"/>
      <c r="CR865" s="550"/>
      <c r="CS865" s="550"/>
      <c r="CT865" s="550"/>
      <c r="CU865" s="550"/>
      <c r="CV865" s="550"/>
      <c r="CW865" s="550"/>
      <c r="CX865" s="550"/>
      <c r="CY865" s="550"/>
      <c r="CZ865" s="550"/>
      <c r="DA865" s="550"/>
      <c r="DB865" s="550"/>
      <c r="DC865" s="550"/>
      <c r="DD865" s="550"/>
      <c r="DE865" s="550"/>
      <c r="DF865" s="550"/>
      <c r="DG865" s="550"/>
      <c r="DH865" s="550"/>
      <c r="DI865" s="550"/>
      <c r="DJ865" s="550"/>
      <c r="DK865" s="550"/>
      <c r="DL865" s="550"/>
      <c r="DM865" s="550"/>
      <c r="DN865" s="550"/>
      <c r="DO865" s="550"/>
      <c r="DP865" s="550"/>
      <c r="DQ865" s="550"/>
      <c r="DR865" s="550"/>
      <c r="DS865" s="550"/>
      <c r="DT865" s="550"/>
      <c r="DU865" s="550"/>
      <c r="DV865" s="550"/>
      <c r="DW865" s="550"/>
      <c r="DX865" s="550"/>
      <c r="DY865" s="550"/>
      <c r="DZ865" s="550"/>
      <c r="EA865" s="550"/>
      <c r="EB865" s="550"/>
      <c r="EC865" s="550"/>
      <c r="ED865" s="550"/>
      <c r="EE865" s="550"/>
      <c r="EF865" s="550"/>
      <c r="EG865" s="550"/>
      <c r="EH865" s="550"/>
      <c r="EI865" s="550"/>
      <c r="EJ865" s="550"/>
      <c r="EK865" s="550"/>
      <c r="EL865" s="550"/>
      <c r="EM865" s="550"/>
      <c r="EN865" s="550"/>
      <c r="EO865" s="550"/>
      <c r="EP865" s="550"/>
      <c r="EQ865" s="550"/>
      <c r="ER865" s="550"/>
      <c r="ES865" s="550"/>
      <c r="ET865" s="550"/>
      <c r="EU865" s="550"/>
      <c r="EV865" s="550"/>
      <c r="EW865" s="550"/>
      <c r="EX865" s="550"/>
      <c r="EY865" s="550"/>
      <c r="EZ865" s="550"/>
      <c r="FA865" s="550"/>
      <c r="FB865" s="550"/>
      <c r="FC865" s="550"/>
      <c r="FD865" s="550"/>
      <c r="FE865" s="550"/>
      <c r="FF865" s="550"/>
      <c r="FG865" s="550"/>
      <c r="FH865" s="550"/>
      <c r="FI865" s="550"/>
      <c r="FJ865" s="550"/>
      <c r="FK865" s="550"/>
      <c r="FL865" s="550"/>
      <c r="FM865" s="550"/>
      <c r="FN865" s="550"/>
      <c r="FO865" s="550"/>
      <c r="FP865" s="550"/>
      <c r="FQ865" s="550"/>
      <c r="FR865" s="550"/>
      <c r="FS865" s="550"/>
      <c r="FT865" s="550"/>
      <c r="FU865" s="550"/>
      <c r="FV865" s="550"/>
      <c r="FW865" s="550"/>
      <c r="FX865" s="550"/>
      <c r="FY865" s="550"/>
      <c r="FZ865" s="550"/>
      <c r="GA865" s="550"/>
      <c r="GB865" s="550"/>
      <c r="GC865" s="550"/>
      <c r="GD865" s="550"/>
      <c r="GE865" s="550"/>
      <c r="GF865" s="550"/>
      <c r="GG865" s="550"/>
      <c r="GH865" s="550"/>
      <c r="GI865" s="550"/>
      <c r="GJ865" s="550"/>
      <c r="GK865" s="550"/>
      <c r="GL865" s="550"/>
      <c r="GM865" s="550"/>
      <c r="GN865" s="550"/>
      <c r="GO865" s="550"/>
      <c r="GP865" s="550"/>
      <c r="GQ865" s="550"/>
      <c r="GR865" s="550"/>
      <c r="GS865" s="550"/>
      <c r="GT865" s="550"/>
      <c r="GU865" s="550"/>
      <c r="GV865" s="550"/>
      <c r="GW865" s="550"/>
      <c r="GX865" s="550"/>
      <c r="GY865" s="550"/>
      <c r="GZ865" s="550"/>
      <c r="HA865" s="550"/>
      <c r="HB865" s="550"/>
      <c r="HC865" s="550"/>
      <c r="HD865" s="550"/>
      <c r="HE865" s="550"/>
      <c r="HF865" s="550"/>
      <c r="HG865" s="550"/>
      <c r="HH865" s="550"/>
      <c r="HI865" s="550"/>
      <c r="HJ865" s="550"/>
      <c r="HK865" s="550"/>
      <c r="HL865" s="550"/>
      <c r="HM865" s="550"/>
      <c r="HN865" s="550"/>
      <c r="HO865" s="550"/>
      <c r="HP865" s="550"/>
      <c r="HQ865" s="550"/>
      <c r="HR865" s="550"/>
      <c r="HS865" s="550"/>
      <c r="HT865" s="550"/>
      <c r="HU865" s="550"/>
      <c r="HV865" s="550"/>
      <c r="HW865" s="550"/>
      <c r="HX865" s="550"/>
      <c r="HY865" s="550"/>
      <c r="HZ865" s="550"/>
      <c r="IA865" s="550"/>
      <c r="IB865" s="550"/>
      <c r="IC865" s="550"/>
      <c r="ID865" s="550"/>
      <c r="IE865" s="550"/>
      <c r="IF865" s="550"/>
      <c r="IG865" s="550"/>
      <c r="IH865" s="550"/>
      <c r="II865" s="550"/>
      <c r="IJ865" s="550"/>
      <c r="IK865" s="550"/>
      <c r="IL865" s="550"/>
      <c r="IM865" s="550"/>
      <c r="IN865" s="550"/>
      <c r="IO865" s="550"/>
      <c r="IP865" s="550"/>
      <c r="IQ865" s="550"/>
      <c r="IR865" s="550"/>
      <c r="IS865" s="550"/>
      <c r="IT865" s="550"/>
      <c r="IU865" s="550"/>
      <c r="IV865" s="550"/>
      <c r="IW865" s="550"/>
      <c r="IX865" s="550"/>
      <c r="IY865" s="550"/>
      <c r="IZ865" s="550"/>
      <c r="JA865" s="550"/>
      <c r="JB865" s="550"/>
      <c r="JC865" s="550"/>
      <c r="JD865" s="550"/>
      <c r="JE865" s="550"/>
      <c r="JF865" s="550"/>
      <c r="JG865" s="550"/>
      <c r="JH865" s="550"/>
    </row>
    <row r="866" spans="1:268" s="8" customFormat="1" ht="39.75" customHeight="1" x14ac:dyDescent="0.25">
      <c r="A866" s="20"/>
      <c r="B866" s="20" t="s">
        <v>2468</v>
      </c>
      <c r="C866" s="22">
        <v>11790001</v>
      </c>
      <c r="D866" s="23">
        <v>41236</v>
      </c>
      <c r="E866" s="23">
        <v>41236</v>
      </c>
      <c r="F866" s="23">
        <v>44888</v>
      </c>
      <c r="G866" s="23"/>
      <c r="H866" s="20" t="s">
        <v>2469</v>
      </c>
      <c r="I866" s="24" t="s">
        <v>1017</v>
      </c>
      <c r="J866" s="24"/>
      <c r="K866" s="24" t="s">
        <v>3335</v>
      </c>
      <c r="L866" s="114" t="s">
        <v>2470</v>
      </c>
      <c r="M866" s="20" t="s">
        <v>819</v>
      </c>
      <c r="N866" s="20" t="s">
        <v>175</v>
      </c>
      <c r="O866" s="20" t="s">
        <v>52</v>
      </c>
      <c r="P866" s="21">
        <v>51322</v>
      </c>
      <c r="Q866" s="20" t="s">
        <v>4279</v>
      </c>
      <c r="R866" s="20" t="s">
        <v>819</v>
      </c>
      <c r="S866" s="20" t="s">
        <v>175</v>
      </c>
      <c r="T866" s="20" t="s">
        <v>52</v>
      </c>
      <c r="U866" s="20">
        <v>51322</v>
      </c>
      <c r="V866" s="20" t="s">
        <v>4280</v>
      </c>
      <c r="W866" s="20" t="s">
        <v>7258</v>
      </c>
      <c r="X866" s="20"/>
      <c r="Y866" s="20"/>
      <c r="Z866" s="20" t="s">
        <v>471</v>
      </c>
      <c r="AA866" s="20" t="s">
        <v>426</v>
      </c>
      <c r="AB866" s="34"/>
      <c r="AC866" s="20">
        <v>4.4400000000000004</v>
      </c>
      <c r="AD866" s="20">
        <v>140000</v>
      </c>
      <c r="AE866" s="20"/>
      <c r="AF866" s="20"/>
      <c r="AG866" s="20"/>
      <c r="AH866" s="20"/>
      <c r="AI866" s="20">
        <v>140000</v>
      </c>
      <c r="AJ866" s="20"/>
      <c r="AK866" s="20"/>
      <c r="AL866" s="20"/>
      <c r="AM866" s="20"/>
      <c r="AN866" s="20"/>
      <c r="AO866" s="20"/>
      <c r="AP866" s="20"/>
      <c r="AQ866" s="20"/>
      <c r="AR866" s="20"/>
      <c r="AS866" s="20"/>
      <c r="AT866" s="20"/>
      <c r="AU866" s="20"/>
      <c r="AV866" s="20">
        <v>485</v>
      </c>
      <c r="AW866" s="20" t="s">
        <v>6417</v>
      </c>
      <c r="AX866" s="20" t="s">
        <v>6418</v>
      </c>
      <c r="AY866" s="20">
        <v>42</v>
      </c>
      <c r="AZ866" s="20">
        <v>54</v>
      </c>
      <c r="BA866" s="20">
        <v>5.8</v>
      </c>
      <c r="BB866" s="20">
        <v>22</v>
      </c>
      <c r="BC866" s="20">
        <v>49</v>
      </c>
      <c r="BD866" s="20">
        <v>47.4</v>
      </c>
      <c r="BE866" s="20">
        <f t="shared" si="149"/>
        <v>42.901611111111109</v>
      </c>
      <c r="BF866" s="20">
        <f t="shared" si="150"/>
        <v>22.829833333333333</v>
      </c>
      <c r="BG866" s="24" t="s">
        <v>38</v>
      </c>
      <c r="BH866" s="20"/>
      <c r="BI866" s="20"/>
      <c r="BJ866" s="23"/>
      <c r="BK866" s="20"/>
      <c r="BL866" s="23"/>
      <c r="BM866" s="20"/>
      <c r="BN866" s="20"/>
      <c r="BO866" s="20"/>
      <c r="BP866" s="20"/>
      <c r="BQ866" s="20"/>
      <c r="BR866" s="20"/>
      <c r="BS866" s="24"/>
      <c r="BT866" s="549"/>
      <c r="BU866" s="550"/>
      <c r="BV866" s="550"/>
      <c r="BW866" s="550"/>
      <c r="BX866" s="550"/>
      <c r="BY866" s="550"/>
      <c r="BZ866" s="550"/>
      <c r="CA866" s="550"/>
      <c r="CB866" s="550"/>
      <c r="CC866" s="550"/>
      <c r="CD866" s="550"/>
      <c r="CE866" s="550"/>
      <c r="CF866" s="550"/>
      <c r="CG866" s="550"/>
      <c r="CH866" s="550"/>
      <c r="CI866" s="550"/>
      <c r="CJ866" s="550"/>
      <c r="CK866" s="550"/>
      <c r="CL866" s="550"/>
      <c r="CM866" s="550"/>
      <c r="CN866" s="550"/>
      <c r="CO866" s="550"/>
      <c r="CP866" s="550"/>
      <c r="CQ866" s="550"/>
      <c r="CR866" s="550"/>
      <c r="CS866" s="550"/>
      <c r="CT866" s="550"/>
      <c r="CU866" s="550"/>
      <c r="CV866" s="550"/>
      <c r="CW866" s="550"/>
      <c r="CX866" s="550"/>
      <c r="CY866" s="550"/>
      <c r="CZ866" s="550"/>
      <c r="DA866" s="550"/>
      <c r="DB866" s="550"/>
      <c r="DC866" s="550"/>
      <c r="DD866" s="550"/>
      <c r="DE866" s="550"/>
      <c r="DF866" s="550"/>
      <c r="DG866" s="550"/>
      <c r="DH866" s="550"/>
      <c r="DI866" s="550"/>
      <c r="DJ866" s="550"/>
      <c r="DK866" s="550"/>
      <c r="DL866" s="550"/>
      <c r="DM866" s="550"/>
      <c r="DN866" s="550"/>
      <c r="DO866" s="550"/>
      <c r="DP866" s="550"/>
      <c r="DQ866" s="550"/>
      <c r="DR866" s="550"/>
      <c r="DS866" s="550"/>
      <c r="DT866" s="550"/>
      <c r="DU866" s="550"/>
      <c r="DV866" s="550"/>
      <c r="DW866" s="550"/>
      <c r="DX866" s="550"/>
      <c r="DY866" s="550"/>
      <c r="DZ866" s="550"/>
      <c r="EA866" s="550"/>
      <c r="EB866" s="550"/>
      <c r="EC866" s="550"/>
      <c r="ED866" s="550"/>
      <c r="EE866" s="550"/>
      <c r="EF866" s="550"/>
      <c r="EG866" s="550"/>
      <c r="EH866" s="550"/>
      <c r="EI866" s="550"/>
      <c r="EJ866" s="550"/>
      <c r="EK866" s="550"/>
      <c r="EL866" s="550"/>
      <c r="EM866" s="550"/>
      <c r="EN866" s="550"/>
      <c r="EO866" s="550"/>
      <c r="EP866" s="550"/>
      <c r="EQ866" s="550"/>
      <c r="ER866" s="550"/>
      <c r="ES866" s="550"/>
      <c r="ET866" s="550"/>
      <c r="EU866" s="550"/>
      <c r="EV866" s="550"/>
      <c r="EW866" s="550"/>
      <c r="EX866" s="550"/>
      <c r="EY866" s="550"/>
      <c r="EZ866" s="550"/>
      <c r="FA866" s="550"/>
      <c r="FB866" s="550"/>
      <c r="FC866" s="550"/>
      <c r="FD866" s="550"/>
      <c r="FE866" s="550"/>
      <c r="FF866" s="550"/>
      <c r="FG866" s="550"/>
      <c r="FH866" s="550"/>
      <c r="FI866" s="550"/>
      <c r="FJ866" s="550"/>
      <c r="FK866" s="550"/>
      <c r="FL866" s="550"/>
      <c r="FM866" s="550"/>
      <c r="FN866" s="550"/>
      <c r="FO866" s="550"/>
      <c r="FP866" s="550"/>
      <c r="FQ866" s="550"/>
      <c r="FR866" s="550"/>
      <c r="FS866" s="550"/>
      <c r="FT866" s="550"/>
      <c r="FU866" s="550"/>
      <c r="FV866" s="550"/>
      <c r="FW866" s="550"/>
      <c r="FX866" s="550"/>
      <c r="FY866" s="550"/>
      <c r="FZ866" s="550"/>
      <c r="GA866" s="550"/>
      <c r="GB866" s="550"/>
      <c r="GC866" s="550"/>
      <c r="GD866" s="550"/>
      <c r="GE866" s="550"/>
      <c r="GF866" s="550"/>
      <c r="GG866" s="550"/>
      <c r="GH866" s="550"/>
      <c r="GI866" s="550"/>
      <c r="GJ866" s="550"/>
      <c r="GK866" s="550"/>
      <c r="GL866" s="550"/>
      <c r="GM866" s="550"/>
      <c r="GN866" s="550"/>
      <c r="GO866" s="550"/>
      <c r="GP866" s="550"/>
      <c r="GQ866" s="550"/>
      <c r="GR866" s="550"/>
      <c r="GS866" s="550"/>
      <c r="GT866" s="550"/>
      <c r="GU866" s="550"/>
      <c r="GV866" s="550"/>
      <c r="GW866" s="550"/>
      <c r="GX866" s="550"/>
      <c r="GY866" s="550"/>
      <c r="GZ866" s="550"/>
      <c r="HA866" s="550"/>
      <c r="HB866" s="550"/>
      <c r="HC866" s="550"/>
      <c r="HD866" s="550"/>
      <c r="HE866" s="550"/>
      <c r="HF866" s="550"/>
      <c r="HG866" s="550"/>
      <c r="HH866" s="550"/>
      <c r="HI866" s="550"/>
      <c r="HJ866" s="550"/>
      <c r="HK866" s="550"/>
      <c r="HL866" s="550"/>
      <c r="HM866" s="550"/>
      <c r="HN866" s="550"/>
      <c r="HO866" s="550"/>
      <c r="HP866" s="550"/>
      <c r="HQ866" s="550"/>
      <c r="HR866" s="550"/>
      <c r="HS866" s="550"/>
      <c r="HT866" s="550"/>
      <c r="HU866" s="550"/>
      <c r="HV866" s="550"/>
      <c r="HW866" s="550"/>
      <c r="HX866" s="550"/>
      <c r="HY866" s="550"/>
      <c r="HZ866" s="550"/>
      <c r="IA866" s="550"/>
      <c r="IB866" s="550"/>
      <c r="IC866" s="550"/>
      <c r="ID866" s="550"/>
      <c r="IE866" s="550"/>
      <c r="IF866" s="550"/>
      <c r="IG866" s="550"/>
      <c r="IH866" s="550"/>
      <c r="II866" s="550"/>
      <c r="IJ866" s="550"/>
      <c r="IK866" s="550"/>
      <c r="IL866" s="550"/>
      <c r="IM866" s="550"/>
      <c r="IN866" s="550"/>
      <c r="IO866" s="550"/>
      <c r="IP866" s="550"/>
      <c r="IQ866" s="550"/>
      <c r="IR866" s="550"/>
      <c r="IS866" s="550"/>
      <c r="IT866" s="550"/>
      <c r="IU866" s="550"/>
      <c r="IV866" s="550"/>
      <c r="IW866" s="550"/>
      <c r="IX866" s="550"/>
      <c r="IY866" s="550"/>
      <c r="IZ866" s="550"/>
      <c r="JA866" s="550"/>
      <c r="JB866" s="550"/>
      <c r="JC866" s="550"/>
      <c r="JD866" s="550"/>
      <c r="JE866" s="550"/>
      <c r="JF866" s="550"/>
      <c r="JG866" s="550"/>
      <c r="JH866" s="550"/>
    </row>
    <row r="867" spans="1:268" s="8" customFormat="1" ht="39.75" customHeight="1" x14ac:dyDescent="0.25">
      <c r="A867" s="87" t="s">
        <v>3387</v>
      </c>
      <c r="B867" s="87" t="s">
        <v>2468</v>
      </c>
      <c r="C867" s="163">
        <v>11790002</v>
      </c>
      <c r="D867" s="134">
        <v>41236</v>
      </c>
      <c r="E867" s="134">
        <v>41236</v>
      </c>
      <c r="F867" s="134">
        <v>44888</v>
      </c>
      <c r="G867" s="134"/>
      <c r="H867" s="87" t="s">
        <v>2469</v>
      </c>
      <c r="I867" s="136" t="s">
        <v>1017</v>
      </c>
      <c r="J867" s="136"/>
      <c r="K867" s="136" t="s">
        <v>3335</v>
      </c>
      <c r="L867" s="115" t="s">
        <v>2471</v>
      </c>
      <c r="M867" s="87" t="s">
        <v>250</v>
      </c>
      <c r="N867" s="87" t="s">
        <v>175</v>
      </c>
      <c r="O867" s="87" t="s">
        <v>52</v>
      </c>
      <c r="P867" s="135">
        <v>14034</v>
      </c>
      <c r="Q867" s="83" t="s">
        <v>4281</v>
      </c>
      <c r="R867" s="87" t="s">
        <v>250</v>
      </c>
      <c r="S867" s="87" t="s">
        <v>175</v>
      </c>
      <c r="T867" s="87" t="s">
        <v>52</v>
      </c>
      <c r="U867" s="87">
        <v>14034</v>
      </c>
      <c r="V867" s="83" t="s">
        <v>4282</v>
      </c>
      <c r="W867" s="83" t="s">
        <v>7259</v>
      </c>
      <c r="X867" s="87"/>
      <c r="Y867" s="87"/>
      <c r="Z867" s="87" t="s">
        <v>471</v>
      </c>
      <c r="AA867" s="83" t="s">
        <v>426</v>
      </c>
      <c r="AB867" s="78"/>
      <c r="AC867" s="87">
        <v>0.66</v>
      </c>
      <c r="AD867" s="87">
        <v>21000</v>
      </c>
      <c r="AE867" s="88"/>
      <c r="AF867" s="87"/>
      <c r="AG867" s="88"/>
      <c r="AH867" s="88"/>
      <c r="AI867" s="88">
        <v>21000</v>
      </c>
      <c r="AJ867" s="88"/>
      <c r="AK867" s="88"/>
      <c r="AL867" s="88"/>
      <c r="AM867" s="88"/>
      <c r="AN867" s="88"/>
      <c r="AO867" s="87"/>
      <c r="AP867" s="87"/>
      <c r="AQ867" s="87"/>
      <c r="AR867" s="87"/>
      <c r="AS867" s="83"/>
      <c r="AT867" s="87"/>
      <c r="AU867" s="87"/>
      <c r="AV867" s="87">
        <v>565</v>
      </c>
      <c r="AW867" s="83" t="s">
        <v>6419</v>
      </c>
      <c r="AX867" s="83" t="s">
        <v>6420</v>
      </c>
      <c r="AY867" s="87">
        <v>42</v>
      </c>
      <c r="AZ867" s="87">
        <v>52</v>
      </c>
      <c r="BA867" s="87">
        <v>16.3</v>
      </c>
      <c r="BB867" s="87">
        <v>22</v>
      </c>
      <c r="BC867" s="87">
        <v>51</v>
      </c>
      <c r="BD867" s="87">
        <v>2</v>
      </c>
      <c r="BE867" s="83">
        <f t="shared" si="149"/>
        <v>42.871194444444448</v>
      </c>
      <c r="BF867" s="87">
        <f t="shared" si="150"/>
        <v>22.850555555555555</v>
      </c>
      <c r="BG867" s="136" t="s">
        <v>47</v>
      </c>
      <c r="BH867" s="83"/>
      <c r="BI867" s="83"/>
      <c r="BJ867" s="96"/>
      <c r="BK867" s="83"/>
      <c r="BL867" s="96"/>
      <c r="BM867" s="83">
        <v>418</v>
      </c>
      <c r="BN867" s="96">
        <v>42027</v>
      </c>
      <c r="BO867" s="83"/>
      <c r="BP867" s="83"/>
      <c r="BQ867" s="83"/>
      <c r="BR867" s="83"/>
      <c r="BS867" s="110" t="s">
        <v>4917</v>
      </c>
      <c r="BT867" s="549"/>
      <c r="BU867" s="550"/>
      <c r="BV867" s="550"/>
      <c r="BW867" s="550"/>
      <c r="BX867" s="550"/>
      <c r="BY867" s="550"/>
      <c r="BZ867" s="550"/>
      <c r="CA867" s="550"/>
      <c r="CB867" s="550"/>
      <c r="CC867" s="550"/>
      <c r="CD867" s="550"/>
      <c r="CE867" s="550"/>
      <c r="CF867" s="550"/>
      <c r="CG867" s="550"/>
      <c r="CH867" s="550"/>
      <c r="CI867" s="550"/>
      <c r="CJ867" s="550"/>
      <c r="CK867" s="550"/>
      <c r="CL867" s="550"/>
      <c r="CM867" s="550"/>
      <c r="CN867" s="550"/>
      <c r="CO867" s="550"/>
      <c r="CP867" s="550"/>
      <c r="CQ867" s="550"/>
      <c r="CR867" s="550"/>
      <c r="CS867" s="550"/>
      <c r="CT867" s="550"/>
      <c r="CU867" s="550"/>
      <c r="CV867" s="550"/>
      <c r="CW867" s="550"/>
      <c r="CX867" s="550"/>
      <c r="CY867" s="550"/>
      <c r="CZ867" s="550"/>
      <c r="DA867" s="550"/>
      <c r="DB867" s="550"/>
      <c r="DC867" s="550"/>
      <c r="DD867" s="550"/>
      <c r="DE867" s="550"/>
      <c r="DF867" s="550"/>
      <c r="DG867" s="550"/>
      <c r="DH867" s="550"/>
      <c r="DI867" s="550"/>
      <c r="DJ867" s="550"/>
      <c r="DK867" s="550"/>
      <c r="DL867" s="550"/>
      <c r="DM867" s="550"/>
      <c r="DN867" s="550"/>
      <c r="DO867" s="550"/>
      <c r="DP867" s="550"/>
      <c r="DQ867" s="550"/>
      <c r="DR867" s="550"/>
      <c r="DS867" s="550"/>
      <c r="DT867" s="550"/>
      <c r="DU867" s="550"/>
      <c r="DV867" s="550"/>
      <c r="DW867" s="550"/>
      <c r="DX867" s="550"/>
      <c r="DY867" s="550"/>
      <c r="DZ867" s="550"/>
      <c r="EA867" s="550"/>
      <c r="EB867" s="550"/>
      <c r="EC867" s="550"/>
      <c r="ED867" s="550"/>
      <c r="EE867" s="550"/>
      <c r="EF867" s="550"/>
      <c r="EG867" s="550"/>
      <c r="EH867" s="550"/>
      <c r="EI867" s="550"/>
      <c r="EJ867" s="550"/>
      <c r="EK867" s="550"/>
      <c r="EL867" s="550"/>
      <c r="EM867" s="550"/>
      <c r="EN867" s="550"/>
      <c r="EO867" s="550"/>
      <c r="EP867" s="550"/>
      <c r="EQ867" s="550"/>
      <c r="ER867" s="550"/>
      <c r="ES867" s="550"/>
      <c r="ET867" s="550"/>
      <c r="EU867" s="550"/>
      <c r="EV867" s="550"/>
      <c r="EW867" s="550"/>
      <c r="EX867" s="550"/>
      <c r="EY867" s="550"/>
      <c r="EZ867" s="550"/>
      <c r="FA867" s="550"/>
      <c r="FB867" s="550"/>
      <c r="FC867" s="550"/>
      <c r="FD867" s="550"/>
      <c r="FE867" s="550"/>
      <c r="FF867" s="550"/>
      <c r="FG867" s="550"/>
      <c r="FH867" s="550"/>
      <c r="FI867" s="550"/>
      <c r="FJ867" s="550"/>
      <c r="FK867" s="550"/>
      <c r="FL867" s="550"/>
      <c r="FM867" s="550"/>
      <c r="FN867" s="550"/>
      <c r="FO867" s="550"/>
      <c r="FP867" s="550"/>
      <c r="FQ867" s="550"/>
      <c r="FR867" s="550"/>
      <c r="FS867" s="550"/>
      <c r="FT867" s="550"/>
      <c r="FU867" s="550"/>
      <c r="FV867" s="550"/>
      <c r="FW867" s="550"/>
      <c r="FX867" s="550"/>
      <c r="FY867" s="550"/>
      <c r="FZ867" s="550"/>
      <c r="GA867" s="550"/>
      <c r="GB867" s="550"/>
      <c r="GC867" s="550"/>
      <c r="GD867" s="550"/>
      <c r="GE867" s="550"/>
      <c r="GF867" s="550"/>
      <c r="GG867" s="550"/>
      <c r="GH867" s="550"/>
      <c r="GI867" s="550"/>
      <c r="GJ867" s="550"/>
      <c r="GK867" s="550"/>
      <c r="GL867" s="550"/>
      <c r="GM867" s="550"/>
      <c r="GN867" s="550"/>
      <c r="GO867" s="550"/>
      <c r="GP867" s="550"/>
      <c r="GQ867" s="550"/>
      <c r="GR867" s="550"/>
      <c r="GS867" s="550"/>
      <c r="GT867" s="550"/>
      <c r="GU867" s="550"/>
      <c r="GV867" s="550"/>
      <c r="GW867" s="550"/>
      <c r="GX867" s="550"/>
      <c r="GY867" s="550"/>
      <c r="GZ867" s="550"/>
      <c r="HA867" s="550"/>
      <c r="HB867" s="550"/>
      <c r="HC867" s="550"/>
      <c r="HD867" s="550"/>
      <c r="HE867" s="550"/>
      <c r="HF867" s="550"/>
      <c r="HG867" s="550"/>
      <c r="HH867" s="550"/>
      <c r="HI867" s="550"/>
      <c r="HJ867" s="550"/>
      <c r="HK867" s="550"/>
      <c r="HL867" s="550"/>
      <c r="HM867" s="550"/>
      <c r="HN867" s="550"/>
      <c r="HO867" s="550"/>
      <c r="HP867" s="550"/>
      <c r="HQ867" s="550"/>
      <c r="HR867" s="550"/>
      <c r="HS867" s="550"/>
      <c r="HT867" s="550"/>
      <c r="HU867" s="550"/>
      <c r="HV867" s="550"/>
      <c r="HW867" s="550"/>
      <c r="HX867" s="550"/>
      <c r="HY867" s="550"/>
      <c r="HZ867" s="550"/>
      <c r="IA867" s="550"/>
      <c r="IB867" s="550"/>
      <c r="IC867" s="550"/>
      <c r="ID867" s="550"/>
      <c r="IE867" s="550"/>
      <c r="IF867" s="550"/>
      <c r="IG867" s="550"/>
      <c r="IH867" s="550"/>
      <c r="II867" s="550"/>
      <c r="IJ867" s="550"/>
      <c r="IK867" s="550"/>
      <c r="IL867" s="550"/>
      <c r="IM867" s="550"/>
      <c r="IN867" s="550"/>
      <c r="IO867" s="550"/>
      <c r="IP867" s="550"/>
      <c r="IQ867" s="550"/>
      <c r="IR867" s="550"/>
      <c r="IS867" s="550"/>
      <c r="IT867" s="550"/>
      <c r="IU867" s="550"/>
      <c r="IV867" s="550"/>
      <c r="IW867" s="550"/>
      <c r="IX867" s="550"/>
      <c r="IY867" s="550"/>
      <c r="IZ867" s="550"/>
      <c r="JA867" s="550"/>
      <c r="JB867" s="550"/>
      <c r="JC867" s="550"/>
      <c r="JD867" s="550"/>
      <c r="JE867" s="550"/>
      <c r="JF867" s="550"/>
      <c r="JG867" s="550"/>
      <c r="JH867" s="550"/>
    </row>
    <row r="868" spans="1:268" s="8" customFormat="1" ht="39.75" customHeight="1" x14ac:dyDescent="0.25">
      <c r="A868" s="20"/>
      <c r="B868" s="20" t="s">
        <v>2472</v>
      </c>
      <c r="C868" s="22">
        <v>11160078</v>
      </c>
      <c r="D868" s="23">
        <v>41239</v>
      </c>
      <c r="E868" s="23">
        <v>41239</v>
      </c>
      <c r="F868" s="23">
        <v>44817</v>
      </c>
      <c r="G868" s="23"/>
      <c r="H868" s="20" t="s">
        <v>2473</v>
      </c>
      <c r="I868" s="24" t="s">
        <v>598</v>
      </c>
      <c r="J868" s="24"/>
      <c r="K868" s="24" t="s">
        <v>60</v>
      </c>
      <c r="L868" s="114" t="s">
        <v>2474</v>
      </c>
      <c r="M868" s="20" t="s">
        <v>2475</v>
      </c>
      <c r="N868" s="20" t="s">
        <v>357</v>
      </c>
      <c r="O868" s="20" t="s">
        <v>51</v>
      </c>
      <c r="P868" s="21">
        <v>54362</v>
      </c>
      <c r="Q868" s="20" t="s">
        <v>4283</v>
      </c>
      <c r="R868" s="20" t="s">
        <v>2475</v>
      </c>
      <c r="S868" s="20" t="s">
        <v>357</v>
      </c>
      <c r="T868" s="20" t="s">
        <v>51</v>
      </c>
      <c r="U868" s="20">
        <v>54362</v>
      </c>
      <c r="V868" s="20" t="s">
        <v>4284</v>
      </c>
      <c r="W868" s="20" t="s">
        <v>638</v>
      </c>
      <c r="X868" s="26"/>
      <c r="Y868" s="26"/>
      <c r="Z868" s="20" t="s">
        <v>467</v>
      </c>
      <c r="AA868" s="20" t="s">
        <v>359</v>
      </c>
      <c r="AB868" s="34"/>
      <c r="AC868" s="20">
        <v>20</v>
      </c>
      <c r="AD868" s="20">
        <v>100000</v>
      </c>
      <c r="AE868" s="20"/>
      <c r="AF868" s="20"/>
      <c r="AG868" s="20"/>
      <c r="AH868" s="20"/>
      <c r="AI868" s="20"/>
      <c r="AJ868" s="20"/>
      <c r="AK868" s="20"/>
      <c r="AL868" s="20">
        <v>100000</v>
      </c>
      <c r="AM868" s="20"/>
      <c r="AN868" s="20"/>
      <c r="AO868" s="20">
        <v>110</v>
      </c>
      <c r="AP868" s="20"/>
      <c r="AQ868" s="20"/>
      <c r="AR868" s="20"/>
      <c r="AS868" s="20"/>
      <c r="AT868" s="20"/>
      <c r="AU868" s="20"/>
      <c r="AV868" s="20">
        <v>100</v>
      </c>
      <c r="AW868" s="20" t="s">
        <v>6421</v>
      </c>
      <c r="AX868" s="20" t="s">
        <v>6422</v>
      </c>
      <c r="AY868" s="20">
        <v>43</v>
      </c>
      <c r="AZ868" s="20">
        <v>31</v>
      </c>
      <c r="BA868" s="20">
        <v>51.4</v>
      </c>
      <c r="BB868" s="20">
        <v>25</v>
      </c>
      <c r="BC868" s="20">
        <v>58</v>
      </c>
      <c r="BD868" s="20">
        <v>42.7</v>
      </c>
      <c r="BE868" s="20">
        <f t="shared" si="149"/>
        <v>43.530944444444444</v>
      </c>
      <c r="BF868" s="20">
        <f t="shared" si="150"/>
        <v>25.978527777777778</v>
      </c>
      <c r="BG868" s="24" t="s">
        <v>38</v>
      </c>
      <c r="BH868" s="20"/>
      <c r="BI868" s="20"/>
      <c r="BJ868" s="23"/>
      <c r="BK868" s="20"/>
      <c r="BL868" s="23"/>
      <c r="BM868" s="20"/>
      <c r="BN868" s="20"/>
      <c r="BO868" s="20"/>
      <c r="BP868" s="20"/>
      <c r="BQ868" s="20"/>
      <c r="BR868" s="20"/>
      <c r="BS868" s="24"/>
      <c r="BT868" s="549"/>
      <c r="BU868" s="550"/>
      <c r="BV868" s="550"/>
      <c r="BW868" s="550"/>
      <c r="BX868" s="550"/>
      <c r="BY868" s="550"/>
      <c r="BZ868" s="550"/>
      <c r="CA868" s="550"/>
      <c r="CB868" s="550"/>
      <c r="CC868" s="550"/>
      <c r="CD868" s="550"/>
      <c r="CE868" s="550"/>
      <c r="CF868" s="550"/>
      <c r="CG868" s="550"/>
      <c r="CH868" s="550"/>
      <c r="CI868" s="550"/>
      <c r="CJ868" s="550"/>
      <c r="CK868" s="550"/>
      <c r="CL868" s="550"/>
      <c r="CM868" s="550"/>
      <c r="CN868" s="550"/>
      <c r="CO868" s="550"/>
      <c r="CP868" s="550"/>
      <c r="CQ868" s="550"/>
      <c r="CR868" s="550"/>
      <c r="CS868" s="550"/>
      <c r="CT868" s="550"/>
      <c r="CU868" s="550"/>
      <c r="CV868" s="550"/>
      <c r="CW868" s="550"/>
      <c r="CX868" s="550"/>
      <c r="CY868" s="550"/>
      <c r="CZ868" s="550"/>
      <c r="DA868" s="550"/>
      <c r="DB868" s="550"/>
      <c r="DC868" s="550"/>
      <c r="DD868" s="550"/>
      <c r="DE868" s="550"/>
      <c r="DF868" s="550"/>
      <c r="DG868" s="550"/>
      <c r="DH868" s="550"/>
      <c r="DI868" s="550"/>
      <c r="DJ868" s="550"/>
      <c r="DK868" s="550"/>
      <c r="DL868" s="550"/>
      <c r="DM868" s="550"/>
      <c r="DN868" s="550"/>
      <c r="DO868" s="550"/>
      <c r="DP868" s="550"/>
      <c r="DQ868" s="550"/>
      <c r="DR868" s="550"/>
      <c r="DS868" s="550"/>
      <c r="DT868" s="550"/>
      <c r="DU868" s="550"/>
      <c r="DV868" s="550"/>
      <c r="DW868" s="550"/>
      <c r="DX868" s="550"/>
      <c r="DY868" s="550"/>
      <c r="DZ868" s="550"/>
      <c r="EA868" s="550"/>
      <c r="EB868" s="550"/>
      <c r="EC868" s="550"/>
      <c r="ED868" s="550"/>
      <c r="EE868" s="550"/>
      <c r="EF868" s="550"/>
      <c r="EG868" s="550"/>
      <c r="EH868" s="550"/>
      <c r="EI868" s="550"/>
      <c r="EJ868" s="550"/>
      <c r="EK868" s="550"/>
      <c r="EL868" s="550"/>
      <c r="EM868" s="550"/>
      <c r="EN868" s="550"/>
      <c r="EO868" s="550"/>
      <c r="EP868" s="550"/>
      <c r="EQ868" s="550"/>
      <c r="ER868" s="550"/>
      <c r="ES868" s="550"/>
      <c r="ET868" s="550"/>
      <c r="EU868" s="550"/>
      <c r="EV868" s="550"/>
      <c r="EW868" s="550"/>
      <c r="EX868" s="550"/>
      <c r="EY868" s="550"/>
      <c r="EZ868" s="550"/>
      <c r="FA868" s="550"/>
      <c r="FB868" s="550"/>
      <c r="FC868" s="550"/>
      <c r="FD868" s="550"/>
      <c r="FE868" s="550"/>
      <c r="FF868" s="550"/>
      <c r="FG868" s="550"/>
      <c r="FH868" s="550"/>
      <c r="FI868" s="550"/>
      <c r="FJ868" s="550"/>
      <c r="FK868" s="550"/>
      <c r="FL868" s="550"/>
      <c r="FM868" s="550"/>
      <c r="FN868" s="550"/>
      <c r="FO868" s="550"/>
      <c r="FP868" s="550"/>
      <c r="FQ868" s="550"/>
      <c r="FR868" s="550"/>
      <c r="FS868" s="550"/>
      <c r="FT868" s="550"/>
      <c r="FU868" s="550"/>
      <c r="FV868" s="550"/>
      <c r="FW868" s="550"/>
      <c r="FX868" s="550"/>
      <c r="FY868" s="550"/>
      <c r="FZ868" s="550"/>
      <c r="GA868" s="550"/>
      <c r="GB868" s="550"/>
      <c r="GC868" s="550"/>
      <c r="GD868" s="550"/>
      <c r="GE868" s="550"/>
      <c r="GF868" s="550"/>
      <c r="GG868" s="550"/>
      <c r="GH868" s="550"/>
      <c r="GI868" s="550"/>
      <c r="GJ868" s="550"/>
      <c r="GK868" s="550"/>
      <c r="GL868" s="550"/>
      <c r="GM868" s="550"/>
      <c r="GN868" s="550"/>
      <c r="GO868" s="550"/>
      <c r="GP868" s="550"/>
      <c r="GQ868" s="550"/>
      <c r="GR868" s="550"/>
      <c r="GS868" s="550"/>
      <c r="GT868" s="550"/>
      <c r="GU868" s="550"/>
      <c r="GV868" s="550"/>
      <c r="GW868" s="550"/>
      <c r="GX868" s="550"/>
      <c r="GY868" s="550"/>
      <c r="GZ868" s="550"/>
      <c r="HA868" s="550"/>
      <c r="HB868" s="550"/>
      <c r="HC868" s="550"/>
      <c r="HD868" s="550"/>
      <c r="HE868" s="550"/>
      <c r="HF868" s="550"/>
      <c r="HG868" s="550"/>
      <c r="HH868" s="550"/>
      <c r="HI868" s="550"/>
      <c r="HJ868" s="550"/>
      <c r="HK868" s="550"/>
      <c r="HL868" s="550"/>
      <c r="HM868" s="550"/>
      <c r="HN868" s="550"/>
      <c r="HO868" s="550"/>
      <c r="HP868" s="550"/>
      <c r="HQ868" s="550"/>
      <c r="HR868" s="550"/>
      <c r="HS868" s="550"/>
      <c r="HT868" s="550"/>
      <c r="HU868" s="550"/>
      <c r="HV868" s="550"/>
      <c r="HW868" s="550"/>
      <c r="HX868" s="550"/>
      <c r="HY868" s="550"/>
      <c r="HZ868" s="550"/>
      <c r="IA868" s="550"/>
      <c r="IB868" s="550"/>
      <c r="IC868" s="550"/>
      <c r="ID868" s="550"/>
      <c r="IE868" s="550"/>
      <c r="IF868" s="550"/>
      <c r="IG868" s="550"/>
      <c r="IH868" s="550"/>
      <c r="II868" s="550"/>
      <c r="IJ868" s="550"/>
      <c r="IK868" s="550"/>
      <c r="IL868" s="550"/>
      <c r="IM868" s="550"/>
      <c r="IN868" s="550"/>
      <c r="IO868" s="550"/>
      <c r="IP868" s="550"/>
      <c r="IQ868" s="550"/>
      <c r="IR868" s="550"/>
      <c r="IS868" s="550"/>
      <c r="IT868" s="550"/>
      <c r="IU868" s="550"/>
      <c r="IV868" s="550"/>
      <c r="IW868" s="550"/>
      <c r="IX868" s="550"/>
      <c r="IY868" s="550"/>
      <c r="IZ868" s="550"/>
      <c r="JA868" s="550"/>
      <c r="JB868" s="550"/>
      <c r="JC868" s="550"/>
      <c r="JD868" s="550"/>
      <c r="JE868" s="550"/>
      <c r="JF868" s="550"/>
      <c r="JG868" s="550"/>
      <c r="JH868" s="550"/>
    </row>
    <row r="869" spans="1:268" s="8" customFormat="1" ht="39.75" customHeight="1" x14ac:dyDescent="0.25">
      <c r="A869" s="87"/>
      <c r="B869" s="87" t="s">
        <v>2476</v>
      </c>
      <c r="C869" s="163">
        <v>11140142</v>
      </c>
      <c r="D869" s="134">
        <v>41241</v>
      </c>
      <c r="E869" s="134">
        <v>41241</v>
      </c>
      <c r="F869" s="134">
        <v>43067</v>
      </c>
      <c r="G869" s="134"/>
      <c r="H869" s="87" t="s">
        <v>490</v>
      </c>
      <c r="I869" s="136" t="s">
        <v>881</v>
      </c>
      <c r="J869" s="136"/>
      <c r="K869" s="136" t="s">
        <v>55</v>
      </c>
      <c r="L869" s="115" t="s">
        <v>1376</v>
      </c>
      <c r="M869" s="87" t="s">
        <v>520</v>
      </c>
      <c r="N869" s="87" t="s">
        <v>292</v>
      </c>
      <c r="O869" s="87" t="s">
        <v>76</v>
      </c>
      <c r="P869" s="135">
        <v>81551</v>
      </c>
      <c r="Q869" s="83" t="s">
        <v>7734</v>
      </c>
      <c r="R869" s="87" t="s">
        <v>520</v>
      </c>
      <c r="S869" s="87" t="s">
        <v>292</v>
      </c>
      <c r="T869" s="87" t="s">
        <v>76</v>
      </c>
      <c r="U869" s="87">
        <v>81551</v>
      </c>
      <c r="V869" s="83"/>
      <c r="W869" s="83" t="s">
        <v>3030</v>
      </c>
      <c r="X869" s="87">
        <v>2184</v>
      </c>
      <c r="Y869" s="87">
        <v>3.5</v>
      </c>
      <c r="Z869" s="87" t="s">
        <v>467</v>
      </c>
      <c r="AA869" s="83" t="s">
        <v>891</v>
      </c>
      <c r="AB869" s="78">
        <v>53.47</v>
      </c>
      <c r="AC869" s="370">
        <v>78000</v>
      </c>
      <c r="AD869" s="87">
        <v>1424000000</v>
      </c>
      <c r="AE869" s="88"/>
      <c r="AF869" s="87">
        <v>1424000000</v>
      </c>
      <c r="AG869" s="88"/>
      <c r="AH869" s="88"/>
      <c r="AI869" s="88"/>
      <c r="AJ869" s="88"/>
      <c r="AK869" s="88"/>
      <c r="AL869" s="88"/>
      <c r="AM869" s="88"/>
      <c r="AN869" s="88"/>
      <c r="AO869" s="87">
        <v>5350</v>
      </c>
      <c r="AP869" s="87"/>
      <c r="AQ869" s="87" t="s">
        <v>47</v>
      </c>
      <c r="AR869" s="87"/>
      <c r="AS869" s="83" t="s">
        <v>7735</v>
      </c>
      <c r="AT869" s="87"/>
      <c r="AU869" s="87"/>
      <c r="AV869" s="87"/>
      <c r="AW869" s="83" t="s">
        <v>6423</v>
      </c>
      <c r="AX869" s="83" t="s">
        <v>6424</v>
      </c>
      <c r="AY869" s="87">
        <v>43</v>
      </c>
      <c r="AZ869" s="87">
        <v>19</v>
      </c>
      <c r="BA869" s="87">
        <v>26.1</v>
      </c>
      <c r="BB869" s="87">
        <v>24</v>
      </c>
      <c r="BC869" s="87">
        <v>4</v>
      </c>
      <c r="BD869" s="87">
        <v>21.9</v>
      </c>
      <c r="BE869" s="83">
        <f t="shared" si="149"/>
        <v>43.323916666666669</v>
      </c>
      <c r="BF869" s="87">
        <f t="shared" si="150"/>
        <v>24.072749999999999</v>
      </c>
      <c r="BG869" s="136" t="s">
        <v>38</v>
      </c>
      <c r="BH869" s="83"/>
      <c r="BI869" s="83"/>
      <c r="BJ869" s="96"/>
      <c r="BK869" s="83"/>
      <c r="BL869" s="96"/>
      <c r="BM869" s="83"/>
      <c r="BN869" s="83"/>
      <c r="BO869" s="83"/>
      <c r="BP869" s="83"/>
      <c r="BQ869" s="83" t="s">
        <v>7732</v>
      </c>
      <c r="BR869" s="96">
        <v>43052</v>
      </c>
      <c r="BS869" s="110" t="s">
        <v>7733</v>
      </c>
      <c r="BT869" s="550"/>
      <c r="BU869" s="550"/>
      <c r="BV869" s="550"/>
      <c r="BW869" s="550"/>
      <c r="BX869" s="550"/>
      <c r="BY869" s="550"/>
      <c r="BZ869" s="550"/>
      <c r="CA869" s="550"/>
      <c r="CB869" s="550"/>
      <c r="CC869" s="550"/>
      <c r="CD869" s="550"/>
      <c r="CE869" s="550"/>
      <c r="CF869" s="550"/>
      <c r="CG869" s="550"/>
      <c r="CH869" s="550"/>
      <c r="CI869" s="550"/>
      <c r="CJ869" s="550"/>
      <c r="CK869" s="550"/>
      <c r="CL869" s="550"/>
      <c r="CM869" s="550"/>
      <c r="CN869" s="550"/>
      <c r="CO869" s="550"/>
      <c r="CP869" s="550"/>
      <c r="CQ869" s="550"/>
      <c r="CR869" s="550"/>
      <c r="CS869" s="550"/>
      <c r="CT869" s="550"/>
      <c r="CU869" s="550"/>
      <c r="CV869" s="550"/>
      <c r="CW869" s="550"/>
      <c r="CX869" s="550"/>
      <c r="CY869" s="550"/>
      <c r="CZ869" s="550"/>
      <c r="DA869" s="550"/>
      <c r="DB869" s="550"/>
      <c r="DC869" s="550"/>
      <c r="DD869" s="550"/>
      <c r="DE869" s="550"/>
      <c r="DF869" s="550"/>
      <c r="DG869" s="550"/>
      <c r="DH869" s="550"/>
      <c r="DI869" s="550"/>
      <c r="DJ869" s="550"/>
      <c r="DK869" s="550"/>
      <c r="DL869" s="550"/>
      <c r="DM869" s="550"/>
      <c r="DN869" s="550"/>
      <c r="DO869" s="550"/>
      <c r="DP869" s="550"/>
      <c r="DQ869" s="550"/>
      <c r="DR869" s="550"/>
      <c r="DS869" s="550"/>
      <c r="DT869" s="550"/>
      <c r="DU869" s="550"/>
      <c r="DV869" s="550"/>
      <c r="DW869" s="550"/>
      <c r="DX869" s="550"/>
      <c r="DY869" s="550"/>
      <c r="DZ869" s="550"/>
      <c r="EA869" s="550"/>
      <c r="EB869" s="550"/>
      <c r="EC869" s="550"/>
      <c r="ED869" s="550"/>
      <c r="EE869" s="550"/>
      <c r="EF869" s="550"/>
      <c r="EG869" s="550"/>
      <c r="EH869" s="550"/>
      <c r="EI869" s="550"/>
      <c r="EJ869" s="550"/>
      <c r="EK869" s="550"/>
      <c r="EL869" s="550"/>
      <c r="EM869" s="550"/>
      <c r="EN869" s="550"/>
      <c r="EO869" s="550"/>
      <c r="EP869" s="550"/>
      <c r="EQ869" s="550"/>
      <c r="ER869" s="550"/>
      <c r="ES869" s="550"/>
      <c r="ET869" s="550"/>
      <c r="EU869" s="550"/>
      <c r="EV869" s="550"/>
      <c r="EW869" s="550"/>
      <c r="EX869" s="550"/>
      <c r="EY869" s="550"/>
      <c r="EZ869" s="550"/>
      <c r="FA869" s="550"/>
      <c r="FB869" s="550"/>
      <c r="FC869" s="550"/>
      <c r="FD869" s="550"/>
      <c r="FE869" s="550"/>
      <c r="FF869" s="550"/>
      <c r="FG869" s="550"/>
      <c r="FH869" s="550"/>
      <c r="FI869" s="550"/>
      <c r="FJ869" s="550"/>
      <c r="FK869" s="550"/>
      <c r="FL869" s="550"/>
      <c r="FM869" s="550"/>
      <c r="FN869" s="550"/>
      <c r="FO869" s="550"/>
      <c r="FP869" s="550"/>
      <c r="FQ869" s="550"/>
      <c r="FR869" s="550"/>
      <c r="FS869" s="550"/>
      <c r="FT869" s="550"/>
      <c r="FU869" s="550"/>
      <c r="FV869" s="550"/>
      <c r="FW869" s="550"/>
      <c r="FX869" s="550"/>
      <c r="FY869" s="550"/>
      <c r="FZ869" s="550"/>
      <c r="GA869" s="550"/>
      <c r="GB869" s="550"/>
      <c r="GC869" s="550"/>
      <c r="GD869" s="550"/>
      <c r="GE869" s="550"/>
      <c r="GF869" s="550"/>
      <c r="GG869" s="550"/>
      <c r="GH869" s="550"/>
      <c r="GI869" s="550"/>
      <c r="GJ869" s="550"/>
      <c r="GK869" s="550"/>
      <c r="GL869" s="550"/>
      <c r="GM869" s="550"/>
      <c r="GN869" s="550"/>
      <c r="GO869" s="550"/>
      <c r="GP869" s="550"/>
      <c r="GQ869" s="550"/>
      <c r="GR869" s="550"/>
      <c r="GS869" s="550"/>
      <c r="GT869" s="550"/>
      <c r="GU869" s="550"/>
      <c r="GV869" s="550"/>
      <c r="GW869" s="550"/>
      <c r="GX869" s="550"/>
      <c r="GY869" s="550"/>
      <c r="GZ869" s="550"/>
      <c r="HA869" s="550"/>
      <c r="HB869" s="550"/>
      <c r="HC869" s="550"/>
      <c r="HD869" s="550"/>
      <c r="HE869" s="550"/>
      <c r="HF869" s="550"/>
      <c r="HG869" s="550"/>
      <c r="HH869" s="550"/>
      <c r="HI869" s="550"/>
      <c r="HJ869" s="550"/>
      <c r="HK869" s="550"/>
      <c r="HL869" s="550"/>
      <c r="HM869" s="550"/>
      <c r="HN869" s="550"/>
      <c r="HO869" s="550"/>
      <c r="HP869" s="550"/>
      <c r="HQ869" s="550"/>
      <c r="HR869" s="550"/>
      <c r="HS869" s="550"/>
      <c r="HT869" s="550"/>
      <c r="HU869" s="550"/>
      <c r="HV869" s="550"/>
      <c r="HW869" s="550"/>
      <c r="HX869" s="550"/>
      <c r="HY869" s="550"/>
      <c r="HZ869" s="550"/>
      <c r="IA869" s="550"/>
      <c r="IB869" s="550"/>
      <c r="IC869" s="550"/>
      <c r="ID869" s="550"/>
      <c r="IE869" s="550"/>
      <c r="IF869" s="550"/>
      <c r="IG869" s="550"/>
      <c r="IH869" s="550"/>
      <c r="II869" s="550"/>
      <c r="IJ869" s="550"/>
      <c r="IK869" s="550"/>
      <c r="IL869" s="550"/>
      <c r="IM869" s="550"/>
      <c r="IN869" s="550"/>
      <c r="IO869" s="550"/>
      <c r="IP869" s="550"/>
      <c r="IQ869" s="550"/>
      <c r="IR869" s="550"/>
      <c r="IS869" s="550"/>
      <c r="IT869" s="550"/>
      <c r="IU869" s="550"/>
      <c r="IV869" s="550"/>
      <c r="IW869" s="550"/>
      <c r="IX869" s="550"/>
      <c r="IY869" s="550"/>
      <c r="IZ869" s="550"/>
      <c r="JA869" s="550"/>
      <c r="JB869" s="550"/>
      <c r="JC869" s="550"/>
      <c r="JD869" s="550"/>
      <c r="JE869" s="550"/>
      <c r="JF869" s="550"/>
      <c r="JG869" s="550"/>
      <c r="JH869" s="550"/>
    </row>
    <row r="870" spans="1:268" s="8" customFormat="1" ht="39.75" customHeight="1" x14ac:dyDescent="0.25">
      <c r="A870" s="20"/>
      <c r="B870" s="20" t="s">
        <v>2477</v>
      </c>
      <c r="C870" s="22">
        <v>11120043</v>
      </c>
      <c r="D870" s="23">
        <v>41243</v>
      </c>
      <c r="E870" s="23">
        <v>41243</v>
      </c>
      <c r="F870" s="23">
        <v>44895</v>
      </c>
      <c r="G870" s="23"/>
      <c r="H870" s="20" t="s">
        <v>489</v>
      </c>
      <c r="I870" s="24" t="s">
        <v>993</v>
      </c>
      <c r="J870" s="24"/>
      <c r="K870" s="24" t="s">
        <v>95</v>
      </c>
      <c r="L870" s="114" t="s">
        <v>2478</v>
      </c>
      <c r="M870" s="20" t="s">
        <v>2479</v>
      </c>
      <c r="N870" s="20" t="s">
        <v>238</v>
      </c>
      <c r="O870" s="20" t="s">
        <v>111</v>
      </c>
      <c r="P870" s="21" t="s">
        <v>2480</v>
      </c>
      <c r="Q870" s="20" t="s">
        <v>4285</v>
      </c>
      <c r="R870" s="20" t="s">
        <v>2479</v>
      </c>
      <c r="S870" s="20" t="s">
        <v>238</v>
      </c>
      <c r="T870" s="20" t="s">
        <v>111</v>
      </c>
      <c r="U870" s="21" t="s">
        <v>2480</v>
      </c>
      <c r="V870" s="20" t="s">
        <v>4286</v>
      </c>
      <c r="W870" s="20" t="s">
        <v>4287</v>
      </c>
      <c r="X870" s="20"/>
      <c r="Y870" s="20"/>
      <c r="Z870" s="20" t="s">
        <v>467</v>
      </c>
      <c r="AA870" s="20" t="s">
        <v>358</v>
      </c>
      <c r="AB870" s="37">
        <v>2.2000000000000002</v>
      </c>
      <c r="AC870" s="20">
        <v>10</v>
      </c>
      <c r="AD870" s="20">
        <v>12000</v>
      </c>
      <c r="AE870" s="20"/>
      <c r="AF870" s="20"/>
      <c r="AG870" s="20"/>
      <c r="AH870" s="20"/>
      <c r="AI870" s="20"/>
      <c r="AJ870" s="20">
        <v>12000</v>
      </c>
      <c r="AK870" s="20"/>
      <c r="AL870" s="20"/>
      <c r="AM870" s="20"/>
      <c r="AN870" s="20"/>
      <c r="AO870" s="20">
        <v>220</v>
      </c>
      <c r="AP870" s="20"/>
      <c r="AQ870" s="20"/>
      <c r="AR870" s="20"/>
      <c r="AS870" s="20"/>
      <c r="AT870" s="20"/>
      <c r="AU870" s="20"/>
      <c r="AV870" s="20">
        <v>310</v>
      </c>
      <c r="AW870" s="20" t="s">
        <v>6425</v>
      </c>
      <c r="AX870" s="20" t="s">
        <v>6426</v>
      </c>
      <c r="AY870" s="20">
        <v>43</v>
      </c>
      <c r="AZ870" s="20">
        <v>33</v>
      </c>
      <c r="BA870" s="20">
        <v>56.52</v>
      </c>
      <c r="BB870" s="20">
        <v>22</v>
      </c>
      <c r="BC870" s="20">
        <v>47</v>
      </c>
      <c r="BD870" s="20">
        <v>1.0680000000000001</v>
      </c>
      <c r="BE870" s="20">
        <f t="shared" si="149"/>
        <v>43.5657</v>
      </c>
      <c r="BF870" s="20">
        <f t="shared" si="150"/>
        <v>22.783630000000002</v>
      </c>
      <c r="BG870" s="24" t="s">
        <v>38</v>
      </c>
      <c r="BH870" s="20"/>
      <c r="BI870" s="20"/>
      <c r="BJ870" s="23"/>
      <c r="BK870" s="20"/>
      <c r="BL870" s="23"/>
      <c r="BM870" s="20"/>
      <c r="BN870" s="20"/>
      <c r="BO870" s="20"/>
      <c r="BP870" s="20"/>
      <c r="BQ870" s="20"/>
      <c r="BR870" s="20"/>
      <c r="BS870" s="24"/>
      <c r="BT870" s="550"/>
      <c r="BU870" s="550"/>
      <c r="BV870" s="550"/>
      <c r="BW870" s="550"/>
      <c r="BX870" s="550"/>
      <c r="BY870" s="550"/>
      <c r="BZ870" s="550"/>
      <c r="CA870" s="550"/>
      <c r="CB870" s="550"/>
      <c r="CC870" s="550"/>
      <c r="CD870" s="550"/>
      <c r="CE870" s="550"/>
      <c r="CF870" s="550"/>
      <c r="CG870" s="550"/>
      <c r="CH870" s="550"/>
      <c r="CI870" s="550"/>
      <c r="CJ870" s="550"/>
      <c r="CK870" s="550"/>
      <c r="CL870" s="550"/>
      <c r="CM870" s="550"/>
      <c r="CN870" s="550"/>
      <c r="CO870" s="550"/>
      <c r="CP870" s="550"/>
      <c r="CQ870" s="550"/>
      <c r="CR870" s="550"/>
      <c r="CS870" s="550"/>
      <c r="CT870" s="550"/>
      <c r="CU870" s="550"/>
      <c r="CV870" s="550"/>
      <c r="CW870" s="550"/>
      <c r="CX870" s="550"/>
      <c r="CY870" s="550"/>
      <c r="CZ870" s="550"/>
      <c r="DA870" s="550"/>
      <c r="DB870" s="550"/>
      <c r="DC870" s="550"/>
      <c r="DD870" s="550"/>
      <c r="DE870" s="550"/>
      <c r="DF870" s="550"/>
      <c r="DG870" s="550"/>
      <c r="DH870" s="550"/>
      <c r="DI870" s="550"/>
      <c r="DJ870" s="550"/>
      <c r="DK870" s="550"/>
      <c r="DL870" s="550"/>
      <c r="DM870" s="550"/>
      <c r="DN870" s="550"/>
      <c r="DO870" s="550"/>
      <c r="DP870" s="550"/>
      <c r="DQ870" s="550"/>
      <c r="DR870" s="550"/>
      <c r="DS870" s="550"/>
      <c r="DT870" s="550"/>
      <c r="DU870" s="550"/>
      <c r="DV870" s="550"/>
      <c r="DW870" s="550"/>
      <c r="DX870" s="550"/>
      <c r="DY870" s="550"/>
      <c r="DZ870" s="550"/>
      <c r="EA870" s="550"/>
      <c r="EB870" s="550"/>
      <c r="EC870" s="550"/>
      <c r="ED870" s="550"/>
      <c r="EE870" s="550"/>
      <c r="EF870" s="550"/>
      <c r="EG870" s="550"/>
      <c r="EH870" s="550"/>
      <c r="EI870" s="550"/>
      <c r="EJ870" s="550"/>
      <c r="EK870" s="550"/>
      <c r="EL870" s="550"/>
      <c r="EM870" s="550"/>
      <c r="EN870" s="550"/>
      <c r="EO870" s="550"/>
      <c r="EP870" s="550"/>
      <c r="EQ870" s="550"/>
      <c r="ER870" s="550"/>
      <c r="ES870" s="550"/>
      <c r="ET870" s="550"/>
      <c r="EU870" s="550"/>
      <c r="EV870" s="550"/>
      <c r="EW870" s="550"/>
      <c r="EX870" s="550"/>
      <c r="EY870" s="550"/>
      <c r="EZ870" s="550"/>
      <c r="FA870" s="550"/>
      <c r="FB870" s="550"/>
      <c r="FC870" s="550"/>
      <c r="FD870" s="550"/>
      <c r="FE870" s="550"/>
      <c r="FF870" s="550"/>
      <c r="FG870" s="550"/>
      <c r="FH870" s="550"/>
      <c r="FI870" s="550"/>
      <c r="FJ870" s="550"/>
      <c r="FK870" s="550"/>
      <c r="FL870" s="550"/>
      <c r="FM870" s="550"/>
      <c r="FN870" s="550"/>
      <c r="FO870" s="550"/>
      <c r="FP870" s="550"/>
      <c r="FQ870" s="550"/>
      <c r="FR870" s="550"/>
      <c r="FS870" s="550"/>
      <c r="FT870" s="550"/>
      <c r="FU870" s="550"/>
      <c r="FV870" s="550"/>
      <c r="FW870" s="550"/>
      <c r="FX870" s="550"/>
      <c r="FY870" s="550"/>
      <c r="FZ870" s="550"/>
      <c r="GA870" s="550"/>
      <c r="GB870" s="550"/>
      <c r="GC870" s="550"/>
      <c r="GD870" s="550"/>
      <c r="GE870" s="550"/>
      <c r="GF870" s="550"/>
      <c r="GG870" s="550"/>
      <c r="GH870" s="550"/>
      <c r="GI870" s="550"/>
      <c r="GJ870" s="550"/>
      <c r="GK870" s="550"/>
      <c r="GL870" s="550"/>
      <c r="GM870" s="550"/>
      <c r="GN870" s="550"/>
      <c r="GO870" s="550"/>
      <c r="GP870" s="550"/>
      <c r="GQ870" s="550"/>
      <c r="GR870" s="550"/>
      <c r="GS870" s="550"/>
      <c r="GT870" s="550"/>
      <c r="GU870" s="550"/>
      <c r="GV870" s="550"/>
      <c r="GW870" s="550"/>
      <c r="GX870" s="550"/>
      <c r="GY870" s="550"/>
      <c r="GZ870" s="550"/>
      <c r="HA870" s="550"/>
      <c r="HB870" s="550"/>
      <c r="HC870" s="550"/>
      <c r="HD870" s="550"/>
      <c r="HE870" s="550"/>
      <c r="HF870" s="550"/>
      <c r="HG870" s="550"/>
      <c r="HH870" s="550"/>
      <c r="HI870" s="550"/>
      <c r="HJ870" s="550"/>
      <c r="HK870" s="550"/>
      <c r="HL870" s="550"/>
      <c r="HM870" s="550"/>
      <c r="HN870" s="550"/>
      <c r="HO870" s="550"/>
      <c r="HP870" s="550"/>
      <c r="HQ870" s="550"/>
      <c r="HR870" s="550"/>
      <c r="HS870" s="550"/>
      <c r="HT870" s="550"/>
      <c r="HU870" s="550"/>
      <c r="HV870" s="550"/>
      <c r="HW870" s="550"/>
      <c r="HX870" s="550"/>
      <c r="HY870" s="550"/>
      <c r="HZ870" s="550"/>
      <c r="IA870" s="550"/>
      <c r="IB870" s="550"/>
      <c r="IC870" s="550"/>
      <c r="ID870" s="550"/>
      <c r="IE870" s="550"/>
      <c r="IF870" s="550"/>
      <c r="IG870" s="550"/>
      <c r="IH870" s="550"/>
      <c r="II870" s="550"/>
      <c r="IJ870" s="550"/>
      <c r="IK870" s="550"/>
      <c r="IL870" s="550"/>
      <c r="IM870" s="550"/>
      <c r="IN870" s="550"/>
      <c r="IO870" s="550"/>
      <c r="IP870" s="550"/>
      <c r="IQ870" s="550"/>
      <c r="IR870" s="550"/>
      <c r="IS870" s="550"/>
      <c r="IT870" s="550"/>
      <c r="IU870" s="550"/>
      <c r="IV870" s="550"/>
      <c r="IW870" s="550"/>
      <c r="IX870" s="550"/>
      <c r="IY870" s="550"/>
      <c r="IZ870" s="550"/>
      <c r="JA870" s="550"/>
      <c r="JB870" s="550"/>
      <c r="JC870" s="550"/>
      <c r="JD870" s="550"/>
      <c r="JE870" s="550"/>
      <c r="JF870" s="550"/>
      <c r="JG870" s="550"/>
      <c r="JH870" s="550"/>
    </row>
    <row r="871" spans="1:268" s="155" customFormat="1" ht="39.75" customHeight="1" x14ac:dyDescent="0.25">
      <c r="A871" s="83" t="s">
        <v>3387</v>
      </c>
      <c r="B871" s="83" t="s">
        <v>2481</v>
      </c>
      <c r="C871" s="94" t="s">
        <v>2482</v>
      </c>
      <c r="D871" s="96">
        <v>41246</v>
      </c>
      <c r="E871" s="96">
        <v>41246</v>
      </c>
      <c r="F871" s="96">
        <v>44898</v>
      </c>
      <c r="G871" s="96"/>
      <c r="H871" s="83" t="s">
        <v>2422</v>
      </c>
      <c r="I871" s="110" t="s">
        <v>2105</v>
      </c>
      <c r="J871" s="110"/>
      <c r="K871" s="110" t="s">
        <v>55</v>
      </c>
      <c r="L871" s="115" t="s">
        <v>3031</v>
      </c>
      <c r="M871" s="83" t="s">
        <v>2483</v>
      </c>
      <c r="N871" s="83" t="s">
        <v>2484</v>
      </c>
      <c r="O871" s="83" t="s">
        <v>52</v>
      </c>
      <c r="P871" s="94" t="s">
        <v>288</v>
      </c>
      <c r="Q871" s="83" t="s">
        <v>4288</v>
      </c>
      <c r="R871" s="83" t="s">
        <v>2483</v>
      </c>
      <c r="S871" s="83" t="s">
        <v>2484</v>
      </c>
      <c r="T871" s="83" t="s">
        <v>52</v>
      </c>
      <c r="U871" s="83" t="s">
        <v>288</v>
      </c>
      <c r="V871" s="83" t="s">
        <v>4289</v>
      </c>
      <c r="W871" s="83" t="s">
        <v>3032</v>
      </c>
      <c r="X871" s="83"/>
      <c r="Y871" s="83"/>
      <c r="Z871" s="83" t="s">
        <v>467</v>
      </c>
      <c r="AA871" s="83" t="s">
        <v>2485</v>
      </c>
      <c r="AB871" s="47">
        <v>3.7000000000000002E-3</v>
      </c>
      <c r="AC871" s="83">
        <v>0.154</v>
      </c>
      <c r="AD871" s="83">
        <v>4860</v>
      </c>
      <c r="AE871" s="427">
        <v>4860</v>
      </c>
      <c r="AF871" s="83"/>
      <c r="AG871" s="83"/>
      <c r="AH871" s="83"/>
      <c r="AI871" s="83"/>
      <c r="AJ871" s="83"/>
      <c r="AK871" s="83"/>
      <c r="AL871" s="83"/>
      <c r="AM871" s="83"/>
      <c r="AN871" s="83"/>
      <c r="AO871" s="83">
        <v>0.371</v>
      </c>
      <c r="AP871" s="83"/>
      <c r="AQ871" s="83"/>
      <c r="AR871" s="83"/>
      <c r="AS871" s="83"/>
      <c r="AT871" s="83"/>
      <c r="AU871" s="83"/>
      <c r="AV871" s="83">
        <v>1834</v>
      </c>
      <c r="AW871" s="83" t="s">
        <v>6427</v>
      </c>
      <c r="AX871" s="83" t="s">
        <v>6428</v>
      </c>
      <c r="AY871" s="83">
        <v>42</v>
      </c>
      <c r="AZ871" s="83">
        <v>34</v>
      </c>
      <c r="BA871" s="83">
        <v>47.8</v>
      </c>
      <c r="BB871" s="83">
        <v>23</v>
      </c>
      <c r="BC871" s="83">
        <v>17</v>
      </c>
      <c r="BD871" s="83">
        <v>40.200000000000003</v>
      </c>
      <c r="BE871" s="83">
        <f t="shared" si="149"/>
        <v>42.57994444444445</v>
      </c>
      <c r="BF871" s="83">
        <f t="shared" si="150"/>
        <v>23.294500000000003</v>
      </c>
      <c r="BG871" s="110" t="s">
        <v>47</v>
      </c>
      <c r="BH871" s="83"/>
      <c r="BI871" s="83"/>
      <c r="BJ871" s="96"/>
      <c r="BK871" s="83"/>
      <c r="BL871" s="96"/>
      <c r="BM871" s="83">
        <v>757</v>
      </c>
      <c r="BN871" s="96">
        <v>44963</v>
      </c>
      <c r="BO871" s="83"/>
      <c r="BP871" s="83"/>
      <c r="BQ871" s="83"/>
      <c r="BR871" s="83"/>
      <c r="BS871" s="110"/>
      <c r="BT871" s="550"/>
      <c r="BU871" s="564"/>
      <c r="BV871" s="564"/>
      <c r="BW871" s="564"/>
      <c r="BX871" s="564"/>
      <c r="BY871" s="564"/>
      <c r="BZ871" s="564"/>
      <c r="CA871" s="564"/>
      <c r="CB871" s="564"/>
      <c r="CC871" s="564"/>
      <c r="CD871" s="564"/>
      <c r="CE871" s="564"/>
      <c r="CF871" s="564"/>
      <c r="CG871" s="564"/>
      <c r="CH871" s="564"/>
      <c r="CI871" s="564"/>
      <c r="CJ871" s="564"/>
      <c r="CK871" s="564"/>
      <c r="CL871" s="564"/>
      <c r="CM871" s="564"/>
      <c r="CN871" s="564"/>
      <c r="CO871" s="564"/>
      <c r="CP871" s="564"/>
      <c r="CQ871" s="564"/>
      <c r="CR871" s="564"/>
      <c r="CS871" s="564"/>
      <c r="CT871" s="564"/>
      <c r="CU871" s="564"/>
      <c r="CV871" s="564"/>
      <c r="CW871" s="564"/>
      <c r="CX871" s="564"/>
      <c r="CY871" s="564"/>
      <c r="CZ871" s="564"/>
      <c r="DA871" s="564"/>
      <c r="DB871" s="564"/>
      <c r="DC871" s="564"/>
      <c r="DD871" s="564"/>
      <c r="DE871" s="564"/>
      <c r="DF871" s="564"/>
      <c r="DG871" s="564"/>
      <c r="DH871" s="564"/>
      <c r="DI871" s="564"/>
      <c r="DJ871" s="564"/>
      <c r="DK871" s="564"/>
      <c r="DL871" s="564"/>
      <c r="DM871" s="564"/>
      <c r="DN871" s="564"/>
      <c r="DO871" s="564"/>
      <c r="DP871" s="564"/>
      <c r="DQ871" s="564"/>
      <c r="DR871" s="564"/>
      <c r="DS871" s="564"/>
      <c r="DT871" s="564"/>
      <c r="DU871" s="564"/>
      <c r="DV871" s="564"/>
      <c r="DW871" s="564"/>
      <c r="DX871" s="564"/>
      <c r="DY871" s="564"/>
      <c r="DZ871" s="564"/>
      <c r="EA871" s="564"/>
      <c r="EB871" s="564"/>
      <c r="EC871" s="564"/>
      <c r="ED871" s="564"/>
      <c r="EE871" s="564"/>
      <c r="EF871" s="564"/>
      <c r="EG871" s="564"/>
      <c r="EH871" s="564"/>
      <c r="EI871" s="564"/>
      <c r="EJ871" s="564"/>
      <c r="EK871" s="564"/>
      <c r="EL871" s="564"/>
      <c r="EM871" s="564"/>
      <c r="EN871" s="564"/>
      <c r="EO871" s="564"/>
      <c r="EP871" s="564"/>
      <c r="EQ871" s="564"/>
      <c r="ER871" s="564"/>
      <c r="ES871" s="564"/>
      <c r="ET871" s="564"/>
      <c r="EU871" s="564"/>
      <c r="EV871" s="564"/>
      <c r="EW871" s="564"/>
      <c r="EX871" s="564"/>
      <c r="EY871" s="564"/>
      <c r="EZ871" s="564"/>
      <c r="FA871" s="564"/>
      <c r="FB871" s="564"/>
      <c r="FC871" s="564"/>
      <c r="FD871" s="564"/>
      <c r="FE871" s="564"/>
      <c r="FF871" s="564"/>
      <c r="FG871" s="564"/>
      <c r="FH871" s="564"/>
      <c r="FI871" s="564"/>
      <c r="FJ871" s="564"/>
      <c r="FK871" s="564"/>
      <c r="FL871" s="564"/>
      <c r="FM871" s="564"/>
      <c r="FN871" s="564"/>
      <c r="FO871" s="564"/>
      <c r="FP871" s="564"/>
      <c r="FQ871" s="564"/>
      <c r="FR871" s="564"/>
      <c r="FS871" s="564"/>
      <c r="FT871" s="564"/>
      <c r="FU871" s="564"/>
      <c r="FV871" s="564"/>
      <c r="FW871" s="564"/>
      <c r="FX871" s="564"/>
      <c r="FY871" s="564"/>
      <c r="FZ871" s="564"/>
      <c r="GA871" s="564"/>
      <c r="GB871" s="564"/>
      <c r="GC871" s="564"/>
      <c r="GD871" s="564"/>
      <c r="GE871" s="564"/>
      <c r="GF871" s="564"/>
      <c r="GG871" s="564"/>
      <c r="GH871" s="564"/>
      <c r="GI871" s="564"/>
      <c r="GJ871" s="564"/>
      <c r="GK871" s="564"/>
      <c r="GL871" s="564"/>
      <c r="GM871" s="564"/>
      <c r="GN871" s="564"/>
      <c r="GO871" s="564"/>
      <c r="GP871" s="564"/>
      <c r="GQ871" s="564"/>
      <c r="GR871" s="564"/>
      <c r="GS871" s="564"/>
      <c r="GT871" s="564"/>
      <c r="GU871" s="564"/>
      <c r="GV871" s="564"/>
      <c r="GW871" s="564"/>
      <c r="GX871" s="564"/>
      <c r="GY871" s="564"/>
      <c r="GZ871" s="564"/>
      <c r="HA871" s="564"/>
      <c r="HB871" s="564"/>
      <c r="HC871" s="564"/>
      <c r="HD871" s="564"/>
      <c r="HE871" s="564"/>
      <c r="HF871" s="564"/>
      <c r="HG871" s="564"/>
      <c r="HH871" s="564"/>
      <c r="HI871" s="564"/>
      <c r="HJ871" s="564"/>
      <c r="HK871" s="564"/>
      <c r="HL871" s="564"/>
      <c r="HM871" s="564"/>
      <c r="HN871" s="564"/>
      <c r="HO871" s="564"/>
      <c r="HP871" s="564"/>
      <c r="HQ871" s="564"/>
      <c r="HR871" s="564"/>
      <c r="HS871" s="564"/>
      <c r="HT871" s="564"/>
      <c r="HU871" s="564"/>
      <c r="HV871" s="564"/>
      <c r="HW871" s="564"/>
      <c r="HX871" s="564"/>
      <c r="HY871" s="564"/>
      <c r="HZ871" s="564"/>
      <c r="IA871" s="564"/>
      <c r="IB871" s="564"/>
      <c r="IC871" s="564"/>
      <c r="ID871" s="564"/>
      <c r="IE871" s="564"/>
      <c r="IF871" s="564"/>
      <c r="IG871" s="564"/>
      <c r="IH871" s="564"/>
      <c r="II871" s="564"/>
      <c r="IJ871" s="564"/>
      <c r="IK871" s="564"/>
      <c r="IL871" s="564"/>
      <c r="IM871" s="564"/>
      <c r="IN871" s="564"/>
      <c r="IO871" s="564"/>
      <c r="IP871" s="564"/>
      <c r="IQ871" s="564"/>
      <c r="IR871" s="564"/>
      <c r="IS871" s="564"/>
      <c r="IT871" s="564"/>
      <c r="IU871" s="564"/>
      <c r="IV871" s="564"/>
      <c r="IW871" s="564"/>
      <c r="IX871" s="564"/>
      <c r="IY871" s="564"/>
      <c r="IZ871" s="564"/>
      <c r="JA871" s="564"/>
      <c r="JB871" s="564"/>
      <c r="JC871" s="564"/>
      <c r="JD871" s="564"/>
      <c r="JE871" s="564"/>
      <c r="JF871" s="564"/>
      <c r="JG871" s="564"/>
      <c r="JH871" s="564"/>
    </row>
    <row r="872" spans="1:268" s="8" customFormat="1" ht="39.75" customHeight="1" x14ac:dyDescent="0.25">
      <c r="A872" s="83"/>
      <c r="B872" s="83" t="s">
        <v>2481</v>
      </c>
      <c r="C872" s="94" t="s">
        <v>2482</v>
      </c>
      <c r="D872" s="96">
        <v>41246</v>
      </c>
      <c r="E872" s="96">
        <v>41246</v>
      </c>
      <c r="F872" s="96">
        <v>44898</v>
      </c>
      <c r="G872" s="96"/>
      <c r="H872" s="83" t="s">
        <v>2422</v>
      </c>
      <c r="I872" s="110" t="s">
        <v>2105</v>
      </c>
      <c r="J872" s="110"/>
      <c r="K872" s="110" t="s">
        <v>55</v>
      </c>
      <c r="L872" s="115" t="s">
        <v>3033</v>
      </c>
      <c r="M872" s="83" t="s">
        <v>2483</v>
      </c>
      <c r="N872" s="83" t="s">
        <v>2484</v>
      </c>
      <c r="O872" s="83" t="s">
        <v>52</v>
      </c>
      <c r="P872" s="94" t="s">
        <v>288</v>
      </c>
      <c r="Q872" s="83" t="s">
        <v>4290</v>
      </c>
      <c r="R872" s="83" t="s">
        <v>2483</v>
      </c>
      <c r="S872" s="83" t="s">
        <v>2484</v>
      </c>
      <c r="T872" s="83" t="s">
        <v>52</v>
      </c>
      <c r="U872" s="83" t="s">
        <v>288</v>
      </c>
      <c r="V872" s="83" t="s">
        <v>4289</v>
      </c>
      <c r="W872" s="83" t="s">
        <v>3032</v>
      </c>
      <c r="X872" s="83"/>
      <c r="Y872" s="83"/>
      <c r="Z872" s="83" t="s">
        <v>467</v>
      </c>
      <c r="AA872" s="83" t="s">
        <v>2485</v>
      </c>
      <c r="AB872" s="47">
        <v>3.7000000000000002E-3</v>
      </c>
      <c r="AC872" s="83">
        <v>0.154</v>
      </c>
      <c r="AD872" s="83">
        <v>4860</v>
      </c>
      <c r="AE872" s="427">
        <v>4860</v>
      </c>
      <c r="AF872" s="83"/>
      <c r="AG872" s="83"/>
      <c r="AH872" s="83"/>
      <c r="AI872" s="83"/>
      <c r="AJ872" s="83"/>
      <c r="AK872" s="83"/>
      <c r="AL872" s="83"/>
      <c r="AM872" s="83"/>
      <c r="AN872" s="83"/>
      <c r="AO872" s="83">
        <v>0.371</v>
      </c>
      <c r="AP872" s="83"/>
      <c r="AQ872" s="83"/>
      <c r="AR872" s="83"/>
      <c r="AS872" s="83"/>
      <c r="AT872" s="83"/>
      <c r="AU872" s="83"/>
      <c r="AV872" s="83">
        <v>1831</v>
      </c>
      <c r="AW872" s="83" t="s">
        <v>6429</v>
      </c>
      <c r="AX872" s="83" t="s">
        <v>6430</v>
      </c>
      <c r="AY872" s="83">
        <v>42</v>
      </c>
      <c r="AZ872" s="83">
        <v>34</v>
      </c>
      <c r="BA872" s="83">
        <v>48.6</v>
      </c>
      <c r="BB872" s="83">
        <v>23</v>
      </c>
      <c r="BC872" s="83">
        <v>17</v>
      </c>
      <c r="BD872" s="83">
        <v>41</v>
      </c>
      <c r="BE872" s="83">
        <f t="shared" si="149"/>
        <v>42.58016666666667</v>
      </c>
      <c r="BF872" s="83">
        <f t="shared" si="150"/>
        <v>23.294722222222223</v>
      </c>
      <c r="BG872" s="110" t="s">
        <v>47</v>
      </c>
      <c r="BH872" s="83"/>
      <c r="BI872" s="83"/>
      <c r="BJ872" s="96"/>
      <c r="BK872" s="83"/>
      <c r="BL872" s="96"/>
      <c r="BM872" s="83">
        <v>757</v>
      </c>
      <c r="BN872" s="96">
        <v>44963</v>
      </c>
      <c r="BO872" s="83"/>
      <c r="BP872" s="83"/>
      <c r="BQ872" s="83"/>
      <c r="BR872" s="83"/>
      <c r="BS872" s="110"/>
      <c r="BT872" s="549"/>
      <c r="BU872" s="550"/>
      <c r="BV872" s="550"/>
      <c r="BW872" s="550"/>
      <c r="BX872" s="550"/>
      <c r="BY872" s="550"/>
      <c r="BZ872" s="550"/>
      <c r="CA872" s="550"/>
      <c r="CB872" s="550"/>
      <c r="CC872" s="550"/>
      <c r="CD872" s="550"/>
      <c r="CE872" s="550"/>
      <c r="CF872" s="550"/>
      <c r="CG872" s="550"/>
      <c r="CH872" s="550"/>
      <c r="CI872" s="550"/>
      <c r="CJ872" s="550"/>
      <c r="CK872" s="550"/>
      <c r="CL872" s="550"/>
      <c r="CM872" s="550"/>
      <c r="CN872" s="550"/>
      <c r="CO872" s="550"/>
      <c r="CP872" s="550"/>
      <c r="CQ872" s="550"/>
      <c r="CR872" s="550"/>
      <c r="CS872" s="550"/>
      <c r="CT872" s="550"/>
      <c r="CU872" s="550"/>
      <c r="CV872" s="550"/>
      <c r="CW872" s="550"/>
      <c r="CX872" s="550"/>
      <c r="CY872" s="550"/>
      <c r="CZ872" s="550"/>
      <c r="DA872" s="550"/>
      <c r="DB872" s="550"/>
      <c r="DC872" s="550"/>
      <c r="DD872" s="550"/>
      <c r="DE872" s="550"/>
      <c r="DF872" s="550"/>
      <c r="DG872" s="550"/>
      <c r="DH872" s="550"/>
      <c r="DI872" s="550"/>
      <c r="DJ872" s="550"/>
      <c r="DK872" s="550"/>
      <c r="DL872" s="550"/>
      <c r="DM872" s="550"/>
      <c r="DN872" s="550"/>
      <c r="DO872" s="550"/>
      <c r="DP872" s="550"/>
      <c r="DQ872" s="550"/>
      <c r="DR872" s="550"/>
      <c r="DS872" s="550"/>
      <c r="DT872" s="550"/>
      <c r="DU872" s="550"/>
      <c r="DV872" s="550"/>
      <c r="DW872" s="550"/>
      <c r="DX872" s="550"/>
      <c r="DY872" s="550"/>
      <c r="DZ872" s="550"/>
      <c r="EA872" s="550"/>
      <c r="EB872" s="550"/>
      <c r="EC872" s="550"/>
      <c r="ED872" s="550"/>
      <c r="EE872" s="550"/>
      <c r="EF872" s="550"/>
      <c r="EG872" s="550"/>
      <c r="EH872" s="550"/>
      <c r="EI872" s="550"/>
      <c r="EJ872" s="550"/>
      <c r="EK872" s="550"/>
      <c r="EL872" s="550"/>
      <c r="EM872" s="550"/>
      <c r="EN872" s="550"/>
      <c r="EO872" s="550"/>
      <c r="EP872" s="550"/>
      <c r="EQ872" s="550"/>
      <c r="ER872" s="550"/>
      <c r="ES872" s="550"/>
      <c r="ET872" s="550"/>
      <c r="EU872" s="550"/>
      <c r="EV872" s="550"/>
      <c r="EW872" s="550"/>
      <c r="EX872" s="550"/>
      <c r="EY872" s="550"/>
      <c r="EZ872" s="550"/>
      <c r="FA872" s="550"/>
      <c r="FB872" s="550"/>
      <c r="FC872" s="550"/>
      <c r="FD872" s="550"/>
      <c r="FE872" s="550"/>
      <c r="FF872" s="550"/>
      <c r="FG872" s="550"/>
      <c r="FH872" s="550"/>
      <c r="FI872" s="550"/>
      <c r="FJ872" s="550"/>
      <c r="FK872" s="550"/>
      <c r="FL872" s="550"/>
      <c r="FM872" s="550"/>
      <c r="FN872" s="550"/>
      <c r="FO872" s="550"/>
      <c r="FP872" s="550"/>
      <c r="FQ872" s="550"/>
      <c r="FR872" s="550"/>
      <c r="FS872" s="550"/>
      <c r="FT872" s="550"/>
      <c r="FU872" s="550"/>
      <c r="FV872" s="550"/>
      <c r="FW872" s="550"/>
      <c r="FX872" s="550"/>
      <c r="FY872" s="550"/>
      <c r="FZ872" s="550"/>
      <c r="GA872" s="550"/>
      <c r="GB872" s="550"/>
      <c r="GC872" s="550"/>
      <c r="GD872" s="550"/>
      <c r="GE872" s="550"/>
      <c r="GF872" s="550"/>
      <c r="GG872" s="550"/>
      <c r="GH872" s="550"/>
      <c r="GI872" s="550"/>
      <c r="GJ872" s="550"/>
      <c r="GK872" s="550"/>
      <c r="GL872" s="550"/>
      <c r="GM872" s="550"/>
      <c r="GN872" s="550"/>
      <c r="GO872" s="550"/>
      <c r="GP872" s="550"/>
      <c r="GQ872" s="550"/>
      <c r="GR872" s="550"/>
      <c r="GS872" s="550"/>
      <c r="GT872" s="550"/>
      <c r="GU872" s="550"/>
      <c r="GV872" s="550"/>
      <c r="GW872" s="550"/>
      <c r="GX872" s="550"/>
      <c r="GY872" s="550"/>
      <c r="GZ872" s="550"/>
      <c r="HA872" s="550"/>
      <c r="HB872" s="550"/>
      <c r="HC872" s="550"/>
      <c r="HD872" s="550"/>
      <c r="HE872" s="550"/>
      <c r="HF872" s="550"/>
      <c r="HG872" s="550"/>
      <c r="HH872" s="550"/>
      <c r="HI872" s="550"/>
      <c r="HJ872" s="550"/>
      <c r="HK872" s="550"/>
      <c r="HL872" s="550"/>
      <c r="HM872" s="550"/>
      <c r="HN872" s="550"/>
      <c r="HO872" s="550"/>
      <c r="HP872" s="550"/>
      <c r="HQ872" s="550"/>
      <c r="HR872" s="550"/>
      <c r="HS872" s="550"/>
      <c r="HT872" s="550"/>
      <c r="HU872" s="550"/>
      <c r="HV872" s="550"/>
      <c r="HW872" s="550"/>
      <c r="HX872" s="550"/>
      <c r="HY872" s="550"/>
      <c r="HZ872" s="550"/>
      <c r="IA872" s="550"/>
      <c r="IB872" s="550"/>
      <c r="IC872" s="550"/>
      <c r="ID872" s="550"/>
      <c r="IE872" s="550"/>
      <c r="IF872" s="550"/>
      <c r="IG872" s="550"/>
      <c r="IH872" s="550"/>
      <c r="II872" s="550"/>
      <c r="IJ872" s="550"/>
      <c r="IK872" s="550"/>
      <c r="IL872" s="550"/>
      <c r="IM872" s="550"/>
      <c r="IN872" s="550"/>
      <c r="IO872" s="550"/>
      <c r="IP872" s="550"/>
      <c r="IQ872" s="550"/>
      <c r="IR872" s="550"/>
      <c r="IS872" s="550"/>
      <c r="IT872" s="550"/>
      <c r="IU872" s="550"/>
      <c r="IV872" s="550"/>
      <c r="IW872" s="550"/>
      <c r="IX872" s="550"/>
      <c r="IY872" s="550"/>
      <c r="IZ872" s="550"/>
      <c r="JA872" s="550"/>
      <c r="JB872" s="550"/>
      <c r="JC872" s="550"/>
      <c r="JD872" s="550"/>
      <c r="JE872" s="550"/>
      <c r="JF872" s="550"/>
      <c r="JG872" s="550"/>
      <c r="JH872" s="550"/>
    </row>
    <row r="873" spans="1:268" s="8" customFormat="1" ht="39.75" customHeight="1" x14ac:dyDescent="0.25">
      <c r="A873" s="20"/>
      <c r="B873" s="20" t="s">
        <v>2486</v>
      </c>
      <c r="C873" s="22">
        <v>11760003</v>
      </c>
      <c r="D873" s="23">
        <v>41255</v>
      </c>
      <c r="E873" s="23">
        <v>41255</v>
      </c>
      <c r="F873" s="23">
        <v>43081</v>
      </c>
      <c r="G873" s="23"/>
      <c r="H873" s="20" t="s">
        <v>4570</v>
      </c>
      <c r="I873" s="24" t="s">
        <v>1043</v>
      </c>
      <c r="J873" s="24"/>
      <c r="K873" s="24" t="s">
        <v>37</v>
      </c>
      <c r="L873" s="114" t="s">
        <v>2487</v>
      </c>
      <c r="M873" s="20" t="s">
        <v>2488</v>
      </c>
      <c r="N873" s="20" t="s">
        <v>45</v>
      </c>
      <c r="O873" s="20" t="s">
        <v>45</v>
      </c>
      <c r="P873" s="21">
        <v>12098</v>
      </c>
      <c r="Q873" s="20" t="s">
        <v>4291</v>
      </c>
      <c r="R873" s="20" t="s">
        <v>2488</v>
      </c>
      <c r="S873" s="20" t="s">
        <v>45</v>
      </c>
      <c r="T873" s="20" t="s">
        <v>45</v>
      </c>
      <c r="U873" s="20">
        <v>12098</v>
      </c>
      <c r="V873" s="20" t="s">
        <v>4291</v>
      </c>
      <c r="W873" s="26"/>
      <c r="X873" s="26"/>
      <c r="Y873" s="26"/>
      <c r="Z873" s="20" t="s">
        <v>467</v>
      </c>
      <c r="AA873" s="20" t="s">
        <v>359</v>
      </c>
      <c r="AB873" s="34">
        <v>2.8000000000000001E-2</v>
      </c>
      <c r="AC873" s="20">
        <v>3.5</v>
      </c>
      <c r="AD873" s="20">
        <v>17240</v>
      </c>
      <c r="AE873" s="68"/>
      <c r="AF873" s="68"/>
      <c r="AG873" s="68"/>
      <c r="AH873" s="68"/>
      <c r="AI873" s="68"/>
      <c r="AJ873" s="68"/>
      <c r="AK873" s="68"/>
      <c r="AL873" s="26">
        <v>17240</v>
      </c>
      <c r="AM873" s="20"/>
      <c r="AN873" s="20"/>
      <c r="AO873" s="20">
        <v>2.8</v>
      </c>
      <c r="AP873" s="20">
        <v>0.5</v>
      </c>
      <c r="AQ873" s="20"/>
      <c r="AR873" s="20"/>
      <c r="AS873" s="20"/>
      <c r="AT873" s="20"/>
      <c r="AU873" s="20"/>
      <c r="AV873" s="20"/>
      <c r="AW873" s="20" t="s">
        <v>6431</v>
      </c>
      <c r="AX873" s="20" t="s">
        <v>6432</v>
      </c>
      <c r="AY873" s="20">
        <v>42</v>
      </c>
      <c r="AZ873" s="20">
        <v>52</v>
      </c>
      <c r="BA873" s="20">
        <v>43</v>
      </c>
      <c r="BB873" s="20">
        <v>25</v>
      </c>
      <c r="BC873" s="20">
        <v>37</v>
      </c>
      <c r="BD873" s="20">
        <v>56.6</v>
      </c>
      <c r="BE873" s="20">
        <f t="shared" si="149"/>
        <v>42.878611111111113</v>
      </c>
      <c r="BF873" s="20">
        <f t="shared" si="150"/>
        <v>25.63238888888889</v>
      </c>
      <c r="BG873" s="24" t="s">
        <v>38</v>
      </c>
      <c r="BH873" s="20"/>
      <c r="BI873" s="20"/>
      <c r="BJ873" s="23"/>
      <c r="BK873" s="20"/>
      <c r="BL873" s="23"/>
      <c r="BM873" s="20"/>
      <c r="BN873" s="20"/>
      <c r="BO873" s="20"/>
      <c r="BP873" s="20"/>
      <c r="BQ873" s="20"/>
      <c r="BR873" s="20"/>
      <c r="BS873" s="24"/>
      <c r="BT873" s="550"/>
      <c r="BU873" s="550"/>
      <c r="BV873" s="550"/>
      <c r="BW873" s="550"/>
      <c r="BX873" s="550"/>
      <c r="BY873" s="550"/>
      <c r="BZ873" s="550"/>
      <c r="CA873" s="550"/>
      <c r="CB873" s="550"/>
      <c r="CC873" s="550"/>
      <c r="CD873" s="550"/>
      <c r="CE873" s="550"/>
      <c r="CF873" s="550"/>
      <c r="CG873" s="550"/>
      <c r="CH873" s="550"/>
      <c r="CI873" s="550"/>
      <c r="CJ873" s="550"/>
      <c r="CK873" s="550"/>
      <c r="CL873" s="550"/>
      <c r="CM873" s="550"/>
      <c r="CN873" s="550"/>
      <c r="CO873" s="550"/>
      <c r="CP873" s="550"/>
      <c r="CQ873" s="550"/>
      <c r="CR873" s="550"/>
      <c r="CS873" s="550"/>
      <c r="CT873" s="550"/>
      <c r="CU873" s="550"/>
      <c r="CV873" s="550"/>
      <c r="CW873" s="550"/>
      <c r="CX873" s="550"/>
      <c r="CY873" s="550"/>
      <c r="CZ873" s="550"/>
      <c r="DA873" s="550"/>
      <c r="DB873" s="550"/>
      <c r="DC873" s="550"/>
      <c r="DD873" s="550"/>
      <c r="DE873" s="550"/>
      <c r="DF873" s="550"/>
      <c r="DG873" s="550"/>
      <c r="DH873" s="550"/>
      <c r="DI873" s="550"/>
      <c r="DJ873" s="550"/>
      <c r="DK873" s="550"/>
      <c r="DL873" s="550"/>
      <c r="DM873" s="550"/>
      <c r="DN873" s="550"/>
      <c r="DO873" s="550"/>
      <c r="DP873" s="550"/>
      <c r="DQ873" s="550"/>
      <c r="DR873" s="550"/>
      <c r="DS873" s="550"/>
      <c r="DT873" s="550"/>
      <c r="DU873" s="550"/>
      <c r="DV873" s="550"/>
      <c r="DW873" s="550"/>
      <c r="DX873" s="550"/>
      <c r="DY873" s="550"/>
      <c r="DZ873" s="550"/>
      <c r="EA873" s="550"/>
      <c r="EB873" s="550"/>
      <c r="EC873" s="550"/>
      <c r="ED873" s="550"/>
      <c r="EE873" s="550"/>
      <c r="EF873" s="550"/>
      <c r="EG873" s="550"/>
      <c r="EH873" s="550"/>
      <c r="EI873" s="550"/>
      <c r="EJ873" s="550"/>
      <c r="EK873" s="550"/>
      <c r="EL873" s="550"/>
      <c r="EM873" s="550"/>
      <c r="EN873" s="550"/>
      <c r="EO873" s="550"/>
      <c r="EP873" s="550"/>
      <c r="EQ873" s="550"/>
      <c r="ER873" s="550"/>
      <c r="ES873" s="550"/>
      <c r="ET873" s="550"/>
      <c r="EU873" s="550"/>
      <c r="EV873" s="550"/>
      <c r="EW873" s="550"/>
      <c r="EX873" s="550"/>
      <c r="EY873" s="550"/>
      <c r="EZ873" s="550"/>
      <c r="FA873" s="550"/>
      <c r="FB873" s="550"/>
      <c r="FC873" s="550"/>
      <c r="FD873" s="550"/>
      <c r="FE873" s="550"/>
      <c r="FF873" s="550"/>
      <c r="FG873" s="550"/>
      <c r="FH873" s="550"/>
      <c r="FI873" s="550"/>
      <c r="FJ873" s="550"/>
      <c r="FK873" s="550"/>
      <c r="FL873" s="550"/>
      <c r="FM873" s="550"/>
      <c r="FN873" s="550"/>
      <c r="FO873" s="550"/>
      <c r="FP873" s="550"/>
      <c r="FQ873" s="550"/>
      <c r="FR873" s="550"/>
      <c r="FS873" s="550"/>
      <c r="FT873" s="550"/>
      <c r="FU873" s="550"/>
      <c r="FV873" s="550"/>
      <c r="FW873" s="550"/>
      <c r="FX873" s="550"/>
      <c r="FY873" s="550"/>
      <c r="FZ873" s="550"/>
      <c r="GA873" s="550"/>
      <c r="GB873" s="550"/>
      <c r="GC873" s="550"/>
      <c r="GD873" s="550"/>
      <c r="GE873" s="550"/>
      <c r="GF873" s="550"/>
      <c r="GG873" s="550"/>
      <c r="GH873" s="550"/>
      <c r="GI873" s="550"/>
      <c r="GJ873" s="550"/>
      <c r="GK873" s="550"/>
      <c r="GL873" s="550"/>
      <c r="GM873" s="550"/>
      <c r="GN873" s="550"/>
      <c r="GO873" s="550"/>
      <c r="GP873" s="550"/>
      <c r="GQ873" s="550"/>
      <c r="GR873" s="550"/>
      <c r="GS873" s="550"/>
      <c r="GT873" s="550"/>
      <c r="GU873" s="550"/>
      <c r="GV873" s="550"/>
      <c r="GW873" s="550"/>
      <c r="GX873" s="550"/>
      <c r="GY873" s="550"/>
      <c r="GZ873" s="550"/>
      <c r="HA873" s="550"/>
      <c r="HB873" s="550"/>
      <c r="HC873" s="550"/>
      <c r="HD873" s="550"/>
      <c r="HE873" s="550"/>
      <c r="HF873" s="550"/>
      <c r="HG873" s="550"/>
      <c r="HH873" s="550"/>
      <c r="HI873" s="550"/>
      <c r="HJ873" s="550"/>
      <c r="HK873" s="550"/>
      <c r="HL873" s="550"/>
      <c r="HM873" s="550"/>
      <c r="HN873" s="550"/>
      <c r="HO873" s="550"/>
      <c r="HP873" s="550"/>
      <c r="HQ873" s="550"/>
      <c r="HR873" s="550"/>
      <c r="HS873" s="550"/>
      <c r="HT873" s="550"/>
      <c r="HU873" s="550"/>
      <c r="HV873" s="550"/>
      <c r="HW873" s="550"/>
      <c r="HX873" s="550"/>
      <c r="HY873" s="550"/>
      <c r="HZ873" s="550"/>
      <c r="IA873" s="550"/>
      <c r="IB873" s="550"/>
      <c r="IC873" s="550"/>
      <c r="ID873" s="550"/>
      <c r="IE873" s="550"/>
      <c r="IF873" s="550"/>
      <c r="IG873" s="550"/>
      <c r="IH873" s="550"/>
      <c r="II873" s="550"/>
      <c r="IJ873" s="550"/>
      <c r="IK873" s="550"/>
      <c r="IL873" s="550"/>
      <c r="IM873" s="550"/>
      <c r="IN873" s="550"/>
      <c r="IO873" s="550"/>
      <c r="IP873" s="550"/>
      <c r="IQ873" s="550"/>
      <c r="IR873" s="550"/>
      <c r="IS873" s="550"/>
      <c r="IT873" s="550"/>
      <c r="IU873" s="550"/>
      <c r="IV873" s="550"/>
      <c r="IW873" s="550"/>
      <c r="IX873" s="550"/>
      <c r="IY873" s="550"/>
      <c r="IZ873" s="550"/>
      <c r="JA873" s="550"/>
      <c r="JB873" s="550"/>
      <c r="JC873" s="550"/>
      <c r="JD873" s="550"/>
      <c r="JE873" s="550"/>
      <c r="JF873" s="550"/>
      <c r="JG873" s="550"/>
      <c r="JH873" s="550"/>
    </row>
    <row r="874" spans="1:268" s="8" customFormat="1" ht="39.75" customHeight="1" x14ac:dyDescent="0.25">
      <c r="A874" s="20"/>
      <c r="B874" s="20" t="s">
        <v>274</v>
      </c>
      <c r="C874" s="21" t="s">
        <v>2489</v>
      </c>
      <c r="D874" s="23">
        <v>41262</v>
      </c>
      <c r="E874" s="23">
        <v>41262</v>
      </c>
      <c r="F874" s="23">
        <v>48567</v>
      </c>
      <c r="G874" s="23"/>
      <c r="H874" s="20" t="s">
        <v>2490</v>
      </c>
      <c r="I874" s="24" t="s">
        <v>2491</v>
      </c>
      <c r="J874" s="24" t="s">
        <v>10210</v>
      </c>
      <c r="K874" s="24" t="s">
        <v>55</v>
      </c>
      <c r="L874" s="114" t="s">
        <v>3034</v>
      </c>
      <c r="M874" s="20" t="s">
        <v>313</v>
      </c>
      <c r="N874" s="20" t="s">
        <v>58</v>
      </c>
      <c r="O874" s="20" t="s">
        <v>52</v>
      </c>
      <c r="P874" s="21">
        <v>5147</v>
      </c>
      <c r="Q874" s="20" t="s">
        <v>4292</v>
      </c>
      <c r="R874" s="20" t="s">
        <v>313</v>
      </c>
      <c r="S874" s="20" t="s">
        <v>58</v>
      </c>
      <c r="T874" s="20" t="s">
        <v>52</v>
      </c>
      <c r="U874" s="20">
        <v>5147</v>
      </c>
      <c r="V874" s="20" t="s">
        <v>4293</v>
      </c>
      <c r="W874" s="20" t="s">
        <v>4294</v>
      </c>
      <c r="X874" s="20"/>
      <c r="Y874" s="20"/>
      <c r="Z874" s="20" t="s">
        <v>467</v>
      </c>
      <c r="AA874" s="20" t="s">
        <v>328</v>
      </c>
      <c r="AB874" s="34">
        <v>4.2000000000000003E-2</v>
      </c>
      <c r="AC874" s="20">
        <v>0.2</v>
      </c>
      <c r="AD874" s="20">
        <v>6000</v>
      </c>
      <c r="AE874" s="20">
        <v>6000</v>
      </c>
      <c r="AF874" s="20"/>
      <c r="AG874" s="20"/>
      <c r="AH874" s="20"/>
      <c r="AI874" s="20"/>
      <c r="AJ874" s="20"/>
      <c r="AK874" s="20"/>
      <c r="AL874" s="20"/>
      <c r="AM874" s="20"/>
      <c r="AN874" s="20"/>
      <c r="AO874" s="20">
        <v>4.2</v>
      </c>
      <c r="AP874" s="20">
        <v>1</v>
      </c>
      <c r="AQ874" s="20"/>
      <c r="AR874" s="20"/>
      <c r="AS874" s="20"/>
      <c r="AT874" s="20"/>
      <c r="AU874" s="20"/>
      <c r="AV874" s="20">
        <v>916</v>
      </c>
      <c r="AW874" s="20" t="s">
        <v>6433</v>
      </c>
      <c r="AX874" s="20" t="s">
        <v>6434</v>
      </c>
      <c r="AY874" s="20">
        <v>42</v>
      </c>
      <c r="AZ874" s="20">
        <v>50</v>
      </c>
      <c r="BA874" s="20">
        <v>16.8</v>
      </c>
      <c r="BB874" s="20">
        <v>23</v>
      </c>
      <c r="BC874" s="20">
        <v>52</v>
      </c>
      <c r="BD874" s="20">
        <v>35.200000000000003</v>
      </c>
      <c r="BE874" s="20">
        <f t="shared" si="149"/>
        <v>42.838000000000001</v>
      </c>
      <c r="BF874" s="20">
        <f t="shared" si="150"/>
        <v>23.876444444444445</v>
      </c>
      <c r="BG874" s="24" t="s">
        <v>47</v>
      </c>
      <c r="BH874" s="20"/>
      <c r="BI874" s="20">
        <v>4000</v>
      </c>
      <c r="BJ874" s="23">
        <v>45230</v>
      </c>
      <c r="BK874" s="20">
        <v>4000</v>
      </c>
      <c r="BL874" s="23">
        <v>45230</v>
      </c>
      <c r="BM874" s="20"/>
      <c r="BN874" s="20"/>
      <c r="BO874" s="20"/>
      <c r="BP874" s="20"/>
      <c r="BQ874" s="20"/>
      <c r="BR874" s="20"/>
      <c r="BS874" s="24"/>
      <c r="BT874" s="550"/>
      <c r="BU874" s="550"/>
      <c r="BV874" s="550"/>
      <c r="BW874" s="550"/>
      <c r="BX874" s="550"/>
      <c r="BY874" s="550"/>
      <c r="BZ874" s="550"/>
      <c r="CA874" s="550"/>
      <c r="CB874" s="550"/>
      <c r="CC874" s="550"/>
      <c r="CD874" s="550"/>
      <c r="CE874" s="550"/>
      <c r="CF874" s="550"/>
      <c r="CG874" s="550"/>
      <c r="CH874" s="550"/>
      <c r="CI874" s="550"/>
      <c r="CJ874" s="550"/>
      <c r="CK874" s="550"/>
      <c r="CL874" s="550"/>
      <c r="CM874" s="550"/>
      <c r="CN874" s="550"/>
      <c r="CO874" s="550"/>
      <c r="CP874" s="550"/>
      <c r="CQ874" s="550"/>
      <c r="CR874" s="550"/>
      <c r="CS874" s="550"/>
      <c r="CT874" s="550"/>
      <c r="CU874" s="550"/>
      <c r="CV874" s="550"/>
      <c r="CW874" s="550"/>
      <c r="CX874" s="550"/>
      <c r="CY874" s="550"/>
      <c r="CZ874" s="550"/>
      <c r="DA874" s="550"/>
      <c r="DB874" s="550"/>
      <c r="DC874" s="550"/>
      <c r="DD874" s="550"/>
      <c r="DE874" s="550"/>
      <c r="DF874" s="550"/>
      <c r="DG874" s="550"/>
      <c r="DH874" s="550"/>
      <c r="DI874" s="550"/>
      <c r="DJ874" s="550"/>
      <c r="DK874" s="550"/>
      <c r="DL874" s="550"/>
      <c r="DM874" s="550"/>
      <c r="DN874" s="550"/>
      <c r="DO874" s="550"/>
      <c r="DP874" s="550"/>
      <c r="DQ874" s="550"/>
      <c r="DR874" s="550"/>
      <c r="DS874" s="550"/>
      <c r="DT874" s="550"/>
      <c r="DU874" s="550"/>
      <c r="DV874" s="550"/>
      <c r="DW874" s="550"/>
      <c r="DX874" s="550"/>
      <c r="DY874" s="550"/>
      <c r="DZ874" s="550"/>
      <c r="EA874" s="550"/>
      <c r="EB874" s="550"/>
      <c r="EC874" s="550"/>
      <c r="ED874" s="550"/>
      <c r="EE874" s="550"/>
      <c r="EF874" s="550"/>
      <c r="EG874" s="550"/>
      <c r="EH874" s="550"/>
      <c r="EI874" s="550"/>
      <c r="EJ874" s="550"/>
      <c r="EK874" s="550"/>
      <c r="EL874" s="550"/>
      <c r="EM874" s="550"/>
      <c r="EN874" s="550"/>
      <c r="EO874" s="550"/>
      <c r="EP874" s="550"/>
      <c r="EQ874" s="550"/>
      <c r="ER874" s="550"/>
      <c r="ES874" s="550"/>
      <c r="ET874" s="550"/>
      <c r="EU874" s="550"/>
      <c r="EV874" s="550"/>
      <c r="EW874" s="550"/>
      <c r="EX874" s="550"/>
      <c r="EY874" s="550"/>
      <c r="EZ874" s="550"/>
      <c r="FA874" s="550"/>
      <c r="FB874" s="550"/>
      <c r="FC874" s="550"/>
      <c r="FD874" s="550"/>
      <c r="FE874" s="550"/>
      <c r="FF874" s="550"/>
      <c r="FG874" s="550"/>
      <c r="FH874" s="550"/>
      <c r="FI874" s="550"/>
      <c r="FJ874" s="550"/>
      <c r="FK874" s="550"/>
      <c r="FL874" s="550"/>
      <c r="FM874" s="550"/>
      <c r="FN874" s="550"/>
      <c r="FO874" s="550"/>
      <c r="FP874" s="550"/>
      <c r="FQ874" s="550"/>
      <c r="FR874" s="550"/>
      <c r="FS874" s="550"/>
      <c r="FT874" s="550"/>
      <c r="FU874" s="550"/>
      <c r="FV874" s="550"/>
      <c r="FW874" s="550"/>
      <c r="FX874" s="550"/>
      <c r="FY874" s="550"/>
      <c r="FZ874" s="550"/>
      <c r="GA874" s="550"/>
      <c r="GB874" s="550"/>
      <c r="GC874" s="550"/>
      <c r="GD874" s="550"/>
      <c r="GE874" s="550"/>
      <c r="GF874" s="550"/>
      <c r="GG874" s="550"/>
      <c r="GH874" s="550"/>
      <c r="GI874" s="550"/>
      <c r="GJ874" s="550"/>
      <c r="GK874" s="550"/>
      <c r="GL874" s="550"/>
      <c r="GM874" s="550"/>
      <c r="GN874" s="550"/>
      <c r="GO874" s="550"/>
      <c r="GP874" s="550"/>
      <c r="GQ874" s="550"/>
      <c r="GR874" s="550"/>
      <c r="GS874" s="550"/>
      <c r="GT874" s="550"/>
      <c r="GU874" s="550"/>
      <c r="GV874" s="550"/>
      <c r="GW874" s="550"/>
      <c r="GX874" s="550"/>
      <c r="GY874" s="550"/>
      <c r="GZ874" s="550"/>
      <c r="HA874" s="550"/>
      <c r="HB874" s="550"/>
      <c r="HC874" s="550"/>
      <c r="HD874" s="550"/>
      <c r="HE874" s="550"/>
      <c r="HF874" s="550"/>
      <c r="HG874" s="550"/>
      <c r="HH874" s="550"/>
      <c r="HI874" s="550"/>
      <c r="HJ874" s="550"/>
      <c r="HK874" s="550"/>
      <c r="HL874" s="550"/>
      <c r="HM874" s="550"/>
      <c r="HN874" s="550"/>
      <c r="HO874" s="550"/>
      <c r="HP874" s="550"/>
      <c r="HQ874" s="550"/>
      <c r="HR874" s="550"/>
      <c r="HS874" s="550"/>
      <c r="HT874" s="550"/>
      <c r="HU874" s="550"/>
      <c r="HV874" s="550"/>
      <c r="HW874" s="550"/>
      <c r="HX874" s="550"/>
      <c r="HY874" s="550"/>
      <c r="HZ874" s="550"/>
      <c r="IA874" s="550"/>
      <c r="IB874" s="550"/>
      <c r="IC874" s="550"/>
      <c r="ID874" s="550"/>
      <c r="IE874" s="550"/>
      <c r="IF874" s="550"/>
      <c r="IG874" s="550"/>
      <c r="IH874" s="550"/>
      <c r="II874" s="550"/>
      <c r="IJ874" s="550"/>
      <c r="IK874" s="550"/>
      <c r="IL874" s="550"/>
      <c r="IM874" s="550"/>
      <c r="IN874" s="550"/>
      <c r="IO874" s="550"/>
      <c r="IP874" s="550"/>
      <c r="IQ874" s="550"/>
      <c r="IR874" s="550"/>
      <c r="IS874" s="550"/>
      <c r="IT874" s="550"/>
      <c r="IU874" s="550"/>
      <c r="IV874" s="550"/>
      <c r="IW874" s="550"/>
      <c r="IX874" s="550"/>
      <c r="IY874" s="550"/>
      <c r="IZ874" s="550"/>
      <c r="JA874" s="550"/>
      <c r="JB874" s="550"/>
      <c r="JC874" s="550"/>
      <c r="JD874" s="550"/>
      <c r="JE874" s="550"/>
      <c r="JF874" s="550"/>
      <c r="JG874" s="550"/>
      <c r="JH874" s="550"/>
    </row>
    <row r="875" spans="1:268" s="8" customFormat="1" ht="39.75" customHeight="1" x14ac:dyDescent="0.25">
      <c r="A875" s="20"/>
      <c r="B875" s="20" t="s">
        <v>441</v>
      </c>
      <c r="C875" s="22">
        <v>11130080</v>
      </c>
      <c r="D875" s="23">
        <v>41263</v>
      </c>
      <c r="E875" s="23">
        <v>41263</v>
      </c>
      <c r="F875" s="23">
        <v>44915</v>
      </c>
      <c r="G875" s="23"/>
      <c r="H875" s="20" t="s">
        <v>469</v>
      </c>
      <c r="I875" s="24" t="s">
        <v>581</v>
      </c>
      <c r="J875" s="24"/>
      <c r="K875" s="24" t="s">
        <v>42</v>
      </c>
      <c r="L875" s="114" t="s">
        <v>1376</v>
      </c>
      <c r="M875" s="20" t="s">
        <v>342</v>
      </c>
      <c r="N875" s="20" t="s">
        <v>51</v>
      </c>
      <c r="O875" s="20" t="s">
        <v>51</v>
      </c>
      <c r="P875" s="21">
        <v>47336</v>
      </c>
      <c r="Q875" s="20" t="s">
        <v>4295</v>
      </c>
      <c r="R875" s="20" t="s">
        <v>342</v>
      </c>
      <c r="S875" s="20" t="s">
        <v>51</v>
      </c>
      <c r="T875" s="20" t="s">
        <v>51</v>
      </c>
      <c r="U875" s="20">
        <v>47336</v>
      </c>
      <c r="V875" s="20" t="s">
        <v>4296</v>
      </c>
      <c r="W875" s="20" t="s">
        <v>2492</v>
      </c>
      <c r="X875" s="20"/>
      <c r="Y875" s="20"/>
      <c r="Z875" s="20" t="s">
        <v>467</v>
      </c>
      <c r="AA875" s="20" t="s">
        <v>400</v>
      </c>
      <c r="AB875" s="34"/>
      <c r="AC875" s="20">
        <v>25</v>
      </c>
      <c r="AD875" s="20">
        <v>20000</v>
      </c>
      <c r="AE875" s="20"/>
      <c r="AF875" s="20"/>
      <c r="AG875" s="20">
        <v>20000</v>
      </c>
      <c r="AH875" s="20"/>
      <c r="AI875" s="20"/>
      <c r="AJ875" s="20"/>
      <c r="AK875" s="20"/>
      <c r="AL875" s="20"/>
      <c r="AM875" s="20"/>
      <c r="AN875" s="20"/>
      <c r="AO875" s="20"/>
      <c r="AP875" s="20"/>
      <c r="AQ875" s="20"/>
      <c r="AR875" s="20"/>
      <c r="AS875" s="20"/>
      <c r="AT875" s="20"/>
      <c r="AU875" s="20"/>
      <c r="AV875" s="20">
        <v>13.59</v>
      </c>
      <c r="AW875" s="20" t="s">
        <v>6435</v>
      </c>
      <c r="AX875" s="20" t="s">
        <v>6436</v>
      </c>
      <c r="AY875" s="20">
        <v>43</v>
      </c>
      <c r="AZ875" s="20">
        <v>55</v>
      </c>
      <c r="BA875" s="20">
        <v>36.799999999999997</v>
      </c>
      <c r="BB875" s="20">
        <v>26</v>
      </c>
      <c r="BC875" s="20">
        <v>4</v>
      </c>
      <c r="BD875" s="20">
        <v>30.6</v>
      </c>
      <c r="BE875" s="20">
        <f t="shared" si="149"/>
        <v>43.92688888888889</v>
      </c>
      <c r="BF875" s="20">
        <f t="shared" si="150"/>
        <v>26.075166666666668</v>
      </c>
      <c r="BG875" s="24" t="s">
        <v>38</v>
      </c>
      <c r="BH875" s="20"/>
      <c r="BI875" s="20"/>
      <c r="BJ875" s="23"/>
      <c r="BK875" s="20"/>
      <c r="BL875" s="23"/>
      <c r="BM875" s="20"/>
      <c r="BN875" s="20"/>
      <c r="BO875" s="20"/>
      <c r="BP875" s="20"/>
      <c r="BQ875" s="20"/>
      <c r="BR875" s="20"/>
      <c r="BS875" s="24"/>
      <c r="BT875" s="550"/>
      <c r="BU875" s="550"/>
      <c r="BV875" s="550"/>
      <c r="BW875" s="550"/>
      <c r="BX875" s="550"/>
      <c r="BY875" s="550"/>
      <c r="BZ875" s="550"/>
      <c r="CA875" s="550"/>
      <c r="CB875" s="550"/>
      <c r="CC875" s="550"/>
      <c r="CD875" s="550"/>
      <c r="CE875" s="550"/>
      <c r="CF875" s="550"/>
      <c r="CG875" s="550"/>
      <c r="CH875" s="550"/>
      <c r="CI875" s="550"/>
      <c r="CJ875" s="550"/>
      <c r="CK875" s="550"/>
      <c r="CL875" s="550"/>
      <c r="CM875" s="550"/>
      <c r="CN875" s="550"/>
      <c r="CO875" s="550"/>
      <c r="CP875" s="550"/>
      <c r="CQ875" s="550"/>
      <c r="CR875" s="550"/>
      <c r="CS875" s="550"/>
      <c r="CT875" s="550"/>
      <c r="CU875" s="550"/>
      <c r="CV875" s="550"/>
      <c r="CW875" s="550"/>
      <c r="CX875" s="550"/>
      <c r="CY875" s="550"/>
      <c r="CZ875" s="550"/>
      <c r="DA875" s="550"/>
      <c r="DB875" s="550"/>
      <c r="DC875" s="550"/>
      <c r="DD875" s="550"/>
      <c r="DE875" s="550"/>
      <c r="DF875" s="550"/>
      <c r="DG875" s="550"/>
      <c r="DH875" s="550"/>
      <c r="DI875" s="550"/>
      <c r="DJ875" s="550"/>
      <c r="DK875" s="550"/>
      <c r="DL875" s="550"/>
      <c r="DM875" s="550"/>
      <c r="DN875" s="550"/>
      <c r="DO875" s="550"/>
      <c r="DP875" s="550"/>
      <c r="DQ875" s="550"/>
      <c r="DR875" s="550"/>
      <c r="DS875" s="550"/>
      <c r="DT875" s="550"/>
      <c r="DU875" s="550"/>
      <c r="DV875" s="550"/>
      <c r="DW875" s="550"/>
      <c r="DX875" s="550"/>
      <c r="DY875" s="550"/>
      <c r="DZ875" s="550"/>
      <c r="EA875" s="550"/>
      <c r="EB875" s="550"/>
      <c r="EC875" s="550"/>
      <c r="ED875" s="550"/>
      <c r="EE875" s="550"/>
      <c r="EF875" s="550"/>
      <c r="EG875" s="550"/>
      <c r="EH875" s="550"/>
      <c r="EI875" s="550"/>
      <c r="EJ875" s="550"/>
      <c r="EK875" s="550"/>
      <c r="EL875" s="550"/>
      <c r="EM875" s="550"/>
      <c r="EN875" s="550"/>
      <c r="EO875" s="550"/>
      <c r="EP875" s="550"/>
      <c r="EQ875" s="550"/>
      <c r="ER875" s="550"/>
      <c r="ES875" s="550"/>
      <c r="ET875" s="550"/>
      <c r="EU875" s="550"/>
      <c r="EV875" s="550"/>
      <c r="EW875" s="550"/>
      <c r="EX875" s="550"/>
      <c r="EY875" s="550"/>
      <c r="EZ875" s="550"/>
      <c r="FA875" s="550"/>
      <c r="FB875" s="550"/>
      <c r="FC875" s="550"/>
      <c r="FD875" s="550"/>
      <c r="FE875" s="550"/>
      <c r="FF875" s="550"/>
      <c r="FG875" s="550"/>
      <c r="FH875" s="550"/>
      <c r="FI875" s="550"/>
      <c r="FJ875" s="550"/>
      <c r="FK875" s="550"/>
      <c r="FL875" s="550"/>
      <c r="FM875" s="550"/>
      <c r="FN875" s="550"/>
      <c r="FO875" s="550"/>
      <c r="FP875" s="550"/>
      <c r="FQ875" s="550"/>
      <c r="FR875" s="550"/>
      <c r="FS875" s="550"/>
      <c r="FT875" s="550"/>
      <c r="FU875" s="550"/>
      <c r="FV875" s="550"/>
      <c r="FW875" s="550"/>
      <c r="FX875" s="550"/>
      <c r="FY875" s="550"/>
      <c r="FZ875" s="550"/>
      <c r="GA875" s="550"/>
      <c r="GB875" s="550"/>
      <c r="GC875" s="550"/>
      <c r="GD875" s="550"/>
      <c r="GE875" s="550"/>
      <c r="GF875" s="550"/>
      <c r="GG875" s="550"/>
      <c r="GH875" s="550"/>
      <c r="GI875" s="550"/>
      <c r="GJ875" s="550"/>
      <c r="GK875" s="550"/>
      <c r="GL875" s="550"/>
      <c r="GM875" s="550"/>
      <c r="GN875" s="550"/>
      <c r="GO875" s="550"/>
      <c r="GP875" s="550"/>
      <c r="GQ875" s="550"/>
      <c r="GR875" s="550"/>
      <c r="GS875" s="550"/>
      <c r="GT875" s="550"/>
      <c r="GU875" s="550"/>
      <c r="GV875" s="550"/>
      <c r="GW875" s="550"/>
      <c r="GX875" s="550"/>
      <c r="GY875" s="550"/>
      <c r="GZ875" s="550"/>
      <c r="HA875" s="550"/>
      <c r="HB875" s="550"/>
      <c r="HC875" s="550"/>
      <c r="HD875" s="550"/>
      <c r="HE875" s="550"/>
      <c r="HF875" s="550"/>
      <c r="HG875" s="550"/>
      <c r="HH875" s="550"/>
      <c r="HI875" s="550"/>
      <c r="HJ875" s="550"/>
      <c r="HK875" s="550"/>
      <c r="HL875" s="550"/>
      <c r="HM875" s="550"/>
      <c r="HN875" s="550"/>
      <c r="HO875" s="550"/>
      <c r="HP875" s="550"/>
      <c r="HQ875" s="550"/>
      <c r="HR875" s="550"/>
      <c r="HS875" s="550"/>
      <c r="HT875" s="550"/>
      <c r="HU875" s="550"/>
      <c r="HV875" s="550"/>
      <c r="HW875" s="550"/>
      <c r="HX875" s="550"/>
      <c r="HY875" s="550"/>
      <c r="HZ875" s="550"/>
      <c r="IA875" s="550"/>
      <c r="IB875" s="550"/>
      <c r="IC875" s="550"/>
      <c r="ID875" s="550"/>
      <c r="IE875" s="550"/>
      <c r="IF875" s="550"/>
      <c r="IG875" s="550"/>
      <c r="IH875" s="550"/>
      <c r="II875" s="550"/>
      <c r="IJ875" s="550"/>
      <c r="IK875" s="550"/>
      <c r="IL875" s="550"/>
      <c r="IM875" s="550"/>
      <c r="IN875" s="550"/>
      <c r="IO875" s="550"/>
      <c r="IP875" s="550"/>
      <c r="IQ875" s="550"/>
      <c r="IR875" s="550"/>
      <c r="IS875" s="550"/>
      <c r="IT875" s="550"/>
      <c r="IU875" s="550"/>
      <c r="IV875" s="550"/>
      <c r="IW875" s="550"/>
      <c r="IX875" s="550"/>
      <c r="IY875" s="550"/>
      <c r="IZ875" s="550"/>
      <c r="JA875" s="550"/>
      <c r="JB875" s="550"/>
      <c r="JC875" s="550"/>
      <c r="JD875" s="550"/>
      <c r="JE875" s="550"/>
      <c r="JF875" s="550"/>
      <c r="JG875" s="550"/>
      <c r="JH875" s="550"/>
    </row>
    <row r="876" spans="1:268" s="288" customFormat="1" ht="39.75" customHeight="1" x14ac:dyDescent="0.25">
      <c r="A876" s="83"/>
      <c r="B876" s="83" t="s">
        <v>2341</v>
      </c>
      <c r="C876" s="95">
        <v>11130081</v>
      </c>
      <c r="D876" s="96">
        <v>41270</v>
      </c>
      <c r="E876" s="96">
        <v>41270</v>
      </c>
      <c r="F876" s="96">
        <v>44922</v>
      </c>
      <c r="G876" s="96">
        <v>42365</v>
      </c>
      <c r="H876" s="83" t="s">
        <v>464</v>
      </c>
      <c r="I876" s="110" t="s">
        <v>990</v>
      </c>
      <c r="J876" s="110"/>
      <c r="K876" s="110" t="s">
        <v>1577</v>
      </c>
      <c r="L876" s="115" t="s">
        <v>1376</v>
      </c>
      <c r="M876" s="83" t="s">
        <v>240</v>
      </c>
      <c r="N876" s="83" t="s">
        <v>240</v>
      </c>
      <c r="O876" s="83" t="s">
        <v>92</v>
      </c>
      <c r="P876" s="94">
        <v>81390</v>
      </c>
      <c r="Q876" s="83" t="s">
        <v>7498</v>
      </c>
      <c r="R876" s="83" t="s">
        <v>240</v>
      </c>
      <c r="S876" s="83" t="s">
        <v>240</v>
      </c>
      <c r="T876" s="83" t="s">
        <v>92</v>
      </c>
      <c r="U876" s="83">
        <v>81390</v>
      </c>
      <c r="V876" s="83" t="s">
        <v>7500</v>
      </c>
      <c r="W876" s="83" t="s">
        <v>2493</v>
      </c>
      <c r="X876" s="83"/>
      <c r="Y876" s="83"/>
      <c r="Z876" s="83" t="s">
        <v>467</v>
      </c>
      <c r="AA876" s="83" t="s">
        <v>2494</v>
      </c>
      <c r="AB876" s="507">
        <v>1616</v>
      </c>
      <c r="AC876" s="83">
        <v>10</v>
      </c>
      <c r="AD876" s="83">
        <v>90000</v>
      </c>
      <c r="AE876" s="83"/>
      <c r="AF876" s="83"/>
      <c r="AG876" s="83">
        <v>90000</v>
      </c>
      <c r="AH876" s="83"/>
      <c r="AI876" s="83"/>
      <c r="AJ876" s="83"/>
      <c r="AK876" s="83"/>
      <c r="AL876" s="83"/>
      <c r="AM876" s="83"/>
      <c r="AN876" s="83"/>
      <c r="AO876" s="83">
        <v>162</v>
      </c>
      <c r="AP876" s="83"/>
      <c r="AQ876" s="83"/>
      <c r="AR876" s="83"/>
      <c r="AS876" s="83" t="s">
        <v>2495</v>
      </c>
      <c r="AT876" s="83"/>
      <c r="AU876" s="83"/>
      <c r="AV876" s="83">
        <v>425.5</v>
      </c>
      <c r="AW876" s="83" t="s">
        <v>6437</v>
      </c>
      <c r="AX876" s="83" t="s">
        <v>6438</v>
      </c>
      <c r="AY876" s="83">
        <v>43</v>
      </c>
      <c r="AZ876" s="83">
        <v>22</v>
      </c>
      <c r="BA876" s="83">
        <v>49.74</v>
      </c>
      <c r="BB876" s="83">
        <v>22</v>
      </c>
      <c r="BC876" s="83">
        <v>54</v>
      </c>
      <c r="BD876" s="83">
        <v>16</v>
      </c>
      <c r="BE876" s="83">
        <f t="shared" si="149"/>
        <v>43.380483333333331</v>
      </c>
      <c r="BF876" s="83">
        <f t="shared" si="150"/>
        <v>22.904444444444444</v>
      </c>
      <c r="BG876" s="110" t="s">
        <v>47</v>
      </c>
      <c r="BH876" s="83"/>
      <c r="BI876" s="83"/>
      <c r="BJ876" s="96"/>
      <c r="BK876" s="83"/>
      <c r="BL876" s="96"/>
      <c r="BM876" s="83"/>
      <c r="BN876" s="83"/>
      <c r="BO876" s="83"/>
      <c r="BP876" s="83"/>
      <c r="BQ876" s="83"/>
      <c r="BR876" s="83"/>
      <c r="BS876" s="110" t="s">
        <v>3035</v>
      </c>
      <c r="BT876" s="568"/>
      <c r="BU876" s="568"/>
      <c r="BV876" s="568"/>
      <c r="BW876" s="568"/>
      <c r="BX876" s="568"/>
      <c r="BY876" s="568"/>
      <c r="BZ876" s="568"/>
      <c r="CA876" s="568"/>
      <c r="CB876" s="568"/>
      <c r="CC876" s="568"/>
      <c r="CD876" s="568"/>
      <c r="CE876" s="568"/>
      <c r="CF876" s="568"/>
      <c r="CG876" s="568"/>
      <c r="CH876" s="568"/>
      <c r="CI876" s="568"/>
      <c r="CJ876" s="568"/>
      <c r="CK876" s="568"/>
      <c r="CL876" s="568"/>
      <c r="CM876" s="568"/>
      <c r="CN876" s="568"/>
      <c r="CO876" s="568"/>
      <c r="CP876" s="568"/>
      <c r="CQ876" s="568"/>
      <c r="CR876" s="568"/>
      <c r="CS876" s="568"/>
      <c r="CT876" s="568"/>
      <c r="CU876" s="568"/>
      <c r="CV876" s="568"/>
      <c r="CW876" s="568"/>
      <c r="CX876" s="568"/>
      <c r="CY876" s="568"/>
      <c r="CZ876" s="568"/>
      <c r="DA876" s="568"/>
      <c r="DB876" s="568"/>
      <c r="DC876" s="568"/>
      <c r="DD876" s="568"/>
      <c r="DE876" s="568"/>
      <c r="DF876" s="568"/>
      <c r="DG876" s="568"/>
      <c r="DH876" s="568"/>
      <c r="DI876" s="568"/>
      <c r="DJ876" s="568"/>
      <c r="DK876" s="568"/>
      <c r="DL876" s="568"/>
      <c r="DM876" s="568"/>
      <c r="DN876" s="568"/>
      <c r="DO876" s="568"/>
      <c r="DP876" s="568"/>
      <c r="DQ876" s="568"/>
      <c r="DR876" s="568"/>
      <c r="DS876" s="568"/>
      <c r="DT876" s="568"/>
      <c r="DU876" s="568"/>
      <c r="DV876" s="568"/>
      <c r="DW876" s="568"/>
      <c r="DX876" s="568"/>
      <c r="DY876" s="568"/>
      <c r="DZ876" s="568"/>
      <c r="EA876" s="568"/>
      <c r="EB876" s="568"/>
      <c r="EC876" s="568"/>
      <c r="ED876" s="568"/>
      <c r="EE876" s="568"/>
      <c r="EF876" s="568"/>
      <c r="EG876" s="568"/>
      <c r="EH876" s="568"/>
      <c r="EI876" s="568"/>
      <c r="EJ876" s="568"/>
      <c r="EK876" s="568"/>
      <c r="EL876" s="568"/>
      <c r="EM876" s="568"/>
      <c r="EN876" s="568"/>
      <c r="EO876" s="568"/>
      <c r="EP876" s="568"/>
      <c r="EQ876" s="568"/>
      <c r="ER876" s="568"/>
      <c r="ES876" s="568"/>
      <c r="ET876" s="568"/>
      <c r="EU876" s="568"/>
      <c r="EV876" s="568"/>
      <c r="EW876" s="568"/>
      <c r="EX876" s="568"/>
      <c r="EY876" s="568"/>
      <c r="EZ876" s="568"/>
      <c r="FA876" s="568"/>
      <c r="FB876" s="568"/>
      <c r="FC876" s="568"/>
      <c r="FD876" s="568"/>
      <c r="FE876" s="568"/>
      <c r="FF876" s="568"/>
      <c r="FG876" s="568"/>
      <c r="FH876" s="568"/>
      <c r="FI876" s="568"/>
      <c r="FJ876" s="568"/>
      <c r="FK876" s="568"/>
      <c r="FL876" s="568"/>
      <c r="FM876" s="568"/>
      <c r="FN876" s="568"/>
      <c r="FO876" s="568"/>
      <c r="FP876" s="568"/>
      <c r="FQ876" s="568"/>
      <c r="FR876" s="568"/>
      <c r="FS876" s="568"/>
      <c r="FT876" s="568"/>
      <c r="FU876" s="568"/>
      <c r="FV876" s="568"/>
      <c r="FW876" s="568"/>
      <c r="FX876" s="568"/>
      <c r="FY876" s="568"/>
      <c r="FZ876" s="568"/>
      <c r="GA876" s="568"/>
      <c r="GB876" s="568"/>
      <c r="GC876" s="568"/>
      <c r="GD876" s="568"/>
      <c r="GE876" s="568"/>
      <c r="GF876" s="568"/>
      <c r="GG876" s="568"/>
      <c r="GH876" s="568"/>
      <c r="GI876" s="568"/>
      <c r="GJ876" s="568"/>
      <c r="GK876" s="568"/>
      <c r="GL876" s="568"/>
      <c r="GM876" s="568"/>
      <c r="GN876" s="568"/>
      <c r="GO876" s="568"/>
      <c r="GP876" s="568"/>
      <c r="GQ876" s="568"/>
      <c r="GR876" s="568"/>
      <c r="GS876" s="568"/>
      <c r="GT876" s="568"/>
      <c r="GU876" s="568"/>
      <c r="GV876" s="568"/>
      <c r="GW876" s="568"/>
      <c r="GX876" s="568"/>
      <c r="GY876" s="568"/>
      <c r="GZ876" s="568"/>
      <c r="HA876" s="568"/>
      <c r="HB876" s="568"/>
      <c r="HC876" s="568"/>
      <c r="HD876" s="568"/>
      <c r="HE876" s="568"/>
      <c r="HF876" s="568"/>
      <c r="HG876" s="568"/>
      <c r="HH876" s="568"/>
      <c r="HI876" s="568"/>
      <c r="HJ876" s="568"/>
      <c r="HK876" s="568"/>
      <c r="HL876" s="568"/>
      <c r="HM876" s="568"/>
      <c r="HN876" s="568"/>
      <c r="HO876" s="568"/>
      <c r="HP876" s="568"/>
      <c r="HQ876" s="568"/>
      <c r="HR876" s="568"/>
      <c r="HS876" s="568"/>
      <c r="HT876" s="568"/>
      <c r="HU876" s="568"/>
      <c r="HV876" s="568"/>
      <c r="HW876" s="568"/>
      <c r="HX876" s="568"/>
      <c r="HY876" s="568"/>
      <c r="HZ876" s="568"/>
      <c r="IA876" s="568"/>
      <c r="IB876" s="568"/>
      <c r="IC876" s="568"/>
      <c r="ID876" s="568"/>
      <c r="IE876" s="568"/>
      <c r="IF876" s="568"/>
      <c r="IG876" s="568"/>
      <c r="IH876" s="568"/>
      <c r="II876" s="568"/>
      <c r="IJ876" s="568"/>
      <c r="IK876" s="568"/>
      <c r="IL876" s="568"/>
      <c r="IM876" s="568"/>
      <c r="IN876" s="568"/>
      <c r="IO876" s="568"/>
      <c r="IP876" s="568"/>
      <c r="IQ876" s="568"/>
      <c r="IR876" s="568"/>
      <c r="IS876" s="568"/>
      <c r="IT876" s="568"/>
      <c r="IU876" s="568"/>
      <c r="IV876" s="568"/>
      <c r="IW876" s="568"/>
      <c r="IX876" s="568"/>
      <c r="IY876" s="568"/>
      <c r="IZ876" s="568"/>
      <c r="JA876" s="568"/>
      <c r="JB876" s="568"/>
      <c r="JC876" s="568"/>
      <c r="JD876" s="568"/>
      <c r="JE876" s="568"/>
      <c r="JF876" s="568"/>
      <c r="JG876" s="568"/>
      <c r="JH876" s="568"/>
    </row>
    <row r="877" spans="1:268" s="8" customFormat="1" ht="39.75" customHeight="1" x14ac:dyDescent="0.25">
      <c r="A877" s="283"/>
      <c r="B877" s="283" t="s">
        <v>2341</v>
      </c>
      <c r="C877" s="284">
        <v>11130081</v>
      </c>
      <c r="D877" s="285">
        <v>41270</v>
      </c>
      <c r="E877" s="285">
        <v>41270</v>
      </c>
      <c r="F877" s="285">
        <v>44922</v>
      </c>
      <c r="G877" s="285">
        <v>42365</v>
      </c>
      <c r="H877" s="283" t="s">
        <v>464</v>
      </c>
      <c r="I877" s="287" t="s">
        <v>990</v>
      </c>
      <c r="J877" s="287"/>
      <c r="K877" s="287" t="s">
        <v>1577</v>
      </c>
      <c r="L877" s="366" t="s">
        <v>1376</v>
      </c>
      <c r="M877" s="283" t="s">
        <v>2496</v>
      </c>
      <c r="N877" s="283" t="s">
        <v>240</v>
      </c>
      <c r="O877" s="283" t="s">
        <v>92</v>
      </c>
      <c r="P877" s="286">
        <v>29115</v>
      </c>
      <c r="Q877" s="283" t="s">
        <v>7499</v>
      </c>
      <c r="R877" s="283" t="s">
        <v>2496</v>
      </c>
      <c r="S877" s="283" t="s">
        <v>240</v>
      </c>
      <c r="T877" s="283" t="s">
        <v>92</v>
      </c>
      <c r="U877" s="283">
        <v>29115</v>
      </c>
      <c r="V877" s="283" t="s">
        <v>7500</v>
      </c>
      <c r="W877" s="283" t="s">
        <v>2493</v>
      </c>
      <c r="X877" s="283"/>
      <c r="Y877" s="283"/>
      <c r="Z877" s="283" t="s">
        <v>467</v>
      </c>
      <c r="AA877" s="283" t="s">
        <v>2494</v>
      </c>
      <c r="AB877" s="507">
        <v>1616</v>
      </c>
      <c r="AC877" s="283">
        <v>10</v>
      </c>
      <c r="AD877" s="283">
        <v>90000</v>
      </c>
      <c r="AE877" s="283"/>
      <c r="AF877" s="283"/>
      <c r="AG877" s="283">
        <v>90000</v>
      </c>
      <c r="AH877" s="283"/>
      <c r="AI877" s="283"/>
      <c r="AJ877" s="283"/>
      <c r="AK877" s="283"/>
      <c r="AL877" s="283"/>
      <c r="AM877" s="283"/>
      <c r="AN877" s="283"/>
      <c r="AO877" s="283">
        <v>185</v>
      </c>
      <c r="AP877" s="283"/>
      <c r="AQ877" s="283"/>
      <c r="AR877" s="283"/>
      <c r="AS877" s="283" t="s">
        <v>2497</v>
      </c>
      <c r="AT877" s="283"/>
      <c r="AU877" s="283"/>
      <c r="AV877" s="283">
        <v>419.11</v>
      </c>
      <c r="AW877" s="283" t="s">
        <v>6439</v>
      </c>
      <c r="AX877" s="283" t="s">
        <v>6440</v>
      </c>
      <c r="AY877" s="283">
        <v>43</v>
      </c>
      <c r="AZ877" s="283">
        <v>22</v>
      </c>
      <c r="BA877" s="283">
        <v>57.74</v>
      </c>
      <c r="BB877" s="283">
        <v>22</v>
      </c>
      <c r="BC877" s="283">
        <v>54</v>
      </c>
      <c r="BD877" s="283">
        <v>49.1</v>
      </c>
      <c r="BE877" s="283">
        <f t="shared" si="149"/>
        <v>43.382705555555553</v>
      </c>
      <c r="BF877" s="283">
        <f t="shared" si="150"/>
        <v>22.913638888888887</v>
      </c>
      <c r="BG877" s="287" t="s">
        <v>47</v>
      </c>
      <c r="BH877" s="283"/>
      <c r="BI877" s="283"/>
      <c r="BJ877" s="285"/>
      <c r="BK877" s="283"/>
      <c r="BL877" s="285"/>
      <c r="BM877" s="283"/>
      <c r="BN877" s="283"/>
      <c r="BO877" s="283"/>
      <c r="BP877" s="283"/>
      <c r="BQ877" s="283"/>
      <c r="BR877" s="283"/>
      <c r="BS877" s="287"/>
      <c r="BT877" s="550"/>
      <c r="BU877" s="550"/>
      <c r="BV877" s="550"/>
      <c r="BW877" s="550"/>
      <c r="BX877" s="550"/>
      <c r="BY877" s="550"/>
      <c r="BZ877" s="550"/>
      <c r="CA877" s="550"/>
      <c r="CB877" s="550"/>
      <c r="CC877" s="550"/>
      <c r="CD877" s="550"/>
      <c r="CE877" s="550"/>
      <c r="CF877" s="550"/>
      <c r="CG877" s="550"/>
      <c r="CH877" s="550"/>
      <c r="CI877" s="550"/>
      <c r="CJ877" s="550"/>
      <c r="CK877" s="550"/>
      <c r="CL877" s="550"/>
      <c r="CM877" s="550"/>
      <c r="CN877" s="550"/>
      <c r="CO877" s="550"/>
      <c r="CP877" s="550"/>
      <c r="CQ877" s="550"/>
      <c r="CR877" s="550"/>
      <c r="CS877" s="550"/>
      <c r="CT877" s="550"/>
      <c r="CU877" s="550"/>
      <c r="CV877" s="550"/>
      <c r="CW877" s="550"/>
      <c r="CX877" s="550"/>
      <c r="CY877" s="550"/>
      <c r="CZ877" s="550"/>
      <c r="DA877" s="550"/>
      <c r="DB877" s="550"/>
      <c r="DC877" s="550"/>
      <c r="DD877" s="550"/>
      <c r="DE877" s="550"/>
      <c r="DF877" s="550"/>
      <c r="DG877" s="550"/>
      <c r="DH877" s="550"/>
      <c r="DI877" s="550"/>
      <c r="DJ877" s="550"/>
      <c r="DK877" s="550"/>
      <c r="DL877" s="550"/>
      <c r="DM877" s="550"/>
      <c r="DN877" s="550"/>
      <c r="DO877" s="550"/>
      <c r="DP877" s="550"/>
      <c r="DQ877" s="550"/>
      <c r="DR877" s="550"/>
      <c r="DS877" s="550"/>
      <c r="DT877" s="550"/>
      <c r="DU877" s="550"/>
      <c r="DV877" s="550"/>
      <c r="DW877" s="550"/>
      <c r="DX877" s="550"/>
      <c r="DY877" s="550"/>
      <c r="DZ877" s="550"/>
      <c r="EA877" s="550"/>
      <c r="EB877" s="550"/>
      <c r="EC877" s="550"/>
      <c r="ED877" s="550"/>
      <c r="EE877" s="550"/>
      <c r="EF877" s="550"/>
      <c r="EG877" s="550"/>
      <c r="EH877" s="550"/>
      <c r="EI877" s="550"/>
      <c r="EJ877" s="550"/>
      <c r="EK877" s="550"/>
      <c r="EL877" s="550"/>
      <c r="EM877" s="550"/>
      <c r="EN877" s="550"/>
      <c r="EO877" s="550"/>
      <c r="EP877" s="550"/>
      <c r="EQ877" s="550"/>
      <c r="ER877" s="550"/>
      <c r="ES877" s="550"/>
      <c r="ET877" s="550"/>
      <c r="EU877" s="550"/>
      <c r="EV877" s="550"/>
      <c r="EW877" s="550"/>
      <c r="EX877" s="550"/>
      <c r="EY877" s="550"/>
      <c r="EZ877" s="550"/>
      <c r="FA877" s="550"/>
      <c r="FB877" s="550"/>
      <c r="FC877" s="550"/>
      <c r="FD877" s="550"/>
      <c r="FE877" s="550"/>
      <c r="FF877" s="550"/>
      <c r="FG877" s="550"/>
      <c r="FH877" s="550"/>
      <c r="FI877" s="550"/>
      <c r="FJ877" s="550"/>
      <c r="FK877" s="550"/>
      <c r="FL877" s="550"/>
      <c r="FM877" s="550"/>
      <c r="FN877" s="550"/>
      <c r="FO877" s="550"/>
      <c r="FP877" s="550"/>
      <c r="FQ877" s="550"/>
      <c r="FR877" s="550"/>
      <c r="FS877" s="550"/>
      <c r="FT877" s="550"/>
      <c r="FU877" s="550"/>
      <c r="FV877" s="550"/>
      <c r="FW877" s="550"/>
      <c r="FX877" s="550"/>
      <c r="FY877" s="550"/>
      <c r="FZ877" s="550"/>
      <c r="GA877" s="550"/>
      <c r="GB877" s="550"/>
      <c r="GC877" s="550"/>
      <c r="GD877" s="550"/>
      <c r="GE877" s="550"/>
      <c r="GF877" s="550"/>
      <c r="GG877" s="550"/>
      <c r="GH877" s="550"/>
      <c r="GI877" s="550"/>
      <c r="GJ877" s="550"/>
      <c r="GK877" s="550"/>
      <c r="GL877" s="550"/>
      <c r="GM877" s="550"/>
      <c r="GN877" s="550"/>
      <c r="GO877" s="550"/>
      <c r="GP877" s="550"/>
      <c r="GQ877" s="550"/>
      <c r="GR877" s="550"/>
      <c r="GS877" s="550"/>
      <c r="GT877" s="550"/>
      <c r="GU877" s="550"/>
      <c r="GV877" s="550"/>
      <c r="GW877" s="550"/>
      <c r="GX877" s="550"/>
      <c r="GY877" s="550"/>
      <c r="GZ877" s="550"/>
      <c r="HA877" s="550"/>
      <c r="HB877" s="550"/>
      <c r="HC877" s="550"/>
      <c r="HD877" s="550"/>
      <c r="HE877" s="550"/>
      <c r="HF877" s="550"/>
      <c r="HG877" s="550"/>
      <c r="HH877" s="550"/>
      <c r="HI877" s="550"/>
      <c r="HJ877" s="550"/>
      <c r="HK877" s="550"/>
      <c r="HL877" s="550"/>
      <c r="HM877" s="550"/>
      <c r="HN877" s="550"/>
      <c r="HO877" s="550"/>
      <c r="HP877" s="550"/>
      <c r="HQ877" s="550"/>
      <c r="HR877" s="550"/>
      <c r="HS877" s="550"/>
      <c r="HT877" s="550"/>
      <c r="HU877" s="550"/>
      <c r="HV877" s="550"/>
      <c r="HW877" s="550"/>
      <c r="HX877" s="550"/>
      <c r="HY877" s="550"/>
      <c r="HZ877" s="550"/>
      <c r="IA877" s="550"/>
      <c r="IB877" s="550"/>
      <c r="IC877" s="550"/>
      <c r="ID877" s="550"/>
      <c r="IE877" s="550"/>
      <c r="IF877" s="550"/>
      <c r="IG877" s="550"/>
      <c r="IH877" s="550"/>
      <c r="II877" s="550"/>
      <c r="IJ877" s="550"/>
      <c r="IK877" s="550"/>
      <c r="IL877" s="550"/>
      <c r="IM877" s="550"/>
      <c r="IN877" s="550"/>
      <c r="IO877" s="550"/>
      <c r="IP877" s="550"/>
      <c r="IQ877" s="550"/>
      <c r="IR877" s="550"/>
      <c r="IS877" s="550"/>
      <c r="IT877" s="550"/>
      <c r="IU877" s="550"/>
      <c r="IV877" s="550"/>
      <c r="IW877" s="550"/>
      <c r="IX877" s="550"/>
      <c r="IY877" s="550"/>
      <c r="IZ877" s="550"/>
      <c r="JA877" s="550"/>
      <c r="JB877" s="550"/>
      <c r="JC877" s="550"/>
      <c r="JD877" s="550"/>
      <c r="JE877" s="550"/>
      <c r="JF877" s="550"/>
      <c r="JG877" s="550"/>
      <c r="JH877" s="550"/>
    </row>
    <row r="878" spans="1:268" s="8" customFormat="1" ht="39.75" customHeight="1" x14ac:dyDescent="0.25">
      <c r="A878" s="83"/>
      <c r="B878" s="83" t="s">
        <v>2341</v>
      </c>
      <c r="C878" s="95">
        <v>11130081</v>
      </c>
      <c r="D878" s="96">
        <v>41270</v>
      </c>
      <c r="E878" s="96">
        <v>41270</v>
      </c>
      <c r="F878" s="96">
        <v>44922</v>
      </c>
      <c r="G878" s="96">
        <v>42365</v>
      </c>
      <c r="H878" s="83" t="s">
        <v>464</v>
      </c>
      <c r="I878" s="110" t="s">
        <v>990</v>
      </c>
      <c r="J878" s="110"/>
      <c r="K878" s="110" t="s">
        <v>1577</v>
      </c>
      <c r="L878" s="115" t="s">
        <v>1376</v>
      </c>
      <c r="M878" s="83" t="s">
        <v>240</v>
      </c>
      <c r="N878" s="83" t="s">
        <v>240</v>
      </c>
      <c r="O878" s="83" t="s">
        <v>92</v>
      </c>
      <c r="P878" s="94">
        <v>81390</v>
      </c>
      <c r="Q878" s="83" t="s">
        <v>7498</v>
      </c>
      <c r="R878" s="83" t="s">
        <v>240</v>
      </c>
      <c r="S878" s="83" t="s">
        <v>240</v>
      </c>
      <c r="T878" s="83" t="s">
        <v>92</v>
      </c>
      <c r="U878" s="83">
        <v>81390</v>
      </c>
      <c r="V878" s="83" t="s">
        <v>7500</v>
      </c>
      <c r="W878" s="83" t="s">
        <v>2493</v>
      </c>
      <c r="X878" s="83"/>
      <c r="Y878" s="83"/>
      <c r="Z878" s="83" t="s">
        <v>467</v>
      </c>
      <c r="AA878" s="83" t="s">
        <v>2494</v>
      </c>
      <c r="AB878" s="507">
        <v>1616</v>
      </c>
      <c r="AC878" s="83">
        <v>10</v>
      </c>
      <c r="AD878" s="83">
        <v>90000</v>
      </c>
      <c r="AE878" s="83"/>
      <c r="AF878" s="83"/>
      <c r="AG878" s="83">
        <v>90000</v>
      </c>
      <c r="AH878" s="83"/>
      <c r="AI878" s="83"/>
      <c r="AJ878" s="83"/>
      <c r="AK878" s="83"/>
      <c r="AL878" s="83"/>
      <c r="AM878" s="83"/>
      <c r="AN878" s="83"/>
      <c r="AO878" s="83">
        <v>162</v>
      </c>
      <c r="AP878" s="83">
        <v>0.8</v>
      </c>
      <c r="AQ878" s="83"/>
      <c r="AR878" s="83"/>
      <c r="AS878" s="83" t="s">
        <v>2495</v>
      </c>
      <c r="AT878" s="83"/>
      <c r="AU878" s="83"/>
      <c r="AV878" s="83">
        <v>425.5</v>
      </c>
      <c r="AW878" s="83" t="s">
        <v>6441</v>
      </c>
      <c r="AX878" s="83" t="s">
        <v>6442</v>
      </c>
      <c r="AY878" s="83">
        <v>43</v>
      </c>
      <c r="AZ878" s="83">
        <v>22</v>
      </c>
      <c r="BA878" s="83">
        <v>53.09</v>
      </c>
      <c r="BB878" s="83">
        <v>22</v>
      </c>
      <c r="BC878" s="83">
        <v>54</v>
      </c>
      <c r="BD878" s="83">
        <v>9.1999999999999993</v>
      </c>
      <c r="BE878" s="83">
        <f t="shared" si="149"/>
        <v>43.381413888888886</v>
      </c>
      <c r="BF878" s="83">
        <f t="shared" si="150"/>
        <v>22.902555555555555</v>
      </c>
      <c r="BG878" s="110" t="s">
        <v>38</v>
      </c>
      <c r="BH878" s="83"/>
      <c r="BI878" s="83"/>
      <c r="BJ878" s="96"/>
      <c r="BK878" s="83"/>
      <c r="BL878" s="96"/>
      <c r="BM878" s="83">
        <v>511</v>
      </c>
      <c r="BN878" s="96">
        <v>42878</v>
      </c>
      <c r="BO878" s="83"/>
      <c r="BP878" s="83"/>
      <c r="BQ878" s="83"/>
      <c r="BR878" s="83"/>
      <c r="BS878" s="110" t="s">
        <v>7501</v>
      </c>
      <c r="BT878" s="550"/>
      <c r="BU878" s="550"/>
      <c r="BV878" s="550"/>
      <c r="BW878" s="550"/>
      <c r="BX878" s="550"/>
      <c r="BY878" s="550"/>
      <c r="BZ878" s="550"/>
      <c r="CA878" s="550"/>
      <c r="CB878" s="550"/>
      <c r="CC878" s="550"/>
      <c r="CD878" s="550"/>
      <c r="CE878" s="550"/>
      <c r="CF878" s="550"/>
      <c r="CG878" s="550"/>
      <c r="CH878" s="550"/>
      <c r="CI878" s="550"/>
      <c r="CJ878" s="550"/>
      <c r="CK878" s="550"/>
      <c r="CL878" s="550"/>
      <c r="CM878" s="550"/>
      <c r="CN878" s="550"/>
      <c r="CO878" s="550"/>
      <c r="CP878" s="550"/>
      <c r="CQ878" s="550"/>
      <c r="CR878" s="550"/>
      <c r="CS878" s="550"/>
      <c r="CT878" s="550"/>
      <c r="CU878" s="550"/>
      <c r="CV878" s="550"/>
      <c r="CW878" s="550"/>
      <c r="CX878" s="550"/>
      <c r="CY878" s="550"/>
      <c r="CZ878" s="550"/>
      <c r="DA878" s="550"/>
      <c r="DB878" s="550"/>
      <c r="DC878" s="550"/>
      <c r="DD878" s="550"/>
      <c r="DE878" s="550"/>
      <c r="DF878" s="550"/>
      <c r="DG878" s="550"/>
      <c r="DH878" s="550"/>
      <c r="DI878" s="550"/>
      <c r="DJ878" s="550"/>
      <c r="DK878" s="550"/>
      <c r="DL878" s="550"/>
      <c r="DM878" s="550"/>
      <c r="DN878" s="550"/>
      <c r="DO878" s="550"/>
      <c r="DP878" s="550"/>
      <c r="DQ878" s="550"/>
      <c r="DR878" s="550"/>
      <c r="DS878" s="550"/>
      <c r="DT878" s="550"/>
      <c r="DU878" s="550"/>
      <c r="DV878" s="550"/>
      <c r="DW878" s="550"/>
      <c r="DX878" s="550"/>
      <c r="DY878" s="550"/>
      <c r="DZ878" s="550"/>
      <c r="EA878" s="550"/>
      <c r="EB878" s="550"/>
      <c r="EC878" s="550"/>
      <c r="ED878" s="550"/>
      <c r="EE878" s="550"/>
      <c r="EF878" s="550"/>
      <c r="EG878" s="550"/>
      <c r="EH878" s="550"/>
      <c r="EI878" s="550"/>
      <c r="EJ878" s="550"/>
      <c r="EK878" s="550"/>
      <c r="EL878" s="550"/>
      <c r="EM878" s="550"/>
      <c r="EN878" s="550"/>
      <c r="EO878" s="550"/>
      <c r="EP878" s="550"/>
      <c r="EQ878" s="550"/>
      <c r="ER878" s="550"/>
      <c r="ES878" s="550"/>
      <c r="ET878" s="550"/>
      <c r="EU878" s="550"/>
      <c r="EV878" s="550"/>
      <c r="EW878" s="550"/>
      <c r="EX878" s="550"/>
      <c r="EY878" s="550"/>
      <c r="EZ878" s="550"/>
      <c r="FA878" s="550"/>
      <c r="FB878" s="550"/>
      <c r="FC878" s="550"/>
      <c r="FD878" s="550"/>
      <c r="FE878" s="550"/>
      <c r="FF878" s="550"/>
      <c r="FG878" s="550"/>
      <c r="FH878" s="550"/>
      <c r="FI878" s="550"/>
      <c r="FJ878" s="550"/>
      <c r="FK878" s="550"/>
      <c r="FL878" s="550"/>
      <c r="FM878" s="550"/>
      <c r="FN878" s="550"/>
      <c r="FO878" s="550"/>
      <c r="FP878" s="550"/>
      <c r="FQ878" s="550"/>
      <c r="FR878" s="550"/>
      <c r="FS878" s="550"/>
      <c r="FT878" s="550"/>
      <c r="FU878" s="550"/>
      <c r="FV878" s="550"/>
      <c r="FW878" s="550"/>
      <c r="FX878" s="550"/>
      <c r="FY878" s="550"/>
      <c r="FZ878" s="550"/>
      <c r="GA878" s="550"/>
      <c r="GB878" s="550"/>
      <c r="GC878" s="550"/>
      <c r="GD878" s="550"/>
      <c r="GE878" s="550"/>
      <c r="GF878" s="550"/>
      <c r="GG878" s="550"/>
      <c r="GH878" s="550"/>
      <c r="GI878" s="550"/>
      <c r="GJ878" s="550"/>
      <c r="GK878" s="550"/>
      <c r="GL878" s="550"/>
      <c r="GM878" s="550"/>
      <c r="GN878" s="550"/>
      <c r="GO878" s="550"/>
      <c r="GP878" s="550"/>
      <c r="GQ878" s="550"/>
      <c r="GR878" s="550"/>
      <c r="GS878" s="550"/>
      <c r="GT878" s="550"/>
      <c r="GU878" s="550"/>
      <c r="GV878" s="550"/>
      <c r="GW878" s="550"/>
      <c r="GX878" s="550"/>
      <c r="GY878" s="550"/>
      <c r="GZ878" s="550"/>
      <c r="HA878" s="550"/>
      <c r="HB878" s="550"/>
      <c r="HC878" s="550"/>
      <c r="HD878" s="550"/>
      <c r="HE878" s="550"/>
      <c r="HF878" s="550"/>
      <c r="HG878" s="550"/>
      <c r="HH878" s="550"/>
      <c r="HI878" s="550"/>
      <c r="HJ878" s="550"/>
      <c r="HK878" s="550"/>
      <c r="HL878" s="550"/>
      <c r="HM878" s="550"/>
      <c r="HN878" s="550"/>
      <c r="HO878" s="550"/>
      <c r="HP878" s="550"/>
      <c r="HQ878" s="550"/>
      <c r="HR878" s="550"/>
      <c r="HS878" s="550"/>
      <c r="HT878" s="550"/>
      <c r="HU878" s="550"/>
      <c r="HV878" s="550"/>
      <c r="HW878" s="550"/>
      <c r="HX878" s="550"/>
      <c r="HY878" s="550"/>
      <c r="HZ878" s="550"/>
      <c r="IA878" s="550"/>
      <c r="IB878" s="550"/>
      <c r="IC878" s="550"/>
      <c r="ID878" s="550"/>
      <c r="IE878" s="550"/>
      <c r="IF878" s="550"/>
      <c r="IG878" s="550"/>
      <c r="IH878" s="550"/>
      <c r="II878" s="550"/>
      <c r="IJ878" s="550"/>
      <c r="IK878" s="550"/>
      <c r="IL878" s="550"/>
      <c r="IM878" s="550"/>
      <c r="IN878" s="550"/>
      <c r="IO878" s="550"/>
      <c r="IP878" s="550"/>
      <c r="IQ878" s="550"/>
      <c r="IR878" s="550"/>
      <c r="IS878" s="550"/>
      <c r="IT878" s="550"/>
      <c r="IU878" s="550"/>
      <c r="IV878" s="550"/>
      <c r="IW878" s="550"/>
      <c r="IX878" s="550"/>
      <c r="IY878" s="550"/>
      <c r="IZ878" s="550"/>
      <c r="JA878" s="550"/>
      <c r="JB878" s="550"/>
      <c r="JC878" s="550"/>
      <c r="JD878" s="550"/>
      <c r="JE878" s="550"/>
      <c r="JF878" s="550"/>
      <c r="JG878" s="550"/>
      <c r="JH878" s="550"/>
    </row>
    <row r="879" spans="1:268" s="8" customFormat="1" ht="39.75" customHeight="1" x14ac:dyDescent="0.25">
      <c r="A879" s="83"/>
      <c r="B879" s="83" t="s">
        <v>2341</v>
      </c>
      <c r="C879" s="95">
        <v>11130081</v>
      </c>
      <c r="D879" s="96">
        <v>41270</v>
      </c>
      <c r="E879" s="96">
        <v>41270</v>
      </c>
      <c r="F879" s="96">
        <v>44922</v>
      </c>
      <c r="G879" s="96">
        <v>42365</v>
      </c>
      <c r="H879" s="83" t="s">
        <v>464</v>
      </c>
      <c r="I879" s="110" t="s">
        <v>990</v>
      </c>
      <c r="J879" s="110"/>
      <c r="K879" s="110" t="s">
        <v>1577</v>
      </c>
      <c r="L879" s="115" t="s">
        <v>1376</v>
      </c>
      <c r="M879" s="83" t="s">
        <v>2496</v>
      </c>
      <c r="N879" s="83" t="s">
        <v>240</v>
      </c>
      <c r="O879" s="83" t="s">
        <v>92</v>
      </c>
      <c r="P879" s="94">
        <v>29115</v>
      </c>
      <c r="Q879" s="83" t="s">
        <v>7499</v>
      </c>
      <c r="R879" s="83" t="s">
        <v>2496</v>
      </c>
      <c r="S879" s="83" t="s">
        <v>240</v>
      </c>
      <c r="T879" s="83" t="s">
        <v>92</v>
      </c>
      <c r="U879" s="83">
        <v>29115</v>
      </c>
      <c r="V879" s="83" t="s">
        <v>7500</v>
      </c>
      <c r="W879" s="83" t="s">
        <v>2493</v>
      </c>
      <c r="X879" s="83"/>
      <c r="Y879" s="83"/>
      <c r="Z879" s="83" t="s">
        <v>467</v>
      </c>
      <c r="AA879" s="83" t="s">
        <v>2494</v>
      </c>
      <c r="AB879" s="507">
        <v>1616</v>
      </c>
      <c r="AC879" s="83">
        <v>10</v>
      </c>
      <c r="AD879" s="83">
        <v>90000</v>
      </c>
      <c r="AE879" s="83"/>
      <c r="AF879" s="83"/>
      <c r="AG879" s="83">
        <v>90000</v>
      </c>
      <c r="AH879" s="83"/>
      <c r="AI879" s="83"/>
      <c r="AJ879" s="83"/>
      <c r="AK879" s="83"/>
      <c r="AL879" s="83"/>
      <c r="AM879" s="83"/>
      <c r="AN879" s="83"/>
      <c r="AO879" s="83">
        <v>185</v>
      </c>
      <c r="AP879" s="83">
        <v>0.8</v>
      </c>
      <c r="AQ879" s="83"/>
      <c r="AR879" s="83"/>
      <c r="AS879" s="83" t="s">
        <v>2497</v>
      </c>
      <c r="AT879" s="83"/>
      <c r="AU879" s="83"/>
      <c r="AV879" s="83">
        <v>419.11</v>
      </c>
      <c r="AW879" s="83" t="s">
        <v>6439</v>
      </c>
      <c r="AX879" s="83" t="s">
        <v>6440</v>
      </c>
      <c r="AY879" s="83">
        <v>43</v>
      </c>
      <c r="AZ879" s="83">
        <v>22</v>
      </c>
      <c r="BA879" s="83">
        <v>57.74</v>
      </c>
      <c r="BB879" s="83">
        <v>22</v>
      </c>
      <c r="BC879" s="83">
        <v>54</v>
      </c>
      <c r="BD879" s="83">
        <v>49.1</v>
      </c>
      <c r="BE879" s="83">
        <f t="shared" si="149"/>
        <v>43.382705555555553</v>
      </c>
      <c r="BF879" s="83">
        <f t="shared" si="150"/>
        <v>22.913638888888887</v>
      </c>
      <c r="BG879" s="110" t="s">
        <v>38</v>
      </c>
      <c r="BH879" s="83"/>
      <c r="BI879" s="83"/>
      <c r="BJ879" s="96"/>
      <c r="BK879" s="83"/>
      <c r="BL879" s="96"/>
      <c r="BM879" s="83">
        <v>511</v>
      </c>
      <c r="BN879" s="96">
        <v>42878</v>
      </c>
      <c r="BO879" s="83"/>
      <c r="BP879" s="83"/>
      <c r="BQ879" s="83"/>
      <c r="BR879" s="83"/>
      <c r="BS879" s="110" t="s">
        <v>7501</v>
      </c>
      <c r="BT879" s="549"/>
      <c r="BU879" s="550"/>
      <c r="BV879" s="550"/>
      <c r="BW879" s="550"/>
      <c r="BX879" s="550"/>
      <c r="BY879" s="550"/>
      <c r="BZ879" s="550"/>
      <c r="CA879" s="550"/>
      <c r="CB879" s="550"/>
      <c r="CC879" s="550"/>
      <c r="CD879" s="550"/>
      <c r="CE879" s="550"/>
      <c r="CF879" s="550"/>
      <c r="CG879" s="550"/>
      <c r="CH879" s="550"/>
      <c r="CI879" s="550"/>
      <c r="CJ879" s="550"/>
      <c r="CK879" s="550"/>
      <c r="CL879" s="550"/>
      <c r="CM879" s="550"/>
      <c r="CN879" s="550"/>
      <c r="CO879" s="550"/>
      <c r="CP879" s="550"/>
      <c r="CQ879" s="550"/>
      <c r="CR879" s="550"/>
      <c r="CS879" s="550"/>
      <c r="CT879" s="550"/>
      <c r="CU879" s="550"/>
      <c r="CV879" s="550"/>
      <c r="CW879" s="550"/>
      <c r="CX879" s="550"/>
      <c r="CY879" s="550"/>
      <c r="CZ879" s="550"/>
      <c r="DA879" s="550"/>
      <c r="DB879" s="550"/>
      <c r="DC879" s="550"/>
      <c r="DD879" s="550"/>
      <c r="DE879" s="550"/>
      <c r="DF879" s="550"/>
      <c r="DG879" s="550"/>
      <c r="DH879" s="550"/>
      <c r="DI879" s="550"/>
      <c r="DJ879" s="550"/>
      <c r="DK879" s="550"/>
      <c r="DL879" s="550"/>
      <c r="DM879" s="550"/>
      <c r="DN879" s="550"/>
      <c r="DO879" s="550"/>
      <c r="DP879" s="550"/>
      <c r="DQ879" s="550"/>
      <c r="DR879" s="550"/>
      <c r="DS879" s="550"/>
      <c r="DT879" s="550"/>
      <c r="DU879" s="550"/>
      <c r="DV879" s="550"/>
      <c r="DW879" s="550"/>
      <c r="DX879" s="550"/>
      <c r="DY879" s="550"/>
      <c r="DZ879" s="550"/>
      <c r="EA879" s="550"/>
      <c r="EB879" s="550"/>
      <c r="EC879" s="550"/>
      <c r="ED879" s="550"/>
      <c r="EE879" s="550"/>
      <c r="EF879" s="550"/>
      <c r="EG879" s="550"/>
      <c r="EH879" s="550"/>
      <c r="EI879" s="550"/>
      <c r="EJ879" s="550"/>
      <c r="EK879" s="550"/>
      <c r="EL879" s="550"/>
      <c r="EM879" s="550"/>
      <c r="EN879" s="550"/>
      <c r="EO879" s="550"/>
      <c r="EP879" s="550"/>
      <c r="EQ879" s="550"/>
      <c r="ER879" s="550"/>
      <c r="ES879" s="550"/>
      <c r="ET879" s="550"/>
      <c r="EU879" s="550"/>
      <c r="EV879" s="550"/>
      <c r="EW879" s="550"/>
      <c r="EX879" s="550"/>
      <c r="EY879" s="550"/>
      <c r="EZ879" s="550"/>
      <c r="FA879" s="550"/>
      <c r="FB879" s="550"/>
      <c r="FC879" s="550"/>
      <c r="FD879" s="550"/>
      <c r="FE879" s="550"/>
      <c r="FF879" s="550"/>
      <c r="FG879" s="550"/>
      <c r="FH879" s="550"/>
      <c r="FI879" s="550"/>
      <c r="FJ879" s="550"/>
      <c r="FK879" s="550"/>
      <c r="FL879" s="550"/>
      <c r="FM879" s="550"/>
      <c r="FN879" s="550"/>
      <c r="FO879" s="550"/>
      <c r="FP879" s="550"/>
      <c r="FQ879" s="550"/>
      <c r="FR879" s="550"/>
      <c r="FS879" s="550"/>
      <c r="FT879" s="550"/>
      <c r="FU879" s="550"/>
      <c r="FV879" s="550"/>
      <c r="FW879" s="550"/>
      <c r="FX879" s="550"/>
      <c r="FY879" s="550"/>
      <c r="FZ879" s="550"/>
      <c r="GA879" s="550"/>
      <c r="GB879" s="550"/>
      <c r="GC879" s="550"/>
      <c r="GD879" s="550"/>
      <c r="GE879" s="550"/>
      <c r="GF879" s="550"/>
      <c r="GG879" s="550"/>
      <c r="GH879" s="550"/>
      <c r="GI879" s="550"/>
      <c r="GJ879" s="550"/>
      <c r="GK879" s="550"/>
      <c r="GL879" s="550"/>
      <c r="GM879" s="550"/>
      <c r="GN879" s="550"/>
      <c r="GO879" s="550"/>
      <c r="GP879" s="550"/>
      <c r="GQ879" s="550"/>
      <c r="GR879" s="550"/>
      <c r="GS879" s="550"/>
      <c r="GT879" s="550"/>
      <c r="GU879" s="550"/>
      <c r="GV879" s="550"/>
      <c r="GW879" s="550"/>
      <c r="GX879" s="550"/>
      <c r="GY879" s="550"/>
      <c r="GZ879" s="550"/>
      <c r="HA879" s="550"/>
      <c r="HB879" s="550"/>
      <c r="HC879" s="550"/>
      <c r="HD879" s="550"/>
      <c r="HE879" s="550"/>
      <c r="HF879" s="550"/>
      <c r="HG879" s="550"/>
      <c r="HH879" s="550"/>
      <c r="HI879" s="550"/>
      <c r="HJ879" s="550"/>
      <c r="HK879" s="550"/>
      <c r="HL879" s="550"/>
      <c r="HM879" s="550"/>
      <c r="HN879" s="550"/>
      <c r="HO879" s="550"/>
      <c r="HP879" s="550"/>
      <c r="HQ879" s="550"/>
      <c r="HR879" s="550"/>
      <c r="HS879" s="550"/>
      <c r="HT879" s="550"/>
      <c r="HU879" s="550"/>
      <c r="HV879" s="550"/>
      <c r="HW879" s="550"/>
      <c r="HX879" s="550"/>
      <c r="HY879" s="550"/>
      <c r="HZ879" s="550"/>
      <c r="IA879" s="550"/>
      <c r="IB879" s="550"/>
      <c r="IC879" s="550"/>
      <c r="ID879" s="550"/>
      <c r="IE879" s="550"/>
      <c r="IF879" s="550"/>
      <c r="IG879" s="550"/>
      <c r="IH879" s="550"/>
      <c r="II879" s="550"/>
      <c r="IJ879" s="550"/>
      <c r="IK879" s="550"/>
      <c r="IL879" s="550"/>
      <c r="IM879" s="550"/>
      <c r="IN879" s="550"/>
      <c r="IO879" s="550"/>
      <c r="IP879" s="550"/>
      <c r="IQ879" s="550"/>
      <c r="IR879" s="550"/>
      <c r="IS879" s="550"/>
      <c r="IT879" s="550"/>
      <c r="IU879" s="550"/>
      <c r="IV879" s="550"/>
      <c r="IW879" s="550"/>
      <c r="IX879" s="550"/>
      <c r="IY879" s="550"/>
      <c r="IZ879" s="550"/>
      <c r="JA879" s="550"/>
      <c r="JB879" s="550"/>
      <c r="JC879" s="550"/>
      <c r="JD879" s="550"/>
      <c r="JE879" s="550"/>
      <c r="JF879" s="550"/>
      <c r="JG879" s="550"/>
      <c r="JH879" s="550"/>
    </row>
    <row r="880" spans="1:268" s="8" customFormat="1" ht="39.75" customHeight="1" x14ac:dyDescent="0.25">
      <c r="A880" s="20"/>
      <c r="B880" s="20" t="s">
        <v>2498</v>
      </c>
      <c r="C880" s="22">
        <v>11720002</v>
      </c>
      <c r="D880" s="23">
        <v>41281</v>
      </c>
      <c r="E880" s="23">
        <v>41281</v>
      </c>
      <c r="F880" s="23">
        <v>44933</v>
      </c>
      <c r="G880" s="23"/>
      <c r="H880" s="20" t="s">
        <v>969</v>
      </c>
      <c r="I880" s="116" t="s">
        <v>606</v>
      </c>
      <c r="J880" s="116"/>
      <c r="K880" s="116" t="s">
        <v>37</v>
      </c>
      <c r="L880" s="114" t="s">
        <v>2499</v>
      </c>
      <c r="M880" s="20" t="s">
        <v>2500</v>
      </c>
      <c r="N880" s="20" t="s">
        <v>46</v>
      </c>
      <c r="O880" s="20" t="s">
        <v>45</v>
      </c>
      <c r="P880" s="21">
        <v>57340</v>
      </c>
      <c r="Q880" s="20"/>
      <c r="R880" s="20" t="s">
        <v>2500</v>
      </c>
      <c r="S880" s="20" t="s">
        <v>46</v>
      </c>
      <c r="T880" s="20" t="s">
        <v>45</v>
      </c>
      <c r="U880" s="20">
        <v>57340</v>
      </c>
      <c r="V880" s="20" t="s">
        <v>2501</v>
      </c>
      <c r="W880" s="26"/>
      <c r="X880" s="26"/>
      <c r="Y880" s="26"/>
      <c r="Z880" s="20" t="s">
        <v>467</v>
      </c>
      <c r="AA880" s="20" t="s">
        <v>17</v>
      </c>
      <c r="AB880" s="34">
        <v>7.6</v>
      </c>
      <c r="AC880" s="20">
        <v>2.5</v>
      </c>
      <c r="AD880" s="20">
        <v>2940</v>
      </c>
      <c r="AE880" s="20"/>
      <c r="AF880" s="20"/>
      <c r="AG880" s="20"/>
      <c r="AH880" s="20"/>
      <c r="AI880" s="20"/>
      <c r="AJ880" s="20">
        <v>2940</v>
      </c>
      <c r="AK880" s="20"/>
      <c r="AL880" s="20"/>
      <c r="AM880" s="20"/>
      <c r="AN880" s="20"/>
      <c r="AO880" s="20">
        <v>0.76</v>
      </c>
      <c r="AP880" s="20"/>
      <c r="AQ880" s="20"/>
      <c r="AR880" s="20"/>
      <c r="AS880" s="37" t="s">
        <v>2502</v>
      </c>
      <c r="AT880" s="26"/>
      <c r="AU880" s="26"/>
      <c r="AV880" s="26"/>
      <c r="AW880" s="23" t="s">
        <v>6443</v>
      </c>
      <c r="AX880" s="23" t="s">
        <v>6444</v>
      </c>
      <c r="AY880" s="20">
        <v>43</v>
      </c>
      <c r="AZ880" s="20">
        <v>18</v>
      </c>
      <c r="BA880" s="20">
        <v>18.600000000000001</v>
      </c>
      <c r="BB880" s="20">
        <v>25</v>
      </c>
      <c r="BC880" s="20">
        <v>37</v>
      </c>
      <c r="BD880" s="20">
        <v>1</v>
      </c>
      <c r="BE880" s="20">
        <f t="shared" si="149"/>
        <v>43.305166666666665</v>
      </c>
      <c r="BF880" s="20">
        <f t="shared" si="150"/>
        <v>25.616944444444446</v>
      </c>
      <c r="BG880" s="24" t="s">
        <v>38</v>
      </c>
      <c r="BH880" s="20"/>
      <c r="BI880" s="20"/>
      <c r="BJ880" s="23"/>
      <c r="BK880" s="20"/>
      <c r="BL880" s="23"/>
      <c r="BM880" s="20"/>
      <c r="BN880" s="20"/>
      <c r="BO880" s="20"/>
      <c r="BP880" s="20"/>
      <c r="BQ880" s="20"/>
      <c r="BR880" s="20"/>
      <c r="BS880" s="24"/>
      <c r="BT880" s="549"/>
      <c r="BU880" s="550"/>
      <c r="BV880" s="550"/>
      <c r="BW880" s="550"/>
      <c r="BX880" s="550"/>
      <c r="BY880" s="550"/>
      <c r="BZ880" s="550"/>
      <c r="CA880" s="550"/>
      <c r="CB880" s="550"/>
      <c r="CC880" s="550"/>
      <c r="CD880" s="550"/>
      <c r="CE880" s="550"/>
      <c r="CF880" s="550"/>
      <c r="CG880" s="550"/>
      <c r="CH880" s="550"/>
      <c r="CI880" s="550"/>
      <c r="CJ880" s="550"/>
      <c r="CK880" s="550"/>
      <c r="CL880" s="550"/>
      <c r="CM880" s="550"/>
      <c r="CN880" s="550"/>
      <c r="CO880" s="550"/>
      <c r="CP880" s="550"/>
      <c r="CQ880" s="550"/>
      <c r="CR880" s="550"/>
      <c r="CS880" s="550"/>
      <c r="CT880" s="550"/>
      <c r="CU880" s="550"/>
      <c r="CV880" s="550"/>
      <c r="CW880" s="550"/>
      <c r="CX880" s="550"/>
      <c r="CY880" s="550"/>
      <c r="CZ880" s="550"/>
      <c r="DA880" s="550"/>
      <c r="DB880" s="550"/>
      <c r="DC880" s="550"/>
      <c r="DD880" s="550"/>
      <c r="DE880" s="550"/>
      <c r="DF880" s="550"/>
      <c r="DG880" s="550"/>
      <c r="DH880" s="550"/>
      <c r="DI880" s="550"/>
      <c r="DJ880" s="550"/>
      <c r="DK880" s="550"/>
      <c r="DL880" s="550"/>
      <c r="DM880" s="550"/>
      <c r="DN880" s="550"/>
      <c r="DO880" s="550"/>
      <c r="DP880" s="550"/>
      <c r="DQ880" s="550"/>
      <c r="DR880" s="550"/>
      <c r="DS880" s="550"/>
      <c r="DT880" s="550"/>
      <c r="DU880" s="550"/>
      <c r="DV880" s="550"/>
      <c r="DW880" s="550"/>
      <c r="DX880" s="550"/>
      <c r="DY880" s="550"/>
      <c r="DZ880" s="550"/>
      <c r="EA880" s="550"/>
      <c r="EB880" s="550"/>
      <c r="EC880" s="550"/>
      <c r="ED880" s="550"/>
      <c r="EE880" s="550"/>
      <c r="EF880" s="550"/>
      <c r="EG880" s="550"/>
      <c r="EH880" s="550"/>
      <c r="EI880" s="550"/>
      <c r="EJ880" s="550"/>
      <c r="EK880" s="550"/>
      <c r="EL880" s="550"/>
      <c r="EM880" s="550"/>
      <c r="EN880" s="550"/>
      <c r="EO880" s="550"/>
      <c r="EP880" s="550"/>
      <c r="EQ880" s="550"/>
      <c r="ER880" s="550"/>
      <c r="ES880" s="550"/>
      <c r="ET880" s="550"/>
      <c r="EU880" s="550"/>
      <c r="EV880" s="550"/>
      <c r="EW880" s="550"/>
      <c r="EX880" s="550"/>
      <c r="EY880" s="550"/>
      <c r="EZ880" s="550"/>
      <c r="FA880" s="550"/>
      <c r="FB880" s="550"/>
      <c r="FC880" s="550"/>
      <c r="FD880" s="550"/>
      <c r="FE880" s="550"/>
      <c r="FF880" s="550"/>
      <c r="FG880" s="550"/>
      <c r="FH880" s="550"/>
      <c r="FI880" s="550"/>
      <c r="FJ880" s="550"/>
      <c r="FK880" s="550"/>
      <c r="FL880" s="550"/>
      <c r="FM880" s="550"/>
      <c r="FN880" s="550"/>
      <c r="FO880" s="550"/>
      <c r="FP880" s="550"/>
      <c r="FQ880" s="550"/>
      <c r="FR880" s="550"/>
      <c r="FS880" s="550"/>
      <c r="FT880" s="550"/>
      <c r="FU880" s="550"/>
      <c r="FV880" s="550"/>
      <c r="FW880" s="550"/>
      <c r="FX880" s="550"/>
      <c r="FY880" s="550"/>
      <c r="FZ880" s="550"/>
      <c r="GA880" s="550"/>
      <c r="GB880" s="550"/>
      <c r="GC880" s="550"/>
      <c r="GD880" s="550"/>
      <c r="GE880" s="550"/>
      <c r="GF880" s="550"/>
      <c r="GG880" s="550"/>
      <c r="GH880" s="550"/>
      <c r="GI880" s="550"/>
      <c r="GJ880" s="550"/>
      <c r="GK880" s="550"/>
      <c r="GL880" s="550"/>
      <c r="GM880" s="550"/>
      <c r="GN880" s="550"/>
      <c r="GO880" s="550"/>
      <c r="GP880" s="550"/>
      <c r="GQ880" s="550"/>
      <c r="GR880" s="550"/>
      <c r="GS880" s="550"/>
      <c r="GT880" s="550"/>
      <c r="GU880" s="550"/>
      <c r="GV880" s="550"/>
      <c r="GW880" s="550"/>
      <c r="GX880" s="550"/>
      <c r="GY880" s="550"/>
      <c r="GZ880" s="550"/>
      <c r="HA880" s="550"/>
      <c r="HB880" s="550"/>
      <c r="HC880" s="550"/>
      <c r="HD880" s="550"/>
      <c r="HE880" s="550"/>
      <c r="HF880" s="550"/>
      <c r="HG880" s="550"/>
      <c r="HH880" s="550"/>
      <c r="HI880" s="550"/>
      <c r="HJ880" s="550"/>
      <c r="HK880" s="550"/>
      <c r="HL880" s="550"/>
      <c r="HM880" s="550"/>
      <c r="HN880" s="550"/>
      <c r="HO880" s="550"/>
      <c r="HP880" s="550"/>
      <c r="HQ880" s="550"/>
      <c r="HR880" s="550"/>
      <c r="HS880" s="550"/>
      <c r="HT880" s="550"/>
      <c r="HU880" s="550"/>
      <c r="HV880" s="550"/>
      <c r="HW880" s="550"/>
      <c r="HX880" s="550"/>
      <c r="HY880" s="550"/>
      <c r="HZ880" s="550"/>
      <c r="IA880" s="550"/>
      <c r="IB880" s="550"/>
      <c r="IC880" s="550"/>
      <c r="ID880" s="550"/>
      <c r="IE880" s="550"/>
      <c r="IF880" s="550"/>
      <c r="IG880" s="550"/>
      <c r="IH880" s="550"/>
      <c r="II880" s="550"/>
      <c r="IJ880" s="550"/>
      <c r="IK880" s="550"/>
      <c r="IL880" s="550"/>
      <c r="IM880" s="550"/>
      <c r="IN880" s="550"/>
      <c r="IO880" s="550"/>
      <c r="IP880" s="550"/>
      <c r="IQ880" s="550"/>
      <c r="IR880" s="550"/>
      <c r="IS880" s="550"/>
      <c r="IT880" s="550"/>
      <c r="IU880" s="550"/>
      <c r="IV880" s="550"/>
      <c r="IW880" s="550"/>
      <c r="IX880" s="550"/>
      <c r="IY880" s="550"/>
      <c r="IZ880" s="550"/>
      <c r="JA880" s="550"/>
      <c r="JB880" s="550"/>
      <c r="JC880" s="550"/>
      <c r="JD880" s="550"/>
      <c r="JE880" s="550"/>
      <c r="JF880" s="550"/>
      <c r="JG880" s="550"/>
      <c r="JH880" s="550"/>
    </row>
    <row r="881" spans="1:268" s="8" customFormat="1" ht="39.75" customHeight="1" x14ac:dyDescent="0.25">
      <c r="A881" s="20"/>
      <c r="B881" s="20" t="s">
        <v>2498</v>
      </c>
      <c r="C881" s="22">
        <v>11720002</v>
      </c>
      <c r="D881" s="23">
        <v>41281</v>
      </c>
      <c r="E881" s="23">
        <v>41281</v>
      </c>
      <c r="F881" s="23">
        <v>44933</v>
      </c>
      <c r="G881" s="23"/>
      <c r="H881" s="20" t="s">
        <v>969</v>
      </c>
      <c r="I881" s="24" t="s">
        <v>606</v>
      </c>
      <c r="J881" s="24"/>
      <c r="K881" s="24" t="s">
        <v>37</v>
      </c>
      <c r="L881" s="114"/>
      <c r="M881" s="20" t="s">
        <v>2500</v>
      </c>
      <c r="N881" s="20" t="s">
        <v>46</v>
      </c>
      <c r="O881" s="20" t="s">
        <v>45</v>
      </c>
      <c r="P881" s="21">
        <v>57340</v>
      </c>
      <c r="Q881" s="20"/>
      <c r="R881" s="20" t="s">
        <v>2500</v>
      </c>
      <c r="S881" s="20" t="s">
        <v>46</v>
      </c>
      <c r="T881" s="20" t="s">
        <v>45</v>
      </c>
      <c r="U881" s="20">
        <v>57340</v>
      </c>
      <c r="V881" s="20" t="s">
        <v>2501</v>
      </c>
      <c r="W881" s="26"/>
      <c r="X881" s="26"/>
      <c r="Y881" s="26"/>
      <c r="Z881" s="20" t="s">
        <v>467</v>
      </c>
      <c r="AA881" s="20" t="s">
        <v>17</v>
      </c>
      <c r="AB881" s="34">
        <v>7.6</v>
      </c>
      <c r="AC881" s="429">
        <v>2.5</v>
      </c>
      <c r="AD881" s="429">
        <v>2940</v>
      </c>
      <c r="AE881" s="20"/>
      <c r="AF881" s="20"/>
      <c r="AG881" s="20"/>
      <c r="AH881" s="20"/>
      <c r="AI881" s="20"/>
      <c r="AJ881" s="429">
        <v>2940</v>
      </c>
      <c r="AK881" s="20"/>
      <c r="AL881" s="20"/>
      <c r="AM881" s="20"/>
      <c r="AN881" s="20"/>
      <c r="AO881" s="429">
        <v>0.76</v>
      </c>
      <c r="AP881" s="20"/>
      <c r="AQ881" s="20"/>
      <c r="AR881" s="20"/>
      <c r="AS881" s="37" t="s">
        <v>2503</v>
      </c>
      <c r="AT881" s="26"/>
      <c r="AU881" s="26"/>
      <c r="AV881" s="26"/>
      <c r="AW881" s="23" t="s">
        <v>6445</v>
      </c>
      <c r="AX881" s="23" t="s">
        <v>6446</v>
      </c>
      <c r="AY881" s="20">
        <v>43</v>
      </c>
      <c r="AZ881" s="20">
        <v>18</v>
      </c>
      <c r="BA881" s="20">
        <v>34.1</v>
      </c>
      <c r="BB881" s="20">
        <v>25</v>
      </c>
      <c r="BC881" s="20">
        <v>37</v>
      </c>
      <c r="BD881" s="20">
        <v>21.6</v>
      </c>
      <c r="BE881" s="20">
        <f t="shared" si="149"/>
        <v>43.309472222222219</v>
      </c>
      <c r="BF881" s="20">
        <f t="shared" si="150"/>
        <v>25.622666666666667</v>
      </c>
      <c r="BG881" s="24" t="s">
        <v>38</v>
      </c>
      <c r="BH881" s="20"/>
      <c r="BI881" s="20"/>
      <c r="BJ881" s="23"/>
      <c r="BK881" s="20"/>
      <c r="BL881" s="23"/>
      <c r="BM881" s="20"/>
      <c r="BN881" s="20"/>
      <c r="BO881" s="20"/>
      <c r="BP881" s="20"/>
      <c r="BQ881" s="20"/>
      <c r="BR881" s="20"/>
      <c r="BS881" s="24"/>
      <c r="BT881" s="549"/>
      <c r="BU881" s="550"/>
      <c r="BV881" s="550"/>
      <c r="BW881" s="550"/>
      <c r="BX881" s="550"/>
      <c r="BY881" s="550"/>
      <c r="BZ881" s="550"/>
      <c r="CA881" s="550"/>
      <c r="CB881" s="550"/>
      <c r="CC881" s="550"/>
      <c r="CD881" s="550"/>
      <c r="CE881" s="550"/>
      <c r="CF881" s="550"/>
      <c r="CG881" s="550"/>
      <c r="CH881" s="550"/>
      <c r="CI881" s="550"/>
      <c r="CJ881" s="550"/>
      <c r="CK881" s="550"/>
      <c r="CL881" s="550"/>
      <c r="CM881" s="550"/>
      <c r="CN881" s="550"/>
      <c r="CO881" s="550"/>
      <c r="CP881" s="550"/>
      <c r="CQ881" s="550"/>
      <c r="CR881" s="550"/>
      <c r="CS881" s="550"/>
      <c r="CT881" s="550"/>
      <c r="CU881" s="550"/>
      <c r="CV881" s="550"/>
      <c r="CW881" s="550"/>
      <c r="CX881" s="550"/>
      <c r="CY881" s="550"/>
      <c r="CZ881" s="550"/>
      <c r="DA881" s="550"/>
      <c r="DB881" s="550"/>
      <c r="DC881" s="550"/>
      <c r="DD881" s="550"/>
      <c r="DE881" s="550"/>
      <c r="DF881" s="550"/>
      <c r="DG881" s="550"/>
      <c r="DH881" s="550"/>
      <c r="DI881" s="550"/>
      <c r="DJ881" s="550"/>
      <c r="DK881" s="550"/>
      <c r="DL881" s="550"/>
      <c r="DM881" s="550"/>
      <c r="DN881" s="550"/>
      <c r="DO881" s="550"/>
      <c r="DP881" s="550"/>
      <c r="DQ881" s="550"/>
      <c r="DR881" s="550"/>
      <c r="DS881" s="550"/>
      <c r="DT881" s="550"/>
      <c r="DU881" s="550"/>
      <c r="DV881" s="550"/>
      <c r="DW881" s="550"/>
      <c r="DX881" s="550"/>
      <c r="DY881" s="550"/>
      <c r="DZ881" s="550"/>
      <c r="EA881" s="550"/>
      <c r="EB881" s="550"/>
      <c r="EC881" s="550"/>
      <c r="ED881" s="550"/>
      <c r="EE881" s="550"/>
      <c r="EF881" s="550"/>
      <c r="EG881" s="550"/>
      <c r="EH881" s="550"/>
      <c r="EI881" s="550"/>
      <c r="EJ881" s="550"/>
      <c r="EK881" s="550"/>
      <c r="EL881" s="550"/>
      <c r="EM881" s="550"/>
      <c r="EN881" s="550"/>
      <c r="EO881" s="550"/>
      <c r="EP881" s="550"/>
      <c r="EQ881" s="550"/>
      <c r="ER881" s="550"/>
      <c r="ES881" s="550"/>
      <c r="ET881" s="550"/>
      <c r="EU881" s="550"/>
      <c r="EV881" s="550"/>
      <c r="EW881" s="550"/>
      <c r="EX881" s="550"/>
      <c r="EY881" s="550"/>
      <c r="EZ881" s="550"/>
      <c r="FA881" s="550"/>
      <c r="FB881" s="550"/>
      <c r="FC881" s="550"/>
      <c r="FD881" s="550"/>
      <c r="FE881" s="550"/>
      <c r="FF881" s="550"/>
      <c r="FG881" s="550"/>
      <c r="FH881" s="550"/>
      <c r="FI881" s="550"/>
      <c r="FJ881" s="550"/>
      <c r="FK881" s="550"/>
      <c r="FL881" s="550"/>
      <c r="FM881" s="550"/>
      <c r="FN881" s="550"/>
      <c r="FO881" s="550"/>
      <c r="FP881" s="550"/>
      <c r="FQ881" s="550"/>
      <c r="FR881" s="550"/>
      <c r="FS881" s="550"/>
      <c r="FT881" s="550"/>
      <c r="FU881" s="550"/>
      <c r="FV881" s="550"/>
      <c r="FW881" s="550"/>
      <c r="FX881" s="550"/>
      <c r="FY881" s="550"/>
      <c r="FZ881" s="550"/>
      <c r="GA881" s="550"/>
      <c r="GB881" s="550"/>
      <c r="GC881" s="550"/>
      <c r="GD881" s="550"/>
      <c r="GE881" s="550"/>
      <c r="GF881" s="550"/>
      <c r="GG881" s="550"/>
      <c r="GH881" s="550"/>
      <c r="GI881" s="550"/>
      <c r="GJ881" s="550"/>
      <c r="GK881" s="550"/>
      <c r="GL881" s="550"/>
      <c r="GM881" s="550"/>
      <c r="GN881" s="550"/>
      <c r="GO881" s="550"/>
      <c r="GP881" s="550"/>
      <c r="GQ881" s="550"/>
      <c r="GR881" s="550"/>
      <c r="GS881" s="550"/>
      <c r="GT881" s="550"/>
      <c r="GU881" s="550"/>
      <c r="GV881" s="550"/>
      <c r="GW881" s="550"/>
      <c r="GX881" s="550"/>
      <c r="GY881" s="550"/>
      <c r="GZ881" s="550"/>
      <c r="HA881" s="550"/>
      <c r="HB881" s="550"/>
      <c r="HC881" s="550"/>
      <c r="HD881" s="550"/>
      <c r="HE881" s="550"/>
      <c r="HF881" s="550"/>
      <c r="HG881" s="550"/>
      <c r="HH881" s="550"/>
      <c r="HI881" s="550"/>
      <c r="HJ881" s="550"/>
      <c r="HK881" s="550"/>
      <c r="HL881" s="550"/>
      <c r="HM881" s="550"/>
      <c r="HN881" s="550"/>
      <c r="HO881" s="550"/>
      <c r="HP881" s="550"/>
      <c r="HQ881" s="550"/>
      <c r="HR881" s="550"/>
      <c r="HS881" s="550"/>
      <c r="HT881" s="550"/>
      <c r="HU881" s="550"/>
      <c r="HV881" s="550"/>
      <c r="HW881" s="550"/>
      <c r="HX881" s="550"/>
      <c r="HY881" s="550"/>
      <c r="HZ881" s="550"/>
      <c r="IA881" s="550"/>
      <c r="IB881" s="550"/>
      <c r="IC881" s="550"/>
      <c r="ID881" s="550"/>
      <c r="IE881" s="550"/>
      <c r="IF881" s="550"/>
      <c r="IG881" s="550"/>
      <c r="IH881" s="550"/>
      <c r="II881" s="550"/>
      <c r="IJ881" s="550"/>
      <c r="IK881" s="550"/>
      <c r="IL881" s="550"/>
      <c r="IM881" s="550"/>
      <c r="IN881" s="550"/>
      <c r="IO881" s="550"/>
      <c r="IP881" s="550"/>
      <c r="IQ881" s="550"/>
      <c r="IR881" s="550"/>
      <c r="IS881" s="550"/>
      <c r="IT881" s="550"/>
      <c r="IU881" s="550"/>
      <c r="IV881" s="550"/>
      <c r="IW881" s="550"/>
      <c r="IX881" s="550"/>
      <c r="IY881" s="550"/>
      <c r="IZ881" s="550"/>
      <c r="JA881" s="550"/>
      <c r="JB881" s="550"/>
      <c r="JC881" s="550"/>
      <c r="JD881" s="550"/>
      <c r="JE881" s="550"/>
      <c r="JF881" s="550"/>
      <c r="JG881" s="550"/>
      <c r="JH881" s="550"/>
    </row>
    <row r="882" spans="1:268" s="8" customFormat="1" ht="39.75" customHeight="1" x14ac:dyDescent="0.25">
      <c r="A882" s="83" t="s">
        <v>3387</v>
      </c>
      <c r="B882" s="83" t="s">
        <v>2504</v>
      </c>
      <c r="C882" s="95">
        <v>11160079</v>
      </c>
      <c r="D882" s="96">
        <v>41282</v>
      </c>
      <c r="E882" s="96">
        <v>41282</v>
      </c>
      <c r="F882" s="96">
        <v>42896</v>
      </c>
      <c r="G882" s="96"/>
      <c r="H882" s="83" t="s">
        <v>1046</v>
      </c>
      <c r="I882" s="110" t="s">
        <v>1017</v>
      </c>
      <c r="J882" s="110"/>
      <c r="K882" s="110" t="s">
        <v>3335</v>
      </c>
      <c r="L882" s="115" t="s">
        <v>4297</v>
      </c>
      <c r="M882" s="83" t="s">
        <v>321</v>
      </c>
      <c r="N882" s="83" t="s">
        <v>175</v>
      </c>
      <c r="O882" s="83" t="s">
        <v>52</v>
      </c>
      <c r="P882" s="94">
        <v>35479</v>
      </c>
      <c r="Q882" s="83" t="s">
        <v>2505</v>
      </c>
      <c r="R882" s="83" t="s">
        <v>321</v>
      </c>
      <c r="S882" s="83" t="s">
        <v>175</v>
      </c>
      <c r="T882" s="83" t="s">
        <v>52</v>
      </c>
      <c r="U882" s="83">
        <v>35479</v>
      </c>
      <c r="V882" s="83" t="s">
        <v>3036</v>
      </c>
      <c r="W882" s="88" t="s">
        <v>638</v>
      </c>
      <c r="X882" s="88"/>
      <c r="Y882" s="88"/>
      <c r="Z882" s="83" t="s">
        <v>467</v>
      </c>
      <c r="AA882" s="83" t="s">
        <v>359</v>
      </c>
      <c r="AB882" s="47">
        <v>1.7050000000000001</v>
      </c>
      <c r="AC882" s="83">
        <v>11.92</v>
      </c>
      <c r="AD882" s="83">
        <v>365818</v>
      </c>
      <c r="AE882" s="83"/>
      <c r="AF882" s="83"/>
      <c r="AG882" s="83"/>
      <c r="AH882" s="83"/>
      <c r="AI882" s="83"/>
      <c r="AJ882" s="83"/>
      <c r="AK882" s="83"/>
      <c r="AL882" s="83">
        <v>365818</v>
      </c>
      <c r="AM882" s="83"/>
      <c r="AN882" s="83"/>
      <c r="AO882" s="427">
        <v>237</v>
      </c>
      <c r="AP882" s="83">
        <v>2.5</v>
      </c>
      <c r="AQ882" s="83" t="s">
        <v>47</v>
      </c>
      <c r="AR882" s="83"/>
      <c r="AS882" s="83"/>
      <c r="AT882" s="83"/>
      <c r="AU882" s="83"/>
      <c r="AV882" s="83"/>
      <c r="AW882" s="83" t="s">
        <v>6447</v>
      </c>
      <c r="AX882" s="83" t="s">
        <v>6448</v>
      </c>
      <c r="AY882" s="83">
        <v>42</v>
      </c>
      <c r="AZ882" s="83">
        <v>59</v>
      </c>
      <c r="BA882" s="83">
        <v>49.5</v>
      </c>
      <c r="BB882" s="83">
        <v>22</v>
      </c>
      <c r="BC882" s="83">
        <v>52</v>
      </c>
      <c r="BD882" s="83">
        <v>43.8</v>
      </c>
      <c r="BE882" s="83">
        <f t="shared" si="149"/>
        <v>42.997083333333336</v>
      </c>
      <c r="BF882" s="83">
        <f t="shared" si="150"/>
        <v>22.878833333333333</v>
      </c>
      <c r="BG882" s="110" t="s">
        <v>47</v>
      </c>
      <c r="BH882" s="83"/>
      <c r="BI882" s="83"/>
      <c r="BJ882" s="96"/>
      <c r="BK882" s="83">
        <v>420</v>
      </c>
      <c r="BL882" s="96">
        <v>42030</v>
      </c>
      <c r="BM882" s="83"/>
      <c r="BN882" s="83"/>
      <c r="BO882" s="83"/>
      <c r="BP882" s="83"/>
      <c r="BQ882" s="83"/>
      <c r="BR882" s="83"/>
      <c r="BS882" s="110" t="s">
        <v>4931</v>
      </c>
      <c r="BT882" s="549"/>
      <c r="BU882" s="550"/>
      <c r="BV882" s="550"/>
      <c r="BW882" s="550"/>
      <c r="BX882" s="550"/>
      <c r="BY882" s="550"/>
      <c r="BZ882" s="550"/>
      <c r="CA882" s="550"/>
      <c r="CB882" s="550"/>
      <c r="CC882" s="550"/>
      <c r="CD882" s="550"/>
      <c r="CE882" s="550"/>
      <c r="CF882" s="550"/>
      <c r="CG882" s="550"/>
      <c r="CH882" s="550"/>
      <c r="CI882" s="550"/>
      <c r="CJ882" s="550"/>
      <c r="CK882" s="550"/>
      <c r="CL882" s="550"/>
      <c r="CM882" s="550"/>
      <c r="CN882" s="550"/>
      <c r="CO882" s="550"/>
      <c r="CP882" s="550"/>
      <c r="CQ882" s="550"/>
      <c r="CR882" s="550"/>
      <c r="CS882" s="550"/>
      <c r="CT882" s="550"/>
      <c r="CU882" s="550"/>
      <c r="CV882" s="550"/>
      <c r="CW882" s="550"/>
      <c r="CX882" s="550"/>
      <c r="CY882" s="550"/>
      <c r="CZ882" s="550"/>
      <c r="DA882" s="550"/>
      <c r="DB882" s="550"/>
      <c r="DC882" s="550"/>
      <c r="DD882" s="550"/>
      <c r="DE882" s="550"/>
      <c r="DF882" s="550"/>
      <c r="DG882" s="550"/>
      <c r="DH882" s="550"/>
      <c r="DI882" s="550"/>
      <c r="DJ882" s="550"/>
      <c r="DK882" s="550"/>
      <c r="DL882" s="550"/>
      <c r="DM882" s="550"/>
      <c r="DN882" s="550"/>
      <c r="DO882" s="550"/>
      <c r="DP882" s="550"/>
      <c r="DQ882" s="550"/>
      <c r="DR882" s="550"/>
      <c r="DS882" s="550"/>
      <c r="DT882" s="550"/>
      <c r="DU882" s="550"/>
      <c r="DV882" s="550"/>
      <c r="DW882" s="550"/>
      <c r="DX882" s="550"/>
      <c r="DY882" s="550"/>
      <c r="DZ882" s="550"/>
      <c r="EA882" s="550"/>
      <c r="EB882" s="550"/>
      <c r="EC882" s="550"/>
      <c r="ED882" s="550"/>
      <c r="EE882" s="550"/>
      <c r="EF882" s="550"/>
      <c r="EG882" s="550"/>
      <c r="EH882" s="550"/>
      <c r="EI882" s="550"/>
      <c r="EJ882" s="550"/>
      <c r="EK882" s="550"/>
      <c r="EL882" s="550"/>
      <c r="EM882" s="550"/>
      <c r="EN882" s="550"/>
      <c r="EO882" s="550"/>
      <c r="EP882" s="550"/>
      <c r="EQ882" s="550"/>
      <c r="ER882" s="550"/>
      <c r="ES882" s="550"/>
      <c r="ET882" s="550"/>
      <c r="EU882" s="550"/>
      <c r="EV882" s="550"/>
      <c r="EW882" s="550"/>
      <c r="EX882" s="550"/>
      <c r="EY882" s="550"/>
      <c r="EZ882" s="550"/>
      <c r="FA882" s="550"/>
      <c r="FB882" s="550"/>
      <c r="FC882" s="550"/>
      <c r="FD882" s="550"/>
      <c r="FE882" s="550"/>
      <c r="FF882" s="550"/>
      <c r="FG882" s="550"/>
      <c r="FH882" s="550"/>
      <c r="FI882" s="550"/>
      <c r="FJ882" s="550"/>
      <c r="FK882" s="550"/>
      <c r="FL882" s="550"/>
      <c r="FM882" s="550"/>
      <c r="FN882" s="550"/>
      <c r="FO882" s="550"/>
      <c r="FP882" s="550"/>
      <c r="FQ882" s="550"/>
      <c r="FR882" s="550"/>
      <c r="FS882" s="550"/>
      <c r="FT882" s="550"/>
      <c r="FU882" s="550"/>
      <c r="FV882" s="550"/>
      <c r="FW882" s="550"/>
      <c r="FX882" s="550"/>
      <c r="FY882" s="550"/>
      <c r="FZ882" s="550"/>
      <c r="GA882" s="550"/>
      <c r="GB882" s="550"/>
      <c r="GC882" s="550"/>
      <c r="GD882" s="550"/>
      <c r="GE882" s="550"/>
      <c r="GF882" s="550"/>
      <c r="GG882" s="550"/>
      <c r="GH882" s="550"/>
      <c r="GI882" s="550"/>
      <c r="GJ882" s="550"/>
      <c r="GK882" s="550"/>
      <c r="GL882" s="550"/>
      <c r="GM882" s="550"/>
      <c r="GN882" s="550"/>
      <c r="GO882" s="550"/>
      <c r="GP882" s="550"/>
      <c r="GQ882" s="550"/>
      <c r="GR882" s="550"/>
      <c r="GS882" s="550"/>
      <c r="GT882" s="550"/>
      <c r="GU882" s="550"/>
      <c r="GV882" s="550"/>
      <c r="GW882" s="550"/>
      <c r="GX882" s="550"/>
      <c r="GY882" s="550"/>
      <c r="GZ882" s="550"/>
      <c r="HA882" s="550"/>
      <c r="HB882" s="550"/>
      <c r="HC882" s="550"/>
      <c r="HD882" s="550"/>
      <c r="HE882" s="550"/>
      <c r="HF882" s="550"/>
      <c r="HG882" s="550"/>
      <c r="HH882" s="550"/>
      <c r="HI882" s="550"/>
      <c r="HJ882" s="550"/>
      <c r="HK882" s="550"/>
      <c r="HL882" s="550"/>
      <c r="HM882" s="550"/>
      <c r="HN882" s="550"/>
      <c r="HO882" s="550"/>
      <c r="HP882" s="550"/>
      <c r="HQ882" s="550"/>
      <c r="HR882" s="550"/>
      <c r="HS882" s="550"/>
      <c r="HT882" s="550"/>
      <c r="HU882" s="550"/>
      <c r="HV882" s="550"/>
      <c r="HW882" s="550"/>
      <c r="HX882" s="550"/>
      <c r="HY882" s="550"/>
      <c r="HZ882" s="550"/>
      <c r="IA882" s="550"/>
      <c r="IB882" s="550"/>
      <c r="IC882" s="550"/>
      <c r="ID882" s="550"/>
      <c r="IE882" s="550"/>
      <c r="IF882" s="550"/>
      <c r="IG882" s="550"/>
      <c r="IH882" s="550"/>
      <c r="II882" s="550"/>
      <c r="IJ882" s="550"/>
      <c r="IK882" s="550"/>
      <c r="IL882" s="550"/>
      <c r="IM882" s="550"/>
      <c r="IN882" s="550"/>
      <c r="IO882" s="550"/>
      <c r="IP882" s="550"/>
      <c r="IQ882" s="550"/>
      <c r="IR882" s="550"/>
      <c r="IS882" s="550"/>
      <c r="IT882" s="550"/>
      <c r="IU882" s="550"/>
      <c r="IV882" s="550"/>
      <c r="IW882" s="550"/>
      <c r="IX882" s="550"/>
      <c r="IY882" s="550"/>
      <c r="IZ882" s="550"/>
      <c r="JA882" s="550"/>
      <c r="JB882" s="550"/>
      <c r="JC882" s="550"/>
      <c r="JD882" s="550"/>
      <c r="JE882" s="550"/>
      <c r="JF882" s="550"/>
      <c r="JG882" s="550"/>
      <c r="JH882" s="550"/>
    </row>
    <row r="883" spans="1:268" s="8" customFormat="1" ht="39.75" customHeight="1" x14ac:dyDescent="0.25">
      <c r="A883" s="20"/>
      <c r="B883" s="20" t="s">
        <v>2506</v>
      </c>
      <c r="C883" s="22">
        <v>11160080</v>
      </c>
      <c r="D883" s="23">
        <v>41283</v>
      </c>
      <c r="E883" s="23">
        <v>41283</v>
      </c>
      <c r="F883" s="23">
        <v>43474</v>
      </c>
      <c r="G883" s="23"/>
      <c r="H883" s="20" t="s">
        <v>1028</v>
      </c>
      <c r="I883" s="24" t="s">
        <v>1014</v>
      </c>
      <c r="J883" s="24"/>
      <c r="K883" s="24" t="s">
        <v>60</v>
      </c>
      <c r="L883" s="114"/>
      <c r="M883" s="20" t="s">
        <v>115</v>
      </c>
      <c r="N883" s="20" t="s">
        <v>116</v>
      </c>
      <c r="O883" s="20" t="s">
        <v>51</v>
      </c>
      <c r="P883" s="21">
        <v>56441</v>
      </c>
      <c r="Q883" s="20"/>
      <c r="R883" s="20" t="s">
        <v>115</v>
      </c>
      <c r="S883" s="20" t="s">
        <v>116</v>
      </c>
      <c r="T883" s="20" t="s">
        <v>51</v>
      </c>
      <c r="U883" s="20">
        <v>56441</v>
      </c>
      <c r="V883" s="20" t="s">
        <v>4298</v>
      </c>
      <c r="W883" s="20" t="s">
        <v>638</v>
      </c>
      <c r="X883" s="26"/>
      <c r="Y883" s="26"/>
      <c r="Z883" s="20" t="s">
        <v>467</v>
      </c>
      <c r="AA883" s="20" t="s">
        <v>359</v>
      </c>
      <c r="AB883" s="34">
        <v>1.085</v>
      </c>
      <c r="AC883" s="20">
        <v>5</v>
      </c>
      <c r="AD883" s="20">
        <v>52000</v>
      </c>
      <c r="AE883" s="20"/>
      <c r="AF883" s="20"/>
      <c r="AG883" s="20"/>
      <c r="AH883" s="20"/>
      <c r="AI883" s="20"/>
      <c r="AJ883" s="20"/>
      <c r="AK883" s="20"/>
      <c r="AL883" s="20">
        <v>52000</v>
      </c>
      <c r="AM883" s="20"/>
      <c r="AN883" s="20"/>
      <c r="AO883" s="429">
        <v>110</v>
      </c>
      <c r="AP883" s="20"/>
      <c r="AQ883" s="20"/>
      <c r="AR883" s="20"/>
      <c r="AS883" s="20"/>
      <c r="AT883" s="20"/>
      <c r="AU883" s="20"/>
      <c r="AV883" s="20">
        <v>105</v>
      </c>
      <c r="AW883" s="20" t="s">
        <v>6449</v>
      </c>
      <c r="AX883" s="20" t="s">
        <v>6450</v>
      </c>
      <c r="AY883" s="20">
        <v>43</v>
      </c>
      <c r="AZ883" s="20">
        <v>39</v>
      </c>
      <c r="BA883" s="20">
        <v>36.799999999999997</v>
      </c>
      <c r="BB883" s="20">
        <v>26</v>
      </c>
      <c r="BC883" s="20">
        <v>9</v>
      </c>
      <c r="BD883" s="20">
        <v>56.95</v>
      </c>
      <c r="BE883" s="20">
        <f t="shared" si="149"/>
        <v>43.660222222222224</v>
      </c>
      <c r="BF883" s="20">
        <f t="shared" si="150"/>
        <v>26.165819444444445</v>
      </c>
      <c r="BG883" s="24" t="s">
        <v>38</v>
      </c>
      <c r="BH883" s="20"/>
      <c r="BI883" s="20"/>
      <c r="BJ883" s="23"/>
      <c r="BK883" s="20"/>
      <c r="BL883" s="23"/>
      <c r="BM883" s="20"/>
      <c r="BN883" s="20"/>
      <c r="BO883" s="20"/>
      <c r="BP883" s="20"/>
      <c r="BQ883" s="20"/>
      <c r="BR883" s="20"/>
      <c r="BS883" s="24"/>
      <c r="BT883" s="549"/>
      <c r="BU883" s="550"/>
      <c r="BV883" s="550"/>
      <c r="BW883" s="550"/>
      <c r="BX883" s="550"/>
      <c r="BY883" s="550"/>
      <c r="BZ883" s="550"/>
      <c r="CA883" s="550"/>
      <c r="CB883" s="550"/>
      <c r="CC883" s="550"/>
      <c r="CD883" s="550"/>
      <c r="CE883" s="550"/>
      <c r="CF883" s="550"/>
      <c r="CG883" s="550"/>
      <c r="CH883" s="550"/>
      <c r="CI883" s="550"/>
      <c r="CJ883" s="550"/>
      <c r="CK883" s="550"/>
      <c r="CL883" s="550"/>
      <c r="CM883" s="550"/>
      <c r="CN883" s="550"/>
      <c r="CO883" s="550"/>
      <c r="CP883" s="550"/>
      <c r="CQ883" s="550"/>
      <c r="CR883" s="550"/>
      <c r="CS883" s="550"/>
      <c r="CT883" s="550"/>
      <c r="CU883" s="550"/>
      <c r="CV883" s="550"/>
      <c r="CW883" s="550"/>
      <c r="CX883" s="550"/>
      <c r="CY883" s="550"/>
      <c r="CZ883" s="550"/>
      <c r="DA883" s="550"/>
      <c r="DB883" s="550"/>
      <c r="DC883" s="550"/>
      <c r="DD883" s="550"/>
      <c r="DE883" s="550"/>
      <c r="DF883" s="550"/>
      <c r="DG883" s="550"/>
      <c r="DH883" s="550"/>
      <c r="DI883" s="550"/>
      <c r="DJ883" s="550"/>
      <c r="DK883" s="550"/>
      <c r="DL883" s="550"/>
      <c r="DM883" s="550"/>
      <c r="DN883" s="550"/>
      <c r="DO883" s="550"/>
      <c r="DP883" s="550"/>
      <c r="DQ883" s="550"/>
      <c r="DR883" s="550"/>
      <c r="DS883" s="550"/>
      <c r="DT883" s="550"/>
      <c r="DU883" s="550"/>
      <c r="DV883" s="550"/>
      <c r="DW883" s="550"/>
      <c r="DX883" s="550"/>
      <c r="DY883" s="550"/>
      <c r="DZ883" s="550"/>
      <c r="EA883" s="550"/>
      <c r="EB883" s="550"/>
      <c r="EC883" s="550"/>
      <c r="ED883" s="550"/>
      <c r="EE883" s="550"/>
      <c r="EF883" s="550"/>
      <c r="EG883" s="550"/>
      <c r="EH883" s="550"/>
      <c r="EI883" s="550"/>
      <c r="EJ883" s="550"/>
      <c r="EK883" s="550"/>
      <c r="EL883" s="550"/>
      <c r="EM883" s="550"/>
      <c r="EN883" s="550"/>
      <c r="EO883" s="550"/>
      <c r="EP883" s="550"/>
      <c r="EQ883" s="550"/>
      <c r="ER883" s="550"/>
      <c r="ES883" s="550"/>
      <c r="ET883" s="550"/>
      <c r="EU883" s="550"/>
      <c r="EV883" s="550"/>
      <c r="EW883" s="550"/>
      <c r="EX883" s="550"/>
      <c r="EY883" s="550"/>
      <c r="EZ883" s="550"/>
      <c r="FA883" s="550"/>
      <c r="FB883" s="550"/>
      <c r="FC883" s="550"/>
      <c r="FD883" s="550"/>
      <c r="FE883" s="550"/>
      <c r="FF883" s="550"/>
      <c r="FG883" s="550"/>
      <c r="FH883" s="550"/>
      <c r="FI883" s="550"/>
      <c r="FJ883" s="550"/>
      <c r="FK883" s="550"/>
      <c r="FL883" s="550"/>
      <c r="FM883" s="550"/>
      <c r="FN883" s="550"/>
      <c r="FO883" s="550"/>
      <c r="FP883" s="550"/>
      <c r="FQ883" s="550"/>
      <c r="FR883" s="550"/>
      <c r="FS883" s="550"/>
      <c r="FT883" s="550"/>
      <c r="FU883" s="550"/>
      <c r="FV883" s="550"/>
      <c r="FW883" s="550"/>
      <c r="FX883" s="550"/>
      <c r="FY883" s="550"/>
      <c r="FZ883" s="550"/>
      <c r="GA883" s="550"/>
      <c r="GB883" s="550"/>
      <c r="GC883" s="550"/>
      <c r="GD883" s="550"/>
      <c r="GE883" s="550"/>
      <c r="GF883" s="550"/>
      <c r="GG883" s="550"/>
      <c r="GH883" s="550"/>
      <c r="GI883" s="550"/>
      <c r="GJ883" s="550"/>
      <c r="GK883" s="550"/>
      <c r="GL883" s="550"/>
      <c r="GM883" s="550"/>
      <c r="GN883" s="550"/>
      <c r="GO883" s="550"/>
      <c r="GP883" s="550"/>
      <c r="GQ883" s="550"/>
      <c r="GR883" s="550"/>
      <c r="GS883" s="550"/>
      <c r="GT883" s="550"/>
      <c r="GU883" s="550"/>
      <c r="GV883" s="550"/>
      <c r="GW883" s="550"/>
      <c r="GX883" s="550"/>
      <c r="GY883" s="550"/>
      <c r="GZ883" s="550"/>
      <c r="HA883" s="550"/>
      <c r="HB883" s="550"/>
      <c r="HC883" s="550"/>
      <c r="HD883" s="550"/>
      <c r="HE883" s="550"/>
      <c r="HF883" s="550"/>
      <c r="HG883" s="550"/>
      <c r="HH883" s="550"/>
      <c r="HI883" s="550"/>
      <c r="HJ883" s="550"/>
      <c r="HK883" s="550"/>
      <c r="HL883" s="550"/>
      <c r="HM883" s="550"/>
      <c r="HN883" s="550"/>
      <c r="HO883" s="550"/>
      <c r="HP883" s="550"/>
      <c r="HQ883" s="550"/>
      <c r="HR883" s="550"/>
      <c r="HS883" s="550"/>
      <c r="HT883" s="550"/>
      <c r="HU883" s="550"/>
      <c r="HV883" s="550"/>
      <c r="HW883" s="550"/>
      <c r="HX883" s="550"/>
      <c r="HY883" s="550"/>
      <c r="HZ883" s="550"/>
      <c r="IA883" s="550"/>
      <c r="IB883" s="550"/>
      <c r="IC883" s="550"/>
      <c r="ID883" s="550"/>
      <c r="IE883" s="550"/>
      <c r="IF883" s="550"/>
      <c r="IG883" s="550"/>
      <c r="IH883" s="550"/>
      <c r="II883" s="550"/>
      <c r="IJ883" s="550"/>
      <c r="IK883" s="550"/>
      <c r="IL883" s="550"/>
      <c r="IM883" s="550"/>
      <c r="IN883" s="550"/>
      <c r="IO883" s="550"/>
      <c r="IP883" s="550"/>
      <c r="IQ883" s="550"/>
      <c r="IR883" s="550"/>
      <c r="IS883" s="550"/>
      <c r="IT883" s="550"/>
      <c r="IU883" s="550"/>
      <c r="IV883" s="550"/>
      <c r="IW883" s="550"/>
      <c r="IX883" s="550"/>
      <c r="IY883" s="550"/>
      <c r="IZ883" s="550"/>
      <c r="JA883" s="550"/>
      <c r="JB883" s="550"/>
      <c r="JC883" s="550"/>
      <c r="JD883" s="550"/>
      <c r="JE883" s="550"/>
      <c r="JF883" s="550"/>
      <c r="JG883" s="550"/>
      <c r="JH883" s="550"/>
    </row>
    <row r="884" spans="1:268" s="8" customFormat="1" ht="39.75" customHeight="1" x14ac:dyDescent="0.25">
      <c r="A884" s="20"/>
      <c r="B884" s="20" t="s">
        <v>2507</v>
      </c>
      <c r="C884" s="22">
        <v>11160081</v>
      </c>
      <c r="D884" s="23">
        <v>41291</v>
      </c>
      <c r="E884" s="23">
        <v>41291</v>
      </c>
      <c r="F884" s="23">
        <v>44845</v>
      </c>
      <c r="G884" s="23"/>
      <c r="H884" s="20" t="s">
        <v>970</v>
      </c>
      <c r="I884" s="24" t="s">
        <v>598</v>
      </c>
      <c r="J884" s="24" t="s">
        <v>9142</v>
      </c>
      <c r="K884" s="24" t="s">
        <v>60</v>
      </c>
      <c r="L884" s="114" t="s">
        <v>2474</v>
      </c>
      <c r="M884" s="20" t="s">
        <v>99</v>
      </c>
      <c r="N884" s="20" t="s">
        <v>357</v>
      </c>
      <c r="O884" s="20" t="s">
        <v>51</v>
      </c>
      <c r="P884" s="21">
        <v>55837</v>
      </c>
      <c r="Q884" s="20"/>
      <c r="R884" s="20" t="s">
        <v>99</v>
      </c>
      <c r="S884" s="20" t="s">
        <v>357</v>
      </c>
      <c r="T884" s="20" t="s">
        <v>51</v>
      </c>
      <c r="U884" s="20">
        <v>55837</v>
      </c>
      <c r="V884" s="20" t="s">
        <v>4299</v>
      </c>
      <c r="W884" s="20" t="s">
        <v>638</v>
      </c>
      <c r="X884" s="26"/>
      <c r="Y884" s="26"/>
      <c r="Z884" s="20" t="s">
        <v>467</v>
      </c>
      <c r="AA884" s="20" t="s">
        <v>359</v>
      </c>
      <c r="AB884" s="34"/>
      <c r="AC884" s="20">
        <v>8.6999999999999993</v>
      </c>
      <c r="AD884" s="20">
        <v>21000</v>
      </c>
      <c r="AE884" s="20"/>
      <c r="AF884" s="20"/>
      <c r="AG884" s="20"/>
      <c r="AH884" s="20"/>
      <c r="AI884" s="20"/>
      <c r="AJ884" s="20"/>
      <c r="AK884" s="20"/>
      <c r="AL884" s="20">
        <v>21000</v>
      </c>
      <c r="AM884" s="20"/>
      <c r="AN884" s="20"/>
      <c r="AO884" s="429">
        <v>200</v>
      </c>
      <c r="AP884" s="20"/>
      <c r="AQ884" s="20"/>
      <c r="AR884" s="20"/>
      <c r="AS884" s="20"/>
      <c r="AT884" s="20"/>
      <c r="AU884" s="20"/>
      <c r="AV884" s="20">
        <v>92.3</v>
      </c>
      <c r="AW884" s="20" t="s">
        <v>6451</v>
      </c>
      <c r="AX884" s="20" t="s">
        <v>6450</v>
      </c>
      <c r="AY884" s="20">
        <v>43</v>
      </c>
      <c r="AZ884" s="20">
        <v>35</v>
      </c>
      <c r="BA884" s="20">
        <v>5.7</v>
      </c>
      <c r="BB884" s="20">
        <v>26</v>
      </c>
      <c r="BC884" s="20">
        <v>9</v>
      </c>
      <c r="BD884" s="20">
        <v>56.95</v>
      </c>
      <c r="BE884" s="20">
        <f t="shared" si="149"/>
        <v>43.584916666666672</v>
      </c>
      <c r="BF884" s="20">
        <f t="shared" si="150"/>
        <v>26.165819444444445</v>
      </c>
      <c r="BG884" s="24" t="s">
        <v>47</v>
      </c>
      <c r="BH884" s="20"/>
      <c r="BI884" s="20">
        <v>3186</v>
      </c>
      <c r="BJ884" s="23">
        <v>44250</v>
      </c>
      <c r="BK884" s="20">
        <v>3186</v>
      </c>
      <c r="BL884" s="23">
        <v>44250</v>
      </c>
      <c r="BM884" s="20"/>
      <c r="BN884" s="20"/>
      <c r="BO884" s="20"/>
      <c r="BP884" s="20"/>
      <c r="BQ884" s="20"/>
      <c r="BR884" s="20"/>
      <c r="BS884" s="24"/>
      <c r="BT884" s="549"/>
      <c r="BU884" s="550"/>
      <c r="BV884" s="550"/>
      <c r="BW884" s="550"/>
      <c r="BX884" s="550"/>
      <c r="BY884" s="550"/>
      <c r="BZ884" s="550"/>
      <c r="CA884" s="550"/>
      <c r="CB884" s="550"/>
      <c r="CC884" s="550"/>
      <c r="CD884" s="550"/>
      <c r="CE884" s="550"/>
      <c r="CF884" s="550"/>
      <c r="CG884" s="550"/>
      <c r="CH884" s="550"/>
      <c r="CI884" s="550"/>
      <c r="CJ884" s="550"/>
      <c r="CK884" s="550"/>
      <c r="CL884" s="550"/>
      <c r="CM884" s="550"/>
      <c r="CN884" s="550"/>
      <c r="CO884" s="550"/>
      <c r="CP884" s="550"/>
      <c r="CQ884" s="550"/>
      <c r="CR884" s="550"/>
      <c r="CS884" s="550"/>
      <c r="CT884" s="550"/>
      <c r="CU884" s="550"/>
      <c r="CV884" s="550"/>
      <c r="CW884" s="550"/>
      <c r="CX884" s="550"/>
      <c r="CY884" s="550"/>
      <c r="CZ884" s="550"/>
      <c r="DA884" s="550"/>
      <c r="DB884" s="550"/>
      <c r="DC884" s="550"/>
      <c r="DD884" s="550"/>
      <c r="DE884" s="550"/>
      <c r="DF884" s="550"/>
      <c r="DG884" s="550"/>
      <c r="DH884" s="550"/>
      <c r="DI884" s="550"/>
      <c r="DJ884" s="550"/>
      <c r="DK884" s="550"/>
      <c r="DL884" s="550"/>
      <c r="DM884" s="550"/>
      <c r="DN884" s="550"/>
      <c r="DO884" s="550"/>
      <c r="DP884" s="550"/>
      <c r="DQ884" s="550"/>
      <c r="DR884" s="550"/>
      <c r="DS884" s="550"/>
      <c r="DT884" s="550"/>
      <c r="DU884" s="550"/>
      <c r="DV884" s="550"/>
      <c r="DW884" s="550"/>
      <c r="DX884" s="550"/>
      <c r="DY884" s="550"/>
      <c r="DZ884" s="550"/>
      <c r="EA884" s="550"/>
      <c r="EB884" s="550"/>
      <c r="EC884" s="550"/>
      <c r="ED884" s="550"/>
      <c r="EE884" s="550"/>
      <c r="EF884" s="550"/>
      <c r="EG884" s="550"/>
      <c r="EH884" s="550"/>
      <c r="EI884" s="550"/>
      <c r="EJ884" s="550"/>
      <c r="EK884" s="550"/>
      <c r="EL884" s="550"/>
      <c r="EM884" s="550"/>
      <c r="EN884" s="550"/>
      <c r="EO884" s="550"/>
      <c r="EP884" s="550"/>
      <c r="EQ884" s="550"/>
      <c r="ER884" s="550"/>
      <c r="ES884" s="550"/>
      <c r="ET884" s="550"/>
      <c r="EU884" s="550"/>
      <c r="EV884" s="550"/>
      <c r="EW884" s="550"/>
      <c r="EX884" s="550"/>
      <c r="EY884" s="550"/>
      <c r="EZ884" s="550"/>
      <c r="FA884" s="550"/>
      <c r="FB884" s="550"/>
      <c r="FC884" s="550"/>
      <c r="FD884" s="550"/>
      <c r="FE884" s="550"/>
      <c r="FF884" s="550"/>
      <c r="FG884" s="550"/>
      <c r="FH884" s="550"/>
      <c r="FI884" s="550"/>
      <c r="FJ884" s="550"/>
      <c r="FK884" s="550"/>
      <c r="FL884" s="550"/>
      <c r="FM884" s="550"/>
      <c r="FN884" s="550"/>
      <c r="FO884" s="550"/>
      <c r="FP884" s="550"/>
      <c r="FQ884" s="550"/>
      <c r="FR884" s="550"/>
      <c r="FS884" s="550"/>
      <c r="FT884" s="550"/>
      <c r="FU884" s="550"/>
      <c r="FV884" s="550"/>
      <c r="FW884" s="550"/>
      <c r="FX884" s="550"/>
      <c r="FY884" s="550"/>
      <c r="FZ884" s="550"/>
      <c r="GA884" s="550"/>
      <c r="GB884" s="550"/>
      <c r="GC884" s="550"/>
      <c r="GD884" s="550"/>
      <c r="GE884" s="550"/>
      <c r="GF884" s="550"/>
      <c r="GG884" s="550"/>
      <c r="GH884" s="550"/>
      <c r="GI884" s="550"/>
      <c r="GJ884" s="550"/>
      <c r="GK884" s="550"/>
      <c r="GL884" s="550"/>
      <c r="GM884" s="550"/>
      <c r="GN884" s="550"/>
      <c r="GO884" s="550"/>
      <c r="GP884" s="550"/>
      <c r="GQ884" s="550"/>
      <c r="GR884" s="550"/>
      <c r="GS884" s="550"/>
      <c r="GT884" s="550"/>
      <c r="GU884" s="550"/>
      <c r="GV884" s="550"/>
      <c r="GW884" s="550"/>
      <c r="GX884" s="550"/>
      <c r="GY884" s="550"/>
      <c r="GZ884" s="550"/>
      <c r="HA884" s="550"/>
      <c r="HB884" s="550"/>
      <c r="HC884" s="550"/>
      <c r="HD884" s="550"/>
      <c r="HE884" s="550"/>
      <c r="HF884" s="550"/>
      <c r="HG884" s="550"/>
      <c r="HH884" s="550"/>
      <c r="HI884" s="550"/>
      <c r="HJ884" s="550"/>
      <c r="HK884" s="550"/>
      <c r="HL884" s="550"/>
      <c r="HM884" s="550"/>
      <c r="HN884" s="550"/>
      <c r="HO884" s="550"/>
      <c r="HP884" s="550"/>
      <c r="HQ884" s="550"/>
      <c r="HR884" s="550"/>
      <c r="HS884" s="550"/>
      <c r="HT884" s="550"/>
      <c r="HU884" s="550"/>
      <c r="HV884" s="550"/>
      <c r="HW884" s="550"/>
      <c r="HX884" s="550"/>
      <c r="HY884" s="550"/>
      <c r="HZ884" s="550"/>
      <c r="IA884" s="550"/>
      <c r="IB884" s="550"/>
      <c r="IC884" s="550"/>
      <c r="ID884" s="550"/>
      <c r="IE884" s="550"/>
      <c r="IF884" s="550"/>
      <c r="IG884" s="550"/>
      <c r="IH884" s="550"/>
      <c r="II884" s="550"/>
      <c r="IJ884" s="550"/>
      <c r="IK884" s="550"/>
      <c r="IL884" s="550"/>
      <c r="IM884" s="550"/>
      <c r="IN884" s="550"/>
      <c r="IO884" s="550"/>
      <c r="IP884" s="550"/>
      <c r="IQ884" s="550"/>
      <c r="IR884" s="550"/>
      <c r="IS884" s="550"/>
      <c r="IT884" s="550"/>
      <c r="IU884" s="550"/>
      <c r="IV884" s="550"/>
      <c r="IW884" s="550"/>
      <c r="IX884" s="550"/>
      <c r="IY884" s="550"/>
      <c r="IZ884" s="550"/>
      <c r="JA884" s="550"/>
      <c r="JB884" s="550"/>
      <c r="JC884" s="550"/>
      <c r="JD884" s="550"/>
      <c r="JE884" s="550"/>
      <c r="JF884" s="550"/>
      <c r="JG884" s="550"/>
      <c r="JH884" s="550"/>
    </row>
    <row r="885" spans="1:268" s="8" customFormat="1" ht="39.75" customHeight="1" x14ac:dyDescent="0.25">
      <c r="A885" s="83"/>
      <c r="B885" s="83" t="s">
        <v>2508</v>
      </c>
      <c r="C885" s="95">
        <v>11430010</v>
      </c>
      <c r="D885" s="96">
        <v>41299</v>
      </c>
      <c r="E885" s="96">
        <v>41299</v>
      </c>
      <c r="F885" s="96">
        <v>41639</v>
      </c>
      <c r="G885" s="96"/>
      <c r="H885" s="83" t="s">
        <v>3037</v>
      </c>
      <c r="I885" s="110" t="s">
        <v>881</v>
      </c>
      <c r="J885" s="110"/>
      <c r="K885" s="110" t="s">
        <v>55</v>
      </c>
      <c r="L885" s="115" t="s">
        <v>2509</v>
      </c>
      <c r="M885" s="83" t="s">
        <v>297</v>
      </c>
      <c r="N885" s="83" t="s">
        <v>256</v>
      </c>
      <c r="O885" s="83" t="s">
        <v>189</v>
      </c>
      <c r="P885" s="94">
        <v>12704</v>
      </c>
      <c r="Q885" s="83" t="s">
        <v>2510</v>
      </c>
      <c r="R885" s="83" t="s">
        <v>297</v>
      </c>
      <c r="S885" s="83" t="s">
        <v>256</v>
      </c>
      <c r="T885" s="83" t="s">
        <v>189</v>
      </c>
      <c r="U885" s="83">
        <v>12704</v>
      </c>
      <c r="V885" s="83" t="s">
        <v>4300</v>
      </c>
      <c r="W885" s="88"/>
      <c r="X885" s="88"/>
      <c r="Y885" s="88"/>
      <c r="Z885" s="83" t="s">
        <v>467</v>
      </c>
      <c r="AA885" s="83" t="s">
        <v>400</v>
      </c>
      <c r="AB885" s="47"/>
      <c r="AC885" s="83">
        <v>1.5</v>
      </c>
      <c r="AD885" s="83">
        <v>6000</v>
      </c>
      <c r="AE885" s="83"/>
      <c r="AF885" s="83"/>
      <c r="AG885" s="83">
        <v>6000</v>
      </c>
      <c r="AH885" s="83"/>
      <c r="AI885" s="83"/>
      <c r="AJ885" s="83"/>
      <c r="AK885" s="83"/>
      <c r="AL885" s="83"/>
      <c r="AM885" s="83"/>
      <c r="AN885" s="83"/>
      <c r="AO885" s="83"/>
      <c r="AP885" s="83">
        <v>12.5</v>
      </c>
      <c r="AQ885" s="83"/>
      <c r="AR885" s="83"/>
      <c r="AS885" s="83"/>
      <c r="AT885" s="83"/>
      <c r="AU885" s="83"/>
      <c r="AV885" s="83"/>
      <c r="AW885" s="83" t="s">
        <v>6452</v>
      </c>
      <c r="AX885" s="83" t="s">
        <v>6453</v>
      </c>
      <c r="AY885" s="83">
        <v>43</v>
      </c>
      <c r="AZ885" s="83">
        <v>10</v>
      </c>
      <c r="BA885" s="83">
        <v>59.7</v>
      </c>
      <c r="BB885" s="83">
        <v>23</v>
      </c>
      <c r="BC885" s="83">
        <v>41</v>
      </c>
      <c r="BD885" s="83">
        <v>18.509</v>
      </c>
      <c r="BE885" s="83">
        <f t="shared" si="149"/>
        <v>43.183250000000001</v>
      </c>
      <c r="BF885" s="83">
        <f t="shared" si="150"/>
        <v>23.688474722222221</v>
      </c>
      <c r="BG885" s="110" t="s">
        <v>38</v>
      </c>
      <c r="BH885" s="83"/>
      <c r="BI885" s="83"/>
      <c r="BJ885" s="96"/>
      <c r="BK885" s="83"/>
      <c r="BL885" s="96"/>
      <c r="BM885" s="83"/>
      <c r="BN885" s="83"/>
      <c r="BO885" s="83"/>
      <c r="BP885" s="83"/>
      <c r="BQ885" s="83" t="s">
        <v>460</v>
      </c>
      <c r="BR885" s="96">
        <v>41645</v>
      </c>
      <c r="BS885" s="110" t="s">
        <v>3470</v>
      </c>
      <c r="BT885" s="549"/>
      <c r="BU885" s="550"/>
      <c r="BV885" s="550"/>
      <c r="BW885" s="550"/>
      <c r="BX885" s="550"/>
      <c r="BY885" s="550"/>
      <c r="BZ885" s="550"/>
      <c r="CA885" s="550"/>
      <c r="CB885" s="550"/>
      <c r="CC885" s="550"/>
      <c r="CD885" s="550"/>
      <c r="CE885" s="550"/>
      <c r="CF885" s="550"/>
      <c r="CG885" s="550"/>
      <c r="CH885" s="550"/>
      <c r="CI885" s="550"/>
      <c r="CJ885" s="550"/>
      <c r="CK885" s="550"/>
      <c r="CL885" s="550"/>
      <c r="CM885" s="550"/>
      <c r="CN885" s="550"/>
      <c r="CO885" s="550"/>
      <c r="CP885" s="550"/>
      <c r="CQ885" s="550"/>
      <c r="CR885" s="550"/>
      <c r="CS885" s="550"/>
      <c r="CT885" s="550"/>
      <c r="CU885" s="550"/>
      <c r="CV885" s="550"/>
      <c r="CW885" s="550"/>
      <c r="CX885" s="550"/>
      <c r="CY885" s="550"/>
      <c r="CZ885" s="550"/>
      <c r="DA885" s="550"/>
      <c r="DB885" s="550"/>
      <c r="DC885" s="550"/>
      <c r="DD885" s="550"/>
      <c r="DE885" s="550"/>
      <c r="DF885" s="550"/>
      <c r="DG885" s="550"/>
      <c r="DH885" s="550"/>
      <c r="DI885" s="550"/>
      <c r="DJ885" s="550"/>
      <c r="DK885" s="550"/>
      <c r="DL885" s="550"/>
      <c r="DM885" s="550"/>
      <c r="DN885" s="550"/>
      <c r="DO885" s="550"/>
      <c r="DP885" s="550"/>
      <c r="DQ885" s="550"/>
      <c r="DR885" s="550"/>
      <c r="DS885" s="550"/>
      <c r="DT885" s="550"/>
      <c r="DU885" s="550"/>
      <c r="DV885" s="550"/>
      <c r="DW885" s="550"/>
      <c r="DX885" s="550"/>
      <c r="DY885" s="550"/>
      <c r="DZ885" s="550"/>
      <c r="EA885" s="550"/>
      <c r="EB885" s="550"/>
      <c r="EC885" s="550"/>
      <c r="ED885" s="550"/>
      <c r="EE885" s="550"/>
      <c r="EF885" s="550"/>
      <c r="EG885" s="550"/>
      <c r="EH885" s="550"/>
      <c r="EI885" s="550"/>
      <c r="EJ885" s="550"/>
      <c r="EK885" s="550"/>
      <c r="EL885" s="550"/>
      <c r="EM885" s="550"/>
      <c r="EN885" s="550"/>
      <c r="EO885" s="550"/>
      <c r="EP885" s="550"/>
      <c r="EQ885" s="550"/>
      <c r="ER885" s="550"/>
      <c r="ES885" s="550"/>
      <c r="ET885" s="550"/>
      <c r="EU885" s="550"/>
      <c r="EV885" s="550"/>
      <c r="EW885" s="550"/>
      <c r="EX885" s="550"/>
      <c r="EY885" s="550"/>
      <c r="EZ885" s="550"/>
      <c r="FA885" s="550"/>
      <c r="FB885" s="550"/>
      <c r="FC885" s="550"/>
      <c r="FD885" s="550"/>
      <c r="FE885" s="550"/>
      <c r="FF885" s="550"/>
      <c r="FG885" s="550"/>
      <c r="FH885" s="550"/>
      <c r="FI885" s="550"/>
      <c r="FJ885" s="550"/>
      <c r="FK885" s="550"/>
      <c r="FL885" s="550"/>
      <c r="FM885" s="550"/>
      <c r="FN885" s="550"/>
      <c r="FO885" s="550"/>
      <c r="FP885" s="550"/>
      <c r="FQ885" s="550"/>
      <c r="FR885" s="550"/>
      <c r="FS885" s="550"/>
      <c r="FT885" s="550"/>
      <c r="FU885" s="550"/>
      <c r="FV885" s="550"/>
      <c r="FW885" s="550"/>
      <c r="FX885" s="550"/>
      <c r="FY885" s="550"/>
      <c r="FZ885" s="550"/>
      <c r="GA885" s="550"/>
      <c r="GB885" s="550"/>
      <c r="GC885" s="550"/>
      <c r="GD885" s="550"/>
      <c r="GE885" s="550"/>
      <c r="GF885" s="550"/>
      <c r="GG885" s="550"/>
      <c r="GH885" s="550"/>
      <c r="GI885" s="550"/>
      <c r="GJ885" s="550"/>
      <c r="GK885" s="550"/>
      <c r="GL885" s="550"/>
      <c r="GM885" s="550"/>
      <c r="GN885" s="550"/>
      <c r="GO885" s="550"/>
      <c r="GP885" s="550"/>
      <c r="GQ885" s="550"/>
      <c r="GR885" s="550"/>
      <c r="GS885" s="550"/>
      <c r="GT885" s="550"/>
      <c r="GU885" s="550"/>
      <c r="GV885" s="550"/>
      <c r="GW885" s="550"/>
      <c r="GX885" s="550"/>
      <c r="GY885" s="550"/>
      <c r="GZ885" s="550"/>
      <c r="HA885" s="550"/>
      <c r="HB885" s="550"/>
      <c r="HC885" s="550"/>
      <c r="HD885" s="550"/>
      <c r="HE885" s="550"/>
      <c r="HF885" s="550"/>
      <c r="HG885" s="550"/>
      <c r="HH885" s="550"/>
      <c r="HI885" s="550"/>
      <c r="HJ885" s="550"/>
      <c r="HK885" s="550"/>
      <c r="HL885" s="550"/>
      <c r="HM885" s="550"/>
      <c r="HN885" s="550"/>
      <c r="HO885" s="550"/>
      <c r="HP885" s="550"/>
      <c r="HQ885" s="550"/>
      <c r="HR885" s="550"/>
      <c r="HS885" s="550"/>
      <c r="HT885" s="550"/>
      <c r="HU885" s="550"/>
      <c r="HV885" s="550"/>
      <c r="HW885" s="550"/>
      <c r="HX885" s="550"/>
      <c r="HY885" s="550"/>
      <c r="HZ885" s="550"/>
      <c r="IA885" s="550"/>
      <c r="IB885" s="550"/>
      <c r="IC885" s="550"/>
      <c r="ID885" s="550"/>
      <c r="IE885" s="550"/>
      <c r="IF885" s="550"/>
      <c r="IG885" s="550"/>
      <c r="IH885" s="550"/>
      <c r="II885" s="550"/>
      <c r="IJ885" s="550"/>
      <c r="IK885" s="550"/>
      <c r="IL885" s="550"/>
      <c r="IM885" s="550"/>
      <c r="IN885" s="550"/>
      <c r="IO885" s="550"/>
      <c r="IP885" s="550"/>
      <c r="IQ885" s="550"/>
      <c r="IR885" s="550"/>
      <c r="IS885" s="550"/>
      <c r="IT885" s="550"/>
      <c r="IU885" s="550"/>
      <c r="IV885" s="550"/>
      <c r="IW885" s="550"/>
      <c r="IX885" s="550"/>
      <c r="IY885" s="550"/>
      <c r="IZ885" s="550"/>
      <c r="JA885" s="550"/>
      <c r="JB885" s="550"/>
      <c r="JC885" s="550"/>
      <c r="JD885" s="550"/>
      <c r="JE885" s="550"/>
      <c r="JF885" s="550"/>
      <c r="JG885" s="550"/>
      <c r="JH885" s="550"/>
    </row>
    <row r="886" spans="1:268" s="8" customFormat="1" ht="39.75" customHeight="1" x14ac:dyDescent="0.25">
      <c r="A886" s="83"/>
      <c r="B886" s="83" t="s">
        <v>2508</v>
      </c>
      <c r="C886" s="95">
        <v>11430010</v>
      </c>
      <c r="D886" s="96">
        <v>41299</v>
      </c>
      <c r="E886" s="96">
        <v>41299</v>
      </c>
      <c r="F886" s="96">
        <v>41639</v>
      </c>
      <c r="G886" s="96"/>
      <c r="H886" s="83" t="s">
        <v>3037</v>
      </c>
      <c r="I886" s="110" t="s">
        <v>881</v>
      </c>
      <c r="J886" s="110"/>
      <c r="K886" s="110" t="s">
        <v>55</v>
      </c>
      <c r="L886" s="115"/>
      <c r="M886" s="83" t="s">
        <v>297</v>
      </c>
      <c r="N886" s="83" t="s">
        <v>256</v>
      </c>
      <c r="O886" s="83" t="s">
        <v>189</v>
      </c>
      <c r="P886" s="94">
        <v>12704</v>
      </c>
      <c r="Q886" s="83" t="s">
        <v>2510</v>
      </c>
      <c r="R886" s="83" t="s">
        <v>325</v>
      </c>
      <c r="S886" s="83" t="s">
        <v>256</v>
      </c>
      <c r="T886" s="83" t="s">
        <v>189</v>
      </c>
      <c r="U886" s="83">
        <v>16256</v>
      </c>
      <c r="V886" s="95" t="s">
        <v>4301</v>
      </c>
      <c r="W886" s="88"/>
      <c r="X886" s="88"/>
      <c r="Y886" s="88"/>
      <c r="Z886" s="83" t="s">
        <v>467</v>
      </c>
      <c r="AA886" s="83" t="s">
        <v>400</v>
      </c>
      <c r="AB886" s="522"/>
      <c r="AC886" s="83"/>
      <c r="AD886" s="83"/>
      <c r="AE886" s="83"/>
      <c r="AF886" s="83"/>
      <c r="AG886" s="83"/>
      <c r="AH886" s="83"/>
      <c r="AI886" s="83"/>
      <c r="AJ886" s="83"/>
      <c r="AK886" s="83"/>
      <c r="AL886" s="83"/>
      <c r="AM886" s="83"/>
      <c r="AN886" s="83"/>
      <c r="AO886" s="94"/>
      <c r="AP886" s="94"/>
      <c r="AQ886" s="94"/>
      <c r="AR886" s="94"/>
      <c r="AS886" s="88"/>
      <c r="AT886" s="88"/>
      <c r="AU886" s="88"/>
      <c r="AV886" s="88"/>
      <c r="AW886" s="83" t="s">
        <v>6452</v>
      </c>
      <c r="AX886" s="83" t="s">
        <v>6453</v>
      </c>
      <c r="AY886" s="83">
        <v>43</v>
      </c>
      <c r="AZ886" s="83">
        <v>10</v>
      </c>
      <c r="BA886" s="83">
        <v>59.7</v>
      </c>
      <c r="BB886" s="83">
        <v>23</v>
      </c>
      <c r="BC886" s="83">
        <v>41</v>
      </c>
      <c r="BD886" s="83">
        <v>18.509</v>
      </c>
      <c r="BE886" s="83">
        <f t="shared" si="149"/>
        <v>43.183250000000001</v>
      </c>
      <c r="BF886" s="83">
        <f t="shared" si="150"/>
        <v>23.688474722222221</v>
      </c>
      <c r="BG886" s="110" t="s">
        <v>38</v>
      </c>
      <c r="BH886" s="83"/>
      <c r="BI886" s="83"/>
      <c r="BJ886" s="96"/>
      <c r="BK886" s="83"/>
      <c r="BL886" s="96"/>
      <c r="BM886" s="83"/>
      <c r="BN886" s="83"/>
      <c r="BO886" s="83"/>
      <c r="BP886" s="83"/>
      <c r="BQ886" s="83" t="s">
        <v>460</v>
      </c>
      <c r="BR886" s="96">
        <v>41645</v>
      </c>
      <c r="BS886" s="110" t="s">
        <v>3470</v>
      </c>
      <c r="BT886" s="549"/>
      <c r="BU886" s="550"/>
      <c r="BV886" s="550"/>
      <c r="BW886" s="550"/>
      <c r="BX886" s="550"/>
      <c r="BY886" s="550"/>
      <c r="BZ886" s="550"/>
      <c r="CA886" s="550"/>
      <c r="CB886" s="550"/>
      <c r="CC886" s="550"/>
      <c r="CD886" s="550"/>
      <c r="CE886" s="550"/>
      <c r="CF886" s="550"/>
      <c r="CG886" s="550"/>
      <c r="CH886" s="550"/>
      <c r="CI886" s="550"/>
      <c r="CJ886" s="550"/>
      <c r="CK886" s="550"/>
      <c r="CL886" s="550"/>
      <c r="CM886" s="550"/>
      <c r="CN886" s="550"/>
      <c r="CO886" s="550"/>
      <c r="CP886" s="550"/>
      <c r="CQ886" s="550"/>
      <c r="CR886" s="550"/>
      <c r="CS886" s="550"/>
      <c r="CT886" s="550"/>
      <c r="CU886" s="550"/>
      <c r="CV886" s="550"/>
      <c r="CW886" s="550"/>
      <c r="CX886" s="550"/>
      <c r="CY886" s="550"/>
      <c r="CZ886" s="550"/>
      <c r="DA886" s="550"/>
      <c r="DB886" s="550"/>
      <c r="DC886" s="550"/>
      <c r="DD886" s="550"/>
      <c r="DE886" s="550"/>
      <c r="DF886" s="550"/>
      <c r="DG886" s="550"/>
      <c r="DH886" s="550"/>
      <c r="DI886" s="550"/>
      <c r="DJ886" s="550"/>
      <c r="DK886" s="550"/>
      <c r="DL886" s="550"/>
      <c r="DM886" s="550"/>
      <c r="DN886" s="550"/>
      <c r="DO886" s="550"/>
      <c r="DP886" s="550"/>
      <c r="DQ886" s="550"/>
      <c r="DR886" s="550"/>
      <c r="DS886" s="550"/>
      <c r="DT886" s="550"/>
      <c r="DU886" s="550"/>
      <c r="DV886" s="550"/>
      <c r="DW886" s="550"/>
      <c r="DX886" s="550"/>
      <c r="DY886" s="550"/>
      <c r="DZ886" s="550"/>
      <c r="EA886" s="550"/>
      <c r="EB886" s="550"/>
      <c r="EC886" s="550"/>
      <c r="ED886" s="550"/>
      <c r="EE886" s="550"/>
      <c r="EF886" s="550"/>
      <c r="EG886" s="550"/>
      <c r="EH886" s="550"/>
      <c r="EI886" s="550"/>
      <c r="EJ886" s="550"/>
      <c r="EK886" s="550"/>
      <c r="EL886" s="550"/>
      <c r="EM886" s="550"/>
      <c r="EN886" s="550"/>
      <c r="EO886" s="550"/>
      <c r="EP886" s="550"/>
      <c r="EQ886" s="550"/>
      <c r="ER886" s="550"/>
      <c r="ES886" s="550"/>
      <c r="ET886" s="550"/>
      <c r="EU886" s="550"/>
      <c r="EV886" s="550"/>
      <c r="EW886" s="550"/>
      <c r="EX886" s="550"/>
      <c r="EY886" s="550"/>
      <c r="EZ886" s="550"/>
      <c r="FA886" s="550"/>
      <c r="FB886" s="550"/>
      <c r="FC886" s="550"/>
      <c r="FD886" s="550"/>
      <c r="FE886" s="550"/>
      <c r="FF886" s="550"/>
      <c r="FG886" s="550"/>
      <c r="FH886" s="550"/>
      <c r="FI886" s="550"/>
      <c r="FJ886" s="550"/>
      <c r="FK886" s="550"/>
      <c r="FL886" s="550"/>
      <c r="FM886" s="550"/>
      <c r="FN886" s="550"/>
      <c r="FO886" s="550"/>
      <c r="FP886" s="550"/>
      <c r="FQ886" s="550"/>
      <c r="FR886" s="550"/>
      <c r="FS886" s="550"/>
      <c r="FT886" s="550"/>
      <c r="FU886" s="550"/>
      <c r="FV886" s="550"/>
      <c r="FW886" s="550"/>
      <c r="FX886" s="550"/>
      <c r="FY886" s="550"/>
      <c r="FZ886" s="550"/>
      <c r="GA886" s="550"/>
      <c r="GB886" s="550"/>
      <c r="GC886" s="550"/>
      <c r="GD886" s="550"/>
      <c r="GE886" s="550"/>
      <c r="GF886" s="550"/>
      <c r="GG886" s="550"/>
      <c r="GH886" s="550"/>
      <c r="GI886" s="550"/>
      <c r="GJ886" s="550"/>
      <c r="GK886" s="550"/>
      <c r="GL886" s="550"/>
      <c r="GM886" s="550"/>
      <c r="GN886" s="550"/>
      <c r="GO886" s="550"/>
      <c r="GP886" s="550"/>
      <c r="GQ886" s="550"/>
      <c r="GR886" s="550"/>
      <c r="GS886" s="550"/>
      <c r="GT886" s="550"/>
      <c r="GU886" s="550"/>
      <c r="GV886" s="550"/>
      <c r="GW886" s="550"/>
      <c r="GX886" s="550"/>
      <c r="GY886" s="550"/>
      <c r="GZ886" s="550"/>
      <c r="HA886" s="550"/>
      <c r="HB886" s="550"/>
      <c r="HC886" s="550"/>
      <c r="HD886" s="550"/>
      <c r="HE886" s="550"/>
      <c r="HF886" s="550"/>
      <c r="HG886" s="550"/>
      <c r="HH886" s="550"/>
      <c r="HI886" s="550"/>
      <c r="HJ886" s="550"/>
      <c r="HK886" s="550"/>
      <c r="HL886" s="550"/>
      <c r="HM886" s="550"/>
      <c r="HN886" s="550"/>
      <c r="HO886" s="550"/>
      <c r="HP886" s="550"/>
      <c r="HQ886" s="550"/>
      <c r="HR886" s="550"/>
      <c r="HS886" s="550"/>
      <c r="HT886" s="550"/>
      <c r="HU886" s="550"/>
      <c r="HV886" s="550"/>
      <c r="HW886" s="550"/>
      <c r="HX886" s="550"/>
      <c r="HY886" s="550"/>
      <c r="HZ886" s="550"/>
      <c r="IA886" s="550"/>
      <c r="IB886" s="550"/>
      <c r="IC886" s="550"/>
      <c r="ID886" s="550"/>
      <c r="IE886" s="550"/>
      <c r="IF886" s="550"/>
      <c r="IG886" s="550"/>
      <c r="IH886" s="550"/>
      <c r="II886" s="550"/>
      <c r="IJ886" s="550"/>
      <c r="IK886" s="550"/>
      <c r="IL886" s="550"/>
      <c r="IM886" s="550"/>
      <c r="IN886" s="550"/>
      <c r="IO886" s="550"/>
      <c r="IP886" s="550"/>
      <c r="IQ886" s="550"/>
      <c r="IR886" s="550"/>
      <c r="IS886" s="550"/>
      <c r="IT886" s="550"/>
      <c r="IU886" s="550"/>
      <c r="IV886" s="550"/>
      <c r="IW886" s="550"/>
      <c r="IX886" s="550"/>
      <c r="IY886" s="550"/>
      <c r="IZ886" s="550"/>
      <c r="JA886" s="550"/>
      <c r="JB886" s="550"/>
      <c r="JC886" s="550"/>
      <c r="JD886" s="550"/>
      <c r="JE886" s="550"/>
      <c r="JF886" s="550"/>
      <c r="JG886" s="550"/>
      <c r="JH886" s="550"/>
    </row>
    <row r="887" spans="1:268" s="8" customFormat="1" ht="39.75" customHeight="1" x14ac:dyDescent="0.25">
      <c r="A887" s="87"/>
      <c r="B887" s="87" t="s">
        <v>2511</v>
      </c>
      <c r="C887" s="163">
        <v>11140143</v>
      </c>
      <c r="D887" s="134">
        <v>41310</v>
      </c>
      <c r="E887" s="134">
        <v>41310</v>
      </c>
      <c r="F887" s="134">
        <v>44774</v>
      </c>
      <c r="G887" s="134">
        <v>42369</v>
      </c>
      <c r="H887" s="87" t="s">
        <v>490</v>
      </c>
      <c r="I887" s="136" t="s">
        <v>881</v>
      </c>
      <c r="J887" s="136"/>
      <c r="K887" s="136" t="s">
        <v>55</v>
      </c>
      <c r="L887" s="115" t="s">
        <v>590</v>
      </c>
      <c r="M887" s="87" t="s">
        <v>170</v>
      </c>
      <c r="N887" s="87" t="s">
        <v>256</v>
      </c>
      <c r="O887" s="87" t="s">
        <v>189</v>
      </c>
      <c r="P887" s="135">
        <v>69050</v>
      </c>
      <c r="Q887" s="83" t="s">
        <v>7947</v>
      </c>
      <c r="R887" s="87" t="s">
        <v>170</v>
      </c>
      <c r="S887" s="87" t="s">
        <v>256</v>
      </c>
      <c r="T887" s="87" t="s">
        <v>189</v>
      </c>
      <c r="U887" s="87">
        <v>69050</v>
      </c>
      <c r="V887" s="83" t="s">
        <v>2512</v>
      </c>
      <c r="W887" s="83" t="s">
        <v>7946</v>
      </c>
      <c r="X887" s="87">
        <v>1400</v>
      </c>
      <c r="Y887" s="87"/>
      <c r="Z887" s="87" t="s">
        <v>467</v>
      </c>
      <c r="AA887" s="83" t="s">
        <v>891</v>
      </c>
      <c r="AB887" s="78">
        <v>42.54</v>
      </c>
      <c r="AC887" s="83">
        <v>50000</v>
      </c>
      <c r="AD887" s="111">
        <v>1023000000</v>
      </c>
      <c r="AE887" s="88"/>
      <c r="AF887" s="111">
        <v>1023000000</v>
      </c>
      <c r="AG887" s="88"/>
      <c r="AH887" s="88"/>
      <c r="AI887" s="88"/>
      <c r="AJ887" s="88"/>
      <c r="AK887" s="88"/>
      <c r="AL887" s="88"/>
      <c r="AM887" s="88"/>
      <c r="AN887" s="88"/>
      <c r="AO887" s="87">
        <v>4250</v>
      </c>
      <c r="AP887" s="87">
        <v>0.7</v>
      </c>
      <c r="AQ887" s="87" t="s">
        <v>47</v>
      </c>
      <c r="AR887" s="87" t="s">
        <v>1147</v>
      </c>
      <c r="AS887" s="83" t="s">
        <v>2412</v>
      </c>
      <c r="AT887" s="87"/>
      <c r="AU887" s="87"/>
      <c r="AV887" s="87"/>
      <c r="AW887" s="83" t="s">
        <v>7948</v>
      </c>
      <c r="AX887" s="83" t="s">
        <v>7951</v>
      </c>
      <c r="AY887" s="87">
        <v>43</v>
      </c>
      <c r="AZ887" s="87">
        <v>7</v>
      </c>
      <c r="BA887" s="87">
        <v>59.09</v>
      </c>
      <c r="BB887" s="87">
        <v>23</v>
      </c>
      <c r="BC887" s="87">
        <v>50</v>
      </c>
      <c r="BD887" s="87">
        <v>59.9</v>
      </c>
      <c r="BE887" s="83">
        <v>43.133080555555559</v>
      </c>
      <c r="BF887" s="87">
        <v>23.84997222222222</v>
      </c>
      <c r="BG887" s="136" t="s">
        <v>47</v>
      </c>
      <c r="BH887" s="83"/>
      <c r="BI887" s="83"/>
      <c r="BJ887" s="96"/>
      <c r="BK887" s="83"/>
      <c r="BL887" s="96"/>
      <c r="BM887" s="83"/>
      <c r="BN887" s="83"/>
      <c r="BO887" s="83" t="s">
        <v>7954</v>
      </c>
      <c r="BP887" s="96" t="s">
        <v>7952</v>
      </c>
      <c r="BQ887" s="83"/>
      <c r="BR887" s="83"/>
      <c r="BS887" s="110" t="s">
        <v>7953</v>
      </c>
      <c r="BT887" s="549"/>
      <c r="BU887" s="550"/>
      <c r="BV887" s="550"/>
      <c r="BW887" s="550"/>
      <c r="BX887" s="550"/>
      <c r="BY887" s="550"/>
      <c r="BZ887" s="550"/>
      <c r="CA887" s="550"/>
      <c r="CB887" s="550"/>
      <c r="CC887" s="550"/>
      <c r="CD887" s="550"/>
      <c r="CE887" s="550"/>
      <c r="CF887" s="550"/>
      <c r="CG887" s="550"/>
      <c r="CH887" s="550"/>
      <c r="CI887" s="550"/>
      <c r="CJ887" s="550"/>
      <c r="CK887" s="550"/>
      <c r="CL887" s="550"/>
      <c r="CM887" s="550"/>
      <c r="CN887" s="550"/>
      <c r="CO887" s="550"/>
      <c r="CP887" s="550"/>
      <c r="CQ887" s="550"/>
      <c r="CR887" s="550"/>
      <c r="CS887" s="550"/>
      <c r="CT887" s="550"/>
      <c r="CU887" s="550"/>
      <c r="CV887" s="550"/>
      <c r="CW887" s="550"/>
      <c r="CX887" s="550"/>
      <c r="CY887" s="550"/>
      <c r="CZ887" s="550"/>
      <c r="DA887" s="550"/>
      <c r="DB887" s="550"/>
      <c r="DC887" s="550"/>
      <c r="DD887" s="550"/>
      <c r="DE887" s="550"/>
      <c r="DF887" s="550"/>
      <c r="DG887" s="550"/>
      <c r="DH887" s="550"/>
      <c r="DI887" s="550"/>
      <c r="DJ887" s="550"/>
      <c r="DK887" s="550"/>
      <c r="DL887" s="550"/>
      <c r="DM887" s="550"/>
      <c r="DN887" s="550"/>
      <c r="DO887" s="550"/>
      <c r="DP887" s="550"/>
      <c r="DQ887" s="550"/>
      <c r="DR887" s="550"/>
      <c r="DS887" s="550"/>
      <c r="DT887" s="550"/>
      <c r="DU887" s="550"/>
      <c r="DV887" s="550"/>
      <c r="DW887" s="550"/>
      <c r="DX887" s="550"/>
      <c r="DY887" s="550"/>
      <c r="DZ887" s="550"/>
      <c r="EA887" s="550"/>
      <c r="EB887" s="550"/>
      <c r="EC887" s="550"/>
      <c r="ED887" s="550"/>
      <c r="EE887" s="550"/>
      <c r="EF887" s="550"/>
      <c r="EG887" s="550"/>
      <c r="EH887" s="550"/>
      <c r="EI887" s="550"/>
      <c r="EJ887" s="550"/>
      <c r="EK887" s="550"/>
      <c r="EL887" s="550"/>
      <c r="EM887" s="550"/>
      <c r="EN887" s="550"/>
      <c r="EO887" s="550"/>
      <c r="EP887" s="550"/>
      <c r="EQ887" s="550"/>
      <c r="ER887" s="550"/>
      <c r="ES887" s="550"/>
      <c r="ET887" s="550"/>
      <c r="EU887" s="550"/>
      <c r="EV887" s="550"/>
      <c r="EW887" s="550"/>
      <c r="EX887" s="550"/>
      <c r="EY887" s="550"/>
      <c r="EZ887" s="550"/>
      <c r="FA887" s="550"/>
      <c r="FB887" s="550"/>
      <c r="FC887" s="550"/>
      <c r="FD887" s="550"/>
      <c r="FE887" s="550"/>
      <c r="FF887" s="550"/>
      <c r="FG887" s="550"/>
      <c r="FH887" s="550"/>
      <c r="FI887" s="550"/>
      <c r="FJ887" s="550"/>
      <c r="FK887" s="550"/>
      <c r="FL887" s="550"/>
      <c r="FM887" s="550"/>
      <c r="FN887" s="550"/>
      <c r="FO887" s="550"/>
      <c r="FP887" s="550"/>
      <c r="FQ887" s="550"/>
      <c r="FR887" s="550"/>
      <c r="FS887" s="550"/>
      <c r="FT887" s="550"/>
      <c r="FU887" s="550"/>
      <c r="FV887" s="550"/>
      <c r="FW887" s="550"/>
      <c r="FX887" s="550"/>
      <c r="FY887" s="550"/>
      <c r="FZ887" s="550"/>
      <c r="GA887" s="550"/>
      <c r="GB887" s="550"/>
      <c r="GC887" s="550"/>
      <c r="GD887" s="550"/>
      <c r="GE887" s="550"/>
      <c r="GF887" s="550"/>
      <c r="GG887" s="550"/>
      <c r="GH887" s="550"/>
      <c r="GI887" s="550"/>
      <c r="GJ887" s="550"/>
      <c r="GK887" s="550"/>
      <c r="GL887" s="550"/>
      <c r="GM887" s="550"/>
      <c r="GN887" s="550"/>
      <c r="GO887" s="550"/>
      <c r="GP887" s="550"/>
      <c r="GQ887" s="550"/>
      <c r="GR887" s="550"/>
      <c r="GS887" s="550"/>
      <c r="GT887" s="550"/>
      <c r="GU887" s="550"/>
      <c r="GV887" s="550"/>
      <c r="GW887" s="550"/>
      <c r="GX887" s="550"/>
      <c r="GY887" s="550"/>
      <c r="GZ887" s="550"/>
      <c r="HA887" s="550"/>
      <c r="HB887" s="550"/>
      <c r="HC887" s="550"/>
      <c r="HD887" s="550"/>
      <c r="HE887" s="550"/>
      <c r="HF887" s="550"/>
      <c r="HG887" s="550"/>
      <c r="HH887" s="550"/>
      <c r="HI887" s="550"/>
      <c r="HJ887" s="550"/>
      <c r="HK887" s="550"/>
      <c r="HL887" s="550"/>
      <c r="HM887" s="550"/>
      <c r="HN887" s="550"/>
      <c r="HO887" s="550"/>
      <c r="HP887" s="550"/>
      <c r="HQ887" s="550"/>
      <c r="HR887" s="550"/>
      <c r="HS887" s="550"/>
      <c r="HT887" s="550"/>
      <c r="HU887" s="550"/>
      <c r="HV887" s="550"/>
      <c r="HW887" s="550"/>
      <c r="HX887" s="550"/>
      <c r="HY887" s="550"/>
      <c r="HZ887" s="550"/>
      <c r="IA887" s="550"/>
      <c r="IB887" s="550"/>
      <c r="IC887" s="550"/>
      <c r="ID887" s="550"/>
      <c r="IE887" s="550"/>
      <c r="IF887" s="550"/>
      <c r="IG887" s="550"/>
      <c r="IH887" s="550"/>
      <c r="II887" s="550"/>
      <c r="IJ887" s="550"/>
      <c r="IK887" s="550"/>
      <c r="IL887" s="550"/>
      <c r="IM887" s="550"/>
      <c r="IN887" s="550"/>
      <c r="IO887" s="550"/>
      <c r="IP887" s="550"/>
      <c r="IQ887" s="550"/>
      <c r="IR887" s="550"/>
      <c r="IS887" s="550"/>
      <c r="IT887" s="550"/>
      <c r="IU887" s="550"/>
      <c r="IV887" s="550"/>
      <c r="IW887" s="550"/>
      <c r="IX887" s="550"/>
      <c r="IY887" s="550"/>
      <c r="IZ887" s="550"/>
      <c r="JA887" s="550"/>
      <c r="JB887" s="550"/>
      <c r="JC887" s="550"/>
      <c r="JD887" s="550"/>
      <c r="JE887" s="550"/>
      <c r="JF887" s="550"/>
      <c r="JG887" s="550"/>
      <c r="JH887" s="550"/>
    </row>
    <row r="888" spans="1:268" s="8" customFormat="1" ht="39.75" customHeight="1" x14ac:dyDescent="0.25">
      <c r="A888" s="87"/>
      <c r="B888" s="87" t="s">
        <v>2511</v>
      </c>
      <c r="C888" s="163">
        <v>11140143</v>
      </c>
      <c r="D888" s="134">
        <v>41310</v>
      </c>
      <c r="E888" s="134">
        <v>41310</v>
      </c>
      <c r="F888" s="134">
        <v>44774</v>
      </c>
      <c r="G888" s="134">
        <v>42369</v>
      </c>
      <c r="H888" s="87" t="s">
        <v>490</v>
      </c>
      <c r="I888" s="136" t="s">
        <v>881</v>
      </c>
      <c r="J888" s="136"/>
      <c r="K888" s="136" t="s">
        <v>55</v>
      </c>
      <c r="L888" s="115" t="s">
        <v>590</v>
      </c>
      <c r="M888" s="87" t="s">
        <v>170</v>
      </c>
      <c r="N888" s="87" t="s">
        <v>256</v>
      </c>
      <c r="O888" s="87" t="s">
        <v>189</v>
      </c>
      <c r="P888" s="135">
        <v>69050</v>
      </c>
      <c r="Q888" s="83" t="s">
        <v>7947</v>
      </c>
      <c r="R888" s="87" t="s">
        <v>170</v>
      </c>
      <c r="S888" s="87" t="s">
        <v>256</v>
      </c>
      <c r="T888" s="87" t="s">
        <v>189</v>
      </c>
      <c r="U888" s="87">
        <v>69050</v>
      </c>
      <c r="V888" s="83" t="s">
        <v>2512</v>
      </c>
      <c r="W888" s="83" t="s">
        <v>7946</v>
      </c>
      <c r="X888" s="87"/>
      <c r="Y888" s="87"/>
      <c r="Z888" s="87" t="s">
        <v>467</v>
      </c>
      <c r="AA888" s="83" t="s">
        <v>891</v>
      </c>
      <c r="AB888" s="78">
        <v>42.54</v>
      </c>
      <c r="AC888" s="427">
        <v>50000</v>
      </c>
      <c r="AD888" s="433">
        <v>1023000000</v>
      </c>
      <c r="AE888" s="425"/>
      <c r="AF888" s="433">
        <v>1023000000</v>
      </c>
      <c r="AG888" s="88"/>
      <c r="AH888" s="88"/>
      <c r="AI888" s="88"/>
      <c r="AJ888" s="88"/>
      <c r="AK888" s="88"/>
      <c r="AL888" s="88"/>
      <c r="AM888" s="88"/>
      <c r="AN888" s="88"/>
      <c r="AO888" s="425">
        <v>4250</v>
      </c>
      <c r="AP888" s="87"/>
      <c r="AQ888" s="87" t="s">
        <v>47</v>
      </c>
      <c r="AR888" s="87" t="s">
        <v>1147</v>
      </c>
      <c r="AS888" s="83" t="s">
        <v>2414</v>
      </c>
      <c r="AT888" s="87"/>
      <c r="AU888" s="87"/>
      <c r="AV888" s="87"/>
      <c r="AW888" s="83" t="s">
        <v>7949</v>
      </c>
      <c r="AX888" s="83" t="s">
        <v>7950</v>
      </c>
      <c r="AY888" s="87">
        <v>43</v>
      </c>
      <c r="AZ888" s="87">
        <v>8</v>
      </c>
      <c r="BA888" s="87">
        <v>19.62</v>
      </c>
      <c r="BB888" s="87">
        <v>23</v>
      </c>
      <c r="BC888" s="87">
        <v>50</v>
      </c>
      <c r="BD888" s="87">
        <v>26.05</v>
      </c>
      <c r="BE888" s="83">
        <v>43.138783333333336</v>
      </c>
      <c r="BF888" s="87">
        <v>23.840569444444444</v>
      </c>
      <c r="BG888" s="136" t="s">
        <v>47</v>
      </c>
      <c r="BH888" s="83"/>
      <c r="BI888" s="83"/>
      <c r="BJ888" s="96"/>
      <c r="BK888" s="83"/>
      <c r="BL888" s="96"/>
      <c r="BM888" s="83"/>
      <c r="BN888" s="83"/>
      <c r="BO888" s="83" t="s">
        <v>7954</v>
      </c>
      <c r="BP888" s="96" t="s">
        <v>7952</v>
      </c>
      <c r="BQ888" s="83"/>
      <c r="BR888" s="83"/>
      <c r="BS888" s="110" t="s">
        <v>7953</v>
      </c>
      <c r="BT888" s="549"/>
      <c r="BU888" s="550"/>
      <c r="BV888" s="550"/>
      <c r="BW888" s="550"/>
      <c r="BX888" s="550"/>
      <c r="BY888" s="550"/>
      <c r="BZ888" s="550"/>
      <c r="CA888" s="550"/>
      <c r="CB888" s="550"/>
      <c r="CC888" s="550"/>
      <c r="CD888" s="550"/>
      <c r="CE888" s="550"/>
      <c r="CF888" s="550"/>
      <c r="CG888" s="550"/>
      <c r="CH888" s="550"/>
      <c r="CI888" s="550"/>
      <c r="CJ888" s="550"/>
      <c r="CK888" s="550"/>
      <c r="CL888" s="550"/>
      <c r="CM888" s="550"/>
      <c r="CN888" s="550"/>
      <c r="CO888" s="550"/>
      <c r="CP888" s="550"/>
      <c r="CQ888" s="550"/>
      <c r="CR888" s="550"/>
      <c r="CS888" s="550"/>
      <c r="CT888" s="550"/>
      <c r="CU888" s="550"/>
      <c r="CV888" s="550"/>
      <c r="CW888" s="550"/>
      <c r="CX888" s="550"/>
      <c r="CY888" s="550"/>
      <c r="CZ888" s="550"/>
      <c r="DA888" s="550"/>
      <c r="DB888" s="550"/>
      <c r="DC888" s="550"/>
      <c r="DD888" s="550"/>
      <c r="DE888" s="550"/>
      <c r="DF888" s="550"/>
      <c r="DG888" s="550"/>
      <c r="DH888" s="550"/>
      <c r="DI888" s="550"/>
      <c r="DJ888" s="550"/>
      <c r="DK888" s="550"/>
      <c r="DL888" s="550"/>
      <c r="DM888" s="550"/>
      <c r="DN888" s="550"/>
      <c r="DO888" s="550"/>
      <c r="DP888" s="550"/>
      <c r="DQ888" s="550"/>
      <c r="DR888" s="550"/>
      <c r="DS888" s="550"/>
      <c r="DT888" s="550"/>
      <c r="DU888" s="550"/>
      <c r="DV888" s="550"/>
      <c r="DW888" s="550"/>
      <c r="DX888" s="550"/>
      <c r="DY888" s="550"/>
      <c r="DZ888" s="550"/>
      <c r="EA888" s="550"/>
      <c r="EB888" s="550"/>
      <c r="EC888" s="550"/>
      <c r="ED888" s="550"/>
      <c r="EE888" s="550"/>
      <c r="EF888" s="550"/>
      <c r="EG888" s="550"/>
      <c r="EH888" s="550"/>
      <c r="EI888" s="550"/>
      <c r="EJ888" s="550"/>
      <c r="EK888" s="550"/>
      <c r="EL888" s="550"/>
      <c r="EM888" s="550"/>
      <c r="EN888" s="550"/>
      <c r="EO888" s="550"/>
      <c r="EP888" s="550"/>
      <c r="EQ888" s="550"/>
      <c r="ER888" s="550"/>
      <c r="ES888" s="550"/>
      <c r="ET888" s="550"/>
      <c r="EU888" s="550"/>
      <c r="EV888" s="550"/>
      <c r="EW888" s="550"/>
      <c r="EX888" s="550"/>
      <c r="EY888" s="550"/>
      <c r="EZ888" s="550"/>
      <c r="FA888" s="550"/>
      <c r="FB888" s="550"/>
      <c r="FC888" s="550"/>
      <c r="FD888" s="550"/>
      <c r="FE888" s="550"/>
      <c r="FF888" s="550"/>
      <c r="FG888" s="550"/>
      <c r="FH888" s="550"/>
      <c r="FI888" s="550"/>
      <c r="FJ888" s="550"/>
      <c r="FK888" s="550"/>
      <c r="FL888" s="550"/>
      <c r="FM888" s="550"/>
      <c r="FN888" s="550"/>
      <c r="FO888" s="550"/>
      <c r="FP888" s="550"/>
      <c r="FQ888" s="550"/>
      <c r="FR888" s="550"/>
      <c r="FS888" s="550"/>
      <c r="FT888" s="550"/>
      <c r="FU888" s="550"/>
      <c r="FV888" s="550"/>
      <c r="FW888" s="550"/>
      <c r="FX888" s="550"/>
      <c r="FY888" s="550"/>
      <c r="FZ888" s="550"/>
      <c r="GA888" s="550"/>
      <c r="GB888" s="550"/>
      <c r="GC888" s="550"/>
      <c r="GD888" s="550"/>
      <c r="GE888" s="550"/>
      <c r="GF888" s="550"/>
      <c r="GG888" s="550"/>
      <c r="GH888" s="550"/>
      <c r="GI888" s="550"/>
      <c r="GJ888" s="550"/>
      <c r="GK888" s="550"/>
      <c r="GL888" s="550"/>
      <c r="GM888" s="550"/>
      <c r="GN888" s="550"/>
      <c r="GO888" s="550"/>
      <c r="GP888" s="550"/>
      <c r="GQ888" s="550"/>
      <c r="GR888" s="550"/>
      <c r="GS888" s="550"/>
      <c r="GT888" s="550"/>
      <c r="GU888" s="550"/>
      <c r="GV888" s="550"/>
      <c r="GW888" s="550"/>
      <c r="GX888" s="550"/>
      <c r="GY888" s="550"/>
      <c r="GZ888" s="550"/>
      <c r="HA888" s="550"/>
      <c r="HB888" s="550"/>
      <c r="HC888" s="550"/>
      <c r="HD888" s="550"/>
      <c r="HE888" s="550"/>
      <c r="HF888" s="550"/>
      <c r="HG888" s="550"/>
      <c r="HH888" s="550"/>
      <c r="HI888" s="550"/>
      <c r="HJ888" s="550"/>
      <c r="HK888" s="550"/>
      <c r="HL888" s="550"/>
      <c r="HM888" s="550"/>
      <c r="HN888" s="550"/>
      <c r="HO888" s="550"/>
      <c r="HP888" s="550"/>
      <c r="HQ888" s="550"/>
      <c r="HR888" s="550"/>
      <c r="HS888" s="550"/>
      <c r="HT888" s="550"/>
      <c r="HU888" s="550"/>
      <c r="HV888" s="550"/>
      <c r="HW888" s="550"/>
      <c r="HX888" s="550"/>
      <c r="HY888" s="550"/>
      <c r="HZ888" s="550"/>
      <c r="IA888" s="550"/>
      <c r="IB888" s="550"/>
      <c r="IC888" s="550"/>
      <c r="ID888" s="550"/>
      <c r="IE888" s="550"/>
      <c r="IF888" s="550"/>
      <c r="IG888" s="550"/>
      <c r="IH888" s="550"/>
      <c r="II888" s="550"/>
      <c r="IJ888" s="550"/>
      <c r="IK888" s="550"/>
      <c r="IL888" s="550"/>
      <c r="IM888" s="550"/>
      <c r="IN888" s="550"/>
      <c r="IO888" s="550"/>
      <c r="IP888" s="550"/>
      <c r="IQ888" s="550"/>
      <c r="IR888" s="550"/>
      <c r="IS888" s="550"/>
      <c r="IT888" s="550"/>
      <c r="IU888" s="550"/>
      <c r="IV888" s="550"/>
      <c r="IW888" s="550"/>
      <c r="IX888" s="550"/>
      <c r="IY888" s="550"/>
      <c r="IZ888" s="550"/>
      <c r="JA888" s="550"/>
      <c r="JB888" s="550"/>
      <c r="JC888" s="550"/>
      <c r="JD888" s="550"/>
      <c r="JE888" s="550"/>
      <c r="JF888" s="550"/>
      <c r="JG888" s="550"/>
      <c r="JH888" s="550"/>
    </row>
    <row r="889" spans="1:268" s="8" customFormat="1" ht="39.75" customHeight="1" x14ac:dyDescent="0.25">
      <c r="A889" s="20"/>
      <c r="B889" s="20" t="s">
        <v>475</v>
      </c>
      <c r="C889" s="22">
        <v>11160082</v>
      </c>
      <c r="D889" s="23">
        <v>41320</v>
      </c>
      <c r="E889" s="23">
        <v>41310</v>
      </c>
      <c r="F889" s="23">
        <v>42602</v>
      </c>
      <c r="G889" s="23"/>
      <c r="H889" s="20" t="s">
        <v>2010</v>
      </c>
      <c r="I889" s="24" t="s">
        <v>1016</v>
      </c>
      <c r="J889" s="24"/>
      <c r="K889" s="24" t="s">
        <v>95</v>
      </c>
      <c r="L889" s="114" t="s">
        <v>4302</v>
      </c>
      <c r="M889" s="20" t="s">
        <v>2513</v>
      </c>
      <c r="N889" s="20" t="s">
        <v>166</v>
      </c>
      <c r="O889" s="20" t="s">
        <v>92</v>
      </c>
      <c r="P889" s="21">
        <v>7510</v>
      </c>
      <c r="Q889" s="20"/>
      <c r="R889" s="20" t="s">
        <v>2513</v>
      </c>
      <c r="S889" s="20" t="s">
        <v>166</v>
      </c>
      <c r="T889" s="20" t="s">
        <v>92</v>
      </c>
      <c r="U889" s="20">
        <v>7510</v>
      </c>
      <c r="V889" s="20" t="s">
        <v>4303</v>
      </c>
      <c r="W889" s="20" t="s">
        <v>638</v>
      </c>
      <c r="X889" s="26"/>
      <c r="Y889" s="26"/>
      <c r="Z889" s="20" t="s">
        <v>467</v>
      </c>
      <c r="AA889" s="20" t="s">
        <v>359</v>
      </c>
      <c r="AB889" s="34">
        <v>8.2000000000000003E-2</v>
      </c>
      <c r="AC889" s="20">
        <v>15</v>
      </c>
      <c r="AD889" s="30">
        <v>220752</v>
      </c>
      <c r="AE889" s="20"/>
      <c r="AF889" s="20"/>
      <c r="AG889" s="20"/>
      <c r="AH889" s="20"/>
      <c r="AI889" s="20"/>
      <c r="AJ889" s="20"/>
      <c r="AK889" s="20"/>
      <c r="AL889" s="20">
        <v>220752</v>
      </c>
      <c r="AM889" s="20"/>
      <c r="AN889" s="20">
        <v>220752</v>
      </c>
      <c r="AO889" s="20">
        <v>8.1999999999999993</v>
      </c>
      <c r="AP889" s="20">
        <v>1.2</v>
      </c>
      <c r="AQ889" s="20"/>
      <c r="AR889" s="20"/>
      <c r="AS889" s="20"/>
      <c r="AT889" s="20"/>
      <c r="AU889" s="20"/>
      <c r="AV889" s="20"/>
      <c r="AW889" s="20" t="s">
        <v>6454</v>
      </c>
      <c r="AX889" s="20" t="s">
        <v>6455</v>
      </c>
      <c r="AY889" s="20">
        <v>43</v>
      </c>
      <c r="AZ889" s="20">
        <v>11</v>
      </c>
      <c r="BA889" s="20">
        <v>43.6</v>
      </c>
      <c r="BB889" s="20">
        <v>23</v>
      </c>
      <c r="BC889" s="20">
        <v>11</v>
      </c>
      <c r="BD889" s="20">
        <v>51.5</v>
      </c>
      <c r="BE889" s="20">
        <f t="shared" ref="BE889:BE932" si="151">AY889+AZ889/60+BA889/3600</f>
        <v>43.195444444444441</v>
      </c>
      <c r="BF889" s="20">
        <f t="shared" ref="BF889:BF932" si="152">BB889+BC889/60+BD889/3600</f>
        <v>23.197638888888889</v>
      </c>
      <c r="BG889" s="24" t="s">
        <v>38</v>
      </c>
      <c r="BH889" s="20"/>
      <c r="BI889" s="20"/>
      <c r="BJ889" s="23"/>
      <c r="BK889" s="20"/>
      <c r="BL889" s="23"/>
      <c r="BM889" s="20"/>
      <c r="BN889" s="20"/>
      <c r="BO889" s="20"/>
      <c r="BP889" s="20"/>
      <c r="BQ889" s="20"/>
      <c r="BR889" s="20"/>
      <c r="BS889" s="24"/>
      <c r="BT889" s="550"/>
      <c r="BU889" s="550"/>
      <c r="BV889" s="550"/>
      <c r="BW889" s="550"/>
      <c r="BX889" s="550"/>
      <c r="BY889" s="550"/>
      <c r="BZ889" s="550"/>
      <c r="CA889" s="550"/>
      <c r="CB889" s="550"/>
      <c r="CC889" s="550"/>
      <c r="CD889" s="550"/>
      <c r="CE889" s="550"/>
      <c r="CF889" s="550"/>
      <c r="CG889" s="550"/>
      <c r="CH889" s="550"/>
      <c r="CI889" s="550"/>
      <c r="CJ889" s="550"/>
      <c r="CK889" s="550"/>
      <c r="CL889" s="550"/>
      <c r="CM889" s="550"/>
      <c r="CN889" s="550"/>
      <c r="CO889" s="550"/>
      <c r="CP889" s="550"/>
      <c r="CQ889" s="550"/>
      <c r="CR889" s="550"/>
      <c r="CS889" s="550"/>
      <c r="CT889" s="550"/>
      <c r="CU889" s="550"/>
      <c r="CV889" s="550"/>
      <c r="CW889" s="550"/>
      <c r="CX889" s="550"/>
      <c r="CY889" s="550"/>
      <c r="CZ889" s="550"/>
      <c r="DA889" s="550"/>
      <c r="DB889" s="550"/>
      <c r="DC889" s="550"/>
      <c r="DD889" s="550"/>
      <c r="DE889" s="550"/>
      <c r="DF889" s="550"/>
      <c r="DG889" s="550"/>
      <c r="DH889" s="550"/>
      <c r="DI889" s="550"/>
      <c r="DJ889" s="550"/>
      <c r="DK889" s="550"/>
      <c r="DL889" s="550"/>
      <c r="DM889" s="550"/>
      <c r="DN889" s="550"/>
      <c r="DO889" s="550"/>
      <c r="DP889" s="550"/>
      <c r="DQ889" s="550"/>
      <c r="DR889" s="550"/>
      <c r="DS889" s="550"/>
      <c r="DT889" s="550"/>
      <c r="DU889" s="550"/>
      <c r="DV889" s="550"/>
      <c r="DW889" s="550"/>
      <c r="DX889" s="550"/>
      <c r="DY889" s="550"/>
      <c r="DZ889" s="550"/>
      <c r="EA889" s="550"/>
      <c r="EB889" s="550"/>
      <c r="EC889" s="550"/>
      <c r="ED889" s="550"/>
      <c r="EE889" s="550"/>
      <c r="EF889" s="550"/>
      <c r="EG889" s="550"/>
      <c r="EH889" s="550"/>
      <c r="EI889" s="550"/>
      <c r="EJ889" s="550"/>
      <c r="EK889" s="550"/>
      <c r="EL889" s="550"/>
      <c r="EM889" s="550"/>
      <c r="EN889" s="550"/>
      <c r="EO889" s="550"/>
      <c r="EP889" s="550"/>
      <c r="EQ889" s="550"/>
      <c r="ER889" s="550"/>
      <c r="ES889" s="550"/>
      <c r="ET889" s="550"/>
      <c r="EU889" s="550"/>
      <c r="EV889" s="550"/>
      <c r="EW889" s="550"/>
      <c r="EX889" s="550"/>
      <c r="EY889" s="550"/>
      <c r="EZ889" s="550"/>
      <c r="FA889" s="550"/>
      <c r="FB889" s="550"/>
      <c r="FC889" s="550"/>
      <c r="FD889" s="550"/>
      <c r="FE889" s="550"/>
      <c r="FF889" s="550"/>
      <c r="FG889" s="550"/>
      <c r="FH889" s="550"/>
      <c r="FI889" s="550"/>
      <c r="FJ889" s="550"/>
      <c r="FK889" s="550"/>
      <c r="FL889" s="550"/>
      <c r="FM889" s="550"/>
      <c r="FN889" s="550"/>
      <c r="FO889" s="550"/>
      <c r="FP889" s="550"/>
      <c r="FQ889" s="550"/>
      <c r="FR889" s="550"/>
      <c r="FS889" s="550"/>
      <c r="FT889" s="550"/>
      <c r="FU889" s="550"/>
      <c r="FV889" s="550"/>
      <c r="FW889" s="550"/>
      <c r="FX889" s="550"/>
      <c r="FY889" s="550"/>
      <c r="FZ889" s="550"/>
      <c r="GA889" s="550"/>
      <c r="GB889" s="550"/>
      <c r="GC889" s="550"/>
      <c r="GD889" s="550"/>
      <c r="GE889" s="550"/>
      <c r="GF889" s="550"/>
      <c r="GG889" s="550"/>
      <c r="GH889" s="550"/>
      <c r="GI889" s="550"/>
      <c r="GJ889" s="550"/>
      <c r="GK889" s="550"/>
      <c r="GL889" s="550"/>
      <c r="GM889" s="550"/>
      <c r="GN889" s="550"/>
      <c r="GO889" s="550"/>
      <c r="GP889" s="550"/>
      <c r="GQ889" s="550"/>
      <c r="GR889" s="550"/>
      <c r="GS889" s="550"/>
      <c r="GT889" s="550"/>
      <c r="GU889" s="550"/>
      <c r="GV889" s="550"/>
      <c r="GW889" s="550"/>
      <c r="GX889" s="550"/>
      <c r="GY889" s="550"/>
      <c r="GZ889" s="550"/>
      <c r="HA889" s="550"/>
      <c r="HB889" s="550"/>
      <c r="HC889" s="550"/>
      <c r="HD889" s="550"/>
      <c r="HE889" s="550"/>
      <c r="HF889" s="550"/>
      <c r="HG889" s="550"/>
      <c r="HH889" s="550"/>
      <c r="HI889" s="550"/>
      <c r="HJ889" s="550"/>
      <c r="HK889" s="550"/>
      <c r="HL889" s="550"/>
      <c r="HM889" s="550"/>
      <c r="HN889" s="550"/>
      <c r="HO889" s="550"/>
      <c r="HP889" s="550"/>
      <c r="HQ889" s="550"/>
      <c r="HR889" s="550"/>
      <c r="HS889" s="550"/>
      <c r="HT889" s="550"/>
      <c r="HU889" s="550"/>
      <c r="HV889" s="550"/>
      <c r="HW889" s="550"/>
      <c r="HX889" s="550"/>
      <c r="HY889" s="550"/>
      <c r="HZ889" s="550"/>
      <c r="IA889" s="550"/>
      <c r="IB889" s="550"/>
      <c r="IC889" s="550"/>
      <c r="ID889" s="550"/>
      <c r="IE889" s="550"/>
      <c r="IF889" s="550"/>
      <c r="IG889" s="550"/>
      <c r="IH889" s="550"/>
      <c r="II889" s="550"/>
      <c r="IJ889" s="550"/>
      <c r="IK889" s="550"/>
      <c r="IL889" s="550"/>
      <c r="IM889" s="550"/>
      <c r="IN889" s="550"/>
      <c r="IO889" s="550"/>
      <c r="IP889" s="550"/>
      <c r="IQ889" s="550"/>
      <c r="IR889" s="550"/>
      <c r="IS889" s="550"/>
      <c r="IT889" s="550"/>
      <c r="IU889" s="550"/>
      <c r="IV889" s="550"/>
      <c r="IW889" s="550"/>
      <c r="IX889" s="550"/>
      <c r="IY889" s="550"/>
      <c r="IZ889" s="550"/>
      <c r="JA889" s="550"/>
      <c r="JB889" s="550"/>
      <c r="JC889" s="550"/>
      <c r="JD889" s="550"/>
      <c r="JE889" s="550"/>
      <c r="JF889" s="550"/>
      <c r="JG889" s="550"/>
      <c r="JH889" s="550"/>
    </row>
    <row r="890" spans="1:268" ht="39.75" customHeight="1" x14ac:dyDescent="0.25">
      <c r="A890" s="20"/>
      <c r="B890" s="20" t="s">
        <v>2514</v>
      </c>
      <c r="C890" s="20">
        <v>11120044</v>
      </c>
      <c r="D890" s="23">
        <v>41337</v>
      </c>
      <c r="E890" s="23">
        <v>41337</v>
      </c>
      <c r="F890" s="23">
        <v>43163</v>
      </c>
      <c r="G890" s="23"/>
      <c r="H890" s="20" t="s">
        <v>488</v>
      </c>
      <c r="I890" s="24" t="s">
        <v>605</v>
      </c>
      <c r="J890" s="24"/>
      <c r="K890" s="24" t="s">
        <v>73</v>
      </c>
      <c r="L890" s="114" t="s">
        <v>4304</v>
      </c>
      <c r="M890" s="20" t="s">
        <v>100</v>
      </c>
      <c r="N890" s="20" t="s">
        <v>80</v>
      </c>
      <c r="O890" s="20" t="s">
        <v>76</v>
      </c>
      <c r="P890" s="21" t="s">
        <v>447</v>
      </c>
      <c r="Q890" s="20" t="s">
        <v>3038</v>
      </c>
      <c r="R890" s="20" t="s">
        <v>100</v>
      </c>
      <c r="S890" s="20" t="s">
        <v>80</v>
      </c>
      <c r="T890" s="20" t="s">
        <v>76</v>
      </c>
      <c r="U890" s="21" t="s">
        <v>447</v>
      </c>
      <c r="V890" s="20" t="s">
        <v>3039</v>
      </c>
      <c r="W890" s="20" t="s">
        <v>2515</v>
      </c>
      <c r="X890" s="20"/>
      <c r="Y890" s="20"/>
      <c r="Z890" s="20" t="s">
        <v>467</v>
      </c>
      <c r="AA890" s="20" t="s">
        <v>358</v>
      </c>
      <c r="AB890" s="34">
        <v>354780000</v>
      </c>
      <c r="AC890" s="20">
        <v>33.33</v>
      </c>
      <c r="AD890" s="20">
        <v>80000</v>
      </c>
      <c r="AE890" s="20"/>
      <c r="AF890" s="20"/>
      <c r="AG890" s="20"/>
      <c r="AH890" s="20"/>
      <c r="AI890" s="20"/>
      <c r="AJ890" s="20">
        <v>80000</v>
      </c>
      <c r="AK890" s="20"/>
      <c r="AL890" s="20"/>
      <c r="AM890" s="20"/>
      <c r="AN890" s="20"/>
      <c r="AO890" s="20">
        <v>1125</v>
      </c>
      <c r="AP890" s="20"/>
      <c r="AQ890" s="20"/>
      <c r="AR890" s="20"/>
      <c r="AS890" s="20"/>
      <c r="AT890" s="20"/>
      <c r="AU890" s="20"/>
      <c r="AV890" s="20"/>
      <c r="AW890" s="20" t="s">
        <v>6456</v>
      </c>
      <c r="AX890" s="20" t="s">
        <v>6457</v>
      </c>
      <c r="AY890" s="20">
        <v>43</v>
      </c>
      <c r="AZ890" s="20">
        <v>27</v>
      </c>
      <c r="BA890" s="20">
        <v>56.39</v>
      </c>
      <c r="BB890" s="20">
        <v>24</v>
      </c>
      <c r="BC890" s="20">
        <v>58</v>
      </c>
      <c r="BD890" s="20">
        <v>23.85</v>
      </c>
      <c r="BE890" s="20">
        <f t="shared" si="151"/>
        <v>43.465663888888891</v>
      </c>
      <c r="BF890" s="20">
        <f t="shared" si="152"/>
        <v>24.973291666666665</v>
      </c>
      <c r="BG890" s="24" t="s">
        <v>38</v>
      </c>
      <c r="BH890" s="20"/>
      <c r="BI890" s="20"/>
      <c r="BJ890" s="23"/>
      <c r="BK890" s="20"/>
      <c r="BL890" s="23"/>
      <c r="BM890" s="20"/>
      <c r="BN890" s="20"/>
      <c r="BO890" s="20"/>
      <c r="BP890" s="20"/>
      <c r="BQ890" s="20"/>
      <c r="BR890" s="20"/>
      <c r="BS890" s="24"/>
      <c r="BT890" s="550"/>
    </row>
    <row r="891" spans="1:268" ht="39.75" customHeight="1" x14ac:dyDescent="0.25">
      <c r="A891" s="20"/>
      <c r="B891" s="20" t="s">
        <v>2514</v>
      </c>
      <c r="C891" s="20">
        <v>11120044</v>
      </c>
      <c r="D891" s="23">
        <v>41337</v>
      </c>
      <c r="E891" s="23">
        <v>41337</v>
      </c>
      <c r="F891" s="23">
        <v>43163</v>
      </c>
      <c r="G891" s="23"/>
      <c r="H891" s="20" t="s">
        <v>488</v>
      </c>
      <c r="I891" s="24" t="s">
        <v>605</v>
      </c>
      <c r="J891" s="24"/>
      <c r="K891" s="24" t="s">
        <v>73</v>
      </c>
      <c r="L891" s="114" t="s">
        <v>4304</v>
      </c>
      <c r="M891" s="20" t="s">
        <v>100</v>
      </c>
      <c r="N891" s="20" t="s">
        <v>80</v>
      </c>
      <c r="O891" s="20" t="s">
        <v>76</v>
      </c>
      <c r="P891" s="21" t="s">
        <v>447</v>
      </c>
      <c r="Q891" s="20" t="s">
        <v>3040</v>
      </c>
      <c r="R891" s="20" t="s">
        <v>100</v>
      </c>
      <c r="S891" s="20" t="s">
        <v>80</v>
      </c>
      <c r="T891" s="20" t="s">
        <v>76</v>
      </c>
      <c r="U891" s="21" t="s">
        <v>447</v>
      </c>
      <c r="V891" s="20" t="s">
        <v>3041</v>
      </c>
      <c r="W891" s="20" t="s">
        <v>2515</v>
      </c>
      <c r="X891" s="20"/>
      <c r="Y891" s="20"/>
      <c r="Z891" s="20" t="s">
        <v>467</v>
      </c>
      <c r="AA891" s="20" t="s">
        <v>358</v>
      </c>
      <c r="AB891" s="37"/>
      <c r="AC891" s="20">
        <v>33.33</v>
      </c>
      <c r="AD891" s="20">
        <v>30000</v>
      </c>
      <c r="AE891" s="20"/>
      <c r="AF891" s="20"/>
      <c r="AG891" s="20"/>
      <c r="AH891" s="20"/>
      <c r="AI891" s="20"/>
      <c r="AJ891" s="20">
        <v>30000</v>
      </c>
      <c r="AK891" s="20"/>
      <c r="AL891" s="20"/>
      <c r="AM891" s="20"/>
      <c r="AN891" s="20"/>
      <c r="AO891" s="20">
        <v>64</v>
      </c>
      <c r="AP891" s="20"/>
      <c r="AQ891" s="20"/>
      <c r="AR891" s="20"/>
      <c r="AS891" s="20"/>
      <c r="AT891" s="20"/>
      <c r="AU891" s="20"/>
      <c r="AV891" s="20"/>
      <c r="AW891" s="20" t="s">
        <v>6458</v>
      </c>
      <c r="AX891" s="20" t="s">
        <v>6459</v>
      </c>
      <c r="AY891" s="20">
        <v>43</v>
      </c>
      <c r="AZ891" s="20">
        <v>27</v>
      </c>
      <c r="BA891" s="20">
        <v>30.47</v>
      </c>
      <c r="BB891" s="20">
        <v>24</v>
      </c>
      <c r="BC891" s="20">
        <v>58</v>
      </c>
      <c r="BD891" s="20">
        <v>7.53</v>
      </c>
      <c r="BE891" s="20">
        <f t="shared" si="151"/>
        <v>43.458463888888893</v>
      </c>
      <c r="BF891" s="20">
        <f t="shared" si="152"/>
        <v>24.96875833333333</v>
      </c>
      <c r="BG891" s="24" t="s">
        <v>38</v>
      </c>
      <c r="BH891" s="20"/>
      <c r="BI891" s="20"/>
      <c r="BJ891" s="23"/>
      <c r="BK891" s="20"/>
      <c r="BL891" s="23"/>
      <c r="BM891" s="20"/>
      <c r="BN891" s="20"/>
      <c r="BO891" s="20"/>
      <c r="BP891" s="20"/>
      <c r="BQ891" s="20"/>
      <c r="BR891" s="20"/>
      <c r="BS891" s="24"/>
      <c r="BT891" s="550"/>
    </row>
    <row r="892" spans="1:268" ht="39.75" customHeight="1" x14ac:dyDescent="0.25">
      <c r="A892" s="20"/>
      <c r="B892" s="20" t="s">
        <v>2514</v>
      </c>
      <c r="C892" s="20">
        <v>11120044</v>
      </c>
      <c r="D892" s="23">
        <v>41337</v>
      </c>
      <c r="E892" s="23">
        <v>41337</v>
      </c>
      <c r="F892" s="23">
        <v>43163</v>
      </c>
      <c r="G892" s="23"/>
      <c r="H892" s="20" t="s">
        <v>488</v>
      </c>
      <c r="I892" s="24" t="s">
        <v>605</v>
      </c>
      <c r="J892" s="24"/>
      <c r="K892" s="24" t="s">
        <v>73</v>
      </c>
      <c r="L892" s="114" t="s">
        <v>4304</v>
      </c>
      <c r="M892" s="20" t="s">
        <v>100</v>
      </c>
      <c r="N892" s="20" t="s">
        <v>80</v>
      </c>
      <c r="O892" s="20" t="s">
        <v>76</v>
      </c>
      <c r="P892" s="21" t="s">
        <v>447</v>
      </c>
      <c r="Q892" s="20" t="s">
        <v>3040</v>
      </c>
      <c r="R892" s="20" t="s">
        <v>100</v>
      </c>
      <c r="S892" s="20" t="s">
        <v>80</v>
      </c>
      <c r="T892" s="20" t="s">
        <v>76</v>
      </c>
      <c r="U892" s="21" t="s">
        <v>447</v>
      </c>
      <c r="V892" s="20" t="s">
        <v>3041</v>
      </c>
      <c r="W892" s="20" t="s">
        <v>2515</v>
      </c>
      <c r="X892" s="20"/>
      <c r="Y892" s="20"/>
      <c r="Z892" s="20" t="s">
        <v>467</v>
      </c>
      <c r="AA892" s="20" t="s">
        <v>358</v>
      </c>
      <c r="AB892" s="37"/>
      <c r="AC892" s="20">
        <v>33.33</v>
      </c>
      <c r="AD892" s="20">
        <v>33333</v>
      </c>
      <c r="AE892" s="20"/>
      <c r="AF892" s="20"/>
      <c r="AG892" s="20"/>
      <c r="AH892" s="20"/>
      <c r="AI892" s="20"/>
      <c r="AJ892" s="20">
        <v>33333</v>
      </c>
      <c r="AK892" s="20"/>
      <c r="AL892" s="20"/>
      <c r="AM892" s="20"/>
      <c r="AN892" s="20"/>
      <c r="AO892" s="20">
        <v>64</v>
      </c>
      <c r="AP892" s="20"/>
      <c r="AQ892" s="20"/>
      <c r="AR892" s="20"/>
      <c r="AS892" s="20"/>
      <c r="AT892" s="20"/>
      <c r="AU892" s="20"/>
      <c r="AV892" s="20"/>
      <c r="AW892" s="20" t="s">
        <v>6460</v>
      </c>
      <c r="AX892" s="20" t="s">
        <v>6461</v>
      </c>
      <c r="AY892" s="20">
        <v>43</v>
      </c>
      <c r="AZ892" s="20">
        <v>27</v>
      </c>
      <c r="BA892" s="20">
        <v>41.04</v>
      </c>
      <c r="BB892" s="20">
        <v>24</v>
      </c>
      <c r="BC892" s="20">
        <v>57</v>
      </c>
      <c r="BD892" s="20">
        <v>53.38</v>
      </c>
      <c r="BE892" s="20">
        <f t="shared" si="151"/>
        <v>43.461400000000005</v>
      </c>
      <c r="BF892" s="20">
        <f t="shared" si="152"/>
        <v>24.964827777777778</v>
      </c>
      <c r="BG892" s="24" t="s">
        <v>38</v>
      </c>
      <c r="BH892" s="20"/>
      <c r="BI892" s="20"/>
      <c r="BJ892" s="23"/>
      <c r="BK892" s="20"/>
      <c r="BL892" s="23"/>
      <c r="BM892" s="20"/>
      <c r="BN892" s="20"/>
      <c r="BO892" s="20"/>
      <c r="BP892" s="20"/>
      <c r="BQ892" s="20"/>
      <c r="BR892" s="20"/>
      <c r="BS892" s="24"/>
      <c r="BT892" s="550"/>
    </row>
    <row r="893" spans="1:268" ht="39.75" customHeight="1" x14ac:dyDescent="0.25">
      <c r="A893" s="20"/>
      <c r="B893" s="20" t="s">
        <v>2516</v>
      </c>
      <c r="C893" s="22">
        <v>11130082</v>
      </c>
      <c r="D893" s="23">
        <v>41340</v>
      </c>
      <c r="E893" s="23">
        <v>41340</v>
      </c>
      <c r="F893" s="23">
        <v>44992</v>
      </c>
      <c r="G893" s="23"/>
      <c r="H893" s="20" t="s">
        <v>469</v>
      </c>
      <c r="I893" s="24" t="s">
        <v>581</v>
      </c>
      <c r="J893" s="24"/>
      <c r="K893" s="24" t="s">
        <v>42</v>
      </c>
      <c r="L893" s="114" t="s">
        <v>1376</v>
      </c>
      <c r="M893" s="20" t="s">
        <v>214</v>
      </c>
      <c r="N893" s="20" t="s">
        <v>215</v>
      </c>
      <c r="O893" s="20" t="s">
        <v>45</v>
      </c>
      <c r="P893" s="21">
        <v>10118</v>
      </c>
      <c r="Q893" s="20" t="s">
        <v>4305</v>
      </c>
      <c r="R893" s="20" t="s">
        <v>214</v>
      </c>
      <c r="S893" s="20" t="s">
        <v>215</v>
      </c>
      <c r="T893" s="20" t="s">
        <v>45</v>
      </c>
      <c r="U893" s="20">
        <v>10118</v>
      </c>
      <c r="V893" s="20" t="s">
        <v>2517</v>
      </c>
      <c r="W893" s="20" t="s">
        <v>2518</v>
      </c>
      <c r="X893" s="20"/>
      <c r="Y893" s="20"/>
      <c r="Z893" s="20" t="s">
        <v>467</v>
      </c>
      <c r="AA893" s="20" t="s">
        <v>400</v>
      </c>
      <c r="AB893" s="34"/>
      <c r="AC893" s="20">
        <v>10</v>
      </c>
      <c r="AD893" s="20">
        <v>27300</v>
      </c>
      <c r="AE893" s="20"/>
      <c r="AF893" s="20"/>
      <c r="AG893" s="20">
        <v>27300</v>
      </c>
      <c r="AH893" s="20"/>
      <c r="AI893" s="20"/>
      <c r="AJ893" s="20"/>
      <c r="AK893" s="20"/>
      <c r="AL893" s="20"/>
      <c r="AM893" s="20"/>
      <c r="AN893" s="20"/>
      <c r="AO893" s="20"/>
      <c r="AP893" s="20"/>
      <c r="AQ893" s="20"/>
      <c r="AR893" s="20"/>
      <c r="AS893" s="20" t="s">
        <v>2519</v>
      </c>
      <c r="AT893" s="20"/>
      <c r="AU893" s="20"/>
      <c r="AV893" s="20"/>
      <c r="AW893" s="20" t="s">
        <v>6462</v>
      </c>
      <c r="AX893" s="20" t="s">
        <v>6463</v>
      </c>
      <c r="AY893" s="20">
        <v>43</v>
      </c>
      <c r="AZ893" s="20">
        <v>36</v>
      </c>
      <c r="BA893" s="20">
        <v>46.12</v>
      </c>
      <c r="BB893" s="20">
        <v>25</v>
      </c>
      <c r="BC893" s="20">
        <v>28</v>
      </c>
      <c r="BD893" s="20">
        <v>48.42</v>
      </c>
      <c r="BE893" s="20">
        <f t="shared" si="151"/>
        <v>43.612811111111114</v>
      </c>
      <c r="BF893" s="20">
        <f t="shared" si="152"/>
        <v>25.480116666666664</v>
      </c>
      <c r="BG893" s="24" t="s">
        <v>38</v>
      </c>
      <c r="BH893" s="20"/>
      <c r="BI893" s="20"/>
      <c r="BJ893" s="23"/>
      <c r="BK893" s="20"/>
      <c r="BL893" s="23"/>
      <c r="BM893" s="20"/>
      <c r="BN893" s="20"/>
      <c r="BO893" s="20"/>
      <c r="BP893" s="20"/>
      <c r="BQ893" s="20"/>
      <c r="BR893" s="20"/>
      <c r="BS893" s="24"/>
      <c r="BT893" s="550"/>
    </row>
    <row r="894" spans="1:268" s="8" customFormat="1" ht="39.75" customHeight="1" x14ac:dyDescent="0.25">
      <c r="A894" s="20"/>
      <c r="B894" s="20" t="s">
        <v>2516</v>
      </c>
      <c r="C894" s="22">
        <v>11130082</v>
      </c>
      <c r="D894" s="23">
        <v>41340</v>
      </c>
      <c r="E894" s="23">
        <v>41340</v>
      </c>
      <c r="F894" s="23">
        <v>44992</v>
      </c>
      <c r="G894" s="23"/>
      <c r="H894" s="20" t="s">
        <v>469</v>
      </c>
      <c r="I894" s="24" t="s">
        <v>581</v>
      </c>
      <c r="J894" s="24"/>
      <c r="K894" s="24" t="s">
        <v>42</v>
      </c>
      <c r="L894" s="114" t="s">
        <v>1376</v>
      </c>
      <c r="M894" s="20" t="s">
        <v>214</v>
      </c>
      <c r="N894" s="20" t="s">
        <v>215</v>
      </c>
      <c r="O894" s="20" t="s">
        <v>45</v>
      </c>
      <c r="P894" s="21">
        <v>10118</v>
      </c>
      <c r="Q894" s="20" t="s">
        <v>4306</v>
      </c>
      <c r="R894" s="20" t="s">
        <v>214</v>
      </c>
      <c r="S894" s="20" t="s">
        <v>215</v>
      </c>
      <c r="T894" s="20" t="s">
        <v>45</v>
      </c>
      <c r="U894" s="20">
        <v>10118</v>
      </c>
      <c r="V894" s="20" t="s">
        <v>2517</v>
      </c>
      <c r="W894" s="20" t="s">
        <v>2518</v>
      </c>
      <c r="X894" s="20"/>
      <c r="Y894" s="20"/>
      <c r="Z894" s="20" t="s">
        <v>467</v>
      </c>
      <c r="AA894" s="20" t="s">
        <v>400</v>
      </c>
      <c r="AB894" s="34"/>
      <c r="AC894" s="20">
        <v>10</v>
      </c>
      <c r="AD894" s="429">
        <v>27300</v>
      </c>
      <c r="AE894" s="429"/>
      <c r="AF894" s="429"/>
      <c r="AG894" s="429">
        <v>27300</v>
      </c>
      <c r="AH894" s="20"/>
      <c r="AI894" s="20"/>
      <c r="AJ894" s="20"/>
      <c r="AK894" s="20"/>
      <c r="AL894" s="20"/>
      <c r="AM894" s="20"/>
      <c r="AN894" s="20"/>
      <c r="AO894" s="20"/>
      <c r="AP894" s="20"/>
      <c r="AQ894" s="20"/>
      <c r="AR894" s="20"/>
      <c r="AS894" s="20" t="s">
        <v>2520</v>
      </c>
      <c r="AT894" s="20"/>
      <c r="AU894" s="20"/>
      <c r="AV894" s="20"/>
      <c r="AW894" s="20" t="s">
        <v>6464</v>
      </c>
      <c r="AX894" s="20" t="s">
        <v>6463</v>
      </c>
      <c r="AY894" s="20">
        <v>43</v>
      </c>
      <c r="AZ894" s="20">
        <v>36</v>
      </c>
      <c r="BA894" s="20">
        <v>47.21</v>
      </c>
      <c r="BB894" s="20">
        <v>25</v>
      </c>
      <c r="BC894" s="20">
        <v>28</v>
      </c>
      <c r="BD894" s="20">
        <v>48.42</v>
      </c>
      <c r="BE894" s="20">
        <f t="shared" si="151"/>
        <v>43.61311388888889</v>
      </c>
      <c r="BF894" s="20">
        <f t="shared" si="152"/>
        <v>25.480116666666664</v>
      </c>
      <c r="BG894" s="24" t="s">
        <v>38</v>
      </c>
      <c r="BH894" s="20"/>
      <c r="BI894" s="20"/>
      <c r="BJ894" s="23"/>
      <c r="BK894" s="20"/>
      <c r="BL894" s="23"/>
      <c r="BM894" s="20"/>
      <c r="BN894" s="20"/>
      <c r="BO894" s="20"/>
      <c r="BP894" s="20"/>
      <c r="BQ894" s="20"/>
      <c r="BR894" s="20"/>
      <c r="BS894" s="24"/>
      <c r="BT894" s="549"/>
      <c r="BU894" s="550"/>
      <c r="BV894" s="550"/>
      <c r="BW894" s="550"/>
      <c r="BX894" s="550"/>
      <c r="BY894" s="550"/>
      <c r="BZ894" s="550"/>
      <c r="CA894" s="550"/>
      <c r="CB894" s="550"/>
      <c r="CC894" s="550"/>
      <c r="CD894" s="550"/>
      <c r="CE894" s="550"/>
      <c r="CF894" s="550"/>
      <c r="CG894" s="550"/>
      <c r="CH894" s="550"/>
      <c r="CI894" s="550"/>
      <c r="CJ894" s="550"/>
      <c r="CK894" s="550"/>
      <c r="CL894" s="550"/>
      <c r="CM894" s="550"/>
      <c r="CN894" s="550"/>
      <c r="CO894" s="550"/>
      <c r="CP894" s="550"/>
      <c r="CQ894" s="550"/>
      <c r="CR894" s="550"/>
      <c r="CS894" s="550"/>
      <c r="CT894" s="550"/>
      <c r="CU894" s="550"/>
      <c r="CV894" s="550"/>
      <c r="CW894" s="550"/>
      <c r="CX894" s="550"/>
      <c r="CY894" s="550"/>
      <c r="CZ894" s="550"/>
      <c r="DA894" s="550"/>
      <c r="DB894" s="550"/>
      <c r="DC894" s="550"/>
      <c r="DD894" s="550"/>
      <c r="DE894" s="550"/>
      <c r="DF894" s="550"/>
      <c r="DG894" s="550"/>
      <c r="DH894" s="550"/>
      <c r="DI894" s="550"/>
      <c r="DJ894" s="550"/>
      <c r="DK894" s="550"/>
      <c r="DL894" s="550"/>
      <c r="DM894" s="550"/>
      <c r="DN894" s="550"/>
      <c r="DO894" s="550"/>
      <c r="DP894" s="550"/>
      <c r="DQ894" s="550"/>
      <c r="DR894" s="550"/>
      <c r="DS894" s="550"/>
      <c r="DT894" s="550"/>
      <c r="DU894" s="550"/>
      <c r="DV894" s="550"/>
      <c r="DW894" s="550"/>
      <c r="DX894" s="550"/>
      <c r="DY894" s="550"/>
      <c r="DZ894" s="550"/>
      <c r="EA894" s="550"/>
      <c r="EB894" s="550"/>
      <c r="EC894" s="550"/>
      <c r="ED894" s="550"/>
      <c r="EE894" s="550"/>
      <c r="EF894" s="550"/>
      <c r="EG894" s="550"/>
      <c r="EH894" s="550"/>
      <c r="EI894" s="550"/>
      <c r="EJ894" s="550"/>
      <c r="EK894" s="550"/>
      <c r="EL894" s="550"/>
      <c r="EM894" s="550"/>
      <c r="EN894" s="550"/>
      <c r="EO894" s="550"/>
      <c r="EP894" s="550"/>
      <c r="EQ894" s="550"/>
      <c r="ER894" s="550"/>
      <c r="ES894" s="550"/>
      <c r="ET894" s="550"/>
      <c r="EU894" s="550"/>
      <c r="EV894" s="550"/>
      <c r="EW894" s="550"/>
      <c r="EX894" s="550"/>
      <c r="EY894" s="550"/>
      <c r="EZ894" s="550"/>
      <c r="FA894" s="550"/>
      <c r="FB894" s="550"/>
      <c r="FC894" s="550"/>
      <c r="FD894" s="550"/>
      <c r="FE894" s="550"/>
      <c r="FF894" s="550"/>
      <c r="FG894" s="550"/>
      <c r="FH894" s="550"/>
      <c r="FI894" s="550"/>
      <c r="FJ894" s="550"/>
      <c r="FK894" s="550"/>
      <c r="FL894" s="550"/>
      <c r="FM894" s="550"/>
      <c r="FN894" s="550"/>
      <c r="FO894" s="550"/>
      <c r="FP894" s="550"/>
      <c r="FQ894" s="550"/>
      <c r="FR894" s="550"/>
      <c r="FS894" s="550"/>
      <c r="FT894" s="550"/>
      <c r="FU894" s="550"/>
      <c r="FV894" s="550"/>
      <c r="FW894" s="550"/>
      <c r="FX894" s="550"/>
      <c r="FY894" s="550"/>
      <c r="FZ894" s="550"/>
      <c r="GA894" s="550"/>
      <c r="GB894" s="550"/>
      <c r="GC894" s="550"/>
      <c r="GD894" s="550"/>
      <c r="GE894" s="550"/>
      <c r="GF894" s="550"/>
      <c r="GG894" s="550"/>
      <c r="GH894" s="550"/>
      <c r="GI894" s="550"/>
      <c r="GJ894" s="550"/>
      <c r="GK894" s="550"/>
      <c r="GL894" s="550"/>
      <c r="GM894" s="550"/>
      <c r="GN894" s="550"/>
      <c r="GO894" s="550"/>
      <c r="GP894" s="550"/>
      <c r="GQ894" s="550"/>
      <c r="GR894" s="550"/>
      <c r="GS894" s="550"/>
      <c r="GT894" s="550"/>
      <c r="GU894" s="550"/>
      <c r="GV894" s="550"/>
      <c r="GW894" s="550"/>
      <c r="GX894" s="550"/>
      <c r="GY894" s="550"/>
      <c r="GZ894" s="550"/>
      <c r="HA894" s="550"/>
      <c r="HB894" s="550"/>
      <c r="HC894" s="550"/>
      <c r="HD894" s="550"/>
      <c r="HE894" s="550"/>
      <c r="HF894" s="550"/>
      <c r="HG894" s="550"/>
      <c r="HH894" s="550"/>
      <c r="HI894" s="550"/>
      <c r="HJ894" s="550"/>
      <c r="HK894" s="550"/>
      <c r="HL894" s="550"/>
      <c r="HM894" s="550"/>
      <c r="HN894" s="550"/>
      <c r="HO894" s="550"/>
      <c r="HP894" s="550"/>
      <c r="HQ894" s="550"/>
      <c r="HR894" s="550"/>
      <c r="HS894" s="550"/>
      <c r="HT894" s="550"/>
      <c r="HU894" s="550"/>
      <c r="HV894" s="550"/>
      <c r="HW894" s="550"/>
      <c r="HX894" s="550"/>
      <c r="HY894" s="550"/>
      <c r="HZ894" s="550"/>
      <c r="IA894" s="550"/>
      <c r="IB894" s="550"/>
      <c r="IC894" s="550"/>
      <c r="ID894" s="550"/>
      <c r="IE894" s="550"/>
      <c r="IF894" s="550"/>
      <c r="IG894" s="550"/>
      <c r="IH894" s="550"/>
      <c r="II894" s="550"/>
      <c r="IJ894" s="550"/>
      <c r="IK894" s="550"/>
      <c r="IL894" s="550"/>
      <c r="IM894" s="550"/>
      <c r="IN894" s="550"/>
      <c r="IO894" s="550"/>
      <c r="IP894" s="550"/>
      <c r="IQ894" s="550"/>
      <c r="IR894" s="550"/>
      <c r="IS894" s="550"/>
      <c r="IT894" s="550"/>
      <c r="IU894" s="550"/>
      <c r="IV894" s="550"/>
      <c r="IW894" s="550"/>
      <c r="IX894" s="550"/>
      <c r="IY894" s="550"/>
      <c r="IZ894" s="550"/>
      <c r="JA894" s="550"/>
      <c r="JB894" s="550"/>
      <c r="JC894" s="550"/>
      <c r="JD894" s="550"/>
      <c r="JE894" s="550"/>
      <c r="JF894" s="550"/>
      <c r="JG894" s="550"/>
      <c r="JH894" s="550"/>
    </row>
    <row r="895" spans="1:268" ht="39.75" customHeight="1" x14ac:dyDescent="0.25">
      <c r="A895" s="83"/>
      <c r="B895" s="83" t="s">
        <v>2521</v>
      </c>
      <c r="C895" s="95">
        <v>11430011</v>
      </c>
      <c r="D895" s="96">
        <v>41340</v>
      </c>
      <c r="E895" s="96">
        <v>41340</v>
      </c>
      <c r="F895" s="96">
        <v>41573</v>
      </c>
      <c r="G895" s="96"/>
      <c r="H895" s="83" t="s">
        <v>3037</v>
      </c>
      <c r="I895" s="110" t="s">
        <v>881</v>
      </c>
      <c r="J895" s="110"/>
      <c r="K895" s="110" t="s">
        <v>55</v>
      </c>
      <c r="L895" s="115" t="s">
        <v>2509</v>
      </c>
      <c r="M895" s="83" t="s">
        <v>297</v>
      </c>
      <c r="N895" s="83" t="s">
        <v>256</v>
      </c>
      <c r="O895" s="83" t="s">
        <v>189</v>
      </c>
      <c r="P895" s="94">
        <v>12704</v>
      </c>
      <c r="Q895" s="83" t="s">
        <v>2510</v>
      </c>
      <c r="R895" s="83" t="s">
        <v>297</v>
      </c>
      <c r="S895" s="83" t="s">
        <v>256</v>
      </c>
      <c r="T895" s="83" t="s">
        <v>189</v>
      </c>
      <c r="U895" s="83">
        <v>12704</v>
      </c>
      <c r="V895" s="95" t="s">
        <v>3042</v>
      </c>
      <c r="W895" s="88"/>
      <c r="X895" s="88"/>
      <c r="Y895" s="88"/>
      <c r="Z895" s="83" t="s">
        <v>467</v>
      </c>
      <c r="AA895" s="83" t="s">
        <v>400</v>
      </c>
      <c r="AB895" s="522"/>
      <c r="AC895" s="83">
        <v>0.46300000000000002</v>
      </c>
      <c r="AD895" s="83">
        <v>6160</v>
      </c>
      <c r="AE895" s="83"/>
      <c r="AF895" s="83"/>
      <c r="AG895" s="83">
        <v>6160</v>
      </c>
      <c r="AH895" s="83"/>
      <c r="AI895" s="83"/>
      <c r="AJ895" s="83"/>
      <c r="AK895" s="83"/>
      <c r="AL895" s="83"/>
      <c r="AM895" s="83"/>
      <c r="AN895" s="83"/>
      <c r="AO895" s="94"/>
      <c r="AP895" s="94"/>
      <c r="AQ895" s="94"/>
      <c r="AR895" s="94"/>
      <c r="AS895" s="88"/>
      <c r="AT895" s="88"/>
      <c r="AU895" s="88"/>
      <c r="AV895" s="88"/>
      <c r="AW895" s="83" t="s">
        <v>7023</v>
      </c>
      <c r="AX895" s="83" t="s">
        <v>7024</v>
      </c>
      <c r="AY895" s="83">
        <v>43</v>
      </c>
      <c r="AZ895" s="83">
        <v>10</v>
      </c>
      <c r="BA895" s="83">
        <v>59.7</v>
      </c>
      <c r="BB895" s="83">
        <v>23</v>
      </c>
      <c r="BC895" s="83">
        <v>41</v>
      </c>
      <c r="BD895" s="83">
        <v>18.510000000000002</v>
      </c>
      <c r="BE895" s="83">
        <f t="shared" si="151"/>
        <v>43.183250000000001</v>
      </c>
      <c r="BF895" s="83">
        <f t="shared" si="152"/>
        <v>23.688475</v>
      </c>
      <c r="BG895" s="110" t="s">
        <v>38</v>
      </c>
      <c r="BH895" s="83"/>
      <c r="BI895" s="83"/>
      <c r="BJ895" s="96"/>
      <c r="BK895" s="83"/>
      <c r="BL895" s="96"/>
      <c r="BM895" s="83"/>
      <c r="BN895" s="83"/>
      <c r="BO895" s="83"/>
      <c r="BP895" s="83"/>
      <c r="BQ895" s="83"/>
      <c r="BR895" s="96"/>
      <c r="BS895" s="110" t="s">
        <v>2522</v>
      </c>
      <c r="BT895" s="550"/>
    </row>
    <row r="896" spans="1:268" ht="39.75" customHeight="1" x14ac:dyDescent="0.25">
      <c r="A896" s="20"/>
      <c r="B896" s="20" t="s">
        <v>2523</v>
      </c>
      <c r="C896" s="22">
        <v>11120045</v>
      </c>
      <c r="D896" s="23">
        <v>41346</v>
      </c>
      <c r="E896" s="23">
        <v>41346</v>
      </c>
      <c r="F896" s="23">
        <v>43144</v>
      </c>
      <c r="G896" s="23"/>
      <c r="H896" s="20" t="s">
        <v>470</v>
      </c>
      <c r="I896" s="24" t="s">
        <v>994</v>
      </c>
      <c r="J896" s="24"/>
      <c r="K896" s="24" t="s">
        <v>135</v>
      </c>
      <c r="L896" s="114" t="s">
        <v>2524</v>
      </c>
      <c r="M896" s="20" t="s">
        <v>182</v>
      </c>
      <c r="N896" s="20" t="s">
        <v>152</v>
      </c>
      <c r="O896" s="20" t="s">
        <v>72</v>
      </c>
      <c r="P896" s="21" t="s">
        <v>2525</v>
      </c>
      <c r="Q896" s="20" t="s">
        <v>4307</v>
      </c>
      <c r="R896" s="20" t="s">
        <v>182</v>
      </c>
      <c r="S896" s="20" t="s">
        <v>152</v>
      </c>
      <c r="T896" s="20" t="s">
        <v>72</v>
      </c>
      <c r="U896" s="21" t="s">
        <v>2525</v>
      </c>
      <c r="V896" s="20" t="s">
        <v>3043</v>
      </c>
      <c r="W896" s="20" t="s">
        <v>4308</v>
      </c>
      <c r="X896" s="20"/>
      <c r="Y896" s="20"/>
      <c r="Z896" s="20" t="s">
        <v>467</v>
      </c>
      <c r="AA896" s="20" t="s">
        <v>358</v>
      </c>
      <c r="AB896" s="37">
        <v>11.695</v>
      </c>
      <c r="AC896" s="20">
        <v>10</v>
      </c>
      <c r="AD896" s="20">
        <v>800</v>
      </c>
      <c r="AE896" s="20"/>
      <c r="AF896" s="20"/>
      <c r="AG896" s="20"/>
      <c r="AH896" s="20"/>
      <c r="AI896" s="20"/>
      <c r="AJ896" s="20">
        <v>800</v>
      </c>
      <c r="AK896" s="20"/>
      <c r="AL896" s="20"/>
      <c r="AM896" s="20"/>
      <c r="AN896" s="20"/>
      <c r="AO896" s="20">
        <v>398</v>
      </c>
      <c r="AP896" s="20"/>
      <c r="AQ896" s="20"/>
      <c r="AR896" s="20"/>
      <c r="AS896" s="20"/>
      <c r="AT896" s="20"/>
      <c r="AU896" s="20"/>
      <c r="AV896" s="20"/>
      <c r="AW896" s="20" t="s">
        <v>6465</v>
      </c>
      <c r="AX896" s="20" t="s">
        <v>6466</v>
      </c>
      <c r="AY896" s="20">
        <v>43</v>
      </c>
      <c r="AZ896" s="20">
        <v>14</v>
      </c>
      <c r="BA896" s="20">
        <v>10.7</v>
      </c>
      <c r="BB896" s="20">
        <v>24</v>
      </c>
      <c r="BC896" s="20">
        <v>21</v>
      </c>
      <c r="BD896" s="20">
        <v>33.03</v>
      </c>
      <c r="BE896" s="20">
        <f t="shared" si="151"/>
        <v>43.236305555555553</v>
      </c>
      <c r="BF896" s="20">
        <f t="shared" si="152"/>
        <v>24.359175</v>
      </c>
      <c r="BG896" s="24" t="s">
        <v>38</v>
      </c>
      <c r="BH896" s="20"/>
      <c r="BI896" s="20"/>
      <c r="BJ896" s="23"/>
      <c r="BK896" s="20"/>
      <c r="BL896" s="23"/>
      <c r="BM896" s="20"/>
      <c r="BN896" s="20"/>
      <c r="BO896" s="20"/>
      <c r="BP896" s="20"/>
      <c r="BQ896" s="20"/>
      <c r="BR896" s="20"/>
      <c r="BS896" s="24"/>
      <c r="BT896" s="550"/>
    </row>
    <row r="897" spans="1:72" ht="39.75" customHeight="1" x14ac:dyDescent="0.25">
      <c r="A897" s="20"/>
      <c r="B897" s="20" t="s">
        <v>543</v>
      </c>
      <c r="C897" s="22">
        <v>11120046</v>
      </c>
      <c r="D897" s="23">
        <v>41347</v>
      </c>
      <c r="E897" s="23">
        <v>41347</v>
      </c>
      <c r="F897" s="23">
        <v>44999</v>
      </c>
      <c r="G897" s="23"/>
      <c r="H897" s="20" t="s">
        <v>498</v>
      </c>
      <c r="I897" s="24" t="s">
        <v>981</v>
      </c>
      <c r="J897" s="24"/>
      <c r="K897" s="24" t="s">
        <v>37</v>
      </c>
      <c r="L897" s="114" t="s">
        <v>4309</v>
      </c>
      <c r="M897" s="20" t="s">
        <v>157</v>
      </c>
      <c r="N897" s="20" t="s">
        <v>157</v>
      </c>
      <c r="O897" s="20" t="s">
        <v>72</v>
      </c>
      <c r="P897" s="21" t="s">
        <v>2526</v>
      </c>
      <c r="Q897" s="20" t="s">
        <v>4310</v>
      </c>
      <c r="R897" s="20" t="s">
        <v>157</v>
      </c>
      <c r="S897" s="20" t="s">
        <v>157</v>
      </c>
      <c r="T897" s="20" t="s">
        <v>72</v>
      </c>
      <c r="U897" s="21" t="s">
        <v>2526</v>
      </c>
      <c r="V897" s="20" t="s">
        <v>4311</v>
      </c>
      <c r="W897" s="20" t="s">
        <v>2527</v>
      </c>
      <c r="X897" s="20"/>
      <c r="Y897" s="20"/>
      <c r="Z897" s="20" t="s">
        <v>467</v>
      </c>
      <c r="AA897" s="20" t="s">
        <v>358</v>
      </c>
      <c r="AB897" s="37">
        <v>2.23</v>
      </c>
      <c r="AC897" s="20">
        <v>2.8</v>
      </c>
      <c r="AD897" s="20">
        <v>5000</v>
      </c>
      <c r="AE897" s="20"/>
      <c r="AF897" s="20"/>
      <c r="AG897" s="20"/>
      <c r="AH897" s="20"/>
      <c r="AI897" s="20"/>
      <c r="AJ897" s="20">
        <v>5000</v>
      </c>
      <c r="AK897" s="20"/>
      <c r="AL897" s="20"/>
      <c r="AM897" s="20"/>
      <c r="AN897" s="20"/>
      <c r="AO897" s="20">
        <v>223</v>
      </c>
      <c r="AP897" s="20"/>
      <c r="AQ897" s="20"/>
      <c r="AR897" s="20"/>
      <c r="AS897" s="20"/>
      <c r="AT897" s="20"/>
      <c r="AU897" s="20"/>
      <c r="AV897" s="20"/>
      <c r="AW897" s="20" t="s">
        <v>6467</v>
      </c>
      <c r="AX897" s="20" t="s">
        <v>6468</v>
      </c>
      <c r="AY897" s="20">
        <v>42</v>
      </c>
      <c r="AZ897" s="20">
        <v>50</v>
      </c>
      <c r="BA897" s="20">
        <v>15.7</v>
      </c>
      <c r="BB897" s="20">
        <v>24</v>
      </c>
      <c r="BC897" s="20">
        <v>54</v>
      </c>
      <c r="BD897" s="20">
        <v>11.2</v>
      </c>
      <c r="BE897" s="20">
        <f t="shared" si="151"/>
        <v>42.837694444444445</v>
      </c>
      <c r="BF897" s="20">
        <f t="shared" si="152"/>
        <v>24.903111111111109</v>
      </c>
      <c r="BG897" s="24" t="s">
        <v>38</v>
      </c>
      <c r="BH897" s="20"/>
      <c r="BI897" s="20"/>
      <c r="BJ897" s="23"/>
      <c r="BK897" s="20"/>
      <c r="BL897" s="23"/>
      <c r="BM897" s="20"/>
      <c r="BN897" s="20"/>
      <c r="BO897" s="20"/>
      <c r="BP897" s="20"/>
      <c r="BQ897" s="20"/>
      <c r="BR897" s="20"/>
      <c r="BS897" s="24"/>
      <c r="BT897" s="550"/>
    </row>
    <row r="898" spans="1:72" ht="39.75" customHeight="1" x14ac:dyDescent="0.25">
      <c r="A898" s="83"/>
      <c r="B898" s="83" t="s">
        <v>2528</v>
      </c>
      <c r="C898" s="95">
        <v>11190020</v>
      </c>
      <c r="D898" s="96">
        <v>41348</v>
      </c>
      <c r="E898" s="96">
        <v>41348</v>
      </c>
      <c r="F898" s="96">
        <v>43174</v>
      </c>
      <c r="G898" s="96"/>
      <c r="H898" s="83" t="s">
        <v>934</v>
      </c>
      <c r="I898" s="110" t="s">
        <v>977</v>
      </c>
      <c r="J898" s="110"/>
      <c r="K898" s="110" t="s">
        <v>73</v>
      </c>
      <c r="L898" s="115" t="s">
        <v>2344</v>
      </c>
      <c r="M898" s="83" t="s">
        <v>120</v>
      </c>
      <c r="N898" s="83" t="s">
        <v>106</v>
      </c>
      <c r="O898" s="83" t="s">
        <v>72</v>
      </c>
      <c r="P898" s="94">
        <v>3486</v>
      </c>
      <c r="Q898" s="83" t="s">
        <v>7955</v>
      </c>
      <c r="R898" s="83" t="s">
        <v>120</v>
      </c>
      <c r="S898" s="83" t="s">
        <v>106</v>
      </c>
      <c r="T898" s="83" t="s">
        <v>72</v>
      </c>
      <c r="U898" s="83">
        <v>3486</v>
      </c>
      <c r="V898" s="83" t="s">
        <v>7956</v>
      </c>
      <c r="W898" s="83" t="s">
        <v>2529</v>
      </c>
      <c r="X898" s="83"/>
      <c r="Y898" s="83"/>
      <c r="Z898" s="83" t="s">
        <v>467</v>
      </c>
      <c r="AA898" s="83" t="s">
        <v>426</v>
      </c>
      <c r="AB898" s="47">
        <v>3.09</v>
      </c>
      <c r="AC898" s="83">
        <v>0.32</v>
      </c>
      <c r="AD898" s="83">
        <v>3338.48</v>
      </c>
      <c r="AE898" s="83"/>
      <c r="AF898" s="83"/>
      <c r="AG898" s="83"/>
      <c r="AH898" s="83"/>
      <c r="AI898" s="83">
        <v>3338.48</v>
      </c>
      <c r="AJ898" s="83"/>
      <c r="AK898" s="83"/>
      <c r="AL898" s="83"/>
      <c r="AM898" s="83"/>
      <c r="AN898" s="83"/>
      <c r="AO898" s="83">
        <v>309</v>
      </c>
      <c r="AP898" s="83"/>
      <c r="AQ898" s="83"/>
      <c r="AR898" s="83"/>
      <c r="AS898" s="83"/>
      <c r="AT898" s="83">
        <v>4659157.21</v>
      </c>
      <c r="AU898" s="83">
        <v>8618115.4000000004</v>
      </c>
      <c r="AV898" s="83"/>
      <c r="AW898" s="83" t="s">
        <v>6469</v>
      </c>
      <c r="AX898" s="83" t="s">
        <v>6470</v>
      </c>
      <c r="AY898" s="83">
        <v>42</v>
      </c>
      <c r="AZ898" s="83">
        <v>51</v>
      </c>
      <c r="BA898" s="83">
        <v>32.6</v>
      </c>
      <c r="BB898" s="83">
        <v>24</v>
      </c>
      <c r="BC898" s="83">
        <v>50</v>
      </c>
      <c r="BD898" s="83">
        <v>51.4</v>
      </c>
      <c r="BE898" s="83">
        <f t="shared" si="151"/>
        <v>42.859055555555557</v>
      </c>
      <c r="BF898" s="83">
        <f t="shared" si="152"/>
        <v>24.84761111111111</v>
      </c>
      <c r="BG898" s="110" t="s">
        <v>38</v>
      </c>
      <c r="BH898" s="83"/>
      <c r="BI898" s="83">
        <v>2391</v>
      </c>
      <c r="BJ898" s="96">
        <v>43174</v>
      </c>
      <c r="BK898" s="83">
        <v>2391</v>
      </c>
      <c r="BL898" s="96">
        <v>43174</v>
      </c>
      <c r="BM898" s="83"/>
      <c r="BN898" s="83"/>
      <c r="BO898" s="83"/>
      <c r="BP898" s="83"/>
      <c r="BQ898" s="83"/>
      <c r="BR898" s="83"/>
      <c r="BS898" s="110" t="s">
        <v>7957</v>
      </c>
    </row>
    <row r="899" spans="1:72" ht="39.75" customHeight="1" x14ac:dyDescent="0.25">
      <c r="A899" s="20"/>
      <c r="B899" s="20" t="s">
        <v>2528</v>
      </c>
      <c r="C899" s="22">
        <v>11190020</v>
      </c>
      <c r="D899" s="23">
        <v>41348</v>
      </c>
      <c r="E899" s="23">
        <v>41348</v>
      </c>
      <c r="F899" s="23">
        <v>47557</v>
      </c>
      <c r="G899" s="23"/>
      <c r="H899" s="20" t="s">
        <v>934</v>
      </c>
      <c r="I899" s="24" t="s">
        <v>977</v>
      </c>
      <c r="J899" s="24" t="s">
        <v>7958</v>
      </c>
      <c r="K899" s="24" t="s">
        <v>73</v>
      </c>
      <c r="L899" s="114" t="s">
        <v>2344</v>
      </c>
      <c r="M899" s="20" t="s">
        <v>197</v>
      </c>
      <c r="N899" s="20" t="s">
        <v>106</v>
      </c>
      <c r="O899" s="20" t="s">
        <v>72</v>
      </c>
      <c r="P899" s="21" t="s">
        <v>1182</v>
      </c>
      <c r="Q899" s="20"/>
      <c r="R899" s="20" t="s">
        <v>197</v>
      </c>
      <c r="S899" s="20" t="s">
        <v>106</v>
      </c>
      <c r="T899" s="20" t="s">
        <v>72</v>
      </c>
      <c r="U899" s="21" t="s">
        <v>1182</v>
      </c>
      <c r="V899" s="20"/>
      <c r="W899" s="20" t="s">
        <v>2529</v>
      </c>
      <c r="X899" s="20"/>
      <c r="Y899" s="20"/>
      <c r="Z899" s="20" t="s">
        <v>467</v>
      </c>
      <c r="AA899" s="20" t="s">
        <v>10305</v>
      </c>
      <c r="AB899" s="34">
        <v>3.09</v>
      </c>
      <c r="AC899" s="20">
        <v>0.32</v>
      </c>
      <c r="AD899" s="20">
        <v>3338.48</v>
      </c>
      <c r="AE899" s="20"/>
      <c r="AF899" s="20"/>
      <c r="AG899" s="20"/>
      <c r="AH899" s="20"/>
      <c r="AI899" s="20">
        <v>3338.48</v>
      </c>
      <c r="AJ899" s="20"/>
      <c r="AK899" s="20"/>
      <c r="AL899" s="20"/>
      <c r="AM899" s="20"/>
      <c r="AN899" s="20"/>
      <c r="AO899" s="20">
        <v>309</v>
      </c>
      <c r="AP899" s="20"/>
      <c r="AQ899" s="20"/>
      <c r="AR899" s="20"/>
      <c r="AS899" s="20"/>
      <c r="AT899" s="20">
        <v>4659157.21</v>
      </c>
      <c r="AU899" s="20">
        <v>8618115.4000000004</v>
      </c>
      <c r="AV899" s="20"/>
      <c r="AW899" s="20" t="s">
        <v>6469</v>
      </c>
      <c r="AX899" s="20" t="s">
        <v>6470</v>
      </c>
      <c r="AY899" s="20">
        <v>42</v>
      </c>
      <c r="AZ899" s="20">
        <v>51</v>
      </c>
      <c r="BA899" s="20">
        <v>32.6</v>
      </c>
      <c r="BB899" s="20">
        <v>24</v>
      </c>
      <c r="BC899" s="20">
        <v>50</v>
      </c>
      <c r="BD899" s="20">
        <v>51.4</v>
      </c>
      <c r="BE899" s="20">
        <f t="shared" ref="BE899" si="153">AY899+AZ899/60+BA899/3600</f>
        <v>42.859055555555557</v>
      </c>
      <c r="BF899" s="20">
        <f t="shared" ref="BF899" si="154">BB899+BC899/60+BD899/3600</f>
        <v>24.84761111111111</v>
      </c>
      <c r="BG899" s="24" t="s">
        <v>47</v>
      </c>
      <c r="BH899" s="20"/>
      <c r="BI899" s="37">
        <v>4095</v>
      </c>
      <c r="BJ899" s="594">
        <v>45328</v>
      </c>
      <c r="BK899" s="37">
        <v>4095</v>
      </c>
      <c r="BL899" s="594">
        <v>45328</v>
      </c>
      <c r="BM899" s="20"/>
      <c r="BN899" s="20"/>
      <c r="BO899" s="20"/>
      <c r="BP899" s="20"/>
      <c r="BQ899" s="20"/>
      <c r="BR899" s="20"/>
      <c r="BS899" s="24"/>
    </row>
    <row r="900" spans="1:72" ht="39.75" customHeight="1" x14ac:dyDescent="0.25">
      <c r="A900" s="20"/>
      <c r="B900" s="20" t="s">
        <v>2530</v>
      </c>
      <c r="C900" s="22">
        <v>11420024</v>
      </c>
      <c r="D900" s="23">
        <v>41355</v>
      </c>
      <c r="E900" s="23">
        <v>41355</v>
      </c>
      <c r="F900" s="23">
        <v>43181</v>
      </c>
      <c r="G900" s="23"/>
      <c r="H900" s="20" t="s">
        <v>3044</v>
      </c>
      <c r="I900" s="161" t="s">
        <v>999</v>
      </c>
      <c r="J900" s="161"/>
      <c r="K900" s="161" t="s">
        <v>55</v>
      </c>
      <c r="L900" s="114" t="s">
        <v>2531</v>
      </c>
      <c r="M900" s="20" t="s">
        <v>823</v>
      </c>
      <c r="N900" s="20" t="s">
        <v>131</v>
      </c>
      <c r="O900" s="20" t="s">
        <v>52</v>
      </c>
      <c r="P900" s="21">
        <v>37527</v>
      </c>
      <c r="Q900" s="20" t="s">
        <v>4312</v>
      </c>
      <c r="R900" s="20" t="s">
        <v>823</v>
      </c>
      <c r="S900" s="20" t="s">
        <v>131</v>
      </c>
      <c r="T900" s="20" t="s">
        <v>52</v>
      </c>
      <c r="U900" s="20">
        <v>37527</v>
      </c>
      <c r="V900" s="20" t="s">
        <v>4313</v>
      </c>
      <c r="W900" s="26"/>
      <c r="X900" s="26"/>
      <c r="Y900" s="26"/>
      <c r="Z900" s="20" t="s">
        <v>467</v>
      </c>
      <c r="AA900" s="20" t="s">
        <v>17</v>
      </c>
      <c r="AB900" s="34">
        <v>4.9000000000000002E-2</v>
      </c>
      <c r="AC900" s="20">
        <v>226</v>
      </c>
      <c r="AD900" s="20">
        <v>581120</v>
      </c>
      <c r="AE900" s="20"/>
      <c r="AF900" s="20"/>
      <c r="AG900" s="20"/>
      <c r="AH900" s="20"/>
      <c r="AI900" s="20"/>
      <c r="AJ900" s="20">
        <v>581120</v>
      </c>
      <c r="AK900" s="20"/>
      <c r="AL900" s="20"/>
      <c r="AM900" s="20"/>
      <c r="AN900" s="20"/>
      <c r="AO900" s="20">
        <v>5</v>
      </c>
      <c r="AP900" s="20">
        <v>19.2</v>
      </c>
      <c r="AQ900" s="20"/>
      <c r="AR900" s="20"/>
      <c r="AS900" s="20"/>
      <c r="AT900" s="20"/>
      <c r="AU900" s="20"/>
      <c r="AV900" s="27"/>
      <c r="AW900" s="20" t="s">
        <v>6471</v>
      </c>
      <c r="AX900" s="20" t="s">
        <v>6817</v>
      </c>
      <c r="AY900" s="20">
        <v>42</v>
      </c>
      <c r="AZ900" s="20">
        <v>25</v>
      </c>
      <c r="BA900" s="20">
        <v>19.100000000000001</v>
      </c>
      <c r="BB900" s="20">
        <v>23</v>
      </c>
      <c r="BC900" s="20">
        <v>17</v>
      </c>
      <c r="BD900" s="20">
        <v>7.2</v>
      </c>
      <c r="BE900" s="20">
        <f t="shared" si="151"/>
        <v>42.421972222222223</v>
      </c>
      <c r="BF900" s="20">
        <f t="shared" si="152"/>
        <v>23.285333333333334</v>
      </c>
      <c r="BG900" s="24" t="s">
        <v>38</v>
      </c>
      <c r="BH900" s="20"/>
      <c r="BI900" s="20"/>
      <c r="BJ900" s="23"/>
      <c r="BK900" s="20"/>
      <c r="BL900" s="23"/>
      <c r="BM900" s="20"/>
      <c r="BN900" s="20"/>
      <c r="BO900" s="20"/>
      <c r="BP900" s="20"/>
      <c r="BQ900" s="20"/>
      <c r="BR900" s="20"/>
      <c r="BS900" s="24"/>
      <c r="BT900" s="550"/>
    </row>
    <row r="901" spans="1:72" ht="39.75" customHeight="1" x14ac:dyDescent="0.25">
      <c r="A901" s="20"/>
      <c r="B901" s="20" t="s">
        <v>2532</v>
      </c>
      <c r="C901" s="22">
        <v>11120047</v>
      </c>
      <c r="D901" s="23">
        <v>41365</v>
      </c>
      <c r="E901" s="23">
        <v>41365</v>
      </c>
      <c r="F901" s="23">
        <v>45017</v>
      </c>
      <c r="G901" s="23"/>
      <c r="H901" s="23" t="s">
        <v>2533</v>
      </c>
      <c r="I901" s="24" t="s">
        <v>983</v>
      </c>
      <c r="J901" s="24"/>
      <c r="K901" s="24" t="s">
        <v>55</v>
      </c>
      <c r="L901" s="114" t="s">
        <v>4314</v>
      </c>
      <c r="M901" s="20" t="s">
        <v>823</v>
      </c>
      <c r="N901" s="20" t="s">
        <v>131</v>
      </c>
      <c r="O901" s="20" t="s">
        <v>52</v>
      </c>
      <c r="P901" s="21" t="s">
        <v>2534</v>
      </c>
      <c r="Q901" s="20" t="s">
        <v>4315</v>
      </c>
      <c r="R901" s="20" t="s">
        <v>823</v>
      </c>
      <c r="S901" s="20" t="s">
        <v>131</v>
      </c>
      <c r="T901" s="20" t="s">
        <v>52</v>
      </c>
      <c r="U901" s="21" t="s">
        <v>2534</v>
      </c>
      <c r="V901" s="20" t="s">
        <v>4316</v>
      </c>
      <c r="W901" s="20"/>
      <c r="X901" s="20"/>
      <c r="Y901" s="20"/>
      <c r="Z901" s="20" t="s">
        <v>467</v>
      </c>
      <c r="AA901" s="20" t="s">
        <v>358</v>
      </c>
      <c r="AB901" s="37">
        <v>8.3000000000000004E-2</v>
      </c>
      <c r="AC901" s="20">
        <v>0.8</v>
      </c>
      <c r="AD901" s="20">
        <v>300</v>
      </c>
      <c r="AE901" s="20"/>
      <c r="AF901" s="20"/>
      <c r="AG901" s="20"/>
      <c r="AH901" s="20"/>
      <c r="AI901" s="20"/>
      <c r="AJ901" s="20">
        <v>300</v>
      </c>
      <c r="AK901" s="20"/>
      <c r="AL901" s="20"/>
      <c r="AM901" s="20"/>
      <c r="AN901" s="20"/>
      <c r="AO901" s="20">
        <v>8.3000000000000007</v>
      </c>
      <c r="AP901" s="20"/>
      <c r="AQ901" s="20"/>
      <c r="AR901" s="20"/>
      <c r="AS901" s="20"/>
      <c r="AT901" s="20"/>
      <c r="AU901" s="20"/>
      <c r="AV901" s="20"/>
      <c r="AW901" s="20" t="s">
        <v>6472</v>
      </c>
      <c r="AX901" s="20" t="s">
        <v>6473</v>
      </c>
      <c r="AY901" s="20">
        <v>42</v>
      </c>
      <c r="AZ901" s="20">
        <v>30</v>
      </c>
      <c r="BA901" s="20">
        <v>9.35</v>
      </c>
      <c r="BB901" s="20">
        <v>23</v>
      </c>
      <c r="BC901" s="20">
        <v>20</v>
      </c>
      <c r="BD901" s="20">
        <v>32.69</v>
      </c>
      <c r="BE901" s="20">
        <f t="shared" si="151"/>
        <v>42.502597222222221</v>
      </c>
      <c r="BF901" s="20">
        <f t="shared" si="152"/>
        <v>23.342413888888888</v>
      </c>
      <c r="BG901" s="24" t="s">
        <v>38</v>
      </c>
      <c r="BH901" s="20"/>
      <c r="BI901" s="20"/>
      <c r="BJ901" s="23"/>
      <c r="BK901" s="20"/>
      <c r="BL901" s="23"/>
      <c r="BM901" s="20"/>
      <c r="BN901" s="20"/>
      <c r="BO901" s="20"/>
      <c r="BP901" s="20"/>
      <c r="BQ901" s="20"/>
      <c r="BR901" s="20"/>
      <c r="BS901" s="24"/>
      <c r="BT901" s="550"/>
    </row>
    <row r="902" spans="1:72" ht="39.75" customHeight="1" x14ac:dyDescent="0.25">
      <c r="A902" s="20"/>
      <c r="B902" s="20" t="s">
        <v>2535</v>
      </c>
      <c r="C902" s="22">
        <v>11130083</v>
      </c>
      <c r="D902" s="23">
        <v>41373</v>
      </c>
      <c r="E902" s="23">
        <v>41373</v>
      </c>
      <c r="F902" s="23">
        <v>46121</v>
      </c>
      <c r="G902" s="23"/>
      <c r="H902" s="20" t="s">
        <v>483</v>
      </c>
      <c r="I902" s="24" t="s">
        <v>1013</v>
      </c>
      <c r="J902" s="24" t="s">
        <v>7388</v>
      </c>
      <c r="K902" s="24" t="s">
        <v>37</v>
      </c>
      <c r="L902" s="114" t="s">
        <v>4317</v>
      </c>
      <c r="M902" s="20" t="s">
        <v>35</v>
      </c>
      <c r="N902" s="20" t="s">
        <v>35</v>
      </c>
      <c r="O902" s="20" t="s">
        <v>35</v>
      </c>
      <c r="P902" s="21">
        <v>14218</v>
      </c>
      <c r="Q902" s="20" t="s">
        <v>4318</v>
      </c>
      <c r="R902" s="20" t="s">
        <v>35</v>
      </c>
      <c r="S902" s="20" t="s">
        <v>35</v>
      </c>
      <c r="T902" s="20" t="s">
        <v>35</v>
      </c>
      <c r="U902" s="20">
        <v>14218</v>
      </c>
      <c r="V902" s="20" t="s">
        <v>4319</v>
      </c>
      <c r="W902" s="20" t="s">
        <v>3045</v>
      </c>
      <c r="X902" s="20"/>
      <c r="Y902" s="20"/>
      <c r="Z902" s="20" t="s">
        <v>467</v>
      </c>
      <c r="AA902" s="20" t="s">
        <v>2536</v>
      </c>
      <c r="AB902" s="34">
        <v>4.3959999999999999</v>
      </c>
      <c r="AC902" s="20">
        <v>50</v>
      </c>
      <c r="AD902" s="20">
        <v>315000</v>
      </c>
      <c r="AE902" s="20"/>
      <c r="AF902" s="20"/>
      <c r="AG902" s="20">
        <v>150000</v>
      </c>
      <c r="AH902" s="20">
        <v>165000</v>
      </c>
      <c r="AI902" s="20"/>
      <c r="AJ902" s="20"/>
      <c r="AK902" s="20"/>
      <c r="AL902" s="20"/>
      <c r="AM902" s="20"/>
      <c r="AN902" s="20"/>
      <c r="AO902" s="20">
        <v>439.6</v>
      </c>
      <c r="AP902" s="20"/>
      <c r="AQ902" s="20"/>
      <c r="AR902" s="20"/>
      <c r="AS902" s="20"/>
      <c r="AT902" s="20"/>
      <c r="AU902" s="20"/>
      <c r="AV902" s="20"/>
      <c r="AW902" s="20" t="s">
        <v>6474</v>
      </c>
      <c r="AX902" s="20" t="s">
        <v>6475</v>
      </c>
      <c r="AY902" s="20">
        <v>42</v>
      </c>
      <c r="AZ902" s="20">
        <v>53</v>
      </c>
      <c r="BA902" s="20">
        <v>39.299999999999997</v>
      </c>
      <c r="BB902" s="20">
        <v>25</v>
      </c>
      <c r="BC902" s="20">
        <v>19</v>
      </c>
      <c r="BD902" s="20">
        <v>24.7</v>
      </c>
      <c r="BE902" s="20">
        <f t="shared" si="151"/>
        <v>42.89425</v>
      </c>
      <c r="BF902" s="20">
        <f t="shared" si="152"/>
        <v>25.323527777777777</v>
      </c>
      <c r="BG902" s="24" t="s">
        <v>47</v>
      </c>
      <c r="BH902" s="20"/>
      <c r="BI902" s="20">
        <v>2745</v>
      </c>
      <c r="BJ902" s="23">
        <v>43727</v>
      </c>
      <c r="BK902" s="20">
        <v>3961</v>
      </c>
      <c r="BL902" s="23">
        <v>45196</v>
      </c>
      <c r="BM902" s="20"/>
      <c r="BN902" s="20"/>
      <c r="BO902" s="20"/>
      <c r="BP902" s="20"/>
      <c r="BQ902" s="20"/>
      <c r="BR902" s="20"/>
      <c r="BS902" s="24"/>
    </row>
    <row r="903" spans="1:72" ht="39.75" customHeight="1" x14ac:dyDescent="0.25">
      <c r="A903" s="27"/>
      <c r="B903" s="20" t="s">
        <v>1891</v>
      </c>
      <c r="C903" s="32">
        <v>11140144</v>
      </c>
      <c r="D903" s="33">
        <v>41375</v>
      </c>
      <c r="E903" s="33">
        <v>41375</v>
      </c>
      <c r="F903" s="33">
        <v>52332</v>
      </c>
      <c r="G903" s="33"/>
      <c r="H903" s="27" t="s">
        <v>2537</v>
      </c>
      <c r="I903" s="24" t="s">
        <v>977</v>
      </c>
      <c r="J903" s="24" t="s">
        <v>7551</v>
      </c>
      <c r="K903" s="24" t="s">
        <v>73</v>
      </c>
      <c r="L903" s="114" t="s">
        <v>590</v>
      </c>
      <c r="M903" s="27" t="s">
        <v>106</v>
      </c>
      <c r="N903" s="27" t="s">
        <v>106</v>
      </c>
      <c r="O903" s="27" t="s">
        <v>72</v>
      </c>
      <c r="P903" s="31">
        <v>73198</v>
      </c>
      <c r="Q903" s="20" t="s">
        <v>4320</v>
      </c>
      <c r="R903" s="27" t="s">
        <v>106</v>
      </c>
      <c r="S903" s="27" t="s">
        <v>106</v>
      </c>
      <c r="T903" s="27" t="s">
        <v>72</v>
      </c>
      <c r="U903" s="27">
        <v>73198</v>
      </c>
      <c r="V903" s="20" t="s">
        <v>4951</v>
      </c>
      <c r="W903" s="20" t="s">
        <v>3046</v>
      </c>
      <c r="X903" s="27">
        <v>215</v>
      </c>
      <c r="Y903" s="27">
        <v>14</v>
      </c>
      <c r="Z903" s="27" t="s">
        <v>467</v>
      </c>
      <c r="AA903" s="20" t="s">
        <v>891</v>
      </c>
      <c r="AB903" s="37">
        <v>3.1</v>
      </c>
      <c r="AC903" s="27">
        <v>2000</v>
      </c>
      <c r="AD903" s="27">
        <v>36400000</v>
      </c>
      <c r="AE903" s="26"/>
      <c r="AF903" s="27">
        <v>36400000</v>
      </c>
      <c r="AG903" s="26"/>
      <c r="AH903" s="26"/>
      <c r="AI903" s="26"/>
      <c r="AJ903" s="26"/>
      <c r="AK903" s="26"/>
      <c r="AL903" s="26"/>
      <c r="AM903" s="26"/>
      <c r="AN903" s="26"/>
      <c r="AO903" s="27">
        <v>310</v>
      </c>
      <c r="AP903" s="27"/>
      <c r="AQ903" s="27"/>
      <c r="AR903" s="27"/>
      <c r="AS903" s="20"/>
      <c r="AT903" s="27"/>
      <c r="AU903" s="27"/>
      <c r="AV903" s="27">
        <v>389.4</v>
      </c>
      <c r="AW903" s="20" t="s">
        <v>6476</v>
      </c>
      <c r="AX903" s="20" t="s">
        <v>6477</v>
      </c>
      <c r="AY903" s="27">
        <v>42</v>
      </c>
      <c r="AZ903" s="27">
        <v>54</v>
      </c>
      <c r="BA903" s="27">
        <v>9.1</v>
      </c>
      <c r="BB903" s="27">
        <v>24</v>
      </c>
      <c r="BC903" s="27">
        <v>44</v>
      </c>
      <c r="BD903" s="27">
        <v>19</v>
      </c>
      <c r="BE903" s="20">
        <f t="shared" si="151"/>
        <v>42.902527777777777</v>
      </c>
      <c r="BF903" s="27">
        <f t="shared" si="152"/>
        <v>24.738611111111112</v>
      </c>
      <c r="BG903" s="35" t="s">
        <v>47</v>
      </c>
      <c r="BH903" s="20"/>
      <c r="BI903" s="20">
        <v>3917</v>
      </c>
      <c r="BJ903" s="23">
        <v>45149</v>
      </c>
      <c r="BK903" s="20">
        <v>3917</v>
      </c>
      <c r="BL903" s="23">
        <v>45149</v>
      </c>
      <c r="BM903" s="20"/>
      <c r="BN903" s="20"/>
      <c r="BO903" s="20"/>
      <c r="BP903" s="20"/>
      <c r="BQ903" s="20"/>
      <c r="BR903" s="20"/>
      <c r="BS903" s="24" t="s">
        <v>10148</v>
      </c>
    </row>
    <row r="904" spans="1:72" ht="39.75" customHeight="1" x14ac:dyDescent="0.25">
      <c r="A904" s="27"/>
      <c r="B904" s="20" t="s">
        <v>1891</v>
      </c>
      <c r="C904" s="32">
        <v>11140145</v>
      </c>
      <c r="D904" s="33">
        <v>41375</v>
      </c>
      <c r="E904" s="33">
        <v>41375</v>
      </c>
      <c r="F904" s="33">
        <v>52332</v>
      </c>
      <c r="G904" s="33"/>
      <c r="H904" s="27" t="s">
        <v>2885</v>
      </c>
      <c r="I904" s="35" t="s">
        <v>995</v>
      </c>
      <c r="J904" s="35" t="s">
        <v>8497</v>
      </c>
      <c r="K904" s="35" t="s">
        <v>55</v>
      </c>
      <c r="L904" s="114" t="s">
        <v>590</v>
      </c>
      <c r="M904" s="27" t="s">
        <v>152</v>
      </c>
      <c r="N904" s="27" t="s">
        <v>152</v>
      </c>
      <c r="O904" s="27" t="s">
        <v>72</v>
      </c>
      <c r="P904" s="31">
        <v>44327</v>
      </c>
      <c r="Q904" s="20" t="s">
        <v>4321</v>
      </c>
      <c r="R904" s="27" t="s">
        <v>152</v>
      </c>
      <c r="S904" s="27" t="s">
        <v>152</v>
      </c>
      <c r="T904" s="27" t="s">
        <v>72</v>
      </c>
      <c r="U904" s="27">
        <v>44327</v>
      </c>
      <c r="V904" s="20" t="s">
        <v>4322</v>
      </c>
      <c r="W904" s="20" t="s">
        <v>2746</v>
      </c>
      <c r="X904" s="27">
        <v>600</v>
      </c>
      <c r="Y904" s="27">
        <v>9</v>
      </c>
      <c r="Z904" s="27" t="s">
        <v>467</v>
      </c>
      <c r="AA904" s="20" t="s">
        <v>891</v>
      </c>
      <c r="AB904" s="37">
        <v>4.7089999999999996</v>
      </c>
      <c r="AC904" s="426">
        <v>5500</v>
      </c>
      <c r="AD904" s="27">
        <v>100000000</v>
      </c>
      <c r="AE904" s="26"/>
      <c r="AF904" s="27">
        <v>100000000</v>
      </c>
      <c r="AG904" s="26"/>
      <c r="AH904" s="26"/>
      <c r="AI904" s="26"/>
      <c r="AJ904" s="26"/>
      <c r="AK904" s="26"/>
      <c r="AL904" s="26"/>
      <c r="AM904" s="26"/>
      <c r="AN904" s="26"/>
      <c r="AO904" s="27">
        <v>470</v>
      </c>
      <c r="AP904" s="27">
        <v>18.3</v>
      </c>
      <c r="AQ904" s="27"/>
      <c r="AR904" s="27"/>
      <c r="AS904" s="20"/>
      <c r="AT904" s="27"/>
      <c r="AU904" s="27"/>
      <c r="AV904" s="27">
        <v>126.73</v>
      </c>
      <c r="AW904" s="20" t="s">
        <v>6478</v>
      </c>
      <c r="AX904" s="20" t="s">
        <v>6479</v>
      </c>
      <c r="AY904" s="27">
        <v>43</v>
      </c>
      <c r="AZ904" s="27">
        <v>11</v>
      </c>
      <c r="BA904" s="27">
        <v>57.8</v>
      </c>
      <c r="BB904" s="27">
        <v>24</v>
      </c>
      <c r="BC904" s="27">
        <v>9</v>
      </c>
      <c r="BD904" s="27">
        <v>26.6</v>
      </c>
      <c r="BE904" s="20">
        <f t="shared" si="151"/>
        <v>43.199388888888883</v>
      </c>
      <c r="BF904" s="27">
        <f t="shared" si="152"/>
        <v>24.157388888888889</v>
      </c>
      <c r="BG904" s="35" t="s">
        <v>47</v>
      </c>
      <c r="BH904" s="20"/>
      <c r="BI904" s="20">
        <v>4012</v>
      </c>
      <c r="BJ904" s="23">
        <v>45245</v>
      </c>
      <c r="BK904" s="20">
        <v>4012</v>
      </c>
      <c r="BL904" s="23">
        <v>45245</v>
      </c>
      <c r="BM904" s="20"/>
      <c r="BN904" s="20"/>
      <c r="BO904" s="20"/>
      <c r="BP904" s="20"/>
      <c r="BQ904" s="20"/>
      <c r="BR904" s="20"/>
      <c r="BS904" s="24" t="s">
        <v>10211</v>
      </c>
    </row>
    <row r="905" spans="1:72" ht="39.75" customHeight="1" x14ac:dyDescent="0.25">
      <c r="A905" s="20"/>
      <c r="B905" s="20" t="s">
        <v>476</v>
      </c>
      <c r="C905" s="22">
        <v>11160083</v>
      </c>
      <c r="D905" s="23">
        <v>41390</v>
      </c>
      <c r="E905" s="23">
        <v>41390</v>
      </c>
      <c r="F905" s="23">
        <v>48695</v>
      </c>
      <c r="G905" s="23"/>
      <c r="H905" s="20" t="s">
        <v>10064</v>
      </c>
      <c r="I905" s="24" t="s">
        <v>1014</v>
      </c>
      <c r="J905" s="24" t="s">
        <v>10065</v>
      </c>
      <c r="K905" s="24" t="s">
        <v>60</v>
      </c>
      <c r="L905" s="114" t="s">
        <v>2538</v>
      </c>
      <c r="M905" s="20" t="s">
        <v>2539</v>
      </c>
      <c r="N905" s="20" t="s">
        <v>629</v>
      </c>
      <c r="O905" s="20" t="s">
        <v>41</v>
      </c>
      <c r="P905" s="21">
        <v>77308</v>
      </c>
      <c r="Q905" s="20" t="s">
        <v>7849</v>
      </c>
      <c r="R905" s="20" t="s">
        <v>2539</v>
      </c>
      <c r="S905" s="20" t="s">
        <v>629</v>
      </c>
      <c r="T905" s="20" t="s">
        <v>41</v>
      </c>
      <c r="U905" s="20">
        <v>77308</v>
      </c>
      <c r="V905" s="20" t="s">
        <v>4323</v>
      </c>
      <c r="W905" s="20" t="s">
        <v>638</v>
      </c>
      <c r="X905" s="26"/>
      <c r="Y905" s="26"/>
      <c r="Z905" s="20" t="s">
        <v>467</v>
      </c>
      <c r="AA905" s="20" t="s">
        <v>359</v>
      </c>
      <c r="AB905" s="34">
        <v>0.08</v>
      </c>
      <c r="AC905" s="20">
        <v>2</v>
      </c>
      <c r="AD905" s="20">
        <v>37000</v>
      </c>
      <c r="AE905" s="20"/>
      <c r="AF905" s="20"/>
      <c r="AG905" s="20"/>
      <c r="AH905" s="20"/>
      <c r="AI905" s="20"/>
      <c r="AJ905" s="20"/>
      <c r="AK905" s="20"/>
      <c r="AL905" s="20">
        <v>37000</v>
      </c>
      <c r="AM905" s="20"/>
      <c r="AN905" s="20"/>
      <c r="AO905" s="20">
        <v>8</v>
      </c>
      <c r="AP905" s="20"/>
      <c r="AQ905" s="26"/>
      <c r="AR905" s="26"/>
      <c r="AS905" s="20"/>
      <c r="AT905" s="20"/>
      <c r="AU905" s="20"/>
      <c r="AV905" s="20">
        <v>179.2</v>
      </c>
      <c r="AW905" s="20" t="s">
        <v>6480</v>
      </c>
      <c r="AX905" s="20" t="s">
        <v>6481</v>
      </c>
      <c r="AY905" s="20">
        <v>43</v>
      </c>
      <c r="AZ905" s="20">
        <v>37</v>
      </c>
      <c r="BA905" s="20">
        <v>4.0199999999999996</v>
      </c>
      <c r="BB905" s="20">
        <v>26</v>
      </c>
      <c r="BC905" s="20">
        <v>12</v>
      </c>
      <c r="BD905" s="20">
        <v>56.2</v>
      </c>
      <c r="BE905" s="20">
        <f t="shared" si="151"/>
        <v>43.617783333333335</v>
      </c>
      <c r="BF905" s="20">
        <f t="shared" si="152"/>
        <v>26.215611111111109</v>
      </c>
      <c r="BG905" s="24" t="s">
        <v>38</v>
      </c>
      <c r="BH905" s="20"/>
      <c r="BI905" s="20"/>
      <c r="BJ905" s="23"/>
      <c r="BK905" s="20"/>
      <c r="BL905" s="23"/>
      <c r="BM905" s="20"/>
      <c r="BN905" s="20"/>
      <c r="BO905" s="20"/>
      <c r="BP905" s="20"/>
      <c r="BQ905" s="20"/>
      <c r="BR905" s="20"/>
      <c r="BS905" s="24"/>
      <c r="BT905" s="550"/>
    </row>
    <row r="906" spans="1:72" ht="39.75" customHeight="1" x14ac:dyDescent="0.25">
      <c r="A906" s="83"/>
      <c r="B906" s="83" t="s">
        <v>2540</v>
      </c>
      <c r="C906" s="95">
        <v>11120048</v>
      </c>
      <c r="D906" s="96">
        <v>41402</v>
      </c>
      <c r="E906" s="96">
        <v>41402</v>
      </c>
      <c r="F906" s="96">
        <v>45054</v>
      </c>
      <c r="G906" s="96"/>
      <c r="H906" s="83" t="s">
        <v>489</v>
      </c>
      <c r="I906" s="110" t="s">
        <v>993</v>
      </c>
      <c r="J906" s="110"/>
      <c r="K906" s="110" t="s">
        <v>95</v>
      </c>
      <c r="L906" s="115" t="s">
        <v>2541</v>
      </c>
      <c r="M906" s="83" t="s">
        <v>2542</v>
      </c>
      <c r="N906" s="83" t="s">
        <v>191</v>
      </c>
      <c r="O906" s="83" t="s">
        <v>111</v>
      </c>
      <c r="P906" s="94" t="s">
        <v>2543</v>
      </c>
      <c r="Q906" s="83" t="s">
        <v>7844</v>
      </c>
      <c r="R906" s="83" t="s">
        <v>2542</v>
      </c>
      <c r="S906" s="83" t="s">
        <v>191</v>
      </c>
      <c r="T906" s="83" t="s">
        <v>111</v>
      </c>
      <c r="U906" s="94" t="s">
        <v>2543</v>
      </c>
      <c r="V906" s="83" t="s">
        <v>7846</v>
      </c>
      <c r="W906" s="83" t="s">
        <v>2544</v>
      </c>
      <c r="X906" s="83"/>
      <c r="Y906" s="83"/>
      <c r="Z906" s="83" t="s">
        <v>467</v>
      </c>
      <c r="AA906" s="83" t="s">
        <v>358</v>
      </c>
      <c r="AB906" s="78">
        <v>4.6100000000000003</v>
      </c>
      <c r="AC906" s="47">
        <v>140</v>
      </c>
      <c r="AD906" s="83">
        <v>471000</v>
      </c>
      <c r="AE906" s="83"/>
      <c r="AF906" s="83"/>
      <c r="AG906" s="83"/>
      <c r="AH906" s="83"/>
      <c r="AI906" s="83"/>
      <c r="AJ906" s="83">
        <v>471000</v>
      </c>
      <c r="AK906" s="83"/>
      <c r="AL906" s="83"/>
      <c r="AM906" s="83"/>
      <c r="AN906" s="83"/>
      <c r="AO906" s="427">
        <v>461</v>
      </c>
      <c r="AP906" s="83"/>
      <c r="AQ906" s="83"/>
      <c r="AR906" s="83"/>
      <c r="AS906" s="83"/>
      <c r="AT906" s="83"/>
      <c r="AU906" s="83"/>
      <c r="AV906" s="83">
        <v>91.09</v>
      </c>
      <c r="AW906" s="83" t="s">
        <v>6482</v>
      </c>
      <c r="AX906" s="83" t="s">
        <v>6483</v>
      </c>
      <c r="AY906" s="83">
        <v>43</v>
      </c>
      <c r="AZ906" s="83">
        <v>41</v>
      </c>
      <c r="BA906" s="83">
        <v>52.1</v>
      </c>
      <c r="BB906" s="83">
        <v>23</v>
      </c>
      <c r="BC906" s="83">
        <v>2</v>
      </c>
      <c r="BD906" s="83">
        <v>56.9</v>
      </c>
      <c r="BE906" s="83">
        <f t="shared" si="151"/>
        <v>43.697805555555554</v>
      </c>
      <c r="BF906" s="83">
        <f t="shared" si="152"/>
        <v>23.049138888888891</v>
      </c>
      <c r="BG906" s="110" t="s">
        <v>38</v>
      </c>
      <c r="BH906" s="83"/>
      <c r="BI906" s="83"/>
      <c r="BJ906" s="96"/>
      <c r="BK906" s="83"/>
      <c r="BL906" s="96"/>
      <c r="BM906" s="83"/>
      <c r="BN906" s="83"/>
      <c r="BO906" s="83"/>
      <c r="BP906" s="83"/>
      <c r="BQ906" s="83" t="s">
        <v>10055</v>
      </c>
      <c r="BR906" s="96">
        <v>44999</v>
      </c>
      <c r="BS906" s="110" t="s">
        <v>9119</v>
      </c>
    </row>
    <row r="907" spans="1:72" ht="39.75" customHeight="1" x14ac:dyDescent="0.25">
      <c r="A907" s="83" t="s">
        <v>3387</v>
      </c>
      <c r="B907" s="83" t="s">
        <v>2545</v>
      </c>
      <c r="C907" s="95">
        <v>11760004</v>
      </c>
      <c r="D907" s="96">
        <v>41409</v>
      </c>
      <c r="E907" s="96">
        <v>41409</v>
      </c>
      <c r="F907" s="96">
        <v>43235</v>
      </c>
      <c r="G907" s="96"/>
      <c r="H907" s="83" t="s">
        <v>1009</v>
      </c>
      <c r="I907" s="110" t="s">
        <v>987</v>
      </c>
      <c r="J907" s="110"/>
      <c r="K907" s="110" t="s">
        <v>37</v>
      </c>
      <c r="L907" s="115" t="s">
        <v>2546</v>
      </c>
      <c r="M907" s="83" t="s">
        <v>789</v>
      </c>
      <c r="N907" s="83" t="s">
        <v>35</v>
      </c>
      <c r="O907" s="83" t="s">
        <v>35</v>
      </c>
      <c r="P907" s="94">
        <v>30973</v>
      </c>
      <c r="Q907" s="83" t="s">
        <v>7841</v>
      </c>
      <c r="R907" s="83" t="s">
        <v>789</v>
      </c>
      <c r="S907" s="83" t="s">
        <v>35</v>
      </c>
      <c r="T907" s="83" t="s">
        <v>35</v>
      </c>
      <c r="U907" s="83">
        <v>30973</v>
      </c>
      <c r="V907" s="83" t="s">
        <v>7845</v>
      </c>
      <c r="W907" s="88"/>
      <c r="X907" s="88"/>
      <c r="Y907" s="88"/>
      <c r="Z907" s="83" t="s">
        <v>467</v>
      </c>
      <c r="AA907" s="83" t="s">
        <v>359</v>
      </c>
      <c r="AB907" s="47">
        <v>13.63</v>
      </c>
      <c r="AC907" s="83">
        <v>150</v>
      </c>
      <c r="AD907" s="83">
        <v>2920000</v>
      </c>
      <c r="AE907" s="83"/>
      <c r="AF907" s="83"/>
      <c r="AG907" s="100"/>
      <c r="AH907" s="100"/>
      <c r="AI907" s="100"/>
      <c r="AJ907" s="100"/>
      <c r="AK907" s="100"/>
      <c r="AL907" s="83">
        <v>2920000</v>
      </c>
      <c r="AM907" s="83"/>
      <c r="AN907" s="83"/>
      <c r="AO907" s="427">
        <v>1.07</v>
      </c>
      <c r="AP907" s="83"/>
      <c r="AQ907" s="83"/>
      <c r="AR907" s="83"/>
      <c r="AS907" s="83" t="s">
        <v>467</v>
      </c>
      <c r="AT907" s="83"/>
      <c r="AU907" s="83"/>
      <c r="AV907" s="83"/>
      <c r="AW907" s="83" t="s">
        <v>6484</v>
      </c>
      <c r="AX907" s="83" t="s">
        <v>6485</v>
      </c>
      <c r="AY907" s="83">
        <v>42</v>
      </c>
      <c r="AZ907" s="83">
        <v>54</v>
      </c>
      <c r="BA907" s="83">
        <v>35.200000000000003</v>
      </c>
      <c r="BB907" s="83">
        <v>25</v>
      </c>
      <c r="BC907" s="83">
        <v>14</v>
      </c>
      <c r="BD907" s="83">
        <v>25.3</v>
      </c>
      <c r="BE907" s="83">
        <f t="shared" si="151"/>
        <v>42.909777777777776</v>
      </c>
      <c r="BF907" s="83">
        <f t="shared" si="152"/>
        <v>25.240361111111113</v>
      </c>
      <c r="BG907" s="110" t="s">
        <v>47</v>
      </c>
      <c r="BH907" s="83"/>
      <c r="BI907" s="83"/>
      <c r="BJ907" s="96"/>
      <c r="BK907" s="83">
        <v>2332</v>
      </c>
      <c r="BL907" s="96">
        <v>43108</v>
      </c>
      <c r="BM907" s="83"/>
      <c r="BN907" s="83"/>
      <c r="BO907" s="83"/>
      <c r="BP907" s="83"/>
      <c r="BQ907" s="83"/>
      <c r="BR907" s="83"/>
      <c r="BS907" s="110" t="s">
        <v>7838</v>
      </c>
    </row>
    <row r="908" spans="1:72" ht="39.75" customHeight="1" x14ac:dyDescent="0.25">
      <c r="A908" s="83"/>
      <c r="B908" s="83" t="s">
        <v>2545</v>
      </c>
      <c r="C908" s="95">
        <v>11760004</v>
      </c>
      <c r="D908" s="96">
        <v>41409</v>
      </c>
      <c r="E908" s="96">
        <v>41409</v>
      </c>
      <c r="F908" s="96">
        <v>43235</v>
      </c>
      <c r="G908" s="96"/>
      <c r="H908" s="83" t="s">
        <v>7839</v>
      </c>
      <c r="I908" s="110" t="s">
        <v>987</v>
      </c>
      <c r="J908" s="110"/>
      <c r="K908" s="110" t="s">
        <v>37</v>
      </c>
      <c r="L908" s="115" t="s">
        <v>2546</v>
      </c>
      <c r="M908" s="83" t="s">
        <v>789</v>
      </c>
      <c r="N908" s="83" t="s">
        <v>35</v>
      </c>
      <c r="O908" s="83" t="s">
        <v>35</v>
      </c>
      <c r="P908" s="94">
        <v>30973</v>
      </c>
      <c r="Q908" s="83" t="s">
        <v>7841</v>
      </c>
      <c r="R908" s="83" t="s">
        <v>789</v>
      </c>
      <c r="S908" s="83" t="s">
        <v>35</v>
      </c>
      <c r="T908" s="83" t="s">
        <v>35</v>
      </c>
      <c r="U908" s="83">
        <v>30973</v>
      </c>
      <c r="V908" s="83" t="s">
        <v>7845</v>
      </c>
      <c r="W908" s="88"/>
      <c r="X908" s="88"/>
      <c r="Y908" s="88"/>
      <c r="Z908" s="83" t="s">
        <v>456</v>
      </c>
      <c r="AA908" s="83" t="s">
        <v>359</v>
      </c>
      <c r="AB908" s="47">
        <v>13.63</v>
      </c>
      <c r="AC908" s="427">
        <v>150</v>
      </c>
      <c r="AD908" s="427">
        <v>2920000</v>
      </c>
      <c r="AE908" s="83"/>
      <c r="AF908" s="83"/>
      <c r="AG908" s="100"/>
      <c r="AH908" s="100"/>
      <c r="AI908" s="100"/>
      <c r="AJ908" s="100"/>
      <c r="AK908" s="100"/>
      <c r="AL908" s="427">
        <v>2920000</v>
      </c>
      <c r="AM908" s="83"/>
      <c r="AN908" s="83"/>
      <c r="AO908" s="427">
        <v>1.07</v>
      </c>
      <c r="AP908" s="83"/>
      <c r="AQ908" s="83"/>
      <c r="AR908" s="83"/>
      <c r="AS908" s="83" t="s">
        <v>456</v>
      </c>
      <c r="AT908" s="83"/>
      <c r="AU908" s="83"/>
      <c r="AV908" s="83"/>
      <c r="AW908" s="83" t="s">
        <v>6484</v>
      </c>
      <c r="AX908" s="83" t="s">
        <v>6485</v>
      </c>
      <c r="AY908" s="83">
        <v>42</v>
      </c>
      <c r="AZ908" s="83">
        <v>54</v>
      </c>
      <c r="BA908" s="83">
        <v>35.200000000000003</v>
      </c>
      <c r="BB908" s="83">
        <v>25</v>
      </c>
      <c r="BC908" s="83">
        <v>14</v>
      </c>
      <c r="BD908" s="83">
        <v>25.3</v>
      </c>
      <c r="BE908" s="83">
        <f t="shared" si="151"/>
        <v>42.909777777777776</v>
      </c>
      <c r="BF908" s="83">
        <f t="shared" si="152"/>
        <v>25.240361111111113</v>
      </c>
      <c r="BG908" s="110" t="s">
        <v>47</v>
      </c>
      <c r="BH908" s="83"/>
      <c r="BI908" s="83"/>
      <c r="BJ908" s="96"/>
      <c r="BK908" s="83">
        <v>2332</v>
      </c>
      <c r="BL908" s="96">
        <v>43108</v>
      </c>
      <c r="BM908" s="83"/>
      <c r="BN908" s="83"/>
      <c r="BO908" s="83"/>
      <c r="BP908" s="83"/>
      <c r="BQ908" s="83"/>
      <c r="BR908" s="83"/>
      <c r="BS908" s="110" t="s">
        <v>2547</v>
      </c>
    </row>
    <row r="909" spans="1:72" ht="39.75" customHeight="1" x14ac:dyDescent="0.25">
      <c r="A909" s="83"/>
      <c r="B909" s="83" t="s">
        <v>2545</v>
      </c>
      <c r="C909" s="95">
        <v>11760004</v>
      </c>
      <c r="D909" s="96">
        <v>41409</v>
      </c>
      <c r="E909" s="96">
        <v>41409</v>
      </c>
      <c r="F909" s="96">
        <v>43235</v>
      </c>
      <c r="G909" s="96"/>
      <c r="H909" s="83" t="s">
        <v>7840</v>
      </c>
      <c r="I909" s="110" t="s">
        <v>987</v>
      </c>
      <c r="J909" s="110"/>
      <c r="K909" s="110" t="s">
        <v>37</v>
      </c>
      <c r="L909" s="115" t="s">
        <v>2546</v>
      </c>
      <c r="M909" s="83" t="s">
        <v>789</v>
      </c>
      <c r="N909" s="83" t="s">
        <v>35</v>
      </c>
      <c r="O909" s="83" t="s">
        <v>35</v>
      </c>
      <c r="P909" s="94">
        <v>30973</v>
      </c>
      <c r="Q909" s="83" t="s">
        <v>7841</v>
      </c>
      <c r="R909" s="83" t="s">
        <v>789</v>
      </c>
      <c r="S909" s="83" t="s">
        <v>35</v>
      </c>
      <c r="T909" s="83" t="s">
        <v>35</v>
      </c>
      <c r="U909" s="83">
        <v>30973</v>
      </c>
      <c r="V909" s="83" t="s">
        <v>7845</v>
      </c>
      <c r="W909" s="88"/>
      <c r="X909" s="88"/>
      <c r="Y909" s="88"/>
      <c r="Z909" s="83" t="s">
        <v>456</v>
      </c>
      <c r="AA909" s="83" t="s">
        <v>359</v>
      </c>
      <c r="AB909" s="47">
        <v>13.63</v>
      </c>
      <c r="AC909" s="427">
        <v>150</v>
      </c>
      <c r="AD909" s="427">
        <v>2920000</v>
      </c>
      <c r="AE909" s="83"/>
      <c r="AF909" s="83"/>
      <c r="AG909" s="100"/>
      <c r="AH909" s="100"/>
      <c r="AI909" s="100"/>
      <c r="AJ909" s="100"/>
      <c r="AK909" s="100"/>
      <c r="AL909" s="427">
        <v>2920000</v>
      </c>
      <c r="AM909" s="83"/>
      <c r="AN909" s="83"/>
      <c r="AO909" s="427">
        <v>1.07</v>
      </c>
      <c r="AP909" s="83"/>
      <c r="AQ909" s="83"/>
      <c r="AR909" s="83"/>
      <c r="AS909" s="83" t="s">
        <v>456</v>
      </c>
      <c r="AT909" s="83"/>
      <c r="AU909" s="83"/>
      <c r="AV909" s="83"/>
      <c r="AW909" s="83" t="s">
        <v>6486</v>
      </c>
      <c r="AX909" s="83" t="s">
        <v>6487</v>
      </c>
      <c r="AY909" s="83">
        <v>42</v>
      </c>
      <c r="AZ909" s="83">
        <v>54</v>
      </c>
      <c r="BA909" s="83">
        <v>25.8</v>
      </c>
      <c r="BB909" s="83">
        <v>25</v>
      </c>
      <c r="BC909" s="83">
        <v>14</v>
      </c>
      <c r="BD909" s="83">
        <v>28.9</v>
      </c>
      <c r="BE909" s="83">
        <f t="shared" si="151"/>
        <v>42.907166666666669</v>
      </c>
      <c r="BF909" s="83">
        <f t="shared" si="152"/>
        <v>25.241361111111111</v>
      </c>
      <c r="BG909" s="110" t="s">
        <v>47</v>
      </c>
      <c r="BH909" s="83"/>
      <c r="BI909" s="83"/>
      <c r="BJ909" s="96"/>
      <c r="BK909" s="83">
        <v>2332</v>
      </c>
      <c r="BL909" s="96">
        <v>43108</v>
      </c>
      <c r="BM909" s="83"/>
      <c r="BN909" s="83"/>
      <c r="BO909" s="83"/>
      <c r="BP909" s="83"/>
      <c r="BQ909" s="83"/>
      <c r="BR909" s="83"/>
      <c r="BS909" s="110" t="s">
        <v>2548</v>
      </c>
      <c r="BT909" s="550"/>
    </row>
    <row r="910" spans="1:72" ht="39.75" customHeight="1" x14ac:dyDescent="0.25">
      <c r="A910" s="398"/>
      <c r="B910" s="398" t="s">
        <v>2545</v>
      </c>
      <c r="C910" s="400">
        <v>11760004</v>
      </c>
      <c r="D910" s="401">
        <v>41409</v>
      </c>
      <c r="E910" s="401">
        <v>41409</v>
      </c>
      <c r="F910" s="401">
        <v>44331</v>
      </c>
      <c r="G910" s="401"/>
      <c r="H910" s="398" t="s">
        <v>1009</v>
      </c>
      <c r="I910" s="402" t="s">
        <v>987</v>
      </c>
      <c r="J910" s="402"/>
      <c r="K910" s="402" t="s">
        <v>37</v>
      </c>
      <c r="L910" s="403" t="s">
        <v>2546</v>
      </c>
      <c r="M910" s="398" t="s">
        <v>789</v>
      </c>
      <c r="N910" s="398" t="s">
        <v>35</v>
      </c>
      <c r="O910" s="398" t="s">
        <v>35</v>
      </c>
      <c r="P910" s="399">
        <v>30973</v>
      </c>
      <c r="Q910" s="398" t="s">
        <v>7841</v>
      </c>
      <c r="R910" s="398" t="s">
        <v>789</v>
      </c>
      <c r="S910" s="398" t="s">
        <v>35</v>
      </c>
      <c r="T910" s="398" t="s">
        <v>35</v>
      </c>
      <c r="U910" s="398">
        <v>30973</v>
      </c>
      <c r="V910" s="398" t="s">
        <v>7845</v>
      </c>
      <c r="W910" s="495"/>
      <c r="X910" s="495"/>
      <c r="Y910" s="495"/>
      <c r="Z910" s="398" t="s">
        <v>467</v>
      </c>
      <c r="AA910" s="398" t="s">
        <v>359</v>
      </c>
      <c r="AB910" s="394">
        <v>13.63</v>
      </c>
      <c r="AC910" s="398">
        <v>150</v>
      </c>
      <c r="AD910" s="398">
        <v>2920000</v>
      </c>
      <c r="AE910" s="398"/>
      <c r="AF910" s="398"/>
      <c r="AG910" s="497"/>
      <c r="AH910" s="497"/>
      <c r="AI910" s="497"/>
      <c r="AJ910" s="497"/>
      <c r="AK910" s="497"/>
      <c r="AL910" s="398">
        <v>2920000</v>
      </c>
      <c r="AM910" s="398"/>
      <c r="AN910" s="398"/>
      <c r="AO910" s="496">
        <v>1.07</v>
      </c>
      <c r="AP910" s="398"/>
      <c r="AQ910" s="398"/>
      <c r="AR910" s="398"/>
      <c r="AS910" s="398" t="s">
        <v>467</v>
      </c>
      <c r="AT910" s="398"/>
      <c r="AU910" s="398"/>
      <c r="AV910" s="398"/>
      <c r="AW910" s="398" t="s">
        <v>6484</v>
      </c>
      <c r="AX910" s="398" t="s">
        <v>6485</v>
      </c>
      <c r="AY910" s="398">
        <v>42</v>
      </c>
      <c r="AZ910" s="398">
        <v>54</v>
      </c>
      <c r="BA910" s="398">
        <v>35.200000000000003</v>
      </c>
      <c r="BB910" s="398">
        <v>25</v>
      </c>
      <c r="BC910" s="398">
        <v>14</v>
      </c>
      <c r="BD910" s="398">
        <v>25.3</v>
      </c>
      <c r="BE910" s="398">
        <f t="shared" ref="BE910:BE912" si="155">AY910+AZ910/60+BA910/3600</f>
        <v>42.909777777777776</v>
      </c>
      <c r="BF910" s="398">
        <f t="shared" ref="BF910:BF912" si="156">BB910+BC910/60+BD910/3600</f>
        <v>25.240361111111113</v>
      </c>
      <c r="BG910" s="402" t="s">
        <v>38</v>
      </c>
      <c r="BH910" s="398"/>
      <c r="BI910" s="398"/>
      <c r="BJ910" s="401"/>
      <c r="BK910" s="398"/>
      <c r="BL910" s="401"/>
      <c r="BM910" s="398"/>
      <c r="BN910" s="398"/>
      <c r="BO910" s="398"/>
      <c r="BP910" s="398"/>
      <c r="BQ910" s="398" t="s">
        <v>9467</v>
      </c>
      <c r="BR910" s="398" t="s">
        <v>9468</v>
      </c>
      <c r="BS910" s="402" t="s">
        <v>9469</v>
      </c>
    </row>
    <row r="911" spans="1:72" ht="39.75" customHeight="1" x14ac:dyDescent="0.25">
      <c r="A911" s="398"/>
      <c r="B911" s="398" t="s">
        <v>2545</v>
      </c>
      <c r="C911" s="400">
        <v>11760004</v>
      </c>
      <c r="D911" s="401">
        <v>41409</v>
      </c>
      <c r="E911" s="401">
        <v>41409</v>
      </c>
      <c r="F911" s="401">
        <v>44331</v>
      </c>
      <c r="G911" s="401"/>
      <c r="H911" s="398" t="s">
        <v>7839</v>
      </c>
      <c r="I911" s="402" t="s">
        <v>987</v>
      </c>
      <c r="J911" s="402"/>
      <c r="K911" s="402" t="s">
        <v>37</v>
      </c>
      <c r="L911" s="403" t="s">
        <v>2546</v>
      </c>
      <c r="M911" s="398" t="s">
        <v>789</v>
      </c>
      <c r="N911" s="398" t="s">
        <v>35</v>
      </c>
      <c r="O911" s="398" t="s">
        <v>35</v>
      </c>
      <c r="P911" s="399">
        <v>30973</v>
      </c>
      <c r="Q911" s="398" t="s">
        <v>7841</v>
      </c>
      <c r="R911" s="398" t="s">
        <v>789</v>
      </c>
      <c r="S911" s="398" t="s">
        <v>35</v>
      </c>
      <c r="T911" s="398" t="s">
        <v>35</v>
      </c>
      <c r="U911" s="398">
        <v>30973</v>
      </c>
      <c r="V911" s="398" t="s">
        <v>7845</v>
      </c>
      <c r="W911" s="495"/>
      <c r="X911" s="495"/>
      <c r="Y911" s="495"/>
      <c r="Z911" s="398" t="s">
        <v>456</v>
      </c>
      <c r="AA911" s="398" t="s">
        <v>359</v>
      </c>
      <c r="AB911" s="394">
        <v>13.63</v>
      </c>
      <c r="AC911" s="496">
        <v>150</v>
      </c>
      <c r="AD911" s="496">
        <v>2920000</v>
      </c>
      <c r="AE911" s="398"/>
      <c r="AF911" s="398"/>
      <c r="AG911" s="497"/>
      <c r="AH911" s="497"/>
      <c r="AI911" s="497"/>
      <c r="AJ911" s="497"/>
      <c r="AK911" s="497"/>
      <c r="AL911" s="496">
        <v>2920000</v>
      </c>
      <c r="AM911" s="398"/>
      <c r="AN911" s="398"/>
      <c r="AO911" s="496">
        <v>1.07</v>
      </c>
      <c r="AP911" s="398"/>
      <c r="AQ911" s="398"/>
      <c r="AR911" s="398"/>
      <c r="AS911" s="398" t="s">
        <v>456</v>
      </c>
      <c r="AT911" s="398"/>
      <c r="AU911" s="398"/>
      <c r="AV911" s="398"/>
      <c r="AW911" s="398" t="s">
        <v>6484</v>
      </c>
      <c r="AX911" s="398" t="s">
        <v>6485</v>
      </c>
      <c r="AY911" s="398">
        <v>42</v>
      </c>
      <c r="AZ911" s="398">
        <v>54</v>
      </c>
      <c r="BA911" s="398">
        <v>35.200000000000003</v>
      </c>
      <c r="BB911" s="398">
        <v>25</v>
      </c>
      <c r="BC911" s="398">
        <v>14</v>
      </c>
      <c r="BD911" s="398">
        <v>25.3</v>
      </c>
      <c r="BE911" s="398">
        <f t="shared" si="155"/>
        <v>42.909777777777776</v>
      </c>
      <c r="BF911" s="398">
        <f t="shared" si="156"/>
        <v>25.240361111111113</v>
      </c>
      <c r="BG911" s="402" t="s">
        <v>38</v>
      </c>
      <c r="BH911" s="398"/>
      <c r="BI911" s="398"/>
      <c r="BJ911" s="401"/>
      <c r="BK911" s="398"/>
      <c r="BL911" s="401"/>
      <c r="BM911" s="398"/>
      <c r="BN911" s="398"/>
      <c r="BO911" s="398"/>
      <c r="BP911" s="398"/>
      <c r="BQ911" s="398" t="s">
        <v>9467</v>
      </c>
      <c r="BR911" s="398" t="s">
        <v>9468</v>
      </c>
      <c r="BS911" s="402" t="s">
        <v>2547</v>
      </c>
    </row>
    <row r="912" spans="1:72" ht="39.75" customHeight="1" x14ac:dyDescent="0.25">
      <c r="A912" s="398"/>
      <c r="B912" s="398" t="s">
        <v>2545</v>
      </c>
      <c r="C912" s="400">
        <v>11760004</v>
      </c>
      <c r="D912" s="401">
        <v>41409</v>
      </c>
      <c r="E912" s="401">
        <v>41409</v>
      </c>
      <c r="F912" s="401">
        <v>44331</v>
      </c>
      <c r="G912" s="401"/>
      <c r="H912" s="398" t="s">
        <v>7840</v>
      </c>
      <c r="I912" s="402" t="s">
        <v>987</v>
      </c>
      <c r="J912" s="402"/>
      <c r="K912" s="402" t="s">
        <v>37</v>
      </c>
      <c r="L912" s="403" t="s">
        <v>2546</v>
      </c>
      <c r="M912" s="398" t="s">
        <v>789</v>
      </c>
      <c r="N912" s="398" t="s">
        <v>35</v>
      </c>
      <c r="O912" s="398" t="s">
        <v>35</v>
      </c>
      <c r="P912" s="399">
        <v>30973</v>
      </c>
      <c r="Q912" s="398" t="s">
        <v>7841</v>
      </c>
      <c r="R912" s="398" t="s">
        <v>789</v>
      </c>
      <c r="S912" s="398" t="s">
        <v>35</v>
      </c>
      <c r="T912" s="398" t="s">
        <v>35</v>
      </c>
      <c r="U912" s="398">
        <v>30973</v>
      </c>
      <c r="V912" s="398" t="s">
        <v>7845</v>
      </c>
      <c r="W912" s="495"/>
      <c r="X912" s="495"/>
      <c r="Y912" s="495"/>
      <c r="Z912" s="398" t="s">
        <v>456</v>
      </c>
      <c r="AA912" s="398" t="s">
        <v>359</v>
      </c>
      <c r="AB912" s="394">
        <v>13.63</v>
      </c>
      <c r="AC912" s="496">
        <v>150</v>
      </c>
      <c r="AD912" s="496">
        <v>2920000</v>
      </c>
      <c r="AE912" s="398"/>
      <c r="AF912" s="398"/>
      <c r="AG912" s="497"/>
      <c r="AH912" s="497"/>
      <c r="AI912" s="497"/>
      <c r="AJ912" s="497"/>
      <c r="AK912" s="497"/>
      <c r="AL912" s="496">
        <v>2920000</v>
      </c>
      <c r="AM912" s="398"/>
      <c r="AN912" s="398"/>
      <c r="AO912" s="496">
        <v>1.07</v>
      </c>
      <c r="AP912" s="398"/>
      <c r="AQ912" s="398"/>
      <c r="AR912" s="398"/>
      <c r="AS912" s="398" t="s">
        <v>456</v>
      </c>
      <c r="AT912" s="398"/>
      <c r="AU912" s="398"/>
      <c r="AV912" s="398"/>
      <c r="AW912" s="398" t="s">
        <v>6486</v>
      </c>
      <c r="AX912" s="398" t="s">
        <v>6487</v>
      </c>
      <c r="AY912" s="398">
        <v>42</v>
      </c>
      <c r="AZ912" s="398">
        <v>54</v>
      </c>
      <c r="BA912" s="398">
        <v>25.8</v>
      </c>
      <c r="BB912" s="398">
        <v>25</v>
      </c>
      <c r="BC912" s="398">
        <v>14</v>
      </c>
      <c r="BD912" s="398">
        <v>28.9</v>
      </c>
      <c r="BE912" s="398">
        <f t="shared" si="155"/>
        <v>42.907166666666669</v>
      </c>
      <c r="BF912" s="398">
        <f t="shared" si="156"/>
        <v>25.241361111111111</v>
      </c>
      <c r="BG912" s="402" t="s">
        <v>38</v>
      </c>
      <c r="BH912" s="398"/>
      <c r="BI912" s="398"/>
      <c r="BJ912" s="401"/>
      <c r="BK912" s="398"/>
      <c r="BL912" s="401"/>
      <c r="BM912" s="398"/>
      <c r="BN912" s="398"/>
      <c r="BO912" s="398"/>
      <c r="BP912" s="398"/>
      <c r="BQ912" s="398" t="s">
        <v>9467</v>
      </c>
      <c r="BR912" s="398" t="s">
        <v>9468</v>
      </c>
      <c r="BS912" s="402" t="s">
        <v>2548</v>
      </c>
      <c r="BT912" s="550"/>
    </row>
    <row r="913" spans="1:268" ht="39.75" customHeight="1" x14ac:dyDescent="0.25">
      <c r="A913" s="20"/>
      <c r="B913" s="20" t="s">
        <v>2549</v>
      </c>
      <c r="C913" s="22">
        <v>11120049</v>
      </c>
      <c r="D913" s="23">
        <v>41411</v>
      </c>
      <c r="E913" s="23">
        <v>41411</v>
      </c>
      <c r="F913" s="23">
        <v>46159</v>
      </c>
      <c r="G913" s="23"/>
      <c r="H913" s="20" t="s">
        <v>469</v>
      </c>
      <c r="I913" s="24" t="s">
        <v>581</v>
      </c>
      <c r="J913" s="24"/>
      <c r="K913" s="24" t="s">
        <v>42</v>
      </c>
      <c r="L913" s="114" t="s">
        <v>4324</v>
      </c>
      <c r="M913" s="20" t="s">
        <v>2550</v>
      </c>
      <c r="N913" s="20" t="s">
        <v>266</v>
      </c>
      <c r="O913" s="20" t="s">
        <v>111</v>
      </c>
      <c r="P913" s="21" t="s">
        <v>2551</v>
      </c>
      <c r="Q913" s="20" t="s">
        <v>7842</v>
      </c>
      <c r="R913" s="20" t="s">
        <v>2550</v>
      </c>
      <c r="S913" s="20" t="s">
        <v>266</v>
      </c>
      <c r="T913" s="20" t="s">
        <v>111</v>
      </c>
      <c r="U913" s="21" t="s">
        <v>2551</v>
      </c>
      <c r="V913" s="20" t="s">
        <v>10604</v>
      </c>
      <c r="W913" s="20" t="s">
        <v>2552</v>
      </c>
      <c r="X913" s="20"/>
      <c r="Y913" s="20"/>
      <c r="Z913" s="20" t="s">
        <v>467</v>
      </c>
      <c r="AA913" s="20" t="s">
        <v>358</v>
      </c>
      <c r="AB913" s="37"/>
      <c r="AC913" s="20">
        <v>30</v>
      </c>
      <c r="AD913" s="20">
        <v>70000</v>
      </c>
      <c r="AE913" s="20"/>
      <c r="AF913" s="20"/>
      <c r="AG913" s="20"/>
      <c r="AH913" s="20"/>
      <c r="AI913" s="20"/>
      <c r="AJ913" s="20">
        <v>70000</v>
      </c>
      <c r="AK913" s="20"/>
      <c r="AL913" s="20"/>
      <c r="AM913" s="20"/>
      <c r="AN913" s="20"/>
      <c r="AO913" s="20"/>
      <c r="AP913" s="20"/>
      <c r="AQ913" s="20"/>
      <c r="AR913" s="20"/>
      <c r="AS913" s="20"/>
      <c r="AT913" s="20"/>
      <c r="AU913" s="20"/>
      <c r="AV913" s="20">
        <v>31</v>
      </c>
      <c r="AW913" s="20" t="s">
        <v>6488</v>
      </c>
      <c r="AX913" s="20" t="s">
        <v>6489</v>
      </c>
      <c r="AY913" s="20">
        <v>44</v>
      </c>
      <c r="AZ913" s="20">
        <v>7</v>
      </c>
      <c r="BA913" s="20">
        <v>60</v>
      </c>
      <c r="BB913" s="20">
        <v>22</v>
      </c>
      <c r="BC913" s="20">
        <v>51</v>
      </c>
      <c r="BD913" s="20">
        <v>43.9</v>
      </c>
      <c r="BE913" s="20">
        <f t="shared" si="151"/>
        <v>44.133333333333333</v>
      </c>
      <c r="BF913" s="20">
        <f t="shared" si="152"/>
        <v>22.862194444444444</v>
      </c>
      <c r="BG913" s="24" t="s">
        <v>47</v>
      </c>
      <c r="BH913" s="20"/>
      <c r="BI913" s="20" t="s">
        <v>10605</v>
      </c>
      <c r="BJ913" s="23" t="s">
        <v>10606</v>
      </c>
      <c r="BK913" s="20">
        <v>3911</v>
      </c>
      <c r="BL913" s="23">
        <v>45141</v>
      </c>
      <c r="BM913" s="20"/>
      <c r="BN913" s="20"/>
      <c r="BO913" s="20"/>
      <c r="BP913" s="20"/>
      <c r="BQ913" s="20"/>
      <c r="BR913" s="20"/>
      <c r="BS913" s="24"/>
      <c r="BT913" s="550"/>
    </row>
    <row r="914" spans="1:268" ht="39.75" customHeight="1" x14ac:dyDescent="0.25">
      <c r="A914" s="83"/>
      <c r="B914" s="83" t="s">
        <v>437</v>
      </c>
      <c r="C914" s="95">
        <v>11190021</v>
      </c>
      <c r="D914" s="96">
        <v>41411</v>
      </c>
      <c r="E914" s="96">
        <v>41411</v>
      </c>
      <c r="F914" s="96">
        <v>43237</v>
      </c>
      <c r="G914" s="96"/>
      <c r="H914" s="83" t="s">
        <v>2553</v>
      </c>
      <c r="I914" s="110" t="s">
        <v>1500</v>
      </c>
      <c r="J914" s="110"/>
      <c r="K914" s="110" t="s">
        <v>73</v>
      </c>
      <c r="L914" s="115" t="s">
        <v>2554</v>
      </c>
      <c r="M914" s="83" t="s">
        <v>636</v>
      </c>
      <c r="N914" s="83" t="s">
        <v>81</v>
      </c>
      <c r="O914" s="83" t="s">
        <v>76</v>
      </c>
      <c r="P914" s="94">
        <v>10080</v>
      </c>
      <c r="Q914" s="83" t="s">
        <v>7843</v>
      </c>
      <c r="R914" s="83" t="s">
        <v>2555</v>
      </c>
      <c r="S914" s="83" t="s">
        <v>81</v>
      </c>
      <c r="T914" s="83" t="s">
        <v>76</v>
      </c>
      <c r="U914" s="83" t="s">
        <v>2556</v>
      </c>
      <c r="V914" s="83" t="s">
        <v>7847</v>
      </c>
      <c r="W914" s="102" t="s">
        <v>2557</v>
      </c>
      <c r="X914" s="88"/>
      <c r="Y914" s="88"/>
      <c r="Z914" s="83" t="s">
        <v>467</v>
      </c>
      <c r="AA914" s="83" t="s">
        <v>426</v>
      </c>
      <c r="AB914" s="47">
        <v>1.07</v>
      </c>
      <c r="AC914" s="83">
        <v>2.2999999999999998</v>
      </c>
      <c r="AD914" s="83">
        <v>75000</v>
      </c>
      <c r="AE914" s="83"/>
      <c r="AF914" s="83"/>
      <c r="AG914" s="100"/>
      <c r="AH914" s="100"/>
      <c r="AI914" s="100">
        <v>75000</v>
      </c>
      <c r="AJ914" s="100"/>
      <c r="AK914" s="100"/>
      <c r="AL914" s="83"/>
      <c r="AM914" s="83"/>
      <c r="AN914" s="83"/>
      <c r="AO914" s="83">
        <v>107</v>
      </c>
      <c r="AP914" s="83"/>
      <c r="AQ914" s="83"/>
      <c r="AR914" s="83"/>
      <c r="AS914" s="83"/>
      <c r="AT914" s="83"/>
      <c r="AU914" s="83"/>
      <c r="AV914" s="83"/>
      <c r="AW914" s="83" t="s">
        <v>6490</v>
      </c>
      <c r="AX914" s="83" t="s">
        <v>6491</v>
      </c>
      <c r="AY914" s="83">
        <v>43</v>
      </c>
      <c r="AZ914" s="83">
        <v>21</v>
      </c>
      <c r="BA914" s="83">
        <v>48.9</v>
      </c>
      <c r="BB914" s="83">
        <v>25</v>
      </c>
      <c r="BC914" s="83">
        <v>11</v>
      </c>
      <c r="BD914" s="83">
        <v>14.4</v>
      </c>
      <c r="BE914" s="83">
        <f t="shared" si="151"/>
        <v>43.363583333333338</v>
      </c>
      <c r="BF914" s="83">
        <f t="shared" si="152"/>
        <v>25.187333333333335</v>
      </c>
      <c r="BG914" s="110" t="s">
        <v>47</v>
      </c>
      <c r="BH914" s="83"/>
      <c r="BI914" s="83"/>
      <c r="BJ914" s="96"/>
      <c r="BK914" s="83">
        <v>2421</v>
      </c>
      <c r="BL914" s="96">
        <v>43224</v>
      </c>
      <c r="BM914" s="83"/>
      <c r="BN914" s="83"/>
      <c r="BO914" s="83"/>
      <c r="BP914" s="83"/>
      <c r="BQ914" s="83"/>
      <c r="BR914" s="83"/>
      <c r="BS914" s="110" t="s">
        <v>5462</v>
      </c>
      <c r="BT914" s="550"/>
    </row>
    <row r="915" spans="1:268" ht="39.75" customHeight="1" x14ac:dyDescent="0.25">
      <c r="A915" s="20"/>
      <c r="B915" s="20" t="s">
        <v>437</v>
      </c>
      <c r="C915" s="22">
        <v>11190021</v>
      </c>
      <c r="D915" s="23">
        <v>41411</v>
      </c>
      <c r="E915" s="23">
        <v>41411</v>
      </c>
      <c r="F915" s="23">
        <v>47620</v>
      </c>
      <c r="G915" s="23"/>
      <c r="H915" s="20" t="s">
        <v>2553</v>
      </c>
      <c r="I915" s="24" t="s">
        <v>1500</v>
      </c>
      <c r="J915" s="24"/>
      <c r="K915" s="24" t="s">
        <v>73</v>
      </c>
      <c r="L915" s="114" t="s">
        <v>2554</v>
      </c>
      <c r="M915" s="20" t="s">
        <v>636</v>
      </c>
      <c r="N915" s="20" t="s">
        <v>81</v>
      </c>
      <c r="O915" s="20" t="s">
        <v>76</v>
      </c>
      <c r="P915" s="21">
        <v>10080</v>
      </c>
      <c r="Q915" s="20" t="s">
        <v>7843</v>
      </c>
      <c r="R915" s="20" t="s">
        <v>2555</v>
      </c>
      <c r="S915" s="20" t="s">
        <v>81</v>
      </c>
      <c r="T915" s="20" t="s">
        <v>76</v>
      </c>
      <c r="U915" s="20" t="s">
        <v>2556</v>
      </c>
      <c r="V915" s="20" t="s">
        <v>7847</v>
      </c>
      <c r="W915" s="20" t="s">
        <v>10308</v>
      </c>
      <c r="X915" s="20"/>
      <c r="Y915" s="20"/>
      <c r="Z915" s="20" t="s">
        <v>467</v>
      </c>
      <c r="AA915" s="20" t="s">
        <v>426</v>
      </c>
      <c r="AB915" s="34">
        <v>1.07</v>
      </c>
      <c r="AC915" s="20">
        <v>2.2999999999999998</v>
      </c>
      <c r="AD915" s="20">
        <v>75000</v>
      </c>
      <c r="AE915" s="20"/>
      <c r="AF915" s="20"/>
      <c r="AG915" s="20"/>
      <c r="AH915" s="20"/>
      <c r="AI915" s="20">
        <v>75000</v>
      </c>
      <c r="AJ915" s="20"/>
      <c r="AK915" s="20"/>
      <c r="AL915" s="20"/>
      <c r="AM915" s="20"/>
      <c r="AN915" s="20"/>
      <c r="AO915" s="20">
        <v>107</v>
      </c>
      <c r="AP915" s="20"/>
      <c r="AQ915" s="20"/>
      <c r="AR915" s="20"/>
      <c r="AS915" s="20"/>
      <c r="AT915" s="20"/>
      <c r="AU915" s="20"/>
      <c r="AV915" s="20"/>
      <c r="AW915" s="20" t="s">
        <v>6490</v>
      </c>
      <c r="AX915" s="20" t="s">
        <v>6491</v>
      </c>
      <c r="AY915" s="20">
        <v>43</v>
      </c>
      <c r="AZ915" s="20">
        <v>21</v>
      </c>
      <c r="BA915" s="20">
        <v>48.9</v>
      </c>
      <c r="BB915" s="20">
        <v>25</v>
      </c>
      <c r="BC915" s="20">
        <v>11</v>
      </c>
      <c r="BD915" s="20">
        <v>14.4</v>
      </c>
      <c r="BE915" s="20">
        <f t="shared" ref="BE915" si="157">AY915+AZ915/60+BA915/3600</f>
        <v>43.363583333333338</v>
      </c>
      <c r="BF915" s="20">
        <f t="shared" ref="BF915" si="158">BB915+BC915/60+BD915/3600</f>
        <v>25.187333333333335</v>
      </c>
      <c r="BG915" s="24" t="s">
        <v>47</v>
      </c>
      <c r="BH915" s="20"/>
      <c r="BI915" s="20">
        <v>4134</v>
      </c>
      <c r="BJ915" s="23">
        <v>45378</v>
      </c>
      <c r="BK915" s="20">
        <v>4134</v>
      </c>
      <c r="BL915" s="23">
        <v>45378</v>
      </c>
      <c r="BM915" s="20"/>
      <c r="BN915" s="20"/>
      <c r="BO915" s="20"/>
      <c r="BP915" s="20"/>
      <c r="BQ915" s="20"/>
      <c r="BR915" s="20"/>
      <c r="BS915" s="24" t="s">
        <v>5462</v>
      </c>
      <c r="BT915" s="550"/>
    </row>
    <row r="916" spans="1:268" ht="39.75" customHeight="1" x14ac:dyDescent="0.25">
      <c r="A916" s="20"/>
      <c r="B916" s="20" t="s">
        <v>2558</v>
      </c>
      <c r="C916" s="22">
        <v>11190022</v>
      </c>
      <c r="D916" s="23">
        <v>41411</v>
      </c>
      <c r="E916" s="23">
        <v>41411</v>
      </c>
      <c r="F916" s="23">
        <v>45063</v>
      </c>
      <c r="G916" s="23"/>
      <c r="H916" s="20" t="s">
        <v>485</v>
      </c>
      <c r="I916" s="24" t="s">
        <v>982</v>
      </c>
      <c r="J916" s="24"/>
      <c r="K916" s="24" t="s">
        <v>95</v>
      </c>
      <c r="L916" s="114" t="s">
        <v>467</v>
      </c>
      <c r="M916" s="20" t="s">
        <v>216</v>
      </c>
      <c r="N916" s="20" t="s">
        <v>216</v>
      </c>
      <c r="O916" s="20" t="s">
        <v>189</v>
      </c>
      <c r="P916" s="21">
        <v>7702</v>
      </c>
      <c r="Q916" s="20"/>
      <c r="R916" s="20" t="s">
        <v>216</v>
      </c>
      <c r="S916" s="20" t="s">
        <v>216</v>
      </c>
      <c r="T916" s="20" t="s">
        <v>189</v>
      </c>
      <c r="U916" s="20">
        <v>7702</v>
      </c>
      <c r="V916" s="20" t="s">
        <v>7848</v>
      </c>
      <c r="W916" s="20" t="s">
        <v>2559</v>
      </c>
      <c r="X916" s="20"/>
      <c r="Y916" s="20"/>
      <c r="Z916" s="20" t="s">
        <v>467</v>
      </c>
      <c r="AA916" s="20" t="s">
        <v>426</v>
      </c>
      <c r="AB916" s="34">
        <v>0.86</v>
      </c>
      <c r="AC916" s="20">
        <v>0.5</v>
      </c>
      <c r="AD916" s="20">
        <v>500</v>
      </c>
      <c r="AE916" s="20"/>
      <c r="AF916" s="20"/>
      <c r="AG916" s="20"/>
      <c r="AH916" s="20"/>
      <c r="AI916" s="20">
        <v>500</v>
      </c>
      <c r="AJ916" s="20"/>
      <c r="AK916" s="20"/>
      <c r="AL916" s="20"/>
      <c r="AM916" s="20"/>
      <c r="AN916" s="20"/>
      <c r="AO916" s="20">
        <v>86</v>
      </c>
      <c r="AP916" s="20"/>
      <c r="AQ916" s="20"/>
      <c r="AR916" s="20"/>
      <c r="AS916" s="20"/>
      <c r="AT916" s="20"/>
      <c r="AU916" s="20"/>
      <c r="AV916" s="20"/>
      <c r="AW916" s="20" t="s">
        <v>6492</v>
      </c>
      <c r="AX916" s="20" t="s">
        <v>6493</v>
      </c>
      <c r="AY916" s="20">
        <v>43</v>
      </c>
      <c r="AZ916" s="20">
        <v>28</v>
      </c>
      <c r="BA916" s="20">
        <v>53.87</v>
      </c>
      <c r="BB916" s="20">
        <v>23</v>
      </c>
      <c r="BC916" s="20">
        <v>57</v>
      </c>
      <c r="BD916" s="20">
        <v>9.56</v>
      </c>
      <c r="BE916" s="20">
        <f t="shared" si="151"/>
        <v>43.481630555555554</v>
      </c>
      <c r="BF916" s="20">
        <f t="shared" si="152"/>
        <v>23.952655555555555</v>
      </c>
      <c r="BG916" s="24" t="s">
        <v>38</v>
      </c>
      <c r="BH916" s="20"/>
      <c r="BI916" s="20"/>
      <c r="BJ916" s="23"/>
      <c r="BK916" s="20"/>
      <c r="BL916" s="23"/>
      <c r="BM916" s="20"/>
      <c r="BN916" s="20"/>
      <c r="BO916" s="20"/>
      <c r="BP916" s="20"/>
      <c r="BQ916" s="20"/>
      <c r="BR916" s="20"/>
      <c r="BS916" s="24"/>
      <c r="BT916" s="550"/>
    </row>
    <row r="917" spans="1:268" ht="39.75" customHeight="1" x14ac:dyDescent="0.25">
      <c r="A917" s="20"/>
      <c r="B917" s="20" t="s">
        <v>2560</v>
      </c>
      <c r="C917" s="22">
        <v>11120050</v>
      </c>
      <c r="D917" s="23">
        <v>41414</v>
      </c>
      <c r="E917" s="23">
        <v>41414</v>
      </c>
      <c r="F917" s="23">
        <v>44993</v>
      </c>
      <c r="G917" s="23"/>
      <c r="H917" s="20" t="s">
        <v>2561</v>
      </c>
      <c r="I917" s="24" t="s">
        <v>1016</v>
      </c>
      <c r="J917" s="24"/>
      <c r="K917" s="24" t="s">
        <v>95</v>
      </c>
      <c r="L917" s="114" t="s">
        <v>2562</v>
      </c>
      <c r="M917" s="20" t="s">
        <v>166</v>
      </c>
      <c r="N917" s="20" t="s">
        <v>166</v>
      </c>
      <c r="O917" s="20" t="s">
        <v>92</v>
      </c>
      <c r="P917" s="21" t="s">
        <v>1035</v>
      </c>
      <c r="Q917" s="20" t="s">
        <v>4325</v>
      </c>
      <c r="R917" s="20" t="s">
        <v>166</v>
      </c>
      <c r="S917" s="20" t="s">
        <v>166</v>
      </c>
      <c r="T917" s="20" t="s">
        <v>92</v>
      </c>
      <c r="U917" s="21" t="s">
        <v>1035</v>
      </c>
      <c r="V917" s="20" t="s">
        <v>3047</v>
      </c>
      <c r="W917" s="20" t="s">
        <v>2563</v>
      </c>
      <c r="X917" s="20"/>
      <c r="Y917" s="20"/>
      <c r="Z917" s="20" t="s">
        <v>467</v>
      </c>
      <c r="AA917" s="20" t="s">
        <v>2564</v>
      </c>
      <c r="AB917" s="37">
        <v>0.79500000000000004</v>
      </c>
      <c r="AC917" s="20">
        <v>3.08</v>
      </c>
      <c r="AD917" s="20">
        <v>15452</v>
      </c>
      <c r="AE917" s="20"/>
      <c r="AF917" s="20"/>
      <c r="AG917" s="20">
        <v>360</v>
      </c>
      <c r="AH917" s="20">
        <v>2592</v>
      </c>
      <c r="AI917" s="20"/>
      <c r="AJ917" s="20">
        <v>12500</v>
      </c>
      <c r="AK917" s="20"/>
      <c r="AL917" s="20"/>
      <c r="AM917" s="20"/>
      <c r="AN917" s="20"/>
      <c r="AO917" s="429">
        <v>79</v>
      </c>
      <c r="AP917" s="20">
        <v>1</v>
      </c>
      <c r="AQ917" s="20"/>
      <c r="AR917" s="20"/>
      <c r="AS917" s="20"/>
      <c r="AT917" s="20"/>
      <c r="AU917" s="20"/>
      <c r="AV917" s="20"/>
      <c r="AW917" s="20" t="s">
        <v>6494</v>
      </c>
      <c r="AX917" s="20" t="s">
        <v>6495</v>
      </c>
      <c r="AY917" s="20">
        <v>43</v>
      </c>
      <c r="AZ917" s="20">
        <v>15</v>
      </c>
      <c r="BA917" s="20">
        <v>0.5</v>
      </c>
      <c r="BB917" s="20">
        <v>23</v>
      </c>
      <c r="BC917" s="20">
        <v>9</v>
      </c>
      <c r="BD917" s="20">
        <v>22.1</v>
      </c>
      <c r="BE917" s="20">
        <f t="shared" si="151"/>
        <v>43.250138888888891</v>
      </c>
      <c r="BF917" s="20">
        <f t="shared" si="152"/>
        <v>23.156138888888886</v>
      </c>
      <c r="BG917" s="24" t="s">
        <v>38</v>
      </c>
      <c r="BH917" s="20"/>
      <c r="BI917" s="20"/>
      <c r="BJ917" s="23"/>
      <c r="BK917" s="20"/>
      <c r="BL917" s="23"/>
      <c r="BM917" s="20"/>
      <c r="BN917" s="20"/>
      <c r="BO917" s="20"/>
      <c r="BP917" s="20"/>
      <c r="BQ917" s="20"/>
      <c r="BR917" s="20"/>
      <c r="BS917" s="24"/>
    </row>
    <row r="918" spans="1:268" ht="39.75" customHeight="1" x14ac:dyDescent="0.25">
      <c r="A918" s="20"/>
      <c r="B918" s="20" t="s">
        <v>2565</v>
      </c>
      <c r="C918" s="22">
        <v>11160084</v>
      </c>
      <c r="D918" s="23">
        <v>41421</v>
      </c>
      <c r="E918" s="23">
        <v>41421</v>
      </c>
      <c r="F918" s="23">
        <v>43247</v>
      </c>
      <c r="G918" s="23"/>
      <c r="H918" s="20" t="s">
        <v>1476</v>
      </c>
      <c r="I918" s="24" t="s">
        <v>1477</v>
      </c>
      <c r="J918" s="24"/>
      <c r="K918" s="24" t="s">
        <v>95</v>
      </c>
      <c r="L918" s="114" t="s">
        <v>4326</v>
      </c>
      <c r="M918" s="20" t="s">
        <v>111</v>
      </c>
      <c r="N918" s="20" t="s">
        <v>111</v>
      </c>
      <c r="O918" s="20" t="s">
        <v>111</v>
      </c>
      <c r="P918" s="21">
        <v>10971</v>
      </c>
      <c r="Q918" s="20" t="s">
        <v>4327</v>
      </c>
      <c r="R918" s="20" t="s">
        <v>111</v>
      </c>
      <c r="S918" s="20" t="s">
        <v>111</v>
      </c>
      <c r="T918" s="20" t="s">
        <v>111</v>
      </c>
      <c r="U918" s="20">
        <v>10971</v>
      </c>
      <c r="V918" s="20" t="s">
        <v>4328</v>
      </c>
      <c r="W918" s="20" t="s">
        <v>2566</v>
      </c>
      <c r="X918" s="26"/>
      <c r="Y918" s="26"/>
      <c r="Z918" s="20" t="s">
        <v>467</v>
      </c>
      <c r="AA918" s="20" t="s">
        <v>359</v>
      </c>
      <c r="AB918" s="34">
        <v>1.413</v>
      </c>
      <c r="AC918" s="20">
        <v>120</v>
      </c>
      <c r="AD918" s="20">
        <v>2000000</v>
      </c>
      <c r="AE918" s="20"/>
      <c r="AF918" s="20"/>
      <c r="AG918" s="20"/>
      <c r="AH918" s="20"/>
      <c r="AI918" s="20"/>
      <c r="AJ918" s="20"/>
      <c r="AK918" s="20"/>
      <c r="AL918" s="20">
        <v>2000000</v>
      </c>
      <c r="AM918" s="20"/>
      <c r="AN918" s="20"/>
      <c r="AO918" s="20">
        <v>320</v>
      </c>
      <c r="AP918" s="20">
        <v>1.4</v>
      </c>
      <c r="AQ918" s="20" t="s">
        <v>47</v>
      </c>
      <c r="AR918" s="20"/>
      <c r="AS918" s="20"/>
      <c r="AT918" s="20"/>
      <c r="AU918" s="20"/>
      <c r="AV918" s="20"/>
      <c r="AW918" s="20" t="s">
        <v>6496</v>
      </c>
      <c r="AX918" s="20" t="s">
        <v>6497</v>
      </c>
      <c r="AY918" s="20">
        <v>43</v>
      </c>
      <c r="AZ918" s="20">
        <v>57</v>
      </c>
      <c r="BA918" s="20">
        <v>41.02</v>
      </c>
      <c r="BB918" s="20">
        <v>22</v>
      </c>
      <c r="BC918" s="20">
        <v>50</v>
      </c>
      <c r="BD918" s="20">
        <v>8.84</v>
      </c>
      <c r="BE918" s="20">
        <f t="shared" si="151"/>
        <v>43.961394444444444</v>
      </c>
      <c r="BF918" s="20">
        <f t="shared" si="152"/>
        <v>22.835788888888889</v>
      </c>
      <c r="BG918" s="24" t="s">
        <v>38</v>
      </c>
      <c r="BH918" s="20"/>
      <c r="BI918" s="20"/>
      <c r="BJ918" s="23"/>
      <c r="BK918" s="20"/>
      <c r="BL918" s="23"/>
      <c r="BM918" s="20"/>
      <c r="BN918" s="20"/>
      <c r="BO918" s="20"/>
      <c r="BP918" s="20"/>
      <c r="BQ918" s="20"/>
      <c r="BR918" s="20"/>
      <c r="BS918" s="24"/>
      <c r="BT918" s="550"/>
    </row>
    <row r="919" spans="1:268" ht="39.75" customHeight="1" x14ac:dyDescent="0.25">
      <c r="A919" s="83"/>
      <c r="B919" s="83" t="s">
        <v>2567</v>
      </c>
      <c r="C919" s="95">
        <v>11130084</v>
      </c>
      <c r="D919" s="96">
        <v>41422</v>
      </c>
      <c r="E919" s="96">
        <v>41422</v>
      </c>
      <c r="F919" s="96">
        <v>42698</v>
      </c>
      <c r="G919" s="96"/>
      <c r="H919" s="83" t="s">
        <v>960</v>
      </c>
      <c r="I919" s="110" t="s">
        <v>977</v>
      </c>
      <c r="J919" s="110"/>
      <c r="K919" s="110" t="s">
        <v>73</v>
      </c>
      <c r="L919" s="115" t="s">
        <v>4329</v>
      </c>
      <c r="M919" s="83" t="s">
        <v>106</v>
      </c>
      <c r="N919" s="83" t="s">
        <v>106</v>
      </c>
      <c r="O919" s="83" t="s">
        <v>72</v>
      </c>
      <c r="P919" s="94">
        <v>73198</v>
      </c>
      <c r="Q919" s="83" t="s">
        <v>3048</v>
      </c>
      <c r="R919" s="83" t="s">
        <v>106</v>
      </c>
      <c r="S919" s="83" t="s">
        <v>106</v>
      </c>
      <c r="T919" s="83" t="s">
        <v>72</v>
      </c>
      <c r="U919" s="83">
        <v>73198</v>
      </c>
      <c r="V919" s="83" t="s">
        <v>4330</v>
      </c>
      <c r="W919" s="83" t="s">
        <v>381</v>
      </c>
      <c r="X919" s="83"/>
      <c r="Y919" s="83"/>
      <c r="Z919" s="83" t="s">
        <v>467</v>
      </c>
      <c r="AA919" s="83" t="s">
        <v>400</v>
      </c>
      <c r="AB919" s="47">
        <v>0.37480000000000002</v>
      </c>
      <c r="AC919" s="83">
        <v>6</v>
      </c>
      <c r="AD919" s="83">
        <v>3000</v>
      </c>
      <c r="AE919" s="83"/>
      <c r="AF919" s="83"/>
      <c r="AG919" s="83">
        <v>3000</v>
      </c>
      <c r="AH919" s="83"/>
      <c r="AI919" s="83"/>
      <c r="AJ919" s="83"/>
      <c r="AK919" s="83"/>
      <c r="AL919" s="83"/>
      <c r="AM919" s="83"/>
      <c r="AN919" s="83"/>
      <c r="AO919" s="83">
        <v>4</v>
      </c>
      <c r="AP919" s="83">
        <v>0.5</v>
      </c>
      <c r="AQ919" s="83"/>
      <c r="AR919" s="83"/>
      <c r="AS919" s="83"/>
      <c r="AT919" s="83"/>
      <c r="AU919" s="83"/>
      <c r="AV919" s="83"/>
      <c r="AW919" s="83" t="s">
        <v>6498</v>
      </c>
      <c r="AX919" s="83" t="s">
        <v>6499</v>
      </c>
      <c r="AY919" s="83">
        <v>42</v>
      </c>
      <c r="AZ919" s="83">
        <v>53</v>
      </c>
      <c r="BA919" s="83">
        <v>22.4</v>
      </c>
      <c r="BB919" s="83">
        <v>24</v>
      </c>
      <c r="BC919" s="83">
        <v>45</v>
      </c>
      <c r="BD919" s="83">
        <v>10.199999999999999</v>
      </c>
      <c r="BE919" s="83">
        <f t="shared" si="151"/>
        <v>42.889555555555553</v>
      </c>
      <c r="BF919" s="83">
        <f t="shared" si="152"/>
        <v>24.752833333333335</v>
      </c>
      <c r="BG919" s="110" t="s">
        <v>47</v>
      </c>
      <c r="BH919" s="83"/>
      <c r="BI919" s="83">
        <v>2044</v>
      </c>
      <c r="BJ919" s="96">
        <v>42745</v>
      </c>
      <c r="BK919" s="83">
        <v>2044</v>
      </c>
      <c r="BL919" s="96">
        <v>42745</v>
      </c>
      <c r="BM919" s="83"/>
      <c r="BN919" s="83"/>
      <c r="BO919" s="83"/>
      <c r="BP919" s="83"/>
      <c r="BQ919" s="83"/>
      <c r="BR919" s="83"/>
      <c r="BS919" s="110" t="s">
        <v>7381</v>
      </c>
      <c r="BT919" s="550"/>
    </row>
    <row r="920" spans="1:268" ht="39.75" customHeight="1" x14ac:dyDescent="0.25">
      <c r="A920" s="20"/>
      <c r="B920" s="20" t="s">
        <v>2567</v>
      </c>
      <c r="C920" s="22">
        <v>11130084</v>
      </c>
      <c r="D920" s="23">
        <v>41422</v>
      </c>
      <c r="E920" s="23">
        <v>41422</v>
      </c>
      <c r="F920" s="23">
        <v>47081</v>
      </c>
      <c r="G920" s="23"/>
      <c r="H920" s="20" t="s">
        <v>960</v>
      </c>
      <c r="I920" s="24" t="s">
        <v>977</v>
      </c>
      <c r="J920" s="24" t="s">
        <v>7551</v>
      </c>
      <c r="K920" s="24" t="s">
        <v>73</v>
      </c>
      <c r="L920" s="114" t="s">
        <v>4329</v>
      </c>
      <c r="M920" s="20" t="s">
        <v>106</v>
      </c>
      <c r="N920" s="20" t="s">
        <v>106</v>
      </c>
      <c r="O920" s="20" t="s">
        <v>72</v>
      </c>
      <c r="P920" s="21">
        <v>73198</v>
      </c>
      <c r="Q920" s="20" t="s">
        <v>3048</v>
      </c>
      <c r="R920" s="20" t="s">
        <v>106</v>
      </c>
      <c r="S920" s="20" t="s">
        <v>106</v>
      </c>
      <c r="T920" s="20" t="s">
        <v>72</v>
      </c>
      <c r="U920" s="20">
        <v>73198</v>
      </c>
      <c r="V920" s="20" t="s">
        <v>4330</v>
      </c>
      <c r="W920" s="20" t="s">
        <v>381</v>
      </c>
      <c r="X920" s="20"/>
      <c r="Y920" s="20"/>
      <c r="Z920" s="20" t="s">
        <v>467</v>
      </c>
      <c r="AA920" s="20" t="s">
        <v>7380</v>
      </c>
      <c r="AB920" s="34">
        <v>0.37480000000000002</v>
      </c>
      <c r="AC920" s="20">
        <v>6</v>
      </c>
      <c r="AD920" s="20">
        <v>3000</v>
      </c>
      <c r="AE920" s="20"/>
      <c r="AF920" s="20"/>
      <c r="AG920" s="20">
        <v>3000</v>
      </c>
      <c r="AH920" s="20"/>
      <c r="AI920" s="20"/>
      <c r="AJ920" s="20"/>
      <c r="AK920" s="20"/>
      <c r="AL920" s="20"/>
      <c r="AM920" s="20"/>
      <c r="AN920" s="20"/>
      <c r="AO920" s="20">
        <v>37</v>
      </c>
      <c r="AP920" s="20">
        <v>0.5</v>
      </c>
      <c r="AQ920" s="20"/>
      <c r="AR920" s="20"/>
      <c r="AS920" s="20"/>
      <c r="AT920" s="20"/>
      <c r="AU920" s="20"/>
      <c r="AV920" s="20"/>
      <c r="AW920" s="20" t="s">
        <v>6498</v>
      </c>
      <c r="AX920" s="20" t="s">
        <v>6499</v>
      </c>
      <c r="AY920" s="20">
        <v>42</v>
      </c>
      <c r="AZ920" s="20">
        <v>53</v>
      </c>
      <c r="BA920" s="20">
        <v>22.4</v>
      </c>
      <c r="BB920" s="20">
        <v>24</v>
      </c>
      <c r="BC920" s="20">
        <v>45</v>
      </c>
      <c r="BD920" s="20">
        <v>10.199999999999999</v>
      </c>
      <c r="BE920" s="20">
        <f t="shared" si="151"/>
        <v>42.889555555555553</v>
      </c>
      <c r="BF920" s="20">
        <f t="shared" si="152"/>
        <v>24.752833333333335</v>
      </c>
      <c r="BG920" s="24" t="s">
        <v>47</v>
      </c>
      <c r="BH920" s="20"/>
      <c r="BI920" s="20">
        <v>3649</v>
      </c>
      <c r="BJ920" s="23">
        <v>44819</v>
      </c>
      <c r="BK920" s="20">
        <v>3649</v>
      </c>
      <c r="BL920" s="23">
        <v>44819</v>
      </c>
      <c r="BM920" s="20"/>
      <c r="BN920" s="20"/>
      <c r="BO920" s="20"/>
      <c r="BP920" s="20"/>
      <c r="BQ920" s="20"/>
      <c r="BR920" s="20"/>
      <c r="BS920" s="24"/>
      <c r="BT920" s="550"/>
    </row>
    <row r="921" spans="1:268" ht="39.75" customHeight="1" x14ac:dyDescent="0.25">
      <c r="A921" s="20"/>
      <c r="B921" s="20" t="s">
        <v>1823</v>
      </c>
      <c r="C921" s="22">
        <v>11120051</v>
      </c>
      <c r="D921" s="23">
        <v>41428</v>
      </c>
      <c r="E921" s="23">
        <v>41428</v>
      </c>
      <c r="F921" s="23">
        <v>43254</v>
      </c>
      <c r="G921" s="23"/>
      <c r="H921" s="20" t="s">
        <v>488</v>
      </c>
      <c r="I921" s="24" t="s">
        <v>589</v>
      </c>
      <c r="J921" s="24"/>
      <c r="K921" s="24" t="s">
        <v>73</v>
      </c>
      <c r="L921" s="114" t="s">
        <v>2568</v>
      </c>
      <c r="M921" s="20" t="s">
        <v>2569</v>
      </c>
      <c r="N921" s="20" t="s">
        <v>106</v>
      </c>
      <c r="O921" s="20" t="s">
        <v>72</v>
      </c>
      <c r="P921" s="21" t="s">
        <v>2570</v>
      </c>
      <c r="Q921" s="20" t="s">
        <v>4331</v>
      </c>
      <c r="R921" s="20" t="s">
        <v>2569</v>
      </c>
      <c r="S921" s="20" t="s">
        <v>106</v>
      </c>
      <c r="T921" s="20" t="s">
        <v>72</v>
      </c>
      <c r="U921" s="21" t="s">
        <v>2570</v>
      </c>
      <c r="V921" s="20" t="s">
        <v>4332</v>
      </c>
      <c r="W921" s="20" t="s">
        <v>352</v>
      </c>
      <c r="X921" s="20"/>
      <c r="Y921" s="20"/>
      <c r="Z921" s="20" t="s">
        <v>467</v>
      </c>
      <c r="AA921" s="20" t="s">
        <v>341</v>
      </c>
      <c r="AB921" s="37">
        <v>8.2420000000000009</v>
      </c>
      <c r="AC921" s="20">
        <v>0.4</v>
      </c>
      <c r="AD921" s="20">
        <v>6440</v>
      </c>
      <c r="AE921" s="20"/>
      <c r="AF921" s="20"/>
      <c r="AG921" s="20"/>
      <c r="AH921" s="20"/>
      <c r="AI921" s="20"/>
      <c r="AJ921" s="20">
        <v>6440</v>
      </c>
      <c r="AK921" s="20"/>
      <c r="AL921" s="20"/>
      <c r="AM921" s="20"/>
      <c r="AN921" s="20"/>
      <c r="AO921" s="20">
        <v>849</v>
      </c>
      <c r="AP921" s="20"/>
      <c r="AQ921" s="20"/>
      <c r="AR921" s="20"/>
      <c r="AS921" s="20"/>
      <c r="AT921" s="20"/>
      <c r="AU921" s="20"/>
      <c r="AV921" s="20"/>
      <c r="AW921" s="20" t="s">
        <v>6500</v>
      </c>
      <c r="AX921" s="20" t="s">
        <v>6501</v>
      </c>
      <c r="AY921" s="20">
        <v>42</v>
      </c>
      <c r="AZ921" s="20">
        <v>56</v>
      </c>
      <c r="BA921" s="20">
        <v>58.8</v>
      </c>
      <c r="BB921" s="20">
        <v>24</v>
      </c>
      <c r="BC921" s="20">
        <v>41</v>
      </c>
      <c r="BD921" s="20">
        <v>18.04</v>
      </c>
      <c r="BE921" s="20">
        <f t="shared" si="151"/>
        <v>42.949666666666666</v>
      </c>
      <c r="BF921" s="20">
        <f t="shared" si="152"/>
        <v>24.688344444444446</v>
      </c>
      <c r="BG921" s="24" t="s">
        <v>38</v>
      </c>
      <c r="BH921" s="20"/>
      <c r="BI921" s="20"/>
      <c r="BJ921" s="23"/>
      <c r="BK921" s="20"/>
      <c r="BL921" s="23"/>
      <c r="BM921" s="20"/>
      <c r="BN921" s="20"/>
      <c r="BO921" s="20"/>
      <c r="BP921" s="20"/>
      <c r="BQ921" s="20"/>
      <c r="BR921" s="20"/>
      <c r="BS921" s="24"/>
      <c r="BT921" s="550"/>
    </row>
    <row r="922" spans="1:268" ht="39.75" customHeight="1" x14ac:dyDescent="0.25">
      <c r="A922" s="83" t="s">
        <v>3387</v>
      </c>
      <c r="B922" s="83" t="s">
        <v>437</v>
      </c>
      <c r="C922" s="95">
        <v>11190023</v>
      </c>
      <c r="D922" s="96">
        <v>41431</v>
      </c>
      <c r="E922" s="96">
        <v>41431</v>
      </c>
      <c r="F922" s="96">
        <v>43257</v>
      </c>
      <c r="G922" s="96"/>
      <c r="H922" s="83" t="s">
        <v>488</v>
      </c>
      <c r="I922" s="110" t="s">
        <v>605</v>
      </c>
      <c r="J922" s="110"/>
      <c r="K922" s="110" t="s">
        <v>73</v>
      </c>
      <c r="L922" s="115" t="s">
        <v>2571</v>
      </c>
      <c r="M922" s="83" t="s">
        <v>2572</v>
      </c>
      <c r="N922" s="83" t="s">
        <v>81</v>
      </c>
      <c r="O922" s="83" t="s">
        <v>76</v>
      </c>
      <c r="P922" s="94">
        <v>73345</v>
      </c>
      <c r="Q922" s="83" t="s">
        <v>3049</v>
      </c>
      <c r="R922" s="83" t="s">
        <v>2572</v>
      </c>
      <c r="S922" s="83" t="s">
        <v>81</v>
      </c>
      <c r="T922" s="83" t="s">
        <v>76</v>
      </c>
      <c r="U922" s="83">
        <v>73345</v>
      </c>
      <c r="V922" s="83" t="s">
        <v>3050</v>
      </c>
      <c r="W922" s="83" t="s">
        <v>3051</v>
      </c>
      <c r="X922" s="83"/>
      <c r="Y922" s="83"/>
      <c r="Z922" s="83" t="s">
        <v>467</v>
      </c>
      <c r="AA922" s="83" t="s">
        <v>426</v>
      </c>
      <c r="AB922" s="47">
        <v>13.4</v>
      </c>
      <c r="AC922" s="83">
        <v>2</v>
      </c>
      <c r="AD922" s="83">
        <v>3500</v>
      </c>
      <c r="AE922" s="83"/>
      <c r="AF922" s="83"/>
      <c r="AG922" s="83"/>
      <c r="AH922" s="83"/>
      <c r="AI922" s="83">
        <v>3500</v>
      </c>
      <c r="AJ922" s="83"/>
      <c r="AK922" s="83"/>
      <c r="AL922" s="83"/>
      <c r="AM922" s="83"/>
      <c r="AN922" s="83"/>
      <c r="AO922" s="83">
        <v>1340</v>
      </c>
      <c r="AP922" s="83"/>
      <c r="AQ922" s="83"/>
      <c r="AR922" s="83"/>
      <c r="AS922" s="83"/>
      <c r="AT922" s="83"/>
      <c r="AU922" s="83"/>
      <c r="AV922" s="83"/>
      <c r="AW922" s="83" t="s">
        <v>6502</v>
      </c>
      <c r="AX922" s="83" t="s">
        <v>6503</v>
      </c>
      <c r="AY922" s="83">
        <v>43</v>
      </c>
      <c r="AZ922" s="83">
        <v>28</v>
      </c>
      <c r="BA922" s="83">
        <v>51.5</v>
      </c>
      <c r="BB922" s="83">
        <v>24</v>
      </c>
      <c r="BC922" s="83">
        <v>57</v>
      </c>
      <c r="BD922" s="83">
        <v>8.6999999999999993</v>
      </c>
      <c r="BE922" s="83">
        <f t="shared" si="151"/>
        <v>43.480972222222221</v>
      </c>
      <c r="BF922" s="83">
        <f t="shared" si="152"/>
        <v>24.952416666666664</v>
      </c>
      <c r="BG922" s="110" t="s">
        <v>47</v>
      </c>
      <c r="BH922" s="83"/>
      <c r="BI922" s="83">
        <v>2429</v>
      </c>
      <c r="BJ922" s="96">
        <v>43236</v>
      </c>
      <c r="BK922" s="83">
        <v>2429</v>
      </c>
      <c r="BL922" s="96">
        <v>43236</v>
      </c>
      <c r="BM922" s="83"/>
      <c r="BN922" s="83"/>
      <c r="BO922" s="83"/>
      <c r="BP922" s="83"/>
      <c r="BQ922" s="83"/>
      <c r="BR922" s="83"/>
      <c r="BS922" s="110"/>
      <c r="BT922" s="550"/>
    </row>
    <row r="923" spans="1:268" ht="39.75" customHeight="1" x14ac:dyDescent="0.25">
      <c r="A923" s="20"/>
      <c r="B923" s="20" t="s">
        <v>437</v>
      </c>
      <c r="C923" s="22">
        <v>11190023</v>
      </c>
      <c r="D923" s="23">
        <v>41431</v>
      </c>
      <c r="E923" s="23">
        <v>41431</v>
      </c>
      <c r="F923" s="23">
        <v>47640</v>
      </c>
      <c r="G923" s="23"/>
      <c r="H923" s="20" t="s">
        <v>488</v>
      </c>
      <c r="I923" s="24" t="s">
        <v>7426</v>
      </c>
      <c r="J923" s="24"/>
      <c r="K923" s="24" t="s">
        <v>73</v>
      </c>
      <c r="L923" s="114" t="s">
        <v>2571</v>
      </c>
      <c r="M923" s="20" t="s">
        <v>2572</v>
      </c>
      <c r="N923" s="20" t="s">
        <v>81</v>
      </c>
      <c r="O923" s="20" t="s">
        <v>76</v>
      </c>
      <c r="P923" s="21">
        <v>73345</v>
      </c>
      <c r="Q923" s="20" t="s">
        <v>3049</v>
      </c>
      <c r="R923" s="20" t="s">
        <v>2572</v>
      </c>
      <c r="S923" s="20" t="s">
        <v>81</v>
      </c>
      <c r="T923" s="20" t="s">
        <v>76</v>
      </c>
      <c r="U923" s="20">
        <v>73345</v>
      </c>
      <c r="V923" s="20" t="s">
        <v>3050</v>
      </c>
      <c r="W923" s="20" t="s">
        <v>3051</v>
      </c>
      <c r="X923" s="20"/>
      <c r="Y923" s="20"/>
      <c r="Z923" s="20" t="s">
        <v>467</v>
      </c>
      <c r="AA923" s="20" t="s">
        <v>10309</v>
      </c>
      <c r="AB923" s="34">
        <v>13.4</v>
      </c>
      <c r="AC923" s="20">
        <v>2</v>
      </c>
      <c r="AD923" s="20">
        <v>3500</v>
      </c>
      <c r="AE923" s="20"/>
      <c r="AF923" s="20"/>
      <c r="AG923" s="20"/>
      <c r="AH923" s="20"/>
      <c r="AI923" s="20">
        <v>3500</v>
      </c>
      <c r="AJ923" s="20"/>
      <c r="AK923" s="20"/>
      <c r="AL923" s="20"/>
      <c r="AM923" s="20"/>
      <c r="AN923" s="20"/>
      <c r="AO923" s="20">
        <v>1340</v>
      </c>
      <c r="AP923" s="20"/>
      <c r="AQ923" s="20"/>
      <c r="AR923" s="20"/>
      <c r="AS923" s="20"/>
      <c r="AT923" s="20"/>
      <c r="AU923" s="20"/>
      <c r="AV923" s="20"/>
      <c r="AW923" s="20" t="s">
        <v>6502</v>
      </c>
      <c r="AX923" s="20" t="s">
        <v>6503</v>
      </c>
      <c r="AY923" s="20">
        <v>43</v>
      </c>
      <c r="AZ923" s="20">
        <v>28</v>
      </c>
      <c r="BA923" s="20">
        <v>51.5</v>
      </c>
      <c r="BB923" s="20">
        <v>24</v>
      </c>
      <c r="BC923" s="20">
        <v>57</v>
      </c>
      <c r="BD923" s="20">
        <v>8.6999999999999993</v>
      </c>
      <c r="BE923" s="20">
        <f t="shared" ref="BE923" si="159">AY923+AZ923/60+BA923/3600</f>
        <v>43.480972222222221</v>
      </c>
      <c r="BF923" s="20">
        <f t="shared" ref="BF923" si="160">BB923+BC923/60+BD923/3600</f>
        <v>24.952416666666664</v>
      </c>
      <c r="BG923" s="24" t="s">
        <v>47</v>
      </c>
      <c r="BH923" s="20"/>
      <c r="BI923" s="20">
        <v>4135</v>
      </c>
      <c r="BJ923" s="23">
        <v>45378</v>
      </c>
      <c r="BK923" s="20">
        <v>4135</v>
      </c>
      <c r="BL923" s="23">
        <v>45378</v>
      </c>
      <c r="BM923" s="20"/>
      <c r="BN923" s="20"/>
      <c r="BO923" s="20"/>
      <c r="BP923" s="20"/>
      <c r="BQ923" s="20"/>
      <c r="BR923" s="20"/>
      <c r="BS923" s="24"/>
    </row>
    <row r="924" spans="1:268" s="139" customFormat="1" ht="39.75" customHeight="1" x14ac:dyDescent="0.25">
      <c r="A924" s="27" t="s">
        <v>3387</v>
      </c>
      <c r="B924" s="20" t="s">
        <v>2573</v>
      </c>
      <c r="C924" s="32">
        <v>11140146</v>
      </c>
      <c r="D924" s="33">
        <v>41432</v>
      </c>
      <c r="E924" s="33">
        <v>41432</v>
      </c>
      <c r="F924" s="33">
        <v>47525</v>
      </c>
      <c r="G924" s="33"/>
      <c r="H924" s="27" t="s">
        <v>470</v>
      </c>
      <c r="I924" s="35" t="s">
        <v>604</v>
      </c>
      <c r="J924" s="35" t="s">
        <v>8558</v>
      </c>
      <c r="K924" s="35" t="s">
        <v>135</v>
      </c>
      <c r="L924" s="114" t="s">
        <v>2461</v>
      </c>
      <c r="M924" s="27" t="s">
        <v>8780</v>
      </c>
      <c r="N924" s="27" t="s">
        <v>152</v>
      </c>
      <c r="O924" s="27" t="s">
        <v>72</v>
      </c>
      <c r="P924" s="27" t="s">
        <v>8781</v>
      </c>
      <c r="Q924" s="20" t="s">
        <v>4333</v>
      </c>
      <c r="R924" s="27" t="s">
        <v>219</v>
      </c>
      <c r="S924" s="27" t="s">
        <v>292</v>
      </c>
      <c r="T924" s="27" t="s">
        <v>76</v>
      </c>
      <c r="U924" s="27">
        <v>61950</v>
      </c>
      <c r="V924" s="20" t="s">
        <v>8782</v>
      </c>
      <c r="W924" s="20" t="s">
        <v>3052</v>
      </c>
      <c r="X924" s="27">
        <v>4740</v>
      </c>
      <c r="Y924" s="27">
        <v>48</v>
      </c>
      <c r="Z924" s="27" t="s">
        <v>467</v>
      </c>
      <c r="AA924" s="20" t="s">
        <v>891</v>
      </c>
      <c r="AB924" s="37">
        <v>10.195</v>
      </c>
      <c r="AC924" s="27">
        <v>9000</v>
      </c>
      <c r="AD924" s="27">
        <v>33000000</v>
      </c>
      <c r="AE924" s="26"/>
      <c r="AF924" s="27">
        <v>33000000</v>
      </c>
      <c r="AG924" s="26"/>
      <c r="AH924" s="26"/>
      <c r="AI924" s="26"/>
      <c r="AJ924" s="26"/>
      <c r="AK924" s="26"/>
      <c r="AL924" s="26"/>
      <c r="AM924" s="26"/>
      <c r="AN924" s="26"/>
      <c r="AO924" s="27">
        <v>1019.5</v>
      </c>
      <c r="AP924" s="27"/>
      <c r="AQ924" s="27"/>
      <c r="AR924" s="27"/>
      <c r="AS924" s="20" t="s">
        <v>8784</v>
      </c>
      <c r="AT924" s="27"/>
      <c r="AU924" s="27"/>
      <c r="AV924" s="27">
        <v>240.78</v>
      </c>
      <c r="AW924" s="20" t="s">
        <v>6504</v>
      </c>
      <c r="AX924" s="20" t="s">
        <v>6200</v>
      </c>
      <c r="AY924" s="27">
        <v>43</v>
      </c>
      <c r="AZ924" s="27">
        <v>3</v>
      </c>
      <c r="BA924" s="27">
        <v>48.79</v>
      </c>
      <c r="BB924" s="27">
        <v>24</v>
      </c>
      <c r="BC924" s="27">
        <v>15</v>
      </c>
      <c r="BD924" s="27">
        <v>26.06</v>
      </c>
      <c r="BE924" s="20">
        <f t="shared" si="151"/>
        <v>43.063552777777772</v>
      </c>
      <c r="BF924" s="27">
        <f t="shared" si="152"/>
        <v>24.257238888888889</v>
      </c>
      <c r="BG924" s="35" t="s">
        <v>47</v>
      </c>
      <c r="BH924" s="20"/>
      <c r="BI924" s="20">
        <v>3009</v>
      </c>
      <c r="BJ924" s="23">
        <v>44007</v>
      </c>
      <c r="BK924" s="20">
        <v>3009</v>
      </c>
      <c r="BL924" s="23">
        <v>44007</v>
      </c>
      <c r="BM924" s="20"/>
      <c r="BN924" s="20"/>
      <c r="BO924" s="20"/>
      <c r="BP924" s="20"/>
      <c r="BQ924" s="20"/>
      <c r="BR924" s="20"/>
      <c r="BS924" s="35"/>
      <c r="BT924" s="549"/>
      <c r="BU924" s="562"/>
      <c r="BV924" s="562"/>
      <c r="BW924" s="562"/>
      <c r="BX924" s="562"/>
      <c r="BY924" s="562"/>
      <c r="BZ924" s="562"/>
      <c r="CA924" s="562"/>
      <c r="CB924" s="562"/>
      <c r="CC924" s="562"/>
      <c r="CD924" s="562"/>
      <c r="CE924" s="562"/>
      <c r="CF924" s="562"/>
      <c r="CG924" s="562"/>
      <c r="CH924" s="562"/>
      <c r="CI924" s="562"/>
      <c r="CJ924" s="562"/>
      <c r="CK924" s="562"/>
      <c r="CL924" s="562"/>
      <c r="CM924" s="562"/>
      <c r="CN924" s="562"/>
      <c r="CO924" s="562"/>
      <c r="CP924" s="562"/>
      <c r="CQ924" s="562"/>
      <c r="CR924" s="562"/>
      <c r="CS924" s="562"/>
      <c r="CT924" s="562"/>
      <c r="CU924" s="562"/>
      <c r="CV924" s="562"/>
      <c r="CW924" s="562"/>
      <c r="CX924" s="562"/>
      <c r="CY924" s="562"/>
      <c r="CZ924" s="562"/>
      <c r="DA924" s="562"/>
      <c r="DB924" s="562"/>
      <c r="DC924" s="562"/>
      <c r="DD924" s="562"/>
      <c r="DE924" s="562"/>
      <c r="DF924" s="562"/>
      <c r="DG924" s="562"/>
      <c r="DH924" s="562"/>
      <c r="DI924" s="562"/>
      <c r="DJ924" s="562"/>
      <c r="DK924" s="562"/>
      <c r="DL924" s="562"/>
      <c r="DM924" s="562"/>
      <c r="DN924" s="562"/>
      <c r="DO924" s="562"/>
      <c r="DP924" s="562"/>
      <c r="DQ924" s="562"/>
      <c r="DR924" s="562"/>
      <c r="DS924" s="562"/>
      <c r="DT924" s="562"/>
      <c r="DU924" s="562"/>
      <c r="DV924" s="562"/>
      <c r="DW924" s="562"/>
      <c r="DX924" s="562"/>
      <c r="DY924" s="562"/>
      <c r="DZ924" s="562"/>
      <c r="EA924" s="562"/>
      <c r="EB924" s="562"/>
      <c r="EC924" s="562"/>
      <c r="ED924" s="562"/>
      <c r="EE924" s="562"/>
      <c r="EF924" s="562"/>
      <c r="EG924" s="562"/>
      <c r="EH924" s="562"/>
      <c r="EI924" s="562"/>
      <c r="EJ924" s="562"/>
      <c r="EK924" s="562"/>
      <c r="EL924" s="562"/>
      <c r="EM924" s="562"/>
      <c r="EN924" s="562"/>
      <c r="EO924" s="562"/>
      <c r="EP924" s="562"/>
      <c r="EQ924" s="562"/>
      <c r="ER924" s="562"/>
      <c r="ES924" s="562"/>
      <c r="ET924" s="562"/>
      <c r="EU924" s="562"/>
      <c r="EV924" s="562"/>
      <c r="EW924" s="562"/>
      <c r="EX924" s="562"/>
      <c r="EY924" s="562"/>
      <c r="EZ924" s="562"/>
      <c r="FA924" s="562"/>
      <c r="FB924" s="562"/>
      <c r="FC924" s="562"/>
      <c r="FD924" s="562"/>
      <c r="FE924" s="562"/>
      <c r="FF924" s="562"/>
      <c r="FG924" s="562"/>
      <c r="FH924" s="562"/>
      <c r="FI924" s="562"/>
      <c r="FJ924" s="562"/>
      <c r="FK924" s="562"/>
      <c r="FL924" s="562"/>
      <c r="FM924" s="562"/>
      <c r="FN924" s="562"/>
      <c r="FO924" s="562"/>
      <c r="FP924" s="562"/>
      <c r="FQ924" s="562"/>
      <c r="FR924" s="562"/>
      <c r="FS924" s="562"/>
      <c r="FT924" s="562"/>
      <c r="FU924" s="562"/>
      <c r="FV924" s="562"/>
      <c r="FW924" s="562"/>
      <c r="FX924" s="562"/>
      <c r="FY924" s="562"/>
      <c r="FZ924" s="562"/>
      <c r="GA924" s="562"/>
      <c r="GB924" s="562"/>
      <c r="GC924" s="562"/>
      <c r="GD924" s="562"/>
      <c r="GE924" s="562"/>
      <c r="GF924" s="562"/>
      <c r="GG924" s="562"/>
      <c r="GH924" s="562"/>
      <c r="GI924" s="562"/>
      <c r="GJ924" s="562"/>
      <c r="GK924" s="562"/>
      <c r="GL924" s="562"/>
      <c r="GM924" s="562"/>
      <c r="GN924" s="562"/>
      <c r="GO924" s="562"/>
      <c r="GP924" s="562"/>
      <c r="GQ924" s="562"/>
      <c r="GR924" s="562"/>
      <c r="GS924" s="562"/>
      <c r="GT924" s="562"/>
      <c r="GU924" s="562"/>
      <c r="GV924" s="562"/>
      <c r="GW924" s="562"/>
      <c r="GX924" s="562"/>
      <c r="GY924" s="562"/>
      <c r="GZ924" s="562"/>
      <c r="HA924" s="562"/>
      <c r="HB924" s="562"/>
      <c r="HC924" s="562"/>
      <c r="HD924" s="562"/>
      <c r="HE924" s="562"/>
      <c r="HF924" s="562"/>
      <c r="HG924" s="562"/>
      <c r="HH924" s="562"/>
      <c r="HI924" s="562"/>
      <c r="HJ924" s="562"/>
      <c r="HK924" s="562"/>
      <c r="HL924" s="562"/>
      <c r="HM924" s="562"/>
      <c r="HN924" s="562"/>
      <c r="HO924" s="562"/>
      <c r="HP924" s="562"/>
      <c r="HQ924" s="562"/>
      <c r="HR924" s="562"/>
      <c r="HS924" s="562"/>
      <c r="HT924" s="562"/>
      <c r="HU924" s="562"/>
      <c r="HV924" s="562"/>
      <c r="HW924" s="562"/>
      <c r="HX924" s="562"/>
      <c r="HY924" s="562"/>
      <c r="HZ924" s="562"/>
      <c r="IA924" s="562"/>
      <c r="IB924" s="562"/>
      <c r="IC924" s="562"/>
      <c r="ID924" s="562"/>
      <c r="IE924" s="562"/>
      <c r="IF924" s="562"/>
      <c r="IG924" s="562"/>
      <c r="IH924" s="562"/>
      <c r="II924" s="562"/>
      <c r="IJ924" s="562"/>
      <c r="IK924" s="562"/>
      <c r="IL924" s="562"/>
      <c r="IM924" s="562"/>
      <c r="IN924" s="562"/>
      <c r="IO924" s="562"/>
      <c r="IP924" s="562"/>
      <c r="IQ924" s="562"/>
      <c r="IR924" s="562"/>
      <c r="IS924" s="562"/>
      <c r="IT924" s="562"/>
      <c r="IU924" s="562"/>
      <c r="IV924" s="562"/>
      <c r="IW924" s="562"/>
      <c r="IX924" s="562"/>
      <c r="IY924" s="562"/>
      <c r="IZ924" s="562"/>
      <c r="JA924" s="562"/>
      <c r="JB924" s="562"/>
      <c r="JC924" s="562"/>
      <c r="JD924" s="562"/>
      <c r="JE924" s="562"/>
      <c r="JF924" s="562"/>
      <c r="JG924" s="562"/>
      <c r="JH924" s="562"/>
    </row>
    <row r="925" spans="1:268" s="139" customFormat="1" ht="39.75" customHeight="1" x14ac:dyDescent="0.25">
      <c r="A925" s="27"/>
      <c r="B925" s="20" t="s">
        <v>2573</v>
      </c>
      <c r="C925" s="32">
        <v>11140146</v>
      </c>
      <c r="D925" s="33">
        <v>41432</v>
      </c>
      <c r="E925" s="33">
        <v>41432</v>
      </c>
      <c r="F925" s="33">
        <v>47525</v>
      </c>
      <c r="G925" s="33"/>
      <c r="H925" s="27" t="s">
        <v>470</v>
      </c>
      <c r="I925" s="35" t="s">
        <v>604</v>
      </c>
      <c r="J925" s="35" t="s">
        <v>8558</v>
      </c>
      <c r="K925" s="35" t="s">
        <v>135</v>
      </c>
      <c r="L925" s="114" t="s">
        <v>2461</v>
      </c>
      <c r="M925" s="27" t="s">
        <v>8780</v>
      </c>
      <c r="N925" s="27" t="s">
        <v>152</v>
      </c>
      <c r="O925" s="27" t="s">
        <v>72</v>
      </c>
      <c r="P925" s="27" t="s">
        <v>8781</v>
      </c>
      <c r="Q925" s="20" t="s">
        <v>4333</v>
      </c>
      <c r="R925" s="27" t="s">
        <v>219</v>
      </c>
      <c r="S925" s="27" t="s">
        <v>292</v>
      </c>
      <c r="T925" s="27" t="s">
        <v>76</v>
      </c>
      <c r="U925" s="27">
        <v>61950</v>
      </c>
      <c r="V925" s="20" t="s">
        <v>8782</v>
      </c>
      <c r="W925" s="20" t="s">
        <v>3052</v>
      </c>
      <c r="X925" s="27">
        <v>4740</v>
      </c>
      <c r="Y925" s="27">
        <v>48</v>
      </c>
      <c r="Z925" s="27" t="s">
        <v>467</v>
      </c>
      <c r="AA925" s="20" t="s">
        <v>891</v>
      </c>
      <c r="AB925" s="37"/>
      <c r="AC925" s="27"/>
      <c r="AD925" s="27"/>
      <c r="AE925" s="26"/>
      <c r="AF925" s="27"/>
      <c r="AG925" s="26"/>
      <c r="AH925" s="26"/>
      <c r="AI925" s="26"/>
      <c r="AJ925" s="26"/>
      <c r="AK925" s="26"/>
      <c r="AL925" s="26"/>
      <c r="AM925" s="26"/>
      <c r="AN925" s="26"/>
      <c r="AO925" s="27"/>
      <c r="AP925" s="27"/>
      <c r="AQ925" s="27"/>
      <c r="AR925" s="27"/>
      <c r="AS925" s="20" t="s">
        <v>8787</v>
      </c>
      <c r="AT925" s="27"/>
      <c r="AU925" s="27"/>
      <c r="AV925" s="27">
        <v>224.9</v>
      </c>
      <c r="AW925" s="20" t="s">
        <v>8785</v>
      </c>
      <c r="AX925" s="20" t="s">
        <v>8786</v>
      </c>
      <c r="AY925" s="27">
        <v>43</v>
      </c>
      <c r="AZ925" s="27">
        <v>16</v>
      </c>
      <c r="BA925" s="27">
        <v>48.11</v>
      </c>
      <c r="BB925" s="27">
        <v>24</v>
      </c>
      <c r="BC925" s="27">
        <v>17</v>
      </c>
      <c r="BD925" s="27">
        <v>45.28</v>
      </c>
      <c r="BE925" s="20">
        <f t="shared" si="151"/>
        <v>43.280030555555555</v>
      </c>
      <c r="BF925" s="27">
        <f t="shared" si="152"/>
        <v>24.295911111111113</v>
      </c>
      <c r="BG925" s="35" t="s">
        <v>47</v>
      </c>
      <c r="BH925" s="20"/>
      <c r="BI925" s="20">
        <v>3009</v>
      </c>
      <c r="BJ925" s="23">
        <v>44007</v>
      </c>
      <c r="BK925" s="20">
        <v>3009</v>
      </c>
      <c r="BL925" s="23">
        <v>44007</v>
      </c>
      <c r="BM925" s="20"/>
      <c r="BN925" s="20"/>
      <c r="BO925" s="20"/>
      <c r="BP925" s="20"/>
      <c r="BQ925" s="20"/>
      <c r="BR925" s="20"/>
      <c r="BS925" s="35"/>
      <c r="BT925" s="549"/>
      <c r="BU925" s="562"/>
      <c r="BV925" s="562"/>
      <c r="BW925" s="562"/>
      <c r="BX925" s="562"/>
      <c r="BY925" s="562"/>
      <c r="BZ925" s="562"/>
      <c r="CA925" s="562"/>
      <c r="CB925" s="562"/>
      <c r="CC925" s="562"/>
      <c r="CD925" s="562"/>
      <c r="CE925" s="562"/>
      <c r="CF925" s="562"/>
      <c r="CG925" s="562"/>
      <c r="CH925" s="562"/>
      <c r="CI925" s="562"/>
      <c r="CJ925" s="562"/>
      <c r="CK925" s="562"/>
      <c r="CL925" s="562"/>
      <c r="CM925" s="562"/>
      <c r="CN925" s="562"/>
      <c r="CO925" s="562"/>
      <c r="CP925" s="562"/>
      <c r="CQ925" s="562"/>
      <c r="CR925" s="562"/>
      <c r="CS925" s="562"/>
      <c r="CT925" s="562"/>
      <c r="CU925" s="562"/>
      <c r="CV925" s="562"/>
      <c r="CW925" s="562"/>
      <c r="CX925" s="562"/>
      <c r="CY925" s="562"/>
      <c r="CZ925" s="562"/>
      <c r="DA925" s="562"/>
      <c r="DB925" s="562"/>
      <c r="DC925" s="562"/>
      <c r="DD925" s="562"/>
      <c r="DE925" s="562"/>
      <c r="DF925" s="562"/>
      <c r="DG925" s="562"/>
      <c r="DH925" s="562"/>
      <c r="DI925" s="562"/>
      <c r="DJ925" s="562"/>
      <c r="DK925" s="562"/>
      <c r="DL925" s="562"/>
      <c r="DM925" s="562"/>
      <c r="DN925" s="562"/>
      <c r="DO925" s="562"/>
      <c r="DP925" s="562"/>
      <c r="DQ925" s="562"/>
      <c r="DR925" s="562"/>
      <c r="DS925" s="562"/>
      <c r="DT925" s="562"/>
      <c r="DU925" s="562"/>
      <c r="DV925" s="562"/>
      <c r="DW925" s="562"/>
      <c r="DX925" s="562"/>
      <c r="DY925" s="562"/>
      <c r="DZ925" s="562"/>
      <c r="EA925" s="562"/>
      <c r="EB925" s="562"/>
      <c r="EC925" s="562"/>
      <c r="ED925" s="562"/>
      <c r="EE925" s="562"/>
      <c r="EF925" s="562"/>
      <c r="EG925" s="562"/>
      <c r="EH925" s="562"/>
      <c r="EI925" s="562"/>
      <c r="EJ925" s="562"/>
      <c r="EK925" s="562"/>
      <c r="EL925" s="562"/>
      <c r="EM925" s="562"/>
      <c r="EN925" s="562"/>
      <c r="EO925" s="562"/>
      <c r="EP925" s="562"/>
      <c r="EQ925" s="562"/>
      <c r="ER925" s="562"/>
      <c r="ES925" s="562"/>
      <c r="ET925" s="562"/>
      <c r="EU925" s="562"/>
      <c r="EV925" s="562"/>
      <c r="EW925" s="562"/>
      <c r="EX925" s="562"/>
      <c r="EY925" s="562"/>
      <c r="EZ925" s="562"/>
      <c r="FA925" s="562"/>
      <c r="FB925" s="562"/>
      <c r="FC925" s="562"/>
      <c r="FD925" s="562"/>
      <c r="FE925" s="562"/>
      <c r="FF925" s="562"/>
      <c r="FG925" s="562"/>
      <c r="FH925" s="562"/>
      <c r="FI925" s="562"/>
      <c r="FJ925" s="562"/>
      <c r="FK925" s="562"/>
      <c r="FL925" s="562"/>
      <c r="FM925" s="562"/>
      <c r="FN925" s="562"/>
      <c r="FO925" s="562"/>
      <c r="FP925" s="562"/>
      <c r="FQ925" s="562"/>
      <c r="FR925" s="562"/>
      <c r="FS925" s="562"/>
      <c r="FT925" s="562"/>
      <c r="FU925" s="562"/>
      <c r="FV925" s="562"/>
      <c r="FW925" s="562"/>
      <c r="FX925" s="562"/>
      <c r="FY925" s="562"/>
      <c r="FZ925" s="562"/>
      <c r="GA925" s="562"/>
      <c r="GB925" s="562"/>
      <c r="GC925" s="562"/>
      <c r="GD925" s="562"/>
      <c r="GE925" s="562"/>
      <c r="GF925" s="562"/>
      <c r="GG925" s="562"/>
      <c r="GH925" s="562"/>
      <c r="GI925" s="562"/>
      <c r="GJ925" s="562"/>
      <c r="GK925" s="562"/>
      <c r="GL925" s="562"/>
      <c r="GM925" s="562"/>
      <c r="GN925" s="562"/>
      <c r="GO925" s="562"/>
      <c r="GP925" s="562"/>
      <c r="GQ925" s="562"/>
      <c r="GR925" s="562"/>
      <c r="GS925" s="562"/>
      <c r="GT925" s="562"/>
      <c r="GU925" s="562"/>
      <c r="GV925" s="562"/>
      <c r="GW925" s="562"/>
      <c r="GX925" s="562"/>
      <c r="GY925" s="562"/>
      <c r="GZ925" s="562"/>
      <c r="HA925" s="562"/>
      <c r="HB925" s="562"/>
      <c r="HC925" s="562"/>
      <c r="HD925" s="562"/>
      <c r="HE925" s="562"/>
      <c r="HF925" s="562"/>
      <c r="HG925" s="562"/>
      <c r="HH925" s="562"/>
      <c r="HI925" s="562"/>
      <c r="HJ925" s="562"/>
      <c r="HK925" s="562"/>
      <c r="HL925" s="562"/>
      <c r="HM925" s="562"/>
      <c r="HN925" s="562"/>
      <c r="HO925" s="562"/>
      <c r="HP925" s="562"/>
      <c r="HQ925" s="562"/>
      <c r="HR925" s="562"/>
      <c r="HS925" s="562"/>
      <c r="HT925" s="562"/>
      <c r="HU925" s="562"/>
      <c r="HV925" s="562"/>
      <c r="HW925" s="562"/>
      <c r="HX925" s="562"/>
      <c r="HY925" s="562"/>
      <c r="HZ925" s="562"/>
      <c r="IA925" s="562"/>
      <c r="IB925" s="562"/>
      <c r="IC925" s="562"/>
      <c r="ID925" s="562"/>
      <c r="IE925" s="562"/>
      <c r="IF925" s="562"/>
      <c r="IG925" s="562"/>
      <c r="IH925" s="562"/>
      <c r="II925" s="562"/>
      <c r="IJ925" s="562"/>
      <c r="IK925" s="562"/>
      <c r="IL925" s="562"/>
      <c r="IM925" s="562"/>
      <c r="IN925" s="562"/>
      <c r="IO925" s="562"/>
      <c r="IP925" s="562"/>
      <c r="IQ925" s="562"/>
      <c r="IR925" s="562"/>
      <c r="IS925" s="562"/>
      <c r="IT925" s="562"/>
      <c r="IU925" s="562"/>
      <c r="IV925" s="562"/>
      <c r="IW925" s="562"/>
      <c r="IX925" s="562"/>
      <c r="IY925" s="562"/>
      <c r="IZ925" s="562"/>
      <c r="JA925" s="562"/>
      <c r="JB925" s="562"/>
      <c r="JC925" s="562"/>
      <c r="JD925" s="562"/>
      <c r="JE925" s="562"/>
      <c r="JF925" s="562"/>
      <c r="JG925" s="562"/>
      <c r="JH925" s="562"/>
    </row>
    <row r="926" spans="1:268" s="28" customFormat="1" ht="39.75" customHeight="1" x14ac:dyDescent="0.25">
      <c r="A926" s="83" t="s">
        <v>3387</v>
      </c>
      <c r="B926" s="83" t="s">
        <v>2574</v>
      </c>
      <c r="C926" s="95">
        <v>11160085</v>
      </c>
      <c r="D926" s="96">
        <v>41435</v>
      </c>
      <c r="E926" s="96">
        <v>41435</v>
      </c>
      <c r="F926" s="96">
        <v>45087</v>
      </c>
      <c r="G926" s="96"/>
      <c r="H926" s="83" t="s">
        <v>2575</v>
      </c>
      <c r="I926" s="110" t="s">
        <v>1032</v>
      </c>
      <c r="J926" s="110"/>
      <c r="K926" s="110" t="s">
        <v>70</v>
      </c>
      <c r="L926" s="115" t="s">
        <v>2576</v>
      </c>
      <c r="M926" s="83" t="s">
        <v>91</v>
      </c>
      <c r="N926" s="83" t="s">
        <v>40</v>
      </c>
      <c r="O926" s="83" t="s">
        <v>41</v>
      </c>
      <c r="P926" s="94">
        <v>46913</v>
      </c>
      <c r="Q926" s="83" t="s">
        <v>4334</v>
      </c>
      <c r="R926" s="83" t="s">
        <v>91</v>
      </c>
      <c r="S926" s="83" t="s">
        <v>40</v>
      </c>
      <c r="T926" s="83" t="s">
        <v>41</v>
      </c>
      <c r="U926" s="83">
        <v>46913</v>
      </c>
      <c r="V926" s="83" t="s">
        <v>4335</v>
      </c>
      <c r="W926" s="83" t="s">
        <v>638</v>
      </c>
      <c r="X926" s="88"/>
      <c r="Y926" s="88"/>
      <c r="Z926" s="83" t="s">
        <v>467</v>
      </c>
      <c r="AA926" s="83" t="s">
        <v>359</v>
      </c>
      <c r="AB926" s="47">
        <v>8.5000000000000006E-2</v>
      </c>
      <c r="AC926" s="83">
        <v>2.5</v>
      </c>
      <c r="AD926" s="83">
        <v>25000</v>
      </c>
      <c r="AE926" s="83"/>
      <c r="AF926" s="83"/>
      <c r="AG926" s="83"/>
      <c r="AH926" s="83"/>
      <c r="AI926" s="83"/>
      <c r="AJ926" s="83"/>
      <c r="AK926" s="83"/>
      <c r="AL926" s="83">
        <v>25000</v>
      </c>
      <c r="AM926" s="83"/>
      <c r="AN926" s="83"/>
      <c r="AO926" s="83"/>
      <c r="AP926" s="83"/>
      <c r="AQ926" s="83"/>
      <c r="AR926" s="83"/>
      <c r="AS926" s="83"/>
      <c r="AT926" s="83"/>
      <c r="AU926" s="83"/>
      <c r="AV926" s="83">
        <v>209</v>
      </c>
      <c r="AW926" s="83" t="s">
        <v>6505</v>
      </c>
      <c r="AX926" s="83" t="s">
        <v>6506</v>
      </c>
      <c r="AY926" s="83">
        <v>43</v>
      </c>
      <c r="AZ926" s="83">
        <v>41</v>
      </c>
      <c r="BA926" s="83">
        <v>58.45</v>
      </c>
      <c r="BB926" s="83">
        <v>26</v>
      </c>
      <c r="BC926" s="83">
        <v>44</v>
      </c>
      <c r="BD926" s="83">
        <v>47.4</v>
      </c>
      <c r="BE926" s="83">
        <f t="shared" si="151"/>
        <v>43.699569444444442</v>
      </c>
      <c r="BF926" s="83">
        <f t="shared" si="152"/>
        <v>26.746500000000001</v>
      </c>
      <c r="BG926" s="83" t="s">
        <v>38</v>
      </c>
      <c r="BH926" s="83"/>
      <c r="BI926" s="83"/>
      <c r="BJ926" s="96"/>
      <c r="BK926" s="83"/>
      <c r="BL926" s="96"/>
      <c r="BM926" s="83"/>
      <c r="BN926" s="83"/>
      <c r="BO926" s="83"/>
      <c r="BP926" s="83"/>
      <c r="BQ926" s="83" t="s">
        <v>10252</v>
      </c>
      <c r="BR926" s="96">
        <v>45313</v>
      </c>
      <c r="BS926" s="110"/>
      <c r="BT926" s="549"/>
      <c r="BU926" s="561"/>
      <c r="BV926" s="561"/>
      <c r="BW926" s="561"/>
      <c r="BX926" s="561"/>
      <c r="BY926" s="561"/>
      <c r="BZ926" s="561"/>
      <c r="CA926" s="561"/>
      <c r="CB926" s="561"/>
      <c r="CC926" s="561"/>
      <c r="CD926" s="561"/>
      <c r="CE926" s="561"/>
      <c r="CF926" s="561"/>
      <c r="CG926" s="561"/>
      <c r="CH926" s="561"/>
      <c r="CI926" s="561"/>
      <c r="CJ926" s="561"/>
      <c r="CK926" s="561"/>
      <c r="CL926" s="561"/>
      <c r="CM926" s="561"/>
      <c r="CN926" s="561"/>
      <c r="CO926" s="561"/>
      <c r="CP926" s="561"/>
      <c r="CQ926" s="561"/>
      <c r="CR926" s="561"/>
      <c r="CS926" s="561"/>
      <c r="CT926" s="561"/>
      <c r="CU926" s="561"/>
      <c r="CV926" s="561"/>
      <c r="CW926" s="561"/>
      <c r="CX926" s="561"/>
      <c r="CY926" s="561"/>
      <c r="CZ926" s="561"/>
      <c r="DA926" s="561"/>
      <c r="DB926" s="561"/>
      <c r="DC926" s="561"/>
      <c r="DD926" s="561"/>
      <c r="DE926" s="561"/>
      <c r="DF926" s="561"/>
      <c r="DG926" s="561"/>
      <c r="DH926" s="561"/>
      <c r="DI926" s="561"/>
      <c r="DJ926" s="561"/>
      <c r="DK926" s="561"/>
      <c r="DL926" s="561"/>
      <c r="DM926" s="561"/>
      <c r="DN926" s="561"/>
      <c r="DO926" s="561"/>
      <c r="DP926" s="561"/>
      <c r="DQ926" s="561"/>
      <c r="DR926" s="561"/>
      <c r="DS926" s="561"/>
      <c r="DT926" s="561"/>
      <c r="DU926" s="561"/>
      <c r="DV926" s="561"/>
      <c r="DW926" s="561"/>
      <c r="DX926" s="561"/>
      <c r="DY926" s="561"/>
      <c r="DZ926" s="561"/>
      <c r="EA926" s="561"/>
      <c r="EB926" s="561"/>
      <c r="EC926" s="561"/>
      <c r="ED926" s="561"/>
      <c r="EE926" s="561"/>
      <c r="EF926" s="561"/>
      <c r="EG926" s="561"/>
      <c r="EH926" s="561"/>
      <c r="EI926" s="561"/>
      <c r="EJ926" s="561"/>
      <c r="EK926" s="561"/>
      <c r="EL926" s="561"/>
      <c r="EM926" s="561"/>
      <c r="EN926" s="561"/>
      <c r="EO926" s="561"/>
      <c r="EP926" s="561"/>
      <c r="EQ926" s="561"/>
      <c r="ER926" s="561"/>
      <c r="ES926" s="561"/>
      <c r="ET926" s="561"/>
      <c r="EU926" s="561"/>
      <c r="EV926" s="561"/>
      <c r="EW926" s="561"/>
      <c r="EX926" s="561"/>
      <c r="EY926" s="561"/>
      <c r="EZ926" s="561"/>
      <c r="FA926" s="561"/>
      <c r="FB926" s="561"/>
      <c r="FC926" s="561"/>
      <c r="FD926" s="561"/>
      <c r="FE926" s="561"/>
      <c r="FF926" s="561"/>
      <c r="FG926" s="561"/>
      <c r="FH926" s="561"/>
      <c r="FI926" s="561"/>
      <c r="FJ926" s="561"/>
      <c r="FK926" s="561"/>
      <c r="FL926" s="561"/>
      <c r="FM926" s="561"/>
      <c r="FN926" s="561"/>
      <c r="FO926" s="561"/>
      <c r="FP926" s="561"/>
      <c r="FQ926" s="561"/>
      <c r="FR926" s="561"/>
      <c r="FS926" s="561"/>
      <c r="FT926" s="561"/>
      <c r="FU926" s="561"/>
      <c r="FV926" s="561"/>
      <c r="FW926" s="561"/>
      <c r="FX926" s="561"/>
      <c r="FY926" s="561"/>
      <c r="FZ926" s="561"/>
      <c r="GA926" s="561"/>
      <c r="GB926" s="561"/>
      <c r="GC926" s="561"/>
      <c r="GD926" s="561"/>
      <c r="GE926" s="561"/>
      <c r="GF926" s="561"/>
      <c r="GG926" s="561"/>
      <c r="GH926" s="561"/>
      <c r="GI926" s="561"/>
      <c r="GJ926" s="561"/>
      <c r="GK926" s="561"/>
      <c r="GL926" s="561"/>
      <c r="GM926" s="561"/>
      <c r="GN926" s="561"/>
      <c r="GO926" s="561"/>
      <c r="GP926" s="561"/>
      <c r="GQ926" s="561"/>
      <c r="GR926" s="561"/>
      <c r="GS926" s="561"/>
      <c r="GT926" s="561"/>
      <c r="GU926" s="561"/>
      <c r="GV926" s="561"/>
      <c r="GW926" s="561"/>
      <c r="GX926" s="561"/>
      <c r="GY926" s="561"/>
      <c r="GZ926" s="561"/>
      <c r="HA926" s="561"/>
      <c r="HB926" s="561"/>
      <c r="HC926" s="561"/>
      <c r="HD926" s="561"/>
      <c r="HE926" s="561"/>
      <c r="HF926" s="561"/>
      <c r="HG926" s="561"/>
      <c r="HH926" s="561"/>
      <c r="HI926" s="561"/>
      <c r="HJ926" s="561"/>
      <c r="HK926" s="561"/>
      <c r="HL926" s="561"/>
      <c r="HM926" s="561"/>
      <c r="HN926" s="561"/>
      <c r="HO926" s="561"/>
      <c r="HP926" s="561"/>
      <c r="HQ926" s="561"/>
      <c r="HR926" s="561"/>
      <c r="HS926" s="561"/>
      <c r="HT926" s="561"/>
      <c r="HU926" s="561"/>
      <c r="HV926" s="561"/>
      <c r="HW926" s="561"/>
      <c r="HX926" s="561"/>
      <c r="HY926" s="561"/>
      <c r="HZ926" s="561"/>
      <c r="IA926" s="561"/>
      <c r="IB926" s="561"/>
      <c r="IC926" s="561"/>
      <c r="ID926" s="561"/>
      <c r="IE926" s="561"/>
      <c r="IF926" s="561"/>
      <c r="IG926" s="561"/>
      <c r="IH926" s="561"/>
      <c r="II926" s="561"/>
      <c r="IJ926" s="561"/>
      <c r="IK926" s="561"/>
      <c r="IL926" s="561"/>
      <c r="IM926" s="561"/>
      <c r="IN926" s="561"/>
      <c r="IO926" s="561"/>
      <c r="IP926" s="561"/>
      <c r="IQ926" s="561"/>
      <c r="IR926" s="561"/>
      <c r="IS926" s="561"/>
      <c r="IT926" s="561"/>
      <c r="IU926" s="561"/>
      <c r="IV926" s="561"/>
      <c r="IW926" s="561"/>
      <c r="IX926" s="561"/>
      <c r="IY926" s="561"/>
      <c r="IZ926" s="561"/>
      <c r="JA926" s="561"/>
      <c r="JB926" s="561"/>
      <c r="JC926" s="561"/>
      <c r="JD926" s="561"/>
      <c r="JE926" s="561"/>
      <c r="JF926" s="561"/>
      <c r="JG926" s="561"/>
      <c r="JH926" s="561"/>
    </row>
    <row r="927" spans="1:268" ht="39.75" customHeight="1" x14ac:dyDescent="0.25">
      <c r="A927" s="83"/>
      <c r="B927" s="83" t="s">
        <v>2577</v>
      </c>
      <c r="C927" s="95">
        <v>11160086</v>
      </c>
      <c r="D927" s="96">
        <v>41436</v>
      </c>
      <c r="E927" s="96">
        <v>41436</v>
      </c>
      <c r="F927" s="96">
        <v>43627</v>
      </c>
      <c r="G927" s="96"/>
      <c r="H927" s="83" t="s">
        <v>2578</v>
      </c>
      <c r="I927" s="110" t="s">
        <v>1017</v>
      </c>
      <c r="J927" s="110"/>
      <c r="K927" s="110" t="s">
        <v>3335</v>
      </c>
      <c r="L927" s="115" t="s">
        <v>4336</v>
      </c>
      <c r="M927" s="83" t="s">
        <v>684</v>
      </c>
      <c r="N927" s="83" t="s">
        <v>163</v>
      </c>
      <c r="O927" s="83" t="s">
        <v>52</v>
      </c>
      <c r="P927" s="94">
        <v>14903</v>
      </c>
      <c r="Q927" s="83" t="s">
        <v>4337</v>
      </c>
      <c r="R927" s="83" t="s">
        <v>684</v>
      </c>
      <c r="S927" s="83" t="s">
        <v>163</v>
      </c>
      <c r="T927" s="83" t="s">
        <v>52</v>
      </c>
      <c r="U927" s="83">
        <v>14903</v>
      </c>
      <c r="V927" s="83" t="s">
        <v>4338</v>
      </c>
      <c r="W927" s="83" t="s">
        <v>638</v>
      </c>
      <c r="X927" s="88"/>
      <c r="Y927" s="88"/>
      <c r="Z927" s="83" t="s">
        <v>467</v>
      </c>
      <c r="AA927" s="83" t="s">
        <v>359</v>
      </c>
      <c r="AB927" s="47">
        <v>0.433</v>
      </c>
      <c r="AC927" s="83">
        <v>35</v>
      </c>
      <c r="AD927" s="83">
        <v>500000</v>
      </c>
      <c r="AE927" s="83"/>
      <c r="AF927" s="83"/>
      <c r="AG927" s="83"/>
      <c r="AH927" s="83"/>
      <c r="AI927" s="83"/>
      <c r="AJ927" s="83"/>
      <c r="AK927" s="83"/>
      <c r="AL927" s="83">
        <v>500000</v>
      </c>
      <c r="AM927" s="83"/>
      <c r="AN927" s="83"/>
      <c r="AO927" s="83">
        <v>43.3</v>
      </c>
      <c r="AP927" s="83"/>
      <c r="AQ927" s="83"/>
      <c r="AR927" s="83"/>
      <c r="AS927" s="83"/>
      <c r="AT927" s="83"/>
      <c r="AU927" s="83"/>
      <c r="AV927" s="83">
        <v>1168</v>
      </c>
      <c r="AW927" s="83" t="s">
        <v>6507</v>
      </c>
      <c r="AX927" s="83" t="s">
        <v>6508</v>
      </c>
      <c r="AY927" s="83">
        <v>43</v>
      </c>
      <c r="AZ927" s="83">
        <v>6</v>
      </c>
      <c r="BA927" s="83">
        <v>25.3</v>
      </c>
      <c r="BB927" s="83">
        <v>23</v>
      </c>
      <c r="BC927" s="83">
        <v>6</v>
      </c>
      <c r="BD927" s="83">
        <v>17.600000000000001</v>
      </c>
      <c r="BE927" s="83">
        <f t="shared" si="151"/>
        <v>43.10702777777778</v>
      </c>
      <c r="BF927" s="83">
        <f t="shared" si="152"/>
        <v>23.10488888888889</v>
      </c>
      <c r="BG927" s="110" t="s">
        <v>38</v>
      </c>
      <c r="BH927" s="83"/>
      <c r="BI927" s="83"/>
      <c r="BJ927" s="96"/>
      <c r="BK927" s="83"/>
      <c r="BL927" s="96"/>
      <c r="BM927" s="83">
        <v>492</v>
      </c>
      <c r="BN927" s="96">
        <v>42639</v>
      </c>
      <c r="BO927" s="83"/>
      <c r="BP927" s="83"/>
      <c r="BQ927" s="83"/>
      <c r="BR927" s="83"/>
      <c r="BS927" s="110"/>
      <c r="BT927" s="550"/>
    </row>
    <row r="928" spans="1:268" ht="39.75" customHeight="1" x14ac:dyDescent="0.25">
      <c r="A928" s="20"/>
      <c r="B928" s="20" t="s">
        <v>2579</v>
      </c>
      <c r="C928" s="22">
        <v>11120052</v>
      </c>
      <c r="D928" s="23">
        <v>41443</v>
      </c>
      <c r="E928" s="23">
        <v>41443</v>
      </c>
      <c r="F928" s="23">
        <v>43269</v>
      </c>
      <c r="G928" s="23"/>
      <c r="H928" s="20" t="s">
        <v>483</v>
      </c>
      <c r="I928" s="24" t="s">
        <v>606</v>
      </c>
      <c r="J928" s="24"/>
      <c r="K928" s="24" t="s">
        <v>37</v>
      </c>
      <c r="L928" s="114" t="s">
        <v>2580</v>
      </c>
      <c r="M928" s="20" t="s">
        <v>818</v>
      </c>
      <c r="N928" s="20" t="s">
        <v>46</v>
      </c>
      <c r="O928" s="20" t="s">
        <v>45</v>
      </c>
      <c r="P928" s="21" t="s">
        <v>2581</v>
      </c>
      <c r="Q928" s="20" t="s">
        <v>401</v>
      </c>
      <c r="R928" s="20" t="s">
        <v>818</v>
      </c>
      <c r="S928" s="20" t="s">
        <v>46</v>
      </c>
      <c r="T928" s="20" t="s">
        <v>45</v>
      </c>
      <c r="U928" s="21" t="s">
        <v>2581</v>
      </c>
      <c r="V928" s="20" t="s">
        <v>4339</v>
      </c>
      <c r="W928" s="20" t="s">
        <v>2582</v>
      </c>
      <c r="X928" s="20"/>
      <c r="Y928" s="20"/>
      <c r="Z928" s="20" t="s">
        <v>467</v>
      </c>
      <c r="AA928" s="20" t="s">
        <v>341</v>
      </c>
      <c r="AB928" s="34">
        <v>46.55</v>
      </c>
      <c r="AC928" s="20">
        <v>53.33</v>
      </c>
      <c r="AD928" s="20">
        <v>78520</v>
      </c>
      <c r="AE928" s="20"/>
      <c r="AF928" s="20"/>
      <c r="AG928" s="20"/>
      <c r="AH928" s="20"/>
      <c r="AI928" s="20"/>
      <c r="AJ928" s="20">
        <v>78520</v>
      </c>
      <c r="AK928" s="20"/>
      <c r="AL928" s="20"/>
      <c r="AM928" s="20"/>
      <c r="AN928" s="20"/>
      <c r="AO928" s="429">
        <v>4655</v>
      </c>
      <c r="AP928" s="20"/>
      <c r="AQ928" s="20"/>
      <c r="AR928" s="20"/>
      <c r="AS928" s="20"/>
      <c r="AT928" s="20"/>
      <c r="AU928" s="20"/>
      <c r="AV928" s="20"/>
      <c r="AW928" s="20" t="s">
        <v>6509</v>
      </c>
      <c r="AX928" s="20" t="s">
        <v>6510</v>
      </c>
      <c r="AY928" s="20">
        <v>43</v>
      </c>
      <c r="AZ928" s="20">
        <v>21</v>
      </c>
      <c r="BA928" s="20">
        <v>21</v>
      </c>
      <c r="BB928" s="20">
        <v>25</v>
      </c>
      <c r="BC928" s="20">
        <v>39</v>
      </c>
      <c r="BD928" s="20">
        <v>49.5</v>
      </c>
      <c r="BE928" s="20">
        <f t="shared" si="151"/>
        <v>43.355833333333337</v>
      </c>
      <c r="BF928" s="20">
        <f t="shared" si="152"/>
        <v>25.66375</v>
      </c>
      <c r="BG928" s="24" t="s">
        <v>38</v>
      </c>
      <c r="BH928" s="20"/>
      <c r="BI928" s="20"/>
      <c r="BJ928" s="23"/>
      <c r="BK928" s="20"/>
      <c r="BL928" s="23"/>
      <c r="BM928" s="20"/>
      <c r="BN928" s="20"/>
      <c r="BO928" s="20"/>
      <c r="BP928" s="20"/>
      <c r="BQ928" s="20"/>
      <c r="BR928" s="20"/>
      <c r="BS928" s="24"/>
    </row>
    <row r="929" spans="1:268" ht="39.75" customHeight="1" thickBot="1" x14ac:dyDescent="0.3">
      <c r="A929" s="244"/>
      <c r="B929" s="244" t="s">
        <v>2583</v>
      </c>
      <c r="C929" s="253">
        <v>11160087</v>
      </c>
      <c r="D929" s="254">
        <v>41443</v>
      </c>
      <c r="E929" s="254">
        <v>41443</v>
      </c>
      <c r="F929" s="254">
        <v>45095</v>
      </c>
      <c r="G929" s="254"/>
      <c r="H929" s="244" t="s">
        <v>2584</v>
      </c>
      <c r="I929" s="260" t="s">
        <v>1014</v>
      </c>
      <c r="J929" s="260"/>
      <c r="K929" s="260" t="s">
        <v>60</v>
      </c>
      <c r="L929" s="361" t="s">
        <v>638</v>
      </c>
      <c r="M929" s="244" t="s">
        <v>303</v>
      </c>
      <c r="N929" s="244" t="s">
        <v>176</v>
      </c>
      <c r="O929" s="244" t="s">
        <v>51</v>
      </c>
      <c r="P929" s="252">
        <v>65509</v>
      </c>
      <c r="Q929" s="244" t="s">
        <v>4340</v>
      </c>
      <c r="R929" s="244" t="s">
        <v>303</v>
      </c>
      <c r="S929" s="244" t="s">
        <v>176</v>
      </c>
      <c r="T929" s="244" t="s">
        <v>51</v>
      </c>
      <c r="U929" s="244">
        <v>65509</v>
      </c>
      <c r="V929" s="244" t="s">
        <v>4341</v>
      </c>
      <c r="W929" s="244" t="s">
        <v>638</v>
      </c>
      <c r="X929" s="259"/>
      <c r="Y929" s="259"/>
      <c r="Z929" s="244" t="s">
        <v>467</v>
      </c>
      <c r="AA929" s="244" t="s">
        <v>359</v>
      </c>
      <c r="AB929" s="289">
        <v>0.05</v>
      </c>
      <c r="AC929" s="244">
        <v>1.5</v>
      </c>
      <c r="AD929" s="244">
        <v>40000</v>
      </c>
      <c r="AE929" s="244"/>
      <c r="AF929" s="244"/>
      <c r="AG929" s="244"/>
      <c r="AH929" s="244"/>
      <c r="AI929" s="244"/>
      <c r="AJ929" s="244"/>
      <c r="AK929" s="244"/>
      <c r="AL929" s="244">
        <v>40000</v>
      </c>
      <c r="AM929" s="244"/>
      <c r="AN929" s="244"/>
      <c r="AO929" s="244"/>
      <c r="AP929" s="244"/>
      <c r="AQ929" s="244"/>
      <c r="AR929" s="244"/>
      <c r="AS929" s="244"/>
      <c r="AT929" s="244"/>
      <c r="AU929" s="244"/>
      <c r="AV929" s="244">
        <v>116.18</v>
      </c>
      <c r="AW929" s="244" t="s">
        <v>6511</v>
      </c>
      <c r="AX929" s="244" t="s">
        <v>6512</v>
      </c>
      <c r="AY929" s="244">
        <v>43</v>
      </c>
      <c r="AZ929" s="244">
        <v>34</v>
      </c>
      <c r="BA929" s="244">
        <v>24.4</v>
      </c>
      <c r="BB929" s="244">
        <v>26</v>
      </c>
      <c r="BC929" s="244">
        <v>8</v>
      </c>
      <c r="BD929" s="244">
        <v>47.34</v>
      </c>
      <c r="BE929" s="244">
        <f t="shared" si="151"/>
        <v>43.573444444444448</v>
      </c>
      <c r="BF929" s="244">
        <f t="shared" si="152"/>
        <v>26.146483333333332</v>
      </c>
      <c r="BG929" s="260" t="s">
        <v>38</v>
      </c>
      <c r="BH929" s="244"/>
      <c r="BI929" s="244"/>
      <c r="BJ929" s="254"/>
      <c r="BK929" s="244"/>
      <c r="BL929" s="254"/>
      <c r="BM929" s="244"/>
      <c r="BN929" s="244"/>
      <c r="BO929" s="244"/>
      <c r="BP929" s="244"/>
      <c r="BQ929" s="244"/>
      <c r="BR929" s="244"/>
      <c r="BS929" s="260"/>
      <c r="BT929" s="550"/>
    </row>
    <row r="930" spans="1:268" ht="39.75" customHeight="1" thickBot="1" x14ac:dyDescent="0.3">
      <c r="A930" s="407"/>
      <c r="B930" s="407" t="s">
        <v>846</v>
      </c>
      <c r="C930" s="409">
        <v>11190024</v>
      </c>
      <c r="D930" s="410">
        <v>41444</v>
      </c>
      <c r="E930" s="410">
        <v>41444</v>
      </c>
      <c r="F930" s="410">
        <v>45462</v>
      </c>
      <c r="G930" s="410"/>
      <c r="H930" s="407" t="s">
        <v>488</v>
      </c>
      <c r="I930" s="411"/>
      <c r="J930" s="411" t="s">
        <v>8078</v>
      </c>
      <c r="K930" s="411" t="s">
        <v>73</v>
      </c>
      <c r="L930" s="413"/>
      <c r="M930" s="407" t="s">
        <v>72</v>
      </c>
      <c r="N930" s="407" t="s">
        <v>72</v>
      </c>
      <c r="O930" s="407" t="s">
        <v>72</v>
      </c>
      <c r="P930" s="408">
        <v>43952</v>
      </c>
      <c r="Q930" s="407" t="s">
        <v>8079</v>
      </c>
      <c r="R930" s="407" t="s">
        <v>72</v>
      </c>
      <c r="S930" s="407" t="s">
        <v>72</v>
      </c>
      <c r="T930" s="407" t="s">
        <v>72</v>
      </c>
      <c r="U930" s="407">
        <v>43952</v>
      </c>
      <c r="V930" s="407" t="s">
        <v>8079</v>
      </c>
      <c r="W930" s="407" t="s">
        <v>8080</v>
      </c>
      <c r="X930" s="407"/>
      <c r="Y930" s="407"/>
      <c r="Z930" s="407" t="s">
        <v>467</v>
      </c>
      <c r="AA930" s="407" t="s">
        <v>426</v>
      </c>
      <c r="AB930" s="412">
        <v>10.53</v>
      </c>
      <c r="AC930" s="407">
        <v>3.8</v>
      </c>
      <c r="AD930" s="407">
        <v>50400</v>
      </c>
      <c r="AE930" s="407"/>
      <c r="AF930" s="407"/>
      <c r="AG930" s="407"/>
      <c r="AH930" s="407"/>
      <c r="AI930" s="407">
        <v>50400</v>
      </c>
      <c r="AJ930" s="407"/>
      <c r="AK930" s="407"/>
      <c r="AL930" s="407"/>
      <c r="AM930" s="407"/>
      <c r="AN930" s="407"/>
      <c r="AO930" s="407">
        <v>1053</v>
      </c>
      <c r="AP930" s="407"/>
      <c r="AQ930" s="407"/>
      <c r="AR930" s="407"/>
      <c r="AS930" s="407"/>
      <c r="AT930" s="407"/>
      <c r="AU930" s="407"/>
      <c r="AV930" s="407"/>
      <c r="AW930" s="407" t="s">
        <v>6513</v>
      </c>
      <c r="AX930" s="407" t="s">
        <v>6514</v>
      </c>
      <c r="AY930" s="407">
        <v>43</v>
      </c>
      <c r="AZ930" s="407">
        <v>7</v>
      </c>
      <c r="BA930" s="407">
        <v>57.5</v>
      </c>
      <c r="BB930" s="407">
        <v>24</v>
      </c>
      <c r="BC930" s="407">
        <v>43</v>
      </c>
      <c r="BD930" s="407">
        <v>0.31</v>
      </c>
      <c r="BE930" s="407">
        <f t="shared" ref="BE930" si="161">AY930+AZ930/60+BA930/3600</f>
        <v>43.132638888888891</v>
      </c>
      <c r="BF930" s="407">
        <f t="shared" ref="BF930" si="162">BB930+BC930/60+BD930/3600</f>
        <v>24.716752777777778</v>
      </c>
      <c r="BG930" s="411" t="s">
        <v>38</v>
      </c>
      <c r="BH930" s="407"/>
      <c r="BI930" s="407">
        <v>2446</v>
      </c>
      <c r="BJ930" s="410">
        <v>43256</v>
      </c>
      <c r="BK930" s="407"/>
      <c r="BL930" s="410"/>
      <c r="BM930" s="407">
        <v>780</v>
      </c>
      <c r="BN930" s="410">
        <v>45209</v>
      </c>
      <c r="BO930" s="407"/>
      <c r="BP930" s="407"/>
      <c r="BQ930" s="407"/>
      <c r="BR930" s="407"/>
      <c r="BS930" s="411"/>
    </row>
    <row r="931" spans="1:268" ht="39.75" customHeight="1" x14ac:dyDescent="0.25">
      <c r="A931" s="59"/>
      <c r="B931" s="59" t="s">
        <v>2585</v>
      </c>
      <c r="C931" s="93">
        <v>11160088</v>
      </c>
      <c r="D931" s="60">
        <v>41458</v>
      </c>
      <c r="E931" s="60">
        <v>41458</v>
      </c>
      <c r="F931" s="60">
        <v>43649</v>
      </c>
      <c r="G931" s="60"/>
      <c r="H931" s="59" t="s">
        <v>2586</v>
      </c>
      <c r="I931" s="64" t="s">
        <v>977</v>
      </c>
      <c r="J931" s="64"/>
      <c r="K931" s="64" t="s">
        <v>73</v>
      </c>
      <c r="L931" s="343" t="s">
        <v>4342</v>
      </c>
      <c r="M931" s="59" t="s">
        <v>120</v>
      </c>
      <c r="N931" s="59" t="s">
        <v>106</v>
      </c>
      <c r="O931" s="59" t="s">
        <v>72</v>
      </c>
      <c r="P931" s="62">
        <v>3486</v>
      </c>
      <c r="Q931" s="59" t="s">
        <v>4343</v>
      </c>
      <c r="R931" s="59" t="s">
        <v>120</v>
      </c>
      <c r="S931" s="59" t="s">
        <v>106</v>
      </c>
      <c r="T931" s="59" t="s">
        <v>72</v>
      </c>
      <c r="U931" s="59">
        <v>3486</v>
      </c>
      <c r="V931" s="59" t="s">
        <v>4344</v>
      </c>
      <c r="W931" s="59" t="s">
        <v>638</v>
      </c>
      <c r="X931" s="63"/>
      <c r="Y931" s="63"/>
      <c r="Z931" s="59" t="s">
        <v>467</v>
      </c>
      <c r="AA931" s="59" t="s">
        <v>359</v>
      </c>
      <c r="AB931" s="148">
        <v>0.14099999999999999</v>
      </c>
      <c r="AC931" s="59">
        <v>65</v>
      </c>
      <c r="AD931" s="59">
        <v>2049840</v>
      </c>
      <c r="AE931" s="59"/>
      <c r="AF931" s="59"/>
      <c r="AG931" s="59"/>
      <c r="AH931" s="59"/>
      <c r="AI931" s="59"/>
      <c r="AJ931" s="59"/>
      <c r="AK931" s="59"/>
      <c r="AL931" s="59">
        <v>4446576</v>
      </c>
      <c r="AM931" s="59"/>
      <c r="AN931" s="59"/>
      <c r="AO931" s="435">
        <v>14</v>
      </c>
      <c r="AP931" s="59"/>
      <c r="AQ931" s="59"/>
      <c r="AR931" s="59"/>
      <c r="AS931" s="59"/>
      <c r="AT931" s="59"/>
      <c r="AU931" s="59"/>
      <c r="AV931" s="59">
        <v>732.8</v>
      </c>
      <c r="AW931" s="59" t="s">
        <v>6515</v>
      </c>
      <c r="AX931" s="59" t="s">
        <v>6516</v>
      </c>
      <c r="AY931" s="59">
        <v>42</v>
      </c>
      <c r="AZ931" s="59">
        <v>48</v>
      </c>
      <c r="BA931" s="59">
        <v>37.4</v>
      </c>
      <c r="BB931" s="59">
        <v>24</v>
      </c>
      <c r="BC931" s="59">
        <v>36</v>
      </c>
      <c r="BD931" s="59">
        <v>47.7</v>
      </c>
      <c r="BE931" s="59">
        <f t="shared" si="151"/>
        <v>42.810388888888887</v>
      </c>
      <c r="BF931" s="59">
        <f t="shared" si="152"/>
        <v>24.613250000000001</v>
      </c>
      <c r="BG931" s="64" t="s">
        <v>38</v>
      </c>
      <c r="BH931" s="59"/>
      <c r="BI931" s="59"/>
      <c r="BJ931" s="60"/>
      <c r="BK931" s="59"/>
      <c r="BL931" s="60"/>
      <c r="BM931" s="59"/>
      <c r="BN931" s="59"/>
      <c r="BO931" s="59"/>
      <c r="BP931" s="59"/>
      <c r="BQ931" s="59"/>
      <c r="BR931" s="59"/>
      <c r="BS931" s="64"/>
    </row>
    <row r="932" spans="1:268" ht="39.75" customHeight="1" x14ac:dyDescent="0.25">
      <c r="A932" s="20"/>
      <c r="B932" s="20" t="s">
        <v>2587</v>
      </c>
      <c r="C932" s="22">
        <v>11160089</v>
      </c>
      <c r="D932" s="23">
        <v>41458</v>
      </c>
      <c r="E932" s="23">
        <v>41458</v>
      </c>
      <c r="F932" s="23">
        <v>43284</v>
      </c>
      <c r="G932" s="23"/>
      <c r="H932" s="20" t="s">
        <v>489</v>
      </c>
      <c r="I932" s="24" t="s">
        <v>1018</v>
      </c>
      <c r="J932" s="24"/>
      <c r="K932" s="24" t="s">
        <v>95</v>
      </c>
      <c r="L932" s="114" t="s">
        <v>4345</v>
      </c>
      <c r="M932" s="20" t="s">
        <v>224</v>
      </c>
      <c r="N932" s="20" t="s">
        <v>224</v>
      </c>
      <c r="O932" s="20" t="s">
        <v>92</v>
      </c>
      <c r="P932" s="21">
        <v>44238</v>
      </c>
      <c r="Q932" s="20" t="s">
        <v>4346</v>
      </c>
      <c r="R932" s="20" t="s">
        <v>224</v>
      </c>
      <c r="S932" s="20" t="s">
        <v>224</v>
      </c>
      <c r="T932" s="20" t="s">
        <v>92</v>
      </c>
      <c r="U932" s="20">
        <v>44238</v>
      </c>
      <c r="V932" s="20" t="s">
        <v>4347</v>
      </c>
      <c r="W932" s="20" t="s">
        <v>2588</v>
      </c>
      <c r="X932" s="26"/>
      <c r="Y932" s="26"/>
      <c r="Z932" s="20" t="s">
        <v>1309</v>
      </c>
      <c r="AA932" s="20" t="s">
        <v>359</v>
      </c>
      <c r="AB932" s="34">
        <v>6.49</v>
      </c>
      <c r="AC932" s="20">
        <v>100</v>
      </c>
      <c r="AD932" s="20">
        <v>118021</v>
      </c>
      <c r="AE932" s="20"/>
      <c r="AF932" s="20"/>
      <c r="AG932" s="20"/>
      <c r="AH932" s="20"/>
      <c r="AI932" s="20"/>
      <c r="AJ932" s="20"/>
      <c r="AK932" s="20"/>
      <c r="AL932" s="20">
        <v>118021</v>
      </c>
      <c r="AM932" s="20"/>
      <c r="AN932" s="20"/>
      <c r="AO932" s="20">
        <v>649</v>
      </c>
      <c r="AP932" s="20">
        <v>1.6</v>
      </c>
      <c r="AQ932" s="20" t="s">
        <v>47</v>
      </c>
      <c r="AR932" s="20" t="s">
        <v>1147</v>
      </c>
      <c r="AS932" s="20"/>
      <c r="AT932" s="20"/>
      <c r="AU932" s="20"/>
      <c r="AV932" s="20">
        <v>32.299999999999997</v>
      </c>
      <c r="AW932" s="20" t="s">
        <v>6517</v>
      </c>
      <c r="AX932" s="20" t="s">
        <v>6518</v>
      </c>
      <c r="AY932" s="20">
        <v>43</v>
      </c>
      <c r="AZ932" s="20">
        <v>47</v>
      </c>
      <c r="BA932" s="20">
        <v>22.56</v>
      </c>
      <c r="BB932" s="20">
        <v>23</v>
      </c>
      <c r="BC932" s="20">
        <v>14</v>
      </c>
      <c r="BD932" s="20">
        <v>21.71</v>
      </c>
      <c r="BE932" s="20">
        <f t="shared" si="151"/>
        <v>43.7896</v>
      </c>
      <c r="BF932" s="20">
        <f t="shared" si="152"/>
        <v>23.239363888888889</v>
      </c>
      <c r="BG932" s="24" t="s">
        <v>38</v>
      </c>
      <c r="BH932" s="20"/>
      <c r="BI932" s="20"/>
      <c r="BJ932" s="23"/>
      <c r="BK932" s="20"/>
      <c r="BL932" s="23"/>
      <c r="BM932" s="20"/>
      <c r="BN932" s="20"/>
      <c r="BO932" s="20"/>
      <c r="BP932" s="20"/>
      <c r="BQ932" s="20"/>
      <c r="BR932" s="20"/>
      <c r="BS932" s="24"/>
    </row>
    <row r="933" spans="1:268" ht="39.75" customHeight="1" x14ac:dyDescent="0.25">
      <c r="A933" s="20"/>
      <c r="B933" s="20" t="s">
        <v>2587</v>
      </c>
      <c r="C933" s="22">
        <v>11160089</v>
      </c>
      <c r="D933" s="23">
        <v>41458</v>
      </c>
      <c r="E933" s="23">
        <v>41458</v>
      </c>
      <c r="F933" s="23">
        <v>43284</v>
      </c>
      <c r="G933" s="23"/>
      <c r="H933" s="20" t="s">
        <v>489</v>
      </c>
      <c r="I933" s="24" t="s">
        <v>1018</v>
      </c>
      <c r="J933" s="24"/>
      <c r="K933" s="24" t="s">
        <v>95</v>
      </c>
      <c r="L933" s="114" t="s">
        <v>4345</v>
      </c>
      <c r="M933" s="20" t="s">
        <v>433</v>
      </c>
      <c r="N933" s="20" t="s">
        <v>224</v>
      </c>
      <c r="O933" s="20" t="s">
        <v>92</v>
      </c>
      <c r="P933" s="21">
        <v>30291</v>
      </c>
      <c r="Q933" s="20" t="s">
        <v>4346</v>
      </c>
      <c r="R933" s="20" t="s">
        <v>433</v>
      </c>
      <c r="S933" s="20" t="s">
        <v>224</v>
      </c>
      <c r="T933" s="20" t="s">
        <v>92</v>
      </c>
      <c r="U933" s="20">
        <v>30291</v>
      </c>
      <c r="V933" s="20" t="s">
        <v>4347</v>
      </c>
      <c r="W933" s="20" t="s">
        <v>2588</v>
      </c>
      <c r="X933" s="26"/>
      <c r="Y933" s="26"/>
      <c r="Z933" s="20" t="s">
        <v>1309</v>
      </c>
      <c r="AA933" s="20" t="s">
        <v>359</v>
      </c>
      <c r="AB933" s="34">
        <v>6.49</v>
      </c>
      <c r="AC933" s="429">
        <v>100</v>
      </c>
      <c r="AD933" s="429">
        <v>118021</v>
      </c>
      <c r="AE933" s="20"/>
      <c r="AF933" s="20"/>
      <c r="AG933" s="20"/>
      <c r="AH933" s="20"/>
      <c r="AI933" s="20"/>
      <c r="AJ933" s="20"/>
      <c r="AK933" s="20"/>
      <c r="AL933" s="429">
        <v>118021</v>
      </c>
      <c r="AM933" s="429"/>
      <c r="AN933" s="429"/>
      <c r="AO933" s="429">
        <v>649</v>
      </c>
      <c r="AP933" s="20"/>
      <c r="AQ933" s="20" t="s">
        <v>47</v>
      </c>
      <c r="AR933" s="20" t="s">
        <v>1147</v>
      </c>
      <c r="AS933" s="20"/>
      <c r="AT933" s="20"/>
      <c r="AU933" s="20"/>
      <c r="AV933" s="20">
        <v>32.299999999999997</v>
      </c>
      <c r="AW933" s="20" t="s">
        <v>6517</v>
      </c>
      <c r="AX933" s="20" t="s">
        <v>6518</v>
      </c>
      <c r="AY933" s="20">
        <v>43</v>
      </c>
      <c r="AZ933" s="20">
        <v>47</v>
      </c>
      <c r="BA933" s="20">
        <v>22.56</v>
      </c>
      <c r="BB933" s="20">
        <v>23</v>
      </c>
      <c r="BC933" s="20">
        <v>14</v>
      </c>
      <c r="BD933" s="20">
        <v>21.71</v>
      </c>
      <c r="BE933" s="20">
        <v>43.7896</v>
      </c>
      <c r="BF933" s="20">
        <v>23.239363888888889</v>
      </c>
      <c r="BG933" s="24" t="s">
        <v>38</v>
      </c>
      <c r="BH933" s="20"/>
      <c r="BI933" s="20"/>
      <c r="BJ933" s="23"/>
      <c r="BK933" s="20"/>
      <c r="BL933" s="23"/>
      <c r="BM933" s="20"/>
      <c r="BN933" s="20"/>
      <c r="BO933" s="20"/>
      <c r="BP933" s="20"/>
      <c r="BQ933" s="20"/>
      <c r="BR933" s="20"/>
      <c r="BS933" s="24"/>
    </row>
    <row r="934" spans="1:268" ht="39.75" customHeight="1" x14ac:dyDescent="0.25">
      <c r="A934" s="20"/>
      <c r="B934" s="20" t="s">
        <v>2589</v>
      </c>
      <c r="C934" s="22">
        <v>11160090</v>
      </c>
      <c r="D934" s="23">
        <v>41465</v>
      </c>
      <c r="E934" s="23">
        <v>41465</v>
      </c>
      <c r="F934" s="23">
        <v>43656</v>
      </c>
      <c r="G934" s="23"/>
      <c r="H934" s="20" t="s">
        <v>1283</v>
      </c>
      <c r="I934" s="24" t="s">
        <v>994</v>
      </c>
      <c r="J934" s="24"/>
      <c r="K934" s="24" t="s">
        <v>135</v>
      </c>
      <c r="L934" s="114" t="s">
        <v>4348</v>
      </c>
      <c r="M934" s="20" t="s">
        <v>2590</v>
      </c>
      <c r="N934" s="20" t="s">
        <v>134</v>
      </c>
      <c r="O934" s="20" t="s">
        <v>76</v>
      </c>
      <c r="P934" s="21">
        <v>7524</v>
      </c>
      <c r="Q934" s="20" t="s">
        <v>4349</v>
      </c>
      <c r="R934" s="20" t="s">
        <v>2590</v>
      </c>
      <c r="S934" s="20" t="s">
        <v>134</v>
      </c>
      <c r="T934" s="20" t="s">
        <v>76</v>
      </c>
      <c r="U934" s="20">
        <v>7524</v>
      </c>
      <c r="V934" s="20" t="s">
        <v>4350</v>
      </c>
      <c r="W934" s="20" t="s">
        <v>638</v>
      </c>
      <c r="X934" s="26"/>
      <c r="Y934" s="26"/>
      <c r="Z934" s="20" t="s">
        <v>467</v>
      </c>
      <c r="AA934" s="20" t="s">
        <v>359</v>
      </c>
      <c r="AB934" s="34"/>
      <c r="AC934" s="20">
        <v>25</v>
      </c>
      <c r="AD934" s="20">
        <v>48000</v>
      </c>
      <c r="AE934" s="20"/>
      <c r="AF934" s="20"/>
      <c r="AG934" s="20"/>
      <c r="AH934" s="20"/>
      <c r="AI934" s="20"/>
      <c r="AJ934" s="20"/>
      <c r="AK934" s="20"/>
      <c r="AL934" s="20">
        <v>48000</v>
      </c>
      <c r="AM934" s="20"/>
      <c r="AN934" s="20"/>
      <c r="AO934" s="20"/>
      <c r="AP934" s="20"/>
      <c r="AQ934" s="20"/>
      <c r="AR934" s="20"/>
      <c r="AS934" s="20"/>
      <c r="AT934" s="20"/>
      <c r="AU934" s="20"/>
      <c r="AV934" s="20"/>
      <c r="AW934" s="20" t="s">
        <v>6519</v>
      </c>
      <c r="AX934" s="20" t="s">
        <v>6520</v>
      </c>
      <c r="AY934" s="20">
        <v>43</v>
      </c>
      <c r="AZ934" s="20">
        <v>16</v>
      </c>
      <c r="BA934" s="20">
        <v>10.7</v>
      </c>
      <c r="BB934" s="20">
        <v>24</v>
      </c>
      <c r="BC934" s="20">
        <v>26</v>
      </c>
      <c r="BD934" s="20">
        <v>18.100000000000001</v>
      </c>
      <c r="BE934" s="20">
        <f t="shared" ref="BE934:BE979" si="163">AY934+AZ934/60+BA934/3600</f>
        <v>43.269638888888885</v>
      </c>
      <c r="BF934" s="20">
        <f t="shared" ref="BF934:BF963" si="164">BB934+BC934/60+BD934/3600</f>
        <v>24.43836111111111</v>
      </c>
      <c r="BG934" s="24" t="s">
        <v>38</v>
      </c>
      <c r="BH934" s="20"/>
      <c r="BI934" s="20"/>
      <c r="BJ934" s="23"/>
      <c r="BK934" s="20"/>
      <c r="BL934" s="23"/>
      <c r="BM934" s="20"/>
      <c r="BN934" s="20"/>
      <c r="BO934" s="20"/>
      <c r="BP934" s="20"/>
      <c r="BQ934" s="20"/>
      <c r="BR934" s="20"/>
      <c r="BS934" s="24"/>
    </row>
    <row r="935" spans="1:268" ht="39.75" customHeight="1" x14ac:dyDescent="0.25">
      <c r="A935" s="27"/>
      <c r="B935" s="20" t="s">
        <v>2591</v>
      </c>
      <c r="C935" s="32">
        <v>11140147</v>
      </c>
      <c r="D935" s="33">
        <v>41470</v>
      </c>
      <c r="E935" s="33">
        <v>41470</v>
      </c>
      <c r="F935" s="33">
        <v>43296</v>
      </c>
      <c r="G935" s="33"/>
      <c r="H935" s="27" t="s">
        <v>498</v>
      </c>
      <c r="I935" s="35" t="s">
        <v>1054</v>
      </c>
      <c r="J935" s="35"/>
      <c r="K935" s="35" t="s">
        <v>37</v>
      </c>
      <c r="L935" s="114" t="s">
        <v>4351</v>
      </c>
      <c r="M935" s="27" t="s">
        <v>665</v>
      </c>
      <c r="N935" s="27" t="s">
        <v>124</v>
      </c>
      <c r="O935" s="27" t="s">
        <v>35</v>
      </c>
      <c r="P935" s="31">
        <v>66216</v>
      </c>
      <c r="Q935" s="20" t="s">
        <v>4352</v>
      </c>
      <c r="R935" s="27" t="s">
        <v>665</v>
      </c>
      <c r="S935" s="27" t="s">
        <v>124</v>
      </c>
      <c r="T935" s="27" t="s">
        <v>35</v>
      </c>
      <c r="U935" s="27">
        <v>66216</v>
      </c>
      <c r="V935" s="20" t="s">
        <v>4353</v>
      </c>
      <c r="W935" s="20" t="s">
        <v>3053</v>
      </c>
      <c r="X935" s="27">
        <v>220</v>
      </c>
      <c r="Y935" s="27">
        <v>3.4</v>
      </c>
      <c r="Z935" s="27" t="s">
        <v>467</v>
      </c>
      <c r="AA935" s="20" t="s">
        <v>891</v>
      </c>
      <c r="AB935" s="37">
        <v>5.2720000000000002</v>
      </c>
      <c r="AC935" s="27">
        <v>3860</v>
      </c>
      <c r="AD935" s="27">
        <v>121730000</v>
      </c>
      <c r="AE935" s="26"/>
      <c r="AF935" s="27">
        <v>121730000</v>
      </c>
      <c r="AG935" s="26"/>
      <c r="AH935" s="26"/>
      <c r="AI935" s="26"/>
      <c r="AJ935" s="26"/>
      <c r="AK935" s="26"/>
      <c r="AL935" s="26"/>
      <c r="AM935" s="26"/>
      <c r="AN935" s="26"/>
      <c r="AO935" s="27">
        <v>527</v>
      </c>
      <c r="AP935" s="27"/>
      <c r="AQ935" s="27" t="s">
        <v>47</v>
      </c>
      <c r="AR935" s="27"/>
      <c r="AS935" s="20"/>
      <c r="AT935" s="27">
        <v>4671846.9000000004</v>
      </c>
      <c r="AU935" s="27">
        <v>8649186.8100000005</v>
      </c>
      <c r="AV935" s="27"/>
      <c r="AW935" s="20" t="s">
        <v>6946</v>
      </c>
      <c r="AX935" s="20" t="s">
        <v>6947</v>
      </c>
      <c r="AY935" s="27">
        <v>42</v>
      </c>
      <c r="AZ935" s="27">
        <v>58</v>
      </c>
      <c r="BA935" s="27">
        <v>3.4</v>
      </c>
      <c r="BB935" s="27">
        <v>25</v>
      </c>
      <c r="BC935" s="27">
        <v>3</v>
      </c>
      <c r="BD935" s="27">
        <v>52</v>
      </c>
      <c r="BE935" s="20">
        <f t="shared" si="163"/>
        <v>42.967611111111111</v>
      </c>
      <c r="BF935" s="27">
        <f t="shared" si="164"/>
        <v>25.064444444444444</v>
      </c>
      <c r="BG935" s="35" t="s">
        <v>38</v>
      </c>
      <c r="BH935" s="20"/>
      <c r="BI935" s="20"/>
      <c r="BJ935" s="23"/>
      <c r="BK935" s="20"/>
      <c r="BL935" s="23"/>
      <c r="BM935" s="20"/>
      <c r="BN935" s="20"/>
      <c r="BO935" s="20"/>
      <c r="BP935" s="20"/>
      <c r="BQ935" s="20"/>
      <c r="BR935" s="20"/>
      <c r="BS935" s="35"/>
      <c r="BT935" s="550"/>
    </row>
    <row r="936" spans="1:268" ht="39.75" customHeight="1" x14ac:dyDescent="0.25">
      <c r="A936" s="20"/>
      <c r="B936" s="20" t="s">
        <v>2358</v>
      </c>
      <c r="C936" s="22">
        <v>11120053</v>
      </c>
      <c r="D936" s="23">
        <v>41471</v>
      </c>
      <c r="E936" s="23">
        <v>41471</v>
      </c>
      <c r="F936" s="23">
        <v>43297</v>
      </c>
      <c r="G936" s="23"/>
      <c r="H936" s="20" t="s">
        <v>488</v>
      </c>
      <c r="I936" s="24" t="s">
        <v>605</v>
      </c>
      <c r="J936" s="24"/>
      <c r="K936" s="24" t="s">
        <v>73</v>
      </c>
      <c r="L936" s="114" t="s">
        <v>3054</v>
      </c>
      <c r="M936" s="20" t="s">
        <v>661</v>
      </c>
      <c r="N936" s="20" t="s">
        <v>314</v>
      </c>
      <c r="O936" s="20" t="s">
        <v>76</v>
      </c>
      <c r="P936" s="21" t="s">
        <v>2592</v>
      </c>
      <c r="Q936" s="20" t="s">
        <v>3055</v>
      </c>
      <c r="R936" s="20" t="s">
        <v>661</v>
      </c>
      <c r="S936" s="20" t="s">
        <v>314</v>
      </c>
      <c r="T936" s="20" t="s">
        <v>76</v>
      </c>
      <c r="U936" s="21" t="s">
        <v>2592</v>
      </c>
      <c r="V936" s="20" t="s">
        <v>3056</v>
      </c>
      <c r="W936" s="20" t="s">
        <v>2593</v>
      </c>
      <c r="X936" s="20"/>
      <c r="Y936" s="20"/>
      <c r="Z936" s="20" t="s">
        <v>467</v>
      </c>
      <c r="AA936" s="20" t="s">
        <v>341</v>
      </c>
      <c r="AB936" s="34">
        <v>11.69</v>
      </c>
      <c r="AC936" s="20">
        <v>60</v>
      </c>
      <c r="AD936" s="20">
        <v>127700</v>
      </c>
      <c r="AE936" s="20"/>
      <c r="AF936" s="20"/>
      <c r="AG936" s="20"/>
      <c r="AH936" s="20"/>
      <c r="AI936" s="20"/>
      <c r="AJ936" s="20">
        <v>127700</v>
      </c>
      <c r="AK936" s="20"/>
      <c r="AL936" s="20"/>
      <c r="AM936" s="20"/>
      <c r="AN936" s="20"/>
      <c r="AO936" s="20">
        <v>1169</v>
      </c>
      <c r="AP936" s="20"/>
      <c r="AQ936" s="20"/>
      <c r="AR936" s="20"/>
      <c r="AS936" s="20"/>
      <c r="AT936" s="20"/>
      <c r="AU936" s="20"/>
      <c r="AV936" s="20">
        <v>41.35</v>
      </c>
      <c r="AW936" s="20" t="s">
        <v>6521</v>
      </c>
      <c r="AX936" s="20" t="s">
        <v>6522</v>
      </c>
      <c r="AY936" s="20">
        <v>43</v>
      </c>
      <c r="AZ936" s="20">
        <v>28</v>
      </c>
      <c r="BA936" s="20">
        <v>4.46</v>
      </c>
      <c r="BB936" s="20">
        <v>24</v>
      </c>
      <c r="BC936" s="20">
        <v>57</v>
      </c>
      <c r="BD936" s="20">
        <v>1.48</v>
      </c>
      <c r="BE936" s="20">
        <f t="shared" si="163"/>
        <v>43.467905555555561</v>
      </c>
      <c r="BF936" s="20">
        <f t="shared" si="164"/>
        <v>24.950411111111109</v>
      </c>
      <c r="BG936" s="24" t="s">
        <v>38</v>
      </c>
      <c r="BH936" s="20"/>
      <c r="BI936" s="20"/>
      <c r="BJ936" s="23"/>
      <c r="BK936" s="20"/>
      <c r="BL936" s="23"/>
      <c r="BM936" s="20"/>
      <c r="BN936" s="20"/>
      <c r="BO936" s="20"/>
      <c r="BP936" s="20"/>
      <c r="BQ936" s="20"/>
      <c r="BR936" s="20"/>
      <c r="BS936" s="24"/>
    </row>
    <row r="937" spans="1:268" ht="39.75" customHeight="1" x14ac:dyDescent="0.25">
      <c r="A937" s="27"/>
      <c r="B937" s="20" t="s">
        <v>9029</v>
      </c>
      <c r="C937" s="32">
        <v>11140148</v>
      </c>
      <c r="D937" s="33">
        <v>41478</v>
      </c>
      <c r="E937" s="33">
        <v>41478</v>
      </c>
      <c r="F937" s="33">
        <v>47703</v>
      </c>
      <c r="G937" s="33"/>
      <c r="H937" s="27" t="s">
        <v>1930</v>
      </c>
      <c r="I937" s="35" t="s">
        <v>1725</v>
      </c>
      <c r="J937" s="35"/>
      <c r="K937" s="35" t="s">
        <v>135</v>
      </c>
      <c r="L937" s="114" t="s">
        <v>4354</v>
      </c>
      <c r="M937" s="27" t="s">
        <v>513</v>
      </c>
      <c r="N937" s="27" t="s">
        <v>202</v>
      </c>
      <c r="O937" s="27" t="s">
        <v>72</v>
      </c>
      <c r="P937" s="31">
        <v>20996</v>
      </c>
      <c r="Q937" s="20" t="s">
        <v>4355</v>
      </c>
      <c r="R937" s="27" t="s">
        <v>513</v>
      </c>
      <c r="S937" s="27" t="s">
        <v>202</v>
      </c>
      <c r="T937" s="27" t="s">
        <v>72</v>
      </c>
      <c r="U937" s="27">
        <v>20996</v>
      </c>
      <c r="V937" s="20" t="s">
        <v>4356</v>
      </c>
      <c r="W937" s="20" t="s">
        <v>3057</v>
      </c>
      <c r="X937" s="27">
        <v>340</v>
      </c>
      <c r="Y937" s="27">
        <v>183</v>
      </c>
      <c r="Z937" s="27" t="s">
        <v>467</v>
      </c>
      <c r="AA937" s="20" t="s">
        <v>891</v>
      </c>
      <c r="AB937" s="37">
        <v>0.46800000000000003</v>
      </c>
      <c r="AC937" s="27">
        <v>230</v>
      </c>
      <c r="AD937" s="27">
        <v>5460000</v>
      </c>
      <c r="AE937" s="26"/>
      <c r="AF937" s="27">
        <v>5460000</v>
      </c>
      <c r="AG937" s="26"/>
      <c r="AH937" s="26"/>
      <c r="AI937" s="26"/>
      <c r="AJ937" s="26"/>
      <c r="AK937" s="26"/>
      <c r="AL937" s="26"/>
      <c r="AM937" s="26"/>
      <c r="AN937" s="26"/>
      <c r="AO937" s="27">
        <v>24</v>
      </c>
      <c r="AP937" s="27">
        <v>1.9</v>
      </c>
      <c r="AQ937" s="27" t="s">
        <v>47</v>
      </c>
      <c r="AR937" s="27"/>
      <c r="AS937" s="20" t="s">
        <v>467</v>
      </c>
      <c r="AT937" s="27"/>
      <c r="AU937" s="27"/>
      <c r="AV937" s="27">
        <v>920</v>
      </c>
      <c r="AW937" s="20" t="s">
        <v>6523</v>
      </c>
      <c r="AX937" s="20" t="s">
        <v>6524</v>
      </c>
      <c r="AY937" s="27">
        <v>42</v>
      </c>
      <c r="AZ937" s="27">
        <v>47</v>
      </c>
      <c r="BA937" s="27">
        <v>36.200000000000003</v>
      </c>
      <c r="BB937" s="27">
        <v>24</v>
      </c>
      <c r="BC937" s="27">
        <v>12</v>
      </c>
      <c r="BD937" s="27">
        <v>7.8</v>
      </c>
      <c r="BE937" s="20">
        <f t="shared" si="163"/>
        <v>42.793388888888884</v>
      </c>
      <c r="BF937" s="27">
        <f t="shared" si="164"/>
        <v>24.202166666666667</v>
      </c>
      <c r="BG937" s="35" t="s">
        <v>47</v>
      </c>
      <c r="BH937" s="20"/>
      <c r="BI937" s="20">
        <v>3030</v>
      </c>
      <c r="BJ937" s="23">
        <v>44049</v>
      </c>
      <c r="BK937" s="20">
        <v>3030</v>
      </c>
      <c r="BL937" s="23">
        <v>44049</v>
      </c>
      <c r="BM937" s="20"/>
      <c r="BN937" s="20"/>
      <c r="BO937" s="20"/>
      <c r="BP937" s="20"/>
      <c r="BQ937" s="20"/>
      <c r="BR937" s="20"/>
      <c r="BS937" s="35"/>
    </row>
    <row r="938" spans="1:268" ht="39.75" customHeight="1" x14ac:dyDescent="0.25">
      <c r="A938" s="27"/>
      <c r="B938" s="20" t="s">
        <v>9029</v>
      </c>
      <c r="C938" s="32">
        <v>11140148</v>
      </c>
      <c r="D938" s="33">
        <v>41478</v>
      </c>
      <c r="E938" s="33">
        <v>41478</v>
      </c>
      <c r="F938" s="33">
        <v>47703</v>
      </c>
      <c r="G938" s="33"/>
      <c r="H938" s="27" t="s">
        <v>1930</v>
      </c>
      <c r="I938" s="35" t="s">
        <v>1725</v>
      </c>
      <c r="J938" s="35"/>
      <c r="K938" s="35" t="s">
        <v>135</v>
      </c>
      <c r="L938" s="114" t="s">
        <v>4354</v>
      </c>
      <c r="M938" s="27" t="s">
        <v>513</v>
      </c>
      <c r="N938" s="27" t="s">
        <v>202</v>
      </c>
      <c r="O938" s="27" t="s">
        <v>72</v>
      </c>
      <c r="P938" s="31">
        <v>20996</v>
      </c>
      <c r="Q938" s="20" t="s">
        <v>4355</v>
      </c>
      <c r="R938" s="27" t="s">
        <v>513</v>
      </c>
      <c r="S938" s="27" t="s">
        <v>202</v>
      </c>
      <c r="T938" s="27" t="s">
        <v>72</v>
      </c>
      <c r="U938" s="27">
        <v>20996</v>
      </c>
      <c r="V938" s="20" t="s">
        <v>4356</v>
      </c>
      <c r="W938" s="20" t="s">
        <v>3057</v>
      </c>
      <c r="X938" s="27"/>
      <c r="Y938" s="27"/>
      <c r="Z938" s="27"/>
      <c r="AA938" s="20"/>
      <c r="AB938" s="37"/>
      <c r="AC938" s="27"/>
      <c r="AD938" s="27"/>
      <c r="AE938" s="26"/>
      <c r="AF938" s="27"/>
      <c r="AG938" s="26"/>
      <c r="AH938" s="26"/>
      <c r="AI938" s="26"/>
      <c r="AJ938" s="26"/>
      <c r="AK938" s="26"/>
      <c r="AL938" s="26"/>
      <c r="AM938" s="26"/>
      <c r="AN938" s="26"/>
      <c r="AO938" s="27"/>
      <c r="AP938" s="27"/>
      <c r="AQ938" s="27"/>
      <c r="AR938" s="27"/>
      <c r="AS938" s="20" t="s">
        <v>2723</v>
      </c>
      <c r="AT938" s="27"/>
      <c r="AU938" s="27"/>
      <c r="AV938" s="27"/>
      <c r="AW938" s="20" t="s">
        <v>9030</v>
      </c>
      <c r="AX938" s="20" t="s">
        <v>9031</v>
      </c>
      <c r="AY938" s="27">
        <v>42</v>
      </c>
      <c r="AZ938" s="27">
        <v>48</v>
      </c>
      <c r="BA938" s="27">
        <v>44</v>
      </c>
      <c r="BB938" s="27">
        <v>24</v>
      </c>
      <c r="BC938" s="27">
        <v>11</v>
      </c>
      <c r="BD938" s="27">
        <v>56.5</v>
      </c>
      <c r="BE938" s="20">
        <f t="shared" si="163"/>
        <v>42.812222222222218</v>
      </c>
      <c r="BF938" s="27">
        <f t="shared" si="164"/>
        <v>24.199027777777779</v>
      </c>
      <c r="BG938" s="35" t="s">
        <v>47</v>
      </c>
      <c r="BH938" s="20"/>
      <c r="BI938" s="20">
        <v>3030</v>
      </c>
      <c r="BJ938" s="23">
        <v>44049</v>
      </c>
      <c r="BK938" s="20">
        <v>3030</v>
      </c>
      <c r="BL938" s="23">
        <v>44049</v>
      </c>
      <c r="BM938" s="20"/>
      <c r="BN938" s="20"/>
      <c r="BO938" s="20"/>
      <c r="BP938" s="20"/>
      <c r="BQ938" s="20"/>
      <c r="BR938" s="20"/>
      <c r="BS938" s="35"/>
    </row>
    <row r="939" spans="1:268" ht="39.75" customHeight="1" x14ac:dyDescent="0.25">
      <c r="A939" s="27"/>
      <c r="B939" s="20" t="s">
        <v>9029</v>
      </c>
      <c r="C939" s="32">
        <v>11140148</v>
      </c>
      <c r="D939" s="33">
        <v>41478</v>
      </c>
      <c r="E939" s="33">
        <v>41478</v>
      </c>
      <c r="F939" s="33">
        <v>47703</v>
      </c>
      <c r="G939" s="33"/>
      <c r="H939" s="27" t="s">
        <v>1930</v>
      </c>
      <c r="I939" s="35" t="s">
        <v>1725</v>
      </c>
      <c r="J939" s="35"/>
      <c r="K939" s="35" t="s">
        <v>135</v>
      </c>
      <c r="L939" s="114" t="s">
        <v>4354</v>
      </c>
      <c r="M939" s="27" t="s">
        <v>513</v>
      </c>
      <c r="N939" s="27" t="s">
        <v>202</v>
      </c>
      <c r="O939" s="27" t="s">
        <v>72</v>
      </c>
      <c r="P939" s="31">
        <v>20996</v>
      </c>
      <c r="Q939" s="20" t="s">
        <v>4355</v>
      </c>
      <c r="R939" s="27" t="s">
        <v>513</v>
      </c>
      <c r="S939" s="27" t="s">
        <v>202</v>
      </c>
      <c r="T939" s="27" t="s">
        <v>72</v>
      </c>
      <c r="U939" s="27">
        <v>20996</v>
      </c>
      <c r="V939" s="20" t="s">
        <v>4356</v>
      </c>
      <c r="W939" s="20" t="s">
        <v>3057</v>
      </c>
      <c r="X939" s="27"/>
      <c r="Y939" s="27"/>
      <c r="Z939" s="27"/>
      <c r="AA939" s="20"/>
      <c r="AB939" s="37"/>
      <c r="AC939" s="27"/>
      <c r="AD939" s="27"/>
      <c r="AE939" s="26"/>
      <c r="AF939" s="27"/>
      <c r="AG939" s="26"/>
      <c r="AH939" s="26"/>
      <c r="AI939" s="26"/>
      <c r="AJ939" s="26"/>
      <c r="AK939" s="26"/>
      <c r="AL939" s="26"/>
      <c r="AM939" s="26"/>
      <c r="AN939" s="26"/>
      <c r="AO939" s="27"/>
      <c r="AP939" s="27"/>
      <c r="AQ939" s="27"/>
      <c r="AR939" s="27"/>
      <c r="AS939" s="20"/>
      <c r="AT939" s="27"/>
      <c r="AU939" s="27"/>
      <c r="AV939" s="27"/>
      <c r="AW939" s="20" t="s">
        <v>9032</v>
      </c>
      <c r="AX939" s="20" t="s">
        <v>9033</v>
      </c>
      <c r="AY939" s="27">
        <v>42</v>
      </c>
      <c r="AZ939" s="27">
        <v>48</v>
      </c>
      <c r="BA939" s="27">
        <v>43.7</v>
      </c>
      <c r="BB939" s="27">
        <v>24</v>
      </c>
      <c r="BC939" s="27">
        <v>11</v>
      </c>
      <c r="BD939" s="27">
        <v>57.2</v>
      </c>
      <c r="BE939" s="20">
        <f t="shared" si="163"/>
        <v>42.812138888888889</v>
      </c>
      <c r="BF939" s="27">
        <f t="shared" si="164"/>
        <v>24.199222222222222</v>
      </c>
      <c r="BG939" s="35" t="s">
        <v>47</v>
      </c>
      <c r="BH939" s="20"/>
      <c r="BI939" s="20">
        <v>3030</v>
      </c>
      <c r="BJ939" s="23">
        <v>44049</v>
      </c>
      <c r="BK939" s="20">
        <v>3030</v>
      </c>
      <c r="BL939" s="23">
        <v>44049</v>
      </c>
      <c r="BM939" s="20"/>
      <c r="BN939" s="20"/>
      <c r="BO939" s="20"/>
      <c r="BP939" s="20"/>
      <c r="BQ939" s="20"/>
      <c r="BR939" s="20"/>
      <c r="BS939" s="35"/>
    </row>
    <row r="940" spans="1:268" ht="39.75" customHeight="1" x14ac:dyDescent="0.25">
      <c r="A940" s="27"/>
      <c r="B940" s="20" t="s">
        <v>2594</v>
      </c>
      <c r="C940" s="32">
        <v>11140149</v>
      </c>
      <c r="D940" s="33">
        <v>41481</v>
      </c>
      <c r="E940" s="33">
        <v>41481</v>
      </c>
      <c r="F940" s="33">
        <v>43307</v>
      </c>
      <c r="G940" s="33"/>
      <c r="H940" s="27" t="s">
        <v>498</v>
      </c>
      <c r="I940" s="35" t="s">
        <v>1054</v>
      </c>
      <c r="J940" s="35"/>
      <c r="K940" s="35" t="s">
        <v>37</v>
      </c>
      <c r="L940" s="114" t="s">
        <v>4357</v>
      </c>
      <c r="M940" s="27" t="s">
        <v>123</v>
      </c>
      <c r="N940" s="27" t="s">
        <v>124</v>
      </c>
      <c r="O940" s="27" t="s">
        <v>35</v>
      </c>
      <c r="P940" s="31">
        <v>17587</v>
      </c>
      <c r="Q940" s="20" t="s">
        <v>4358</v>
      </c>
      <c r="R940" s="27" t="s">
        <v>123</v>
      </c>
      <c r="S940" s="27" t="s">
        <v>124</v>
      </c>
      <c r="T940" s="27" t="s">
        <v>35</v>
      </c>
      <c r="U940" s="27">
        <v>17587</v>
      </c>
      <c r="V940" s="20" t="s">
        <v>4359</v>
      </c>
      <c r="W940" s="20" t="s">
        <v>2595</v>
      </c>
      <c r="X940" s="27">
        <v>200</v>
      </c>
      <c r="Y940" s="27">
        <v>4.5</v>
      </c>
      <c r="Z940" s="27" t="s">
        <v>467</v>
      </c>
      <c r="AA940" s="20" t="s">
        <v>891</v>
      </c>
      <c r="AB940" s="37">
        <v>3.89</v>
      </c>
      <c r="AC940" s="27">
        <v>3010</v>
      </c>
      <c r="AD940" s="27">
        <v>94950000</v>
      </c>
      <c r="AE940" s="26"/>
      <c r="AF940" s="27">
        <v>94950000</v>
      </c>
      <c r="AG940" s="26"/>
      <c r="AH940" s="26"/>
      <c r="AI940" s="26"/>
      <c r="AJ940" s="26"/>
      <c r="AK940" s="26"/>
      <c r="AL940" s="26"/>
      <c r="AM940" s="26"/>
      <c r="AN940" s="26"/>
      <c r="AO940" s="27">
        <v>390</v>
      </c>
      <c r="AP940" s="27"/>
      <c r="AQ940" s="27" t="s">
        <v>47</v>
      </c>
      <c r="AR940" s="27" t="s">
        <v>1147</v>
      </c>
      <c r="AS940" s="20"/>
      <c r="AT940" s="27">
        <v>4671362.91</v>
      </c>
      <c r="AU940" s="27">
        <v>8643053.8200000003</v>
      </c>
      <c r="AV940" s="27"/>
      <c r="AW940" s="20" t="s">
        <v>6948</v>
      </c>
      <c r="AX940" s="20" t="s">
        <v>6949</v>
      </c>
      <c r="AY940" s="27">
        <v>42</v>
      </c>
      <c r="AZ940" s="27">
        <v>57</v>
      </c>
      <c r="BA940" s="27">
        <v>52.1</v>
      </c>
      <c r="BB940" s="27">
        <v>24</v>
      </c>
      <c r="BC940" s="27">
        <v>59</v>
      </c>
      <c r="BD940" s="27">
        <v>21</v>
      </c>
      <c r="BE940" s="20">
        <f t="shared" si="163"/>
        <v>42.964472222222227</v>
      </c>
      <c r="BF940" s="27">
        <f t="shared" si="164"/>
        <v>24.989166666666666</v>
      </c>
      <c r="BG940" s="35" t="s">
        <v>38</v>
      </c>
      <c r="BH940" s="20"/>
      <c r="BI940" s="20"/>
      <c r="BJ940" s="23"/>
      <c r="BK940" s="20"/>
      <c r="BL940" s="23"/>
      <c r="BM940" s="20"/>
      <c r="BN940" s="20"/>
      <c r="BO940" s="20"/>
      <c r="BP940" s="20"/>
      <c r="BQ940" s="20"/>
      <c r="BR940" s="20"/>
      <c r="BS940" s="35"/>
      <c r="BT940" s="550"/>
    </row>
    <row r="941" spans="1:268" ht="39.75" customHeight="1" x14ac:dyDescent="0.25">
      <c r="A941" s="20"/>
      <c r="B941" s="20" t="s">
        <v>525</v>
      </c>
      <c r="C941" s="22">
        <v>11120054</v>
      </c>
      <c r="D941" s="23">
        <v>41486</v>
      </c>
      <c r="E941" s="23">
        <v>41486</v>
      </c>
      <c r="F941" s="23">
        <v>42947</v>
      </c>
      <c r="G941" s="23"/>
      <c r="H941" s="20" t="s">
        <v>469</v>
      </c>
      <c r="I941" s="24" t="s">
        <v>581</v>
      </c>
      <c r="J941" s="24"/>
      <c r="K941" s="24" t="s">
        <v>42</v>
      </c>
      <c r="L941" s="114" t="s">
        <v>2596</v>
      </c>
      <c r="M941" s="20" t="s">
        <v>2597</v>
      </c>
      <c r="N941" s="20" t="s">
        <v>111</v>
      </c>
      <c r="O941" s="20" t="s">
        <v>111</v>
      </c>
      <c r="P941" s="21" t="s">
        <v>2598</v>
      </c>
      <c r="Q941" s="20" t="s">
        <v>4360</v>
      </c>
      <c r="R941" s="20" t="s">
        <v>200</v>
      </c>
      <c r="S941" s="20" t="s">
        <v>200</v>
      </c>
      <c r="T941" s="20" t="s">
        <v>111</v>
      </c>
      <c r="U941" s="21" t="s">
        <v>2598</v>
      </c>
      <c r="V941" s="20" t="s">
        <v>4361</v>
      </c>
      <c r="W941" s="20" t="s">
        <v>2599</v>
      </c>
      <c r="X941" s="20"/>
      <c r="Y941" s="20"/>
      <c r="Z941" s="20" t="s">
        <v>467</v>
      </c>
      <c r="AA941" s="20" t="s">
        <v>341</v>
      </c>
      <c r="AB941" s="34"/>
      <c r="AC941" s="20">
        <v>9.1999999999999993</v>
      </c>
      <c r="AD941" s="20">
        <v>39398</v>
      </c>
      <c r="AE941" s="20"/>
      <c r="AF941" s="20"/>
      <c r="AG941" s="20"/>
      <c r="AH941" s="20"/>
      <c r="AI941" s="20"/>
      <c r="AJ941" s="20">
        <v>39398</v>
      </c>
      <c r="AK941" s="20"/>
      <c r="AL941" s="20"/>
      <c r="AM941" s="20"/>
      <c r="AN941" s="20"/>
      <c r="AO941" s="20"/>
      <c r="AP941" s="20"/>
      <c r="AQ941" s="20"/>
      <c r="AR941" s="20"/>
      <c r="AS941" s="20"/>
      <c r="AT941" s="20"/>
      <c r="AU941" s="20"/>
      <c r="AV941" s="20">
        <v>38</v>
      </c>
      <c r="AW941" s="20" t="s">
        <v>6525</v>
      </c>
      <c r="AX941" s="20" t="s">
        <v>6526</v>
      </c>
      <c r="AY941" s="20">
        <v>44</v>
      </c>
      <c r="AZ941" s="20">
        <v>5</v>
      </c>
      <c r="BA941" s="20">
        <v>46.09</v>
      </c>
      <c r="BB941" s="20">
        <v>22</v>
      </c>
      <c r="BC941" s="20">
        <v>56</v>
      </c>
      <c r="BD941" s="20">
        <v>32.96</v>
      </c>
      <c r="BE941" s="20">
        <f t="shared" si="163"/>
        <v>44.096136111111115</v>
      </c>
      <c r="BF941" s="20">
        <f t="shared" si="164"/>
        <v>22.942488888888889</v>
      </c>
      <c r="BG941" s="24" t="s">
        <v>38</v>
      </c>
      <c r="BH941" s="20"/>
      <c r="BI941" s="20"/>
      <c r="BJ941" s="23"/>
      <c r="BK941" s="20"/>
      <c r="BL941" s="23"/>
      <c r="BM941" s="20"/>
      <c r="BN941" s="20"/>
      <c r="BO941" s="20"/>
      <c r="BP941" s="20"/>
      <c r="BQ941" s="20"/>
      <c r="BR941" s="20"/>
      <c r="BS941" s="24"/>
      <c r="BT941" s="550"/>
    </row>
    <row r="942" spans="1:268" ht="39.75" customHeight="1" x14ac:dyDescent="0.25">
      <c r="A942" s="20"/>
      <c r="B942" s="20" t="s">
        <v>3058</v>
      </c>
      <c r="C942" s="22">
        <v>11120055</v>
      </c>
      <c r="D942" s="23">
        <v>41486</v>
      </c>
      <c r="E942" s="23">
        <v>41486</v>
      </c>
      <c r="F942" s="23">
        <v>43312</v>
      </c>
      <c r="G942" s="23"/>
      <c r="H942" s="20" t="s">
        <v>488</v>
      </c>
      <c r="I942" s="24" t="s">
        <v>605</v>
      </c>
      <c r="J942" s="24"/>
      <c r="K942" s="24" t="s">
        <v>73</v>
      </c>
      <c r="L942" s="114" t="s">
        <v>3059</v>
      </c>
      <c r="M942" s="20" t="s">
        <v>681</v>
      </c>
      <c r="N942" s="20" t="s">
        <v>149</v>
      </c>
      <c r="O942" s="20" t="s">
        <v>76</v>
      </c>
      <c r="P942" s="21" t="s">
        <v>2359</v>
      </c>
      <c r="Q942" s="20" t="s">
        <v>4362</v>
      </c>
      <c r="R942" s="20" t="s">
        <v>681</v>
      </c>
      <c r="S942" s="20" t="s">
        <v>149</v>
      </c>
      <c r="T942" s="20" t="s">
        <v>76</v>
      </c>
      <c r="U942" s="21" t="s">
        <v>2359</v>
      </c>
      <c r="V942" s="20" t="s">
        <v>4363</v>
      </c>
      <c r="W942" s="20" t="s">
        <v>2600</v>
      </c>
      <c r="X942" s="20"/>
      <c r="Y942" s="20"/>
      <c r="Z942" s="20" t="s">
        <v>467</v>
      </c>
      <c r="AA942" s="20" t="s">
        <v>341</v>
      </c>
      <c r="AB942" s="34">
        <v>15.2</v>
      </c>
      <c r="AC942" s="20">
        <v>60</v>
      </c>
      <c r="AD942" s="20">
        <v>121080</v>
      </c>
      <c r="AE942" s="20"/>
      <c r="AF942" s="20"/>
      <c r="AG942" s="20"/>
      <c r="AH942" s="20"/>
      <c r="AI942" s="20"/>
      <c r="AJ942" s="20">
        <v>121080</v>
      </c>
      <c r="AK942" s="20"/>
      <c r="AL942" s="20"/>
      <c r="AM942" s="20"/>
      <c r="AN942" s="20"/>
      <c r="AO942" s="20">
        <v>1520</v>
      </c>
      <c r="AP942" s="20"/>
      <c r="AQ942" s="20"/>
      <c r="AR942" s="20"/>
      <c r="AS942" s="20"/>
      <c r="AT942" s="20"/>
      <c r="AU942" s="20"/>
      <c r="AV942" s="20">
        <v>30.85</v>
      </c>
      <c r="AW942" s="20" t="s">
        <v>6527</v>
      </c>
      <c r="AX942" s="20" t="s">
        <v>6528</v>
      </c>
      <c r="AY942" s="20">
        <v>43</v>
      </c>
      <c r="AZ942" s="20">
        <v>34</v>
      </c>
      <c r="BA942" s="20">
        <v>37.9</v>
      </c>
      <c r="BB942" s="20">
        <v>24</v>
      </c>
      <c r="BC942" s="20">
        <v>55</v>
      </c>
      <c r="BD942" s="20">
        <v>31.1</v>
      </c>
      <c r="BE942" s="20">
        <f t="shared" si="163"/>
        <v>43.577194444444444</v>
      </c>
      <c r="BF942" s="20">
        <f t="shared" si="164"/>
        <v>24.925305555555557</v>
      </c>
      <c r="BG942" s="24" t="s">
        <v>38</v>
      </c>
      <c r="BH942" s="20"/>
      <c r="BI942" s="20"/>
      <c r="BJ942" s="23"/>
      <c r="BK942" s="20"/>
      <c r="BL942" s="23"/>
      <c r="BM942" s="20"/>
      <c r="BN942" s="20"/>
      <c r="BO942" s="20"/>
      <c r="BP942" s="20"/>
      <c r="BQ942" s="20"/>
      <c r="BR942" s="20"/>
      <c r="BS942" s="24"/>
      <c r="BT942" s="550"/>
    </row>
    <row r="943" spans="1:268" ht="39.75" customHeight="1" x14ac:dyDescent="0.25">
      <c r="A943" s="83"/>
      <c r="B943" s="83" t="s">
        <v>1497</v>
      </c>
      <c r="C943" s="95">
        <v>11120056</v>
      </c>
      <c r="D943" s="96">
        <v>41487</v>
      </c>
      <c r="E943" s="96">
        <v>41487</v>
      </c>
      <c r="F943" s="96">
        <v>45139</v>
      </c>
      <c r="G943" s="96"/>
      <c r="H943" s="83" t="s">
        <v>498</v>
      </c>
      <c r="I943" s="110" t="s">
        <v>1054</v>
      </c>
      <c r="J943" s="110"/>
      <c r="K943" s="110" t="s">
        <v>37</v>
      </c>
      <c r="L943" s="115" t="s">
        <v>4364</v>
      </c>
      <c r="M943" s="83" t="s">
        <v>665</v>
      </c>
      <c r="N943" s="83" t="s">
        <v>124</v>
      </c>
      <c r="O943" s="83" t="s">
        <v>35</v>
      </c>
      <c r="P943" s="94" t="s">
        <v>2601</v>
      </c>
      <c r="Q943" s="83" t="s">
        <v>4365</v>
      </c>
      <c r="R943" s="83" t="s">
        <v>2602</v>
      </c>
      <c r="S943" s="83" t="s">
        <v>124</v>
      </c>
      <c r="T943" s="83" t="s">
        <v>35</v>
      </c>
      <c r="U943" s="94" t="s">
        <v>2603</v>
      </c>
      <c r="V943" s="83" t="s">
        <v>4366</v>
      </c>
      <c r="W943" s="83" t="s">
        <v>341</v>
      </c>
      <c r="X943" s="83"/>
      <c r="Y943" s="83"/>
      <c r="Z943" s="83" t="s">
        <v>467</v>
      </c>
      <c r="AA943" s="83" t="s">
        <v>341</v>
      </c>
      <c r="AB943" s="47">
        <v>5.0999999999999996</v>
      </c>
      <c r="AC943" s="83">
        <v>1000</v>
      </c>
      <c r="AD943" s="83">
        <v>590000</v>
      </c>
      <c r="AE943" s="83"/>
      <c r="AF943" s="83"/>
      <c r="AG943" s="83"/>
      <c r="AH943" s="83"/>
      <c r="AI943" s="83"/>
      <c r="AJ943" s="83">
        <v>590000</v>
      </c>
      <c r="AK943" s="83"/>
      <c r="AL943" s="83"/>
      <c r="AM943" s="83"/>
      <c r="AN943" s="83"/>
      <c r="AO943" s="83">
        <v>510</v>
      </c>
      <c r="AP943" s="83">
        <v>4.3</v>
      </c>
      <c r="AQ943" s="83"/>
      <c r="AR943" s="83"/>
      <c r="AS943" s="83"/>
      <c r="AT943" s="83"/>
      <c r="AU943" s="83"/>
      <c r="AV943" s="83"/>
      <c r="AW943" s="83" t="s">
        <v>6529</v>
      </c>
      <c r="AX943" s="83" t="s">
        <v>6530</v>
      </c>
      <c r="AY943" s="83">
        <v>42</v>
      </c>
      <c r="AZ943" s="83">
        <v>58</v>
      </c>
      <c r="BA943" s="83">
        <v>3.4</v>
      </c>
      <c r="BB943" s="83">
        <v>25</v>
      </c>
      <c r="BC943" s="83">
        <v>3</v>
      </c>
      <c r="BD943" s="83">
        <v>52.2</v>
      </c>
      <c r="BE943" s="83">
        <f t="shared" si="163"/>
        <v>42.967611111111111</v>
      </c>
      <c r="BF943" s="83">
        <f t="shared" si="164"/>
        <v>25.064500000000002</v>
      </c>
      <c r="BG943" s="110" t="s">
        <v>38</v>
      </c>
      <c r="BH943" s="83"/>
      <c r="BI943" s="83"/>
      <c r="BJ943" s="96"/>
      <c r="BK943" s="83"/>
      <c r="BL943" s="96"/>
      <c r="BM943" s="83"/>
      <c r="BN943" s="83"/>
      <c r="BO943" s="83"/>
      <c r="BP943" s="83"/>
      <c r="BQ943" s="83" t="s">
        <v>10491</v>
      </c>
      <c r="BR943" s="96">
        <v>45552</v>
      </c>
      <c r="BS943" s="110"/>
    </row>
    <row r="944" spans="1:268" s="8" customFormat="1" ht="39.75" customHeight="1" x14ac:dyDescent="0.25">
      <c r="A944" s="20"/>
      <c r="B944" s="20" t="s">
        <v>1497</v>
      </c>
      <c r="C944" s="22">
        <v>11420025</v>
      </c>
      <c r="D944" s="23">
        <v>41492</v>
      </c>
      <c r="E944" s="23">
        <v>41493</v>
      </c>
      <c r="F944" s="23">
        <v>48797</v>
      </c>
      <c r="G944" s="23"/>
      <c r="H944" s="20" t="s">
        <v>3357</v>
      </c>
      <c r="I944" s="40" t="s">
        <v>3433</v>
      </c>
      <c r="J944" s="40" t="s">
        <v>10102</v>
      </c>
      <c r="K944" s="40" t="s">
        <v>37</v>
      </c>
      <c r="L944" s="114" t="s">
        <v>1498</v>
      </c>
      <c r="M944" s="20" t="s">
        <v>821</v>
      </c>
      <c r="N944" s="20" t="s">
        <v>72</v>
      </c>
      <c r="O944" s="20" t="s">
        <v>72</v>
      </c>
      <c r="P944" s="21">
        <v>46396</v>
      </c>
      <c r="Q944" s="20" t="s">
        <v>4367</v>
      </c>
      <c r="R944" s="20" t="s">
        <v>4680</v>
      </c>
      <c r="S944" s="20" t="s">
        <v>2604</v>
      </c>
      <c r="T944" s="20" t="s">
        <v>108</v>
      </c>
      <c r="U944" s="20" t="s">
        <v>2605</v>
      </c>
      <c r="V944" s="20" t="s">
        <v>4368</v>
      </c>
      <c r="W944" s="26"/>
      <c r="X944" s="26"/>
      <c r="Y944" s="26"/>
      <c r="Z944" s="20" t="s">
        <v>467</v>
      </c>
      <c r="AA944" s="20" t="s">
        <v>17</v>
      </c>
      <c r="AB944" s="34">
        <v>0.497</v>
      </c>
      <c r="AC944" s="20">
        <v>1.6</v>
      </c>
      <c r="AD944" s="20">
        <v>3730000</v>
      </c>
      <c r="AE944" s="20"/>
      <c r="AF944" s="20"/>
      <c r="AG944" s="20"/>
      <c r="AH944" s="20"/>
      <c r="AI944" s="20"/>
      <c r="AJ944" s="20">
        <v>3730000</v>
      </c>
      <c r="AK944" s="20"/>
      <c r="AL944" s="20"/>
      <c r="AM944" s="20"/>
      <c r="AN944" s="20"/>
      <c r="AO944" s="20">
        <v>49.7</v>
      </c>
      <c r="AP944" s="20"/>
      <c r="AQ944" s="20"/>
      <c r="AR944" s="20"/>
      <c r="AS944" s="20"/>
      <c r="AT944" s="20"/>
      <c r="AU944" s="20"/>
      <c r="AV944" s="27"/>
      <c r="AW944" s="20" t="s">
        <v>6531</v>
      </c>
      <c r="AX944" s="20" t="s">
        <v>6532</v>
      </c>
      <c r="AY944" s="20">
        <v>43</v>
      </c>
      <c r="AZ944" s="20">
        <v>4</v>
      </c>
      <c r="BA944" s="20">
        <v>19</v>
      </c>
      <c r="BB944" s="20">
        <v>24</v>
      </c>
      <c r="BC944" s="20">
        <v>53</v>
      </c>
      <c r="BD944" s="20">
        <v>12.6</v>
      </c>
      <c r="BE944" s="20">
        <f t="shared" si="163"/>
        <v>43.071944444444448</v>
      </c>
      <c r="BF944" s="20">
        <f t="shared" si="164"/>
        <v>24.886833333333332</v>
      </c>
      <c r="BG944" s="24" t="s">
        <v>47</v>
      </c>
      <c r="BH944" s="20"/>
      <c r="BI944" s="20">
        <v>3858</v>
      </c>
      <c r="BJ944" s="23">
        <v>45099</v>
      </c>
      <c r="BK944" s="20">
        <v>3858</v>
      </c>
      <c r="BL944" s="23">
        <v>45099</v>
      </c>
      <c r="BM944" s="20"/>
      <c r="BN944" s="20"/>
      <c r="BO944" s="20"/>
      <c r="BP944" s="20"/>
      <c r="BQ944" s="20"/>
      <c r="BR944" s="20"/>
      <c r="BS944" s="24"/>
      <c r="BT944" s="549"/>
      <c r="BU944" s="550"/>
      <c r="BV944" s="550"/>
      <c r="BW944" s="550"/>
      <c r="BX944" s="550"/>
      <c r="BY944" s="550"/>
      <c r="BZ944" s="550"/>
      <c r="CA944" s="550"/>
      <c r="CB944" s="550"/>
      <c r="CC944" s="550"/>
      <c r="CD944" s="550"/>
      <c r="CE944" s="550"/>
      <c r="CF944" s="550"/>
      <c r="CG944" s="550"/>
      <c r="CH944" s="550"/>
      <c r="CI944" s="550"/>
      <c r="CJ944" s="550"/>
      <c r="CK944" s="550"/>
      <c r="CL944" s="550"/>
      <c r="CM944" s="550"/>
      <c r="CN944" s="550"/>
      <c r="CO944" s="550"/>
      <c r="CP944" s="550"/>
      <c r="CQ944" s="550"/>
      <c r="CR944" s="550"/>
      <c r="CS944" s="550"/>
      <c r="CT944" s="550"/>
      <c r="CU944" s="550"/>
      <c r="CV944" s="550"/>
      <c r="CW944" s="550"/>
      <c r="CX944" s="550"/>
      <c r="CY944" s="550"/>
      <c r="CZ944" s="550"/>
      <c r="DA944" s="550"/>
      <c r="DB944" s="550"/>
      <c r="DC944" s="550"/>
      <c r="DD944" s="550"/>
      <c r="DE944" s="550"/>
      <c r="DF944" s="550"/>
      <c r="DG944" s="550"/>
      <c r="DH944" s="550"/>
      <c r="DI944" s="550"/>
      <c r="DJ944" s="550"/>
      <c r="DK944" s="550"/>
      <c r="DL944" s="550"/>
      <c r="DM944" s="550"/>
      <c r="DN944" s="550"/>
      <c r="DO944" s="550"/>
      <c r="DP944" s="550"/>
      <c r="DQ944" s="550"/>
      <c r="DR944" s="550"/>
      <c r="DS944" s="550"/>
      <c r="DT944" s="550"/>
      <c r="DU944" s="550"/>
      <c r="DV944" s="550"/>
      <c r="DW944" s="550"/>
      <c r="DX944" s="550"/>
      <c r="DY944" s="550"/>
      <c r="DZ944" s="550"/>
      <c r="EA944" s="550"/>
      <c r="EB944" s="550"/>
      <c r="EC944" s="550"/>
      <c r="ED944" s="550"/>
      <c r="EE944" s="550"/>
      <c r="EF944" s="550"/>
      <c r="EG944" s="550"/>
      <c r="EH944" s="550"/>
      <c r="EI944" s="550"/>
      <c r="EJ944" s="550"/>
      <c r="EK944" s="550"/>
      <c r="EL944" s="550"/>
      <c r="EM944" s="550"/>
      <c r="EN944" s="550"/>
      <c r="EO944" s="550"/>
      <c r="EP944" s="550"/>
      <c r="EQ944" s="550"/>
      <c r="ER944" s="550"/>
      <c r="ES944" s="550"/>
      <c r="ET944" s="550"/>
      <c r="EU944" s="550"/>
      <c r="EV944" s="550"/>
      <c r="EW944" s="550"/>
      <c r="EX944" s="550"/>
      <c r="EY944" s="550"/>
      <c r="EZ944" s="550"/>
      <c r="FA944" s="550"/>
      <c r="FB944" s="550"/>
      <c r="FC944" s="550"/>
      <c r="FD944" s="550"/>
      <c r="FE944" s="550"/>
      <c r="FF944" s="550"/>
      <c r="FG944" s="550"/>
      <c r="FH944" s="550"/>
      <c r="FI944" s="550"/>
      <c r="FJ944" s="550"/>
      <c r="FK944" s="550"/>
      <c r="FL944" s="550"/>
      <c r="FM944" s="550"/>
      <c r="FN944" s="550"/>
      <c r="FO944" s="550"/>
      <c r="FP944" s="550"/>
      <c r="FQ944" s="550"/>
      <c r="FR944" s="550"/>
      <c r="FS944" s="550"/>
      <c r="FT944" s="550"/>
      <c r="FU944" s="550"/>
      <c r="FV944" s="550"/>
      <c r="FW944" s="550"/>
      <c r="FX944" s="550"/>
      <c r="FY944" s="550"/>
      <c r="FZ944" s="550"/>
      <c r="GA944" s="550"/>
      <c r="GB944" s="550"/>
      <c r="GC944" s="550"/>
      <c r="GD944" s="550"/>
      <c r="GE944" s="550"/>
      <c r="GF944" s="550"/>
      <c r="GG944" s="550"/>
      <c r="GH944" s="550"/>
      <c r="GI944" s="550"/>
      <c r="GJ944" s="550"/>
      <c r="GK944" s="550"/>
      <c r="GL944" s="550"/>
      <c r="GM944" s="550"/>
      <c r="GN944" s="550"/>
      <c r="GO944" s="550"/>
      <c r="GP944" s="550"/>
      <c r="GQ944" s="550"/>
      <c r="GR944" s="550"/>
      <c r="GS944" s="550"/>
      <c r="GT944" s="550"/>
      <c r="GU944" s="550"/>
      <c r="GV944" s="550"/>
      <c r="GW944" s="550"/>
      <c r="GX944" s="550"/>
      <c r="GY944" s="550"/>
      <c r="GZ944" s="550"/>
      <c r="HA944" s="550"/>
      <c r="HB944" s="550"/>
      <c r="HC944" s="550"/>
      <c r="HD944" s="550"/>
      <c r="HE944" s="550"/>
      <c r="HF944" s="550"/>
      <c r="HG944" s="550"/>
      <c r="HH944" s="550"/>
      <c r="HI944" s="550"/>
      <c r="HJ944" s="550"/>
      <c r="HK944" s="550"/>
      <c r="HL944" s="550"/>
      <c r="HM944" s="550"/>
      <c r="HN944" s="550"/>
      <c r="HO944" s="550"/>
      <c r="HP944" s="550"/>
      <c r="HQ944" s="550"/>
      <c r="HR944" s="550"/>
      <c r="HS944" s="550"/>
      <c r="HT944" s="550"/>
      <c r="HU944" s="550"/>
      <c r="HV944" s="550"/>
      <c r="HW944" s="550"/>
      <c r="HX944" s="550"/>
      <c r="HY944" s="550"/>
      <c r="HZ944" s="550"/>
      <c r="IA944" s="550"/>
      <c r="IB944" s="550"/>
      <c r="IC944" s="550"/>
      <c r="ID944" s="550"/>
      <c r="IE944" s="550"/>
      <c r="IF944" s="550"/>
      <c r="IG944" s="550"/>
      <c r="IH944" s="550"/>
      <c r="II944" s="550"/>
      <c r="IJ944" s="550"/>
      <c r="IK944" s="550"/>
      <c r="IL944" s="550"/>
      <c r="IM944" s="550"/>
      <c r="IN944" s="550"/>
      <c r="IO944" s="550"/>
      <c r="IP944" s="550"/>
      <c r="IQ944" s="550"/>
      <c r="IR944" s="550"/>
      <c r="IS944" s="550"/>
      <c r="IT944" s="550"/>
      <c r="IU944" s="550"/>
      <c r="IV944" s="550"/>
      <c r="IW944" s="550"/>
      <c r="IX944" s="550"/>
      <c r="IY944" s="550"/>
      <c r="IZ944" s="550"/>
      <c r="JA944" s="550"/>
      <c r="JB944" s="550"/>
      <c r="JC944" s="550"/>
      <c r="JD944" s="550"/>
      <c r="JE944" s="550"/>
      <c r="JF944" s="550"/>
      <c r="JG944" s="550"/>
      <c r="JH944" s="550"/>
    </row>
    <row r="945" spans="1:268" s="28" customFormat="1" ht="39.75" customHeight="1" x14ac:dyDescent="0.25">
      <c r="A945" s="83"/>
      <c r="B945" s="83" t="s">
        <v>2606</v>
      </c>
      <c r="C945" s="95">
        <v>11130085</v>
      </c>
      <c r="D945" s="96">
        <v>41499</v>
      </c>
      <c r="E945" s="96">
        <v>41498</v>
      </c>
      <c r="F945" s="96">
        <v>42430</v>
      </c>
      <c r="G945" s="96"/>
      <c r="H945" s="83" t="s">
        <v>859</v>
      </c>
      <c r="I945" s="110" t="s">
        <v>987</v>
      </c>
      <c r="J945" s="110"/>
      <c r="K945" s="110" t="s">
        <v>37</v>
      </c>
      <c r="L945" s="115" t="s">
        <v>1938</v>
      </c>
      <c r="M945" s="83" t="s">
        <v>124</v>
      </c>
      <c r="N945" s="83" t="s">
        <v>124</v>
      </c>
      <c r="O945" s="83" t="s">
        <v>35</v>
      </c>
      <c r="P945" s="94">
        <v>65927</v>
      </c>
      <c r="Q945" s="83" t="s">
        <v>4369</v>
      </c>
      <c r="R945" s="83" t="s">
        <v>124</v>
      </c>
      <c r="S945" s="83" t="s">
        <v>124</v>
      </c>
      <c r="T945" s="83" t="s">
        <v>35</v>
      </c>
      <c r="U945" s="83">
        <v>65927</v>
      </c>
      <c r="V945" s="95" t="s">
        <v>4370</v>
      </c>
      <c r="W945" s="88" t="s">
        <v>2607</v>
      </c>
      <c r="X945" s="88"/>
      <c r="Y945" s="88"/>
      <c r="Z945" s="83" t="s">
        <v>467</v>
      </c>
      <c r="AA945" s="83" t="s">
        <v>400</v>
      </c>
      <c r="AB945" s="503">
        <v>8.8480000000000008</v>
      </c>
      <c r="AC945" s="83">
        <v>25</v>
      </c>
      <c r="AD945" s="83">
        <v>45000</v>
      </c>
      <c r="AE945" s="83"/>
      <c r="AF945" s="83"/>
      <c r="AG945" s="83">
        <v>45000</v>
      </c>
      <c r="AH945" s="83"/>
      <c r="AI945" s="83"/>
      <c r="AJ945" s="83"/>
      <c r="AK945" s="83"/>
      <c r="AL945" s="83"/>
      <c r="AM945" s="83"/>
      <c r="AN945" s="83"/>
      <c r="AO945" s="94">
        <v>880</v>
      </c>
      <c r="AP945" s="94"/>
      <c r="AQ945" s="94"/>
      <c r="AR945" s="94"/>
      <c r="AS945" s="88"/>
      <c r="AT945" s="88"/>
      <c r="AU945" s="88"/>
      <c r="AV945" s="88"/>
      <c r="AW945" s="83" t="s">
        <v>6533</v>
      </c>
      <c r="AX945" s="83" t="s">
        <v>6534</v>
      </c>
      <c r="AY945" s="83">
        <v>43</v>
      </c>
      <c r="AZ945" s="83">
        <v>1</v>
      </c>
      <c r="BA945" s="83">
        <v>53</v>
      </c>
      <c r="BB945" s="83">
        <v>25</v>
      </c>
      <c r="BC945" s="83">
        <v>5</v>
      </c>
      <c r="BD945" s="83">
        <v>59.4</v>
      </c>
      <c r="BE945" s="83">
        <f t="shared" si="163"/>
        <v>43.031388888888891</v>
      </c>
      <c r="BF945" s="83">
        <f t="shared" si="164"/>
        <v>25.099833333333333</v>
      </c>
      <c r="BG945" s="110" t="s">
        <v>38</v>
      </c>
      <c r="BH945" s="83"/>
      <c r="BI945" s="83"/>
      <c r="BJ945" s="96"/>
      <c r="BK945" s="83"/>
      <c r="BL945" s="96"/>
      <c r="BM945" s="83"/>
      <c r="BN945" s="83"/>
      <c r="BO945" s="83"/>
      <c r="BP945" s="83"/>
      <c r="BQ945" s="83"/>
      <c r="BR945" s="96"/>
      <c r="BS945" s="110"/>
      <c r="BT945" s="549"/>
      <c r="BU945" s="561"/>
      <c r="BV945" s="561"/>
      <c r="BW945" s="561"/>
      <c r="BX945" s="561"/>
      <c r="BY945" s="561"/>
      <c r="BZ945" s="561"/>
      <c r="CA945" s="561"/>
      <c r="CB945" s="561"/>
      <c r="CC945" s="561"/>
      <c r="CD945" s="561"/>
      <c r="CE945" s="561"/>
      <c r="CF945" s="561"/>
      <c r="CG945" s="561"/>
      <c r="CH945" s="561"/>
      <c r="CI945" s="561"/>
      <c r="CJ945" s="561"/>
      <c r="CK945" s="561"/>
      <c r="CL945" s="561"/>
      <c r="CM945" s="561"/>
      <c r="CN945" s="561"/>
      <c r="CO945" s="561"/>
      <c r="CP945" s="561"/>
      <c r="CQ945" s="561"/>
      <c r="CR945" s="561"/>
      <c r="CS945" s="561"/>
      <c r="CT945" s="561"/>
      <c r="CU945" s="561"/>
      <c r="CV945" s="561"/>
      <c r="CW945" s="561"/>
      <c r="CX945" s="561"/>
      <c r="CY945" s="561"/>
      <c r="CZ945" s="561"/>
      <c r="DA945" s="561"/>
      <c r="DB945" s="561"/>
      <c r="DC945" s="561"/>
      <c r="DD945" s="561"/>
      <c r="DE945" s="561"/>
      <c r="DF945" s="561"/>
      <c r="DG945" s="561"/>
      <c r="DH945" s="561"/>
      <c r="DI945" s="561"/>
      <c r="DJ945" s="561"/>
      <c r="DK945" s="561"/>
      <c r="DL945" s="561"/>
      <c r="DM945" s="561"/>
      <c r="DN945" s="561"/>
      <c r="DO945" s="561"/>
      <c r="DP945" s="561"/>
      <c r="DQ945" s="561"/>
      <c r="DR945" s="561"/>
      <c r="DS945" s="561"/>
      <c r="DT945" s="561"/>
      <c r="DU945" s="561"/>
      <c r="DV945" s="561"/>
      <c r="DW945" s="561"/>
      <c r="DX945" s="561"/>
      <c r="DY945" s="561"/>
      <c r="DZ945" s="561"/>
      <c r="EA945" s="561"/>
      <c r="EB945" s="561"/>
      <c r="EC945" s="561"/>
      <c r="ED945" s="561"/>
      <c r="EE945" s="561"/>
      <c r="EF945" s="561"/>
      <c r="EG945" s="561"/>
      <c r="EH945" s="561"/>
      <c r="EI945" s="561"/>
      <c r="EJ945" s="561"/>
      <c r="EK945" s="561"/>
      <c r="EL945" s="561"/>
      <c r="EM945" s="561"/>
      <c r="EN945" s="561"/>
      <c r="EO945" s="561"/>
      <c r="EP945" s="561"/>
      <c r="EQ945" s="561"/>
      <c r="ER945" s="561"/>
      <c r="ES945" s="561"/>
      <c r="ET945" s="561"/>
      <c r="EU945" s="561"/>
      <c r="EV945" s="561"/>
      <c r="EW945" s="561"/>
      <c r="EX945" s="561"/>
      <c r="EY945" s="561"/>
      <c r="EZ945" s="561"/>
      <c r="FA945" s="561"/>
      <c r="FB945" s="561"/>
      <c r="FC945" s="561"/>
      <c r="FD945" s="561"/>
      <c r="FE945" s="561"/>
      <c r="FF945" s="561"/>
      <c r="FG945" s="561"/>
      <c r="FH945" s="561"/>
      <c r="FI945" s="561"/>
      <c r="FJ945" s="561"/>
      <c r="FK945" s="561"/>
      <c r="FL945" s="561"/>
      <c r="FM945" s="561"/>
      <c r="FN945" s="561"/>
      <c r="FO945" s="561"/>
      <c r="FP945" s="561"/>
      <c r="FQ945" s="561"/>
      <c r="FR945" s="561"/>
      <c r="FS945" s="561"/>
      <c r="FT945" s="561"/>
      <c r="FU945" s="561"/>
      <c r="FV945" s="561"/>
      <c r="FW945" s="561"/>
      <c r="FX945" s="561"/>
      <c r="FY945" s="561"/>
      <c r="FZ945" s="561"/>
      <c r="GA945" s="561"/>
      <c r="GB945" s="561"/>
      <c r="GC945" s="561"/>
      <c r="GD945" s="561"/>
      <c r="GE945" s="561"/>
      <c r="GF945" s="561"/>
      <c r="GG945" s="561"/>
      <c r="GH945" s="561"/>
      <c r="GI945" s="561"/>
      <c r="GJ945" s="561"/>
      <c r="GK945" s="561"/>
      <c r="GL945" s="561"/>
      <c r="GM945" s="561"/>
      <c r="GN945" s="561"/>
      <c r="GO945" s="561"/>
      <c r="GP945" s="561"/>
      <c r="GQ945" s="561"/>
      <c r="GR945" s="561"/>
      <c r="GS945" s="561"/>
      <c r="GT945" s="561"/>
      <c r="GU945" s="561"/>
      <c r="GV945" s="561"/>
      <c r="GW945" s="561"/>
      <c r="GX945" s="561"/>
      <c r="GY945" s="561"/>
      <c r="GZ945" s="561"/>
      <c r="HA945" s="561"/>
      <c r="HB945" s="561"/>
      <c r="HC945" s="561"/>
      <c r="HD945" s="561"/>
      <c r="HE945" s="561"/>
      <c r="HF945" s="561"/>
      <c r="HG945" s="561"/>
      <c r="HH945" s="561"/>
      <c r="HI945" s="561"/>
      <c r="HJ945" s="561"/>
      <c r="HK945" s="561"/>
      <c r="HL945" s="561"/>
      <c r="HM945" s="561"/>
      <c r="HN945" s="561"/>
      <c r="HO945" s="561"/>
      <c r="HP945" s="561"/>
      <c r="HQ945" s="561"/>
      <c r="HR945" s="561"/>
      <c r="HS945" s="561"/>
      <c r="HT945" s="561"/>
      <c r="HU945" s="561"/>
      <c r="HV945" s="561"/>
      <c r="HW945" s="561"/>
      <c r="HX945" s="561"/>
      <c r="HY945" s="561"/>
      <c r="HZ945" s="561"/>
      <c r="IA945" s="561"/>
      <c r="IB945" s="561"/>
      <c r="IC945" s="561"/>
      <c r="ID945" s="561"/>
      <c r="IE945" s="561"/>
      <c r="IF945" s="561"/>
      <c r="IG945" s="561"/>
      <c r="IH945" s="561"/>
      <c r="II945" s="561"/>
      <c r="IJ945" s="561"/>
      <c r="IK945" s="561"/>
      <c r="IL945" s="561"/>
      <c r="IM945" s="561"/>
      <c r="IN945" s="561"/>
      <c r="IO945" s="561"/>
      <c r="IP945" s="561"/>
      <c r="IQ945" s="561"/>
      <c r="IR945" s="561"/>
      <c r="IS945" s="561"/>
      <c r="IT945" s="561"/>
      <c r="IU945" s="561"/>
      <c r="IV945" s="561"/>
      <c r="IW945" s="561"/>
      <c r="IX945" s="561"/>
      <c r="IY945" s="561"/>
      <c r="IZ945" s="561"/>
      <c r="JA945" s="561"/>
      <c r="JB945" s="561"/>
      <c r="JC945" s="561"/>
      <c r="JD945" s="561"/>
      <c r="JE945" s="561"/>
      <c r="JF945" s="561"/>
      <c r="JG945" s="561"/>
      <c r="JH945" s="561"/>
    </row>
    <row r="946" spans="1:268" ht="39.75" customHeight="1" x14ac:dyDescent="0.25">
      <c r="A946" s="83"/>
      <c r="B946" s="83" t="s">
        <v>2608</v>
      </c>
      <c r="C946" s="95">
        <v>11160091</v>
      </c>
      <c r="D946" s="96">
        <v>41499</v>
      </c>
      <c r="E946" s="96">
        <v>41499</v>
      </c>
      <c r="F946" s="96">
        <v>44858</v>
      </c>
      <c r="G946" s="96"/>
      <c r="H946" s="83" t="s">
        <v>932</v>
      </c>
      <c r="I946" s="110" t="s">
        <v>990</v>
      </c>
      <c r="J946" s="110"/>
      <c r="K946" s="110" t="s">
        <v>95</v>
      </c>
      <c r="L946" s="115" t="s">
        <v>4371</v>
      </c>
      <c r="M946" s="83" t="s">
        <v>258</v>
      </c>
      <c r="N946" s="83" t="s">
        <v>101</v>
      </c>
      <c r="O946" s="83" t="s">
        <v>92</v>
      </c>
      <c r="P946" s="94">
        <v>24534</v>
      </c>
      <c r="Q946" s="83" t="s">
        <v>4372</v>
      </c>
      <c r="R946" s="83" t="s">
        <v>258</v>
      </c>
      <c r="S946" s="83" t="s">
        <v>101</v>
      </c>
      <c r="T946" s="83" t="s">
        <v>92</v>
      </c>
      <c r="U946" s="83">
        <v>24534</v>
      </c>
      <c r="V946" s="83" t="s">
        <v>3060</v>
      </c>
      <c r="W946" s="83" t="s">
        <v>3061</v>
      </c>
      <c r="X946" s="88"/>
      <c r="Y946" s="88"/>
      <c r="Z946" s="83" t="s">
        <v>467</v>
      </c>
      <c r="AA946" s="83" t="s">
        <v>359</v>
      </c>
      <c r="AB946" s="503">
        <v>0.41199999999999998</v>
      </c>
      <c r="AC946" s="83">
        <v>25</v>
      </c>
      <c r="AD946" s="83">
        <v>788400</v>
      </c>
      <c r="AE946" s="83"/>
      <c r="AF946" s="83"/>
      <c r="AG946" s="83"/>
      <c r="AH946" s="83"/>
      <c r="AI946" s="83"/>
      <c r="AJ946" s="83"/>
      <c r="AK946" s="83"/>
      <c r="AL946" s="83">
        <v>788400</v>
      </c>
      <c r="AM946" s="83"/>
      <c r="AN946" s="83"/>
      <c r="AO946" s="83">
        <v>42</v>
      </c>
      <c r="AP946" s="83"/>
      <c r="AQ946" s="83"/>
      <c r="AR946" s="83"/>
      <c r="AS946" s="83" t="s">
        <v>1402</v>
      </c>
      <c r="AT946" s="83"/>
      <c r="AU946" s="83"/>
      <c r="AV946" s="83">
        <v>575.12</v>
      </c>
      <c r="AW946" s="83" t="s">
        <v>6535</v>
      </c>
      <c r="AX946" s="83" t="s">
        <v>6536</v>
      </c>
      <c r="AY946" s="83">
        <v>43</v>
      </c>
      <c r="AZ946" s="83">
        <v>14</v>
      </c>
      <c r="BA946" s="83">
        <v>23.1</v>
      </c>
      <c r="BB946" s="83">
        <v>22</v>
      </c>
      <c r="BC946" s="83">
        <v>57</v>
      </c>
      <c r="BD946" s="83">
        <v>34.799999999999997</v>
      </c>
      <c r="BE946" s="83">
        <f t="shared" si="163"/>
        <v>43.239750000000001</v>
      </c>
      <c r="BF946" s="83">
        <f t="shared" si="164"/>
        <v>22.959666666666667</v>
      </c>
      <c r="BG946" s="110" t="s">
        <v>38</v>
      </c>
      <c r="BH946" s="83"/>
      <c r="BI946" s="83"/>
      <c r="BJ946" s="96"/>
      <c r="BK946" s="83"/>
      <c r="BL946" s="96"/>
      <c r="BM946" s="83"/>
      <c r="BN946" s="83"/>
      <c r="BO946" s="83"/>
      <c r="BP946" s="83"/>
      <c r="BQ946" s="83"/>
      <c r="BR946" s="83"/>
      <c r="BS946" s="110" t="s">
        <v>7720</v>
      </c>
    </row>
    <row r="947" spans="1:268" ht="39.75" customHeight="1" thickBot="1" x14ac:dyDescent="0.3">
      <c r="A947" s="407"/>
      <c r="B947" s="407" t="s">
        <v>2608</v>
      </c>
      <c r="C947" s="409">
        <v>11160091</v>
      </c>
      <c r="D947" s="410">
        <v>41499</v>
      </c>
      <c r="E947" s="410">
        <v>41499</v>
      </c>
      <c r="F947" s="410">
        <v>44858</v>
      </c>
      <c r="G947" s="410"/>
      <c r="H947" s="407" t="s">
        <v>2609</v>
      </c>
      <c r="I947" s="411" t="s">
        <v>990</v>
      </c>
      <c r="J947" s="411"/>
      <c r="K947" s="411" t="s">
        <v>95</v>
      </c>
      <c r="L947" s="413" t="s">
        <v>4373</v>
      </c>
      <c r="M947" s="407" t="s">
        <v>258</v>
      </c>
      <c r="N947" s="407" t="s">
        <v>101</v>
      </c>
      <c r="O947" s="407" t="s">
        <v>92</v>
      </c>
      <c r="P947" s="408">
        <v>24534</v>
      </c>
      <c r="Q947" s="407" t="s">
        <v>4372</v>
      </c>
      <c r="R947" s="407" t="s">
        <v>258</v>
      </c>
      <c r="S947" s="407" t="s">
        <v>101</v>
      </c>
      <c r="T947" s="407" t="s">
        <v>92</v>
      </c>
      <c r="U947" s="407">
        <v>24534</v>
      </c>
      <c r="V947" s="407" t="s">
        <v>3060</v>
      </c>
      <c r="W947" s="407" t="s">
        <v>3061</v>
      </c>
      <c r="X947" s="414"/>
      <c r="Y947" s="414"/>
      <c r="Z947" s="407" t="s">
        <v>467</v>
      </c>
      <c r="AA947" s="407" t="s">
        <v>359</v>
      </c>
      <c r="AB947" s="503">
        <v>0.29599999999999999</v>
      </c>
      <c r="AC947" s="407">
        <v>25</v>
      </c>
      <c r="AD947" s="407">
        <v>788400</v>
      </c>
      <c r="AE947" s="407"/>
      <c r="AF947" s="407"/>
      <c r="AG947" s="407"/>
      <c r="AH947" s="407"/>
      <c r="AI947" s="407"/>
      <c r="AJ947" s="407"/>
      <c r="AK947" s="407"/>
      <c r="AL947" s="407">
        <v>788400</v>
      </c>
      <c r="AM947" s="407"/>
      <c r="AN947" s="407"/>
      <c r="AO947" s="407">
        <v>30</v>
      </c>
      <c r="AP947" s="407"/>
      <c r="AQ947" s="407"/>
      <c r="AR947" s="407"/>
      <c r="AS947" s="407" t="s">
        <v>1403</v>
      </c>
      <c r="AT947" s="407"/>
      <c r="AU947" s="407"/>
      <c r="AV947" s="407">
        <v>582.05999999999995</v>
      </c>
      <c r="AW947" s="407" t="s">
        <v>6537</v>
      </c>
      <c r="AX947" s="407" t="s">
        <v>6538</v>
      </c>
      <c r="AY947" s="407">
        <v>43</v>
      </c>
      <c r="AZ947" s="407">
        <v>14</v>
      </c>
      <c r="BA947" s="407">
        <v>29.3</v>
      </c>
      <c r="BB947" s="407">
        <v>22</v>
      </c>
      <c r="BC947" s="407">
        <v>57</v>
      </c>
      <c r="BD947" s="407">
        <v>57.2</v>
      </c>
      <c r="BE947" s="407">
        <f t="shared" si="163"/>
        <v>43.241472222222221</v>
      </c>
      <c r="BF947" s="407">
        <f t="shared" si="164"/>
        <v>22.965888888888887</v>
      </c>
      <c r="BG947" s="411" t="s">
        <v>38</v>
      </c>
      <c r="BH947" s="407"/>
      <c r="BI947" s="407"/>
      <c r="BJ947" s="410"/>
      <c r="BK947" s="407"/>
      <c r="BL947" s="410"/>
      <c r="BM947" s="407"/>
      <c r="BN947" s="407"/>
      <c r="BO947" s="407"/>
      <c r="BP947" s="407"/>
      <c r="BQ947" s="407"/>
      <c r="BR947" s="407"/>
      <c r="BS947" s="411" t="s">
        <v>7720</v>
      </c>
      <c r="BT947" s="550"/>
    </row>
    <row r="948" spans="1:268" ht="39.75" customHeight="1" x14ac:dyDescent="0.25">
      <c r="A948" s="81"/>
      <c r="B948" s="81" t="s">
        <v>2282</v>
      </c>
      <c r="C948" s="81">
        <v>11130086</v>
      </c>
      <c r="D948" s="82">
        <v>41502</v>
      </c>
      <c r="E948" s="82">
        <v>41502</v>
      </c>
      <c r="F948" s="82">
        <v>43328</v>
      </c>
      <c r="G948" s="82"/>
      <c r="H948" s="81" t="s">
        <v>488</v>
      </c>
      <c r="I948" s="113" t="s">
        <v>988</v>
      </c>
      <c r="J948" s="113"/>
      <c r="K948" s="113" t="s">
        <v>73</v>
      </c>
      <c r="L948" s="112" t="s">
        <v>2610</v>
      </c>
      <c r="M948" s="81" t="s">
        <v>89</v>
      </c>
      <c r="N948" s="81" t="s">
        <v>89</v>
      </c>
      <c r="O948" s="81" t="s">
        <v>72</v>
      </c>
      <c r="P948" s="84">
        <v>43476</v>
      </c>
      <c r="Q948" s="81" t="s">
        <v>4374</v>
      </c>
      <c r="R948" s="81" t="s">
        <v>89</v>
      </c>
      <c r="S948" s="81" t="s">
        <v>89</v>
      </c>
      <c r="T948" s="81" t="s">
        <v>72</v>
      </c>
      <c r="U948" s="81">
        <v>43476</v>
      </c>
      <c r="V948" s="86" t="s">
        <v>2611</v>
      </c>
      <c r="W948" s="81" t="s">
        <v>388</v>
      </c>
      <c r="X948" s="81"/>
      <c r="Y948" s="81"/>
      <c r="Z948" s="81" t="s">
        <v>467</v>
      </c>
      <c r="AA948" s="81" t="s">
        <v>827</v>
      </c>
      <c r="AB948" s="98">
        <v>13.058</v>
      </c>
      <c r="AC948" s="81">
        <v>2.33</v>
      </c>
      <c r="AD948" s="81">
        <v>7800</v>
      </c>
      <c r="AE948" s="86"/>
      <c r="AF948" s="81"/>
      <c r="AG948" s="86">
        <v>7800</v>
      </c>
      <c r="AH948" s="86"/>
      <c r="AI948" s="86"/>
      <c r="AJ948" s="86"/>
      <c r="AK948" s="86"/>
      <c r="AL948" s="86"/>
      <c r="AM948" s="86"/>
      <c r="AN948" s="86"/>
      <c r="AO948" s="81">
        <v>1306</v>
      </c>
      <c r="AP948" s="81"/>
      <c r="AQ948" s="81"/>
      <c r="AR948" s="81"/>
      <c r="AS948" s="81"/>
      <c r="AT948" s="86"/>
      <c r="AU948" s="86"/>
      <c r="AV948" s="86"/>
      <c r="AW948" s="81" t="s">
        <v>6539</v>
      </c>
      <c r="AX948" s="81" t="s">
        <v>6540</v>
      </c>
      <c r="AY948" s="81">
        <v>43</v>
      </c>
      <c r="AZ948" s="81">
        <v>17</v>
      </c>
      <c r="BA948" s="81">
        <v>40.4</v>
      </c>
      <c r="BB948" s="81">
        <v>25</v>
      </c>
      <c r="BC948" s="81">
        <v>2</v>
      </c>
      <c r="BD948" s="81">
        <v>34.5</v>
      </c>
      <c r="BE948" s="81">
        <f t="shared" si="163"/>
        <v>43.294555555555554</v>
      </c>
      <c r="BF948" s="81">
        <f t="shared" si="164"/>
        <v>25.042916666666667</v>
      </c>
      <c r="BG948" s="113" t="s">
        <v>47</v>
      </c>
      <c r="BH948" s="405"/>
      <c r="BI948" s="98">
        <v>2499</v>
      </c>
      <c r="BJ948" s="406">
        <v>43326</v>
      </c>
      <c r="BK948" s="98">
        <v>2499</v>
      </c>
      <c r="BL948" s="406">
        <v>43326</v>
      </c>
      <c r="BM948" s="405"/>
      <c r="BN948" s="405"/>
      <c r="BO948" s="405"/>
      <c r="BP948" s="405"/>
      <c r="BQ948" s="405"/>
      <c r="BR948" s="405"/>
      <c r="BS948" s="545"/>
    </row>
    <row r="949" spans="1:268" ht="39.75" customHeight="1" thickBot="1" x14ac:dyDescent="0.3">
      <c r="A949" s="244"/>
      <c r="B949" s="244" t="s">
        <v>2282</v>
      </c>
      <c r="C949" s="253">
        <v>11130086</v>
      </c>
      <c r="D949" s="254">
        <v>41502</v>
      </c>
      <c r="E949" s="254">
        <v>41502</v>
      </c>
      <c r="F949" s="254">
        <v>45520</v>
      </c>
      <c r="G949" s="254"/>
      <c r="H949" s="244" t="s">
        <v>488</v>
      </c>
      <c r="J949" s="2" t="s">
        <v>8166</v>
      </c>
      <c r="K949" s="2" t="s">
        <v>73</v>
      </c>
      <c r="L949" s="361" t="s">
        <v>2610</v>
      </c>
      <c r="M949" s="244" t="s">
        <v>89</v>
      </c>
      <c r="N949" s="244" t="s">
        <v>89</v>
      </c>
      <c r="O949" s="244" t="s">
        <v>72</v>
      </c>
      <c r="P949" s="252">
        <v>43476</v>
      </c>
      <c r="Q949" s="244" t="s">
        <v>8167</v>
      </c>
      <c r="R949" s="244" t="s">
        <v>89</v>
      </c>
      <c r="S949" s="244" t="s">
        <v>89</v>
      </c>
      <c r="T949" s="244" t="s">
        <v>72</v>
      </c>
      <c r="U949" s="244">
        <v>43476</v>
      </c>
      <c r="V949" s="244" t="s">
        <v>2611</v>
      </c>
      <c r="W949" s="244" t="s">
        <v>388</v>
      </c>
      <c r="X949" s="244"/>
      <c r="Y949" s="244"/>
      <c r="Z949" s="244" t="s">
        <v>467</v>
      </c>
      <c r="AA949" s="244" t="s">
        <v>827</v>
      </c>
      <c r="AB949" s="289">
        <v>13.058</v>
      </c>
      <c r="AC949" s="244">
        <v>2.33</v>
      </c>
      <c r="AD949" s="244">
        <v>7800</v>
      </c>
      <c r="AE949" s="244"/>
      <c r="AF949" s="244"/>
      <c r="AG949" s="244">
        <v>7800</v>
      </c>
      <c r="AH949" s="244"/>
      <c r="AI949" s="244"/>
      <c r="AJ949" s="244"/>
      <c r="AK949" s="244"/>
      <c r="AL949" s="244"/>
      <c r="AM949" s="244"/>
      <c r="AN949" s="244"/>
      <c r="AO949" s="244">
        <v>1306</v>
      </c>
      <c r="AP949" s="244"/>
      <c r="AQ949" s="244"/>
      <c r="AR949" s="244"/>
      <c r="AS949" s="244"/>
      <c r="AT949" s="244"/>
      <c r="AU949" s="244"/>
      <c r="AV949" s="244"/>
      <c r="AW949" s="244" t="s">
        <v>6539</v>
      </c>
      <c r="AX949" s="244" t="s">
        <v>6540</v>
      </c>
      <c r="AY949" s="244">
        <v>43</v>
      </c>
      <c r="AZ949" s="244">
        <v>17</v>
      </c>
      <c r="BA949" s="244">
        <v>40.4</v>
      </c>
      <c r="BB949" s="244">
        <v>25</v>
      </c>
      <c r="BC949" s="244">
        <v>2</v>
      </c>
      <c r="BD949" s="244">
        <v>34.5</v>
      </c>
      <c r="BE949" s="244">
        <f t="shared" ref="BE949" si="165">AY949+AZ949/60+BA949/3600</f>
        <v>43.294555555555554</v>
      </c>
      <c r="BF949" s="244">
        <f t="shared" ref="BF949" si="166">BB949+BC949/60+BD949/3600</f>
        <v>25.042916666666667</v>
      </c>
      <c r="BG949" s="260" t="s">
        <v>38</v>
      </c>
      <c r="BH949" s="244"/>
      <c r="BI949" s="244"/>
      <c r="BJ949" s="254"/>
      <c r="BK949" s="244"/>
      <c r="BL949" s="254"/>
      <c r="BM949" s="244"/>
      <c r="BN949" s="244"/>
      <c r="BO949" s="244"/>
      <c r="BP949" s="244"/>
      <c r="BQ949" s="244"/>
      <c r="BR949" s="244"/>
      <c r="BS949" s="260"/>
      <c r="BT949" s="550"/>
    </row>
    <row r="950" spans="1:268" ht="39.75" customHeight="1" x14ac:dyDescent="0.25">
      <c r="A950" s="59"/>
      <c r="B950" s="59" t="s">
        <v>2692</v>
      </c>
      <c r="C950" s="93">
        <v>11120057</v>
      </c>
      <c r="D950" s="60">
        <v>41533</v>
      </c>
      <c r="E950" s="60">
        <v>41533</v>
      </c>
      <c r="F950" s="60">
        <v>43359</v>
      </c>
      <c r="G950" s="60"/>
      <c r="H950" s="59" t="s">
        <v>483</v>
      </c>
      <c r="I950" s="64" t="s">
        <v>606</v>
      </c>
      <c r="J950" s="64"/>
      <c r="K950" s="64" t="s">
        <v>37</v>
      </c>
      <c r="L950" s="343" t="s">
        <v>4375</v>
      </c>
      <c r="M950" s="59" t="s">
        <v>2612</v>
      </c>
      <c r="N950" s="59" t="s">
        <v>46</v>
      </c>
      <c r="O950" s="59" t="s">
        <v>45</v>
      </c>
      <c r="P950" s="62" t="s">
        <v>2613</v>
      </c>
      <c r="Q950" s="59" t="s">
        <v>4376</v>
      </c>
      <c r="R950" s="59" t="s">
        <v>2612</v>
      </c>
      <c r="S950" s="59" t="s">
        <v>46</v>
      </c>
      <c r="T950" s="59" t="s">
        <v>45</v>
      </c>
      <c r="U950" s="62" t="s">
        <v>2613</v>
      </c>
      <c r="V950" s="59" t="s">
        <v>3062</v>
      </c>
      <c r="W950" s="59" t="s">
        <v>341</v>
      </c>
      <c r="X950" s="59"/>
      <c r="Y950" s="59"/>
      <c r="Z950" s="59" t="s">
        <v>467</v>
      </c>
      <c r="AA950" s="59" t="s">
        <v>341</v>
      </c>
      <c r="AB950" s="148">
        <v>46.423000000000002</v>
      </c>
      <c r="AC950" s="59">
        <v>55.33</v>
      </c>
      <c r="AD950" s="59">
        <v>51037</v>
      </c>
      <c r="AE950" s="59"/>
      <c r="AF950" s="59"/>
      <c r="AG950" s="59"/>
      <c r="AH950" s="59"/>
      <c r="AI950" s="59"/>
      <c r="AJ950" s="59">
        <v>51037</v>
      </c>
      <c r="AK950" s="59"/>
      <c r="AL950" s="59"/>
      <c r="AM950" s="59"/>
      <c r="AN950" s="59"/>
      <c r="AO950" s="59">
        <v>4642</v>
      </c>
      <c r="AP950" s="59"/>
      <c r="AQ950" s="59"/>
      <c r="AR950" s="59"/>
      <c r="AS950" s="59"/>
      <c r="AT950" s="59"/>
      <c r="AU950" s="59"/>
      <c r="AV950" s="59"/>
      <c r="AW950" s="59" t="s">
        <v>6541</v>
      </c>
      <c r="AX950" s="59" t="s">
        <v>6542</v>
      </c>
      <c r="AY950" s="59">
        <v>43</v>
      </c>
      <c r="AZ950" s="59">
        <v>17</v>
      </c>
      <c r="BA950" s="59">
        <v>19.14</v>
      </c>
      <c r="BB950" s="59">
        <v>25</v>
      </c>
      <c r="BC950" s="59">
        <v>40</v>
      </c>
      <c r="BD950" s="59">
        <v>12.78</v>
      </c>
      <c r="BE950" s="59">
        <f t="shared" si="163"/>
        <v>43.288649999999997</v>
      </c>
      <c r="BF950" s="59">
        <f t="shared" si="164"/>
        <v>25.670216666666668</v>
      </c>
      <c r="BG950" s="64" t="s">
        <v>38</v>
      </c>
      <c r="BH950" s="59"/>
      <c r="BI950" s="59"/>
      <c r="BJ950" s="60"/>
      <c r="BK950" s="59"/>
      <c r="BL950" s="60"/>
      <c r="BM950" s="59"/>
      <c r="BN950" s="59"/>
      <c r="BO950" s="59"/>
      <c r="BP950" s="59"/>
      <c r="BQ950" s="59"/>
      <c r="BR950" s="59"/>
      <c r="BS950" s="64"/>
      <c r="BT950" s="550"/>
    </row>
    <row r="951" spans="1:268" ht="39.75" customHeight="1" thickBot="1" x14ac:dyDescent="0.3">
      <c r="A951" s="244"/>
      <c r="B951" s="244" t="s">
        <v>2692</v>
      </c>
      <c r="C951" s="253">
        <v>11120057</v>
      </c>
      <c r="D951" s="254">
        <v>41533</v>
      </c>
      <c r="E951" s="254">
        <v>41533</v>
      </c>
      <c r="F951" s="254">
        <v>43359</v>
      </c>
      <c r="G951" s="254"/>
      <c r="H951" s="244" t="s">
        <v>483</v>
      </c>
      <c r="I951" s="2" t="s">
        <v>606</v>
      </c>
      <c r="K951" s="2" t="s">
        <v>37</v>
      </c>
      <c r="L951" s="361" t="s">
        <v>4375</v>
      </c>
      <c r="M951" s="244" t="s">
        <v>2612</v>
      </c>
      <c r="N951" s="244" t="s">
        <v>46</v>
      </c>
      <c r="O951" s="244" t="s">
        <v>45</v>
      </c>
      <c r="P951" s="252" t="s">
        <v>2613</v>
      </c>
      <c r="Q951" s="244" t="s">
        <v>4376</v>
      </c>
      <c r="R951" s="244" t="s">
        <v>2612</v>
      </c>
      <c r="S951" s="244" t="s">
        <v>46</v>
      </c>
      <c r="T951" s="244" t="s">
        <v>45</v>
      </c>
      <c r="U951" s="244" t="s">
        <v>2613</v>
      </c>
      <c r="V951" s="244" t="s">
        <v>3062</v>
      </c>
      <c r="W951" s="244" t="s">
        <v>341</v>
      </c>
      <c r="X951" s="244"/>
      <c r="Y951" s="244"/>
      <c r="Z951" s="244" t="s">
        <v>467</v>
      </c>
      <c r="AA951" s="244" t="s">
        <v>341</v>
      </c>
      <c r="AB951" s="148">
        <v>46.423000000000002</v>
      </c>
      <c r="AC951" s="244">
        <v>55.33</v>
      </c>
      <c r="AD951" s="244">
        <v>51037</v>
      </c>
      <c r="AE951" s="244"/>
      <c r="AF951" s="244"/>
      <c r="AG951" s="244"/>
      <c r="AH951" s="244"/>
      <c r="AI951" s="244"/>
      <c r="AJ951" s="244">
        <v>51037</v>
      </c>
      <c r="AK951" s="244"/>
      <c r="AL951" s="244"/>
      <c r="AM951" s="244"/>
      <c r="AN951" s="244"/>
      <c r="AO951" s="244">
        <v>4642</v>
      </c>
      <c r="AP951" s="244"/>
      <c r="AQ951" s="244"/>
      <c r="AR951" s="244"/>
      <c r="AS951" s="244"/>
      <c r="AT951" s="244"/>
      <c r="AU951" s="244"/>
      <c r="AV951" s="244"/>
      <c r="AW951" s="244" t="s">
        <v>6543</v>
      </c>
      <c r="AX951" s="244" t="s">
        <v>6544</v>
      </c>
      <c r="AY951" s="244">
        <v>43</v>
      </c>
      <c r="AZ951" s="244">
        <v>17</v>
      </c>
      <c r="BA951" s="244">
        <v>5.4</v>
      </c>
      <c r="BB951" s="244">
        <v>25</v>
      </c>
      <c r="BC951" s="244">
        <v>40</v>
      </c>
      <c r="BD951" s="244">
        <v>5.64</v>
      </c>
      <c r="BE951" s="244">
        <f t="shared" si="163"/>
        <v>43.284833333333331</v>
      </c>
      <c r="BF951" s="244">
        <f t="shared" si="164"/>
        <v>25.668233333333333</v>
      </c>
      <c r="BG951" s="260" t="s">
        <v>38</v>
      </c>
      <c r="BH951" s="244"/>
      <c r="BI951" s="244"/>
      <c r="BJ951" s="254"/>
      <c r="BK951" s="244"/>
      <c r="BL951" s="254"/>
      <c r="BM951" s="244"/>
      <c r="BN951" s="244"/>
      <c r="BO951" s="244"/>
      <c r="BP951" s="244"/>
      <c r="BQ951" s="244"/>
      <c r="BR951" s="244"/>
      <c r="BS951" s="260"/>
      <c r="BT951" s="550"/>
    </row>
    <row r="952" spans="1:268" ht="39.75" customHeight="1" x14ac:dyDescent="0.25">
      <c r="A952" s="81"/>
      <c r="B952" s="81" t="s">
        <v>2614</v>
      </c>
      <c r="C952" s="81">
        <v>11160092</v>
      </c>
      <c r="D952" s="82">
        <v>41541</v>
      </c>
      <c r="E952" s="82">
        <v>41541</v>
      </c>
      <c r="F952" s="82">
        <v>43367</v>
      </c>
      <c r="G952" s="82"/>
      <c r="H952" s="81" t="s">
        <v>2615</v>
      </c>
      <c r="I952" s="113" t="s">
        <v>986</v>
      </c>
      <c r="J952" s="113"/>
      <c r="K952" s="113" t="s">
        <v>135</v>
      </c>
      <c r="L952" s="112" t="s">
        <v>4377</v>
      </c>
      <c r="M952" s="81" t="s">
        <v>235</v>
      </c>
      <c r="N952" s="81" t="s">
        <v>202</v>
      </c>
      <c r="O952" s="81" t="s">
        <v>72</v>
      </c>
      <c r="P952" s="84">
        <v>62579</v>
      </c>
      <c r="Q952" s="81" t="s">
        <v>4378</v>
      </c>
      <c r="R952" s="81" t="s">
        <v>235</v>
      </c>
      <c r="S952" s="81" t="s">
        <v>202</v>
      </c>
      <c r="T952" s="81" t="s">
        <v>72</v>
      </c>
      <c r="U952" s="81">
        <v>62579</v>
      </c>
      <c r="V952" s="86" t="s">
        <v>4378</v>
      </c>
      <c r="W952" s="81" t="s">
        <v>3063</v>
      </c>
      <c r="X952" s="81"/>
      <c r="Y952" s="81"/>
      <c r="Z952" s="81" t="s">
        <v>467</v>
      </c>
      <c r="AA952" s="81" t="s">
        <v>359</v>
      </c>
      <c r="AB952" s="98">
        <v>0.19800000000000001</v>
      </c>
      <c r="AC952" s="81">
        <v>20</v>
      </c>
      <c r="AD952" s="81">
        <v>630720</v>
      </c>
      <c r="AE952" s="86"/>
      <c r="AF952" s="81"/>
      <c r="AG952" s="86"/>
      <c r="AH952" s="86"/>
      <c r="AI952" s="86"/>
      <c r="AJ952" s="86"/>
      <c r="AK952" s="86"/>
      <c r="AL952" s="86">
        <v>630720</v>
      </c>
      <c r="AM952" s="86"/>
      <c r="AN952" s="86"/>
      <c r="AO952" s="81">
        <v>20</v>
      </c>
      <c r="AP952" s="81">
        <v>0.45</v>
      </c>
      <c r="AQ952" s="81"/>
      <c r="AR952" s="81"/>
      <c r="AS952" s="81" t="s">
        <v>3064</v>
      </c>
      <c r="AT952" s="86"/>
      <c r="AU952" s="86"/>
      <c r="AV952" s="86">
        <v>799.47</v>
      </c>
      <c r="AW952" s="81" t="s">
        <v>6545</v>
      </c>
      <c r="AX952" s="81" t="s">
        <v>6546</v>
      </c>
      <c r="AY952" s="81">
        <v>42</v>
      </c>
      <c r="AZ952" s="81">
        <v>48</v>
      </c>
      <c r="BA952" s="81">
        <v>54.47</v>
      </c>
      <c r="BB952" s="81">
        <v>24</v>
      </c>
      <c r="BC952" s="81">
        <v>28</v>
      </c>
      <c r="BD952" s="81">
        <v>1.91</v>
      </c>
      <c r="BE952" s="81">
        <f t="shared" si="163"/>
        <v>42.815130555555555</v>
      </c>
      <c r="BF952" s="81">
        <f t="shared" si="164"/>
        <v>24.467197222222222</v>
      </c>
      <c r="BG952" s="113" t="s">
        <v>47</v>
      </c>
      <c r="BH952" s="405"/>
      <c r="BI952" s="98">
        <v>2524</v>
      </c>
      <c r="BJ952" s="406">
        <v>43356</v>
      </c>
      <c r="BK952" s="98">
        <v>2524</v>
      </c>
      <c r="BL952" s="406">
        <v>43356</v>
      </c>
      <c r="BM952" s="405"/>
      <c r="BN952" s="405"/>
      <c r="BO952" s="405"/>
      <c r="BP952" s="405"/>
      <c r="BQ952" s="405"/>
      <c r="BR952" s="405"/>
      <c r="BS952" s="545"/>
    </row>
    <row r="953" spans="1:268" ht="39.75" customHeight="1" thickBot="1" x14ac:dyDescent="0.3">
      <c r="A953" s="407"/>
      <c r="B953" s="407" t="s">
        <v>2614</v>
      </c>
      <c r="C953" s="409">
        <v>11160092</v>
      </c>
      <c r="D953" s="410">
        <v>41541</v>
      </c>
      <c r="E953" s="410">
        <v>41541</v>
      </c>
      <c r="F953" s="410">
        <v>45559</v>
      </c>
      <c r="G953" s="410"/>
      <c r="H953" s="407" t="s">
        <v>2615</v>
      </c>
      <c r="I953" s="292"/>
      <c r="J953" s="292" t="s">
        <v>7490</v>
      </c>
      <c r="K953" s="292" t="s">
        <v>135</v>
      </c>
      <c r="L953" s="413" t="s">
        <v>4377</v>
      </c>
      <c r="M953" s="407" t="s">
        <v>235</v>
      </c>
      <c r="N953" s="407" t="s">
        <v>202</v>
      </c>
      <c r="O953" s="407" t="s">
        <v>72</v>
      </c>
      <c r="P953" s="408">
        <v>62579</v>
      </c>
      <c r="Q953" s="407" t="s">
        <v>4378</v>
      </c>
      <c r="R953" s="407" t="s">
        <v>235</v>
      </c>
      <c r="S953" s="407" t="s">
        <v>202</v>
      </c>
      <c r="T953" s="407" t="s">
        <v>72</v>
      </c>
      <c r="U953" s="407">
        <v>62579</v>
      </c>
      <c r="V953" s="407" t="s">
        <v>4378</v>
      </c>
      <c r="W953" s="407" t="s">
        <v>3063</v>
      </c>
      <c r="X953" s="407"/>
      <c r="Y953" s="407"/>
      <c r="Z953" s="407" t="s">
        <v>467</v>
      </c>
      <c r="AA953" s="407" t="s">
        <v>359</v>
      </c>
      <c r="AB953" s="412">
        <v>0.19800000000000001</v>
      </c>
      <c r="AC953" s="407">
        <v>20</v>
      </c>
      <c r="AD953" s="407">
        <v>630720</v>
      </c>
      <c r="AE953" s="407"/>
      <c r="AF953" s="407"/>
      <c r="AG953" s="407"/>
      <c r="AH953" s="407"/>
      <c r="AI953" s="407"/>
      <c r="AJ953" s="407"/>
      <c r="AK953" s="407"/>
      <c r="AL953" s="407">
        <v>630720</v>
      </c>
      <c r="AM953" s="407"/>
      <c r="AN953" s="407"/>
      <c r="AO953" s="407">
        <v>20</v>
      </c>
      <c r="AP953" s="407">
        <v>0.45</v>
      </c>
      <c r="AQ953" s="407"/>
      <c r="AR953" s="407"/>
      <c r="AS953" s="407" t="s">
        <v>3064</v>
      </c>
      <c r="AT953" s="407"/>
      <c r="AU953" s="407"/>
      <c r="AV953" s="407">
        <v>799.47</v>
      </c>
      <c r="AW953" s="407" t="s">
        <v>6545</v>
      </c>
      <c r="AX953" s="407" t="s">
        <v>6546</v>
      </c>
      <c r="AY953" s="407">
        <v>42</v>
      </c>
      <c r="AZ953" s="407">
        <v>48</v>
      </c>
      <c r="BA953" s="407">
        <v>54.47</v>
      </c>
      <c r="BB953" s="407">
        <v>24</v>
      </c>
      <c r="BC953" s="407">
        <v>28</v>
      </c>
      <c r="BD953" s="407">
        <v>1.91</v>
      </c>
      <c r="BE953" s="407">
        <f t="shared" ref="BE953" si="167">AY953+AZ953/60+BA953/3600</f>
        <v>42.815130555555555</v>
      </c>
      <c r="BF953" s="407">
        <f t="shared" ref="BF953" si="168">BB953+BC953/60+BD953/3600</f>
        <v>24.467197222222222</v>
      </c>
      <c r="BG953" s="411" t="s">
        <v>38</v>
      </c>
      <c r="BH953" s="407"/>
      <c r="BI953" s="407"/>
      <c r="BJ953" s="410"/>
      <c r="BK953" s="407"/>
      <c r="BL953" s="410"/>
      <c r="BM953" s="407">
        <v>652</v>
      </c>
      <c r="BN953" s="410">
        <v>43882</v>
      </c>
      <c r="BO953" s="407"/>
      <c r="BP953" s="407"/>
      <c r="BQ953" s="407"/>
      <c r="BR953" s="407"/>
      <c r="BS953" s="411"/>
      <c r="BT953" s="550"/>
    </row>
    <row r="954" spans="1:268" ht="39.75" customHeight="1" x14ac:dyDescent="0.25">
      <c r="A954" s="83"/>
      <c r="B954" s="83" t="s">
        <v>2616</v>
      </c>
      <c r="C954" s="83">
        <v>11440001</v>
      </c>
      <c r="D954" s="96">
        <v>41548</v>
      </c>
      <c r="E954" s="96">
        <v>41548</v>
      </c>
      <c r="F954" s="96">
        <v>45274</v>
      </c>
      <c r="G954" s="96">
        <v>45183</v>
      </c>
      <c r="H954" s="83" t="s">
        <v>2933</v>
      </c>
      <c r="I954" s="110" t="s">
        <v>1995</v>
      </c>
      <c r="J954" s="110" t="s">
        <v>8445</v>
      </c>
      <c r="K954" s="110" t="s">
        <v>95</v>
      </c>
      <c r="L954" s="115" t="s">
        <v>1851</v>
      </c>
      <c r="M954" s="83" t="s">
        <v>192</v>
      </c>
      <c r="N954" s="83" t="s">
        <v>191</v>
      </c>
      <c r="O954" s="83" t="s">
        <v>111</v>
      </c>
      <c r="P954" s="94">
        <v>23672</v>
      </c>
      <c r="Q954" s="83"/>
      <c r="R954" s="83" t="s">
        <v>192</v>
      </c>
      <c r="S954" s="83" t="s">
        <v>191</v>
      </c>
      <c r="T954" s="83" t="s">
        <v>111</v>
      </c>
      <c r="U954" s="83">
        <v>23672</v>
      </c>
      <c r="V954" s="88"/>
      <c r="W954" s="83" t="s">
        <v>3065</v>
      </c>
      <c r="X954" s="83">
        <v>315</v>
      </c>
      <c r="Y954" s="83">
        <v>15.68</v>
      </c>
      <c r="Z954" s="83" t="s">
        <v>933</v>
      </c>
      <c r="AA954" s="83" t="s">
        <v>540</v>
      </c>
      <c r="AB954" s="47">
        <v>4.4999999999999998E-2</v>
      </c>
      <c r="AC954" s="83">
        <v>2400</v>
      </c>
      <c r="AD954" s="83">
        <v>24280000</v>
      </c>
      <c r="AE954" s="88"/>
      <c r="AF954" s="83">
        <v>24280000</v>
      </c>
      <c r="AG954" s="88"/>
      <c r="AH954" s="88"/>
      <c r="AI954" s="88"/>
      <c r="AJ954" s="88"/>
      <c r="AK954" s="88"/>
      <c r="AL954" s="88"/>
      <c r="AM954" s="88"/>
      <c r="AN954" s="88"/>
      <c r="AO954" s="83">
        <v>25</v>
      </c>
      <c r="AP954" s="83"/>
      <c r="AQ954" s="83"/>
      <c r="AR954" s="83"/>
      <c r="AS954" s="83" t="s">
        <v>1498</v>
      </c>
      <c r="AT954" s="88"/>
      <c r="AU954" s="88"/>
      <c r="AV954" s="88"/>
      <c r="AW954" s="83" t="s">
        <v>6818</v>
      </c>
      <c r="AX954" s="83" t="s">
        <v>6819</v>
      </c>
      <c r="AY954" s="83">
        <v>43</v>
      </c>
      <c r="AZ954" s="83">
        <v>41</v>
      </c>
      <c r="BA954" s="83">
        <v>46.18</v>
      </c>
      <c r="BB954" s="83">
        <v>22</v>
      </c>
      <c r="BC954" s="83">
        <v>54</v>
      </c>
      <c r="BD954" s="83">
        <v>58.12</v>
      </c>
      <c r="BE954" s="83">
        <f t="shared" si="163"/>
        <v>43.69616111111111</v>
      </c>
      <c r="BF954" s="83">
        <f t="shared" si="164"/>
        <v>22.916144444444441</v>
      </c>
      <c r="BG954" s="110" t="s">
        <v>47</v>
      </c>
      <c r="BH954" s="102"/>
      <c r="BI954" s="47" t="s">
        <v>10460</v>
      </c>
      <c r="BJ954" s="77" t="s">
        <v>10461</v>
      </c>
      <c r="BK954" s="47" t="s">
        <v>10460</v>
      </c>
      <c r="BL954" s="77" t="s">
        <v>10461</v>
      </c>
      <c r="BM954" s="102"/>
      <c r="BN954" s="102"/>
      <c r="BO954" s="102"/>
      <c r="BP954" s="102"/>
      <c r="BQ954" s="47" t="s">
        <v>9194</v>
      </c>
      <c r="BR954" s="77">
        <v>45509</v>
      </c>
      <c r="BS954" s="546"/>
    </row>
    <row r="955" spans="1:268" ht="39.75" customHeight="1" x14ac:dyDescent="0.25">
      <c r="A955" s="20"/>
      <c r="B955" s="20" t="s">
        <v>2617</v>
      </c>
      <c r="C955" s="20">
        <v>11440002</v>
      </c>
      <c r="D955" s="23">
        <v>41548</v>
      </c>
      <c r="E955" s="23">
        <v>41548</v>
      </c>
      <c r="F955" s="23">
        <v>42725</v>
      </c>
      <c r="G955" s="23">
        <v>42369</v>
      </c>
      <c r="H955" s="20" t="s">
        <v>2932</v>
      </c>
      <c r="I955" s="24" t="s">
        <v>1993</v>
      </c>
      <c r="J955" s="24"/>
      <c r="K955" s="24" t="s">
        <v>95</v>
      </c>
      <c r="L955" s="114"/>
      <c r="M955" s="20" t="s">
        <v>2618</v>
      </c>
      <c r="N955" s="20" t="s">
        <v>376</v>
      </c>
      <c r="O955" s="20" t="s">
        <v>111</v>
      </c>
      <c r="P955" s="21">
        <v>57193</v>
      </c>
      <c r="Q955" s="20"/>
      <c r="R955" s="20" t="s">
        <v>2618</v>
      </c>
      <c r="S955" s="20" t="s">
        <v>376</v>
      </c>
      <c r="T955" s="20" t="s">
        <v>111</v>
      </c>
      <c r="U955" s="20">
        <v>57193</v>
      </c>
      <c r="V955" s="61" t="s">
        <v>7400</v>
      </c>
      <c r="W955" s="20" t="s">
        <v>7401</v>
      </c>
      <c r="X955" s="20">
        <v>223</v>
      </c>
      <c r="Y955" s="20">
        <v>17.78</v>
      </c>
      <c r="Z955" s="20" t="s">
        <v>933</v>
      </c>
      <c r="AA955" s="20" t="s">
        <v>540</v>
      </c>
      <c r="AB955" s="34">
        <v>0.38</v>
      </c>
      <c r="AC955" s="20">
        <v>1500</v>
      </c>
      <c r="AD955" s="30">
        <v>21600000</v>
      </c>
      <c r="AE955" s="26"/>
      <c r="AF955" s="30">
        <v>21600000</v>
      </c>
      <c r="AG955" s="26"/>
      <c r="AH955" s="26"/>
      <c r="AI955" s="26"/>
      <c r="AJ955" s="26"/>
      <c r="AK955" s="26"/>
      <c r="AL955" s="26"/>
      <c r="AM955" s="26"/>
      <c r="AN955" s="26"/>
      <c r="AO955" s="20">
        <v>40</v>
      </c>
      <c r="AP955" s="20"/>
      <c r="AQ955" s="20"/>
      <c r="AR955" s="20"/>
      <c r="AS955" s="20" t="s">
        <v>1498</v>
      </c>
      <c r="AT955" s="26"/>
      <c r="AU955" s="26"/>
      <c r="AV955" s="26"/>
      <c r="AW955" s="20" t="s">
        <v>6547</v>
      </c>
      <c r="AX955" s="20" t="s">
        <v>6548</v>
      </c>
      <c r="AY955" s="20">
        <v>43</v>
      </c>
      <c r="AZ955" s="20">
        <v>51</v>
      </c>
      <c r="BA955" s="20">
        <v>21.17</v>
      </c>
      <c r="BB955" s="20">
        <v>22</v>
      </c>
      <c r="BC955" s="20">
        <v>30</v>
      </c>
      <c r="BD955" s="20">
        <v>59.12</v>
      </c>
      <c r="BE955" s="20">
        <f t="shared" si="163"/>
        <v>43.855880555555558</v>
      </c>
      <c r="BF955" s="20">
        <f t="shared" si="164"/>
        <v>22.516422222222221</v>
      </c>
      <c r="BG955" s="24" t="s">
        <v>38</v>
      </c>
      <c r="BH955" s="29"/>
      <c r="BI955" s="29"/>
      <c r="BJ955" s="304"/>
      <c r="BK955" s="29"/>
      <c r="BL955" s="304"/>
      <c r="BM955" s="29"/>
      <c r="BN955" s="29"/>
      <c r="BO955" s="29"/>
      <c r="BP955" s="29"/>
      <c r="BQ955" s="34" t="s">
        <v>7230</v>
      </c>
      <c r="BR955" s="38">
        <v>42576</v>
      </c>
      <c r="BS955" s="40" t="s">
        <v>7231</v>
      </c>
      <c r="BT955" s="550"/>
    </row>
    <row r="956" spans="1:268" ht="39.75" customHeight="1" x14ac:dyDescent="0.25">
      <c r="A956" s="83"/>
      <c r="B956" s="83" t="s">
        <v>1497</v>
      </c>
      <c r="C956" s="95">
        <v>11120058</v>
      </c>
      <c r="D956" s="96">
        <v>41549</v>
      </c>
      <c r="E956" s="96">
        <v>41549</v>
      </c>
      <c r="F956" s="96">
        <v>43375</v>
      </c>
      <c r="G956" s="96"/>
      <c r="H956" s="83" t="s">
        <v>465</v>
      </c>
      <c r="I956" s="110" t="s">
        <v>1037</v>
      </c>
      <c r="J956" s="110"/>
      <c r="K956" s="110" t="s">
        <v>60</v>
      </c>
      <c r="L956" s="115" t="s">
        <v>2619</v>
      </c>
      <c r="M956" s="83" t="s">
        <v>792</v>
      </c>
      <c r="N956" s="83" t="s">
        <v>51</v>
      </c>
      <c r="O956" s="83" t="s">
        <v>51</v>
      </c>
      <c r="P956" s="94" t="s">
        <v>1141</v>
      </c>
      <c r="Q956" s="83" t="s">
        <v>4379</v>
      </c>
      <c r="R956" s="83" t="s">
        <v>792</v>
      </c>
      <c r="S956" s="83" t="s">
        <v>51</v>
      </c>
      <c r="T956" s="83" t="s">
        <v>51</v>
      </c>
      <c r="U956" s="94" t="s">
        <v>1141</v>
      </c>
      <c r="V956" s="83" t="s">
        <v>2620</v>
      </c>
      <c r="W956" s="83" t="s">
        <v>362</v>
      </c>
      <c r="X956" s="83"/>
      <c r="Y956" s="83"/>
      <c r="Z956" s="83" t="s">
        <v>467</v>
      </c>
      <c r="AA956" s="83" t="s">
        <v>341</v>
      </c>
      <c r="AB956" s="47"/>
      <c r="AC956" s="83">
        <v>1728</v>
      </c>
      <c r="AD956" s="83">
        <v>100000</v>
      </c>
      <c r="AE956" s="83"/>
      <c r="AF956" s="83"/>
      <c r="AG956" s="83"/>
      <c r="AH956" s="83"/>
      <c r="AI956" s="83"/>
      <c r="AJ956" s="83">
        <v>100000</v>
      </c>
      <c r="AK956" s="83"/>
      <c r="AL956" s="83"/>
      <c r="AM956" s="83"/>
      <c r="AN956" s="83"/>
      <c r="AO956" s="83">
        <v>420</v>
      </c>
      <c r="AP956" s="83">
        <v>1.25</v>
      </c>
      <c r="AQ956" s="83"/>
      <c r="AR956" s="83"/>
      <c r="AS956" s="83"/>
      <c r="AT956" s="83"/>
      <c r="AU956" s="83"/>
      <c r="AV956" s="83"/>
      <c r="AW956" s="83" t="s">
        <v>6549</v>
      </c>
      <c r="AX956" s="83" t="s">
        <v>6550</v>
      </c>
      <c r="AY956" s="83">
        <v>43</v>
      </c>
      <c r="AZ956" s="83">
        <v>46</v>
      </c>
      <c r="BA956" s="83">
        <v>54.2</v>
      </c>
      <c r="BB956" s="83">
        <v>25</v>
      </c>
      <c r="BC956" s="83">
        <v>56</v>
      </c>
      <c r="BD956" s="83">
        <v>10.8</v>
      </c>
      <c r="BE956" s="83">
        <f t="shared" si="163"/>
        <v>43.781722222222221</v>
      </c>
      <c r="BF956" s="83">
        <f t="shared" si="164"/>
        <v>25.936333333333334</v>
      </c>
      <c r="BG956" s="110" t="s">
        <v>38</v>
      </c>
      <c r="BH956" s="83"/>
      <c r="BI956" s="83"/>
      <c r="BJ956" s="96"/>
      <c r="BK956" s="83"/>
      <c r="BL956" s="96"/>
      <c r="BM956" s="83"/>
      <c r="BN956" s="83"/>
      <c r="BO956" s="83"/>
      <c r="BP956" s="83"/>
      <c r="BQ956" s="83" t="s">
        <v>8368</v>
      </c>
      <c r="BR956" s="96">
        <v>43507</v>
      </c>
      <c r="BS956" s="110"/>
    </row>
    <row r="957" spans="1:268" ht="39.75" customHeight="1" x14ac:dyDescent="0.25">
      <c r="A957" s="87"/>
      <c r="B957" s="83" t="s">
        <v>2621</v>
      </c>
      <c r="C957" s="163">
        <v>11260001</v>
      </c>
      <c r="D957" s="134">
        <v>41554</v>
      </c>
      <c r="E957" s="134">
        <v>41554</v>
      </c>
      <c r="F957" s="134">
        <v>43380</v>
      </c>
      <c r="G957" s="134"/>
      <c r="H957" s="47" t="s">
        <v>2622</v>
      </c>
      <c r="I957" s="136" t="s">
        <v>1001</v>
      </c>
      <c r="J957" s="136"/>
      <c r="K957" s="136" t="s">
        <v>55</v>
      </c>
      <c r="L957" s="115" t="s">
        <v>2623</v>
      </c>
      <c r="M957" s="87" t="s">
        <v>181</v>
      </c>
      <c r="N957" s="87" t="s">
        <v>151</v>
      </c>
      <c r="O957" s="87" t="s">
        <v>52</v>
      </c>
      <c r="P957" s="135">
        <v>3191</v>
      </c>
      <c r="Q957" s="83" t="s">
        <v>4380</v>
      </c>
      <c r="R957" s="87" t="s">
        <v>181</v>
      </c>
      <c r="S957" s="87" t="s">
        <v>151</v>
      </c>
      <c r="T957" s="87" t="s">
        <v>52</v>
      </c>
      <c r="U957" s="87">
        <v>3191</v>
      </c>
      <c r="V957" s="83" t="s">
        <v>4380</v>
      </c>
      <c r="W957" s="83" t="s">
        <v>4381</v>
      </c>
      <c r="X957" s="88"/>
      <c r="Y957" s="88"/>
      <c r="Z957" s="87" t="s">
        <v>467</v>
      </c>
      <c r="AA957" s="83" t="s">
        <v>955</v>
      </c>
      <c r="AB957" s="78"/>
      <c r="AC957" s="83" t="s">
        <v>4382</v>
      </c>
      <c r="AD957" s="87">
        <v>30790</v>
      </c>
      <c r="AE957" s="87"/>
      <c r="AF957" s="87"/>
      <c r="AG957" s="87"/>
      <c r="AH957" s="87"/>
      <c r="AI957" s="83"/>
      <c r="AJ957" s="87"/>
      <c r="AK957" s="87"/>
      <c r="AL957" s="87">
        <v>30790</v>
      </c>
      <c r="AM957" s="88"/>
      <c r="AN957" s="83"/>
      <c r="AO957" s="83"/>
      <c r="AP957" s="83" t="s">
        <v>3434</v>
      </c>
      <c r="AQ957" s="83"/>
      <c r="AR957" s="83"/>
      <c r="AS957" s="87"/>
      <c r="AT957" s="87"/>
      <c r="AU957" s="87"/>
      <c r="AV957" s="87">
        <v>551.4</v>
      </c>
      <c r="AW957" s="87" t="s">
        <v>6551</v>
      </c>
      <c r="AX957" s="87" t="s">
        <v>6552</v>
      </c>
      <c r="AY957" s="83">
        <v>42</v>
      </c>
      <c r="AZ957" s="87">
        <v>52</v>
      </c>
      <c r="BA957" s="87">
        <v>48.3</v>
      </c>
      <c r="BB957" s="87">
        <v>23</v>
      </c>
      <c r="BC957" s="87">
        <v>6</v>
      </c>
      <c r="BD957" s="87">
        <v>34.71</v>
      </c>
      <c r="BE957" s="87">
        <f t="shared" si="163"/>
        <v>42.880083333333332</v>
      </c>
      <c r="BF957" s="87">
        <f t="shared" si="164"/>
        <v>23.109641666666668</v>
      </c>
      <c r="BG957" s="136" t="s">
        <v>47</v>
      </c>
      <c r="BH957" s="102"/>
      <c r="BI957" s="102"/>
      <c r="BJ957" s="417"/>
      <c r="BK957" s="102"/>
      <c r="BL957" s="417"/>
      <c r="BM957" s="102"/>
      <c r="BN957" s="102"/>
      <c r="BO957" s="102"/>
      <c r="BP957" s="102"/>
      <c r="BQ957" s="102" t="s">
        <v>8204</v>
      </c>
      <c r="BR957" s="417">
        <v>43381</v>
      </c>
      <c r="BS957" s="546"/>
    </row>
    <row r="958" spans="1:268" ht="39.75" customHeight="1" x14ac:dyDescent="0.25">
      <c r="A958" s="87"/>
      <c r="B958" s="83" t="s">
        <v>2621</v>
      </c>
      <c r="C958" s="163">
        <v>11260001</v>
      </c>
      <c r="D958" s="134">
        <v>41554</v>
      </c>
      <c r="E958" s="134">
        <v>41554</v>
      </c>
      <c r="F958" s="134">
        <v>43380</v>
      </c>
      <c r="G958" s="134"/>
      <c r="H958" s="47" t="s">
        <v>2624</v>
      </c>
      <c r="I958" s="136" t="s">
        <v>1001</v>
      </c>
      <c r="J958" s="136"/>
      <c r="K958" s="136" t="s">
        <v>55</v>
      </c>
      <c r="L958" s="115" t="s">
        <v>2623</v>
      </c>
      <c r="M958" s="87" t="s">
        <v>181</v>
      </c>
      <c r="N958" s="87" t="s">
        <v>151</v>
      </c>
      <c r="O958" s="87" t="s">
        <v>52</v>
      </c>
      <c r="P958" s="135">
        <v>3191</v>
      </c>
      <c r="Q958" s="83" t="s">
        <v>4380</v>
      </c>
      <c r="R958" s="87" t="s">
        <v>181</v>
      </c>
      <c r="S958" s="87" t="s">
        <v>151</v>
      </c>
      <c r="T958" s="87" t="s">
        <v>52</v>
      </c>
      <c r="U958" s="87">
        <v>3191</v>
      </c>
      <c r="V958" s="83" t="s">
        <v>4380</v>
      </c>
      <c r="W958" s="83" t="s">
        <v>4381</v>
      </c>
      <c r="X958" s="88"/>
      <c r="Y958" s="88"/>
      <c r="Z958" s="87" t="s">
        <v>467</v>
      </c>
      <c r="AA958" s="83" t="s">
        <v>955</v>
      </c>
      <c r="AB958" s="78"/>
      <c r="AC958" s="87"/>
      <c r="AD958" s="83"/>
      <c r="AE958" s="87"/>
      <c r="AF958" s="87"/>
      <c r="AG958" s="87"/>
      <c r="AH958" s="87"/>
      <c r="AI958" s="87"/>
      <c r="AJ958" s="83"/>
      <c r="AK958" s="87"/>
      <c r="AL958" s="87"/>
      <c r="AM958" s="87"/>
      <c r="AN958" s="83"/>
      <c r="AO958" s="83"/>
      <c r="AP958" s="83"/>
      <c r="AQ958" s="83"/>
      <c r="AR958" s="83"/>
      <c r="AS958" s="87"/>
      <c r="AT958" s="87"/>
      <c r="AU958" s="87"/>
      <c r="AV958" s="87">
        <v>551</v>
      </c>
      <c r="AW958" s="87" t="s">
        <v>6553</v>
      </c>
      <c r="AX958" s="83" t="s">
        <v>6554</v>
      </c>
      <c r="AY958" s="83">
        <v>42</v>
      </c>
      <c r="AZ958" s="87">
        <v>52</v>
      </c>
      <c r="BA958" s="87">
        <v>48.08</v>
      </c>
      <c r="BB958" s="87">
        <v>23</v>
      </c>
      <c r="BC958" s="87">
        <v>6</v>
      </c>
      <c r="BD958" s="87">
        <v>35.29</v>
      </c>
      <c r="BE958" s="87">
        <f t="shared" si="163"/>
        <v>42.880022222222223</v>
      </c>
      <c r="BF958" s="87">
        <f t="shared" si="164"/>
        <v>23.10980277777778</v>
      </c>
      <c r="BG958" s="136"/>
      <c r="BH958" s="102"/>
      <c r="BI958" s="102"/>
      <c r="BJ958" s="417"/>
      <c r="BK958" s="102"/>
      <c r="BL958" s="417"/>
      <c r="BM958" s="102"/>
      <c r="BN958" s="102"/>
      <c r="BO958" s="102"/>
      <c r="BP958" s="102"/>
      <c r="BQ958" s="102" t="s">
        <v>8204</v>
      </c>
      <c r="BR958" s="417">
        <v>43381</v>
      </c>
      <c r="BS958" s="546"/>
    </row>
    <row r="959" spans="1:268" ht="39.75" customHeight="1" x14ac:dyDescent="0.25">
      <c r="A959" s="87"/>
      <c r="B959" s="83" t="s">
        <v>2621</v>
      </c>
      <c r="C959" s="163">
        <v>11260001</v>
      </c>
      <c r="D959" s="134">
        <v>41554</v>
      </c>
      <c r="E959" s="134">
        <v>41554</v>
      </c>
      <c r="F959" s="134">
        <v>43380</v>
      </c>
      <c r="G959" s="134"/>
      <c r="H959" s="47" t="s">
        <v>2625</v>
      </c>
      <c r="I959" s="136" t="s">
        <v>1001</v>
      </c>
      <c r="J959" s="136"/>
      <c r="K959" s="136" t="s">
        <v>55</v>
      </c>
      <c r="L959" s="115" t="s">
        <v>2623</v>
      </c>
      <c r="M959" s="87" t="s">
        <v>181</v>
      </c>
      <c r="N959" s="87" t="s">
        <v>151</v>
      </c>
      <c r="O959" s="87" t="s">
        <v>52</v>
      </c>
      <c r="P959" s="135">
        <v>3191</v>
      </c>
      <c r="Q959" s="83" t="s">
        <v>4380</v>
      </c>
      <c r="R959" s="87" t="s">
        <v>181</v>
      </c>
      <c r="S959" s="87" t="s">
        <v>151</v>
      </c>
      <c r="T959" s="87" t="s">
        <v>52</v>
      </c>
      <c r="U959" s="87">
        <v>3191</v>
      </c>
      <c r="V959" s="83" t="s">
        <v>4380</v>
      </c>
      <c r="W959" s="83" t="s">
        <v>4381</v>
      </c>
      <c r="X959" s="88"/>
      <c r="Y959" s="88"/>
      <c r="Z959" s="87" t="s">
        <v>467</v>
      </c>
      <c r="AA959" s="83" t="s">
        <v>955</v>
      </c>
      <c r="AB959" s="78"/>
      <c r="AC959" s="87"/>
      <c r="AD959" s="83"/>
      <c r="AE959" s="87"/>
      <c r="AF959" s="87"/>
      <c r="AG959" s="87"/>
      <c r="AH959" s="87"/>
      <c r="AI959" s="87"/>
      <c r="AJ959" s="83"/>
      <c r="AK959" s="87"/>
      <c r="AL959" s="87"/>
      <c r="AM959" s="87"/>
      <c r="AN959" s="83"/>
      <c r="AO959" s="83"/>
      <c r="AP959" s="83"/>
      <c r="AQ959" s="83"/>
      <c r="AR959" s="83"/>
      <c r="AS959" s="87"/>
      <c r="AT959" s="87"/>
      <c r="AU959" s="87"/>
      <c r="AV959" s="87">
        <v>551</v>
      </c>
      <c r="AW959" s="87" t="s">
        <v>6555</v>
      </c>
      <c r="AX959" s="83" t="s">
        <v>6556</v>
      </c>
      <c r="AY959" s="83">
        <v>42</v>
      </c>
      <c r="AZ959" s="87">
        <v>52</v>
      </c>
      <c r="BA959" s="87">
        <v>47.94</v>
      </c>
      <c r="BB959" s="87">
        <v>23</v>
      </c>
      <c r="BC959" s="87">
        <v>6</v>
      </c>
      <c r="BD959" s="87">
        <v>34.99</v>
      </c>
      <c r="BE959" s="87">
        <f t="shared" si="163"/>
        <v>42.879983333333335</v>
      </c>
      <c r="BF959" s="87">
        <f t="shared" si="164"/>
        <v>23.109719444444448</v>
      </c>
      <c r="BG959" s="136"/>
      <c r="BH959" s="102"/>
      <c r="BI959" s="102"/>
      <c r="BJ959" s="417"/>
      <c r="BK959" s="102"/>
      <c r="BL959" s="417"/>
      <c r="BM959" s="102"/>
      <c r="BN959" s="102"/>
      <c r="BO959" s="102"/>
      <c r="BP959" s="102"/>
      <c r="BQ959" s="102" t="s">
        <v>8204</v>
      </c>
      <c r="BR959" s="417">
        <v>43381</v>
      </c>
      <c r="BS959" s="546"/>
    </row>
    <row r="960" spans="1:268" ht="39.75" customHeight="1" x14ac:dyDescent="0.25">
      <c r="A960" s="87"/>
      <c r="B960" s="83" t="s">
        <v>2621</v>
      </c>
      <c r="C960" s="163">
        <v>11260001</v>
      </c>
      <c r="D960" s="134">
        <v>41554</v>
      </c>
      <c r="E960" s="134">
        <v>41554</v>
      </c>
      <c r="F960" s="134">
        <v>43380</v>
      </c>
      <c r="G960" s="134"/>
      <c r="H960" s="47" t="s">
        <v>2626</v>
      </c>
      <c r="I960" s="136" t="s">
        <v>1001</v>
      </c>
      <c r="J960" s="136"/>
      <c r="K960" s="136" t="s">
        <v>55</v>
      </c>
      <c r="L960" s="115" t="s">
        <v>2623</v>
      </c>
      <c r="M960" s="87" t="s">
        <v>181</v>
      </c>
      <c r="N960" s="87" t="s">
        <v>151</v>
      </c>
      <c r="O960" s="87" t="s">
        <v>52</v>
      </c>
      <c r="P960" s="135">
        <v>3191</v>
      </c>
      <c r="Q960" s="83" t="s">
        <v>4380</v>
      </c>
      <c r="R960" s="87" t="s">
        <v>181</v>
      </c>
      <c r="S960" s="87" t="s">
        <v>151</v>
      </c>
      <c r="T960" s="87" t="s">
        <v>52</v>
      </c>
      <c r="U960" s="87">
        <v>3191</v>
      </c>
      <c r="V960" s="83" t="s">
        <v>4380</v>
      </c>
      <c r="W960" s="83" t="s">
        <v>4381</v>
      </c>
      <c r="X960" s="88"/>
      <c r="Y960" s="88"/>
      <c r="Z960" s="87" t="s">
        <v>467</v>
      </c>
      <c r="AA960" s="83" t="s">
        <v>955</v>
      </c>
      <c r="AB960" s="78"/>
      <c r="AC960" s="87"/>
      <c r="AD960" s="83"/>
      <c r="AE960" s="87"/>
      <c r="AF960" s="87"/>
      <c r="AG960" s="87"/>
      <c r="AH960" s="87"/>
      <c r="AI960" s="87"/>
      <c r="AJ960" s="83"/>
      <c r="AK960" s="87"/>
      <c r="AL960" s="87"/>
      <c r="AM960" s="87"/>
      <c r="AN960" s="83"/>
      <c r="AO960" s="83"/>
      <c r="AP960" s="83"/>
      <c r="AQ960" s="83"/>
      <c r="AR960" s="83"/>
      <c r="AS960" s="87"/>
      <c r="AT960" s="87"/>
      <c r="AU960" s="87"/>
      <c r="AV960" s="87">
        <v>551</v>
      </c>
      <c r="AW960" s="87" t="s">
        <v>6557</v>
      </c>
      <c r="AX960" s="83" t="s">
        <v>6558</v>
      </c>
      <c r="AY960" s="83">
        <v>42</v>
      </c>
      <c r="AZ960" s="87">
        <v>52</v>
      </c>
      <c r="BA960" s="87">
        <v>48.82</v>
      </c>
      <c r="BB960" s="87">
        <v>23</v>
      </c>
      <c r="BC960" s="87">
        <v>6</v>
      </c>
      <c r="BD960" s="87">
        <v>34.270000000000003</v>
      </c>
      <c r="BE960" s="87">
        <f t="shared" si="163"/>
        <v>42.880227777777776</v>
      </c>
      <c r="BF960" s="87">
        <f t="shared" si="164"/>
        <v>23.109519444444445</v>
      </c>
      <c r="BG960" s="136"/>
      <c r="BH960" s="102"/>
      <c r="BI960" s="102"/>
      <c r="BJ960" s="417"/>
      <c r="BK960" s="102"/>
      <c r="BL960" s="417"/>
      <c r="BM960" s="102"/>
      <c r="BN960" s="102"/>
      <c r="BO960" s="102"/>
      <c r="BP960" s="102"/>
      <c r="BQ960" s="102" t="s">
        <v>8204</v>
      </c>
      <c r="BR960" s="417">
        <v>43381</v>
      </c>
      <c r="BS960" s="546"/>
    </row>
    <row r="961" spans="1:268" ht="39.75" customHeight="1" x14ac:dyDescent="0.25">
      <c r="A961" s="87"/>
      <c r="B961" s="83" t="s">
        <v>2621</v>
      </c>
      <c r="C961" s="163">
        <v>11260001</v>
      </c>
      <c r="D961" s="134">
        <v>41554</v>
      </c>
      <c r="E961" s="134">
        <v>41554</v>
      </c>
      <c r="F961" s="134">
        <v>43380</v>
      </c>
      <c r="G961" s="134"/>
      <c r="H961" s="47" t="s">
        <v>2627</v>
      </c>
      <c r="I961" s="136" t="s">
        <v>1001</v>
      </c>
      <c r="J961" s="136"/>
      <c r="K961" s="136" t="s">
        <v>55</v>
      </c>
      <c r="L961" s="115" t="s">
        <v>2623</v>
      </c>
      <c r="M961" s="87" t="s">
        <v>181</v>
      </c>
      <c r="N961" s="87" t="s">
        <v>151</v>
      </c>
      <c r="O961" s="87" t="s">
        <v>52</v>
      </c>
      <c r="P961" s="135">
        <v>3191</v>
      </c>
      <c r="Q961" s="83" t="s">
        <v>4380</v>
      </c>
      <c r="R961" s="87" t="s">
        <v>181</v>
      </c>
      <c r="S961" s="87" t="s">
        <v>151</v>
      </c>
      <c r="T961" s="87" t="s">
        <v>52</v>
      </c>
      <c r="U961" s="87">
        <v>3191</v>
      </c>
      <c r="V961" s="83" t="s">
        <v>4380</v>
      </c>
      <c r="W961" s="83" t="s">
        <v>4381</v>
      </c>
      <c r="X961" s="88"/>
      <c r="Y961" s="88"/>
      <c r="Z961" s="87" t="s">
        <v>467</v>
      </c>
      <c r="AA961" s="83" t="s">
        <v>955</v>
      </c>
      <c r="AB961" s="78"/>
      <c r="AC961" s="87"/>
      <c r="AD961" s="83"/>
      <c r="AE961" s="87"/>
      <c r="AF961" s="87"/>
      <c r="AG961" s="87"/>
      <c r="AH961" s="87"/>
      <c r="AI961" s="87"/>
      <c r="AJ961" s="83"/>
      <c r="AK961" s="87"/>
      <c r="AL961" s="87"/>
      <c r="AM961" s="87"/>
      <c r="AN961" s="83"/>
      <c r="AO961" s="83"/>
      <c r="AP961" s="83"/>
      <c r="AQ961" s="83"/>
      <c r="AR961" s="83"/>
      <c r="AS961" s="87"/>
      <c r="AT961" s="87"/>
      <c r="AU961" s="87"/>
      <c r="AV961" s="87">
        <v>550.5</v>
      </c>
      <c r="AW961" s="87" t="s">
        <v>6559</v>
      </c>
      <c r="AX961" s="83" t="s">
        <v>6560</v>
      </c>
      <c r="AY961" s="83">
        <v>42</v>
      </c>
      <c r="AZ961" s="87">
        <v>52</v>
      </c>
      <c r="BA961" s="87">
        <v>47.88</v>
      </c>
      <c r="BB961" s="87">
        <v>23</v>
      </c>
      <c r="BC961" s="87">
        <v>6</v>
      </c>
      <c r="BD961" s="87">
        <v>34.25</v>
      </c>
      <c r="BE961" s="87">
        <f t="shared" si="163"/>
        <v>42.879966666666668</v>
      </c>
      <c r="BF961" s="87">
        <f t="shared" si="164"/>
        <v>23.109513888888891</v>
      </c>
      <c r="BG961" s="136"/>
      <c r="BH961" s="102"/>
      <c r="BI961" s="102"/>
      <c r="BJ961" s="417"/>
      <c r="BK961" s="102"/>
      <c r="BL961" s="417"/>
      <c r="BM961" s="102"/>
      <c r="BN961" s="102"/>
      <c r="BO961" s="102"/>
      <c r="BP961" s="102"/>
      <c r="BQ961" s="102" t="s">
        <v>8204</v>
      </c>
      <c r="BR961" s="417">
        <v>43381</v>
      </c>
      <c r="BS961" s="546"/>
    </row>
    <row r="962" spans="1:268" ht="39.75" customHeight="1" x14ac:dyDescent="0.25">
      <c r="A962" s="83"/>
      <c r="B962" s="83" t="s">
        <v>1497</v>
      </c>
      <c r="C962" s="95">
        <v>11420026</v>
      </c>
      <c r="D962" s="96">
        <v>41555</v>
      </c>
      <c r="E962" s="96">
        <v>41555</v>
      </c>
      <c r="F962" s="96">
        <v>43381</v>
      </c>
      <c r="G962" s="96"/>
      <c r="H962" s="83" t="s">
        <v>3066</v>
      </c>
      <c r="I962" s="110" t="s">
        <v>2628</v>
      </c>
      <c r="J962" s="110"/>
      <c r="K962" s="110" t="s">
        <v>60</v>
      </c>
      <c r="L962" s="115"/>
      <c r="M962" s="83" t="s">
        <v>309</v>
      </c>
      <c r="N962" s="83" t="s">
        <v>180</v>
      </c>
      <c r="O962" s="83" t="s">
        <v>51</v>
      </c>
      <c r="P962" s="94" t="s">
        <v>2629</v>
      </c>
      <c r="Q962" s="83" t="s">
        <v>3067</v>
      </c>
      <c r="R962" s="83" t="s">
        <v>309</v>
      </c>
      <c r="S962" s="83" t="s">
        <v>180</v>
      </c>
      <c r="T962" s="83" t="s">
        <v>51</v>
      </c>
      <c r="U962" s="83" t="s">
        <v>2629</v>
      </c>
      <c r="V962" s="83" t="s">
        <v>2630</v>
      </c>
      <c r="W962" s="88"/>
      <c r="X962" s="88"/>
      <c r="Y962" s="88"/>
      <c r="Z962" s="83" t="s">
        <v>467</v>
      </c>
      <c r="AA962" s="83" t="s">
        <v>341</v>
      </c>
      <c r="AB962" s="18"/>
      <c r="AC962" s="83">
        <v>470</v>
      </c>
      <c r="AD962" s="83">
        <v>40000</v>
      </c>
      <c r="AE962" s="83"/>
      <c r="AF962" s="83"/>
      <c r="AG962" s="83"/>
      <c r="AH962" s="83"/>
      <c r="AI962" s="83"/>
      <c r="AJ962" s="83">
        <v>40000</v>
      </c>
      <c r="AK962" s="83"/>
      <c r="AL962" s="83"/>
      <c r="AM962" s="83"/>
      <c r="AN962" s="83"/>
      <c r="AO962" s="83">
        <v>55</v>
      </c>
      <c r="AP962" s="83"/>
      <c r="AQ962" s="83"/>
      <c r="AR962" s="83"/>
      <c r="AS962" s="83"/>
      <c r="AT962" s="83"/>
      <c r="AU962" s="88"/>
      <c r="AV962" s="83">
        <v>116.89</v>
      </c>
      <c r="AW962" s="83" t="s">
        <v>6561</v>
      </c>
      <c r="AX962" s="83" t="s">
        <v>6820</v>
      </c>
      <c r="AY962" s="83">
        <v>43</v>
      </c>
      <c r="AZ962" s="83">
        <v>19</v>
      </c>
      <c r="BA962" s="83">
        <v>38.200000000000003</v>
      </c>
      <c r="BB962" s="83">
        <v>26</v>
      </c>
      <c r="BC962" s="83">
        <v>0</v>
      </c>
      <c r="BD962" s="83">
        <v>27.1</v>
      </c>
      <c r="BE962" s="83">
        <f t="shared" si="163"/>
        <v>43.32727777777778</v>
      </c>
      <c r="BF962" s="83">
        <f t="shared" si="164"/>
        <v>26.007527777777778</v>
      </c>
      <c r="BG962" s="110" t="s">
        <v>38</v>
      </c>
      <c r="BH962" s="83"/>
      <c r="BI962" s="83"/>
      <c r="BJ962" s="96"/>
      <c r="BK962" s="83"/>
      <c r="BL962" s="96"/>
      <c r="BM962" s="83"/>
      <c r="BN962" s="83"/>
      <c r="BO962" s="83"/>
      <c r="BP962" s="83"/>
      <c r="BQ962" s="83" t="s">
        <v>8369</v>
      </c>
      <c r="BR962" s="96">
        <v>43507</v>
      </c>
      <c r="BS962" s="110"/>
    </row>
    <row r="963" spans="1:268" ht="39.75" customHeight="1" x14ac:dyDescent="0.25">
      <c r="A963" s="83"/>
      <c r="B963" s="83" t="s">
        <v>2631</v>
      </c>
      <c r="C963" s="95">
        <v>11760005</v>
      </c>
      <c r="D963" s="96">
        <v>41555</v>
      </c>
      <c r="E963" s="96">
        <v>41555</v>
      </c>
      <c r="F963" s="96">
        <v>43746</v>
      </c>
      <c r="G963" s="96"/>
      <c r="H963" s="83" t="s">
        <v>4571</v>
      </c>
      <c r="I963" s="110" t="s">
        <v>1043</v>
      </c>
      <c r="J963" s="110"/>
      <c r="K963" s="110" t="s">
        <v>37</v>
      </c>
      <c r="L963" s="115" t="s">
        <v>2632</v>
      </c>
      <c r="M963" s="83" t="s">
        <v>2488</v>
      </c>
      <c r="N963" s="83" t="s">
        <v>45</v>
      </c>
      <c r="O963" s="83" t="s">
        <v>45</v>
      </c>
      <c r="P963" s="94">
        <v>12098</v>
      </c>
      <c r="Q963" s="83" t="s">
        <v>4383</v>
      </c>
      <c r="R963" s="83" t="s">
        <v>2488</v>
      </c>
      <c r="S963" s="83" t="s">
        <v>45</v>
      </c>
      <c r="T963" s="83" t="s">
        <v>45</v>
      </c>
      <c r="U963" s="83">
        <v>12098</v>
      </c>
      <c r="V963" s="83" t="s">
        <v>4383</v>
      </c>
      <c r="W963" s="88"/>
      <c r="X963" s="88"/>
      <c r="Y963" s="88"/>
      <c r="Z963" s="83" t="s">
        <v>467</v>
      </c>
      <c r="AA963" s="83" t="s">
        <v>359</v>
      </c>
      <c r="AB963" s="47">
        <v>2.8000000000000001E-2</v>
      </c>
      <c r="AC963" s="83">
        <v>3.5</v>
      </c>
      <c r="AD963" s="83">
        <v>17240</v>
      </c>
      <c r="AE963" s="83"/>
      <c r="AF963" s="83"/>
      <c r="AG963" s="88"/>
      <c r="AH963" s="88"/>
      <c r="AI963" s="88"/>
      <c r="AJ963" s="88"/>
      <c r="AK963" s="88"/>
      <c r="AL963" s="83">
        <v>17240</v>
      </c>
      <c r="AM963" s="83"/>
      <c r="AN963" s="83"/>
      <c r="AO963" s="83">
        <v>2.8</v>
      </c>
      <c r="AP963" s="83">
        <v>0.5</v>
      </c>
      <c r="AQ963" s="83"/>
      <c r="AR963" s="83"/>
      <c r="AS963" s="83"/>
      <c r="AT963" s="83"/>
      <c r="AU963" s="83"/>
      <c r="AV963" s="83"/>
      <c r="AW963" s="83" t="s">
        <v>6431</v>
      </c>
      <c r="AX963" s="83" t="s">
        <v>6432</v>
      </c>
      <c r="AY963" s="83">
        <v>42</v>
      </c>
      <c r="AZ963" s="83">
        <v>52</v>
      </c>
      <c r="BA963" s="83">
        <v>43</v>
      </c>
      <c r="BB963" s="83">
        <v>25</v>
      </c>
      <c r="BC963" s="83">
        <v>37</v>
      </c>
      <c r="BD963" s="83">
        <v>56.6</v>
      </c>
      <c r="BE963" s="83">
        <f t="shared" si="163"/>
        <v>42.878611111111113</v>
      </c>
      <c r="BF963" s="83">
        <f t="shared" si="164"/>
        <v>25.63238888888889</v>
      </c>
      <c r="BG963" s="110" t="s">
        <v>38</v>
      </c>
      <c r="BH963" s="83"/>
      <c r="BI963" s="83"/>
      <c r="BJ963" s="96"/>
      <c r="BK963" s="83"/>
      <c r="BL963" s="96"/>
      <c r="BM963" s="83"/>
      <c r="BN963" s="83"/>
      <c r="BO963" s="83"/>
      <c r="BP963" s="83"/>
      <c r="BQ963" s="83" t="s">
        <v>8676</v>
      </c>
      <c r="BR963" s="96">
        <v>43696</v>
      </c>
      <c r="BS963" s="110"/>
    </row>
    <row r="964" spans="1:268" s="28" customFormat="1" ht="39.75" customHeight="1" x14ac:dyDescent="0.25">
      <c r="A964" s="83"/>
      <c r="B964" s="83" t="s">
        <v>2633</v>
      </c>
      <c r="C964" s="95">
        <v>11120059</v>
      </c>
      <c r="D964" s="96">
        <v>41565</v>
      </c>
      <c r="E964" s="96">
        <v>41565</v>
      </c>
      <c r="F964" s="96">
        <v>45217</v>
      </c>
      <c r="G964" s="96"/>
      <c r="H964" s="83" t="s">
        <v>2473</v>
      </c>
      <c r="I964" s="110" t="s">
        <v>598</v>
      </c>
      <c r="J964" s="110"/>
      <c r="K964" s="110" t="s">
        <v>60</v>
      </c>
      <c r="L964" s="115" t="s">
        <v>2634</v>
      </c>
      <c r="M964" s="83" t="s">
        <v>2635</v>
      </c>
      <c r="N964" s="83" t="s">
        <v>139</v>
      </c>
      <c r="O964" s="83" t="s">
        <v>126</v>
      </c>
      <c r="P964" s="94" t="s">
        <v>2636</v>
      </c>
      <c r="Q964" s="83" t="s">
        <v>4384</v>
      </c>
      <c r="R964" s="83" t="s">
        <v>2635</v>
      </c>
      <c r="S964" s="83" t="s">
        <v>139</v>
      </c>
      <c r="T964" s="83" t="s">
        <v>126</v>
      </c>
      <c r="U964" s="94" t="s">
        <v>2636</v>
      </c>
      <c r="V964" s="83" t="s">
        <v>4385</v>
      </c>
      <c r="W964" s="83" t="s">
        <v>362</v>
      </c>
      <c r="X964" s="83"/>
      <c r="Y964" s="83"/>
      <c r="Z964" s="83" t="s">
        <v>467</v>
      </c>
      <c r="AA964" s="83" t="s">
        <v>341</v>
      </c>
      <c r="AB964" s="47">
        <v>1.7849999999999999</v>
      </c>
      <c r="AC964" s="83">
        <v>33</v>
      </c>
      <c r="AD964" s="83">
        <v>300000</v>
      </c>
      <c r="AE964" s="83"/>
      <c r="AF964" s="83"/>
      <c r="AG964" s="83"/>
      <c r="AH964" s="83"/>
      <c r="AI964" s="83"/>
      <c r="AJ964" s="83">
        <v>300000</v>
      </c>
      <c r="AK964" s="83"/>
      <c r="AL964" s="83"/>
      <c r="AM964" s="83"/>
      <c r="AN964" s="83"/>
      <c r="AO964" s="83"/>
      <c r="AP964" s="83"/>
      <c r="AQ964" s="83"/>
      <c r="AR964" s="83"/>
      <c r="AS964" s="83"/>
      <c r="AT964" s="83"/>
      <c r="AU964" s="83"/>
      <c r="AV964" s="83">
        <v>165</v>
      </c>
      <c r="AW964" s="83" t="s">
        <v>6562</v>
      </c>
      <c r="AX964" s="83" t="s">
        <v>6563</v>
      </c>
      <c r="AY964" s="83">
        <v>43</v>
      </c>
      <c r="AZ964" s="83">
        <v>24</v>
      </c>
      <c r="BA964" s="83">
        <v>24.24</v>
      </c>
      <c r="BB964" s="83">
        <v>26</v>
      </c>
      <c r="BC964" s="83">
        <v>14</v>
      </c>
      <c r="BD964" s="83">
        <v>20.32</v>
      </c>
      <c r="BE964" s="83">
        <f t="shared" si="163"/>
        <v>43.406733333333335</v>
      </c>
      <c r="BF964" s="83">
        <f>AZ964+BA964/60+BB964/3600</f>
        <v>24.411222222222221</v>
      </c>
      <c r="BG964" s="110" t="s">
        <v>47</v>
      </c>
      <c r="BH964" s="83"/>
      <c r="BI964" s="83"/>
      <c r="BJ964" s="96"/>
      <c r="BK964" s="83"/>
      <c r="BL964" s="96"/>
      <c r="BM964" s="83">
        <v>762</v>
      </c>
      <c r="BN964" s="96">
        <v>45021</v>
      </c>
      <c r="BO964" s="83"/>
      <c r="BP964" s="83"/>
      <c r="BQ964" s="83"/>
      <c r="BR964" s="83"/>
      <c r="BS964" s="110"/>
      <c r="BT964" s="550"/>
      <c r="BU964" s="561"/>
      <c r="BV964" s="561"/>
      <c r="BW964" s="561"/>
      <c r="BX964" s="561"/>
      <c r="BY964" s="561"/>
      <c r="BZ964" s="561"/>
      <c r="CA964" s="561"/>
      <c r="CB964" s="561"/>
      <c r="CC964" s="561"/>
      <c r="CD964" s="561"/>
      <c r="CE964" s="561"/>
      <c r="CF964" s="561"/>
      <c r="CG964" s="561"/>
      <c r="CH964" s="561"/>
      <c r="CI964" s="561"/>
      <c r="CJ964" s="561"/>
      <c r="CK964" s="561"/>
      <c r="CL964" s="561"/>
      <c r="CM964" s="561"/>
      <c r="CN964" s="561"/>
      <c r="CO964" s="561"/>
      <c r="CP964" s="561"/>
      <c r="CQ964" s="561"/>
      <c r="CR964" s="561"/>
      <c r="CS964" s="561"/>
      <c r="CT964" s="561"/>
      <c r="CU964" s="561"/>
      <c r="CV964" s="561"/>
      <c r="CW964" s="561"/>
      <c r="CX964" s="561"/>
      <c r="CY964" s="561"/>
      <c r="CZ964" s="561"/>
      <c r="DA964" s="561"/>
      <c r="DB964" s="561"/>
      <c r="DC964" s="561"/>
      <c r="DD964" s="561"/>
      <c r="DE964" s="561"/>
      <c r="DF964" s="561"/>
      <c r="DG964" s="561"/>
      <c r="DH964" s="561"/>
      <c r="DI964" s="561"/>
      <c r="DJ964" s="561"/>
      <c r="DK964" s="561"/>
      <c r="DL964" s="561"/>
      <c r="DM964" s="561"/>
      <c r="DN964" s="561"/>
      <c r="DO964" s="561"/>
      <c r="DP964" s="561"/>
      <c r="DQ964" s="561"/>
      <c r="DR964" s="561"/>
      <c r="DS964" s="561"/>
      <c r="DT964" s="561"/>
      <c r="DU964" s="561"/>
      <c r="DV964" s="561"/>
      <c r="DW964" s="561"/>
      <c r="DX964" s="561"/>
      <c r="DY964" s="561"/>
      <c r="DZ964" s="561"/>
      <c r="EA964" s="561"/>
      <c r="EB964" s="561"/>
      <c r="EC964" s="561"/>
      <c r="ED964" s="561"/>
      <c r="EE964" s="561"/>
      <c r="EF964" s="561"/>
      <c r="EG964" s="561"/>
      <c r="EH964" s="561"/>
      <c r="EI964" s="561"/>
      <c r="EJ964" s="561"/>
      <c r="EK964" s="561"/>
      <c r="EL964" s="561"/>
      <c r="EM964" s="561"/>
      <c r="EN964" s="561"/>
      <c r="EO964" s="561"/>
      <c r="EP964" s="561"/>
      <c r="EQ964" s="561"/>
      <c r="ER964" s="561"/>
      <c r="ES964" s="561"/>
      <c r="ET964" s="561"/>
      <c r="EU964" s="561"/>
      <c r="EV964" s="561"/>
      <c r="EW964" s="561"/>
      <c r="EX964" s="561"/>
      <c r="EY964" s="561"/>
      <c r="EZ964" s="561"/>
      <c r="FA964" s="561"/>
      <c r="FB964" s="561"/>
      <c r="FC964" s="561"/>
      <c r="FD964" s="561"/>
      <c r="FE964" s="561"/>
      <c r="FF964" s="561"/>
      <c r="FG964" s="561"/>
      <c r="FH964" s="561"/>
      <c r="FI964" s="561"/>
      <c r="FJ964" s="561"/>
      <c r="FK964" s="561"/>
      <c r="FL964" s="561"/>
      <c r="FM964" s="561"/>
      <c r="FN964" s="561"/>
      <c r="FO964" s="561"/>
      <c r="FP964" s="561"/>
      <c r="FQ964" s="561"/>
      <c r="FR964" s="561"/>
      <c r="FS964" s="561"/>
      <c r="FT964" s="561"/>
      <c r="FU964" s="561"/>
      <c r="FV964" s="561"/>
      <c r="FW964" s="561"/>
      <c r="FX964" s="561"/>
      <c r="FY964" s="561"/>
      <c r="FZ964" s="561"/>
      <c r="GA964" s="561"/>
      <c r="GB964" s="561"/>
      <c r="GC964" s="561"/>
      <c r="GD964" s="561"/>
      <c r="GE964" s="561"/>
      <c r="GF964" s="561"/>
      <c r="GG964" s="561"/>
      <c r="GH964" s="561"/>
      <c r="GI964" s="561"/>
      <c r="GJ964" s="561"/>
      <c r="GK964" s="561"/>
      <c r="GL964" s="561"/>
      <c r="GM964" s="561"/>
      <c r="GN964" s="561"/>
      <c r="GO964" s="561"/>
      <c r="GP964" s="561"/>
      <c r="GQ964" s="561"/>
      <c r="GR964" s="561"/>
      <c r="GS964" s="561"/>
      <c r="GT964" s="561"/>
      <c r="GU964" s="561"/>
      <c r="GV964" s="561"/>
      <c r="GW964" s="561"/>
      <c r="GX964" s="561"/>
      <c r="GY964" s="561"/>
      <c r="GZ964" s="561"/>
      <c r="HA964" s="561"/>
      <c r="HB964" s="561"/>
      <c r="HC964" s="561"/>
      <c r="HD964" s="561"/>
      <c r="HE964" s="561"/>
      <c r="HF964" s="561"/>
      <c r="HG964" s="561"/>
      <c r="HH964" s="561"/>
      <c r="HI964" s="561"/>
      <c r="HJ964" s="561"/>
      <c r="HK964" s="561"/>
      <c r="HL964" s="561"/>
      <c r="HM964" s="561"/>
      <c r="HN964" s="561"/>
      <c r="HO964" s="561"/>
      <c r="HP964" s="561"/>
      <c r="HQ964" s="561"/>
      <c r="HR964" s="561"/>
      <c r="HS964" s="561"/>
      <c r="HT964" s="561"/>
      <c r="HU964" s="561"/>
      <c r="HV964" s="561"/>
      <c r="HW964" s="561"/>
      <c r="HX964" s="561"/>
      <c r="HY964" s="561"/>
      <c r="HZ964" s="561"/>
      <c r="IA964" s="561"/>
      <c r="IB964" s="561"/>
      <c r="IC964" s="561"/>
      <c r="ID964" s="561"/>
      <c r="IE964" s="561"/>
      <c r="IF964" s="561"/>
      <c r="IG964" s="561"/>
      <c r="IH964" s="561"/>
      <c r="II964" s="561"/>
      <c r="IJ964" s="561"/>
      <c r="IK964" s="561"/>
      <c r="IL964" s="561"/>
      <c r="IM964" s="561"/>
      <c r="IN964" s="561"/>
      <c r="IO964" s="561"/>
      <c r="IP964" s="561"/>
      <c r="IQ964" s="561"/>
      <c r="IR964" s="561"/>
      <c r="IS964" s="561"/>
      <c r="IT964" s="561"/>
      <c r="IU964" s="561"/>
      <c r="IV964" s="561"/>
      <c r="IW964" s="561"/>
      <c r="IX964" s="561"/>
      <c r="IY964" s="561"/>
      <c r="IZ964" s="561"/>
      <c r="JA964" s="561"/>
      <c r="JB964" s="561"/>
      <c r="JC964" s="561"/>
      <c r="JD964" s="561"/>
      <c r="JE964" s="561"/>
      <c r="JF964" s="561"/>
      <c r="JG964" s="561"/>
      <c r="JH964" s="561"/>
    </row>
    <row r="965" spans="1:268" ht="39.75" customHeight="1" x14ac:dyDescent="0.25">
      <c r="A965" s="20"/>
      <c r="B965" s="20" t="s">
        <v>274</v>
      </c>
      <c r="C965" s="21" t="s">
        <v>2637</v>
      </c>
      <c r="D965" s="23">
        <v>41569</v>
      </c>
      <c r="E965" s="23">
        <v>41569</v>
      </c>
      <c r="F965" s="23">
        <v>45221</v>
      </c>
      <c r="G965" s="23"/>
      <c r="H965" s="20" t="s">
        <v>2638</v>
      </c>
      <c r="I965" s="24" t="s">
        <v>1016</v>
      </c>
      <c r="J965" s="24"/>
      <c r="K965" s="24" t="s">
        <v>95</v>
      </c>
      <c r="L965" s="114" t="s">
        <v>3068</v>
      </c>
      <c r="M965" s="20" t="s">
        <v>2513</v>
      </c>
      <c r="N965" s="20" t="s">
        <v>166</v>
      </c>
      <c r="O965" s="20" t="s">
        <v>310</v>
      </c>
      <c r="P965" s="21">
        <v>7510</v>
      </c>
      <c r="Q965" s="20" t="s">
        <v>4386</v>
      </c>
      <c r="R965" s="20" t="s">
        <v>2513</v>
      </c>
      <c r="S965" s="20" t="s">
        <v>166</v>
      </c>
      <c r="T965" s="20" t="s">
        <v>310</v>
      </c>
      <c r="U965" s="20">
        <v>7510</v>
      </c>
      <c r="V965" s="20" t="s">
        <v>4387</v>
      </c>
      <c r="W965" s="20" t="s">
        <v>4388</v>
      </c>
      <c r="X965" s="20"/>
      <c r="Y965" s="20"/>
      <c r="Z965" s="20" t="s">
        <v>467</v>
      </c>
      <c r="AA965" s="20" t="s">
        <v>328</v>
      </c>
      <c r="AB965" s="34">
        <v>0.18099999999999999</v>
      </c>
      <c r="AC965" s="20">
        <v>1</v>
      </c>
      <c r="AD965" s="20">
        <v>31536</v>
      </c>
      <c r="AE965" s="20">
        <v>31536</v>
      </c>
      <c r="AF965" s="20"/>
      <c r="AG965" s="20"/>
      <c r="AH965" s="20"/>
      <c r="AI965" s="20"/>
      <c r="AJ965" s="20"/>
      <c r="AK965" s="20"/>
      <c r="AL965" s="20"/>
      <c r="AM965" s="20"/>
      <c r="AN965" s="20"/>
      <c r="AO965" s="20"/>
      <c r="AP965" s="20"/>
      <c r="AQ965" s="20"/>
      <c r="AR965" s="20"/>
      <c r="AS965" s="20"/>
      <c r="AT965" s="20"/>
      <c r="AU965" s="20"/>
      <c r="AV965" s="20">
        <v>586.29999999999995</v>
      </c>
      <c r="AW965" s="20" t="s">
        <v>6564</v>
      </c>
      <c r="AX965" s="20" t="s">
        <v>6565</v>
      </c>
      <c r="AY965" s="20">
        <v>43</v>
      </c>
      <c r="AZ965" s="20">
        <v>11</v>
      </c>
      <c r="BA965" s="20">
        <v>36.4</v>
      </c>
      <c r="BB965" s="20">
        <v>23</v>
      </c>
      <c r="BC965" s="20">
        <v>9</v>
      </c>
      <c r="BD965" s="20">
        <v>53</v>
      </c>
      <c r="BE965" s="20">
        <f t="shared" si="163"/>
        <v>43.193444444444438</v>
      </c>
      <c r="BF965" s="20">
        <f t="shared" ref="BF965:BF979" si="169">BB965+BC965/60+BD965/3600</f>
        <v>23.16472222222222</v>
      </c>
      <c r="BG965" s="24" t="s">
        <v>38</v>
      </c>
      <c r="BH965" s="20"/>
      <c r="BI965" s="20"/>
      <c r="BJ965" s="23"/>
      <c r="BK965" s="20"/>
      <c r="BL965" s="23"/>
      <c r="BM965" s="20"/>
      <c r="BN965" s="20"/>
      <c r="BO965" s="20"/>
      <c r="BP965" s="20"/>
      <c r="BQ965" s="20"/>
      <c r="BR965" s="20"/>
      <c r="BS965" s="24"/>
    </row>
    <row r="966" spans="1:268" ht="39.75" customHeight="1" x14ac:dyDescent="0.25">
      <c r="A966" s="87"/>
      <c r="B966" s="83" t="s">
        <v>2639</v>
      </c>
      <c r="C966" s="163">
        <v>11160093</v>
      </c>
      <c r="D966" s="134">
        <v>41571</v>
      </c>
      <c r="E966" s="134">
        <v>41571</v>
      </c>
      <c r="F966" s="134">
        <v>43762</v>
      </c>
      <c r="G966" s="134"/>
      <c r="H966" s="87" t="s">
        <v>2338</v>
      </c>
      <c r="I966" s="136" t="s">
        <v>881</v>
      </c>
      <c r="J966" s="136"/>
      <c r="K966" s="136" t="s">
        <v>55</v>
      </c>
      <c r="L966" s="115" t="s">
        <v>4389</v>
      </c>
      <c r="M966" s="87" t="s">
        <v>2640</v>
      </c>
      <c r="N966" s="87" t="s">
        <v>443</v>
      </c>
      <c r="O966" s="87" t="s">
        <v>76</v>
      </c>
      <c r="P966" s="135" t="s">
        <v>2641</v>
      </c>
      <c r="Q966" s="83" t="s">
        <v>4390</v>
      </c>
      <c r="R966" s="87" t="s">
        <v>883</v>
      </c>
      <c r="S966" s="87" t="s">
        <v>443</v>
      </c>
      <c r="T966" s="87" t="s">
        <v>76</v>
      </c>
      <c r="U966" s="87">
        <v>16540</v>
      </c>
      <c r="V966" s="83" t="s">
        <v>4391</v>
      </c>
      <c r="W966" s="83" t="s">
        <v>3069</v>
      </c>
      <c r="X966" s="87"/>
      <c r="Y966" s="87"/>
      <c r="Z966" s="87" t="s">
        <v>933</v>
      </c>
      <c r="AA966" s="83" t="s">
        <v>359</v>
      </c>
      <c r="AB966" s="78">
        <v>52.73</v>
      </c>
      <c r="AC966" s="87">
        <v>0.4</v>
      </c>
      <c r="AD966" s="87">
        <v>12000</v>
      </c>
      <c r="AE966" s="88"/>
      <c r="AF966" s="87"/>
      <c r="AG966" s="88"/>
      <c r="AH966" s="88"/>
      <c r="AI966" s="88"/>
      <c r="AJ966" s="88"/>
      <c r="AK966" s="88"/>
      <c r="AL966" s="88">
        <v>12000</v>
      </c>
      <c r="AM966" s="88"/>
      <c r="AN966" s="88"/>
      <c r="AO966" s="87">
        <v>5273</v>
      </c>
      <c r="AP966" s="87"/>
      <c r="AQ966" s="87"/>
      <c r="AR966" s="87"/>
      <c r="AS966" s="83"/>
      <c r="AT966" s="87"/>
      <c r="AU966" s="87"/>
      <c r="AV966" s="87">
        <v>103.17</v>
      </c>
      <c r="AW966" s="83" t="s">
        <v>6566</v>
      </c>
      <c r="AX966" s="83" t="s">
        <v>6567</v>
      </c>
      <c r="AY966" s="87">
        <v>43</v>
      </c>
      <c r="AZ966" s="87">
        <v>17</v>
      </c>
      <c r="BA966" s="87">
        <v>56.6</v>
      </c>
      <c r="BB966" s="87">
        <v>24</v>
      </c>
      <c r="BC966" s="87">
        <v>3</v>
      </c>
      <c r="BD966" s="87">
        <v>38.6</v>
      </c>
      <c r="BE966" s="83">
        <f t="shared" si="163"/>
        <v>43.299055555555555</v>
      </c>
      <c r="BF966" s="87">
        <f t="shared" si="169"/>
        <v>24.060722222222221</v>
      </c>
      <c r="BG966" s="136" t="s">
        <v>38</v>
      </c>
      <c r="BH966" s="83"/>
      <c r="BI966" s="83"/>
      <c r="BJ966" s="96"/>
      <c r="BK966" s="83"/>
      <c r="BL966" s="96"/>
      <c r="BM966" s="83"/>
      <c r="BN966" s="83"/>
      <c r="BO966" s="83"/>
      <c r="BP966" s="83"/>
      <c r="BQ966" s="83" t="s">
        <v>8853</v>
      </c>
      <c r="BR966" s="96">
        <v>43892</v>
      </c>
      <c r="BS966" s="110"/>
      <c r="BT966" s="550"/>
    </row>
    <row r="967" spans="1:268" ht="39.75" customHeight="1" x14ac:dyDescent="0.25">
      <c r="A967" s="87" t="s">
        <v>3387</v>
      </c>
      <c r="B967" s="83" t="s">
        <v>2642</v>
      </c>
      <c r="C967" s="163">
        <v>11130087</v>
      </c>
      <c r="D967" s="134">
        <v>41575</v>
      </c>
      <c r="E967" s="134">
        <v>41575</v>
      </c>
      <c r="F967" s="134">
        <v>42181</v>
      </c>
      <c r="G967" s="134"/>
      <c r="H967" s="87" t="s">
        <v>490</v>
      </c>
      <c r="I967" s="136" t="s">
        <v>881</v>
      </c>
      <c r="J967" s="136"/>
      <c r="K967" s="136" t="s">
        <v>55</v>
      </c>
      <c r="L967" s="115" t="s">
        <v>2643</v>
      </c>
      <c r="M967" s="87" t="s">
        <v>2644</v>
      </c>
      <c r="N967" s="87" t="s">
        <v>322</v>
      </c>
      <c r="O967" s="87" t="s">
        <v>189</v>
      </c>
      <c r="P967" s="135">
        <v>27317</v>
      </c>
      <c r="Q967" s="83"/>
      <c r="R967" s="87" t="s">
        <v>2644</v>
      </c>
      <c r="S967" s="87" t="s">
        <v>322</v>
      </c>
      <c r="T967" s="87" t="s">
        <v>189</v>
      </c>
      <c r="U967" s="87">
        <v>27317</v>
      </c>
      <c r="V967" s="83"/>
      <c r="W967" s="83" t="s">
        <v>2645</v>
      </c>
      <c r="X967" s="87"/>
      <c r="Y967" s="87"/>
      <c r="Z967" s="87" t="s">
        <v>467</v>
      </c>
      <c r="AA967" s="83" t="s">
        <v>378</v>
      </c>
      <c r="AB967" s="78">
        <v>39.049999999999997</v>
      </c>
      <c r="AC967" s="87">
        <v>30</v>
      </c>
      <c r="AD967" s="87">
        <v>160000</v>
      </c>
      <c r="AE967" s="88"/>
      <c r="AF967" s="87"/>
      <c r="AG967" s="88">
        <v>160000</v>
      </c>
      <c r="AH967" s="88"/>
      <c r="AI967" s="88"/>
      <c r="AJ967" s="88"/>
      <c r="AK967" s="88"/>
      <c r="AL967" s="88"/>
      <c r="AM967" s="88"/>
      <c r="AN967" s="88"/>
      <c r="AO967" s="87">
        <v>3900</v>
      </c>
      <c r="AP967" s="87"/>
      <c r="AQ967" s="87"/>
      <c r="AR967" s="87"/>
      <c r="AS967" s="83"/>
      <c r="AT967" s="87"/>
      <c r="AU967" s="87"/>
      <c r="AV967" s="87">
        <v>284.5</v>
      </c>
      <c r="AW967" s="83" t="s">
        <v>6568</v>
      </c>
      <c r="AX967" s="83" t="s">
        <v>6569</v>
      </c>
      <c r="AY967" s="87">
        <v>43</v>
      </c>
      <c r="AZ967" s="87">
        <v>4</v>
      </c>
      <c r="BA967" s="87">
        <v>51.5</v>
      </c>
      <c r="BB967" s="87">
        <v>23</v>
      </c>
      <c r="BC967" s="87">
        <v>30</v>
      </c>
      <c r="BD967" s="87">
        <v>41.4</v>
      </c>
      <c r="BE967" s="83">
        <f t="shared" si="163"/>
        <v>43.080972222222222</v>
      </c>
      <c r="BF967" s="87">
        <f t="shared" si="169"/>
        <v>23.511500000000002</v>
      </c>
      <c r="BG967" s="136" t="s">
        <v>47</v>
      </c>
      <c r="BH967" s="83"/>
      <c r="BI967" s="83"/>
      <c r="BJ967" s="96"/>
      <c r="BK967" s="83"/>
      <c r="BL967" s="96"/>
      <c r="BM967" s="83"/>
      <c r="BN967" s="83"/>
      <c r="BO967" s="83"/>
      <c r="BP967" s="83"/>
      <c r="BQ967" s="83"/>
      <c r="BR967" s="83"/>
      <c r="BS967" s="110" t="s">
        <v>7574</v>
      </c>
      <c r="BT967" s="550"/>
    </row>
    <row r="968" spans="1:268" s="28" customFormat="1" ht="39.75" customHeight="1" x14ac:dyDescent="0.25">
      <c r="A968" s="83"/>
      <c r="B968" s="83" t="s">
        <v>2642</v>
      </c>
      <c r="C968" s="95">
        <v>11130087</v>
      </c>
      <c r="D968" s="96">
        <v>41575</v>
      </c>
      <c r="E968" s="96">
        <v>41575</v>
      </c>
      <c r="F968" s="96">
        <v>44008</v>
      </c>
      <c r="G968" s="96"/>
      <c r="H968" s="83" t="s">
        <v>490</v>
      </c>
      <c r="I968" s="110" t="s">
        <v>881</v>
      </c>
      <c r="J968" s="110"/>
      <c r="K968" s="110" t="s">
        <v>55</v>
      </c>
      <c r="L968" s="115" t="s">
        <v>2643</v>
      </c>
      <c r="M968" s="83" t="s">
        <v>2644</v>
      </c>
      <c r="N968" s="83" t="s">
        <v>322</v>
      </c>
      <c r="O968" s="83" t="s">
        <v>189</v>
      </c>
      <c r="P968" s="94">
        <v>27317</v>
      </c>
      <c r="Q968" s="83"/>
      <c r="R968" s="83" t="s">
        <v>2644</v>
      </c>
      <c r="S968" s="83" t="s">
        <v>322</v>
      </c>
      <c r="T968" s="83" t="s">
        <v>189</v>
      </c>
      <c r="U968" s="83">
        <v>27317</v>
      </c>
      <c r="V968" s="83"/>
      <c r="W968" s="83" t="s">
        <v>2645</v>
      </c>
      <c r="X968" s="83"/>
      <c r="Y968" s="83"/>
      <c r="Z968" s="83" t="s">
        <v>467</v>
      </c>
      <c r="AA968" s="83" t="s">
        <v>378</v>
      </c>
      <c r="AB968" s="78">
        <v>39.049999999999997</v>
      </c>
      <c r="AC968" s="83">
        <v>30</v>
      </c>
      <c r="AD968" s="83">
        <v>160000</v>
      </c>
      <c r="AE968" s="83"/>
      <c r="AF968" s="83"/>
      <c r="AG968" s="83">
        <v>160000</v>
      </c>
      <c r="AH968" s="83"/>
      <c r="AI968" s="83"/>
      <c r="AJ968" s="83"/>
      <c r="AK968" s="83"/>
      <c r="AL968" s="83"/>
      <c r="AM968" s="83"/>
      <c r="AN968" s="83"/>
      <c r="AO968" s="83">
        <v>3900</v>
      </c>
      <c r="AP968" s="83"/>
      <c r="AQ968" s="83"/>
      <c r="AR968" s="83"/>
      <c r="AS968" s="83"/>
      <c r="AT968" s="83"/>
      <c r="AU968" s="83"/>
      <c r="AV968" s="83">
        <v>284.5</v>
      </c>
      <c r="AW968" s="83" t="s">
        <v>6568</v>
      </c>
      <c r="AX968" s="83" t="s">
        <v>6569</v>
      </c>
      <c r="AY968" s="83">
        <v>43</v>
      </c>
      <c r="AZ968" s="83">
        <v>4</v>
      </c>
      <c r="BA968" s="83">
        <v>51.5</v>
      </c>
      <c r="BB968" s="83">
        <v>23</v>
      </c>
      <c r="BC968" s="83">
        <v>30</v>
      </c>
      <c r="BD968" s="83">
        <v>41.4</v>
      </c>
      <c r="BE968" s="83">
        <f t="shared" si="163"/>
        <v>43.080972222222222</v>
      </c>
      <c r="BF968" s="83">
        <f t="shared" si="169"/>
        <v>23.511500000000002</v>
      </c>
      <c r="BG968" s="83" t="s">
        <v>38</v>
      </c>
      <c r="BH968" s="83"/>
      <c r="BI968" s="83"/>
      <c r="BJ968" s="96"/>
      <c r="BK968" s="83"/>
      <c r="BL968" s="96"/>
      <c r="BM968" s="83"/>
      <c r="BN968" s="83"/>
      <c r="BO968" s="83"/>
      <c r="BP968" s="83"/>
      <c r="BQ968" s="83" t="s">
        <v>8518</v>
      </c>
      <c r="BR968" s="96">
        <v>44032</v>
      </c>
      <c r="BS968" s="110" t="s">
        <v>9007</v>
      </c>
      <c r="BT968" s="549"/>
      <c r="BU968" s="561"/>
      <c r="BV968" s="561"/>
      <c r="BW968" s="561"/>
      <c r="BX968" s="561"/>
      <c r="BY968" s="561"/>
      <c r="BZ968" s="561"/>
      <c r="CA968" s="561"/>
      <c r="CB968" s="561"/>
      <c r="CC968" s="561"/>
      <c r="CD968" s="561"/>
      <c r="CE968" s="561"/>
      <c r="CF968" s="561"/>
      <c r="CG968" s="561"/>
      <c r="CH968" s="561"/>
      <c r="CI968" s="561"/>
      <c r="CJ968" s="561"/>
      <c r="CK968" s="561"/>
      <c r="CL968" s="561"/>
      <c r="CM968" s="561"/>
      <c r="CN968" s="561"/>
      <c r="CO968" s="561"/>
      <c r="CP968" s="561"/>
      <c r="CQ968" s="561"/>
      <c r="CR968" s="561"/>
      <c r="CS968" s="561"/>
      <c r="CT968" s="561"/>
      <c r="CU968" s="561"/>
      <c r="CV968" s="561"/>
      <c r="CW968" s="561"/>
      <c r="CX968" s="561"/>
      <c r="CY968" s="561"/>
      <c r="CZ968" s="561"/>
      <c r="DA968" s="561"/>
      <c r="DB968" s="561"/>
      <c r="DC968" s="561"/>
      <c r="DD968" s="561"/>
      <c r="DE968" s="561"/>
      <c r="DF968" s="561"/>
      <c r="DG968" s="561"/>
      <c r="DH968" s="561"/>
      <c r="DI968" s="561"/>
      <c r="DJ968" s="561"/>
      <c r="DK968" s="561"/>
      <c r="DL968" s="561"/>
      <c r="DM968" s="561"/>
      <c r="DN968" s="561"/>
      <c r="DO968" s="561"/>
      <c r="DP968" s="561"/>
      <c r="DQ968" s="561"/>
      <c r="DR968" s="561"/>
      <c r="DS968" s="561"/>
      <c r="DT968" s="561"/>
      <c r="DU968" s="561"/>
      <c r="DV968" s="561"/>
      <c r="DW968" s="561"/>
      <c r="DX968" s="561"/>
      <c r="DY968" s="561"/>
      <c r="DZ968" s="561"/>
      <c r="EA968" s="561"/>
      <c r="EB968" s="561"/>
      <c r="EC968" s="561"/>
      <c r="ED968" s="561"/>
      <c r="EE968" s="561"/>
      <c r="EF968" s="561"/>
      <c r="EG968" s="561"/>
      <c r="EH968" s="561"/>
      <c r="EI968" s="561"/>
      <c r="EJ968" s="561"/>
      <c r="EK968" s="561"/>
      <c r="EL968" s="561"/>
      <c r="EM968" s="561"/>
      <c r="EN968" s="561"/>
      <c r="EO968" s="561"/>
      <c r="EP968" s="561"/>
      <c r="EQ968" s="561"/>
      <c r="ER968" s="561"/>
      <c r="ES968" s="561"/>
      <c r="ET968" s="561"/>
      <c r="EU968" s="561"/>
      <c r="EV968" s="561"/>
      <c r="EW968" s="561"/>
      <c r="EX968" s="561"/>
      <c r="EY968" s="561"/>
      <c r="EZ968" s="561"/>
      <c r="FA968" s="561"/>
      <c r="FB968" s="561"/>
      <c r="FC968" s="561"/>
      <c r="FD968" s="561"/>
      <c r="FE968" s="561"/>
      <c r="FF968" s="561"/>
      <c r="FG968" s="561"/>
      <c r="FH968" s="561"/>
      <c r="FI968" s="561"/>
      <c r="FJ968" s="561"/>
      <c r="FK968" s="561"/>
      <c r="FL968" s="561"/>
      <c r="FM968" s="561"/>
      <c r="FN968" s="561"/>
      <c r="FO968" s="561"/>
      <c r="FP968" s="561"/>
      <c r="FQ968" s="561"/>
      <c r="FR968" s="561"/>
      <c r="FS968" s="561"/>
      <c r="FT968" s="561"/>
      <c r="FU968" s="561"/>
      <c r="FV968" s="561"/>
      <c r="FW968" s="561"/>
      <c r="FX968" s="561"/>
      <c r="FY968" s="561"/>
      <c r="FZ968" s="561"/>
      <c r="GA968" s="561"/>
      <c r="GB968" s="561"/>
      <c r="GC968" s="561"/>
      <c r="GD968" s="561"/>
      <c r="GE968" s="561"/>
      <c r="GF968" s="561"/>
      <c r="GG968" s="561"/>
      <c r="GH968" s="561"/>
      <c r="GI968" s="561"/>
      <c r="GJ968" s="561"/>
      <c r="GK968" s="561"/>
      <c r="GL968" s="561"/>
      <c r="GM968" s="561"/>
      <c r="GN968" s="561"/>
      <c r="GO968" s="561"/>
      <c r="GP968" s="561"/>
      <c r="GQ968" s="561"/>
      <c r="GR968" s="561"/>
      <c r="GS968" s="561"/>
      <c r="GT968" s="561"/>
      <c r="GU968" s="561"/>
      <c r="GV968" s="561"/>
      <c r="GW968" s="561"/>
      <c r="GX968" s="561"/>
      <c r="GY968" s="561"/>
      <c r="GZ968" s="561"/>
      <c r="HA968" s="561"/>
      <c r="HB968" s="561"/>
      <c r="HC968" s="561"/>
      <c r="HD968" s="561"/>
      <c r="HE968" s="561"/>
      <c r="HF968" s="561"/>
      <c r="HG968" s="561"/>
      <c r="HH968" s="561"/>
      <c r="HI968" s="561"/>
      <c r="HJ968" s="561"/>
      <c r="HK968" s="561"/>
      <c r="HL968" s="561"/>
      <c r="HM968" s="561"/>
      <c r="HN968" s="561"/>
      <c r="HO968" s="561"/>
      <c r="HP968" s="561"/>
      <c r="HQ968" s="561"/>
      <c r="HR968" s="561"/>
      <c r="HS968" s="561"/>
      <c r="HT968" s="561"/>
      <c r="HU968" s="561"/>
      <c r="HV968" s="561"/>
      <c r="HW968" s="561"/>
      <c r="HX968" s="561"/>
      <c r="HY968" s="561"/>
      <c r="HZ968" s="561"/>
      <c r="IA968" s="561"/>
      <c r="IB968" s="561"/>
      <c r="IC968" s="561"/>
      <c r="ID968" s="561"/>
      <c r="IE968" s="561"/>
      <c r="IF968" s="561"/>
      <c r="IG968" s="561"/>
      <c r="IH968" s="561"/>
      <c r="II968" s="561"/>
      <c r="IJ968" s="561"/>
      <c r="IK968" s="561"/>
      <c r="IL968" s="561"/>
      <c r="IM968" s="561"/>
      <c r="IN968" s="561"/>
      <c r="IO968" s="561"/>
      <c r="IP968" s="561"/>
      <c r="IQ968" s="561"/>
      <c r="IR968" s="561"/>
      <c r="IS968" s="561"/>
      <c r="IT968" s="561"/>
      <c r="IU968" s="561"/>
      <c r="IV968" s="561"/>
      <c r="IW968" s="561"/>
      <c r="IX968" s="561"/>
      <c r="IY968" s="561"/>
      <c r="IZ968" s="561"/>
      <c r="JA968" s="561"/>
      <c r="JB968" s="561"/>
      <c r="JC968" s="561"/>
      <c r="JD968" s="561"/>
      <c r="JE968" s="561"/>
      <c r="JF968" s="561"/>
      <c r="JG968" s="561"/>
      <c r="JH968" s="561"/>
    </row>
    <row r="969" spans="1:268" s="28" customFormat="1" ht="39.75" customHeight="1" x14ac:dyDescent="0.25">
      <c r="A969" s="83"/>
      <c r="B969" s="83" t="s">
        <v>2646</v>
      </c>
      <c r="C969" s="95">
        <v>11160094</v>
      </c>
      <c r="D969" s="96">
        <v>41577</v>
      </c>
      <c r="E969" s="96">
        <v>41577</v>
      </c>
      <c r="F969" s="96">
        <v>43403</v>
      </c>
      <c r="G969" s="96"/>
      <c r="H969" s="83" t="s">
        <v>501</v>
      </c>
      <c r="I969" s="110" t="s">
        <v>1023</v>
      </c>
      <c r="J969" s="110"/>
      <c r="K969" s="110" t="s">
        <v>95</v>
      </c>
      <c r="L969" s="115" t="s">
        <v>4392</v>
      </c>
      <c r="M969" s="83" t="s">
        <v>189</v>
      </c>
      <c r="N969" s="83" t="s">
        <v>323</v>
      </c>
      <c r="O969" s="83" t="s">
        <v>189</v>
      </c>
      <c r="P969" s="94">
        <v>12259</v>
      </c>
      <c r="Q969" s="83" t="s">
        <v>4393</v>
      </c>
      <c r="R969" s="83" t="s">
        <v>189</v>
      </c>
      <c r="S969" s="83" t="s">
        <v>323</v>
      </c>
      <c r="T969" s="83" t="s">
        <v>189</v>
      </c>
      <c r="U969" s="83">
        <v>12259</v>
      </c>
      <c r="V969" s="83" t="s">
        <v>4394</v>
      </c>
      <c r="W969" s="83" t="s">
        <v>638</v>
      </c>
      <c r="X969" s="88"/>
      <c r="Y969" s="88"/>
      <c r="Z969" s="83" t="s">
        <v>2647</v>
      </c>
      <c r="AA969" s="83" t="s">
        <v>359</v>
      </c>
      <c r="AB969" s="47">
        <v>0.85</v>
      </c>
      <c r="AC969" s="83">
        <v>20</v>
      </c>
      <c r="AD969" s="427">
        <v>126489.60000000001</v>
      </c>
      <c r="AE969" s="83"/>
      <c r="AF969" s="83"/>
      <c r="AG969" s="83"/>
      <c r="AH969" s="83"/>
      <c r="AI969" s="83"/>
      <c r="AJ969" s="83"/>
      <c r="AK969" s="83"/>
      <c r="AL969" s="427">
        <v>126489.60000000001</v>
      </c>
      <c r="AM969" s="83"/>
      <c r="AN969" s="83"/>
      <c r="AO969" s="83">
        <v>85</v>
      </c>
      <c r="AP969" s="83">
        <v>1</v>
      </c>
      <c r="AQ969" s="83"/>
      <c r="AR969" s="83"/>
      <c r="AS969" s="83"/>
      <c r="AT969" s="83"/>
      <c r="AU969" s="83"/>
      <c r="AV969" s="83">
        <v>243.78</v>
      </c>
      <c r="AW969" s="83" t="s">
        <v>6570</v>
      </c>
      <c r="AX969" s="83" t="s">
        <v>6571</v>
      </c>
      <c r="AY969" s="83">
        <v>43</v>
      </c>
      <c r="AZ969" s="83">
        <v>15</v>
      </c>
      <c r="BA969" s="83">
        <v>1.306</v>
      </c>
      <c r="BB969" s="83">
        <v>23</v>
      </c>
      <c r="BC969" s="83">
        <v>29</v>
      </c>
      <c r="BD969" s="83">
        <v>19.928000000000001</v>
      </c>
      <c r="BE969" s="83">
        <f t="shared" si="163"/>
        <v>43.250362777777781</v>
      </c>
      <c r="BF969" s="83">
        <f t="shared" si="169"/>
        <v>23.488868888888891</v>
      </c>
      <c r="BG969" s="83" t="s">
        <v>47</v>
      </c>
      <c r="BH969" s="83"/>
      <c r="BI969" s="83">
        <v>1844</v>
      </c>
      <c r="BJ969" s="96">
        <v>42444</v>
      </c>
      <c r="BK969" s="83"/>
      <c r="BL969" s="96"/>
      <c r="BM969" s="83"/>
      <c r="BN969" s="83"/>
      <c r="BO969" s="83"/>
      <c r="BP969" s="83"/>
      <c r="BQ969" s="83"/>
      <c r="BR969" s="83"/>
      <c r="BS969" s="110" t="s">
        <v>7573</v>
      </c>
      <c r="BT969" s="549"/>
      <c r="BU969" s="561"/>
      <c r="BV969" s="561"/>
      <c r="BW969" s="561"/>
      <c r="BX969" s="561"/>
      <c r="BY969" s="561"/>
      <c r="BZ969" s="561"/>
      <c r="CA969" s="561"/>
      <c r="CB969" s="561"/>
      <c r="CC969" s="561"/>
      <c r="CD969" s="561"/>
      <c r="CE969" s="561"/>
      <c r="CF969" s="561"/>
      <c r="CG969" s="561"/>
      <c r="CH969" s="561"/>
      <c r="CI969" s="561"/>
      <c r="CJ969" s="561"/>
      <c r="CK969" s="561"/>
      <c r="CL969" s="561"/>
      <c r="CM969" s="561"/>
      <c r="CN969" s="561"/>
      <c r="CO969" s="561"/>
      <c r="CP969" s="561"/>
      <c r="CQ969" s="561"/>
      <c r="CR969" s="561"/>
      <c r="CS969" s="561"/>
      <c r="CT969" s="561"/>
      <c r="CU969" s="561"/>
      <c r="CV969" s="561"/>
      <c r="CW969" s="561"/>
      <c r="CX969" s="561"/>
      <c r="CY969" s="561"/>
      <c r="CZ969" s="561"/>
      <c r="DA969" s="561"/>
      <c r="DB969" s="561"/>
      <c r="DC969" s="561"/>
      <c r="DD969" s="561"/>
      <c r="DE969" s="561"/>
      <c r="DF969" s="561"/>
      <c r="DG969" s="561"/>
      <c r="DH969" s="561"/>
      <c r="DI969" s="561"/>
      <c r="DJ969" s="561"/>
      <c r="DK969" s="561"/>
      <c r="DL969" s="561"/>
      <c r="DM969" s="561"/>
      <c r="DN969" s="561"/>
      <c r="DO969" s="561"/>
      <c r="DP969" s="561"/>
      <c r="DQ969" s="561"/>
      <c r="DR969" s="561"/>
      <c r="DS969" s="561"/>
      <c r="DT969" s="561"/>
      <c r="DU969" s="561"/>
      <c r="DV969" s="561"/>
      <c r="DW969" s="561"/>
      <c r="DX969" s="561"/>
      <c r="DY969" s="561"/>
      <c r="DZ969" s="561"/>
      <c r="EA969" s="561"/>
      <c r="EB969" s="561"/>
      <c r="EC969" s="561"/>
      <c r="ED969" s="561"/>
      <c r="EE969" s="561"/>
      <c r="EF969" s="561"/>
      <c r="EG969" s="561"/>
      <c r="EH969" s="561"/>
      <c r="EI969" s="561"/>
      <c r="EJ969" s="561"/>
      <c r="EK969" s="561"/>
      <c r="EL969" s="561"/>
      <c r="EM969" s="561"/>
      <c r="EN969" s="561"/>
      <c r="EO969" s="561"/>
      <c r="EP969" s="561"/>
      <c r="EQ969" s="561"/>
      <c r="ER969" s="561"/>
      <c r="ES969" s="561"/>
      <c r="ET969" s="561"/>
      <c r="EU969" s="561"/>
      <c r="EV969" s="561"/>
      <c r="EW969" s="561"/>
      <c r="EX969" s="561"/>
      <c r="EY969" s="561"/>
      <c r="EZ969" s="561"/>
      <c r="FA969" s="561"/>
      <c r="FB969" s="561"/>
      <c r="FC969" s="561"/>
      <c r="FD969" s="561"/>
      <c r="FE969" s="561"/>
      <c r="FF969" s="561"/>
      <c r="FG969" s="561"/>
      <c r="FH969" s="561"/>
      <c r="FI969" s="561"/>
      <c r="FJ969" s="561"/>
      <c r="FK969" s="561"/>
      <c r="FL969" s="561"/>
      <c r="FM969" s="561"/>
      <c r="FN969" s="561"/>
      <c r="FO969" s="561"/>
      <c r="FP969" s="561"/>
      <c r="FQ969" s="561"/>
      <c r="FR969" s="561"/>
      <c r="FS969" s="561"/>
      <c r="FT969" s="561"/>
      <c r="FU969" s="561"/>
      <c r="FV969" s="561"/>
      <c r="FW969" s="561"/>
      <c r="FX969" s="561"/>
      <c r="FY969" s="561"/>
      <c r="FZ969" s="561"/>
      <c r="GA969" s="561"/>
      <c r="GB969" s="561"/>
      <c r="GC969" s="561"/>
      <c r="GD969" s="561"/>
      <c r="GE969" s="561"/>
      <c r="GF969" s="561"/>
      <c r="GG969" s="561"/>
      <c r="GH969" s="561"/>
      <c r="GI969" s="561"/>
      <c r="GJ969" s="561"/>
      <c r="GK969" s="561"/>
      <c r="GL969" s="561"/>
      <c r="GM969" s="561"/>
      <c r="GN969" s="561"/>
      <c r="GO969" s="561"/>
      <c r="GP969" s="561"/>
      <c r="GQ969" s="561"/>
      <c r="GR969" s="561"/>
      <c r="GS969" s="561"/>
      <c r="GT969" s="561"/>
      <c r="GU969" s="561"/>
      <c r="GV969" s="561"/>
      <c r="GW969" s="561"/>
      <c r="GX969" s="561"/>
      <c r="GY969" s="561"/>
      <c r="GZ969" s="561"/>
      <c r="HA969" s="561"/>
      <c r="HB969" s="561"/>
      <c r="HC969" s="561"/>
      <c r="HD969" s="561"/>
      <c r="HE969" s="561"/>
      <c r="HF969" s="561"/>
      <c r="HG969" s="561"/>
      <c r="HH969" s="561"/>
      <c r="HI969" s="561"/>
      <c r="HJ969" s="561"/>
      <c r="HK969" s="561"/>
      <c r="HL969" s="561"/>
      <c r="HM969" s="561"/>
      <c r="HN969" s="561"/>
      <c r="HO969" s="561"/>
      <c r="HP969" s="561"/>
      <c r="HQ969" s="561"/>
      <c r="HR969" s="561"/>
      <c r="HS969" s="561"/>
      <c r="HT969" s="561"/>
      <c r="HU969" s="561"/>
      <c r="HV969" s="561"/>
      <c r="HW969" s="561"/>
      <c r="HX969" s="561"/>
      <c r="HY969" s="561"/>
      <c r="HZ969" s="561"/>
      <c r="IA969" s="561"/>
      <c r="IB969" s="561"/>
      <c r="IC969" s="561"/>
      <c r="ID969" s="561"/>
      <c r="IE969" s="561"/>
      <c r="IF969" s="561"/>
      <c r="IG969" s="561"/>
      <c r="IH969" s="561"/>
      <c r="II969" s="561"/>
      <c r="IJ969" s="561"/>
      <c r="IK969" s="561"/>
      <c r="IL969" s="561"/>
      <c r="IM969" s="561"/>
      <c r="IN969" s="561"/>
      <c r="IO969" s="561"/>
      <c r="IP969" s="561"/>
      <c r="IQ969" s="561"/>
      <c r="IR969" s="561"/>
      <c r="IS969" s="561"/>
      <c r="IT969" s="561"/>
      <c r="IU969" s="561"/>
      <c r="IV969" s="561"/>
      <c r="IW969" s="561"/>
      <c r="IX969" s="561"/>
      <c r="IY969" s="561"/>
      <c r="IZ969" s="561"/>
      <c r="JA969" s="561"/>
      <c r="JB969" s="561"/>
      <c r="JC969" s="561"/>
      <c r="JD969" s="561"/>
      <c r="JE969" s="561"/>
      <c r="JF969" s="561"/>
      <c r="JG969" s="561"/>
      <c r="JH969" s="561"/>
    </row>
    <row r="970" spans="1:268" s="28" customFormat="1" ht="39.75" customHeight="1" x14ac:dyDescent="0.25">
      <c r="A970" s="83"/>
      <c r="B970" s="83" t="s">
        <v>2646</v>
      </c>
      <c r="C970" s="95">
        <v>11160094</v>
      </c>
      <c r="D970" s="96">
        <v>41577</v>
      </c>
      <c r="E970" s="96">
        <v>41577</v>
      </c>
      <c r="F970" s="96">
        <v>43403</v>
      </c>
      <c r="G970" s="96"/>
      <c r="H970" s="83" t="s">
        <v>501</v>
      </c>
      <c r="I970" s="110" t="s">
        <v>1023</v>
      </c>
      <c r="J970" s="110"/>
      <c r="K970" s="110" t="s">
        <v>95</v>
      </c>
      <c r="L970" s="115" t="s">
        <v>4392</v>
      </c>
      <c r="M970" s="83" t="s">
        <v>189</v>
      </c>
      <c r="N970" s="83" t="s">
        <v>323</v>
      </c>
      <c r="O970" s="83" t="s">
        <v>189</v>
      </c>
      <c r="P970" s="94">
        <v>12259</v>
      </c>
      <c r="Q970" s="83" t="s">
        <v>4393</v>
      </c>
      <c r="R970" s="83" t="s">
        <v>189</v>
      </c>
      <c r="S970" s="83" t="s">
        <v>323</v>
      </c>
      <c r="T970" s="83" t="s">
        <v>189</v>
      </c>
      <c r="U970" s="83">
        <v>12259</v>
      </c>
      <c r="V970" s="83" t="s">
        <v>5552</v>
      </c>
      <c r="W970" s="83" t="s">
        <v>638</v>
      </c>
      <c r="X970" s="88"/>
      <c r="Y970" s="88"/>
      <c r="Z970" s="83" t="s">
        <v>2647</v>
      </c>
      <c r="AA970" s="83" t="s">
        <v>359</v>
      </c>
      <c r="AB970" s="47"/>
      <c r="AC970" s="83">
        <v>4</v>
      </c>
      <c r="AD970" s="83">
        <v>126489.60000000001</v>
      </c>
      <c r="AE970" s="83"/>
      <c r="AF970" s="83"/>
      <c r="AG970" s="83"/>
      <c r="AH970" s="83"/>
      <c r="AI970" s="83"/>
      <c r="AJ970" s="83"/>
      <c r="AK970" s="83"/>
      <c r="AL970" s="427">
        <v>126489.60000000001</v>
      </c>
      <c r="AM970" s="83"/>
      <c r="AN970" s="83"/>
      <c r="AO970" s="83">
        <v>85</v>
      </c>
      <c r="AP970" s="83">
        <v>1</v>
      </c>
      <c r="AQ970" s="83"/>
      <c r="AR970" s="83"/>
      <c r="AS970" s="83"/>
      <c r="AT970" s="83"/>
      <c r="AU970" s="83"/>
      <c r="AV970" s="83">
        <v>243.78</v>
      </c>
      <c r="AW970" s="83" t="s">
        <v>6570</v>
      </c>
      <c r="AX970" s="83" t="s">
        <v>6571</v>
      </c>
      <c r="AY970" s="83">
        <v>43</v>
      </c>
      <c r="AZ970" s="83">
        <v>15</v>
      </c>
      <c r="BA970" s="83">
        <v>1.306</v>
      </c>
      <c r="BB970" s="83">
        <v>23</v>
      </c>
      <c r="BC970" s="83">
        <v>29</v>
      </c>
      <c r="BD970" s="83">
        <v>19.928000000000001</v>
      </c>
      <c r="BE970" s="83">
        <f t="shared" si="163"/>
        <v>43.250362777777781</v>
      </c>
      <c r="BF970" s="83">
        <f t="shared" si="169"/>
        <v>23.488868888888891</v>
      </c>
      <c r="BG970" s="83" t="s">
        <v>38</v>
      </c>
      <c r="BH970" s="83"/>
      <c r="BI970" s="83"/>
      <c r="BJ970" s="96"/>
      <c r="BK970" s="83"/>
      <c r="BL970" s="96"/>
      <c r="BM970" s="83"/>
      <c r="BN970" s="83"/>
      <c r="BO970" s="83"/>
      <c r="BP970" s="83"/>
      <c r="BQ970" s="83" t="s">
        <v>8203</v>
      </c>
      <c r="BR970" s="96">
        <v>43369</v>
      </c>
      <c r="BS970" s="110"/>
      <c r="BT970" s="549"/>
      <c r="BU970" s="561"/>
      <c r="BV970" s="561"/>
      <c r="BW970" s="561"/>
      <c r="BX970" s="561"/>
      <c r="BY970" s="561"/>
      <c r="BZ970" s="561"/>
      <c r="CA970" s="561"/>
      <c r="CB970" s="561"/>
      <c r="CC970" s="561"/>
      <c r="CD970" s="561"/>
      <c r="CE970" s="561"/>
      <c r="CF970" s="561"/>
      <c r="CG970" s="561"/>
      <c r="CH970" s="561"/>
      <c r="CI970" s="561"/>
      <c r="CJ970" s="561"/>
      <c r="CK970" s="561"/>
      <c r="CL970" s="561"/>
      <c r="CM970" s="561"/>
      <c r="CN970" s="561"/>
      <c r="CO970" s="561"/>
      <c r="CP970" s="561"/>
      <c r="CQ970" s="561"/>
      <c r="CR970" s="561"/>
      <c r="CS970" s="561"/>
      <c r="CT970" s="561"/>
      <c r="CU970" s="561"/>
      <c r="CV970" s="561"/>
      <c r="CW970" s="561"/>
      <c r="CX970" s="561"/>
      <c r="CY970" s="561"/>
      <c r="CZ970" s="561"/>
      <c r="DA970" s="561"/>
      <c r="DB970" s="561"/>
      <c r="DC970" s="561"/>
      <c r="DD970" s="561"/>
      <c r="DE970" s="561"/>
      <c r="DF970" s="561"/>
      <c r="DG970" s="561"/>
      <c r="DH970" s="561"/>
      <c r="DI970" s="561"/>
      <c r="DJ970" s="561"/>
      <c r="DK970" s="561"/>
      <c r="DL970" s="561"/>
      <c r="DM970" s="561"/>
      <c r="DN970" s="561"/>
      <c r="DO970" s="561"/>
      <c r="DP970" s="561"/>
      <c r="DQ970" s="561"/>
      <c r="DR970" s="561"/>
      <c r="DS970" s="561"/>
      <c r="DT970" s="561"/>
      <c r="DU970" s="561"/>
      <c r="DV970" s="561"/>
      <c r="DW970" s="561"/>
      <c r="DX970" s="561"/>
      <c r="DY970" s="561"/>
      <c r="DZ970" s="561"/>
      <c r="EA970" s="561"/>
      <c r="EB970" s="561"/>
      <c r="EC970" s="561"/>
      <c r="ED970" s="561"/>
      <c r="EE970" s="561"/>
      <c r="EF970" s="561"/>
      <c r="EG970" s="561"/>
      <c r="EH970" s="561"/>
      <c r="EI970" s="561"/>
      <c r="EJ970" s="561"/>
      <c r="EK970" s="561"/>
      <c r="EL970" s="561"/>
      <c r="EM970" s="561"/>
      <c r="EN970" s="561"/>
      <c r="EO970" s="561"/>
      <c r="EP970" s="561"/>
      <c r="EQ970" s="561"/>
      <c r="ER970" s="561"/>
      <c r="ES970" s="561"/>
      <c r="ET970" s="561"/>
      <c r="EU970" s="561"/>
      <c r="EV970" s="561"/>
      <c r="EW970" s="561"/>
      <c r="EX970" s="561"/>
      <c r="EY970" s="561"/>
      <c r="EZ970" s="561"/>
      <c r="FA970" s="561"/>
      <c r="FB970" s="561"/>
      <c r="FC970" s="561"/>
      <c r="FD970" s="561"/>
      <c r="FE970" s="561"/>
      <c r="FF970" s="561"/>
      <c r="FG970" s="561"/>
      <c r="FH970" s="561"/>
      <c r="FI970" s="561"/>
      <c r="FJ970" s="561"/>
      <c r="FK970" s="561"/>
      <c r="FL970" s="561"/>
      <c r="FM970" s="561"/>
      <c r="FN970" s="561"/>
      <c r="FO970" s="561"/>
      <c r="FP970" s="561"/>
      <c r="FQ970" s="561"/>
      <c r="FR970" s="561"/>
      <c r="FS970" s="561"/>
      <c r="FT970" s="561"/>
      <c r="FU970" s="561"/>
      <c r="FV970" s="561"/>
      <c r="FW970" s="561"/>
      <c r="FX970" s="561"/>
      <c r="FY970" s="561"/>
      <c r="FZ970" s="561"/>
      <c r="GA970" s="561"/>
      <c r="GB970" s="561"/>
      <c r="GC970" s="561"/>
      <c r="GD970" s="561"/>
      <c r="GE970" s="561"/>
      <c r="GF970" s="561"/>
      <c r="GG970" s="561"/>
      <c r="GH970" s="561"/>
      <c r="GI970" s="561"/>
      <c r="GJ970" s="561"/>
      <c r="GK970" s="561"/>
      <c r="GL970" s="561"/>
      <c r="GM970" s="561"/>
      <c r="GN970" s="561"/>
      <c r="GO970" s="561"/>
      <c r="GP970" s="561"/>
      <c r="GQ970" s="561"/>
      <c r="GR970" s="561"/>
      <c r="GS970" s="561"/>
      <c r="GT970" s="561"/>
      <c r="GU970" s="561"/>
      <c r="GV970" s="561"/>
      <c r="GW970" s="561"/>
      <c r="GX970" s="561"/>
      <c r="GY970" s="561"/>
      <c r="GZ970" s="561"/>
      <c r="HA970" s="561"/>
      <c r="HB970" s="561"/>
      <c r="HC970" s="561"/>
      <c r="HD970" s="561"/>
      <c r="HE970" s="561"/>
      <c r="HF970" s="561"/>
      <c r="HG970" s="561"/>
      <c r="HH970" s="561"/>
      <c r="HI970" s="561"/>
      <c r="HJ970" s="561"/>
      <c r="HK970" s="561"/>
      <c r="HL970" s="561"/>
      <c r="HM970" s="561"/>
      <c r="HN970" s="561"/>
      <c r="HO970" s="561"/>
      <c r="HP970" s="561"/>
      <c r="HQ970" s="561"/>
      <c r="HR970" s="561"/>
      <c r="HS970" s="561"/>
      <c r="HT970" s="561"/>
      <c r="HU970" s="561"/>
      <c r="HV970" s="561"/>
      <c r="HW970" s="561"/>
      <c r="HX970" s="561"/>
      <c r="HY970" s="561"/>
      <c r="HZ970" s="561"/>
      <c r="IA970" s="561"/>
      <c r="IB970" s="561"/>
      <c r="IC970" s="561"/>
      <c r="ID970" s="561"/>
      <c r="IE970" s="561"/>
      <c r="IF970" s="561"/>
      <c r="IG970" s="561"/>
      <c r="IH970" s="561"/>
      <c r="II970" s="561"/>
      <c r="IJ970" s="561"/>
      <c r="IK970" s="561"/>
      <c r="IL970" s="561"/>
      <c r="IM970" s="561"/>
      <c r="IN970" s="561"/>
      <c r="IO970" s="561"/>
      <c r="IP970" s="561"/>
      <c r="IQ970" s="561"/>
      <c r="IR970" s="561"/>
      <c r="IS970" s="561"/>
      <c r="IT970" s="561"/>
      <c r="IU970" s="561"/>
      <c r="IV970" s="561"/>
      <c r="IW970" s="561"/>
      <c r="IX970" s="561"/>
      <c r="IY970" s="561"/>
      <c r="IZ970" s="561"/>
      <c r="JA970" s="561"/>
      <c r="JB970" s="561"/>
      <c r="JC970" s="561"/>
      <c r="JD970" s="561"/>
      <c r="JE970" s="561"/>
      <c r="JF970" s="561"/>
      <c r="JG970" s="561"/>
      <c r="JH970" s="561"/>
    </row>
    <row r="971" spans="1:268" ht="39.75" customHeight="1" x14ac:dyDescent="0.25">
      <c r="A971" s="83"/>
      <c r="B971" s="83" t="s">
        <v>2648</v>
      </c>
      <c r="C971" s="95">
        <v>11120060</v>
      </c>
      <c r="D971" s="96">
        <v>41579</v>
      </c>
      <c r="E971" s="96">
        <v>41579</v>
      </c>
      <c r="F971" s="96">
        <v>44866</v>
      </c>
      <c r="G971" s="96"/>
      <c r="H971" s="83" t="s">
        <v>2649</v>
      </c>
      <c r="I971" s="110" t="s">
        <v>1016</v>
      </c>
      <c r="J971" s="110"/>
      <c r="K971" s="110" t="s">
        <v>95</v>
      </c>
      <c r="L971" s="115" t="s">
        <v>590</v>
      </c>
      <c r="M971" s="83" t="s">
        <v>2650</v>
      </c>
      <c r="N971" s="83" t="s">
        <v>166</v>
      </c>
      <c r="O971" s="83" t="s">
        <v>310</v>
      </c>
      <c r="P971" s="94" t="s">
        <v>2651</v>
      </c>
      <c r="Q971" s="83" t="s">
        <v>7568</v>
      </c>
      <c r="R971" s="83" t="s">
        <v>2652</v>
      </c>
      <c r="S971" s="83" t="s">
        <v>166</v>
      </c>
      <c r="T971" s="83" t="s">
        <v>310</v>
      </c>
      <c r="U971" s="94" t="s">
        <v>2651</v>
      </c>
      <c r="V971" s="83" t="s">
        <v>7569</v>
      </c>
      <c r="W971" s="83" t="s">
        <v>2653</v>
      </c>
      <c r="X971" s="83"/>
      <c r="Y971" s="83"/>
      <c r="Z971" s="83" t="s">
        <v>933</v>
      </c>
      <c r="AA971" s="83" t="s">
        <v>608</v>
      </c>
      <c r="AB971" s="47">
        <v>2.19</v>
      </c>
      <c r="AC971" s="427">
        <v>4.3</v>
      </c>
      <c r="AD971" s="427">
        <v>63000</v>
      </c>
      <c r="AE971" s="427"/>
      <c r="AF971" s="427"/>
      <c r="AG971" s="427"/>
      <c r="AH971" s="427"/>
      <c r="AI971" s="427"/>
      <c r="AJ971" s="427">
        <v>63000</v>
      </c>
      <c r="AK971" s="83"/>
      <c r="AL971" s="83"/>
      <c r="AM971" s="83"/>
      <c r="AN971" s="83"/>
      <c r="AO971" s="83">
        <v>219</v>
      </c>
      <c r="AP971" s="83"/>
      <c r="AQ971" s="83"/>
      <c r="AR971" s="83"/>
      <c r="AS971" s="83"/>
      <c r="AT971" s="83"/>
      <c r="AU971" s="83"/>
      <c r="AV971" s="83">
        <v>250</v>
      </c>
      <c r="AW971" s="83" t="s">
        <v>6572</v>
      </c>
      <c r="AX971" s="83" t="s">
        <v>5945</v>
      </c>
      <c r="AY971" s="83">
        <v>43</v>
      </c>
      <c r="AZ971" s="83">
        <v>18</v>
      </c>
      <c r="BA971" s="83">
        <v>8.1999999999999993</v>
      </c>
      <c r="BB971" s="83">
        <v>23</v>
      </c>
      <c r="BC971" s="83">
        <v>11</v>
      </c>
      <c r="BD971" s="83">
        <v>0.3</v>
      </c>
      <c r="BE971" s="83">
        <f t="shared" si="163"/>
        <v>43.302277777777775</v>
      </c>
      <c r="BF971" s="83">
        <f t="shared" si="169"/>
        <v>23.183416666666666</v>
      </c>
      <c r="BG971" s="110" t="s">
        <v>47</v>
      </c>
      <c r="BH971" s="83"/>
      <c r="BI971" s="83">
        <v>2141</v>
      </c>
      <c r="BJ971" s="96">
        <v>42919</v>
      </c>
      <c r="BK971" s="83"/>
      <c r="BL971" s="96"/>
      <c r="BM971" s="83"/>
      <c r="BN971" s="83"/>
      <c r="BO971" s="83"/>
      <c r="BP971" s="83"/>
      <c r="BQ971" s="83"/>
      <c r="BR971" s="83"/>
      <c r="BS971" s="110" t="s">
        <v>7575</v>
      </c>
    </row>
    <row r="972" spans="1:268" ht="39.75" customHeight="1" x14ac:dyDescent="0.25">
      <c r="A972" s="20"/>
      <c r="B972" s="20" t="s">
        <v>7576</v>
      </c>
      <c r="C972" s="22">
        <v>11120060</v>
      </c>
      <c r="D972" s="23">
        <v>41579</v>
      </c>
      <c r="E972" s="23">
        <v>41579</v>
      </c>
      <c r="F972" s="23">
        <v>44866</v>
      </c>
      <c r="G972" s="23"/>
      <c r="H972" s="20" t="s">
        <v>2649</v>
      </c>
      <c r="I972" s="24" t="s">
        <v>1016</v>
      </c>
      <c r="J972" s="24" t="s">
        <v>7448</v>
      </c>
      <c r="K972" s="24" t="s">
        <v>95</v>
      </c>
      <c r="L972" s="114" t="s">
        <v>590</v>
      </c>
      <c r="M972" s="20" t="s">
        <v>2650</v>
      </c>
      <c r="N972" s="20" t="s">
        <v>166</v>
      </c>
      <c r="O972" s="20" t="s">
        <v>310</v>
      </c>
      <c r="P972" s="21" t="s">
        <v>2651</v>
      </c>
      <c r="Q972" s="20" t="s">
        <v>7568</v>
      </c>
      <c r="R972" s="20" t="s">
        <v>2652</v>
      </c>
      <c r="S972" s="20" t="s">
        <v>166</v>
      </c>
      <c r="T972" s="20" t="s">
        <v>310</v>
      </c>
      <c r="U972" s="21" t="s">
        <v>2651</v>
      </c>
      <c r="V972" s="20" t="s">
        <v>7577</v>
      </c>
      <c r="W972" s="20" t="s">
        <v>358</v>
      </c>
      <c r="X972" s="20"/>
      <c r="Y972" s="20"/>
      <c r="Z972" s="20" t="s">
        <v>933</v>
      </c>
      <c r="AA972" s="20" t="s">
        <v>608</v>
      </c>
      <c r="AB972" s="34"/>
      <c r="AC972" s="20">
        <v>4.3</v>
      </c>
      <c r="AD972" s="20">
        <v>63000</v>
      </c>
      <c r="AE972" s="20"/>
      <c r="AF972" s="20"/>
      <c r="AG972" s="20"/>
      <c r="AH972" s="20"/>
      <c r="AI972" s="20"/>
      <c r="AJ972" s="20">
        <v>63000</v>
      </c>
      <c r="AK972" s="20"/>
      <c r="AL972" s="20"/>
      <c r="AM972" s="20"/>
      <c r="AN972" s="20"/>
      <c r="AO972" s="20">
        <v>219</v>
      </c>
      <c r="AP972" s="20"/>
      <c r="AQ972" s="20"/>
      <c r="AR972" s="20"/>
      <c r="AS972" s="20"/>
      <c r="AT972" s="20"/>
      <c r="AU972" s="20"/>
      <c r="AV972" s="20">
        <v>360</v>
      </c>
      <c r="AW972" s="20" t="s">
        <v>7578</v>
      </c>
      <c r="AX972" s="20" t="s">
        <v>7579</v>
      </c>
      <c r="AY972" s="20">
        <v>43</v>
      </c>
      <c r="AZ972" s="20">
        <v>16</v>
      </c>
      <c r="BA972" s="20">
        <v>36.700000000000003</v>
      </c>
      <c r="BB972" s="20">
        <v>23</v>
      </c>
      <c r="BC972" s="20">
        <v>9</v>
      </c>
      <c r="BD972" s="20">
        <v>11.9</v>
      </c>
      <c r="BE972" s="20">
        <f t="shared" ref="BE972" si="170">AY972+AZ972/60+BA972/3600</f>
        <v>43.27686111111111</v>
      </c>
      <c r="BF972" s="20">
        <f t="shared" ref="BF972" si="171">BB972+BC972/60+BD972/3600</f>
        <v>23.153305555555555</v>
      </c>
      <c r="BG972" s="24" t="s">
        <v>38</v>
      </c>
      <c r="BH972" s="20"/>
      <c r="BI972" s="20"/>
      <c r="BJ972" s="23"/>
      <c r="BK972" s="20"/>
      <c r="BL972" s="23"/>
      <c r="BM972" s="20"/>
      <c r="BN972" s="20"/>
      <c r="BO972" s="20"/>
      <c r="BP972" s="20"/>
      <c r="BQ972" s="20"/>
      <c r="BR972" s="20"/>
      <c r="BS972" s="24"/>
    </row>
    <row r="973" spans="1:268" ht="39.75" customHeight="1" x14ac:dyDescent="0.25">
      <c r="A973" s="87" t="s">
        <v>3387</v>
      </c>
      <c r="B973" s="83" t="s">
        <v>2654</v>
      </c>
      <c r="C973" s="163">
        <v>11160095</v>
      </c>
      <c r="D973" s="134">
        <v>41579</v>
      </c>
      <c r="E973" s="134">
        <v>41579</v>
      </c>
      <c r="F973" s="134">
        <v>43770</v>
      </c>
      <c r="G973" s="134"/>
      <c r="H973" s="87" t="s">
        <v>970</v>
      </c>
      <c r="I973" s="136" t="s">
        <v>598</v>
      </c>
      <c r="J973" s="136"/>
      <c r="K973" s="136" t="s">
        <v>60</v>
      </c>
      <c r="L973" s="115" t="s">
        <v>638</v>
      </c>
      <c r="M973" s="87" t="s">
        <v>302</v>
      </c>
      <c r="N973" s="87" t="s">
        <v>357</v>
      </c>
      <c r="O973" s="87" t="s">
        <v>51</v>
      </c>
      <c r="P973" s="135">
        <v>36703</v>
      </c>
      <c r="Q973" s="83" t="s">
        <v>3935</v>
      </c>
      <c r="R973" s="87" t="s">
        <v>302</v>
      </c>
      <c r="S973" s="87" t="s">
        <v>357</v>
      </c>
      <c r="T973" s="87" t="s">
        <v>51</v>
      </c>
      <c r="U973" s="87">
        <v>36703</v>
      </c>
      <c r="V973" s="83" t="s">
        <v>2655</v>
      </c>
      <c r="W973" s="83" t="s">
        <v>1021</v>
      </c>
      <c r="X973" s="87"/>
      <c r="Y973" s="87"/>
      <c r="Z973" s="87" t="s">
        <v>467</v>
      </c>
      <c r="AA973" s="83" t="s">
        <v>359</v>
      </c>
      <c r="AB973" s="78"/>
      <c r="AC973" s="425">
        <v>7.6</v>
      </c>
      <c r="AD973" s="87">
        <v>98325</v>
      </c>
      <c r="AE973" s="88"/>
      <c r="AF973" s="87"/>
      <c r="AG973" s="88"/>
      <c r="AH973" s="88"/>
      <c r="AI973" s="88"/>
      <c r="AJ973" s="88"/>
      <c r="AK973" s="88"/>
      <c r="AL973" s="88">
        <v>98325</v>
      </c>
      <c r="AM973" s="88"/>
      <c r="AN973" s="88"/>
      <c r="AO973" s="87">
        <v>1150</v>
      </c>
      <c r="AP973" s="87"/>
      <c r="AQ973" s="87"/>
      <c r="AR973" s="87"/>
      <c r="AS973" s="83"/>
      <c r="AT973" s="87"/>
      <c r="AU973" s="87"/>
      <c r="AV973" s="87">
        <v>120.5</v>
      </c>
      <c r="AW973" s="83" t="s">
        <v>6573</v>
      </c>
      <c r="AX973" s="83" t="s">
        <v>6574</v>
      </c>
      <c r="AY973" s="87">
        <v>43</v>
      </c>
      <c r="AZ973" s="87">
        <v>31</v>
      </c>
      <c r="BA973" s="87">
        <v>32.56</v>
      </c>
      <c r="BB973" s="87">
        <v>26</v>
      </c>
      <c r="BC973" s="87">
        <v>3</v>
      </c>
      <c r="BD973" s="87">
        <v>6.27</v>
      </c>
      <c r="BE973" s="83">
        <f t="shared" si="163"/>
        <v>43.525711111111107</v>
      </c>
      <c r="BF973" s="87">
        <f t="shared" si="169"/>
        <v>26.051741666666668</v>
      </c>
      <c r="BG973" s="136" t="s">
        <v>47</v>
      </c>
      <c r="BH973" s="83"/>
      <c r="BI973" s="83"/>
      <c r="BJ973" s="96"/>
      <c r="BK973" s="83"/>
      <c r="BL973" s="96"/>
      <c r="BM973" s="83">
        <v>447</v>
      </c>
      <c r="BN973" s="96">
        <v>42240</v>
      </c>
      <c r="BO973" s="83"/>
      <c r="BP973" s="83"/>
      <c r="BQ973" s="83"/>
      <c r="BR973" s="83"/>
      <c r="BS973" s="110" t="s">
        <v>7570</v>
      </c>
    </row>
    <row r="974" spans="1:268" ht="39.75" customHeight="1" x14ac:dyDescent="0.25">
      <c r="A974" s="87" t="s">
        <v>3387</v>
      </c>
      <c r="B974" s="83" t="s">
        <v>2656</v>
      </c>
      <c r="C974" s="163">
        <v>11140150</v>
      </c>
      <c r="D974" s="134">
        <v>41584</v>
      </c>
      <c r="E974" s="134">
        <v>41584</v>
      </c>
      <c r="F974" s="134">
        <v>43746</v>
      </c>
      <c r="G974" s="134">
        <v>41920</v>
      </c>
      <c r="H974" s="87" t="s">
        <v>534</v>
      </c>
      <c r="I974" s="136" t="s">
        <v>2657</v>
      </c>
      <c r="J974" s="136"/>
      <c r="K974" s="136" t="s">
        <v>55</v>
      </c>
      <c r="L974" s="115" t="s">
        <v>590</v>
      </c>
      <c r="M974" s="87" t="s">
        <v>320</v>
      </c>
      <c r="N974" s="87" t="s">
        <v>61</v>
      </c>
      <c r="O974" s="87" t="s">
        <v>52</v>
      </c>
      <c r="P974" s="135">
        <v>29150</v>
      </c>
      <c r="Q974" s="83"/>
      <c r="R974" s="87" t="s">
        <v>320</v>
      </c>
      <c r="S974" s="87" t="s">
        <v>61</v>
      </c>
      <c r="T974" s="87" t="s">
        <v>52</v>
      </c>
      <c r="U974" s="87">
        <v>29150</v>
      </c>
      <c r="V974" s="83" t="s">
        <v>4395</v>
      </c>
      <c r="W974" s="83" t="s">
        <v>2658</v>
      </c>
      <c r="X974" s="87">
        <v>670</v>
      </c>
      <c r="Y974" s="87">
        <v>91.6</v>
      </c>
      <c r="Z974" s="87" t="s">
        <v>467</v>
      </c>
      <c r="AA974" s="83" t="s">
        <v>891</v>
      </c>
      <c r="AB974" s="78">
        <v>0.53600000000000003</v>
      </c>
      <c r="AC974" s="87">
        <v>900</v>
      </c>
      <c r="AD974" s="87">
        <v>15000000</v>
      </c>
      <c r="AE974" s="88"/>
      <c r="AF974" s="87">
        <v>15000000</v>
      </c>
      <c r="AG974" s="88"/>
      <c r="AH974" s="88"/>
      <c r="AI974" s="88"/>
      <c r="AJ974" s="88"/>
      <c r="AK974" s="88"/>
      <c r="AL974" s="88"/>
      <c r="AM974" s="88"/>
      <c r="AN974" s="88"/>
      <c r="AO974" s="87">
        <v>75</v>
      </c>
      <c r="AP974" s="87"/>
      <c r="AQ974" s="87" t="s">
        <v>47</v>
      </c>
      <c r="AR974" s="87"/>
      <c r="AS974" s="83" t="s">
        <v>484</v>
      </c>
      <c r="AT974" s="87"/>
      <c r="AU974" s="87"/>
      <c r="AV974" s="87">
        <v>719</v>
      </c>
      <c r="AW974" s="83" t="s">
        <v>6575</v>
      </c>
      <c r="AX974" s="83" t="s">
        <v>6576</v>
      </c>
      <c r="AY974" s="87">
        <v>42</v>
      </c>
      <c r="AZ974" s="87">
        <v>33</v>
      </c>
      <c r="BA974" s="87">
        <v>11.13</v>
      </c>
      <c r="BB974" s="87">
        <v>23</v>
      </c>
      <c r="BC974" s="87">
        <v>24</v>
      </c>
      <c r="BD974" s="87">
        <v>34.479999999999997</v>
      </c>
      <c r="BE974" s="83">
        <f t="shared" si="163"/>
        <v>42.553091666666667</v>
      </c>
      <c r="BF974" s="87">
        <f t="shared" si="169"/>
        <v>23.409577777777777</v>
      </c>
      <c r="BG974" s="136" t="s">
        <v>47</v>
      </c>
      <c r="BH974" s="83"/>
      <c r="BI974" s="83"/>
      <c r="BJ974" s="96"/>
      <c r="BK974" s="83"/>
      <c r="BL974" s="96"/>
      <c r="BM974" s="83"/>
      <c r="BN974" s="83"/>
      <c r="BO974" s="83"/>
      <c r="BP974" s="83"/>
      <c r="BQ974" s="83"/>
      <c r="BR974" s="83"/>
      <c r="BS974" s="110" t="s">
        <v>7571</v>
      </c>
    </row>
    <row r="975" spans="1:268" ht="39.75" customHeight="1" x14ac:dyDescent="0.25">
      <c r="A975" s="87"/>
      <c r="B975" s="83" t="s">
        <v>2656</v>
      </c>
      <c r="C975" s="163">
        <v>11140150</v>
      </c>
      <c r="D975" s="134">
        <v>41584</v>
      </c>
      <c r="E975" s="134">
        <v>41584</v>
      </c>
      <c r="F975" s="134">
        <v>43746</v>
      </c>
      <c r="G975" s="134"/>
      <c r="H975" s="87" t="s">
        <v>534</v>
      </c>
      <c r="I975" s="136" t="s">
        <v>2657</v>
      </c>
      <c r="J975" s="136"/>
      <c r="K975" s="136" t="s">
        <v>55</v>
      </c>
      <c r="L975" s="115" t="s">
        <v>590</v>
      </c>
      <c r="M975" s="87" t="s">
        <v>2659</v>
      </c>
      <c r="N975" s="87" t="s">
        <v>61</v>
      </c>
      <c r="O975" s="87" t="s">
        <v>52</v>
      </c>
      <c r="P975" s="135">
        <v>37914</v>
      </c>
      <c r="Q975" s="83"/>
      <c r="R975" s="87" t="s">
        <v>2659</v>
      </c>
      <c r="S975" s="87" t="s">
        <v>61</v>
      </c>
      <c r="T975" s="87" t="s">
        <v>52</v>
      </c>
      <c r="U975" s="87">
        <v>37914</v>
      </c>
      <c r="V975" s="83" t="s">
        <v>4395</v>
      </c>
      <c r="W975" s="83" t="s">
        <v>2658</v>
      </c>
      <c r="X975" s="87"/>
      <c r="Y975" s="87"/>
      <c r="Z975" s="87" t="s">
        <v>467</v>
      </c>
      <c r="AA975" s="83" t="s">
        <v>891</v>
      </c>
      <c r="AB975" s="78">
        <v>0.53600000000000003</v>
      </c>
      <c r="AC975" s="87"/>
      <c r="AD975" s="87"/>
      <c r="AE975" s="88"/>
      <c r="AF975" s="88"/>
      <c r="AG975" s="88"/>
      <c r="AH975" s="88"/>
      <c r="AI975" s="88"/>
      <c r="AJ975" s="88"/>
      <c r="AK975" s="88"/>
      <c r="AL975" s="88"/>
      <c r="AM975" s="88"/>
      <c r="AN975" s="88"/>
      <c r="AO975" s="87"/>
      <c r="AP975" s="87"/>
      <c r="AQ975" s="87"/>
      <c r="AR975" s="87"/>
      <c r="AS975" s="83" t="s">
        <v>484</v>
      </c>
      <c r="AT975" s="87"/>
      <c r="AU975" s="87"/>
      <c r="AV975" s="87">
        <v>719</v>
      </c>
      <c r="AW975" s="83" t="s">
        <v>6575</v>
      </c>
      <c r="AX975" s="83" t="s">
        <v>6576</v>
      </c>
      <c r="AY975" s="87">
        <v>42</v>
      </c>
      <c r="AZ975" s="87">
        <v>33</v>
      </c>
      <c r="BA975" s="87">
        <v>11.13</v>
      </c>
      <c r="BB975" s="87">
        <v>23</v>
      </c>
      <c r="BC975" s="87">
        <v>24</v>
      </c>
      <c r="BD975" s="87">
        <v>34.479999999999997</v>
      </c>
      <c r="BE975" s="83">
        <f t="shared" si="163"/>
        <v>42.553091666666667</v>
      </c>
      <c r="BF975" s="87">
        <f t="shared" si="169"/>
        <v>23.409577777777777</v>
      </c>
      <c r="BG975" s="136" t="s">
        <v>47</v>
      </c>
      <c r="BH975" s="83"/>
      <c r="BI975" s="83"/>
      <c r="BJ975" s="96"/>
      <c r="BK975" s="83"/>
      <c r="BL975" s="96"/>
      <c r="BM975" s="83"/>
      <c r="BN975" s="83"/>
      <c r="BO975" s="83"/>
      <c r="BP975" s="83"/>
      <c r="BQ975" s="83"/>
      <c r="BR975" s="83"/>
      <c r="BS975" s="110" t="s">
        <v>7572</v>
      </c>
    </row>
    <row r="976" spans="1:268" ht="39.75" customHeight="1" x14ac:dyDescent="0.25">
      <c r="A976" s="87"/>
      <c r="B976" s="83" t="s">
        <v>2656</v>
      </c>
      <c r="C976" s="163">
        <v>11140150</v>
      </c>
      <c r="D976" s="134">
        <v>41584</v>
      </c>
      <c r="E976" s="134">
        <v>41584</v>
      </c>
      <c r="F976" s="134">
        <v>43746</v>
      </c>
      <c r="G976" s="134">
        <v>43016</v>
      </c>
      <c r="H976" s="87" t="s">
        <v>534</v>
      </c>
      <c r="I976" s="136" t="s">
        <v>2657</v>
      </c>
      <c r="J976" s="136"/>
      <c r="K976" s="136" t="s">
        <v>55</v>
      </c>
      <c r="L976" s="115" t="s">
        <v>590</v>
      </c>
      <c r="M976" s="87" t="s">
        <v>320</v>
      </c>
      <c r="N976" s="87" t="s">
        <v>61</v>
      </c>
      <c r="O976" s="87" t="s">
        <v>52</v>
      </c>
      <c r="P976" s="135">
        <v>29150</v>
      </c>
      <c r="Q976" s="83"/>
      <c r="R976" s="87" t="s">
        <v>320</v>
      </c>
      <c r="S976" s="87" t="s">
        <v>61</v>
      </c>
      <c r="T976" s="87" t="s">
        <v>52</v>
      </c>
      <c r="U976" s="87">
        <v>29150</v>
      </c>
      <c r="V976" s="83" t="s">
        <v>4395</v>
      </c>
      <c r="W976" s="83" t="s">
        <v>2658</v>
      </c>
      <c r="X976" s="87">
        <v>670</v>
      </c>
      <c r="Y976" s="87">
        <v>91.6</v>
      </c>
      <c r="Z976" s="87" t="s">
        <v>467</v>
      </c>
      <c r="AA976" s="83" t="s">
        <v>891</v>
      </c>
      <c r="AB976" s="78">
        <v>0.53600000000000003</v>
      </c>
      <c r="AC976" s="87">
        <v>900</v>
      </c>
      <c r="AD976" s="87">
        <v>15000000</v>
      </c>
      <c r="AE976" s="88"/>
      <c r="AF976" s="87">
        <v>15000000</v>
      </c>
      <c r="AG976" s="88"/>
      <c r="AH976" s="88"/>
      <c r="AI976" s="88"/>
      <c r="AJ976" s="88"/>
      <c r="AK976" s="88"/>
      <c r="AL976" s="88"/>
      <c r="AM976" s="88"/>
      <c r="AN976" s="88"/>
      <c r="AO976" s="87">
        <v>75</v>
      </c>
      <c r="AP976" s="87"/>
      <c r="AQ976" s="87" t="s">
        <v>47</v>
      </c>
      <c r="AR976" s="87"/>
      <c r="AS976" s="83" t="s">
        <v>484</v>
      </c>
      <c r="AT976" s="87"/>
      <c r="AU976" s="87"/>
      <c r="AV976" s="87">
        <v>719</v>
      </c>
      <c r="AW976" s="83" t="s">
        <v>6575</v>
      </c>
      <c r="AX976" s="83" t="s">
        <v>6576</v>
      </c>
      <c r="AY976" s="87">
        <v>42</v>
      </c>
      <c r="AZ976" s="87">
        <v>33</v>
      </c>
      <c r="BA976" s="87">
        <v>11.13</v>
      </c>
      <c r="BB976" s="87">
        <v>23</v>
      </c>
      <c r="BC976" s="87">
        <v>24</v>
      </c>
      <c r="BD976" s="87">
        <v>34.479999999999997</v>
      </c>
      <c r="BE976" s="83">
        <f t="shared" si="163"/>
        <v>42.553091666666667</v>
      </c>
      <c r="BF976" s="87">
        <f t="shared" si="169"/>
        <v>23.409577777777777</v>
      </c>
      <c r="BG976" s="136" t="s">
        <v>38</v>
      </c>
      <c r="BH976" s="83"/>
      <c r="BI976" s="83"/>
      <c r="BJ976" s="96"/>
      <c r="BK976" s="83"/>
      <c r="BL976" s="96"/>
      <c r="BM976" s="83"/>
      <c r="BN976" s="83"/>
      <c r="BO976" s="83" t="s">
        <v>8366</v>
      </c>
      <c r="BP976" s="96">
        <v>43495</v>
      </c>
      <c r="BQ976" s="83"/>
      <c r="BR976" s="83"/>
      <c r="BS976" s="136"/>
    </row>
    <row r="977" spans="1:268" ht="39.75" customHeight="1" x14ac:dyDescent="0.25">
      <c r="A977" s="87"/>
      <c r="B977" s="83" t="s">
        <v>2656</v>
      </c>
      <c r="C977" s="163">
        <v>11140150</v>
      </c>
      <c r="D977" s="134">
        <v>41584</v>
      </c>
      <c r="E977" s="134">
        <v>41584</v>
      </c>
      <c r="F977" s="134">
        <v>43746</v>
      </c>
      <c r="G977" s="134">
        <v>43017</v>
      </c>
      <c r="H977" s="87" t="s">
        <v>534</v>
      </c>
      <c r="I977" s="136" t="s">
        <v>2657</v>
      </c>
      <c r="J977" s="136"/>
      <c r="K977" s="136" t="s">
        <v>55</v>
      </c>
      <c r="L977" s="115" t="s">
        <v>590</v>
      </c>
      <c r="M977" s="87" t="s">
        <v>2659</v>
      </c>
      <c r="N977" s="87" t="s">
        <v>61</v>
      </c>
      <c r="O977" s="87" t="s">
        <v>52</v>
      </c>
      <c r="P977" s="135">
        <v>37914</v>
      </c>
      <c r="Q977" s="83"/>
      <c r="R977" s="87" t="s">
        <v>2659</v>
      </c>
      <c r="S977" s="87" t="s">
        <v>61</v>
      </c>
      <c r="T977" s="87" t="s">
        <v>52</v>
      </c>
      <c r="U977" s="87">
        <v>37914</v>
      </c>
      <c r="V977" s="83" t="s">
        <v>4395</v>
      </c>
      <c r="W977" s="83" t="s">
        <v>2658</v>
      </c>
      <c r="X977" s="87"/>
      <c r="Y977" s="87"/>
      <c r="Z977" s="87" t="s">
        <v>467</v>
      </c>
      <c r="AA977" s="83" t="s">
        <v>891</v>
      </c>
      <c r="AB977" s="78">
        <v>0.53600000000000003</v>
      </c>
      <c r="AC977" s="87"/>
      <c r="AD977" s="87"/>
      <c r="AE977" s="88"/>
      <c r="AF977" s="88"/>
      <c r="AG977" s="88"/>
      <c r="AH977" s="88"/>
      <c r="AI977" s="88"/>
      <c r="AJ977" s="88"/>
      <c r="AK977" s="88"/>
      <c r="AL977" s="88"/>
      <c r="AM977" s="88"/>
      <c r="AN977" s="88"/>
      <c r="AO977" s="87"/>
      <c r="AP977" s="87"/>
      <c r="AQ977" s="87"/>
      <c r="AR977" s="87"/>
      <c r="AS977" s="83" t="s">
        <v>484</v>
      </c>
      <c r="AT977" s="87"/>
      <c r="AU977" s="87"/>
      <c r="AV977" s="87">
        <v>719</v>
      </c>
      <c r="AW977" s="83" t="s">
        <v>6575</v>
      </c>
      <c r="AX977" s="83" t="s">
        <v>6576</v>
      </c>
      <c r="AY977" s="87">
        <v>42</v>
      </c>
      <c r="AZ977" s="87">
        <v>33</v>
      </c>
      <c r="BA977" s="87">
        <v>11.13</v>
      </c>
      <c r="BB977" s="87">
        <v>23</v>
      </c>
      <c r="BC977" s="87">
        <v>24</v>
      </c>
      <c r="BD977" s="87">
        <v>34.479999999999997</v>
      </c>
      <c r="BE977" s="83">
        <f t="shared" si="163"/>
        <v>42.553091666666667</v>
      </c>
      <c r="BF977" s="87">
        <f t="shared" si="169"/>
        <v>23.409577777777777</v>
      </c>
      <c r="BG977" s="136" t="s">
        <v>38</v>
      </c>
      <c r="BH977" s="83"/>
      <c r="BI977" s="83"/>
      <c r="BJ977" s="96"/>
      <c r="BK977" s="83"/>
      <c r="BL977" s="96"/>
      <c r="BM977" s="83"/>
      <c r="BN977" s="83"/>
      <c r="BO977" s="83" t="s">
        <v>8366</v>
      </c>
      <c r="BP977" s="96">
        <v>43495</v>
      </c>
      <c r="BQ977" s="83"/>
      <c r="BR977" s="83"/>
      <c r="BS977" s="136"/>
    </row>
    <row r="978" spans="1:268" ht="39.75" customHeight="1" x14ac:dyDescent="0.25">
      <c r="A978" s="20" t="s">
        <v>3387</v>
      </c>
      <c r="B978" s="20" t="s">
        <v>2660</v>
      </c>
      <c r="C978" s="22">
        <v>11160096</v>
      </c>
      <c r="D978" s="23">
        <v>41584</v>
      </c>
      <c r="E978" s="23">
        <v>41584</v>
      </c>
      <c r="F978" s="23">
        <v>43775</v>
      </c>
      <c r="G978" s="23"/>
      <c r="H978" s="20" t="s">
        <v>465</v>
      </c>
      <c r="I978" s="24" t="s">
        <v>1037</v>
      </c>
      <c r="J978" s="24"/>
      <c r="K978" s="24" t="s">
        <v>60</v>
      </c>
      <c r="L978" s="114" t="s">
        <v>638</v>
      </c>
      <c r="M978" s="20" t="s">
        <v>186</v>
      </c>
      <c r="N978" s="20" t="s">
        <v>176</v>
      </c>
      <c r="O978" s="20" t="s">
        <v>51</v>
      </c>
      <c r="P978" s="21">
        <v>39520</v>
      </c>
      <c r="Q978" s="20" t="s">
        <v>3810</v>
      </c>
      <c r="R978" s="20" t="s">
        <v>186</v>
      </c>
      <c r="S978" s="20" t="s">
        <v>176</v>
      </c>
      <c r="T978" s="20" t="s">
        <v>51</v>
      </c>
      <c r="U978" s="20">
        <v>39520</v>
      </c>
      <c r="V978" s="34" t="s">
        <v>4396</v>
      </c>
      <c r="W978" s="20" t="s">
        <v>2661</v>
      </c>
      <c r="X978" s="26"/>
      <c r="Y978" s="26"/>
      <c r="Z978" s="20" t="s">
        <v>933</v>
      </c>
      <c r="AA978" s="20" t="s">
        <v>948</v>
      </c>
      <c r="AB978" s="34">
        <v>4.9000000000000004</v>
      </c>
      <c r="AC978" s="20">
        <v>1510</v>
      </c>
      <c r="AD978" s="20">
        <v>23418</v>
      </c>
      <c r="AE978" s="20"/>
      <c r="AF978" s="20"/>
      <c r="AG978" s="20"/>
      <c r="AH978" s="20"/>
      <c r="AI978" s="20"/>
      <c r="AJ978" s="20"/>
      <c r="AK978" s="20"/>
      <c r="AL978" s="20">
        <v>23418</v>
      </c>
      <c r="AM978" s="20"/>
      <c r="AN978" s="20"/>
      <c r="AO978" s="20">
        <v>490</v>
      </c>
      <c r="AP978" s="20"/>
      <c r="AQ978" s="20"/>
      <c r="AR978" s="20"/>
      <c r="AS978" s="20"/>
      <c r="AT978" s="20"/>
      <c r="AU978" s="20"/>
      <c r="AV978" s="20"/>
      <c r="AW978" s="20" t="s">
        <v>6577</v>
      </c>
      <c r="AX978" s="20" t="s">
        <v>6578</v>
      </c>
      <c r="AY978" s="20">
        <v>43</v>
      </c>
      <c r="AZ978" s="20">
        <v>44</v>
      </c>
      <c r="BA978" s="20">
        <v>13.96</v>
      </c>
      <c r="BB978" s="20">
        <v>25</v>
      </c>
      <c r="BC978" s="20">
        <v>58</v>
      </c>
      <c r="BD978" s="20">
        <v>58.35</v>
      </c>
      <c r="BE978" s="20">
        <f t="shared" si="163"/>
        <v>43.737211111111115</v>
      </c>
      <c r="BF978" s="20">
        <f t="shared" si="169"/>
        <v>25.982875</v>
      </c>
      <c r="BG978" s="24" t="s">
        <v>38</v>
      </c>
      <c r="BH978" s="20"/>
      <c r="BI978" s="20"/>
      <c r="BJ978" s="23"/>
      <c r="BK978" s="20"/>
      <c r="BL978" s="23"/>
      <c r="BM978" s="20"/>
      <c r="BN978" s="20"/>
      <c r="BO978" s="20"/>
      <c r="BP978" s="20"/>
      <c r="BQ978" s="20"/>
      <c r="BR978" s="20"/>
      <c r="BS978" s="24"/>
    </row>
    <row r="979" spans="1:268" ht="39.75" customHeight="1" x14ac:dyDescent="0.25">
      <c r="A979" s="83"/>
      <c r="B979" s="83" t="s">
        <v>2662</v>
      </c>
      <c r="C979" s="95">
        <v>11140151</v>
      </c>
      <c r="D979" s="96">
        <v>41586</v>
      </c>
      <c r="E979" s="96">
        <v>41586</v>
      </c>
      <c r="F979" s="96">
        <v>43412</v>
      </c>
      <c r="G979" s="96"/>
      <c r="H979" s="83" t="s">
        <v>461</v>
      </c>
      <c r="I979" s="110" t="s">
        <v>995</v>
      </c>
      <c r="J979" s="110"/>
      <c r="K979" s="110" t="s">
        <v>55</v>
      </c>
      <c r="L979" s="115" t="s">
        <v>2663</v>
      </c>
      <c r="M979" s="83" t="s">
        <v>762</v>
      </c>
      <c r="N979" s="83" t="s">
        <v>152</v>
      </c>
      <c r="O979" s="83" t="s">
        <v>72</v>
      </c>
      <c r="P979" s="94">
        <v>63327</v>
      </c>
      <c r="Q979" s="83" t="s">
        <v>4397</v>
      </c>
      <c r="R979" s="83" t="s">
        <v>762</v>
      </c>
      <c r="S979" s="83" t="s">
        <v>152</v>
      </c>
      <c r="T979" s="83" t="s">
        <v>72</v>
      </c>
      <c r="U979" s="83">
        <v>63327</v>
      </c>
      <c r="V979" s="47" t="s">
        <v>2664</v>
      </c>
      <c r="W979" s="83" t="s">
        <v>7649</v>
      </c>
      <c r="X979" s="88">
        <v>100</v>
      </c>
      <c r="Y979" s="88">
        <v>2.5</v>
      </c>
      <c r="Z979" s="83" t="s">
        <v>467</v>
      </c>
      <c r="AA979" s="83" t="s">
        <v>891</v>
      </c>
      <c r="AB979" s="47">
        <v>2.78</v>
      </c>
      <c r="AC979" s="83">
        <v>2208</v>
      </c>
      <c r="AD979" s="83">
        <v>64800000</v>
      </c>
      <c r="AE979" s="83"/>
      <c r="AF979" s="83">
        <v>64800000</v>
      </c>
      <c r="AG979" s="83"/>
      <c r="AH979" s="83"/>
      <c r="AI979" s="83"/>
      <c r="AJ979" s="83"/>
      <c r="AK979" s="83"/>
      <c r="AL979" s="83"/>
      <c r="AM979" s="83"/>
      <c r="AN979" s="83"/>
      <c r="AO979" s="83">
        <v>278</v>
      </c>
      <c r="AP979" s="83"/>
      <c r="AQ979" s="83" t="s">
        <v>47</v>
      </c>
      <c r="AR979" s="83" t="s">
        <v>1147</v>
      </c>
      <c r="AS979" s="83"/>
      <c r="AT979" s="83">
        <v>4688671.1100000003</v>
      </c>
      <c r="AU979" s="83">
        <v>8574007.3000000007</v>
      </c>
      <c r="AV979" s="83">
        <v>160.76</v>
      </c>
      <c r="AW979" s="83" t="s">
        <v>6950</v>
      </c>
      <c r="AX979" s="83" t="s">
        <v>6951</v>
      </c>
      <c r="AY979" s="83">
        <v>43</v>
      </c>
      <c r="AZ979" s="83">
        <v>7</v>
      </c>
      <c r="BA979" s="83">
        <v>49.7</v>
      </c>
      <c r="BB979" s="83">
        <v>24</v>
      </c>
      <c r="BC979" s="83">
        <v>8</v>
      </c>
      <c r="BD979" s="83">
        <v>43.3</v>
      </c>
      <c r="BE979" s="83">
        <f t="shared" si="163"/>
        <v>43.130472222222224</v>
      </c>
      <c r="BF979" s="83">
        <f t="shared" si="169"/>
        <v>24.145361111111111</v>
      </c>
      <c r="BG979" s="110" t="s">
        <v>47</v>
      </c>
      <c r="BH979" s="83"/>
      <c r="BI979" s="83"/>
      <c r="BJ979" s="96"/>
      <c r="BK979" s="83"/>
      <c r="BL979" s="96"/>
      <c r="BM979" s="83"/>
      <c r="BN979" s="83"/>
      <c r="BO979" s="83"/>
      <c r="BP979" s="83"/>
      <c r="BQ979" s="83" t="s">
        <v>8210</v>
      </c>
      <c r="BR979" s="96">
        <v>43383</v>
      </c>
      <c r="BS979" s="110"/>
    </row>
    <row r="980" spans="1:268" ht="39.75" customHeight="1" x14ac:dyDescent="0.25">
      <c r="A980" s="87" t="s">
        <v>3387</v>
      </c>
      <c r="B980" s="83" t="s">
        <v>2666</v>
      </c>
      <c r="C980" s="163">
        <v>11130088</v>
      </c>
      <c r="D980" s="134">
        <v>41598</v>
      </c>
      <c r="E980" s="134">
        <v>41598</v>
      </c>
      <c r="F980" s="134">
        <v>44155</v>
      </c>
      <c r="G980" s="134"/>
      <c r="H980" s="87" t="s">
        <v>469</v>
      </c>
      <c r="I980" s="136" t="s">
        <v>581</v>
      </c>
      <c r="J980" s="136"/>
      <c r="K980" s="136" t="s">
        <v>42</v>
      </c>
      <c r="L980" s="115" t="s">
        <v>2667</v>
      </c>
      <c r="M980" s="87" t="s">
        <v>51</v>
      </c>
      <c r="N980" s="87" t="s">
        <v>51</v>
      </c>
      <c r="O980" s="87" t="s">
        <v>51</v>
      </c>
      <c r="P980" s="135">
        <v>63427</v>
      </c>
      <c r="Q980" s="83" t="s">
        <v>2668</v>
      </c>
      <c r="R980" s="87" t="s">
        <v>51</v>
      </c>
      <c r="S980" s="87" t="s">
        <v>51</v>
      </c>
      <c r="T980" s="87" t="s">
        <v>51</v>
      </c>
      <c r="U980" s="87">
        <v>63427</v>
      </c>
      <c r="V980" s="83"/>
      <c r="W980" s="83" t="s">
        <v>2669</v>
      </c>
      <c r="X980" s="87"/>
      <c r="Y980" s="87"/>
      <c r="Z980" s="87" t="s">
        <v>467</v>
      </c>
      <c r="AA980" s="83" t="s">
        <v>2670</v>
      </c>
      <c r="AB980" s="78"/>
      <c r="AC980" s="87">
        <v>28</v>
      </c>
      <c r="AD980" s="87">
        <v>890000</v>
      </c>
      <c r="AE980" s="88"/>
      <c r="AF980" s="88">
        <v>36400000</v>
      </c>
      <c r="AG980" s="88">
        <v>445000</v>
      </c>
      <c r="AH980" s="88">
        <v>445000</v>
      </c>
      <c r="AI980" s="88"/>
      <c r="AJ980" s="88"/>
      <c r="AK980" s="88"/>
      <c r="AL980" s="88"/>
      <c r="AM980" s="88"/>
      <c r="AN980" s="88"/>
      <c r="AO980" s="87"/>
      <c r="AP980" s="87"/>
      <c r="AQ980" s="87"/>
      <c r="AR980" s="87"/>
      <c r="AS980" s="83" t="s">
        <v>2668</v>
      </c>
      <c r="AT980" s="87"/>
      <c r="AU980" s="87"/>
      <c r="AV980" s="87"/>
      <c r="AW980" s="83"/>
      <c r="AX980" s="83"/>
      <c r="AY980" s="87"/>
      <c r="AZ980" s="87"/>
      <c r="BA980" s="87"/>
      <c r="BB980" s="87"/>
      <c r="BC980" s="87"/>
      <c r="BD980" s="87"/>
      <c r="BE980" s="83"/>
      <c r="BF980" s="87"/>
      <c r="BG980" s="136" t="s">
        <v>47</v>
      </c>
      <c r="BH980" s="83"/>
      <c r="BI980" s="83"/>
      <c r="BJ980" s="96"/>
      <c r="BK980" s="83"/>
      <c r="BL980" s="96"/>
      <c r="BM980" s="83"/>
      <c r="BN980" s="83"/>
      <c r="BO980" s="83"/>
      <c r="BP980" s="83"/>
      <c r="BQ980" s="83"/>
      <c r="BR980" s="83"/>
      <c r="BS980" s="110" t="s">
        <v>4689</v>
      </c>
      <c r="BT980" s="550"/>
    </row>
    <row r="981" spans="1:268" ht="39.75" customHeight="1" x14ac:dyDescent="0.25">
      <c r="A981" s="20"/>
      <c r="B981" s="20" t="s">
        <v>2671</v>
      </c>
      <c r="C981" s="20">
        <v>11140152</v>
      </c>
      <c r="D981" s="23">
        <v>41618</v>
      </c>
      <c r="E981" s="23">
        <v>41618</v>
      </c>
      <c r="F981" s="23">
        <v>48118</v>
      </c>
      <c r="G981" s="23"/>
      <c r="H981" s="20" t="s">
        <v>479</v>
      </c>
      <c r="I981" s="24" t="s">
        <v>990</v>
      </c>
      <c r="J981" s="24" t="s">
        <v>8048</v>
      </c>
      <c r="K981" s="24" t="s">
        <v>95</v>
      </c>
      <c r="L981" s="114" t="s">
        <v>590</v>
      </c>
      <c r="M981" s="20" t="s">
        <v>308</v>
      </c>
      <c r="N981" s="20" t="s">
        <v>2672</v>
      </c>
      <c r="O981" s="20" t="s">
        <v>2673</v>
      </c>
      <c r="P981" s="21">
        <v>27348</v>
      </c>
      <c r="Q981" s="20" t="s">
        <v>4398</v>
      </c>
      <c r="R981" s="20" t="s">
        <v>2674</v>
      </c>
      <c r="S981" s="20" t="s">
        <v>2674</v>
      </c>
      <c r="T981" s="20" t="s">
        <v>2673</v>
      </c>
      <c r="U981" s="20">
        <v>14773</v>
      </c>
      <c r="V981" s="20" t="s">
        <v>3070</v>
      </c>
      <c r="W981" s="20" t="s">
        <v>2675</v>
      </c>
      <c r="X981" s="20">
        <v>1325</v>
      </c>
      <c r="Y981" s="20">
        <v>42</v>
      </c>
      <c r="Z981" s="20" t="s">
        <v>467</v>
      </c>
      <c r="AA981" s="20" t="s">
        <v>891</v>
      </c>
      <c r="AB981" s="34">
        <v>2.06</v>
      </c>
      <c r="AC981" s="20">
        <v>3000</v>
      </c>
      <c r="AD981" s="20">
        <v>36400000</v>
      </c>
      <c r="AE981" s="20"/>
      <c r="AF981" s="20">
        <v>36400000</v>
      </c>
      <c r="AG981" s="20"/>
      <c r="AH981" s="20"/>
      <c r="AI981" s="20"/>
      <c r="AJ981" s="20"/>
      <c r="AK981" s="20"/>
      <c r="AL981" s="20"/>
      <c r="AM981" s="20"/>
      <c r="AN981" s="20"/>
      <c r="AO981" s="20">
        <v>240</v>
      </c>
      <c r="AP981" s="20"/>
      <c r="AQ981" s="20"/>
      <c r="AR981" s="20"/>
      <c r="AS981" s="20"/>
      <c r="AT981" s="20"/>
      <c r="AU981" s="20"/>
      <c r="AV981" s="20">
        <v>300</v>
      </c>
      <c r="AW981" s="20" t="s">
        <v>6579</v>
      </c>
      <c r="AX981" s="20" t="s">
        <v>6580</v>
      </c>
      <c r="AY981" s="20">
        <v>43</v>
      </c>
      <c r="AZ981" s="20">
        <v>19</v>
      </c>
      <c r="BA981" s="20">
        <v>59.9</v>
      </c>
      <c r="BB981" s="20">
        <v>23</v>
      </c>
      <c r="BC981" s="20">
        <v>0</v>
      </c>
      <c r="BD981" s="20">
        <v>9.1</v>
      </c>
      <c r="BE981" s="20">
        <f t="shared" ref="BE981:BE1018" si="172">AY981+AZ981/60+BA981/3600</f>
        <v>43.333305555555562</v>
      </c>
      <c r="BF981" s="20">
        <f t="shared" ref="BF981:BF1018" si="173">BB981+BC981/60+BD981/3600</f>
        <v>23.002527777777779</v>
      </c>
      <c r="BG981" s="24" t="s">
        <v>47</v>
      </c>
      <c r="BH981" s="20"/>
      <c r="BI981" s="20">
        <v>3613</v>
      </c>
      <c r="BJ981" s="23">
        <v>44767</v>
      </c>
      <c r="BK981" s="20">
        <v>3613</v>
      </c>
      <c r="BL981" s="23">
        <v>44767</v>
      </c>
      <c r="BM981" s="20"/>
      <c r="BN981" s="20"/>
      <c r="BO981" s="20"/>
      <c r="BP981" s="20"/>
      <c r="BQ981" s="20" t="s">
        <v>9564</v>
      </c>
      <c r="BR981" s="23">
        <v>44609</v>
      </c>
      <c r="BS981" s="24" t="s">
        <v>9739</v>
      </c>
    </row>
    <row r="982" spans="1:268" ht="39.75" customHeight="1" x14ac:dyDescent="0.25">
      <c r="A982" s="20"/>
      <c r="B982" s="20" t="s">
        <v>2676</v>
      </c>
      <c r="C982" s="22">
        <v>11160097</v>
      </c>
      <c r="D982" s="23">
        <v>41619</v>
      </c>
      <c r="E982" s="23">
        <v>41619</v>
      </c>
      <c r="F982" s="23">
        <v>46002</v>
      </c>
      <c r="G982" s="23"/>
      <c r="H982" s="20" t="s">
        <v>2678</v>
      </c>
      <c r="I982" s="24" t="s">
        <v>581</v>
      </c>
      <c r="J982" s="24"/>
      <c r="K982" s="24" t="s">
        <v>42</v>
      </c>
      <c r="L982" s="114" t="s">
        <v>638</v>
      </c>
      <c r="M982" s="20" t="s">
        <v>143</v>
      </c>
      <c r="N982" s="20" t="s">
        <v>2677</v>
      </c>
      <c r="O982" s="20" t="s">
        <v>402</v>
      </c>
      <c r="P982" s="21">
        <v>3366</v>
      </c>
      <c r="Q982" s="20" t="s">
        <v>8875</v>
      </c>
      <c r="R982" s="20" t="s">
        <v>143</v>
      </c>
      <c r="S982" s="20" t="s">
        <v>2677</v>
      </c>
      <c r="T982" s="20" t="s">
        <v>402</v>
      </c>
      <c r="U982" s="20">
        <v>3366</v>
      </c>
      <c r="V982" s="34" t="s">
        <v>3071</v>
      </c>
      <c r="W982" s="20" t="s">
        <v>3072</v>
      </c>
      <c r="X982" s="26"/>
      <c r="Y982" s="26"/>
      <c r="Z982" s="37" t="s">
        <v>933</v>
      </c>
      <c r="AA982" s="37" t="s">
        <v>948</v>
      </c>
      <c r="AB982" s="34"/>
      <c r="AC982" s="20">
        <v>0.378</v>
      </c>
      <c r="AD982" s="20">
        <v>5000</v>
      </c>
      <c r="AE982" s="20"/>
      <c r="AF982" s="20"/>
      <c r="AG982" s="20"/>
      <c r="AH982" s="20"/>
      <c r="AI982" s="20"/>
      <c r="AJ982" s="20"/>
      <c r="AK982" s="20"/>
      <c r="AL982" s="20">
        <v>5000</v>
      </c>
      <c r="AM982" s="20"/>
      <c r="AN982" s="20"/>
      <c r="AO982" s="20"/>
      <c r="AP982" s="20"/>
      <c r="AQ982" s="20"/>
      <c r="AR982" s="20"/>
      <c r="AS982" s="20"/>
      <c r="AT982" s="20"/>
      <c r="AU982" s="20"/>
      <c r="AV982" s="20"/>
      <c r="AW982" s="20" t="s">
        <v>6581</v>
      </c>
      <c r="AX982" s="20" t="s">
        <v>6582</v>
      </c>
      <c r="AY982" s="20">
        <v>43</v>
      </c>
      <c r="AZ982" s="20">
        <v>38</v>
      </c>
      <c r="BA982" s="20">
        <v>45.92</v>
      </c>
      <c r="BB982" s="20">
        <v>25</v>
      </c>
      <c r="BC982" s="20">
        <v>6</v>
      </c>
      <c r="BD982" s="20">
        <v>7.97</v>
      </c>
      <c r="BE982" s="20">
        <f t="shared" si="172"/>
        <v>43.64608888888889</v>
      </c>
      <c r="BF982" s="20">
        <f t="shared" si="173"/>
        <v>25.10221388888889</v>
      </c>
      <c r="BG982" s="24" t="s">
        <v>47</v>
      </c>
      <c r="BH982" s="20"/>
      <c r="BI982" s="20">
        <v>2919</v>
      </c>
      <c r="BJ982" s="23">
        <v>43914</v>
      </c>
      <c r="BK982" s="20">
        <v>2919</v>
      </c>
      <c r="BL982" s="23">
        <v>43914</v>
      </c>
      <c r="BM982" s="20"/>
      <c r="BN982" s="20"/>
      <c r="BO982" s="20"/>
      <c r="BP982" s="20"/>
      <c r="BQ982" s="20"/>
      <c r="BR982" s="20"/>
      <c r="BS982" s="24"/>
      <c r="BT982" s="550"/>
    </row>
    <row r="983" spans="1:268" ht="39.75" customHeight="1" x14ac:dyDescent="0.25">
      <c r="A983" s="87"/>
      <c r="B983" s="83" t="s">
        <v>2679</v>
      </c>
      <c r="C983" s="163" t="s">
        <v>2680</v>
      </c>
      <c r="D983" s="134">
        <v>41626</v>
      </c>
      <c r="E983" s="134">
        <v>41626</v>
      </c>
      <c r="F983" s="134">
        <v>43452</v>
      </c>
      <c r="G983" s="134"/>
      <c r="H983" s="87" t="s">
        <v>2681</v>
      </c>
      <c r="I983" s="136" t="s">
        <v>2491</v>
      </c>
      <c r="J983" s="136"/>
      <c r="K983" s="136" t="s">
        <v>55</v>
      </c>
      <c r="L983" s="115" t="s">
        <v>2682</v>
      </c>
      <c r="M983" s="87" t="s">
        <v>299</v>
      </c>
      <c r="N983" s="87" t="s">
        <v>78</v>
      </c>
      <c r="O983" s="87" t="s">
        <v>326</v>
      </c>
      <c r="P983" s="135">
        <v>12283</v>
      </c>
      <c r="Q983" s="83" t="s">
        <v>4399</v>
      </c>
      <c r="R983" s="87" t="s">
        <v>4681</v>
      </c>
      <c r="S983" s="87" t="s">
        <v>78</v>
      </c>
      <c r="T983" s="87" t="s">
        <v>326</v>
      </c>
      <c r="U983" s="87" t="s">
        <v>2683</v>
      </c>
      <c r="V983" s="83" t="s">
        <v>2684</v>
      </c>
      <c r="W983" s="83" t="s">
        <v>2685</v>
      </c>
      <c r="X983" s="87"/>
      <c r="Y983" s="87"/>
      <c r="Z983" s="87" t="s">
        <v>467</v>
      </c>
      <c r="AA983" s="83" t="s">
        <v>328</v>
      </c>
      <c r="AB983" s="78">
        <v>0.1366</v>
      </c>
      <c r="AC983" s="87">
        <v>24.42</v>
      </c>
      <c r="AD983" s="87">
        <v>759560</v>
      </c>
      <c r="AE983" s="88">
        <v>759560</v>
      </c>
      <c r="AF983" s="88"/>
      <c r="AG983" s="88"/>
      <c r="AH983" s="88"/>
      <c r="AI983" s="88"/>
      <c r="AJ983" s="88"/>
      <c r="AK983" s="88"/>
      <c r="AL983" s="88"/>
      <c r="AM983" s="88"/>
      <c r="AN983" s="88"/>
      <c r="AO983" s="87">
        <v>13.7</v>
      </c>
      <c r="AP983" s="87"/>
      <c r="AQ983" s="87"/>
      <c r="AR983" s="87"/>
      <c r="AS983" s="83" t="s">
        <v>2272</v>
      </c>
      <c r="AT983" s="87"/>
      <c r="AU983" s="87"/>
      <c r="AV983" s="87">
        <v>502.8</v>
      </c>
      <c r="AW983" s="83" t="s">
        <v>8073</v>
      </c>
      <c r="AX983" s="83" t="s">
        <v>6583</v>
      </c>
      <c r="AY983" s="87">
        <v>42</v>
      </c>
      <c r="AZ983" s="87">
        <v>52</v>
      </c>
      <c r="BA983" s="87">
        <v>48.7</v>
      </c>
      <c r="BB983" s="87">
        <v>23</v>
      </c>
      <c r="BC983" s="87">
        <v>41</v>
      </c>
      <c r="BD983" s="87">
        <v>52.9</v>
      </c>
      <c r="BE983" s="83">
        <f t="shared" si="172"/>
        <v>42.880194444444442</v>
      </c>
      <c r="BF983" s="87">
        <f t="shared" si="173"/>
        <v>23.698027777777778</v>
      </c>
      <c r="BG983" s="136" t="s">
        <v>38</v>
      </c>
      <c r="BH983" s="83"/>
      <c r="BI983" s="83"/>
      <c r="BJ983" s="96"/>
      <c r="BK983" s="83"/>
      <c r="BL983" s="96"/>
      <c r="BM983" s="83" t="s">
        <v>8807</v>
      </c>
      <c r="BN983" s="96">
        <v>43556</v>
      </c>
      <c r="BO983" s="83"/>
      <c r="BP983" s="83"/>
      <c r="BQ983" s="83"/>
      <c r="BR983" s="83"/>
      <c r="BS983" s="110" t="s">
        <v>8074</v>
      </c>
      <c r="BT983" s="550"/>
    </row>
    <row r="984" spans="1:268" ht="39.75" customHeight="1" x14ac:dyDescent="0.25">
      <c r="A984" s="20"/>
      <c r="B984" s="20" t="s">
        <v>2686</v>
      </c>
      <c r="C984" s="20">
        <v>11130089</v>
      </c>
      <c r="D984" s="23">
        <v>41627</v>
      </c>
      <c r="E984" s="23">
        <v>41627</v>
      </c>
      <c r="F984" s="23">
        <v>45645</v>
      </c>
      <c r="G984" s="23"/>
      <c r="H984" s="20" t="s">
        <v>2688</v>
      </c>
      <c r="I984" s="24" t="s">
        <v>1500</v>
      </c>
      <c r="J984" s="24"/>
      <c r="K984" s="24" t="s">
        <v>73</v>
      </c>
      <c r="L984" s="114" t="s">
        <v>2689</v>
      </c>
      <c r="M984" s="20" t="s">
        <v>2687</v>
      </c>
      <c r="N984" s="20" t="s">
        <v>228</v>
      </c>
      <c r="O984" s="20" t="s">
        <v>405</v>
      </c>
      <c r="P984" s="21">
        <v>7123</v>
      </c>
      <c r="Q984" s="20" t="s">
        <v>4400</v>
      </c>
      <c r="R984" s="20" t="s">
        <v>2687</v>
      </c>
      <c r="S984" s="20" t="s">
        <v>228</v>
      </c>
      <c r="T984" s="20" t="s">
        <v>405</v>
      </c>
      <c r="U984" s="20">
        <v>7123</v>
      </c>
      <c r="V984" s="20" t="s">
        <v>4400</v>
      </c>
      <c r="W984" s="20" t="s">
        <v>2690</v>
      </c>
      <c r="X984" s="20"/>
      <c r="Y984" s="20"/>
      <c r="Z984" s="20" t="s">
        <v>933</v>
      </c>
      <c r="AA984" s="20" t="s">
        <v>2691</v>
      </c>
      <c r="AB984" s="34">
        <v>1.2500000000000001E-2</v>
      </c>
      <c r="AC984" s="20">
        <v>0.5</v>
      </c>
      <c r="AD984" s="20">
        <v>3500</v>
      </c>
      <c r="AE984" s="20"/>
      <c r="AF984" s="20"/>
      <c r="AG984" s="20">
        <v>2300</v>
      </c>
      <c r="AH984" s="20"/>
      <c r="AI984" s="20">
        <v>1200</v>
      </c>
      <c r="AJ984" s="20"/>
      <c r="AK984" s="20"/>
      <c r="AL984" s="20"/>
      <c r="AM984" s="20"/>
      <c r="AN984" s="20"/>
      <c r="AO984" s="20">
        <v>1.25</v>
      </c>
      <c r="AP984" s="20"/>
      <c r="AQ984" s="20"/>
      <c r="AR984" s="20"/>
      <c r="AS984" s="20"/>
      <c r="AT984" s="20"/>
      <c r="AU984" s="20"/>
      <c r="AV984" s="20">
        <v>116</v>
      </c>
      <c r="AW984" s="20" t="s">
        <v>6584</v>
      </c>
      <c r="AX984" s="20" t="s">
        <v>6585</v>
      </c>
      <c r="AY984" s="20">
        <v>43</v>
      </c>
      <c r="AZ984" s="20">
        <v>17</v>
      </c>
      <c r="BA984" s="20">
        <v>41.2</v>
      </c>
      <c r="BB984" s="20">
        <v>25</v>
      </c>
      <c r="BC984" s="20">
        <v>13</v>
      </c>
      <c r="BD984" s="20">
        <v>18.399999999999999</v>
      </c>
      <c r="BE984" s="20">
        <f t="shared" si="172"/>
        <v>43.294777777777774</v>
      </c>
      <c r="BF984" s="20">
        <f t="shared" si="173"/>
        <v>25.221777777777778</v>
      </c>
      <c r="BG984" s="24" t="s">
        <v>38</v>
      </c>
      <c r="BH984" s="20"/>
      <c r="BI984" s="20">
        <v>2566</v>
      </c>
      <c r="BJ984" s="23">
        <v>43447</v>
      </c>
      <c r="BK984" s="20">
        <v>2566</v>
      </c>
      <c r="BL984" s="23">
        <v>43447</v>
      </c>
      <c r="BM984" s="20"/>
      <c r="BN984" s="20"/>
      <c r="BO984" s="20"/>
      <c r="BP984" s="20"/>
      <c r="BQ984" s="20"/>
      <c r="BR984" s="20"/>
      <c r="BS984" s="24"/>
      <c r="BT984" s="529"/>
    </row>
    <row r="985" spans="1:268" ht="39.75" customHeight="1" x14ac:dyDescent="0.25">
      <c r="A985" s="34"/>
      <c r="B985" s="34" t="s">
        <v>2692</v>
      </c>
      <c r="C985" s="34">
        <v>11120061</v>
      </c>
      <c r="D985" s="38">
        <v>41652</v>
      </c>
      <c r="E985" s="38">
        <v>41652</v>
      </c>
      <c r="F985" s="38">
        <v>43478</v>
      </c>
      <c r="G985" s="34">
        <v>-7777</v>
      </c>
      <c r="H985" s="34" t="s">
        <v>483</v>
      </c>
      <c r="I985" s="40" t="s">
        <v>606</v>
      </c>
      <c r="J985" s="40"/>
      <c r="K985" s="40" t="s">
        <v>37</v>
      </c>
      <c r="L985" s="346" t="s">
        <v>2693</v>
      </c>
      <c r="M985" s="34" t="s">
        <v>2612</v>
      </c>
      <c r="N985" s="34" t="s">
        <v>46</v>
      </c>
      <c r="O985" s="34" t="s">
        <v>45</v>
      </c>
      <c r="P985" s="39">
        <v>65471</v>
      </c>
      <c r="Q985" s="34"/>
      <c r="R985" s="34" t="s">
        <v>2612</v>
      </c>
      <c r="S985" s="34" t="s">
        <v>46</v>
      </c>
      <c r="T985" s="34" t="s">
        <v>45</v>
      </c>
      <c r="U985" s="34">
        <v>65471</v>
      </c>
      <c r="V985" s="34" t="s">
        <v>3073</v>
      </c>
      <c r="W985" s="34" t="s">
        <v>4401</v>
      </c>
      <c r="X985" s="34">
        <v>-7777</v>
      </c>
      <c r="Y985" s="34">
        <v>-7777</v>
      </c>
      <c r="Z985" s="23" t="s">
        <v>467</v>
      </c>
      <c r="AA985" s="23" t="s">
        <v>341</v>
      </c>
      <c r="AB985" s="34">
        <v>46.423000000000002</v>
      </c>
      <c r="AC985" s="34">
        <v>53.33</v>
      </c>
      <c r="AD985" s="34">
        <v>62700</v>
      </c>
      <c r="AE985" s="34"/>
      <c r="AF985" s="34"/>
      <c r="AG985" s="34"/>
      <c r="AH985" s="34"/>
      <c r="AI985" s="34"/>
      <c r="AJ985" s="34">
        <v>62700</v>
      </c>
      <c r="AK985" s="34"/>
      <c r="AL985" s="34"/>
      <c r="AM985" s="34"/>
      <c r="AN985" s="34"/>
      <c r="AO985" s="34">
        <v>4642</v>
      </c>
      <c r="AP985" s="34">
        <v>-7777</v>
      </c>
      <c r="AQ985" s="34">
        <v>-9999</v>
      </c>
      <c r="AR985" s="34">
        <v>-9999</v>
      </c>
      <c r="AS985" s="34"/>
      <c r="AT985" s="34"/>
      <c r="AU985" s="34"/>
      <c r="AV985" s="34"/>
      <c r="AW985" s="20" t="s">
        <v>6586</v>
      </c>
      <c r="AX985" s="20" t="s">
        <v>6587</v>
      </c>
      <c r="AY985" s="34">
        <v>43</v>
      </c>
      <c r="AZ985" s="34">
        <v>19</v>
      </c>
      <c r="BA985" s="34">
        <v>14.2</v>
      </c>
      <c r="BB985" s="34">
        <v>25</v>
      </c>
      <c r="BC985" s="34">
        <v>39</v>
      </c>
      <c r="BD985" s="34">
        <v>34</v>
      </c>
      <c r="BE985" s="20">
        <f t="shared" si="172"/>
        <v>43.320611111111113</v>
      </c>
      <c r="BF985" s="20">
        <f t="shared" si="173"/>
        <v>25.659444444444443</v>
      </c>
      <c r="BG985" s="40" t="s">
        <v>38</v>
      </c>
      <c r="BH985" s="34"/>
      <c r="BI985" s="34"/>
      <c r="BJ985" s="38"/>
      <c r="BK985" s="34"/>
      <c r="BL985" s="38"/>
      <c r="BM985" s="34"/>
      <c r="BN985" s="34"/>
      <c r="BO985" s="34"/>
      <c r="BP985" s="34"/>
      <c r="BQ985" s="34"/>
      <c r="BR985" s="34"/>
      <c r="BS985" s="40"/>
      <c r="BT985" s="529"/>
    </row>
    <row r="986" spans="1:268" ht="39.75" customHeight="1" x14ac:dyDescent="0.25">
      <c r="A986" s="47" t="s">
        <v>3387</v>
      </c>
      <c r="B986" s="47" t="s">
        <v>3074</v>
      </c>
      <c r="C986" s="47">
        <v>11420027</v>
      </c>
      <c r="D986" s="77">
        <v>41653</v>
      </c>
      <c r="E986" s="77">
        <v>41653</v>
      </c>
      <c r="F986" s="77">
        <v>45305</v>
      </c>
      <c r="G986" s="47">
        <v>-7777</v>
      </c>
      <c r="H986" s="47" t="s">
        <v>3075</v>
      </c>
      <c r="I986" s="128" t="s">
        <v>1054</v>
      </c>
      <c r="J986" s="128"/>
      <c r="K986" s="128" t="s">
        <v>37</v>
      </c>
      <c r="L986" s="345" t="s">
        <v>1498</v>
      </c>
      <c r="M986" s="47" t="s">
        <v>356</v>
      </c>
      <c r="N986" s="47" t="s">
        <v>124</v>
      </c>
      <c r="O986" s="47" t="s">
        <v>35</v>
      </c>
      <c r="P986" s="76">
        <v>24178</v>
      </c>
      <c r="Q986" s="47" t="s">
        <v>2694</v>
      </c>
      <c r="R986" s="47" t="s">
        <v>356</v>
      </c>
      <c r="S986" s="47" t="s">
        <v>124</v>
      </c>
      <c r="T986" s="47" t="s">
        <v>35</v>
      </c>
      <c r="U986" s="47">
        <v>24178</v>
      </c>
      <c r="V986" s="47"/>
      <c r="W986" s="47" t="s">
        <v>1753</v>
      </c>
      <c r="X986" s="47">
        <v>-7777</v>
      </c>
      <c r="Y986" s="47">
        <v>-7777</v>
      </c>
      <c r="Z986" s="96" t="s">
        <v>467</v>
      </c>
      <c r="AA986" s="47" t="s">
        <v>341</v>
      </c>
      <c r="AB986" s="47">
        <v>3.5000000000000003E-2</v>
      </c>
      <c r="AC986" s="47">
        <v>0.5</v>
      </c>
      <c r="AD986" s="47">
        <v>11320</v>
      </c>
      <c r="AE986" s="47"/>
      <c r="AF986" s="47"/>
      <c r="AG986" s="47"/>
      <c r="AH986" s="47"/>
      <c r="AI986" s="47"/>
      <c r="AJ986" s="47">
        <v>11320</v>
      </c>
      <c r="AK986" s="47"/>
      <c r="AL986" s="47"/>
      <c r="AM986" s="47"/>
      <c r="AN986" s="47"/>
      <c r="AO986" s="47">
        <v>3.5</v>
      </c>
      <c r="AP986" s="47">
        <v>-7777</v>
      </c>
      <c r="AQ986" s="47">
        <v>-9999</v>
      </c>
      <c r="AR986" s="47">
        <v>-9999</v>
      </c>
      <c r="AS986" s="47" t="s">
        <v>3878</v>
      </c>
      <c r="AT986" s="47"/>
      <c r="AU986" s="47"/>
      <c r="AV986" s="47"/>
      <c r="AW986" s="47" t="s">
        <v>5919</v>
      </c>
      <c r="AX986" s="47" t="s">
        <v>5904</v>
      </c>
      <c r="AY986" s="47">
        <v>42</v>
      </c>
      <c r="AZ986" s="47">
        <v>57</v>
      </c>
      <c r="BA986" s="47">
        <v>30</v>
      </c>
      <c r="BB986" s="47">
        <v>25</v>
      </c>
      <c r="BC986" s="47">
        <v>0</v>
      </c>
      <c r="BD986" s="47">
        <v>33</v>
      </c>
      <c r="BE986" s="47">
        <f t="shared" si="172"/>
        <v>42.958333333333336</v>
      </c>
      <c r="BF986" s="47">
        <f t="shared" si="173"/>
        <v>25.009166666666665</v>
      </c>
      <c r="BG986" s="128" t="s">
        <v>38</v>
      </c>
      <c r="BH986" s="47"/>
      <c r="BI986" s="47"/>
      <c r="BJ986" s="77"/>
      <c r="BK986" s="47"/>
      <c r="BL986" s="77"/>
      <c r="BM986" s="47"/>
      <c r="BN986" s="47"/>
      <c r="BO986" s="47"/>
      <c r="BP986" s="47"/>
      <c r="BQ986" s="47" t="s">
        <v>8508</v>
      </c>
      <c r="BR986" s="77">
        <v>45432</v>
      </c>
      <c r="BS986" s="128"/>
      <c r="BT986" s="529"/>
    </row>
    <row r="987" spans="1:268" ht="39.75" customHeight="1" x14ac:dyDescent="0.25">
      <c r="A987" s="47"/>
      <c r="B987" s="47" t="s">
        <v>2695</v>
      </c>
      <c r="C987" s="47">
        <v>11110059</v>
      </c>
      <c r="D987" s="77">
        <v>41655</v>
      </c>
      <c r="E987" s="77">
        <v>41655</v>
      </c>
      <c r="F987" s="77">
        <v>45307</v>
      </c>
      <c r="G987" s="47">
        <v>-7777</v>
      </c>
      <c r="H987" s="47" t="s">
        <v>925</v>
      </c>
      <c r="I987" s="128" t="s">
        <v>595</v>
      </c>
      <c r="J987" s="128"/>
      <c r="K987" s="128" t="s">
        <v>55</v>
      </c>
      <c r="L987" s="345" t="s">
        <v>2696</v>
      </c>
      <c r="M987" s="47" t="s">
        <v>299</v>
      </c>
      <c r="N987" s="47" t="s">
        <v>78</v>
      </c>
      <c r="O987" s="47" t="s">
        <v>52</v>
      </c>
      <c r="P987" s="76">
        <v>12283</v>
      </c>
      <c r="Q987" s="47" t="s">
        <v>4402</v>
      </c>
      <c r="R987" s="47" t="s">
        <v>299</v>
      </c>
      <c r="S987" s="47" t="s">
        <v>78</v>
      </c>
      <c r="T987" s="47" t="s">
        <v>52</v>
      </c>
      <c r="U987" s="47">
        <v>12283</v>
      </c>
      <c r="V987" s="47"/>
      <c r="W987" s="47" t="s">
        <v>328</v>
      </c>
      <c r="X987" s="47">
        <v>-7777</v>
      </c>
      <c r="Y987" s="47">
        <v>-7777</v>
      </c>
      <c r="Z987" s="96" t="s">
        <v>467</v>
      </c>
      <c r="AA987" s="47" t="s">
        <v>62</v>
      </c>
      <c r="AB987" s="47">
        <v>9.0700000000000003E-2</v>
      </c>
      <c r="AC987" s="47">
        <v>5.7</v>
      </c>
      <c r="AD987" s="47">
        <v>177293</v>
      </c>
      <c r="AE987" s="47">
        <v>177293</v>
      </c>
      <c r="AF987" s="47"/>
      <c r="AG987" s="47"/>
      <c r="AH987" s="47"/>
      <c r="AI987" s="47"/>
      <c r="AJ987" s="47"/>
      <c r="AK987" s="47"/>
      <c r="AL987" s="47"/>
      <c r="AM987" s="47"/>
      <c r="AN987" s="47"/>
      <c r="AO987" s="47">
        <v>9</v>
      </c>
      <c r="AP987" s="47">
        <v>-7777</v>
      </c>
      <c r="AQ987" s="47" t="s">
        <v>47</v>
      </c>
      <c r="AR987" s="47" t="s">
        <v>2697</v>
      </c>
      <c r="AS987" s="47"/>
      <c r="AT987" s="47"/>
      <c r="AU987" s="47"/>
      <c r="AV987" s="47">
        <v>631.57000000000005</v>
      </c>
      <c r="AW987" s="47" t="s">
        <v>6588</v>
      </c>
      <c r="AX987" s="47" t="s">
        <v>6589</v>
      </c>
      <c r="AY987" s="47">
        <v>42</v>
      </c>
      <c r="AZ987" s="47">
        <v>51</v>
      </c>
      <c r="BA987" s="47">
        <v>21.42</v>
      </c>
      <c r="BB987" s="47">
        <v>23</v>
      </c>
      <c r="BC987" s="47">
        <v>43</v>
      </c>
      <c r="BD987" s="47">
        <v>35.22</v>
      </c>
      <c r="BE987" s="83">
        <f t="shared" si="172"/>
        <v>42.85595</v>
      </c>
      <c r="BF987" s="83">
        <f t="shared" si="173"/>
        <v>23.72645</v>
      </c>
      <c r="BG987" s="128" t="s">
        <v>38</v>
      </c>
      <c r="BH987" s="47"/>
      <c r="BI987" s="47"/>
      <c r="BJ987" s="77"/>
      <c r="BK987" s="47"/>
      <c r="BL987" s="77"/>
      <c r="BM987" s="47" t="s">
        <v>8507</v>
      </c>
      <c r="BN987" s="77">
        <v>43556</v>
      </c>
      <c r="BO987" s="47"/>
      <c r="BP987" s="77"/>
      <c r="BQ987" s="47"/>
      <c r="BR987" s="47"/>
      <c r="BS987" s="128" t="s">
        <v>8808</v>
      </c>
      <c r="BT987" s="529"/>
    </row>
    <row r="988" spans="1:268" ht="39.75" customHeight="1" x14ac:dyDescent="0.25">
      <c r="A988" s="47"/>
      <c r="B988" s="47" t="s">
        <v>395</v>
      </c>
      <c r="C988" s="47">
        <v>11720003</v>
      </c>
      <c r="D988" s="77">
        <v>41655</v>
      </c>
      <c r="E988" s="77">
        <v>41655</v>
      </c>
      <c r="F988" s="77">
        <v>44986</v>
      </c>
      <c r="G988" s="47">
        <v>-7777</v>
      </c>
      <c r="H988" s="47" t="s">
        <v>2698</v>
      </c>
      <c r="I988" s="128" t="s">
        <v>581</v>
      </c>
      <c r="J988" s="128"/>
      <c r="K988" s="128" t="s">
        <v>42</v>
      </c>
      <c r="L988" s="345" t="s">
        <v>4403</v>
      </c>
      <c r="M988" s="47" t="s">
        <v>215</v>
      </c>
      <c r="N988" s="47" t="s">
        <v>215</v>
      </c>
      <c r="O988" s="47" t="s">
        <v>45</v>
      </c>
      <c r="P988" s="76">
        <v>65766</v>
      </c>
      <c r="Q988" s="47"/>
      <c r="R988" s="47" t="s">
        <v>215</v>
      </c>
      <c r="S988" s="47" t="s">
        <v>215</v>
      </c>
      <c r="T988" s="47" t="s">
        <v>45</v>
      </c>
      <c r="U988" s="47">
        <v>65766</v>
      </c>
      <c r="V988" s="47" t="s">
        <v>1301</v>
      </c>
      <c r="W988" s="47" t="s">
        <v>2699</v>
      </c>
      <c r="X988" s="47">
        <v>-7777</v>
      </c>
      <c r="Y988" s="47">
        <v>-7777</v>
      </c>
      <c r="Z988" s="96" t="s">
        <v>467</v>
      </c>
      <c r="AA988" s="47" t="s">
        <v>341</v>
      </c>
      <c r="AB988" s="47" t="s">
        <v>4404</v>
      </c>
      <c r="AC988" s="47">
        <v>25</v>
      </c>
      <c r="AD988" s="47">
        <v>6000</v>
      </c>
      <c r="AE988" s="47"/>
      <c r="AF988" s="47"/>
      <c r="AG988" s="47"/>
      <c r="AH988" s="47"/>
      <c r="AI988" s="47"/>
      <c r="AJ988" s="47">
        <v>6000</v>
      </c>
      <c r="AK988" s="47"/>
      <c r="AL988" s="47"/>
      <c r="AM988" s="47"/>
      <c r="AN988" s="47"/>
      <c r="AO988" s="47">
        <v>-9999</v>
      </c>
      <c r="AP988" s="47">
        <v>-7777</v>
      </c>
      <c r="AQ988" s="47">
        <v>-9999</v>
      </c>
      <c r="AR988" s="47">
        <v>-9999</v>
      </c>
      <c r="AS988" s="47" t="s">
        <v>2700</v>
      </c>
      <c r="AT988" s="47"/>
      <c r="AU988" s="47"/>
      <c r="AV988" s="47">
        <v>19.5</v>
      </c>
      <c r="AW988" s="47" t="s">
        <v>5920</v>
      </c>
      <c r="AX988" s="47" t="s">
        <v>5905</v>
      </c>
      <c r="AY988" s="47">
        <v>43</v>
      </c>
      <c r="AZ988" s="47">
        <v>36</v>
      </c>
      <c r="BA988" s="47">
        <v>30.05</v>
      </c>
      <c r="BB988" s="47">
        <v>25</v>
      </c>
      <c r="BC988" s="47">
        <v>16</v>
      </c>
      <c r="BD988" s="47">
        <v>0.35</v>
      </c>
      <c r="BE988" s="83">
        <f t="shared" si="172"/>
        <v>43.608347222222221</v>
      </c>
      <c r="BF988" s="83">
        <f t="shared" si="173"/>
        <v>25.266763888888889</v>
      </c>
      <c r="BG988" s="128" t="s">
        <v>38</v>
      </c>
      <c r="BH988" s="47"/>
      <c r="BI988" s="47"/>
      <c r="BJ988" s="77"/>
      <c r="BK988" s="47"/>
      <c r="BL988" s="77"/>
      <c r="BM988" s="47"/>
      <c r="BN988" s="47"/>
      <c r="BO988" s="47" t="s">
        <v>7433</v>
      </c>
      <c r="BP988" s="77">
        <v>42821</v>
      </c>
      <c r="BQ988" s="47"/>
      <c r="BR988" s="47"/>
      <c r="BS988" s="128" t="s">
        <v>7434</v>
      </c>
      <c r="BT988" s="529"/>
    </row>
    <row r="989" spans="1:268" ht="39.75" customHeight="1" x14ac:dyDescent="0.25">
      <c r="A989" s="47"/>
      <c r="B989" s="47" t="s">
        <v>395</v>
      </c>
      <c r="C989" s="47">
        <v>11720003</v>
      </c>
      <c r="D989" s="77">
        <v>41655</v>
      </c>
      <c r="E989" s="77">
        <v>41655</v>
      </c>
      <c r="F989" s="77">
        <v>44986</v>
      </c>
      <c r="G989" s="47">
        <v>-7777</v>
      </c>
      <c r="H989" s="47" t="s">
        <v>2698</v>
      </c>
      <c r="I989" s="128" t="s">
        <v>581</v>
      </c>
      <c r="J989" s="128"/>
      <c r="K989" s="128" t="s">
        <v>42</v>
      </c>
      <c r="L989" s="345" t="s">
        <v>4403</v>
      </c>
      <c r="M989" s="47" t="s">
        <v>215</v>
      </c>
      <c r="N989" s="47" t="s">
        <v>215</v>
      </c>
      <c r="O989" s="47" t="s">
        <v>45</v>
      </c>
      <c r="P989" s="76">
        <v>65766</v>
      </c>
      <c r="Q989" s="47"/>
      <c r="R989" s="47" t="s">
        <v>215</v>
      </c>
      <c r="S989" s="47" t="s">
        <v>215</v>
      </c>
      <c r="T989" s="47" t="s">
        <v>45</v>
      </c>
      <c r="U989" s="47">
        <v>65766</v>
      </c>
      <c r="V989" s="47" t="s">
        <v>1301</v>
      </c>
      <c r="W989" s="47" t="s">
        <v>2699</v>
      </c>
      <c r="X989" s="47">
        <v>-7777</v>
      </c>
      <c r="Y989" s="47">
        <v>-7777</v>
      </c>
      <c r="Z989" s="96" t="s">
        <v>467</v>
      </c>
      <c r="AA989" s="47" t="s">
        <v>341</v>
      </c>
      <c r="AB989" s="47" t="s">
        <v>4404</v>
      </c>
      <c r="AC989" s="47">
        <v>25</v>
      </c>
      <c r="AD989" s="47">
        <v>25200</v>
      </c>
      <c r="AE989" s="47"/>
      <c r="AF989" s="47"/>
      <c r="AG989" s="47"/>
      <c r="AH989" s="47"/>
      <c r="AI989" s="47"/>
      <c r="AJ989" s="47">
        <v>25200</v>
      </c>
      <c r="AK989" s="47"/>
      <c r="AL989" s="47"/>
      <c r="AM989" s="47"/>
      <c r="AN989" s="47"/>
      <c r="AO989" s="47">
        <v>-9999</v>
      </c>
      <c r="AP989" s="47">
        <v>-7777</v>
      </c>
      <c r="AQ989" s="47">
        <v>-9999</v>
      </c>
      <c r="AR989" s="47">
        <v>-9999</v>
      </c>
      <c r="AS989" s="47" t="s">
        <v>2701</v>
      </c>
      <c r="AT989" s="47"/>
      <c r="AU989" s="47"/>
      <c r="AV989" s="47">
        <v>19.36</v>
      </c>
      <c r="AW989" s="47" t="s">
        <v>5921</v>
      </c>
      <c r="AX989" s="47" t="s">
        <v>5906</v>
      </c>
      <c r="AY989" s="47">
        <v>43</v>
      </c>
      <c r="AZ989" s="47">
        <v>36</v>
      </c>
      <c r="BA989" s="47">
        <v>37.81</v>
      </c>
      <c r="BB989" s="47">
        <v>25</v>
      </c>
      <c r="BC989" s="47">
        <v>16</v>
      </c>
      <c r="BD989" s="47">
        <v>16.940000000000001</v>
      </c>
      <c r="BE989" s="83">
        <f t="shared" si="172"/>
        <v>43.610502777777782</v>
      </c>
      <c r="BF989" s="83">
        <f t="shared" si="173"/>
        <v>25.271372222222222</v>
      </c>
      <c r="BG989" s="128" t="s">
        <v>38</v>
      </c>
      <c r="BH989" s="47"/>
      <c r="BI989" s="47"/>
      <c r="BJ989" s="77"/>
      <c r="BK989" s="47"/>
      <c r="BL989" s="77"/>
      <c r="BM989" s="47"/>
      <c r="BN989" s="47"/>
      <c r="BO989" s="47" t="s">
        <v>7433</v>
      </c>
      <c r="BP989" s="77">
        <v>42821</v>
      </c>
      <c r="BQ989" s="47"/>
      <c r="BR989" s="47"/>
      <c r="BS989" s="128" t="s">
        <v>7434</v>
      </c>
      <c r="BT989" s="529"/>
    </row>
    <row r="990" spans="1:268" ht="39.75" customHeight="1" x14ac:dyDescent="0.25">
      <c r="A990" s="47"/>
      <c r="B990" s="47" t="s">
        <v>395</v>
      </c>
      <c r="C990" s="47">
        <v>11720003</v>
      </c>
      <c r="D990" s="77">
        <v>41655</v>
      </c>
      <c r="E990" s="77">
        <v>41655</v>
      </c>
      <c r="F990" s="77">
        <v>44986</v>
      </c>
      <c r="G990" s="47">
        <v>-7777</v>
      </c>
      <c r="H990" s="47" t="s">
        <v>2698</v>
      </c>
      <c r="I990" s="128" t="s">
        <v>581</v>
      </c>
      <c r="J990" s="128"/>
      <c r="K990" s="128" t="s">
        <v>42</v>
      </c>
      <c r="L990" s="345" t="s">
        <v>4403</v>
      </c>
      <c r="M990" s="47" t="s">
        <v>215</v>
      </c>
      <c r="N990" s="47" t="s">
        <v>215</v>
      </c>
      <c r="O990" s="47" t="s">
        <v>45</v>
      </c>
      <c r="P990" s="76">
        <v>65766</v>
      </c>
      <c r="Q990" s="47"/>
      <c r="R990" s="47" t="s">
        <v>215</v>
      </c>
      <c r="S990" s="47" t="s">
        <v>215</v>
      </c>
      <c r="T990" s="47" t="s">
        <v>45</v>
      </c>
      <c r="U990" s="47">
        <v>65766</v>
      </c>
      <c r="V990" s="47" t="s">
        <v>1301</v>
      </c>
      <c r="W990" s="47" t="s">
        <v>2699</v>
      </c>
      <c r="X990" s="47">
        <v>-7777</v>
      </c>
      <c r="Y990" s="47">
        <v>-7777</v>
      </c>
      <c r="Z990" s="96" t="s">
        <v>467</v>
      </c>
      <c r="AA990" s="47" t="s">
        <v>341</v>
      </c>
      <c r="AB990" s="47" t="s">
        <v>4404</v>
      </c>
      <c r="AC990" s="47">
        <v>25</v>
      </c>
      <c r="AD990" s="47">
        <v>39000</v>
      </c>
      <c r="AE990" s="47"/>
      <c r="AF990" s="47"/>
      <c r="AG990" s="47"/>
      <c r="AH990" s="47"/>
      <c r="AI990" s="47"/>
      <c r="AJ990" s="47">
        <v>39000</v>
      </c>
      <c r="AK990" s="47"/>
      <c r="AL990" s="47"/>
      <c r="AM990" s="47"/>
      <c r="AN990" s="47"/>
      <c r="AO990" s="47">
        <v>-9999</v>
      </c>
      <c r="AP990" s="47">
        <v>-7777</v>
      </c>
      <c r="AQ990" s="47">
        <v>-9999</v>
      </c>
      <c r="AR990" s="47">
        <v>-9999</v>
      </c>
      <c r="AS990" s="47" t="s">
        <v>2702</v>
      </c>
      <c r="AT990" s="47"/>
      <c r="AU990" s="47"/>
      <c r="AV990" s="47">
        <v>18.850000000000001</v>
      </c>
      <c r="AW990" s="47" t="s">
        <v>5922</v>
      </c>
      <c r="AX990" s="47" t="s">
        <v>5905</v>
      </c>
      <c r="AY990" s="47">
        <v>43</v>
      </c>
      <c r="AZ990" s="47">
        <v>36</v>
      </c>
      <c r="BA990" s="47">
        <v>45.05</v>
      </c>
      <c r="BB990" s="47">
        <v>25</v>
      </c>
      <c r="BC990" s="47">
        <v>16</v>
      </c>
      <c r="BD990" s="47">
        <v>0.35</v>
      </c>
      <c r="BE990" s="83">
        <f t="shared" si="172"/>
        <v>43.612513888888891</v>
      </c>
      <c r="BF990" s="83">
        <f t="shared" si="173"/>
        <v>25.266763888888889</v>
      </c>
      <c r="BG990" s="128" t="s">
        <v>38</v>
      </c>
      <c r="BH990" s="47"/>
      <c r="BI990" s="47"/>
      <c r="BJ990" s="77"/>
      <c r="BK990" s="47"/>
      <c r="BL990" s="77"/>
      <c r="BM990" s="47"/>
      <c r="BN990" s="47"/>
      <c r="BO990" s="47" t="s">
        <v>7433</v>
      </c>
      <c r="BP990" s="77">
        <v>42821</v>
      </c>
      <c r="BQ990" s="47"/>
      <c r="BR990" s="47"/>
      <c r="BS990" s="128" t="s">
        <v>7434</v>
      </c>
      <c r="BT990" s="529"/>
    </row>
    <row r="991" spans="1:268" s="3" customFormat="1" ht="39.75" customHeight="1" x14ac:dyDescent="0.25">
      <c r="A991" s="47"/>
      <c r="B991" s="47" t="s">
        <v>395</v>
      </c>
      <c r="C991" s="47">
        <v>11720003</v>
      </c>
      <c r="D991" s="77">
        <v>41655</v>
      </c>
      <c r="E991" s="77">
        <v>41655</v>
      </c>
      <c r="F991" s="77">
        <v>44986</v>
      </c>
      <c r="G991" s="47">
        <v>-7777</v>
      </c>
      <c r="H991" s="47" t="s">
        <v>2698</v>
      </c>
      <c r="I991" s="128" t="s">
        <v>581</v>
      </c>
      <c r="J991" s="128"/>
      <c r="K991" s="128" t="s">
        <v>42</v>
      </c>
      <c r="L991" s="345" t="s">
        <v>4403</v>
      </c>
      <c r="M991" s="47" t="s">
        <v>215</v>
      </c>
      <c r="N991" s="47" t="s">
        <v>215</v>
      </c>
      <c r="O991" s="47" t="s">
        <v>45</v>
      </c>
      <c r="P991" s="76">
        <v>65766</v>
      </c>
      <c r="Q991" s="47"/>
      <c r="R991" s="47" t="s">
        <v>215</v>
      </c>
      <c r="S991" s="47" t="s">
        <v>215</v>
      </c>
      <c r="T991" s="47" t="s">
        <v>45</v>
      </c>
      <c r="U991" s="47">
        <v>65766</v>
      </c>
      <c r="V991" s="47" t="s">
        <v>1301</v>
      </c>
      <c r="W991" s="47" t="s">
        <v>2699</v>
      </c>
      <c r="X991" s="47">
        <v>-7777</v>
      </c>
      <c r="Y991" s="47">
        <v>-7777</v>
      </c>
      <c r="Z991" s="96" t="s">
        <v>467</v>
      </c>
      <c r="AA991" s="47" t="s">
        <v>341</v>
      </c>
      <c r="AB991" s="47" t="s">
        <v>4404</v>
      </c>
      <c r="AC991" s="47">
        <v>25</v>
      </c>
      <c r="AD991" s="47">
        <v>31500</v>
      </c>
      <c r="AE991" s="47"/>
      <c r="AF991" s="47"/>
      <c r="AG991" s="47"/>
      <c r="AH991" s="47"/>
      <c r="AI991" s="47"/>
      <c r="AJ991" s="47">
        <v>31500</v>
      </c>
      <c r="AK991" s="47"/>
      <c r="AL991" s="47"/>
      <c r="AM991" s="47"/>
      <c r="AN991" s="47"/>
      <c r="AO991" s="47">
        <v>-9999</v>
      </c>
      <c r="AP991" s="47">
        <v>-7777</v>
      </c>
      <c r="AQ991" s="47">
        <v>-9999</v>
      </c>
      <c r="AR991" s="47">
        <v>-9999</v>
      </c>
      <c r="AS991" s="47" t="s">
        <v>2703</v>
      </c>
      <c r="AT991" s="47"/>
      <c r="AU991" s="47"/>
      <c r="AV991" s="47">
        <v>19.100000000000001</v>
      </c>
      <c r="AW991" s="47" t="s">
        <v>5923</v>
      </c>
      <c r="AX991" s="47" t="s">
        <v>5907</v>
      </c>
      <c r="AY991" s="47">
        <v>43</v>
      </c>
      <c r="AZ991" s="47">
        <v>36</v>
      </c>
      <c r="BA991" s="47">
        <v>48.71</v>
      </c>
      <c r="BB991" s="47">
        <v>25</v>
      </c>
      <c r="BC991" s="47">
        <v>16</v>
      </c>
      <c r="BD991" s="47">
        <v>40.729999999999997</v>
      </c>
      <c r="BE991" s="83">
        <f t="shared" si="172"/>
        <v>43.613530555555556</v>
      </c>
      <c r="BF991" s="83">
        <f t="shared" si="173"/>
        <v>25.277980555555555</v>
      </c>
      <c r="BG991" s="128" t="s">
        <v>38</v>
      </c>
      <c r="BH991" s="47"/>
      <c r="BI991" s="47"/>
      <c r="BJ991" s="77"/>
      <c r="BK991" s="47"/>
      <c r="BL991" s="77"/>
      <c r="BM991" s="47"/>
      <c r="BN991" s="47"/>
      <c r="BO991" s="47" t="s">
        <v>7433</v>
      </c>
      <c r="BP991" s="77">
        <v>42821</v>
      </c>
      <c r="BQ991" s="47"/>
      <c r="BR991" s="47"/>
      <c r="BS991" s="128" t="s">
        <v>7434</v>
      </c>
      <c r="BT991" s="529"/>
      <c r="BU991" s="529"/>
      <c r="BV991" s="529"/>
      <c r="BW991" s="529"/>
      <c r="BX991" s="529"/>
      <c r="BY991" s="529"/>
      <c r="BZ991" s="529"/>
      <c r="CA991" s="529"/>
      <c r="CB991" s="529"/>
      <c r="CC991" s="529"/>
      <c r="CD991" s="529"/>
      <c r="CE991" s="529"/>
      <c r="CF991" s="529"/>
      <c r="CG991" s="529"/>
      <c r="CH991" s="529"/>
      <c r="CI991" s="529"/>
      <c r="CJ991" s="529"/>
      <c r="CK991" s="529"/>
      <c r="CL991" s="529"/>
      <c r="CM991" s="529"/>
      <c r="CN991" s="529"/>
      <c r="CO991" s="529"/>
      <c r="CP991" s="529"/>
      <c r="CQ991" s="529"/>
      <c r="CR991" s="529"/>
      <c r="CS991" s="529"/>
      <c r="CT991" s="529"/>
      <c r="CU991" s="529"/>
      <c r="CV991" s="529"/>
      <c r="CW991" s="529"/>
      <c r="CX991" s="529"/>
      <c r="CY991" s="529"/>
      <c r="CZ991" s="529"/>
      <c r="DA991" s="529"/>
      <c r="DB991" s="529"/>
      <c r="DC991" s="529"/>
      <c r="DD991" s="529"/>
      <c r="DE991" s="529"/>
      <c r="DF991" s="529"/>
      <c r="DG991" s="529"/>
      <c r="DH991" s="529"/>
      <c r="DI991" s="529"/>
      <c r="DJ991" s="529"/>
      <c r="DK991" s="529"/>
      <c r="DL991" s="529"/>
      <c r="DM991" s="529"/>
      <c r="DN991" s="529"/>
      <c r="DO991" s="529"/>
      <c r="DP991" s="529"/>
      <c r="DQ991" s="529"/>
      <c r="DR991" s="529"/>
      <c r="DS991" s="529"/>
      <c r="DT991" s="529"/>
      <c r="DU991" s="529"/>
      <c r="DV991" s="529"/>
      <c r="DW991" s="529"/>
      <c r="DX991" s="529"/>
      <c r="DY991" s="529"/>
      <c r="DZ991" s="529"/>
      <c r="EA991" s="529"/>
      <c r="EB991" s="529"/>
      <c r="EC991" s="529"/>
      <c r="ED991" s="529"/>
      <c r="EE991" s="529"/>
      <c r="EF991" s="529"/>
      <c r="EG991" s="529"/>
      <c r="EH991" s="529"/>
      <c r="EI991" s="529"/>
      <c r="EJ991" s="529"/>
      <c r="EK991" s="529"/>
      <c r="EL991" s="529"/>
      <c r="EM991" s="529"/>
      <c r="EN991" s="529"/>
      <c r="EO991" s="529"/>
      <c r="EP991" s="529"/>
      <c r="EQ991" s="529"/>
      <c r="ER991" s="529"/>
      <c r="ES991" s="529"/>
      <c r="ET991" s="529"/>
      <c r="EU991" s="529"/>
      <c r="EV991" s="529"/>
      <c r="EW991" s="529"/>
      <c r="EX991" s="529"/>
      <c r="EY991" s="529"/>
      <c r="EZ991" s="529"/>
      <c r="FA991" s="529"/>
      <c r="FB991" s="529"/>
      <c r="FC991" s="529"/>
      <c r="FD991" s="529"/>
      <c r="FE991" s="529"/>
      <c r="FF991" s="529"/>
      <c r="FG991" s="529"/>
      <c r="FH991" s="529"/>
      <c r="FI991" s="529"/>
      <c r="FJ991" s="529"/>
      <c r="FK991" s="529"/>
      <c r="FL991" s="529"/>
      <c r="FM991" s="529"/>
      <c r="FN991" s="529"/>
      <c r="FO991" s="529"/>
      <c r="FP991" s="529"/>
      <c r="FQ991" s="529"/>
      <c r="FR991" s="529"/>
      <c r="FS991" s="529"/>
      <c r="FT991" s="529"/>
      <c r="FU991" s="529"/>
      <c r="FV991" s="529"/>
      <c r="FW991" s="529"/>
      <c r="FX991" s="529"/>
      <c r="FY991" s="529"/>
      <c r="FZ991" s="529"/>
      <c r="GA991" s="529"/>
      <c r="GB991" s="529"/>
      <c r="GC991" s="529"/>
      <c r="GD991" s="529"/>
      <c r="GE991" s="529"/>
      <c r="GF991" s="529"/>
      <c r="GG991" s="529"/>
      <c r="GH991" s="529"/>
      <c r="GI991" s="529"/>
      <c r="GJ991" s="529"/>
      <c r="GK991" s="529"/>
      <c r="GL991" s="529"/>
      <c r="GM991" s="529"/>
      <c r="GN991" s="529"/>
      <c r="GO991" s="529"/>
      <c r="GP991" s="529"/>
      <c r="GQ991" s="529"/>
      <c r="GR991" s="529"/>
      <c r="GS991" s="529"/>
      <c r="GT991" s="529"/>
      <c r="GU991" s="529"/>
      <c r="GV991" s="529"/>
      <c r="GW991" s="529"/>
      <c r="GX991" s="529"/>
      <c r="GY991" s="529"/>
      <c r="GZ991" s="529"/>
      <c r="HA991" s="529"/>
      <c r="HB991" s="529"/>
      <c r="HC991" s="529"/>
      <c r="HD991" s="529"/>
      <c r="HE991" s="529"/>
      <c r="HF991" s="529"/>
      <c r="HG991" s="529"/>
      <c r="HH991" s="529"/>
      <c r="HI991" s="529"/>
      <c r="HJ991" s="529"/>
      <c r="HK991" s="529"/>
      <c r="HL991" s="529"/>
      <c r="HM991" s="529"/>
      <c r="HN991" s="529"/>
      <c r="HO991" s="529"/>
      <c r="HP991" s="529"/>
      <c r="HQ991" s="529"/>
      <c r="HR991" s="529"/>
      <c r="HS991" s="529"/>
      <c r="HT991" s="529"/>
      <c r="HU991" s="529"/>
      <c r="HV991" s="529"/>
      <c r="HW991" s="529"/>
      <c r="HX991" s="529"/>
      <c r="HY991" s="529"/>
      <c r="HZ991" s="529"/>
      <c r="IA991" s="529"/>
      <c r="IB991" s="529"/>
      <c r="IC991" s="529"/>
      <c r="ID991" s="529"/>
      <c r="IE991" s="529"/>
      <c r="IF991" s="529"/>
      <c r="IG991" s="529"/>
      <c r="IH991" s="529"/>
      <c r="II991" s="529"/>
      <c r="IJ991" s="529"/>
      <c r="IK991" s="529"/>
      <c r="IL991" s="529"/>
      <c r="IM991" s="529"/>
      <c r="IN991" s="529"/>
      <c r="IO991" s="529"/>
      <c r="IP991" s="529"/>
      <c r="IQ991" s="529"/>
      <c r="IR991" s="529"/>
      <c r="IS991" s="529"/>
      <c r="IT991" s="529"/>
      <c r="IU991" s="529"/>
      <c r="IV991" s="529"/>
      <c r="IW991" s="529"/>
      <c r="IX991" s="529"/>
      <c r="IY991" s="529"/>
      <c r="IZ991" s="529"/>
      <c r="JA991" s="529"/>
      <c r="JB991" s="529"/>
      <c r="JC991" s="529"/>
      <c r="JD991" s="529"/>
      <c r="JE991" s="529"/>
      <c r="JF991" s="529"/>
      <c r="JG991" s="529"/>
      <c r="JH991" s="529"/>
    </row>
    <row r="992" spans="1:268" s="3" customFormat="1" ht="39.75" customHeight="1" x14ac:dyDescent="0.25">
      <c r="A992" s="47"/>
      <c r="B992" s="47" t="s">
        <v>395</v>
      </c>
      <c r="C992" s="47">
        <v>11720003</v>
      </c>
      <c r="D992" s="77">
        <v>41655</v>
      </c>
      <c r="E992" s="77">
        <v>41655</v>
      </c>
      <c r="F992" s="77">
        <v>44986</v>
      </c>
      <c r="G992" s="47">
        <v>-7777</v>
      </c>
      <c r="H992" s="47" t="s">
        <v>2698</v>
      </c>
      <c r="I992" s="128" t="s">
        <v>581</v>
      </c>
      <c r="J992" s="128"/>
      <c r="K992" s="128" t="s">
        <v>42</v>
      </c>
      <c r="L992" s="345" t="s">
        <v>4403</v>
      </c>
      <c r="M992" s="47" t="s">
        <v>215</v>
      </c>
      <c r="N992" s="47" t="s">
        <v>215</v>
      </c>
      <c r="O992" s="47" t="s">
        <v>45</v>
      </c>
      <c r="P992" s="76">
        <v>65766</v>
      </c>
      <c r="Q992" s="47"/>
      <c r="R992" s="47" t="s">
        <v>215</v>
      </c>
      <c r="S992" s="47" t="s">
        <v>215</v>
      </c>
      <c r="T992" s="47" t="s">
        <v>45</v>
      </c>
      <c r="U992" s="47">
        <v>65766</v>
      </c>
      <c r="V992" s="47" t="s">
        <v>1301</v>
      </c>
      <c r="W992" s="47" t="s">
        <v>2699</v>
      </c>
      <c r="X992" s="47">
        <v>-7777</v>
      </c>
      <c r="Y992" s="47">
        <v>-7777</v>
      </c>
      <c r="Z992" s="96" t="s">
        <v>467</v>
      </c>
      <c r="AA992" s="47" t="s">
        <v>341</v>
      </c>
      <c r="AB992" s="47" t="s">
        <v>4404</v>
      </c>
      <c r="AC992" s="47">
        <v>25</v>
      </c>
      <c r="AD992" s="47">
        <v>33000</v>
      </c>
      <c r="AE992" s="47"/>
      <c r="AF992" s="47"/>
      <c r="AG992" s="47"/>
      <c r="AH992" s="47"/>
      <c r="AI992" s="47"/>
      <c r="AJ992" s="47">
        <v>33000</v>
      </c>
      <c r="AK992" s="47"/>
      <c r="AL992" s="47"/>
      <c r="AM992" s="47"/>
      <c r="AN992" s="47"/>
      <c r="AO992" s="47">
        <v>-9999</v>
      </c>
      <c r="AP992" s="47">
        <v>-7777</v>
      </c>
      <c r="AQ992" s="47">
        <v>-9999</v>
      </c>
      <c r="AR992" s="47">
        <v>-9999</v>
      </c>
      <c r="AS992" s="47" t="s">
        <v>2704</v>
      </c>
      <c r="AT992" s="47"/>
      <c r="AU992" s="47"/>
      <c r="AV992" s="47">
        <v>18.7</v>
      </c>
      <c r="AW992" s="69" t="s">
        <v>5924</v>
      </c>
      <c r="AX992" s="69" t="s">
        <v>5908</v>
      </c>
      <c r="AY992" s="47">
        <v>43</v>
      </c>
      <c r="AZ992" s="47">
        <v>36</v>
      </c>
      <c r="BA992" s="47">
        <v>55.88</v>
      </c>
      <c r="BB992" s="47">
        <v>25</v>
      </c>
      <c r="BC992" s="47">
        <v>16</v>
      </c>
      <c r="BD992" s="47">
        <v>55.88</v>
      </c>
      <c r="BE992" s="99">
        <f t="shared" si="172"/>
        <v>43.615522222222225</v>
      </c>
      <c r="BF992" s="99">
        <f t="shared" si="173"/>
        <v>25.282188888888889</v>
      </c>
      <c r="BG992" s="47" t="s">
        <v>38</v>
      </c>
      <c r="BH992" s="47"/>
      <c r="BI992" s="47"/>
      <c r="BJ992" s="77"/>
      <c r="BK992" s="47"/>
      <c r="BL992" s="77"/>
      <c r="BM992" s="47"/>
      <c r="BN992" s="47"/>
      <c r="BO992" s="47" t="s">
        <v>7433</v>
      </c>
      <c r="BP992" s="77">
        <v>42821</v>
      </c>
      <c r="BQ992" s="47"/>
      <c r="BR992" s="47"/>
      <c r="BS992" s="128" t="s">
        <v>7434</v>
      </c>
      <c r="BT992" s="529"/>
      <c r="BU992" s="529"/>
      <c r="BV992" s="529"/>
      <c r="BW992" s="529"/>
      <c r="BX992" s="529"/>
      <c r="BY992" s="529"/>
      <c r="BZ992" s="529"/>
      <c r="CA992" s="529"/>
      <c r="CB992" s="529"/>
      <c r="CC992" s="529"/>
      <c r="CD992" s="529"/>
      <c r="CE992" s="529"/>
      <c r="CF992" s="529"/>
      <c r="CG992" s="529"/>
      <c r="CH992" s="529"/>
      <c r="CI992" s="529"/>
      <c r="CJ992" s="529"/>
      <c r="CK992" s="529"/>
      <c r="CL992" s="529"/>
      <c r="CM992" s="529"/>
      <c r="CN992" s="529"/>
      <c r="CO992" s="529"/>
      <c r="CP992" s="529"/>
      <c r="CQ992" s="529"/>
      <c r="CR992" s="529"/>
      <c r="CS992" s="529"/>
      <c r="CT992" s="529"/>
      <c r="CU992" s="529"/>
      <c r="CV992" s="529"/>
      <c r="CW992" s="529"/>
      <c r="CX992" s="529"/>
      <c r="CY992" s="529"/>
      <c r="CZ992" s="529"/>
      <c r="DA992" s="529"/>
      <c r="DB992" s="529"/>
      <c r="DC992" s="529"/>
      <c r="DD992" s="529"/>
      <c r="DE992" s="529"/>
      <c r="DF992" s="529"/>
      <c r="DG992" s="529"/>
      <c r="DH992" s="529"/>
      <c r="DI992" s="529"/>
      <c r="DJ992" s="529"/>
      <c r="DK992" s="529"/>
      <c r="DL992" s="529"/>
      <c r="DM992" s="529"/>
      <c r="DN992" s="529"/>
      <c r="DO992" s="529"/>
      <c r="DP992" s="529"/>
      <c r="DQ992" s="529"/>
      <c r="DR992" s="529"/>
      <c r="DS992" s="529"/>
      <c r="DT992" s="529"/>
      <c r="DU992" s="529"/>
      <c r="DV992" s="529"/>
      <c r="DW992" s="529"/>
      <c r="DX992" s="529"/>
      <c r="DY992" s="529"/>
      <c r="DZ992" s="529"/>
      <c r="EA992" s="529"/>
      <c r="EB992" s="529"/>
      <c r="EC992" s="529"/>
      <c r="ED992" s="529"/>
      <c r="EE992" s="529"/>
      <c r="EF992" s="529"/>
      <c r="EG992" s="529"/>
      <c r="EH992" s="529"/>
      <c r="EI992" s="529"/>
      <c r="EJ992" s="529"/>
      <c r="EK992" s="529"/>
      <c r="EL992" s="529"/>
      <c r="EM992" s="529"/>
      <c r="EN992" s="529"/>
      <c r="EO992" s="529"/>
      <c r="EP992" s="529"/>
      <c r="EQ992" s="529"/>
      <c r="ER992" s="529"/>
      <c r="ES992" s="529"/>
      <c r="ET992" s="529"/>
      <c r="EU992" s="529"/>
      <c r="EV992" s="529"/>
      <c r="EW992" s="529"/>
      <c r="EX992" s="529"/>
      <c r="EY992" s="529"/>
      <c r="EZ992" s="529"/>
      <c r="FA992" s="529"/>
      <c r="FB992" s="529"/>
      <c r="FC992" s="529"/>
      <c r="FD992" s="529"/>
      <c r="FE992" s="529"/>
      <c r="FF992" s="529"/>
      <c r="FG992" s="529"/>
      <c r="FH992" s="529"/>
      <c r="FI992" s="529"/>
      <c r="FJ992" s="529"/>
      <c r="FK992" s="529"/>
      <c r="FL992" s="529"/>
      <c r="FM992" s="529"/>
      <c r="FN992" s="529"/>
      <c r="FO992" s="529"/>
      <c r="FP992" s="529"/>
      <c r="FQ992" s="529"/>
      <c r="FR992" s="529"/>
      <c r="FS992" s="529"/>
      <c r="FT992" s="529"/>
      <c r="FU992" s="529"/>
      <c r="FV992" s="529"/>
      <c r="FW992" s="529"/>
      <c r="FX992" s="529"/>
      <c r="FY992" s="529"/>
      <c r="FZ992" s="529"/>
      <c r="GA992" s="529"/>
      <c r="GB992" s="529"/>
      <c r="GC992" s="529"/>
      <c r="GD992" s="529"/>
      <c r="GE992" s="529"/>
      <c r="GF992" s="529"/>
      <c r="GG992" s="529"/>
      <c r="GH992" s="529"/>
      <c r="GI992" s="529"/>
      <c r="GJ992" s="529"/>
      <c r="GK992" s="529"/>
      <c r="GL992" s="529"/>
      <c r="GM992" s="529"/>
      <c r="GN992" s="529"/>
      <c r="GO992" s="529"/>
      <c r="GP992" s="529"/>
      <c r="GQ992" s="529"/>
      <c r="GR992" s="529"/>
      <c r="GS992" s="529"/>
      <c r="GT992" s="529"/>
      <c r="GU992" s="529"/>
      <c r="GV992" s="529"/>
      <c r="GW992" s="529"/>
      <c r="GX992" s="529"/>
      <c r="GY992" s="529"/>
      <c r="GZ992" s="529"/>
      <c r="HA992" s="529"/>
      <c r="HB992" s="529"/>
      <c r="HC992" s="529"/>
      <c r="HD992" s="529"/>
      <c r="HE992" s="529"/>
      <c r="HF992" s="529"/>
      <c r="HG992" s="529"/>
      <c r="HH992" s="529"/>
      <c r="HI992" s="529"/>
      <c r="HJ992" s="529"/>
      <c r="HK992" s="529"/>
      <c r="HL992" s="529"/>
      <c r="HM992" s="529"/>
      <c r="HN992" s="529"/>
      <c r="HO992" s="529"/>
      <c r="HP992" s="529"/>
      <c r="HQ992" s="529"/>
      <c r="HR992" s="529"/>
      <c r="HS992" s="529"/>
      <c r="HT992" s="529"/>
      <c r="HU992" s="529"/>
      <c r="HV992" s="529"/>
      <c r="HW992" s="529"/>
      <c r="HX992" s="529"/>
      <c r="HY992" s="529"/>
      <c r="HZ992" s="529"/>
      <c r="IA992" s="529"/>
      <c r="IB992" s="529"/>
      <c r="IC992" s="529"/>
      <c r="ID992" s="529"/>
      <c r="IE992" s="529"/>
      <c r="IF992" s="529"/>
      <c r="IG992" s="529"/>
      <c r="IH992" s="529"/>
      <c r="II992" s="529"/>
      <c r="IJ992" s="529"/>
      <c r="IK992" s="529"/>
      <c r="IL992" s="529"/>
      <c r="IM992" s="529"/>
      <c r="IN992" s="529"/>
      <c r="IO992" s="529"/>
      <c r="IP992" s="529"/>
      <c r="IQ992" s="529"/>
      <c r="IR992" s="529"/>
      <c r="IS992" s="529"/>
      <c r="IT992" s="529"/>
      <c r="IU992" s="529"/>
      <c r="IV992" s="529"/>
      <c r="IW992" s="529"/>
      <c r="IX992" s="529"/>
      <c r="IY992" s="529"/>
      <c r="IZ992" s="529"/>
      <c r="JA992" s="529"/>
      <c r="JB992" s="529"/>
      <c r="JC992" s="529"/>
      <c r="JD992" s="529"/>
      <c r="JE992" s="529"/>
      <c r="JF992" s="529"/>
      <c r="JG992" s="529"/>
      <c r="JH992" s="529"/>
    </row>
    <row r="993" spans="1:268" s="3" customFormat="1" ht="39.75" customHeight="1" x14ac:dyDescent="0.25">
      <c r="A993" s="47"/>
      <c r="B993" s="47" t="s">
        <v>395</v>
      </c>
      <c r="C993" s="47">
        <v>11720003</v>
      </c>
      <c r="D993" s="77">
        <v>41655</v>
      </c>
      <c r="E993" s="77">
        <v>41655</v>
      </c>
      <c r="F993" s="77">
        <v>44986</v>
      </c>
      <c r="G993" s="47">
        <v>-7777</v>
      </c>
      <c r="H993" s="47" t="s">
        <v>2698</v>
      </c>
      <c r="I993" s="128" t="s">
        <v>581</v>
      </c>
      <c r="J993" s="128"/>
      <c r="K993" s="128" t="s">
        <v>42</v>
      </c>
      <c r="L993" s="345" t="s">
        <v>4403</v>
      </c>
      <c r="M993" s="47" t="s">
        <v>215</v>
      </c>
      <c r="N993" s="47" t="s">
        <v>215</v>
      </c>
      <c r="O993" s="47" t="s">
        <v>45</v>
      </c>
      <c r="P993" s="76">
        <v>65766</v>
      </c>
      <c r="Q993" s="47"/>
      <c r="R993" s="47" t="s">
        <v>215</v>
      </c>
      <c r="S993" s="47" t="s">
        <v>215</v>
      </c>
      <c r="T993" s="47" t="s">
        <v>45</v>
      </c>
      <c r="U993" s="47">
        <v>65766</v>
      </c>
      <c r="V993" s="47" t="s">
        <v>1301</v>
      </c>
      <c r="W993" s="47" t="s">
        <v>2699</v>
      </c>
      <c r="X993" s="47">
        <v>-7777</v>
      </c>
      <c r="Y993" s="47">
        <v>-7777</v>
      </c>
      <c r="Z993" s="96" t="s">
        <v>467</v>
      </c>
      <c r="AA993" s="47" t="s">
        <v>341</v>
      </c>
      <c r="AB993" s="47" t="s">
        <v>4404</v>
      </c>
      <c r="AC993" s="47">
        <v>25</v>
      </c>
      <c r="AD993" s="47">
        <v>16500</v>
      </c>
      <c r="AE993" s="47"/>
      <c r="AF993" s="47"/>
      <c r="AG993" s="47"/>
      <c r="AH993" s="47"/>
      <c r="AI993" s="47"/>
      <c r="AJ993" s="47">
        <v>16500</v>
      </c>
      <c r="AK993" s="47"/>
      <c r="AL993" s="47"/>
      <c r="AM993" s="47"/>
      <c r="AN993" s="47"/>
      <c r="AO993" s="47">
        <v>-9999</v>
      </c>
      <c r="AP993" s="47">
        <v>-7777</v>
      </c>
      <c r="AQ993" s="47">
        <v>-9999</v>
      </c>
      <c r="AR993" s="47">
        <v>-9999</v>
      </c>
      <c r="AS993" s="47" t="s">
        <v>7511</v>
      </c>
      <c r="AT993" s="47"/>
      <c r="AU993" s="47"/>
      <c r="AV993" s="47">
        <v>18.8</v>
      </c>
      <c r="AW993" s="69" t="s">
        <v>5925</v>
      </c>
      <c r="AX993" s="69" t="s">
        <v>5909</v>
      </c>
      <c r="AY993" s="47">
        <v>43</v>
      </c>
      <c r="AZ993" s="47">
        <v>37</v>
      </c>
      <c r="BA993" s="47">
        <v>1.95</v>
      </c>
      <c r="BB993" s="47">
        <v>25</v>
      </c>
      <c r="BC993" s="47">
        <v>17</v>
      </c>
      <c r="BD993" s="47">
        <v>8.73</v>
      </c>
      <c r="BE993" s="99">
        <f t="shared" si="172"/>
        <v>43.61720833333333</v>
      </c>
      <c r="BF993" s="99">
        <f t="shared" si="173"/>
        <v>25.285758333333334</v>
      </c>
      <c r="BG993" s="47" t="s">
        <v>38</v>
      </c>
      <c r="BH993" s="47"/>
      <c r="BI993" s="47"/>
      <c r="BJ993" s="77"/>
      <c r="BK993" s="47"/>
      <c r="BL993" s="77"/>
      <c r="BM993" s="47"/>
      <c r="BN993" s="47"/>
      <c r="BO993" s="47" t="s">
        <v>7433</v>
      </c>
      <c r="BP993" s="77">
        <v>42821</v>
      </c>
      <c r="BQ993" s="47"/>
      <c r="BR993" s="47"/>
      <c r="BS993" s="128" t="s">
        <v>7434</v>
      </c>
      <c r="BT993" s="529"/>
      <c r="BU993" s="529"/>
      <c r="BV993" s="529"/>
      <c r="BW993" s="529"/>
      <c r="BX993" s="529"/>
      <c r="BY993" s="529"/>
      <c r="BZ993" s="529"/>
      <c r="CA993" s="529"/>
      <c r="CB993" s="529"/>
      <c r="CC993" s="529"/>
      <c r="CD993" s="529"/>
      <c r="CE993" s="529"/>
      <c r="CF993" s="529"/>
      <c r="CG993" s="529"/>
      <c r="CH993" s="529"/>
      <c r="CI993" s="529"/>
      <c r="CJ993" s="529"/>
      <c r="CK993" s="529"/>
      <c r="CL993" s="529"/>
      <c r="CM993" s="529"/>
      <c r="CN993" s="529"/>
      <c r="CO993" s="529"/>
      <c r="CP993" s="529"/>
      <c r="CQ993" s="529"/>
      <c r="CR993" s="529"/>
      <c r="CS993" s="529"/>
      <c r="CT993" s="529"/>
      <c r="CU993" s="529"/>
      <c r="CV993" s="529"/>
      <c r="CW993" s="529"/>
      <c r="CX993" s="529"/>
      <c r="CY993" s="529"/>
      <c r="CZ993" s="529"/>
      <c r="DA993" s="529"/>
      <c r="DB993" s="529"/>
      <c r="DC993" s="529"/>
      <c r="DD993" s="529"/>
      <c r="DE993" s="529"/>
      <c r="DF993" s="529"/>
      <c r="DG993" s="529"/>
      <c r="DH993" s="529"/>
      <c r="DI993" s="529"/>
      <c r="DJ993" s="529"/>
      <c r="DK993" s="529"/>
      <c r="DL993" s="529"/>
      <c r="DM993" s="529"/>
      <c r="DN993" s="529"/>
      <c r="DO993" s="529"/>
      <c r="DP993" s="529"/>
      <c r="DQ993" s="529"/>
      <c r="DR993" s="529"/>
      <c r="DS993" s="529"/>
      <c r="DT993" s="529"/>
      <c r="DU993" s="529"/>
      <c r="DV993" s="529"/>
      <c r="DW993" s="529"/>
      <c r="DX993" s="529"/>
      <c r="DY993" s="529"/>
      <c r="DZ993" s="529"/>
      <c r="EA993" s="529"/>
      <c r="EB993" s="529"/>
      <c r="EC993" s="529"/>
      <c r="ED993" s="529"/>
      <c r="EE993" s="529"/>
      <c r="EF993" s="529"/>
      <c r="EG993" s="529"/>
      <c r="EH993" s="529"/>
      <c r="EI993" s="529"/>
      <c r="EJ993" s="529"/>
      <c r="EK993" s="529"/>
      <c r="EL993" s="529"/>
      <c r="EM993" s="529"/>
      <c r="EN993" s="529"/>
      <c r="EO993" s="529"/>
      <c r="EP993" s="529"/>
      <c r="EQ993" s="529"/>
      <c r="ER993" s="529"/>
      <c r="ES993" s="529"/>
      <c r="ET993" s="529"/>
      <c r="EU993" s="529"/>
      <c r="EV993" s="529"/>
      <c r="EW993" s="529"/>
      <c r="EX993" s="529"/>
      <c r="EY993" s="529"/>
      <c r="EZ993" s="529"/>
      <c r="FA993" s="529"/>
      <c r="FB993" s="529"/>
      <c r="FC993" s="529"/>
      <c r="FD993" s="529"/>
      <c r="FE993" s="529"/>
      <c r="FF993" s="529"/>
      <c r="FG993" s="529"/>
      <c r="FH993" s="529"/>
      <c r="FI993" s="529"/>
      <c r="FJ993" s="529"/>
      <c r="FK993" s="529"/>
      <c r="FL993" s="529"/>
      <c r="FM993" s="529"/>
      <c r="FN993" s="529"/>
      <c r="FO993" s="529"/>
      <c r="FP993" s="529"/>
      <c r="FQ993" s="529"/>
      <c r="FR993" s="529"/>
      <c r="FS993" s="529"/>
      <c r="FT993" s="529"/>
      <c r="FU993" s="529"/>
      <c r="FV993" s="529"/>
      <c r="FW993" s="529"/>
      <c r="FX993" s="529"/>
      <c r="FY993" s="529"/>
      <c r="FZ993" s="529"/>
      <c r="GA993" s="529"/>
      <c r="GB993" s="529"/>
      <c r="GC993" s="529"/>
      <c r="GD993" s="529"/>
      <c r="GE993" s="529"/>
      <c r="GF993" s="529"/>
      <c r="GG993" s="529"/>
      <c r="GH993" s="529"/>
      <c r="GI993" s="529"/>
      <c r="GJ993" s="529"/>
      <c r="GK993" s="529"/>
      <c r="GL993" s="529"/>
      <c r="GM993" s="529"/>
      <c r="GN993" s="529"/>
      <c r="GO993" s="529"/>
      <c r="GP993" s="529"/>
      <c r="GQ993" s="529"/>
      <c r="GR993" s="529"/>
      <c r="GS993" s="529"/>
      <c r="GT993" s="529"/>
      <c r="GU993" s="529"/>
      <c r="GV993" s="529"/>
      <c r="GW993" s="529"/>
      <c r="GX993" s="529"/>
      <c r="GY993" s="529"/>
      <c r="GZ993" s="529"/>
      <c r="HA993" s="529"/>
      <c r="HB993" s="529"/>
      <c r="HC993" s="529"/>
      <c r="HD993" s="529"/>
      <c r="HE993" s="529"/>
      <c r="HF993" s="529"/>
      <c r="HG993" s="529"/>
      <c r="HH993" s="529"/>
      <c r="HI993" s="529"/>
      <c r="HJ993" s="529"/>
      <c r="HK993" s="529"/>
      <c r="HL993" s="529"/>
      <c r="HM993" s="529"/>
      <c r="HN993" s="529"/>
      <c r="HO993" s="529"/>
      <c r="HP993" s="529"/>
      <c r="HQ993" s="529"/>
      <c r="HR993" s="529"/>
      <c r="HS993" s="529"/>
      <c r="HT993" s="529"/>
      <c r="HU993" s="529"/>
      <c r="HV993" s="529"/>
      <c r="HW993" s="529"/>
      <c r="HX993" s="529"/>
      <c r="HY993" s="529"/>
      <c r="HZ993" s="529"/>
      <c r="IA993" s="529"/>
      <c r="IB993" s="529"/>
      <c r="IC993" s="529"/>
      <c r="ID993" s="529"/>
      <c r="IE993" s="529"/>
      <c r="IF993" s="529"/>
      <c r="IG993" s="529"/>
      <c r="IH993" s="529"/>
      <c r="II993" s="529"/>
      <c r="IJ993" s="529"/>
      <c r="IK993" s="529"/>
      <c r="IL993" s="529"/>
      <c r="IM993" s="529"/>
      <c r="IN993" s="529"/>
      <c r="IO993" s="529"/>
      <c r="IP993" s="529"/>
      <c r="IQ993" s="529"/>
      <c r="IR993" s="529"/>
      <c r="IS993" s="529"/>
      <c r="IT993" s="529"/>
      <c r="IU993" s="529"/>
      <c r="IV993" s="529"/>
      <c r="IW993" s="529"/>
      <c r="IX993" s="529"/>
      <c r="IY993" s="529"/>
      <c r="IZ993" s="529"/>
      <c r="JA993" s="529"/>
      <c r="JB993" s="529"/>
      <c r="JC993" s="529"/>
      <c r="JD993" s="529"/>
      <c r="JE993" s="529"/>
      <c r="JF993" s="529"/>
      <c r="JG993" s="529"/>
      <c r="JH993" s="529"/>
    </row>
    <row r="994" spans="1:268" s="3" customFormat="1" ht="39.75" customHeight="1" x14ac:dyDescent="0.25">
      <c r="A994" s="47"/>
      <c r="B994" s="47" t="s">
        <v>395</v>
      </c>
      <c r="C994" s="47">
        <v>11720003</v>
      </c>
      <c r="D994" s="77">
        <v>41655</v>
      </c>
      <c r="E994" s="77">
        <v>41655</v>
      </c>
      <c r="F994" s="77">
        <v>44986</v>
      </c>
      <c r="G994" s="47">
        <v>-7777</v>
      </c>
      <c r="H994" s="47" t="s">
        <v>2698</v>
      </c>
      <c r="I994" s="128" t="s">
        <v>581</v>
      </c>
      <c r="J994" s="128"/>
      <c r="K994" s="128" t="s">
        <v>42</v>
      </c>
      <c r="L994" s="345" t="s">
        <v>4403</v>
      </c>
      <c r="M994" s="47" t="s">
        <v>215</v>
      </c>
      <c r="N994" s="47" t="s">
        <v>215</v>
      </c>
      <c r="O994" s="47" t="s">
        <v>45</v>
      </c>
      <c r="P994" s="76">
        <v>65766</v>
      </c>
      <c r="Q994" s="47"/>
      <c r="R994" s="47" t="s">
        <v>215</v>
      </c>
      <c r="S994" s="47" t="s">
        <v>215</v>
      </c>
      <c r="T994" s="47" t="s">
        <v>45</v>
      </c>
      <c r="U994" s="47">
        <v>65766</v>
      </c>
      <c r="V994" s="47" t="s">
        <v>1301</v>
      </c>
      <c r="W994" s="47" t="s">
        <v>2699</v>
      </c>
      <c r="X994" s="47">
        <v>-7777</v>
      </c>
      <c r="Y994" s="47">
        <v>-7777</v>
      </c>
      <c r="Z994" s="96" t="s">
        <v>467</v>
      </c>
      <c r="AA994" s="47" t="s">
        <v>341</v>
      </c>
      <c r="AB994" s="47" t="s">
        <v>4404</v>
      </c>
      <c r="AC994" s="47">
        <v>25</v>
      </c>
      <c r="AD994" s="47">
        <v>30000</v>
      </c>
      <c r="AE994" s="47"/>
      <c r="AF994" s="47"/>
      <c r="AG994" s="47"/>
      <c r="AH994" s="47"/>
      <c r="AI994" s="47"/>
      <c r="AJ994" s="47">
        <v>30000</v>
      </c>
      <c r="AK994" s="47"/>
      <c r="AL994" s="47"/>
      <c r="AM994" s="47"/>
      <c r="AN994" s="47"/>
      <c r="AO994" s="47">
        <v>-9999</v>
      </c>
      <c r="AP994" s="47">
        <v>-7777</v>
      </c>
      <c r="AQ994" s="47">
        <v>-9999</v>
      </c>
      <c r="AR994" s="47">
        <v>-9999</v>
      </c>
      <c r="AS994" s="47" t="s">
        <v>7512</v>
      </c>
      <c r="AT994" s="47"/>
      <c r="AU994" s="47"/>
      <c r="AV994" s="47">
        <v>18.850000000000001</v>
      </c>
      <c r="AW994" s="47" t="s">
        <v>5926</v>
      </c>
      <c r="AX994" s="47" t="s">
        <v>5910</v>
      </c>
      <c r="AY994" s="47">
        <v>43</v>
      </c>
      <c r="AZ994" s="47">
        <v>37</v>
      </c>
      <c r="BA994" s="47">
        <v>19.260000000000002</v>
      </c>
      <c r="BB994" s="47">
        <v>25</v>
      </c>
      <c r="BC994" s="47">
        <v>17</v>
      </c>
      <c r="BD994" s="47">
        <v>56.5</v>
      </c>
      <c r="BE994" s="99">
        <f t="shared" si="172"/>
        <v>43.622016666666667</v>
      </c>
      <c r="BF994" s="99">
        <f t="shared" si="173"/>
        <v>25.299027777777781</v>
      </c>
      <c r="BG994" s="47" t="s">
        <v>38</v>
      </c>
      <c r="BH994" s="47"/>
      <c r="BI994" s="47"/>
      <c r="BJ994" s="77"/>
      <c r="BK994" s="47"/>
      <c r="BL994" s="77"/>
      <c r="BM994" s="47"/>
      <c r="BN994" s="47"/>
      <c r="BO994" s="47" t="s">
        <v>7433</v>
      </c>
      <c r="BP994" s="77">
        <v>42821</v>
      </c>
      <c r="BQ994" s="47"/>
      <c r="BR994" s="47"/>
      <c r="BS994" s="128" t="s">
        <v>7434</v>
      </c>
      <c r="BT994" s="529"/>
      <c r="BU994" s="529"/>
      <c r="BV994" s="529"/>
      <c r="BW994" s="529"/>
      <c r="BX994" s="529"/>
      <c r="BY994" s="529"/>
      <c r="BZ994" s="529"/>
      <c r="CA994" s="529"/>
      <c r="CB994" s="529"/>
      <c r="CC994" s="529"/>
      <c r="CD994" s="529"/>
      <c r="CE994" s="529"/>
      <c r="CF994" s="529"/>
      <c r="CG994" s="529"/>
      <c r="CH994" s="529"/>
      <c r="CI994" s="529"/>
      <c r="CJ994" s="529"/>
      <c r="CK994" s="529"/>
      <c r="CL994" s="529"/>
      <c r="CM994" s="529"/>
      <c r="CN994" s="529"/>
      <c r="CO994" s="529"/>
      <c r="CP994" s="529"/>
      <c r="CQ994" s="529"/>
      <c r="CR994" s="529"/>
      <c r="CS994" s="529"/>
      <c r="CT994" s="529"/>
      <c r="CU994" s="529"/>
      <c r="CV994" s="529"/>
      <c r="CW994" s="529"/>
      <c r="CX994" s="529"/>
      <c r="CY994" s="529"/>
      <c r="CZ994" s="529"/>
      <c r="DA994" s="529"/>
      <c r="DB994" s="529"/>
      <c r="DC994" s="529"/>
      <c r="DD994" s="529"/>
      <c r="DE994" s="529"/>
      <c r="DF994" s="529"/>
      <c r="DG994" s="529"/>
      <c r="DH994" s="529"/>
      <c r="DI994" s="529"/>
      <c r="DJ994" s="529"/>
      <c r="DK994" s="529"/>
      <c r="DL994" s="529"/>
      <c r="DM994" s="529"/>
      <c r="DN994" s="529"/>
      <c r="DO994" s="529"/>
      <c r="DP994" s="529"/>
      <c r="DQ994" s="529"/>
      <c r="DR994" s="529"/>
      <c r="DS994" s="529"/>
      <c r="DT994" s="529"/>
      <c r="DU994" s="529"/>
      <c r="DV994" s="529"/>
      <c r="DW994" s="529"/>
      <c r="DX994" s="529"/>
      <c r="DY994" s="529"/>
      <c r="DZ994" s="529"/>
      <c r="EA994" s="529"/>
      <c r="EB994" s="529"/>
      <c r="EC994" s="529"/>
      <c r="ED994" s="529"/>
      <c r="EE994" s="529"/>
      <c r="EF994" s="529"/>
      <c r="EG994" s="529"/>
      <c r="EH994" s="529"/>
      <c r="EI994" s="529"/>
      <c r="EJ994" s="529"/>
      <c r="EK994" s="529"/>
      <c r="EL994" s="529"/>
      <c r="EM994" s="529"/>
      <c r="EN994" s="529"/>
      <c r="EO994" s="529"/>
      <c r="EP994" s="529"/>
      <c r="EQ994" s="529"/>
      <c r="ER994" s="529"/>
      <c r="ES994" s="529"/>
      <c r="ET994" s="529"/>
      <c r="EU994" s="529"/>
      <c r="EV994" s="529"/>
      <c r="EW994" s="529"/>
      <c r="EX994" s="529"/>
      <c r="EY994" s="529"/>
      <c r="EZ994" s="529"/>
      <c r="FA994" s="529"/>
      <c r="FB994" s="529"/>
      <c r="FC994" s="529"/>
      <c r="FD994" s="529"/>
      <c r="FE994" s="529"/>
      <c r="FF994" s="529"/>
      <c r="FG994" s="529"/>
      <c r="FH994" s="529"/>
      <c r="FI994" s="529"/>
      <c r="FJ994" s="529"/>
      <c r="FK994" s="529"/>
      <c r="FL994" s="529"/>
      <c r="FM994" s="529"/>
      <c r="FN994" s="529"/>
      <c r="FO994" s="529"/>
      <c r="FP994" s="529"/>
      <c r="FQ994" s="529"/>
      <c r="FR994" s="529"/>
      <c r="FS994" s="529"/>
      <c r="FT994" s="529"/>
      <c r="FU994" s="529"/>
      <c r="FV994" s="529"/>
      <c r="FW994" s="529"/>
      <c r="FX994" s="529"/>
      <c r="FY994" s="529"/>
      <c r="FZ994" s="529"/>
      <c r="GA994" s="529"/>
      <c r="GB994" s="529"/>
      <c r="GC994" s="529"/>
      <c r="GD994" s="529"/>
      <c r="GE994" s="529"/>
      <c r="GF994" s="529"/>
      <c r="GG994" s="529"/>
      <c r="GH994" s="529"/>
      <c r="GI994" s="529"/>
      <c r="GJ994" s="529"/>
      <c r="GK994" s="529"/>
      <c r="GL994" s="529"/>
      <c r="GM994" s="529"/>
      <c r="GN994" s="529"/>
      <c r="GO994" s="529"/>
      <c r="GP994" s="529"/>
      <c r="GQ994" s="529"/>
      <c r="GR994" s="529"/>
      <c r="GS994" s="529"/>
      <c r="GT994" s="529"/>
      <c r="GU994" s="529"/>
      <c r="GV994" s="529"/>
      <c r="GW994" s="529"/>
      <c r="GX994" s="529"/>
      <c r="GY994" s="529"/>
      <c r="GZ994" s="529"/>
      <c r="HA994" s="529"/>
      <c r="HB994" s="529"/>
      <c r="HC994" s="529"/>
      <c r="HD994" s="529"/>
      <c r="HE994" s="529"/>
      <c r="HF994" s="529"/>
      <c r="HG994" s="529"/>
      <c r="HH994" s="529"/>
      <c r="HI994" s="529"/>
      <c r="HJ994" s="529"/>
      <c r="HK994" s="529"/>
      <c r="HL994" s="529"/>
      <c r="HM994" s="529"/>
      <c r="HN994" s="529"/>
      <c r="HO994" s="529"/>
      <c r="HP994" s="529"/>
      <c r="HQ994" s="529"/>
      <c r="HR994" s="529"/>
      <c r="HS994" s="529"/>
      <c r="HT994" s="529"/>
      <c r="HU994" s="529"/>
      <c r="HV994" s="529"/>
      <c r="HW994" s="529"/>
      <c r="HX994" s="529"/>
      <c r="HY994" s="529"/>
      <c r="HZ994" s="529"/>
      <c r="IA994" s="529"/>
      <c r="IB994" s="529"/>
      <c r="IC994" s="529"/>
      <c r="ID994" s="529"/>
      <c r="IE994" s="529"/>
      <c r="IF994" s="529"/>
      <c r="IG994" s="529"/>
      <c r="IH994" s="529"/>
      <c r="II994" s="529"/>
      <c r="IJ994" s="529"/>
      <c r="IK994" s="529"/>
      <c r="IL994" s="529"/>
      <c r="IM994" s="529"/>
      <c r="IN994" s="529"/>
      <c r="IO994" s="529"/>
      <c r="IP994" s="529"/>
      <c r="IQ994" s="529"/>
      <c r="IR994" s="529"/>
      <c r="IS994" s="529"/>
      <c r="IT994" s="529"/>
      <c r="IU994" s="529"/>
      <c r="IV994" s="529"/>
      <c r="IW994" s="529"/>
      <c r="IX994" s="529"/>
      <c r="IY994" s="529"/>
      <c r="IZ994" s="529"/>
      <c r="JA994" s="529"/>
      <c r="JB994" s="529"/>
      <c r="JC994" s="529"/>
      <c r="JD994" s="529"/>
      <c r="JE994" s="529"/>
      <c r="JF994" s="529"/>
      <c r="JG994" s="529"/>
      <c r="JH994" s="529"/>
    </row>
    <row r="995" spans="1:268" s="3" customFormat="1" ht="39.75" customHeight="1" x14ac:dyDescent="0.25">
      <c r="A995" s="47"/>
      <c r="B995" s="47" t="s">
        <v>395</v>
      </c>
      <c r="C995" s="47">
        <v>11720003</v>
      </c>
      <c r="D995" s="77">
        <v>41655</v>
      </c>
      <c r="E995" s="77">
        <v>41655</v>
      </c>
      <c r="F995" s="77">
        <v>44986</v>
      </c>
      <c r="G995" s="47">
        <v>-7777</v>
      </c>
      <c r="H995" s="47" t="s">
        <v>2698</v>
      </c>
      <c r="I995" s="128" t="s">
        <v>581</v>
      </c>
      <c r="J995" s="128"/>
      <c r="K995" s="128" t="s">
        <v>42</v>
      </c>
      <c r="L995" s="345" t="s">
        <v>4403</v>
      </c>
      <c r="M995" s="47" t="s">
        <v>215</v>
      </c>
      <c r="N995" s="47" t="s">
        <v>215</v>
      </c>
      <c r="O995" s="47" t="s">
        <v>45</v>
      </c>
      <c r="P995" s="76">
        <v>65766</v>
      </c>
      <c r="Q995" s="47"/>
      <c r="R995" s="47" t="s">
        <v>215</v>
      </c>
      <c r="S995" s="47" t="s">
        <v>215</v>
      </c>
      <c r="T995" s="47" t="s">
        <v>45</v>
      </c>
      <c r="U995" s="47">
        <v>65766</v>
      </c>
      <c r="V995" s="47" t="s">
        <v>1301</v>
      </c>
      <c r="W995" s="47" t="s">
        <v>2699</v>
      </c>
      <c r="X995" s="47">
        <v>-7777</v>
      </c>
      <c r="Y995" s="47">
        <v>-7777</v>
      </c>
      <c r="Z995" s="96" t="s">
        <v>467</v>
      </c>
      <c r="AA995" s="47" t="s">
        <v>341</v>
      </c>
      <c r="AB995" s="47" t="s">
        <v>4404</v>
      </c>
      <c r="AC995" s="47">
        <v>25</v>
      </c>
      <c r="AD995" s="47">
        <v>25500</v>
      </c>
      <c r="AE995" s="47"/>
      <c r="AF995" s="47"/>
      <c r="AG995" s="47"/>
      <c r="AH995" s="47"/>
      <c r="AI995" s="47"/>
      <c r="AJ995" s="47">
        <v>25500</v>
      </c>
      <c r="AK995" s="47"/>
      <c r="AL995" s="47"/>
      <c r="AM995" s="47"/>
      <c r="AN995" s="47"/>
      <c r="AO995" s="47">
        <v>-9999</v>
      </c>
      <c r="AP995" s="47">
        <v>-7777</v>
      </c>
      <c r="AQ995" s="47">
        <v>-9999</v>
      </c>
      <c r="AR995" s="47">
        <v>-9999</v>
      </c>
      <c r="AS995" s="47" t="s">
        <v>7513</v>
      </c>
      <c r="AT995" s="47"/>
      <c r="AU995" s="47"/>
      <c r="AV995" s="47">
        <v>19.100000000000001</v>
      </c>
      <c r="AW995" s="47" t="s">
        <v>5927</v>
      </c>
      <c r="AX995" s="47" t="s">
        <v>5911</v>
      </c>
      <c r="AY995" s="47">
        <v>43</v>
      </c>
      <c r="AZ995" s="47">
        <v>37</v>
      </c>
      <c r="BA995" s="47">
        <v>22.07</v>
      </c>
      <c r="BB995" s="47">
        <v>25</v>
      </c>
      <c r="BC995" s="47">
        <v>18</v>
      </c>
      <c r="BD995" s="47">
        <v>25.85</v>
      </c>
      <c r="BE995" s="99">
        <f t="shared" si="172"/>
        <v>43.622797222222225</v>
      </c>
      <c r="BF995" s="99">
        <f t="shared" si="173"/>
        <v>25.307180555555558</v>
      </c>
      <c r="BG995" s="47" t="s">
        <v>38</v>
      </c>
      <c r="BH995" s="47"/>
      <c r="BI995" s="47"/>
      <c r="BJ995" s="77"/>
      <c r="BK995" s="47"/>
      <c r="BL995" s="77"/>
      <c r="BM995" s="47"/>
      <c r="BN995" s="47"/>
      <c r="BO995" s="47" t="s">
        <v>7433</v>
      </c>
      <c r="BP995" s="77">
        <v>42821</v>
      </c>
      <c r="BQ995" s="47"/>
      <c r="BR995" s="47"/>
      <c r="BS995" s="128" t="s">
        <v>7434</v>
      </c>
      <c r="BT995" s="529"/>
      <c r="BU995" s="529"/>
      <c r="BV995" s="529"/>
      <c r="BW995" s="529"/>
      <c r="BX995" s="529"/>
      <c r="BY995" s="529"/>
      <c r="BZ995" s="529"/>
      <c r="CA995" s="529"/>
      <c r="CB995" s="529"/>
      <c r="CC995" s="529"/>
      <c r="CD995" s="529"/>
      <c r="CE995" s="529"/>
      <c r="CF995" s="529"/>
      <c r="CG995" s="529"/>
      <c r="CH995" s="529"/>
      <c r="CI995" s="529"/>
      <c r="CJ995" s="529"/>
      <c r="CK995" s="529"/>
      <c r="CL995" s="529"/>
      <c r="CM995" s="529"/>
      <c r="CN995" s="529"/>
      <c r="CO995" s="529"/>
      <c r="CP995" s="529"/>
      <c r="CQ995" s="529"/>
      <c r="CR995" s="529"/>
      <c r="CS995" s="529"/>
      <c r="CT995" s="529"/>
      <c r="CU995" s="529"/>
      <c r="CV995" s="529"/>
      <c r="CW995" s="529"/>
      <c r="CX995" s="529"/>
      <c r="CY995" s="529"/>
      <c r="CZ995" s="529"/>
      <c r="DA995" s="529"/>
      <c r="DB995" s="529"/>
      <c r="DC995" s="529"/>
      <c r="DD995" s="529"/>
      <c r="DE995" s="529"/>
      <c r="DF995" s="529"/>
      <c r="DG995" s="529"/>
      <c r="DH995" s="529"/>
      <c r="DI995" s="529"/>
      <c r="DJ995" s="529"/>
      <c r="DK995" s="529"/>
      <c r="DL995" s="529"/>
      <c r="DM995" s="529"/>
      <c r="DN995" s="529"/>
      <c r="DO995" s="529"/>
      <c r="DP995" s="529"/>
      <c r="DQ995" s="529"/>
      <c r="DR995" s="529"/>
      <c r="DS995" s="529"/>
      <c r="DT995" s="529"/>
      <c r="DU995" s="529"/>
      <c r="DV995" s="529"/>
      <c r="DW995" s="529"/>
      <c r="DX995" s="529"/>
      <c r="DY995" s="529"/>
      <c r="DZ995" s="529"/>
      <c r="EA995" s="529"/>
      <c r="EB995" s="529"/>
      <c r="EC995" s="529"/>
      <c r="ED995" s="529"/>
      <c r="EE995" s="529"/>
      <c r="EF995" s="529"/>
      <c r="EG995" s="529"/>
      <c r="EH995" s="529"/>
      <c r="EI995" s="529"/>
      <c r="EJ995" s="529"/>
      <c r="EK995" s="529"/>
      <c r="EL995" s="529"/>
      <c r="EM995" s="529"/>
      <c r="EN995" s="529"/>
      <c r="EO995" s="529"/>
      <c r="EP995" s="529"/>
      <c r="EQ995" s="529"/>
      <c r="ER995" s="529"/>
      <c r="ES995" s="529"/>
      <c r="ET995" s="529"/>
      <c r="EU995" s="529"/>
      <c r="EV995" s="529"/>
      <c r="EW995" s="529"/>
      <c r="EX995" s="529"/>
      <c r="EY995" s="529"/>
      <c r="EZ995" s="529"/>
      <c r="FA995" s="529"/>
      <c r="FB995" s="529"/>
      <c r="FC995" s="529"/>
      <c r="FD995" s="529"/>
      <c r="FE995" s="529"/>
      <c r="FF995" s="529"/>
      <c r="FG995" s="529"/>
      <c r="FH995" s="529"/>
      <c r="FI995" s="529"/>
      <c r="FJ995" s="529"/>
      <c r="FK995" s="529"/>
      <c r="FL995" s="529"/>
      <c r="FM995" s="529"/>
      <c r="FN995" s="529"/>
      <c r="FO995" s="529"/>
      <c r="FP995" s="529"/>
      <c r="FQ995" s="529"/>
      <c r="FR995" s="529"/>
      <c r="FS995" s="529"/>
      <c r="FT995" s="529"/>
      <c r="FU995" s="529"/>
      <c r="FV995" s="529"/>
      <c r="FW995" s="529"/>
      <c r="FX995" s="529"/>
      <c r="FY995" s="529"/>
      <c r="FZ995" s="529"/>
      <c r="GA995" s="529"/>
      <c r="GB995" s="529"/>
      <c r="GC995" s="529"/>
      <c r="GD995" s="529"/>
      <c r="GE995" s="529"/>
      <c r="GF995" s="529"/>
      <c r="GG995" s="529"/>
      <c r="GH995" s="529"/>
      <c r="GI995" s="529"/>
      <c r="GJ995" s="529"/>
      <c r="GK995" s="529"/>
      <c r="GL995" s="529"/>
      <c r="GM995" s="529"/>
      <c r="GN995" s="529"/>
      <c r="GO995" s="529"/>
      <c r="GP995" s="529"/>
      <c r="GQ995" s="529"/>
      <c r="GR995" s="529"/>
      <c r="GS995" s="529"/>
      <c r="GT995" s="529"/>
      <c r="GU995" s="529"/>
      <c r="GV995" s="529"/>
      <c r="GW995" s="529"/>
      <c r="GX995" s="529"/>
      <c r="GY995" s="529"/>
      <c r="GZ995" s="529"/>
      <c r="HA995" s="529"/>
      <c r="HB995" s="529"/>
      <c r="HC995" s="529"/>
      <c r="HD995" s="529"/>
      <c r="HE995" s="529"/>
      <c r="HF995" s="529"/>
      <c r="HG995" s="529"/>
      <c r="HH995" s="529"/>
      <c r="HI995" s="529"/>
      <c r="HJ995" s="529"/>
      <c r="HK995" s="529"/>
      <c r="HL995" s="529"/>
      <c r="HM995" s="529"/>
      <c r="HN995" s="529"/>
      <c r="HO995" s="529"/>
      <c r="HP995" s="529"/>
      <c r="HQ995" s="529"/>
      <c r="HR995" s="529"/>
      <c r="HS995" s="529"/>
      <c r="HT995" s="529"/>
      <c r="HU995" s="529"/>
      <c r="HV995" s="529"/>
      <c r="HW995" s="529"/>
      <c r="HX995" s="529"/>
      <c r="HY995" s="529"/>
      <c r="HZ995" s="529"/>
      <c r="IA995" s="529"/>
      <c r="IB995" s="529"/>
      <c r="IC995" s="529"/>
      <c r="ID995" s="529"/>
      <c r="IE995" s="529"/>
      <c r="IF995" s="529"/>
      <c r="IG995" s="529"/>
      <c r="IH995" s="529"/>
      <c r="II995" s="529"/>
      <c r="IJ995" s="529"/>
      <c r="IK995" s="529"/>
      <c r="IL995" s="529"/>
      <c r="IM995" s="529"/>
      <c r="IN995" s="529"/>
      <c r="IO995" s="529"/>
      <c r="IP995" s="529"/>
      <c r="IQ995" s="529"/>
      <c r="IR995" s="529"/>
      <c r="IS995" s="529"/>
      <c r="IT995" s="529"/>
      <c r="IU995" s="529"/>
      <c r="IV995" s="529"/>
      <c r="IW995" s="529"/>
      <c r="IX995" s="529"/>
      <c r="IY995" s="529"/>
      <c r="IZ995" s="529"/>
      <c r="JA995" s="529"/>
      <c r="JB995" s="529"/>
      <c r="JC995" s="529"/>
      <c r="JD995" s="529"/>
      <c r="JE995" s="529"/>
      <c r="JF995" s="529"/>
      <c r="JG995" s="529"/>
      <c r="JH995" s="529"/>
    </row>
    <row r="996" spans="1:268" s="3" customFormat="1" ht="39.75" customHeight="1" x14ac:dyDescent="0.25">
      <c r="A996" s="47"/>
      <c r="B996" s="47" t="s">
        <v>395</v>
      </c>
      <c r="C996" s="47">
        <v>11720003</v>
      </c>
      <c r="D996" s="77">
        <v>41655</v>
      </c>
      <c r="E996" s="77">
        <v>41655</v>
      </c>
      <c r="F996" s="77">
        <v>44986</v>
      </c>
      <c r="G996" s="47">
        <v>-7777</v>
      </c>
      <c r="H996" s="47" t="s">
        <v>2698</v>
      </c>
      <c r="I996" s="128" t="s">
        <v>581</v>
      </c>
      <c r="J996" s="128"/>
      <c r="K996" s="128" t="s">
        <v>42</v>
      </c>
      <c r="L996" s="345" t="s">
        <v>4403</v>
      </c>
      <c r="M996" s="47" t="s">
        <v>215</v>
      </c>
      <c r="N996" s="47" t="s">
        <v>215</v>
      </c>
      <c r="O996" s="47" t="s">
        <v>45</v>
      </c>
      <c r="P996" s="76">
        <v>65766</v>
      </c>
      <c r="Q996" s="47"/>
      <c r="R996" s="47" t="s">
        <v>215</v>
      </c>
      <c r="S996" s="47" t="s">
        <v>215</v>
      </c>
      <c r="T996" s="47" t="s">
        <v>45</v>
      </c>
      <c r="U996" s="47">
        <v>65766</v>
      </c>
      <c r="V996" s="47" t="s">
        <v>1301</v>
      </c>
      <c r="W996" s="47" t="s">
        <v>2699</v>
      </c>
      <c r="X996" s="47">
        <v>-7777</v>
      </c>
      <c r="Y996" s="47">
        <v>-7777</v>
      </c>
      <c r="Z996" s="96" t="s">
        <v>467</v>
      </c>
      <c r="AA996" s="47" t="s">
        <v>341</v>
      </c>
      <c r="AB996" s="47" t="s">
        <v>4404</v>
      </c>
      <c r="AC996" s="47">
        <v>25</v>
      </c>
      <c r="AD996" s="47">
        <v>22500</v>
      </c>
      <c r="AE996" s="47"/>
      <c r="AF996" s="47"/>
      <c r="AG996" s="47"/>
      <c r="AH996" s="47"/>
      <c r="AI996" s="47"/>
      <c r="AJ996" s="47">
        <v>22500</v>
      </c>
      <c r="AK996" s="47"/>
      <c r="AL996" s="47"/>
      <c r="AM996" s="47"/>
      <c r="AN996" s="47"/>
      <c r="AO996" s="47">
        <v>-9999</v>
      </c>
      <c r="AP996" s="47">
        <v>-7777</v>
      </c>
      <c r="AQ996" s="47">
        <v>-9999</v>
      </c>
      <c r="AR996" s="47">
        <v>-9999</v>
      </c>
      <c r="AS996" s="47" t="s">
        <v>7514</v>
      </c>
      <c r="AT996" s="47"/>
      <c r="AU996" s="47"/>
      <c r="AV996" s="47">
        <v>19.36</v>
      </c>
      <c r="AW996" s="47" t="s">
        <v>5928</v>
      </c>
      <c r="AX996" s="47" t="s">
        <v>5912</v>
      </c>
      <c r="AY996" s="47">
        <v>43</v>
      </c>
      <c r="AZ996" s="47">
        <v>37</v>
      </c>
      <c r="BA996" s="47">
        <v>23.76</v>
      </c>
      <c r="BB996" s="47">
        <v>25</v>
      </c>
      <c r="BC996" s="47">
        <v>18</v>
      </c>
      <c r="BD996" s="47">
        <v>42.98</v>
      </c>
      <c r="BE996" s="99">
        <f t="shared" si="172"/>
        <v>43.623266666666666</v>
      </c>
      <c r="BF996" s="99">
        <f t="shared" si="173"/>
        <v>25.311938888888889</v>
      </c>
      <c r="BG996" s="47" t="s">
        <v>38</v>
      </c>
      <c r="BH996" s="47"/>
      <c r="BI996" s="47"/>
      <c r="BJ996" s="77"/>
      <c r="BK996" s="47"/>
      <c r="BL996" s="77"/>
      <c r="BM996" s="47"/>
      <c r="BN996" s="47"/>
      <c r="BO996" s="47" t="s">
        <v>7433</v>
      </c>
      <c r="BP996" s="77">
        <v>42821</v>
      </c>
      <c r="BQ996" s="47"/>
      <c r="BR996" s="47"/>
      <c r="BS996" s="128" t="s">
        <v>7434</v>
      </c>
      <c r="BT996" s="529"/>
      <c r="BU996" s="529"/>
      <c r="BV996" s="529"/>
      <c r="BW996" s="529"/>
      <c r="BX996" s="529"/>
      <c r="BY996" s="529"/>
      <c r="BZ996" s="529"/>
      <c r="CA996" s="529"/>
      <c r="CB996" s="529"/>
      <c r="CC996" s="529"/>
      <c r="CD996" s="529"/>
      <c r="CE996" s="529"/>
      <c r="CF996" s="529"/>
      <c r="CG996" s="529"/>
      <c r="CH996" s="529"/>
      <c r="CI996" s="529"/>
      <c r="CJ996" s="529"/>
      <c r="CK996" s="529"/>
      <c r="CL996" s="529"/>
      <c r="CM996" s="529"/>
      <c r="CN996" s="529"/>
      <c r="CO996" s="529"/>
      <c r="CP996" s="529"/>
      <c r="CQ996" s="529"/>
      <c r="CR996" s="529"/>
      <c r="CS996" s="529"/>
      <c r="CT996" s="529"/>
      <c r="CU996" s="529"/>
      <c r="CV996" s="529"/>
      <c r="CW996" s="529"/>
      <c r="CX996" s="529"/>
      <c r="CY996" s="529"/>
      <c r="CZ996" s="529"/>
      <c r="DA996" s="529"/>
      <c r="DB996" s="529"/>
      <c r="DC996" s="529"/>
      <c r="DD996" s="529"/>
      <c r="DE996" s="529"/>
      <c r="DF996" s="529"/>
      <c r="DG996" s="529"/>
      <c r="DH996" s="529"/>
      <c r="DI996" s="529"/>
      <c r="DJ996" s="529"/>
      <c r="DK996" s="529"/>
      <c r="DL996" s="529"/>
      <c r="DM996" s="529"/>
      <c r="DN996" s="529"/>
      <c r="DO996" s="529"/>
      <c r="DP996" s="529"/>
      <c r="DQ996" s="529"/>
      <c r="DR996" s="529"/>
      <c r="DS996" s="529"/>
      <c r="DT996" s="529"/>
      <c r="DU996" s="529"/>
      <c r="DV996" s="529"/>
      <c r="DW996" s="529"/>
      <c r="DX996" s="529"/>
      <c r="DY996" s="529"/>
      <c r="DZ996" s="529"/>
      <c r="EA996" s="529"/>
      <c r="EB996" s="529"/>
      <c r="EC996" s="529"/>
      <c r="ED996" s="529"/>
      <c r="EE996" s="529"/>
      <c r="EF996" s="529"/>
      <c r="EG996" s="529"/>
      <c r="EH996" s="529"/>
      <c r="EI996" s="529"/>
      <c r="EJ996" s="529"/>
      <c r="EK996" s="529"/>
      <c r="EL996" s="529"/>
      <c r="EM996" s="529"/>
      <c r="EN996" s="529"/>
      <c r="EO996" s="529"/>
      <c r="EP996" s="529"/>
      <c r="EQ996" s="529"/>
      <c r="ER996" s="529"/>
      <c r="ES996" s="529"/>
      <c r="ET996" s="529"/>
      <c r="EU996" s="529"/>
      <c r="EV996" s="529"/>
      <c r="EW996" s="529"/>
      <c r="EX996" s="529"/>
      <c r="EY996" s="529"/>
      <c r="EZ996" s="529"/>
      <c r="FA996" s="529"/>
      <c r="FB996" s="529"/>
      <c r="FC996" s="529"/>
      <c r="FD996" s="529"/>
      <c r="FE996" s="529"/>
      <c r="FF996" s="529"/>
      <c r="FG996" s="529"/>
      <c r="FH996" s="529"/>
      <c r="FI996" s="529"/>
      <c r="FJ996" s="529"/>
      <c r="FK996" s="529"/>
      <c r="FL996" s="529"/>
      <c r="FM996" s="529"/>
      <c r="FN996" s="529"/>
      <c r="FO996" s="529"/>
      <c r="FP996" s="529"/>
      <c r="FQ996" s="529"/>
      <c r="FR996" s="529"/>
      <c r="FS996" s="529"/>
      <c r="FT996" s="529"/>
      <c r="FU996" s="529"/>
      <c r="FV996" s="529"/>
      <c r="FW996" s="529"/>
      <c r="FX996" s="529"/>
      <c r="FY996" s="529"/>
      <c r="FZ996" s="529"/>
      <c r="GA996" s="529"/>
      <c r="GB996" s="529"/>
      <c r="GC996" s="529"/>
      <c r="GD996" s="529"/>
      <c r="GE996" s="529"/>
      <c r="GF996" s="529"/>
      <c r="GG996" s="529"/>
      <c r="GH996" s="529"/>
      <c r="GI996" s="529"/>
      <c r="GJ996" s="529"/>
      <c r="GK996" s="529"/>
      <c r="GL996" s="529"/>
      <c r="GM996" s="529"/>
      <c r="GN996" s="529"/>
      <c r="GO996" s="529"/>
      <c r="GP996" s="529"/>
      <c r="GQ996" s="529"/>
      <c r="GR996" s="529"/>
      <c r="GS996" s="529"/>
      <c r="GT996" s="529"/>
      <c r="GU996" s="529"/>
      <c r="GV996" s="529"/>
      <c r="GW996" s="529"/>
      <c r="GX996" s="529"/>
      <c r="GY996" s="529"/>
      <c r="GZ996" s="529"/>
      <c r="HA996" s="529"/>
      <c r="HB996" s="529"/>
      <c r="HC996" s="529"/>
      <c r="HD996" s="529"/>
      <c r="HE996" s="529"/>
      <c r="HF996" s="529"/>
      <c r="HG996" s="529"/>
      <c r="HH996" s="529"/>
      <c r="HI996" s="529"/>
      <c r="HJ996" s="529"/>
      <c r="HK996" s="529"/>
      <c r="HL996" s="529"/>
      <c r="HM996" s="529"/>
      <c r="HN996" s="529"/>
      <c r="HO996" s="529"/>
      <c r="HP996" s="529"/>
      <c r="HQ996" s="529"/>
      <c r="HR996" s="529"/>
      <c r="HS996" s="529"/>
      <c r="HT996" s="529"/>
      <c r="HU996" s="529"/>
      <c r="HV996" s="529"/>
      <c r="HW996" s="529"/>
      <c r="HX996" s="529"/>
      <c r="HY996" s="529"/>
      <c r="HZ996" s="529"/>
      <c r="IA996" s="529"/>
      <c r="IB996" s="529"/>
      <c r="IC996" s="529"/>
      <c r="ID996" s="529"/>
      <c r="IE996" s="529"/>
      <c r="IF996" s="529"/>
      <c r="IG996" s="529"/>
      <c r="IH996" s="529"/>
      <c r="II996" s="529"/>
      <c r="IJ996" s="529"/>
      <c r="IK996" s="529"/>
      <c r="IL996" s="529"/>
      <c r="IM996" s="529"/>
      <c r="IN996" s="529"/>
      <c r="IO996" s="529"/>
      <c r="IP996" s="529"/>
      <c r="IQ996" s="529"/>
      <c r="IR996" s="529"/>
      <c r="IS996" s="529"/>
      <c r="IT996" s="529"/>
      <c r="IU996" s="529"/>
      <c r="IV996" s="529"/>
      <c r="IW996" s="529"/>
      <c r="IX996" s="529"/>
      <c r="IY996" s="529"/>
      <c r="IZ996" s="529"/>
      <c r="JA996" s="529"/>
      <c r="JB996" s="529"/>
      <c r="JC996" s="529"/>
      <c r="JD996" s="529"/>
      <c r="JE996" s="529"/>
      <c r="JF996" s="529"/>
      <c r="JG996" s="529"/>
      <c r="JH996" s="529"/>
    </row>
    <row r="997" spans="1:268" s="3" customFormat="1" ht="39.75" customHeight="1" x14ac:dyDescent="0.25">
      <c r="A997" s="47"/>
      <c r="B997" s="47" t="s">
        <v>395</v>
      </c>
      <c r="C997" s="47">
        <v>11720003</v>
      </c>
      <c r="D997" s="77">
        <v>41655</v>
      </c>
      <c r="E997" s="77">
        <v>41655</v>
      </c>
      <c r="F997" s="77">
        <v>44986</v>
      </c>
      <c r="G997" s="47">
        <v>-7777</v>
      </c>
      <c r="H997" s="47" t="s">
        <v>2698</v>
      </c>
      <c r="I997" s="128" t="s">
        <v>581</v>
      </c>
      <c r="J997" s="128"/>
      <c r="K997" s="128" t="s">
        <v>42</v>
      </c>
      <c r="L997" s="345" t="s">
        <v>4403</v>
      </c>
      <c r="M997" s="47" t="s">
        <v>215</v>
      </c>
      <c r="N997" s="47" t="s">
        <v>215</v>
      </c>
      <c r="O997" s="47" t="s">
        <v>45</v>
      </c>
      <c r="P997" s="76">
        <v>65766</v>
      </c>
      <c r="Q997" s="47"/>
      <c r="R997" s="47" t="s">
        <v>215</v>
      </c>
      <c r="S997" s="47" t="s">
        <v>215</v>
      </c>
      <c r="T997" s="47" t="s">
        <v>45</v>
      </c>
      <c r="U997" s="47">
        <v>65766</v>
      </c>
      <c r="V997" s="47" t="s">
        <v>1301</v>
      </c>
      <c r="W997" s="47" t="s">
        <v>2699</v>
      </c>
      <c r="X997" s="47">
        <v>-7777</v>
      </c>
      <c r="Y997" s="47">
        <v>-7777</v>
      </c>
      <c r="Z997" s="96" t="s">
        <v>467</v>
      </c>
      <c r="AA997" s="47" t="s">
        <v>341</v>
      </c>
      <c r="AB997" s="47" t="s">
        <v>4404</v>
      </c>
      <c r="AC997" s="47">
        <v>25</v>
      </c>
      <c r="AD997" s="47">
        <v>10800</v>
      </c>
      <c r="AE997" s="47"/>
      <c r="AF997" s="47"/>
      <c r="AG997" s="47"/>
      <c r="AH997" s="47"/>
      <c r="AI997" s="47"/>
      <c r="AJ997" s="47">
        <v>10800</v>
      </c>
      <c r="AK997" s="47"/>
      <c r="AL997" s="47"/>
      <c r="AM997" s="47"/>
      <c r="AN997" s="47"/>
      <c r="AO997" s="47">
        <v>-9999</v>
      </c>
      <c r="AP997" s="47">
        <v>-7777</v>
      </c>
      <c r="AQ997" s="47">
        <v>-9999</v>
      </c>
      <c r="AR997" s="47">
        <v>-9999</v>
      </c>
      <c r="AS997" s="47" t="s">
        <v>7515</v>
      </c>
      <c r="AT997" s="47"/>
      <c r="AU997" s="47"/>
      <c r="AV997" s="47">
        <v>19.16</v>
      </c>
      <c r="AW997" s="47" t="s">
        <v>5929</v>
      </c>
      <c r="AX997" s="47" t="s">
        <v>5913</v>
      </c>
      <c r="AY997" s="47">
        <v>43</v>
      </c>
      <c r="AZ997" s="47">
        <v>37</v>
      </c>
      <c r="BA997" s="47">
        <v>25.48</v>
      </c>
      <c r="BB997" s="47">
        <v>25</v>
      </c>
      <c r="BC997" s="47">
        <v>19</v>
      </c>
      <c r="BD997" s="47">
        <v>2.27</v>
      </c>
      <c r="BE997" s="99">
        <f t="shared" si="172"/>
        <v>43.623744444444448</v>
      </c>
      <c r="BF997" s="99">
        <f t="shared" si="173"/>
        <v>25.317297222222223</v>
      </c>
      <c r="BG997" s="47" t="s">
        <v>38</v>
      </c>
      <c r="BH997" s="47"/>
      <c r="BI997" s="47"/>
      <c r="BJ997" s="77"/>
      <c r="BK997" s="47"/>
      <c r="BL997" s="77"/>
      <c r="BM997" s="47"/>
      <c r="BN997" s="47"/>
      <c r="BO997" s="47" t="s">
        <v>7433</v>
      </c>
      <c r="BP997" s="77">
        <v>42821</v>
      </c>
      <c r="BQ997" s="47"/>
      <c r="BR997" s="47"/>
      <c r="BS997" s="128" t="s">
        <v>7434</v>
      </c>
      <c r="BT997" s="529"/>
      <c r="BU997" s="529"/>
      <c r="BV997" s="529"/>
      <c r="BW997" s="529"/>
      <c r="BX997" s="529"/>
      <c r="BY997" s="529"/>
      <c r="BZ997" s="529"/>
      <c r="CA997" s="529"/>
      <c r="CB997" s="529"/>
      <c r="CC997" s="529"/>
      <c r="CD997" s="529"/>
      <c r="CE997" s="529"/>
      <c r="CF997" s="529"/>
      <c r="CG997" s="529"/>
      <c r="CH997" s="529"/>
      <c r="CI997" s="529"/>
      <c r="CJ997" s="529"/>
      <c r="CK997" s="529"/>
      <c r="CL997" s="529"/>
      <c r="CM997" s="529"/>
      <c r="CN997" s="529"/>
      <c r="CO997" s="529"/>
      <c r="CP997" s="529"/>
      <c r="CQ997" s="529"/>
      <c r="CR997" s="529"/>
      <c r="CS997" s="529"/>
      <c r="CT997" s="529"/>
      <c r="CU997" s="529"/>
      <c r="CV997" s="529"/>
      <c r="CW997" s="529"/>
      <c r="CX997" s="529"/>
      <c r="CY997" s="529"/>
      <c r="CZ997" s="529"/>
      <c r="DA997" s="529"/>
      <c r="DB997" s="529"/>
      <c r="DC997" s="529"/>
      <c r="DD997" s="529"/>
      <c r="DE997" s="529"/>
      <c r="DF997" s="529"/>
      <c r="DG997" s="529"/>
      <c r="DH997" s="529"/>
      <c r="DI997" s="529"/>
      <c r="DJ997" s="529"/>
      <c r="DK997" s="529"/>
      <c r="DL997" s="529"/>
      <c r="DM997" s="529"/>
      <c r="DN997" s="529"/>
      <c r="DO997" s="529"/>
      <c r="DP997" s="529"/>
      <c r="DQ997" s="529"/>
      <c r="DR997" s="529"/>
      <c r="DS997" s="529"/>
      <c r="DT997" s="529"/>
      <c r="DU997" s="529"/>
      <c r="DV997" s="529"/>
      <c r="DW997" s="529"/>
      <c r="DX997" s="529"/>
      <c r="DY997" s="529"/>
      <c r="DZ997" s="529"/>
      <c r="EA997" s="529"/>
      <c r="EB997" s="529"/>
      <c r="EC997" s="529"/>
      <c r="ED997" s="529"/>
      <c r="EE997" s="529"/>
      <c r="EF997" s="529"/>
      <c r="EG997" s="529"/>
      <c r="EH997" s="529"/>
      <c r="EI997" s="529"/>
      <c r="EJ997" s="529"/>
      <c r="EK997" s="529"/>
      <c r="EL997" s="529"/>
      <c r="EM997" s="529"/>
      <c r="EN997" s="529"/>
      <c r="EO997" s="529"/>
      <c r="EP997" s="529"/>
      <c r="EQ997" s="529"/>
      <c r="ER997" s="529"/>
      <c r="ES997" s="529"/>
      <c r="ET997" s="529"/>
      <c r="EU997" s="529"/>
      <c r="EV997" s="529"/>
      <c r="EW997" s="529"/>
      <c r="EX997" s="529"/>
      <c r="EY997" s="529"/>
      <c r="EZ997" s="529"/>
      <c r="FA997" s="529"/>
      <c r="FB997" s="529"/>
      <c r="FC997" s="529"/>
      <c r="FD997" s="529"/>
      <c r="FE997" s="529"/>
      <c r="FF997" s="529"/>
      <c r="FG997" s="529"/>
      <c r="FH997" s="529"/>
      <c r="FI997" s="529"/>
      <c r="FJ997" s="529"/>
      <c r="FK997" s="529"/>
      <c r="FL997" s="529"/>
      <c r="FM997" s="529"/>
      <c r="FN997" s="529"/>
      <c r="FO997" s="529"/>
      <c r="FP997" s="529"/>
      <c r="FQ997" s="529"/>
      <c r="FR997" s="529"/>
      <c r="FS997" s="529"/>
      <c r="FT997" s="529"/>
      <c r="FU997" s="529"/>
      <c r="FV997" s="529"/>
      <c r="FW997" s="529"/>
      <c r="FX997" s="529"/>
      <c r="FY997" s="529"/>
      <c r="FZ997" s="529"/>
      <c r="GA997" s="529"/>
      <c r="GB997" s="529"/>
      <c r="GC997" s="529"/>
      <c r="GD997" s="529"/>
      <c r="GE997" s="529"/>
      <c r="GF997" s="529"/>
      <c r="GG997" s="529"/>
      <c r="GH997" s="529"/>
      <c r="GI997" s="529"/>
      <c r="GJ997" s="529"/>
      <c r="GK997" s="529"/>
      <c r="GL997" s="529"/>
      <c r="GM997" s="529"/>
      <c r="GN997" s="529"/>
      <c r="GO997" s="529"/>
      <c r="GP997" s="529"/>
      <c r="GQ997" s="529"/>
      <c r="GR997" s="529"/>
      <c r="GS997" s="529"/>
      <c r="GT997" s="529"/>
      <c r="GU997" s="529"/>
      <c r="GV997" s="529"/>
      <c r="GW997" s="529"/>
      <c r="GX997" s="529"/>
      <c r="GY997" s="529"/>
      <c r="GZ997" s="529"/>
      <c r="HA997" s="529"/>
      <c r="HB997" s="529"/>
      <c r="HC997" s="529"/>
      <c r="HD997" s="529"/>
      <c r="HE997" s="529"/>
      <c r="HF997" s="529"/>
      <c r="HG997" s="529"/>
      <c r="HH997" s="529"/>
      <c r="HI997" s="529"/>
      <c r="HJ997" s="529"/>
      <c r="HK997" s="529"/>
      <c r="HL997" s="529"/>
      <c r="HM997" s="529"/>
      <c r="HN997" s="529"/>
      <c r="HO997" s="529"/>
      <c r="HP997" s="529"/>
      <c r="HQ997" s="529"/>
      <c r="HR997" s="529"/>
      <c r="HS997" s="529"/>
      <c r="HT997" s="529"/>
      <c r="HU997" s="529"/>
      <c r="HV997" s="529"/>
      <c r="HW997" s="529"/>
      <c r="HX997" s="529"/>
      <c r="HY997" s="529"/>
      <c r="HZ997" s="529"/>
      <c r="IA997" s="529"/>
      <c r="IB997" s="529"/>
      <c r="IC997" s="529"/>
      <c r="ID997" s="529"/>
      <c r="IE997" s="529"/>
      <c r="IF997" s="529"/>
      <c r="IG997" s="529"/>
      <c r="IH997" s="529"/>
      <c r="II997" s="529"/>
      <c r="IJ997" s="529"/>
      <c r="IK997" s="529"/>
      <c r="IL997" s="529"/>
      <c r="IM997" s="529"/>
      <c r="IN997" s="529"/>
      <c r="IO997" s="529"/>
      <c r="IP997" s="529"/>
      <c r="IQ997" s="529"/>
      <c r="IR997" s="529"/>
      <c r="IS997" s="529"/>
      <c r="IT997" s="529"/>
      <c r="IU997" s="529"/>
      <c r="IV997" s="529"/>
      <c r="IW997" s="529"/>
      <c r="IX997" s="529"/>
      <c r="IY997" s="529"/>
      <c r="IZ997" s="529"/>
      <c r="JA997" s="529"/>
      <c r="JB997" s="529"/>
      <c r="JC997" s="529"/>
      <c r="JD997" s="529"/>
      <c r="JE997" s="529"/>
      <c r="JF997" s="529"/>
      <c r="JG997" s="529"/>
      <c r="JH997" s="529"/>
    </row>
    <row r="998" spans="1:268" s="3" customFormat="1" ht="39.75" customHeight="1" x14ac:dyDescent="0.25">
      <c r="A998" s="47"/>
      <c r="B998" s="47" t="s">
        <v>2705</v>
      </c>
      <c r="C998" s="47">
        <v>11420028</v>
      </c>
      <c r="D998" s="77">
        <v>41662</v>
      </c>
      <c r="E998" s="77">
        <v>41662</v>
      </c>
      <c r="F998" s="77">
        <v>43853</v>
      </c>
      <c r="G998" s="47">
        <v>-7777</v>
      </c>
      <c r="H998" s="47" t="s">
        <v>3076</v>
      </c>
      <c r="I998" s="128" t="s">
        <v>2235</v>
      </c>
      <c r="J998" s="128"/>
      <c r="K998" s="128" t="s">
        <v>70</v>
      </c>
      <c r="L998" s="345" t="s">
        <v>1498</v>
      </c>
      <c r="M998" s="47" t="s">
        <v>2706</v>
      </c>
      <c r="N998" s="47" t="s">
        <v>316</v>
      </c>
      <c r="O998" s="47" t="s">
        <v>317</v>
      </c>
      <c r="P998" s="76">
        <v>14667</v>
      </c>
      <c r="Q998" s="47"/>
      <c r="R998" s="47" t="s">
        <v>2706</v>
      </c>
      <c r="S998" s="47" t="s">
        <v>316</v>
      </c>
      <c r="T998" s="47" t="s">
        <v>317</v>
      </c>
      <c r="U998" s="47">
        <v>14667</v>
      </c>
      <c r="V998" s="47"/>
      <c r="W998" s="47" t="s">
        <v>2707</v>
      </c>
      <c r="X998" s="47">
        <v>-7777</v>
      </c>
      <c r="Y998" s="47">
        <v>-7777</v>
      </c>
      <c r="Z998" s="96" t="s">
        <v>467</v>
      </c>
      <c r="AA998" s="47" t="s">
        <v>341</v>
      </c>
      <c r="AB998" s="47">
        <v>0.14299999999999999</v>
      </c>
      <c r="AC998" s="47">
        <v>800</v>
      </c>
      <c r="AD998" s="47">
        <v>110000</v>
      </c>
      <c r="AE998" s="47"/>
      <c r="AF998" s="47"/>
      <c r="AG998" s="47"/>
      <c r="AH998" s="47"/>
      <c r="AI998" s="47"/>
      <c r="AJ998" s="47">
        <v>11000</v>
      </c>
      <c r="AK998" s="47"/>
      <c r="AL998" s="47"/>
      <c r="AM998" s="47"/>
      <c r="AN998" s="47"/>
      <c r="AO998" s="47">
        <v>14.3</v>
      </c>
      <c r="AP998" s="47">
        <v>-7777</v>
      </c>
      <c r="AQ998" s="47">
        <v>-9999</v>
      </c>
      <c r="AR998" s="47">
        <v>-9999</v>
      </c>
      <c r="AS998" s="47" t="s">
        <v>3076</v>
      </c>
      <c r="AT998" s="47"/>
      <c r="AU998" s="47"/>
      <c r="AV998" s="47">
        <v>205</v>
      </c>
      <c r="AW998" s="47" t="s">
        <v>5930</v>
      </c>
      <c r="AX998" s="47" t="s">
        <v>5914</v>
      </c>
      <c r="AY998" s="47">
        <v>43</v>
      </c>
      <c r="AZ998" s="47">
        <v>26</v>
      </c>
      <c r="BA998" s="47">
        <v>21.39</v>
      </c>
      <c r="BB998" s="47">
        <v>27</v>
      </c>
      <c r="BC998" s="47">
        <v>36</v>
      </c>
      <c r="BD998" s="47">
        <v>6.42</v>
      </c>
      <c r="BE998" s="69">
        <f t="shared" si="172"/>
        <v>43.439274999999995</v>
      </c>
      <c r="BF998" s="69">
        <f t="shared" si="173"/>
        <v>27.601783333333334</v>
      </c>
      <c r="BG998" s="47" t="s">
        <v>47</v>
      </c>
      <c r="BH998" s="47"/>
      <c r="BI998" s="47"/>
      <c r="BJ998" s="77"/>
      <c r="BK998" s="47"/>
      <c r="BL998" s="77"/>
      <c r="BM998" s="47"/>
      <c r="BN998" s="47"/>
      <c r="BO998" s="47"/>
      <c r="BP998" s="47"/>
      <c r="BQ998" s="47"/>
      <c r="BR998" s="47"/>
      <c r="BS998" s="128" t="s">
        <v>4585</v>
      </c>
      <c r="BT998" s="529"/>
      <c r="BU998" s="529"/>
      <c r="BV998" s="529"/>
      <c r="BW998" s="529"/>
      <c r="BX998" s="529"/>
      <c r="BY998" s="529"/>
      <c r="BZ998" s="529"/>
      <c r="CA998" s="529"/>
      <c r="CB998" s="529"/>
      <c r="CC998" s="529"/>
      <c r="CD998" s="529"/>
      <c r="CE998" s="529"/>
      <c r="CF998" s="529"/>
      <c r="CG998" s="529"/>
      <c r="CH998" s="529"/>
      <c r="CI998" s="529"/>
      <c r="CJ998" s="529"/>
      <c r="CK998" s="529"/>
      <c r="CL998" s="529"/>
      <c r="CM998" s="529"/>
      <c r="CN998" s="529"/>
      <c r="CO998" s="529"/>
      <c r="CP998" s="529"/>
      <c r="CQ998" s="529"/>
      <c r="CR998" s="529"/>
      <c r="CS998" s="529"/>
      <c r="CT998" s="529"/>
      <c r="CU998" s="529"/>
      <c r="CV998" s="529"/>
      <c r="CW998" s="529"/>
      <c r="CX998" s="529"/>
      <c r="CY998" s="529"/>
      <c r="CZ998" s="529"/>
      <c r="DA998" s="529"/>
      <c r="DB998" s="529"/>
      <c r="DC998" s="529"/>
      <c r="DD998" s="529"/>
      <c r="DE998" s="529"/>
      <c r="DF998" s="529"/>
      <c r="DG998" s="529"/>
      <c r="DH998" s="529"/>
      <c r="DI998" s="529"/>
      <c r="DJ998" s="529"/>
      <c r="DK998" s="529"/>
      <c r="DL998" s="529"/>
      <c r="DM998" s="529"/>
      <c r="DN998" s="529"/>
      <c r="DO998" s="529"/>
      <c r="DP998" s="529"/>
      <c r="DQ998" s="529"/>
      <c r="DR998" s="529"/>
      <c r="DS998" s="529"/>
      <c r="DT998" s="529"/>
      <c r="DU998" s="529"/>
      <c r="DV998" s="529"/>
      <c r="DW998" s="529"/>
      <c r="DX998" s="529"/>
      <c r="DY998" s="529"/>
      <c r="DZ998" s="529"/>
      <c r="EA998" s="529"/>
      <c r="EB998" s="529"/>
      <c r="EC998" s="529"/>
      <c r="ED998" s="529"/>
      <c r="EE998" s="529"/>
      <c r="EF998" s="529"/>
      <c r="EG998" s="529"/>
      <c r="EH998" s="529"/>
      <c r="EI998" s="529"/>
      <c r="EJ998" s="529"/>
      <c r="EK998" s="529"/>
      <c r="EL998" s="529"/>
      <c r="EM998" s="529"/>
      <c r="EN998" s="529"/>
      <c r="EO998" s="529"/>
      <c r="EP998" s="529"/>
      <c r="EQ998" s="529"/>
      <c r="ER998" s="529"/>
      <c r="ES998" s="529"/>
      <c r="ET998" s="529"/>
      <c r="EU998" s="529"/>
      <c r="EV998" s="529"/>
      <c r="EW998" s="529"/>
      <c r="EX998" s="529"/>
      <c r="EY998" s="529"/>
      <c r="EZ998" s="529"/>
      <c r="FA998" s="529"/>
      <c r="FB998" s="529"/>
      <c r="FC998" s="529"/>
      <c r="FD998" s="529"/>
      <c r="FE998" s="529"/>
      <c r="FF998" s="529"/>
      <c r="FG998" s="529"/>
      <c r="FH998" s="529"/>
      <c r="FI998" s="529"/>
      <c r="FJ998" s="529"/>
      <c r="FK998" s="529"/>
      <c r="FL998" s="529"/>
      <c r="FM998" s="529"/>
      <c r="FN998" s="529"/>
      <c r="FO998" s="529"/>
      <c r="FP998" s="529"/>
      <c r="FQ998" s="529"/>
      <c r="FR998" s="529"/>
      <c r="FS998" s="529"/>
      <c r="FT998" s="529"/>
      <c r="FU998" s="529"/>
      <c r="FV998" s="529"/>
      <c r="FW998" s="529"/>
      <c r="FX998" s="529"/>
      <c r="FY998" s="529"/>
      <c r="FZ998" s="529"/>
      <c r="GA998" s="529"/>
      <c r="GB998" s="529"/>
      <c r="GC998" s="529"/>
      <c r="GD998" s="529"/>
      <c r="GE998" s="529"/>
      <c r="GF998" s="529"/>
      <c r="GG998" s="529"/>
      <c r="GH998" s="529"/>
      <c r="GI998" s="529"/>
      <c r="GJ998" s="529"/>
      <c r="GK998" s="529"/>
      <c r="GL998" s="529"/>
      <c r="GM998" s="529"/>
      <c r="GN998" s="529"/>
      <c r="GO998" s="529"/>
      <c r="GP998" s="529"/>
      <c r="GQ998" s="529"/>
      <c r="GR998" s="529"/>
      <c r="GS998" s="529"/>
      <c r="GT998" s="529"/>
      <c r="GU998" s="529"/>
      <c r="GV998" s="529"/>
      <c r="GW998" s="529"/>
      <c r="GX998" s="529"/>
      <c r="GY998" s="529"/>
      <c r="GZ998" s="529"/>
      <c r="HA998" s="529"/>
      <c r="HB998" s="529"/>
      <c r="HC998" s="529"/>
      <c r="HD998" s="529"/>
      <c r="HE998" s="529"/>
      <c r="HF998" s="529"/>
      <c r="HG998" s="529"/>
      <c r="HH998" s="529"/>
      <c r="HI998" s="529"/>
      <c r="HJ998" s="529"/>
      <c r="HK998" s="529"/>
      <c r="HL998" s="529"/>
      <c r="HM998" s="529"/>
      <c r="HN998" s="529"/>
      <c r="HO998" s="529"/>
      <c r="HP998" s="529"/>
      <c r="HQ998" s="529"/>
      <c r="HR998" s="529"/>
      <c r="HS998" s="529"/>
      <c r="HT998" s="529"/>
      <c r="HU998" s="529"/>
      <c r="HV998" s="529"/>
      <c r="HW998" s="529"/>
      <c r="HX998" s="529"/>
      <c r="HY998" s="529"/>
      <c r="HZ998" s="529"/>
      <c r="IA998" s="529"/>
      <c r="IB998" s="529"/>
      <c r="IC998" s="529"/>
      <c r="ID998" s="529"/>
      <c r="IE998" s="529"/>
      <c r="IF998" s="529"/>
      <c r="IG998" s="529"/>
      <c r="IH998" s="529"/>
      <c r="II998" s="529"/>
      <c r="IJ998" s="529"/>
      <c r="IK998" s="529"/>
      <c r="IL998" s="529"/>
      <c r="IM998" s="529"/>
      <c r="IN998" s="529"/>
      <c r="IO998" s="529"/>
      <c r="IP998" s="529"/>
      <c r="IQ998" s="529"/>
      <c r="IR998" s="529"/>
      <c r="IS998" s="529"/>
      <c r="IT998" s="529"/>
      <c r="IU998" s="529"/>
      <c r="IV998" s="529"/>
      <c r="IW998" s="529"/>
      <c r="IX998" s="529"/>
      <c r="IY998" s="529"/>
      <c r="IZ998" s="529"/>
      <c r="JA998" s="529"/>
      <c r="JB998" s="529"/>
      <c r="JC998" s="529"/>
      <c r="JD998" s="529"/>
      <c r="JE998" s="529"/>
      <c r="JF998" s="529"/>
      <c r="JG998" s="529"/>
      <c r="JH998" s="529"/>
    </row>
    <row r="999" spans="1:268" s="3" customFormat="1" ht="39.75" customHeight="1" x14ac:dyDescent="0.25">
      <c r="A999" s="34"/>
      <c r="B999" s="34" t="s">
        <v>2705</v>
      </c>
      <c r="C999" s="34">
        <v>11420028</v>
      </c>
      <c r="D999" s="38">
        <v>41662</v>
      </c>
      <c r="E999" s="38">
        <v>41662</v>
      </c>
      <c r="F999" s="38">
        <v>43853</v>
      </c>
      <c r="G999" s="34">
        <v>-7777</v>
      </c>
      <c r="H999" s="34" t="s">
        <v>3076</v>
      </c>
      <c r="I999" s="40" t="s">
        <v>2235</v>
      </c>
      <c r="J999" s="40"/>
      <c r="K999" s="40" t="s">
        <v>70</v>
      </c>
      <c r="L999" s="346" t="s">
        <v>1498</v>
      </c>
      <c r="M999" s="34" t="s">
        <v>2706</v>
      </c>
      <c r="N999" s="34" t="s">
        <v>316</v>
      </c>
      <c r="O999" s="34" t="s">
        <v>317</v>
      </c>
      <c r="P999" s="39">
        <v>14667</v>
      </c>
      <c r="Q999" s="34"/>
      <c r="R999" s="34" t="s">
        <v>2706</v>
      </c>
      <c r="S999" s="34" t="s">
        <v>316</v>
      </c>
      <c r="T999" s="34" t="s">
        <v>317</v>
      </c>
      <c r="U999" s="34">
        <v>14667</v>
      </c>
      <c r="V999" s="34" t="s">
        <v>3528</v>
      </c>
      <c r="W999" s="34" t="s">
        <v>2707</v>
      </c>
      <c r="X999" s="34">
        <v>-7777</v>
      </c>
      <c r="Y999" s="34">
        <v>-7777</v>
      </c>
      <c r="Z999" s="23" t="s">
        <v>467</v>
      </c>
      <c r="AA999" s="34" t="s">
        <v>341</v>
      </c>
      <c r="AB999" s="34">
        <v>0.14299999999999999</v>
      </c>
      <c r="AC999" s="34">
        <v>800</v>
      </c>
      <c r="AD999" s="34">
        <v>110000</v>
      </c>
      <c r="AE999" s="34"/>
      <c r="AF999" s="34"/>
      <c r="AG999" s="34"/>
      <c r="AH999" s="34"/>
      <c r="AI999" s="34"/>
      <c r="AJ999" s="34">
        <v>1100000</v>
      </c>
      <c r="AK999" s="34"/>
      <c r="AL999" s="34"/>
      <c r="AM999" s="34"/>
      <c r="AN999" s="34"/>
      <c r="AO999" s="34">
        <v>14.3</v>
      </c>
      <c r="AP999" s="34">
        <v>-7777</v>
      </c>
      <c r="AQ999" s="34">
        <v>-9999</v>
      </c>
      <c r="AR999" s="34">
        <v>-9999</v>
      </c>
      <c r="AS999" s="34" t="s">
        <v>3076</v>
      </c>
      <c r="AT999" s="34"/>
      <c r="AU999" s="34"/>
      <c r="AV999" s="34">
        <v>205</v>
      </c>
      <c r="AW999" s="34" t="s">
        <v>5930</v>
      </c>
      <c r="AX999" s="34" t="s">
        <v>5914</v>
      </c>
      <c r="AY999" s="34">
        <v>43</v>
      </c>
      <c r="AZ999" s="34">
        <v>26</v>
      </c>
      <c r="BA999" s="34">
        <v>21.39</v>
      </c>
      <c r="BB999" s="34">
        <v>27</v>
      </c>
      <c r="BC999" s="34">
        <v>36</v>
      </c>
      <c r="BD999" s="34">
        <v>6.42</v>
      </c>
      <c r="BE999" s="41">
        <f t="shared" si="172"/>
        <v>43.439274999999995</v>
      </c>
      <c r="BF999" s="41">
        <f t="shared" si="173"/>
        <v>27.601783333333334</v>
      </c>
      <c r="BG999" s="34" t="s">
        <v>38</v>
      </c>
      <c r="BH999" s="34"/>
      <c r="BI999" s="34"/>
      <c r="BJ999" s="38"/>
      <c r="BK999" s="34"/>
      <c r="BL999" s="38"/>
      <c r="BM999" s="34"/>
      <c r="BN999" s="34"/>
      <c r="BO999" s="34"/>
      <c r="BP999" s="34"/>
      <c r="BQ999" s="34"/>
      <c r="BR999" s="34"/>
      <c r="BS999" s="40"/>
      <c r="BT999" s="529"/>
      <c r="BU999" s="529"/>
      <c r="BV999" s="529"/>
      <c r="BW999" s="529"/>
      <c r="BX999" s="529"/>
      <c r="BY999" s="529"/>
      <c r="BZ999" s="529"/>
      <c r="CA999" s="529"/>
      <c r="CB999" s="529"/>
      <c r="CC999" s="529"/>
      <c r="CD999" s="529"/>
      <c r="CE999" s="529"/>
      <c r="CF999" s="529"/>
      <c r="CG999" s="529"/>
      <c r="CH999" s="529"/>
      <c r="CI999" s="529"/>
      <c r="CJ999" s="529"/>
      <c r="CK999" s="529"/>
      <c r="CL999" s="529"/>
      <c r="CM999" s="529"/>
      <c r="CN999" s="529"/>
      <c r="CO999" s="529"/>
      <c r="CP999" s="529"/>
      <c r="CQ999" s="529"/>
      <c r="CR999" s="529"/>
      <c r="CS999" s="529"/>
      <c r="CT999" s="529"/>
      <c r="CU999" s="529"/>
      <c r="CV999" s="529"/>
      <c r="CW999" s="529"/>
      <c r="CX999" s="529"/>
      <c r="CY999" s="529"/>
      <c r="CZ999" s="529"/>
      <c r="DA999" s="529"/>
      <c r="DB999" s="529"/>
      <c r="DC999" s="529"/>
      <c r="DD999" s="529"/>
      <c r="DE999" s="529"/>
      <c r="DF999" s="529"/>
      <c r="DG999" s="529"/>
      <c r="DH999" s="529"/>
      <c r="DI999" s="529"/>
      <c r="DJ999" s="529"/>
      <c r="DK999" s="529"/>
      <c r="DL999" s="529"/>
      <c r="DM999" s="529"/>
      <c r="DN999" s="529"/>
      <c r="DO999" s="529"/>
      <c r="DP999" s="529"/>
      <c r="DQ999" s="529"/>
      <c r="DR999" s="529"/>
      <c r="DS999" s="529"/>
      <c r="DT999" s="529"/>
      <c r="DU999" s="529"/>
      <c r="DV999" s="529"/>
      <c r="DW999" s="529"/>
      <c r="DX999" s="529"/>
      <c r="DY999" s="529"/>
      <c r="DZ999" s="529"/>
      <c r="EA999" s="529"/>
      <c r="EB999" s="529"/>
      <c r="EC999" s="529"/>
      <c r="ED999" s="529"/>
      <c r="EE999" s="529"/>
      <c r="EF999" s="529"/>
      <c r="EG999" s="529"/>
      <c r="EH999" s="529"/>
      <c r="EI999" s="529"/>
      <c r="EJ999" s="529"/>
      <c r="EK999" s="529"/>
      <c r="EL999" s="529"/>
      <c r="EM999" s="529"/>
      <c r="EN999" s="529"/>
      <c r="EO999" s="529"/>
      <c r="EP999" s="529"/>
      <c r="EQ999" s="529"/>
      <c r="ER999" s="529"/>
      <c r="ES999" s="529"/>
      <c r="ET999" s="529"/>
      <c r="EU999" s="529"/>
      <c r="EV999" s="529"/>
      <c r="EW999" s="529"/>
      <c r="EX999" s="529"/>
      <c r="EY999" s="529"/>
      <c r="EZ999" s="529"/>
      <c r="FA999" s="529"/>
      <c r="FB999" s="529"/>
      <c r="FC999" s="529"/>
      <c r="FD999" s="529"/>
      <c r="FE999" s="529"/>
      <c r="FF999" s="529"/>
      <c r="FG999" s="529"/>
      <c r="FH999" s="529"/>
      <c r="FI999" s="529"/>
      <c r="FJ999" s="529"/>
      <c r="FK999" s="529"/>
      <c r="FL999" s="529"/>
      <c r="FM999" s="529"/>
      <c r="FN999" s="529"/>
      <c r="FO999" s="529"/>
      <c r="FP999" s="529"/>
      <c r="FQ999" s="529"/>
      <c r="FR999" s="529"/>
      <c r="FS999" s="529"/>
      <c r="FT999" s="529"/>
      <c r="FU999" s="529"/>
      <c r="FV999" s="529"/>
      <c r="FW999" s="529"/>
      <c r="FX999" s="529"/>
      <c r="FY999" s="529"/>
      <c r="FZ999" s="529"/>
      <c r="GA999" s="529"/>
      <c r="GB999" s="529"/>
      <c r="GC999" s="529"/>
      <c r="GD999" s="529"/>
      <c r="GE999" s="529"/>
      <c r="GF999" s="529"/>
      <c r="GG999" s="529"/>
      <c r="GH999" s="529"/>
      <c r="GI999" s="529"/>
      <c r="GJ999" s="529"/>
      <c r="GK999" s="529"/>
      <c r="GL999" s="529"/>
      <c r="GM999" s="529"/>
      <c r="GN999" s="529"/>
      <c r="GO999" s="529"/>
      <c r="GP999" s="529"/>
      <c r="GQ999" s="529"/>
      <c r="GR999" s="529"/>
      <c r="GS999" s="529"/>
      <c r="GT999" s="529"/>
      <c r="GU999" s="529"/>
      <c r="GV999" s="529"/>
      <c r="GW999" s="529"/>
      <c r="GX999" s="529"/>
      <c r="GY999" s="529"/>
      <c r="GZ999" s="529"/>
      <c r="HA999" s="529"/>
      <c r="HB999" s="529"/>
      <c r="HC999" s="529"/>
      <c r="HD999" s="529"/>
      <c r="HE999" s="529"/>
      <c r="HF999" s="529"/>
      <c r="HG999" s="529"/>
      <c r="HH999" s="529"/>
      <c r="HI999" s="529"/>
      <c r="HJ999" s="529"/>
      <c r="HK999" s="529"/>
      <c r="HL999" s="529"/>
      <c r="HM999" s="529"/>
      <c r="HN999" s="529"/>
      <c r="HO999" s="529"/>
      <c r="HP999" s="529"/>
      <c r="HQ999" s="529"/>
      <c r="HR999" s="529"/>
      <c r="HS999" s="529"/>
      <c r="HT999" s="529"/>
      <c r="HU999" s="529"/>
      <c r="HV999" s="529"/>
      <c r="HW999" s="529"/>
      <c r="HX999" s="529"/>
      <c r="HY999" s="529"/>
      <c r="HZ999" s="529"/>
      <c r="IA999" s="529"/>
      <c r="IB999" s="529"/>
      <c r="IC999" s="529"/>
      <c r="ID999" s="529"/>
      <c r="IE999" s="529"/>
      <c r="IF999" s="529"/>
      <c r="IG999" s="529"/>
      <c r="IH999" s="529"/>
      <c r="II999" s="529"/>
      <c r="IJ999" s="529"/>
      <c r="IK999" s="529"/>
      <c r="IL999" s="529"/>
      <c r="IM999" s="529"/>
      <c r="IN999" s="529"/>
      <c r="IO999" s="529"/>
      <c r="IP999" s="529"/>
      <c r="IQ999" s="529"/>
      <c r="IR999" s="529"/>
      <c r="IS999" s="529"/>
      <c r="IT999" s="529"/>
      <c r="IU999" s="529"/>
      <c r="IV999" s="529"/>
      <c r="IW999" s="529"/>
      <c r="IX999" s="529"/>
      <c r="IY999" s="529"/>
      <c r="IZ999" s="529"/>
      <c r="JA999" s="529"/>
      <c r="JB999" s="529"/>
      <c r="JC999" s="529"/>
      <c r="JD999" s="529"/>
      <c r="JE999" s="529"/>
      <c r="JF999" s="529"/>
      <c r="JG999" s="529"/>
      <c r="JH999" s="529"/>
    </row>
    <row r="1000" spans="1:268" s="3" customFormat="1" ht="39.75" customHeight="1" x14ac:dyDescent="0.25">
      <c r="A1000" s="47"/>
      <c r="B1000" s="47" t="s">
        <v>2708</v>
      </c>
      <c r="C1000" s="47">
        <v>11430012</v>
      </c>
      <c r="D1000" s="77">
        <v>41667</v>
      </c>
      <c r="E1000" s="77">
        <v>41667</v>
      </c>
      <c r="F1000" s="77">
        <v>41879</v>
      </c>
      <c r="G1000" s="47">
        <v>-7777</v>
      </c>
      <c r="H1000" s="47" t="s">
        <v>3037</v>
      </c>
      <c r="I1000" s="128" t="s">
        <v>881</v>
      </c>
      <c r="J1000" s="128"/>
      <c r="K1000" s="128" t="s">
        <v>55</v>
      </c>
      <c r="L1000" s="345" t="s">
        <v>2709</v>
      </c>
      <c r="M1000" s="47" t="s">
        <v>297</v>
      </c>
      <c r="N1000" s="47" t="s">
        <v>256</v>
      </c>
      <c r="O1000" s="47" t="s">
        <v>189</v>
      </c>
      <c r="P1000" s="76">
        <v>12704</v>
      </c>
      <c r="Q1000" s="47"/>
      <c r="R1000" s="47" t="s">
        <v>297</v>
      </c>
      <c r="S1000" s="47" t="s">
        <v>256</v>
      </c>
      <c r="T1000" s="47" t="s">
        <v>189</v>
      </c>
      <c r="U1000" s="47">
        <v>12704</v>
      </c>
      <c r="V1000" s="47"/>
      <c r="W1000" s="47"/>
      <c r="X1000" s="47">
        <v>-7777</v>
      </c>
      <c r="Y1000" s="47">
        <v>-7777</v>
      </c>
      <c r="Z1000" s="96" t="s">
        <v>467</v>
      </c>
      <c r="AA1000" s="47" t="s">
        <v>378</v>
      </c>
      <c r="AB1000" s="47"/>
      <c r="AC1000" s="47">
        <v>10</v>
      </c>
      <c r="AD1000" s="47">
        <v>3240</v>
      </c>
      <c r="AE1000" s="47"/>
      <c r="AF1000" s="47"/>
      <c r="AG1000" s="47">
        <v>3240</v>
      </c>
      <c r="AH1000" s="47"/>
      <c r="AI1000" s="47"/>
      <c r="AJ1000" s="47"/>
      <c r="AK1000" s="47"/>
      <c r="AL1000" s="47"/>
      <c r="AM1000" s="47"/>
      <c r="AN1000" s="47"/>
      <c r="AO1000" s="47"/>
      <c r="AP1000" s="47">
        <v>-7777</v>
      </c>
      <c r="AQ1000" s="47">
        <v>-7777</v>
      </c>
      <c r="AR1000" s="47">
        <v>-7777</v>
      </c>
      <c r="AS1000" s="47" t="s">
        <v>7510</v>
      </c>
      <c r="AT1000" s="47"/>
      <c r="AU1000" s="47"/>
      <c r="AV1000" s="47"/>
      <c r="AW1000" s="47" t="s">
        <v>5931</v>
      </c>
      <c r="AX1000" s="47" t="s">
        <v>5915</v>
      </c>
      <c r="AY1000" s="47">
        <v>43</v>
      </c>
      <c r="AZ1000" s="47">
        <v>11</v>
      </c>
      <c r="BA1000" s="47">
        <v>0</v>
      </c>
      <c r="BB1000" s="47">
        <v>23</v>
      </c>
      <c r="BC1000" s="47">
        <v>41</v>
      </c>
      <c r="BD1000" s="47">
        <v>18.43</v>
      </c>
      <c r="BE1000" s="69">
        <f t="shared" si="172"/>
        <v>43.18333333333333</v>
      </c>
      <c r="BF1000" s="69">
        <f t="shared" si="173"/>
        <v>23.688452777777776</v>
      </c>
      <c r="BG1000" s="47" t="s">
        <v>38</v>
      </c>
      <c r="BH1000" s="47"/>
      <c r="BI1000" s="47"/>
      <c r="BJ1000" s="77"/>
      <c r="BK1000" s="47"/>
      <c r="BL1000" s="77"/>
      <c r="BM1000" s="47"/>
      <c r="BN1000" s="47"/>
      <c r="BO1000" s="47"/>
      <c r="BP1000" s="47"/>
      <c r="BQ1000" s="47"/>
      <c r="BR1000" s="47"/>
      <c r="BS1000" s="128"/>
      <c r="BT1000" s="529"/>
      <c r="BU1000" s="529"/>
      <c r="BV1000" s="529"/>
      <c r="BW1000" s="529"/>
      <c r="BX1000" s="529"/>
      <c r="BY1000" s="529"/>
      <c r="BZ1000" s="529"/>
      <c r="CA1000" s="529"/>
      <c r="CB1000" s="529"/>
      <c r="CC1000" s="529"/>
      <c r="CD1000" s="529"/>
      <c r="CE1000" s="529"/>
      <c r="CF1000" s="529"/>
      <c r="CG1000" s="529"/>
      <c r="CH1000" s="529"/>
      <c r="CI1000" s="529"/>
      <c r="CJ1000" s="529"/>
      <c r="CK1000" s="529"/>
      <c r="CL1000" s="529"/>
      <c r="CM1000" s="529"/>
      <c r="CN1000" s="529"/>
      <c r="CO1000" s="529"/>
      <c r="CP1000" s="529"/>
      <c r="CQ1000" s="529"/>
      <c r="CR1000" s="529"/>
      <c r="CS1000" s="529"/>
      <c r="CT1000" s="529"/>
      <c r="CU1000" s="529"/>
      <c r="CV1000" s="529"/>
      <c r="CW1000" s="529"/>
      <c r="CX1000" s="529"/>
      <c r="CY1000" s="529"/>
      <c r="CZ1000" s="529"/>
      <c r="DA1000" s="529"/>
      <c r="DB1000" s="529"/>
      <c r="DC1000" s="529"/>
      <c r="DD1000" s="529"/>
      <c r="DE1000" s="529"/>
      <c r="DF1000" s="529"/>
      <c r="DG1000" s="529"/>
      <c r="DH1000" s="529"/>
      <c r="DI1000" s="529"/>
      <c r="DJ1000" s="529"/>
      <c r="DK1000" s="529"/>
      <c r="DL1000" s="529"/>
      <c r="DM1000" s="529"/>
      <c r="DN1000" s="529"/>
      <c r="DO1000" s="529"/>
      <c r="DP1000" s="529"/>
      <c r="DQ1000" s="529"/>
      <c r="DR1000" s="529"/>
      <c r="DS1000" s="529"/>
      <c r="DT1000" s="529"/>
      <c r="DU1000" s="529"/>
      <c r="DV1000" s="529"/>
      <c r="DW1000" s="529"/>
      <c r="DX1000" s="529"/>
      <c r="DY1000" s="529"/>
      <c r="DZ1000" s="529"/>
      <c r="EA1000" s="529"/>
      <c r="EB1000" s="529"/>
      <c r="EC1000" s="529"/>
      <c r="ED1000" s="529"/>
      <c r="EE1000" s="529"/>
      <c r="EF1000" s="529"/>
      <c r="EG1000" s="529"/>
      <c r="EH1000" s="529"/>
      <c r="EI1000" s="529"/>
      <c r="EJ1000" s="529"/>
      <c r="EK1000" s="529"/>
      <c r="EL1000" s="529"/>
      <c r="EM1000" s="529"/>
      <c r="EN1000" s="529"/>
      <c r="EO1000" s="529"/>
      <c r="EP1000" s="529"/>
      <c r="EQ1000" s="529"/>
      <c r="ER1000" s="529"/>
      <c r="ES1000" s="529"/>
      <c r="ET1000" s="529"/>
      <c r="EU1000" s="529"/>
      <c r="EV1000" s="529"/>
      <c r="EW1000" s="529"/>
      <c r="EX1000" s="529"/>
      <c r="EY1000" s="529"/>
      <c r="EZ1000" s="529"/>
      <c r="FA1000" s="529"/>
      <c r="FB1000" s="529"/>
      <c r="FC1000" s="529"/>
      <c r="FD1000" s="529"/>
      <c r="FE1000" s="529"/>
      <c r="FF1000" s="529"/>
      <c r="FG1000" s="529"/>
      <c r="FH1000" s="529"/>
      <c r="FI1000" s="529"/>
      <c r="FJ1000" s="529"/>
      <c r="FK1000" s="529"/>
      <c r="FL1000" s="529"/>
      <c r="FM1000" s="529"/>
      <c r="FN1000" s="529"/>
      <c r="FO1000" s="529"/>
      <c r="FP1000" s="529"/>
      <c r="FQ1000" s="529"/>
      <c r="FR1000" s="529"/>
      <c r="FS1000" s="529"/>
      <c r="FT1000" s="529"/>
      <c r="FU1000" s="529"/>
      <c r="FV1000" s="529"/>
      <c r="FW1000" s="529"/>
      <c r="FX1000" s="529"/>
      <c r="FY1000" s="529"/>
      <c r="FZ1000" s="529"/>
      <c r="GA1000" s="529"/>
      <c r="GB1000" s="529"/>
      <c r="GC1000" s="529"/>
      <c r="GD1000" s="529"/>
      <c r="GE1000" s="529"/>
      <c r="GF1000" s="529"/>
      <c r="GG1000" s="529"/>
      <c r="GH1000" s="529"/>
      <c r="GI1000" s="529"/>
      <c r="GJ1000" s="529"/>
      <c r="GK1000" s="529"/>
      <c r="GL1000" s="529"/>
      <c r="GM1000" s="529"/>
      <c r="GN1000" s="529"/>
      <c r="GO1000" s="529"/>
      <c r="GP1000" s="529"/>
      <c r="GQ1000" s="529"/>
      <c r="GR1000" s="529"/>
      <c r="GS1000" s="529"/>
      <c r="GT1000" s="529"/>
      <c r="GU1000" s="529"/>
      <c r="GV1000" s="529"/>
      <c r="GW1000" s="529"/>
      <c r="GX1000" s="529"/>
      <c r="GY1000" s="529"/>
      <c r="GZ1000" s="529"/>
      <c r="HA1000" s="529"/>
      <c r="HB1000" s="529"/>
      <c r="HC1000" s="529"/>
      <c r="HD1000" s="529"/>
      <c r="HE1000" s="529"/>
      <c r="HF1000" s="529"/>
      <c r="HG1000" s="529"/>
      <c r="HH1000" s="529"/>
      <c r="HI1000" s="529"/>
      <c r="HJ1000" s="529"/>
      <c r="HK1000" s="529"/>
      <c r="HL1000" s="529"/>
      <c r="HM1000" s="529"/>
      <c r="HN1000" s="529"/>
      <c r="HO1000" s="529"/>
      <c r="HP1000" s="529"/>
      <c r="HQ1000" s="529"/>
      <c r="HR1000" s="529"/>
      <c r="HS1000" s="529"/>
      <c r="HT1000" s="529"/>
      <c r="HU1000" s="529"/>
      <c r="HV1000" s="529"/>
      <c r="HW1000" s="529"/>
      <c r="HX1000" s="529"/>
      <c r="HY1000" s="529"/>
      <c r="HZ1000" s="529"/>
      <c r="IA1000" s="529"/>
      <c r="IB1000" s="529"/>
      <c r="IC1000" s="529"/>
      <c r="ID1000" s="529"/>
      <c r="IE1000" s="529"/>
      <c r="IF1000" s="529"/>
      <c r="IG1000" s="529"/>
      <c r="IH1000" s="529"/>
      <c r="II1000" s="529"/>
      <c r="IJ1000" s="529"/>
      <c r="IK1000" s="529"/>
      <c r="IL1000" s="529"/>
      <c r="IM1000" s="529"/>
      <c r="IN1000" s="529"/>
      <c r="IO1000" s="529"/>
      <c r="IP1000" s="529"/>
      <c r="IQ1000" s="529"/>
      <c r="IR1000" s="529"/>
      <c r="IS1000" s="529"/>
      <c r="IT1000" s="529"/>
      <c r="IU1000" s="529"/>
      <c r="IV1000" s="529"/>
      <c r="IW1000" s="529"/>
      <c r="IX1000" s="529"/>
      <c r="IY1000" s="529"/>
      <c r="IZ1000" s="529"/>
      <c r="JA1000" s="529"/>
      <c r="JB1000" s="529"/>
      <c r="JC1000" s="529"/>
      <c r="JD1000" s="529"/>
      <c r="JE1000" s="529"/>
      <c r="JF1000" s="529"/>
      <c r="JG1000" s="529"/>
      <c r="JH1000" s="529"/>
    </row>
    <row r="1001" spans="1:268" s="3" customFormat="1" ht="39.75" customHeight="1" x14ac:dyDescent="0.25">
      <c r="A1001" s="47"/>
      <c r="B1001" s="47" t="s">
        <v>2521</v>
      </c>
      <c r="C1001" s="47">
        <v>11430013</v>
      </c>
      <c r="D1001" s="77">
        <v>41667</v>
      </c>
      <c r="E1001" s="77">
        <v>41667</v>
      </c>
      <c r="F1001" s="77">
        <v>41949</v>
      </c>
      <c r="G1001" s="47">
        <v>-7777</v>
      </c>
      <c r="H1001" s="47" t="s">
        <v>3037</v>
      </c>
      <c r="I1001" s="128" t="s">
        <v>881</v>
      </c>
      <c r="J1001" s="128"/>
      <c r="K1001" s="128" t="s">
        <v>55</v>
      </c>
      <c r="L1001" s="345" t="s">
        <v>2710</v>
      </c>
      <c r="M1001" s="47" t="s">
        <v>297</v>
      </c>
      <c r="N1001" s="47" t="s">
        <v>256</v>
      </c>
      <c r="O1001" s="47" t="s">
        <v>189</v>
      </c>
      <c r="P1001" s="76">
        <v>12704</v>
      </c>
      <c r="Q1001" s="47"/>
      <c r="R1001" s="47" t="s">
        <v>297</v>
      </c>
      <c r="S1001" s="47" t="s">
        <v>256</v>
      </c>
      <c r="T1001" s="47" t="s">
        <v>189</v>
      </c>
      <c r="U1001" s="47">
        <v>12704</v>
      </c>
      <c r="V1001" s="47" t="s">
        <v>4405</v>
      </c>
      <c r="W1001" s="47" t="s">
        <v>2711</v>
      </c>
      <c r="X1001" s="47">
        <v>-7777</v>
      </c>
      <c r="Y1001" s="47">
        <v>-7777</v>
      </c>
      <c r="Z1001" s="96" t="s">
        <v>467</v>
      </c>
      <c r="AA1001" s="47" t="s">
        <v>378</v>
      </c>
      <c r="AB1001" s="47"/>
      <c r="AC1001" s="47">
        <v>0.46300000000000002</v>
      </c>
      <c r="AD1001" s="47">
        <v>6160</v>
      </c>
      <c r="AE1001" s="47"/>
      <c r="AF1001" s="47"/>
      <c r="AG1001" s="47">
        <v>6160</v>
      </c>
      <c r="AH1001" s="47"/>
      <c r="AI1001" s="47"/>
      <c r="AJ1001" s="47"/>
      <c r="AK1001" s="47"/>
      <c r="AL1001" s="47"/>
      <c r="AM1001" s="47"/>
      <c r="AN1001" s="47"/>
      <c r="AO1001" s="47"/>
      <c r="AP1001" s="47">
        <v>-7777</v>
      </c>
      <c r="AQ1001" s="47">
        <v>-7777</v>
      </c>
      <c r="AR1001" s="47">
        <v>-7777</v>
      </c>
      <c r="AS1001" s="47" t="s">
        <v>7510</v>
      </c>
      <c r="AT1001" s="47"/>
      <c r="AU1001" s="47"/>
      <c r="AV1001" s="47"/>
      <c r="AW1001" s="47" t="s">
        <v>5932</v>
      </c>
      <c r="AX1001" s="47" t="s">
        <v>5916</v>
      </c>
      <c r="AY1001" s="47">
        <v>43</v>
      </c>
      <c r="AZ1001" s="47">
        <v>10</v>
      </c>
      <c r="BA1001" s="47">
        <v>59.7</v>
      </c>
      <c r="BB1001" s="47">
        <v>23</v>
      </c>
      <c r="BC1001" s="47">
        <v>41</v>
      </c>
      <c r="BD1001" s="47">
        <v>18.510000000000002</v>
      </c>
      <c r="BE1001" s="69">
        <f t="shared" si="172"/>
        <v>43.183250000000001</v>
      </c>
      <c r="BF1001" s="69">
        <f t="shared" si="173"/>
        <v>23.688475</v>
      </c>
      <c r="BG1001" s="47" t="s">
        <v>38</v>
      </c>
      <c r="BH1001" s="47"/>
      <c r="BI1001" s="47"/>
      <c r="BJ1001" s="77"/>
      <c r="BK1001" s="47"/>
      <c r="BL1001" s="77"/>
      <c r="BM1001" s="47"/>
      <c r="BN1001" s="47"/>
      <c r="BO1001" s="47"/>
      <c r="BP1001" s="47"/>
      <c r="BQ1001" s="47"/>
      <c r="BR1001" s="47"/>
      <c r="BS1001" s="128"/>
      <c r="BT1001" s="529"/>
      <c r="BU1001" s="529"/>
      <c r="BV1001" s="529"/>
      <c r="BW1001" s="529"/>
      <c r="BX1001" s="529"/>
      <c r="BY1001" s="529"/>
      <c r="BZ1001" s="529"/>
      <c r="CA1001" s="529"/>
      <c r="CB1001" s="529"/>
      <c r="CC1001" s="529"/>
      <c r="CD1001" s="529"/>
      <c r="CE1001" s="529"/>
      <c r="CF1001" s="529"/>
      <c r="CG1001" s="529"/>
      <c r="CH1001" s="529"/>
      <c r="CI1001" s="529"/>
      <c r="CJ1001" s="529"/>
      <c r="CK1001" s="529"/>
      <c r="CL1001" s="529"/>
      <c r="CM1001" s="529"/>
      <c r="CN1001" s="529"/>
      <c r="CO1001" s="529"/>
      <c r="CP1001" s="529"/>
      <c r="CQ1001" s="529"/>
      <c r="CR1001" s="529"/>
      <c r="CS1001" s="529"/>
      <c r="CT1001" s="529"/>
      <c r="CU1001" s="529"/>
      <c r="CV1001" s="529"/>
      <c r="CW1001" s="529"/>
      <c r="CX1001" s="529"/>
      <c r="CY1001" s="529"/>
      <c r="CZ1001" s="529"/>
      <c r="DA1001" s="529"/>
      <c r="DB1001" s="529"/>
      <c r="DC1001" s="529"/>
      <c r="DD1001" s="529"/>
      <c r="DE1001" s="529"/>
      <c r="DF1001" s="529"/>
      <c r="DG1001" s="529"/>
      <c r="DH1001" s="529"/>
      <c r="DI1001" s="529"/>
      <c r="DJ1001" s="529"/>
      <c r="DK1001" s="529"/>
      <c r="DL1001" s="529"/>
      <c r="DM1001" s="529"/>
      <c r="DN1001" s="529"/>
      <c r="DO1001" s="529"/>
      <c r="DP1001" s="529"/>
      <c r="DQ1001" s="529"/>
      <c r="DR1001" s="529"/>
      <c r="DS1001" s="529"/>
      <c r="DT1001" s="529"/>
      <c r="DU1001" s="529"/>
      <c r="DV1001" s="529"/>
      <c r="DW1001" s="529"/>
      <c r="DX1001" s="529"/>
      <c r="DY1001" s="529"/>
      <c r="DZ1001" s="529"/>
      <c r="EA1001" s="529"/>
      <c r="EB1001" s="529"/>
      <c r="EC1001" s="529"/>
      <c r="ED1001" s="529"/>
      <c r="EE1001" s="529"/>
      <c r="EF1001" s="529"/>
      <c r="EG1001" s="529"/>
      <c r="EH1001" s="529"/>
      <c r="EI1001" s="529"/>
      <c r="EJ1001" s="529"/>
      <c r="EK1001" s="529"/>
      <c r="EL1001" s="529"/>
      <c r="EM1001" s="529"/>
      <c r="EN1001" s="529"/>
      <c r="EO1001" s="529"/>
      <c r="EP1001" s="529"/>
      <c r="EQ1001" s="529"/>
      <c r="ER1001" s="529"/>
      <c r="ES1001" s="529"/>
      <c r="ET1001" s="529"/>
      <c r="EU1001" s="529"/>
      <c r="EV1001" s="529"/>
      <c r="EW1001" s="529"/>
      <c r="EX1001" s="529"/>
      <c r="EY1001" s="529"/>
      <c r="EZ1001" s="529"/>
      <c r="FA1001" s="529"/>
      <c r="FB1001" s="529"/>
      <c r="FC1001" s="529"/>
      <c r="FD1001" s="529"/>
      <c r="FE1001" s="529"/>
      <c r="FF1001" s="529"/>
      <c r="FG1001" s="529"/>
      <c r="FH1001" s="529"/>
      <c r="FI1001" s="529"/>
      <c r="FJ1001" s="529"/>
      <c r="FK1001" s="529"/>
      <c r="FL1001" s="529"/>
      <c r="FM1001" s="529"/>
      <c r="FN1001" s="529"/>
      <c r="FO1001" s="529"/>
      <c r="FP1001" s="529"/>
      <c r="FQ1001" s="529"/>
      <c r="FR1001" s="529"/>
      <c r="FS1001" s="529"/>
      <c r="FT1001" s="529"/>
      <c r="FU1001" s="529"/>
      <c r="FV1001" s="529"/>
      <c r="FW1001" s="529"/>
      <c r="FX1001" s="529"/>
      <c r="FY1001" s="529"/>
      <c r="FZ1001" s="529"/>
      <c r="GA1001" s="529"/>
      <c r="GB1001" s="529"/>
      <c r="GC1001" s="529"/>
      <c r="GD1001" s="529"/>
      <c r="GE1001" s="529"/>
      <c r="GF1001" s="529"/>
      <c r="GG1001" s="529"/>
      <c r="GH1001" s="529"/>
      <c r="GI1001" s="529"/>
      <c r="GJ1001" s="529"/>
      <c r="GK1001" s="529"/>
      <c r="GL1001" s="529"/>
      <c r="GM1001" s="529"/>
      <c r="GN1001" s="529"/>
      <c r="GO1001" s="529"/>
      <c r="GP1001" s="529"/>
      <c r="GQ1001" s="529"/>
      <c r="GR1001" s="529"/>
      <c r="GS1001" s="529"/>
      <c r="GT1001" s="529"/>
      <c r="GU1001" s="529"/>
      <c r="GV1001" s="529"/>
      <c r="GW1001" s="529"/>
      <c r="GX1001" s="529"/>
      <c r="GY1001" s="529"/>
      <c r="GZ1001" s="529"/>
      <c r="HA1001" s="529"/>
      <c r="HB1001" s="529"/>
      <c r="HC1001" s="529"/>
      <c r="HD1001" s="529"/>
      <c r="HE1001" s="529"/>
      <c r="HF1001" s="529"/>
      <c r="HG1001" s="529"/>
      <c r="HH1001" s="529"/>
      <c r="HI1001" s="529"/>
      <c r="HJ1001" s="529"/>
      <c r="HK1001" s="529"/>
      <c r="HL1001" s="529"/>
      <c r="HM1001" s="529"/>
      <c r="HN1001" s="529"/>
      <c r="HO1001" s="529"/>
      <c r="HP1001" s="529"/>
      <c r="HQ1001" s="529"/>
      <c r="HR1001" s="529"/>
      <c r="HS1001" s="529"/>
      <c r="HT1001" s="529"/>
      <c r="HU1001" s="529"/>
      <c r="HV1001" s="529"/>
      <c r="HW1001" s="529"/>
      <c r="HX1001" s="529"/>
      <c r="HY1001" s="529"/>
      <c r="HZ1001" s="529"/>
      <c r="IA1001" s="529"/>
      <c r="IB1001" s="529"/>
      <c r="IC1001" s="529"/>
      <c r="ID1001" s="529"/>
      <c r="IE1001" s="529"/>
      <c r="IF1001" s="529"/>
      <c r="IG1001" s="529"/>
      <c r="IH1001" s="529"/>
      <c r="II1001" s="529"/>
      <c r="IJ1001" s="529"/>
      <c r="IK1001" s="529"/>
      <c r="IL1001" s="529"/>
      <c r="IM1001" s="529"/>
      <c r="IN1001" s="529"/>
      <c r="IO1001" s="529"/>
      <c r="IP1001" s="529"/>
      <c r="IQ1001" s="529"/>
      <c r="IR1001" s="529"/>
      <c r="IS1001" s="529"/>
      <c r="IT1001" s="529"/>
      <c r="IU1001" s="529"/>
      <c r="IV1001" s="529"/>
      <c r="IW1001" s="529"/>
      <c r="IX1001" s="529"/>
      <c r="IY1001" s="529"/>
      <c r="IZ1001" s="529"/>
      <c r="JA1001" s="529"/>
      <c r="JB1001" s="529"/>
      <c r="JC1001" s="529"/>
      <c r="JD1001" s="529"/>
      <c r="JE1001" s="529"/>
      <c r="JF1001" s="529"/>
      <c r="JG1001" s="529"/>
      <c r="JH1001" s="529"/>
    </row>
    <row r="1002" spans="1:268" s="3" customFormat="1" ht="39.75" customHeight="1" x14ac:dyDescent="0.25">
      <c r="A1002" s="47"/>
      <c r="B1002" s="47" t="s">
        <v>2712</v>
      </c>
      <c r="C1002" s="47">
        <v>11190025</v>
      </c>
      <c r="D1002" s="77">
        <v>41669</v>
      </c>
      <c r="E1002" s="77">
        <v>41669</v>
      </c>
      <c r="F1002" s="77">
        <v>43465</v>
      </c>
      <c r="G1002" s="47">
        <v>-7777</v>
      </c>
      <c r="H1002" s="47" t="s">
        <v>461</v>
      </c>
      <c r="I1002" s="128" t="s">
        <v>995</v>
      </c>
      <c r="J1002" s="128"/>
      <c r="K1002" s="128" t="s">
        <v>55</v>
      </c>
      <c r="L1002" s="345" t="s">
        <v>2713</v>
      </c>
      <c r="M1002" s="47" t="s">
        <v>204</v>
      </c>
      <c r="N1002" s="47" t="s">
        <v>205</v>
      </c>
      <c r="O1002" s="47" t="s">
        <v>72</v>
      </c>
      <c r="P1002" s="76">
        <v>31098</v>
      </c>
      <c r="Q1002" s="47" t="s">
        <v>3077</v>
      </c>
      <c r="R1002" s="47" t="s">
        <v>204</v>
      </c>
      <c r="S1002" s="47" t="s">
        <v>205</v>
      </c>
      <c r="T1002" s="47" t="s">
        <v>72</v>
      </c>
      <c r="U1002" s="47">
        <v>31098</v>
      </c>
      <c r="V1002" s="47" t="s">
        <v>3078</v>
      </c>
      <c r="W1002" s="47" t="s">
        <v>2714</v>
      </c>
      <c r="X1002" s="47">
        <v>-7777</v>
      </c>
      <c r="Y1002" s="47">
        <v>-7777</v>
      </c>
      <c r="Z1002" s="96" t="s">
        <v>467</v>
      </c>
      <c r="AA1002" s="47" t="s">
        <v>426</v>
      </c>
      <c r="AB1002" s="47">
        <v>3.8969999999999998</v>
      </c>
      <c r="AC1002" s="47">
        <v>8</v>
      </c>
      <c r="AD1002" s="47">
        <v>41340</v>
      </c>
      <c r="AE1002" s="47"/>
      <c r="AF1002" s="47"/>
      <c r="AG1002" s="47"/>
      <c r="AH1002" s="47"/>
      <c r="AI1002" s="47">
        <v>41340</v>
      </c>
      <c r="AJ1002" s="47"/>
      <c r="AK1002" s="47"/>
      <c r="AL1002" s="47"/>
      <c r="AM1002" s="47"/>
      <c r="AN1002" s="47"/>
      <c r="AO1002" s="47">
        <v>390</v>
      </c>
      <c r="AP1002" s="47">
        <v>-7777</v>
      </c>
      <c r="AQ1002" s="47">
        <v>-7777</v>
      </c>
      <c r="AR1002" s="47">
        <v>-7777</v>
      </c>
      <c r="AS1002" s="47" t="s">
        <v>2715</v>
      </c>
      <c r="AT1002" s="47"/>
      <c r="AU1002" s="47"/>
      <c r="AV1002" s="47">
        <v>183.29</v>
      </c>
      <c r="AW1002" s="47" t="s">
        <v>5933</v>
      </c>
      <c r="AX1002" s="47" t="s">
        <v>5917</v>
      </c>
      <c r="AY1002" s="47">
        <v>43</v>
      </c>
      <c r="AZ1002" s="47">
        <v>5</v>
      </c>
      <c r="BA1002" s="47">
        <v>18.5</v>
      </c>
      <c r="BB1002" s="47">
        <v>24</v>
      </c>
      <c r="BC1002" s="47">
        <v>9</v>
      </c>
      <c r="BD1002" s="47">
        <v>36.299999999999997</v>
      </c>
      <c r="BE1002" s="69">
        <f t="shared" si="172"/>
        <v>43.088472222222222</v>
      </c>
      <c r="BF1002" s="69">
        <f t="shared" si="173"/>
        <v>24.160083333333333</v>
      </c>
      <c r="BG1002" s="47" t="s">
        <v>38</v>
      </c>
      <c r="BH1002" s="47"/>
      <c r="BI1002" s="47"/>
      <c r="BJ1002" s="77"/>
      <c r="BK1002" s="47"/>
      <c r="BL1002" s="77"/>
      <c r="BM1002" s="47">
        <v>568</v>
      </c>
      <c r="BN1002" s="77">
        <v>43423</v>
      </c>
      <c r="BO1002" s="47"/>
      <c r="BP1002" s="47"/>
      <c r="BQ1002" s="47"/>
      <c r="BR1002" s="47"/>
      <c r="BS1002" s="128"/>
      <c r="BT1002" s="529"/>
      <c r="BU1002" s="529"/>
      <c r="BV1002" s="529"/>
      <c r="BW1002" s="529"/>
      <c r="BX1002" s="529"/>
      <c r="BY1002" s="529"/>
      <c r="BZ1002" s="529"/>
      <c r="CA1002" s="529"/>
      <c r="CB1002" s="529"/>
      <c r="CC1002" s="529"/>
      <c r="CD1002" s="529"/>
      <c r="CE1002" s="529"/>
      <c r="CF1002" s="529"/>
      <c r="CG1002" s="529"/>
      <c r="CH1002" s="529"/>
      <c r="CI1002" s="529"/>
      <c r="CJ1002" s="529"/>
      <c r="CK1002" s="529"/>
      <c r="CL1002" s="529"/>
      <c r="CM1002" s="529"/>
      <c r="CN1002" s="529"/>
      <c r="CO1002" s="529"/>
      <c r="CP1002" s="529"/>
      <c r="CQ1002" s="529"/>
      <c r="CR1002" s="529"/>
      <c r="CS1002" s="529"/>
      <c r="CT1002" s="529"/>
      <c r="CU1002" s="529"/>
      <c r="CV1002" s="529"/>
      <c r="CW1002" s="529"/>
      <c r="CX1002" s="529"/>
      <c r="CY1002" s="529"/>
      <c r="CZ1002" s="529"/>
      <c r="DA1002" s="529"/>
      <c r="DB1002" s="529"/>
      <c r="DC1002" s="529"/>
      <c r="DD1002" s="529"/>
      <c r="DE1002" s="529"/>
      <c r="DF1002" s="529"/>
      <c r="DG1002" s="529"/>
      <c r="DH1002" s="529"/>
      <c r="DI1002" s="529"/>
      <c r="DJ1002" s="529"/>
      <c r="DK1002" s="529"/>
      <c r="DL1002" s="529"/>
      <c r="DM1002" s="529"/>
      <c r="DN1002" s="529"/>
      <c r="DO1002" s="529"/>
      <c r="DP1002" s="529"/>
      <c r="DQ1002" s="529"/>
      <c r="DR1002" s="529"/>
      <c r="DS1002" s="529"/>
      <c r="DT1002" s="529"/>
      <c r="DU1002" s="529"/>
      <c r="DV1002" s="529"/>
      <c r="DW1002" s="529"/>
      <c r="DX1002" s="529"/>
      <c r="DY1002" s="529"/>
      <c r="DZ1002" s="529"/>
      <c r="EA1002" s="529"/>
      <c r="EB1002" s="529"/>
      <c r="EC1002" s="529"/>
      <c r="ED1002" s="529"/>
      <c r="EE1002" s="529"/>
      <c r="EF1002" s="529"/>
      <c r="EG1002" s="529"/>
      <c r="EH1002" s="529"/>
      <c r="EI1002" s="529"/>
      <c r="EJ1002" s="529"/>
      <c r="EK1002" s="529"/>
      <c r="EL1002" s="529"/>
      <c r="EM1002" s="529"/>
      <c r="EN1002" s="529"/>
      <c r="EO1002" s="529"/>
      <c r="EP1002" s="529"/>
      <c r="EQ1002" s="529"/>
      <c r="ER1002" s="529"/>
      <c r="ES1002" s="529"/>
      <c r="ET1002" s="529"/>
      <c r="EU1002" s="529"/>
      <c r="EV1002" s="529"/>
      <c r="EW1002" s="529"/>
      <c r="EX1002" s="529"/>
      <c r="EY1002" s="529"/>
      <c r="EZ1002" s="529"/>
      <c r="FA1002" s="529"/>
      <c r="FB1002" s="529"/>
      <c r="FC1002" s="529"/>
      <c r="FD1002" s="529"/>
      <c r="FE1002" s="529"/>
      <c r="FF1002" s="529"/>
      <c r="FG1002" s="529"/>
      <c r="FH1002" s="529"/>
      <c r="FI1002" s="529"/>
      <c r="FJ1002" s="529"/>
      <c r="FK1002" s="529"/>
      <c r="FL1002" s="529"/>
      <c r="FM1002" s="529"/>
      <c r="FN1002" s="529"/>
      <c r="FO1002" s="529"/>
      <c r="FP1002" s="529"/>
      <c r="FQ1002" s="529"/>
      <c r="FR1002" s="529"/>
      <c r="FS1002" s="529"/>
      <c r="FT1002" s="529"/>
      <c r="FU1002" s="529"/>
      <c r="FV1002" s="529"/>
      <c r="FW1002" s="529"/>
      <c r="FX1002" s="529"/>
      <c r="FY1002" s="529"/>
      <c r="FZ1002" s="529"/>
      <c r="GA1002" s="529"/>
      <c r="GB1002" s="529"/>
      <c r="GC1002" s="529"/>
      <c r="GD1002" s="529"/>
      <c r="GE1002" s="529"/>
      <c r="GF1002" s="529"/>
      <c r="GG1002" s="529"/>
      <c r="GH1002" s="529"/>
      <c r="GI1002" s="529"/>
      <c r="GJ1002" s="529"/>
      <c r="GK1002" s="529"/>
      <c r="GL1002" s="529"/>
      <c r="GM1002" s="529"/>
      <c r="GN1002" s="529"/>
      <c r="GO1002" s="529"/>
      <c r="GP1002" s="529"/>
      <c r="GQ1002" s="529"/>
      <c r="GR1002" s="529"/>
      <c r="GS1002" s="529"/>
      <c r="GT1002" s="529"/>
      <c r="GU1002" s="529"/>
      <c r="GV1002" s="529"/>
      <c r="GW1002" s="529"/>
      <c r="GX1002" s="529"/>
      <c r="GY1002" s="529"/>
      <c r="GZ1002" s="529"/>
      <c r="HA1002" s="529"/>
      <c r="HB1002" s="529"/>
      <c r="HC1002" s="529"/>
      <c r="HD1002" s="529"/>
      <c r="HE1002" s="529"/>
      <c r="HF1002" s="529"/>
      <c r="HG1002" s="529"/>
      <c r="HH1002" s="529"/>
      <c r="HI1002" s="529"/>
      <c r="HJ1002" s="529"/>
      <c r="HK1002" s="529"/>
      <c r="HL1002" s="529"/>
      <c r="HM1002" s="529"/>
      <c r="HN1002" s="529"/>
      <c r="HO1002" s="529"/>
      <c r="HP1002" s="529"/>
      <c r="HQ1002" s="529"/>
      <c r="HR1002" s="529"/>
      <c r="HS1002" s="529"/>
      <c r="HT1002" s="529"/>
      <c r="HU1002" s="529"/>
      <c r="HV1002" s="529"/>
      <c r="HW1002" s="529"/>
      <c r="HX1002" s="529"/>
      <c r="HY1002" s="529"/>
      <c r="HZ1002" s="529"/>
      <c r="IA1002" s="529"/>
      <c r="IB1002" s="529"/>
      <c r="IC1002" s="529"/>
      <c r="ID1002" s="529"/>
      <c r="IE1002" s="529"/>
      <c r="IF1002" s="529"/>
      <c r="IG1002" s="529"/>
      <c r="IH1002" s="529"/>
      <c r="II1002" s="529"/>
      <c r="IJ1002" s="529"/>
      <c r="IK1002" s="529"/>
      <c r="IL1002" s="529"/>
      <c r="IM1002" s="529"/>
      <c r="IN1002" s="529"/>
      <c r="IO1002" s="529"/>
      <c r="IP1002" s="529"/>
      <c r="IQ1002" s="529"/>
      <c r="IR1002" s="529"/>
      <c r="IS1002" s="529"/>
      <c r="IT1002" s="529"/>
      <c r="IU1002" s="529"/>
      <c r="IV1002" s="529"/>
      <c r="IW1002" s="529"/>
      <c r="IX1002" s="529"/>
      <c r="IY1002" s="529"/>
      <c r="IZ1002" s="529"/>
      <c r="JA1002" s="529"/>
      <c r="JB1002" s="529"/>
      <c r="JC1002" s="529"/>
      <c r="JD1002" s="529"/>
      <c r="JE1002" s="529"/>
      <c r="JF1002" s="529"/>
      <c r="JG1002" s="529"/>
      <c r="JH1002" s="529"/>
    </row>
    <row r="1003" spans="1:268" s="3" customFormat="1" ht="39.75" customHeight="1" x14ac:dyDescent="0.25">
      <c r="A1003" s="34"/>
      <c r="B1003" s="34" t="s">
        <v>2734</v>
      </c>
      <c r="C1003" s="34">
        <v>11120062</v>
      </c>
      <c r="D1003" s="38">
        <v>41673</v>
      </c>
      <c r="E1003" s="38">
        <v>41673</v>
      </c>
      <c r="F1003" s="38">
        <v>43499</v>
      </c>
      <c r="G1003" s="34">
        <v>-7777</v>
      </c>
      <c r="H1003" s="34" t="s">
        <v>2735</v>
      </c>
      <c r="I1003" s="40" t="s">
        <v>1048</v>
      </c>
      <c r="J1003" s="40"/>
      <c r="K1003" s="40" t="s">
        <v>70</v>
      </c>
      <c r="L1003" s="346" t="s">
        <v>2736</v>
      </c>
      <c r="M1003" s="34" t="s">
        <v>273</v>
      </c>
      <c r="N1003" s="34" t="s">
        <v>273</v>
      </c>
      <c r="O1003" s="34" t="s">
        <v>273</v>
      </c>
      <c r="P1003" s="39">
        <v>72524</v>
      </c>
      <c r="Q1003" s="34" t="s">
        <v>4406</v>
      </c>
      <c r="R1003" s="34" t="s">
        <v>273</v>
      </c>
      <c r="S1003" s="34" t="s">
        <v>273</v>
      </c>
      <c r="T1003" s="34" t="s">
        <v>273</v>
      </c>
      <c r="U1003" s="34">
        <v>72524</v>
      </c>
      <c r="V1003" s="34" t="s">
        <v>2737</v>
      </c>
      <c r="W1003" s="34" t="s">
        <v>2738</v>
      </c>
      <c r="X1003" s="34">
        <v>-7777</v>
      </c>
      <c r="Y1003" s="34">
        <v>-7777</v>
      </c>
      <c r="Z1003" s="23" t="s">
        <v>933</v>
      </c>
      <c r="AA1003" s="34" t="s">
        <v>608</v>
      </c>
      <c r="AB1003" s="34">
        <v>1.6E-2</v>
      </c>
      <c r="AC1003" s="34">
        <v>0.74</v>
      </c>
      <c r="AD1003" s="34">
        <v>7800</v>
      </c>
      <c r="AE1003" s="34"/>
      <c r="AF1003" s="34"/>
      <c r="AG1003" s="34"/>
      <c r="AH1003" s="34"/>
      <c r="AI1003" s="34"/>
      <c r="AJ1003" s="34">
        <v>7800</v>
      </c>
      <c r="AK1003" s="34"/>
      <c r="AL1003" s="34"/>
      <c r="AM1003" s="34"/>
      <c r="AN1003" s="34"/>
      <c r="AO1003" s="34">
        <v>1.6</v>
      </c>
      <c r="AP1003" s="34">
        <v>-7777</v>
      </c>
      <c r="AQ1003" s="34"/>
      <c r="AR1003" s="34"/>
      <c r="AS1003" s="34"/>
      <c r="AT1003" s="34"/>
      <c r="AU1003" s="34"/>
      <c r="AV1003" s="34">
        <v>203.05</v>
      </c>
      <c r="AW1003" s="34" t="s">
        <v>5934</v>
      </c>
      <c r="AX1003" s="34" t="s">
        <v>6590</v>
      </c>
      <c r="AY1003" s="34">
        <v>43</v>
      </c>
      <c r="AZ1003" s="34">
        <v>34</v>
      </c>
      <c r="BA1003" s="34">
        <v>52.1</v>
      </c>
      <c r="BB1003" s="34">
        <v>27</v>
      </c>
      <c r="BC1003" s="34">
        <v>47</v>
      </c>
      <c r="BD1003" s="34">
        <v>16.7</v>
      </c>
      <c r="BE1003" s="41">
        <f t="shared" si="172"/>
        <v>43.581138888888894</v>
      </c>
      <c r="BF1003" s="41">
        <f t="shared" si="173"/>
        <v>27.787972222222223</v>
      </c>
      <c r="BG1003" s="34" t="s">
        <v>38</v>
      </c>
      <c r="BH1003" s="34"/>
      <c r="BI1003" s="34"/>
      <c r="BJ1003" s="38"/>
      <c r="BK1003" s="34"/>
      <c r="BL1003" s="38"/>
      <c r="BM1003" s="34"/>
      <c r="BN1003" s="34"/>
      <c r="BO1003" s="34"/>
      <c r="BP1003" s="34"/>
      <c r="BQ1003" s="34"/>
      <c r="BR1003" s="34"/>
      <c r="BS1003" s="40"/>
      <c r="BT1003" s="529"/>
      <c r="BU1003" s="529"/>
      <c r="BV1003" s="529"/>
      <c r="BW1003" s="529"/>
      <c r="BX1003" s="529"/>
      <c r="BY1003" s="529"/>
      <c r="BZ1003" s="529"/>
      <c r="CA1003" s="529"/>
      <c r="CB1003" s="529"/>
      <c r="CC1003" s="529"/>
      <c r="CD1003" s="529"/>
      <c r="CE1003" s="529"/>
      <c r="CF1003" s="529"/>
      <c r="CG1003" s="529"/>
      <c r="CH1003" s="529"/>
      <c r="CI1003" s="529"/>
      <c r="CJ1003" s="529"/>
      <c r="CK1003" s="529"/>
      <c r="CL1003" s="529"/>
      <c r="CM1003" s="529"/>
      <c r="CN1003" s="529"/>
      <c r="CO1003" s="529"/>
      <c r="CP1003" s="529"/>
      <c r="CQ1003" s="529"/>
      <c r="CR1003" s="529"/>
      <c r="CS1003" s="529"/>
      <c r="CT1003" s="529"/>
      <c r="CU1003" s="529"/>
      <c r="CV1003" s="529"/>
      <c r="CW1003" s="529"/>
      <c r="CX1003" s="529"/>
      <c r="CY1003" s="529"/>
      <c r="CZ1003" s="529"/>
      <c r="DA1003" s="529"/>
      <c r="DB1003" s="529"/>
      <c r="DC1003" s="529"/>
      <c r="DD1003" s="529"/>
      <c r="DE1003" s="529"/>
      <c r="DF1003" s="529"/>
      <c r="DG1003" s="529"/>
      <c r="DH1003" s="529"/>
      <c r="DI1003" s="529"/>
      <c r="DJ1003" s="529"/>
      <c r="DK1003" s="529"/>
      <c r="DL1003" s="529"/>
      <c r="DM1003" s="529"/>
      <c r="DN1003" s="529"/>
      <c r="DO1003" s="529"/>
      <c r="DP1003" s="529"/>
      <c r="DQ1003" s="529"/>
      <c r="DR1003" s="529"/>
      <c r="DS1003" s="529"/>
      <c r="DT1003" s="529"/>
      <c r="DU1003" s="529"/>
      <c r="DV1003" s="529"/>
      <c r="DW1003" s="529"/>
      <c r="DX1003" s="529"/>
      <c r="DY1003" s="529"/>
      <c r="DZ1003" s="529"/>
      <c r="EA1003" s="529"/>
      <c r="EB1003" s="529"/>
      <c r="EC1003" s="529"/>
      <c r="ED1003" s="529"/>
      <c r="EE1003" s="529"/>
      <c r="EF1003" s="529"/>
      <c r="EG1003" s="529"/>
      <c r="EH1003" s="529"/>
      <c r="EI1003" s="529"/>
      <c r="EJ1003" s="529"/>
      <c r="EK1003" s="529"/>
      <c r="EL1003" s="529"/>
      <c r="EM1003" s="529"/>
      <c r="EN1003" s="529"/>
      <c r="EO1003" s="529"/>
      <c r="EP1003" s="529"/>
      <c r="EQ1003" s="529"/>
      <c r="ER1003" s="529"/>
      <c r="ES1003" s="529"/>
      <c r="ET1003" s="529"/>
      <c r="EU1003" s="529"/>
      <c r="EV1003" s="529"/>
      <c r="EW1003" s="529"/>
      <c r="EX1003" s="529"/>
      <c r="EY1003" s="529"/>
      <c r="EZ1003" s="529"/>
      <c r="FA1003" s="529"/>
      <c r="FB1003" s="529"/>
      <c r="FC1003" s="529"/>
      <c r="FD1003" s="529"/>
      <c r="FE1003" s="529"/>
      <c r="FF1003" s="529"/>
      <c r="FG1003" s="529"/>
      <c r="FH1003" s="529"/>
      <c r="FI1003" s="529"/>
      <c r="FJ1003" s="529"/>
      <c r="FK1003" s="529"/>
      <c r="FL1003" s="529"/>
      <c r="FM1003" s="529"/>
      <c r="FN1003" s="529"/>
      <c r="FO1003" s="529"/>
      <c r="FP1003" s="529"/>
      <c r="FQ1003" s="529"/>
      <c r="FR1003" s="529"/>
      <c r="FS1003" s="529"/>
      <c r="FT1003" s="529"/>
      <c r="FU1003" s="529"/>
      <c r="FV1003" s="529"/>
      <c r="FW1003" s="529"/>
      <c r="FX1003" s="529"/>
      <c r="FY1003" s="529"/>
      <c r="FZ1003" s="529"/>
      <c r="GA1003" s="529"/>
      <c r="GB1003" s="529"/>
      <c r="GC1003" s="529"/>
      <c r="GD1003" s="529"/>
      <c r="GE1003" s="529"/>
      <c r="GF1003" s="529"/>
      <c r="GG1003" s="529"/>
      <c r="GH1003" s="529"/>
      <c r="GI1003" s="529"/>
      <c r="GJ1003" s="529"/>
      <c r="GK1003" s="529"/>
      <c r="GL1003" s="529"/>
      <c r="GM1003" s="529"/>
      <c r="GN1003" s="529"/>
      <c r="GO1003" s="529"/>
      <c r="GP1003" s="529"/>
      <c r="GQ1003" s="529"/>
      <c r="GR1003" s="529"/>
      <c r="GS1003" s="529"/>
      <c r="GT1003" s="529"/>
      <c r="GU1003" s="529"/>
      <c r="GV1003" s="529"/>
      <c r="GW1003" s="529"/>
      <c r="GX1003" s="529"/>
      <c r="GY1003" s="529"/>
      <c r="GZ1003" s="529"/>
      <c r="HA1003" s="529"/>
      <c r="HB1003" s="529"/>
      <c r="HC1003" s="529"/>
      <c r="HD1003" s="529"/>
      <c r="HE1003" s="529"/>
      <c r="HF1003" s="529"/>
      <c r="HG1003" s="529"/>
      <c r="HH1003" s="529"/>
      <c r="HI1003" s="529"/>
      <c r="HJ1003" s="529"/>
      <c r="HK1003" s="529"/>
      <c r="HL1003" s="529"/>
      <c r="HM1003" s="529"/>
      <c r="HN1003" s="529"/>
      <c r="HO1003" s="529"/>
      <c r="HP1003" s="529"/>
      <c r="HQ1003" s="529"/>
      <c r="HR1003" s="529"/>
      <c r="HS1003" s="529"/>
      <c r="HT1003" s="529"/>
      <c r="HU1003" s="529"/>
      <c r="HV1003" s="529"/>
      <c r="HW1003" s="529"/>
      <c r="HX1003" s="529"/>
      <c r="HY1003" s="529"/>
      <c r="HZ1003" s="529"/>
      <c r="IA1003" s="529"/>
      <c r="IB1003" s="529"/>
      <c r="IC1003" s="529"/>
      <c r="ID1003" s="529"/>
      <c r="IE1003" s="529"/>
      <c r="IF1003" s="529"/>
      <c r="IG1003" s="529"/>
      <c r="IH1003" s="529"/>
      <c r="II1003" s="529"/>
      <c r="IJ1003" s="529"/>
      <c r="IK1003" s="529"/>
      <c r="IL1003" s="529"/>
      <c r="IM1003" s="529"/>
      <c r="IN1003" s="529"/>
      <c r="IO1003" s="529"/>
      <c r="IP1003" s="529"/>
      <c r="IQ1003" s="529"/>
      <c r="IR1003" s="529"/>
      <c r="IS1003" s="529"/>
      <c r="IT1003" s="529"/>
      <c r="IU1003" s="529"/>
      <c r="IV1003" s="529"/>
      <c r="IW1003" s="529"/>
      <c r="IX1003" s="529"/>
      <c r="IY1003" s="529"/>
      <c r="IZ1003" s="529"/>
      <c r="JA1003" s="529"/>
      <c r="JB1003" s="529"/>
      <c r="JC1003" s="529"/>
      <c r="JD1003" s="529"/>
      <c r="JE1003" s="529"/>
      <c r="JF1003" s="529"/>
      <c r="JG1003" s="529"/>
      <c r="JH1003" s="529"/>
    </row>
    <row r="1004" spans="1:268" s="3" customFormat="1" ht="39.75" customHeight="1" x14ac:dyDescent="0.25">
      <c r="A1004" s="34"/>
      <c r="B1004" s="34" t="s">
        <v>3342</v>
      </c>
      <c r="C1004" s="34">
        <v>11190027</v>
      </c>
      <c r="D1004" s="38">
        <v>41687</v>
      </c>
      <c r="E1004" s="38">
        <v>41687</v>
      </c>
      <c r="F1004" s="38">
        <v>42783</v>
      </c>
      <c r="G1004" s="34">
        <v>-7777</v>
      </c>
      <c r="H1004" s="34" t="s">
        <v>1028</v>
      </c>
      <c r="I1004" s="40" t="s">
        <v>3346</v>
      </c>
      <c r="J1004" s="40"/>
      <c r="K1004" s="40" t="s">
        <v>60</v>
      </c>
      <c r="L1004" s="346" t="s">
        <v>3343</v>
      </c>
      <c r="M1004" s="34" t="s">
        <v>836</v>
      </c>
      <c r="N1004" s="34" t="s">
        <v>298</v>
      </c>
      <c r="O1004" s="34" t="s">
        <v>41</v>
      </c>
      <c r="P1004" s="39">
        <v>24092</v>
      </c>
      <c r="Q1004" s="34" t="s">
        <v>4407</v>
      </c>
      <c r="R1004" s="34" t="s">
        <v>836</v>
      </c>
      <c r="S1004" s="34" t="s">
        <v>298</v>
      </c>
      <c r="T1004" s="34" t="s">
        <v>41</v>
      </c>
      <c r="U1004" s="34">
        <v>24092</v>
      </c>
      <c r="V1004" s="34" t="s">
        <v>3344</v>
      </c>
      <c r="W1004" s="34" t="s">
        <v>3345</v>
      </c>
      <c r="X1004" s="34">
        <v>-7777</v>
      </c>
      <c r="Y1004" s="34">
        <v>-7777</v>
      </c>
      <c r="Z1004" s="23" t="s">
        <v>933</v>
      </c>
      <c r="AA1004" s="34" t="s">
        <v>426</v>
      </c>
      <c r="AB1004" s="34">
        <v>9.8000000000000004E-2</v>
      </c>
      <c r="AC1004" s="34">
        <v>100</v>
      </c>
      <c r="AD1004" s="34">
        <v>97200</v>
      </c>
      <c r="AE1004" s="34"/>
      <c r="AF1004" s="34"/>
      <c r="AG1004" s="34"/>
      <c r="AH1004" s="34"/>
      <c r="AI1004" s="34">
        <v>97200</v>
      </c>
      <c r="AJ1004" s="34"/>
      <c r="AK1004" s="34"/>
      <c r="AL1004" s="34"/>
      <c r="AM1004" s="34"/>
      <c r="AN1004" s="34"/>
      <c r="AO1004" s="34">
        <v>29</v>
      </c>
      <c r="AP1004" s="34">
        <v>-7777</v>
      </c>
      <c r="AQ1004" s="34"/>
      <c r="AR1004" s="34"/>
      <c r="AS1004" s="34" t="s">
        <v>467</v>
      </c>
      <c r="AT1004" s="34"/>
      <c r="AU1004" s="34"/>
      <c r="AV1004" s="34">
        <v>256.79000000000002</v>
      </c>
      <c r="AW1004" s="34" t="s">
        <v>4523</v>
      </c>
      <c r="AX1004" s="34" t="s">
        <v>6591</v>
      </c>
      <c r="AY1004" s="34">
        <v>43</v>
      </c>
      <c r="AZ1004" s="34">
        <v>24</v>
      </c>
      <c r="BA1004" s="34">
        <v>56.99</v>
      </c>
      <c r="BB1004" s="34">
        <v>26</v>
      </c>
      <c r="BC1004" s="34">
        <v>40</v>
      </c>
      <c r="BD1004" s="34">
        <v>47.49</v>
      </c>
      <c r="BE1004" s="41">
        <f t="shared" si="172"/>
        <v>43.415830555555551</v>
      </c>
      <c r="BF1004" s="41">
        <f t="shared" si="173"/>
        <v>26.679858333333335</v>
      </c>
      <c r="BG1004" s="34" t="s">
        <v>38</v>
      </c>
      <c r="BH1004" s="34"/>
      <c r="BI1004" s="34"/>
      <c r="BJ1004" s="38"/>
      <c r="BK1004" s="34"/>
      <c r="BL1004" s="38"/>
      <c r="BM1004" s="34"/>
      <c r="BN1004" s="34"/>
      <c r="BO1004" s="34"/>
      <c r="BP1004" s="34"/>
      <c r="BQ1004" s="34"/>
      <c r="BR1004" s="34"/>
      <c r="BS1004" s="40"/>
      <c r="BT1004" s="529"/>
      <c r="BU1004" s="529"/>
      <c r="BV1004" s="529"/>
      <c r="BW1004" s="529"/>
      <c r="BX1004" s="529"/>
      <c r="BY1004" s="529"/>
      <c r="BZ1004" s="529"/>
      <c r="CA1004" s="529"/>
      <c r="CB1004" s="529"/>
      <c r="CC1004" s="529"/>
      <c r="CD1004" s="529"/>
      <c r="CE1004" s="529"/>
      <c r="CF1004" s="529"/>
      <c r="CG1004" s="529"/>
      <c r="CH1004" s="529"/>
      <c r="CI1004" s="529"/>
      <c r="CJ1004" s="529"/>
      <c r="CK1004" s="529"/>
      <c r="CL1004" s="529"/>
      <c r="CM1004" s="529"/>
      <c r="CN1004" s="529"/>
      <c r="CO1004" s="529"/>
      <c r="CP1004" s="529"/>
      <c r="CQ1004" s="529"/>
      <c r="CR1004" s="529"/>
      <c r="CS1004" s="529"/>
      <c r="CT1004" s="529"/>
      <c r="CU1004" s="529"/>
      <c r="CV1004" s="529"/>
      <c r="CW1004" s="529"/>
      <c r="CX1004" s="529"/>
      <c r="CY1004" s="529"/>
      <c r="CZ1004" s="529"/>
      <c r="DA1004" s="529"/>
      <c r="DB1004" s="529"/>
      <c r="DC1004" s="529"/>
      <c r="DD1004" s="529"/>
      <c r="DE1004" s="529"/>
      <c r="DF1004" s="529"/>
      <c r="DG1004" s="529"/>
      <c r="DH1004" s="529"/>
      <c r="DI1004" s="529"/>
      <c r="DJ1004" s="529"/>
      <c r="DK1004" s="529"/>
      <c r="DL1004" s="529"/>
      <c r="DM1004" s="529"/>
      <c r="DN1004" s="529"/>
      <c r="DO1004" s="529"/>
      <c r="DP1004" s="529"/>
      <c r="DQ1004" s="529"/>
      <c r="DR1004" s="529"/>
      <c r="DS1004" s="529"/>
      <c r="DT1004" s="529"/>
      <c r="DU1004" s="529"/>
      <c r="DV1004" s="529"/>
      <c r="DW1004" s="529"/>
      <c r="DX1004" s="529"/>
      <c r="DY1004" s="529"/>
      <c r="DZ1004" s="529"/>
      <c r="EA1004" s="529"/>
      <c r="EB1004" s="529"/>
      <c r="EC1004" s="529"/>
      <c r="ED1004" s="529"/>
      <c r="EE1004" s="529"/>
      <c r="EF1004" s="529"/>
      <c r="EG1004" s="529"/>
      <c r="EH1004" s="529"/>
      <c r="EI1004" s="529"/>
      <c r="EJ1004" s="529"/>
      <c r="EK1004" s="529"/>
      <c r="EL1004" s="529"/>
      <c r="EM1004" s="529"/>
      <c r="EN1004" s="529"/>
      <c r="EO1004" s="529"/>
      <c r="EP1004" s="529"/>
      <c r="EQ1004" s="529"/>
      <c r="ER1004" s="529"/>
      <c r="ES1004" s="529"/>
      <c r="ET1004" s="529"/>
      <c r="EU1004" s="529"/>
      <c r="EV1004" s="529"/>
      <c r="EW1004" s="529"/>
      <c r="EX1004" s="529"/>
      <c r="EY1004" s="529"/>
      <c r="EZ1004" s="529"/>
      <c r="FA1004" s="529"/>
      <c r="FB1004" s="529"/>
      <c r="FC1004" s="529"/>
      <c r="FD1004" s="529"/>
      <c r="FE1004" s="529"/>
      <c r="FF1004" s="529"/>
      <c r="FG1004" s="529"/>
      <c r="FH1004" s="529"/>
      <c r="FI1004" s="529"/>
      <c r="FJ1004" s="529"/>
      <c r="FK1004" s="529"/>
      <c r="FL1004" s="529"/>
      <c r="FM1004" s="529"/>
      <c r="FN1004" s="529"/>
      <c r="FO1004" s="529"/>
      <c r="FP1004" s="529"/>
      <c r="FQ1004" s="529"/>
      <c r="FR1004" s="529"/>
      <c r="FS1004" s="529"/>
      <c r="FT1004" s="529"/>
      <c r="FU1004" s="529"/>
      <c r="FV1004" s="529"/>
      <c r="FW1004" s="529"/>
      <c r="FX1004" s="529"/>
      <c r="FY1004" s="529"/>
      <c r="FZ1004" s="529"/>
      <c r="GA1004" s="529"/>
      <c r="GB1004" s="529"/>
      <c r="GC1004" s="529"/>
      <c r="GD1004" s="529"/>
      <c r="GE1004" s="529"/>
      <c r="GF1004" s="529"/>
      <c r="GG1004" s="529"/>
      <c r="GH1004" s="529"/>
      <c r="GI1004" s="529"/>
      <c r="GJ1004" s="529"/>
      <c r="GK1004" s="529"/>
      <c r="GL1004" s="529"/>
      <c r="GM1004" s="529"/>
      <c r="GN1004" s="529"/>
      <c r="GO1004" s="529"/>
      <c r="GP1004" s="529"/>
      <c r="GQ1004" s="529"/>
      <c r="GR1004" s="529"/>
      <c r="GS1004" s="529"/>
      <c r="GT1004" s="529"/>
      <c r="GU1004" s="529"/>
      <c r="GV1004" s="529"/>
      <c r="GW1004" s="529"/>
      <c r="GX1004" s="529"/>
      <c r="GY1004" s="529"/>
      <c r="GZ1004" s="529"/>
      <c r="HA1004" s="529"/>
      <c r="HB1004" s="529"/>
      <c r="HC1004" s="529"/>
      <c r="HD1004" s="529"/>
      <c r="HE1004" s="529"/>
      <c r="HF1004" s="529"/>
      <c r="HG1004" s="529"/>
      <c r="HH1004" s="529"/>
      <c r="HI1004" s="529"/>
      <c r="HJ1004" s="529"/>
      <c r="HK1004" s="529"/>
      <c r="HL1004" s="529"/>
      <c r="HM1004" s="529"/>
      <c r="HN1004" s="529"/>
      <c r="HO1004" s="529"/>
      <c r="HP1004" s="529"/>
      <c r="HQ1004" s="529"/>
      <c r="HR1004" s="529"/>
      <c r="HS1004" s="529"/>
      <c r="HT1004" s="529"/>
      <c r="HU1004" s="529"/>
      <c r="HV1004" s="529"/>
      <c r="HW1004" s="529"/>
      <c r="HX1004" s="529"/>
      <c r="HY1004" s="529"/>
      <c r="HZ1004" s="529"/>
      <c r="IA1004" s="529"/>
      <c r="IB1004" s="529"/>
      <c r="IC1004" s="529"/>
      <c r="ID1004" s="529"/>
      <c r="IE1004" s="529"/>
      <c r="IF1004" s="529"/>
      <c r="IG1004" s="529"/>
      <c r="IH1004" s="529"/>
      <c r="II1004" s="529"/>
      <c r="IJ1004" s="529"/>
      <c r="IK1004" s="529"/>
      <c r="IL1004" s="529"/>
      <c r="IM1004" s="529"/>
      <c r="IN1004" s="529"/>
      <c r="IO1004" s="529"/>
      <c r="IP1004" s="529"/>
      <c r="IQ1004" s="529"/>
      <c r="IR1004" s="529"/>
      <c r="IS1004" s="529"/>
      <c r="IT1004" s="529"/>
      <c r="IU1004" s="529"/>
      <c r="IV1004" s="529"/>
      <c r="IW1004" s="529"/>
      <c r="IX1004" s="529"/>
      <c r="IY1004" s="529"/>
      <c r="IZ1004" s="529"/>
      <c r="JA1004" s="529"/>
      <c r="JB1004" s="529"/>
      <c r="JC1004" s="529"/>
      <c r="JD1004" s="529"/>
      <c r="JE1004" s="529"/>
      <c r="JF1004" s="529"/>
      <c r="JG1004" s="529"/>
      <c r="JH1004" s="529"/>
    </row>
    <row r="1005" spans="1:268" s="3" customFormat="1" ht="39.75" customHeight="1" x14ac:dyDescent="0.25">
      <c r="A1005" s="34"/>
      <c r="B1005" s="34" t="s">
        <v>3342</v>
      </c>
      <c r="C1005" s="34">
        <v>11190026</v>
      </c>
      <c r="D1005" s="38">
        <v>41684</v>
      </c>
      <c r="E1005" s="38">
        <v>41684</v>
      </c>
      <c r="F1005" s="38">
        <v>42780</v>
      </c>
      <c r="G1005" s="34">
        <v>-7777</v>
      </c>
      <c r="H1005" s="34" t="s">
        <v>488</v>
      </c>
      <c r="I1005" s="24" t="s">
        <v>988</v>
      </c>
      <c r="J1005" s="24"/>
      <c r="K1005" s="24" t="s">
        <v>73</v>
      </c>
      <c r="L1005" s="346" t="s">
        <v>4408</v>
      </c>
      <c r="M1005" s="34" t="s">
        <v>82</v>
      </c>
      <c r="N1005" s="34" t="s">
        <v>80</v>
      </c>
      <c r="O1005" s="34" t="s">
        <v>76</v>
      </c>
      <c r="P1005" s="39">
        <v>761</v>
      </c>
      <c r="Q1005" s="34" t="s">
        <v>3350</v>
      </c>
      <c r="R1005" s="34" t="s">
        <v>82</v>
      </c>
      <c r="S1005" s="34" t="s">
        <v>80</v>
      </c>
      <c r="T1005" s="34" t="s">
        <v>76</v>
      </c>
      <c r="U1005" s="39">
        <v>761</v>
      </c>
      <c r="V1005" s="34" t="s">
        <v>3351</v>
      </c>
      <c r="W1005" s="34" t="s">
        <v>3352</v>
      </c>
      <c r="X1005" s="34">
        <v>-7777</v>
      </c>
      <c r="Y1005" s="34">
        <v>-7777</v>
      </c>
      <c r="Z1005" s="23" t="s">
        <v>933</v>
      </c>
      <c r="AA1005" s="34" t="s">
        <v>425</v>
      </c>
      <c r="AB1005" s="34">
        <v>14.544</v>
      </c>
      <c r="AC1005" s="34">
        <v>100</v>
      </c>
      <c r="AD1005" s="34">
        <v>232200</v>
      </c>
      <c r="AE1005" s="34"/>
      <c r="AF1005" s="34"/>
      <c r="AG1005" s="34"/>
      <c r="AH1005" s="34"/>
      <c r="AI1005" s="34">
        <v>232200</v>
      </c>
      <c r="AJ1005" s="34"/>
      <c r="AK1005" s="34"/>
      <c r="AL1005" s="34"/>
      <c r="AM1005" s="34"/>
      <c r="AN1005" s="34"/>
      <c r="AO1005" s="34">
        <v>1454</v>
      </c>
      <c r="AP1005" s="34"/>
      <c r="AQ1005" s="34"/>
      <c r="AR1005" s="34"/>
      <c r="AS1005" s="34" t="s">
        <v>467</v>
      </c>
      <c r="AT1005" s="34"/>
      <c r="AU1005" s="34"/>
      <c r="AV1005" s="34">
        <v>60.15</v>
      </c>
      <c r="AW1005" s="34" t="s">
        <v>5935</v>
      </c>
      <c r="AX1005" s="34" t="s">
        <v>6592</v>
      </c>
      <c r="AY1005" s="34">
        <v>43</v>
      </c>
      <c r="AZ1005" s="34">
        <v>18</v>
      </c>
      <c r="BA1005" s="34">
        <v>47.35</v>
      </c>
      <c r="BB1005" s="34">
        <v>25</v>
      </c>
      <c r="BC1005" s="34">
        <v>5</v>
      </c>
      <c r="BD1005" s="34">
        <v>47.54</v>
      </c>
      <c r="BE1005" s="41">
        <f t="shared" si="172"/>
        <v>43.313152777777773</v>
      </c>
      <c r="BF1005" s="41">
        <f t="shared" si="173"/>
        <v>25.096538888888887</v>
      </c>
      <c r="BG1005" s="34" t="s">
        <v>38</v>
      </c>
      <c r="BH1005" s="34"/>
      <c r="BI1005" s="34"/>
      <c r="BJ1005" s="38"/>
      <c r="BK1005" s="34"/>
      <c r="BL1005" s="38"/>
      <c r="BM1005" s="34"/>
      <c r="BN1005" s="34"/>
      <c r="BO1005" s="34"/>
      <c r="BP1005" s="34"/>
      <c r="BQ1005" s="34"/>
      <c r="BR1005" s="34"/>
      <c r="BS1005" s="40"/>
      <c r="BT1005" s="529"/>
      <c r="BU1005" s="529"/>
      <c r="BV1005" s="529"/>
      <c r="BW1005" s="529"/>
      <c r="BX1005" s="529"/>
      <c r="BY1005" s="529"/>
      <c r="BZ1005" s="529"/>
      <c r="CA1005" s="529"/>
      <c r="CB1005" s="529"/>
      <c r="CC1005" s="529"/>
      <c r="CD1005" s="529"/>
      <c r="CE1005" s="529"/>
      <c r="CF1005" s="529"/>
      <c r="CG1005" s="529"/>
      <c r="CH1005" s="529"/>
      <c r="CI1005" s="529"/>
      <c r="CJ1005" s="529"/>
      <c r="CK1005" s="529"/>
      <c r="CL1005" s="529"/>
      <c r="CM1005" s="529"/>
      <c r="CN1005" s="529"/>
      <c r="CO1005" s="529"/>
      <c r="CP1005" s="529"/>
      <c r="CQ1005" s="529"/>
      <c r="CR1005" s="529"/>
      <c r="CS1005" s="529"/>
      <c r="CT1005" s="529"/>
      <c r="CU1005" s="529"/>
      <c r="CV1005" s="529"/>
      <c r="CW1005" s="529"/>
      <c r="CX1005" s="529"/>
      <c r="CY1005" s="529"/>
      <c r="CZ1005" s="529"/>
      <c r="DA1005" s="529"/>
      <c r="DB1005" s="529"/>
      <c r="DC1005" s="529"/>
      <c r="DD1005" s="529"/>
      <c r="DE1005" s="529"/>
      <c r="DF1005" s="529"/>
      <c r="DG1005" s="529"/>
      <c r="DH1005" s="529"/>
      <c r="DI1005" s="529"/>
      <c r="DJ1005" s="529"/>
      <c r="DK1005" s="529"/>
      <c r="DL1005" s="529"/>
      <c r="DM1005" s="529"/>
      <c r="DN1005" s="529"/>
      <c r="DO1005" s="529"/>
      <c r="DP1005" s="529"/>
      <c r="DQ1005" s="529"/>
      <c r="DR1005" s="529"/>
      <c r="DS1005" s="529"/>
      <c r="DT1005" s="529"/>
      <c r="DU1005" s="529"/>
      <c r="DV1005" s="529"/>
      <c r="DW1005" s="529"/>
      <c r="DX1005" s="529"/>
      <c r="DY1005" s="529"/>
      <c r="DZ1005" s="529"/>
      <c r="EA1005" s="529"/>
      <c r="EB1005" s="529"/>
      <c r="EC1005" s="529"/>
      <c r="ED1005" s="529"/>
      <c r="EE1005" s="529"/>
      <c r="EF1005" s="529"/>
      <c r="EG1005" s="529"/>
      <c r="EH1005" s="529"/>
      <c r="EI1005" s="529"/>
      <c r="EJ1005" s="529"/>
      <c r="EK1005" s="529"/>
      <c r="EL1005" s="529"/>
      <c r="EM1005" s="529"/>
      <c r="EN1005" s="529"/>
      <c r="EO1005" s="529"/>
      <c r="EP1005" s="529"/>
      <c r="EQ1005" s="529"/>
      <c r="ER1005" s="529"/>
      <c r="ES1005" s="529"/>
      <c r="ET1005" s="529"/>
      <c r="EU1005" s="529"/>
      <c r="EV1005" s="529"/>
      <c r="EW1005" s="529"/>
      <c r="EX1005" s="529"/>
      <c r="EY1005" s="529"/>
      <c r="EZ1005" s="529"/>
      <c r="FA1005" s="529"/>
      <c r="FB1005" s="529"/>
      <c r="FC1005" s="529"/>
      <c r="FD1005" s="529"/>
      <c r="FE1005" s="529"/>
      <c r="FF1005" s="529"/>
      <c r="FG1005" s="529"/>
      <c r="FH1005" s="529"/>
      <c r="FI1005" s="529"/>
      <c r="FJ1005" s="529"/>
      <c r="FK1005" s="529"/>
      <c r="FL1005" s="529"/>
      <c r="FM1005" s="529"/>
      <c r="FN1005" s="529"/>
      <c r="FO1005" s="529"/>
      <c r="FP1005" s="529"/>
      <c r="FQ1005" s="529"/>
      <c r="FR1005" s="529"/>
      <c r="FS1005" s="529"/>
      <c r="FT1005" s="529"/>
      <c r="FU1005" s="529"/>
      <c r="FV1005" s="529"/>
      <c r="FW1005" s="529"/>
      <c r="FX1005" s="529"/>
      <c r="FY1005" s="529"/>
      <c r="FZ1005" s="529"/>
      <c r="GA1005" s="529"/>
      <c r="GB1005" s="529"/>
      <c r="GC1005" s="529"/>
      <c r="GD1005" s="529"/>
      <c r="GE1005" s="529"/>
      <c r="GF1005" s="529"/>
      <c r="GG1005" s="529"/>
      <c r="GH1005" s="529"/>
      <c r="GI1005" s="529"/>
      <c r="GJ1005" s="529"/>
      <c r="GK1005" s="529"/>
      <c r="GL1005" s="529"/>
      <c r="GM1005" s="529"/>
      <c r="GN1005" s="529"/>
      <c r="GO1005" s="529"/>
      <c r="GP1005" s="529"/>
      <c r="GQ1005" s="529"/>
      <c r="GR1005" s="529"/>
      <c r="GS1005" s="529"/>
      <c r="GT1005" s="529"/>
      <c r="GU1005" s="529"/>
      <c r="GV1005" s="529"/>
      <c r="GW1005" s="529"/>
      <c r="GX1005" s="529"/>
      <c r="GY1005" s="529"/>
      <c r="GZ1005" s="529"/>
      <c r="HA1005" s="529"/>
      <c r="HB1005" s="529"/>
      <c r="HC1005" s="529"/>
      <c r="HD1005" s="529"/>
      <c r="HE1005" s="529"/>
      <c r="HF1005" s="529"/>
      <c r="HG1005" s="529"/>
      <c r="HH1005" s="529"/>
      <c r="HI1005" s="529"/>
      <c r="HJ1005" s="529"/>
      <c r="HK1005" s="529"/>
      <c r="HL1005" s="529"/>
      <c r="HM1005" s="529"/>
      <c r="HN1005" s="529"/>
      <c r="HO1005" s="529"/>
      <c r="HP1005" s="529"/>
      <c r="HQ1005" s="529"/>
      <c r="HR1005" s="529"/>
      <c r="HS1005" s="529"/>
      <c r="HT1005" s="529"/>
      <c r="HU1005" s="529"/>
      <c r="HV1005" s="529"/>
      <c r="HW1005" s="529"/>
      <c r="HX1005" s="529"/>
      <c r="HY1005" s="529"/>
      <c r="HZ1005" s="529"/>
      <c r="IA1005" s="529"/>
      <c r="IB1005" s="529"/>
      <c r="IC1005" s="529"/>
      <c r="ID1005" s="529"/>
      <c r="IE1005" s="529"/>
      <c r="IF1005" s="529"/>
      <c r="IG1005" s="529"/>
      <c r="IH1005" s="529"/>
      <c r="II1005" s="529"/>
      <c r="IJ1005" s="529"/>
      <c r="IK1005" s="529"/>
      <c r="IL1005" s="529"/>
      <c r="IM1005" s="529"/>
      <c r="IN1005" s="529"/>
      <c r="IO1005" s="529"/>
      <c r="IP1005" s="529"/>
      <c r="IQ1005" s="529"/>
      <c r="IR1005" s="529"/>
      <c r="IS1005" s="529"/>
      <c r="IT1005" s="529"/>
      <c r="IU1005" s="529"/>
      <c r="IV1005" s="529"/>
      <c r="IW1005" s="529"/>
      <c r="IX1005" s="529"/>
      <c r="IY1005" s="529"/>
      <c r="IZ1005" s="529"/>
      <c r="JA1005" s="529"/>
      <c r="JB1005" s="529"/>
      <c r="JC1005" s="529"/>
      <c r="JD1005" s="529"/>
      <c r="JE1005" s="529"/>
      <c r="JF1005" s="529"/>
      <c r="JG1005" s="529"/>
      <c r="JH1005" s="529"/>
    </row>
    <row r="1006" spans="1:268" s="3" customFormat="1" ht="39.75" customHeight="1" x14ac:dyDescent="0.25">
      <c r="A1006" s="34"/>
      <c r="B1006" s="34" t="s">
        <v>524</v>
      </c>
      <c r="C1006" s="34">
        <v>11110060</v>
      </c>
      <c r="D1006" s="38">
        <v>41688</v>
      </c>
      <c r="E1006" s="38">
        <v>41688</v>
      </c>
      <c r="F1006" s="38">
        <v>43879</v>
      </c>
      <c r="G1006" s="34">
        <v>-7777</v>
      </c>
      <c r="H1006" s="34" t="s">
        <v>4572</v>
      </c>
      <c r="I1006" s="24" t="s">
        <v>589</v>
      </c>
      <c r="J1006" s="24"/>
      <c r="K1006" s="24" t="s">
        <v>73</v>
      </c>
      <c r="L1006" s="346" t="s">
        <v>3347</v>
      </c>
      <c r="M1006" s="34" t="s">
        <v>172</v>
      </c>
      <c r="N1006" s="34" t="s">
        <v>106</v>
      </c>
      <c r="O1006" s="34" t="s">
        <v>72</v>
      </c>
      <c r="P1006" s="39">
        <v>5445</v>
      </c>
      <c r="Q1006" s="34" t="s">
        <v>3348</v>
      </c>
      <c r="R1006" s="34" t="s">
        <v>172</v>
      </c>
      <c r="S1006" s="34" t="s">
        <v>106</v>
      </c>
      <c r="T1006" s="34" t="s">
        <v>72</v>
      </c>
      <c r="U1006" s="34">
        <v>5445</v>
      </c>
      <c r="V1006" s="34"/>
      <c r="W1006" s="34" t="s">
        <v>4409</v>
      </c>
      <c r="X1006" s="34">
        <v>-7777</v>
      </c>
      <c r="Y1006" s="34">
        <v>-7777</v>
      </c>
      <c r="Z1006" s="23" t="s">
        <v>933</v>
      </c>
      <c r="AA1006" s="34" t="s">
        <v>3349</v>
      </c>
      <c r="AB1006" s="34">
        <v>1.7000000000000001E-2</v>
      </c>
      <c r="AC1006" s="34">
        <v>1.34</v>
      </c>
      <c r="AD1006" s="34">
        <v>42119</v>
      </c>
      <c r="AE1006" s="34">
        <v>42119</v>
      </c>
      <c r="AF1006" s="34"/>
      <c r="AG1006" s="34"/>
      <c r="AH1006" s="34"/>
      <c r="AI1006" s="34"/>
      <c r="AJ1006" s="34"/>
      <c r="AK1006" s="34"/>
      <c r="AL1006" s="34"/>
      <c r="AM1006" s="34"/>
      <c r="AN1006" s="34"/>
      <c r="AO1006" s="34">
        <v>1.7</v>
      </c>
      <c r="AP1006" s="34">
        <v>1.1499999999999999</v>
      </c>
      <c r="AQ1006" s="34"/>
      <c r="AR1006" s="34"/>
      <c r="AS1006" s="34" t="s">
        <v>467</v>
      </c>
      <c r="AT1006" s="34"/>
      <c r="AU1006" s="34"/>
      <c r="AV1006" s="34">
        <v>841.8</v>
      </c>
      <c r="AW1006" s="34" t="s">
        <v>5936</v>
      </c>
      <c r="AX1006" s="34" t="s">
        <v>6593</v>
      </c>
      <c r="AY1006" s="34">
        <v>42</v>
      </c>
      <c r="AZ1006" s="34">
        <v>54</v>
      </c>
      <c r="BA1006" s="34">
        <v>58.7</v>
      </c>
      <c r="BB1006" s="34">
        <v>24</v>
      </c>
      <c r="BC1006" s="34">
        <v>29</v>
      </c>
      <c r="BD1006" s="34">
        <v>30.2</v>
      </c>
      <c r="BE1006" s="41">
        <f t="shared" si="172"/>
        <v>42.916305555555553</v>
      </c>
      <c r="BF1006" s="41">
        <f t="shared" si="173"/>
        <v>24.491722222222222</v>
      </c>
      <c r="BG1006" s="34" t="s">
        <v>38</v>
      </c>
      <c r="BH1006" s="34"/>
      <c r="BI1006" s="34"/>
      <c r="BJ1006" s="38"/>
      <c r="BK1006" s="34"/>
      <c r="BL1006" s="38"/>
      <c r="BM1006" s="34"/>
      <c r="BN1006" s="34"/>
      <c r="BO1006" s="34"/>
      <c r="BP1006" s="34"/>
      <c r="BQ1006" s="34"/>
      <c r="BR1006" s="34"/>
      <c r="BS1006" s="40"/>
      <c r="BT1006" s="529"/>
      <c r="BU1006" s="529"/>
      <c r="BV1006" s="529"/>
      <c r="BW1006" s="529"/>
      <c r="BX1006" s="529"/>
      <c r="BY1006" s="529"/>
      <c r="BZ1006" s="529"/>
      <c r="CA1006" s="529"/>
      <c r="CB1006" s="529"/>
      <c r="CC1006" s="529"/>
      <c r="CD1006" s="529"/>
      <c r="CE1006" s="529"/>
      <c r="CF1006" s="529"/>
      <c r="CG1006" s="529"/>
      <c r="CH1006" s="529"/>
      <c r="CI1006" s="529"/>
      <c r="CJ1006" s="529"/>
      <c r="CK1006" s="529"/>
      <c r="CL1006" s="529"/>
      <c r="CM1006" s="529"/>
      <c r="CN1006" s="529"/>
      <c r="CO1006" s="529"/>
      <c r="CP1006" s="529"/>
      <c r="CQ1006" s="529"/>
      <c r="CR1006" s="529"/>
      <c r="CS1006" s="529"/>
      <c r="CT1006" s="529"/>
      <c r="CU1006" s="529"/>
      <c r="CV1006" s="529"/>
      <c r="CW1006" s="529"/>
      <c r="CX1006" s="529"/>
      <c r="CY1006" s="529"/>
      <c r="CZ1006" s="529"/>
      <c r="DA1006" s="529"/>
      <c r="DB1006" s="529"/>
      <c r="DC1006" s="529"/>
      <c r="DD1006" s="529"/>
      <c r="DE1006" s="529"/>
      <c r="DF1006" s="529"/>
      <c r="DG1006" s="529"/>
      <c r="DH1006" s="529"/>
      <c r="DI1006" s="529"/>
      <c r="DJ1006" s="529"/>
      <c r="DK1006" s="529"/>
      <c r="DL1006" s="529"/>
      <c r="DM1006" s="529"/>
      <c r="DN1006" s="529"/>
      <c r="DO1006" s="529"/>
      <c r="DP1006" s="529"/>
      <c r="DQ1006" s="529"/>
      <c r="DR1006" s="529"/>
      <c r="DS1006" s="529"/>
      <c r="DT1006" s="529"/>
      <c r="DU1006" s="529"/>
      <c r="DV1006" s="529"/>
      <c r="DW1006" s="529"/>
      <c r="DX1006" s="529"/>
      <c r="DY1006" s="529"/>
      <c r="DZ1006" s="529"/>
      <c r="EA1006" s="529"/>
      <c r="EB1006" s="529"/>
      <c r="EC1006" s="529"/>
      <c r="ED1006" s="529"/>
      <c r="EE1006" s="529"/>
      <c r="EF1006" s="529"/>
      <c r="EG1006" s="529"/>
      <c r="EH1006" s="529"/>
      <c r="EI1006" s="529"/>
      <c r="EJ1006" s="529"/>
      <c r="EK1006" s="529"/>
      <c r="EL1006" s="529"/>
      <c r="EM1006" s="529"/>
      <c r="EN1006" s="529"/>
      <c r="EO1006" s="529"/>
      <c r="EP1006" s="529"/>
      <c r="EQ1006" s="529"/>
      <c r="ER1006" s="529"/>
      <c r="ES1006" s="529"/>
      <c r="ET1006" s="529"/>
      <c r="EU1006" s="529"/>
      <c r="EV1006" s="529"/>
      <c r="EW1006" s="529"/>
      <c r="EX1006" s="529"/>
      <c r="EY1006" s="529"/>
      <c r="EZ1006" s="529"/>
      <c r="FA1006" s="529"/>
      <c r="FB1006" s="529"/>
      <c r="FC1006" s="529"/>
      <c r="FD1006" s="529"/>
      <c r="FE1006" s="529"/>
      <c r="FF1006" s="529"/>
      <c r="FG1006" s="529"/>
      <c r="FH1006" s="529"/>
      <c r="FI1006" s="529"/>
      <c r="FJ1006" s="529"/>
      <c r="FK1006" s="529"/>
      <c r="FL1006" s="529"/>
      <c r="FM1006" s="529"/>
      <c r="FN1006" s="529"/>
      <c r="FO1006" s="529"/>
      <c r="FP1006" s="529"/>
      <c r="FQ1006" s="529"/>
      <c r="FR1006" s="529"/>
      <c r="FS1006" s="529"/>
      <c r="FT1006" s="529"/>
      <c r="FU1006" s="529"/>
      <c r="FV1006" s="529"/>
      <c r="FW1006" s="529"/>
      <c r="FX1006" s="529"/>
      <c r="FY1006" s="529"/>
      <c r="FZ1006" s="529"/>
      <c r="GA1006" s="529"/>
      <c r="GB1006" s="529"/>
      <c r="GC1006" s="529"/>
      <c r="GD1006" s="529"/>
      <c r="GE1006" s="529"/>
      <c r="GF1006" s="529"/>
      <c r="GG1006" s="529"/>
      <c r="GH1006" s="529"/>
      <c r="GI1006" s="529"/>
      <c r="GJ1006" s="529"/>
      <c r="GK1006" s="529"/>
      <c r="GL1006" s="529"/>
      <c r="GM1006" s="529"/>
      <c r="GN1006" s="529"/>
      <c r="GO1006" s="529"/>
      <c r="GP1006" s="529"/>
      <c r="GQ1006" s="529"/>
      <c r="GR1006" s="529"/>
      <c r="GS1006" s="529"/>
      <c r="GT1006" s="529"/>
      <c r="GU1006" s="529"/>
      <c r="GV1006" s="529"/>
      <c r="GW1006" s="529"/>
      <c r="GX1006" s="529"/>
      <c r="GY1006" s="529"/>
      <c r="GZ1006" s="529"/>
      <c r="HA1006" s="529"/>
      <c r="HB1006" s="529"/>
      <c r="HC1006" s="529"/>
      <c r="HD1006" s="529"/>
      <c r="HE1006" s="529"/>
      <c r="HF1006" s="529"/>
      <c r="HG1006" s="529"/>
      <c r="HH1006" s="529"/>
      <c r="HI1006" s="529"/>
      <c r="HJ1006" s="529"/>
      <c r="HK1006" s="529"/>
      <c r="HL1006" s="529"/>
      <c r="HM1006" s="529"/>
      <c r="HN1006" s="529"/>
      <c r="HO1006" s="529"/>
      <c r="HP1006" s="529"/>
      <c r="HQ1006" s="529"/>
      <c r="HR1006" s="529"/>
      <c r="HS1006" s="529"/>
      <c r="HT1006" s="529"/>
      <c r="HU1006" s="529"/>
      <c r="HV1006" s="529"/>
      <c r="HW1006" s="529"/>
      <c r="HX1006" s="529"/>
      <c r="HY1006" s="529"/>
      <c r="HZ1006" s="529"/>
      <c r="IA1006" s="529"/>
      <c r="IB1006" s="529"/>
      <c r="IC1006" s="529"/>
      <c r="ID1006" s="529"/>
      <c r="IE1006" s="529"/>
      <c r="IF1006" s="529"/>
      <c r="IG1006" s="529"/>
      <c r="IH1006" s="529"/>
      <c r="II1006" s="529"/>
      <c r="IJ1006" s="529"/>
      <c r="IK1006" s="529"/>
      <c r="IL1006" s="529"/>
      <c r="IM1006" s="529"/>
      <c r="IN1006" s="529"/>
      <c r="IO1006" s="529"/>
      <c r="IP1006" s="529"/>
      <c r="IQ1006" s="529"/>
      <c r="IR1006" s="529"/>
      <c r="IS1006" s="529"/>
      <c r="IT1006" s="529"/>
      <c r="IU1006" s="529"/>
      <c r="IV1006" s="529"/>
      <c r="IW1006" s="529"/>
      <c r="IX1006" s="529"/>
      <c r="IY1006" s="529"/>
      <c r="IZ1006" s="529"/>
      <c r="JA1006" s="529"/>
      <c r="JB1006" s="529"/>
      <c r="JC1006" s="529"/>
      <c r="JD1006" s="529"/>
      <c r="JE1006" s="529"/>
      <c r="JF1006" s="529"/>
      <c r="JG1006" s="529"/>
      <c r="JH1006" s="529"/>
    </row>
    <row r="1007" spans="1:268" s="3" customFormat="1" ht="39.75" customHeight="1" x14ac:dyDescent="0.25">
      <c r="A1007" s="34"/>
      <c r="B1007" s="34" t="s">
        <v>3358</v>
      </c>
      <c r="C1007" s="34">
        <v>11420029</v>
      </c>
      <c r="D1007" s="38">
        <v>41696</v>
      </c>
      <c r="E1007" s="38">
        <v>41807</v>
      </c>
      <c r="F1007" s="38">
        <v>47651</v>
      </c>
      <c r="G1007" s="34">
        <v>-7777</v>
      </c>
      <c r="H1007" s="34" t="s">
        <v>3386</v>
      </c>
      <c r="I1007" s="40" t="s">
        <v>2235</v>
      </c>
      <c r="J1007" s="40" t="s">
        <v>8754</v>
      </c>
      <c r="K1007" s="40" t="s">
        <v>70</v>
      </c>
      <c r="L1007" s="346" t="s">
        <v>4410</v>
      </c>
      <c r="M1007" s="34" t="s">
        <v>3359</v>
      </c>
      <c r="N1007" s="34" t="s">
        <v>316</v>
      </c>
      <c r="O1007" s="34" t="s">
        <v>317</v>
      </c>
      <c r="P1007" s="39" t="s">
        <v>3360</v>
      </c>
      <c r="Q1007" s="34" t="s">
        <v>4411</v>
      </c>
      <c r="R1007" s="34" t="s">
        <v>3359</v>
      </c>
      <c r="S1007" s="34" t="s">
        <v>316</v>
      </c>
      <c r="T1007" s="34" t="s">
        <v>317</v>
      </c>
      <c r="U1007" s="39" t="s">
        <v>3360</v>
      </c>
      <c r="V1007" s="34" t="s">
        <v>4412</v>
      </c>
      <c r="W1007" s="34" t="s">
        <v>3361</v>
      </c>
      <c r="X1007" s="34">
        <v>-7777</v>
      </c>
      <c r="Y1007" s="34">
        <v>-7777</v>
      </c>
      <c r="Z1007" s="23" t="s">
        <v>933</v>
      </c>
      <c r="AA1007" s="34" t="s">
        <v>358</v>
      </c>
      <c r="AB1007" s="34">
        <v>0.24</v>
      </c>
      <c r="AC1007" s="34">
        <v>20</v>
      </c>
      <c r="AD1007" s="34">
        <v>134700</v>
      </c>
      <c r="AE1007" s="34"/>
      <c r="AF1007" s="34"/>
      <c r="AG1007" s="34"/>
      <c r="AH1007" s="34"/>
      <c r="AI1007" s="34"/>
      <c r="AJ1007" s="34">
        <v>134700</v>
      </c>
      <c r="AK1007" s="34"/>
      <c r="AL1007" s="34"/>
      <c r="AM1007" s="34"/>
      <c r="AN1007" s="34"/>
      <c r="AO1007" s="34">
        <v>1</v>
      </c>
      <c r="AP1007" s="34">
        <v>7.8</v>
      </c>
      <c r="AQ1007" s="34"/>
      <c r="AR1007" s="34"/>
      <c r="AS1007" s="34" t="s">
        <v>4411</v>
      </c>
      <c r="AT1007" s="34"/>
      <c r="AU1007" s="34"/>
      <c r="AV1007" s="34"/>
      <c r="AW1007" s="34" t="s">
        <v>5937</v>
      </c>
      <c r="AX1007" s="34" t="s">
        <v>6594</v>
      </c>
      <c r="AY1007" s="34">
        <v>43</v>
      </c>
      <c r="AZ1007" s="34">
        <v>24</v>
      </c>
      <c r="BA1007" s="34">
        <v>7.9</v>
      </c>
      <c r="BB1007" s="34">
        <v>27</v>
      </c>
      <c r="BC1007" s="34">
        <v>24</v>
      </c>
      <c r="BD1007" s="34">
        <v>23.3</v>
      </c>
      <c r="BE1007" s="41">
        <f t="shared" si="172"/>
        <v>43.40219444444444</v>
      </c>
      <c r="BF1007" s="41">
        <f t="shared" si="173"/>
        <v>27.40647222222222</v>
      </c>
      <c r="BG1007" s="34" t="s">
        <v>47</v>
      </c>
      <c r="BH1007" s="34" t="s">
        <v>4912</v>
      </c>
      <c r="BI1007" s="34" t="s">
        <v>10929</v>
      </c>
      <c r="BJ1007" s="38" t="s">
        <v>10930</v>
      </c>
      <c r="BK1007" s="34" t="s">
        <v>10929</v>
      </c>
      <c r="BL1007" s="38" t="s">
        <v>10930</v>
      </c>
      <c r="BM1007" s="34"/>
      <c r="BN1007" s="34"/>
      <c r="BO1007" s="34"/>
      <c r="BP1007" s="34"/>
      <c r="BQ1007" s="34"/>
      <c r="BR1007" s="34"/>
      <c r="BS1007" s="40"/>
      <c r="BT1007" s="529"/>
      <c r="BU1007" s="529"/>
      <c r="BV1007" s="529"/>
      <c r="BW1007" s="529"/>
      <c r="BX1007" s="529"/>
      <c r="BY1007" s="529"/>
      <c r="BZ1007" s="529"/>
      <c r="CA1007" s="529"/>
      <c r="CB1007" s="529"/>
      <c r="CC1007" s="529"/>
      <c r="CD1007" s="529"/>
      <c r="CE1007" s="529"/>
      <c r="CF1007" s="529"/>
      <c r="CG1007" s="529"/>
      <c r="CH1007" s="529"/>
      <c r="CI1007" s="529"/>
      <c r="CJ1007" s="529"/>
      <c r="CK1007" s="529"/>
      <c r="CL1007" s="529"/>
      <c r="CM1007" s="529"/>
      <c r="CN1007" s="529"/>
      <c r="CO1007" s="529"/>
      <c r="CP1007" s="529"/>
      <c r="CQ1007" s="529"/>
      <c r="CR1007" s="529"/>
      <c r="CS1007" s="529"/>
      <c r="CT1007" s="529"/>
      <c r="CU1007" s="529"/>
      <c r="CV1007" s="529"/>
      <c r="CW1007" s="529"/>
      <c r="CX1007" s="529"/>
      <c r="CY1007" s="529"/>
      <c r="CZ1007" s="529"/>
      <c r="DA1007" s="529"/>
      <c r="DB1007" s="529"/>
      <c r="DC1007" s="529"/>
      <c r="DD1007" s="529"/>
      <c r="DE1007" s="529"/>
      <c r="DF1007" s="529"/>
      <c r="DG1007" s="529"/>
      <c r="DH1007" s="529"/>
      <c r="DI1007" s="529"/>
      <c r="DJ1007" s="529"/>
      <c r="DK1007" s="529"/>
      <c r="DL1007" s="529"/>
      <c r="DM1007" s="529"/>
      <c r="DN1007" s="529"/>
      <c r="DO1007" s="529"/>
      <c r="DP1007" s="529"/>
      <c r="DQ1007" s="529"/>
      <c r="DR1007" s="529"/>
      <c r="DS1007" s="529"/>
      <c r="DT1007" s="529"/>
      <c r="DU1007" s="529"/>
      <c r="DV1007" s="529"/>
      <c r="DW1007" s="529"/>
      <c r="DX1007" s="529"/>
      <c r="DY1007" s="529"/>
      <c r="DZ1007" s="529"/>
      <c r="EA1007" s="529"/>
      <c r="EB1007" s="529"/>
      <c r="EC1007" s="529"/>
      <c r="ED1007" s="529"/>
      <c r="EE1007" s="529"/>
      <c r="EF1007" s="529"/>
      <c r="EG1007" s="529"/>
      <c r="EH1007" s="529"/>
      <c r="EI1007" s="529"/>
      <c r="EJ1007" s="529"/>
      <c r="EK1007" s="529"/>
      <c r="EL1007" s="529"/>
      <c r="EM1007" s="529"/>
      <c r="EN1007" s="529"/>
      <c r="EO1007" s="529"/>
      <c r="EP1007" s="529"/>
      <c r="EQ1007" s="529"/>
      <c r="ER1007" s="529"/>
      <c r="ES1007" s="529"/>
      <c r="ET1007" s="529"/>
      <c r="EU1007" s="529"/>
      <c r="EV1007" s="529"/>
      <c r="EW1007" s="529"/>
      <c r="EX1007" s="529"/>
      <c r="EY1007" s="529"/>
      <c r="EZ1007" s="529"/>
      <c r="FA1007" s="529"/>
      <c r="FB1007" s="529"/>
      <c r="FC1007" s="529"/>
      <c r="FD1007" s="529"/>
      <c r="FE1007" s="529"/>
      <c r="FF1007" s="529"/>
      <c r="FG1007" s="529"/>
      <c r="FH1007" s="529"/>
      <c r="FI1007" s="529"/>
      <c r="FJ1007" s="529"/>
      <c r="FK1007" s="529"/>
      <c r="FL1007" s="529"/>
      <c r="FM1007" s="529"/>
      <c r="FN1007" s="529"/>
      <c r="FO1007" s="529"/>
      <c r="FP1007" s="529"/>
      <c r="FQ1007" s="529"/>
      <c r="FR1007" s="529"/>
      <c r="FS1007" s="529"/>
      <c r="FT1007" s="529"/>
      <c r="FU1007" s="529"/>
      <c r="FV1007" s="529"/>
      <c r="FW1007" s="529"/>
      <c r="FX1007" s="529"/>
      <c r="FY1007" s="529"/>
      <c r="FZ1007" s="529"/>
      <c r="GA1007" s="529"/>
      <c r="GB1007" s="529"/>
      <c r="GC1007" s="529"/>
      <c r="GD1007" s="529"/>
      <c r="GE1007" s="529"/>
      <c r="GF1007" s="529"/>
      <c r="GG1007" s="529"/>
      <c r="GH1007" s="529"/>
      <c r="GI1007" s="529"/>
      <c r="GJ1007" s="529"/>
      <c r="GK1007" s="529"/>
      <c r="GL1007" s="529"/>
      <c r="GM1007" s="529"/>
      <c r="GN1007" s="529"/>
      <c r="GO1007" s="529"/>
      <c r="GP1007" s="529"/>
      <c r="GQ1007" s="529"/>
      <c r="GR1007" s="529"/>
      <c r="GS1007" s="529"/>
      <c r="GT1007" s="529"/>
      <c r="GU1007" s="529"/>
      <c r="GV1007" s="529"/>
      <c r="GW1007" s="529"/>
      <c r="GX1007" s="529"/>
      <c r="GY1007" s="529"/>
      <c r="GZ1007" s="529"/>
      <c r="HA1007" s="529"/>
      <c r="HB1007" s="529"/>
      <c r="HC1007" s="529"/>
      <c r="HD1007" s="529"/>
      <c r="HE1007" s="529"/>
      <c r="HF1007" s="529"/>
      <c r="HG1007" s="529"/>
      <c r="HH1007" s="529"/>
      <c r="HI1007" s="529"/>
      <c r="HJ1007" s="529"/>
      <c r="HK1007" s="529"/>
      <c r="HL1007" s="529"/>
      <c r="HM1007" s="529"/>
      <c r="HN1007" s="529"/>
      <c r="HO1007" s="529"/>
      <c r="HP1007" s="529"/>
      <c r="HQ1007" s="529"/>
      <c r="HR1007" s="529"/>
      <c r="HS1007" s="529"/>
      <c r="HT1007" s="529"/>
      <c r="HU1007" s="529"/>
      <c r="HV1007" s="529"/>
      <c r="HW1007" s="529"/>
      <c r="HX1007" s="529"/>
      <c r="HY1007" s="529"/>
      <c r="HZ1007" s="529"/>
      <c r="IA1007" s="529"/>
      <c r="IB1007" s="529"/>
      <c r="IC1007" s="529"/>
      <c r="ID1007" s="529"/>
      <c r="IE1007" s="529"/>
      <c r="IF1007" s="529"/>
      <c r="IG1007" s="529"/>
      <c r="IH1007" s="529"/>
      <c r="II1007" s="529"/>
      <c r="IJ1007" s="529"/>
      <c r="IK1007" s="529"/>
      <c r="IL1007" s="529"/>
      <c r="IM1007" s="529"/>
      <c r="IN1007" s="529"/>
      <c r="IO1007" s="529"/>
      <c r="IP1007" s="529"/>
      <c r="IQ1007" s="529"/>
      <c r="IR1007" s="529"/>
      <c r="IS1007" s="529"/>
      <c r="IT1007" s="529"/>
      <c r="IU1007" s="529"/>
      <c r="IV1007" s="529"/>
      <c r="IW1007" s="529"/>
      <c r="IX1007" s="529"/>
      <c r="IY1007" s="529"/>
      <c r="IZ1007" s="529"/>
      <c r="JA1007" s="529"/>
      <c r="JB1007" s="529"/>
      <c r="JC1007" s="529"/>
      <c r="JD1007" s="529"/>
      <c r="JE1007" s="529"/>
      <c r="JF1007" s="529"/>
      <c r="JG1007" s="529"/>
      <c r="JH1007" s="529"/>
    </row>
    <row r="1008" spans="1:268" s="3" customFormat="1" ht="39.75" customHeight="1" x14ac:dyDescent="0.25">
      <c r="A1008" s="47"/>
      <c r="B1008" s="47" t="s">
        <v>3362</v>
      </c>
      <c r="C1008" s="47">
        <v>11420030</v>
      </c>
      <c r="D1008" s="77">
        <v>41698</v>
      </c>
      <c r="E1008" s="77">
        <v>41806</v>
      </c>
      <c r="F1008" s="77">
        <v>47285</v>
      </c>
      <c r="G1008" s="47">
        <v>-7777</v>
      </c>
      <c r="H1008" s="47" t="s">
        <v>3385</v>
      </c>
      <c r="I1008" s="128" t="s">
        <v>3363</v>
      </c>
      <c r="J1008" s="128" t="s">
        <v>8852</v>
      </c>
      <c r="K1008" s="128" t="s">
        <v>70</v>
      </c>
      <c r="L1008" s="345" t="s">
        <v>4413</v>
      </c>
      <c r="M1008" s="47" t="s">
        <v>2727</v>
      </c>
      <c r="N1008" s="47" t="s">
        <v>273</v>
      </c>
      <c r="O1008" s="47" t="s">
        <v>273</v>
      </c>
      <c r="P1008" s="76" t="s">
        <v>3364</v>
      </c>
      <c r="Q1008" s="47" t="s">
        <v>7711</v>
      </c>
      <c r="R1008" s="47" t="s">
        <v>2727</v>
      </c>
      <c r="S1008" s="47" t="s">
        <v>273</v>
      </c>
      <c r="T1008" s="47" t="s">
        <v>273</v>
      </c>
      <c r="U1008" s="76" t="s">
        <v>3364</v>
      </c>
      <c r="V1008" s="47" t="s">
        <v>7712</v>
      </c>
      <c r="W1008" s="47" t="s">
        <v>3365</v>
      </c>
      <c r="X1008" s="47">
        <v>-7777</v>
      </c>
      <c r="Y1008" s="47">
        <v>-7777</v>
      </c>
      <c r="Z1008" s="96" t="s">
        <v>933</v>
      </c>
      <c r="AA1008" s="47" t="s">
        <v>358</v>
      </c>
      <c r="AB1008" s="47">
        <v>0.86</v>
      </c>
      <c r="AC1008" s="47">
        <v>20</v>
      </c>
      <c r="AD1008" s="47">
        <v>26000</v>
      </c>
      <c r="AE1008" s="47"/>
      <c r="AF1008" s="47"/>
      <c r="AG1008" s="47"/>
      <c r="AH1008" s="47"/>
      <c r="AI1008" s="47"/>
      <c r="AJ1008" s="47">
        <v>26000</v>
      </c>
      <c r="AK1008" s="47"/>
      <c r="AL1008" s="47"/>
      <c r="AM1008" s="47"/>
      <c r="AN1008" s="47"/>
      <c r="AO1008" s="47">
        <v>86</v>
      </c>
      <c r="AP1008" s="47">
        <v>-7777</v>
      </c>
      <c r="AQ1008" s="47">
        <v>-9999</v>
      </c>
      <c r="AR1008" s="47">
        <v>-9999</v>
      </c>
      <c r="AS1008" s="47" t="s">
        <v>4414</v>
      </c>
      <c r="AT1008" s="47"/>
      <c r="AU1008" s="47"/>
      <c r="AV1008" s="47"/>
      <c r="AW1008" s="47" t="s">
        <v>5938</v>
      </c>
      <c r="AX1008" s="47" t="s">
        <v>6595</v>
      </c>
      <c r="AY1008" s="47">
        <v>43</v>
      </c>
      <c r="AZ1008" s="47">
        <v>30</v>
      </c>
      <c r="BA1008" s="47">
        <v>32.200000000000003</v>
      </c>
      <c r="BB1008" s="47">
        <v>27</v>
      </c>
      <c r="BC1008" s="47">
        <v>42</v>
      </c>
      <c r="BD1008" s="47">
        <v>42.5</v>
      </c>
      <c r="BE1008" s="69">
        <f t="shared" si="172"/>
        <v>43.508944444444445</v>
      </c>
      <c r="BF1008" s="69">
        <f t="shared" si="173"/>
        <v>27.711805555555554</v>
      </c>
      <c r="BG1008" s="47" t="s">
        <v>47</v>
      </c>
      <c r="BH1008" s="47" t="s">
        <v>4913</v>
      </c>
      <c r="BI1008" s="47">
        <v>2898</v>
      </c>
      <c r="BJ1008" s="77">
        <v>43875</v>
      </c>
      <c r="BK1008" s="47">
        <v>2898</v>
      </c>
      <c r="BL1008" s="77">
        <v>43875</v>
      </c>
      <c r="BM1008" s="47" t="s">
        <v>8807</v>
      </c>
      <c r="BN1008" s="47"/>
      <c r="BO1008" s="47"/>
      <c r="BP1008" s="47"/>
      <c r="BQ1008" s="47"/>
      <c r="BR1008" s="47"/>
      <c r="BS1008" s="128" t="s">
        <v>9604</v>
      </c>
      <c r="BT1008" s="529"/>
      <c r="BU1008" s="529"/>
      <c r="BV1008" s="529"/>
      <c r="BW1008" s="529"/>
      <c r="BX1008" s="529"/>
      <c r="BY1008" s="529"/>
      <c r="BZ1008" s="529"/>
      <c r="CA1008" s="529"/>
      <c r="CB1008" s="529"/>
      <c r="CC1008" s="529"/>
      <c r="CD1008" s="529"/>
      <c r="CE1008" s="529"/>
      <c r="CF1008" s="529"/>
      <c r="CG1008" s="529"/>
      <c r="CH1008" s="529"/>
      <c r="CI1008" s="529"/>
      <c r="CJ1008" s="529"/>
      <c r="CK1008" s="529"/>
      <c r="CL1008" s="529"/>
      <c r="CM1008" s="529"/>
      <c r="CN1008" s="529"/>
      <c r="CO1008" s="529"/>
      <c r="CP1008" s="529"/>
      <c r="CQ1008" s="529"/>
      <c r="CR1008" s="529"/>
      <c r="CS1008" s="529"/>
      <c r="CT1008" s="529"/>
      <c r="CU1008" s="529"/>
      <c r="CV1008" s="529"/>
      <c r="CW1008" s="529"/>
      <c r="CX1008" s="529"/>
      <c r="CY1008" s="529"/>
      <c r="CZ1008" s="529"/>
      <c r="DA1008" s="529"/>
      <c r="DB1008" s="529"/>
      <c r="DC1008" s="529"/>
      <c r="DD1008" s="529"/>
      <c r="DE1008" s="529"/>
      <c r="DF1008" s="529"/>
      <c r="DG1008" s="529"/>
      <c r="DH1008" s="529"/>
      <c r="DI1008" s="529"/>
      <c r="DJ1008" s="529"/>
      <c r="DK1008" s="529"/>
      <c r="DL1008" s="529"/>
      <c r="DM1008" s="529"/>
      <c r="DN1008" s="529"/>
      <c r="DO1008" s="529"/>
      <c r="DP1008" s="529"/>
      <c r="DQ1008" s="529"/>
      <c r="DR1008" s="529"/>
      <c r="DS1008" s="529"/>
      <c r="DT1008" s="529"/>
      <c r="DU1008" s="529"/>
      <c r="DV1008" s="529"/>
      <c r="DW1008" s="529"/>
      <c r="DX1008" s="529"/>
      <c r="DY1008" s="529"/>
      <c r="DZ1008" s="529"/>
      <c r="EA1008" s="529"/>
      <c r="EB1008" s="529"/>
      <c r="EC1008" s="529"/>
      <c r="ED1008" s="529"/>
      <c r="EE1008" s="529"/>
      <c r="EF1008" s="529"/>
      <c r="EG1008" s="529"/>
      <c r="EH1008" s="529"/>
      <c r="EI1008" s="529"/>
      <c r="EJ1008" s="529"/>
      <c r="EK1008" s="529"/>
      <c r="EL1008" s="529"/>
      <c r="EM1008" s="529"/>
      <c r="EN1008" s="529"/>
      <c r="EO1008" s="529"/>
      <c r="EP1008" s="529"/>
      <c r="EQ1008" s="529"/>
      <c r="ER1008" s="529"/>
      <c r="ES1008" s="529"/>
      <c r="ET1008" s="529"/>
      <c r="EU1008" s="529"/>
      <c r="EV1008" s="529"/>
      <c r="EW1008" s="529"/>
      <c r="EX1008" s="529"/>
      <c r="EY1008" s="529"/>
      <c r="EZ1008" s="529"/>
      <c r="FA1008" s="529"/>
      <c r="FB1008" s="529"/>
      <c r="FC1008" s="529"/>
      <c r="FD1008" s="529"/>
      <c r="FE1008" s="529"/>
      <c r="FF1008" s="529"/>
      <c r="FG1008" s="529"/>
      <c r="FH1008" s="529"/>
      <c r="FI1008" s="529"/>
      <c r="FJ1008" s="529"/>
      <c r="FK1008" s="529"/>
      <c r="FL1008" s="529"/>
      <c r="FM1008" s="529"/>
      <c r="FN1008" s="529"/>
      <c r="FO1008" s="529"/>
      <c r="FP1008" s="529"/>
      <c r="FQ1008" s="529"/>
      <c r="FR1008" s="529"/>
      <c r="FS1008" s="529"/>
      <c r="FT1008" s="529"/>
      <c r="FU1008" s="529"/>
      <c r="FV1008" s="529"/>
      <c r="FW1008" s="529"/>
      <c r="FX1008" s="529"/>
      <c r="FY1008" s="529"/>
      <c r="FZ1008" s="529"/>
      <c r="GA1008" s="529"/>
      <c r="GB1008" s="529"/>
      <c r="GC1008" s="529"/>
      <c r="GD1008" s="529"/>
      <c r="GE1008" s="529"/>
      <c r="GF1008" s="529"/>
      <c r="GG1008" s="529"/>
      <c r="GH1008" s="529"/>
      <c r="GI1008" s="529"/>
      <c r="GJ1008" s="529"/>
      <c r="GK1008" s="529"/>
      <c r="GL1008" s="529"/>
      <c r="GM1008" s="529"/>
      <c r="GN1008" s="529"/>
      <c r="GO1008" s="529"/>
      <c r="GP1008" s="529"/>
      <c r="GQ1008" s="529"/>
      <c r="GR1008" s="529"/>
      <c r="GS1008" s="529"/>
      <c r="GT1008" s="529"/>
      <c r="GU1008" s="529"/>
      <c r="GV1008" s="529"/>
      <c r="GW1008" s="529"/>
      <c r="GX1008" s="529"/>
      <c r="GY1008" s="529"/>
      <c r="GZ1008" s="529"/>
      <c r="HA1008" s="529"/>
      <c r="HB1008" s="529"/>
      <c r="HC1008" s="529"/>
      <c r="HD1008" s="529"/>
      <c r="HE1008" s="529"/>
      <c r="HF1008" s="529"/>
      <c r="HG1008" s="529"/>
      <c r="HH1008" s="529"/>
      <c r="HI1008" s="529"/>
      <c r="HJ1008" s="529"/>
      <c r="HK1008" s="529"/>
      <c r="HL1008" s="529"/>
      <c r="HM1008" s="529"/>
      <c r="HN1008" s="529"/>
      <c r="HO1008" s="529"/>
      <c r="HP1008" s="529"/>
      <c r="HQ1008" s="529"/>
      <c r="HR1008" s="529"/>
      <c r="HS1008" s="529"/>
      <c r="HT1008" s="529"/>
      <c r="HU1008" s="529"/>
      <c r="HV1008" s="529"/>
      <c r="HW1008" s="529"/>
      <c r="HX1008" s="529"/>
      <c r="HY1008" s="529"/>
      <c r="HZ1008" s="529"/>
      <c r="IA1008" s="529"/>
      <c r="IB1008" s="529"/>
      <c r="IC1008" s="529"/>
      <c r="ID1008" s="529"/>
      <c r="IE1008" s="529"/>
      <c r="IF1008" s="529"/>
      <c r="IG1008" s="529"/>
      <c r="IH1008" s="529"/>
      <c r="II1008" s="529"/>
      <c r="IJ1008" s="529"/>
      <c r="IK1008" s="529"/>
      <c r="IL1008" s="529"/>
      <c r="IM1008" s="529"/>
      <c r="IN1008" s="529"/>
      <c r="IO1008" s="529"/>
      <c r="IP1008" s="529"/>
      <c r="IQ1008" s="529"/>
      <c r="IR1008" s="529"/>
      <c r="IS1008" s="529"/>
      <c r="IT1008" s="529"/>
      <c r="IU1008" s="529"/>
      <c r="IV1008" s="529"/>
      <c r="IW1008" s="529"/>
      <c r="IX1008" s="529"/>
      <c r="IY1008" s="529"/>
      <c r="IZ1008" s="529"/>
      <c r="JA1008" s="529"/>
      <c r="JB1008" s="529"/>
      <c r="JC1008" s="529"/>
      <c r="JD1008" s="529"/>
      <c r="JE1008" s="529"/>
      <c r="JF1008" s="529"/>
      <c r="JG1008" s="529"/>
      <c r="JH1008" s="529"/>
    </row>
    <row r="1009" spans="1:268" s="3" customFormat="1" ht="39.75" customHeight="1" x14ac:dyDescent="0.25">
      <c r="A1009" s="34" t="s">
        <v>3387</v>
      </c>
      <c r="B1009" s="34" t="s">
        <v>3342</v>
      </c>
      <c r="C1009" s="34">
        <v>11190028</v>
      </c>
      <c r="D1009" s="38">
        <v>41694</v>
      </c>
      <c r="E1009" s="38">
        <v>41694</v>
      </c>
      <c r="F1009" s="38">
        <v>42790</v>
      </c>
      <c r="G1009" s="34">
        <v>-7777</v>
      </c>
      <c r="H1009" s="34" t="s">
        <v>4573</v>
      </c>
      <c r="I1009" s="40" t="s">
        <v>997</v>
      </c>
      <c r="J1009" s="40"/>
      <c r="K1009" s="40" t="s">
        <v>95</v>
      </c>
      <c r="L1009" s="346" t="s">
        <v>3377</v>
      </c>
      <c r="M1009" s="34" t="s">
        <v>3373</v>
      </c>
      <c r="N1009" s="34" t="s">
        <v>183</v>
      </c>
      <c r="O1009" s="34" t="s">
        <v>111</v>
      </c>
      <c r="P1009" s="39" t="s">
        <v>3374</v>
      </c>
      <c r="Q1009" s="34" t="s">
        <v>4415</v>
      </c>
      <c r="R1009" s="34" t="s">
        <v>3373</v>
      </c>
      <c r="S1009" s="34" t="s">
        <v>183</v>
      </c>
      <c r="T1009" s="34" t="s">
        <v>111</v>
      </c>
      <c r="U1009" s="39" t="s">
        <v>3374</v>
      </c>
      <c r="V1009" s="34" t="s">
        <v>4416</v>
      </c>
      <c r="W1009" s="34" t="s">
        <v>3375</v>
      </c>
      <c r="X1009" s="34">
        <v>-7777</v>
      </c>
      <c r="Y1009" s="34">
        <v>-7777</v>
      </c>
      <c r="Z1009" s="23" t="s">
        <v>933</v>
      </c>
      <c r="AA1009" s="34" t="s">
        <v>425</v>
      </c>
      <c r="AB1009" s="34">
        <v>1.288</v>
      </c>
      <c r="AC1009" s="34">
        <v>100</v>
      </c>
      <c r="AD1009" s="34">
        <v>110490</v>
      </c>
      <c r="AE1009" s="34"/>
      <c r="AF1009" s="34"/>
      <c r="AG1009" s="34"/>
      <c r="AH1009" s="34"/>
      <c r="AI1009" s="34">
        <v>110490</v>
      </c>
      <c r="AJ1009" s="34"/>
      <c r="AK1009" s="34"/>
      <c r="AL1009" s="34"/>
      <c r="AM1009" s="34"/>
      <c r="AN1009" s="34"/>
      <c r="AO1009" s="34">
        <v>129</v>
      </c>
      <c r="AP1009" s="34"/>
      <c r="AQ1009" s="34"/>
      <c r="AR1009" s="34"/>
      <c r="AS1009" s="34" t="s">
        <v>3919</v>
      </c>
      <c r="AT1009" s="34"/>
      <c r="AU1009" s="34"/>
      <c r="AV1009" s="34">
        <v>98.15</v>
      </c>
      <c r="AW1009" s="34" t="s">
        <v>5939</v>
      </c>
      <c r="AX1009" s="34" t="s">
        <v>6596</v>
      </c>
      <c r="AY1009" s="34">
        <v>43</v>
      </c>
      <c r="AZ1009" s="34">
        <v>46</v>
      </c>
      <c r="BA1009" s="34">
        <v>20.260000000000002</v>
      </c>
      <c r="BB1009" s="34">
        <v>22</v>
      </c>
      <c r="BC1009" s="34">
        <v>45</v>
      </c>
      <c r="BD1009" s="34">
        <v>20.66</v>
      </c>
      <c r="BE1009" s="41">
        <f t="shared" si="172"/>
        <v>43.772294444444441</v>
      </c>
      <c r="BF1009" s="41">
        <f t="shared" si="173"/>
        <v>22.755738888888889</v>
      </c>
      <c r="BG1009" s="34" t="s">
        <v>38</v>
      </c>
      <c r="BH1009" s="34"/>
      <c r="BI1009" s="34"/>
      <c r="BJ1009" s="38"/>
      <c r="BK1009" s="34"/>
      <c r="BL1009" s="38"/>
      <c r="BM1009" s="34"/>
      <c r="BN1009" s="34"/>
      <c r="BO1009" s="34"/>
      <c r="BP1009" s="34"/>
      <c r="BQ1009" s="34"/>
      <c r="BR1009" s="34"/>
      <c r="BS1009" s="40"/>
      <c r="BT1009" s="529"/>
      <c r="BU1009" s="529"/>
      <c r="BV1009" s="529"/>
      <c r="BW1009" s="529"/>
      <c r="BX1009" s="529"/>
      <c r="BY1009" s="529"/>
      <c r="BZ1009" s="529"/>
      <c r="CA1009" s="529"/>
      <c r="CB1009" s="529"/>
      <c r="CC1009" s="529"/>
      <c r="CD1009" s="529"/>
      <c r="CE1009" s="529"/>
      <c r="CF1009" s="529"/>
      <c r="CG1009" s="529"/>
      <c r="CH1009" s="529"/>
      <c r="CI1009" s="529"/>
      <c r="CJ1009" s="529"/>
      <c r="CK1009" s="529"/>
      <c r="CL1009" s="529"/>
      <c r="CM1009" s="529"/>
      <c r="CN1009" s="529"/>
      <c r="CO1009" s="529"/>
      <c r="CP1009" s="529"/>
      <c r="CQ1009" s="529"/>
      <c r="CR1009" s="529"/>
      <c r="CS1009" s="529"/>
      <c r="CT1009" s="529"/>
      <c r="CU1009" s="529"/>
      <c r="CV1009" s="529"/>
      <c r="CW1009" s="529"/>
      <c r="CX1009" s="529"/>
      <c r="CY1009" s="529"/>
      <c r="CZ1009" s="529"/>
      <c r="DA1009" s="529"/>
      <c r="DB1009" s="529"/>
      <c r="DC1009" s="529"/>
      <c r="DD1009" s="529"/>
      <c r="DE1009" s="529"/>
      <c r="DF1009" s="529"/>
      <c r="DG1009" s="529"/>
      <c r="DH1009" s="529"/>
      <c r="DI1009" s="529"/>
      <c r="DJ1009" s="529"/>
      <c r="DK1009" s="529"/>
      <c r="DL1009" s="529"/>
      <c r="DM1009" s="529"/>
      <c r="DN1009" s="529"/>
      <c r="DO1009" s="529"/>
      <c r="DP1009" s="529"/>
      <c r="DQ1009" s="529"/>
      <c r="DR1009" s="529"/>
      <c r="DS1009" s="529"/>
      <c r="DT1009" s="529"/>
      <c r="DU1009" s="529"/>
      <c r="DV1009" s="529"/>
      <c r="DW1009" s="529"/>
      <c r="DX1009" s="529"/>
      <c r="DY1009" s="529"/>
      <c r="DZ1009" s="529"/>
      <c r="EA1009" s="529"/>
      <c r="EB1009" s="529"/>
      <c r="EC1009" s="529"/>
      <c r="ED1009" s="529"/>
      <c r="EE1009" s="529"/>
      <c r="EF1009" s="529"/>
      <c r="EG1009" s="529"/>
      <c r="EH1009" s="529"/>
      <c r="EI1009" s="529"/>
      <c r="EJ1009" s="529"/>
      <c r="EK1009" s="529"/>
      <c r="EL1009" s="529"/>
      <c r="EM1009" s="529"/>
      <c r="EN1009" s="529"/>
      <c r="EO1009" s="529"/>
      <c r="EP1009" s="529"/>
      <c r="EQ1009" s="529"/>
      <c r="ER1009" s="529"/>
      <c r="ES1009" s="529"/>
      <c r="ET1009" s="529"/>
      <c r="EU1009" s="529"/>
      <c r="EV1009" s="529"/>
      <c r="EW1009" s="529"/>
      <c r="EX1009" s="529"/>
      <c r="EY1009" s="529"/>
      <c r="EZ1009" s="529"/>
      <c r="FA1009" s="529"/>
      <c r="FB1009" s="529"/>
      <c r="FC1009" s="529"/>
      <c r="FD1009" s="529"/>
      <c r="FE1009" s="529"/>
      <c r="FF1009" s="529"/>
      <c r="FG1009" s="529"/>
      <c r="FH1009" s="529"/>
      <c r="FI1009" s="529"/>
      <c r="FJ1009" s="529"/>
      <c r="FK1009" s="529"/>
      <c r="FL1009" s="529"/>
      <c r="FM1009" s="529"/>
      <c r="FN1009" s="529"/>
      <c r="FO1009" s="529"/>
      <c r="FP1009" s="529"/>
      <c r="FQ1009" s="529"/>
      <c r="FR1009" s="529"/>
      <c r="FS1009" s="529"/>
      <c r="FT1009" s="529"/>
      <c r="FU1009" s="529"/>
      <c r="FV1009" s="529"/>
      <c r="FW1009" s="529"/>
      <c r="FX1009" s="529"/>
      <c r="FY1009" s="529"/>
      <c r="FZ1009" s="529"/>
      <c r="GA1009" s="529"/>
      <c r="GB1009" s="529"/>
      <c r="GC1009" s="529"/>
      <c r="GD1009" s="529"/>
      <c r="GE1009" s="529"/>
      <c r="GF1009" s="529"/>
      <c r="GG1009" s="529"/>
      <c r="GH1009" s="529"/>
      <c r="GI1009" s="529"/>
      <c r="GJ1009" s="529"/>
      <c r="GK1009" s="529"/>
      <c r="GL1009" s="529"/>
      <c r="GM1009" s="529"/>
      <c r="GN1009" s="529"/>
      <c r="GO1009" s="529"/>
      <c r="GP1009" s="529"/>
      <c r="GQ1009" s="529"/>
      <c r="GR1009" s="529"/>
      <c r="GS1009" s="529"/>
      <c r="GT1009" s="529"/>
      <c r="GU1009" s="529"/>
      <c r="GV1009" s="529"/>
      <c r="GW1009" s="529"/>
      <c r="GX1009" s="529"/>
      <c r="GY1009" s="529"/>
      <c r="GZ1009" s="529"/>
      <c r="HA1009" s="529"/>
      <c r="HB1009" s="529"/>
      <c r="HC1009" s="529"/>
      <c r="HD1009" s="529"/>
      <c r="HE1009" s="529"/>
      <c r="HF1009" s="529"/>
      <c r="HG1009" s="529"/>
      <c r="HH1009" s="529"/>
      <c r="HI1009" s="529"/>
      <c r="HJ1009" s="529"/>
      <c r="HK1009" s="529"/>
      <c r="HL1009" s="529"/>
      <c r="HM1009" s="529"/>
      <c r="HN1009" s="529"/>
      <c r="HO1009" s="529"/>
      <c r="HP1009" s="529"/>
      <c r="HQ1009" s="529"/>
      <c r="HR1009" s="529"/>
      <c r="HS1009" s="529"/>
      <c r="HT1009" s="529"/>
      <c r="HU1009" s="529"/>
      <c r="HV1009" s="529"/>
      <c r="HW1009" s="529"/>
      <c r="HX1009" s="529"/>
      <c r="HY1009" s="529"/>
      <c r="HZ1009" s="529"/>
      <c r="IA1009" s="529"/>
      <c r="IB1009" s="529"/>
      <c r="IC1009" s="529"/>
      <c r="ID1009" s="529"/>
      <c r="IE1009" s="529"/>
      <c r="IF1009" s="529"/>
      <c r="IG1009" s="529"/>
      <c r="IH1009" s="529"/>
      <c r="II1009" s="529"/>
      <c r="IJ1009" s="529"/>
      <c r="IK1009" s="529"/>
      <c r="IL1009" s="529"/>
      <c r="IM1009" s="529"/>
      <c r="IN1009" s="529"/>
      <c r="IO1009" s="529"/>
      <c r="IP1009" s="529"/>
      <c r="IQ1009" s="529"/>
      <c r="IR1009" s="529"/>
      <c r="IS1009" s="529"/>
      <c r="IT1009" s="529"/>
      <c r="IU1009" s="529"/>
      <c r="IV1009" s="529"/>
      <c r="IW1009" s="529"/>
      <c r="IX1009" s="529"/>
      <c r="IY1009" s="529"/>
      <c r="IZ1009" s="529"/>
      <c r="JA1009" s="529"/>
      <c r="JB1009" s="529"/>
      <c r="JC1009" s="529"/>
      <c r="JD1009" s="529"/>
      <c r="JE1009" s="529"/>
      <c r="JF1009" s="529"/>
      <c r="JG1009" s="529"/>
      <c r="JH1009" s="529"/>
    </row>
    <row r="1010" spans="1:268" s="3" customFormat="1" ht="39.75" customHeight="1" x14ac:dyDescent="0.25">
      <c r="A1010" s="47" t="s">
        <v>3387</v>
      </c>
      <c r="B1010" s="47" t="s">
        <v>9006</v>
      </c>
      <c r="C1010" s="47">
        <v>11190029</v>
      </c>
      <c r="D1010" s="77">
        <v>41698</v>
      </c>
      <c r="E1010" s="77">
        <v>41698</v>
      </c>
      <c r="F1010" s="77">
        <v>47542</v>
      </c>
      <c r="G1010" s="47">
        <v>-7777</v>
      </c>
      <c r="H1010" s="47" t="s">
        <v>490</v>
      </c>
      <c r="I1010" s="128" t="s">
        <v>881</v>
      </c>
      <c r="J1010" s="128" t="s">
        <v>7828</v>
      </c>
      <c r="K1010" s="128" t="s">
        <v>55</v>
      </c>
      <c r="L1010" s="345" t="s">
        <v>3371</v>
      </c>
      <c r="M1010" s="47" t="s">
        <v>52</v>
      </c>
      <c r="N1010" s="47" t="s">
        <v>179</v>
      </c>
      <c r="O1010" s="47" t="s">
        <v>52</v>
      </c>
      <c r="P1010" s="76" t="s">
        <v>288</v>
      </c>
      <c r="Q1010" s="47" t="s">
        <v>4952</v>
      </c>
      <c r="R1010" s="47" t="s">
        <v>52</v>
      </c>
      <c r="S1010" s="47" t="s">
        <v>179</v>
      </c>
      <c r="T1010" s="47" t="s">
        <v>52</v>
      </c>
      <c r="U1010" s="76" t="s">
        <v>288</v>
      </c>
      <c r="V1010" s="47" t="s">
        <v>4953</v>
      </c>
      <c r="W1010" s="47" t="s">
        <v>3372</v>
      </c>
      <c r="X1010" s="47">
        <v>-7777</v>
      </c>
      <c r="Y1010" s="47">
        <v>-7777</v>
      </c>
      <c r="Z1010" s="96" t="s">
        <v>933</v>
      </c>
      <c r="AA1010" s="47" t="s">
        <v>425</v>
      </c>
      <c r="AB1010" s="47">
        <v>15.97</v>
      </c>
      <c r="AC1010" s="47">
        <v>6</v>
      </c>
      <c r="AD1010" s="47">
        <v>11060</v>
      </c>
      <c r="AE1010" s="47"/>
      <c r="AF1010" s="47"/>
      <c r="AG1010" s="47"/>
      <c r="AH1010" s="47"/>
      <c r="AI1010" s="47">
        <v>11060</v>
      </c>
      <c r="AJ1010" s="47"/>
      <c r="AK1010" s="47"/>
      <c r="AL1010" s="47"/>
      <c r="AM1010" s="47"/>
      <c r="AN1010" s="47"/>
      <c r="AO1010" s="47">
        <v>163</v>
      </c>
      <c r="AP1010" s="47"/>
      <c r="AQ1010" s="47"/>
      <c r="AR1010" s="47"/>
      <c r="AS1010" s="47" t="s">
        <v>3827</v>
      </c>
      <c r="AT1010" s="47"/>
      <c r="AU1010" s="47"/>
      <c r="AV1010" s="47">
        <v>561.59</v>
      </c>
      <c r="AW1010" s="47" t="s">
        <v>5940</v>
      </c>
      <c r="AX1010" s="47" t="s">
        <v>6597</v>
      </c>
      <c r="AY1010" s="47">
        <v>43</v>
      </c>
      <c r="AZ1010" s="47">
        <v>37</v>
      </c>
      <c r="BA1010" s="47">
        <v>59.62</v>
      </c>
      <c r="BB1010" s="47">
        <v>23</v>
      </c>
      <c r="BC1010" s="47">
        <v>25</v>
      </c>
      <c r="BD1010" s="47">
        <v>7.19</v>
      </c>
      <c r="BE1010" s="69">
        <f t="shared" si="172"/>
        <v>43.633227777777776</v>
      </c>
      <c r="BF1010" s="69">
        <f t="shared" si="173"/>
        <v>23.41866388888889</v>
      </c>
      <c r="BG1010" s="47" t="s">
        <v>47</v>
      </c>
      <c r="BH1010" s="47"/>
      <c r="BI1010" s="47">
        <v>2876</v>
      </c>
      <c r="BJ1010" s="77">
        <v>43852</v>
      </c>
      <c r="BK1010" s="47">
        <v>2876</v>
      </c>
      <c r="BL1010" s="77">
        <v>43852</v>
      </c>
      <c r="BM1010" s="47">
        <v>669</v>
      </c>
      <c r="BN1010" s="77">
        <v>44034</v>
      </c>
      <c r="BO1010" s="47"/>
      <c r="BP1010" s="47"/>
      <c r="BQ1010" s="47"/>
      <c r="BR1010" s="47"/>
      <c r="BS1010" s="128"/>
      <c r="BT1010" s="529"/>
      <c r="BU1010" s="529"/>
      <c r="BV1010" s="529"/>
      <c r="BW1010" s="529"/>
      <c r="BX1010" s="529"/>
      <c r="BY1010" s="529"/>
      <c r="BZ1010" s="529"/>
      <c r="CA1010" s="529"/>
      <c r="CB1010" s="529"/>
      <c r="CC1010" s="529"/>
      <c r="CD1010" s="529"/>
      <c r="CE1010" s="529"/>
      <c r="CF1010" s="529"/>
      <c r="CG1010" s="529"/>
      <c r="CH1010" s="529"/>
      <c r="CI1010" s="529"/>
      <c r="CJ1010" s="529"/>
      <c r="CK1010" s="529"/>
      <c r="CL1010" s="529"/>
      <c r="CM1010" s="529"/>
      <c r="CN1010" s="529"/>
      <c r="CO1010" s="529"/>
      <c r="CP1010" s="529"/>
      <c r="CQ1010" s="529"/>
      <c r="CR1010" s="529"/>
      <c r="CS1010" s="529"/>
      <c r="CT1010" s="529"/>
      <c r="CU1010" s="529"/>
      <c r="CV1010" s="529"/>
      <c r="CW1010" s="529"/>
      <c r="CX1010" s="529"/>
      <c r="CY1010" s="529"/>
      <c r="CZ1010" s="529"/>
      <c r="DA1010" s="529"/>
      <c r="DB1010" s="529"/>
      <c r="DC1010" s="529"/>
      <c r="DD1010" s="529"/>
      <c r="DE1010" s="529"/>
      <c r="DF1010" s="529"/>
      <c r="DG1010" s="529"/>
      <c r="DH1010" s="529"/>
      <c r="DI1010" s="529"/>
      <c r="DJ1010" s="529"/>
      <c r="DK1010" s="529"/>
      <c r="DL1010" s="529"/>
      <c r="DM1010" s="529"/>
      <c r="DN1010" s="529"/>
      <c r="DO1010" s="529"/>
      <c r="DP1010" s="529"/>
      <c r="DQ1010" s="529"/>
      <c r="DR1010" s="529"/>
      <c r="DS1010" s="529"/>
      <c r="DT1010" s="529"/>
      <c r="DU1010" s="529"/>
      <c r="DV1010" s="529"/>
      <c r="DW1010" s="529"/>
      <c r="DX1010" s="529"/>
      <c r="DY1010" s="529"/>
      <c r="DZ1010" s="529"/>
      <c r="EA1010" s="529"/>
      <c r="EB1010" s="529"/>
      <c r="EC1010" s="529"/>
      <c r="ED1010" s="529"/>
      <c r="EE1010" s="529"/>
      <c r="EF1010" s="529"/>
      <c r="EG1010" s="529"/>
      <c r="EH1010" s="529"/>
      <c r="EI1010" s="529"/>
      <c r="EJ1010" s="529"/>
      <c r="EK1010" s="529"/>
      <c r="EL1010" s="529"/>
      <c r="EM1010" s="529"/>
      <c r="EN1010" s="529"/>
      <c r="EO1010" s="529"/>
      <c r="EP1010" s="529"/>
      <c r="EQ1010" s="529"/>
      <c r="ER1010" s="529"/>
      <c r="ES1010" s="529"/>
      <c r="ET1010" s="529"/>
      <c r="EU1010" s="529"/>
      <c r="EV1010" s="529"/>
      <c r="EW1010" s="529"/>
      <c r="EX1010" s="529"/>
      <c r="EY1010" s="529"/>
      <c r="EZ1010" s="529"/>
      <c r="FA1010" s="529"/>
      <c r="FB1010" s="529"/>
      <c r="FC1010" s="529"/>
      <c r="FD1010" s="529"/>
      <c r="FE1010" s="529"/>
      <c r="FF1010" s="529"/>
      <c r="FG1010" s="529"/>
      <c r="FH1010" s="529"/>
      <c r="FI1010" s="529"/>
      <c r="FJ1010" s="529"/>
      <c r="FK1010" s="529"/>
      <c r="FL1010" s="529"/>
      <c r="FM1010" s="529"/>
      <c r="FN1010" s="529"/>
      <c r="FO1010" s="529"/>
      <c r="FP1010" s="529"/>
      <c r="FQ1010" s="529"/>
      <c r="FR1010" s="529"/>
      <c r="FS1010" s="529"/>
      <c r="FT1010" s="529"/>
      <c r="FU1010" s="529"/>
      <c r="FV1010" s="529"/>
      <c r="FW1010" s="529"/>
      <c r="FX1010" s="529"/>
      <c r="FY1010" s="529"/>
      <c r="FZ1010" s="529"/>
      <c r="GA1010" s="529"/>
      <c r="GB1010" s="529"/>
      <c r="GC1010" s="529"/>
      <c r="GD1010" s="529"/>
      <c r="GE1010" s="529"/>
      <c r="GF1010" s="529"/>
      <c r="GG1010" s="529"/>
      <c r="GH1010" s="529"/>
      <c r="GI1010" s="529"/>
      <c r="GJ1010" s="529"/>
      <c r="GK1010" s="529"/>
      <c r="GL1010" s="529"/>
      <c r="GM1010" s="529"/>
      <c r="GN1010" s="529"/>
      <c r="GO1010" s="529"/>
      <c r="GP1010" s="529"/>
      <c r="GQ1010" s="529"/>
      <c r="GR1010" s="529"/>
      <c r="GS1010" s="529"/>
      <c r="GT1010" s="529"/>
      <c r="GU1010" s="529"/>
      <c r="GV1010" s="529"/>
      <c r="GW1010" s="529"/>
      <c r="GX1010" s="529"/>
      <c r="GY1010" s="529"/>
      <c r="GZ1010" s="529"/>
      <c r="HA1010" s="529"/>
      <c r="HB1010" s="529"/>
      <c r="HC1010" s="529"/>
      <c r="HD1010" s="529"/>
      <c r="HE1010" s="529"/>
      <c r="HF1010" s="529"/>
      <c r="HG1010" s="529"/>
      <c r="HH1010" s="529"/>
      <c r="HI1010" s="529"/>
      <c r="HJ1010" s="529"/>
      <c r="HK1010" s="529"/>
      <c r="HL1010" s="529"/>
      <c r="HM1010" s="529"/>
      <c r="HN1010" s="529"/>
      <c r="HO1010" s="529"/>
      <c r="HP1010" s="529"/>
      <c r="HQ1010" s="529"/>
      <c r="HR1010" s="529"/>
      <c r="HS1010" s="529"/>
      <c r="HT1010" s="529"/>
      <c r="HU1010" s="529"/>
      <c r="HV1010" s="529"/>
      <c r="HW1010" s="529"/>
      <c r="HX1010" s="529"/>
      <c r="HY1010" s="529"/>
      <c r="HZ1010" s="529"/>
      <c r="IA1010" s="529"/>
      <c r="IB1010" s="529"/>
      <c r="IC1010" s="529"/>
      <c r="ID1010" s="529"/>
      <c r="IE1010" s="529"/>
      <c r="IF1010" s="529"/>
      <c r="IG1010" s="529"/>
      <c r="IH1010" s="529"/>
      <c r="II1010" s="529"/>
      <c r="IJ1010" s="529"/>
      <c r="IK1010" s="529"/>
      <c r="IL1010" s="529"/>
      <c r="IM1010" s="529"/>
      <c r="IN1010" s="529"/>
      <c r="IO1010" s="529"/>
      <c r="IP1010" s="529"/>
      <c r="IQ1010" s="529"/>
      <c r="IR1010" s="529"/>
      <c r="IS1010" s="529"/>
      <c r="IT1010" s="529"/>
      <c r="IU1010" s="529"/>
      <c r="IV1010" s="529"/>
      <c r="IW1010" s="529"/>
      <c r="IX1010" s="529"/>
      <c r="IY1010" s="529"/>
      <c r="IZ1010" s="529"/>
      <c r="JA1010" s="529"/>
      <c r="JB1010" s="529"/>
      <c r="JC1010" s="529"/>
      <c r="JD1010" s="529"/>
      <c r="JE1010" s="529"/>
      <c r="JF1010" s="529"/>
      <c r="JG1010" s="529"/>
      <c r="JH1010" s="529"/>
    </row>
    <row r="1011" spans="1:268" s="3" customFormat="1" ht="39.75" customHeight="1" x14ac:dyDescent="0.25">
      <c r="A1011" s="34" t="s">
        <v>3387</v>
      </c>
      <c r="B1011" s="34" t="s">
        <v>3342</v>
      </c>
      <c r="C1011" s="34">
        <v>11190030</v>
      </c>
      <c r="D1011" s="38">
        <v>41712</v>
      </c>
      <c r="E1011" s="38">
        <v>41712</v>
      </c>
      <c r="F1011" s="38">
        <v>42808</v>
      </c>
      <c r="G1011" s="34">
        <v>-7777</v>
      </c>
      <c r="H1011" s="34" t="s">
        <v>4574</v>
      </c>
      <c r="I1011" s="40" t="s">
        <v>1049</v>
      </c>
      <c r="J1011" s="40"/>
      <c r="K1011" s="40" t="s">
        <v>95</v>
      </c>
      <c r="L1011" s="346" t="s">
        <v>3377</v>
      </c>
      <c r="M1011" s="34" t="s">
        <v>169</v>
      </c>
      <c r="N1011" s="34" t="s">
        <v>169</v>
      </c>
      <c r="O1011" s="34" t="s">
        <v>310</v>
      </c>
      <c r="P1011" s="39" t="s">
        <v>3378</v>
      </c>
      <c r="Q1011" s="34" t="s">
        <v>4417</v>
      </c>
      <c r="R1011" s="34" t="s">
        <v>169</v>
      </c>
      <c r="S1011" s="34" t="s">
        <v>169</v>
      </c>
      <c r="T1011" s="34" t="s">
        <v>310</v>
      </c>
      <c r="U1011" s="39" t="s">
        <v>3378</v>
      </c>
      <c r="V1011" s="34" t="s">
        <v>3379</v>
      </c>
      <c r="W1011" s="34" t="s">
        <v>3380</v>
      </c>
      <c r="X1011" s="34">
        <v>-7777</v>
      </c>
      <c r="Y1011" s="34">
        <v>-7777</v>
      </c>
      <c r="Z1011" s="23" t="s">
        <v>933</v>
      </c>
      <c r="AA1011" s="34" t="s">
        <v>426</v>
      </c>
      <c r="AB1011" s="34">
        <v>1.4950000000000001</v>
      </c>
      <c r="AC1011" s="34">
        <v>100</v>
      </c>
      <c r="AD1011" s="34">
        <v>61590</v>
      </c>
      <c r="AE1011" s="34"/>
      <c r="AF1011" s="34"/>
      <c r="AG1011" s="34"/>
      <c r="AH1011" s="34"/>
      <c r="AI1011" s="34">
        <v>61590</v>
      </c>
      <c r="AJ1011" s="34"/>
      <c r="AK1011" s="34"/>
      <c r="AL1011" s="34"/>
      <c r="AM1011" s="34"/>
      <c r="AN1011" s="34"/>
      <c r="AO1011" s="34">
        <v>150</v>
      </c>
      <c r="AP1011" s="34"/>
      <c r="AQ1011" s="34"/>
      <c r="AR1011" s="34"/>
      <c r="AS1011" s="34" t="s">
        <v>4418</v>
      </c>
      <c r="AT1011" s="34"/>
      <c r="AU1011" s="34"/>
      <c r="AV1011" s="34">
        <v>51.45</v>
      </c>
      <c r="AW1011" s="34" t="s">
        <v>4419</v>
      </c>
      <c r="AX1011" s="34" t="s">
        <v>4420</v>
      </c>
      <c r="AY1011" s="34">
        <v>43</v>
      </c>
      <c r="AZ1011" s="34">
        <v>43</v>
      </c>
      <c r="BA1011" s="34">
        <v>26.09</v>
      </c>
      <c r="BB1011" s="34">
        <v>23</v>
      </c>
      <c r="BC1011" s="34">
        <v>28</v>
      </c>
      <c r="BD1011" s="34">
        <v>26.9</v>
      </c>
      <c r="BE1011" s="41">
        <f t="shared" si="172"/>
        <v>43.723913888888887</v>
      </c>
      <c r="BF1011" s="41">
        <f t="shared" si="173"/>
        <v>23.474138888888888</v>
      </c>
      <c r="BG1011" s="34" t="s">
        <v>38</v>
      </c>
      <c r="BH1011" s="34"/>
      <c r="BI1011" s="34"/>
      <c r="BJ1011" s="38"/>
      <c r="BK1011" s="34"/>
      <c r="BL1011" s="38"/>
      <c r="BM1011" s="34"/>
      <c r="BN1011" s="34"/>
      <c r="BO1011" s="34"/>
      <c r="BP1011" s="34"/>
      <c r="BQ1011" s="34"/>
      <c r="BR1011" s="34"/>
      <c r="BS1011" s="40"/>
      <c r="BT1011" s="529"/>
      <c r="BU1011" s="529"/>
      <c r="BV1011" s="529"/>
      <c r="BW1011" s="529"/>
      <c r="BX1011" s="529"/>
      <c r="BY1011" s="529"/>
      <c r="BZ1011" s="529"/>
      <c r="CA1011" s="529"/>
      <c r="CB1011" s="529"/>
      <c r="CC1011" s="529"/>
      <c r="CD1011" s="529"/>
      <c r="CE1011" s="529"/>
      <c r="CF1011" s="529"/>
      <c r="CG1011" s="529"/>
      <c r="CH1011" s="529"/>
      <c r="CI1011" s="529"/>
      <c r="CJ1011" s="529"/>
      <c r="CK1011" s="529"/>
      <c r="CL1011" s="529"/>
      <c r="CM1011" s="529"/>
      <c r="CN1011" s="529"/>
      <c r="CO1011" s="529"/>
      <c r="CP1011" s="529"/>
      <c r="CQ1011" s="529"/>
      <c r="CR1011" s="529"/>
      <c r="CS1011" s="529"/>
      <c r="CT1011" s="529"/>
      <c r="CU1011" s="529"/>
      <c r="CV1011" s="529"/>
      <c r="CW1011" s="529"/>
      <c r="CX1011" s="529"/>
      <c r="CY1011" s="529"/>
      <c r="CZ1011" s="529"/>
      <c r="DA1011" s="529"/>
      <c r="DB1011" s="529"/>
      <c r="DC1011" s="529"/>
      <c r="DD1011" s="529"/>
      <c r="DE1011" s="529"/>
      <c r="DF1011" s="529"/>
      <c r="DG1011" s="529"/>
      <c r="DH1011" s="529"/>
      <c r="DI1011" s="529"/>
      <c r="DJ1011" s="529"/>
      <c r="DK1011" s="529"/>
      <c r="DL1011" s="529"/>
      <c r="DM1011" s="529"/>
      <c r="DN1011" s="529"/>
      <c r="DO1011" s="529"/>
      <c r="DP1011" s="529"/>
      <c r="DQ1011" s="529"/>
      <c r="DR1011" s="529"/>
      <c r="DS1011" s="529"/>
      <c r="DT1011" s="529"/>
      <c r="DU1011" s="529"/>
      <c r="DV1011" s="529"/>
      <c r="DW1011" s="529"/>
      <c r="DX1011" s="529"/>
      <c r="DY1011" s="529"/>
      <c r="DZ1011" s="529"/>
      <c r="EA1011" s="529"/>
      <c r="EB1011" s="529"/>
      <c r="EC1011" s="529"/>
      <c r="ED1011" s="529"/>
      <c r="EE1011" s="529"/>
      <c r="EF1011" s="529"/>
      <c r="EG1011" s="529"/>
      <c r="EH1011" s="529"/>
      <c r="EI1011" s="529"/>
      <c r="EJ1011" s="529"/>
      <c r="EK1011" s="529"/>
      <c r="EL1011" s="529"/>
      <c r="EM1011" s="529"/>
      <c r="EN1011" s="529"/>
      <c r="EO1011" s="529"/>
      <c r="EP1011" s="529"/>
      <c r="EQ1011" s="529"/>
      <c r="ER1011" s="529"/>
      <c r="ES1011" s="529"/>
      <c r="ET1011" s="529"/>
      <c r="EU1011" s="529"/>
      <c r="EV1011" s="529"/>
      <c r="EW1011" s="529"/>
      <c r="EX1011" s="529"/>
      <c r="EY1011" s="529"/>
      <c r="EZ1011" s="529"/>
      <c r="FA1011" s="529"/>
      <c r="FB1011" s="529"/>
      <c r="FC1011" s="529"/>
      <c r="FD1011" s="529"/>
      <c r="FE1011" s="529"/>
      <c r="FF1011" s="529"/>
      <c r="FG1011" s="529"/>
      <c r="FH1011" s="529"/>
      <c r="FI1011" s="529"/>
      <c r="FJ1011" s="529"/>
      <c r="FK1011" s="529"/>
      <c r="FL1011" s="529"/>
      <c r="FM1011" s="529"/>
      <c r="FN1011" s="529"/>
      <c r="FO1011" s="529"/>
      <c r="FP1011" s="529"/>
      <c r="FQ1011" s="529"/>
      <c r="FR1011" s="529"/>
      <c r="FS1011" s="529"/>
      <c r="FT1011" s="529"/>
      <c r="FU1011" s="529"/>
      <c r="FV1011" s="529"/>
      <c r="FW1011" s="529"/>
      <c r="FX1011" s="529"/>
      <c r="FY1011" s="529"/>
      <c r="FZ1011" s="529"/>
      <c r="GA1011" s="529"/>
      <c r="GB1011" s="529"/>
      <c r="GC1011" s="529"/>
      <c r="GD1011" s="529"/>
      <c r="GE1011" s="529"/>
      <c r="GF1011" s="529"/>
      <c r="GG1011" s="529"/>
      <c r="GH1011" s="529"/>
      <c r="GI1011" s="529"/>
      <c r="GJ1011" s="529"/>
      <c r="GK1011" s="529"/>
      <c r="GL1011" s="529"/>
      <c r="GM1011" s="529"/>
      <c r="GN1011" s="529"/>
      <c r="GO1011" s="529"/>
      <c r="GP1011" s="529"/>
      <c r="GQ1011" s="529"/>
      <c r="GR1011" s="529"/>
      <c r="GS1011" s="529"/>
      <c r="GT1011" s="529"/>
      <c r="GU1011" s="529"/>
      <c r="GV1011" s="529"/>
      <c r="GW1011" s="529"/>
      <c r="GX1011" s="529"/>
      <c r="GY1011" s="529"/>
      <c r="GZ1011" s="529"/>
      <c r="HA1011" s="529"/>
      <c r="HB1011" s="529"/>
      <c r="HC1011" s="529"/>
      <c r="HD1011" s="529"/>
      <c r="HE1011" s="529"/>
      <c r="HF1011" s="529"/>
      <c r="HG1011" s="529"/>
      <c r="HH1011" s="529"/>
      <c r="HI1011" s="529"/>
      <c r="HJ1011" s="529"/>
      <c r="HK1011" s="529"/>
      <c r="HL1011" s="529"/>
      <c r="HM1011" s="529"/>
      <c r="HN1011" s="529"/>
      <c r="HO1011" s="529"/>
      <c r="HP1011" s="529"/>
      <c r="HQ1011" s="529"/>
      <c r="HR1011" s="529"/>
      <c r="HS1011" s="529"/>
      <c r="HT1011" s="529"/>
      <c r="HU1011" s="529"/>
      <c r="HV1011" s="529"/>
      <c r="HW1011" s="529"/>
      <c r="HX1011" s="529"/>
      <c r="HY1011" s="529"/>
      <c r="HZ1011" s="529"/>
      <c r="IA1011" s="529"/>
      <c r="IB1011" s="529"/>
      <c r="IC1011" s="529"/>
      <c r="ID1011" s="529"/>
      <c r="IE1011" s="529"/>
      <c r="IF1011" s="529"/>
      <c r="IG1011" s="529"/>
      <c r="IH1011" s="529"/>
      <c r="II1011" s="529"/>
      <c r="IJ1011" s="529"/>
      <c r="IK1011" s="529"/>
      <c r="IL1011" s="529"/>
      <c r="IM1011" s="529"/>
      <c r="IN1011" s="529"/>
      <c r="IO1011" s="529"/>
      <c r="IP1011" s="529"/>
      <c r="IQ1011" s="529"/>
      <c r="IR1011" s="529"/>
      <c r="IS1011" s="529"/>
      <c r="IT1011" s="529"/>
      <c r="IU1011" s="529"/>
      <c r="IV1011" s="529"/>
      <c r="IW1011" s="529"/>
      <c r="IX1011" s="529"/>
      <c r="IY1011" s="529"/>
      <c r="IZ1011" s="529"/>
      <c r="JA1011" s="529"/>
      <c r="JB1011" s="529"/>
      <c r="JC1011" s="529"/>
      <c r="JD1011" s="529"/>
      <c r="JE1011" s="529"/>
      <c r="JF1011" s="529"/>
      <c r="JG1011" s="529"/>
      <c r="JH1011" s="529"/>
    </row>
    <row r="1012" spans="1:268" s="3" customFormat="1" ht="39.75" customHeight="1" x14ac:dyDescent="0.25">
      <c r="A1012" s="47" t="s">
        <v>3387</v>
      </c>
      <c r="B1012" s="47" t="s">
        <v>3388</v>
      </c>
      <c r="C1012" s="47">
        <v>11160099</v>
      </c>
      <c r="D1012" s="77">
        <v>41715</v>
      </c>
      <c r="E1012" s="77">
        <v>41715</v>
      </c>
      <c r="F1012" s="77">
        <v>42173</v>
      </c>
      <c r="G1012" s="47">
        <v>-7777</v>
      </c>
      <c r="H1012" s="47" t="s">
        <v>490</v>
      </c>
      <c r="I1012" s="128" t="s">
        <v>881</v>
      </c>
      <c r="J1012" s="128"/>
      <c r="K1012" s="128" t="s">
        <v>55</v>
      </c>
      <c r="L1012" s="345" t="s">
        <v>4421</v>
      </c>
      <c r="M1012" s="47" t="s">
        <v>52</v>
      </c>
      <c r="N1012" s="47" t="s">
        <v>327</v>
      </c>
      <c r="O1012" s="47" t="s">
        <v>52</v>
      </c>
      <c r="P1012" s="76" t="s">
        <v>306</v>
      </c>
      <c r="Q1012" s="47" t="s">
        <v>7506</v>
      </c>
      <c r="R1012" s="47" t="s">
        <v>52</v>
      </c>
      <c r="S1012" s="47" t="s">
        <v>431</v>
      </c>
      <c r="T1012" s="47" t="s">
        <v>52</v>
      </c>
      <c r="U1012" s="47" t="s">
        <v>305</v>
      </c>
      <c r="V1012" s="47" t="s">
        <v>4422</v>
      </c>
      <c r="W1012" s="47" t="s">
        <v>3389</v>
      </c>
      <c r="X1012" s="47">
        <v>-7777</v>
      </c>
      <c r="Y1012" s="47">
        <v>-7777</v>
      </c>
      <c r="Z1012" s="96" t="s">
        <v>467</v>
      </c>
      <c r="AA1012" s="47" t="s">
        <v>359</v>
      </c>
      <c r="AB1012" s="47">
        <v>17.57</v>
      </c>
      <c r="AC1012" s="47">
        <v>0.38500000000000001</v>
      </c>
      <c r="AD1012" s="47">
        <v>12000</v>
      </c>
      <c r="AE1012" s="47"/>
      <c r="AF1012" s="47"/>
      <c r="AG1012" s="47"/>
      <c r="AH1012" s="47"/>
      <c r="AI1012" s="47"/>
      <c r="AJ1012" s="47"/>
      <c r="AK1012" s="47"/>
      <c r="AL1012" s="47">
        <v>12000</v>
      </c>
      <c r="AM1012" s="47"/>
      <c r="AN1012" s="47"/>
      <c r="AO1012" s="47">
        <v>1760</v>
      </c>
      <c r="AP1012" s="47"/>
      <c r="AQ1012" s="47"/>
      <c r="AR1012" s="47"/>
      <c r="AS1012" s="47" t="s">
        <v>3390</v>
      </c>
      <c r="AT1012" s="47"/>
      <c r="AU1012" s="47"/>
      <c r="AV1012" s="47"/>
      <c r="AW1012" s="47" t="s">
        <v>4423</v>
      </c>
      <c r="AX1012" s="47" t="s">
        <v>4424</v>
      </c>
      <c r="AY1012" s="47">
        <v>42</v>
      </c>
      <c r="AZ1012" s="47">
        <v>42</v>
      </c>
      <c r="BA1012" s="47">
        <v>6.3</v>
      </c>
      <c r="BB1012" s="47">
        <v>23</v>
      </c>
      <c r="BC1012" s="47">
        <v>25</v>
      </c>
      <c r="BD1012" s="47">
        <v>23.5</v>
      </c>
      <c r="BE1012" s="69">
        <f t="shared" si="172"/>
        <v>42.701750000000004</v>
      </c>
      <c r="BF1012" s="69">
        <f t="shared" si="173"/>
        <v>23.423194444444444</v>
      </c>
      <c r="BG1012" s="47" t="s">
        <v>38</v>
      </c>
      <c r="BH1012" s="47"/>
      <c r="BI1012" s="47"/>
      <c r="BJ1012" s="77"/>
      <c r="BK1012" s="47"/>
      <c r="BL1012" s="77"/>
      <c r="BM1012" s="47"/>
      <c r="BN1012" s="47"/>
      <c r="BO1012" s="47"/>
      <c r="BP1012" s="47"/>
      <c r="BQ1012" s="47"/>
      <c r="BR1012" s="47"/>
      <c r="BS1012" s="128"/>
      <c r="BT1012" s="529"/>
      <c r="BU1012" s="529"/>
      <c r="BV1012" s="529"/>
      <c r="BW1012" s="529"/>
      <c r="BX1012" s="529"/>
      <c r="BY1012" s="529"/>
      <c r="BZ1012" s="529"/>
      <c r="CA1012" s="529"/>
      <c r="CB1012" s="529"/>
      <c r="CC1012" s="529"/>
      <c r="CD1012" s="529"/>
      <c r="CE1012" s="529"/>
      <c r="CF1012" s="529"/>
      <c r="CG1012" s="529"/>
      <c r="CH1012" s="529"/>
      <c r="CI1012" s="529"/>
      <c r="CJ1012" s="529"/>
      <c r="CK1012" s="529"/>
      <c r="CL1012" s="529"/>
      <c r="CM1012" s="529"/>
      <c r="CN1012" s="529"/>
      <c r="CO1012" s="529"/>
      <c r="CP1012" s="529"/>
      <c r="CQ1012" s="529"/>
      <c r="CR1012" s="529"/>
      <c r="CS1012" s="529"/>
      <c r="CT1012" s="529"/>
      <c r="CU1012" s="529"/>
      <c r="CV1012" s="529"/>
      <c r="CW1012" s="529"/>
      <c r="CX1012" s="529"/>
      <c r="CY1012" s="529"/>
      <c r="CZ1012" s="529"/>
      <c r="DA1012" s="529"/>
      <c r="DB1012" s="529"/>
      <c r="DC1012" s="529"/>
      <c r="DD1012" s="529"/>
      <c r="DE1012" s="529"/>
      <c r="DF1012" s="529"/>
      <c r="DG1012" s="529"/>
      <c r="DH1012" s="529"/>
      <c r="DI1012" s="529"/>
      <c r="DJ1012" s="529"/>
      <c r="DK1012" s="529"/>
      <c r="DL1012" s="529"/>
      <c r="DM1012" s="529"/>
      <c r="DN1012" s="529"/>
      <c r="DO1012" s="529"/>
      <c r="DP1012" s="529"/>
      <c r="DQ1012" s="529"/>
      <c r="DR1012" s="529"/>
      <c r="DS1012" s="529"/>
      <c r="DT1012" s="529"/>
      <c r="DU1012" s="529"/>
      <c r="DV1012" s="529"/>
      <c r="DW1012" s="529"/>
      <c r="DX1012" s="529"/>
      <c r="DY1012" s="529"/>
      <c r="DZ1012" s="529"/>
      <c r="EA1012" s="529"/>
      <c r="EB1012" s="529"/>
      <c r="EC1012" s="529"/>
      <c r="ED1012" s="529"/>
      <c r="EE1012" s="529"/>
      <c r="EF1012" s="529"/>
      <c r="EG1012" s="529"/>
      <c r="EH1012" s="529"/>
      <c r="EI1012" s="529"/>
      <c r="EJ1012" s="529"/>
      <c r="EK1012" s="529"/>
      <c r="EL1012" s="529"/>
      <c r="EM1012" s="529"/>
      <c r="EN1012" s="529"/>
      <c r="EO1012" s="529"/>
      <c r="EP1012" s="529"/>
      <c r="EQ1012" s="529"/>
      <c r="ER1012" s="529"/>
      <c r="ES1012" s="529"/>
      <c r="ET1012" s="529"/>
      <c r="EU1012" s="529"/>
      <c r="EV1012" s="529"/>
      <c r="EW1012" s="529"/>
      <c r="EX1012" s="529"/>
      <c r="EY1012" s="529"/>
      <c r="EZ1012" s="529"/>
      <c r="FA1012" s="529"/>
      <c r="FB1012" s="529"/>
      <c r="FC1012" s="529"/>
      <c r="FD1012" s="529"/>
      <c r="FE1012" s="529"/>
      <c r="FF1012" s="529"/>
      <c r="FG1012" s="529"/>
      <c r="FH1012" s="529"/>
      <c r="FI1012" s="529"/>
      <c r="FJ1012" s="529"/>
      <c r="FK1012" s="529"/>
      <c r="FL1012" s="529"/>
      <c r="FM1012" s="529"/>
      <c r="FN1012" s="529"/>
      <c r="FO1012" s="529"/>
      <c r="FP1012" s="529"/>
      <c r="FQ1012" s="529"/>
      <c r="FR1012" s="529"/>
      <c r="FS1012" s="529"/>
      <c r="FT1012" s="529"/>
      <c r="FU1012" s="529"/>
      <c r="FV1012" s="529"/>
      <c r="FW1012" s="529"/>
      <c r="FX1012" s="529"/>
      <c r="FY1012" s="529"/>
      <c r="FZ1012" s="529"/>
      <c r="GA1012" s="529"/>
      <c r="GB1012" s="529"/>
      <c r="GC1012" s="529"/>
      <c r="GD1012" s="529"/>
      <c r="GE1012" s="529"/>
      <c r="GF1012" s="529"/>
      <c r="GG1012" s="529"/>
      <c r="GH1012" s="529"/>
      <c r="GI1012" s="529"/>
      <c r="GJ1012" s="529"/>
      <c r="GK1012" s="529"/>
      <c r="GL1012" s="529"/>
      <c r="GM1012" s="529"/>
      <c r="GN1012" s="529"/>
      <c r="GO1012" s="529"/>
      <c r="GP1012" s="529"/>
      <c r="GQ1012" s="529"/>
      <c r="GR1012" s="529"/>
      <c r="GS1012" s="529"/>
      <c r="GT1012" s="529"/>
      <c r="GU1012" s="529"/>
      <c r="GV1012" s="529"/>
      <c r="GW1012" s="529"/>
      <c r="GX1012" s="529"/>
      <c r="GY1012" s="529"/>
      <c r="GZ1012" s="529"/>
      <c r="HA1012" s="529"/>
      <c r="HB1012" s="529"/>
      <c r="HC1012" s="529"/>
      <c r="HD1012" s="529"/>
      <c r="HE1012" s="529"/>
      <c r="HF1012" s="529"/>
      <c r="HG1012" s="529"/>
      <c r="HH1012" s="529"/>
      <c r="HI1012" s="529"/>
      <c r="HJ1012" s="529"/>
      <c r="HK1012" s="529"/>
      <c r="HL1012" s="529"/>
      <c r="HM1012" s="529"/>
      <c r="HN1012" s="529"/>
      <c r="HO1012" s="529"/>
      <c r="HP1012" s="529"/>
      <c r="HQ1012" s="529"/>
      <c r="HR1012" s="529"/>
      <c r="HS1012" s="529"/>
      <c r="HT1012" s="529"/>
      <c r="HU1012" s="529"/>
      <c r="HV1012" s="529"/>
      <c r="HW1012" s="529"/>
      <c r="HX1012" s="529"/>
      <c r="HY1012" s="529"/>
      <c r="HZ1012" s="529"/>
      <c r="IA1012" s="529"/>
      <c r="IB1012" s="529"/>
      <c r="IC1012" s="529"/>
      <c r="ID1012" s="529"/>
      <c r="IE1012" s="529"/>
      <c r="IF1012" s="529"/>
      <c r="IG1012" s="529"/>
      <c r="IH1012" s="529"/>
      <c r="II1012" s="529"/>
      <c r="IJ1012" s="529"/>
      <c r="IK1012" s="529"/>
      <c r="IL1012" s="529"/>
      <c r="IM1012" s="529"/>
      <c r="IN1012" s="529"/>
      <c r="IO1012" s="529"/>
      <c r="IP1012" s="529"/>
      <c r="IQ1012" s="529"/>
      <c r="IR1012" s="529"/>
      <c r="IS1012" s="529"/>
      <c r="IT1012" s="529"/>
      <c r="IU1012" s="529"/>
      <c r="IV1012" s="529"/>
      <c r="IW1012" s="529"/>
      <c r="IX1012" s="529"/>
      <c r="IY1012" s="529"/>
      <c r="IZ1012" s="529"/>
      <c r="JA1012" s="529"/>
      <c r="JB1012" s="529"/>
      <c r="JC1012" s="529"/>
      <c r="JD1012" s="529"/>
      <c r="JE1012" s="529"/>
      <c r="JF1012" s="529"/>
      <c r="JG1012" s="529"/>
      <c r="JH1012" s="529"/>
    </row>
    <row r="1013" spans="1:268" s="3" customFormat="1" ht="39.75" customHeight="1" x14ac:dyDescent="0.25">
      <c r="A1013" s="34" t="s">
        <v>3387</v>
      </c>
      <c r="B1013" s="34" t="s">
        <v>3388</v>
      </c>
      <c r="C1013" s="34">
        <v>11160098</v>
      </c>
      <c r="D1013" s="38">
        <v>41715</v>
      </c>
      <c r="E1013" s="38">
        <v>41715</v>
      </c>
      <c r="F1013" s="38">
        <v>43999</v>
      </c>
      <c r="G1013" s="34">
        <v>-7777</v>
      </c>
      <c r="H1013" s="34" t="s">
        <v>490</v>
      </c>
      <c r="I1013" s="40" t="s">
        <v>881</v>
      </c>
      <c r="J1013" s="40"/>
      <c r="K1013" s="40" t="s">
        <v>55</v>
      </c>
      <c r="L1013" s="346" t="s">
        <v>3391</v>
      </c>
      <c r="M1013" s="34" t="s">
        <v>52</v>
      </c>
      <c r="N1013" s="34" t="s">
        <v>327</v>
      </c>
      <c r="O1013" s="34" t="s">
        <v>52</v>
      </c>
      <c r="P1013" s="39" t="s">
        <v>306</v>
      </c>
      <c r="Q1013" s="34" t="s">
        <v>7505</v>
      </c>
      <c r="R1013" s="34" t="s">
        <v>52</v>
      </c>
      <c r="S1013" s="34" t="s">
        <v>431</v>
      </c>
      <c r="T1013" s="34" t="s">
        <v>52</v>
      </c>
      <c r="U1013" s="39" t="s">
        <v>305</v>
      </c>
      <c r="V1013" s="34" t="s">
        <v>4425</v>
      </c>
      <c r="W1013" s="34" t="s">
        <v>3392</v>
      </c>
      <c r="X1013" s="34">
        <v>-7777</v>
      </c>
      <c r="Y1013" s="34">
        <v>-7777</v>
      </c>
      <c r="Z1013" s="23" t="s">
        <v>467</v>
      </c>
      <c r="AA1013" s="34" t="s">
        <v>359</v>
      </c>
      <c r="AB1013" s="34">
        <v>17.57</v>
      </c>
      <c r="AC1013" s="34">
        <v>0.38500000000000001</v>
      </c>
      <c r="AD1013" s="34">
        <v>12000</v>
      </c>
      <c r="AE1013" s="34"/>
      <c r="AF1013" s="34"/>
      <c r="AG1013" s="34"/>
      <c r="AH1013" s="34"/>
      <c r="AI1013" s="34"/>
      <c r="AJ1013" s="34"/>
      <c r="AK1013" s="34"/>
      <c r="AL1013" s="34">
        <v>12000</v>
      </c>
      <c r="AM1013" s="34"/>
      <c r="AN1013" s="34"/>
      <c r="AO1013" s="34">
        <v>1760</v>
      </c>
      <c r="AP1013" s="34"/>
      <c r="AQ1013" s="34"/>
      <c r="AR1013" s="34"/>
      <c r="AS1013" s="34" t="s">
        <v>3827</v>
      </c>
      <c r="AT1013" s="34"/>
      <c r="AU1013" s="34"/>
      <c r="AV1013" s="34"/>
      <c r="AW1013" s="34" t="s">
        <v>4423</v>
      </c>
      <c r="AX1013" s="34" t="s">
        <v>4424</v>
      </c>
      <c r="AY1013" s="34">
        <v>42</v>
      </c>
      <c r="AZ1013" s="34">
        <v>42</v>
      </c>
      <c r="BA1013" s="34">
        <v>26.3</v>
      </c>
      <c r="BB1013" s="34">
        <v>23</v>
      </c>
      <c r="BC1013" s="34">
        <v>25</v>
      </c>
      <c r="BD1013" s="34">
        <v>23.5</v>
      </c>
      <c r="BE1013" s="41">
        <f t="shared" si="172"/>
        <v>42.707305555555557</v>
      </c>
      <c r="BF1013" s="41">
        <f t="shared" si="173"/>
        <v>23.423194444444444</v>
      </c>
      <c r="BG1013" s="34" t="s">
        <v>38</v>
      </c>
      <c r="BH1013" s="34"/>
      <c r="BI1013" s="34"/>
      <c r="BJ1013" s="38"/>
      <c r="BK1013" s="34"/>
      <c r="BL1013" s="38"/>
      <c r="BM1013" s="34"/>
      <c r="BN1013" s="34"/>
      <c r="BO1013" s="34"/>
      <c r="BP1013" s="34"/>
      <c r="BQ1013" s="34"/>
      <c r="BR1013" s="34"/>
      <c r="BS1013" s="40"/>
      <c r="BT1013" s="529"/>
      <c r="BU1013" s="529"/>
      <c r="BV1013" s="529"/>
      <c r="BW1013" s="529"/>
      <c r="BX1013" s="529"/>
      <c r="BY1013" s="529"/>
      <c r="BZ1013" s="529"/>
      <c r="CA1013" s="529"/>
      <c r="CB1013" s="529"/>
      <c r="CC1013" s="529"/>
      <c r="CD1013" s="529"/>
      <c r="CE1013" s="529"/>
      <c r="CF1013" s="529"/>
      <c r="CG1013" s="529"/>
      <c r="CH1013" s="529"/>
      <c r="CI1013" s="529"/>
      <c r="CJ1013" s="529"/>
      <c r="CK1013" s="529"/>
      <c r="CL1013" s="529"/>
      <c r="CM1013" s="529"/>
      <c r="CN1013" s="529"/>
      <c r="CO1013" s="529"/>
      <c r="CP1013" s="529"/>
      <c r="CQ1013" s="529"/>
      <c r="CR1013" s="529"/>
      <c r="CS1013" s="529"/>
      <c r="CT1013" s="529"/>
      <c r="CU1013" s="529"/>
      <c r="CV1013" s="529"/>
      <c r="CW1013" s="529"/>
      <c r="CX1013" s="529"/>
      <c r="CY1013" s="529"/>
      <c r="CZ1013" s="529"/>
      <c r="DA1013" s="529"/>
      <c r="DB1013" s="529"/>
      <c r="DC1013" s="529"/>
      <c r="DD1013" s="529"/>
      <c r="DE1013" s="529"/>
      <c r="DF1013" s="529"/>
      <c r="DG1013" s="529"/>
      <c r="DH1013" s="529"/>
      <c r="DI1013" s="529"/>
      <c r="DJ1013" s="529"/>
      <c r="DK1013" s="529"/>
      <c r="DL1013" s="529"/>
      <c r="DM1013" s="529"/>
      <c r="DN1013" s="529"/>
      <c r="DO1013" s="529"/>
      <c r="DP1013" s="529"/>
      <c r="DQ1013" s="529"/>
      <c r="DR1013" s="529"/>
      <c r="DS1013" s="529"/>
      <c r="DT1013" s="529"/>
      <c r="DU1013" s="529"/>
      <c r="DV1013" s="529"/>
      <c r="DW1013" s="529"/>
      <c r="DX1013" s="529"/>
      <c r="DY1013" s="529"/>
      <c r="DZ1013" s="529"/>
      <c r="EA1013" s="529"/>
      <c r="EB1013" s="529"/>
      <c r="EC1013" s="529"/>
      <c r="ED1013" s="529"/>
      <c r="EE1013" s="529"/>
      <c r="EF1013" s="529"/>
      <c r="EG1013" s="529"/>
      <c r="EH1013" s="529"/>
      <c r="EI1013" s="529"/>
      <c r="EJ1013" s="529"/>
      <c r="EK1013" s="529"/>
      <c r="EL1013" s="529"/>
      <c r="EM1013" s="529"/>
      <c r="EN1013" s="529"/>
      <c r="EO1013" s="529"/>
      <c r="EP1013" s="529"/>
      <c r="EQ1013" s="529"/>
      <c r="ER1013" s="529"/>
      <c r="ES1013" s="529"/>
      <c r="ET1013" s="529"/>
      <c r="EU1013" s="529"/>
      <c r="EV1013" s="529"/>
      <c r="EW1013" s="529"/>
      <c r="EX1013" s="529"/>
      <c r="EY1013" s="529"/>
      <c r="EZ1013" s="529"/>
      <c r="FA1013" s="529"/>
      <c r="FB1013" s="529"/>
      <c r="FC1013" s="529"/>
      <c r="FD1013" s="529"/>
      <c r="FE1013" s="529"/>
      <c r="FF1013" s="529"/>
      <c r="FG1013" s="529"/>
      <c r="FH1013" s="529"/>
      <c r="FI1013" s="529"/>
      <c r="FJ1013" s="529"/>
      <c r="FK1013" s="529"/>
      <c r="FL1013" s="529"/>
      <c r="FM1013" s="529"/>
      <c r="FN1013" s="529"/>
      <c r="FO1013" s="529"/>
      <c r="FP1013" s="529"/>
      <c r="FQ1013" s="529"/>
      <c r="FR1013" s="529"/>
      <c r="FS1013" s="529"/>
      <c r="FT1013" s="529"/>
      <c r="FU1013" s="529"/>
      <c r="FV1013" s="529"/>
      <c r="FW1013" s="529"/>
      <c r="FX1013" s="529"/>
      <c r="FY1013" s="529"/>
      <c r="FZ1013" s="529"/>
      <c r="GA1013" s="529"/>
      <c r="GB1013" s="529"/>
      <c r="GC1013" s="529"/>
      <c r="GD1013" s="529"/>
      <c r="GE1013" s="529"/>
      <c r="GF1013" s="529"/>
      <c r="GG1013" s="529"/>
      <c r="GH1013" s="529"/>
      <c r="GI1013" s="529"/>
      <c r="GJ1013" s="529"/>
      <c r="GK1013" s="529"/>
      <c r="GL1013" s="529"/>
      <c r="GM1013" s="529"/>
      <c r="GN1013" s="529"/>
      <c r="GO1013" s="529"/>
      <c r="GP1013" s="529"/>
      <c r="GQ1013" s="529"/>
      <c r="GR1013" s="529"/>
      <c r="GS1013" s="529"/>
      <c r="GT1013" s="529"/>
      <c r="GU1013" s="529"/>
      <c r="GV1013" s="529"/>
      <c r="GW1013" s="529"/>
      <c r="GX1013" s="529"/>
      <c r="GY1013" s="529"/>
      <c r="GZ1013" s="529"/>
      <c r="HA1013" s="529"/>
      <c r="HB1013" s="529"/>
      <c r="HC1013" s="529"/>
      <c r="HD1013" s="529"/>
      <c r="HE1013" s="529"/>
      <c r="HF1013" s="529"/>
      <c r="HG1013" s="529"/>
      <c r="HH1013" s="529"/>
      <c r="HI1013" s="529"/>
      <c r="HJ1013" s="529"/>
      <c r="HK1013" s="529"/>
      <c r="HL1013" s="529"/>
      <c r="HM1013" s="529"/>
      <c r="HN1013" s="529"/>
      <c r="HO1013" s="529"/>
      <c r="HP1013" s="529"/>
      <c r="HQ1013" s="529"/>
      <c r="HR1013" s="529"/>
      <c r="HS1013" s="529"/>
      <c r="HT1013" s="529"/>
      <c r="HU1013" s="529"/>
      <c r="HV1013" s="529"/>
      <c r="HW1013" s="529"/>
      <c r="HX1013" s="529"/>
      <c r="HY1013" s="529"/>
      <c r="HZ1013" s="529"/>
      <c r="IA1013" s="529"/>
      <c r="IB1013" s="529"/>
      <c r="IC1013" s="529"/>
      <c r="ID1013" s="529"/>
      <c r="IE1013" s="529"/>
      <c r="IF1013" s="529"/>
      <c r="IG1013" s="529"/>
      <c r="IH1013" s="529"/>
      <c r="II1013" s="529"/>
      <c r="IJ1013" s="529"/>
      <c r="IK1013" s="529"/>
      <c r="IL1013" s="529"/>
      <c r="IM1013" s="529"/>
      <c r="IN1013" s="529"/>
      <c r="IO1013" s="529"/>
      <c r="IP1013" s="529"/>
      <c r="IQ1013" s="529"/>
      <c r="IR1013" s="529"/>
      <c r="IS1013" s="529"/>
      <c r="IT1013" s="529"/>
      <c r="IU1013" s="529"/>
      <c r="IV1013" s="529"/>
      <c r="IW1013" s="529"/>
      <c r="IX1013" s="529"/>
      <c r="IY1013" s="529"/>
      <c r="IZ1013" s="529"/>
      <c r="JA1013" s="529"/>
      <c r="JB1013" s="529"/>
      <c r="JC1013" s="529"/>
      <c r="JD1013" s="529"/>
      <c r="JE1013" s="529"/>
      <c r="JF1013" s="529"/>
      <c r="JG1013" s="529"/>
      <c r="JH1013" s="529"/>
    </row>
    <row r="1014" spans="1:268" s="3" customFormat="1" ht="39.75" customHeight="1" x14ac:dyDescent="0.25">
      <c r="A1014" s="34" t="s">
        <v>3387</v>
      </c>
      <c r="B1014" s="34" t="s">
        <v>3342</v>
      </c>
      <c r="C1014" s="34">
        <v>11190031</v>
      </c>
      <c r="D1014" s="38">
        <v>41723</v>
      </c>
      <c r="E1014" s="38">
        <v>41723</v>
      </c>
      <c r="F1014" s="38">
        <v>42819</v>
      </c>
      <c r="G1014" s="34">
        <v>-7777</v>
      </c>
      <c r="H1014" s="34" t="s">
        <v>483</v>
      </c>
      <c r="I1014" s="40" t="s">
        <v>606</v>
      </c>
      <c r="J1014" s="40"/>
      <c r="K1014" s="40" t="s">
        <v>37</v>
      </c>
      <c r="L1014" s="346" t="s">
        <v>3395</v>
      </c>
      <c r="M1014" s="34" t="s">
        <v>2612</v>
      </c>
      <c r="N1014" s="34" t="s">
        <v>46</v>
      </c>
      <c r="O1014" s="34" t="s">
        <v>45</v>
      </c>
      <c r="P1014" s="39" t="s">
        <v>2613</v>
      </c>
      <c r="Q1014" s="34" t="s">
        <v>4426</v>
      </c>
      <c r="R1014" s="34" t="s">
        <v>2612</v>
      </c>
      <c r="S1014" s="34" t="s">
        <v>46</v>
      </c>
      <c r="T1014" s="34" t="s">
        <v>45</v>
      </c>
      <c r="U1014" s="39" t="s">
        <v>2613</v>
      </c>
      <c r="V1014" s="34" t="s">
        <v>3400</v>
      </c>
      <c r="W1014" s="34" t="s">
        <v>3396</v>
      </c>
      <c r="X1014" s="34">
        <v>-7777</v>
      </c>
      <c r="Y1014" s="34">
        <v>-7777</v>
      </c>
      <c r="Z1014" s="23" t="s">
        <v>467</v>
      </c>
      <c r="AA1014" s="34" t="s">
        <v>426</v>
      </c>
      <c r="AB1014" s="34">
        <v>41.802</v>
      </c>
      <c r="AC1014" s="34">
        <v>100</v>
      </c>
      <c r="AD1014" s="34">
        <v>67266</v>
      </c>
      <c r="AE1014" s="34"/>
      <c r="AF1014" s="34"/>
      <c r="AG1014" s="34"/>
      <c r="AH1014" s="34"/>
      <c r="AI1014" s="34">
        <v>67266</v>
      </c>
      <c r="AJ1014" s="34"/>
      <c r="AK1014" s="34"/>
      <c r="AL1014" s="34"/>
      <c r="AM1014" s="34"/>
      <c r="AN1014" s="34"/>
      <c r="AO1014" s="34">
        <v>4180</v>
      </c>
      <c r="AP1014" s="34">
        <v>0.5</v>
      </c>
      <c r="AQ1014" s="34"/>
      <c r="AR1014" s="34"/>
      <c r="AS1014" s="34" t="s">
        <v>3782</v>
      </c>
      <c r="AT1014" s="34"/>
      <c r="AU1014" s="34"/>
      <c r="AV1014" s="34"/>
      <c r="AW1014" s="34" t="s">
        <v>4427</v>
      </c>
      <c r="AX1014" s="34" t="s">
        <v>4428</v>
      </c>
      <c r="AY1014" s="34">
        <v>43</v>
      </c>
      <c r="AZ1014" s="34">
        <v>19</v>
      </c>
      <c r="BA1014" s="34">
        <v>28.42</v>
      </c>
      <c r="BB1014" s="34">
        <v>23</v>
      </c>
      <c r="BC1014" s="34">
        <v>39</v>
      </c>
      <c r="BD1014" s="34">
        <v>38.15</v>
      </c>
      <c r="BE1014" s="41">
        <f t="shared" si="172"/>
        <v>43.324561111111116</v>
      </c>
      <c r="BF1014" s="41">
        <f t="shared" si="173"/>
        <v>23.660597222222222</v>
      </c>
      <c r="BG1014" s="34" t="s">
        <v>38</v>
      </c>
      <c r="BH1014" s="34"/>
      <c r="BI1014" s="34"/>
      <c r="BJ1014" s="38"/>
      <c r="BK1014" s="34"/>
      <c r="BL1014" s="38"/>
      <c r="BM1014" s="34"/>
      <c r="BN1014" s="34"/>
      <c r="BO1014" s="34"/>
      <c r="BP1014" s="34"/>
      <c r="BQ1014" s="34"/>
      <c r="BR1014" s="34"/>
      <c r="BS1014" s="40"/>
      <c r="BT1014" s="529"/>
      <c r="BU1014" s="529"/>
      <c r="BV1014" s="529"/>
      <c r="BW1014" s="529"/>
      <c r="BX1014" s="529"/>
      <c r="BY1014" s="529"/>
      <c r="BZ1014" s="529"/>
      <c r="CA1014" s="529"/>
      <c r="CB1014" s="529"/>
      <c r="CC1014" s="529"/>
      <c r="CD1014" s="529"/>
      <c r="CE1014" s="529"/>
      <c r="CF1014" s="529"/>
      <c r="CG1014" s="529"/>
      <c r="CH1014" s="529"/>
      <c r="CI1014" s="529"/>
      <c r="CJ1014" s="529"/>
      <c r="CK1014" s="529"/>
      <c r="CL1014" s="529"/>
      <c r="CM1014" s="529"/>
      <c r="CN1014" s="529"/>
      <c r="CO1014" s="529"/>
      <c r="CP1014" s="529"/>
      <c r="CQ1014" s="529"/>
      <c r="CR1014" s="529"/>
      <c r="CS1014" s="529"/>
      <c r="CT1014" s="529"/>
      <c r="CU1014" s="529"/>
      <c r="CV1014" s="529"/>
      <c r="CW1014" s="529"/>
      <c r="CX1014" s="529"/>
      <c r="CY1014" s="529"/>
      <c r="CZ1014" s="529"/>
      <c r="DA1014" s="529"/>
      <c r="DB1014" s="529"/>
      <c r="DC1014" s="529"/>
      <c r="DD1014" s="529"/>
      <c r="DE1014" s="529"/>
      <c r="DF1014" s="529"/>
      <c r="DG1014" s="529"/>
      <c r="DH1014" s="529"/>
      <c r="DI1014" s="529"/>
      <c r="DJ1014" s="529"/>
      <c r="DK1014" s="529"/>
      <c r="DL1014" s="529"/>
      <c r="DM1014" s="529"/>
      <c r="DN1014" s="529"/>
      <c r="DO1014" s="529"/>
      <c r="DP1014" s="529"/>
      <c r="DQ1014" s="529"/>
      <c r="DR1014" s="529"/>
      <c r="DS1014" s="529"/>
      <c r="DT1014" s="529"/>
      <c r="DU1014" s="529"/>
      <c r="DV1014" s="529"/>
      <c r="DW1014" s="529"/>
      <c r="DX1014" s="529"/>
      <c r="DY1014" s="529"/>
      <c r="DZ1014" s="529"/>
      <c r="EA1014" s="529"/>
      <c r="EB1014" s="529"/>
      <c r="EC1014" s="529"/>
      <c r="ED1014" s="529"/>
      <c r="EE1014" s="529"/>
      <c r="EF1014" s="529"/>
      <c r="EG1014" s="529"/>
      <c r="EH1014" s="529"/>
      <c r="EI1014" s="529"/>
      <c r="EJ1014" s="529"/>
      <c r="EK1014" s="529"/>
      <c r="EL1014" s="529"/>
      <c r="EM1014" s="529"/>
      <c r="EN1014" s="529"/>
      <c r="EO1014" s="529"/>
      <c r="EP1014" s="529"/>
      <c r="EQ1014" s="529"/>
      <c r="ER1014" s="529"/>
      <c r="ES1014" s="529"/>
      <c r="ET1014" s="529"/>
      <c r="EU1014" s="529"/>
      <c r="EV1014" s="529"/>
      <c r="EW1014" s="529"/>
      <c r="EX1014" s="529"/>
      <c r="EY1014" s="529"/>
      <c r="EZ1014" s="529"/>
      <c r="FA1014" s="529"/>
      <c r="FB1014" s="529"/>
      <c r="FC1014" s="529"/>
      <c r="FD1014" s="529"/>
      <c r="FE1014" s="529"/>
      <c r="FF1014" s="529"/>
      <c r="FG1014" s="529"/>
      <c r="FH1014" s="529"/>
      <c r="FI1014" s="529"/>
      <c r="FJ1014" s="529"/>
      <c r="FK1014" s="529"/>
      <c r="FL1014" s="529"/>
      <c r="FM1014" s="529"/>
      <c r="FN1014" s="529"/>
      <c r="FO1014" s="529"/>
      <c r="FP1014" s="529"/>
      <c r="FQ1014" s="529"/>
      <c r="FR1014" s="529"/>
      <c r="FS1014" s="529"/>
      <c r="FT1014" s="529"/>
      <c r="FU1014" s="529"/>
      <c r="FV1014" s="529"/>
      <c r="FW1014" s="529"/>
      <c r="FX1014" s="529"/>
      <c r="FY1014" s="529"/>
      <c r="FZ1014" s="529"/>
      <c r="GA1014" s="529"/>
      <c r="GB1014" s="529"/>
      <c r="GC1014" s="529"/>
      <c r="GD1014" s="529"/>
      <c r="GE1014" s="529"/>
      <c r="GF1014" s="529"/>
      <c r="GG1014" s="529"/>
      <c r="GH1014" s="529"/>
      <c r="GI1014" s="529"/>
      <c r="GJ1014" s="529"/>
      <c r="GK1014" s="529"/>
      <c r="GL1014" s="529"/>
      <c r="GM1014" s="529"/>
      <c r="GN1014" s="529"/>
      <c r="GO1014" s="529"/>
      <c r="GP1014" s="529"/>
      <c r="GQ1014" s="529"/>
      <c r="GR1014" s="529"/>
      <c r="GS1014" s="529"/>
      <c r="GT1014" s="529"/>
      <c r="GU1014" s="529"/>
      <c r="GV1014" s="529"/>
      <c r="GW1014" s="529"/>
      <c r="GX1014" s="529"/>
      <c r="GY1014" s="529"/>
      <c r="GZ1014" s="529"/>
      <c r="HA1014" s="529"/>
      <c r="HB1014" s="529"/>
      <c r="HC1014" s="529"/>
      <c r="HD1014" s="529"/>
      <c r="HE1014" s="529"/>
      <c r="HF1014" s="529"/>
      <c r="HG1014" s="529"/>
      <c r="HH1014" s="529"/>
      <c r="HI1014" s="529"/>
      <c r="HJ1014" s="529"/>
      <c r="HK1014" s="529"/>
      <c r="HL1014" s="529"/>
      <c r="HM1014" s="529"/>
      <c r="HN1014" s="529"/>
      <c r="HO1014" s="529"/>
      <c r="HP1014" s="529"/>
      <c r="HQ1014" s="529"/>
      <c r="HR1014" s="529"/>
      <c r="HS1014" s="529"/>
      <c r="HT1014" s="529"/>
      <c r="HU1014" s="529"/>
      <c r="HV1014" s="529"/>
      <c r="HW1014" s="529"/>
      <c r="HX1014" s="529"/>
      <c r="HY1014" s="529"/>
      <c r="HZ1014" s="529"/>
      <c r="IA1014" s="529"/>
      <c r="IB1014" s="529"/>
      <c r="IC1014" s="529"/>
      <c r="ID1014" s="529"/>
      <c r="IE1014" s="529"/>
      <c r="IF1014" s="529"/>
      <c r="IG1014" s="529"/>
      <c r="IH1014" s="529"/>
      <c r="II1014" s="529"/>
      <c r="IJ1014" s="529"/>
      <c r="IK1014" s="529"/>
      <c r="IL1014" s="529"/>
      <c r="IM1014" s="529"/>
      <c r="IN1014" s="529"/>
      <c r="IO1014" s="529"/>
      <c r="IP1014" s="529"/>
      <c r="IQ1014" s="529"/>
      <c r="IR1014" s="529"/>
      <c r="IS1014" s="529"/>
      <c r="IT1014" s="529"/>
      <c r="IU1014" s="529"/>
      <c r="IV1014" s="529"/>
      <c r="IW1014" s="529"/>
      <c r="IX1014" s="529"/>
      <c r="IY1014" s="529"/>
      <c r="IZ1014" s="529"/>
      <c r="JA1014" s="529"/>
      <c r="JB1014" s="529"/>
      <c r="JC1014" s="529"/>
      <c r="JD1014" s="529"/>
      <c r="JE1014" s="529"/>
      <c r="JF1014" s="529"/>
      <c r="JG1014" s="529"/>
      <c r="JH1014" s="529"/>
    </row>
    <row r="1015" spans="1:268" s="3" customFormat="1" ht="39.75" customHeight="1" x14ac:dyDescent="0.25">
      <c r="A1015" s="34" t="s">
        <v>3387</v>
      </c>
      <c r="B1015" s="34" t="s">
        <v>3342</v>
      </c>
      <c r="C1015" s="34">
        <v>11190032</v>
      </c>
      <c r="D1015" s="38">
        <v>41736</v>
      </c>
      <c r="E1015" s="38">
        <v>41736</v>
      </c>
      <c r="F1015" s="38">
        <v>42832</v>
      </c>
      <c r="G1015" s="34">
        <v>-7777</v>
      </c>
      <c r="H1015" s="34" t="s">
        <v>970</v>
      </c>
      <c r="I1015" s="40" t="s">
        <v>598</v>
      </c>
      <c r="J1015" s="40"/>
      <c r="K1015" s="40" t="s">
        <v>60</v>
      </c>
      <c r="L1015" s="346" t="s">
        <v>3397</v>
      </c>
      <c r="M1015" s="34" t="s">
        <v>340</v>
      </c>
      <c r="N1015" s="34" t="s">
        <v>139</v>
      </c>
      <c r="O1015" s="34" t="s">
        <v>3398</v>
      </c>
      <c r="P1015" s="39" t="s">
        <v>3399</v>
      </c>
      <c r="Q1015" s="34" t="s">
        <v>4429</v>
      </c>
      <c r="R1015" s="34" t="s">
        <v>340</v>
      </c>
      <c r="S1015" s="34" t="s">
        <v>139</v>
      </c>
      <c r="T1015" s="34" t="s">
        <v>3398</v>
      </c>
      <c r="U1015" s="39" t="s">
        <v>3399</v>
      </c>
      <c r="V1015" s="34" t="s">
        <v>3401</v>
      </c>
      <c r="W1015" s="34" t="s">
        <v>3396</v>
      </c>
      <c r="X1015" s="34">
        <v>-7777</v>
      </c>
      <c r="Y1015" s="34">
        <v>-7777</v>
      </c>
      <c r="Z1015" s="23" t="s">
        <v>467</v>
      </c>
      <c r="AA1015" s="34" t="s">
        <v>426</v>
      </c>
      <c r="AB1015" s="34">
        <v>1.1259999999999999</v>
      </c>
      <c r="AC1015" s="34">
        <v>100</v>
      </c>
      <c r="AD1015" s="34">
        <v>105285</v>
      </c>
      <c r="AE1015" s="34"/>
      <c r="AF1015" s="34"/>
      <c r="AG1015" s="34"/>
      <c r="AH1015" s="34"/>
      <c r="AI1015" s="34">
        <v>105285</v>
      </c>
      <c r="AJ1015" s="34"/>
      <c r="AK1015" s="34"/>
      <c r="AL1015" s="34"/>
      <c r="AM1015" s="34"/>
      <c r="AN1015" s="34"/>
      <c r="AO1015" s="429">
        <v>0.113</v>
      </c>
      <c r="AP1015" s="34"/>
      <c r="AQ1015" s="34"/>
      <c r="AR1015" s="34"/>
      <c r="AS1015" s="34" t="s">
        <v>467</v>
      </c>
      <c r="AT1015" s="34"/>
      <c r="AU1015" s="34"/>
      <c r="AV1015" s="34">
        <v>164.45</v>
      </c>
      <c r="AW1015" s="34" t="s">
        <v>3402</v>
      </c>
      <c r="AX1015" s="34" t="s">
        <v>4430</v>
      </c>
      <c r="AY1015" s="34">
        <v>43</v>
      </c>
      <c r="AZ1015" s="34">
        <v>23</v>
      </c>
      <c r="BA1015" s="34">
        <v>27.28</v>
      </c>
      <c r="BB1015" s="34">
        <v>26</v>
      </c>
      <c r="BC1015" s="34">
        <v>16</v>
      </c>
      <c r="BD1015" s="34">
        <v>41.13</v>
      </c>
      <c r="BE1015" s="41">
        <f t="shared" si="172"/>
        <v>43.390911111111109</v>
      </c>
      <c r="BF1015" s="41">
        <f t="shared" si="173"/>
        <v>26.278091666666665</v>
      </c>
      <c r="BG1015" s="34" t="s">
        <v>38</v>
      </c>
      <c r="BH1015" s="34"/>
      <c r="BI1015" s="34"/>
      <c r="BJ1015" s="38"/>
      <c r="BK1015" s="34"/>
      <c r="BL1015" s="38"/>
      <c r="BM1015" s="34"/>
      <c r="BN1015" s="34"/>
      <c r="BO1015" s="34"/>
      <c r="BP1015" s="34"/>
      <c r="BQ1015" s="34"/>
      <c r="BR1015" s="34"/>
      <c r="BS1015" s="40"/>
      <c r="BT1015" s="529"/>
      <c r="BU1015" s="529"/>
      <c r="BV1015" s="529"/>
      <c r="BW1015" s="529"/>
      <c r="BX1015" s="529"/>
      <c r="BY1015" s="529"/>
      <c r="BZ1015" s="529"/>
      <c r="CA1015" s="529"/>
      <c r="CB1015" s="529"/>
      <c r="CC1015" s="529"/>
      <c r="CD1015" s="529"/>
      <c r="CE1015" s="529"/>
      <c r="CF1015" s="529"/>
      <c r="CG1015" s="529"/>
      <c r="CH1015" s="529"/>
      <c r="CI1015" s="529"/>
      <c r="CJ1015" s="529"/>
      <c r="CK1015" s="529"/>
      <c r="CL1015" s="529"/>
      <c r="CM1015" s="529"/>
      <c r="CN1015" s="529"/>
      <c r="CO1015" s="529"/>
      <c r="CP1015" s="529"/>
      <c r="CQ1015" s="529"/>
      <c r="CR1015" s="529"/>
      <c r="CS1015" s="529"/>
      <c r="CT1015" s="529"/>
      <c r="CU1015" s="529"/>
      <c r="CV1015" s="529"/>
      <c r="CW1015" s="529"/>
      <c r="CX1015" s="529"/>
      <c r="CY1015" s="529"/>
      <c r="CZ1015" s="529"/>
      <c r="DA1015" s="529"/>
      <c r="DB1015" s="529"/>
      <c r="DC1015" s="529"/>
      <c r="DD1015" s="529"/>
      <c r="DE1015" s="529"/>
      <c r="DF1015" s="529"/>
      <c r="DG1015" s="529"/>
      <c r="DH1015" s="529"/>
      <c r="DI1015" s="529"/>
      <c r="DJ1015" s="529"/>
      <c r="DK1015" s="529"/>
      <c r="DL1015" s="529"/>
      <c r="DM1015" s="529"/>
      <c r="DN1015" s="529"/>
      <c r="DO1015" s="529"/>
      <c r="DP1015" s="529"/>
      <c r="DQ1015" s="529"/>
      <c r="DR1015" s="529"/>
      <c r="DS1015" s="529"/>
      <c r="DT1015" s="529"/>
      <c r="DU1015" s="529"/>
      <c r="DV1015" s="529"/>
      <c r="DW1015" s="529"/>
      <c r="DX1015" s="529"/>
      <c r="DY1015" s="529"/>
      <c r="DZ1015" s="529"/>
      <c r="EA1015" s="529"/>
      <c r="EB1015" s="529"/>
      <c r="EC1015" s="529"/>
      <c r="ED1015" s="529"/>
      <c r="EE1015" s="529"/>
      <c r="EF1015" s="529"/>
      <c r="EG1015" s="529"/>
      <c r="EH1015" s="529"/>
      <c r="EI1015" s="529"/>
      <c r="EJ1015" s="529"/>
      <c r="EK1015" s="529"/>
      <c r="EL1015" s="529"/>
      <c r="EM1015" s="529"/>
      <c r="EN1015" s="529"/>
      <c r="EO1015" s="529"/>
      <c r="EP1015" s="529"/>
      <c r="EQ1015" s="529"/>
      <c r="ER1015" s="529"/>
      <c r="ES1015" s="529"/>
      <c r="ET1015" s="529"/>
      <c r="EU1015" s="529"/>
      <c r="EV1015" s="529"/>
      <c r="EW1015" s="529"/>
      <c r="EX1015" s="529"/>
      <c r="EY1015" s="529"/>
      <c r="EZ1015" s="529"/>
      <c r="FA1015" s="529"/>
      <c r="FB1015" s="529"/>
      <c r="FC1015" s="529"/>
      <c r="FD1015" s="529"/>
      <c r="FE1015" s="529"/>
      <c r="FF1015" s="529"/>
      <c r="FG1015" s="529"/>
      <c r="FH1015" s="529"/>
      <c r="FI1015" s="529"/>
      <c r="FJ1015" s="529"/>
      <c r="FK1015" s="529"/>
      <c r="FL1015" s="529"/>
      <c r="FM1015" s="529"/>
      <c r="FN1015" s="529"/>
      <c r="FO1015" s="529"/>
      <c r="FP1015" s="529"/>
      <c r="FQ1015" s="529"/>
      <c r="FR1015" s="529"/>
      <c r="FS1015" s="529"/>
      <c r="FT1015" s="529"/>
      <c r="FU1015" s="529"/>
      <c r="FV1015" s="529"/>
      <c r="FW1015" s="529"/>
      <c r="FX1015" s="529"/>
      <c r="FY1015" s="529"/>
      <c r="FZ1015" s="529"/>
      <c r="GA1015" s="529"/>
      <c r="GB1015" s="529"/>
      <c r="GC1015" s="529"/>
      <c r="GD1015" s="529"/>
      <c r="GE1015" s="529"/>
      <c r="GF1015" s="529"/>
      <c r="GG1015" s="529"/>
      <c r="GH1015" s="529"/>
      <c r="GI1015" s="529"/>
      <c r="GJ1015" s="529"/>
      <c r="GK1015" s="529"/>
      <c r="GL1015" s="529"/>
      <c r="GM1015" s="529"/>
      <c r="GN1015" s="529"/>
      <c r="GO1015" s="529"/>
      <c r="GP1015" s="529"/>
      <c r="GQ1015" s="529"/>
      <c r="GR1015" s="529"/>
      <c r="GS1015" s="529"/>
      <c r="GT1015" s="529"/>
      <c r="GU1015" s="529"/>
      <c r="GV1015" s="529"/>
      <c r="GW1015" s="529"/>
      <c r="GX1015" s="529"/>
      <c r="GY1015" s="529"/>
      <c r="GZ1015" s="529"/>
      <c r="HA1015" s="529"/>
      <c r="HB1015" s="529"/>
      <c r="HC1015" s="529"/>
      <c r="HD1015" s="529"/>
      <c r="HE1015" s="529"/>
      <c r="HF1015" s="529"/>
      <c r="HG1015" s="529"/>
      <c r="HH1015" s="529"/>
      <c r="HI1015" s="529"/>
      <c r="HJ1015" s="529"/>
      <c r="HK1015" s="529"/>
      <c r="HL1015" s="529"/>
      <c r="HM1015" s="529"/>
      <c r="HN1015" s="529"/>
      <c r="HO1015" s="529"/>
      <c r="HP1015" s="529"/>
      <c r="HQ1015" s="529"/>
      <c r="HR1015" s="529"/>
      <c r="HS1015" s="529"/>
      <c r="HT1015" s="529"/>
      <c r="HU1015" s="529"/>
      <c r="HV1015" s="529"/>
      <c r="HW1015" s="529"/>
      <c r="HX1015" s="529"/>
      <c r="HY1015" s="529"/>
      <c r="HZ1015" s="529"/>
      <c r="IA1015" s="529"/>
      <c r="IB1015" s="529"/>
      <c r="IC1015" s="529"/>
      <c r="ID1015" s="529"/>
      <c r="IE1015" s="529"/>
      <c r="IF1015" s="529"/>
      <c r="IG1015" s="529"/>
      <c r="IH1015" s="529"/>
      <c r="II1015" s="529"/>
      <c r="IJ1015" s="529"/>
      <c r="IK1015" s="529"/>
      <c r="IL1015" s="529"/>
      <c r="IM1015" s="529"/>
      <c r="IN1015" s="529"/>
      <c r="IO1015" s="529"/>
      <c r="IP1015" s="529"/>
      <c r="IQ1015" s="529"/>
      <c r="IR1015" s="529"/>
      <c r="IS1015" s="529"/>
      <c r="IT1015" s="529"/>
      <c r="IU1015" s="529"/>
      <c r="IV1015" s="529"/>
      <c r="IW1015" s="529"/>
      <c r="IX1015" s="529"/>
      <c r="IY1015" s="529"/>
      <c r="IZ1015" s="529"/>
      <c r="JA1015" s="529"/>
      <c r="JB1015" s="529"/>
      <c r="JC1015" s="529"/>
      <c r="JD1015" s="529"/>
      <c r="JE1015" s="529"/>
      <c r="JF1015" s="529"/>
      <c r="JG1015" s="529"/>
      <c r="JH1015" s="529"/>
    </row>
    <row r="1016" spans="1:268" s="3" customFormat="1" ht="39.75" customHeight="1" x14ac:dyDescent="0.25">
      <c r="A1016" s="47" t="s">
        <v>3387</v>
      </c>
      <c r="B1016" s="47" t="s">
        <v>3435</v>
      </c>
      <c r="C1016" s="47">
        <v>11160100</v>
      </c>
      <c r="D1016" s="77">
        <v>41733</v>
      </c>
      <c r="E1016" s="77">
        <v>41733</v>
      </c>
      <c r="F1016" s="77">
        <v>45301</v>
      </c>
      <c r="G1016" s="47">
        <v>-7777</v>
      </c>
      <c r="H1016" s="47" t="s">
        <v>4575</v>
      </c>
      <c r="I1016" s="128" t="s">
        <v>995</v>
      </c>
      <c r="J1016" s="128"/>
      <c r="K1016" s="128" t="s">
        <v>55</v>
      </c>
      <c r="L1016" s="345" t="s">
        <v>3436</v>
      </c>
      <c r="M1016" s="47" t="s">
        <v>152</v>
      </c>
      <c r="N1016" s="47" t="s">
        <v>72</v>
      </c>
      <c r="O1016" s="47" t="s">
        <v>72</v>
      </c>
      <c r="P1016" s="76">
        <v>44327</v>
      </c>
      <c r="Q1016" s="47"/>
      <c r="R1016" s="47" t="s">
        <v>152</v>
      </c>
      <c r="S1016" s="47" t="s">
        <v>72</v>
      </c>
      <c r="T1016" s="47" t="s">
        <v>72</v>
      </c>
      <c r="U1016" s="76">
        <v>44327</v>
      </c>
      <c r="V1016" s="47" t="s">
        <v>4431</v>
      </c>
      <c r="W1016" s="47" t="s">
        <v>3437</v>
      </c>
      <c r="X1016" s="47">
        <v>-7777</v>
      </c>
      <c r="Y1016" s="47">
        <v>-7777</v>
      </c>
      <c r="Z1016" s="96" t="s">
        <v>467</v>
      </c>
      <c r="AA1016" s="47" t="s">
        <v>359</v>
      </c>
      <c r="AB1016" s="47">
        <v>3.66</v>
      </c>
      <c r="AC1016" s="47">
        <v>1.55</v>
      </c>
      <c r="AD1016" s="47">
        <v>49000</v>
      </c>
      <c r="AE1016" s="47"/>
      <c r="AF1016" s="47"/>
      <c r="AG1016" s="47"/>
      <c r="AH1016" s="47"/>
      <c r="AI1016" s="47"/>
      <c r="AJ1016" s="47"/>
      <c r="AK1016" s="47"/>
      <c r="AL1016" s="47">
        <v>49000</v>
      </c>
      <c r="AM1016" s="47"/>
      <c r="AN1016" s="47"/>
      <c r="AO1016" s="47">
        <v>366</v>
      </c>
      <c r="AP1016" s="47"/>
      <c r="AQ1016" s="47"/>
      <c r="AR1016" s="47"/>
      <c r="AS1016" s="47" t="s">
        <v>2272</v>
      </c>
      <c r="AT1016" s="47"/>
      <c r="AU1016" s="47"/>
      <c r="AV1016" s="47"/>
      <c r="AW1016" s="47" t="s">
        <v>3438</v>
      </c>
      <c r="AX1016" s="47" t="s">
        <v>3439</v>
      </c>
      <c r="AY1016" s="47">
        <v>43</v>
      </c>
      <c r="AZ1016" s="47">
        <v>12</v>
      </c>
      <c r="BA1016" s="47">
        <v>29.7</v>
      </c>
      <c r="BB1016" s="47">
        <v>24</v>
      </c>
      <c r="BC1016" s="47">
        <v>10</v>
      </c>
      <c r="BD1016" s="47">
        <v>8.3000000000000007</v>
      </c>
      <c r="BE1016" s="69">
        <f t="shared" si="172"/>
        <v>43.20825</v>
      </c>
      <c r="BF1016" s="69">
        <f t="shared" si="173"/>
        <v>24.168972222222223</v>
      </c>
      <c r="BG1016" s="47" t="s">
        <v>38</v>
      </c>
      <c r="BH1016" s="47"/>
      <c r="BI1016" s="47"/>
      <c r="BJ1016" s="77"/>
      <c r="BK1016" s="47"/>
      <c r="BL1016" s="77"/>
      <c r="BM1016" s="47">
        <v>491</v>
      </c>
      <c r="BN1016" s="77">
        <v>42627</v>
      </c>
      <c r="BO1016" s="47"/>
      <c r="BP1016" s="47"/>
      <c r="BQ1016" s="47"/>
      <c r="BR1016" s="47"/>
      <c r="BS1016" s="128"/>
      <c r="BT1016" s="529"/>
      <c r="BU1016" s="529"/>
      <c r="BV1016" s="529"/>
      <c r="BW1016" s="529"/>
      <c r="BX1016" s="529"/>
      <c r="BY1016" s="529"/>
      <c r="BZ1016" s="529"/>
      <c r="CA1016" s="529"/>
      <c r="CB1016" s="529"/>
      <c r="CC1016" s="529"/>
      <c r="CD1016" s="529"/>
      <c r="CE1016" s="529"/>
      <c r="CF1016" s="529"/>
      <c r="CG1016" s="529"/>
      <c r="CH1016" s="529"/>
      <c r="CI1016" s="529"/>
      <c r="CJ1016" s="529"/>
      <c r="CK1016" s="529"/>
      <c r="CL1016" s="529"/>
      <c r="CM1016" s="529"/>
      <c r="CN1016" s="529"/>
      <c r="CO1016" s="529"/>
      <c r="CP1016" s="529"/>
      <c r="CQ1016" s="529"/>
      <c r="CR1016" s="529"/>
      <c r="CS1016" s="529"/>
      <c r="CT1016" s="529"/>
      <c r="CU1016" s="529"/>
      <c r="CV1016" s="529"/>
      <c r="CW1016" s="529"/>
      <c r="CX1016" s="529"/>
      <c r="CY1016" s="529"/>
      <c r="CZ1016" s="529"/>
      <c r="DA1016" s="529"/>
      <c r="DB1016" s="529"/>
      <c r="DC1016" s="529"/>
      <c r="DD1016" s="529"/>
      <c r="DE1016" s="529"/>
      <c r="DF1016" s="529"/>
      <c r="DG1016" s="529"/>
      <c r="DH1016" s="529"/>
      <c r="DI1016" s="529"/>
      <c r="DJ1016" s="529"/>
      <c r="DK1016" s="529"/>
      <c r="DL1016" s="529"/>
      <c r="DM1016" s="529"/>
      <c r="DN1016" s="529"/>
      <c r="DO1016" s="529"/>
      <c r="DP1016" s="529"/>
      <c r="DQ1016" s="529"/>
      <c r="DR1016" s="529"/>
      <c r="DS1016" s="529"/>
      <c r="DT1016" s="529"/>
      <c r="DU1016" s="529"/>
      <c r="DV1016" s="529"/>
      <c r="DW1016" s="529"/>
      <c r="DX1016" s="529"/>
      <c r="DY1016" s="529"/>
      <c r="DZ1016" s="529"/>
      <c r="EA1016" s="529"/>
      <c r="EB1016" s="529"/>
      <c r="EC1016" s="529"/>
      <c r="ED1016" s="529"/>
      <c r="EE1016" s="529"/>
      <c r="EF1016" s="529"/>
      <c r="EG1016" s="529"/>
      <c r="EH1016" s="529"/>
      <c r="EI1016" s="529"/>
      <c r="EJ1016" s="529"/>
      <c r="EK1016" s="529"/>
      <c r="EL1016" s="529"/>
      <c r="EM1016" s="529"/>
      <c r="EN1016" s="529"/>
      <c r="EO1016" s="529"/>
      <c r="EP1016" s="529"/>
      <c r="EQ1016" s="529"/>
      <c r="ER1016" s="529"/>
      <c r="ES1016" s="529"/>
      <c r="ET1016" s="529"/>
      <c r="EU1016" s="529"/>
      <c r="EV1016" s="529"/>
      <c r="EW1016" s="529"/>
      <c r="EX1016" s="529"/>
      <c r="EY1016" s="529"/>
      <c r="EZ1016" s="529"/>
      <c r="FA1016" s="529"/>
      <c r="FB1016" s="529"/>
      <c r="FC1016" s="529"/>
      <c r="FD1016" s="529"/>
      <c r="FE1016" s="529"/>
      <c r="FF1016" s="529"/>
      <c r="FG1016" s="529"/>
      <c r="FH1016" s="529"/>
      <c r="FI1016" s="529"/>
      <c r="FJ1016" s="529"/>
      <c r="FK1016" s="529"/>
      <c r="FL1016" s="529"/>
      <c r="FM1016" s="529"/>
      <c r="FN1016" s="529"/>
      <c r="FO1016" s="529"/>
      <c r="FP1016" s="529"/>
      <c r="FQ1016" s="529"/>
      <c r="FR1016" s="529"/>
      <c r="FS1016" s="529"/>
      <c r="FT1016" s="529"/>
      <c r="FU1016" s="529"/>
      <c r="FV1016" s="529"/>
      <c r="FW1016" s="529"/>
      <c r="FX1016" s="529"/>
      <c r="FY1016" s="529"/>
      <c r="FZ1016" s="529"/>
      <c r="GA1016" s="529"/>
      <c r="GB1016" s="529"/>
      <c r="GC1016" s="529"/>
      <c r="GD1016" s="529"/>
      <c r="GE1016" s="529"/>
      <c r="GF1016" s="529"/>
      <c r="GG1016" s="529"/>
      <c r="GH1016" s="529"/>
      <c r="GI1016" s="529"/>
      <c r="GJ1016" s="529"/>
      <c r="GK1016" s="529"/>
      <c r="GL1016" s="529"/>
      <c r="GM1016" s="529"/>
      <c r="GN1016" s="529"/>
      <c r="GO1016" s="529"/>
      <c r="GP1016" s="529"/>
      <c r="GQ1016" s="529"/>
      <c r="GR1016" s="529"/>
      <c r="GS1016" s="529"/>
      <c r="GT1016" s="529"/>
      <c r="GU1016" s="529"/>
      <c r="GV1016" s="529"/>
      <c r="GW1016" s="529"/>
      <c r="GX1016" s="529"/>
      <c r="GY1016" s="529"/>
      <c r="GZ1016" s="529"/>
      <c r="HA1016" s="529"/>
      <c r="HB1016" s="529"/>
      <c r="HC1016" s="529"/>
      <c r="HD1016" s="529"/>
      <c r="HE1016" s="529"/>
      <c r="HF1016" s="529"/>
      <c r="HG1016" s="529"/>
      <c r="HH1016" s="529"/>
      <c r="HI1016" s="529"/>
      <c r="HJ1016" s="529"/>
      <c r="HK1016" s="529"/>
      <c r="HL1016" s="529"/>
      <c r="HM1016" s="529"/>
      <c r="HN1016" s="529"/>
      <c r="HO1016" s="529"/>
      <c r="HP1016" s="529"/>
      <c r="HQ1016" s="529"/>
      <c r="HR1016" s="529"/>
      <c r="HS1016" s="529"/>
      <c r="HT1016" s="529"/>
      <c r="HU1016" s="529"/>
      <c r="HV1016" s="529"/>
      <c r="HW1016" s="529"/>
      <c r="HX1016" s="529"/>
      <c r="HY1016" s="529"/>
      <c r="HZ1016" s="529"/>
      <c r="IA1016" s="529"/>
      <c r="IB1016" s="529"/>
      <c r="IC1016" s="529"/>
      <c r="ID1016" s="529"/>
      <c r="IE1016" s="529"/>
      <c r="IF1016" s="529"/>
      <c r="IG1016" s="529"/>
      <c r="IH1016" s="529"/>
      <c r="II1016" s="529"/>
      <c r="IJ1016" s="529"/>
      <c r="IK1016" s="529"/>
      <c r="IL1016" s="529"/>
      <c r="IM1016" s="529"/>
      <c r="IN1016" s="529"/>
      <c r="IO1016" s="529"/>
      <c r="IP1016" s="529"/>
      <c r="IQ1016" s="529"/>
      <c r="IR1016" s="529"/>
      <c r="IS1016" s="529"/>
      <c r="IT1016" s="529"/>
      <c r="IU1016" s="529"/>
      <c r="IV1016" s="529"/>
      <c r="IW1016" s="529"/>
      <c r="IX1016" s="529"/>
      <c r="IY1016" s="529"/>
      <c r="IZ1016" s="529"/>
      <c r="JA1016" s="529"/>
      <c r="JB1016" s="529"/>
      <c r="JC1016" s="529"/>
      <c r="JD1016" s="529"/>
      <c r="JE1016" s="529"/>
      <c r="JF1016" s="529"/>
      <c r="JG1016" s="529"/>
      <c r="JH1016" s="529"/>
    </row>
    <row r="1017" spans="1:268" s="3" customFormat="1" ht="39.75" customHeight="1" x14ac:dyDescent="0.25">
      <c r="A1017" s="34" t="s">
        <v>3387</v>
      </c>
      <c r="B1017" s="34" t="s">
        <v>3342</v>
      </c>
      <c r="C1017" s="34">
        <v>11190035</v>
      </c>
      <c r="D1017" s="38">
        <v>41829</v>
      </c>
      <c r="E1017" s="38">
        <v>41829</v>
      </c>
      <c r="F1017" s="38">
        <v>42925</v>
      </c>
      <c r="G1017" s="34">
        <v>-7777</v>
      </c>
      <c r="H1017" s="34" t="s">
        <v>490</v>
      </c>
      <c r="I1017" s="40" t="s">
        <v>881</v>
      </c>
      <c r="J1017" s="40"/>
      <c r="K1017" s="40" t="s">
        <v>55</v>
      </c>
      <c r="L1017" s="346" t="s">
        <v>3440</v>
      </c>
      <c r="M1017" s="34" t="s">
        <v>262</v>
      </c>
      <c r="N1017" s="34" t="s">
        <v>55</v>
      </c>
      <c r="O1017" s="34" t="s">
        <v>76</v>
      </c>
      <c r="P1017" s="39" t="s">
        <v>3441</v>
      </c>
      <c r="Q1017" s="34" t="s">
        <v>3442</v>
      </c>
      <c r="R1017" s="34" t="s">
        <v>262</v>
      </c>
      <c r="S1017" s="34" t="s">
        <v>55</v>
      </c>
      <c r="T1017" s="34" t="s">
        <v>76</v>
      </c>
      <c r="U1017" s="39" t="s">
        <v>3441</v>
      </c>
      <c r="V1017" s="34" t="s">
        <v>3442</v>
      </c>
      <c r="W1017" s="34">
        <v>69095</v>
      </c>
      <c r="X1017" s="34">
        <v>-7777</v>
      </c>
      <c r="Y1017" s="34">
        <v>-7777</v>
      </c>
      <c r="Z1017" s="23" t="s">
        <v>467</v>
      </c>
      <c r="AA1017" s="34" t="s">
        <v>425</v>
      </c>
      <c r="AB1017" s="34">
        <v>63.37</v>
      </c>
      <c r="AC1017" s="34">
        <v>100</v>
      </c>
      <c r="AD1017" s="34">
        <v>73590</v>
      </c>
      <c r="AE1017" s="34"/>
      <c r="AF1017" s="34"/>
      <c r="AG1017" s="34"/>
      <c r="AH1017" s="34"/>
      <c r="AI1017" s="34">
        <v>73590</v>
      </c>
      <c r="AJ1017" s="34"/>
      <c r="AK1017" s="34"/>
      <c r="AL1017" s="34"/>
      <c r="AM1017" s="34"/>
      <c r="AN1017" s="34"/>
      <c r="AO1017" s="34">
        <v>6337</v>
      </c>
      <c r="AP1017" s="34"/>
      <c r="AQ1017" s="34"/>
      <c r="AR1017" s="34"/>
      <c r="AS1017" s="34" t="s">
        <v>2272</v>
      </c>
      <c r="AT1017" s="34"/>
      <c r="AU1017" s="34"/>
      <c r="AV1017" s="34">
        <v>39.96</v>
      </c>
      <c r="AW1017" s="34" t="s">
        <v>4432</v>
      </c>
      <c r="AX1017" s="34" t="s">
        <v>4433</v>
      </c>
      <c r="AY1017" s="34">
        <v>42</v>
      </c>
      <c r="AZ1017" s="34">
        <v>32</v>
      </c>
      <c r="BA1017" s="34">
        <v>22.01</v>
      </c>
      <c r="BB1017" s="34">
        <v>24</v>
      </c>
      <c r="BC1017" s="34">
        <v>15</v>
      </c>
      <c r="BD1017" s="34">
        <v>2.17</v>
      </c>
      <c r="BE1017" s="41">
        <f t="shared" si="172"/>
        <v>42.539447222222222</v>
      </c>
      <c r="BF1017" s="41">
        <f t="shared" si="173"/>
        <v>24.250602777777779</v>
      </c>
      <c r="BG1017" s="34" t="s">
        <v>38</v>
      </c>
      <c r="BH1017" s="34"/>
      <c r="BI1017" s="34"/>
      <c r="BJ1017" s="38"/>
      <c r="BK1017" s="34"/>
      <c r="BL1017" s="38"/>
      <c r="BM1017" s="34"/>
      <c r="BN1017" s="34"/>
      <c r="BO1017" s="34"/>
      <c r="BP1017" s="34"/>
      <c r="BQ1017" s="34"/>
      <c r="BR1017" s="34"/>
      <c r="BS1017" s="40"/>
      <c r="BT1017" s="529"/>
      <c r="BU1017" s="529"/>
      <c r="BV1017" s="529"/>
      <c r="BW1017" s="529"/>
      <c r="BX1017" s="529"/>
      <c r="BY1017" s="529"/>
      <c r="BZ1017" s="529"/>
      <c r="CA1017" s="529"/>
      <c r="CB1017" s="529"/>
      <c r="CC1017" s="529"/>
      <c r="CD1017" s="529"/>
      <c r="CE1017" s="529"/>
      <c r="CF1017" s="529"/>
      <c r="CG1017" s="529"/>
      <c r="CH1017" s="529"/>
      <c r="CI1017" s="529"/>
      <c r="CJ1017" s="529"/>
      <c r="CK1017" s="529"/>
      <c r="CL1017" s="529"/>
      <c r="CM1017" s="529"/>
      <c r="CN1017" s="529"/>
      <c r="CO1017" s="529"/>
      <c r="CP1017" s="529"/>
      <c r="CQ1017" s="529"/>
      <c r="CR1017" s="529"/>
      <c r="CS1017" s="529"/>
      <c r="CT1017" s="529"/>
      <c r="CU1017" s="529"/>
      <c r="CV1017" s="529"/>
      <c r="CW1017" s="529"/>
      <c r="CX1017" s="529"/>
      <c r="CY1017" s="529"/>
      <c r="CZ1017" s="529"/>
      <c r="DA1017" s="529"/>
      <c r="DB1017" s="529"/>
      <c r="DC1017" s="529"/>
      <c r="DD1017" s="529"/>
      <c r="DE1017" s="529"/>
      <c r="DF1017" s="529"/>
      <c r="DG1017" s="529"/>
      <c r="DH1017" s="529"/>
      <c r="DI1017" s="529"/>
      <c r="DJ1017" s="529"/>
      <c r="DK1017" s="529"/>
      <c r="DL1017" s="529"/>
      <c r="DM1017" s="529"/>
      <c r="DN1017" s="529"/>
      <c r="DO1017" s="529"/>
      <c r="DP1017" s="529"/>
      <c r="DQ1017" s="529"/>
      <c r="DR1017" s="529"/>
      <c r="DS1017" s="529"/>
      <c r="DT1017" s="529"/>
      <c r="DU1017" s="529"/>
      <c r="DV1017" s="529"/>
      <c r="DW1017" s="529"/>
      <c r="DX1017" s="529"/>
      <c r="DY1017" s="529"/>
      <c r="DZ1017" s="529"/>
      <c r="EA1017" s="529"/>
      <c r="EB1017" s="529"/>
      <c r="EC1017" s="529"/>
      <c r="ED1017" s="529"/>
      <c r="EE1017" s="529"/>
      <c r="EF1017" s="529"/>
      <c r="EG1017" s="529"/>
      <c r="EH1017" s="529"/>
      <c r="EI1017" s="529"/>
      <c r="EJ1017" s="529"/>
      <c r="EK1017" s="529"/>
      <c r="EL1017" s="529"/>
      <c r="EM1017" s="529"/>
      <c r="EN1017" s="529"/>
      <c r="EO1017" s="529"/>
      <c r="EP1017" s="529"/>
      <c r="EQ1017" s="529"/>
      <c r="ER1017" s="529"/>
      <c r="ES1017" s="529"/>
      <c r="ET1017" s="529"/>
      <c r="EU1017" s="529"/>
      <c r="EV1017" s="529"/>
      <c r="EW1017" s="529"/>
      <c r="EX1017" s="529"/>
      <c r="EY1017" s="529"/>
      <c r="EZ1017" s="529"/>
      <c r="FA1017" s="529"/>
      <c r="FB1017" s="529"/>
      <c r="FC1017" s="529"/>
      <c r="FD1017" s="529"/>
      <c r="FE1017" s="529"/>
      <c r="FF1017" s="529"/>
      <c r="FG1017" s="529"/>
      <c r="FH1017" s="529"/>
      <c r="FI1017" s="529"/>
      <c r="FJ1017" s="529"/>
      <c r="FK1017" s="529"/>
      <c r="FL1017" s="529"/>
      <c r="FM1017" s="529"/>
      <c r="FN1017" s="529"/>
      <c r="FO1017" s="529"/>
      <c r="FP1017" s="529"/>
      <c r="FQ1017" s="529"/>
      <c r="FR1017" s="529"/>
      <c r="FS1017" s="529"/>
      <c r="FT1017" s="529"/>
      <c r="FU1017" s="529"/>
      <c r="FV1017" s="529"/>
      <c r="FW1017" s="529"/>
      <c r="FX1017" s="529"/>
      <c r="FY1017" s="529"/>
      <c r="FZ1017" s="529"/>
      <c r="GA1017" s="529"/>
      <c r="GB1017" s="529"/>
      <c r="GC1017" s="529"/>
      <c r="GD1017" s="529"/>
      <c r="GE1017" s="529"/>
      <c r="GF1017" s="529"/>
      <c r="GG1017" s="529"/>
      <c r="GH1017" s="529"/>
      <c r="GI1017" s="529"/>
      <c r="GJ1017" s="529"/>
      <c r="GK1017" s="529"/>
      <c r="GL1017" s="529"/>
      <c r="GM1017" s="529"/>
      <c r="GN1017" s="529"/>
      <c r="GO1017" s="529"/>
      <c r="GP1017" s="529"/>
      <c r="GQ1017" s="529"/>
      <c r="GR1017" s="529"/>
      <c r="GS1017" s="529"/>
      <c r="GT1017" s="529"/>
      <c r="GU1017" s="529"/>
      <c r="GV1017" s="529"/>
      <c r="GW1017" s="529"/>
      <c r="GX1017" s="529"/>
      <c r="GY1017" s="529"/>
      <c r="GZ1017" s="529"/>
      <c r="HA1017" s="529"/>
      <c r="HB1017" s="529"/>
      <c r="HC1017" s="529"/>
      <c r="HD1017" s="529"/>
      <c r="HE1017" s="529"/>
      <c r="HF1017" s="529"/>
      <c r="HG1017" s="529"/>
      <c r="HH1017" s="529"/>
      <c r="HI1017" s="529"/>
      <c r="HJ1017" s="529"/>
      <c r="HK1017" s="529"/>
      <c r="HL1017" s="529"/>
      <c r="HM1017" s="529"/>
      <c r="HN1017" s="529"/>
      <c r="HO1017" s="529"/>
      <c r="HP1017" s="529"/>
      <c r="HQ1017" s="529"/>
      <c r="HR1017" s="529"/>
      <c r="HS1017" s="529"/>
      <c r="HT1017" s="529"/>
      <c r="HU1017" s="529"/>
      <c r="HV1017" s="529"/>
      <c r="HW1017" s="529"/>
      <c r="HX1017" s="529"/>
      <c r="HY1017" s="529"/>
      <c r="HZ1017" s="529"/>
      <c r="IA1017" s="529"/>
      <c r="IB1017" s="529"/>
      <c r="IC1017" s="529"/>
      <c r="ID1017" s="529"/>
      <c r="IE1017" s="529"/>
      <c r="IF1017" s="529"/>
      <c r="IG1017" s="529"/>
      <c r="IH1017" s="529"/>
      <c r="II1017" s="529"/>
      <c r="IJ1017" s="529"/>
      <c r="IK1017" s="529"/>
      <c r="IL1017" s="529"/>
      <c r="IM1017" s="529"/>
      <c r="IN1017" s="529"/>
      <c r="IO1017" s="529"/>
      <c r="IP1017" s="529"/>
      <c r="IQ1017" s="529"/>
      <c r="IR1017" s="529"/>
      <c r="IS1017" s="529"/>
      <c r="IT1017" s="529"/>
      <c r="IU1017" s="529"/>
      <c r="IV1017" s="529"/>
      <c r="IW1017" s="529"/>
      <c r="IX1017" s="529"/>
      <c r="IY1017" s="529"/>
      <c r="IZ1017" s="529"/>
      <c r="JA1017" s="529"/>
      <c r="JB1017" s="529"/>
      <c r="JC1017" s="529"/>
      <c r="JD1017" s="529"/>
      <c r="JE1017" s="529"/>
      <c r="JF1017" s="529"/>
      <c r="JG1017" s="529"/>
      <c r="JH1017" s="529"/>
    </row>
    <row r="1018" spans="1:268" s="3" customFormat="1" ht="39.75" customHeight="1" x14ac:dyDescent="0.25">
      <c r="A1018" s="34" t="s">
        <v>3387</v>
      </c>
      <c r="B1018" s="34" t="s">
        <v>3342</v>
      </c>
      <c r="C1018" s="34">
        <v>11190033</v>
      </c>
      <c r="D1018" s="38">
        <v>41736</v>
      </c>
      <c r="E1018" s="38">
        <v>41736</v>
      </c>
      <c r="F1018" s="38">
        <v>42832</v>
      </c>
      <c r="G1018" s="34">
        <v>-7777</v>
      </c>
      <c r="H1018" s="34" t="s">
        <v>4576</v>
      </c>
      <c r="I1018" s="40" t="s">
        <v>993</v>
      </c>
      <c r="J1018" s="40"/>
      <c r="K1018" s="40" t="s">
        <v>95</v>
      </c>
      <c r="L1018" s="346"/>
      <c r="M1018" s="34" t="s">
        <v>243</v>
      </c>
      <c r="N1018" s="34" t="s">
        <v>102</v>
      </c>
      <c r="O1018" s="34" t="s">
        <v>92</v>
      </c>
      <c r="P1018" s="39" t="s">
        <v>3443</v>
      </c>
      <c r="Q1018" s="34" t="s">
        <v>4434</v>
      </c>
      <c r="R1018" s="34" t="s">
        <v>243</v>
      </c>
      <c r="S1018" s="34" t="s">
        <v>102</v>
      </c>
      <c r="T1018" s="34" t="s">
        <v>92</v>
      </c>
      <c r="U1018" s="39" t="s">
        <v>3443</v>
      </c>
      <c r="V1018" s="34" t="s">
        <v>3444</v>
      </c>
      <c r="W1018" s="34" t="s">
        <v>3445</v>
      </c>
      <c r="X1018" s="34">
        <v>-7777</v>
      </c>
      <c r="Y1018" s="34">
        <v>-7777</v>
      </c>
      <c r="Z1018" s="23" t="s">
        <v>467</v>
      </c>
      <c r="AA1018" s="34" t="s">
        <v>425</v>
      </c>
      <c r="AB1018" s="34">
        <v>7.7</v>
      </c>
      <c r="AC1018" s="34">
        <v>100</v>
      </c>
      <c r="AD1018" s="34">
        <v>33255</v>
      </c>
      <c r="AE1018" s="34"/>
      <c r="AF1018" s="34"/>
      <c r="AG1018" s="34"/>
      <c r="AH1018" s="34"/>
      <c r="AI1018" s="34">
        <v>33255</v>
      </c>
      <c r="AJ1018" s="34"/>
      <c r="AK1018" s="34"/>
      <c r="AL1018" s="34"/>
      <c r="AM1018" s="34"/>
      <c r="AN1018" s="34"/>
      <c r="AO1018" s="34">
        <v>770</v>
      </c>
      <c r="AP1018" s="34"/>
      <c r="AQ1018" s="34"/>
      <c r="AR1018" s="34"/>
      <c r="AS1018" s="34" t="s">
        <v>2272</v>
      </c>
      <c r="AT1018" s="34"/>
      <c r="AU1018" s="34"/>
      <c r="AV1018" s="34">
        <v>75.25</v>
      </c>
      <c r="AW1018" s="34" t="s">
        <v>4435</v>
      </c>
      <c r="AX1018" s="34" t="s">
        <v>3446</v>
      </c>
      <c r="AY1018" s="34">
        <v>43</v>
      </c>
      <c r="AZ1018" s="34">
        <v>42</v>
      </c>
      <c r="BA1018" s="34">
        <v>2.31</v>
      </c>
      <c r="BB1018" s="34">
        <v>23</v>
      </c>
      <c r="BC1018" s="34">
        <v>5</v>
      </c>
      <c r="BD1018" s="34">
        <v>24.05</v>
      </c>
      <c r="BE1018" s="41">
        <f t="shared" si="172"/>
        <v>43.700641666666669</v>
      </c>
      <c r="BF1018" s="41">
        <f t="shared" si="173"/>
        <v>23.090013888888887</v>
      </c>
      <c r="BG1018" s="34" t="s">
        <v>38</v>
      </c>
      <c r="BH1018" s="34"/>
      <c r="BI1018" s="34"/>
      <c r="BJ1018" s="38"/>
      <c r="BK1018" s="34"/>
      <c r="BL1018" s="38"/>
      <c r="BM1018" s="34"/>
      <c r="BN1018" s="34"/>
      <c r="BO1018" s="34"/>
      <c r="BP1018" s="34"/>
      <c r="BQ1018" s="34"/>
      <c r="BR1018" s="34"/>
      <c r="BS1018" s="40"/>
      <c r="BT1018" s="529"/>
      <c r="BU1018" s="529"/>
      <c r="BV1018" s="529"/>
      <c r="BW1018" s="529"/>
      <c r="BX1018" s="529"/>
      <c r="BY1018" s="529"/>
      <c r="BZ1018" s="529"/>
      <c r="CA1018" s="529"/>
      <c r="CB1018" s="529"/>
      <c r="CC1018" s="529"/>
      <c r="CD1018" s="529"/>
      <c r="CE1018" s="529"/>
      <c r="CF1018" s="529"/>
      <c r="CG1018" s="529"/>
      <c r="CH1018" s="529"/>
      <c r="CI1018" s="529"/>
      <c r="CJ1018" s="529"/>
      <c r="CK1018" s="529"/>
      <c r="CL1018" s="529"/>
      <c r="CM1018" s="529"/>
      <c r="CN1018" s="529"/>
      <c r="CO1018" s="529"/>
      <c r="CP1018" s="529"/>
      <c r="CQ1018" s="529"/>
      <c r="CR1018" s="529"/>
      <c r="CS1018" s="529"/>
      <c r="CT1018" s="529"/>
      <c r="CU1018" s="529"/>
      <c r="CV1018" s="529"/>
      <c r="CW1018" s="529"/>
      <c r="CX1018" s="529"/>
      <c r="CY1018" s="529"/>
      <c r="CZ1018" s="529"/>
      <c r="DA1018" s="529"/>
      <c r="DB1018" s="529"/>
      <c r="DC1018" s="529"/>
      <c r="DD1018" s="529"/>
      <c r="DE1018" s="529"/>
      <c r="DF1018" s="529"/>
      <c r="DG1018" s="529"/>
      <c r="DH1018" s="529"/>
      <c r="DI1018" s="529"/>
      <c r="DJ1018" s="529"/>
      <c r="DK1018" s="529"/>
      <c r="DL1018" s="529"/>
      <c r="DM1018" s="529"/>
      <c r="DN1018" s="529"/>
      <c r="DO1018" s="529"/>
      <c r="DP1018" s="529"/>
      <c r="DQ1018" s="529"/>
      <c r="DR1018" s="529"/>
      <c r="DS1018" s="529"/>
      <c r="DT1018" s="529"/>
      <c r="DU1018" s="529"/>
      <c r="DV1018" s="529"/>
      <c r="DW1018" s="529"/>
      <c r="DX1018" s="529"/>
      <c r="DY1018" s="529"/>
      <c r="DZ1018" s="529"/>
      <c r="EA1018" s="529"/>
      <c r="EB1018" s="529"/>
      <c r="EC1018" s="529"/>
      <c r="ED1018" s="529"/>
      <c r="EE1018" s="529"/>
      <c r="EF1018" s="529"/>
      <c r="EG1018" s="529"/>
      <c r="EH1018" s="529"/>
      <c r="EI1018" s="529"/>
      <c r="EJ1018" s="529"/>
      <c r="EK1018" s="529"/>
      <c r="EL1018" s="529"/>
      <c r="EM1018" s="529"/>
      <c r="EN1018" s="529"/>
      <c r="EO1018" s="529"/>
      <c r="EP1018" s="529"/>
      <c r="EQ1018" s="529"/>
      <c r="ER1018" s="529"/>
      <c r="ES1018" s="529"/>
      <c r="ET1018" s="529"/>
      <c r="EU1018" s="529"/>
      <c r="EV1018" s="529"/>
      <c r="EW1018" s="529"/>
      <c r="EX1018" s="529"/>
      <c r="EY1018" s="529"/>
      <c r="EZ1018" s="529"/>
      <c r="FA1018" s="529"/>
      <c r="FB1018" s="529"/>
      <c r="FC1018" s="529"/>
      <c r="FD1018" s="529"/>
      <c r="FE1018" s="529"/>
      <c r="FF1018" s="529"/>
      <c r="FG1018" s="529"/>
      <c r="FH1018" s="529"/>
      <c r="FI1018" s="529"/>
      <c r="FJ1018" s="529"/>
      <c r="FK1018" s="529"/>
      <c r="FL1018" s="529"/>
      <c r="FM1018" s="529"/>
      <c r="FN1018" s="529"/>
      <c r="FO1018" s="529"/>
      <c r="FP1018" s="529"/>
      <c r="FQ1018" s="529"/>
      <c r="FR1018" s="529"/>
      <c r="FS1018" s="529"/>
      <c r="FT1018" s="529"/>
      <c r="FU1018" s="529"/>
      <c r="FV1018" s="529"/>
      <c r="FW1018" s="529"/>
      <c r="FX1018" s="529"/>
      <c r="FY1018" s="529"/>
      <c r="FZ1018" s="529"/>
      <c r="GA1018" s="529"/>
      <c r="GB1018" s="529"/>
      <c r="GC1018" s="529"/>
      <c r="GD1018" s="529"/>
      <c r="GE1018" s="529"/>
      <c r="GF1018" s="529"/>
      <c r="GG1018" s="529"/>
      <c r="GH1018" s="529"/>
      <c r="GI1018" s="529"/>
      <c r="GJ1018" s="529"/>
      <c r="GK1018" s="529"/>
      <c r="GL1018" s="529"/>
      <c r="GM1018" s="529"/>
      <c r="GN1018" s="529"/>
      <c r="GO1018" s="529"/>
      <c r="GP1018" s="529"/>
      <c r="GQ1018" s="529"/>
      <c r="GR1018" s="529"/>
      <c r="GS1018" s="529"/>
      <c r="GT1018" s="529"/>
      <c r="GU1018" s="529"/>
      <c r="GV1018" s="529"/>
      <c r="GW1018" s="529"/>
      <c r="GX1018" s="529"/>
      <c r="GY1018" s="529"/>
      <c r="GZ1018" s="529"/>
      <c r="HA1018" s="529"/>
      <c r="HB1018" s="529"/>
      <c r="HC1018" s="529"/>
      <c r="HD1018" s="529"/>
      <c r="HE1018" s="529"/>
      <c r="HF1018" s="529"/>
      <c r="HG1018" s="529"/>
      <c r="HH1018" s="529"/>
      <c r="HI1018" s="529"/>
      <c r="HJ1018" s="529"/>
      <c r="HK1018" s="529"/>
      <c r="HL1018" s="529"/>
      <c r="HM1018" s="529"/>
      <c r="HN1018" s="529"/>
      <c r="HO1018" s="529"/>
      <c r="HP1018" s="529"/>
      <c r="HQ1018" s="529"/>
      <c r="HR1018" s="529"/>
      <c r="HS1018" s="529"/>
      <c r="HT1018" s="529"/>
      <c r="HU1018" s="529"/>
      <c r="HV1018" s="529"/>
      <c r="HW1018" s="529"/>
      <c r="HX1018" s="529"/>
      <c r="HY1018" s="529"/>
      <c r="HZ1018" s="529"/>
      <c r="IA1018" s="529"/>
      <c r="IB1018" s="529"/>
      <c r="IC1018" s="529"/>
      <c r="ID1018" s="529"/>
      <c r="IE1018" s="529"/>
      <c r="IF1018" s="529"/>
      <c r="IG1018" s="529"/>
      <c r="IH1018" s="529"/>
      <c r="II1018" s="529"/>
      <c r="IJ1018" s="529"/>
      <c r="IK1018" s="529"/>
      <c r="IL1018" s="529"/>
      <c r="IM1018" s="529"/>
      <c r="IN1018" s="529"/>
      <c r="IO1018" s="529"/>
      <c r="IP1018" s="529"/>
      <c r="IQ1018" s="529"/>
      <c r="IR1018" s="529"/>
      <c r="IS1018" s="529"/>
      <c r="IT1018" s="529"/>
      <c r="IU1018" s="529"/>
      <c r="IV1018" s="529"/>
      <c r="IW1018" s="529"/>
      <c r="IX1018" s="529"/>
      <c r="IY1018" s="529"/>
      <c r="IZ1018" s="529"/>
      <c r="JA1018" s="529"/>
      <c r="JB1018" s="529"/>
      <c r="JC1018" s="529"/>
      <c r="JD1018" s="529"/>
      <c r="JE1018" s="529"/>
      <c r="JF1018" s="529"/>
      <c r="JG1018" s="529"/>
      <c r="JH1018" s="529"/>
    </row>
    <row r="1019" spans="1:268" s="3" customFormat="1" ht="39.75" customHeight="1" x14ac:dyDescent="0.25">
      <c r="A1019" s="34"/>
      <c r="B1019" s="34" t="s">
        <v>3342</v>
      </c>
      <c r="C1019" s="34">
        <v>11190033</v>
      </c>
      <c r="D1019" s="38">
        <v>41736</v>
      </c>
      <c r="E1019" s="38">
        <v>41736</v>
      </c>
      <c r="F1019" s="38">
        <v>42832</v>
      </c>
      <c r="G1019" s="34">
        <v>-7777</v>
      </c>
      <c r="H1019" s="34" t="s">
        <v>4576</v>
      </c>
      <c r="I1019" s="40" t="s">
        <v>993</v>
      </c>
      <c r="J1019" s="40"/>
      <c r="K1019" s="40" t="s">
        <v>95</v>
      </c>
      <c r="L1019" s="346"/>
      <c r="M1019" s="34" t="s">
        <v>243</v>
      </c>
      <c r="N1019" s="34" t="s">
        <v>102</v>
      </c>
      <c r="O1019" s="34" t="s">
        <v>92</v>
      </c>
      <c r="P1019" s="39" t="s">
        <v>3443</v>
      </c>
      <c r="Q1019" s="34" t="s">
        <v>4434</v>
      </c>
      <c r="R1019" s="34" t="s">
        <v>243</v>
      </c>
      <c r="S1019" s="34" t="s">
        <v>102</v>
      </c>
      <c r="T1019" s="34" t="s">
        <v>92</v>
      </c>
      <c r="U1019" s="39" t="s">
        <v>3443</v>
      </c>
      <c r="V1019" s="34" t="s">
        <v>3447</v>
      </c>
      <c r="W1019" s="34" t="s">
        <v>3445</v>
      </c>
      <c r="X1019" s="34">
        <v>-7777</v>
      </c>
      <c r="Y1019" s="34">
        <v>-7777</v>
      </c>
      <c r="Z1019" s="23" t="s">
        <v>467</v>
      </c>
      <c r="AA1019" s="34" t="s">
        <v>425</v>
      </c>
      <c r="AB1019" s="34"/>
      <c r="AC1019" s="34"/>
      <c r="AD1019" s="34">
        <v>55215</v>
      </c>
      <c r="AE1019" s="34"/>
      <c r="AF1019" s="34"/>
      <c r="AG1019" s="34"/>
      <c r="AH1019" s="34"/>
      <c r="AI1019" s="34">
        <v>55215</v>
      </c>
      <c r="AJ1019" s="34"/>
      <c r="AK1019" s="34"/>
      <c r="AL1019" s="34"/>
      <c r="AM1019" s="34"/>
      <c r="AN1019" s="34"/>
      <c r="AO1019" s="34"/>
      <c r="AP1019" s="34"/>
      <c r="AQ1019" s="34"/>
      <c r="AR1019" s="34"/>
      <c r="AS1019" s="34"/>
      <c r="AT1019" s="34"/>
      <c r="AU1019" s="34"/>
      <c r="AV1019" s="34"/>
      <c r="AW1019" s="34"/>
      <c r="AX1019" s="34"/>
      <c r="AY1019" s="34"/>
      <c r="AZ1019" s="34"/>
      <c r="BA1019" s="34"/>
      <c r="BB1019" s="34"/>
      <c r="BC1019" s="34"/>
      <c r="BD1019" s="34"/>
      <c r="BE1019" s="34"/>
      <c r="BF1019" s="34"/>
      <c r="BG1019" s="34" t="s">
        <v>38</v>
      </c>
      <c r="BH1019" s="34"/>
      <c r="BI1019" s="34"/>
      <c r="BJ1019" s="38"/>
      <c r="BK1019" s="34"/>
      <c r="BL1019" s="38"/>
      <c r="BM1019" s="34"/>
      <c r="BN1019" s="34"/>
      <c r="BO1019" s="34"/>
      <c r="BP1019" s="34"/>
      <c r="BQ1019" s="34"/>
      <c r="BR1019" s="34"/>
      <c r="BS1019" s="40"/>
      <c r="BT1019" s="529"/>
      <c r="BU1019" s="529"/>
      <c r="BV1019" s="529"/>
      <c r="BW1019" s="529"/>
      <c r="BX1019" s="529"/>
      <c r="BY1019" s="529"/>
      <c r="BZ1019" s="529"/>
      <c r="CA1019" s="529"/>
      <c r="CB1019" s="529"/>
      <c r="CC1019" s="529"/>
      <c r="CD1019" s="529"/>
      <c r="CE1019" s="529"/>
      <c r="CF1019" s="529"/>
      <c r="CG1019" s="529"/>
      <c r="CH1019" s="529"/>
      <c r="CI1019" s="529"/>
      <c r="CJ1019" s="529"/>
      <c r="CK1019" s="529"/>
      <c r="CL1019" s="529"/>
      <c r="CM1019" s="529"/>
      <c r="CN1019" s="529"/>
      <c r="CO1019" s="529"/>
      <c r="CP1019" s="529"/>
      <c r="CQ1019" s="529"/>
      <c r="CR1019" s="529"/>
      <c r="CS1019" s="529"/>
      <c r="CT1019" s="529"/>
      <c r="CU1019" s="529"/>
      <c r="CV1019" s="529"/>
      <c r="CW1019" s="529"/>
      <c r="CX1019" s="529"/>
      <c r="CY1019" s="529"/>
      <c r="CZ1019" s="529"/>
      <c r="DA1019" s="529"/>
      <c r="DB1019" s="529"/>
      <c r="DC1019" s="529"/>
      <c r="DD1019" s="529"/>
      <c r="DE1019" s="529"/>
      <c r="DF1019" s="529"/>
      <c r="DG1019" s="529"/>
      <c r="DH1019" s="529"/>
      <c r="DI1019" s="529"/>
      <c r="DJ1019" s="529"/>
      <c r="DK1019" s="529"/>
      <c r="DL1019" s="529"/>
      <c r="DM1019" s="529"/>
      <c r="DN1019" s="529"/>
      <c r="DO1019" s="529"/>
      <c r="DP1019" s="529"/>
      <c r="DQ1019" s="529"/>
      <c r="DR1019" s="529"/>
      <c r="DS1019" s="529"/>
      <c r="DT1019" s="529"/>
      <c r="DU1019" s="529"/>
      <c r="DV1019" s="529"/>
      <c r="DW1019" s="529"/>
      <c r="DX1019" s="529"/>
      <c r="DY1019" s="529"/>
      <c r="DZ1019" s="529"/>
      <c r="EA1019" s="529"/>
      <c r="EB1019" s="529"/>
      <c r="EC1019" s="529"/>
      <c r="ED1019" s="529"/>
      <c r="EE1019" s="529"/>
      <c r="EF1019" s="529"/>
      <c r="EG1019" s="529"/>
      <c r="EH1019" s="529"/>
      <c r="EI1019" s="529"/>
      <c r="EJ1019" s="529"/>
      <c r="EK1019" s="529"/>
      <c r="EL1019" s="529"/>
      <c r="EM1019" s="529"/>
      <c r="EN1019" s="529"/>
      <c r="EO1019" s="529"/>
      <c r="EP1019" s="529"/>
      <c r="EQ1019" s="529"/>
      <c r="ER1019" s="529"/>
      <c r="ES1019" s="529"/>
      <c r="ET1019" s="529"/>
      <c r="EU1019" s="529"/>
      <c r="EV1019" s="529"/>
      <c r="EW1019" s="529"/>
      <c r="EX1019" s="529"/>
      <c r="EY1019" s="529"/>
      <c r="EZ1019" s="529"/>
      <c r="FA1019" s="529"/>
      <c r="FB1019" s="529"/>
      <c r="FC1019" s="529"/>
      <c r="FD1019" s="529"/>
      <c r="FE1019" s="529"/>
      <c r="FF1019" s="529"/>
      <c r="FG1019" s="529"/>
      <c r="FH1019" s="529"/>
      <c r="FI1019" s="529"/>
      <c r="FJ1019" s="529"/>
      <c r="FK1019" s="529"/>
      <c r="FL1019" s="529"/>
      <c r="FM1019" s="529"/>
      <c r="FN1019" s="529"/>
      <c r="FO1019" s="529"/>
      <c r="FP1019" s="529"/>
      <c r="FQ1019" s="529"/>
      <c r="FR1019" s="529"/>
      <c r="FS1019" s="529"/>
      <c r="FT1019" s="529"/>
      <c r="FU1019" s="529"/>
      <c r="FV1019" s="529"/>
      <c r="FW1019" s="529"/>
      <c r="FX1019" s="529"/>
      <c r="FY1019" s="529"/>
      <c r="FZ1019" s="529"/>
      <c r="GA1019" s="529"/>
      <c r="GB1019" s="529"/>
      <c r="GC1019" s="529"/>
      <c r="GD1019" s="529"/>
      <c r="GE1019" s="529"/>
      <c r="GF1019" s="529"/>
      <c r="GG1019" s="529"/>
      <c r="GH1019" s="529"/>
      <c r="GI1019" s="529"/>
      <c r="GJ1019" s="529"/>
      <c r="GK1019" s="529"/>
      <c r="GL1019" s="529"/>
      <c r="GM1019" s="529"/>
      <c r="GN1019" s="529"/>
      <c r="GO1019" s="529"/>
      <c r="GP1019" s="529"/>
      <c r="GQ1019" s="529"/>
      <c r="GR1019" s="529"/>
      <c r="GS1019" s="529"/>
      <c r="GT1019" s="529"/>
      <c r="GU1019" s="529"/>
      <c r="GV1019" s="529"/>
      <c r="GW1019" s="529"/>
      <c r="GX1019" s="529"/>
      <c r="GY1019" s="529"/>
      <c r="GZ1019" s="529"/>
      <c r="HA1019" s="529"/>
      <c r="HB1019" s="529"/>
      <c r="HC1019" s="529"/>
      <c r="HD1019" s="529"/>
      <c r="HE1019" s="529"/>
      <c r="HF1019" s="529"/>
      <c r="HG1019" s="529"/>
      <c r="HH1019" s="529"/>
      <c r="HI1019" s="529"/>
      <c r="HJ1019" s="529"/>
      <c r="HK1019" s="529"/>
      <c r="HL1019" s="529"/>
      <c r="HM1019" s="529"/>
      <c r="HN1019" s="529"/>
      <c r="HO1019" s="529"/>
      <c r="HP1019" s="529"/>
      <c r="HQ1019" s="529"/>
      <c r="HR1019" s="529"/>
      <c r="HS1019" s="529"/>
      <c r="HT1019" s="529"/>
      <c r="HU1019" s="529"/>
      <c r="HV1019" s="529"/>
      <c r="HW1019" s="529"/>
      <c r="HX1019" s="529"/>
      <c r="HY1019" s="529"/>
      <c r="HZ1019" s="529"/>
      <c r="IA1019" s="529"/>
      <c r="IB1019" s="529"/>
      <c r="IC1019" s="529"/>
      <c r="ID1019" s="529"/>
      <c r="IE1019" s="529"/>
      <c r="IF1019" s="529"/>
      <c r="IG1019" s="529"/>
      <c r="IH1019" s="529"/>
      <c r="II1019" s="529"/>
      <c r="IJ1019" s="529"/>
      <c r="IK1019" s="529"/>
      <c r="IL1019" s="529"/>
      <c r="IM1019" s="529"/>
      <c r="IN1019" s="529"/>
      <c r="IO1019" s="529"/>
      <c r="IP1019" s="529"/>
      <c r="IQ1019" s="529"/>
      <c r="IR1019" s="529"/>
      <c r="IS1019" s="529"/>
      <c r="IT1019" s="529"/>
      <c r="IU1019" s="529"/>
      <c r="IV1019" s="529"/>
      <c r="IW1019" s="529"/>
      <c r="IX1019" s="529"/>
      <c r="IY1019" s="529"/>
      <c r="IZ1019" s="529"/>
      <c r="JA1019" s="529"/>
      <c r="JB1019" s="529"/>
      <c r="JC1019" s="529"/>
      <c r="JD1019" s="529"/>
      <c r="JE1019" s="529"/>
      <c r="JF1019" s="529"/>
      <c r="JG1019" s="529"/>
      <c r="JH1019" s="529"/>
    </row>
    <row r="1020" spans="1:268" s="3" customFormat="1" ht="39.75" customHeight="1" x14ac:dyDescent="0.25">
      <c r="A1020" s="34" t="s">
        <v>3387</v>
      </c>
      <c r="B1020" s="34" t="s">
        <v>522</v>
      </c>
      <c r="C1020" s="41">
        <v>11190034</v>
      </c>
      <c r="D1020" s="48">
        <v>41738</v>
      </c>
      <c r="E1020" s="48">
        <v>41738</v>
      </c>
      <c r="F1020" s="48">
        <v>49043</v>
      </c>
      <c r="G1020" s="41">
        <v>-7777</v>
      </c>
      <c r="H1020" s="41" t="s">
        <v>3111</v>
      </c>
      <c r="I1020" s="340" t="s">
        <v>982</v>
      </c>
      <c r="J1020" s="340" t="s">
        <v>7668</v>
      </c>
      <c r="K1020" s="340" t="s">
        <v>95</v>
      </c>
      <c r="L1020" s="367"/>
      <c r="M1020" s="41" t="s">
        <v>92</v>
      </c>
      <c r="N1020" s="41" t="s">
        <v>92</v>
      </c>
      <c r="O1020" s="41" t="s">
        <v>92</v>
      </c>
      <c r="P1020" s="49" t="s">
        <v>3448</v>
      </c>
      <c r="Q1020" s="41" t="s">
        <v>3449</v>
      </c>
      <c r="R1020" s="41" t="s">
        <v>92</v>
      </c>
      <c r="S1020" s="41" t="s">
        <v>92</v>
      </c>
      <c r="T1020" s="41" t="s">
        <v>92</v>
      </c>
      <c r="U1020" s="49" t="s">
        <v>3448</v>
      </c>
      <c r="V1020" s="41" t="s">
        <v>10475</v>
      </c>
      <c r="W1020" s="41" t="s">
        <v>10476</v>
      </c>
      <c r="X1020" s="41">
        <v>-7777</v>
      </c>
      <c r="Y1020" s="41">
        <v>-7777</v>
      </c>
      <c r="Z1020" s="50" t="s">
        <v>467</v>
      </c>
      <c r="AA1020" s="41" t="s">
        <v>9889</v>
      </c>
      <c r="AB1020" s="41">
        <v>0.47699999999999998</v>
      </c>
      <c r="AC1020" s="41">
        <v>2.78</v>
      </c>
      <c r="AD1020" s="41">
        <v>14700</v>
      </c>
      <c r="AE1020" s="41"/>
      <c r="AF1020" s="41"/>
      <c r="AG1020" s="41"/>
      <c r="AH1020" s="41"/>
      <c r="AI1020" s="41">
        <v>14700</v>
      </c>
      <c r="AJ1020" s="41"/>
      <c r="AK1020" s="41"/>
      <c r="AL1020" s="41"/>
      <c r="AM1020" s="41"/>
      <c r="AN1020" s="41"/>
      <c r="AO1020" s="41">
        <v>47.7</v>
      </c>
      <c r="AP1020" s="41"/>
      <c r="AQ1020" s="41"/>
      <c r="AR1020" s="41"/>
      <c r="AS1020" s="41" t="s">
        <v>2272</v>
      </c>
      <c r="AT1020" s="41"/>
      <c r="AU1020" s="41"/>
      <c r="AV1020" s="41">
        <v>144.34700000000001</v>
      </c>
      <c r="AW1020" s="41" t="s">
        <v>6598</v>
      </c>
      <c r="AX1020" s="41" t="s">
        <v>6599</v>
      </c>
      <c r="AY1020" s="41">
        <v>43</v>
      </c>
      <c r="AZ1020" s="41">
        <v>24</v>
      </c>
      <c r="BA1020" s="41">
        <v>20.6</v>
      </c>
      <c r="BB1020" s="41">
        <v>23</v>
      </c>
      <c r="BC1020" s="41">
        <v>13</v>
      </c>
      <c r="BD1020" s="41">
        <v>2.6</v>
      </c>
      <c r="BE1020" s="41">
        <f t="shared" ref="BE1020:BE1053" si="174">AY1020+AZ1020/60+BA1020/3600</f>
        <v>43.405722222222224</v>
      </c>
      <c r="BF1020" s="41">
        <f t="shared" ref="BF1020:BF1053" si="175">BB1020+BC1020/60+BD1020/3600</f>
        <v>23.217388888888888</v>
      </c>
      <c r="BG1020" s="41" t="s">
        <v>47</v>
      </c>
      <c r="BH1020" s="41"/>
      <c r="BI1020" s="41">
        <v>4295</v>
      </c>
      <c r="BJ1020" s="48">
        <v>45545</v>
      </c>
      <c r="BK1020" s="41">
        <v>4295</v>
      </c>
      <c r="BL1020" s="48">
        <v>45545</v>
      </c>
      <c r="BM1020" s="41"/>
      <c r="BN1020" s="41"/>
      <c r="BO1020" s="41"/>
      <c r="BP1020" s="41"/>
      <c r="BQ1020" s="41"/>
      <c r="BR1020" s="41"/>
      <c r="BS1020" s="340"/>
      <c r="BT1020" s="529"/>
      <c r="BU1020" s="529"/>
      <c r="BV1020" s="529"/>
      <c r="BW1020" s="529"/>
      <c r="BX1020" s="529"/>
      <c r="BY1020" s="529"/>
      <c r="BZ1020" s="529"/>
      <c r="CA1020" s="529"/>
      <c r="CB1020" s="529"/>
      <c r="CC1020" s="529"/>
      <c r="CD1020" s="529"/>
      <c r="CE1020" s="529"/>
      <c r="CF1020" s="529"/>
      <c r="CG1020" s="529"/>
      <c r="CH1020" s="529"/>
      <c r="CI1020" s="529"/>
      <c r="CJ1020" s="529"/>
      <c r="CK1020" s="529"/>
      <c r="CL1020" s="529"/>
      <c r="CM1020" s="529"/>
      <c r="CN1020" s="529"/>
      <c r="CO1020" s="529"/>
      <c r="CP1020" s="529"/>
      <c r="CQ1020" s="529"/>
      <c r="CR1020" s="529"/>
      <c r="CS1020" s="529"/>
      <c r="CT1020" s="529"/>
      <c r="CU1020" s="529"/>
      <c r="CV1020" s="529"/>
      <c r="CW1020" s="529"/>
      <c r="CX1020" s="529"/>
      <c r="CY1020" s="529"/>
      <c r="CZ1020" s="529"/>
      <c r="DA1020" s="529"/>
      <c r="DB1020" s="529"/>
      <c r="DC1020" s="529"/>
      <c r="DD1020" s="529"/>
      <c r="DE1020" s="529"/>
      <c r="DF1020" s="529"/>
      <c r="DG1020" s="529"/>
      <c r="DH1020" s="529"/>
      <c r="DI1020" s="529"/>
      <c r="DJ1020" s="529"/>
      <c r="DK1020" s="529"/>
      <c r="DL1020" s="529"/>
      <c r="DM1020" s="529"/>
      <c r="DN1020" s="529"/>
      <c r="DO1020" s="529"/>
      <c r="DP1020" s="529"/>
      <c r="DQ1020" s="529"/>
      <c r="DR1020" s="529"/>
      <c r="DS1020" s="529"/>
      <c r="DT1020" s="529"/>
      <c r="DU1020" s="529"/>
      <c r="DV1020" s="529"/>
      <c r="DW1020" s="529"/>
      <c r="DX1020" s="529"/>
      <c r="DY1020" s="529"/>
      <c r="DZ1020" s="529"/>
      <c r="EA1020" s="529"/>
      <c r="EB1020" s="529"/>
      <c r="EC1020" s="529"/>
      <c r="ED1020" s="529"/>
      <c r="EE1020" s="529"/>
      <c r="EF1020" s="529"/>
      <c r="EG1020" s="529"/>
      <c r="EH1020" s="529"/>
      <c r="EI1020" s="529"/>
      <c r="EJ1020" s="529"/>
      <c r="EK1020" s="529"/>
      <c r="EL1020" s="529"/>
      <c r="EM1020" s="529"/>
      <c r="EN1020" s="529"/>
      <c r="EO1020" s="529"/>
      <c r="EP1020" s="529"/>
      <c r="EQ1020" s="529"/>
      <c r="ER1020" s="529"/>
      <c r="ES1020" s="529"/>
      <c r="ET1020" s="529"/>
      <c r="EU1020" s="529"/>
      <c r="EV1020" s="529"/>
      <c r="EW1020" s="529"/>
      <c r="EX1020" s="529"/>
      <c r="EY1020" s="529"/>
      <c r="EZ1020" s="529"/>
      <c r="FA1020" s="529"/>
      <c r="FB1020" s="529"/>
      <c r="FC1020" s="529"/>
      <c r="FD1020" s="529"/>
      <c r="FE1020" s="529"/>
      <c r="FF1020" s="529"/>
      <c r="FG1020" s="529"/>
      <c r="FH1020" s="529"/>
      <c r="FI1020" s="529"/>
      <c r="FJ1020" s="529"/>
      <c r="FK1020" s="529"/>
      <c r="FL1020" s="529"/>
      <c r="FM1020" s="529"/>
      <c r="FN1020" s="529"/>
      <c r="FO1020" s="529"/>
      <c r="FP1020" s="529"/>
      <c r="FQ1020" s="529"/>
      <c r="FR1020" s="529"/>
      <c r="FS1020" s="529"/>
      <c r="FT1020" s="529"/>
      <c r="FU1020" s="529"/>
      <c r="FV1020" s="529"/>
      <c r="FW1020" s="529"/>
      <c r="FX1020" s="529"/>
      <c r="FY1020" s="529"/>
      <c r="FZ1020" s="529"/>
      <c r="GA1020" s="529"/>
      <c r="GB1020" s="529"/>
      <c r="GC1020" s="529"/>
      <c r="GD1020" s="529"/>
      <c r="GE1020" s="529"/>
      <c r="GF1020" s="529"/>
      <c r="GG1020" s="529"/>
      <c r="GH1020" s="529"/>
      <c r="GI1020" s="529"/>
      <c r="GJ1020" s="529"/>
      <c r="GK1020" s="529"/>
      <c r="GL1020" s="529"/>
      <c r="GM1020" s="529"/>
      <c r="GN1020" s="529"/>
      <c r="GO1020" s="529"/>
      <c r="GP1020" s="529"/>
      <c r="GQ1020" s="529"/>
      <c r="GR1020" s="529"/>
      <c r="GS1020" s="529"/>
      <c r="GT1020" s="529"/>
      <c r="GU1020" s="529"/>
      <c r="GV1020" s="529"/>
      <c r="GW1020" s="529"/>
      <c r="GX1020" s="529"/>
      <c r="GY1020" s="529"/>
      <c r="GZ1020" s="529"/>
      <c r="HA1020" s="529"/>
      <c r="HB1020" s="529"/>
      <c r="HC1020" s="529"/>
      <c r="HD1020" s="529"/>
      <c r="HE1020" s="529"/>
      <c r="HF1020" s="529"/>
      <c r="HG1020" s="529"/>
      <c r="HH1020" s="529"/>
      <c r="HI1020" s="529"/>
      <c r="HJ1020" s="529"/>
      <c r="HK1020" s="529"/>
      <c r="HL1020" s="529"/>
      <c r="HM1020" s="529"/>
      <c r="HN1020" s="529"/>
      <c r="HO1020" s="529"/>
      <c r="HP1020" s="529"/>
      <c r="HQ1020" s="529"/>
      <c r="HR1020" s="529"/>
      <c r="HS1020" s="529"/>
      <c r="HT1020" s="529"/>
      <c r="HU1020" s="529"/>
      <c r="HV1020" s="529"/>
      <c r="HW1020" s="529"/>
      <c r="HX1020" s="529"/>
      <c r="HY1020" s="529"/>
      <c r="HZ1020" s="529"/>
      <c r="IA1020" s="529"/>
      <c r="IB1020" s="529"/>
      <c r="IC1020" s="529"/>
      <c r="ID1020" s="529"/>
      <c r="IE1020" s="529"/>
      <c r="IF1020" s="529"/>
      <c r="IG1020" s="529"/>
      <c r="IH1020" s="529"/>
      <c r="II1020" s="529"/>
      <c r="IJ1020" s="529"/>
      <c r="IK1020" s="529"/>
      <c r="IL1020" s="529"/>
      <c r="IM1020" s="529"/>
      <c r="IN1020" s="529"/>
      <c r="IO1020" s="529"/>
      <c r="IP1020" s="529"/>
      <c r="IQ1020" s="529"/>
      <c r="IR1020" s="529"/>
      <c r="IS1020" s="529"/>
      <c r="IT1020" s="529"/>
      <c r="IU1020" s="529"/>
      <c r="IV1020" s="529"/>
      <c r="IW1020" s="529"/>
      <c r="IX1020" s="529"/>
      <c r="IY1020" s="529"/>
      <c r="IZ1020" s="529"/>
      <c r="JA1020" s="529"/>
      <c r="JB1020" s="529"/>
      <c r="JC1020" s="529"/>
      <c r="JD1020" s="529"/>
      <c r="JE1020" s="529"/>
      <c r="JF1020" s="529"/>
      <c r="JG1020" s="529"/>
      <c r="JH1020" s="529"/>
    </row>
    <row r="1021" spans="1:268" s="3" customFormat="1" ht="39.75" customHeight="1" thickBot="1" x14ac:dyDescent="0.3">
      <c r="A1021" s="289" t="s">
        <v>3387</v>
      </c>
      <c r="B1021" s="289" t="s">
        <v>3342</v>
      </c>
      <c r="C1021" s="289">
        <v>11190036</v>
      </c>
      <c r="D1021" s="290">
        <v>41743</v>
      </c>
      <c r="E1021" s="290">
        <v>41743</v>
      </c>
      <c r="F1021" s="290">
        <v>42839</v>
      </c>
      <c r="G1021" s="289">
        <v>-7777</v>
      </c>
      <c r="H1021" s="289" t="s">
        <v>470</v>
      </c>
      <c r="I1021" s="341" t="s">
        <v>994</v>
      </c>
      <c r="J1021" s="341"/>
      <c r="K1021" s="341" t="s">
        <v>135</v>
      </c>
      <c r="L1021" s="368" t="s">
        <v>3440</v>
      </c>
      <c r="M1021" s="289" t="s">
        <v>307</v>
      </c>
      <c r="N1021" s="289" t="s">
        <v>134</v>
      </c>
      <c r="O1021" s="289" t="s">
        <v>76</v>
      </c>
      <c r="P1021" s="291" t="s">
        <v>3450</v>
      </c>
      <c r="Q1021" s="289" t="s">
        <v>3451</v>
      </c>
      <c r="R1021" s="289" t="s">
        <v>307</v>
      </c>
      <c r="S1021" s="289" t="s">
        <v>134</v>
      </c>
      <c r="T1021" s="289" t="s">
        <v>76</v>
      </c>
      <c r="U1021" s="291" t="s">
        <v>3450</v>
      </c>
      <c r="V1021" s="289"/>
      <c r="W1021" s="289" t="s">
        <v>3452</v>
      </c>
      <c r="X1021" s="289">
        <v>-7777</v>
      </c>
      <c r="Y1021" s="289">
        <v>-7777</v>
      </c>
      <c r="Z1021" s="254" t="s">
        <v>467</v>
      </c>
      <c r="AA1021" s="289" t="s">
        <v>425</v>
      </c>
      <c r="AB1021" s="289">
        <v>12.56</v>
      </c>
      <c r="AC1021" s="289">
        <v>100</v>
      </c>
      <c r="AD1021" s="289">
        <v>190572</v>
      </c>
      <c r="AE1021" s="289"/>
      <c r="AF1021" s="289"/>
      <c r="AG1021" s="289"/>
      <c r="AH1021" s="289"/>
      <c r="AI1021" s="289">
        <v>190572</v>
      </c>
      <c r="AJ1021" s="289"/>
      <c r="AK1021" s="289"/>
      <c r="AL1021" s="289"/>
      <c r="AM1021" s="289"/>
      <c r="AN1021" s="289"/>
      <c r="AO1021" s="289">
        <v>1256</v>
      </c>
      <c r="AP1021" s="289"/>
      <c r="AQ1021" s="289"/>
      <c r="AR1021" s="289"/>
      <c r="AS1021" s="289" t="s">
        <v>2272</v>
      </c>
      <c r="AT1021" s="289"/>
      <c r="AU1021" s="289"/>
      <c r="AV1021" s="289">
        <v>96.01</v>
      </c>
      <c r="AW1021" s="289" t="s">
        <v>3453</v>
      </c>
      <c r="AX1021" s="289" t="s">
        <v>3454</v>
      </c>
      <c r="AY1021" s="289">
        <v>43</v>
      </c>
      <c r="AZ1021" s="289">
        <v>18</v>
      </c>
      <c r="BA1021" s="289">
        <v>59.97</v>
      </c>
      <c r="BB1021" s="289">
        <v>24</v>
      </c>
      <c r="BC1021" s="289">
        <v>23</v>
      </c>
      <c r="BD1021" s="289">
        <v>49.29</v>
      </c>
      <c r="BE1021" s="289">
        <f t="shared" si="174"/>
        <v>43.316658333333329</v>
      </c>
      <c r="BF1021" s="289">
        <f t="shared" si="175"/>
        <v>24.397024999999999</v>
      </c>
      <c r="BG1021" s="289" t="s">
        <v>38</v>
      </c>
      <c r="BH1021" s="289"/>
      <c r="BI1021" s="289"/>
      <c r="BJ1021" s="290"/>
      <c r="BK1021" s="289"/>
      <c r="BL1021" s="290"/>
      <c r="BM1021" s="289"/>
      <c r="BN1021" s="289"/>
      <c r="BO1021" s="289"/>
      <c r="BP1021" s="289"/>
      <c r="BQ1021" s="289"/>
      <c r="BR1021" s="289"/>
      <c r="BS1021" s="341"/>
      <c r="BT1021" s="529"/>
      <c r="BU1021" s="529"/>
      <c r="BV1021" s="529"/>
      <c r="BW1021" s="529"/>
      <c r="BX1021" s="529"/>
      <c r="BY1021" s="529"/>
      <c r="BZ1021" s="529"/>
      <c r="CA1021" s="529"/>
      <c r="CB1021" s="529"/>
      <c r="CC1021" s="529"/>
      <c r="CD1021" s="529"/>
      <c r="CE1021" s="529"/>
      <c r="CF1021" s="529"/>
      <c r="CG1021" s="529"/>
      <c r="CH1021" s="529"/>
      <c r="CI1021" s="529"/>
      <c r="CJ1021" s="529"/>
      <c r="CK1021" s="529"/>
      <c r="CL1021" s="529"/>
      <c r="CM1021" s="529"/>
      <c r="CN1021" s="529"/>
      <c r="CO1021" s="529"/>
      <c r="CP1021" s="529"/>
      <c r="CQ1021" s="529"/>
      <c r="CR1021" s="529"/>
      <c r="CS1021" s="529"/>
      <c r="CT1021" s="529"/>
      <c r="CU1021" s="529"/>
      <c r="CV1021" s="529"/>
      <c r="CW1021" s="529"/>
      <c r="CX1021" s="529"/>
      <c r="CY1021" s="529"/>
      <c r="CZ1021" s="529"/>
      <c r="DA1021" s="529"/>
      <c r="DB1021" s="529"/>
      <c r="DC1021" s="529"/>
      <c r="DD1021" s="529"/>
      <c r="DE1021" s="529"/>
      <c r="DF1021" s="529"/>
      <c r="DG1021" s="529"/>
      <c r="DH1021" s="529"/>
      <c r="DI1021" s="529"/>
      <c r="DJ1021" s="529"/>
      <c r="DK1021" s="529"/>
      <c r="DL1021" s="529"/>
      <c r="DM1021" s="529"/>
      <c r="DN1021" s="529"/>
      <c r="DO1021" s="529"/>
      <c r="DP1021" s="529"/>
      <c r="DQ1021" s="529"/>
      <c r="DR1021" s="529"/>
      <c r="DS1021" s="529"/>
      <c r="DT1021" s="529"/>
      <c r="DU1021" s="529"/>
      <c r="DV1021" s="529"/>
      <c r="DW1021" s="529"/>
      <c r="DX1021" s="529"/>
      <c r="DY1021" s="529"/>
      <c r="DZ1021" s="529"/>
      <c r="EA1021" s="529"/>
      <c r="EB1021" s="529"/>
      <c r="EC1021" s="529"/>
      <c r="ED1021" s="529"/>
      <c r="EE1021" s="529"/>
      <c r="EF1021" s="529"/>
      <c r="EG1021" s="529"/>
      <c r="EH1021" s="529"/>
      <c r="EI1021" s="529"/>
      <c r="EJ1021" s="529"/>
      <c r="EK1021" s="529"/>
      <c r="EL1021" s="529"/>
      <c r="EM1021" s="529"/>
      <c r="EN1021" s="529"/>
      <c r="EO1021" s="529"/>
      <c r="EP1021" s="529"/>
      <c r="EQ1021" s="529"/>
      <c r="ER1021" s="529"/>
      <c r="ES1021" s="529"/>
      <c r="ET1021" s="529"/>
      <c r="EU1021" s="529"/>
      <c r="EV1021" s="529"/>
      <c r="EW1021" s="529"/>
      <c r="EX1021" s="529"/>
      <c r="EY1021" s="529"/>
      <c r="EZ1021" s="529"/>
      <c r="FA1021" s="529"/>
      <c r="FB1021" s="529"/>
      <c r="FC1021" s="529"/>
      <c r="FD1021" s="529"/>
      <c r="FE1021" s="529"/>
      <c r="FF1021" s="529"/>
      <c r="FG1021" s="529"/>
      <c r="FH1021" s="529"/>
      <c r="FI1021" s="529"/>
      <c r="FJ1021" s="529"/>
      <c r="FK1021" s="529"/>
      <c r="FL1021" s="529"/>
      <c r="FM1021" s="529"/>
      <c r="FN1021" s="529"/>
      <c r="FO1021" s="529"/>
      <c r="FP1021" s="529"/>
      <c r="FQ1021" s="529"/>
      <c r="FR1021" s="529"/>
      <c r="FS1021" s="529"/>
      <c r="FT1021" s="529"/>
      <c r="FU1021" s="529"/>
      <c r="FV1021" s="529"/>
      <c r="FW1021" s="529"/>
      <c r="FX1021" s="529"/>
      <c r="FY1021" s="529"/>
      <c r="FZ1021" s="529"/>
      <c r="GA1021" s="529"/>
      <c r="GB1021" s="529"/>
      <c r="GC1021" s="529"/>
      <c r="GD1021" s="529"/>
      <c r="GE1021" s="529"/>
      <c r="GF1021" s="529"/>
      <c r="GG1021" s="529"/>
      <c r="GH1021" s="529"/>
      <c r="GI1021" s="529"/>
      <c r="GJ1021" s="529"/>
      <c r="GK1021" s="529"/>
      <c r="GL1021" s="529"/>
      <c r="GM1021" s="529"/>
      <c r="GN1021" s="529"/>
      <c r="GO1021" s="529"/>
      <c r="GP1021" s="529"/>
      <c r="GQ1021" s="529"/>
      <c r="GR1021" s="529"/>
      <c r="GS1021" s="529"/>
      <c r="GT1021" s="529"/>
      <c r="GU1021" s="529"/>
      <c r="GV1021" s="529"/>
      <c r="GW1021" s="529"/>
      <c r="GX1021" s="529"/>
      <c r="GY1021" s="529"/>
      <c r="GZ1021" s="529"/>
      <c r="HA1021" s="529"/>
      <c r="HB1021" s="529"/>
      <c r="HC1021" s="529"/>
      <c r="HD1021" s="529"/>
      <c r="HE1021" s="529"/>
      <c r="HF1021" s="529"/>
      <c r="HG1021" s="529"/>
      <c r="HH1021" s="529"/>
      <c r="HI1021" s="529"/>
      <c r="HJ1021" s="529"/>
      <c r="HK1021" s="529"/>
      <c r="HL1021" s="529"/>
      <c r="HM1021" s="529"/>
      <c r="HN1021" s="529"/>
      <c r="HO1021" s="529"/>
      <c r="HP1021" s="529"/>
      <c r="HQ1021" s="529"/>
      <c r="HR1021" s="529"/>
      <c r="HS1021" s="529"/>
      <c r="HT1021" s="529"/>
      <c r="HU1021" s="529"/>
      <c r="HV1021" s="529"/>
      <c r="HW1021" s="529"/>
      <c r="HX1021" s="529"/>
      <c r="HY1021" s="529"/>
      <c r="HZ1021" s="529"/>
      <c r="IA1021" s="529"/>
      <c r="IB1021" s="529"/>
      <c r="IC1021" s="529"/>
      <c r="ID1021" s="529"/>
      <c r="IE1021" s="529"/>
      <c r="IF1021" s="529"/>
      <c r="IG1021" s="529"/>
      <c r="IH1021" s="529"/>
      <c r="II1021" s="529"/>
      <c r="IJ1021" s="529"/>
      <c r="IK1021" s="529"/>
      <c r="IL1021" s="529"/>
      <c r="IM1021" s="529"/>
      <c r="IN1021" s="529"/>
      <c r="IO1021" s="529"/>
      <c r="IP1021" s="529"/>
      <c r="IQ1021" s="529"/>
      <c r="IR1021" s="529"/>
      <c r="IS1021" s="529"/>
      <c r="IT1021" s="529"/>
      <c r="IU1021" s="529"/>
      <c r="IV1021" s="529"/>
      <c r="IW1021" s="529"/>
      <c r="IX1021" s="529"/>
      <c r="IY1021" s="529"/>
      <c r="IZ1021" s="529"/>
      <c r="JA1021" s="529"/>
      <c r="JB1021" s="529"/>
      <c r="JC1021" s="529"/>
      <c r="JD1021" s="529"/>
      <c r="JE1021" s="529"/>
      <c r="JF1021" s="529"/>
      <c r="JG1021" s="529"/>
      <c r="JH1021" s="529"/>
    </row>
    <row r="1022" spans="1:268" s="3" customFormat="1" ht="39.75" customHeight="1" x14ac:dyDescent="0.25">
      <c r="A1022" s="148" t="s">
        <v>3387</v>
      </c>
      <c r="B1022" s="148" t="s">
        <v>3376</v>
      </c>
      <c r="C1022" s="148">
        <v>11140153</v>
      </c>
      <c r="D1022" s="151">
        <v>41745</v>
      </c>
      <c r="E1022" s="151">
        <v>41745</v>
      </c>
      <c r="F1022" s="151">
        <v>49050</v>
      </c>
      <c r="G1022" s="148"/>
      <c r="H1022" s="148" t="s">
        <v>469</v>
      </c>
      <c r="I1022" s="159" t="s">
        <v>581</v>
      </c>
      <c r="J1022" s="159"/>
      <c r="K1022" s="159" t="s">
        <v>42</v>
      </c>
      <c r="L1022" s="359" t="s">
        <v>3517</v>
      </c>
      <c r="M1022" s="148" t="s">
        <v>1444</v>
      </c>
      <c r="N1022" s="148" t="s">
        <v>188</v>
      </c>
      <c r="O1022" s="148" t="s">
        <v>189</v>
      </c>
      <c r="P1022" s="149" t="s">
        <v>553</v>
      </c>
      <c r="Q1022" s="148" t="s">
        <v>4436</v>
      </c>
      <c r="R1022" s="148" t="s">
        <v>1444</v>
      </c>
      <c r="S1022" s="148" t="s">
        <v>188</v>
      </c>
      <c r="T1022" s="148" t="s">
        <v>189</v>
      </c>
      <c r="U1022" s="149" t="s">
        <v>553</v>
      </c>
      <c r="V1022" s="148" t="s">
        <v>3518</v>
      </c>
      <c r="W1022" s="148" t="s">
        <v>8372</v>
      </c>
      <c r="X1022" s="148">
        <v>5</v>
      </c>
      <c r="Y1022" s="148">
        <v>7.2</v>
      </c>
      <c r="Z1022" s="60" t="s">
        <v>467</v>
      </c>
      <c r="AA1022" s="148" t="s">
        <v>3941</v>
      </c>
      <c r="AB1022" s="148"/>
      <c r="AC1022" s="148">
        <v>95000</v>
      </c>
      <c r="AD1022" s="148">
        <v>2200000000</v>
      </c>
      <c r="AE1022" s="148"/>
      <c r="AF1022" s="148">
        <v>2200000000</v>
      </c>
      <c r="AG1022" s="148"/>
      <c r="AH1022" s="148"/>
      <c r="AI1022" s="148"/>
      <c r="AJ1022" s="148"/>
      <c r="AK1022" s="148"/>
      <c r="AL1022" s="148"/>
      <c r="AM1022" s="148"/>
      <c r="AN1022" s="148"/>
      <c r="AO1022" s="148"/>
      <c r="AP1022" s="148"/>
      <c r="AQ1022" s="148"/>
      <c r="AR1022" s="148"/>
      <c r="AS1022" s="148" t="s">
        <v>3520</v>
      </c>
      <c r="AT1022" s="148"/>
      <c r="AU1022" s="148"/>
      <c r="AV1022" s="148">
        <v>22.74</v>
      </c>
      <c r="AW1022" s="148" t="s">
        <v>4437</v>
      </c>
      <c r="AX1022" s="148" t="s">
        <v>4438</v>
      </c>
      <c r="AY1022" s="148">
        <v>43</v>
      </c>
      <c r="AZ1022" s="148">
        <v>45</v>
      </c>
      <c r="BA1022" s="148">
        <v>14.8</v>
      </c>
      <c r="BB1022" s="148">
        <v>23</v>
      </c>
      <c r="BC1022" s="148">
        <v>51</v>
      </c>
      <c r="BD1022" s="148">
        <v>5.32</v>
      </c>
      <c r="BE1022" s="148">
        <f t="shared" si="174"/>
        <v>43.754111111111108</v>
      </c>
      <c r="BF1022" s="148">
        <f t="shared" si="175"/>
        <v>23.851477777777781</v>
      </c>
      <c r="BG1022" s="148" t="s">
        <v>38</v>
      </c>
      <c r="BH1022" s="148"/>
      <c r="BI1022" s="148"/>
      <c r="BJ1022" s="151"/>
      <c r="BK1022" s="148"/>
      <c r="BL1022" s="151"/>
      <c r="BM1022" s="148"/>
      <c r="BN1022" s="148"/>
      <c r="BO1022" s="148"/>
      <c r="BP1022" s="148"/>
      <c r="BQ1022" s="148"/>
      <c r="BR1022" s="148"/>
      <c r="BS1022" s="159"/>
      <c r="BT1022" s="529"/>
      <c r="BU1022" s="529"/>
      <c r="BV1022" s="529"/>
      <c r="BW1022" s="529"/>
      <c r="BX1022" s="529"/>
      <c r="BY1022" s="529"/>
      <c r="BZ1022" s="529"/>
      <c r="CA1022" s="529"/>
      <c r="CB1022" s="529"/>
      <c r="CC1022" s="529"/>
      <c r="CD1022" s="529"/>
      <c r="CE1022" s="529"/>
      <c r="CF1022" s="529"/>
      <c r="CG1022" s="529"/>
      <c r="CH1022" s="529"/>
      <c r="CI1022" s="529"/>
      <c r="CJ1022" s="529"/>
      <c r="CK1022" s="529"/>
      <c r="CL1022" s="529"/>
      <c r="CM1022" s="529"/>
      <c r="CN1022" s="529"/>
      <c r="CO1022" s="529"/>
      <c r="CP1022" s="529"/>
      <c r="CQ1022" s="529"/>
      <c r="CR1022" s="529"/>
      <c r="CS1022" s="529"/>
      <c r="CT1022" s="529"/>
      <c r="CU1022" s="529"/>
      <c r="CV1022" s="529"/>
      <c r="CW1022" s="529"/>
      <c r="CX1022" s="529"/>
      <c r="CY1022" s="529"/>
      <c r="CZ1022" s="529"/>
      <c r="DA1022" s="529"/>
      <c r="DB1022" s="529"/>
      <c r="DC1022" s="529"/>
      <c r="DD1022" s="529"/>
      <c r="DE1022" s="529"/>
      <c r="DF1022" s="529"/>
      <c r="DG1022" s="529"/>
      <c r="DH1022" s="529"/>
      <c r="DI1022" s="529"/>
      <c r="DJ1022" s="529"/>
      <c r="DK1022" s="529"/>
      <c r="DL1022" s="529"/>
      <c r="DM1022" s="529"/>
      <c r="DN1022" s="529"/>
      <c r="DO1022" s="529"/>
      <c r="DP1022" s="529"/>
      <c r="DQ1022" s="529"/>
      <c r="DR1022" s="529"/>
      <c r="DS1022" s="529"/>
      <c r="DT1022" s="529"/>
      <c r="DU1022" s="529"/>
      <c r="DV1022" s="529"/>
      <c r="DW1022" s="529"/>
      <c r="DX1022" s="529"/>
      <c r="DY1022" s="529"/>
      <c r="DZ1022" s="529"/>
      <c r="EA1022" s="529"/>
      <c r="EB1022" s="529"/>
      <c r="EC1022" s="529"/>
      <c r="ED1022" s="529"/>
      <c r="EE1022" s="529"/>
      <c r="EF1022" s="529"/>
      <c r="EG1022" s="529"/>
      <c r="EH1022" s="529"/>
      <c r="EI1022" s="529"/>
      <c r="EJ1022" s="529"/>
      <c r="EK1022" s="529"/>
      <c r="EL1022" s="529"/>
      <c r="EM1022" s="529"/>
      <c r="EN1022" s="529"/>
      <c r="EO1022" s="529"/>
      <c r="EP1022" s="529"/>
      <c r="EQ1022" s="529"/>
      <c r="ER1022" s="529"/>
      <c r="ES1022" s="529"/>
      <c r="ET1022" s="529"/>
      <c r="EU1022" s="529"/>
      <c r="EV1022" s="529"/>
      <c r="EW1022" s="529"/>
      <c r="EX1022" s="529"/>
      <c r="EY1022" s="529"/>
      <c r="EZ1022" s="529"/>
      <c r="FA1022" s="529"/>
      <c r="FB1022" s="529"/>
      <c r="FC1022" s="529"/>
      <c r="FD1022" s="529"/>
      <c r="FE1022" s="529"/>
      <c r="FF1022" s="529"/>
      <c r="FG1022" s="529"/>
      <c r="FH1022" s="529"/>
      <c r="FI1022" s="529"/>
      <c r="FJ1022" s="529"/>
      <c r="FK1022" s="529"/>
      <c r="FL1022" s="529"/>
      <c r="FM1022" s="529"/>
      <c r="FN1022" s="529"/>
      <c r="FO1022" s="529"/>
      <c r="FP1022" s="529"/>
      <c r="FQ1022" s="529"/>
      <c r="FR1022" s="529"/>
      <c r="FS1022" s="529"/>
      <c r="FT1022" s="529"/>
      <c r="FU1022" s="529"/>
      <c r="FV1022" s="529"/>
      <c r="FW1022" s="529"/>
      <c r="FX1022" s="529"/>
      <c r="FY1022" s="529"/>
      <c r="FZ1022" s="529"/>
      <c r="GA1022" s="529"/>
      <c r="GB1022" s="529"/>
      <c r="GC1022" s="529"/>
      <c r="GD1022" s="529"/>
      <c r="GE1022" s="529"/>
      <c r="GF1022" s="529"/>
      <c r="GG1022" s="529"/>
      <c r="GH1022" s="529"/>
      <c r="GI1022" s="529"/>
      <c r="GJ1022" s="529"/>
      <c r="GK1022" s="529"/>
      <c r="GL1022" s="529"/>
      <c r="GM1022" s="529"/>
      <c r="GN1022" s="529"/>
      <c r="GO1022" s="529"/>
      <c r="GP1022" s="529"/>
      <c r="GQ1022" s="529"/>
      <c r="GR1022" s="529"/>
      <c r="GS1022" s="529"/>
      <c r="GT1022" s="529"/>
      <c r="GU1022" s="529"/>
      <c r="GV1022" s="529"/>
      <c r="GW1022" s="529"/>
      <c r="GX1022" s="529"/>
      <c r="GY1022" s="529"/>
      <c r="GZ1022" s="529"/>
      <c r="HA1022" s="529"/>
      <c r="HB1022" s="529"/>
      <c r="HC1022" s="529"/>
      <c r="HD1022" s="529"/>
      <c r="HE1022" s="529"/>
      <c r="HF1022" s="529"/>
      <c r="HG1022" s="529"/>
      <c r="HH1022" s="529"/>
      <c r="HI1022" s="529"/>
      <c r="HJ1022" s="529"/>
      <c r="HK1022" s="529"/>
      <c r="HL1022" s="529"/>
      <c r="HM1022" s="529"/>
      <c r="HN1022" s="529"/>
      <c r="HO1022" s="529"/>
      <c r="HP1022" s="529"/>
      <c r="HQ1022" s="529"/>
      <c r="HR1022" s="529"/>
      <c r="HS1022" s="529"/>
      <c r="HT1022" s="529"/>
      <c r="HU1022" s="529"/>
      <c r="HV1022" s="529"/>
      <c r="HW1022" s="529"/>
      <c r="HX1022" s="529"/>
      <c r="HY1022" s="529"/>
      <c r="HZ1022" s="529"/>
      <c r="IA1022" s="529"/>
      <c r="IB1022" s="529"/>
      <c r="IC1022" s="529"/>
      <c r="ID1022" s="529"/>
      <c r="IE1022" s="529"/>
      <c r="IF1022" s="529"/>
      <c r="IG1022" s="529"/>
      <c r="IH1022" s="529"/>
      <c r="II1022" s="529"/>
      <c r="IJ1022" s="529"/>
      <c r="IK1022" s="529"/>
      <c r="IL1022" s="529"/>
      <c r="IM1022" s="529"/>
      <c r="IN1022" s="529"/>
      <c r="IO1022" s="529"/>
      <c r="IP1022" s="529"/>
      <c r="IQ1022" s="529"/>
      <c r="IR1022" s="529"/>
      <c r="IS1022" s="529"/>
      <c r="IT1022" s="529"/>
      <c r="IU1022" s="529"/>
      <c r="IV1022" s="529"/>
      <c r="IW1022" s="529"/>
      <c r="IX1022" s="529"/>
      <c r="IY1022" s="529"/>
      <c r="IZ1022" s="529"/>
      <c r="JA1022" s="529"/>
      <c r="JB1022" s="529"/>
      <c r="JC1022" s="529"/>
      <c r="JD1022" s="529"/>
      <c r="JE1022" s="529"/>
      <c r="JF1022" s="529"/>
      <c r="JG1022" s="529"/>
      <c r="JH1022" s="529"/>
    </row>
    <row r="1023" spans="1:268" s="3" customFormat="1" ht="39.75" customHeight="1" x14ac:dyDescent="0.25">
      <c r="A1023" s="34"/>
      <c r="B1023" s="34" t="s">
        <v>3376</v>
      </c>
      <c r="C1023" s="34">
        <v>11140153</v>
      </c>
      <c r="D1023" s="38">
        <v>41745</v>
      </c>
      <c r="E1023" s="38">
        <v>41745</v>
      </c>
      <c r="F1023" s="38">
        <v>49050</v>
      </c>
      <c r="G1023" s="34"/>
      <c r="H1023" s="34" t="s">
        <v>469</v>
      </c>
      <c r="I1023" s="40" t="s">
        <v>581</v>
      </c>
      <c r="J1023" s="40"/>
      <c r="K1023" s="40" t="s">
        <v>42</v>
      </c>
      <c r="L1023" s="346" t="s">
        <v>3517</v>
      </c>
      <c r="M1023" s="34" t="s">
        <v>1444</v>
      </c>
      <c r="N1023" s="34" t="s">
        <v>188</v>
      </c>
      <c r="O1023" s="34" t="s">
        <v>189</v>
      </c>
      <c r="P1023" s="39" t="s">
        <v>553</v>
      </c>
      <c r="Q1023" s="34" t="s">
        <v>4436</v>
      </c>
      <c r="R1023" s="34" t="s">
        <v>1444</v>
      </c>
      <c r="S1023" s="34" t="s">
        <v>188</v>
      </c>
      <c r="T1023" s="34" t="s">
        <v>189</v>
      </c>
      <c r="U1023" s="39" t="s">
        <v>553</v>
      </c>
      <c r="V1023" s="34" t="s">
        <v>3518</v>
      </c>
      <c r="W1023" s="34" t="s">
        <v>3519</v>
      </c>
      <c r="X1023" s="34"/>
      <c r="Y1023" s="34"/>
      <c r="Z1023" s="23" t="s">
        <v>467</v>
      </c>
      <c r="AA1023" s="34" t="s">
        <v>3941</v>
      </c>
      <c r="AB1023" s="34"/>
      <c r="AC1023" s="34"/>
      <c r="AD1023" s="34"/>
      <c r="AE1023" s="34"/>
      <c r="AF1023" s="34"/>
      <c r="AG1023" s="34"/>
      <c r="AH1023" s="34"/>
      <c r="AI1023" s="34"/>
      <c r="AJ1023" s="34"/>
      <c r="AK1023" s="34"/>
      <c r="AL1023" s="34"/>
      <c r="AM1023" s="34"/>
      <c r="AN1023" s="34"/>
      <c r="AO1023" s="34"/>
      <c r="AP1023" s="34"/>
      <c r="AQ1023" s="34"/>
      <c r="AR1023" s="34"/>
      <c r="AS1023" s="34" t="s">
        <v>3521</v>
      </c>
      <c r="AT1023" s="34"/>
      <c r="AU1023" s="34"/>
      <c r="AV1023" s="34">
        <v>26</v>
      </c>
      <c r="AW1023" s="34" t="s">
        <v>4439</v>
      </c>
      <c r="AX1023" s="34" t="s">
        <v>4440</v>
      </c>
      <c r="AY1023" s="34">
        <v>43</v>
      </c>
      <c r="AZ1023" s="34">
        <v>44</v>
      </c>
      <c r="BA1023" s="34">
        <v>57.69</v>
      </c>
      <c r="BB1023" s="34">
        <v>23</v>
      </c>
      <c r="BC1023" s="34">
        <v>51</v>
      </c>
      <c r="BD1023" s="34">
        <v>12.53</v>
      </c>
      <c r="BE1023" s="34">
        <f t="shared" si="174"/>
        <v>43.749358333333333</v>
      </c>
      <c r="BF1023" s="34">
        <f t="shared" si="175"/>
        <v>23.853480555555556</v>
      </c>
      <c r="BG1023" s="34" t="s">
        <v>38</v>
      </c>
      <c r="BH1023" s="34"/>
      <c r="BI1023" s="34"/>
      <c r="BJ1023" s="38"/>
      <c r="BK1023" s="34"/>
      <c r="BL1023" s="38"/>
      <c r="BM1023" s="34"/>
      <c r="BN1023" s="34"/>
      <c r="BO1023" s="34"/>
      <c r="BP1023" s="34"/>
      <c r="BQ1023" s="34"/>
      <c r="BR1023" s="34"/>
      <c r="BS1023" s="40"/>
      <c r="BT1023" s="529"/>
      <c r="BU1023" s="529"/>
      <c r="BV1023" s="529"/>
      <c r="BW1023" s="529"/>
      <c r="BX1023" s="529"/>
      <c r="BY1023" s="529"/>
      <c r="BZ1023" s="529"/>
      <c r="CA1023" s="529"/>
      <c r="CB1023" s="529"/>
      <c r="CC1023" s="529"/>
      <c r="CD1023" s="529"/>
      <c r="CE1023" s="529"/>
      <c r="CF1023" s="529"/>
      <c r="CG1023" s="529"/>
      <c r="CH1023" s="529"/>
      <c r="CI1023" s="529"/>
      <c r="CJ1023" s="529"/>
      <c r="CK1023" s="529"/>
      <c r="CL1023" s="529"/>
      <c r="CM1023" s="529"/>
      <c r="CN1023" s="529"/>
      <c r="CO1023" s="529"/>
      <c r="CP1023" s="529"/>
      <c r="CQ1023" s="529"/>
      <c r="CR1023" s="529"/>
      <c r="CS1023" s="529"/>
      <c r="CT1023" s="529"/>
      <c r="CU1023" s="529"/>
      <c r="CV1023" s="529"/>
      <c r="CW1023" s="529"/>
      <c r="CX1023" s="529"/>
      <c r="CY1023" s="529"/>
      <c r="CZ1023" s="529"/>
      <c r="DA1023" s="529"/>
      <c r="DB1023" s="529"/>
      <c r="DC1023" s="529"/>
      <c r="DD1023" s="529"/>
      <c r="DE1023" s="529"/>
      <c r="DF1023" s="529"/>
      <c r="DG1023" s="529"/>
      <c r="DH1023" s="529"/>
      <c r="DI1023" s="529"/>
      <c r="DJ1023" s="529"/>
      <c r="DK1023" s="529"/>
      <c r="DL1023" s="529"/>
      <c r="DM1023" s="529"/>
      <c r="DN1023" s="529"/>
      <c r="DO1023" s="529"/>
      <c r="DP1023" s="529"/>
      <c r="DQ1023" s="529"/>
      <c r="DR1023" s="529"/>
      <c r="DS1023" s="529"/>
      <c r="DT1023" s="529"/>
      <c r="DU1023" s="529"/>
      <c r="DV1023" s="529"/>
      <c r="DW1023" s="529"/>
      <c r="DX1023" s="529"/>
      <c r="DY1023" s="529"/>
      <c r="DZ1023" s="529"/>
      <c r="EA1023" s="529"/>
      <c r="EB1023" s="529"/>
      <c r="EC1023" s="529"/>
      <c r="ED1023" s="529"/>
      <c r="EE1023" s="529"/>
      <c r="EF1023" s="529"/>
      <c r="EG1023" s="529"/>
      <c r="EH1023" s="529"/>
      <c r="EI1023" s="529"/>
      <c r="EJ1023" s="529"/>
      <c r="EK1023" s="529"/>
      <c r="EL1023" s="529"/>
      <c r="EM1023" s="529"/>
      <c r="EN1023" s="529"/>
      <c r="EO1023" s="529"/>
      <c r="EP1023" s="529"/>
      <c r="EQ1023" s="529"/>
      <c r="ER1023" s="529"/>
      <c r="ES1023" s="529"/>
      <c r="ET1023" s="529"/>
      <c r="EU1023" s="529"/>
      <c r="EV1023" s="529"/>
      <c r="EW1023" s="529"/>
      <c r="EX1023" s="529"/>
      <c r="EY1023" s="529"/>
      <c r="EZ1023" s="529"/>
      <c r="FA1023" s="529"/>
      <c r="FB1023" s="529"/>
      <c r="FC1023" s="529"/>
      <c r="FD1023" s="529"/>
      <c r="FE1023" s="529"/>
      <c r="FF1023" s="529"/>
      <c r="FG1023" s="529"/>
      <c r="FH1023" s="529"/>
      <c r="FI1023" s="529"/>
      <c r="FJ1023" s="529"/>
      <c r="FK1023" s="529"/>
      <c r="FL1023" s="529"/>
      <c r="FM1023" s="529"/>
      <c r="FN1023" s="529"/>
      <c r="FO1023" s="529"/>
      <c r="FP1023" s="529"/>
      <c r="FQ1023" s="529"/>
      <c r="FR1023" s="529"/>
      <c r="FS1023" s="529"/>
      <c r="FT1023" s="529"/>
      <c r="FU1023" s="529"/>
      <c r="FV1023" s="529"/>
      <c r="FW1023" s="529"/>
      <c r="FX1023" s="529"/>
      <c r="FY1023" s="529"/>
      <c r="FZ1023" s="529"/>
      <c r="GA1023" s="529"/>
      <c r="GB1023" s="529"/>
      <c r="GC1023" s="529"/>
      <c r="GD1023" s="529"/>
      <c r="GE1023" s="529"/>
      <c r="GF1023" s="529"/>
      <c r="GG1023" s="529"/>
      <c r="GH1023" s="529"/>
      <c r="GI1023" s="529"/>
      <c r="GJ1023" s="529"/>
      <c r="GK1023" s="529"/>
      <c r="GL1023" s="529"/>
      <c r="GM1023" s="529"/>
      <c r="GN1023" s="529"/>
      <c r="GO1023" s="529"/>
      <c r="GP1023" s="529"/>
      <c r="GQ1023" s="529"/>
      <c r="GR1023" s="529"/>
      <c r="GS1023" s="529"/>
      <c r="GT1023" s="529"/>
      <c r="GU1023" s="529"/>
      <c r="GV1023" s="529"/>
      <c r="GW1023" s="529"/>
      <c r="GX1023" s="529"/>
      <c r="GY1023" s="529"/>
      <c r="GZ1023" s="529"/>
      <c r="HA1023" s="529"/>
      <c r="HB1023" s="529"/>
      <c r="HC1023" s="529"/>
      <c r="HD1023" s="529"/>
      <c r="HE1023" s="529"/>
      <c r="HF1023" s="529"/>
      <c r="HG1023" s="529"/>
      <c r="HH1023" s="529"/>
      <c r="HI1023" s="529"/>
      <c r="HJ1023" s="529"/>
      <c r="HK1023" s="529"/>
      <c r="HL1023" s="529"/>
      <c r="HM1023" s="529"/>
      <c r="HN1023" s="529"/>
      <c r="HO1023" s="529"/>
      <c r="HP1023" s="529"/>
      <c r="HQ1023" s="529"/>
      <c r="HR1023" s="529"/>
      <c r="HS1023" s="529"/>
      <c r="HT1023" s="529"/>
      <c r="HU1023" s="529"/>
      <c r="HV1023" s="529"/>
      <c r="HW1023" s="529"/>
      <c r="HX1023" s="529"/>
      <c r="HY1023" s="529"/>
      <c r="HZ1023" s="529"/>
      <c r="IA1023" s="529"/>
      <c r="IB1023" s="529"/>
      <c r="IC1023" s="529"/>
      <c r="ID1023" s="529"/>
      <c r="IE1023" s="529"/>
      <c r="IF1023" s="529"/>
      <c r="IG1023" s="529"/>
      <c r="IH1023" s="529"/>
      <c r="II1023" s="529"/>
      <c r="IJ1023" s="529"/>
      <c r="IK1023" s="529"/>
      <c r="IL1023" s="529"/>
      <c r="IM1023" s="529"/>
      <c r="IN1023" s="529"/>
      <c r="IO1023" s="529"/>
      <c r="IP1023" s="529"/>
      <c r="IQ1023" s="529"/>
      <c r="IR1023" s="529"/>
      <c r="IS1023" s="529"/>
      <c r="IT1023" s="529"/>
      <c r="IU1023" s="529"/>
      <c r="IV1023" s="529"/>
      <c r="IW1023" s="529"/>
      <c r="IX1023" s="529"/>
      <c r="IY1023" s="529"/>
      <c r="IZ1023" s="529"/>
      <c r="JA1023" s="529"/>
      <c r="JB1023" s="529"/>
      <c r="JC1023" s="529"/>
      <c r="JD1023" s="529"/>
      <c r="JE1023" s="529"/>
      <c r="JF1023" s="529"/>
      <c r="JG1023" s="529"/>
      <c r="JH1023" s="529"/>
    </row>
    <row r="1024" spans="1:268" s="3" customFormat="1" ht="39.75" customHeight="1" x14ac:dyDescent="0.25">
      <c r="A1024" s="34"/>
      <c r="B1024" s="34" t="s">
        <v>3376</v>
      </c>
      <c r="C1024" s="34">
        <v>11140153</v>
      </c>
      <c r="D1024" s="38">
        <v>41745</v>
      </c>
      <c r="E1024" s="38">
        <v>41745</v>
      </c>
      <c r="F1024" s="38">
        <v>49050</v>
      </c>
      <c r="G1024" s="34"/>
      <c r="H1024" s="34" t="s">
        <v>469</v>
      </c>
      <c r="I1024" s="40" t="s">
        <v>581</v>
      </c>
      <c r="J1024" s="40"/>
      <c r="K1024" s="40" t="s">
        <v>42</v>
      </c>
      <c r="L1024" s="346" t="s">
        <v>3517</v>
      </c>
      <c r="M1024" s="34" t="s">
        <v>1444</v>
      </c>
      <c r="N1024" s="34" t="s">
        <v>188</v>
      </c>
      <c r="O1024" s="34" t="s">
        <v>189</v>
      </c>
      <c r="P1024" s="39" t="s">
        <v>553</v>
      </c>
      <c r="Q1024" s="34" t="s">
        <v>3487</v>
      </c>
      <c r="R1024" s="34" t="s">
        <v>1444</v>
      </c>
      <c r="S1024" s="34" t="s">
        <v>188</v>
      </c>
      <c r="T1024" s="34" t="s">
        <v>189</v>
      </c>
      <c r="U1024" s="39" t="s">
        <v>553</v>
      </c>
      <c r="V1024" s="34"/>
      <c r="W1024" s="34" t="s">
        <v>3487</v>
      </c>
      <c r="X1024" s="34"/>
      <c r="Y1024" s="34"/>
      <c r="Z1024" s="23" t="s">
        <v>467</v>
      </c>
      <c r="AA1024" s="34" t="s">
        <v>3941</v>
      </c>
      <c r="AB1024" s="34"/>
      <c r="AC1024" s="34"/>
      <c r="AD1024" s="34"/>
      <c r="AE1024" s="34"/>
      <c r="AF1024" s="34"/>
      <c r="AG1024" s="34"/>
      <c r="AH1024" s="34"/>
      <c r="AI1024" s="34"/>
      <c r="AJ1024" s="34"/>
      <c r="AK1024" s="34"/>
      <c r="AL1024" s="34"/>
      <c r="AM1024" s="34"/>
      <c r="AN1024" s="34"/>
      <c r="AO1024" s="34"/>
      <c r="AP1024" s="34"/>
      <c r="AQ1024" s="34"/>
      <c r="AR1024" s="34"/>
      <c r="AS1024" s="34" t="s">
        <v>3487</v>
      </c>
      <c r="AT1024" s="34"/>
      <c r="AU1024" s="34"/>
      <c r="AV1024" s="34">
        <v>22.7</v>
      </c>
      <c r="AW1024" s="34" t="s">
        <v>4441</v>
      </c>
      <c r="AX1024" s="34" t="s">
        <v>4442</v>
      </c>
      <c r="AY1024" s="34">
        <v>43</v>
      </c>
      <c r="AZ1024" s="34">
        <v>44</v>
      </c>
      <c r="BA1024" s="34">
        <v>58.65</v>
      </c>
      <c r="BB1024" s="34">
        <v>23</v>
      </c>
      <c r="BC1024" s="34">
        <v>51</v>
      </c>
      <c r="BD1024" s="34">
        <v>14.08</v>
      </c>
      <c r="BE1024" s="34">
        <f t="shared" si="174"/>
        <v>43.749625000000002</v>
      </c>
      <c r="BF1024" s="34">
        <f t="shared" si="175"/>
        <v>23.853911111111113</v>
      </c>
      <c r="BG1024" s="34" t="s">
        <v>38</v>
      </c>
      <c r="BH1024" s="34"/>
      <c r="BI1024" s="34"/>
      <c r="BJ1024" s="38"/>
      <c r="BK1024" s="34"/>
      <c r="BL1024" s="38"/>
      <c r="BM1024" s="34"/>
      <c r="BN1024" s="34"/>
      <c r="BO1024" s="34"/>
      <c r="BP1024" s="34"/>
      <c r="BQ1024" s="34"/>
      <c r="BR1024" s="34"/>
      <c r="BS1024" s="40"/>
      <c r="BT1024" s="529"/>
      <c r="BU1024" s="529"/>
      <c r="BV1024" s="529"/>
      <c r="BW1024" s="529"/>
      <c r="BX1024" s="529"/>
      <c r="BY1024" s="529"/>
      <c r="BZ1024" s="529"/>
      <c r="CA1024" s="529"/>
      <c r="CB1024" s="529"/>
      <c r="CC1024" s="529"/>
      <c r="CD1024" s="529"/>
      <c r="CE1024" s="529"/>
      <c r="CF1024" s="529"/>
      <c r="CG1024" s="529"/>
      <c r="CH1024" s="529"/>
      <c r="CI1024" s="529"/>
      <c r="CJ1024" s="529"/>
      <c r="CK1024" s="529"/>
      <c r="CL1024" s="529"/>
      <c r="CM1024" s="529"/>
      <c r="CN1024" s="529"/>
      <c r="CO1024" s="529"/>
      <c r="CP1024" s="529"/>
      <c r="CQ1024" s="529"/>
      <c r="CR1024" s="529"/>
      <c r="CS1024" s="529"/>
      <c r="CT1024" s="529"/>
      <c r="CU1024" s="529"/>
      <c r="CV1024" s="529"/>
      <c r="CW1024" s="529"/>
      <c r="CX1024" s="529"/>
      <c r="CY1024" s="529"/>
      <c r="CZ1024" s="529"/>
      <c r="DA1024" s="529"/>
      <c r="DB1024" s="529"/>
      <c r="DC1024" s="529"/>
      <c r="DD1024" s="529"/>
      <c r="DE1024" s="529"/>
      <c r="DF1024" s="529"/>
      <c r="DG1024" s="529"/>
      <c r="DH1024" s="529"/>
      <c r="DI1024" s="529"/>
      <c r="DJ1024" s="529"/>
      <c r="DK1024" s="529"/>
      <c r="DL1024" s="529"/>
      <c r="DM1024" s="529"/>
      <c r="DN1024" s="529"/>
      <c r="DO1024" s="529"/>
      <c r="DP1024" s="529"/>
      <c r="DQ1024" s="529"/>
      <c r="DR1024" s="529"/>
      <c r="DS1024" s="529"/>
      <c r="DT1024" s="529"/>
      <c r="DU1024" s="529"/>
      <c r="DV1024" s="529"/>
      <c r="DW1024" s="529"/>
      <c r="DX1024" s="529"/>
      <c r="DY1024" s="529"/>
      <c r="DZ1024" s="529"/>
      <c r="EA1024" s="529"/>
      <c r="EB1024" s="529"/>
      <c r="EC1024" s="529"/>
      <c r="ED1024" s="529"/>
      <c r="EE1024" s="529"/>
      <c r="EF1024" s="529"/>
      <c r="EG1024" s="529"/>
      <c r="EH1024" s="529"/>
      <c r="EI1024" s="529"/>
      <c r="EJ1024" s="529"/>
      <c r="EK1024" s="529"/>
      <c r="EL1024" s="529"/>
      <c r="EM1024" s="529"/>
      <c r="EN1024" s="529"/>
      <c r="EO1024" s="529"/>
      <c r="EP1024" s="529"/>
      <c r="EQ1024" s="529"/>
      <c r="ER1024" s="529"/>
      <c r="ES1024" s="529"/>
      <c r="ET1024" s="529"/>
      <c r="EU1024" s="529"/>
      <c r="EV1024" s="529"/>
      <c r="EW1024" s="529"/>
      <c r="EX1024" s="529"/>
      <c r="EY1024" s="529"/>
      <c r="EZ1024" s="529"/>
      <c r="FA1024" s="529"/>
      <c r="FB1024" s="529"/>
      <c r="FC1024" s="529"/>
      <c r="FD1024" s="529"/>
      <c r="FE1024" s="529"/>
      <c r="FF1024" s="529"/>
      <c r="FG1024" s="529"/>
      <c r="FH1024" s="529"/>
      <c r="FI1024" s="529"/>
      <c r="FJ1024" s="529"/>
      <c r="FK1024" s="529"/>
      <c r="FL1024" s="529"/>
      <c r="FM1024" s="529"/>
      <c r="FN1024" s="529"/>
      <c r="FO1024" s="529"/>
      <c r="FP1024" s="529"/>
      <c r="FQ1024" s="529"/>
      <c r="FR1024" s="529"/>
      <c r="FS1024" s="529"/>
      <c r="FT1024" s="529"/>
      <c r="FU1024" s="529"/>
      <c r="FV1024" s="529"/>
      <c r="FW1024" s="529"/>
      <c r="FX1024" s="529"/>
      <c r="FY1024" s="529"/>
      <c r="FZ1024" s="529"/>
      <c r="GA1024" s="529"/>
      <c r="GB1024" s="529"/>
      <c r="GC1024" s="529"/>
      <c r="GD1024" s="529"/>
      <c r="GE1024" s="529"/>
      <c r="GF1024" s="529"/>
      <c r="GG1024" s="529"/>
      <c r="GH1024" s="529"/>
      <c r="GI1024" s="529"/>
      <c r="GJ1024" s="529"/>
      <c r="GK1024" s="529"/>
      <c r="GL1024" s="529"/>
      <c r="GM1024" s="529"/>
      <c r="GN1024" s="529"/>
      <c r="GO1024" s="529"/>
      <c r="GP1024" s="529"/>
      <c r="GQ1024" s="529"/>
      <c r="GR1024" s="529"/>
      <c r="GS1024" s="529"/>
      <c r="GT1024" s="529"/>
      <c r="GU1024" s="529"/>
      <c r="GV1024" s="529"/>
      <c r="GW1024" s="529"/>
      <c r="GX1024" s="529"/>
      <c r="GY1024" s="529"/>
      <c r="GZ1024" s="529"/>
      <c r="HA1024" s="529"/>
      <c r="HB1024" s="529"/>
      <c r="HC1024" s="529"/>
      <c r="HD1024" s="529"/>
      <c r="HE1024" s="529"/>
      <c r="HF1024" s="529"/>
      <c r="HG1024" s="529"/>
      <c r="HH1024" s="529"/>
      <c r="HI1024" s="529"/>
      <c r="HJ1024" s="529"/>
      <c r="HK1024" s="529"/>
      <c r="HL1024" s="529"/>
      <c r="HM1024" s="529"/>
      <c r="HN1024" s="529"/>
      <c r="HO1024" s="529"/>
      <c r="HP1024" s="529"/>
      <c r="HQ1024" s="529"/>
      <c r="HR1024" s="529"/>
      <c r="HS1024" s="529"/>
      <c r="HT1024" s="529"/>
      <c r="HU1024" s="529"/>
      <c r="HV1024" s="529"/>
      <c r="HW1024" s="529"/>
      <c r="HX1024" s="529"/>
      <c r="HY1024" s="529"/>
      <c r="HZ1024" s="529"/>
      <c r="IA1024" s="529"/>
      <c r="IB1024" s="529"/>
      <c r="IC1024" s="529"/>
      <c r="ID1024" s="529"/>
      <c r="IE1024" s="529"/>
      <c r="IF1024" s="529"/>
      <c r="IG1024" s="529"/>
      <c r="IH1024" s="529"/>
      <c r="II1024" s="529"/>
      <c r="IJ1024" s="529"/>
      <c r="IK1024" s="529"/>
      <c r="IL1024" s="529"/>
      <c r="IM1024" s="529"/>
      <c r="IN1024" s="529"/>
      <c r="IO1024" s="529"/>
      <c r="IP1024" s="529"/>
      <c r="IQ1024" s="529"/>
      <c r="IR1024" s="529"/>
      <c r="IS1024" s="529"/>
      <c r="IT1024" s="529"/>
      <c r="IU1024" s="529"/>
      <c r="IV1024" s="529"/>
      <c r="IW1024" s="529"/>
      <c r="IX1024" s="529"/>
      <c r="IY1024" s="529"/>
      <c r="IZ1024" s="529"/>
      <c r="JA1024" s="529"/>
      <c r="JB1024" s="529"/>
      <c r="JC1024" s="529"/>
      <c r="JD1024" s="529"/>
      <c r="JE1024" s="529"/>
      <c r="JF1024" s="529"/>
      <c r="JG1024" s="529"/>
      <c r="JH1024" s="529"/>
    </row>
    <row r="1025" spans="1:268" s="3" customFormat="1" ht="39.75" customHeight="1" x14ac:dyDescent="0.25">
      <c r="A1025" s="34"/>
      <c r="B1025" s="34" t="s">
        <v>3376</v>
      </c>
      <c r="C1025" s="34">
        <v>11140153</v>
      </c>
      <c r="D1025" s="38">
        <v>41745</v>
      </c>
      <c r="E1025" s="38">
        <v>41745</v>
      </c>
      <c r="F1025" s="38">
        <v>49050</v>
      </c>
      <c r="G1025" s="34"/>
      <c r="H1025" s="34" t="s">
        <v>469</v>
      </c>
      <c r="I1025" s="40" t="s">
        <v>581</v>
      </c>
      <c r="J1025" s="40"/>
      <c r="K1025" s="40" t="s">
        <v>42</v>
      </c>
      <c r="L1025" s="346" t="s">
        <v>3517</v>
      </c>
      <c r="M1025" s="34" t="s">
        <v>1444</v>
      </c>
      <c r="N1025" s="34" t="s">
        <v>188</v>
      </c>
      <c r="O1025" s="34" t="s">
        <v>189</v>
      </c>
      <c r="P1025" s="39" t="s">
        <v>553</v>
      </c>
      <c r="Q1025" s="34" t="s">
        <v>3522</v>
      </c>
      <c r="R1025" s="34" t="s">
        <v>1444</v>
      </c>
      <c r="S1025" s="34" t="s">
        <v>188</v>
      </c>
      <c r="T1025" s="34" t="s">
        <v>189</v>
      </c>
      <c r="U1025" s="39" t="s">
        <v>553</v>
      </c>
      <c r="V1025" s="34"/>
      <c r="W1025" s="34" t="s">
        <v>3522</v>
      </c>
      <c r="X1025" s="34"/>
      <c r="Y1025" s="34"/>
      <c r="Z1025" s="23" t="s">
        <v>467</v>
      </c>
      <c r="AA1025" s="34" t="s">
        <v>3941</v>
      </c>
      <c r="AB1025" s="34"/>
      <c r="AC1025" s="34"/>
      <c r="AD1025" s="34"/>
      <c r="AE1025" s="34"/>
      <c r="AF1025" s="34"/>
      <c r="AG1025" s="34"/>
      <c r="AH1025" s="34"/>
      <c r="AI1025" s="34"/>
      <c r="AJ1025" s="34"/>
      <c r="AK1025" s="34"/>
      <c r="AL1025" s="34"/>
      <c r="AM1025" s="34"/>
      <c r="AN1025" s="34"/>
      <c r="AO1025" s="34"/>
      <c r="AP1025" s="34"/>
      <c r="AQ1025" s="34"/>
      <c r="AR1025" s="34"/>
      <c r="AS1025" s="34" t="s">
        <v>3522</v>
      </c>
      <c r="AT1025" s="34"/>
      <c r="AU1025" s="34"/>
      <c r="AV1025" s="34">
        <v>22.7</v>
      </c>
      <c r="AW1025" s="34" t="s">
        <v>4443</v>
      </c>
      <c r="AX1025" s="34" t="s">
        <v>4444</v>
      </c>
      <c r="AY1025" s="34">
        <v>43</v>
      </c>
      <c r="AZ1025" s="34">
        <v>44</v>
      </c>
      <c r="BA1025" s="34">
        <v>59.63</v>
      </c>
      <c r="BB1025" s="34">
        <v>23</v>
      </c>
      <c r="BC1025" s="34">
        <v>51</v>
      </c>
      <c r="BD1025" s="34">
        <v>15.03</v>
      </c>
      <c r="BE1025" s="34">
        <f t="shared" si="174"/>
        <v>43.749897222222224</v>
      </c>
      <c r="BF1025" s="34">
        <f t="shared" si="175"/>
        <v>23.854175000000001</v>
      </c>
      <c r="BG1025" s="34" t="s">
        <v>38</v>
      </c>
      <c r="BH1025" s="34"/>
      <c r="BI1025" s="34"/>
      <c r="BJ1025" s="38"/>
      <c r="BK1025" s="34"/>
      <c r="BL1025" s="38"/>
      <c r="BM1025" s="34"/>
      <c r="BN1025" s="34"/>
      <c r="BO1025" s="34"/>
      <c r="BP1025" s="34"/>
      <c r="BQ1025" s="34"/>
      <c r="BR1025" s="34"/>
      <c r="BS1025" s="40"/>
      <c r="BT1025" s="529"/>
      <c r="BU1025" s="529"/>
      <c r="BV1025" s="529"/>
      <c r="BW1025" s="529"/>
      <c r="BX1025" s="529"/>
      <c r="BY1025" s="529"/>
      <c r="BZ1025" s="529"/>
      <c r="CA1025" s="529"/>
      <c r="CB1025" s="529"/>
      <c r="CC1025" s="529"/>
      <c r="CD1025" s="529"/>
      <c r="CE1025" s="529"/>
      <c r="CF1025" s="529"/>
      <c r="CG1025" s="529"/>
      <c r="CH1025" s="529"/>
      <c r="CI1025" s="529"/>
      <c r="CJ1025" s="529"/>
      <c r="CK1025" s="529"/>
      <c r="CL1025" s="529"/>
      <c r="CM1025" s="529"/>
      <c r="CN1025" s="529"/>
      <c r="CO1025" s="529"/>
      <c r="CP1025" s="529"/>
      <c r="CQ1025" s="529"/>
      <c r="CR1025" s="529"/>
      <c r="CS1025" s="529"/>
      <c r="CT1025" s="529"/>
      <c r="CU1025" s="529"/>
      <c r="CV1025" s="529"/>
      <c r="CW1025" s="529"/>
      <c r="CX1025" s="529"/>
      <c r="CY1025" s="529"/>
      <c r="CZ1025" s="529"/>
      <c r="DA1025" s="529"/>
      <c r="DB1025" s="529"/>
      <c r="DC1025" s="529"/>
      <c r="DD1025" s="529"/>
      <c r="DE1025" s="529"/>
      <c r="DF1025" s="529"/>
      <c r="DG1025" s="529"/>
      <c r="DH1025" s="529"/>
      <c r="DI1025" s="529"/>
      <c r="DJ1025" s="529"/>
      <c r="DK1025" s="529"/>
      <c r="DL1025" s="529"/>
      <c r="DM1025" s="529"/>
      <c r="DN1025" s="529"/>
      <c r="DO1025" s="529"/>
      <c r="DP1025" s="529"/>
      <c r="DQ1025" s="529"/>
      <c r="DR1025" s="529"/>
      <c r="DS1025" s="529"/>
      <c r="DT1025" s="529"/>
      <c r="DU1025" s="529"/>
      <c r="DV1025" s="529"/>
      <c r="DW1025" s="529"/>
      <c r="DX1025" s="529"/>
      <c r="DY1025" s="529"/>
      <c r="DZ1025" s="529"/>
      <c r="EA1025" s="529"/>
      <c r="EB1025" s="529"/>
      <c r="EC1025" s="529"/>
      <c r="ED1025" s="529"/>
      <c r="EE1025" s="529"/>
      <c r="EF1025" s="529"/>
      <c r="EG1025" s="529"/>
      <c r="EH1025" s="529"/>
      <c r="EI1025" s="529"/>
      <c r="EJ1025" s="529"/>
      <c r="EK1025" s="529"/>
      <c r="EL1025" s="529"/>
      <c r="EM1025" s="529"/>
      <c r="EN1025" s="529"/>
      <c r="EO1025" s="529"/>
      <c r="EP1025" s="529"/>
      <c r="EQ1025" s="529"/>
      <c r="ER1025" s="529"/>
      <c r="ES1025" s="529"/>
      <c r="ET1025" s="529"/>
      <c r="EU1025" s="529"/>
      <c r="EV1025" s="529"/>
      <c r="EW1025" s="529"/>
      <c r="EX1025" s="529"/>
      <c r="EY1025" s="529"/>
      <c r="EZ1025" s="529"/>
      <c r="FA1025" s="529"/>
      <c r="FB1025" s="529"/>
      <c r="FC1025" s="529"/>
      <c r="FD1025" s="529"/>
      <c r="FE1025" s="529"/>
      <c r="FF1025" s="529"/>
      <c r="FG1025" s="529"/>
      <c r="FH1025" s="529"/>
      <c r="FI1025" s="529"/>
      <c r="FJ1025" s="529"/>
      <c r="FK1025" s="529"/>
      <c r="FL1025" s="529"/>
      <c r="FM1025" s="529"/>
      <c r="FN1025" s="529"/>
      <c r="FO1025" s="529"/>
      <c r="FP1025" s="529"/>
      <c r="FQ1025" s="529"/>
      <c r="FR1025" s="529"/>
      <c r="FS1025" s="529"/>
      <c r="FT1025" s="529"/>
      <c r="FU1025" s="529"/>
      <c r="FV1025" s="529"/>
      <c r="FW1025" s="529"/>
      <c r="FX1025" s="529"/>
      <c r="FY1025" s="529"/>
      <c r="FZ1025" s="529"/>
      <c r="GA1025" s="529"/>
      <c r="GB1025" s="529"/>
      <c r="GC1025" s="529"/>
      <c r="GD1025" s="529"/>
      <c r="GE1025" s="529"/>
      <c r="GF1025" s="529"/>
      <c r="GG1025" s="529"/>
      <c r="GH1025" s="529"/>
      <c r="GI1025" s="529"/>
      <c r="GJ1025" s="529"/>
      <c r="GK1025" s="529"/>
      <c r="GL1025" s="529"/>
      <c r="GM1025" s="529"/>
      <c r="GN1025" s="529"/>
      <c r="GO1025" s="529"/>
      <c r="GP1025" s="529"/>
      <c r="GQ1025" s="529"/>
      <c r="GR1025" s="529"/>
      <c r="GS1025" s="529"/>
      <c r="GT1025" s="529"/>
      <c r="GU1025" s="529"/>
      <c r="GV1025" s="529"/>
      <c r="GW1025" s="529"/>
      <c r="GX1025" s="529"/>
      <c r="GY1025" s="529"/>
      <c r="GZ1025" s="529"/>
      <c r="HA1025" s="529"/>
      <c r="HB1025" s="529"/>
      <c r="HC1025" s="529"/>
      <c r="HD1025" s="529"/>
      <c r="HE1025" s="529"/>
      <c r="HF1025" s="529"/>
      <c r="HG1025" s="529"/>
      <c r="HH1025" s="529"/>
      <c r="HI1025" s="529"/>
      <c r="HJ1025" s="529"/>
      <c r="HK1025" s="529"/>
      <c r="HL1025" s="529"/>
      <c r="HM1025" s="529"/>
      <c r="HN1025" s="529"/>
      <c r="HO1025" s="529"/>
      <c r="HP1025" s="529"/>
      <c r="HQ1025" s="529"/>
      <c r="HR1025" s="529"/>
      <c r="HS1025" s="529"/>
      <c r="HT1025" s="529"/>
      <c r="HU1025" s="529"/>
      <c r="HV1025" s="529"/>
      <c r="HW1025" s="529"/>
      <c r="HX1025" s="529"/>
      <c r="HY1025" s="529"/>
      <c r="HZ1025" s="529"/>
      <c r="IA1025" s="529"/>
      <c r="IB1025" s="529"/>
      <c r="IC1025" s="529"/>
      <c r="ID1025" s="529"/>
      <c r="IE1025" s="529"/>
      <c r="IF1025" s="529"/>
      <c r="IG1025" s="529"/>
      <c r="IH1025" s="529"/>
      <c r="II1025" s="529"/>
      <c r="IJ1025" s="529"/>
      <c r="IK1025" s="529"/>
      <c r="IL1025" s="529"/>
      <c r="IM1025" s="529"/>
      <c r="IN1025" s="529"/>
      <c r="IO1025" s="529"/>
      <c r="IP1025" s="529"/>
      <c r="IQ1025" s="529"/>
      <c r="IR1025" s="529"/>
      <c r="IS1025" s="529"/>
      <c r="IT1025" s="529"/>
      <c r="IU1025" s="529"/>
      <c r="IV1025" s="529"/>
      <c r="IW1025" s="529"/>
      <c r="IX1025" s="529"/>
      <c r="IY1025" s="529"/>
      <c r="IZ1025" s="529"/>
      <c r="JA1025" s="529"/>
      <c r="JB1025" s="529"/>
      <c r="JC1025" s="529"/>
      <c r="JD1025" s="529"/>
      <c r="JE1025" s="529"/>
      <c r="JF1025" s="529"/>
      <c r="JG1025" s="529"/>
      <c r="JH1025" s="529"/>
    </row>
    <row r="1026" spans="1:268" s="3" customFormat="1" ht="39.75" customHeight="1" thickBot="1" x14ac:dyDescent="0.3">
      <c r="A1026" s="289"/>
      <c r="B1026" s="289" t="s">
        <v>3376</v>
      </c>
      <c r="C1026" s="289">
        <v>11140153</v>
      </c>
      <c r="D1026" s="290">
        <v>41745</v>
      </c>
      <c r="E1026" s="290">
        <v>41745</v>
      </c>
      <c r="F1026" s="290">
        <v>49050</v>
      </c>
      <c r="G1026" s="289"/>
      <c r="H1026" s="289" t="s">
        <v>469</v>
      </c>
      <c r="I1026" s="341" t="s">
        <v>581</v>
      </c>
      <c r="J1026" s="341"/>
      <c r="K1026" s="341" t="s">
        <v>42</v>
      </c>
      <c r="L1026" s="368" t="s">
        <v>3517</v>
      </c>
      <c r="M1026" s="289" t="s">
        <v>1444</v>
      </c>
      <c r="N1026" s="289" t="s">
        <v>188</v>
      </c>
      <c r="O1026" s="289" t="s">
        <v>189</v>
      </c>
      <c r="P1026" s="291" t="s">
        <v>553</v>
      </c>
      <c r="Q1026" s="289" t="s">
        <v>3523</v>
      </c>
      <c r="R1026" s="289" t="s">
        <v>1444</v>
      </c>
      <c r="S1026" s="289" t="s">
        <v>188</v>
      </c>
      <c r="T1026" s="289" t="s">
        <v>189</v>
      </c>
      <c r="U1026" s="291" t="s">
        <v>553</v>
      </c>
      <c r="V1026" s="289"/>
      <c r="W1026" s="289" t="s">
        <v>3523</v>
      </c>
      <c r="X1026" s="289"/>
      <c r="Y1026" s="289"/>
      <c r="Z1026" s="254" t="s">
        <v>467</v>
      </c>
      <c r="AA1026" s="289" t="s">
        <v>3941</v>
      </c>
      <c r="AB1026" s="289"/>
      <c r="AC1026" s="289"/>
      <c r="AD1026" s="289"/>
      <c r="AE1026" s="289"/>
      <c r="AF1026" s="289"/>
      <c r="AG1026" s="289"/>
      <c r="AH1026" s="289"/>
      <c r="AI1026" s="289"/>
      <c r="AJ1026" s="289"/>
      <c r="AK1026" s="289"/>
      <c r="AL1026" s="289"/>
      <c r="AM1026" s="289"/>
      <c r="AN1026" s="289"/>
      <c r="AO1026" s="289"/>
      <c r="AP1026" s="289"/>
      <c r="AQ1026" s="289"/>
      <c r="AR1026" s="289"/>
      <c r="AS1026" s="289" t="s">
        <v>3523</v>
      </c>
      <c r="AT1026" s="289"/>
      <c r="AU1026" s="289"/>
      <c r="AV1026" s="289">
        <v>22.7</v>
      </c>
      <c r="AW1026" s="289" t="s">
        <v>4445</v>
      </c>
      <c r="AX1026" s="289" t="s">
        <v>4446</v>
      </c>
      <c r="AY1026" s="289">
        <v>43</v>
      </c>
      <c r="AZ1026" s="289">
        <v>45</v>
      </c>
      <c r="BA1026" s="289">
        <v>4.8600000000000003</v>
      </c>
      <c r="BB1026" s="289">
        <v>23</v>
      </c>
      <c r="BC1026" s="289">
        <v>51</v>
      </c>
      <c r="BD1026" s="289">
        <v>40.159999999999997</v>
      </c>
      <c r="BE1026" s="289">
        <f t="shared" si="174"/>
        <v>43.751350000000002</v>
      </c>
      <c r="BF1026" s="289">
        <f t="shared" si="175"/>
        <v>23.861155555555555</v>
      </c>
      <c r="BG1026" s="289" t="s">
        <v>38</v>
      </c>
      <c r="BH1026" s="289"/>
      <c r="BI1026" s="289"/>
      <c r="BJ1026" s="290"/>
      <c r="BK1026" s="289"/>
      <c r="BL1026" s="290"/>
      <c r="BM1026" s="289"/>
      <c r="BN1026" s="289"/>
      <c r="BO1026" s="289"/>
      <c r="BP1026" s="289"/>
      <c r="BQ1026" s="289"/>
      <c r="BR1026" s="289"/>
      <c r="BS1026" s="341"/>
      <c r="BT1026" s="529"/>
      <c r="BU1026" s="529"/>
      <c r="BV1026" s="529"/>
      <c r="BW1026" s="529"/>
      <c r="BX1026" s="529"/>
      <c r="BY1026" s="529"/>
      <c r="BZ1026" s="529"/>
      <c r="CA1026" s="529"/>
      <c r="CB1026" s="529"/>
      <c r="CC1026" s="529"/>
      <c r="CD1026" s="529"/>
      <c r="CE1026" s="529"/>
      <c r="CF1026" s="529"/>
      <c r="CG1026" s="529"/>
      <c r="CH1026" s="529"/>
      <c r="CI1026" s="529"/>
      <c r="CJ1026" s="529"/>
      <c r="CK1026" s="529"/>
      <c r="CL1026" s="529"/>
      <c r="CM1026" s="529"/>
      <c r="CN1026" s="529"/>
      <c r="CO1026" s="529"/>
      <c r="CP1026" s="529"/>
      <c r="CQ1026" s="529"/>
      <c r="CR1026" s="529"/>
      <c r="CS1026" s="529"/>
      <c r="CT1026" s="529"/>
      <c r="CU1026" s="529"/>
      <c r="CV1026" s="529"/>
      <c r="CW1026" s="529"/>
      <c r="CX1026" s="529"/>
      <c r="CY1026" s="529"/>
      <c r="CZ1026" s="529"/>
      <c r="DA1026" s="529"/>
      <c r="DB1026" s="529"/>
      <c r="DC1026" s="529"/>
      <c r="DD1026" s="529"/>
      <c r="DE1026" s="529"/>
      <c r="DF1026" s="529"/>
      <c r="DG1026" s="529"/>
      <c r="DH1026" s="529"/>
      <c r="DI1026" s="529"/>
      <c r="DJ1026" s="529"/>
      <c r="DK1026" s="529"/>
      <c r="DL1026" s="529"/>
      <c r="DM1026" s="529"/>
      <c r="DN1026" s="529"/>
      <c r="DO1026" s="529"/>
      <c r="DP1026" s="529"/>
      <c r="DQ1026" s="529"/>
      <c r="DR1026" s="529"/>
      <c r="DS1026" s="529"/>
      <c r="DT1026" s="529"/>
      <c r="DU1026" s="529"/>
      <c r="DV1026" s="529"/>
      <c r="DW1026" s="529"/>
      <c r="DX1026" s="529"/>
      <c r="DY1026" s="529"/>
      <c r="DZ1026" s="529"/>
      <c r="EA1026" s="529"/>
      <c r="EB1026" s="529"/>
      <c r="EC1026" s="529"/>
      <c r="ED1026" s="529"/>
      <c r="EE1026" s="529"/>
      <c r="EF1026" s="529"/>
      <c r="EG1026" s="529"/>
      <c r="EH1026" s="529"/>
      <c r="EI1026" s="529"/>
      <c r="EJ1026" s="529"/>
      <c r="EK1026" s="529"/>
      <c r="EL1026" s="529"/>
      <c r="EM1026" s="529"/>
      <c r="EN1026" s="529"/>
      <c r="EO1026" s="529"/>
      <c r="EP1026" s="529"/>
      <c r="EQ1026" s="529"/>
      <c r="ER1026" s="529"/>
      <c r="ES1026" s="529"/>
      <c r="ET1026" s="529"/>
      <c r="EU1026" s="529"/>
      <c r="EV1026" s="529"/>
      <c r="EW1026" s="529"/>
      <c r="EX1026" s="529"/>
      <c r="EY1026" s="529"/>
      <c r="EZ1026" s="529"/>
      <c r="FA1026" s="529"/>
      <c r="FB1026" s="529"/>
      <c r="FC1026" s="529"/>
      <c r="FD1026" s="529"/>
      <c r="FE1026" s="529"/>
      <c r="FF1026" s="529"/>
      <c r="FG1026" s="529"/>
      <c r="FH1026" s="529"/>
      <c r="FI1026" s="529"/>
      <c r="FJ1026" s="529"/>
      <c r="FK1026" s="529"/>
      <c r="FL1026" s="529"/>
      <c r="FM1026" s="529"/>
      <c r="FN1026" s="529"/>
      <c r="FO1026" s="529"/>
      <c r="FP1026" s="529"/>
      <c r="FQ1026" s="529"/>
      <c r="FR1026" s="529"/>
      <c r="FS1026" s="529"/>
      <c r="FT1026" s="529"/>
      <c r="FU1026" s="529"/>
      <c r="FV1026" s="529"/>
      <c r="FW1026" s="529"/>
      <c r="FX1026" s="529"/>
      <c r="FY1026" s="529"/>
      <c r="FZ1026" s="529"/>
      <c r="GA1026" s="529"/>
      <c r="GB1026" s="529"/>
      <c r="GC1026" s="529"/>
      <c r="GD1026" s="529"/>
      <c r="GE1026" s="529"/>
      <c r="GF1026" s="529"/>
      <c r="GG1026" s="529"/>
      <c r="GH1026" s="529"/>
      <c r="GI1026" s="529"/>
      <c r="GJ1026" s="529"/>
      <c r="GK1026" s="529"/>
      <c r="GL1026" s="529"/>
      <c r="GM1026" s="529"/>
      <c r="GN1026" s="529"/>
      <c r="GO1026" s="529"/>
      <c r="GP1026" s="529"/>
      <c r="GQ1026" s="529"/>
      <c r="GR1026" s="529"/>
      <c r="GS1026" s="529"/>
      <c r="GT1026" s="529"/>
      <c r="GU1026" s="529"/>
      <c r="GV1026" s="529"/>
      <c r="GW1026" s="529"/>
      <c r="GX1026" s="529"/>
      <c r="GY1026" s="529"/>
      <c r="GZ1026" s="529"/>
      <c r="HA1026" s="529"/>
      <c r="HB1026" s="529"/>
      <c r="HC1026" s="529"/>
      <c r="HD1026" s="529"/>
      <c r="HE1026" s="529"/>
      <c r="HF1026" s="529"/>
      <c r="HG1026" s="529"/>
      <c r="HH1026" s="529"/>
      <c r="HI1026" s="529"/>
      <c r="HJ1026" s="529"/>
      <c r="HK1026" s="529"/>
      <c r="HL1026" s="529"/>
      <c r="HM1026" s="529"/>
      <c r="HN1026" s="529"/>
      <c r="HO1026" s="529"/>
      <c r="HP1026" s="529"/>
      <c r="HQ1026" s="529"/>
      <c r="HR1026" s="529"/>
      <c r="HS1026" s="529"/>
      <c r="HT1026" s="529"/>
      <c r="HU1026" s="529"/>
      <c r="HV1026" s="529"/>
      <c r="HW1026" s="529"/>
      <c r="HX1026" s="529"/>
      <c r="HY1026" s="529"/>
      <c r="HZ1026" s="529"/>
      <c r="IA1026" s="529"/>
      <c r="IB1026" s="529"/>
      <c r="IC1026" s="529"/>
      <c r="ID1026" s="529"/>
      <c r="IE1026" s="529"/>
      <c r="IF1026" s="529"/>
      <c r="IG1026" s="529"/>
      <c r="IH1026" s="529"/>
      <c r="II1026" s="529"/>
      <c r="IJ1026" s="529"/>
      <c r="IK1026" s="529"/>
      <c r="IL1026" s="529"/>
      <c r="IM1026" s="529"/>
      <c r="IN1026" s="529"/>
      <c r="IO1026" s="529"/>
      <c r="IP1026" s="529"/>
      <c r="IQ1026" s="529"/>
      <c r="IR1026" s="529"/>
      <c r="IS1026" s="529"/>
      <c r="IT1026" s="529"/>
      <c r="IU1026" s="529"/>
      <c r="IV1026" s="529"/>
      <c r="IW1026" s="529"/>
      <c r="IX1026" s="529"/>
      <c r="IY1026" s="529"/>
      <c r="IZ1026" s="529"/>
      <c r="JA1026" s="529"/>
      <c r="JB1026" s="529"/>
      <c r="JC1026" s="529"/>
      <c r="JD1026" s="529"/>
      <c r="JE1026" s="529"/>
      <c r="JF1026" s="529"/>
      <c r="JG1026" s="529"/>
      <c r="JH1026" s="529"/>
    </row>
    <row r="1027" spans="1:268" s="3" customFormat="1" ht="39.75" customHeight="1" x14ac:dyDescent="0.25">
      <c r="A1027" s="1" t="s">
        <v>3387</v>
      </c>
      <c r="B1027" s="1" t="s">
        <v>3524</v>
      </c>
      <c r="C1027" s="1">
        <v>11190037</v>
      </c>
      <c r="D1027" s="7">
        <v>41758</v>
      </c>
      <c r="E1027" s="7">
        <v>41758</v>
      </c>
      <c r="F1027" s="7">
        <v>42854</v>
      </c>
      <c r="G1027" s="1"/>
      <c r="H1027" s="1" t="s">
        <v>2870</v>
      </c>
      <c r="I1027" s="1" t="s">
        <v>994</v>
      </c>
      <c r="J1027" s="1" t="s">
        <v>7658</v>
      </c>
      <c r="K1027" s="1" t="s">
        <v>135</v>
      </c>
      <c r="L1027" s="1" t="s">
        <v>7660</v>
      </c>
      <c r="M1027" s="1" t="s">
        <v>1786</v>
      </c>
      <c r="N1027" s="1" t="s">
        <v>134</v>
      </c>
      <c r="O1027" s="1" t="s">
        <v>76</v>
      </c>
      <c r="P1027" s="6" t="s">
        <v>3525</v>
      </c>
      <c r="Q1027" s="1" t="s">
        <v>7659</v>
      </c>
      <c r="R1027" s="1" t="s">
        <v>1786</v>
      </c>
      <c r="S1027" s="1" t="s">
        <v>134</v>
      </c>
      <c r="T1027" s="1" t="s">
        <v>442</v>
      </c>
      <c r="U1027" s="6" t="s">
        <v>3525</v>
      </c>
      <c r="V1027" s="1" t="s">
        <v>3526</v>
      </c>
      <c r="W1027" s="1" t="s">
        <v>396</v>
      </c>
      <c r="X1027" s="1">
        <v>-7777</v>
      </c>
      <c r="Y1027" s="1">
        <v>-7777</v>
      </c>
      <c r="Z1027" s="9" t="s">
        <v>467</v>
      </c>
      <c r="AA1027" s="1" t="s">
        <v>426</v>
      </c>
      <c r="AB1027" s="1"/>
      <c r="AC1027" s="1">
        <v>1</v>
      </c>
      <c r="AD1027" s="1">
        <v>33000</v>
      </c>
      <c r="AE1027" s="1"/>
      <c r="AF1027" s="1"/>
      <c r="AG1027" s="1"/>
      <c r="AH1027" s="1"/>
      <c r="AI1027" s="1">
        <v>33000</v>
      </c>
      <c r="AJ1027" s="1"/>
      <c r="AK1027" s="1"/>
      <c r="AL1027" s="1"/>
      <c r="AM1027" s="1"/>
      <c r="AN1027" s="1"/>
      <c r="AO1027" s="1"/>
      <c r="AP1027" s="1">
        <v>15.5</v>
      </c>
      <c r="AQ1027" s="1"/>
      <c r="AR1027" s="1"/>
      <c r="AS1027" s="1" t="s">
        <v>2870</v>
      </c>
      <c r="AT1027" s="1"/>
      <c r="AU1027" s="1"/>
      <c r="AV1027" s="1"/>
      <c r="AW1027" s="1" t="s">
        <v>4447</v>
      </c>
      <c r="AX1027" s="1" t="s">
        <v>4448</v>
      </c>
      <c r="AY1027" s="1">
        <v>43</v>
      </c>
      <c r="AZ1027" s="1">
        <v>25</v>
      </c>
      <c r="BA1027" s="1">
        <v>35.4</v>
      </c>
      <c r="BB1027" s="1">
        <v>24</v>
      </c>
      <c r="BC1027" s="1">
        <v>27</v>
      </c>
      <c r="BD1027" s="1">
        <v>22</v>
      </c>
      <c r="BE1027" s="1">
        <f t="shared" si="174"/>
        <v>43.426499999999997</v>
      </c>
      <c r="BF1027" s="1">
        <f t="shared" si="175"/>
        <v>24.45611111111111</v>
      </c>
      <c r="BG1027" s="1" t="s">
        <v>38</v>
      </c>
      <c r="BH1027" s="1"/>
      <c r="BI1027" s="1"/>
      <c r="BJ1027" s="7"/>
      <c r="BK1027" s="1"/>
      <c r="BL1027" s="7"/>
      <c r="BM1027" s="1"/>
      <c r="BN1027" s="1"/>
      <c r="BO1027" s="1"/>
      <c r="BP1027" s="1"/>
      <c r="BQ1027" s="1"/>
      <c r="BR1027" s="1"/>
      <c r="BS1027" s="1"/>
      <c r="BT1027" s="529"/>
      <c r="BU1027" s="529"/>
      <c r="BV1027" s="529"/>
      <c r="BW1027" s="529"/>
      <c r="BX1027" s="529"/>
      <c r="BY1027" s="529"/>
      <c r="BZ1027" s="529"/>
      <c r="CA1027" s="529"/>
      <c r="CB1027" s="529"/>
      <c r="CC1027" s="529"/>
      <c r="CD1027" s="529"/>
      <c r="CE1027" s="529"/>
      <c r="CF1027" s="529"/>
      <c r="CG1027" s="529"/>
      <c r="CH1027" s="529"/>
      <c r="CI1027" s="529"/>
      <c r="CJ1027" s="529"/>
      <c r="CK1027" s="529"/>
      <c r="CL1027" s="529"/>
      <c r="CM1027" s="529"/>
      <c r="CN1027" s="529"/>
      <c r="CO1027" s="529"/>
      <c r="CP1027" s="529"/>
      <c r="CQ1027" s="529"/>
      <c r="CR1027" s="529"/>
      <c r="CS1027" s="529"/>
      <c r="CT1027" s="529"/>
      <c r="CU1027" s="529"/>
      <c r="CV1027" s="529"/>
      <c r="CW1027" s="529"/>
      <c r="CX1027" s="529"/>
      <c r="CY1027" s="529"/>
      <c r="CZ1027" s="529"/>
      <c r="DA1027" s="529"/>
      <c r="DB1027" s="529"/>
      <c r="DC1027" s="529"/>
      <c r="DD1027" s="529"/>
      <c r="DE1027" s="529"/>
      <c r="DF1027" s="529"/>
      <c r="DG1027" s="529"/>
      <c r="DH1027" s="529"/>
      <c r="DI1027" s="529"/>
      <c r="DJ1027" s="529"/>
      <c r="DK1027" s="529"/>
      <c r="DL1027" s="529"/>
      <c r="DM1027" s="529"/>
      <c r="DN1027" s="529"/>
      <c r="DO1027" s="529"/>
      <c r="DP1027" s="529"/>
      <c r="DQ1027" s="529"/>
      <c r="DR1027" s="529"/>
      <c r="DS1027" s="529"/>
      <c r="DT1027" s="529"/>
      <c r="DU1027" s="529"/>
      <c r="DV1027" s="529"/>
      <c r="DW1027" s="529"/>
      <c r="DX1027" s="529"/>
      <c r="DY1027" s="529"/>
      <c r="DZ1027" s="529"/>
      <c r="EA1027" s="529"/>
      <c r="EB1027" s="529"/>
      <c r="EC1027" s="529"/>
      <c r="ED1027" s="529"/>
      <c r="EE1027" s="529"/>
      <c r="EF1027" s="529"/>
      <c r="EG1027" s="529"/>
      <c r="EH1027" s="529"/>
      <c r="EI1027" s="529"/>
      <c r="EJ1027" s="529"/>
      <c r="EK1027" s="529"/>
      <c r="EL1027" s="529"/>
      <c r="EM1027" s="529"/>
      <c r="EN1027" s="529"/>
      <c r="EO1027" s="529"/>
      <c r="EP1027" s="529"/>
      <c r="EQ1027" s="529"/>
      <c r="ER1027" s="529"/>
      <c r="ES1027" s="529"/>
      <c r="ET1027" s="529"/>
      <c r="EU1027" s="529"/>
      <c r="EV1027" s="529"/>
      <c r="EW1027" s="529"/>
      <c r="EX1027" s="529"/>
      <c r="EY1027" s="529"/>
      <c r="EZ1027" s="529"/>
      <c r="FA1027" s="529"/>
      <c r="FB1027" s="529"/>
      <c r="FC1027" s="529"/>
      <c r="FD1027" s="529"/>
      <c r="FE1027" s="529"/>
      <c r="FF1027" s="529"/>
      <c r="FG1027" s="529"/>
      <c r="FH1027" s="529"/>
      <c r="FI1027" s="529"/>
      <c r="FJ1027" s="529"/>
      <c r="FK1027" s="529"/>
      <c r="FL1027" s="529"/>
      <c r="FM1027" s="529"/>
      <c r="FN1027" s="529"/>
      <c r="FO1027" s="529"/>
      <c r="FP1027" s="529"/>
      <c r="FQ1027" s="529"/>
      <c r="FR1027" s="529"/>
      <c r="FS1027" s="529"/>
      <c r="FT1027" s="529"/>
      <c r="FU1027" s="529"/>
      <c r="FV1027" s="529"/>
      <c r="FW1027" s="529"/>
      <c r="FX1027" s="529"/>
      <c r="FY1027" s="529"/>
      <c r="FZ1027" s="529"/>
      <c r="GA1027" s="529"/>
      <c r="GB1027" s="529"/>
      <c r="GC1027" s="529"/>
      <c r="GD1027" s="529"/>
      <c r="GE1027" s="529"/>
      <c r="GF1027" s="529"/>
      <c r="GG1027" s="529"/>
      <c r="GH1027" s="529"/>
      <c r="GI1027" s="529"/>
      <c r="GJ1027" s="529"/>
      <c r="GK1027" s="529"/>
      <c r="GL1027" s="529"/>
      <c r="GM1027" s="529"/>
      <c r="GN1027" s="529"/>
      <c r="GO1027" s="529"/>
      <c r="GP1027" s="529"/>
      <c r="GQ1027" s="529"/>
      <c r="GR1027" s="529"/>
      <c r="GS1027" s="529"/>
      <c r="GT1027" s="529"/>
      <c r="GU1027" s="529"/>
      <c r="GV1027" s="529"/>
      <c r="GW1027" s="529"/>
      <c r="GX1027" s="529"/>
      <c r="GY1027" s="529"/>
      <c r="GZ1027" s="529"/>
      <c r="HA1027" s="529"/>
      <c r="HB1027" s="529"/>
      <c r="HC1027" s="529"/>
      <c r="HD1027" s="529"/>
      <c r="HE1027" s="529"/>
      <c r="HF1027" s="529"/>
      <c r="HG1027" s="529"/>
      <c r="HH1027" s="529"/>
      <c r="HI1027" s="529"/>
      <c r="HJ1027" s="529"/>
      <c r="HK1027" s="529"/>
      <c r="HL1027" s="529"/>
      <c r="HM1027" s="529"/>
      <c r="HN1027" s="529"/>
      <c r="HO1027" s="529"/>
      <c r="HP1027" s="529"/>
      <c r="HQ1027" s="529"/>
      <c r="HR1027" s="529"/>
      <c r="HS1027" s="529"/>
      <c r="HT1027" s="529"/>
      <c r="HU1027" s="529"/>
      <c r="HV1027" s="529"/>
      <c r="HW1027" s="529"/>
      <c r="HX1027" s="529"/>
      <c r="HY1027" s="529"/>
      <c r="HZ1027" s="529"/>
      <c r="IA1027" s="529"/>
      <c r="IB1027" s="529"/>
      <c r="IC1027" s="529"/>
      <c r="ID1027" s="529"/>
      <c r="IE1027" s="529"/>
      <c r="IF1027" s="529"/>
      <c r="IG1027" s="529"/>
      <c r="IH1027" s="529"/>
      <c r="II1027" s="529"/>
      <c r="IJ1027" s="529"/>
      <c r="IK1027" s="529"/>
      <c r="IL1027" s="529"/>
      <c r="IM1027" s="529"/>
      <c r="IN1027" s="529"/>
      <c r="IO1027" s="529"/>
      <c r="IP1027" s="529"/>
      <c r="IQ1027" s="529"/>
      <c r="IR1027" s="529"/>
      <c r="IS1027" s="529"/>
      <c r="IT1027" s="529"/>
      <c r="IU1027" s="529"/>
      <c r="IV1027" s="529"/>
      <c r="IW1027" s="529"/>
      <c r="IX1027" s="529"/>
      <c r="IY1027" s="529"/>
      <c r="IZ1027" s="529"/>
      <c r="JA1027" s="529"/>
      <c r="JB1027" s="529"/>
      <c r="JC1027" s="529"/>
      <c r="JD1027" s="529"/>
      <c r="JE1027" s="529"/>
      <c r="JF1027" s="529"/>
      <c r="JG1027" s="529"/>
      <c r="JH1027" s="529"/>
    </row>
    <row r="1028" spans="1:268" s="3" customFormat="1" ht="39.75" customHeight="1" x14ac:dyDescent="0.25">
      <c r="A1028" s="1" t="s">
        <v>3387</v>
      </c>
      <c r="B1028" s="1" t="s">
        <v>10489</v>
      </c>
      <c r="C1028" s="1">
        <v>11120063</v>
      </c>
      <c r="D1028" s="7">
        <v>41780</v>
      </c>
      <c r="E1028" s="7">
        <v>41780</v>
      </c>
      <c r="F1028" s="7">
        <v>49085</v>
      </c>
      <c r="G1028" s="1">
        <v>-7777</v>
      </c>
      <c r="H1028" s="1" t="s">
        <v>2289</v>
      </c>
      <c r="I1028" s="1" t="s">
        <v>881</v>
      </c>
      <c r="J1028" s="1" t="s">
        <v>7503</v>
      </c>
      <c r="K1028" s="1" t="s">
        <v>55</v>
      </c>
      <c r="L1028" s="1" t="s">
        <v>4449</v>
      </c>
      <c r="M1028" s="1" t="s">
        <v>1730</v>
      </c>
      <c r="N1028" s="1" t="s">
        <v>256</v>
      </c>
      <c r="O1028" s="1" t="s">
        <v>189</v>
      </c>
      <c r="P1028" s="6" t="s">
        <v>3529</v>
      </c>
      <c r="Q1028" s="1" t="s">
        <v>4450</v>
      </c>
      <c r="R1028" s="1" t="s">
        <v>708</v>
      </c>
      <c r="S1028" s="1" t="s">
        <v>256</v>
      </c>
      <c r="T1028" s="1" t="s">
        <v>189</v>
      </c>
      <c r="U1028" s="6" t="s">
        <v>3530</v>
      </c>
      <c r="V1028" s="1" t="s">
        <v>4451</v>
      </c>
      <c r="W1028" s="1" t="s">
        <v>3531</v>
      </c>
      <c r="X1028" s="1">
        <v>-7777</v>
      </c>
      <c r="Y1028" s="1">
        <v>-7777</v>
      </c>
      <c r="Z1028" s="9" t="s">
        <v>467</v>
      </c>
      <c r="AA1028" s="1" t="s">
        <v>341</v>
      </c>
      <c r="AB1028" s="1">
        <v>0.31684000000000001</v>
      </c>
      <c r="AC1028" s="1">
        <v>5.75</v>
      </c>
      <c r="AD1028" s="1">
        <v>14700</v>
      </c>
      <c r="AE1028" s="1"/>
      <c r="AF1028" s="1"/>
      <c r="AG1028" s="1"/>
      <c r="AH1028" s="1"/>
      <c r="AI1028" s="1"/>
      <c r="AJ1028" s="1">
        <v>14700</v>
      </c>
      <c r="AK1028" s="1"/>
      <c r="AL1028" s="1"/>
      <c r="AM1028" s="1"/>
      <c r="AN1028" s="1"/>
      <c r="AO1028" s="1">
        <v>31.7</v>
      </c>
      <c r="AP1028" s="1">
        <v>1.5</v>
      </c>
      <c r="AQ1028" s="1">
        <v>-7777</v>
      </c>
      <c r="AR1028" s="1">
        <v>-7777</v>
      </c>
      <c r="AS1028" s="1" t="s">
        <v>4452</v>
      </c>
      <c r="AT1028" s="1"/>
      <c r="AU1028" s="1"/>
      <c r="AV1028" s="1">
        <v>286.60000000000002</v>
      </c>
      <c r="AW1028" s="1" t="s">
        <v>4453</v>
      </c>
      <c r="AX1028" s="1" t="s">
        <v>4454</v>
      </c>
      <c r="AY1028" s="1">
        <v>43</v>
      </c>
      <c r="AZ1028" s="1">
        <v>4</v>
      </c>
      <c r="BA1028" s="1">
        <v>34.6</v>
      </c>
      <c r="BB1028" s="1">
        <v>23</v>
      </c>
      <c r="BC1028" s="1">
        <v>32</v>
      </c>
      <c r="BD1028" s="1">
        <v>40.9</v>
      </c>
      <c r="BE1028" s="1">
        <f t="shared" si="174"/>
        <v>43.076277777777783</v>
      </c>
      <c r="BF1028" s="1">
        <f t="shared" si="175"/>
        <v>23.544694444444445</v>
      </c>
      <c r="BG1028" s="1" t="s">
        <v>47</v>
      </c>
      <c r="BH1028" s="1"/>
      <c r="BI1028" s="1">
        <v>4304</v>
      </c>
      <c r="BJ1028" s="7">
        <v>45551</v>
      </c>
      <c r="BK1028" s="1">
        <v>4304</v>
      </c>
      <c r="BL1028" s="7">
        <v>45551</v>
      </c>
      <c r="BM1028" s="1"/>
      <c r="BN1028" s="1"/>
      <c r="BO1028" s="1"/>
      <c r="BP1028" s="1"/>
      <c r="BQ1028" s="1"/>
      <c r="BR1028" s="1"/>
      <c r="BS1028" s="1"/>
      <c r="BT1028" s="529"/>
      <c r="BU1028" s="529"/>
      <c r="BV1028" s="529"/>
      <c r="BW1028" s="529"/>
      <c r="BX1028" s="529"/>
      <c r="BY1028" s="529"/>
      <c r="BZ1028" s="529"/>
      <c r="CA1028" s="529"/>
      <c r="CB1028" s="529"/>
      <c r="CC1028" s="529"/>
      <c r="CD1028" s="529"/>
      <c r="CE1028" s="529"/>
      <c r="CF1028" s="529"/>
      <c r="CG1028" s="529"/>
      <c r="CH1028" s="529"/>
      <c r="CI1028" s="529"/>
      <c r="CJ1028" s="529"/>
      <c r="CK1028" s="529"/>
      <c r="CL1028" s="529"/>
      <c r="CM1028" s="529"/>
      <c r="CN1028" s="529"/>
      <c r="CO1028" s="529"/>
      <c r="CP1028" s="529"/>
      <c r="CQ1028" s="529"/>
      <c r="CR1028" s="529"/>
      <c r="CS1028" s="529"/>
      <c r="CT1028" s="529"/>
      <c r="CU1028" s="529"/>
      <c r="CV1028" s="529"/>
      <c r="CW1028" s="529"/>
      <c r="CX1028" s="529"/>
      <c r="CY1028" s="529"/>
      <c r="CZ1028" s="529"/>
      <c r="DA1028" s="529"/>
      <c r="DB1028" s="529"/>
      <c r="DC1028" s="529"/>
      <c r="DD1028" s="529"/>
      <c r="DE1028" s="529"/>
      <c r="DF1028" s="529"/>
      <c r="DG1028" s="529"/>
      <c r="DH1028" s="529"/>
      <c r="DI1028" s="529"/>
      <c r="DJ1028" s="529"/>
      <c r="DK1028" s="529"/>
      <c r="DL1028" s="529"/>
      <c r="DM1028" s="529"/>
      <c r="DN1028" s="529"/>
      <c r="DO1028" s="529"/>
      <c r="DP1028" s="529"/>
      <c r="DQ1028" s="529"/>
      <c r="DR1028" s="529"/>
      <c r="DS1028" s="529"/>
      <c r="DT1028" s="529"/>
      <c r="DU1028" s="529"/>
      <c r="DV1028" s="529"/>
      <c r="DW1028" s="529"/>
      <c r="DX1028" s="529"/>
      <c r="DY1028" s="529"/>
      <c r="DZ1028" s="529"/>
      <c r="EA1028" s="529"/>
      <c r="EB1028" s="529"/>
      <c r="EC1028" s="529"/>
      <c r="ED1028" s="529"/>
      <c r="EE1028" s="529"/>
      <c r="EF1028" s="529"/>
      <c r="EG1028" s="529"/>
      <c r="EH1028" s="529"/>
      <c r="EI1028" s="529"/>
      <c r="EJ1028" s="529"/>
      <c r="EK1028" s="529"/>
      <c r="EL1028" s="529"/>
      <c r="EM1028" s="529"/>
      <c r="EN1028" s="529"/>
      <c r="EO1028" s="529"/>
      <c r="EP1028" s="529"/>
      <c r="EQ1028" s="529"/>
      <c r="ER1028" s="529"/>
      <c r="ES1028" s="529"/>
      <c r="ET1028" s="529"/>
      <c r="EU1028" s="529"/>
      <c r="EV1028" s="529"/>
      <c r="EW1028" s="529"/>
      <c r="EX1028" s="529"/>
      <c r="EY1028" s="529"/>
      <c r="EZ1028" s="529"/>
      <c r="FA1028" s="529"/>
      <c r="FB1028" s="529"/>
      <c r="FC1028" s="529"/>
      <c r="FD1028" s="529"/>
      <c r="FE1028" s="529"/>
      <c r="FF1028" s="529"/>
      <c r="FG1028" s="529"/>
      <c r="FH1028" s="529"/>
      <c r="FI1028" s="529"/>
      <c r="FJ1028" s="529"/>
      <c r="FK1028" s="529"/>
      <c r="FL1028" s="529"/>
      <c r="FM1028" s="529"/>
      <c r="FN1028" s="529"/>
      <c r="FO1028" s="529"/>
      <c r="FP1028" s="529"/>
      <c r="FQ1028" s="529"/>
      <c r="FR1028" s="529"/>
      <c r="FS1028" s="529"/>
      <c r="FT1028" s="529"/>
      <c r="FU1028" s="529"/>
      <c r="FV1028" s="529"/>
      <c r="FW1028" s="529"/>
      <c r="FX1028" s="529"/>
      <c r="FY1028" s="529"/>
      <c r="FZ1028" s="529"/>
      <c r="GA1028" s="529"/>
      <c r="GB1028" s="529"/>
      <c r="GC1028" s="529"/>
      <c r="GD1028" s="529"/>
      <c r="GE1028" s="529"/>
      <c r="GF1028" s="529"/>
      <c r="GG1028" s="529"/>
      <c r="GH1028" s="529"/>
      <c r="GI1028" s="529"/>
      <c r="GJ1028" s="529"/>
      <c r="GK1028" s="529"/>
      <c r="GL1028" s="529"/>
      <c r="GM1028" s="529"/>
      <c r="GN1028" s="529"/>
      <c r="GO1028" s="529"/>
      <c r="GP1028" s="529"/>
      <c r="GQ1028" s="529"/>
      <c r="GR1028" s="529"/>
      <c r="GS1028" s="529"/>
      <c r="GT1028" s="529"/>
      <c r="GU1028" s="529"/>
      <c r="GV1028" s="529"/>
      <c r="GW1028" s="529"/>
      <c r="GX1028" s="529"/>
      <c r="GY1028" s="529"/>
      <c r="GZ1028" s="529"/>
      <c r="HA1028" s="529"/>
      <c r="HB1028" s="529"/>
      <c r="HC1028" s="529"/>
      <c r="HD1028" s="529"/>
      <c r="HE1028" s="529"/>
      <c r="HF1028" s="529"/>
      <c r="HG1028" s="529"/>
      <c r="HH1028" s="529"/>
      <c r="HI1028" s="529"/>
      <c r="HJ1028" s="529"/>
      <c r="HK1028" s="529"/>
      <c r="HL1028" s="529"/>
      <c r="HM1028" s="529"/>
      <c r="HN1028" s="529"/>
      <c r="HO1028" s="529"/>
      <c r="HP1028" s="529"/>
      <c r="HQ1028" s="529"/>
      <c r="HR1028" s="529"/>
      <c r="HS1028" s="529"/>
      <c r="HT1028" s="529"/>
      <c r="HU1028" s="529"/>
      <c r="HV1028" s="529"/>
      <c r="HW1028" s="529"/>
      <c r="HX1028" s="529"/>
      <c r="HY1028" s="529"/>
      <c r="HZ1028" s="529"/>
      <c r="IA1028" s="529"/>
      <c r="IB1028" s="529"/>
      <c r="IC1028" s="529"/>
      <c r="ID1028" s="529"/>
      <c r="IE1028" s="529"/>
      <c r="IF1028" s="529"/>
      <c r="IG1028" s="529"/>
      <c r="IH1028" s="529"/>
      <c r="II1028" s="529"/>
      <c r="IJ1028" s="529"/>
      <c r="IK1028" s="529"/>
      <c r="IL1028" s="529"/>
      <c r="IM1028" s="529"/>
      <c r="IN1028" s="529"/>
      <c r="IO1028" s="529"/>
      <c r="IP1028" s="529"/>
      <c r="IQ1028" s="529"/>
      <c r="IR1028" s="529"/>
      <c r="IS1028" s="529"/>
      <c r="IT1028" s="529"/>
      <c r="IU1028" s="529"/>
      <c r="IV1028" s="529"/>
      <c r="IW1028" s="529"/>
      <c r="IX1028" s="529"/>
      <c r="IY1028" s="529"/>
      <c r="IZ1028" s="529"/>
      <c r="JA1028" s="529"/>
      <c r="JB1028" s="529"/>
      <c r="JC1028" s="529"/>
      <c r="JD1028" s="529"/>
      <c r="JE1028" s="529"/>
      <c r="JF1028" s="529"/>
      <c r="JG1028" s="529"/>
      <c r="JH1028" s="529"/>
    </row>
    <row r="1029" spans="1:268" s="3" customFormat="1" ht="39.75" customHeight="1" x14ac:dyDescent="0.25">
      <c r="A1029" s="1" t="s">
        <v>3387</v>
      </c>
      <c r="B1029" s="1" t="s">
        <v>3342</v>
      </c>
      <c r="C1029" s="1">
        <v>11190038</v>
      </c>
      <c r="D1029" s="7">
        <v>41780</v>
      </c>
      <c r="E1029" s="7">
        <v>41780</v>
      </c>
      <c r="F1029" s="7">
        <v>42876</v>
      </c>
      <c r="G1029" s="1">
        <v>-7777</v>
      </c>
      <c r="H1029" s="1" t="s">
        <v>817</v>
      </c>
      <c r="I1029" s="1" t="s">
        <v>982</v>
      </c>
      <c r="J1029" s="1"/>
      <c r="K1029" s="1" t="s">
        <v>95</v>
      </c>
      <c r="L1029" s="1" t="s">
        <v>3377</v>
      </c>
      <c r="M1029" s="1" t="s">
        <v>203</v>
      </c>
      <c r="N1029" s="1" t="s">
        <v>188</v>
      </c>
      <c r="O1029" s="1" t="s">
        <v>189</v>
      </c>
      <c r="P1029" s="6" t="s">
        <v>1541</v>
      </c>
      <c r="Q1029" s="1" t="s">
        <v>4455</v>
      </c>
      <c r="R1029" s="1" t="s">
        <v>203</v>
      </c>
      <c r="S1029" s="1" t="s">
        <v>188</v>
      </c>
      <c r="T1029" s="1" t="s">
        <v>189</v>
      </c>
      <c r="U1029" s="6" t="s">
        <v>1541</v>
      </c>
      <c r="V1029" s="1" t="s">
        <v>3532</v>
      </c>
      <c r="W1029" s="1" t="s">
        <v>3375</v>
      </c>
      <c r="X1029" s="1">
        <v>-7777</v>
      </c>
      <c r="Y1029" s="1">
        <v>-7777</v>
      </c>
      <c r="Z1029" s="9" t="s">
        <v>467</v>
      </c>
      <c r="AA1029" s="1" t="s">
        <v>426</v>
      </c>
      <c r="AB1029" s="1">
        <v>22.899000000000001</v>
      </c>
      <c r="AC1029" s="1">
        <v>100</v>
      </c>
      <c r="AD1029" s="1">
        <v>50760</v>
      </c>
      <c r="AE1029" s="1"/>
      <c r="AF1029" s="1"/>
      <c r="AG1029" s="1"/>
      <c r="AH1029" s="1"/>
      <c r="AI1029" s="1">
        <v>50760</v>
      </c>
      <c r="AJ1029" s="1"/>
      <c r="AK1029" s="1"/>
      <c r="AL1029" s="1"/>
      <c r="AM1029" s="1"/>
      <c r="AN1029" s="1"/>
      <c r="AO1029" s="1">
        <v>2290</v>
      </c>
      <c r="AP1029" s="1"/>
      <c r="AQ1029" s="1">
        <v>-7777</v>
      </c>
      <c r="AR1029" s="1">
        <v>-7777</v>
      </c>
      <c r="AS1029" s="1" t="s">
        <v>3818</v>
      </c>
      <c r="AT1029" s="1"/>
      <c r="AU1029" s="1"/>
      <c r="AV1029" s="1">
        <v>28.16</v>
      </c>
      <c r="AW1029" s="1" t="s">
        <v>4456</v>
      </c>
      <c r="AX1029" s="1" t="s">
        <v>4457</v>
      </c>
      <c r="AY1029" s="1">
        <v>43</v>
      </c>
      <c r="AZ1029" s="1">
        <v>39</v>
      </c>
      <c r="BA1029" s="1">
        <v>51.61</v>
      </c>
      <c r="BB1029" s="1">
        <v>23</v>
      </c>
      <c r="BC1029" s="1">
        <v>48</v>
      </c>
      <c r="BD1029" s="1">
        <v>25.54</v>
      </c>
      <c r="BE1029" s="1">
        <f t="shared" si="174"/>
        <v>43.664336111111112</v>
      </c>
      <c r="BF1029" s="1">
        <f t="shared" si="175"/>
        <v>23.807094444444445</v>
      </c>
      <c r="BG1029" s="1" t="s">
        <v>38</v>
      </c>
      <c r="BH1029" s="1"/>
      <c r="BI1029" s="1"/>
      <c r="BJ1029" s="7"/>
      <c r="BK1029" s="1"/>
      <c r="BL1029" s="7"/>
      <c r="BM1029" s="1"/>
      <c r="BN1029" s="1"/>
      <c r="BO1029" s="1"/>
      <c r="BP1029" s="1"/>
      <c r="BQ1029" s="1"/>
      <c r="BR1029" s="1"/>
      <c r="BS1029" s="1"/>
      <c r="BT1029" s="529"/>
      <c r="BU1029" s="529"/>
      <c r="BV1029" s="529"/>
      <c r="BW1029" s="529"/>
      <c r="BX1029" s="529"/>
      <c r="BY1029" s="529"/>
      <c r="BZ1029" s="529"/>
      <c r="CA1029" s="529"/>
      <c r="CB1029" s="529"/>
      <c r="CC1029" s="529"/>
      <c r="CD1029" s="529"/>
      <c r="CE1029" s="529"/>
      <c r="CF1029" s="529"/>
      <c r="CG1029" s="529"/>
      <c r="CH1029" s="529"/>
      <c r="CI1029" s="529"/>
      <c r="CJ1029" s="529"/>
      <c r="CK1029" s="529"/>
      <c r="CL1029" s="529"/>
      <c r="CM1029" s="529"/>
      <c r="CN1029" s="529"/>
      <c r="CO1029" s="529"/>
      <c r="CP1029" s="529"/>
      <c r="CQ1029" s="529"/>
      <c r="CR1029" s="529"/>
      <c r="CS1029" s="529"/>
      <c r="CT1029" s="529"/>
      <c r="CU1029" s="529"/>
      <c r="CV1029" s="529"/>
      <c r="CW1029" s="529"/>
      <c r="CX1029" s="529"/>
      <c r="CY1029" s="529"/>
      <c r="CZ1029" s="529"/>
      <c r="DA1029" s="529"/>
      <c r="DB1029" s="529"/>
      <c r="DC1029" s="529"/>
      <c r="DD1029" s="529"/>
      <c r="DE1029" s="529"/>
      <c r="DF1029" s="529"/>
      <c r="DG1029" s="529"/>
      <c r="DH1029" s="529"/>
      <c r="DI1029" s="529"/>
      <c r="DJ1029" s="529"/>
      <c r="DK1029" s="529"/>
      <c r="DL1029" s="529"/>
      <c r="DM1029" s="529"/>
      <c r="DN1029" s="529"/>
      <c r="DO1029" s="529"/>
      <c r="DP1029" s="529"/>
      <c r="DQ1029" s="529"/>
      <c r="DR1029" s="529"/>
      <c r="DS1029" s="529"/>
      <c r="DT1029" s="529"/>
      <c r="DU1029" s="529"/>
      <c r="DV1029" s="529"/>
      <c r="DW1029" s="529"/>
      <c r="DX1029" s="529"/>
      <c r="DY1029" s="529"/>
      <c r="DZ1029" s="529"/>
      <c r="EA1029" s="529"/>
      <c r="EB1029" s="529"/>
      <c r="EC1029" s="529"/>
      <c r="ED1029" s="529"/>
      <c r="EE1029" s="529"/>
      <c r="EF1029" s="529"/>
      <c r="EG1029" s="529"/>
      <c r="EH1029" s="529"/>
      <c r="EI1029" s="529"/>
      <c r="EJ1029" s="529"/>
      <c r="EK1029" s="529"/>
      <c r="EL1029" s="529"/>
      <c r="EM1029" s="529"/>
      <c r="EN1029" s="529"/>
      <c r="EO1029" s="529"/>
      <c r="EP1029" s="529"/>
      <c r="EQ1029" s="529"/>
      <c r="ER1029" s="529"/>
      <c r="ES1029" s="529"/>
      <c r="ET1029" s="529"/>
      <c r="EU1029" s="529"/>
      <c r="EV1029" s="529"/>
      <c r="EW1029" s="529"/>
      <c r="EX1029" s="529"/>
      <c r="EY1029" s="529"/>
      <c r="EZ1029" s="529"/>
      <c r="FA1029" s="529"/>
      <c r="FB1029" s="529"/>
      <c r="FC1029" s="529"/>
      <c r="FD1029" s="529"/>
      <c r="FE1029" s="529"/>
      <c r="FF1029" s="529"/>
      <c r="FG1029" s="529"/>
      <c r="FH1029" s="529"/>
      <c r="FI1029" s="529"/>
      <c r="FJ1029" s="529"/>
      <c r="FK1029" s="529"/>
      <c r="FL1029" s="529"/>
      <c r="FM1029" s="529"/>
      <c r="FN1029" s="529"/>
      <c r="FO1029" s="529"/>
      <c r="FP1029" s="529"/>
      <c r="FQ1029" s="529"/>
      <c r="FR1029" s="529"/>
      <c r="FS1029" s="529"/>
      <c r="FT1029" s="529"/>
      <c r="FU1029" s="529"/>
      <c r="FV1029" s="529"/>
      <c r="FW1029" s="529"/>
      <c r="FX1029" s="529"/>
      <c r="FY1029" s="529"/>
      <c r="FZ1029" s="529"/>
      <c r="GA1029" s="529"/>
      <c r="GB1029" s="529"/>
      <c r="GC1029" s="529"/>
      <c r="GD1029" s="529"/>
      <c r="GE1029" s="529"/>
      <c r="GF1029" s="529"/>
      <c r="GG1029" s="529"/>
      <c r="GH1029" s="529"/>
      <c r="GI1029" s="529"/>
      <c r="GJ1029" s="529"/>
      <c r="GK1029" s="529"/>
      <c r="GL1029" s="529"/>
      <c r="GM1029" s="529"/>
      <c r="GN1029" s="529"/>
      <c r="GO1029" s="529"/>
      <c r="GP1029" s="529"/>
      <c r="GQ1029" s="529"/>
      <c r="GR1029" s="529"/>
      <c r="GS1029" s="529"/>
      <c r="GT1029" s="529"/>
      <c r="GU1029" s="529"/>
      <c r="GV1029" s="529"/>
      <c r="GW1029" s="529"/>
      <c r="GX1029" s="529"/>
      <c r="GY1029" s="529"/>
      <c r="GZ1029" s="529"/>
      <c r="HA1029" s="529"/>
      <c r="HB1029" s="529"/>
      <c r="HC1029" s="529"/>
      <c r="HD1029" s="529"/>
      <c r="HE1029" s="529"/>
      <c r="HF1029" s="529"/>
      <c r="HG1029" s="529"/>
      <c r="HH1029" s="529"/>
      <c r="HI1029" s="529"/>
      <c r="HJ1029" s="529"/>
      <c r="HK1029" s="529"/>
      <c r="HL1029" s="529"/>
      <c r="HM1029" s="529"/>
      <c r="HN1029" s="529"/>
      <c r="HO1029" s="529"/>
      <c r="HP1029" s="529"/>
      <c r="HQ1029" s="529"/>
      <c r="HR1029" s="529"/>
      <c r="HS1029" s="529"/>
      <c r="HT1029" s="529"/>
      <c r="HU1029" s="529"/>
      <c r="HV1029" s="529"/>
      <c r="HW1029" s="529"/>
      <c r="HX1029" s="529"/>
      <c r="HY1029" s="529"/>
      <c r="HZ1029" s="529"/>
      <c r="IA1029" s="529"/>
      <c r="IB1029" s="529"/>
      <c r="IC1029" s="529"/>
      <c r="ID1029" s="529"/>
      <c r="IE1029" s="529"/>
      <c r="IF1029" s="529"/>
      <c r="IG1029" s="529"/>
      <c r="IH1029" s="529"/>
      <c r="II1029" s="529"/>
      <c r="IJ1029" s="529"/>
      <c r="IK1029" s="529"/>
      <c r="IL1029" s="529"/>
      <c r="IM1029" s="529"/>
      <c r="IN1029" s="529"/>
      <c r="IO1029" s="529"/>
      <c r="IP1029" s="529"/>
      <c r="IQ1029" s="529"/>
      <c r="IR1029" s="529"/>
      <c r="IS1029" s="529"/>
      <c r="IT1029" s="529"/>
      <c r="IU1029" s="529"/>
      <c r="IV1029" s="529"/>
      <c r="IW1029" s="529"/>
      <c r="IX1029" s="529"/>
      <c r="IY1029" s="529"/>
      <c r="IZ1029" s="529"/>
      <c r="JA1029" s="529"/>
      <c r="JB1029" s="529"/>
      <c r="JC1029" s="529"/>
      <c r="JD1029" s="529"/>
      <c r="JE1029" s="529"/>
      <c r="JF1029" s="529"/>
      <c r="JG1029" s="529"/>
      <c r="JH1029" s="529"/>
    </row>
    <row r="1030" spans="1:268" s="3" customFormat="1" ht="39.75" customHeight="1" x14ac:dyDescent="0.25">
      <c r="A1030" s="1" t="s">
        <v>3387</v>
      </c>
      <c r="B1030" s="1" t="s">
        <v>3533</v>
      </c>
      <c r="C1030" s="1">
        <v>11190039</v>
      </c>
      <c r="D1030" s="7">
        <v>41800</v>
      </c>
      <c r="E1030" s="7">
        <v>41800</v>
      </c>
      <c r="F1030" s="7">
        <v>48375</v>
      </c>
      <c r="G1030" s="1">
        <v>-7777</v>
      </c>
      <c r="H1030" s="1" t="s">
        <v>470</v>
      </c>
      <c r="I1030" s="1" t="s">
        <v>604</v>
      </c>
      <c r="J1030" s="1" t="s">
        <v>9034</v>
      </c>
      <c r="K1030" s="1" t="s">
        <v>135</v>
      </c>
      <c r="L1030" s="1" t="s">
        <v>4458</v>
      </c>
      <c r="M1030" s="1" t="s">
        <v>203</v>
      </c>
      <c r="N1030" s="1" t="s">
        <v>202</v>
      </c>
      <c r="O1030" s="1" t="s">
        <v>72</v>
      </c>
      <c r="P1030" s="6" t="s">
        <v>3534</v>
      </c>
      <c r="Q1030" s="1" t="s">
        <v>9036</v>
      </c>
      <c r="R1030" s="1" t="s">
        <v>203</v>
      </c>
      <c r="S1030" s="1" t="s">
        <v>202</v>
      </c>
      <c r="T1030" s="1" t="s">
        <v>72</v>
      </c>
      <c r="U1030" s="6" t="s">
        <v>3534</v>
      </c>
      <c r="V1030" s="1" t="s">
        <v>9035</v>
      </c>
      <c r="W1030" s="1" t="s">
        <v>3535</v>
      </c>
      <c r="X1030" s="1">
        <v>-7777</v>
      </c>
      <c r="Y1030" s="1">
        <v>-7777</v>
      </c>
      <c r="Z1030" s="9" t="s">
        <v>1309</v>
      </c>
      <c r="AA1030" s="1" t="s">
        <v>7256</v>
      </c>
      <c r="AB1030" s="1">
        <v>8.9049999999999994</v>
      </c>
      <c r="AC1030" s="1">
        <v>60</v>
      </c>
      <c r="AD1030" s="1">
        <v>1254528</v>
      </c>
      <c r="AE1030" s="1"/>
      <c r="AF1030" s="1"/>
      <c r="AG1030" s="1"/>
      <c r="AH1030" s="1"/>
      <c r="AI1030" s="1">
        <v>1254528</v>
      </c>
      <c r="AJ1030" s="1"/>
      <c r="AK1030" s="1"/>
      <c r="AL1030" s="1"/>
      <c r="AM1030" s="1"/>
      <c r="AN1030" s="1"/>
      <c r="AO1030" s="1">
        <v>891</v>
      </c>
      <c r="AP1030" s="1">
        <v>1</v>
      </c>
      <c r="AQ1030" s="1" t="s">
        <v>47</v>
      </c>
      <c r="AR1030" s="1" t="s">
        <v>3536</v>
      </c>
      <c r="AS1030" s="1" t="s">
        <v>3851</v>
      </c>
      <c r="AT1030" s="1"/>
      <c r="AU1030" s="1"/>
      <c r="AV1030" s="1">
        <v>334.84399999999999</v>
      </c>
      <c r="AW1030" s="1" t="s">
        <v>4459</v>
      </c>
      <c r="AX1030" s="1" t="s">
        <v>4460</v>
      </c>
      <c r="AY1030" s="1">
        <v>42</v>
      </c>
      <c r="AZ1030" s="1">
        <v>57</v>
      </c>
      <c r="BA1030" s="1">
        <v>48.56</v>
      </c>
      <c r="BB1030" s="1">
        <v>24</v>
      </c>
      <c r="BC1030" s="1">
        <v>11</v>
      </c>
      <c r="BD1030" s="1">
        <v>55.25</v>
      </c>
      <c r="BE1030" s="1">
        <f t="shared" si="174"/>
        <v>42.96348888888889</v>
      </c>
      <c r="BF1030" s="1">
        <f t="shared" si="175"/>
        <v>24.198680555555555</v>
      </c>
      <c r="BG1030" s="1" t="s">
        <v>47</v>
      </c>
      <c r="BH1030" s="1"/>
      <c r="BI1030" s="1">
        <v>3033</v>
      </c>
      <c r="BJ1030" s="7">
        <v>44057</v>
      </c>
      <c r="BK1030" s="1" t="s">
        <v>11026</v>
      </c>
      <c r="BL1030" s="7" t="s">
        <v>11027</v>
      </c>
      <c r="BM1030" s="1"/>
      <c r="BN1030" s="1"/>
      <c r="BO1030" s="1"/>
      <c r="BP1030" s="1"/>
      <c r="BQ1030" s="1"/>
      <c r="BR1030" s="1"/>
      <c r="BS1030" s="1"/>
      <c r="BT1030" s="529"/>
      <c r="BU1030" s="529"/>
      <c r="BV1030" s="529"/>
      <c r="BW1030" s="529"/>
      <c r="BX1030" s="529"/>
      <c r="BY1030" s="529"/>
      <c r="BZ1030" s="529"/>
      <c r="CA1030" s="529"/>
      <c r="CB1030" s="529"/>
      <c r="CC1030" s="529"/>
      <c r="CD1030" s="529"/>
      <c r="CE1030" s="529"/>
      <c r="CF1030" s="529"/>
      <c r="CG1030" s="529"/>
      <c r="CH1030" s="529"/>
      <c r="CI1030" s="529"/>
      <c r="CJ1030" s="529"/>
      <c r="CK1030" s="529"/>
      <c r="CL1030" s="529"/>
      <c r="CM1030" s="529"/>
      <c r="CN1030" s="529"/>
      <c r="CO1030" s="529"/>
      <c r="CP1030" s="529"/>
      <c r="CQ1030" s="529"/>
      <c r="CR1030" s="529"/>
      <c r="CS1030" s="529"/>
      <c r="CT1030" s="529"/>
      <c r="CU1030" s="529"/>
      <c r="CV1030" s="529"/>
      <c r="CW1030" s="529"/>
      <c r="CX1030" s="529"/>
      <c r="CY1030" s="529"/>
      <c r="CZ1030" s="529"/>
      <c r="DA1030" s="529"/>
      <c r="DB1030" s="529"/>
      <c r="DC1030" s="529"/>
      <c r="DD1030" s="529"/>
      <c r="DE1030" s="529"/>
      <c r="DF1030" s="529"/>
      <c r="DG1030" s="529"/>
      <c r="DH1030" s="529"/>
      <c r="DI1030" s="529"/>
      <c r="DJ1030" s="529"/>
      <c r="DK1030" s="529"/>
      <c r="DL1030" s="529"/>
      <c r="DM1030" s="529"/>
      <c r="DN1030" s="529"/>
      <c r="DO1030" s="529"/>
      <c r="DP1030" s="529"/>
      <c r="DQ1030" s="529"/>
      <c r="DR1030" s="529"/>
      <c r="DS1030" s="529"/>
      <c r="DT1030" s="529"/>
      <c r="DU1030" s="529"/>
      <c r="DV1030" s="529"/>
      <c r="DW1030" s="529"/>
      <c r="DX1030" s="529"/>
      <c r="DY1030" s="529"/>
      <c r="DZ1030" s="529"/>
      <c r="EA1030" s="529"/>
      <c r="EB1030" s="529"/>
      <c r="EC1030" s="529"/>
      <c r="ED1030" s="529"/>
      <c r="EE1030" s="529"/>
      <c r="EF1030" s="529"/>
      <c r="EG1030" s="529"/>
      <c r="EH1030" s="529"/>
      <c r="EI1030" s="529"/>
      <c r="EJ1030" s="529"/>
      <c r="EK1030" s="529"/>
      <c r="EL1030" s="529"/>
      <c r="EM1030" s="529"/>
      <c r="EN1030" s="529"/>
      <c r="EO1030" s="529"/>
      <c r="EP1030" s="529"/>
      <c r="EQ1030" s="529"/>
      <c r="ER1030" s="529"/>
      <c r="ES1030" s="529"/>
      <c r="ET1030" s="529"/>
      <c r="EU1030" s="529"/>
      <c r="EV1030" s="529"/>
      <c r="EW1030" s="529"/>
      <c r="EX1030" s="529"/>
      <c r="EY1030" s="529"/>
      <c r="EZ1030" s="529"/>
      <c r="FA1030" s="529"/>
      <c r="FB1030" s="529"/>
      <c r="FC1030" s="529"/>
      <c r="FD1030" s="529"/>
      <c r="FE1030" s="529"/>
      <c r="FF1030" s="529"/>
      <c r="FG1030" s="529"/>
      <c r="FH1030" s="529"/>
      <c r="FI1030" s="529"/>
      <c r="FJ1030" s="529"/>
      <c r="FK1030" s="529"/>
      <c r="FL1030" s="529"/>
      <c r="FM1030" s="529"/>
      <c r="FN1030" s="529"/>
      <c r="FO1030" s="529"/>
      <c r="FP1030" s="529"/>
      <c r="FQ1030" s="529"/>
      <c r="FR1030" s="529"/>
      <c r="FS1030" s="529"/>
      <c r="FT1030" s="529"/>
      <c r="FU1030" s="529"/>
      <c r="FV1030" s="529"/>
      <c r="FW1030" s="529"/>
      <c r="FX1030" s="529"/>
      <c r="FY1030" s="529"/>
      <c r="FZ1030" s="529"/>
      <c r="GA1030" s="529"/>
      <c r="GB1030" s="529"/>
      <c r="GC1030" s="529"/>
      <c r="GD1030" s="529"/>
      <c r="GE1030" s="529"/>
      <c r="GF1030" s="529"/>
      <c r="GG1030" s="529"/>
      <c r="GH1030" s="529"/>
      <c r="GI1030" s="529"/>
      <c r="GJ1030" s="529"/>
      <c r="GK1030" s="529"/>
      <c r="GL1030" s="529"/>
      <c r="GM1030" s="529"/>
      <c r="GN1030" s="529"/>
      <c r="GO1030" s="529"/>
      <c r="GP1030" s="529"/>
      <c r="GQ1030" s="529"/>
      <c r="GR1030" s="529"/>
      <c r="GS1030" s="529"/>
      <c r="GT1030" s="529"/>
      <c r="GU1030" s="529"/>
      <c r="GV1030" s="529"/>
      <c r="GW1030" s="529"/>
      <c r="GX1030" s="529"/>
      <c r="GY1030" s="529"/>
      <c r="GZ1030" s="529"/>
      <c r="HA1030" s="529"/>
      <c r="HB1030" s="529"/>
      <c r="HC1030" s="529"/>
      <c r="HD1030" s="529"/>
      <c r="HE1030" s="529"/>
      <c r="HF1030" s="529"/>
      <c r="HG1030" s="529"/>
      <c r="HH1030" s="529"/>
      <c r="HI1030" s="529"/>
      <c r="HJ1030" s="529"/>
      <c r="HK1030" s="529"/>
      <c r="HL1030" s="529"/>
      <c r="HM1030" s="529"/>
      <c r="HN1030" s="529"/>
      <c r="HO1030" s="529"/>
      <c r="HP1030" s="529"/>
      <c r="HQ1030" s="529"/>
      <c r="HR1030" s="529"/>
      <c r="HS1030" s="529"/>
      <c r="HT1030" s="529"/>
      <c r="HU1030" s="529"/>
      <c r="HV1030" s="529"/>
      <c r="HW1030" s="529"/>
      <c r="HX1030" s="529"/>
      <c r="HY1030" s="529"/>
      <c r="HZ1030" s="529"/>
      <c r="IA1030" s="529"/>
      <c r="IB1030" s="529"/>
      <c r="IC1030" s="529"/>
      <c r="ID1030" s="529"/>
      <c r="IE1030" s="529"/>
      <c r="IF1030" s="529"/>
      <c r="IG1030" s="529"/>
      <c r="IH1030" s="529"/>
      <c r="II1030" s="529"/>
      <c r="IJ1030" s="529"/>
      <c r="IK1030" s="529"/>
      <c r="IL1030" s="529"/>
      <c r="IM1030" s="529"/>
      <c r="IN1030" s="529"/>
      <c r="IO1030" s="529"/>
      <c r="IP1030" s="529"/>
      <c r="IQ1030" s="529"/>
      <c r="IR1030" s="529"/>
      <c r="IS1030" s="529"/>
      <c r="IT1030" s="529"/>
      <c r="IU1030" s="529"/>
      <c r="IV1030" s="529"/>
      <c r="IW1030" s="529"/>
      <c r="IX1030" s="529"/>
      <c r="IY1030" s="529"/>
      <c r="IZ1030" s="529"/>
      <c r="JA1030" s="529"/>
      <c r="JB1030" s="529"/>
      <c r="JC1030" s="529"/>
      <c r="JD1030" s="529"/>
      <c r="JE1030" s="529"/>
      <c r="JF1030" s="529"/>
      <c r="JG1030" s="529"/>
      <c r="JH1030" s="529"/>
    </row>
    <row r="1031" spans="1:268" s="3" customFormat="1" ht="39.75" customHeight="1" x14ac:dyDescent="0.25">
      <c r="A1031" s="1" t="s">
        <v>3387</v>
      </c>
      <c r="B1031" s="1" t="s">
        <v>3542</v>
      </c>
      <c r="C1031" s="1">
        <v>11160101</v>
      </c>
      <c r="D1031" s="7">
        <v>41802</v>
      </c>
      <c r="E1031" s="7">
        <v>41802</v>
      </c>
      <c r="F1031" s="7">
        <v>43994</v>
      </c>
      <c r="G1031" s="1">
        <v>-7777</v>
      </c>
      <c r="H1031" s="1" t="s">
        <v>943</v>
      </c>
      <c r="I1031" s="1" t="s">
        <v>1014</v>
      </c>
      <c r="J1031" s="1"/>
      <c r="K1031" s="1" t="s">
        <v>60</v>
      </c>
      <c r="L1031" s="1" t="s">
        <v>3543</v>
      </c>
      <c r="M1031" s="1" t="s">
        <v>3544</v>
      </c>
      <c r="N1031" s="1" t="s">
        <v>116</v>
      </c>
      <c r="O1031" s="1" t="s">
        <v>51</v>
      </c>
      <c r="P1031" s="6" t="s">
        <v>3545</v>
      </c>
      <c r="Q1031" s="1" t="s">
        <v>3909</v>
      </c>
      <c r="R1031" s="1" t="s">
        <v>3544</v>
      </c>
      <c r="S1031" s="1" t="s">
        <v>116</v>
      </c>
      <c r="T1031" s="1" t="s">
        <v>51</v>
      </c>
      <c r="U1031" s="6" t="s">
        <v>3545</v>
      </c>
      <c r="V1031" s="1" t="s">
        <v>4461</v>
      </c>
      <c r="W1031" s="1" t="s">
        <v>4462</v>
      </c>
      <c r="X1031" s="1">
        <v>-7777</v>
      </c>
      <c r="Y1031" s="1">
        <v>-7777</v>
      </c>
      <c r="Z1031" s="9" t="s">
        <v>467</v>
      </c>
      <c r="AA1031" s="1" t="s">
        <v>359</v>
      </c>
      <c r="AB1031" s="1">
        <v>0.874</v>
      </c>
      <c r="AC1031" s="1">
        <v>2</v>
      </c>
      <c r="AD1031" s="1">
        <v>43000</v>
      </c>
      <c r="AE1031" s="1"/>
      <c r="AF1031" s="1"/>
      <c r="AG1031" s="1"/>
      <c r="AH1031" s="1"/>
      <c r="AI1031" s="1"/>
      <c r="AJ1031" s="1"/>
      <c r="AK1031" s="1"/>
      <c r="AL1031" s="1">
        <v>43000</v>
      </c>
      <c r="AM1031" s="1"/>
      <c r="AN1031" s="1"/>
      <c r="AO1031" s="1">
        <v>87</v>
      </c>
      <c r="AP1031" s="1"/>
      <c r="AQ1031" s="1"/>
      <c r="AR1031" s="1"/>
      <c r="AS1031" s="1" t="s">
        <v>4463</v>
      </c>
      <c r="AT1031" s="1"/>
      <c r="AU1031" s="1"/>
      <c r="AV1031" s="1">
        <v>157</v>
      </c>
      <c r="AW1031" s="1" t="s">
        <v>4464</v>
      </c>
      <c r="AX1031" s="1" t="s">
        <v>4465</v>
      </c>
      <c r="AY1031" s="1">
        <v>43</v>
      </c>
      <c r="AZ1031" s="1">
        <v>38</v>
      </c>
      <c r="BA1031" s="1">
        <v>43.72</v>
      </c>
      <c r="BB1031" s="1">
        <v>26</v>
      </c>
      <c r="BC1031" s="1">
        <v>21</v>
      </c>
      <c r="BD1031" s="1">
        <v>48</v>
      </c>
      <c r="BE1031" s="1">
        <f t="shared" si="174"/>
        <v>43.645477777777778</v>
      </c>
      <c r="BF1031" s="1">
        <f t="shared" si="175"/>
        <v>26.363333333333333</v>
      </c>
      <c r="BG1031" s="1" t="s">
        <v>38</v>
      </c>
      <c r="BH1031" s="1"/>
      <c r="BI1031" s="1"/>
      <c r="BJ1031" s="7"/>
      <c r="BK1031" s="1"/>
      <c r="BL1031" s="7"/>
      <c r="BM1031" s="1"/>
      <c r="BN1031" s="1"/>
      <c r="BO1031" s="1"/>
      <c r="BP1031" s="1"/>
      <c r="BQ1031" s="1"/>
      <c r="BR1031" s="1"/>
      <c r="BS1031" s="1"/>
      <c r="BT1031" s="529"/>
      <c r="BU1031" s="529"/>
      <c r="BV1031" s="529"/>
      <c r="BW1031" s="529"/>
      <c r="BX1031" s="529"/>
      <c r="BY1031" s="529"/>
      <c r="BZ1031" s="529"/>
      <c r="CA1031" s="529"/>
      <c r="CB1031" s="529"/>
      <c r="CC1031" s="529"/>
      <c r="CD1031" s="529"/>
      <c r="CE1031" s="529"/>
      <c r="CF1031" s="529"/>
      <c r="CG1031" s="529"/>
      <c r="CH1031" s="529"/>
      <c r="CI1031" s="529"/>
      <c r="CJ1031" s="529"/>
      <c r="CK1031" s="529"/>
      <c r="CL1031" s="529"/>
      <c r="CM1031" s="529"/>
      <c r="CN1031" s="529"/>
      <c r="CO1031" s="529"/>
      <c r="CP1031" s="529"/>
      <c r="CQ1031" s="529"/>
      <c r="CR1031" s="529"/>
      <c r="CS1031" s="529"/>
      <c r="CT1031" s="529"/>
      <c r="CU1031" s="529"/>
      <c r="CV1031" s="529"/>
      <c r="CW1031" s="529"/>
      <c r="CX1031" s="529"/>
      <c r="CY1031" s="529"/>
      <c r="CZ1031" s="529"/>
      <c r="DA1031" s="529"/>
      <c r="DB1031" s="529"/>
      <c r="DC1031" s="529"/>
      <c r="DD1031" s="529"/>
      <c r="DE1031" s="529"/>
      <c r="DF1031" s="529"/>
      <c r="DG1031" s="529"/>
      <c r="DH1031" s="529"/>
      <c r="DI1031" s="529"/>
      <c r="DJ1031" s="529"/>
      <c r="DK1031" s="529"/>
      <c r="DL1031" s="529"/>
      <c r="DM1031" s="529"/>
      <c r="DN1031" s="529"/>
      <c r="DO1031" s="529"/>
      <c r="DP1031" s="529"/>
      <c r="DQ1031" s="529"/>
      <c r="DR1031" s="529"/>
      <c r="DS1031" s="529"/>
      <c r="DT1031" s="529"/>
      <c r="DU1031" s="529"/>
      <c r="DV1031" s="529"/>
      <c r="DW1031" s="529"/>
      <c r="DX1031" s="529"/>
      <c r="DY1031" s="529"/>
      <c r="DZ1031" s="529"/>
      <c r="EA1031" s="529"/>
      <c r="EB1031" s="529"/>
      <c r="EC1031" s="529"/>
      <c r="ED1031" s="529"/>
      <c r="EE1031" s="529"/>
      <c r="EF1031" s="529"/>
      <c r="EG1031" s="529"/>
      <c r="EH1031" s="529"/>
      <c r="EI1031" s="529"/>
      <c r="EJ1031" s="529"/>
      <c r="EK1031" s="529"/>
      <c r="EL1031" s="529"/>
      <c r="EM1031" s="529"/>
      <c r="EN1031" s="529"/>
      <c r="EO1031" s="529"/>
      <c r="EP1031" s="529"/>
      <c r="EQ1031" s="529"/>
      <c r="ER1031" s="529"/>
      <c r="ES1031" s="529"/>
      <c r="ET1031" s="529"/>
      <c r="EU1031" s="529"/>
      <c r="EV1031" s="529"/>
      <c r="EW1031" s="529"/>
      <c r="EX1031" s="529"/>
      <c r="EY1031" s="529"/>
      <c r="EZ1031" s="529"/>
      <c r="FA1031" s="529"/>
      <c r="FB1031" s="529"/>
      <c r="FC1031" s="529"/>
      <c r="FD1031" s="529"/>
      <c r="FE1031" s="529"/>
      <c r="FF1031" s="529"/>
      <c r="FG1031" s="529"/>
      <c r="FH1031" s="529"/>
      <c r="FI1031" s="529"/>
      <c r="FJ1031" s="529"/>
      <c r="FK1031" s="529"/>
      <c r="FL1031" s="529"/>
      <c r="FM1031" s="529"/>
      <c r="FN1031" s="529"/>
      <c r="FO1031" s="529"/>
      <c r="FP1031" s="529"/>
      <c r="FQ1031" s="529"/>
      <c r="FR1031" s="529"/>
      <c r="FS1031" s="529"/>
      <c r="FT1031" s="529"/>
      <c r="FU1031" s="529"/>
      <c r="FV1031" s="529"/>
      <c r="FW1031" s="529"/>
      <c r="FX1031" s="529"/>
      <c r="FY1031" s="529"/>
      <c r="FZ1031" s="529"/>
      <c r="GA1031" s="529"/>
      <c r="GB1031" s="529"/>
      <c r="GC1031" s="529"/>
      <c r="GD1031" s="529"/>
      <c r="GE1031" s="529"/>
      <c r="GF1031" s="529"/>
      <c r="GG1031" s="529"/>
      <c r="GH1031" s="529"/>
      <c r="GI1031" s="529"/>
      <c r="GJ1031" s="529"/>
      <c r="GK1031" s="529"/>
      <c r="GL1031" s="529"/>
      <c r="GM1031" s="529"/>
      <c r="GN1031" s="529"/>
      <c r="GO1031" s="529"/>
      <c r="GP1031" s="529"/>
      <c r="GQ1031" s="529"/>
      <c r="GR1031" s="529"/>
      <c r="GS1031" s="529"/>
      <c r="GT1031" s="529"/>
      <c r="GU1031" s="529"/>
      <c r="GV1031" s="529"/>
      <c r="GW1031" s="529"/>
      <c r="GX1031" s="529"/>
      <c r="GY1031" s="529"/>
      <c r="GZ1031" s="529"/>
      <c r="HA1031" s="529"/>
      <c r="HB1031" s="529"/>
      <c r="HC1031" s="529"/>
      <c r="HD1031" s="529"/>
      <c r="HE1031" s="529"/>
      <c r="HF1031" s="529"/>
      <c r="HG1031" s="529"/>
      <c r="HH1031" s="529"/>
      <c r="HI1031" s="529"/>
      <c r="HJ1031" s="529"/>
      <c r="HK1031" s="529"/>
      <c r="HL1031" s="529"/>
      <c r="HM1031" s="529"/>
      <c r="HN1031" s="529"/>
      <c r="HO1031" s="529"/>
      <c r="HP1031" s="529"/>
      <c r="HQ1031" s="529"/>
      <c r="HR1031" s="529"/>
      <c r="HS1031" s="529"/>
      <c r="HT1031" s="529"/>
      <c r="HU1031" s="529"/>
      <c r="HV1031" s="529"/>
      <c r="HW1031" s="529"/>
      <c r="HX1031" s="529"/>
      <c r="HY1031" s="529"/>
      <c r="HZ1031" s="529"/>
      <c r="IA1031" s="529"/>
      <c r="IB1031" s="529"/>
      <c r="IC1031" s="529"/>
      <c r="ID1031" s="529"/>
      <c r="IE1031" s="529"/>
      <c r="IF1031" s="529"/>
      <c r="IG1031" s="529"/>
      <c r="IH1031" s="529"/>
      <c r="II1031" s="529"/>
      <c r="IJ1031" s="529"/>
      <c r="IK1031" s="529"/>
      <c r="IL1031" s="529"/>
      <c r="IM1031" s="529"/>
      <c r="IN1031" s="529"/>
      <c r="IO1031" s="529"/>
      <c r="IP1031" s="529"/>
      <c r="IQ1031" s="529"/>
      <c r="IR1031" s="529"/>
      <c r="IS1031" s="529"/>
      <c r="IT1031" s="529"/>
      <c r="IU1031" s="529"/>
      <c r="IV1031" s="529"/>
      <c r="IW1031" s="529"/>
      <c r="IX1031" s="529"/>
      <c r="IY1031" s="529"/>
      <c r="IZ1031" s="529"/>
      <c r="JA1031" s="529"/>
      <c r="JB1031" s="529"/>
      <c r="JC1031" s="529"/>
      <c r="JD1031" s="529"/>
      <c r="JE1031" s="529"/>
      <c r="JF1031" s="529"/>
      <c r="JG1031" s="529"/>
      <c r="JH1031" s="529"/>
    </row>
    <row r="1032" spans="1:268" s="3" customFormat="1" ht="39.75" customHeight="1" x14ac:dyDescent="0.25">
      <c r="A1032" s="186" t="s">
        <v>3387</v>
      </c>
      <c r="B1032" s="186" t="s">
        <v>3559</v>
      </c>
      <c r="C1032" s="186">
        <v>11160102</v>
      </c>
      <c r="D1032" s="187">
        <v>41810</v>
      </c>
      <c r="E1032" s="187">
        <v>41810</v>
      </c>
      <c r="F1032" s="187">
        <v>42990</v>
      </c>
      <c r="G1032" s="186"/>
      <c r="H1032" s="186" t="s">
        <v>485</v>
      </c>
      <c r="I1032" s="186" t="s">
        <v>982</v>
      </c>
      <c r="J1032" s="186"/>
      <c r="K1032" s="186" t="s">
        <v>95</v>
      </c>
      <c r="L1032" s="186" t="s">
        <v>3560</v>
      </c>
      <c r="M1032" s="186" t="s">
        <v>738</v>
      </c>
      <c r="N1032" s="186" t="s">
        <v>216</v>
      </c>
      <c r="O1032" s="186" t="s">
        <v>189</v>
      </c>
      <c r="P1032" s="188" t="s">
        <v>3561</v>
      </c>
      <c r="Q1032" s="186" t="s">
        <v>3562</v>
      </c>
      <c r="R1032" s="186" t="s">
        <v>738</v>
      </c>
      <c r="S1032" s="186" t="s">
        <v>216</v>
      </c>
      <c r="T1032" s="186" t="s">
        <v>189</v>
      </c>
      <c r="U1032" s="188" t="s">
        <v>3561</v>
      </c>
      <c r="V1032" s="186" t="s">
        <v>3563</v>
      </c>
      <c r="W1032" s="186" t="s">
        <v>638</v>
      </c>
      <c r="X1032" s="186">
        <v>-7777</v>
      </c>
      <c r="Y1032" s="186">
        <v>-7777</v>
      </c>
      <c r="Z1032" s="189" t="s">
        <v>467</v>
      </c>
      <c r="AA1032" s="186" t="s">
        <v>359</v>
      </c>
      <c r="AB1032" s="186">
        <v>0.82699999999999996</v>
      </c>
      <c r="AC1032" s="186">
        <v>29</v>
      </c>
      <c r="AD1032" s="186">
        <v>912500</v>
      </c>
      <c r="AE1032" s="186"/>
      <c r="AF1032" s="186"/>
      <c r="AG1032" s="186"/>
      <c r="AH1032" s="186"/>
      <c r="AI1032" s="186"/>
      <c r="AJ1032" s="186"/>
      <c r="AK1032" s="186"/>
      <c r="AL1032" s="186">
        <v>912500</v>
      </c>
      <c r="AM1032" s="186"/>
      <c r="AN1032" s="186"/>
      <c r="AO1032" s="186">
        <v>83</v>
      </c>
      <c r="AP1032" s="186">
        <v>1.3</v>
      </c>
      <c r="AQ1032" s="186"/>
      <c r="AR1032" s="186"/>
      <c r="AS1032" s="186" t="s">
        <v>1376</v>
      </c>
      <c r="AT1032" s="186"/>
      <c r="AU1032" s="186"/>
      <c r="AV1032" s="186"/>
      <c r="AW1032" s="186" t="s">
        <v>3564</v>
      </c>
      <c r="AX1032" s="186" t="s">
        <v>3565</v>
      </c>
      <c r="AY1032" s="186">
        <v>43</v>
      </c>
      <c r="AZ1032" s="186">
        <v>26</v>
      </c>
      <c r="BA1032" s="186">
        <v>3.71</v>
      </c>
      <c r="BB1032" s="186">
        <v>23</v>
      </c>
      <c r="BC1032" s="186">
        <v>57</v>
      </c>
      <c r="BD1032" s="186">
        <v>45.25</v>
      </c>
      <c r="BE1032" s="186">
        <f t="shared" si="174"/>
        <v>43.434363888888889</v>
      </c>
      <c r="BF1032" s="186">
        <f t="shared" si="175"/>
        <v>23.962569444444444</v>
      </c>
      <c r="BG1032" s="186" t="s">
        <v>38</v>
      </c>
      <c r="BH1032" s="186"/>
      <c r="BI1032" s="186"/>
      <c r="BJ1032" s="187"/>
      <c r="BK1032" s="186"/>
      <c r="BL1032" s="187"/>
      <c r="BM1032" s="186"/>
      <c r="BN1032" s="186"/>
      <c r="BO1032" s="186"/>
      <c r="BP1032" s="186"/>
      <c r="BQ1032" s="186"/>
      <c r="BR1032" s="186"/>
      <c r="BS1032" s="186"/>
      <c r="BT1032" s="529"/>
      <c r="BU1032" s="529"/>
      <c r="BV1032" s="529"/>
      <c r="BW1032" s="529"/>
      <c r="BX1032" s="529"/>
      <c r="BY1032" s="529"/>
      <c r="BZ1032" s="529"/>
      <c r="CA1032" s="529"/>
      <c r="CB1032" s="529"/>
      <c r="CC1032" s="529"/>
      <c r="CD1032" s="529"/>
      <c r="CE1032" s="529"/>
      <c r="CF1032" s="529"/>
      <c r="CG1032" s="529"/>
      <c r="CH1032" s="529"/>
      <c r="CI1032" s="529"/>
      <c r="CJ1032" s="529"/>
      <c r="CK1032" s="529"/>
      <c r="CL1032" s="529"/>
      <c r="CM1032" s="529"/>
      <c r="CN1032" s="529"/>
      <c r="CO1032" s="529"/>
      <c r="CP1032" s="529"/>
      <c r="CQ1032" s="529"/>
      <c r="CR1032" s="529"/>
      <c r="CS1032" s="529"/>
      <c r="CT1032" s="529"/>
      <c r="CU1032" s="529"/>
      <c r="CV1032" s="529"/>
      <c r="CW1032" s="529"/>
      <c r="CX1032" s="529"/>
      <c r="CY1032" s="529"/>
      <c r="CZ1032" s="529"/>
      <c r="DA1032" s="529"/>
      <c r="DB1032" s="529"/>
      <c r="DC1032" s="529"/>
      <c r="DD1032" s="529"/>
      <c r="DE1032" s="529"/>
      <c r="DF1032" s="529"/>
      <c r="DG1032" s="529"/>
      <c r="DH1032" s="529"/>
      <c r="DI1032" s="529"/>
      <c r="DJ1032" s="529"/>
      <c r="DK1032" s="529"/>
      <c r="DL1032" s="529"/>
      <c r="DM1032" s="529"/>
      <c r="DN1032" s="529"/>
      <c r="DO1032" s="529"/>
      <c r="DP1032" s="529"/>
      <c r="DQ1032" s="529"/>
      <c r="DR1032" s="529"/>
      <c r="DS1032" s="529"/>
      <c r="DT1032" s="529"/>
      <c r="DU1032" s="529"/>
      <c r="DV1032" s="529"/>
      <c r="DW1032" s="529"/>
      <c r="DX1032" s="529"/>
      <c r="DY1032" s="529"/>
      <c r="DZ1032" s="529"/>
      <c r="EA1032" s="529"/>
      <c r="EB1032" s="529"/>
      <c r="EC1032" s="529"/>
      <c r="ED1032" s="529"/>
      <c r="EE1032" s="529"/>
      <c r="EF1032" s="529"/>
      <c r="EG1032" s="529"/>
      <c r="EH1032" s="529"/>
      <c r="EI1032" s="529"/>
      <c r="EJ1032" s="529"/>
      <c r="EK1032" s="529"/>
      <c r="EL1032" s="529"/>
      <c r="EM1032" s="529"/>
      <c r="EN1032" s="529"/>
      <c r="EO1032" s="529"/>
      <c r="EP1032" s="529"/>
      <c r="EQ1032" s="529"/>
      <c r="ER1032" s="529"/>
      <c r="ES1032" s="529"/>
      <c r="ET1032" s="529"/>
      <c r="EU1032" s="529"/>
      <c r="EV1032" s="529"/>
      <c r="EW1032" s="529"/>
      <c r="EX1032" s="529"/>
      <c r="EY1032" s="529"/>
      <c r="EZ1032" s="529"/>
      <c r="FA1032" s="529"/>
      <c r="FB1032" s="529"/>
      <c r="FC1032" s="529"/>
      <c r="FD1032" s="529"/>
      <c r="FE1032" s="529"/>
      <c r="FF1032" s="529"/>
      <c r="FG1032" s="529"/>
      <c r="FH1032" s="529"/>
      <c r="FI1032" s="529"/>
      <c r="FJ1032" s="529"/>
      <c r="FK1032" s="529"/>
      <c r="FL1032" s="529"/>
      <c r="FM1032" s="529"/>
      <c r="FN1032" s="529"/>
      <c r="FO1032" s="529"/>
      <c r="FP1032" s="529"/>
      <c r="FQ1032" s="529"/>
      <c r="FR1032" s="529"/>
      <c r="FS1032" s="529"/>
      <c r="FT1032" s="529"/>
      <c r="FU1032" s="529"/>
      <c r="FV1032" s="529"/>
      <c r="FW1032" s="529"/>
      <c r="FX1032" s="529"/>
      <c r="FY1032" s="529"/>
      <c r="FZ1032" s="529"/>
      <c r="GA1032" s="529"/>
      <c r="GB1032" s="529"/>
      <c r="GC1032" s="529"/>
      <c r="GD1032" s="529"/>
      <c r="GE1032" s="529"/>
      <c r="GF1032" s="529"/>
      <c r="GG1032" s="529"/>
      <c r="GH1032" s="529"/>
      <c r="GI1032" s="529"/>
      <c r="GJ1032" s="529"/>
      <c r="GK1032" s="529"/>
      <c r="GL1032" s="529"/>
      <c r="GM1032" s="529"/>
      <c r="GN1032" s="529"/>
      <c r="GO1032" s="529"/>
      <c r="GP1032" s="529"/>
      <c r="GQ1032" s="529"/>
      <c r="GR1032" s="529"/>
      <c r="GS1032" s="529"/>
      <c r="GT1032" s="529"/>
      <c r="GU1032" s="529"/>
      <c r="GV1032" s="529"/>
      <c r="GW1032" s="529"/>
      <c r="GX1032" s="529"/>
      <c r="GY1032" s="529"/>
      <c r="GZ1032" s="529"/>
      <c r="HA1032" s="529"/>
      <c r="HB1032" s="529"/>
      <c r="HC1032" s="529"/>
      <c r="HD1032" s="529"/>
      <c r="HE1032" s="529"/>
      <c r="HF1032" s="529"/>
      <c r="HG1032" s="529"/>
      <c r="HH1032" s="529"/>
      <c r="HI1032" s="529"/>
      <c r="HJ1032" s="529"/>
      <c r="HK1032" s="529"/>
      <c r="HL1032" s="529"/>
      <c r="HM1032" s="529"/>
      <c r="HN1032" s="529"/>
      <c r="HO1032" s="529"/>
      <c r="HP1032" s="529"/>
      <c r="HQ1032" s="529"/>
      <c r="HR1032" s="529"/>
      <c r="HS1032" s="529"/>
      <c r="HT1032" s="529"/>
      <c r="HU1032" s="529"/>
      <c r="HV1032" s="529"/>
      <c r="HW1032" s="529"/>
      <c r="HX1032" s="529"/>
      <c r="HY1032" s="529"/>
      <c r="HZ1032" s="529"/>
      <c r="IA1032" s="529"/>
      <c r="IB1032" s="529"/>
      <c r="IC1032" s="529"/>
      <c r="ID1032" s="529"/>
      <c r="IE1032" s="529"/>
      <c r="IF1032" s="529"/>
      <c r="IG1032" s="529"/>
      <c r="IH1032" s="529"/>
      <c r="II1032" s="529"/>
      <c r="IJ1032" s="529"/>
      <c r="IK1032" s="529"/>
      <c r="IL1032" s="529"/>
      <c r="IM1032" s="529"/>
      <c r="IN1032" s="529"/>
      <c r="IO1032" s="529"/>
      <c r="IP1032" s="529"/>
      <c r="IQ1032" s="529"/>
      <c r="IR1032" s="529"/>
      <c r="IS1032" s="529"/>
      <c r="IT1032" s="529"/>
      <c r="IU1032" s="529"/>
      <c r="IV1032" s="529"/>
      <c r="IW1032" s="529"/>
      <c r="IX1032" s="529"/>
      <c r="IY1032" s="529"/>
      <c r="IZ1032" s="529"/>
      <c r="JA1032" s="529"/>
      <c r="JB1032" s="529"/>
      <c r="JC1032" s="529"/>
      <c r="JD1032" s="529"/>
      <c r="JE1032" s="529"/>
      <c r="JF1032" s="529"/>
      <c r="JG1032" s="529"/>
      <c r="JH1032" s="529"/>
    </row>
    <row r="1033" spans="1:268" s="3" customFormat="1" ht="39.75" customHeight="1" x14ac:dyDescent="0.25">
      <c r="A1033" s="190"/>
      <c r="B1033" s="190" t="s">
        <v>3559</v>
      </c>
      <c r="C1033" s="190">
        <v>11160102</v>
      </c>
      <c r="D1033" s="191">
        <v>41810</v>
      </c>
      <c r="E1033" s="191">
        <v>41810</v>
      </c>
      <c r="F1033" s="191">
        <v>42990</v>
      </c>
      <c r="G1033" s="190"/>
      <c r="H1033" s="190" t="s">
        <v>485</v>
      </c>
      <c r="I1033" s="190" t="s">
        <v>982</v>
      </c>
      <c r="J1033" s="190"/>
      <c r="K1033" s="190" t="s">
        <v>95</v>
      </c>
      <c r="L1033" s="190" t="s">
        <v>3560</v>
      </c>
      <c r="M1033" s="190" t="s">
        <v>738</v>
      </c>
      <c r="N1033" s="190" t="s">
        <v>216</v>
      </c>
      <c r="O1033" s="190" t="s">
        <v>189</v>
      </c>
      <c r="P1033" s="192" t="s">
        <v>3561</v>
      </c>
      <c r="Q1033" s="190" t="s">
        <v>3562</v>
      </c>
      <c r="R1033" s="190" t="s">
        <v>738</v>
      </c>
      <c r="S1033" s="190" t="s">
        <v>216</v>
      </c>
      <c r="T1033" s="190" t="s">
        <v>189</v>
      </c>
      <c r="U1033" s="192" t="s">
        <v>3561</v>
      </c>
      <c r="V1033" s="190" t="s">
        <v>3563</v>
      </c>
      <c r="W1033" s="190" t="s">
        <v>638</v>
      </c>
      <c r="X1033" s="190">
        <v>-7777</v>
      </c>
      <c r="Y1033" s="190">
        <v>-7777</v>
      </c>
      <c r="Z1033" s="193" t="s">
        <v>467</v>
      </c>
      <c r="AA1033" s="190" t="s">
        <v>359</v>
      </c>
      <c r="AB1033" s="186">
        <v>0.82699999999999996</v>
      </c>
      <c r="AC1033" s="190"/>
      <c r="AD1033" s="190"/>
      <c r="AE1033" s="190"/>
      <c r="AF1033" s="190"/>
      <c r="AG1033" s="190"/>
      <c r="AH1033" s="190"/>
      <c r="AI1033" s="190"/>
      <c r="AJ1033" s="190"/>
      <c r="AK1033" s="190"/>
      <c r="AL1033" s="190"/>
      <c r="AM1033" s="190"/>
      <c r="AN1033" s="190"/>
      <c r="AO1033" s="190"/>
      <c r="AP1033" s="190"/>
      <c r="AQ1033" s="190"/>
      <c r="AR1033" s="190"/>
      <c r="AS1033" s="190" t="s">
        <v>3566</v>
      </c>
      <c r="AT1033" s="190"/>
      <c r="AU1033" s="190"/>
      <c r="AV1033" s="190"/>
      <c r="AW1033" s="190" t="s">
        <v>3567</v>
      </c>
      <c r="AX1033" s="190" t="s">
        <v>3568</v>
      </c>
      <c r="AY1033" s="190">
        <v>43</v>
      </c>
      <c r="AZ1033" s="190">
        <v>26</v>
      </c>
      <c r="BA1033" s="190">
        <v>7.83</v>
      </c>
      <c r="BB1033" s="190">
        <v>23</v>
      </c>
      <c r="BC1033" s="190">
        <v>57</v>
      </c>
      <c r="BD1033" s="190">
        <v>43.68</v>
      </c>
      <c r="BE1033" s="190">
        <f t="shared" si="174"/>
        <v>43.435508333333331</v>
      </c>
      <c r="BF1033" s="190">
        <f t="shared" si="175"/>
        <v>23.962133333333334</v>
      </c>
      <c r="BG1033" s="190" t="s">
        <v>38</v>
      </c>
      <c r="BH1033" s="190"/>
      <c r="BI1033" s="190"/>
      <c r="BJ1033" s="191"/>
      <c r="BK1033" s="190"/>
      <c r="BL1033" s="191"/>
      <c r="BM1033" s="190"/>
      <c r="BN1033" s="190"/>
      <c r="BO1033" s="190"/>
      <c r="BP1033" s="190"/>
      <c r="BQ1033" s="190"/>
      <c r="BR1033" s="190"/>
      <c r="BS1033" s="190"/>
      <c r="BT1033" s="529"/>
      <c r="BU1033" s="529"/>
      <c r="BV1033" s="529"/>
      <c r="BW1033" s="529"/>
      <c r="BX1033" s="529"/>
      <c r="BY1033" s="529"/>
      <c r="BZ1033" s="529"/>
      <c r="CA1033" s="529"/>
      <c r="CB1033" s="529"/>
      <c r="CC1033" s="529"/>
      <c r="CD1033" s="529"/>
      <c r="CE1033" s="529"/>
      <c r="CF1033" s="529"/>
      <c r="CG1033" s="529"/>
      <c r="CH1033" s="529"/>
      <c r="CI1033" s="529"/>
      <c r="CJ1033" s="529"/>
      <c r="CK1033" s="529"/>
      <c r="CL1033" s="529"/>
      <c r="CM1033" s="529"/>
      <c r="CN1033" s="529"/>
      <c r="CO1033" s="529"/>
      <c r="CP1033" s="529"/>
      <c r="CQ1033" s="529"/>
      <c r="CR1033" s="529"/>
      <c r="CS1033" s="529"/>
      <c r="CT1033" s="529"/>
      <c r="CU1033" s="529"/>
      <c r="CV1033" s="529"/>
      <c r="CW1033" s="529"/>
      <c r="CX1033" s="529"/>
      <c r="CY1033" s="529"/>
      <c r="CZ1033" s="529"/>
      <c r="DA1033" s="529"/>
      <c r="DB1033" s="529"/>
      <c r="DC1033" s="529"/>
      <c r="DD1033" s="529"/>
      <c r="DE1033" s="529"/>
      <c r="DF1033" s="529"/>
      <c r="DG1033" s="529"/>
      <c r="DH1033" s="529"/>
      <c r="DI1033" s="529"/>
      <c r="DJ1033" s="529"/>
      <c r="DK1033" s="529"/>
      <c r="DL1033" s="529"/>
      <c r="DM1033" s="529"/>
      <c r="DN1033" s="529"/>
      <c r="DO1033" s="529"/>
      <c r="DP1033" s="529"/>
      <c r="DQ1033" s="529"/>
      <c r="DR1033" s="529"/>
      <c r="DS1033" s="529"/>
      <c r="DT1033" s="529"/>
      <c r="DU1033" s="529"/>
      <c r="DV1033" s="529"/>
      <c r="DW1033" s="529"/>
      <c r="DX1033" s="529"/>
      <c r="DY1033" s="529"/>
      <c r="DZ1033" s="529"/>
      <c r="EA1033" s="529"/>
      <c r="EB1033" s="529"/>
      <c r="EC1033" s="529"/>
      <c r="ED1033" s="529"/>
      <c r="EE1033" s="529"/>
      <c r="EF1033" s="529"/>
      <c r="EG1033" s="529"/>
      <c r="EH1033" s="529"/>
      <c r="EI1033" s="529"/>
      <c r="EJ1033" s="529"/>
      <c r="EK1033" s="529"/>
      <c r="EL1033" s="529"/>
      <c r="EM1033" s="529"/>
      <c r="EN1033" s="529"/>
      <c r="EO1033" s="529"/>
      <c r="EP1033" s="529"/>
      <c r="EQ1033" s="529"/>
      <c r="ER1033" s="529"/>
      <c r="ES1033" s="529"/>
      <c r="ET1033" s="529"/>
      <c r="EU1033" s="529"/>
      <c r="EV1033" s="529"/>
      <c r="EW1033" s="529"/>
      <c r="EX1033" s="529"/>
      <c r="EY1033" s="529"/>
      <c r="EZ1033" s="529"/>
      <c r="FA1033" s="529"/>
      <c r="FB1033" s="529"/>
      <c r="FC1033" s="529"/>
      <c r="FD1033" s="529"/>
      <c r="FE1033" s="529"/>
      <c r="FF1033" s="529"/>
      <c r="FG1033" s="529"/>
      <c r="FH1033" s="529"/>
      <c r="FI1033" s="529"/>
      <c r="FJ1033" s="529"/>
      <c r="FK1033" s="529"/>
      <c r="FL1033" s="529"/>
      <c r="FM1033" s="529"/>
      <c r="FN1033" s="529"/>
      <c r="FO1033" s="529"/>
      <c r="FP1033" s="529"/>
      <c r="FQ1033" s="529"/>
      <c r="FR1033" s="529"/>
      <c r="FS1033" s="529"/>
      <c r="FT1033" s="529"/>
      <c r="FU1033" s="529"/>
      <c r="FV1033" s="529"/>
      <c r="FW1033" s="529"/>
      <c r="FX1033" s="529"/>
      <c r="FY1033" s="529"/>
      <c r="FZ1033" s="529"/>
      <c r="GA1033" s="529"/>
      <c r="GB1033" s="529"/>
      <c r="GC1033" s="529"/>
      <c r="GD1033" s="529"/>
      <c r="GE1033" s="529"/>
      <c r="GF1033" s="529"/>
      <c r="GG1033" s="529"/>
      <c r="GH1033" s="529"/>
      <c r="GI1033" s="529"/>
      <c r="GJ1033" s="529"/>
      <c r="GK1033" s="529"/>
      <c r="GL1033" s="529"/>
      <c r="GM1033" s="529"/>
      <c r="GN1033" s="529"/>
      <c r="GO1033" s="529"/>
      <c r="GP1033" s="529"/>
      <c r="GQ1033" s="529"/>
      <c r="GR1033" s="529"/>
      <c r="GS1033" s="529"/>
      <c r="GT1033" s="529"/>
      <c r="GU1033" s="529"/>
      <c r="GV1033" s="529"/>
      <c r="GW1033" s="529"/>
      <c r="GX1033" s="529"/>
      <c r="GY1033" s="529"/>
      <c r="GZ1033" s="529"/>
      <c r="HA1033" s="529"/>
      <c r="HB1033" s="529"/>
      <c r="HC1033" s="529"/>
      <c r="HD1033" s="529"/>
      <c r="HE1033" s="529"/>
      <c r="HF1033" s="529"/>
      <c r="HG1033" s="529"/>
      <c r="HH1033" s="529"/>
      <c r="HI1033" s="529"/>
      <c r="HJ1033" s="529"/>
      <c r="HK1033" s="529"/>
      <c r="HL1033" s="529"/>
      <c r="HM1033" s="529"/>
      <c r="HN1033" s="529"/>
      <c r="HO1033" s="529"/>
      <c r="HP1033" s="529"/>
      <c r="HQ1033" s="529"/>
      <c r="HR1033" s="529"/>
      <c r="HS1033" s="529"/>
      <c r="HT1033" s="529"/>
      <c r="HU1033" s="529"/>
      <c r="HV1033" s="529"/>
      <c r="HW1033" s="529"/>
      <c r="HX1033" s="529"/>
      <c r="HY1033" s="529"/>
      <c r="HZ1033" s="529"/>
      <c r="IA1033" s="529"/>
      <c r="IB1033" s="529"/>
      <c r="IC1033" s="529"/>
      <c r="ID1033" s="529"/>
      <c r="IE1033" s="529"/>
      <c r="IF1033" s="529"/>
      <c r="IG1033" s="529"/>
      <c r="IH1033" s="529"/>
      <c r="II1033" s="529"/>
      <c r="IJ1033" s="529"/>
      <c r="IK1033" s="529"/>
      <c r="IL1033" s="529"/>
      <c r="IM1033" s="529"/>
      <c r="IN1033" s="529"/>
      <c r="IO1033" s="529"/>
      <c r="IP1033" s="529"/>
      <c r="IQ1033" s="529"/>
      <c r="IR1033" s="529"/>
      <c r="IS1033" s="529"/>
      <c r="IT1033" s="529"/>
      <c r="IU1033" s="529"/>
      <c r="IV1033" s="529"/>
      <c r="IW1033" s="529"/>
      <c r="IX1033" s="529"/>
      <c r="IY1033" s="529"/>
      <c r="IZ1033" s="529"/>
      <c r="JA1033" s="529"/>
      <c r="JB1033" s="529"/>
      <c r="JC1033" s="529"/>
      <c r="JD1033" s="529"/>
      <c r="JE1033" s="529"/>
      <c r="JF1033" s="529"/>
      <c r="JG1033" s="529"/>
      <c r="JH1033" s="529"/>
    </row>
    <row r="1034" spans="1:268" s="3" customFormat="1" ht="39.75" customHeight="1" x14ac:dyDescent="0.25">
      <c r="A1034" s="4" t="s">
        <v>3387</v>
      </c>
      <c r="B1034" s="4" t="s">
        <v>3569</v>
      </c>
      <c r="C1034" s="4">
        <v>11160103</v>
      </c>
      <c r="D1034" s="293">
        <v>41821</v>
      </c>
      <c r="E1034" s="293">
        <v>41821</v>
      </c>
      <c r="F1034" s="293">
        <v>45474</v>
      </c>
      <c r="G1034" s="4"/>
      <c r="H1034" s="4" t="s">
        <v>3570</v>
      </c>
      <c r="I1034" s="4" t="s">
        <v>589</v>
      </c>
      <c r="J1034" s="4"/>
      <c r="K1034" s="4" t="s">
        <v>73</v>
      </c>
      <c r="L1034" s="4" t="s">
        <v>2070</v>
      </c>
      <c r="M1034" s="4" t="s">
        <v>855</v>
      </c>
      <c r="N1034" s="4" t="s">
        <v>72</v>
      </c>
      <c r="O1034" s="4" t="s">
        <v>72</v>
      </c>
      <c r="P1034" s="294" t="s">
        <v>3571</v>
      </c>
      <c r="Q1034" s="4" t="s">
        <v>7292</v>
      </c>
      <c r="R1034" s="4" t="s">
        <v>855</v>
      </c>
      <c r="S1034" s="4" t="s">
        <v>72</v>
      </c>
      <c r="T1034" s="4" t="s">
        <v>72</v>
      </c>
      <c r="U1034" s="294" t="s">
        <v>3571</v>
      </c>
      <c r="V1034" s="4" t="s">
        <v>3572</v>
      </c>
      <c r="W1034" s="4" t="s">
        <v>638</v>
      </c>
      <c r="X1034" s="4">
        <v>-7777</v>
      </c>
      <c r="Y1034" s="4">
        <v>-7777</v>
      </c>
      <c r="Z1034" s="295" t="s">
        <v>467</v>
      </c>
      <c r="AA1034" s="4" t="s">
        <v>359</v>
      </c>
      <c r="AB1034" s="4">
        <v>0.10100000000000001</v>
      </c>
      <c r="AC1034" s="4">
        <v>8</v>
      </c>
      <c r="AD1034" s="4">
        <v>8000</v>
      </c>
      <c r="AE1034" s="4"/>
      <c r="AF1034" s="4"/>
      <c r="AG1034" s="4"/>
      <c r="AH1034" s="4"/>
      <c r="AI1034" s="4"/>
      <c r="AJ1034" s="4"/>
      <c r="AK1034" s="4"/>
      <c r="AL1034" s="4">
        <v>8000</v>
      </c>
      <c r="AM1034" s="4"/>
      <c r="AN1034" s="4"/>
      <c r="AO1034" s="4">
        <v>10</v>
      </c>
      <c r="AP1034" s="4"/>
      <c r="AQ1034" s="4"/>
      <c r="AR1034" s="4"/>
      <c r="AS1034" s="4" t="s">
        <v>1376</v>
      </c>
      <c r="AT1034" s="4"/>
      <c r="AU1034" s="4"/>
      <c r="AV1034" s="4"/>
      <c r="AW1034" s="4" t="s">
        <v>3573</v>
      </c>
      <c r="AX1034" s="4" t="s">
        <v>3574</v>
      </c>
      <c r="AY1034" s="4">
        <v>43</v>
      </c>
      <c r="AZ1034" s="4">
        <v>10</v>
      </c>
      <c r="BA1034" s="4">
        <v>21.7</v>
      </c>
      <c r="BB1034" s="4">
        <v>24</v>
      </c>
      <c r="BC1034" s="4">
        <v>48</v>
      </c>
      <c r="BD1034" s="4">
        <v>6.1</v>
      </c>
      <c r="BE1034" s="4">
        <f t="shared" si="174"/>
        <v>43.172694444444446</v>
      </c>
      <c r="BF1034" s="4">
        <f t="shared" si="175"/>
        <v>24.801694444444447</v>
      </c>
      <c r="BG1034" s="4" t="s">
        <v>38</v>
      </c>
      <c r="BH1034" s="4"/>
      <c r="BI1034" s="4"/>
      <c r="BJ1034" s="293"/>
      <c r="BK1034" s="4"/>
      <c r="BL1034" s="293"/>
      <c r="BM1034" s="4">
        <v>493</v>
      </c>
      <c r="BN1034" s="293">
        <v>42646</v>
      </c>
      <c r="BO1034" s="4"/>
      <c r="BP1034" s="4"/>
      <c r="BQ1034" s="4"/>
      <c r="BR1034" s="4"/>
      <c r="BS1034" s="4"/>
      <c r="BT1034" s="529"/>
      <c r="BU1034" s="529"/>
      <c r="BV1034" s="529"/>
      <c r="BW1034" s="529"/>
      <c r="BX1034" s="529"/>
      <c r="BY1034" s="529"/>
      <c r="BZ1034" s="529"/>
      <c r="CA1034" s="529"/>
      <c r="CB1034" s="529"/>
      <c r="CC1034" s="529"/>
      <c r="CD1034" s="529"/>
      <c r="CE1034" s="529"/>
      <c r="CF1034" s="529"/>
      <c r="CG1034" s="529"/>
      <c r="CH1034" s="529"/>
      <c r="CI1034" s="529"/>
      <c r="CJ1034" s="529"/>
      <c r="CK1034" s="529"/>
      <c r="CL1034" s="529"/>
      <c r="CM1034" s="529"/>
      <c r="CN1034" s="529"/>
      <c r="CO1034" s="529"/>
      <c r="CP1034" s="529"/>
      <c r="CQ1034" s="529"/>
      <c r="CR1034" s="529"/>
      <c r="CS1034" s="529"/>
      <c r="CT1034" s="529"/>
      <c r="CU1034" s="529"/>
      <c r="CV1034" s="529"/>
      <c r="CW1034" s="529"/>
      <c r="CX1034" s="529"/>
      <c r="CY1034" s="529"/>
      <c r="CZ1034" s="529"/>
      <c r="DA1034" s="529"/>
      <c r="DB1034" s="529"/>
      <c r="DC1034" s="529"/>
      <c r="DD1034" s="529"/>
      <c r="DE1034" s="529"/>
      <c r="DF1034" s="529"/>
      <c r="DG1034" s="529"/>
      <c r="DH1034" s="529"/>
      <c r="DI1034" s="529"/>
      <c r="DJ1034" s="529"/>
      <c r="DK1034" s="529"/>
      <c r="DL1034" s="529"/>
      <c r="DM1034" s="529"/>
      <c r="DN1034" s="529"/>
      <c r="DO1034" s="529"/>
      <c r="DP1034" s="529"/>
      <c r="DQ1034" s="529"/>
      <c r="DR1034" s="529"/>
      <c r="DS1034" s="529"/>
      <c r="DT1034" s="529"/>
      <c r="DU1034" s="529"/>
      <c r="DV1034" s="529"/>
      <c r="DW1034" s="529"/>
      <c r="DX1034" s="529"/>
      <c r="DY1034" s="529"/>
      <c r="DZ1034" s="529"/>
      <c r="EA1034" s="529"/>
      <c r="EB1034" s="529"/>
      <c r="EC1034" s="529"/>
      <c r="ED1034" s="529"/>
      <c r="EE1034" s="529"/>
      <c r="EF1034" s="529"/>
      <c r="EG1034" s="529"/>
      <c r="EH1034" s="529"/>
      <c r="EI1034" s="529"/>
      <c r="EJ1034" s="529"/>
      <c r="EK1034" s="529"/>
      <c r="EL1034" s="529"/>
      <c r="EM1034" s="529"/>
      <c r="EN1034" s="529"/>
      <c r="EO1034" s="529"/>
      <c r="EP1034" s="529"/>
      <c r="EQ1034" s="529"/>
      <c r="ER1034" s="529"/>
      <c r="ES1034" s="529"/>
      <c r="ET1034" s="529"/>
      <c r="EU1034" s="529"/>
      <c r="EV1034" s="529"/>
      <c r="EW1034" s="529"/>
      <c r="EX1034" s="529"/>
      <c r="EY1034" s="529"/>
      <c r="EZ1034" s="529"/>
      <c r="FA1034" s="529"/>
      <c r="FB1034" s="529"/>
      <c r="FC1034" s="529"/>
      <c r="FD1034" s="529"/>
      <c r="FE1034" s="529"/>
      <c r="FF1034" s="529"/>
      <c r="FG1034" s="529"/>
      <c r="FH1034" s="529"/>
      <c r="FI1034" s="529"/>
      <c r="FJ1034" s="529"/>
      <c r="FK1034" s="529"/>
      <c r="FL1034" s="529"/>
      <c r="FM1034" s="529"/>
      <c r="FN1034" s="529"/>
      <c r="FO1034" s="529"/>
      <c r="FP1034" s="529"/>
      <c r="FQ1034" s="529"/>
      <c r="FR1034" s="529"/>
      <c r="FS1034" s="529"/>
      <c r="FT1034" s="529"/>
      <c r="FU1034" s="529"/>
      <c r="FV1034" s="529"/>
      <c r="FW1034" s="529"/>
      <c r="FX1034" s="529"/>
      <c r="FY1034" s="529"/>
      <c r="FZ1034" s="529"/>
      <c r="GA1034" s="529"/>
      <c r="GB1034" s="529"/>
      <c r="GC1034" s="529"/>
      <c r="GD1034" s="529"/>
      <c r="GE1034" s="529"/>
      <c r="GF1034" s="529"/>
      <c r="GG1034" s="529"/>
      <c r="GH1034" s="529"/>
      <c r="GI1034" s="529"/>
      <c r="GJ1034" s="529"/>
      <c r="GK1034" s="529"/>
      <c r="GL1034" s="529"/>
      <c r="GM1034" s="529"/>
      <c r="GN1034" s="529"/>
      <c r="GO1034" s="529"/>
      <c r="GP1034" s="529"/>
      <c r="GQ1034" s="529"/>
      <c r="GR1034" s="529"/>
      <c r="GS1034" s="529"/>
      <c r="GT1034" s="529"/>
      <c r="GU1034" s="529"/>
      <c r="GV1034" s="529"/>
      <c r="GW1034" s="529"/>
      <c r="GX1034" s="529"/>
      <c r="GY1034" s="529"/>
      <c r="GZ1034" s="529"/>
      <c r="HA1034" s="529"/>
      <c r="HB1034" s="529"/>
      <c r="HC1034" s="529"/>
      <c r="HD1034" s="529"/>
      <c r="HE1034" s="529"/>
      <c r="HF1034" s="529"/>
      <c r="HG1034" s="529"/>
      <c r="HH1034" s="529"/>
      <c r="HI1034" s="529"/>
      <c r="HJ1034" s="529"/>
      <c r="HK1034" s="529"/>
      <c r="HL1034" s="529"/>
      <c r="HM1034" s="529"/>
      <c r="HN1034" s="529"/>
      <c r="HO1034" s="529"/>
      <c r="HP1034" s="529"/>
      <c r="HQ1034" s="529"/>
      <c r="HR1034" s="529"/>
      <c r="HS1034" s="529"/>
      <c r="HT1034" s="529"/>
      <c r="HU1034" s="529"/>
      <c r="HV1034" s="529"/>
      <c r="HW1034" s="529"/>
      <c r="HX1034" s="529"/>
      <c r="HY1034" s="529"/>
      <c r="HZ1034" s="529"/>
      <c r="IA1034" s="529"/>
      <c r="IB1034" s="529"/>
      <c r="IC1034" s="529"/>
      <c r="ID1034" s="529"/>
      <c r="IE1034" s="529"/>
      <c r="IF1034" s="529"/>
      <c r="IG1034" s="529"/>
      <c r="IH1034" s="529"/>
      <c r="II1034" s="529"/>
      <c r="IJ1034" s="529"/>
      <c r="IK1034" s="529"/>
      <c r="IL1034" s="529"/>
      <c r="IM1034" s="529"/>
      <c r="IN1034" s="529"/>
      <c r="IO1034" s="529"/>
      <c r="IP1034" s="529"/>
      <c r="IQ1034" s="529"/>
      <c r="IR1034" s="529"/>
      <c r="IS1034" s="529"/>
      <c r="IT1034" s="529"/>
      <c r="IU1034" s="529"/>
      <c r="IV1034" s="529"/>
      <c r="IW1034" s="529"/>
      <c r="IX1034" s="529"/>
      <c r="IY1034" s="529"/>
      <c r="IZ1034" s="529"/>
      <c r="JA1034" s="529"/>
      <c r="JB1034" s="529"/>
      <c r="JC1034" s="529"/>
      <c r="JD1034" s="529"/>
      <c r="JE1034" s="529"/>
      <c r="JF1034" s="529"/>
      <c r="JG1034" s="529"/>
      <c r="JH1034" s="529"/>
    </row>
    <row r="1035" spans="1:268" s="3" customFormat="1" ht="39.75" customHeight="1" x14ac:dyDescent="0.25">
      <c r="A1035" s="1" t="s">
        <v>3387</v>
      </c>
      <c r="B1035" s="1" t="s">
        <v>3575</v>
      </c>
      <c r="C1035" s="1">
        <v>11120064</v>
      </c>
      <c r="D1035" s="7">
        <v>41830</v>
      </c>
      <c r="E1035" s="7">
        <v>41830</v>
      </c>
      <c r="F1035" s="7">
        <v>45090</v>
      </c>
      <c r="G1035" s="1">
        <v>-7777</v>
      </c>
      <c r="H1035" s="1" t="s">
        <v>861</v>
      </c>
      <c r="I1035" s="1" t="s">
        <v>993</v>
      </c>
      <c r="J1035" s="1"/>
      <c r="K1035" s="1" t="s">
        <v>95</v>
      </c>
      <c r="L1035" s="1" t="s">
        <v>4466</v>
      </c>
      <c r="M1035" s="1" t="s">
        <v>126</v>
      </c>
      <c r="N1035" s="1" t="s">
        <v>127</v>
      </c>
      <c r="O1035" s="1" t="s">
        <v>111</v>
      </c>
      <c r="P1035" s="6" t="s">
        <v>3576</v>
      </c>
      <c r="Q1035" s="1" t="s">
        <v>3577</v>
      </c>
      <c r="R1035" s="1" t="s">
        <v>3546</v>
      </c>
      <c r="S1035" s="1" t="s">
        <v>127</v>
      </c>
      <c r="T1035" s="1" t="s">
        <v>111</v>
      </c>
      <c r="U1035" s="6" t="s">
        <v>3576</v>
      </c>
      <c r="V1035" s="1" t="s">
        <v>4467</v>
      </c>
      <c r="W1035" s="1" t="s">
        <v>3578</v>
      </c>
      <c r="X1035" s="1">
        <v>-7777</v>
      </c>
      <c r="Y1035" s="1">
        <v>-7777</v>
      </c>
      <c r="Z1035" s="9" t="s">
        <v>467</v>
      </c>
      <c r="AA1035" s="1" t="s">
        <v>341</v>
      </c>
      <c r="AB1035" s="1">
        <v>0.27</v>
      </c>
      <c r="AC1035" s="1">
        <v>8</v>
      </c>
      <c r="AD1035" s="1">
        <v>30000</v>
      </c>
      <c r="AE1035" s="1"/>
      <c r="AF1035" s="1"/>
      <c r="AG1035" s="1"/>
      <c r="AH1035" s="1"/>
      <c r="AI1035" s="1"/>
      <c r="AJ1035" s="1">
        <v>30000</v>
      </c>
      <c r="AK1035" s="1"/>
      <c r="AL1035" s="1"/>
      <c r="AM1035" s="1"/>
      <c r="AN1035" s="1"/>
      <c r="AO1035" s="1">
        <v>27</v>
      </c>
      <c r="AP1035" s="1"/>
      <c r="AQ1035" s="1"/>
      <c r="AR1035" s="1"/>
      <c r="AS1035" s="1" t="s">
        <v>933</v>
      </c>
      <c r="AT1035" s="1"/>
      <c r="AU1035" s="1"/>
      <c r="AV1035" s="1">
        <v>309</v>
      </c>
      <c r="AW1035" s="1" t="s">
        <v>4468</v>
      </c>
      <c r="AX1035" s="1" t="s">
        <v>4469</v>
      </c>
      <c r="AY1035" s="1">
        <v>43</v>
      </c>
      <c r="AZ1035" s="1">
        <v>32</v>
      </c>
      <c r="BA1035" s="1">
        <v>27</v>
      </c>
      <c r="BB1035" s="1">
        <v>22</v>
      </c>
      <c r="BC1035" s="1">
        <v>43</v>
      </c>
      <c r="BD1035" s="1">
        <v>13.2</v>
      </c>
      <c r="BE1035" s="1">
        <f t="shared" si="174"/>
        <v>43.540833333333332</v>
      </c>
      <c r="BF1035" s="1">
        <f t="shared" si="175"/>
        <v>22.720333333333333</v>
      </c>
      <c r="BG1035" s="1" t="s">
        <v>38</v>
      </c>
      <c r="BH1035" s="1"/>
      <c r="BI1035" s="1"/>
      <c r="BJ1035" s="7"/>
      <c r="BK1035" s="1"/>
      <c r="BL1035" s="7"/>
      <c r="BM1035" s="1"/>
      <c r="BN1035" s="1"/>
      <c r="BO1035" s="1"/>
      <c r="BP1035" s="1"/>
      <c r="BQ1035" s="1"/>
      <c r="BR1035" s="1"/>
      <c r="BS1035" s="1"/>
      <c r="BT1035" s="529"/>
      <c r="BU1035" s="529"/>
      <c r="BV1035" s="529"/>
      <c r="BW1035" s="529"/>
      <c r="BX1035" s="529"/>
      <c r="BY1035" s="529"/>
      <c r="BZ1035" s="529"/>
      <c r="CA1035" s="529"/>
      <c r="CB1035" s="529"/>
      <c r="CC1035" s="529"/>
      <c r="CD1035" s="529"/>
      <c r="CE1035" s="529"/>
      <c r="CF1035" s="529"/>
      <c r="CG1035" s="529"/>
      <c r="CH1035" s="529"/>
      <c r="CI1035" s="529"/>
      <c r="CJ1035" s="529"/>
      <c r="CK1035" s="529"/>
      <c r="CL1035" s="529"/>
      <c r="CM1035" s="529"/>
      <c r="CN1035" s="529"/>
      <c r="CO1035" s="529"/>
      <c r="CP1035" s="529"/>
      <c r="CQ1035" s="529"/>
      <c r="CR1035" s="529"/>
      <c r="CS1035" s="529"/>
      <c r="CT1035" s="529"/>
      <c r="CU1035" s="529"/>
      <c r="CV1035" s="529"/>
      <c r="CW1035" s="529"/>
      <c r="CX1035" s="529"/>
      <c r="CY1035" s="529"/>
      <c r="CZ1035" s="529"/>
      <c r="DA1035" s="529"/>
      <c r="DB1035" s="529"/>
      <c r="DC1035" s="529"/>
      <c r="DD1035" s="529"/>
      <c r="DE1035" s="529"/>
      <c r="DF1035" s="529"/>
      <c r="DG1035" s="529"/>
      <c r="DH1035" s="529"/>
      <c r="DI1035" s="529"/>
      <c r="DJ1035" s="529"/>
      <c r="DK1035" s="529"/>
      <c r="DL1035" s="529"/>
      <c r="DM1035" s="529"/>
      <c r="DN1035" s="529"/>
      <c r="DO1035" s="529"/>
      <c r="DP1035" s="529"/>
      <c r="DQ1035" s="529"/>
      <c r="DR1035" s="529"/>
      <c r="DS1035" s="529"/>
      <c r="DT1035" s="529"/>
      <c r="DU1035" s="529"/>
      <c r="DV1035" s="529"/>
      <c r="DW1035" s="529"/>
      <c r="DX1035" s="529"/>
      <c r="DY1035" s="529"/>
      <c r="DZ1035" s="529"/>
      <c r="EA1035" s="529"/>
      <c r="EB1035" s="529"/>
      <c r="EC1035" s="529"/>
      <c r="ED1035" s="529"/>
      <c r="EE1035" s="529"/>
      <c r="EF1035" s="529"/>
      <c r="EG1035" s="529"/>
      <c r="EH1035" s="529"/>
      <c r="EI1035" s="529"/>
      <c r="EJ1035" s="529"/>
      <c r="EK1035" s="529"/>
      <c r="EL1035" s="529"/>
      <c r="EM1035" s="529"/>
      <c r="EN1035" s="529"/>
      <c r="EO1035" s="529"/>
      <c r="EP1035" s="529"/>
      <c r="EQ1035" s="529"/>
      <c r="ER1035" s="529"/>
      <c r="ES1035" s="529"/>
      <c r="ET1035" s="529"/>
      <c r="EU1035" s="529"/>
      <c r="EV1035" s="529"/>
      <c r="EW1035" s="529"/>
      <c r="EX1035" s="529"/>
      <c r="EY1035" s="529"/>
      <c r="EZ1035" s="529"/>
      <c r="FA1035" s="529"/>
      <c r="FB1035" s="529"/>
      <c r="FC1035" s="529"/>
      <c r="FD1035" s="529"/>
      <c r="FE1035" s="529"/>
      <c r="FF1035" s="529"/>
      <c r="FG1035" s="529"/>
      <c r="FH1035" s="529"/>
      <c r="FI1035" s="529"/>
      <c r="FJ1035" s="529"/>
      <c r="FK1035" s="529"/>
      <c r="FL1035" s="529"/>
      <c r="FM1035" s="529"/>
      <c r="FN1035" s="529"/>
      <c r="FO1035" s="529"/>
      <c r="FP1035" s="529"/>
      <c r="FQ1035" s="529"/>
      <c r="FR1035" s="529"/>
      <c r="FS1035" s="529"/>
      <c r="FT1035" s="529"/>
      <c r="FU1035" s="529"/>
      <c r="FV1035" s="529"/>
      <c r="FW1035" s="529"/>
      <c r="FX1035" s="529"/>
      <c r="FY1035" s="529"/>
      <c r="FZ1035" s="529"/>
      <c r="GA1035" s="529"/>
      <c r="GB1035" s="529"/>
      <c r="GC1035" s="529"/>
      <c r="GD1035" s="529"/>
      <c r="GE1035" s="529"/>
      <c r="GF1035" s="529"/>
      <c r="GG1035" s="529"/>
      <c r="GH1035" s="529"/>
      <c r="GI1035" s="529"/>
      <c r="GJ1035" s="529"/>
      <c r="GK1035" s="529"/>
      <c r="GL1035" s="529"/>
      <c r="GM1035" s="529"/>
      <c r="GN1035" s="529"/>
      <c r="GO1035" s="529"/>
      <c r="GP1035" s="529"/>
      <c r="GQ1035" s="529"/>
      <c r="GR1035" s="529"/>
      <c r="GS1035" s="529"/>
      <c r="GT1035" s="529"/>
      <c r="GU1035" s="529"/>
      <c r="GV1035" s="529"/>
      <c r="GW1035" s="529"/>
      <c r="GX1035" s="529"/>
      <c r="GY1035" s="529"/>
      <c r="GZ1035" s="529"/>
      <c r="HA1035" s="529"/>
      <c r="HB1035" s="529"/>
      <c r="HC1035" s="529"/>
      <c r="HD1035" s="529"/>
      <c r="HE1035" s="529"/>
      <c r="HF1035" s="529"/>
      <c r="HG1035" s="529"/>
      <c r="HH1035" s="529"/>
      <c r="HI1035" s="529"/>
      <c r="HJ1035" s="529"/>
      <c r="HK1035" s="529"/>
      <c r="HL1035" s="529"/>
      <c r="HM1035" s="529"/>
      <c r="HN1035" s="529"/>
      <c r="HO1035" s="529"/>
      <c r="HP1035" s="529"/>
      <c r="HQ1035" s="529"/>
      <c r="HR1035" s="529"/>
      <c r="HS1035" s="529"/>
      <c r="HT1035" s="529"/>
      <c r="HU1035" s="529"/>
      <c r="HV1035" s="529"/>
      <c r="HW1035" s="529"/>
      <c r="HX1035" s="529"/>
      <c r="HY1035" s="529"/>
      <c r="HZ1035" s="529"/>
      <c r="IA1035" s="529"/>
      <c r="IB1035" s="529"/>
      <c r="IC1035" s="529"/>
      <c r="ID1035" s="529"/>
      <c r="IE1035" s="529"/>
      <c r="IF1035" s="529"/>
      <c r="IG1035" s="529"/>
      <c r="IH1035" s="529"/>
      <c r="II1035" s="529"/>
      <c r="IJ1035" s="529"/>
      <c r="IK1035" s="529"/>
      <c r="IL1035" s="529"/>
      <c r="IM1035" s="529"/>
      <c r="IN1035" s="529"/>
      <c r="IO1035" s="529"/>
      <c r="IP1035" s="529"/>
      <c r="IQ1035" s="529"/>
      <c r="IR1035" s="529"/>
      <c r="IS1035" s="529"/>
      <c r="IT1035" s="529"/>
      <c r="IU1035" s="529"/>
      <c r="IV1035" s="529"/>
      <c r="IW1035" s="529"/>
      <c r="IX1035" s="529"/>
      <c r="IY1035" s="529"/>
      <c r="IZ1035" s="529"/>
      <c r="JA1035" s="529"/>
      <c r="JB1035" s="529"/>
      <c r="JC1035" s="529"/>
      <c r="JD1035" s="529"/>
      <c r="JE1035" s="529"/>
      <c r="JF1035" s="529"/>
      <c r="JG1035" s="529"/>
      <c r="JH1035" s="529"/>
    </row>
    <row r="1036" spans="1:268" s="3" customFormat="1" ht="39.75" customHeight="1" x14ac:dyDescent="0.25">
      <c r="A1036" s="1" t="s">
        <v>3387</v>
      </c>
      <c r="B1036" s="1" t="s">
        <v>2579</v>
      </c>
      <c r="C1036" s="1">
        <v>11120065</v>
      </c>
      <c r="D1036" s="7">
        <v>41834</v>
      </c>
      <c r="E1036" s="7">
        <v>41834</v>
      </c>
      <c r="F1036" s="7">
        <v>43660</v>
      </c>
      <c r="G1036" s="1">
        <v>-7777</v>
      </c>
      <c r="H1036" s="1" t="s">
        <v>483</v>
      </c>
      <c r="I1036" s="1" t="s">
        <v>606</v>
      </c>
      <c r="J1036" s="1"/>
      <c r="K1036" s="1" t="s">
        <v>37</v>
      </c>
      <c r="L1036" s="1" t="s">
        <v>2693</v>
      </c>
      <c r="M1036" s="1" t="s">
        <v>818</v>
      </c>
      <c r="N1036" s="1" t="s">
        <v>46</v>
      </c>
      <c r="O1036" s="1" t="s">
        <v>45</v>
      </c>
      <c r="P1036" s="6" t="s">
        <v>2581</v>
      </c>
      <c r="R1036" s="1" t="s">
        <v>4682</v>
      </c>
      <c r="S1036" s="1" t="s">
        <v>46</v>
      </c>
      <c r="T1036" s="1" t="s">
        <v>45</v>
      </c>
      <c r="U1036" s="6" t="s">
        <v>3579</v>
      </c>
      <c r="V1036" s="1" t="s">
        <v>4470</v>
      </c>
      <c r="W1036" s="1" t="s">
        <v>3580</v>
      </c>
      <c r="X1036" s="1">
        <v>-7777</v>
      </c>
      <c r="Y1036" s="1">
        <v>-7777</v>
      </c>
      <c r="Z1036" s="9" t="s">
        <v>467</v>
      </c>
      <c r="AA1036" s="1" t="s">
        <v>341</v>
      </c>
      <c r="AB1036" s="1">
        <v>46.55</v>
      </c>
      <c r="AC1036" s="1">
        <v>53.33</v>
      </c>
      <c r="AD1036" s="1">
        <v>78520</v>
      </c>
      <c r="AE1036" s="1"/>
      <c r="AF1036" s="1"/>
      <c r="AG1036" s="1"/>
      <c r="AH1036" s="1"/>
      <c r="AI1036" s="1"/>
      <c r="AJ1036" s="1">
        <v>78520</v>
      </c>
      <c r="AK1036" s="1"/>
      <c r="AL1036" s="1"/>
      <c r="AM1036" s="1"/>
      <c r="AN1036" s="1"/>
      <c r="AO1036" s="1">
        <v>4655</v>
      </c>
      <c r="AP1036" s="1">
        <v>-7777</v>
      </c>
      <c r="AQ1036" s="1"/>
      <c r="AR1036" s="1"/>
      <c r="AS1036" s="1" t="s">
        <v>467</v>
      </c>
      <c r="AT1036" s="1"/>
      <c r="AU1036" s="1"/>
      <c r="AV1036" s="1"/>
      <c r="AW1036" s="1" t="s">
        <v>4471</v>
      </c>
      <c r="AX1036" s="1" t="s">
        <v>4472</v>
      </c>
      <c r="AY1036" s="1">
        <v>43</v>
      </c>
      <c r="AZ1036" s="1">
        <v>19</v>
      </c>
      <c r="BA1036" s="1">
        <v>40.6</v>
      </c>
      <c r="BB1036" s="1">
        <v>25</v>
      </c>
      <c r="BC1036" s="1">
        <v>39</v>
      </c>
      <c r="BD1036" s="1">
        <v>45.3</v>
      </c>
      <c r="BE1036" s="1">
        <f t="shared" si="174"/>
        <v>43.327944444444448</v>
      </c>
      <c r="BF1036" s="1">
        <f t="shared" si="175"/>
        <v>25.66258333333333</v>
      </c>
      <c r="BG1036" s="1" t="s">
        <v>38</v>
      </c>
      <c r="BH1036" s="1"/>
      <c r="BI1036" s="1"/>
      <c r="BJ1036" s="7"/>
      <c r="BK1036" s="1"/>
      <c r="BL1036" s="7"/>
      <c r="BM1036" s="1"/>
      <c r="BN1036" s="1"/>
      <c r="BO1036" s="1"/>
      <c r="BP1036" s="1"/>
      <c r="BQ1036" s="1"/>
      <c r="BR1036" s="1"/>
      <c r="BS1036" s="1"/>
      <c r="BT1036" s="529"/>
      <c r="BU1036" s="529"/>
      <c r="BV1036" s="529"/>
      <c r="BW1036" s="529"/>
      <c r="BX1036" s="529"/>
      <c r="BY1036" s="529"/>
      <c r="BZ1036" s="529"/>
      <c r="CA1036" s="529"/>
      <c r="CB1036" s="529"/>
      <c r="CC1036" s="529"/>
      <c r="CD1036" s="529"/>
      <c r="CE1036" s="529"/>
      <c r="CF1036" s="529"/>
      <c r="CG1036" s="529"/>
      <c r="CH1036" s="529"/>
      <c r="CI1036" s="529"/>
      <c r="CJ1036" s="529"/>
      <c r="CK1036" s="529"/>
      <c r="CL1036" s="529"/>
      <c r="CM1036" s="529"/>
      <c r="CN1036" s="529"/>
      <c r="CO1036" s="529"/>
      <c r="CP1036" s="529"/>
      <c r="CQ1036" s="529"/>
      <c r="CR1036" s="529"/>
      <c r="CS1036" s="529"/>
      <c r="CT1036" s="529"/>
      <c r="CU1036" s="529"/>
      <c r="CV1036" s="529"/>
      <c r="CW1036" s="529"/>
      <c r="CX1036" s="529"/>
      <c r="CY1036" s="529"/>
      <c r="CZ1036" s="529"/>
      <c r="DA1036" s="529"/>
      <c r="DB1036" s="529"/>
      <c r="DC1036" s="529"/>
      <c r="DD1036" s="529"/>
      <c r="DE1036" s="529"/>
      <c r="DF1036" s="529"/>
      <c r="DG1036" s="529"/>
      <c r="DH1036" s="529"/>
      <c r="DI1036" s="529"/>
      <c r="DJ1036" s="529"/>
      <c r="DK1036" s="529"/>
      <c r="DL1036" s="529"/>
      <c r="DM1036" s="529"/>
      <c r="DN1036" s="529"/>
      <c r="DO1036" s="529"/>
      <c r="DP1036" s="529"/>
      <c r="DQ1036" s="529"/>
      <c r="DR1036" s="529"/>
      <c r="DS1036" s="529"/>
      <c r="DT1036" s="529"/>
      <c r="DU1036" s="529"/>
      <c r="DV1036" s="529"/>
      <c r="DW1036" s="529"/>
      <c r="DX1036" s="529"/>
      <c r="DY1036" s="529"/>
      <c r="DZ1036" s="529"/>
      <c r="EA1036" s="529"/>
      <c r="EB1036" s="529"/>
      <c r="EC1036" s="529"/>
      <c r="ED1036" s="529"/>
      <c r="EE1036" s="529"/>
      <c r="EF1036" s="529"/>
      <c r="EG1036" s="529"/>
      <c r="EH1036" s="529"/>
      <c r="EI1036" s="529"/>
      <c r="EJ1036" s="529"/>
      <c r="EK1036" s="529"/>
      <c r="EL1036" s="529"/>
      <c r="EM1036" s="529"/>
      <c r="EN1036" s="529"/>
      <c r="EO1036" s="529"/>
      <c r="EP1036" s="529"/>
      <c r="EQ1036" s="529"/>
      <c r="ER1036" s="529"/>
      <c r="ES1036" s="529"/>
      <c r="ET1036" s="529"/>
      <c r="EU1036" s="529"/>
      <c r="EV1036" s="529"/>
      <c r="EW1036" s="529"/>
      <c r="EX1036" s="529"/>
      <c r="EY1036" s="529"/>
      <c r="EZ1036" s="529"/>
      <c r="FA1036" s="529"/>
      <c r="FB1036" s="529"/>
      <c r="FC1036" s="529"/>
      <c r="FD1036" s="529"/>
      <c r="FE1036" s="529"/>
      <c r="FF1036" s="529"/>
      <c r="FG1036" s="529"/>
      <c r="FH1036" s="529"/>
      <c r="FI1036" s="529"/>
      <c r="FJ1036" s="529"/>
      <c r="FK1036" s="529"/>
      <c r="FL1036" s="529"/>
      <c r="FM1036" s="529"/>
      <c r="FN1036" s="529"/>
      <c r="FO1036" s="529"/>
      <c r="FP1036" s="529"/>
      <c r="FQ1036" s="529"/>
      <c r="FR1036" s="529"/>
      <c r="FS1036" s="529"/>
      <c r="FT1036" s="529"/>
      <c r="FU1036" s="529"/>
      <c r="FV1036" s="529"/>
      <c r="FW1036" s="529"/>
      <c r="FX1036" s="529"/>
      <c r="FY1036" s="529"/>
      <c r="FZ1036" s="529"/>
      <c r="GA1036" s="529"/>
      <c r="GB1036" s="529"/>
      <c r="GC1036" s="529"/>
      <c r="GD1036" s="529"/>
      <c r="GE1036" s="529"/>
      <c r="GF1036" s="529"/>
      <c r="GG1036" s="529"/>
      <c r="GH1036" s="529"/>
      <c r="GI1036" s="529"/>
      <c r="GJ1036" s="529"/>
      <c r="GK1036" s="529"/>
      <c r="GL1036" s="529"/>
      <c r="GM1036" s="529"/>
      <c r="GN1036" s="529"/>
      <c r="GO1036" s="529"/>
      <c r="GP1036" s="529"/>
      <c r="GQ1036" s="529"/>
      <c r="GR1036" s="529"/>
      <c r="GS1036" s="529"/>
      <c r="GT1036" s="529"/>
      <c r="GU1036" s="529"/>
      <c r="GV1036" s="529"/>
      <c r="GW1036" s="529"/>
      <c r="GX1036" s="529"/>
      <c r="GY1036" s="529"/>
      <c r="GZ1036" s="529"/>
      <c r="HA1036" s="529"/>
      <c r="HB1036" s="529"/>
      <c r="HC1036" s="529"/>
      <c r="HD1036" s="529"/>
      <c r="HE1036" s="529"/>
      <c r="HF1036" s="529"/>
      <c r="HG1036" s="529"/>
      <c r="HH1036" s="529"/>
      <c r="HI1036" s="529"/>
      <c r="HJ1036" s="529"/>
      <c r="HK1036" s="529"/>
      <c r="HL1036" s="529"/>
      <c r="HM1036" s="529"/>
      <c r="HN1036" s="529"/>
      <c r="HO1036" s="529"/>
      <c r="HP1036" s="529"/>
      <c r="HQ1036" s="529"/>
      <c r="HR1036" s="529"/>
      <c r="HS1036" s="529"/>
      <c r="HT1036" s="529"/>
      <c r="HU1036" s="529"/>
      <c r="HV1036" s="529"/>
      <c r="HW1036" s="529"/>
      <c r="HX1036" s="529"/>
      <c r="HY1036" s="529"/>
      <c r="HZ1036" s="529"/>
      <c r="IA1036" s="529"/>
      <c r="IB1036" s="529"/>
      <c r="IC1036" s="529"/>
      <c r="ID1036" s="529"/>
      <c r="IE1036" s="529"/>
      <c r="IF1036" s="529"/>
      <c r="IG1036" s="529"/>
      <c r="IH1036" s="529"/>
      <c r="II1036" s="529"/>
      <c r="IJ1036" s="529"/>
      <c r="IK1036" s="529"/>
      <c r="IL1036" s="529"/>
      <c r="IM1036" s="529"/>
      <c r="IN1036" s="529"/>
      <c r="IO1036" s="529"/>
      <c r="IP1036" s="529"/>
      <c r="IQ1036" s="529"/>
      <c r="IR1036" s="529"/>
      <c r="IS1036" s="529"/>
      <c r="IT1036" s="529"/>
      <c r="IU1036" s="529"/>
      <c r="IV1036" s="529"/>
      <c r="IW1036" s="529"/>
      <c r="IX1036" s="529"/>
      <c r="IY1036" s="529"/>
      <c r="IZ1036" s="529"/>
      <c r="JA1036" s="529"/>
      <c r="JB1036" s="529"/>
      <c r="JC1036" s="529"/>
      <c r="JD1036" s="529"/>
      <c r="JE1036" s="529"/>
      <c r="JF1036" s="529"/>
      <c r="JG1036" s="529"/>
      <c r="JH1036" s="529"/>
    </row>
    <row r="1037" spans="1:268" s="3" customFormat="1" ht="39.75" customHeight="1" x14ac:dyDescent="0.25">
      <c r="A1037" s="1" t="s">
        <v>3387</v>
      </c>
      <c r="B1037" s="1" t="s">
        <v>3627</v>
      </c>
      <c r="C1037" s="1">
        <v>11120066</v>
      </c>
      <c r="D1037" s="7">
        <v>41857</v>
      </c>
      <c r="E1037" s="7">
        <v>41857</v>
      </c>
      <c r="F1037" s="7">
        <v>43683</v>
      </c>
      <c r="G1037" s="1">
        <v>-7777</v>
      </c>
      <c r="H1037" s="1" t="s">
        <v>483</v>
      </c>
      <c r="I1037" s="1" t="s">
        <v>606</v>
      </c>
      <c r="J1037" s="1"/>
      <c r="K1037" s="1" t="s">
        <v>37</v>
      </c>
      <c r="L1037" s="1" t="s">
        <v>3628</v>
      </c>
      <c r="M1037" s="1" t="s">
        <v>2612</v>
      </c>
      <c r="N1037" s="1" t="s">
        <v>46</v>
      </c>
      <c r="O1037" s="1" t="s">
        <v>45</v>
      </c>
      <c r="P1037" s="6" t="s">
        <v>2613</v>
      </c>
      <c r="Q1037" s="1"/>
      <c r="R1037" s="1" t="s">
        <v>2612</v>
      </c>
      <c r="S1037" s="1" t="s">
        <v>46</v>
      </c>
      <c r="T1037" s="1" t="s">
        <v>45</v>
      </c>
      <c r="U1037" s="6" t="s">
        <v>2613</v>
      </c>
      <c r="V1037" s="1" t="s">
        <v>3630</v>
      </c>
      <c r="W1037" s="1" t="s">
        <v>3629</v>
      </c>
      <c r="X1037" s="1">
        <v>-7777</v>
      </c>
      <c r="Y1037" s="1">
        <v>-7777</v>
      </c>
      <c r="Z1037" s="9" t="s">
        <v>467</v>
      </c>
      <c r="AA1037" s="1" t="s">
        <v>341</v>
      </c>
      <c r="AB1037" s="1">
        <v>46.423000000000002</v>
      </c>
      <c r="AC1037" s="1">
        <v>43.33</v>
      </c>
      <c r="AD1037" s="1">
        <v>38125</v>
      </c>
      <c r="AE1037" s="1"/>
      <c r="AF1037" s="1"/>
      <c r="AG1037" s="1"/>
      <c r="AH1037" s="1"/>
      <c r="AI1037" s="1"/>
      <c r="AJ1037" s="1">
        <v>38125</v>
      </c>
      <c r="AK1037" s="1"/>
      <c r="AL1037" s="1"/>
      <c r="AM1037" s="1"/>
      <c r="AN1037" s="1"/>
      <c r="AO1037" s="1">
        <v>4642</v>
      </c>
      <c r="AP1037" s="1"/>
      <c r="AQ1037" s="1"/>
      <c r="AR1037" s="1"/>
      <c r="AS1037" s="1" t="s">
        <v>467</v>
      </c>
      <c r="AT1037" s="1"/>
      <c r="AU1037" s="1"/>
      <c r="AV1037" s="1"/>
      <c r="AW1037" s="1" t="s">
        <v>4473</v>
      </c>
      <c r="AX1037" s="1" t="s">
        <v>4474</v>
      </c>
      <c r="AY1037" s="1">
        <v>43</v>
      </c>
      <c r="AZ1037" s="1">
        <v>19</v>
      </c>
      <c r="BA1037" s="1">
        <v>3.6</v>
      </c>
      <c r="BB1037" s="1">
        <v>25</v>
      </c>
      <c r="BC1037" s="1">
        <v>39</v>
      </c>
      <c r="BD1037" s="1">
        <v>32.4</v>
      </c>
      <c r="BE1037" s="1">
        <f t="shared" si="174"/>
        <v>43.317666666666668</v>
      </c>
      <c r="BF1037" s="1">
        <f t="shared" si="175"/>
        <v>25.658999999999999</v>
      </c>
      <c r="BG1037" s="1" t="s">
        <v>38</v>
      </c>
      <c r="BH1037" s="1"/>
      <c r="BI1037" s="1"/>
      <c r="BJ1037" s="7"/>
      <c r="BK1037" s="1"/>
      <c r="BL1037" s="7"/>
      <c r="BM1037" s="1"/>
      <c r="BN1037" s="1"/>
      <c r="BO1037" s="1"/>
      <c r="BP1037" s="1"/>
      <c r="BQ1037" s="1"/>
      <c r="BR1037" s="1"/>
      <c r="BS1037" s="1"/>
      <c r="BT1037" s="529"/>
      <c r="BU1037" s="529"/>
      <c r="BV1037" s="529"/>
      <c r="BW1037" s="529"/>
      <c r="BX1037" s="529"/>
      <c r="BY1037" s="529"/>
      <c r="BZ1037" s="529"/>
      <c r="CA1037" s="529"/>
      <c r="CB1037" s="529"/>
      <c r="CC1037" s="529"/>
      <c r="CD1037" s="529"/>
      <c r="CE1037" s="529"/>
      <c r="CF1037" s="529"/>
      <c r="CG1037" s="529"/>
      <c r="CH1037" s="529"/>
      <c r="CI1037" s="529"/>
      <c r="CJ1037" s="529"/>
      <c r="CK1037" s="529"/>
      <c r="CL1037" s="529"/>
      <c r="CM1037" s="529"/>
      <c r="CN1037" s="529"/>
      <c r="CO1037" s="529"/>
      <c r="CP1037" s="529"/>
      <c r="CQ1037" s="529"/>
      <c r="CR1037" s="529"/>
      <c r="CS1037" s="529"/>
      <c r="CT1037" s="529"/>
      <c r="CU1037" s="529"/>
      <c r="CV1037" s="529"/>
      <c r="CW1037" s="529"/>
      <c r="CX1037" s="529"/>
      <c r="CY1037" s="529"/>
      <c r="CZ1037" s="529"/>
      <c r="DA1037" s="529"/>
      <c r="DB1037" s="529"/>
      <c r="DC1037" s="529"/>
      <c r="DD1037" s="529"/>
      <c r="DE1037" s="529"/>
      <c r="DF1037" s="529"/>
      <c r="DG1037" s="529"/>
      <c r="DH1037" s="529"/>
      <c r="DI1037" s="529"/>
      <c r="DJ1037" s="529"/>
      <c r="DK1037" s="529"/>
      <c r="DL1037" s="529"/>
      <c r="DM1037" s="529"/>
      <c r="DN1037" s="529"/>
      <c r="DO1037" s="529"/>
      <c r="DP1037" s="529"/>
      <c r="DQ1037" s="529"/>
      <c r="DR1037" s="529"/>
      <c r="DS1037" s="529"/>
      <c r="DT1037" s="529"/>
      <c r="DU1037" s="529"/>
      <c r="DV1037" s="529"/>
      <c r="DW1037" s="529"/>
      <c r="DX1037" s="529"/>
      <c r="DY1037" s="529"/>
      <c r="DZ1037" s="529"/>
      <c r="EA1037" s="529"/>
      <c r="EB1037" s="529"/>
      <c r="EC1037" s="529"/>
      <c r="ED1037" s="529"/>
      <c r="EE1037" s="529"/>
      <c r="EF1037" s="529"/>
      <c r="EG1037" s="529"/>
      <c r="EH1037" s="529"/>
      <c r="EI1037" s="529"/>
      <c r="EJ1037" s="529"/>
      <c r="EK1037" s="529"/>
      <c r="EL1037" s="529"/>
      <c r="EM1037" s="529"/>
      <c r="EN1037" s="529"/>
      <c r="EO1037" s="529"/>
      <c r="EP1037" s="529"/>
      <c r="EQ1037" s="529"/>
      <c r="ER1037" s="529"/>
      <c r="ES1037" s="529"/>
      <c r="ET1037" s="529"/>
      <c r="EU1037" s="529"/>
      <c r="EV1037" s="529"/>
      <c r="EW1037" s="529"/>
      <c r="EX1037" s="529"/>
      <c r="EY1037" s="529"/>
      <c r="EZ1037" s="529"/>
      <c r="FA1037" s="529"/>
      <c r="FB1037" s="529"/>
      <c r="FC1037" s="529"/>
      <c r="FD1037" s="529"/>
      <c r="FE1037" s="529"/>
      <c r="FF1037" s="529"/>
      <c r="FG1037" s="529"/>
      <c r="FH1037" s="529"/>
      <c r="FI1037" s="529"/>
      <c r="FJ1037" s="529"/>
      <c r="FK1037" s="529"/>
      <c r="FL1037" s="529"/>
      <c r="FM1037" s="529"/>
      <c r="FN1037" s="529"/>
      <c r="FO1037" s="529"/>
      <c r="FP1037" s="529"/>
      <c r="FQ1037" s="529"/>
      <c r="FR1037" s="529"/>
      <c r="FS1037" s="529"/>
      <c r="FT1037" s="529"/>
      <c r="FU1037" s="529"/>
      <c r="FV1037" s="529"/>
      <c r="FW1037" s="529"/>
      <c r="FX1037" s="529"/>
      <c r="FY1037" s="529"/>
      <c r="FZ1037" s="529"/>
      <c r="GA1037" s="529"/>
      <c r="GB1037" s="529"/>
      <c r="GC1037" s="529"/>
      <c r="GD1037" s="529"/>
      <c r="GE1037" s="529"/>
      <c r="GF1037" s="529"/>
      <c r="GG1037" s="529"/>
      <c r="GH1037" s="529"/>
      <c r="GI1037" s="529"/>
      <c r="GJ1037" s="529"/>
      <c r="GK1037" s="529"/>
      <c r="GL1037" s="529"/>
      <c r="GM1037" s="529"/>
      <c r="GN1037" s="529"/>
      <c r="GO1037" s="529"/>
      <c r="GP1037" s="529"/>
      <c r="GQ1037" s="529"/>
      <c r="GR1037" s="529"/>
      <c r="GS1037" s="529"/>
      <c r="GT1037" s="529"/>
      <c r="GU1037" s="529"/>
      <c r="GV1037" s="529"/>
      <c r="GW1037" s="529"/>
      <c r="GX1037" s="529"/>
      <c r="GY1037" s="529"/>
      <c r="GZ1037" s="529"/>
      <c r="HA1037" s="529"/>
      <c r="HB1037" s="529"/>
      <c r="HC1037" s="529"/>
      <c r="HD1037" s="529"/>
      <c r="HE1037" s="529"/>
      <c r="HF1037" s="529"/>
      <c r="HG1037" s="529"/>
      <c r="HH1037" s="529"/>
      <c r="HI1037" s="529"/>
      <c r="HJ1037" s="529"/>
      <c r="HK1037" s="529"/>
      <c r="HL1037" s="529"/>
      <c r="HM1037" s="529"/>
      <c r="HN1037" s="529"/>
      <c r="HO1037" s="529"/>
      <c r="HP1037" s="529"/>
      <c r="HQ1037" s="529"/>
      <c r="HR1037" s="529"/>
      <c r="HS1037" s="529"/>
      <c r="HT1037" s="529"/>
      <c r="HU1037" s="529"/>
      <c r="HV1037" s="529"/>
      <c r="HW1037" s="529"/>
      <c r="HX1037" s="529"/>
      <c r="HY1037" s="529"/>
      <c r="HZ1037" s="529"/>
      <c r="IA1037" s="529"/>
      <c r="IB1037" s="529"/>
      <c r="IC1037" s="529"/>
      <c r="ID1037" s="529"/>
      <c r="IE1037" s="529"/>
      <c r="IF1037" s="529"/>
      <c r="IG1037" s="529"/>
      <c r="IH1037" s="529"/>
      <c r="II1037" s="529"/>
      <c r="IJ1037" s="529"/>
      <c r="IK1037" s="529"/>
      <c r="IL1037" s="529"/>
      <c r="IM1037" s="529"/>
      <c r="IN1037" s="529"/>
      <c r="IO1037" s="529"/>
      <c r="IP1037" s="529"/>
      <c r="IQ1037" s="529"/>
      <c r="IR1037" s="529"/>
      <c r="IS1037" s="529"/>
      <c r="IT1037" s="529"/>
      <c r="IU1037" s="529"/>
      <c r="IV1037" s="529"/>
      <c r="IW1037" s="529"/>
      <c r="IX1037" s="529"/>
      <c r="IY1037" s="529"/>
      <c r="IZ1037" s="529"/>
      <c r="JA1037" s="529"/>
      <c r="JB1037" s="529"/>
      <c r="JC1037" s="529"/>
      <c r="JD1037" s="529"/>
      <c r="JE1037" s="529"/>
      <c r="JF1037" s="529"/>
      <c r="JG1037" s="529"/>
      <c r="JH1037" s="529"/>
    </row>
    <row r="1038" spans="1:268" s="233" customFormat="1" ht="39.75" customHeight="1" x14ac:dyDescent="0.25">
      <c r="A1038" s="4" t="s">
        <v>3387</v>
      </c>
      <c r="B1038" s="4" t="s">
        <v>3635</v>
      </c>
      <c r="C1038" s="4">
        <v>11160105</v>
      </c>
      <c r="D1038" s="293">
        <v>41885</v>
      </c>
      <c r="E1038" s="293">
        <v>41885</v>
      </c>
      <c r="F1038" s="293">
        <v>44077</v>
      </c>
      <c r="G1038" s="4">
        <v>-7777</v>
      </c>
      <c r="H1038" s="4" t="s">
        <v>980</v>
      </c>
      <c r="I1038" s="4" t="s">
        <v>1010</v>
      </c>
      <c r="J1038" s="4"/>
      <c r="K1038" s="4" t="s">
        <v>55</v>
      </c>
      <c r="L1038" s="4" t="s">
        <v>3636</v>
      </c>
      <c r="M1038" s="4" t="s">
        <v>226</v>
      </c>
      <c r="N1038" s="4" t="s">
        <v>121</v>
      </c>
      <c r="O1038" s="4" t="s">
        <v>52</v>
      </c>
      <c r="P1038" s="294" t="s">
        <v>3637</v>
      </c>
      <c r="Q1038" s="4" t="s">
        <v>4475</v>
      </c>
      <c r="R1038" s="4" t="s">
        <v>226</v>
      </c>
      <c r="S1038" s="4" t="s">
        <v>121</v>
      </c>
      <c r="T1038" s="4" t="s">
        <v>52</v>
      </c>
      <c r="U1038" s="294" t="s">
        <v>3637</v>
      </c>
      <c r="V1038" s="4" t="s">
        <v>4475</v>
      </c>
      <c r="W1038" s="4" t="s">
        <v>638</v>
      </c>
      <c r="X1038" s="4">
        <v>-7777</v>
      </c>
      <c r="Y1038" s="4">
        <v>-7777</v>
      </c>
      <c r="Z1038" s="295" t="s">
        <v>467</v>
      </c>
      <c r="AA1038" s="4" t="s">
        <v>359</v>
      </c>
      <c r="AB1038" s="4">
        <v>4</v>
      </c>
      <c r="AC1038" s="453">
        <v>3</v>
      </c>
      <c r="AD1038" s="4">
        <v>94900</v>
      </c>
      <c r="AE1038" s="4"/>
      <c r="AF1038" s="4"/>
      <c r="AG1038" s="4"/>
      <c r="AH1038" s="4"/>
      <c r="AI1038" s="4"/>
      <c r="AJ1038" s="4"/>
      <c r="AK1038" s="4"/>
      <c r="AL1038" s="4">
        <v>94900</v>
      </c>
      <c r="AM1038" s="4"/>
      <c r="AN1038" s="4"/>
      <c r="AO1038" s="4">
        <v>400</v>
      </c>
      <c r="AP1038" s="4"/>
      <c r="AQ1038" s="4"/>
      <c r="AR1038" s="4"/>
      <c r="AS1038" s="4" t="s">
        <v>4783</v>
      </c>
      <c r="AT1038" s="4"/>
      <c r="AU1038" s="4"/>
      <c r="AV1038" s="4">
        <v>542.5</v>
      </c>
      <c r="AW1038" s="4" t="s">
        <v>4476</v>
      </c>
      <c r="AX1038" s="4" t="s">
        <v>4477</v>
      </c>
      <c r="AY1038" s="4">
        <v>42</v>
      </c>
      <c r="AZ1038" s="4">
        <v>59</v>
      </c>
      <c r="BA1038" s="4">
        <v>15.25</v>
      </c>
      <c r="BB1038" s="4">
        <v>23</v>
      </c>
      <c r="BC1038" s="4">
        <v>14</v>
      </c>
      <c r="BD1038" s="4">
        <v>29.12</v>
      </c>
      <c r="BE1038" s="4">
        <f t="shared" si="174"/>
        <v>42.987569444444446</v>
      </c>
      <c r="BF1038" s="4">
        <f t="shared" si="175"/>
        <v>23.241422222222223</v>
      </c>
      <c r="BG1038" s="4" t="s">
        <v>38</v>
      </c>
      <c r="BH1038" s="4"/>
      <c r="BI1038" s="4"/>
      <c r="BJ1038" s="293"/>
      <c r="BK1038" s="4"/>
      <c r="BL1038" s="293"/>
      <c r="BM1038" s="4"/>
      <c r="BN1038" s="4"/>
      <c r="BO1038" s="4"/>
      <c r="BP1038" s="4"/>
      <c r="BQ1038" s="4" t="s">
        <v>9194</v>
      </c>
      <c r="BR1038" s="293">
        <v>44263</v>
      </c>
      <c r="BS1038" s="4" t="s">
        <v>7666</v>
      </c>
      <c r="BT1038" s="569"/>
      <c r="BU1038" s="569"/>
      <c r="BV1038" s="569"/>
      <c r="BW1038" s="569"/>
      <c r="BX1038" s="569"/>
      <c r="BY1038" s="569"/>
      <c r="BZ1038" s="569"/>
      <c r="CA1038" s="569"/>
      <c r="CB1038" s="569"/>
      <c r="CC1038" s="569"/>
      <c r="CD1038" s="569"/>
      <c r="CE1038" s="569"/>
      <c r="CF1038" s="569"/>
      <c r="CG1038" s="569"/>
      <c r="CH1038" s="569"/>
      <c r="CI1038" s="569"/>
      <c r="CJ1038" s="569"/>
      <c r="CK1038" s="569"/>
      <c r="CL1038" s="569"/>
      <c r="CM1038" s="569"/>
      <c r="CN1038" s="569"/>
      <c r="CO1038" s="569"/>
      <c r="CP1038" s="569"/>
      <c r="CQ1038" s="569"/>
      <c r="CR1038" s="569"/>
      <c r="CS1038" s="569"/>
      <c r="CT1038" s="569"/>
      <c r="CU1038" s="569"/>
      <c r="CV1038" s="569"/>
      <c r="CW1038" s="569"/>
      <c r="CX1038" s="569"/>
      <c r="CY1038" s="569"/>
      <c r="CZ1038" s="569"/>
      <c r="DA1038" s="569"/>
      <c r="DB1038" s="569"/>
      <c r="DC1038" s="569"/>
      <c r="DD1038" s="569"/>
      <c r="DE1038" s="569"/>
      <c r="DF1038" s="569"/>
      <c r="DG1038" s="569"/>
      <c r="DH1038" s="569"/>
      <c r="DI1038" s="569"/>
      <c r="DJ1038" s="569"/>
      <c r="DK1038" s="569"/>
      <c r="DL1038" s="569"/>
      <c r="DM1038" s="569"/>
      <c r="DN1038" s="569"/>
      <c r="DO1038" s="569"/>
      <c r="DP1038" s="569"/>
      <c r="DQ1038" s="569"/>
      <c r="DR1038" s="569"/>
      <c r="DS1038" s="569"/>
      <c r="DT1038" s="569"/>
      <c r="DU1038" s="569"/>
      <c r="DV1038" s="569"/>
      <c r="DW1038" s="569"/>
      <c r="DX1038" s="569"/>
      <c r="DY1038" s="569"/>
      <c r="DZ1038" s="569"/>
      <c r="EA1038" s="569"/>
      <c r="EB1038" s="569"/>
      <c r="EC1038" s="569"/>
      <c r="ED1038" s="569"/>
      <c r="EE1038" s="569"/>
      <c r="EF1038" s="569"/>
      <c r="EG1038" s="569"/>
      <c r="EH1038" s="569"/>
      <c r="EI1038" s="569"/>
      <c r="EJ1038" s="569"/>
      <c r="EK1038" s="569"/>
      <c r="EL1038" s="569"/>
      <c r="EM1038" s="569"/>
      <c r="EN1038" s="569"/>
      <c r="EO1038" s="569"/>
      <c r="EP1038" s="569"/>
      <c r="EQ1038" s="569"/>
      <c r="ER1038" s="569"/>
      <c r="ES1038" s="569"/>
      <c r="ET1038" s="569"/>
      <c r="EU1038" s="569"/>
      <c r="EV1038" s="569"/>
      <c r="EW1038" s="569"/>
      <c r="EX1038" s="569"/>
      <c r="EY1038" s="569"/>
      <c r="EZ1038" s="569"/>
      <c r="FA1038" s="569"/>
      <c r="FB1038" s="569"/>
      <c r="FC1038" s="569"/>
      <c r="FD1038" s="569"/>
      <c r="FE1038" s="569"/>
      <c r="FF1038" s="569"/>
      <c r="FG1038" s="569"/>
      <c r="FH1038" s="569"/>
      <c r="FI1038" s="569"/>
      <c r="FJ1038" s="569"/>
      <c r="FK1038" s="569"/>
      <c r="FL1038" s="569"/>
      <c r="FM1038" s="569"/>
      <c r="FN1038" s="569"/>
      <c r="FO1038" s="569"/>
      <c r="FP1038" s="569"/>
      <c r="FQ1038" s="569"/>
      <c r="FR1038" s="569"/>
      <c r="FS1038" s="569"/>
      <c r="FT1038" s="569"/>
      <c r="FU1038" s="569"/>
      <c r="FV1038" s="569"/>
      <c r="FW1038" s="569"/>
      <c r="FX1038" s="569"/>
      <c r="FY1038" s="569"/>
      <c r="FZ1038" s="569"/>
      <c r="GA1038" s="569"/>
      <c r="GB1038" s="569"/>
      <c r="GC1038" s="569"/>
      <c r="GD1038" s="569"/>
      <c r="GE1038" s="569"/>
      <c r="GF1038" s="569"/>
      <c r="GG1038" s="569"/>
      <c r="GH1038" s="569"/>
      <c r="GI1038" s="569"/>
      <c r="GJ1038" s="569"/>
      <c r="GK1038" s="569"/>
      <c r="GL1038" s="569"/>
      <c r="GM1038" s="569"/>
      <c r="GN1038" s="569"/>
      <c r="GO1038" s="569"/>
      <c r="GP1038" s="569"/>
      <c r="GQ1038" s="569"/>
      <c r="GR1038" s="569"/>
      <c r="GS1038" s="569"/>
      <c r="GT1038" s="569"/>
      <c r="GU1038" s="569"/>
      <c r="GV1038" s="569"/>
      <c r="GW1038" s="569"/>
      <c r="GX1038" s="569"/>
      <c r="GY1038" s="569"/>
      <c r="GZ1038" s="569"/>
      <c r="HA1038" s="569"/>
      <c r="HB1038" s="569"/>
      <c r="HC1038" s="569"/>
      <c r="HD1038" s="569"/>
      <c r="HE1038" s="569"/>
      <c r="HF1038" s="569"/>
      <c r="HG1038" s="569"/>
      <c r="HH1038" s="569"/>
      <c r="HI1038" s="569"/>
      <c r="HJ1038" s="569"/>
      <c r="HK1038" s="569"/>
      <c r="HL1038" s="569"/>
      <c r="HM1038" s="569"/>
      <c r="HN1038" s="569"/>
      <c r="HO1038" s="569"/>
      <c r="HP1038" s="569"/>
      <c r="HQ1038" s="569"/>
      <c r="HR1038" s="569"/>
      <c r="HS1038" s="569"/>
      <c r="HT1038" s="569"/>
      <c r="HU1038" s="569"/>
      <c r="HV1038" s="569"/>
      <c r="HW1038" s="569"/>
      <c r="HX1038" s="569"/>
      <c r="HY1038" s="569"/>
      <c r="HZ1038" s="569"/>
      <c r="IA1038" s="569"/>
      <c r="IB1038" s="569"/>
      <c r="IC1038" s="569"/>
      <c r="ID1038" s="569"/>
      <c r="IE1038" s="569"/>
      <c r="IF1038" s="569"/>
      <c r="IG1038" s="569"/>
      <c r="IH1038" s="569"/>
      <c r="II1038" s="569"/>
      <c r="IJ1038" s="569"/>
      <c r="IK1038" s="569"/>
      <c r="IL1038" s="569"/>
      <c r="IM1038" s="569"/>
      <c r="IN1038" s="569"/>
      <c r="IO1038" s="569"/>
      <c r="IP1038" s="569"/>
      <c r="IQ1038" s="569"/>
      <c r="IR1038" s="569"/>
      <c r="IS1038" s="569"/>
      <c r="IT1038" s="569"/>
      <c r="IU1038" s="569"/>
      <c r="IV1038" s="569"/>
      <c r="IW1038" s="569"/>
      <c r="IX1038" s="569"/>
      <c r="IY1038" s="569"/>
      <c r="IZ1038" s="569"/>
      <c r="JA1038" s="569"/>
      <c r="JB1038" s="569"/>
      <c r="JC1038" s="569"/>
      <c r="JD1038" s="569"/>
      <c r="JE1038" s="569"/>
      <c r="JF1038" s="569"/>
      <c r="JG1038" s="569"/>
      <c r="JH1038" s="569"/>
    </row>
    <row r="1039" spans="1:268" s="233" customFormat="1" ht="39.75" customHeight="1" x14ac:dyDescent="0.25">
      <c r="A1039" s="4" t="s">
        <v>3387</v>
      </c>
      <c r="B1039" s="4" t="s">
        <v>7479</v>
      </c>
      <c r="C1039" s="4">
        <v>11110061</v>
      </c>
      <c r="D1039" s="293">
        <v>41883</v>
      </c>
      <c r="E1039" s="293">
        <v>41883</v>
      </c>
      <c r="F1039" s="293">
        <v>44075</v>
      </c>
      <c r="G1039" s="4">
        <v>-7777</v>
      </c>
      <c r="H1039" s="4" t="s">
        <v>4557</v>
      </c>
      <c r="I1039" s="4" t="s">
        <v>977</v>
      </c>
      <c r="J1039" s="4"/>
      <c r="K1039" s="4" t="s">
        <v>73</v>
      </c>
      <c r="L1039" s="4" t="s">
        <v>3638</v>
      </c>
      <c r="M1039" s="4" t="s">
        <v>105</v>
      </c>
      <c r="N1039" s="4" t="s">
        <v>106</v>
      </c>
      <c r="O1039" s="4" t="s">
        <v>72</v>
      </c>
      <c r="P1039" s="294" t="s">
        <v>448</v>
      </c>
      <c r="Q1039" s="4" t="s">
        <v>7483</v>
      </c>
      <c r="R1039" s="4" t="s">
        <v>105</v>
      </c>
      <c r="S1039" s="4" t="s">
        <v>106</v>
      </c>
      <c r="T1039" s="4" t="s">
        <v>72</v>
      </c>
      <c r="U1039" s="294" t="s">
        <v>448</v>
      </c>
      <c r="V1039" s="4" t="s">
        <v>7486</v>
      </c>
      <c r="W1039" s="4" t="s">
        <v>3639</v>
      </c>
      <c r="X1039" s="4">
        <v>-7777</v>
      </c>
      <c r="Y1039" s="4">
        <v>-7777</v>
      </c>
      <c r="Z1039" s="295" t="s">
        <v>467</v>
      </c>
      <c r="AA1039" s="4" t="s">
        <v>54</v>
      </c>
      <c r="AB1039" s="4">
        <v>5.8999999999999997E-2</v>
      </c>
      <c r="AC1039" s="453">
        <v>2.4</v>
      </c>
      <c r="AD1039" s="4">
        <v>75600</v>
      </c>
      <c r="AE1039" s="4">
        <v>75600</v>
      </c>
      <c r="AF1039" s="4"/>
      <c r="AG1039" s="4"/>
      <c r="AH1039" s="4"/>
      <c r="AI1039" s="4"/>
      <c r="AJ1039" s="4"/>
      <c r="AK1039" s="4"/>
      <c r="AL1039" s="4"/>
      <c r="AM1039" s="4"/>
      <c r="AN1039" s="4"/>
      <c r="AO1039" s="4">
        <v>5.9</v>
      </c>
      <c r="AP1039" s="4">
        <v>0.75</v>
      </c>
      <c r="AQ1039" s="4"/>
      <c r="AR1039" s="4"/>
      <c r="AS1039" s="4" t="s">
        <v>1376</v>
      </c>
      <c r="AT1039" s="4">
        <v>4653164.3499999996</v>
      </c>
      <c r="AU1039" s="4">
        <v>8607632.0299999993</v>
      </c>
      <c r="AV1039" s="4">
        <v>901</v>
      </c>
      <c r="AW1039" s="4" t="s">
        <v>7156</v>
      </c>
      <c r="AX1039" s="4" t="s">
        <v>7157</v>
      </c>
      <c r="AY1039" s="4">
        <v>42</v>
      </c>
      <c r="AZ1039" s="4">
        <v>48</v>
      </c>
      <c r="BA1039" s="4">
        <v>23.4</v>
      </c>
      <c r="BB1039" s="4">
        <v>24</v>
      </c>
      <c r="BC1039" s="4">
        <v>33</v>
      </c>
      <c r="BD1039" s="4">
        <v>5.3</v>
      </c>
      <c r="BE1039" s="4">
        <f t="shared" si="174"/>
        <v>42.8065</v>
      </c>
      <c r="BF1039" s="4">
        <f t="shared" si="175"/>
        <v>24.551472222222223</v>
      </c>
      <c r="BG1039" s="4" t="s">
        <v>38</v>
      </c>
      <c r="BH1039" s="4"/>
      <c r="BI1039" s="4">
        <v>2085</v>
      </c>
      <c r="BJ1039" s="293">
        <v>42864</v>
      </c>
      <c r="BK1039" s="4"/>
      <c r="BL1039" s="293"/>
      <c r="BM1039" s="4"/>
      <c r="BN1039" s="4"/>
      <c r="BO1039" s="4"/>
      <c r="BP1039" s="4"/>
      <c r="BQ1039" s="4"/>
      <c r="BR1039" s="4"/>
      <c r="BS1039" s="4" t="s">
        <v>7487</v>
      </c>
      <c r="BT1039" s="569"/>
      <c r="BU1039" s="569"/>
      <c r="BV1039" s="569"/>
      <c r="BW1039" s="569"/>
      <c r="BX1039" s="569"/>
      <c r="BY1039" s="569"/>
      <c r="BZ1039" s="569"/>
      <c r="CA1039" s="569"/>
      <c r="CB1039" s="569"/>
      <c r="CC1039" s="569"/>
      <c r="CD1039" s="569"/>
      <c r="CE1039" s="569"/>
      <c r="CF1039" s="569"/>
      <c r="CG1039" s="569"/>
      <c r="CH1039" s="569"/>
      <c r="CI1039" s="569"/>
      <c r="CJ1039" s="569"/>
      <c r="CK1039" s="569"/>
      <c r="CL1039" s="569"/>
      <c r="CM1039" s="569"/>
      <c r="CN1039" s="569"/>
      <c r="CO1039" s="569"/>
      <c r="CP1039" s="569"/>
      <c r="CQ1039" s="569"/>
      <c r="CR1039" s="569"/>
      <c r="CS1039" s="569"/>
      <c r="CT1039" s="569"/>
      <c r="CU1039" s="569"/>
      <c r="CV1039" s="569"/>
      <c r="CW1039" s="569"/>
      <c r="CX1039" s="569"/>
      <c r="CY1039" s="569"/>
      <c r="CZ1039" s="569"/>
      <c r="DA1039" s="569"/>
      <c r="DB1039" s="569"/>
      <c r="DC1039" s="569"/>
      <c r="DD1039" s="569"/>
      <c r="DE1039" s="569"/>
      <c r="DF1039" s="569"/>
      <c r="DG1039" s="569"/>
      <c r="DH1039" s="569"/>
      <c r="DI1039" s="569"/>
      <c r="DJ1039" s="569"/>
      <c r="DK1039" s="569"/>
      <c r="DL1039" s="569"/>
      <c r="DM1039" s="569"/>
      <c r="DN1039" s="569"/>
      <c r="DO1039" s="569"/>
      <c r="DP1039" s="569"/>
      <c r="DQ1039" s="569"/>
      <c r="DR1039" s="569"/>
      <c r="DS1039" s="569"/>
      <c r="DT1039" s="569"/>
      <c r="DU1039" s="569"/>
      <c r="DV1039" s="569"/>
      <c r="DW1039" s="569"/>
      <c r="DX1039" s="569"/>
      <c r="DY1039" s="569"/>
      <c r="DZ1039" s="569"/>
      <c r="EA1039" s="569"/>
      <c r="EB1039" s="569"/>
      <c r="EC1039" s="569"/>
      <c r="ED1039" s="569"/>
      <c r="EE1039" s="569"/>
      <c r="EF1039" s="569"/>
      <c r="EG1039" s="569"/>
      <c r="EH1039" s="569"/>
      <c r="EI1039" s="569"/>
      <c r="EJ1039" s="569"/>
      <c r="EK1039" s="569"/>
      <c r="EL1039" s="569"/>
      <c r="EM1039" s="569"/>
      <c r="EN1039" s="569"/>
      <c r="EO1039" s="569"/>
      <c r="EP1039" s="569"/>
      <c r="EQ1039" s="569"/>
      <c r="ER1039" s="569"/>
      <c r="ES1039" s="569"/>
      <c r="ET1039" s="569"/>
      <c r="EU1039" s="569"/>
      <c r="EV1039" s="569"/>
      <c r="EW1039" s="569"/>
      <c r="EX1039" s="569"/>
      <c r="EY1039" s="569"/>
      <c r="EZ1039" s="569"/>
      <c r="FA1039" s="569"/>
      <c r="FB1039" s="569"/>
      <c r="FC1039" s="569"/>
      <c r="FD1039" s="569"/>
      <c r="FE1039" s="569"/>
      <c r="FF1039" s="569"/>
      <c r="FG1039" s="569"/>
      <c r="FH1039" s="569"/>
      <c r="FI1039" s="569"/>
      <c r="FJ1039" s="569"/>
      <c r="FK1039" s="569"/>
      <c r="FL1039" s="569"/>
      <c r="FM1039" s="569"/>
      <c r="FN1039" s="569"/>
      <c r="FO1039" s="569"/>
      <c r="FP1039" s="569"/>
      <c r="FQ1039" s="569"/>
      <c r="FR1039" s="569"/>
      <c r="FS1039" s="569"/>
      <c r="FT1039" s="569"/>
      <c r="FU1039" s="569"/>
      <c r="FV1039" s="569"/>
      <c r="FW1039" s="569"/>
      <c r="FX1039" s="569"/>
      <c r="FY1039" s="569"/>
      <c r="FZ1039" s="569"/>
      <c r="GA1039" s="569"/>
      <c r="GB1039" s="569"/>
      <c r="GC1039" s="569"/>
      <c r="GD1039" s="569"/>
      <c r="GE1039" s="569"/>
      <c r="GF1039" s="569"/>
      <c r="GG1039" s="569"/>
      <c r="GH1039" s="569"/>
      <c r="GI1039" s="569"/>
      <c r="GJ1039" s="569"/>
      <c r="GK1039" s="569"/>
      <c r="GL1039" s="569"/>
      <c r="GM1039" s="569"/>
      <c r="GN1039" s="569"/>
      <c r="GO1039" s="569"/>
      <c r="GP1039" s="569"/>
      <c r="GQ1039" s="569"/>
      <c r="GR1039" s="569"/>
      <c r="GS1039" s="569"/>
      <c r="GT1039" s="569"/>
      <c r="GU1039" s="569"/>
      <c r="GV1039" s="569"/>
      <c r="GW1039" s="569"/>
      <c r="GX1039" s="569"/>
      <c r="GY1039" s="569"/>
      <c r="GZ1039" s="569"/>
      <c r="HA1039" s="569"/>
      <c r="HB1039" s="569"/>
      <c r="HC1039" s="569"/>
      <c r="HD1039" s="569"/>
      <c r="HE1039" s="569"/>
      <c r="HF1039" s="569"/>
      <c r="HG1039" s="569"/>
      <c r="HH1039" s="569"/>
      <c r="HI1039" s="569"/>
      <c r="HJ1039" s="569"/>
      <c r="HK1039" s="569"/>
      <c r="HL1039" s="569"/>
      <c r="HM1039" s="569"/>
      <c r="HN1039" s="569"/>
      <c r="HO1039" s="569"/>
      <c r="HP1039" s="569"/>
      <c r="HQ1039" s="569"/>
      <c r="HR1039" s="569"/>
      <c r="HS1039" s="569"/>
      <c r="HT1039" s="569"/>
      <c r="HU1039" s="569"/>
      <c r="HV1039" s="569"/>
      <c r="HW1039" s="569"/>
      <c r="HX1039" s="569"/>
      <c r="HY1039" s="569"/>
      <c r="HZ1039" s="569"/>
      <c r="IA1039" s="569"/>
      <c r="IB1039" s="569"/>
      <c r="IC1039" s="569"/>
      <c r="ID1039" s="569"/>
      <c r="IE1039" s="569"/>
      <c r="IF1039" s="569"/>
      <c r="IG1039" s="569"/>
      <c r="IH1039" s="569"/>
      <c r="II1039" s="569"/>
      <c r="IJ1039" s="569"/>
      <c r="IK1039" s="569"/>
      <c r="IL1039" s="569"/>
      <c r="IM1039" s="569"/>
      <c r="IN1039" s="569"/>
      <c r="IO1039" s="569"/>
      <c r="IP1039" s="569"/>
      <c r="IQ1039" s="569"/>
      <c r="IR1039" s="569"/>
      <c r="IS1039" s="569"/>
      <c r="IT1039" s="569"/>
      <c r="IU1039" s="569"/>
      <c r="IV1039" s="569"/>
      <c r="IW1039" s="569"/>
      <c r="IX1039" s="569"/>
      <c r="IY1039" s="569"/>
      <c r="IZ1039" s="569"/>
      <c r="JA1039" s="569"/>
      <c r="JB1039" s="569"/>
      <c r="JC1039" s="569"/>
      <c r="JD1039" s="569"/>
      <c r="JE1039" s="569"/>
      <c r="JF1039" s="569"/>
      <c r="JG1039" s="569"/>
      <c r="JH1039" s="569"/>
    </row>
    <row r="1040" spans="1:268" s="3" customFormat="1" ht="39.75" customHeight="1" x14ac:dyDescent="0.25">
      <c r="A1040" s="4" t="s">
        <v>3387</v>
      </c>
      <c r="B1040" s="4" t="s">
        <v>7479</v>
      </c>
      <c r="C1040" s="4">
        <v>11110061</v>
      </c>
      <c r="D1040" s="293">
        <v>41883</v>
      </c>
      <c r="E1040" s="293">
        <v>41883</v>
      </c>
      <c r="F1040" s="293">
        <v>44075</v>
      </c>
      <c r="G1040" s="4">
        <v>-7777</v>
      </c>
      <c r="H1040" s="4" t="s">
        <v>4557</v>
      </c>
      <c r="I1040" s="4" t="s">
        <v>977</v>
      </c>
      <c r="J1040" s="4" t="s">
        <v>7480</v>
      </c>
      <c r="K1040" s="4" t="s">
        <v>73</v>
      </c>
      <c r="L1040" s="4" t="s">
        <v>3638</v>
      </c>
      <c r="M1040" s="4" t="s">
        <v>105</v>
      </c>
      <c r="N1040" s="4" t="s">
        <v>106</v>
      </c>
      <c r="O1040" s="4" t="s">
        <v>72</v>
      </c>
      <c r="P1040" s="294" t="s">
        <v>448</v>
      </c>
      <c r="Q1040" s="4" t="s">
        <v>7483</v>
      </c>
      <c r="R1040" s="4" t="s">
        <v>105</v>
      </c>
      <c r="S1040" s="4" t="s">
        <v>106</v>
      </c>
      <c r="T1040" s="4" t="s">
        <v>72</v>
      </c>
      <c r="U1040" s="294" t="s">
        <v>448</v>
      </c>
      <c r="V1040" s="4" t="s">
        <v>7485</v>
      </c>
      <c r="W1040" s="4" t="s">
        <v>3639</v>
      </c>
      <c r="X1040" s="4">
        <v>-7777</v>
      </c>
      <c r="Y1040" s="4">
        <v>-7777</v>
      </c>
      <c r="Z1040" s="295" t="s">
        <v>467</v>
      </c>
      <c r="AA1040" s="4" t="s">
        <v>54</v>
      </c>
      <c r="AB1040" s="4">
        <v>5.8999999999999997E-2</v>
      </c>
      <c r="AC1040" s="4">
        <v>1.9</v>
      </c>
      <c r="AD1040" s="4">
        <v>17800</v>
      </c>
      <c r="AE1040" s="4">
        <v>17800</v>
      </c>
      <c r="AF1040" s="4"/>
      <c r="AG1040" s="4"/>
      <c r="AH1040" s="4"/>
      <c r="AI1040" s="4"/>
      <c r="AJ1040" s="4"/>
      <c r="AK1040" s="4"/>
      <c r="AL1040" s="4"/>
      <c r="AM1040" s="4"/>
      <c r="AN1040" s="4"/>
      <c r="AO1040" s="4">
        <v>5.9</v>
      </c>
      <c r="AP1040" s="4">
        <v>0.75</v>
      </c>
      <c r="AQ1040" s="4"/>
      <c r="AR1040" s="4"/>
      <c r="AS1040" s="4" t="s">
        <v>1376</v>
      </c>
      <c r="AT1040" s="4">
        <v>4653164.3499999996</v>
      </c>
      <c r="AU1040" s="4">
        <v>8607632.0299999993</v>
      </c>
      <c r="AV1040" s="4">
        <v>901</v>
      </c>
      <c r="AW1040" s="4" t="s">
        <v>7156</v>
      </c>
      <c r="AX1040" s="4" t="s">
        <v>7157</v>
      </c>
      <c r="AY1040" s="4">
        <v>42</v>
      </c>
      <c r="AZ1040" s="4">
        <v>48</v>
      </c>
      <c r="BA1040" s="4">
        <v>23.4</v>
      </c>
      <c r="BB1040" s="4">
        <v>24</v>
      </c>
      <c r="BC1040" s="4">
        <v>33</v>
      </c>
      <c r="BD1040" s="4">
        <v>5.3</v>
      </c>
      <c r="BE1040" s="4">
        <f t="shared" si="174"/>
        <v>42.8065</v>
      </c>
      <c r="BF1040" s="4">
        <f t="shared" si="175"/>
        <v>24.551472222222223</v>
      </c>
      <c r="BG1040" s="4" t="s">
        <v>38</v>
      </c>
      <c r="BH1040" s="4"/>
      <c r="BI1040" s="233"/>
      <c r="BJ1040" s="233"/>
      <c r="BK1040" s="4"/>
      <c r="BL1040" s="293"/>
      <c r="BM1040" s="4"/>
      <c r="BN1040" s="4"/>
      <c r="BO1040" s="4"/>
      <c r="BP1040" s="4"/>
      <c r="BQ1040" s="4" t="s">
        <v>9828</v>
      </c>
      <c r="BR1040" s="293">
        <v>44852</v>
      </c>
      <c r="BS1040" s="4" t="s">
        <v>9829</v>
      </c>
      <c r="BT1040" s="529"/>
      <c r="BU1040" s="529"/>
      <c r="BV1040" s="529"/>
      <c r="BW1040" s="529"/>
      <c r="BX1040" s="529"/>
      <c r="BY1040" s="529"/>
      <c r="BZ1040" s="529"/>
      <c r="CA1040" s="529"/>
      <c r="CB1040" s="529"/>
      <c r="CC1040" s="529"/>
      <c r="CD1040" s="529"/>
      <c r="CE1040" s="529"/>
      <c r="CF1040" s="529"/>
      <c r="CG1040" s="529"/>
      <c r="CH1040" s="529"/>
      <c r="CI1040" s="529"/>
      <c r="CJ1040" s="529"/>
      <c r="CK1040" s="529"/>
      <c r="CL1040" s="529"/>
      <c r="CM1040" s="529"/>
      <c r="CN1040" s="529"/>
      <c r="CO1040" s="529"/>
      <c r="CP1040" s="529"/>
      <c r="CQ1040" s="529"/>
      <c r="CR1040" s="529"/>
      <c r="CS1040" s="529"/>
      <c r="CT1040" s="529"/>
      <c r="CU1040" s="529"/>
      <c r="CV1040" s="529"/>
      <c r="CW1040" s="529"/>
      <c r="CX1040" s="529"/>
      <c r="CY1040" s="529"/>
      <c r="CZ1040" s="529"/>
      <c r="DA1040" s="529"/>
      <c r="DB1040" s="529"/>
      <c r="DC1040" s="529"/>
      <c r="DD1040" s="529"/>
      <c r="DE1040" s="529"/>
      <c r="DF1040" s="529"/>
      <c r="DG1040" s="529"/>
      <c r="DH1040" s="529"/>
      <c r="DI1040" s="529"/>
      <c r="DJ1040" s="529"/>
      <c r="DK1040" s="529"/>
      <c r="DL1040" s="529"/>
      <c r="DM1040" s="529"/>
      <c r="DN1040" s="529"/>
      <c r="DO1040" s="529"/>
      <c r="DP1040" s="529"/>
      <c r="DQ1040" s="529"/>
      <c r="DR1040" s="529"/>
      <c r="DS1040" s="529"/>
      <c r="DT1040" s="529"/>
      <c r="DU1040" s="529"/>
      <c r="DV1040" s="529"/>
      <c r="DW1040" s="529"/>
      <c r="DX1040" s="529"/>
      <c r="DY1040" s="529"/>
      <c r="DZ1040" s="529"/>
      <c r="EA1040" s="529"/>
      <c r="EB1040" s="529"/>
      <c r="EC1040" s="529"/>
      <c r="ED1040" s="529"/>
      <c r="EE1040" s="529"/>
      <c r="EF1040" s="529"/>
      <c r="EG1040" s="529"/>
      <c r="EH1040" s="529"/>
      <c r="EI1040" s="529"/>
      <c r="EJ1040" s="529"/>
      <c r="EK1040" s="529"/>
      <c r="EL1040" s="529"/>
      <c r="EM1040" s="529"/>
      <c r="EN1040" s="529"/>
      <c r="EO1040" s="529"/>
      <c r="EP1040" s="529"/>
      <c r="EQ1040" s="529"/>
      <c r="ER1040" s="529"/>
      <c r="ES1040" s="529"/>
      <c r="ET1040" s="529"/>
      <c r="EU1040" s="529"/>
      <c r="EV1040" s="529"/>
      <c r="EW1040" s="529"/>
      <c r="EX1040" s="529"/>
      <c r="EY1040" s="529"/>
      <c r="EZ1040" s="529"/>
      <c r="FA1040" s="529"/>
      <c r="FB1040" s="529"/>
      <c r="FC1040" s="529"/>
      <c r="FD1040" s="529"/>
      <c r="FE1040" s="529"/>
      <c r="FF1040" s="529"/>
      <c r="FG1040" s="529"/>
      <c r="FH1040" s="529"/>
      <c r="FI1040" s="529"/>
      <c r="FJ1040" s="529"/>
      <c r="FK1040" s="529"/>
      <c r="FL1040" s="529"/>
      <c r="FM1040" s="529"/>
      <c r="FN1040" s="529"/>
      <c r="FO1040" s="529"/>
      <c r="FP1040" s="529"/>
      <c r="FQ1040" s="529"/>
      <c r="FR1040" s="529"/>
      <c r="FS1040" s="529"/>
      <c r="FT1040" s="529"/>
      <c r="FU1040" s="529"/>
      <c r="FV1040" s="529"/>
      <c r="FW1040" s="529"/>
      <c r="FX1040" s="529"/>
      <c r="FY1040" s="529"/>
      <c r="FZ1040" s="529"/>
      <c r="GA1040" s="529"/>
      <c r="GB1040" s="529"/>
      <c r="GC1040" s="529"/>
      <c r="GD1040" s="529"/>
      <c r="GE1040" s="529"/>
      <c r="GF1040" s="529"/>
      <c r="GG1040" s="529"/>
      <c r="GH1040" s="529"/>
      <c r="GI1040" s="529"/>
      <c r="GJ1040" s="529"/>
      <c r="GK1040" s="529"/>
      <c r="GL1040" s="529"/>
      <c r="GM1040" s="529"/>
      <c r="GN1040" s="529"/>
      <c r="GO1040" s="529"/>
      <c r="GP1040" s="529"/>
      <c r="GQ1040" s="529"/>
      <c r="GR1040" s="529"/>
      <c r="GS1040" s="529"/>
      <c r="GT1040" s="529"/>
      <c r="GU1040" s="529"/>
      <c r="GV1040" s="529"/>
      <c r="GW1040" s="529"/>
      <c r="GX1040" s="529"/>
      <c r="GY1040" s="529"/>
      <c r="GZ1040" s="529"/>
      <c r="HA1040" s="529"/>
      <c r="HB1040" s="529"/>
      <c r="HC1040" s="529"/>
      <c r="HD1040" s="529"/>
      <c r="HE1040" s="529"/>
      <c r="HF1040" s="529"/>
      <c r="HG1040" s="529"/>
      <c r="HH1040" s="529"/>
      <c r="HI1040" s="529"/>
      <c r="HJ1040" s="529"/>
      <c r="HK1040" s="529"/>
      <c r="HL1040" s="529"/>
      <c r="HM1040" s="529"/>
      <c r="HN1040" s="529"/>
      <c r="HO1040" s="529"/>
      <c r="HP1040" s="529"/>
      <c r="HQ1040" s="529"/>
      <c r="HR1040" s="529"/>
      <c r="HS1040" s="529"/>
      <c r="HT1040" s="529"/>
      <c r="HU1040" s="529"/>
      <c r="HV1040" s="529"/>
      <c r="HW1040" s="529"/>
      <c r="HX1040" s="529"/>
      <c r="HY1040" s="529"/>
      <c r="HZ1040" s="529"/>
      <c r="IA1040" s="529"/>
      <c r="IB1040" s="529"/>
      <c r="IC1040" s="529"/>
      <c r="ID1040" s="529"/>
      <c r="IE1040" s="529"/>
      <c r="IF1040" s="529"/>
      <c r="IG1040" s="529"/>
      <c r="IH1040" s="529"/>
      <c r="II1040" s="529"/>
      <c r="IJ1040" s="529"/>
      <c r="IK1040" s="529"/>
      <c r="IL1040" s="529"/>
      <c r="IM1040" s="529"/>
      <c r="IN1040" s="529"/>
      <c r="IO1040" s="529"/>
      <c r="IP1040" s="529"/>
      <c r="IQ1040" s="529"/>
      <c r="IR1040" s="529"/>
      <c r="IS1040" s="529"/>
      <c r="IT1040" s="529"/>
      <c r="IU1040" s="529"/>
      <c r="IV1040" s="529"/>
      <c r="IW1040" s="529"/>
      <c r="IX1040" s="529"/>
      <c r="IY1040" s="529"/>
      <c r="IZ1040" s="529"/>
      <c r="JA1040" s="529"/>
      <c r="JB1040" s="529"/>
      <c r="JC1040" s="529"/>
      <c r="JD1040" s="529"/>
      <c r="JE1040" s="529"/>
      <c r="JF1040" s="529"/>
      <c r="JG1040" s="529"/>
      <c r="JH1040" s="529"/>
    </row>
    <row r="1041" spans="1:268" s="3" customFormat="1" ht="39.75" customHeight="1" x14ac:dyDescent="0.25">
      <c r="A1041" s="1" t="s">
        <v>3387</v>
      </c>
      <c r="B1041" s="1" t="s">
        <v>184</v>
      </c>
      <c r="C1041" s="1">
        <v>11190040</v>
      </c>
      <c r="D1041" s="7">
        <v>41876</v>
      </c>
      <c r="E1041" s="7">
        <v>41876</v>
      </c>
      <c r="F1041" s="7">
        <v>49181</v>
      </c>
      <c r="G1041" s="1">
        <v>-7777</v>
      </c>
      <c r="H1041" s="1" t="s">
        <v>1031</v>
      </c>
      <c r="I1041" s="1" t="s">
        <v>1030</v>
      </c>
      <c r="J1041" s="1"/>
      <c r="K1041" s="1" t="s">
        <v>37</v>
      </c>
      <c r="L1041" s="1" t="s">
        <v>3640</v>
      </c>
      <c r="M1041" s="1" t="s">
        <v>35</v>
      </c>
      <c r="N1041" s="1" t="s">
        <v>35</v>
      </c>
      <c r="O1041" s="1" t="s">
        <v>35</v>
      </c>
      <c r="P1041" s="6" t="s">
        <v>449</v>
      </c>
      <c r="Q1041" s="1" t="s">
        <v>7484</v>
      </c>
      <c r="R1041" s="1" t="s">
        <v>35</v>
      </c>
      <c r="S1041" s="1" t="s">
        <v>35</v>
      </c>
      <c r="T1041" s="1" t="s">
        <v>35</v>
      </c>
      <c r="U1041" s="6" t="s">
        <v>449</v>
      </c>
      <c r="V1041" s="1" t="s">
        <v>3641</v>
      </c>
      <c r="W1041" s="1" t="s">
        <v>4478</v>
      </c>
      <c r="X1041" s="1">
        <v>-7777</v>
      </c>
      <c r="Y1041" s="1">
        <v>-7777</v>
      </c>
      <c r="Z1041" s="9" t="s">
        <v>467</v>
      </c>
      <c r="AA1041" s="1" t="s">
        <v>10459</v>
      </c>
      <c r="AB1041" s="1">
        <v>1.175</v>
      </c>
      <c r="AC1041" s="1">
        <v>3.5</v>
      </c>
      <c r="AD1041" s="1">
        <v>13080</v>
      </c>
      <c r="AE1041" s="1"/>
      <c r="AF1041" s="1"/>
      <c r="AG1041" s="1"/>
      <c r="AH1041" s="1"/>
      <c r="AI1041" s="1">
        <v>13080</v>
      </c>
      <c r="AJ1041" s="1"/>
      <c r="AK1041" s="1"/>
      <c r="AL1041" s="1"/>
      <c r="AM1041" s="1"/>
      <c r="AN1041" s="1"/>
      <c r="AO1041" s="1">
        <v>118</v>
      </c>
      <c r="AP1041" s="1">
        <v>-7777</v>
      </c>
      <c r="AQ1041" s="1"/>
      <c r="AR1041" s="1"/>
      <c r="AS1041" s="1" t="s">
        <v>467</v>
      </c>
      <c r="AT1041" s="1"/>
      <c r="AU1041" s="1"/>
      <c r="AV1041" s="1"/>
      <c r="AW1041" s="1" t="s">
        <v>4479</v>
      </c>
      <c r="AX1041" s="1" t="s">
        <v>4480</v>
      </c>
      <c r="AY1041" s="1">
        <v>42</v>
      </c>
      <c r="AZ1041" s="1">
        <v>50</v>
      </c>
      <c r="BA1041" s="1">
        <v>48.46</v>
      </c>
      <c r="BB1041" s="1">
        <v>25</v>
      </c>
      <c r="BC1041" s="1">
        <v>18</v>
      </c>
      <c r="BD1041" s="1">
        <v>53.33</v>
      </c>
      <c r="BE1041" s="1">
        <f t="shared" si="174"/>
        <v>42.846794444444448</v>
      </c>
      <c r="BF1041" s="1">
        <f t="shared" si="175"/>
        <v>25.314813888888889</v>
      </c>
      <c r="BG1041" s="1" t="s">
        <v>47</v>
      </c>
      <c r="BH1041" s="1"/>
      <c r="BI1041" s="1">
        <v>4279</v>
      </c>
      <c r="BJ1041" s="7">
        <v>45526</v>
      </c>
      <c r="BK1041" s="1">
        <v>4279</v>
      </c>
      <c r="BL1041" s="7">
        <v>45526</v>
      </c>
      <c r="BM1041" s="1"/>
      <c r="BN1041" s="1"/>
      <c r="BO1041" s="1"/>
      <c r="BP1041" s="1"/>
      <c r="BQ1041" s="1"/>
      <c r="BR1041" s="1"/>
      <c r="BS1041" s="1"/>
      <c r="BT1041" s="529"/>
      <c r="BU1041" s="529"/>
      <c r="BV1041" s="529"/>
      <c r="BW1041" s="529"/>
      <c r="BX1041" s="529"/>
      <c r="BY1041" s="529"/>
      <c r="BZ1041" s="529"/>
      <c r="CA1041" s="529"/>
      <c r="CB1041" s="529"/>
      <c r="CC1041" s="529"/>
      <c r="CD1041" s="529"/>
      <c r="CE1041" s="529"/>
      <c r="CF1041" s="529"/>
      <c r="CG1041" s="529"/>
      <c r="CH1041" s="529"/>
      <c r="CI1041" s="529"/>
      <c r="CJ1041" s="529"/>
      <c r="CK1041" s="529"/>
      <c r="CL1041" s="529"/>
      <c r="CM1041" s="529"/>
      <c r="CN1041" s="529"/>
      <c r="CO1041" s="529"/>
      <c r="CP1041" s="529"/>
      <c r="CQ1041" s="529"/>
      <c r="CR1041" s="529"/>
      <c r="CS1041" s="529"/>
      <c r="CT1041" s="529"/>
      <c r="CU1041" s="529"/>
      <c r="CV1041" s="529"/>
      <c r="CW1041" s="529"/>
      <c r="CX1041" s="529"/>
      <c r="CY1041" s="529"/>
      <c r="CZ1041" s="529"/>
      <c r="DA1041" s="529"/>
      <c r="DB1041" s="529"/>
      <c r="DC1041" s="529"/>
      <c r="DD1041" s="529"/>
      <c r="DE1041" s="529"/>
      <c r="DF1041" s="529"/>
      <c r="DG1041" s="529"/>
      <c r="DH1041" s="529"/>
      <c r="DI1041" s="529"/>
      <c r="DJ1041" s="529"/>
      <c r="DK1041" s="529"/>
      <c r="DL1041" s="529"/>
      <c r="DM1041" s="529"/>
      <c r="DN1041" s="529"/>
      <c r="DO1041" s="529"/>
      <c r="DP1041" s="529"/>
      <c r="DQ1041" s="529"/>
      <c r="DR1041" s="529"/>
      <c r="DS1041" s="529"/>
      <c r="DT1041" s="529"/>
      <c r="DU1041" s="529"/>
      <c r="DV1041" s="529"/>
      <c r="DW1041" s="529"/>
      <c r="DX1041" s="529"/>
      <c r="DY1041" s="529"/>
      <c r="DZ1041" s="529"/>
      <c r="EA1041" s="529"/>
      <c r="EB1041" s="529"/>
      <c r="EC1041" s="529"/>
      <c r="ED1041" s="529"/>
      <c r="EE1041" s="529"/>
      <c r="EF1041" s="529"/>
      <c r="EG1041" s="529"/>
      <c r="EH1041" s="529"/>
      <c r="EI1041" s="529"/>
      <c r="EJ1041" s="529"/>
      <c r="EK1041" s="529"/>
      <c r="EL1041" s="529"/>
      <c r="EM1041" s="529"/>
      <c r="EN1041" s="529"/>
      <c r="EO1041" s="529"/>
      <c r="EP1041" s="529"/>
      <c r="EQ1041" s="529"/>
      <c r="ER1041" s="529"/>
      <c r="ES1041" s="529"/>
      <c r="ET1041" s="529"/>
      <c r="EU1041" s="529"/>
      <c r="EV1041" s="529"/>
      <c r="EW1041" s="529"/>
      <c r="EX1041" s="529"/>
      <c r="EY1041" s="529"/>
      <c r="EZ1041" s="529"/>
      <c r="FA1041" s="529"/>
      <c r="FB1041" s="529"/>
      <c r="FC1041" s="529"/>
      <c r="FD1041" s="529"/>
      <c r="FE1041" s="529"/>
      <c r="FF1041" s="529"/>
      <c r="FG1041" s="529"/>
      <c r="FH1041" s="529"/>
      <c r="FI1041" s="529"/>
      <c r="FJ1041" s="529"/>
      <c r="FK1041" s="529"/>
      <c r="FL1041" s="529"/>
      <c r="FM1041" s="529"/>
      <c r="FN1041" s="529"/>
      <c r="FO1041" s="529"/>
      <c r="FP1041" s="529"/>
      <c r="FQ1041" s="529"/>
      <c r="FR1041" s="529"/>
      <c r="FS1041" s="529"/>
      <c r="FT1041" s="529"/>
      <c r="FU1041" s="529"/>
      <c r="FV1041" s="529"/>
      <c r="FW1041" s="529"/>
      <c r="FX1041" s="529"/>
      <c r="FY1041" s="529"/>
      <c r="FZ1041" s="529"/>
      <c r="GA1041" s="529"/>
      <c r="GB1041" s="529"/>
      <c r="GC1041" s="529"/>
      <c r="GD1041" s="529"/>
      <c r="GE1041" s="529"/>
      <c r="GF1041" s="529"/>
      <c r="GG1041" s="529"/>
      <c r="GH1041" s="529"/>
      <c r="GI1041" s="529"/>
      <c r="GJ1041" s="529"/>
      <c r="GK1041" s="529"/>
      <c r="GL1041" s="529"/>
      <c r="GM1041" s="529"/>
      <c r="GN1041" s="529"/>
      <c r="GO1041" s="529"/>
      <c r="GP1041" s="529"/>
      <c r="GQ1041" s="529"/>
      <c r="GR1041" s="529"/>
      <c r="GS1041" s="529"/>
      <c r="GT1041" s="529"/>
      <c r="GU1041" s="529"/>
      <c r="GV1041" s="529"/>
      <c r="GW1041" s="529"/>
      <c r="GX1041" s="529"/>
      <c r="GY1041" s="529"/>
      <c r="GZ1041" s="529"/>
      <c r="HA1041" s="529"/>
      <c r="HB1041" s="529"/>
      <c r="HC1041" s="529"/>
      <c r="HD1041" s="529"/>
      <c r="HE1041" s="529"/>
      <c r="HF1041" s="529"/>
      <c r="HG1041" s="529"/>
      <c r="HH1041" s="529"/>
      <c r="HI1041" s="529"/>
      <c r="HJ1041" s="529"/>
      <c r="HK1041" s="529"/>
      <c r="HL1041" s="529"/>
      <c r="HM1041" s="529"/>
      <c r="HN1041" s="529"/>
      <c r="HO1041" s="529"/>
      <c r="HP1041" s="529"/>
      <c r="HQ1041" s="529"/>
      <c r="HR1041" s="529"/>
      <c r="HS1041" s="529"/>
      <c r="HT1041" s="529"/>
      <c r="HU1041" s="529"/>
      <c r="HV1041" s="529"/>
      <c r="HW1041" s="529"/>
      <c r="HX1041" s="529"/>
      <c r="HY1041" s="529"/>
      <c r="HZ1041" s="529"/>
      <c r="IA1041" s="529"/>
      <c r="IB1041" s="529"/>
      <c r="IC1041" s="529"/>
      <c r="ID1041" s="529"/>
      <c r="IE1041" s="529"/>
      <c r="IF1041" s="529"/>
      <c r="IG1041" s="529"/>
      <c r="IH1041" s="529"/>
      <c r="II1041" s="529"/>
      <c r="IJ1041" s="529"/>
      <c r="IK1041" s="529"/>
      <c r="IL1041" s="529"/>
      <c r="IM1041" s="529"/>
      <c r="IN1041" s="529"/>
      <c r="IO1041" s="529"/>
      <c r="IP1041" s="529"/>
      <c r="IQ1041" s="529"/>
      <c r="IR1041" s="529"/>
      <c r="IS1041" s="529"/>
      <c r="IT1041" s="529"/>
      <c r="IU1041" s="529"/>
      <c r="IV1041" s="529"/>
      <c r="IW1041" s="529"/>
      <c r="IX1041" s="529"/>
      <c r="IY1041" s="529"/>
      <c r="IZ1041" s="529"/>
      <c r="JA1041" s="529"/>
      <c r="JB1041" s="529"/>
      <c r="JC1041" s="529"/>
      <c r="JD1041" s="529"/>
      <c r="JE1041" s="529"/>
      <c r="JF1041" s="529"/>
      <c r="JG1041" s="529"/>
      <c r="JH1041" s="529"/>
    </row>
    <row r="1042" spans="1:268" s="3" customFormat="1" ht="39.75" customHeight="1" x14ac:dyDescent="0.25">
      <c r="A1042" s="1" t="s">
        <v>3387</v>
      </c>
      <c r="B1042" s="1" t="s">
        <v>3627</v>
      </c>
      <c r="C1042" s="1">
        <v>11120067</v>
      </c>
      <c r="D1042" s="7">
        <v>41877</v>
      </c>
      <c r="E1042" s="7">
        <v>41877</v>
      </c>
      <c r="F1042" s="7">
        <v>43703</v>
      </c>
      <c r="G1042" s="1">
        <v>-7777</v>
      </c>
      <c r="H1042" s="1" t="s">
        <v>483</v>
      </c>
      <c r="I1042" s="1" t="s">
        <v>606</v>
      </c>
      <c r="J1042" s="1"/>
      <c r="K1042" s="1" t="s">
        <v>37</v>
      </c>
      <c r="L1042" s="1" t="s">
        <v>3649</v>
      </c>
      <c r="M1042" s="1" t="s">
        <v>914</v>
      </c>
      <c r="N1042" s="1" t="s">
        <v>46</v>
      </c>
      <c r="O1042" s="1" t="s">
        <v>45</v>
      </c>
      <c r="P1042" s="6" t="s">
        <v>3650</v>
      </c>
      <c r="Q1042" s="1"/>
      <c r="R1042" s="1" t="s">
        <v>914</v>
      </c>
      <c r="S1042" s="1" t="s">
        <v>46</v>
      </c>
      <c r="T1042" s="1" t="s">
        <v>45</v>
      </c>
      <c r="U1042" s="6" t="s">
        <v>3650</v>
      </c>
      <c r="V1042" s="1" t="s">
        <v>7481</v>
      </c>
      <c r="W1042" s="1" t="s">
        <v>7482</v>
      </c>
      <c r="X1042" s="1">
        <v>-7777</v>
      </c>
      <c r="Y1042" s="1">
        <v>-7777</v>
      </c>
      <c r="Z1042" s="9" t="s">
        <v>467</v>
      </c>
      <c r="AA1042" s="1" t="s">
        <v>341</v>
      </c>
      <c r="AB1042" s="1">
        <v>48.576000000000001</v>
      </c>
      <c r="AC1042" s="1">
        <v>53.33</v>
      </c>
      <c r="AD1042" s="1">
        <v>54005</v>
      </c>
      <c r="AE1042" s="1"/>
      <c r="AF1042" s="1"/>
      <c r="AG1042" s="1"/>
      <c r="AH1042" s="1"/>
      <c r="AI1042" s="1"/>
      <c r="AJ1042" s="1">
        <v>54005</v>
      </c>
      <c r="AK1042" s="1"/>
      <c r="AL1042" s="1"/>
      <c r="AM1042" s="1"/>
      <c r="AN1042" s="1"/>
      <c r="AO1042" s="1">
        <v>4858</v>
      </c>
      <c r="AP1042" s="1"/>
      <c r="AQ1042" s="1"/>
      <c r="AR1042" s="1"/>
      <c r="AS1042" s="1" t="s">
        <v>4781</v>
      </c>
      <c r="AT1042" s="1"/>
      <c r="AU1042" s="1"/>
      <c r="AV1042" s="1"/>
      <c r="AW1042" s="1" t="s">
        <v>4481</v>
      </c>
      <c r="AX1042" s="1" t="s">
        <v>4482</v>
      </c>
      <c r="AY1042" s="1">
        <v>43</v>
      </c>
      <c r="AZ1042" s="1">
        <v>24</v>
      </c>
      <c r="BA1042" s="1">
        <v>49</v>
      </c>
      <c r="BB1042" s="1">
        <v>25</v>
      </c>
      <c r="BC1042" s="1">
        <v>40</v>
      </c>
      <c r="BD1042" s="1">
        <v>40.4</v>
      </c>
      <c r="BE1042" s="1">
        <f t="shared" si="174"/>
        <v>43.413611111111109</v>
      </c>
      <c r="BF1042" s="1">
        <f t="shared" si="175"/>
        <v>25.677888888888891</v>
      </c>
      <c r="BG1042" s="1" t="s">
        <v>38</v>
      </c>
      <c r="BH1042" s="1"/>
      <c r="BI1042" s="1"/>
      <c r="BJ1042" s="7"/>
      <c r="BK1042" s="1"/>
      <c r="BL1042" s="7"/>
      <c r="BM1042" s="1"/>
      <c r="BN1042" s="1"/>
      <c r="BO1042" s="1"/>
      <c r="BP1042" s="1"/>
      <c r="BQ1042" s="1"/>
      <c r="BR1042" s="1"/>
      <c r="BS1042" s="1"/>
      <c r="BT1042" s="529"/>
      <c r="BU1042" s="529"/>
      <c r="BV1042" s="529"/>
      <c r="BW1042" s="529"/>
      <c r="BX1042" s="529"/>
      <c r="BY1042" s="529"/>
      <c r="BZ1042" s="529"/>
      <c r="CA1042" s="529"/>
      <c r="CB1042" s="529"/>
      <c r="CC1042" s="529"/>
      <c r="CD1042" s="529"/>
      <c r="CE1042" s="529"/>
      <c r="CF1042" s="529"/>
      <c r="CG1042" s="529"/>
      <c r="CH1042" s="529"/>
      <c r="CI1042" s="529"/>
      <c r="CJ1042" s="529"/>
      <c r="CK1042" s="529"/>
      <c r="CL1042" s="529"/>
      <c r="CM1042" s="529"/>
      <c r="CN1042" s="529"/>
      <c r="CO1042" s="529"/>
      <c r="CP1042" s="529"/>
      <c r="CQ1042" s="529"/>
      <c r="CR1042" s="529"/>
      <c r="CS1042" s="529"/>
      <c r="CT1042" s="529"/>
      <c r="CU1042" s="529"/>
      <c r="CV1042" s="529"/>
      <c r="CW1042" s="529"/>
      <c r="CX1042" s="529"/>
      <c r="CY1042" s="529"/>
      <c r="CZ1042" s="529"/>
      <c r="DA1042" s="529"/>
      <c r="DB1042" s="529"/>
      <c r="DC1042" s="529"/>
      <c r="DD1042" s="529"/>
      <c r="DE1042" s="529"/>
      <c r="DF1042" s="529"/>
      <c r="DG1042" s="529"/>
      <c r="DH1042" s="529"/>
      <c r="DI1042" s="529"/>
      <c r="DJ1042" s="529"/>
      <c r="DK1042" s="529"/>
      <c r="DL1042" s="529"/>
      <c r="DM1042" s="529"/>
      <c r="DN1042" s="529"/>
      <c r="DO1042" s="529"/>
      <c r="DP1042" s="529"/>
      <c r="DQ1042" s="529"/>
      <c r="DR1042" s="529"/>
      <c r="DS1042" s="529"/>
      <c r="DT1042" s="529"/>
      <c r="DU1042" s="529"/>
      <c r="DV1042" s="529"/>
      <c r="DW1042" s="529"/>
      <c r="DX1042" s="529"/>
      <c r="DY1042" s="529"/>
      <c r="DZ1042" s="529"/>
      <c r="EA1042" s="529"/>
      <c r="EB1042" s="529"/>
      <c r="EC1042" s="529"/>
      <c r="ED1042" s="529"/>
      <c r="EE1042" s="529"/>
      <c r="EF1042" s="529"/>
      <c r="EG1042" s="529"/>
      <c r="EH1042" s="529"/>
      <c r="EI1042" s="529"/>
      <c r="EJ1042" s="529"/>
      <c r="EK1042" s="529"/>
      <c r="EL1042" s="529"/>
      <c r="EM1042" s="529"/>
      <c r="EN1042" s="529"/>
      <c r="EO1042" s="529"/>
      <c r="EP1042" s="529"/>
      <c r="EQ1042" s="529"/>
      <c r="ER1042" s="529"/>
      <c r="ES1042" s="529"/>
      <c r="ET1042" s="529"/>
      <c r="EU1042" s="529"/>
      <c r="EV1042" s="529"/>
      <c r="EW1042" s="529"/>
      <c r="EX1042" s="529"/>
      <c r="EY1042" s="529"/>
      <c r="EZ1042" s="529"/>
      <c r="FA1042" s="529"/>
      <c r="FB1042" s="529"/>
      <c r="FC1042" s="529"/>
      <c r="FD1042" s="529"/>
      <c r="FE1042" s="529"/>
      <c r="FF1042" s="529"/>
      <c r="FG1042" s="529"/>
      <c r="FH1042" s="529"/>
      <c r="FI1042" s="529"/>
      <c r="FJ1042" s="529"/>
      <c r="FK1042" s="529"/>
      <c r="FL1042" s="529"/>
      <c r="FM1042" s="529"/>
      <c r="FN1042" s="529"/>
      <c r="FO1042" s="529"/>
      <c r="FP1042" s="529"/>
      <c r="FQ1042" s="529"/>
      <c r="FR1042" s="529"/>
      <c r="FS1042" s="529"/>
      <c r="FT1042" s="529"/>
      <c r="FU1042" s="529"/>
      <c r="FV1042" s="529"/>
      <c r="FW1042" s="529"/>
      <c r="FX1042" s="529"/>
      <c r="FY1042" s="529"/>
      <c r="FZ1042" s="529"/>
      <c r="GA1042" s="529"/>
      <c r="GB1042" s="529"/>
      <c r="GC1042" s="529"/>
      <c r="GD1042" s="529"/>
      <c r="GE1042" s="529"/>
      <c r="GF1042" s="529"/>
      <c r="GG1042" s="529"/>
      <c r="GH1042" s="529"/>
      <c r="GI1042" s="529"/>
      <c r="GJ1042" s="529"/>
      <c r="GK1042" s="529"/>
      <c r="GL1042" s="529"/>
      <c r="GM1042" s="529"/>
      <c r="GN1042" s="529"/>
      <c r="GO1042" s="529"/>
      <c r="GP1042" s="529"/>
      <c r="GQ1042" s="529"/>
      <c r="GR1042" s="529"/>
      <c r="GS1042" s="529"/>
      <c r="GT1042" s="529"/>
      <c r="GU1042" s="529"/>
      <c r="GV1042" s="529"/>
      <c r="GW1042" s="529"/>
      <c r="GX1042" s="529"/>
      <c r="GY1042" s="529"/>
      <c r="GZ1042" s="529"/>
      <c r="HA1042" s="529"/>
      <c r="HB1042" s="529"/>
      <c r="HC1042" s="529"/>
      <c r="HD1042" s="529"/>
      <c r="HE1042" s="529"/>
      <c r="HF1042" s="529"/>
      <c r="HG1042" s="529"/>
      <c r="HH1042" s="529"/>
      <c r="HI1042" s="529"/>
      <c r="HJ1042" s="529"/>
      <c r="HK1042" s="529"/>
      <c r="HL1042" s="529"/>
      <c r="HM1042" s="529"/>
      <c r="HN1042" s="529"/>
      <c r="HO1042" s="529"/>
      <c r="HP1042" s="529"/>
      <c r="HQ1042" s="529"/>
      <c r="HR1042" s="529"/>
      <c r="HS1042" s="529"/>
      <c r="HT1042" s="529"/>
      <c r="HU1042" s="529"/>
      <c r="HV1042" s="529"/>
      <c r="HW1042" s="529"/>
      <c r="HX1042" s="529"/>
      <c r="HY1042" s="529"/>
      <c r="HZ1042" s="529"/>
      <c r="IA1042" s="529"/>
      <c r="IB1042" s="529"/>
      <c r="IC1042" s="529"/>
      <c r="ID1042" s="529"/>
      <c r="IE1042" s="529"/>
      <c r="IF1042" s="529"/>
      <c r="IG1042" s="529"/>
      <c r="IH1042" s="529"/>
      <c r="II1042" s="529"/>
      <c r="IJ1042" s="529"/>
      <c r="IK1042" s="529"/>
      <c r="IL1042" s="529"/>
      <c r="IM1042" s="529"/>
      <c r="IN1042" s="529"/>
      <c r="IO1042" s="529"/>
      <c r="IP1042" s="529"/>
      <c r="IQ1042" s="529"/>
      <c r="IR1042" s="529"/>
      <c r="IS1042" s="529"/>
      <c r="IT1042" s="529"/>
      <c r="IU1042" s="529"/>
      <c r="IV1042" s="529"/>
      <c r="IW1042" s="529"/>
      <c r="IX1042" s="529"/>
      <c r="IY1042" s="529"/>
      <c r="IZ1042" s="529"/>
      <c r="JA1042" s="529"/>
      <c r="JB1042" s="529"/>
      <c r="JC1042" s="529"/>
      <c r="JD1042" s="529"/>
      <c r="JE1042" s="529"/>
      <c r="JF1042" s="529"/>
      <c r="JG1042" s="529"/>
      <c r="JH1042" s="529"/>
    </row>
    <row r="1043" spans="1:268" s="3" customFormat="1" ht="39.75" customHeight="1" x14ac:dyDescent="0.25">
      <c r="A1043" s="1"/>
      <c r="B1043" s="1" t="s">
        <v>3627</v>
      </c>
      <c r="C1043" s="1">
        <v>11120067</v>
      </c>
      <c r="D1043" s="7">
        <v>41877</v>
      </c>
      <c r="E1043" s="7">
        <v>41877</v>
      </c>
      <c r="F1043" s="7">
        <v>43703</v>
      </c>
      <c r="G1043" s="1">
        <v>-7777</v>
      </c>
      <c r="H1043" s="1" t="s">
        <v>483</v>
      </c>
      <c r="I1043" s="1" t="s">
        <v>606</v>
      </c>
      <c r="J1043" s="1"/>
      <c r="K1043" s="1" t="s">
        <v>37</v>
      </c>
      <c r="L1043" s="1" t="s">
        <v>3649</v>
      </c>
      <c r="M1043" s="1" t="s">
        <v>914</v>
      </c>
      <c r="N1043" s="1" t="s">
        <v>46</v>
      </c>
      <c r="O1043" s="1" t="s">
        <v>45</v>
      </c>
      <c r="P1043" s="6" t="s">
        <v>3650</v>
      </c>
      <c r="Q1043" s="1"/>
      <c r="R1043" s="1" t="s">
        <v>914</v>
      </c>
      <c r="S1043" s="1" t="s">
        <v>46</v>
      </c>
      <c r="T1043" s="1" t="s">
        <v>45</v>
      </c>
      <c r="U1043" s="6" t="s">
        <v>3650</v>
      </c>
      <c r="V1043" s="1" t="s">
        <v>7481</v>
      </c>
      <c r="W1043" s="1" t="s">
        <v>7482</v>
      </c>
      <c r="X1043" s="1">
        <v>-7777</v>
      </c>
      <c r="Y1043" s="1">
        <v>-7777</v>
      </c>
      <c r="Z1043" s="9" t="s">
        <v>467</v>
      </c>
      <c r="AA1043" s="1" t="s">
        <v>341</v>
      </c>
      <c r="AB1043" s="1">
        <v>48.576000000000001</v>
      </c>
      <c r="AC1043" s="1">
        <v>53.33</v>
      </c>
      <c r="AD1043" s="1">
        <v>54005</v>
      </c>
      <c r="AE1043" s="1"/>
      <c r="AF1043" s="1"/>
      <c r="AG1043" s="1"/>
      <c r="AH1043" s="1"/>
      <c r="AI1043" s="1"/>
      <c r="AJ1043" s="1">
        <v>54005</v>
      </c>
      <c r="AK1043" s="1"/>
      <c r="AL1043" s="1"/>
      <c r="AM1043" s="1"/>
      <c r="AN1043" s="1"/>
      <c r="AO1043" s="1">
        <v>4858</v>
      </c>
      <c r="AP1043" s="1"/>
      <c r="AQ1043" s="1"/>
      <c r="AR1043" s="1"/>
      <c r="AS1043" s="1" t="s">
        <v>4784</v>
      </c>
      <c r="AT1043" s="1"/>
      <c r="AU1043" s="1"/>
      <c r="AV1043" s="1"/>
      <c r="AW1043" s="1" t="s">
        <v>4483</v>
      </c>
      <c r="AX1043" s="1" t="s">
        <v>4484</v>
      </c>
      <c r="AY1043" s="1">
        <v>43</v>
      </c>
      <c r="AZ1043" s="1">
        <v>24</v>
      </c>
      <c r="BA1043" s="1">
        <v>17.3</v>
      </c>
      <c r="BB1043" s="1">
        <v>25</v>
      </c>
      <c r="BC1043" s="1">
        <v>40</v>
      </c>
      <c r="BD1043" s="1">
        <v>43.2</v>
      </c>
      <c r="BE1043" s="1">
        <f t="shared" si="174"/>
        <v>43.404805555555555</v>
      </c>
      <c r="BF1043" s="1">
        <f t="shared" si="175"/>
        <v>25.678666666666668</v>
      </c>
      <c r="BG1043" s="1" t="s">
        <v>38</v>
      </c>
      <c r="BH1043" s="1"/>
      <c r="BI1043" s="1"/>
      <c r="BJ1043" s="7"/>
      <c r="BK1043" s="1"/>
      <c r="BL1043" s="7"/>
      <c r="BM1043" s="1"/>
      <c r="BN1043" s="1"/>
      <c r="BO1043" s="1"/>
      <c r="BP1043" s="1"/>
      <c r="BQ1043" s="1"/>
      <c r="BR1043" s="1"/>
      <c r="BS1043" s="1"/>
      <c r="BT1043" s="529"/>
      <c r="BU1043" s="529"/>
      <c r="BV1043" s="529"/>
      <c r="BW1043" s="529"/>
      <c r="BX1043" s="529"/>
      <c r="BY1043" s="529"/>
      <c r="BZ1043" s="529"/>
      <c r="CA1043" s="529"/>
      <c r="CB1043" s="529"/>
      <c r="CC1043" s="529"/>
      <c r="CD1043" s="529"/>
      <c r="CE1043" s="529"/>
      <c r="CF1043" s="529"/>
      <c r="CG1043" s="529"/>
      <c r="CH1043" s="529"/>
      <c r="CI1043" s="529"/>
      <c r="CJ1043" s="529"/>
      <c r="CK1043" s="529"/>
      <c r="CL1043" s="529"/>
      <c r="CM1043" s="529"/>
      <c r="CN1043" s="529"/>
      <c r="CO1043" s="529"/>
      <c r="CP1043" s="529"/>
      <c r="CQ1043" s="529"/>
      <c r="CR1043" s="529"/>
      <c r="CS1043" s="529"/>
      <c r="CT1043" s="529"/>
      <c r="CU1043" s="529"/>
      <c r="CV1043" s="529"/>
      <c r="CW1043" s="529"/>
      <c r="CX1043" s="529"/>
      <c r="CY1043" s="529"/>
      <c r="CZ1043" s="529"/>
      <c r="DA1043" s="529"/>
      <c r="DB1043" s="529"/>
      <c r="DC1043" s="529"/>
      <c r="DD1043" s="529"/>
      <c r="DE1043" s="529"/>
      <c r="DF1043" s="529"/>
      <c r="DG1043" s="529"/>
      <c r="DH1043" s="529"/>
      <c r="DI1043" s="529"/>
      <c r="DJ1043" s="529"/>
      <c r="DK1043" s="529"/>
      <c r="DL1043" s="529"/>
      <c r="DM1043" s="529"/>
      <c r="DN1043" s="529"/>
      <c r="DO1043" s="529"/>
      <c r="DP1043" s="529"/>
      <c r="DQ1043" s="529"/>
      <c r="DR1043" s="529"/>
      <c r="DS1043" s="529"/>
      <c r="DT1043" s="529"/>
      <c r="DU1043" s="529"/>
      <c r="DV1043" s="529"/>
      <c r="DW1043" s="529"/>
      <c r="DX1043" s="529"/>
      <c r="DY1043" s="529"/>
      <c r="DZ1043" s="529"/>
      <c r="EA1043" s="529"/>
      <c r="EB1043" s="529"/>
      <c r="EC1043" s="529"/>
      <c r="ED1043" s="529"/>
      <c r="EE1043" s="529"/>
      <c r="EF1043" s="529"/>
      <c r="EG1043" s="529"/>
      <c r="EH1043" s="529"/>
      <c r="EI1043" s="529"/>
      <c r="EJ1043" s="529"/>
      <c r="EK1043" s="529"/>
      <c r="EL1043" s="529"/>
      <c r="EM1043" s="529"/>
      <c r="EN1043" s="529"/>
      <c r="EO1043" s="529"/>
      <c r="EP1043" s="529"/>
      <c r="EQ1043" s="529"/>
      <c r="ER1043" s="529"/>
      <c r="ES1043" s="529"/>
      <c r="ET1043" s="529"/>
      <c r="EU1043" s="529"/>
      <c r="EV1043" s="529"/>
      <c r="EW1043" s="529"/>
      <c r="EX1043" s="529"/>
      <c r="EY1043" s="529"/>
      <c r="EZ1043" s="529"/>
      <c r="FA1043" s="529"/>
      <c r="FB1043" s="529"/>
      <c r="FC1043" s="529"/>
      <c r="FD1043" s="529"/>
      <c r="FE1043" s="529"/>
      <c r="FF1043" s="529"/>
      <c r="FG1043" s="529"/>
      <c r="FH1043" s="529"/>
      <c r="FI1043" s="529"/>
      <c r="FJ1043" s="529"/>
      <c r="FK1043" s="529"/>
      <c r="FL1043" s="529"/>
      <c r="FM1043" s="529"/>
      <c r="FN1043" s="529"/>
      <c r="FO1043" s="529"/>
      <c r="FP1043" s="529"/>
      <c r="FQ1043" s="529"/>
      <c r="FR1043" s="529"/>
      <c r="FS1043" s="529"/>
      <c r="FT1043" s="529"/>
      <c r="FU1043" s="529"/>
      <c r="FV1043" s="529"/>
      <c r="FW1043" s="529"/>
      <c r="FX1043" s="529"/>
      <c r="FY1043" s="529"/>
      <c r="FZ1043" s="529"/>
      <c r="GA1043" s="529"/>
      <c r="GB1043" s="529"/>
      <c r="GC1043" s="529"/>
      <c r="GD1043" s="529"/>
      <c r="GE1043" s="529"/>
      <c r="GF1043" s="529"/>
      <c r="GG1043" s="529"/>
      <c r="GH1043" s="529"/>
      <c r="GI1043" s="529"/>
      <c r="GJ1043" s="529"/>
      <c r="GK1043" s="529"/>
      <c r="GL1043" s="529"/>
      <c r="GM1043" s="529"/>
      <c r="GN1043" s="529"/>
      <c r="GO1043" s="529"/>
      <c r="GP1043" s="529"/>
      <c r="GQ1043" s="529"/>
      <c r="GR1043" s="529"/>
      <c r="GS1043" s="529"/>
      <c r="GT1043" s="529"/>
      <c r="GU1043" s="529"/>
      <c r="GV1043" s="529"/>
      <c r="GW1043" s="529"/>
      <c r="GX1043" s="529"/>
      <c r="GY1043" s="529"/>
      <c r="GZ1043" s="529"/>
      <c r="HA1043" s="529"/>
      <c r="HB1043" s="529"/>
      <c r="HC1043" s="529"/>
      <c r="HD1043" s="529"/>
      <c r="HE1043" s="529"/>
      <c r="HF1043" s="529"/>
      <c r="HG1043" s="529"/>
      <c r="HH1043" s="529"/>
      <c r="HI1043" s="529"/>
      <c r="HJ1043" s="529"/>
      <c r="HK1043" s="529"/>
      <c r="HL1043" s="529"/>
      <c r="HM1043" s="529"/>
      <c r="HN1043" s="529"/>
      <c r="HO1043" s="529"/>
      <c r="HP1043" s="529"/>
      <c r="HQ1043" s="529"/>
      <c r="HR1043" s="529"/>
      <c r="HS1043" s="529"/>
      <c r="HT1043" s="529"/>
      <c r="HU1043" s="529"/>
      <c r="HV1043" s="529"/>
      <c r="HW1043" s="529"/>
      <c r="HX1043" s="529"/>
      <c r="HY1043" s="529"/>
      <c r="HZ1043" s="529"/>
      <c r="IA1043" s="529"/>
      <c r="IB1043" s="529"/>
      <c r="IC1043" s="529"/>
      <c r="ID1043" s="529"/>
      <c r="IE1043" s="529"/>
      <c r="IF1043" s="529"/>
      <c r="IG1043" s="529"/>
      <c r="IH1043" s="529"/>
      <c r="II1043" s="529"/>
      <c r="IJ1043" s="529"/>
      <c r="IK1043" s="529"/>
      <c r="IL1043" s="529"/>
      <c r="IM1043" s="529"/>
      <c r="IN1043" s="529"/>
      <c r="IO1043" s="529"/>
      <c r="IP1043" s="529"/>
      <c r="IQ1043" s="529"/>
      <c r="IR1043" s="529"/>
      <c r="IS1043" s="529"/>
      <c r="IT1043" s="529"/>
      <c r="IU1043" s="529"/>
      <c r="IV1043" s="529"/>
      <c r="IW1043" s="529"/>
      <c r="IX1043" s="529"/>
      <c r="IY1043" s="529"/>
      <c r="IZ1043" s="529"/>
      <c r="JA1043" s="529"/>
      <c r="JB1043" s="529"/>
      <c r="JC1043" s="529"/>
      <c r="JD1043" s="529"/>
      <c r="JE1043" s="529"/>
      <c r="JF1043" s="529"/>
      <c r="JG1043" s="529"/>
      <c r="JH1043" s="529"/>
    </row>
    <row r="1044" spans="1:268" s="3" customFormat="1" ht="39.75" customHeight="1" x14ac:dyDescent="0.25">
      <c r="A1044" s="1" t="s">
        <v>3387</v>
      </c>
      <c r="B1044" s="1" t="s">
        <v>3651</v>
      </c>
      <c r="C1044" s="1">
        <v>11130090</v>
      </c>
      <c r="D1044" s="7">
        <v>41893</v>
      </c>
      <c r="E1044" s="7">
        <v>41893</v>
      </c>
      <c r="F1044" s="7">
        <v>45546</v>
      </c>
      <c r="G1044" s="1">
        <v>-7777</v>
      </c>
      <c r="H1044" s="1" t="s">
        <v>469</v>
      </c>
      <c r="I1044" s="1" t="s">
        <v>581</v>
      </c>
      <c r="J1044" s="1"/>
      <c r="K1044" s="1" t="s">
        <v>42</v>
      </c>
      <c r="L1044" s="1" t="s">
        <v>3652</v>
      </c>
      <c r="M1044" s="1" t="s">
        <v>51</v>
      </c>
      <c r="N1044" s="1" t="s">
        <v>51</v>
      </c>
      <c r="O1044" s="1" t="s">
        <v>51</v>
      </c>
      <c r="P1044" s="6" t="s">
        <v>454</v>
      </c>
      <c r="Q1044" s="1"/>
      <c r="R1044" s="1" t="s">
        <v>51</v>
      </c>
      <c r="S1044" s="1" t="s">
        <v>51</v>
      </c>
      <c r="T1044" s="1" t="s">
        <v>51</v>
      </c>
      <c r="U1044" s="6" t="s">
        <v>454</v>
      </c>
      <c r="V1044" s="1" t="s">
        <v>4485</v>
      </c>
      <c r="W1044" s="1" t="s">
        <v>3653</v>
      </c>
      <c r="X1044" s="1">
        <v>-7777</v>
      </c>
      <c r="Y1044" s="1">
        <v>-7777</v>
      </c>
      <c r="Z1044" s="9" t="s">
        <v>467</v>
      </c>
      <c r="AA1044" s="1" t="s">
        <v>548</v>
      </c>
      <c r="AB1044" s="1"/>
      <c r="AC1044" s="1">
        <v>3.3</v>
      </c>
      <c r="AD1044" s="1">
        <v>25000</v>
      </c>
      <c r="AE1044" s="1"/>
      <c r="AF1044" s="1"/>
      <c r="AG1044" s="1">
        <v>25000</v>
      </c>
      <c r="AH1044" s="1"/>
      <c r="AI1044" s="1"/>
      <c r="AJ1044" s="1"/>
      <c r="AK1044" s="1"/>
      <c r="AL1044" s="1"/>
      <c r="AM1044" s="1"/>
      <c r="AN1044" s="1"/>
      <c r="AO1044" s="1"/>
      <c r="AP1044" s="1">
        <v>-7777</v>
      </c>
      <c r="AQ1044" s="1"/>
      <c r="AR1044" s="1"/>
      <c r="AS1044" s="1" t="s">
        <v>467</v>
      </c>
      <c r="AT1044" s="1"/>
      <c r="AU1044" s="1"/>
      <c r="AV1044" s="1">
        <v>22.96</v>
      </c>
      <c r="AW1044" s="1" t="s">
        <v>3654</v>
      </c>
      <c r="AX1044" s="1" t="s">
        <v>3655</v>
      </c>
      <c r="AY1044" s="1">
        <v>43</v>
      </c>
      <c r="AZ1044" s="1">
        <v>52</v>
      </c>
      <c r="BA1044" s="1">
        <v>34.68</v>
      </c>
      <c r="BB1044" s="1">
        <v>26</v>
      </c>
      <c r="BC1044" s="1">
        <v>0</v>
      </c>
      <c r="BD1044" s="1">
        <v>28.18</v>
      </c>
      <c r="BE1044" s="1">
        <f t="shared" si="174"/>
        <v>43.876300000000001</v>
      </c>
      <c r="BF1044" s="1">
        <f t="shared" si="175"/>
        <v>26.007827777777777</v>
      </c>
      <c r="BG1044" s="1" t="s">
        <v>38</v>
      </c>
      <c r="BH1044" s="1"/>
      <c r="BI1044" s="1"/>
      <c r="BJ1044" s="7"/>
      <c r="BK1044" s="1"/>
      <c r="BL1044" s="7"/>
      <c r="BM1044" s="1"/>
      <c r="BN1044" s="1"/>
      <c r="BO1044" s="1"/>
      <c r="BP1044" s="1"/>
      <c r="BQ1044" s="1"/>
      <c r="BR1044" s="1"/>
      <c r="BS1044" s="1"/>
      <c r="BT1044" s="529"/>
      <c r="BU1044" s="529"/>
      <c r="BV1044" s="529"/>
      <c r="BW1044" s="529"/>
      <c r="BX1044" s="529"/>
      <c r="BY1044" s="529"/>
      <c r="BZ1044" s="529"/>
      <c r="CA1044" s="529"/>
      <c r="CB1044" s="529"/>
      <c r="CC1044" s="529"/>
      <c r="CD1044" s="529"/>
      <c r="CE1044" s="529"/>
      <c r="CF1044" s="529"/>
      <c r="CG1044" s="529"/>
      <c r="CH1044" s="529"/>
      <c r="CI1044" s="529"/>
      <c r="CJ1044" s="529"/>
      <c r="CK1044" s="529"/>
      <c r="CL1044" s="529"/>
      <c r="CM1044" s="529"/>
      <c r="CN1044" s="529"/>
      <c r="CO1044" s="529"/>
      <c r="CP1044" s="529"/>
      <c r="CQ1044" s="529"/>
      <c r="CR1044" s="529"/>
      <c r="CS1044" s="529"/>
      <c r="CT1044" s="529"/>
      <c r="CU1044" s="529"/>
      <c r="CV1044" s="529"/>
      <c r="CW1044" s="529"/>
      <c r="CX1044" s="529"/>
      <c r="CY1044" s="529"/>
      <c r="CZ1044" s="529"/>
      <c r="DA1044" s="529"/>
      <c r="DB1044" s="529"/>
      <c r="DC1044" s="529"/>
      <c r="DD1044" s="529"/>
      <c r="DE1044" s="529"/>
      <c r="DF1044" s="529"/>
      <c r="DG1044" s="529"/>
      <c r="DH1044" s="529"/>
      <c r="DI1044" s="529"/>
      <c r="DJ1044" s="529"/>
      <c r="DK1044" s="529"/>
      <c r="DL1044" s="529"/>
      <c r="DM1044" s="529"/>
      <c r="DN1044" s="529"/>
      <c r="DO1044" s="529"/>
      <c r="DP1044" s="529"/>
      <c r="DQ1044" s="529"/>
      <c r="DR1044" s="529"/>
      <c r="DS1044" s="529"/>
      <c r="DT1044" s="529"/>
      <c r="DU1044" s="529"/>
      <c r="DV1044" s="529"/>
      <c r="DW1044" s="529"/>
      <c r="DX1044" s="529"/>
      <c r="DY1044" s="529"/>
      <c r="DZ1044" s="529"/>
      <c r="EA1044" s="529"/>
      <c r="EB1044" s="529"/>
      <c r="EC1044" s="529"/>
      <c r="ED1044" s="529"/>
      <c r="EE1044" s="529"/>
      <c r="EF1044" s="529"/>
      <c r="EG1044" s="529"/>
      <c r="EH1044" s="529"/>
      <c r="EI1044" s="529"/>
      <c r="EJ1044" s="529"/>
      <c r="EK1044" s="529"/>
      <c r="EL1044" s="529"/>
      <c r="EM1044" s="529"/>
      <c r="EN1044" s="529"/>
      <c r="EO1044" s="529"/>
      <c r="EP1044" s="529"/>
      <c r="EQ1044" s="529"/>
      <c r="ER1044" s="529"/>
      <c r="ES1044" s="529"/>
      <c r="ET1044" s="529"/>
      <c r="EU1044" s="529"/>
      <c r="EV1044" s="529"/>
      <c r="EW1044" s="529"/>
      <c r="EX1044" s="529"/>
      <c r="EY1044" s="529"/>
      <c r="EZ1044" s="529"/>
      <c r="FA1044" s="529"/>
      <c r="FB1044" s="529"/>
      <c r="FC1044" s="529"/>
      <c r="FD1044" s="529"/>
      <c r="FE1044" s="529"/>
      <c r="FF1044" s="529"/>
      <c r="FG1044" s="529"/>
      <c r="FH1044" s="529"/>
      <c r="FI1044" s="529"/>
      <c r="FJ1044" s="529"/>
      <c r="FK1044" s="529"/>
      <c r="FL1044" s="529"/>
      <c r="FM1044" s="529"/>
      <c r="FN1044" s="529"/>
      <c r="FO1044" s="529"/>
      <c r="FP1044" s="529"/>
      <c r="FQ1044" s="529"/>
      <c r="FR1044" s="529"/>
      <c r="FS1044" s="529"/>
      <c r="FT1044" s="529"/>
      <c r="FU1044" s="529"/>
      <c r="FV1044" s="529"/>
      <c r="FW1044" s="529"/>
      <c r="FX1044" s="529"/>
      <c r="FY1044" s="529"/>
      <c r="FZ1044" s="529"/>
      <c r="GA1044" s="529"/>
      <c r="GB1044" s="529"/>
      <c r="GC1044" s="529"/>
      <c r="GD1044" s="529"/>
      <c r="GE1044" s="529"/>
      <c r="GF1044" s="529"/>
      <c r="GG1044" s="529"/>
      <c r="GH1044" s="529"/>
      <c r="GI1044" s="529"/>
      <c r="GJ1044" s="529"/>
      <c r="GK1044" s="529"/>
      <c r="GL1044" s="529"/>
      <c r="GM1044" s="529"/>
      <c r="GN1044" s="529"/>
      <c r="GO1044" s="529"/>
      <c r="GP1044" s="529"/>
      <c r="GQ1044" s="529"/>
      <c r="GR1044" s="529"/>
      <c r="GS1044" s="529"/>
      <c r="GT1044" s="529"/>
      <c r="GU1044" s="529"/>
      <c r="GV1044" s="529"/>
      <c r="GW1044" s="529"/>
      <c r="GX1044" s="529"/>
      <c r="GY1044" s="529"/>
      <c r="GZ1044" s="529"/>
      <c r="HA1044" s="529"/>
      <c r="HB1044" s="529"/>
      <c r="HC1044" s="529"/>
      <c r="HD1044" s="529"/>
      <c r="HE1044" s="529"/>
      <c r="HF1044" s="529"/>
      <c r="HG1044" s="529"/>
      <c r="HH1044" s="529"/>
      <c r="HI1044" s="529"/>
      <c r="HJ1044" s="529"/>
      <c r="HK1044" s="529"/>
      <c r="HL1044" s="529"/>
      <c r="HM1044" s="529"/>
      <c r="HN1044" s="529"/>
      <c r="HO1044" s="529"/>
      <c r="HP1044" s="529"/>
      <c r="HQ1044" s="529"/>
      <c r="HR1044" s="529"/>
      <c r="HS1044" s="529"/>
      <c r="HT1044" s="529"/>
      <c r="HU1044" s="529"/>
      <c r="HV1044" s="529"/>
      <c r="HW1044" s="529"/>
      <c r="HX1044" s="529"/>
      <c r="HY1044" s="529"/>
      <c r="HZ1044" s="529"/>
      <c r="IA1044" s="529"/>
      <c r="IB1044" s="529"/>
      <c r="IC1044" s="529"/>
      <c r="ID1044" s="529"/>
      <c r="IE1044" s="529"/>
      <c r="IF1044" s="529"/>
      <c r="IG1044" s="529"/>
      <c r="IH1044" s="529"/>
      <c r="II1044" s="529"/>
      <c r="IJ1044" s="529"/>
      <c r="IK1044" s="529"/>
      <c r="IL1044" s="529"/>
      <c r="IM1044" s="529"/>
      <c r="IN1044" s="529"/>
      <c r="IO1044" s="529"/>
      <c r="IP1044" s="529"/>
      <c r="IQ1044" s="529"/>
      <c r="IR1044" s="529"/>
      <c r="IS1044" s="529"/>
      <c r="IT1044" s="529"/>
      <c r="IU1044" s="529"/>
      <c r="IV1044" s="529"/>
      <c r="IW1044" s="529"/>
      <c r="IX1044" s="529"/>
      <c r="IY1044" s="529"/>
      <c r="IZ1044" s="529"/>
      <c r="JA1044" s="529"/>
      <c r="JB1044" s="529"/>
      <c r="JC1044" s="529"/>
      <c r="JD1044" s="529"/>
      <c r="JE1044" s="529"/>
      <c r="JF1044" s="529"/>
      <c r="JG1044" s="529"/>
      <c r="JH1044" s="529"/>
    </row>
    <row r="1045" spans="1:268" s="3" customFormat="1" ht="39.75" customHeight="1" x14ac:dyDescent="0.25">
      <c r="A1045" s="1" t="s">
        <v>3387</v>
      </c>
      <c r="B1045" s="1" t="s">
        <v>3656</v>
      </c>
      <c r="C1045" s="1">
        <v>11160106</v>
      </c>
      <c r="D1045" s="7">
        <v>41906</v>
      </c>
      <c r="E1045" s="7">
        <v>41906</v>
      </c>
      <c r="F1045" s="7">
        <v>44098</v>
      </c>
      <c r="G1045" s="1">
        <v>-7777</v>
      </c>
      <c r="H1045" s="1" t="s">
        <v>3657</v>
      </c>
      <c r="I1045" s="1" t="s">
        <v>1007</v>
      </c>
      <c r="J1045" s="1"/>
      <c r="K1045" s="1" t="s">
        <v>55</v>
      </c>
      <c r="L1045" s="1" t="s">
        <v>3658</v>
      </c>
      <c r="M1045" s="1" t="s">
        <v>3659</v>
      </c>
      <c r="N1045" s="1" t="s">
        <v>53</v>
      </c>
      <c r="O1045" s="1" t="s">
        <v>52</v>
      </c>
      <c r="P1045" s="6" t="s">
        <v>3660</v>
      </c>
      <c r="Q1045" s="1"/>
      <c r="R1045" s="1" t="s">
        <v>3659</v>
      </c>
      <c r="S1045" s="1" t="s">
        <v>53</v>
      </c>
      <c r="T1045" s="1" t="s">
        <v>52</v>
      </c>
      <c r="U1045" s="6" t="s">
        <v>3660</v>
      </c>
      <c r="V1045" s="1" t="s">
        <v>3661</v>
      </c>
      <c r="W1045" s="1" t="s">
        <v>3662</v>
      </c>
      <c r="X1045" s="1">
        <v>-7777</v>
      </c>
      <c r="Y1045" s="1">
        <v>-7777</v>
      </c>
      <c r="Z1045" s="9" t="s">
        <v>467</v>
      </c>
      <c r="AA1045" s="1" t="s">
        <v>359</v>
      </c>
      <c r="AB1045" s="1">
        <v>0.40100000000000002</v>
      </c>
      <c r="AC1045" s="1">
        <v>0.16</v>
      </c>
      <c r="AD1045" s="1">
        <v>5045.76</v>
      </c>
      <c r="AE1045" s="1"/>
      <c r="AF1045" s="1"/>
      <c r="AG1045" s="1"/>
      <c r="AH1045" s="1"/>
      <c r="AI1045" s="1"/>
      <c r="AJ1045" s="1"/>
      <c r="AK1045" s="1"/>
      <c r="AL1045" s="1">
        <v>5045.76</v>
      </c>
      <c r="AM1045" s="1"/>
      <c r="AN1045" s="1"/>
      <c r="AO1045" s="1">
        <v>40.1</v>
      </c>
      <c r="AP1045" s="1"/>
      <c r="AQ1045" s="1"/>
      <c r="AR1045" s="1"/>
      <c r="AS1045" s="1" t="s">
        <v>467</v>
      </c>
      <c r="AT1045" s="1"/>
      <c r="AU1045" s="1"/>
      <c r="AV1045" s="1"/>
      <c r="AW1045" s="1" t="s">
        <v>4486</v>
      </c>
      <c r="AX1045" s="1" t="s">
        <v>4487</v>
      </c>
      <c r="AY1045" s="1">
        <v>42</v>
      </c>
      <c r="AZ1045" s="1">
        <v>41</v>
      </c>
      <c r="BA1045" s="1">
        <v>59.59</v>
      </c>
      <c r="BB1045" s="1">
        <v>23</v>
      </c>
      <c r="BC1045" s="1">
        <v>46</v>
      </c>
      <c r="BD1045" s="1">
        <v>51.76</v>
      </c>
      <c r="BE1045" s="1">
        <f t="shared" si="174"/>
        <v>42.699886111111105</v>
      </c>
      <c r="BF1045" s="1">
        <f t="shared" si="175"/>
        <v>23.781044444444444</v>
      </c>
      <c r="BG1045" s="1" t="s">
        <v>38</v>
      </c>
      <c r="BH1045" s="1"/>
      <c r="BI1045" s="1"/>
      <c r="BJ1045" s="7"/>
      <c r="BK1045" s="1"/>
      <c r="BL1045" s="7"/>
      <c r="BM1045" s="1"/>
      <c r="BN1045" s="1"/>
      <c r="BO1045" s="1"/>
      <c r="BP1045" s="1"/>
      <c r="BQ1045" s="1"/>
      <c r="BR1045" s="1"/>
      <c r="BS1045" s="1"/>
      <c r="BT1045" s="529"/>
      <c r="BU1045" s="529"/>
      <c r="BV1045" s="529"/>
      <c r="BW1045" s="529"/>
      <c r="BX1045" s="529"/>
      <c r="BY1045" s="529"/>
      <c r="BZ1045" s="529"/>
      <c r="CA1045" s="529"/>
      <c r="CB1045" s="529"/>
      <c r="CC1045" s="529"/>
      <c r="CD1045" s="529"/>
      <c r="CE1045" s="529"/>
      <c r="CF1045" s="529"/>
      <c r="CG1045" s="529"/>
      <c r="CH1045" s="529"/>
      <c r="CI1045" s="529"/>
      <c r="CJ1045" s="529"/>
      <c r="CK1045" s="529"/>
      <c r="CL1045" s="529"/>
      <c r="CM1045" s="529"/>
      <c r="CN1045" s="529"/>
      <c r="CO1045" s="529"/>
      <c r="CP1045" s="529"/>
      <c r="CQ1045" s="529"/>
      <c r="CR1045" s="529"/>
      <c r="CS1045" s="529"/>
      <c r="CT1045" s="529"/>
      <c r="CU1045" s="529"/>
      <c r="CV1045" s="529"/>
      <c r="CW1045" s="529"/>
      <c r="CX1045" s="529"/>
      <c r="CY1045" s="529"/>
      <c r="CZ1045" s="529"/>
      <c r="DA1045" s="529"/>
      <c r="DB1045" s="529"/>
      <c r="DC1045" s="529"/>
      <c r="DD1045" s="529"/>
      <c r="DE1045" s="529"/>
      <c r="DF1045" s="529"/>
      <c r="DG1045" s="529"/>
      <c r="DH1045" s="529"/>
      <c r="DI1045" s="529"/>
      <c r="DJ1045" s="529"/>
      <c r="DK1045" s="529"/>
      <c r="DL1045" s="529"/>
      <c r="DM1045" s="529"/>
      <c r="DN1045" s="529"/>
      <c r="DO1045" s="529"/>
      <c r="DP1045" s="529"/>
      <c r="DQ1045" s="529"/>
      <c r="DR1045" s="529"/>
      <c r="DS1045" s="529"/>
      <c r="DT1045" s="529"/>
      <c r="DU1045" s="529"/>
      <c r="DV1045" s="529"/>
      <c r="DW1045" s="529"/>
      <c r="DX1045" s="529"/>
      <c r="DY1045" s="529"/>
      <c r="DZ1045" s="529"/>
      <c r="EA1045" s="529"/>
      <c r="EB1045" s="529"/>
      <c r="EC1045" s="529"/>
      <c r="ED1045" s="529"/>
      <c r="EE1045" s="529"/>
      <c r="EF1045" s="529"/>
      <c r="EG1045" s="529"/>
      <c r="EH1045" s="529"/>
      <c r="EI1045" s="529"/>
      <c r="EJ1045" s="529"/>
      <c r="EK1045" s="529"/>
      <c r="EL1045" s="529"/>
      <c r="EM1045" s="529"/>
      <c r="EN1045" s="529"/>
      <c r="EO1045" s="529"/>
      <c r="EP1045" s="529"/>
      <c r="EQ1045" s="529"/>
      <c r="ER1045" s="529"/>
      <c r="ES1045" s="529"/>
      <c r="ET1045" s="529"/>
      <c r="EU1045" s="529"/>
      <c r="EV1045" s="529"/>
      <c r="EW1045" s="529"/>
      <c r="EX1045" s="529"/>
      <c r="EY1045" s="529"/>
      <c r="EZ1045" s="529"/>
      <c r="FA1045" s="529"/>
      <c r="FB1045" s="529"/>
      <c r="FC1045" s="529"/>
      <c r="FD1045" s="529"/>
      <c r="FE1045" s="529"/>
      <c r="FF1045" s="529"/>
      <c r="FG1045" s="529"/>
      <c r="FH1045" s="529"/>
      <c r="FI1045" s="529"/>
      <c r="FJ1045" s="529"/>
      <c r="FK1045" s="529"/>
      <c r="FL1045" s="529"/>
      <c r="FM1045" s="529"/>
      <c r="FN1045" s="529"/>
      <c r="FO1045" s="529"/>
      <c r="FP1045" s="529"/>
      <c r="FQ1045" s="529"/>
      <c r="FR1045" s="529"/>
      <c r="FS1045" s="529"/>
      <c r="FT1045" s="529"/>
      <c r="FU1045" s="529"/>
      <c r="FV1045" s="529"/>
      <c r="FW1045" s="529"/>
      <c r="FX1045" s="529"/>
      <c r="FY1045" s="529"/>
      <c r="FZ1045" s="529"/>
      <c r="GA1045" s="529"/>
      <c r="GB1045" s="529"/>
      <c r="GC1045" s="529"/>
      <c r="GD1045" s="529"/>
      <c r="GE1045" s="529"/>
      <c r="GF1045" s="529"/>
      <c r="GG1045" s="529"/>
      <c r="GH1045" s="529"/>
      <c r="GI1045" s="529"/>
      <c r="GJ1045" s="529"/>
      <c r="GK1045" s="529"/>
      <c r="GL1045" s="529"/>
      <c r="GM1045" s="529"/>
      <c r="GN1045" s="529"/>
      <c r="GO1045" s="529"/>
      <c r="GP1045" s="529"/>
      <c r="GQ1045" s="529"/>
      <c r="GR1045" s="529"/>
      <c r="GS1045" s="529"/>
      <c r="GT1045" s="529"/>
      <c r="GU1045" s="529"/>
      <c r="GV1045" s="529"/>
      <c r="GW1045" s="529"/>
      <c r="GX1045" s="529"/>
      <c r="GY1045" s="529"/>
      <c r="GZ1045" s="529"/>
      <c r="HA1045" s="529"/>
      <c r="HB1045" s="529"/>
      <c r="HC1045" s="529"/>
      <c r="HD1045" s="529"/>
      <c r="HE1045" s="529"/>
      <c r="HF1045" s="529"/>
      <c r="HG1045" s="529"/>
      <c r="HH1045" s="529"/>
      <c r="HI1045" s="529"/>
      <c r="HJ1045" s="529"/>
      <c r="HK1045" s="529"/>
      <c r="HL1045" s="529"/>
      <c r="HM1045" s="529"/>
      <c r="HN1045" s="529"/>
      <c r="HO1045" s="529"/>
      <c r="HP1045" s="529"/>
      <c r="HQ1045" s="529"/>
      <c r="HR1045" s="529"/>
      <c r="HS1045" s="529"/>
      <c r="HT1045" s="529"/>
      <c r="HU1045" s="529"/>
      <c r="HV1045" s="529"/>
      <c r="HW1045" s="529"/>
      <c r="HX1045" s="529"/>
      <c r="HY1045" s="529"/>
      <c r="HZ1045" s="529"/>
      <c r="IA1045" s="529"/>
      <c r="IB1045" s="529"/>
      <c r="IC1045" s="529"/>
      <c r="ID1045" s="529"/>
      <c r="IE1045" s="529"/>
      <c r="IF1045" s="529"/>
      <c r="IG1045" s="529"/>
      <c r="IH1045" s="529"/>
      <c r="II1045" s="529"/>
      <c r="IJ1045" s="529"/>
      <c r="IK1045" s="529"/>
      <c r="IL1045" s="529"/>
      <c r="IM1045" s="529"/>
      <c r="IN1045" s="529"/>
      <c r="IO1045" s="529"/>
      <c r="IP1045" s="529"/>
      <c r="IQ1045" s="529"/>
      <c r="IR1045" s="529"/>
      <c r="IS1045" s="529"/>
      <c r="IT1045" s="529"/>
      <c r="IU1045" s="529"/>
      <c r="IV1045" s="529"/>
      <c r="IW1045" s="529"/>
      <c r="IX1045" s="529"/>
      <c r="IY1045" s="529"/>
      <c r="IZ1045" s="529"/>
      <c r="JA1045" s="529"/>
      <c r="JB1045" s="529"/>
      <c r="JC1045" s="529"/>
      <c r="JD1045" s="529"/>
      <c r="JE1045" s="529"/>
      <c r="JF1045" s="529"/>
      <c r="JG1045" s="529"/>
      <c r="JH1045" s="529"/>
    </row>
    <row r="1046" spans="1:268" s="3" customFormat="1" ht="39.75" customHeight="1" x14ac:dyDescent="0.25">
      <c r="A1046" s="1" t="s">
        <v>3387</v>
      </c>
      <c r="B1046" s="1" t="s">
        <v>3663</v>
      </c>
      <c r="C1046" s="1">
        <v>11160107</v>
      </c>
      <c r="D1046" s="7">
        <v>41906</v>
      </c>
      <c r="E1046" s="7">
        <v>41906</v>
      </c>
      <c r="F1046" s="7">
        <v>44098</v>
      </c>
      <c r="G1046" s="1">
        <v>-7777</v>
      </c>
      <c r="H1046" s="1" t="s">
        <v>1028</v>
      </c>
      <c r="I1046" s="1" t="s">
        <v>1014</v>
      </c>
      <c r="J1046" s="1"/>
      <c r="K1046" s="1" t="s">
        <v>60</v>
      </c>
      <c r="L1046" s="1" t="s">
        <v>3664</v>
      </c>
      <c r="M1046" s="1" t="s">
        <v>300</v>
      </c>
      <c r="N1046" s="1" t="s">
        <v>116</v>
      </c>
      <c r="O1046" s="1" t="s">
        <v>51</v>
      </c>
      <c r="P1046" s="6" t="s">
        <v>3665</v>
      </c>
      <c r="Q1046" s="1" t="s">
        <v>3666</v>
      </c>
      <c r="R1046" s="1" t="s">
        <v>300</v>
      </c>
      <c r="S1046" s="1" t="s">
        <v>116</v>
      </c>
      <c r="T1046" s="1" t="s">
        <v>51</v>
      </c>
      <c r="U1046" s="6" t="s">
        <v>3665</v>
      </c>
      <c r="V1046" s="1" t="s">
        <v>3666</v>
      </c>
      <c r="W1046" s="1" t="s">
        <v>4488</v>
      </c>
      <c r="X1046" s="1">
        <v>-7777</v>
      </c>
      <c r="Y1046" s="1">
        <v>-7777</v>
      </c>
      <c r="Z1046" s="9" t="s">
        <v>467</v>
      </c>
      <c r="AA1046" s="1" t="s">
        <v>359</v>
      </c>
      <c r="AB1046" s="1">
        <v>0.11</v>
      </c>
      <c r="AC1046" s="1">
        <v>8.4</v>
      </c>
      <c r="AD1046" s="1">
        <v>200000</v>
      </c>
      <c r="AE1046" s="1"/>
      <c r="AF1046" s="1"/>
      <c r="AG1046" s="1"/>
      <c r="AH1046" s="1"/>
      <c r="AI1046" s="1"/>
      <c r="AJ1046" s="1"/>
      <c r="AK1046" s="1"/>
      <c r="AL1046" s="1">
        <v>200000</v>
      </c>
      <c r="AM1046" s="1"/>
      <c r="AN1046" s="1"/>
      <c r="AO1046" s="1">
        <v>11</v>
      </c>
      <c r="AP1046" s="1">
        <v>2</v>
      </c>
      <c r="AQ1046" s="1"/>
      <c r="AR1046" s="1"/>
      <c r="AS1046" s="1" t="s">
        <v>4736</v>
      </c>
      <c r="AT1046" s="1"/>
      <c r="AU1046" s="1"/>
      <c r="AV1046" s="1"/>
      <c r="AW1046" s="1" t="s">
        <v>4489</v>
      </c>
      <c r="AX1046" s="1" t="s">
        <v>4490</v>
      </c>
      <c r="AY1046" s="1">
        <v>43</v>
      </c>
      <c r="AZ1046" s="1">
        <v>39</v>
      </c>
      <c r="BA1046" s="1">
        <v>10.596</v>
      </c>
      <c r="BB1046" s="1">
        <v>26</v>
      </c>
      <c r="BC1046" s="1">
        <v>17</v>
      </c>
      <c r="BD1046" s="1">
        <v>35.014000000000003</v>
      </c>
      <c r="BE1046" s="1">
        <f t="shared" si="174"/>
        <v>43.652943333333333</v>
      </c>
      <c r="BF1046" s="1">
        <f t="shared" si="175"/>
        <v>26.293059444444445</v>
      </c>
      <c r="BG1046" s="1" t="s">
        <v>38</v>
      </c>
      <c r="BH1046" s="1"/>
      <c r="BI1046" s="1"/>
      <c r="BJ1046" s="7"/>
      <c r="BK1046" s="1"/>
      <c r="BL1046" s="7"/>
      <c r="BM1046" s="1"/>
      <c r="BN1046" s="1"/>
      <c r="BO1046" s="1"/>
      <c r="BP1046" s="1"/>
      <c r="BQ1046" s="1"/>
      <c r="BR1046" s="1"/>
      <c r="BS1046" s="1"/>
      <c r="BT1046" s="529"/>
      <c r="BU1046" s="529"/>
      <c r="BV1046" s="529"/>
      <c r="BW1046" s="529"/>
      <c r="BX1046" s="529"/>
      <c r="BY1046" s="529"/>
      <c r="BZ1046" s="529"/>
      <c r="CA1046" s="529"/>
      <c r="CB1046" s="529"/>
      <c r="CC1046" s="529"/>
      <c r="CD1046" s="529"/>
      <c r="CE1046" s="529"/>
      <c r="CF1046" s="529"/>
      <c r="CG1046" s="529"/>
      <c r="CH1046" s="529"/>
      <c r="CI1046" s="529"/>
      <c r="CJ1046" s="529"/>
      <c r="CK1046" s="529"/>
      <c r="CL1046" s="529"/>
      <c r="CM1046" s="529"/>
      <c r="CN1046" s="529"/>
      <c r="CO1046" s="529"/>
      <c r="CP1046" s="529"/>
      <c r="CQ1046" s="529"/>
      <c r="CR1046" s="529"/>
      <c r="CS1046" s="529"/>
      <c r="CT1046" s="529"/>
      <c r="CU1046" s="529"/>
      <c r="CV1046" s="529"/>
      <c r="CW1046" s="529"/>
      <c r="CX1046" s="529"/>
      <c r="CY1046" s="529"/>
      <c r="CZ1046" s="529"/>
      <c r="DA1046" s="529"/>
      <c r="DB1046" s="529"/>
      <c r="DC1046" s="529"/>
      <c r="DD1046" s="529"/>
      <c r="DE1046" s="529"/>
      <c r="DF1046" s="529"/>
      <c r="DG1046" s="529"/>
      <c r="DH1046" s="529"/>
      <c r="DI1046" s="529"/>
      <c r="DJ1046" s="529"/>
      <c r="DK1046" s="529"/>
      <c r="DL1046" s="529"/>
      <c r="DM1046" s="529"/>
      <c r="DN1046" s="529"/>
      <c r="DO1046" s="529"/>
      <c r="DP1046" s="529"/>
      <c r="DQ1046" s="529"/>
      <c r="DR1046" s="529"/>
      <c r="DS1046" s="529"/>
      <c r="DT1046" s="529"/>
      <c r="DU1046" s="529"/>
      <c r="DV1046" s="529"/>
      <c r="DW1046" s="529"/>
      <c r="DX1046" s="529"/>
      <c r="DY1046" s="529"/>
      <c r="DZ1046" s="529"/>
      <c r="EA1046" s="529"/>
      <c r="EB1046" s="529"/>
      <c r="EC1046" s="529"/>
      <c r="ED1046" s="529"/>
      <c r="EE1046" s="529"/>
      <c r="EF1046" s="529"/>
      <c r="EG1046" s="529"/>
      <c r="EH1046" s="529"/>
      <c r="EI1046" s="529"/>
      <c r="EJ1046" s="529"/>
      <c r="EK1046" s="529"/>
      <c r="EL1046" s="529"/>
      <c r="EM1046" s="529"/>
      <c r="EN1046" s="529"/>
      <c r="EO1046" s="529"/>
      <c r="EP1046" s="529"/>
      <c r="EQ1046" s="529"/>
      <c r="ER1046" s="529"/>
      <c r="ES1046" s="529"/>
      <c r="ET1046" s="529"/>
      <c r="EU1046" s="529"/>
      <c r="EV1046" s="529"/>
      <c r="EW1046" s="529"/>
      <c r="EX1046" s="529"/>
      <c r="EY1046" s="529"/>
      <c r="EZ1046" s="529"/>
      <c r="FA1046" s="529"/>
      <c r="FB1046" s="529"/>
      <c r="FC1046" s="529"/>
      <c r="FD1046" s="529"/>
      <c r="FE1046" s="529"/>
      <c r="FF1046" s="529"/>
      <c r="FG1046" s="529"/>
      <c r="FH1046" s="529"/>
      <c r="FI1046" s="529"/>
      <c r="FJ1046" s="529"/>
      <c r="FK1046" s="529"/>
      <c r="FL1046" s="529"/>
      <c r="FM1046" s="529"/>
      <c r="FN1046" s="529"/>
      <c r="FO1046" s="529"/>
      <c r="FP1046" s="529"/>
      <c r="FQ1046" s="529"/>
      <c r="FR1046" s="529"/>
      <c r="FS1046" s="529"/>
      <c r="FT1046" s="529"/>
      <c r="FU1046" s="529"/>
      <c r="FV1046" s="529"/>
      <c r="FW1046" s="529"/>
      <c r="FX1046" s="529"/>
      <c r="FY1046" s="529"/>
      <c r="FZ1046" s="529"/>
      <c r="GA1046" s="529"/>
      <c r="GB1046" s="529"/>
      <c r="GC1046" s="529"/>
      <c r="GD1046" s="529"/>
      <c r="GE1046" s="529"/>
      <c r="GF1046" s="529"/>
      <c r="GG1046" s="529"/>
      <c r="GH1046" s="529"/>
      <c r="GI1046" s="529"/>
      <c r="GJ1046" s="529"/>
      <c r="GK1046" s="529"/>
      <c r="GL1046" s="529"/>
      <c r="GM1046" s="529"/>
      <c r="GN1046" s="529"/>
      <c r="GO1046" s="529"/>
      <c r="GP1046" s="529"/>
      <c r="GQ1046" s="529"/>
      <c r="GR1046" s="529"/>
      <c r="GS1046" s="529"/>
      <c r="GT1046" s="529"/>
      <c r="GU1046" s="529"/>
      <c r="GV1046" s="529"/>
      <c r="GW1046" s="529"/>
      <c r="GX1046" s="529"/>
      <c r="GY1046" s="529"/>
      <c r="GZ1046" s="529"/>
      <c r="HA1046" s="529"/>
      <c r="HB1046" s="529"/>
      <c r="HC1046" s="529"/>
      <c r="HD1046" s="529"/>
      <c r="HE1046" s="529"/>
      <c r="HF1046" s="529"/>
      <c r="HG1046" s="529"/>
      <c r="HH1046" s="529"/>
      <c r="HI1046" s="529"/>
      <c r="HJ1046" s="529"/>
      <c r="HK1046" s="529"/>
      <c r="HL1046" s="529"/>
      <c r="HM1046" s="529"/>
      <c r="HN1046" s="529"/>
      <c r="HO1046" s="529"/>
      <c r="HP1046" s="529"/>
      <c r="HQ1046" s="529"/>
      <c r="HR1046" s="529"/>
      <c r="HS1046" s="529"/>
      <c r="HT1046" s="529"/>
      <c r="HU1046" s="529"/>
      <c r="HV1046" s="529"/>
      <c r="HW1046" s="529"/>
      <c r="HX1046" s="529"/>
      <c r="HY1046" s="529"/>
      <c r="HZ1046" s="529"/>
      <c r="IA1046" s="529"/>
      <c r="IB1046" s="529"/>
      <c r="IC1046" s="529"/>
      <c r="ID1046" s="529"/>
      <c r="IE1046" s="529"/>
      <c r="IF1046" s="529"/>
      <c r="IG1046" s="529"/>
      <c r="IH1046" s="529"/>
      <c r="II1046" s="529"/>
      <c r="IJ1046" s="529"/>
      <c r="IK1046" s="529"/>
      <c r="IL1046" s="529"/>
      <c r="IM1046" s="529"/>
      <c r="IN1046" s="529"/>
      <c r="IO1046" s="529"/>
      <c r="IP1046" s="529"/>
      <c r="IQ1046" s="529"/>
      <c r="IR1046" s="529"/>
      <c r="IS1046" s="529"/>
      <c r="IT1046" s="529"/>
      <c r="IU1046" s="529"/>
      <c r="IV1046" s="529"/>
      <c r="IW1046" s="529"/>
      <c r="IX1046" s="529"/>
      <c r="IY1046" s="529"/>
      <c r="IZ1046" s="529"/>
      <c r="JA1046" s="529"/>
      <c r="JB1046" s="529"/>
      <c r="JC1046" s="529"/>
      <c r="JD1046" s="529"/>
      <c r="JE1046" s="529"/>
      <c r="JF1046" s="529"/>
      <c r="JG1046" s="529"/>
      <c r="JH1046" s="529"/>
    </row>
    <row r="1047" spans="1:268" s="3" customFormat="1" ht="39.75" customHeight="1" x14ac:dyDescent="0.25">
      <c r="A1047" s="1" t="s">
        <v>3387</v>
      </c>
      <c r="B1047" s="1" t="s">
        <v>3670</v>
      </c>
      <c r="C1047" s="1">
        <v>11160108</v>
      </c>
      <c r="D1047" s="7">
        <v>41911</v>
      </c>
      <c r="E1047" s="7">
        <v>41911</v>
      </c>
      <c r="F1047" s="7">
        <v>44103</v>
      </c>
      <c r="G1047" s="1">
        <v>-7777</v>
      </c>
      <c r="H1047" s="1" t="s">
        <v>3356</v>
      </c>
      <c r="I1047" s="1" t="s">
        <v>595</v>
      </c>
      <c r="J1047" s="1"/>
      <c r="K1047" s="1" t="s">
        <v>55</v>
      </c>
      <c r="L1047" s="1" t="s">
        <v>3671</v>
      </c>
      <c r="M1047" s="1" t="s">
        <v>78</v>
      </c>
      <c r="N1047" s="1" t="s">
        <v>78</v>
      </c>
      <c r="O1047" s="1" t="s">
        <v>52</v>
      </c>
      <c r="P1047" s="6" t="s">
        <v>406</v>
      </c>
      <c r="Q1047" s="1" t="s">
        <v>3672</v>
      </c>
      <c r="R1047" s="1" t="s">
        <v>78</v>
      </c>
      <c r="S1047" s="1" t="s">
        <v>78</v>
      </c>
      <c r="T1047" s="1" t="s">
        <v>52</v>
      </c>
      <c r="U1047" s="6" t="s">
        <v>406</v>
      </c>
      <c r="V1047" s="1" t="s">
        <v>3672</v>
      </c>
      <c r="W1047" s="1" t="s">
        <v>2566</v>
      </c>
      <c r="X1047" s="1">
        <v>-7777</v>
      </c>
      <c r="Y1047" s="1">
        <v>-7777</v>
      </c>
      <c r="Z1047" s="9" t="s">
        <v>467</v>
      </c>
      <c r="AA1047" s="1" t="s">
        <v>359</v>
      </c>
      <c r="AB1047" s="1">
        <v>0.34323999999999999</v>
      </c>
      <c r="AC1047" s="1">
        <v>20</v>
      </c>
      <c r="AD1047" s="1">
        <v>155500</v>
      </c>
      <c r="AE1047" s="1"/>
      <c r="AF1047" s="1"/>
      <c r="AG1047" s="1"/>
      <c r="AH1047" s="1"/>
      <c r="AI1047" s="1"/>
      <c r="AJ1047" s="1"/>
      <c r="AK1047" s="1"/>
      <c r="AL1047" s="1">
        <v>155500</v>
      </c>
      <c r="AM1047" s="1"/>
      <c r="AN1047" s="1"/>
      <c r="AO1047" s="1">
        <v>34.299999999999997</v>
      </c>
      <c r="AP1047" s="1"/>
      <c r="AQ1047" s="1"/>
      <c r="AR1047" s="1"/>
      <c r="AS1047" s="1" t="s">
        <v>467</v>
      </c>
      <c r="AT1047" s="1"/>
      <c r="AU1047" s="1"/>
      <c r="AV1047" s="1">
        <v>330</v>
      </c>
      <c r="AW1047" s="1" t="s">
        <v>4491</v>
      </c>
      <c r="AX1047" s="1" t="s">
        <v>4492</v>
      </c>
      <c r="AY1047" s="1">
        <v>42</v>
      </c>
      <c r="AZ1047" s="1">
        <v>55</v>
      </c>
      <c r="BA1047" s="1">
        <v>14.9</v>
      </c>
      <c r="BB1047" s="1">
        <v>23</v>
      </c>
      <c r="BC1047" s="1">
        <v>47</v>
      </c>
      <c r="BD1047" s="1">
        <v>12.5</v>
      </c>
      <c r="BE1047" s="1">
        <f t="shared" si="174"/>
        <v>42.920805555555553</v>
      </c>
      <c r="BF1047" s="1">
        <f t="shared" si="175"/>
        <v>23.786805555555556</v>
      </c>
      <c r="BG1047" s="1" t="s">
        <v>38</v>
      </c>
      <c r="BH1047" s="1"/>
      <c r="BI1047" s="1"/>
      <c r="BJ1047" s="7"/>
      <c r="BK1047" s="1"/>
      <c r="BL1047" s="7"/>
      <c r="BM1047" s="1"/>
      <c r="BN1047" s="1"/>
      <c r="BO1047" s="1"/>
      <c r="BP1047" s="1"/>
      <c r="BQ1047" s="1"/>
      <c r="BR1047" s="1"/>
      <c r="BS1047" s="1"/>
      <c r="BT1047" s="529"/>
      <c r="BU1047" s="529"/>
      <c r="BV1047" s="529"/>
      <c r="BW1047" s="529"/>
      <c r="BX1047" s="529"/>
      <c r="BY1047" s="529"/>
      <c r="BZ1047" s="529"/>
      <c r="CA1047" s="529"/>
      <c r="CB1047" s="529"/>
      <c r="CC1047" s="529"/>
      <c r="CD1047" s="529"/>
      <c r="CE1047" s="529"/>
      <c r="CF1047" s="529"/>
      <c r="CG1047" s="529"/>
      <c r="CH1047" s="529"/>
      <c r="CI1047" s="529"/>
      <c r="CJ1047" s="529"/>
      <c r="CK1047" s="529"/>
      <c r="CL1047" s="529"/>
      <c r="CM1047" s="529"/>
      <c r="CN1047" s="529"/>
      <c r="CO1047" s="529"/>
      <c r="CP1047" s="529"/>
      <c r="CQ1047" s="529"/>
      <c r="CR1047" s="529"/>
      <c r="CS1047" s="529"/>
      <c r="CT1047" s="529"/>
      <c r="CU1047" s="529"/>
      <c r="CV1047" s="529"/>
      <c r="CW1047" s="529"/>
      <c r="CX1047" s="529"/>
      <c r="CY1047" s="529"/>
      <c r="CZ1047" s="529"/>
      <c r="DA1047" s="529"/>
      <c r="DB1047" s="529"/>
      <c r="DC1047" s="529"/>
      <c r="DD1047" s="529"/>
      <c r="DE1047" s="529"/>
      <c r="DF1047" s="529"/>
      <c r="DG1047" s="529"/>
      <c r="DH1047" s="529"/>
      <c r="DI1047" s="529"/>
      <c r="DJ1047" s="529"/>
      <c r="DK1047" s="529"/>
      <c r="DL1047" s="529"/>
      <c r="DM1047" s="529"/>
      <c r="DN1047" s="529"/>
      <c r="DO1047" s="529"/>
      <c r="DP1047" s="529"/>
      <c r="DQ1047" s="529"/>
      <c r="DR1047" s="529"/>
      <c r="DS1047" s="529"/>
      <c r="DT1047" s="529"/>
      <c r="DU1047" s="529"/>
      <c r="DV1047" s="529"/>
      <c r="DW1047" s="529"/>
      <c r="DX1047" s="529"/>
      <c r="DY1047" s="529"/>
      <c r="DZ1047" s="529"/>
      <c r="EA1047" s="529"/>
      <c r="EB1047" s="529"/>
      <c r="EC1047" s="529"/>
      <c r="ED1047" s="529"/>
      <c r="EE1047" s="529"/>
      <c r="EF1047" s="529"/>
      <c r="EG1047" s="529"/>
      <c r="EH1047" s="529"/>
      <c r="EI1047" s="529"/>
      <c r="EJ1047" s="529"/>
      <c r="EK1047" s="529"/>
      <c r="EL1047" s="529"/>
      <c r="EM1047" s="529"/>
      <c r="EN1047" s="529"/>
      <c r="EO1047" s="529"/>
      <c r="EP1047" s="529"/>
      <c r="EQ1047" s="529"/>
      <c r="ER1047" s="529"/>
      <c r="ES1047" s="529"/>
      <c r="ET1047" s="529"/>
      <c r="EU1047" s="529"/>
      <c r="EV1047" s="529"/>
      <c r="EW1047" s="529"/>
      <c r="EX1047" s="529"/>
      <c r="EY1047" s="529"/>
      <c r="EZ1047" s="529"/>
      <c r="FA1047" s="529"/>
      <c r="FB1047" s="529"/>
      <c r="FC1047" s="529"/>
      <c r="FD1047" s="529"/>
      <c r="FE1047" s="529"/>
      <c r="FF1047" s="529"/>
      <c r="FG1047" s="529"/>
      <c r="FH1047" s="529"/>
      <c r="FI1047" s="529"/>
      <c r="FJ1047" s="529"/>
      <c r="FK1047" s="529"/>
      <c r="FL1047" s="529"/>
      <c r="FM1047" s="529"/>
      <c r="FN1047" s="529"/>
      <c r="FO1047" s="529"/>
      <c r="FP1047" s="529"/>
      <c r="FQ1047" s="529"/>
      <c r="FR1047" s="529"/>
      <c r="FS1047" s="529"/>
      <c r="FT1047" s="529"/>
      <c r="FU1047" s="529"/>
      <c r="FV1047" s="529"/>
      <c r="FW1047" s="529"/>
      <c r="FX1047" s="529"/>
      <c r="FY1047" s="529"/>
      <c r="FZ1047" s="529"/>
      <c r="GA1047" s="529"/>
      <c r="GB1047" s="529"/>
      <c r="GC1047" s="529"/>
      <c r="GD1047" s="529"/>
      <c r="GE1047" s="529"/>
      <c r="GF1047" s="529"/>
      <c r="GG1047" s="529"/>
      <c r="GH1047" s="529"/>
      <c r="GI1047" s="529"/>
      <c r="GJ1047" s="529"/>
      <c r="GK1047" s="529"/>
      <c r="GL1047" s="529"/>
      <c r="GM1047" s="529"/>
      <c r="GN1047" s="529"/>
      <c r="GO1047" s="529"/>
      <c r="GP1047" s="529"/>
      <c r="GQ1047" s="529"/>
      <c r="GR1047" s="529"/>
      <c r="GS1047" s="529"/>
      <c r="GT1047" s="529"/>
      <c r="GU1047" s="529"/>
      <c r="GV1047" s="529"/>
      <c r="GW1047" s="529"/>
      <c r="GX1047" s="529"/>
      <c r="GY1047" s="529"/>
      <c r="GZ1047" s="529"/>
      <c r="HA1047" s="529"/>
      <c r="HB1047" s="529"/>
      <c r="HC1047" s="529"/>
      <c r="HD1047" s="529"/>
      <c r="HE1047" s="529"/>
      <c r="HF1047" s="529"/>
      <c r="HG1047" s="529"/>
      <c r="HH1047" s="529"/>
      <c r="HI1047" s="529"/>
      <c r="HJ1047" s="529"/>
      <c r="HK1047" s="529"/>
      <c r="HL1047" s="529"/>
      <c r="HM1047" s="529"/>
      <c r="HN1047" s="529"/>
      <c r="HO1047" s="529"/>
      <c r="HP1047" s="529"/>
      <c r="HQ1047" s="529"/>
      <c r="HR1047" s="529"/>
      <c r="HS1047" s="529"/>
      <c r="HT1047" s="529"/>
      <c r="HU1047" s="529"/>
      <c r="HV1047" s="529"/>
      <c r="HW1047" s="529"/>
      <c r="HX1047" s="529"/>
      <c r="HY1047" s="529"/>
      <c r="HZ1047" s="529"/>
      <c r="IA1047" s="529"/>
      <c r="IB1047" s="529"/>
      <c r="IC1047" s="529"/>
      <c r="ID1047" s="529"/>
      <c r="IE1047" s="529"/>
      <c r="IF1047" s="529"/>
      <c r="IG1047" s="529"/>
      <c r="IH1047" s="529"/>
      <c r="II1047" s="529"/>
      <c r="IJ1047" s="529"/>
      <c r="IK1047" s="529"/>
      <c r="IL1047" s="529"/>
      <c r="IM1047" s="529"/>
      <c r="IN1047" s="529"/>
      <c r="IO1047" s="529"/>
      <c r="IP1047" s="529"/>
      <c r="IQ1047" s="529"/>
      <c r="IR1047" s="529"/>
      <c r="IS1047" s="529"/>
      <c r="IT1047" s="529"/>
      <c r="IU1047" s="529"/>
      <c r="IV1047" s="529"/>
      <c r="IW1047" s="529"/>
      <c r="IX1047" s="529"/>
      <c r="IY1047" s="529"/>
      <c r="IZ1047" s="529"/>
      <c r="JA1047" s="529"/>
      <c r="JB1047" s="529"/>
      <c r="JC1047" s="529"/>
      <c r="JD1047" s="529"/>
      <c r="JE1047" s="529"/>
      <c r="JF1047" s="529"/>
      <c r="JG1047" s="529"/>
      <c r="JH1047" s="529"/>
    </row>
    <row r="1048" spans="1:268" s="3" customFormat="1" ht="48" customHeight="1" x14ac:dyDescent="0.25">
      <c r="A1048" s="1" t="s">
        <v>3387</v>
      </c>
      <c r="B1048" s="1" t="s">
        <v>432</v>
      </c>
      <c r="C1048" s="1">
        <v>11790003</v>
      </c>
      <c r="D1048" s="7">
        <v>41925</v>
      </c>
      <c r="E1048" s="7">
        <v>41925</v>
      </c>
      <c r="F1048" s="7">
        <v>47397</v>
      </c>
      <c r="G1048" s="1">
        <v>-7777</v>
      </c>
      <c r="H1048" s="1" t="s">
        <v>3678</v>
      </c>
      <c r="I1048" s="1" t="s">
        <v>985</v>
      </c>
      <c r="J1048" s="1" t="s">
        <v>8790</v>
      </c>
      <c r="K1048" s="1" t="s">
        <v>55</v>
      </c>
      <c r="L1048" s="1" t="s">
        <v>3679</v>
      </c>
      <c r="M1048" s="1" t="s">
        <v>167</v>
      </c>
      <c r="N1048" s="1" t="s">
        <v>161</v>
      </c>
      <c r="O1048" s="1" t="s">
        <v>52</v>
      </c>
      <c r="P1048" s="6" t="s">
        <v>2740</v>
      </c>
      <c r="Q1048" s="1" t="s">
        <v>8842</v>
      </c>
      <c r="R1048" s="1" t="s">
        <v>167</v>
      </c>
      <c r="S1048" s="1" t="s">
        <v>161</v>
      </c>
      <c r="T1048" s="1" t="s">
        <v>52</v>
      </c>
      <c r="U1048" s="6" t="s">
        <v>2740</v>
      </c>
      <c r="V1048" s="1"/>
      <c r="W1048" s="1" t="s">
        <v>3680</v>
      </c>
      <c r="X1048" s="1">
        <v>-7777</v>
      </c>
      <c r="Y1048" s="1">
        <v>-7777</v>
      </c>
      <c r="Z1048" s="9" t="s">
        <v>467</v>
      </c>
      <c r="AA1048" s="1" t="s">
        <v>426</v>
      </c>
      <c r="AB1048" s="1"/>
      <c r="AC1048" s="452" t="s">
        <v>8285</v>
      </c>
      <c r="AD1048" s="1">
        <v>228180</v>
      </c>
      <c r="AE1048" s="1"/>
      <c r="AF1048" s="1"/>
      <c r="AG1048" s="1"/>
      <c r="AH1048" s="1"/>
      <c r="AI1048" s="1">
        <v>228180</v>
      </c>
      <c r="AJ1048" s="1"/>
      <c r="AK1048" s="1"/>
      <c r="AL1048" s="1"/>
      <c r="AM1048" s="1"/>
      <c r="AN1048" s="1"/>
      <c r="AO1048" s="1"/>
      <c r="AP1048" s="1"/>
      <c r="AQ1048" s="1"/>
      <c r="AR1048" s="1"/>
      <c r="AS1048" s="1" t="s">
        <v>3681</v>
      </c>
      <c r="AT1048" s="1"/>
      <c r="AU1048" s="1"/>
      <c r="AV1048" s="1">
        <v>531.4</v>
      </c>
      <c r="AW1048" s="1" t="s">
        <v>4493</v>
      </c>
      <c r="AX1048" s="1" t="s">
        <v>4494</v>
      </c>
      <c r="AY1048" s="1">
        <v>42</v>
      </c>
      <c r="AZ1048" s="1">
        <v>40</v>
      </c>
      <c r="BA1048" s="1">
        <v>33.28</v>
      </c>
      <c r="BB1048" s="1">
        <v>23</v>
      </c>
      <c r="BC1048" s="1">
        <v>31</v>
      </c>
      <c r="BD1048" s="1">
        <v>57.32</v>
      </c>
      <c r="BE1048" s="1">
        <f t="shared" si="174"/>
        <v>42.675911111111105</v>
      </c>
      <c r="BF1048" s="1">
        <f t="shared" si="175"/>
        <v>23.532588888888888</v>
      </c>
      <c r="BG1048" s="1" t="s">
        <v>47</v>
      </c>
      <c r="BH1048" s="1"/>
      <c r="BI1048" s="1">
        <v>2871</v>
      </c>
      <c r="BJ1048" s="7">
        <v>43844</v>
      </c>
      <c r="BK1048" s="1">
        <v>2871</v>
      </c>
      <c r="BL1048" s="7">
        <v>43844</v>
      </c>
      <c r="BM1048" s="1"/>
      <c r="BN1048" s="1"/>
      <c r="BO1048" s="1"/>
      <c r="BP1048" s="1"/>
      <c r="BQ1048" s="1"/>
      <c r="BR1048" s="1"/>
      <c r="BS1048" s="1"/>
      <c r="BT1048" s="529"/>
      <c r="BU1048" s="529"/>
      <c r="BV1048" s="529"/>
      <c r="BW1048" s="529"/>
      <c r="BX1048" s="529"/>
      <c r="BY1048" s="529"/>
      <c r="BZ1048" s="529"/>
      <c r="CA1048" s="529"/>
      <c r="CB1048" s="529"/>
      <c r="CC1048" s="529"/>
      <c r="CD1048" s="529"/>
      <c r="CE1048" s="529"/>
      <c r="CF1048" s="529"/>
      <c r="CG1048" s="529"/>
      <c r="CH1048" s="529"/>
      <c r="CI1048" s="529"/>
      <c r="CJ1048" s="529"/>
      <c r="CK1048" s="529"/>
      <c r="CL1048" s="529"/>
      <c r="CM1048" s="529"/>
      <c r="CN1048" s="529"/>
      <c r="CO1048" s="529"/>
      <c r="CP1048" s="529"/>
      <c r="CQ1048" s="529"/>
      <c r="CR1048" s="529"/>
      <c r="CS1048" s="529"/>
      <c r="CT1048" s="529"/>
      <c r="CU1048" s="529"/>
      <c r="CV1048" s="529"/>
      <c r="CW1048" s="529"/>
      <c r="CX1048" s="529"/>
      <c r="CY1048" s="529"/>
      <c r="CZ1048" s="529"/>
      <c r="DA1048" s="529"/>
      <c r="DB1048" s="529"/>
      <c r="DC1048" s="529"/>
      <c r="DD1048" s="529"/>
      <c r="DE1048" s="529"/>
      <c r="DF1048" s="529"/>
      <c r="DG1048" s="529"/>
      <c r="DH1048" s="529"/>
      <c r="DI1048" s="529"/>
      <c r="DJ1048" s="529"/>
      <c r="DK1048" s="529"/>
      <c r="DL1048" s="529"/>
      <c r="DM1048" s="529"/>
      <c r="DN1048" s="529"/>
      <c r="DO1048" s="529"/>
      <c r="DP1048" s="529"/>
      <c r="DQ1048" s="529"/>
      <c r="DR1048" s="529"/>
      <c r="DS1048" s="529"/>
      <c r="DT1048" s="529"/>
      <c r="DU1048" s="529"/>
      <c r="DV1048" s="529"/>
      <c r="DW1048" s="529"/>
      <c r="DX1048" s="529"/>
      <c r="DY1048" s="529"/>
      <c r="DZ1048" s="529"/>
      <c r="EA1048" s="529"/>
      <c r="EB1048" s="529"/>
      <c r="EC1048" s="529"/>
      <c r="ED1048" s="529"/>
      <c r="EE1048" s="529"/>
      <c r="EF1048" s="529"/>
      <c r="EG1048" s="529"/>
      <c r="EH1048" s="529"/>
      <c r="EI1048" s="529"/>
      <c r="EJ1048" s="529"/>
      <c r="EK1048" s="529"/>
      <c r="EL1048" s="529"/>
      <c r="EM1048" s="529"/>
      <c r="EN1048" s="529"/>
      <c r="EO1048" s="529"/>
      <c r="EP1048" s="529"/>
      <c r="EQ1048" s="529"/>
      <c r="ER1048" s="529"/>
      <c r="ES1048" s="529"/>
      <c r="ET1048" s="529"/>
      <c r="EU1048" s="529"/>
      <c r="EV1048" s="529"/>
      <c r="EW1048" s="529"/>
      <c r="EX1048" s="529"/>
      <c r="EY1048" s="529"/>
      <c r="EZ1048" s="529"/>
      <c r="FA1048" s="529"/>
      <c r="FB1048" s="529"/>
      <c r="FC1048" s="529"/>
      <c r="FD1048" s="529"/>
      <c r="FE1048" s="529"/>
      <c r="FF1048" s="529"/>
      <c r="FG1048" s="529"/>
      <c r="FH1048" s="529"/>
      <c r="FI1048" s="529"/>
      <c r="FJ1048" s="529"/>
      <c r="FK1048" s="529"/>
      <c r="FL1048" s="529"/>
      <c r="FM1048" s="529"/>
      <c r="FN1048" s="529"/>
      <c r="FO1048" s="529"/>
      <c r="FP1048" s="529"/>
      <c r="FQ1048" s="529"/>
      <c r="FR1048" s="529"/>
      <c r="FS1048" s="529"/>
      <c r="FT1048" s="529"/>
      <c r="FU1048" s="529"/>
      <c r="FV1048" s="529"/>
      <c r="FW1048" s="529"/>
      <c r="FX1048" s="529"/>
      <c r="FY1048" s="529"/>
      <c r="FZ1048" s="529"/>
      <c r="GA1048" s="529"/>
      <c r="GB1048" s="529"/>
      <c r="GC1048" s="529"/>
      <c r="GD1048" s="529"/>
      <c r="GE1048" s="529"/>
      <c r="GF1048" s="529"/>
      <c r="GG1048" s="529"/>
      <c r="GH1048" s="529"/>
      <c r="GI1048" s="529"/>
      <c r="GJ1048" s="529"/>
      <c r="GK1048" s="529"/>
      <c r="GL1048" s="529"/>
      <c r="GM1048" s="529"/>
      <c r="GN1048" s="529"/>
      <c r="GO1048" s="529"/>
      <c r="GP1048" s="529"/>
      <c r="GQ1048" s="529"/>
      <c r="GR1048" s="529"/>
      <c r="GS1048" s="529"/>
      <c r="GT1048" s="529"/>
      <c r="GU1048" s="529"/>
      <c r="GV1048" s="529"/>
      <c r="GW1048" s="529"/>
      <c r="GX1048" s="529"/>
      <c r="GY1048" s="529"/>
      <c r="GZ1048" s="529"/>
      <c r="HA1048" s="529"/>
      <c r="HB1048" s="529"/>
      <c r="HC1048" s="529"/>
      <c r="HD1048" s="529"/>
      <c r="HE1048" s="529"/>
      <c r="HF1048" s="529"/>
      <c r="HG1048" s="529"/>
      <c r="HH1048" s="529"/>
      <c r="HI1048" s="529"/>
      <c r="HJ1048" s="529"/>
      <c r="HK1048" s="529"/>
      <c r="HL1048" s="529"/>
      <c r="HM1048" s="529"/>
      <c r="HN1048" s="529"/>
      <c r="HO1048" s="529"/>
      <c r="HP1048" s="529"/>
      <c r="HQ1048" s="529"/>
      <c r="HR1048" s="529"/>
      <c r="HS1048" s="529"/>
      <c r="HT1048" s="529"/>
      <c r="HU1048" s="529"/>
      <c r="HV1048" s="529"/>
      <c r="HW1048" s="529"/>
      <c r="HX1048" s="529"/>
      <c r="HY1048" s="529"/>
      <c r="HZ1048" s="529"/>
      <c r="IA1048" s="529"/>
      <c r="IB1048" s="529"/>
      <c r="IC1048" s="529"/>
      <c r="ID1048" s="529"/>
      <c r="IE1048" s="529"/>
      <c r="IF1048" s="529"/>
      <c r="IG1048" s="529"/>
      <c r="IH1048" s="529"/>
      <c r="II1048" s="529"/>
      <c r="IJ1048" s="529"/>
      <c r="IK1048" s="529"/>
      <c r="IL1048" s="529"/>
      <c r="IM1048" s="529"/>
      <c r="IN1048" s="529"/>
      <c r="IO1048" s="529"/>
      <c r="IP1048" s="529"/>
      <c r="IQ1048" s="529"/>
      <c r="IR1048" s="529"/>
      <c r="IS1048" s="529"/>
      <c r="IT1048" s="529"/>
      <c r="IU1048" s="529"/>
      <c r="IV1048" s="529"/>
      <c r="IW1048" s="529"/>
      <c r="IX1048" s="529"/>
      <c r="IY1048" s="529"/>
      <c r="IZ1048" s="529"/>
      <c r="JA1048" s="529"/>
      <c r="JB1048" s="529"/>
      <c r="JC1048" s="529"/>
      <c r="JD1048" s="529"/>
      <c r="JE1048" s="529"/>
      <c r="JF1048" s="529"/>
      <c r="JG1048" s="529"/>
      <c r="JH1048" s="529"/>
    </row>
    <row r="1049" spans="1:268" s="3" customFormat="1" ht="48" customHeight="1" x14ac:dyDescent="0.25">
      <c r="A1049" s="4" t="s">
        <v>3387</v>
      </c>
      <c r="B1049" s="4" t="s">
        <v>3697</v>
      </c>
      <c r="C1049" s="4">
        <v>11160109</v>
      </c>
      <c r="D1049" s="293">
        <v>41934</v>
      </c>
      <c r="E1049" s="293">
        <v>41934</v>
      </c>
      <c r="F1049" s="293">
        <v>44126</v>
      </c>
      <c r="G1049" s="4">
        <v>-7777</v>
      </c>
      <c r="H1049" s="4" t="s">
        <v>3111</v>
      </c>
      <c r="I1049" s="4" t="s">
        <v>982</v>
      </c>
      <c r="J1049" s="4"/>
      <c r="K1049" s="4" t="s">
        <v>95</v>
      </c>
      <c r="L1049" s="4" t="s">
        <v>4495</v>
      </c>
      <c r="M1049" s="4" t="s">
        <v>92</v>
      </c>
      <c r="N1049" s="4" t="s">
        <v>92</v>
      </c>
      <c r="O1049" s="4" t="s">
        <v>92</v>
      </c>
      <c r="P1049" s="294" t="s">
        <v>3448</v>
      </c>
      <c r="Q1049" s="4"/>
      <c r="R1049" s="4" t="s">
        <v>92</v>
      </c>
      <c r="S1049" s="4" t="s">
        <v>92</v>
      </c>
      <c r="T1049" s="4" t="s">
        <v>92</v>
      </c>
      <c r="U1049" s="294" t="s">
        <v>3448</v>
      </c>
      <c r="V1049" s="4" t="s">
        <v>7664</v>
      </c>
      <c r="W1049" s="4" t="s">
        <v>7665</v>
      </c>
      <c r="X1049" s="4">
        <v>-7777</v>
      </c>
      <c r="Y1049" s="4">
        <v>-7777</v>
      </c>
      <c r="Z1049" s="295" t="s">
        <v>467</v>
      </c>
      <c r="AA1049" s="4" t="s">
        <v>359</v>
      </c>
      <c r="AB1049" s="4">
        <v>0.49299999999999999</v>
      </c>
      <c r="AC1049" s="4">
        <v>19.8</v>
      </c>
      <c r="AD1049" s="4">
        <v>601576</v>
      </c>
      <c r="AE1049" s="4"/>
      <c r="AF1049" s="4"/>
      <c r="AG1049" s="4"/>
      <c r="AH1049" s="4"/>
      <c r="AI1049" s="4"/>
      <c r="AJ1049" s="4"/>
      <c r="AK1049" s="4"/>
      <c r="AL1049" s="4">
        <v>601576</v>
      </c>
      <c r="AM1049" s="4"/>
      <c r="AN1049" s="4"/>
      <c r="AO1049" s="453">
        <v>50</v>
      </c>
      <c r="AP1049" s="4">
        <v>1</v>
      </c>
      <c r="AQ1049" s="4"/>
      <c r="AR1049" s="4"/>
      <c r="AS1049" s="4" t="s">
        <v>467</v>
      </c>
      <c r="AT1049" s="4"/>
      <c r="AU1049" s="4"/>
      <c r="AV1049" s="4">
        <v>132.80000000000001</v>
      </c>
      <c r="AW1049" s="4" t="s">
        <v>4496</v>
      </c>
      <c r="AX1049" s="4" t="s">
        <v>4497</v>
      </c>
      <c r="AY1049" s="4">
        <v>43</v>
      </c>
      <c r="AZ1049" s="4">
        <v>25</v>
      </c>
      <c r="BA1049" s="4">
        <v>49.86</v>
      </c>
      <c r="BB1049" s="4">
        <v>23</v>
      </c>
      <c r="BC1049" s="4">
        <v>14</v>
      </c>
      <c r="BD1049" s="4">
        <v>10.9</v>
      </c>
      <c r="BE1049" s="4">
        <f t="shared" si="174"/>
        <v>43.430516666666662</v>
      </c>
      <c r="BF1049" s="4">
        <f t="shared" si="175"/>
        <v>23.236361111111112</v>
      </c>
      <c r="BG1049" s="4" t="s">
        <v>47</v>
      </c>
      <c r="BH1049" s="4"/>
      <c r="BI1049" s="4">
        <v>2220</v>
      </c>
      <c r="BJ1049" s="293">
        <v>42976</v>
      </c>
      <c r="BK1049" s="4"/>
      <c r="BL1049" s="293"/>
      <c r="BM1049" s="4"/>
      <c r="BN1049" s="4"/>
      <c r="BO1049" s="4"/>
      <c r="BP1049" s="4"/>
      <c r="BQ1049" s="4"/>
      <c r="BR1049" s="4"/>
      <c r="BS1049" s="4" t="s">
        <v>7667</v>
      </c>
      <c r="BT1049" s="529"/>
      <c r="BU1049" s="529"/>
      <c r="BV1049" s="529"/>
      <c r="BW1049" s="529"/>
      <c r="BX1049" s="529"/>
      <c r="BY1049" s="529"/>
      <c r="BZ1049" s="529"/>
      <c r="CA1049" s="529"/>
      <c r="CB1049" s="529"/>
      <c r="CC1049" s="529"/>
      <c r="CD1049" s="529"/>
      <c r="CE1049" s="529"/>
      <c r="CF1049" s="529"/>
      <c r="CG1049" s="529"/>
      <c r="CH1049" s="529"/>
      <c r="CI1049" s="529"/>
      <c r="CJ1049" s="529"/>
      <c r="CK1049" s="529"/>
      <c r="CL1049" s="529"/>
      <c r="CM1049" s="529"/>
      <c r="CN1049" s="529"/>
      <c r="CO1049" s="529"/>
      <c r="CP1049" s="529"/>
      <c r="CQ1049" s="529"/>
      <c r="CR1049" s="529"/>
      <c r="CS1049" s="529"/>
      <c r="CT1049" s="529"/>
      <c r="CU1049" s="529"/>
      <c r="CV1049" s="529"/>
      <c r="CW1049" s="529"/>
      <c r="CX1049" s="529"/>
      <c r="CY1049" s="529"/>
      <c r="CZ1049" s="529"/>
      <c r="DA1049" s="529"/>
      <c r="DB1049" s="529"/>
      <c r="DC1049" s="529"/>
      <c r="DD1049" s="529"/>
      <c r="DE1049" s="529"/>
      <c r="DF1049" s="529"/>
      <c r="DG1049" s="529"/>
      <c r="DH1049" s="529"/>
      <c r="DI1049" s="529"/>
      <c r="DJ1049" s="529"/>
      <c r="DK1049" s="529"/>
      <c r="DL1049" s="529"/>
      <c r="DM1049" s="529"/>
      <c r="DN1049" s="529"/>
      <c r="DO1049" s="529"/>
      <c r="DP1049" s="529"/>
      <c r="DQ1049" s="529"/>
      <c r="DR1049" s="529"/>
      <c r="DS1049" s="529"/>
      <c r="DT1049" s="529"/>
      <c r="DU1049" s="529"/>
      <c r="DV1049" s="529"/>
      <c r="DW1049" s="529"/>
      <c r="DX1049" s="529"/>
      <c r="DY1049" s="529"/>
      <c r="DZ1049" s="529"/>
      <c r="EA1049" s="529"/>
      <c r="EB1049" s="529"/>
      <c r="EC1049" s="529"/>
      <c r="ED1049" s="529"/>
      <c r="EE1049" s="529"/>
      <c r="EF1049" s="529"/>
      <c r="EG1049" s="529"/>
      <c r="EH1049" s="529"/>
      <c r="EI1049" s="529"/>
      <c r="EJ1049" s="529"/>
      <c r="EK1049" s="529"/>
      <c r="EL1049" s="529"/>
      <c r="EM1049" s="529"/>
      <c r="EN1049" s="529"/>
      <c r="EO1049" s="529"/>
      <c r="EP1049" s="529"/>
      <c r="EQ1049" s="529"/>
      <c r="ER1049" s="529"/>
      <c r="ES1049" s="529"/>
      <c r="ET1049" s="529"/>
      <c r="EU1049" s="529"/>
      <c r="EV1049" s="529"/>
      <c r="EW1049" s="529"/>
      <c r="EX1049" s="529"/>
      <c r="EY1049" s="529"/>
      <c r="EZ1049" s="529"/>
      <c r="FA1049" s="529"/>
      <c r="FB1049" s="529"/>
      <c r="FC1049" s="529"/>
      <c r="FD1049" s="529"/>
      <c r="FE1049" s="529"/>
      <c r="FF1049" s="529"/>
      <c r="FG1049" s="529"/>
      <c r="FH1049" s="529"/>
      <c r="FI1049" s="529"/>
      <c r="FJ1049" s="529"/>
      <c r="FK1049" s="529"/>
      <c r="FL1049" s="529"/>
      <c r="FM1049" s="529"/>
      <c r="FN1049" s="529"/>
      <c r="FO1049" s="529"/>
      <c r="FP1049" s="529"/>
      <c r="FQ1049" s="529"/>
      <c r="FR1049" s="529"/>
      <c r="FS1049" s="529"/>
      <c r="FT1049" s="529"/>
      <c r="FU1049" s="529"/>
      <c r="FV1049" s="529"/>
      <c r="FW1049" s="529"/>
      <c r="FX1049" s="529"/>
      <c r="FY1049" s="529"/>
      <c r="FZ1049" s="529"/>
      <c r="GA1049" s="529"/>
      <c r="GB1049" s="529"/>
      <c r="GC1049" s="529"/>
      <c r="GD1049" s="529"/>
      <c r="GE1049" s="529"/>
      <c r="GF1049" s="529"/>
      <c r="GG1049" s="529"/>
      <c r="GH1049" s="529"/>
      <c r="GI1049" s="529"/>
      <c r="GJ1049" s="529"/>
      <c r="GK1049" s="529"/>
      <c r="GL1049" s="529"/>
      <c r="GM1049" s="529"/>
      <c r="GN1049" s="529"/>
      <c r="GO1049" s="529"/>
      <c r="GP1049" s="529"/>
      <c r="GQ1049" s="529"/>
      <c r="GR1049" s="529"/>
      <c r="GS1049" s="529"/>
      <c r="GT1049" s="529"/>
      <c r="GU1049" s="529"/>
      <c r="GV1049" s="529"/>
      <c r="GW1049" s="529"/>
      <c r="GX1049" s="529"/>
      <c r="GY1049" s="529"/>
      <c r="GZ1049" s="529"/>
      <c r="HA1049" s="529"/>
      <c r="HB1049" s="529"/>
      <c r="HC1049" s="529"/>
      <c r="HD1049" s="529"/>
      <c r="HE1049" s="529"/>
      <c r="HF1049" s="529"/>
      <c r="HG1049" s="529"/>
      <c r="HH1049" s="529"/>
      <c r="HI1049" s="529"/>
      <c r="HJ1049" s="529"/>
      <c r="HK1049" s="529"/>
      <c r="HL1049" s="529"/>
      <c r="HM1049" s="529"/>
      <c r="HN1049" s="529"/>
      <c r="HO1049" s="529"/>
      <c r="HP1049" s="529"/>
      <c r="HQ1049" s="529"/>
      <c r="HR1049" s="529"/>
      <c r="HS1049" s="529"/>
      <c r="HT1049" s="529"/>
      <c r="HU1049" s="529"/>
      <c r="HV1049" s="529"/>
      <c r="HW1049" s="529"/>
      <c r="HX1049" s="529"/>
      <c r="HY1049" s="529"/>
      <c r="HZ1049" s="529"/>
      <c r="IA1049" s="529"/>
      <c r="IB1049" s="529"/>
      <c r="IC1049" s="529"/>
      <c r="ID1049" s="529"/>
      <c r="IE1049" s="529"/>
      <c r="IF1049" s="529"/>
      <c r="IG1049" s="529"/>
      <c r="IH1049" s="529"/>
      <c r="II1049" s="529"/>
      <c r="IJ1049" s="529"/>
      <c r="IK1049" s="529"/>
      <c r="IL1049" s="529"/>
      <c r="IM1049" s="529"/>
      <c r="IN1049" s="529"/>
      <c r="IO1049" s="529"/>
      <c r="IP1049" s="529"/>
      <c r="IQ1049" s="529"/>
      <c r="IR1049" s="529"/>
      <c r="IS1049" s="529"/>
      <c r="IT1049" s="529"/>
      <c r="IU1049" s="529"/>
      <c r="IV1049" s="529"/>
      <c r="IW1049" s="529"/>
      <c r="IX1049" s="529"/>
      <c r="IY1049" s="529"/>
      <c r="IZ1049" s="529"/>
      <c r="JA1049" s="529"/>
      <c r="JB1049" s="529"/>
      <c r="JC1049" s="529"/>
      <c r="JD1049" s="529"/>
      <c r="JE1049" s="529"/>
      <c r="JF1049" s="529"/>
      <c r="JG1049" s="529"/>
      <c r="JH1049" s="529"/>
    </row>
    <row r="1050" spans="1:268" s="3" customFormat="1" ht="50.25" customHeight="1" x14ac:dyDescent="0.25">
      <c r="A1050" s="4"/>
      <c r="B1050" s="4" t="s">
        <v>3697</v>
      </c>
      <c r="C1050" s="4">
        <v>11160109</v>
      </c>
      <c r="D1050" s="293">
        <v>41934</v>
      </c>
      <c r="E1050" s="293">
        <v>41934</v>
      </c>
      <c r="F1050" s="293">
        <v>44126</v>
      </c>
      <c r="G1050" s="4">
        <v>-7777</v>
      </c>
      <c r="H1050" s="4" t="s">
        <v>3111</v>
      </c>
      <c r="I1050" s="4" t="s">
        <v>982</v>
      </c>
      <c r="J1050" s="4"/>
      <c r="K1050" s="4" t="s">
        <v>95</v>
      </c>
      <c r="L1050" s="4" t="s">
        <v>4495</v>
      </c>
      <c r="M1050" s="4" t="s">
        <v>92</v>
      </c>
      <c r="N1050" s="4" t="s">
        <v>92</v>
      </c>
      <c r="O1050" s="4" t="s">
        <v>92</v>
      </c>
      <c r="P1050" s="294" t="s">
        <v>3448</v>
      </c>
      <c r="Q1050" s="4"/>
      <c r="R1050" s="4" t="s">
        <v>92</v>
      </c>
      <c r="S1050" s="4" t="s">
        <v>92</v>
      </c>
      <c r="T1050" s="4" t="s">
        <v>92</v>
      </c>
      <c r="U1050" s="294" t="s">
        <v>3448</v>
      </c>
      <c r="V1050" s="4" t="s">
        <v>7664</v>
      </c>
      <c r="W1050" s="4" t="s">
        <v>7665</v>
      </c>
      <c r="X1050" s="4">
        <v>-7777</v>
      </c>
      <c r="Y1050" s="4">
        <v>-7777</v>
      </c>
      <c r="Z1050" s="295" t="s">
        <v>467</v>
      </c>
      <c r="AA1050" s="4" t="s">
        <v>359</v>
      </c>
      <c r="AB1050" s="4">
        <v>0.49299999999999999</v>
      </c>
      <c r="AC1050" s="4" t="s">
        <v>2722</v>
      </c>
      <c r="AD1050" s="4" t="s">
        <v>2722</v>
      </c>
      <c r="AE1050" s="4"/>
      <c r="AF1050" s="4"/>
      <c r="AG1050" s="4"/>
      <c r="AH1050" s="4"/>
      <c r="AI1050" s="4"/>
      <c r="AJ1050" s="4"/>
      <c r="AK1050" s="4"/>
      <c r="AL1050" s="4"/>
      <c r="AM1050" s="4"/>
      <c r="AN1050" s="4"/>
      <c r="AO1050" s="453">
        <v>50</v>
      </c>
      <c r="AP1050" s="4">
        <v>2</v>
      </c>
      <c r="AQ1050" s="4"/>
      <c r="AR1050" s="4"/>
      <c r="AS1050" s="4" t="s">
        <v>3698</v>
      </c>
      <c r="AT1050" s="4"/>
      <c r="AU1050" s="4"/>
      <c r="AV1050" s="4">
        <v>126.64</v>
      </c>
      <c r="AW1050" s="4" t="s">
        <v>4498</v>
      </c>
      <c r="AX1050" s="4" t="s">
        <v>4499</v>
      </c>
      <c r="AY1050" s="4">
        <v>43</v>
      </c>
      <c r="AZ1050" s="4">
        <v>26</v>
      </c>
      <c r="BA1050" s="4">
        <v>23.02</v>
      </c>
      <c r="BB1050" s="4">
        <v>23</v>
      </c>
      <c r="BC1050" s="4">
        <v>14</v>
      </c>
      <c r="BD1050" s="4">
        <v>40.340000000000003</v>
      </c>
      <c r="BE1050" s="4">
        <f t="shared" si="174"/>
        <v>43.439727777777776</v>
      </c>
      <c r="BF1050" s="4">
        <f t="shared" si="175"/>
        <v>23.24453888888889</v>
      </c>
      <c r="BG1050" s="4" t="s">
        <v>47</v>
      </c>
      <c r="BH1050" s="4"/>
      <c r="BI1050" s="4">
        <v>2220</v>
      </c>
      <c r="BJ1050" s="293">
        <v>42976</v>
      </c>
      <c r="BK1050" s="4"/>
      <c r="BL1050" s="293"/>
      <c r="BM1050" s="4"/>
      <c r="BN1050" s="4"/>
      <c r="BO1050" s="4"/>
      <c r="BP1050" s="4"/>
      <c r="BQ1050" s="4"/>
      <c r="BR1050" s="4"/>
      <c r="BS1050" s="4" t="s">
        <v>7667</v>
      </c>
      <c r="BT1050" s="529"/>
      <c r="BU1050" s="529"/>
      <c r="BV1050" s="529"/>
      <c r="BW1050" s="529"/>
      <c r="BX1050" s="529"/>
      <c r="BY1050" s="529"/>
      <c r="BZ1050" s="529"/>
      <c r="CA1050" s="529"/>
      <c r="CB1050" s="529"/>
      <c r="CC1050" s="529"/>
      <c r="CD1050" s="529"/>
      <c r="CE1050" s="529"/>
      <c r="CF1050" s="529"/>
      <c r="CG1050" s="529"/>
      <c r="CH1050" s="529"/>
      <c r="CI1050" s="529"/>
      <c r="CJ1050" s="529"/>
      <c r="CK1050" s="529"/>
      <c r="CL1050" s="529"/>
      <c r="CM1050" s="529"/>
      <c r="CN1050" s="529"/>
      <c r="CO1050" s="529"/>
      <c r="CP1050" s="529"/>
      <c r="CQ1050" s="529"/>
      <c r="CR1050" s="529"/>
      <c r="CS1050" s="529"/>
      <c r="CT1050" s="529"/>
      <c r="CU1050" s="529"/>
      <c r="CV1050" s="529"/>
      <c r="CW1050" s="529"/>
      <c r="CX1050" s="529"/>
      <c r="CY1050" s="529"/>
      <c r="CZ1050" s="529"/>
      <c r="DA1050" s="529"/>
      <c r="DB1050" s="529"/>
      <c r="DC1050" s="529"/>
      <c r="DD1050" s="529"/>
      <c r="DE1050" s="529"/>
      <c r="DF1050" s="529"/>
      <c r="DG1050" s="529"/>
      <c r="DH1050" s="529"/>
      <c r="DI1050" s="529"/>
      <c r="DJ1050" s="529"/>
      <c r="DK1050" s="529"/>
      <c r="DL1050" s="529"/>
      <c r="DM1050" s="529"/>
      <c r="DN1050" s="529"/>
      <c r="DO1050" s="529"/>
      <c r="DP1050" s="529"/>
      <c r="DQ1050" s="529"/>
      <c r="DR1050" s="529"/>
      <c r="DS1050" s="529"/>
      <c r="DT1050" s="529"/>
      <c r="DU1050" s="529"/>
      <c r="DV1050" s="529"/>
      <c r="DW1050" s="529"/>
      <c r="DX1050" s="529"/>
      <c r="DY1050" s="529"/>
      <c r="DZ1050" s="529"/>
      <c r="EA1050" s="529"/>
      <c r="EB1050" s="529"/>
      <c r="EC1050" s="529"/>
      <c r="ED1050" s="529"/>
      <c r="EE1050" s="529"/>
      <c r="EF1050" s="529"/>
      <c r="EG1050" s="529"/>
      <c r="EH1050" s="529"/>
      <c r="EI1050" s="529"/>
      <c r="EJ1050" s="529"/>
      <c r="EK1050" s="529"/>
      <c r="EL1050" s="529"/>
      <c r="EM1050" s="529"/>
      <c r="EN1050" s="529"/>
      <c r="EO1050" s="529"/>
      <c r="EP1050" s="529"/>
      <c r="EQ1050" s="529"/>
      <c r="ER1050" s="529"/>
      <c r="ES1050" s="529"/>
      <c r="ET1050" s="529"/>
      <c r="EU1050" s="529"/>
      <c r="EV1050" s="529"/>
      <c r="EW1050" s="529"/>
      <c r="EX1050" s="529"/>
      <c r="EY1050" s="529"/>
      <c r="EZ1050" s="529"/>
      <c r="FA1050" s="529"/>
      <c r="FB1050" s="529"/>
      <c r="FC1050" s="529"/>
      <c r="FD1050" s="529"/>
      <c r="FE1050" s="529"/>
      <c r="FF1050" s="529"/>
      <c r="FG1050" s="529"/>
      <c r="FH1050" s="529"/>
      <c r="FI1050" s="529"/>
      <c r="FJ1050" s="529"/>
      <c r="FK1050" s="529"/>
      <c r="FL1050" s="529"/>
      <c r="FM1050" s="529"/>
      <c r="FN1050" s="529"/>
      <c r="FO1050" s="529"/>
      <c r="FP1050" s="529"/>
      <c r="FQ1050" s="529"/>
      <c r="FR1050" s="529"/>
      <c r="FS1050" s="529"/>
      <c r="FT1050" s="529"/>
      <c r="FU1050" s="529"/>
      <c r="FV1050" s="529"/>
      <c r="FW1050" s="529"/>
      <c r="FX1050" s="529"/>
      <c r="FY1050" s="529"/>
      <c r="FZ1050" s="529"/>
      <c r="GA1050" s="529"/>
      <c r="GB1050" s="529"/>
      <c r="GC1050" s="529"/>
      <c r="GD1050" s="529"/>
      <c r="GE1050" s="529"/>
      <c r="GF1050" s="529"/>
      <c r="GG1050" s="529"/>
      <c r="GH1050" s="529"/>
      <c r="GI1050" s="529"/>
      <c r="GJ1050" s="529"/>
      <c r="GK1050" s="529"/>
      <c r="GL1050" s="529"/>
      <c r="GM1050" s="529"/>
      <c r="GN1050" s="529"/>
      <c r="GO1050" s="529"/>
      <c r="GP1050" s="529"/>
      <c r="GQ1050" s="529"/>
      <c r="GR1050" s="529"/>
      <c r="GS1050" s="529"/>
      <c r="GT1050" s="529"/>
      <c r="GU1050" s="529"/>
      <c r="GV1050" s="529"/>
      <c r="GW1050" s="529"/>
      <c r="GX1050" s="529"/>
      <c r="GY1050" s="529"/>
      <c r="GZ1050" s="529"/>
      <c r="HA1050" s="529"/>
      <c r="HB1050" s="529"/>
      <c r="HC1050" s="529"/>
      <c r="HD1050" s="529"/>
      <c r="HE1050" s="529"/>
      <c r="HF1050" s="529"/>
      <c r="HG1050" s="529"/>
      <c r="HH1050" s="529"/>
      <c r="HI1050" s="529"/>
      <c r="HJ1050" s="529"/>
      <c r="HK1050" s="529"/>
      <c r="HL1050" s="529"/>
      <c r="HM1050" s="529"/>
      <c r="HN1050" s="529"/>
      <c r="HO1050" s="529"/>
      <c r="HP1050" s="529"/>
      <c r="HQ1050" s="529"/>
      <c r="HR1050" s="529"/>
      <c r="HS1050" s="529"/>
      <c r="HT1050" s="529"/>
      <c r="HU1050" s="529"/>
      <c r="HV1050" s="529"/>
      <c r="HW1050" s="529"/>
      <c r="HX1050" s="529"/>
      <c r="HY1050" s="529"/>
      <c r="HZ1050" s="529"/>
      <c r="IA1050" s="529"/>
      <c r="IB1050" s="529"/>
      <c r="IC1050" s="529"/>
      <c r="ID1050" s="529"/>
      <c r="IE1050" s="529"/>
      <c r="IF1050" s="529"/>
      <c r="IG1050" s="529"/>
      <c r="IH1050" s="529"/>
      <c r="II1050" s="529"/>
      <c r="IJ1050" s="529"/>
      <c r="IK1050" s="529"/>
      <c r="IL1050" s="529"/>
      <c r="IM1050" s="529"/>
      <c r="IN1050" s="529"/>
      <c r="IO1050" s="529"/>
      <c r="IP1050" s="529"/>
      <c r="IQ1050" s="529"/>
      <c r="IR1050" s="529"/>
      <c r="IS1050" s="529"/>
      <c r="IT1050" s="529"/>
      <c r="IU1050" s="529"/>
      <c r="IV1050" s="529"/>
      <c r="IW1050" s="529"/>
      <c r="IX1050" s="529"/>
      <c r="IY1050" s="529"/>
      <c r="IZ1050" s="529"/>
      <c r="JA1050" s="529"/>
      <c r="JB1050" s="529"/>
      <c r="JC1050" s="529"/>
      <c r="JD1050" s="529"/>
      <c r="JE1050" s="529"/>
      <c r="JF1050" s="529"/>
      <c r="JG1050" s="529"/>
      <c r="JH1050" s="529"/>
    </row>
    <row r="1051" spans="1:268" s="3" customFormat="1" ht="48" customHeight="1" x14ac:dyDescent="0.25">
      <c r="A1051" s="1" t="s">
        <v>3387</v>
      </c>
      <c r="B1051" s="1" t="s">
        <v>3697</v>
      </c>
      <c r="C1051" s="1">
        <v>11160109</v>
      </c>
      <c r="D1051" s="7">
        <v>41934</v>
      </c>
      <c r="E1051" s="7">
        <v>41934</v>
      </c>
      <c r="F1051" s="7">
        <v>44126</v>
      </c>
      <c r="G1051" s="1">
        <v>-7777</v>
      </c>
      <c r="H1051" s="1" t="s">
        <v>3111</v>
      </c>
      <c r="I1051" s="1" t="s">
        <v>982</v>
      </c>
      <c r="J1051" s="1" t="s">
        <v>7668</v>
      </c>
      <c r="K1051" s="1" t="s">
        <v>95</v>
      </c>
      <c r="L1051" s="1" t="s">
        <v>4495</v>
      </c>
      <c r="M1051" s="1" t="s">
        <v>92</v>
      </c>
      <c r="N1051" s="1" t="s">
        <v>92</v>
      </c>
      <c r="O1051" s="1" t="s">
        <v>92</v>
      </c>
      <c r="P1051" s="6" t="s">
        <v>3448</v>
      </c>
      <c r="Q1051" s="1"/>
      <c r="R1051" s="1" t="s">
        <v>92</v>
      </c>
      <c r="S1051" s="1" t="s">
        <v>92</v>
      </c>
      <c r="T1051" s="1" t="s">
        <v>92</v>
      </c>
      <c r="U1051" s="6" t="s">
        <v>3448</v>
      </c>
      <c r="V1051" s="1" t="s">
        <v>7664</v>
      </c>
      <c r="W1051" s="1" t="s">
        <v>7665</v>
      </c>
      <c r="X1051" s="1">
        <v>-7777</v>
      </c>
      <c r="Y1051" s="1">
        <v>-7777</v>
      </c>
      <c r="Z1051" s="9" t="s">
        <v>467</v>
      </c>
      <c r="AA1051" s="1" t="s">
        <v>359</v>
      </c>
      <c r="AB1051" s="523">
        <v>0.49299999999999999</v>
      </c>
      <c r="AC1051" s="1">
        <v>19.8</v>
      </c>
      <c r="AD1051" s="1">
        <v>601576</v>
      </c>
      <c r="AE1051" s="1"/>
      <c r="AF1051" s="1"/>
      <c r="AG1051" s="1"/>
      <c r="AH1051" s="1"/>
      <c r="AI1051" s="1"/>
      <c r="AJ1051" s="1"/>
      <c r="AK1051" s="1"/>
      <c r="AL1051" s="1">
        <v>601576</v>
      </c>
      <c r="AM1051" s="1"/>
      <c r="AN1051" s="1"/>
      <c r="AO1051" s="456">
        <v>50</v>
      </c>
      <c r="AP1051" s="1">
        <v>1</v>
      </c>
      <c r="AQ1051" s="1"/>
      <c r="AR1051" s="1"/>
      <c r="AS1051" s="1" t="s">
        <v>467</v>
      </c>
      <c r="AT1051" s="1"/>
      <c r="AU1051" s="1"/>
      <c r="AV1051" s="1">
        <v>132.80000000000001</v>
      </c>
      <c r="AW1051" s="1" t="s">
        <v>7669</v>
      </c>
      <c r="AX1051" s="1" t="s">
        <v>7670</v>
      </c>
      <c r="AY1051" s="1">
        <v>43</v>
      </c>
      <c r="AZ1051" s="1">
        <v>25</v>
      </c>
      <c r="BA1051" s="1">
        <v>53.171999999999997</v>
      </c>
      <c r="BB1051" s="1">
        <v>23</v>
      </c>
      <c r="BC1051" s="1">
        <v>14</v>
      </c>
      <c r="BD1051" s="1">
        <v>17.32</v>
      </c>
      <c r="BE1051" s="1">
        <f t="shared" ref="BE1051:BE1052" si="176">AY1051+AZ1051/60+BA1051/3600</f>
        <v>43.431436666666663</v>
      </c>
      <c r="BF1051" s="1">
        <f t="shared" ref="BF1051:BF1052" si="177">BB1051+BC1051/60+BD1051/3600</f>
        <v>23.238144444444444</v>
      </c>
      <c r="BG1051" s="1" t="s">
        <v>38</v>
      </c>
      <c r="BH1051" s="1"/>
      <c r="BI1051" s="1"/>
      <c r="BJ1051" s="7"/>
      <c r="BK1051" s="1"/>
      <c r="BL1051" s="7"/>
      <c r="BM1051" s="1"/>
      <c r="BN1051" s="1"/>
      <c r="BO1051" s="1"/>
      <c r="BP1051" s="1"/>
      <c r="BQ1051" s="1"/>
      <c r="BR1051" s="1"/>
      <c r="BS1051" s="1"/>
      <c r="BT1051" s="529"/>
      <c r="BU1051" s="529"/>
      <c r="BV1051" s="529"/>
      <c r="BW1051" s="529"/>
      <c r="BX1051" s="529"/>
      <c r="BY1051" s="529"/>
      <c r="BZ1051" s="529"/>
      <c r="CA1051" s="529"/>
      <c r="CB1051" s="529"/>
      <c r="CC1051" s="529"/>
      <c r="CD1051" s="529"/>
      <c r="CE1051" s="529"/>
      <c r="CF1051" s="529"/>
      <c r="CG1051" s="529"/>
      <c r="CH1051" s="529"/>
      <c r="CI1051" s="529"/>
      <c r="CJ1051" s="529"/>
      <c r="CK1051" s="529"/>
      <c r="CL1051" s="529"/>
      <c r="CM1051" s="529"/>
      <c r="CN1051" s="529"/>
      <c r="CO1051" s="529"/>
      <c r="CP1051" s="529"/>
      <c r="CQ1051" s="529"/>
      <c r="CR1051" s="529"/>
      <c r="CS1051" s="529"/>
      <c r="CT1051" s="529"/>
      <c r="CU1051" s="529"/>
      <c r="CV1051" s="529"/>
      <c r="CW1051" s="529"/>
      <c r="CX1051" s="529"/>
      <c r="CY1051" s="529"/>
      <c r="CZ1051" s="529"/>
      <c r="DA1051" s="529"/>
      <c r="DB1051" s="529"/>
      <c r="DC1051" s="529"/>
      <c r="DD1051" s="529"/>
      <c r="DE1051" s="529"/>
      <c r="DF1051" s="529"/>
      <c r="DG1051" s="529"/>
      <c r="DH1051" s="529"/>
      <c r="DI1051" s="529"/>
      <c r="DJ1051" s="529"/>
      <c r="DK1051" s="529"/>
      <c r="DL1051" s="529"/>
      <c r="DM1051" s="529"/>
      <c r="DN1051" s="529"/>
      <c r="DO1051" s="529"/>
      <c r="DP1051" s="529"/>
      <c r="DQ1051" s="529"/>
      <c r="DR1051" s="529"/>
      <c r="DS1051" s="529"/>
      <c r="DT1051" s="529"/>
      <c r="DU1051" s="529"/>
      <c r="DV1051" s="529"/>
      <c r="DW1051" s="529"/>
      <c r="DX1051" s="529"/>
      <c r="DY1051" s="529"/>
      <c r="DZ1051" s="529"/>
      <c r="EA1051" s="529"/>
      <c r="EB1051" s="529"/>
      <c r="EC1051" s="529"/>
      <c r="ED1051" s="529"/>
      <c r="EE1051" s="529"/>
      <c r="EF1051" s="529"/>
      <c r="EG1051" s="529"/>
      <c r="EH1051" s="529"/>
      <c r="EI1051" s="529"/>
      <c r="EJ1051" s="529"/>
      <c r="EK1051" s="529"/>
      <c r="EL1051" s="529"/>
      <c r="EM1051" s="529"/>
      <c r="EN1051" s="529"/>
      <c r="EO1051" s="529"/>
      <c r="EP1051" s="529"/>
      <c r="EQ1051" s="529"/>
      <c r="ER1051" s="529"/>
      <c r="ES1051" s="529"/>
      <c r="ET1051" s="529"/>
      <c r="EU1051" s="529"/>
      <c r="EV1051" s="529"/>
      <c r="EW1051" s="529"/>
      <c r="EX1051" s="529"/>
      <c r="EY1051" s="529"/>
      <c r="EZ1051" s="529"/>
      <c r="FA1051" s="529"/>
      <c r="FB1051" s="529"/>
      <c r="FC1051" s="529"/>
      <c r="FD1051" s="529"/>
      <c r="FE1051" s="529"/>
      <c r="FF1051" s="529"/>
      <c r="FG1051" s="529"/>
      <c r="FH1051" s="529"/>
      <c r="FI1051" s="529"/>
      <c r="FJ1051" s="529"/>
      <c r="FK1051" s="529"/>
      <c r="FL1051" s="529"/>
      <c r="FM1051" s="529"/>
      <c r="FN1051" s="529"/>
      <c r="FO1051" s="529"/>
      <c r="FP1051" s="529"/>
      <c r="FQ1051" s="529"/>
      <c r="FR1051" s="529"/>
      <c r="FS1051" s="529"/>
      <c r="FT1051" s="529"/>
      <c r="FU1051" s="529"/>
      <c r="FV1051" s="529"/>
      <c r="FW1051" s="529"/>
      <c r="FX1051" s="529"/>
      <c r="FY1051" s="529"/>
      <c r="FZ1051" s="529"/>
      <c r="GA1051" s="529"/>
      <c r="GB1051" s="529"/>
      <c r="GC1051" s="529"/>
      <c r="GD1051" s="529"/>
      <c r="GE1051" s="529"/>
      <c r="GF1051" s="529"/>
      <c r="GG1051" s="529"/>
      <c r="GH1051" s="529"/>
      <c r="GI1051" s="529"/>
      <c r="GJ1051" s="529"/>
      <c r="GK1051" s="529"/>
      <c r="GL1051" s="529"/>
      <c r="GM1051" s="529"/>
      <c r="GN1051" s="529"/>
      <c r="GO1051" s="529"/>
      <c r="GP1051" s="529"/>
      <c r="GQ1051" s="529"/>
      <c r="GR1051" s="529"/>
      <c r="GS1051" s="529"/>
      <c r="GT1051" s="529"/>
      <c r="GU1051" s="529"/>
      <c r="GV1051" s="529"/>
      <c r="GW1051" s="529"/>
      <c r="GX1051" s="529"/>
      <c r="GY1051" s="529"/>
      <c r="GZ1051" s="529"/>
      <c r="HA1051" s="529"/>
      <c r="HB1051" s="529"/>
      <c r="HC1051" s="529"/>
      <c r="HD1051" s="529"/>
      <c r="HE1051" s="529"/>
      <c r="HF1051" s="529"/>
      <c r="HG1051" s="529"/>
      <c r="HH1051" s="529"/>
      <c r="HI1051" s="529"/>
      <c r="HJ1051" s="529"/>
      <c r="HK1051" s="529"/>
      <c r="HL1051" s="529"/>
      <c r="HM1051" s="529"/>
      <c r="HN1051" s="529"/>
      <c r="HO1051" s="529"/>
      <c r="HP1051" s="529"/>
      <c r="HQ1051" s="529"/>
      <c r="HR1051" s="529"/>
      <c r="HS1051" s="529"/>
      <c r="HT1051" s="529"/>
      <c r="HU1051" s="529"/>
      <c r="HV1051" s="529"/>
      <c r="HW1051" s="529"/>
      <c r="HX1051" s="529"/>
      <c r="HY1051" s="529"/>
      <c r="HZ1051" s="529"/>
      <c r="IA1051" s="529"/>
      <c r="IB1051" s="529"/>
      <c r="IC1051" s="529"/>
      <c r="ID1051" s="529"/>
      <c r="IE1051" s="529"/>
      <c r="IF1051" s="529"/>
      <c r="IG1051" s="529"/>
      <c r="IH1051" s="529"/>
      <c r="II1051" s="529"/>
      <c r="IJ1051" s="529"/>
      <c r="IK1051" s="529"/>
      <c r="IL1051" s="529"/>
      <c r="IM1051" s="529"/>
      <c r="IN1051" s="529"/>
      <c r="IO1051" s="529"/>
      <c r="IP1051" s="529"/>
      <c r="IQ1051" s="529"/>
      <c r="IR1051" s="529"/>
      <c r="IS1051" s="529"/>
      <c r="IT1051" s="529"/>
      <c r="IU1051" s="529"/>
      <c r="IV1051" s="529"/>
      <c r="IW1051" s="529"/>
      <c r="IX1051" s="529"/>
      <c r="IY1051" s="529"/>
      <c r="IZ1051" s="529"/>
      <c r="JA1051" s="529"/>
      <c r="JB1051" s="529"/>
      <c r="JC1051" s="529"/>
      <c r="JD1051" s="529"/>
      <c r="JE1051" s="529"/>
      <c r="JF1051" s="529"/>
      <c r="JG1051" s="529"/>
      <c r="JH1051" s="529"/>
    </row>
    <row r="1052" spans="1:268" s="3" customFormat="1" ht="50.25" customHeight="1" x14ac:dyDescent="0.25">
      <c r="A1052" s="1"/>
      <c r="B1052" s="1" t="s">
        <v>3697</v>
      </c>
      <c r="C1052" s="1">
        <v>11160109</v>
      </c>
      <c r="D1052" s="7">
        <v>41934</v>
      </c>
      <c r="E1052" s="7">
        <v>41934</v>
      </c>
      <c r="F1052" s="7">
        <v>44126</v>
      </c>
      <c r="G1052" s="1">
        <v>-7777</v>
      </c>
      <c r="H1052" s="1" t="s">
        <v>3111</v>
      </c>
      <c r="I1052" s="1" t="s">
        <v>982</v>
      </c>
      <c r="J1052" s="1" t="s">
        <v>7668</v>
      </c>
      <c r="K1052" s="1" t="s">
        <v>95</v>
      </c>
      <c r="L1052" s="1" t="s">
        <v>4495</v>
      </c>
      <c r="M1052" s="1" t="s">
        <v>92</v>
      </c>
      <c r="N1052" s="1" t="s">
        <v>92</v>
      </c>
      <c r="O1052" s="1" t="s">
        <v>92</v>
      </c>
      <c r="P1052" s="6" t="s">
        <v>3448</v>
      </c>
      <c r="Q1052" s="1"/>
      <c r="R1052" s="1" t="s">
        <v>92</v>
      </c>
      <c r="S1052" s="1" t="s">
        <v>92</v>
      </c>
      <c r="T1052" s="1" t="s">
        <v>92</v>
      </c>
      <c r="U1052" s="6" t="s">
        <v>3448</v>
      </c>
      <c r="V1052" s="1" t="s">
        <v>7664</v>
      </c>
      <c r="W1052" s="1" t="s">
        <v>7665</v>
      </c>
      <c r="X1052" s="1">
        <v>-7777</v>
      </c>
      <c r="Y1052" s="1">
        <v>-7777</v>
      </c>
      <c r="Z1052" s="9" t="s">
        <v>467</v>
      </c>
      <c r="AA1052" s="1" t="s">
        <v>359</v>
      </c>
      <c r="AB1052" s="523">
        <v>0.49299999999999999</v>
      </c>
      <c r="AC1052" s="1" t="s">
        <v>2722</v>
      </c>
      <c r="AD1052" s="1" t="s">
        <v>2722</v>
      </c>
      <c r="AE1052" s="1"/>
      <c r="AF1052" s="1"/>
      <c r="AG1052" s="1"/>
      <c r="AH1052" s="1"/>
      <c r="AI1052" s="1"/>
      <c r="AJ1052" s="1"/>
      <c r="AK1052" s="1"/>
      <c r="AL1052" s="1"/>
      <c r="AM1052" s="1"/>
      <c r="AN1052" s="1"/>
      <c r="AO1052" s="456">
        <v>50</v>
      </c>
      <c r="AP1052" s="1">
        <v>2</v>
      </c>
      <c r="AQ1052" s="1"/>
      <c r="AR1052" s="1"/>
      <c r="AS1052" s="1" t="s">
        <v>3698</v>
      </c>
      <c r="AT1052" s="1"/>
      <c r="AU1052" s="1"/>
      <c r="AV1052" s="1">
        <v>126.64</v>
      </c>
      <c r="AW1052" s="1" t="s">
        <v>4498</v>
      </c>
      <c r="AX1052" s="1" t="s">
        <v>4499</v>
      </c>
      <c r="AY1052" s="1">
        <v>43</v>
      </c>
      <c r="AZ1052" s="1">
        <v>26</v>
      </c>
      <c r="BA1052" s="1">
        <v>23.02</v>
      </c>
      <c r="BB1052" s="1">
        <v>23</v>
      </c>
      <c r="BC1052" s="1">
        <v>14</v>
      </c>
      <c r="BD1052" s="1">
        <v>40.340000000000003</v>
      </c>
      <c r="BE1052" s="1">
        <f t="shared" si="176"/>
        <v>43.439727777777776</v>
      </c>
      <c r="BF1052" s="1">
        <f t="shared" si="177"/>
        <v>23.24453888888889</v>
      </c>
      <c r="BG1052" s="1" t="s">
        <v>38</v>
      </c>
      <c r="BH1052" s="1"/>
      <c r="BI1052" s="1"/>
      <c r="BJ1052" s="7"/>
      <c r="BK1052" s="1"/>
      <c r="BL1052" s="7"/>
      <c r="BM1052" s="1"/>
      <c r="BN1052" s="1"/>
      <c r="BO1052" s="1"/>
      <c r="BP1052" s="1"/>
      <c r="BQ1052" s="1"/>
      <c r="BR1052" s="1"/>
      <c r="BS1052" s="1"/>
      <c r="BT1052" s="529"/>
      <c r="BU1052" s="529"/>
      <c r="BV1052" s="529"/>
      <c r="BW1052" s="529"/>
      <c r="BX1052" s="529"/>
      <c r="BY1052" s="529"/>
      <c r="BZ1052" s="529"/>
      <c r="CA1052" s="529"/>
      <c r="CB1052" s="529"/>
      <c r="CC1052" s="529"/>
      <c r="CD1052" s="529"/>
      <c r="CE1052" s="529"/>
      <c r="CF1052" s="529"/>
      <c r="CG1052" s="529"/>
      <c r="CH1052" s="529"/>
      <c r="CI1052" s="529"/>
      <c r="CJ1052" s="529"/>
      <c r="CK1052" s="529"/>
      <c r="CL1052" s="529"/>
      <c r="CM1052" s="529"/>
      <c r="CN1052" s="529"/>
      <c r="CO1052" s="529"/>
      <c r="CP1052" s="529"/>
      <c r="CQ1052" s="529"/>
      <c r="CR1052" s="529"/>
      <c r="CS1052" s="529"/>
      <c r="CT1052" s="529"/>
      <c r="CU1052" s="529"/>
      <c r="CV1052" s="529"/>
      <c r="CW1052" s="529"/>
      <c r="CX1052" s="529"/>
      <c r="CY1052" s="529"/>
      <c r="CZ1052" s="529"/>
      <c r="DA1052" s="529"/>
      <c r="DB1052" s="529"/>
      <c r="DC1052" s="529"/>
      <c r="DD1052" s="529"/>
      <c r="DE1052" s="529"/>
      <c r="DF1052" s="529"/>
      <c r="DG1052" s="529"/>
      <c r="DH1052" s="529"/>
      <c r="DI1052" s="529"/>
      <c r="DJ1052" s="529"/>
      <c r="DK1052" s="529"/>
      <c r="DL1052" s="529"/>
      <c r="DM1052" s="529"/>
      <c r="DN1052" s="529"/>
      <c r="DO1052" s="529"/>
      <c r="DP1052" s="529"/>
      <c r="DQ1052" s="529"/>
      <c r="DR1052" s="529"/>
      <c r="DS1052" s="529"/>
      <c r="DT1052" s="529"/>
      <c r="DU1052" s="529"/>
      <c r="DV1052" s="529"/>
      <c r="DW1052" s="529"/>
      <c r="DX1052" s="529"/>
      <c r="DY1052" s="529"/>
      <c r="DZ1052" s="529"/>
      <c r="EA1052" s="529"/>
      <c r="EB1052" s="529"/>
      <c r="EC1052" s="529"/>
      <c r="ED1052" s="529"/>
      <c r="EE1052" s="529"/>
      <c r="EF1052" s="529"/>
      <c r="EG1052" s="529"/>
      <c r="EH1052" s="529"/>
      <c r="EI1052" s="529"/>
      <c r="EJ1052" s="529"/>
      <c r="EK1052" s="529"/>
      <c r="EL1052" s="529"/>
      <c r="EM1052" s="529"/>
      <c r="EN1052" s="529"/>
      <c r="EO1052" s="529"/>
      <c r="EP1052" s="529"/>
      <c r="EQ1052" s="529"/>
      <c r="ER1052" s="529"/>
      <c r="ES1052" s="529"/>
      <c r="ET1052" s="529"/>
      <c r="EU1052" s="529"/>
      <c r="EV1052" s="529"/>
      <c r="EW1052" s="529"/>
      <c r="EX1052" s="529"/>
      <c r="EY1052" s="529"/>
      <c r="EZ1052" s="529"/>
      <c r="FA1052" s="529"/>
      <c r="FB1052" s="529"/>
      <c r="FC1052" s="529"/>
      <c r="FD1052" s="529"/>
      <c r="FE1052" s="529"/>
      <c r="FF1052" s="529"/>
      <c r="FG1052" s="529"/>
      <c r="FH1052" s="529"/>
      <c r="FI1052" s="529"/>
      <c r="FJ1052" s="529"/>
      <c r="FK1052" s="529"/>
      <c r="FL1052" s="529"/>
      <c r="FM1052" s="529"/>
      <c r="FN1052" s="529"/>
      <c r="FO1052" s="529"/>
      <c r="FP1052" s="529"/>
      <c r="FQ1052" s="529"/>
      <c r="FR1052" s="529"/>
      <c r="FS1052" s="529"/>
      <c r="FT1052" s="529"/>
      <c r="FU1052" s="529"/>
      <c r="FV1052" s="529"/>
      <c r="FW1052" s="529"/>
      <c r="FX1052" s="529"/>
      <c r="FY1052" s="529"/>
      <c r="FZ1052" s="529"/>
      <c r="GA1052" s="529"/>
      <c r="GB1052" s="529"/>
      <c r="GC1052" s="529"/>
      <c r="GD1052" s="529"/>
      <c r="GE1052" s="529"/>
      <c r="GF1052" s="529"/>
      <c r="GG1052" s="529"/>
      <c r="GH1052" s="529"/>
      <c r="GI1052" s="529"/>
      <c r="GJ1052" s="529"/>
      <c r="GK1052" s="529"/>
      <c r="GL1052" s="529"/>
      <c r="GM1052" s="529"/>
      <c r="GN1052" s="529"/>
      <c r="GO1052" s="529"/>
      <c r="GP1052" s="529"/>
      <c r="GQ1052" s="529"/>
      <c r="GR1052" s="529"/>
      <c r="GS1052" s="529"/>
      <c r="GT1052" s="529"/>
      <c r="GU1052" s="529"/>
      <c r="GV1052" s="529"/>
      <c r="GW1052" s="529"/>
      <c r="GX1052" s="529"/>
      <c r="GY1052" s="529"/>
      <c r="GZ1052" s="529"/>
      <c r="HA1052" s="529"/>
      <c r="HB1052" s="529"/>
      <c r="HC1052" s="529"/>
      <c r="HD1052" s="529"/>
      <c r="HE1052" s="529"/>
      <c r="HF1052" s="529"/>
      <c r="HG1052" s="529"/>
      <c r="HH1052" s="529"/>
      <c r="HI1052" s="529"/>
      <c r="HJ1052" s="529"/>
      <c r="HK1052" s="529"/>
      <c r="HL1052" s="529"/>
      <c r="HM1052" s="529"/>
      <c r="HN1052" s="529"/>
      <c r="HO1052" s="529"/>
      <c r="HP1052" s="529"/>
      <c r="HQ1052" s="529"/>
      <c r="HR1052" s="529"/>
      <c r="HS1052" s="529"/>
      <c r="HT1052" s="529"/>
      <c r="HU1052" s="529"/>
      <c r="HV1052" s="529"/>
      <c r="HW1052" s="529"/>
      <c r="HX1052" s="529"/>
      <c r="HY1052" s="529"/>
      <c r="HZ1052" s="529"/>
      <c r="IA1052" s="529"/>
      <c r="IB1052" s="529"/>
      <c r="IC1052" s="529"/>
      <c r="ID1052" s="529"/>
      <c r="IE1052" s="529"/>
      <c r="IF1052" s="529"/>
      <c r="IG1052" s="529"/>
      <c r="IH1052" s="529"/>
      <c r="II1052" s="529"/>
      <c r="IJ1052" s="529"/>
      <c r="IK1052" s="529"/>
      <c r="IL1052" s="529"/>
      <c r="IM1052" s="529"/>
      <c r="IN1052" s="529"/>
      <c r="IO1052" s="529"/>
      <c r="IP1052" s="529"/>
      <c r="IQ1052" s="529"/>
      <c r="IR1052" s="529"/>
      <c r="IS1052" s="529"/>
      <c r="IT1052" s="529"/>
      <c r="IU1052" s="529"/>
      <c r="IV1052" s="529"/>
      <c r="IW1052" s="529"/>
      <c r="IX1052" s="529"/>
      <c r="IY1052" s="529"/>
      <c r="IZ1052" s="529"/>
      <c r="JA1052" s="529"/>
      <c r="JB1052" s="529"/>
      <c r="JC1052" s="529"/>
      <c r="JD1052" s="529"/>
      <c r="JE1052" s="529"/>
      <c r="JF1052" s="529"/>
      <c r="JG1052" s="529"/>
      <c r="JH1052" s="529"/>
    </row>
    <row r="1053" spans="1:268" s="3" customFormat="1" ht="45.75" customHeight="1" x14ac:dyDescent="0.25">
      <c r="A1053" s="1" t="s">
        <v>3387</v>
      </c>
      <c r="B1053" s="1" t="s">
        <v>3342</v>
      </c>
      <c r="C1053" s="1">
        <v>11190045</v>
      </c>
      <c r="D1053" s="7">
        <v>41934</v>
      </c>
      <c r="E1053" s="7">
        <v>41934</v>
      </c>
      <c r="F1053" s="7">
        <v>43030</v>
      </c>
      <c r="G1053" s="1">
        <v>-7777</v>
      </c>
      <c r="H1053" s="1" t="s">
        <v>490</v>
      </c>
      <c r="I1053" s="1" t="s">
        <v>881</v>
      </c>
      <c r="J1053" s="1"/>
      <c r="K1053" s="1" t="s">
        <v>55</v>
      </c>
      <c r="L1053" s="1" t="s">
        <v>4500</v>
      </c>
      <c r="M1053" s="1" t="s">
        <v>262</v>
      </c>
      <c r="N1053" s="1" t="s">
        <v>3699</v>
      </c>
      <c r="O1053" s="1" t="s">
        <v>76</v>
      </c>
      <c r="P1053" s="6" t="s">
        <v>3441</v>
      </c>
      <c r="Q1053" s="1" t="s">
        <v>4501</v>
      </c>
      <c r="R1053" s="1" t="s">
        <v>262</v>
      </c>
      <c r="S1053" s="1" t="s">
        <v>3699</v>
      </c>
      <c r="T1053" s="1" t="s">
        <v>76</v>
      </c>
      <c r="U1053" s="6" t="s">
        <v>3441</v>
      </c>
      <c r="V1053" s="1"/>
      <c r="W1053" s="1" t="s">
        <v>3700</v>
      </c>
      <c r="X1053" s="1">
        <v>-7777</v>
      </c>
      <c r="Y1053" s="1">
        <v>-7777</v>
      </c>
      <c r="Z1053" s="9" t="s">
        <v>467</v>
      </c>
      <c r="AA1053" s="1" t="s">
        <v>426</v>
      </c>
      <c r="AB1053" s="1">
        <v>63.37</v>
      </c>
      <c r="AC1053" s="1">
        <v>100</v>
      </c>
      <c r="AD1053" s="1">
        <v>9350</v>
      </c>
      <c r="AE1053" s="1"/>
      <c r="AF1053" s="1"/>
      <c r="AG1053" s="1"/>
      <c r="AH1053" s="1"/>
      <c r="AI1053" s="1">
        <v>9350</v>
      </c>
      <c r="AJ1053" s="1"/>
      <c r="AK1053" s="1"/>
      <c r="AL1053" s="1"/>
      <c r="AM1053" s="1"/>
      <c r="AN1053" s="1"/>
      <c r="AO1053" s="1">
        <v>6.3369999999999997</v>
      </c>
      <c r="AP1053" s="1"/>
      <c r="AQ1053" s="1"/>
      <c r="AR1053" s="1"/>
      <c r="AS1053" s="1" t="s">
        <v>933</v>
      </c>
      <c r="AT1053" s="1"/>
      <c r="AU1053" s="1"/>
      <c r="AV1053" s="1">
        <v>39.96</v>
      </c>
      <c r="AW1053" s="1" t="s">
        <v>4432</v>
      </c>
      <c r="AX1053" s="1" t="s">
        <v>4502</v>
      </c>
      <c r="AY1053" s="1">
        <v>42</v>
      </c>
      <c r="AZ1053" s="1">
        <v>32</v>
      </c>
      <c r="BA1053" s="1">
        <v>22.01</v>
      </c>
      <c r="BB1053" s="1">
        <v>24</v>
      </c>
      <c r="BC1053" s="1">
        <v>15</v>
      </c>
      <c r="BD1053" s="1">
        <v>2.17</v>
      </c>
      <c r="BE1053" s="1">
        <f t="shared" si="174"/>
        <v>42.539447222222222</v>
      </c>
      <c r="BF1053" s="1">
        <f t="shared" si="175"/>
        <v>24.250602777777779</v>
      </c>
      <c r="BG1053" s="1" t="s">
        <v>38</v>
      </c>
      <c r="BH1053" s="1"/>
      <c r="BI1053" s="1"/>
      <c r="BJ1053" s="7"/>
      <c r="BK1053" s="1"/>
      <c r="BL1053" s="7"/>
      <c r="BM1053" s="1"/>
      <c r="BN1053" s="1"/>
      <c r="BO1053" s="1"/>
      <c r="BP1053" s="1"/>
      <c r="BQ1053" s="1"/>
      <c r="BR1053" s="1"/>
      <c r="BS1053" s="1"/>
      <c r="BT1053" s="529"/>
      <c r="BU1053" s="529"/>
      <c r="BV1053" s="529"/>
      <c r="BW1053" s="529"/>
      <c r="BX1053" s="529"/>
      <c r="BY1053" s="529"/>
      <c r="BZ1053" s="529"/>
      <c r="CA1053" s="529"/>
      <c r="CB1053" s="529"/>
      <c r="CC1053" s="529"/>
      <c r="CD1053" s="529"/>
      <c r="CE1053" s="529"/>
      <c r="CF1053" s="529"/>
      <c r="CG1053" s="529"/>
      <c r="CH1053" s="529"/>
      <c r="CI1053" s="529"/>
      <c r="CJ1053" s="529"/>
      <c r="CK1053" s="529"/>
      <c r="CL1053" s="529"/>
      <c r="CM1053" s="529"/>
      <c r="CN1053" s="529"/>
      <c r="CO1053" s="529"/>
      <c r="CP1053" s="529"/>
      <c r="CQ1053" s="529"/>
      <c r="CR1053" s="529"/>
      <c r="CS1053" s="529"/>
      <c r="CT1053" s="529"/>
      <c r="CU1053" s="529"/>
      <c r="CV1053" s="529"/>
      <c r="CW1053" s="529"/>
      <c r="CX1053" s="529"/>
      <c r="CY1053" s="529"/>
      <c r="CZ1053" s="529"/>
      <c r="DA1053" s="529"/>
      <c r="DB1053" s="529"/>
      <c r="DC1053" s="529"/>
      <c r="DD1053" s="529"/>
      <c r="DE1053" s="529"/>
      <c r="DF1053" s="529"/>
      <c r="DG1053" s="529"/>
      <c r="DH1053" s="529"/>
      <c r="DI1053" s="529"/>
      <c r="DJ1053" s="529"/>
      <c r="DK1053" s="529"/>
      <c r="DL1053" s="529"/>
      <c r="DM1053" s="529"/>
      <c r="DN1053" s="529"/>
      <c r="DO1053" s="529"/>
      <c r="DP1053" s="529"/>
      <c r="DQ1053" s="529"/>
      <c r="DR1053" s="529"/>
      <c r="DS1053" s="529"/>
      <c r="DT1053" s="529"/>
      <c r="DU1053" s="529"/>
      <c r="DV1053" s="529"/>
      <c r="DW1053" s="529"/>
      <c r="DX1053" s="529"/>
      <c r="DY1053" s="529"/>
      <c r="DZ1053" s="529"/>
      <c r="EA1053" s="529"/>
      <c r="EB1053" s="529"/>
      <c r="EC1053" s="529"/>
      <c r="ED1053" s="529"/>
      <c r="EE1053" s="529"/>
      <c r="EF1053" s="529"/>
      <c r="EG1053" s="529"/>
      <c r="EH1053" s="529"/>
      <c r="EI1053" s="529"/>
      <c r="EJ1053" s="529"/>
      <c r="EK1053" s="529"/>
      <c r="EL1053" s="529"/>
      <c r="EM1053" s="529"/>
      <c r="EN1053" s="529"/>
      <c r="EO1053" s="529"/>
      <c r="EP1053" s="529"/>
      <c r="EQ1053" s="529"/>
      <c r="ER1053" s="529"/>
      <c r="ES1053" s="529"/>
      <c r="ET1053" s="529"/>
      <c r="EU1053" s="529"/>
      <c r="EV1053" s="529"/>
      <c r="EW1053" s="529"/>
      <c r="EX1053" s="529"/>
      <c r="EY1053" s="529"/>
      <c r="EZ1053" s="529"/>
      <c r="FA1053" s="529"/>
      <c r="FB1053" s="529"/>
      <c r="FC1053" s="529"/>
      <c r="FD1053" s="529"/>
      <c r="FE1053" s="529"/>
      <c r="FF1053" s="529"/>
      <c r="FG1053" s="529"/>
      <c r="FH1053" s="529"/>
      <c r="FI1053" s="529"/>
      <c r="FJ1053" s="529"/>
      <c r="FK1053" s="529"/>
      <c r="FL1053" s="529"/>
      <c r="FM1053" s="529"/>
      <c r="FN1053" s="529"/>
      <c r="FO1053" s="529"/>
      <c r="FP1053" s="529"/>
      <c r="FQ1053" s="529"/>
      <c r="FR1053" s="529"/>
      <c r="FS1053" s="529"/>
      <c r="FT1053" s="529"/>
      <c r="FU1053" s="529"/>
      <c r="FV1053" s="529"/>
      <c r="FW1053" s="529"/>
      <c r="FX1053" s="529"/>
      <c r="FY1053" s="529"/>
      <c r="FZ1053" s="529"/>
      <c r="GA1053" s="529"/>
      <c r="GB1053" s="529"/>
      <c r="GC1053" s="529"/>
      <c r="GD1053" s="529"/>
      <c r="GE1053" s="529"/>
      <c r="GF1053" s="529"/>
      <c r="GG1053" s="529"/>
      <c r="GH1053" s="529"/>
      <c r="GI1053" s="529"/>
      <c r="GJ1053" s="529"/>
      <c r="GK1053" s="529"/>
      <c r="GL1053" s="529"/>
      <c r="GM1053" s="529"/>
      <c r="GN1053" s="529"/>
      <c r="GO1053" s="529"/>
      <c r="GP1053" s="529"/>
      <c r="GQ1053" s="529"/>
      <c r="GR1053" s="529"/>
      <c r="GS1053" s="529"/>
      <c r="GT1053" s="529"/>
      <c r="GU1053" s="529"/>
      <c r="GV1053" s="529"/>
      <c r="GW1053" s="529"/>
      <c r="GX1053" s="529"/>
      <c r="GY1053" s="529"/>
      <c r="GZ1053" s="529"/>
      <c r="HA1053" s="529"/>
      <c r="HB1053" s="529"/>
      <c r="HC1053" s="529"/>
      <c r="HD1053" s="529"/>
      <c r="HE1053" s="529"/>
      <c r="HF1053" s="529"/>
      <c r="HG1053" s="529"/>
      <c r="HH1053" s="529"/>
      <c r="HI1053" s="529"/>
      <c r="HJ1053" s="529"/>
      <c r="HK1053" s="529"/>
      <c r="HL1053" s="529"/>
      <c r="HM1053" s="529"/>
      <c r="HN1053" s="529"/>
      <c r="HO1053" s="529"/>
      <c r="HP1053" s="529"/>
      <c r="HQ1053" s="529"/>
      <c r="HR1053" s="529"/>
      <c r="HS1053" s="529"/>
      <c r="HT1053" s="529"/>
      <c r="HU1053" s="529"/>
      <c r="HV1053" s="529"/>
      <c r="HW1053" s="529"/>
      <c r="HX1053" s="529"/>
      <c r="HY1053" s="529"/>
      <c r="HZ1053" s="529"/>
      <c r="IA1053" s="529"/>
      <c r="IB1053" s="529"/>
      <c r="IC1053" s="529"/>
      <c r="ID1053" s="529"/>
      <c r="IE1053" s="529"/>
      <c r="IF1053" s="529"/>
      <c r="IG1053" s="529"/>
      <c r="IH1053" s="529"/>
      <c r="II1053" s="529"/>
      <c r="IJ1053" s="529"/>
      <c r="IK1053" s="529"/>
      <c r="IL1053" s="529"/>
      <c r="IM1053" s="529"/>
      <c r="IN1053" s="529"/>
      <c r="IO1053" s="529"/>
      <c r="IP1053" s="529"/>
      <c r="IQ1053" s="529"/>
      <c r="IR1053" s="529"/>
      <c r="IS1053" s="529"/>
      <c r="IT1053" s="529"/>
      <c r="IU1053" s="529"/>
      <c r="IV1053" s="529"/>
      <c r="IW1053" s="529"/>
      <c r="IX1053" s="529"/>
      <c r="IY1053" s="529"/>
      <c r="IZ1053" s="529"/>
      <c r="JA1053" s="529"/>
      <c r="JB1053" s="529"/>
      <c r="JC1053" s="529"/>
      <c r="JD1053" s="529"/>
      <c r="JE1053" s="529"/>
      <c r="JF1053" s="529"/>
      <c r="JG1053" s="529"/>
      <c r="JH1053" s="529"/>
    </row>
    <row r="1054" spans="1:268" s="3" customFormat="1" ht="39.75" customHeight="1" x14ac:dyDescent="0.25">
      <c r="A1054" s="1" t="s">
        <v>3387</v>
      </c>
      <c r="B1054" s="1" t="s">
        <v>3701</v>
      </c>
      <c r="C1054" s="1">
        <v>11190046</v>
      </c>
      <c r="D1054" s="7">
        <v>41935</v>
      </c>
      <c r="E1054" s="7">
        <v>41935</v>
      </c>
      <c r="F1054" s="7">
        <v>43761</v>
      </c>
      <c r="G1054" s="1">
        <v>-7777</v>
      </c>
      <c r="H1054" s="1" t="s">
        <v>934</v>
      </c>
      <c r="I1054" s="1" t="s">
        <v>977</v>
      </c>
      <c r="J1054" s="1"/>
      <c r="K1054" s="1" t="s">
        <v>73</v>
      </c>
      <c r="L1054" s="1" t="s">
        <v>4503</v>
      </c>
      <c r="M1054" s="1" t="s">
        <v>120</v>
      </c>
      <c r="N1054" s="1" t="s">
        <v>106</v>
      </c>
      <c r="O1054" s="1" t="s">
        <v>72</v>
      </c>
      <c r="P1054" s="6" t="s">
        <v>455</v>
      </c>
      <c r="Q1054" s="1" t="s">
        <v>4503</v>
      </c>
      <c r="R1054" s="1" t="s">
        <v>120</v>
      </c>
      <c r="S1054" s="1" t="s">
        <v>106</v>
      </c>
      <c r="T1054" s="1" t="s">
        <v>72</v>
      </c>
      <c r="U1054" s="6" t="s">
        <v>455</v>
      </c>
      <c r="V1054" s="1" t="s">
        <v>4504</v>
      </c>
      <c r="W1054" s="1" t="s">
        <v>3702</v>
      </c>
      <c r="X1054" s="1">
        <v>-7777</v>
      </c>
      <c r="Y1054" s="1">
        <v>-7777</v>
      </c>
      <c r="Z1054" s="9" t="s">
        <v>467</v>
      </c>
      <c r="AA1054" s="1" t="s">
        <v>426</v>
      </c>
      <c r="AB1054" s="1">
        <v>3.06</v>
      </c>
      <c r="AC1054" s="1">
        <v>0.6</v>
      </c>
      <c r="AD1054" s="1">
        <v>1350</v>
      </c>
      <c r="AE1054" s="1"/>
      <c r="AF1054" s="1"/>
      <c r="AG1054" s="1"/>
      <c r="AH1054" s="1"/>
      <c r="AI1054" s="1">
        <v>1350</v>
      </c>
      <c r="AJ1054" s="1"/>
      <c r="AK1054" s="1"/>
      <c r="AL1054" s="1"/>
      <c r="AM1054" s="1"/>
      <c r="AN1054" s="1"/>
      <c r="AO1054" s="1" t="s">
        <v>2722</v>
      </c>
      <c r="AP1054" s="1">
        <v>1.5</v>
      </c>
      <c r="AQ1054" s="1" t="s">
        <v>38</v>
      </c>
      <c r="AR1054" s="1"/>
      <c r="AS1054" s="1" t="s">
        <v>467</v>
      </c>
      <c r="AT1054" s="1"/>
      <c r="AU1054" s="1"/>
      <c r="AV1054" s="1">
        <v>495</v>
      </c>
      <c r="AW1054" s="1" t="s">
        <v>4505</v>
      </c>
      <c r="AX1054" s="1" t="s">
        <v>4506</v>
      </c>
      <c r="AY1054" s="1">
        <v>42</v>
      </c>
      <c r="AZ1054" s="1">
        <v>51</v>
      </c>
      <c r="BA1054" s="1">
        <v>31.8</v>
      </c>
      <c r="BB1054" s="1">
        <v>24</v>
      </c>
      <c r="BC1054" s="1">
        <v>39</v>
      </c>
      <c r="BD1054" s="1">
        <v>10.1</v>
      </c>
      <c r="BE1054" s="1">
        <f t="shared" ref="BE1054:BE1085" si="178">AY1054+AZ1054/60+BA1054/3600</f>
        <v>42.858833333333337</v>
      </c>
      <c r="BF1054" s="1">
        <f t="shared" ref="BF1054:BF1085" si="179">BB1054+BC1054/60+BD1054/3600</f>
        <v>24.652805555555553</v>
      </c>
      <c r="BG1054" s="1" t="s">
        <v>38</v>
      </c>
      <c r="BH1054" s="1"/>
      <c r="BI1054" s="1"/>
      <c r="BJ1054" s="7"/>
      <c r="BK1054" s="1"/>
      <c r="BL1054" s="7"/>
      <c r="BM1054" s="1"/>
      <c r="BN1054" s="1"/>
      <c r="BO1054" s="1"/>
      <c r="BP1054" s="1"/>
      <c r="BQ1054" s="1"/>
      <c r="BR1054" s="1"/>
      <c r="BS1054" s="1"/>
      <c r="BT1054" s="529"/>
      <c r="BU1054" s="529"/>
      <c r="BV1054" s="529"/>
      <c r="BW1054" s="529"/>
      <c r="BX1054" s="529"/>
      <c r="BY1054" s="529"/>
      <c r="BZ1054" s="529"/>
      <c r="CA1054" s="529"/>
      <c r="CB1054" s="529"/>
      <c r="CC1054" s="529"/>
      <c r="CD1054" s="529"/>
      <c r="CE1054" s="529"/>
      <c r="CF1054" s="529"/>
      <c r="CG1054" s="529"/>
      <c r="CH1054" s="529"/>
      <c r="CI1054" s="529"/>
      <c r="CJ1054" s="529"/>
      <c r="CK1054" s="529"/>
      <c r="CL1054" s="529"/>
      <c r="CM1054" s="529"/>
      <c r="CN1054" s="529"/>
      <c r="CO1054" s="529"/>
      <c r="CP1054" s="529"/>
      <c r="CQ1054" s="529"/>
      <c r="CR1054" s="529"/>
      <c r="CS1054" s="529"/>
      <c r="CT1054" s="529"/>
      <c r="CU1054" s="529"/>
      <c r="CV1054" s="529"/>
      <c r="CW1054" s="529"/>
      <c r="CX1054" s="529"/>
      <c r="CY1054" s="529"/>
      <c r="CZ1054" s="529"/>
      <c r="DA1054" s="529"/>
      <c r="DB1054" s="529"/>
      <c r="DC1054" s="529"/>
      <c r="DD1054" s="529"/>
      <c r="DE1054" s="529"/>
      <c r="DF1054" s="529"/>
      <c r="DG1054" s="529"/>
      <c r="DH1054" s="529"/>
      <c r="DI1054" s="529"/>
      <c r="DJ1054" s="529"/>
      <c r="DK1054" s="529"/>
      <c r="DL1054" s="529"/>
      <c r="DM1054" s="529"/>
      <c r="DN1054" s="529"/>
      <c r="DO1054" s="529"/>
      <c r="DP1054" s="529"/>
      <c r="DQ1054" s="529"/>
      <c r="DR1054" s="529"/>
      <c r="DS1054" s="529"/>
      <c r="DT1054" s="529"/>
      <c r="DU1054" s="529"/>
      <c r="DV1054" s="529"/>
      <c r="DW1054" s="529"/>
      <c r="DX1054" s="529"/>
      <c r="DY1054" s="529"/>
      <c r="DZ1054" s="529"/>
      <c r="EA1054" s="529"/>
      <c r="EB1054" s="529"/>
      <c r="EC1054" s="529"/>
      <c r="ED1054" s="529"/>
      <c r="EE1054" s="529"/>
      <c r="EF1054" s="529"/>
      <c r="EG1054" s="529"/>
      <c r="EH1054" s="529"/>
      <c r="EI1054" s="529"/>
      <c r="EJ1054" s="529"/>
      <c r="EK1054" s="529"/>
      <c r="EL1054" s="529"/>
      <c r="EM1054" s="529"/>
      <c r="EN1054" s="529"/>
      <c r="EO1054" s="529"/>
      <c r="EP1054" s="529"/>
      <c r="EQ1054" s="529"/>
      <c r="ER1054" s="529"/>
      <c r="ES1054" s="529"/>
      <c r="ET1054" s="529"/>
      <c r="EU1054" s="529"/>
      <c r="EV1054" s="529"/>
      <c r="EW1054" s="529"/>
      <c r="EX1054" s="529"/>
      <c r="EY1054" s="529"/>
      <c r="EZ1054" s="529"/>
      <c r="FA1054" s="529"/>
      <c r="FB1054" s="529"/>
      <c r="FC1054" s="529"/>
      <c r="FD1054" s="529"/>
      <c r="FE1054" s="529"/>
      <c r="FF1054" s="529"/>
      <c r="FG1054" s="529"/>
      <c r="FH1054" s="529"/>
      <c r="FI1054" s="529"/>
      <c r="FJ1054" s="529"/>
      <c r="FK1054" s="529"/>
      <c r="FL1054" s="529"/>
      <c r="FM1054" s="529"/>
      <c r="FN1054" s="529"/>
      <c r="FO1054" s="529"/>
      <c r="FP1054" s="529"/>
      <c r="FQ1054" s="529"/>
      <c r="FR1054" s="529"/>
      <c r="FS1054" s="529"/>
      <c r="FT1054" s="529"/>
      <c r="FU1054" s="529"/>
      <c r="FV1054" s="529"/>
      <c r="FW1054" s="529"/>
      <c r="FX1054" s="529"/>
      <c r="FY1054" s="529"/>
      <c r="FZ1054" s="529"/>
      <c r="GA1054" s="529"/>
      <c r="GB1054" s="529"/>
      <c r="GC1054" s="529"/>
      <c r="GD1054" s="529"/>
      <c r="GE1054" s="529"/>
      <c r="GF1054" s="529"/>
      <c r="GG1054" s="529"/>
      <c r="GH1054" s="529"/>
      <c r="GI1054" s="529"/>
      <c r="GJ1054" s="529"/>
      <c r="GK1054" s="529"/>
      <c r="GL1054" s="529"/>
      <c r="GM1054" s="529"/>
      <c r="GN1054" s="529"/>
      <c r="GO1054" s="529"/>
      <c r="GP1054" s="529"/>
      <c r="GQ1054" s="529"/>
      <c r="GR1054" s="529"/>
      <c r="GS1054" s="529"/>
      <c r="GT1054" s="529"/>
      <c r="GU1054" s="529"/>
      <c r="GV1054" s="529"/>
      <c r="GW1054" s="529"/>
      <c r="GX1054" s="529"/>
      <c r="GY1054" s="529"/>
      <c r="GZ1054" s="529"/>
      <c r="HA1054" s="529"/>
      <c r="HB1054" s="529"/>
      <c r="HC1054" s="529"/>
      <c r="HD1054" s="529"/>
      <c r="HE1054" s="529"/>
      <c r="HF1054" s="529"/>
      <c r="HG1054" s="529"/>
      <c r="HH1054" s="529"/>
      <c r="HI1054" s="529"/>
      <c r="HJ1054" s="529"/>
      <c r="HK1054" s="529"/>
      <c r="HL1054" s="529"/>
      <c r="HM1054" s="529"/>
      <c r="HN1054" s="529"/>
      <c r="HO1054" s="529"/>
      <c r="HP1054" s="529"/>
      <c r="HQ1054" s="529"/>
      <c r="HR1054" s="529"/>
      <c r="HS1054" s="529"/>
      <c r="HT1054" s="529"/>
      <c r="HU1054" s="529"/>
      <c r="HV1054" s="529"/>
      <c r="HW1054" s="529"/>
      <c r="HX1054" s="529"/>
      <c r="HY1054" s="529"/>
      <c r="HZ1054" s="529"/>
      <c r="IA1054" s="529"/>
      <c r="IB1054" s="529"/>
      <c r="IC1054" s="529"/>
      <c r="ID1054" s="529"/>
      <c r="IE1054" s="529"/>
      <c r="IF1054" s="529"/>
      <c r="IG1054" s="529"/>
      <c r="IH1054" s="529"/>
      <c r="II1054" s="529"/>
      <c r="IJ1054" s="529"/>
      <c r="IK1054" s="529"/>
      <c r="IL1054" s="529"/>
      <c r="IM1054" s="529"/>
      <c r="IN1054" s="529"/>
      <c r="IO1054" s="529"/>
      <c r="IP1054" s="529"/>
      <c r="IQ1054" s="529"/>
      <c r="IR1054" s="529"/>
      <c r="IS1054" s="529"/>
      <c r="IT1054" s="529"/>
      <c r="IU1054" s="529"/>
      <c r="IV1054" s="529"/>
      <c r="IW1054" s="529"/>
      <c r="IX1054" s="529"/>
      <c r="IY1054" s="529"/>
      <c r="IZ1054" s="529"/>
      <c r="JA1054" s="529"/>
      <c r="JB1054" s="529"/>
      <c r="JC1054" s="529"/>
      <c r="JD1054" s="529"/>
      <c r="JE1054" s="529"/>
      <c r="JF1054" s="529"/>
      <c r="JG1054" s="529"/>
      <c r="JH1054" s="529"/>
    </row>
    <row r="1055" spans="1:268" s="3" customFormat="1" ht="39.75" customHeight="1" x14ac:dyDescent="0.25">
      <c r="A1055" s="1" t="s">
        <v>3387</v>
      </c>
      <c r="B1055" s="1" t="s">
        <v>3342</v>
      </c>
      <c r="C1055" s="1">
        <v>11190041</v>
      </c>
      <c r="D1055" s="7">
        <v>41932</v>
      </c>
      <c r="E1055" s="7">
        <v>41932</v>
      </c>
      <c r="F1055" s="7">
        <v>43028</v>
      </c>
      <c r="G1055" s="1">
        <v>-7777</v>
      </c>
      <c r="H1055" s="1" t="s">
        <v>4574</v>
      </c>
      <c r="I1055" s="1" t="s">
        <v>1049</v>
      </c>
      <c r="J1055" s="1"/>
      <c r="K1055" s="1" t="s">
        <v>95</v>
      </c>
      <c r="L1055" s="1" t="s">
        <v>4507</v>
      </c>
      <c r="M1055" s="1" t="s">
        <v>169</v>
      </c>
      <c r="N1055" s="1" t="s">
        <v>169</v>
      </c>
      <c r="O1055" s="1" t="s">
        <v>92</v>
      </c>
      <c r="P1055" s="6" t="s">
        <v>3378</v>
      </c>
      <c r="Q1055" s="1" t="s">
        <v>4417</v>
      </c>
      <c r="R1055" s="1" t="s">
        <v>169</v>
      </c>
      <c r="S1055" s="1" t="s">
        <v>169</v>
      </c>
      <c r="T1055" s="1" t="s">
        <v>92</v>
      </c>
      <c r="U1055" s="6" t="s">
        <v>3378</v>
      </c>
      <c r="V1055" s="1" t="s">
        <v>4417</v>
      </c>
      <c r="W1055" s="1" t="s">
        <v>3375</v>
      </c>
      <c r="X1055" s="1">
        <v>-7777</v>
      </c>
      <c r="Y1055" s="1">
        <v>-7777</v>
      </c>
      <c r="Z1055" s="9" t="s">
        <v>467</v>
      </c>
      <c r="AA1055" s="1" t="s">
        <v>426</v>
      </c>
      <c r="AB1055" s="1">
        <v>1.4950000000000001</v>
      </c>
      <c r="AC1055" s="1">
        <v>100</v>
      </c>
      <c r="AD1055" s="1">
        <v>5980</v>
      </c>
      <c r="AE1055" s="1"/>
      <c r="AF1055" s="1"/>
      <c r="AG1055" s="1"/>
      <c r="AH1055" s="1"/>
      <c r="AI1055" s="1">
        <v>5980</v>
      </c>
      <c r="AJ1055" s="1"/>
      <c r="AK1055" s="1"/>
      <c r="AL1055" s="1"/>
      <c r="AM1055" s="1"/>
      <c r="AN1055" s="1"/>
      <c r="AO1055" s="1">
        <v>150</v>
      </c>
      <c r="AP1055" s="1"/>
      <c r="AQ1055" s="1"/>
      <c r="AR1055" s="1"/>
      <c r="AS1055" s="1" t="s">
        <v>467</v>
      </c>
      <c r="AT1055" s="1"/>
      <c r="AU1055" s="1"/>
      <c r="AV1055" s="1">
        <v>51.45</v>
      </c>
      <c r="AW1055" s="1" t="s">
        <v>4419</v>
      </c>
      <c r="AX1055" s="1" t="s">
        <v>4420</v>
      </c>
      <c r="AY1055" s="1">
        <v>43</v>
      </c>
      <c r="AZ1055" s="1">
        <v>43</v>
      </c>
      <c r="BA1055" s="1">
        <v>26.09</v>
      </c>
      <c r="BB1055" s="1">
        <v>23</v>
      </c>
      <c r="BC1055" s="1">
        <v>28</v>
      </c>
      <c r="BD1055" s="1">
        <v>26.9</v>
      </c>
      <c r="BE1055" s="1">
        <f t="shared" si="178"/>
        <v>43.723913888888887</v>
      </c>
      <c r="BF1055" s="1">
        <f t="shared" si="179"/>
        <v>23.474138888888888</v>
      </c>
      <c r="BG1055" s="1" t="s">
        <v>38</v>
      </c>
      <c r="BH1055" s="1"/>
      <c r="BI1055" s="1"/>
      <c r="BJ1055" s="7"/>
      <c r="BK1055" s="1"/>
      <c r="BL1055" s="7"/>
      <c r="BM1055" s="1"/>
      <c r="BN1055" s="1"/>
      <c r="BO1055" s="1"/>
      <c r="BP1055" s="1"/>
      <c r="BQ1055" s="1"/>
      <c r="BR1055" s="1"/>
      <c r="BS1055" s="1"/>
      <c r="BT1055" s="529"/>
      <c r="BU1055" s="529"/>
      <c r="BV1055" s="529"/>
      <c r="BW1055" s="529"/>
      <c r="BX1055" s="529"/>
      <c r="BY1055" s="529"/>
      <c r="BZ1055" s="529"/>
      <c r="CA1055" s="529"/>
      <c r="CB1055" s="529"/>
      <c r="CC1055" s="529"/>
      <c r="CD1055" s="529"/>
      <c r="CE1055" s="529"/>
      <c r="CF1055" s="529"/>
      <c r="CG1055" s="529"/>
      <c r="CH1055" s="529"/>
      <c r="CI1055" s="529"/>
      <c r="CJ1055" s="529"/>
      <c r="CK1055" s="529"/>
      <c r="CL1055" s="529"/>
      <c r="CM1055" s="529"/>
      <c r="CN1055" s="529"/>
      <c r="CO1055" s="529"/>
      <c r="CP1055" s="529"/>
      <c r="CQ1055" s="529"/>
      <c r="CR1055" s="529"/>
      <c r="CS1055" s="529"/>
      <c r="CT1055" s="529"/>
      <c r="CU1055" s="529"/>
      <c r="CV1055" s="529"/>
      <c r="CW1055" s="529"/>
      <c r="CX1055" s="529"/>
      <c r="CY1055" s="529"/>
      <c r="CZ1055" s="529"/>
      <c r="DA1055" s="529"/>
      <c r="DB1055" s="529"/>
      <c r="DC1055" s="529"/>
      <c r="DD1055" s="529"/>
      <c r="DE1055" s="529"/>
      <c r="DF1055" s="529"/>
      <c r="DG1055" s="529"/>
      <c r="DH1055" s="529"/>
      <c r="DI1055" s="529"/>
      <c r="DJ1055" s="529"/>
      <c r="DK1055" s="529"/>
      <c r="DL1055" s="529"/>
      <c r="DM1055" s="529"/>
      <c r="DN1055" s="529"/>
      <c r="DO1055" s="529"/>
      <c r="DP1055" s="529"/>
      <c r="DQ1055" s="529"/>
      <c r="DR1055" s="529"/>
      <c r="DS1055" s="529"/>
      <c r="DT1055" s="529"/>
      <c r="DU1055" s="529"/>
      <c r="DV1055" s="529"/>
      <c r="DW1055" s="529"/>
      <c r="DX1055" s="529"/>
      <c r="DY1055" s="529"/>
      <c r="DZ1055" s="529"/>
      <c r="EA1055" s="529"/>
      <c r="EB1055" s="529"/>
      <c r="EC1055" s="529"/>
      <c r="ED1055" s="529"/>
      <c r="EE1055" s="529"/>
      <c r="EF1055" s="529"/>
      <c r="EG1055" s="529"/>
      <c r="EH1055" s="529"/>
      <c r="EI1055" s="529"/>
      <c r="EJ1055" s="529"/>
      <c r="EK1055" s="529"/>
      <c r="EL1055" s="529"/>
      <c r="EM1055" s="529"/>
      <c r="EN1055" s="529"/>
      <c r="EO1055" s="529"/>
      <c r="EP1055" s="529"/>
      <c r="EQ1055" s="529"/>
      <c r="ER1055" s="529"/>
      <c r="ES1055" s="529"/>
      <c r="ET1055" s="529"/>
      <c r="EU1055" s="529"/>
      <c r="EV1055" s="529"/>
      <c r="EW1055" s="529"/>
      <c r="EX1055" s="529"/>
      <c r="EY1055" s="529"/>
      <c r="EZ1055" s="529"/>
      <c r="FA1055" s="529"/>
      <c r="FB1055" s="529"/>
      <c r="FC1055" s="529"/>
      <c r="FD1055" s="529"/>
      <c r="FE1055" s="529"/>
      <c r="FF1055" s="529"/>
      <c r="FG1055" s="529"/>
      <c r="FH1055" s="529"/>
      <c r="FI1055" s="529"/>
      <c r="FJ1055" s="529"/>
      <c r="FK1055" s="529"/>
      <c r="FL1055" s="529"/>
      <c r="FM1055" s="529"/>
      <c r="FN1055" s="529"/>
      <c r="FO1055" s="529"/>
      <c r="FP1055" s="529"/>
      <c r="FQ1055" s="529"/>
      <c r="FR1055" s="529"/>
      <c r="FS1055" s="529"/>
      <c r="FT1055" s="529"/>
      <c r="FU1055" s="529"/>
      <c r="FV1055" s="529"/>
      <c r="FW1055" s="529"/>
      <c r="FX1055" s="529"/>
      <c r="FY1055" s="529"/>
      <c r="FZ1055" s="529"/>
      <c r="GA1055" s="529"/>
      <c r="GB1055" s="529"/>
      <c r="GC1055" s="529"/>
      <c r="GD1055" s="529"/>
      <c r="GE1055" s="529"/>
      <c r="GF1055" s="529"/>
      <c r="GG1055" s="529"/>
      <c r="GH1055" s="529"/>
      <c r="GI1055" s="529"/>
      <c r="GJ1055" s="529"/>
      <c r="GK1055" s="529"/>
      <c r="GL1055" s="529"/>
      <c r="GM1055" s="529"/>
      <c r="GN1055" s="529"/>
      <c r="GO1055" s="529"/>
      <c r="GP1055" s="529"/>
      <c r="GQ1055" s="529"/>
      <c r="GR1055" s="529"/>
      <c r="GS1055" s="529"/>
      <c r="GT1055" s="529"/>
      <c r="GU1055" s="529"/>
      <c r="GV1055" s="529"/>
      <c r="GW1055" s="529"/>
      <c r="GX1055" s="529"/>
      <c r="GY1055" s="529"/>
      <c r="GZ1055" s="529"/>
      <c r="HA1055" s="529"/>
      <c r="HB1055" s="529"/>
      <c r="HC1055" s="529"/>
      <c r="HD1055" s="529"/>
      <c r="HE1055" s="529"/>
      <c r="HF1055" s="529"/>
      <c r="HG1055" s="529"/>
      <c r="HH1055" s="529"/>
      <c r="HI1055" s="529"/>
      <c r="HJ1055" s="529"/>
      <c r="HK1055" s="529"/>
      <c r="HL1055" s="529"/>
      <c r="HM1055" s="529"/>
      <c r="HN1055" s="529"/>
      <c r="HO1055" s="529"/>
      <c r="HP1055" s="529"/>
      <c r="HQ1055" s="529"/>
      <c r="HR1055" s="529"/>
      <c r="HS1055" s="529"/>
      <c r="HT1055" s="529"/>
      <c r="HU1055" s="529"/>
      <c r="HV1055" s="529"/>
      <c r="HW1055" s="529"/>
      <c r="HX1055" s="529"/>
      <c r="HY1055" s="529"/>
      <c r="HZ1055" s="529"/>
      <c r="IA1055" s="529"/>
      <c r="IB1055" s="529"/>
      <c r="IC1055" s="529"/>
      <c r="ID1055" s="529"/>
      <c r="IE1055" s="529"/>
      <c r="IF1055" s="529"/>
      <c r="IG1055" s="529"/>
      <c r="IH1055" s="529"/>
      <c r="II1055" s="529"/>
      <c r="IJ1055" s="529"/>
      <c r="IK1055" s="529"/>
      <c r="IL1055" s="529"/>
      <c r="IM1055" s="529"/>
      <c r="IN1055" s="529"/>
      <c r="IO1055" s="529"/>
      <c r="IP1055" s="529"/>
      <c r="IQ1055" s="529"/>
      <c r="IR1055" s="529"/>
      <c r="IS1055" s="529"/>
      <c r="IT1055" s="529"/>
      <c r="IU1055" s="529"/>
      <c r="IV1055" s="529"/>
      <c r="IW1055" s="529"/>
      <c r="IX1055" s="529"/>
      <c r="IY1055" s="529"/>
      <c r="IZ1055" s="529"/>
      <c r="JA1055" s="529"/>
      <c r="JB1055" s="529"/>
      <c r="JC1055" s="529"/>
      <c r="JD1055" s="529"/>
      <c r="JE1055" s="529"/>
      <c r="JF1055" s="529"/>
      <c r="JG1055" s="529"/>
      <c r="JH1055" s="529"/>
    </row>
    <row r="1056" spans="1:268" s="3" customFormat="1" ht="39.75" customHeight="1" x14ac:dyDescent="0.25">
      <c r="A1056" s="1" t="s">
        <v>3387</v>
      </c>
      <c r="B1056" s="1" t="s">
        <v>3342</v>
      </c>
      <c r="C1056" s="1">
        <v>11190043</v>
      </c>
      <c r="D1056" s="7">
        <v>41932</v>
      </c>
      <c r="E1056" s="7">
        <v>41932</v>
      </c>
      <c r="F1056" s="7">
        <v>43028</v>
      </c>
      <c r="G1056" s="1">
        <v>-7777</v>
      </c>
      <c r="H1056" s="1" t="s">
        <v>489</v>
      </c>
      <c r="I1056" s="1" t="s">
        <v>993</v>
      </c>
      <c r="J1056" s="1"/>
      <c r="K1056" s="1" t="s">
        <v>95</v>
      </c>
      <c r="L1056" s="1" t="s">
        <v>4508</v>
      </c>
      <c r="M1056" s="1" t="s">
        <v>243</v>
      </c>
      <c r="N1056" s="1" t="s">
        <v>102</v>
      </c>
      <c r="O1056" s="1" t="s">
        <v>92</v>
      </c>
      <c r="P1056" s="6" t="s">
        <v>3443</v>
      </c>
      <c r="Q1056" s="1" t="s">
        <v>4509</v>
      </c>
      <c r="R1056" s="1" t="s">
        <v>243</v>
      </c>
      <c r="S1056" s="1" t="s">
        <v>102</v>
      </c>
      <c r="T1056" s="1" t="s">
        <v>92</v>
      </c>
      <c r="U1056" s="6" t="s">
        <v>3443</v>
      </c>
      <c r="V1056" s="1" t="s">
        <v>3703</v>
      </c>
      <c r="W1056" s="1" t="s">
        <v>3704</v>
      </c>
      <c r="X1056" s="1">
        <v>-7777</v>
      </c>
      <c r="Y1056" s="1">
        <v>-7777</v>
      </c>
      <c r="Z1056" s="9" t="s">
        <v>467</v>
      </c>
      <c r="AA1056" s="1" t="s">
        <v>426</v>
      </c>
      <c r="AB1056" s="1">
        <v>7.7</v>
      </c>
      <c r="AC1056" s="1">
        <v>100</v>
      </c>
      <c r="AD1056" s="1">
        <v>11250</v>
      </c>
      <c r="AE1056" s="1"/>
      <c r="AF1056" s="1"/>
      <c r="AG1056" s="1"/>
      <c r="AH1056" s="1"/>
      <c r="AI1056" s="1">
        <v>11250</v>
      </c>
      <c r="AJ1056" s="1"/>
      <c r="AK1056" s="1"/>
      <c r="AL1056" s="1"/>
      <c r="AM1056" s="1"/>
      <c r="AN1056" s="1"/>
      <c r="AO1056" s="1">
        <v>770</v>
      </c>
      <c r="AP1056" s="1"/>
      <c r="AQ1056" s="1"/>
      <c r="AR1056" s="1"/>
      <c r="AS1056" s="1" t="s">
        <v>467</v>
      </c>
      <c r="AT1056" s="1"/>
      <c r="AU1056" s="1"/>
      <c r="AV1056" s="1">
        <v>75.2</v>
      </c>
      <c r="AW1056" s="1" t="s">
        <v>4510</v>
      </c>
      <c r="AX1056" s="1" t="s">
        <v>4511</v>
      </c>
      <c r="AY1056" s="1">
        <v>43</v>
      </c>
      <c r="AZ1056" s="1">
        <v>42</v>
      </c>
      <c r="BA1056" s="1">
        <v>2.31</v>
      </c>
      <c r="BB1056" s="1">
        <v>23</v>
      </c>
      <c r="BC1056" s="1">
        <v>5</v>
      </c>
      <c r="BD1056" s="1">
        <v>24.05</v>
      </c>
      <c r="BE1056" s="1">
        <f t="shared" si="178"/>
        <v>43.700641666666669</v>
      </c>
      <c r="BF1056" s="1">
        <f t="shared" si="179"/>
        <v>23.090013888888887</v>
      </c>
      <c r="BG1056" s="1" t="s">
        <v>38</v>
      </c>
      <c r="BH1056" s="1"/>
      <c r="BI1056" s="1"/>
      <c r="BJ1056" s="7"/>
      <c r="BK1056" s="1"/>
      <c r="BL1056" s="7"/>
      <c r="BM1056" s="1"/>
      <c r="BN1056" s="1"/>
      <c r="BO1056" s="1"/>
      <c r="BP1056" s="1"/>
      <c r="BQ1056" s="1"/>
      <c r="BR1056" s="1"/>
      <c r="BS1056" s="1"/>
      <c r="BT1056" s="529"/>
      <c r="BU1056" s="529"/>
      <c r="BV1056" s="529"/>
      <c r="BW1056" s="529"/>
      <c r="BX1056" s="529"/>
      <c r="BY1056" s="529"/>
      <c r="BZ1056" s="529"/>
      <c r="CA1056" s="529"/>
      <c r="CB1056" s="529"/>
      <c r="CC1056" s="529"/>
      <c r="CD1056" s="529"/>
      <c r="CE1056" s="529"/>
      <c r="CF1056" s="529"/>
      <c r="CG1056" s="529"/>
      <c r="CH1056" s="529"/>
      <c r="CI1056" s="529"/>
      <c r="CJ1056" s="529"/>
      <c r="CK1056" s="529"/>
      <c r="CL1056" s="529"/>
      <c r="CM1056" s="529"/>
      <c r="CN1056" s="529"/>
      <c r="CO1056" s="529"/>
      <c r="CP1056" s="529"/>
      <c r="CQ1056" s="529"/>
      <c r="CR1056" s="529"/>
      <c r="CS1056" s="529"/>
      <c r="CT1056" s="529"/>
      <c r="CU1056" s="529"/>
      <c r="CV1056" s="529"/>
      <c r="CW1056" s="529"/>
      <c r="CX1056" s="529"/>
      <c r="CY1056" s="529"/>
      <c r="CZ1056" s="529"/>
      <c r="DA1056" s="529"/>
      <c r="DB1056" s="529"/>
      <c r="DC1056" s="529"/>
      <c r="DD1056" s="529"/>
      <c r="DE1056" s="529"/>
      <c r="DF1056" s="529"/>
      <c r="DG1056" s="529"/>
      <c r="DH1056" s="529"/>
      <c r="DI1056" s="529"/>
      <c r="DJ1056" s="529"/>
      <c r="DK1056" s="529"/>
      <c r="DL1056" s="529"/>
      <c r="DM1056" s="529"/>
      <c r="DN1056" s="529"/>
      <c r="DO1056" s="529"/>
      <c r="DP1056" s="529"/>
      <c r="DQ1056" s="529"/>
      <c r="DR1056" s="529"/>
      <c r="DS1056" s="529"/>
      <c r="DT1056" s="529"/>
      <c r="DU1056" s="529"/>
      <c r="DV1056" s="529"/>
      <c r="DW1056" s="529"/>
      <c r="DX1056" s="529"/>
      <c r="DY1056" s="529"/>
      <c r="DZ1056" s="529"/>
      <c r="EA1056" s="529"/>
      <c r="EB1056" s="529"/>
      <c r="EC1056" s="529"/>
      <c r="ED1056" s="529"/>
      <c r="EE1056" s="529"/>
      <c r="EF1056" s="529"/>
      <c r="EG1056" s="529"/>
      <c r="EH1056" s="529"/>
      <c r="EI1056" s="529"/>
      <c r="EJ1056" s="529"/>
      <c r="EK1056" s="529"/>
      <c r="EL1056" s="529"/>
      <c r="EM1056" s="529"/>
      <c r="EN1056" s="529"/>
      <c r="EO1056" s="529"/>
      <c r="EP1056" s="529"/>
      <c r="EQ1056" s="529"/>
      <c r="ER1056" s="529"/>
      <c r="ES1056" s="529"/>
      <c r="ET1056" s="529"/>
      <c r="EU1056" s="529"/>
      <c r="EV1056" s="529"/>
      <c r="EW1056" s="529"/>
      <c r="EX1056" s="529"/>
      <c r="EY1056" s="529"/>
      <c r="EZ1056" s="529"/>
      <c r="FA1056" s="529"/>
      <c r="FB1056" s="529"/>
      <c r="FC1056" s="529"/>
      <c r="FD1056" s="529"/>
      <c r="FE1056" s="529"/>
      <c r="FF1056" s="529"/>
      <c r="FG1056" s="529"/>
      <c r="FH1056" s="529"/>
      <c r="FI1056" s="529"/>
      <c r="FJ1056" s="529"/>
      <c r="FK1056" s="529"/>
      <c r="FL1056" s="529"/>
      <c r="FM1056" s="529"/>
      <c r="FN1056" s="529"/>
      <c r="FO1056" s="529"/>
      <c r="FP1056" s="529"/>
      <c r="FQ1056" s="529"/>
      <c r="FR1056" s="529"/>
      <c r="FS1056" s="529"/>
      <c r="FT1056" s="529"/>
      <c r="FU1056" s="529"/>
      <c r="FV1056" s="529"/>
      <c r="FW1056" s="529"/>
      <c r="FX1056" s="529"/>
      <c r="FY1056" s="529"/>
      <c r="FZ1056" s="529"/>
      <c r="GA1056" s="529"/>
      <c r="GB1056" s="529"/>
      <c r="GC1056" s="529"/>
      <c r="GD1056" s="529"/>
      <c r="GE1056" s="529"/>
      <c r="GF1056" s="529"/>
      <c r="GG1056" s="529"/>
      <c r="GH1056" s="529"/>
      <c r="GI1056" s="529"/>
      <c r="GJ1056" s="529"/>
      <c r="GK1056" s="529"/>
      <c r="GL1056" s="529"/>
      <c r="GM1056" s="529"/>
      <c r="GN1056" s="529"/>
      <c r="GO1056" s="529"/>
      <c r="GP1056" s="529"/>
      <c r="GQ1056" s="529"/>
      <c r="GR1056" s="529"/>
      <c r="GS1056" s="529"/>
      <c r="GT1056" s="529"/>
      <c r="GU1056" s="529"/>
      <c r="GV1056" s="529"/>
      <c r="GW1056" s="529"/>
      <c r="GX1056" s="529"/>
      <c r="GY1056" s="529"/>
      <c r="GZ1056" s="529"/>
      <c r="HA1056" s="529"/>
      <c r="HB1056" s="529"/>
      <c r="HC1056" s="529"/>
      <c r="HD1056" s="529"/>
      <c r="HE1056" s="529"/>
      <c r="HF1056" s="529"/>
      <c r="HG1056" s="529"/>
      <c r="HH1056" s="529"/>
      <c r="HI1056" s="529"/>
      <c r="HJ1056" s="529"/>
      <c r="HK1056" s="529"/>
      <c r="HL1056" s="529"/>
      <c r="HM1056" s="529"/>
      <c r="HN1056" s="529"/>
      <c r="HO1056" s="529"/>
      <c r="HP1056" s="529"/>
      <c r="HQ1056" s="529"/>
      <c r="HR1056" s="529"/>
      <c r="HS1056" s="529"/>
      <c r="HT1056" s="529"/>
      <c r="HU1056" s="529"/>
      <c r="HV1056" s="529"/>
      <c r="HW1056" s="529"/>
      <c r="HX1056" s="529"/>
      <c r="HY1056" s="529"/>
      <c r="HZ1056" s="529"/>
      <c r="IA1056" s="529"/>
      <c r="IB1056" s="529"/>
      <c r="IC1056" s="529"/>
      <c r="ID1056" s="529"/>
      <c r="IE1056" s="529"/>
      <c r="IF1056" s="529"/>
      <c r="IG1056" s="529"/>
      <c r="IH1056" s="529"/>
      <c r="II1056" s="529"/>
      <c r="IJ1056" s="529"/>
      <c r="IK1056" s="529"/>
      <c r="IL1056" s="529"/>
      <c r="IM1056" s="529"/>
      <c r="IN1056" s="529"/>
      <c r="IO1056" s="529"/>
      <c r="IP1056" s="529"/>
      <c r="IQ1056" s="529"/>
      <c r="IR1056" s="529"/>
      <c r="IS1056" s="529"/>
      <c r="IT1056" s="529"/>
      <c r="IU1056" s="529"/>
      <c r="IV1056" s="529"/>
      <c r="IW1056" s="529"/>
      <c r="IX1056" s="529"/>
      <c r="IY1056" s="529"/>
      <c r="IZ1056" s="529"/>
      <c r="JA1056" s="529"/>
      <c r="JB1056" s="529"/>
      <c r="JC1056" s="529"/>
      <c r="JD1056" s="529"/>
      <c r="JE1056" s="529"/>
      <c r="JF1056" s="529"/>
      <c r="JG1056" s="529"/>
      <c r="JH1056" s="529"/>
    </row>
    <row r="1057" spans="1:268" s="3" customFormat="1" ht="43.5" customHeight="1" x14ac:dyDescent="0.25">
      <c r="A1057" s="1" t="s">
        <v>3387</v>
      </c>
      <c r="B1057" s="1" t="s">
        <v>3342</v>
      </c>
      <c r="C1057" s="1">
        <v>11190044</v>
      </c>
      <c r="D1057" s="7">
        <v>41934</v>
      </c>
      <c r="E1057" s="7">
        <v>41934</v>
      </c>
      <c r="F1057" s="7">
        <v>43030</v>
      </c>
      <c r="G1057" s="1">
        <v>-7777</v>
      </c>
      <c r="H1057" s="1" t="s">
        <v>470</v>
      </c>
      <c r="I1057" s="1" t="s">
        <v>994</v>
      </c>
      <c r="J1057" s="1"/>
      <c r="K1057" s="1" t="s">
        <v>135</v>
      </c>
      <c r="L1057" s="1" t="s">
        <v>3705</v>
      </c>
      <c r="M1057" s="1" t="s">
        <v>307</v>
      </c>
      <c r="N1057" s="1" t="s">
        <v>134</v>
      </c>
      <c r="O1057" s="1" t="s">
        <v>76</v>
      </c>
      <c r="P1057" s="6" t="s">
        <v>3450</v>
      </c>
      <c r="Q1057" s="1" t="s">
        <v>3706</v>
      </c>
      <c r="R1057" s="1" t="s">
        <v>307</v>
      </c>
      <c r="S1057" s="1" t="s">
        <v>134</v>
      </c>
      <c r="T1057" s="1" t="s">
        <v>76</v>
      </c>
      <c r="U1057" s="6" t="s">
        <v>3450</v>
      </c>
      <c r="V1057" s="1" t="s">
        <v>3706</v>
      </c>
      <c r="W1057" s="1" t="s">
        <v>3707</v>
      </c>
      <c r="X1057" s="1">
        <v>-7777</v>
      </c>
      <c r="Y1057" s="1">
        <v>-7777</v>
      </c>
      <c r="Z1057" s="9" t="s">
        <v>467</v>
      </c>
      <c r="AA1057" s="1" t="s">
        <v>426</v>
      </c>
      <c r="AB1057" s="1">
        <v>12.56</v>
      </c>
      <c r="AC1057" s="1">
        <v>100</v>
      </c>
      <c r="AD1057" s="1">
        <v>19940</v>
      </c>
      <c r="AE1057" s="1"/>
      <c r="AF1057" s="1"/>
      <c r="AG1057" s="1"/>
      <c r="AH1057" s="1"/>
      <c r="AI1057" s="1">
        <v>19940</v>
      </c>
      <c r="AJ1057" s="1"/>
      <c r="AK1057" s="1"/>
      <c r="AL1057" s="1"/>
      <c r="AM1057" s="1"/>
      <c r="AN1057" s="1"/>
      <c r="AO1057" s="1">
        <v>1256</v>
      </c>
      <c r="AP1057" s="1"/>
      <c r="AQ1057" s="1"/>
      <c r="AR1057" s="1"/>
      <c r="AS1057" s="1" t="s">
        <v>467</v>
      </c>
      <c r="AT1057" s="1"/>
      <c r="AU1057" s="1"/>
      <c r="AV1057" s="1">
        <v>96.01</v>
      </c>
      <c r="AW1057" s="1" t="s">
        <v>4512</v>
      </c>
      <c r="AX1057" s="1" t="s">
        <v>4513</v>
      </c>
      <c r="AY1057" s="1">
        <v>43</v>
      </c>
      <c r="AZ1057" s="1">
        <v>18</v>
      </c>
      <c r="BA1057" s="1">
        <v>59.97</v>
      </c>
      <c r="BB1057" s="1">
        <v>24</v>
      </c>
      <c r="BC1057" s="1">
        <v>23</v>
      </c>
      <c r="BD1057" s="1">
        <v>49.29</v>
      </c>
      <c r="BE1057" s="1">
        <f t="shared" si="178"/>
        <v>43.316658333333329</v>
      </c>
      <c r="BF1057" s="1">
        <f t="shared" si="179"/>
        <v>24.397024999999999</v>
      </c>
      <c r="BG1057" s="1" t="s">
        <v>38</v>
      </c>
      <c r="BH1057" s="1"/>
      <c r="BI1057" s="1"/>
      <c r="BJ1057" s="7"/>
      <c r="BK1057" s="1"/>
      <c r="BL1057" s="7"/>
      <c r="BM1057" s="1"/>
      <c r="BN1057" s="1"/>
      <c r="BO1057" s="1"/>
      <c r="BP1057" s="1"/>
      <c r="BQ1057" s="1"/>
      <c r="BR1057" s="1"/>
      <c r="BS1057" s="1"/>
      <c r="BT1057" s="529"/>
      <c r="BU1057" s="529"/>
      <c r="BV1057" s="529"/>
      <c r="BW1057" s="529"/>
      <c r="BX1057" s="529"/>
      <c r="BY1057" s="529"/>
      <c r="BZ1057" s="529"/>
      <c r="CA1057" s="529"/>
      <c r="CB1057" s="529"/>
      <c r="CC1057" s="529"/>
      <c r="CD1057" s="529"/>
      <c r="CE1057" s="529"/>
      <c r="CF1057" s="529"/>
      <c r="CG1057" s="529"/>
      <c r="CH1057" s="529"/>
      <c r="CI1057" s="529"/>
      <c r="CJ1057" s="529"/>
      <c r="CK1057" s="529"/>
      <c r="CL1057" s="529"/>
      <c r="CM1057" s="529"/>
      <c r="CN1057" s="529"/>
      <c r="CO1057" s="529"/>
      <c r="CP1057" s="529"/>
      <c r="CQ1057" s="529"/>
      <c r="CR1057" s="529"/>
      <c r="CS1057" s="529"/>
      <c r="CT1057" s="529"/>
      <c r="CU1057" s="529"/>
      <c r="CV1057" s="529"/>
      <c r="CW1057" s="529"/>
      <c r="CX1057" s="529"/>
      <c r="CY1057" s="529"/>
      <c r="CZ1057" s="529"/>
      <c r="DA1057" s="529"/>
      <c r="DB1057" s="529"/>
      <c r="DC1057" s="529"/>
      <c r="DD1057" s="529"/>
      <c r="DE1057" s="529"/>
      <c r="DF1057" s="529"/>
      <c r="DG1057" s="529"/>
      <c r="DH1057" s="529"/>
      <c r="DI1057" s="529"/>
      <c r="DJ1057" s="529"/>
      <c r="DK1057" s="529"/>
      <c r="DL1057" s="529"/>
      <c r="DM1057" s="529"/>
      <c r="DN1057" s="529"/>
      <c r="DO1057" s="529"/>
      <c r="DP1057" s="529"/>
      <c r="DQ1057" s="529"/>
      <c r="DR1057" s="529"/>
      <c r="DS1057" s="529"/>
      <c r="DT1057" s="529"/>
      <c r="DU1057" s="529"/>
      <c r="DV1057" s="529"/>
      <c r="DW1057" s="529"/>
      <c r="DX1057" s="529"/>
      <c r="DY1057" s="529"/>
      <c r="DZ1057" s="529"/>
      <c r="EA1057" s="529"/>
      <c r="EB1057" s="529"/>
      <c r="EC1057" s="529"/>
      <c r="ED1057" s="529"/>
      <c r="EE1057" s="529"/>
      <c r="EF1057" s="529"/>
      <c r="EG1057" s="529"/>
      <c r="EH1057" s="529"/>
      <c r="EI1057" s="529"/>
      <c r="EJ1057" s="529"/>
      <c r="EK1057" s="529"/>
      <c r="EL1057" s="529"/>
      <c r="EM1057" s="529"/>
      <c r="EN1057" s="529"/>
      <c r="EO1057" s="529"/>
      <c r="EP1057" s="529"/>
      <c r="EQ1057" s="529"/>
      <c r="ER1057" s="529"/>
      <c r="ES1057" s="529"/>
      <c r="ET1057" s="529"/>
      <c r="EU1057" s="529"/>
      <c r="EV1057" s="529"/>
      <c r="EW1057" s="529"/>
      <c r="EX1057" s="529"/>
      <c r="EY1057" s="529"/>
      <c r="EZ1057" s="529"/>
      <c r="FA1057" s="529"/>
      <c r="FB1057" s="529"/>
      <c r="FC1057" s="529"/>
      <c r="FD1057" s="529"/>
      <c r="FE1057" s="529"/>
      <c r="FF1057" s="529"/>
      <c r="FG1057" s="529"/>
      <c r="FH1057" s="529"/>
      <c r="FI1057" s="529"/>
      <c r="FJ1057" s="529"/>
      <c r="FK1057" s="529"/>
      <c r="FL1057" s="529"/>
      <c r="FM1057" s="529"/>
      <c r="FN1057" s="529"/>
      <c r="FO1057" s="529"/>
      <c r="FP1057" s="529"/>
      <c r="FQ1057" s="529"/>
      <c r="FR1057" s="529"/>
      <c r="FS1057" s="529"/>
      <c r="FT1057" s="529"/>
      <c r="FU1057" s="529"/>
      <c r="FV1057" s="529"/>
      <c r="FW1057" s="529"/>
      <c r="FX1057" s="529"/>
      <c r="FY1057" s="529"/>
      <c r="FZ1057" s="529"/>
      <c r="GA1057" s="529"/>
      <c r="GB1057" s="529"/>
      <c r="GC1057" s="529"/>
      <c r="GD1057" s="529"/>
      <c r="GE1057" s="529"/>
      <c r="GF1057" s="529"/>
      <c r="GG1057" s="529"/>
      <c r="GH1057" s="529"/>
      <c r="GI1057" s="529"/>
      <c r="GJ1057" s="529"/>
      <c r="GK1057" s="529"/>
      <c r="GL1057" s="529"/>
      <c r="GM1057" s="529"/>
      <c r="GN1057" s="529"/>
      <c r="GO1057" s="529"/>
      <c r="GP1057" s="529"/>
      <c r="GQ1057" s="529"/>
      <c r="GR1057" s="529"/>
      <c r="GS1057" s="529"/>
      <c r="GT1057" s="529"/>
      <c r="GU1057" s="529"/>
      <c r="GV1057" s="529"/>
      <c r="GW1057" s="529"/>
      <c r="GX1057" s="529"/>
      <c r="GY1057" s="529"/>
      <c r="GZ1057" s="529"/>
      <c r="HA1057" s="529"/>
      <c r="HB1057" s="529"/>
      <c r="HC1057" s="529"/>
      <c r="HD1057" s="529"/>
      <c r="HE1057" s="529"/>
      <c r="HF1057" s="529"/>
      <c r="HG1057" s="529"/>
      <c r="HH1057" s="529"/>
      <c r="HI1057" s="529"/>
      <c r="HJ1057" s="529"/>
      <c r="HK1057" s="529"/>
      <c r="HL1057" s="529"/>
      <c r="HM1057" s="529"/>
      <c r="HN1057" s="529"/>
      <c r="HO1057" s="529"/>
      <c r="HP1057" s="529"/>
      <c r="HQ1057" s="529"/>
      <c r="HR1057" s="529"/>
      <c r="HS1057" s="529"/>
      <c r="HT1057" s="529"/>
      <c r="HU1057" s="529"/>
      <c r="HV1057" s="529"/>
      <c r="HW1057" s="529"/>
      <c r="HX1057" s="529"/>
      <c r="HY1057" s="529"/>
      <c r="HZ1057" s="529"/>
      <c r="IA1057" s="529"/>
      <c r="IB1057" s="529"/>
      <c r="IC1057" s="529"/>
      <c r="ID1057" s="529"/>
      <c r="IE1057" s="529"/>
      <c r="IF1057" s="529"/>
      <c r="IG1057" s="529"/>
      <c r="IH1057" s="529"/>
      <c r="II1057" s="529"/>
      <c r="IJ1057" s="529"/>
      <c r="IK1057" s="529"/>
      <c r="IL1057" s="529"/>
      <c r="IM1057" s="529"/>
      <c r="IN1057" s="529"/>
      <c r="IO1057" s="529"/>
      <c r="IP1057" s="529"/>
      <c r="IQ1057" s="529"/>
      <c r="IR1057" s="529"/>
      <c r="IS1057" s="529"/>
      <c r="IT1057" s="529"/>
      <c r="IU1057" s="529"/>
      <c r="IV1057" s="529"/>
      <c r="IW1057" s="529"/>
      <c r="IX1057" s="529"/>
      <c r="IY1057" s="529"/>
      <c r="IZ1057" s="529"/>
      <c r="JA1057" s="529"/>
      <c r="JB1057" s="529"/>
      <c r="JC1057" s="529"/>
      <c r="JD1057" s="529"/>
      <c r="JE1057" s="529"/>
      <c r="JF1057" s="529"/>
      <c r="JG1057" s="529"/>
      <c r="JH1057" s="529"/>
    </row>
    <row r="1058" spans="1:268" s="3" customFormat="1" ht="43.5" customHeight="1" x14ac:dyDescent="0.25">
      <c r="A1058" s="1" t="s">
        <v>3387</v>
      </c>
      <c r="B1058" s="1" t="s">
        <v>3708</v>
      </c>
      <c r="C1058" s="1">
        <v>11120068</v>
      </c>
      <c r="D1058" s="7">
        <v>41940</v>
      </c>
      <c r="E1058" s="7">
        <v>41940</v>
      </c>
      <c r="F1058" s="7">
        <v>43766</v>
      </c>
      <c r="G1058" s="1">
        <v>-7777</v>
      </c>
      <c r="H1058" s="1" t="s">
        <v>483</v>
      </c>
      <c r="I1058" s="1" t="s">
        <v>606</v>
      </c>
      <c r="J1058" s="1"/>
      <c r="K1058" s="1" t="s">
        <v>37</v>
      </c>
      <c r="L1058" s="1" t="s">
        <v>3710</v>
      </c>
      <c r="M1058" s="1" t="s">
        <v>3709</v>
      </c>
      <c r="N1058" s="1" t="s">
        <v>44</v>
      </c>
      <c r="O1058" s="1" t="s">
        <v>45</v>
      </c>
      <c r="P1058" s="6" t="s">
        <v>3711</v>
      </c>
      <c r="Q1058" s="1"/>
      <c r="R1058" s="1" t="s">
        <v>3709</v>
      </c>
      <c r="S1058" s="1" t="s">
        <v>44</v>
      </c>
      <c r="T1058" s="1" t="s">
        <v>45</v>
      </c>
      <c r="U1058" s="6" t="s">
        <v>3711</v>
      </c>
      <c r="V1058" s="1" t="s">
        <v>3712</v>
      </c>
      <c r="W1058" s="1" t="s">
        <v>4514</v>
      </c>
      <c r="X1058" s="1">
        <v>-7777</v>
      </c>
      <c r="Y1058" s="1">
        <v>-7777</v>
      </c>
      <c r="Z1058" s="9" t="s">
        <v>467</v>
      </c>
      <c r="AA1058" s="1" t="s">
        <v>341</v>
      </c>
      <c r="AB1058" s="1">
        <v>36.880000000000003</v>
      </c>
      <c r="AC1058" s="1">
        <v>22</v>
      </c>
      <c r="AD1058" s="1">
        <v>8730</v>
      </c>
      <c r="AE1058" s="1"/>
      <c r="AF1058" s="1"/>
      <c r="AG1058" s="1"/>
      <c r="AH1058" s="1"/>
      <c r="AI1058" s="1"/>
      <c r="AJ1058" s="1">
        <v>8730</v>
      </c>
      <c r="AK1058" s="1"/>
      <c r="AL1058" s="1"/>
      <c r="AM1058" s="1"/>
      <c r="AN1058" s="1"/>
      <c r="AO1058" s="1">
        <v>3688</v>
      </c>
      <c r="AP1058" s="1"/>
      <c r="AQ1058" s="1"/>
      <c r="AR1058" s="1"/>
      <c r="AS1058" s="1" t="s">
        <v>4734</v>
      </c>
      <c r="AT1058" s="1"/>
      <c r="AU1058" s="1"/>
      <c r="AV1058" s="1"/>
      <c r="AW1058" s="1" t="s">
        <v>4515</v>
      </c>
      <c r="AX1058" s="1" t="s">
        <v>4516</v>
      </c>
      <c r="AY1058" s="1">
        <v>43</v>
      </c>
      <c r="AZ1058" s="1">
        <v>15</v>
      </c>
      <c r="BA1058" s="1">
        <v>36.68</v>
      </c>
      <c r="BB1058" s="1">
        <v>25</v>
      </c>
      <c r="BC1058" s="1">
        <v>41</v>
      </c>
      <c r="BD1058" s="1">
        <v>30.95</v>
      </c>
      <c r="BE1058" s="1">
        <f t="shared" si="178"/>
        <v>43.260188888888891</v>
      </c>
      <c r="BF1058" s="1">
        <f t="shared" si="179"/>
        <v>25.691930555555555</v>
      </c>
      <c r="BG1058" s="1" t="s">
        <v>38</v>
      </c>
      <c r="BH1058" s="1"/>
      <c r="BI1058" s="1"/>
      <c r="BJ1058" s="7"/>
      <c r="BK1058" s="1"/>
      <c r="BL1058" s="7"/>
      <c r="BM1058" s="1"/>
      <c r="BN1058" s="1"/>
      <c r="BO1058" s="1"/>
      <c r="BP1058" s="1"/>
      <c r="BQ1058" s="1"/>
      <c r="BR1058" s="1"/>
      <c r="BS1058" s="1"/>
      <c r="BT1058" s="529"/>
      <c r="BU1058" s="529"/>
      <c r="BV1058" s="529"/>
      <c r="BW1058" s="529"/>
      <c r="BX1058" s="529"/>
      <c r="BY1058" s="529"/>
      <c r="BZ1058" s="529"/>
      <c r="CA1058" s="529"/>
      <c r="CB1058" s="529"/>
      <c r="CC1058" s="529"/>
      <c r="CD1058" s="529"/>
      <c r="CE1058" s="529"/>
      <c r="CF1058" s="529"/>
      <c r="CG1058" s="529"/>
      <c r="CH1058" s="529"/>
      <c r="CI1058" s="529"/>
      <c r="CJ1058" s="529"/>
      <c r="CK1058" s="529"/>
      <c r="CL1058" s="529"/>
      <c r="CM1058" s="529"/>
      <c r="CN1058" s="529"/>
      <c r="CO1058" s="529"/>
      <c r="CP1058" s="529"/>
      <c r="CQ1058" s="529"/>
      <c r="CR1058" s="529"/>
      <c r="CS1058" s="529"/>
      <c r="CT1058" s="529"/>
      <c r="CU1058" s="529"/>
      <c r="CV1058" s="529"/>
      <c r="CW1058" s="529"/>
      <c r="CX1058" s="529"/>
      <c r="CY1058" s="529"/>
      <c r="CZ1058" s="529"/>
      <c r="DA1058" s="529"/>
      <c r="DB1058" s="529"/>
      <c r="DC1058" s="529"/>
      <c r="DD1058" s="529"/>
      <c r="DE1058" s="529"/>
      <c r="DF1058" s="529"/>
      <c r="DG1058" s="529"/>
      <c r="DH1058" s="529"/>
      <c r="DI1058" s="529"/>
      <c r="DJ1058" s="529"/>
      <c r="DK1058" s="529"/>
      <c r="DL1058" s="529"/>
      <c r="DM1058" s="529"/>
      <c r="DN1058" s="529"/>
      <c r="DO1058" s="529"/>
      <c r="DP1058" s="529"/>
      <c r="DQ1058" s="529"/>
      <c r="DR1058" s="529"/>
      <c r="DS1058" s="529"/>
      <c r="DT1058" s="529"/>
      <c r="DU1058" s="529"/>
      <c r="DV1058" s="529"/>
      <c r="DW1058" s="529"/>
      <c r="DX1058" s="529"/>
      <c r="DY1058" s="529"/>
      <c r="DZ1058" s="529"/>
      <c r="EA1058" s="529"/>
      <c r="EB1058" s="529"/>
      <c r="EC1058" s="529"/>
      <c r="ED1058" s="529"/>
      <c r="EE1058" s="529"/>
      <c r="EF1058" s="529"/>
      <c r="EG1058" s="529"/>
      <c r="EH1058" s="529"/>
      <c r="EI1058" s="529"/>
      <c r="EJ1058" s="529"/>
      <c r="EK1058" s="529"/>
      <c r="EL1058" s="529"/>
      <c r="EM1058" s="529"/>
      <c r="EN1058" s="529"/>
      <c r="EO1058" s="529"/>
      <c r="EP1058" s="529"/>
      <c r="EQ1058" s="529"/>
      <c r="ER1058" s="529"/>
      <c r="ES1058" s="529"/>
      <c r="ET1058" s="529"/>
      <c r="EU1058" s="529"/>
      <c r="EV1058" s="529"/>
      <c r="EW1058" s="529"/>
      <c r="EX1058" s="529"/>
      <c r="EY1058" s="529"/>
      <c r="EZ1058" s="529"/>
      <c r="FA1058" s="529"/>
      <c r="FB1058" s="529"/>
      <c r="FC1058" s="529"/>
      <c r="FD1058" s="529"/>
      <c r="FE1058" s="529"/>
      <c r="FF1058" s="529"/>
      <c r="FG1058" s="529"/>
      <c r="FH1058" s="529"/>
      <c r="FI1058" s="529"/>
      <c r="FJ1058" s="529"/>
      <c r="FK1058" s="529"/>
      <c r="FL1058" s="529"/>
      <c r="FM1058" s="529"/>
      <c r="FN1058" s="529"/>
      <c r="FO1058" s="529"/>
      <c r="FP1058" s="529"/>
      <c r="FQ1058" s="529"/>
      <c r="FR1058" s="529"/>
      <c r="FS1058" s="529"/>
      <c r="FT1058" s="529"/>
      <c r="FU1058" s="529"/>
      <c r="FV1058" s="529"/>
      <c r="FW1058" s="529"/>
      <c r="FX1058" s="529"/>
      <c r="FY1058" s="529"/>
      <c r="FZ1058" s="529"/>
      <c r="GA1058" s="529"/>
      <c r="GB1058" s="529"/>
      <c r="GC1058" s="529"/>
      <c r="GD1058" s="529"/>
      <c r="GE1058" s="529"/>
      <c r="GF1058" s="529"/>
      <c r="GG1058" s="529"/>
      <c r="GH1058" s="529"/>
      <c r="GI1058" s="529"/>
      <c r="GJ1058" s="529"/>
      <c r="GK1058" s="529"/>
      <c r="GL1058" s="529"/>
      <c r="GM1058" s="529"/>
      <c r="GN1058" s="529"/>
      <c r="GO1058" s="529"/>
      <c r="GP1058" s="529"/>
      <c r="GQ1058" s="529"/>
      <c r="GR1058" s="529"/>
      <c r="GS1058" s="529"/>
      <c r="GT1058" s="529"/>
      <c r="GU1058" s="529"/>
      <c r="GV1058" s="529"/>
      <c r="GW1058" s="529"/>
      <c r="GX1058" s="529"/>
      <c r="GY1058" s="529"/>
      <c r="GZ1058" s="529"/>
      <c r="HA1058" s="529"/>
      <c r="HB1058" s="529"/>
      <c r="HC1058" s="529"/>
      <c r="HD1058" s="529"/>
      <c r="HE1058" s="529"/>
      <c r="HF1058" s="529"/>
      <c r="HG1058" s="529"/>
      <c r="HH1058" s="529"/>
      <c r="HI1058" s="529"/>
      <c r="HJ1058" s="529"/>
      <c r="HK1058" s="529"/>
      <c r="HL1058" s="529"/>
      <c r="HM1058" s="529"/>
      <c r="HN1058" s="529"/>
      <c r="HO1058" s="529"/>
      <c r="HP1058" s="529"/>
      <c r="HQ1058" s="529"/>
      <c r="HR1058" s="529"/>
      <c r="HS1058" s="529"/>
      <c r="HT1058" s="529"/>
      <c r="HU1058" s="529"/>
      <c r="HV1058" s="529"/>
      <c r="HW1058" s="529"/>
      <c r="HX1058" s="529"/>
      <c r="HY1058" s="529"/>
      <c r="HZ1058" s="529"/>
      <c r="IA1058" s="529"/>
      <c r="IB1058" s="529"/>
      <c r="IC1058" s="529"/>
      <c r="ID1058" s="529"/>
      <c r="IE1058" s="529"/>
      <c r="IF1058" s="529"/>
      <c r="IG1058" s="529"/>
      <c r="IH1058" s="529"/>
      <c r="II1058" s="529"/>
      <c r="IJ1058" s="529"/>
      <c r="IK1058" s="529"/>
      <c r="IL1058" s="529"/>
      <c r="IM1058" s="529"/>
      <c r="IN1058" s="529"/>
      <c r="IO1058" s="529"/>
      <c r="IP1058" s="529"/>
      <c r="IQ1058" s="529"/>
      <c r="IR1058" s="529"/>
      <c r="IS1058" s="529"/>
      <c r="IT1058" s="529"/>
      <c r="IU1058" s="529"/>
      <c r="IV1058" s="529"/>
      <c r="IW1058" s="529"/>
      <c r="IX1058" s="529"/>
      <c r="IY1058" s="529"/>
      <c r="IZ1058" s="529"/>
      <c r="JA1058" s="529"/>
      <c r="JB1058" s="529"/>
      <c r="JC1058" s="529"/>
      <c r="JD1058" s="529"/>
      <c r="JE1058" s="529"/>
      <c r="JF1058" s="529"/>
      <c r="JG1058" s="529"/>
      <c r="JH1058" s="529"/>
    </row>
    <row r="1059" spans="1:268" s="3" customFormat="1" ht="43.5" customHeight="1" x14ac:dyDescent="0.25">
      <c r="A1059" s="1"/>
      <c r="B1059" s="1" t="s">
        <v>3708</v>
      </c>
      <c r="C1059" s="1">
        <v>11120068</v>
      </c>
      <c r="D1059" s="7">
        <v>41940</v>
      </c>
      <c r="E1059" s="7">
        <v>41940</v>
      </c>
      <c r="F1059" s="7">
        <v>43766</v>
      </c>
      <c r="G1059" s="1">
        <v>-7777</v>
      </c>
      <c r="H1059" s="1" t="s">
        <v>483</v>
      </c>
      <c r="I1059" s="1" t="s">
        <v>606</v>
      </c>
      <c r="J1059" s="1"/>
      <c r="K1059" s="1" t="s">
        <v>37</v>
      </c>
      <c r="L1059" s="1" t="s">
        <v>3710</v>
      </c>
      <c r="M1059" s="1" t="s">
        <v>3709</v>
      </c>
      <c r="N1059" s="1" t="s">
        <v>44</v>
      </c>
      <c r="O1059" s="1" t="s">
        <v>45</v>
      </c>
      <c r="P1059" s="6" t="s">
        <v>3711</v>
      </c>
      <c r="Q1059" s="1"/>
      <c r="R1059" s="1" t="s">
        <v>3709</v>
      </c>
      <c r="S1059" s="1" t="s">
        <v>44</v>
      </c>
      <c r="T1059" s="1" t="s">
        <v>45</v>
      </c>
      <c r="U1059" s="6" t="s">
        <v>3711</v>
      </c>
      <c r="V1059" s="1" t="s">
        <v>3712</v>
      </c>
      <c r="W1059" s="1" t="s">
        <v>4514</v>
      </c>
      <c r="X1059" s="1">
        <v>-7777</v>
      </c>
      <c r="Y1059" s="1">
        <v>-7777</v>
      </c>
      <c r="Z1059" s="9" t="s">
        <v>467</v>
      </c>
      <c r="AA1059" s="1" t="s">
        <v>341</v>
      </c>
      <c r="AB1059" s="1">
        <v>36.880000000000003</v>
      </c>
      <c r="AC1059" s="1">
        <v>22</v>
      </c>
      <c r="AD1059" s="1">
        <v>8730</v>
      </c>
      <c r="AE1059" s="1"/>
      <c r="AF1059" s="1"/>
      <c r="AG1059" s="1"/>
      <c r="AH1059" s="1"/>
      <c r="AI1059" s="1"/>
      <c r="AJ1059" s="1">
        <v>8730</v>
      </c>
      <c r="AK1059" s="1"/>
      <c r="AL1059" s="1"/>
      <c r="AM1059" s="1"/>
      <c r="AN1059" s="1"/>
      <c r="AO1059" s="1">
        <v>3688</v>
      </c>
      <c r="AP1059" s="1"/>
      <c r="AQ1059" s="1"/>
      <c r="AR1059" s="1"/>
      <c r="AS1059" s="1" t="s">
        <v>4735</v>
      </c>
      <c r="AT1059" s="1"/>
      <c r="AU1059" s="1"/>
      <c r="AV1059" s="1"/>
      <c r="AW1059" s="1" t="s">
        <v>4517</v>
      </c>
      <c r="AX1059" s="1" t="s">
        <v>4518</v>
      </c>
      <c r="AY1059" s="1">
        <v>43</v>
      </c>
      <c r="AZ1059" s="1">
        <v>15</v>
      </c>
      <c r="BA1059" s="1">
        <v>30.48</v>
      </c>
      <c r="BB1059" s="1">
        <v>25</v>
      </c>
      <c r="BC1059" s="1">
        <v>41</v>
      </c>
      <c r="BD1059" s="1">
        <v>37.33</v>
      </c>
      <c r="BE1059" s="1">
        <f t="shared" si="178"/>
        <v>43.258466666666664</v>
      </c>
      <c r="BF1059" s="1">
        <f t="shared" si="179"/>
        <v>25.693702777777776</v>
      </c>
      <c r="BG1059" s="1" t="s">
        <v>38</v>
      </c>
      <c r="BH1059" s="1"/>
      <c r="BI1059" s="1"/>
      <c r="BJ1059" s="7"/>
      <c r="BK1059" s="1"/>
      <c r="BL1059" s="7"/>
      <c r="BM1059" s="1"/>
      <c r="BN1059" s="1"/>
      <c r="BO1059" s="1"/>
      <c r="BP1059" s="1"/>
      <c r="BQ1059" s="1"/>
      <c r="BR1059" s="1"/>
      <c r="BS1059" s="1"/>
      <c r="BT1059" s="529"/>
      <c r="BU1059" s="529"/>
      <c r="BV1059" s="529"/>
      <c r="BW1059" s="529"/>
      <c r="BX1059" s="529"/>
      <c r="BY1059" s="529"/>
      <c r="BZ1059" s="529"/>
      <c r="CA1059" s="529"/>
      <c r="CB1059" s="529"/>
      <c r="CC1059" s="529"/>
      <c r="CD1059" s="529"/>
      <c r="CE1059" s="529"/>
      <c r="CF1059" s="529"/>
      <c r="CG1059" s="529"/>
      <c r="CH1059" s="529"/>
      <c r="CI1059" s="529"/>
      <c r="CJ1059" s="529"/>
      <c r="CK1059" s="529"/>
      <c r="CL1059" s="529"/>
      <c r="CM1059" s="529"/>
      <c r="CN1059" s="529"/>
      <c r="CO1059" s="529"/>
      <c r="CP1059" s="529"/>
      <c r="CQ1059" s="529"/>
      <c r="CR1059" s="529"/>
      <c r="CS1059" s="529"/>
      <c r="CT1059" s="529"/>
      <c r="CU1059" s="529"/>
      <c r="CV1059" s="529"/>
      <c r="CW1059" s="529"/>
      <c r="CX1059" s="529"/>
      <c r="CY1059" s="529"/>
      <c r="CZ1059" s="529"/>
      <c r="DA1059" s="529"/>
      <c r="DB1059" s="529"/>
      <c r="DC1059" s="529"/>
      <c r="DD1059" s="529"/>
      <c r="DE1059" s="529"/>
      <c r="DF1059" s="529"/>
      <c r="DG1059" s="529"/>
      <c r="DH1059" s="529"/>
      <c r="DI1059" s="529"/>
      <c r="DJ1059" s="529"/>
      <c r="DK1059" s="529"/>
      <c r="DL1059" s="529"/>
      <c r="DM1059" s="529"/>
      <c r="DN1059" s="529"/>
      <c r="DO1059" s="529"/>
      <c r="DP1059" s="529"/>
      <c r="DQ1059" s="529"/>
      <c r="DR1059" s="529"/>
      <c r="DS1059" s="529"/>
      <c r="DT1059" s="529"/>
      <c r="DU1059" s="529"/>
      <c r="DV1059" s="529"/>
      <c r="DW1059" s="529"/>
      <c r="DX1059" s="529"/>
      <c r="DY1059" s="529"/>
      <c r="DZ1059" s="529"/>
      <c r="EA1059" s="529"/>
      <c r="EB1059" s="529"/>
      <c r="EC1059" s="529"/>
      <c r="ED1059" s="529"/>
      <c r="EE1059" s="529"/>
      <c r="EF1059" s="529"/>
      <c r="EG1059" s="529"/>
      <c r="EH1059" s="529"/>
      <c r="EI1059" s="529"/>
      <c r="EJ1059" s="529"/>
      <c r="EK1059" s="529"/>
      <c r="EL1059" s="529"/>
      <c r="EM1059" s="529"/>
      <c r="EN1059" s="529"/>
      <c r="EO1059" s="529"/>
      <c r="EP1059" s="529"/>
      <c r="EQ1059" s="529"/>
      <c r="ER1059" s="529"/>
      <c r="ES1059" s="529"/>
      <c r="ET1059" s="529"/>
      <c r="EU1059" s="529"/>
      <c r="EV1059" s="529"/>
      <c r="EW1059" s="529"/>
      <c r="EX1059" s="529"/>
      <c r="EY1059" s="529"/>
      <c r="EZ1059" s="529"/>
      <c r="FA1059" s="529"/>
      <c r="FB1059" s="529"/>
      <c r="FC1059" s="529"/>
      <c r="FD1059" s="529"/>
      <c r="FE1059" s="529"/>
      <c r="FF1059" s="529"/>
      <c r="FG1059" s="529"/>
      <c r="FH1059" s="529"/>
      <c r="FI1059" s="529"/>
      <c r="FJ1059" s="529"/>
      <c r="FK1059" s="529"/>
      <c r="FL1059" s="529"/>
      <c r="FM1059" s="529"/>
      <c r="FN1059" s="529"/>
      <c r="FO1059" s="529"/>
      <c r="FP1059" s="529"/>
      <c r="FQ1059" s="529"/>
      <c r="FR1059" s="529"/>
      <c r="FS1059" s="529"/>
      <c r="FT1059" s="529"/>
      <c r="FU1059" s="529"/>
      <c r="FV1059" s="529"/>
      <c r="FW1059" s="529"/>
      <c r="FX1059" s="529"/>
      <c r="FY1059" s="529"/>
      <c r="FZ1059" s="529"/>
      <c r="GA1059" s="529"/>
      <c r="GB1059" s="529"/>
      <c r="GC1059" s="529"/>
      <c r="GD1059" s="529"/>
      <c r="GE1059" s="529"/>
      <c r="GF1059" s="529"/>
      <c r="GG1059" s="529"/>
      <c r="GH1059" s="529"/>
      <c r="GI1059" s="529"/>
      <c r="GJ1059" s="529"/>
      <c r="GK1059" s="529"/>
      <c r="GL1059" s="529"/>
      <c r="GM1059" s="529"/>
      <c r="GN1059" s="529"/>
      <c r="GO1059" s="529"/>
      <c r="GP1059" s="529"/>
      <c r="GQ1059" s="529"/>
      <c r="GR1059" s="529"/>
      <c r="GS1059" s="529"/>
      <c r="GT1059" s="529"/>
      <c r="GU1059" s="529"/>
      <c r="GV1059" s="529"/>
      <c r="GW1059" s="529"/>
      <c r="GX1059" s="529"/>
      <c r="GY1059" s="529"/>
      <c r="GZ1059" s="529"/>
      <c r="HA1059" s="529"/>
      <c r="HB1059" s="529"/>
      <c r="HC1059" s="529"/>
      <c r="HD1059" s="529"/>
      <c r="HE1059" s="529"/>
      <c r="HF1059" s="529"/>
      <c r="HG1059" s="529"/>
      <c r="HH1059" s="529"/>
      <c r="HI1059" s="529"/>
      <c r="HJ1059" s="529"/>
      <c r="HK1059" s="529"/>
      <c r="HL1059" s="529"/>
      <c r="HM1059" s="529"/>
      <c r="HN1059" s="529"/>
      <c r="HO1059" s="529"/>
      <c r="HP1059" s="529"/>
      <c r="HQ1059" s="529"/>
      <c r="HR1059" s="529"/>
      <c r="HS1059" s="529"/>
      <c r="HT1059" s="529"/>
      <c r="HU1059" s="529"/>
      <c r="HV1059" s="529"/>
      <c r="HW1059" s="529"/>
      <c r="HX1059" s="529"/>
      <c r="HY1059" s="529"/>
      <c r="HZ1059" s="529"/>
      <c r="IA1059" s="529"/>
      <c r="IB1059" s="529"/>
      <c r="IC1059" s="529"/>
      <c r="ID1059" s="529"/>
      <c r="IE1059" s="529"/>
      <c r="IF1059" s="529"/>
      <c r="IG1059" s="529"/>
      <c r="IH1059" s="529"/>
      <c r="II1059" s="529"/>
      <c r="IJ1059" s="529"/>
      <c r="IK1059" s="529"/>
      <c r="IL1059" s="529"/>
      <c r="IM1059" s="529"/>
      <c r="IN1059" s="529"/>
      <c r="IO1059" s="529"/>
      <c r="IP1059" s="529"/>
      <c r="IQ1059" s="529"/>
      <c r="IR1059" s="529"/>
      <c r="IS1059" s="529"/>
      <c r="IT1059" s="529"/>
      <c r="IU1059" s="529"/>
      <c r="IV1059" s="529"/>
      <c r="IW1059" s="529"/>
      <c r="IX1059" s="529"/>
      <c r="IY1059" s="529"/>
      <c r="IZ1059" s="529"/>
      <c r="JA1059" s="529"/>
      <c r="JB1059" s="529"/>
      <c r="JC1059" s="529"/>
      <c r="JD1059" s="529"/>
      <c r="JE1059" s="529"/>
      <c r="JF1059" s="529"/>
      <c r="JG1059" s="529"/>
      <c r="JH1059" s="529"/>
    </row>
    <row r="1060" spans="1:268" s="3" customFormat="1" ht="39.75" customHeight="1" x14ac:dyDescent="0.25">
      <c r="A1060" s="1"/>
      <c r="B1060" s="1" t="s">
        <v>3708</v>
      </c>
      <c r="C1060" s="1">
        <v>11120068</v>
      </c>
      <c r="D1060" s="7">
        <v>41940</v>
      </c>
      <c r="E1060" s="7">
        <v>41940</v>
      </c>
      <c r="F1060" s="7">
        <v>43766</v>
      </c>
      <c r="G1060" s="1">
        <v>-7777</v>
      </c>
      <c r="H1060" s="1" t="s">
        <v>483</v>
      </c>
      <c r="I1060" s="1" t="s">
        <v>606</v>
      </c>
      <c r="J1060" s="1"/>
      <c r="K1060" s="1" t="s">
        <v>37</v>
      </c>
      <c r="L1060" s="1" t="s">
        <v>3710</v>
      </c>
      <c r="M1060" s="1" t="s">
        <v>3709</v>
      </c>
      <c r="N1060" s="1" t="s">
        <v>44</v>
      </c>
      <c r="O1060" s="1" t="s">
        <v>45</v>
      </c>
      <c r="P1060" s="6" t="s">
        <v>3711</v>
      </c>
      <c r="Q1060" s="1"/>
      <c r="R1060" s="1" t="s">
        <v>3709</v>
      </c>
      <c r="S1060" s="1" t="s">
        <v>44</v>
      </c>
      <c r="T1060" s="1" t="s">
        <v>45</v>
      </c>
      <c r="U1060" s="6" t="s">
        <v>3711</v>
      </c>
      <c r="V1060" s="1" t="s">
        <v>3712</v>
      </c>
      <c r="W1060" s="1" t="s">
        <v>4514</v>
      </c>
      <c r="X1060" s="1">
        <v>-7777</v>
      </c>
      <c r="Y1060" s="1">
        <v>-7777</v>
      </c>
      <c r="Z1060" s="9" t="s">
        <v>467</v>
      </c>
      <c r="AA1060" s="1" t="s">
        <v>341</v>
      </c>
      <c r="AB1060" s="1">
        <v>36.880000000000003</v>
      </c>
      <c r="AC1060" s="1">
        <v>22</v>
      </c>
      <c r="AD1060" s="1">
        <v>8730</v>
      </c>
      <c r="AE1060" s="1"/>
      <c r="AF1060" s="1"/>
      <c r="AG1060" s="1"/>
      <c r="AH1060" s="1"/>
      <c r="AI1060" s="1"/>
      <c r="AJ1060" s="1">
        <v>8730</v>
      </c>
      <c r="AK1060" s="1"/>
      <c r="AL1060" s="1"/>
      <c r="AM1060" s="1"/>
      <c r="AN1060" s="1"/>
      <c r="AO1060" s="1">
        <v>3688</v>
      </c>
      <c r="AP1060" s="1"/>
      <c r="AQ1060" s="1"/>
      <c r="AR1060" s="1"/>
      <c r="AS1060" s="1" t="s">
        <v>4737</v>
      </c>
      <c r="AT1060" s="1"/>
      <c r="AU1060" s="1"/>
      <c r="AV1060" s="1"/>
      <c r="AW1060" s="1" t="s">
        <v>4519</v>
      </c>
      <c r="AX1060" s="1" t="s">
        <v>4520</v>
      </c>
      <c r="AY1060" s="1">
        <v>43</v>
      </c>
      <c r="AZ1060" s="1">
        <v>15</v>
      </c>
      <c r="BA1060" s="1">
        <v>13.81</v>
      </c>
      <c r="BB1060" s="1">
        <v>25</v>
      </c>
      <c r="BC1060" s="1">
        <v>41</v>
      </c>
      <c r="BD1060" s="1">
        <v>50.86</v>
      </c>
      <c r="BE1060" s="1">
        <f t="shared" si="178"/>
        <v>43.253836111111113</v>
      </c>
      <c r="BF1060" s="1">
        <f t="shared" si="179"/>
        <v>25.69746111111111</v>
      </c>
      <c r="BG1060" s="1" t="s">
        <v>38</v>
      </c>
      <c r="BH1060" s="1"/>
      <c r="BI1060" s="1"/>
      <c r="BJ1060" s="7"/>
      <c r="BK1060" s="1"/>
      <c r="BL1060" s="7"/>
      <c r="BM1060" s="1"/>
      <c r="BN1060" s="1"/>
      <c r="BO1060" s="1"/>
      <c r="BP1060" s="1"/>
      <c r="BQ1060" s="1"/>
      <c r="BR1060" s="1"/>
      <c r="BS1060" s="1"/>
      <c r="BT1060" s="529"/>
      <c r="BU1060" s="529"/>
      <c r="BV1060" s="529"/>
      <c r="BW1060" s="529"/>
      <c r="BX1060" s="529"/>
      <c r="BY1060" s="529"/>
      <c r="BZ1060" s="529"/>
      <c r="CA1060" s="529"/>
      <c r="CB1060" s="529"/>
      <c r="CC1060" s="529"/>
      <c r="CD1060" s="529"/>
      <c r="CE1060" s="529"/>
      <c r="CF1060" s="529"/>
      <c r="CG1060" s="529"/>
      <c r="CH1060" s="529"/>
      <c r="CI1060" s="529"/>
      <c r="CJ1060" s="529"/>
      <c r="CK1060" s="529"/>
      <c r="CL1060" s="529"/>
      <c r="CM1060" s="529"/>
      <c r="CN1060" s="529"/>
      <c r="CO1060" s="529"/>
      <c r="CP1060" s="529"/>
      <c r="CQ1060" s="529"/>
      <c r="CR1060" s="529"/>
      <c r="CS1060" s="529"/>
      <c r="CT1060" s="529"/>
      <c r="CU1060" s="529"/>
      <c r="CV1060" s="529"/>
      <c r="CW1060" s="529"/>
      <c r="CX1060" s="529"/>
      <c r="CY1060" s="529"/>
      <c r="CZ1060" s="529"/>
      <c r="DA1060" s="529"/>
      <c r="DB1060" s="529"/>
      <c r="DC1060" s="529"/>
      <c r="DD1060" s="529"/>
      <c r="DE1060" s="529"/>
      <c r="DF1060" s="529"/>
      <c r="DG1060" s="529"/>
      <c r="DH1060" s="529"/>
      <c r="DI1060" s="529"/>
      <c r="DJ1060" s="529"/>
      <c r="DK1060" s="529"/>
      <c r="DL1060" s="529"/>
      <c r="DM1060" s="529"/>
      <c r="DN1060" s="529"/>
      <c r="DO1060" s="529"/>
      <c r="DP1060" s="529"/>
      <c r="DQ1060" s="529"/>
      <c r="DR1060" s="529"/>
      <c r="DS1060" s="529"/>
      <c r="DT1060" s="529"/>
      <c r="DU1060" s="529"/>
      <c r="DV1060" s="529"/>
      <c r="DW1060" s="529"/>
      <c r="DX1060" s="529"/>
      <c r="DY1060" s="529"/>
      <c r="DZ1060" s="529"/>
      <c r="EA1060" s="529"/>
      <c r="EB1060" s="529"/>
      <c r="EC1060" s="529"/>
      <c r="ED1060" s="529"/>
      <c r="EE1060" s="529"/>
      <c r="EF1060" s="529"/>
      <c r="EG1060" s="529"/>
      <c r="EH1060" s="529"/>
      <c r="EI1060" s="529"/>
      <c r="EJ1060" s="529"/>
      <c r="EK1060" s="529"/>
      <c r="EL1060" s="529"/>
      <c r="EM1060" s="529"/>
      <c r="EN1060" s="529"/>
      <c r="EO1060" s="529"/>
      <c r="EP1060" s="529"/>
      <c r="EQ1060" s="529"/>
      <c r="ER1060" s="529"/>
      <c r="ES1060" s="529"/>
      <c r="ET1060" s="529"/>
      <c r="EU1060" s="529"/>
      <c r="EV1060" s="529"/>
      <c r="EW1060" s="529"/>
      <c r="EX1060" s="529"/>
      <c r="EY1060" s="529"/>
      <c r="EZ1060" s="529"/>
      <c r="FA1060" s="529"/>
      <c r="FB1060" s="529"/>
      <c r="FC1060" s="529"/>
      <c r="FD1060" s="529"/>
      <c r="FE1060" s="529"/>
      <c r="FF1060" s="529"/>
      <c r="FG1060" s="529"/>
      <c r="FH1060" s="529"/>
      <c r="FI1060" s="529"/>
      <c r="FJ1060" s="529"/>
      <c r="FK1060" s="529"/>
      <c r="FL1060" s="529"/>
      <c r="FM1060" s="529"/>
      <c r="FN1060" s="529"/>
      <c r="FO1060" s="529"/>
      <c r="FP1060" s="529"/>
      <c r="FQ1060" s="529"/>
      <c r="FR1060" s="529"/>
      <c r="FS1060" s="529"/>
      <c r="FT1060" s="529"/>
      <c r="FU1060" s="529"/>
      <c r="FV1060" s="529"/>
      <c r="FW1060" s="529"/>
      <c r="FX1060" s="529"/>
      <c r="FY1060" s="529"/>
      <c r="FZ1060" s="529"/>
      <c r="GA1060" s="529"/>
      <c r="GB1060" s="529"/>
      <c r="GC1060" s="529"/>
      <c r="GD1060" s="529"/>
      <c r="GE1060" s="529"/>
      <c r="GF1060" s="529"/>
      <c r="GG1060" s="529"/>
      <c r="GH1060" s="529"/>
      <c r="GI1060" s="529"/>
      <c r="GJ1060" s="529"/>
      <c r="GK1060" s="529"/>
      <c r="GL1060" s="529"/>
      <c r="GM1060" s="529"/>
      <c r="GN1060" s="529"/>
      <c r="GO1060" s="529"/>
      <c r="GP1060" s="529"/>
      <c r="GQ1060" s="529"/>
      <c r="GR1060" s="529"/>
      <c r="GS1060" s="529"/>
      <c r="GT1060" s="529"/>
      <c r="GU1060" s="529"/>
      <c r="GV1060" s="529"/>
      <c r="GW1060" s="529"/>
      <c r="GX1060" s="529"/>
      <c r="GY1060" s="529"/>
      <c r="GZ1060" s="529"/>
      <c r="HA1060" s="529"/>
      <c r="HB1060" s="529"/>
      <c r="HC1060" s="529"/>
      <c r="HD1060" s="529"/>
      <c r="HE1060" s="529"/>
      <c r="HF1060" s="529"/>
      <c r="HG1060" s="529"/>
      <c r="HH1060" s="529"/>
      <c r="HI1060" s="529"/>
      <c r="HJ1060" s="529"/>
      <c r="HK1060" s="529"/>
      <c r="HL1060" s="529"/>
      <c r="HM1060" s="529"/>
      <c r="HN1060" s="529"/>
      <c r="HO1060" s="529"/>
      <c r="HP1060" s="529"/>
      <c r="HQ1060" s="529"/>
      <c r="HR1060" s="529"/>
      <c r="HS1060" s="529"/>
      <c r="HT1060" s="529"/>
      <c r="HU1060" s="529"/>
      <c r="HV1060" s="529"/>
      <c r="HW1060" s="529"/>
      <c r="HX1060" s="529"/>
      <c r="HY1060" s="529"/>
      <c r="HZ1060" s="529"/>
      <c r="IA1060" s="529"/>
      <c r="IB1060" s="529"/>
      <c r="IC1060" s="529"/>
      <c r="ID1060" s="529"/>
      <c r="IE1060" s="529"/>
      <c r="IF1060" s="529"/>
      <c r="IG1060" s="529"/>
      <c r="IH1060" s="529"/>
      <c r="II1060" s="529"/>
      <c r="IJ1060" s="529"/>
      <c r="IK1060" s="529"/>
      <c r="IL1060" s="529"/>
      <c r="IM1060" s="529"/>
      <c r="IN1060" s="529"/>
      <c r="IO1060" s="529"/>
      <c r="IP1060" s="529"/>
      <c r="IQ1060" s="529"/>
      <c r="IR1060" s="529"/>
      <c r="IS1060" s="529"/>
      <c r="IT1060" s="529"/>
      <c r="IU1060" s="529"/>
      <c r="IV1060" s="529"/>
      <c r="IW1060" s="529"/>
      <c r="IX1060" s="529"/>
      <c r="IY1060" s="529"/>
      <c r="IZ1060" s="529"/>
      <c r="JA1060" s="529"/>
      <c r="JB1060" s="529"/>
      <c r="JC1060" s="529"/>
      <c r="JD1060" s="529"/>
      <c r="JE1060" s="529"/>
      <c r="JF1060" s="529"/>
      <c r="JG1060" s="529"/>
      <c r="JH1060" s="529"/>
    </row>
    <row r="1061" spans="1:268" s="3" customFormat="1" ht="39.75" customHeight="1" x14ac:dyDescent="0.25">
      <c r="A1061" s="4" t="s">
        <v>3387</v>
      </c>
      <c r="B1061" s="4" t="s">
        <v>3370</v>
      </c>
      <c r="C1061" s="4">
        <v>11130092</v>
      </c>
      <c r="D1061" s="293">
        <v>41942</v>
      </c>
      <c r="E1061" s="293">
        <v>41942</v>
      </c>
      <c r="F1061" s="293">
        <v>45595</v>
      </c>
      <c r="G1061" s="4">
        <v>-7777</v>
      </c>
      <c r="H1061" s="4" t="s">
        <v>3713</v>
      </c>
      <c r="I1061" s="4" t="s">
        <v>985</v>
      </c>
      <c r="J1061" s="4" t="s">
        <v>9043</v>
      </c>
      <c r="K1061" s="4" t="s">
        <v>55</v>
      </c>
      <c r="L1061" s="4" t="s">
        <v>3714</v>
      </c>
      <c r="M1061" s="4" t="s">
        <v>3715</v>
      </c>
      <c r="N1061" s="4" t="s">
        <v>161</v>
      </c>
      <c r="O1061" s="4" t="s">
        <v>52</v>
      </c>
      <c r="P1061" s="294" t="s">
        <v>3717</v>
      </c>
      <c r="Q1061" s="4" t="s">
        <v>3716</v>
      </c>
      <c r="R1061" s="4" t="s">
        <v>790</v>
      </c>
      <c r="S1061" s="4" t="s">
        <v>52</v>
      </c>
      <c r="T1061" s="4" t="s">
        <v>52</v>
      </c>
      <c r="U1061" s="294" t="s">
        <v>3718</v>
      </c>
      <c r="V1061" s="4"/>
      <c r="W1061" s="4" t="s">
        <v>3719</v>
      </c>
      <c r="X1061" s="4">
        <v>-7777</v>
      </c>
      <c r="Y1061" s="4">
        <v>-7777</v>
      </c>
      <c r="Z1061" s="295" t="s">
        <v>467</v>
      </c>
      <c r="AA1061" s="4" t="s">
        <v>827</v>
      </c>
      <c r="AB1061" s="4">
        <v>0.20399999999999999</v>
      </c>
      <c r="AC1061" s="4">
        <v>1.89</v>
      </c>
      <c r="AD1061" s="4">
        <v>59686</v>
      </c>
      <c r="AE1061" s="4"/>
      <c r="AF1061" s="4"/>
      <c r="AG1061" s="4">
        <v>59686</v>
      </c>
      <c r="AH1061" s="4"/>
      <c r="AI1061" s="4"/>
      <c r="AJ1061" s="4"/>
      <c r="AK1061" s="4"/>
      <c r="AL1061" s="4"/>
      <c r="AM1061" s="4"/>
      <c r="AN1061" s="4"/>
      <c r="AO1061" s="4">
        <v>15</v>
      </c>
      <c r="AP1061" s="4">
        <v>1.7</v>
      </c>
      <c r="AQ1061" s="4"/>
      <c r="AR1061" s="4"/>
      <c r="AS1061" s="4" t="s">
        <v>467</v>
      </c>
      <c r="AT1061" s="4"/>
      <c r="AU1061" s="4"/>
      <c r="AV1061" s="4">
        <v>723</v>
      </c>
      <c r="AW1061" s="4" t="s">
        <v>4521</v>
      </c>
      <c r="AX1061" s="4" t="s">
        <v>4522</v>
      </c>
      <c r="AY1061" s="4">
        <v>42</v>
      </c>
      <c r="AZ1061" s="4">
        <v>45</v>
      </c>
      <c r="BA1061" s="4">
        <v>16.38</v>
      </c>
      <c r="BB1061" s="4">
        <v>23</v>
      </c>
      <c r="BC1061" s="4">
        <v>41</v>
      </c>
      <c r="BD1061" s="4">
        <v>10.32</v>
      </c>
      <c r="BE1061" s="4">
        <f t="shared" si="178"/>
        <v>42.754550000000002</v>
      </c>
      <c r="BF1061" s="4">
        <f t="shared" si="179"/>
        <v>23.686199999999999</v>
      </c>
      <c r="BG1061" s="4" t="s">
        <v>47</v>
      </c>
      <c r="BH1061" s="4"/>
      <c r="BI1061" s="4"/>
      <c r="BJ1061" s="293"/>
      <c r="BK1061" s="4"/>
      <c r="BL1061" s="293"/>
      <c r="BM1061" s="4">
        <v>679</v>
      </c>
      <c r="BN1061" s="293">
        <v>44214</v>
      </c>
      <c r="BO1061" s="4"/>
      <c r="BP1061" s="4"/>
      <c r="BQ1061" s="4"/>
      <c r="BR1061" s="4"/>
      <c r="BS1061" s="4"/>
      <c r="BT1061" s="529"/>
      <c r="BU1061" s="529"/>
      <c r="BV1061" s="529"/>
      <c r="BW1061" s="529"/>
      <c r="BX1061" s="529"/>
      <c r="BY1061" s="529"/>
      <c r="BZ1061" s="529"/>
      <c r="CA1061" s="529"/>
      <c r="CB1061" s="529"/>
      <c r="CC1061" s="529"/>
      <c r="CD1061" s="529"/>
      <c r="CE1061" s="529"/>
      <c r="CF1061" s="529"/>
      <c r="CG1061" s="529"/>
      <c r="CH1061" s="529"/>
      <c r="CI1061" s="529"/>
      <c r="CJ1061" s="529"/>
      <c r="CK1061" s="529"/>
      <c r="CL1061" s="529"/>
      <c r="CM1061" s="529"/>
      <c r="CN1061" s="529"/>
      <c r="CO1061" s="529"/>
      <c r="CP1061" s="529"/>
      <c r="CQ1061" s="529"/>
      <c r="CR1061" s="529"/>
      <c r="CS1061" s="529"/>
      <c r="CT1061" s="529"/>
      <c r="CU1061" s="529"/>
      <c r="CV1061" s="529"/>
      <c r="CW1061" s="529"/>
      <c r="CX1061" s="529"/>
      <c r="CY1061" s="529"/>
      <c r="CZ1061" s="529"/>
      <c r="DA1061" s="529"/>
      <c r="DB1061" s="529"/>
      <c r="DC1061" s="529"/>
      <c r="DD1061" s="529"/>
      <c r="DE1061" s="529"/>
      <c r="DF1061" s="529"/>
      <c r="DG1061" s="529"/>
      <c r="DH1061" s="529"/>
      <c r="DI1061" s="529"/>
      <c r="DJ1061" s="529"/>
      <c r="DK1061" s="529"/>
      <c r="DL1061" s="529"/>
      <c r="DM1061" s="529"/>
      <c r="DN1061" s="529"/>
      <c r="DO1061" s="529"/>
      <c r="DP1061" s="529"/>
      <c r="DQ1061" s="529"/>
      <c r="DR1061" s="529"/>
      <c r="DS1061" s="529"/>
      <c r="DT1061" s="529"/>
      <c r="DU1061" s="529"/>
      <c r="DV1061" s="529"/>
      <c r="DW1061" s="529"/>
      <c r="DX1061" s="529"/>
      <c r="DY1061" s="529"/>
      <c r="DZ1061" s="529"/>
      <c r="EA1061" s="529"/>
      <c r="EB1061" s="529"/>
      <c r="EC1061" s="529"/>
      <c r="ED1061" s="529"/>
      <c r="EE1061" s="529"/>
      <c r="EF1061" s="529"/>
      <c r="EG1061" s="529"/>
      <c r="EH1061" s="529"/>
      <c r="EI1061" s="529"/>
      <c r="EJ1061" s="529"/>
      <c r="EK1061" s="529"/>
      <c r="EL1061" s="529"/>
      <c r="EM1061" s="529"/>
      <c r="EN1061" s="529"/>
      <c r="EO1061" s="529"/>
      <c r="EP1061" s="529"/>
      <c r="EQ1061" s="529"/>
      <c r="ER1061" s="529"/>
      <c r="ES1061" s="529"/>
      <c r="ET1061" s="529"/>
      <c r="EU1061" s="529"/>
      <c r="EV1061" s="529"/>
      <c r="EW1061" s="529"/>
      <c r="EX1061" s="529"/>
      <c r="EY1061" s="529"/>
      <c r="EZ1061" s="529"/>
      <c r="FA1061" s="529"/>
      <c r="FB1061" s="529"/>
      <c r="FC1061" s="529"/>
      <c r="FD1061" s="529"/>
      <c r="FE1061" s="529"/>
      <c r="FF1061" s="529"/>
      <c r="FG1061" s="529"/>
      <c r="FH1061" s="529"/>
      <c r="FI1061" s="529"/>
      <c r="FJ1061" s="529"/>
      <c r="FK1061" s="529"/>
      <c r="FL1061" s="529"/>
      <c r="FM1061" s="529"/>
      <c r="FN1061" s="529"/>
      <c r="FO1061" s="529"/>
      <c r="FP1061" s="529"/>
      <c r="FQ1061" s="529"/>
      <c r="FR1061" s="529"/>
      <c r="FS1061" s="529"/>
      <c r="FT1061" s="529"/>
      <c r="FU1061" s="529"/>
      <c r="FV1061" s="529"/>
      <c r="FW1061" s="529"/>
      <c r="FX1061" s="529"/>
      <c r="FY1061" s="529"/>
      <c r="FZ1061" s="529"/>
      <c r="GA1061" s="529"/>
      <c r="GB1061" s="529"/>
      <c r="GC1061" s="529"/>
      <c r="GD1061" s="529"/>
      <c r="GE1061" s="529"/>
      <c r="GF1061" s="529"/>
      <c r="GG1061" s="529"/>
      <c r="GH1061" s="529"/>
      <c r="GI1061" s="529"/>
      <c r="GJ1061" s="529"/>
      <c r="GK1061" s="529"/>
      <c r="GL1061" s="529"/>
      <c r="GM1061" s="529"/>
      <c r="GN1061" s="529"/>
      <c r="GO1061" s="529"/>
      <c r="GP1061" s="529"/>
      <c r="GQ1061" s="529"/>
      <c r="GR1061" s="529"/>
      <c r="GS1061" s="529"/>
      <c r="GT1061" s="529"/>
      <c r="GU1061" s="529"/>
      <c r="GV1061" s="529"/>
      <c r="GW1061" s="529"/>
      <c r="GX1061" s="529"/>
      <c r="GY1061" s="529"/>
      <c r="GZ1061" s="529"/>
      <c r="HA1061" s="529"/>
      <c r="HB1061" s="529"/>
      <c r="HC1061" s="529"/>
      <c r="HD1061" s="529"/>
      <c r="HE1061" s="529"/>
      <c r="HF1061" s="529"/>
      <c r="HG1061" s="529"/>
      <c r="HH1061" s="529"/>
      <c r="HI1061" s="529"/>
      <c r="HJ1061" s="529"/>
      <c r="HK1061" s="529"/>
      <c r="HL1061" s="529"/>
      <c r="HM1061" s="529"/>
      <c r="HN1061" s="529"/>
      <c r="HO1061" s="529"/>
      <c r="HP1061" s="529"/>
      <c r="HQ1061" s="529"/>
      <c r="HR1061" s="529"/>
      <c r="HS1061" s="529"/>
      <c r="HT1061" s="529"/>
      <c r="HU1061" s="529"/>
      <c r="HV1061" s="529"/>
      <c r="HW1061" s="529"/>
      <c r="HX1061" s="529"/>
      <c r="HY1061" s="529"/>
      <c r="HZ1061" s="529"/>
      <c r="IA1061" s="529"/>
      <c r="IB1061" s="529"/>
      <c r="IC1061" s="529"/>
      <c r="ID1061" s="529"/>
      <c r="IE1061" s="529"/>
      <c r="IF1061" s="529"/>
      <c r="IG1061" s="529"/>
      <c r="IH1061" s="529"/>
      <c r="II1061" s="529"/>
      <c r="IJ1061" s="529"/>
      <c r="IK1061" s="529"/>
      <c r="IL1061" s="529"/>
      <c r="IM1061" s="529"/>
      <c r="IN1061" s="529"/>
      <c r="IO1061" s="529"/>
      <c r="IP1061" s="529"/>
      <c r="IQ1061" s="529"/>
      <c r="IR1061" s="529"/>
      <c r="IS1061" s="529"/>
      <c r="IT1061" s="529"/>
      <c r="IU1061" s="529"/>
      <c r="IV1061" s="529"/>
      <c r="IW1061" s="529"/>
      <c r="IX1061" s="529"/>
      <c r="IY1061" s="529"/>
      <c r="IZ1061" s="529"/>
      <c r="JA1061" s="529"/>
      <c r="JB1061" s="529"/>
      <c r="JC1061" s="529"/>
      <c r="JD1061" s="529"/>
      <c r="JE1061" s="529"/>
      <c r="JF1061" s="529"/>
      <c r="JG1061" s="529"/>
      <c r="JH1061" s="529"/>
    </row>
    <row r="1062" spans="1:268" s="3" customFormat="1" ht="39.75" customHeight="1" x14ac:dyDescent="0.25">
      <c r="A1062" s="1" t="s">
        <v>3387</v>
      </c>
      <c r="B1062" s="1" t="s">
        <v>4729</v>
      </c>
      <c r="C1062" s="1">
        <v>11120069</v>
      </c>
      <c r="D1062" s="7">
        <v>41992</v>
      </c>
      <c r="E1062" s="7">
        <v>41992</v>
      </c>
      <c r="F1062" s="7">
        <v>43818</v>
      </c>
      <c r="G1062" s="1">
        <v>-7777</v>
      </c>
      <c r="H1062" s="1" t="s">
        <v>4723</v>
      </c>
      <c r="I1062" s="1" t="s">
        <v>1598</v>
      </c>
      <c r="J1062" s="1"/>
      <c r="K1062" s="1" t="s">
        <v>37</v>
      </c>
      <c r="L1062" s="1" t="s">
        <v>4724</v>
      </c>
      <c r="M1062" s="1" t="s">
        <v>215</v>
      </c>
      <c r="N1062" s="1" t="s">
        <v>215</v>
      </c>
      <c r="O1062" s="1" t="s">
        <v>45</v>
      </c>
      <c r="P1062" s="6" t="s">
        <v>1051</v>
      </c>
      <c r="Q1062" s="1"/>
      <c r="R1062" s="1" t="s">
        <v>215</v>
      </c>
      <c r="S1062" s="1" t="s">
        <v>215</v>
      </c>
      <c r="T1062" s="1" t="s">
        <v>45</v>
      </c>
      <c r="U1062" s="6" t="s">
        <v>1051</v>
      </c>
      <c r="V1062" s="1" t="s">
        <v>4725</v>
      </c>
      <c r="W1062" s="1" t="s">
        <v>4726</v>
      </c>
      <c r="X1062" s="1">
        <v>-7777</v>
      </c>
      <c r="Y1062" s="1">
        <v>-7777</v>
      </c>
      <c r="Z1062" s="9" t="s">
        <v>467</v>
      </c>
      <c r="AA1062" s="1" t="s">
        <v>341</v>
      </c>
      <c r="AB1062" s="1">
        <v>8.6163571790969104E-2</v>
      </c>
      <c r="AC1062" s="1">
        <v>4</v>
      </c>
      <c r="AD1062" s="1">
        <v>29040</v>
      </c>
      <c r="AE1062" s="1"/>
      <c r="AF1062" s="1"/>
      <c r="AG1062" s="1"/>
      <c r="AH1062" s="1"/>
      <c r="AI1062" s="1"/>
      <c r="AJ1062" s="1">
        <v>29040</v>
      </c>
      <c r="AK1062" s="1"/>
      <c r="AL1062" s="1"/>
      <c r="AM1062" s="1"/>
      <c r="AN1062" s="1"/>
      <c r="AO1062" s="1">
        <v>86.4</v>
      </c>
      <c r="AP1062" s="1"/>
      <c r="AQ1062" s="1" t="s">
        <v>38</v>
      </c>
      <c r="AR1062" s="1"/>
      <c r="AS1062" s="1" t="s">
        <v>467</v>
      </c>
      <c r="AT1062" s="1"/>
      <c r="AU1062" s="1"/>
      <c r="AV1062" s="1"/>
      <c r="AW1062" s="1" t="s">
        <v>4727</v>
      </c>
      <c r="AX1062" s="1" t="s">
        <v>4728</v>
      </c>
      <c r="AY1062" s="1">
        <v>43</v>
      </c>
      <c r="AZ1062" s="1">
        <v>32</v>
      </c>
      <c r="BA1062" s="1">
        <v>53.96</v>
      </c>
      <c r="BB1062" s="1">
        <v>25</v>
      </c>
      <c r="BC1062" s="1">
        <v>27</v>
      </c>
      <c r="BD1062" s="1">
        <v>37.15</v>
      </c>
      <c r="BE1062" s="1">
        <f t="shared" si="178"/>
        <v>43.548322222222218</v>
      </c>
      <c r="BF1062" s="1">
        <f t="shared" si="179"/>
        <v>25.460319444444444</v>
      </c>
      <c r="BG1062" s="1" t="s">
        <v>38</v>
      </c>
      <c r="BH1062" s="1"/>
      <c r="BI1062" s="1"/>
      <c r="BJ1062" s="7"/>
      <c r="BK1062" s="1"/>
      <c r="BL1062" s="7"/>
      <c r="BM1062" s="1"/>
      <c r="BN1062" s="1"/>
      <c r="BO1062" s="1"/>
      <c r="BP1062" s="1"/>
      <c r="BQ1062" s="1"/>
      <c r="BR1062" s="1"/>
      <c r="BS1062" s="1"/>
      <c r="BT1062" s="529"/>
      <c r="BU1062" s="529"/>
      <c r="BV1062" s="529"/>
      <c r="BW1062" s="529"/>
      <c r="BX1062" s="529"/>
      <c r="BY1062" s="529"/>
      <c r="BZ1062" s="529"/>
      <c r="CA1062" s="529"/>
      <c r="CB1062" s="529"/>
      <c r="CC1062" s="529"/>
      <c r="CD1062" s="529"/>
      <c r="CE1062" s="529"/>
      <c r="CF1062" s="529"/>
      <c r="CG1062" s="529"/>
      <c r="CH1062" s="529"/>
      <c r="CI1062" s="529"/>
      <c r="CJ1062" s="529"/>
      <c r="CK1062" s="529"/>
      <c r="CL1062" s="529"/>
      <c r="CM1062" s="529"/>
      <c r="CN1062" s="529"/>
      <c r="CO1062" s="529"/>
      <c r="CP1062" s="529"/>
      <c r="CQ1062" s="529"/>
      <c r="CR1062" s="529"/>
      <c r="CS1062" s="529"/>
      <c r="CT1062" s="529"/>
      <c r="CU1062" s="529"/>
      <c r="CV1062" s="529"/>
      <c r="CW1062" s="529"/>
      <c r="CX1062" s="529"/>
      <c r="CY1062" s="529"/>
      <c r="CZ1062" s="529"/>
      <c r="DA1062" s="529"/>
      <c r="DB1062" s="529"/>
      <c r="DC1062" s="529"/>
      <c r="DD1062" s="529"/>
      <c r="DE1062" s="529"/>
      <c r="DF1062" s="529"/>
      <c r="DG1062" s="529"/>
      <c r="DH1062" s="529"/>
      <c r="DI1062" s="529"/>
      <c r="DJ1062" s="529"/>
      <c r="DK1062" s="529"/>
      <c r="DL1062" s="529"/>
      <c r="DM1062" s="529"/>
      <c r="DN1062" s="529"/>
      <c r="DO1062" s="529"/>
      <c r="DP1062" s="529"/>
      <c r="DQ1062" s="529"/>
      <c r="DR1062" s="529"/>
      <c r="DS1062" s="529"/>
      <c r="DT1062" s="529"/>
      <c r="DU1062" s="529"/>
      <c r="DV1062" s="529"/>
      <c r="DW1062" s="529"/>
      <c r="DX1062" s="529"/>
      <c r="DY1062" s="529"/>
      <c r="DZ1062" s="529"/>
      <c r="EA1062" s="529"/>
      <c r="EB1062" s="529"/>
      <c r="EC1062" s="529"/>
      <c r="ED1062" s="529"/>
      <c r="EE1062" s="529"/>
      <c r="EF1062" s="529"/>
      <c r="EG1062" s="529"/>
      <c r="EH1062" s="529"/>
      <c r="EI1062" s="529"/>
      <c r="EJ1062" s="529"/>
      <c r="EK1062" s="529"/>
      <c r="EL1062" s="529"/>
      <c r="EM1062" s="529"/>
      <c r="EN1062" s="529"/>
      <c r="EO1062" s="529"/>
      <c r="EP1062" s="529"/>
      <c r="EQ1062" s="529"/>
      <c r="ER1062" s="529"/>
      <c r="ES1062" s="529"/>
      <c r="ET1062" s="529"/>
      <c r="EU1062" s="529"/>
      <c r="EV1062" s="529"/>
      <c r="EW1062" s="529"/>
      <c r="EX1062" s="529"/>
      <c r="EY1062" s="529"/>
      <c r="EZ1062" s="529"/>
      <c r="FA1062" s="529"/>
      <c r="FB1062" s="529"/>
      <c r="FC1062" s="529"/>
      <c r="FD1062" s="529"/>
      <c r="FE1062" s="529"/>
      <c r="FF1062" s="529"/>
      <c r="FG1062" s="529"/>
      <c r="FH1062" s="529"/>
      <c r="FI1062" s="529"/>
      <c r="FJ1062" s="529"/>
      <c r="FK1062" s="529"/>
      <c r="FL1062" s="529"/>
      <c r="FM1062" s="529"/>
      <c r="FN1062" s="529"/>
      <c r="FO1062" s="529"/>
      <c r="FP1062" s="529"/>
      <c r="FQ1062" s="529"/>
      <c r="FR1062" s="529"/>
      <c r="FS1062" s="529"/>
      <c r="FT1062" s="529"/>
      <c r="FU1062" s="529"/>
      <c r="FV1062" s="529"/>
      <c r="FW1062" s="529"/>
      <c r="FX1062" s="529"/>
      <c r="FY1062" s="529"/>
      <c r="FZ1062" s="529"/>
      <c r="GA1062" s="529"/>
      <c r="GB1062" s="529"/>
      <c r="GC1062" s="529"/>
      <c r="GD1062" s="529"/>
      <c r="GE1062" s="529"/>
      <c r="GF1062" s="529"/>
      <c r="GG1062" s="529"/>
      <c r="GH1062" s="529"/>
      <c r="GI1062" s="529"/>
      <c r="GJ1062" s="529"/>
      <c r="GK1062" s="529"/>
      <c r="GL1062" s="529"/>
      <c r="GM1062" s="529"/>
      <c r="GN1062" s="529"/>
      <c r="GO1062" s="529"/>
      <c r="GP1062" s="529"/>
      <c r="GQ1062" s="529"/>
      <c r="GR1062" s="529"/>
      <c r="GS1062" s="529"/>
      <c r="GT1062" s="529"/>
      <c r="GU1062" s="529"/>
      <c r="GV1062" s="529"/>
      <c r="GW1062" s="529"/>
      <c r="GX1062" s="529"/>
      <c r="GY1062" s="529"/>
      <c r="GZ1062" s="529"/>
      <c r="HA1062" s="529"/>
      <c r="HB1062" s="529"/>
      <c r="HC1062" s="529"/>
      <c r="HD1062" s="529"/>
      <c r="HE1062" s="529"/>
      <c r="HF1062" s="529"/>
      <c r="HG1062" s="529"/>
      <c r="HH1062" s="529"/>
      <c r="HI1062" s="529"/>
      <c r="HJ1062" s="529"/>
      <c r="HK1062" s="529"/>
      <c r="HL1062" s="529"/>
      <c r="HM1062" s="529"/>
      <c r="HN1062" s="529"/>
      <c r="HO1062" s="529"/>
      <c r="HP1062" s="529"/>
      <c r="HQ1062" s="529"/>
      <c r="HR1062" s="529"/>
      <c r="HS1062" s="529"/>
      <c r="HT1062" s="529"/>
      <c r="HU1062" s="529"/>
      <c r="HV1062" s="529"/>
      <c r="HW1062" s="529"/>
      <c r="HX1062" s="529"/>
      <c r="HY1062" s="529"/>
      <c r="HZ1062" s="529"/>
      <c r="IA1062" s="529"/>
      <c r="IB1062" s="529"/>
      <c r="IC1062" s="529"/>
      <c r="ID1062" s="529"/>
      <c r="IE1062" s="529"/>
      <c r="IF1062" s="529"/>
      <c r="IG1062" s="529"/>
      <c r="IH1062" s="529"/>
      <c r="II1062" s="529"/>
      <c r="IJ1062" s="529"/>
      <c r="IK1062" s="529"/>
      <c r="IL1062" s="529"/>
      <c r="IM1062" s="529"/>
      <c r="IN1062" s="529"/>
      <c r="IO1062" s="529"/>
      <c r="IP1062" s="529"/>
      <c r="IQ1062" s="529"/>
      <c r="IR1062" s="529"/>
      <c r="IS1062" s="529"/>
      <c r="IT1062" s="529"/>
      <c r="IU1062" s="529"/>
      <c r="IV1062" s="529"/>
      <c r="IW1062" s="529"/>
      <c r="IX1062" s="529"/>
      <c r="IY1062" s="529"/>
      <c r="IZ1062" s="529"/>
      <c r="JA1062" s="529"/>
      <c r="JB1062" s="529"/>
      <c r="JC1062" s="529"/>
      <c r="JD1062" s="529"/>
      <c r="JE1062" s="529"/>
      <c r="JF1062" s="529"/>
      <c r="JG1062" s="529"/>
      <c r="JH1062" s="529"/>
    </row>
    <row r="1063" spans="1:268" s="3" customFormat="1" ht="39.75" customHeight="1" x14ac:dyDescent="0.25">
      <c r="A1063" s="1" t="s">
        <v>3387</v>
      </c>
      <c r="B1063" s="1" t="s">
        <v>3342</v>
      </c>
      <c r="C1063" s="1">
        <v>11190047</v>
      </c>
      <c r="D1063" s="7">
        <v>41984</v>
      </c>
      <c r="E1063" s="7">
        <v>41984</v>
      </c>
      <c r="F1063" s="7">
        <v>43080</v>
      </c>
      <c r="G1063" s="1">
        <v>-7777</v>
      </c>
      <c r="H1063" s="1" t="s">
        <v>483</v>
      </c>
      <c r="I1063" s="1" t="s">
        <v>606</v>
      </c>
      <c r="J1063" s="1"/>
      <c r="K1063" s="1" t="s">
        <v>37</v>
      </c>
      <c r="L1063" s="1" t="s">
        <v>4730</v>
      </c>
      <c r="M1063" s="1" t="s">
        <v>2612</v>
      </c>
      <c r="N1063" s="1" t="s">
        <v>46</v>
      </c>
      <c r="O1063" s="1" t="s">
        <v>45</v>
      </c>
      <c r="P1063" s="6" t="s">
        <v>2613</v>
      </c>
      <c r="Q1063" s="1" t="s">
        <v>4731</v>
      </c>
      <c r="R1063" s="1" t="s">
        <v>2612</v>
      </c>
      <c r="S1063" s="1" t="s">
        <v>46</v>
      </c>
      <c r="T1063" s="1" t="s">
        <v>45</v>
      </c>
      <c r="U1063" s="6" t="s">
        <v>2613</v>
      </c>
      <c r="V1063" s="1"/>
      <c r="W1063" s="1" t="s">
        <v>3396</v>
      </c>
      <c r="X1063" s="1">
        <v>-7777</v>
      </c>
      <c r="Y1063" s="1">
        <v>-7777</v>
      </c>
      <c r="Z1063" s="9" t="s">
        <v>467</v>
      </c>
      <c r="AA1063" s="1" t="s">
        <v>426</v>
      </c>
      <c r="AB1063" s="1">
        <v>41.802</v>
      </c>
      <c r="AC1063" s="1">
        <v>100</v>
      </c>
      <c r="AD1063" s="1">
        <v>12900</v>
      </c>
      <c r="AE1063" s="1"/>
      <c r="AF1063" s="1"/>
      <c r="AG1063" s="1"/>
      <c r="AH1063" s="1"/>
      <c r="AI1063" s="1">
        <v>12900</v>
      </c>
      <c r="AJ1063" s="1"/>
      <c r="AK1063" s="1"/>
      <c r="AL1063" s="1"/>
      <c r="AM1063" s="1"/>
      <c r="AN1063" s="1"/>
      <c r="AO1063" s="1">
        <v>4180</v>
      </c>
      <c r="AP1063" s="1"/>
      <c r="AQ1063" s="1"/>
      <c r="AR1063" s="1"/>
      <c r="AS1063" s="1" t="s">
        <v>467</v>
      </c>
      <c r="AT1063" s="1"/>
      <c r="AU1063" s="1"/>
      <c r="AV1063" s="1">
        <v>32.700000000000003</v>
      </c>
      <c r="AW1063" s="1" t="s">
        <v>4732</v>
      </c>
      <c r="AX1063" s="1" t="s">
        <v>4733</v>
      </c>
      <c r="AY1063" s="1">
        <v>43</v>
      </c>
      <c r="AZ1063" s="1">
        <v>19</v>
      </c>
      <c r="BA1063" s="1">
        <v>28.42</v>
      </c>
      <c r="BB1063" s="1">
        <v>25</v>
      </c>
      <c r="BC1063" s="1">
        <v>39</v>
      </c>
      <c r="BD1063" s="1">
        <v>38.15</v>
      </c>
      <c r="BE1063" s="1">
        <f t="shared" si="178"/>
        <v>43.324561111111116</v>
      </c>
      <c r="BF1063" s="1">
        <f t="shared" si="179"/>
        <v>25.660597222222222</v>
      </c>
      <c r="BG1063" s="1" t="s">
        <v>38</v>
      </c>
      <c r="BH1063" s="1"/>
      <c r="BI1063" s="1"/>
      <c r="BJ1063" s="7"/>
      <c r="BK1063" s="1"/>
      <c r="BL1063" s="7"/>
      <c r="BM1063" s="1"/>
      <c r="BN1063" s="1"/>
      <c r="BO1063" s="1"/>
      <c r="BP1063" s="1"/>
      <c r="BQ1063" s="1"/>
      <c r="BR1063" s="1"/>
      <c r="BS1063" s="1"/>
      <c r="BT1063" s="529"/>
      <c r="BU1063" s="529"/>
      <c r="BV1063" s="529"/>
      <c r="BW1063" s="529"/>
      <c r="BX1063" s="529"/>
      <c r="BY1063" s="529"/>
      <c r="BZ1063" s="529"/>
      <c r="CA1063" s="529"/>
      <c r="CB1063" s="529"/>
      <c r="CC1063" s="529"/>
      <c r="CD1063" s="529"/>
      <c r="CE1063" s="529"/>
      <c r="CF1063" s="529"/>
      <c r="CG1063" s="529"/>
      <c r="CH1063" s="529"/>
      <c r="CI1063" s="529"/>
      <c r="CJ1063" s="529"/>
      <c r="CK1063" s="529"/>
      <c r="CL1063" s="529"/>
      <c r="CM1063" s="529"/>
      <c r="CN1063" s="529"/>
      <c r="CO1063" s="529"/>
      <c r="CP1063" s="529"/>
      <c r="CQ1063" s="529"/>
      <c r="CR1063" s="529"/>
      <c r="CS1063" s="529"/>
      <c r="CT1063" s="529"/>
      <c r="CU1063" s="529"/>
      <c r="CV1063" s="529"/>
      <c r="CW1063" s="529"/>
      <c r="CX1063" s="529"/>
      <c r="CY1063" s="529"/>
      <c r="CZ1063" s="529"/>
      <c r="DA1063" s="529"/>
      <c r="DB1063" s="529"/>
      <c r="DC1063" s="529"/>
      <c r="DD1063" s="529"/>
      <c r="DE1063" s="529"/>
      <c r="DF1063" s="529"/>
      <c r="DG1063" s="529"/>
      <c r="DH1063" s="529"/>
      <c r="DI1063" s="529"/>
      <c r="DJ1063" s="529"/>
      <c r="DK1063" s="529"/>
      <c r="DL1063" s="529"/>
      <c r="DM1063" s="529"/>
      <c r="DN1063" s="529"/>
      <c r="DO1063" s="529"/>
      <c r="DP1063" s="529"/>
      <c r="DQ1063" s="529"/>
      <c r="DR1063" s="529"/>
      <c r="DS1063" s="529"/>
      <c r="DT1063" s="529"/>
      <c r="DU1063" s="529"/>
      <c r="DV1063" s="529"/>
      <c r="DW1063" s="529"/>
      <c r="DX1063" s="529"/>
      <c r="DY1063" s="529"/>
      <c r="DZ1063" s="529"/>
      <c r="EA1063" s="529"/>
      <c r="EB1063" s="529"/>
      <c r="EC1063" s="529"/>
      <c r="ED1063" s="529"/>
      <c r="EE1063" s="529"/>
      <c r="EF1063" s="529"/>
      <c r="EG1063" s="529"/>
      <c r="EH1063" s="529"/>
      <c r="EI1063" s="529"/>
      <c r="EJ1063" s="529"/>
      <c r="EK1063" s="529"/>
      <c r="EL1063" s="529"/>
      <c r="EM1063" s="529"/>
      <c r="EN1063" s="529"/>
      <c r="EO1063" s="529"/>
      <c r="EP1063" s="529"/>
      <c r="EQ1063" s="529"/>
      <c r="ER1063" s="529"/>
      <c r="ES1063" s="529"/>
      <c r="ET1063" s="529"/>
      <c r="EU1063" s="529"/>
      <c r="EV1063" s="529"/>
      <c r="EW1063" s="529"/>
      <c r="EX1063" s="529"/>
      <c r="EY1063" s="529"/>
      <c r="EZ1063" s="529"/>
      <c r="FA1063" s="529"/>
      <c r="FB1063" s="529"/>
      <c r="FC1063" s="529"/>
      <c r="FD1063" s="529"/>
      <c r="FE1063" s="529"/>
      <c r="FF1063" s="529"/>
      <c r="FG1063" s="529"/>
      <c r="FH1063" s="529"/>
      <c r="FI1063" s="529"/>
      <c r="FJ1063" s="529"/>
      <c r="FK1063" s="529"/>
      <c r="FL1063" s="529"/>
      <c r="FM1063" s="529"/>
      <c r="FN1063" s="529"/>
      <c r="FO1063" s="529"/>
      <c r="FP1063" s="529"/>
      <c r="FQ1063" s="529"/>
      <c r="FR1063" s="529"/>
      <c r="FS1063" s="529"/>
      <c r="FT1063" s="529"/>
      <c r="FU1063" s="529"/>
      <c r="FV1063" s="529"/>
      <c r="FW1063" s="529"/>
      <c r="FX1063" s="529"/>
      <c r="FY1063" s="529"/>
      <c r="FZ1063" s="529"/>
      <c r="GA1063" s="529"/>
      <c r="GB1063" s="529"/>
      <c r="GC1063" s="529"/>
      <c r="GD1063" s="529"/>
      <c r="GE1063" s="529"/>
      <c r="GF1063" s="529"/>
      <c r="GG1063" s="529"/>
      <c r="GH1063" s="529"/>
      <c r="GI1063" s="529"/>
      <c r="GJ1063" s="529"/>
      <c r="GK1063" s="529"/>
      <c r="GL1063" s="529"/>
      <c r="GM1063" s="529"/>
      <c r="GN1063" s="529"/>
      <c r="GO1063" s="529"/>
      <c r="GP1063" s="529"/>
      <c r="GQ1063" s="529"/>
      <c r="GR1063" s="529"/>
      <c r="GS1063" s="529"/>
      <c r="GT1063" s="529"/>
      <c r="GU1063" s="529"/>
      <c r="GV1063" s="529"/>
      <c r="GW1063" s="529"/>
      <c r="GX1063" s="529"/>
      <c r="GY1063" s="529"/>
      <c r="GZ1063" s="529"/>
      <c r="HA1063" s="529"/>
      <c r="HB1063" s="529"/>
      <c r="HC1063" s="529"/>
      <c r="HD1063" s="529"/>
      <c r="HE1063" s="529"/>
      <c r="HF1063" s="529"/>
      <c r="HG1063" s="529"/>
      <c r="HH1063" s="529"/>
      <c r="HI1063" s="529"/>
      <c r="HJ1063" s="529"/>
      <c r="HK1063" s="529"/>
      <c r="HL1063" s="529"/>
      <c r="HM1063" s="529"/>
      <c r="HN1063" s="529"/>
      <c r="HO1063" s="529"/>
      <c r="HP1063" s="529"/>
      <c r="HQ1063" s="529"/>
      <c r="HR1063" s="529"/>
      <c r="HS1063" s="529"/>
      <c r="HT1063" s="529"/>
      <c r="HU1063" s="529"/>
      <c r="HV1063" s="529"/>
      <c r="HW1063" s="529"/>
      <c r="HX1063" s="529"/>
      <c r="HY1063" s="529"/>
      <c r="HZ1063" s="529"/>
      <c r="IA1063" s="529"/>
      <c r="IB1063" s="529"/>
      <c r="IC1063" s="529"/>
      <c r="ID1063" s="529"/>
      <c r="IE1063" s="529"/>
      <c r="IF1063" s="529"/>
      <c r="IG1063" s="529"/>
      <c r="IH1063" s="529"/>
      <c r="II1063" s="529"/>
      <c r="IJ1063" s="529"/>
      <c r="IK1063" s="529"/>
      <c r="IL1063" s="529"/>
      <c r="IM1063" s="529"/>
      <c r="IN1063" s="529"/>
      <c r="IO1063" s="529"/>
      <c r="IP1063" s="529"/>
      <c r="IQ1063" s="529"/>
      <c r="IR1063" s="529"/>
      <c r="IS1063" s="529"/>
      <c r="IT1063" s="529"/>
      <c r="IU1063" s="529"/>
      <c r="IV1063" s="529"/>
      <c r="IW1063" s="529"/>
      <c r="IX1063" s="529"/>
      <c r="IY1063" s="529"/>
      <c r="IZ1063" s="529"/>
      <c r="JA1063" s="529"/>
      <c r="JB1063" s="529"/>
      <c r="JC1063" s="529"/>
      <c r="JD1063" s="529"/>
      <c r="JE1063" s="529"/>
      <c r="JF1063" s="529"/>
      <c r="JG1063" s="529"/>
      <c r="JH1063" s="529"/>
    </row>
    <row r="1064" spans="1:268" s="3" customFormat="1" ht="39.75" customHeight="1" x14ac:dyDescent="0.25">
      <c r="A1064" s="1" t="s">
        <v>3387</v>
      </c>
      <c r="B1064" s="1" t="s">
        <v>2730</v>
      </c>
      <c r="C1064" s="1">
        <v>11420031</v>
      </c>
      <c r="D1064" s="7">
        <v>42019</v>
      </c>
      <c r="E1064" s="7">
        <v>42019</v>
      </c>
      <c r="F1064" s="7">
        <v>45672</v>
      </c>
      <c r="G1064" s="1">
        <v>-7777</v>
      </c>
      <c r="H1064" s="1" t="s">
        <v>4738</v>
      </c>
      <c r="I1064" s="1" t="s">
        <v>2087</v>
      </c>
      <c r="J1064" s="1"/>
      <c r="K1064" s="1" t="s">
        <v>70</v>
      </c>
      <c r="L1064" s="1" t="s">
        <v>4739</v>
      </c>
      <c r="M1064" s="1" t="s">
        <v>2731</v>
      </c>
      <c r="N1064" s="1" t="s">
        <v>4740</v>
      </c>
      <c r="O1064" s="1" t="s">
        <v>317</v>
      </c>
      <c r="P1064" s="6" t="s">
        <v>4741</v>
      </c>
      <c r="Q1064" s="1"/>
      <c r="R1064" s="1" t="s">
        <v>2731</v>
      </c>
      <c r="S1064" s="1" t="s">
        <v>4740</v>
      </c>
      <c r="T1064" s="1" t="s">
        <v>317</v>
      </c>
      <c r="U1064" s="6" t="s">
        <v>4741</v>
      </c>
      <c r="V1064" s="1"/>
      <c r="W1064" s="1" t="s">
        <v>4742</v>
      </c>
      <c r="X1064" s="1">
        <v>-7777</v>
      </c>
      <c r="Y1064" s="1">
        <v>-7777</v>
      </c>
      <c r="Z1064" s="9" t="s">
        <v>467</v>
      </c>
      <c r="AA1064" s="1" t="s">
        <v>341</v>
      </c>
      <c r="AB1064" s="1">
        <v>12.56</v>
      </c>
      <c r="AC1064" s="1">
        <v>125</v>
      </c>
      <c r="AD1064" s="1">
        <v>411120</v>
      </c>
      <c r="AE1064" s="1"/>
      <c r="AF1064" s="1"/>
      <c r="AG1064" s="1"/>
      <c r="AH1064" s="1"/>
      <c r="AI1064" s="1"/>
      <c r="AJ1064" s="1">
        <v>411120</v>
      </c>
      <c r="AK1064" s="1"/>
      <c r="AL1064" s="1"/>
      <c r="AM1064" s="1"/>
      <c r="AN1064" s="1"/>
      <c r="AO1064" s="1">
        <v>12</v>
      </c>
      <c r="AP1064" s="1">
        <v>16</v>
      </c>
      <c r="AQ1064" s="1"/>
      <c r="AR1064" s="1"/>
      <c r="AS1064" s="1" t="s">
        <v>4743</v>
      </c>
      <c r="AT1064" s="1"/>
      <c r="AU1064" s="1"/>
      <c r="AV1064" s="1">
        <v>261</v>
      </c>
      <c r="AW1064" s="1" t="s">
        <v>4744</v>
      </c>
      <c r="AX1064" s="1" t="s">
        <v>4745</v>
      </c>
      <c r="AY1064" s="1">
        <v>43</v>
      </c>
      <c r="AZ1064" s="1">
        <v>22</v>
      </c>
      <c r="BA1064" s="1">
        <v>0.51</v>
      </c>
      <c r="BB1064" s="1">
        <v>27</v>
      </c>
      <c r="BC1064" s="1">
        <v>41</v>
      </c>
      <c r="BD1064" s="1">
        <v>11.54</v>
      </c>
      <c r="BE1064" s="1">
        <f t="shared" si="178"/>
        <v>43.366808333333331</v>
      </c>
      <c r="BF1064" s="1">
        <f t="shared" si="179"/>
        <v>27.68653888888889</v>
      </c>
      <c r="BG1064" s="1" t="s">
        <v>38</v>
      </c>
      <c r="BH1064" s="1"/>
      <c r="BI1064" s="1"/>
      <c r="BJ1064" s="7"/>
      <c r="BK1064" s="1"/>
      <c r="BL1064" s="7"/>
      <c r="BM1064" s="1"/>
      <c r="BN1064" s="1"/>
      <c r="BO1064" s="1"/>
      <c r="BP1064" s="1"/>
      <c r="BQ1064" s="1"/>
      <c r="BR1064" s="1"/>
      <c r="BS1064" s="1"/>
      <c r="BT1064" s="529"/>
      <c r="BU1064" s="529"/>
      <c r="BV1064" s="529"/>
      <c r="BW1064" s="529"/>
      <c r="BX1064" s="529"/>
      <c r="BY1064" s="529"/>
      <c r="BZ1064" s="529"/>
      <c r="CA1064" s="529"/>
      <c r="CB1064" s="529"/>
      <c r="CC1064" s="529"/>
      <c r="CD1064" s="529"/>
      <c r="CE1064" s="529"/>
      <c r="CF1064" s="529"/>
      <c r="CG1064" s="529"/>
      <c r="CH1064" s="529"/>
      <c r="CI1064" s="529"/>
      <c r="CJ1064" s="529"/>
      <c r="CK1064" s="529"/>
      <c r="CL1064" s="529"/>
      <c r="CM1064" s="529"/>
      <c r="CN1064" s="529"/>
      <c r="CO1064" s="529"/>
      <c r="CP1064" s="529"/>
      <c r="CQ1064" s="529"/>
      <c r="CR1064" s="529"/>
      <c r="CS1064" s="529"/>
      <c r="CT1064" s="529"/>
      <c r="CU1064" s="529"/>
      <c r="CV1064" s="529"/>
      <c r="CW1064" s="529"/>
      <c r="CX1064" s="529"/>
      <c r="CY1064" s="529"/>
      <c r="CZ1064" s="529"/>
      <c r="DA1064" s="529"/>
      <c r="DB1064" s="529"/>
      <c r="DC1064" s="529"/>
      <c r="DD1064" s="529"/>
      <c r="DE1064" s="529"/>
      <c r="DF1064" s="529"/>
      <c r="DG1064" s="529"/>
      <c r="DH1064" s="529"/>
      <c r="DI1064" s="529"/>
      <c r="DJ1064" s="529"/>
      <c r="DK1064" s="529"/>
      <c r="DL1064" s="529"/>
      <c r="DM1064" s="529"/>
      <c r="DN1064" s="529"/>
      <c r="DO1064" s="529"/>
      <c r="DP1064" s="529"/>
      <c r="DQ1064" s="529"/>
      <c r="DR1064" s="529"/>
      <c r="DS1064" s="529"/>
      <c r="DT1064" s="529"/>
      <c r="DU1064" s="529"/>
      <c r="DV1064" s="529"/>
      <c r="DW1064" s="529"/>
      <c r="DX1064" s="529"/>
      <c r="DY1064" s="529"/>
      <c r="DZ1064" s="529"/>
      <c r="EA1064" s="529"/>
      <c r="EB1064" s="529"/>
      <c r="EC1064" s="529"/>
      <c r="ED1064" s="529"/>
      <c r="EE1064" s="529"/>
      <c r="EF1064" s="529"/>
      <c r="EG1064" s="529"/>
      <c r="EH1064" s="529"/>
      <c r="EI1064" s="529"/>
      <c r="EJ1064" s="529"/>
      <c r="EK1064" s="529"/>
      <c r="EL1064" s="529"/>
      <c r="EM1064" s="529"/>
      <c r="EN1064" s="529"/>
      <c r="EO1064" s="529"/>
      <c r="EP1064" s="529"/>
      <c r="EQ1064" s="529"/>
      <c r="ER1064" s="529"/>
      <c r="ES1064" s="529"/>
      <c r="ET1064" s="529"/>
      <c r="EU1064" s="529"/>
      <c r="EV1064" s="529"/>
      <c r="EW1064" s="529"/>
      <c r="EX1064" s="529"/>
      <c r="EY1064" s="529"/>
      <c r="EZ1064" s="529"/>
      <c r="FA1064" s="529"/>
      <c r="FB1064" s="529"/>
      <c r="FC1064" s="529"/>
      <c r="FD1064" s="529"/>
      <c r="FE1064" s="529"/>
      <c r="FF1064" s="529"/>
      <c r="FG1064" s="529"/>
      <c r="FH1064" s="529"/>
      <c r="FI1064" s="529"/>
      <c r="FJ1064" s="529"/>
      <c r="FK1064" s="529"/>
      <c r="FL1064" s="529"/>
      <c r="FM1064" s="529"/>
      <c r="FN1064" s="529"/>
      <c r="FO1064" s="529"/>
      <c r="FP1064" s="529"/>
      <c r="FQ1064" s="529"/>
      <c r="FR1064" s="529"/>
      <c r="FS1064" s="529"/>
      <c r="FT1064" s="529"/>
      <c r="FU1064" s="529"/>
      <c r="FV1064" s="529"/>
      <c r="FW1064" s="529"/>
      <c r="FX1064" s="529"/>
      <c r="FY1064" s="529"/>
      <c r="FZ1064" s="529"/>
      <c r="GA1064" s="529"/>
      <c r="GB1064" s="529"/>
      <c r="GC1064" s="529"/>
      <c r="GD1064" s="529"/>
      <c r="GE1064" s="529"/>
      <c r="GF1064" s="529"/>
      <c r="GG1064" s="529"/>
      <c r="GH1064" s="529"/>
      <c r="GI1064" s="529"/>
      <c r="GJ1064" s="529"/>
      <c r="GK1064" s="529"/>
      <c r="GL1064" s="529"/>
      <c r="GM1064" s="529"/>
      <c r="GN1064" s="529"/>
      <c r="GO1064" s="529"/>
      <c r="GP1064" s="529"/>
      <c r="GQ1064" s="529"/>
      <c r="GR1064" s="529"/>
      <c r="GS1064" s="529"/>
      <c r="GT1064" s="529"/>
      <c r="GU1064" s="529"/>
      <c r="GV1064" s="529"/>
      <c r="GW1064" s="529"/>
      <c r="GX1064" s="529"/>
      <c r="GY1064" s="529"/>
      <c r="GZ1064" s="529"/>
      <c r="HA1064" s="529"/>
      <c r="HB1064" s="529"/>
      <c r="HC1064" s="529"/>
      <c r="HD1064" s="529"/>
      <c r="HE1064" s="529"/>
      <c r="HF1064" s="529"/>
      <c r="HG1064" s="529"/>
      <c r="HH1064" s="529"/>
      <c r="HI1064" s="529"/>
      <c r="HJ1064" s="529"/>
      <c r="HK1064" s="529"/>
      <c r="HL1064" s="529"/>
      <c r="HM1064" s="529"/>
      <c r="HN1064" s="529"/>
      <c r="HO1064" s="529"/>
      <c r="HP1064" s="529"/>
      <c r="HQ1064" s="529"/>
      <c r="HR1064" s="529"/>
      <c r="HS1064" s="529"/>
      <c r="HT1064" s="529"/>
      <c r="HU1064" s="529"/>
      <c r="HV1064" s="529"/>
      <c r="HW1064" s="529"/>
      <c r="HX1064" s="529"/>
      <c r="HY1064" s="529"/>
      <c r="HZ1064" s="529"/>
      <c r="IA1064" s="529"/>
      <c r="IB1064" s="529"/>
      <c r="IC1064" s="529"/>
      <c r="ID1064" s="529"/>
      <c r="IE1064" s="529"/>
      <c r="IF1064" s="529"/>
      <c r="IG1064" s="529"/>
      <c r="IH1064" s="529"/>
      <c r="II1064" s="529"/>
      <c r="IJ1064" s="529"/>
      <c r="IK1064" s="529"/>
      <c r="IL1064" s="529"/>
      <c r="IM1064" s="529"/>
      <c r="IN1064" s="529"/>
      <c r="IO1064" s="529"/>
      <c r="IP1064" s="529"/>
      <c r="IQ1064" s="529"/>
      <c r="IR1064" s="529"/>
      <c r="IS1064" s="529"/>
      <c r="IT1064" s="529"/>
      <c r="IU1064" s="529"/>
      <c r="IV1064" s="529"/>
      <c r="IW1064" s="529"/>
      <c r="IX1064" s="529"/>
      <c r="IY1064" s="529"/>
      <c r="IZ1064" s="529"/>
      <c r="JA1064" s="529"/>
      <c r="JB1064" s="529"/>
      <c r="JC1064" s="529"/>
      <c r="JD1064" s="529"/>
      <c r="JE1064" s="529"/>
      <c r="JF1064" s="529"/>
      <c r="JG1064" s="529"/>
      <c r="JH1064" s="529"/>
    </row>
    <row r="1065" spans="1:268" s="3" customFormat="1" ht="39.75" customHeight="1" x14ac:dyDescent="0.25">
      <c r="A1065" s="1" t="s">
        <v>3387</v>
      </c>
      <c r="B1065" s="1" t="s">
        <v>4768</v>
      </c>
      <c r="C1065" s="1">
        <v>11760006</v>
      </c>
      <c r="D1065" s="7">
        <v>42011</v>
      </c>
      <c r="E1065" s="7">
        <v>42011</v>
      </c>
      <c r="F1065" s="7">
        <v>44203</v>
      </c>
      <c r="G1065" s="1">
        <v>-7777</v>
      </c>
      <c r="H1065" s="1" t="s">
        <v>4759</v>
      </c>
      <c r="I1065" s="1" t="s">
        <v>2216</v>
      </c>
      <c r="J1065" s="1"/>
      <c r="K1065" s="1" t="s">
        <v>37</v>
      </c>
      <c r="L1065" s="1" t="s">
        <v>4757</v>
      </c>
      <c r="M1065" s="1" t="s">
        <v>3384</v>
      </c>
      <c r="N1065" s="1" t="s">
        <v>46</v>
      </c>
      <c r="O1065" s="1" t="s">
        <v>405</v>
      </c>
      <c r="P1065" s="6" t="s">
        <v>4758</v>
      </c>
      <c r="Q1065" s="1"/>
      <c r="R1065" s="1" t="s">
        <v>3384</v>
      </c>
      <c r="S1065" s="1" t="s">
        <v>46</v>
      </c>
      <c r="T1065" s="1" t="s">
        <v>405</v>
      </c>
      <c r="U1065" s="6" t="s">
        <v>4758</v>
      </c>
      <c r="V1065" s="1" t="s">
        <v>4760</v>
      </c>
      <c r="W1065" s="1" t="s">
        <v>4761</v>
      </c>
      <c r="X1065" s="1">
        <v>-7777</v>
      </c>
      <c r="Y1065" s="1">
        <v>-7777</v>
      </c>
      <c r="Z1065" s="9" t="s">
        <v>467</v>
      </c>
      <c r="AA1065" s="1" t="s">
        <v>359</v>
      </c>
      <c r="AB1065" s="1">
        <v>4.4200000000000003E-2</v>
      </c>
      <c r="AC1065" s="1">
        <v>1</v>
      </c>
      <c r="AD1065" s="1">
        <v>47100</v>
      </c>
      <c r="AE1065" s="1"/>
      <c r="AF1065" s="1"/>
      <c r="AG1065" s="1"/>
      <c r="AH1065" s="1"/>
      <c r="AI1065" s="1"/>
      <c r="AJ1065" s="1"/>
      <c r="AK1065" s="1"/>
      <c r="AL1065" s="1">
        <v>47100</v>
      </c>
      <c r="AM1065" s="1"/>
      <c r="AN1065" s="1"/>
      <c r="AO1065" s="1">
        <v>0.44</v>
      </c>
      <c r="AP1065" s="1"/>
      <c r="AQ1065" s="1"/>
      <c r="AR1065" s="1"/>
      <c r="AS1065" s="1" t="s">
        <v>4763</v>
      </c>
      <c r="AT1065" s="1"/>
      <c r="AU1065" s="1"/>
      <c r="AV1065" s="1"/>
      <c r="AW1065" s="1" t="s">
        <v>4764</v>
      </c>
      <c r="AX1065" s="1" t="s">
        <v>4765</v>
      </c>
      <c r="AY1065" s="1">
        <v>43</v>
      </c>
      <c r="AZ1065" s="1">
        <v>19</v>
      </c>
      <c r="BA1065" s="1">
        <v>15.32</v>
      </c>
      <c r="BB1065" s="1">
        <v>25</v>
      </c>
      <c r="BC1065" s="1">
        <v>29</v>
      </c>
      <c r="BD1065" s="1">
        <v>39.369999999999997</v>
      </c>
      <c r="BE1065" s="1">
        <f t="shared" si="178"/>
        <v>43.320922222222222</v>
      </c>
      <c r="BF1065" s="1">
        <f t="shared" si="179"/>
        <v>25.494269444444445</v>
      </c>
      <c r="BG1065" s="1" t="s">
        <v>38</v>
      </c>
      <c r="BH1065" s="1"/>
      <c r="BI1065" s="1"/>
      <c r="BJ1065" s="7"/>
      <c r="BK1065" s="1"/>
      <c r="BL1065" s="7"/>
      <c r="BM1065" s="1"/>
      <c r="BN1065" s="1"/>
      <c r="BO1065" s="1"/>
      <c r="BP1065" s="1"/>
      <c r="BQ1065" s="1"/>
      <c r="BR1065" s="1"/>
      <c r="BS1065" s="1"/>
      <c r="BT1065" s="529"/>
      <c r="BU1065" s="529"/>
      <c r="BV1065" s="529"/>
      <c r="BW1065" s="529"/>
      <c r="BX1065" s="529"/>
      <c r="BY1065" s="529"/>
      <c r="BZ1065" s="529"/>
      <c r="CA1065" s="529"/>
      <c r="CB1065" s="529"/>
      <c r="CC1065" s="529"/>
      <c r="CD1065" s="529"/>
      <c r="CE1065" s="529"/>
      <c r="CF1065" s="529"/>
      <c r="CG1065" s="529"/>
      <c r="CH1065" s="529"/>
      <c r="CI1065" s="529"/>
      <c r="CJ1065" s="529"/>
      <c r="CK1065" s="529"/>
      <c r="CL1065" s="529"/>
      <c r="CM1065" s="529"/>
      <c r="CN1065" s="529"/>
      <c r="CO1065" s="529"/>
      <c r="CP1065" s="529"/>
      <c r="CQ1065" s="529"/>
      <c r="CR1065" s="529"/>
      <c r="CS1065" s="529"/>
      <c r="CT1065" s="529"/>
      <c r="CU1065" s="529"/>
      <c r="CV1065" s="529"/>
      <c r="CW1065" s="529"/>
      <c r="CX1065" s="529"/>
      <c r="CY1065" s="529"/>
      <c r="CZ1065" s="529"/>
      <c r="DA1065" s="529"/>
      <c r="DB1065" s="529"/>
      <c r="DC1065" s="529"/>
      <c r="DD1065" s="529"/>
      <c r="DE1065" s="529"/>
      <c r="DF1065" s="529"/>
      <c r="DG1065" s="529"/>
      <c r="DH1065" s="529"/>
      <c r="DI1065" s="529"/>
      <c r="DJ1065" s="529"/>
      <c r="DK1065" s="529"/>
      <c r="DL1065" s="529"/>
      <c r="DM1065" s="529"/>
      <c r="DN1065" s="529"/>
      <c r="DO1065" s="529"/>
      <c r="DP1065" s="529"/>
      <c r="DQ1065" s="529"/>
      <c r="DR1065" s="529"/>
      <c r="DS1065" s="529"/>
      <c r="DT1065" s="529"/>
      <c r="DU1065" s="529"/>
      <c r="DV1065" s="529"/>
      <c r="DW1065" s="529"/>
      <c r="DX1065" s="529"/>
      <c r="DY1065" s="529"/>
      <c r="DZ1065" s="529"/>
      <c r="EA1065" s="529"/>
      <c r="EB1065" s="529"/>
      <c r="EC1065" s="529"/>
      <c r="ED1065" s="529"/>
      <c r="EE1065" s="529"/>
      <c r="EF1065" s="529"/>
      <c r="EG1065" s="529"/>
      <c r="EH1065" s="529"/>
      <c r="EI1065" s="529"/>
      <c r="EJ1065" s="529"/>
      <c r="EK1065" s="529"/>
      <c r="EL1065" s="529"/>
      <c r="EM1065" s="529"/>
      <c r="EN1065" s="529"/>
      <c r="EO1065" s="529"/>
      <c r="EP1065" s="529"/>
      <c r="EQ1065" s="529"/>
      <c r="ER1065" s="529"/>
      <c r="ES1065" s="529"/>
      <c r="ET1065" s="529"/>
      <c r="EU1065" s="529"/>
      <c r="EV1065" s="529"/>
      <c r="EW1065" s="529"/>
      <c r="EX1065" s="529"/>
      <c r="EY1065" s="529"/>
      <c r="EZ1065" s="529"/>
      <c r="FA1065" s="529"/>
      <c r="FB1065" s="529"/>
      <c r="FC1065" s="529"/>
      <c r="FD1065" s="529"/>
      <c r="FE1065" s="529"/>
      <c r="FF1065" s="529"/>
      <c r="FG1065" s="529"/>
      <c r="FH1065" s="529"/>
      <c r="FI1065" s="529"/>
      <c r="FJ1065" s="529"/>
      <c r="FK1065" s="529"/>
      <c r="FL1065" s="529"/>
      <c r="FM1065" s="529"/>
      <c r="FN1065" s="529"/>
      <c r="FO1065" s="529"/>
      <c r="FP1065" s="529"/>
      <c r="FQ1065" s="529"/>
      <c r="FR1065" s="529"/>
      <c r="FS1065" s="529"/>
      <c r="FT1065" s="529"/>
      <c r="FU1065" s="529"/>
      <c r="FV1065" s="529"/>
      <c r="FW1065" s="529"/>
      <c r="FX1065" s="529"/>
      <c r="FY1065" s="529"/>
      <c r="FZ1065" s="529"/>
      <c r="GA1065" s="529"/>
      <c r="GB1065" s="529"/>
      <c r="GC1065" s="529"/>
      <c r="GD1065" s="529"/>
      <c r="GE1065" s="529"/>
      <c r="GF1065" s="529"/>
      <c r="GG1065" s="529"/>
      <c r="GH1065" s="529"/>
      <c r="GI1065" s="529"/>
      <c r="GJ1065" s="529"/>
      <c r="GK1065" s="529"/>
      <c r="GL1065" s="529"/>
      <c r="GM1065" s="529"/>
      <c r="GN1065" s="529"/>
      <c r="GO1065" s="529"/>
      <c r="GP1065" s="529"/>
      <c r="GQ1065" s="529"/>
      <c r="GR1065" s="529"/>
      <c r="GS1065" s="529"/>
      <c r="GT1065" s="529"/>
      <c r="GU1065" s="529"/>
      <c r="GV1065" s="529"/>
      <c r="GW1065" s="529"/>
      <c r="GX1065" s="529"/>
      <c r="GY1065" s="529"/>
      <c r="GZ1065" s="529"/>
      <c r="HA1065" s="529"/>
      <c r="HB1065" s="529"/>
      <c r="HC1065" s="529"/>
      <c r="HD1065" s="529"/>
      <c r="HE1065" s="529"/>
      <c r="HF1065" s="529"/>
      <c r="HG1065" s="529"/>
      <c r="HH1065" s="529"/>
      <c r="HI1065" s="529"/>
      <c r="HJ1065" s="529"/>
      <c r="HK1065" s="529"/>
      <c r="HL1065" s="529"/>
      <c r="HM1065" s="529"/>
      <c r="HN1065" s="529"/>
      <c r="HO1065" s="529"/>
      <c r="HP1065" s="529"/>
      <c r="HQ1065" s="529"/>
      <c r="HR1065" s="529"/>
      <c r="HS1065" s="529"/>
      <c r="HT1065" s="529"/>
      <c r="HU1065" s="529"/>
      <c r="HV1065" s="529"/>
      <c r="HW1065" s="529"/>
      <c r="HX1065" s="529"/>
      <c r="HY1065" s="529"/>
      <c r="HZ1065" s="529"/>
      <c r="IA1065" s="529"/>
      <c r="IB1065" s="529"/>
      <c r="IC1065" s="529"/>
      <c r="ID1065" s="529"/>
      <c r="IE1065" s="529"/>
      <c r="IF1065" s="529"/>
      <c r="IG1065" s="529"/>
      <c r="IH1065" s="529"/>
      <c r="II1065" s="529"/>
      <c r="IJ1065" s="529"/>
      <c r="IK1065" s="529"/>
      <c r="IL1065" s="529"/>
      <c r="IM1065" s="529"/>
      <c r="IN1065" s="529"/>
      <c r="IO1065" s="529"/>
      <c r="IP1065" s="529"/>
      <c r="IQ1065" s="529"/>
      <c r="IR1065" s="529"/>
      <c r="IS1065" s="529"/>
      <c r="IT1065" s="529"/>
      <c r="IU1065" s="529"/>
      <c r="IV1065" s="529"/>
      <c r="IW1065" s="529"/>
      <c r="IX1065" s="529"/>
      <c r="IY1065" s="529"/>
      <c r="IZ1065" s="529"/>
      <c r="JA1065" s="529"/>
      <c r="JB1065" s="529"/>
      <c r="JC1065" s="529"/>
      <c r="JD1065" s="529"/>
      <c r="JE1065" s="529"/>
      <c r="JF1065" s="529"/>
      <c r="JG1065" s="529"/>
      <c r="JH1065" s="529"/>
    </row>
    <row r="1066" spans="1:268" s="3" customFormat="1" ht="39.75" customHeight="1" x14ac:dyDescent="0.25">
      <c r="A1066" s="1"/>
      <c r="B1066" s="1" t="s">
        <v>4768</v>
      </c>
      <c r="C1066" s="1">
        <v>11760006</v>
      </c>
      <c r="D1066" s="7">
        <v>42011</v>
      </c>
      <c r="E1066" s="7">
        <v>42011</v>
      </c>
      <c r="F1066" s="7">
        <v>44203</v>
      </c>
      <c r="G1066" s="1">
        <v>-7777</v>
      </c>
      <c r="H1066" s="1" t="s">
        <v>4759</v>
      </c>
      <c r="I1066" s="1" t="s">
        <v>2216</v>
      </c>
      <c r="J1066" s="1"/>
      <c r="K1066" s="1" t="s">
        <v>37</v>
      </c>
      <c r="L1066" s="1" t="s">
        <v>4757</v>
      </c>
      <c r="M1066" s="1" t="s">
        <v>3384</v>
      </c>
      <c r="N1066" s="1" t="s">
        <v>46</v>
      </c>
      <c r="O1066" s="1" t="s">
        <v>405</v>
      </c>
      <c r="P1066" s="6" t="s">
        <v>4758</v>
      </c>
      <c r="Q1066" s="1"/>
      <c r="R1066" s="1" t="s">
        <v>3384</v>
      </c>
      <c r="S1066" s="1" t="s">
        <v>46</v>
      </c>
      <c r="T1066" s="1" t="s">
        <v>405</v>
      </c>
      <c r="U1066" s="6" t="s">
        <v>4758</v>
      </c>
      <c r="V1066" s="1" t="s">
        <v>4760</v>
      </c>
      <c r="W1066" s="1" t="s">
        <v>4761</v>
      </c>
      <c r="X1066" s="1">
        <v>-7777</v>
      </c>
      <c r="Y1066" s="1">
        <v>-7777</v>
      </c>
      <c r="Z1066" s="9" t="s">
        <v>467</v>
      </c>
      <c r="AA1066" s="1" t="s">
        <v>359</v>
      </c>
      <c r="AB1066" s="1" t="s">
        <v>2722</v>
      </c>
      <c r="AC1066" s="1"/>
      <c r="AD1066" s="1"/>
      <c r="AE1066" s="1"/>
      <c r="AF1066" s="1"/>
      <c r="AG1066" s="1"/>
      <c r="AH1066" s="1"/>
      <c r="AI1066" s="1"/>
      <c r="AJ1066" s="1"/>
      <c r="AK1066" s="1"/>
      <c r="AL1066" s="1"/>
      <c r="AM1066" s="1"/>
      <c r="AN1066" s="1"/>
      <c r="AO1066" s="1"/>
      <c r="AP1066" s="1"/>
      <c r="AQ1066" s="1"/>
      <c r="AR1066" s="1"/>
      <c r="AS1066" s="1" t="s">
        <v>4762</v>
      </c>
      <c r="AT1066" s="1"/>
      <c r="AU1066" s="1"/>
      <c r="AV1066" s="1"/>
      <c r="AW1066" s="1" t="s">
        <v>4766</v>
      </c>
      <c r="AX1066" s="1" t="s">
        <v>4767</v>
      </c>
      <c r="AY1066" s="1">
        <v>43</v>
      </c>
      <c r="AZ1066" s="1">
        <v>19</v>
      </c>
      <c r="BA1066" s="1">
        <v>37.119999999999997</v>
      </c>
      <c r="BB1066" s="1">
        <v>25</v>
      </c>
      <c r="BC1066" s="1">
        <v>29</v>
      </c>
      <c r="BD1066" s="1">
        <v>50.33</v>
      </c>
      <c r="BE1066" s="1">
        <f t="shared" si="178"/>
        <v>43.326977777777778</v>
      </c>
      <c r="BF1066" s="1">
        <f t="shared" si="179"/>
        <v>25.49731388888889</v>
      </c>
      <c r="BG1066" s="1" t="s">
        <v>38</v>
      </c>
      <c r="BH1066" s="1"/>
      <c r="BI1066" s="1"/>
      <c r="BJ1066" s="7"/>
      <c r="BK1066" s="1"/>
      <c r="BL1066" s="7"/>
      <c r="BM1066" s="1"/>
      <c r="BN1066" s="1"/>
      <c r="BO1066" s="1"/>
      <c r="BP1066" s="1"/>
      <c r="BQ1066" s="1"/>
      <c r="BR1066" s="1"/>
      <c r="BS1066" s="1"/>
      <c r="BT1066" s="529"/>
      <c r="BU1066" s="529"/>
      <c r="BV1066" s="529"/>
      <c r="BW1066" s="529"/>
      <c r="BX1066" s="529"/>
      <c r="BY1066" s="529"/>
      <c r="BZ1066" s="529"/>
      <c r="CA1066" s="529"/>
      <c r="CB1066" s="529"/>
      <c r="CC1066" s="529"/>
      <c r="CD1066" s="529"/>
      <c r="CE1066" s="529"/>
      <c r="CF1066" s="529"/>
      <c r="CG1066" s="529"/>
      <c r="CH1066" s="529"/>
      <c r="CI1066" s="529"/>
      <c r="CJ1066" s="529"/>
      <c r="CK1066" s="529"/>
      <c r="CL1066" s="529"/>
      <c r="CM1066" s="529"/>
      <c r="CN1066" s="529"/>
      <c r="CO1066" s="529"/>
      <c r="CP1066" s="529"/>
      <c r="CQ1066" s="529"/>
      <c r="CR1066" s="529"/>
      <c r="CS1066" s="529"/>
      <c r="CT1066" s="529"/>
      <c r="CU1066" s="529"/>
      <c r="CV1066" s="529"/>
      <c r="CW1066" s="529"/>
      <c r="CX1066" s="529"/>
      <c r="CY1066" s="529"/>
      <c r="CZ1066" s="529"/>
      <c r="DA1066" s="529"/>
      <c r="DB1066" s="529"/>
      <c r="DC1066" s="529"/>
      <c r="DD1066" s="529"/>
      <c r="DE1066" s="529"/>
      <c r="DF1066" s="529"/>
      <c r="DG1066" s="529"/>
      <c r="DH1066" s="529"/>
      <c r="DI1066" s="529"/>
      <c r="DJ1066" s="529"/>
      <c r="DK1066" s="529"/>
      <c r="DL1066" s="529"/>
      <c r="DM1066" s="529"/>
      <c r="DN1066" s="529"/>
      <c r="DO1066" s="529"/>
      <c r="DP1066" s="529"/>
      <c r="DQ1066" s="529"/>
      <c r="DR1066" s="529"/>
      <c r="DS1066" s="529"/>
      <c r="DT1066" s="529"/>
      <c r="DU1066" s="529"/>
      <c r="DV1066" s="529"/>
      <c r="DW1066" s="529"/>
      <c r="DX1066" s="529"/>
      <c r="DY1066" s="529"/>
      <c r="DZ1066" s="529"/>
      <c r="EA1066" s="529"/>
      <c r="EB1066" s="529"/>
      <c r="EC1066" s="529"/>
      <c r="ED1066" s="529"/>
      <c r="EE1066" s="529"/>
      <c r="EF1066" s="529"/>
      <c r="EG1066" s="529"/>
      <c r="EH1066" s="529"/>
      <c r="EI1066" s="529"/>
      <c r="EJ1066" s="529"/>
      <c r="EK1066" s="529"/>
      <c r="EL1066" s="529"/>
      <c r="EM1066" s="529"/>
      <c r="EN1066" s="529"/>
      <c r="EO1066" s="529"/>
      <c r="EP1066" s="529"/>
      <c r="EQ1066" s="529"/>
      <c r="ER1066" s="529"/>
      <c r="ES1066" s="529"/>
      <c r="ET1066" s="529"/>
      <c r="EU1066" s="529"/>
      <c r="EV1066" s="529"/>
      <c r="EW1066" s="529"/>
      <c r="EX1066" s="529"/>
      <c r="EY1066" s="529"/>
      <c r="EZ1066" s="529"/>
      <c r="FA1066" s="529"/>
      <c r="FB1066" s="529"/>
      <c r="FC1066" s="529"/>
      <c r="FD1066" s="529"/>
      <c r="FE1066" s="529"/>
      <c r="FF1066" s="529"/>
      <c r="FG1066" s="529"/>
      <c r="FH1066" s="529"/>
      <c r="FI1066" s="529"/>
      <c r="FJ1066" s="529"/>
      <c r="FK1066" s="529"/>
      <c r="FL1066" s="529"/>
      <c r="FM1066" s="529"/>
      <c r="FN1066" s="529"/>
      <c r="FO1066" s="529"/>
      <c r="FP1066" s="529"/>
      <c r="FQ1066" s="529"/>
      <c r="FR1066" s="529"/>
      <c r="FS1066" s="529"/>
      <c r="FT1066" s="529"/>
      <c r="FU1066" s="529"/>
      <c r="FV1066" s="529"/>
      <c r="FW1066" s="529"/>
      <c r="FX1066" s="529"/>
      <c r="FY1066" s="529"/>
      <c r="FZ1066" s="529"/>
      <c r="GA1066" s="529"/>
      <c r="GB1066" s="529"/>
      <c r="GC1066" s="529"/>
      <c r="GD1066" s="529"/>
      <c r="GE1066" s="529"/>
      <c r="GF1066" s="529"/>
      <c r="GG1066" s="529"/>
      <c r="GH1066" s="529"/>
      <c r="GI1066" s="529"/>
      <c r="GJ1066" s="529"/>
      <c r="GK1066" s="529"/>
      <c r="GL1066" s="529"/>
      <c r="GM1066" s="529"/>
      <c r="GN1066" s="529"/>
      <c r="GO1066" s="529"/>
      <c r="GP1066" s="529"/>
      <c r="GQ1066" s="529"/>
      <c r="GR1066" s="529"/>
      <c r="GS1066" s="529"/>
      <c r="GT1066" s="529"/>
      <c r="GU1066" s="529"/>
      <c r="GV1066" s="529"/>
      <c r="GW1066" s="529"/>
      <c r="GX1066" s="529"/>
      <c r="GY1066" s="529"/>
      <c r="GZ1066" s="529"/>
      <c r="HA1066" s="529"/>
      <c r="HB1066" s="529"/>
      <c r="HC1066" s="529"/>
      <c r="HD1066" s="529"/>
      <c r="HE1066" s="529"/>
      <c r="HF1066" s="529"/>
      <c r="HG1066" s="529"/>
      <c r="HH1066" s="529"/>
      <c r="HI1066" s="529"/>
      <c r="HJ1066" s="529"/>
      <c r="HK1066" s="529"/>
      <c r="HL1066" s="529"/>
      <c r="HM1066" s="529"/>
      <c r="HN1066" s="529"/>
      <c r="HO1066" s="529"/>
      <c r="HP1066" s="529"/>
      <c r="HQ1066" s="529"/>
      <c r="HR1066" s="529"/>
      <c r="HS1066" s="529"/>
      <c r="HT1066" s="529"/>
      <c r="HU1066" s="529"/>
      <c r="HV1066" s="529"/>
      <c r="HW1066" s="529"/>
      <c r="HX1066" s="529"/>
      <c r="HY1066" s="529"/>
      <c r="HZ1066" s="529"/>
      <c r="IA1066" s="529"/>
      <c r="IB1066" s="529"/>
      <c r="IC1066" s="529"/>
      <c r="ID1066" s="529"/>
      <c r="IE1066" s="529"/>
      <c r="IF1066" s="529"/>
      <c r="IG1066" s="529"/>
      <c r="IH1066" s="529"/>
      <c r="II1066" s="529"/>
      <c r="IJ1066" s="529"/>
      <c r="IK1066" s="529"/>
      <c r="IL1066" s="529"/>
      <c r="IM1066" s="529"/>
      <c r="IN1066" s="529"/>
      <c r="IO1066" s="529"/>
      <c r="IP1066" s="529"/>
      <c r="IQ1066" s="529"/>
      <c r="IR1066" s="529"/>
      <c r="IS1066" s="529"/>
      <c r="IT1066" s="529"/>
      <c r="IU1066" s="529"/>
      <c r="IV1066" s="529"/>
      <c r="IW1066" s="529"/>
      <c r="IX1066" s="529"/>
      <c r="IY1066" s="529"/>
      <c r="IZ1066" s="529"/>
      <c r="JA1066" s="529"/>
      <c r="JB1066" s="529"/>
      <c r="JC1066" s="529"/>
      <c r="JD1066" s="529"/>
      <c r="JE1066" s="529"/>
      <c r="JF1066" s="529"/>
      <c r="JG1066" s="529"/>
      <c r="JH1066" s="529"/>
    </row>
    <row r="1067" spans="1:268" s="3" customFormat="1" ht="39.75" customHeight="1" x14ac:dyDescent="0.25">
      <c r="A1067" s="4" t="s">
        <v>3387</v>
      </c>
      <c r="B1067" s="4" t="s">
        <v>4770</v>
      </c>
      <c r="C1067" s="4">
        <v>11160110</v>
      </c>
      <c r="D1067" s="293">
        <v>42026</v>
      </c>
      <c r="E1067" s="293">
        <v>42026</v>
      </c>
      <c r="F1067" s="293">
        <v>44218</v>
      </c>
      <c r="G1067" s="4">
        <v>-7777</v>
      </c>
      <c r="H1067" s="4" t="s">
        <v>2429</v>
      </c>
      <c r="I1067" s="4" t="s">
        <v>837</v>
      </c>
      <c r="J1067" s="4"/>
      <c r="K1067" s="4" t="s">
        <v>55</v>
      </c>
      <c r="L1067" s="4" t="s">
        <v>4771</v>
      </c>
      <c r="M1067" s="4" t="s">
        <v>2430</v>
      </c>
      <c r="N1067" s="4" t="s">
        <v>131</v>
      </c>
      <c r="O1067" s="4" t="s">
        <v>52</v>
      </c>
      <c r="P1067" s="294" t="s">
        <v>4772</v>
      </c>
      <c r="Q1067" s="4" t="s">
        <v>4773</v>
      </c>
      <c r="R1067" s="4" t="s">
        <v>2430</v>
      </c>
      <c r="S1067" s="4" t="s">
        <v>131</v>
      </c>
      <c r="T1067" s="4" t="s">
        <v>52</v>
      </c>
      <c r="U1067" s="294" t="s">
        <v>4772</v>
      </c>
      <c r="V1067" s="4" t="s">
        <v>4773</v>
      </c>
      <c r="W1067" s="4" t="s">
        <v>2661</v>
      </c>
      <c r="X1067" s="4">
        <v>-7777</v>
      </c>
      <c r="Y1067" s="4">
        <v>-7777</v>
      </c>
      <c r="Z1067" s="295" t="s">
        <v>467</v>
      </c>
      <c r="AA1067" s="4" t="s">
        <v>359</v>
      </c>
      <c r="AB1067" s="4">
        <v>0.23299974632166401</v>
      </c>
      <c r="AC1067" s="4">
        <v>95</v>
      </c>
      <c r="AD1067" s="4">
        <v>2995920</v>
      </c>
      <c r="AE1067" s="4"/>
      <c r="AF1067" s="4"/>
      <c r="AG1067" s="4"/>
      <c r="AH1067" s="4"/>
      <c r="AI1067" s="4"/>
      <c r="AJ1067" s="4"/>
      <c r="AK1067" s="4"/>
      <c r="AL1067" s="4">
        <v>2995920</v>
      </c>
      <c r="AM1067" s="4"/>
      <c r="AN1067" s="4"/>
      <c r="AO1067" s="4">
        <v>230</v>
      </c>
      <c r="AP1067" s="4">
        <v>0.5</v>
      </c>
      <c r="AQ1067" s="4"/>
      <c r="AR1067" s="4"/>
      <c r="AS1067" s="4" t="s">
        <v>4774</v>
      </c>
      <c r="AT1067" s="4"/>
      <c r="AU1067" s="4"/>
      <c r="AV1067" s="4">
        <v>1125</v>
      </c>
      <c r="AW1067" s="4" t="s">
        <v>4775</v>
      </c>
      <c r="AX1067" s="4" t="s">
        <v>4776</v>
      </c>
      <c r="AY1067" s="4">
        <v>42</v>
      </c>
      <c r="AZ1067" s="4">
        <v>16</v>
      </c>
      <c r="BA1067" s="4">
        <v>11.9</v>
      </c>
      <c r="BB1067" s="4">
        <v>23</v>
      </c>
      <c r="BC1067" s="4">
        <v>30</v>
      </c>
      <c r="BD1067" s="4">
        <v>28.68</v>
      </c>
      <c r="BE1067" s="4">
        <f t="shared" si="178"/>
        <v>42.269972222222222</v>
      </c>
      <c r="BF1067" s="4">
        <f t="shared" si="179"/>
        <v>23.507966666666668</v>
      </c>
      <c r="BG1067" s="4" t="s">
        <v>38</v>
      </c>
      <c r="BH1067" s="4"/>
      <c r="BI1067" s="4"/>
      <c r="BJ1067" s="293"/>
      <c r="BK1067" s="4"/>
      <c r="BL1067" s="293"/>
      <c r="BM1067" s="4">
        <v>643</v>
      </c>
      <c r="BN1067" s="293">
        <v>43755</v>
      </c>
      <c r="BO1067" s="4"/>
      <c r="BP1067" s="4"/>
      <c r="BQ1067" s="4"/>
      <c r="BR1067" s="4"/>
      <c r="BS1067" s="4"/>
      <c r="BT1067" s="529"/>
      <c r="BU1067" s="529"/>
      <c r="BV1067" s="529"/>
      <c r="BW1067" s="529"/>
      <c r="BX1067" s="529"/>
      <c r="BY1067" s="529"/>
      <c r="BZ1067" s="529"/>
      <c r="CA1067" s="529"/>
      <c r="CB1067" s="529"/>
      <c r="CC1067" s="529"/>
      <c r="CD1067" s="529"/>
      <c r="CE1067" s="529"/>
      <c r="CF1067" s="529"/>
      <c r="CG1067" s="529"/>
      <c r="CH1067" s="529"/>
      <c r="CI1067" s="529"/>
      <c r="CJ1067" s="529"/>
      <c r="CK1067" s="529"/>
      <c r="CL1067" s="529"/>
      <c r="CM1067" s="529"/>
      <c r="CN1067" s="529"/>
      <c r="CO1067" s="529"/>
      <c r="CP1067" s="529"/>
      <c r="CQ1067" s="529"/>
      <c r="CR1067" s="529"/>
      <c r="CS1067" s="529"/>
      <c r="CT1067" s="529"/>
      <c r="CU1067" s="529"/>
      <c r="CV1067" s="529"/>
      <c r="CW1067" s="529"/>
      <c r="CX1067" s="529"/>
      <c r="CY1067" s="529"/>
      <c r="CZ1067" s="529"/>
      <c r="DA1067" s="529"/>
      <c r="DB1067" s="529"/>
      <c r="DC1067" s="529"/>
      <c r="DD1067" s="529"/>
      <c r="DE1067" s="529"/>
      <c r="DF1067" s="529"/>
      <c r="DG1067" s="529"/>
      <c r="DH1067" s="529"/>
      <c r="DI1067" s="529"/>
      <c r="DJ1067" s="529"/>
      <c r="DK1067" s="529"/>
      <c r="DL1067" s="529"/>
      <c r="DM1067" s="529"/>
      <c r="DN1067" s="529"/>
      <c r="DO1067" s="529"/>
      <c r="DP1067" s="529"/>
      <c r="DQ1067" s="529"/>
      <c r="DR1067" s="529"/>
      <c r="DS1067" s="529"/>
      <c r="DT1067" s="529"/>
      <c r="DU1067" s="529"/>
      <c r="DV1067" s="529"/>
      <c r="DW1067" s="529"/>
      <c r="DX1067" s="529"/>
      <c r="DY1067" s="529"/>
      <c r="DZ1067" s="529"/>
      <c r="EA1067" s="529"/>
      <c r="EB1067" s="529"/>
      <c r="EC1067" s="529"/>
      <c r="ED1067" s="529"/>
      <c r="EE1067" s="529"/>
      <c r="EF1067" s="529"/>
      <c r="EG1067" s="529"/>
      <c r="EH1067" s="529"/>
      <c r="EI1067" s="529"/>
      <c r="EJ1067" s="529"/>
      <c r="EK1067" s="529"/>
      <c r="EL1067" s="529"/>
      <c r="EM1067" s="529"/>
      <c r="EN1067" s="529"/>
      <c r="EO1067" s="529"/>
      <c r="EP1067" s="529"/>
      <c r="EQ1067" s="529"/>
      <c r="ER1067" s="529"/>
      <c r="ES1067" s="529"/>
      <c r="ET1067" s="529"/>
      <c r="EU1067" s="529"/>
      <c r="EV1067" s="529"/>
      <c r="EW1067" s="529"/>
      <c r="EX1067" s="529"/>
      <c r="EY1067" s="529"/>
      <c r="EZ1067" s="529"/>
      <c r="FA1067" s="529"/>
      <c r="FB1067" s="529"/>
      <c r="FC1067" s="529"/>
      <c r="FD1067" s="529"/>
      <c r="FE1067" s="529"/>
      <c r="FF1067" s="529"/>
      <c r="FG1067" s="529"/>
      <c r="FH1067" s="529"/>
      <c r="FI1067" s="529"/>
      <c r="FJ1067" s="529"/>
      <c r="FK1067" s="529"/>
      <c r="FL1067" s="529"/>
      <c r="FM1067" s="529"/>
      <c r="FN1067" s="529"/>
      <c r="FO1067" s="529"/>
      <c r="FP1067" s="529"/>
      <c r="FQ1067" s="529"/>
      <c r="FR1067" s="529"/>
      <c r="FS1067" s="529"/>
      <c r="FT1067" s="529"/>
      <c r="FU1067" s="529"/>
      <c r="FV1067" s="529"/>
      <c r="FW1067" s="529"/>
      <c r="FX1067" s="529"/>
      <c r="FY1067" s="529"/>
      <c r="FZ1067" s="529"/>
      <c r="GA1067" s="529"/>
      <c r="GB1067" s="529"/>
      <c r="GC1067" s="529"/>
      <c r="GD1067" s="529"/>
      <c r="GE1067" s="529"/>
      <c r="GF1067" s="529"/>
      <c r="GG1067" s="529"/>
      <c r="GH1067" s="529"/>
      <c r="GI1067" s="529"/>
      <c r="GJ1067" s="529"/>
      <c r="GK1067" s="529"/>
      <c r="GL1067" s="529"/>
      <c r="GM1067" s="529"/>
      <c r="GN1067" s="529"/>
      <c r="GO1067" s="529"/>
      <c r="GP1067" s="529"/>
      <c r="GQ1067" s="529"/>
      <c r="GR1067" s="529"/>
      <c r="GS1067" s="529"/>
      <c r="GT1067" s="529"/>
      <c r="GU1067" s="529"/>
      <c r="GV1067" s="529"/>
      <c r="GW1067" s="529"/>
      <c r="GX1067" s="529"/>
      <c r="GY1067" s="529"/>
      <c r="GZ1067" s="529"/>
      <c r="HA1067" s="529"/>
      <c r="HB1067" s="529"/>
      <c r="HC1067" s="529"/>
      <c r="HD1067" s="529"/>
      <c r="HE1067" s="529"/>
      <c r="HF1067" s="529"/>
      <c r="HG1067" s="529"/>
      <c r="HH1067" s="529"/>
      <c r="HI1067" s="529"/>
      <c r="HJ1067" s="529"/>
      <c r="HK1067" s="529"/>
      <c r="HL1067" s="529"/>
      <c r="HM1067" s="529"/>
      <c r="HN1067" s="529"/>
      <c r="HO1067" s="529"/>
      <c r="HP1067" s="529"/>
      <c r="HQ1067" s="529"/>
      <c r="HR1067" s="529"/>
      <c r="HS1067" s="529"/>
      <c r="HT1067" s="529"/>
      <c r="HU1067" s="529"/>
      <c r="HV1067" s="529"/>
      <c r="HW1067" s="529"/>
      <c r="HX1067" s="529"/>
      <c r="HY1067" s="529"/>
      <c r="HZ1067" s="529"/>
      <c r="IA1067" s="529"/>
      <c r="IB1067" s="529"/>
      <c r="IC1067" s="529"/>
      <c r="ID1067" s="529"/>
      <c r="IE1067" s="529"/>
      <c r="IF1067" s="529"/>
      <c r="IG1067" s="529"/>
      <c r="IH1067" s="529"/>
      <c r="II1067" s="529"/>
      <c r="IJ1067" s="529"/>
      <c r="IK1067" s="529"/>
      <c r="IL1067" s="529"/>
      <c r="IM1067" s="529"/>
      <c r="IN1067" s="529"/>
      <c r="IO1067" s="529"/>
      <c r="IP1067" s="529"/>
      <c r="IQ1067" s="529"/>
      <c r="IR1067" s="529"/>
      <c r="IS1067" s="529"/>
      <c r="IT1067" s="529"/>
      <c r="IU1067" s="529"/>
      <c r="IV1067" s="529"/>
      <c r="IW1067" s="529"/>
      <c r="IX1067" s="529"/>
      <c r="IY1067" s="529"/>
      <c r="IZ1067" s="529"/>
      <c r="JA1067" s="529"/>
      <c r="JB1067" s="529"/>
      <c r="JC1067" s="529"/>
      <c r="JD1067" s="529"/>
      <c r="JE1067" s="529"/>
      <c r="JF1067" s="529"/>
      <c r="JG1067" s="529"/>
      <c r="JH1067" s="529"/>
    </row>
    <row r="1068" spans="1:268" s="3" customFormat="1" ht="39.75" customHeight="1" x14ac:dyDescent="0.25">
      <c r="A1068" s="4"/>
      <c r="B1068" s="4" t="s">
        <v>4770</v>
      </c>
      <c r="C1068" s="4">
        <v>11160110</v>
      </c>
      <c r="D1068" s="293">
        <v>42026</v>
      </c>
      <c r="E1068" s="293">
        <v>42026</v>
      </c>
      <c r="F1068" s="293">
        <v>44218</v>
      </c>
      <c r="G1068" s="4">
        <v>-7777</v>
      </c>
      <c r="H1068" s="4" t="s">
        <v>2429</v>
      </c>
      <c r="I1068" s="4" t="s">
        <v>837</v>
      </c>
      <c r="J1068" s="4"/>
      <c r="K1068" s="4" t="s">
        <v>55</v>
      </c>
      <c r="L1068" s="4" t="s">
        <v>4771</v>
      </c>
      <c r="M1068" s="4" t="s">
        <v>2430</v>
      </c>
      <c r="N1068" s="4" t="s">
        <v>131</v>
      </c>
      <c r="O1068" s="4" t="s">
        <v>52</v>
      </c>
      <c r="P1068" s="294" t="s">
        <v>4772</v>
      </c>
      <c r="Q1068" s="4" t="s">
        <v>4773</v>
      </c>
      <c r="R1068" s="4" t="s">
        <v>2430</v>
      </c>
      <c r="S1068" s="4" t="s">
        <v>131</v>
      </c>
      <c r="T1068" s="4" t="s">
        <v>52</v>
      </c>
      <c r="U1068" s="294" t="s">
        <v>4772</v>
      </c>
      <c r="V1068" s="4" t="s">
        <v>4773</v>
      </c>
      <c r="W1068" s="4" t="s">
        <v>2661</v>
      </c>
      <c r="X1068" s="4">
        <v>-7777</v>
      </c>
      <c r="Y1068" s="4">
        <v>-7777</v>
      </c>
      <c r="Z1068" s="295" t="s">
        <v>467</v>
      </c>
      <c r="AA1068" s="4" t="s">
        <v>359</v>
      </c>
      <c r="AB1068" s="4" t="s">
        <v>2722</v>
      </c>
      <c r="AC1068" s="4" t="s">
        <v>2722</v>
      </c>
      <c r="AD1068" s="4" t="s">
        <v>2722</v>
      </c>
      <c r="AE1068" s="4"/>
      <c r="AF1068" s="4"/>
      <c r="AG1068" s="4"/>
      <c r="AH1068" s="4"/>
      <c r="AI1068" s="4"/>
      <c r="AJ1068" s="4"/>
      <c r="AK1068" s="4"/>
      <c r="AL1068" s="4"/>
      <c r="AM1068" s="4"/>
      <c r="AN1068" s="4"/>
      <c r="AO1068" s="4" t="s">
        <v>2722</v>
      </c>
      <c r="AP1068" s="4"/>
      <c r="AQ1068" s="4"/>
      <c r="AR1068" s="4"/>
      <c r="AS1068" s="477" t="s">
        <v>3494</v>
      </c>
      <c r="AT1068" s="4"/>
      <c r="AU1068" s="4"/>
      <c r="AV1068" s="4">
        <v>1120</v>
      </c>
      <c r="AW1068" s="4" t="s">
        <v>4777</v>
      </c>
      <c r="AX1068" s="4" t="s">
        <v>4778</v>
      </c>
      <c r="AY1068" s="4">
        <v>42</v>
      </c>
      <c r="AZ1068" s="4">
        <v>16</v>
      </c>
      <c r="BA1068" s="4">
        <v>16.29</v>
      </c>
      <c r="BB1068" s="4">
        <v>23</v>
      </c>
      <c r="BC1068" s="4">
        <v>30</v>
      </c>
      <c r="BD1068" s="4">
        <v>26.06</v>
      </c>
      <c r="BE1068" s="4">
        <f t="shared" si="178"/>
        <v>42.271191666666667</v>
      </c>
      <c r="BF1068" s="4">
        <f t="shared" si="179"/>
        <v>23.507238888888889</v>
      </c>
      <c r="BG1068" s="4" t="s">
        <v>38</v>
      </c>
      <c r="BH1068" s="4"/>
      <c r="BI1068" s="4"/>
      <c r="BJ1068" s="293"/>
      <c r="BK1068" s="4"/>
      <c r="BL1068" s="293"/>
      <c r="BM1068" s="4">
        <v>643</v>
      </c>
      <c r="BN1068" s="293">
        <v>43755</v>
      </c>
      <c r="BO1068" s="4"/>
      <c r="BP1068" s="4"/>
      <c r="BQ1068" s="4"/>
      <c r="BR1068" s="4"/>
      <c r="BS1068" s="4"/>
      <c r="BT1068" s="529"/>
      <c r="BU1068" s="529"/>
      <c r="BV1068" s="529"/>
      <c r="BW1068" s="529"/>
      <c r="BX1068" s="529"/>
      <c r="BY1068" s="529"/>
      <c r="BZ1068" s="529"/>
      <c r="CA1068" s="529"/>
      <c r="CB1068" s="529"/>
      <c r="CC1068" s="529"/>
      <c r="CD1068" s="529"/>
      <c r="CE1068" s="529"/>
      <c r="CF1068" s="529"/>
      <c r="CG1068" s="529"/>
      <c r="CH1068" s="529"/>
      <c r="CI1068" s="529"/>
      <c r="CJ1068" s="529"/>
      <c r="CK1068" s="529"/>
      <c r="CL1068" s="529"/>
      <c r="CM1068" s="529"/>
      <c r="CN1068" s="529"/>
      <c r="CO1068" s="529"/>
      <c r="CP1068" s="529"/>
      <c r="CQ1068" s="529"/>
      <c r="CR1068" s="529"/>
      <c r="CS1068" s="529"/>
      <c r="CT1068" s="529"/>
      <c r="CU1068" s="529"/>
      <c r="CV1068" s="529"/>
      <c r="CW1068" s="529"/>
      <c r="CX1068" s="529"/>
      <c r="CY1068" s="529"/>
      <c r="CZ1068" s="529"/>
      <c r="DA1068" s="529"/>
      <c r="DB1068" s="529"/>
      <c r="DC1068" s="529"/>
      <c r="DD1068" s="529"/>
      <c r="DE1068" s="529"/>
      <c r="DF1068" s="529"/>
      <c r="DG1068" s="529"/>
      <c r="DH1068" s="529"/>
      <c r="DI1068" s="529"/>
      <c r="DJ1068" s="529"/>
      <c r="DK1068" s="529"/>
      <c r="DL1068" s="529"/>
      <c r="DM1068" s="529"/>
      <c r="DN1068" s="529"/>
      <c r="DO1068" s="529"/>
      <c r="DP1068" s="529"/>
      <c r="DQ1068" s="529"/>
      <c r="DR1068" s="529"/>
      <c r="DS1068" s="529"/>
      <c r="DT1068" s="529"/>
      <c r="DU1068" s="529"/>
      <c r="DV1068" s="529"/>
      <c r="DW1068" s="529"/>
      <c r="DX1068" s="529"/>
      <c r="DY1068" s="529"/>
      <c r="DZ1068" s="529"/>
      <c r="EA1068" s="529"/>
      <c r="EB1068" s="529"/>
      <c r="EC1068" s="529"/>
      <c r="ED1068" s="529"/>
      <c r="EE1068" s="529"/>
      <c r="EF1068" s="529"/>
      <c r="EG1068" s="529"/>
      <c r="EH1068" s="529"/>
      <c r="EI1068" s="529"/>
      <c r="EJ1068" s="529"/>
      <c r="EK1068" s="529"/>
      <c r="EL1068" s="529"/>
      <c r="EM1068" s="529"/>
      <c r="EN1068" s="529"/>
      <c r="EO1068" s="529"/>
      <c r="EP1068" s="529"/>
      <c r="EQ1068" s="529"/>
      <c r="ER1068" s="529"/>
      <c r="ES1068" s="529"/>
      <c r="ET1068" s="529"/>
      <c r="EU1068" s="529"/>
      <c r="EV1068" s="529"/>
      <c r="EW1068" s="529"/>
      <c r="EX1068" s="529"/>
      <c r="EY1068" s="529"/>
      <c r="EZ1068" s="529"/>
      <c r="FA1068" s="529"/>
      <c r="FB1068" s="529"/>
      <c r="FC1068" s="529"/>
      <c r="FD1068" s="529"/>
      <c r="FE1068" s="529"/>
      <c r="FF1068" s="529"/>
      <c r="FG1068" s="529"/>
      <c r="FH1068" s="529"/>
      <c r="FI1068" s="529"/>
      <c r="FJ1068" s="529"/>
      <c r="FK1068" s="529"/>
      <c r="FL1068" s="529"/>
      <c r="FM1068" s="529"/>
      <c r="FN1068" s="529"/>
      <c r="FO1068" s="529"/>
      <c r="FP1068" s="529"/>
      <c r="FQ1068" s="529"/>
      <c r="FR1068" s="529"/>
      <c r="FS1068" s="529"/>
      <c r="FT1068" s="529"/>
      <c r="FU1068" s="529"/>
      <c r="FV1068" s="529"/>
      <c r="FW1068" s="529"/>
      <c r="FX1068" s="529"/>
      <c r="FY1068" s="529"/>
      <c r="FZ1068" s="529"/>
      <c r="GA1068" s="529"/>
      <c r="GB1068" s="529"/>
      <c r="GC1068" s="529"/>
      <c r="GD1068" s="529"/>
      <c r="GE1068" s="529"/>
      <c r="GF1068" s="529"/>
      <c r="GG1068" s="529"/>
      <c r="GH1068" s="529"/>
      <c r="GI1068" s="529"/>
      <c r="GJ1068" s="529"/>
      <c r="GK1068" s="529"/>
      <c r="GL1068" s="529"/>
      <c r="GM1068" s="529"/>
      <c r="GN1068" s="529"/>
      <c r="GO1068" s="529"/>
      <c r="GP1068" s="529"/>
      <c r="GQ1068" s="529"/>
      <c r="GR1068" s="529"/>
      <c r="GS1068" s="529"/>
      <c r="GT1068" s="529"/>
      <c r="GU1068" s="529"/>
      <c r="GV1068" s="529"/>
      <c r="GW1068" s="529"/>
      <c r="GX1068" s="529"/>
      <c r="GY1068" s="529"/>
      <c r="GZ1068" s="529"/>
      <c r="HA1068" s="529"/>
      <c r="HB1068" s="529"/>
      <c r="HC1068" s="529"/>
      <c r="HD1068" s="529"/>
      <c r="HE1068" s="529"/>
      <c r="HF1068" s="529"/>
      <c r="HG1068" s="529"/>
      <c r="HH1068" s="529"/>
      <c r="HI1068" s="529"/>
      <c r="HJ1068" s="529"/>
      <c r="HK1068" s="529"/>
      <c r="HL1068" s="529"/>
      <c r="HM1068" s="529"/>
      <c r="HN1068" s="529"/>
      <c r="HO1068" s="529"/>
      <c r="HP1068" s="529"/>
      <c r="HQ1068" s="529"/>
      <c r="HR1068" s="529"/>
      <c r="HS1068" s="529"/>
      <c r="HT1068" s="529"/>
      <c r="HU1068" s="529"/>
      <c r="HV1068" s="529"/>
      <c r="HW1068" s="529"/>
      <c r="HX1068" s="529"/>
      <c r="HY1068" s="529"/>
      <c r="HZ1068" s="529"/>
      <c r="IA1068" s="529"/>
      <c r="IB1068" s="529"/>
      <c r="IC1068" s="529"/>
      <c r="ID1068" s="529"/>
      <c r="IE1068" s="529"/>
      <c r="IF1068" s="529"/>
      <c r="IG1068" s="529"/>
      <c r="IH1068" s="529"/>
      <c r="II1068" s="529"/>
      <c r="IJ1068" s="529"/>
      <c r="IK1068" s="529"/>
      <c r="IL1068" s="529"/>
      <c r="IM1068" s="529"/>
      <c r="IN1068" s="529"/>
      <c r="IO1068" s="529"/>
      <c r="IP1068" s="529"/>
      <c r="IQ1068" s="529"/>
      <c r="IR1068" s="529"/>
      <c r="IS1068" s="529"/>
      <c r="IT1068" s="529"/>
      <c r="IU1068" s="529"/>
      <c r="IV1068" s="529"/>
      <c r="IW1068" s="529"/>
      <c r="IX1068" s="529"/>
      <c r="IY1068" s="529"/>
      <c r="IZ1068" s="529"/>
      <c r="JA1068" s="529"/>
      <c r="JB1068" s="529"/>
      <c r="JC1068" s="529"/>
      <c r="JD1068" s="529"/>
      <c r="JE1068" s="529"/>
      <c r="JF1068" s="529"/>
      <c r="JG1068" s="529"/>
      <c r="JH1068" s="529"/>
    </row>
    <row r="1069" spans="1:268" s="3" customFormat="1" ht="39.75" customHeight="1" x14ac:dyDescent="0.25">
      <c r="A1069" s="1" t="s">
        <v>3387</v>
      </c>
      <c r="B1069" s="1" t="s">
        <v>4918</v>
      </c>
      <c r="C1069" s="1">
        <v>11120070</v>
      </c>
      <c r="D1069" s="7">
        <v>42016</v>
      </c>
      <c r="E1069" s="7">
        <v>42016</v>
      </c>
      <c r="F1069" s="7">
        <v>47495</v>
      </c>
      <c r="G1069" s="7"/>
      <c r="H1069" s="1" t="s">
        <v>859</v>
      </c>
      <c r="I1069" s="1" t="s">
        <v>987</v>
      </c>
      <c r="J1069" s="1" t="s">
        <v>8009</v>
      </c>
      <c r="K1069" s="1" t="s">
        <v>37</v>
      </c>
      <c r="L1069" s="1" t="s">
        <v>4919</v>
      </c>
      <c r="M1069" s="1" t="s">
        <v>252</v>
      </c>
      <c r="N1069" s="1" t="s">
        <v>44</v>
      </c>
      <c r="O1069" s="1" t="s">
        <v>405</v>
      </c>
      <c r="P1069" s="6" t="s">
        <v>4920</v>
      </c>
      <c r="Q1069" s="1"/>
      <c r="R1069" s="1" t="s">
        <v>252</v>
      </c>
      <c r="S1069" s="1" t="s">
        <v>44</v>
      </c>
      <c r="T1069" s="1" t="s">
        <v>405</v>
      </c>
      <c r="U1069" s="6" t="s">
        <v>4920</v>
      </c>
      <c r="V1069" s="1"/>
      <c r="W1069" s="1" t="s">
        <v>4921</v>
      </c>
      <c r="X1069" s="1">
        <v>-7777</v>
      </c>
      <c r="Y1069" s="1">
        <v>-7777</v>
      </c>
      <c r="Z1069" s="9" t="s">
        <v>467</v>
      </c>
      <c r="AA1069" s="1" t="s">
        <v>341</v>
      </c>
      <c r="AB1069" s="1">
        <v>13.17</v>
      </c>
      <c r="AC1069" s="1">
        <v>196.84</v>
      </c>
      <c r="AD1069" s="1">
        <v>539380</v>
      </c>
      <c r="AE1069" s="1"/>
      <c r="AF1069" s="1"/>
      <c r="AG1069" s="1"/>
      <c r="AH1069" s="1"/>
      <c r="AI1069" s="1"/>
      <c r="AJ1069" s="1">
        <v>539380</v>
      </c>
      <c r="AK1069" s="1"/>
      <c r="AL1069" s="1"/>
      <c r="AM1069" s="1"/>
      <c r="AN1069" s="1"/>
      <c r="AO1069" s="1">
        <v>1317</v>
      </c>
      <c r="AP1069" s="1"/>
      <c r="AQ1069" s="1"/>
      <c r="AR1069" s="1" t="s">
        <v>2722</v>
      </c>
      <c r="AS1069" s="1" t="s">
        <v>467</v>
      </c>
      <c r="AT1069" s="1"/>
      <c r="AU1069" s="1"/>
      <c r="AV1069" s="1"/>
      <c r="AW1069" s="1" t="s">
        <v>4922</v>
      </c>
      <c r="AX1069" s="1" t="s">
        <v>4923</v>
      </c>
      <c r="AY1069" s="1">
        <v>43</v>
      </c>
      <c r="AZ1069" s="1">
        <v>13</v>
      </c>
      <c r="BA1069" s="1">
        <v>1.21</v>
      </c>
      <c r="BB1069" s="1">
        <v>25</v>
      </c>
      <c r="BC1069" s="1">
        <v>38</v>
      </c>
      <c r="BD1069" s="1">
        <v>51.78</v>
      </c>
      <c r="BE1069" s="1">
        <f t="shared" si="178"/>
        <v>43.217002777777779</v>
      </c>
      <c r="BF1069" s="1">
        <f t="shared" si="179"/>
        <v>25.647716666666668</v>
      </c>
      <c r="BG1069" s="1" t="s">
        <v>47</v>
      </c>
      <c r="BH1069" s="1"/>
      <c r="BI1069" s="1">
        <v>2859</v>
      </c>
      <c r="BJ1069" s="7">
        <v>43836</v>
      </c>
      <c r="BK1069" s="1" t="s">
        <v>10516</v>
      </c>
      <c r="BL1069" s="7" t="s">
        <v>10517</v>
      </c>
      <c r="BM1069" s="1"/>
      <c r="BN1069" s="1"/>
      <c r="BO1069" s="1"/>
      <c r="BP1069" s="1"/>
      <c r="BQ1069" s="1"/>
      <c r="BR1069" s="1"/>
      <c r="BS1069" s="1" t="s">
        <v>8841</v>
      </c>
      <c r="BT1069" s="529"/>
      <c r="BU1069" s="529"/>
      <c r="BV1069" s="529"/>
      <c r="BW1069" s="529"/>
      <c r="BX1069" s="529"/>
      <c r="BY1069" s="529"/>
      <c r="BZ1069" s="529"/>
      <c r="CA1069" s="529"/>
      <c r="CB1069" s="529"/>
      <c r="CC1069" s="529"/>
      <c r="CD1069" s="529"/>
      <c r="CE1069" s="529"/>
      <c r="CF1069" s="529"/>
      <c r="CG1069" s="529"/>
      <c r="CH1069" s="529"/>
      <c r="CI1069" s="529"/>
      <c r="CJ1069" s="529"/>
      <c r="CK1069" s="529"/>
      <c r="CL1069" s="529"/>
      <c r="CM1069" s="529"/>
      <c r="CN1069" s="529"/>
      <c r="CO1069" s="529"/>
      <c r="CP1069" s="529"/>
      <c r="CQ1069" s="529"/>
      <c r="CR1069" s="529"/>
      <c r="CS1069" s="529"/>
      <c r="CT1069" s="529"/>
      <c r="CU1069" s="529"/>
      <c r="CV1069" s="529"/>
      <c r="CW1069" s="529"/>
      <c r="CX1069" s="529"/>
      <c r="CY1069" s="529"/>
      <c r="CZ1069" s="529"/>
      <c r="DA1069" s="529"/>
      <c r="DB1069" s="529"/>
      <c r="DC1069" s="529"/>
      <c r="DD1069" s="529"/>
      <c r="DE1069" s="529"/>
      <c r="DF1069" s="529"/>
      <c r="DG1069" s="529"/>
      <c r="DH1069" s="529"/>
      <c r="DI1069" s="529"/>
      <c r="DJ1069" s="529"/>
      <c r="DK1069" s="529"/>
      <c r="DL1069" s="529"/>
      <c r="DM1069" s="529"/>
      <c r="DN1069" s="529"/>
      <c r="DO1069" s="529"/>
      <c r="DP1069" s="529"/>
      <c r="DQ1069" s="529"/>
      <c r="DR1069" s="529"/>
      <c r="DS1069" s="529"/>
      <c r="DT1069" s="529"/>
      <c r="DU1069" s="529"/>
      <c r="DV1069" s="529"/>
      <c r="DW1069" s="529"/>
      <c r="DX1069" s="529"/>
      <c r="DY1069" s="529"/>
      <c r="DZ1069" s="529"/>
      <c r="EA1069" s="529"/>
      <c r="EB1069" s="529"/>
      <c r="EC1069" s="529"/>
      <c r="ED1069" s="529"/>
      <c r="EE1069" s="529"/>
      <c r="EF1069" s="529"/>
      <c r="EG1069" s="529"/>
      <c r="EH1069" s="529"/>
      <c r="EI1069" s="529"/>
      <c r="EJ1069" s="529"/>
      <c r="EK1069" s="529"/>
      <c r="EL1069" s="529"/>
      <c r="EM1069" s="529"/>
      <c r="EN1069" s="529"/>
      <c r="EO1069" s="529"/>
      <c r="EP1069" s="529"/>
      <c r="EQ1069" s="529"/>
      <c r="ER1069" s="529"/>
      <c r="ES1069" s="529"/>
      <c r="ET1069" s="529"/>
      <c r="EU1069" s="529"/>
      <c r="EV1069" s="529"/>
      <c r="EW1069" s="529"/>
      <c r="EX1069" s="529"/>
      <c r="EY1069" s="529"/>
      <c r="EZ1069" s="529"/>
      <c r="FA1069" s="529"/>
      <c r="FB1069" s="529"/>
      <c r="FC1069" s="529"/>
      <c r="FD1069" s="529"/>
      <c r="FE1069" s="529"/>
      <c r="FF1069" s="529"/>
      <c r="FG1069" s="529"/>
      <c r="FH1069" s="529"/>
      <c r="FI1069" s="529"/>
      <c r="FJ1069" s="529"/>
      <c r="FK1069" s="529"/>
      <c r="FL1069" s="529"/>
      <c r="FM1069" s="529"/>
      <c r="FN1069" s="529"/>
      <c r="FO1069" s="529"/>
      <c r="FP1069" s="529"/>
      <c r="FQ1069" s="529"/>
      <c r="FR1069" s="529"/>
      <c r="FS1069" s="529"/>
      <c r="FT1069" s="529"/>
      <c r="FU1069" s="529"/>
      <c r="FV1069" s="529"/>
      <c r="FW1069" s="529"/>
      <c r="FX1069" s="529"/>
      <c r="FY1069" s="529"/>
      <c r="FZ1069" s="529"/>
      <c r="GA1069" s="529"/>
      <c r="GB1069" s="529"/>
      <c r="GC1069" s="529"/>
      <c r="GD1069" s="529"/>
      <c r="GE1069" s="529"/>
      <c r="GF1069" s="529"/>
      <c r="GG1069" s="529"/>
      <c r="GH1069" s="529"/>
      <c r="GI1069" s="529"/>
      <c r="GJ1069" s="529"/>
      <c r="GK1069" s="529"/>
      <c r="GL1069" s="529"/>
      <c r="GM1069" s="529"/>
      <c r="GN1069" s="529"/>
      <c r="GO1069" s="529"/>
      <c r="GP1069" s="529"/>
      <c r="GQ1069" s="529"/>
      <c r="GR1069" s="529"/>
      <c r="GS1069" s="529"/>
      <c r="GT1069" s="529"/>
      <c r="GU1069" s="529"/>
      <c r="GV1069" s="529"/>
      <c r="GW1069" s="529"/>
      <c r="GX1069" s="529"/>
      <c r="GY1069" s="529"/>
      <c r="GZ1069" s="529"/>
      <c r="HA1069" s="529"/>
      <c r="HB1069" s="529"/>
      <c r="HC1069" s="529"/>
      <c r="HD1069" s="529"/>
      <c r="HE1069" s="529"/>
      <c r="HF1069" s="529"/>
      <c r="HG1069" s="529"/>
      <c r="HH1069" s="529"/>
      <c r="HI1069" s="529"/>
      <c r="HJ1069" s="529"/>
      <c r="HK1069" s="529"/>
      <c r="HL1069" s="529"/>
      <c r="HM1069" s="529"/>
      <c r="HN1069" s="529"/>
      <c r="HO1069" s="529"/>
      <c r="HP1069" s="529"/>
      <c r="HQ1069" s="529"/>
      <c r="HR1069" s="529"/>
      <c r="HS1069" s="529"/>
      <c r="HT1069" s="529"/>
      <c r="HU1069" s="529"/>
      <c r="HV1069" s="529"/>
      <c r="HW1069" s="529"/>
      <c r="HX1069" s="529"/>
      <c r="HY1069" s="529"/>
      <c r="HZ1069" s="529"/>
      <c r="IA1069" s="529"/>
      <c r="IB1069" s="529"/>
      <c r="IC1069" s="529"/>
      <c r="ID1069" s="529"/>
      <c r="IE1069" s="529"/>
      <c r="IF1069" s="529"/>
      <c r="IG1069" s="529"/>
      <c r="IH1069" s="529"/>
      <c r="II1069" s="529"/>
      <c r="IJ1069" s="529"/>
      <c r="IK1069" s="529"/>
      <c r="IL1069" s="529"/>
      <c r="IM1069" s="529"/>
      <c r="IN1069" s="529"/>
      <c r="IO1069" s="529"/>
      <c r="IP1069" s="529"/>
      <c r="IQ1069" s="529"/>
      <c r="IR1069" s="529"/>
      <c r="IS1069" s="529"/>
      <c r="IT1069" s="529"/>
      <c r="IU1069" s="529"/>
      <c r="IV1069" s="529"/>
      <c r="IW1069" s="529"/>
      <c r="IX1069" s="529"/>
      <c r="IY1069" s="529"/>
      <c r="IZ1069" s="529"/>
      <c r="JA1069" s="529"/>
      <c r="JB1069" s="529"/>
      <c r="JC1069" s="529"/>
      <c r="JD1069" s="529"/>
      <c r="JE1069" s="529"/>
      <c r="JF1069" s="529"/>
      <c r="JG1069" s="529"/>
      <c r="JH1069" s="529"/>
    </row>
    <row r="1070" spans="1:268" s="3" customFormat="1" ht="39.75" customHeight="1" x14ac:dyDescent="0.25">
      <c r="A1070" s="1" t="s">
        <v>3387</v>
      </c>
      <c r="B1070" s="1" t="s">
        <v>4924</v>
      </c>
      <c r="C1070" s="1">
        <v>11160111</v>
      </c>
      <c r="D1070" s="7">
        <v>42027</v>
      </c>
      <c r="E1070" s="7">
        <v>42027</v>
      </c>
      <c r="F1070" s="7">
        <v>47871</v>
      </c>
      <c r="G1070" s="1">
        <v>-7777</v>
      </c>
      <c r="H1070" s="1" t="s">
        <v>980</v>
      </c>
      <c r="I1070" s="1" t="s">
        <v>1010</v>
      </c>
      <c r="J1070" s="1"/>
      <c r="K1070" s="1" t="s">
        <v>55</v>
      </c>
      <c r="L1070" s="1" t="s">
        <v>4925</v>
      </c>
      <c r="M1070" s="1" t="s">
        <v>226</v>
      </c>
      <c r="N1070" s="1" t="s">
        <v>121</v>
      </c>
      <c r="O1070" s="1" t="s">
        <v>52</v>
      </c>
      <c r="P1070" s="6" t="s">
        <v>3637</v>
      </c>
      <c r="Q1070" s="1" t="s">
        <v>4926</v>
      </c>
      <c r="R1070" s="1" t="s">
        <v>226</v>
      </c>
      <c r="S1070" s="1" t="s">
        <v>121</v>
      </c>
      <c r="T1070" s="1" t="s">
        <v>52</v>
      </c>
      <c r="U1070" s="6" t="s">
        <v>3637</v>
      </c>
      <c r="V1070" s="1" t="s">
        <v>4926</v>
      </c>
      <c r="W1070" s="1" t="s">
        <v>638</v>
      </c>
      <c r="X1070" s="1">
        <v>-7777</v>
      </c>
      <c r="Y1070" s="1">
        <v>-7777</v>
      </c>
      <c r="Z1070" s="9" t="s">
        <v>467</v>
      </c>
      <c r="AA1070" s="1" t="s">
        <v>359</v>
      </c>
      <c r="AB1070" s="1">
        <v>4</v>
      </c>
      <c r="AC1070" s="1">
        <v>7</v>
      </c>
      <c r="AD1070" s="1">
        <v>217728</v>
      </c>
      <c r="AE1070" s="1"/>
      <c r="AF1070" s="1"/>
      <c r="AG1070" s="1"/>
      <c r="AH1070" s="1"/>
      <c r="AI1070" s="1"/>
      <c r="AJ1070" s="1"/>
      <c r="AK1070" s="1"/>
      <c r="AL1070" s="1">
        <v>217728</v>
      </c>
      <c r="AM1070" s="1"/>
      <c r="AN1070" s="1"/>
      <c r="AO1070" s="1">
        <v>134</v>
      </c>
      <c r="AP1070" s="1"/>
      <c r="AQ1070" s="1"/>
      <c r="AR1070" s="1"/>
      <c r="AS1070" s="1" t="s">
        <v>467</v>
      </c>
      <c r="AT1070" s="1"/>
      <c r="AU1070" s="1"/>
      <c r="AV1070" s="1">
        <v>551</v>
      </c>
      <c r="AW1070" s="1" t="s">
        <v>4927</v>
      </c>
      <c r="AX1070" s="1" t="s">
        <v>4928</v>
      </c>
      <c r="AY1070" s="1">
        <v>42</v>
      </c>
      <c r="AZ1070" s="1">
        <v>59</v>
      </c>
      <c r="BA1070" s="1">
        <v>20.89</v>
      </c>
      <c r="BB1070" s="1">
        <v>23</v>
      </c>
      <c r="BC1070" s="1">
        <v>14</v>
      </c>
      <c r="BD1070" s="1">
        <v>12.12</v>
      </c>
      <c r="BE1070" s="1">
        <f t="shared" si="178"/>
        <v>42.989136111111115</v>
      </c>
      <c r="BF1070" s="1">
        <f t="shared" si="179"/>
        <v>23.236700000000003</v>
      </c>
      <c r="BG1070" s="1" t="s">
        <v>47</v>
      </c>
      <c r="BH1070" s="1"/>
      <c r="BI1070" s="1">
        <v>3173</v>
      </c>
      <c r="BJ1070" s="7">
        <v>44229</v>
      </c>
      <c r="BK1070" s="1">
        <v>3173</v>
      </c>
      <c r="BL1070" s="7">
        <v>44229</v>
      </c>
      <c r="BM1070" s="1"/>
      <c r="BN1070" s="1"/>
      <c r="BO1070" s="1"/>
      <c r="BP1070" s="1"/>
      <c r="BQ1070" s="1"/>
      <c r="BR1070" s="1"/>
      <c r="BS1070" s="1"/>
      <c r="BT1070" s="529"/>
      <c r="BU1070" s="529"/>
      <c r="BV1070" s="529"/>
      <c r="BW1070" s="529"/>
      <c r="BX1070" s="529"/>
      <c r="BY1070" s="529"/>
      <c r="BZ1070" s="529"/>
      <c r="CA1070" s="529"/>
      <c r="CB1070" s="529"/>
      <c r="CC1070" s="529"/>
      <c r="CD1070" s="529"/>
      <c r="CE1070" s="529"/>
      <c r="CF1070" s="529"/>
      <c r="CG1070" s="529"/>
      <c r="CH1070" s="529"/>
      <c r="CI1070" s="529"/>
      <c r="CJ1070" s="529"/>
      <c r="CK1070" s="529"/>
      <c r="CL1070" s="529"/>
      <c r="CM1070" s="529"/>
      <c r="CN1070" s="529"/>
      <c r="CO1070" s="529"/>
      <c r="CP1070" s="529"/>
      <c r="CQ1070" s="529"/>
      <c r="CR1070" s="529"/>
      <c r="CS1070" s="529"/>
      <c r="CT1070" s="529"/>
      <c r="CU1070" s="529"/>
      <c r="CV1070" s="529"/>
      <c r="CW1070" s="529"/>
      <c r="CX1070" s="529"/>
      <c r="CY1070" s="529"/>
      <c r="CZ1070" s="529"/>
      <c r="DA1070" s="529"/>
      <c r="DB1070" s="529"/>
      <c r="DC1070" s="529"/>
      <c r="DD1070" s="529"/>
      <c r="DE1070" s="529"/>
      <c r="DF1070" s="529"/>
      <c r="DG1070" s="529"/>
      <c r="DH1070" s="529"/>
      <c r="DI1070" s="529"/>
      <c r="DJ1070" s="529"/>
      <c r="DK1070" s="529"/>
      <c r="DL1070" s="529"/>
      <c r="DM1070" s="529"/>
      <c r="DN1070" s="529"/>
      <c r="DO1070" s="529"/>
      <c r="DP1070" s="529"/>
      <c r="DQ1070" s="529"/>
      <c r="DR1070" s="529"/>
      <c r="DS1070" s="529"/>
      <c r="DT1070" s="529"/>
      <c r="DU1070" s="529"/>
      <c r="DV1070" s="529"/>
      <c r="DW1070" s="529"/>
      <c r="DX1070" s="529"/>
      <c r="DY1070" s="529"/>
      <c r="DZ1070" s="529"/>
      <c r="EA1070" s="529"/>
      <c r="EB1070" s="529"/>
      <c r="EC1070" s="529"/>
      <c r="ED1070" s="529"/>
      <c r="EE1070" s="529"/>
      <c r="EF1070" s="529"/>
      <c r="EG1070" s="529"/>
      <c r="EH1070" s="529"/>
      <c r="EI1070" s="529"/>
      <c r="EJ1070" s="529"/>
      <c r="EK1070" s="529"/>
      <c r="EL1070" s="529"/>
      <c r="EM1070" s="529"/>
      <c r="EN1070" s="529"/>
      <c r="EO1070" s="529"/>
      <c r="EP1070" s="529"/>
      <c r="EQ1070" s="529"/>
      <c r="ER1070" s="529"/>
      <c r="ES1070" s="529"/>
      <c r="ET1070" s="529"/>
      <c r="EU1070" s="529"/>
      <c r="EV1070" s="529"/>
      <c r="EW1070" s="529"/>
      <c r="EX1070" s="529"/>
      <c r="EY1070" s="529"/>
      <c r="EZ1070" s="529"/>
      <c r="FA1070" s="529"/>
      <c r="FB1070" s="529"/>
      <c r="FC1070" s="529"/>
      <c r="FD1070" s="529"/>
      <c r="FE1070" s="529"/>
      <c r="FF1070" s="529"/>
      <c r="FG1070" s="529"/>
      <c r="FH1070" s="529"/>
      <c r="FI1070" s="529"/>
      <c r="FJ1070" s="529"/>
      <c r="FK1070" s="529"/>
      <c r="FL1070" s="529"/>
      <c r="FM1070" s="529"/>
      <c r="FN1070" s="529"/>
      <c r="FO1070" s="529"/>
      <c r="FP1070" s="529"/>
      <c r="FQ1070" s="529"/>
      <c r="FR1070" s="529"/>
      <c r="FS1070" s="529"/>
      <c r="FT1070" s="529"/>
      <c r="FU1070" s="529"/>
      <c r="FV1070" s="529"/>
      <c r="FW1070" s="529"/>
      <c r="FX1070" s="529"/>
      <c r="FY1070" s="529"/>
      <c r="FZ1070" s="529"/>
      <c r="GA1070" s="529"/>
      <c r="GB1070" s="529"/>
      <c r="GC1070" s="529"/>
      <c r="GD1070" s="529"/>
      <c r="GE1070" s="529"/>
      <c r="GF1070" s="529"/>
      <c r="GG1070" s="529"/>
      <c r="GH1070" s="529"/>
      <c r="GI1070" s="529"/>
      <c r="GJ1070" s="529"/>
      <c r="GK1070" s="529"/>
      <c r="GL1070" s="529"/>
      <c r="GM1070" s="529"/>
      <c r="GN1070" s="529"/>
      <c r="GO1070" s="529"/>
      <c r="GP1070" s="529"/>
      <c r="GQ1070" s="529"/>
      <c r="GR1070" s="529"/>
      <c r="GS1070" s="529"/>
      <c r="GT1070" s="529"/>
      <c r="GU1070" s="529"/>
      <c r="GV1070" s="529"/>
      <c r="GW1070" s="529"/>
      <c r="GX1070" s="529"/>
      <c r="GY1070" s="529"/>
      <c r="GZ1070" s="529"/>
      <c r="HA1070" s="529"/>
      <c r="HB1070" s="529"/>
      <c r="HC1070" s="529"/>
      <c r="HD1070" s="529"/>
      <c r="HE1070" s="529"/>
      <c r="HF1070" s="529"/>
      <c r="HG1070" s="529"/>
      <c r="HH1070" s="529"/>
      <c r="HI1070" s="529"/>
      <c r="HJ1070" s="529"/>
      <c r="HK1070" s="529"/>
      <c r="HL1070" s="529"/>
      <c r="HM1070" s="529"/>
      <c r="HN1070" s="529"/>
      <c r="HO1070" s="529"/>
      <c r="HP1070" s="529"/>
      <c r="HQ1070" s="529"/>
      <c r="HR1070" s="529"/>
      <c r="HS1070" s="529"/>
      <c r="HT1070" s="529"/>
      <c r="HU1070" s="529"/>
      <c r="HV1070" s="529"/>
      <c r="HW1070" s="529"/>
      <c r="HX1070" s="529"/>
      <c r="HY1070" s="529"/>
      <c r="HZ1070" s="529"/>
      <c r="IA1070" s="529"/>
      <c r="IB1070" s="529"/>
      <c r="IC1070" s="529"/>
      <c r="ID1070" s="529"/>
      <c r="IE1070" s="529"/>
      <c r="IF1070" s="529"/>
      <c r="IG1070" s="529"/>
      <c r="IH1070" s="529"/>
      <c r="II1070" s="529"/>
      <c r="IJ1070" s="529"/>
      <c r="IK1070" s="529"/>
      <c r="IL1070" s="529"/>
      <c r="IM1070" s="529"/>
      <c r="IN1070" s="529"/>
      <c r="IO1070" s="529"/>
      <c r="IP1070" s="529"/>
      <c r="IQ1070" s="529"/>
      <c r="IR1070" s="529"/>
      <c r="IS1070" s="529"/>
      <c r="IT1070" s="529"/>
      <c r="IU1070" s="529"/>
      <c r="IV1070" s="529"/>
      <c r="IW1070" s="529"/>
      <c r="IX1070" s="529"/>
      <c r="IY1070" s="529"/>
      <c r="IZ1070" s="529"/>
      <c r="JA1070" s="529"/>
      <c r="JB1070" s="529"/>
      <c r="JC1070" s="529"/>
      <c r="JD1070" s="529"/>
      <c r="JE1070" s="529"/>
      <c r="JF1070" s="529"/>
      <c r="JG1070" s="529"/>
      <c r="JH1070" s="529"/>
    </row>
    <row r="1071" spans="1:268" s="3" customFormat="1" ht="39.75" customHeight="1" x14ac:dyDescent="0.25">
      <c r="A1071" s="1"/>
      <c r="B1071" s="1" t="s">
        <v>4924</v>
      </c>
      <c r="C1071" s="1">
        <v>11160111</v>
      </c>
      <c r="D1071" s="7">
        <v>42027</v>
      </c>
      <c r="E1071" s="7">
        <v>42027</v>
      </c>
      <c r="F1071" s="7">
        <v>47871</v>
      </c>
      <c r="G1071" s="1">
        <v>-7777</v>
      </c>
      <c r="H1071" s="1" t="s">
        <v>980</v>
      </c>
      <c r="I1071" s="1" t="s">
        <v>1010</v>
      </c>
      <c r="J1071" s="1"/>
      <c r="K1071" s="1" t="s">
        <v>55</v>
      </c>
      <c r="L1071" s="1" t="s">
        <v>4925</v>
      </c>
      <c r="M1071" s="1" t="s">
        <v>226</v>
      </c>
      <c r="N1071" s="1" t="s">
        <v>121</v>
      </c>
      <c r="O1071" s="1" t="s">
        <v>52</v>
      </c>
      <c r="P1071" s="6" t="s">
        <v>3637</v>
      </c>
      <c r="Q1071" s="1" t="s">
        <v>4926</v>
      </c>
      <c r="R1071" s="1" t="s">
        <v>226</v>
      </c>
      <c r="S1071" s="1" t="s">
        <v>121</v>
      </c>
      <c r="T1071" s="1" t="s">
        <v>52</v>
      </c>
      <c r="U1071" s="6" t="s">
        <v>3637</v>
      </c>
      <c r="V1071" s="1" t="s">
        <v>4926</v>
      </c>
      <c r="W1071" s="1" t="s">
        <v>638</v>
      </c>
      <c r="X1071" s="1">
        <v>-7777</v>
      </c>
      <c r="Y1071" s="1">
        <v>-7777</v>
      </c>
      <c r="Z1071" s="9" t="s">
        <v>467</v>
      </c>
      <c r="AA1071" s="1" t="s">
        <v>359</v>
      </c>
      <c r="AB1071" s="1"/>
      <c r="AC1071" s="1" t="s">
        <v>2722</v>
      </c>
      <c r="AD1071" s="1" t="s">
        <v>2722</v>
      </c>
      <c r="AE1071" s="1"/>
      <c r="AF1071" s="1"/>
      <c r="AG1071" s="1"/>
      <c r="AH1071" s="1"/>
      <c r="AI1071" s="1"/>
      <c r="AJ1071" s="1"/>
      <c r="AK1071" s="1"/>
      <c r="AL1071" s="1"/>
      <c r="AM1071" s="1"/>
      <c r="AN1071" s="1"/>
      <c r="AO1071" s="1" t="s">
        <v>2722</v>
      </c>
      <c r="AP1071" s="1"/>
      <c r="AQ1071" s="1"/>
      <c r="AR1071" s="1"/>
      <c r="AS1071" s="222" t="s">
        <v>3494</v>
      </c>
      <c r="AT1071" s="1"/>
      <c r="AU1071" s="1"/>
      <c r="AV1071" s="1">
        <v>550</v>
      </c>
      <c r="AW1071" s="1" t="s">
        <v>4929</v>
      </c>
      <c r="AX1071" s="1" t="s">
        <v>4930</v>
      </c>
      <c r="AY1071" s="1">
        <v>42</v>
      </c>
      <c r="AZ1071" s="1">
        <v>59</v>
      </c>
      <c r="BA1071" s="1">
        <v>19.66</v>
      </c>
      <c r="BB1071" s="1">
        <v>23</v>
      </c>
      <c r="BC1071" s="1">
        <v>14</v>
      </c>
      <c r="BD1071" s="1">
        <v>12.11</v>
      </c>
      <c r="BE1071" s="1">
        <f t="shared" si="178"/>
        <v>42.988794444444444</v>
      </c>
      <c r="BF1071" s="1">
        <f t="shared" si="179"/>
        <v>23.236697222222222</v>
      </c>
      <c r="BG1071" s="1" t="s">
        <v>47</v>
      </c>
      <c r="BH1071" s="1"/>
      <c r="BI1071" s="1">
        <v>3173</v>
      </c>
      <c r="BJ1071" s="7">
        <v>44229</v>
      </c>
      <c r="BK1071" s="1">
        <v>3173</v>
      </c>
      <c r="BL1071" s="7">
        <v>44229</v>
      </c>
      <c r="BM1071" s="1"/>
      <c r="BN1071" s="1"/>
      <c r="BO1071" s="1"/>
      <c r="BP1071" s="1"/>
      <c r="BQ1071" s="1"/>
      <c r="BR1071" s="1"/>
      <c r="BS1071" s="1"/>
      <c r="BT1071" s="529"/>
      <c r="BU1071" s="529"/>
      <c r="BV1071" s="529"/>
      <c r="BW1071" s="529"/>
      <c r="BX1071" s="529"/>
      <c r="BY1071" s="529"/>
      <c r="BZ1071" s="529"/>
      <c r="CA1071" s="529"/>
      <c r="CB1071" s="529"/>
      <c r="CC1071" s="529"/>
      <c r="CD1071" s="529"/>
      <c r="CE1071" s="529"/>
      <c r="CF1071" s="529"/>
      <c r="CG1071" s="529"/>
      <c r="CH1071" s="529"/>
      <c r="CI1071" s="529"/>
      <c r="CJ1071" s="529"/>
      <c r="CK1071" s="529"/>
      <c r="CL1071" s="529"/>
      <c r="CM1071" s="529"/>
      <c r="CN1071" s="529"/>
      <c r="CO1071" s="529"/>
      <c r="CP1071" s="529"/>
      <c r="CQ1071" s="529"/>
      <c r="CR1071" s="529"/>
      <c r="CS1071" s="529"/>
      <c r="CT1071" s="529"/>
      <c r="CU1071" s="529"/>
      <c r="CV1071" s="529"/>
      <c r="CW1071" s="529"/>
      <c r="CX1071" s="529"/>
      <c r="CY1071" s="529"/>
      <c r="CZ1071" s="529"/>
      <c r="DA1071" s="529"/>
      <c r="DB1071" s="529"/>
      <c r="DC1071" s="529"/>
      <c r="DD1071" s="529"/>
      <c r="DE1071" s="529"/>
      <c r="DF1071" s="529"/>
      <c r="DG1071" s="529"/>
      <c r="DH1071" s="529"/>
      <c r="DI1071" s="529"/>
      <c r="DJ1071" s="529"/>
      <c r="DK1071" s="529"/>
      <c r="DL1071" s="529"/>
      <c r="DM1071" s="529"/>
      <c r="DN1071" s="529"/>
      <c r="DO1071" s="529"/>
      <c r="DP1071" s="529"/>
      <c r="DQ1071" s="529"/>
      <c r="DR1071" s="529"/>
      <c r="DS1071" s="529"/>
      <c r="DT1071" s="529"/>
      <c r="DU1071" s="529"/>
      <c r="DV1071" s="529"/>
      <c r="DW1071" s="529"/>
      <c r="DX1071" s="529"/>
      <c r="DY1071" s="529"/>
      <c r="DZ1071" s="529"/>
      <c r="EA1071" s="529"/>
      <c r="EB1071" s="529"/>
      <c r="EC1071" s="529"/>
      <c r="ED1071" s="529"/>
      <c r="EE1071" s="529"/>
      <c r="EF1071" s="529"/>
      <c r="EG1071" s="529"/>
      <c r="EH1071" s="529"/>
      <c r="EI1071" s="529"/>
      <c r="EJ1071" s="529"/>
      <c r="EK1071" s="529"/>
      <c r="EL1071" s="529"/>
      <c r="EM1071" s="529"/>
      <c r="EN1071" s="529"/>
      <c r="EO1071" s="529"/>
      <c r="EP1071" s="529"/>
      <c r="EQ1071" s="529"/>
      <c r="ER1071" s="529"/>
      <c r="ES1071" s="529"/>
      <c r="ET1071" s="529"/>
      <c r="EU1071" s="529"/>
      <c r="EV1071" s="529"/>
      <c r="EW1071" s="529"/>
      <c r="EX1071" s="529"/>
      <c r="EY1071" s="529"/>
      <c r="EZ1071" s="529"/>
      <c r="FA1071" s="529"/>
      <c r="FB1071" s="529"/>
      <c r="FC1071" s="529"/>
      <c r="FD1071" s="529"/>
      <c r="FE1071" s="529"/>
      <c r="FF1071" s="529"/>
      <c r="FG1071" s="529"/>
      <c r="FH1071" s="529"/>
      <c r="FI1071" s="529"/>
      <c r="FJ1071" s="529"/>
      <c r="FK1071" s="529"/>
      <c r="FL1071" s="529"/>
      <c r="FM1071" s="529"/>
      <c r="FN1071" s="529"/>
      <c r="FO1071" s="529"/>
      <c r="FP1071" s="529"/>
      <c r="FQ1071" s="529"/>
      <c r="FR1071" s="529"/>
      <c r="FS1071" s="529"/>
      <c r="FT1071" s="529"/>
      <c r="FU1071" s="529"/>
      <c r="FV1071" s="529"/>
      <c r="FW1071" s="529"/>
      <c r="FX1071" s="529"/>
      <c r="FY1071" s="529"/>
      <c r="FZ1071" s="529"/>
      <c r="GA1071" s="529"/>
      <c r="GB1071" s="529"/>
      <c r="GC1071" s="529"/>
      <c r="GD1071" s="529"/>
      <c r="GE1071" s="529"/>
      <c r="GF1071" s="529"/>
      <c r="GG1071" s="529"/>
      <c r="GH1071" s="529"/>
      <c r="GI1071" s="529"/>
      <c r="GJ1071" s="529"/>
      <c r="GK1071" s="529"/>
      <c r="GL1071" s="529"/>
      <c r="GM1071" s="529"/>
      <c r="GN1071" s="529"/>
      <c r="GO1071" s="529"/>
      <c r="GP1071" s="529"/>
      <c r="GQ1071" s="529"/>
      <c r="GR1071" s="529"/>
      <c r="GS1071" s="529"/>
      <c r="GT1071" s="529"/>
      <c r="GU1071" s="529"/>
      <c r="GV1071" s="529"/>
      <c r="GW1071" s="529"/>
      <c r="GX1071" s="529"/>
      <c r="GY1071" s="529"/>
      <c r="GZ1071" s="529"/>
      <c r="HA1071" s="529"/>
      <c r="HB1071" s="529"/>
      <c r="HC1071" s="529"/>
      <c r="HD1071" s="529"/>
      <c r="HE1071" s="529"/>
      <c r="HF1071" s="529"/>
      <c r="HG1071" s="529"/>
      <c r="HH1071" s="529"/>
      <c r="HI1071" s="529"/>
      <c r="HJ1071" s="529"/>
      <c r="HK1071" s="529"/>
      <c r="HL1071" s="529"/>
      <c r="HM1071" s="529"/>
      <c r="HN1071" s="529"/>
      <c r="HO1071" s="529"/>
      <c r="HP1071" s="529"/>
      <c r="HQ1071" s="529"/>
      <c r="HR1071" s="529"/>
      <c r="HS1071" s="529"/>
      <c r="HT1071" s="529"/>
      <c r="HU1071" s="529"/>
      <c r="HV1071" s="529"/>
      <c r="HW1071" s="529"/>
      <c r="HX1071" s="529"/>
      <c r="HY1071" s="529"/>
      <c r="HZ1071" s="529"/>
      <c r="IA1071" s="529"/>
      <c r="IB1071" s="529"/>
      <c r="IC1071" s="529"/>
      <c r="ID1071" s="529"/>
      <c r="IE1071" s="529"/>
      <c r="IF1071" s="529"/>
      <c r="IG1071" s="529"/>
      <c r="IH1071" s="529"/>
      <c r="II1071" s="529"/>
      <c r="IJ1071" s="529"/>
      <c r="IK1071" s="529"/>
      <c r="IL1071" s="529"/>
      <c r="IM1071" s="529"/>
      <c r="IN1071" s="529"/>
      <c r="IO1071" s="529"/>
      <c r="IP1071" s="529"/>
      <c r="IQ1071" s="529"/>
      <c r="IR1071" s="529"/>
      <c r="IS1071" s="529"/>
      <c r="IT1071" s="529"/>
      <c r="IU1071" s="529"/>
      <c r="IV1071" s="529"/>
      <c r="IW1071" s="529"/>
      <c r="IX1071" s="529"/>
      <c r="IY1071" s="529"/>
      <c r="IZ1071" s="529"/>
      <c r="JA1071" s="529"/>
      <c r="JB1071" s="529"/>
      <c r="JC1071" s="529"/>
      <c r="JD1071" s="529"/>
      <c r="JE1071" s="529"/>
      <c r="JF1071" s="529"/>
      <c r="JG1071" s="529"/>
      <c r="JH1071" s="529"/>
    </row>
    <row r="1072" spans="1:268" s="3" customFormat="1" ht="39.75" customHeight="1" x14ac:dyDescent="0.25">
      <c r="A1072" s="4" t="s">
        <v>3387</v>
      </c>
      <c r="B1072" s="4" t="s">
        <v>4932</v>
      </c>
      <c r="C1072" s="4">
        <v>11490003</v>
      </c>
      <c r="D1072" s="293">
        <v>42032</v>
      </c>
      <c r="E1072" s="293">
        <v>42032</v>
      </c>
      <c r="F1072" s="293">
        <v>44224</v>
      </c>
      <c r="G1072" s="4">
        <v>-7777</v>
      </c>
      <c r="H1072" s="4" t="s">
        <v>2870</v>
      </c>
      <c r="I1072" s="4" t="s">
        <v>994</v>
      </c>
      <c r="J1072" s="4"/>
      <c r="K1072" s="4" t="s">
        <v>135</v>
      </c>
      <c r="L1072" s="4" t="s">
        <v>4933</v>
      </c>
      <c r="M1072" s="4" t="s">
        <v>134</v>
      </c>
      <c r="N1072" s="4" t="s">
        <v>134</v>
      </c>
      <c r="O1072" s="4" t="s">
        <v>76</v>
      </c>
      <c r="P1072" s="294" t="s">
        <v>3525</v>
      </c>
      <c r="Q1072" s="4" t="s">
        <v>4934</v>
      </c>
      <c r="R1072" s="4" t="s">
        <v>134</v>
      </c>
      <c r="S1072" s="4" t="s">
        <v>134</v>
      </c>
      <c r="T1072" s="4" t="s">
        <v>76</v>
      </c>
      <c r="U1072" s="294" t="s">
        <v>3525</v>
      </c>
      <c r="V1072" s="4" t="s">
        <v>4935</v>
      </c>
      <c r="W1072" s="4" t="s">
        <v>4936</v>
      </c>
      <c r="X1072" s="4">
        <v>-7777</v>
      </c>
      <c r="Y1072" s="4">
        <v>-7777</v>
      </c>
      <c r="Z1072" s="295" t="s">
        <v>467</v>
      </c>
      <c r="AA1072" s="4" t="s">
        <v>426</v>
      </c>
      <c r="AB1072" s="4"/>
      <c r="AC1072" s="4">
        <v>0.5</v>
      </c>
      <c r="AD1072" s="4">
        <v>1080</v>
      </c>
      <c r="AE1072" s="4"/>
      <c r="AF1072" s="4"/>
      <c r="AG1072" s="4"/>
      <c r="AH1072" s="4"/>
      <c r="AI1072" s="4">
        <v>1080</v>
      </c>
      <c r="AJ1072" s="4"/>
      <c r="AK1072" s="4"/>
      <c r="AL1072" s="4"/>
      <c r="AM1072" s="4"/>
      <c r="AN1072" s="4"/>
      <c r="AO1072" s="4"/>
      <c r="AP1072" s="4">
        <v>15.5</v>
      </c>
      <c r="AQ1072" s="4"/>
      <c r="AR1072" s="4"/>
      <c r="AS1072" s="4" t="s">
        <v>467</v>
      </c>
      <c r="AT1072" s="4"/>
      <c r="AU1072" s="4"/>
      <c r="AV1072" s="4"/>
      <c r="AW1072" s="4" t="s">
        <v>4937</v>
      </c>
      <c r="AX1072" s="4" t="s">
        <v>4938</v>
      </c>
      <c r="AY1072" s="4">
        <v>43</v>
      </c>
      <c r="AZ1072" s="4">
        <v>25</v>
      </c>
      <c r="BA1072" s="4">
        <v>35.4</v>
      </c>
      <c r="BB1072" s="4">
        <v>24</v>
      </c>
      <c r="BC1072" s="4">
        <v>27</v>
      </c>
      <c r="BD1072" s="4">
        <v>22</v>
      </c>
      <c r="BE1072" s="4">
        <f t="shared" si="178"/>
        <v>43.426499999999997</v>
      </c>
      <c r="BF1072" s="4">
        <f t="shared" si="179"/>
        <v>24.45611111111111</v>
      </c>
      <c r="BG1072" s="4" t="s">
        <v>38</v>
      </c>
      <c r="BH1072" s="4"/>
      <c r="BI1072" s="4"/>
      <c r="BJ1072" s="293"/>
      <c r="BK1072" s="4"/>
      <c r="BL1072" s="293"/>
      <c r="BM1072" s="4">
        <v>653</v>
      </c>
      <c r="BN1072" s="293">
        <v>43896</v>
      </c>
      <c r="BO1072" s="4"/>
      <c r="BP1072" s="4"/>
      <c r="BQ1072" s="4"/>
      <c r="BR1072" s="4"/>
      <c r="BS1072" s="4"/>
      <c r="BT1072" s="529"/>
      <c r="BU1072" s="529"/>
      <c r="BV1072" s="529"/>
      <c r="BW1072" s="529"/>
      <c r="BX1072" s="529"/>
      <c r="BY1072" s="529"/>
      <c r="BZ1072" s="529"/>
      <c r="CA1072" s="529"/>
      <c r="CB1072" s="529"/>
      <c r="CC1072" s="529"/>
      <c r="CD1072" s="529"/>
      <c r="CE1072" s="529"/>
      <c r="CF1072" s="529"/>
      <c r="CG1072" s="529"/>
      <c r="CH1072" s="529"/>
      <c r="CI1072" s="529"/>
      <c r="CJ1072" s="529"/>
      <c r="CK1072" s="529"/>
      <c r="CL1072" s="529"/>
      <c r="CM1072" s="529"/>
      <c r="CN1072" s="529"/>
      <c r="CO1072" s="529"/>
      <c r="CP1072" s="529"/>
      <c r="CQ1072" s="529"/>
      <c r="CR1072" s="529"/>
      <c r="CS1072" s="529"/>
      <c r="CT1072" s="529"/>
      <c r="CU1072" s="529"/>
      <c r="CV1072" s="529"/>
      <c r="CW1072" s="529"/>
      <c r="CX1072" s="529"/>
      <c r="CY1072" s="529"/>
      <c r="CZ1072" s="529"/>
      <c r="DA1072" s="529"/>
      <c r="DB1072" s="529"/>
      <c r="DC1072" s="529"/>
      <c r="DD1072" s="529"/>
      <c r="DE1072" s="529"/>
      <c r="DF1072" s="529"/>
      <c r="DG1072" s="529"/>
      <c r="DH1072" s="529"/>
      <c r="DI1072" s="529"/>
      <c r="DJ1072" s="529"/>
      <c r="DK1072" s="529"/>
      <c r="DL1072" s="529"/>
      <c r="DM1072" s="529"/>
      <c r="DN1072" s="529"/>
      <c r="DO1072" s="529"/>
      <c r="DP1072" s="529"/>
      <c r="DQ1072" s="529"/>
      <c r="DR1072" s="529"/>
      <c r="DS1072" s="529"/>
      <c r="DT1072" s="529"/>
      <c r="DU1072" s="529"/>
      <c r="DV1072" s="529"/>
      <c r="DW1072" s="529"/>
      <c r="DX1072" s="529"/>
      <c r="DY1072" s="529"/>
      <c r="DZ1072" s="529"/>
      <c r="EA1072" s="529"/>
      <c r="EB1072" s="529"/>
      <c r="EC1072" s="529"/>
      <c r="ED1072" s="529"/>
      <c r="EE1072" s="529"/>
      <c r="EF1072" s="529"/>
      <c r="EG1072" s="529"/>
      <c r="EH1072" s="529"/>
      <c r="EI1072" s="529"/>
      <c r="EJ1072" s="529"/>
      <c r="EK1072" s="529"/>
      <c r="EL1072" s="529"/>
      <c r="EM1072" s="529"/>
      <c r="EN1072" s="529"/>
      <c r="EO1072" s="529"/>
      <c r="EP1072" s="529"/>
      <c r="EQ1072" s="529"/>
      <c r="ER1072" s="529"/>
      <c r="ES1072" s="529"/>
      <c r="ET1072" s="529"/>
      <c r="EU1072" s="529"/>
      <c r="EV1072" s="529"/>
      <c r="EW1072" s="529"/>
      <c r="EX1072" s="529"/>
      <c r="EY1072" s="529"/>
      <c r="EZ1072" s="529"/>
      <c r="FA1072" s="529"/>
      <c r="FB1072" s="529"/>
      <c r="FC1072" s="529"/>
      <c r="FD1072" s="529"/>
      <c r="FE1072" s="529"/>
      <c r="FF1072" s="529"/>
      <c r="FG1072" s="529"/>
      <c r="FH1072" s="529"/>
      <c r="FI1072" s="529"/>
      <c r="FJ1072" s="529"/>
      <c r="FK1072" s="529"/>
      <c r="FL1072" s="529"/>
      <c r="FM1072" s="529"/>
      <c r="FN1072" s="529"/>
      <c r="FO1072" s="529"/>
      <c r="FP1072" s="529"/>
      <c r="FQ1072" s="529"/>
      <c r="FR1072" s="529"/>
      <c r="FS1072" s="529"/>
      <c r="FT1072" s="529"/>
      <c r="FU1072" s="529"/>
      <c r="FV1072" s="529"/>
      <c r="FW1072" s="529"/>
      <c r="FX1072" s="529"/>
      <c r="FY1072" s="529"/>
      <c r="FZ1072" s="529"/>
      <c r="GA1072" s="529"/>
      <c r="GB1072" s="529"/>
      <c r="GC1072" s="529"/>
      <c r="GD1072" s="529"/>
      <c r="GE1072" s="529"/>
      <c r="GF1072" s="529"/>
      <c r="GG1072" s="529"/>
      <c r="GH1072" s="529"/>
      <c r="GI1072" s="529"/>
      <c r="GJ1072" s="529"/>
      <c r="GK1072" s="529"/>
      <c r="GL1072" s="529"/>
      <c r="GM1072" s="529"/>
      <c r="GN1072" s="529"/>
      <c r="GO1072" s="529"/>
      <c r="GP1072" s="529"/>
      <c r="GQ1072" s="529"/>
      <c r="GR1072" s="529"/>
      <c r="GS1072" s="529"/>
      <c r="GT1072" s="529"/>
      <c r="GU1072" s="529"/>
      <c r="GV1072" s="529"/>
      <c r="GW1072" s="529"/>
      <c r="GX1072" s="529"/>
      <c r="GY1072" s="529"/>
      <c r="GZ1072" s="529"/>
      <c r="HA1072" s="529"/>
      <c r="HB1072" s="529"/>
      <c r="HC1072" s="529"/>
      <c r="HD1072" s="529"/>
      <c r="HE1072" s="529"/>
      <c r="HF1072" s="529"/>
      <c r="HG1072" s="529"/>
      <c r="HH1072" s="529"/>
      <c r="HI1072" s="529"/>
      <c r="HJ1072" s="529"/>
      <c r="HK1072" s="529"/>
      <c r="HL1072" s="529"/>
      <c r="HM1072" s="529"/>
      <c r="HN1072" s="529"/>
      <c r="HO1072" s="529"/>
      <c r="HP1072" s="529"/>
      <c r="HQ1072" s="529"/>
      <c r="HR1072" s="529"/>
      <c r="HS1072" s="529"/>
      <c r="HT1072" s="529"/>
      <c r="HU1072" s="529"/>
      <c r="HV1072" s="529"/>
      <c r="HW1072" s="529"/>
      <c r="HX1072" s="529"/>
      <c r="HY1072" s="529"/>
      <c r="HZ1072" s="529"/>
      <c r="IA1072" s="529"/>
      <c r="IB1072" s="529"/>
      <c r="IC1072" s="529"/>
      <c r="ID1072" s="529"/>
      <c r="IE1072" s="529"/>
      <c r="IF1072" s="529"/>
      <c r="IG1072" s="529"/>
      <c r="IH1072" s="529"/>
      <c r="II1072" s="529"/>
      <c r="IJ1072" s="529"/>
      <c r="IK1072" s="529"/>
      <c r="IL1072" s="529"/>
      <c r="IM1072" s="529"/>
      <c r="IN1072" s="529"/>
      <c r="IO1072" s="529"/>
      <c r="IP1072" s="529"/>
      <c r="IQ1072" s="529"/>
      <c r="IR1072" s="529"/>
      <c r="IS1072" s="529"/>
      <c r="IT1072" s="529"/>
      <c r="IU1072" s="529"/>
      <c r="IV1072" s="529"/>
      <c r="IW1072" s="529"/>
      <c r="IX1072" s="529"/>
      <c r="IY1072" s="529"/>
      <c r="IZ1072" s="529"/>
      <c r="JA1072" s="529"/>
      <c r="JB1072" s="529"/>
      <c r="JC1072" s="529"/>
      <c r="JD1072" s="529"/>
      <c r="JE1072" s="529"/>
      <c r="JF1072" s="529"/>
      <c r="JG1072" s="529"/>
      <c r="JH1072" s="529"/>
    </row>
    <row r="1073" spans="1:268" s="3" customFormat="1" ht="39.75" customHeight="1" x14ac:dyDescent="0.25">
      <c r="A1073" s="4" t="s">
        <v>3387</v>
      </c>
      <c r="B1073" s="4" t="s">
        <v>4941</v>
      </c>
      <c r="C1073" s="4">
        <v>11160112</v>
      </c>
      <c r="D1073" s="293">
        <v>42037</v>
      </c>
      <c r="E1073" s="293">
        <v>42037</v>
      </c>
      <c r="F1073" s="293">
        <v>44229</v>
      </c>
      <c r="G1073" s="4">
        <v>-7777</v>
      </c>
      <c r="H1073" s="4" t="s">
        <v>1008</v>
      </c>
      <c r="I1073" s="4" t="s">
        <v>982</v>
      </c>
      <c r="J1073" s="4"/>
      <c r="K1073" s="4" t="s">
        <v>95</v>
      </c>
      <c r="L1073" s="4" t="s">
        <v>4942</v>
      </c>
      <c r="M1073" s="4" t="s">
        <v>738</v>
      </c>
      <c r="N1073" s="4" t="s">
        <v>216</v>
      </c>
      <c r="O1073" s="4" t="s">
        <v>189</v>
      </c>
      <c r="P1073" s="294" t="s">
        <v>3561</v>
      </c>
      <c r="Q1073" s="4"/>
      <c r="R1073" s="4" t="s">
        <v>738</v>
      </c>
      <c r="S1073" s="4" t="s">
        <v>216</v>
      </c>
      <c r="T1073" s="4" t="s">
        <v>189</v>
      </c>
      <c r="U1073" s="294" t="s">
        <v>3561</v>
      </c>
      <c r="V1073" s="4" t="s">
        <v>4943</v>
      </c>
      <c r="W1073" s="4" t="s">
        <v>4944</v>
      </c>
      <c r="X1073" s="4">
        <v>-7777</v>
      </c>
      <c r="Y1073" s="4">
        <v>-7777</v>
      </c>
      <c r="Z1073" s="295" t="s">
        <v>467</v>
      </c>
      <c r="AA1073" s="4" t="s">
        <v>359</v>
      </c>
      <c r="AB1073" s="4">
        <v>0.97899999999999998</v>
      </c>
      <c r="AC1073" s="453">
        <v>3.8899999999999998E-3</v>
      </c>
      <c r="AD1073" s="4">
        <v>235604</v>
      </c>
      <c r="AE1073" s="4"/>
      <c r="AF1073" s="4"/>
      <c r="AG1073" s="4"/>
      <c r="AH1073" s="4"/>
      <c r="AI1073" s="4"/>
      <c r="AJ1073" s="4"/>
      <c r="AK1073" s="4"/>
      <c r="AL1073" s="4">
        <v>235604</v>
      </c>
      <c r="AM1073" s="4"/>
      <c r="AN1073" s="4"/>
      <c r="AO1073" s="453">
        <v>9.8000000000000004E-2</v>
      </c>
      <c r="AP1073" s="4"/>
      <c r="AQ1073" s="4"/>
      <c r="AR1073" s="4"/>
      <c r="AS1073" s="4" t="s">
        <v>467</v>
      </c>
      <c r="AT1073" s="4"/>
      <c r="AU1073" s="4"/>
      <c r="AV1073" s="4">
        <v>135.25</v>
      </c>
      <c r="AW1073" s="4" t="s">
        <v>4945</v>
      </c>
      <c r="AX1073" s="4" t="s">
        <v>4946</v>
      </c>
      <c r="AY1073" s="4">
        <v>43</v>
      </c>
      <c r="AZ1073" s="4">
        <v>24</v>
      </c>
      <c r="BA1073" s="4">
        <v>25.4</v>
      </c>
      <c r="BB1073" s="4">
        <v>23</v>
      </c>
      <c r="BC1073" s="4">
        <v>56</v>
      </c>
      <c r="BD1073" s="4">
        <v>56.5</v>
      </c>
      <c r="BE1073" s="4">
        <f t="shared" si="178"/>
        <v>43.407055555555552</v>
      </c>
      <c r="BF1073" s="4">
        <f t="shared" si="179"/>
        <v>23.949027777777779</v>
      </c>
      <c r="BG1073" s="4" t="s">
        <v>38</v>
      </c>
      <c r="BH1073" s="4" t="s">
        <v>4949</v>
      </c>
      <c r="BI1073" s="4"/>
      <c r="BJ1073" s="293"/>
      <c r="BK1073" s="4"/>
      <c r="BL1073" s="293"/>
      <c r="BM1073" s="4"/>
      <c r="BN1073" s="4"/>
      <c r="BO1073" s="4"/>
      <c r="BP1073" s="4"/>
      <c r="BQ1073" s="4" t="s">
        <v>8483</v>
      </c>
      <c r="BR1073" s="293">
        <v>44581</v>
      </c>
      <c r="BS1073" s="4" t="s">
        <v>9556</v>
      </c>
      <c r="BT1073" s="529"/>
      <c r="BU1073" s="529"/>
      <c r="BV1073" s="529"/>
      <c r="BW1073" s="529"/>
      <c r="BX1073" s="529"/>
      <c r="BY1073" s="529"/>
      <c r="BZ1073" s="529"/>
      <c r="CA1073" s="529"/>
      <c r="CB1073" s="529"/>
      <c r="CC1073" s="529"/>
      <c r="CD1073" s="529"/>
      <c r="CE1073" s="529"/>
      <c r="CF1073" s="529"/>
      <c r="CG1073" s="529"/>
      <c r="CH1073" s="529"/>
      <c r="CI1073" s="529"/>
      <c r="CJ1073" s="529"/>
      <c r="CK1073" s="529"/>
      <c r="CL1073" s="529"/>
      <c r="CM1073" s="529"/>
      <c r="CN1073" s="529"/>
      <c r="CO1073" s="529"/>
      <c r="CP1073" s="529"/>
      <c r="CQ1073" s="529"/>
      <c r="CR1073" s="529"/>
      <c r="CS1073" s="529"/>
      <c r="CT1073" s="529"/>
      <c r="CU1073" s="529"/>
      <c r="CV1073" s="529"/>
      <c r="CW1073" s="529"/>
      <c r="CX1073" s="529"/>
      <c r="CY1073" s="529"/>
      <c r="CZ1073" s="529"/>
      <c r="DA1073" s="529"/>
      <c r="DB1073" s="529"/>
      <c r="DC1073" s="529"/>
      <c r="DD1073" s="529"/>
      <c r="DE1073" s="529"/>
      <c r="DF1073" s="529"/>
      <c r="DG1073" s="529"/>
      <c r="DH1073" s="529"/>
      <c r="DI1073" s="529"/>
      <c r="DJ1073" s="529"/>
      <c r="DK1073" s="529"/>
      <c r="DL1073" s="529"/>
      <c r="DM1073" s="529"/>
      <c r="DN1073" s="529"/>
      <c r="DO1073" s="529"/>
      <c r="DP1073" s="529"/>
      <c r="DQ1073" s="529"/>
      <c r="DR1073" s="529"/>
      <c r="DS1073" s="529"/>
      <c r="DT1073" s="529"/>
      <c r="DU1073" s="529"/>
      <c r="DV1073" s="529"/>
      <c r="DW1073" s="529"/>
      <c r="DX1073" s="529"/>
      <c r="DY1073" s="529"/>
      <c r="DZ1073" s="529"/>
      <c r="EA1073" s="529"/>
      <c r="EB1073" s="529"/>
      <c r="EC1073" s="529"/>
      <c r="ED1073" s="529"/>
      <c r="EE1073" s="529"/>
      <c r="EF1073" s="529"/>
      <c r="EG1073" s="529"/>
      <c r="EH1073" s="529"/>
      <c r="EI1073" s="529"/>
      <c r="EJ1073" s="529"/>
      <c r="EK1073" s="529"/>
      <c r="EL1073" s="529"/>
      <c r="EM1073" s="529"/>
      <c r="EN1073" s="529"/>
      <c r="EO1073" s="529"/>
      <c r="EP1073" s="529"/>
      <c r="EQ1073" s="529"/>
      <c r="ER1073" s="529"/>
      <c r="ES1073" s="529"/>
      <c r="ET1073" s="529"/>
      <c r="EU1073" s="529"/>
      <c r="EV1073" s="529"/>
      <c r="EW1073" s="529"/>
      <c r="EX1073" s="529"/>
      <c r="EY1073" s="529"/>
      <c r="EZ1073" s="529"/>
      <c r="FA1073" s="529"/>
      <c r="FB1073" s="529"/>
      <c r="FC1073" s="529"/>
      <c r="FD1073" s="529"/>
      <c r="FE1073" s="529"/>
      <c r="FF1073" s="529"/>
      <c r="FG1073" s="529"/>
      <c r="FH1073" s="529"/>
      <c r="FI1073" s="529"/>
      <c r="FJ1073" s="529"/>
      <c r="FK1073" s="529"/>
      <c r="FL1073" s="529"/>
      <c r="FM1073" s="529"/>
      <c r="FN1073" s="529"/>
      <c r="FO1073" s="529"/>
      <c r="FP1073" s="529"/>
      <c r="FQ1073" s="529"/>
      <c r="FR1073" s="529"/>
      <c r="FS1073" s="529"/>
      <c r="FT1073" s="529"/>
      <c r="FU1073" s="529"/>
      <c r="FV1073" s="529"/>
      <c r="FW1073" s="529"/>
      <c r="FX1073" s="529"/>
      <c r="FY1073" s="529"/>
      <c r="FZ1073" s="529"/>
      <c r="GA1073" s="529"/>
      <c r="GB1073" s="529"/>
      <c r="GC1073" s="529"/>
      <c r="GD1073" s="529"/>
      <c r="GE1073" s="529"/>
      <c r="GF1073" s="529"/>
      <c r="GG1073" s="529"/>
      <c r="GH1073" s="529"/>
      <c r="GI1073" s="529"/>
      <c r="GJ1073" s="529"/>
      <c r="GK1073" s="529"/>
      <c r="GL1073" s="529"/>
      <c r="GM1073" s="529"/>
      <c r="GN1073" s="529"/>
      <c r="GO1073" s="529"/>
      <c r="GP1073" s="529"/>
      <c r="GQ1073" s="529"/>
      <c r="GR1073" s="529"/>
      <c r="GS1073" s="529"/>
      <c r="GT1073" s="529"/>
      <c r="GU1073" s="529"/>
      <c r="GV1073" s="529"/>
      <c r="GW1073" s="529"/>
      <c r="GX1073" s="529"/>
      <c r="GY1073" s="529"/>
      <c r="GZ1073" s="529"/>
      <c r="HA1073" s="529"/>
      <c r="HB1073" s="529"/>
      <c r="HC1073" s="529"/>
      <c r="HD1073" s="529"/>
      <c r="HE1073" s="529"/>
      <c r="HF1073" s="529"/>
      <c r="HG1073" s="529"/>
      <c r="HH1073" s="529"/>
      <c r="HI1073" s="529"/>
      <c r="HJ1073" s="529"/>
      <c r="HK1073" s="529"/>
      <c r="HL1073" s="529"/>
      <c r="HM1073" s="529"/>
      <c r="HN1073" s="529"/>
      <c r="HO1073" s="529"/>
      <c r="HP1073" s="529"/>
      <c r="HQ1073" s="529"/>
      <c r="HR1073" s="529"/>
      <c r="HS1073" s="529"/>
      <c r="HT1073" s="529"/>
      <c r="HU1073" s="529"/>
      <c r="HV1073" s="529"/>
      <c r="HW1073" s="529"/>
      <c r="HX1073" s="529"/>
      <c r="HY1073" s="529"/>
      <c r="HZ1073" s="529"/>
      <c r="IA1073" s="529"/>
      <c r="IB1073" s="529"/>
      <c r="IC1073" s="529"/>
      <c r="ID1073" s="529"/>
      <c r="IE1073" s="529"/>
      <c r="IF1073" s="529"/>
      <c r="IG1073" s="529"/>
      <c r="IH1073" s="529"/>
      <c r="II1073" s="529"/>
      <c r="IJ1073" s="529"/>
      <c r="IK1073" s="529"/>
      <c r="IL1073" s="529"/>
      <c r="IM1073" s="529"/>
      <c r="IN1073" s="529"/>
      <c r="IO1073" s="529"/>
      <c r="IP1073" s="529"/>
      <c r="IQ1073" s="529"/>
      <c r="IR1073" s="529"/>
      <c r="IS1073" s="529"/>
      <c r="IT1073" s="529"/>
      <c r="IU1073" s="529"/>
      <c r="IV1073" s="529"/>
      <c r="IW1073" s="529"/>
      <c r="IX1073" s="529"/>
      <c r="IY1073" s="529"/>
      <c r="IZ1073" s="529"/>
      <c r="JA1073" s="529"/>
      <c r="JB1073" s="529"/>
      <c r="JC1073" s="529"/>
      <c r="JD1073" s="529"/>
      <c r="JE1073" s="529"/>
      <c r="JF1073" s="529"/>
      <c r="JG1073" s="529"/>
      <c r="JH1073" s="529"/>
    </row>
    <row r="1074" spans="1:268" s="233" customFormat="1" ht="39.75" customHeight="1" x14ac:dyDescent="0.25">
      <c r="A1074" s="4"/>
      <c r="B1074" s="4" t="s">
        <v>4941</v>
      </c>
      <c r="C1074" s="4">
        <v>11160112</v>
      </c>
      <c r="D1074" s="293">
        <v>42037</v>
      </c>
      <c r="E1074" s="293">
        <v>42037</v>
      </c>
      <c r="F1074" s="293">
        <v>44229</v>
      </c>
      <c r="G1074" s="4">
        <v>-7777</v>
      </c>
      <c r="H1074" s="4" t="s">
        <v>1008</v>
      </c>
      <c r="I1074" s="4" t="s">
        <v>982</v>
      </c>
      <c r="J1074" s="4"/>
      <c r="K1074" s="4" t="s">
        <v>95</v>
      </c>
      <c r="L1074" s="4" t="s">
        <v>4942</v>
      </c>
      <c r="M1074" s="4" t="s">
        <v>738</v>
      </c>
      <c r="N1074" s="4" t="s">
        <v>216</v>
      </c>
      <c r="O1074" s="4" t="s">
        <v>189</v>
      </c>
      <c r="P1074" s="294" t="s">
        <v>3561</v>
      </c>
      <c r="Q1074" s="4"/>
      <c r="R1074" s="4" t="s">
        <v>738</v>
      </c>
      <c r="S1074" s="4" t="s">
        <v>216</v>
      </c>
      <c r="T1074" s="4" t="s">
        <v>189</v>
      </c>
      <c r="U1074" s="294" t="s">
        <v>3561</v>
      </c>
      <c r="V1074" s="4" t="s">
        <v>4943</v>
      </c>
      <c r="W1074" s="4" t="s">
        <v>4944</v>
      </c>
      <c r="X1074" s="4">
        <v>-7777</v>
      </c>
      <c r="Y1074" s="4">
        <v>-7777</v>
      </c>
      <c r="Z1074" s="295" t="s">
        <v>467</v>
      </c>
      <c r="AA1074" s="4" t="s">
        <v>359</v>
      </c>
      <c r="AB1074" s="4"/>
      <c r="AC1074" s="4"/>
      <c r="AD1074" s="4" t="s">
        <v>2722</v>
      </c>
      <c r="AE1074" s="4"/>
      <c r="AF1074" s="4"/>
      <c r="AG1074" s="4"/>
      <c r="AH1074" s="4"/>
      <c r="AI1074" s="4"/>
      <c r="AJ1074" s="4"/>
      <c r="AK1074" s="4"/>
      <c r="AL1074" s="4" t="s">
        <v>2722</v>
      </c>
      <c r="AM1074" s="4"/>
      <c r="AN1074" s="4"/>
      <c r="AO1074" s="453">
        <v>9.8000000000000004E-2</v>
      </c>
      <c r="AP1074" s="4"/>
      <c r="AQ1074" s="4"/>
      <c r="AR1074" s="4"/>
      <c r="AS1074" s="477" t="s">
        <v>3494</v>
      </c>
      <c r="AT1074" s="4"/>
      <c r="AU1074" s="4"/>
      <c r="AV1074" s="4">
        <v>135.25</v>
      </c>
      <c r="AW1074" s="4" t="s">
        <v>4947</v>
      </c>
      <c r="AX1074" s="4" t="s">
        <v>4948</v>
      </c>
      <c r="AY1074" s="4">
        <v>43</v>
      </c>
      <c r="AZ1074" s="4">
        <v>25</v>
      </c>
      <c r="BA1074" s="4">
        <v>35.92</v>
      </c>
      <c r="BB1074" s="4">
        <v>23</v>
      </c>
      <c r="BC1074" s="4">
        <v>57</v>
      </c>
      <c r="BD1074" s="4">
        <v>43.7</v>
      </c>
      <c r="BE1074" s="4">
        <f t="shared" si="178"/>
        <v>43.426644444444442</v>
      </c>
      <c r="BF1074" s="4">
        <f t="shared" si="179"/>
        <v>23.962138888888887</v>
      </c>
      <c r="BG1074" s="4" t="s">
        <v>38</v>
      </c>
      <c r="BH1074" s="4" t="s">
        <v>4949</v>
      </c>
      <c r="BI1074" s="4"/>
      <c r="BJ1074" s="293"/>
      <c r="BK1074" s="4"/>
      <c r="BL1074" s="293"/>
      <c r="BM1074" s="4"/>
      <c r="BN1074" s="4"/>
      <c r="BO1074" s="4"/>
      <c r="BP1074" s="4"/>
      <c r="BQ1074" s="4" t="s">
        <v>8483</v>
      </c>
      <c r="BR1074" s="293">
        <v>44581</v>
      </c>
      <c r="BS1074" s="4" t="s">
        <v>9556</v>
      </c>
      <c r="BT1074" s="569"/>
      <c r="BU1074" s="569"/>
      <c r="BV1074" s="569"/>
      <c r="BW1074" s="569"/>
      <c r="BX1074" s="569"/>
      <c r="BY1074" s="569"/>
      <c r="BZ1074" s="569"/>
      <c r="CA1074" s="569"/>
      <c r="CB1074" s="569"/>
      <c r="CC1074" s="569"/>
      <c r="CD1074" s="569"/>
      <c r="CE1074" s="569"/>
      <c r="CF1074" s="569"/>
      <c r="CG1074" s="569"/>
      <c r="CH1074" s="569"/>
      <c r="CI1074" s="569"/>
      <c r="CJ1074" s="569"/>
      <c r="CK1074" s="569"/>
      <c r="CL1074" s="569"/>
      <c r="CM1074" s="569"/>
      <c r="CN1074" s="569"/>
      <c r="CO1074" s="569"/>
      <c r="CP1074" s="569"/>
      <c r="CQ1074" s="569"/>
      <c r="CR1074" s="569"/>
      <c r="CS1074" s="569"/>
      <c r="CT1074" s="569"/>
      <c r="CU1074" s="569"/>
      <c r="CV1074" s="569"/>
      <c r="CW1074" s="569"/>
      <c r="CX1074" s="569"/>
      <c r="CY1074" s="569"/>
      <c r="CZ1074" s="569"/>
      <c r="DA1074" s="569"/>
      <c r="DB1074" s="569"/>
      <c r="DC1074" s="569"/>
      <c r="DD1074" s="569"/>
      <c r="DE1074" s="569"/>
      <c r="DF1074" s="569"/>
      <c r="DG1074" s="569"/>
      <c r="DH1074" s="569"/>
      <c r="DI1074" s="569"/>
      <c r="DJ1074" s="569"/>
      <c r="DK1074" s="569"/>
      <c r="DL1074" s="569"/>
      <c r="DM1074" s="569"/>
      <c r="DN1074" s="569"/>
      <c r="DO1074" s="569"/>
      <c r="DP1074" s="569"/>
      <c r="DQ1074" s="569"/>
      <c r="DR1074" s="569"/>
      <c r="DS1074" s="569"/>
      <c r="DT1074" s="569"/>
      <c r="DU1074" s="569"/>
      <c r="DV1074" s="569"/>
      <c r="DW1074" s="569"/>
      <c r="DX1074" s="569"/>
      <c r="DY1074" s="569"/>
      <c r="DZ1074" s="569"/>
      <c r="EA1074" s="569"/>
      <c r="EB1074" s="569"/>
      <c r="EC1074" s="569"/>
      <c r="ED1074" s="569"/>
      <c r="EE1074" s="569"/>
      <c r="EF1074" s="569"/>
      <c r="EG1074" s="569"/>
      <c r="EH1074" s="569"/>
      <c r="EI1074" s="569"/>
      <c r="EJ1074" s="569"/>
      <c r="EK1074" s="569"/>
      <c r="EL1074" s="569"/>
      <c r="EM1074" s="569"/>
      <c r="EN1074" s="569"/>
      <c r="EO1074" s="569"/>
      <c r="EP1074" s="569"/>
      <c r="EQ1074" s="569"/>
      <c r="ER1074" s="569"/>
      <c r="ES1074" s="569"/>
      <c r="ET1074" s="569"/>
      <c r="EU1074" s="569"/>
      <c r="EV1074" s="569"/>
      <c r="EW1074" s="569"/>
      <c r="EX1074" s="569"/>
      <c r="EY1074" s="569"/>
      <c r="EZ1074" s="569"/>
      <c r="FA1074" s="569"/>
      <c r="FB1074" s="569"/>
      <c r="FC1074" s="569"/>
      <c r="FD1074" s="569"/>
      <c r="FE1074" s="569"/>
      <c r="FF1074" s="569"/>
      <c r="FG1074" s="569"/>
      <c r="FH1074" s="569"/>
      <c r="FI1074" s="569"/>
      <c r="FJ1074" s="569"/>
      <c r="FK1074" s="569"/>
      <c r="FL1074" s="569"/>
      <c r="FM1074" s="569"/>
      <c r="FN1074" s="569"/>
      <c r="FO1074" s="569"/>
      <c r="FP1074" s="569"/>
      <c r="FQ1074" s="569"/>
      <c r="FR1074" s="569"/>
      <c r="FS1074" s="569"/>
      <c r="FT1074" s="569"/>
      <c r="FU1074" s="569"/>
      <c r="FV1074" s="569"/>
      <c r="FW1074" s="569"/>
      <c r="FX1074" s="569"/>
      <c r="FY1074" s="569"/>
      <c r="FZ1074" s="569"/>
      <c r="GA1074" s="569"/>
      <c r="GB1074" s="569"/>
      <c r="GC1074" s="569"/>
      <c r="GD1074" s="569"/>
      <c r="GE1074" s="569"/>
      <c r="GF1074" s="569"/>
      <c r="GG1074" s="569"/>
      <c r="GH1074" s="569"/>
      <c r="GI1074" s="569"/>
      <c r="GJ1074" s="569"/>
      <c r="GK1074" s="569"/>
      <c r="GL1074" s="569"/>
      <c r="GM1074" s="569"/>
      <c r="GN1074" s="569"/>
      <c r="GO1074" s="569"/>
      <c r="GP1074" s="569"/>
      <c r="GQ1074" s="569"/>
      <c r="GR1074" s="569"/>
      <c r="GS1074" s="569"/>
      <c r="GT1074" s="569"/>
      <c r="GU1074" s="569"/>
      <c r="GV1074" s="569"/>
      <c r="GW1074" s="569"/>
      <c r="GX1074" s="569"/>
      <c r="GY1074" s="569"/>
      <c r="GZ1074" s="569"/>
      <c r="HA1074" s="569"/>
      <c r="HB1074" s="569"/>
      <c r="HC1074" s="569"/>
      <c r="HD1074" s="569"/>
      <c r="HE1074" s="569"/>
      <c r="HF1074" s="569"/>
      <c r="HG1074" s="569"/>
      <c r="HH1074" s="569"/>
      <c r="HI1074" s="569"/>
      <c r="HJ1074" s="569"/>
      <c r="HK1074" s="569"/>
      <c r="HL1074" s="569"/>
      <c r="HM1074" s="569"/>
      <c r="HN1074" s="569"/>
      <c r="HO1074" s="569"/>
      <c r="HP1074" s="569"/>
      <c r="HQ1074" s="569"/>
      <c r="HR1074" s="569"/>
      <c r="HS1074" s="569"/>
      <c r="HT1074" s="569"/>
      <c r="HU1074" s="569"/>
      <c r="HV1074" s="569"/>
      <c r="HW1074" s="569"/>
      <c r="HX1074" s="569"/>
      <c r="HY1074" s="569"/>
      <c r="HZ1074" s="569"/>
      <c r="IA1074" s="569"/>
      <c r="IB1074" s="569"/>
      <c r="IC1074" s="569"/>
      <c r="ID1074" s="569"/>
      <c r="IE1074" s="569"/>
      <c r="IF1074" s="569"/>
      <c r="IG1074" s="569"/>
      <c r="IH1074" s="569"/>
      <c r="II1074" s="569"/>
      <c r="IJ1074" s="569"/>
      <c r="IK1074" s="569"/>
      <c r="IL1074" s="569"/>
      <c r="IM1074" s="569"/>
      <c r="IN1074" s="569"/>
      <c r="IO1074" s="569"/>
      <c r="IP1074" s="569"/>
      <c r="IQ1074" s="569"/>
      <c r="IR1074" s="569"/>
      <c r="IS1074" s="569"/>
      <c r="IT1074" s="569"/>
      <c r="IU1074" s="569"/>
      <c r="IV1074" s="569"/>
      <c r="IW1074" s="569"/>
      <c r="IX1074" s="569"/>
      <c r="IY1074" s="569"/>
      <c r="IZ1074" s="569"/>
      <c r="JA1074" s="569"/>
      <c r="JB1074" s="569"/>
      <c r="JC1074" s="569"/>
      <c r="JD1074" s="569"/>
      <c r="JE1074" s="569"/>
      <c r="JF1074" s="569"/>
      <c r="JG1074" s="569"/>
      <c r="JH1074" s="569"/>
    </row>
    <row r="1075" spans="1:268" s="233" customFormat="1" ht="39.75" customHeight="1" x14ac:dyDescent="0.25">
      <c r="A1075" s="4" t="s">
        <v>3387</v>
      </c>
      <c r="B1075" s="4" t="s">
        <v>4987</v>
      </c>
      <c r="C1075" s="4">
        <v>11140154</v>
      </c>
      <c r="D1075" s="293">
        <v>42053</v>
      </c>
      <c r="E1075" s="293">
        <v>42053</v>
      </c>
      <c r="F1075" s="293">
        <v>47329</v>
      </c>
      <c r="G1075" s="4">
        <v>-7777</v>
      </c>
      <c r="H1075" s="4" t="s">
        <v>806</v>
      </c>
      <c r="I1075" s="4" t="s">
        <v>1047</v>
      </c>
      <c r="J1075" s="4"/>
      <c r="K1075" s="4" t="s">
        <v>55</v>
      </c>
      <c r="L1075" s="4" t="s">
        <v>4988</v>
      </c>
      <c r="M1075" s="4" t="s">
        <v>1820</v>
      </c>
      <c r="N1075" s="4" t="s">
        <v>249</v>
      </c>
      <c r="O1075" s="4" t="s">
        <v>189</v>
      </c>
      <c r="P1075" s="294" t="s">
        <v>4990</v>
      </c>
      <c r="Q1075" s="4"/>
      <c r="R1075" s="4" t="s">
        <v>1820</v>
      </c>
      <c r="S1075" s="4" t="s">
        <v>249</v>
      </c>
      <c r="T1075" s="4" t="s">
        <v>189</v>
      </c>
      <c r="U1075" s="294" t="s">
        <v>4990</v>
      </c>
      <c r="V1075" s="4"/>
      <c r="W1075" s="4" t="s">
        <v>3537</v>
      </c>
      <c r="X1075" s="4">
        <v>616</v>
      </c>
      <c r="Y1075" s="4">
        <v>5.2</v>
      </c>
      <c r="Z1075" s="295" t="s">
        <v>467</v>
      </c>
      <c r="AA1075" s="4" t="s">
        <v>4991</v>
      </c>
      <c r="AB1075" s="4">
        <v>10.130000000000001</v>
      </c>
      <c r="AC1075" s="4">
        <v>1500</v>
      </c>
      <c r="AD1075" s="4">
        <v>3000000000</v>
      </c>
      <c r="AE1075" s="4"/>
      <c r="AF1075" s="4">
        <v>3000000000</v>
      </c>
      <c r="AG1075" s="4"/>
      <c r="AH1075" s="4"/>
      <c r="AI1075" s="4"/>
      <c r="AJ1075" s="4"/>
      <c r="AK1075" s="4"/>
      <c r="AL1075" s="4"/>
      <c r="AM1075" s="4"/>
      <c r="AN1075" s="4"/>
      <c r="AO1075" s="4">
        <v>1000</v>
      </c>
      <c r="AP1075" s="4"/>
      <c r="AQ1075" s="4" t="s">
        <v>47</v>
      </c>
      <c r="AR1075" s="4"/>
      <c r="AS1075" s="4" t="s">
        <v>467</v>
      </c>
      <c r="AT1075" s="4"/>
      <c r="AU1075" s="4"/>
      <c r="AV1075" s="4">
        <v>153</v>
      </c>
      <c r="AW1075" s="4" t="s">
        <v>4992</v>
      </c>
      <c r="AX1075" s="4" t="s">
        <v>4993</v>
      </c>
      <c r="AY1075" s="4">
        <v>43</v>
      </c>
      <c r="AZ1075" s="4">
        <v>6</v>
      </c>
      <c r="BA1075" s="4">
        <v>9.6999999999999993</v>
      </c>
      <c r="BB1075" s="4">
        <v>23</v>
      </c>
      <c r="BC1075" s="4">
        <v>54</v>
      </c>
      <c r="BD1075" s="4">
        <v>50.2</v>
      </c>
      <c r="BE1075" s="4">
        <f t="shared" si="178"/>
        <v>43.102694444444445</v>
      </c>
      <c r="BF1075" s="4">
        <f t="shared" si="179"/>
        <v>23.913944444444443</v>
      </c>
      <c r="BG1075" s="4" t="s">
        <v>38</v>
      </c>
      <c r="BH1075" s="4" t="s">
        <v>4996</v>
      </c>
      <c r="BI1075" s="4">
        <v>1871</v>
      </c>
      <c r="BJ1075" s="293">
        <v>42466</v>
      </c>
      <c r="BK1075" s="4"/>
      <c r="BL1075" s="293"/>
      <c r="BM1075" s="4"/>
      <c r="BN1075" s="4"/>
      <c r="BO1075" s="4"/>
      <c r="BP1075" s="4"/>
      <c r="BQ1075" s="4"/>
      <c r="BR1075" s="4"/>
      <c r="BS1075" s="4"/>
      <c r="BT1075" s="569"/>
      <c r="BU1075" s="569"/>
      <c r="BV1075" s="569"/>
      <c r="BW1075" s="569"/>
      <c r="BX1075" s="569"/>
      <c r="BY1075" s="569"/>
      <c r="BZ1075" s="569"/>
      <c r="CA1075" s="569"/>
      <c r="CB1075" s="569"/>
      <c r="CC1075" s="569"/>
      <c r="CD1075" s="569"/>
      <c r="CE1075" s="569"/>
      <c r="CF1075" s="569"/>
      <c r="CG1075" s="569"/>
      <c r="CH1075" s="569"/>
      <c r="CI1075" s="569"/>
      <c r="CJ1075" s="569"/>
      <c r="CK1075" s="569"/>
      <c r="CL1075" s="569"/>
      <c r="CM1075" s="569"/>
      <c r="CN1075" s="569"/>
      <c r="CO1075" s="569"/>
      <c r="CP1075" s="569"/>
      <c r="CQ1075" s="569"/>
      <c r="CR1075" s="569"/>
      <c r="CS1075" s="569"/>
      <c r="CT1075" s="569"/>
      <c r="CU1075" s="569"/>
      <c r="CV1075" s="569"/>
      <c r="CW1075" s="569"/>
      <c r="CX1075" s="569"/>
      <c r="CY1075" s="569"/>
      <c r="CZ1075" s="569"/>
      <c r="DA1075" s="569"/>
      <c r="DB1075" s="569"/>
      <c r="DC1075" s="569"/>
      <c r="DD1075" s="569"/>
      <c r="DE1075" s="569"/>
      <c r="DF1075" s="569"/>
      <c r="DG1075" s="569"/>
      <c r="DH1075" s="569"/>
      <c r="DI1075" s="569"/>
      <c r="DJ1075" s="569"/>
      <c r="DK1075" s="569"/>
      <c r="DL1075" s="569"/>
      <c r="DM1075" s="569"/>
      <c r="DN1075" s="569"/>
      <c r="DO1075" s="569"/>
      <c r="DP1075" s="569"/>
      <c r="DQ1075" s="569"/>
      <c r="DR1075" s="569"/>
      <c r="DS1075" s="569"/>
      <c r="DT1075" s="569"/>
      <c r="DU1075" s="569"/>
      <c r="DV1075" s="569"/>
      <c r="DW1075" s="569"/>
      <c r="DX1075" s="569"/>
      <c r="DY1075" s="569"/>
      <c r="DZ1075" s="569"/>
      <c r="EA1075" s="569"/>
      <c r="EB1075" s="569"/>
      <c r="EC1075" s="569"/>
      <c r="ED1075" s="569"/>
      <c r="EE1075" s="569"/>
      <c r="EF1075" s="569"/>
      <c r="EG1075" s="569"/>
      <c r="EH1075" s="569"/>
      <c r="EI1075" s="569"/>
      <c r="EJ1075" s="569"/>
      <c r="EK1075" s="569"/>
      <c r="EL1075" s="569"/>
      <c r="EM1075" s="569"/>
      <c r="EN1075" s="569"/>
      <c r="EO1075" s="569"/>
      <c r="EP1075" s="569"/>
      <c r="EQ1075" s="569"/>
      <c r="ER1075" s="569"/>
      <c r="ES1075" s="569"/>
      <c r="ET1075" s="569"/>
      <c r="EU1075" s="569"/>
      <c r="EV1075" s="569"/>
      <c r="EW1075" s="569"/>
      <c r="EX1075" s="569"/>
      <c r="EY1075" s="569"/>
      <c r="EZ1075" s="569"/>
      <c r="FA1075" s="569"/>
      <c r="FB1075" s="569"/>
      <c r="FC1075" s="569"/>
      <c r="FD1075" s="569"/>
      <c r="FE1075" s="569"/>
      <c r="FF1075" s="569"/>
      <c r="FG1075" s="569"/>
      <c r="FH1075" s="569"/>
      <c r="FI1075" s="569"/>
      <c r="FJ1075" s="569"/>
      <c r="FK1075" s="569"/>
      <c r="FL1075" s="569"/>
      <c r="FM1075" s="569"/>
      <c r="FN1075" s="569"/>
      <c r="FO1075" s="569"/>
      <c r="FP1075" s="569"/>
      <c r="FQ1075" s="569"/>
      <c r="FR1075" s="569"/>
      <c r="FS1075" s="569"/>
      <c r="FT1075" s="569"/>
      <c r="FU1075" s="569"/>
      <c r="FV1075" s="569"/>
      <c r="FW1075" s="569"/>
      <c r="FX1075" s="569"/>
      <c r="FY1075" s="569"/>
      <c r="FZ1075" s="569"/>
      <c r="GA1075" s="569"/>
      <c r="GB1075" s="569"/>
      <c r="GC1075" s="569"/>
      <c r="GD1075" s="569"/>
      <c r="GE1075" s="569"/>
      <c r="GF1075" s="569"/>
      <c r="GG1075" s="569"/>
      <c r="GH1075" s="569"/>
      <c r="GI1075" s="569"/>
      <c r="GJ1075" s="569"/>
      <c r="GK1075" s="569"/>
      <c r="GL1075" s="569"/>
      <c r="GM1075" s="569"/>
      <c r="GN1075" s="569"/>
      <c r="GO1075" s="569"/>
      <c r="GP1075" s="569"/>
      <c r="GQ1075" s="569"/>
      <c r="GR1075" s="569"/>
      <c r="GS1075" s="569"/>
      <c r="GT1075" s="569"/>
      <c r="GU1075" s="569"/>
      <c r="GV1075" s="569"/>
      <c r="GW1075" s="569"/>
      <c r="GX1075" s="569"/>
      <c r="GY1075" s="569"/>
      <c r="GZ1075" s="569"/>
      <c r="HA1075" s="569"/>
      <c r="HB1075" s="569"/>
      <c r="HC1075" s="569"/>
      <c r="HD1075" s="569"/>
      <c r="HE1075" s="569"/>
      <c r="HF1075" s="569"/>
      <c r="HG1075" s="569"/>
      <c r="HH1075" s="569"/>
      <c r="HI1075" s="569"/>
      <c r="HJ1075" s="569"/>
      <c r="HK1075" s="569"/>
      <c r="HL1075" s="569"/>
      <c r="HM1075" s="569"/>
      <c r="HN1075" s="569"/>
      <c r="HO1075" s="569"/>
      <c r="HP1075" s="569"/>
      <c r="HQ1075" s="569"/>
      <c r="HR1075" s="569"/>
      <c r="HS1075" s="569"/>
      <c r="HT1075" s="569"/>
      <c r="HU1075" s="569"/>
      <c r="HV1075" s="569"/>
      <c r="HW1075" s="569"/>
      <c r="HX1075" s="569"/>
      <c r="HY1075" s="569"/>
      <c r="HZ1075" s="569"/>
      <c r="IA1075" s="569"/>
      <c r="IB1075" s="569"/>
      <c r="IC1075" s="569"/>
      <c r="ID1075" s="569"/>
      <c r="IE1075" s="569"/>
      <c r="IF1075" s="569"/>
      <c r="IG1075" s="569"/>
      <c r="IH1075" s="569"/>
      <c r="II1075" s="569"/>
      <c r="IJ1075" s="569"/>
      <c r="IK1075" s="569"/>
      <c r="IL1075" s="569"/>
      <c r="IM1075" s="569"/>
      <c r="IN1075" s="569"/>
      <c r="IO1075" s="569"/>
      <c r="IP1075" s="569"/>
      <c r="IQ1075" s="569"/>
      <c r="IR1075" s="569"/>
      <c r="IS1075" s="569"/>
      <c r="IT1075" s="569"/>
      <c r="IU1075" s="569"/>
      <c r="IV1075" s="569"/>
      <c r="IW1075" s="569"/>
      <c r="IX1075" s="569"/>
      <c r="IY1075" s="569"/>
      <c r="IZ1075" s="569"/>
      <c r="JA1075" s="569"/>
      <c r="JB1075" s="569"/>
      <c r="JC1075" s="569"/>
      <c r="JD1075" s="569"/>
      <c r="JE1075" s="569"/>
      <c r="JF1075" s="569"/>
      <c r="JG1075" s="569"/>
      <c r="JH1075" s="569"/>
    </row>
    <row r="1076" spans="1:268" s="3" customFormat="1" ht="39.75" customHeight="1" x14ac:dyDescent="0.25">
      <c r="A1076" s="4"/>
      <c r="B1076" s="4" t="s">
        <v>4987</v>
      </c>
      <c r="C1076" s="4">
        <v>11140154</v>
      </c>
      <c r="D1076" s="293">
        <v>42053</v>
      </c>
      <c r="E1076" s="293">
        <v>42053</v>
      </c>
      <c r="F1076" s="293">
        <v>47329</v>
      </c>
      <c r="G1076" s="4">
        <v>-7777</v>
      </c>
      <c r="H1076" s="4" t="s">
        <v>806</v>
      </c>
      <c r="I1076" s="4" t="s">
        <v>1047</v>
      </c>
      <c r="J1076" s="4"/>
      <c r="K1076" s="4" t="s">
        <v>55</v>
      </c>
      <c r="L1076" s="4" t="s">
        <v>4989</v>
      </c>
      <c r="M1076" s="4" t="s">
        <v>1820</v>
      </c>
      <c r="N1076" s="4" t="s">
        <v>249</v>
      </c>
      <c r="O1076" s="4" t="s">
        <v>189</v>
      </c>
      <c r="P1076" s="294" t="s">
        <v>4990</v>
      </c>
      <c r="Q1076" s="4"/>
      <c r="R1076" s="4" t="s">
        <v>1820</v>
      </c>
      <c r="S1076" s="4" t="s">
        <v>249</v>
      </c>
      <c r="T1076" s="4" t="s">
        <v>189</v>
      </c>
      <c r="U1076" s="294" t="s">
        <v>4990</v>
      </c>
      <c r="V1076" s="4"/>
      <c r="W1076" s="4" t="s">
        <v>3537</v>
      </c>
      <c r="X1076" s="4"/>
      <c r="Y1076" s="4"/>
      <c r="Z1076" s="295" t="s">
        <v>467</v>
      </c>
      <c r="AA1076" s="4" t="s">
        <v>4991</v>
      </c>
      <c r="AB1076" s="4"/>
      <c r="AC1076" s="4"/>
      <c r="AD1076" s="4" t="s">
        <v>2722</v>
      </c>
      <c r="AE1076" s="4"/>
      <c r="AF1076" s="4"/>
      <c r="AG1076" s="4"/>
      <c r="AH1076" s="4"/>
      <c r="AI1076" s="4"/>
      <c r="AJ1076" s="4"/>
      <c r="AK1076" s="4"/>
      <c r="AL1076" s="4"/>
      <c r="AM1076" s="4"/>
      <c r="AN1076" s="4"/>
      <c r="AO1076" s="4"/>
      <c r="AP1076" s="4"/>
      <c r="AQ1076" s="4"/>
      <c r="AR1076" s="4"/>
      <c r="AS1076" s="4" t="s">
        <v>456</v>
      </c>
      <c r="AT1076" s="4"/>
      <c r="AU1076" s="4"/>
      <c r="AV1076" s="4"/>
      <c r="AW1076" s="4" t="s">
        <v>4994</v>
      </c>
      <c r="AX1076" s="4" t="s">
        <v>4995</v>
      </c>
      <c r="AY1076" s="4">
        <v>43</v>
      </c>
      <c r="AZ1076" s="4">
        <v>6</v>
      </c>
      <c r="BA1076" s="4">
        <v>8.1999999999999993</v>
      </c>
      <c r="BB1076" s="4">
        <v>23</v>
      </c>
      <c r="BC1076" s="4">
        <v>54</v>
      </c>
      <c r="BD1076" s="4">
        <v>52</v>
      </c>
      <c r="BE1076" s="4">
        <f t="shared" si="178"/>
        <v>43.102277777777779</v>
      </c>
      <c r="BF1076" s="4">
        <f t="shared" si="179"/>
        <v>23.914444444444442</v>
      </c>
      <c r="BG1076" s="4" t="s">
        <v>38</v>
      </c>
      <c r="BH1076" s="4" t="s">
        <v>4996</v>
      </c>
      <c r="BI1076" s="4">
        <v>1871</v>
      </c>
      <c r="BJ1076" s="293">
        <v>42466</v>
      </c>
      <c r="BK1076" s="4"/>
      <c r="BL1076" s="293"/>
      <c r="BM1076" s="4"/>
      <c r="BN1076" s="4"/>
      <c r="BO1076" s="4"/>
      <c r="BP1076" s="4"/>
      <c r="BQ1076" s="4"/>
      <c r="BR1076" s="4"/>
      <c r="BS1076" s="4"/>
      <c r="BT1076" s="529"/>
      <c r="BU1076" s="529"/>
      <c r="BV1076" s="529"/>
      <c r="BW1076" s="529"/>
      <c r="BX1076" s="529"/>
      <c r="BY1076" s="529"/>
      <c r="BZ1076" s="529"/>
      <c r="CA1076" s="529"/>
      <c r="CB1076" s="529"/>
      <c r="CC1076" s="529"/>
      <c r="CD1076" s="529"/>
      <c r="CE1076" s="529"/>
      <c r="CF1076" s="529"/>
      <c r="CG1076" s="529"/>
      <c r="CH1076" s="529"/>
      <c r="CI1076" s="529"/>
      <c r="CJ1076" s="529"/>
      <c r="CK1076" s="529"/>
      <c r="CL1076" s="529"/>
      <c r="CM1076" s="529"/>
      <c r="CN1076" s="529"/>
      <c r="CO1076" s="529"/>
      <c r="CP1076" s="529"/>
      <c r="CQ1076" s="529"/>
      <c r="CR1076" s="529"/>
      <c r="CS1076" s="529"/>
      <c r="CT1076" s="529"/>
      <c r="CU1076" s="529"/>
      <c r="CV1076" s="529"/>
      <c r="CW1076" s="529"/>
      <c r="CX1076" s="529"/>
      <c r="CY1076" s="529"/>
      <c r="CZ1076" s="529"/>
      <c r="DA1076" s="529"/>
      <c r="DB1076" s="529"/>
      <c r="DC1076" s="529"/>
      <c r="DD1076" s="529"/>
      <c r="DE1076" s="529"/>
      <c r="DF1076" s="529"/>
      <c r="DG1076" s="529"/>
      <c r="DH1076" s="529"/>
      <c r="DI1076" s="529"/>
      <c r="DJ1076" s="529"/>
      <c r="DK1076" s="529"/>
      <c r="DL1076" s="529"/>
      <c r="DM1076" s="529"/>
      <c r="DN1076" s="529"/>
      <c r="DO1076" s="529"/>
      <c r="DP1076" s="529"/>
      <c r="DQ1076" s="529"/>
      <c r="DR1076" s="529"/>
      <c r="DS1076" s="529"/>
      <c r="DT1076" s="529"/>
      <c r="DU1076" s="529"/>
      <c r="DV1076" s="529"/>
      <c r="DW1076" s="529"/>
      <c r="DX1076" s="529"/>
      <c r="DY1076" s="529"/>
      <c r="DZ1076" s="529"/>
      <c r="EA1076" s="529"/>
      <c r="EB1076" s="529"/>
      <c r="EC1076" s="529"/>
      <c r="ED1076" s="529"/>
      <c r="EE1076" s="529"/>
      <c r="EF1076" s="529"/>
      <c r="EG1076" s="529"/>
      <c r="EH1076" s="529"/>
      <c r="EI1076" s="529"/>
      <c r="EJ1076" s="529"/>
      <c r="EK1076" s="529"/>
      <c r="EL1076" s="529"/>
      <c r="EM1076" s="529"/>
      <c r="EN1076" s="529"/>
      <c r="EO1076" s="529"/>
      <c r="EP1076" s="529"/>
      <c r="EQ1076" s="529"/>
      <c r="ER1076" s="529"/>
      <c r="ES1076" s="529"/>
      <c r="ET1076" s="529"/>
      <c r="EU1076" s="529"/>
      <c r="EV1076" s="529"/>
      <c r="EW1076" s="529"/>
      <c r="EX1076" s="529"/>
      <c r="EY1076" s="529"/>
      <c r="EZ1076" s="529"/>
      <c r="FA1076" s="529"/>
      <c r="FB1076" s="529"/>
      <c r="FC1076" s="529"/>
      <c r="FD1076" s="529"/>
      <c r="FE1076" s="529"/>
      <c r="FF1076" s="529"/>
      <c r="FG1076" s="529"/>
      <c r="FH1076" s="529"/>
      <c r="FI1076" s="529"/>
      <c r="FJ1076" s="529"/>
      <c r="FK1076" s="529"/>
      <c r="FL1076" s="529"/>
      <c r="FM1076" s="529"/>
      <c r="FN1076" s="529"/>
      <c r="FO1076" s="529"/>
      <c r="FP1076" s="529"/>
      <c r="FQ1076" s="529"/>
      <c r="FR1076" s="529"/>
      <c r="FS1076" s="529"/>
      <c r="FT1076" s="529"/>
      <c r="FU1076" s="529"/>
      <c r="FV1076" s="529"/>
      <c r="FW1076" s="529"/>
      <c r="FX1076" s="529"/>
      <c r="FY1076" s="529"/>
      <c r="FZ1076" s="529"/>
      <c r="GA1076" s="529"/>
      <c r="GB1076" s="529"/>
      <c r="GC1076" s="529"/>
      <c r="GD1076" s="529"/>
      <c r="GE1076" s="529"/>
      <c r="GF1076" s="529"/>
      <c r="GG1076" s="529"/>
      <c r="GH1076" s="529"/>
      <c r="GI1076" s="529"/>
      <c r="GJ1076" s="529"/>
      <c r="GK1076" s="529"/>
      <c r="GL1076" s="529"/>
      <c r="GM1076" s="529"/>
      <c r="GN1076" s="529"/>
      <c r="GO1076" s="529"/>
      <c r="GP1076" s="529"/>
      <c r="GQ1076" s="529"/>
      <c r="GR1076" s="529"/>
      <c r="GS1076" s="529"/>
      <c r="GT1076" s="529"/>
      <c r="GU1076" s="529"/>
      <c r="GV1076" s="529"/>
      <c r="GW1076" s="529"/>
      <c r="GX1076" s="529"/>
      <c r="GY1076" s="529"/>
      <c r="GZ1076" s="529"/>
      <c r="HA1076" s="529"/>
      <c r="HB1076" s="529"/>
      <c r="HC1076" s="529"/>
      <c r="HD1076" s="529"/>
      <c r="HE1076" s="529"/>
      <c r="HF1076" s="529"/>
      <c r="HG1076" s="529"/>
      <c r="HH1076" s="529"/>
      <c r="HI1076" s="529"/>
      <c r="HJ1076" s="529"/>
      <c r="HK1076" s="529"/>
      <c r="HL1076" s="529"/>
      <c r="HM1076" s="529"/>
      <c r="HN1076" s="529"/>
      <c r="HO1076" s="529"/>
      <c r="HP1076" s="529"/>
      <c r="HQ1076" s="529"/>
      <c r="HR1076" s="529"/>
      <c r="HS1076" s="529"/>
      <c r="HT1076" s="529"/>
      <c r="HU1076" s="529"/>
      <c r="HV1076" s="529"/>
      <c r="HW1076" s="529"/>
      <c r="HX1076" s="529"/>
      <c r="HY1076" s="529"/>
      <c r="HZ1076" s="529"/>
      <c r="IA1076" s="529"/>
      <c r="IB1076" s="529"/>
      <c r="IC1076" s="529"/>
      <c r="ID1076" s="529"/>
      <c r="IE1076" s="529"/>
      <c r="IF1076" s="529"/>
      <c r="IG1076" s="529"/>
      <c r="IH1076" s="529"/>
      <c r="II1076" s="529"/>
      <c r="IJ1076" s="529"/>
      <c r="IK1076" s="529"/>
      <c r="IL1076" s="529"/>
      <c r="IM1076" s="529"/>
      <c r="IN1076" s="529"/>
      <c r="IO1076" s="529"/>
      <c r="IP1076" s="529"/>
      <c r="IQ1076" s="529"/>
      <c r="IR1076" s="529"/>
      <c r="IS1076" s="529"/>
      <c r="IT1076" s="529"/>
      <c r="IU1076" s="529"/>
      <c r="IV1076" s="529"/>
      <c r="IW1076" s="529"/>
      <c r="IX1076" s="529"/>
      <c r="IY1076" s="529"/>
      <c r="IZ1076" s="529"/>
      <c r="JA1076" s="529"/>
      <c r="JB1076" s="529"/>
      <c r="JC1076" s="529"/>
      <c r="JD1076" s="529"/>
      <c r="JE1076" s="529"/>
      <c r="JF1076" s="529"/>
      <c r="JG1076" s="529"/>
      <c r="JH1076" s="529"/>
    </row>
    <row r="1077" spans="1:268" s="3" customFormat="1" ht="39.75" customHeight="1" x14ac:dyDescent="0.25">
      <c r="A1077" s="389"/>
      <c r="B1077" s="389" t="s">
        <v>4987</v>
      </c>
      <c r="C1077" s="389">
        <v>11140154</v>
      </c>
      <c r="D1077" s="390">
        <v>42053</v>
      </c>
      <c r="E1077" s="390">
        <v>42053</v>
      </c>
      <c r="F1077" s="390">
        <v>47329</v>
      </c>
      <c r="G1077" s="390">
        <v>43251</v>
      </c>
      <c r="H1077" s="389" t="s">
        <v>806</v>
      </c>
      <c r="I1077" s="389" t="s">
        <v>1047</v>
      </c>
      <c r="J1077" s="389"/>
      <c r="K1077" s="389" t="s">
        <v>55</v>
      </c>
      <c r="L1077" s="389" t="s">
        <v>4988</v>
      </c>
      <c r="M1077" s="389" t="s">
        <v>1820</v>
      </c>
      <c r="N1077" s="389" t="s">
        <v>249</v>
      </c>
      <c r="O1077" s="389" t="s">
        <v>189</v>
      </c>
      <c r="P1077" s="392" t="s">
        <v>4990</v>
      </c>
      <c r="Q1077" s="389"/>
      <c r="R1077" s="389" t="s">
        <v>1820</v>
      </c>
      <c r="S1077" s="389" t="s">
        <v>249</v>
      </c>
      <c r="T1077" s="389" t="s">
        <v>189</v>
      </c>
      <c r="U1077" s="392" t="s">
        <v>4990</v>
      </c>
      <c r="V1077" s="389"/>
      <c r="W1077" s="389" t="s">
        <v>3537</v>
      </c>
      <c r="X1077" s="389">
        <v>616</v>
      </c>
      <c r="Y1077" s="389">
        <v>5.2</v>
      </c>
      <c r="Z1077" s="393" t="s">
        <v>467</v>
      </c>
      <c r="AA1077" s="389" t="s">
        <v>4991</v>
      </c>
      <c r="AB1077" s="389">
        <v>10.130000000000001</v>
      </c>
      <c r="AC1077" s="389">
        <v>1500</v>
      </c>
      <c r="AD1077" s="389">
        <v>3000000000</v>
      </c>
      <c r="AE1077" s="389"/>
      <c r="AF1077" s="389">
        <v>3000000000</v>
      </c>
      <c r="AG1077" s="389"/>
      <c r="AH1077" s="389"/>
      <c r="AI1077" s="389"/>
      <c r="AJ1077" s="389"/>
      <c r="AK1077" s="389"/>
      <c r="AL1077" s="389"/>
      <c r="AM1077" s="389"/>
      <c r="AN1077" s="389"/>
      <c r="AO1077" s="389">
        <v>1000</v>
      </c>
      <c r="AP1077" s="389"/>
      <c r="AQ1077" s="389" t="s">
        <v>47</v>
      </c>
      <c r="AR1077" s="389"/>
      <c r="AS1077" s="389" t="s">
        <v>467</v>
      </c>
      <c r="AT1077" s="389"/>
      <c r="AU1077" s="389"/>
      <c r="AV1077" s="389">
        <v>153</v>
      </c>
      <c r="AW1077" s="389" t="s">
        <v>4992</v>
      </c>
      <c r="AX1077" s="389" t="s">
        <v>4993</v>
      </c>
      <c r="AY1077" s="389">
        <v>43</v>
      </c>
      <c r="AZ1077" s="389">
        <v>6</v>
      </c>
      <c r="BA1077" s="389">
        <v>9.6999999999999993</v>
      </c>
      <c r="BB1077" s="389">
        <v>23</v>
      </c>
      <c r="BC1077" s="389">
        <v>54</v>
      </c>
      <c r="BD1077" s="389">
        <v>50.2</v>
      </c>
      <c r="BE1077" s="389">
        <f t="shared" si="178"/>
        <v>43.102694444444445</v>
      </c>
      <c r="BF1077" s="389">
        <f t="shared" si="179"/>
        <v>23.913944444444443</v>
      </c>
      <c r="BG1077" s="389" t="s">
        <v>38</v>
      </c>
      <c r="BH1077" s="389" t="s">
        <v>4996</v>
      </c>
      <c r="BI1077" s="389">
        <v>1871</v>
      </c>
      <c r="BJ1077" s="390">
        <v>42466</v>
      </c>
      <c r="BK1077" s="389"/>
      <c r="BL1077" s="390"/>
      <c r="BM1077" s="389"/>
      <c r="BN1077" s="389"/>
      <c r="BO1077" s="389" t="s">
        <v>8286</v>
      </c>
      <c r="BP1077" s="390">
        <v>43410</v>
      </c>
      <c r="BQ1077" s="389"/>
      <c r="BR1077" s="389"/>
      <c r="BS1077" s="389"/>
      <c r="BT1077" s="529"/>
      <c r="BU1077" s="529"/>
      <c r="BV1077" s="529"/>
      <c r="BW1077" s="529"/>
      <c r="BX1077" s="529"/>
      <c r="BY1077" s="529"/>
      <c r="BZ1077" s="529"/>
      <c r="CA1077" s="529"/>
      <c r="CB1077" s="529"/>
      <c r="CC1077" s="529"/>
      <c r="CD1077" s="529"/>
      <c r="CE1077" s="529"/>
      <c r="CF1077" s="529"/>
      <c r="CG1077" s="529"/>
      <c r="CH1077" s="529"/>
      <c r="CI1077" s="529"/>
      <c r="CJ1077" s="529"/>
      <c r="CK1077" s="529"/>
      <c r="CL1077" s="529"/>
      <c r="CM1077" s="529"/>
      <c r="CN1077" s="529"/>
      <c r="CO1077" s="529"/>
      <c r="CP1077" s="529"/>
      <c r="CQ1077" s="529"/>
      <c r="CR1077" s="529"/>
      <c r="CS1077" s="529"/>
      <c r="CT1077" s="529"/>
      <c r="CU1077" s="529"/>
      <c r="CV1077" s="529"/>
      <c r="CW1077" s="529"/>
      <c r="CX1077" s="529"/>
      <c r="CY1077" s="529"/>
      <c r="CZ1077" s="529"/>
      <c r="DA1077" s="529"/>
      <c r="DB1077" s="529"/>
      <c r="DC1077" s="529"/>
      <c r="DD1077" s="529"/>
      <c r="DE1077" s="529"/>
      <c r="DF1077" s="529"/>
      <c r="DG1077" s="529"/>
      <c r="DH1077" s="529"/>
      <c r="DI1077" s="529"/>
      <c r="DJ1077" s="529"/>
      <c r="DK1077" s="529"/>
      <c r="DL1077" s="529"/>
      <c r="DM1077" s="529"/>
      <c r="DN1077" s="529"/>
      <c r="DO1077" s="529"/>
      <c r="DP1077" s="529"/>
      <c r="DQ1077" s="529"/>
      <c r="DR1077" s="529"/>
      <c r="DS1077" s="529"/>
      <c r="DT1077" s="529"/>
      <c r="DU1077" s="529"/>
      <c r="DV1077" s="529"/>
      <c r="DW1077" s="529"/>
      <c r="DX1077" s="529"/>
      <c r="DY1077" s="529"/>
      <c r="DZ1077" s="529"/>
      <c r="EA1077" s="529"/>
      <c r="EB1077" s="529"/>
      <c r="EC1077" s="529"/>
      <c r="ED1077" s="529"/>
      <c r="EE1077" s="529"/>
      <c r="EF1077" s="529"/>
      <c r="EG1077" s="529"/>
      <c r="EH1077" s="529"/>
      <c r="EI1077" s="529"/>
      <c r="EJ1077" s="529"/>
      <c r="EK1077" s="529"/>
      <c r="EL1077" s="529"/>
      <c r="EM1077" s="529"/>
      <c r="EN1077" s="529"/>
      <c r="EO1077" s="529"/>
      <c r="EP1077" s="529"/>
      <c r="EQ1077" s="529"/>
      <c r="ER1077" s="529"/>
      <c r="ES1077" s="529"/>
      <c r="ET1077" s="529"/>
      <c r="EU1077" s="529"/>
      <c r="EV1077" s="529"/>
      <c r="EW1077" s="529"/>
      <c r="EX1077" s="529"/>
      <c r="EY1077" s="529"/>
      <c r="EZ1077" s="529"/>
      <c r="FA1077" s="529"/>
      <c r="FB1077" s="529"/>
      <c r="FC1077" s="529"/>
      <c r="FD1077" s="529"/>
      <c r="FE1077" s="529"/>
      <c r="FF1077" s="529"/>
      <c r="FG1077" s="529"/>
      <c r="FH1077" s="529"/>
      <c r="FI1077" s="529"/>
      <c r="FJ1077" s="529"/>
      <c r="FK1077" s="529"/>
      <c r="FL1077" s="529"/>
      <c r="FM1077" s="529"/>
      <c r="FN1077" s="529"/>
      <c r="FO1077" s="529"/>
      <c r="FP1077" s="529"/>
      <c r="FQ1077" s="529"/>
      <c r="FR1077" s="529"/>
      <c r="FS1077" s="529"/>
      <c r="FT1077" s="529"/>
      <c r="FU1077" s="529"/>
      <c r="FV1077" s="529"/>
      <c r="FW1077" s="529"/>
      <c r="FX1077" s="529"/>
      <c r="FY1077" s="529"/>
      <c r="FZ1077" s="529"/>
      <c r="GA1077" s="529"/>
      <c r="GB1077" s="529"/>
      <c r="GC1077" s="529"/>
      <c r="GD1077" s="529"/>
      <c r="GE1077" s="529"/>
      <c r="GF1077" s="529"/>
      <c r="GG1077" s="529"/>
      <c r="GH1077" s="529"/>
      <c r="GI1077" s="529"/>
      <c r="GJ1077" s="529"/>
      <c r="GK1077" s="529"/>
      <c r="GL1077" s="529"/>
      <c r="GM1077" s="529"/>
      <c r="GN1077" s="529"/>
      <c r="GO1077" s="529"/>
      <c r="GP1077" s="529"/>
      <c r="GQ1077" s="529"/>
      <c r="GR1077" s="529"/>
      <c r="GS1077" s="529"/>
      <c r="GT1077" s="529"/>
      <c r="GU1077" s="529"/>
      <c r="GV1077" s="529"/>
      <c r="GW1077" s="529"/>
      <c r="GX1077" s="529"/>
      <c r="GY1077" s="529"/>
      <c r="GZ1077" s="529"/>
      <c r="HA1077" s="529"/>
      <c r="HB1077" s="529"/>
      <c r="HC1077" s="529"/>
      <c r="HD1077" s="529"/>
      <c r="HE1077" s="529"/>
      <c r="HF1077" s="529"/>
      <c r="HG1077" s="529"/>
      <c r="HH1077" s="529"/>
      <c r="HI1077" s="529"/>
      <c r="HJ1077" s="529"/>
      <c r="HK1077" s="529"/>
      <c r="HL1077" s="529"/>
      <c r="HM1077" s="529"/>
      <c r="HN1077" s="529"/>
      <c r="HO1077" s="529"/>
      <c r="HP1077" s="529"/>
      <c r="HQ1077" s="529"/>
      <c r="HR1077" s="529"/>
      <c r="HS1077" s="529"/>
      <c r="HT1077" s="529"/>
      <c r="HU1077" s="529"/>
      <c r="HV1077" s="529"/>
      <c r="HW1077" s="529"/>
      <c r="HX1077" s="529"/>
      <c r="HY1077" s="529"/>
      <c r="HZ1077" s="529"/>
      <c r="IA1077" s="529"/>
      <c r="IB1077" s="529"/>
      <c r="IC1077" s="529"/>
      <c r="ID1077" s="529"/>
      <c r="IE1077" s="529"/>
      <c r="IF1077" s="529"/>
      <c r="IG1077" s="529"/>
      <c r="IH1077" s="529"/>
      <c r="II1077" s="529"/>
      <c r="IJ1077" s="529"/>
      <c r="IK1077" s="529"/>
      <c r="IL1077" s="529"/>
      <c r="IM1077" s="529"/>
      <c r="IN1077" s="529"/>
      <c r="IO1077" s="529"/>
      <c r="IP1077" s="529"/>
      <c r="IQ1077" s="529"/>
      <c r="IR1077" s="529"/>
      <c r="IS1077" s="529"/>
      <c r="IT1077" s="529"/>
      <c r="IU1077" s="529"/>
      <c r="IV1077" s="529"/>
      <c r="IW1077" s="529"/>
      <c r="IX1077" s="529"/>
      <c r="IY1077" s="529"/>
      <c r="IZ1077" s="529"/>
      <c r="JA1077" s="529"/>
      <c r="JB1077" s="529"/>
      <c r="JC1077" s="529"/>
      <c r="JD1077" s="529"/>
      <c r="JE1077" s="529"/>
      <c r="JF1077" s="529"/>
      <c r="JG1077" s="529"/>
      <c r="JH1077" s="529"/>
    </row>
    <row r="1078" spans="1:268" s="3" customFormat="1" ht="39.75" customHeight="1" x14ac:dyDescent="0.25">
      <c r="A1078" s="389"/>
      <c r="B1078" s="389" t="s">
        <v>4987</v>
      </c>
      <c r="C1078" s="389">
        <v>11140154</v>
      </c>
      <c r="D1078" s="390">
        <v>42053</v>
      </c>
      <c r="E1078" s="390">
        <v>42053</v>
      </c>
      <c r="F1078" s="390">
        <v>47329</v>
      </c>
      <c r="G1078" s="390">
        <v>43251</v>
      </c>
      <c r="H1078" s="389" t="s">
        <v>806</v>
      </c>
      <c r="I1078" s="389" t="s">
        <v>1047</v>
      </c>
      <c r="J1078" s="389"/>
      <c r="K1078" s="389" t="s">
        <v>55</v>
      </c>
      <c r="L1078" s="389" t="s">
        <v>4989</v>
      </c>
      <c r="M1078" s="389" t="s">
        <v>1820</v>
      </c>
      <c r="N1078" s="389" t="s">
        <v>249</v>
      </c>
      <c r="O1078" s="389" t="s">
        <v>189</v>
      </c>
      <c r="P1078" s="392" t="s">
        <v>4990</v>
      </c>
      <c r="Q1078" s="389"/>
      <c r="R1078" s="389" t="s">
        <v>1820</v>
      </c>
      <c r="S1078" s="389" t="s">
        <v>249</v>
      </c>
      <c r="T1078" s="389" t="s">
        <v>189</v>
      </c>
      <c r="U1078" s="392" t="s">
        <v>4990</v>
      </c>
      <c r="V1078" s="389"/>
      <c r="W1078" s="389" t="s">
        <v>3537</v>
      </c>
      <c r="X1078" s="389"/>
      <c r="Y1078" s="389"/>
      <c r="Z1078" s="393" t="s">
        <v>467</v>
      </c>
      <c r="AA1078" s="389" t="s">
        <v>4991</v>
      </c>
      <c r="AB1078" s="389"/>
      <c r="AC1078" s="389"/>
      <c r="AD1078" s="389" t="s">
        <v>2722</v>
      </c>
      <c r="AE1078" s="389"/>
      <c r="AF1078" s="389"/>
      <c r="AG1078" s="389"/>
      <c r="AH1078" s="389"/>
      <c r="AI1078" s="389"/>
      <c r="AJ1078" s="389"/>
      <c r="AK1078" s="389"/>
      <c r="AL1078" s="389"/>
      <c r="AM1078" s="389"/>
      <c r="AN1078" s="389"/>
      <c r="AO1078" s="389"/>
      <c r="AP1078" s="389"/>
      <c r="AQ1078" s="389"/>
      <c r="AR1078" s="389"/>
      <c r="AS1078" s="389" t="s">
        <v>456</v>
      </c>
      <c r="AT1078" s="389"/>
      <c r="AU1078" s="389"/>
      <c r="AV1078" s="389"/>
      <c r="AW1078" s="389" t="s">
        <v>4994</v>
      </c>
      <c r="AX1078" s="389" t="s">
        <v>4995</v>
      </c>
      <c r="AY1078" s="389">
        <v>43</v>
      </c>
      <c r="AZ1078" s="389">
        <v>6</v>
      </c>
      <c r="BA1078" s="389">
        <v>8.1999999999999993</v>
      </c>
      <c r="BB1078" s="389">
        <v>23</v>
      </c>
      <c r="BC1078" s="389">
        <v>54</v>
      </c>
      <c r="BD1078" s="389">
        <v>52</v>
      </c>
      <c r="BE1078" s="389">
        <f t="shared" si="178"/>
        <v>43.102277777777779</v>
      </c>
      <c r="BF1078" s="389">
        <f t="shared" si="179"/>
        <v>23.914444444444442</v>
      </c>
      <c r="BG1078" s="389" t="s">
        <v>38</v>
      </c>
      <c r="BH1078" s="389" t="s">
        <v>4996</v>
      </c>
      <c r="BI1078" s="389">
        <v>1871</v>
      </c>
      <c r="BJ1078" s="390">
        <v>42466</v>
      </c>
      <c r="BK1078" s="389"/>
      <c r="BL1078" s="390"/>
      <c r="BM1078" s="389"/>
      <c r="BN1078" s="389"/>
      <c r="BO1078" s="389" t="s">
        <v>8286</v>
      </c>
      <c r="BP1078" s="390">
        <v>43410</v>
      </c>
      <c r="BQ1078" s="389"/>
      <c r="BR1078" s="389"/>
      <c r="BS1078" s="389"/>
      <c r="BT1078" s="529"/>
      <c r="BU1078" s="529"/>
      <c r="BV1078" s="529"/>
      <c r="BW1078" s="529"/>
      <c r="BX1078" s="529"/>
      <c r="BY1078" s="529"/>
      <c r="BZ1078" s="529"/>
      <c r="CA1078" s="529"/>
      <c r="CB1078" s="529"/>
      <c r="CC1078" s="529"/>
      <c r="CD1078" s="529"/>
      <c r="CE1078" s="529"/>
      <c r="CF1078" s="529"/>
      <c r="CG1078" s="529"/>
      <c r="CH1078" s="529"/>
      <c r="CI1078" s="529"/>
      <c r="CJ1078" s="529"/>
      <c r="CK1078" s="529"/>
      <c r="CL1078" s="529"/>
      <c r="CM1078" s="529"/>
      <c r="CN1078" s="529"/>
      <c r="CO1078" s="529"/>
      <c r="CP1078" s="529"/>
      <c r="CQ1078" s="529"/>
      <c r="CR1078" s="529"/>
      <c r="CS1078" s="529"/>
      <c r="CT1078" s="529"/>
      <c r="CU1078" s="529"/>
      <c r="CV1078" s="529"/>
      <c r="CW1078" s="529"/>
      <c r="CX1078" s="529"/>
      <c r="CY1078" s="529"/>
      <c r="CZ1078" s="529"/>
      <c r="DA1078" s="529"/>
      <c r="DB1078" s="529"/>
      <c r="DC1078" s="529"/>
      <c r="DD1078" s="529"/>
      <c r="DE1078" s="529"/>
      <c r="DF1078" s="529"/>
      <c r="DG1078" s="529"/>
      <c r="DH1078" s="529"/>
      <c r="DI1078" s="529"/>
      <c r="DJ1078" s="529"/>
      <c r="DK1078" s="529"/>
      <c r="DL1078" s="529"/>
      <c r="DM1078" s="529"/>
      <c r="DN1078" s="529"/>
      <c r="DO1078" s="529"/>
      <c r="DP1078" s="529"/>
      <c r="DQ1078" s="529"/>
      <c r="DR1078" s="529"/>
      <c r="DS1078" s="529"/>
      <c r="DT1078" s="529"/>
      <c r="DU1078" s="529"/>
      <c r="DV1078" s="529"/>
      <c r="DW1078" s="529"/>
      <c r="DX1078" s="529"/>
      <c r="DY1078" s="529"/>
      <c r="DZ1078" s="529"/>
      <c r="EA1078" s="529"/>
      <c r="EB1078" s="529"/>
      <c r="EC1078" s="529"/>
      <c r="ED1078" s="529"/>
      <c r="EE1078" s="529"/>
      <c r="EF1078" s="529"/>
      <c r="EG1078" s="529"/>
      <c r="EH1078" s="529"/>
      <c r="EI1078" s="529"/>
      <c r="EJ1078" s="529"/>
      <c r="EK1078" s="529"/>
      <c r="EL1078" s="529"/>
      <c r="EM1078" s="529"/>
      <c r="EN1078" s="529"/>
      <c r="EO1078" s="529"/>
      <c r="EP1078" s="529"/>
      <c r="EQ1078" s="529"/>
      <c r="ER1078" s="529"/>
      <c r="ES1078" s="529"/>
      <c r="ET1078" s="529"/>
      <c r="EU1078" s="529"/>
      <c r="EV1078" s="529"/>
      <c r="EW1078" s="529"/>
      <c r="EX1078" s="529"/>
      <c r="EY1078" s="529"/>
      <c r="EZ1078" s="529"/>
      <c r="FA1078" s="529"/>
      <c r="FB1078" s="529"/>
      <c r="FC1078" s="529"/>
      <c r="FD1078" s="529"/>
      <c r="FE1078" s="529"/>
      <c r="FF1078" s="529"/>
      <c r="FG1078" s="529"/>
      <c r="FH1078" s="529"/>
      <c r="FI1078" s="529"/>
      <c r="FJ1078" s="529"/>
      <c r="FK1078" s="529"/>
      <c r="FL1078" s="529"/>
      <c r="FM1078" s="529"/>
      <c r="FN1078" s="529"/>
      <c r="FO1078" s="529"/>
      <c r="FP1078" s="529"/>
      <c r="FQ1078" s="529"/>
      <c r="FR1078" s="529"/>
      <c r="FS1078" s="529"/>
      <c r="FT1078" s="529"/>
      <c r="FU1078" s="529"/>
      <c r="FV1078" s="529"/>
      <c r="FW1078" s="529"/>
      <c r="FX1078" s="529"/>
      <c r="FY1078" s="529"/>
      <c r="FZ1078" s="529"/>
      <c r="GA1078" s="529"/>
      <c r="GB1078" s="529"/>
      <c r="GC1078" s="529"/>
      <c r="GD1078" s="529"/>
      <c r="GE1078" s="529"/>
      <c r="GF1078" s="529"/>
      <c r="GG1078" s="529"/>
      <c r="GH1078" s="529"/>
      <c r="GI1078" s="529"/>
      <c r="GJ1078" s="529"/>
      <c r="GK1078" s="529"/>
      <c r="GL1078" s="529"/>
      <c r="GM1078" s="529"/>
      <c r="GN1078" s="529"/>
      <c r="GO1078" s="529"/>
      <c r="GP1078" s="529"/>
      <c r="GQ1078" s="529"/>
      <c r="GR1078" s="529"/>
      <c r="GS1078" s="529"/>
      <c r="GT1078" s="529"/>
      <c r="GU1078" s="529"/>
      <c r="GV1078" s="529"/>
      <c r="GW1078" s="529"/>
      <c r="GX1078" s="529"/>
      <c r="GY1078" s="529"/>
      <c r="GZ1078" s="529"/>
      <c r="HA1078" s="529"/>
      <c r="HB1078" s="529"/>
      <c r="HC1078" s="529"/>
      <c r="HD1078" s="529"/>
      <c r="HE1078" s="529"/>
      <c r="HF1078" s="529"/>
      <c r="HG1078" s="529"/>
      <c r="HH1078" s="529"/>
      <c r="HI1078" s="529"/>
      <c r="HJ1078" s="529"/>
      <c r="HK1078" s="529"/>
      <c r="HL1078" s="529"/>
      <c r="HM1078" s="529"/>
      <c r="HN1078" s="529"/>
      <c r="HO1078" s="529"/>
      <c r="HP1078" s="529"/>
      <c r="HQ1078" s="529"/>
      <c r="HR1078" s="529"/>
      <c r="HS1078" s="529"/>
      <c r="HT1078" s="529"/>
      <c r="HU1078" s="529"/>
      <c r="HV1078" s="529"/>
      <c r="HW1078" s="529"/>
      <c r="HX1078" s="529"/>
      <c r="HY1078" s="529"/>
      <c r="HZ1078" s="529"/>
      <c r="IA1078" s="529"/>
      <c r="IB1078" s="529"/>
      <c r="IC1078" s="529"/>
      <c r="ID1078" s="529"/>
      <c r="IE1078" s="529"/>
      <c r="IF1078" s="529"/>
      <c r="IG1078" s="529"/>
      <c r="IH1078" s="529"/>
      <c r="II1078" s="529"/>
      <c r="IJ1078" s="529"/>
      <c r="IK1078" s="529"/>
      <c r="IL1078" s="529"/>
      <c r="IM1078" s="529"/>
      <c r="IN1078" s="529"/>
      <c r="IO1078" s="529"/>
      <c r="IP1078" s="529"/>
      <c r="IQ1078" s="529"/>
      <c r="IR1078" s="529"/>
      <c r="IS1078" s="529"/>
      <c r="IT1078" s="529"/>
      <c r="IU1078" s="529"/>
      <c r="IV1078" s="529"/>
      <c r="IW1078" s="529"/>
      <c r="IX1078" s="529"/>
      <c r="IY1078" s="529"/>
      <c r="IZ1078" s="529"/>
      <c r="JA1078" s="529"/>
      <c r="JB1078" s="529"/>
      <c r="JC1078" s="529"/>
      <c r="JD1078" s="529"/>
      <c r="JE1078" s="529"/>
      <c r="JF1078" s="529"/>
      <c r="JG1078" s="529"/>
      <c r="JH1078" s="529"/>
    </row>
    <row r="1079" spans="1:268" s="3" customFormat="1" ht="39.75" customHeight="1" x14ac:dyDescent="0.25">
      <c r="A1079" s="1" t="s">
        <v>3387</v>
      </c>
      <c r="B1079" s="1" t="s">
        <v>1544</v>
      </c>
      <c r="C1079" s="1">
        <v>11130093</v>
      </c>
      <c r="D1079" s="7">
        <v>42073</v>
      </c>
      <c r="E1079" s="7">
        <v>42073</v>
      </c>
      <c r="F1079" s="7">
        <v>47917</v>
      </c>
      <c r="G1079" s="1">
        <v>-7777</v>
      </c>
      <c r="H1079" s="1" t="s">
        <v>531</v>
      </c>
      <c r="I1079" s="1" t="s">
        <v>881</v>
      </c>
      <c r="J1079" s="1" t="s">
        <v>8168</v>
      </c>
      <c r="K1079" s="1" t="s">
        <v>55</v>
      </c>
      <c r="L1079" s="1" t="s">
        <v>5000</v>
      </c>
      <c r="M1079" s="1" t="s">
        <v>198</v>
      </c>
      <c r="N1079" s="1" t="s">
        <v>199</v>
      </c>
      <c r="O1079" s="1" t="s">
        <v>76</v>
      </c>
      <c r="P1079" s="6" t="s">
        <v>3336</v>
      </c>
      <c r="Q1079" s="1" t="s">
        <v>5001</v>
      </c>
      <c r="R1079" s="1" t="s">
        <v>198</v>
      </c>
      <c r="S1079" s="1" t="s">
        <v>199</v>
      </c>
      <c r="T1079" s="1" t="s">
        <v>76</v>
      </c>
      <c r="U1079" s="6" t="s">
        <v>3336</v>
      </c>
      <c r="V1079" s="1" t="s">
        <v>5002</v>
      </c>
      <c r="W1079" s="1" t="s">
        <v>5003</v>
      </c>
      <c r="X1079" s="1">
        <v>-7777</v>
      </c>
      <c r="Y1079" s="1">
        <v>-7777</v>
      </c>
      <c r="Z1079" s="9" t="s">
        <v>467</v>
      </c>
      <c r="AA1079" s="1" t="s">
        <v>293</v>
      </c>
      <c r="AB1079" s="1">
        <v>60.22</v>
      </c>
      <c r="AC1079" s="1">
        <v>60</v>
      </c>
      <c r="AD1079" s="1">
        <v>347328</v>
      </c>
      <c r="AE1079" s="1"/>
      <c r="AF1079" s="1"/>
      <c r="AG1079" s="1">
        <v>347328</v>
      </c>
      <c r="AH1079" s="1"/>
      <c r="AI1079" s="1"/>
      <c r="AJ1079" s="1"/>
      <c r="AK1079" s="1"/>
      <c r="AL1079" s="1"/>
      <c r="AM1079" s="1"/>
      <c r="AN1079" s="1"/>
      <c r="AO1079" s="1">
        <v>6022</v>
      </c>
      <c r="AP1079" s="1"/>
      <c r="AQ1079" s="1"/>
      <c r="AR1079" s="1"/>
      <c r="AS1079" s="1" t="s">
        <v>467</v>
      </c>
      <c r="AT1079" s="1"/>
      <c r="AU1079" s="1"/>
      <c r="AV1079" s="1">
        <v>30</v>
      </c>
      <c r="AW1079" s="1" t="s">
        <v>5004</v>
      </c>
      <c r="AX1079" s="1" t="s">
        <v>5005</v>
      </c>
      <c r="AY1079" s="1">
        <v>43</v>
      </c>
      <c r="AZ1079" s="1">
        <v>35</v>
      </c>
      <c r="BA1079" s="1">
        <v>18.600000000000001</v>
      </c>
      <c r="BB1079" s="1">
        <v>24</v>
      </c>
      <c r="BC1079" s="1">
        <v>21</v>
      </c>
      <c r="BD1079" s="1">
        <v>32.6</v>
      </c>
      <c r="BE1079" s="1">
        <f t="shared" si="178"/>
        <v>43.588500000000003</v>
      </c>
      <c r="BF1079" s="1">
        <f t="shared" si="179"/>
        <v>24.359055555555557</v>
      </c>
      <c r="BG1079" s="1" t="s">
        <v>47</v>
      </c>
      <c r="BH1079" s="1"/>
      <c r="BI1079" s="1" t="s">
        <v>10103</v>
      </c>
      <c r="BJ1079" s="7" t="s">
        <v>10104</v>
      </c>
      <c r="BK1079" s="1" t="s">
        <v>10103</v>
      </c>
      <c r="BL1079" s="7" t="s">
        <v>10104</v>
      </c>
      <c r="BM1079" s="1"/>
      <c r="BN1079" s="1"/>
      <c r="BO1079" s="1"/>
      <c r="BP1079" s="1"/>
      <c r="BQ1079" s="1"/>
      <c r="BR1079" s="1"/>
      <c r="BS1079" s="1"/>
      <c r="BT1079" s="529"/>
      <c r="BU1079" s="529"/>
      <c r="BV1079" s="529"/>
      <c r="BW1079" s="529"/>
      <c r="BX1079" s="529"/>
      <c r="BY1079" s="529"/>
      <c r="BZ1079" s="529"/>
      <c r="CA1079" s="529"/>
      <c r="CB1079" s="529"/>
      <c r="CC1079" s="529"/>
      <c r="CD1079" s="529"/>
      <c r="CE1079" s="529"/>
      <c r="CF1079" s="529"/>
      <c r="CG1079" s="529"/>
      <c r="CH1079" s="529"/>
      <c r="CI1079" s="529"/>
      <c r="CJ1079" s="529"/>
      <c r="CK1079" s="529"/>
      <c r="CL1079" s="529"/>
      <c r="CM1079" s="529"/>
      <c r="CN1079" s="529"/>
      <c r="CO1079" s="529"/>
      <c r="CP1079" s="529"/>
      <c r="CQ1079" s="529"/>
      <c r="CR1079" s="529"/>
      <c r="CS1079" s="529"/>
      <c r="CT1079" s="529"/>
      <c r="CU1079" s="529"/>
      <c r="CV1079" s="529"/>
      <c r="CW1079" s="529"/>
      <c r="CX1079" s="529"/>
      <c r="CY1079" s="529"/>
      <c r="CZ1079" s="529"/>
      <c r="DA1079" s="529"/>
      <c r="DB1079" s="529"/>
      <c r="DC1079" s="529"/>
      <c r="DD1079" s="529"/>
      <c r="DE1079" s="529"/>
      <c r="DF1079" s="529"/>
      <c r="DG1079" s="529"/>
      <c r="DH1079" s="529"/>
      <c r="DI1079" s="529"/>
      <c r="DJ1079" s="529"/>
      <c r="DK1079" s="529"/>
      <c r="DL1079" s="529"/>
      <c r="DM1079" s="529"/>
      <c r="DN1079" s="529"/>
      <c r="DO1079" s="529"/>
      <c r="DP1079" s="529"/>
      <c r="DQ1079" s="529"/>
      <c r="DR1079" s="529"/>
      <c r="DS1079" s="529"/>
      <c r="DT1079" s="529"/>
      <c r="DU1079" s="529"/>
      <c r="DV1079" s="529"/>
      <c r="DW1079" s="529"/>
      <c r="DX1079" s="529"/>
      <c r="DY1079" s="529"/>
      <c r="DZ1079" s="529"/>
      <c r="EA1079" s="529"/>
      <c r="EB1079" s="529"/>
      <c r="EC1079" s="529"/>
      <c r="ED1079" s="529"/>
      <c r="EE1079" s="529"/>
      <c r="EF1079" s="529"/>
      <c r="EG1079" s="529"/>
      <c r="EH1079" s="529"/>
      <c r="EI1079" s="529"/>
      <c r="EJ1079" s="529"/>
      <c r="EK1079" s="529"/>
      <c r="EL1079" s="529"/>
      <c r="EM1079" s="529"/>
      <c r="EN1079" s="529"/>
      <c r="EO1079" s="529"/>
      <c r="EP1079" s="529"/>
      <c r="EQ1079" s="529"/>
      <c r="ER1079" s="529"/>
      <c r="ES1079" s="529"/>
      <c r="ET1079" s="529"/>
      <c r="EU1079" s="529"/>
      <c r="EV1079" s="529"/>
      <c r="EW1079" s="529"/>
      <c r="EX1079" s="529"/>
      <c r="EY1079" s="529"/>
      <c r="EZ1079" s="529"/>
      <c r="FA1079" s="529"/>
      <c r="FB1079" s="529"/>
      <c r="FC1079" s="529"/>
      <c r="FD1079" s="529"/>
      <c r="FE1079" s="529"/>
      <c r="FF1079" s="529"/>
      <c r="FG1079" s="529"/>
      <c r="FH1079" s="529"/>
      <c r="FI1079" s="529"/>
      <c r="FJ1079" s="529"/>
      <c r="FK1079" s="529"/>
      <c r="FL1079" s="529"/>
      <c r="FM1079" s="529"/>
      <c r="FN1079" s="529"/>
      <c r="FO1079" s="529"/>
      <c r="FP1079" s="529"/>
      <c r="FQ1079" s="529"/>
      <c r="FR1079" s="529"/>
      <c r="FS1079" s="529"/>
      <c r="FT1079" s="529"/>
      <c r="FU1079" s="529"/>
      <c r="FV1079" s="529"/>
      <c r="FW1079" s="529"/>
      <c r="FX1079" s="529"/>
      <c r="FY1079" s="529"/>
      <c r="FZ1079" s="529"/>
      <c r="GA1079" s="529"/>
      <c r="GB1079" s="529"/>
      <c r="GC1079" s="529"/>
      <c r="GD1079" s="529"/>
      <c r="GE1079" s="529"/>
      <c r="GF1079" s="529"/>
      <c r="GG1079" s="529"/>
      <c r="GH1079" s="529"/>
      <c r="GI1079" s="529"/>
      <c r="GJ1079" s="529"/>
      <c r="GK1079" s="529"/>
      <c r="GL1079" s="529"/>
      <c r="GM1079" s="529"/>
      <c r="GN1079" s="529"/>
      <c r="GO1079" s="529"/>
      <c r="GP1079" s="529"/>
      <c r="GQ1079" s="529"/>
      <c r="GR1079" s="529"/>
      <c r="GS1079" s="529"/>
      <c r="GT1079" s="529"/>
      <c r="GU1079" s="529"/>
      <c r="GV1079" s="529"/>
      <c r="GW1079" s="529"/>
      <c r="GX1079" s="529"/>
      <c r="GY1079" s="529"/>
      <c r="GZ1079" s="529"/>
      <c r="HA1079" s="529"/>
      <c r="HB1079" s="529"/>
      <c r="HC1079" s="529"/>
      <c r="HD1079" s="529"/>
      <c r="HE1079" s="529"/>
      <c r="HF1079" s="529"/>
      <c r="HG1079" s="529"/>
      <c r="HH1079" s="529"/>
      <c r="HI1079" s="529"/>
      <c r="HJ1079" s="529"/>
      <c r="HK1079" s="529"/>
      <c r="HL1079" s="529"/>
      <c r="HM1079" s="529"/>
      <c r="HN1079" s="529"/>
      <c r="HO1079" s="529"/>
      <c r="HP1079" s="529"/>
      <c r="HQ1079" s="529"/>
      <c r="HR1079" s="529"/>
      <c r="HS1079" s="529"/>
      <c r="HT1079" s="529"/>
      <c r="HU1079" s="529"/>
      <c r="HV1079" s="529"/>
      <c r="HW1079" s="529"/>
      <c r="HX1079" s="529"/>
      <c r="HY1079" s="529"/>
      <c r="HZ1079" s="529"/>
      <c r="IA1079" s="529"/>
      <c r="IB1079" s="529"/>
      <c r="IC1079" s="529"/>
      <c r="ID1079" s="529"/>
      <c r="IE1079" s="529"/>
      <c r="IF1079" s="529"/>
      <c r="IG1079" s="529"/>
      <c r="IH1079" s="529"/>
      <c r="II1079" s="529"/>
      <c r="IJ1079" s="529"/>
      <c r="IK1079" s="529"/>
      <c r="IL1079" s="529"/>
      <c r="IM1079" s="529"/>
      <c r="IN1079" s="529"/>
      <c r="IO1079" s="529"/>
      <c r="IP1079" s="529"/>
      <c r="IQ1079" s="529"/>
      <c r="IR1079" s="529"/>
      <c r="IS1079" s="529"/>
      <c r="IT1079" s="529"/>
      <c r="IU1079" s="529"/>
      <c r="IV1079" s="529"/>
      <c r="IW1079" s="529"/>
      <c r="IX1079" s="529"/>
      <c r="IY1079" s="529"/>
      <c r="IZ1079" s="529"/>
      <c r="JA1079" s="529"/>
      <c r="JB1079" s="529"/>
      <c r="JC1079" s="529"/>
      <c r="JD1079" s="529"/>
      <c r="JE1079" s="529"/>
      <c r="JF1079" s="529"/>
      <c r="JG1079" s="529"/>
      <c r="JH1079" s="529"/>
    </row>
    <row r="1080" spans="1:268" s="3" customFormat="1" ht="39.75" customHeight="1" x14ac:dyDescent="0.25">
      <c r="A1080" s="1" t="s">
        <v>3387</v>
      </c>
      <c r="B1080" s="1" t="s">
        <v>949</v>
      </c>
      <c r="C1080" s="1">
        <v>11110062</v>
      </c>
      <c r="D1080" s="7">
        <v>42108</v>
      </c>
      <c r="E1080" s="7">
        <v>42108</v>
      </c>
      <c r="F1080" s="7">
        <v>43935</v>
      </c>
      <c r="G1080" s="7">
        <v>43935</v>
      </c>
      <c r="H1080" s="1" t="s">
        <v>5008</v>
      </c>
      <c r="I1080" s="1" t="s">
        <v>1016</v>
      </c>
      <c r="J1080" s="1"/>
      <c r="K1080" s="1" t="s">
        <v>95</v>
      </c>
      <c r="L1080" s="1" t="s">
        <v>5009</v>
      </c>
      <c r="M1080" s="1" t="s">
        <v>2513</v>
      </c>
      <c r="N1080" s="1" t="s">
        <v>166</v>
      </c>
      <c r="O1080" s="1" t="s">
        <v>92</v>
      </c>
      <c r="P1080" s="6" t="s">
        <v>1059</v>
      </c>
      <c r="Q1080" s="1"/>
      <c r="R1080" s="1" t="s">
        <v>2513</v>
      </c>
      <c r="S1080" s="1" t="s">
        <v>166</v>
      </c>
      <c r="T1080" s="1" t="s">
        <v>92</v>
      </c>
      <c r="U1080" s="6" t="s">
        <v>1059</v>
      </c>
      <c r="V1080" s="1"/>
      <c r="W1080" s="1" t="s">
        <v>5010</v>
      </c>
      <c r="X1080" s="1">
        <v>-7777</v>
      </c>
      <c r="Y1080" s="1">
        <v>-7777</v>
      </c>
      <c r="Z1080" s="9" t="s">
        <v>1309</v>
      </c>
      <c r="AA1080" s="1" t="s">
        <v>285</v>
      </c>
      <c r="AB1080" s="1">
        <v>0.106</v>
      </c>
      <c r="AC1080" s="1">
        <v>7.44</v>
      </c>
      <c r="AD1080" s="1">
        <v>234000</v>
      </c>
      <c r="AE1080" s="1">
        <v>234000</v>
      </c>
      <c r="AF1080" s="1"/>
      <c r="AG1080" s="1"/>
      <c r="AH1080" s="1"/>
      <c r="AI1080" s="1"/>
      <c r="AJ1080" s="1"/>
      <c r="AK1080" s="1"/>
      <c r="AL1080" s="1"/>
      <c r="AM1080" s="1"/>
      <c r="AN1080" s="1"/>
      <c r="AO1080" s="1">
        <v>10.6</v>
      </c>
      <c r="AP1080" s="1"/>
      <c r="AQ1080" s="1"/>
      <c r="AR1080" s="1"/>
      <c r="AS1080" s="1" t="s">
        <v>5011</v>
      </c>
      <c r="AT1080" s="1"/>
      <c r="AU1080" s="1"/>
      <c r="AV1080" s="1"/>
      <c r="AW1080" s="1" t="s">
        <v>5012</v>
      </c>
      <c r="AX1080" s="1" t="s">
        <v>5013</v>
      </c>
      <c r="AY1080" s="1">
        <v>43</v>
      </c>
      <c r="AZ1080" s="1">
        <v>10</v>
      </c>
      <c r="BA1080" s="1">
        <v>20.55</v>
      </c>
      <c r="BB1080" s="1">
        <v>23</v>
      </c>
      <c r="BC1080" s="1">
        <v>6</v>
      </c>
      <c r="BD1080" s="1">
        <v>32.26</v>
      </c>
      <c r="BE1080" s="1">
        <f t="shared" si="178"/>
        <v>43.172374999999995</v>
      </c>
      <c r="BF1080" s="1">
        <f t="shared" si="179"/>
        <v>23.108961111111114</v>
      </c>
      <c r="BG1080" s="1" t="s">
        <v>38</v>
      </c>
      <c r="BH1080" s="1"/>
      <c r="BI1080" s="1"/>
      <c r="BJ1080" s="7"/>
      <c r="BK1080" s="1"/>
      <c r="BL1080" s="7"/>
      <c r="BM1080" s="1"/>
      <c r="BN1080" s="1"/>
      <c r="BO1080" s="1"/>
      <c r="BP1080" s="1"/>
      <c r="BQ1080" s="1"/>
      <c r="BR1080" s="1"/>
      <c r="BS1080" s="1"/>
      <c r="BT1080" s="529"/>
      <c r="BU1080" s="529"/>
      <c r="BV1080" s="529"/>
      <c r="BW1080" s="529"/>
      <c r="BX1080" s="529"/>
      <c r="BY1080" s="529"/>
      <c r="BZ1080" s="529"/>
      <c r="CA1080" s="529"/>
      <c r="CB1080" s="529"/>
      <c r="CC1080" s="529"/>
      <c r="CD1080" s="529"/>
      <c r="CE1080" s="529"/>
      <c r="CF1080" s="529"/>
      <c r="CG1080" s="529"/>
      <c r="CH1080" s="529"/>
      <c r="CI1080" s="529"/>
      <c r="CJ1080" s="529"/>
      <c r="CK1080" s="529"/>
      <c r="CL1080" s="529"/>
      <c r="CM1080" s="529"/>
      <c r="CN1080" s="529"/>
      <c r="CO1080" s="529"/>
      <c r="CP1080" s="529"/>
      <c r="CQ1080" s="529"/>
      <c r="CR1080" s="529"/>
      <c r="CS1080" s="529"/>
      <c r="CT1080" s="529"/>
      <c r="CU1080" s="529"/>
      <c r="CV1080" s="529"/>
      <c r="CW1080" s="529"/>
      <c r="CX1080" s="529"/>
      <c r="CY1080" s="529"/>
      <c r="CZ1080" s="529"/>
      <c r="DA1080" s="529"/>
      <c r="DB1080" s="529"/>
      <c r="DC1080" s="529"/>
      <c r="DD1080" s="529"/>
      <c r="DE1080" s="529"/>
      <c r="DF1080" s="529"/>
      <c r="DG1080" s="529"/>
      <c r="DH1080" s="529"/>
      <c r="DI1080" s="529"/>
      <c r="DJ1080" s="529"/>
      <c r="DK1080" s="529"/>
      <c r="DL1080" s="529"/>
      <c r="DM1080" s="529"/>
      <c r="DN1080" s="529"/>
      <c r="DO1080" s="529"/>
      <c r="DP1080" s="529"/>
      <c r="DQ1080" s="529"/>
      <c r="DR1080" s="529"/>
      <c r="DS1080" s="529"/>
      <c r="DT1080" s="529"/>
      <c r="DU1080" s="529"/>
      <c r="DV1080" s="529"/>
      <c r="DW1080" s="529"/>
      <c r="DX1080" s="529"/>
      <c r="DY1080" s="529"/>
      <c r="DZ1080" s="529"/>
      <c r="EA1080" s="529"/>
      <c r="EB1080" s="529"/>
      <c r="EC1080" s="529"/>
      <c r="ED1080" s="529"/>
      <c r="EE1080" s="529"/>
      <c r="EF1080" s="529"/>
      <c r="EG1080" s="529"/>
      <c r="EH1080" s="529"/>
      <c r="EI1080" s="529"/>
      <c r="EJ1080" s="529"/>
      <c r="EK1080" s="529"/>
      <c r="EL1080" s="529"/>
      <c r="EM1080" s="529"/>
      <c r="EN1080" s="529"/>
      <c r="EO1080" s="529"/>
      <c r="EP1080" s="529"/>
      <c r="EQ1080" s="529"/>
      <c r="ER1080" s="529"/>
      <c r="ES1080" s="529"/>
      <c r="ET1080" s="529"/>
      <c r="EU1080" s="529"/>
      <c r="EV1080" s="529"/>
      <c r="EW1080" s="529"/>
      <c r="EX1080" s="529"/>
      <c r="EY1080" s="529"/>
      <c r="EZ1080" s="529"/>
      <c r="FA1080" s="529"/>
      <c r="FB1080" s="529"/>
      <c r="FC1080" s="529"/>
      <c r="FD1080" s="529"/>
      <c r="FE1080" s="529"/>
      <c r="FF1080" s="529"/>
      <c r="FG1080" s="529"/>
      <c r="FH1080" s="529"/>
      <c r="FI1080" s="529"/>
      <c r="FJ1080" s="529"/>
      <c r="FK1080" s="529"/>
      <c r="FL1080" s="529"/>
      <c r="FM1080" s="529"/>
      <c r="FN1080" s="529"/>
      <c r="FO1080" s="529"/>
      <c r="FP1080" s="529"/>
      <c r="FQ1080" s="529"/>
      <c r="FR1080" s="529"/>
      <c r="FS1080" s="529"/>
      <c r="FT1080" s="529"/>
      <c r="FU1080" s="529"/>
      <c r="FV1080" s="529"/>
      <c r="FW1080" s="529"/>
      <c r="FX1080" s="529"/>
      <c r="FY1080" s="529"/>
      <c r="FZ1080" s="529"/>
      <c r="GA1080" s="529"/>
      <c r="GB1080" s="529"/>
      <c r="GC1080" s="529"/>
      <c r="GD1080" s="529"/>
      <c r="GE1080" s="529"/>
      <c r="GF1080" s="529"/>
      <c r="GG1080" s="529"/>
      <c r="GH1080" s="529"/>
      <c r="GI1080" s="529"/>
      <c r="GJ1080" s="529"/>
      <c r="GK1080" s="529"/>
      <c r="GL1080" s="529"/>
      <c r="GM1080" s="529"/>
      <c r="GN1080" s="529"/>
      <c r="GO1080" s="529"/>
      <c r="GP1080" s="529"/>
      <c r="GQ1080" s="529"/>
      <c r="GR1080" s="529"/>
      <c r="GS1080" s="529"/>
      <c r="GT1080" s="529"/>
      <c r="GU1080" s="529"/>
      <c r="GV1080" s="529"/>
      <c r="GW1080" s="529"/>
      <c r="GX1080" s="529"/>
      <c r="GY1080" s="529"/>
      <c r="GZ1080" s="529"/>
      <c r="HA1080" s="529"/>
      <c r="HB1080" s="529"/>
      <c r="HC1080" s="529"/>
      <c r="HD1080" s="529"/>
      <c r="HE1080" s="529"/>
      <c r="HF1080" s="529"/>
      <c r="HG1080" s="529"/>
      <c r="HH1080" s="529"/>
      <c r="HI1080" s="529"/>
      <c r="HJ1080" s="529"/>
      <c r="HK1080" s="529"/>
      <c r="HL1080" s="529"/>
      <c r="HM1080" s="529"/>
      <c r="HN1080" s="529"/>
      <c r="HO1080" s="529"/>
      <c r="HP1080" s="529"/>
      <c r="HQ1080" s="529"/>
      <c r="HR1080" s="529"/>
      <c r="HS1080" s="529"/>
      <c r="HT1080" s="529"/>
      <c r="HU1080" s="529"/>
      <c r="HV1080" s="529"/>
      <c r="HW1080" s="529"/>
      <c r="HX1080" s="529"/>
      <c r="HY1080" s="529"/>
      <c r="HZ1080" s="529"/>
      <c r="IA1080" s="529"/>
      <c r="IB1080" s="529"/>
      <c r="IC1080" s="529"/>
      <c r="ID1080" s="529"/>
      <c r="IE1080" s="529"/>
      <c r="IF1080" s="529"/>
      <c r="IG1080" s="529"/>
      <c r="IH1080" s="529"/>
      <c r="II1080" s="529"/>
      <c r="IJ1080" s="529"/>
      <c r="IK1080" s="529"/>
      <c r="IL1080" s="529"/>
      <c r="IM1080" s="529"/>
      <c r="IN1080" s="529"/>
      <c r="IO1080" s="529"/>
      <c r="IP1080" s="529"/>
      <c r="IQ1080" s="529"/>
      <c r="IR1080" s="529"/>
      <c r="IS1080" s="529"/>
      <c r="IT1080" s="529"/>
      <c r="IU1080" s="529"/>
      <c r="IV1080" s="529"/>
      <c r="IW1080" s="529"/>
      <c r="IX1080" s="529"/>
      <c r="IY1080" s="529"/>
      <c r="IZ1080" s="529"/>
      <c r="JA1080" s="529"/>
      <c r="JB1080" s="529"/>
      <c r="JC1080" s="529"/>
      <c r="JD1080" s="529"/>
      <c r="JE1080" s="529"/>
      <c r="JF1080" s="529"/>
      <c r="JG1080" s="529"/>
      <c r="JH1080" s="529"/>
    </row>
    <row r="1081" spans="1:268" s="3" customFormat="1" ht="30" customHeight="1" x14ac:dyDescent="0.25">
      <c r="A1081" s="1"/>
      <c r="B1081" s="1" t="s">
        <v>949</v>
      </c>
      <c r="C1081" s="1">
        <v>11110062</v>
      </c>
      <c r="D1081" s="7">
        <v>42108</v>
      </c>
      <c r="E1081" s="7">
        <v>42108</v>
      </c>
      <c r="F1081" s="7">
        <v>43935</v>
      </c>
      <c r="G1081" s="1">
        <v>-7777</v>
      </c>
      <c r="H1081" s="1" t="s">
        <v>5008</v>
      </c>
      <c r="I1081" s="1" t="s">
        <v>1016</v>
      </c>
      <c r="J1081" s="1"/>
      <c r="K1081" s="1" t="s">
        <v>95</v>
      </c>
      <c r="L1081" s="1" t="s">
        <v>5009</v>
      </c>
      <c r="M1081" s="1" t="s">
        <v>2513</v>
      </c>
      <c r="N1081" s="1" t="s">
        <v>166</v>
      </c>
      <c r="O1081" s="1" t="s">
        <v>92</v>
      </c>
      <c r="P1081" s="6" t="s">
        <v>1059</v>
      </c>
      <c r="Q1081" s="1"/>
      <c r="R1081" s="1" t="s">
        <v>2513</v>
      </c>
      <c r="S1081" s="1" t="s">
        <v>166</v>
      </c>
      <c r="T1081" s="1" t="s">
        <v>92</v>
      </c>
      <c r="U1081" s="6" t="s">
        <v>1059</v>
      </c>
      <c r="V1081" s="1"/>
      <c r="W1081" s="1" t="s">
        <v>5010</v>
      </c>
      <c r="X1081" s="1">
        <v>-7777</v>
      </c>
      <c r="Y1081" s="1">
        <v>-7777</v>
      </c>
      <c r="Z1081" s="9" t="s">
        <v>1309</v>
      </c>
      <c r="AA1081" s="1" t="s">
        <v>285</v>
      </c>
      <c r="AB1081" s="1">
        <v>0.106</v>
      </c>
      <c r="AC1081" s="1" t="s">
        <v>2722</v>
      </c>
      <c r="AD1081" s="1" t="s">
        <v>2722</v>
      </c>
      <c r="AE1081" s="1"/>
      <c r="AF1081" s="1"/>
      <c r="AG1081" s="1"/>
      <c r="AH1081" s="1"/>
      <c r="AI1081" s="1"/>
      <c r="AJ1081" s="1"/>
      <c r="AK1081" s="1"/>
      <c r="AL1081" s="1"/>
      <c r="AM1081" s="1"/>
      <c r="AN1081" s="1"/>
      <c r="AO1081" s="1" t="s">
        <v>2722</v>
      </c>
      <c r="AP1081" s="1"/>
      <c r="AQ1081" s="1"/>
      <c r="AR1081" s="1"/>
      <c r="AS1081" s="1" t="s">
        <v>5014</v>
      </c>
      <c r="AT1081" s="1"/>
      <c r="AU1081" s="1"/>
      <c r="AV1081" s="1"/>
      <c r="AW1081" s="1" t="s">
        <v>5015</v>
      </c>
      <c r="AX1081" s="1" t="s">
        <v>5016</v>
      </c>
      <c r="AY1081" s="1">
        <v>43</v>
      </c>
      <c r="AZ1081" s="1">
        <v>10</v>
      </c>
      <c r="BA1081" s="1">
        <v>47.3</v>
      </c>
      <c r="BB1081" s="1">
        <v>23</v>
      </c>
      <c r="BC1081" s="1">
        <v>7</v>
      </c>
      <c r="BD1081" s="1">
        <v>12.52</v>
      </c>
      <c r="BE1081" s="1">
        <f t="shared" si="178"/>
        <v>43.179805555555554</v>
      </c>
      <c r="BF1081" s="1">
        <f t="shared" si="179"/>
        <v>23.120144444444445</v>
      </c>
      <c r="BG1081" s="1" t="s">
        <v>38</v>
      </c>
      <c r="BH1081" s="1"/>
      <c r="BI1081" s="1"/>
      <c r="BJ1081" s="7"/>
      <c r="BK1081" s="1"/>
      <c r="BL1081" s="7"/>
      <c r="BM1081" s="1"/>
      <c r="BN1081" s="1"/>
      <c r="BO1081" s="1"/>
      <c r="BP1081" s="1"/>
      <c r="BQ1081" s="1"/>
      <c r="BR1081" s="1"/>
      <c r="BS1081" s="1"/>
      <c r="BT1081" s="529"/>
      <c r="BU1081" s="529"/>
      <c r="BV1081" s="529"/>
      <c r="BW1081" s="529"/>
      <c r="BX1081" s="529"/>
      <c r="BY1081" s="529"/>
      <c r="BZ1081" s="529"/>
      <c r="CA1081" s="529"/>
      <c r="CB1081" s="529"/>
      <c r="CC1081" s="529"/>
      <c r="CD1081" s="529"/>
      <c r="CE1081" s="529"/>
      <c r="CF1081" s="529"/>
      <c r="CG1081" s="529"/>
      <c r="CH1081" s="529"/>
      <c r="CI1081" s="529"/>
      <c r="CJ1081" s="529"/>
      <c r="CK1081" s="529"/>
      <c r="CL1081" s="529"/>
      <c r="CM1081" s="529"/>
      <c r="CN1081" s="529"/>
      <c r="CO1081" s="529"/>
      <c r="CP1081" s="529"/>
      <c r="CQ1081" s="529"/>
      <c r="CR1081" s="529"/>
      <c r="CS1081" s="529"/>
      <c r="CT1081" s="529"/>
      <c r="CU1081" s="529"/>
      <c r="CV1081" s="529"/>
      <c r="CW1081" s="529"/>
      <c r="CX1081" s="529"/>
      <c r="CY1081" s="529"/>
      <c r="CZ1081" s="529"/>
      <c r="DA1081" s="529"/>
      <c r="DB1081" s="529"/>
      <c r="DC1081" s="529"/>
      <c r="DD1081" s="529"/>
      <c r="DE1081" s="529"/>
      <c r="DF1081" s="529"/>
      <c r="DG1081" s="529"/>
      <c r="DH1081" s="529"/>
      <c r="DI1081" s="529"/>
      <c r="DJ1081" s="529"/>
      <c r="DK1081" s="529"/>
      <c r="DL1081" s="529"/>
      <c r="DM1081" s="529"/>
      <c r="DN1081" s="529"/>
      <c r="DO1081" s="529"/>
      <c r="DP1081" s="529"/>
      <c r="DQ1081" s="529"/>
      <c r="DR1081" s="529"/>
      <c r="DS1081" s="529"/>
      <c r="DT1081" s="529"/>
      <c r="DU1081" s="529"/>
      <c r="DV1081" s="529"/>
      <c r="DW1081" s="529"/>
      <c r="DX1081" s="529"/>
      <c r="DY1081" s="529"/>
      <c r="DZ1081" s="529"/>
      <c r="EA1081" s="529"/>
      <c r="EB1081" s="529"/>
      <c r="EC1081" s="529"/>
      <c r="ED1081" s="529"/>
      <c r="EE1081" s="529"/>
      <c r="EF1081" s="529"/>
      <c r="EG1081" s="529"/>
      <c r="EH1081" s="529"/>
      <c r="EI1081" s="529"/>
      <c r="EJ1081" s="529"/>
      <c r="EK1081" s="529"/>
      <c r="EL1081" s="529"/>
      <c r="EM1081" s="529"/>
      <c r="EN1081" s="529"/>
      <c r="EO1081" s="529"/>
      <c r="EP1081" s="529"/>
      <c r="EQ1081" s="529"/>
      <c r="ER1081" s="529"/>
      <c r="ES1081" s="529"/>
      <c r="ET1081" s="529"/>
      <c r="EU1081" s="529"/>
      <c r="EV1081" s="529"/>
      <c r="EW1081" s="529"/>
      <c r="EX1081" s="529"/>
      <c r="EY1081" s="529"/>
      <c r="EZ1081" s="529"/>
      <c r="FA1081" s="529"/>
      <c r="FB1081" s="529"/>
      <c r="FC1081" s="529"/>
      <c r="FD1081" s="529"/>
      <c r="FE1081" s="529"/>
      <c r="FF1081" s="529"/>
      <c r="FG1081" s="529"/>
      <c r="FH1081" s="529"/>
      <c r="FI1081" s="529"/>
      <c r="FJ1081" s="529"/>
      <c r="FK1081" s="529"/>
      <c r="FL1081" s="529"/>
      <c r="FM1081" s="529"/>
      <c r="FN1081" s="529"/>
      <c r="FO1081" s="529"/>
      <c r="FP1081" s="529"/>
      <c r="FQ1081" s="529"/>
      <c r="FR1081" s="529"/>
      <c r="FS1081" s="529"/>
      <c r="FT1081" s="529"/>
      <c r="FU1081" s="529"/>
      <c r="FV1081" s="529"/>
      <c r="FW1081" s="529"/>
      <c r="FX1081" s="529"/>
      <c r="FY1081" s="529"/>
      <c r="FZ1081" s="529"/>
      <c r="GA1081" s="529"/>
      <c r="GB1081" s="529"/>
      <c r="GC1081" s="529"/>
      <c r="GD1081" s="529"/>
      <c r="GE1081" s="529"/>
      <c r="GF1081" s="529"/>
      <c r="GG1081" s="529"/>
      <c r="GH1081" s="529"/>
      <c r="GI1081" s="529"/>
      <c r="GJ1081" s="529"/>
      <c r="GK1081" s="529"/>
      <c r="GL1081" s="529"/>
      <c r="GM1081" s="529"/>
      <c r="GN1081" s="529"/>
      <c r="GO1081" s="529"/>
      <c r="GP1081" s="529"/>
      <c r="GQ1081" s="529"/>
      <c r="GR1081" s="529"/>
      <c r="GS1081" s="529"/>
      <c r="GT1081" s="529"/>
      <c r="GU1081" s="529"/>
      <c r="GV1081" s="529"/>
      <c r="GW1081" s="529"/>
      <c r="GX1081" s="529"/>
      <c r="GY1081" s="529"/>
      <c r="GZ1081" s="529"/>
      <c r="HA1081" s="529"/>
      <c r="HB1081" s="529"/>
      <c r="HC1081" s="529"/>
      <c r="HD1081" s="529"/>
      <c r="HE1081" s="529"/>
      <c r="HF1081" s="529"/>
      <c r="HG1081" s="529"/>
      <c r="HH1081" s="529"/>
      <c r="HI1081" s="529"/>
      <c r="HJ1081" s="529"/>
      <c r="HK1081" s="529"/>
      <c r="HL1081" s="529"/>
      <c r="HM1081" s="529"/>
      <c r="HN1081" s="529"/>
      <c r="HO1081" s="529"/>
      <c r="HP1081" s="529"/>
      <c r="HQ1081" s="529"/>
      <c r="HR1081" s="529"/>
      <c r="HS1081" s="529"/>
      <c r="HT1081" s="529"/>
      <c r="HU1081" s="529"/>
      <c r="HV1081" s="529"/>
      <c r="HW1081" s="529"/>
      <c r="HX1081" s="529"/>
      <c r="HY1081" s="529"/>
      <c r="HZ1081" s="529"/>
      <c r="IA1081" s="529"/>
      <c r="IB1081" s="529"/>
      <c r="IC1081" s="529"/>
      <c r="ID1081" s="529"/>
      <c r="IE1081" s="529"/>
      <c r="IF1081" s="529"/>
      <c r="IG1081" s="529"/>
      <c r="IH1081" s="529"/>
      <c r="II1081" s="529"/>
      <c r="IJ1081" s="529"/>
      <c r="IK1081" s="529"/>
      <c r="IL1081" s="529"/>
      <c r="IM1081" s="529"/>
      <c r="IN1081" s="529"/>
      <c r="IO1081" s="529"/>
      <c r="IP1081" s="529"/>
      <c r="IQ1081" s="529"/>
      <c r="IR1081" s="529"/>
      <c r="IS1081" s="529"/>
      <c r="IT1081" s="529"/>
      <c r="IU1081" s="529"/>
      <c r="IV1081" s="529"/>
      <c r="IW1081" s="529"/>
      <c r="IX1081" s="529"/>
      <c r="IY1081" s="529"/>
      <c r="IZ1081" s="529"/>
      <c r="JA1081" s="529"/>
      <c r="JB1081" s="529"/>
      <c r="JC1081" s="529"/>
      <c r="JD1081" s="529"/>
      <c r="JE1081" s="529"/>
      <c r="JF1081" s="529"/>
      <c r="JG1081" s="529"/>
      <c r="JH1081" s="529"/>
    </row>
    <row r="1082" spans="1:268" s="3" customFormat="1" ht="30" customHeight="1" x14ac:dyDescent="0.25">
      <c r="A1082" s="1" t="s">
        <v>3387</v>
      </c>
      <c r="B1082" s="1" t="s">
        <v>5052</v>
      </c>
      <c r="C1082" s="1">
        <v>11140155</v>
      </c>
      <c r="D1082" s="7">
        <v>42142</v>
      </c>
      <c r="E1082" s="7">
        <v>42142</v>
      </c>
      <c r="F1082" s="7">
        <v>52735</v>
      </c>
      <c r="G1082" s="1">
        <v>-7777</v>
      </c>
      <c r="H1082" s="1" t="s">
        <v>1041</v>
      </c>
      <c r="I1082" s="1" t="s">
        <v>1040</v>
      </c>
      <c r="J1082" s="1"/>
      <c r="K1082" s="1" t="s">
        <v>3335</v>
      </c>
      <c r="L1082" s="1" t="s">
        <v>5053</v>
      </c>
      <c r="M1082" s="1" t="s">
        <v>200</v>
      </c>
      <c r="N1082" s="1" t="s">
        <v>144</v>
      </c>
      <c r="O1082" s="1" t="s">
        <v>145</v>
      </c>
      <c r="P1082" s="6" t="s">
        <v>5055</v>
      </c>
      <c r="Q1082" s="1" t="s">
        <v>5054</v>
      </c>
      <c r="R1082" s="1" t="s">
        <v>200</v>
      </c>
      <c r="S1082" s="1" t="s">
        <v>144</v>
      </c>
      <c r="T1082" s="1" t="s">
        <v>145</v>
      </c>
      <c r="U1082" s="6" t="s">
        <v>5055</v>
      </c>
      <c r="V1082" s="1"/>
      <c r="W1082" s="1" t="s">
        <v>5056</v>
      </c>
      <c r="X1082" s="1">
        <v>168</v>
      </c>
      <c r="Y1082" s="1">
        <v>10</v>
      </c>
      <c r="Z1082" s="9" t="s">
        <v>467</v>
      </c>
      <c r="AA1082" s="1" t="s">
        <v>4991</v>
      </c>
      <c r="AB1082" s="1">
        <v>2.12</v>
      </c>
      <c r="AC1082" s="1">
        <v>2</v>
      </c>
      <c r="AD1082" s="1">
        <v>46700000</v>
      </c>
      <c r="AE1082" s="1"/>
      <c r="AF1082" s="1">
        <v>46700000</v>
      </c>
      <c r="AG1082" s="1"/>
      <c r="AH1082" s="1"/>
      <c r="AI1082" s="1"/>
      <c r="AJ1082" s="1"/>
      <c r="AK1082" s="1"/>
      <c r="AL1082" s="1"/>
      <c r="AM1082" s="1"/>
      <c r="AN1082" s="1"/>
      <c r="AO1082" s="307">
        <v>200</v>
      </c>
      <c r="AP1082" s="1">
        <v>6</v>
      </c>
      <c r="AQ1082" s="1"/>
      <c r="AR1082" s="1"/>
      <c r="AS1082" s="1" t="s">
        <v>5057</v>
      </c>
      <c r="AT1082" s="1"/>
      <c r="AU1082" s="1"/>
      <c r="AV1082" s="1"/>
      <c r="AW1082" s="1" t="s">
        <v>5062</v>
      </c>
      <c r="AX1082" s="1" t="s">
        <v>5063</v>
      </c>
      <c r="AY1082" s="1">
        <v>42</v>
      </c>
      <c r="AZ1082" s="1">
        <v>52</v>
      </c>
      <c r="BA1082" s="1">
        <v>6.9</v>
      </c>
      <c r="BB1082" s="1">
        <v>22</v>
      </c>
      <c r="BC1082" s="1">
        <v>39</v>
      </c>
      <c r="BD1082" s="1">
        <v>17.899999999999999</v>
      </c>
      <c r="BE1082" s="1">
        <f t="shared" si="178"/>
        <v>42.868583333333333</v>
      </c>
      <c r="BF1082" s="1">
        <f t="shared" si="179"/>
        <v>22.65497222222222</v>
      </c>
      <c r="BG1082" s="1" t="s">
        <v>47</v>
      </c>
      <c r="BH1082" s="1"/>
      <c r="BI1082" s="1">
        <v>4408</v>
      </c>
      <c r="BJ1082" s="7">
        <v>45643</v>
      </c>
      <c r="BK1082" s="1">
        <v>4408</v>
      </c>
      <c r="BL1082" s="7">
        <v>45643</v>
      </c>
      <c r="BM1082" s="1"/>
      <c r="BN1082" s="1"/>
      <c r="BO1082" s="1"/>
      <c r="BP1082" s="1"/>
      <c r="BQ1082" s="1"/>
      <c r="BR1082" s="1"/>
      <c r="BS1082" s="1"/>
      <c r="BT1082" s="529"/>
      <c r="BU1082" s="529"/>
      <c r="BV1082" s="529"/>
      <c r="BW1082" s="529"/>
      <c r="BX1082" s="529"/>
      <c r="BY1082" s="529"/>
      <c r="BZ1082" s="529"/>
      <c r="CA1082" s="529"/>
      <c r="CB1082" s="529"/>
      <c r="CC1082" s="529"/>
      <c r="CD1082" s="529"/>
      <c r="CE1082" s="529"/>
      <c r="CF1082" s="529"/>
      <c r="CG1082" s="529"/>
      <c r="CH1082" s="529"/>
      <c r="CI1082" s="529"/>
      <c r="CJ1082" s="529"/>
      <c r="CK1082" s="529"/>
      <c r="CL1082" s="529"/>
      <c r="CM1082" s="529"/>
      <c r="CN1082" s="529"/>
      <c r="CO1082" s="529"/>
      <c r="CP1082" s="529"/>
      <c r="CQ1082" s="529"/>
      <c r="CR1082" s="529"/>
      <c r="CS1082" s="529"/>
      <c r="CT1082" s="529"/>
      <c r="CU1082" s="529"/>
      <c r="CV1082" s="529"/>
      <c r="CW1082" s="529"/>
      <c r="CX1082" s="529"/>
      <c r="CY1082" s="529"/>
      <c r="CZ1082" s="529"/>
      <c r="DA1082" s="529"/>
      <c r="DB1082" s="529"/>
      <c r="DC1082" s="529"/>
      <c r="DD1082" s="529"/>
      <c r="DE1082" s="529"/>
      <c r="DF1082" s="529"/>
      <c r="DG1082" s="529"/>
      <c r="DH1082" s="529"/>
      <c r="DI1082" s="529"/>
      <c r="DJ1082" s="529"/>
      <c r="DK1082" s="529"/>
      <c r="DL1082" s="529"/>
      <c r="DM1082" s="529"/>
      <c r="DN1082" s="529"/>
      <c r="DO1082" s="529"/>
      <c r="DP1082" s="529"/>
      <c r="DQ1082" s="529"/>
      <c r="DR1082" s="529"/>
      <c r="DS1082" s="529"/>
      <c r="DT1082" s="529"/>
      <c r="DU1082" s="529"/>
      <c r="DV1082" s="529"/>
      <c r="DW1082" s="529"/>
      <c r="DX1082" s="529"/>
      <c r="DY1082" s="529"/>
      <c r="DZ1082" s="529"/>
      <c r="EA1082" s="529"/>
      <c r="EB1082" s="529"/>
      <c r="EC1082" s="529"/>
      <c r="ED1082" s="529"/>
      <c r="EE1082" s="529"/>
      <c r="EF1082" s="529"/>
      <c r="EG1082" s="529"/>
      <c r="EH1082" s="529"/>
      <c r="EI1082" s="529"/>
      <c r="EJ1082" s="529"/>
      <c r="EK1082" s="529"/>
      <c r="EL1082" s="529"/>
      <c r="EM1082" s="529"/>
      <c r="EN1082" s="529"/>
      <c r="EO1082" s="529"/>
      <c r="EP1082" s="529"/>
      <c r="EQ1082" s="529"/>
      <c r="ER1082" s="529"/>
      <c r="ES1082" s="529"/>
      <c r="ET1082" s="529"/>
      <c r="EU1082" s="529"/>
      <c r="EV1082" s="529"/>
      <c r="EW1082" s="529"/>
      <c r="EX1082" s="529"/>
      <c r="EY1082" s="529"/>
      <c r="EZ1082" s="529"/>
      <c r="FA1082" s="529"/>
      <c r="FB1082" s="529"/>
      <c r="FC1082" s="529"/>
      <c r="FD1082" s="529"/>
      <c r="FE1082" s="529"/>
      <c r="FF1082" s="529"/>
      <c r="FG1082" s="529"/>
      <c r="FH1082" s="529"/>
      <c r="FI1082" s="529"/>
      <c r="FJ1082" s="529"/>
      <c r="FK1082" s="529"/>
      <c r="FL1082" s="529"/>
      <c r="FM1082" s="529"/>
      <c r="FN1082" s="529"/>
      <c r="FO1082" s="529"/>
      <c r="FP1082" s="529"/>
      <c r="FQ1082" s="529"/>
      <c r="FR1082" s="529"/>
      <c r="FS1082" s="529"/>
      <c r="FT1082" s="529"/>
      <c r="FU1082" s="529"/>
      <c r="FV1082" s="529"/>
      <c r="FW1082" s="529"/>
      <c r="FX1082" s="529"/>
      <c r="FY1082" s="529"/>
      <c r="FZ1082" s="529"/>
      <c r="GA1082" s="529"/>
      <c r="GB1082" s="529"/>
      <c r="GC1082" s="529"/>
      <c r="GD1082" s="529"/>
      <c r="GE1082" s="529"/>
      <c r="GF1082" s="529"/>
      <c r="GG1082" s="529"/>
      <c r="GH1082" s="529"/>
      <c r="GI1082" s="529"/>
      <c r="GJ1082" s="529"/>
      <c r="GK1082" s="529"/>
      <c r="GL1082" s="529"/>
      <c r="GM1082" s="529"/>
      <c r="GN1082" s="529"/>
      <c r="GO1082" s="529"/>
      <c r="GP1082" s="529"/>
      <c r="GQ1082" s="529"/>
      <c r="GR1082" s="529"/>
      <c r="GS1082" s="529"/>
      <c r="GT1082" s="529"/>
      <c r="GU1082" s="529"/>
      <c r="GV1082" s="529"/>
      <c r="GW1082" s="529"/>
      <c r="GX1082" s="529"/>
      <c r="GY1082" s="529"/>
      <c r="GZ1082" s="529"/>
      <c r="HA1082" s="529"/>
      <c r="HB1082" s="529"/>
      <c r="HC1082" s="529"/>
      <c r="HD1082" s="529"/>
      <c r="HE1082" s="529"/>
      <c r="HF1082" s="529"/>
      <c r="HG1082" s="529"/>
      <c r="HH1082" s="529"/>
      <c r="HI1082" s="529"/>
      <c r="HJ1082" s="529"/>
      <c r="HK1082" s="529"/>
      <c r="HL1082" s="529"/>
      <c r="HM1082" s="529"/>
      <c r="HN1082" s="529"/>
      <c r="HO1082" s="529"/>
      <c r="HP1082" s="529"/>
      <c r="HQ1082" s="529"/>
      <c r="HR1082" s="529"/>
      <c r="HS1082" s="529"/>
      <c r="HT1082" s="529"/>
      <c r="HU1082" s="529"/>
      <c r="HV1082" s="529"/>
      <c r="HW1082" s="529"/>
      <c r="HX1082" s="529"/>
      <c r="HY1082" s="529"/>
      <c r="HZ1082" s="529"/>
      <c r="IA1082" s="529"/>
      <c r="IB1082" s="529"/>
      <c r="IC1082" s="529"/>
      <c r="ID1082" s="529"/>
      <c r="IE1082" s="529"/>
      <c r="IF1082" s="529"/>
      <c r="IG1082" s="529"/>
      <c r="IH1082" s="529"/>
      <c r="II1082" s="529"/>
      <c r="IJ1082" s="529"/>
      <c r="IK1082" s="529"/>
      <c r="IL1082" s="529"/>
      <c r="IM1082" s="529"/>
      <c r="IN1082" s="529"/>
      <c r="IO1082" s="529"/>
      <c r="IP1082" s="529"/>
      <c r="IQ1082" s="529"/>
      <c r="IR1082" s="529"/>
      <c r="IS1082" s="529"/>
      <c r="IT1082" s="529"/>
      <c r="IU1082" s="529"/>
      <c r="IV1082" s="529"/>
      <c r="IW1082" s="529"/>
      <c r="IX1082" s="529"/>
      <c r="IY1082" s="529"/>
      <c r="IZ1082" s="529"/>
      <c r="JA1082" s="529"/>
      <c r="JB1082" s="529"/>
      <c r="JC1082" s="529"/>
      <c r="JD1082" s="529"/>
      <c r="JE1082" s="529"/>
      <c r="JF1082" s="529"/>
      <c r="JG1082" s="529"/>
      <c r="JH1082" s="529"/>
    </row>
    <row r="1083" spans="1:268" s="3" customFormat="1" ht="30" customHeight="1" x14ac:dyDescent="0.25">
      <c r="A1083" s="1"/>
      <c r="B1083" s="1" t="s">
        <v>5052</v>
      </c>
      <c r="C1083" s="1">
        <v>11140155</v>
      </c>
      <c r="D1083" s="7">
        <v>42142</v>
      </c>
      <c r="E1083" s="7">
        <v>42142</v>
      </c>
      <c r="F1083" s="7">
        <v>52735</v>
      </c>
      <c r="G1083" s="1">
        <v>-7777</v>
      </c>
      <c r="H1083" s="1" t="s">
        <v>1041</v>
      </c>
      <c r="I1083" s="1" t="s">
        <v>1040</v>
      </c>
      <c r="J1083" s="1"/>
      <c r="K1083" s="1" t="s">
        <v>3335</v>
      </c>
      <c r="L1083" s="1" t="s">
        <v>5059</v>
      </c>
      <c r="M1083" s="1" t="s">
        <v>200</v>
      </c>
      <c r="N1083" s="1" t="s">
        <v>144</v>
      </c>
      <c r="O1083" s="1" t="s">
        <v>145</v>
      </c>
      <c r="P1083" s="6" t="s">
        <v>5055</v>
      </c>
      <c r="Q1083" s="1" t="s">
        <v>5054</v>
      </c>
      <c r="R1083" s="1" t="s">
        <v>200</v>
      </c>
      <c r="S1083" s="1" t="s">
        <v>144</v>
      </c>
      <c r="T1083" s="1" t="s">
        <v>145</v>
      </c>
      <c r="U1083" s="6" t="s">
        <v>5055</v>
      </c>
      <c r="V1083" s="1"/>
      <c r="W1083" s="1" t="s">
        <v>5056</v>
      </c>
      <c r="X1083" s="1">
        <v>168</v>
      </c>
      <c r="Y1083" s="1">
        <v>10</v>
      </c>
      <c r="Z1083" s="9" t="s">
        <v>467</v>
      </c>
      <c r="AA1083" s="1" t="s">
        <v>4991</v>
      </c>
      <c r="AB1083" s="1" t="s">
        <v>2722</v>
      </c>
      <c r="AC1083" s="1" t="s">
        <v>2722</v>
      </c>
      <c r="AD1083" s="1" t="s">
        <v>2722</v>
      </c>
      <c r="AE1083" s="1"/>
      <c r="AF1083" s="1"/>
      <c r="AG1083" s="1"/>
      <c r="AH1083" s="1"/>
      <c r="AI1083" s="1"/>
      <c r="AJ1083" s="1"/>
      <c r="AK1083" s="1"/>
      <c r="AL1083" s="1"/>
      <c r="AM1083" s="1"/>
      <c r="AN1083" s="1"/>
      <c r="AO1083" s="1" t="s">
        <v>2722</v>
      </c>
      <c r="AP1083" s="1"/>
      <c r="AQ1083" s="1"/>
      <c r="AR1083" s="1"/>
      <c r="AS1083" s="1" t="s">
        <v>5058</v>
      </c>
      <c r="AT1083" s="1"/>
      <c r="AU1083" s="1"/>
      <c r="AV1083" s="1"/>
      <c r="AW1083" s="1" t="s">
        <v>5060</v>
      </c>
      <c r="AX1083" s="1" t="s">
        <v>5061</v>
      </c>
      <c r="AY1083" s="1">
        <v>42</v>
      </c>
      <c r="AZ1083" s="1">
        <v>52</v>
      </c>
      <c r="BA1083" s="1">
        <v>7.1</v>
      </c>
      <c r="BB1083" s="1">
        <v>22</v>
      </c>
      <c r="BC1083" s="1">
        <v>39</v>
      </c>
      <c r="BD1083" s="1">
        <v>18.8</v>
      </c>
      <c r="BE1083" s="1">
        <f t="shared" si="178"/>
        <v>42.868638888888889</v>
      </c>
      <c r="BF1083" s="1">
        <f t="shared" si="179"/>
        <v>22.655222222222221</v>
      </c>
      <c r="BG1083" s="1" t="s">
        <v>47</v>
      </c>
      <c r="BH1083" s="1"/>
      <c r="BI1083" s="1">
        <v>4408</v>
      </c>
      <c r="BJ1083" s="7">
        <v>45643</v>
      </c>
      <c r="BK1083" s="1">
        <v>4408</v>
      </c>
      <c r="BL1083" s="7">
        <v>45643</v>
      </c>
      <c r="BM1083" s="1"/>
      <c r="BN1083" s="1"/>
      <c r="BO1083" s="1"/>
      <c r="BP1083" s="1"/>
      <c r="BQ1083" s="1"/>
      <c r="BR1083" s="1"/>
      <c r="BS1083" s="1"/>
      <c r="BT1083" s="529"/>
      <c r="BU1083" s="529"/>
      <c r="BV1083" s="529"/>
      <c r="BW1083" s="529"/>
      <c r="BX1083" s="529"/>
      <c r="BY1083" s="529"/>
      <c r="BZ1083" s="529"/>
      <c r="CA1083" s="529"/>
      <c r="CB1083" s="529"/>
      <c r="CC1083" s="529"/>
      <c r="CD1083" s="529"/>
      <c r="CE1083" s="529"/>
      <c r="CF1083" s="529"/>
      <c r="CG1083" s="529"/>
      <c r="CH1083" s="529"/>
      <c r="CI1083" s="529"/>
      <c r="CJ1083" s="529"/>
      <c r="CK1083" s="529"/>
      <c r="CL1083" s="529"/>
      <c r="CM1083" s="529"/>
      <c r="CN1083" s="529"/>
      <c r="CO1083" s="529"/>
      <c r="CP1083" s="529"/>
      <c r="CQ1083" s="529"/>
      <c r="CR1083" s="529"/>
      <c r="CS1083" s="529"/>
      <c r="CT1083" s="529"/>
      <c r="CU1083" s="529"/>
      <c r="CV1083" s="529"/>
      <c r="CW1083" s="529"/>
      <c r="CX1083" s="529"/>
      <c r="CY1083" s="529"/>
      <c r="CZ1083" s="529"/>
      <c r="DA1083" s="529"/>
      <c r="DB1083" s="529"/>
      <c r="DC1083" s="529"/>
      <c r="DD1083" s="529"/>
      <c r="DE1083" s="529"/>
      <c r="DF1083" s="529"/>
      <c r="DG1083" s="529"/>
      <c r="DH1083" s="529"/>
      <c r="DI1083" s="529"/>
      <c r="DJ1083" s="529"/>
      <c r="DK1083" s="529"/>
      <c r="DL1083" s="529"/>
      <c r="DM1083" s="529"/>
      <c r="DN1083" s="529"/>
      <c r="DO1083" s="529"/>
      <c r="DP1083" s="529"/>
      <c r="DQ1083" s="529"/>
      <c r="DR1083" s="529"/>
      <c r="DS1083" s="529"/>
      <c r="DT1083" s="529"/>
      <c r="DU1083" s="529"/>
      <c r="DV1083" s="529"/>
      <c r="DW1083" s="529"/>
      <c r="DX1083" s="529"/>
      <c r="DY1083" s="529"/>
      <c r="DZ1083" s="529"/>
      <c r="EA1083" s="529"/>
      <c r="EB1083" s="529"/>
      <c r="EC1083" s="529"/>
      <c r="ED1083" s="529"/>
      <c r="EE1083" s="529"/>
      <c r="EF1083" s="529"/>
      <c r="EG1083" s="529"/>
      <c r="EH1083" s="529"/>
      <c r="EI1083" s="529"/>
      <c r="EJ1083" s="529"/>
      <c r="EK1083" s="529"/>
      <c r="EL1083" s="529"/>
      <c r="EM1083" s="529"/>
      <c r="EN1083" s="529"/>
      <c r="EO1083" s="529"/>
      <c r="EP1083" s="529"/>
      <c r="EQ1083" s="529"/>
      <c r="ER1083" s="529"/>
      <c r="ES1083" s="529"/>
      <c r="ET1083" s="529"/>
      <c r="EU1083" s="529"/>
      <c r="EV1083" s="529"/>
      <c r="EW1083" s="529"/>
      <c r="EX1083" s="529"/>
      <c r="EY1083" s="529"/>
      <c r="EZ1083" s="529"/>
      <c r="FA1083" s="529"/>
      <c r="FB1083" s="529"/>
      <c r="FC1083" s="529"/>
      <c r="FD1083" s="529"/>
      <c r="FE1083" s="529"/>
      <c r="FF1083" s="529"/>
      <c r="FG1083" s="529"/>
      <c r="FH1083" s="529"/>
      <c r="FI1083" s="529"/>
      <c r="FJ1083" s="529"/>
      <c r="FK1083" s="529"/>
      <c r="FL1083" s="529"/>
      <c r="FM1083" s="529"/>
      <c r="FN1083" s="529"/>
      <c r="FO1083" s="529"/>
      <c r="FP1083" s="529"/>
      <c r="FQ1083" s="529"/>
      <c r="FR1083" s="529"/>
      <c r="FS1083" s="529"/>
      <c r="FT1083" s="529"/>
      <c r="FU1083" s="529"/>
      <c r="FV1083" s="529"/>
      <c r="FW1083" s="529"/>
      <c r="FX1083" s="529"/>
      <c r="FY1083" s="529"/>
      <c r="FZ1083" s="529"/>
      <c r="GA1083" s="529"/>
      <c r="GB1083" s="529"/>
      <c r="GC1083" s="529"/>
      <c r="GD1083" s="529"/>
      <c r="GE1083" s="529"/>
      <c r="GF1083" s="529"/>
      <c r="GG1083" s="529"/>
      <c r="GH1083" s="529"/>
      <c r="GI1083" s="529"/>
      <c r="GJ1083" s="529"/>
      <c r="GK1083" s="529"/>
      <c r="GL1083" s="529"/>
      <c r="GM1083" s="529"/>
      <c r="GN1083" s="529"/>
      <c r="GO1083" s="529"/>
      <c r="GP1083" s="529"/>
      <c r="GQ1083" s="529"/>
      <c r="GR1083" s="529"/>
      <c r="GS1083" s="529"/>
      <c r="GT1083" s="529"/>
      <c r="GU1083" s="529"/>
      <c r="GV1083" s="529"/>
      <c r="GW1083" s="529"/>
      <c r="GX1083" s="529"/>
      <c r="GY1083" s="529"/>
      <c r="GZ1083" s="529"/>
      <c r="HA1083" s="529"/>
      <c r="HB1083" s="529"/>
      <c r="HC1083" s="529"/>
      <c r="HD1083" s="529"/>
      <c r="HE1083" s="529"/>
      <c r="HF1083" s="529"/>
      <c r="HG1083" s="529"/>
      <c r="HH1083" s="529"/>
      <c r="HI1083" s="529"/>
      <c r="HJ1083" s="529"/>
      <c r="HK1083" s="529"/>
      <c r="HL1083" s="529"/>
      <c r="HM1083" s="529"/>
      <c r="HN1083" s="529"/>
      <c r="HO1083" s="529"/>
      <c r="HP1083" s="529"/>
      <c r="HQ1083" s="529"/>
      <c r="HR1083" s="529"/>
      <c r="HS1083" s="529"/>
      <c r="HT1083" s="529"/>
      <c r="HU1083" s="529"/>
      <c r="HV1083" s="529"/>
      <c r="HW1083" s="529"/>
      <c r="HX1083" s="529"/>
      <c r="HY1083" s="529"/>
      <c r="HZ1083" s="529"/>
      <c r="IA1083" s="529"/>
      <c r="IB1083" s="529"/>
      <c r="IC1083" s="529"/>
      <c r="ID1083" s="529"/>
      <c r="IE1083" s="529"/>
      <c r="IF1083" s="529"/>
      <c r="IG1083" s="529"/>
      <c r="IH1083" s="529"/>
      <c r="II1083" s="529"/>
      <c r="IJ1083" s="529"/>
      <c r="IK1083" s="529"/>
      <c r="IL1083" s="529"/>
      <c r="IM1083" s="529"/>
      <c r="IN1083" s="529"/>
      <c r="IO1083" s="529"/>
      <c r="IP1083" s="529"/>
      <c r="IQ1083" s="529"/>
      <c r="IR1083" s="529"/>
      <c r="IS1083" s="529"/>
      <c r="IT1083" s="529"/>
      <c r="IU1083" s="529"/>
      <c r="IV1083" s="529"/>
      <c r="IW1083" s="529"/>
      <c r="IX1083" s="529"/>
      <c r="IY1083" s="529"/>
      <c r="IZ1083" s="529"/>
      <c r="JA1083" s="529"/>
      <c r="JB1083" s="529"/>
      <c r="JC1083" s="529"/>
      <c r="JD1083" s="529"/>
      <c r="JE1083" s="529"/>
      <c r="JF1083" s="529"/>
      <c r="JG1083" s="529"/>
      <c r="JH1083" s="529"/>
    </row>
    <row r="1084" spans="1:268" s="3" customFormat="1" ht="30" customHeight="1" x14ac:dyDescent="0.25">
      <c r="A1084" s="1"/>
      <c r="B1084" s="1" t="s">
        <v>5052</v>
      </c>
      <c r="C1084" s="1">
        <v>11140155</v>
      </c>
      <c r="D1084" s="7">
        <v>42142</v>
      </c>
      <c r="E1084" s="7">
        <v>42142</v>
      </c>
      <c r="F1084" s="7">
        <v>52735</v>
      </c>
      <c r="G1084" s="1">
        <v>-7777</v>
      </c>
      <c r="H1084" s="1" t="s">
        <v>1041</v>
      </c>
      <c r="I1084" s="1" t="s">
        <v>1040</v>
      </c>
      <c r="J1084" s="1"/>
      <c r="K1084" s="1" t="s">
        <v>3335</v>
      </c>
      <c r="L1084" s="1" t="s">
        <v>3491</v>
      </c>
      <c r="M1084" s="1" t="s">
        <v>200</v>
      </c>
      <c r="N1084" s="1" t="s">
        <v>144</v>
      </c>
      <c r="O1084" s="1" t="s">
        <v>145</v>
      </c>
      <c r="P1084" s="6" t="s">
        <v>5055</v>
      </c>
      <c r="Q1084" s="1" t="s">
        <v>5054</v>
      </c>
      <c r="R1084" s="1" t="s">
        <v>200</v>
      </c>
      <c r="S1084" s="1" t="s">
        <v>144</v>
      </c>
      <c r="T1084" s="1" t="s">
        <v>145</v>
      </c>
      <c r="U1084" s="6" t="s">
        <v>5055</v>
      </c>
      <c r="V1084" s="1"/>
      <c r="W1084" s="1" t="s">
        <v>5056</v>
      </c>
      <c r="X1084" s="1">
        <v>168</v>
      </c>
      <c r="Y1084" s="1">
        <v>10</v>
      </c>
      <c r="Z1084" s="9" t="s">
        <v>467</v>
      </c>
      <c r="AA1084" s="1" t="s">
        <v>4991</v>
      </c>
      <c r="AB1084" s="1" t="s">
        <v>2722</v>
      </c>
      <c r="AC1084" s="1" t="s">
        <v>2722</v>
      </c>
      <c r="AD1084" s="1" t="s">
        <v>2722</v>
      </c>
      <c r="AE1084" s="1"/>
      <c r="AF1084" s="1"/>
      <c r="AG1084" s="1"/>
      <c r="AH1084" s="1"/>
      <c r="AI1084" s="1"/>
      <c r="AJ1084" s="1"/>
      <c r="AK1084" s="1"/>
      <c r="AL1084" s="1"/>
      <c r="AM1084" s="1"/>
      <c r="AN1084" s="1"/>
      <c r="AO1084" s="1" t="s">
        <v>2722</v>
      </c>
      <c r="AP1084" s="1"/>
      <c r="AQ1084" s="1"/>
      <c r="AR1084" s="1"/>
      <c r="AS1084" s="1" t="s">
        <v>484</v>
      </c>
      <c r="AT1084" s="1"/>
      <c r="AU1084" s="1"/>
      <c r="AV1084" s="1"/>
      <c r="AW1084" s="1" t="s">
        <v>5064</v>
      </c>
      <c r="AX1084" s="1" t="s">
        <v>5065</v>
      </c>
      <c r="AY1084" s="1">
        <v>42</v>
      </c>
      <c r="AZ1084" s="1">
        <v>52</v>
      </c>
      <c r="BA1084" s="1">
        <v>16.2</v>
      </c>
      <c r="BB1084" s="1">
        <v>22</v>
      </c>
      <c r="BC1084" s="1">
        <v>39</v>
      </c>
      <c r="BD1084" s="1">
        <v>32.6</v>
      </c>
      <c r="BE1084" s="1">
        <f t="shared" si="178"/>
        <v>42.871166666666667</v>
      </c>
      <c r="BF1084" s="1">
        <f t="shared" si="179"/>
        <v>22.659055555555554</v>
      </c>
      <c r="BG1084" s="1" t="s">
        <v>47</v>
      </c>
      <c r="BH1084" s="1"/>
      <c r="BI1084" s="1">
        <v>4408</v>
      </c>
      <c r="BJ1084" s="7">
        <v>45643</v>
      </c>
      <c r="BK1084" s="1">
        <v>4408</v>
      </c>
      <c r="BL1084" s="7">
        <v>45643</v>
      </c>
      <c r="BM1084" s="1"/>
      <c r="BN1084" s="1"/>
      <c r="BO1084" s="1"/>
      <c r="BP1084" s="1"/>
      <c r="BQ1084" s="1"/>
      <c r="BR1084" s="1"/>
      <c r="BS1084" s="1"/>
      <c r="BT1084" s="529"/>
      <c r="BU1084" s="529"/>
      <c r="BV1084" s="529"/>
      <c r="BW1084" s="529"/>
      <c r="BX1084" s="529"/>
      <c r="BY1084" s="529"/>
      <c r="BZ1084" s="529"/>
      <c r="CA1084" s="529"/>
      <c r="CB1084" s="529"/>
      <c r="CC1084" s="529"/>
      <c r="CD1084" s="529"/>
      <c r="CE1084" s="529"/>
      <c r="CF1084" s="529"/>
      <c r="CG1084" s="529"/>
      <c r="CH1084" s="529"/>
      <c r="CI1084" s="529"/>
      <c r="CJ1084" s="529"/>
      <c r="CK1084" s="529"/>
      <c r="CL1084" s="529"/>
      <c r="CM1084" s="529"/>
      <c r="CN1084" s="529"/>
      <c r="CO1084" s="529"/>
      <c r="CP1084" s="529"/>
      <c r="CQ1084" s="529"/>
      <c r="CR1084" s="529"/>
      <c r="CS1084" s="529"/>
      <c r="CT1084" s="529"/>
      <c r="CU1084" s="529"/>
      <c r="CV1084" s="529"/>
      <c r="CW1084" s="529"/>
      <c r="CX1084" s="529"/>
      <c r="CY1084" s="529"/>
      <c r="CZ1084" s="529"/>
      <c r="DA1084" s="529"/>
      <c r="DB1084" s="529"/>
      <c r="DC1084" s="529"/>
      <c r="DD1084" s="529"/>
      <c r="DE1084" s="529"/>
      <c r="DF1084" s="529"/>
      <c r="DG1084" s="529"/>
      <c r="DH1084" s="529"/>
      <c r="DI1084" s="529"/>
      <c r="DJ1084" s="529"/>
      <c r="DK1084" s="529"/>
      <c r="DL1084" s="529"/>
      <c r="DM1084" s="529"/>
      <c r="DN1084" s="529"/>
      <c r="DO1084" s="529"/>
      <c r="DP1084" s="529"/>
      <c r="DQ1084" s="529"/>
      <c r="DR1084" s="529"/>
      <c r="DS1084" s="529"/>
      <c r="DT1084" s="529"/>
      <c r="DU1084" s="529"/>
      <c r="DV1084" s="529"/>
      <c r="DW1084" s="529"/>
      <c r="DX1084" s="529"/>
      <c r="DY1084" s="529"/>
      <c r="DZ1084" s="529"/>
      <c r="EA1084" s="529"/>
      <c r="EB1084" s="529"/>
      <c r="EC1084" s="529"/>
      <c r="ED1084" s="529"/>
      <c r="EE1084" s="529"/>
      <c r="EF1084" s="529"/>
      <c r="EG1084" s="529"/>
      <c r="EH1084" s="529"/>
      <c r="EI1084" s="529"/>
      <c r="EJ1084" s="529"/>
      <c r="EK1084" s="529"/>
      <c r="EL1084" s="529"/>
      <c r="EM1084" s="529"/>
      <c r="EN1084" s="529"/>
      <c r="EO1084" s="529"/>
      <c r="EP1084" s="529"/>
      <c r="EQ1084" s="529"/>
      <c r="ER1084" s="529"/>
      <c r="ES1084" s="529"/>
      <c r="ET1084" s="529"/>
      <c r="EU1084" s="529"/>
      <c r="EV1084" s="529"/>
      <c r="EW1084" s="529"/>
      <c r="EX1084" s="529"/>
      <c r="EY1084" s="529"/>
      <c r="EZ1084" s="529"/>
      <c r="FA1084" s="529"/>
      <c r="FB1084" s="529"/>
      <c r="FC1084" s="529"/>
      <c r="FD1084" s="529"/>
      <c r="FE1084" s="529"/>
      <c r="FF1084" s="529"/>
      <c r="FG1084" s="529"/>
      <c r="FH1084" s="529"/>
      <c r="FI1084" s="529"/>
      <c r="FJ1084" s="529"/>
      <c r="FK1084" s="529"/>
      <c r="FL1084" s="529"/>
      <c r="FM1084" s="529"/>
      <c r="FN1084" s="529"/>
      <c r="FO1084" s="529"/>
      <c r="FP1084" s="529"/>
      <c r="FQ1084" s="529"/>
      <c r="FR1084" s="529"/>
      <c r="FS1084" s="529"/>
      <c r="FT1084" s="529"/>
      <c r="FU1084" s="529"/>
      <c r="FV1084" s="529"/>
      <c r="FW1084" s="529"/>
      <c r="FX1084" s="529"/>
      <c r="FY1084" s="529"/>
      <c r="FZ1084" s="529"/>
      <c r="GA1084" s="529"/>
      <c r="GB1084" s="529"/>
      <c r="GC1084" s="529"/>
      <c r="GD1084" s="529"/>
      <c r="GE1084" s="529"/>
      <c r="GF1084" s="529"/>
      <c r="GG1084" s="529"/>
      <c r="GH1084" s="529"/>
      <c r="GI1084" s="529"/>
      <c r="GJ1084" s="529"/>
      <c r="GK1084" s="529"/>
      <c r="GL1084" s="529"/>
      <c r="GM1084" s="529"/>
      <c r="GN1084" s="529"/>
      <c r="GO1084" s="529"/>
      <c r="GP1084" s="529"/>
      <c r="GQ1084" s="529"/>
      <c r="GR1084" s="529"/>
      <c r="GS1084" s="529"/>
      <c r="GT1084" s="529"/>
      <c r="GU1084" s="529"/>
      <c r="GV1084" s="529"/>
      <c r="GW1084" s="529"/>
      <c r="GX1084" s="529"/>
      <c r="GY1084" s="529"/>
      <c r="GZ1084" s="529"/>
      <c r="HA1084" s="529"/>
      <c r="HB1084" s="529"/>
      <c r="HC1084" s="529"/>
      <c r="HD1084" s="529"/>
      <c r="HE1084" s="529"/>
      <c r="HF1084" s="529"/>
      <c r="HG1084" s="529"/>
      <c r="HH1084" s="529"/>
      <c r="HI1084" s="529"/>
      <c r="HJ1084" s="529"/>
      <c r="HK1084" s="529"/>
      <c r="HL1084" s="529"/>
      <c r="HM1084" s="529"/>
      <c r="HN1084" s="529"/>
      <c r="HO1084" s="529"/>
      <c r="HP1084" s="529"/>
      <c r="HQ1084" s="529"/>
      <c r="HR1084" s="529"/>
      <c r="HS1084" s="529"/>
      <c r="HT1084" s="529"/>
      <c r="HU1084" s="529"/>
      <c r="HV1084" s="529"/>
      <c r="HW1084" s="529"/>
      <c r="HX1084" s="529"/>
      <c r="HY1084" s="529"/>
      <c r="HZ1084" s="529"/>
      <c r="IA1084" s="529"/>
      <c r="IB1084" s="529"/>
      <c r="IC1084" s="529"/>
      <c r="ID1084" s="529"/>
      <c r="IE1084" s="529"/>
      <c r="IF1084" s="529"/>
      <c r="IG1084" s="529"/>
      <c r="IH1084" s="529"/>
      <c r="II1084" s="529"/>
      <c r="IJ1084" s="529"/>
      <c r="IK1084" s="529"/>
      <c r="IL1084" s="529"/>
      <c r="IM1084" s="529"/>
      <c r="IN1084" s="529"/>
      <c r="IO1084" s="529"/>
      <c r="IP1084" s="529"/>
      <c r="IQ1084" s="529"/>
      <c r="IR1084" s="529"/>
      <c r="IS1084" s="529"/>
      <c r="IT1084" s="529"/>
      <c r="IU1084" s="529"/>
      <c r="IV1084" s="529"/>
      <c r="IW1084" s="529"/>
      <c r="IX1084" s="529"/>
      <c r="IY1084" s="529"/>
      <c r="IZ1084" s="529"/>
      <c r="JA1084" s="529"/>
      <c r="JB1084" s="529"/>
      <c r="JC1084" s="529"/>
      <c r="JD1084" s="529"/>
      <c r="JE1084" s="529"/>
      <c r="JF1084" s="529"/>
      <c r="JG1084" s="529"/>
      <c r="JH1084" s="529"/>
    </row>
    <row r="1085" spans="1:268" s="3" customFormat="1" ht="39.75" customHeight="1" x14ac:dyDescent="0.25">
      <c r="A1085" s="1"/>
      <c r="B1085" s="1" t="s">
        <v>5052</v>
      </c>
      <c r="C1085" s="1">
        <v>11140155</v>
      </c>
      <c r="D1085" s="7">
        <v>42142</v>
      </c>
      <c r="E1085" s="7">
        <v>42142</v>
      </c>
      <c r="F1085" s="7">
        <v>52735</v>
      </c>
      <c r="G1085" s="1">
        <v>-7777</v>
      </c>
      <c r="H1085" s="1" t="s">
        <v>1041</v>
      </c>
      <c r="I1085" s="1" t="s">
        <v>1040</v>
      </c>
      <c r="J1085" s="1"/>
      <c r="K1085" s="1" t="s">
        <v>3335</v>
      </c>
      <c r="L1085" s="1" t="s">
        <v>3491</v>
      </c>
      <c r="M1085" s="1" t="s">
        <v>200</v>
      </c>
      <c r="N1085" s="1" t="s">
        <v>144</v>
      </c>
      <c r="O1085" s="1" t="s">
        <v>145</v>
      </c>
      <c r="P1085" s="6" t="s">
        <v>5055</v>
      </c>
      <c r="Q1085" s="1" t="s">
        <v>5054</v>
      </c>
      <c r="R1085" s="1" t="s">
        <v>200</v>
      </c>
      <c r="S1085" s="1" t="s">
        <v>144</v>
      </c>
      <c r="T1085" s="1" t="s">
        <v>145</v>
      </c>
      <c r="U1085" s="6" t="s">
        <v>5055</v>
      </c>
      <c r="V1085" s="1"/>
      <c r="W1085" s="1" t="s">
        <v>5056</v>
      </c>
      <c r="X1085" s="1">
        <v>168</v>
      </c>
      <c r="Y1085" s="1">
        <v>10</v>
      </c>
      <c r="Z1085" s="9" t="s">
        <v>467</v>
      </c>
      <c r="AA1085" s="1" t="s">
        <v>4991</v>
      </c>
      <c r="AB1085" s="1" t="s">
        <v>2722</v>
      </c>
      <c r="AC1085" s="1" t="s">
        <v>2722</v>
      </c>
      <c r="AD1085" s="1" t="s">
        <v>2722</v>
      </c>
      <c r="AE1085" s="1"/>
      <c r="AF1085" s="1"/>
      <c r="AG1085" s="1"/>
      <c r="AH1085" s="1"/>
      <c r="AI1085" s="1"/>
      <c r="AJ1085" s="1"/>
      <c r="AK1085" s="1"/>
      <c r="AL1085" s="1"/>
      <c r="AM1085" s="1"/>
      <c r="AN1085" s="1"/>
      <c r="AO1085" s="1" t="s">
        <v>2722</v>
      </c>
      <c r="AP1085" s="1"/>
      <c r="AQ1085" s="1"/>
      <c r="AR1085" s="1"/>
      <c r="AS1085" s="1" t="s">
        <v>3491</v>
      </c>
      <c r="AT1085" s="1"/>
      <c r="AU1085" s="1"/>
      <c r="AV1085" s="1"/>
      <c r="AW1085" s="1" t="s">
        <v>5066</v>
      </c>
      <c r="AX1085" s="1" t="s">
        <v>5067</v>
      </c>
      <c r="AY1085" s="1">
        <v>42</v>
      </c>
      <c r="AZ1085" s="1">
        <v>52</v>
      </c>
      <c r="BA1085" s="1">
        <v>17.2</v>
      </c>
      <c r="BB1085" s="1">
        <v>22</v>
      </c>
      <c r="BC1085" s="1">
        <v>39</v>
      </c>
      <c r="BD1085" s="1">
        <v>32.5</v>
      </c>
      <c r="BE1085" s="1">
        <f t="shared" si="178"/>
        <v>42.871444444444442</v>
      </c>
      <c r="BF1085" s="1">
        <f t="shared" si="179"/>
        <v>22.659027777777776</v>
      </c>
      <c r="BG1085" s="1" t="s">
        <v>47</v>
      </c>
      <c r="BH1085" s="1"/>
      <c r="BI1085" s="1">
        <v>4408</v>
      </c>
      <c r="BJ1085" s="7">
        <v>45643</v>
      </c>
      <c r="BK1085" s="1">
        <v>4408</v>
      </c>
      <c r="BL1085" s="7">
        <v>45643</v>
      </c>
      <c r="BM1085" s="1"/>
      <c r="BN1085" s="1"/>
      <c r="BO1085" s="1"/>
      <c r="BP1085" s="1"/>
      <c r="BQ1085" s="1"/>
      <c r="BR1085" s="1"/>
      <c r="BS1085" s="1"/>
      <c r="BT1085" s="529"/>
      <c r="BU1085" s="529"/>
      <c r="BV1085" s="529"/>
      <c r="BW1085" s="529"/>
      <c r="BX1085" s="529"/>
      <c r="BY1085" s="529"/>
      <c r="BZ1085" s="529"/>
      <c r="CA1085" s="529"/>
      <c r="CB1085" s="529"/>
      <c r="CC1085" s="529"/>
      <c r="CD1085" s="529"/>
      <c r="CE1085" s="529"/>
      <c r="CF1085" s="529"/>
      <c r="CG1085" s="529"/>
      <c r="CH1085" s="529"/>
      <c r="CI1085" s="529"/>
      <c r="CJ1085" s="529"/>
      <c r="CK1085" s="529"/>
      <c r="CL1085" s="529"/>
      <c r="CM1085" s="529"/>
      <c r="CN1085" s="529"/>
      <c r="CO1085" s="529"/>
      <c r="CP1085" s="529"/>
      <c r="CQ1085" s="529"/>
      <c r="CR1085" s="529"/>
      <c r="CS1085" s="529"/>
      <c r="CT1085" s="529"/>
      <c r="CU1085" s="529"/>
      <c r="CV1085" s="529"/>
      <c r="CW1085" s="529"/>
      <c r="CX1085" s="529"/>
      <c r="CY1085" s="529"/>
      <c r="CZ1085" s="529"/>
      <c r="DA1085" s="529"/>
      <c r="DB1085" s="529"/>
      <c r="DC1085" s="529"/>
      <c r="DD1085" s="529"/>
      <c r="DE1085" s="529"/>
      <c r="DF1085" s="529"/>
      <c r="DG1085" s="529"/>
      <c r="DH1085" s="529"/>
      <c r="DI1085" s="529"/>
      <c r="DJ1085" s="529"/>
      <c r="DK1085" s="529"/>
      <c r="DL1085" s="529"/>
      <c r="DM1085" s="529"/>
      <c r="DN1085" s="529"/>
      <c r="DO1085" s="529"/>
      <c r="DP1085" s="529"/>
      <c r="DQ1085" s="529"/>
      <c r="DR1085" s="529"/>
      <c r="DS1085" s="529"/>
      <c r="DT1085" s="529"/>
      <c r="DU1085" s="529"/>
      <c r="DV1085" s="529"/>
      <c r="DW1085" s="529"/>
      <c r="DX1085" s="529"/>
      <c r="DY1085" s="529"/>
      <c r="DZ1085" s="529"/>
      <c r="EA1085" s="529"/>
      <c r="EB1085" s="529"/>
      <c r="EC1085" s="529"/>
      <c r="ED1085" s="529"/>
      <c r="EE1085" s="529"/>
      <c r="EF1085" s="529"/>
      <c r="EG1085" s="529"/>
      <c r="EH1085" s="529"/>
      <c r="EI1085" s="529"/>
      <c r="EJ1085" s="529"/>
      <c r="EK1085" s="529"/>
      <c r="EL1085" s="529"/>
      <c r="EM1085" s="529"/>
      <c r="EN1085" s="529"/>
      <c r="EO1085" s="529"/>
      <c r="EP1085" s="529"/>
      <c r="EQ1085" s="529"/>
      <c r="ER1085" s="529"/>
      <c r="ES1085" s="529"/>
      <c r="ET1085" s="529"/>
      <c r="EU1085" s="529"/>
      <c r="EV1085" s="529"/>
      <c r="EW1085" s="529"/>
      <c r="EX1085" s="529"/>
      <c r="EY1085" s="529"/>
      <c r="EZ1085" s="529"/>
      <c r="FA1085" s="529"/>
      <c r="FB1085" s="529"/>
      <c r="FC1085" s="529"/>
      <c r="FD1085" s="529"/>
      <c r="FE1085" s="529"/>
      <c r="FF1085" s="529"/>
      <c r="FG1085" s="529"/>
      <c r="FH1085" s="529"/>
      <c r="FI1085" s="529"/>
      <c r="FJ1085" s="529"/>
      <c r="FK1085" s="529"/>
      <c r="FL1085" s="529"/>
      <c r="FM1085" s="529"/>
      <c r="FN1085" s="529"/>
      <c r="FO1085" s="529"/>
      <c r="FP1085" s="529"/>
      <c r="FQ1085" s="529"/>
      <c r="FR1085" s="529"/>
      <c r="FS1085" s="529"/>
      <c r="FT1085" s="529"/>
      <c r="FU1085" s="529"/>
      <c r="FV1085" s="529"/>
      <c r="FW1085" s="529"/>
      <c r="FX1085" s="529"/>
      <c r="FY1085" s="529"/>
      <c r="FZ1085" s="529"/>
      <c r="GA1085" s="529"/>
      <c r="GB1085" s="529"/>
      <c r="GC1085" s="529"/>
      <c r="GD1085" s="529"/>
      <c r="GE1085" s="529"/>
      <c r="GF1085" s="529"/>
      <c r="GG1085" s="529"/>
      <c r="GH1085" s="529"/>
      <c r="GI1085" s="529"/>
      <c r="GJ1085" s="529"/>
      <c r="GK1085" s="529"/>
      <c r="GL1085" s="529"/>
      <c r="GM1085" s="529"/>
      <c r="GN1085" s="529"/>
      <c r="GO1085" s="529"/>
      <c r="GP1085" s="529"/>
      <c r="GQ1085" s="529"/>
      <c r="GR1085" s="529"/>
      <c r="GS1085" s="529"/>
      <c r="GT1085" s="529"/>
      <c r="GU1085" s="529"/>
      <c r="GV1085" s="529"/>
      <c r="GW1085" s="529"/>
      <c r="GX1085" s="529"/>
      <c r="GY1085" s="529"/>
      <c r="GZ1085" s="529"/>
      <c r="HA1085" s="529"/>
      <c r="HB1085" s="529"/>
      <c r="HC1085" s="529"/>
      <c r="HD1085" s="529"/>
      <c r="HE1085" s="529"/>
      <c r="HF1085" s="529"/>
      <c r="HG1085" s="529"/>
      <c r="HH1085" s="529"/>
      <c r="HI1085" s="529"/>
      <c r="HJ1085" s="529"/>
      <c r="HK1085" s="529"/>
      <c r="HL1085" s="529"/>
      <c r="HM1085" s="529"/>
      <c r="HN1085" s="529"/>
      <c r="HO1085" s="529"/>
      <c r="HP1085" s="529"/>
      <c r="HQ1085" s="529"/>
      <c r="HR1085" s="529"/>
      <c r="HS1085" s="529"/>
      <c r="HT1085" s="529"/>
      <c r="HU1085" s="529"/>
      <c r="HV1085" s="529"/>
      <c r="HW1085" s="529"/>
      <c r="HX1085" s="529"/>
      <c r="HY1085" s="529"/>
      <c r="HZ1085" s="529"/>
      <c r="IA1085" s="529"/>
      <c r="IB1085" s="529"/>
      <c r="IC1085" s="529"/>
      <c r="ID1085" s="529"/>
      <c r="IE1085" s="529"/>
      <c r="IF1085" s="529"/>
      <c r="IG1085" s="529"/>
      <c r="IH1085" s="529"/>
      <c r="II1085" s="529"/>
      <c r="IJ1085" s="529"/>
      <c r="IK1085" s="529"/>
      <c r="IL1085" s="529"/>
      <c r="IM1085" s="529"/>
      <c r="IN1085" s="529"/>
      <c r="IO1085" s="529"/>
      <c r="IP1085" s="529"/>
      <c r="IQ1085" s="529"/>
      <c r="IR1085" s="529"/>
      <c r="IS1085" s="529"/>
      <c r="IT1085" s="529"/>
      <c r="IU1085" s="529"/>
      <c r="IV1085" s="529"/>
      <c r="IW1085" s="529"/>
      <c r="IX1085" s="529"/>
      <c r="IY1085" s="529"/>
      <c r="IZ1085" s="529"/>
      <c r="JA1085" s="529"/>
      <c r="JB1085" s="529"/>
      <c r="JC1085" s="529"/>
      <c r="JD1085" s="529"/>
      <c r="JE1085" s="529"/>
      <c r="JF1085" s="529"/>
      <c r="JG1085" s="529"/>
      <c r="JH1085" s="529"/>
    </row>
    <row r="1086" spans="1:268" s="3" customFormat="1" ht="39.75" customHeight="1" x14ac:dyDescent="0.25">
      <c r="A1086" s="1" t="s">
        <v>3387</v>
      </c>
      <c r="B1086" s="1" t="s">
        <v>846</v>
      </c>
      <c r="C1086" s="1">
        <v>11190049</v>
      </c>
      <c r="D1086" s="7">
        <v>42207</v>
      </c>
      <c r="E1086" s="7">
        <v>42208</v>
      </c>
      <c r="F1086" s="7">
        <v>44400</v>
      </c>
      <c r="G1086" s="1"/>
      <c r="H1086" s="1" t="s">
        <v>937</v>
      </c>
      <c r="I1086" s="1" t="s">
        <v>589</v>
      </c>
      <c r="J1086" s="1"/>
      <c r="K1086" s="1" t="s">
        <v>73</v>
      </c>
      <c r="L1086" s="1" t="s">
        <v>5159</v>
      </c>
      <c r="M1086" s="1" t="s">
        <v>72</v>
      </c>
      <c r="N1086" s="1" t="s">
        <v>72</v>
      </c>
      <c r="O1086" s="1" t="s">
        <v>72</v>
      </c>
      <c r="P1086" s="6" t="s">
        <v>5160</v>
      </c>
      <c r="Q1086" s="1" t="s">
        <v>5161</v>
      </c>
      <c r="R1086" s="1" t="s">
        <v>72</v>
      </c>
      <c r="S1086" s="1" t="s">
        <v>72</v>
      </c>
      <c r="T1086" s="1" t="s">
        <v>72</v>
      </c>
      <c r="U1086" s="6" t="s">
        <v>5160</v>
      </c>
      <c r="V1086" s="1" t="s">
        <v>5161</v>
      </c>
      <c r="W1086" s="1" t="s">
        <v>5162</v>
      </c>
      <c r="X1086" s="1">
        <v>-7777</v>
      </c>
      <c r="Y1086" s="1">
        <v>-7777</v>
      </c>
      <c r="Z1086" s="9" t="s">
        <v>1309</v>
      </c>
      <c r="AA1086" s="1" t="s">
        <v>426</v>
      </c>
      <c r="AB1086" s="1">
        <v>52.393000000000001</v>
      </c>
      <c r="AC1086" s="1">
        <v>1.85</v>
      </c>
      <c r="AD1086" s="1">
        <v>29800</v>
      </c>
      <c r="AE1086" s="1"/>
      <c r="AF1086" s="1"/>
      <c r="AG1086" s="1"/>
      <c r="AH1086" s="1"/>
      <c r="AI1086" s="1">
        <v>29800</v>
      </c>
      <c r="AJ1086" s="1"/>
      <c r="AK1086" s="1"/>
      <c r="AL1086" s="1"/>
      <c r="AM1086" s="1"/>
      <c r="AN1086" s="1"/>
      <c r="AO1086" s="1">
        <v>27.5</v>
      </c>
      <c r="AP1086" s="1"/>
      <c r="AQ1086" s="1"/>
      <c r="AR1086" s="1"/>
      <c r="AS1086" s="1" t="s">
        <v>2647</v>
      </c>
      <c r="AT1086" s="1"/>
      <c r="AU1086" s="1"/>
      <c r="AV1086" s="1">
        <v>169.5</v>
      </c>
      <c r="AW1086" s="1" t="s">
        <v>5163</v>
      </c>
      <c r="AX1086" s="1" t="s">
        <v>5164</v>
      </c>
      <c r="AY1086" s="1">
        <v>43</v>
      </c>
      <c r="AZ1086" s="1">
        <v>8</v>
      </c>
      <c r="BA1086" s="1">
        <v>36.380000000000003</v>
      </c>
      <c r="BB1086" s="1">
        <v>24</v>
      </c>
      <c r="BC1086" s="1">
        <v>42</v>
      </c>
      <c r="BD1086" s="1">
        <v>41.44</v>
      </c>
      <c r="BE1086" s="1">
        <f t="shared" ref="BE1086:BE1117" si="180">AY1086+AZ1086/60+BA1086/3600</f>
        <v>43.143438888888888</v>
      </c>
      <c r="BF1086" s="1">
        <f t="shared" ref="BF1086:BF1117" si="181">BB1086+BC1086/60+BD1086/3600</f>
        <v>24.711511111111111</v>
      </c>
      <c r="BG1086" s="1" t="s">
        <v>38</v>
      </c>
      <c r="BH1086" s="1"/>
      <c r="BI1086" s="1"/>
      <c r="BJ1086" s="7"/>
      <c r="BK1086" s="1"/>
      <c r="BL1086" s="7"/>
      <c r="BM1086" s="1"/>
      <c r="BN1086" s="1"/>
      <c r="BO1086" s="1"/>
      <c r="BP1086" s="1"/>
      <c r="BQ1086" s="1"/>
      <c r="BR1086" s="1"/>
      <c r="BS1086" s="1"/>
      <c r="BT1086" s="529"/>
      <c r="BU1086" s="529"/>
      <c r="BV1086" s="529"/>
      <c r="BW1086" s="529"/>
      <c r="BX1086" s="529"/>
      <c r="BY1086" s="529"/>
      <c r="BZ1086" s="529"/>
      <c r="CA1086" s="529"/>
      <c r="CB1086" s="529"/>
      <c r="CC1086" s="529"/>
      <c r="CD1086" s="529"/>
      <c r="CE1086" s="529"/>
      <c r="CF1086" s="529"/>
      <c r="CG1086" s="529"/>
      <c r="CH1086" s="529"/>
      <c r="CI1086" s="529"/>
      <c r="CJ1086" s="529"/>
      <c r="CK1086" s="529"/>
      <c r="CL1086" s="529"/>
      <c r="CM1086" s="529"/>
      <c r="CN1086" s="529"/>
      <c r="CO1086" s="529"/>
      <c r="CP1086" s="529"/>
      <c r="CQ1086" s="529"/>
      <c r="CR1086" s="529"/>
      <c r="CS1086" s="529"/>
      <c r="CT1086" s="529"/>
      <c r="CU1086" s="529"/>
      <c r="CV1086" s="529"/>
      <c r="CW1086" s="529"/>
      <c r="CX1086" s="529"/>
      <c r="CY1086" s="529"/>
      <c r="CZ1086" s="529"/>
      <c r="DA1086" s="529"/>
      <c r="DB1086" s="529"/>
      <c r="DC1086" s="529"/>
      <c r="DD1086" s="529"/>
      <c r="DE1086" s="529"/>
      <c r="DF1086" s="529"/>
      <c r="DG1086" s="529"/>
      <c r="DH1086" s="529"/>
      <c r="DI1086" s="529"/>
      <c r="DJ1086" s="529"/>
      <c r="DK1086" s="529"/>
      <c r="DL1086" s="529"/>
      <c r="DM1086" s="529"/>
      <c r="DN1086" s="529"/>
      <c r="DO1086" s="529"/>
      <c r="DP1086" s="529"/>
      <c r="DQ1086" s="529"/>
      <c r="DR1086" s="529"/>
      <c r="DS1086" s="529"/>
      <c r="DT1086" s="529"/>
      <c r="DU1086" s="529"/>
      <c r="DV1086" s="529"/>
      <c r="DW1086" s="529"/>
      <c r="DX1086" s="529"/>
      <c r="DY1086" s="529"/>
      <c r="DZ1086" s="529"/>
      <c r="EA1086" s="529"/>
      <c r="EB1086" s="529"/>
      <c r="EC1086" s="529"/>
      <c r="ED1086" s="529"/>
      <c r="EE1086" s="529"/>
      <c r="EF1086" s="529"/>
      <c r="EG1086" s="529"/>
      <c r="EH1086" s="529"/>
      <c r="EI1086" s="529"/>
      <c r="EJ1086" s="529"/>
      <c r="EK1086" s="529"/>
      <c r="EL1086" s="529"/>
      <c r="EM1086" s="529"/>
      <c r="EN1086" s="529"/>
      <c r="EO1086" s="529"/>
      <c r="EP1086" s="529"/>
      <c r="EQ1086" s="529"/>
      <c r="ER1086" s="529"/>
      <c r="ES1086" s="529"/>
      <c r="ET1086" s="529"/>
      <c r="EU1086" s="529"/>
      <c r="EV1086" s="529"/>
      <c r="EW1086" s="529"/>
      <c r="EX1086" s="529"/>
      <c r="EY1086" s="529"/>
      <c r="EZ1086" s="529"/>
      <c r="FA1086" s="529"/>
      <c r="FB1086" s="529"/>
      <c r="FC1086" s="529"/>
      <c r="FD1086" s="529"/>
      <c r="FE1086" s="529"/>
      <c r="FF1086" s="529"/>
      <c r="FG1086" s="529"/>
      <c r="FH1086" s="529"/>
      <c r="FI1086" s="529"/>
      <c r="FJ1086" s="529"/>
      <c r="FK1086" s="529"/>
      <c r="FL1086" s="529"/>
      <c r="FM1086" s="529"/>
      <c r="FN1086" s="529"/>
      <c r="FO1086" s="529"/>
      <c r="FP1086" s="529"/>
      <c r="FQ1086" s="529"/>
      <c r="FR1086" s="529"/>
      <c r="FS1086" s="529"/>
      <c r="FT1086" s="529"/>
      <c r="FU1086" s="529"/>
      <c r="FV1086" s="529"/>
      <c r="FW1086" s="529"/>
      <c r="FX1086" s="529"/>
      <c r="FY1086" s="529"/>
      <c r="FZ1086" s="529"/>
      <c r="GA1086" s="529"/>
      <c r="GB1086" s="529"/>
      <c r="GC1086" s="529"/>
      <c r="GD1086" s="529"/>
      <c r="GE1086" s="529"/>
      <c r="GF1086" s="529"/>
      <c r="GG1086" s="529"/>
      <c r="GH1086" s="529"/>
      <c r="GI1086" s="529"/>
      <c r="GJ1086" s="529"/>
      <c r="GK1086" s="529"/>
      <c r="GL1086" s="529"/>
      <c r="GM1086" s="529"/>
      <c r="GN1086" s="529"/>
      <c r="GO1086" s="529"/>
      <c r="GP1086" s="529"/>
      <c r="GQ1086" s="529"/>
      <c r="GR1086" s="529"/>
      <c r="GS1086" s="529"/>
      <c r="GT1086" s="529"/>
      <c r="GU1086" s="529"/>
      <c r="GV1086" s="529"/>
      <c r="GW1086" s="529"/>
      <c r="GX1086" s="529"/>
      <c r="GY1086" s="529"/>
      <c r="GZ1086" s="529"/>
      <c r="HA1086" s="529"/>
      <c r="HB1086" s="529"/>
      <c r="HC1086" s="529"/>
      <c r="HD1086" s="529"/>
      <c r="HE1086" s="529"/>
      <c r="HF1086" s="529"/>
      <c r="HG1086" s="529"/>
      <c r="HH1086" s="529"/>
      <c r="HI1086" s="529"/>
      <c r="HJ1086" s="529"/>
      <c r="HK1086" s="529"/>
      <c r="HL1086" s="529"/>
      <c r="HM1086" s="529"/>
      <c r="HN1086" s="529"/>
      <c r="HO1086" s="529"/>
      <c r="HP1086" s="529"/>
      <c r="HQ1086" s="529"/>
      <c r="HR1086" s="529"/>
      <c r="HS1086" s="529"/>
      <c r="HT1086" s="529"/>
      <c r="HU1086" s="529"/>
      <c r="HV1086" s="529"/>
      <c r="HW1086" s="529"/>
      <c r="HX1086" s="529"/>
      <c r="HY1086" s="529"/>
      <c r="HZ1086" s="529"/>
      <c r="IA1086" s="529"/>
      <c r="IB1086" s="529"/>
      <c r="IC1086" s="529"/>
      <c r="ID1086" s="529"/>
      <c r="IE1086" s="529"/>
      <c r="IF1086" s="529"/>
      <c r="IG1086" s="529"/>
      <c r="IH1086" s="529"/>
      <c r="II1086" s="529"/>
      <c r="IJ1086" s="529"/>
      <c r="IK1086" s="529"/>
      <c r="IL1086" s="529"/>
      <c r="IM1086" s="529"/>
      <c r="IN1086" s="529"/>
      <c r="IO1086" s="529"/>
      <c r="IP1086" s="529"/>
      <c r="IQ1086" s="529"/>
      <c r="IR1086" s="529"/>
      <c r="IS1086" s="529"/>
      <c r="IT1086" s="529"/>
      <c r="IU1086" s="529"/>
      <c r="IV1086" s="529"/>
      <c r="IW1086" s="529"/>
      <c r="IX1086" s="529"/>
      <c r="IY1086" s="529"/>
      <c r="IZ1086" s="529"/>
      <c r="JA1086" s="529"/>
      <c r="JB1086" s="529"/>
      <c r="JC1086" s="529"/>
      <c r="JD1086" s="529"/>
      <c r="JE1086" s="529"/>
      <c r="JF1086" s="529"/>
      <c r="JG1086" s="529"/>
      <c r="JH1086" s="529"/>
    </row>
    <row r="1087" spans="1:268" s="3" customFormat="1" ht="39.75" customHeight="1" x14ac:dyDescent="0.25">
      <c r="A1087" s="4" t="s">
        <v>3387</v>
      </c>
      <c r="B1087" s="4" t="s">
        <v>3708</v>
      </c>
      <c r="C1087" s="4">
        <v>11120071</v>
      </c>
      <c r="D1087" s="293">
        <v>42207</v>
      </c>
      <c r="E1087" s="293">
        <v>42207</v>
      </c>
      <c r="F1087" s="293">
        <v>44034</v>
      </c>
      <c r="G1087" s="4">
        <v>-7777</v>
      </c>
      <c r="H1087" s="4" t="s">
        <v>483</v>
      </c>
      <c r="I1087" s="4" t="s">
        <v>606</v>
      </c>
      <c r="J1087" s="4"/>
      <c r="K1087" s="4" t="s">
        <v>37</v>
      </c>
      <c r="L1087" s="4" t="s">
        <v>5165</v>
      </c>
      <c r="M1087" s="4" t="s">
        <v>3709</v>
      </c>
      <c r="N1087" s="4" t="s">
        <v>44</v>
      </c>
      <c r="O1087" s="4" t="s">
        <v>405</v>
      </c>
      <c r="P1087" s="294" t="s">
        <v>3711</v>
      </c>
      <c r="Q1087" s="4"/>
      <c r="R1087" s="4" t="s">
        <v>3709</v>
      </c>
      <c r="S1087" s="4" t="s">
        <v>44</v>
      </c>
      <c r="T1087" s="4" t="s">
        <v>405</v>
      </c>
      <c r="U1087" s="294" t="s">
        <v>3711</v>
      </c>
      <c r="V1087" s="4" t="s">
        <v>5166</v>
      </c>
      <c r="W1087" s="4" t="s">
        <v>5167</v>
      </c>
      <c r="X1087" s="4">
        <v>-7777</v>
      </c>
      <c r="Y1087" s="4">
        <v>-7777</v>
      </c>
      <c r="Z1087" s="295" t="s">
        <v>467</v>
      </c>
      <c r="AA1087" s="4" t="s">
        <v>341</v>
      </c>
      <c r="AB1087" s="4">
        <v>41.37</v>
      </c>
      <c r="AC1087" s="4">
        <v>22</v>
      </c>
      <c r="AD1087" s="4">
        <v>20910</v>
      </c>
      <c r="AE1087" s="4"/>
      <c r="AF1087" s="4"/>
      <c r="AG1087" s="4"/>
      <c r="AH1087" s="4"/>
      <c r="AI1087" s="4"/>
      <c r="AJ1087" s="4">
        <v>20910</v>
      </c>
      <c r="AK1087" s="4"/>
      <c r="AL1087" s="4"/>
      <c r="AM1087" s="4"/>
      <c r="AN1087" s="4"/>
      <c r="AO1087" s="4">
        <v>4137</v>
      </c>
      <c r="AP1087" s="4"/>
      <c r="AQ1087" s="4"/>
      <c r="AR1087" s="4"/>
      <c r="AS1087" s="4" t="s">
        <v>467</v>
      </c>
      <c r="AT1087" s="4"/>
      <c r="AU1087" s="4"/>
      <c r="AV1087" s="4"/>
      <c r="AW1087" s="4" t="s">
        <v>5168</v>
      </c>
      <c r="AX1087" s="4" t="s">
        <v>5169</v>
      </c>
      <c r="AY1087" s="4">
        <v>43</v>
      </c>
      <c r="AZ1087" s="4">
        <v>15</v>
      </c>
      <c r="BA1087" s="4">
        <v>2.97</v>
      </c>
      <c r="BB1087" s="4">
        <v>25</v>
      </c>
      <c r="BC1087" s="4">
        <v>42</v>
      </c>
      <c r="BD1087" s="4">
        <v>3.53</v>
      </c>
      <c r="BE1087" s="4">
        <f t="shared" si="180"/>
        <v>43.250824999999999</v>
      </c>
      <c r="BF1087" s="4">
        <f t="shared" si="181"/>
        <v>25.700980555555557</v>
      </c>
      <c r="BG1087" s="4" t="s">
        <v>38</v>
      </c>
      <c r="BH1087" s="4"/>
      <c r="BI1087" s="4"/>
      <c r="BJ1087" s="293"/>
      <c r="BK1087" s="4"/>
      <c r="BL1087" s="293"/>
      <c r="BM1087" s="4"/>
      <c r="BN1087" s="4"/>
      <c r="BO1087" s="4" t="s">
        <v>8843</v>
      </c>
      <c r="BP1087" s="293">
        <v>43837</v>
      </c>
      <c r="BQ1087" s="4"/>
      <c r="BR1087" s="4"/>
      <c r="BS1087" s="4"/>
      <c r="BT1087" s="529"/>
      <c r="BU1087" s="529"/>
      <c r="BV1087" s="529"/>
      <c r="BW1087" s="529"/>
      <c r="BX1087" s="529"/>
      <c r="BY1087" s="529"/>
      <c r="BZ1087" s="529"/>
      <c r="CA1087" s="529"/>
      <c r="CB1087" s="529"/>
      <c r="CC1087" s="529"/>
      <c r="CD1087" s="529"/>
      <c r="CE1087" s="529"/>
      <c r="CF1087" s="529"/>
      <c r="CG1087" s="529"/>
      <c r="CH1087" s="529"/>
      <c r="CI1087" s="529"/>
      <c r="CJ1087" s="529"/>
      <c r="CK1087" s="529"/>
      <c r="CL1087" s="529"/>
      <c r="CM1087" s="529"/>
      <c r="CN1087" s="529"/>
      <c r="CO1087" s="529"/>
      <c r="CP1087" s="529"/>
      <c r="CQ1087" s="529"/>
      <c r="CR1087" s="529"/>
      <c r="CS1087" s="529"/>
      <c r="CT1087" s="529"/>
      <c r="CU1087" s="529"/>
      <c r="CV1087" s="529"/>
      <c r="CW1087" s="529"/>
      <c r="CX1087" s="529"/>
      <c r="CY1087" s="529"/>
      <c r="CZ1087" s="529"/>
      <c r="DA1087" s="529"/>
      <c r="DB1087" s="529"/>
      <c r="DC1087" s="529"/>
      <c r="DD1087" s="529"/>
      <c r="DE1087" s="529"/>
      <c r="DF1087" s="529"/>
      <c r="DG1087" s="529"/>
      <c r="DH1087" s="529"/>
      <c r="DI1087" s="529"/>
      <c r="DJ1087" s="529"/>
      <c r="DK1087" s="529"/>
      <c r="DL1087" s="529"/>
      <c r="DM1087" s="529"/>
      <c r="DN1087" s="529"/>
      <c r="DO1087" s="529"/>
      <c r="DP1087" s="529"/>
      <c r="DQ1087" s="529"/>
      <c r="DR1087" s="529"/>
      <c r="DS1087" s="529"/>
      <c r="DT1087" s="529"/>
      <c r="DU1087" s="529"/>
      <c r="DV1087" s="529"/>
      <c r="DW1087" s="529"/>
      <c r="DX1087" s="529"/>
      <c r="DY1087" s="529"/>
      <c r="DZ1087" s="529"/>
      <c r="EA1087" s="529"/>
      <c r="EB1087" s="529"/>
      <c r="EC1087" s="529"/>
      <c r="ED1087" s="529"/>
      <c r="EE1087" s="529"/>
      <c r="EF1087" s="529"/>
      <c r="EG1087" s="529"/>
      <c r="EH1087" s="529"/>
      <c r="EI1087" s="529"/>
      <c r="EJ1087" s="529"/>
      <c r="EK1087" s="529"/>
      <c r="EL1087" s="529"/>
      <c r="EM1087" s="529"/>
      <c r="EN1087" s="529"/>
      <c r="EO1087" s="529"/>
      <c r="EP1087" s="529"/>
      <c r="EQ1087" s="529"/>
      <c r="ER1087" s="529"/>
      <c r="ES1087" s="529"/>
      <c r="ET1087" s="529"/>
      <c r="EU1087" s="529"/>
      <c r="EV1087" s="529"/>
      <c r="EW1087" s="529"/>
      <c r="EX1087" s="529"/>
      <c r="EY1087" s="529"/>
      <c r="EZ1087" s="529"/>
      <c r="FA1087" s="529"/>
      <c r="FB1087" s="529"/>
      <c r="FC1087" s="529"/>
      <c r="FD1087" s="529"/>
      <c r="FE1087" s="529"/>
      <c r="FF1087" s="529"/>
      <c r="FG1087" s="529"/>
      <c r="FH1087" s="529"/>
      <c r="FI1087" s="529"/>
      <c r="FJ1087" s="529"/>
      <c r="FK1087" s="529"/>
      <c r="FL1087" s="529"/>
      <c r="FM1087" s="529"/>
      <c r="FN1087" s="529"/>
      <c r="FO1087" s="529"/>
      <c r="FP1087" s="529"/>
      <c r="FQ1087" s="529"/>
      <c r="FR1087" s="529"/>
      <c r="FS1087" s="529"/>
      <c r="FT1087" s="529"/>
      <c r="FU1087" s="529"/>
      <c r="FV1087" s="529"/>
      <c r="FW1087" s="529"/>
      <c r="FX1087" s="529"/>
      <c r="FY1087" s="529"/>
      <c r="FZ1087" s="529"/>
      <c r="GA1087" s="529"/>
      <c r="GB1087" s="529"/>
      <c r="GC1087" s="529"/>
      <c r="GD1087" s="529"/>
      <c r="GE1087" s="529"/>
      <c r="GF1087" s="529"/>
      <c r="GG1087" s="529"/>
      <c r="GH1087" s="529"/>
      <c r="GI1087" s="529"/>
      <c r="GJ1087" s="529"/>
      <c r="GK1087" s="529"/>
      <c r="GL1087" s="529"/>
      <c r="GM1087" s="529"/>
      <c r="GN1087" s="529"/>
      <c r="GO1087" s="529"/>
      <c r="GP1087" s="529"/>
      <c r="GQ1087" s="529"/>
      <c r="GR1087" s="529"/>
      <c r="GS1087" s="529"/>
      <c r="GT1087" s="529"/>
      <c r="GU1087" s="529"/>
      <c r="GV1087" s="529"/>
      <c r="GW1087" s="529"/>
      <c r="GX1087" s="529"/>
      <c r="GY1087" s="529"/>
      <c r="GZ1087" s="529"/>
      <c r="HA1087" s="529"/>
      <c r="HB1087" s="529"/>
      <c r="HC1087" s="529"/>
      <c r="HD1087" s="529"/>
      <c r="HE1087" s="529"/>
      <c r="HF1087" s="529"/>
      <c r="HG1087" s="529"/>
      <c r="HH1087" s="529"/>
      <c r="HI1087" s="529"/>
      <c r="HJ1087" s="529"/>
      <c r="HK1087" s="529"/>
      <c r="HL1087" s="529"/>
      <c r="HM1087" s="529"/>
      <c r="HN1087" s="529"/>
      <c r="HO1087" s="529"/>
      <c r="HP1087" s="529"/>
      <c r="HQ1087" s="529"/>
      <c r="HR1087" s="529"/>
      <c r="HS1087" s="529"/>
      <c r="HT1087" s="529"/>
      <c r="HU1087" s="529"/>
      <c r="HV1087" s="529"/>
      <c r="HW1087" s="529"/>
      <c r="HX1087" s="529"/>
      <c r="HY1087" s="529"/>
      <c r="HZ1087" s="529"/>
      <c r="IA1087" s="529"/>
      <c r="IB1087" s="529"/>
      <c r="IC1087" s="529"/>
      <c r="ID1087" s="529"/>
      <c r="IE1087" s="529"/>
      <c r="IF1087" s="529"/>
      <c r="IG1087" s="529"/>
      <c r="IH1087" s="529"/>
      <c r="II1087" s="529"/>
      <c r="IJ1087" s="529"/>
      <c r="IK1087" s="529"/>
      <c r="IL1087" s="529"/>
      <c r="IM1087" s="529"/>
      <c r="IN1087" s="529"/>
      <c r="IO1087" s="529"/>
      <c r="IP1087" s="529"/>
      <c r="IQ1087" s="529"/>
      <c r="IR1087" s="529"/>
      <c r="IS1087" s="529"/>
      <c r="IT1087" s="529"/>
      <c r="IU1087" s="529"/>
      <c r="IV1087" s="529"/>
      <c r="IW1087" s="529"/>
      <c r="IX1087" s="529"/>
      <c r="IY1087" s="529"/>
      <c r="IZ1087" s="529"/>
      <c r="JA1087" s="529"/>
      <c r="JB1087" s="529"/>
      <c r="JC1087" s="529"/>
      <c r="JD1087" s="529"/>
      <c r="JE1087" s="529"/>
      <c r="JF1087" s="529"/>
      <c r="JG1087" s="529"/>
      <c r="JH1087" s="529"/>
    </row>
    <row r="1088" spans="1:268" s="3" customFormat="1" ht="39.75" customHeight="1" x14ac:dyDescent="0.25">
      <c r="A1088" s="1" t="s">
        <v>3387</v>
      </c>
      <c r="B1088" s="1" t="s">
        <v>5170</v>
      </c>
      <c r="C1088" s="1">
        <v>11130095</v>
      </c>
      <c r="D1088" s="7">
        <v>42208</v>
      </c>
      <c r="E1088" s="7">
        <v>42208</v>
      </c>
      <c r="F1088" s="7">
        <v>49513</v>
      </c>
      <c r="G1088" s="1">
        <v>-7777</v>
      </c>
      <c r="H1088" s="1" t="s">
        <v>580</v>
      </c>
      <c r="I1088" s="1" t="s">
        <v>581</v>
      </c>
      <c r="J1088" s="1"/>
      <c r="K1088" s="1" t="s">
        <v>42</v>
      </c>
      <c r="L1088" s="1" t="s">
        <v>5171</v>
      </c>
      <c r="M1088" s="1" t="s">
        <v>1444</v>
      </c>
      <c r="N1088" s="1" t="s">
        <v>188</v>
      </c>
      <c r="O1088" s="1" t="s">
        <v>189</v>
      </c>
      <c r="P1088" s="6" t="s">
        <v>553</v>
      </c>
      <c r="Q1088" s="1" t="s">
        <v>5172</v>
      </c>
      <c r="R1088" s="1" t="s">
        <v>188</v>
      </c>
      <c r="S1088" s="1" t="s">
        <v>188</v>
      </c>
      <c r="T1088" s="1" t="s">
        <v>189</v>
      </c>
      <c r="U1088" s="6" t="s">
        <v>552</v>
      </c>
      <c r="V1088" s="1" t="s">
        <v>5173</v>
      </c>
      <c r="W1088" s="1" t="s">
        <v>10633</v>
      </c>
      <c r="X1088" s="1">
        <v>-7777</v>
      </c>
      <c r="Y1088" s="1">
        <v>-7777</v>
      </c>
      <c r="Z1088" s="9" t="s">
        <v>467</v>
      </c>
      <c r="AA1088" s="1" t="s">
        <v>5174</v>
      </c>
      <c r="AB1088" s="1"/>
      <c r="AC1088" s="1">
        <v>553</v>
      </c>
      <c r="AD1088" s="1">
        <v>17430000</v>
      </c>
      <c r="AE1088" s="1"/>
      <c r="AF1088" s="1"/>
      <c r="AG1088" s="1">
        <v>150000</v>
      </c>
      <c r="AH1088" s="1">
        <v>17280000</v>
      </c>
      <c r="AI1088" s="1"/>
      <c r="AJ1088" s="1"/>
      <c r="AK1088" s="1"/>
      <c r="AL1088" s="1"/>
      <c r="AM1088" s="1"/>
      <c r="AN1088" s="1"/>
      <c r="AO1088" s="1"/>
      <c r="AP1088" s="1"/>
      <c r="AQ1088" s="1"/>
      <c r="AR1088" s="1"/>
      <c r="AS1088" s="1" t="s">
        <v>5175</v>
      </c>
      <c r="AT1088" s="1"/>
      <c r="AU1088" s="1"/>
      <c r="AV1088" s="1">
        <v>22.74</v>
      </c>
      <c r="AW1088" s="1" t="s">
        <v>5176</v>
      </c>
      <c r="AX1088" s="1" t="s">
        <v>5177</v>
      </c>
      <c r="AY1088" s="1">
        <v>43</v>
      </c>
      <c r="AZ1088" s="1">
        <v>45</v>
      </c>
      <c r="BA1088" s="1">
        <v>14.8</v>
      </c>
      <c r="BB1088" s="1">
        <v>23</v>
      </c>
      <c r="BC1088" s="1">
        <v>51</v>
      </c>
      <c r="BD1088" s="1">
        <v>5.32</v>
      </c>
      <c r="BE1088" s="1">
        <f t="shared" si="180"/>
        <v>43.754111111111108</v>
      </c>
      <c r="BF1088" s="1">
        <f t="shared" si="181"/>
        <v>23.851477777777781</v>
      </c>
      <c r="BG1088" s="1" t="s">
        <v>47</v>
      </c>
      <c r="BH1088" s="1"/>
      <c r="BI1088" s="1">
        <v>4555</v>
      </c>
      <c r="BJ1088" s="7">
        <v>45810</v>
      </c>
      <c r="BK1088" s="1">
        <v>4555</v>
      </c>
      <c r="BL1088" s="7">
        <v>45810</v>
      </c>
      <c r="BM1088" s="1"/>
      <c r="BN1088" s="1"/>
      <c r="BO1088" s="1"/>
      <c r="BP1088" s="1"/>
      <c r="BQ1088" s="1"/>
      <c r="BR1088" s="1"/>
      <c r="BS1088" s="1"/>
      <c r="BT1088" s="529"/>
      <c r="BU1088" s="529"/>
      <c r="BV1088" s="529"/>
      <c r="BW1088" s="529"/>
      <c r="BX1088" s="529"/>
      <c r="BY1088" s="529"/>
      <c r="BZ1088" s="529"/>
      <c r="CA1088" s="529"/>
      <c r="CB1088" s="529"/>
      <c r="CC1088" s="529"/>
      <c r="CD1088" s="529"/>
      <c r="CE1088" s="529"/>
      <c r="CF1088" s="529"/>
      <c r="CG1088" s="529"/>
      <c r="CH1088" s="529"/>
      <c r="CI1088" s="529"/>
      <c r="CJ1088" s="529"/>
      <c r="CK1088" s="529"/>
      <c r="CL1088" s="529"/>
      <c r="CM1088" s="529"/>
      <c r="CN1088" s="529"/>
      <c r="CO1088" s="529"/>
      <c r="CP1088" s="529"/>
      <c r="CQ1088" s="529"/>
      <c r="CR1088" s="529"/>
      <c r="CS1088" s="529"/>
      <c r="CT1088" s="529"/>
      <c r="CU1088" s="529"/>
      <c r="CV1088" s="529"/>
      <c r="CW1088" s="529"/>
      <c r="CX1088" s="529"/>
      <c r="CY1088" s="529"/>
      <c r="CZ1088" s="529"/>
      <c r="DA1088" s="529"/>
      <c r="DB1088" s="529"/>
      <c r="DC1088" s="529"/>
      <c r="DD1088" s="529"/>
      <c r="DE1088" s="529"/>
      <c r="DF1088" s="529"/>
      <c r="DG1088" s="529"/>
      <c r="DH1088" s="529"/>
      <c r="DI1088" s="529"/>
      <c r="DJ1088" s="529"/>
      <c r="DK1088" s="529"/>
      <c r="DL1088" s="529"/>
      <c r="DM1088" s="529"/>
      <c r="DN1088" s="529"/>
      <c r="DO1088" s="529"/>
      <c r="DP1088" s="529"/>
      <c r="DQ1088" s="529"/>
      <c r="DR1088" s="529"/>
      <c r="DS1088" s="529"/>
      <c r="DT1088" s="529"/>
      <c r="DU1088" s="529"/>
      <c r="DV1088" s="529"/>
      <c r="DW1088" s="529"/>
      <c r="DX1088" s="529"/>
      <c r="DY1088" s="529"/>
      <c r="DZ1088" s="529"/>
      <c r="EA1088" s="529"/>
      <c r="EB1088" s="529"/>
      <c r="EC1088" s="529"/>
      <c r="ED1088" s="529"/>
      <c r="EE1088" s="529"/>
      <c r="EF1088" s="529"/>
      <c r="EG1088" s="529"/>
      <c r="EH1088" s="529"/>
      <c r="EI1088" s="529"/>
      <c r="EJ1088" s="529"/>
      <c r="EK1088" s="529"/>
      <c r="EL1088" s="529"/>
      <c r="EM1088" s="529"/>
      <c r="EN1088" s="529"/>
      <c r="EO1088" s="529"/>
      <c r="EP1088" s="529"/>
      <c r="EQ1088" s="529"/>
      <c r="ER1088" s="529"/>
      <c r="ES1088" s="529"/>
      <c r="ET1088" s="529"/>
      <c r="EU1088" s="529"/>
      <c r="EV1088" s="529"/>
      <c r="EW1088" s="529"/>
      <c r="EX1088" s="529"/>
      <c r="EY1088" s="529"/>
      <c r="EZ1088" s="529"/>
      <c r="FA1088" s="529"/>
      <c r="FB1088" s="529"/>
      <c r="FC1088" s="529"/>
      <c r="FD1088" s="529"/>
      <c r="FE1088" s="529"/>
      <c r="FF1088" s="529"/>
      <c r="FG1088" s="529"/>
      <c r="FH1088" s="529"/>
      <c r="FI1088" s="529"/>
      <c r="FJ1088" s="529"/>
      <c r="FK1088" s="529"/>
      <c r="FL1088" s="529"/>
      <c r="FM1088" s="529"/>
      <c r="FN1088" s="529"/>
      <c r="FO1088" s="529"/>
      <c r="FP1088" s="529"/>
      <c r="FQ1088" s="529"/>
      <c r="FR1088" s="529"/>
      <c r="FS1088" s="529"/>
      <c r="FT1088" s="529"/>
      <c r="FU1088" s="529"/>
      <c r="FV1088" s="529"/>
      <c r="FW1088" s="529"/>
      <c r="FX1088" s="529"/>
      <c r="FY1088" s="529"/>
      <c r="FZ1088" s="529"/>
      <c r="GA1088" s="529"/>
      <c r="GB1088" s="529"/>
      <c r="GC1088" s="529"/>
      <c r="GD1088" s="529"/>
      <c r="GE1088" s="529"/>
      <c r="GF1088" s="529"/>
      <c r="GG1088" s="529"/>
      <c r="GH1088" s="529"/>
      <c r="GI1088" s="529"/>
      <c r="GJ1088" s="529"/>
      <c r="GK1088" s="529"/>
      <c r="GL1088" s="529"/>
      <c r="GM1088" s="529"/>
      <c r="GN1088" s="529"/>
      <c r="GO1088" s="529"/>
      <c r="GP1088" s="529"/>
      <c r="GQ1088" s="529"/>
      <c r="GR1088" s="529"/>
      <c r="GS1088" s="529"/>
      <c r="GT1088" s="529"/>
      <c r="GU1088" s="529"/>
      <c r="GV1088" s="529"/>
      <c r="GW1088" s="529"/>
      <c r="GX1088" s="529"/>
      <c r="GY1088" s="529"/>
      <c r="GZ1088" s="529"/>
      <c r="HA1088" s="529"/>
      <c r="HB1088" s="529"/>
      <c r="HC1088" s="529"/>
      <c r="HD1088" s="529"/>
      <c r="HE1088" s="529"/>
      <c r="HF1088" s="529"/>
      <c r="HG1088" s="529"/>
      <c r="HH1088" s="529"/>
      <c r="HI1088" s="529"/>
      <c r="HJ1088" s="529"/>
      <c r="HK1088" s="529"/>
      <c r="HL1088" s="529"/>
      <c r="HM1088" s="529"/>
      <c r="HN1088" s="529"/>
      <c r="HO1088" s="529"/>
      <c r="HP1088" s="529"/>
      <c r="HQ1088" s="529"/>
      <c r="HR1088" s="529"/>
      <c r="HS1088" s="529"/>
      <c r="HT1088" s="529"/>
      <c r="HU1088" s="529"/>
      <c r="HV1088" s="529"/>
      <c r="HW1088" s="529"/>
      <c r="HX1088" s="529"/>
      <c r="HY1088" s="529"/>
      <c r="HZ1088" s="529"/>
      <c r="IA1088" s="529"/>
      <c r="IB1088" s="529"/>
      <c r="IC1088" s="529"/>
      <c r="ID1088" s="529"/>
      <c r="IE1088" s="529"/>
      <c r="IF1088" s="529"/>
      <c r="IG1088" s="529"/>
      <c r="IH1088" s="529"/>
      <c r="II1088" s="529"/>
      <c r="IJ1088" s="529"/>
      <c r="IK1088" s="529"/>
      <c r="IL1088" s="529"/>
      <c r="IM1088" s="529"/>
      <c r="IN1088" s="529"/>
      <c r="IO1088" s="529"/>
      <c r="IP1088" s="529"/>
      <c r="IQ1088" s="529"/>
      <c r="IR1088" s="529"/>
      <c r="IS1088" s="529"/>
      <c r="IT1088" s="529"/>
      <c r="IU1088" s="529"/>
      <c r="IV1088" s="529"/>
      <c r="IW1088" s="529"/>
      <c r="IX1088" s="529"/>
      <c r="IY1088" s="529"/>
      <c r="IZ1088" s="529"/>
      <c r="JA1088" s="529"/>
      <c r="JB1088" s="529"/>
      <c r="JC1088" s="529"/>
      <c r="JD1088" s="529"/>
      <c r="JE1088" s="529"/>
      <c r="JF1088" s="529"/>
      <c r="JG1088" s="529"/>
      <c r="JH1088" s="529"/>
    </row>
    <row r="1089" spans="1:268" s="3" customFormat="1" ht="39.75" customHeight="1" thickBot="1" x14ac:dyDescent="0.3">
      <c r="A1089" s="178"/>
      <c r="B1089" s="178" t="s">
        <v>5170</v>
      </c>
      <c r="C1089" s="178">
        <v>11130095</v>
      </c>
      <c r="D1089" s="179">
        <v>42208</v>
      </c>
      <c r="E1089" s="179">
        <v>42208</v>
      </c>
      <c r="F1089" s="179">
        <v>49513</v>
      </c>
      <c r="G1089" s="178">
        <v>-7777</v>
      </c>
      <c r="H1089" s="178" t="s">
        <v>580</v>
      </c>
      <c r="I1089" s="178" t="s">
        <v>581</v>
      </c>
      <c r="J1089" s="178"/>
      <c r="K1089" s="178" t="s">
        <v>42</v>
      </c>
      <c r="L1089" s="178" t="s">
        <v>5171</v>
      </c>
      <c r="M1089" s="178" t="s">
        <v>1444</v>
      </c>
      <c r="N1089" s="178" t="s">
        <v>188</v>
      </c>
      <c r="O1089" s="178" t="s">
        <v>189</v>
      </c>
      <c r="P1089" s="180" t="s">
        <v>553</v>
      </c>
      <c r="Q1089" s="178" t="s">
        <v>5172</v>
      </c>
      <c r="R1089" s="178" t="s">
        <v>188</v>
      </c>
      <c r="S1089" s="178" t="s">
        <v>188</v>
      </c>
      <c r="T1089" s="178" t="s">
        <v>189</v>
      </c>
      <c r="U1089" s="180" t="s">
        <v>552</v>
      </c>
      <c r="V1089" s="178" t="s">
        <v>5173</v>
      </c>
      <c r="W1089" s="178" t="s">
        <v>10633</v>
      </c>
      <c r="X1089" s="178">
        <v>-7777</v>
      </c>
      <c r="Y1089" s="178">
        <v>-7777</v>
      </c>
      <c r="Z1089" s="181" t="s">
        <v>467</v>
      </c>
      <c r="AA1089" s="178" t="s">
        <v>5174</v>
      </c>
      <c r="AB1089" s="178"/>
      <c r="AC1089" s="178"/>
      <c r="AD1089" s="178" t="s">
        <v>2722</v>
      </c>
      <c r="AE1089" s="178"/>
      <c r="AF1089" s="178"/>
      <c r="AG1089" s="178"/>
      <c r="AH1089" s="178"/>
      <c r="AI1089" s="178"/>
      <c r="AJ1089" s="178"/>
      <c r="AK1089" s="178"/>
      <c r="AL1089" s="178"/>
      <c r="AM1089" s="178"/>
      <c r="AN1089" s="178"/>
      <c r="AO1089" s="178"/>
      <c r="AP1089" s="178"/>
      <c r="AQ1089" s="178"/>
      <c r="AR1089" s="178"/>
      <c r="AS1089" s="178" t="s">
        <v>5178</v>
      </c>
      <c r="AT1089" s="178"/>
      <c r="AU1089" s="178"/>
      <c r="AV1089" s="178">
        <v>22.7</v>
      </c>
      <c r="AW1089" s="178" t="s">
        <v>5179</v>
      </c>
      <c r="AX1089" s="178" t="s">
        <v>5180</v>
      </c>
      <c r="AY1089" s="178">
        <v>43</v>
      </c>
      <c r="AZ1089" s="178">
        <v>45</v>
      </c>
      <c r="BA1089" s="178">
        <v>4.8600000000000003</v>
      </c>
      <c r="BB1089" s="178">
        <v>23</v>
      </c>
      <c r="BC1089" s="178">
        <v>51</v>
      </c>
      <c r="BD1089" s="178">
        <v>40.15</v>
      </c>
      <c r="BE1089" s="178">
        <f t="shared" si="180"/>
        <v>43.751350000000002</v>
      </c>
      <c r="BF1089" s="178">
        <f t="shared" si="181"/>
        <v>23.861152777777779</v>
      </c>
      <c r="BG1089" s="178" t="s">
        <v>47</v>
      </c>
      <c r="BH1089" s="178"/>
      <c r="BI1089" s="178">
        <v>4555</v>
      </c>
      <c r="BJ1089" s="179">
        <v>45810</v>
      </c>
      <c r="BK1089" s="178">
        <v>4555</v>
      </c>
      <c r="BL1089" s="179">
        <v>45810</v>
      </c>
      <c r="BM1089" s="178"/>
      <c r="BN1089" s="178"/>
      <c r="BO1089" s="178"/>
      <c r="BP1089" s="178"/>
      <c r="BQ1089" s="178"/>
      <c r="BR1089" s="178"/>
      <c r="BS1089" s="178"/>
      <c r="BT1089" s="529"/>
      <c r="BU1089" s="529"/>
      <c r="BV1089" s="529"/>
      <c r="BW1089" s="529"/>
      <c r="BX1089" s="529"/>
      <c r="BY1089" s="529"/>
      <c r="BZ1089" s="529"/>
      <c r="CA1089" s="529"/>
      <c r="CB1089" s="529"/>
      <c r="CC1089" s="529"/>
      <c r="CD1089" s="529"/>
      <c r="CE1089" s="529"/>
      <c r="CF1089" s="529"/>
      <c r="CG1089" s="529"/>
      <c r="CH1089" s="529"/>
      <c r="CI1089" s="529"/>
      <c r="CJ1089" s="529"/>
      <c r="CK1089" s="529"/>
      <c r="CL1089" s="529"/>
      <c r="CM1089" s="529"/>
      <c r="CN1089" s="529"/>
      <c r="CO1089" s="529"/>
      <c r="CP1089" s="529"/>
      <c r="CQ1089" s="529"/>
      <c r="CR1089" s="529"/>
      <c r="CS1089" s="529"/>
      <c r="CT1089" s="529"/>
      <c r="CU1089" s="529"/>
      <c r="CV1089" s="529"/>
      <c r="CW1089" s="529"/>
      <c r="CX1089" s="529"/>
      <c r="CY1089" s="529"/>
      <c r="CZ1089" s="529"/>
      <c r="DA1089" s="529"/>
      <c r="DB1089" s="529"/>
      <c r="DC1089" s="529"/>
      <c r="DD1089" s="529"/>
      <c r="DE1089" s="529"/>
      <c r="DF1089" s="529"/>
      <c r="DG1089" s="529"/>
      <c r="DH1089" s="529"/>
      <c r="DI1089" s="529"/>
      <c r="DJ1089" s="529"/>
      <c r="DK1089" s="529"/>
      <c r="DL1089" s="529"/>
      <c r="DM1089" s="529"/>
      <c r="DN1089" s="529"/>
      <c r="DO1089" s="529"/>
      <c r="DP1089" s="529"/>
      <c r="DQ1089" s="529"/>
      <c r="DR1089" s="529"/>
      <c r="DS1089" s="529"/>
      <c r="DT1089" s="529"/>
      <c r="DU1089" s="529"/>
      <c r="DV1089" s="529"/>
      <c r="DW1089" s="529"/>
      <c r="DX1089" s="529"/>
      <c r="DY1089" s="529"/>
      <c r="DZ1089" s="529"/>
      <c r="EA1089" s="529"/>
      <c r="EB1089" s="529"/>
      <c r="EC1089" s="529"/>
      <c r="ED1089" s="529"/>
      <c r="EE1089" s="529"/>
      <c r="EF1089" s="529"/>
      <c r="EG1089" s="529"/>
      <c r="EH1089" s="529"/>
      <c r="EI1089" s="529"/>
      <c r="EJ1089" s="529"/>
      <c r="EK1089" s="529"/>
      <c r="EL1089" s="529"/>
      <c r="EM1089" s="529"/>
      <c r="EN1089" s="529"/>
      <c r="EO1089" s="529"/>
      <c r="EP1089" s="529"/>
      <c r="EQ1089" s="529"/>
      <c r="ER1089" s="529"/>
      <c r="ES1089" s="529"/>
      <c r="ET1089" s="529"/>
      <c r="EU1089" s="529"/>
      <c r="EV1089" s="529"/>
      <c r="EW1089" s="529"/>
      <c r="EX1089" s="529"/>
      <c r="EY1089" s="529"/>
      <c r="EZ1089" s="529"/>
      <c r="FA1089" s="529"/>
      <c r="FB1089" s="529"/>
      <c r="FC1089" s="529"/>
      <c r="FD1089" s="529"/>
      <c r="FE1089" s="529"/>
      <c r="FF1089" s="529"/>
      <c r="FG1089" s="529"/>
      <c r="FH1089" s="529"/>
      <c r="FI1089" s="529"/>
      <c r="FJ1089" s="529"/>
      <c r="FK1089" s="529"/>
      <c r="FL1089" s="529"/>
      <c r="FM1089" s="529"/>
      <c r="FN1089" s="529"/>
      <c r="FO1089" s="529"/>
      <c r="FP1089" s="529"/>
      <c r="FQ1089" s="529"/>
      <c r="FR1089" s="529"/>
      <c r="FS1089" s="529"/>
      <c r="FT1089" s="529"/>
      <c r="FU1089" s="529"/>
      <c r="FV1089" s="529"/>
      <c r="FW1089" s="529"/>
      <c r="FX1089" s="529"/>
      <c r="FY1089" s="529"/>
      <c r="FZ1089" s="529"/>
      <c r="GA1089" s="529"/>
      <c r="GB1089" s="529"/>
      <c r="GC1089" s="529"/>
      <c r="GD1089" s="529"/>
      <c r="GE1089" s="529"/>
      <c r="GF1089" s="529"/>
      <c r="GG1089" s="529"/>
      <c r="GH1089" s="529"/>
      <c r="GI1089" s="529"/>
      <c r="GJ1089" s="529"/>
      <c r="GK1089" s="529"/>
      <c r="GL1089" s="529"/>
      <c r="GM1089" s="529"/>
      <c r="GN1089" s="529"/>
      <c r="GO1089" s="529"/>
      <c r="GP1089" s="529"/>
      <c r="GQ1089" s="529"/>
      <c r="GR1089" s="529"/>
      <c r="GS1089" s="529"/>
      <c r="GT1089" s="529"/>
      <c r="GU1089" s="529"/>
      <c r="GV1089" s="529"/>
      <c r="GW1089" s="529"/>
      <c r="GX1089" s="529"/>
      <c r="GY1089" s="529"/>
      <c r="GZ1089" s="529"/>
      <c r="HA1089" s="529"/>
      <c r="HB1089" s="529"/>
      <c r="HC1089" s="529"/>
      <c r="HD1089" s="529"/>
      <c r="HE1089" s="529"/>
      <c r="HF1089" s="529"/>
      <c r="HG1089" s="529"/>
      <c r="HH1089" s="529"/>
      <c r="HI1089" s="529"/>
      <c r="HJ1089" s="529"/>
      <c r="HK1089" s="529"/>
      <c r="HL1089" s="529"/>
      <c r="HM1089" s="529"/>
      <c r="HN1089" s="529"/>
      <c r="HO1089" s="529"/>
      <c r="HP1089" s="529"/>
      <c r="HQ1089" s="529"/>
      <c r="HR1089" s="529"/>
      <c r="HS1089" s="529"/>
      <c r="HT1089" s="529"/>
      <c r="HU1089" s="529"/>
      <c r="HV1089" s="529"/>
      <c r="HW1089" s="529"/>
      <c r="HX1089" s="529"/>
      <c r="HY1089" s="529"/>
      <c r="HZ1089" s="529"/>
      <c r="IA1089" s="529"/>
      <c r="IB1089" s="529"/>
      <c r="IC1089" s="529"/>
      <c r="ID1089" s="529"/>
      <c r="IE1089" s="529"/>
      <c r="IF1089" s="529"/>
      <c r="IG1089" s="529"/>
      <c r="IH1089" s="529"/>
      <c r="II1089" s="529"/>
      <c r="IJ1089" s="529"/>
      <c r="IK1089" s="529"/>
      <c r="IL1089" s="529"/>
      <c r="IM1089" s="529"/>
      <c r="IN1089" s="529"/>
      <c r="IO1089" s="529"/>
      <c r="IP1089" s="529"/>
      <c r="IQ1089" s="529"/>
      <c r="IR1089" s="529"/>
      <c r="IS1089" s="529"/>
      <c r="IT1089" s="529"/>
      <c r="IU1089" s="529"/>
      <c r="IV1089" s="529"/>
      <c r="IW1089" s="529"/>
      <c r="IX1089" s="529"/>
      <c r="IY1089" s="529"/>
      <c r="IZ1089" s="529"/>
      <c r="JA1089" s="529"/>
      <c r="JB1089" s="529"/>
      <c r="JC1089" s="529"/>
      <c r="JD1089" s="529"/>
      <c r="JE1089" s="529"/>
      <c r="JF1089" s="529"/>
      <c r="JG1089" s="529"/>
      <c r="JH1089" s="529"/>
    </row>
    <row r="1090" spans="1:268" s="3" customFormat="1" ht="39.75" customHeight="1" thickBot="1" x14ac:dyDescent="0.3">
      <c r="A1090" s="1" t="s">
        <v>3387</v>
      </c>
      <c r="B1090" s="1" t="s">
        <v>1968</v>
      </c>
      <c r="C1090" s="1">
        <v>11130094</v>
      </c>
      <c r="D1090" s="7">
        <v>42201</v>
      </c>
      <c r="E1090" s="7">
        <v>42201</v>
      </c>
      <c r="F1090" s="7">
        <v>49506</v>
      </c>
      <c r="G1090" s="1">
        <v>-7777</v>
      </c>
      <c r="H1090" s="1" t="s">
        <v>483</v>
      </c>
      <c r="I1090" s="1" t="s">
        <v>606</v>
      </c>
      <c r="J1090" s="1" t="s">
        <v>7783</v>
      </c>
      <c r="K1090" s="1" t="s">
        <v>37</v>
      </c>
      <c r="L1090" s="1" t="s">
        <v>5181</v>
      </c>
      <c r="M1090" s="1" t="s">
        <v>65</v>
      </c>
      <c r="N1090" s="1" t="s">
        <v>44</v>
      </c>
      <c r="O1090" s="1" t="s">
        <v>45</v>
      </c>
      <c r="P1090" s="6" t="s">
        <v>444</v>
      </c>
      <c r="Q1090" s="1"/>
      <c r="R1090" s="1" t="s">
        <v>65</v>
      </c>
      <c r="S1090" s="1" t="s">
        <v>44</v>
      </c>
      <c r="T1090" s="1" t="s">
        <v>45</v>
      </c>
      <c r="U1090" s="6" t="s">
        <v>444</v>
      </c>
      <c r="V1090" s="1" t="s">
        <v>5182</v>
      </c>
      <c r="W1090" s="1" t="s">
        <v>10767</v>
      </c>
      <c r="X1090" s="1">
        <v>-7777</v>
      </c>
      <c r="Y1090" s="1">
        <v>-7777</v>
      </c>
      <c r="Z1090" s="9" t="s">
        <v>467</v>
      </c>
      <c r="AA1090" s="1" t="s">
        <v>378</v>
      </c>
      <c r="AB1090" s="1">
        <v>14.84</v>
      </c>
      <c r="AC1090" s="1">
        <v>50</v>
      </c>
      <c r="AD1090" s="1">
        <v>20000</v>
      </c>
      <c r="AE1090" s="1"/>
      <c r="AF1090" s="1"/>
      <c r="AG1090" s="1">
        <v>20000</v>
      </c>
      <c r="AH1090" s="1"/>
      <c r="AI1090" s="1"/>
      <c r="AJ1090" s="1"/>
      <c r="AK1090" s="1"/>
      <c r="AL1090" s="1"/>
      <c r="AM1090" s="1"/>
      <c r="AN1090" s="1"/>
      <c r="AO1090" s="1">
        <v>1484</v>
      </c>
      <c r="AP1090" s="1"/>
      <c r="AQ1090" s="1"/>
      <c r="AR1090" s="1"/>
      <c r="AS1090" s="1" t="s">
        <v>467</v>
      </c>
      <c r="AT1090" s="1"/>
      <c r="AU1090" s="1"/>
      <c r="AV1090" s="1"/>
      <c r="AW1090" s="1" t="s">
        <v>5183</v>
      </c>
      <c r="AX1090" s="1" t="s">
        <v>5184</v>
      </c>
      <c r="AY1090" s="1">
        <v>43</v>
      </c>
      <c r="AZ1090" s="1">
        <v>10</v>
      </c>
      <c r="BA1090" s="1">
        <v>39</v>
      </c>
      <c r="BB1090" s="1">
        <v>25</v>
      </c>
      <c r="BC1090" s="1">
        <v>50</v>
      </c>
      <c r="BD1090" s="1">
        <v>29.5</v>
      </c>
      <c r="BE1090" s="1">
        <f t="shared" si="180"/>
        <v>43.177499999999995</v>
      </c>
      <c r="BF1090" s="1">
        <f t="shared" si="181"/>
        <v>25.841527777777777</v>
      </c>
      <c r="BG1090" s="1" t="s">
        <v>47</v>
      </c>
      <c r="BH1090" s="1"/>
      <c r="BI1090" s="1">
        <v>4687</v>
      </c>
      <c r="BJ1090" s="7">
        <v>45937</v>
      </c>
      <c r="BK1090" s="1">
        <v>4687</v>
      </c>
      <c r="BL1090" s="7">
        <v>45937</v>
      </c>
      <c r="BM1090" s="1"/>
      <c r="BN1090" s="1"/>
      <c r="BO1090" s="1"/>
      <c r="BP1090" s="1"/>
      <c r="BQ1090" s="1"/>
      <c r="BR1090" s="1"/>
      <c r="BS1090" s="1"/>
      <c r="BT1090" s="529"/>
      <c r="BU1090" s="529"/>
      <c r="BV1090" s="529"/>
      <c r="BW1090" s="529"/>
      <c r="BX1090" s="529"/>
      <c r="BY1090" s="529"/>
      <c r="BZ1090" s="529"/>
      <c r="CA1090" s="529"/>
      <c r="CB1090" s="529"/>
      <c r="CC1090" s="529"/>
      <c r="CD1090" s="529"/>
      <c r="CE1090" s="529"/>
      <c r="CF1090" s="529"/>
      <c r="CG1090" s="529"/>
      <c r="CH1090" s="529"/>
      <c r="CI1090" s="529"/>
      <c r="CJ1090" s="529"/>
      <c r="CK1090" s="529"/>
      <c r="CL1090" s="529"/>
      <c r="CM1090" s="529"/>
      <c r="CN1090" s="529"/>
      <c r="CO1090" s="529"/>
      <c r="CP1090" s="529"/>
      <c r="CQ1090" s="529"/>
      <c r="CR1090" s="529"/>
      <c r="CS1090" s="529"/>
      <c r="CT1090" s="529"/>
      <c r="CU1090" s="529"/>
      <c r="CV1090" s="529"/>
      <c r="CW1090" s="529"/>
      <c r="CX1090" s="529"/>
      <c r="CY1090" s="529"/>
      <c r="CZ1090" s="529"/>
      <c r="DA1090" s="529"/>
      <c r="DB1090" s="529"/>
      <c r="DC1090" s="529"/>
      <c r="DD1090" s="529"/>
      <c r="DE1090" s="529"/>
      <c r="DF1090" s="529"/>
      <c r="DG1090" s="529"/>
      <c r="DH1090" s="529"/>
      <c r="DI1090" s="529"/>
      <c r="DJ1090" s="529"/>
      <c r="DK1090" s="529"/>
      <c r="DL1090" s="529"/>
      <c r="DM1090" s="529"/>
      <c r="DN1090" s="529"/>
      <c r="DO1090" s="529"/>
      <c r="DP1090" s="529"/>
      <c r="DQ1090" s="529"/>
      <c r="DR1090" s="529"/>
      <c r="DS1090" s="529"/>
      <c r="DT1090" s="529"/>
      <c r="DU1090" s="529"/>
      <c r="DV1090" s="529"/>
      <c r="DW1090" s="529"/>
      <c r="DX1090" s="529"/>
      <c r="DY1090" s="529"/>
      <c r="DZ1090" s="529"/>
      <c r="EA1090" s="529"/>
      <c r="EB1090" s="529"/>
      <c r="EC1090" s="529"/>
      <c r="ED1090" s="529"/>
      <c r="EE1090" s="529"/>
      <c r="EF1090" s="529"/>
      <c r="EG1090" s="529"/>
      <c r="EH1090" s="529"/>
      <c r="EI1090" s="529"/>
      <c r="EJ1090" s="529"/>
      <c r="EK1090" s="529"/>
      <c r="EL1090" s="529"/>
      <c r="EM1090" s="529"/>
      <c r="EN1090" s="529"/>
      <c r="EO1090" s="529"/>
      <c r="EP1090" s="529"/>
      <c r="EQ1090" s="529"/>
      <c r="ER1090" s="529"/>
      <c r="ES1090" s="529"/>
      <c r="ET1090" s="529"/>
      <c r="EU1090" s="529"/>
      <c r="EV1090" s="529"/>
      <c r="EW1090" s="529"/>
      <c r="EX1090" s="529"/>
      <c r="EY1090" s="529"/>
      <c r="EZ1090" s="529"/>
      <c r="FA1090" s="529"/>
      <c r="FB1090" s="529"/>
      <c r="FC1090" s="529"/>
      <c r="FD1090" s="529"/>
      <c r="FE1090" s="529"/>
      <c r="FF1090" s="529"/>
      <c r="FG1090" s="529"/>
      <c r="FH1090" s="529"/>
      <c r="FI1090" s="529"/>
      <c r="FJ1090" s="529"/>
      <c r="FK1090" s="529"/>
      <c r="FL1090" s="529"/>
      <c r="FM1090" s="529"/>
      <c r="FN1090" s="529"/>
      <c r="FO1090" s="529"/>
      <c r="FP1090" s="529"/>
      <c r="FQ1090" s="529"/>
      <c r="FR1090" s="529"/>
      <c r="FS1090" s="529"/>
      <c r="FT1090" s="529"/>
      <c r="FU1090" s="529"/>
      <c r="FV1090" s="529"/>
      <c r="FW1090" s="529"/>
      <c r="FX1090" s="529"/>
      <c r="FY1090" s="529"/>
      <c r="FZ1090" s="529"/>
      <c r="GA1090" s="529"/>
      <c r="GB1090" s="529"/>
      <c r="GC1090" s="529"/>
      <c r="GD1090" s="529"/>
      <c r="GE1090" s="529"/>
      <c r="GF1090" s="529"/>
      <c r="GG1090" s="529"/>
      <c r="GH1090" s="529"/>
      <c r="GI1090" s="529"/>
      <c r="GJ1090" s="529"/>
      <c r="GK1090" s="529"/>
      <c r="GL1090" s="529"/>
      <c r="GM1090" s="529"/>
      <c r="GN1090" s="529"/>
      <c r="GO1090" s="529"/>
      <c r="GP1090" s="529"/>
      <c r="GQ1090" s="529"/>
      <c r="GR1090" s="529"/>
      <c r="GS1090" s="529"/>
      <c r="GT1090" s="529"/>
      <c r="GU1090" s="529"/>
      <c r="GV1090" s="529"/>
      <c r="GW1090" s="529"/>
      <c r="GX1090" s="529"/>
      <c r="GY1090" s="529"/>
      <c r="GZ1090" s="529"/>
      <c r="HA1090" s="529"/>
      <c r="HB1090" s="529"/>
      <c r="HC1090" s="529"/>
      <c r="HD1090" s="529"/>
      <c r="HE1090" s="529"/>
      <c r="HF1090" s="529"/>
      <c r="HG1090" s="529"/>
      <c r="HH1090" s="529"/>
      <c r="HI1090" s="529"/>
      <c r="HJ1090" s="529"/>
      <c r="HK1090" s="529"/>
      <c r="HL1090" s="529"/>
      <c r="HM1090" s="529"/>
      <c r="HN1090" s="529"/>
      <c r="HO1090" s="529"/>
      <c r="HP1090" s="529"/>
      <c r="HQ1090" s="529"/>
      <c r="HR1090" s="529"/>
      <c r="HS1090" s="529"/>
      <c r="HT1090" s="529"/>
      <c r="HU1090" s="529"/>
      <c r="HV1090" s="529"/>
      <c r="HW1090" s="529"/>
      <c r="HX1090" s="529"/>
      <c r="HY1090" s="529"/>
      <c r="HZ1090" s="529"/>
      <c r="IA1090" s="529"/>
      <c r="IB1090" s="529"/>
      <c r="IC1090" s="529"/>
      <c r="ID1090" s="529"/>
      <c r="IE1090" s="529"/>
      <c r="IF1090" s="529"/>
      <c r="IG1090" s="529"/>
      <c r="IH1090" s="529"/>
      <c r="II1090" s="529"/>
      <c r="IJ1090" s="529"/>
      <c r="IK1090" s="529"/>
      <c r="IL1090" s="529"/>
      <c r="IM1090" s="529"/>
      <c r="IN1090" s="529"/>
      <c r="IO1090" s="529"/>
      <c r="IP1090" s="529"/>
      <c r="IQ1090" s="529"/>
      <c r="IR1090" s="529"/>
      <c r="IS1090" s="529"/>
      <c r="IT1090" s="529"/>
      <c r="IU1090" s="529"/>
      <c r="IV1090" s="529"/>
      <c r="IW1090" s="529"/>
      <c r="IX1090" s="529"/>
      <c r="IY1090" s="529"/>
      <c r="IZ1090" s="529"/>
      <c r="JA1090" s="529"/>
      <c r="JB1090" s="529"/>
      <c r="JC1090" s="529"/>
      <c r="JD1090" s="529"/>
      <c r="JE1090" s="529"/>
      <c r="JF1090" s="529"/>
      <c r="JG1090" s="529"/>
      <c r="JH1090" s="529"/>
    </row>
    <row r="1091" spans="1:268" s="3" customFormat="1" ht="39.75" customHeight="1" x14ac:dyDescent="0.25">
      <c r="A1091" s="172" t="s">
        <v>3387</v>
      </c>
      <c r="B1091" s="173" t="s">
        <v>5215</v>
      </c>
      <c r="C1091" s="175">
        <v>11190050</v>
      </c>
      <c r="D1091" s="174">
        <v>42227</v>
      </c>
      <c r="E1091" s="174">
        <v>42227</v>
      </c>
      <c r="F1091" s="174">
        <v>44419</v>
      </c>
      <c r="G1091" s="173"/>
      <c r="H1091" s="173" t="s">
        <v>1750</v>
      </c>
      <c r="I1091" s="173" t="s">
        <v>994</v>
      </c>
      <c r="J1091" s="173"/>
      <c r="K1091" s="173" t="s">
        <v>135</v>
      </c>
      <c r="L1091" s="173" t="s">
        <v>5216</v>
      </c>
      <c r="M1091" s="173" t="s">
        <v>805</v>
      </c>
      <c r="N1091" s="173" t="s">
        <v>76</v>
      </c>
      <c r="O1091" s="173" t="s">
        <v>76</v>
      </c>
      <c r="P1091" s="175" t="s">
        <v>5217</v>
      </c>
      <c r="Q1091" s="173" t="s">
        <v>5219</v>
      </c>
      <c r="R1091" s="173" t="s">
        <v>805</v>
      </c>
      <c r="S1091" s="173" t="s">
        <v>76</v>
      </c>
      <c r="T1091" s="173" t="s">
        <v>76</v>
      </c>
      <c r="U1091" s="175" t="s">
        <v>5217</v>
      </c>
      <c r="V1091" s="173" t="s">
        <v>5218</v>
      </c>
      <c r="W1091" s="173"/>
      <c r="X1091" s="173">
        <v>-7777</v>
      </c>
      <c r="Y1091" s="173">
        <v>-7777</v>
      </c>
      <c r="Z1091" s="176" t="s">
        <v>1309</v>
      </c>
      <c r="AA1091" s="173" t="s">
        <v>426</v>
      </c>
      <c r="AB1091" s="173">
        <v>0.188</v>
      </c>
      <c r="AC1091" s="173">
        <v>0.1</v>
      </c>
      <c r="AD1091" s="173">
        <v>3154</v>
      </c>
      <c r="AE1091" s="173"/>
      <c r="AF1091" s="173"/>
      <c r="AG1091" s="173"/>
      <c r="AH1091" s="173"/>
      <c r="AI1091" s="173">
        <v>3154</v>
      </c>
      <c r="AJ1091" s="173"/>
      <c r="AK1091" s="173"/>
      <c r="AL1091" s="173"/>
      <c r="AM1091" s="173"/>
      <c r="AN1091" s="173"/>
      <c r="AO1091" s="457">
        <v>2</v>
      </c>
      <c r="AP1091" s="173">
        <v>0</v>
      </c>
      <c r="AQ1091" s="173"/>
      <c r="AR1091" s="173"/>
      <c r="AS1091" s="173" t="s">
        <v>467</v>
      </c>
      <c r="AT1091" s="173"/>
      <c r="AU1091" s="173"/>
      <c r="AV1091" s="173" t="s">
        <v>5222</v>
      </c>
      <c r="AW1091" s="173" t="s">
        <v>5220</v>
      </c>
      <c r="AX1091" s="173" t="s">
        <v>5221</v>
      </c>
      <c r="AY1091" s="173">
        <v>43</v>
      </c>
      <c r="AZ1091" s="173">
        <v>14</v>
      </c>
      <c r="BA1091" s="173">
        <v>40.1</v>
      </c>
      <c r="BB1091" s="173">
        <v>24</v>
      </c>
      <c r="BC1091" s="173">
        <v>36</v>
      </c>
      <c r="BD1091" s="173">
        <v>30.7</v>
      </c>
      <c r="BE1091" s="173">
        <f t="shared" si="180"/>
        <v>43.244472222222221</v>
      </c>
      <c r="BF1091" s="173">
        <f t="shared" si="181"/>
        <v>24.60852777777778</v>
      </c>
      <c r="BG1091" s="173" t="s">
        <v>38</v>
      </c>
      <c r="BH1091" s="173"/>
      <c r="BI1091" s="173"/>
      <c r="BJ1091" s="174"/>
      <c r="BK1091" s="173"/>
      <c r="BL1091" s="174"/>
      <c r="BM1091" s="173"/>
      <c r="BN1091" s="173"/>
      <c r="BO1091" s="173"/>
      <c r="BP1091" s="173"/>
      <c r="BQ1091" s="173"/>
      <c r="BR1091" s="173"/>
      <c r="BS1091" s="173" t="s">
        <v>5431</v>
      </c>
      <c r="BT1091" s="529"/>
      <c r="BU1091" s="529"/>
      <c r="BV1091" s="529"/>
      <c r="BW1091" s="529"/>
      <c r="BX1091" s="529"/>
      <c r="BY1091" s="529"/>
      <c r="BZ1091" s="529"/>
      <c r="CA1091" s="529"/>
      <c r="CB1091" s="529"/>
      <c r="CC1091" s="529"/>
      <c r="CD1091" s="529"/>
      <c r="CE1091" s="529"/>
      <c r="CF1091" s="529"/>
      <c r="CG1091" s="529"/>
      <c r="CH1091" s="529"/>
      <c r="CI1091" s="529"/>
      <c r="CJ1091" s="529"/>
      <c r="CK1091" s="529"/>
      <c r="CL1091" s="529"/>
      <c r="CM1091" s="529"/>
      <c r="CN1091" s="529"/>
      <c r="CO1091" s="529"/>
      <c r="CP1091" s="529"/>
      <c r="CQ1091" s="529"/>
      <c r="CR1091" s="529"/>
      <c r="CS1091" s="529"/>
      <c r="CT1091" s="529"/>
      <c r="CU1091" s="529"/>
      <c r="CV1091" s="529"/>
      <c r="CW1091" s="529"/>
      <c r="CX1091" s="529"/>
      <c r="CY1091" s="529"/>
      <c r="CZ1091" s="529"/>
      <c r="DA1091" s="529"/>
      <c r="DB1091" s="529"/>
      <c r="DC1091" s="529"/>
      <c r="DD1091" s="529"/>
      <c r="DE1091" s="529"/>
      <c r="DF1091" s="529"/>
      <c r="DG1091" s="529"/>
      <c r="DH1091" s="529"/>
      <c r="DI1091" s="529"/>
      <c r="DJ1091" s="529"/>
      <c r="DK1091" s="529"/>
      <c r="DL1091" s="529"/>
      <c r="DM1091" s="529"/>
      <c r="DN1091" s="529"/>
      <c r="DO1091" s="529"/>
      <c r="DP1091" s="529"/>
      <c r="DQ1091" s="529"/>
      <c r="DR1091" s="529"/>
      <c r="DS1091" s="529"/>
      <c r="DT1091" s="529"/>
      <c r="DU1091" s="529"/>
      <c r="DV1091" s="529"/>
      <c r="DW1091" s="529"/>
      <c r="DX1091" s="529"/>
      <c r="DY1091" s="529"/>
      <c r="DZ1091" s="529"/>
      <c r="EA1091" s="529"/>
      <c r="EB1091" s="529"/>
      <c r="EC1091" s="529"/>
      <c r="ED1091" s="529"/>
      <c r="EE1091" s="529"/>
      <c r="EF1091" s="529"/>
      <c r="EG1091" s="529"/>
      <c r="EH1091" s="529"/>
      <c r="EI1091" s="529"/>
      <c r="EJ1091" s="529"/>
      <c r="EK1091" s="529"/>
      <c r="EL1091" s="529"/>
      <c r="EM1091" s="529"/>
      <c r="EN1091" s="529"/>
      <c r="EO1091" s="529"/>
      <c r="EP1091" s="529"/>
      <c r="EQ1091" s="529"/>
      <c r="ER1091" s="529"/>
      <c r="ES1091" s="529"/>
      <c r="ET1091" s="529"/>
      <c r="EU1091" s="529"/>
      <c r="EV1091" s="529"/>
      <c r="EW1091" s="529"/>
      <c r="EX1091" s="529"/>
      <c r="EY1091" s="529"/>
      <c r="EZ1091" s="529"/>
      <c r="FA1091" s="529"/>
      <c r="FB1091" s="529"/>
      <c r="FC1091" s="529"/>
      <c r="FD1091" s="529"/>
      <c r="FE1091" s="529"/>
      <c r="FF1091" s="529"/>
      <c r="FG1091" s="529"/>
      <c r="FH1091" s="529"/>
      <c r="FI1091" s="529"/>
      <c r="FJ1091" s="529"/>
      <c r="FK1091" s="529"/>
      <c r="FL1091" s="529"/>
      <c r="FM1091" s="529"/>
      <c r="FN1091" s="529"/>
      <c r="FO1091" s="529"/>
      <c r="FP1091" s="529"/>
      <c r="FQ1091" s="529"/>
      <c r="FR1091" s="529"/>
      <c r="FS1091" s="529"/>
      <c r="FT1091" s="529"/>
      <c r="FU1091" s="529"/>
      <c r="FV1091" s="529"/>
      <c r="FW1091" s="529"/>
      <c r="FX1091" s="529"/>
      <c r="FY1091" s="529"/>
      <c r="FZ1091" s="529"/>
      <c r="GA1091" s="529"/>
      <c r="GB1091" s="529"/>
      <c r="GC1091" s="529"/>
      <c r="GD1091" s="529"/>
      <c r="GE1091" s="529"/>
      <c r="GF1091" s="529"/>
      <c r="GG1091" s="529"/>
      <c r="GH1091" s="529"/>
      <c r="GI1091" s="529"/>
      <c r="GJ1091" s="529"/>
      <c r="GK1091" s="529"/>
      <c r="GL1091" s="529"/>
      <c r="GM1091" s="529"/>
      <c r="GN1091" s="529"/>
      <c r="GO1091" s="529"/>
      <c r="GP1091" s="529"/>
      <c r="GQ1091" s="529"/>
      <c r="GR1091" s="529"/>
      <c r="GS1091" s="529"/>
      <c r="GT1091" s="529"/>
      <c r="GU1091" s="529"/>
      <c r="GV1091" s="529"/>
      <c r="GW1091" s="529"/>
      <c r="GX1091" s="529"/>
      <c r="GY1091" s="529"/>
      <c r="GZ1091" s="529"/>
      <c r="HA1091" s="529"/>
      <c r="HB1091" s="529"/>
      <c r="HC1091" s="529"/>
      <c r="HD1091" s="529"/>
      <c r="HE1091" s="529"/>
      <c r="HF1091" s="529"/>
      <c r="HG1091" s="529"/>
      <c r="HH1091" s="529"/>
      <c r="HI1091" s="529"/>
      <c r="HJ1091" s="529"/>
      <c r="HK1091" s="529"/>
      <c r="HL1091" s="529"/>
      <c r="HM1091" s="529"/>
      <c r="HN1091" s="529"/>
      <c r="HO1091" s="529"/>
      <c r="HP1091" s="529"/>
      <c r="HQ1091" s="529"/>
      <c r="HR1091" s="529"/>
      <c r="HS1091" s="529"/>
      <c r="HT1091" s="529"/>
      <c r="HU1091" s="529"/>
      <c r="HV1091" s="529"/>
      <c r="HW1091" s="529"/>
      <c r="HX1091" s="529"/>
      <c r="HY1091" s="529"/>
      <c r="HZ1091" s="529"/>
      <c r="IA1091" s="529"/>
      <c r="IB1091" s="529"/>
      <c r="IC1091" s="529"/>
      <c r="ID1091" s="529"/>
      <c r="IE1091" s="529"/>
      <c r="IF1091" s="529"/>
      <c r="IG1091" s="529"/>
      <c r="IH1091" s="529"/>
      <c r="II1091" s="529"/>
      <c r="IJ1091" s="529"/>
      <c r="IK1091" s="529"/>
      <c r="IL1091" s="529"/>
      <c r="IM1091" s="529"/>
      <c r="IN1091" s="529"/>
      <c r="IO1091" s="529"/>
      <c r="IP1091" s="529"/>
      <c r="IQ1091" s="529"/>
      <c r="IR1091" s="529"/>
      <c r="IS1091" s="529"/>
      <c r="IT1091" s="529"/>
      <c r="IU1091" s="529"/>
      <c r="IV1091" s="529"/>
      <c r="IW1091" s="529"/>
      <c r="IX1091" s="529"/>
      <c r="IY1091" s="529"/>
      <c r="IZ1091" s="529"/>
      <c r="JA1091" s="529"/>
      <c r="JB1091" s="529"/>
      <c r="JC1091" s="529"/>
      <c r="JD1091" s="529"/>
      <c r="JE1091" s="529"/>
      <c r="JF1091" s="529"/>
      <c r="JG1091" s="529"/>
      <c r="JH1091" s="529"/>
    </row>
    <row r="1092" spans="1:268" s="3" customFormat="1" ht="39.75" customHeight="1" thickBot="1" x14ac:dyDescent="0.3">
      <c r="A1092" s="177"/>
      <c r="B1092" s="178" t="s">
        <v>5215</v>
      </c>
      <c r="C1092" s="180">
        <v>11190050</v>
      </c>
      <c r="D1092" s="179">
        <v>42227</v>
      </c>
      <c r="E1092" s="179">
        <v>42227</v>
      </c>
      <c r="F1092" s="179">
        <v>44419</v>
      </c>
      <c r="G1092" s="178"/>
      <c r="H1092" s="178" t="s">
        <v>1750</v>
      </c>
      <c r="I1092" s="178" t="s">
        <v>994</v>
      </c>
      <c r="J1092" s="178"/>
      <c r="K1092" s="178" t="s">
        <v>135</v>
      </c>
      <c r="L1092" s="178" t="s">
        <v>5216</v>
      </c>
      <c r="M1092" s="178" t="s">
        <v>805</v>
      </c>
      <c r="N1092" s="178" t="s">
        <v>76</v>
      </c>
      <c r="O1092" s="178" t="s">
        <v>76</v>
      </c>
      <c r="P1092" s="180" t="s">
        <v>5217</v>
      </c>
      <c r="Q1092" s="178" t="s">
        <v>5219</v>
      </c>
      <c r="R1092" s="178" t="s">
        <v>805</v>
      </c>
      <c r="S1092" s="178" t="s">
        <v>76</v>
      </c>
      <c r="T1092" s="178" t="s">
        <v>76</v>
      </c>
      <c r="U1092" s="180" t="s">
        <v>5217</v>
      </c>
      <c r="V1092" s="178" t="s">
        <v>5218</v>
      </c>
      <c r="W1092" s="178"/>
      <c r="X1092" s="178">
        <v>-7777</v>
      </c>
      <c r="Y1092" s="178">
        <v>-7777</v>
      </c>
      <c r="Z1092" s="181" t="s">
        <v>1309</v>
      </c>
      <c r="AA1092" s="178" t="s">
        <v>426</v>
      </c>
      <c r="AB1092" s="178" t="s">
        <v>2722</v>
      </c>
      <c r="AC1092" s="178" t="s">
        <v>2722</v>
      </c>
      <c r="AD1092" s="178" t="s">
        <v>2722</v>
      </c>
      <c r="AE1092" s="178"/>
      <c r="AF1092" s="178"/>
      <c r="AG1092" s="178"/>
      <c r="AH1092" s="178"/>
      <c r="AI1092" s="178"/>
      <c r="AJ1092" s="178"/>
      <c r="AK1092" s="178"/>
      <c r="AL1092" s="178"/>
      <c r="AM1092" s="178"/>
      <c r="AN1092" s="178"/>
      <c r="AO1092" s="178" t="s">
        <v>2722</v>
      </c>
      <c r="AP1092" s="178"/>
      <c r="AQ1092" s="178"/>
      <c r="AR1092" s="178"/>
      <c r="AS1092" s="178" t="s">
        <v>456</v>
      </c>
      <c r="AT1092" s="178"/>
      <c r="AU1092" s="178"/>
      <c r="AV1092" s="178" t="s">
        <v>5225</v>
      </c>
      <c r="AW1092" s="178" t="s">
        <v>5223</v>
      </c>
      <c r="AX1092" s="178" t="s">
        <v>5224</v>
      </c>
      <c r="AY1092" s="178">
        <v>43</v>
      </c>
      <c r="AZ1092" s="178">
        <v>14</v>
      </c>
      <c r="BA1092" s="178">
        <v>39.700000000000003</v>
      </c>
      <c r="BB1092" s="178">
        <v>24</v>
      </c>
      <c r="BC1092" s="178">
        <v>36</v>
      </c>
      <c r="BD1092" s="178">
        <v>25.9</v>
      </c>
      <c r="BE1092" s="178">
        <f t="shared" si="180"/>
        <v>43.244361111111111</v>
      </c>
      <c r="BF1092" s="178">
        <f t="shared" si="181"/>
        <v>24.607194444444445</v>
      </c>
      <c r="BG1092" s="178" t="s">
        <v>38</v>
      </c>
      <c r="BH1092" s="178"/>
      <c r="BI1092" s="178"/>
      <c r="BJ1092" s="179"/>
      <c r="BK1092" s="178"/>
      <c r="BL1092" s="179"/>
      <c r="BM1092" s="178"/>
      <c r="BN1092" s="178"/>
      <c r="BO1092" s="178"/>
      <c r="BP1092" s="178"/>
      <c r="BQ1092" s="178"/>
      <c r="BR1092" s="178"/>
      <c r="BS1092" s="178"/>
      <c r="BT1092" s="529"/>
      <c r="BU1092" s="529"/>
      <c r="BV1092" s="529"/>
      <c r="BW1092" s="529"/>
      <c r="BX1092" s="529"/>
      <c r="BY1092" s="529"/>
      <c r="BZ1092" s="529"/>
      <c r="CA1092" s="529"/>
      <c r="CB1092" s="529"/>
      <c r="CC1092" s="529"/>
      <c r="CD1092" s="529"/>
      <c r="CE1092" s="529"/>
      <c r="CF1092" s="529"/>
      <c r="CG1092" s="529"/>
      <c r="CH1092" s="529"/>
      <c r="CI1092" s="529"/>
      <c r="CJ1092" s="529"/>
      <c r="CK1092" s="529"/>
      <c r="CL1092" s="529"/>
      <c r="CM1092" s="529"/>
      <c r="CN1092" s="529"/>
      <c r="CO1092" s="529"/>
      <c r="CP1092" s="529"/>
      <c r="CQ1092" s="529"/>
      <c r="CR1092" s="529"/>
      <c r="CS1092" s="529"/>
      <c r="CT1092" s="529"/>
      <c r="CU1092" s="529"/>
      <c r="CV1092" s="529"/>
      <c r="CW1092" s="529"/>
      <c r="CX1092" s="529"/>
      <c r="CY1092" s="529"/>
      <c r="CZ1092" s="529"/>
      <c r="DA1092" s="529"/>
      <c r="DB1092" s="529"/>
      <c r="DC1092" s="529"/>
      <c r="DD1092" s="529"/>
      <c r="DE1092" s="529"/>
      <c r="DF1092" s="529"/>
      <c r="DG1092" s="529"/>
      <c r="DH1092" s="529"/>
      <c r="DI1092" s="529"/>
      <c r="DJ1092" s="529"/>
      <c r="DK1092" s="529"/>
      <c r="DL1092" s="529"/>
      <c r="DM1092" s="529"/>
      <c r="DN1092" s="529"/>
      <c r="DO1092" s="529"/>
      <c r="DP1092" s="529"/>
      <c r="DQ1092" s="529"/>
      <c r="DR1092" s="529"/>
      <c r="DS1092" s="529"/>
      <c r="DT1092" s="529"/>
      <c r="DU1092" s="529"/>
      <c r="DV1092" s="529"/>
      <c r="DW1092" s="529"/>
      <c r="DX1092" s="529"/>
      <c r="DY1092" s="529"/>
      <c r="DZ1092" s="529"/>
      <c r="EA1092" s="529"/>
      <c r="EB1092" s="529"/>
      <c r="EC1092" s="529"/>
      <c r="ED1092" s="529"/>
      <c r="EE1092" s="529"/>
      <c r="EF1092" s="529"/>
      <c r="EG1092" s="529"/>
      <c r="EH1092" s="529"/>
      <c r="EI1092" s="529"/>
      <c r="EJ1092" s="529"/>
      <c r="EK1092" s="529"/>
      <c r="EL1092" s="529"/>
      <c r="EM1092" s="529"/>
      <c r="EN1092" s="529"/>
      <c r="EO1092" s="529"/>
      <c r="EP1092" s="529"/>
      <c r="EQ1092" s="529"/>
      <c r="ER1092" s="529"/>
      <c r="ES1092" s="529"/>
      <c r="ET1092" s="529"/>
      <c r="EU1092" s="529"/>
      <c r="EV1092" s="529"/>
      <c r="EW1092" s="529"/>
      <c r="EX1092" s="529"/>
      <c r="EY1092" s="529"/>
      <c r="EZ1092" s="529"/>
      <c r="FA1092" s="529"/>
      <c r="FB1092" s="529"/>
      <c r="FC1092" s="529"/>
      <c r="FD1092" s="529"/>
      <c r="FE1092" s="529"/>
      <c r="FF1092" s="529"/>
      <c r="FG1092" s="529"/>
      <c r="FH1092" s="529"/>
      <c r="FI1092" s="529"/>
      <c r="FJ1092" s="529"/>
      <c r="FK1092" s="529"/>
      <c r="FL1092" s="529"/>
      <c r="FM1092" s="529"/>
      <c r="FN1092" s="529"/>
      <c r="FO1092" s="529"/>
      <c r="FP1092" s="529"/>
      <c r="FQ1092" s="529"/>
      <c r="FR1092" s="529"/>
      <c r="FS1092" s="529"/>
      <c r="FT1092" s="529"/>
      <c r="FU1092" s="529"/>
      <c r="FV1092" s="529"/>
      <c r="FW1092" s="529"/>
      <c r="FX1092" s="529"/>
      <c r="FY1092" s="529"/>
      <c r="FZ1092" s="529"/>
      <c r="GA1092" s="529"/>
      <c r="GB1092" s="529"/>
      <c r="GC1092" s="529"/>
      <c r="GD1092" s="529"/>
      <c r="GE1092" s="529"/>
      <c r="GF1092" s="529"/>
      <c r="GG1092" s="529"/>
      <c r="GH1092" s="529"/>
      <c r="GI1092" s="529"/>
      <c r="GJ1092" s="529"/>
      <c r="GK1092" s="529"/>
      <c r="GL1092" s="529"/>
      <c r="GM1092" s="529"/>
      <c r="GN1092" s="529"/>
      <c r="GO1092" s="529"/>
      <c r="GP1092" s="529"/>
      <c r="GQ1092" s="529"/>
      <c r="GR1092" s="529"/>
      <c r="GS1092" s="529"/>
      <c r="GT1092" s="529"/>
      <c r="GU1092" s="529"/>
      <c r="GV1092" s="529"/>
      <c r="GW1092" s="529"/>
      <c r="GX1092" s="529"/>
      <c r="GY1092" s="529"/>
      <c r="GZ1092" s="529"/>
      <c r="HA1092" s="529"/>
      <c r="HB1092" s="529"/>
      <c r="HC1092" s="529"/>
      <c r="HD1092" s="529"/>
      <c r="HE1092" s="529"/>
      <c r="HF1092" s="529"/>
      <c r="HG1092" s="529"/>
      <c r="HH1092" s="529"/>
      <c r="HI1092" s="529"/>
      <c r="HJ1092" s="529"/>
      <c r="HK1092" s="529"/>
      <c r="HL1092" s="529"/>
      <c r="HM1092" s="529"/>
      <c r="HN1092" s="529"/>
      <c r="HO1092" s="529"/>
      <c r="HP1092" s="529"/>
      <c r="HQ1092" s="529"/>
      <c r="HR1092" s="529"/>
      <c r="HS1092" s="529"/>
      <c r="HT1092" s="529"/>
      <c r="HU1092" s="529"/>
      <c r="HV1092" s="529"/>
      <c r="HW1092" s="529"/>
      <c r="HX1092" s="529"/>
      <c r="HY1092" s="529"/>
      <c r="HZ1092" s="529"/>
      <c r="IA1092" s="529"/>
      <c r="IB1092" s="529"/>
      <c r="IC1092" s="529"/>
      <c r="ID1092" s="529"/>
      <c r="IE1092" s="529"/>
      <c r="IF1092" s="529"/>
      <c r="IG1092" s="529"/>
      <c r="IH1092" s="529"/>
      <c r="II1092" s="529"/>
      <c r="IJ1092" s="529"/>
      <c r="IK1092" s="529"/>
      <c r="IL1092" s="529"/>
      <c r="IM1092" s="529"/>
      <c r="IN1092" s="529"/>
      <c r="IO1092" s="529"/>
      <c r="IP1092" s="529"/>
      <c r="IQ1092" s="529"/>
      <c r="IR1092" s="529"/>
      <c r="IS1092" s="529"/>
      <c r="IT1092" s="529"/>
      <c r="IU1092" s="529"/>
      <c r="IV1092" s="529"/>
      <c r="IW1092" s="529"/>
      <c r="IX1092" s="529"/>
      <c r="IY1092" s="529"/>
      <c r="IZ1092" s="529"/>
      <c r="JA1092" s="529"/>
      <c r="JB1092" s="529"/>
      <c r="JC1092" s="529"/>
      <c r="JD1092" s="529"/>
      <c r="JE1092" s="529"/>
      <c r="JF1092" s="529"/>
      <c r="JG1092" s="529"/>
      <c r="JH1092" s="529"/>
    </row>
    <row r="1093" spans="1:268" s="3" customFormat="1" ht="39.75" customHeight="1" x14ac:dyDescent="0.25">
      <c r="A1093" s="172" t="s">
        <v>3387</v>
      </c>
      <c r="B1093" s="173" t="s">
        <v>5242</v>
      </c>
      <c r="C1093" s="173">
        <v>11190051</v>
      </c>
      <c r="D1093" s="174">
        <v>42247</v>
      </c>
      <c r="E1093" s="174">
        <v>42247</v>
      </c>
      <c r="F1093" s="174">
        <v>44074</v>
      </c>
      <c r="G1093" s="174">
        <v>43343</v>
      </c>
      <c r="H1093" s="173" t="s">
        <v>5243</v>
      </c>
      <c r="I1093" s="173" t="s">
        <v>595</v>
      </c>
      <c r="J1093" s="173"/>
      <c r="K1093" s="173" t="s">
        <v>55</v>
      </c>
      <c r="L1093" s="173" t="s">
        <v>5245</v>
      </c>
      <c r="M1093" s="173" t="s">
        <v>58</v>
      </c>
      <c r="N1093" s="173" t="s">
        <v>58</v>
      </c>
      <c r="O1093" s="173" t="s">
        <v>52</v>
      </c>
      <c r="P1093" s="175" t="s">
        <v>1053</v>
      </c>
      <c r="Q1093" s="173" t="s">
        <v>5246</v>
      </c>
      <c r="R1093" s="173" t="s">
        <v>58</v>
      </c>
      <c r="S1093" s="173" t="s">
        <v>58</v>
      </c>
      <c r="T1093" s="173" t="s">
        <v>52</v>
      </c>
      <c r="U1093" s="175" t="s">
        <v>1053</v>
      </c>
      <c r="V1093" s="173" t="s">
        <v>5246</v>
      </c>
      <c r="W1093" s="173" t="s">
        <v>5247</v>
      </c>
      <c r="X1093" s="173">
        <v>-7777</v>
      </c>
      <c r="Y1093" s="173">
        <v>-7777</v>
      </c>
      <c r="Z1093" s="176" t="s">
        <v>1309</v>
      </c>
      <c r="AA1093" s="173" t="s">
        <v>426</v>
      </c>
      <c r="AB1093" s="173">
        <v>2.9199999999999999E-3</v>
      </c>
      <c r="AC1093" s="173">
        <v>3</v>
      </c>
      <c r="AD1093" s="173">
        <v>92000</v>
      </c>
      <c r="AE1093" s="173"/>
      <c r="AF1093" s="173"/>
      <c r="AG1093" s="173"/>
      <c r="AH1093" s="173"/>
      <c r="AI1093" s="173">
        <v>92000</v>
      </c>
      <c r="AJ1093" s="173"/>
      <c r="AK1093" s="173"/>
      <c r="AL1093" s="173"/>
      <c r="AM1093" s="173"/>
      <c r="AN1093" s="173"/>
      <c r="AO1093" s="173"/>
      <c r="AP1093" s="173"/>
      <c r="AQ1093" s="173"/>
      <c r="AR1093" s="173"/>
      <c r="AS1093" s="173" t="s">
        <v>5248</v>
      </c>
      <c r="AT1093" s="173"/>
      <c r="AU1093" s="173"/>
      <c r="AV1093" s="173">
        <v>1141.98</v>
      </c>
      <c r="AW1093" s="173" t="s">
        <v>5251</v>
      </c>
      <c r="AX1093" s="173" t="s">
        <v>5252</v>
      </c>
      <c r="AY1093" s="173">
        <v>42</v>
      </c>
      <c r="AZ1093" s="173">
        <v>45</v>
      </c>
      <c r="BA1093" s="173">
        <v>18.75</v>
      </c>
      <c r="BB1093" s="173">
        <v>24</v>
      </c>
      <c r="BC1093" s="173">
        <v>0</v>
      </c>
      <c r="BD1093" s="173">
        <v>51.84</v>
      </c>
      <c r="BE1093" s="173">
        <f t="shared" si="180"/>
        <v>42.755208333333336</v>
      </c>
      <c r="BF1093" s="173">
        <f t="shared" si="181"/>
        <v>24.014399999999998</v>
      </c>
      <c r="BG1093" s="173" t="s">
        <v>38</v>
      </c>
      <c r="BH1093" s="173"/>
      <c r="BI1093" s="173"/>
      <c r="BJ1093" s="174"/>
      <c r="BK1093" s="173"/>
      <c r="BL1093" s="174"/>
      <c r="BM1093" s="173"/>
      <c r="BN1093" s="173"/>
      <c r="BO1093" s="173"/>
      <c r="BP1093" s="173"/>
      <c r="BQ1093" s="173"/>
      <c r="BR1093" s="173"/>
      <c r="BS1093" s="173"/>
      <c r="BT1093" s="529"/>
      <c r="BU1093" s="529"/>
      <c r="BV1093" s="529"/>
      <c r="BW1093" s="529"/>
      <c r="BX1093" s="529"/>
      <c r="BY1093" s="529"/>
      <c r="BZ1093" s="529"/>
      <c r="CA1093" s="529"/>
      <c r="CB1093" s="529"/>
      <c r="CC1093" s="529"/>
      <c r="CD1093" s="529"/>
      <c r="CE1093" s="529"/>
      <c r="CF1093" s="529"/>
      <c r="CG1093" s="529"/>
      <c r="CH1093" s="529"/>
      <c r="CI1093" s="529"/>
      <c r="CJ1093" s="529"/>
      <c r="CK1093" s="529"/>
      <c r="CL1093" s="529"/>
      <c r="CM1093" s="529"/>
      <c r="CN1093" s="529"/>
      <c r="CO1093" s="529"/>
      <c r="CP1093" s="529"/>
      <c r="CQ1093" s="529"/>
      <c r="CR1093" s="529"/>
      <c r="CS1093" s="529"/>
      <c r="CT1093" s="529"/>
      <c r="CU1093" s="529"/>
      <c r="CV1093" s="529"/>
      <c r="CW1093" s="529"/>
      <c r="CX1093" s="529"/>
      <c r="CY1093" s="529"/>
      <c r="CZ1093" s="529"/>
      <c r="DA1093" s="529"/>
      <c r="DB1093" s="529"/>
      <c r="DC1093" s="529"/>
      <c r="DD1093" s="529"/>
      <c r="DE1093" s="529"/>
      <c r="DF1093" s="529"/>
      <c r="DG1093" s="529"/>
      <c r="DH1093" s="529"/>
      <c r="DI1093" s="529"/>
      <c r="DJ1093" s="529"/>
      <c r="DK1093" s="529"/>
      <c r="DL1093" s="529"/>
      <c r="DM1093" s="529"/>
      <c r="DN1093" s="529"/>
      <c r="DO1093" s="529"/>
      <c r="DP1093" s="529"/>
      <c r="DQ1093" s="529"/>
      <c r="DR1093" s="529"/>
      <c r="DS1093" s="529"/>
      <c r="DT1093" s="529"/>
      <c r="DU1093" s="529"/>
      <c r="DV1093" s="529"/>
      <c r="DW1093" s="529"/>
      <c r="DX1093" s="529"/>
      <c r="DY1093" s="529"/>
      <c r="DZ1093" s="529"/>
      <c r="EA1093" s="529"/>
      <c r="EB1093" s="529"/>
      <c r="EC1093" s="529"/>
      <c r="ED1093" s="529"/>
      <c r="EE1093" s="529"/>
      <c r="EF1093" s="529"/>
      <c r="EG1093" s="529"/>
      <c r="EH1093" s="529"/>
      <c r="EI1093" s="529"/>
      <c r="EJ1093" s="529"/>
      <c r="EK1093" s="529"/>
      <c r="EL1093" s="529"/>
      <c r="EM1093" s="529"/>
      <c r="EN1093" s="529"/>
      <c r="EO1093" s="529"/>
      <c r="EP1093" s="529"/>
      <c r="EQ1093" s="529"/>
      <c r="ER1093" s="529"/>
      <c r="ES1093" s="529"/>
      <c r="ET1093" s="529"/>
      <c r="EU1093" s="529"/>
      <c r="EV1093" s="529"/>
      <c r="EW1093" s="529"/>
      <c r="EX1093" s="529"/>
      <c r="EY1093" s="529"/>
      <c r="EZ1093" s="529"/>
      <c r="FA1093" s="529"/>
      <c r="FB1093" s="529"/>
      <c r="FC1093" s="529"/>
      <c r="FD1093" s="529"/>
      <c r="FE1093" s="529"/>
      <c r="FF1093" s="529"/>
      <c r="FG1093" s="529"/>
      <c r="FH1093" s="529"/>
      <c r="FI1093" s="529"/>
      <c r="FJ1093" s="529"/>
      <c r="FK1093" s="529"/>
      <c r="FL1093" s="529"/>
      <c r="FM1093" s="529"/>
      <c r="FN1093" s="529"/>
      <c r="FO1093" s="529"/>
      <c r="FP1093" s="529"/>
      <c r="FQ1093" s="529"/>
      <c r="FR1093" s="529"/>
      <c r="FS1093" s="529"/>
      <c r="FT1093" s="529"/>
      <c r="FU1093" s="529"/>
      <c r="FV1093" s="529"/>
      <c r="FW1093" s="529"/>
      <c r="FX1093" s="529"/>
      <c r="FY1093" s="529"/>
      <c r="FZ1093" s="529"/>
      <c r="GA1093" s="529"/>
      <c r="GB1093" s="529"/>
      <c r="GC1093" s="529"/>
      <c r="GD1093" s="529"/>
      <c r="GE1093" s="529"/>
      <c r="GF1093" s="529"/>
      <c r="GG1093" s="529"/>
      <c r="GH1093" s="529"/>
      <c r="GI1093" s="529"/>
      <c r="GJ1093" s="529"/>
      <c r="GK1093" s="529"/>
      <c r="GL1093" s="529"/>
      <c r="GM1093" s="529"/>
      <c r="GN1093" s="529"/>
      <c r="GO1093" s="529"/>
      <c r="GP1093" s="529"/>
      <c r="GQ1093" s="529"/>
      <c r="GR1093" s="529"/>
      <c r="GS1093" s="529"/>
      <c r="GT1093" s="529"/>
      <c r="GU1093" s="529"/>
      <c r="GV1093" s="529"/>
      <c r="GW1093" s="529"/>
      <c r="GX1093" s="529"/>
      <c r="GY1093" s="529"/>
      <c r="GZ1093" s="529"/>
      <c r="HA1093" s="529"/>
      <c r="HB1093" s="529"/>
      <c r="HC1093" s="529"/>
      <c r="HD1093" s="529"/>
      <c r="HE1093" s="529"/>
      <c r="HF1093" s="529"/>
      <c r="HG1093" s="529"/>
      <c r="HH1093" s="529"/>
      <c r="HI1093" s="529"/>
      <c r="HJ1093" s="529"/>
      <c r="HK1093" s="529"/>
      <c r="HL1093" s="529"/>
      <c r="HM1093" s="529"/>
      <c r="HN1093" s="529"/>
      <c r="HO1093" s="529"/>
      <c r="HP1093" s="529"/>
      <c r="HQ1093" s="529"/>
      <c r="HR1093" s="529"/>
      <c r="HS1093" s="529"/>
      <c r="HT1093" s="529"/>
      <c r="HU1093" s="529"/>
      <c r="HV1093" s="529"/>
      <c r="HW1093" s="529"/>
      <c r="HX1093" s="529"/>
      <c r="HY1093" s="529"/>
      <c r="HZ1093" s="529"/>
      <c r="IA1093" s="529"/>
      <c r="IB1093" s="529"/>
      <c r="IC1093" s="529"/>
      <c r="ID1093" s="529"/>
      <c r="IE1093" s="529"/>
      <c r="IF1093" s="529"/>
      <c r="IG1093" s="529"/>
      <c r="IH1093" s="529"/>
      <c r="II1093" s="529"/>
      <c r="IJ1093" s="529"/>
      <c r="IK1093" s="529"/>
      <c r="IL1093" s="529"/>
      <c r="IM1093" s="529"/>
      <c r="IN1093" s="529"/>
      <c r="IO1093" s="529"/>
      <c r="IP1093" s="529"/>
      <c r="IQ1093" s="529"/>
      <c r="IR1093" s="529"/>
      <c r="IS1093" s="529"/>
      <c r="IT1093" s="529"/>
      <c r="IU1093" s="529"/>
      <c r="IV1093" s="529"/>
      <c r="IW1093" s="529"/>
      <c r="IX1093" s="529"/>
      <c r="IY1093" s="529"/>
      <c r="IZ1093" s="529"/>
      <c r="JA1093" s="529"/>
      <c r="JB1093" s="529"/>
      <c r="JC1093" s="529"/>
      <c r="JD1093" s="529"/>
      <c r="JE1093" s="529"/>
      <c r="JF1093" s="529"/>
      <c r="JG1093" s="529"/>
      <c r="JH1093" s="529"/>
    </row>
    <row r="1094" spans="1:268" s="3" customFormat="1" ht="39.75" customHeight="1" x14ac:dyDescent="0.25">
      <c r="A1094" s="231"/>
      <c r="B1094" s="1" t="s">
        <v>5242</v>
      </c>
      <c r="C1094" s="1">
        <v>11190051</v>
      </c>
      <c r="D1094" s="7">
        <v>42247</v>
      </c>
      <c r="E1094" s="7">
        <v>42247</v>
      </c>
      <c r="F1094" s="7">
        <v>44074</v>
      </c>
      <c r="G1094" s="7">
        <v>43343</v>
      </c>
      <c r="H1094" s="1" t="s">
        <v>5244</v>
      </c>
      <c r="I1094" s="1" t="s">
        <v>595</v>
      </c>
      <c r="J1094" s="1"/>
      <c r="K1094" s="1" t="s">
        <v>55</v>
      </c>
      <c r="L1094" s="1" t="s">
        <v>5245</v>
      </c>
      <c r="M1094" s="1" t="s">
        <v>58</v>
      </c>
      <c r="N1094" s="1" t="s">
        <v>58</v>
      </c>
      <c r="O1094" s="1" t="s">
        <v>52</v>
      </c>
      <c r="P1094" s="6" t="s">
        <v>1053</v>
      </c>
      <c r="Q1094" s="1" t="s">
        <v>5246</v>
      </c>
      <c r="R1094" s="1" t="s">
        <v>58</v>
      </c>
      <c r="S1094" s="1" t="s">
        <v>58</v>
      </c>
      <c r="T1094" s="1" t="s">
        <v>52</v>
      </c>
      <c r="U1094" s="6" t="s">
        <v>1053</v>
      </c>
      <c r="V1094" s="1" t="s">
        <v>5246</v>
      </c>
      <c r="W1094" s="1" t="s">
        <v>5247</v>
      </c>
      <c r="X1094" s="1">
        <v>-7777</v>
      </c>
      <c r="Y1094" s="1">
        <v>-7777</v>
      </c>
      <c r="Z1094" s="9" t="s">
        <v>1309</v>
      </c>
      <c r="AA1094" s="1" t="s">
        <v>426</v>
      </c>
      <c r="AB1094" s="1">
        <v>2.8856E-2</v>
      </c>
      <c r="AC1094" s="1">
        <v>29.2</v>
      </c>
      <c r="AD1094" s="1">
        <v>910000</v>
      </c>
      <c r="AE1094" s="1"/>
      <c r="AF1094" s="1"/>
      <c r="AG1094" s="1"/>
      <c r="AH1094" s="1"/>
      <c r="AI1094" s="1">
        <v>910000</v>
      </c>
      <c r="AJ1094" s="1"/>
      <c r="AK1094" s="1"/>
      <c r="AL1094" s="1"/>
      <c r="AM1094" s="1"/>
      <c r="AN1094" s="1"/>
      <c r="AO1094" s="1"/>
      <c r="AP1094" s="1"/>
      <c r="AQ1094" s="1"/>
      <c r="AR1094" s="1"/>
      <c r="AS1094" s="1" t="s">
        <v>5249</v>
      </c>
      <c r="AT1094" s="1"/>
      <c r="AU1094" s="1"/>
      <c r="AV1094" s="1">
        <v>1174.72</v>
      </c>
      <c r="AW1094" s="1" t="s">
        <v>5253</v>
      </c>
      <c r="AX1094" s="1" t="s">
        <v>5254</v>
      </c>
      <c r="AY1094" s="1">
        <v>42</v>
      </c>
      <c r="AZ1094" s="1">
        <v>45</v>
      </c>
      <c r="BA1094" s="1">
        <v>16.52</v>
      </c>
      <c r="BB1094" s="1">
        <v>24</v>
      </c>
      <c r="BC1094" s="1">
        <v>0</v>
      </c>
      <c r="BD1094" s="1">
        <v>42.04</v>
      </c>
      <c r="BE1094" s="1">
        <f t="shared" si="180"/>
        <v>42.75458888888889</v>
      </c>
      <c r="BF1094" s="1">
        <f t="shared" si="181"/>
        <v>24.011677777777777</v>
      </c>
      <c r="BG1094" s="1" t="s">
        <v>38</v>
      </c>
      <c r="BH1094" s="1"/>
      <c r="BI1094" s="1"/>
      <c r="BJ1094" s="7"/>
      <c r="BK1094" s="1"/>
      <c r="BL1094" s="7"/>
      <c r="BM1094" s="1"/>
      <c r="BN1094" s="1"/>
      <c r="BO1094" s="1"/>
      <c r="BP1094" s="1"/>
      <c r="BQ1094" s="1"/>
      <c r="BR1094" s="1"/>
      <c r="BS1094" s="1"/>
      <c r="BT1094" s="529"/>
      <c r="BU1094" s="529"/>
      <c r="BV1094" s="529"/>
      <c r="BW1094" s="529"/>
      <c r="BX1094" s="529"/>
      <c r="BY1094" s="529"/>
      <c r="BZ1094" s="529"/>
      <c r="CA1094" s="529"/>
      <c r="CB1094" s="529"/>
      <c r="CC1094" s="529"/>
      <c r="CD1094" s="529"/>
      <c r="CE1094" s="529"/>
      <c r="CF1094" s="529"/>
      <c r="CG1094" s="529"/>
      <c r="CH1094" s="529"/>
      <c r="CI1094" s="529"/>
      <c r="CJ1094" s="529"/>
      <c r="CK1094" s="529"/>
      <c r="CL1094" s="529"/>
      <c r="CM1094" s="529"/>
      <c r="CN1094" s="529"/>
      <c r="CO1094" s="529"/>
      <c r="CP1094" s="529"/>
      <c r="CQ1094" s="529"/>
      <c r="CR1094" s="529"/>
      <c r="CS1094" s="529"/>
      <c r="CT1094" s="529"/>
      <c r="CU1094" s="529"/>
      <c r="CV1094" s="529"/>
      <c r="CW1094" s="529"/>
      <c r="CX1094" s="529"/>
      <c r="CY1094" s="529"/>
      <c r="CZ1094" s="529"/>
      <c r="DA1094" s="529"/>
      <c r="DB1094" s="529"/>
      <c r="DC1094" s="529"/>
      <c r="DD1094" s="529"/>
      <c r="DE1094" s="529"/>
      <c r="DF1094" s="529"/>
      <c r="DG1094" s="529"/>
      <c r="DH1094" s="529"/>
      <c r="DI1094" s="529"/>
      <c r="DJ1094" s="529"/>
      <c r="DK1094" s="529"/>
      <c r="DL1094" s="529"/>
      <c r="DM1094" s="529"/>
      <c r="DN1094" s="529"/>
      <c r="DO1094" s="529"/>
      <c r="DP1094" s="529"/>
      <c r="DQ1094" s="529"/>
      <c r="DR1094" s="529"/>
      <c r="DS1094" s="529"/>
      <c r="DT1094" s="529"/>
      <c r="DU1094" s="529"/>
      <c r="DV1094" s="529"/>
      <c r="DW1094" s="529"/>
      <c r="DX1094" s="529"/>
      <c r="DY1094" s="529"/>
      <c r="DZ1094" s="529"/>
      <c r="EA1094" s="529"/>
      <c r="EB1094" s="529"/>
      <c r="EC1094" s="529"/>
      <c r="ED1094" s="529"/>
      <c r="EE1094" s="529"/>
      <c r="EF1094" s="529"/>
      <c r="EG1094" s="529"/>
      <c r="EH1094" s="529"/>
      <c r="EI1094" s="529"/>
      <c r="EJ1094" s="529"/>
      <c r="EK1094" s="529"/>
      <c r="EL1094" s="529"/>
      <c r="EM1094" s="529"/>
      <c r="EN1094" s="529"/>
      <c r="EO1094" s="529"/>
      <c r="EP1094" s="529"/>
      <c r="EQ1094" s="529"/>
      <c r="ER1094" s="529"/>
      <c r="ES1094" s="529"/>
      <c r="ET1094" s="529"/>
      <c r="EU1094" s="529"/>
      <c r="EV1094" s="529"/>
      <c r="EW1094" s="529"/>
      <c r="EX1094" s="529"/>
      <c r="EY1094" s="529"/>
      <c r="EZ1094" s="529"/>
      <c r="FA1094" s="529"/>
      <c r="FB1094" s="529"/>
      <c r="FC1094" s="529"/>
      <c r="FD1094" s="529"/>
      <c r="FE1094" s="529"/>
      <c r="FF1094" s="529"/>
      <c r="FG1094" s="529"/>
      <c r="FH1094" s="529"/>
      <c r="FI1094" s="529"/>
      <c r="FJ1094" s="529"/>
      <c r="FK1094" s="529"/>
      <c r="FL1094" s="529"/>
      <c r="FM1094" s="529"/>
      <c r="FN1094" s="529"/>
      <c r="FO1094" s="529"/>
      <c r="FP1094" s="529"/>
      <c r="FQ1094" s="529"/>
      <c r="FR1094" s="529"/>
      <c r="FS1094" s="529"/>
      <c r="FT1094" s="529"/>
      <c r="FU1094" s="529"/>
      <c r="FV1094" s="529"/>
      <c r="FW1094" s="529"/>
      <c r="FX1094" s="529"/>
      <c r="FY1094" s="529"/>
      <c r="FZ1094" s="529"/>
      <c r="GA1094" s="529"/>
      <c r="GB1094" s="529"/>
      <c r="GC1094" s="529"/>
      <c r="GD1094" s="529"/>
      <c r="GE1094" s="529"/>
      <c r="GF1094" s="529"/>
      <c r="GG1094" s="529"/>
      <c r="GH1094" s="529"/>
      <c r="GI1094" s="529"/>
      <c r="GJ1094" s="529"/>
      <c r="GK1094" s="529"/>
      <c r="GL1094" s="529"/>
      <c r="GM1094" s="529"/>
      <c r="GN1094" s="529"/>
      <c r="GO1094" s="529"/>
      <c r="GP1094" s="529"/>
      <c r="GQ1094" s="529"/>
      <c r="GR1094" s="529"/>
      <c r="GS1094" s="529"/>
      <c r="GT1094" s="529"/>
      <c r="GU1094" s="529"/>
      <c r="GV1094" s="529"/>
      <c r="GW1094" s="529"/>
      <c r="GX1094" s="529"/>
      <c r="GY1094" s="529"/>
      <c r="GZ1094" s="529"/>
      <c r="HA1094" s="529"/>
      <c r="HB1094" s="529"/>
      <c r="HC1094" s="529"/>
      <c r="HD1094" s="529"/>
      <c r="HE1094" s="529"/>
      <c r="HF1094" s="529"/>
      <c r="HG1094" s="529"/>
      <c r="HH1094" s="529"/>
      <c r="HI1094" s="529"/>
      <c r="HJ1094" s="529"/>
      <c r="HK1094" s="529"/>
      <c r="HL1094" s="529"/>
      <c r="HM1094" s="529"/>
      <c r="HN1094" s="529"/>
      <c r="HO1094" s="529"/>
      <c r="HP1094" s="529"/>
      <c r="HQ1094" s="529"/>
      <c r="HR1094" s="529"/>
      <c r="HS1094" s="529"/>
      <c r="HT1094" s="529"/>
      <c r="HU1094" s="529"/>
      <c r="HV1094" s="529"/>
      <c r="HW1094" s="529"/>
      <c r="HX1094" s="529"/>
      <c r="HY1094" s="529"/>
      <c r="HZ1094" s="529"/>
      <c r="IA1094" s="529"/>
      <c r="IB1094" s="529"/>
      <c r="IC1094" s="529"/>
      <c r="ID1094" s="529"/>
      <c r="IE1094" s="529"/>
      <c r="IF1094" s="529"/>
      <c r="IG1094" s="529"/>
      <c r="IH1094" s="529"/>
      <c r="II1094" s="529"/>
      <c r="IJ1094" s="529"/>
      <c r="IK1094" s="529"/>
      <c r="IL1094" s="529"/>
      <c r="IM1094" s="529"/>
      <c r="IN1094" s="529"/>
      <c r="IO1094" s="529"/>
      <c r="IP1094" s="529"/>
      <c r="IQ1094" s="529"/>
      <c r="IR1094" s="529"/>
      <c r="IS1094" s="529"/>
      <c r="IT1094" s="529"/>
      <c r="IU1094" s="529"/>
      <c r="IV1094" s="529"/>
      <c r="IW1094" s="529"/>
      <c r="IX1094" s="529"/>
      <c r="IY1094" s="529"/>
      <c r="IZ1094" s="529"/>
      <c r="JA1094" s="529"/>
      <c r="JB1094" s="529"/>
      <c r="JC1094" s="529"/>
      <c r="JD1094" s="529"/>
      <c r="JE1094" s="529"/>
      <c r="JF1094" s="529"/>
      <c r="JG1094" s="529"/>
      <c r="JH1094" s="529"/>
    </row>
    <row r="1095" spans="1:268" s="3" customFormat="1" ht="39.75" customHeight="1" thickBot="1" x14ac:dyDescent="0.3">
      <c r="A1095" s="177"/>
      <c r="B1095" s="178" t="s">
        <v>5242</v>
      </c>
      <c r="C1095" s="178">
        <v>11190051</v>
      </c>
      <c r="D1095" s="179">
        <v>42247</v>
      </c>
      <c r="E1095" s="179">
        <v>42247</v>
      </c>
      <c r="F1095" s="179">
        <v>44074</v>
      </c>
      <c r="G1095" s="179">
        <v>43343</v>
      </c>
      <c r="H1095" s="178" t="s">
        <v>5243</v>
      </c>
      <c r="I1095" s="178" t="s">
        <v>595</v>
      </c>
      <c r="J1095" s="178"/>
      <c r="K1095" s="178" t="s">
        <v>55</v>
      </c>
      <c r="L1095" s="178" t="s">
        <v>5245</v>
      </c>
      <c r="M1095" s="178" t="s">
        <v>58</v>
      </c>
      <c r="N1095" s="178" t="s">
        <v>58</v>
      </c>
      <c r="O1095" s="178" t="s">
        <v>52</v>
      </c>
      <c r="P1095" s="180" t="s">
        <v>1053</v>
      </c>
      <c r="Q1095" s="178" t="s">
        <v>5246</v>
      </c>
      <c r="R1095" s="178" t="s">
        <v>58</v>
      </c>
      <c r="S1095" s="178" t="s">
        <v>58</v>
      </c>
      <c r="T1095" s="178" t="s">
        <v>52</v>
      </c>
      <c r="U1095" s="180" t="s">
        <v>1053</v>
      </c>
      <c r="V1095" s="178" t="s">
        <v>5246</v>
      </c>
      <c r="W1095" s="178" t="s">
        <v>5247</v>
      </c>
      <c r="X1095" s="178">
        <v>-7777</v>
      </c>
      <c r="Y1095" s="178">
        <v>-7777</v>
      </c>
      <c r="Z1095" s="181" t="s">
        <v>1309</v>
      </c>
      <c r="AA1095" s="178" t="s">
        <v>426</v>
      </c>
      <c r="AB1095" s="178">
        <v>3.9035E-2</v>
      </c>
      <c r="AC1095" s="178">
        <v>39</v>
      </c>
      <c r="AD1095" s="178">
        <v>1231000</v>
      </c>
      <c r="AE1095" s="178"/>
      <c r="AF1095" s="178"/>
      <c r="AG1095" s="178"/>
      <c r="AH1095" s="178"/>
      <c r="AI1095" s="178">
        <v>1231000</v>
      </c>
      <c r="AJ1095" s="178"/>
      <c r="AK1095" s="178"/>
      <c r="AL1095" s="178"/>
      <c r="AM1095" s="178"/>
      <c r="AN1095" s="178"/>
      <c r="AO1095" s="178"/>
      <c r="AP1095" s="178"/>
      <c r="AQ1095" s="178"/>
      <c r="AR1095" s="178"/>
      <c r="AS1095" s="178" t="s">
        <v>5250</v>
      </c>
      <c r="AT1095" s="178"/>
      <c r="AU1095" s="178"/>
      <c r="AV1095" s="178">
        <v>1172.92</v>
      </c>
      <c r="AW1095" s="178" t="s">
        <v>5255</v>
      </c>
      <c r="AX1095" s="178" t="s">
        <v>5256</v>
      </c>
      <c r="AY1095" s="178">
        <v>42</v>
      </c>
      <c r="AZ1095" s="178">
        <v>45</v>
      </c>
      <c r="BA1095" s="178">
        <v>13.15</v>
      </c>
      <c r="BB1095" s="178">
        <v>24</v>
      </c>
      <c r="BC1095" s="178">
        <v>0</v>
      </c>
      <c r="BD1095" s="178">
        <v>44.2</v>
      </c>
      <c r="BE1095" s="178">
        <f t="shared" si="180"/>
        <v>42.753652777777781</v>
      </c>
      <c r="BF1095" s="178">
        <f t="shared" si="181"/>
        <v>24.012277777777779</v>
      </c>
      <c r="BG1095" s="178" t="s">
        <v>38</v>
      </c>
      <c r="BH1095" s="178"/>
      <c r="BI1095" s="178"/>
      <c r="BJ1095" s="179"/>
      <c r="BK1095" s="178"/>
      <c r="BL1095" s="179"/>
      <c r="BM1095" s="178"/>
      <c r="BN1095" s="178"/>
      <c r="BO1095" s="178"/>
      <c r="BP1095" s="178"/>
      <c r="BQ1095" s="178"/>
      <c r="BR1095" s="178"/>
      <c r="BS1095" s="178"/>
      <c r="BT1095" s="529"/>
      <c r="BU1095" s="529"/>
      <c r="BV1095" s="529"/>
      <c r="BW1095" s="529"/>
      <c r="BX1095" s="529"/>
      <c r="BY1095" s="529"/>
      <c r="BZ1095" s="529"/>
      <c r="CA1095" s="529"/>
      <c r="CB1095" s="529"/>
      <c r="CC1095" s="529"/>
      <c r="CD1095" s="529"/>
      <c r="CE1095" s="529"/>
      <c r="CF1095" s="529"/>
      <c r="CG1095" s="529"/>
      <c r="CH1095" s="529"/>
      <c r="CI1095" s="529"/>
      <c r="CJ1095" s="529"/>
      <c r="CK1095" s="529"/>
      <c r="CL1095" s="529"/>
      <c r="CM1095" s="529"/>
      <c r="CN1095" s="529"/>
      <c r="CO1095" s="529"/>
      <c r="CP1095" s="529"/>
      <c r="CQ1095" s="529"/>
      <c r="CR1095" s="529"/>
      <c r="CS1095" s="529"/>
      <c r="CT1095" s="529"/>
      <c r="CU1095" s="529"/>
      <c r="CV1095" s="529"/>
      <c r="CW1095" s="529"/>
      <c r="CX1095" s="529"/>
      <c r="CY1095" s="529"/>
      <c r="CZ1095" s="529"/>
      <c r="DA1095" s="529"/>
      <c r="DB1095" s="529"/>
      <c r="DC1095" s="529"/>
      <c r="DD1095" s="529"/>
      <c r="DE1095" s="529"/>
      <c r="DF1095" s="529"/>
      <c r="DG1095" s="529"/>
      <c r="DH1095" s="529"/>
      <c r="DI1095" s="529"/>
      <c r="DJ1095" s="529"/>
      <c r="DK1095" s="529"/>
      <c r="DL1095" s="529"/>
      <c r="DM1095" s="529"/>
      <c r="DN1095" s="529"/>
      <c r="DO1095" s="529"/>
      <c r="DP1095" s="529"/>
      <c r="DQ1095" s="529"/>
      <c r="DR1095" s="529"/>
      <c r="DS1095" s="529"/>
      <c r="DT1095" s="529"/>
      <c r="DU1095" s="529"/>
      <c r="DV1095" s="529"/>
      <c r="DW1095" s="529"/>
      <c r="DX1095" s="529"/>
      <c r="DY1095" s="529"/>
      <c r="DZ1095" s="529"/>
      <c r="EA1095" s="529"/>
      <c r="EB1095" s="529"/>
      <c r="EC1095" s="529"/>
      <c r="ED1095" s="529"/>
      <c r="EE1095" s="529"/>
      <c r="EF1095" s="529"/>
      <c r="EG1095" s="529"/>
      <c r="EH1095" s="529"/>
      <c r="EI1095" s="529"/>
      <c r="EJ1095" s="529"/>
      <c r="EK1095" s="529"/>
      <c r="EL1095" s="529"/>
      <c r="EM1095" s="529"/>
      <c r="EN1095" s="529"/>
      <c r="EO1095" s="529"/>
      <c r="EP1095" s="529"/>
      <c r="EQ1095" s="529"/>
      <c r="ER1095" s="529"/>
      <c r="ES1095" s="529"/>
      <c r="ET1095" s="529"/>
      <c r="EU1095" s="529"/>
      <c r="EV1095" s="529"/>
      <c r="EW1095" s="529"/>
      <c r="EX1095" s="529"/>
      <c r="EY1095" s="529"/>
      <c r="EZ1095" s="529"/>
      <c r="FA1095" s="529"/>
      <c r="FB1095" s="529"/>
      <c r="FC1095" s="529"/>
      <c r="FD1095" s="529"/>
      <c r="FE1095" s="529"/>
      <c r="FF1095" s="529"/>
      <c r="FG1095" s="529"/>
      <c r="FH1095" s="529"/>
      <c r="FI1095" s="529"/>
      <c r="FJ1095" s="529"/>
      <c r="FK1095" s="529"/>
      <c r="FL1095" s="529"/>
      <c r="FM1095" s="529"/>
      <c r="FN1095" s="529"/>
      <c r="FO1095" s="529"/>
      <c r="FP1095" s="529"/>
      <c r="FQ1095" s="529"/>
      <c r="FR1095" s="529"/>
      <c r="FS1095" s="529"/>
      <c r="FT1095" s="529"/>
      <c r="FU1095" s="529"/>
      <c r="FV1095" s="529"/>
      <c r="FW1095" s="529"/>
      <c r="FX1095" s="529"/>
      <c r="FY1095" s="529"/>
      <c r="FZ1095" s="529"/>
      <c r="GA1095" s="529"/>
      <c r="GB1095" s="529"/>
      <c r="GC1095" s="529"/>
      <c r="GD1095" s="529"/>
      <c r="GE1095" s="529"/>
      <c r="GF1095" s="529"/>
      <c r="GG1095" s="529"/>
      <c r="GH1095" s="529"/>
      <c r="GI1095" s="529"/>
      <c r="GJ1095" s="529"/>
      <c r="GK1095" s="529"/>
      <c r="GL1095" s="529"/>
      <c r="GM1095" s="529"/>
      <c r="GN1095" s="529"/>
      <c r="GO1095" s="529"/>
      <c r="GP1095" s="529"/>
      <c r="GQ1095" s="529"/>
      <c r="GR1095" s="529"/>
      <c r="GS1095" s="529"/>
      <c r="GT1095" s="529"/>
      <c r="GU1095" s="529"/>
      <c r="GV1095" s="529"/>
      <c r="GW1095" s="529"/>
      <c r="GX1095" s="529"/>
      <c r="GY1095" s="529"/>
      <c r="GZ1095" s="529"/>
      <c r="HA1095" s="529"/>
      <c r="HB1095" s="529"/>
      <c r="HC1095" s="529"/>
      <c r="HD1095" s="529"/>
      <c r="HE1095" s="529"/>
      <c r="HF1095" s="529"/>
      <c r="HG1095" s="529"/>
      <c r="HH1095" s="529"/>
      <c r="HI1095" s="529"/>
      <c r="HJ1095" s="529"/>
      <c r="HK1095" s="529"/>
      <c r="HL1095" s="529"/>
      <c r="HM1095" s="529"/>
      <c r="HN1095" s="529"/>
      <c r="HO1095" s="529"/>
      <c r="HP1095" s="529"/>
      <c r="HQ1095" s="529"/>
      <c r="HR1095" s="529"/>
      <c r="HS1095" s="529"/>
      <c r="HT1095" s="529"/>
      <c r="HU1095" s="529"/>
      <c r="HV1095" s="529"/>
      <c r="HW1095" s="529"/>
      <c r="HX1095" s="529"/>
      <c r="HY1095" s="529"/>
      <c r="HZ1095" s="529"/>
      <c r="IA1095" s="529"/>
      <c r="IB1095" s="529"/>
      <c r="IC1095" s="529"/>
      <c r="ID1095" s="529"/>
      <c r="IE1095" s="529"/>
      <c r="IF1095" s="529"/>
      <c r="IG1095" s="529"/>
      <c r="IH1095" s="529"/>
      <c r="II1095" s="529"/>
      <c r="IJ1095" s="529"/>
      <c r="IK1095" s="529"/>
      <c r="IL1095" s="529"/>
      <c r="IM1095" s="529"/>
      <c r="IN1095" s="529"/>
      <c r="IO1095" s="529"/>
      <c r="IP1095" s="529"/>
      <c r="IQ1095" s="529"/>
      <c r="IR1095" s="529"/>
      <c r="IS1095" s="529"/>
      <c r="IT1095" s="529"/>
      <c r="IU1095" s="529"/>
      <c r="IV1095" s="529"/>
      <c r="IW1095" s="529"/>
      <c r="IX1095" s="529"/>
      <c r="IY1095" s="529"/>
      <c r="IZ1095" s="529"/>
      <c r="JA1095" s="529"/>
      <c r="JB1095" s="529"/>
      <c r="JC1095" s="529"/>
      <c r="JD1095" s="529"/>
      <c r="JE1095" s="529"/>
      <c r="JF1095" s="529"/>
      <c r="JG1095" s="529"/>
      <c r="JH1095" s="529"/>
    </row>
    <row r="1096" spans="1:268" s="3" customFormat="1" ht="39.75" customHeight="1" thickBot="1" x14ac:dyDescent="0.3">
      <c r="A1096" s="1" t="s">
        <v>3387</v>
      </c>
      <c r="B1096" s="1" t="s">
        <v>3682</v>
      </c>
      <c r="C1096" s="1">
        <v>11190052</v>
      </c>
      <c r="D1096" s="7">
        <v>42248</v>
      </c>
      <c r="E1096" s="7">
        <v>42248</v>
      </c>
      <c r="F1096" s="7">
        <v>46997</v>
      </c>
      <c r="G1096" s="1">
        <v>-7777</v>
      </c>
      <c r="H1096" s="1" t="s">
        <v>469</v>
      </c>
      <c r="I1096" s="1" t="s">
        <v>581</v>
      </c>
      <c r="J1096" s="1" t="s">
        <v>581</v>
      </c>
      <c r="K1096" s="1" t="s">
        <v>42</v>
      </c>
      <c r="L1096" s="1" t="s">
        <v>5257</v>
      </c>
      <c r="M1096" s="1" t="s">
        <v>111</v>
      </c>
      <c r="N1096" s="1" t="s">
        <v>111</v>
      </c>
      <c r="O1096" s="1" t="s">
        <v>111</v>
      </c>
      <c r="P1096" s="6" t="s">
        <v>1050</v>
      </c>
      <c r="Q1096" s="1" t="s">
        <v>5258</v>
      </c>
      <c r="R1096" s="1" t="s">
        <v>111</v>
      </c>
      <c r="S1096" s="1" t="s">
        <v>111</v>
      </c>
      <c r="T1096" s="1" t="s">
        <v>111</v>
      </c>
      <c r="U1096" s="6" t="s">
        <v>1050</v>
      </c>
      <c r="V1096" s="1" t="s">
        <v>10712</v>
      </c>
      <c r="W1096" s="1" t="s">
        <v>5259</v>
      </c>
      <c r="X1096" s="1">
        <v>-7777</v>
      </c>
      <c r="Y1096" s="1">
        <v>-7777</v>
      </c>
      <c r="Z1096" s="9" t="s">
        <v>467</v>
      </c>
      <c r="AA1096" s="1" t="s">
        <v>426</v>
      </c>
      <c r="AB1096" s="1"/>
      <c r="AC1096" s="1">
        <v>6.7</v>
      </c>
      <c r="AD1096" s="1">
        <v>34560</v>
      </c>
      <c r="AE1096" s="1"/>
      <c r="AF1096" s="1"/>
      <c r="AG1096" s="1"/>
      <c r="AH1096" s="1"/>
      <c r="AI1096" s="1">
        <v>34560</v>
      </c>
      <c r="AJ1096" s="1"/>
      <c r="AK1096" s="1"/>
      <c r="AL1096" s="1"/>
      <c r="AM1096" s="1"/>
      <c r="AN1096" s="1"/>
      <c r="AO1096" s="1"/>
      <c r="AP1096" s="1" t="s">
        <v>2722</v>
      </c>
      <c r="AQ1096" s="1" t="s">
        <v>2722</v>
      </c>
      <c r="AR1096" s="1" t="s">
        <v>2722</v>
      </c>
      <c r="AS1096" s="1" t="s">
        <v>467</v>
      </c>
      <c r="AT1096" s="1"/>
      <c r="AU1096" s="1"/>
      <c r="AV1096" s="1">
        <v>25.3</v>
      </c>
      <c r="AW1096" s="1" t="s">
        <v>5260</v>
      </c>
      <c r="AX1096" s="1" t="s">
        <v>5261</v>
      </c>
      <c r="AY1096" s="1">
        <v>43</v>
      </c>
      <c r="AZ1096" s="1">
        <v>59</v>
      </c>
      <c r="BA1096" s="1">
        <v>12.28</v>
      </c>
      <c r="BB1096" s="1">
        <v>22</v>
      </c>
      <c r="BC1096" s="1">
        <v>52</v>
      </c>
      <c r="BD1096" s="1">
        <v>54.54</v>
      </c>
      <c r="BE1096" s="1">
        <f t="shared" si="180"/>
        <v>43.986744444444447</v>
      </c>
      <c r="BF1096" s="1">
        <f t="shared" si="181"/>
        <v>22.881816666666666</v>
      </c>
      <c r="BG1096" s="1" t="s">
        <v>47</v>
      </c>
      <c r="BH1096" s="1"/>
      <c r="BI1096" s="1">
        <v>4645</v>
      </c>
      <c r="BJ1096" s="7">
        <v>45882</v>
      </c>
      <c r="BK1096" s="1">
        <v>4645</v>
      </c>
      <c r="BL1096" s="7">
        <v>45882</v>
      </c>
      <c r="BM1096" s="1"/>
      <c r="BN1096" s="1"/>
      <c r="BO1096" s="1"/>
      <c r="BP1096" s="1"/>
      <c r="BQ1096" s="1"/>
      <c r="BR1096" s="1"/>
      <c r="BS1096" s="1"/>
      <c r="BT1096" s="529"/>
      <c r="BU1096" s="529"/>
      <c r="BV1096" s="529"/>
      <c r="BW1096" s="529"/>
      <c r="BX1096" s="529"/>
      <c r="BY1096" s="529"/>
      <c r="BZ1096" s="529"/>
      <c r="CA1096" s="529"/>
      <c r="CB1096" s="529"/>
      <c r="CC1096" s="529"/>
      <c r="CD1096" s="529"/>
      <c r="CE1096" s="529"/>
      <c r="CF1096" s="529"/>
      <c r="CG1096" s="529"/>
      <c r="CH1096" s="529"/>
      <c r="CI1096" s="529"/>
      <c r="CJ1096" s="529"/>
      <c r="CK1096" s="529"/>
      <c r="CL1096" s="529"/>
      <c r="CM1096" s="529"/>
      <c r="CN1096" s="529"/>
      <c r="CO1096" s="529"/>
      <c r="CP1096" s="529"/>
      <c r="CQ1096" s="529"/>
      <c r="CR1096" s="529"/>
      <c r="CS1096" s="529"/>
      <c r="CT1096" s="529"/>
      <c r="CU1096" s="529"/>
      <c r="CV1096" s="529"/>
      <c r="CW1096" s="529"/>
      <c r="CX1096" s="529"/>
      <c r="CY1096" s="529"/>
      <c r="CZ1096" s="529"/>
      <c r="DA1096" s="529"/>
      <c r="DB1096" s="529"/>
      <c r="DC1096" s="529"/>
      <c r="DD1096" s="529"/>
      <c r="DE1096" s="529"/>
      <c r="DF1096" s="529"/>
      <c r="DG1096" s="529"/>
      <c r="DH1096" s="529"/>
      <c r="DI1096" s="529"/>
      <c r="DJ1096" s="529"/>
      <c r="DK1096" s="529"/>
      <c r="DL1096" s="529"/>
      <c r="DM1096" s="529"/>
      <c r="DN1096" s="529"/>
      <c r="DO1096" s="529"/>
      <c r="DP1096" s="529"/>
      <c r="DQ1096" s="529"/>
      <c r="DR1096" s="529"/>
      <c r="DS1096" s="529"/>
      <c r="DT1096" s="529"/>
      <c r="DU1096" s="529"/>
      <c r="DV1096" s="529"/>
      <c r="DW1096" s="529"/>
      <c r="DX1096" s="529"/>
      <c r="DY1096" s="529"/>
      <c r="DZ1096" s="529"/>
      <c r="EA1096" s="529"/>
      <c r="EB1096" s="529"/>
      <c r="EC1096" s="529"/>
      <c r="ED1096" s="529"/>
      <c r="EE1096" s="529"/>
      <c r="EF1096" s="529"/>
      <c r="EG1096" s="529"/>
      <c r="EH1096" s="529"/>
      <c r="EI1096" s="529"/>
      <c r="EJ1096" s="529"/>
      <c r="EK1096" s="529"/>
      <c r="EL1096" s="529"/>
      <c r="EM1096" s="529"/>
      <c r="EN1096" s="529"/>
      <c r="EO1096" s="529"/>
      <c r="EP1096" s="529"/>
      <c r="EQ1096" s="529"/>
      <c r="ER1096" s="529"/>
      <c r="ES1096" s="529"/>
      <c r="ET1096" s="529"/>
      <c r="EU1096" s="529"/>
      <c r="EV1096" s="529"/>
      <c r="EW1096" s="529"/>
      <c r="EX1096" s="529"/>
      <c r="EY1096" s="529"/>
      <c r="EZ1096" s="529"/>
      <c r="FA1096" s="529"/>
      <c r="FB1096" s="529"/>
      <c r="FC1096" s="529"/>
      <c r="FD1096" s="529"/>
      <c r="FE1096" s="529"/>
      <c r="FF1096" s="529"/>
      <c r="FG1096" s="529"/>
      <c r="FH1096" s="529"/>
      <c r="FI1096" s="529"/>
      <c r="FJ1096" s="529"/>
      <c r="FK1096" s="529"/>
      <c r="FL1096" s="529"/>
      <c r="FM1096" s="529"/>
      <c r="FN1096" s="529"/>
      <c r="FO1096" s="529"/>
      <c r="FP1096" s="529"/>
      <c r="FQ1096" s="529"/>
      <c r="FR1096" s="529"/>
      <c r="FS1096" s="529"/>
      <c r="FT1096" s="529"/>
      <c r="FU1096" s="529"/>
      <c r="FV1096" s="529"/>
      <c r="FW1096" s="529"/>
      <c r="FX1096" s="529"/>
      <c r="FY1096" s="529"/>
      <c r="FZ1096" s="529"/>
      <c r="GA1096" s="529"/>
      <c r="GB1096" s="529"/>
      <c r="GC1096" s="529"/>
      <c r="GD1096" s="529"/>
      <c r="GE1096" s="529"/>
      <c r="GF1096" s="529"/>
      <c r="GG1096" s="529"/>
      <c r="GH1096" s="529"/>
      <c r="GI1096" s="529"/>
      <c r="GJ1096" s="529"/>
      <c r="GK1096" s="529"/>
      <c r="GL1096" s="529"/>
      <c r="GM1096" s="529"/>
      <c r="GN1096" s="529"/>
      <c r="GO1096" s="529"/>
      <c r="GP1096" s="529"/>
      <c r="GQ1096" s="529"/>
      <c r="GR1096" s="529"/>
      <c r="GS1096" s="529"/>
      <c r="GT1096" s="529"/>
      <c r="GU1096" s="529"/>
      <c r="GV1096" s="529"/>
      <c r="GW1096" s="529"/>
      <c r="GX1096" s="529"/>
      <c r="GY1096" s="529"/>
      <c r="GZ1096" s="529"/>
      <c r="HA1096" s="529"/>
      <c r="HB1096" s="529"/>
      <c r="HC1096" s="529"/>
      <c r="HD1096" s="529"/>
      <c r="HE1096" s="529"/>
      <c r="HF1096" s="529"/>
      <c r="HG1096" s="529"/>
      <c r="HH1096" s="529"/>
      <c r="HI1096" s="529"/>
      <c r="HJ1096" s="529"/>
      <c r="HK1096" s="529"/>
      <c r="HL1096" s="529"/>
      <c r="HM1096" s="529"/>
      <c r="HN1096" s="529"/>
      <c r="HO1096" s="529"/>
      <c r="HP1096" s="529"/>
      <c r="HQ1096" s="529"/>
      <c r="HR1096" s="529"/>
      <c r="HS1096" s="529"/>
      <c r="HT1096" s="529"/>
      <c r="HU1096" s="529"/>
      <c r="HV1096" s="529"/>
      <c r="HW1096" s="529"/>
      <c r="HX1096" s="529"/>
      <c r="HY1096" s="529"/>
      <c r="HZ1096" s="529"/>
      <c r="IA1096" s="529"/>
      <c r="IB1096" s="529"/>
      <c r="IC1096" s="529"/>
      <c r="ID1096" s="529"/>
      <c r="IE1096" s="529"/>
      <c r="IF1096" s="529"/>
      <c r="IG1096" s="529"/>
      <c r="IH1096" s="529"/>
      <c r="II1096" s="529"/>
      <c r="IJ1096" s="529"/>
      <c r="IK1096" s="529"/>
      <c r="IL1096" s="529"/>
      <c r="IM1096" s="529"/>
      <c r="IN1096" s="529"/>
      <c r="IO1096" s="529"/>
      <c r="IP1096" s="529"/>
      <c r="IQ1096" s="529"/>
      <c r="IR1096" s="529"/>
      <c r="IS1096" s="529"/>
      <c r="IT1096" s="529"/>
      <c r="IU1096" s="529"/>
      <c r="IV1096" s="529"/>
      <c r="IW1096" s="529"/>
      <c r="IX1096" s="529"/>
      <c r="IY1096" s="529"/>
      <c r="IZ1096" s="529"/>
      <c r="JA1096" s="529"/>
      <c r="JB1096" s="529"/>
      <c r="JC1096" s="529"/>
      <c r="JD1096" s="529"/>
      <c r="JE1096" s="529"/>
      <c r="JF1096" s="529"/>
      <c r="JG1096" s="529"/>
      <c r="JH1096" s="529"/>
    </row>
    <row r="1097" spans="1:268" s="3" customFormat="1" ht="39.75" customHeight="1" thickBot="1" x14ac:dyDescent="0.3">
      <c r="A1097" s="226" t="s">
        <v>3387</v>
      </c>
      <c r="B1097" s="227" t="s">
        <v>5280</v>
      </c>
      <c r="C1097" s="227">
        <v>11190053</v>
      </c>
      <c r="D1097" s="228">
        <v>42261</v>
      </c>
      <c r="E1097" s="228">
        <v>42261</v>
      </c>
      <c r="F1097" s="228">
        <v>49566</v>
      </c>
      <c r="G1097" s="227">
        <v>-7777</v>
      </c>
      <c r="H1097" s="227" t="s">
        <v>5463</v>
      </c>
      <c r="I1097" s="227" t="s">
        <v>881</v>
      </c>
      <c r="J1097" s="227" t="s">
        <v>7466</v>
      </c>
      <c r="K1097" s="227" t="s">
        <v>55</v>
      </c>
      <c r="L1097" s="227" t="s">
        <v>5281</v>
      </c>
      <c r="M1097" s="227" t="s">
        <v>883</v>
      </c>
      <c r="N1097" s="227" t="s">
        <v>292</v>
      </c>
      <c r="O1097" s="227" t="s">
        <v>76</v>
      </c>
      <c r="P1097" s="229" t="s">
        <v>5282</v>
      </c>
      <c r="Q1097" s="227" t="s">
        <v>5283</v>
      </c>
      <c r="R1097" s="227" t="s">
        <v>883</v>
      </c>
      <c r="S1097" s="227" t="s">
        <v>292</v>
      </c>
      <c r="T1097" s="227" t="s">
        <v>76</v>
      </c>
      <c r="U1097" s="229" t="s">
        <v>5282</v>
      </c>
      <c r="V1097" s="227" t="s">
        <v>5284</v>
      </c>
      <c r="W1097" s="227" t="s">
        <v>10768</v>
      </c>
      <c r="X1097" s="227">
        <v>-7777</v>
      </c>
      <c r="Y1097" s="227">
        <v>-7777</v>
      </c>
      <c r="Z1097" s="230" t="s">
        <v>5285</v>
      </c>
      <c r="AA1097" s="227" t="s">
        <v>426</v>
      </c>
      <c r="AB1097" s="227">
        <v>0.27200000000000002</v>
      </c>
      <c r="AC1097" s="227">
        <v>60</v>
      </c>
      <c r="AD1097" s="227">
        <v>8577792</v>
      </c>
      <c r="AE1097" s="227"/>
      <c r="AF1097" s="227"/>
      <c r="AG1097" s="227"/>
      <c r="AH1097" s="227"/>
      <c r="AI1097" s="227">
        <v>8577792</v>
      </c>
      <c r="AJ1097" s="227"/>
      <c r="AK1097" s="227"/>
      <c r="AL1097" s="227"/>
      <c r="AM1097" s="227"/>
      <c r="AN1097" s="227"/>
      <c r="AO1097" s="227">
        <v>27.2</v>
      </c>
      <c r="AP1097" s="227"/>
      <c r="AQ1097" s="227"/>
      <c r="AR1097" s="227"/>
      <c r="AS1097" s="227" t="s">
        <v>467</v>
      </c>
      <c r="AT1097" s="227"/>
      <c r="AU1097" s="227"/>
      <c r="AV1097" s="227">
        <v>138.1</v>
      </c>
      <c r="AW1097" s="227" t="s">
        <v>5286</v>
      </c>
      <c r="AX1097" s="227" t="s">
        <v>5287</v>
      </c>
      <c r="AY1097" s="227">
        <v>43</v>
      </c>
      <c r="AZ1097" s="227">
        <v>14</v>
      </c>
      <c r="BA1097" s="227">
        <v>24.4</v>
      </c>
      <c r="BB1097" s="227">
        <v>24</v>
      </c>
      <c r="BC1097" s="227">
        <v>0</v>
      </c>
      <c r="BD1097" s="227">
        <v>56.8</v>
      </c>
      <c r="BE1097" s="227">
        <f t="shared" si="180"/>
        <v>43.240111111111112</v>
      </c>
      <c r="BF1097" s="227">
        <f t="shared" si="181"/>
        <v>24.015777777777778</v>
      </c>
      <c r="BG1097" s="227" t="s">
        <v>38</v>
      </c>
      <c r="BH1097" s="227"/>
      <c r="BI1097" s="227">
        <v>4699</v>
      </c>
      <c r="BJ1097" s="228">
        <v>45946</v>
      </c>
      <c r="BK1097" s="227">
        <v>4699</v>
      </c>
      <c r="BL1097" s="228">
        <v>45946</v>
      </c>
      <c r="BM1097" s="227"/>
      <c r="BN1097" s="227"/>
      <c r="BO1097" s="227"/>
      <c r="BP1097" s="227"/>
      <c r="BQ1097" s="227"/>
      <c r="BR1097" s="227"/>
      <c r="BS1097" s="227"/>
      <c r="BT1097" s="529"/>
      <c r="BU1097" s="529"/>
      <c r="BV1097" s="529"/>
      <c r="BW1097" s="529"/>
      <c r="BX1097" s="529"/>
      <c r="BY1097" s="529"/>
      <c r="BZ1097" s="529"/>
      <c r="CA1097" s="529"/>
      <c r="CB1097" s="529"/>
      <c r="CC1097" s="529"/>
      <c r="CD1097" s="529"/>
      <c r="CE1097" s="529"/>
      <c r="CF1097" s="529"/>
      <c r="CG1097" s="529"/>
      <c r="CH1097" s="529"/>
      <c r="CI1097" s="529"/>
      <c r="CJ1097" s="529"/>
      <c r="CK1097" s="529"/>
      <c r="CL1097" s="529"/>
      <c r="CM1097" s="529"/>
      <c r="CN1097" s="529"/>
      <c r="CO1097" s="529"/>
      <c r="CP1097" s="529"/>
      <c r="CQ1097" s="529"/>
      <c r="CR1097" s="529"/>
      <c r="CS1097" s="529"/>
      <c r="CT1097" s="529"/>
      <c r="CU1097" s="529"/>
      <c r="CV1097" s="529"/>
      <c r="CW1097" s="529"/>
      <c r="CX1097" s="529"/>
      <c r="CY1097" s="529"/>
      <c r="CZ1097" s="529"/>
      <c r="DA1097" s="529"/>
      <c r="DB1097" s="529"/>
      <c r="DC1097" s="529"/>
      <c r="DD1097" s="529"/>
      <c r="DE1097" s="529"/>
      <c r="DF1097" s="529"/>
      <c r="DG1097" s="529"/>
      <c r="DH1097" s="529"/>
      <c r="DI1097" s="529"/>
      <c r="DJ1097" s="529"/>
      <c r="DK1097" s="529"/>
      <c r="DL1097" s="529"/>
      <c r="DM1097" s="529"/>
      <c r="DN1097" s="529"/>
      <c r="DO1097" s="529"/>
      <c r="DP1097" s="529"/>
      <c r="DQ1097" s="529"/>
      <c r="DR1097" s="529"/>
      <c r="DS1097" s="529"/>
      <c r="DT1097" s="529"/>
      <c r="DU1097" s="529"/>
      <c r="DV1097" s="529"/>
      <c r="DW1097" s="529"/>
      <c r="DX1097" s="529"/>
      <c r="DY1097" s="529"/>
      <c r="DZ1097" s="529"/>
      <c r="EA1097" s="529"/>
      <c r="EB1097" s="529"/>
      <c r="EC1097" s="529"/>
      <c r="ED1097" s="529"/>
      <c r="EE1097" s="529"/>
      <c r="EF1097" s="529"/>
      <c r="EG1097" s="529"/>
      <c r="EH1097" s="529"/>
      <c r="EI1097" s="529"/>
      <c r="EJ1097" s="529"/>
      <c r="EK1097" s="529"/>
      <c r="EL1097" s="529"/>
      <c r="EM1097" s="529"/>
      <c r="EN1097" s="529"/>
      <c r="EO1097" s="529"/>
      <c r="EP1097" s="529"/>
      <c r="EQ1097" s="529"/>
      <c r="ER1097" s="529"/>
      <c r="ES1097" s="529"/>
      <c r="ET1097" s="529"/>
      <c r="EU1097" s="529"/>
      <c r="EV1097" s="529"/>
      <c r="EW1097" s="529"/>
      <c r="EX1097" s="529"/>
      <c r="EY1097" s="529"/>
      <c r="EZ1097" s="529"/>
      <c r="FA1097" s="529"/>
      <c r="FB1097" s="529"/>
      <c r="FC1097" s="529"/>
      <c r="FD1097" s="529"/>
      <c r="FE1097" s="529"/>
      <c r="FF1097" s="529"/>
      <c r="FG1097" s="529"/>
      <c r="FH1097" s="529"/>
      <c r="FI1097" s="529"/>
      <c r="FJ1097" s="529"/>
      <c r="FK1097" s="529"/>
      <c r="FL1097" s="529"/>
      <c r="FM1097" s="529"/>
      <c r="FN1097" s="529"/>
      <c r="FO1097" s="529"/>
      <c r="FP1097" s="529"/>
      <c r="FQ1097" s="529"/>
      <c r="FR1097" s="529"/>
      <c r="FS1097" s="529"/>
      <c r="FT1097" s="529"/>
      <c r="FU1097" s="529"/>
      <c r="FV1097" s="529"/>
      <c r="FW1097" s="529"/>
      <c r="FX1097" s="529"/>
      <c r="FY1097" s="529"/>
      <c r="FZ1097" s="529"/>
      <c r="GA1097" s="529"/>
      <c r="GB1097" s="529"/>
      <c r="GC1097" s="529"/>
      <c r="GD1097" s="529"/>
      <c r="GE1097" s="529"/>
      <c r="GF1097" s="529"/>
      <c r="GG1097" s="529"/>
      <c r="GH1097" s="529"/>
      <c r="GI1097" s="529"/>
      <c r="GJ1097" s="529"/>
      <c r="GK1097" s="529"/>
      <c r="GL1097" s="529"/>
      <c r="GM1097" s="529"/>
      <c r="GN1097" s="529"/>
      <c r="GO1097" s="529"/>
      <c r="GP1097" s="529"/>
      <c r="GQ1097" s="529"/>
      <c r="GR1097" s="529"/>
      <c r="GS1097" s="529"/>
      <c r="GT1097" s="529"/>
      <c r="GU1097" s="529"/>
      <c r="GV1097" s="529"/>
      <c r="GW1097" s="529"/>
      <c r="GX1097" s="529"/>
      <c r="GY1097" s="529"/>
      <c r="GZ1097" s="529"/>
      <c r="HA1097" s="529"/>
      <c r="HB1097" s="529"/>
      <c r="HC1097" s="529"/>
      <c r="HD1097" s="529"/>
      <c r="HE1097" s="529"/>
      <c r="HF1097" s="529"/>
      <c r="HG1097" s="529"/>
      <c r="HH1097" s="529"/>
      <c r="HI1097" s="529"/>
      <c r="HJ1097" s="529"/>
      <c r="HK1097" s="529"/>
      <c r="HL1097" s="529"/>
      <c r="HM1097" s="529"/>
      <c r="HN1097" s="529"/>
      <c r="HO1097" s="529"/>
      <c r="HP1097" s="529"/>
      <c r="HQ1097" s="529"/>
      <c r="HR1097" s="529"/>
      <c r="HS1097" s="529"/>
      <c r="HT1097" s="529"/>
      <c r="HU1097" s="529"/>
      <c r="HV1097" s="529"/>
      <c r="HW1097" s="529"/>
      <c r="HX1097" s="529"/>
      <c r="HY1097" s="529"/>
      <c r="HZ1097" s="529"/>
      <c r="IA1097" s="529"/>
      <c r="IB1097" s="529"/>
      <c r="IC1097" s="529"/>
      <c r="ID1097" s="529"/>
      <c r="IE1097" s="529"/>
      <c r="IF1097" s="529"/>
      <c r="IG1097" s="529"/>
      <c r="IH1097" s="529"/>
      <c r="II1097" s="529"/>
      <c r="IJ1097" s="529"/>
      <c r="IK1097" s="529"/>
      <c r="IL1097" s="529"/>
      <c r="IM1097" s="529"/>
      <c r="IN1097" s="529"/>
      <c r="IO1097" s="529"/>
      <c r="IP1097" s="529"/>
      <c r="IQ1097" s="529"/>
      <c r="IR1097" s="529"/>
      <c r="IS1097" s="529"/>
      <c r="IT1097" s="529"/>
      <c r="IU1097" s="529"/>
      <c r="IV1097" s="529"/>
      <c r="IW1097" s="529"/>
      <c r="IX1097" s="529"/>
      <c r="IY1097" s="529"/>
      <c r="IZ1097" s="529"/>
      <c r="JA1097" s="529"/>
      <c r="JB1097" s="529"/>
      <c r="JC1097" s="529"/>
      <c r="JD1097" s="529"/>
      <c r="JE1097" s="529"/>
      <c r="JF1097" s="529"/>
      <c r="JG1097" s="529"/>
      <c r="JH1097" s="529"/>
    </row>
    <row r="1098" spans="1:268" s="3" customFormat="1" ht="39.75" customHeight="1" x14ac:dyDescent="0.25">
      <c r="A1098" s="172" t="s">
        <v>3387</v>
      </c>
      <c r="B1098" s="173" t="s">
        <v>5289</v>
      </c>
      <c r="C1098" s="173">
        <v>11160113</v>
      </c>
      <c r="D1098" s="174">
        <v>42263</v>
      </c>
      <c r="E1098" s="174">
        <v>42263</v>
      </c>
      <c r="F1098" s="174">
        <v>44458</v>
      </c>
      <c r="G1098" s="173">
        <v>-7777</v>
      </c>
      <c r="H1098" s="173" t="s">
        <v>1218</v>
      </c>
      <c r="I1098" s="173" t="s">
        <v>837</v>
      </c>
      <c r="J1098" s="173" t="s">
        <v>7890</v>
      </c>
      <c r="K1098" s="173" t="s">
        <v>55</v>
      </c>
      <c r="L1098" s="173" t="s">
        <v>5290</v>
      </c>
      <c r="M1098" s="173" t="s">
        <v>131</v>
      </c>
      <c r="N1098" s="173" t="s">
        <v>131</v>
      </c>
      <c r="O1098" s="173" t="s">
        <v>52</v>
      </c>
      <c r="P1098" s="175" t="s">
        <v>5291</v>
      </c>
      <c r="Q1098" s="173" t="s">
        <v>8467</v>
      </c>
      <c r="R1098" s="173" t="s">
        <v>131</v>
      </c>
      <c r="S1098" s="173" t="s">
        <v>131</v>
      </c>
      <c r="T1098" s="173" t="s">
        <v>52</v>
      </c>
      <c r="U1098" s="175" t="s">
        <v>5291</v>
      </c>
      <c r="V1098" s="173" t="s">
        <v>5293</v>
      </c>
      <c r="W1098" s="173" t="s">
        <v>638</v>
      </c>
      <c r="X1098" s="173">
        <v>-7777</v>
      </c>
      <c r="Y1098" s="173">
        <v>-7777</v>
      </c>
      <c r="Z1098" s="176" t="s">
        <v>467</v>
      </c>
      <c r="AA1098" s="173" t="s">
        <v>359</v>
      </c>
      <c r="AB1098" s="173">
        <v>0.80100000000000005</v>
      </c>
      <c r="AC1098" s="173">
        <v>112.5</v>
      </c>
      <c r="AD1098" s="173">
        <v>7884000</v>
      </c>
      <c r="AE1098" s="173"/>
      <c r="AF1098" s="173"/>
      <c r="AG1098" s="173"/>
      <c r="AH1098" s="173"/>
      <c r="AI1098" s="173"/>
      <c r="AJ1098" s="173"/>
      <c r="AK1098" s="173"/>
      <c r="AL1098" s="173">
        <v>7884000</v>
      </c>
      <c r="AM1098" s="173"/>
      <c r="AN1098" s="173"/>
      <c r="AO1098" s="173">
        <v>80</v>
      </c>
      <c r="AP1098" s="173">
        <v>2.5</v>
      </c>
      <c r="AQ1098" s="173"/>
      <c r="AR1098" s="173"/>
      <c r="AS1098" s="173" t="s">
        <v>5294</v>
      </c>
      <c r="AT1098" s="173"/>
      <c r="AU1098" s="173"/>
      <c r="AV1098" s="173">
        <v>1045.9000000000001</v>
      </c>
      <c r="AW1098" s="173" t="s">
        <v>8463</v>
      </c>
      <c r="AX1098" s="173" t="s">
        <v>8465</v>
      </c>
      <c r="AY1098" s="173">
        <v>42</v>
      </c>
      <c r="AZ1098" s="173">
        <v>18</v>
      </c>
      <c r="BA1098" s="173">
        <v>3.2</v>
      </c>
      <c r="BB1098" s="173">
        <v>23</v>
      </c>
      <c r="BC1098" s="173">
        <v>34</v>
      </c>
      <c r="BD1098" s="173">
        <v>10</v>
      </c>
      <c r="BE1098" s="173">
        <f t="shared" si="180"/>
        <v>42.300888888888885</v>
      </c>
      <c r="BF1098" s="173">
        <f t="shared" si="181"/>
        <v>23.569444444444443</v>
      </c>
      <c r="BG1098" s="173" t="s">
        <v>47</v>
      </c>
      <c r="BH1098" s="173"/>
      <c r="BI1098" s="173">
        <v>2661</v>
      </c>
      <c r="BJ1098" s="174">
        <v>43623</v>
      </c>
      <c r="BK1098" s="173"/>
      <c r="BL1098" s="174"/>
      <c r="BM1098" s="173"/>
      <c r="BN1098" s="173"/>
      <c r="BO1098" s="173"/>
      <c r="BP1098" s="173"/>
      <c r="BQ1098" s="173"/>
      <c r="BR1098" s="173"/>
      <c r="BS1098" s="173" t="s">
        <v>8505</v>
      </c>
      <c r="BT1098" s="529"/>
      <c r="BU1098" s="529"/>
      <c r="BV1098" s="529"/>
      <c r="BW1098" s="529"/>
      <c r="BX1098" s="529"/>
      <c r="BY1098" s="529"/>
      <c r="BZ1098" s="529"/>
      <c r="CA1098" s="529"/>
      <c r="CB1098" s="529"/>
      <c r="CC1098" s="529"/>
      <c r="CD1098" s="529"/>
      <c r="CE1098" s="529"/>
      <c r="CF1098" s="529"/>
      <c r="CG1098" s="529"/>
      <c r="CH1098" s="529"/>
      <c r="CI1098" s="529"/>
      <c r="CJ1098" s="529"/>
      <c r="CK1098" s="529"/>
      <c r="CL1098" s="529"/>
      <c r="CM1098" s="529"/>
      <c r="CN1098" s="529"/>
      <c r="CO1098" s="529"/>
      <c r="CP1098" s="529"/>
      <c r="CQ1098" s="529"/>
      <c r="CR1098" s="529"/>
      <c r="CS1098" s="529"/>
      <c r="CT1098" s="529"/>
      <c r="CU1098" s="529"/>
      <c r="CV1098" s="529"/>
      <c r="CW1098" s="529"/>
      <c r="CX1098" s="529"/>
      <c r="CY1098" s="529"/>
      <c r="CZ1098" s="529"/>
      <c r="DA1098" s="529"/>
      <c r="DB1098" s="529"/>
      <c r="DC1098" s="529"/>
      <c r="DD1098" s="529"/>
      <c r="DE1098" s="529"/>
      <c r="DF1098" s="529"/>
      <c r="DG1098" s="529"/>
      <c r="DH1098" s="529"/>
      <c r="DI1098" s="529"/>
      <c r="DJ1098" s="529"/>
      <c r="DK1098" s="529"/>
      <c r="DL1098" s="529"/>
      <c r="DM1098" s="529"/>
      <c r="DN1098" s="529"/>
      <c r="DO1098" s="529"/>
      <c r="DP1098" s="529"/>
      <c r="DQ1098" s="529"/>
      <c r="DR1098" s="529"/>
      <c r="DS1098" s="529"/>
      <c r="DT1098" s="529"/>
      <c r="DU1098" s="529"/>
      <c r="DV1098" s="529"/>
      <c r="DW1098" s="529"/>
      <c r="DX1098" s="529"/>
      <c r="DY1098" s="529"/>
      <c r="DZ1098" s="529"/>
      <c r="EA1098" s="529"/>
      <c r="EB1098" s="529"/>
      <c r="EC1098" s="529"/>
      <c r="ED1098" s="529"/>
      <c r="EE1098" s="529"/>
      <c r="EF1098" s="529"/>
      <c r="EG1098" s="529"/>
      <c r="EH1098" s="529"/>
      <c r="EI1098" s="529"/>
      <c r="EJ1098" s="529"/>
      <c r="EK1098" s="529"/>
      <c r="EL1098" s="529"/>
      <c r="EM1098" s="529"/>
      <c r="EN1098" s="529"/>
      <c r="EO1098" s="529"/>
      <c r="EP1098" s="529"/>
      <c r="EQ1098" s="529"/>
      <c r="ER1098" s="529"/>
      <c r="ES1098" s="529"/>
      <c r="ET1098" s="529"/>
      <c r="EU1098" s="529"/>
      <c r="EV1098" s="529"/>
      <c r="EW1098" s="529"/>
      <c r="EX1098" s="529"/>
      <c r="EY1098" s="529"/>
      <c r="EZ1098" s="529"/>
      <c r="FA1098" s="529"/>
      <c r="FB1098" s="529"/>
      <c r="FC1098" s="529"/>
      <c r="FD1098" s="529"/>
      <c r="FE1098" s="529"/>
      <c r="FF1098" s="529"/>
      <c r="FG1098" s="529"/>
      <c r="FH1098" s="529"/>
      <c r="FI1098" s="529"/>
      <c r="FJ1098" s="529"/>
      <c r="FK1098" s="529"/>
      <c r="FL1098" s="529"/>
      <c r="FM1098" s="529"/>
      <c r="FN1098" s="529"/>
      <c r="FO1098" s="529"/>
      <c r="FP1098" s="529"/>
      <c r="FQ1098" s="529"/>
      <c r="FR1098" s="529"/>
      <c r="FS1098" s="529"/>
      <c r="FT1098" s="529"/>
      <c r="FU1098" s="529"/>
      <c r="FV1098" s="529"/>
      <c r="FW1098" s="529"/>
      <c r="FX1098" s="529"/>
      <c r="FY1098" s="529"/>
      <c r="FZ1098" s="529"/>
      <c r="GA1098" s="529"/>
      <c r="GB1098" s="529"/>
      <c r="GC1098" s="529"/>
      <c r="GD1098" s="529"/>
      <c r="GE1098" s="529"/>
      <c r="GF1098" s="529"/>
      <c r="GG1098" s="529"/>
      <c r="GH1098" s="529"/>
      <c r="GI1098" s="529"/>
      <c r="GJ1098" s="529"/>
      <c r="GK1098" s="529"/>
      <c r="GL1098" s="529"/>
      <c r="GM1098" s="529"/>
      <c r="GN1098" s="529"/>
      <c r="GO1098" s="529"/>
      <c r="GP1098" s="529"/>
      <c r="GQ1098" s="529"/>
      <c r="GR1098" s="529"/>
      <c r="GS1098" s="529"/>
      <c r="GT1098" s="529"/>
      <c r="GU1098" s="529"/>
      <c r="GV1098" s="529"/>
      <c r="GW1098" s="529"/>
      <c r="GX1098" s="529"/>
      <c r="GY1098" s="529"/>
      <c r="GZ1098" s="529"/>
      <c r="HA1098" s="529"/>
      <c r="HB1098" s="529"/>
      <c r="HC1098" s="529"/>
      <c r="HD1098" s="529"/>
      <c r="HE1098" s="529"/>
      <c r="HF1098" s="529"/>
      <c r="HG1098" s="529"/>
      <c r="HH1098" s="529"/>
      <c r="HI1098" s="529"/>
      <c r="HJ1098" s="529"/>
      <c r="HK1098" s="529"/>
      <c r="HL1098" s="529"/>
      <c r="HM1098" s="529"/>
      <c r="HN1098" s="529"/>
      <c r="HO1098" s="529"/>
      <c r="HP1098" s="529"/>
      <c r="HQ1098" s="529"/>
      <c r="HR1098" s="529"/>
      <c r="HS1098" s="529"/>
      <c r="HT1098" s="529"/>
      <c r="HU1098" s="529"/>
      <c r="HV1098" s="529"/>
      <c r="HW1098" s="529"/>
      <c r="HX1098" s="529"/>
      <c r="HY1098" s="529"/>
      <c r="HZ1098" s="529"/>
      <c r="IA1098" s="529"/>
      <c r="IB1098" s="529"/>
      <c r="IC1098" s="529"/>
      <c r="ID1098" s="529"/>
      <c r="IE1098" s="529"/>
      <c r="IF1098" s="529"/>
      <c r="IG1098" s="529"/>
      <c r="IH1098" s="529"/>
      <c r="II1098" s="529"/>
      <c r="IJ1098" s="529"/>
      <c r="IK1098" s="529"/>
      <c r="IL1098" s="529"/>
      <c r="IM1098" s="529"/>
      <c r="IN1098" s="529"/>
      <c r="IO1098" s="529"/>
      <c r="IP1098" s="529"/>
      <c r="IQ1098" s="529"/>
      <c r="IR1098" s="529"/>
      <c r="IS1098" s="529"/>
      <c r="IT1098" s="529"/>
      <c r="IU1098" s="529"/>
      <c r="IV1098" s="529"/>
      <c r="IW1098" s="529"/>
      <c r="IX1098" s="529"/>
      <c r="IY1098" s="529"/>
      <c r="IZ1098" s="529"/>
      <c r="JA1098" s="529"/>
      <c r="JB1098" s="529"/>
      <c r="JC1098" s="529"/>
      <c r="JD1098" s="529"/>
      <c r="JE1098" s="529"/>
      <c r="JF1098" s="529"/>
      <c r="JG1098" s="529"/>
      <c r="JH1098" s="529"/>
    </row>
    <row r="1099" spans="1:268" s="3" customFormat="1" ht="39.75" customHeight="1" thickBot="1" x14ac:dyDescent="0.3">
      <c r="A1099" s="177"/>
      <c r="B1099" s="178" t="s">
        <v>5289</v>
      </c>
      <c r="C1099" s="178">
        <v>11160113</v>
      </c>
      <c r="D1099" s="179">
        <v>42263</v>
      </c>
      <c r="E1099" s="179">
        <v>42263</v>
      </c>
      <c r="F1099" s="179">
        <v>44458</v>
      </c>
      <c r="G1099" s="178">
        <v>-7777</v>
      </c>
      <c r="H1099" s="178" t="s">
        <v>1218</v>
      </c>
      <c r="I1099" s="178" t="s">
        <v>837</v>
      </c>
      <c r="J1099" s="178" t="s">
        <v>7890</v>
      </c>
      <c r="K1099" s="178" t="s">
        <v>55</v>
      </c>
      <c r="L1099" s="178" t="s">
        <v>5290</v>
      </c>
      <c r="M1099" s="178" t="s">
        <v>131</v>
      </c>
      <c r="N1099" s="178" t="s">
        <v>131</v>
      </c>
      <c r="O1099" s="178" t="s">
        <v>52</v>
      </c>
      <c r="P1099" s="180" t="s">
        <v>5291</v>
      </c>
      <c r="Q1099" s="178" t="s">
        <v>5292</v>
      </c>
      <c r="R1099" s="178" t="s">
        <v>131</v>
      </c>
      <c r="S1099" s="178" t="s">
        <v>131</v>
      </c>
      <c r="T1099" s="178" t="s">
        <v>52</v>
      </c>
      <c r="U1099" s="180" t="s">
        <v>5291</v>
      </c>
      <c r="V1099" s="178" t="s">
        <v>5293</v>
      </c>
      <c r="W1099" s="178" t="s">
        <v>638</v>
      </c>
      <c r="X1099" s="178">
        <v>-7777</v>
      </c>
      <c r="Y1099" s="178">
        <v>-7777</v>
      </c>
      <c r="Z1099" s="181" t="s">
        <v>467</v>
      </c>
      <c r="AA1099" s="178" t="s">
        <v>359</v>
      </c>
      <c r="AB1099" s="178">
        <v>0.80100000000000005</v>
      </c>
      <c r="AC1099" s="178"/>
      <c r="AD1099" s="178" t="s">
        <v>2722</v>
      </c>
      <c r="AE1099" s="178"/>
      <c r="AF1099" s="178"/>
      <c r="AG1099" s="178"/>
      <c r="AH1099" s="178"/>
      <c r="AI1099" s="178"/>
      <c r="AJ1099" s="178"/>
      <c r="AK1099" s="178"/>
      <c r="AL1099" s="178" t="s">
        <v>2722</v>
      </c>
      <c r="AM1099" s="178"/>
      <c r="AN1099" s="178"/>
      <c r="AO1099" s="178" t="s">
        <v>2722</v>
      </c>
      <c r="AP1099" s="178"/>
      <c r="AQ1099" s="178"/>
      <c r="AR1099" s="178"/>
      <c r="AS1099" s="232" t="s">
        <v>3494</v>
      </c>
      <c r="AT1099" s="178"/>
      <c r="AU1099" s="178"/>
      <c r="AV1099" s="178"/>
      <c r="AW1099" s="1" t="s">
        <v>8464</v>
      </c>
      <c r="AX1099" s="1" t="s">
        <v>8466</v>
      </c>
      <c r="AY1099" s="178">
        <v>42</v>
      </c>
      <c r="AZ1099" s="178">
        <v>18</v>
      </c>
      <c r="BA1099" s="178">
        <v>8.4350000000000005</v>
      </c>
      <c r="BB1099" s="178">
        <v>23</v>
      </c>
      <c r="BC1099" s="178">
        <v>34</v>
      </c>
      <c r="BD1099" s="178">
        <v>16.821999999999999</v>
      </c>
      <c r="BE1099" s="178">
        <f t="shared" si="180"/>
        <v>42.302343055555554</v>
      </c>
      <c r="BF1099" s="178">
        <f t="shared" si="181"/>
        <v>23.571339444444444</v>
      </c>
      <c r="BG1099" s="178" t="s">
        <v>47</v>
      </c>
      <c r="BH1099" s="178"/>
      <c r="BI1099" s="178">
        <v>2661</v>
      </c>
      <c r="BJ1099" s="179">
        <v>43623</v>
      </c>
      <c r="BK1099" s="178"/>
      <c r="BL1099" s="179"/>
      <c r="BM1099" s="178"/>
      <c r="BN1099" s="178"/>
      <c r="BO1099" s="178"/>
      <c r="BP1099" s="178"/>
      <c r="BQ1099" s="178"/>
      <c r="BR1099" s="178"/>
      <c r="BS1099" s="178"/>
      <c r="BT1099" s="529"/>
      <c r="BU1099" s="529"/>
      <c r="BV1099" s="529"/>
      <c r="BW1099" s="529"/>
      <c r="BX1099" s="529"/>
      <c r="BY1099" s="529"/>
      <c r="BZ1099" s="529"/>
      <c r="CA1099" s="529"/>
      <c r="CB1099" s="529"/>
      <c r="CC1099" s="529"/>
      <c r="CD1099" s="529"/>
      <c r="CE1099" s="529"/>
      <c r="CF1099" s="529"/>
      <c r="CG1099" s="529"/>
      <c r="CH1099" s="529"/>
      <c r="CI1099" s="529"/>
      <c r="CJ1099" s="529"/>
      <c r="CK1099" s="529"/>
      <c r="CL1099" s="529"/>
      <c r="CM1099" s="529"/>
      <c r="CN1099" s="529"/>
      <c r="CO1099" s="529"/>
      <c r="CP1099" s="529"/>
      <c r="CQ1099" s="529"/>
      <c r="CR1099" s="529"/>
      <c r="CS1099" s="529"/>
      <c r="CT1099" s="529"/>
      <c r="CU1099" s="529"/>
      <c r="CV1099" s="529"/>
      <c r="CW1099" s="529"/>
      <c r="CX1099" s="529"/>
      <c r="CY1099" s="529"/>
      <c r="CZ1099" s="529"/>
      <c r="DA1099" s="529"/>
      <c r="DB1099" s="529"/>
      <c r="DC1099" s="529"/>
      <c r="DD1099" s="529"/>
      <c r="DE1099" s="529"/>
      <c r="DF1099" s="529"/>
      <c r="DG1099" s="529"/>
      <c r="DH1099" s="529"/>
      <c r="DI1099" s="529"/>
      <c r="DJ1099" s="529"/>
      <c r="DK1099" s="529"/>
      <c r="DL1099" s="529"/>
      <c r="DM1099" s="529"/>
      <c r="DN1099" s="529"/>
      <c r="DO1099" s="529"/>
      <c r="DP1099" s="529"/>
      <c r="DQ1099" s="529"/>
      <c r="DR1099" s="529"/>
      <c r="DS1099" s="529"/>
      <c r="DT1099" s="529"/>
      <c r="DU1099" s="529"/>
      <c r="DV1099" s="529"/>
      <c r="DW1099" s="529"/>
      <c r="DX1099" s="529"/>
      <c r="DY1099" s="529"/>
      <c r="DZ1099" s="529"/>
      <c r="EA1099" s="529"/>
      <c r="EB1099" s="529"/>
      <c r="EC1099" s="529"/>
      <c r="ED1099" s="529"/>
      <c r="EE1099" s="529"/>
      <c r="EF1099" s="529"/>
      <c r="EG1099" s="529"/>
      <c r="EH1099" s="529"/>
      <c r="EI1099" s="529"/>
      <c r="EJ1099" s="529"/>
      <c r="EK1099" s="529"/>
      <c r="EL1099" s="529"/>
      <c r="EM1099" s="529"/>
      <c r="EN1099" s="529"/>
      <c r="EO1099" s="529"/>
      <c r="EP1099" s="529"/>
      <c r="EQ1099" s="529"/>
      <c r="ER1099" s="529"/>
      <c r="ES1099" s="529"/>
      <c r="ET1099" s="529"/>
      <c r="EU1099" s="529"/>
      <c r="EV1099" s="529"/>
      <c r="EW1099" s="529"/>
      <c r="EX1099" s="529"/>
      <c r="EY1099" s="529"/>
      <c r="EZ1099" s="529"/>
      <c r="FA1099" s="529"/>
      <c r="FB1099" s="529"/>
      <c r="FC1099" s="529"/>
      <c r="FD1099" s="529"/>
      <c r="FE1099" s="529"/>
      <c r="FF1099" s="529"/>
      <c r="FG1099" s="529"/>
      <c r="FH1099" s="529"/>
      <c r="FI1099" s="529"/>
      <c r="FJ1099" s="529"/>
      <c r="FK1099" s="529"/>
      <c r="FL1099" s="529"/>
      <c r="FM1099" s="529"/>
      <c r="FN1099" s="529"/>
      <c r="FO1099" s="529"/>
      <c r="FP1099" s="529"/>
      <c r="FQ1099" s="529"/>
      <c r="FR1099" s="529"/>
      <c r="FS1099" s="529"/>
      <c r="FT1099" s="529"/>
      <c r="FU1099" s="529"/>
      <c r="FV1099" s="529"/>
      <c r="FW1099" s="529"/>
      <c r="FX1099" s="529"/>
      <c r="FY1099" s="529"/>
      <c r="FZ1099" s="529"/>
      <c r="GA1099" s="529"/>
      <c r="GB1099" s="529"/>
      <c r="GC1099" s="529"/>
      <c r="GD1099" s="529"/>
      <c r="GE1099" s="529"/>
      <c r="GF1099" s="529"/>
      <c r="GG1099" s="529"/>
      <c r="GH1099" s="529"/>
      <c r="GI1099" s="529"/>
      <c r="GJ1099" s="529"/>
      <c r="GK1099" s="529"/>
      <c r="GL1099" s="529"/>
      <c r="GM1099" s="529"/>
      <c r="GN1099" s="529"/>
      <c r="GO1099" s="529"/>
      <c r="GP1099" s="529"/>
      <c r="GQ1099" s="529"/>
      <c r="GR1099" s="529"/>
      <c r="GS1099" s="529"/>
      <c r="GT1099" s="529"/>
      <c r="GU1099" s="529"/>
      <c r="GV1099" s="529"/>
      <c r="GW1099" s="529"/>
      <c r="GX1099" s="529"/>
      <c r="GY1099" s="529"/>
      <c r="GZ1099" s="529"/>
      <c r="HA1099" s="529"/>
      <c r="HB1099" s="529"/>
      <c r="HC1099" s="529"/>
      <c r="HD1099" s="529"/>
      <c r="HE1099" s="529"/>
      <c r="HF1099" s="529"/>
      <c r="HG1099" s="529"/>
      <c r="HH1099" s="529"/>
      <c r="HI1099" s="529"/>
      <c r="HJ1099" s="529"/>
      <c r="HK1099" s="529"/>
      <c r="HL1099" s="529"/>
      <c r="HM1099" s="529"/>
      <c r="HN1099" s="529"/>
      <c r="HO1099" s="529"/>
      <c r="HP1099" s="529"/>
      <c r="HQ1099" s="529"/>
      <c r="HR1099" s="529"/>
      <c r="HS1099" s="529"/>
      <c r="HT1099" s="529"/>
      <c r="HU1099" s="529"/>
      <c r="HV1099" s="529"/>
      <c r="HW1099" s="529"/>
      <c r="HX1099" s="529"/>
      <c r="HY1099" s="529"/>
      <c r="HZ1099" s="529"/>
      <c r="IA1099" s="529"/>
      <c r="IB1099" s="529"/>
      <c r="IC1099" s="529"/>
      <c r="ID1099" s="529"/>
      <c r="IE1099" s="529"/>
      <c r="IF1099" s="529"/>
      <c r="IG1099" s="529"/>
      <c r="IH1099" s="529"/>
      <c r="II1099" s="529"/>
      <c r="IJ1099" s="529"/>
      <c r="IK1099" s="529"/>
      <c r="IL1099" s="529"/>
      <c r="IM1099" s="529"/>
      <c r="IN1099" s="529"/>
      <c r="IO1099" s="529"/>
      <c r="IP1099" s="529"/>
      <c r="IQ1099" s="529"/>
      <c r="IR1099" s="529"/>
      <c r="IS1099" s="529"/>
      <c r="IT1099" s="529"/>
      <c r="IU1099" s="529"/>
      <c r="IV1099" s="529"/>
      <c r="IW1099" s="529"/>
      <c r="IX1099" s="529"/>
      <c r="IY1099" s="529"/>
      <c r="IZ1099" s="529"/>
      <c r="JA1099" s="529"/>
      <c r="JB1099" s="529"/>
      <c r="JC1099" s="529"/>
      <c r="JD1099" s="529"/>
      <c r="JE1099" s="529"/>
      <c r="JF1099" s="529"/>
      <c r="JG1099" s="529"/>
      <c r="JH1099" s="529"/>
    </row>
    <row r="1100" spans="1:268" s="3" customFormat="1" ht="39.75" customHeight="1" thickBot="1" x14ac:dyDescent="0.3">
      <c r="A1100" s="1" t="s">
        <v>3387</v>
      </c>
      <c r="B1100" s="389" t="s">
        <v>5296</v>
      </c>
      <c r="C1100" s="389">
        <v>11130096</v>
      </c>
      <c r="D1100" s="390">
        <v>42275</v>
      </c>
      <c r="E1100" s="390">
        <v>42275</v>
      </c>
      <c r="F1100" s="390">
        <v>44467</v>
      </c>
      <c r="G1100" s="389">
        <v>-7777</v>
      </c>
      <c r="H1100" s="389" t="s">
        <v>490</v>
      </c>
      <c r="I1100" s="389" t="s">
        <v>881</v>
      </c>
      <c r="J1100" s="389"/>
      <c r="K1100" s="389" t="s">
        <v>55</v>
      </c>
      <c r="L1100" s="389" t="s">
        <v>5297</v>
      </c>
      <c r="M1100" s="389" t="s">
        <v>249</v>
      </c>
      <c r="N1100" s="389" t="s">
        <v>249</v>
      </c>
      <c r="O1100" s="389" t="s">
        <v>189</v>
      </c>
      <c r="P1100" s="392" t="s">
        <v>5298</v>
      </c>
      <c r="Q1100" s="389" t="s">
        <v>5299</v>
      </c>
      <c r="R1100" s="389" t="s">
        <v>249</v>
      </c>
      <c r="S1100" s="389" t="s">
        <v>249</v>
      </c>
      <c r="T1100" s="389" t="s">
        <v>189</v>
      </c>
      <c r="U1100" s="392" t="s">
        <v>5298</v>
      </c>
      <c r="V1100" s="389" t="s">
        <v>5299</v>
      </c>
      <c r="W1100" s="389" t="s">
        <v>5300</v>
      </c>
      <c r="X1100" s="389">
        <v>-7777</v>
      </c>
      <c r="Y1100" s="389">
        <v>-7777</v>
      </c>
      <c r="Z1100" s="393" t="s">
        <v>467</v>
      </c>
      <c r="AA1100" s="389" t="s">
        <v>293</v>
      </c>
      <c r="AB1100" s="389">
        <v>47.34</v>
      </c>
      <c r="AC1100" s="389">
        <v>5.2</v>
      </c>
      <c r="AD1100" s="389">
        <v>109325</v>
      </c>
      <c r="AE1100" s="389"/>
      <c r="AF1100" s="389"/>
      <c r="AG1100" s="389">
        <v>109325</v>
      </c>
      <c r="AH1100" s="389"/>
      <c r="AI1100" s="389"/>
      <c r="AJ1100" s="389"/>
      <c r="AK1100" s="389"/>
      <c r="AL1100" s="389"/>
      <c r="AM1100" s="389"/>
      <c r="AN1100" s="389"/>
      <c r="AO1100" s="389"/>
      <c r="AP1100" s="389"/>
      <c r="AQ1100" s="389"/>
      <c r="AR1100" s="389"/>
      <c r="AS1100" s="389" t="s">
        <v>467</v>
      </c>
      <c r="AT1100" s="389"/>
      <c r="AU1100" s="389"/>
      <c r="AV1100" s="389"/>
      <c r="AW1100" s="389" t="s">
        <v>5301</v>
      </c>
      <c r="AX1100" s="389" t="s">
        <v>5302</v>
      </c>
      <c r="AY1100" s="389">
        <v>43</v>
      </c>
      <c r="AZ1100" s="389">
        <v>8</v>
      </c>
      <c r="BA1100" s="389">
        <v>59.71</v>
      </c>
      <c r="BB1100" s="389">
        <v>23</v>
      </c>
      <c r="BC1100" s="389">
        <v>55</v>
      </c>
      <c r="BD1100" s="389">
        <v>47.1</v>
      </c>
      <c r="BE1100" s="389">
        <f t="shared" si="180"/>
        <v>43.149919444444443</v>
      </c>
      <c r="BF1100" s="389">
        <f t="shared" si="181"/>
        <v>23.929750000000002</v>
      </c>
      <c r="BG1100" s="389" t="s">
        <v>38</v>
      </c>
      <c r="BH1100" s="389"/>
      <c r="BI1100" s="389"/>
      <c r="BJ1100" s="390"/>
      <c r="BK1100" s="389"/>
      <c r="BL1100" s="390"/>
      <c r="BM1100" s="389">
        <v>555</v>
      </c>
      <c r="BN1100" s="390">
        <v>43264</v>
      </c>
      <c r="BO1100" s="389"/>
      <c r="BP1100" s="389"/>
      <c r="BQ1100" s="389"/>
      <c r="BR1100" s="389"/>
      <c r="BS1100" s="389"/>
      <c r="BT1100" s="529"/>
      <c r="BU1100" s="529"/>
      <c r="BV1100" s="529"/>
      <c r="BW1100" s="529"/>
      <c r="BX1100" s="529"/>
      <c r="BY1100" s="529"/>
      <c r="BZ1100" s="529"/>
      <c r="CA1100" s="529"/>
      <c r="CB1100" s="529"/>
      <c r="CC1100" s="529"/>
      <c r="CD1100" s="529"/>
      <c r="CE1100" s="529"/>
      <c r="CF1100" s="529"/>
      <c r="CG1100" s="529"/>
      <c r="CH1100" s="529"/>
      <c r="CI1100" s="529"/>
      <c r="CJ1100" s="529"/>
      <c r="CK1100" s="529"/>
      <c r="CL1100" s="529"/>
      <c r="CM1100" s="529"/>
      <c r="CN1100" s="529"/>
      <c r="CO1100" s="529"/>
      <c r="CP1100" s="529"/>
      <c r="CQ1100" s="529"/>
      <c r="CR1100" s="529"/>
      <c r="CS1100" s="529"/>
      <c r="CT1100" s="529"/>
      <c r="CU1100" s="529"/>
      <c r="CV1100" s="529"/>
      <c r="CW1100" s="529"/>
      <c r="CX1100" s="529"/>
      <c r="CY1100" s="529"/>
      <c r="CZ1100" s="529"/>
      <c r="DA1100" s="529"/>
      <c r="DB1100" s="529"/>
      <c r="DC1100" s="529"/>
      <c r="DD1100" s="529"/>
      <c r="DE1100" s="529"/>
      <c r="DF1100" s="529"/>
      <c r="DG1100" s="529"/>
      <c r="DH1100" s="529"/>
      <c r="DI1100" s="529"/>
      <c r="DJ1100" s="529"/>
      <c r="DK1100" s="529"/>
      <c r="DL1100" s="529"/>
      <c r="DM1100" s="529"/>
      <c r="DN1100" s="529"/>
      <c r="DO1100" s="529"/>
      <c r="DP1100" s="529"/>
      <c r="DQ1100" s="529"/>
      <c r="DR1100" s="529"/>
      <c r="DS1100" s="529"/>
      <c r="DT1100" s="529"/>
      <c r="DU1100" s="529"/>
      <c r="DV1100" s="529"/>
      <c r="DW1100" s="529"/>
      <c r="DX1100" s="529"/>
      <c r="DY1100" s="529"/>
      <c r="DZ1100" s="529"/>
      <c r="EA1100" s="529"/>
      <c r="EB1100" s="529"/>
      <c r="EC1100" s="529"/>
      <c r="ED1100" s="529"/>
      <c r="EE1100" s="529"/>
      <c r="EF1100" s="529"/>
      <c r="EG1100" s="529"/>
      <c r="EH1100" s="529"/>
      <c r="EI1100" s="529"/>
      <c r="EJ1100" s="529"/>
      <c r="EK1100" s="529"/>
      <c r="EL1100" s="529"/>
      <c r="EM1100" s="529"/>
      <c r="EN1100" s="529"/>
      <c r="EO1100" s="529"/>
      <c r="EP1100" s="529"/>
      <c r="EQ1100" s="529"/>
      <c r="ER1100" s="529"/>
      <c r="ES1100" s="529"/>
      <c r="ET1100" s="529"/>
      <c r="EU1100" s="529"/>
      <c r="EV1100" s="529"/>
      <c r="EW1100" s="529"/>
      <c r="EX1100" s="529"/>
      <c r="EY1100" s="529"/>
      <c r="EZ1100" s="529"/>
      <c r="FA1100" s="529"/>
      <c r="FB1100" s="529"/>
      <c r="FC1100" s="529"/>
      <c r="FD1100" s="529"/>
      <c r="FE1100" s="529"/>
      <c r="FF1100" s="529"/>
      <c r="FG1100" s="529"/>
      <c r="FH1100" s="529"/>
      <c r="FI1100" s="529"/>
      <c r="FJ1100" s="529"/>
      <c r="FK1100" s="529"/>
      <c r="FL1100" s="529"/>
      <c r="FM1100" s="529"/>
      <c r="FN1100" s="529"/>
      <c r="FO1100" s="529"/>
      <c r="FP1100" s="529"/>
      <c r="FQ1100" s="529"/>
      <c r="FR1100" s="529"/>
      <c r="FS1100" s="529"/>
      <c r="FT1100" s="529"/>
      <c r="FU1100" s="529"/>
      <c r="FV1100" s="529"/>
      <c r="FW1100" s="529"/>
      <c r="FX1100" s="529"/>
      <c r="FY1100" s="529"/>
      <c r="FZ1100" s="529"/>
      <c r="GA1100" s="529"/>
      <c r="GB1100" s="529"/>
      <c r="GC1100" s="529"/>
      <c r="GD1100" s="529"/>
      <c r="GE1100" s="529"/>
      <c r="GF1100" s="529"/>
      <c r="GG1100" s="529"/>
      <c r="GH1100" s="529"/>
      <c r="GI1100" s="529"/>
      <c r="GJ1100" s="529"/>
      <c r="GK1100" s="529"/>
      <c r="GL1100" s="529"/>
      <c r="GM1100" s="529"/>
      <c r="GN1100" s="529"/>
      <c r="GO1100" s="529"/>
      <c r="GP1100" s="529"/>
      <c r="GQ1100" s="529"/>
      <c r="GR1100" s="529"/>
      <c r="GS1100" s="529"/>
      <c r="GT1100" s="529"/>
      <c r="GU1100" s="529"/>
      <c r="GV1100" s="529"/>
      <c r="GW1100" s="529"/>
      <c r="GX1100" s="529"/>
      <c r="GY1100" s="529"/>
      <c r="GZ1100" s="529"/>
      <c r="HA1100" s="529"/>
      <c r="HB1100" s="529"/>
      <c r="HC1100" s="529"/>
      <c r="HD1100" s="529"/>
      <c r="HE1100" s="529"/>
      <c r="HF1100" s="529"/>
      <c r="HG1100" s="529"/>
      <c r="HH1100" s="529"/>
      <c r="HI1100" s="529"/>
      <c r="HJ1100" s="529"/>
      <c r="HK1100" s="529"/>
      <c r="HL1100" s="529"/>
      <c r="HM1100" s="529"/>
      <c r="HN1100" s="529"/>
      <c r="HO1100" s="529"/>
      <c r="HP1100" s="529"/>
      <c r="HQ1100" s="529"/>
      <c r="HR1100" s="529"/>
      <c r="HS1100" s="529"/>
      <c r="HT1100" s="529"/>
      <c r="HU1100" s="529"/>
      <c r="HV1100" s="529"/>
      <c r="HW1100" s="529"/>
      <c r="HX1100" s="529"/>
      <c r="HY1100" s="529"/>
      <c r="HZ1100" s="529"/>
      <c r="IA1100" s="529"/>
      <c r="IB1100" s="529"/>
      <c r="IC1100" s="529"/>
      <c r="ID1100" s="529"/>
      <c r="IE1100" s="529"/>
      <c r="IF1100" s="529"/>
      <c r="IG1100" s="529"/>
      <c r="IH1100" s="529"/>
      <c r="II1100" s="529"/>
      <c r="IJ1100" s="529"/>
      <c r="IK1100" s="529"/>
      <c r="IL1100" s="529"/>
      <c r="IM1100" s="529"/>
      <c r="IN1100" s="529"/>
      <c r="IO1100" s="529"/>
      <c r="IP1100" s="529"/>
      <c r="IQ1100" s="529"/>
      <c r="IR1100" s="529"/>
      <c r="IS1100" s="529"/>
      <c r="IT1100" s="529"/>
      <c r="IU1100" s="529"/>
      <c r="IV1100" s="529"/>
      <c r="IW1100" s="529"/>
      <c r="IX1100" s="529"/>
      <c r="IY1100" s="529"/>
      <c r="IZ1100" s="529"/>
      <c r="JA1100" s="529"/>
      <c r="JB1100" s="529"/>
      <c r="JC1100" s="529"/>
      <c r="JD1100" s="529"/>
      <c r="JE1100" s="529"/>
      <c r="JF1100" s="529"/>
      <c r="JG1100" s="529"/>
      <c r="JH1100" s="529"/>
    </row>
    <row r="1101" spans="1:268" s="3" customFormat="1" ht="39.75" customHeight="1" x14ac:dyDescent="0.25">
      <c r="A1101" s="172" t="s">
        <v>3387</v>
      </c>
      <c r="B1101" s="173" t="s">
        <v>5314</v>
      </c>
      <c r="C1101" s="173">
        <v>11120072</v>
      </c>
      <c r="D1101" s="174">
        <v>42290</v>
      </c>
      <c r="E1101" s="174">
        <v>42290</v>
      </c>
      <c r="F1101" s="174">
        <v>44117</v>
      </c>
      <c r="G1101" s="174">
        <v>43386</v>
      </c>
      <c r="H1101" s="173" t="s">
        <v>5315</v>
      </c>
      <c r="I1101" s="173" t="s">
        <v>595</v>
      </c>
      <c r="J1101" s="173"/>
      <c r="K1101" s="173" t="s">
        <v>55</v>
      </c>
      <c r="L1101" s="173" t="s">
        <v>5316</v>
      </c>
      <c r="M1101" s="173" t="s">
        <v>5317</v>
      </c>
      <c r="N1101" s="173" t="s">
        <v>78</v>
      </c>
      <c r="O1101" s="173" t="s">
        <v>52</v>
      </c>
      <c r="P1101" s="175" t="s">
        <v>550</v>
      </c>
      <c r="Q1101" s="173" t="s">
        <v>5318</v>
      </c>
      <c r="R1101" s="173" t="s">
        <v>5317</v>
      </c>
      <c r="S1101" s="173" t="s">
        <v>78</v>
      </c>
      <c r="T1101" s="173" t="s">
        <v>52</v>
      </c>
      <c r="U1101" s="175" t="s">
        <v>550</v>
      </c>
      <c r="V1101" s="173" t="s">
        <v>5319</v>
      </c>
      <c r="W1101" s="173" t="s">
        <v>5320</v>
      </c>
      <c r="X1101" s="173">
        <v>-7777</v>
      </c>
      <c r="Y1101" s="173">
        <v>-7777</v>
      </c>
      <c r="Z1101" s="176" t="s">
        <v>1309</v>
      </c>
      <c r="AA1101" s="173" t="s">
        <v>5321</v>
      </c>
      <c r="AB1101" s="173">
        <v>3.5499999999999997E-2</v>
      </c>
      <c r="AC1101" s="173">
        <v>3.3</v>
      </c>
      <c r="AD1101" s="173">
        <v>52800</v>
      </c>
      <c r="AE1101" s="173"/>
      <c r="AF1101" s="173"/>
      <c r="AG1101" s="173"/>
      <c r="AH1101" s="173"/>
      <c r="AI1101" s="173"/>
      <c r="AJ1101" s="173">
        <v>52800</v>
      </c>
      <c r="AK1101" s="173"/>
      <c r="AL1101" s="173"/>
      <c r="AM1101" s="173"/>
      <c r="AN1101" s="173"/>
      <c r="AO1101" s="173">
        <v>3.55</v>
      </c>
      <c r="AP1101" s="173"/>
      <c r="AQ1101" s="173"/>
      <c r="AR1101" s="173"/>
      <c r="AS1101" s="173" t="s">
        <v>933</v>
      </c>
      <c r="AT1101" s="173"/>
      <c r="AU1101" s="173"/>
      <c r="AV1101" s="173"/>
      <c r="AW1101" s="173" t="s">
        <v>5324</v>
      </c>
      <c r="AX1101" s="173" t="s">
        <v>5325</v>
      </c>
      <c r="AY1101" s="173">
        <v>42</v>
      </c>
      <c r="AZ1101" s="173">
        <v>59</v>
      </c>
      <c r="BA1101" s="173">
        <v>31.27</v>
      </c>
      <c r="BB1101" s="173">
        <v>23</v>
      </c>
      <c r="BC1101" s="173">
        <v>37</v>
      </c>
      <c r="BD1101" s="173">
        <v>29.75</v>
      </c>
      <c r="BE1101" s="173">
        <f t="shared" si="180"/>
        <v>42.992019444444445</v>
      </c>
      <c r="BF1101" s="173">
        <f t="shared" si="181"/>
        <v>23.624930555555554</v>
      </c>
      <c r="BG1101" s="173" t="s">
        <v>38</v>
      </c>
      <c r="BH1101" s="173"/>
      <c r="BI1101" s="173"/>
      <c r="BJ1101" s="174"/>
      <c r="BK1101" s="173"/>
      <c r="BL1101" s="174"/>
      <c r="BM1101" s="173"/>
      <c r="BN1101" s="173"/>
      <c r="BO1101" s="173"/>
      <c r="BP1101" s="173"/>
      <c r="BQ1101" s="173"/>
      <c r="BR1101" s="173"/>
      <c r="BS1101" s="173"/>
      <c r="BT1101" s="529"/>
      <c r="BU1101" s="529"/>
      <c r="BV1101" s="529"/>
      <c r="BW1101" s="529"/>
      <c r="BX1101" s="529"/>
      <c r="BY1101" s="529"/>
      <c r="BZ1101" s="529"/>
      <c r="CA1101" s="529"/>
      <c r="CB1101" s="529"/>
      <c r="CC1101" s="529"/>
      <c r="CD1101" s="529"/>
      <c r="CE1101" s="529"/>
      <c r="CF1101" s="529"/>
      <c r="CG1101" s="529"/>
      <c r="CH1101" s="529"/>
      <c r="CI1101" s="529"/>
      <c r="CJ1101" s="529"/>
      <c r="CK1101" s="529"/>
      <c r="CL1101" s="529"/>
      <c r="CM1101" s="529"/>
      <c r="CN1101" s="529"/>
      <c r="CO1101" s="529"/>
      <c r="CP1101" s="529"/>
      <c r="CQ1101" s="529"/>
      <c r="CR1101" s="529"/>
      <c r="CS1101" s="529"/>
      <c r="CT1101" s="529"/>
      <c r="CU1101" s="529"/>
      <c r="CV1101" s="529"/>
      <c r="CW1101" s="529"/>
      <c r="CX1101" s="529"/>
      <c r="CY1101" s="529"/>
      <c r="CZ1101" s="529"/>
      <c r="DA1101" s="529"/>
      <c r="DB1101" s="529"/>
      <c r="DC1101" s="529"/>
      <c r="DD1101" s="529"/>
      <c r="DE1101" s="529"/>
      <c r="DF1101" s="529"/>
      <c r="DG1101" s="529"/>
      <c r="DH1101" s="529"/>
      <c r="DI1101" s="529"/>
      <c r="DJ1101" s="529"/>
      <c r="DK1101" s="529"/>
      <c r="DL1101" s="529"/>
      <c r="DM1101" s="529"/>
      <c r="DN1101" s="529"/>
      <c r="DO1101" s="529"/>
      <c r="DP1101" s="529"/>
      <c r="DQ1101" s="529"/>
      <c r="DR1101" s="529"/>
      <c r="DS1101" s="529"/>
      <c r="DT1101" s="529"/>
      <c r="DU1101" s="529"/>
      <c r="DV1101" s="529"/>
      <c r="DW1101" s="529"/>
      <c r="DX1101" s="529"/>
      <c r="DY1101" s="529"/>
      <c r="DZ1101" s="529"/>
      <c r="EA1101" s="529"/>
      <c r="EB1101" s="529"/>
      <c r="EC1101" s="529"/>
      <c r="ED1101" s="529"/>
      <c r="EE1101" s="529"/>
      <c r="EF1101" s="529"/>
      <c r="EG1101" s="529"/>
      <c r="EH1101" s="529"/>
      <c r="EI1101" s="529"/>
      <c r="EJ1101" s="529"/>
      <c r="EK1101" s="529"/>
      <c r="EL1101" s="529"/>
      <c r="EM1101" s="529"/>
      <c r="EN1101" s="529"/>
      <c r="EO1101" s="529"/>
      <c r="EP1101" s="529"/>
      <c r="EQ1101" s="529"/>
      <c r="ER1101" s="529"/>
      <c r="ES1101" s="529"/>
      <c r="ET1101" s="529"/>
      <c r="EU1101" s="529"/>
      <c r="EV1101" s="529"/>
      <c r="EW1101" s="529"/>
      <c r="EX1101" s="529"/>
      <c r="EY1101" s="529"/>
      <c r="EZ1101" s="529"/>
      <c r="FA1101" s="529"/>
      <c r="FB1101" s="529"/>
      <c r="FC1101" s="529"/>
      <c r="FD1101" s="529"/>
      <c r="FE1101" s="529"/>
      <c r="FF1101" s="529"/>
      <c r="FG1101" s="529"/>
      <c r="FH1101" s="529"/>
      <c r="FI1101" s="529"/>
      <c r="FJ1101" s="529"/>
      <c r="FK1101" s="529"/>
      <c r="FL1101" s="529"/>
      <c r="FM1101" s="529"/>
      <c r="FN1101" s="529"/>
      <c r="FO1101" s="529"/>
      <c r="FP1101" s="529"/>
      <c r="FQ1101" s="529"/>
      <c r="FR1101" s="529"/>
      <c r="FS1101" s="529"/>
      <c r="FT1101" s="529"/>
      <c r="FU1101" s="529"/>
      <c r="FV1101" s="529"/>
      <c r="FW1101" s="529"/>
      <c r="FX1101" s="529"/>
      <c r="FY1101" s="529"/>
      <c r="FZ1101" s="529"/>
      <c r="GA1101" s="529"/>
      <c r="GB1101" s="529"/>
      <c r="GC1101" s="529"/>
      <c r="GD1101" s="529"/>
      <c r="GE1101" s="529"/>
      <c r="GF1101" s="529"/>
      <c r="GG1101" s="529"/>
      <c r="GH1101" s="529"/>
      <c r="GI1101" s="529"/>
      <c r="GJ1101" s="529"/>
      <c r="GK1101" s="529"/>
      <c r="GL1101" s="529"/>
      <c r="GM1101" s="529"/>
      <c r="GN1101" s="529"/>
      <c r="GO1101" s="529"/>
      <c r="GP1101" s="529"/>
      <c r="GQ1101" s="529"/>
      <c r="GR1101" s="529"/>
      <c r="GS1101" s="529"/>
      <c r="GT1101" s="529"/>
      <c r="GU1101" s="529"/>
      <c r="GV1101" s="529"/>
      <c r="GW1101" s="529"/>
      <c r="GX1101" s="529"/>
      <c r="GY1101" s="529"/>
      <c r="GZ1101" s="529"/>
      <c r="HA1101" s="529"/>
      <c r="HB1101" s="529"/>
      <c r="HC1101" s="529"/>
      <c r="HD1101" s="529"/>
      <c r="HE1101" s="529"/>
      <c r="HF1101" s="529"/>
      <c r="HG1101" s="529"/>
      <c r="HH1101" s="529"/>
      <c r="HI1101" s="529"/>
      <c r="HJ1101" s="529"/>
      <c r="HK1101" s="529"/>
      <c r="HL1101" s="529"/>
      <c r="HM1101" s="529"/>
      <c r="HN1101" s="529"/>
      <c r="HO1101" s="529"/>
      <c r="HP1101" s="529"/>
      <c r="HQ1101" s="529"/>
      <c r="HR1101" s="529"/>
      <c r="HS1101" s="529"/>
      <c r="HT1101" s="529"/>
      <c r="HU1101" s="529"/>
      <c r="HV1101" s="529"/>
      <c r="HW1101" s="529"/>
      <c r="HX1101" s="529"/>
      <c r="HY1101" s="529"/>
      <c r="HZ1101" s="529"/>
      <c r="IA1101" s="529"/>
      <c r="IB1101" s="529"/>
      <c r="IC1101" s="529"/>
      <c r="ID1101" s="529"/>
      <c r="IE1101" s="529"/>
      <c r="IF1101" s="529"/>
      <c r="IG1101" s="529"/>
      <c r="IH1101" s="529"/>
      <c r="II1101" s="529"/>
      <c r="IJ1101" s="529"/>
      <c r="IK1101" s="529"/>
      <c r="IL1101" s="529"/>
      <c r="IM1101" s="529"/>
      <c r="IN1101" s="529"/>
      <c r="IO1101" s="529"/>
      <c r="IP1101" s="529"/>
      <c r="IQ1101" s="529"/>
      <c r="IR1101" s="529"/>
      <c r="IS1101" s="529"/>
      <c r="IT1101" s="529"/>
      <c r="IU1101" s="529"/>
      <c r="IV1101" s="529"/>
      <c r="IW1101" s="529"/>
      <c r="IX1101" s="529"/>
      <c r="IY1101" s="529"/>
      <c r="IZ1101" s="529"/>
      <c r="JA1101" s="529"/>
      <c r="JB1101" s="529"/>
      <c r="JC1101" s="529"/>
      <c r="JD1101" s="529"/>
      <c r="JE1101" s="529"/>
      <c r="JF1101" s="529"/>
      <c r="JG1101" s="529"/>
      <c r="JH1101" s="529"/>
    </row>
    <row r="1102" spans="1:268" s="3" customFormat="1" ht="39.75" customHeight="1" thickBot="1" x14ac:dyDescent="0.3">
      <c r="A1102" s="231"/>
      <c r="B1102" s="1" t="s">
        <v>5314</v>
      </c>
      <c r="C1102" s="1">
        <v>11120072</v>
      </c>
      <c r="D1102" s="7">
        <v>42290</v>
      </c>
      <c r="E1102" s="7">
        <v>42290</v>
      </c>
      <c r="F1102" s="7">
        <v>44117</v>
      </c>
      <c r="G1102" s="7">
        <v>43386</v>
      </c>
      <c r="H1102" s="1" t="s">
        <v>5315</v>
      </c>
      <c r="I1102" s="1" t="s">
        <v>595</v>
      </c>
      <c r="J1102" s="1"/>
      <c r="K1102" s="1" t="s">
        <v>55</v>
      </c>
      <c r="L1102" s="1" t="s">
        <v>5316</v>
      </c>
      <c r="M1102" s="1" t="s">
        <v>5317</v>
      </c>
      <c r="N1102" s="1" t="s">
        <v>78</v>
      </c>
      <c r="O1102" s="1" t="s">
        <v>52</v>
      </c>
      <c r="P1102" s="6" t="s">
        <v>550</v>
      </c>
      <c r="Q1102" s="1" t="s">
        <v>5318</v>
      </c>
      <c r="R1102" s="1" t="s">
        <v>5317</v>
      </c>
      <c r="S1102" s="1" t="s">
        <v>78</v>
      </c>
      <c r="T1102" s="1" t="s">
        <v>52</v>
      </c>
      <c r="U1102" s="6" t="s">
        <v>550</v>
      </c>
      <c r="V1102" s="1" t="s">
        <v>5319</v>
      </c>
      <c r="W1102" s="1" t="s">
        <v>5320</v>
      </c>
      <c r="X1102" s="1">
        <v>-7777</v>
      </c>
      <c r="Y1102" s="1">
        <v>-7777</v>
      </c>
      <c r="Z1102" s="9" t="s">
        <v>1309</v>
      </c>
      <c r="AA1102" s="1" t="s">
        <v>5321</v>
      </c>
      <c r="AB1102" s="186">
        <v>3.5499999999999997E-2</v>
      </c>
      <c r="AC1102" s="1"/>
      <c r="AD1102" s="1" t="s">
        <v>2722</v>
      </c>
      <c r="AE1102" s="1"/>
      <c r="AF1102" s="1"/>
      <c r="AG1102" s="1"/>
      <c r="AH1102" s="1"/>
      <c r="AI1102" s="1"/>
      <c r="AJ1102" s="1"/>
      <c r="AK1102" s="1"/>
      <c r="AL1102" s="1"/>
      <c r="AM1102" s="1"/>
      <c r="AN1102" s="1"/>
      <c r="AO1102" s="1" t="s">
        <v>2722</v>
      </c>
      <c r="AP1102" s="1"/>
      <c r="AQ1102" s="1"/>
      <c r="AR1102" s="1"/>
      <c r="AS1102" s="1" t="s">
        <v>5323</v>
      </c>
      <c r="AT1102" s="1"/>
      <c r="AU1102" s="1"/>
      <c r="AV1102" s="1"/>
      <c r="AW1102" s="1" t="s">
        <v>5326</v>
      </c>
      <c r="AX1102" s="1" t="s">
        <v>5327</v>
      </c>
      <c r="AY1102" s="1">
        <v>42</v>
      </c>
      <c r="AZ1102" s="1">
        <v>59</v>
      </c>
      <c r="BA1102" s="1">
        <v>32.799999999999997</v>
      </c>
      <c r="BB1102" s="1">
        <v>23</v>
      </c>
      <c r="BC1102" s="1">
        <v>37</v>
      </c>
      <c r="BD1102" s="1">
        <v>42.5</v>
      </c>
      <c r="BE1102" s="1">
        <f t="shared" si="180"/>
        <v>42.992444444444445</v>
      </c>
      <c r="BF1102" s="1">
        <f t="shared" si="181"/>
        <v>23.628472222222221</v>
      </c>
      <c r="BG1102" s="1" t="s">
        <v>38</v>
      </c>
      <c r="BH1102" s="1"/>
      <c r="BI1102" s="1"/>
      <c r="BJ1102" s="7"/>
      <c r="BK1102" s="1"/>
      <c r="BL1102" s="7"/>
      <c r="BM1102" s="1"/>
      <c r="BN1102" s="1"/>
      <c r="BO1102" s="1"/>
      <c r="BP1102" s="1"/>
      <c r="BQ1102" s="1"/>
      <c r="BR1102" s="1"/>
      <c r="BS1102" s="1"/>
      <c r="BT1102" s="529"/>
      <c r="BU1102" s="529"/>
      <c r="BV1102" s="529"/>
      <c r="BW1102" s="529"/>
      <c r="BX1102" s="529"/>
      <c r="BY1102" s="529"/>
      <c r="BZ1102" s="529"/>
      <c r="CA1102" s="529"/>
      <c r="CB1102" s="529"/>
      <c r="CC1102" s="529"/>
      <c r="CD1102" s="529"/>
      <c r="CE1102" s="529"/>
      <c r="CF1102" s="529"/>
      <c r="CG1102" s="529"/>
      <c r="CH1102" s="529"/>
      <c r="CI1102" s="529"/>
      <c r="CJ1102" s="529"/>
      <c r="CK1102" s="529"/>
      <c r="CL1102" s="529"/>
      <c r="CM1102" s="529"/>
      <c r="CN1102" s="529"/>
      <c r="CO1102" s="529"/>
      <c r="CP1102" s="529"/>
      <c r="CQ1102" s="529"/>
      <c r="CR1102" s="529"/>
      <c r="CS1102" s="529"/>
      <c r="CT1102" s="529"/>
      <c r="CU1102" s="529"/>
      <c r="CV1102" s="529"/>
      <c r="CW1102" s="529"/>
      <c r="CX1102" s="529"/>
      <c r="CY1102" s="529"/>
      <c r="CZ1102" s="529"/>
      <c r="DA1102" s="529"/>
      <c r="DB1102" s="529"/>
      <c r="DC1102" s="529"/>
      <c r="DD1102" s="529"/>
      <c r="DE1102" s="529"/>
      <c r="DF1102" s="529"/>
      <c r="DG1102" s="529"/>
      <c r="DH1102" s="529"/>
      <c r="DI1102" s="529"/>
      <c r="DJ1102" s="529"/>
      <c r="DK1102" s="529"/>
      <c r="DL1102" s="529"/>
      <c r="DM1102" s="529"/>
      <c r="DN1102" s="529"/>
      <c r="DO1102" s="529"/>
      <c r="DP1102" s="529"/>
      <c r="DQ1102" s="529"/>
      <c r="DR1102" s="529"/>
      <c r="DS1102" s="529"/>
      <c r="DT1102" s="529"/>
      <c r="DU1102" s="529"/>
      <c r="DV1102" s="529"/>
      <c r="DW1102" s="529"/>
      <c r="DX1102" s="529"/>
      <c r="DY1102" s="529"/>
      <c r="DZ1102" s="529"/>
      <c r="EA1102" s="529"/>
      <c r="EB1102" s="529"/>
      <c r="EC1102" s="529"/>
      <c r="ED1102" s="529"/>
      <c r="EE1102" s="529"/>
      <c r="EF1102" s="529"/>
      <c r="EG1102" s="529"/>
      <c r="EH1102" s="529"/>
      <c r="EI1102" s="529"/>
      <c r="EJ1102" s="529"/>
      <c r="EK1102" s="529"/>
      <c r="EL1102" s="529"/>
      <c r="EM1102" s="529"/>
      <c r="EN1102" s="529"/>
      <c r="EO1102" s="529"/>
      <c r="EP1102" s="529"/>
      <c r="EQ1102" s="529"/>
      <c r="ER1102" s="529"/>
      <c r="ES1102" s="529"/>
      <c r="ET1102" s="529"/>
      <c r="EU1102" s="529"/>
      <c r="EV1102" s="529"/>
      <c r="EW1102" s="529"/>
      <c r="EX1102" s="529"/>
      <c r="EY1102" s="529"/>
      <c r="EZ1102" s="529"/>
      <c r="FA1102" s="529"/>
      <c r="FB1102" s="529"/>
      <c r="FC1102" s="529"/>
      <c r="FD1102" s="529"/>
      <c r="FE1102" s="529"/>
      <c r="FF1102" s="529"/>
      <c r="FG1102" s="529"/>
      <c r="FH1102" s="529"/>
      <c r="FI1102" s="529"/>
      <c r="FJ1102" s="529"/>
      <c r="FK1102" s="529"/>
      <c r="FL1102" s="529"/>
      <c r="FM1102" s="529"/>
      <c r="FN1102" s="529"/>
      <c r="FO1102" s="529"/>
      <c r="FP1102" s="529"/>
      <c r="FQ1102" s="529"/>
      <c r="FR1102" s="529"/>
      <c r="FS1102" s="529"/>
      <c r="FT1102" s="529"/>
      <c r="FU1102" s="529"/>
      <c r="FV1102" s="529"/>
      <c r="FW1102" s="529"/>
      <c r="FX1102" s="529"/>
      <c r="FY1102" s="529"/>
      <c r="FZ1102" s="529"/>
      <c r="GA1102" s="529"/>
      <c r="GB1102" s="529"/>
      <c r="GC1102" s="529"/>
      <c r="GD1102" s="529"/>
      <c r="GE1102" s="529"/>
      <c r="GF1102" s="529"/>
      <c r="GG1102" s="529"/>
      <c r="GH1102" s="529"/>
      <c r="GI1102" s="529"/>
      <c r="GJ1102" s="529"/>
      <c r="GK1102" s="529"/>
      <c r="GL1102" s="529"/>
      <c r="GM1102" s="529"/>
      <c r="GN1102" s="529"/>
      <c r="GO1102" s="529"/>
      <c r="GP1102" s="529"/>
      <c r="GQ1102" s="529"/>
      <c r="GR1102" s="529"/>
      <c r="GS1102" s="529"/>
      <c r="GT1102" s="529"/>
      <c r="GU1102" s="529"/>
      <c r="GV1102" s="529"/>
      <c r="GW1102" s="529"/>
      <c r="GX1102" s="529"/>
      <c r="GY1102" s="529"/>
      <c r="GZ1102" s="529"/>
      <c r="HA1102" s="529"/>
      <c r="HB1102" s="529"/>
      <c r="HC1102" s="529"/>
      <c r="HD1102" s="529"/>
      <c r="HE1102" s="529"/>
      <c r="HF1102" s="529"/>
      <c r="HG1102" s="529"/>
      <c r="HH1102" s="529"/>
      <c r="HI1102" s="529"/>
      <c r="HJ1102" s="529"/>
      <c r="HK1102" s="529"/>
      <c r="HL1102" s="529"/>
      <c r="HM1102" s="529"/>
      <c r="HN1102" s="529"/>
      <c r="HO1102" s="529"/>
      <c r="HP1102" s="529"/>
      <c r="HQ1102" s="529"/>
      <c r="HR1102" s="529"/>
      <c r="HS1102" s="529"/>
      <c r="HT1102" s="529"/>
      <c r="HU1102" s="529"/>
      <c r="HV1102" s="529"/>
      <c r="HW1102" s="529"/>
      <c r="HX1102" s="529"/>
      <c r="HY1102" s="529"/>
      <c r="HZ1102" s="529"/>
      <c r="IA1102" s="529"/>
      <c r="IB1102" s="529"/>
      <c r="IC1102" s="529"/>
      <c r="ID1102" s="529"/>
      <c r="IE1102" s="529"/>
      <c r="IF1102" s="529"/>
      <c r="IG1102" s="529"/>
      <c r="IH1102" s="529"/>
      <c r="II1102" s="529"/>
      <c r="IJ1102" s="529"/>
      <c r="IK1102" s="529"/>
      <c r="IL1102" s="529"/>
      <c r="IM1102" s="529"/>
      <c r="IN1102" s="529"/>
      <c r="IO1102" s="529"/>
      <c r="IP1102" s="529"/>
      <c r="IQ1102" s="529"/>
      <c r="IR1102" s="529"/>
      <c r="IS1102" s="529"/>
      <c r="IT1102" s="529"/>
      <c r="IU1102" s="529"/>
      <c r="IV1102" s="529"/>
      <c r="IW1102" s="529"/>
      <c r="IX1102" s="529"/>
      <c r="IY1102" s="529"/>
      <c r="IZ1102" s="529"/>
      <c r="JA1102" s="529"/>
      <c r="JB1102" s="529"/>
      <c r="JC1102" s="529"/>
      <c r="JD1102" s="529"/>
      <c r="JE1102" s="529"/>
      <c r="JF1102" s="529"/>
      <c r="JG1102" s="529"/>
      <c r="JH1102" s="529"/>
    </row>
    <row r="1103" spans="1:268" s="3" customFormat="1" ht="39.75" customHeight="1" thickBot="1" x14ac:dyDescent="0.3">
      <c r="A1103" s="177"/>
      <c r="B1103" s="178" t="s">
        <v>5314</v>
      </c>
      <c r="C1103" s="178">
        <v>11120072</v>
      </c>
      <c r="D1103" s="179">
        <v>42290</v>
      </c>
      <c r="E1103" s="179">
        <v>42290</v>
      </c>
      <c r="F1103" s="179">
        <v>44117</v>
      </c>
      <c r="G1103" s="179">
        <v>43386</v>
      </c>
      <c r="H1103" s="178" t="s">
        <v>5315</v>
      </c>
      <c r="I1103" s="178" t="s">
        <v>595</v>
      </c>
      <c r="J1103" s="178"/>
      <c r="K1103" s="178" t="s">
        <v>55</v>
      </c>
      <c r="L1103" s="178" t="s">
        <v>5316</v>
      </c>
      <c r="M1103" s="178" t="s">
        <v>5317</v>
      </c>
      <c r="N1103" s="178" t="s">
        <v>78</v>
      </c>
      <c r="O1103" s="178" t="s">
        <v>52</v>
      </c>
      <c r="P1103" s="180" t="s">
        <v>550</v>
      </c>
      <c r="Q1103" s="178" t="s">
        <v>5318</v>
      </c>
      <c r="R1103" s="178" t="s">
        <v>5317</v>
      </c>
      <c r="S1103" s="178" t="s">
        <v>78</v>
      </c>
      <c r="T1103" s="178" t="s">
        <v>52</v>
      </c>
      <c r="U1103" s="180" t="s">
        <v>550</v>
      </c>
      <c r="V1103" s="178" t="s">
        <v>5319</v>
      </c>
      <c r="W1103" s="178" t="s">
        <v>5320</v>
      </c>
      <c r="X1103" s="178">
        <v>-7777</v>
      </c>
      <c r="Y1103" s="178">
        <v>-7777</v>
      </c>
      <c r="Z1103" s="181" t="s">
        <v>1309</v>
      </c>
      <c r="AA1103" s="178" t="s">
        <v>5321</v>
      </c>
      <c r="AB1103" s="227">
        <v>3.5499999999999997E-2</v>
      </c>
      <c r="AC1103" s="178"/>
      <c r="AD1103" s="178" t="s">
        <v>2722</v>
      </c>
      <c r="AE1103" s="178"/>
      <c r="AF1103" s="178"/>
      <c r="AG1103" s="178"/>
      <c r="AH1103" s="178"/>
      <c r="AI1103" s="178"/>
      <c r="AJ1103" s="178"/>
      <c r="AK1103" s="178"/>
      <c r="AL1103" s="178"/>
      <c r="AM1103" s="178"/>
      <c r="AN1103" s="178"/>
      <c r="AO1103" s="178" t="s">
        <v>2722</v>
      </c>
      <c r="AP1103" s="178"/>
      <c r="AQ1103" s="178"/>
      <c r="AR1103" s="178"/>
      <c r="AS1103" s="178" t="s">
        <v>5322</v>
      </c>
      <c r="AT1103" s="178"/>
      <c r="AU1103" s="178"/>
      <c r="AV1103" s="178"/>
      <c r="AW1103" s="178" t="s">
        <v>5328</v>
      </c>
      <c r="AX1103" s="178" t="s">
        <v>5329</v>
      </c>
      <c r="AY1103" s="178">
        <v>42</v>
      </c>
      <c r="AZ1103" s="178">
        <v>59</v>
      </c>
      <c r="BA1103" s="178">
        <v>20.9</v>
      </c>
      <c r="BB1103" s="178">
        <v>23</v>
      </c>
      <c r="BC1103" s="178">
        <v>37</v>
      </c>
      <c r="BD1103" s="178">
        <v>33.299999999999997</v>
      </c>
      <c r="BE1103" s="178">
        <f t="shared" si="180"/>
        <v>42.989138888888888</v>
      </c>
      <c r="BF1103" s="178">
        <f t="shared" si="181"/>
        <v>23.625916666666669</v>
      </c>
      <c r="BG1103" s="178" t="s">
        <v>38</v>
      </c>
      <c r="BH1103" s="178"/>
      <c r="BI1103" s="178"/>
      <c r="BJ1103" s="179"/>
      <c r="BK1103" s="178"/>
      <c r="BL1103" s="179"/>
      <c r="BM1103" s="178"/>
      <c r="BN1103" s="178"/>
      <c r="BO1103" s="178"/>
      <c r="BP1103" s="178"/>
      <c r="BQ1103" s="178"/>
      <c r="BR1103" s="178"/>
      <c r="BS1103" s="178"/>
      <c r="BT1103" s="529"/>
      <c r="BU1103" s="529"/>
      <c r="BV1103" s="529"/>
      <c r="BW1103" s="529"/>
      <c r="BX1103" s="529"/>
      <c r="BY1103" s="529"/>
      <c r="BZ1103" s="529"/>
      <c r="CA1103" s="529"/>
      <c r="CB1103" s="529"/>
      <c r="CC1103" s="529"/>
      <c r="CD1103" s="529"/>
      <c r="CE1103" s="529"/>
      <c r="CF1103" s="529"/>
      <c r="CG1103" s="529"/>
      <c r="CH1103" s="529"/>
      <c r="CI1103" s="529"/>
      <c r="CJ1103" s="529"/>
      <c r="CK1103" s="529"/>
      <c r="CL1103" s="529"/>
      <c r="CM1103" s="529"/>
      <c r="CN1103" s="529"/>
      <c r="CO1103" s="529"/>
      <c r="CP1103" s="529"/>
      <c r="CQ1103" s="529"/>
      <c r="CR1103" s="529"/>
      <c r="CS1103" s="529"/>
      <c r="CT1103" s="529"/>
      <c r="CU1103" s="529"/>
      <c r="CV1103" s="529"/>
      <c r="CW1103" s="529"/>
      <c r="CX1103" s="529"/>
      <c r="CY1103" s="529"/>
      <c r="CZ1103" s="529"/>
      <c r="DA1103" s="529"/>
      <c r="DB1103" s="529"/>
      <c r="DC1103" s="529"/>
      <c r="DD1103" s="529"/>
      <c r="DE1103" s="529"/>
      <c r="DF1103" s="529"/>
      <c r="DG1103" s="529"/>
      <c r="DH1103" s="529"/>
      <c r="DI1103" s="529"/>
      <c r="DJ1103" s="529"/>
      <c r="DK1103" s="529"/>
      <c r="DL1103" s="529"/>
      <c r="DM1103" s="529"/>
      <c r="DN1103" s="529"/>
      <c r="DO1103" s="529"/>
      <c r="DP1103" s="529"/>
      <c r="DQ1103" s="529"/>
      <c r="DR1103" s="529"/>
      <c r="DS1103" s="529"/>
      <c r="DT1103" s="529"/>
      <c r="DU1103" s="529"/>
      <c r="DV1103" s="529"/>
      <c r="DW1103" s="529"/>
      <c r="DX1103" s="529"/>
      <c r="DY1103" s="529"/>
      <c r="DZ1103" s="529"/>
      <c r="EA1103" s="529"/>
      <c r="EB1103" s="529"/>
      <c r="EC1103" s="529"/>
      <c r="ED1103" s="529"/>
      <c r="EE1103" s="529"/>
      <c r="EF1103" s="529"/>
      <c r="EG1103" s="529"/>
      <c r="EH1103" s="529"/>
      <c r="EI1103" s="529"/>
      <c r="EJ1103" s="529"/>
      <c r="EK1103" s="529"/>
      <c r="EL1103" s="529"/>
      <c r="EM1103" s="529"/>
      <c r="EN1103" s="529"/>
      <c r="EO1103" s="529"/>
      <c r="EP1103" s="529"/>
      <c r="EQ1103" s="529"/>
      <c r="ER1103" s="529"/>
      <c r="ES1103" s="529"/>
      <c r="ET1103" s="529"/>
      <c r="EU1103" s="529"/>
      <c r="EV1103" s="529"/>
      <c r="EW1103" s="529"/>
      <c r="EX1103" s="529"/>
      <c r="EY1103" s="529"/>
      <c r="EZ1103" s="529"/>
      <c r="FA1103" s="529"/>
      <c r="FB1103" s="529"/>
      <c r="FC1103" s="529"/>
      <c r="FD1103" s="529"/>
      <c r="FE1103" s="529"/>
      <c r="FF1103" s="529"/>
      <c r="FG1103" s="529"/>
      <c r="FH1103" s="529"/>
      <c r="FI1103" s="529"/>
      <c r="FJ1103" s="529"/>
      <c r="FK1103" s="529"/>
      <c r="FL1103" s="529"/>
      <c r="FM1103" s="529"/>
      <c r="FN1103" s="529"/>
      <c r="FO1103" s="529"/>
      <c r="FP1103" s="529"/>
      <c r="FQ1103" s="529"/>
      <c r="FR1103" s="529"/>
      <c r="FS1103" s="529"/>
      <c r="FT1103" s="529"/>
      <c r="FU1103" s="529"/>
      <c r="FV1103" s="529"/>
      <c r="FW1103" s="529"/>
      <c r="FX1103" s="529"/>
      <c r="FY1103" s="529"/>
      <c r="FZ1103" s="529"/>
      <c r="GA1103" s="529"/>
      <c r="GB1103" s="529"/>
      <c r="GC1103" s="529"/>
      <c r="GD1103" s="529"/>
      <c r="GE1103" s="529"/>
      <c r="GF1103" s="529"/>
      <c r="GG1103" s="529"/>
      <c r="GH1103" s="529"/>
      <c r="GI1103" s="529"/>
      <c r="GJ1103" s="529"/>
      <c r="GK1103" s="529"/>
      <c r="GL1103" s="529"/>
      <c r="GM1103" s="529"/>
      <c r="GN1103" s="529"/>
      <c r="GO1103" s="529"/>
      <c r="GP1103" s="529"/>
      <c r="GQ1103" s="529"/>
      <c r="GR1103" s="529"/>
      <c r="GS1103" s="529"/>
      <c r="GT1103" s="529"/>
      <c r="GU1103" s="529"/>
      <c r="GV1103" s="529"/>
      <c r="GW1103" s="529"/>
      <c r="GX1103" s="529"/>
      <c r="GY1103" s="529"/>
      <c r="GZ1103" s="529"/>
      <c r="HA1103" s="529"/>
      <c r="HB1103" s="529"/>
      <c r="HC1103" s="529"/>
      <c r="HD1103" s="529"/>
      <c r="HE1103" s="529"/>
      <c r="HF1103" s="529"/>
      <c r="HG1103" s="529"/>
      <c r="HH1103" s="529"/>
      <c r="HI1103" s="529"/>
      <c r="HJ1103" s="529"/>
      <c r="HK1103" s="529"/>
      <c r="HL1103" s="529"/>
      <c r="HM1103" s="529"/>
      <c r="HN1103" s="529"/>
      <c r="HO1103" s="529"/>
      <c r="HP1103" s="529"/>
      <c r="HQ1103" s="529"/>
      <c r="HR1103" s="529"/>
      <c r="HS1103" s="529"/>
      <c r="HT1103" s="529"/>
      <c r="HU1103" s="529"/>
      <c r="HV1103" s="529"/>
      <c r="HW1103" s="529"/>
      <c r="HX1103" s="529"/>
      <c r="HY1103" s="529"/>
      <c r="HZ1103" s="529"/>
      <c r="IA1103" s="529"/>
      <c r="IB1103" s="529"/>
      <c r="IC1103" s="529"/>
      <c r="ID1103" s="529"/>
      <c r="IE1103" s="529"/>
      <c r="IF1103" s="529"/>
      <c r="IG1103" s="529"/>
      <c r="IH1103" s="529"/>
      <c r="II1103" s="529"/>
      <c r="IJ1103" s="529"/>
      <c r="IK1103" s="529"/>
      <c r="IL1103" s="529"/>
      <c r="IM1103" s="529"/>
      <c r="IN1103" s="529"/>
      <c r="IO1103" s="529"/>
      <c r="IP1103" s="529"/>
      <c r="IQ1103" s="529"/>
      <c r="IR1103" s="529"/>
      <c r="IS1103" s="529"/>
      <c r="IT1103" s="529"/>
      <c r="IU1103" s="529"/>
      <c r="IV1103" s="529"/>
      <c r="IW1103" s="529"/>
      <c r="IX1103" s="529"/>
      <c r="IY1103" s="529"/>
      <c r="IZ1103" s="529"/>
      <c r="JA1103" s="529"/>
      <c r="JB1103" s="529"/>
      <c r="JC1103" s="529"/>
      <c r="JD1103" s="529"/>
      <c r="JE1103" s="529"/>
      <c r="JF1103" s="529"/>
      <c r="JG1103" s="529"/>
      <c r="JH1103" s="529"/>
    </row>
    <row r="1104" spans="1:268" s="3" customFormat="1" ht="39.75" customHeight="1" thickBot="1" x14ac:dyDescent="0.3">
      <c r="A1104" s="172" t="s">
        <v>3387</v>
      </c>
      <c r="B1104" s="173" t="s">
        <v>5346</v>
      </c>
      <c r="C1104" s="173">
        <v>11190054</v>
      </c>
      <c r="D1104" s="174">
        <v>42291</v>
      </c>
      <c r="E1104" s="174">
        <v>42291</v>
      </c>
      <c r="F1104" s="174">
        <v>44483</v>
      </c>
      <c r="G1104" s="174">
        <v>43387</v>
      </c>
      <c r="H1104" s="173" t="s">
        <v>5347</v>
      </c>
      <c r="I1104" s="173" t="s">
        <v>1477</v>
      </c>
      <c r="J1104" s="173"/>
      <c r="K1104" s="173" t="s">
        <v>95</v>
      </c>
      <c r="L1104" s="173" t="s">
        <v>5348</v>
      </c>
      <c r="M1104" s="173" t="s">
        <v>178</v>
      </c>
      <c r="N1104" s="173" t="s">
        <v>111</v>
      </c>
      <c r="O1104" s="173" t="s">
        <v>111</v>
      </c>
      <c r="P1104" s="175" t="s">
        <v>5349</v>
      </c>
      <c r="Q1104" s="173" t="s">
        <v>5350</v>
      </c>
      <c r="R1104" s="173" t="s">
        <v>178</v>
      </c>
      <c r="S1104" s="173" t="s">
        <v>111</v>
      </c>
      <c r="T1104" s="173" t="s">
        <v>111</v>
      </c>
      <c r="U1104" s="175" t="s">
        <v>5349</v>
      </c>
      <c r="V1104" s="173" t="s">
        <v>5350</v>
      </c>
      <c r="W1104" s="173" t="s">
        <v>5351</v>
      </c>
      <c r="X1104" s="173">
        <v>-7777</v>
      </c>
      <c r="Y1104" s="173">
        <v>-7777</v>
      </c>
      <c r="Z1104" s="176" t="s">
        <v>1309</v>
      </c>
      <c r="AA1104" s="173" t="s">
        <v>7254</v>
      </c>
      <c r="AB1104" s="173">
        <v>2.4E-2</v>
      </c>
      <c r="AC1104" s="173">
        <v>0.1</v>
      </c>
      <c r="AD1104" s="173">
        <v>756864</v>
      </c>
      <c r="AE1104" s="173"/>
      <c r="AF1104" s="173"/>
      <c r="AG1104" s="173"/>
      <c r="AH1104" s="173"/>
      <c r="AI1104" s="173">
        <v>756864</v>
      </c>
      <c r="AJ1104" s="173"/>
      <c r="AK1104" s="173"/>
      <c r="AL1104" s="173"/>
      <c r="AM1104" s="173"/>
      <c r="AN1104" s="173"/>
      <c r="AO1104" s="173">
        <v>2.4</v>
      </c>
      <c r="AP1104" s="173"/>
      <c r="AQ1104" s="173"/>
      <c r="AR1104" s="173"/>
      <c r="AS1104" s="173" t="s">
        <v>5294</v>
      </c>
      <c r="AT1104" s="173"/>
      <c r="AU1104" s="173"/>
      <c r="AV1104" s="173">
        <v>71.8</v>
      </c>
      <c r="AW1104" s="173" t="s">
        <v>5352</v>
      </c>
      <c r="AX1104" s="173" t="s">
        <v>5353</v>
      </c>
      <c r="AY1104" s="173">
        <v>44</v>
      </c>
      <c r="AZ1104" s="173">
        <v>1</v>
      </c>
      <c r="BA1104" s="173">
        <v>34.049999999999997</v>
      </c>
      <c r="BB1104" s="173">
        <v>22</v>
      </c>
      <c r="BC1104" s="173">
        <v>41</v>
      </c>
      <c r="BD1104" s="173">
        <v>4.66</v>
      </c>
      <c r="BE1104" s="173">
        <f t="shared" si="180"/>
        <v>44.026125</v>
      </c>
      <c r="BF1104" s="173">
        <f t="shared" si="181"/>
        <v>22.684627777777777</v>
      </c>
      <c r="BG1104" s="173" t="s">
        <v>38</v>
      </c>
      <c r="BH1104" s="173"/>
      <c r="BI1104" s="173"/>
      <c r="BJ1104" s="174"/>
      <c r="BK1104" s="173"/>
      <c r="BL1104" s="174"/>
      <c r="BM1104" s="173"/>
      <c r="BN1104" s="173"/>
      <c r="BO1104" s="173"/>
      <c r="BP1104" s="173"/>
      <c r="BQ1104" s="173"/>
      <c r="BR1104" s="173"/>
      <c r="BS1104" s="173" t="s">
        <v>7869</v>
      </c>
      <c r="BT1104" s="529"/>
      <c r="BU1104" s="529"/>
      <c r="BV1104" s="529"/>
      <c r="BW1104" s="529"/>
      <c r="BX1104" s="529"/>
      <c r="BY1104" s="529"/>
      <c r="BZ1104" s="529"/>
      <c r="CA1104" s="529"/>
      <c r="CB1104" s="529"/>
      <c r="CC1104" s="529"/>
      <c r="CD1104" s="529"/>
      <c r="CE1104" s="529"/>
      <c r="CF1104" s="529"/>
      <c r="CG1104" s="529"/>
      <c r="CH1104" s="529"/>
      <c r="CI1104" s="529"/>
      <c r="CJ1104" s="529"/>
      <c r="CK1104" s="529"/>
      <c r="CL1104" s="529"/>
      <c r="CM1104" s="529"/>
      <c r="CN1104" s="529"/>
      <c r="CO1104" s="529"/>
      <c r="CP1104" s="529"/>
      <c r="CQ1104" s="529"/>
      <c r="CR1104" s="529"/>
      <c r="CS1104" s="529"/>
      <c r="CT1104" s="529"/>
      <c r="CU1104" s="529"/>
      <c r="CV1104" s="529"/>
      <c r="CW1104" s="529"/>
      <c r="CX1104" s="529"/>
      <c r="CY1104" s="529"/>
      <c r="CZ1104" s="529"/>
      <c r="DA1104" s="529"/>
      <c r="DB1104" s="529"/>
      <c r="DC1104" s="529"/>
      <c r="DD1104" s="529"/>
      <c r="DE1104" s="529"/>
      <c r="DF1104" s="529"/>
      <c r="DG1104" s="529"/>
      <c r="DH1104" s="529"/>
      <c r="DI1104" s="529"/>
      <c r="DJ1104" s="529"/>
      <c r="DK1104" s="529"/>
      <c r="DL1104" s="529"/>
      <c r="DM1104" s="529"/>
      <c r="DN1104" s="529"/>
      <c r="DO1104" s="529"/>
      <c r="DP1104" s="529"/>
      <c r="DQ1104" s="529"/>
      <c r="DR1104" s="529"/>
      <c r="DS1104" s="529"/>
      <c r="DT1104" s="529"/>
      <c r="DU1104" s="529"/>
      <c r="DV1104" s="529"/>
      <c r="DW1104" s="529"/>
      <c r="DX1104" s="529"/>
      <c r="DY1104" s="529"/>
      <c r="DZ1104" s="529"/>
      <c r="EA1104" s="529"/>
      <c r="EB1104" s="529"/>
      <c r="EC1104" s="529"/>
      <c r="ED1104" s="529"/>
      <c r="EE1104" s="529"/>
      <c r="EF1104" s="529"/>
      <c r="EG1104" s="529"/>
      <c r="EH1104" s="529"/>
      <c r="EI1104" s="529"/>
      <c r="EJ1104" s="529"/>
      <c r="EK1104" s="529"/>
      <c r="EL1104" s="529"/>
      <c r="EM1104" s="529"/>
      <c r="EN1104" s="529"/>
      <c r="EO1104" s="529"/>
      <c r="EP1104" s="529"/>
      <c r="EQ1104" s="529"/>
      <c r="ER1104" s="529"/>
      <c r="ES1104" s="529"/>
      <c r="ET1104" s="529"/>
      <c r="EU1104" s="529"/>
      <c r="EV1104" s="529"/>
      <c r="EW1104" s="529"/>
      <c r="EX1104" s="529"/>
      <c r="EY1104" s="529"/>
      <c r="EZ1104" s="529"/>
      <c r="FA1104" s="529"/>
      <c r="FB1104" s="529"/>
      <c r="FC1104" s="529"/>
      <c r="FD1104" s="529"/>
      <c r="FE1104" s="529"/>
      <c r="FF1104" s="529"/>
      <c r="FG1104" s="529"/>
      <c r="FH1104" s="529"/>
      <c r="FI1104" s="529"/>
      <c r="FJ1104" s="529"/>
      <c r="FK1104" s="529"/>
      <c r="FL1104" s="529"/>
      <c r="FM1104" s="529"/>
      <c r="FN1104" s="529"/>
      <c r="FO1104" s="529"/>
      <c r="FP1104" s="529"/>
      <c r="FQ1104" s="529"/>
      <c r="FR1104" s="529"/>
      <c r="FS1104" s="529"/>
      <c r="FT1104" s="529"/>
      <c r="FU1104" s="529"/>
      <c r="FV1104" s="529"/>
      <c r="FW1104" s="529"/>
      <c r="FX1104" s="529"/>
      <c r="FY1104" s="529"/>
      <c r="FZ1104" s="529"/>
      <c r="GA1104" s="529"/>
      <c r="GB1104" s="529"/>
      <c r="GC1104" s="529"/>
      <c r="GD1104" s="529"/>
      <c r="GE1104" s="529"/>
      <c r="GF1104" s="529"/>
      <c r="GG1104" s="529"/>
      <c r="GH1104" s="529"/>
      <c r="GI1104" s="529"/>
      <c r="GJ1104" s="529"/>
      <c r="GK1104" s="529"/>
      <c r="GL1104" s="529"/>
      <c r="GM1104" s="529"/>
      <c r="GN1104" s="529"/>
      <c r="GO1104" s="529"/>
      <c r="GP1104" s="529"/>
      <c r="GQ1104" s="529"/>
      <c r="GR1104" s="529"/>
      <c r="GS1104" s="529"/>
      <c r="GT1104" s="529"/>
      <c r="GU1104" s="529"/>
      <c r="GV1104" s="529"/>
      <c r="GW1104" s="529"/>
      <c r="GX1104" s="529"/>
      <c r="GY1104" s="529"/>
      <c r="GZ1104" s="529"/>
      <c r="HA1104" s="529"/>
      <c r="HB1104" s="529"/>
      <c r="HC1104" s="529"/>
      <c r="HD1104" s="529"/>
      <c r="HE1104" s="529"/>
      <c r="HF1104" s="529"/>
      <c r="HG1104" s="529"/>
      <c r="HH1104" s="529"/>
      <c r="HI1104" s="529"/>
      <c r="HJ1104" s="529"/>
      <c r="HK1104" s="529"/>
      <c r="HL1104" s="529"/>
      <c r="HM1104" s="529"/>
      <c r="HN1104" s="529"/>
      <c r="HO1104" s="529"/>
      <c r="HP1104" s="529"/>
      <c r="HQ1104" s="529"/>
      <c r="HR1104" s="529"/>
      <c r="HS1104" s="529"/>
      <c r="HT1104" s="529"/>
      <c r="HU1104" s="529"/>
      <c r="HV1104" s="529"/>
      <c r="HW1104" s="529"/>
      <c r="HX1104" s="529"/>
      <c r="HY1104" s="529"/>
      <c r="HZ1104" s="529"/>
      <c r="IA1104" s="529"/>
      <c r="IB1104" s="529"/>
      <c r="IC1104" s="529"/>
      <c r="ID1104" s="529"/>
      <c r="IE1104" s="529"/>
      <c r="IF1104" s="529"/>
      <c r="IG1104" s="529"/>
      <c r="IH1104" s="529"/>
      <c r="II1104" s="529"/>
      <c r="IJ1104" s="529"/>
      <c r="IK1104" s="529"/>
      <c r="IL1104" s="529"/>
      <c r="IM1104" s="529"/>
      <c r="IN1104" s="529"/>
      <c r="IO1104" s="529"/>
      <c r="IP1104" s="529"/>
      <c r="IQ1104" s="529"/>
      <c r="IR1104" s="529"/>
      <c r="IS1104" s="529"/>
      <c r="IT1104" s="529"/>
      <c r="IU1104" s="529"/>
      <c r="IV1104" s="529"/>
      <c r="IW1104" s="529"/>
      <c r="IX1104" s="529"/>
      <c r="IY1104" s="529"/>
      <c r="IZ1104" s="529"/>
      <c r="JA1104" s="529"/>
      <c r="JB1104" s="529"/>
      <c r="JC1104" s="529"/>
      <c r="JD1104" s="529"/>
      <c r="JE1104" s="529"/>
      <c r="JF1104" s="529"/>
      <c r="JG1104" s="529"/>
      <c r="JH1104" s="529"/>
    </row>
    <row r="1105" spans="1:268" s="3" customFormat="1" ht="39.75" customHeight="1" thickBot="1" x14ac:dyDescent="0.3">
      <c r="A1105" s="177"/>
      <c r="B1105" s="178" t="s">
        <v>5346</v>
      </c>
      <c r="C1105" s="178">
        <v>11190054</v>
      </c>
      <c r="D1105" s="179">
        <v>42291</v>
      </c>
      <c r="E1105" s="179">
        <v>42291</v>
      </c>
      <c r="F1105" s="179">
        <v>44483</v>
      </c>
      <c r="G1105" s="179">
        <v>43387</v>
      </c>
      <c r="H1105" s="178" t="s">
        <v>5347</v>
      </c>
      <c r="I1105" s="178" t="s">
        <v>1477</v>
      </c>
      <c r="J1105" s="178"/>
      <c r="K1105" s="178" t="s">
        <v>95</v>
      </c>
      <c r="L1105" s="178" t="s">
        <v>5348</v>
      </c>
      <c r="M1105" s="178" t="s">
        <v>178</v>
      </c>
      <c r="N1105" s="178" t="s">
        <v>111</v>
      </c>
      <c r="O1105" s="178" t="s">
        <v>111</v>
      </c>
      <c r="P1105" s="180" t="s">
        <v>5349</v>
      </c>
      <c r="Q1105" s="178" t="s">
        <v>5350</v>
      </c>
      <c r="R1105" s="178" t="s">
        <v>178</v>
      </c>
      <c r="S1105" s="178" t="s">
        <v>111</v>
      </c>
      <c r="T1105" s="178" t="s">
        <v>111</v>
      </c>
      <c r="U1105" s="180" t="s">
        <v>5349</v>
      </c>
      <c r="V1105" s="178" t="s">
        <v>5350</v>
      </c>
      <c r="W1105" s="178" t="s">
        <v>5351</v>
      </c>
      <c r="X1105" s="178">
        <v>-7777</v>
      </c>
      <c r="Y1105" s="178">
        <v>-7777</v>
      </c>
      <c r="Z1105" s="181" t="s">
        <v>1309</v>
      </c>
      <c r="AA1105" s="178" t="s">
        <v>7254</v>
      </c>
      <c r="AB1105" s="178">
        <v>2.4E-2</v>
      </c>
      <c r="AC1105" s="178" t="s">
        <v>2722</v>
      </c>
      <c r="AD1105" s="178" t="s">
        <v>2722</v>
      </c>
      <c r="AE1105" s="178"/>
      <c r="AF1105" s="178"/>
      <c r="AG1105" s="178"/>
      <c r="AH1105" s="178"/>
      <c r="AI1105" s="178"/>
      <c r="AJ1105" s="178"/>
      <c r="AK1105" s="178"/>
      <c r="AL1105" s="178"/>
      <c r="AM1105" s="178"/>
      <c r="AN1105" s="178"/>
      <c r="AO1105" s="178" t="s">
        <v>2722</v>
      </c>
      <c r="AP1105" s="178"/>
      <c r="AQ1105" s="178"/>
      <c r="AR1105" s="178"/>
      <c r="AS1105" s="178" t="s">
        <v>456</v>
      </c>
      <c r="AT1105" s="178"/>
      <c r="AU1105" s="178"/>
      <c r="AV1105" s="178">
        <v>71.8</v>
      </c>
      <c r="AW1105" s="178" t="s">
        <v>5352</v>
      </c>
      <c r="AX1105" s="178" t="s">
        <v>5353</v>
      </c>
      <c r="AY1105" s="178">
        <v>44</v>
      </c>
      <c r="AZ1105" s="178">
        <v>1</v>
      </c>
      <c r="BA1105" s="178">
        <v>34.049999999999997</v>
      </c>
      <c r="BB1105" s="178">
        <v>22</v>
      </c>
      <c r="BC1105" s="178">
        <v>41</v>
      </c>
      <c r="BD1105" s="178">
        <v>4.66</v>
      </c>
      <c r="BE1105" s="178">
        <f t="shared" si="180"/>
        <v>44.026125</v>
      </c>
      <c r="BF1105" s="178">
        <f t="shared" si="181"/>
        <v>22.684627777777777</v>
      </c>
      <c r="BG1105" s="178" t="s">
        <v>38</v>
      </c>
      <c r="BH1105" s="178"/>
      <c r="BI1105" s="178"/>
      <c r="BJ1105" s="179"/>
      <c r="BK1105" s="178"/>
      <c r="BL1105" s="179"/>
      <c r="BM1105" s="178"/>
      <c r="BN1105" s="178"/>
      <c r="BO1105" s="178"/>
      <c r="BP1105" s="178"/>
      <c r="BQ1105" s="178"/>
      <c r="BR1105" s="178"/>
      <c r="BS1105" s="173" t="s">
        <v>7869</v>
      </c>
      <c r="BT1105" s="529"/>
      <c r="BU1105" s="529"/>
      <c r="BV1105" s="529"/>
      <c r="BW1105" s="529"/>
      <c r="BX1105" s="529"/>
      <c r="BY1105" s="529"/>
      <c r="BZ1105" s="529"/>
      <c r="CA1105" s="529"/>
      <c r="CB1105" s="529"/>
      <c r="CC1105" s="529"/>
      <c r="CD1105" s="529"/>
      <c r="CE1105" s="529"/>
      <c r="CF1105" s="529"/>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c r="FH1105" s="529"/>
      <c r="FI1105" s="529"/>
      <c r="FJ1105" s="529"/>
      <c r="FK1105" s="529"/>
      <c r="FL1105" s="529"/>
      <c r="FM1105" s="529"/>
      <c r="FN1105" s="529"/>
      <c r="FO1105" s="529"/>
      <c r="FP1105" s="529"/>
      <c r="FQ1105" s="529"/>
      <c r="FR1105" s="529"/>
      <c r="FS1105" s="529"/>
      <c r="FT1105" s="529"/>
      <c r="FU1105" s="529"/>
      <c r="FV1105" s="529"/>
      <c r="FW1105" s="529"/>
      <c r="FX1105" s="529"/>
      <c r="FY1105" s="529"/>
      <c r="FZ1105" s="529"/>
      <c r="GA1105" s="529"/>
      <c r="GB1105" s="529"/>
      <c r="GC1105" s="529"/>
      <c r="GD1105" s="529"/>
      <c r="GE1105" s="529"/>
      <c r="GF1105" s="529"/>
      <c r="GG1105" s="529"/>
      <c r="GH1105" s="529"/>
      <c r="GI1105" s="529"/>
      <c r="GJ1105" s="529"/>
      <c r="GK1105" s="529"/>
      <c r="GL1105" s="529"/>
      <c r="GM1105" s="529"/>
      <c r="GN1105" s="529"/>
      <c r="GO1105" s="529"/>
      <c r="GP1105" s="529"/>
      <c r="GQ1105" s="529"/>
      <c r="GR1105" s="529"/>
      <c r="GS1105" s="529"/>
      <c r="GT1105" s="529"/>
      <c r="GU1105" s="529"/>
      <c r="GV1105" s="529"/>
      <c r="GW1105" s="529"/>
      <c r="GX1105" s="529"/>
      <c r="GY1105" s="529"/>
      <c r="GZ1105" s="529"/>
      <c r="HA1105" s="529"/>
      <c r="HB1105" s="529"/>
      <c r="HC1105" s="529"/>
      <c r="HD1105" s="529"/>
      <c r="HE1105" s="529"/>
      <c r="HF1105" s="529"/>
      <c r="HG1105" s="529"/>
      <c r="HH1105" s="529"/>
      <c r="HI1105" s="529"/>
      <c r="HJ1105" s="529"/>
      <c r="HK1105" s="529"/>
      <c r="HL1105" s="529"/>
      <c r="HM1105" s="529"/>
      <c r="HN1105" s="529"/>
      <c r="HO1105" s="529"/>
      <c r="HP1105" s="529"/>
      <c r="HQ1105" s="529"/>
      <c r="HR1105" s="529"/>
      <c r="HS1105" s="529"/>
      <c r="HT1105" s="529"/>
      <c r="HU1105" s="529"/>
      <c r="HV1105" s="529"/>
      <c r="HW1105" s="529"/>
      <c r="HX1105" s="529"/>
      <c r="HY1105" s="529"/>
      <c r="HZ1105" s="529"/>
      <c r="IA1105" s="529"/>
      <c r="IB1105" s="529"/>
      <c r="IC1105" s="529"/>
      <c r="ID1105" s="529"/>
      <c r="IE1105" s="529"/>
      <c r="IF1105" s="529"/>
      <c r="IG1105" s="529"/>
      <c r="IH1105" s="529"/>
      <c r="II1105" s="529"/>
      <c r="IJ1105" s="529"/>
      <c r="IK1105" s="529"/>
      <c r="IL1105" s="529"/>
      <c r="IM1105" s="529"/>
      <c r="IN1105" s="529"/>
      <c r="IO1105" s="529"/>
      <c r="IP1105" s="529"/>
      <c r="IQ1105" s="529"/>
      <c r="IR1105" s="529"/>
      <c r="IS1105" s="529"/>
      <c r="IT1105" s="529"/>
      <c r="IU1105" s="529"/>
      <c r="IV1105" s="529"/>
      <c r="IW1105" s="529"/>
      <c r="IX1105" s="529"/>
      <c r="IY1105" s="529"/>
      <c r="IZ1105" s="529"/>
      <c r="JA1105" s="529"/>
      <c r="JB1105" s="529"/>
      <c r="JC1105" s="529"/>
      <c r="JD1105" s="529"/>
      <c r="JE1105" s="529"/>
      <c r="JF1105" s="529"/>
      <c r="JG1105" s="529"/>
      <c r="JH1105" s="529"/>
    </row>
    <row r="1106" spans="1:268" s="3" customFormat="1" ht="39.75" customHeight="1" thickBot="1" x14ac:dyDescent="0.3">
      <c r="A1106" s="1" t="s">
        <v>3387</v>
      </c>
      <c r="B1106" s="1" t="s">
        <v>5354</v>
      </c>
      <c r="C1106" s="1">
        <v>11420032</v>
      </c>
      <c r="D1106" s="7">
        <v>42293</v>
      </c>
      <c r="E1106" s="7">
        <v>40107</v>
      </c>
      <c r="F1106" s="7">
        <v>48165</v>
      </c>
      <c r="G1106" s="1">
        <v>-7777</v>
      </c>
      <c r="H1106" s="1" t="s">
        <v>5099</v>
      </c>
      <c r="I1106" s="1" t="s">
        <v>2235</v>
      </c>
      <c r="J1106" s="1" t="s">
        <v>8754</v>
      </c>
      <c r="K1106" s="1" t="s">
        <v>70</v>
      </c>
      <c r="L1106" s="1" t="s">
        <v>5355</v>
      </c>
      <c r="M1106" s="1" t="s">
        <v>55</v>
      </c>
      <c r="N1106" s="1" t="s">
        <v>316</v>
      </c>
      <c r="O1106" s="1" t="s">
        <v>317</v>
      </c>
      <c r="P1106" s="6" t="s">
        <v>5356</v>
      </c>
      <c r="Q1106" s="1"/>
      <c r="R1106" s="1" t="s">
        <v>55</v>
      </c>
      <c r="S1106" s="1" t="s">
        <v>316</v>
      </c>
      <c r="T1106" s="1" t="s">
        <v>317</v>
      </c>
      <c r="U1106" s="6" t="s">
        <v>5356</v>
      </c>
      <c r="V1106" s="1" t="s">
        <v>5357</v>
      </c>
      <c r="W1106" s="1" t="s">
        <v>2738</v>
      </c>
      <c r="X1106" s="1">
        <v>-7777</v>
      </c>
      <c r="Y1106" s="1">
        <v>-7777</v>
      </c>
      <c r="Z1106" s="9" t="s">
        <v>467</v>
      </c>
      <c r="AA1106" s="1" t="s">
        <v>341</v>
      </c>
      <c r="AB1106" s="1">
        <v>1.4999999999999999E-2</v>
      </c>
      <c r="AC1106" s="452">
        <v>20</v>
      </c>
      <c r="AD1106" s="1">
        <v>118000</v>
      </c>
      <c r="AE1106" s="1"/>
      <c r="AF1106" s="1"/>
      <c r="AG1106" s="1"/>
      <c r="AH1106" s="1"/>
      <c r="AI1106" s="1"/>
      <c r="AJ1106" s="1">
        <v>118000</v>
      </c>
      <c r="AK1106" s="1"/>
      <c r="AL1106" s="1"/>
      <c r="AM1106" s="1"/>
      <c r="AN1106" s="1"/>
      <c r="AO1106" s="1"/>
      <c r="AP1106" s="1"/>
      <c r="AQ1106" s="1"/>
      <c r="AR1106" s="1"/>
      <c r="AS1106" s="1" t="s">
        <v>467</v>
      </c>
      <c r="AT1106" s="1"/>
      <c r="AU1106" s="1"/>
      <c r="AV1106" s="1"/>
      <c r="AW1106" s="1" t="s">
        <v>5358</v>
      </c>
      <c r="AX1106" s="1" t="s">
        <v>5359</v>
      </c>
      <c r="AY1106" s="1">
        <v>43</v>
      </c>
      <c r="AZ1106" s="1">
        <v>23</v>
      </c>
      <c r="BA1106" s="1">
        <v>53.9</v>
      </c>
      <c r="BB1106" s="1">
        <v>27</v>
      </c>
      <c r="BC1106" s="1">
        <v>29</v>
      </c>
      <c r="BD1106" s="1">
        <v>33.299999999999997</v>
      </c>
      <c r="BE1106" s="1">
        <f t="shared" si="180"/>
        <v>43.398305555555552</v>
      </c>
      <c r="BF1106" s="1">
        <f t="shared" si="181"/>
        <v>27.492583333333336</v>
      </c>
      <c r="BG1106" s="1" t="s">
        <v>47</v>
      </c>
      <c r="BH1106" s="1" t="s">
        <v>5360</v>
      </c>
      <c r="BI1106" s="1">
        <v>3420</v>
      </c>
      <c r="BJ1106" s="7">
        <v>44523</v>
      </c>
      <c r="BK1106" s="1">
        <v>3420</v>
      </c>
      <c r="BL1106" s="7">
        <v>44523</v>
      </c>
      <c r="BM1106" s="1"/>
      <c r="BN1106" s="1"/>
      <c r="BO1106" s="1"/>
      <c r="BP1106" s="1"/>
      <c r="BQ1106" s="1"/>
      <c r="BR1106" s="1"/>
      <c r="BS1106" s="1" t="s">
        <v>5361</v>
      </c>
      <c r="BT1106" s="529"/>
      <c r="BU1106" s="529"/>
      <c r="BV1106" s="529"/>
      <c r="BW1106" s="529"/>
      <c r="BX1106" s="529"/>
      <c r="BY1106" s="529"/>
      <c r="BZ1106" s="529"/>
      <c r="CA1106" s="529"/>
      <c r="CB1106" s="529"/>
      <c r="CC1106" s="529"/>
      <c r="CD1106" s="529"/>
      <c r="CE1106" s="529"/>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c r="FH1106" s="529"/>
      <c r="FI1106" s="529"/>
      <c r="FJ1106" s="529"/>
      <c r="FK1106" s="529"/>
      <c r="FL1106" s="529"/>
      <c r="FM1106" s="529"/>
      <c r="FN1106" s="529"/>
      <c r="FO1106" s="529"/>
      <c r="FP1106" s="529"/>
      <c r="FQ1106" s="529"/>
      <c r="FR1106" s="529"/>
      <c r="FS1106" s="529"/>
      <c r="FT1106" s="529"/>
      <c r="FU1106" s="529"/>
      <c r="FV1106" s="529"/>
      <c r="FW1106" s="529"/>
      <c r="FX1106" s="529"/>
      <c r="FY1106" s="529"/>
      <c r="FZ1106" s="529"/>
      <c r="GA1106" s="529"/>
      <c r="GB1106" s="529"/>
      <c r="GC1106" s="529"/>
      <c r="GD1106" s="529"/>
      <c r="GE1106" s="529"/>
      <c r="GF1106" s="529"/>
      <c r="GG1106" s="529"/>
      <c r="GH1106" s="529"/>
      <c r="GI1106" s="529"/>
      <c r="GJ1106" s="529"/>
      <c r="GK1106" s="529"/>
      <c r="GL1106" s="529"/>
      <c r="GM1106" s="529"/>
      <c r="GN1106" s="529"/>
      <c r="GO1106" s="529"/>
      <c r="GP1106" s="529"/>
      <c r="GQ1106" s="529"/>
      <c r="GR1106" s="529"/>
      <c r="GS1106" s="529"/>
      <c r="GT1106" s="529"/>
      <c r="GU1106" s="529"/>
      <c r="GV1106" s="529"/>
      <c r="GW1106" s="529"/>
      <c r="GX1106" s="529"/>
      <c r="GY1106" s="529"/>
      <c r="GZ1106" s="529"/>
      <c r="HA1106" s="529"/>
      <c r="HB1106" s="529"/>
      <c r="HC1106" s="529"/>
      <c r="HD1106" s="529"/>
      <c r="HE1106" s="529"/>
      <c r="HF1106" s="529"/>
      <c r="HG1106" s="529"/>
      <c r="HH1106" s="529"/>
      <c r="HI1106" s="529"/>
      <c r="HJ1106" s="529"/>
      <c r="HK1106" s="529"/>
      <c r="HL1106" s="529"/>
      <c r="HM1106" s="529"/>
      <c r="HN1106" s="529"/>
      <c r="HO1106" s="529"/>
      <c r="HP1106" s="529"/>
      <c r="HQ1106" s="529"/>
      <c r="HR1106" s="529"/>
      <c r="HS1106" s="529"/>
      <c r="HT1106" s="529"/>
      <c r="HU1106" s="529"/>
      <c r="HV1106" s="529"/>
      <c r="HW1106" s="529"/>
      <c r="HX1106" s="529"/>
      <c r="HY1106" s="529"/>
      <c r="HZ1106" s="529"/>
      <c r="IA1106" s="529"/>
      <c r="IB1106" s="529"/>
      <c r="IC1106" s="529"/>
      <c r="ID1106" s="529"/>
      <c r="IE1106" s="529"/>
      <c r="IF1106" s="529"/>
      <c r="IG1106" s="529"/>
      <c r="IH1106" s="529"/>
      <c r="II1106" s="529"/>
      <c r="IJ1106" s="529"/>
      <c r="IK1106" s="529"/>
      <c r="IL1106" s="529"/>
      <c r="IM1106" s="529"/>
      <c r="IN1106" s="529"/>
      <c r="IO1106" s="529"/>
      <c r="IP1106" s="529"/>
      <c r="IQ1106" s="529"/>
      <c r="IR1106" s="529"/>
      <c r="IS1106" s="529"/>
      <c r="IT1106" s="529"/>
      <c r="IU1106" s="529"/>
      <c r="IV1106" s="529"/>
      <c r="IW1106" s="529"/>
      <c r="IX1106" s="529"/>
      <c r="IY1106" s="529"/>
      <c r="IZ1106" s="529"/>
      <c r="JA1106" s="529"/>
      <c r="JB1106" s="529"/>
      <c r="JC1106" s="529"/>
      <c r="JD1106" s="529"/>
      <c r="JE1106" s="529"/>
      <c r="JF1106" s="529"/>
      <c r="JG1106" s="529"/>
      <c r="JH1106" s="529"/>
    </row>
    <row r="1107" spans="1:268" s="3" customFormat="1" ht="39.75" customHeight="1" x14ac:dyDescent="0.25">
      <c r="A1107" s="379" t="s">
        <v>3387</v>
      </c>
      <c r="B1107" s="296" t="s">
        <v>5362</v>
      </c>
      <c r="C1107" s="296">
        <v>11160114</v>
      </c>
      <c r="D1107" s="297">
        <v>42296</v>
      </c>
      <c r="E1107" s="297">
        <v>42296</v>
      </c>
      <c r="F1107" s="297">
        <v>44123</v>
      </c>
      <c r="G1107" s="296">
        <v>-7777</v>
      </c>
      <c r="H1107" s="296" t="s">
        <v>4715</v>
      </c>
      <c r="I1107" s="296" t="s">
        <v>603</v>
      </c>
      <c r="J1107" s="296"/>
      <c r="K1107" s="296" t="s">
        <v>37</v>
      </c>
      <c r="L1107" s="296" t="s">
        <v>5365</v>
      </c>
      <c r="M1107" s="296" t="s">
        <v>113</v>
      </c>
      <c r="N1107" s="296" t="s">
        <v>35</v>
      </c>
      <c r="O1107" s="296" t="s">
        <v>35</v>
      </c>
      <c r="P1107" s="298" t="s">
        <v>450</v>
      </c>
      <c r="Q1107" s="296"/>
      <c r="R1107" s="296" t="s">
        <v>113</v>
      </c>
      <c r="S1107" s="296" t="s">
        <v>35</v>
      </c>
      <c r="T1107" s="296" t="s">
        <v>35</v>
      </c>
      <c r="U1107" s="298" t="s">
        <v>450</v>
      </c>
      <c r="V1107" s="296" t="s">
        <v>5363</v>
      </c>
      <c r="W1107" s="296" t="s">
        <v>638</v>
      </c>
      <c r="X1107" s="296">
        <v>-7777</v>
      </c>
      <c r="Y1107" s="296">
        <v>-7777</v>
      </c>
      <c r="Z1107" s="299" t="s">
        <v>1309</v>
      </c>
      <c r="AA1107" s="296" t="s">
        <v>359</v>
      </c>
      <c r="AB1107" s="296">
        <v>0.12653</v>
      </c>
      <c r="AC1107" s="296">
        <v>210</v>
      </c>
      <c r="AD1107" s="296">
        <v>6622560</v>
      </c>
      <c r="AE1107" s="296"/>
      <c r="AF1107" s="296"/>
      <c r="AG1107" s="296"/>
      <c r="AH1107" s="296"/>
      <c r="AI1107" s="296"/>
      <c r="AJ1107" s="296"/>
      <c r="AK1107" s="296"/>
      <c r="AL1107" s="296">
        <v>6622560</v>
      </c>
      <c r="AM1107" s="296"/>
      <c r="AN1107" s="296"/>
      <c r="AO1107" s="296">
        <v>22.45</v>
      </c>
      <c r="AP1107" s="296"/>
      <c r="AQ1107" s="296"/>
      <c r="AR1107" s="296"/>
      <c r="AS1107" s="296" t="s">
        <v>467</v>
      </c>
      <c r="AT1107" s="296"/>
      <c r="AU1107" s="296"/>
      <c r="AV1107" s="296"/>
      <c r="AW1107" s="296" t="s">
        <v>5364</v>
      </c>
      <c r="AX1107" s="296" t="s">
        <v>5366</v>
      </c>
      <c r="AY1107" s="296">
        <v>42</v>
      </c>
      <c r="AZ1107" s="296">
        <v>53</v>
      </c>
      <c r="BA1107" s="296">
        <v>41.33</v>
      </c>
      <c r="BB1107" s="296">
        <v>25</v>
      </c>
      <c r="BC1107" s="296">
        <v>24</v>
      </c>
      <c r="BD1107" s="296">
        <v>6.81</v>
      </c>
      <c r="BE1107" s="296">
        <f t="shared" si="180"/>
        <v>42.894813888888891</v>
      </c>
      <c r="BF1107" s="296">
        <f t="shared" si="181"/>
        <v>25.401891666666664</v>
      </c>
      <c r="BG1107" s="296" t="s">
        <v>38</v>
      </c>
      <c r="BH1107" s="296"/>
      <c r="BI1107" s="296"/>
      <c r="BJ1107" s="297"/>
      <c r="BK1107" s="296"/>
      <c r="BL1107" s="297"/>
      <c r="BM1107" s="296">
        <v>553</v>
      </c>
      <c r="BN1107" s="297">
        <v>43242</v>
      </c>
      <c r="BO1107" s="296"/>
      <c r="BP1107" s="296"/>
      <c r="BQ1107" s="296"/>
      <c r="BR1107" s="296"/>
      <c r="BS1107" s="296"/>
      <c r="BT1107" s="529"/>
      <c r="BU1107" s="529"/>
      <c r="BV1107" s="529"/>
      <c r="BW1107" s="529"/>
      <c r="BX1107" s="529"/>
      <c r="BY1107" s="529"/>
      <c r="BZ1107" s="529"/>
      <c r="CA1107" s="529"/>
      <c r="CB1107" s="529"/>
      <c r="CC1107" s="529"/>
      <c r="CD1107" s="529"/>
      <c r="CE1107" s="529"/>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c r="FH1107" s="529"/>
      <c r="FI1107" s="529"/>
      <c r="FJ1107" s="529"/>
      <c r="FK1107" s="529"/>
      <c r="FL1107" s="529"/>
      <c r="FM1107" s="529"/>
      <c r="FN1107" s="529"/>
      <c r="FO1107" s="529"/>
      <c r="FP1107" s="529"/>
      <c r="FQ1107" s="529"/>
      <c r="FR1107" s="529"/>
      <c r="FS1107" s="529"/>
      <c r="FT1107" s="529"/>
      <c r="FU1107" s="529"/>
      <c r="FV1107" s="529"/>
      <c r="FW1107" s="529"/>
      <c r="FX1107" s="529"/>
      <c r="FY1107" s="529"/>
      <c r="FZ1107" s="529"/>
      <c r="GA1107" s="529"/>
      <c r="GB1107" s="529"/>
      <c r="GC1107" s="529"/>
      <c r="GD1107" s="529"/>
      <c r="GE1107" s="529"/>
      <c r="GF1107" s="529"/>
      <c r="GG1107" s="529"/>
      <c r="GH1107" s="529"/>
      <c r="GI1107" s="529"/>
      <c r="GJ1107" s="529"/>
      <c r="GK1107" s="529"/>
      <c r="GL1107" s="529"/>
      <c r="GM1107" s="529"/>
      <c r="GN1107" s="529"/>
      <c r="GO1107" s="529"/>
      <c r="GP1107" s="529"/>
      <c r="GQ1107" s="529"/>
      <c r="GR1107" s="529"/>
      <c r="GS1107" s="529"/>
      <c r="GT1107" s="529"/>
      <c r="GU1107" s="529"/>
      <c r="GV1107" s="529"/>
      <c r="GW1107" s="529"/>
      <c r="GX1107" s="529"/>
      <c r="GY1107" s="529"/>
      <c r="GZ1107" s="529"/>
      <c r="HA1107" s="529"/>
      <c r="HB1107" s="529"/>
      <c r="HC1107" s="529"/>
      <c r="HD1107" s="529"/>
      <c r="HE1107" s="529"/>
      <c r="HF1107" s="529"/>
      <c r="HG1107" s="529"/>
      <c r="HH1107" s="529"/>
      <c r="HI1107" s="529"/>
      <c r="HJ1107" s="529"/>
      <c r="HK1107" s="529"/>
      <c r="HL1107" s="529"/>
      <c r="HM1107" s="529"/>
      <c r="HN1107" s="529"/>
      <c r="HO1107" s="529"/>
      <c r="HP1107" s="529"/>
      <c r="HQ1107" s="529"/>
      <c r="HR1107" s="529"/>
      <c r="HS1107" s="529"/>
      <c r="HT1107" s="529"/>
      <c r="HU1107" s="529"/>
      <c r="HV1107" s="529"/>
      <c r="HW1107" s="529"/>
      <c r="HX1107" s="529"/>
      <c r="HY1107" s="529"/>
      <c r="HZ1107" s="529"/>
      <c r="IA1107" s="529"/>
      <c r="IB1107" s="529"/>
      <c r="IC1107" s="529"/>
      <c r="ID1107" s="529"/>
      <c r="IE1107" s="529"/>
      <c r="IF1107" s="529"/>
      <c r="IG1107" s="529"/>
      <c r="IH1107" s="529"/>
      <c r="II1107" s="529"/>
      <c r="IJ1107" s="529"/>
      <c r="IK1107" s="529"/>
      <c r="IL1107" s="529"/>
      <c r="IM1107" s="529"/>
      <c r="IN1107" s="529"/>
      <c r="IO1107" s="529"/>
      <c r="IP1107" s="529"/>
      <c r="IQ1107" s="529"/>
      <c r="IR1107" s="529"/>
      <c r="IS1107" s="529"/>
      <c r="IT1107" s="529"/>
      <c r="IU1107" s="529"/>
      <c r="IV1107" s="529"/>
      <c r="IW1107" s="529"/>
      <c r="IX1107" s="529"/>
      <c r="IY1107" s="529"/>
      <c r="IZ1107" s="529"/>
      <c r="JA1107" s="529"/>
      <c r="JB1107" s="529"/>
      <c r="JC1107" s="529"/>
      <c r="JD1107" s="529"/>
      <c r="JE1107" s="529"/>
      <c r="JF1107" s="529"/>
      <c r="JG1107" s="529"/>
      <c r="JH1107" s="529"/>
    </row>
    <row r="1108" spans="1:268" s="3" customFormat="1" ht="39.75" customHeight="1" thickBot="1" x14ac:dyDescent="0.3">
      <c r="A1108" s="310"/>
      <c r="B1108" s="310" t="s">
        <v>5362</v>
      </c>
      <c r="C1108" s="310">
        <v>11160114</v>
      </c>
      <c r="D1108" s="311">
        <v>42296</v>
      </c>
      <c r="E1108" s="311">
        <v>42296</v>
      </c>
      <c r="F1108" s="311">
        <v>44123</v>
      </c>
      <c r="G1108" s="310">
        <v>-7777</v>
      </c>
      <c r="H1108" s="310" t="s">
        <v>4715</v>
      </c>
      <c r="I1108" s="310" t="s">
        <v>603</v>
      </c>
      <c r="J1108" s="310"/>
      <c r="K1108" s="310" t="s">
        <v>37</v>
      </c>
      <c r="L1108" s="310" t="s">
        <v>5365</v>
      </c>
      <c r="M1108" s="310" t="s">
        <v>113</v>
      </c>
      <c r="N1108" s="310" t="s">
        <v>35</v>
      </c>
      <c r="O1108" s="310" t="s">
        <v>35</v>
      </c>
      <c r="P1108" s="312" t="s">
        <v>450</v>
      </c>
      <c r="Q1108" s="310"/>
      <c r="R1108" s="310" t="s">
        <v>113</v>
      </c>
      <c r="S1108" s="310" t="s">
        <v>35</v>
      </c>
      <c r="T1108" s="310" t="s">
        <v>35</v>
      </c>
      <c r="U1108" s="312" t="s">
        <v>450</v>
      </c>
      <c r="V1108" s="310" t="s">
        <v>5363</v>
      </c>
      <c r="W1108" s="310" t="s">
        <v>638</v>
      </c>
      <c r="X1108" s="310">
        <v>-7777</v>
      </c>
      <c r="Y1108" s="310">
        <v>-7777</v>
      </c>
      <c r="Z1108" s="313" t="s">
        <v>1309</v>
      </c>
      <c r="AA1108" s="310" t="s">
        <v>359</v>
      </c>
      <c r="AB1108" s="310" t="s">
        <v>2722</v>
      </c>
      <c r="AC1108" s="310" t="s">
        <v>2722</v>
      </c>
      <c r="AD1108" s="310" t="s">
        <v>2722</v>
      </c>
      <c r="AE1108" s="310"/>
      <c r="AF1108" s="310"/>
      <c r="AG1108" s="310"/>
      <c r="AH1108" s="310"/>
      <c r="AI1108" s="310"/>
      <c r="AJ1108" s="310"/>
      <c r="AK1108" s="310"/>
      <c r="AL1108" s="310"/>
      <c r="AM1108" s="310"/>
      <c r="AN1108" s="310"/>
      <c r="AO1108" s="310" t="s">
        <v>2722</v>
      </c>
      <c r="AP1108" s="310"/>
      <c r="AQ1108" s="310"/>
      <c r="AR1108" s="310"/>
      <c r="AS1108" s="310" t="s">
        <v>3566</v>
      </c>
      <c r="AT1108" s="310"/>
      <c r="AU1108" s="310"/>
      <c r="AV1108" s="310"/>
      <c r="AW1108" s="310" t="s">
        <v>5367</v>
      </c>
      <c r="AX1108" s="310" t="s">
        <v>5368</v>
      </c>
      <c r="AY1108" s="310">
        <v>42</v>
      </c>
      <c r="AZ1108" s="310">
        <v>53</v>
      </c>
      <c r="BA1108" s="310">
        <v>45.62</v>
      </c>
      <c r="BB1108" s="310">
        <v>25</v>
      </c>
      <c r="BC1108" s="310">
        <v>23</v>
      </c>
      <c r="BD1108" s="310">
        <v>59.34</v>
      </c>
      <c r="BE1108" s="310">
        <f t="shared" si="180"/>
        <v>42.896005555555554</v>
      </c>
      <c r="BF1108" s="310">
        <f t="shared" si="181"/>
        <v>25.399816666666666</v>
      </c>
      <c r="BG1108" s="310" t="s">
        <v>38</v>
      </c>
      <c r="BH1108" s="310"/>
      <c r="BI1108" s="310"/>
      <c r="BJ1108" s="311"/>
      <c r="BK1108" s="310"/>
      <c r="BL1108" s="311"/>
      <c r="BM1108" s="310">
        <v>553</v>
      </c>
      <c r="BN1108" s="311">
        <v>43242</v>
      </c>
      <c r="BO1108" s="310"/>
      <c r="BP1108" s="310"/>
      <c r="BQ1108" s="310"/>
      <c r="BR1108" s="310"/>
      <c r="BS1108" s="310"/>
      <c r="BT1108" s="529"/>
      <c r="BU1108" s="529"/>
      <c r="BV1108" s="529"/>
      <c r="BW1108" s="529"/>
      <c r="BX1108" s="529"/>
      <c r="BY1108" s="529"/>
      <c r="BZ1108" s="529"/>
      <c r="CA1108" s="529"/>
      <c r="CB1108" s="529"/>
      <c r="CC1108" s="529"/>
      <c r="CD1108" s="529"/>
      <c r="CE1108" s="529"/>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c r="FH1108" s="529"/>
      <c r="FI1108" s="529"/>
      <c r="FJ1108" s="529"/>
      <c r="FK1108" s="529"/>
      <c r="FL1108" s="529"/>
      <c r="FM1108" s="529"/>
      <c r="FN1108" s="529"/>
      <c r="FO1108" s="529"/>
      <c r="FP1108" s="529"/>
      <c r="FQ1108" s="529"/>
      <c r="FR1108" s="529"/>
      <c r="FS1108" s="529"/>
      <c r="FT1108" s="529"/>
      <c r="FU1108" s="529"/>
      <c r="FV1108" s="529"/>
      <c r="FW1108" s="529"/>
      <c r="FX1108" s="529"/>
      <c r="FY1108" s="529"/>
      <c r="FZ1108" s="529"/>
      <c r="GA1108" s="529"/>
      <c r="GB1108" s="529"/>
      <c r="GC1108" s="529"/>
      <c r="GD1108" s="529"/>
      <c r="GE1108" s="529"/>
      <c r="GF1108" s="529"/>
      <c r="GG1108" s="529"/>
      <c r="GH1108" s="529"/>
      <c r="GI1108" s="529"/>
      <c r="GJ1108" s="529"/>
      <c r="GK1108" s="529"/>
      <c r="GL1108" s="529"/>
      <c r="GM1108" s="529"/>
      <c r="GN1108" s="529"/>
      <c r="GO1108" s="529"/>
      <c r="GP1108" s="529"/>
      <c r="GQ1108" s="529"/>
      <c r="GR1108" s="529"/>
      <c r="GS1108" s="529"/>
      <c r="GT1108" s="529"/>
      <c r="GU1108" s="529"/>
      <c r="GV1108" s="529"/>
      <c r="GW1108" s="529"/>
      <c r="GX1108" s="529"/>
      <c r="GY1108" s="529"/>
      <c r="GZ1108" s="529"/>
      <c r="HA1108" s="529"/>
      <c r="HB1108" s="529"/>
      <c r="HC1108" s="529"/>
      <c r="HD1108" s="529"/>
      <c r="HE1108" s="529"/>
      <c r="HF1108" s="529"/>
      <c r="HG1108" s="529"/>
      <c r="HH1108" s="529"/>
      <c r="HI1108" s="529"/>
      <c r="HJ1108" s="529"/>
      <c r="HK1108" s="529"/>
      <c r="HL1108" s="529"/>
      <c r="HM1108" s="529"/>
      <c r="HN1108" s="529"/>
      <c r="HO1108" s="529"/>
      <c r="HP1108" s="529"/>
      <c r="HQ1108" s="529"/>
      <c r="HR1108" s="529"/>
      <c r="HS1108" s="529"/>
      <c r="HT1108" s="529"/>
      <c r="HU1108" s="529"/>
      <c r="HV1108" s="529"/>
      <c r="HW1108" s="529"/>
      <c r="HX1108" s="529"/>
      <c r="HY1108" s="529"/>
      <c r="HZ1108" s="529"/>
      <c r="IA1108" s="529"/>
      <c r="IB1108" s="529"/>
      <c r="IC1108" s="529"/>
      <c r="ID1108" s="529"/>
      <c r="IE1108" s="529"/>
      <c r="IF1108" s="529"/>
      <c r="IG1108" s="529"/>
      <c r="IH1108" s="529"/>
      <c r="II1108" s="529"/>
      <c r="IJ1108" s="529"/>
      <c r="IK1108" s="529"/>
      <c r="IL1108" s="529"/>
      <c r="IM1108" s="529"/>
      <c r="IN1108" s="529"/>
      <c r="IO1108" s="529"/>
      <c r="IP1108" s="529"/>
      <c r="IQ1108" s="529"/>
      <c r="IR1108" s="529"/>
      <c r="IS1108" s="529"/>
      <c r="IT1108" s="529"/>
      <c r="IU1108" s="529"/>
      <c r="IV1108" s="529"/>
      <c r="IW1108" s="529"/>
      <c r="IX1108" s="529"/>
      <c r="IY1108" s="529"/>
      <c r="IZ1108" s="529"/>
      <c r="JA1108" s="529"/>
      <c r="JB1108" s="529"/>
      <c r="JC1108" s="529"/>
      <c r="JD1108" s="529"/>
      <c r="JE1108" s="529"/>
      <c r="JF1108" s="529"/>
      <c r="JG1108" s="529"/>
      <c r="JH1108" s="529"/>
    </row>
    <row r="1109" spans="1:268" s="3" customFormat="1" ht="39.75" customHeight="1" thickBot="1" x14ac:dyDescent="0.3">
      <c r="A1109" s="177" t="s">
        <v>3387</v>
      </c>
      <c r="B1109" s="178" t="s">
        <v>3722</v>
      </c>
      <c r="C1109" s="178">
        <v>11130098</v>
      </c>
      <c r="D1109" s="179">
        <v>42317</v>
      </c>
      <c r="E1109" s="179">
        <v>42317</v>
      </c>
      <c r="F1109" s="179">
        <v>44144</v>
      </c>
      <c r="G1109" s="178">
        <v>-7777</v>
      </c>
      <c r="H1109" s="178" t="s">
        <v>1027</v>
      </c>
      <c r="I1109" s="178" t="s">
        <v>595</v>
      </c>
      <c r="J1109" s="178"/>
      <c r="K1109" s="178" t="s">
        <v>55</v>
      </c>
      <c r="L1109" s="178" t="s">
        <v>5388</v>
      </c>
      <c r="M1109" s="178" t="s">
        <v>58</v>
      </c>
      <c r="N1109" s="178" t="s">
        <v>58</v>
      </c>
      <c r="O1109" s="178" t="s">
        <v>52</v>
      </c>
      <c r="P1109" s="180" t="s">
        <v>1053</v>
      </c>
      <c r="Q1109" s="178"/>
      <c r="R1109" s="178" t="s">
        <v>58</v>
      </c>
      <c r="S1109" s="178" t="s">
        <v>58</v>
      </c>
      <c r="T1109" s="178" t="s">
        <v>52</v>
      </c>
      <c r="U1109" s="180" t="s">
        <v>1053</v>
      </c>
      <c r="V1109" s="178"/>
      <c r="W1109" s="178" t="s">
        <v>5369</v>
      </c>
      <c r="X1109" s="178">
        <v>-7777</v>
      </c>
      <c r="Y1109" s="178">
        <v>-7777</v>
      </c>
      <c r="Z1109" s="181" t="s">
        <v>467</v>
      </c>
      <c r="AA1109" s="178" t="s">
        <v>293</v>
      </c>
      <c r="AB1109" s="178">
        <v>3.0599999999999999E-2</v>
      </c>
      <c r="AC1109" s="178">
        <v>2.31</v>
      </c>
      <c r="AD1109" s="178">
        <v>60000</v>
      </c>
      <c r="AE1109" s="178"/>
      <c r="AF1109" s="178"/>
      <c r="AG1109" s="178">
        <v>60000</v>
      </c>
      <c r="AH1109" s="178"/>
      <c r="AI1109" s="178"/>
      <c r="AJ1109" s="178"/>
      <c r="AK1109" s="178"/>
      <c r="AL1109" s="178"/>
      <c r="AM1109" s="178"/>
      <c r="AN1109" s="178"/>
      <c r="AO1109" s="178"/>
      <c r="AP1109" s="178">
        <v>1</v>
      </c>
      <c r="AQ1109" s="178"/>
      <c r="AR1109" s="178"/>
      <c r="AS1109" s="178" t="s">
        <v>467</v>
      </c>
      <c r="AT1109" s="178"/>
      <c r="AU1109" s="178"/>
      <c r="AV1109" s="178">
        <v>606.94000000000005</v>
      </c>
      <c r="AW1109" s="178" t="s">
        <v>5370</v>
      </c>
      <c r="AX1109" s="178" t="s">
        <v>5371</v>
      </c>
      <c r="AY1109" s="178">
        <v>42</v>
      </c>
      <c r="AZ1109" s="178">
        <v>48</v>
      </c>
      <c r="BA1109" s="178">
        <v>23</v>
      </c>
      <c r="BB1109" s="178">
        <v>23</v>
      </c>
      <c r="BC1109" s="178">
        <v>59</v>
      </c>
      <c r="BD1109" s="178">
        <v>3.9</v>
      </c>
      <c r="BE1109" s="178">
        <f t="shared" si="180"/>
        <v>42.806388888888883</v>
      </c>
      <c r="BF1109" s="178">
        <f t="shared" si="181"/>
        <v>23.984416666666668</v>
      </c>
      <c r="BG1109" s="178" t="s">
        <v>38</v>
      </c>
      <c r="BH1109" s="178"/>
      <c r="BI1109" s="178"/>
      <c r="BJ1109" s="179"/>
      <c r="BK1109" s="178"/>
      <c r="BL1109" s="179"/>
      <c r="BM1109" s="178"/>
      <c r="BN1109" s="178"/>
      <c r="BO1109" s="178"/>
      <c r="BP1109" s="178"/>
      <c r="BQ1109" s="178"/>
      <c r="BR1109" s="178"/>
      <c r="BS1109" s="178"/>
      <c r="BT1109" s="529"/>
      <c r="BU1109" s="529"/>
      <c r="BV1109" s="529"/>
      <c r="BW1109" s="529"/>
      <c r="BX1109" s="529"/>
      <c r="BY1109" s="529"/>
      <c r="BZ1109" s="529"/>
      <c r="CA1109" s="529"/>
      <c r="CB1109" s="529"/>
      <c r="CC1109" s="529"/>
      <c r="CD1109" s="529"/>
      <c r="CE1109" s="529"/>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c r="FH1109" s="529"/>
      <c r="FI1109" s="529"/>
      <c r="FJ1109" s="529"/>
      <c r="FK1109" s="529"/>
      <c r="FL1109" s="529"/>
      <c r="FM1109" s="529"/>
      <c r="FN1109" s="529"/>
      <c r="FO1109" s="529"/>
      <c r="FP1109" s="529"/>
      <c r="FQ1109" s="529"/>
      <c r="FR1109" s="529"/>
      <c r="FS1109" s="529"/>
      <c r="FT1109" s="529"/>
      <c r="FU1109" s="529"/>
      <c r="FV1109" s="529"/>
      <c r="FW1109" s="529"/>
      <c r="FX1109" s="529"/>
      <c r="FY1109" s="529"/>
      <c r="FZ1109" s="529"/>
      <c r="GA1109" s="529"/>
      <c r="GB1109" s="529"/>
      <c r="GC1109" s="529"/>
      <c r="GD1109" s="529"/>
      <c r="GE1109" s="529"/>
      <c r="GF1109" s="529"/>
      <c r="GG1109" s="529"/>
      <c r="GH1109" s="529"/>
      <c r="GI1109" s="529"/>
      <c r="GJ1109" s="529"/>
      <c r="GK1109" s="529"/>
      <c r="GL1109" s="529"/>
      <c r="GM1109" s="529"/>
      <c r="GN1109" s="529"/>
      <c r="GO1109" s="529"/>
      <c r="GP1109" s="529"/>
      <c r="GQ1109" s="529"/>
      <c r="GR1109" s="529"/>
      <c r="GS1109" s="529"/>
      <c r="GT1109" s="529"/>
      <c r="GU1109" s="529"/>
      <c r="GV1109" s="529"/>
      <c r="GW1109" s="529"/>
      <c r="GX1109" s="529"/>
      <c r="GY1109" s="529"/>
      <c r="GZ1109" s="529"/>
      <c r="HA1109" s="529"/>
      <c r="HB1109" s="529"/>
      <c r="HC1109" s="529"/>
      <c r="HD1109" s="529"/>
      <c r="HE1109" s="529"/>
      <c r="HF1109" s="529"/>
      <c r="HG1109" s="529"/>
      <c r="HH1109" s="529"/>
      <c r="HI1109" s="529"/>
      <c r="HJ1109" s="529"/>
      <c r="HK1109" s="529"/>
      <c r="HL1109" s="529"/>
      <c r="HM1109" s="529"/>
      <c r="HN1109" s="529"/>
      <c r="HO1109" s="529"/>
      <c r="HP1109" s="529"/>
      <c r="HQ1109" s="529"/>
      <c r="HR1109" s="529"/>
      <c r="HS1109" s="529"/>
      <c r="HT1109" s="529"/>
      <c r="HU1109" s="529"/>
      <c r="HV1109" s="529"/>
      <c r="HW1109" s="529"/>
      <c r="HX1109" s="529"/>
      <c r="HY1109" s="529"/>
      <c r="HZ1109" s="529"/>
      <c r="IA1109" s="529"/>
      <c r="IB1109" s="529"/>
      <c r="IC1109" s="529"/>
      <c r="ID1109" s="529"/>
      <c r="IE1109" s="529"/>
      <c r="IF1109" s="529"/>
      <c r="IG1109" s="529"/>
      <c r="IH1109" s="529"/>
      <c r="II1109" s="529"/>
      <c r="IJ1109" s="529"/>
      <c r="IK1109" s="529"/>
      <c r="IL1109" s="529"/>
      <c r="IM1109" s="529"/>
      <c r="IN1109" s="529"/>
      <c r="IO1109" s="529"/>
      <c r="IP1109" s="529"/>
      <c r="IQ1109" s="529"/>
      <c r="IR1109" s="529"/>
      <c r="IS1109" s="529"/>
      <c r="IT1109" s="529"/>
      <c r="IU1109" s="529"/>
      <c r="IV1109" s="529"/>
      <c r="IW1109" s="529"/>
      <c r="IX1109" s="529"/>
      <c r="IY1109" s="529"/>
      <c r="IZ1109" s="529"/>
      <c r="JA1109" s="529"/>
      <c r="JB1109" s="529"/>
      <c r="JC1109" s="529"/>
      <c r="JD1109" s="529"/>
      <c r="JE1109" s="529"/>
      <c r="JF1109" s="529"/>
      <c r="JG1109" s="529"/>
      <c r="JH1109" s="529"/>
    </row>
    <row r="1110" spans="1:268" s="3" customFormat="1" ht="39.75" customHeight="1" x14ac:dyDescent="0.25">
      <c r="A1110" s="172" t="s">
        <v>3387</v>
      </c>
      <c r="B1110" s="173" t="s">
        <v>10620</v>
      </c>
      <c r="C1110" s="173">
        <v>11130099</v>
      </c>
      <c r="D1110" s="174">
        <v>42317</v>
      </c>
      <c r="E1110" s="174">
        <v>42317</v>
      </c>
      <c r="F1110" s="174">
        <v>49256</v>
      </c>
      <c r="G1110" s="173">
        <v>-7777</v>
      </c>
      <c r="H1110" s="173" t="s">
        <v>483</v>
      </c>
      <c r="I1110" s="173" t="s">
        <v>1011</v>
      </c>
      <c r="J1110" s="173" t="s">
        <v>7783</v>
      </c>
      <c r="K1110" s="173" t="s">
        <v>37</v>
      </c>
      <c r="L1110" s="173" t="s">
        <v>9632</v>
      </c>
      <c r="M1110" s="173" t="s">
        <v>45</v>
      </c>
      <c r="N1110" s="173" t="s">
        <v>45</v>
      </c>
      <c r="O1110" s="173" t="s">
        <v>45</v>
      </c>
      <c r="P1110" s="175" t="s">
        <v>4684</v>
      </c>
      <c r="Q1110" s="173"/>
      <c r="R1110" s="173" t="s">
        <v>45</v>
      </c>
      <c r="S1110" s="173" t="s">
        <v>45</v>
      </c>
      <c r="T1110" s="173" t="s">
        <v>45</v>
      </c>
      <c r="U1110" s="175" t="s">
        <v>4684</v>
      </c>
      <c r="V1110" s="173" t="s">
        <v>9631</v>
      </c>
      <c r="W1110" s="173" t="s">
        <v>5372</v>
      </c>
      <c r="X1110" s="173">
        <v>-7777</v>
      </c>
      <c r="Y1110" s="173">
        <v>-7777</v>
      </c>
      <c r="Z1110" s="176" t="s">
        <v>467</v>
      </c>
      <c r="AA1110" s="173" t="s">
        <v>5158</v>
      </c>
      <c r="AB1110" s="173">
        <v>12</v>
      </c>
      <c r="AC1110" s="173">
        <v>25</v>
      </c>
      <c r="AD1110" s="173">
        <v>92500</v>
      </c>
      <c r="AE1110" s="173"/>
      <c r="AF1110" s="173"/>
      <c r="AG1110" s="173">
        <v>80500</v>
      </c>
      <c r="AH1110" s="173"/>
      <c r="AI1110" s="173">
        <v>12000</v>
      </c>
      <c r="AJ1110" s="173"/>
      <c r="AK1110" s="173"/>
      <c r="AL1110" s="173"/>
      <c r="AM1110" s="173"/>
      <c r="AN1110" s="173"/>
      <c r="AO1110" s="173">
        <v>1200</v>
      </c>
      <c r="AP1110" s="173"/>
      <c r="AQ1110" s="173"/>
      <c r="AR1110" s="173"/>
      <c r="AS1110" s="173" t="s">
        <v>467</v>
      </c>
      <c r="AT1110" s="173"/>
      <c r="AU1110" s="173"/>
      <c r="AV1110" s="173">
        <v>134</v>
      </c>
      <c r="AW1110" s="173" t="s">
        <v>5373</v>
      </c>
      <c r="AX1110" s="173" t="s">
        <v>5374</v>
      </c>
      <c r="AY1110" s="173">
        <v>43</v>
      </c>
      <c r="AZ1110" s="173">
        <v>3</v>
      </c>
      <c r="BA1110" s="173">
        <v>42.7</v>
      </c>
      <c r="BB1110" s="173">
        <v>25</v>
      </c>
      <c r="BC1110" s="173">
        <v>36</v>
      </c>
      <c r="BD1110" s="173">
        <v>53.3</v>
      </c>
      <c r="BE1110" s="173">
        <f t="shared" si="180"/>
        <v>43.061861111111106</v>
      </c>
      <c r="BF1110" s="173">
        <f t="shared" si="181"/>
        <v>25.614805555555556</v>
      </c>
      <c r="BG1110" s="173" t="s">
        <v>47</v>
      </c>
      <c r="BH1110" s="173"/>
      <c r="BI1110" s="173">
        <v>3549</v>
      </c>
      <c r="BJ1110" s="174">
        <v>44691</v>
      </c>
      <c r="BK1110" s="173">
        <v>4481</v>
      </c>
      <c r="BL1110" s="174">
        <v>45728</v>
      </c>
      <c r="BM1110" s="173"/>
      <c r="BN1110" s="173"/>
      <c r="BO1110" s="173"/>
      <c r="BP1110" s="173"/>
      <c r="BQ1110" s="173"/>
      <c r="BR1110" s="173"/>
      <c r="BS1110" s="173"/>
      <c r="BT1110" s="529"/>
      <c r="BU1110" s="529"/>
      <c r="BV1110" s="529"/>
      <c r="BW1110" s="529"/>
      <c r="BX1110" s="529"/>
      <c r="BY1110" s="529"/>
      <c r="BZ1110" s="529"/>
      <c r="CA1110" s="529"/>
      <c r="CB1110" s="529"/>
      <c r="CC1110" s="529"/>
      <c r="CD1110" s="529"/>
      <c r="CE1110" s="529"/>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c r="FH1110" s="529"/>
      <c r="FI1110" s="529"/>
      <c r="FJ1110" s="529"/>
      <c r="FK1110" s="529"/>
      <c r="FL1110" s="529"/>
      <c r="FM1110" s="529"/>
      <c r="FN1110" s="529"/>
      <c r="FO1110" s="529"/>
      <c r="FP1110" s="529"/>
      <c r="FQ1110" s="529"/>
      <c r="FR1110" s="529"/>
      <c r="FS1110" s="529"/>
      <c r="FT1110" s="529"/>
      <c r="FU1110" s="529"/>
      <c r="FV1110" s="529"/>
      <c r="FW1110" s="529"/>
      <c r="FX1110" s="529"/>
      <c r="FY1110" s="529"/>
      <c r="FZ1110" s="529"/>
      <c r="GA1110" s="529"/>
      <c r="GB1110" s="529"/>
      <c r="GC1110" s="529"/>
      <c r="GD1110" s="529"/>
      <c r="GE1110" s="529"/>
      <c r="GF1110" s="529"/>
      <c r="GG1110" s="529"/>
      <c r="GH1110" s="529"/>
      <c r="GI1110" s="529"/>
      <c r="GJ1110" s="529"/>
      <c r="GK1110" s="529"/>
      <c r="GL1110" s="529"/>
      <c r="GM1110" s="529"/>
      <c r="GN1110" s="529"/>
      <c r="GO1110" s="529"/>
      <c r="GP1110" s="529"/>
      <c r="GQ1110" s="529"/>
      <c r="GR1110" s="529"/>
      <c r="GS1110" s="529"/>
      <c r="GT1110" s="529"/>
      <c r="GU1110" s="529"/>
      <c r="GV1110" s="529"/>
      <c r="GW1110" s="529"/>
      <c r="GX1110" s="529"/>
      <c r="GY1110" s="529"/>
      <c r="GZ1110" s="529"/>
      <c r="HA1110" s="529"/>
      <c r="HB1110" s="529"/>
      <c r="HC1110" s="529"/>
      <c r="HD1110" s="529"/>
      <c r="HE1110" s="529"/>
      <c r="HF1110" s="529"/>
      <c r="HG1110" s="529"/>
      <c r="HH1110" s="529"/>
      <c r="HI1110" s="529"/>
      <c r="HJ1110" s="529"/>
      <c r="HK1110" s="529"/>
      <c r="HL1110" s="529"/>
      <c r="HM1110" s="529"/>
      <c r="HN1110" s="529"/>
      <c r="HO1110" s="529"/>
      <c r="HP1110" s="529"/>
      <c r="HQ1110" s="529"/>
      <c r="HR1110" s="529"/>
      <c r="HS1110" s="529"/>
      <c r="HT1110" s="529"/>
      <c r="HU1110" s="529"/>
      <c r="HV1110" s="529"/>
      <c r="HW1110" s="529"/>
      <c r="HX1110" s="529"/>
      <c r="HY1110" s="529"/>
      <c r="HZ1110" s="529"/>
      <c r="IA1110" s="529"/>
      <c r="IB1110" s="529"/>
      <c r="IC1110" s="529"/>
      <c r="ID1110" s="529"/>
      <c r="IE1110" s="529"/>
      <c r="IF1110" s="529"/>
      <c r="IG1110" s="529"/>
      <c r="IH1110" s="529"/>
      <c r="II1110" s="529"/>
      <c r="IJ1110" s="529"/>
      <c r="IK1110" s="529"/>
      <c r="IL1110" s="529"/>
      <c r="IM1110" s="529"/>
      <c r="IN1110" s="529"/>
      <c r="IO1110" s="529"/>
      <c r="IP1110" s="529"/>
      <c r="IQ1110" s="529"/>
      <c r="IR1110" s="529"/>
      <c r="IS1110" s="529"/>
      <c r="IT1110" s="529"/>
      <c r="IU1110" s="529"/>
      <c r="IV1110" s="529"/>
      <c r="IW1110" s="529"/>
      <c r="IX1110" s="529"/>
      <c r="IY1110" s="529"/>
      <c r="IZ1110" s="529"/>
      <c r="JA1110" s="529"/>
      <c r="JB1110" s="529"/>
      <c r="JC1110" s="529"/>
      <c r="JD1110" s="529"/>
      <c r="JE1110" s="529"/>
      <c r="JF1110" s="529"/>
      <c r="JG1110" s="529"/>
      <c r="JH1110" s="529"/>
    </row>
    <row r="1111" spans="1:268" s="3" customFormat="1" ht="39.75" customHeight="1" thickBot="1" x14ac:dyDescent="0.3">
      <c r="A1111" s="177"/>
      <c r="B1111" s="178" t="s">
        <v>10620</v>
      </c>
      <c r="C1111" s="178">
        <v>11130099</v>
      </c>
      <c r="D1111" s="179">
        <v>42317</v>
      </c>
      <c r="E1111" s="179">
        <v>42317</v>
      </c>
      <c r="F1111" s="179">
        <v>49256</v>
      </c>
      <c r="G1111" s="178">
        <v>-7777</v>
      </c>
      <c r="H1111" s="178" t="s">
        <v>483</v>
      </c>
      <c r="I1111" s="178" t="s">
        <v>1011</v>
      </c>
      <c r="J1111" s="178" t="s">
        <v>7783</v>
      </c>
      <c r="K1111" s="178" t="s">
        <v>37</v>
      </c>
      <c r="L1111" s="178" t="s">
        <v>9632</v>
      </c>
      <c r="M1111" s="178" t="s">
        <v>45</v>
      </c>
      <c r="N1111" s="178" t="s">
        <v>45</v>
      </c>
      <c r="O1111" s="178" t="s">
        <v>45</v>
      </c>
      <c r="P1111" s="180" t="s">
        <v>4684</v>
      </c>
      <c r="Q1111" s="178"/>
      <c r="R1111" s="178" t="s">
        <v>45</v>
      </c>
      <c r="S1111" s="178" t="s">
        <v>45</v>
      </c>
      <c r="T1111" s="178" t="s">
        <v>45</v>
      </c>
      <c r="U1111" s="180" t="s">
        <v>4684</v>
      </c>
      <c r="V1111" s="178" t="s">
        <v>9631</v>
      </c>
      <c r="W1111" s="178" t="s">
        <v>5372</v>
      </c>
      <c r="X1111" s="178">
        <v>-7777</v>
      </c>
      <c r="Y1111" s="178">
        <v>-7777</v>
      </c>
      <c r="Z1111" s="181" t="s">
        <v>467</v>
      </c>
      <c r="AA1111" s="178" t="s">
        <v>5158</v>
      </c>
      <c r="AB1111" s="178" t="s">
        <v>2722</v>
      </c>
      <c r="AC1111" s="178" t="s">
        <v>2722</v>
      </c>
      <c r="AD1111" s="178" t="s">
        <v>2722</v>
      </c>
      <c r="AE1111" s="178"/>
      <c r="AF1111" s="178"/>
      <c r="AG1111" s="178"/>
      <c r="AH1111" s="178"/>
      <c r="AI1111" s="178"/>
      <c r="AJ1111" s="178"/>
      <c r="AK1111" s="178"/>
      <c r="AL1111" s="178"/>
      <c r="AM1111" s="178"/>
      <c r="AN1111" s="178"/>
      <c r="AO1111" s="178" t="s">
        <v>2722</v>
      </c>
      <c r="AP1111" s="178"/>
      <c r="AQ1111" s="178"/>
      <c r="AR1111" s="178"/>
      <c r="AS1111" s="178" t="s">
        <v>3566</v>
      </c>
      <c r="AT1111" s="178"/>
      <c r="AU1111" s="178"/>
      <c r="AV1111" s="178"/>
      <c r="AW1111" s="178" t="s">
        <v>5375</v>
      </c>
      <c r="AX1111" s="178" t="s">
        <v>5376</v>
      </c>
      <c r="AY1111" s="178">
        <v>43</v>
      </c>
      <c r="AZ1111" s="178">
        <v>3</v>
      </c>
      <c r="BA1111" s="178">
        <v>42.5</v>
      </c>
      <c r="BB1111" s="178">
        <v>25</v>
      </c>
      <c r="BC1111" s="178">
        <v>36</v>
      </c>
      <c r="BD1111" s="178">
        <v>54.2</v>
      </c>
      <c r="BE1111" s="178">
        <f t="shared" si="180"/>
        <v>43.061805555555551</v>
      </c>
      <c r="BF1111" s="178">
        <f t="shared" si="181"/>
        <v>25.615055555555557</v>
      </c>
      <c r="BG1111" s="178" t="s">
        <v>47</v>
      </c>
      <c r="BH1111" s="178"/>
      <c r="BI1111" s="178">
        <v>3549</v>
      </c>
      <c r="BJ1111" s="179">
        <v>44691</v>
      </c>
      <c r="BK1111" s="178">
        <v>4481</v>
      </c>
      <c r="BL1111" s="179">
        <v>45728</v>
      </c>
      <c r="BM1111" s="178"/>
      <c r="BN1111" s="178"/>
      <c r="BO1111" s="178"/>
      <c r="BP1111" s="178"/>
      <c r="BQ1111" s="178"/>
      <c r="BR1111" s="178"/>
      <c r="BS1111" s="178"/>
      <c r="BT1111" s="529"/>
      <c r="BU1111" s="529"/>
      <c r="BV1111" s="529"/>
      <c r="BW1111" s="529"/>
      <c r="BX1111" s="529"/>
      <c r="BY1111" s="529"/>
      <c r="BZ1111" s="529"/>
      <c r="CA1111" s="529"/>
      <c r="CB1111" s="529"/>
      <c r="CC1111" s="529"/>
      <c r="CD1111" s="529"/>
      <c r="CE1111" s="529"/>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c r="FH1111" s="529"/>
      <c r="FI1111" s="529"/>
      <c r="FJ1111" s="529"/>
      <c r="FK1111" s="529"/>
      <c r="FL1111" s="529"/>
      <c r="FM1111" s="529"/>
      <c r="FN1111" s="529"/>
      <c r="FO1111" s="529"/>
      <c r="FP1111" s="529"/>
      <c r="FQ1111" s="529"/>
      <c r="FR1111" s="529"/>
      <c r="FS1111" s="529"/>
      <c r="FT1111" s="529"/>
      <c r="FU1111" s="529"/>
      <c r="FV1111" s="529"/>
      <c r="FW1111" s="529"/>
      <c r="FX1111" s="529"/>
      <c r="FY1111" s="529"/>
      <c r="FZ1111" s="529"/>
      <c r="GA1111" s="529"/>
      <c r="GB1111" s="529"/>
      <c r="GC1111" s="529"/>
      <c r="GD1111" s="529"/>
      <c r="GE1111" s="529"/>
      <c r="GF1111" s="529"/>
      <c r="GG1111" s="529"/>
      <c r="GH1111" s="529"/>
      <c r="GI1111" s="529"/>
      <c r="GJ1111" s="529"/>
      <c r="GK1111" s="529"/>
      <c r="GL1111" s="529"/>
      <c r="GM1111" s="529"/>
      <c r="GN1111" s="529"/>
      <c r="GO1111" s="529"/>
      <c r="GP1111" s="529"/>
      <c r="GQ1111" s="529"/>
      <c r="GR1111" s="529"/>
      <c r="GS1111" s="529"/>
      <c r="GT1111" s="529"/>
      <c r="GU1111" s="529"/>
      <c r="GV1111" s="529"/>
      <c r="GW1111" s="529"/>
      <c r="GX1111" s="529"/>
      <c r="GY1111" s="529"/>
      <c r="GZ1111" s="529"/>
      <c r="HA1111" s="529"/>
      <c r="HB1111" s="529"/>
      <c r="HC1111" s="529"/>
      <c r="HD1111" s="529"/>
      <c r="HE1111" s="529"/>
      <c r="HF1111" s="529"/>
      <c r="HG1111" s="529"/>
      <c r="HH1111" s="529"/>
      <c r="HI1111" s="529"/>
      <c r="HJ1111" s="529"/>
      <c r="HK1111" s="529"/>
      <c r="HL1111" s="529"/>
      <c r="HM1111" s="529"/>
      <c r="HN1111" s="529"/>
      <c r="HO1111" s="529"/>
      <c r="HP1111" s="529"/>
      <c r="HQ1111" s="529"/>
      <c r="HR1111" s="529"/>
      <c r="HS1111" s="529"/>
      <c r="HT1111" s="529"/>
      <c r="HU1111" s="529"/>
      <c r="HV1111" s="529"/>
      <c r="HW1111" s="529"/>
      <c r="HX1111" s="529"/>
      <c r="HY1111" s="529"/>
      <c r="HZ1111" s="529"/>
      <c r="IA1111" s="529"/>
      <c r="IB1111" s="529"/>
      <c r="IC1111" s="529"/>
      <c r="ID1111" s="529"/>
      <c r="IE1111" s="529"/>
      <c r="IF1111" s="529"/>
      <c r="IG1111" s="529"/>
      <c r="IH1111" s="529"/>
      <c r="II1111" s="529"/>
      <c r="IJ1111" s="529"/>
      <c r="IK1111" s="529"/>
      <c r="IL1111" s="529"/>
      <c r="IM1111" s="529"/>
      <c r="IN1111" s="529"/>
      <c r="IO1111" s="529"/>
      <c r="IP1111" s="529"/>
      <c r="IQ1111" s="529"/>
      <c r="IR1111" s="529"/>
      <c r="IS1111" s="529"/>
      <c r="IT1111" s="529"/>
      <c r="IU1111" s="529"/>
      <c r="IV1111" s="529"/>
      <c r="IW1111" s="529"/>
      <c r="IX1111" s="529"/>
      <c r="IY1111" s="529"/>
      <c r="IZ1111" s="529"/>
      <c r="JA1111" s="529"/>
      <c r="JB1111" s="529"/>
      <c r="JC1111" s="529"/>
      <c r="JD1111" s="529"/>
      <c r="JE1111" s="529"/>
      <c r="JF1111" s="529"/>
      <c r="JG1111" s="529"/>
      <c r="JH1111" s="529"/>
    </row>
    <row r="1112" spans="1:268" s="3" customFormat="1" ht="39.75" customHeight="1" thickBot="1" x14ac:dyDescent="0.3">
      <c r="A1112" s="226" t="s">
        <v>3387</v>
      </c>
      <c r="B1112" s="227" t="s">
        <v>5377</v>
      </c>
      <c r="C1112" s="227">
        <v>11130097</v>
      </c>
      <c r="D1112" s="228">
        <v>42307</v>
      </c>
      <c r="E1112" s="228">
        <v>42307</v>
      </c>
      <c r="F1112" s="228">
        <v>44155</v>
      </c>
      <c r="G1112" s="227">
        <v>-7777</v>
      </c>
      <c r="H1112" s="227" t="s">
        <v>469</v>
      </c>
      <c r="I1112" s="227" t="s">
        <v>581</v>
      </c>
      <c r="J1112" s="227"/>
      <c r="K1112" s="227" t="s">
        <v>42</v>
      </c>
      <c r="L1112" s="227" t="s">
        <v>5378</v>
      </c>
      <c r="M1112" s="227" t="s">
        <v>51</v>
      </c>
      <c r="N1112" s="227" t="s">
        <v>51</v>
      </c>
      <c r="O1112" s="227" t="s">
        <v>51</v>
      </c>
      <c r="P1112" s="229" t="s">
        <v>454</v>
      </c>
      <c r="Q1112" s="227" t="s">
        <v>2668</v>
      </c>
      <c r="R1112" s="227" t="s">
        <v>51</v>
      </c>
      <c r="S1112" s="227" t="s">
        <v>51</v>
      </c>
      <c r="T1112" s="227" t="s">
        <v>51</v>
      </c>
      <c r="U1112" s="229" t="s">
        <v>454</v>
      </c>
      <c r="V1112" s="227" t="s">
        <v>5379</v>
      </c>
      <c r="W1112" s="227" t="s">
        <v>5380</v>
      </c>
      <c r="X1112" s="227">
        <v>-7777</v>
      </c>
      <c r="Y1112" s="227">
        <v>-7777</v>
      </c>
      <c r="Z1112" s="230" t="s">
        <v>467</v>
      </c>
      <c r="AA1112" s="227" t="s">
        <v>5381</v>
      </c>
      <c r="AB1112" s="227"/>
      <c r="AC1112" s="227">
        <v>28</v>
      </c>
      <c r="AD1112" s="227">
        <v>890000</v>
      </c>
      <c r="AE1112" s="227"/>
      <c r="AF1112" s="227"/>
      <c r="AG1112" s="227">
        <v>445000</v>
      </c>
      <c r="AH1112" s="227">
        <v>445000</v>
      </c>
      <c r="AI1112" s="227"/>
      <c r="AJ1112" s="227"/>
      <c r="AK1112" s="227"/>
      <c r="AL1112" s="227"/>
      <c r="AM1112" s="227"/>
      <c r="AN1112" s="227"/>
      <c r="AO1112" s="227"/>
      <c r="AP1112" s="227"/>
      <c r="AQ1112" s="227"/>
      <c r="AR1112" s="227"/>
      <c r="AS1112" s="227" t="s">
        <v>3566</v>
      </c>
      <c r="AT1112" s="227"/>
      <c r="AU1112" s="227"/>
      <c r="AV1112" s="227">
        <v>18.510000000000002</v>
      </c>
      <c r="AW1112" s="227" t="s">
        <v>5382</v>
      </c>
      <c r="AX1112" s="227" t="s">
        <v>5383</v>
      </c>
      <c r="AY1112" s="227">
        <v>43</v>
      </c>
      <c r="AZ1112" s="227">
        <v>50</v>
      </c>
      <c r="BA1112" s="227">
        <v>5.7</v>
      </c>
      <c r="BB1112" s="227">
        <v>25</v>
      </c>
      <c r="BC1112" s="227">
        <v>55</v>
      </c>
      <c r="BD1112" s="227">
        <v>53.4</v>
      </c>
      <c r="BE1112" s="227">
        <f t="shared" si="180"/>
        <v>43.834916666666672</v>
      </c>
      <c r="BF1112" s="227">
        <f t="shared" si="181"/>
        <v>25.9315</v>
      </c>
      <c r="BG1112" s="227" t="s">
        <v>47</v>
      </c>
      <c r="BH1112" s="227"/>
      <c r="BI1112" s="227"/>
      <c r="BJ1112" s="228"/>
      <c r="BK1112" s="227"/>
      <c r="BL1112" s="228"/>
      <c r="BM1112" s="227"/>
      <c r="BN1112" s="227"/>
      <c r="BO1112" s="227"/>
      <c r="BP1112" s="227"/>
      <c r="BQ1112" s="227"/>
      <c r="BR1112" s="227"/>
      <c r="BS1112" s="227" t="s">
        <v>7353</v>
      </c>
      <c r="BT1112" s="529"/>
      <c r="BU1112" s="529"/>
      <c r="BV1112" s="529"/>
      <c r="BW1112" s="529"/>
      <c r="BX1112" s="529"/>
      <c r="BY1112" s="529"/>
      <c r="BZ1112" s="529"/>
      <c r="CA1112" s="529"/>
      <c r="CB1112" s="529"/>
      <c r="CC1112" s="529"/>
      <c r="CD1112" s="529"/>
      <c r="CE1112" s="529"/>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c r="FH1112" s="529"/>
      <c r="FI1112" s="529"/>
      <c r="FJ1112" s="529"/>
      <c r="FK1112" s="529"/>
      <c r="FL1112" s="529"/>
      <c r="FM1112" s="529"/>
      <c r="FN1112" s="529"/>
      <c r="FO1112" s="529"/>
      <c r="FP1112" s="529"/>
      <c r="FQ1112" s="529"/>
      <c r="FR1112" s="529"/>
      <c r="FS1112" s="529"/>
      <c r="FT1112" s="529"/>
      <c r="FU1112" s="529"/>
      <c r="FV1112" s="529"/>
      <c r="FW1112" s="529"/>
      <c r="FX1112" s="529"/>
      <c r="FY1112" s="529"/>
      <c r="FZ1112" s="529"/>
      <c r="GA1112" s="529"/>
      <c r="GB1112" s="529"/>
      <c r="GC1112" s="529"/>
      <c r="GD1112" s="529"/>
      <c r="GE1112" s="529"/>
      <c r="GF1112" s="529"/>
      <c r="GG1112" s="529"/>
      <c r="GH1112" s="529"/>
      <c r="GI1112" s="529"/>
      <c r="GJ1112" s="529"/>
      <c r="GK1112" s="529"/>
      <c r="GL1112" s="529"/>
      <c r="GM1112" s="529"/>
      <c r="GN1112" s="529"/>
      <c r="GO1112" s="529"/>
      <c r="GP1112" s="529"/>
      <c r="GQ1112" s="529"/>
      <c r="GR1112" s="529"/>
      <c r="GS1112" s="529"/>
      <c r="GT1112" s="529"/>
      <c r="GU1112" s="529"/>
      <c r="GV1112" s="529"/>
      <c r="GW1112" s="529"/>
      <c r="GX1112" s="529"/>
      <c r="GY1112" s="529"/>
      <c r="GZ1112" s="529"/>
      <c r="HA1112" s="529"/>
      <c r="HB1112" s="529"/>
      <c r="HC1112" s="529"/>
      <c r="HD1112" s="529"/>
      <c r="HE1112" s="529"/>
      <c r="HF1112" s="529"/>
      <c r="HG1112" s="529"/>
      <c r="HH1112" s="529"/>
      <c r="HI1112" s="529"/>
      <c r="HJ1112" s="529"/>
      <c r="HK1112" s="529"/>
      <c r="HL1112" s="529"/>
      <c r="HM1112" s="529"/>
      <c r="HN1112" s="529"/>
      <c r="HO1112" s="529"/>
      <c r="HP1112" s="529"/>
      <c r="HQ1112" s="529"/>
      <c r="HR1112" s="529"/>
      <c r="HS1112" s="529"/>
      <c r="HT1112" s="529"/>
      <c r="HU1112" s="529"/>
      <c r="HV1112" s="529"/>
      <c r="HW1112" s="529"/>
      <c r="HX1112" s="529"/>
      <c r="HY1112" s="529"/>
      <c r="HZ1112" s="529"/>
      <c r="IA1112" s="529"/>
      <c r="IB1112" s="529"/>
      <c r="IC1112" s="529"/>
      <c r="ID1112" s="529"/>
      <c r="IE1112" s="529"/>
      <c r="IF1112" s="529"/>
      <c r="IG1112" s="529"/>
      <c r="IH1112" s="529"/>
      <c r="II1112" s="529"/>
      <c r="IJ1112" s="529"/>
      <c r="IK1112" s="529"/>
      <c r="IL1112" s="529"/>
      <c r="IM1112" s="529"/>
      <c r="IN1112" s="529"/>
      <c r="IO1112" s="529"/>
      <c r="IP1112" s="529"/>
      <c r="IQ1112" s="529"/>
      <c r="IR1112" s="529"/>
      <c r="IS1112" s="529"/>
      <c r="IT1112" s="529"/>
      <c r="IU1112" s="529"/>
      <c r="IV1112" s="529"/>
      <c r="IW1112" s="529"/>
      <c r="IX1112" s="529"/>
      <c r="IY1112" s="529"/>
      <c r="IZ1112" s="529"/>
      <c r="JA1112" s="529"/>
      <c r="JB1112" s="529"/>
      <c r="JC1112" s="529"/>
      <c r="JD1112" s="529"/>
      <c r="JE1112" s="529"/>
      <c r="JF1112" s="529"/>
      <c r="JG1112" s="529"/>
      <c r="JH1112" s="529"/>
    </row>
    <row r="1113" spans="1:268" s="3" customFormat="1" ht="39.75" customHeight="1" x14ac:dyDescent="0.25">
      <c r="A1113" s="379" t="s">
        <v>3387</v>
      </c>
      <c r="B1113" s="296" t="s">
        <v>5389</v>
      </c>
      <c r="C1113" s="296">
        <v>11160115</v>
      </c>
      <c r="D1113" s="297">
        <v>42327</v>
      </c>
      <c r="E1113" s="297">
        <v>42327</v>
      </c>
      <c r="F1113" s="297">
        <v>43770</v>
      </c>
      <c r="G1113" s="296">
        <v>-7777</v>
      </c>
      <c r="H1113" s="296" t="s">
        <v>970</v>
      </c>
      <c r="I1113" s="296" t="s">
        <v>598</v>
      </c>
      <c r="J1113" s="296"/>
      <c r="K1113" s="296" t="s">
        <v>60</v>
      </c>
      <c r="L1113" s="296" t="s">
        <v>5390</v>
      </c>
      <c r="M1113" s="296" t="s">
        <v>5391</v>
      </c>
      <c r="N1113" s="296" t="s">
        <v>357</v>
      </c>
      <c r="O1113" s="296" t="s">
        <v>51</v>
      </c>
      <c r="P1113" s="298" t="s">
        <v>5392</v>
      </c>
      <c r="Q1113" s="296" t="s">
        <v>970</v>
      </c>
      <c r="R1113" s="296" t="s">
        <v>302</v>
      </c>
      <c r="S1113" s="296" t="s">
        <v>357</v>
      </c>
      <c r="T1113" s="296" t="s">
        <v>51</v>
      </c>
      <c r="U1113" s="298" t="s">
        <v>5392</v>
      </c>
      <c r="V1113" s="296" t="s">
        <v>5393</v>
      </c>
      <c r="W1113" s="296" t="s">
        <v>638</v>
      </c>
      <c r="X1113" s="296">
        <v>-7777</v>
      </c>
      <c r="Y1113" s="296">
        <v>-7777</v>
      </c>
      <c r="Z1113" s="299" t="s">
        <v>467</v>
      </c>
      <c r="AA1113" s="296" t="s">
        <v>359</v>
      </c>
      <c r="AB1113" s="296"/>
      <c r="AC1113" s="296"/>
      <c r="AD1113" s="296">
        <v>98325</v>
      </c>
      <c r="AE1113" s="296"/>
      <c r="AF1113" s="296"/>
      <c r="AG1113" s="296"/>
      <c r="AH1113" s="296"/>
      <c r="AI1113" s="296"/>
      <c r="AJ1113" s="296"/>
      <c r="AK1113" s="296"/>
      <c r="AL1113" s="296">
        <v>98325</v>
      </c>
      <c r="AM1113" s="296"/>
      <c r="AN1113" s="296"/>
      <c r="AO1113" s="460">
        <v>1150</v>
      </c>
      <c r="AP1113" s="296"/>
      <c r="AQ1113" s="296"/>
      <c r="AR1113" s="296"/>
      <c r="AS1113" s="296" t="s">
        <v>467</v>
      </c>
      <c r="AT1113" s="296"/>
      <c r="AU1113" s="296"/>
      <c r="AV1113" s="296">
        <v>120.5</v>
      </c>
      <c r="AW1113" s="296" t="s">
        <v>5394</v>
      </c>
      <c r="AX1113" s="296" t="s">
        <v>5395</v>
      </c>
      <c r="AY1113" s="296">
        <v>43</v>
      </c>
      <c r="AZ1113" s="296">
        <v>31</v>
      </c>
      <c r="BA1113" s="296">
        <v>32.56</v>
      </c>
      <c r="BB1113" s="296">
        <v>26</v>
      </c>
      <c r="BC1113" s="296">
        <v>3</v>
      </c>
      <c r="BD1113" s="296">
        <v>6.27</v>
      </c>
      <c r="BE1113" s="296">
        <f t="shared" si="180"/>
        <v>43.525711111111107</v>
      </c>
      <c r="BF1113" s="296">
        <f t="shared" si="181"/>
        <v>26.051741666666668</v>
      </c>
      <c r="BG1113" s="296" t="s">
        <v>38</v>
      </c>
      <c r="BH1113" s="296"/>
      <c r="BI1113" s="296"/>
      <c r="BJ1113" s="297"/>
      <c r="BK1113" s="296"/>
      <c r="BL1113" s="297"/>
      <c r="BM1113" s="296">
        <v>536</v>
      </c>
      <c r="BN1113" s="293">
        <v>43130</v>
      </c>
      <c r="BO1113" s="296"/>
      <c r="BP1113" s="296"/>
      <c r="BQ1113" s="296"/>
      <c r="BR1113" s="296"/>
      <c r="BS1113" s="296" t="s">
        <v>7850</v>
      </c>
      <c r="BT1113" s="529"/>
      <c r="BU1113" s="529"/>
      <c r="BV1113" s="529"/>
      <c r="BW1113" s="529"/>
      <c r="BX1113" s="529"/>
      <c r="BY1113" s="529"/>
      <c r="BZ1113" s="529"/>
      <c r="CA1113" s="529"/>
      <c r="CB1113" s="529"/>
      <c r="CC1113" s="529"/>
      <c r="CD1113" s="529"/>
      <c r="CE1113" s="529"/>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c r="FH1113" s="529"/>
      <c r="FI1113" s="529"/>
      <c r="FJ1113" s="529"/>
      <c r="FK1113" s="529"/>
      <c r="FL1113" s="529"/>
      <c r="FM1113" s="529"/>
      <c r="FN1113" s="529"/>
      <c r="FO1113" s="529"/>
      <c r="FP1113" s="529"/>
      <c r="FQ1113" s="529"/>
      <c r="FR1113" s="529"/>
      <c r="FS1113" s="529"/>
      <c r="FT1113" s="529"/>
      <c r="FU1113" s="529"/>
      <c r="FV1113" s="529"/>
      <c r="FW1113" s="529"/>
      <c r="FX1113" s="529"/>
      <c r="FY1113" s="529"/>
      <c r="FZ1113" s="529"/>
      <c r="GA1113" s="529"/>
      <c r="GB1113" s="529"/>
      <c r="GC1113" s="529"/>
      <c r="GD1113" s="529"/>
      <c r="GE1113" s="529"/>
      <c r="GF1113" s="529"/>
      <c r="GG1113" s="529"/>
      <c r="GH1113" s="529"/>
      <c r="GI1113" s="529"/>
      <c r="GJ1113" s="529"/>
      <c r="GK1113" s="529"/>
      <c r="GL1113" s="529"/>
      <c r="GM1113" s="529"/>
      <c r="GN1113" s="529"/>
      <c r="GO1113" s="529"/>
      <c r="GP1113" s="529"/>
      <c r="GQ1113" s="529"/>
      <c r="GR1113" s="529"/>
      <c r="GS1113" s="529"/>
      <c r="GT1113" s="529"/>
      <c r="GU1113" s="529"/>
      <c r="GV1113" s="529"/>
      <c r="GW1113" s="529"/>
      <c r="GX1113" s="529"/>
      <c r="GY1113" s="529"/>
      <c r="GZ1113" s="529"/>
      <c r="HA1113" s="529"/>
      <c r="HB1113" s="529"/>
      <c r="HC1113" s="529"/>
      <c r="HD1113" s="529"/>
      <c r="HE1113" s="529"/>
      <c r="HF1113" s="529"/>
      <c r="HG1113" s="529"/>
      <c r="HH1113" s="529"/>
      <c r="HI1113" s="529"/>
      <c r="HJ1113" s="529"/>
      <c r="HK1113" s="529"/>
      <c r="HL1113" s="529"/>
      <c r="HM1113" s="529"/>
      <c r="HN1113" s="529"/>
      <c r="HO1113" s="529"/>
      <c r="HP1113" s="529"/>
      <c r="HQ1113" s="529"/>
      <c r="HR1113" s="529"/>
      <c r="HS1113" s="529"/>
      <c r="HT1113" s="529"/>
      <c r="HU1113" s="529"/>
      <c r="HV1113" s="529"/>
      <c r="HW1113" s="529"/>
      <c r="HX1113" s="529"/>
      <c r="HY1113" s="529"/>
      <c r="HZ1113" s="529"/>
      <c r="IA1113" s="529"/>
      <c r="IB1113" s="529"/>
      <c r="IC1113" s="529"/>
      <c r="ID1113" s="529"/>
      <c r="IE1113" s="529"/>
      <c r="IF1113" s="529"/>
      <c r="IG1113" s="529"/>
      <c r="IH1113" s="529"/>
      <c r="II1113" s="529"/>
      <c r="IJ1113" s="529"/>
      <c r="IK1113" s="529"/>
      <c r="IL1113" s="529"/>
      <c r="IM1113" s="529"/>
      <c r="IN1113" s="529"/>
      <c r="IO1113" s="529"/>
      <c r="IP1113" s="529"/>
      <c r="IQ1113" s="529"/>
      <c r="IR1113" s="529"/>
      <c r="IS1113" s="529"/>
      <c r="IT1113" s="529"/>
      <c r="IU1113" s="529"/>
      <c r="IV1113" s="529"/>
      <c r="IW1113" s="529"/>
      <c r="IX1113" s="529"/>
      <c r="IY1113" s="529"/>
      <c r="IZ1113" s="529"/>
      <c r="JA1113" s="529"/>
      <c r="JB1113" s="529"/>
      <c r="JC1113" s="529"/>
      <c r="JD1113" s="529"/>
      <c r="JE1113" s="529"/>
      <c r="JF1113" s="529"/>
      <c r="JG1113" s="529"/>
      <c r="JH1113" s="529"/>
    </row>
    <row r="1114" spans="1:268" s="3" customFormat="1" ht="39.75" customHeight="1" thickBot="1" x14ac:dyDescent="0.3">
      <c r="A1114" s="380"/>
      <c r="B1114" s="310" t="s">
        <v>5389</v>
      </c>
      <c r="C1114" s="310">
        <v>11160115</v>
      </c>
      <c r="D1114" s="311">
        <v>42327</v>
      </c>
      <c r="E1114" s="311">
        <v>42327</v>
      </c>
      <c r="F1114" s="311">
        <v>43770</v>
      </c>
      <c r="G1114" s="310">
        <v>-7777</v>
      </c>
      <c r="H1114" s="310" t="s">
        <v>970</v>
      </c>
      <c r="I1114" s="310" t="s">
        <v>598</v>
      </c>
      <c r="J1114" s="310"/>
      <c r="K1114" s="310" t="s">
        <v>60</v>
      </c>
      <c r="L1114" s="310" t="s">
        <v>5390</v>
      </c>
      <c r="M1114" s="310" t="s">
        <v>5391</v>
      </c>
      <c r="N1114" s="310" t="s">
        <v>357</v>
      </c>
      <c r="O1114" s="310" t="s">
        <v>51</v>
      </c>
      <c r="P1114" s="312" t="s">
        <v>5392</v>
      </c>
      <c r="Q1114" s="310" t="s">
        <v>970</v>
      </c>
      <c r="R1114" s="310" t="s">
        <v>302</v>
      </c>
      <c r="S1114" s="310" t="s">
        <v>357</v>
      </c>
      <c r="T1114" s="310" t="s">
        <v>51</v>
      </c>
      <c r="U1114" s="312" t="s">
        <v>5392</v>
      </c>
      <c r="V1114" s="310" t="s">
        <v>5393</v>
      </c>
      <c r="W1114" s="310" t="s">
        <v>638</v>
      </c>
      <c r="X1114" s="310">
        <v>-7777</v>
      </c>
      <c r="Y1114" s="310">
        <v>-7777</v>
      </c>
      <c r="Z1114" s="313" t="s">
        <v>467</v>
      </c>
      <c r="AA1114" s="310" t="s">
        <v>359</v>
      </c>
      <c r="AB1114" s="310"/>
      <c r="AC1114" s="310"/>
      <c r="AD1114" s="310" t="s">
        <v>2722</v>
      </c>
      <c r="AE1114" s="310"/>
      <c r="AF1114" s="310"/>
      <c r="AG1114" s="310"/>
      <c r="AH1114" s="310"/>
      <c r="AI1114" s="310"/>
      <c r="AJ1114" s="310"/>
      <c r="AK1114" s="310"/>
      <c r="AL1114" s="310" t="s">
        <v>2722</v>
      </c>
      <c r="AM1114" s="310"/>
      <c r="AN1114" s="310"/>
      <c r="AO1114" s="310"/>
      <c r="AP1114" s="310"/>
      <c r="AQ1114" s="310"/>
      <c r="AR1114" s="310"/>
      <c r="AS1114" s="310" t="s">
        <v>3566</v>
      </c>
      <c r="AT1114" s="310"/>
      <c r="AU1114" s="310"/>
      <c r="AV1114" s="310">
        <v>118.8</v>
      </c>
      <c r="AW1114" s="310" t="s">
        <v>5396</v>
      </c>
      <c r="AX1114" s="310" t="s">
        <v>5397</v>
      </c>
      <c r="AY1114" s="310">
        <v>43</v>
      </c>
      <c r="AZ1114" s="310">
        <v>31</v>
      </c>
      <c r="BA1114" s="310">
        <v>33.25</v>
      </c>
      <c r="BB1114" s="310">
        <v>26</v>
      </c>
      <c r="BC1114" s="310">
        <v>3</v>
      </c>
      <c r="BD1114" s="310">
        <v>4.74</v>
      </c>
      <c r="BE1114" s="310">
        <f t="shared" si="180"/>
        <v>43.52590277777778</v>
      </c>
      <c r="BF1114" s="310">
        <f t="shared" si="181"/>
        <v>26.051316666666668</v>
      </c>
      <c r="BG1114" s="310" t="s">
        <v>38</v>
      </c>
      <c r="BH1114" s="310"/>
      <c r="BI1114" s="310"/>
      <c r="BJ1114" s="311"/>
      <c r="BK1114" s="310"/>
      <c r="BL1114" s="311"/>
      <c r="BM1114" s="310">
        <v>536</v>
      </c>
      <c r="BN1114" s="311">
        <v>43130</v>
      </c>
      <c r="BO1114" s="310"/>
      <c r="BP1114" s="310"/>
      <c r="BQ1114" s="310"/>
      <c r="BR1114" s="310"/>
      <c r="BS1114" s="310" t="s">
        <v>7850</v>
      </c>
      <c r="BT1114" s="529"/>
      <c r="BU1114" s="529"/>
      <c r="BV1114" s="529"/>
      <c r="BW1114" s="529"/>
      <c r="BX1114" s="529"/>
      <c r="BY1114" s="529"/>
      <c r="BZ1114" s="529"/>
      <c r="CA1114" s="529"/>
      <c r="CB1114" s="529"/>
      <c r="CC1114" s="529"/>
      <c r="CD1114" s="529"/>
      <c r="CE1114" s="529"/>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c r="FH1114" s="529"/>
      <c r="FI1114" s="529"/>
      <c r="FJ1114" s="529"/>
      <c r="FK1114" s="529"/>
      <c r="FL1114" s="529"/>
      <c r="FM1114" s="529"/>
      <c r="FN1114" s="529"/>
      <c r="FO1114" s="529"/>
      <c r="FP1114" s="529"/>
      <c r="FQ1114" s="529"/>
      <c r="FR1114" s="529"/>
      <c r="FS1114" s="529"/>
      <c r="FT1114" s="529"/>
      <c r="FU1114" s="529"/>
      <c r="FV1114" s="529"/>
      <c r="FW1114" s="529"/>
      <c r="FX1114" s="529"/>
      <c r="FY1114" s="529"/>
      <c r="FZ1114" s="529"/>
      <c r="GA1114" s="529"/>
      <c r="GB1114" s="529"/>
      <c r="GC1114" s="529"/>
      <c r="GD1114" s="529"/>
      <c r="GE1114" s="529"/>
      <c r="GF1114" s="529"/>
      <c r="GG1114" s="529"/>
      <c r="GH1114" s="529"/>
      <c r="GI1114" s="529"/>
      <c r="GJ1114" s="529"/>
      <c r="GK1114" s="529"/>
      <c r="GL1114" s="529"/>
      <c r="GM1114" s="529"/>
      <c r="GN1114" s="529"/>
      <c r="GO1114" s="529"/>
      <c r="GP1114" s="529"/>
      <c r="GQ1114" s="529"/>
      <c r="GR1114" s="529"/>
      <c r="GS1114" s="529"/>
      <c r="GT1114" s="529"/>
      <c r="GU1114" s="529"/>
      <c r="GV1114" s="529"/>
      <c r="GW1114" s="529"/>
      <c r="GX1114" s="529"/>
      <c r="GY1114" s="529"/>
      <c r="GZ1114" s="529"/>
      <c r="HA1114" s="529"/>
      <c r="HB1114" s="529"/>
      <c r="HC1114" s="529"/>
      <c r="HD1114" s="529"/>
      <c r="HE1114" s="529"/>
      <c r="HF1114" s="529"/>
      <c r="HG1114" s="529"/>
      <c r="HH1114" s="529"/>
      <c r="HI1114" s="529"/>
      <c r="HJ1114" s="529"/>
      <c r="HK1114" s="529"/>
      <c r="HL1114" s="529"/>
      <c r="HM1114" s="529"/>
      <c r="HN1114" s="529"/>
      <c r="HO1114" s="529"/>
      <c r="HP1114" s="529"/>
      <c r="HQ1114" s="529"/>
      <c r="HR1114" s="529"/>
      <c r="HS1114" s="529"/>
      <c r="HT1114" s="529"/>
      <c r="HU1114" s="529"/>
      <c r="HV1114" s="529"/>
      <c r="HW1114" s="529"/>
      <c r="HX1114" s="529"/>
      <c r="HY1114" s="529"/>
      <c r="HZ1114" s="529"/>
      <c r="IA1114" s="529"/>
      <c r="IB1114" s="529"/>
      <c r="IC1114" s="529"/>
      <c r="ID1114" s="529"/>
      <c r="IE1114" s="529"/>
      <c r="IF1114" s="529"/>
      <c r="IG1114" s="529"/>
      <c r="IH1114" s="529"/>
      <c r="II1114" s="529"/>
      <c r="IJ1114" s="529"/>
      <c r="IK1114" s="529"/>
      <c r="IL1114" s="529"/>
      <c r="IM1114" s="529"/>
      <c r="IN1114" s="529"/>
      <c r="IO1114" s="529"/>
      <c r="IP1114" s="529"/>
      <c r="IQ1114" s="529"/>
      <c r="IR1114" s="529"/>
      <c r="IS1114" s="529"/>
      <c r="IT1114" s="529"/>
      <c r="IU1114" s="529"/>
      <c r="IV1114" s="529"/>
      <c r="IW1114" s="529"/>
      <c r="IX1114" s="529"/>
      <c r="IY1114" s="529"/>
      <c r="IZ1114" s="529"/>
      <c r="JA1114" s="529"/>
      <c r="JB1114" s="529"/>
      <c r="JC1114" s="529"/>
      <c r="JD1114" s="529"/>
      <c r="JE1114" s="529"/>
      <c r="JF1114" s="529"/>
      <c r="JG1114" s="529"/>
      <c r="JH1114" s="529"/>
    </row>
    <row r="1115" spans="1:268" s="3" customFormat="1" ht="39.75" customHeight="1" x14ac:dyDescent="0.25">
      <c r="A1115" s="172" t="s">
        <v>3387</v>
      </c>
      <c r="B1115" s="173" t="s">
        <v>2370</v>
      </c>
      <c r="C1115" s="173">
        <v>11140156</v>
      </c>
      <c r="D1115" s="174">
        <v>42332</v>
      </c>
      <c r="E1115" s="174">
        <v>42332</v>
      </c>
      <c r="F1115" s="174">
        <v>44100</v>
      </c>
      <c r="G1115" s="174">
        <v>44100</v>
      </c>
      <c r="H1115" s="173" t="s">
        <v>5268</v>
      </c>
      <c r="I1115" s="173" t="s">
        <v>837</v>
      </c>
      <c r="J1115" s="173"/>
      <c r="K1115" s="173" t="s">
        <v>55</v>
      </c>
      <c r="L1115" s="173" t="s">
        <v>5413</v>
      </c>
      <c r="M1115" s="173" t="s">
        <v>130</v>
      </c>
      <c r="N1115" s="173" t="s">
        <v>131</v>
      </c>
      <c r="O1115" s="173" t="s">
        <v>52</v>
      </c>
      <c r="P1115" s="175" t="s">
        <v>452</v>
      </c>
      <c r="Q1115" s="173" t="s">
        <v>5401</v>
      </c>
      <c r="R1115" s="173" t="s">
        <v>130</v>
      </c>
      <c r="S1115" s="173" t="s">
        <v>131</v>
      </c>
      <c r="T1115" s="173" t="s">
        <v>52</v>
      </c>
      <c r="U1115" s="175" t="s">
        <v>452</v>
      </c>
      <c r="V1115" s="173" t="s">
        <v>5398</v>
      </c>
      <c r="W1115" s="173" t="s">
        <v>5399</v>
      </c>
      <c r="X1115" s="173" t="s">
        <v>5414</v>
      </c>
      <c r="Y1115" s="173" t="s">
        <v>5415</v>
      </c>
      <c r="Z1115" s="176" t="s">
        <v>467</v>
      </c>
      <c r="AA1115" s="173" t="s">
        <v>5400</v>
      </c>
      <c r="AB1115" s="173">
        <v>0.19500000000000001</v>
      </c>
      <c r="AC1115" s="173">
        <v>400</v>
      </c>
      <c r="AD1115" s="173">
        <v>5004000</v>
      </c>
      <c r="AE1115" s="173"/>
      <c r="AF1115" s="173">
        <v>5004000</v>
      </c>
      <c r="AG1115" s="173"/>
      <c r="AH1115" s="173"/>
      <c r="AI1115" s="173"/>
      <c r="AJ1115" s="173"/>
      <c r="AK1115" s="173"/>
      <c r="AL1115" s="173"/>
      <c r="AM1115" s="173"/>
      <c r="AN1115" s="173"/>
      <c r="AO1115" s="173">
        <v>20</v>
      </c>
      <c r="AP1115" s="173"/>
      <c r="AQ1115" s="173" t="s">
        <v>47</v>
      </c>
      <c r="AR1115" s="173" t="s">
        <v>1147</v>
      </c>
      <c r="AS1115" s="173" t="s">
        <v>5404</v>
      </c>
      <c r="AT1115" s="173"/>
      <c r="AU1115" s="173"/>
      <c r="AV1115" s="173">
        <v>1584</v>
      </c>
      <c r="AW1115" s="173" t="s">
        <v>5407</v>
      </c>
      <c r="AX1115" s="173" t="s">
        <v>5408</v>
      </c>
      <c r="AY1115" s="173">
        <v>42</v>
      </c>
      <c r="AZ1115" s="173">
        <v>13</v>
      </c>
      <c r="BA1115" s="173">
        <v>4.96</v>
      </c>
      <c r="BB1115" s="173">
        <v>23</v>
      </c>
      <c r="BC1115" s="173">
        <v>24</v>
      </c>
      <c r="BD1115" s="173">
        <v>11.9</v>
      </c>
      <c r="BE1115" s="173">
        <f t="shared" si="180"/>
        <v>42.218044444444445</v>
      </c>
      <c r="BF1115" s="173">
        <f t="shared" si="181"/>
        <v>23.403305555555555</v>
      </c>
      <c r="BG1115" s="173" t="s">
        <v>38</v>
      </c>
      <c r="BH1115" s="173"/>
      <c r="BI1115" s="173"/>
      <c r="BJ1115" s="174"/>
      <c r="BK1115" s="173"/>
      <c r="BL1115" s="174"/>
      <c r="BM1115" s="173"/>
      <c r="BN1115" s="173"/>
      <c r="BO1115" s="173"/>
      <c r="BP1115" s="173"/>
      <c r="BQ1115" s="173"/>
      <c r="BR1115" s="173"/>
      <c r="BS1115" s="173"/>
      <c r="BT1115" s="529"/>
      <c r="BU1115" s="529"/>
      <c r="BV1115" s="529"/>
      <c r="BW1115" s="529"/>
      <c r="BX1115" s="529"/>
      <c r="BY1115" s="529"/>
      <c r="BZ1115" s="529"/>
      <c r="CA1115" s="529"/>
      <c r="CB1115" s="529"/>
      <c r="CC1115" s="529"/>
      <c r="CD1115" s="529"/>
      <c r="CE1115" s="529"/>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c r="FH1115" s="529"/>
      <c r="FI1115" s="529"/>
      <c r="FJ1115" s="529"/>
      <c r="FK1115" s="529"/>
      <c r="FL1115" s="529"/>
      <c r="FM1115" s="529"/>
      <c r="FN1115" s="529"/>
      <c r="FO1115" s="529"/>
      <c r="FP1115" s="529"/>
      <c r="FQ1115" s="529"/>
      <c r="FR1115" s="529"/>
      <c r="FS1115" s="529"/>
      <c r="FT1115" s="529"/>
      <c r="FU1115" s="529"/>
      <c r="FV1115" s="529"/>
      <c r="FW1115" s="529"/>
      <c r="FX1115" s="529"/>
      <c r="FY1115" s="529"/>
      <c r="FZ1115" s="529"/>
      <c r="GA1115" s="529"/>
      <c r="GB1115" s="529"/>
      <c r="GC1115" s="529"/>
      <c r="GD1115" s="529"/>
      <c r="GE1115" s="529"/>
      <c r="GF1115" s="529"/>
      <c r="GG1115" s="529"/>
      <c r="GH1115" s="529"/>
      <c r="GI1115" s="529"/>
      <c r="GJ1115" s="529"/>
      <c r="GK1115" s="529"/>
      <c r="GL1115" s="529"/>
      <c r="GM1115" s="529"/>
      <c r="GN1115" s="529"/>
      <c r="GO1115" s="529"/>
      <c r="GP1115" s="529"/>
      <c r="GQ1115" s="529"/>
      <c r="GR1115" s="529"/>
      <c r="GS1115" s="529"/>
      <c r="GT1115" s="529"/>
      <c r="GU1115" s="529"/>
      <c r="GV1115" s="529"/>
      <c r="GW1115" s="529"/>
      <c r="GX1115" s="529"/>
      <c r="GY1115" s="529"/>
      <c r="GZ1115" s="529"/>
      <c r="HA1115" s="529"/>
      <c r="HB1115" s="529"/>
      <c r="HC1115" s="529"/>
      <c r="HD1115" s="529"/>
      <c r="HE1115" s="529"/>
      <c r="HF1115" s="529"/>
      <c r="HG1115" s="529"/>
      <c r="HH1115" s="529"/>
      <c r="HI1115" s="529"/>
      <c r="HJ1115" s="529"/>
      <c r="HK1115" s="529"/>
      <c r="HL1115" s="529"/>
      <c r="HM1115" s="529"/>
      <c r="HN1115" s="529"/>
      <c r="HO1115" s="529"/>
      <c r="HP1115" s="529"/>
      <c r="HQ1115" s="529"/>
      <c r="HR1115" s="529"/>
      <c r="HS1115" s="529"/>
      <c r="HT1115" s="529"/>
      <c r="HU1115" s="529"/>
      <c r="HV1115" s="529"/>
      <c r="HW1115" s="529"/>
      <c r="HX1115" s="529"/>
      <c r="HY1115" s="529"/>
      <c r="HZ1115" s="529"/>
      <c r="IA1115" s="529"/>
      <c r="IB1115" s="529"/>
      <c r="IC1115" s="529"/>
      <c r="ID1115" s="529"/>
      <c r="IE1115" s="529"/>
      <c r="IF1115" s="529"/>
      <c r="IG1115" s="529"/>
      <c r="IH1115" s="529"/>
      <c r="II1115" s="529"/>
      <c r="IJ1115" s="529"/>
      <c r="IK1115" s="529"/>
      <c r="IL1115" s="529"/>
      <c r="IM1115" s="529"/>
      <c r="IN1115" s="529"/>
      <c r="IO1115" s="529"/>
      <c r="IP1115" s="529"/>
      <c r="IQ1115" s="529"/>
      <c r="IR1115" s="529"/>
      <c r="IS1115" s="529"/>
      <c r="IT1115" s="529"/>
      <c r="IU1115" s="529"/>
      <c r="IV1115" s="529"/>
      <c r="IW1115" s="529"/>
      <c r="IX1115" s="529"/>
      <c r="IY1115" s="529"/>
      <c r="IZ1115" s="529"/>
      <c r="JA1115" s="529"/>
      <c r="JB1115" s="529"/>
      <c r="JC1115" s="529"/>
      <c r="JD1115" s="529"/>
      <c r="JE1115" s="529"/>
      <c r="JF1115" s="529"/>
      <c r="JG1115" s="529"/>
      <c r="JH1115" s="529"/>
    </row>
    <row r="1116" spans="1:268" s="3" customFormat="1" ht="39.75" customHeight="1" x14ac:dyDescent="0.25">
      <c r="A1116" s="231"/>
      <c r="B1116" s="1" t="s">
        <v>2370</v>
      </c>
      <c r="C1116" s="1">
        <v>11140156</v>
      </c>
      <c r="D1116" s="7">
        <v>42332</v>
      </c>
      <c r="E1116" s="7">
        <v>42332</v>
      </c>
      <c r="F1116" s="7">
        <v>44100</v>
      </c>
      <c r="G1116" s="7">
        <v>44100</v>
      </c>
      <c r="H1116" s="1" t="s">
        <v>5265</v>
      </c>
      <c r="I1116" s="1" t="s">
        <v>837</v>
      </c>
      <c r="J1116" s="1"/>
      <c r="K1116" s="1" t="s">
        <v>55</v>
      </c>
      <c r="L1116" s="1" t="s">
        <v>5413</v>
      </c>
      <c r="M1116" s="1" t="s">
        <v>130</v>
      </c>
      <c r="N1116" s="1" t="s">
        <v>131</v>
      </c>
      <c r="O1116" s="1" t="s">
        <v>52</v>
      </c>
      <c r="P1116" s="6" t="s">
        <v>452</v>
      </c>
      <c r="Q1116" s="1" t="s">
        <v>5403</v>
      </c>
      <c r="R1116" s="1" t="s">
        <v>130</v>
      </c>
      <c r="S1116" s="1" t="s">
        <v>131</v>
      </c>
      <c r="T1116" s="1" t="s">
        <v>52</v>
      </c>
      <c r="U1116" s="6" t="s">
        <v>452</v>
      </c>
      <c r="V1116" s="1" t="s">
        <v>5398</v>
      </c>
      <c r="W1116" s="1" t="s">
        <v>5399</v>
      </c>
      <c r="X1116" s="1" t="s">
        <v>5414</v>
      </c>
      <c r="Y1116" s="1" t="s">
        <v>5415</v>
      </c>
      <c r="Z1116" s="9" t="s">
        <v>467</v>
      </c>
      <c r="AA1116" s="1" t="s">
        <v>5400</v>
      </c>
      <c r="AB1116" s="1">
        <v>0.35</v>
      </c>
      <c r="AC1116" s="1">
        <v>700</v>
      </c>
      <c r="AD1116" s="1">
        <v>8757000</v>
      </c>
      <c r="AE1116" s="1"/>
      <c r="AF1116" s="1">
        <v>8757000</v>
      </c>
      <c r="AG1116" s="1"/>
      <c r="AH1116" s="1"/>
      <c r="AI1116" s="1"/>
      <c r="AJ1116" s="1"/>
      <c r="AK1116" s="1"/>
      <c r="AL1116" s="1"/>
      <c r="AM1116" s="1"/>
      <c r="AN1116" s="1"/>
      <c r="AO1116" s="1">
        <v>40</v>
      </c>
      <c r="AP1116" s="1"/>
      <c r="AQ1116" s="1" t="s">
        <v>47</v>
      </c>
      <c r="AR1116" s="1" t="s">
        <v>1147</v>
      </c>
      <c r="AS1116" s="1" t="s">
        <v>5405</v>
      </c>
      <c r="AT1116" s="1"/>
      <c r="AU1116" s="1"/>
      <c r="AV1116" s="1">
        <v>1583.75</v>
      </c>
      <c r="AW1116" s="1" t="s">
        <v>5409</v>
      </c>
      <c r="AX1116" s="1" t="s">
        <v>5410</v>
      </c>
      <c r="AY1116" s="1">
        <v>42</v>
      </c>
      <c r="AZ1116" s="1">
        <v>13</v>
      </c>
      <c r="BA1116" s="1">
        <v>2.71</v>
      </c>
      <c r="BB1116" s="1">
        <v>23</v>
      </c>
      <c r="BC1116" s="1">
        <v>23</v>
      </c>
      <c r="BD1116" s="1">
        <v>0.7</v>
      </c>
      <c r="BE1116" s="1">
        <f t="shared" si="180"/>
        <v>42.217419444444445</v>
      </c>
      <c r="BF1116" s="1">
        <f t="shared" si="181"/>
        <v>23.383527777777779</v>
      </c>
      <c r="BG1116" s="1" t="s">
        <v>38</v>
      </c>
      <c r="BH1116" s="1"/>
      <c r="BI1116" s="1"/>
      <c r="BJ1116" s="7"/>
      <c r="BK1116" s="1"/>
      <c r="BL1116" s="7"/>
      <c r="BM1116" s="1"/>
      <c r="BN1116" s="1"/>
      <c r="BO1116" s="1"/>
      <c r="BP1116" s="1"/>
      <c r="BQ1116" s="1"/>
      <c r="BR1116" s="1"/>
      <c r="BS1116" s="1"/>
      <c r="BT1116" s="529"/>
      <c r="BU1116" s="529"/>
      <c r="BV1116" s="529"/>
      <c r="BW1116" s="529"/>
      <c r="BX1116" s="529"/>
      <c r="BY1116" s="529"/>
      <c r="BZ1116" s="529"/>
      <c r="CA1116" s="529"/>
      <c r="CB1116" s="529"/>
      <c r="CC1116" s="529"/>
      <c r="CD1116" s="529"/>
      <c r="CE1116" s="529"/>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c r="FH1116" s="529"/>
      <c r="FI1116" s="529"/>
      <c r="FJ1116" s="529"/>
      <c r="FK1116" s="529"/>
      <c r="FL1116" s="529"/>
      <c r="FM1116" s="529"/>
      <c r="FN1116" s="529"/>
      <c r="FO1116" s="529"/>
      <c r="FP1116" s="529"/>
      <c r="FQ1116" s="529"/>
      <c r="FR1116" s="529"/>
      <c r="FS1116" s="529"/>
      <c r="FT1116" s="529"/>
      <c r="FU1116" s="529"/>
      <c r="FV1116" s="529"/>
      <c r="FW1116" s="529"/>
      <c r="FX1116" s="529"/>
      <c r="FY1116" s="529"/>
      <c r="FZ1116" s="529"/>
      <c r="GA1116" s="529"/>
      <c r="GB1116" s="529"/>
      <c r="GC1116" s="529"/>
      <c r="GD1116" s="529"/>
      <c r="GE1116" s="529"/>
      <c r="GF1116" s="529"/>
      <c r="GG1116" s="529"/>
      <c r="GH1116" s="529"/>
      <c r="GI1116" s="529"/>
      <c r="GJ1116" s="529"/>
      <c r="GK1116" s="529"/>
      <c r="GL1116" s="529"/>
      <c r="GM1116" s="529"/>
      <c r="GN1116" s="529"/>
      <c r="GO1116" s="529"/>
      <c r="GP1116" s="529"/>
      <c r="GQ1116" s="529"/>
      <c r="GR1116" s="529"/>
      <c r="GS1116" s="529"/>
      <c r="GT1116" s="529"/>
      <c r="GU1116" s="529"/>
      <c r="GV1116" s="529"/>
      <c r="GW1116" s="529"/>
      <c r="GX1116" s="529"/>
      <c r="GY1116" s="529"/>
      <c r="GZ1116" s="529"/>
      <c r="HA1116" s="529"/>
      <c r="HB1116" s="529"/>
      <c r="HC1116" s="529"/>
      <c r="HD1116" s="529"/>
      <c r="HE1116" s="529"/>
      <c r="HF1116" s="529"/>
      <c r="HG1116" s="529"/>
      <c r="HH1116" s="529"/>
      <c r="HI1116" s="529"/>
      <c r="HJ1116" s="529"/>
      <c r="HK1116" s="529"/>
      <c r="HL1116" s="529"/>
      <c r="HM1116" s="529"/>
      <c r="HN1116" s="529"/>
      <c r="HO1116" s="529"/>
      <c r="HP1116" s="529"/>
      <c r="HQ1116" s="529"/>
      <c r="HR1116" s="529"/>
      <c r="HS1116" s="529"/>
      <c r="HT1116" s="529"/>
      <c r="HU1116" s="529"/>
      <c r="HV1116" s="529"/>
      <c r="HW1116" s="529"/>
      <c r="HX1116" s="529"/>
      <c r="HY1116" s="529"/>
      <c r="HZ1116" s="529"/>
      <c r="IA1116" s="529"/>
      <c r="IB1116" s="529"/>
      <c r="IC1116" s="529"/>
      <c r="ID1116" s="529"/>
      <c r="IE1116" s="529"/>
      <c r="IF1116" s="529"/>
      <c r="IG1116" s="529"/>
      <c r="IH1116" s="529"/>
      <c r="II1116" s="529"/>
      <c r="IJ1116" s="529"/>
      <c r="IK1116" s="529"/>
      <c r="IL1116" s="529"/>
      <c r="IM1116" s="529"/>
      <c r="IN1116" s="529"/>
      <c r="IO1116" s="529"/>
      <c r="IP1116" s="529"/>
      <c r="IQ1116" s="529"/>
      <c r="IR1116" s="529"/>
      <c r="IS1116" s="529"/>
      <c r="IT1116" s="529"/>
      <c r="IU1116" s="529"/>
      <c r="IV1116" s="529"/>
      <c r="IW1116" s="529"/>
      <c r="IX1116" s="529"/>
      <c r="IY1116" s="529"/>
      <c r="IZ1116" s="529"/>
      <c r="JA1116" s="529"/>
      <c r="JB1116" s="529"/>
      <c r="JC1116" s="529"/>
      <c r="JD1116" s="529"/>
      <c r="JE1116" s="529"/>
      <c r="JF1116" s="529"/>
      <c r="JG1116" s="529"/>
      <c r="JH1116" s="529"/>
    </row>
    <row r="1117" spans="1:268" s="3" customFormat="1" ht="39.75" customHeight="1" thickBot="1" x14ac:dyDescent="0.3">
      <c r="A1117" s="177"/>
      <c r="B1117" s="178" t="s">
        <v>2370</v>
      </c>
      <c r="C1117" s="178">
        <v>11140156</v>
      </c>
      <c r="D1117" s="179">
        <v>42332</v>
      </c>
      <c r="E1117" s="179">
        <v>42332</v>
      </c>
      <c r="F1117" s="179">
        <v>44100</v>
      </c>
      <c r="G1117" s="179">
        <v>44100</v>
      </c>
      <c r="H1117" s="178" t="s">
        <v>4716</v>
      </c>
      <c r="I1117" s="178" t="s">
        <v>837</v>
      </c>
      <c r="J1117" s="178"/>
      <c r="K1117" s="178" t="s">
        <v>55</v>
      </c>
      <c r="L1117" s="178" t="s">
        <v>5413</v>
      </c>
      <c r="M1117" s="178" t="s">
        <v>130</v>
      </c>
      <c r="N1117" s="178" t="s">
        <v>131</v>
      </c>
      <c r="O1117" s="178" t="s">
        <v>52</v>
      </c>
      <c r="P1117" s="180" t="s">
        <v>452</v>
      </c>
      <c r="Q1117" s="178" t="s">
        <v>5402</v>
      </c>
      <c r="R1117" s="178" t="s">
        <v>130</v>
      </c>
      <c r="S1117" s="178" t="s">
        <v>131</v>
      </c>
      <c r="T1117" s="178" t="s">
        <v>52</v>
      </c>
      <c r="U1117" s="180" t="s">
        <v>452</v>
      </c>
      <c r="V1117" s="178" t="s">
        <v>5398</v>
      </c>
      <c r="W1117" s="178" t="s">
        <v>5399</v>
      </c>
      <c r="X1117" s="178" t="s">
        <v>5414</v>
      </c>
      <c r="Y1117" s="178" t="s">
        <v>5415</v>
      </c>
      <c r="Z1117" s="181" t="s">
        <v>467</v>
      </c>
      <c r="AA1117" s="178" t="s">
        <v>5400</v>
      </c>
      <c r="AB1117" s="524">
        <v>1.1299999999999999</v>
      </c>
      <c r="AC1117" s="178">
        <v>1700</v>
      </c>
      <c r="AD1117" s="178">
        <v>21503000</v>
      </c>
      <c r="AE1117" s="178"/>
      <c r="AF1117" s="178">
        <v>21503000</v>
      </c>
      <c r="AG1117" s="178"/>
      <c r="AH1117" s="178"/>
      <c r="AI1117" s="178"/>
      <c r="AJ1117" s="178"/>
      <c r="AK1117" s="178"/>
      <c r="AL1117" s="178"/>
      <c r="AM1117" s="178"/>
      <c r="AN1117" s="178"/>
      <c r="AO1117" s="178">
        <v>130</v>
      </c>
      <c r="AP1117" s="178"/>
      <c r="AQ1117" s="178" t="s">
        <v>47</v>
      </c>
      <c r="AR1117" s="178" t="s">
        <v>1147</v>
      </c>
      <c r="AS1117" s="178" t="s">
        <v>5406</v>
      </c>
      <c r="AT1117" s="178"/>
      <c r="AU1117" s="178"/>
      <c r="AV1117" s="178">
        <v>1332</v>
      </c>
      <c r="AW1117" s="178" t="s">
        <v>5411</v>
      </c>
      <c r="AX1117" s="178" t="s">
        <v>5412</v>
      </c>
      <c r="AY1117" s="178">
        <v>42</v>
      </c>
      <c r="AZ1117" s="178">
        <v>14</v>
      </c>
      <c r="BA1117" s="178">
        <v>14.27</v>
      </c>
      <c r="BB1117" s="178">
        <v>23</v>
      </c>
      <c r="BC1117" s="178">
        <v>23</v>
      </c>
      <c r="BD1117" s="178">
        <v>10.58</v>
      </c>
      <c r="BE1117" s="178">
        <f t="shared" si="180"/>
        <v>42.237297222222224</v>
      </c>
      <c r="BF1117" s="178">
        <f t="shared" si="181"/>
        <v>23.386272222222221</v>
      </c>
      <c r="BG1117" s="178" t="s">
        <v>38</v>
      </c>
      <c r="BH1117" s="178"/>
      <c r="BI1117" s="178"/>
      <c r="BJ1117" s="179"/>
      <c r="BK1117" s="178"/>
      <c r="BL1117" s="179"/>
      <c r="BM1117" s="178"/>
      <c r="BN1117" s="178"/>
      <c r="BO1117" s="178"/>
      <c r="BP1117" s="178"/>
      <c r="BQ1117" s="178"/>
      <c r="BR1117" s="178"/>
      <c r="BS1117" s="178"/>
      <c r="BT1117" s="529"/>
      <c r="BU1117" s="529"/>
      <c r="BV1117" s="529"/>
      <c r="BW1117" s="529"/>
      <c r="BX1117" s="529"/>
      <c r="BY1117" s="529"/>
      <c r="BZ1117" s="529"/>
      <c r="CA1117" s="529"/>
      <c r="CB1117" s="529"/>
      <c r="CC1117" s="529"/>
      <c r="CD1117" s="529"/>
      <c r="CE1117" s="529"/>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c r="FH1117" s="529"/>
      <c r="FI1117" s="529"/>
      <c r="FJ1117" s="529"/>
      <c r="FK1117" s="529"/>
      <c r="FL1117" s="529"/>
      <c r="FM1117" s="529"/>
      <c r="FN1117" s="529"/>
      <c r="FO1117" s="529"/>
      <c r="FP1117" s="529"/>
      <c r="FQ1117" s="529"/>
      <c r="FR1117" s="529"/>
      <c r="FS1117" s="529"/>
      <c r="FT1117" s="529"/>
      <c r="FU1117" s="529"/>
      <c r="FV1117" s="529"/>
      <c r="FW1117" s="529"/>
      <c r="FX1117" s="529"/>
      <c r="FY1117" s="529"/>
      <c r="FZ1117" s="529"/>
      <c r="GA1117" s="529"/>
      <c r="GB1117" s="529"/>
      <c r="GC1117" s="529"/>
      <c r="GD1117" s="529"/>
      <c r="GE1117" s="529"/>
      <c r="GF1117" s="529"/>
      <c r="GG1117" s="529"/>
      <c r="GH1117" s="529"/>
      <c r="GI1117" s="529"/>
      <c r="GJ1117" s="529"/>
      <c r="GK1117" s="529"/>
      <c r="GL1117" s="529"/>
      <c r="GM1117" s="529"/>
      <c r="GN1117" s="529"/>
      <c r="GO1117" s="529"/>
      <c r="GP1117" s="529"/>
      <c r="GQ1117" s="529"/>
      <c r="GR1117" s="529"/>
      <c r="GS1117" s="529"/>
      <c r="GT1117" s="529"/>
      <c r="GU1117" s="529"/>
      <c r="GV1117" s="529"/>
      <c r="GW1117" s="529"/>
      <c r="GX1117" s="529"/>
      <c r="GY1117" s="529"/>
      <c r="GZ1117" s="529"/>
      <c r="HA1117" s="529"/>
      <c r="HB1117" s="529"/>
      <c r="HC1117" s="529"/>
      <c r="HD1117" s="529"/>
      <c r="HE1117" s="529"/>
      <c r="HF1117" s="529"/>
      <c r="HG1117" s="529"/>
      <c r="HH1117" s="529"/>
      <c r="HI1117" s="529"/>
      <c r="HJ1117" s="529"/>
      <c r="HK1117" s="529"/>
      <c r="HL1117" s="529"/>
      <c r="HM1117" s="529"/>
      <c r="HN1117" s="529"/>
      <c r="HO1117" s="529"/>
      <c r="HP1117" s="529"/>
      <c r="HQ1117" s="529"/>
      <c r="HR1117" s="529"/>
      <c r="HS1117" s="529"/>
      <c r="HT1117" s="529"/>
      <c r="HU1117" s="529"/>
      <c r="HV1117" s="529"/>
      <c r="HW1117" s="529"/>
      <c r="HX1117" s="529"/>
      <c r="HY1117" s="529"/>
      <c r="HZ1117" s="529"/>
      <c r="IA1117" s="529"/>
      <c r="IB1117" s="529"/>
      <c r="IC1117" s="529"/>
      <c r="ID1117" s="529"/>
      <c r="IE1117" s="529"/>
      <c r="IF1117" s="529"/>
      <c r="IG1117" s="529"/>
      <c r="IH1117" s="529"/>
      <c r="II1117" s="529"/>
      <c r="IJ1117" s="529"/>
      <c r="IK1117" s="529"/>
      <c r="IL1117" s="529"/>
      <c r="IM1117" s="529"/>
      <c r="IN1117" s="529"/>
      <c r="IO1117" s="529"/>
      <c r="IP1117" s="529"/>
      <c r="IQ1117" s="529"/>
      <c r="IR1117" s="529"/>
      <c r="IS1117" s="529"/>
      <c r="IT1117" s="529"/>
      <c r="IU1117" s="529"/>
      <c r="IV1117" s="529"/>
      <c r="IW1117" s="529"/>
      <c r="IX1117" s="529"/>
      <c r="IY1117" s="529"/>
      <c r="IZ1117" s="529"/>
      <c r="JA1117" s="529"/>
      <c r="JB1117" s="529"/>
      <c r="JC1117" s="529"/>
      <c r="JD1117" s="529"/>
      <c r="JE1117" s="529"/>
      <c r="JF1117" s="529"/>
      <c r="JG1117" s="529"/>
      <c r="JH1117" s="529"/>
    </row>
    <row r="1118" spans="1:268" s="3" customFormat="1" ht="39.75" customHeight="1" x14ac:dyDescent="0.25">
      <c r="A1118" s="172" t="s">
        <v>3387</v>
      </c>
      <c r="B1118" s="173" t="s">
        <v>1275</v>
      </c>
      <c r="C1118" s="173">
        <v>11190055</v>
      </c>
      <c r="D1118" s="174">
        <v>42339</v>
      </c>
      <c r="E1118" s="174">
        <v>42339</v>
      </c>
      <c r="F1118" s="174">
        <v>43435</v>
      </c>
      <c r="G1118" s="174">
        <v>43191</v>
      </c>
      <c r="H1118" s="173" t="s">
        <v>817</v>
      </c>
      <c r="I1118" s="173" t="s">
        <v>2245</v>
      </c>
      <c r="J1118" s="173"/>
      <c r="K1118" s="173" t="s">
        <v>95</v>
      </c>
      <c r="L1118" s="173" t="s">
        <v>5416</v>
      </c>
      <c r="M1118" s="173" t="s">
        <v>282</v>
      </c>
      <c r="N1118" s="173" t="s">
        <v>282</v>
      </c>
      <c r="O1118" s="173" t="s">
        <v>189</v>
      </c>
      <c r="P1118" s="175" t="s">
        <v>2246</v>
      </c>
      <c r="Q1118" s="173" t="s">
        <v>5417</v>
      </c>
      <c r="R1118" s="173" t="s">
        <v>282</v>
      </c>
      <c r="S1118" s="173" t="s">
        <v>282</v>
      </c>
      <c r="T1118" s="173" t="s">
        <v>189</v>
      </c>
      <c r="U1118" s="175" t="s">
        <v>2246</v>
      </c>
      <c r="V1118" s="173" t="s">
        <v>5418</v>
      </c>
      <c r="W1118" s="173" t="s">
        <v>5419</v>
      </c>
      <c r="X1118" s="173"/>
      <c r="Y1118" s="173"/>
      <c r="Z1118" s="176" t="s">
        <v>1309</v>
      </c>
      <c r="AA1118" s="173" t="s">
        <v>426</v>
      </c>
      <c r="AB1118" s="173"/>
      <c r="AC1118" s="173">
        <v>61.11</v>
      </c>
      <c r="AD1118" s="173">
        <v>800</v>
      </c>
      <c r="AE1118" s="173"/>
      <c r="AF1118" s="173"/>
      <c r="AG1118" s="173"/>
      <c r="AH1118" s="173"/>
      <c r="AI1118" s="457">
        <v>800</v>
      </c>
      <c r="AJ1118" s="173"/>
      <c r="AK1118" s="173"/>
      <c r="AL1118" s="173"/>
      <c r="AM1118" s="173"/>
      <c r="AN1118" s="173"/>
      <c r="AO1118" s="173"/>
      <c r="AP1118" s="173"/>
      <c r="AQ1118" s="173"/>
      <c r="AR1118" s="173"/>
      <c r="AS1118" s="173" t="s">
        <v>467</v>
      </c>
      <c r="AT1118" s="173"/>
      <c r="AU1118" s="173"/>
      <c r="AV1118" s="173">
        <v>22.51</v>
      </c>
      <c r="AW1118" s="173" t="s">
        <v>5420</v>
      </c>
      <c r="AX1118" s="173" t="s">
        <v>5421</v>
      </c>
      <c r="AY1118" s="173">
        <v>43</v>
      </c>
      <c r="AZ1118" s="173">
        <v>43</v>
      </c>
      <c r="BA1118" s="173">
        <v>38.518000000000001</v>
      </c>
      <c r="BB1118" s="173">
        <v>23</v>
      </c>
      <c r="BC1118" s="173">
        <v>51</v>
      </c>
      <c r="BD1118" s="173">
        <v>58.485999999999997</v>
      </c>
      <c r="BE1118" s="173">
        <f t="shared" ref="BE1118:BE1150" si="182">AY1118+AZ1118/60+BA1118/3600</f>
        <v>43.72736611111111</v>
      </c>
      <c r="BF1118" s="173">
        <f t="shared" ref="BF1118:BF1150" si="183">BB1118+BC1118/60+BD1118/3600</f>
        <v>23.866246111111113</v>
      </c>
      <c r="BG1118" s="173" t="s">
        <v>38</v>
      </c>
      <c r="BH1118" s="173"/>
      <c r="BI1118" s="173"/>
      <c r="BJ1118" s="174"/>
      <c r="BK1118" s="173"/>
      <c r="BL1118" s="174"/>
      <c r="BM1118" s="173"/>
      <c r="BN1118" s="173"/>
      <c r="BO1118" s="173"/>
      <c r="BP1118" s="173"/>
      <c r="BQ1118" s="173"/>
      <c r="BR1118" s="173"/>
      <c r="BS1118" s="173"/>
      <c r="BT1118" s="529"/>
      <c r="BU1118" s="529"/>
      <c r="BV1118" s="529"/>
      <c r="BW1118" s="529"/>
      <c r="BX1118" s="529"/>
      <c r="BY1118" s="529"/>
      <c r="BZ1118" s="529"/>
      <c r="CA1118" s="529"/>
      <c r="CB1118" s="529"/>
      <c r="CC1118" s="529"/>
      <c r="CD1118" s="529"/>
      <c r="CE1118" s="529"/>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c r="FH1118" s="529"/>
      <c r="FI1118" s="529"/>
      <c r="FJ1118" s="529"/>
      <c r="FK1118" s="529"/>
      <c r="FL1118" s="529"/>
      <c r="FM1118" s="529"/>
      <c r="FN1118" s="529"/>
      <c r="FO1118" s="529"/>
      <c r="FP1118" s="529"/>
      <c r="FQ1118" s="529"/>
      <c r="FR1118" s="529"/>
      <c r="FS1118" s="529"/>
      <c r="FT1118" s="529"/>
      <c r="FU1118" s="529"/>
      <c r="FV1118" s="529"/>
      <c r="FW1118" s="529"/>
      <c r="FX1118" s="529"/>
      <c r="FY1118" s="529"/>
      <c r="FZ1118" s="529"/>
      <c r="GA1118" s="529"/>
      <c r="GB1118" s="529"/>
      <c r="GC1118" s="529"/>
      <c r="GD1118" s="529"/>
      <c r="GE1118" s="529"/>
      <c r="GF1118" s="529"/>
      <c r="GG1118" s="529"/>
      <c r="GH1118" s="529"/>
      <c r="GI1118" s="529"/>
      <c r="GJ1118" s="529"/>
      <c r="GK1118" s="529"/>
      <c r="GL1118" s="529"/>
      <c r="GM1118" s="529"/>
      <c r="GN1118" s="529"/>
      <c r="GO1118" s="529"/>
      <c r="GP1118" s="529"/>
      <c r="GQ1118" s="529"/>
      <c r="GR1118" s="529"/>
      <c r="GS1118" s="529"/>
      <c r="GT1118" s="529"/>
      <c r="GU1118" s="529"/>
      <c r="GV1118" s="529"/>
      <c r="GW1118" s="529"/>
      <c r="GX1118" s="529"/>
      <c r="GY1118" s="529"/>
      <c r="GZ1118" s="529"/>
      <c r="HA1118" s="529"/>
      <c r="HB1118" s="529"/>
      <c r="HC1118" s="529"/>
      <c r="HD1118" s="529"/>
      <c r="HE1118" s="529"/>
      <c r="HF1118" s="529"/>
      <c r="HG1118" s="529"/>
      <c r="HH1118" s="529"/>
      <c r="HI1118" s="529"/>
      <c r="HJ1118" s="529"/>
      <c r="HK1118" s="529"/>
      <c r="HL1118" s="529"/>
      <c r="HM1118" s="529"/>
      <c r="HN1118" s="529"/>
      <c r="HO1118" s="529"/>
      <c r="HP1118" s="529"/>
      <c r="HQ1118" s="529"/>
      <c r="HR1118" s="529"/>
      <c r="HS1118" s="529"/>
      <c r="HT1118" s="529"/>
      <c r="HU1118" s="529"/>
      <c r="HV1118" s="529"/>
      <c r="HW1118" s="529"/>
      <c r="HX1118" s="529"/>
      <c r="HY1118" s="529"/>
      <c r="HZ1118" s="529"/>
      <c r="IA1118" s="529"/>
      <c r="IB1118" s="529"/>
      <c r="IC1118" s="529"/>
      <c r="ID1118" s="529"/>
      <c r="IE1118" s="529"/>
      <c r="IF1118" s="529"/>
      <c r="IG1118" s="529"/>
      <c r="IH1118" s="529"/>
      <c r="II1118" s="529"/>
      <c r="IJ1118" s="529"/>
      <c r="IK1118" s="529"/>
      <c r="IL1118" s="529"/>
      <c r="IM1118" s="529"/>
      <c r="IN1118" s="529"/>
      <c r="IO1118" s="529"/>
      <c r="IP1118" s="529"/>
      <c r="IQ1118" s="529"/>
      <c r="IR1118" s="529"/>
      <c r="IS1118" s="529"/>
      <c r="IT1118" s="529"/>
      <c r="IU1118" s="529"/>
      <c r="IV1118" s="529"/>
      <c r="IW1118" s="529"/>
      <c r="IX1118" s="529"/>
      <c r="IY1118" s="529"/>
      <c r="IZ1118" s="529"/>
      <c r="JA1118" s="529"/>
      <c r="JB1118" s="529"/>
      <c r="JC1118" s="529"/>
      <c r="JD1118" s="529"/>
      <c r="JE1118" s="529"/>
      <c r="JF1118" s="529"/>
      <c r="JG1118" s="529"/>
      <c r="JH1118" s="529"/>
    </row>
    <row r="1119" spans="1:268" s="3" customFormat="1" ht="39.75" customHeight="1" thickBot="1" x14ac:dyDescent="0.3">
      <c r="A1119" s="177"/>
      <c r="B1119" s="178" t="s">
        <v>1275</v>
      </c>
      <c r="C1119" s="178">
        <v>11190055</v>
      </c>
      <c r="D1119" s="179">
        <v>42339</v>
      </c>
      <c r="E1119" s="179">
        <v>42339</v>
      </c>
      <c r="F1119" s="179">
        <v>43435</v>
      </c>
      <c r="G1119" s="179">
        <v>43191</v>
      </c>
      <c r="H1119" s="178" t="s">
        <v>817</v>
      </c>
      <c r="I1119" s="178" t="s">
        <v>2245</v>
      </c>
      <c r="J1119" s="178"/>
      <c r="K1119" s="178" t="s">
        <v>95</v>
      </c>
      <c r="L1119" s="178" t="s">
        <v>5416</v>
      </c>
      <c r="M1119" s="178" t="s">
        <v>282</v>
      </c>
      <c r="N1119" s="178" t="s">
        <v>282</v>
      </c>
      <c r="O1119" s="178" t="s">
        <v>189</v>
      </c>
      <c r="P1119" s="180" t="s">
        <v>2246</v>
      </c>
      <c r="Q1119" s="178" t="s">
        <v>5417</v>
      </c>
      <c r="R1119" s="178" t="s">
        <v>282</v>
      </c>
      <c r="S1119" s="178" t="s">
        <v>282</v>
      </c>
      <c r="T1119" s="178" t="s">
        <v>189</v>
      </c>
      <c r="U1119" s="180" t="s">
        <v>2246</v>
      </c>
      <c r="V1119" s="178" t="s">
        <v>5418</v>
      </c>
      <c r="W1119" s="178" t="s">
        <v>5419</v>
      </c>
      <c r="X1119" s="178"/>
      <c r="Y1119" s="178"/>
      <c r="Z1119" s="181" t="s">
        <v>1309</v>
      </c>
      <c r="AA1119" s="178" t="s">
        <v>426</v>
      </c>
      <c r="AB1119" s="178"/>
      <c r="AC1119" s="178"/>
      <c r="AD1119" s="178"/>
      <c r="AE1119" s="178"/>
      <c r="AF1119" s="178"/>
      <c r="AG1119" s="178"/>
      <c r="AH1119" s="178"/>
      <c r="AI1119" s="458"/>
      <c r="AJ1119" s="178"/>
      <c r="AK1119" s="178"/>
      <c r="AL1119" s="178"/>
      <c r="AM1119" s="178"/>
      <c r="AN1119" s="178"/>
      <c r="AO1119" s="178"/>
      <c r="AP1119" s="178"/>
      <c r="AQ1119" s="178"/>
      <c r="AR1119" s="178"/>
      <c r="AS1119" s="178" t="s">
        <v>3566</v>
      </c>
      <c r="AT1119" s="178"/>
      <c r="AU1119" s="178"/>
      <c r="AV1119" s="178">
        <v>22.53</v>
      </c>
      <c r="AW1119" s="178" t="s">
        <v>5422</v>
      </c>
      <c r="AX1119" s="178" t="s">
        <v>5423</v>
      </c>
      <c r="AY1119" s="178">
        <v>43</v>
      </c>
      <c r="AZ1119" s="178">
        <v>43</v>
      </c>
      <c r="BA1119" s="178">
        <v>38.5</v>
      </c>
      <c r="BB1119" s="178">
        <v>23</v>
      </c>
      <c r="BC1119" s="178">
        <v>51</v>
      </c>
      <c r="BD1119" s="178">
        <v>58.9</v>
      </c>
      <c r="BE1119" s="178">
        <f t="shared" si="182"/>
        <v>43.727361111111115</v>
      </c>
      <c r="BF1119" s="178">
        <f t="shared" si="183"/>
        <v>23.866361111111111</v>
      </c>
      <c r="BG1119" s="178" t="s">
        <v>38</v>
      </c>
      <c r="BH1119" s="178"/>
      <c r="BI1119" s="178"/>
      <c r="BJ1119" s="179"/>
      <c r="BK1119" s="178"/>
      <c r="BL1119" s="179"/>
      <c r="BM1119" s="178"/>
      <c r="BN1119" s="178"/>
      <c r="BO1119" s="178"/>
      <c r="BP1119" s="178"/>
      <c r="BQ1119" s="178"/>
      <c r="BR1119" s="178"/>
      <c r="BS1119" s="178"/>
      <c r="BT1119" s="529"/>
      <c r="BU1119" s="529"/>
      <c r="BV1119" s="529"/>
      <c r="BW1119" s="529"/>
      <c r="BX1119" s="529"/>
      <c r="BY1119" s="529"/>
      <c r="BZ1119" s="529"/>
      <c r="CA1119" s="529"/>
      <c r="CB1119" s="529"/>
      <c r="CC1119" s="529"/>
      <c r="CD1119" s="529"/>
      <c r="CE1119" s="529"/>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c r="FH1119" s="529"/>
      <c r="FI1119" s="529"/>
      <c r="FJ1119" s="529"/>
      <c r="FK1119" s="529"/>
      <c r="FL1119" s="529"/>
      <c r="FM1119" s="529"/>
      <c r="FN1119" s="529"/>
      <c r="FO1119" s="529"/>
      <c r="FP1119" s="529"/>
      <c r="FQ1119" s="529"/>
      <c r="FR1119" s="529"/>
      <c r="FS1119" s="529"/>
      <c r="FT1119" s="529"/>
      <c r="FU1119" s="529"/>
      <c r="FV1119" s="529"/>
      <c r="FW1119" s="529"/>
      <c r="FX1119" s="529"/>
      <c r="FY1119" s="529"/>
      <c r="FZ1119" s="529"/>
      <c r="GA1119" s="529"/>
      <c r="GB1119" s="529"/>
      <c r="GC1119" s="529"/>
      <c r="GD1119" s="529"/>
      <c r="GE1119" s="529"/>
      <c r="GF1119" s="529"/>
      <c r="GG1119" s="529"/>
      <c r="GH1119" s="529"/>
      <c r="GI1119" s="529"/>
      <c r="GJ1119" s="529"/>
      <c r="GK1119" s="529"/>
      <c r="GL1119" s="529"/>
      <c r="GM1119" s="529"/>
      <c r="GN1119" s="529"/>
      <c r="GO1119" s="529"/>
      <c r="GP1119" s="529"/>
      <c r="GQ1119" s="529"/>
      <c r="GR1119" s="529"/>
      <c r="GS1119" s="529"/>
      <c r="GT1119" s="529"/>
      <c r="GU1119" s="529"/>
      <c r="GV1119" s="529"/>
      <c r="GW1119" s="529"/>
      <c r="GX1119" s="529"/>
      <c r="GY1119" s="529"/>
      <c r="GZ1119" s="529"/>
      <c r="HA1119" s="529"/>
      <c r="HB1119" s="529"/>
      <c r="HC1119" s="529"/>
      <c r="HD1119" s="529"/>
      <c r="HE1119" s="529"/>
      <c r="HF1119" s="529"/>
      <c r="HG1119" s="529"/>
      <c r="HH1119" s="529"/>
      <c r="HI1119" s="529"/>
      <c r="HJ1119" s="529"/>
      <c r="HK1119" s="529"/>
      <c r="HL1119" s="529"/>
      <c r="HM1119" s="529"/>
      <c r="HN1119" s="529"/>
      <c r="HO1119" s="529"/>
      <c r="HP1119" s="529"/>
      <c r="HQ1119" s="529"/>
      <c r="HR1119" s="529"/>
      <c r="HS1119" s="529"/>
      <c r="HT1119" s="529"/>
      <c r="HU1119" s="529"/>
      <c r="HV1119" s="529"/>
      <c r="HW1119" s="529"/>
      <c r="HX1119" s="529"/>
      <c r="HY1119" s="529"/>
      <c r="HZ1119" s="529"/>
      <c r="IA1119" s="529"/>
      <c r="IB1119" s="529"/>
      <c r="IC1119" s="529"/>
      <c r="ID1119" s="529"/>
      <c r="IE1119" s="529"/>
      <c r="IF1119" s="529"/>
      <c r="IG1119" s="529"/>
      <c r="IH1119" s="529"/>
      <c r="II1119" s="529"/>
      <c r="IJ1119" s="529"/>
      <c r="IK1119" s="529"/>
      <c r="IL1119" s="529"/>
      <c r="IM1119" s="529"/>
      <c r="IN1119" s="529"/>
      <c r="IO1119" s="529"/>
      <c r="IP1119" s="529"/>
      <c r="IQ1119" s="529"/>
      <c r="IR1119" s="529"/>
      <c r="IS1119" s="529"/>
      <c r="IT1119" s="529"/>
      <c r="IU1119" s="529"/>
      <c r="IV1119" s="529"/>
      <c r="IW1119" s="529"/>
      <c r="IX1119" s="529"/>
      <c r="IY1119" s="529"/>
      <c r="IZ1119" s="529"/>
      <c r="JA1119" s="529"/>
      <c r="JB1119" s="529"/>
      <c r="JC1119" s="529"/>
      <c r="JD1119" s="529"/>
      <c r="JE1119" s="529"/>
      <c r="JF1119" s="529"/>
      <c r="JG1119" s="529"/>
      <c r="JH1119" s="529"/>
    </row>
    <row r="1120" spans="1:268" s="3" customFormat="1" ht="39.75" customHeight="1" x14ac:dyDescent="0.25">
      <c r="A1120" s="172" t="s">
        <v>3387</v>
      </c>
      <c r="B1120" s="173" t="s">
        <v>1275</v>
      </c>
      <c r="C1120" s="173">
        <v>11190056</v>
      </c>
      <c r="D1120" s="174">
        <v>42340</v>
      </c>
      <c r="E1120" s="174">
        <v>42340</v>
      </c>
      <c r="F1120" s="174">
        <v>43436</v>
      </c>
      <c r="G1120" s="174">
        <v>43191</v>
      </c>
      <c r="H1120" s="173" t="s">
        <v>817</v>
      </c>
      <c r="I1120" s="173" t="s">
        <v>982</v>
      </c>
      <c r="J1120" s="173"/>
      <c r="K1120" s="173" t="s">
        <v>95</v>
      </c>
      <c r="L1120" s="173" t="s">
        <v>5416</v>
      </c>
      <c r="M1120" s="173" t="s">
        <v>243</v>
      </c>
      <c r="N1120" s="173" t="s">
        <v>188</v>
      </c>
      <c r="O1120" s="173" t="s">
        <v>189</v>
      </c>
      <c r="P1120" s="175" t="s">
        <v>5424</v>
      </c>
      <c r="Q1120" s="173" t="s">
        <v>5425</v>
      </c>
      <c r="R1120" s="173" t="s">
        <v>243</v>
      </c>
      <c r="S1120" s="173" t="s">
        <v>188</v>
      </c>
      <c r="T1120" s="173" t="s">
        <v>189</v>
      </c>
      <c r="U1120" s="175" t="s">
        <v>5424</v>
      </c>
      <c r="V1120" s="173" t="s">
        <v>5426</v>
      </c>
      <c r="W1120" s="173" t="s">
        <v>5419</v>
      </c>
      <c r="X1120" s="173"/>
      <c r="Y1120" s="173"/>
      <c r="Z1120" s="176" t="s">
        <v>1309</v>
      </c>
      <c r="AA1120" s="173" t="s">
        <v>426</v>
      </c>
      <c r="AB1120" s="173"/>
      <c r="AC1120" s="173">
        <v>61.11</v>
      </c>
      <c r="AD1120" s="173">
        <v>6000</v>
      </c>
      <c r="AE1120" s="173"/>
      <c r="AF1120" s="173"/>
      <c r="AG1120" s="173"/>
      <c r="AH1120" s="173"/>
      <c r="AI1120" s="457">
        <v>6000</v>
      </c>
      <c r="AJ1120" s="173"/>
      <c r="AK1120" s="173"/>
      <c r="AL1120" s="173"/>
      <c r="AM1120" s="173"/>
      <c r="AN1120" s="173"/>
      <c r="AO1120" s="173"/>
      <c r="AP1120" s="173"/>
      <c r="AQ1120" s="173"/>
      <c r="AR1120" s="173"/>
      <c r="AS1120" s="173" t="s">
        <v>467</v>
      </c>
      <c r="AT1120" s="173"/>
      <c r="AU1120" s="173"/>
      <c r="AV1120" s="173">
        <v>40.774000000000001</v>
      </c>
      <c r="AW1120" s="173" t="s">
        <v>5427</v>
      </c>
      <c r="AX1120" s="173" t="s">
        <v>5428</v>
      </c>
      <c r="AY1120" s="173">
        <v>43</v>
      </c>
      <c r="AZ1120" s="173">
        <v>37</v>
      </c>
      <c r="BA1120" s="173">
        <v>21.1</v>
      </c>
      <c r="BB1120" s="173">
        <v>23</v>
      </c>
      <c r="BC1120" s="173">
        <v>42</v>
      </c>
      <c r="BD1120" s="173">
        <v>6.46</v>
      </c>
      <c r="BE1120" s="173">
        <f t="shared" si="182"/>
        <v>43.622527777777776</v>
      </c>
      <c r="BF1120" s="173">
        <f t="shared" si="183"/>
        <v>23.701794444444445</v>
      </c>
      <c r="BG1120" s="173" t="s">
        <v>38</v>
      </c>
      <c r="BH1120" s="173"/>
      <c r="BI1120" s="173"/>
      <c r="BJ1120" s="174"/>
      <c r="BK1120" s="173"/>
      <c r="BL1120" s="174"/>
      <c r="BM1120" s="173"/>
      <c r="BN1120" s="173"/>
      <c r="BO1120" s="173"/>
      <c r="BP1120" s="173"/>
      <c r="BQ1120" s="173"/>
      <c r="BR1120" s="173"/>
      <c r="BS1120" s="173"/>
      <c r="BT1120" s="529"/>
      <c r="BU1120" s="529"/>
      <c r="BV1120" s="529"/>
      <c r="BW1120" s="529"/>
      <c r="BX1120" s="529"/>
      <c r="BY1120" s="529"/>
      <c r="BZ1120" s="529"/>
      <c r="CA1120" s="529"/>
      <c r="CB1120" s="529"/>
      <c r="CC1120" s="529"/>
      <c r="CD1120" s="529"/>
      <c r="CE1120" s="529"/>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c r="FH1120" s="529"/>
      <c r="FI1120" s="529"/>
      <c r="FJ1120" s="529"/>
      <c r="FK1120" s="529"/>
      <c r="FL1120" s="529"/>
      <c r="FM1120" s="529"/>
      <c r="FN1120" s="529"/>
      <c r="FO1120" s="529"/>
      <c r="FP1120" s="529"/>
      <c r="FQ1120" s="529"/>
      <c r="FR1120" s="529"/>
      <c r="FS1120" s="529"/>
      <c r="FT1120" s="529"/>
      <c r="FU1120" s="529"/>
      <c r="FV1120" s="529"/>
      <c r="FW1120" s="529"/>
      <c r="FX1120" s="529"/>
      <c r="FY1120" s="529"/>
      <c r="FZ1120" s="529"/>
      <c r="GA1120" s="529"/>
      <c r="GB1120" s="529"/>
      <c r="GC1120" s="529"/>
      <c r="GD1120" s="529"/>
      <c r="GE1120" s="529"/>
      <c r="GF1120" s="529"/>
      <c r="GG1120" s="529"/>
      <c r="GH1120" s="529"/>
      <c r="GI1120" s="529"/>
      <c r="GJ1120" s="529"/>
      <c r="GK1120" s="529"/>
      <c r="GL1120" s="529"/>
      <c r="GM1120" s="529"/>
      <c r="GN1120" s="529"/>
      <c r="GO1120" s="529"/>
      <c r="GP1120" s="529"/>
      <c r="GQ1120" s="529"/>
      <c r="GR1120" s="529"/>
      <c r="GS1120" s="529"/>
      <c r="GT1120" s="529"/>
      <c r="GU1120" s="529"/>
      <c r="GV1120" s="529"/>
      <c r="GW1120" s="529"/>
      <c r="GX1120" s="529"/>
      <c r="GY1120" s="529"/>
      <c r="GZ1120" s="529"/>
      <c r="HA1120" s="529"/>
      <c r="HB1120" s="529"/>
      <c r="HC1120" s="529"/>
      <c r="HD1120" s="529"/>
      <c r="HE1120" s="529"/>
      <c r="HF1120" s="529"/>
      <c r="HG1120" s="529"/>
      <c r="HH1120" s="529"/>
      <c r="HI1120" s="529"/>
      <c r="HJ1120" s="529"/>
      <c r="HK1120" s="529"/>
      <c r="HL1120" s="529"/>
      <c r="HM1120" s="529"/>
      <c r="HN1120" s="529"/>
      <c r="HO1120" s="529"/>
      <c r="HP1120" s="529"/>
      <c r="HQ1120" s="529"/>
      <c r="HR1120" s="529"/>
      <c r="HS1120" s="529"/>
      <c r="HT1120" s="529"/>
      <c r="HU1120" s="529"/>
      <c r="HV1120" s="529"/>
      <c r="HW1120" s="529"/>
      <c r="HX1120" s="529"/>
      <c r="HY1120" s="529"/>
      <c r="HZ1120" s="529"/>
      <c r="IA1120" s="529"/>
      <c r="IB1120" s="529"/>
      <c r="IC1120" s="529"/>
      <c r="ID1120" s="529"/>
      <c r="IE1120" s="529"/>
      <c r="IF1120" s="529"/>
      <c r="IG1120" s="529"/>
      <c r="IH1120" s="529"/>
      <c r="II1120" s="529"/>
      <c r="IJ1120" s="529"/>
      <c r="IK1120" s="529"/>
      <c r="IL1120" s="529"/>
      <c r="IM1120" s="529"/>
      <c r="IN1120" s="529"/>
      <c r="IO1120" s="529"/>
      <c r="IP1120" s="529"/>
      <c r="IQ1120" s="529"/>
      <c r="IR1120" s="529"/>
      <c r="IS1120" s="529"/>
      <c r="IT1120" s="529"/>
      <c r="IU1120" s="529"/>
      <c r="IV1120" s="529"/>
      <c r="IW1120" s="529"/>
      <c r="IX1120" s="529"/>
      <c r="IY1120" s="529"/>
      <c r="IZ1120" s="529"/>
      <c r="JA1120" s="529"/>
      <c r="JB1120" s="529"/>
      <c r="JC1120" s="529"/>
      <c r="JD1120" s="529"/>
      <c r="JE1120" s="529"/>
      <c r="JF1120" s="529"/>
      <c r="JG1120" s="529"/>
      <c r="JH1120" s="529"/>
    </row>
    <row r="1121" spans="1:268" s="3" customFormat="1" ht="39.75" customHeight="1" thickBot="1" x14ac:dyDescent="0.3">
      <c r="A1121" s="177"/>
      <c r="B1121" s="178" t="s">
        <v>1275</v>
      </c>
      <c r="C1121" s="178">
        <v>11190056</v>
      </c>
      <c r="D1121" s="179">
        <v>42340</v>
      </c>
      <c r="E1121" s="179">
        <v>42340</v>
      </c>
      <c r="F1121" s="179">
        <v>43436</v>
      </c>
      <c r="G1121" s="179">
        <v>43191</v>
      </c>
      <c r="H1121" s="178" t="s">
        <v>817</v>
      </c>
      <c r="I1121" s="178" t="s">
        <v>982</v>
      </c>
      <c r="J1121" s="178"/>
      <c r="K1121" s="178" t="s">
        <v>95</v>
      </c>
      <c r="L1121" s="178" t="s">
        <v>5416</v>
      </c>
      <c r="M1121" s="178" t="s">
        <v>243</v>
      </c>
      <c r="N1121" s="178" t="s">
        <v>188</v>
      </c>
      <c r="O1121" s="178" t="s">
        <v>189</v>
      </c>
      <c r="P1121" s="180" t="s">
        <v>5424</v>
      </c>
      <c r="Q1121" s="178" t="s">
        <v>5425</v>
      </c>
      <c r="R1121" s="178" t="s">
        <v>243</v>
      </c>
      <c r="S1121" s="178" t="s">
        <v>188</v>
      </c>
      <c r="T1121" s="178" t="s">
        <v>189</v>
      </c>
      <c r="U1121" s="180" t="s">
        <v>5424</v>
      </c>
      <c r="V1121" s="178" t="s">
        <v>5426</v>
      </c>
      <c r="W1121" s="178" t="s">
        <v>5419</v>
      </c>
      <c r="X1121" s="178"/>
      <c r="Y1121" s="178"/>
      <c r="Z1121" s="181" t="s">
        <v>1309</v>
      </c>
      <c r="AA1121" s="178" t="s">
        <v>426</v>
      </c>
      <c r="AB1121" s="178"/>
      <c r="AC1121" s="178"/>
      <c r="AD1121" s="178"/>
      <c r="AE1121" s="178"/>
      <c r="AF1121" s="178"/>
      <c r="AG1121" s="178"/>
      <c r="AH1121" s="178"/>
      <c r="AI1121" s="178"/>
      <c r="AJ1121" s="178"/>
      <c r="AK1121" s="178"/>
      <c r="AL1121" s="178"/>
      <c r="AM1121" s="178"/>
      <c r="AN1121" s="178"/>
      <c r="AO1121" s="178"/>
      <c r="AP1121" s="178"/>
      <c r="AQ1121" s="178"/>
      <c r="AR1121" s="178"/>
      <c r="AS1121" s="178" t="s">
        <v>3566</v>
      </c>
      <c r="AT1121" s="178"/>
      <c r="AU1121" s="178"/>
      <c r="AV1121" s="178">
        <v>40.950000000000003</v>
      </c>
      <c r="AW1121" s="178" t="s">
        <v>5429</v>
      </c>
      <c r="AX1121" s="178" t="s">
        <v>5430</v>
      </c>
      <c r="AY1121" s="178">
        <v>43</v>
      </c>
      <c r="AZ1121" s="178">
        <v>37</v>
      </c>
      <c r="BA1121" s="178">
        <v>21.396999999999998</v>
      </c>
      <c r="BB1121" s="178">
        <v>23</v>
      </c>
      <c r="BC1121" s="178">
        <v>42</v>
      </c>
      <c r="BD1121" s="178">
        <v>6.5309999999999997</v>
      </c>
      <c r="BE1121" s="178">
        <f t="shared" si="182"/>
        <v>43.622610277777781</v>
      </c>
      <c r="BF1121" s="178">
        <f t="shared" si="183"/>
        <v>23.701814166666665</v>
      </c>
      <c r="BG1121" s="178" t="s">
        <v>38</v>
      </c>
      <c r="BH1121" s="178"/>
      <c r="BI1121" s="178"/>
      <c r="BJ1121" s="179"/>
      <c r="BK1121" s="178"/>
      <c r="BL1121" s="179"/>
      <c r="BM1121" s="178"/>
      <c r="BN1121" s="178"/>
      <c r="BO1121" s="178"/>
      <c r="BP1121" s="178"/>
      <c r="BQ1121" s="178"/>
      <c r="BR1121" s="178"/>
      <c r="BS1121" s="178"/>
      <c r="BT1121" s="529"/>
      <c r="BU1121" s="529"/>
      <c r="BV1121" s="529"/>
      <c r="BW1121" s="529"/>
      <c r="BX1121" s="529"/>
      <c r="BY1121" s="529"/>
      <c r="BZ1121" s="529"/>
      <c r="CA1121" s="529"/>
      <c r="CB1121" s="529"/>
      <c r="CC1121" s="529"/>
      <c r="CD1121" s="529"/>
      <c r="CE1121" s="529"/>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c r="FH1121" s="529"/>
      <c r="FI1121" s="529"/>
      <c r="FJ1121" s="529"/>
      <c r="FK1121" s="529"/>
      <c r="FL1121" s="529"/>
      <c r="FM1121" s="529"/>
      <c r="FN1121" s="529"/>
      <c r="FO1121" s="529"/>
      <c r="FP1121" s="529"/>
      <c r="FQ1121" s="529"/>
      <c r="FR1121" s="529"/>
      <c r="FS1121" s="529"/>
      <c r="FT1121" s="529"/>
      <c r="FU1121" s="529"/>
      <c r="FV1121" s="529"/>
      <c r="FW1121" s="529"/>
      <c r="FX1121" s="529"/>
      <c r="FY1121" s="529"/>
      <c r="FZ1121" s="529"/>
      <c r="GA1121" s="529"/>
      <c r="GB1121" s="529"/>
      <c r="GC1121" s="529"/>
      <c r="GD1121" s="529"/>
      <c r="GE1121" s="529"/>
      <c r="GF1121" s="529"/>
      <c r="GG1121" s="529"/>
      <c r="GH1121" s="529"/>
      <c r="GI1121" s="529"/>
      <c r="GJ1121" s="529"/>
      <c r="GK1121" s="529"/>
      <c r="GL1121" s="529"/>
      <c r="GM1121" s="529"/>
      <c r="GN1121" s="529"/>
      <c r="GO1121" s="529"/>
      <c r="GP1121" s="529"/>
      <c r="GQ1121" s="529"/>
      <c r="GR1121" s="529"/>
      <c r="GS1121" s="529"/>
      <c r="GT1121" s="529"/>
      <c r="GU1121" s="529"/>
      <c r="GV1121" s="529"/>
      <c r="GW1121" s="529"/>
      <c r="GX1121" s="529"/>
      <c r="GY1121" s="529"/>
      <c r="GZ1121" s="529"/>
      <c r="HA1121" s="529"/>
      <c r="HB1121" s="529"/>
      <c r="HC1121" s="529"/>
      <c r="HD1121" s="529"/>
      <c r="HE1121" s="529"/>
      <c r="HF1121" s="529"/>
      <c r="HG1121" s="529"/>
      <c r="HH1121" s="529"/>
      <c r="HI1121" s="529"/>
      <c r="HJ1121" s="529"/>
      <c r="HK1121" s="529"/>
      <c r="HL1121" s="529"/>
      <c r="HM1121" s="529"/>
      <c r="HN1121" s="529"/>
      <c r="HO1121" s="529"/>
      <c r="HP1121" s="529"/>
      <c r="HQ1121" s="529"/>
      <c r="HR1121" s="529"/>
      <c r="HS1121" s="529"/>
      <c r="HT1121" s="529"/>
      <c r="HU1121" s="529"/>
      <c r="HV1121" s="529"/>
      <c r="HW1121" s="529"/>
      <c r="HX1121" s="529"/>
      <c r="HY1121" s="529"/>
      <c r="HZ1121" s="529"/>
      <c r="IA1121" s="529"/>
      <c r="IB1121" s="529"/>
      <c r="IC1121" s="529"/>
      <c r="ID1121" s="529"/>
      <c r="IE1121" s="529"/>
      <c r="IF1121" s="529"/>
      <c r="IG1121" s="529"/>
      <c r="IH1121" s="529"/>
      <c r="II1121" s="529"/>
      <c r="IJ1121" s="529"/>
      <c r="IK1121" s="529"/>
      <c r="IL1121" s="529"/>
      <c r="IM1121" s="529"/>
      <c r="IN1121" s="529"/>
      <c r="IO1121" s="529"/>
      <c r="IP1121" s="529"/>
      <c r="IQ1121" s="529"/>
      <c r="IR1121" s="529"/>
      <c r="IS1121" s="529"/>
      <c r="IT1121" s="529"/>
      <c r="IU1121" s="529"/>
      <c r="IV1121" s="529"/>
      <c r="IW1121" s="529"/>
      <c r="IX1121" s="529"/>
      <c r="IY1121" s="529"/>
      <c r="IZ1121" s="529"/>
      <c r="JA1121" s="529"/>
      <c r="JB1121" s="529"/>
      <c r="JC1121" s="529"/>
      <c r="JD1121" s="529"/>
      <c r="JE1121" s="529"/>
      <c r="JF1121" s="529"/>
      <c r="JG1121" s="529"/>
      <c r="JH1121" s="529"/>
    </row>
    <row r="1122" spans="1:268" s="3" customFormat="1" ht="39.75" customHeight="1" thickBot="1" x14ac:dyDescent="0.3">
      <c r="A1122" s="226" t="s">
        <v>3387</v>
      </c>
      <c r="B1122" s="227" t="s">
        <v>1275</v>
      </c>
      <c r="C1122" s="227">
        <v>11190057</v>
      </c>
      <c r="D1122" s="228">
        <v>42348</v>
      </c>
      <c r="E1122" s="228">
        <v>42348</v>
      </c>
      <c r="F1122" s="228">
        <v>44540</v>
      </c>
      <c r="G1122" s="227">
        <v>-7777</v>
      </c>
      <c r="H1122" s="227" t="s">
        <v>5433</v>
      </c>
      <c r="I1122" s="227" t="s">
        <v>2733</v>
      </c>
      <c r="J1122" s="227"/>
      <c r="K1122" s="227" t="s">
        <v>95</v>
      </c>
      <c r="L1122" s="227" t="s">
        <v>5434</v>
      </c>
      <c r="M1122" s="227" t="s">
        <v>5435</v>
      </c>
      <c r="N1122" s="227" t="s">
        <v>323</v>
      </c>
      <c r="O1122" s="227" t="s">
        <v>189</v>
      </c>
      <c r="P1122" s="229" t="s">
        <v>5436</v>
      </c>
      <c r="Q1122" s="227" t="s">
        <v>5437</v>
      </c>
      <c r="R1122" s="227" t="s">
        <v>5435</v>
      </c>
      <c r="S1122" s="227" t="s">
        <v>323</v>
      </c>
      <c r="T1122" s="227" t="s">
        <v>189</v>
      </c>
      <c r="U1122" s="229" t="s">
        <v>5436</v>
      </c>
      <c r="V1122" s="227" t="s">
        <v>5438</v>
      </c>
      <c r="W1122" s="227" t="s">
        <v>5440</v>
      </c>
      <c r="X1122" s="227"/>
      <c r="Y1122" s="227"/>
      <c r="Z1122" s="230" t="s">
        <v>1309</v>
      </c>
      <c r="AA1122" s="227" t="s">
        <v>5439</v>
      </c>
      <c r="AB1122" s="227"/>
      <c r="AC1122" s="227">
        <v>27.17</v>
      </c>
      <c r="AD1122" s="227">
        <v>4000</v>
      </c>
      <c r="AE1122" s="227"/>
      <c r="AF1122" s="227"/>
      <c r="AG1122" s="227"/>
      <c r="AH1122" s="227"/>
      <c r="AI1122" s="227">
        <v>4000</v>
      </c>
      <c r="AJ1122" s="227"/>
      <c r="AK1122" s="227"/>
      <c r="AL1122" s="227"/>
      <c r="AM1122" s="227"/>
      <c r="AN1122" s="227"/>
      <c r="AO1122" s="227"/>
      <c r="AP1122" s="227"/>
      <c r="AQ1122" s="227"/>
      <c r="AR1122" s="227"/>
      <c r="AS1122" s="227" t="s">
        <v>2647</v>
      </c>
      <c r="AT1122" s="227"/>
      <c r="AU1122" s="227"/>
      <c r="AV1122" s="227">
        <v>142.4</v>
      </c>
      <c r="AW1122" s="227" t="s">
        <v>5441</v>
      </c>
      <c r="AX1122" s="227" t="s">
        <v>5442</v>
      </c>
      <c r="AY1122" s="227">
        <v>43</v>
      </c>
      <c r="AZ1122" s="227">
        <v>26</v>
      </c>
      <c r="BA1122" s="227">
        <v>19.845780000000001</v>
      </c>
      <c r="BB1122" s="227">
        <v>23</v>
      </c>
      <c r="BC1122" s="227">
        <v>37</v>
      </c>
      <c r="BD1122" s="227">
        <v>28.113990000000001</v>
      </c>
      <c r="BE1122" s="227">
        <f t="shared" si="182"/>
        <v>43.438846049999995</v>
      </c>
      <c r="BF1122" s="227">
        <f t="shared" si="183"/>
        <v>23.624476108333333</v>
      </c>
      <c r="BG1122" s="227" t="s">
        <v>38</v>
      </c>
      <c r="BH1122" s="227"/>
      <c r="BI1122" s="227"/>
      <c r="BJ1122" s="228"/>
      <c r="BK1122" s="227"/>
      <c r="BL1122" s="228"/>
      <c r="BM1122" s="227"/>
      <c r="BN1122" s="227"/>
      <c r="BO1122" s="227"/>
      <c r="BP1122" s="227"/>
      <c r="BQ1122" s="227"/>
      <c r="BR1122" s="227"/>
      <c r="BS1122" s="227"/>
      <c r="BT1122" s="529"/>
      <c r="BU1122" s="529"/>
      <c r="BV1122" s="529"/>
      <c r="BW1122" s="529"/>
      <c r="BX1122" s="529"/>
      <c r="BY1122" s="529"/>
      <c r="BZ1122" s="529"/>
      <c r="CA1122" s="529"/>
      <c r="CB1122" s="529"/>
      <c r="CC1122" s="529"/>
      <c r="CD1122" s="529"/>
      <c r="CE1122" s="529"/>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c r="FH1122" s="529"/>
      <c r="FI1122" s="529"/>
      <c r="FJ1122" s="529"/>
      <c r="FK1122" s="529"/>
      <c r="FL1122" s="529"/>
      <c r="FM1122" s="529"/>
      <c r="FN1122" s="529"/>
      <c r="FO1122" s="529"/>
      <c r="FP1122" s="529"/>
      <c r="FQ1122" s="529"/>
      <c r="FR1122" s="529"/>
      <c r="FS1122" s="529"/>
      <c r="FT1122" s="529"/>
      <c r="FU1122" s="529"/>
      <c r="FV1122" s="529"/>
      <c r="FW1122" s="529"/>
      <c r="FX1122" s="529"/>
      <c r="FY1122" s="529"/>
      <c r="FZ1122" s="529"/>
      <c r="GA1122" s="529"/>
      <c r="GB1122" s="529"/>
      <c r="GC1122" s="529"/>
      <c r="GD1122" s="529"/>
      <c r="GE1122" s="529"/>
      <c r="GF1122" s="529"/>
      <c r="GG1122" s="529"/>
      <c r="GH1122" s="529"/>
      <c r="GI1122" s="529"/>
      <c r="GJ1122" s="529"/>
      <c r="GK1122" s="529"/>
      <c r="GL1122" s="529"/>
      <c r="GM1122" s="529"/>
      <c r="GN1122" s="529"/>
      <c r="GO1122" s="529"/>
      <c r="GP1122" s="529"/>
      <c r="GQ1122" s="529"/>
      <c r="GR1122" s="529"/>
      <c r="GS1122" s="529"/>
      <c r="GT1122" s="529"/>
      <c r="GU1122" s="529"/>
      <c r="GV1122" s="529"/>
      <c r="GW1122" s="529"/>
      <c r="GX1122" s="529"/>
      <c r="GY1122" s="529"/>
      <c r="GZ1122" s="529"/>
      <c r="HA1122" s="529"/>
      <c r="HB1122" s="529"/>
      <c r="HC1122" s="529"/>
      <c r="HD1122" s="529"/>
      <c r="HE1122" s="529"/>
      <c r="HF1122" s="529"/>
      <c r="HG1122" s="529"/>
      <c r="HH1122" s="529"/>
      <c r="HI1122" s="529"/>
      <c r="HJ1122" s="529"/>
      <c r="HK1122" s="529"/>
      <c r="HL1122" s="529"/>
      <c r="HM1122" s="529"/>
      <c r="HN1122" s="529"/>
      <c r="HO1122" s="529"/>
      <c r="HP1122" s="529"/>
      <c r="HQ1122" s="529"/>
      <c r="HR1122" s="529"/>
      <c r="HS1122" s="529"/>
      <c r="HT1122" s="529"/>
      <c r="HU1122" s="529"/>
      <c r="HV1122" s="529"/>
      <c r="HW1122" s="529"/>
      <c r="HX1122" s="529"/>
      <c r="HY1122" s="529"/>
      <c r="HZ1122" s="529"/>
      <c r="IA1122" s="529"/>
      <c r="IB1122" s="529"/>
      <c r="IC1122" s="529"/>
      <c r="ID1122" s="529"/>
      <c r="IE1122" s="529"/>
      <c r="IF1122" s="529"/>
      <c r="IG1122" s="529"/>
      <c r="IH1122" s="529"/>
      <c r="II1122" s="529"/>
      <c r="IJ1122" s="529"/>
      <c r="IK1122" s="529"/>
      <c r="IL1122" s="529"/>
      <c r="IM1122" s="529"/>
      <c r="IN1122" s="529"/>
      <c r="IO1122" s="529"/>
      <c r="IP1122" s="529"/>
      <c r="IQ1122" s="529"/>
      <c r="IR1122" s="529"/>
      <c r="IS1122" s="529"/>
      <c r="IT1122" s="529"/>
      <c r="IU1122" s="529"/>
      <c r="IV1122" s="529"/>
      <c r="IW1122" s="529"/>
      <c r="IX1122" s="529"/>
      <c r="IY1122" s="529"/>
      <c r="IZ1122" s="529"/>
      <c r="JA1122" s="529"/>
      <c r="JB1122" s="529"/>
      <c r="JC1122" s="529"/>
      <c r="JD1122" s="529"/>
      <c r="JE1122" s="529"/>
      <c r="JF1122" s="529"/>
      <c r="JG1122" s="529"/>
      <c r="JH1122" s="529"/>
    </row>
    <row r="1123" spans="1:268" s="3" customFormat="1" ht="39.75" customHeight="1" thickBot="1" x14ac:dyDescent="0.3">
      <c r="A1123" s="226" t="s">
        <v>3387</v>
      </c>
      <c r="B1123" s="227" t="s">
        <v>5443</v>
      </c>
      <c r="C1123" s="227">
        <v>11120073</v>
      </c>
      <c r="D1123" s="228">
        <v>42352</v>
      </c>
      <c r="E1123" s="228">
        <v>42352</v>
      </c>
      <c r="F1123" s="228">
        <v>46005</v>
      </c>
      <c r="G1123" s="227">
        <v>-7777</v>
      </c>
      <c r="H1123" s="227" t="s">
        <v>5444</v>
      </c>
      <c r="I1123" s="227" t="s">
        <v>2235</v>
      </c>
      <c r="J1123" s="227"/>
      <c r="K1123" s="227" t="s">
        <v>70</v>
      </c>
      <c r="L1123" s="227" t="s">
        <v>5445</v>
      </c>
      <c r="M1123" s="227" t="s">
        <v>5446</v>
      </c>
      <c r="N1123" s="227" t="s">
        <v>315</v>
      </c>
      <c r="O1123" s="227" t="s">
        <v>260</v>
      </c>
      <c r="P1123" s="229" t="s">
        <v>5447</v>
      </c>
      <c r="Q1123" s="227"/>
      <c r="R1123" s="227" t="s">
        <v>5446</v>
      </c>
      <c r="S1123" s="227" t="s">
        <v>315</v>
      </c>
      <c r="T1123" s="227" t="s">
        <v>260</v>
      </c>
      <c r="U1123" s="229" t="s">
        <v>5447</v>
      </c>
      <c r="V1123" s="227" t="s">
        <v>5448</v>
      </c>
      <c r="W1123" s="227" t="s">
        <v>2738</v>
      </c>
      <c r="X1123" s="227"/>
      <c r="Y1123" s="227"/>
      <c r="Z1123" s="230" t="s">
        <v>467</v>
      </c>
      <c r="AA1123" s="227" t="s">
        <v>341</v>
      </c>
      <c r="AB1123" s="227">
        <v>1.9599999999999999E-3</v>
      </c>
      <c r="AC1123" s="227">
        <v>4.5999999999999996</v>
      </c>
      <c r="AD1123" s="227">
        <v>62000</v>
      </c>
      <c r="AE1123" s="227"/>
      <c r="AF1123" s="227"/>
      <c r="AG1123" s="227"/>
      <c r="AH1123" s="227"/>
      <c r="AI1123" s="227"/>
      <c r="AJ1123" s="227">
        <v>62000</v>
      </c>
      <c r="AK1123" s="227"/>
      <c r="AL1123" s="227"/>
      <c r="AM1123" s="227"/>
      <c r="AN1123" s="227"/>
      <c r="AO1123" s="227">
        <v>46</v>
      </c>
      <c r="AP1123" s="227"/>
      <c r="AQ1123" s="227"/>
      <c r="AR1123" s="227"/>
      <c r="AS1123" s="227" t="s">
        <v>467</v>
      </c>
      <c r="AT1123" s="227"/>
      <c r="AU1123" s="227"/>
      <c r="AV1123" s="227">
        <v>285</v>
      </c>
      <c r="AW1123" s="227" t="s">
        <v>5449</v>
      </c>
      <c r="AX1123" s="227" t="s">
        <v>5450</v>
      </c>
      <c r="AY1123" s="227">
        <v>43</v>
      </c>
      <c r="AZ1123" s="227">
        <v>28</v>
      </c>
      <c r="BA1123" s="227">
        <v>14.9</v>
      </c>
      <c r="BB1123" s="227">
        <v>27</v>
      </c>
      <c r="BC1123" s="227">
        <v>15</v>
      </c>
      <c r="BD1123" s="227">
        <v>56.4</v>
      </c>
      <c r="BE1123" s="227">
        <f t="shared" si="182"/>
        <v>43.470805555555557</v>
      </c>
      <c r="BF1123" s="227">
        <f t="shared" si="183"/>
        <v>27.265666666666668</v>
      </c>
      <c r="BG1123" s="227" t="s">
        <v>38</v>
      </c>
      <c r="BH1123" s="227"/>
      <c r="BI1123" s="227"/>
      <c r="BJ1123" s="228"/>
      <c r="BK1123" s="227"/>
      <c r="BL1123" s="228"/>
      <c r="BM1123" s="227"/>
      <c r="BN1123" s="227"/>
      <c r="BO1123" s="227"/>
      <c r="BP1123" s="227"/>
      <c r="BQ1123" s="227"/>
      <c r="BR1123" s="227"/>
      <c r="BS1123" s="227"/>
      <c r="BT1123" s="529"/>
      <c r="BU1123" s="529"/>
      <c r="BV1123" s="529"/>
      <c r="BW1123" s="529"/>
      <c r="BX1123" s="529"/>
      <c r="BY1123" s="529"/>
      <c r="BZ1123" s="529"/>
      <c r="CA1123" s="529"/>
      <c r="CB1123" s="529"/>
      <c r="CC1123" s="529"/>
      <c r="CD1123" s="529"/>
      <c r="CE1123" s="529"/>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c r="FH1123" s="529"/>
      <c r="FI1123" s="529"/>
      <c r="FJ1123" s="529"/>
      <c r="FK1123" s="529"/>
      <c r="FL1123" s="529"/>
      <c r="FM1123" s="529"/>
      <c r="FN1123" s="529"/>
      <c r="FO1123" s="529"/>
      <c r="FP1123" s="529"/>
      <c r="FQ1123" s="529"/>
      <c r="FR1123" s="529"/>
      <c r="FS1123" s="529"/>
      <c r="FT1123" s="529"/>
      <c r="FU1123" s="529"/>
      <c r="FV1123" s="529"/>
      <c r="FW1123" s="529"/>
      <c r="FX1123" s="529"/>
      <c r="FY1123" s="529"/>
      <c r="FZ1123" s="529"/>
      <c r="GA1123" s="529"/>
      <c r="GB1123" s="529"/>
      <c r="GC1123" s="529"/>
      <c r="GD1123" s="529"/>
      <c r="GE1123" s="529"/>
      <c r="GF1123" s="529"/>
      <c r="GG1123" s="529"/>
      <c r="GH1123" s="529"/>
      <c r="GI1123" s="529"/>
      <c r="GJ1123" s="529"/>
      <c r="GK1123" s="529"/>
      <c r="GL1123" s="529"/>
      <c r="GM1123" s="529"/>
      <c r="GN1123" s="529"/>
      <c r="GO1123" s="529"/>
      <c r="GP1123" s="529"/>
      <c r="GQ1123" s="529"/>
      <c r="GR1123" s="529"/>
      <c r="GS1123" s="529"/>
      <c r="GT1123" s="529"/>
      <c r="GU1123" s="529"/>
      <c r="GV1123" s="529"/>
      <c r="GW1123" s="529"/>
      <c r="GX1123" s="529"/>
      <c r="GY1123" s="529"/>
      <c r="GZ1123" s="529"/>
      <c r="HA1123" s="529"/>
      <c r="HB1123" s="529"/>
      <c r="HC1123" s="529"/>
      <c r="HD1123" s="529"/>
      <c r="HE1123" s="529"/>
      <c r="HF1123" s="529"/>
      <c r="HG1123" s="529"/>
      <c r="HH1123" s="529"/>
      <c r="HI1123" s="529"/>
      <c r="HJ1123" s="529"/>
      <c r="HK1123" s="529"/>
      <c r="HL1123" s="529"/>
      <c r="HM1123" s="529"/>
      <c r="HN1123" s="529"/>
      <c r="HO1123" s="529"/>
      <c r="HP1123" s="529"/>
      <c r="HQ1123" s="529"/>
      <c r="HR1123" s="529"/>
      <c r="HS1123" s="529"/>
      <c r="HT1123" s="529"/>
      <c r="HU1123" s="529"/>
      <c r="HV1123" s="529"/>
      <c r="HW1123" s="529"/>
      <c r="HX1123" s="529"/>
      <c r="HY1123" s="529"/>
      <c r="HZ1123" s="529"/>
      <c r="IA1123" s="529"/>
      <c r="IB1123" s="529"/>
      <c r="IC1123" s="529"/>
      <c r="ID1123" s="529"/>
      <c r="IE1123" s="529"/>
      <c r="IF1123" s="529"/>
      <c r="IG1123" s="529"/>
      <c r="IH1123" s="529"/>
      <c r="II1123" s="529"/>
      <c r="IJ1123" s="529"/>
      <c r="IK1123" s="529"/>
      <c r="IL1123" s="529"/>
      <c r="IM1123" s="529"/>
      <c r="IN1123" s="529"/>
      <c r="IO1123" s="529"/>
      <c r="IP1123" s="529"/>
      <c r="IQ1123" s="529"/>
      <c r="IR1123" s="529"/>
      <c r="IS1123" s="529"/>
      <c r="IT1123" s="529"/>
      <c r="IU1123" s="529"/>
      <c r="IV1123" s="529"/>
      <c r="IW1123" s="529"/>
      <c r="IX1123" s="529"/>
      <c r="IY1123" s="529"/>
      <c r="IZ1123" s="529"/>
      <c r="JA1123" s="529"/>
      <c r="JB1123" s="529"/>
      <c r="JC1123" s="529"/>
      <c r="JD1123" s="529"/>
      <c r="JE1123" s="529"/>
      <c r="JF1123" s="529"/>
      <c r="JG1123" s="529"/>
      <c r="JH1123" s="529"/>
    </row>
    <row r="1124" spans="1:268" s="3" customFormat="1" ht="39.75" customHeight="1" x14ac:dyDescent="0.25">
      <c r="A1124" s="172" t="s">
        <v>3387</v>
      </c>
      <c r="B1124" s="173" t="s">
        <v>5453</v>
      </c>
      <c r="C1124" s="173">
        <v>11160116</v>
      </c>
      <c r="D1124" s="174">
        <v>42375</v>
      </c>
      <c r="E1124" s="174">
        <v>42375</v>
      </c>
      <c r="F1124" s="174">
        <v>44202</v>
      </c>
      <c r="G1124" s="173">
        <v>-7777</v>
      </c>
      <c r="H1124" s="173" t="s">
        <v>1038</v>
      </c>
      <c r="I1124" s="173" t="s">
        <v>881</v>
      </c>
      <c r="J1124" s="173"/>
      <c r="K1124" s="173" t="s">
        <v>55</v>
      </c>
      <c r="L1124" s="173" t="s">
        <v>5454</v>
      </c>
      <c r="M1124" s="173" t="s">
        <v>297</v>
      </c>
      <c r="N1124" s="173" t="s">
        <v>256</v>
      </c>
      <c r="O1124" s="173" t="s">
        <v>189</v>
      </c>
      <c r="P1124" s="175" t="s">
        <v>5455</v>
      </c>
      <c r="Q1124" s="175" t="s">
        <v>1038</v>
      </c>
      <c r="R1124" s="173" t="s">
        <v>297</v>
      </c>
      <c r="S1124" s="173" t="s">
        <v>256</v>
      </c>
      <c r="T1124" s="173" t="s">
        <v>189</v>
      </c>
      <c r="U1124" s="175" t="s">
        <v>5455</v>
      </c>
      <c r="V1124" s="173" t="s">
        <v>5456</v>
      </c>
      <c r="W1124" s="173" t="s">
        <v>638</v>
      </c>
      <c r="X1124" s="173"/>
      <c r="Y1124" s="173"/>
      <c r="Z1124" s="176" t="s">
        <v>1309</v>
      </c>
      <c r="AA1124" s="173" t="s">
        <v>5457</v>
      </c>
      <c r="AB1124" s="173">
        <v>5.8700000000000002E-2</v>
      </c>
      <c r="AC1124" s="173">
        <v>5.95</v>
      </c>
      <c r="AD1124" s="173">
        <v>185300</v>
      </c>
      <c r="AE1124" s="173"/>
      <c r="AF1124" s="173"/>
      <c r="AG1124" s="173"/>
      <c r="AH1124" s="173"/>
      <c r="AI1124" s="173"/>
      <c r="AJ1124" s="173"/>
      <c r="AK1124" s="173"/>
      <c r="AL1124" s="173">
        <v>185300</v>
      </c>
      <c r="AM1124" s="173"/>
      <c r="AN1124" s="173"/>
      <c r="AO1124" s="173">
        <v>5.8</v>
      </c>
      <c r="AP1124" s="173"/>
      <c r="AQ1124" s="173"/>
      <c r="AR1124" s="173"/>
      <c r="AS1124" s="173" t="s">
        <v>467</v>
      </c>
      <c r="AT1124" s="173"/>
      <c r="AU1124" s="173"/>
      <c r="AV1124" s="173">
        <v>243.48</v>
      </c>
      <c r="AW1124" s="173" t="s">
        <v>5458</v>
      </c>
      <c r="AX1124" s="173" t="s">
        <v>5459</v>
      </c>
      <c r="AY1124" s="173">
        <v>43</v>
      </c>
      <c r="AZ1124" s="173">
        <v>11</v>
      </c>
      <c r="BA1124" s="173">
        <v>25.760999999999999</v>
      </c>
      <c r="BB1124" s="173">
        <v>23</v>
      </c>
      <c r="BC1124" s="173">
        <v>40</v>
      </c>
      <c r="BD1124" s="173">
        <v>34.841999999999999</v>
      </c>
      <c r="BE1124" s="173">
        <f t="shared" si="182"/>
        <v>43.190489166666666</v>
      </c>
      <c r="BF1124" s="173">
        <f t="shared" si="183"/>
        <v>23.676345000000001</v>
      </c>
      <c r="BG1124" s="173" t="s">
        <v>38</v>
      </c>
      <c r="BH1124" s="173"/>
      <c r="BI1124" s="173"/>
      <c r="BJ1124" s="174"/>
      <c r="BK1124" s="173"/>
      <c r="BL1124" s="174"/>
      <c r="BM1124" s="173"/>
      <c r="BN1124" s="173"/>
      <c r="BO1124" s="173"/>
      <c r="BP1124" s="173"/>
      <c r="BQ1124" s="173"/>
      <c r="BR1124" s="173"/>
      <c r="BS1124" s="173"/>
      <c r="BT1124" s="529"/>
      <c r="BU1124" s="529"/>
      <c r="BV1124" s="529"/>
      <c r="BW1124" s="529"/>
      <c r="BX1124" s="529"/>
      <c r="BY1124" s="529"/>
      <c r="BZ1124" s="529"/>
      <c r="CA1124" s="529"/>
      <c r="CB1124" s="529"/>
      <c r="CC1124" s="529"/>
      <c r="CD1124" s="529"/>
      <c r="CE1124" s="529"/>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c r="FH1124" s="529"/>
      <c r="FI1124" s="529"/>
      <c r="FJ1124" s="529"/>
      <c r="FK1124" s="529"/>
      <c r="FL1124" s="529"/>
      <c r="FM1124" s="529"/>
      <c r="FN1124" s="529"/>
      <c r="FO1124" s="529"/>
      <c r="FP1124" s="529"/>
      <c r="FQ1124" s="529"/>
      <c r="FR1124" s="529"/>
      <c r="FS1124" s="529"/>
      <c r="FT1124" s="529"/>
      <c r="FU1124" s="529"/>
      <c r="FV1124" s="529"/>
      <c r="FW1124" s="529"/>
      <c r="FX1124" s="529"/>
      <c r="FY1124" s="529"/>
      <c r="FZ1124" s="529"/>
      <c r="GA1124" s="529"/>
      <c r="GB1124" s="529"/>
      <c r="GC1124" s="529"/>
      <c r="GD1124" s="529"/>
      <c r="GE1124" s="529"/>
      <c r="GF1124" s="529"/>
      <c r="GG1124" s="529"/>
      <c r="GH1124" s="529"/>
      <c r="GI1124" s="529"/>
      <c r="GJ1124" s="529"/>
      <c r="GK1124" s="529"/>
      <c r="GL1124" s="529"/>
      <c r="GM1124" s="529"/>
      <c r="GN1124" s="529"/>
      <c r="GO1124" s="529"/>
      <c r="GP1124" s="529"/>
      <c r="GQ1124" s="529"/>
      <c r="GR1124" s="529"/>
      <c r="GS1124" s="529"/>
      <c r="GT1124" s="529"/>
      <c r="GU1124" s="529"/>
      <c r="GV1124" s="529"/>
      <c r="GW1124" s="529"/>
      <c r="GX1124" s="529"/>
      <c r="GY1124" s="529"/>
      <c r="GZ1124" s="529"/>
      <c r="HA1124" s="529"/>
      <c r="HB1124" s="529"/>
      <c r="HC1124" s="529"/>
      <c r="HD1124" s="529"/>
      <c r="HE1124" s="529"/>
      <c r="HF1124" s="529"/>
      <c r="HG1124" s="529"/>
      <c r="HH1124" s="529"/>
      <c r="HI1124" s="529"/>
      <c r="HJ1124" s="529"/>
      <c r="HK1124" s="529"/>
      <c r="HL1124" s="529"/>
      <c r="HM1124" s="529"/>
      <c r="HN1124" s="529"/>
      <c r="HO1124" s="529"/>
      <c r="HP1124" s="529"/>
      <c r="HQ1124" s="529"/>
      <c r="HR1124" s="529"/>
      <c r="HS1124" s="529"/>
      <c r="HT1124" s="529"/>
      <c r="HU1124" s="529"/>
      <c r="HV1124" s="529"/>
      <c r="HW1124" s="529"/>
      <c r="HX1124" s="529"/>
      <c r="HY1124" s="529"/>
      <c r="HZ1124" s="529"/>
      <c r="IA1124" s="529"/>
      <c r="IB1124" s="529"/>
      <c r="IC1124" s="529"/>
      <c r="ID1124" s="529"/>
      <c r="IE1124" s="529"/>
      <c r="IF1124" s="529"/>
      <c r="IG1124" s="529"/>
      <c r="IH1124" s="529"/>
      <c r="II1124" s="529"/>
      <c r="IJ1124" s="529"/>
      <c r="IK1124" s="529"/>
      <c r="IL1124" s="529"/>
      <c r="IM1124" s="529"/>
      <c r="IN1124" s="529"/>
      <c r="IO1124" s="529"/>
      <c r="IP1124" s="529"/>
      <c r="IQ1124" s="529"/>
      <c r="IR1124" s="529"/>
      <c r="IS1124" s="529"/>
      <c r="IT1124" s="529"/>
      <c r="IU1124" s="529"/>
      <c r="IV1124" s="529"/>
      <c r="IW1124" s="529"/>
      <c r="IX1124" s="529"/>
      <c r="IY1124" s="529"/>
      <c r="IZ1124" s="529"/>
      <c r="JA1124" s="529"/>
      <c r="JB1124" s="529"/>
      <c r="JC1124" s="529"/>
      <c r="JD1124" s="529"/>
      <c r="JE1124" s="529"/>
      <c r="JF1124" s="529"/>
      <c r="JG1124" s="529"/>
      <c r="JH1124" s="529"/>
    </row>
    <row r="1125" spans="1:268" s="3" customFormat="1" ht="39.75" customHeight="1" thickBot="1" x14ac:dyDescent="0.3">
      <c r="A1125" s="177"/>
      <c r="B1125" s="178" t="s">
        <v>5453</v>
      </c>
      <c r="C1125" s="178">
        <v>11160116</v>
      </c>
      <c r="D1125" s="179">
        <v>42375</v>
      </c>
      <c r="E1125" s="179">
        <v>42375</v>
      </c>
      <c r="F1125" s="179">
        <v>44202</v>
      </c>
      <c r="G1125" s="178">
        <v>-7777</v>
      </c>
      <c r="H1125" s="178" t="s">
        <v>1038</v>
      </c>
      <c r="I1125" s="178" t="s">
        <v>881</v>
      </c>
      <c r="J1125" s="178"/>
      <c r="K1125" s="178" t="s">
        <v>55</v>
      </c>
      <c r="L1125" s="178" t="s">
        <v>5454</v>
      </c>
      <c r="M1125" s="178" t="s">
        <v>297</v>
      </c>
      <c r="N1125" s="178" t="s">
        <v>256</v>
      </c>
      <c r="O1125" s="178" t="s">
        <v>189</v>
      </c>
      <c r="P1125" s="180" t="s">
        <v>5455</v>
      </c>
      <c r="Q1125" s="180" t="s">
        <v>1038</v>
      </c>
      <c r="R1125" s="178" t="s">
        <v>297</v>
      </c>
      <c r="S1125" s="178" t="s">
        <v>256</v>
      </c>
      <c r="T1125" s="178" t="s">
        <v>189</v>
      </c>
      <c r="U1125" s="180" t="s">
        <v>5455</v>
      </c>
      <c r="V1125" s="178" t="s">
        <v>5456</v>
      </c>
      <c r="W1125" s="178" t="s">
        <v>638</v>
      </c>
      <c r="X1125" s="178"/>
      <c r="Y1125" s="178"/>
      <c r="Z1125" s="181" t="s">
        <v>1309</v>
      </c>
      <c r="AA1125" s="178" t="s">
        <v>5457</v>
      </c>
      <c r="AB1125" s="178"/>
      <c r="AC1125" s="178"/>
      <c r="AD1125" s="178"/>
      <c r="AE1125" s="178"/>
      <c r="AF1125" s="178"/>
      <c r="AG1125" s="178"/>
      <c r="AH1125" s="178"/>
      <c r="AI1125" s="178"/>
      <c r="AJ1125" s="178"/>
      <c r="AK1125" s="178"/>
      <c r="AL1125" s="178"/>
      <c r="AM1125" s="178"/>
      <c r="AN1125" s="178"/>
      <c r="AO1125" s="178"/>
      <c r="AP1125" s="178"/>
      <c r="AQ1125" s="178"/>
      <c r="AR1125" s="178"/>
      <c r="AS1125" s="178" t="s">
        <v>3566</v>
      </c>
      <c r="AT1125" s="178"/>
      <c r="AU1125" s="178"/>
      <c r="AV1125" s="178">
        <v>241.8</v>
      </c>
      <c r="AW1125" s="178" t="s">
        <v>5460</v>
      </c>
      <c r="AX1125" s="178" t="s">
        <v>5461</v>
      </c>
      <c r="AY1125" s="178">
        <v>43</v>
      </c>
      <c r="AZ1125" s="178">
        <v>11</v>
      </c>
      <c r="BA1125" s="178">
        <v>23.111999999999998</v>
      </c>
      <c r="BB1125" s="178">
        <v>23</v>
      </c>
      <c r="BC1125" s="178">
        <v>40</v>
      </c>
      <c r="BD1125" s="178">
        <v>39.250999999999998</v>
      </c>
      <c r="BE1125" s="178">
        <f t="shared" si="182"/>
        <v>43.189753333333329</v>
      </c>
      <c r="BF1125" s="178">
        <f t="shared" si="183"/>
        <v>23.677569722222223</v>
      </c>
      <c r="BG1125" s="178" t="s">
        <v>38</v>
      </c>
      <c r="BH1125" s="178"/>
      <c r="BI1125" s="178"/>
      <c r="BJ1125" s="179"/>
      <c r="BK1125" s="178"/>
      <c r="BL1125" s="179"/>
      <c r="BM1125" s="178"/>
      <c r="BN1125" s="178"/>
      <c r="BO1125" s="178"/>
      <c r="BP1125" s="178"/>
      <c r="BQ1125" s="178"/>
      <c r="BR1125" s="178"/>
      <c r="BS1125" s="178"/>
      <c r="BT1125" s="529"/>
      <c r="BU1125" s="529"/>
      <c r="BV1125" s="529"/>
      <c r="BW1125" s="529"/>
      <c r="BX1125" s="529"/>
      <c r="BY1125" s="529"/>
      <c r="BZ1125" s="529"/>
      <c r="CA1125" s="529"/>
      <c r="CB1125" s="529"/>
      <c r="CC1125" s="529"/>
      <c r="CD1125" s="529"/>
      <c r="CE1125" s="529"/>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c r="FH1125" s="529"/>
      <c r="FI1125" s="529"/>
      <c r="FJ1125" s="529"/>
      <c r="FK1125" s="529"/>
      <c r="FL1125" s="529"/>
      <c r="FM1125" s="529"/>
      <c r="FN1125" s="529"/>
      <c r="FO1125" s="529"/>
      <c r="FP1125" s="529"/>
      <c r="FQ1125" s="529"/>
      <c r="FR1125" s="529"/>
      <c r="FS1125" s="529"/>
      <c r="FT1125" s="529"/>
      <c r="FU1125" s="529"/>
      <c r="FV1125" s="529"/>
      <c r="FW1125" s="529"/>
      <c r="FX1125" s="529"/>
      <c r="FY1125" s="529"/>
      <c r="FZ1125" s="529"/>
      <c r="GA1125" s="529"/>
      <c r="GB1125" s="529"/>
      <c r="GC1125" s="529"/>
      <c r="GD1125" s="529"/>
      <c r="GE1125" s="529"/>
      <c r="GF1125" s="529"/>
      <c r="GG1125" s="529"/>
      <c r="GH1125" s="529"/>
      <c r="GI1125" s="529"/>
      <c r="GJ1125" s="529"/>
      <c r="GK1125" s="529"/>
      <c r="GL1125" s="529"/>
      <c r="GM1125" s="529"/>
      <c r="GN1125" s="529"/>
      <c r="GO1125" s="529"/>
      <c r="GP1125" s="529"/>
      <c r="GQ1125" s="529"/>
      <c r="GR1125" s="529"/>
      <c r="GS1125" s="529"/>
      <c r="GT1125" s="529"/>
      <c r="GU1125" s="529"/>
      <c r="GV1125" s="529"/>
      <c r="GW1125" s="529"/>
      <c r="GX1125" s="529"/>
      <c r="GY1125" s="529"/>
      <c r="GZ1125" s="529"/>
      <c r="HA1125" s="529"/>
      <c r="HB1125" s="529"/>
      <c r="HC1125" s="529"/>
      <c r="HD1125" s="529"/>
      <c r="HE1125" s="529"/>
      <c r="HF1125" s="529"/>
      <c r="HG1125" s="529"/>
      <c r="HH1125" s="529"/>
      <c r="HI1125" s="529"/>
      <c r="HJ1125" s="529"/>
      <c r="HK1125" s="529"/>
      <c r="HL1125" s="529"/>
      <c r="HM1125" s="529"/>
      <c r="HN1125" s="529"/>
      <c r="HO1125" s="529"/>
      <c r="HP1125" s="529"/>
      <c r="HQ1125" s="529"/>
      <c r="HR1125" s="529"/>
      <c r="HS1125" s="529"/>
      <c r="HT1125" s="529"/>
      <c r="HU1125" s="529"/>
      <c r="HV1125" s="529"/>
      <c r="HW1125" s="529"/>
      <c r="HX1125" s="529"/>
      <c r="HY1125" s="529"/>
      <c r="HZ1125" s="529"/>
      <c r="IA1125" s="529"/>
      <c r="IB1125" s="529"/>
      <c r="IC1125" s="529"/>
      <c r="ID1125" s="529"/>
      <c r="IE1125" s="529"/>
      <c r="IF1125" s="529"/>
      <c r="IG1125" s="529"/>
      <c r="IH1125" s="529"/>
      <c r="II1125" s="529"/>
      <c r="IJ1125" s="529"/>
      <c r="IK1125" s="529"/>
      <c r="IL1125" s="529"/>
      <c r="IM1125" s="529"/>
      <c r="IN1125" s="529"/>
      <c r="IO1125" s="529"/>
      <c r="IP1125" s="529"/>
      <c r="IQ1125" s="529"/>
      <c r="IR1125" s="529"/>
      <c r="IS1125" s="529"/>
      <c r="IT1125" s="529"/>
      <c r="IU1125" s="529"/>
      <c r="IV1125" s="529"/>
      <c r="IW1125" s="529"/>
      <c r="IX1125" s="529"/>
      <c r="IY1125" s="529"/>
      <c r="IZ1125" s="529"/>
      <c r="JA1125" s="529"/>
      <c r="JB1125" s="529"/>
      <c r="JC1125" s="529"/>
      <c r="JD1125" s="529"/>
      <c r="JE1125" s="529"/>
      <c r="JF1125" s="529"/>
      <c r="JG1125" s="529"/>
      <c r="JH1125" s="529"/>
    </row>
    <row r="1126" spans="1:268" s="3" customFormat="1" ht="39.75" customHeight="1" x14ac:dyDescent="0.25">
      <c r="A1126" s="1" t="s">
        <v>3387</v>
      </c>
      <c r="B1126" s="1" t="s">
        <v>5474</v>
      </c>
      <c r="C1126" s="1">
        <v>11460005</v>
      </c>
      <c r="D1126" s="7">
        <v>42401</v>
      </c>
      <c r="E1126" s="7">
        <v>42401</v>
      </c>
      <c r="F1126" s="7">
        <v>46054</v>
      </c>
      <c r="G1126" s="1">
        <v>-7777</v>
      </c>
      <c r="H1126" s="1" t="s">
        <v>5313</v>
      </c>
      <c r="I1126" s="1" t="s">
        <v>598</v>
      </c>
      <c r="J1126" s="1"/>
      <c r="K1126" s="1" t="s">
        <v>60</v>
      </c>
      <c r="L1126" s="1" t="s">
        <v>5475</v>
      </c>
      <c r="M1126" s="1" t="s">
        <v>340</v>
      </c>
      <c r="N1126" s="1" t="s">
        <v>139</v>
      </c>
      <c r="O1126" s="1" t="s">
        <v>126</v>
      </c>
      <c r="P1126" s="6" t="s">
        <v>3399</v>
      </c>
      <c r="Q1126" s="6"/>
      <c r="R1126" s="1" t="s">
        <v>340</v>
      </c>
      <c r="S1126" s="1" t="s">
        <v>139</v>
      </c>
      <c r="T1126" s="1" t="s">
        <v>126</v>
      </c>
      <c r="U1126" s="6" t="s">
        <v>3399</v>
      </c>
      <c r="V1126" s="1" t="s">
        <v>5476</v>
      </c>
      <c r="W1126" s="1" t="s">
        <v>638</v>
      </c>
      <c r="X1126" s="1"/>
      <c r="Y1126" s="1"/>
      <c r="Z1126" s="9" t="s">
        <v>467</v>
      </c>
      <c r="AA1126" s="1" t="s">
        <v>359</v>
      </c>
      <c r="AB1126" s="1">
        <v>1.9E-2</v>
      </c>
      <c r="AC1126" s="1">
        <v>2.4</v>
      </c>
      <c r="AD1126" s="1">
        <v>36202</v>
      </c>
      <c r="AE1126" s="1"/>
      <c r="AF1126" s="1"/>
      <c r="AG1126" s="1"/>
      <c r="AH1126" s="1"/>
      <c r="AI1126" s="1"/>
      <c r="AJ1126" s="1"/>
      <c r="AK1126" s="1"/>
      <c r="AL1126" s="1">
        <v>36202</v>
      </c>
      <c r="AM1126" s="1"/>
      <c r="AN1126" s="1"/>
      <c r="AO1126" s="1">
        <v>20</v>
      </c>
      <c r="AP1126" s="1"/>
      <c r="AQ1126" s="1"/>
      <c r="AR1126" s="1"/>
      <c r="AS1126" s="1" t="s">
        <v>7226</v>
      </c>
      <c r="AT1126" s="1"/>
      <c r="AU1126" s="1"/>
      <c r="AV1126" s="1">
        <v>173.29</v>
      </c>
      <c r="AW1126" s="173" t="s">
        <v>7227</v>
      </c>
      <c r="AX1126" s="173" t="s">
        <v>7228</v>
      </c>
      <c r="AY1126" s="1">
        <v>43</v>
      </c>
      <c r="AZ1126" s="1">
        <v>23</v>
      </c>
      <c r="BA1126" s="1">
        <v>28.59</v>
      </c>
      <c r="BB1126" s="1">
        <v>26</v>
      </c>
      <c r="BC1126" s="1">
        <v>15</v>
      </c>
      <c r="BD1126" s="1">
        <v>49.65</v>
      </c>
      <c r="BE1126" s="1">
        <f t="shared" si="182"/>
        <v>43.391275</v>
      </c>
      <c r="BF1126" s="1">
        <f t="shared" si="183"/>
        <v>26.263791666666666</v>
      </c>
      <c r="BG1126" s="1" t="s">
        <v>38</v>
      </c>
      <c r="BH1126" s="1"/>
      <c r="BI1126" s="1"/>
      <c r="BJ1126" s="7"/>
      <c r="BK1126" s="1"/>
      <c r="BL1126" s="7"/>
      <c r="BM1126" s="1"/>
      <c r="BN1126" s="1"/>
      <c r="BO1126" s="1"/>
      <c r="BP1126" s="1"/>
      <c r="BQ1126" s="1"/>
      <c r="BR1126" s="1"/>
      <c r="BS1126" s="1"/>
      <c r="BT1126" s="529"/>
      <c r="BU1126" s="529"/>
      <c r="BV1126" s="529"/>
      <c r="BW1126" s="529"/>
      <c r="BX1126" s="529"/>
      <c r="BY1126" s="529"/>
      <c r="BZ1126" s="529"/>
      <c r="CA1126" s="529"/>
      <c r="CB1126" s="529"/>
      <c r="CC1126" s="529"/>
      <c r="CD1126" s="529"/>
      <c r="CE1126" s="529"/>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c r="FH1126" s="529"/>
      <c r="FI1126" s="529"/>
      <c r="FJ1126" s="529"/>
      <c r="FK1126" s="529"/>
      <c r="FL1126" s="529"/>
      <c r="FM1126" s="529"/>
      <c r="FN1126" s="529"/>
      <c r="FO1126" s="529"/>
      <c r="FP1126" s="529"/>
      <c r="FQ1126" s="529"/>
      <c r="FR1126" s="529"/>
      <c r="FS1126" s="529"/>
      <c r="FT1126" s="529"/>
      <c r="FU1126" s="529"/>
      <c r="FV1126" s="529"/>
      <c r="FW1126" s="529"/>
      <c r="FX1126" s="529"/>
      <c r="FY1126" s="529"/>
      <c r="FZ1126" s="529"/>
      <c r="GA1126" s="529"/>
      <c r="GB1126" s="529"/>
      <c r="GC1126" s="529"/>
      <c r="GD1126" s="529"/>
      <c r="GE1126" s="529"/>
      <c r="GF1126" s="529"/>
      <c r="GG1126" s="529"/>
      <c r="GH1126" s="529"/>
      <c r="GI1126" s="529"/>
      <c r="GJ1126" s="529"/>
      <c r="GK1126" s="529"/>
      <c r="GL1126" s="529"/>
      <c r="GM1126" s="529"/>
      <c r="GN1126" s="529"/>
      <c r="GO1126" s="529"/>
      <c r="GP1126" s="529"/>
      <c r="GQ1126" s="529"/>
      <c r="GR1126" s="529"/>
      <c r="GS1126" s="529"/>
      <c r="GT1126" s="529"/>
      <c r="GU1126" s="529"/>
      <c r="GV1126" s="529"/>
      <c r="GW1126" s="529"/>
      <c r="GX1126" s="529"/>
      <c r="GY1126" s="529"/>
      <c r="GZ1126" s="529"/>
      <c r="HA1126" s="529"/>
      <c r="HB1126" s="529"/>
      <c r="HC1126" s="529"/>
      <c r="HD1126" s="529"/>
      <c r="HE1126" s="529"/>
      <c r="HF1126" s="529"/>
      <c r="HG1126" s="529"/>
      <c r="HH1126" s="529"/>
      <c r="HI1126" s="529"/>
      <c r="HJ1126" s="529"/>
      <c r="HK1126" s="529"/>
      <c r="HL1126" s="529"/>
      <c r="HM1126" s="529"/>
      <c r="HN1126" s="529"/>
      <c r="HO1126" s="529"/>
      <c r="HP1126" s="529"/>
      <c r="HQ1126" s="529"/>
      <c r="HR1126" s="529"/>
      <c r="HS1126" s="529"/>
      <c r="HT1126" s="529"/>
      <c r="HU1126" s="529"/>
      <c r="HV1126" s="529"/>
      <c r="HW1126" s="529"/>
      <c r="HX1126" s="529"/>
      <c r="HY1126" s="529"/>
      <c r="HZ1126" s="529"/>
      <c r="IA1126" s="529"/>
      <c r="IB1126" s="529"/>
      <c r="IC1126" s="529"/>
      <c r="ID1126" s="529"/>
      <c r="IE1126" s="529"/>
      <c r="IF1126" s="529"/>
      <c r="IG1126" s="529"/>
      <c r="IH1126" s="529"/>
      <c r="II1126" s="529"/>
      <c r="IJ1126" s="529"/>
      <c r="IK1126" s="529"/>
      <c r="IL1126" s="529"/>
      <c r="IM1126" s="529"/>
      <c r="IN1126" s="529"/>
      <c r="IO1126" s="529"/>
      <c r="IP1126" s="529"/>
      <c r="IQ1126" s="529"/>
      <c r="IR1126" s="529"/>
      <c r="IS1126" s="529"/>
      <c r="IT1126" s="529"/>
      <c r="IU1126" s="529"/>
      <c r="IV1126" s="529"/>
      <c r="IW1126" s="529"/>
      <c r="IX1126" s="529"/>
      <c r="IY1126" s="529"/>
      <c r="IZ1126" s="529"/>
      <c r="JA1126" s="529"/>
      <c r="JB1126" s="529"/>
      <c r="JC1126" s="529"/>
      <c r="JD1126" s="529"/>
      <c r="JE1126" s="529"/>
      <c r="JF1126" s="529"/>
      <c r="JG1126" s="529"/>
      <c r="JH1126" s="529"/>
    </row>
    <row r="1127" spans="1:268" s="3" customFormat="1" ht="39.75" customHeight="1" thickBot="1" x14ac:dyDescent="0.3">
      <c r="A1127" s="178"/>
      <c r="B1127" s="178" t="s">
        <v>5474</v>
      </c>
      <c r="C1127" s="178">
        <v>11460005</v>
      </c>
      <c r="D1127" s="179">
        <v>42401</v>
      </c>
      <c r="E1127" s="179">
        <v>42401</v>
      </c>
      <c r="F1127" s="179">
        <v>46054</v>
      </c>
      <c r="G1127" s="178">
        <v>-7777</v>
      </c>
      <c r="H1127" s="178" t="s">
        <v>5313</v>
      </c>
      <c r="I1127" s="178" t="s">
        <v>598</v>
      </c>
      <c r="J1127" s="178"/>
      <c r="K1127" s="178" t="s">
        <v>60</v>
      </c>
      <c r="L1127" s="178" t="s">
        <v>5475</v>
      </c>
      <c r="M1127" s="178" t="s">
        <v>340</v>
      </c>
      <c r="N1127" s="178" t="s">
        <v>139</v>
      </c>
      <c r="O1127" s="178" t="s">
        <v>126</v>
      </c>
      <c r="P1127" s="180" t="s">
        <v>3399</v>
      </c>
      <c r="Q1127" s="180"/>
      <c r="R1127" s="178" t="s">
        <v>340</v>
      </c>
      <c r="S1127" s="178" t="s">
        <v>139</v>
      </c>
      <c r="T1127" s="178" t="s">
        <v>126</v>
      </c>
      <c r="U1127" s="180" t="s">
        <v>3399</v>
      </c>
      <c r="V1127" s="178" t="s">
        <v>5476</v>
      </c>
      <c r="W1127" s="178" t="s">
        <v>638</v>
      </c>
      <c r="X1127" s="178"/>
      <c r="Y1127" s="178"/>
      <c r="Z1127" s="181" t="s">
        <v>467</v>
      </c>
      <c r="AA1127" s="178" t="s">
        <v>359</v>
      </c>
      <c r="AB1127" s="1">
        <v>1.9E-2</v>
      </c>
      <c r="AC1127" s="178"/>
      <c r="AD1127" s="178"/>
      <c r="AE1127" s="178"/>
      <c r="AF1127" s="178"/>
      <c r="AG1127" s="178"/>
      <c r="AH1127" s="178"/>
      <c r="AI1127" s="178"/>
      <c r="AJ1127" s="178"/>
      <c r="AK1127" s="178"/>
      <c r="AL1127" s="178"/>
      <c r="AM1127" s="178"/>
      <c r="AN1127" s="178"/>
      <c r="AO1127" s="178"/>
      <c r="AP1127" s="178"/>
      <c r="AQ1127" s="178"/>
      <c r="AR1127" s="178"/>
      <c r="AS1127" s="178" t="s">
        <v>5477</v>
      </c>
      <c r="AT1127" s="178"/>
      <c r="AU1127" s="178"/>
      <c r="AV1127" s="178"/>
      <c r="AW1127" s="178" t="s">
        <v>5478</v>
      </c>
      <c r="AX1127" s="178" t="s">
        <v>5479</v>
      </c>
      <c r="AY1127" s="178">
        <v>43</v>
      </c>
      <c r="AZ1127" s="178">
        <v>23</v>
      </c>
      <c r="BA1127" s="178">
        <v>33.549999999999997</v>
      </c>
      <c r="BB1127" s="178">
        <v>26</v>
      </c>
      <c r="BC1127" s="178">
        <v>15</v>
      </c>
      <c r="BD1127" s="178">
        <v>54.59</v>
      </c>
      <c r="BE1127" s="178">
        <f t="shared" si="182"/>
        <v>43.392652777777776</v>
      </c>
      <c r="BF1127" s="178">
        <f t="shared" si="183"/>
        <v>26.265163888888889</v>
      </c>
      <c r="BG1127" s="178" t="s">
        <v>38</v>
      </c>
      <c r="BH1127" s="178"/>
      <c r="BI1127" s="178"/>
      <c r="BJ1127" s="179"/>
      <c r="BK1127" s="178"/>
      <c r="BL1127" s="179"/>
      <c r="BM1127" s="178"/>
      <c r="BN1127" s="178"/>
      <c r="BO1127" s="178"/>
      <c r="BP1127" s="178"/>
      <c r="BQ1127" s="178"/>
      <c r="BR1127" s="178"/>
      <c r="BS1127" s="178"/>
      <c r="BT1127" s="529"/>
      <c r="BU1127" s="529"/>
      <c r="BV1127" s="529"/>
      <c r="BW1127" s="529"/>
      <c r="BX1127" s="529"/>
      <c r="BY1127" s="529"/>
      <c r="BZ1127" s="529"/>
      <c r="CA1127" s="529"/>
      <c r="CB1127" s="529"/>
      <c r="CC1127" s="529"/>
      <c r="CD1127" s="529"/>
      <c r="CE1127" s="529"/>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c r="FH1127" s="529"/>
      <c r="FI1127" s="529"/>
      <c r="FJ1127" s="529"/>
      <c r="FK1127" s="529"/>
      <c r="FL1127" s="529"/>
      <c r="FM1127" s="529"/>
      <c r="FN1127" s="529"/>
      <c r="FO1127" s="529"/>
      <c r="FP1127" s="529"/>
      <c r="FQ1127" s="529"/>
      <c r="FR1127" s="529"/>
      <c r="FS1127" s="529"/>
      <c r="FT1127" s="529"/>
      <c r="FU1127" s="529"/>
      <c r="FV1127" s="529"/>
      <c r="FW1127" s="529"/>
      <c r="FX1127" s="529"/>
      <c r="FY1127" s="529"/>
      <c r="FZ1127" s="529"/>
      <c r="GA1127" s="529"/>
      <c r="GB1127" s="529"/>
      <c r="GC1127" s="529"/>
      <c r="GD1127" s="529"/>
      <c r="GE1127" s="529"/>
      <c r="GF1127" s="529"/>
      <c r="GG1127" s="529"/>
      <c r="GH1127" s="529"/>
      <c r="GI1127" s="529"/>
      <c r="GJ1127" s="529"/>
      <c r="GK1127" s="529"/>
      <c r="GL1127" s="529"/>
      <c r="GM1127" s="529"/>
      <c r="GN1127" s="529"/>
      <c r="GO1127" s="529"/>
      <c r="GP1127" s="529"/>
      <c r="GQ1127" s="529"/>
      <c r="GR1127" s="529"/>
      <c r="GS1127" s="529"/>
      <c r="GT1127" s="529"/>
      <c r="GU1127" s="529"/>
      <c r="GV1127" s="529"/>
      <c r="GW1127" s="529"/>
      <c r="GX1127" s="529"/>
      <c r="GY1127" s="529"/>
      <c r="GZ1127" s="529"/>
      <c r="HA1127" s="529"/>
      <c r="HB1127" s="529"/>
      <c r="HC1127" s="529"/>
      <c r="HD1127" s="529"/>
      <c r="HE1127" s="529"/>
      <c r="HF1127" s="529"/>
      <c r="HG1127" s="529"/>
      <c r="HH1127" s="529"/>
      <c r="HI1127" s="529"/>
      <c r="HJ1127" s="529"/>
      <c r="HK1127" s="529"/>
      <c r="HL1127" s="529"/>
      <c r="HM1127" s="529"/>
      <c r="HN1127" s="529"/>
      <c r="HO1127" s="529"/>
      <c r="HP1127" s="529"/>
      <c r="HQ1127" s="529"/>
      <c r="HR1127" s="529"/>
      <c r="HS1127" s="529"/>
      <c r="HT1127" s="529"/>
      <c r="HU1127" s="529"/>
      <c r="HV1127" s="529"/>
      <c r="HW1127" s="529"/>
      <c r="HX1127" s="529"/>
      <c r="HY1127" s="529"/>
      <c r="HZ1127" s="529"/>
      <c r="IA1127" s="529"/>
      <c r="IB1127" s="529"/>
      <c r="IC1127" s="529"/>
      <c r="ID1127" s="529"/>
      <c r="IE1127" s="529"/>
      <c r="IF1127" s="529"/>
      <c r="IG1127" s="529"/>
      <c r="IH1127" s="529"/>
      <c r="II1127" s="529"/>
      <c r="IJ1127" s="529"/>
      <c r="IK1127" s="529"/>
      <c r="IL1127" s="529"/>
      <c r="IM1127" s="529"/>
      <c r="IN1127" s="529"/>
      <c r="IO1127" s="529"/>
      <c r="IP1127" s="529"/>
      <c r="IQ1127" s="529"/>
      <c r="IR1127" s="529"/>
      <c r="IS1127" s="529"/>
      <c r="IT1127" s="529"/>
      <c r="IU1127" s="529"/>
      <c r="IV1127" s="529"/>
      <c r="IW1127" s="529"/>
      <c r="IX1127" s="529"/>
      <c r="IY1127" s="529"/>
      <c r="IZ1127" s="529"/>
      <c r="JA1127" s="529"/>
      <c r="JB1127" s="529"/>
      <c r="JC1127" s="529"/>
      <c r="JD1127" s="529"/>
      <c r="JE1127" s="529"/>
      <c r="JF1127" s="529"/>
      <c r="JG1127" s="529"/>
      <c r="JH1127" s="529"/>
    </row>
    <row r="1128" spans="1:268" s="3" customFormat="1" ht="39.75" customHeight="1" thickBot="1" x14ac:dyDescent="0.3">
      <c r="A1128" s="317" t="s">
        <v>3387</v>
      </c>
      <c r="B1128" s="317" t="s">
        <v>5481</v>
      </c>
      <c r="C1128" s="317">
        <v>11120074</v>
      </c>
      <c r="D1128" s="318">
        <v>42410</v>
      </c>
      <c r="E1128" s="318">
        <v>42410</v>
      </c>
      <c r="F1128" s="318">
        <v>46063</v>
      </c>
      <c r="G1128" s="317">
        <v>-7777</v>
      </c>
      <c r="H1128" s="317" t="s">
        <v>469</v>
      </c>
      <c r="I1128" s="317" t="s">
        <v>581</v>
      </c>
      <c r="J1128" s="317" t="s">
        <v>581</v>
      </c>
      <c r="K1128" s="317" t="s">
        <v>42</v>
      </c>
      <c r="L1128" s="317" t="s">
        <v>5482</v>
      </c>
      <c r="M1128" s="317" t="s">
        <v>5483</v>
      </c>
      <c r="N1128" s="317" t="s">
        <v>224</v>
      </c>
      <c r="O1128" s="317" t="s">
        <v>92</v>
      </c>
      <c r="P1128" s="319" t="s">
        <v>5484</v>
      </c>
      <c r="Q1128" s="317"/>
      <c r="R1128" s="317" t="s">
        <v>5483</v>
      </c>
      <c r="S1128" s="317" t="s">
        <v>224</v>
      </c>
      <c r="T1128" s="317" t="s">
        <v>92</v>
      </c>
      <c r="U1128" s="319" t="s">
        <v>5484</v>
      </c>
      <c r="V1128" s="317" t="s">
        <v>5485</v>
      </c>
      <c r="W1128" s="317" t="s">
        <v>781</v>
      </c>
      <c r="X1128" s="317"/>
      <c r="Y1128" s="317"/>
      <c r="Z1128" s="320" t="s">
        <v>467</v>
      </c>
      <c r="AA1128" s="317" t="s">
        <v>341</v>
      </c>
      <c r="AB1128" s="317"/>
      <c r="AC1128" s="317">
        <v>20.83</v>
      </c>
      <c r="AD1128" s="317">
        <v>11500</v>
      </c>
      <c r="AE1128" s="317"/>
      <c r="AF1128" s="317"/>
      <c r="AG1128" s="317"/>
      <c r="AH1128" s="317"/>
      <c r="AI1128" s="317"/>
      <c r="AJ1128" s="317">
        <v>11500</v>
      </c>
      <c r="AK1128" s="317"/>
      <c r="AL1128" s="317"/>
      <c r="AM1128" s="317"/>
      <c r="AN1128" s="317"/>
      <c r="AO1128" s="317"/>
      <c r="AP1128" s="317"/>
      <c r="AQ1128" s="317"/>
      <c r="AR1128" s="317"/>
      <c r="AS1128" s="317" t="s">
        <v>467</v>
      </c>
      <c r="AT1128" s="317"/>
      <c r="AU1128" s="317"/>
      <c r="AV1128" s="317">
        <v>21.25</v>
      </c>
      <c r="AW1128" s="317" t="s">
        <v>5486</v>
      </c>
      <c r="AX1128" s="317" t="s">
        <v>5487</v>
      </c>
      <c r="AY1128" s="317">
        <v>43</v>
      </c>
      <c r="AZ1128" s="317">
        <v>50</v>
      </c>
      <c r="BA1128" s="317">
        <v>39.799999999999997</v>
      </c>
      <c r="BB1128" s="317">
        <v>23</v>
      </c>
      <c r="BC1128" s="317">
        <v>26</v>
      </c>
      <c r="BD1128" s="317">
        <v>36.299999999999997</v>
      </c>
      <c r="BE1128" s="317">
        <f t="shared" si="182"/>
        <v>43.844388888888894</v>
      </c>
      <c r="BF1128" s="317">
        <f t="shared" si="183"/>
        <v>23.443416666666668</v>
      </c>
      <c r="BG1128" s="317" t="s">
        <v>38</v>
      </c>
      <c r="BH1128" s="317"/>
      <c r="BI1128" s="317"/>
      <c r="BJ1128" s="318"/>
      <c r="BK1128" s="317"/>
      <c r="BL1128" s="318"/>
      <c r="BM1128" s="317">
        <v>739</v>
      </c>
      <c r="BN1128" s="318">
        <v>44848</v>
      </c>
      <c r="BO1128" s="317"/>
      <c r="BP1128" s="317"/>
      <c r="BQ1128" s="317"/>
      <c r="BR1128" s="317"/>
      <c r="BS1128" s="317"/>
      <c r="BT1128" s="529"/>
      <c r="BU1128" s="529"/>
      <c r="BV1128" s="529"/>
      <c r="BW1128" s="529"/>
      <c r="BX1128" s="529"/>
      <c r="BY1128" s="529"/>
      <c r="BZ1128" s="529"/>
      <c r="CA1128" s="529"/>
      <c r="CB1128" s="529"/>
      <c r="CC1128" s="529"/>
      <c r="CD1128" s="529"/>
      <c r="CE1128" s="529"/>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c r="FH1128" s="529"/>
      <c r="FI1128" s="529"/>
      <c r="FJ1128" s="529"/>
      <c r="FK1128" s="529"/>
      <c r="FL1128" s="529"/>
      <c r="FM1128" s="529"/>
      <c r="FN1128" s="529"/>
      <c r="FO1128" s="529"/>
      <c r="FP1128" s="529"/>
      <c r="FQ1128" s="529"/>
      <c r="FR1128" s="529"/>
      <c r="FS1128" s="529"/>
      <c r="FT1128" s="529"/>
      <c r="FU1128" s="529"/>
      <c r="FV1128" s="529"/>
      <c r="FW1128" s="529"/>
      <c r="FX1128" s="529"/>
      <c r="FY1128" s="529"/>
      <c r="FZ1128" s="529"/>
      <c r="GA1128" s="529"/>
      <c r="GB1128" s="529"/>
      <c r="GC1128" s="529"/>
      <c r="GD1128" s="529"/>
      <c r="GE1128" s="529"/>
      <c r="GF1128" s="529"/>
      <c r="GG1128" s="529"/>
      <c r="GH1128" s="529"/>
      <c r="GI1128" s="529"/>
      <c r="GJ1128" s="529"/>
      <c r="GK1128" s="529"/>
      <c r="GL1128" s="529"/>
      <c r="GM1128" s="529"/>
      <c r="GN1128" s="529"/>
      <c r="GO1128" s="529"/>
      <c r="GP1128" s="529"/>
      <c r="GQ1128" s="529"/>
      <c r="GR1128" s="529"/>
      <c r="GS1128" s="529"/>
      <c r="GT1128" s="529"/>
      <c r="GU1128" s="529"/>
      <c r="GV1128" s="529"/>
      <c r="GW1128" s="529"/>
      <c r="GX1128" s="529"/>
      <c r="GY1128" s="529"/>
      <c r="GZ1128" s="529"/>
      <c r="HA1128" s="529"/>
      <c r="HB1128" s="529"/>
      <c r="HC1128" s="529"/>
      <c r="HD1128" s="529"/>
      <c r="HE1128" s="529"/>
      <c r="HF1128" s="529"/>
      <c r="HG1128" s="529"/>
      <c r="HH1128" s="529"/>
      <c r="HI1128" s="529"/>
      <c r="HJ1128" s="529"/>
      <c r="HK1128" s="529"/>
      <c r="HL1128" s="529"/>
      <c r="HM1128" s="529"/>
      <c r="HN1128" s="529"/>
      <c r="HO1128" s="529"/>
      <c r="HP1128" s="529"/>
      <c r="HQ1128" s="529"/>
      <c r="HR1128" s="529"/>
      <c r="HS1128" s="529"/>
      <c r="HT1128" s="529"/>
      <c r="HU1128" s="529"/>
      <c r="HV1128" s="529"/>
      <c r="HW1128" s="529"/>
      <c r="HX1128" s="529"/>
      <c r="HY1128" s="529"/>
      <c r="HZ1128" s="529"/>
      <c r="IA1128" s="529"/>
      <c r="IB1128" s="529"/>
      <c r="IC1128" s="529"/>
      <c r="ID1128" s="529"/>
      <c r="IE1128" s="529"/>
      <c r="IF1128" s="529"/>
      <c r="IG1128" s="529"/>
      <c r="IH1128" s="529"/>
      <c r="II1128" s="529"/>
      <c r="IJ1128" s="529"/>
      <c r="IK1128" s="529"/>
      <c r="IL1128" s="529"/>
      <c r="IM1128" s="529"/>
      <c r="IN1128" s="529"/>
      <c r="IO1128" s="529"/>
      <c r="IP1128" s="529"/>
      <c r="IQ1128" s="529"/>
      <c r="IR1128" s="529"/>
      <c r="IS1128" s="529"/>
      <c r="IT1128" s="529"/>
      <c r="IU1128" s="529"/>
      <c r="IV1128" s="529"/>
      <c r="IW1128" s="529"/>
      <c r="IX1128" s="529"/>
      <c r="IY1128" s="529"/>
      <c r="IZ1128" s="529"/>
      <c r="JA1128" s="529"/>
      <c r="JB1128" s="529"/>
      <c r="JC1128" s="529"/>
      <c r="JD1128" s="529"/>
      <c r="JE1128" s="529"/>
      <c r="JF1128" s="529"/>
      <c r="JG1128" s="529"/>
      <c r="JH1128" s="529"/>
    </row>
    <row r="1129" spans="1:268" s="3" customFormat="1" ht="39.75" customHeight="1" x14ac:dyDescent="0.25">
      <c r="A1129" s="1" t="s">
        <v>3387</v>
      </c>
      <c r="B1129" s="1" t="s">
        <v>5488</v>
      </c>
      <c r="C1129" s="1">
        <v>11160118</v>
      </c>
      <c r="D1129" s="7">
        <v>42415</v>
      </c>
      <c r="E1129" s="7">
        <v>42415</v>
      </c>
      <c r="F1129" s="7">
        <v>49681</v>
      </c>
      <c r="G1129" s="1">
        <v>-7777</v>
      </c>
      <c r="H1129" s="1" t="s">
        <v>1972</v>
      </c>
      <c r="I1129" s="1" t="s">
        <v>1973</v>
      </c>
      <c r="J1129" s="1" t="s">
        <v>8992</v>
      </c>
      <c r="K1129" s="1" t="s">
        <v>135</v>
      </c>
      <c r="L1129" s="1" t="s">
        <v>5489</v>
      </c>
      <c r="M1129" s="1" t="s">
        <v>296</v>
      </c>
      <c r="N1129" s="1" t="s">
        <v>106</v>
      </c>
      <c r="O1129" s="1" t="s">
        <v>72</v>
      </c>
      <c r="P1129" s="6" t="s">
        <v>5490</v>
      </c>
      <c r="Q1129" s="1" t="s">
        <v>5491</v>
      </c>
      <c r="R1129" s="1" t="s">
        <v>296</v>
      </c>
      <c r="S1129" s="1" t="s">
        <v>106</v>
      </c>
      <c r="T1129" s="1" t="s">
        <v>72</v>
      </c>
      <c r="U1129" s="6" t="s">
        <v>5490</v>
      </c>
      <c r="V1129" s="1" t="s">
        <v>5492</v>
      </c>
      <c r="W1129" s="1" t="s">
        <v>638</v>
      </c>
      <c r="X1129" s="1"/>
      <c r="Y1129" s="1"/>
      <c r="Z1129" s="9" t="s">
        <v>467</v>
      </c>
      <c r="AA1129" s="1" t="s">
        <v>8993</v>
      </c>
      <c r="AB1129" s="1">
        <v>0.73699999999999999</v>
      </c>
      <c r="AC1129" s="1">
        <v>24</v>
      </c>
      <c r="AD1129" s="1">
        <v>600000</v>
      </c>
      <c r="AE1129" s="1"/>
      <c r="AF1129" s="1"/>
      <c r="AG1129" s="1"/>
      <c r="AH1129" s="1"/>
      <c r="AI1129" s="1"/>
      <c r="AJ1129" s="1"/>
      <c r="AK1129" s="1"/>
      <c r="AL1129" s="1">
        <v>600000</v>
      </c>
      <c r="AM1129" s="1"/>
      <c r="AN1129" s="1"/>
      <c r="AO1129" s="1">
        <v>289</v>
      </c>
      <c r="AP1129" s="1"/>
      <c r="AQ1129" s="1"/>
      <c r="AR1129" s="1"/>
      <c r="AS1129" s="1" t="s">
        <v>467</v>
      </c>
      <c r="AT1129" s="1"/>
      <c r="AU1129" s="1"/>
      <c r="AV1129" s="1"/>
      <c r="AW1129" s="1" t="s">
        <v>5493</v>
      </c>
      <c r="AX1129" s="1" t="s">
        <v>5494</v>
      </c>
      <c r="AY1129" s="1">
        <v>42</v>
      </c>
      <c r="AZ1129" s="1">
        <v>57</v>
      </c>
      <c r="BA1129" s="1">
        <v>31.1</v>
      </c>
      <c r="BB1129" s="1">
        <v>24</v>
      </c>
      <c r="BC1129" s="1">
        <v>29</v>
      </c>
      <c r="BD1129" s="1">
        <v>21.3</v>
      </c>
      <c r="BE1129" s="1">
        <f t="shared" si="182"/>
        <v>42.958638888888892</v>
      </c>
      <c r="BF1129" s="1">
        <f t="shared" si="183"/>
        <v>24.489250000000002</v>
      </c>
      <c r="BG1129" s="1" t="s">
        <v>47</v>
      </c>
      <c r="BH1129" s="1"/>
      <c r="BI1129" s="1" t="s">
        <v>10916</v>
      </c>
      <c r="BJ1129" s="7" t="s">
        <v>10917</v>
      </c>
      <c r="BK1129" s="1" t="s">
        <v>10916</v>
      </c>
      <c r="BL1129" s="7" t="s">
        <v>10917</v>
      </c>
      <c r="BM1129" s="1"/>
      <c r="BN1129" s="1"/>
      <c r="BO1129" s="1"/>
      <c r="BP1129" s="1"/>
      <c r="BQ1129" s="1"/>
      <c r="BR1129" s="1"/>
      <c r="BS1129" s="1"/>
      <c r="BT1129" s="529"/>
      <c r="BU1129" s="529"/>
      <c r="BV1129" s="529"/>
      <c r="BW1129" s="529"/>
      <c r="BX1129" s="529"/>
      <c r="BY1129" s="529"/>
      <c r="BZ1129" s="529"/>
      <c r="CA1129" s="529"/>
      <c r="CB1129" s="529"/>
      <c r="CC1129" s="529"/>
      <c r="CD1129" s="529"/>
      <c r="CE1129" s="529"/>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c r="FH1129" s="529"/>
      <c r="FI1129" s="529"/>
      <c r="FJ1129" s="529"/>
      <c r="FK1129" s="529"/>
      <c r="FL1129" s="529"/>
      <c r="FM1129" s="529"/>
      <c r="FN1129" s="529"/>
      <c r="FO1129" s="529"/>
      <c r="FP1129" s="529"/>
      <c r="FQ1129" s="529"/>
      <c r="FR1129" s="529"/>
      <c r="FS1129" s="529"/>
      <c r="FT1129" s="529"/>
      <c r="FU1129" s="529"/>
      <c r="FV1129" s="529"/>
      <c r="FW1129" s="529"/>
      <c r="FX1129" s="529"/>
      <c r="FY1129" s="529"/>
      <c r="FZ1129" s="529"/>
      <c r="GA1129" s="529"/>
      <c r="GB1129" s="529"/>
      <c r="GC1129" s="529"/>
      <c r="GD1129" s="529"/>
      <c r="GE1129" s="529"/>
      <c r="GF1129" s="529"/>
      <c r="GG1129" s="529"/>
      <c r="GH1129" s="529"/>
      <c r="GI1129" s="529"/>
      <c r="GJ1129" s="529"/>
      <c r="GK1129" s="529"/>
      <c r="GL1129" s="529"/>
      <c r="GM1129" s="529"/>
      <c r="GN1129" s="529"/>
      <c r="GO1129" s="529"/>
      <c r="GP1129" s="529"/>
      <c r="GQ1129" s="529"/>
      <c r="GR1129" s="529"/>
      <c r="GS1129" s="529"/>
      <c r="GT1129" s="529"/>
      <c r="GU1129" s="529"/>
      <c r="GV1129" s="529"/>
      <c r="GW1129" s="529"/>
      <c r="GX1129" s="529"/>
      <c r="GY1129" s="529"/>
      <c r="GZ1129" s="529"/>
      <c r="HA1129" s="529"/>
      <c r="HB1129" s="529"/>
      <c r="HC1129" s="529"/>
      <c r="HD1129" s="529"/>
      <c r="HE1129" s="529"/>
      <c r="HF1129" s="529"/>
      <c r="HG1129" s="529"/>
      <c r="HH1129" s="529"/>
      <c r="HI1129" s="529"/>
      <c r="HJ1129" s="529"/>
      <c r="HK1129" s="529"/>
      <c r="HL1129" s="529"/>
      <c r="HM1129" s="529"/>
      <c r="HN1129" s="529"/>
      <c r="HO1129" s="529"/>
      <c r="HP1129" s="529"/>
      <c r="HQ1129" s="529"/>
      <c r="HR1129" s="529"/>
      <c r="HS1129" s="529"/>
      <c r="HT1129" s="529"/>
      <c r="HU1129" s="529"/>
      <c r="HV1129" s="529"/>
      <c r="HW1129" s="529"/>
      <c r="HX1129" s="529"/>
      <c r="HY1129" s="529"/>
      <c r="HZ1129" s="529"/>
      <c r="IA1129" s="529"/>
      <c r="IB1129" s="529"/>
      <c r="IC1129" s="529"/>
      <c r="ID1129" s="529"/>
      <c r="IE1129" s="529"/>
      <c r="IF1129" s="529"/>
      <c r="IG1129" s="529"/>
      <c r="IH1129" s="529"/>
      <c r="II1129" s="529"/>
      <c r="IJ1129" s="529"/>
      <c r="IK1129" s="529"/>
      <c r="IL1129" s="529"/>
      <c r="IM1129" s="529"/>
      <c r="IN1129" s="529"/>
      <c r="IO1129" s="529"/>
      <c r="IP1129" s="529"/>
      <c r="IQ1129" s="529"/>
      <c r="IR1129" s="529"/>
      <c r="IS1129" s="529"/>
      <c r="IT1129" s="529"/>
      <c r="IU1129" s="529"/>
      <c r="IV1129" s="529"/>
      <c r="IW1129" s="529"/>
      <c r="IX1129" s="529"/>
      <c r="IY1129" s="529"/>
      <c r="IZ1129" s="529"/>
      <c r="JA1129" s="529"/>
      <c r="JB1129" s="529"/>
      <c r="JC1129" s="529"/>
      <c r="JD1129" s="529"/>
      <c r="JE1129" s="529"/>
      <c r="JF1129" s="529"/>
      <c r="JG1129" s="529"/>
      <c r="JH1129" s="529"/>
    </row>
    <row r="1130" spans="1:268" s="3" customFormat="1" ht="39.75" customHeight="1" thickBot="1" x14ac:dyDescent="0.3">
      <c r="A1130" s="178"/>
      <c r="B1130" s="178" t="s">
        <v>5488</v>
      </c>
      <c r="C1130" s="178">
        <v>11160118</v>
      </c>
      <c r="D1130" s="179">
        <v>42415</v>
      </c>
      <c r="E1130" s="179">
        <v>42415</v>
      </c>
      <c r="F1130" s="179">
        <v>49681</v>
      </c>
      <c r="G1130" s="178">
        <v>-7777</v>
      </c>
      <c r="H1130" s="178" t="s">
        <v>1972</v>
      </c>
      <c r="I1130" s="178" t="s">
        <v>1973</v>
      </c>
      <c r="J1130" s="178" t="s">
        <v>8992</v>
      </c>
      <c r="K1130" s="178" t="s">
        <v>135</v>
      </c>
      <c r="L1130" s="178" t="s">
        <v>5489</v>
      </c>
      <c r="M1130" s="178" t="s">
        <v>296</v>
      </c>
      <c r="N1130" s="178" t="s">
        <v>106</v>
      </c>
      <c r="O1130" s="178" t="s">
        <v>72</v>
      </c>
      <c r="P1130" s="180" t="s">
        <v>5490</v>
      </c>
      <c r="Q1130" s="178" t="s">
        <v>5491</v>
      </c>
      <c r="R1130" s="178" t="s">
        <v>296</v>
      </c>
      <c r="S1130" s="178" t="s">
        <v>106</v>
      </c>
      <c r="T1130" s="178" t="s">
        <v>72</v>
      </c>
      <c r="U1130" s="180" t="s">
        <v>5490</v>
      </c>
      <c r="V1130" s="178" t="s">
        <v>5492</v>
      </c>
      <c r="W1130" s="178" t="s">
        <v>638</v>
      </c>
      <c r="X1130" s="178"/>
      <c r="Y1130" s="178"/>
      <c r="Z1130" s="181"/>
      <c r="AA1130" s="178"/>
      <c r="AB1130" s="178">
        <v>0.73699999999999999</v>
      </c>
      <c r="AC1130" s="178"/>
      <c r="AD1130" s="178"/>
      <c r="AE1130" s="178"/>
      <c r="AF1130" s="178"/>
      <c r="AG1130" s="178"/>
      <c r="AH1130" s="178"/>
      <c r="AI1130" s="178"/>
      <c r="AJ1130" s="178"/>
      <c r="AK1130" s="178"/>
      <c r="AL1130" s="178"/>
      <c r="AM1130" s="178"/>
      <c r="AN1130" s="178"/>
      <c r="AO1130" s="178"/>
      <c r="AP1130" s="178"/>
      <c r="AQ1130" s="178"/>
      <c r="AR1130" s="178"/>
      <c r="AS1130" s="178" t="s">
        <v>3566</v>
      </c>
      <c r="AT1130" s="178"/>
      <c r="AU1130" s="178"/>
      <c r="AV1130" s="178"/>
      <c r="AW1130" s="178" t="s">
        <v>5495</v>
      </c>
      <c r="AX1130" s="178" t="s">
        <v>5496</v>
      </c>
      <c r="AY1130" s="178">
        <v>42</v>
      </c>
      <c r="AZ1130" s="178">
        <v>57</v>
      </c>
      <c r="BA1130" s="178">
        <v>37.5</v>
      </c>
      <c r="BB1130" s="178">
        <v>24</v>
      </c>
      <c r="BC1130" s="178">
        <v>29</v>
      </c>
      <c r="BD1130" s="178">
        <v>23.2</v>
      </c>
      <c r="BE1130" s="178">
        <f t="shared" si="182"/>
        <v>42.960416666666667</v>
      </c>
      <c r="BF1130" s="178">
        <f t="shared" si="183"/>
        <v>24.489777777777778</v>
      </c>
      <c r="BG1130" s="178" t="s">
        <v>47</v>
      </c>
      <c r="BH1130" s="178"/>
      <c r="BI1130" s="178" t="s">
        <v>10916</v>
      </c>
      <c r="BJ1130" s="179" t="s">
        <v>10917</v>
      </c>
      <c r="BK1130" s="178" t="s">
        <v>10916</v>
      </c>
      <c r="BL1130" s="179" t="s">
        <v>10917</v>
      </c>
      <c r="BM1130" s="178"/>
      <c r="BN1130" s="178"/>
      <c r="BO1130" s="178"/>
      <c r="BP1130" s="178"/>
      <c r="BQ1130" s="178"/>
      <c r="BR1130" s="178"/>
      <c r="BS1130" s="178"/>
      <c r="BT1130" s="529"/>
      <c r="BU1130" s="529"/>
      <c r="BV1130" s="529"/>
      <c r="BW1130" s="529"/>
      <c r="BX1130" s="529"/>
      <c r="BY1130" s="529"/>
      <c r="BZ1130" s="529"/>
      <c r="CA1130" s="529"/>
      <c r="CB1130" s="529"/>
      <c r="CC1130" s="529"/>
      <c r="CD1130" s="529"/>
      <c r="CE1130" s="529"/>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c r="FH1130" s="529"/>
      <c r="FI1130" s="529"/>
      <c r="FJ1130" s="529"/>
      <c r="FK1130" s="529"/>
      <c r="FL1130" s="529"/>
      <c r="FM1130" s="529"/>
      <c r="FN1130" s="529"/>
      <c r="FO1130" s="529"/>
      <c r="FP1130" s="529"/>
      <c r="FQ1130" s="529"/>
      <c r="FR1130" s="529"/>
      <c r="FS1130" s="529"/>
      <c r="FT1130" s="529"/>
      <c r="FU1130" s="529"/>
      <c r="FV1130" s="529"/>
      <c r="FW1130" s="529"/>
      <c r="FX1130" s="529"/>
      <c r="FY1130" s="529"/>
      <c r="FZ1130" s="529"/>
      <c r="GA1130" s="529"/>
      <c r="GB1130" s="529"/>
      <c r="GC1130" s="529"/>
      <c r="GD1130" s="529"/>
      <c r="GE1130" s="529"/>
      <c r="GF1130" s="529"/>
      <c r="GG1130" s="529"/>
      <c r="GH1130" s="529"/>
      <c r="GI1130" s="529"/>
      <c r="GJ1130" s="529"/>
      <c r="GK1130" s="529"/>
      <c r="GL1130" s="529"/>
      <c r="GM1130" s="529"/>
      <c r="GN1130" s="529"/>
      <c r="GO1130" s="529"/>
      <c r="GP1130" s="529"/>
      <c r="GQ1130" s="529"/>
      <c r="GR1130" s="529"/>
      <c r="GS1130" s="529"/>
      <c r="GT1130" s="529"/>
      <c r="GU1130" s="529"/>
      <c r="GV1130" s="529"/>
      <c r="GW1130" s="529"/>
      <c r="GX1130" s="529"/>
      <c r="GY1130" s="529"/>
      <c r="GZ1130" s="529"/>
      <c r="HA1130" s="529"/>
      <c r="HB1130" s="529"/>
      <c r="HC1130" s="529"/>
      <c r="HD1130" s="529"/>
      <c r="HE1130" s="529"/>
      <c r="HF1130" s="529"/>
      <c r="HG1130" s="529"/>
      <c r="HH1130" s="529"/>
      <c r="HI1130" s="529"/>
      <c r="HJ1130" s="529"/>
      <c r="HK1130" s="529"/>
      <c r="HL1130" s="529"/>
      <c r="HM1130" s="529"/>
      <c r="HN1130" s="529"/>
      <c r="HO1130" s="529"/>
      <c r="HP1130" s="529"/>
      <c r="HQ1130" s="529"/>
      <c r="HR1130" s="529"/>
      <c r="HS1130" s="529"/>
      <c r="HT1130" s="529"/>
      <c r="HU1130" s="529"/>
      <c r="HV1130" s="529"/>
      <c r="HW1130" s="529"/>
      <c r="HX1130" s="529"/>
      <c r="HY1130" s="529"/>
      <c r="HZ1130" s="529"/>
      <c r="IA1130" s="529"/>
      <c r="IB1130" s="529"/>
      <c r="IC1130" s="529"/>
      <c r="ID1130" s="529"/>
      <c r="IE1130" s="529"/>
      <c r="IF1130" s="529"/>
      <c r="IG1130" s="529"/>
      <c r="IH1130" s="529"/>
      <c r="II1130" s="529"/>
      <c r="IJ1130" s="529"/>
      <c r="IK1130" s="529"/>
      <c r="IL1130" s="529"/>
      <c r="IM1130" s="529"/>
      <c r="IN1130" s="529"/>
      <c r="IO1130" s="529"/>
      <c r="IP1130" s="529"/>
      <c r="IQ1130" s="529"/>
      <c r="IR1130" s="529"/>
      <c r="IS1130" s="529"/>
      <c r="IT1130" s="529"/>
      <c r="IU1130" s="529"/>
      <c r="IV1130" s="529"/>
      <c r="IW1130" s="529"/>
      <c r="IX1130" s="529"/>
      <c r="IY1130" s="529"/>
      <c r="IZ1130" s="529"/>
      <c r="JA1130" s="529"/>
      <c r="JB1130" s="529"/>
      <c r="JC1130" s="529"/>
      <c r="JD1130" s="529"/>
      <c r="JE1130" s="529"/>
      <c r="JF1130" s="529"/>
      <c r="JG1130" s="529"/>
      <c r="JH1130" s="529"/>
    </row>
    <row r="1131" spans="1:268" s="3" customFormat="1" ht="39.75" customHeight="1" x14ac:dyDescent="0.25">
      <c r="A1131" s="1" t="s">
        <v>3387</v>
      </c>
      <c r="B1131" s="1" t="s">
        <v>5498</v>
      </c>
      <c r="C1131" s="1">
        <v>11160117</v>
      </c>
      <c r="D1131" s="7">
        <v>42415</v>
      </c>
      <c r="E1131" s="7">
        <v>42415</v>
      </c>
      <c r="F1131" s="7">
        <v>49720</v>
      </c>
      <c r="G1131" s="1">
        <v>-7777</v>
      </c>
      <c r="H1131" s="1" t="s">
        <v>817</v>
      </c>
      <c r="I1131" s="1" t="s">
        <v>982</v>
      </c>
      <c r="J1131" s="1"/>
      <c r="K1131" s="1" t="s">
        <v>95</v>
      </c>
      <c r="L1131" s="1" t="s">
        <v>5499</v>
      </c>
      <c r="M1131" s="1" t="s">
        <v>211</v>
      </c>
      <c r="N1131" s="1" t="s">
        <v>211</v>
      </c>
      <c r="O1131" s="1" t="s">
        <v>92</v>
      </c>
      <c r="P1131" s="6" t="s">
        <v>5500</v>
      </c>
      <c r="Q1131" s="1"/>
      <c r="R1131" s="1" t="s">
        <v>211</v>
      </c>
      <c r="S1131" s="1" t="s">
        <v>211</v>
      </c>
      <c r="T1131" s="1" t="s">
        <v>92</v>
      </c>
      <c r="U1131" s="6" t="s">
        <v>5500</v>
      </c>
      <c r="V1131" s="1" t="s">
        <v>9794</v>
      </c>
      <c r="W1131" s="1" t="s">
        <v>638</v>
      </c>
      <c r="X1131" s="1"/>
      <c r="Y1131" s="1"/>
      <c r="Z1131" s="9" t="s">
        <v>467</v>
      </c>
      <c r="AA1131" s="1" t="s">
        <v>359</v>
      </c>
      <c r="AB1131" s="1">
        <v>11.212999999999999</v>
      </c>
      <c r="AC1131" s="1">
        <v>29.67</v>
      </c>
      <c r="AD1131" s="1">
        <v>935674</v>
      </c>
      <c r="AE1131" s="1"/>
      <c r="AF1131" s="1"/>
      <c r="AG1131" s="1"/>
      <c r="AH1131" s="1"/>
      <c r="AI1131" s="1"/>
      <c r="AJ1131" s="1"/>
      <c r="AK1131" s="1"/>
      <c r="AL1131" s="1">
        <v>935674</v>
      </c>
      <c r="AM1131" s="1"/>
      <c r="AN1131" s="1"/>
      <c r="AO1131" s="1">
        <v>1035</v>
      </c>
      <c r="AP1131" s="1"/>
      <c r="AQ1131" s="1"/>
      <c r="AR1131" s="1"/>
      <c r="AS1131" s="1" t="s">
        <v>5502</v>
      </c>
      <c r="AT1131" s="1"/>
      <c r="AU1131" s="1"/>
      <c r="AV1131" s="1">
        <v>104.15</v>
      </c>
      <c r="AW1131" s="1" t="s">
        <v>5503</v>
      </c>
      <c r="AX1131" s="1" t="s">
        <v>5504</v>
      </c>
      <c r="AY1131" s="1">
        <v>43</v>
      </c>
      <c r="AZ1131" s="1">
        <v>28</v>
      </c>
      <c r="BA1131" s="1">
        <v>58.7</v>
      </c>
      <c r="BB1131" s="1">
        <v>23</v>
      </c>
      <c r="BC1131" s="1">
        <v>18</v>
      </c>
      <c r="BD1131" s="1">
        <v>9.3000000000000007</v>
      </c>
      <c r="BE1131" s="1">
        <f t="shared" si="182"/>
        <v>43.482972222222223</v>
      </c>
      <c r="BF1131" s="1">
        <f t="shared" si="183"/>
        <v>23.302583333333335</v>
      </c>
      <c r="BG1131" s="1" t="s">
        <v>47</v>
      </c>
      <c r="BH1131" s="1"/>
      <c r="BI1131" s="1">
        <v>3650</v>
      </c>
      <c r="BJ1131" s="7">
        <v>44827</v>
      </c>
      <c r="BK1131" s="1">
        <v>3650</v>
      </c>
      <c r="BL1131" s="7">
        <v>44827</v>
      </c>
      <c r="BM1131" s="1"/>
      <c r="BN1131" s="1"/>
      <c r="BO1131" s="1"/>
      <c r="BP1131" s="1"/>
      <c r="BQ1131" s="1"/>
      <c r="BR1131" s="1"/>
      <c r="BS1131" s="1"/>
      <c r="BT1131" s="529"/>
      <c r="BU1131" s="529"/>
      <c r="BV1131" s="529"/>
      <c r="BW1131" s="529"/>
      <c r="BX1131" s="529"/>
      <c r="BY1131" s="529"/>
      <c r="BZ1131" s="529"/>
      <c r="CA1131" s="529"/>
      <c r="CB1131" s="529"/>
      <c r="CC1131" s="529"/>
      <c r="CD1131" s="529"/>
      <c r="CE1131" s="529"/>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c r="FH1131" s="529"/>
      <c r="FI1131" s="529"/>
      <c r="FJ1131" s="529"/>
      <c r="FK1131" s="529"/>
      <c r="FL1131" s="529"/>
      <c r="FM1131" s="529"/>
      <c r="FN1131" s="529"/>
      <c r="FO1131" s="529"/>
      <c r="FP1131" s="529"/>
      <c r="FQ1131" s="529"/>
      <c r="FR1131" s="529"/>
      <c r="FS1131" s="529"/>
      <c r="FT1131" s="529"/>
      <c r="FU1131" s="529"/>
      <c r="FV1131" s="529"/>
      <c r="FW1131" s="529"/>
      <c r="FX1131" s="529"/>
      <c r="FY1131" s="529"/>
      <c r="FZ1131" s="529"/>
      <c r="GA1131" s="529"/>
      <c r="GB1131" s="529"/>
      <c r="GC1131" s="529"/>
      <c r="GD1131" s="529"/>
      <c r="GE1131" s="529"/>
      <c r="GF1131" s="529"/>
      <c r="GG1131" s="529"/>
      <c r="GH1131" s="529"/>
      <c r="GI1131" s="529"/>
      <c r="GJ1131" s="529"/>
      <c r="GK1131" s="529"/>
      <c r="GL1131" s="529"/>
      <c r="GM1131" s="529"/>
      <c r="GN1131" s="529"/>
      <c r="GO1131" s="529"/>
      <c r="GP1131" s="529"/>
      <c r="GQ1131" s="529"/>
      <c r="GR1131" s="529"/>
      <c r="GS1131" s="529"/>
      <c r="GT1131" s="529"/>
      <c r="GU1131" s="529"/>
      <c r="GV1131" s="529"/>
      <c r="GW1131" s="529"/>
      <c r="GX1131" s="529"/>
      <c r="GY1131" s="529"/>
      <c r="GZ1131" s="529"/>
      <c r="HA1131" s="529"/>
      <c r="HB1131" s="529"/>
      <c r="HC1131" s="529"/>
      <c r="HD1131" s="529"/>
      <c r="HE1131" s="529"/>
      <c r="HF1131" s="529"/>
      <c r="HG1131" s="529"/>
      <c r="HH1131" s="529"/>
      <c r="HI1131" s="529"/>
      <c r="HJ1131" s="529"/>
      <c r="HK1131" s="529"/>
      <c r="HL1131" s="529"/>
      <c r="HM1131" s="529"/>
      <c r="HN1131" s="529"/>
      <c r="HO1131" s="529"/>
      <c r="HP1131" s="529"/>
      <c r="HQ1131" s="529"/>
      <c r="HR1131" s="529"/>
      <c r="HS1131" s="529"/>
      <c r="HT1131" s="529"/>
      <c r="HU1131" s="529"/>
      <c r="HV1131" s="529"/>
      <c r="HW1131" s="529"/>
      <c r="HX1131" s="529"/>
      <c r="HY1131" s="529"/>
      <c r="HZ1131" s="529"/>
      <c r="IA1131" s="529"/>
      <c r="IB1131" s="529"/>
      <c r="IC1131" s="529"/>
      <c r="ID1131" s="529"/>
      <c r="IE1131" s="529"/>
      <c r="IF1131" s="529"/>
      <c r="IG1131" s="529"/>
      <c r="IH1131" s="529"/>
      <c r="II1131" s="529"/>
      <c r="IJ1131" s="529"/>
      <c r="IK1131" s="529"/>
      <c r="IL1131" s="529"/>
      <c r="IM1131" s="529"/>
      <c r="IN1131" s="529"/>
      <c r="IO1131" s="529"/>
      <c r="IP1131" s="529"/>
      <c r="IQ1131" s="529"/>
      <c r="IR1131" s="529"/>
      <c r="IS1131" s="529"/>
      <c r="IT1131" s="529"/>
      <c r="IU1131" s="529"/>
      <c r="IV1131" s="529"/>
      <c r="IW1131" s="529"/>
      <c r="IX1131" s="529"/>
      <c r="IY1131" s="529"/>
      <c r="IZ1131" s="529"/>
      <c r="JA1131" s="529"/>
      <c r="JB1131" s="529"/>
      <c r="JC1131" s="529"/>
      <c r="JD1131" s="529"/>
      <c r="JE1131" s="529"/>
      <c r="JF1131" s="529"/>
      <c r="JG1131" s="529"/>
      <c r="JH1131" s="529"/>
    </row>
    <row r="1132" spans="1:268" s="3" customFormat="1" ht="39.75" customHeight="1" x14ac:dyDescent="0.25">
      <c r="A1132" s="1"/>
      <c r="B1132" s="1" t="s">
        <v>5498</v>
      </c>
      <c r="C1132" s="1">
        <v>11160117</v>
      </c>
      <c r="D1132" s="7">
        <v>42415</v>
      </c>
      <c r="E1132" s="7">
        <v>42415</v>
      </c>
      <c r="F1132" s="7">
        <v>49720</v>
      </c>
      <c r="G1132" s="1">
        <v>-7777</v>
      </c>
      <c r="H1132" s="1" t="s">
        <v>817</v>
      </c>
      <c r="I1132" s="1" t="s">
        <v>982</v>
      </c>
      <c r="J1132" s="1"/>
      <c r="K1132" s="1" t="s">
        <v>95</v>
      </c>
      <c r="L1132" s="1" t="s">
        <v>5499</v>
      </c>
      <c r="M1132" s="1" t="s">
        <v>211</v>
      </c>
      <c r="N1132" s="1" t="s">
        <v>211</v>
      </c>
      <c r="O1132" s="1" t="s">
        <v>92</v>
      </c>
      <c r="P1132" s="6" t="s">
        <v>5500</v>
      </c>
      <c r="Q1132" s="1"/>
      <c r="R1132" s="1" t="s">
        <v>211</v>
      </c>
      <c r="S1132" s="1" t="s">
        <v>211</v>
      </c>
      <c r="T1132" s="1" t="s">
        <v>92</v>
      </c>
      <c r="U1132" s="6" t="s">
        <v>5500</v>
      </c>
      <c r="V1132" s="1" t="s">
        <v>9794</v>
      </c>
      <c r="W1132" s="1" t="s">
        <v>638</v>
      </c>
      <c r="X1132" s="1"/>
      <c r="Y1132" s="1"/>
      <c r="Z1132" s="9"/>
      <c r="AA1132" s="1"/>
      <c r="AB1132" s="1"/>
      <c r="AC1132" s="1"/>
      <c r="AD1132" s="1"/>
      <c r="AE1132" s="1"/>
      <c r="AF1132" s="1"/>
      <c r="AG1132" s="1"/>
      <c r="AH1132" s="1"/>
      <c r="AI1132" s="1"/>
      <c r="AJ1132" s="1"/>
      <c r="AK1132" s="1"/>
      <c r="AL1132" s="1"/>
      <c r="AM1132" s="1"/>
      <c r="AN1132" s="1"/>
      <c r="AO1132" s="1"/>
      <c r="AP1132" s="1"/>
      <c r="AQ1132" s="1"/>
      <c r="AR1132" s="1"/>
      <c r="AS1132" s="1" t="s">
        <v>5501</v>
      </c>
      <c r="AT1132" s="1"/>
      <c r="AU1132" s="1"/>
      <c r="AV1132" s="1">
        <v>101.611</v>
      </c>
      <c r="AW1132" s="1" t="s">
        <v>5505</v>
      </c>
      <c r="AX1132" s="1" t="s">
        <v>5506</v>
      </c>
      <c r="AY1132" s="1">
        <v>43</v>
      </c>
      <c r="AZ1132" s="1">
        <v>29</v>
      </c>
      <c r="BA1132" s="1">
        <v>11.356999999999999</v>
      </c>
      <c r="BB1132" s="1">
        <v>23</v>
      </c>
      <c r="BC1132" s="1">
        <v>19</v>
      </c>
      <c r="BD1132" s="1">
        <v>26.009</v>
      </c>
      <c r="BE1132" s="1">
        <f t="shared" si="182"/>
        <v>43.486488055555554</v>
      </c>
      <c r="BF1132" s="1">
        <f t="shared" si="183"/>
        <v>23.323891388888889</v>
      </c>
      <c r="BG1132" s="1" t="s">
        <v>47</v>
      </c>
      <c r="BH1132" s="1"/>
      <c r="BI1132" s="1">
        <v>3650</v>
      </c>
      <c r="BJ1132" s="7">
        <v>44827</v>
      </c>
      <c r="BK1132" s="1">
        <v>3650</v>
      </c>
      <c r="BL1132" s="7">
        <v>44827</v>
      </c>
      <c r="BM1132" s="1"/>
      <c r="BN1132" s="1"/>
      <c r="BO1132" s="1"/>
      <c r="BP1132" s="1"/>
      <c r="BQ1132" s="1"/>
      <c r="BR1132" s="1"/>
      <c r="BS1132" s="1"/>
      <c r="BT1132" s="529"/>
      <c r="BU1132" s="529"/>
      <c r="BV1132" s="529"/>
      <c r="BW1132" s="529"/>
      <c r="BX1132" s="529"/>
      <c r="BY1132" s="529"/>
      <c r="BZ1132" s="529"/>
      <c r="CA1132" s="529"/>
      <c r="CB1132" s="529"/>
      <c r="CC1132" s="529"/>
      <c r="CD1132" s="529"/>
      <c r="CE1132" s="529"/>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c r="FH1132" s="529"/>
      <c r="FI1132" s="529"/>
      <c r="FJ1132" s="529"/>
      <c r="FK1132" s="529"/>
      <c r="FL1132" s="529"/>
      <c r="FM1132" s="529"/>
      <c r="FN1132" s="529"/>
      <c r="FO1132" s="529"/>
      <c r="FP1132" s="529"/>
      <c r="FQ1132" s="529"/>
      <c r="FR1132" s="529"/>
      <c r="FS1132" s="529"/>
      <c r="FT1132" s="529"/>
      <c r="FU1132" s="529"/>
      <c r="FV1132" s="529"/>
      <c r="FW1132" s="529"/>
      <c r="FX1132" s="529"/>
      <c r="FY1132" s="529"/>
      <c r="FZ1132" s="529"/>
      <c r="GA1132" s="529"/>
      <c r="GB1132" s="529"/>
      <c r="GC1132" s="529"/>
      <c r="GD1132" s="529"/>
      <c r="GE1132" s="529"/>
      <c r="GF1132" s="529"/>
      <c r="GG1132" s="529"/>
      <c r="GH1132" s="529"/>
      <c r="GI1132" s="529"/>
      <c r="GJ1132" s="529"/>
      <c r="GK1132" s="529"/>
      <c r="GL1132" s="529"/>
      <c r="GM1132" s="529"/>
      <c r="GN1132" s="529"/>
      <c r="GO1132" s="529"/>
      <c r="GP1132" s="529"/>
      <c r="GQ1132" s="529"/>
      <c r="GR1132" s="529"/>
      <c r="GS1132" s="529"/>
      <c r="GT1132" s="529"/>
      <c r="GU1132" s="529"/>
      <c r="GV1132" s="529"/>
      <c r="GW1132" s="529"/>
      <c r="GX1132" s="529"/>
      <c r="GY1132" s="529"/>
      <c r="GZ1132" s="529"/>
      <c r="HA1132" s="529"/>
      <c r="HB1132" s="529"/>
      <c r="HC1132" s="529"/>
      <c r="HD1132" s="529"/>
      <c r="HE1132" s="529"/>
      <c r="HF1132" s="529"/>
      <c r="HG1132" s="529"/>
      <c r="HH1132" s="529"/>
      <c r="HI1132" s="529"/>
      <c r="HJ1132" s="529"/>
      <c r="HK1132" s="529"/>
      <c r="HL1132" s="529"/>
      <c r="HM1132" s="529"/>
      <c r="HN1132" s="529"/>
      <c r="HO1132" s="529"/>
      <c r="HP1132" s="529"/>
      <c r="HQ1132" s="529"/>
      <c r="HR1132" s="529"/>
      <c r="HS1132" s="529"/>
      <c r="HT1132" s="529"/>
      <c r="HU1132" s="529"/>
      <c r="HV1132" s="529"/>
      <c r="HW1132" s="529"/>
      <c r="HX1132" s="529"/>
      <c r="HY1132" s="529"/>
      <c r="HZ1132" s="529"/>
      <c r="IA1132" s="529"/>
      <c r="IB1132" s="529"/>
      <c r="IC1132" s="529"/>
      <c r="ID1132" s="529"/>
      <c r="IE1132" s="529"/>
      <c r="IF1132" s="529"/>
      <c r="IG1132" s="529"/>
      <c r="IH1132" s="529"/>
      <c r="II1132" s="529"/>
      <c r="IJ1132" s="529"/>
      <c r="IK1132" s="529"/>
      <c r="IL1132" s="529"/>
      <c r="IM1132" s="529"/>
      <c r="IN1132" s="529"/>
      <c r="IO1132" s="529"/>
      <c r="IP1132" s="529"/>
      <c r="IQ1132" s="529"/>
      <c r="IR1132" s="529"/>
      <c r="IS1132" s="529"/>
      <c r="IT1132" s="529"/>
      <c r="IU1132" s="529"/>
      <c r="IV1132" s="529"/>
      <c r="IW1132" s="529"/>
      <c r="IX1132" s="529"/>
      <c r="IY1132" s="529"/>
      <c r="IZ1132" s="529"/>
      <c r="JA1132" s="529"/>
      <c r="JB1132" s="529"/>
      <c r="JC1132" s="529"/>
      <c r="JD1132" s="529"/>
      <c r="JE1132" s="529"/>
      <c r="JF1132" s="529"/>
      <c r="JG1132" s="529"/>
      <c r="JH1132" s="529"/>
    </row>
    <row r="1133" spans="1:268" s="3" customFormat="1" ht="39.75" customHeight="1" x14ac:dyDescent="0.25">
      <c r="A1133" s="1"/>
      <c r="B1133" s="1" t="s">
        <v>5498</v>
      </c>
      <c r="C1133" s="1">
        <v>11160117</v>
      </c>
      <c r="D1133" s="7">
        <v>42415</v>
      </c>
      <c r="E1133" s="7">
        <v>42415</v>
      </c>
      <c r="F1133" s="7">
        <v>49720</v>
      </c>
      <c r="G1133" s="1">
        <v>-7777</v>
      </c>
      <c r="H1133" s="1" t="s">
        <v>817</v>
      </c>
      <c r="I1133" s="1" t="s">
        <v>982</v>
      </c>
      <c r="J1133" s="1"/>
      <c r="K1133" s="1" t="s">
        <v>95</v>
      </c>
      <c r="L1133" s="1" t="s">
        <v>5499</v>
      </c>
      <c r="M1133" s="1" t="s">
        <v>211</v>
      </c>
      <c r="N1133" s="1" t="s">
        <v>211</v>
      </c>
      <c r="O1133" s="1" t="s">
        <v>92</v>
      </c>
      <c r="P1133" s="6" t="s">
        <v>5500</v>
      </c>
      <c r="Q1133" s="1"/>
      <c r="R1133" s="1" t="s">
        <v>211</v>
      </c>
      <c r="S1133" s="1" t="s">
        <v>211</v>
      </c>
      <c r="T1133" s="1" t="s">
        <v>92</v>
      </c>
      <c r="U1133" s="6" t="s">
        <v>5500</v>
      </c>
      <c r="V1133" s="1" t="s">
        <v>9794</v>
      </c>
      <c r="W1133" s="1" t="s">
        <v>638</v>
      </c>
      <c r="X1133" s="1"/>
      <c r="Y1133" s="1"/>
      <c r="Z1133" s="9"/>
      <c r="AA1133" s="1"/>
      <c r="AB1133" s="1"/>
      <c r="AC1133" s="1"/>
      <c r="AD1133" s="1"/>
      <c r="AE1133" s="1"/>
      <c r="AF1133" s="1"/>
      <c r="AG1133" s="1"/>
      <c r="AH1133" s="1"/>
      <c r="AI1133" s="1"/>
      <c r="AJ1133" s="1"/>
      <c r="AK1133" s="1"/>
      <c r="AL1133" s="1"/>
      <c r="AM1133" s="1"/>
      <c r="AN1133" s="1"/>
      <c r="AO1133" s="1"/>
      <c r="AP1133" s="1"/>
      <c r="AQ1133" s="1"/>
      <c r="AR1133" s="1"/>
      <c r="AS1133" s="1" t="s">
        <v>3566</v>
      </c>
      <c r="AT1133" s="1"/>
      <c r="AU1133" s="1"/>
      <c r="AV1133" s="1">
        <v>100.645</v>
      </c>
      <c r="AW1133" s="1" t="s">
        <v>5507</v>
      </c>
      <c r="AX1133" s="1" t="s">
        <v>5508</v>
      </c>
      <c r="AY1133" s="1">
        <v>43</v>
      </c>
      <c r="AZ1133" s="1">
        <v>29</v>
      </c>
      <c r="BA1133" s="1">
        <v>13.9</v>
      </c>
      <c r="BB1133" s="1">
        <v>23</v>
      </c>
      <c r="BC1133" s="1">
        <v>19</v>
      </c>
      <c r="BD1133" s="1">
        <v>32.4</v>
      </c>
      <c r="BE1133" s="1">
        <f t="shared" si="182"/>
        <v>43.487194444444448</v>
      </c>
      <c r="BF1133" s="1">
        <f t="shared" si="183"/>
        <v>23.325666666666667</v>
      </c>
      <c r="BG1133" s="1" t="s">
        <v>47</v>
      </c>
      <c r="BH1133" s="1"/>
      <c r="BI1133" s="1">
        <v>3650</v>
      </c>
      <c r="BJ1133" s="7">
        <v>44827</v>
      </c>
      <c r="BK1133" s="1">
        <v>3650</v>
      </c>
      <c r="BL1133" s="7">
        <v>44827</v>
      </c>
      <c r="BM1133" s="1"/>
      <c r="BN1133" s="1"/>
      <c r="BO1133" s="1"/>
      <c r="BP1133" s="1"/>
      <c r="BQ1133" s="1"/>
      <c r="BR1133" s="1"/>
      <c r="BS1133" s="1"/>
      <c r="BT1133" s="529"/>
      <c r="BU1133" s="529"/>
      <c r="BV1133" s="529"/>
      <c r="BW1133" s="529"/>
      <c r="BX1133" s="529"/>
      <c r="BY1133" s="529"/>
      <c r="BZ1133" s="529"/>
      <c r="CA1133" s="529"/>
      <c r="CB1133" s="529"/>
      <c r="CC1133" s="529"/>
      <c r="CD1133" s="529"/>
      <c r="CE1133" s="529"/>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c r="FH1133" s="529"/>
      <c r="FI1133" s="529"/>
      <c r="FJ1133" s="529"/>
      <c r="FK1133" s="529"/>
      <c r="FL1133" s="529"/>
      <c r="FM1133" s="529"/>
      <c r="FN1133" s="529"/>
      <c r="FO1133" s="529"/>
      <c r="FP1133" s="529"/>
      <c r="FQ1133" s="529"/>
      <c r="FR1133" s="529"/>
      <c r="FS1133" s="529"/>
      <c r="FT1133" s="529"/>
      <c r="FU1133" s="529"/>
      <c r="FV1133" s="529"/>
      <c r="FW1133" s="529"/>
      <c r="FX1133" s="529"/>
      <c r="FY1133" s="529"/>
      <c r="FZ1133" s="529"/>
      <c r="GA1133" s="529"/>
      <c r="GB1133" s="529"/>
      <c r="GC1133" s="529"/>
      <c r="GD1133" s="529"/>
      <c r="GE1133" s="529"/>
      <c r="GF1133" s="529"/>
      <c r="GG1133" s="529"/>
      <c r="GH1133" s="529"/>
      <c r="GI1133" s="529"/>
      <c r="GJ1133" s="529"/>
      <c r="GK1133" s="529"/>
      <c r="GL1133" s="529"/>
      <c r="GM1133" s="529"/>
      <c r="GN1133" s="529"/>
      <c r="GO1133" s="529"/>
      <c r="GP1133" s="529"/>
      <c r="GQ1133" s="529"/>
      <c r="GR1133" s="529"/>
      <c r="GS1133" s="529"/>
      <c r="GT1133" s="529"/>
      <c r="GU1133" s="529"/>
      <c r="GV1133" s="529"/>
      <c r="GW1133" s="529"/>
      <c r="GX1133" s="529"/>
      <c r="GY1133" s="529"/>
      <c r="GZ1133" s="529"/>
      <c r="HA1133" s="529"/>
      <c r="HB1133" s="529"/>
      <c r="HC1133" s="529"/>
      <c r="HD1133" s="529"/>
      <c r="HE1133" s="529"/>
      <c r="HF1133" s="529"/>
      <c r="HG1133" s="529"/>
      <c r="HH1133" s="529"/>
      <c r="HI1133" s="529"/>
      <c r="HJ1133" s="529"/>
      <c r="HK1133" s="529"/>
      <c r="HL1133" s="529"/>
      <c r="HM1133" s="529"/>
      <c r="HN1133" s="529"/>
      <c r="HO1133" s="529"/>
      <c r="HP1133" s="529"/>
      <c r="HQ1133" s="529"/>
      <c r="HR1133" s="529"/>
      <c r="HS1133" s="529"/>
      <c r="HT1133" s="529"/>
      <c r="HU1133" s="529"/>
      <c r="HV1133" s="529"/>
      <c r="HW1133" s="529"/>
      <c r="HX1133" s="529"/>
      <c r="HY1133" s="529"/>
      <c r="HZ1133" s="529"/>
      <c r="IA1133" s="529"/>
      <c r="IB1133" s="529"/>
      <c r="IC1133" s="529"/>
      <c r="ID1133" s="529"/>
      <c r="IE1133" s="529"/>
      <c r="IF1133" s="529"/>
      <c r="IG1133" s="529"/>
      <c r="IH1133" s="529"/>
      <c r="II1133" s="529"/>
      <c r="IJ1133" s="529"/>
      <c r="IK1133" s="529"/>
      <c r="IL1133" s="529"/>
      <c r="IM1133" s="529"/>
      <c r="IN1133" s="529"/>
      <c r="IO1133" s="529"/>
      <c r="IP1133" s="529"/>
      <c r="IQ1133" s="529"/>
      <c r="IR1133" s="529"/>
      <c r="IS1133" s="529"/>
      <c r="IT1133" s="529"/>
      <c r="IU1133" s="529"/>
      <c r="IV1133" s="529"/>
      <c r="IW1133" s="529"/>
      <c r="IX1133" s="529"/>
      <c r="IY1133" s="529"/>
      <c r="IZ1133" s="529"/>
      <c r="JA1133" s="529"/>
      <c r="JB1133" s="529"/>
      <c r="JC1133" s="529"/>
      <c r="JD1133" s="529"/>
      <c r="JE1133" s="529"/>
      <c r="JF1133" s="529"/>
      <c r="JG1133" s="529"/>
      <c r="JH1133" s="529"/>
    </row>
    <row r="1134" spans="1:268" s="3" customFormat="1" ht="39.75" customHeight="1" thickBot="1" x14ac:dyDescent="0.3">
      <c r="A1134" s="178"/>
      <c r="B1134" s="178" t="s">
        <v>5498</v>
      </c>
      <c r="C1134" s="178">
        <v>11160117</v>
      </c>
      <c r="D1134" s="179">
        <v>42415</v>
      </c>
      <c r="E1134" s="179">
        <v>42415</v>
      </c>
      <c r="F1134" s="179">
        <v>49720</v>
      </c>
      <c r="G1134" s="178">
        <v>-7777</v>
      </c>
      <c r="H1134" s="178" t="s">
        <v>817</v>
      </c>
      <c r="I1134" s="178" t="s">
        <v>982</v>
      </c>
      <c r="J1134" s="178"/>
      <c r="K1134" s="178" t="s">
        <v>95</v>
      </c>
      <c r="L1134" s="178" t="s">
        <v>5499</v>
      </c>
      <c r="M1134" s="178" t="s">
        <v>211</v>
      </c>
      <c r="N1134" s="178" t="s">
        <v>211</v>
      </c>
      <c r="O1134" s="178" t="s">
        <v>92</v>
      </c>
      <c r="P1134" s="180" t="s">
        <v>5500</v>
      </c>
      <c r="Q1134" s="178"/>
      <c r="R1134" s="178" t="s">
        <v>211</v>
      </c>
      <c r="S1134" s="178" t="s">
        <v>211</v>
      </c>
      <c r="T1134" s="178" t="s">
        <v>92</v>
      </c>
      <c r="U1134" s="180" t="s">
        <v>5500</v>
      </c>
      <c r="V1134" s="178" t="s">
        <v>9794</v>
      </c>
      <c r="W1134" s="178" t="s">
        <v>638</v>
      </c>
      <c r="X1134" s="178"/>
      <c r="Y1134" s="178"/>
      <c r="Z1134" s="181"/>
      <c r="AA1134" s="178"/>
      <c r="AB1134" s="178"/>
      <c r="AC1134" s="178"/>
      <c r="AD1134" s="178"/>
      <c r="AE1134" s="178"/>
      <c r="AF1134" s="178"/>
      <c r="AG1134" s="178"/>
      <c r="AH1134" s="178"/>
      <c r="AI1134" s="178"/>
      <c r="AJ1134" s="178"/>
      <c r="AK1134" s="178"/>
      <c r="AL1134" s="178"/>
      <c r="AM1134" s="178"/>
      <c r="AN1134" s="178"/>
      <c r="AO1134" s="178"/>
      <c r="AP1134" s="178"/>
      <c r="AQ1134" s="178"/>
      <c r="AR1134" s="178"/>
      <c r="AS1134" s="178" t="s">
        <v>3566</v>
      </c>
      <c r="AT1134" s="178"/>
      <c r="AU1134" s="178"/>
      <c r="AV1134" s="178">
        <v>99.12</v>
      </c>
      <c r="AW1134" s="178" t="s">
        <v>9795</v>
      </c>
      <c r="AX1134" s="178" t="s">
        <v>9796</v>
      </c>
      <c r="AY1134" s="178">
        <v>43</v>
      </c>
      <c r="AZ1134" s="178">
        <v>28</v>
      </c>
      <c r="BA1134" s="178">
        <v>57.622</v>
      </c>
      <c r="BB1134" s="178">
        <v>23</v>
      </c>
      <c r="BC1134" s="178">
        <v>20</v>
      </c>
      <c r="BD1134" s="178">
        <v>38.335000000000001</v>
      </c>
      <c r="BE1134" s="178">
        <f t="shared" si="182"/>
        <v>43.482672777777779</v>
      </c>
      <c r="BF1134" s="178">
        <f t="shared" si="183"/>
        <v>23.343981944444444</v>
      </c>
      <c r="BG1134" s="178" t="s">
        <v>47</v>
      </c>
      <c r="BH1134" s="178"/>
      <c r="BI1134" s="178">
        <v>3650</v>
      </c>
      <c r="BJ1134" s="179">
        <v>44827</v>
      </c>
      <c r="BK1134" s="178">
        <v>3650</v>
      </c>
      <c r="BL1134" s="179">
        <v>44827</v>
      </c>
      <c r="BM1134" s="178"/>
      <c r="BN1134" s="178"/>
      <c r="BO1134" s="178"/>
      <c r="BP1134" s="178"/>
      <c r="BQ1134" s="178"/>
      <c r="BR1134" s="178"/>
      <c r="BS1134" s="178"/>
      <c r="BT1134" s="529"/>
      <c r="BU1134" s="529"/>
      <c r="BV1134" s="529"/>
      <c r="BW1134" s="529"/>
      <c r="BX1134" s="529"/>
      <c r="BY1134" s="529"/>
      <c r="BZ1134" s="529"/>
      <c r="CA1134" s="529"/>
      <c r="CB1134" s="529"/>
      <c r="CC1134" s="529"/>
      <c r="CD1134" s="529"/>
      <c r="CE1134" s="529"/>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c r="FH1134" s="529"/>
      <c r="FI1134" s="529"/>
      <c r="FJ1134" s="529"/>
      <c r="FK1134" s="529"/>
      <c r="FL1134" s="529"/>
      <c r="FM1134" s="529"/>
      <c r="FN1134" s="529"/>
      <c r="FO1134" s="529"/>
      <c r="FP1134" s="529"/>
      <c r="FQ1134" s="529"/>
      <c r="FR1134" s="529"/>
      <c r="FS1134" s="529"/>
      <c r="FT1134" s="529"/>
      <c r="FU1134" s="529"/>
      <c r="FV1134" s="529"/>
      <c r="FW1134" s="529"/>
      <c r="FX1134" s="529"/>
      <c r="FY1134" s="529"/>
      <c r="FZ1134" s="529"/>
      <c r="GA1134" s="529"/>
      <c r="GB1134" s="529"/>
      <c r="GC1134" s="529"/>
      <c r="GD1134" s="529"/>
      <c r="GE1134" s="529"/>
      <c r="GF1134" s="529"/>
      <c r="GG1134" s="529"/>
      <c r="GH1134" s="529"/>
      <c r="GI1134" s="529"/>
      <c r="GJ1134" s="529"/>
      <c r="GK1134" s="529"/>
      <c r="GL1134" s="529"/>
      <c r="GM1134" s="529"/>
      <c r="GN1134" s="529"/>
      <c r="GO1134" s="529"/>
      <c r="GP1134" s="529"/>
      <c r="GQ1134" s="529"/>
      <c r="GR1134" s="529"/>
      <c r="GS1134" s="529"/>
      <c r="GT1134" s="529"/>
      <c r="GU1134" s="529"/>
      <c r="GV1134" s="529"/>
      <c r="GW1134" s="529"/>
      <c r="GX1134" s="529"/>
      <c r="GY1134" s="529"/>
      <c r="GZ1134" s="529"/>
      <c r="HA1134" s="529"/>
      <c r="HB1134" s="529"/>
      <c r="HC1134" s="529"/>
      <c r="HD1134" s="529"/>
      <c r="HE1134" s="529"/>
      <c r="HF1134" s="529"/>
      <c r="HG1134" s="529"/>
      <c r="HH1134" s="529"/>
      <c r="HI1134" s="529"/>
      <c r="HJ1134" s="529"/>
      <c r="HK1134" s="529"/>
      <c r="HL1134" s="529"/>
      <c r="HM1134" s="529"/>
      <c r="HN1134" s="529"/>
      <c r="HO1134" s="529"/>
      <c r="HP1134" s="529"/>
      <c r="HQ1134" s="529"/>
      <c r="HR1134" s="529"/>
      <c r="HS1134" s="529"/>
      <c r="HT1134" s="529"/>
      <c r="HU1134" s="529"/>
      <c r="HV1134" s="529"/>
      <c r="HW1134" s="529"/>
      <c r="HX1134" s="529"/>
      <c r="HY1134" s="529"/>
      <c r="HZ1134" s="529"/>
      <c r="IA1134" s="529"/>
      <c r="IB1134" s="529"/>
      <c r="IC1134" s="529"/>
      <c r="ID1134" s="529"/>
      <c r="IE1134" s="529"/>
      <c r="IF1134" s="529"/>
      <c r="IG1134" s="529"/>
      <c r="IH1134" s="529"/>
      <c r="II1134" s="529"/>
      <c r="IJ1134" s="529"/>
      <c r="IK1134" s="529"/>
      <c r="IL1134" s="529"/>
      <c r="IM1134" s="529"/>
      <c r="IN1134" s="529"/>
      <c r="IO1134" s="529"/>
      <c r="IP1134" s="529"/>
      <c r="IQ1134" s="529"/>
      <c r="IR1134" s="529"/>
      <c r="IS1134" s="529"/>
      <c r="IT1134" s="529"/>
      <c r="IU1134" s="529"/>
      <c r="IV1134" s="529"/>
      <c r="IW1134" s="529"/>
      <c r="IX1134" s="529"/>
      <c r="IY1134" s="529"/>
      <c r="IZ1134" s="529"/>
      <c r="JA1134" s="529"/>
      <c r="JB1134" s="529"/>
      <c r="JC1134" s="529"/>
      <c r="JD1134" s="529"/>
      <c r="JE1134" s="529"/>
      <c r="JF1134" s="529"/>
      <c r="JG1134" s="529"/>
      <c r="JH1134" s="529"/>
    </row>
    <row r="1135" spans="1:268" s="3" customFormat="1" ht="39.75" customHeight="1" x14ac:dyDescent="0.25">
      <c r="A1135" s="1" t="s">
        <v>3387</v>
      </c>
      <c r="B1135" s="1" t="s">
        <v>3294</v>
      </c>
      <c r="C1135" s="1">
        <v>11790004</v>
      </c>
      <c r="D1135" s="7">
        <v>42418</v>
      </c>
      <c r="E1135" s="7">
        <v>42418</v>
      </c>
      <c r="F1135" s="7">
        <v>44245</v>
      </c>
      <c r="G1135" s="1">
        <v>-7777</v>
      </c>
      <c r="H1135" s="1" t="s">
        <v>5509</v>
      </c>
      <c r="I1135" s="1" t="s">
        <v>1017</v>
      </c>
      <c r="J1135" s="1"/>
      <c r="K1135" s="1" t="s">
        <v>164</v>
      </c>
      <c r="L1135" s="1" t="s">
        <v>5510</v>
      </c>
      <c r="M1135" s="1" t="s">
        <v>889</v>
      </c>
      <c r="N1135" s="1" t="s">
        <v>163</v>
      </c>
      <c r="O1135" s="1" t="s">
        <v>52</v>
      </c>
      <c r="P1135" s="6" t="s">
        <v>5511</v>
      </c>
      <c r="Q1135" s="1"/>
      <c r="R1135" s="1"/>
      <c r="S1135" s="1"/>
      <c r="T1135" s="1"/>
      <c r="U1135" s="6"/>
      <c r="V1135" s="1"/>
      <c r="W1135" s="1" t="s">
        <v>5512</v>
      </c>
      <c r="X1135" s="1"/>
      <c r="Y1135" s="1"/>
      <c r="Z1135" s="9" t="s">
        <v>467</v>
      </c>
      <c r="AA1135" s="1" t="s">
        <v>426</v>
      </c>
      <c r="AB1135" s="1"/>
      <c r="AC1135" s="1">
        <v>75</v>
      </c>
      <c r="AD1135" s="1">
        <v>62500</v>
      </c>
      <c r="AE1135" s="1"/>
      <c r="AF1135" s="1"/>
      <c r="AG1135" s="1"/>
      <c r="AH1135" s="1"/>
      <c r="AI1135" s="1">
        <v>62500</v>
      </c>
      <c r="AJ1135" s="1"/>
      <c r="AK1135" s="1"/>
      <c r="AL1135" s="1"/>
      <c r="AM1135" s="1"/>
      <c r="AN1135" s="1"/>
      <c r="AO1135" s="1"/>
      <c r="AP1135" s="1"/>
      <c r="AQ1135" s="1"/>
      <c r="AR1135" s="1"/>
      <c r="AS1135" s="1" t="s">
        <v>467</v>
      </c>
      <c r="AT1135" s="1"/>
      <c r="AU1135" s="1"/>
      <c r="AV1135" s="1"/>
      <c r="AW1135" s="1" t="s">
        <v>5513</v>
      </c>
      <c r="AX1135" s="1" t="s">
        <v>5514</v>
      </c>
      <c r="AY1135" s="1">
        <v>43</v>
      </c>
      <c r="AZ1135" s="1">
        <v>3</v>
      </c>
      <c r="BA1135" s="1">
        <v>31</v>
      </c>
      <c r="BB1135" s="1">
        <v>22</v>
      </c>
      <c r="BC1135" s="1">
        <v>55</v>
      </c>
      <c r="BD1135" s="1">
        <v>18</v>
      </c>
      <c r="BE1135" s="1">
        <f t="shared" si="182"/>
        <v>43.058611111111105</v>
      </c>
      <c r="BF1135" s="1">
        <f t="shared" si="183"/>
        <v>22.921666666666667</v>
      </c>
      <c r="BG1135" s="1" t="s">
        <v>38</v>
      </c>
      <c r="BH1135" s="1"/>
      <c r="BI1135" s="1"/>
      <c r="BJ1135" s="7"/>
      <c r="BK1135" s="1"/>
      <c r="BL1135" s="7"/>
      <c r="BM1135" s="1"/>
      <c r="BN1135" s="1"/>
      <c r="BO1135" s="1"/>
      <c r="BP1135" s="1"/>
      <c r="BQ1135" s="1"/>
      <c r="BR1135" s="1"/>
      <c r="BS1135" s="1"/>
      <c r="BT1135" s="529"/>
      <c r="BU1135" s="529"/>
      <c r="BV1135" s="529"/>
      <c r="BW1135" s="529"/>
      <c r="BX1135" s="529"/>
      <c r="BY1135" s="529"/>
      <c r="BZ1135" s="529"/>
      <c r="CA1135" s="529"/>
      <c r="CB1135" s="529"/>
      <c r="CC1135" s="529"/>
      <c r="CD1135" s="529"/>
      <c r="CE1135" s="529"/>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c r="FH1135" s="529"/>
      <c r="FI1135" s="529"/>
      <c r="FJ1135" s="529"/>
      <c r="FK1135" s="529"/>
      <c r="FL1135" s="529"/>
      <c r="FM1135" s="529"/>
      <c r="FN1135" s="529"/>
      <c r="FO1135" s="529"/>
      <c r="FP1135" s="529"/>
      <c r="FQ1135" s="529"/>
      <c r="FR1135" s="529"/>
      <c r="FS1135" s="529"/>
      <c r="FT1135" s="529"/>
      <c r="FU1135" s="529"/>
      <c r="FV1135" s="529"/>
      <c r="FW1135" s="529"/>
      <c r="FX1135" s="529"/>
      <c r="FY1135" s="529"/>
      <c r="FZ1135" s="529"/>
      <c r="GA1135" s="529"/>
      <c r="GB1135" s="529"/>
      <c r="GC1135" s="529"/>
      <c r="GD1135" s="529"/>
      <c r="GE1135" s="529"/>
      <c r="GF1135" s="529"/>
      <c r="GG1135" s="529"/>
      <c r="GH1135" s="529"/>
      <c r="GI1135" s="529"/>
      <c r="GJ1135" s="529"/>
      <c r="GK1135" s="529"/>
      <c r="GL1135" s="529"/>
      <c r="GM1135" s="529"/>
      <c r="GN1135" s="529"/>
      <c r="GO1135" s="529"/>
      <c r="GP1135" s="529"/>
      <c r="GQ1135" s="529"/>
      <c r="GR1135" s="529"/>
      <c r="GS1135" s="529"/>
      <c r="GT1135" s="529"/>
      <c r="GU1135" s="529"/>
      <c r="GV1135" s="529"/>
      <c r="GW1135" s="529"/>
      <c r="GX1135" s="529"/>
      <c r="GY1135" s="529"/>
      <c r="GZ1135" s="529"/>
      <c r="HA1135" s="529"/>
      <c r="HB1135" s="529"/>
      <c r="HC1135" s="529"/>
      <c r="HD1135" s="529"/>
      <c r="HE1135" s="529"/>
      <c r="HF1135" s="529"/>
      <c r="HG1135" s="529"/>
      <c r="HH1135" s="529"/>
      <c r="HI1135" s="529"/>
      <c r="HJ1135" s="529"/>
      <c r="HK1135" s="529"/>
      <c r="HL1135" s="529"/>
      <c r="HM1135" s="529"/>
      <c r="HN1135" s="529"/>
      <c r="HO1135" s="529"/>
      <c r="HP1135" s="529"/>
      <c r="HQ1135" s="529"/>
      <c r="HR1135" s="529"/>
      <c r="HS1135" s="529"/>
      <c r="HT1135" s="529"/>
      <c r="HU1135" s="529"/>
      <c r="HV1135" s="529"/>
      <c r="HW1135" s="529"/>
      <c r="HX1135" s="529"/>
      <c r="HY1135" s="529"/>
      <c r="HZ1135" s="529"/>
      <c r="IA1135" s="529"/>
      <c r="IB1135" s="529"/>
      <c r="IC1135" s="529"/>
      <c r="ID1135" s="529"/>
      <c r="IE1135" s="529"/>
      <c r="IF1135" s="529"/>
      <c r="IG1135" s="529"/>
      <c r="IH1135" s="529"/>
      <c r="II1135" s="529"/>
      <c r="IJ1135" s="529"/>
      <c r="IK1135" s="529"/>
      <c r="IL1135" s="529"/>
      <c r="IM1135" s="529"/>
      <c r="IN1135" s="529"/>
      <c r="IO1135" s="529"/>
      <c r="IP1135" s="529"/>
      <c r="IQ1135" s="529"/>
      <c r="IR1135" s="529"/>
      <c r="IS1135" s="529"/>
      <c r="IT1135" s="529"/>
      <c r="IU1135" s="529"/>
      <c r="IV1135" s="529"/>
      <c r="IW1135" s="529"/>
      <c r="IX1135" s="529"/>
      <c r="IY1135" s="529"/>
      <c r="IZ1135" s="529"/>
      <c r="JA1135" s="529"/>
      <c r="JB1135" s="529"/>
      <c r="JC1135" s="529"/>
      <c r="JD1135" s="529"/>
      <c r="JE1135" s="529"/>
      <c r="JF1135" s="529"/>
      <c r="JG1135" s="529"/>
      <c r="JH1135" s="529"/>
    </row>
    <row r="1136" spans="1:268" s="3" customFormat="1" ht="39.75" customHeight="1" thickBot="1" x14ac:dyDescent="0.3">
      <c r="A1136" s="178"/>
      <c r="B1136" s="178" t="s">
        <v>3294</v>
      </c>
      <c r="C1136" s="178">
        <v>11790004</v>
      </c>
      <c r="D1136" s="179">
        <v>42418</v>
      </c>
      <c r="E1136" s="179">
        <v>42418</v>
      </c>
      <c r="F1136" s="179">
        <v>44245</v>
      </c>
      <c r="G1136" s="178">
        <v>-7777</v>
      </c>
      <c r="H1136" s="178" t="s">
        <v>5509</v>
      </c>
      <c r="I1136" s="178" t="s">
        <v>1017</v>
      </c>
      <c r="J1136" s="178"/>
      <c r="K1136" s="178" t="s">
        <v>164</v>
      </c>
      <c r="L1136" s="178" t="s">
        <v>5510</v>
      </c>
      <c r="M1136" s="178" t="s">
        <v>889</v>
      </c>
      <c r="N1136" s="178" t="s">
        <v>163</v>
      </c>
      <c r="O1136" s="178" t="s">
        <v>52</v>
      </c>
      <c r="P1136" s="180" t="s">
        <v>5511</v>
      </c>
      <c r="Q1136" s="178"/>
      <c r="R1136" s="178"/>
      <c r="S1136" s="178"/>
      <c r="T1136" s="178"/>
      <c r="U1136" s="180"/>
      <c r="V1136" s="178"/>
      <c r="W1136" s="178" t="s">
        <v>5512</v>
      </c>
      <c r="X1136" s="178"/>
      <c r="Y1136" s="178"/>
      <c r="Z1136" s="181" t="s">
        <v>467</v>
      </c>
      <c r="AA1136" s="178" t="s">
        <v>426</v>
      </c>
      <c r="AB1136" s="178"/>
      <c r="AC1136" s="178"/>
      <c r="AD1136" s="178"/>
      <c r="AE1136" s="178"/>
      <c r="AF1136" s="178"/>
      <c r="AG1136" s="178"/>
      <c r="AH1136" s="178"/>
      <c r="AI1136" s="178"/>
      <c r="AJ1136" s="178"/>
      <c r="AK1136" s="178"/>
      <c r="AL1136" s="178"/>
      <c r="AM1136" s="178"/>
      <c r="AN1136" s="178"/>
      <c r="AO1136" s="178"/>
      <c r="AP1136" s="178"/>
      <c r="AQ1136" s="178"/>
      <c r="AR1136" s="178"/>
      <c r="AS1136" s="178" t="s">
        <v>3566</v>
      </c>
      <c r="AT1136" s="178"/>
      <c r="AU1136" s="178"/>
      <c r="AV1136" s="178"/>
      <c r="AW1136" s="178" t="s">
        <v>5515</v>
      </c>
      <c r="AX1136" s="178" t="s">
        <v>5516</v>
      </c>
      <c r="AY1136" s="178">
        <v>43</v>
      </c>
      <c r="AZ1136" s="178">
        <v>2</v>
      </c>
      <c r="BA1136" s="178">
        <v>51</v>
      </c>
      <c r="BB1136" s="178">
        <v>22</v>
      </c>
      <c r="BC1136" s="178">
        <v>55</v>
      </c>
      <c r="BD1136" s="178">
        <v>7</v>
      </c>
      <c r="BE1136" s="178">
        <f t="shared" si="182"/>
        <v>43.047499999999999</v>
      </c>
      <c r="BF1136" s="178">
        <f t="shared" si="183"/>
        <v>22.918611111111112</v>
      </c>
      <c r="BG1136" s="178" t="s">
        <v>38</v>
      </c>
      <c r="BH1136" s="178"/>
      <c r="BI1136" s="178"/>
      <c r="BJ1136" s="179"/>
      <c r="BK1136" s="178"/>
      <c r="BL1136" s="179"/>
      <c r="BM1136" s="178"/>
      <c r="BN1136" s="178"/>
      <c r="BO1136" s="178"/>
      <c r="BP1136" s="178"/>
      <c r="BQ1136" s="178"/>
      <c r="BR1136" s="178"/>
      <c r="BS1136" s="178"/>
      <c r="BT1136" s="529"/>
      <c r="BU1136" s="529"/>
      <c r="BV1136" s="529"/>
      <c r="BW1136" s="529"/>
      <c r="BX1136" s="529"/>
      <c r="BY1136" s="529"/>
      <c r="BZ1136" s="529"/>
      <c r="CA1136" s="529"/>
      <c r="CB1136" s="529"/>
      <c r="CC1136" s="529"/>
      <c r="CD1136" s="529"/>
      <c r="CE1136" s="529"/>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c r="FH1136" s="529"/>
      <c r="FI1136" s="529"/>
      <c r="FJ1136" s="529"/>
      <c r="FK1136" s="529"/>
      <c r="FL1136" s="529"/>
      <c r="FM1136" s="529"/>
      <c r="FN1136" s="529"/>
      <c r="FO1136" s="529"/>
      <c r="FP1136" s="529"/>
      <c r="FQ1136" s="529"/>
      <c r="FR1136" s="529"/>
      <c r="FS1136" s="529"/>
      <c r="FT1136" s="529"/>
      <c r="FU1136" s="529"/>
      <c r="FV1136" s="529"/>
      <c r="FW1136" s="529"/>
      <c r="FX1136" s="529"/>
      <c r="FY1136" s="529"/>
      <c r="FZ1136" s="529"/>
      <c r="GA1136" s="529"/>
      <c r="GB1136" s="529"/>
      <c r="GC1136" s="529"/>
      <c r="GD1136" s="529"/>
      <c r="GE1136" s="529"/>
      <c r="GF1136" s="529"/>
      <c r="GG1136" s="529"/>
      <c r="GH1136" s="529"/>
      <c r="GI1136" s="529"/>
      <c r="GJ1136" s="529"/>
      <c r="GK1136" s="529"/>
      <c r="GL1136" s="529"/>
      <c r="GM1136" s="529"/>
      <c r="GN1136" s="529"/>
      <c r="GO1136" s="529"/>
      <c r="GP1136" s="529"/>
      <c r="GQ1136" s="529"/>
      <c r="GR1136" s="529"/>
      <c r="GS1136" s="529"/>
      <c r="GT1136" s="529"/>
      <c r="GU1136" s="529"/>
      <c r="GV1136" s="529"/>
      <c r="GW1136" s="529"/>
      <c r="GX1136" s="529"/>
      <c r="GY1136" s="529"/>
      <c r="GZ1136" s="529"/>
      <c r="HA1136" s="529"/>
      <c r="HB1136" s="529"/>
      <c r="HC1136" s="529"/>
      <c r="HD1136" s="529"/>
      <c r="HE1136" s="529"/>
      <c r="HF1136" s="529"/>
      <c r="HG1136" s="529"/>
      <c r="HH1136" s="529"/>
      <c r="HI1136" s="529"/>
      <c r="HJ1136" s="529"/>
      <c r="HK1136" s="529"/>
      <c r="HL1136" s="529"/>
      <c r="HM1136" s="529"/>
      <c r="HN1136" s="529"/>
      <c r="HO1136" s="529"/>
      <c r="HP1136" s="529"/>
      <c r="HQ1136" s="529"/>
      <c r="HR1136" s="529"/>
      <c r="HS1136" s="529"/>
      <c r="HT1136" s="529"/>
      <c r="HU1136" s="529"/>
      <c r="HV1136" s="529"/>
      <c r="HW1136" s="529"/>
      <c r="HX1136" s="529"/>
      <c r="HY1136" s="529"/>
      <c r="HZ1136" s="529"/>
      <c r="IA1136" s="529"/>
      <c r="IB1136" s="529"/>
      <c r="IC1136" s="529"/>
      <c r="ID1136" s="529"/>
      <c r="IE1136" s="529"/>
      <c r="IF1136" s="529"/>
      <c r="IG1136" s="529"/>
      <c r="IH1136" s="529"/>
      <c r="II1136" s="529"/>
      <c r="IJ1136" s="529"/>
      <c r="IK1136" s="529"/>
      <c r="IL1136" s="529"/>
      <c r="IM1136" s="529"/>
      <c r="IN1136" s="529"/>
      <c r="IO1136" s="529"/>
      <c r="IP1136" s="529"/>
      <c r="IQ1136" s="529"/>
      <c r="IR1136" s="529"/>
      <c r="IS1136" s="529"/>
      <c r="IT1136" s="529"/>
      <c r="IU1136" s="529"/>
      <c r="IV1136" s="529"/>
      <c r="IW1136" s="529"/>
      <c r="IX1136" s="529"/>
      <c r="IY1136" s="529"/>
      <c r="IZ1136" s="529"/>
      <c r="JA1136" s="529"/>
      <c r="JB1136" s="529"/>
      <c r="JC1136" s="529"/>
      <c r="JD1136" s="529"/>
      <c r="JE1136" s="529"/>
      <c r="JF1136" s="529"/>
      <c r="JG1136" s="529"/>
      <c r="JH1136" s="529"/>
    </row>
    <row r="1137" spans="1:268" s="3" customFormat="1" ht="39.75" customHeight="1" thickBot="1" x14ac:dyDescent="0.3">
      <c r="A1137" s="227" t="s">
        <v>3387</v>
      </c>
      <c r="B1137" s="227" t="s">
        <v>527</v>
      </c>
      <c r="C1137" s="227">
        <v>11110063</v>
      </c>
      <c r="D1137" s="228">
        <v>42439</v>
      </c>
      <c r="E1137" s="228">
        <v>42439</v>
      </c>
      <c r="F1137" s="228">
        <v>49744</v>
      </c>
      <c r="G1137" s="227">
        <v>-7777</v>
      </c>
      <c r="H1137" s="227" t="s">
        <v>4557</v>
      </c>
      <c r="I1137" s="227" t="s">
        <v>977</v>
      </c>
      <c r="J1137" s="227" t="s">
        <v>7480</v>
      </c>
      <c r="K1137" s="227" t="s">
        <v>73</v>
      </c>
      <c r="L1137" s="227" t="s">
        <v>5520</v>
      </c>
      <c r="M1137" s="227" t="s">
        <v>105</v>
      </c>
      <c r="N1137" s="227" t="s">
        <v>106</v>
      </c>
      <c r="O1137" s="227" t="s">
        <v>72</v>
      </c>
      <c r="P1137" s="229" t="s">
        <v>448</v>
      </c>
      <c r="Q1137" s="227"/>
      <c r="R1137" s="227" t="s">
        <v>105</v>
      </c>
      <c r="S1137" s="227" t="s">
        <v>106</v>
      </c>
      <c r="T1137" s="227" t="s">
        <v>72</v>
      </c>
      <c r="U1137" s="229" t="s">
        <v>448</v>
      </c>
      <c r="V1137" s="227" t="s">
        <v>5521</v>
      </c>
      <c r="W1137" s="227" t="s">
        <v>5522</v>
      </c>
      <c r="X1137" s="227"/>
      <c r="Y1137" s="227"/>
      <c r="Z1137" s="230" t="s">
        <v>467</v>
      </c>
      <c r="AA1137" s="227" t="s">
        <v>208</v>
      </c>
      <c r="AB1137" s="227">
        <v>1702944</v>
      </c>
      <c r="AC1137" s="227">
        <v>1.5649999999999999</v>
      </c>
      <c r="AD1137" s="227">
        <v>49357</v>
      </c>
      <c r="AE1137" s="227">
        <v>49357</v>
      </c>
      <c r="AF1137" s="227"/>
      <c r="AG1137" s="227"/>
      <c r="AH1137" s="227"/>
      <c r="AI1137" s="227"/>
      <c r="AJ1137" s="227"/>
      <c r="AK1137" s="227"/>
      <c r="AL1137" s="227"/>
      <c r="AM1137" s="227"/>
      <c r="AN1137" s="227"/>
      <c r="AO1137" s="227">
        <v>5.4</v>
      </c>
      <c r="AP1137" s="227"/>
      <c r="AQ1137" s="227"/>
      <c r="AR1137" s="227"/>
      <c r="AS1137" s="227" t="s">
        <v>467</v>
      </c>
      <c r="AT1137" s="262"/>
      <c r="AU1137" s="262"/>
      <c r="AV1137" s="227">
        <v>901</v>
      </c>
      <c r="AW1137" s="227" t="s">
        <v>5523</v>
      </c>
      <c r="AX1137" s="227" t="s">
        <v>5524</v>
      </c>
      <c r="AY1137" s="227">
        <v>42</v>
      </c>
      <c r="AZ1137" s="227">
        <v>48</v>
      </c>
      <c r="BA1137" s="227">
        <v>23.4</v>
      </c>
      <c r="BB1137" s="227">
        <v>24</v>
      </c>
      <c r="BC1137" s="227">
        <v>33</v>
      </c>
      <c r="BD1137" s="227">
        <v>5.3</v>
      </c>
      <c r="BE1137" s="227">
        <f t="shared" si="182"/>
        <v>42.8065</v>
      </c>
      <c r="BF1137" s="227">
        <f t="shared" si="183"/>
        <v>24.551472222222223</v>
      </c>
      <c r="BG1137" s="227" t="s">
        <v>47</v>
      </c>
      <c r="BH1137" s="227"/>
      <c r="BI1137" s="227" t="s">
        <v>10817</v>
      </c>
      <c r="BJ1137" s="228" t="s">
        <v>10818</v>
      </c>
      <c r="BK1137" s="227">
        <v>4837</v>
      </c>
      <c r="BL1137" s="228">
        <v>46077</v>
      </c>
      <c r="BM1137" s="227"/>
      <c r="BN1137" s="227"/>
      <c r="BO1137" s="227"/>
      <c r="BP1137" s="227"/>
      <c r="BQ1137" s="227"/>
      <c r="BR1137" s="227"/>
      <c r="BS1137" s="227" t="s">
        <v>5525</v>
      </c>
      <c r="BT1137" s="529"/>
      <c r="BU1137" s="529"/>
      <c r="BV1137" s="529"/>
      <c r="BW1137" s="529"/>
      <c r="BX1137" s="529"/>
      <c r="BY1137" s="529"/>
      <c r="BZ1137" s="529"/>
      <c r="CA1137" s="529"/>
      <c r="CB1137" s="529"/>
      <c r="CC1137" s="529"/>
      <c r="CD1137" s="529"/>
      <c r="CE1137" s="529"/>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c r="FH1137" s="529"/>
      <c r="FI1137" s="529"/>
      <c r="FJ1137" s="529"/>
      <c r="FK1137" s="529"/>
      <c r="FL1137" s="529"/>
      <c r="FM1137" s="529"/>
      <c r="FN1137" s="529"/>
      <c r="FO1137" s="529"/>
      <c r="FP1137" s="529"/>
      <c r="FQ1137" s="529"/>
      <c r="FR1137" s="529"/>
      <c r="FS1137" s="529"/>
      <c r="FT1137" s="529"/>
      <c r="FU1137" s="529"/>
      <c r="FV1137" s="529"/>
      <c r="FW1137" s="529"/>
      <c r="FX1137" s="529"/>
      <c r="FY1137" s="529"/>
      <c r="FZ1137" s="529"/>
      <c r="GA1137" s="529"/>
      <c r="GB1137" s="529"/>
      <c r="GC1137" s="529"/>
      <c r="GD1137" s="529"/>
      <c r="GE1137" s="529"/>
      <c r="GF1137" s="529"/>
      <c r="GG1137" s="529"/>
      <c r="GH1137" s="529"/>
      <c r="GI1137" s="529"/>
      <c r="GJ1137" s="529"/>
      <c r="GK1137" s="529"/>
      <c r="GL1137" s="529"/>
      <c r="GM1137" s="529"/>
      <c r="GN1137" s="529"/>
      <c r="GO1137" s="529"/>
      <c r="GP1137" s="529"/>
      <c r="GQ1137" s="529"/>
      <c r="GR1137" s="529"/>
      <c r="GS1137" s="529"/>
      <c r="GT1137" s="529"/>
      <c r="GU1137" s="529"/>
      <c r="GV1137" s="529"/>
      <c r="GW1137" s="529"/>
      <c r="GX1137" s="529"/>
      <c r="GY1137" s="529"/>
      <c r="GZ1137" s="529"/>
      <c r="HA1137" s="529"/>
      <c r="HB1137" s="529"/>
      <c r="HC1137" s="529"/>
      <c r="HD1137" s="529"/>
      <c r="HE1137" s="529"/>
      <c r="HF1137" s="529"/>
      <c r="HG1137" s="529"/>
      <c r="HH1137" s="529"/>
      <c r="HI1137" s="529"/>
      <c r="HJ1137" s="529"/>
      <c r="HK1137" s="529"/>
      <c r="HL1137" s="529"/>
      <c r="HM1137" s="529"/>
      <c r="HN1137" s="529"/>
      <c r="HO1137" s="529"/>
      <c r="HP1137" s="529"/>
      <c r="HQ1137" s="529"/>
      <c r="HR1137" s="529"/>
      <c r="HS1137" s="529"/>
      <c r="HT1137" s="529"/>
      <c r="HU1137" s="529"/>
      <c r="HV1137" s="529"/>
      <c r="HW1137" s="529"/>
      <c r="HX1137" s="529"/>
      <c r="HY1137" s="529"/>
      <c r="HZ1137" s="529"/>
      <c r="IA1137" s="529"/>
      <c r="IB1137" s="529"/>
      <c r="IC1137" s="529"/>
      <c r="ID1137" s="529"/>
      <c r="IE1137" s="529"/>
      <c r="IF1137" s="529"/>
      <c r="IG1137" s="529"/>
      <c r="IH1137" s="529"/>
      <c r="II1137" s="529"/>
      <c r="IJ1137" s="529"/>
      <c r="IK1137" s="529"/>
      <c r="IL1137" s="529"/>
      <c r="IM1137" s="529"/>
      <c r="IN1137" s="529"/>
      <c r="IO1137" s="529"/>
      <c r="IP1137" s="529"/>
      <c r="IQ1137" s="529"/>
      <c r="IR1137" s="529"/>
      <c r="IS1137" s="529"/>
      <c r="IT1137" s="529"/>
      <c r="IU1137" s="529"/>
      <c r="IV1137" s="529"/>
      <c r="IW1137" s="529"/>
      <c r="IX1137" s="529"/>
      <c r="IY1137" s="529"/>
      <c r="IZ1137" s="529"/>
      <c r="JA1137" s="529"/>
      <c r="JB1137" s="529"/>
      <c r="JC1137" s="529"/>
      <c r="JD1137" s="529"/>
      <c r="JE1137" s="529"/>
      <c r="JF1137" s="529"/>
      <c r="JG1137" s="529"/>
      <c r="JH1137" s="529"/>
    </row>
    <row r="1138" spans="1:268" s="3" customFormat="1" ht="39.75" customHeight="1" thickBot="1" x14ac:dyDescent="0.3">
      <c r="A1138" s="317" t="s">
        <v>3387</v>
      </c>
      <c r="B1138" s="317" t="s">
        <v>5526</v>
      </c>
      <c r="C1138" s="317">
        <v>11430014</v>
      </c>
      <c r="D1138" s="318">
        <v>42436</v>
      </c>
      <c r="E1138" s="318">
        <v>42436</v>
      </c>
      <c r="F1138" s="318">
        <v>42735</v>
      </c>
      <c r="G1138" s="317">
        <v>-7777</v>
      </c>
      <c r="H1138" s="317" t="s">
        <v>3037</v>
      </c>
      <c r="I1138" s="317" t="s">
        <v>881</v>
      </c>
      <c r="J1138" s="317"/>
      <c r="K1138" s="317" t="s">
        <v>55</v>
      </c>
      <c r="L1138" s="317" t="s">
        <v>1851</v>
      </c>
      <c r="M1138" s="317" t="s">
        <v>297</v>
      </c>
      <c r="N1138" s="317" t="s">
        <v>256</v>
      </c>
      <c r="O1138" s="317" t="s">
        <v>189</v>
      </c>
      <c r="P1138" s="319" t="s">
        <v>5455</v>
      </c>
      <c r="Q1138" s="317"/>
      <c r="R1138" s="317" t="s">
        <v>256</v>
      </c>
      <c r="S1138" s="317" t="s">
        <v>256</v>
      </c>
      <c r="T1138" s="317" t="s">
        <v>189</v>
      </c>
      <c r="U1138" s="319" t="s">
        <v>5480</v>
      </c>
      <c r="V1138" s="317"/>
      <c r="W1138" s="317" t="s">
        <v>5527</v>
      </c>
      <c r="X1138" s="317"/>
      <c r="Y1138" s="317"/>
      <c r="Z1138" s="320" t="s">
        <v>467</v>
      </c>
      <c r="AA1138" s="317" t="s">
        <v>385</v>
      </c>
      <c r="AB1138" s="317"/>
      <c r="AC1138" s="317">
        <v>14.8</v>
      </c>
      <c r="AD1138" s="317">
        <v>554954.4</v>
      </c>
      <c r="AE1138" s="317"/>
      <c r="AF1138" s="317"/>
      <c r="AG1138" s="317"/>
      <c r="AH1138" s="317">
        <v>554954.4</v>
      </c>
      <c r="AI1138" s="317"/>
      <c r="AJ1138" s="317"/>
      <c r="AK1138" s="317"/>
      <c r="AL1138" s="317"/>
      <c r="AM1138" s="317"/>
      <c r="AN1138" s="317"/>
      <c r="AO1138" s="317"/>
      <c r="AP1138" s="317"/>
      <c r="AQ1138" s="317"/>
      <c r="AR1138" s="317"/>
      <c r="AS1138" s="317" t="s">
        <v>467</v>
      </c>
      <c r="AT1138" s="317"/>
      <c r="AU1138" s="317"/>
      <c r="AV1138" s="317" t="s">
        <v>5530</v>
      </c>
      <c r="AW1138" s="317" t="s">
        <v>5528</v>
      </c>
      <c r="AX1138" s="317" t="s">
        <v>5529</v>
      </c>
      <c r="AY1138" s="317">
        <v>43</v>
      </c>
      <c r="AZ1138" s="317">
        <v>10</v>
      </c>
      <c r="BA1138" s="317">
        <v>56.827399999999997</v>
      </c>
      <c r="BB1138" s="317">
        <v>23</v>
      </c>
      <c r="BC1138" s="317">
        <v>41</v>
      </c>
      <c r="BD1138" s="317">
        <v>18.173200000000001</v>
      </c>
      <c r="BE1138" s="317">
        <f t="shared" si="182"/>
        <v>43.182452055555551</v>
      </c>
      <c r="BF1138" s="317">
        <f t="shared" si="183"/>
        <v>23.688381444444445</v>
      </c>
      <c r="BG1138" s="317" t="s">
        <v>38</v>
      </c>
      <c r="BH1138" s="317"/>
      <c r="BI1138" s="317"/>
      <c r="BJ1138" s="318"/>
      <c r="BK1138" s="317"/>
      <c r="BL1138" s="318"/>
      <c r="BM1138" s="317"/>
      <c r="BN1138" s="317"/>
      <c r="BO1138" s="317"/>
      <c r="BP1138" s="317"/>
      <c r="BQ1138" s="317" t="s">
        <v>494</v>
      </c>
      <c r="BR1138" s="318">
        <v>42746</v>
      </c>
      <c r="BS1138" s="317" t="s">
        <v>7382</v>
      </c>
      <c r="BT1138" s="529"/>
      <c r="BU1138" s="529"/>
      <c r="BV1138" s="529"/>
      <c r="BW1138" s="529"/>
      <c r="BX1138" s="529"/>
      <c r="BY1138" s="529"/>
      <c r="BZ1138" s="529"/>
      <c r="CA1138" s="529"/>
      <c r="CB1138" s="529"/>
      <c r="CC1138" s="529"/>
      <c r="CD1138" s="529"/>
      <c r="CE1138" s="529"/>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c r="FH1138" s="529"/>
      <c r="FI1138" s="529"/>
      <c r="FJ1138" s="529"/>
      <c r="FK1138" s="529"/>
      <c r="FL1138" s="529"/>
      <c r="FM1138" s="529"/>
      <c r="FN1138" s="529"/>
      <c r="FO1138" s="529"/>
      <c r="FP1138" s="529"/>
      <c r="FQ1138" s="529"/>
      <c r="FR1138" s="529"/>
      <c r="FS1138" s="529"/>
      <c r="FT1138" s="529"/>
      <c r="FU1138" s="529"/>
      <c r="FV1138" s="529"/>
      <c r="FW1138" s="529"/>
      <c r="FX1138" s="529"/>
      <c r="FY1138" s="529"/>
      <c r="FZ1138" s="529"/>
      <c r="GA1138" s="529"/>
      <c r="GB1138" s="529"/>
      <c r="GC1138" s="529"/>
      <c r="GD1138" s="529"/>
      <c r="GE1138" s="529"/>
      <c r="GF1138" s="529"/>
      <c r="GG1138" s="529"/>
      <c r="GH1138" s="529"/>
      <c r="GI1138" s="529"/>
      <c r="GJ1138" s="529"/>
      <c r="GK1138" s="529"/>
      <c r="GL1138" s="529"/>
      <c r="GM1138" s="529"/>
      <c r="GN1138" s="529"/>
      <c r="GO1138" s="529"/>
      <c r="GP1138" s="529"/>
      <c r="GQ1138" s="529"/>
      <c r="GR1138" s="529"/>
      <c r="GS1138" s="529"/>
      <c r="GT1138" s="529"/>
      <c r="GU1138" s="529"/>
      <c r="GV1138" s="529"/>
      <c r="GW1138" s="529"/>
      <c r="GX1138" s="529"/>
      <c r="GY1138" s="529"/>
      <c r="GZ1138" s="529"/>
      <c r="HA1138" s="529"/>
      <c r="HB1138" s="529"/>
      <c r="HC1138" s="529"/>
      <c r="HD1138" s="529"/>
      <c r="HE1138" s="529"/>
      <c r="HF1138" s="529"/>
      <c r="HG1138" s="529"/>
      <c r="HH1138" s="529"/>
      <c r="HI1138" s="529"/>
      <c r="HJ1138" s="529"/>
      <c r="HK1138" s="529"/>
      <c r="HL1138" s="529"/>
      <c r="HM1138" s="529"/>
      <c r="HN1138" s="529"/>
      <c r="HO1138" s="529"/>
      <c r="HP1138" s="529"/>
      <c r="HQ1138" s="529"/>
      <c r="HR1138" s="529"/>
      <c r="HS1138" s="529"/>
      <c r="HT1138" s="529"/>
      <c r="HU1138" s="529"/>
      <c r="HV1138" s="529"/>
      <c r="HW1138" s="529"/>
      <c r="HX1138" s="529"/>
      <c r="HY1138" s="529"/>
      <c r="HZ1138" s="529"/>
      <c r="IA1138" s="529"/>
      <c r="IB1138" s="529"/>
      <c r="IC1138" s="529"/>
      <c r="ID1138" s="529"/>
      <c r="IE1138" s="529"/>
      <c r="IF1138" s="529"/>
      <c r="IG1138" s="529"/>
      <c r="IH1138" s="529"/>
      <c r="II1138" s="529"/>
      <c r="IJ1138" s="529"/>
      <c r="IK1138" s="529"/>
      <c r="IL1138" s="529"/>
      <c r="IM1138" s="529"/>
      <c r="IN1138" s="529"/>
      <c r="IO1138" s="529"/>
      <c r="IP1138" s="529"/>
      <c r="IQ1138" s="529"/>
      <c r="IR1138" s="529"/>
      <c r="IS1138" s="529"/>
      <c r="IT1138" s="529"/>
      <c r="IU1138" s="529"/>
      <c r="IV1138" s="529"/>
      <c r="IW1138" s="529"/>
      <c r="IX1138" s="529"/>
      <c r="IY1138" s="529"/>
      <c r="IZ1138" s="529"/>
      <c r="JA1138" s="529"/>
      <c r="JB1138" s="529"/>
      <c r="JC1138" s="529"/>
      <c r="JD1138" s="529"/>
      <c r="JE1138" s="529"/>
      <c r="JF1138" s="529"/>
      <c r="JG1138" s="529"/>
      <c r="JH1138" s="529"/>
    </row>
    <row r="1139" spans="1:268" s="3" customFormat="1" ht="39.75" customHeight="1" x14ac:dyDescent="0.25">
      <c r="A1139" s="1" t="s">
        <v>3387</v>
      </c>
      <c r="B1139" s="1" t="s">
        <v>2314</v>
      </c>
      <c r="C1139" s="1">
        <v>11160119</v>
      </c>
      <c r="D1139" s="7">
        <v>42443</v>
      </c>
      <c r="E1139" s="7">
        <v>42443</v>
      </c>
      <c r="F1139" s="7">
        <v>44634</v>
      </c>
      <c r="G1139" s="1">
        <v>-7777</v>
      </c>
      <c r="H1139" s="1" t="s">
        <v>1041</v>
      </c>
      <c r="I1139" s="1" t="s">
        <v>1040</v>
      </c>
      <c r="J1139" s="1"/>
      <c r="K1139" s="1" t="s">
        <v>3335</v>
      </c>
      <c r="L1139" s="1" t="s">
        <v>5531</v>
      </c>
      <c r="M1139" s="1" t="s">
        <v>2315</v>
      </c>
      <c r="N1139" s="1" t="s">
        <v>144</v>
      </c>
      <c r="O1139" s="1" t="s">
        <v>145</v>
      </c>
      <c r="P1139" s="6" t="s">
        <v>5532</v>
      </c>
      <c r="Q1139" s="1" t="s">
        <v>5533</v>
      </c>
      <c r="R1139" s="1" t="s">
        <v>2315</v>
      </c>
      <c r="S1139" s="1" t="s">
        <v>144</v>
      </c>
      <c r="T1139" s="1" t="s">
        <v>145</v>
      </c>
      <c r="U1139" s="6" t="s">
        <v>5532</v>
      </c>
      <c r="V1139" s="1" t="s">
        <v>5534</v>
      </c>
      <c r="W1139" s="1" t="s">
        <v>638</v>
      </c>
      <c r="X1139" s="1"/>
      <c r="Y1139" s="1"/>
      <c r="Z1139" s="9" t="s">
        <v>467</v>
      </c>
      <c r="AA1139" s="1" t="s">
        <v>359</v>
      </c>
      <c r="AB1139" s="1">
        <v>66856320</v>
      </c>
      <c r="AC1139" s="1">
        <v>3</v>
      </c>
      <c r="AD1139" s="1">
        <v>94608</v>
      </c>
      <c r="AE1139" s="1"/>
      <c r="AF1139" s="1"/>
      <c r="AG1139" s="1"/>
      <c r="AH1139" s="1"/>
      <c r="AI1139" s="1"/>
      <c r="AJ1139" s="1"/>
      <c r="AK1139" s="1"/>
      <c r="AL1139" s="1">
        <v>94608</v>
      </c>
      <c r="AM1139" s="1"/>
      <c r="AN1139" s="1"/>
      <c r="AO1139" s="1">
        <v>200</v>
      </c>
      <c r="AP1139" s="1"/>
      <c r="AQ1139" s="1"/>
      <c r="AR1139" s="1"/>
      <c r="AS1139" s="1" t="s">
        <v>467</v>
      </c>
      <c r="AT1139" s="1"/>
      <c r="AU1139" s="1"/>
      <c r="AV1139" s="1"/>
      <c r="AW1139" s="1" t="s">
        <v>5535</v>
      </c>
      <c r="AX1139" s="1" t="s">
        <v>5536</v>
      </c>
      <c r="AY1139" s="1">
        <v>42</v>
      </c>
      <c r="AZ1139" s="1">
        <v>52</v>
      </c>
      <c r="BA1139" s="1">
        <v>17.899999999999999</v>
      </c>
      <c r="BB1139" s="1">
        <v>22</v>
      </c>
      <c r="BC1139" s="1">
        <v>39</v>
      </c>
      <c r="BD1139" s="1">
        <v>31.6</v>
      </c>
      <c r="BE1139" s="1">
        <f t="shared" si="182"/>
        <v>42.871638888888889</v>
      </c>
      <c r="BF1139" s="1">
        <f t="shared" si="183"/>
        <v>22.658777777777775</v>
      </c>
      <c r="BG1139" s="1" t="s">
        <v>38</v>
      </c>
      <c r="BH1139" s="1"/>
      <c r="BI1139" s="1"/>
      <c r="BJ1139" s="7"/>
      <c r="BK1139" s="1"/>
      <c r="BL1139" s="7"/>
      <c r="BM1139" s="1"/>
      <c r="BN1139" s="1"/>
      <c r="BO1139" s="1"/>
      <c r="BP1139" s="1"/>
      <c r="BQ1139" s="1"/>
      <c r="BR1139" s="1"/>
      <c r="BS1139" s="1" t="s">
        <v>5564</v>
      </c>
      <c r="BT1139" s="529"/>
      <c r="BU1139" s="529"/>
      <c r="BV1139" s="529"/>
      <c r="BW1139" s="529"/>
      <c r="BX1139" s="529"/>
      <c r="BY1139" s="529"/>
      <c r="BZ1139" s="529"/>
      <c r="CA1139" s="529"/>
      <c r="CB1139" s="529"/>
      <c r="CC1139" s="529"/>
      <c r="CD1139" s="529"/>
      <c r="CE1139" s="529"/>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c r="FH1139" s="529"/>
      <c r="FI1139" s="529"/>
      <c r="FJ1139" s="529"/>
      <c r="FK1139" s="529"/>
      <c r="FL1139" s="529"/>
      <c r="FM1139" s="529"/>
      <c r="FN1139" s="529"/>
      <c r="FO1139" s="529"/>
      <c r="FP1139" s="529"/>
      <c r="FQ1139" s="529"/>
      <c r="FR1139" s="529"/>
      <c r="FS1139" s="529"/>
      <c r="FT1139" s="529"/>
      <c r="FU1139" s="529"/>
      <c r="FV1139" s="529"/>
      <c r="FW1139" s="529"/>
      <c r="FX1139" s="529"/>
      <c r="FY1139" s="529"/>
      <c r="FZ1139" s="529"/>
      <c r="GA1139" s="529"/>
      <c r="GB1139" s="529"/>
      <c r="GC1139" s="529"/>
      <c r="GD1139" s="529"/>
      <c r="GE1139" s="529"/>
      <c r="GF1139" s="529"/>
      <c r="GG1139" s="529"/>
      <c r="GH1139" s="529"/>
      <c r="GI1139" s="529"/>
      <c r="GJ1139" s="529"/>
      <c r="GK1139" s="529"/>
      <c r="GL1139" s="529"/>
      <c r="GM1139" s="529"/>
      <c r="GN1139" s="529"/>
      <c r="GO1139" s="529"/>
      <c r="GP1139" s="529"/>
      <c r="GQ1139" s="529"/>
      <c r="GR1139" s="529"/>
      <c r="GS1139" s="529"/>
      <c r="GT1139" s="529"/>
      <c r="GU1139" s="529"/>
      <c r="GV1139" s="529"/>
      <c r="GW1139" s="529"/>
      <c r="GX1139" s="529"/>
      <c r="GY1139" s="529"/>
      <c r="GZ1139" s="529"/>
      <c r="HA1139" s="529"/>
      <c r="HB1139" s="529"/>
      <c r="HC1139" s="529"/>
      <c r="HD1139" s="529"/>
      <c r="HE1139" s="529"/>
      <c r="HF1139" s="529"/>
      <c r="HG1139" s="529"/>
      <c r="HH1139" s="529"/>
      <c r="HI1139" s="529"/>
      <c r="HJ1139" s="529"/>
      <c r="HK1139" s="529"/>
      <c r="HL1139" s="529"/>
      <c r="HM1139" s="529"/>
      <c r="HN1139" s="529"/>
      <c r="HO1139" s="529"/>
      <c r="HP1139" s="529"/>
      <c r="HQ1139" s="529"/>
      <c r="HR1139" s="529"/>
      <c r="HS1139" s="529"/>
      <c r="HT1139" s="529"/>
      <c r="HU1139" s="529"/>
      <c r="HV1139" s="529"/>
      <c r="HW1139" s="529"/>
      <c r="HX1139" s="529"/>
      <c r="HY1139" s="529"/>
      <c r="HZ1139" s="529"/>
      <c r="IA1139" s="529"/>
      <c r="IB1139" s="529"/>
      <c r="IC1139" s="529"/>
      <c r="ID1139" s="529"/>
      <c r="IE1139" s="529"/>
      <c r="IF1139" s="529"/>
      <c r="IG1139" s="529"/>
      <c r="IH1139" s="529"/>
      <c r="II1139" s="529"/>
      <c r="IJ1139" s="529"/>
      <c r="IK1139" s="529"/>
      <c r="IL1139" s="529"/>
      <c r="IM1139" s="529"/>
      <c r="IN1139" s="529"/>
      <c r="IO1139" s="529"/>
      <c r="IP1139" s="529"/>
      <c r="IQ1139" s="529"/>
      <c r="IR1139" s="529"/>
      <c r="IS1139" s="529"/>
      <c r="IT1139" s="529"/>
      <c r="IU1139" s="529"/>
      <c r="IV1139" s="529"/>
      <c r="IW1139" s="529"/>
      <c r="IX1139" s="529"/>
      <c r="IY1139" s="529"/>
      <c r="IZ1139" s="529"/>
      <c r="JA1139" s="529"/>
      <c r="JB1139" s="529"/>
      <c r="JC1139" s="529"/>
      <c r="JD1139" s="529"/>
      <c r="JE1139" s="529"/>
      <c r="JF1139" s="529"/>
      <c r="JG1139" s="529"/>
      <c r="JH1139" s="529"/>
    </row>
    <row r="1140" spans="1:268" s="3" customFormat="1" ht="39.75" customHeight="1" thickBot="1" x14ac:dyDescent="0.3">
      <c r="A1140" s="178"/>
      <c r="B1140" s="178" t="s">
        <v>2314</v>
      </c>
      <c r="C1140" s="178">
        <v>11160119</v>
      </c>
      <c r="D1140" s="179">
        <v>42443</v>
      </c>
      <c r="E1140" s="179">
        <v>42443</v>
      </c>
      <c r="F1140" s="179">
        <v>44634</v>
      </c>
      <c r="G1140" s="178">
        <v>-7777</v>
      </c>
      <c r="H1140" s="178" t="s">
        <v>1041</v>
      </c>
      <c r="I1140" s="178" t="s">
        <v>1040</v>
      </c>
      <c r="J1140" s="178"/>
      <c r="K1140" s="178" t="s">
        <v>3335</v>
      </c>
      <c r="L1140" s="178" t="s">
        <v>5531</v>
      </c>
      <c r="M1140" s="178" t="s">
        <v>2315</v>
      </c>
      <c r="N1140" s="178" t="s">
        <v>144</v>
      </c>
      <c r="O1140" s="178" t="s">
        <v>145</v>
      </c>
      <c r="P1140" s="180" t="s">
        <v>5532</v>
      </c>
      <c r="Q1140" s="178" t="s">
        <v>5533</v>
      </c>
      <c r="R1140" s="178" t="s">
        <v>2315</v>
      </c>
      <c r="S1140" s="178" t="s">
        <v>144</v>
      </c>
      <c r="T1140" s="178" t="s">
        <v>145</v>
      </c>
      <c r="U1140" s="180" t="s">
        <v>5532</v>
      </c>
      <c r="V1140" s="178" t="s">
        <v>5534</v>
      </c>
      <c r="W1140" s="178" t="s">
        <v>638</v>
      </c>
      <c r="X1140" s="178"/>
      <c r="Y1140" s="178"/>
      <c r="Z1140" s="181" t="s">
        <v>467</v>
      </c>
      <c r="AA1140" s="178" t="s">
        <v>359</v>
      </c>
      <c r="AB1140" s="178"/>
      <c r="AC1140" s="178"/>
      <c r="AD1140" s="178"/>
      <c r="AE1140" s="178"/>
      <c r="AF1140" s="178"/>
      <c r="AG1140" s="178"/>
      <c r="AH1140" s="178"/>
      <c r="AI1140" s="178"/>
      <c r="AJ1140" s="178"/>
      <c r="AK1140" s="178"/>
      <c r="AL1140" s="178"/>
      <c r="AM1140" s="178"/>
      <c r="AN1140" s="178"/>
      <c r="AO1140" s="178"/>
      <c r="AP1140" s="178"/>
      <c r="AQ1140" s="178"/>
      <c r="AR1140" s="178"/>
      <c r="AS1140" s="178" t="s">
        <v>3566</v>
      </c>
      <c r="AT1140" s="178"/>
      <c r="AU1140" s="178"/>
      <c r="AV1140" s="178"/>
      <c r="AW1140" s="178" t="s">
        <v>5537</v>
      </c>
      <c r="AX1140" s="178" t="s">
        <v>5538</v>
      </c>
      <c r="AY1140" s="178">
        <v>42</v>
      </c>
      <c r="AZ1140" s="178">
        <v>52</v>
      </c>
      <c r="BA1140" s="178">
        <v>18.899999999999999</v>
      </c>
      <c r="BB1140" s="178">
        <v>22</v>
      </c>
      <c r="BC1140" s="178">
        <v>39</v>
      </c>
      <c r="BD1140" s="178">
        <v>30.6</v>
      </c>
      <c r="BE1140" s="178">
        <f t="shared" si="182"/>
        <v>42.871916666666664</v>
      </c>
      <c r="BF1140" s="178">
        <f t="shared" si="183"/>
        <v>22.6585</v>
      </c>
      <c r="BG1140" s="178" t="s">
        <v>38</v>
      </c>
      <c r="BH1140" s="178"/>
      <c r="BI1140" s="178"/>
      <c r="BJ1140" s="179"/>
      <c r="BK1140" s="178"/>
      <c r="BL1140" s="179"/>
      <c r="BM1140" s="178"/>
      <c r="BN1140" s="178"/>
      <c r="BO1140" s="178"/>
      <c r="BP1140" s="178"/>
      <c r="BQ1140" s="178"/>
      <c r="BR1140" s="178"/>
      <c r="BS1140" s="178"/>
      <c r="BT1140" s="529"/>
      <c r="BU1140" s="529"/>
      <c r="BV1140" s="529"/>
      <c r="BW1140" s="529"/>
      <c r="BX1140" s="529"/>
      <c r="BY1140" s="529"/>
      <c r="BZ1140" s="529"/>
      <c r="CA1140" s="529"/>
      <c r="CB1140" s="529"/>
      <c r="CC1140" s="529"/>
      <c r="CD1140" s="529"/>
      <c r="CE1140" s="529"/>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c r="FH1140" s="529"/>
      <c r="FI1140" s="529"/>
      <c r="FJ1140" s="529"/>
      <c r="FK1140" s="529"/>
      <c r="FL1140" s="529"/>
      <c r="FM1140" s="529"/>
      <c r="FN1140" s="529"/>
      <c r="FO1140" s="529"/>
      <c r="FP1140" s="529"/>
      <c r="FQ1140" s="529"/>
      <c r="FR1140" s="529"/>
      <c r="FS1140" s="529"/>
      <c r="FT1140" s="529"/>
      <c r="FU1140" s="529"/>
      <c r="FV1140" s="529"/>
      <c r="FW1140" s="529"/>
      <c r="FX1140" s="529"/>
      <c r="FY1140" s="529"/>
      <c r="FZ1140" s="529"/>
      <c r="GA1140" s="529"/>
      <c r="GB1140" s="529"/>
      <c r="GC1140" s="529"/>
      <c r="GD1140" s="529"/>
      <c r="GE1140" s="529"/>
      <c r="GF1140" s="529"/>
      <c r="GG1140" s="529"/>
      <c r="GH1140" s="529"/>
      <c r="GI1140" s="529"/>
      <c r="GJ1140" s="529"/>
      <c r="GK1140" s="529"/>
      <c r="GL1140" s="529"/>
      <c r="GM1140" s="529"/>
      <c r="GN1140" s="529"/>
      <c r="GO1140" s="529"/>
      <c r="GP1140" s="529"/>
      <c r="GQ1140" s="529"/>
      <c r="GR1140" s="529"/>
      <c r="GS1140" s="529"/>
      <c r="GT1140" s="529"/>
      <c r="GU1140" s="529"/>
      <c r="GV1140" s="529"/>
      <c r="GW1140" s="529"/>
      <c r="GX1140" s="529"/>
      <c r="GY1140" s="529"/>
      <c r="GZ1140" s="529"/>
      <c r="HA1140" s="529"/>
      <c r="HB1140" s="529"/>
      <c r="HC1140" s="529"/>
      <c r="HD1140" s="529"/>
      <c r="HE1140" s="529"/>
      <c r="HF1140" s="529"/>
      <c r="HG1140" s="529"/>
      <c r="HH1140" s="529"/>
      <c r="HI1140" s="529"/>
      <c r="HJ1140" s="529"/>
      <c r="HK1140" s="529"/>
      <c r="HL1140" s="529"/>
      <c r="HM1140" s="529"/>
      <c r="HN1140" s="529"/>
      <c r="HO1140" s="529"/>
      <c r="HP1140" s="529"/>
      <c r="HQ1140" s="529"/>
      <c r="HR1140" s="529"/>
      <c r="HS1140" s="529"/>
      <c r="HT1140" s="529"/>
      <c r="HU1140" s="529"/>
      <c r="HV1140" s="529"/>
      <c r="HW1140" s="529"/>
      <c r="HX1140" s="529"/>
      <c r="HY1140" s="529"/>
      <c r="HZ1140" s="529"/>
      <c r="IA1140" s="529"/>
      <c r="IB1140" s="529"/>
      <c r="IC1140" s="529"/>
      <c r="ID1140" s="529"/>
      <c r="IE1140" s="529"/>
      <c r="IF1140" s="529"/>
      <c r="IG1140" s="529"/>
      <c r="IH1140" s="529"/>
      <c r="II1140" s="529"/>
      <c r="IJ1140" s="529"/>
      <c r="IK1140" s="529"/>
      <c r="IL1140" s="529"/>
      <c r="IM1140" s="529"/>
      <c r="IN1140" s="529"/>
      <c r="IO1140" s="529"/>
      <c r="IP1140" s="529"/>
      <c r="IQ1140" s="529"/>
      <c r="IR1140" s="529"/>
      <c r="IS1140" s="529"/>
      <c r="IT1140" s="529"/>
      <c r="IU1140" s="529"/>
      <c r="IV1140" s="529"/>
      <c r="IW1140" s="529"/>
      <c r="IX1140" s="529"/>
      <c r="IY1140" s="529"/>
      <c r="IZ1140" s="529"/>
      <c r="JA1140" s="529"/>
      <c r="JB1140" s="529"/>
      <c r="JC1140" s="529"/>
      <c r="JD1140" s="529"/>
      <c r="JE1140" s="529"/>
      <c r="JF1140" s="529"/>
      <c r="JG1140" s="529"/>
      <c r="JH1140" s="529"/>
    </row>
    <row r="1141" spans="1:268" s="3" customFormat="1" ht="39.75" customHeight="1" x14ac:dyDescent="0.25">
      <c r="A1141" s="296" t="s">
        <v>3387</v>
      </c>
      <c r="B1141" s="296" t="s">
        <v>2724</v>
      </c>
      <c r="C1141" s="296">
        <v>11130100</v>
      </c>
      <c r="D1141" s="297">
        <v>42440</v>
      </c>
      <c r="E1141" s="297">
        <v>42440</v>
      </c>
      <c r="F1141" s="297">
        <v>42581</v>
      </c>
      <c r="G1141" s="296">
        <v>-7777</v>
      </c>
      <c r="H1141" s="296" t="s">
        <v>490</v>
      </c>
      <c r="I1141" s="296" t="s">
        <v>881</v>
      </c>
      <c r="J1141" s="296"/>
      <c r="K1141" s="296" t="s">
        <v>55</v>
      </c>
      <c r="L1141" s="296" t="s">
        <v>2541</v>
      </c>
      <c r="M1141" s="296" t="s">
        <v>55</v>
      </c>
      <c r="N1141" s="296" t="s">
        <v>55</v>
      </c>
      <c r="O1141" s="296" t="s">
        <v>76</v>
      </c>
      <c r="P1141" s="298" t="s">
        <v>1052</v>
      </c>
      <c r="Q1141" s="296"/>
      <c r="R1141" s="296" t="s">
        <v>55</v>
      </c>
      <c r="S1141" s="296" t="s">
        <v>55</v>
      </c>
      <c r="T1141" s="296" t="s">
        <v>76</v>
      </c>
      <c r="U1141" s="298" t="s">
        <v>1052</v>
      </c>
      <c r="V1141" s="296" t="s">
        <v>5539</v>
      </c>
      <c r="W1141" s="296" t="s">
        <v>5540</v>
      </c>
      <c r="X1141" s="296"/>
      <c r="Y1141" s="296"/>
      <c r="Z1141" s="299" t="s">
        <v>467</v>
      </c>
      <c r="AA1141" s="296" t="s">
        <v>293</v>
      </c>
      <c r="AB1141" s="296">
        <v>1825303680</v>
      </c>
      <c r="AC1141" s="296">
        <v>4</v>
      </c>
      <c r="AD1141" s="296">
        <v>15000</v>
      </c>
      <c r="AE1141" s="296"/>
      <c r="AF1141" s="296"/>
      <c r="AG1141" s="296">
        <v>15000</v>
      </c>
      <c r="AH1141" s="296"/>
      <c r="AI1141" s="296"/>
      <c r="AJ1141" s="296"/>
      <c r="AK1141" s="296"/>
      <c r="AL1141" s="296"/>
      <c r="AM1141" s="296"/>
      <c r="AN1141" s="296"/>
      <c r="AO1141" s="296">
        <v>5788</v>
      </c>
      <c r="AP1141" s="296"/>
      <c r="AQ1141" s="296"/>
      <c r="AR1141" s="296"/>
      <c r="AS1141" s="296" t="s">
        <v>467</v>
      </c>
      <c r="AT1141" s="296"/>
      <c r="AU1141" s="296"/>
      <c r="AV1141" s="296"/>
      <c r="AW1141" s="296" t="s">
        <v>5541</v>
      </c>
      <c r="AX1141" s="296" t="s">
        <v>5542</v>
      </c>
      <c r="AY1141" s="296">
        <v>43</v>
      </c>
      <c r="AZ1141" s="296">
        <v>28</v>
      </c>
      <c r="BA1141" s="296">
        <v>21.32</v>
      </c>
      <c r="BB1141" s="296">
        <v>24</v>
      </c>
      <c r="BC1141" s="296">
        <v>15</v>
      </c>
      <c r="BD1141" s="296">
        <v>3.69</v>
      </c>
      <c r="BE1141" s="296">
        <f t="shared" si="182"/>
        <v>43.472588888888893</v>
      </c>
      <c r="BF1141" s="296">
        <f t="shared" si="183"/>
        <v>24.251024999999998</v>
      </c>
      <c r="BG1141" s="296" t="s">
        <v>38</v>
      </c>
      <c r="BH1141" s="296"/>
      <c r="BI1141" s="296"/>
      <c r="BJ1141" s="297"/>
      <c r="BK1141" s="296"/>
      <c r="BL1141" s="297"/>
      <c r="BM1141" s="296"/>
      <c r="BN1141" s="296"/>
      <c r="BO1141" s="296"/>
      <c r="BP1141" s="296"/>
      <c r="BQ1141" s="296"/>
      <c r="BR1141" s="296"/>
      <c r="BS1141" s="296" t="s">
        <v>5543</v>
      </c>
      <c r="BT1141" s="529"/>
      <c r="BU1141" s="529"/>
      <c r="BV1141" s="529"/>
      <c r="BW1141" s="529"/>
      <c r="BX1141" s="529"/>
      <c r="BY1141" s="529"/>
      <c r="BZ1141" s="529"/>
      <c r="CA1141" s="529"/>
      <c r="CB1141" s="529"/>
      <c r="CC1141" s="529"/>
      <c r="CD1141" s="529"/>
      <c r="CE1141" s="529"/>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c r="FH1141" s="529"/>
      <c r="FI1141" s="529"/>
      <c r="FJ1141" s="529"/>
      <c r="FK1141" s="529"/>
      <c r="FL1141" s="529"/>
      <c r="FM1141" s="529"/>
      <c r="FN1141" s="529"/>
      <c r="FO1141" s="529"/>
      <c r="FP1141" s="529"/>
      <c r="FQ1141" s="529"/>
      <c r="FR1141" s="529"/>
      <c r="FS1141" s="529"/>
      <c r="FT1141" s="529"/>
      <c r="FU1141" s="529"/>
      <c r="FV1141" s="529"/>
      <c r="FW1141" s="529"/>
      <c r="FX1141" s="529"/>
      <c r="FY1141" s="529"/>
      <c r="FZ1141" s="529"/>
      <c r="GA1141" s="529"/>
      <c r="GB1141" s="529"/>
      <c r="GC1141" s="529"/>
      <c r="GD1141" s="529"/>
      <c r="GE1141" s="529"/>
      <c r="GF1141" s="529"/>
      <c r="GG1141" s="529"/>
      <c r="GH1141" s="529"/>
      <c r="GI1141" s="529"/>
      <c r="GJ1141" s="529"/>
      <c r="GK1141" s="529"/>
      <c r="GL1141" s="529"/>
      <c r="GM1141" s="529"/>
      <c r="GN1141" s="529"/>
      <c r="GO1141" s="529"/>
      <c r="GP1141" s="529"/>
      <c r="GQ1141" s="529"/>
      <c r="GR1141" s="529"/>
      <c r="GS1141" s="529"/>
      <c r="GT1141" s="529"/>
      <c r="GU1141" s="529"/>
      <c r="GV1141" s="529"/>
      <c r="GW1141" s="529"/>
      <c r="GX1141" s="529"/>
      <c r="GY1141" s="529"/>
      <c r="GZ1141" s="529"/>
      <c r="HA1141" s="529"/>
      <c r="HB1141" s="529"/>
      <c r="HC1141" s="529"/>
      <c r="HD1141" s="529"/>
      <c r="HE1141" s="529"/>
      <c r="HF1141" s="529"/>
      <c r="HG1141" s="529"/>
      <c r="HH1141" s="529"/>
      <c r="HI1141" s="529"/>
      <c r="HJ1141" s="529"/>
      <c r="HK1141" s="529"/>
      <c r="HL1141" s="529"/>
      <c r="HM1141" s="529"/>
      <c r="HN1141" s="529"/>
      <c r="HO1141" s="529"/>
      <c r="HP1141" s="529"/>
      <c r="HQ1141" s="529"/>
      <c r="HR1141" s="529"/>
      <c r="HS1141" s="529"/>
      <c r="HT1141" s="529"/>
      <c r="HU1141" s="529"/>
      <c r="HV1141" s="529"/>
      <c r="HW1141" s="529"/>
      <c r="HX1141" s="529"/>
      <c r="HY1141" s="529"/>
      <c r="HZ1141" s="529"/>
      <c r="IA1141" s="529"/>
      <c r="IB1141" s="529"/>
      <c r="IC1141" s="529"/>
      <c r="ID1141" s="529"/>
      <c r="IE1141" s="529"/>
      <c r="IF1141" s="529"/>
      <c r="IG1141" s="529"/>
      <c r="IH1141" s="529"/>
      <c r="II1141" s="529"/>
      <c r="IJ1141" s="529"/>
      <c r="IK1141" s="529"/>
      <c r="IL1141" s="529"/>
      <c r="IM1141" s="529"/>
      <c r="IN1141" s="529"/>
      <c r="IO1141" s="529"/>
      <c r="IP1141" s="529"/>
      <c r="IQ1141" s="529"/>
      <c r="IR1141" s="529"/>
      <c r="IS1141" s="529"/>
      <c r="IT1141" s="529"/>
      <c r="IU1141" s="529"/>
      <c r="IV1141" s="529"/>
      <c r="IW1141" s="529"/>
      <c r="IX1141" s="529"/>
      <c r="IY1141" s="529"/>
      <c r="IZ1141" s="529"/>
      <c r="JA1141" s="529"/>
      <c r="JB1141" s="529"/>
      <c r="JC1141" s="529"/>
      <c r="JD1141" s="529"/>
      <c r="JE1141" s="529"/>
      <c r="JF1141" s="529"/>
      <c r="JG1141" s="529"/>
      <c r="JH1141" s="529"/>
    </row>
    <row r="1142" spans="1:268" s="3" customFormat="1" ht="39.75" customHeight="1" thickBot="1" x14ac:dyDescent="0.3">
      <c r="A1142" s="310"/>
      <c r="B1142" s="310" t="s">
        <v>2724</v>
      </c>
      <c r="C1142" s="310">
        <v>11130100</v>
      </c>
      <c r="D1142" s="311">
        <v>42440</v>
      </c>
      <c r="E1142" s="311">
        <v>42440</v>
      </c>
      <c r="F1142" s="311">
        <v>44772</v>
      </c>
      <c r="G1142" s="310">
        <v>-7777</v>
      </c>
      <c r="H1142" s="310" t="s">
        <v>490</v>
      </c>
      <c r="I1142" s="310" t="s">
        <v>881</v>
      </c>
      <c r="J1142" s="310"/>
      <c r="K1142" s="310" t="s">
        <v>55</v>
      </c>
      <c r="L1142" s="310" t="s">
        <v>2541</v>
      </c>
      <c r="M1142" s="310" t="s">
        <v>55</v>
      </c>
      <c r="N1142" s="310" t="s">
        <v>55</v>
      </c>
      <c r="O1142" s="310" t="s">
        <v>76</v>
      </c>
      <c r="P1142" s="312" t="s">
        <v>1052</v>
      </c>
      <c r="Q1142" s="310"/>
      <c r="R1142" s="310" t="s">
        <v>55</v>
      </c>
      <c r="S1142" s="310" t="s">
        <v>55</v>
      </c>
      <c r="T1142" s="310" t="s">
        <v>76</v>
      </c>
      <c r="U1142" s="312" t="s">
        <v>1052</v>
      </c>
      <c r="V1142" s="310" t="s">
        <v>5539</v>
      </c>
      <c r="W1142" s="310" t="s">
        <v>5540</v>
      </c>
      <c r="X1142" s="310"/>
      <c r="Y1142" s="310"/>
      <c r="Z1142" s="313" t="s">
        <v>467</v>
      </c>
      <c r="AA1142" s="310" t="s">
        <v>293</v>
      </c>
      <c r="AB1142" s="310">
        <v>57.88</v>
      </c>
      <c r="AC1142" s="310">
        <v>4</v>
      </c>
      <c r="AD1142" s="310">
        <v>15000</v>
      </c>
      <c r="AE1142" s="310"/>
      <c r="AF1142" s="310"/>
      <c r="AG1142" s="310">
        <v>15000</v>
      </c>
      <c r="AH1142" s="310"/>
      <c r="AI1142" s="310"/>
      <c r="AJ1142" s="310"/>
      <c r="AK1142" s="310"/>
      <c r="AL1142" s="310"/>
      <c r="AM1142" s="310"/>
      <c r="AN1142" s="310"/>
      <c r="AO1142" s="310">
        <v>5788</v>
      </c>
      <c r="AP1142" s="310"/>
      <c r="AQ1142" s="310"/>
      <c r="AR1142" s="310"/>
      <c r="AS1142" s="310" t="s">
        <v>467</v>
      </c>
      <c r="AT1142" s="310"/>
      <c r="AU1142" s="310"/>
      <c r="AV1142" s="310"/>
      <c r="AW1142" s="310" t="s">
        <v>5541</v>
      </c>
      <c r="AX1142" s="310" t="s">
        <v>5542</v>
      </c>
      <c r="AY1142" s="310">
        <v>43</v>
      </c>
      <c r="AZ1142" s="310">
        <v>28</v>
      </c>
      <c r="BA1142" s="310">
        <v>21.32</v>
      </c>
      <c r="BB1142" s="310">
        <v>24</v>
      </c>
      <c r="BC1142" s="310">
        <v>15</v>
      </c>
      <c r="BD1142" s="310">
        <v>3.69</v>
      </c>
      <c r="BE1142" s="310">
        <f>AY1142+AZ1142/60+BA1142/3600</f>
        <v>43.472588888888893</v>
      </c>
      <c r="BF1142" s="310">
        <f>BB1142+BC1142/60+BD1142/3600</f>
        <v>24.251024999999998</v>
      </c>
      <c r="BG1142" s="310" t="s">
        <v>38</v>
      </c>
      <c r="BH1142" s="310"/>
      <c r="BI1142" s="310"/>
      <c r="BJ1142" s="311"/>
      <c r="BK1142" s="310"/>
      <c r="BL1142" s="311"/>
      <c r="BM1142" s="310"/>
      <c r="BN1142" s="310"/>
      <c r="BO1142" s="310"/>
      <c r="BP1142" s="310"/>
      <c r="BQ1142" s="310" t="s">
        <v>9827</v>
      </c>
      <c r="BR1142" s="311">
        <v>44847</v>
      </c>
      <c r="BS1142" s="310" t="s">
        <v>5543</v>
      </c>
      <c r="BT1142" s="529"/>
      <c r="BU1142" s="529"/>
      <c r="BV1142" s="529"/>
      <c r="BW1142" s="529"/>
      <c r="BX1142" s="529"/>
      <c r="BY1142" s="529"/>
      <c r="BZ1142" s="529"/>
      <c r="CA1142" s="529"/>
      <c r="CB1142" s="529"/>
      <c r="CC1142" s="529"/>
      <c r="CD1142" s="529"/>
      <c r="CE1142" s="529"/>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c r="FH1142" s="529"/>
      <c r="FI1142" s="529"/>
      <c r="FJ1142" s="529"/>
      <c r="FK1142" s="529"/>
      <c r="FL1142" s="529"/>
      <c r="FM1142" s="529"/>
      <c r="FN1142" s="529"/>
      <c r="FO1142" s="529"/>
      <c r="FP1142" s="529"/>
      <c r="FQ1142" s="529"/>
      <c r="FR1142" s="529"/>
      <c r="FS1142" s="529"/>
      <c r="FT1142" s="529"/>
      <c r="FU1142" s="529"/>
      <c r="FV1142" s="529"/>
      <c r="FW1142" s="529"/>
      <c r="FX1142" s="529"/>
      <c r="FY1142" s="529"/>
      <c r="FZ1142" s="529"/>
      <c r="GA1142" s="529"/>
      <c r="GB1142" s="529"/>
      <c r="GC1142" s="529"/>
      <c r="GD1142" s="529"/>
      <c r="GE1142" s="529"/>
      <c r="GF1142" s="529"/>
      <c r="GG1142" s="529"/>
      <c r="GH1142" s="529"/>
      <c r="GI1142" s="529"/>
      <c r="GJ1142" s="529"/>
      <c r="GK1142" s="529"/>
      <c r="GL1142" s="529"/>
      <c r="GM1142" s="529"/>
      <c r="GN1142" s="529"/>
      <c r="GO1142" s="529"/>
      <c r="GP1142" s="529"/>
      <c r="GQ1142" s="529"/>
      <c r="GR1142" s="529"/>
      <c r="GS1142" s="529"/>
      <c r="GT1142" s="529"/>
      <c r="GU1142" s="529"/>
      <c r="GV1142" s="529"/>
      <c r="GW1142" s="529"/>
      <c r="GX1142" s="529"/>
      <c r="GY1142" s="529"/>
      <c r="GZ1142" s="529"/>
      <c r="HA1142" s="529"/>
      <c r="HB1142" s="529"/>
      <c r="HC1142" s="529"/>
      <c r="HD1142" s="529"/>
      <c r="HE1142" s="529"/>
      <c r="HF1142" s="529"/>
      <c r="HG1142" s="529"/>
      <c r="HH1142" s="529"/>
      <c r="HI1142" s="529"/>
      <c r="HJ1142" s="529"/>
      <c r="HK1142" s="529"/>
      <c r="HL1142" s="529"/>
      <c r="HM1142" s="529"/>
      <c r="HN1142" s="529"/>
      <c r="HO1142" s="529"/>
      <c r="HP1142" s="529"/>
      <c r="HQ1142" s="529"/>
      <c r="HR1142" s="529"/>
      <c r="HS1142" s="529"/>
      <c r="HT1142" s="529"/>
      <c r="HU1142" s="529"/>
      <c r="HV1142" s="529"/>
      <c r="HW1142" s="529"/>
      <c r="HX1142" s="529"/>
      <c r="HY1142" s="529"/>
      <c r="HZ1142" s="529"/>
      <c r="IA1142" s="529"/>
      <c r="IB1142" s="529"/>
      <c r="IC1142" s="529"/>
      <c r="ID1142" s="529"/>
      <c r="IE1142" s="529"/>
      <c r="IF1142" s="529"/>
      <c r="IG1142" s="529"/>
      <c r="IH1142" s="529"/>
      <c r="II1142" s="529"/>
      <c r="IJ1142" s="529"/>
      <c r="IK1142" s="529"/>
      <c r="IL1142" s="529"/>
      <c r="IM1142" s="529"/>
      <c r="IN1142" s="529"/>
      <c r="IO1142" s="529"/>
      <c r="IP1142" s="529"/>
      <c r="IQ1142" s="529"/>
      <c r="IR1142" s="529"/>
      <c r="IS1142" s="529"/>
      <c r="IT1142" s="529"/>
      <c r="IU1142" s="529"/>
      <c r="IV1142" s="529"/>
      <c r="IW1142" s="529"/>
      <c r="IX1142" s="529"/>
      <c r="IY1142" s="529"/>
      <c r="IZ1142" s="529"/>
      <c r="JA1142" s="529"/>
      <c r="JB1142" s="529"/>
      <c r="JC1142" s="529"/>
      <c r="JD1142" s="529"/>
      <c r="JE1142" s="529"/>
      <c r="JF1142" s="529"/>
      <c r="JG1142" s="529"/>
      <c r="JH1142" s="529"/>
    </row>
    <row r="1143" spans="1:268" s="3" customFormat="1" ht="39.75" customHeight="1" thickBot="1" x14ac:dyDescent="0.3">
      <c r="A1143" s="178" t="s">
        <v>3387</v>
      </c>
      <c r="B1143" s="178" t="s">
        <v>867</v>
      </c>
      <c r="C1143" s="178">
        <v>11190058</v>
      </c>
      <c r="D1143" s="179">
        <v>42447</v>
      </c>
      <c r="E1143" s="179">
        <v>42447</v>
      </c>
      <c r="F1143" s="179">
        <v>46830</v>
      </c>
      <c r="G1143" s="178">
        <v>-7777</v>
      </c>
      <c r="H1143" s="178" t="s">
        <v>5544</v>
      </c>
      <c r="I1143" s="178" t="s">
        <v>988</v>
      </c>
      <c r="J1143" s="178" t="s">
        <v>8166</v>
      </c>
      <c r="K1143" s="178" t="s">
        <v>73</v>
      </c>
      <c r="L1143" s="178" t="s">
        <v>5545</v>
      </c>
      <c r="M1143" s="178" t="s">
        <v>154</v>
      </c>
      <c r="N1143" s="178" t="s">
        <v>80</v>
      </c>
      <c r="O1143" s="178" t="s">
        <v>76</v>
      </c>
      <c r="P1143" s="180" t="s">
        <v>5546</v>
      </c>
      <c r="Q1143" s="178" t="s">
        <v>5547</v>
      </c>
      <c r="R1143" s="178" t="s">
        <v>154</v>
      </c>
      <c r="S1143" s="178" t="s">
        <v>80</v>
      </c>
      <c r="T1143" s="178" t="s">
        <v>76</v>
      </c>
      <c r="U1143" s="180" t="s">
        <v>5546</v>
      </c>
      <c r="V1143" s="178" t="s">
        <v>5548</v>
      </c>
      <c r="W1143" s="178" t="s">
        <v>5549</v>
      </c>
      <c r="X1143" s="178"/>
      <c r="Y1143" s="178"/>
      <c r="Z1143" s="181" t="s">
        <v>467</v>
      </c>
      <c r="AA1143" s="178" t="s">
        <v>426</v>
      </c>
      <c r="AB1143" s="178">
        <v>1.02</v>
      </c>
      <c r="AC1143" s="178">
        <v>1</v>
      </c>
      <c r="AD1143" s="178">
        <v>31536</v>
      </c>
      <c r="AE1143" s="178"/>
      <c r="AF1143" s="178"/>
      <c r="AG1143" s="178"/>
      <c r="AH1143" s="178"/>
      <c r="AI1143" s="178">
        <v>31536</v>
      </c>
      <c r="AJ1143" s="178"/>
      <c r="AK1143" s="178"/>
      <c r="AL1143" s="178"/>
      <c r="AM1143" s="178"/>
      <c r="AN1143" s="178"/>
      <c r="AO1143" s="178">
        <v>0.1</v>
      </c>
      <c r="AP1143" s="178"/>
      <c r="AQ1143" s="178"/>
      <c r="AR1143" s="178"/>
      <c r="AS1143" s="178" t="s">
        <v>467</v>
      </c>
      <c r="AT1143" s="178"/>
      <c r="AU1143" s="178"/>
      <c r="AV1143" s="178"/>
      <c r="AW1143" s="178" t="s">
        <v>5550</v>
      </c>
      <c r="AX1143" s="178" t="s">
        <v>5551</v>
      </c>
      <c r="AY1143" s="178">
        <v>43</v>
      </c>
      <c r="AZ1143" s="178">
        <v>19</v>
      </c>
      <c r="BA1143" s="178">
        <v>20.100000000000001</v>
      </c>
      <c r="BB1143" s="178">
        <v>25</v>
      </c>
      <c r="BC1143" s="178">
        <v>9</v>
      </c>
      <c r="BD1143" s="178">
        <v>13.7</v>
      </c>
      <c r="BE1143" s="178">
        <f t="shared" si="182"/>
        <v>43.322250000000004</v>
      </c>
      <c r="BF1143" s="178">
        <f t="shared" si="183"/>
        <v>25.153805555555554</v>
      </c>
      <c r="BG1143" s="178" t="s">
        <v>47</v>
      </c>
      <c r="BH1143" s="178"/>
      <c r="BI1143" s="178">
        <v>3464</v>
      </c>
      <c r="BJ1143" s="179">
        <v>44566</v>
      </c>
      <c r="BK1143" s="178">
        <v>3464</v>
      </c>
      <c r="BL1143" s="179">
        <v>44566</v>
      </c>
      <c r="BM1143" s="178"/>
      <c r="BN1143" s="178"/>
      <c r="BO1143" s="178"/>
      <c r="BP1143" s="178"/>
      <c r="BQ1143" s="178"/>
      <c r="BR1143" s="178"/>
      <c r="BS1143" s="178"/>
      <c r="BT1143" s="529"/>
      <c r="BU1143" s="529"/>
      <c r="BV1143" s="529"/>
      <c r="BW1143" s="529"/>
      <c r="BX1143" s="529"/>
      <c r="BY1143" s="529"/>
      <c r="BZ1143" s="529"/>
      <c r="CA1143" s="529"/>
      <c r="CB1143" s="529"/>
      <c r="CC1143" s="529"/>
      <c r="CD1143" s="529"/>
      <c r="CE1143" s="529"/>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c r="FH1143" s="529"/>
      <c r="FI1143" s="529"/>
      <c r="FJ1143" s="529"/>
      <c r="FK1143" s="529"/>
      <c r="FL1143" s="529"/>
      <c r="FM1143" s="529"/>
      <c r="FN1143" s="529"/>
      <c r="FO1143" s="529"/>
      <c r="FP1143" s="529"/>
      <c r="FQ1143" s="529"/>
      <c r="FR1143" s="529"/>
      <c r="FS1143" s="529"/>
      <c r="FT1143" s="529"/>
      <c r="FU1143" s="529"/>
      <c r="FV1143" s="529"/>
      <c r="FW1143" s="529"/>
      <c r="FX1143" s="529"/>
      <c r="FY1143" s="529"/>
      <c r="FZ1143" s="529"/>
      <c r="GA1143" s="529"/>
      <c r="GB1143" s="529"/>
      <c r="GC1143" s="529"/>
      <c r="GD1143" s="529"/>
      <c r="GE1143" s="529"/>
      <c r="GF1143" s="529"/>
      <c r="GG1143" s="529"/>
      <c r="GH1143" s="529"/>
      <c r="GI1143" s="529"/>
      <c r="GJ1143" s="529"/>
      <c r="GK1143" s="529"/>
      <c r="GL1143" s="529"/>
      <c r="GM1143" s="529"/>
      <c r="GN1143" s="529"/>
      <c r="GO1143" s="529"/>
      <c r="GP1143" s="529"/>
      <c r="GQ1143" s="529"/>
      <c r="GR1143" s="529"/>
      <c r="GS1143" s="529"/>
      <c r="GT1143" s="529"/>
      <c r="GU1143" s="529"/>
      <c r="GV1143" s="529"/>
      <c r="GW1143" s="529"/>
      <c r="GX1143" s="529"/>
      <c r="GY1143" s="529"/>
      <c r="GZ1143" s="529"/>
      <c r="HA1143" s="529"/>
      <c r="HB1143" s="529"/>
      <c r="HC1143" s="529"/>
      <c r="HD1143" s="529"/>
      <c r="HE1143" s="529"/>
      <c r="HF1143" s="529"/>
      <c r="HG1143" s="529"/>
      <c r="HH1143" s="529"/>
      <c r="HI1143" s="529"/>
      <c r="HJ1143" s="529"/>
      <c r="HK1143" s="529"/>
      <c r="HL1143" s="529"/>
      <c r="HM1143" s="529"/>
      <c r="HN1143" s="529"/>
      <c r="HO1143" s="529"/>
      <c r="HP1143" s="529"/>
      <c r="HQ1143" s="529"/>
      <c r="HR1143" s="529"/>
      <c r="HS1143" s="529"/>
      <c r="HT1143" s="529"/>
      <c r="HU1143" s="529"/>
      <c r="HV1143" s="529"/>
      <c r="HW1143" s="529"/>
      <c r="HX1143" s="529"/>
      <c r="HY1143" s="529"/>
      <c r="HZ1143" s="529"/>
      <c r="IA1143" s="529"/>
      <c r="IB1143" s="529"/>
      <c r="IC1143" s="529"/>
      <c r="ID1143" s="529"/>
      <c r="IE1143" s="529"/>
      <c r="IF1143" s="529"/>
      <c r="IG1143" s="529"/>
      <c r="IH1143" s="529"/>
      <c r="II1143" s="529"/>
      <c r="IJ1143" s="529"/>
      <c r="IK1143" s="529"/>
      <c r="IL1143" s="529"/>
      <c r="IM1143" s="529"/>
      <c r="IN1143" s="529"/>
      <c r="IO1143" s="529"/>
      <c r="IP1143" s="529"/>
      <c r="IQ1143" s="529"/>
      <c r="IR1143" s="529"/>
      <c r="IS1143" s="529"/>
      <c r="IT1143" s="529"/>
      <c r="IU1143" s="529"/>
      <c r="IV1143" s="529"/>
      <c r="IW1143" s="529"/>
      <c r="IX1143" s="529"/>
      <c r="IY1143" s="529"/>
      <c r="IZ1143" s="529"/>
      <c r="JA1143" s="529"/>
      <c r="JB1143" s="529"/>
      <c r="JC1143" s="529"/>
      <c r="JD1143" s="529"/>
      <c r="JE1143" s="529"/>
      <c r="JF1143" s="529"/>
      <c r="JG1143" s="529"/>
      <c r="JH1143" s="529"/>
    </row>
    <row r="1144" spans="1:268" s="3" customFormat="1" ht="39.75" customHeight="1" thickBot="1" x14ac:dyDescent="0.3">
      <c r="A1144" s="227" t="s">
        <v>3387</v>
      </c>
      <c r="B1144" s="227" t="s">
        <v>5553</v>
      </c>
      <c r="C1144" s="227">
        <v>11110064</v>
      </c>
      <c r="D1144" s="228">
        <v>42452</v>
      </c>
      <c r="E1144" s="228">
        <v>42452</v>
      </c>
      <c r="F1144" s="228">
        <v>49757</v>
      </c>
      <c r="G1144" s="227">
        <v>-7777</v>
      </c>
      <c r="H1144" s="227" t="s">
        <v>5554</v>
      </c>
      <c r="I1144" s="227" t="s">
        <v>993</v>
      </c>
      <c r="J1144" s="227"/>
      <c r="K1144" s="227" t="s">
        <v>95</v>
      </c>
      <c r="L1144" s="227" t="s">
        <v>5555</v>
      </c>
      <c r="M1144" s="227" t="s">
        <v>627</v>
      </c>
      <c r="N1144" s="227" t="s">
        <v>127</v>
      </c>
      <c r="O1144" s="227" t="s">
        <v>111</v>
      </c>
      <c r="P1144" s="229" t="s">
        <v>2720</v>
      </c>
      <c r="Q1144" s="227" t="s">
        <v>5556</v>
      </c>
      <c r="R1144" s="227" t="s">
        <v>627</v>
      </c>
      <c r="S1144" s="227" t="s">
        <v>127</v>
      </c>
      <c r="T1144" s="227" t="s">
        <v>111</v>
      </c>
      <c r="U1144" s="229" t="s">
        <v>2720</v>
      </c>
      <c r="V1144" s="227" t="s">
        <v>5557</v>
      </c>
      <c r="W1144" s="227" t="s">
        <v>5558</v>
      </c>
      <c r="X1144" s="227"/>
      <c r="Y1144" s="227"/>
      <c r="Z1144" s="230" t="s">
        <v>467</v>
      </c>
      <c r="AA1144" s="227" t="s">
        <v>284</v>
      </c>
      <c r="AB1144" s="227">
        <v>55.03</v>
      </c>
      <c r="AC1144" s="227">
        <v>1.95</v>
      </c>
      <c r="AD1144" s="227">
        <v>60991.5</v>
      </c>
      <c r="AE1144" s="227">
        <v>60991.5</v>
      </c>
      <c r="AF1144" s="227"/>
      <c r="AG1144" s="227"/>
      <c r="AH1144" s="227"/>
      <c r="AI1144" s="227"/>
      <c r="AJ1144" s="227"/>
      <c r="AK1144" s="227"/>
      <c r="AL1144" s="227"/>
      <c r="AM1144" s="227"/>
      <c r="AN1144" s="227"/>
      <c r="AO1144" s="227">
        <v>5.6</v>
      </c>
      <c r="AP1144" s="227"/>
      <c r="AQ1144" s="227"/>
      <c r="AR1144" s="227"/>
      <c r="AS1144" s="227" t="s">
        <v>467</v>
      </c>
      <c r="AT1144" s="227"/>
      <c r="AU1144" s="227"/>
      <c r="AV1144" s="227" t="s">
        <v>5559</v>
      </c>
      <c r="AW1144" s="227" t="s">
        <v>5560</v>
      </c>
      <c r="AX1144" s="227" t="s">
        <v>5561</v>
      </c>
      <c r="AY1144" s="227">
        <v>43</v>
      </c>
      <c r="AZ1144" s="227">
        <v>26</v>
      </c>
      <c r="BA1144" s="227">
        <v>9.09</v>
      </c>
      <c r="BB1144" s="227">
        <v>22</v>
      </c>
      <c r="BC1144" s="227">
        <v>41</v>
      </c>
      <c r="BD1144" s="227">
        <v>37.15</v>
      </c>
      <c r="BE1144" s="227">
        <f t="shared" si="182"/>
        <v>43.435858333333329</v>
      </c>
      <c r="BF1144" s="227">
        <f t="shared" si="183"/>
        <v>22.693652777777778</v>
      </c>
      <c r="BG1144" s="227" t="s">
        <v>38</v>
      </c>
      <c r="BH1144" s="227"/>
      <c r="BI1144" s="227"/>
      <c r="BJ1144" s="228"/>
      <c r="BK1144" s="227"/>
      <c r="BL1144" s="228"/>
      <c r="BM1144" s="227"/>
      <c r="BN1144" s="227"/>
      <c r="BO1144" s="227"/>
      <c r="BP1144" s="227"/>
      <c r="BQ1144" s="227"/>
      <c r="BR1144" s="227"/>
      <c r="BS1144" s="227"/>
      <c r="BT1144" s="529"/>
      <c r="BU1144" s="529"/>
      <c r="BV1144" s="529"/>
      <c r="BW1144" s="529"/>
      <c r="BX1144" s="529"/>
      <c r="BY1144" s="529"/>
      <c r="BZ1144" s="529"/>
      <c r="CA1144" s="529"/>
      <c r="CB1144" s="529"/>
      <c r="CC1144" s="529"/>
      <c r="CD1144" s="529"/>
      <c r="CE1144" s="529"/>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c r="FH1144" s="529"/>
      <c r="FI1144" s="529"/>
      <c r="FJ1144" s="529"/>
      <c r="FK1144" s="529"/>
      <c r="FL1144" s="529"/>
      <c r="FM1144" s="529"/>
      <c r="FN1144" s="529"/>
      <c r="FO1144" s="529"/>
      <c r="FP1144" s="529"/>
      <c r="FQ1144" s="529"/>
      <c r="FR1144" s="529"/>
      <c r="FS1144" s="529"/>
      <c r="FT1144" s="529"/>
      <c r="FU1144" s="529"/>
      <c r="FV1144" s="529"/>
      <c r="FW1144" s="529"/>
      <c r="FX1144" s="529"/>
      <c r="FY1144" s="529"/>
      <c r="FZ1144" s="529"/>
      <c r="GA1144" s="529"/>
      <c r="GB1144" s="529"/>
      <c r="GC1144" s="529"/>
      <c r="GD1144" s="529"/>
      <c r="GE1144" s="529"/>
      <c r="GF1144" s="529"/>
      <c r="GG1144" s="529"/>
      <c r="GH1144" s="529"/>
      <c r="GI1144" s="529"/>
      <c r="GJ1144" s="529"/>
      <c r="GK1144" s="529"/>
      <c r="GL1144" s="529"/>
      <c r="GM1144" s="529"/>
      <c r="GN1144" s="529"/>
      <c r="GO1144" s="529"/>
      <c r="GP1144" s="529"/>
      <c r="GQ1144" s="529"/>
      <c r="GR1144" s="529"/>
      <c r="GS1144" s="529"/>
      <c r="GT1144" s="529"/>
      <c r="GU1144" s="529"/>
      <c r="GV1144" s="529"/>
      <c r="GW1144" s="529"/>
      <c r="GX1144" s="529"/>
      <c r="GY1144" s="529"/>
      <c r="GZ1144" s="529"/>
      <c r="HA1144" s="529"/>
      <c r="HB1144" s="529"/>
      <c r="HC1144" s="529"/>
      <c r="HD1144" s="529"/>
      <c r="HE1144" s="529"/>
      <c r="HF1144" s="529"/>
      <c r="HG1144" s="529"/>
      <c r="HH1144" s="529"/>
      <c r="HI1144" s="529"/>
      <c r="HJ1144" s="529"/>
      <c r="HK1144" s="529"/>
      <c r="HL1144" s="529"/>
      <c r="HM1144" s="529"/>
      <c r="HN1144" s="529"/>
      <c r="HO1144" s="529"/>
      <c r="HP1144" s="529"/>
      <c r="HQ1144" s="529"/>
      <c r="HR1144" s="529"/>
      <c r="HS1144" s="529"/>
      <c r="HT1144" s="529"/>
      <c r="HU1144" s="529"/>
      <c r="HV1144" s="529"/>
      <c r="HW1144" s="529"/>
      <c r="HX1144" s="529"/>
      <c r="HY1144" s="529"/>
      <c r="HZ1144" s="529"/>
      <c r="IA1144" s="529"/>
      <c r="IB1144" s="529"/>
      <c r="IC1144" s="529"/>
      <c r="ID1144" s="529"/>
      <c r="IE1144" s="529"/>
      <c r="IF1144" s="529"/>
      <c r="IG1144" s="529"/>
      <c r="IH1144" s="529"/>
      <c r="II1144" s="529"/>
      <c r="IJ1144" s="529"/>
      <c r="IK1144" s="529"/>
      <c r="IL1144" s="529"/>
      <c r="IM1144" s="529"/>
      <c r="IN1144" s="529"/>
      <c r="IO1144" s="529"/>
      <c r="IP1144" s="529"/>
      <c r="IQ1144" s="529"/>
      <c r="IR1144" s="529"/>
      <c r="IS1144" s="529"/>
      <c r="IT1144" s="529"/>
      <c r="IU1144" s="529"/>
      <c r="IV1144" s="529"/>
      <c r="IW1144" s="529"/>
      <c r="IX1144" s="529"/>
      <c r="IY1144" s="529"/>
      <c r="IZ1144" s="529"/>
      <c r="JA1144" s="529"/>
      <c r="JB1144" s="529"/>
      <c r="JC1144" s="529"/>
      <c r="JD1144" s="529"/>
      <c r="JE1144" s="529"/>
      <c r="JF1144" s="529"/>
      <c r="JG1144" s="529"/>
      <c r="JH1144" s="529"/>
    </row>
    <row r="1145" spans="1:268" s="3" customFormat="1" ht="39.75" customHeight="1" x14ac:dyDescent="0.25">
      <c r="A1145" s="389" t="s">
        <v>3387</v>
      </c>
      <c r="B1145" s="389" t="s">
        <v>5879</v>
      </c>
      <c r="C1145" s="389">
        <v>11440003</v>
      </c>
      <c r="D1145" s="390">
        <v>42464</v>
      </c>
      <c r="E1145" s="390">
        <v>42464</v>
      </c>
      <c r="F1145" s="390">
        <v>43392</v>
      </c>
      <c r="G1145" s="389">
        <v>-7777</v>
      </c>
      <c r="H1145" s="389" t="s">
        <v>5048</v>
      </c>
      <c r="I1145" s="391" t="s">
        <v>994</v>
      </c>
      <c r="J1145" s="391"/>
      <c r="K1145" s="391" t="s">
        <v>135</v>
      </c>
      <c r="L1145" s="389" t="s">
        <v>1851</v>
      </c>
      <c r="M1145" s="389" t="s">
        <v>242</v>
      </c>
      <c r="N1145" s="389" t="s">
        <v>292</v>
      </c>
      <c r="O1145" s="389" t="s">
        <v>76</v>
      </c>
      <c r="P1145" s="392" t="s">
        <v>5880</v>
      </c>
      <c r="Q1145" s="389" t="s">
        <v>5882</v>
      </c>
      <c r="R1145" s="389" t="s">
        <v>242</v>
      </c>
      <c r="S1145" s="389" t="s">
        <v>292</v>
      </c>
      <c r="T1145" s="389" t="s">
        <v>76</v>
      </c>
      <c r="U1145" s="392" t="s">
        <v>5880</v>
      </c>
      <c r="V1145" s="389" t="s">
        <v>5881</v>
      </c>
      <c r="W1145" s="389" t="s">
        <v>7371</v>
      </c>
      <c r="X1145" s="389">
        <v>347</v>
      </c>
      <c r="Y1145" s="389">
        <v>21</v>
      </c>
      <c r="Z1145" s="393" t="s">
        <v>467</v>
      </c>
      <c r="AA1145" s="389" t="s">
        <v>5400</v>
      </c>
      <c r="AB1145" s="389"/>
      <c r="AC1145" s="389">
        <v>2000</v>
      </c>
      <c r="AD1145" s="389">
        <v>37000000</v>
      </c>
      <c r="AE1145" s="389"/>
      <c r="AF1145" s="389">
        <v>37000000</v>
      </c>
      <c r="AG1145" s="389"/>
      <c r="AH1145" s="389"/>
      <c r="AI1145" s="389"/>
      <c r="AJ1145" s="389"/>
      <c r="AK1145" s="389"/>
      <c r="AL1145" s="389"/>
      <c r="AM1145" s="389"/>
      <c r="AN1145" s="389"/>
      <c r="AO1145" s="389"/>
      <c r="AP1145" s="389"/>
      <c r="AQ1145" s="389"/>
      <c r="AR1145" s="389"/>
      <c r="AS1145" s="389" t="s">
        <v>467</v>
      </c>
      <c r="AT1145" s="389"/>
      <c r="AU1145" s="389"/>
      <c r="AV1145" s="389"/>
      <c r="AW1145" s="389" t="s">
        <v>5883</v>
      </c>
      <c r="AX1145" s="389" t="s">
        <v>5884</v>
      </c>
      <c r="AY1145" s="389">
        <v>43</v>
      </c>
      <c r="AZ1145" s="389">
        <v>19</v>
      </c>
      <c r="BA1145" s="389">
        <v>3.77</v>
      </c>
      <c r="BB1145" s="389">
        <v>24</v>
      </c>
      <c r="BC1145" s="389">
        <v>14</v>
      </c>
      <c r="BD1145" s="389">
        <v>43.75</v>
      </c>
      <c r="BE1145" s="389">
        <f t="shared" si="182"/>
        <v>43.317713888888889</v>
      </c>
      <c r="BF1145" s="389">
        <f t="shared" si="183"/>
        <v>24.245486111111113</v>
      </c>
      <c r="BG1145" s="389" t="s">
        <v>38</v>
      </c>
      <c r="BH1145" s="389"/>
      <c r="BI1145" s="389"/>
      <c r="BJ1145" s="390"/>
      <c r="BK1145" s="389"/>
      <c r="BL1145" s="390"/>
      <c r="BM1145" s="389"/>
      <c r="BN1145" s="389"/>
      <c r="BO1145" s="389"/>
      <c r="BP1145" s="389"/>
      <c r="BQ1145" s="389" t="s">
        <v>8202</v>
      </c>
      <c r="BR1145" s="390">
        <v>43355</v>
      </c>
      <c r="BS1145" s="389"/>
      <c r="BT1145" s="529"/>
      <c r="BU1145" s="529"/>
      <c r="BV1145" s="529"/>
      <c r="BW1145" s="529"/>
      <c r="BX1145" s="529"/>
      <c r="BY1145" s="529"/>
      <c r="BZ1145" s="529"/>
      <c r="CA1145" s="529"/>
      <c r="CB1145" s="529"/>
      <c r="CC1145" s="529"/>
      <c r="CD1145" s="529"/>
      <c r="CE1145" s="529"/>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c r="FH1145" s="529"/>
      <c r="FI1145" s="529"/>
      <c r="FJ1145" s="529"/>
      <c r="FK1145" s="529"/>
      <c r="FL1145" s="529"/>
      <c r="FM1145" s="529"/>
      <c r="FN1145" s="529"/>
      <c r="FO1145" s="529"/>
      <c r="FP1145" s="529"/>
      <c r="FQ1145" s="529"/>
      <c r="FR1145" s="529"/>
      <c r="FS1145" s="529"/>
      <c r="FT1145" s="529"/>
      <c r="FU1145" s="529"/>
      <c r="FV1145" s="529"/>
      <c r="FW1145" s="529"/>
      <c r="FX1145" s="529"/>
      <c r="FY1145" s="529"/>
      <c r="FZ1145" s="529"/>
      <c r="GA1145" s="529"/>
      <c r="GB1145" s="529"/>
      <c r="GC1145" s="529"/>
      <c r="GD1145" s="529"/>
      <c r="GE1145" s="529"/>
      <c r="GF1145" s="529"/>
      <c r="GG1145" s="529"/>
      <c r="GH1145" s="529"/>
      <c r="GI1145" s="529"/>
      <c r="GJ1145" s="529"/>
      <c r="GK1145" s="529"/>
      <c r="GL1145" s="529"/>
      <c r="GM1145" s="529"/>
      <c r="GN1145" s="529"/>
      <c r="GO1145" s="529"/>
      <c r="GP1145" s="529"/>
      <c r="GQ1145" s="529"/>
      <c r="GR1145" s="529"/>
      <c r="GS1145" s="529"/>
      <c r="GT1145" s="529"/>
      <c r="GU1145" s="529"/>
      <c r="GV1145" s="529"/>
      <c r="GW1145" s="529"/>
      <c r="GX1145" s="529"/>
      <c r="GY1145" s="529"/>
      <c r="GZ1145" s="529"/>
      <c r="HA1145" s="529"/>
      <c r="HB1145" s="529"/>
      <c r="HC1145" s="529"/>
      <c r="HD1145" s="529"/>
      <c r="HE1145" s="529"/>
      <c r="HF1145" s="529"/>
      <c r="HG1145" s="529"/>
      <c r="HH1145" s="529"/>
      <c r="HI1145" s="529"/>
      <c r="HJ1145" s="529"/>
      <c r="HK1145" s="529"/>
      <c r="HL1145" s="529"/>
      <c r="HM1145" s="529"/>
      <c r="HN1145" s="529"/>
      <c r="HO1145" s="529"/>
      <c r="HP1145" s="529"/>
      <c r="HQ1145" s="529"/>
      <c r="HR1145" s="529"/>
      <c r="HS1145" s="529"/>
      <c r="HT1145" s="529"/>
      <c r="HU1145" s="529"/>
      <c r="HV1145" s="529"/>
      <c r="HW1145" s="529"/>
      <c r="HX1145" s="529"/>
      <c r="HY1145" s="529"/>
      <c r="HZ1145" s="529"/>
      <c r="IA1145" s="529"/>
      <c r="IB1145" s="529"/>
      <c r="IC1145" s="529"/>
      <c r="ID1145" s="529"/>
      <c r="IE1145" s="529"/>
      <c r="IF1145" s="529"/>
      <c r="IG1145" s="529"/>
      <c r="IH1145" s="529"/>
      <c r="II1145" s="529"/>
      <c r="IJ1145" s="529"/>
      <c r="IK1145" s="529"/>
      <c r="IL1145" s="529"/>
      <c r="IM1145" s="529"/>
      <c r="IN1145" s="529"/>
      <c r="IO1145" s="529"/>
      <c r="IP1145" s="529"/>
      <c r="IQ1145" s="529"/>
      <c r="IR1145" s="529"/>
      <c r="IS1145" s="529"/>
      <c r="IT1145" s="529"/>
      <c r="IU1145" s="529"/>
      <c r="IV1145" s="529"/>
      <c r="IW1145" s="529"/>
      <c r="IX1145" s="529"/>
      <c r="IY1145" s="529"/>
      <c r="IZ1145" s="529"/>
      <c r="JA1145" s="529"/>
      <c r="JB1145" s="529"/>
      <c r="JC1145" s="529"/>
      <c r="JD1145" s="529"/>
      <c r="JE1145" s="529"/>
      <c r="JF1145" s="529"/>
      <c r="JG1145" s="529"/>
      <c r="JH1145" s="529"/>
    </row>
    <row r="1146" spans="1:268" s="3" customFormat="1" ht="39.75" customHeight="1" thickBot="1" x14ac:dyDescent="0.3">
      <c r="A1146" s="384"/>
      <c r="B1146" s="384" t="s">
        <v>5879</v>
      </c>
      <c r="C1146" s="384">
        <v>11440003</v>
      </c>
      <c r="D1146" s="388">
        <v>42464</v>
      </c>
      <c r="E1146" s="388">
        <v>42464</v>
      </c>
      <c r="F1146" s="388">
        <v>43392</v>
      </c>
      <c r="G1146" s="384">
        <v>-7777</v>
      </c>
      <c r="H1146" s="384" t="s">
        <v>5048</v>
      </c>
      <c r="I1146" s="384" t="s">
        <v>994</v>
      </c>
      <c r="J1146" s="384"/>
      <c r="K1146" s="384" t="s">
        <v>135</v>
      </c>
      <c r="L1146" s="384" t="s">
        <v>1851</v>
      </c>
      <c r="M1146" s="384" t="s">
        <v>242</v>
      </c>
      <c r="N1146" s="384" t="s">
        <v>292</v>
      </c>
      <c r="O1146" s="384" t="s">
        <v>76</v>
      </c>
      <c r="P1146" s="395" t="s">
        <v>5880</v>
      </c>
      <c r="Q1146" s="384" t="s">
        <v>5882</v>
      </c>
      <c r="R1146" s="384" t="s">
        <v>242</v>
      </c>
      <c r="S1146" s="384" t="s">
        <v>292</v>
      </c>
      <c r="T1146" s="384" t="s">
        <v>76</v>
      </c>
      <c r="U1146" s="395" t="s">
        <v>5880</v>
      </c>
      <c r="V1146" s="384" t="s">
        <v>5881</v>
      </c>
      <c r="W1146" s="384" t="s">
        <v>8312</v>
      </c>
      <c r="X1146" s="384">
        <v>347</v>
      </c>
      <c r="Y1146" s="384">
        <v>21</v>
      </c>
      <c r="Z1146" s="396" t="s">
        <v>467</v>
      </c>
      <c r="AA1146" s="384" t="s">
        <v>5400</v>
      </c>
      <c r="AB1146" s="384"/>
      <c r="AC1146" s="384"/>
      <c r="AD1146" s="384"/>
      <c r="AE1146" s="384"/>
      <c r="AF1146" s="384"/>
      <c r="AG1146" s="384"/>
      <c r="AH1146" s="384"/>
      <c r="AI1146" s="384"/>
      <c r="AJ1146" s="384"/>
      <c r="AK1146" s="384"/>
      <c r="AL1146" s="384"/>
      <c r="AM1146" s="384"/>
      <c r="AN1146" s="384"/>
      <c r="AO1146" s="384"/>
      <c r="AP1146" s="384"/>
      <c r="AQ1146" s="384"/>
      <c r="AR1146" s="384"/>
      <c r="AS1146" s="384" t="s">
        <v>3566</v>
      </c>
      <c r="AT1146" s="384"/>
      <c r="AU1146" s="384"/>
      <c r="AV1146" s="384"/>
      <c r="AW1146" s="384" t="s">
        <v>5885</v>
      </c>
      <c r="AX1146" s="384" t="s">
        <v>5886</v>
      </c>
      <c r="AY1146" s="384">
        <v>43</v>
      </c>
      <c r="AZ1146" s="384">
        <v>19</v>
      </c>
      <c r="BA1146" s="384">
        <v>8.9700000000000006</v>
      </c>
      <c r="BB1146" s="384">
        <v>24</v>
      </c>
      <c r="BC1146" s="384">
        <v>14</v>
      </c>
      <c r="BD1146" s="384">
        <v>53.5</v>
      </c>
      <c r="BE1146" s="384">
        <f t="shared" si="182"/>
        <v>43.319158333333334</v>
      </c>
      <c r="BF1146" s="384">
        <f t="shared" si="183"/>
        <v>24.248194444444444</v>
      </c>
      <c r="BG1146" s="384" t="s">
        <v>38</v>
      </c>
      <c r="BH1146" s="384"/>
      <c r="BI1146" s="384"/>
      <c r="BJ1146" s="388"/>
      <c r="BK1146" s="384"/>
      <c r="BL1146" s="388"/>
      <c r="BM1146" s="384"/>
      <c r="BN1146" s="384"/>
      <c r="BO1146" s="384"/>
      <c r="BP1146" s="384"/>
      <c r="BQ1146" s="389" t="s">
        <v>8202</v>
      </c>
      <c r="BR1146" s="390">
        <v>43355</v>
      </c>
      <c r="BS1146" s="384"/>
      <c r="BT1146" s="529"/>
      <c r="BU1146" s="529"/>
      <c r="BV1146" s="529"/>
      <c r="BW1146" s="529"/>
      <c r="BX1146" s="529"/>
      <c r="BY1146" s="529"/>
      <c r="BZ1146" s="529"/>
      <c r="CA1146" s="529"/>
      <c r="CB1146" s="529"/>
      <c r="CC1146" s="529"/>
      <c r="CD1146" s="529"/>
      <c r="CE1146" s="529"/>
      <c r="CF1146" s="529"/>
      <c r="CG1146" s="529"/>
      <c r="CH1146" s="529"/>
      <c r="CI1146" s="529"/>
      <c r="CJ1146" s="529"/>
      <c r="CK1146" s="529"/>
      <c r="CL1146" s="529"/>
      <c r="CM1146" s="529"/>
      <c r="CN1146" s="529"/>
      <c r="CO1146" s="529"/>
      <c r="CP1146" s="529"/>
      <c r="CQ1146" s="529"/>
      <c r="CR1146" s="529"/>
      <c r="CS1146" s="529"/>
      <c r="CT1146" s="529"/>
      <c r="CU1146" s="529"/>
      <c r="CV1146" s="529"/>
      <c r="CW1146" s="529"/>
      <c r="CX1146" s="529"/>
      <c r="CY1146" s="529"/>
      <c r="CZ1146" s="529"/>
      <c r="DA1146" s="529"/>
      <c r="DB1146" s="529"/>
      <c r="DC1146" s="529"/>
      <c r="DD1146" s="529"/>
      <c r="DE1146" s="529"/>
      <c r="DF1146" s="529"/>
      <c r="DG1146" s="529"/>
      <c r="DH1146" s="529"/>
      <c r="DI1146" s="529"/>
      <c r="DJ1146" s="529"/>
      <c r="DK1146" s="529"/>
      <c r="DL1146" s="529"/>
      <c r="DM1146" s="529"/>
      <c r="DN1146" s="529"/>
      <c r="DO1146" s="529"/>
      <c r="DP1146" s="529"/>
      <c r="DQ1146" s="529"/>
      <c r="DR1146" s="529"/>
      <c r="DS1146" s="529"/>
      <c r="DT1146" s="529"/>
      <c r="DU1146" s="529"/>
      <c r="DV1146" s="529"/>
      <c r="DW1146" s="529"/>
      <c r="DX1146" s="529"/>
      <c r="DY1146" s="529"/>
      <c r="DZ1146" s="529"/>
      <c r="EA1146" s="529"/>
      <c r="EB1146" s="529"/>
      <c r="EC1146" s="529"/>
      <c r="ED1146" s="529"/>
      <c r="EE1146" s="529"/>
      <c r="EF1146" s="529"/>
      <c r="EG1146" s="529"/>
      <c r="EH1146" s="529"/>
      <c r="EI1146" s="529"/>
      <c r="EJ1146" s="529"/>
      <c r="EK1146" s="529"/>
      <c r="EL1146" s="529"/>
      <c r="EM1146" s="529"/>
      <c r="EN1146" s="529"/>
      <c r="EO1146" s="529"/>
      <c r="EP1146" s="529"/>
      <c r="EQ1146" s="529"/>
      <c r="ER1146" s="529"/>
      <c r="ES1146" s="529"/>
      <c r="ET1146" s="529"/>
      <c r="EU1146" s="529"/>
      <c r="EV1146" s="529"/>
      <c r="EW1146" s="529"/>
      <c r="EX1146" s="529"/>
      <c r="EY1146" s="529"/>
      <c r="EZ1146" s="529"/>
      <c r="FA1146" s="529"/>
      <c r="FB1146" s="529"/>
      <c r="FC1146" s="529"/>
      <c r="FD1146" s="529"/>
      <c r="FE1146" s="529"/>
      <c r="FF1146" s="529"/>
      <c r="FG1146" s="529"/>
      <c r="FH1146" s="529"/>
      <c r="FI1146" s="529"/>
      <c r="FJ1146" s="529"/>
      <c r="FK1146" s="529"/>
      <c r="FL1146" s="529"/>
      <c r="FM1146" s="529"/>
      <c r="FN1146" s="529"/>
      <c r="FO1146" s="529"/>
      <c r="FP1146" s="529"/>
      <c r="FQ1146" s="529"/>
      <c r="FR1146" s="529"/>
      <c r="FS1146" s="529"/>
      <c r="FT1146" s="529"/>
      <c r="FU1146" s="529"/>
      <c r="FV1146" s="529"/>
      <c r="FW1146" s="529"/>
      <c r="FX1146" s="529"/>
      <c r="FY1146" s="529"/>
      <c r="FZ1146" s="529"/>
      <c r="GA1146" s="529"/>
      <c r="GB1146" s="529"/>
      <c r="GC1146" s="529"/>
      <c r="GD1146" s="529"/>
      <c r="GE1146" s="529"/>
      <c r="GF1146" s="529"/>
      <c r="GG1146" s="529"/>
      <c r="GH1146" s="529"/>
      <c r="GI1146" s="529"/>
      <c r="GJ1146" s="529"/>
      <c r="GK1146" s="529"/>
      <c r="GL1146" s="529"/>
      <c r="GM1146" s="529"/>
      <c r="GN1146" s="529"/>
      <c r="GO1146" s="529"/>
      <c r="GP1146" s="529"/>
      <c r="GQ1146" s="529"/>
      <c r="GR1146" s="529"/>
      <c r="GS1146" s="529"/>
      <c r="GT1146" s="529"/>
      <c r="GU1146" s="529"/>
      <c r="GV1146" s="529"/>
      <c r="GW1146" s="529"/>
      <c r="GX1146" s="529"/>
      <c r="GY1146" s="529"/>
      <c r="GZ1146" s="529"/>
      <c r="HA1146" s="529"/>
      <c r="HB1146" s="529"/>
      <c r="HC1146" s="529"/>
      <c r="HD1146" s="529"/>
      <c r="HE1146" s="529"/>
      <c r="HF1146" s="529"/>
      <c r="HG1146" s="529"/>
      <c r="HH1146" s="529"/>
      <c r="HI1146" s="529"/>
      <c r="HJ1146" s="529"/>
      <c r="HK1146" s="529"/>
      <c r="HL1146" s="529"/>
      <c r="HM1146" s="529"/>
      <c r="HN1146" s="529"/>
      <c r="HO1146" s="529"/>
      <c r="HP1146" s="529"/>
      <c r="HQ1146" s="529"/>
      <c r="HR1146" s="529"/>
      <c r="HS1146" s="529"/>
      <c r="HT1146" s="529"/>
      <c r="HU1146" s="529"/>
      <c r="HV1146" s="529"/>
      <c r="HW1146" s="529"/>
      <c r="HX1146" s="529"/>
      <c r="HY1146" s="529"/>
      <c r="HZ1146" s="529"/>
      <c r="IA1146" s="529"/>
      <c r="IB1146" s="529"/>
      <c r="IC1146" s="529"/>
      <c r="ID1146" s="529"/>
      <c r="IE1146" s="529"/>
      <c r="IF1146" s="529"/>
      <c r="IG1146" s="529"/>
      <c r="IH1146" s="529"/>
      <c r="II1146" s="529"/>
      <c r="IJ1146" s="529"/>
      <c r="IK1146" s="529"/>
      <c r="IL1146" s="529"/>
      <c r="IM1146" s="529"/>
      <c r="IN1146" s="529"/>
      <c r="IO1146" s="529"/>
      <c r="IP1146" s="529"/>
      <c r="IQ1146" s="529"/>
      <c r="IR1146" s="529"/>
      <c r="IS1146" s="529"/>
      <c r="IT1146" s="529"/>
      <c r="IU1146" s="529"/>
      <c r="IV1146" s="529"/>
      <c r="IW1146" s="529"/>
      <c r="IX1146" s="529"/>
      <c r="IY1146" s="529"/>
      <c r="IZ1146" s="529"/>
      <c r="JA1146" s="529"/>
      <c r="JB1146" s="529"/>
      <c r="JC1146" s="529"/>
      <c r="JD1146" s="529"/>
      <c r="JE1146" s="529"/>
      <c r="JF1146" s="529"/>
      <c r="JG1146" s="529"/>
      <c r="JH1146" s="529"/>
    </row>
    <row r="1147" spans="1:268" s="3" customFormat="1" ht="39.75" customHeight="1" x14ac:dyDescent="0.25">
      <c r="A1147" s="4" t="s">
        <v>3387</v>
      </c>
      <c r="B1147" s="4" t="s">
        <v>5895</v>
      </c>
      <c r="C1147" s="4">
        <v>11160121</v>
      </c>
      <c r="D1147" s="293">
        <v>42509</v>
      </c>
      <c r="E1147" s="293">
        <v>42509</v>
      </c>
      <c r="F1147" s="293">
        <v>42655</v>
      </c>
      <c r="G1147" s="4">
        <v>-7777</v>
      </c>
      <c r="H1147" s="4" t="s">
        <v>951</v>
      </c>
      <c r="I1147" s="4" t="s">
        <v>1494</v>
      </c>
      <c r="J1147" s="4"/>
      <c r="K1147" s="4" t="s">
        <v>73</v>
      </c>
      <c r="L1147" s="4" t="s">
        <v>5896</v>
      </c>
      <c r="M1147" s="4" t="s">
        <v>100</v>
      </c>
      <c r="N1147" s="4" t="s">
        <v>80</v>
      </c>
      <c r="O1147" s="4" t="s">
        <v>76</v>
      </c>
      <c r="P1147" s="294" t="s">
        <v>447</v>
      </c>
      <c r="Q1147" s="4"/>
      <c r="R1147" s="4" t="s">
        <v>100</v>
      </c>
      <c r="S1147" s="4" t="s">
        <v>80</v>
      </c>
      <c r="T1147" s="4" t="s">
        <v>76</v>
      </c>
      <c r="U1147" s="294" t="s">
        <v>447</v>
      </c>
      <c r="V1147" s="4" t="s">
        <v>5897</v>
      </c>
      <c r="W1147" s="4" t="s">
        <v>638</v>
      </c>
      <c r="X1147" s="4"/>
      <c r="Y1147" s="4"/>
      <c r="Z1147" s="295" t="s">
        <v>467</v>
      </c>
      <c r="AA1147" s="4" t="s">
        <v>359</v>
      </c>
      <c r="AB1147" s="4">
        <v>0.11799999999999999</v>
      </c>
      <c r="AC1147" s="4">
        <v>7</v>
      </c>
      <c r="AD1147" s="4">
        <v>6000</v>
      </c>
      <c r="AE1147" s="4"/>
      <c r="AF1147" s="4"/>
      <c r="AG1147" s="4"/>
      <c r="AH1147" s="4"/>
      <c r="AI1147" s="4"/>
      <c r="AJ1147" s="4"/>
      <c r="AK1147" s="4"/>
      <c r="AL1147" s="4">
        <v>6000</v>
      </c>
      <c r="AM1147" s="4"/>
      <c r="AN1147" s="4"/>
      <c r="AO1147" s="4">
        <v>12</v>
      </c>
      <c r="AP1147" s="4"/>
      <c r="AQ1147" s="4"/>
      <c r="AR1147" s="4"/>
      <c r="AS1147" s="4" t="s">
        <v>467</v>
      </c>
      <c r="AT1147" s="4"/>
      <c r="AU1147" s="4"/>
      <c r="AV1147" s="233"/>
      <c r="AW1147" s="4" t="s">
        <v>5898</v>
      </c>
      <c r="AX1147" s="4" t="s">
        <v>5899</v>
      </c>
      <c r="AY1147" s="4">
        <v>43</v>
      </c>
      <c r="AZ1147" s="4">
        <v>25</v>
      </c>
      <c r="BA1147" s="4">
        <v>33.6</v>
      </c>
      <c r="BB1147" s="4">
        <v>24</v>
      </c>
      <c r="BC1147" s="4">
        <v>58</v>
      </c>
      <c r="BD1147" s="4">
        <v>38.5</v>
      </c>
      <c r="BE1147" s="4">
        <f t="shared" si="182"/>
        <v>43.425999999999995</v>
      </c>
      <c r="BF1147" s="4">
        <f t="shared" si="183"/>
        <v>24.977361111111108</v>
      </c>
      <c r="BG1147" s="4" t="s">
        <v>38</v>
      </c>
      <c r="BH1147" s="4"/>
      <c r="BI1147" s="4"/>
      <c r="BJ1147" s="293"/>
      <c r="BK1147" s="4">
        <v>1943</v>
      </c>
      <c r="BL1147" s="293">
        <v>42572</v>
      </c>
      <c r="BM1147" s="4"/>
      <c r="BN1147" s="4"/>
      <c r="BO1147" s="4"/>
      <c r="BP1147" s="4"/>
      <c r="BQ1147" s="4"/>
      <c r="BR1147" s="4"/>
      <c r="BS1147" s="4"/>
      <c r="BT1147" s="529"/>
      <c r="BU1147" s="529"/>
      <c r="BV1147" s="529"/>
      <c r="BW1147" s="529"/>
      <c r="BX1147" s="529"/>
      <c r="BY1147" s="529"/>
      <c r="BZ1147" s="529"/>
      <c r="CA1147" s="529"/>
      <c r="CB1147" s="529"/>
      <c r="CC1147" s="529"/>
      <c r="CD1147" s="529"/>
      <c r="CE1147" s="529"/>
      <c r="CF1147" s="529"/>
      <c r="CG1147" s="529"/>
      <c r="CH1147" s="529"/>
      <c r="CI1147" s="529"/>
      <c r="CJ1147" s="529"/>
      <c r="CK1147" s="529"/>
      <c r="CL1147" s="529"/>
      <c r="CM1147" s="529"/>
      <c r="CN1147" s="529"/>
      <c r="CO1147" s="529"/>
      <c r="CP1147" s="529"/>
      <c r="CQ1147" s="529"/>
      <c r="CR1147" s="529"/>
      <c r="CS1147" s="529"/>
      <c r="CT1147" s="529"/>
      <c r="CU1147" s="529"/>
      <c r="CV1147" s="529"/>
      <c r="CW1147" s="529"/>
      <c r="CX1147" s="529"/>
      <c r="CY1147" s="529"/>
      <c r="CZ1147" s="529"/>
      <c r="DA1147" s="529"/>
      <c r="DB1147" s="529"/>
      <c r="DC1147" s="529"/>
      <c r="DD1147" s="529"/>
      <c r="DE1147" s="529"/>
      <c r="DF1147" s="529"/>
      <c r="DG1147" s="529"/>
      <c r="DH1147" s="529"/>
      <c r="DI1147" s="529"/>
      <c r="DJ1147" s="529"/>
      <c r="DK1147" s="529"/>
      <c r="DL1147" s="529"/>
      <c r="DM1147" s="529"/>
      <c r="DN1147" s="529"/>
      <c r="DO1147" s="529"/>
      <c r="DP1147" s="529"/>
      <c r="DQ1147" s="529"/>
      <c r="DR1147" s="529"/>
      <c r="DS1147" s="529"/>
      <c r="DT1147" s="529"/>
      <c r="DU1147" s="529"/>
      <c r="DV1147" s="529"/>
      <c r="DW1147" s="529"/>
      <c r="DX1147" s="529"/>
      <c r="DY1147" s="529"/>
      <c r="DZ1147" s="529"/>
      <c r="EA1147" s="529"/>
      <c r="EB1147" s="529"/>
      <c r="EC1147" s="529"/>
      <c r="ED1147" s="529"/>
      <c r="EE1147" s="529"/>
      <c r="EF1147" s="529"/>
      <c r="EG1147" s="529"/>
      <c r="EH1147" s="529"/>
      <c r="EI1147" s="529"/>
      <c r="EJ1147" s="529"/>
      <c r="EK1147" s="529"/>
      <c r="EL1147" s="529"/>
      <c r="EM1147" s="529"/>
      <c r="EN1147" s="529"/>
      <c r="EO1147" s="529"/>
      <c r="EP1147" s="529"/>
      <c r="EQ1147" s="529"/>
      <c r="ER1147" s="529"/>
      <c r="ES1147" s="529"/>
      <c r="ET1147" s="529"/>
      <c r="EU1147" s="529"/>
      <c r="EV1147" s="529"/>
      <c r="EW1147" s="529"/>
      <c r="EX1147" s="529"/>
      <c r="EY1147" s="529"/>
      <c r="EZ1147" s="529"/>
      <c r="FA1147" s="529"/>
      <c r="FB1147" s="529"/>
      <c r="FC1147" s="529"/>
      <c r="FD1147" s="529"/>
      <c r="FE1147" s="529"/>
      <c r="FF1147" s="529"/>
      <c r="FG1147" s="529"/>
      <c r="FH1147" s="529"/>
      <c r="FI1147" s="529"/>
      <c r="FJ1147" s="529"/>
      <c r="FK1147" s="529"/>
      <c r="FL1147" s="529"/>
      <c r="FM1147" s="529"/>
      <c r="FN1147" s="529"/>
      <c r="FO1147" s="529"/>
      <c r="FP1147" s="529"/>
      <c r="FQ1147" s="529"/>
      <c r="FR1147" s="529"/>
      <c r="FS1147" s="529"/>
      <c r="FT1147" s="529"/>
      <c r="FU1147" s="529"/>
      <c r="FV1147" s="529"/>
      <c r="FW1147" s="529"/>
      <c r="FX1147" s="529"/>
      <c r="FY1147" s="529"/>
      <c r="FZ1147" s="529"/>
      <c r="GA1147" s="529"/>
      <c r="GB1147" s="529"/>
      <c r="GC1147" s="529"/>
      <c r="GD1147" s="529"/>
      <c r="GE1147" s="529"/>
      <c r="GF1147" s="529"/>
      <c r="GG1147" s="529"/>
      <c r="GH1147" s="529"/>
      <c r="GI1147" s="529"/>
      <c r="GJ1147" s="529"/>
      <c r="GK1147" s="529"/>
      <c r="GL1147" s="529"/>
      <c r="GM1147" s="529"/>
      <c r="GN1147" s="529"/>
      <c r="GO1147" s="529"/>
      <c r="GP1147" s="529"/>
      <c r="GQ1147" s="529"/>
      <c r="GR1147" s="529"/>
      <c r="GS1147" s="529"/>
      <c r="GT1147" s="529"/>
      <c r="GU1147" s="529"/>
      <c r="GV1147" s="529"/>
      <c r="GW1147" s="529"/>
      <c r="GX1147" s="529"/>
      <c r="GY1147" s="529"/>
      <c r="GZ1147" s="529"/>
      <c r="HA1147" s="529"/>
      <c r="HB1147" s="529"/>
      <c r="HC1147" s="529"/>
      <c r="HD1147" s="529"/>
      <c r="HE1147" s="529"/>
      <c r="HF1147" s="529"/>
      <c r="HG1147" s="529"/>
      <c r="HH1147" s="529"/>
      <c r="HI1147" s="529"/>
      <c r="HJ1147" s="529"/>
      <c r="HK1147" s="529"/>
      <c r="HL1147" s="529"/>
      <c r="HM1147" s="529"/>
      <c r="HN1147" s="529"/>
      <c r="HO1147" s="529"/>
      <c r="HP1147" s="529"/>
      <c r="HQ1147" s="529"/>
      <c r="HR1147" s="529"/>
      <c r="HS1147" s="529"/>
      <c r="HT1147" s="529"/>
      <c r="HU1147" s="529"/>
      <c r="HV1147" s="529"/>
      <c r="HW1147" s="529"/>
      <c r="HX1147" s="529"/>
      <c r="HY1147" s="529"/>
      <c r="HZ1147" s="529"/>
      <c r="IA1147" s="529"/>
      <c r="IB1147" s="529"/>
      <c r="IC1147" s="529"/>
      <c r="ID1147" s="529"/>
      <c r="IE1147" s="529"/>
      <c r="IF1147" s="529"/>
      <c r="IG1147" s="529"/>
      <c r="IH1147" s="529"/>
      <c r="II1147" s="529"/>
      <c r="IJ1147" s="529"/>
      <c r="IK1147" s="529"/>
      <c r="IL1147" s="529"/>
      <c r="IM1147" s="529"/>
      <c r="IN1147" s="529"/>
      <c r="IO1147" s="529"/>
      <c r="IP1147" s="529"/>
      <c r="IQ1147" s="529"/>
      <c r="IR1147" s="529"/>
      <c r="IS1147" s="529"/>
      <c r="IT1147" s="529"/>
      <c r="IU1147" s="529"/>
      <c r="IV1147" s="529"/>
      <c r="IW1147" s="529"/>
      <c r="IX1147" s="529"/>
      <c r="IY1147" s="529"/>
      <c r="IZ1147" s="529"/>
      <c r="JA1147" s="529"/>
      <c r="JB1147" s="529"/>
      <c r="JC1147" s="529"/>
      <c r="JD1147" s="529"/>
      <c r="JE1147" s="529"/>
      <c r="JF1147" s="529"/>
      <c r="JG1147" s="529"/>
      <c r="JH1147" s="529"/>
    </row>
    <row r="1148" spans="1:268" s="3" customFormat="1" ht="39.75" customHeight="1" thickBot="1" x14ac:dyDescent="0.3">
      <c r="A1148" s="178"/>
      <c r="B1148" s="178" t="s">
        <v>5895</v>
      </c>
      <c r="C1148" s="178">
        <v>11160121</v>
      </c>
      <c r="D1148" s="179">
        <v>42509</v>
      </c>
      <c r="E1148" s="179">
        <v>42509</v>
      </c>
      <c r="F1148" s="179">
        <v>46307</v>
      </c>
      <c r="G1148" s="178">
        <v>-7777</v>
      </c>
      <c r="H1148" s="178" t="s">
        <v>951</v>
      </c>
      <c r="I1148" s="178" t="s">
        <v>1494</v>
      </c>
      <c r="J1148" s="178"/>
      <c r="K1148" s="178" t="s">
        <v>73</v>
      </c>
      <c r="L1148" s="178" t="s">
        <v>5896</v>
      </c>
      <c r="M1148" s="178" t="s">
        <v>100</v>
      </c>
      <c r="N1148" s="178" t="s">
        <v>80</v>
      </c>
      <c r="O1148" s="178" t="s">
        <v>76</v>
      </c>
      <c r="P1148" s="180" t="s">
        <v>447</v>
      </c>
      <c r="Q1148" s="178"/>
      <c r="R1148" s="178" t="s">
        <v>100</v>
      </c>
      <c r="S1148" s="178" t="s">
        <v>80</v>
      </c>
      <c r="T1148" s="178" t="s">
        <v>76</v>
      </c>
      <c r="U1148" s="180" t="s">
        <v>447</v>
      </c>
      <c r="V1148" s="178" t="s">
        <v>5897</v>
      </c>
      <c r="W1148" s="178" t="s">
        <v>638</v>
      </c>
      <c r="X1148" s="178"/>
      <c r="Y1148" s="178"/>
      <c r="Z1148" s="181" t="s">
        <v>467</v>
      </c>
      <c r="AA1148" s="178" t="s">
        <v>359</v>
      </c>
      <c r="AB1148" s="178">
        <v>0.11799999999999999</v>
      </c>
      <c r="AC1148" s="178">
        <v>7</v>
      </c>
      <c r="AD1148" s="178">
        <v>6000</v>
      </c>
      <c r="AE1148" s="178"/>
      <c r="AF1148" s="178"/>
      <c r="AG1148" s="178"/>
      <c r="AH1148" s="178"/>
      <c r="AI1148" s="178"/>
      <c r="AJ1148" s="178"/>
      <c r="AK1148" s="178"/>
      <c r="AL1148" s="178">
        <v>6000</v>
      </c>
      <c r="AM1148" s="178"/>
      <c r="AN1148" s="178"/>
      <c r="AO1148" s="178">
        <v>12</v>
      </c>
      <c r="AP1148" s="178"/>
      <c r="AQ1148" s="178"/>
      <c r="AR1148" s="178"/>
      <c r="AS1148" s="178" t="s">
        <v>467</v>
      </c>
      <c r="AT1148" s="178"/>
      <c r="AU1148" s="178"/>
      <c r="AV1148" s="263"/>
      <c r="AW1148" s="178" t="s">
        <v>5898</v>
      </c>
      <c r="AX1148" s="178" t="s">
        <v>5899</v>
      </c>
      <c r="AY1148" s="178">
        <v>43</v>
      </c>
      <c r="AZ1148" s="178">
        <v>25</v>
      </c>
      <c r="BA1148" s="178">
        <v>33.6</v>
      </c>
      <c r="BB1148" s="178">
        <v>24</v>
      </c>
      <c r="BC1148" s="178">
        <v>58</v>
      </c>
      <c r="BD1148" s="178">
        <v>38.5</v>
      </c>
      <c r="BE1148" s="178">
        <f t="shared" si="182"/>
        <v>43.425999999999995</v>
      </c>
      <c r="BF1148" s="178">
        <f t="shared" si="183"/>
        <v>24.977361111111108</v>
      </c>
      <c r="BG1148" s="178" t="s">
        <v>38</v>
      </c>
      <c r="BH1148" s="178"/>
      <c r="BI1148" s="178"/>
      <c r="BJ1148" s="179"/>
      <c r="BK1148" s="178"/>
      <c r="BL1148" s="179"/>
      <c r="BM1148" s="178"/>
      <c r="BN1148" s="178"/>
      <c r="BO1148" s="178"/>
      <c r="BP1148" s="178"/>
      <c r="BQ1148" s="178"/>
      <c r="BR1148" s="178"/>
      <c r="BS1148" s="178"/>
      <c r="BT1148" s="529"/>
      <c r="BU1148" s="529"/>
      <c r="BV1148" s="529"/>
      <c r="BW1148" s="529"/>
      <c r="BX1148" s="529"/>
      <c r="BY1148" s="529"/>
      <c r="BZ1148" s="529"/>
      <c r="CA1148" s="529"/>
      <c r="CB1148" s="529"/>
      <c r="CC1148" s="529"/>
      <c r="CD1148" s="529"/>
      <c r="CE1148" s="529"/>
      <c r="CF1148" s="529"/>
      <c r="CG1148" s="529"/>
      <c r="CH1148" s="529"/>
      <c r="CI1148" s="529"/>
      <c r="CJ1148" s="529"/>
      <c r="CK1148" s="529"/>
      <c r="CL1148" s="529"/>
      <c r="CM1148" s="529"/>
      <c r="CN1148" s="529"/>
      <c r="CO1148" s="529"/>
      <c r="CP1148" s="529"/>
      <c r="CQ1148" s="529"/>
      <c r="CR1148" s="529"/>
      <c r="CS1148" s="529"/>
      <c r="CT1148" s="529"/>
      <c r="CU1148" s="529"/>
      <c r="CV1148" s="529"/>
      <c r="CW1148" s="529"/>
      <c r="CX1148" s="529"/>
      <c r="CY1148" s="529"/>
      <c r="CZ1148" s="529"/>
      <c r="DA1148" s="529"/>
      <c r="DB1148" s="529"/>
      <c r="DC1148" s="529"/>
      <c r="DD1148" s="529"/>
      <c r="DE1148" s="529"/>
      <c r="DF1148" s="529"/>
      <c r="DG1148" s="529"/>
      <c r="DH1148" s="529"/>
      <c r="DI1148" s="529"/>
      <c r="DJ1148" s="529"/>
      <c r="DK1148" s="529"/>
      <c r="DL1148" s="529"/>
      <c r="DM1148" s="529"/>
      <c r="DN1148" s="529"/>
      <c r="DO1148" s="529"/>
      <c r="DP1148" s="529"/>
      <c r="DQ1148" s="529"/>
      <c r="DR1148" s="529"/>
      <c r="DS1148" s="529"/>
      <c r="DT1148" s="529"/>
      <c r="DU1148" s="529"/>
      <c r="DV1148" s="529"/>
      <c r="DW1148" s="529"/>
      <c r="DX1148" s="529"/>
      <c r="DY1148" s="529"/>
      <c r="DZ1148" s="529"/>
      <c r="EA1148" s="529"/>
      <c r="EB1148" s="529"/>
      <c r="EC1148" s="529"/>
      <c r="ED1148" s="529"/>
      <c r="EE1148" s="529"/>
      <c r="EF1148" s="529"/>
      <c r="EG1148" s="529"/>
      <c r="EH1148" s="529"/>
      <c r="EI1148" s="529"/>
      <c r="EJ1148" s="529"/>
      <c r="EK1148" s="529"/>
      <c r="EL1148" s="529"/>
      <c r="EM1148" s="529"/>
      <c r="EN1148" s="529"/>
      <c r="EO1148" s="529"/>
      <c r="EP1148" s="529"/>
      <c r="EQ1148" s="529"/>
      <c r="ER1148" s="529"/>
      <c r="ES1148" s="529"/>
      <c r="ET1148" s="529"/>
      <c r="EU1148" s="529"/>
      <c r="EV1148" s="529"/>
      <c r="EW1148" s="529"/>
      <c r="EX1148" s="529"/>
      <c r="EY1148" s="529"/>
      <c r="EZ1148" s="529"/>
      <c r="FA1148" s="529"/>
      <c r="FB1148" s="529"/>
      <c r="FC1148" s="529"/>
      <c r="FD1148" s="529"/>
      <c r="FE1148" s="529"/>
      <c r="FF1148" s="529"/>
      <c r="FG1148" s="529"/>
      <c r="FH1148" s="529"/>
      <c r="FI1148" s="529"/>
      <c r="FJ1148" s="529"/>
      <c r="FK1148" s="529"/>
      <c r="FL1148" s="529"/>
      <c r="FM1148" s="529"/>
      <c r="FN1148" s="529"/>
      <c r="FO1148" s="529"/>
      <c r="FP1148" s="529"/>
      <c r="FQ1148" s="529"/>
      <c r="FR1148" s="529"/>
      <c r="FS1148" s="529"/>
      <c r="FT1148" s="529"/>
      <c r="FU1148" s="529"/>
      <c r="FV1148" s="529"/>
      <c r="FW1148" s="529"/>
      <c r="FX1148" s="529"/>
      <c r="FY1148" s="529"/>
      <c r="FZ1148" s="529"/>
      <c r="GA1148" s="529"/>
      <c r="GB1148" s="529"/>
      <c r="GC1148" s="529"/>
      <c r="GD1148" s="529"/>
      <c r="GE1148" s="529"/>
      <c r="GF1148" s="529"/>
      <c r="GG1148" s="529"/>
      <c r="GH1148" s="529"/>
      <c r="GI1148" s="529"/>
      <c r="GJ1148" s="529"/>
      <c r="GK1148" s="529"/>
      <c r="GL1148" s="529"/>
      <c r="GM1148" s="529"/>
      <c r="GN1148" s="529"/>
      <c r="GO1148" s="529"/>
      <c r="GP1148" s="529"/>
      <c r="GQ1148" s="529"/>
      <c r="GR1148" s="529"/>
      <c r="GS1148" s="529"/>
      <c r="GT1148" s="529"/>
      <c r="GU1148" s="529"/>
      <c r="GV1148" s="529"/>
      <c r="GW1148" s="529"/>
      <c r="GX1148" s="529"/>
      <c r="GY1148" s="529"/>
      <c r="GZ1148" s="529"/>
      <c r="HA1148" s="529"/>
      <c r="HB1148" s="529"/>
      <c r="HC1148" s="529"/>
      <c r="HD1148" s="529"/>
      <c r="HE1148" s="529"/>
      <c r="HF1148" s="529"/>
      <c r="HG1148" s="529"/>
      <c r="HH1148" s="529"/>
      <c r="HI1148" s="529"/>
      <c r="HJ1148" s="529"/>
      <c r="HK1148" s="529"/>
      <c r="HL1148" s="529"/>
      <c r="HM1148" s="529"/>
      <c r="HN1148" s="529"/>
      <c r="HO1148" s="529"/>
      <c r="HP1148" s="529"/>
      <c r="HQ1148" s="529"/>
      <c r="HR1148" s="529"/>
      <c r="HS1148" s="529"/>
      <c r="HT1148" s="529"/>
      <c r="HU1148" s="529"/>
      <c r="HV1148" s="529"/>
      <c r="HW1148" s="529"/>
      <c r="HX1148" s="529"/>
      <c r="HY1148" s="529"/>
      <c r="HZ1148" s="529"/>
      <c r="IA1148" s="529"/>
      <c r="IB1148" s="529"/>
      <c r="IC1148" s="529"/>
      <c r="ID1148" s="529"/>
      <c r="IE1148" s="529"/>
      <c r="IF1148" s="529"/>
      <c r="IG1148" s="529"/>
      <c r="IH1148" s="529"/>
      <c r="II1148" s="529"/>
      <c r="IJ1148" s="529"/>
      <c r="IK1148" s="529"/>
      <c r="IL1148" s="529"/>
      <c r="IM1148" s="529"/>
      <c r="IN1148" s="529"/>
      <c r="IO1148" s="529"/>
      <c r="IP1148" s="529"/>
      <c r="IQ1148" s="529"/>
      <c r="IR1148" s="529"/>
      <c r="IS1148" s="529"/>
      <c r="IT1148" s="529"/>
      <c r="IU1148" s="529"/>
      <c r="IV1148" s="529"/>
      <c r="IW1148" s="529"/>
      <c r="IX1148" s="529"/>
      <c r="IY1148" s="529"/>
      <c r="IZ1148" s="529"/>
      <c r="JA1148" s="529"/>
      <c r="JB1148" s="529"/>
      <c r="JC1148" s="529"/>
      <c r="JD1148" s="529"/>
      <c r="JE1148" s="529"/>
      <c r="JF1148" s="529"/>
      <c r="JG1148" s="529"/>
      <c r="JH1148" s="529"/>
    </row>
    <row r="1149" spans="1:268" s="3" customFormat="1" ht="39.75" customHeight="1" x14ac:dyDescent="0.25">
      <c r="A1149" s="4" t="s">
        <v>3387</v>
      </c>
      <c r="B1149" s="4" t="s">
        <v>5895</v>
      </c>
      <c r="C1149" s="4">
        <v>11160120</v>
      </c>
      <c r="D1149" s="293">
        <v>42509</v>
      </c>
      <c r="E1149" s="293">
        <v>42509</v>
      </c>
      <c r="F1149" s="293">
        <v>42655</v>
      </c>
      <c r="G1149" s="4">
        <v>-7777</v>
      </c>
      <c r="H1149" s="4" t="s">
        <v>951</v>
      </c>
      <c r="I1149" s="4" t="s">
        <v>1494</v>
      </c>
      <c r="J1149" s="4"/>
      <c r="K1149" s="4" t="s">
        <v>73</v>
      </c>
      <c r="L1149" s="4" t="s">
        <v>6851</v>
      </c>
      <c r="M1149" s="4" t="s">
        <v>100</v>
      </c>
      <c r="N1149" s="4" t="s">
        <v>80</v>
      </c>
      <c r="O1149" s="4" t="s">
        <v>76</v>
      </c>
      <c r="P1149" s="294" t="s">
        <v>447</v>
      </c>
      <c r="Q1149" s="4"/>
      <c r="R1149" s="4" t="s">
        <v>100</v>
      </c>
      <c r="S1149" s="4" t="s">
        <v>80</v>
      </c>
      <c r="T1149" s="4" t="s">
        <v>76</v>
      </c>
      <c r="U1149" s="294" t="s">
        <v>447</v>
      </c>
      <c r="V1149" s="4" t="s">
        <v>6852</v>
      </c>
      <c r="W1149" s="4" t="s">
        <v>638</v>
      </c>
      <c r="X1149" s="4"/>
      <c r="Y1149" s="4"/>
      <c r="Z1149" s="295" t="s">
        <v>467</v>
      </c>
      <c r="AA1149" s="4" t="s">
        <v>359</v>
      </c>
      <c r="AB1149" s="4">
        <v>0.11799999999999999</v>
      </c>
      <c r="AC1149" s="4">
        <v>10</v>
      </c>
      <c r="AD1149" s="4">
        <v>30000</v>
      </c>
      <c r="AE1149" s="4"/>
      <c r="AF1149" s="4"/>
      <c r="AG1149" s="4"/>
      <c r="AH1149" s="4"/>
      <c r="AI1149" s="4"/>
      <c r="AJ1149" s="4"/>
      <c r="AK1149" s="4"/>
      <c r="AL1149" s="4">
        <v>30000</v>
      </c>
      <c r="AM1149" s="4"/>
      <c r="AN1149" s="4"/>
      <c r="AO1149" s="4">
        <v>12</v>
      </c>
      <c r="AP1149" s="4"/>
      <c r="AQ1149" s="4"/>
      <c r="AR1149" s="4"/>
      <c r="AS1149" s="4" t="s">
        <v>467</v>
      </c>
      <c r="AT1149" s="4"/>
      <c r="AU1149" s="4"/>
      <c r="AV1149" s="233"/>
      <c r="AW1149" s="4" t="s">
        <v>6853</v>
      </c>
      <c r="AX1149" s="4" t="s">
        <v>6854</v>
      </c>
      <c r="AY1149" s="4">
        <v>43</v>
      </c>
      <c r="AZ1149" s="4">
        <v>25</v>
      </c>
      <c r="BA1149" s="4">
        <v>23.7</v>
      </c>
      <c r="BB1149" s="4">
        <v>24</v>
      </c>
      <c r="BC1149" s="4">
        <v>58</v>
      </c>
      <c r="BD1149" s="4">
        <v>23.5</v>
      </c>
      <c r="BE1149" s="4">
        <f t="shared" si="182"/>
        <v>43.423249999999996</v>
      </c>
      <c r="BF1149" s="4">
        <f t="shared" si="183"/>
        <v>24.973194444444442</v>
      </c>
      <c r="BG1149" s="4" t="s">
        <v>47</v>
      </c>
      <c r="BH1149" s="4"/>
      <c r="BI1149" s="4"/>
      <c r="BJ1149" s="293"/>
      <c r="BK1149" s="4">
        <v>1940</v>
      </c>
      <c r="BL1149" s="293">
        <v>42571</v>
      </c>
      <c r="BM1149" s="4"/>
      <c r="BN1149" s="4"/>
      <c r="BO1149" s="4"/>
      <c r="BP1149" s="4"/>
      <c r="BQ1149" s="4"/>
      <c r="BR1149" s="4"/>
      <c r="BS1149" s="4"/>
      <c r="BT1149" s="529"/>
      <c r="BU1149" s="529"/>
      <c r="BV1149" s="529"/>
      <c r="BW1149" s="529"/>
      <c r="BX1149" s="529"/>
      <c r="BY1149" s="529"/>
      <c r="BZ1149" s="529"/>
      <c r="CA1149" s="529"/>
      <c r="CB1149" s="529"/>
      <c r="CC1149" s="529"/>
      <c r="CD1149" s="529"/>
      <c r="CE1149" s="529"/>
      <c r="CF1149" s="529"/>
      <c r="CG1149" s="529"/>
      <c r="CH1149" s="529"/>
      <c r="CI1149" s="529"/>
      <c r="CJ1149" s="529"/>
      <c r="CK1149" s="529"/>
      <c r="CL1149" s="529"/>
      <c r="CM1149" s="529"/>
      <c r="CN1149" s="529"/>
      <c r="CO1149" s="529"/>
      <c r="CP1149" s="529"/>
      <c r="CQ1149" s="529"/>
      <c r="CR1149" s="529"/>
      <c r="CS1149" s="529"/>
      <c r="CT1149" s="529"/>
      <c r="CU1149" s="529"/>
      <c r="CV1149" s="529"/>
      <c r="CW1149" s="529"/>
      <c r="CX1149" s="529"/>
      <c r="CY1149" s="529"/>
      <c r="CZ1149" s="529"/>
      <c r="DA1149" s="529"/>
      <c r="DB1149" s="529"/>
      <c r="DC1149" s="529"/>
      <c r="DD1149" s="529"/>
      <c r="DE1149" s="529"/>
      <c r="DF1149" s="529"/>
      <c r="DG1149" s="529"/>
      <c r="DH1149" s="529"/>
      <c r="DI1149" s="529"/>
      <c r="DJ1149" s="529"/>
      <c r="DK1149" s="529"/>
      <c r="DL1149" s="529"/>
      <c r="DM1149" s="529"/>
      <c r="DN1149" s="529"/>
      <c r="DO1149" s="529"/>
      <c r="DP1149" s="529"/>
      <c r="DQ1149" s="529"/>
      <c r="DR1149" s="529"/>
      <c r="DS1149" s="529"/>
      <c r="DT1149" s="529"/>
      <c r="DU1149" s="529"/>
      <c r="DV1149" s="529"/>
      <c r="DW1149" s="529"/>
      <c r="DX1149" s="529"/>
      <c r="DY1149" s="529"/>
      <c r="DZ1149" s="529"/>
      <c r="EA1149" s="529"/>
      <c r="EB1149" s="529"/>
      <c r="EC1149" s="529"/>
      <c r="ED1149" s="529"/>
      <c r="EE1149" s="529"/>
      <c r="EF1149" s="529"/>
      <c r="EG1149" s="529"/>
      <c r="EH1149" s="529"/>
      <c r="EI1149" s="529"/>
      <c r="EJ1149" s="529"/>
      <c r="EK1149" s="529"/>
      <c r="EL1149" s="529"/>
      <c r="EM1149" s="529"/>
      <c r="EN1149" s="529"/>
      <c r="EO1149" s="529"/>
      <c r="EP1149" s="529"/>
      <c r="EQ1149" s="529"/>
      <c r="ER1149" s="529"/>
      <c r="ES1149" s="529"/>
      <c r="ET1149" s="529"/>
      <c r="EU1149" s="529"/>
      <c r="EV1149" s="529"/>
      <c r="EW1149" s="529"/>
      <c r="EX1149" s="529"/>
      <c r="EY1149" s="529"/>
      <c r="EZ1149" s="529"/>
      <c r="FA1149" s="529"/>
      <c r="FB1149" s="529"/>
      <c r="FC1149" s="529"/>
      <c r="FD1149" s="529"/>
      <c r="FE1149" s="529"/>
      <c r="FF1149" s="529"/>
      <c r="FG1149" s="529"/>
      <c r="FH1149" s="529"/>
      <c r="FI1149" s="529"/>
      <c r="FJ1149" s="529"/>
      <c r="FK1149" s="529"/>
      <c r="FL1149" s="529"/>
      <c r="FM1149" s="529"/>
      <c r="FN1149" s="529"/>
      <c r="FO1149" s="529"/>
      <c r="FP1149" s="529"/>
      <c r="FQ1149" s="529"/>
      <c r="FR1149" s="529"/>
      <c r="FS1149" s="529"/>
      <c r="FT1149" s="529"/>
      <c r="FU1149" s="529"/>
      <c r="FV1149" s="529"/>
      <c r="FW1149" s="529"/>
      <c r="FX1149" s="529"/>
      <c r="FY1149" s="529"/>
      <c r="FZ1149" s="529"/>
      <c r="GA1149" s="529"/>
      <c r="GB1149" s="529"/>
      <c r="GC1149" s="529"/>
      <c r="GD1149" s="529"/>
      <c r="GE1149" s="529"/>
      <c r="GF1149" s="529"/>
      <c r="GG1149" s="529"/>
      <c r="GH1149" s="529"/>
      <c r="GI1149" s="529"/>
      <c r="GJ1149" s="529"/>
      <c r="GK1149" s="529"/>
      <c r="GL1149" s="529"/>
      <c r="GM1149" s="529"/>
      <c r="GN1149" s="529"/>
      <c r="GO1149" s="529"/>
      <c r="GP1149" s="529"/>
      <c r="GQ1149" s="529"/>
      <c r="GR1149" s="529"/>
      <c r="GS1149" s="529"/>
      <c r="GT1149" s="529"/>
      <c r="GU1149" s="529"/>
      <c r="GV1149" s="529"/>
      <c r="GW1149" s="529"/>
      <c r="GX1149" s="529"/>
      <c r="GY1149" s="529"/>
      <c r="GZ1149" s="529"/>
      <c r="HA1149" s="529"/>
      <c r="HB1149" s="529"/>
      <c r="HC1149" s="529"/>
      <c r="HD1149" s="529"/>
      <c r="HE1149" s="529"/>
      <c r="HF1149" s="529"/>
      <c r="HG1149" s="529"/>
      <c r="HH1149" s="529"/>
      <c r="HI1149" s="529"/>
      <c r="HJ1149" s="529"/>
      <c r="HK1149" s="529"/>
      <c r="HL1149" s="529"/>
      <c r="HM1149" s="529"/>
      <c r="HN1149" s="529"/>
      <c r="HO1149" s="529"/>
      <c r="HP1149" s="529"/>
      <c r="HQ1149" s="529"/>
      <c r="HR1149" s="529"/>
      <c r="HS1149" s="529"/>
      <c r="HT1149" s="529"/>
      <c r="HU1149" s="529"/>
      <c r="HV1149" s="529"/>
      <c r="HW1149" s="529"/>
      <c r="HX1149" s="529"/>
      <c r="HY1149" s="529"/>
      <c r="HZ1149" s="529"/>
      <c r="IA1149" s="529"/>
      <c r="IB1149" s="529"/>
      <c r="IC1149" s="529"/>
      <c r="ID1149" s="529"/>
      <c r="IE1149" s="529"/>
      <c r="IF1149" s="529"/>
      <c r="IG1149" s="529"/>
      <c r="IH1149" s="529"/>
      <c r="II1149" s="529"/>
      <c r="IJ1149" s="529"/>
      <c r="IK1149" s="529"/>
      <c r="IL1149" s="529"/>
      <c r="IM1149" s="529"/>
      <c r="IN1149" s="529"/>
      <c r="IO1149" s="529"/>
      <c r="IP1149" s="529"/>
      <c r="IQ1149" s="529"/>
      <c r="IR1149" s="529"/>
      <c r="IS1149" s="529"/>
      <c r="IT1149" s="529"/>
      <c r="IU1149" s="529"/>
      <c r="IV1149" s="529"/>
      <c r="IW1149" s="529"/>
      <c r="IX1149" s="529"/>
      <c r="IY1149" s="529"/>
      <c r="IZ1149" s="529"/>
      <c r="JA1149" s="529"/>
      <c r="JB1149" s="529"/>
      <c r="JC1149" s="529"/>
      <c r="JD1149" s="529"/>
      <c r="JE1149" s="529"/>
      <c r="JF1149" s="529"/>
      <c r="JG1149" s="529"/>
      <c r="JH1149" s="529"/>
    </row>
    <row r="1150" spans="1:268" s="3" customFormat="1" ht="39.75" customHeight="1" thickBot="1" x14ac:dyDescent="0.3">
      <c r="A1150" s="178" t="s">
        <v>3387</v>
      </c>
      <c r="B1150" s="178" t="s">
        <v>5895</v>
      </c>
      <c r="C1150" s="178">
        <v>11160120</v>
      </c>
      <c r="D1150" s="179">
        <v>42509</v>
      </c>
      <c r="E1150" s="179">
        <v>42509</v>
      </c>
      <c r="F1150" s="179">
        <v>46307</v>
      </c>
      <c r="G1150" s="178">
        <v>-7777</v>
      </c>
      <c r="H1150" s="178" t="s">
        <v>951</v>
      </c>
      <c r="I1150" s="178" t="s">
        <v>1494</v>
      </c>
      <c r="J1150" s="178"/>
      <c r="K1150" s="178" t="s">
        <v>73</v>
      </c>
      <c r="L1150" s="178" t="s">
        <v>6851</v>
      </c>
      <c r="M1150" s="178" t="s">
        <v>100</v>
      </c>
      <c r="N1150" s="178" t="s">
        <v>80</v>
      </c>
      <c r="O1150" s="178" t="s">
        <v>76</v>
      </c>
      <c r="P1150" s="180" t="s">
        <v>447</v>
      </c>
      <c r="Q1150" s="178"/>
      <c r="R1150" s="178" t="s">
        <v>100</v>
      </c>
      <c r="S1150" s="178" t="s">
        <v>80</v>
      </c>
      <c r="T1150" s="178" t="s">
        <v>76</v>
      </c>
      <c r="U1150" s="180" t="s">
        <v>447</v>
      </c>
      <c r="V1150" s="178" t="s">
        <v>6852</v>
      </c>
      <c r="W1150" s="178" t="s">
        <v>638</v>
      </c>
      <c r="X1150" s="178"/>
      <c r="Y1150" s="178"/>
      <c r="Z1150" s="181" t="s">
        <v>467</v>
      </c>
      <c r="AA1150" s="178" t="s">
        <v>359</v>
      </c>
      <c r="AB1150" s="178">
        <v>0.11799999999999999</v>
      </c>
      <c r="AC1150" s="178">
        <v>10</v>
      </c>
      <c r="AD1150" s="178">
        <v>30000</v>
      </c>
      <c r="AE1150" s="178"/>
      <c r="AF1150" s="178"/>
      <c r="AG1150" s="178"/>
      <c r="AH1150" s="178"/>
      <c r="AI1150" s="178"/>
      <c r="AJ1150" s="178"/>
      <c r="AK1150" s="178"/>
      <c r="AL1150" s="178">
        <v>30000</v>
      </c>
      <c r="AM1150" s="178"/>
      <c r="AN1150" s="178"/>
      <c r="AO1150" s="178">
        <v>12</v>
      </c>
      <c r="AP1150" s="178"/>
      <c r="AQ1150" s="178"/>
      <c r="AR1150" s="178"/>
      <c r="AS1150" s="178" t="s">
        <v>467</v>
      </c>
      <c r="AT1150" s="178"/>
      <c r="AU1150" s="178"/>
      <c r="AV1150" s="263"/>
      <c r="AW1150" s="178" t="s">
        <v>6853</v>
      </c>
      <c r="AX1150" s="178" t="s">
        <v>6854</v>
      </c>
      <c r="AY1150" s="178">
        <v>43</v>
      </c>
      <c r="AZ1150" s="178">
        <v>25</v>
      </c>
      <c r="BA1150" s="178">
        <v>23.7</v>
      </c>
      <c r="BB1150" s="178">
        <v>24</v>
      </c>
      <c r="BC1150" s="178">
        <v>58</v>
      </c>
      <c r="BD1150" s="178">
        <v>23.5</v>
      </c>
      <c r="BE1150" s="178">
        <f t="shared" si="182"/>
        <v>43.423249999999996</v>
      </c>
      <c r="BF1150" s="178">
        <f t="shared" si="183"/>
        <v>24.973194444444442</v>
      </c>
      <c r="BG1150" s="178" t="s">
        <v>38</v>
      </c>
      <c r="BH1150" s="178"/>
      <c r="BI1150" s="178"/>
      <c r="BJ1150" s="179"/>
      <c r="BK1150" s="178"/>
      <c r="BL1150" s="179"/>
      <c r="BM1150" s="178"/>
      <c r="BN1150" s="178"/>
      <c r="BO1150" s="178"/>
      <c r="BP1150" s="178"/>
      <c r="BQ1150" s="178"/>
      <c r="BR1150" s="178"/>
      <c r="BS1150" s="178"/>
      <c r="BT1150" s="529"/>
      <c r="BU1150" s="529"/>
      <c r="BV1150" s="529"/>
      <c r="BW1150" s="529"/>
      <c r="BX1150" s="529"/>
      <c r="BY1150" s="529"/>
      <c r="BZ1150" s="529"/>
      <c r="CA1150" s="529"/>
      <c r="CB1150" s="529"/>
      <c r="CC1150" s="529"/>
      <c r="CD1150" s="529"/>
      <c r="CE1150" s="529"/>
      <c r="CF1150" s="529"/>
      <c r="CG1150" s="529"/>
      <c r="CH1150" s="529"/>
      <c r="CI1150" s="529"/>
      <c r="CJ1150" s="529"/>
      <c r="CK1150" s="529"/>
      <c r="CL1150" s="529"/>
      <c r="CM1150" s="529"/>
      <c r="CN1150" s="529"/>
      <c r="CO1150" s="529"/>
      <c r="CP1150" s="529"/>
      <c r="CQ1150" s="529"/>
      <c r="CR1150" s="529"/>
      <c r="CS1150" s="529"/>
      <c r="CT1150" s="529"/>
      <c r="CU1150" s="529"/>
      <c r="CV1150" s="529"/>
      <c r="CW1150" s="529"/>
      <c r="CX1150" s="529"/>
      <c r="CY1150" s="529"/>
      <c r="CZ1150" s="529"/>
      <c r="DA1150" s="529"/>
      <c r="DB1150" s="529"/>
      <c r="DC1150" s="529"/>
      <c r="DD1150" s="529"/>
      <c r="DE1150" s="529"/>
      <c r="DF1150" s="529"/>
      <c r="DG1150" s="529"/>
      <c r="DH1150" s="529"/>
      <c r="DI1150" s="529"/>
      <c r="DJ1150" s="529"/>
      <c r="DK1150" s="529"/>
      <c r="DL1150" s="529"/>
      <c r="DM1150" s="529"/>
      <c r="DN1150" s="529"/>
      <c r="DO1150" s="529"/>
      <c r="DP1150" s="529"/>
      <c r="DQ1150" s="529"/>
      <c r="DR1150" s="529"/>
      <c r="DS1150" s="529"/>
      <c r="DT1150" s="529"/>
      <c r="DU1150" s="529"/>
      <c r="DV1150" s="529"/>
      <c r="DW1150" s="529"/>
      <c r="DX1150" s="529"/>
      <c r="DY1150" s="529"/>
      <c r="DZ1150" s="529"/>
      <c r="EA1150" s="529"/>
      <c r="EB1150" s="529"/>
      <c r="EC1150" s="529"/>
      <c r="ED1150" s="529"/>
      <c r="EE1150" s="529"/>
      <c r="EF1150" s="529"/>
      <c r="EG1150" s="529"/>
      <c r="EH1150" s="529"/>
      <c r="EI1150" s="529"/>
      <c r="EJ1150" s="529"/>
      <c r="EK1150" s="529"/>
      <c r="EL1150" s="529"/>
      <c r="EM1150" s="529"/>
      <c r="EN1150" s="529"/>
      <c r="EO1150" s="529"/>
      <c r="EP1150" s="529"/>
      <c r="EQ1150" s="529"/>
      <c r="ER1150" s="529"/>
      <c r="ES1150" s="529"/>
      <c r="ET1150" s="529"/>
      <c r="EU1150" s="529"/>
      <c r="EV1150" s="529"/>
      <c r="EW1150" s="529"/>
      <c r="EX1150" s="529"/>
      <c r="EY1150" s="529"/>
      <c r="EZ1150" s="529"/>
      <c r="FA1150" s="529"/>
      <c r="FB1150" s="529"/>
      <c r="FC1150" s="529"/>
      <c r="FD1150" s="529"/>
      <c r="FE1150" s="529"/>
      <c r="FF1150" s="529"/>
      <c r="FG1150" s="529"/>
      <c r="FH1150" s="529"/>
      <c r="FI1150" s="529"/>
      <c r="FJ1150" s="529"/>
      <c r="FK1150" s="529"/>
      <c r="FL1150" s="529"/>
      <c r="FM1150" s="529"/>
      <c r="FN1150" s="529"/>
      <c r="FO1150" s="529"/>
      <c r="FP1150" s="529"/>
      <c r="FQ1150" s="529"/>
      <c r="FR1150" s="529"/>
      <c r="FS1150" s="529"/>
      <c r="FT1150" s="529"/>
      <c r="FU1150" s="529"/>
      <c r="FV1150" s="529"/>
      <c r="FW1150" s="529"/>
      <c r="FX1150" s="529"/>
      <c r="FY1150" s="529"/>
      <c r="FZ1150" s="529"/>
      <c r="GA1150" s="529"/>
      <c r="GB1150" s="529"/>
      <c r="GC1150" s="529"/>
      <c r="GD1150" s="529"/>
      <c r="GE1150" s="529"/>
      <c r="GF1150" s="529"/>
      <c r="GG1150" s="529"/>
      <c r="GH1150" s="529"/>
      <c r="GI1150" s="529"/>
      <c r="GJ1150" s="529"/>
      <c r="GK1150" s="529"/>
      <c r="GL1150" s="529"/>
      <c r="GM1150" s="529"/>
      <c r="GN1150" s="529"/>
      <c r="GO1150" s="529"/>
      <c r="GP1150" s="529"/>
      <c r="GQ1150" s="529"/>
      <c r="GR1150" s="529"/>
      <c r="GS1150" s="529"/>
      <c r="GT1150" s="529"/>
      <c r="GU1150" s="529"/>
      <c r="GV1150" s="529"/>
      <c r="GW1150" s="529"/>
      <c r="GX1150" s="529"/>
      <c r="GY1150" s="529"/>
      <c r="GZ1150" s="529"/>
      <c r="HA1150" s="529"/>
      <c r="HB1150" s="529"/>
      <c r="HC1150" s="529"/>
      <c r="HD1150" s="529"/>
      <c r="HE1150" s="529"/>
      <c r="HF1150" s="529"/>
      <c r="HG1150" s="529"/>
      <c r="HH1150" s="529"/>
      <c r="HI1150" s="529"/>
      <c r="HJ1150" s="529"/>
      <c r="HK1150" s="529"/>
      <c r="HL1150" s="529"/>
      <c r="HM1150" s="529"/>
      <c r="HN1150" s="529"/>
      <c r="HO1150" s="529"/>
      <c r="HP1150" s="529"/>
      <c r="HQ1150" s="529"/>
      <c r="HR1150" s="529"/>
      <c r="HS1150" s="529"/>
      <c r="HT1150" s="529"/>
      <c r="HU1150" s="529"/>
      <c r="HV1150" s="529"/>
      <c r="HW1150" s="529"/>
      <c r="HX1150" s="529"/>
      <c r="HY1150" s="529"/>
      <c r="HZ1150" s="529"/>
      <c r="IA1150" s="529"/>
      <c r="IB1150" s="529"/>
      <c r="IC1150" s="529"/>
      <c r="ID1150" s="529"/>
      <c r="IE1150" s="529"/>
      <c r="IF1150" s="529"/>
      <c r="IG1150" s="529"/>
      <c r="IH1150" s="529"/>
      <c r="II1150" s="529"/>
      <c r="IJ1150" s="529"/>
      <c r="IK1150" s="529"/>
      <c r="IL1150" s="529"/>
      <c r="IM1150" s="529"/>
      <c r="IN1150" s="529"/>
      <c r="IO1150" s="529"/>
      <c r="IP1150" s="529"/>
      <c r="IQ1150" s="529"/>
      <c r="IR1150" s="529"/>
      <c r="IS1150" s="529"/>
      <c r="IT1150" s="529"/>
      <c r="IU1150" s="529"/>
      <c r="IV1150" s="529"/>
      <c r="IW1150" s="529"/>
      <c r="IX1150" s="529"/>
      <c r="IY1150" s="529"/>
      <c r="IZ1150" s="529"/>
      <c r="JA1150" s="529"/>
      <c r="JB1150" s="529"/>
      <c r="JC1150" s="529"/>
      <c r="JD1150" s="529"/>
      <c r="JE1150" s="529"/>
      <c r="JF1150" s="529"/>
      <c r="JG1150" s="529"/>
      <c r="JH1150" s="529"/>
    </row>
    <row r="1151" spans="1:268" s="3" customFormat="1" ht="39.75" customHeight="1" thickBot="1" x14ac:dyDescent="0.3">
      <c r="A1151" s="178" t="s">
        <v>3387</v>
      </c>
      <c r="B1151" s="178" t="s">
        <v>1961</v>
      </c>
      <c r="C1151" s="178">
        <v>11420033</v>
      </c>
      <c r="D1151" s="179">
        <v>42535</v>
      </c>
      <c r="E1151" s="179">
        <v>42535</v>
      </c>
      <c r="F1151" s="179">
        <v>43100</v>
      </c>
      <c r="G1151" s="178">
        <v>-7777</v>
      </c>
      <c r="H1151" s="178" t="s">
        <v>2921</v>
      </c>
      <c r="I1151" s="178" t="s">
        <v>1048</v>
      </c>
      <c r="J1151" s="178"/>
      <c r="K1151" s="178" t="s">
        <v>70</v>
      </c>
      <c r="L1151" s="178" t="s">
        <v>7160</v>
      </c>
      <c r="M1151" s="178" t="s">
        <v>2732</v>
      </c>
      <c r="N1151" s="178" t="s">
        <v>273</v>
      </c>
      <c r="O1151" s="178" t="s">
        <v>273</v>
      </c>
      <c r="P1151" s="180" t="s">
        <v>7166</v>
      </c>
      <c r="Q1151" s="178" t="s">
        <v>7161</v>
      </c>
      <c r="R1151" s="178" t="s">
        <v>273</v>
      </c>
      <c r="S1151" s="178" t="s">
        <v>273</v>
      </c>
      <c r="T1151" s="178" t="s">
        <v>273</v>
      </c>
      <c r="U1151" s="180" t="s">
        <v>5432</v>
      </c>
      <c r="V1151" s="178" t="s">
        <v>7162</v>
      </c>
      <c r="W1151" s="178" t="s">
        <v>7163</v>
      </c>
      <c r="X1151" s="178"/>
      <c r="Y1151" s="178"/>
      <c r="Z1151" s="181" t="s">
        <v>467</v>
      </c>
      <c r="AA1151" s="178" t="s">
        <v>341</v>
      </c>
      <c r="AB1151" s="178"/>
      <c r="AC1151" s="178">
        <v>15</v>
      </c>
      <c r="AD1151" s="178">
        <v>43200</v>
      </c>
      <c r="AE1151" s="178"/>
      <c r="AF1151" s="178"/>
      <c r="AG1151" s="178"/>
      <c r="AH1151" s="178"/>
      <c r="AI1151" s="178"/>
      <c r="AJ1151" s="178">
        <v>43200</v>
      </c>
      <c r="AK1151" s="178"/>
      <c r="AL1151" s="178"/>
      <c r="AM1151" s="178"/>
      <c r="AN1151" s="178"/>
      <c r="AO1151" s="178"/>
      <c r="AP1151" s="178"/>
      <c r="AQ1151" s="178"/>
      <c r="AR1151" s="178"/>
      <c r="AS1151" s="178" t="s">
        <v>467</v>
      </c>
      <c r="AT1151" s="178"/>
      <c r="AU1151" s="178"/>
      <c r="AV1151" s="263"/>
      <c r="AW1151" s="178" t="s">
        <v>7164</v>
      </c>
      <c r="AX1151" s="178" t="s">
        <v>7165</v>
      </c>
      <c r="AY1151" s="178">
        <v>43</v>
      </c>
      <c r="AZ1151" s="178">
        <v>36</v>
      </c>
      <c r="BA1151" s="178">
        <v>7.74</v>
      </c>
      <c r="BB1151" s="178">
        <v>27</v>
      </c>
      <c r="BC1151" s="178">
        <v>44</v>
      </c>
      <c r="BD1151" s="178">
        <v>37.08</v>
      </c>
      <c r="BE1151" s="178">
        <f t="shared" ref="BE1151:BE1184" si="184">AY1151+AZ1151/60+BA1151/3600</f>
        <v>43.602150000000002</v>
      </c>
      <c r="BF1151" s="178">
        <f t="shared" ref="BF1151:BF1184" si="185">BB1151+BC1151/60+BD1151/3600</f>
        <v>27.743633333333335</v>
      </c>
      <c r="BG1151" s="178" t="s">
        <v>38</v>
      </c>
      <c r="BH1151" s="178"/>
      <c r="BI1151" s="178"/>
      <c r="BJ1151" s="179"/>
      <c r="BK1151" s="178"/>
      <c r="BL1151" s="179"/>
      <c r="BM1151" s="178"/>
      <c r="BN1151" s="178"/>
      <c r="BO1151" s="178"/>
      <c r="BP1151" s="178"/>
      <c r="BQ1151" s="178"/>
      <c r="BR1151" s="178"/>
      <c r="BS1151" s="178"/>
      <c r="BT1151" s="529"/>
      <c r="BU1151" s="529"/>
      <c r="BV1151" s="529"/>
      <c r="BW1151" s="529"/>
      <c r="BX1151" s="529"/>
      <c r="BY1151" s="529"/>
      <c r="BZ1151" s="529"/>
      <c r="CA1151" s="529"/>
      <c r="CB1151" s="529"/>
      <c r="CC1151" s="529"/>
      <c r="CD1151" s="529"/>
      <c r="CE1151" s="529"/>
      <c r="CF1151" s="529"/>
      <c r="CG1151" s="529"/>
      <c r="CH1151" s="529"/>
      <c r="CI1151" s="529"/>
      <c r="CJ1151" s="529"/>
      <c r="CK1151" s="529"/>
      <c r="CL1151" s="529"/>
      <c r="CM1151" s="529"/>
      <c r="CN1151" s="529"/>
      <c r="CO1151" s="529"/>
      <c r="CP1151" s="529"/>
      <c r="CQ1151" s="529"/>
      <c r="CR1151" s="529"/>
      <c r="CS1151" s="529"/>
      <c r="CT1151" s="529"/>
      <c r="CU1151" s="529"/>
      <c r="CV1151" s="529"/>
      <c r="CW1151" s="529"/>
      <c r="CX1151" s="529"/>
      <c r="CY1151" s="529"/>
      <c r="CZ1151" s="529"/>
      <c r="DA1151" s="529"/>
      <c r="DB1151" s="529"/>
      <c r="DC1151" s="529"/>
      <c r="DD1151" s="529"/>
      <c r="DE1151" s="529"/>
      <c r="DF1151" s="529"/>
      <c r="DG1151" s="529"/>
      <c r="DH1151" s="529"/>
      <c r="DI1151" s="529"/>
      <c r="DJ1151" s="529"/>
      <c r="DK1151" s="529"/>
      <c r="DL1151" s="529"/>
      <c r="DM1151" s="529"/>
      <c r="DN1151" s="529"/>
      <c r="DO1151" s="529"/>
      <c r="DP1151" s="529"/>
      <c r="DQ1151" s="529"/>
      <c r="DR1151" s="529"/>
      <c r="DS1151" s="529"/>
      <c r="DT1151" s="529"/>
      <c r="DU1151" s="529"/>
      <c r="DV1151" s="529"/>
      <c r="DW1151" s="529"/>
      <c r="DX1151" s="529"/>
      <c r="DY1151" s="529"/>
      <c r="DZ1151" s="529"/>
      <c r="EA1151" s="529"/>
      <c r="EB1151" s="529"/>
      <c r="EC1151" s="529"/>
      <c r="ED1151" s="529"/>
      <c r="EE1151" s="529"/>
      <c r="EF1151" s="529"/>
      <c r="EG1151" s="529"/>
      <c r="EH1151" s="529"/>
      <c r="EI1151" s="529"/>
      <c r="EJ1151" s="529"/>
      <c r="EK1151" s="529"/>
      <c r="EL1151" s="529"/>
      <c r="EM1151" s="529"/>
      <c r="EN1151" s="529"/>
      <c r="EO1151" s="529"/>
      <c r="EP1151" s="529"/>
      <c r="EQ1151" s="529"/>
      <c r="ER1151" s="529"/>
      <c r="ES1151" s="529"/>
      <c r="ET1151" s="529"/>
      <c r="EU1151" s="529"/>
      <c r="EV1151" s="529"/>
      <c r="EW1151" s="529"/>
      <c r="EX1151" s="529"/>
      <c r="EY1151" s="529"/>
      <c r="EZ1151" s="529"/>
      <c r="FA1151" s="529"/>
      <c r="FB1151" s="529"/>
      <c r="FC1151" s="529"/>
      <c r="FD1151" s="529"/>
      <c r="FE1151" s="529"/>
      <c r="FF1151" s="529"/>
      <c r="FG1151" s="529"/>
      <c r="FH1151" s="529"/>
      <c r="FI1151" s="529"/>
      <c r="FJ1151" s="529"/>
      <c r="FK1151" s="529"/>
      <c r="FL1151" s="529"/>
      <c r="FM1151" s="529"/>
      <c r="FN1151" s="529"/>
      <c r="FO1151" s="529"/>
      <c r="FP1151" s="529"/>
      <c r="FQ1151" s="529"/>
      <c r="FR1151" s="529"/>
      <c r="FS1151" s="529"/>
      <c r="FT1151" s="529"/>
      <c r="FU1151" s="529"/>
      <c r="FV1151" s="529"/>
      <c r="FW1151" s="529"/>
      <c r="FX1151" s="529"/>
      <c r="FY1151" s="529"/>
      <c r="FZ1151" s="529"/>
      <c r="GA1151" s="529"/>
      <c r="GB1151" s="529"/>
      <c r="GC1151" s="529"/>
      <c r="GD1151" s="529"/>
      <c r="GE1151" s="529"/>
      <c r="GF1151" s="529"/>
      <c r="GG1151" s="529"/>
      <c r="GH1151" s="529"/>
      <c r="GI1151" s="529"/>
      <c r="GJ1151" s="529"/>
      <c r="GK1151" s="529"/>
      <c r="GL1151" s="529"/>
      <c r="GM1151" s="529"/>
      <c r="GN1151" s="529"/>
      <c r="GO1151" s="529"/>
      <c r="GP1151" s="529"/>
      <c r="GQ1151" s="529"/>
      <c r="GR1151" s="529"/>
      <c r="GS1151" s="529"/>
      <c r="GT1151" s="529"/>
      <c r="GU1151" s="529"/>
      <c r="GV1151" s="529"/>
      <c r="GW1151" s="529"/>
      <c r="GX1151" s="529"/>
      <c r="GY1151" s="529"/>
      <c r="GZ1151" s="529"/>
      <c r="HA1151" s="529"/>
      <c r="HB1151" s="529"/>
      <c r="HC1151" s="529"/>
      <c r="HD1151" s="529"/>
      <c r="HE1151" s="529"/>
      <c r="HF1151" s="529"/>
      <c r="HG1151" s="529"/>
      <c r="HH1151" s="529"/>
      <c r="HI1151" s="529"/>
      <c r="HJ1151" s="529"/>
      <c r="HK1151" s="529"/>
      <c r="HL1151" s="529"/>
      <c r="HM1151" s="529"/>
      <c r="HN1151" s="529"/>
      <c r="HO1151" s="529"/>
      <c r="HP1151" s="529"/>
      <c r="HQ1151" s="529"/>
      <c r="HR1151" s="529"/>
      <c r="HS1151" s="529"/>
      <c r="HT1151" s="529"/>
      <c r="HU1151" s="529"/>
      <c r="HV1151" s="529"/>
      <c r="HW1151" s="529"/>
      <c r="HX1151" s="529"/>
      <c r="HY1151" s="529"/>
      <c r="HZ1151" s="529"/>
      <c r="IA1151" s="529"/>
      <c r="IB1151" s="529"/>
      <c r="IC1151" s="529"/>
      <c r="ID1151" s="529"/>
      <c r="IE1151" s="529"/>
      <c r="IF1151" s="529"/>
      <c r="IG1151" s="529"/>
      <c r="IH1151" s="529"/>
      <c r="II1151" s="529"/>
      <c r="IJ1151" s="529"/>
      <c r="IK1151" s="529"/>
      <c r="IL1151" s="529"/>
      <c r="IM1151" s="529"/>
      <c r="IN1151" s="529"/>
      <c r="IO1151" s="529"/>
      <c r="IP1151" s="529"/>
      <c r="IQ1151" s="529"/>
      <c r="IR1151" s="529"/>
      <c r="IS1151" s="529"/>
      <c r="IT1151" s="529"/>
      <c r="IU1151" s="529"/>
      <c r="IV1151" s="529"/>
      <c r="IW1151" s="529"/>
      <c r="IX1151" s="529"/>
      <c r="IY1151" s="529"/>
      <c r="IZ1151" s="529"/>
      <c r="JA1151" s="529"/>
      <c r="JB1151" s="529"/>
      <c r="JC1151" s="529"/>
      <c r="JD1151" s="529"/>
      <c r="JE1151" s="529"/>
      <c r="JF1151" s="529"/>
      <c r="JG1151" s="529"/>
      <c r="JH1151" s="529"/>
    </row>
    <row r="1152" spans="1:268" s="3" customFormat="1" ht="39.75" customHeight="1" thickBot="1" x14ac:dyDescent="0.3">
      <c r="A1152" s="227" t="s">
        <v>3387</v>
      </c>
      <c r="B1152" s="227" t="s">
        <v>7167</v>
      </c>
      <c r="C1152" s="227">
        <v>11130101</v>
      </c>
      <c r="D1152" s="228">
        <v>42544</v>
      </c>
      <c r="E1152" s="228">
        <v>39111</v>
      </c>
      <c r="F1152" s="228">
        <v>46199</v>
      </c>
      <c r="G1152" s="227">
        <v>-7777</v>
      </c>
      <c r="H1152" s="227" t="s">
        <v>934</v>
      </c>
      <c r="I1152" s="227" t="s">
        <v>977</v>
      </c>
      <c r="J1152" s="227"/>
      <c r="K1152" s="227" t="s">
        <v>73</v>
      </c>
      <c r="L1152" s="227" t="s">
        <v>7168</v>
      </c>
      <c r="M1152" s="227" t="s">
        <v>106</v>
      </c>
      <c r="N1152" s="227" t="s">
        <v>106</v>
      </c>
      <c r="O1152" s="227" t="s">
        <v>72</v>
      </c>
      <c r="P1152" s="229" t="s">
        <v>3334</v>
      </c>
      <c r="Q1152" s="227"/>
      <c r="R1152" s="227" t="s">
        <v>106</v>
      </c>
      <c r="S1152" s="227" t="s">
        <v>106</v>
      </c>
      <c r="T1152" s="227" t="s">
        <v>72</v>
      </c>
      <c r="U1152" s="229" t="s">
        <v>3334</v>
      </c>
      <c r="V1152" s="227" t="s">
        <v>7169</v>
      </c>
      <c r="W1152" s="227" t="s">
        <v>7170</v>
      </c>
      <c r="X1152" s="227"/>
      <c r="Y1152" s="227"/>
      <c r="Z1152" s="230" t="s">
        <v>467</v>
      </c>
      <c r="AA1152" s="227" t="s">
        <v>2691</v>
      </c>
      <c r="AB1152" s="227">
        <v>3.85</v>
      </c>
      <c r="AC1152" s="227">
        <v>11</v>
      </c>
      <c r="AD1152" s="227">
        <v>154297</v>
      </c>
      <c r="AE1152" s="227"/>
      <c r="AF1152" s="227"/>
      <c r="AG1152" s="227">
        <v>154297</v>
      </c>
      <c r="AH1152" s="227"/>
      <c r="AI1152" s="227"/>
      <c r="AJ1152" s="227"/>
      <c r="AK1152" s="227"/>
      <c r="AL1152" s="227"/>
      <c r="AM1152" s="227"/>
      <c r="AN1152" s="227"/>
      <c r="AO1152" s="227">
        <v>385</v>
      </c>
      <c r="AP1152" s="227"/>
      <c r="AQ1152" s="227"/>
      <c r="AR1152" s="227"/>
      <c r="AS1152" s="227" t="s">
        <v>467</v>
      </c>
      <c r="AT1152" s="227"/>
      <c r="AU1152" s="227"/>
      <c r="AV1152" s="227">
        <v>414</v>
      </c>
      <c r="AW1152" s="227" t="s">
        <v>7171</v>
      </c>
      <c r="AX1152" s="227" t="s">
        <v>7172</v>
      </c>
      <c r="AY1152" s="227">
        <v>42</v>
      </c>
      <c r="AZ1152" s="227">
        <v>52</v>
      </c>
      <c r="BA1152" s="227">
        <v>15.7</v>
      </c>
      <c r="BB1152" s="227">
        <v>24</v>
      </c>
      <c r="BC1152" s="227">
        <v>42</v>
      </c>
      <c r="BD1152" s="227">
        <v>54</v>
      </c>
      <c r="BE1152" s="227">
        <f t="shared" si="184"/>
        <v>42.871027777777776</v>
      </c>
      <c r="BF1152" s="306">
        <f t="shared" si="185"/>
        <v>24.715</v>
      </c>
      <c r="BG1152" s="227" t="s">
        <v>38</v>
      </c>
      <c r="BH1152" s="227" t="s">
        <v>7173</v>
      </c>
      <c r="BI1152" s="227">
        <v>1921</v>
      </c>
      <c r="BJ1152" s="228">
        <v>42544</v>
      </c>
      <c r="BK1152" s="227">
        <v>1921</v>
      </c>
      <c r="BL1152" s="228">
        <v>42544</v>
      </c>
      <c r="BM1152" s="227"/>
      <c r="BN1152" s="227"/>
      <c r="BO1152" s="227"/>
      <c r="BP1152" s="227"/>
      <c r="BQ1152" s="227"/>
      <c r="BR1152" s="227"/>
      <c r="BS1152" s="227" t="s">
        <v>7174</v>
      </c>
      <c r="BT1152" s="529"/>
      <c r="BU1152" s="529"/>
      <c r="BV1152" s="529"/>
      <c r="BW1152" s="529"/>
      <c r="BX1152" s="529"/>
      <c r="BY1152" s="529"/>
      <c r="BZ1152" s="529"/>
      <c r="CA1152" s="529"/>
      <c r="CB1152" s="529"/>
      <c r="CC1152" s="529"/>
      <c r="CD1152" s="529"/>
      <c r="CE1152" s="529"/>
      <c r="CF1152" s="529"/>
      <c r="CG1152" s="529"/>
      <c r="CH1152" s="529"/>
      <c r="CI1152" s="529"/>
      <c r="CJ1152" s="529"/>
      <c r="CK1152" s="529"/>
      <c r="CL1152" s="529"/>
      <c r="CM1152" s="529"/>
      <c r="CN1152" s="529"/>
      <c r="CO1152" s="529"/>
      <c r="CP1152" s="529"/>
      <c r="CQ1152" s="529"/>
      <c r="CR1152" s="529"/>
      <c r="CS1152" s="529"/>
      <c r="CT1152" s="529"/>
      <c r="CU1152" s="529"/>
      <c r="CV1152" s="529"/>
      <c r="CW1152" s="529"/>
      <c r="CX1152" s="529"/>
      <c r="CY1152" s="529"/>
      <c r="CZ1152" s="529"/>
      <c r="DA1152" s="529"/>
      <c r="DB1152" s="529"/>
      <c r="DC1152" s="529"/>
      <c r="DD1152" s="529"/>
      <c r="DE1152" s="529"/>
      <c r="DF1152" s="529"/>
      <c r="DG1152" s="529"/>
      <c r="DH1152" s="529"/>
      <c r="DI1152" s="529"/>
      <c r="DJ1152" s="529"/>
      <c r="DK1152" s="529"/>
      <c r="DL1152" s="529"/>
      <c r="DM1152" s="529"/>
      <c r="DN1152" s="529"/>
      <c r="DO1152" s="529"/>
      <c r="DP1152" s="529"/>
      <c r="DQ1152" s="529"/>
      <c r="DR1152" s="529"/>
      <c r="DS1152" s="529"/>
      <c r="DT1152" s="529"/>
      <c r="DU1152" s="529"/>
      <c r="DV1152" s="529"/>
      <c r="DW1152" s="529"/>
      <c r="DX1152" s="529"/>
      <c r="DY1152" s="529"/>
      <c r="DZ1152" s="529"/>
      <c r="EA1152" s="529"/>
      <c r="EB1152" s="529"/>
      <c r="EC1152" s="529"/>
      <c r="ED1152" s="529"/>
      <c r="EE1152" s="529"/>
      <c r="EF1152" s="529"/>
      <c r="EG1152" s="529"/>
      <c r="EH1152" s="529"/>
      <c r="EI1152" s="529"/>
      <c r="EJ1152" s="529"/>
      <c r="EK1152" s="529"/>
      <c r="EL1152" s="529"/>
      <c r="EM1152" s="529"/>
      <c r="EN1152" s="529"/>
      <c r="EO1152" s="529"/>
      <c r="EP1152" s="529"/>
      <c r="EQ1152" s="529"/>
      <c r="ER1152" s="529"/>
      <c r="ES1152" s="529"/>
      <c r="ET1152" s="529"/>
      <c r="EU1152" s="529"/>
      <c r="EV1152" s="529"/>
      <c r="EW1152" s="529"/>
      <c r="EX1152" s="529"/>
      <c r="EY1152" s="529"/>
      <c r="EZ1152" s="529"/>
      <c r="FA1152" s="529"/>
      <c r="FB1152" s="529"/>
      <c r="FC1152" s="529"/>
      <c r="FD1152" s="529"/>
      <c r="FE1152" s="529"/>
      <c r="FF1152" s="529"/>
      <c r="FG1152" s="529"/>
      <c r="FH1152" s="529"/>
      <c r="FI1152" s="529"/>
      <c r="FJ1152" s="529"/>
      <c r="FK1152" s="529"/>
      <c r="FL1152" s="529"/>
      <c r="FM1152" s="529"/>
      <c r="FN1152" s="529"/>
      <c r="FO1152" s="529"/>
      <c r="FP1152" s="529"/>
      <c r="FQ1152" s="529"/>
      <c r="FR1152" s="529"/>
      <c r="FS1152" s="529"/>
      <c r="FT1152" s="529"/>
      <c r="FU1152" s="529"/>
      <c r="FV1152" s="529"/>
      <c r="FW1152" s="529"/>
      <c r="FX1152" s="529"/>
      <c r="FY1152" s="529"/>
      <c r="FZ1152" s="529"/>
      <c r="GA1152" s="529"/>
      <c r="GB1152" s="529"/>
      <c r="GC1152" s="529"/>
      <c r="GD1152" s="529"/>
      <c r="GE1152" s="529"/>
      <c r="GF1152" s="529"/>
      <c r="GG1152" s="529"/>
      <c r="GH1152" s="529"/>
      <c r="GI1152" s="529"/>
      <c r="GJ1152" s="529"/>
      <c r="GK1152" s="529"/>
      <c r="GL1152" s="529"/>
      <c r="GM1152" s="529"/>
      <c r="GN1152" s="529"/>
      <c r="GO1152" s="529"/>
      <c r="GP1152" s="529"/>
      <c r="GQ1152" s="529"/>
      <c r="GR1152" s="529"/>
      <c r="GS1152" s="529"/>
      <c r="GT1152" s="529"/>
      <c r="GU1152" s="529"/>
      <c r="GV1152" s="529"/>
      <c r="GW1152" s="529"/>
      <c r="GX1152" s="529"/>
      <c r="GY1152" s="529"/>
      <c r="GZ1152" s="529"/>
      <c r="HA1152" s="529"/>
      <c r="HB1152" s="529"/>
      <c r="HC1152" s="529"/>
      <c r="HD1152" s="529"/>
      <c r="HE1152" s="529"/>
      <c r="HF1152" s="529"/>
      <c r="HG1152" s="529"/>
      <c r="HH1152" s="529"/>
      <c r="HI1152" s="529"/>
      <c r="HJ1152" s="529"/>
      <c r="HK1152" s="529"/>
      <c r="HL1152" s="529"/>
      <c r="HM1152" s="529"/>
      <c r="HN1152" s="529"/>
      <c r="HO1152" s="529"/>
      <c r="HP1152" s="529"/>
      <c r="HQ1152" s="529"/>
      <c r="HR1152" s="529"/>
      <c r="HS1152" s="529"/>
      <c r="HT1152" s="529"/>
      <c r="HU1152" s="529"/>
      <c r="HV1152" s="529"/>
      <c r="HW1152" s="529"/>
      <c r="HX1152" s="529"/>
      <c r="HY1152" s="529"/>
      <c r="HZ1152" s="529"/>
      <c r="IA1152" s="529"/>
      <c r="IB1152" s="529"/>
      <c r="IC1152" s="529"/>
      <c r="ID1152" s="529"/>
      <c r="IE1152" s="529"/>
      <c r="IF1152" s="529"/>
      <c r="IG1152" s="529"/>
      <c r="IH1152" s="529"/>
      <c r="II1152" s="529"/>
      <c r="IJ1152" s="529"/>
      <c r="IK1152" s="529"/>
      <c r="IL1152" s="529"/>
      <c r="IM1152" s="529"/>
      <c r="IN1152" s="529"/>
      <c r="IO1152" s="529"/>
      <c r="IP1152" s="529"/>
      <c r="IQ1152" s="529"/>
      <c r="IR1152" s="529"/>
      <c r="IS1152" s="529"/>
      <c r="IT1152" s="529"/>
      <c r="IU1152" s="529"/>
      <c r="IV1152" s="529"/>
      <c r="IW1152" s="529"/>
      <c r="IX1152" s="529"/>
      <c r="IY1152" s="529"/>
      <c r="IZ1152" s="529"/>
      <c r="JA1152" s="529"/>
      <c r="JB1152" s="529"/>
      <c r="JC1152" s="529"/>
      <c r="JD1152" s="529"/>
      <c r="JE1152" s="529"/>
      <c r="JF1152" s="529"/>
      <c r="JG1152" s="529"/>
      <c r="JH1152" s="529"/>
    </row>
    <row r="1153" spans="1:268" s="3" customFormat="1" ht="39.75" customHeight="1" thickBot="1" x14ac:dyDescent="0.3">
      <c r="A1153" s="227" t="s">
        <v>3387</v>
      </c>
      <c r="B1153" s="227" t="s">
        <v>7176</v>
      </c>
      <c r="C1153" s="227">
        <v>11130102</v>
      </c>
      <c r="D1153" s="228">
        <v>42555</v>
      </c>
      <c r="E1153" s="228">
        <v>42555</v>
      </c>
      <c r="F1153" s="228">
        <v>48033</v>
      </c>
      <c r="G1153" s="227">
        <v>-7777</v>
      </c>
      <c r="H1153" s="227" t="s">
        <v>490</v>
      </c>
      <c r="I1153" s="227" t="s">
        <v>881</v>
      </c>
      <c r="J1153" s="227" t="s">
        <v>7466</v>
      </c>
      <c r="K1153" s="227" t="s">
        <v>55</v>
      </c>
      <c r="L1153" s="227" t="s">
        <v>7177</v>
      </c>
      <c r="M1153" s="227" t="s">
        <v>234</v>
      </c>
      <c r="N1153" s="227" t="s">
        <v>249</v>
      </c>
      <c r="O1153" s="227" t="s">
        <v>189</v>
      </c>
      <c r="P1153" s="229" t="s">
        <v>7178</v>
      </c>
      <c r="Q1153" s="227"/>
      <c r="R1153" s="227" t="s">
        <v>234</v>
      </c>
      <c r="S1153" s="227" t="s">
        <v>249</v>
      </c>
      <c r="T1153" s="227" t="s">
        <v>189</v>
      </c>
      <c r="U1153" s="229" t="s">
        <v>7178</v>
      </c>
      <c r="V1153" s="227"/>
      <c r="W1153" s="227"/>
      <c r="X1153" s="227"/>
      <c r="Y1153" s="227"/>
      <c r="Z1153" s="230" t="s">
        <v>467</v>
      </c>
      <c r="AA1153" s="227" t="s">
        <v>293</v>
      </c>
      <c r="AB1153" s="227">
        <v>53.24</v>
      </c>
      <c r="AC1153" s="227">
        <v>2.1</v>
      </c>
      <c r="AD1153" s="227">
        <v>1755</v>
      </c>
      <c r="AE1153" s="227"/>
      <c r="AF1153" s="227"/>
      <c r="AG1153" s="227">
        <v>1755</v>
      </c>
      <c r="AH1153" s="227"/>
      <c r="AI1153" s="227"/>
      <c r="AJ1153" s="227"/>
      <c r="AK1153" s="227"/>
      <c r="AL1153" s="227"/>
      <c r="AM1153" s="227"/>
      <c r="AN1153" s="227"/>
      <c r="AO1153" s="227">
        <v>12780</v>
      </c>
      <c r="AP1153" s="227"/>
      <c r="AQ1153" s="227"/>
      <c r="AR1153" s="227"/>
      <c r="AS1153" s="227" t="s">
        <v>467</v>
      </c>
      <c r="AT1153" s="227"/>
      <c r="AU1153" s="227"/>
      <c r="AV1153" s="227">
        <v>325</v>
      </c>
      <c r="AW1153" s="227" t="s">
        <v>7179</v>
      </c>
      <c r="AX1153" s="227" t="s">
        <v>7180</v>
      </c>
      <c r="AY1153" s="227">
        <v>43</v>
      </c>
      <c r="AZ1153" s="227">
        <v>11</v>
      </c>
      <c r="BA1153" s="227">
        <v>0.28999999999999998</v>
      </c>
      <c r="BB1153" s="227">
        <v>23</v>
      </c>
      <c r="BC1153" s="227">
        <v>59</v>
      </c>
      <c r="BD1153" s="227">
        <v>55.34</v>
      </c>
      <c r="BE1153" s="227">
        <f t="shared" si="184"/>
        <v>43.183413888888886</v>
      </c>
      <c r="BF1153" s="306">
        <f t="shared" si="185"/>
        <v>23.998705555555556</v>
      </c>
      <c r="BG1153" s="227" t="s">
        <v>47</v>
      </c>
      <c r="BH1153" s="227"/>
      <c r="BI1153" s="227">
        <v>3188</v>
      </c>
      <c r="BJ1153" s="228">
        <v>44251</v>
      </c>
      <c r="BK1153" s="227">
        <v>3188</v>
      </c>
      <c r="BL1153" s="228">
        <v>44251</v>
      </c>
      <c r="BM1153" s="227"/>
      <c r="BN1153" s="227"/>
      <c r="BO1153" s="227"/>
      <c r="BP1153" s="227"/>
      <c r="BQ1153" s="227"/>
      <c r="BR1153" s="227"/>
      <c r="BS1153" s="227"/>
      <c r="BT1153" s="529"/>
      <c r="BU1153" s="529"/>
      <c r="BV1153" s="529"/>
      <c r="BW1153" s="529"/>
      <c r="BX1153" s="529"/>
      <c r="BY1153" s="529"/>
      <c r="BZ1153" s="529"/>
      <c r="CA1153" s="529"/>
      <c r="CB1153" s="529"/>
      <c r="CC1153" s="529"/>
      <c r="CD1153" s="529"/>
      <c r="CE1153" s="529"/>
      <c r="CF1153" s="529"/>
      <c r="CG1153" s="529"/>
      <c r="CH1153" s="529"/>
      <c r="CI1153" s="529"/>
      <c r="CJ1153" s="529"/>
      <c r="CK1153" s="529"/>
      <c r="CL1153" s="529"/>
      <c r="CM1153" s="529"/>
      <c r="CN1153" s="529"/>
      <c r="CO1153" s="529"/>
      <c r="CP1153" s="529"/>
      <c r="CQ1153" s="529"/>
      <c r="CR1153" s="529"/>
      <c r="CS1153" s="529"/>
      <c r="CT1153" s="529"/>
      <c r="CU1153" s="529"/>
      <c r="CV1153" s="529"/>
      <c r="CW1153" s="529"/>
      <c r="CX1153" s="529"/>
      <c r="CY1153" s="529"/>
      <c r="CZ1153" s="529"/>
      <c r="DA1153" s="529"/>
      <c r="DB1153" s="529"/>
      <c r="DC1153" s="529"/>
      <c r="DD1153" s="529"/>
      <c r="DE1153" s="529"/>
      <c r="DF1153" s="529"/>
      <c r="DG1153" s="529"/>
      <c r="DH1153" s="529"/>
      <c r="DI1153" s="529"/>
      <c r="DJ1153" s="529"/>
      <c r="DK1153" s="529"/>
      <c r="DL1153" s="529"/>
      <c r="DM1153" s="529"/>
      <c r="DN1153" s="529"/>
      <c r="DO1153" s="529"/>
      <c r="DP1153" s="529"/>
      <c r="DQ1153" s="529"/>
      <c r="DR1153" s="529"/>
      <c r="DS1153" s="529"/>
      <c r="DT1153" s="529"/>
      <c r="DU1153" s="529"/>
      <c r="DV1153" s="529"/>
      <c r="DW1153" s="529"/>
      <c r="DX1153" s="529"/>
      <c r="DY1153" s="529"/>
      <c r="DZ1153" s="529"/>
      <c r="EA1153" s="529"/>
      <c r="EB1153" s="529"/>
      <c r="EC1153" s="529"/>
      <c r="ED1153" s="529"/>
      <c r="EE1153" s="529"/>
      <c r="EF1153" s="529"/>
      <c r="EG1153" s="529"/>
      <c r="EH1153" s="529"/>
      <c r="EI1153" s="529"/>
      <c r="EJ1153" s="529"/>
      <c r="EK1153" s="529"/>
      <c r="EL1153" s="529"/>
      <c r="EM1153" s="529"/>
      <c r="EN1153" s="529"/>
      <c r="EO1153" s="529"/>
      <c r="EP1153" s="529"/>
      <c r="EQ1153" s="529"/>
      <c r="ER1153" s="529"/>
      <c r="ES1153" s="529"/>
      <c r="ET1153" s="529"/>
      <c r="EU1153" s="529"/>
      <c r="EV1153" s="529"/>
      <c r="EW1153" s="529"/>
      <c r="EX1153" s="529"/>
      <c r="EY1153" s="529"/>
      <c r="EZ1153" s="529"/>
      <c r="FA1153" s="529"/>
      <c r="FB1153" s="529"/>
      <c r="FC1153" s="529"/>
      <c r="FD1153" s="529"/>
      <c r="FE1153" s="529"/>
      <c r="FF1153" s="529"/>
      <c r="FG1153" s="529"/>
      <c r="FH1153" s="529"/>
      <c r="FI1153" s="529"/>
      <c r="FJ1153" s="529"/>
      <c r="FK1153" s="529"/>
      <c r="FL1153" s="529"/>
      <c r="FM1153" s="529"/>
      <c r="FN1153" s="529"/>
      <c r="FO1153" s="529"/>
      <c r="FP1153" s="529"/>
      <c r="FQ1153" s="529"/>
      <c r="FR1153" s="529"/>
      <c r="FS1153" s="529"/>
      <c r="FT1153" s="529"/>
      <c r="FU1153" s="529"/>
      <c r="FV1153" s="529"/>
      <c r="FW1153" s="529"/>
      <c r="FX1153" s="529"/>
      <c r="FY1153" s="529"/>
      <c r="FZ1153" s="529"/>
      <c r="GA1153" s="529"/>
      <c r="GB1153" s="529"/>
      <c r="GC1153" s="529"/>
      <c r="GD1153" s="529"/>
      <c r="GE1153" s="529"/>
      <c r="GF1153" s="529"/>
      <c r="GG1153" s="529"/>
      <c r="GH1153" s="529"/>
      <c r="GI1153" s="529"/>
      <c r="GJ1153" s="529"/>
      <c r="GK1153" s="529"/>
      <c r="GL1153" s="529"/>
      <c r="GM1153" s="529"/>
      <c r="GN1153" s="529"/>
      <c r="GO1153" s="529"/>
      <c r="GP1153" s="529"/>
      <c r="GQ1153" s="529"/>
      <c r="GR1153" s="529"/>
      <c r="GS1153" s="529"/>
      <c r="GT1153" s="529"/>
      <c r="GU1153" s="529"/>
      <c r="GV1153" s="529"/>
      <c r="GW1153" s="529"/>
      <c r="GX1153" s="529"/>
      <c r="GY1153" s="529"/>
      <c r="GZ1153" s="529"/>
      <c r="HA1153" s="529"/>
      <c r="HB1153" s="529"/>
      <c r="HC1153" s="529"/>
      <c r="HD1153" s="529"/>
      <c r="HE1153" s="529"/>
      <c r="HF1153" s="529"/>
      <c r="HG1153" s="529"/>
      <c r="HH1153" s="529"/>
      <c r="HI1153" s="529"/>
      <c r="HJ1153" s="529"/>
      <c r="HK1153" s="529"/>
      <c r="HL1153" s="529"/>
      <c r="HM1153" s="529"/>
      <c r="HN1153" s="529"/>
      <c r="HO1153" s="529"/>
      <c r="HP1153" s="529"/>
      <c r="HQ1153" s="529"/>
      <c r="HR1153" s="529"/>
      <c r="HS1153" s="529"/>
      <c r="HT1153" s="529"/>
      <c r="HU1153" s="529"/>
      <c r="HV1153" s="529"/>
      <c r="HW1153" s="529"/>
      <c r="HX1153" s="529"/>
      <c r="HY1153" s="529"/>
      <c r="HZ1153" s="529"/>
      <c r="IA1153" s="529"/>
      <c r="IB1153" s="529"/>
      <c r="IC1153" s="529"/>
      <c r="ID1153" s="529"/>
      <c r="IE1153" s="529"/>
      <c r="IF1153" s="529"/>
      <c r="IG1153" s="529"/>
      <c r="IH1153" s="529"/>
      <c r="II1153" s="529"/>
      <c r="IJ1153" s="529"/>
      <c r="IK1153" s="529"/>
      <c r="IL1153" s="529"/>
      <c r="IM1153" s="529"/>
      <c r="IN1153" s="529"/>
      <c r="IO1153" s="529"/>
      <c r="IP1153" s="529"/>
      <c r="IQ1153" s="529"/>
      <c r="IR1153" s="529"/>
      <c r="IS1153" s="529"/>
      <c r="IT1153" s="529"/>
      <c r="IU1153" s="529"/>
      <c r="IV1153" s="529"/>
      <c r="IW1153" s="529"/>
      <c r="IX1153" s="529"/>
      <c r="IY1153" s="529"/>
      <c r="IZ1153" s="529"/>
      <c r="JA1153" s="529"/>
      <c r="JB1153" s="529"/>
      <c r="JC1153" s="529"/>
      <c r="JD1153" s="529"/>
      <c r="JE1153" s="529"/>
      <c r="JF1153" s="529"/>
      <c r="JG1153" s="529"/>
      <c r="JH1153" s="529"/>
    </row>
    <row r="1154" spans="1:268" s="3" customFormat="1" ht="39.75" customHeight="1" x14ac:dyDescent="0.25">
      <c r="A1154" s="4" t="s">
        <v>3387</v>
      </c>
      <c r="B1154" s="4" t="s">
        <v>3130</v>
      </c>
      <c r="C1154" s="4">
        <v>11140157</v>
      </c>
      <c r="D1154" s="293">
        <v>42555</v>
      </c>
      <c r="E1154" s="293">
        <v>42555</v>
      </c>
      <c r="F1154" s="293">
        <v>46207</v>
      </c>
      <c r="G1154" s="4">
        <v>-7777</v>
      </c>
      <c r="H1154" s="4" t="s">
        <v>859</v>
      </c>
      <c r="I1154" s="296" t="s">
        <v>987</v>
      </c>
      <c r="J1154" s="296"/>
      <c r="K1154" s="296" t="s">
        <v>37</v>
      </c>
      <c r="L1154" s="4" t="s">
        <v>7181</v>
      </c>
      <c r="M1154" s="4" t="s">
        <v>695</v>
      </c>
      <c r="N1154" s="4" t="s">
        <v>124</v>
      </c>
      <c r="O1154" s="4" t="s">
        <v>35</v>
      </c>
      <c r="P1154" s="294" t="s">
        <v>1884</v>
      </c>
      <c r="Q1154" s="233"/>
      <c r="R1154" s="4" t="s">
        <v>695</v>
      </c>
      <c r="S1154" s="4" t="s">
        <v>124</v>
      </c>
      <c r="T1154" s="4" t="s">
        <v>35</v>
      </c>
      <c r="U1154" s="294" t="s">
        <v>1884</v>
      </c>
      <c r="V1154" s="4" t="s">
        <v>7182</v>
      </c>
      <c r="W1154" s="4" t="s">
        <v>2896</v>
      </c>
      <c r="X1154" s="4">
        <v>600</v>
      </c>
      <c r="Y1154" s="4">
        <v>21</v>
      </c>
      <c r="Z1154" s="295" t="s">
        <v>467</v>
      </c>
      <c r="AA1154" s="4" t="s">
        <v>5400</v>
      </c>
      <c r="AB1154" s="4">
        <v>3.76</v>
      </c>
      <c r="AC1154" s="4">
        <v>3750</v>
      </c>
      <c r="AD1154" s="4">
        <v>65000000</v>
      </c>
      <c r="AE1154" s="4"/>
      <c r="AF1154" s="4">
        <v>65000000</v>
      </c>
      <c r="AG1154" s="4"/>
      <c r="AH1154" s="4"/>
      <c r="AI1154" s="4"/>
      <c r="AJ1154" s="4"/>
      <c r="AK1154" s="4"/>
      <c r="AL1154" s="4"/>
      <c r="AM1154" s="4"/>
      <c r="AN1154" s="4"/>
      <c r="AO1154" s="4">
        <v>376</v>
      </c>
      <c r="AP1154" s="4">
        <v>1.7</v>
      </c>
      <c r="AQ1154" s="4" t="s">
        <v>47</v>
      </c>
      <c r="AR1154" s="4" t="s">
        <v>2082</v>
      </c>
      <c r="AS1154" s="4" t="s">
        <v>467</v>
      </c>
      <c r="AT1154" s="4"/>
      <c r="AU1154" s="4"/>
      <c r="AV1154" s="4"/>
      <c r="AW1154" s="4" t="s">
        <v>7183</v>
      </c>
      <c r="AX1154" s="4" t="s">
        <v>7184</v>
      </c>
      <c r="AY1154" s="4">
        <v>42</v>
      </c>
      <c r="AZ1154" s="4">
        <v>54</v>
      </c>
      <c r="BA1154" s="4">
        <v>14</v>
      </c>
      <c r="BB1154" s="4">
        <v>25</v>
      </c>
      <c r="BC1154" s="4">
        <v>5</v>
      </c>
      <c r="BD1154" s="4">
        <v>2</v>
      </c>
      <c r="BE1154" s="4">
        <f t="shared" si="184"/>
        <v>42.903888888888886</v>
      </c>
      <c r="BF1154" s="4">
        <f t="shared" si="185"/>
        <v>25.083888888888886</v>
      </c>
      <c r="BG1154" s="4" t="s">
        <v>47</v>
      </c>
      <c r="BH1154" s="4"/>
      <c r="BI1154" s="4">
        <v>2562</v>
      </c>
      <c r="BJ1154" s="293">
        <v>43438</v>
      </c>
      <c r="BK1154" s="4"/>
      <c r="BL1154" s="293"/>
      <c r="BM1154" s="4"/>
      <c r="BN1154" s="4"/>
      <c r="BO1154" s="4"/>
      <c r="BP1154" s="4"/>
      <c r="BQ1154" s="4"/>
      <c r="BR1154" s="4"/>
      <c r="BS1154" s="4"/>
      <c r="BT1154" s="529"/>
      <c r="BU1154" s="529"/>
      <c r="BV1154" s="529"/>
      <c r="BW1154" s="529"/>
      <c r="BX1154" s="529"/>
      <c r="BY1154" s="529"/>
      <c r="BZ1154" s="529"/>
      <c r="CA1154" s="529"/>
      <c r="CB1154" s="529"/>
      <c r="CC1154" s="529"/>
      <c r="CD1154" s="529"/>
      <c r="CE1154" s="529"/>
      <c r="CF1154" s="529"/>
      <c r="CG1154" s="529"/>
      <c r="CH1154" s="529"/>
      <c r="CI1154" s="529"/>
      <c r="CJ1154" s="529"/>
      <c r="CK1154" s="529"/>
      <c r="CL1154" s="529"/>
      <c r="CM1154" s="529"/>
      <c r="CN1154" s="529"/>
      <c r="CO1154" s="529"/>
      <c r="CP1154" s="529"/>
      <c r="CQ1154" s="529"/>
      <c r="CR1154" s="529"/>
      <c r="CS1154" s="529"/>
      <c r="CT1154" s="529"/>
      <c r="CU1154" s="529"/>
      <c r="CV1154" s="529"/>
      <c r="CW1154" s="529"/>
      <c r="CX1154" s="529"/>
      <c r="CY1154" s="529"/>
      <c r="CZ1154" s="529"/>
      <c r="DA1154" s="529"/>
      <c r="DB1154" s="529"/>
      <c r="DC1154" s="529"/>
      <c r="DD1154" s="529"/>
      <c r="DE1154" s="529"/>
      <c r="DF1154" s="529"/>
      <c r="DG1154" s="529"/>
      <c r="DH1154" s="529"/>
      <c r="DI1154" s="529"/>
      <c r="DJ1154" s="529"/>
      <c r="DK1154" s="529"/>
      <c r="DL1154" s="529"/>
      <c r="DM1154" s="529"/>
      <c r="DN1154" s="529"/>
      <c r="DO1154" s="529"/>
      <c r="DP1154" s="529"/>
      <c r="DQ1154" s="529"/>
      <c r="DR1154" s="529"/>
      <c r="DS1154" s="529"/>
      <c r="DT1154" s="529"/>
      <c r="DU1154" s="529"/>
      <c r="DV1154" s="529"/>
      <c r="DW1154" s="529"/>
      <c r="DX1154" s="529"/>
      <c r="DY1154" s="529"/>
      <c r="DZ1154" s="529"/>
      <c r="EA1154" s="529"/>
      <c r="EB1154" s="529"/>
      <c r="EC1154" s="529"/>
      <c r="ED1154" s="529"/>
      <c r="EE1154" s="529"/>
      <c r="EF1154" s="529"/>
      <c r="EG1154" s="529"/>
      <c r="EH1154" s="529"/>
      <c r="EI1154" s="529"/>
      <c r="EJ1154" s="529"/>
      <c r="EK1154" s="529"/>
      <c r="EL1154" s="529"/>
      <c r="EM1154" s="529"/>
      <c r="EN1154" s="529"/>
      <c r="EO1154" s="529"/>
      <c r="EP1154" s="529"/>
      <c r="EQ1154" s="529"/>
      <c r="ER1154" s="529"/>
      <c r="ES1154" s="529"/>
      <c r="ET1154" s="529"/>
      <c r="EU1154" s="529"/>
      <c r="EV1154" s="529"/>
      <c r="EW1154" s="529"/>
      <c r="EX1154" s="529"/>
      <c r="EY1154" s="529"/>
      <c r="EZ1154" s="529"/>
      <c r="FA1154" s="529"/>
      <c r="FB1154" s="529"/>
      <c r="FC1154" s="529"/>
      <c r="FD1154" s="529"/>
      <c r="FE1154" s="529"/>
      <c r="FF1154" s="529"/>
      <c r="FG1154" s="529"/>
      <c r="FH1154" s="529"/>
      <c r="FI1154" s="529"/>
      <c r="FJ1154" s="529"/>
      <c r="FK1154" s="529"/>
      <c r="FL1154" s="529"/>
      <c r="FM1154" s="529"/>
      <c r="FN1154" s="529"/>
      <c r="FO1154" s="529"/>
      <c r="FP1154" s="529"/>
      <c r="FQ1154" s="529"/>
      <c r="FR1154" s="529"/>
      <c r="FS1154" s="529"/>
      <c r="FT1154" s="529"/>
      <c r="FU1154" s="529"/>
      <c r="FV1154" s="529"/>
      <c r="FW1154" s="529"/>
      <c r="FX1154" s="529"/>
      <c r="FY1154" s="529"/>
      <c r="FZ1154" s="529"/>
      <c r="GA1154" s="529"/>
      <c r="GB1154" s="529"/>
      <c r="GC1154" s="529"/>
      <c r="GD1154" s="529"/>
      <c r="GE1154" s="529"/>
      <c r="GF1154" s="529"/>
      <c r="GG1154" s="529"/>
      <c r="GH1154" s="529"/>
      <c r="GI1154" s="529"/>
      <c r="GJ1154" s="529"/>
      <c r="GK1154" s="529"/>
      <c r="GL1154" s="529"/>
      <c r="GM1154" s="529"/>
      <c r="GN1154" s="529"/>
      <c r="GO1154" s="529"/>
      <c r="GP1154" s="529"/>
      <c r="GQ1154" s="529"/>
      <c r="GR1154" s="529"/>
      <c r="GS1154" s="529"/>
      <c r="GT1154" s="529"/>
      <c r="GU1154" s="529"/>
      <c r="GV1154" s="529"/>
      <c r="GW1154" s="529"/>
      <c r="GX1154" s="529"/>
      <c r="GY1154" s="529"/>
      <c r="GZ1154" s="529"/>
      <c r="HA1154" s="529"/>
      <c r="HB1154" s="529"/>
      <c r="HC1154" s="529"/>
      <c r="HD1154" s="529"/>
      <c r="HE1154" s="529"/>
      <c r="HF1154" s="529"/>
      <c r="HG1154" s="529"/>
      <c r="HH1154" s="529"/>
      <c r="HI1154" s="529"/>
      <c r="HJ1154" s="529"/>
      <c r="HK1154" s="529"/>
      <c r="HL1154" s="529"/>
      <c r="HM1154" s="529"/>
      <c r="HN1154" s="529"/>
      <c r="HO1154" s="529"/>
      <c r="HP1154" s="529"/>
      <c r="HQ1154" s="529"/>
      <c r="HR1154" s="529"/>
      <c r="HS1154" s="529"/>
      <c r="HT1154" s="529"/>
      <c r="HU1154" s="529"/>
      <c r="HV1154" s="529"/>
      <c r="HW1154" s="529"/>
      <c r="HX1154" s="529"/>
      <c r="HY1154" s="529"/>
      <c r="HZ1154" s="529"/>
      <c r="IA1154" s="529"/>
      <c r="IB1154" s="529"/>
      <c r="IC1154" s="529"/>
      <c r="ID1154" s="529"/>
      <c r="IE1154" s="529"/>
      <c r="IF1154" s="529"/>
      <c r="IG1154" s="529"/>
      <c r="IH1154" s="529"/>
      <c r="II1154" s="529"/>
      <c r="IJ1154" s="529"/>
      <c r="IK1154" s="529"/>
      <c r="IL1154" s="529"/>
      <c r="IM1154" s="529"/>
      <c r="IN1154" s="529"/>
      <c r="IO1154" s="529"/>
      <c r="IP1154" s="529"/>
      <c r="IQ1154" s="529"/>
      <c r="IR1154" s="529"/>
      <c r="IS1154" s="529"/>
      <c r="IT1154" s="529"/>
      <c r="IU1154" s="529"/>
      <c r="IV1154" s="529"/>
      <c r="IW1154" s="529"/>
      <c r="IX1154" s="529"/>
      <c r="IY1154" s="529"/>
      <c r="IZ1154" s="529"/>
      <c r="JA1154" s="529"/>
      <c r="JB1154" s="529"/>
      <c r="JC1154" s="529"/>
      <c r="JD1154" s="529"/>
      <c r="JE1154" s="529"/>
      <c r="JF1154" s="529"/>
      <c r="JG1154" s="529"/>
      <c r="JH1154" s="529"/>
    </row>
    <row r="1155" spans="1:268" s="233" customFormat="1" ht="39.75" customHeight="1" x14ac:dyDescent="0.25">
      <c r="A1155" s="4"/>
      <c r="B1155" s="4" t="s">
        <v>3130</v>
      </c>
      <c r="C1155" s="4">
        <v>11140157</v>
      </c>
      <c r="D1155" s="293">
        <v>42555</v>
      </c>
      <c r="E1155" s="293">
        <v>42555</v>
      </c>
      <c r="F1155" s="293">
        <v>46207</v>
      </c>
      <c r="G1155" s="4">
        <v>-7777</v>
      </c>
      <c r="H1155" s="4" t="s">
        <v>859</v>
      </c>
      <c r="I1155" s="4" t="s">
        <v>987</v>
      </c>
      <c r="J1155" s="4"/>
      <c r="K1155" s="4" t="s">
        <v>37</v>
      </c>
      <c r="L1155" s="4" t="s">
        <v>7181</v>
      </c>
      <c r="M1155" s="4" t="s">
        <v>695</v>
      </c>
      <c r="N1155" s="4" t="s">
        <v>124</v>
      </c>
      <c r="O1155" s="4" t="s">
        <v>35</v>
      </c>
      <c r="P1155" s="294" t="s">
        <v>1884</v>
      </c>
      <c r="R1155" s="4" t="s">
        <v>695</v>
      </c>
      <c r="S1155" s="4" t="s">
        <v>124</v>
      </c>
      <c r="T1155" s="4" t="s">
        <v>35</v>
      </c>
      <c r="U1155" s="294" t="s">
        <v>1884</v>
      </c>
      <c r="V1155" s="4" t="s">
        <v>7182</v>
      </c>
      <c r="W1155" s="4" t="s">
        <v>2896</v>
      </c>
      <c r="X1155" s="4">
        <v>600</v>
      </c>
      <c r="Y1155" s="4">
        <v>21</v>
      </c>
      <c r="Z1155" s="295" t="s">
        <v>467</v>
      </c>
      <c r="AA1155" s="4" t="s">
        <v>5400</v>
      </c>
      <c r="AB1155" s="4"/>
      <c r="AC1155" s="4"/>
      <c r="AD1155" s="4"/>
      <c r="AE1155" s="4"/>
      <c r="AF1155" s="4"/>
      <c r="AG1155" s="4"/>
      <c r="AH1155" s="4"/>
      <c r="AI1155" s="4"/>
      <c r="AJ1155" s="4"/>
      <c r="AK1155" s="4"/>
      <c r="AL1155" s="4"/>
      <c r="AM1155" s="4"/>
      <c r="AN1155" s="4"/>
      <c r="AO1155" s="4"/>
      <c r="AP1155" s="4"/>
      <c r="AQ1155" s="4"/>
      <c r="AR1155" s="4"/>
      <c r="AS1155" s="4" t="s">
        <v>3566</v>
      </c>
      <c r="AT1155" s="4"/>
      <c r="AU1155" s="4"/>
      <c r="AV1155" s="4"/>
      <c r="AW1155" s="4" t="s">
        <v>7185</v>
      </c>
      <c r="AX1155" s="4" t="s">
        <v>7186</v>
      </c>
      <c r="AY1155" s="4">
        <v>42</v>
      </c>
      <c r="AZ1155" s="4">
        <v>54</v>
      </c>
      <c r="BA1155" s="4">
        <v>40.4</v>
      </c>
      <c r="BB1155" s="4">
        <v>25</v>
      </c>
      <c r="BC1155" s="4">
        <v>5</v>
      </c>
      <c r="BD1155" s="4">
        <v>33.4</v>
      </c>
      <c r="BE1155" s="4">
        <f t="shared" si="184"/>
        <v>42.911222222222221</v>
      </c>
      <c r="BF1155" s="4">
        <f t="shared" si="185"/>
        <v>25.092611111111111</v>
      </c>
      <c r="BG1155" s="4" t="s">
        <v>47</v>
      </c>
      <c r="BH1155" s="4"/>
      <c r="BI1155" s="4">
        <v>2562</v>
      </c>
      <c r="BJ1155" s="293">
        <v>43438</v>
      </c>
      <c r="BK1155" s="4"/>
      <c r="BL1155" s="293"/>
      <c r="BM1155" s="4"/>
      <c r="BN1155" s="4"/>
      <c r="BO1155" s="4"/>
      <c r="BP1155" s="4"/>
      <c r="BQ1155" s="4"/>
      <c r="BR1155" s="4"/>
      <c r="BS1155" s="4"/>
      <c r="BT1155" s="569"/>
      <c r="BU1155" s="569"/>
      <c r="BV1155" s="569"/>
      <c r="BW1155" s="569"/>
      <c r="BX1155" s="569"/>
      <c r="BY1155" s="569"/>
      <c r="BZ1155" s="569"/>
      <c r="CA1155" s="569"/>
      <c r="CB1155" s="569"/>
      <c r="CC1155" s="569"/>
      <c r="CD1155" s="569"/>
      <c r="CE1155" s="569"/>
      <c r="CF1155" s="569"/>
      <c r="CG1155" s="569"/>
      <c r="CH1155" s="569"/>
      <c r="CI1155" s="569"/>
      <c r="CJ1155" s="569"/>
      <c r="CK1155" s="569"/>
      <c r="CL1155" s="569"/>
      <c r="CM1155" s="569"/>
      <c r="CN1155" s="569"/>
      <c r="CO1155" s="569"/>
      <c r="CP1155" s="569"/>
      <c r="CQ1155" s="569"/>
      <c r="CR1155" s="569"/>
      <c r="CS1155" s="569"/>
      <c r="CT1155" s="569"/>
      <c r="CU1155" s="569"/>
      <c r="CV1155" s="569"/>
      <c r="CW1155" s="569"/>
      <c r="CX1155" s="569"/>
      <c r="CY1155" s="569"/>
      <c r="CZ1155" s="569"/>
      <c r="DA1155" s="569"/>
      <c r="DB1155" s="569"/>
      <c r="DC1155" s="569"/>
      <c r="DD1155" s="569"/>
      <c r="DE1155" s="569"/>
      <c r="DF1155" s="569"/>
      <c r="DG1155" s="569"/>
      <c r="DH1155" s="569"/>
      <c r="DI1155" s="569"/>
      <c r="DJ1155" s="569"/>
      <c r="DK1155" s="569"/>
      <c r="DL1155" s="569"/>
      <c r="DM1155" s="569"/>
      <c r="DN1155" s="569"/>
      <c r="DO1155" s="569"/>
      <c r="DP1155" s="569"/>
      <c r="DQ1155" s="569"/>
      <c r="DR1155" s="569"/>
      <c r="DS1155" s="569"/>
      <c r="DT1155" s="569"/>
      <c r="DU1155" s="569"/>
      <c r="DV1155" s="569"/>
      <c r="DW1155" s="569"/>
      <c r="DX1155" s="569"/>
      <c r="DY1155" s="569"/>
      <c r="DZ1155" s="569"/>
      <c r="EA1155" s="569"/>
      <c r="EB1155" s="569"/>
      <c r="EC1155" s="569"/>
      <c r="ED1155" s="569"/>
      <c r="EE1155" s="569"/>
      <c r="EF1155" s="569"/>
      <c r="EG1155" s="569"/>
      <c r="EH1155" s="569"/>
      <c r="EI1155" s="569"/>
      <c r="EJ1155" s="569"/>
      <c r="EK1155" s="569"/>
      <c r="EL1155" s="569"/>
      <c r="EM1155" s="569"/>
      <c r="EN1155" s="569"/>
      <c r="EO1155" s="569"/>
      <c r="EP1155" s="569"/>
      <c r="EQ1155" s="569"/>
      <c r="ER1155" s="569"/>
      <c r="ES1155" s="569"/>
      <c r="ET1155" s="569"/>
      <c r="EU1155" s="569"/>
      <c r="EV1155" s="569"/>
      <c r="EW1155" s="569"/>
      <c r="EX1155" s="569"/>
      <c r="EY1155" s="569"/>
      <c r="EZ1155" s="569"/>
      <c r="FA1155" s="569"/>
      <c r="FB1155" s="569"/>
      <c r="FC1155" s="569"/>
      <c r="FD1155" s="569"/>
      <c r="FE1155" s="569"/>
      <c r="FF1155" s="569"/>
      <c r="FG1155" s="569"/>
      <c r="FH1155" s="569"/>
      <c r="FI1155" s="569"/>
      <c r="FJ1155" s="569"/>
      <c r="FK1155" s="569"/>
      <c r="FL1155" s="569"/>
      <c r="FM1155" s="569"/>
      <c r="FN1155" s="569"/>
      <c r="FO1155" s="569"/>
      <c r="FP1155" s="569"/>
      <c r="FQ1155" s="569"/>
      <c r="FR1155" s="569"/>
      <c r="FS1155" s="569"/>
      <c r="FT1155" s="569"/>
      <c r="FU1155" s="569"/>
      <c r="FV1155" s="569"/>
      <c r="FW1155" s="569"/>
      <c r="FX1155" s="569"/>
      <c r="FY1155" s="569"/>
      <c r="FZ1155" s="569"/>
      <c r="GA1155" s="569"/>
      <c r="GB1155" s="569"/>
      <c r="GC1155" s="569"/>
      <c r="GD1155" s="569"/>
      <c r="GE1155" s="569"/>
      <c r="GF1155" s="569"/>
      <c r="GG1155" s="569"/>
      <c r="GH1155" s="569"/>
      <c r="GI1155" s="569"/>
      <c r="GJ1155" s="569"/>
      <c r="GK1155" s="569"/>
      <c r="GL1155" s="569"/>
      <c r="GM1155" s="569"/>
      <c r="GN1155" s="569"/>
      <c r="GO1155" s="569"/>
      <c r="GP1155" s="569"/>
      <c r="GQ1155" s="569"/>
      <c r="GR1155" s="569"/>
      <c r="GS1155" s="569"/>
      <c r="GT1155" s="569"/>
      <c r="GU1155" s="569"/>
      <c r="GV1155" s="569"/>
      <c r="GW1155" s="569"/>
      <c r="GX1155" s="569"/>
      <c r="GY1155" s="569"/>
      <c r="GZ1155" s="569"/>
      <c r="HA1155" s="569"/>
      <c r="HB1155" s="569"/>
      <c r="HC1155" s="569"/>
      <c r="HD1155" s="569"/>
      <c r="HE1155" s="569"/>
      <c r="HF1155" s="569"/>
      <c r="HG1155" s="569"/>
      <c r="HH1155" s="569"/>
      <c r="HI1155" s="569"/>
      <c r="HJ1155" s="569"/>
      <c r="HK1155" s="569"/>
      <c r="HL1155" s="569"/>
      <c r="HM1155" s="569"/>
      <c r="HN1155" s="569"/>
      <c r="HO1155" s="569"/>
      <c r="HP1155" s="569"/>
      <c r="HQ1155" s="569"/>
      <c r="HR1155" s="569"/>
      <c r="HS1155" s="569"/>
      <c r="HT1155" s="569"/>
      <c r="HU1155" s="569"/>
      <c r="HV1155" s="569"/>
      <c r="HW1155" s="569"/>
      <c r="HX1155" s="569"/>
      <c r="HY1155" s="569"/>
      <c r="HZ1155" s="569"/>
      <c r="IA1155" s="569"/>
      <c r="IB1155" s="569"/>
      <c r="IC1155" s="569"/>
      <c r="ID1155" s="569"/>
      <c r="IE1155" s="569"/>
      <c r="IF1155" s="569"/>
      <c r="IG1155" s="569"/>
      <c r="IH1155" s="569"/>
      <c r="II1155" s="569"/>
      <c r="IJ1155" s="569"/>
      <c r="IK1155" s="569"/>
      <c r="IL1155" s="569"/>
      <c r="IM1155" s="569"/>
      <c r="IN1155" s="569"/>
      <c r="IO1155" s="569"/>
      <c r="IP1155" s="569"/>
      <c r="IQ1155" s="569"/>
      <c r="IR1155" s="569"/>
      <c r="IS1155" s="569"/>
      <c r="IT1155" s="569"/>
      <c r="IU1155" s="569"/>
      <c r="IV1155" s="569"/>
      <c r="IW1155" s="569"/>
      <c r="IX1155" s="569"/>
      <c r="IY1155" s="569"/>
      <c r="IZ1155" s="569"/>
      <c r="JA1155" s="569"/>
      <c r="JB1155" s="569"/>
      <c r="JC1155" s="569"/>
      <c r="JD1155" s="569"/>
      <c r="JE1155" s="569"/>
      <c r="JF1155" s="569"/>
      <c r="JG1155" s="569"/>
      <c r="JH1155" s="569"/>
    </row>
    <row r="1156" spans="1:268" s="233" customFormat="1" ht="39.75" customHeight="1" x14ac:dyDescent="0.25">
      <c r="A1156" s="1"/>
      <c r="B1156" s="1" t="s">
        <v>3130</v>
      </c>
      <c r="C1156" s="1">
        <v>11140157</v>
      </c>
      <c r="D1156" s="7">
        <v>42555</v>
      </c>
      <c r="E1156" s="7">
        <v>42555</v>
      </c>
      <c r="F1156" s="7">
        <v>46207</v>
      </c>
      <c r="G1156" s="1">
        <v>-7777</v>
      </c>
      <c r="H1156" s="1" t="s">
        <v>859</v>
      </c>
      <c r="I1156" s="1" t="s">
        <v>987</v>
      </c>
      <c r="J1156" s="1" t="s">
        <v>987</v>
      </c>
      <c r="K1156" s="1" t="s">
        <v>37</v>
      </c>
      <c r="L1156" s="1" t="s">
        <v>7181</v>
      </c>
      <c r="M1156" s="1" t="s">
        <v>147</v>
      </c>
      <c r="N1156" s="1" t="s">
        <v>124</v>
      </c>
      <c r="O1156" s="1" t="s">
        <v>35</v>
      </c>
      <c r="P1156" s="6" t="s">
        <v>8098</v>
      </c>
      <c r="Q1156" s="1" t="s">
        <v>8323</v>
      </c>
      <c r="R1156" s="1" t="s">
        <v>695</v>
      </c>
      <c r="S1156" s="1" t="s">
        <v>124</v>
      </c>
      <c r="T1156" s="1" t="s">
        <v>35</v>
      </c>
      <c r="U1156" s="6" t="s">
        <v>1884</v>
      </c>
      <c r="V1156" s="1" t="s">
        <v>7182</v>
      </c>
      <c r="W1156" s="1" t="s">
        <v>2896</v>
      </c>
      <c r="X1156" s="1">
        <v>600</v>
      </c>
      <c r="Y1156" s="1">
        <v>21</v>
      </c>
      <c r="Z1156" s="9" t="s">
        <v>467</v>
      </c>
      <c r="AA1156" s="1" t="s">
        <v>5400</v>
      </c>
      <c r="AB1156" s="1">
        <v>3.58</v>
      </c>
      <c r="AC1156" s="1">
        <v>4000</v>
      </c>
      <c r="AD1156" s="1">
        <v>43130000</v>
      </c>
      <c r="AE1156" s="1"/>
      <c r="AF1156" s="1">
        <v>43130000</v>
      </c>
      <c r="AG1156" s="1"/>
      <c r="AH1156" s="1"/>
      <c r="AI1156" s="1"/>
      <c r="AJ1156" s="1"/>
      <c r="AK1156" s="1"/>
      <c r="AL1156" s="1"/>
      <c r="AM1156" s="1"/>
      <c r="AN1156" s="1"/>
      <c r="AO1156" s="1">
        <v>358</v>
      </c>
      <c r="AP1156" s="1">
        <v>1.7</v>
      </c>
      <c r="AQ1156" s="1" t="s">
        <v>47</v>
      </c>
      <c r="AR1156" s="1" t="s">
        <v>2082</v>
      </c>
      <c r="AS1156" s="1" t="s">
        <v>8325</v>
      </c>
      <c r="AT1156" s="1"/>
      <c r="AU1156" s="1"/>
      <c r="AV1156" s="1"/>
      <c r="AW1156" s="1" t="s">
        <v>7183</v>
      </c>
      <c r="AX1156" s="1" t="s">
        <v>7184</v>
      </c>
      <c r="AY1156" s="1">
        <v>42</v>
      </c>
      <c r="AZ1156" s="1">
        <v>54</v>
      </c>
      <c r="BA1156" s="1">
        <v>14</v>
      </c>
      <c r="BB1156" s="1">
        <v>25</v>
      </c>
      <c r="BC1156" s="1">
        <v>5</v>
      </c>
      <c r="BD1156" s="1">
        <v>2</v>
      </c>
      <c r="BE1156" s="1">
        <f t="shared" ref="BE1156:BE1157" si="186">AY1156+AZ1156/60+BA1156/3600</f>
        <v>42.903888888888886</v>
      </c>
      <c r="BF1156" s="1">
        <f t="shared" ref="BF1156:BF1157" si="187">BB1156+BC1156/60+BD1156/3600</f>
        <v>25.083888888888886</v>
      </c>
      <c r="BG1156" s="1" t="s">
        <v>38</v>
      </c>
      <c r="BH1156" s="1"/>
      <c r="BI1156" s="1"/>
      <c r="BJ1156" s="7"/>
      <c r="BK1156" s="1"/>
      <c r="BL1156" s="7"/>
      <c r="BM1156" s="1"/>
      <c r="BN1156" s="1"/>
      <c r="BO1156" s="1"/>
      <c r="BP1156" s="1"/>
      <c r="BQ1156" s="1"/>
      <c r="BR1156" s="1"/>
      <c r="BS1156" s="1"/>
      <c r="BT1156" s="569"/>
      <c r="BU1156" s="569"/>
      <c r="BV1156" s="569"/>
      <c r="BW1156" s="569"/>
      <c r="BX1156" s="569"/>
      <c r="BY1156" s="569"/>
      <c r="BZ1156" s="569"/>
      <c r="CA1156" s="569"/>
      <c r="CB1156" s="569"/>
      <c r="CC1156" s="569"/>
      <c r="CD1156" s="569"/>
      <c r="CE1156" s="569"/>
      <c r="CF1156" s="569"/>
      <c r="CG1156" s="569"/>
      <c r="CH1156" s="569"/>
      <c r="CI1156" s="569"/>
      <c r="CJ1156" s="569"/>
      <c r="CK1156" s="569"/>
      <c r="CL1156" s="569"/>
      <c r="CM1156" s="569"/>
      <c r="CN1156" s="569"/>
      <c r="CO1156" s="569"/>
      <c r="CP1156" s="569"/>
      <c r="CQ1156" s="569"/>
      <c r="CR1156" s="569"/>
      <c r="CS1156" s="569"/>
      <c r="CT1156" s="569"/>
      <c r="CU1156" s="569"/>
      <c r="CV1156" s="569"/>
      <c r="CW1156" s="569"/>
      <c r="CX1156" s="569"/>
      <c r="CY1156" s="569"/>
      <c r="CZ1156" s="569"/>
      <c r="DA1156" s="569"/>
      <c r="DB1156" s="569"/>
      <c r="DC1156" s="569"/>
      <c r="DD1156" s="569"/>
      <c r="DE1156" s="569"/>
      <c r="DF1156" s="569"/>
      <c r="DG1156" s="569"/>
      <c r="DH1156" s="569"/>
      <c r="DI1156" s="569"/>
      <c r="DJ1156" s="569"/>
      <c r="DK1156" s="569"/>
      <c r="DL1156" s="569"/>
      <c r="DM1156" s="569"/>
      <c r="DN1156" s="569"/>
      <c r="DO1156" s="569"/>
      <c r="DP1156" s="569"/>
      <c r="DQ1156" s="569"/>
      <c r="DR1156" s="569"/>
      <c r="DS1156" s="569"/>
      <c r="DT1156" s="569"/>
      <c r="DU1156" s="569"/>
      <c r="DV1156" s="569"/>
      <c r="DW1156" s="569"/>
      <c r="DX1156" s="569"/>
      <c r="DY1156" s="569"/>
      <c r="DZ1156" s="569"/>
      <c r="EA1156" s="569"/>
      <c r="EB1156" s="569"/>
      <c r="EC1156" s="569"/>
      <c r="ED1156" s="569"/>
      <c r="EE1156" s="569"/>
      <c r="EF1156" s="569"/>
      <c r="EG1156" s="569"/>
      <c r="EH1156" s="569"/>
      <c r="EI1156" s="569"/>
      <c r="EJ1156" s="569"/>
      <c r="EK1156" s="569"/>
      <c r="EL1156" s="569"/>
      <c r="EM1156" s="569"/>
      <c r="EN1156" s="569"/>
      <c r="EO1156" s="569"/>
      <c r="EP1156" s="569"/>
      <c r="EQ1156" s="569"/>
      <c r="ER1156" s="569"/>
      <c r="ES1156" s="569"/>
      <c r="ET1156" s="569"/>
      <c r="EU1156" s="569"/>
      <c r="EV1156" s="569"/>
      <c r="EW1156" s="569"/>
      <c r="EX1156" s="569"/>
      <c r="EY1156" s="569"/>
      <c r="EZ1156" s="569"/>
      <c r="FA1156" s="569"/>
      <c r="FB1156" s="569"/>
      <c r="FC1156" s="569"/>
      <c r="FD1156" s="569"/>
      <c r="FE1156" s="569"/>
      <c r="FF1156" s="569"/>
      <c r="FG1156" s="569"/>
      <c r="FH1156" s="569"/>
      <c r="FI1156" s="569"/>
      <c r="FJ1156" s="569"/>
      <c r="FK1156" s="569"/>
      <c r="FL1156" s="569"/>
      <c r="FM1156" s="569"/>
      <c r="FN1156" s="569"/>
      <c r="FO1156" s="569"/>
      <c r="FP1156" s="569"/>
      <c r="FQ1156" s="569"/>
      <c r="FR1156" s="569"/>
      <c r="FS1156" s="569"/>
      <c r="FT1156" s="569"/>
      <c r="FU1156" s="569"/>
      <c r="FV1156" s="569"/>
      <c r="FW1156" s="569"/>
      <c r="FX1156" s="569"/>
      <c r="FY1156" s="569"/>
      <c r="FZ1156" s="569"/>
      <c r="GA1156" s="569"/>
      <c r="GB1156" s="569"/>
      <c r="GC1156" s="569"/>
      <c r="GD1156" s="569"/>
      <c r="GE1156" s="569"/>
      <c r="GF1156" s="569"/>
      <c r="GG1156" s="569"/>
      <c r="GH1156" s="569"/>
      <c r="GI1156" s="569"/>
      <c r="GJ1156" s="569"/>
      <c r="GK1156" s="569"/>
      <c r="GL1156" s="569"/>
      <c r="GM1156" s="569"/>
      <c r="GN1156" s="569"/>
      <c r="GO1156" s="569"/>
      <c r="GP1156" s="569"/>
      <c r="GQ1156" s="569"/>
      <c r="GR1156" s="569"/>
      <c r="GS1156" s="569"/>
      <c r="GT1156" s="569"/>
      <c r="GU1156" s="569"/>
      <c r="GV1156" s="569"/>
      <c r="GW1156" s="569"/>
      <c r="GX1156" s="569"/>
      <c r="GY1156" s="569"/>
      <c r="GZ1156" s="569"/>
      <c r="HA1156" s="569"/>
      <c r="HB1156" s="569"/>
      <c r="HC1156" s="569"/>
      <c r="HD1156" s="569"/>
      <c r="HE1156" s="569"/>
      <c r="HF1156" s="569"/>
      <c r="HG1156" s="569"/>
      <c r="HH1156" s="569"/>
      <c r="HI1156" s="569"/>
      <c r="HJ1156" s="569"/>
      <c r="HK1156" s="569"/>
      <c r="HL1156" s="569"/>
      <c r="HM1156" s="569"/>
      <c r="HN1156" s="569"/>
      <c r="HO1156" s="569"/>
      <c r="HP1156" s="569"/>
      <c r="HQ1156" s="569"/>
      <c r="HR1156" s="569"/>
      <c r="HS1156" s="569"/>
      <c r="HT1156" s="569"/>
      <c r="HU1156" s="569"/>
      <c r="HV1156" s="569"/>
      <c r="HW1156" s="569"/>
      <c r="HX1156" s="569"/>
      <c r="HY1156" s="569"/>
      <c r="HZ1156" s="569"/>
      <c r="IA1156" s="569"/>
      <c r="IB1156" s="569"/>
      <c r="IC1156" s="569"/>
      <c r="ID1156" s="569"/>
      <c r="IE1156" s="569"/>
      <c r="IF1156" s="569"/>
      <c r="IG1156" s="569"/>
      <c r="IH1156" s="569"/>
      <c r="II1156" s="569"/>
      <c r="IJ1156" s="569"/>
      <c r="IK1156" s="569"/>
      <c r="IL1156" s="569"/>
      <c r="IM1156" s="569"/>
      <c r="IN1156" s="569"/>
      <c r="IO1156" s="569"/>
      <c r="IP1156" s="569"/>
      <c r="IQ1156" s="569"/>
      <c r="IR1156" s="569"/>
      <c r="IS1156" s="569"/>
      <c r="IT1156" s="569"/>
      <c r="IU1156" s="569"/>
      <c r="IV1156" s="569"/>
      <c r="IW1156" s="569"/>
      <c r="IX1156" s="569"/>
      <c r="IY1156" s="569"/>
      <c r="IZ1156" s="569"/>
      <c r="JA1156" s="569"/>
      <c r="JB1156" s="569"/>
      <c r="JC1156" s="569"/>
      <c r="JD1156" s="569"/>
      <c r="JE1156" s="569"/>
      <c r="JF1156" s="569"/>
      <c r="JG1156" s="569"/>
      <c r="JH1156" s="569"/>
    </row>
    <row r="1157" spans="1:268" s="233" customFormat="1" ht="39.75" customHeight="1" x14ac:dyDescent="0.25">
      <c r="A1157" s="1"/>
      <c r="B1157" s="1" t="s">
        <v>3130</v>
      </c>
      <c r="C1157" s="1">
        <v>11140157</v>
      </c>
      <c r="D1157" s="7">
        <v>42555</v>
      </c>
      <c r="E1157" s="7">
        <v>42555</v>
      </c>
      <c r="F1157" s="7">
        <v>46207</v>
      </c>
      <c r="G1157" s="1">
        <v>-7777</v>
      </c>
      <c r="H1157" s="1" t="s">
        <v>859</v>
      </c>
      <c r="I1157" s="1" t="s">
        <v>987</v>
      </c>
      <c r="J1157" s="1" t="s">
        <v>987</v>
      </c>
      <c r="K1157" s="1" t="s">
        <v>37</v>
      </c>
      <c r="L1157" s="1" t="s">
        <v>7181</v>
      </c>
      <c r="M1157" s="1" t="s">
        <v>695</v>
      </c>
      <c r="N1157" s="1" t="s">
        <v>124</v>
      </c>
      <c r="O1157" s="1" t="s">
        <v>35</v>
      </c>
      <c r="P1157" s="6" t="s">
        <v>1884</v>
      </c>
      <c r="Q1157" s="1" t="s">
        <v>8324</v>
      </c>
      <c r="R1157" s="1" t="s">
        <v>695</v>
      </c>
      <c r="S1157" s="1" t="s">
        <v>124</v>
      </c>
      <c r="T1157" s="1" t="s">
        <v>35</v>
      </c>
      <c r="U1157" s="6" t="s">
        <v>1884</v>
      </c>
      <c r="V1157" s="1" t="s">
        <v>7182</v>
      </c>
      <c r="W1157" s="1" t="s">
        <v>2896</v>
      </c>
      <c r="X1157" s="1">
        <v>600</v>
      </c>
      <c r="Y1157" s="1">
        <v>21</v>
      </c>
      <c r="Z1157" s="9" t="s">
        <v>467</v>
      </c>
      <c r="AA1157" s="1" t="s">
        <v>5400</v>
      </c>
      <c r="AB1157" s="1">
        <v>3.76</v>
      </c>
      <c r="AC1157" s="1">
        <v>3750</v>
      </c>
      <c r="AD1157" s="1">
        <v>8540000</v>
      </c>
      <c r="AE1157" s="1"/>
      <c r="AF1157" s="1">
        <v>8540000</v>
      </c>
      <c r="AG1157" s="1"/>
      <c r="AH1157" s="1"/>
      <c r="AI1157" s="1"/>
      <c r="AJ1157" s="1"/>
      <c r="AK1157" s="1"/>
      <c r="AL1157" s="1"/>
      <c r="AM1157" s="1"/>
      <c r="AN1157" s="1"/>
      <c r="AO1157" s="1">
        <v>376</v>
      </c>
      <c r="AP1157" s="1"/>
      <c r="AQ1157" s="1"/>
      <c r="AR1157" s="1"/>
      <c r="AS1157" s="1" t="s">
        <v>8326</v>
      </c>
      <c r="AT1157" s="1"/>
      <c r="AU1157" s="1"/>
      <c r="AV1157" s="1"/>
      <c r="AW1157" s="1" t="s">
        <v>8327</v>
      </c>
      <c r="AX1157" s="1" t="s">
        <v>8328</v>
      </c>
      <c r="AY1157" s="1">
        <v>42</v>
      </c>
      <c r="AZ1157" s="1">
        <v>54</v>
      </c>
      <c r="BA1157" s="1">
        <v>14</v>
      </c>
      <c r="BB1157" s="1">
        <v>25</v>
      </c>
      <c r="BC1157" s="1">
        <v>5</v>
      </c>
      <c r="BD1157" s="1">
        <v>2</v>
      </c>
      <c r="BE1157" s="1">
        <f t="shared" si="186"/>
        <v>42.903888888888886</v>
      </c>
      <c r="BF1157" s="1">
        <f t="shared" si="187"/>
        <v>25.083888888888886</v>
      </c>
      <c r="BG1157" s="1" t="s">
        <v>38</v>
      </c>
      <c r="BH1157" s="1"/>
      <c r="BI1157" s="1"/>
      <c r="BJ1157" s="7"/>
      <c r="BK1157" s="1"/>
      <c r="BL1157" s="7"/>
      <c r="BM1157" s="1"/>
      <c r="BN1157" s="1"/>
      <c r="BO1157" s="1"/>
      <c r="BP1157" s="1"/>
      <c r="BQ1157" s="1"/>
      <c r="BR1157" s="1"/>
      <c r="BS1157" s="1"/>
      <c r="BT1157" s="569"/>
      <c r="BU1157" s="569"/>
      <c r="BV1157" s="569"/>
      <c r="BW1157" s="569"/>
      <c r="BX1157" s="569"/>
      <c r="BY1157" s="569"/>
      <c r="BZ1157" s="569"/>
      <c r="CA1157" s="569"/>
      <c r="CB1157" s="569"/>
      <c r="CC1157" s="569"/>
      <c r="CD1157" s="569"/>
      <c r="CE1157" s="569"/>
      <c r="CF1157" s="569"/>
      <c r="CG1157" s="569"/>
      <c r="CH1157" s="569"/>
      <c r="CI1157" s="569"/>
      <c r="CJ1157" s="569"/>
      <c r="CK1157" s="569"/>
      <c r="CL1157" s="569"/>
      <c r="CM1157" s="569"/>
      <c r="CN1157" s="569"/>
      <c r="CO1157" s="569"/>
      <c r="CP1157" s="569"/>
      <c r="CQ1157" s="569"/>
      <c r="CR1157" s="569"/>
      <c r="CS1157" s="569"/>
      <c r="CT1157" s="569"/>
      <c r="CU1157" s="569"/>
      <c r="CV1157" s="569"/>
      <c r="CW1157" s="569"/>
      <c r="CX1157" s="569"/>
      <c r="CY1157" s="569"/>
      <c r="CZ1157" s="569"/>
      <c r="DA1157" s="569"/>
      <c r="DB1157" s="569"/>
      <c r="DC1157" s="569"/>
      <c r="DD1157" s="569"/>
      <c r="DE1157" s="569"/>
      <c r="DF1157" s="569"/>
      <c r="DG1157" s="569"/>
      <c r="DH1157" s="569"/>
      <c r="DI1157" s="569"/>
      <c r="DJ1157" s="569"/>
      <c r="DK1157" s="569"/>
      <c r="DL1157" s="569"/>
      <c r="DM1157" s="569"/>
      <c r="DN1157" s="569"/>
      <c r="DO1157" s="569"/>
      <c r="DP1157" s="569"/>
      <c r="DQ1157" s="569"/>
      <c r="DR1157" s="569"/>
      <c r="DS1157" s="569"/>
      <c r="DT1157" s="569"/>
      <c r="DU1157" s="569"/>
      <c r="DV1157" s="569"/>
      <c r="DW1157" s="569"/>
      <c r="DX1157" s="569"/>
      <c r="DY1157" s="569"/>
      <c r="DZ1157" s="569"/>
      <c r="EA1157" s="569"/>
      <c r="EB1157" s="569"/>
      <c r="EC1157" s="569"/>
      <c r="ED1157" s="569"/>
      <c r="EE1157" s="569"/>
      <c r="EF1157" s="569"/>
      <c r="EG1157" s="569"/>
      <c r="EH1157" s="569"/>
      <c r="EI1157" s="569"/>
      <c r="EJ1157" s="569"/>
      <c r="EK1157" s="569"/>
      <c r="EL1157" s="569"/>
      <c r="EM1157" s="569"/>
      <c r="EN1157" s="569"/>
      <c r="EO1157" s="569"/>
      <c r="EP1157" s="569"/>
      <c r="EQ1157" s="569"/>
      <c r="ER1157" s="569"/>
      <c r="ES1157" s="569"/>
      <c r="ET1157" s="569"/>
      <c r="EU1157" s="569"/>
      <c r="EV1157" s="569"/>
      <c r="EW1157" s="569"/>
      <c r="EX1157" s="569"/>
      <c r="EY1157" s="569"/>
      <c r="EZ1157" s="569"/>
      <c r="FA1157" s="569"/>
      <c r="FB1157" s="569"/>
      <c r="FC1157" s="569"/>
      <c r="FD1157" s="569"/>
      <c r="FE1157" s="569"/>
      <c r="FF1157" s="569"/>
      <c r="FG1157" s="569"/>
      <c r="FH1157" s="569"/>
      <c r="FI1157" s="569"/>
      <c r="FJ1157" s="569"/>
      <c r="FK1157" s="569"/>
      <c r="FL1157" s="569"/>
      <c r="FM1157" s="569"/>
      <c r="FN1157" s="569"/>
      <c r="FO1157" s="569"/>
      <c r="FP1157" s="569"/>
      <c r="FQ1157" s="569"/>
      <c r="FR1157" s="569"/>
      <c r="FS1157" s="569"/>
      <c r="FT1157" s="569"/>
      <c r="FU1157" s="569"/>
      <c r="FV1157" s="569"/>
      <c r="FW1157" s="569"/>
      <c r="FX1157" s="569"/>
      <c r="FY1157" s="569"/>
      <c r="FZ1157" s="569"/>
      <c r="GA1157" s="569"/>
      <c r="GB1157" s="569"/>
      <c r="GC1157" s="569"/>
      <c r="GD1157" s="569"/>
      <c r="GE1157" s="569"/>
      <c r="GF1157" s="569"/>
      <c r="GG1157" s="569"/>
      <c r="GH1157" s="569"/>
      <c r="GI1157" s="569"/>
      <c r="GJ1157" s="569"/>
      <c r="GK1157" s="569"/>
      <c r="GL1157" s="569"/>
      <c r="GM1157" s="569"/>
      <c r="GN1157" s="569"/>
      <c r="GO1157" s="569"/>
      <c r="GP1157" s="569"/>
      <c r="GQ1157" s="569"/>
      <c r="GR1157" s="569"/>
      <c r="GS1157" s="569"/>
      <c r="GT1157" s="569"/>
      <c r="GU1157" s="569"/>
      <c r="GV1157" s="569"/>
      <c r="GW1157" s="569"/>
      <c r="GX1157" s="569"/>
      <c r="GY1157" s="569"/>
      <c r="GZ1157" s="569"/>
      <c r="HA1157" s="569"/>
      <c r="HB1157" s="569"/>
      <c r="HC1157" s="569"/>
      <c r="HD1157" s="569"/>
      <c r="HE1157" s="569"/>
      <c r="HF1157" s="569"/>
      <c r="HG1157" s="569"/>
      <c r="HH1157" s="569"/>
      <c r="HI1157" s="569"/>
      <c r="HJ1157" s="569"/>
      <c r="HK1157" s="569"/>
      <c r="HL1157" s="569"/>
      <c r="HM1157" s="569"/>
      <c r="HN1157" s="569"/>
      <c r="HO1157" s="569"/>
      <c r="HP1157" s="569"/>
      <c r="HQ1157" s="569"/>
      <c r="HR1157" s="569"/>
      <c r="HS1157" s="569"/>
      <c r="HT1157" s="569"/>
      <c r="HU1157" s="569"/>
      <c r="HV1157" s="569"/>
      <c r="HW1157" s="569"/>
      <c r="HX1157" s="569"/>
      <c r="HY1157" s="569"/>
      <c r="HZ1157" s="569"/>
      <c r="IA1157" s="569"/>
      <c r="IB1157" s="569"/>
      <c r="IC1157" s="569"/>
      <c r="ID1157" s="569"/>
      <c r="IE1157" s="569"/>
      <c r="IF1157" s="569"/>
      <c r="IG1157" s="569"/>
      <c r="IH1157" s="569"/>
      <c r="II1157" s="569"/>
      <c r="IJ1157" s="569"/>
      <c r="IK1157" s="569"/>
      <c r="IL1157" s="569"/>
      <c r="IM1157" s="569"/>
      <c r="IN1157" s="569"/>
      <c r="IO1157" s="569"/>
      <c r="IP1157" s="569"/>
      <c r="IQ1157" s="569"/>
      <c r="IR1157" s="569"/>
      <c r="IS1157" s="569"/>
      <c r="IT1157" s="569"/>
      <c r="IU1157" s="569"/>
      <c r="IV1157" s="569"/>
      <c r="IW1157" s="569"/>
      <c r="IX1157" s="569"/>
      <c r="IY1157" s="569"/>
      <c r="IZ1157" s="569"/>
      <c r="JA1157" s="569"/>
      <c r="JB1157" s="569"/>
      <c r="JC1157" s="569"/>
      <c r="JD1157" s="569"/>
      <c r="JE1157" s="569"/>
      <c r="JF1157" s="569"/>
      <c r="JG1157" s="569"/>
      <c r="JH1157" s="569"/>
    </row>
    <row r="1158" spans="1:268" s="233" customFormat="1" ht="39.75" customHeight="1" thickBot="1" x14ac:dyDescent="0.3">
      <c r="A1158" s="178"/>
      <c r="B1158" s="178" t="s">
        <v>3130</v>
      </c>
      <c r="C1158" s="178">
        <v>11140157</v>
      </c>
      <c r="D1158" s="179">
        <v>42555</v>
      </c>
      <c r="E1158" s="179">
        <v>42555</v>
      </c>
      <c r="F1158" s="179">
        <v>46207</v>
      </c>
      <c r="G1158" s="178">
        <v>-7777</v>
      </c>
      <c r="H1158" s="178" t="s">
        <v>859</v>
      </c>
      <c r="I1158" s="178" t="s">
        <v>987</v>
      </c>
      <c r="J1158" s="178" t="s">
        <v>987</v>
      </c>
      <c r="K1158" s="178" t="s">
        <v>37</v>
      </c>
      <c r="L1158" s="178" t="s">
        <v>7181</v>
      </c>
      <c r="M1158" s="178" t="s">
        <v>695</v>
      </c>
      <c r="N1158" s="178" t="s">
        <v>124</v>
      </c>
      <c r="O1158" s="178" t="s">
        <v>35</v>
      </c>
      <c r="P1158" s="180" t="s">
        <v>1884</v>
      </c>
      <c r="Q1158" s="178"/>
      <c r="R1158" s="178"/>
      <c r="S1158" s="178"/>
      <c r="T1158" s="178"/>
      <c r="U1158" s="180"/>
      <c r="V1158" s="178"/>
      <c r="W1158" s="178" t="s">
        <v>2896</v>
      </c>
      <c r="X1158" s="178"/>
      <c r="Y1158" s="178"/>
      <c r="Z1158" s="181" t="s">
        <v>467</v>
      </c>
      <c r="AA1158" s="178" t="s">
        <v>5400</v>
      </c>
      <c r="AB1158" s="178"/>
      <c r="AC1158" s="178"/>
      <c r="AD1158" s="178"/>
      <c r="AE1158" s="178"/>
      <c r="AF1158" s="178"/>
      <c r="AG1158" s="178"/>
      <c r="AH1158" s="178"/>
      <c r="AI1158" s="178"/>
      <c r="AJ1158" s="178"/>
      <c r="AK1158" s="178"/>
      <c r="AL1158" s="178"/>
      <c r="AM1158" s="178"/>
      <c r="AN1158" s="178"/>
      <c r="AO1158" s="178"/>
      <c r="AP1158" s="178"/>
      <c r="AQ1158" s="178"/>
      <c r="AR1158" s="178"/>
      <c r="AS1158" s="178" t="s">
        <v>3566</v>
      </c>
      <c r="AT1158" s="178"/>
      <c r="AU1158" s="178"/>
      <c r="AV1158" s="178"/>
      <c r="AW1158" s="178" t="s">
        <v>7185</v>
      </c>
      <c r="AX1158" s="178" t="s">
        <v>8123</v>
      </c>
      <c r="AY1158" s="178">
        <v>42</v>
      </c>
      <c r="AZ1158" s="178">
        <v>54</v>
      </c>
      <c r="BA1158" s="178">
        <v>40.4</v>
      </c>
      <c r="BB1158" s="178">
        <v>25</v>
      </c>
      <c r="BC1158" s="178">
        <v>5</v>
      </c>
      <c r="BD1158" s="178">
        <v>33.01</v>
      </c>
      <c r="BE1158" s="178">
        <f t="shared" ref="BE1158" si="188">AY1158+AZ1158/60+BA1158/3600</f>
        <v>42.911222222222221</v>
      </c>
      <c r="BF1158" s="178">
        <f t="shared" ref="BF1158" si="189">BB1158+BC1158/60+BD1158/3600</f>
        <v>25.092502777777778</v>
      </c>
      <c r="BG1158" s="178" t="s">
        <v>38</v>
      </c>
      <c r="BH1158" s="178"/>
      <c r="BI1158" s="178"/>
      <c r="BJ1158" s="179"/>
      <c r="BK1158" s="178"/>
      <c r="BL1158" s="179"/>
      <c r="BM1158" s="178"/>
      <c r="BN1158" s="178"/>
      <c r="BO1158" s="178"/>
      <c r="BP1158" s="178"/>
      <c r="BQ1158" s="178"/>
      <c r="BR1158" s="178"/>
      <c r="BS1158" s="178"/>
      <c r="BT1158" s="569"/>
      <c r="BU1158" s="569"/>
      <c r="BV1158" s="569"/>
      <c r="BW1158" s="569"/>
      <c r="BX1158" s="569"/>
      <c r="BY1158" s="569"/>
      <c r="BZ1158" s="569"/>
      <c r="CA1158" s="569"/>
      <c r="CB1158" s="569"/>
      <c r="CC1158" s="569"/>
      <c r="CD1158" s="569"/>
      <c r="CE1158" s="569"/>
      <c r="CF1158" s="569"/>
      <c r="CG1158" s="569"/>
      <c r="CH1158" s="569"/>
      <c r="CI1158" s="569"/>
      <c r="CJ1158" s="569"/>
      <c r="CK1158" s="569"/>
      <c r="CL1158" s="569"/>
      <c r="CM1158" s="569"/>
      <c r="CN1158" s="569"/>
      <c r="CO1158" s="569"/>
      <c r="CP1158" s="569"/>
      <c r="CQ1158" s="569"/>
      <c r="CR1158" s="569"/>
      <c r="CS1158" s="569"/>
      <c r="CT1158" s="569"/>
      <c r="CU1158" s="569"/>
      <c r="CV1158" s="569"/>
      <c r="CW1158" s="569"/>
      <c r="CX1158" s="569"/>
      <c r="CY1158" s="569"/>
      <c r="CZ1158" s="569"/>
      <c r="DA1158" s="569"/>
      <c r="DB1158" s="569"/>
      <c r="DC1158" s="569"/>
      <c r="DD1158" s="569"/>
      <c r="DE1158" s="569"/>
      <c r="DF1158" s="569"/>
      <c r="DG1158" s="569"/>
      <c r="DH1158" s="569"/>
      <c r="DI1158" s="569"/>
      <c r="DJ1158" s="569"/>
      <c r="DK1158" s="569"/>
      <c r="DL1158" s="569"/>
      <c r="DM1158" s="569"/>
      <c r="DN1158" s="569"/>
      <c r="DO1158" s="569"/>
      <c r="DP1158" s="569"/>
      <c r="DQ1158" s="569"/>
      <c r="DR1158" s="569"/>
      <c r="DS1158" s="569"/>
      <c r="DT1158" s="569"/>
      <c r="DU1158" s="569"/>
      <c r="DV1158" s="569"/>
      <c r="DW1158" s="569"/>
      <c r="DX1158" s="569"/>
      <c r="DY1158" s="569"/>
      <c r="DZ1158" s="569"/>
      <c r="EA1158" s="569"/>
      <c r="EB1158" s="569"/>
      <c r="EC1158" s="569"/>
      <c r="ED1158" s="569"/>
      <c r="EE1158" s="569"/>
      <c r="EF1158" s="569"/>
      <c r="EG1158" s="569"/>
      <c r="EH1158" s="569"/>
      <c r="EI1158" s="569"/>
      <c r="EJ1158" s="569"/>
      <c r="EK1158" s="569"/>
      <c r="EL1158" s="569"/>
      <c r="EM1158" s="569"/>
      <c r="EN1158" s="569"/>
      <c r="EO1158" s="569"/>
      <c r="EP1158" s="569"/>
      <c r="EQ1158" s="569"/>
      <c r="ER1158" s="569"/>
      <c r="ES1158" s="569"/>
      <c r="ET1158" s="569"/>
      <c r="EU1158" s="569"/>
      <c r="EV1158" s="569"/>
      <c r="EW1158" s="569"/>
      <c r="EX1158" s="569"/>
      <c r="EY1158" s="569"/>
      <c r="EZ1158" s="569"/>
      <c r="FA1158" s="569"/>
      <c r="FB1158" s="569"/>
      <c r="FC1158" s="569"/>
      <c r="FD1158" s="569"/>
      <c r="FE1158" s="569"/>
      <c r="FF1158" s="569"/>
      <c r="FG1158" s="569"/>
      <c r="FH1158" s="569"/>
      <c r="FI1158" s="569"/>
      <c r="FJ1158" s="569"/>
      <c r="FK1158" s="569"/>
      <c r="FL1158" s="569"/>
      <c r="FM1158" s="569"/>
      <c r="FN1158" s="569"/>
      <c r="FO1158" s="569"/>
      <c r="FP1158" s="569"/>
      <c r="FQ1158" s="569"/>
      <c r="FR1158" s="569"/>
      <c r="FS1158" s="569"/>
      <c r="FT1158" s="569"/>
      <c r="FU1158" s="569"/>
      <c r="FV1158" s="569"/>
      <c r="FW1158" s="569"/>
      <c r="FX1158" s="569"/>
      <c r="FY1158" s="569"/>
      <c r="FZ1158" s="569"/>
      <c r="GA1158" s="569"/>
      <c r="GB1158" s="569"/>
      <c r="GC1158" s="569"/>
      <c r="GD1158" s="569"/>
      <c r="GE1158" s="569"/>
      <c r="GF1158" s="569"/>
      <c r="GG1158" s="569"/>
      <c r="GH1158" s="569"/>
      <c r="GI1158" s="569"/>
      <c r="GJ1158" s="569"/>
      <c r="GK1158" s="569"/>
      <c r="GL1158" s="569"/>
      <c r="GM1158" s="569"/>
      <c r="GN1158" s="569"/>
      <c r="GO1158" s="569"/>
      <c r="GP1158" s="569"/>
      <c r="GQ1158" s="569"/>
      <c r="GR1158" s="569"/>
      <c r="GS1158" s="569"/>
      <c r="GT1158" s="569"/>
      <c r="GU1158" s="569"/>
      <c r="GV1158" s="569"/>
      <c r="GW1158" s="569"/>
      <c r="GX1158" s="569"/>
      <c r="GY1158" s="569"/>
      <c r="GZ1158" s="569"/>
      <c r="HA1158" s="569"/>
      <c r="HB1158" s="569"/>
      <c r="HC1158" s="569"/>
      <c r="HD1158" s="569"/>
      <c r="HE1158" s="569"/>
      <c r="HF1158" s="569"/>
      <c r="HG1158" s="569"/>
      <c r="HH1158" s="569"/>
      <c r="HI1158" s="569"/>
      <c r="HJ1158" s="569"/>
      <c r="HK1158" s="569"/>
      <c r="HL1158" s="569"/>
      <c r="HM1158" s="569"/>
      <c r="HN1158" s="569"/>
      <c r="HO1158" s="569"/>
      <c r="HP1158" s="569"/>
      <c r="HQ1158" s="569"/>
      <c r="HR1158" s="569"/>
      <c r="HS1158" s="569"/>
      <c r="HT1158" s="569"/>
      <c r="HU1158" s="569"/>
      <c r="HV1158" s="569"/>
      <c r="HW1158" s="569"/>
      <c r="HX1158" s="569"/>
      <c r="HY1158" s="569"/>
      <c r="HZ1158" s="569"/>
      <c r="IA1158" s="569"/>
      <c r="IB1158" s="569"/>
      <c r="IC1158" s="569"/>
      <c r="ID1158" s="569"/>
      <c r="IE1158" s="569"/>
      <c r="IF1158" s="569"/>
      <c r="IG1158" s="569"/>
      <c r="IH1158" s="569"/>
      <c r="II1158" s="569"/>
      <c r="IJ1158" s="569"/>
      <c r="IK1158" s="569"/>
      <c r="IL1158" s="569"/>
      <c r="IM1158" s="569"/>
      <c r="IN1158" s="569"/>
      <c r="IO1158" s="569"/>
      <c r="IP1158" s="569"/>
      <c r="IQ1158" s="569"/>
      <c r="IR1158" s="569"/>
      <c r="IS1158" s="569"/>
      <c r="IT1158" s="569"/>
      <c r="IU1158" s="569"/>
      <c r="IV1158" s="569"/>
      <c r="IW1158" s="569"/>
      <c r="IX1158" s="569"/>
      <c r="IY1158" s="569"/>
      <c r="IZ1158" s="569"/>
      <c r="JA1158" s="569"/>
      <c r="JB1158" s="569"/>
      <c r="JC1158" s="569"/>
      <c r="JD1158" s="569"/>
      <c r="JE1158" s="569"/>
      <c r="JF1158" s="569"/>
      <c r="JG1158" s="569"/>
      <c r="JH1158" s="569"/>
    </row>
    <row r="1159" spans="1:268" s="233" customFormat="1" ht="39.75" customHeight="1" x14ac:dyDescent="0.25">
      <c r="A1159" s="4" t="s">
        <v>3387</v>
      </c>
      <c r="B1159" s="4" t="s">
        <v>7187</v>
      </c>
      <c r="C1159" s="4">
        <v>11160122</v>
      </c>
      <c r="D1159" s="293">
        <v>42558</v>
      </c>
      <c r="E1159" s="293">
        <v>42558</v>
      </c>
      <c r="F1159" s="293">
        <v>44749</v>
      </c>
      <c r="G1159" s="4">
        <v>-7777</v>
      </c>
      <c r="H1159" s="4" t="s">
        <v>970</v>
      </c>
      <c r="I1159" s="4" t="s">
        <v>598</v>
      </c>
      <c r="J1159" s="4"/>
      <c r="K1159" s="4" t="s">
        <v>60</v>
      </c>
      <c r="L1159" s="4" t="s">
        <v>7188</v>
      </c>
      <c r="M1159" s="4" t="s">
        <v>302</v>
      </c>
      <c r="N1159" s="4" t="s">
        <v>357</v>
      </c>
      <c r="O1159" s="4" t="s">
        <v>51</v>
      </c>
      <c r="P1159" s="294" t="s">
        <v>5392</v>
      </c>
      <c r="Q1159" s="4" t="s">
        <v>7189</v>
      </c>
      <c r="R1159" s="4" t="s">
        <v>302</v>
      </c>
      <c r="S1159" s="4" t="s">
        <v>357</v>
      </c>
      <c r="T1159" s="4" t="s">
        <v>51</v>
      </c>
      <c r="U1159" s="294" t="s">
        <v>5392</v>
      </c>
      <c r="V1159" s="4" t="s">
        <v>7189</v>
      </c>
      <c r="W1159" s="4" t="s">
        <v>638</v>
      </c>
      <c r="X1159" s="4"/>
      <c r="Y1159" s="4"/>
      <c r="Z1159" s="295" t="s">
        <v>467</v>
      </c>
      <c r="AA1159" s="4" t="s">
        <v>359</v>
      </c>
      <c r="AB1159" s="4">
        <v>3.387</v>
      </c>
      <c r="AC1159" s="4">
        <v>22</v>
      </c>
      <c r="AD1159" s="4">
        <v>11600</v>
      </c>
      <c r="AE1159" s="4"/>
      <c r="AF1159" s="4"/>
      <c r="AG1159" s="4"/>
      <c r="AH1159" s="4"/>
      <c r="AI1159" s="4"/>
      <c r="AJ1159" s="4"/>
      <c r="AK1159" s="4"/>
      <c r="AL1159" s="4">
        <v>11600</v>
      </c>
      <c r="AM1159" s="4"/>
      <c r="AN1159" s="4"/>
      <c r="AO1159" s="4">
        <v>339</v>
      </c>
      <c r="AP1159" s="4"/>
      <c r="AQ1159" s="4"/>
      <c r="AR1159" s="4"/>
      <c r="AS1159" s="4" t="s">
        <v>467</v>
      </c>
      <c r="AT1159" s="4"/>
      <c r="AU1159" s="4"/>
      <c r="AV1159" s="4">
        <v>117.5</v>
      </c>
      <c r="AW1159" s="4" t="s">
        <v>7190</v>
      </c>
      <c r="AX1159" s="4" t="s">
        <v>7191</v>
      </c>
      <c r="AY1159" s="4">
        <v>43</v>
      </c>
      <c r="AZ1159" s="4">
        <v>31</v>
      </c>
      <c r="BA1159" s="4">
        <v>36.020000000000003</v>
      </c>
      <c r="BB1159" s="4">
        <v>26</v>
      </c>
      <c r="BC1159" s="4">
        <v>2</v>
      </c>
      <c r="BD1159" s="4">
        <v>44.86</v>
      </c>
      <c r="BE1159" s="4">
        <f t="shared" si="184"/>
        <v>43.526672222222224</v>
      </c>
      <c r="BF1159" s="4">
        <f t="shared" si="185"/>
        <v>26.045794444444446</v>
      </c>
      <c r="BG1159" s="4" t="s">
        <v>38</v>
      </c>
      <c r="BH1159" s="4"/>
      <c r="BI1159" s="4"/>
      <c r="BJ1159" s="293"/>
      <c r="BK1159" s="4"/>
      <c r="BL1159" s="293"/>
      <c r="BM1159" s="4">
        <v>501</v>
      </c>
      <c r="BN1159" s="293">
        <v>42706</v>
      </c>
      <c r="BO1159" s="4"/>
      <c r="BP1159" s="4"/>
      <c r="BQ1159" s="4"/>
      <c r="BR1159" s="4"/>
      <c r="BS1159" s="4" t="s">
        <v>7355</v>
      </c>
      <c r="BT1159" s="569"/>
      <c r="BU1159" s="569"/>
      <c r="BV1159" s="569"/>
      <c r="BW1159" s="569"/>
      <c r="BX1159" s="569"/>
      <c r="BY1159" s="569"/>
      <c r="BZ1159" s="569"/>
      <c r="CA1159" s="569"/>
      <c r="CB1159" s="569"/>
      <c r="CC1159" s="569"/>
      <c r="CD1159" s="569"/>
      <c r="CE1159" s="569"/>
      <c r="CF1159" s="569"/>
      <c r="CG1159" s="569"/>
      <c r="CH1159" s="569"/>
      <c r="CI1159" s="569"/>
      <c r="CJ1159" s="569"/>
      <c r="CK1159" s="569"/>
      <c r="CL1159" s="569"/>
      <c r="CM1159" s="569"/>
      <c r="CN1159" s="569"/>
      <c r="CO1159" s="569"/>
      <c r="CP1159" s="569"/>
      <c r="CQ1159" s="569"/>
      <c r="CR1159" s="569"/>
      <c r="CS1159" s="569"/>
      <c r="CT1159" s="569"/>
      <c r="CU1159" s="569"/>
      <c r="CV1159" s="569"/>
      <c r="CW1159" s="569"/>
      <c r="CX1159" s="569"/>
      <c r="CY1159" s="569"/>
      <c r="CZ1159" s="569"/>
      <c r="DA1159" s="569"/>
      <c r="DB1159" s="569"/>
      <c r="DC1159" s="569"/>
      <c r="DD1159" s="569"/>
      <c r="DE1159" s="569"/>
      <c r="DF1159" s="569"/>
      <c r="DG1159" s="569"/>
      <c r="DH1159" s="569"/>
      <c r="DI1159" s="569"/>
      <c r="DJ1159" s="569"/>
      <c r="DK1159" s="569"/>
      <c r="DL1159" s="569"/>
      <c r="DM1159" s="569"/>
      <c r="DN1159" s="569"/>
      <c r="DO1159" s="569"/>
      <c r="DP1159" s="569"/>
      <c r="DQ1159" s="569"/>
      <c r="DR1159" s="569"/>
      <c r="DS1159" s="569"/>
      <c r="DT1159" s="569"/>
      <c r="DU1159" s="569"/>
      <c r="DV1159" s="569"/>
      <c r="DW1159" s="569"/>
      <c r="DX1159" s="569"/>
      <c r="DY1159" s="569"/>
      <c r="DZ1159" s="569"/>
      <c r="EA1159" s="569"/>
      <c r="EB1159" s="569"/>
      <c r="EC1159" s="569"/>
      <c r="ED1159" s="569"/>
      <c r="EE1159" s="569"/>
      <c r="EF1159" s="569"/>
      <c r="EG1159" s="569"/>
      <c r="EH1159" s="569"/>
      <c r="EI1159" s="569"/>
      <c r="EJ1159" s="569"/>
      <c r="EK1159" s="569"/>
      <c r="EL1159" s="569"/>
      <c r="EM1159" s="569"/>
      <c r="EN1159" s="569"/>
      <c r="EO1159" s="569"/>
      <c r="EP1159" s="569"/>
      <c r="EQ1159" s="569"/>
      <c r="ER1159" s="569"/>
      <c r="ES1159" s="569"/>
      <c r="ET1159" s="569"/>
      <c r="EU1159" s="569"/>
      <c r="EV1159" s="569"/>
      <c r="EW1159" s="569"/>
      <c r="EX1159" s="569"/>
      <c r="EY1159" s="569"/>
      <c r="EZ1159" s="569"/>
      <c r="FA1159" s="569"/>
      <c r="FB1159" s="569"/>
      <c r="FC1159" s="569"/>
      <c r="FD1159" s="569"/>
      <c r="FE1159" s="569"/>
      <c r="FF1159" s="569"/>
      <c r="FG1159" s="569"/>
      <c r="FH1159" s="569"/>
      <c r="FI1159" s="569"/>
      <c r="FJ1159" s="569"/>
      <c r="FK1159" s="569"/>
      <c r="FL1159" s="569"/>
      <c r="FM1159" s="569"/>
      <c r="FN1159" s="569"/>
      <c r="FO1159" s="569"/>
      <c r="FP1159" s="569"/>
      <c r="FQ1159" s="569"/>
      <c r="FR1159" s="569"/>
      <c r="FS1159" s="569"/>
      <c r="FT1159" s="569"/>
      <c r="FU1159" s="569"/>
      <c r="FV1159" s="569"/>
      <c r="FW1159" s="569"/>
      <c r="FX1159" s="569"/>
      <c r="FY1159" s="569"/>
      <c r="FZ1159" s="569"/>
      <c r="GA1159" s="569"/>
      <c r="GB1159" s="569"/>
      <c r="GC1159" s="569"/>
      <c r="GD1159" s="569"/>
      <c r="GE1159" s="569"/>
      <c r="GF1159" s="569"/>
      <c r="GG1159" s="569"/>
      <c r="GH1159" s="569"/>
      <c r="GI1159" s="569"/>
      <c r="GJ1159" s="569"/>
      <c r="GK1159" s="569"/>
      <c r="GL1159" s="569"/>
      <c r="GM1159" s="569"/>
      <c r="GN1159" s="569"/>
      <c r="GO1159" s="569"/>
      <c r="GP1159" s="569"/>
      <c r="GQ1159" s="569"/>
      <c r="GR1159" s="569"/>
      <c r="GS1159" s="569"/>
      <c r="GT1159" s="569"/>
      <c r="GU1159" s="569"/>
      <c r="GV1159" s="569"/>
      <c r="GW1159" s="569"/>
      <c r="GX1159" s="569"/>
      <c r="GY1159" s="569"/>
      <c r="GZ1159" s="569"/>
      <c r="HA1159" s="569"/>
      <c r="HB1159" s="569"/>
      <c r="HC1159" s="569"/>
      <c r="HD1159" s="569"/>
      <c r="HE1159" s="569"/>
      <c r="HF1159" s="569"/>
      <c r="HG1159" s="569"/>
      <c r="HH1159" s="569"/>
      <c r="HI1159" s="569"/>
      <c r="HJ1159" s="569"/>
      <c r="HK1159" s="569"/>
      <c r="HL1159" s="569"/>
      <c r="HM1159" s="569"/>
      <c r="HN1159" s="569"/>
      <c r="HO1159" s="569"/>
      <c r="HP1159" s="569"/>
      <c r="HQ1159" s="569"/>
      <c r="HR1159" s="569"/>
      <c r="HS1159" s="569"/>
      <c r="HT1159" s="569"/>
      <c r="HU1159" s="569"/>
      <c r="HV1159" s="569"/>
      <c r="HW1159" s="569"/>
      <c r="HX1159" s="569"/>
      <c r="HY1159" s="569"/>
      <c r="HZ1159" s="569"/>
      <c r="IA1159" s="569"/>
      <c r="IB1159" s="569"/>
      <c r="IC1159" s="569"/>
      <c r="ID1159" s="569"/>
      <c r="IE1159" s="569"/>
      <c r="IF1159" s="569"/>
      <c r="IG1159" s="569"/>
      <c r="IH1159" s="569"/>
      <c r="II1159" s="569"/>
      <c r="IJ1159" s="569"/>
      <c r="IK1159" s="569"/>
      <c r="IL1159" s="569"/>
      <c r="IM1159" s="569"/>
      <c r="IN1159" s="569"/>
      <c r="IO1159" s="569"/>
      <c r="IP1159" s="569"/>
      <c r="IQ1159" s="569"/>
      <c r="IR1159" s="569"/>
      <c r="IS1159" s="569"/>
      <c r="IT1159" s="569"/>
      <c r="IU1159" s="569"/>
      <c r="IV1159" s="569"/>
      <c r="IW1159" s="569"/>
      <c r="IX1159" s="569"/>
      <c r="IY1159" s="569"/>
      <c r="IZ1159" s="569"/>
      <c r="JA1159" s="569"/>
      <c r="JB1159" s="569"/>
      <c r="JC1159" s="569"/>
      <c r="JD1159" s="569"/>
      <c r="JE1159" s="569"/>
      <c r="JF1159" s="569"/>
      <c r="JG1159" s="569"/>
      <c r="JH1159" s="569"/>
    </row>
    <row r="1160" spans="1:268" s="3" customFormat="1" ht="39.75" customHeight="1" thickBot="1" x14ac:dyDescent="0.3">
      <c r="A1160" s="310"/>
      <c r="B1160" s="310" t="s">
        <v>7187</v>
      </c>
      <c r="C1160" s="310">
        <v>11160122</v>
      </c>
      <c r="D1160" s="311">
        <v>42558</v>
      </c>
      <c r="E1160" s="311">
        <v>42558</v>
      </c>
      <c r="F1160" s="311">
        <v>44749</v>
      </c>
      <c r="G1160" s="310">
        <v>-7777</v>
      </c>
      <c r="H1160" s="310" t="s">
        <v>970</v>
      </c>
      <c r="I1160" s="310" t="s">
        <v>598</v>
      </c>
      <c r="J1160" s="310"/>
      <c r="K1160" s="310" t="s">
        <v>60</v>
      </c>
      <c r="L1160" s="310" t="s">
        <v>7188</v>
      </c>
      <c r="M1160" s="310" t="s">
        <v>302</v>
      </c>
      <c r="N1160" s="310" t="s">
        <v>357</v>
      </c>
      <c r="O1160" s="310" t="s">
        <v>51</v>
      </c>
      <c r="P1160" s="312" t="s">
        <v>5392</v>
      </c>
      <c r="Q1160" s="310" t="s">
        <v>7189</v>
      </c>
      <c r="R1160" s="310" t="s">
        <v>302</v>
      </c>
      <c r="S1160" s="310" t="s">
        <v>357</v>
      </c>
      <c r="T1160" s="310" t="s">
        <v>51</v>
      </c>
      <c r="U1160" s="312" t="s">
        <v>5392</v>
      </c>
      <c r="V1160" s="310" t="s">
        <v>7189</v>
      </c>
      <c r="W1160" s="310" t="s">
        <v>638</v>
      </c>
      <c r="X1160" s="310"/>
      <c r="Y1160" s="310"/>
      <c r="Z1160" s="313"/>
      <c r="AA1160" s="310"/>
      <c r="AB1160" s="310"/>
      <c r="AC1160" s="310"/>
      <c r="AD1160" s="310"/>
      <c r="AE1160" s="310"/>
      <c r="AF1160" s="310"/>
      <c r="AG1160" s="310"/>
      <c r="AH1160" s="310"/>
      <c r="AI1160" s="310"/>
      <c r="AJ1160" s="310"/>
      <c r="AK1160" s="310"/>
      <c r="AL1160" s="310"/>
      <c r="AM1160" s="310"/>
      <c r="AN1160" s="310"/>
      <c r="AO1160" s="310"/>
      <c r="AP1160" s="310"/>
      <c r="AQ1160" s="310"/>
      <c r="AR1160" s="310"/>
      <c r="AS1160" s="310" t="s">
        <v>3566</v>
      </c>
      <c r="AT1160" s="310"/>
      <c r="AU1160" s="310"/>
      <c r="AV1160" s="310">
        <v>117.35</v>
      </c>
      <c r="AW1160" s="310" t="s">
        <v>7192</v>
      </c>
      <c r="AX1160" s="310" t="s">
        <v>7193</v>
      </c>
      <c r="AY1160" s="310">
        <v>43</v>
      </c>
      <c r="AZ1160" s="310">
        <v>31</v>
      </c>
      <c r="BA1160" s="310">
        <v>36.01</v>
      </c>
      <c r="BB1160" s="310">
        <v>26</v>
      </c>
      <c r="BC1160" s="310">
        <v>2</v>
      </c>
      <c r="BD1160" s="310">
        <v>44.44</v>
      </c>
      <c r="BE1160" s="310">
        <f t="shared" si="184"/>
        <v>43.526669444444444</v>
      </c>
      <c r="BF1160" s="310">
        <f t="shared" si="185"/>
        <v>26.045677777777779</v>
      </c>
      <c r="BG1160" s="310" t="s">
        <v>38</v>
      </c>
      <c r="BH1160" s="310"/>
      <c r="BI1160" s="310"/>
      <c r="BJ1160" s="311"/>
      <c r="BK1160" s="310"/>
      <c r="BL1160" s="311"/>
      <c r="BM1160" s="310">
        <v>501</v>
      </c>
      <c r="BN1160" s="293">
        <v>42706</v>
      </c>
      <c r="BO1160" s="310"/>
      <c r="BP1160" s="310"/>
      <c r="BQ1160" s="310"/>
      <c r="BR1160" s="310"/>
      <c r="BS1160" s="4" t="s">
        <v>7355</v>
      </c>
      <c r="BT1160" s="529"/>
      <c r="BU1160" s="529"/>
      <c r="BV1160" s="529"/>
      <c r="BW1160" s="529"/>
      <c r="BX1160" s="529"/>
      <c r="BY1160" s="529"/>
      <c r="BZ1160" s="529"/>
      <c r="CA1160" s="529"/>
      <c r="CB1160" s="529"/>
      <c r="CC1160" s="529"/>
      <c r="CD1160" s="529"/>
      <c r="CE1160" s="529"/>
      <c r="CF1160" s="529"/>
      <c r="CG1160" s="529"/>
      <c r="CH1160" s="529"/>
      <c r="CI1160" s="529"/>
      <c r="CJ1160" s="529"/>
      <c r="CK1160" s="529"/>
      <c r="CL1160" s="529"/>
      <c r="CM1160" s="529"/>
      <c r="CN1160" s="529"/>
      <c r="CO1160" s="529"/>
      <c r="CP1160" s="529"/>
      <c r="CQ1160" s="529"/>
      <c r="CR1160" s="529"/>
      <c r="CS1160" s="529"/>
      <c r="CT1160" s="529"/>
      <c r="CU1160" s="529"/>
      <c r="CV1160" s="529"/>
      <c r="CW1160" s="529"/>
      <c r="CX1160" s="529"/>
      <c r="CY1160" s="529"/>
      <c r="CZ1160" s="529"/>
      <c r="DA1160" s="529"/>
      <c r="DB1160" s="529"/>
      <c r="DC1160" s="529"/>
      <c r="DD1160" s="529"/>
      <c r="DE1160" s="529"/>
      <c r="DF1160" s="529"/>
      <c r="DG1160" s="529"/>
      <c r="DH1160" s="529"/>
      <c r="DI1160" s="529"/>
      <c r="DJ1160" s="529"/>
      <c r="DK1160" s="529"/>
      <c r="DL1160" s="529"/>
      <c r="DM1160" s="529"/>
      <c r="DN1160" s="529"/>
      <c r="DO1160" s="529"/>
      <c r="DP1160" s="529"/>
      <c r="DQ1160" s="529"/>
      <c r="DR1160" s="529"/>
      <c r="DS1160" s="529"/>
      <c r="DT1160" s="529"/>
      <c r="DU1160" s="529"/>
      <c r="DV1160" s="529"/>
      <c r="DW1160" s="529"/>
      <c r="DX1160" s="529"/>
      <c r="DY1160" s="529"/>
      <c r="DZ1160" s="529"/>
      <c r="EA1160" s="529"/>
      <c r="EB1160" s="529"/>
      <c r="EC1160" s="529"/>
      <c r="ED1160" s="529"/>
      <c r="EE1160" s="529"/>
      <c r="EF1160" s="529"/>
      <c r="EG1160" s="529"/>
      <c r="EH1160" s="529"/>
      <c r="EI1160" s="529"/>
      <c r="EJ1160" s="529"/>
      <c r="EK1160" s="529"/>
      <c r="EL1160" s="529"/>
      <c r="EM1160" s="529"/>
      <c r="EN1160" s="529"/>
      <c r="EO1160" s="529"/>
      <c r="EP1160" s="529"/>
      <c r="EQ1160" s="529"/>
      <c r="ER1160" s="529"/>
      <c r="ES1160" s="529"/>
      <c r="ET1160" s="529"/>
      <c r="EU1160" s="529"/>
      <c r="EV1160" s="529"/>
      <c r="EW1160" s="529"/>
      <c r="EX1160" s="529"/>
      <c r="EY1160" s="529"/>
      <c r="EZ1160" s="529"/>
      <c r="FA1160" s="529"/>
      <c r="FB1160" s="529"/>
      <c r="FC1160" s="529"/>
      <c r="FD1160" s="529"/>
      <c r="FE1160" s="529"/>
      <c r="FF1160" s="529"/>
      <c r="FG1160" s="529"/>
      <c r="FH1160" s="529"/>
      <c r="FI1160" s="529"/>
      <c r="FJ1160" s="529"/>
      <c r="FK1160" s="529"/>
      <c r="FL1160" s="529"/>
      <c r="FM1160" s="529"/>
      <c r="FN1160" s="529"/>
      <c r="FO1160" s="529"/>
      <c r="FP1160" s="529"/>
      <c r="FQ1160" s="529"/>
      <c r="FR1160" s="529"/>
      <c r="FS1160" s="529"/>
      <c r="FT1160" s="529"/>
      <c r="FU1160" s="529"/>
      <c r="FV1160" s="529"/>
      <c r="FW1160" s="529"/>
      <c r="FX1160" s="529"/>
      <c r="FY1160" s="529"/>
      <c r="FZ1160" s="529"/>
      <c r="GA1160" s="529"/>
      <c r="GB1160" s="529"/>
      <c r="GC1160" s="529"/>
      <c r="GD1160" s="529"/>
      <c r="GE1160" s="529"/>
      <c r="GF1160" s="529"/>
      <c r="GG1160" s="529"/>
      <c r="GH1160" s="529"/>
      <c r="GI1160" s="529"/>
      <c r="GJ1160" s="529"/>
      <c r="GK1160" s="529"/>
      <c r="GL1160" s="529"/>
      <c r="GM1160" s="529"/>
      <c r="GN1160" s="529"/>
      <c r="GO1160" s="529"/>
      <c r="GP1160" s="529"/>
      <c r="GQ1160" s="529"/>
      <c r="GR1160" s="529"/>
      <c r="GS1160" s="529"/>
      <c r="GT1160" s="529"/>
      <c r="GU1160" s="529"/>
      <c r="GV1160" s="529"/>
      <c r="GW1160" s="529"/>
      <c r="GX1160" s="529"/>
      <c r="GY1160" s="529"/>
      <c r="GZ1160" s="529"/>
      <c r="HA1160" s="529"/>
      <c r="HB1160" s="529"/>
      <c r="HC1160" s="529"/>
      <c r="HD1160" s="529"/>
      <c r="HE1160" s="529"/>
      <c r="HF1160" s="529"/>
      <c r="HG1160" s="529"/>
      <c r="HH1160" s="529"/>
      <c r="HI1160" s="529"/>
      <c r="HJ1160" s="529"/>
      <c r="HK1160" s="529"/>
      <c r="HL1160" s="529"/>
      <c r="HM1160" s="529"/>
      <c r="HN1160" s="529"/>
      <c r="HO1160" s="529"/>
      <c r="HP1160" s="529"/>
      <c r="HQ1160" s="529"/>
      <c r="HR1160" s="529"/>
      <c r="HS1160" s="529"/>
      <c r="HT1160" s="529"/>
      <c r="HU1160" s="529"/>
      <c r="HV1160" s="529"/>
      <c r="HW1160" s="529"/>
      <c r="HX1160" s="529"/>
      <c r="HY1160" s="529"/>
      <c r="HZ1160" s="529"/>
      <c r="IA1160" s="529"/>
      <c r="IB1160" s="529"/>
      <c r="IC1160" s="529"/>
      <c r="ID1160" s="529"/>
      <c r="IE1160" s="529"/>
      <c r="IF1160" s="529"/>
      <c r="IG1160" s="529"/>
      <c r="IH1160" s="529"/>
      <c r="II1160" s="529"/>
      <c r="IJ1160" s="529"/>
      <c r="IK1160" s="529"/>
      <c r="IL1160" s="529"/>
      <c r="IM1160" s="529"/>
      <c r="IN1160" s="529"/>
      <c r="IO1160" s="529"/>
      <c r="IP1160" s="529"/>
      <c r="IQ1160" s="529"/>
      <c r="IR1160" s="529"/>
      <c r="IS1160" s="529"/>
      <c r="IT1160" s="529"/>
      <c r="IU1160" s="529"/>
      <c r="IV1160" s="529"/>
      <c r="IW1160" s="529"/>
      <c r="IX1160" s="529"/>
      <c r="IY1160" s="529"/>
      <c r="IZ1160" s="529"/>
      <c r="JA1160" s="529"/>
      <c r="JB1160" s="529"/>
      <c r="JC1160" s="529"/>
      <c r="JD1160" s="529"/>
      <c r="JE1160" s="529"/>
      <c r="JF1160" s="529"/>
      <c r="JG1160" s="529"/>
      <c r="JH1160" s="529"/>
    </row>
    <row r="1161" spans="1:268" s="3" customFormat="1" ht="39.75" customHeight="1" x14ac:dyDescent="0.25">
      <c r="A1161" s="1" t="s">
        <v>3387</v>
      </c>
      <c r="B1161" s="1" t="s">
        <v>7195</v>
      </c>
      <c r="C1161" s="1">
        <v>11120075</v>
      </c>
      <c r="D1161" s="7">
        <v>42565</v>
      </c>
      <c r="E1161" s="7">
        <v>42565</v>
      </c>
      <c r="F1161" s="7">
        <v>46217</v>
      </c>
      <c r="G1161" s="1">
        <v>-7777</v>
      </c>
      <c r="H1161" s="1" t="s">
        <v>859</v>
      </c>
      <c r="I1161" s="173" t="s">
        <v>1022</v>
      </c>
      <c r="J1161" s="173"/>
      <c r="K1161" s="173" t="s">
        <v>37</v>
      </c>
      <c r="L1161" s="1" t="s">
        <v>7196</v>
      </c>
      <c r="M1161" s="1" t="s">
        <v>699</v>
      </c>
      <c r="N1161" s="1" t="s">
        <v>79</v>
      </c>
      <c r="O1161" s="1" t="s">
        <v>45</v>
      </c>
      <c r="P1161" s="6" t="s">
        <v>1803</v>
      </c>
      <c r="Q1161" s="1"/>
      <c r="R1161" s="1" t="s">
        <v>699</v>
      </c>
      <c r="S1161" s="1" t="s">
        <v>79</v>
      </c>
      <c r="T1161" s="1" t="s">
        <v>45</v>
      </c>
      <c r="U1161" s="6" t="s">
        <v>1803</v>
      </c>
      <c r="V1161" s="1" t="s">
        <v>7197</v>
      </c>
      <c r="W1161" s="1" t="s">
        <v>7198</v>
      </c>
      <c r="X1161" s="1"/>
      <c r="Y1161" s="1"/>
      <c r="Z1161" s="9" t="s">
        <v>467</v>
      </c>
      <c r="AA1161" s="1" t="s">
        <v>341</v>
      </c>
      <c r="AB1161" s="1">
        <v>2.37</v>
      </c>
      <c r="AC1161" s="1"/>
      <c r="AD1161" s="1"/>
      <c r="AE1161" s="1"/>
      <c r="AF1161" s="1"/>
      <c r="AG1161" s="1"/>
      <c r="AH1161" s="1"/>
      <c r="AI1161" s="1"/>
      <c r="AJ1161" s="1"/>
      <c r="AK1161" s="1"/>
      <c r="AL1161" s="1"/>
      <c r="AM1161" s="1"/>
      <c r="AN1161" s="1"/>
      <c r="AO1161" s="1">
        <v>237</v>
      </c>
      <c r="AP1161" s="1"/>
      <c r="AQ1161" s="1"/>
      <c r="AR1161" s="1"/>
      <c r="AS1161" s="1" t="s">
        <v>7199</v>
      </c>
      <c r="AT1161" s="1"/>
      <c r="AU1161" s="1"/>
      <c r="AV1161" s="1"/>
      <c r="AW1161" s="1" t="s">
        <v>7202</v>
      </c>
      <c r="AX1161" s="1" t="s">
        <v>7203</v>
      </c>
      <c r="AY1161" s="1">
        <v>43</v>
      </c>
      <c r="AZ1161" s="1">
        <v>11</v>
      </c>
      <c r="BA1161" s="1">
        <v>32.19</v>
      </c>
      <c r="BB1161" s="1">
        <v>25</v>
      </c>
      <c r="BC1161" s="1">
        <v>18</v>
      </c>
      <c r="BD1161" s="1">
        <v>25.27</v>
      </c>
      <c r="BE1161" s="1">
        <f t="shared" si="184"/>
        <v>43.192274999999995</v>
      </c>
      <c r="BF1161" s="1">
        <f t="shared" si="185"/>
        <v>25.307019444444446</v>
      </c>
      <c r="BG1161" s="1" t="s">
        <v>38</v>
      </c>
      <c r="BH1161" s="1"/>
      <c r="BI1161" s="1"/>
      <c r="BJ1161" s="7"/>
      <c r="BK1161" s="1"/>
      <c r="BL1161" s="7"/>
      <c r="BM1161" s="1"/>
      <c r="BN1161" s="1"/>
      <c r="BO1161" s="1"/>
      <c r="BP1161" s="1"/>
      <c r="BQ1161" s="1"/>
      <c r="BR1161" s="1"/>
      <c r="BS1161" s="1"/>
      <c r="BT1161" s="529"/>
      <c r="BU1161" s="529"/>
      <c r="BV1161" s="529"/>
      <c r="BW1161" s="529"/>
      <c r="BX1161" s="529"/>
      <c r="BY1161" s="529"/>
      <c r="BZ1161" s="529"/>
      <c r="CA1161" s="529"/>
      <c r="CB1161" s="529"/>
      <c r="CC1161" s="529"/>
      <c r="CD1161" s="529"/>
      <c r="CE1161" s="529"/>
      <c r="CF1161" s="529"/>
      <c r="CG1161" s="529"/>
      <c r="CH1161" s="529"/>
      <c r="CI1161" s="529"/>
      <c r="CJ1161" s="529"/>
      <c r="CK1161" s="529"/>
      <c r="CL1161" s="529"/>
      <c r="CM1161" s="529"/>
      <c r="CN1161" s="529"/>
      <c r="CO1161" s="529"/>
      <c r="CP1161" s="529"/>
      <c r="CQ1161" s="529"/>
      <c r="CR1161" s="529"/>
      <c r="CS1161" s="529"/>
      <c r="CT1161" s="529"/>
      <c r="CU1161" s="529"/>
      <c r="CV1161" s="529"/>
      <c r="CW1161" s="529"/>
      <c r="CX1161" s="529"/>
      <c r="CY1161" s="529"/>
      <c r="CZ1161" s="529"/>
      <c r="DA1161" s="529"/>
      <c r="DB1161" s="529"/>
      <c r="DC1161" s="529"/>
      <c r="DD1161" s="529"/>
      <c r="DE1161" s="529"/>
      <c r="DF1161" s="529"/>
      <c r="DG1161" s="529"/>
      <c r="DH1161" s="529"/>
      <c r="DI1161" s="529"/>
      <c r="DJ1161" s="529"/>
      <c r="DK1161" s="529"/>
      <c r="DL1161" s="529"/>
      <c r="DM1161" s="529"/>
      <c r="DN1161" s="529"/>
      <c r="DO1161" s="529"/>
      <c r="DP1161" s="529"/>
      <c r="DQ1161" s="529"/>
      <c r="DR1161" s="529"/>
      <c r="DS1161" s="529"/>
      <c r="DT1161" s="529"/>
      <c r="DU1161" s="529"/>
      <c r="DV1161" s="529"/>
      <c r="DW1161" s="529"/>
      <c r="DX1161" s="529"/>
      <c r="DY1161" s="529"/>
      <c r="DZ1161" s="529"/>
      <c r="EA1161" s="529"/>
      <c r="EB1161" s="529"/>
      <c r="EC1161" s="529"/>
      <c r="ED1161" s="529"/>
      <c r="EE1161" s="529"/>
      <c r="EF1161" s="529"/>
      <c r="EG1161" s="529"/>
      <c r="EH1161" s="529"/>
      <c r="EI1161" s="529"/>
      <c r="EJ1161" s="529"/>
      <c r="EK1161" s="529"/>
      <c r="EL1161" s="529"/>
      <c r="EM1161" s="529"/>
      <c r="EN1161" s="529"/>
      <c r="EO1161" s="529"/>
      <c r="EP1161" s="529"/>
      <c r="EQ1161" s="529"/>
      <c r="ER1161" s="529"/>
      <c r="ES1161" s="529"/>
      <c r="ET1161" s="529"/>
      <c r="EU1161" s="529"/>
      <c r="EV1161" s="529"/>
      <c r="EW1161" s="529"/>
      <c r="EX1161" s="529"/>
      <c r="EY1161" s="529"/>
      <c r="EZ1161" s="529"/>
      <c r="FA1161" s="529"/>
      <c r="FB1161" s="529"/>
      <c r="FC1161" s="529"/>
      <c r="FD1161" s="529"/>
      <c r="FE1161" s="529"/>
      <c r="FF1161" s="529"/>
      <c r="FG1161" s="529"/>
      <c r="FH1161" s="529"/>
      <c r="FI1161" s="529"/>
      <c r="FJ1161" s="529"/>
      <c r="FK1161" s="529"/>
      <c r="FL1161" s="529"/>
      <c r="FM1161" s="529"/>
      <c r="FN1161" s="529"/>
      <c r="FO1161" s="529"/>
      <c r="FP1161" s="529"/>
      <c r="FQ1161" s="529"/>
      <c r="FR1161" s="529"/>
      <c r="FS1161" s="529"/>
      <c r="FT1161" s="529"/>
      <c r="FU1161" s="529"/>
      <c r="FV1161" s="529"/>
      <c r="FW1161" s="529"/>
      <c r="FX1161" s="529"/>
      <c r="FY1161" s="529"/>
      <c r="FZ1161" s="529"/>
      <c r="GA1161" s="529"/>
      <c r="GB1161" s="529"/>
      <c r="GC1161" s="529"/>
      <c r="GD1161" s="529"/>
      <c r="GE1161" s="529"/>
      <c r="GF1161" s="529"/>
      <c r="GG1161" s="529"/>
      <c r="GH1161" s="529"/>
      <c r="GI1161" s="529"/>
      <c r="GJ1161" s="529"/>
      <c r="GK1161" s="529"/>
      <c r="GL1161" s="529"/>
      <c r="GM1161" s="529"/>
      <c r="GN1161" s="529"/>
      <c r="GO1161" s="529"/>
      <c r="GP1161" s="529"/>
      <c r="GQ1161" s="529"/>
      <c r="GR1161" s="529"/>
      <c r="GS1161" s="529"/>
      <c r="GT1161" s="529"/>
      <c r="GU1161" s="529"/>
      <c r="GV1161" s="529"/>
      <c r="GW1161" s="529"/>
      <c r="GX1161" s="529"/>
      <c r="GY1161" s="529"/>
      <c r="GZ1161" s="529"/>
      <c r="HA1161" s="529"/>
      <c r="HB1161" s="529"/>
      <c r="HC1161" s="529"/>
      <c r="HD1161" s="529"/>
      <c r="HE1161" s="529"/>
      <c r="HF1161" s="529"/>
      <c r="HG1161" s="529"/>
      <c r="HH1161" s="529"/>
      <c r="HI1161" s="529"/>
      <c r="HJ1161" s="529"/>
      <c r="HK1161" s="529"/>
      <c r="HL1161" s="529"/>
      <c r="HM1161" s="529"/>
      <c r="HN1161" s="529"/>
      <c r="HO1161" s="529"/>
      <c r="HP1161" s="529"/>
      <c r="HQ1161" s="529"/>
      <c r="HR1161" s="529"/>
      <c r="HS1161" s="529"/>
      <c r="HT1161" s="529"/>
      <c r="HU1161" s="529"/>
      <c r="HV1161" s="529"/>
      <c r="HW1161" s="529"/>
      <c r="HX1161" s="529"/>
      <c r="HY1161" s="529"/>
      <c r="HZ1161" s="529"/>
      <c r="IA1161" s="529"/>
      <c r="IB1161" s="529"/>
      <c r="IC1161" s="529"/>
      <c r="ID1161" s="529"/>
      <c r="IE1161" s="529"/>
      <c r="IF1161" s="529"/>
      <c r="IG1161" s="529"/>
      <c r="IH1161" s="529"/>
      <c r="II1161" s="529"/>
      <c r="IJ1161" s="529"/>
      <c r="IK1161" s="529"/>
      <c r="IL1161" s="529"/>
      <c r="IM1161" s="529"/>
      <c r="IN1161" s="529"/>
      <c r="IO1161" s="529"/>
      <c r="IP1161" s="529"/>
      <c r="IQ1161" s="529"/>
      <c r="IR1161" s="529"/>
      <c r="IS1161" s="529"/>
      <c r="IT1161" s="529"/>
      <c r="IU1161" s="529"/>
      <c r="IV1161" s="529"/>
      <c r="IW1161" s="529"/>
      <c r="IX1161" s="529"/>
      <c r="IY1161" s="529"/>
      <c r="IZ1161" s="529"/>
      <c r="JA1161" s="529"/>
      <c r="JB1161" s="529"/>
      <c r="JC1161" s="529"/>
      <c r="JD1161" s="529"/>
      <c r="JE1161" s="529"/>
      <c r="JF1161" s="529"/>
      <c r="JG1161" s="529"/>
      <c r="JH1161" s="529"/>
    </row>
    <row r="1162" spans="1:268" s="3" customFormat="1" ht="39.75" customHeight="1" x14ac:dyDescent="0.25">
      <c r="A1162" s="1"/>
      <c r="B1162" s="1" t="s">
        <v>7195</v>
      </c>
      <c r="C1162" s="1">
        <v>11120075</v>
      </c>
      <c r="D1162" s="7">
        <v>42565</v>
      </c>
      <c r="E1162" s="7">
        <v>42565</v>
      </c>
      <c r="F1162" s="7">
        <v>46217</v>
      </c>
      <c r="G1162" s="1">
        <v>-7777</v>
      </c>
      <c r="H1162" s="1" t="s">
        <v>7208</v>
      </c>
      <c r="I1162" s="1" t="s">
        <v>1022</v>
      </c>
      <c r="J1162" s="1"/>
      <c r="K1162" s="1" t="s">
        <v>37</v>
      </c>
      <c r="L1162" s="1" t="s">
        <v>7196</v>
      </c>
      <c r="M1162" s="1" t="s">
        <v>699</v>
      </c>
      <c r="N1162" s="1" t="s">
        <v>79</v>
      </c>
      <c r="O1162" s="1" t="s">
        <v>45</v>
      </c>
      <c r="P1162" s="6" t="s">
        <v>1803</v>
      </c>
      <c r="Q1162" s="1"/>
      <c r="R1162" s="1" t="s">
        <v>699</v>
      </c>
      <c r="S1162" s="1" t="s">
        <v>79</v>
      </c>
      <c r="T1162" s="1" t="s">
        <v>45</v>
      </c>
      <c r="U1162" s="6" t="s">
        <v>1803</v>
      </c>
      <c r="V1162" s="1" t="s">
        <v>7197</v>
      </c>
      <c r="W1162" s="1" t="s">
        <v>7198</v>
      </c>
      <c r="X1162" s="1"/>
      <c r="Y1162" s="1"/>
      <c r="Z1162" s="9" t="s">
        <v>467</v>
      </c>
      <c r="AA1162" s="1" t="s">
        <v>341</v>
      </c>
      <c r="AB1162" s="1"/>
      <c r="AC1162" s="1">
        <v>2.5099999999999998</v>
      </c>
      <c r="AD1162" s="1">
        <v>10</v>
      </c>
      <c r="AE1162" s="1"/>
      <c r="AF1162" s="1"/>
      <c r="AG1162" s="1"/>
      <c r="AH1162" s="1"/>
      <c r="AI1162" s="1"/>
      <c r="AJ1162" s="1">
        <v>10</v>
      </c>
      <c r="AK1162" s="1"/>
      <c r="AL1162" s="1"/>
      <c r="AM1162" s="1"/>
      <c r="AN1162" s="1"/>
      <c r="AO1162" s="1"/>
      <c r="AP1162" s="1"/>
      <c r="AQ1162" s="1"/>
      <c r="AR1162" s="1"/>
      <c r="AS1162" s="1" t="s">
        <v>7200</v>
      </c>
      <c r="AT1162" s="1"/>
      <c r="AU1162" s="1"/>
      <c r="AV1162" s="1"/>
      <c r="AW1162" s="1" t="s">
        <v>7204</v>
      </c>
      <c r="AX1162" s="1" t="s">
        <v>7205</v>
      </c>
      <c r="AY1162" s="1">
        <v>43</v>
      </c>
      <c r="AZ1162" s="1">
        <v>11</v>
      </c>
      <c r="BA1162" s="1">
        <v>57.19</v>
      </c>
      <c r="BB1162" s="1">
        <v>25</v>
      </c>
      <c r="BC1162" s="1">
        <v>18</v>
      </c>
      <c r="BD1162" s="1">
        <v>37.76</v>
      </c>
      <c r="BE1162" s="1">
        <f t="shared" si="184"/>
        <v>43.199219444444438</v>
      </c>
      <c r="BF1162" s="1">
        <f t="shared" si="185"/>
        <v>25.310488888888891</v>
      </c>
      <c r="BG1162" s="1" t="s">
        <v>38</v>
      </c>
      <c r="BH1162" s="1"/>
      <c r="BI1162" s="1"/>
      <c r="BJ1162" s="7"/>
      <c r="BK1162" s="1"/>
      <c r="BL1162" s="7"/>
      <c r="BM1162" s="1"/>
      <c r="BN1162" s="1"/>
      <c r="BO1162" s="1"/>
      <c r="BP1162" s="1"/>
      <c r="BQ1162" s="1"/>
      <c r="BR1162" s="1"/>
      <c r="BS1162" s="1"/>
      <c r="BT1162" s="529"/>
      <c r="BU1162" s="529"/>
      <c r="BV1162" s="529"/>
      <c r="BW1162" s="529"/>
      <c r="BX1162" s="529"/>
      <c r="BY1162" s="529"/>
      <c r="BZ1162" s="529"/>
      <c r="CA1162" s="529"/>
      <c r="CB1162" s="529"/>
      <c r="CC1162" s="529"/>
      <c r="CD1162" s="529"/>
      <c r="CE1162" s="529"/>
      <c r="CF1162" s="529"/>
      <c r="CG1162" s="529"/>
      <c r="CH1162" s="529"/>
      <c r="CI1162" s="529"/>
      <c r="CJ1162" s="529"/>
      <c r="CK1162" s="529"/>
      <c r="CL1162" s="529"/>
      <c r="CM1162" s="529"/>
      <c r="CN1162" s="529"/>
      <c r="CO1162" s="529"/>
      <c r="CP1162" s="529"/>
      <c r="CQ1162" s="529"/>
      <c r="CR1162" s="529"/>
      <c r="CS1162" s="529"/>
      <c r="CT1162" s="529"/>
      <c r="CU1162" s="529"/>
      <c r="CV1162" s="529"/>
      <c r="CW1162" s="529"/>
      <c r="CX1162" s="529"/>
      <c r="CY1162" s="529"/>
      <c r="CZ1162" s="529"/>
      <c r="DA1162" s="529"/>
      <c r="DB1162" s="529"/>
      <c r="DC1162" s="529"/>
      <c r="DD1162" s="529"/>
      <c r="DE1162" s="529"/>
      <c r="DF1162" s="529"/>
      <c r="DG1162" s="529"/>
      <c r="DH1162" s="529"/>
      <c r="DI1162" s="529"/>
      <c r="DJ1162" s="529"/>
      <c r="DK1162" s="529"/>
      <c r="DL1162" s="529"/>
      <c r="DM1162" s="529"/>
      <c r="DN1162" s="529"/>
      <c r="DO1162" s="529"/>
      <c r="DP1162" s="529"/>
      <c r="DQ1162" s="529"/>
      <c r="DR1162" s="529"/>
      <c r="DS1162" s="529"/>
      <c r="DT1162" s="529"/>
      <c r="DU1162" s="529"/>
      <c r="DV1162" s="529"/>
      <c r="DW1162" s="529"/>
      <c r="DX1162" s="529"/>
      <c r="DY1162" s="529"/>
      <c r="DZ1162" s="529"/>
      <c r="EA1162" s="529"/>
      <c r="EB1162" s="529"/>
      <c r="EC1162" s="529"/>
      <c r="ED1162" s="529"/>
      <c r="EE1162" s="529"/>
      <c r="EF1162" s="529"/>
      <c r="EG1162" s="529"/>
      <c r="EH1162" s="529"/>
      <c r="EI1162" s="529"/>
      <c r="EJ1162" s="529"/>
      <c r="EK1162" s="529"/>
      <c r="EL1162" s="529"/>
      <c r="EM1162" s="529"/>
      <c r="EN1162" s="529"/>
      <c r="EO1162" s="529"/>
      <c r="EP1162" s="529"/>
      <c r="EQ1162" s="529"/>
      <c r="ER1162" s="529"/>
      <c r="ES1162" s="529"/>
      <c r="ET1162" s="529"/>
      <c r="EU1162" s="529"/>
      <c r="EV1162" s="529"/>
      <c r="EW1162" s="529"/>
      <c r="EX1162" s="529"/>
      <c r="EY1162" s="529"/>
      <c r="EZ1162" s="529"/>
      <c r="FA1162" s="529"/>
      <c r="FB1162" s="529"/>
      <c r="FC1162" s="529"/>
      <c r="FD1162" s="529"/>
      <c r="FE1162" s="529"/>
      <c r="FF1162" s="529"/>
      <c r="FG1162" s="529"/>
      <c r="FH1162" s="529"/>
      <c r="FI1162" s="529"/>
      <c r="FJ1162" s="529"/>
      <c r="FK1162" s="529"/>
      <c r="FL1162" s="529"/>
      <c r="FM1162" s="529"/>
      <c r="FN1162" s="529"/>
      <c r="FO1162" s="529"/>
      <c r="FP1162" s="529"/>
      <c r="FQ1162" s="529"/>
      <c r="FR1162" s="529"/>
      <c r="FS1162" s="529"/>
      <c r="FT1162" s="529"/>
      <c r="FU1162" s="529"/>
      <c r="FV1162" s="529"/>
      <c r="FW1162" s="529"/>
      <c r="FX1162" s="529"/>
      <c r="FY1162" s="529"/>
      <c r="FZ1162" s="529"/>
      <c r="GA1162" s="529"/>
      <c r="GB1162" s="529"/>
      <c r="GC1162" s="529"/>
      <c r="GD1162" s="529"/>
      <c r="GE1162" s="529"/>
      <c r="GF1162" s="529"/>
      <c r="GG1162" s="529"/>
      <c r="GH1162" s="529"/>
      <c r="GI1162" s="529"/>
      <c r="GJ1162" s="529"/>
      <c r="GK1162" s="529"/>
      <c r="GL1162" s="529"/>
      <c r="GM1162" s="529"/>
      <c r="GN1162" s="529"/>
      <c r="GO1162" s="529"/>
      <c r="GP1162" s="529"/>
      <c r="GQ1162" s="529"/>
      <c r="GR1162" s="529"/>
      <c r="GS1162" s="529"/>
      <c r="GT1162" s="529"/>
      <c r="GU1162" s="529"/>
      <c r="GV1162" s="529"/>
      <c r="GW1162" s="529"/>
      <c r="GX1162" s="529"/>
      <c r="GY1162" s="529"/>
      <c r="GZ1162" s="529"/>
      <c r="HA1162" s="529"/>
      <c r="HB1162" s="529"/>
      <c r="HC1162" s="529"/>
      <c r="HD1162" s="529"/>
      <c r="HE1162" s="529"/>
      <c r="HF1162" s="529"/>
      <c r="HG1162" s="529"/>
      <c r="HH1162" s="529"/>
      <c r="HI1162" s="529"/>
      <c r="HJ1162" s="529"/>
      <c r="HK1162" s="529"/>
      <c r="HL1162" s="529"/>
      <c r="HM1162" s="529"/>
      <c r="HN1162" s="529"/>
      <c r="HO1162" s="529"/>
      <c r="HP1162" s="529"/>
      <c r="HQ1162" s="529"/>
      <c r="HR1162" s="529"/>
      <c r="HS1162" s="529"/>
      <c r="HT1162" s="529"/>
      <c r="HU1162" s="529"/>
      <c r="HV1162" s="529"/>
      <c r="HW1162" s="529"/>
      <c r="HX1162" s="529"/>
      <c r="HY1162" s="529"/>
      <c r="HZ1162" s="529"/>
      <c r="IA1162" s="529"/>
      <c r="IB1162" s="529"/>
      <c r="IC1162" s="529"/>
      <c r="ID1162" s="529"/>
      <c r="IE1162" s="529"/>
      <c r="IF1162" s="529"/>
      <c r="IG1162" s="529"/>
      <c r="IH1162" s="529"/>
      <c r="II1162" s="529"/>
      <c r="IJ1162" s="529"/>
      <c r="IK1162" s="529"/>
      <c r="IL1162" s="529"/>
      <c r="IM1162" s="529"/>
      <c r="IN1162" s="529"/>
      <c r="IO1162" s="529"/>
      <c r="IP1162" s="529"/>
      <c r="IQ1162" s="529"/>
      <c r="IR1162" s="529"/>
      <c r="IS1162" s="529"/>
      <c r="IT1162" s="529"/>
      <c r="IU1162" s="529"/>
      <c r="IV1162" s="529"/>
      <c r="IW1162" s="529"/>
      <c r="IX1162" s="529"/>
      <c r="IY1162" s="529"/>
      <c r="IZ1162" s="529"/>
      <c r="JA1162" s="529"/>
      <c r="JB1162" s="529"/>
      <c r="JC1162" s="529"/>
      <c r="JD1162" s="529"/>
      <c r="JE1162" s="529"/>
      <c r="JF1162" s="529"/>
      <c r="JG1162" s="529"/>
      <c r="JH1162" s="529"/>
    </row>
    <row r="1163" spans="1:268" s="3" customFormat="1" ht="39.75" customHeight="1" thickBot="1" x14ac:dyDescent="0.3">
      <c r="A1163" s="178"/>
      <c r="B1163" s="178" t="s">
        <v>7195</v>
      </c>
      <c r="C1163" s="178">
        <v>11120075</v>
      </c>
      <c r="D1163" s="179">
        <v>42565</v>
      </c>
      <c r="E1163" s="179">
        <v>42565</v>
      </c>
      <c r="F1163" s="179">
        <v>46217</v>
      </c>
      <c r="G1163" s="178">
        <v>-7777</v>
      </c>
      <c r="H1163" s="178" t="s">
        <v>7208</v>
      </c>
      <c r="I1163" s="178" t="s">
        <v>1022</v>
      </c>
      <c r="J1163" s="178"/>
      <c r="K1163" s="178" t="s">
        <v>37</v>
      </c>
      <c r="L1163" s="178" t="s">
        <v>7196</v>
      </c>
      <c r="M1163" s="178" t="s">
        <v>699</v>
      </c>
      <c r="N1163" s="178" t="s">
        <v>79</v>
      </c>
      <c r="O1163" s="178" t="s">
        <v>45</v>
      </c>
      <c r="P1163" s="180" t="s">
        <v>1803</v>
      </c>
      <c r="Q1163" s="178"/>
      <c r="R1163" s="178" t="s">
        <v>699</v>
      </c>
      <c r="S1163" s="178" t="s">
        <v>79</v>
      </c>
      <c r="T1163" s="178" t="s">
        <v>45</v>
      </c>
      <c r="U1163" s="180" t="s">
        <v>1803</v>
      </c>
      <c r="V1163" s="178" t="s">
        <v>7197</v>
      </c>
      <c r="W1163" s="178" t="s">
        <v>7198</v>
      </c>
      <c r="X1163" s="178"/>
      <c r="Y1163" s="178"/>
      <c r="Z1163" s="181" t="s">
        <v>467</v>
      </c>
      <c r="AA1163" s="178" t="s">
        <v>341</v>
      </c>
      <c r="AB1163" s="178"/>
      <c r="AC1163" s="178">
        <v>4.4400000000000004</v>
      </c>
      <c r="AD1163" s="178">
        <v>23</v>
      </c>
      <c r="AE1163" s="178"/>
      <c r="AF1163" s="178"/>
      <c r="AG1163" s="178"/>
      <c r="AH1163" s="178"/>
      <c r="AI1163" s="178"/>
      <c r="AJ1163" s="178">
        <v>23</v>
      </c>
      <c r="AK1163" s="178"/>
      <c r="AL1163" s="178"/>
      <c r="AM1163" s="178"/>
      <c r="AN1163" s="178"/>
      <c r="AO1163" s="178"/>
      <c r="AP1163" s="178"/>
      <c r="AQ1163" s="178"/>
      <c r="AR1163" s="178"/>
      <c r="AS1163" s="178" t="s">
        <v>7201</v>
      </c>
      <c r="AT1163" s="178"/>
      <c r="AU1163" s="178"/>
      <c r="AV1163" s="178"/>
      <c r="AW1163" s="178" t="s">
        <v>7206</v>
      </c>
      <c r="AX1163" s="178" t="s">
        <v>7207</v>
      </c>
      <c r="AY1163" s="178">
        <v>43</v>
      </c>
      <c r="AZ1163" s="178">
        <v>11</v>
      </c>
      <c r="BA1163" s="178">
        <v>54.17</v>
      </c>
      <c r="BB1163" s="178">
        <v>25</v>
      </c>
      <c r="BC1163" s="178">
        <v>18</v>
      </c>
      <c r="BD1163" s="178">
        <v>38.46</v>
      </c>
      <c r="BE1163" s="178">
        <f t="shared" si="184"/>
        <v>43.198380555555552</v>
      </c>
      <c r="BF1163" s="178">
        <f t="shared" si="185"/>
        <v>25.310683333333333</v>
      </c>
      <c r="BG1163" s="178" t="s">
        <v>38</v>
      </c>
      <c r="BH1163" s="178"/>
      <c r="BI1163" s="178"/>
      <c r="BJ1163" s="179"/>
      <c r="BK1163" s="178"/>
      <c r="BL1163" s="179"/>
      <c r="BM1163" s="178"/>
      <c r="BN1163" s="178"/>
      <c r="BO1163" s="178"/>
      <c r="BP1163" s="178"/>
      <c r="BQ1163" s="178"/>
      <c r="BR1163" s="178"/>
      <c r="BS1163" s="178"/>
      <c r="BT1163" s="529"/>
      <c r="BU1163" s="529"/>
      <c r="BV1163" s="529"/>
      <c r="BW1163" s="529"/>
      <c r="BX1163" s="529"/>
      <c r="BY1163" s="529"/>
      <c r="BZ1163" s="529"/>
      <c r="CA1163" s="529"/>
      <c r="CB1163" s="529"/>
      <c r="CC1163" s="529"/>
      <c r="CD1163" s="529"/>
      <c r="CE1163" s="529"/>
      <c r="CF1163" s="529"/>
      <c r="CG1163" s="529"/>
      <c r="CH1163" s="529"/>
      <c r="CI1163" s="529"/>
      <c r="CJ1163" s="529"/>
      <c r="CK1163" s="529"/>
      <c r="CL1163" s="529"/>
      <c r="CM1163" s="529"/>
      <c r="CN1163" s="529"/>
      <c r="CO1163" s="529"/>
      <c r="CP1163" s="529"/>
      <c r="CQ1163" s="529"/>
      <c r="CR1163" s="529"/>
      <c r="CS1163" s="529"/>
      <c r="CT1163" s="529"/>
      <c r="CU1163" s="529"/>
      <c r="CV1163" s="529"/>
      <c r="CW1163" s="529"/>
      <c r="CX1163" s="529"/>
      <c r="CY1163" s="529"/>
      <c r="CZ1163" s="529"/>
      <c r="DA1163" s="529"/>
      <c r="DB1163" s="529"/>
      <c r="DC1163" s="529"/>
      <c r="DD1163" s="529"/>
      <c r="DE1163" s="529"/>
      <c r="DF1163" s="529"/>
      <c r="DG1163" s="529"/>
      <c r="DH1163" s="529"/>
      <c r="DI1163" s="529"/>
      <c r="DJ1163" s="529"/>
      <c r="DK1163" s="529"/>
      <c r="DL1163" s="529"/>
      <c r="DM1163" s="529"/>
      <c r="DN1163" s="529"/>
      <c r="DO1163" s="529"/>
      <c r="DP1163" s="529"/>
      <c r="DQ1163" s="529"/>
      <c r="DR1163" s="529"/>
      <c r="DS1163" s="529"/>
      <c r="DT1163" s="529"/>
      <c r="DU1163" s="529"/>
      <c r="DV1163" s="529"/>
      <c r="DW1163" s="529"/>
      <c r="DX1163" s="529"/>
      <c r="DY1163" s="529"/>
      <c r="DZ1163" s="529"/>
      <c r="EA1163" s="529"/>
      <c r="EB1163" s="529"/>
      <c r="EC1163" s="529"/>
      <c r="ED1163" s="529"/>
      <c r="EE1163" s="529"/>
      <c r="EF1163" s="529"/>
      <c r="EG1163" s="529"/>
      <c r="EH1163" s="529"/>
      <c r="EI1163" s="529"/>
      <c r="EJ1163" s="529"/>
      <c r="EK1163" s="529"/>
      <c r="EL1163" s="529"/>
      <c r="EM1163" s="529"/>
      <c r="EN1163" s="529"/>
      <c r="EO1163" s="529"/>
      <c r="EP1163" s="529"/>
      <c r="EQ1163" s="529"/>
      <c r="ER1163" s="529"/>
      <c r="ES1163" s="529"/>
      <c r="ET1163" s="529"/>
      <c r="EU1163" s="529"/>
      <c r="EV1163" s="529"/>
      <c r="EW1163" s="529"/>
      <c r="EX1163" s="529"/>
      <c r="EY1163" s="529"/>
      <c r="EZ1163" s="529"/>
      <c r="FA1163" s="529"/>
      <c r="FB1163" s="529"/>
      <c r="FC1163" s="529"/>
      <c r="FD1163" s="529"/>
      <c r="FE1163" s="529"/>
      <c r="FF1163" s="529"/>
      <c r="FG1163" s="529"/>
      <c r="FH1163" s="529"/>
      <c r="FI1163" s="529"/>
      <c r="FJ1163" s="529"/>
      <c r="FK1163" s="529"/>
      <c r="FL1163" s="529"/>
      <c r="FM1163" s="529"/>
      <c r="FN1163" s="529"/>
      <c r="FO1163" s="529"/>
      <c r="FP1163" s="529"/>
      <c r="FQ1163" s="529"/>
      <c r="FR1163" s="529"/>
      <c r="FS1163" s="529"/>
      <c r="FT1163" s="529"/>
      <c r="FU1163" s="529"/>
      <c r="FV1163" s="529"/>
      <c r="FW1163" s="529"/>
      <c r="FX1163" s="529"/>
      <c r="FY1163" s="529"/>
      <c r="FZ1163" s="529"/>
      <c r="GA1163" s="529"/>
      <c r="GB1163" s="529"/>
      <c r="GC1163" s="529"/>
      <c r="GD1163" s="529"/>
      <c r="GE1163" s="529"/>
      <c r="GF1163" s="529"/>
      <c r="GG1163" s="529"/>
      <c r="GH1163" s="529"/>
      <c r="GI1163" s="529"/>
      <c r="GJ1163" s="529"/>
      <c r="GK1163" s="529"/>
      <c r="GL1163" s="529"/>
      <c r="GM1163" s="529"/>
      <c r="GN1163" s="529"/>
      <c r="GO1163" s="529"/>
      <c r="GP1163" s="529"/>
      <c r="GQ1163" s="529"/>
      <c r="GR1163" s="529"/>
      <c r="GS1163" s="529"/>
      <c r="GT1163" s="529"/>
      <c r="GU1163" s="529"/>
      <c r="GV1163" s="529"/>
      <c r="GW1163" s="529"/>
      <c r="GX1163" s="529"/>
      <c r="GY1163" s="529"/>
      <c r="GZ1163" s="529"/>
      <c r="HA1163" s="529"/>
      <c r="HB1163" s="529"/>
      <c r="HC1163" s="529"/>
      <c r="HD1163" s="529"/>
      <c r="HE1163" s="529"/>
      <c r="HF1163" s="529"/>
      <c r="HG1163" s="529"/>
      <c r="HH1163" s="529"/>
      <c r="HI1163" s="529"/>
      <c r="HJ1163" s="529"/>
      <c r="HK1163" s="529"/>
      <c r="HL1163" s="529"/>
      <c r="HM1163" s="529"/>
      <c r="HN1163" s="529"/>
      <c r="HO1163" s="529"/>
      <c r="HP1163" s="529"/>
      <c r="HQ1163" s="529"/>
      <c r="HR1163" s="529"/>
      <c r="HS1163" s="529"/>
      <c r="HT1163" s="529"/>
      <c r="HU1163" s="529"/>
      <c r="HV1163" s="529"/>
      <c r="HW1163" s="529"/>
      <c r="HX1163" s="529"/>
      <c r="HY1163" s="529"/>
      <c r="HZ1163" s="529"/>
      <c r="IA1163" s="529"/>
      <c r="IB1163" s="529"/>
      <c r="IC1163" s="529"/>
      <c r="ID1163" s="529"/>
      <c r="IE1163" s="529"/>
      <c r="IF1163" s="529"/>
      <c r="IG1163" s="529"/>
      <c r="IH1163" s="529"/>
      <c r="II1163" s="529"/>
      <c r="IJ1163" s="529"/>
      <c r="IK1163" s="529"/>
      <c r="IL1163" s="529"/>
      <c r="IM1163" s="529"/>
      <c r="IN1163" s="529"/>
      <c r="IO1163" s="529"/>
      <c r="IP1163" s="529"/>
      <c r="IQ1163" s="529"/>
      <c r="IR1163" s="529"/>
      <c r="IS1163" s="529"/>
      <c r="IT1163" s="529"/>
      <c r="IU1163" s="529"/>
      <c r="IV1163" s="529"/>
      <c r="IW1163" s="529"/>
      <c r="IX1163" s="529"/>
      <c r="IY1163" s="529"/>
      <c r="IZ1163" s="529"/>
      <c r="JA1163" s="529"/>
      <c r="JB1163" s="529"/>
      <c r="JC1163" s="529"/>
      <c r="JD1163" s="529"/>
      <c r="JE1163" s="529"/>
      <c r="JF1163" s="529"/>
      <c r="JG1163" s="529"/>
      <c r="JH1163" s="529"/>
    </row>
    <row r="1164" spans="1:268" s="3" customFormat="1" ht="39.75" customHeight="1" x14ac:dyDescent="0.25">
      <c r="A1164" s="4" t="s">
        <v>3387</v>
      </c>
      <c r="B1164" s="4" t="s">
        <v>2319</v>
      </c>
      <c r="C1164" s="4">
        <v>11160123</v>
      </c>
      <c r="D1164" s="293">
        <v>42566</v>
      </c>
      <c r="E1164" s="293">
        <v>42566</v>
      </c>
      <c r="F1164" s="293">
        <v>43313</v>
      </c>
      <c r="G1164" s="4">
        <v>-7777</v>
      </c>
      <c r="H1164" s="4" t="s">
        <v>7209</v>
      </c>
      <c r="I1164" s="296" t="s">
        <v>1001</v>
      </c>
      <c r="J1164" s="296"/>
      <c r="K1164" s="296" t="s">
        <v>55</v>
      </c>
      <c r="L1164" s="4" t="s">
        <v>3355</v>
      </c>
      <c r="M1164" s="4" t="s">
        <v>220</v>
      </c>
      <c r="N1164" s="4" t="s">
        <v>217</v>
      </c>
      <c r="O1164" s="4" t="s">
        <v>52</v>
      </c>
      <c r="P1164" s="294" t="s">
        <v>7210</v>
      </c>
      <c r="Q1164" s="4"/>
      <c r="R1164" s="4" t="s">
        <v>220</v>
      </c>
      <c r="S1164" s="4" t="s">
        <v>217</v>
      </c>
      <c r="T1164" s="4" t="s">
        <v>52</v>
      </c>
      <c r="U1164" s="294" t="s">
        <v>7210</v>
      </c>
      <c r="V1164" s="4" t="s">
        <v>7211</v>
      </c>
      <c r="W1164" s="4" t="s">
        <v>1607</v>
      </c>
      <c r="X1164" s="4"/>
      <c r="Y1164" s="4"/>
      <c r="Z1164" s="295" t="s">
        <v>467</v>
      </c>
      <c r="AA1164" s="4" t="s">
        <v>359</v>
      </c>
      <c r="AB1164" s="4">
        <v>1.9800000000000002E-2</v>
      </c>
      <c r="AC1164" s="4">
        <v>11</v>
      </c>
      <c r="AD1164" s="4">
        <v>164400</v>
      </c>
      <c r="AE1164" s="4"/>
      <c r="AF1164" s="4"/>
      <c r="AG1164" s="4"/>
      <c r="AH1164" s="4"/>
      <c r="AI1164" s="4"/>
      <c r="AJ1164" s="4"/>
      <c r="AK1164" s="4"/>
      <c r="AL1164" s="4">
        <v>164400</v>
      </c>
      <c r="AM1164" s="4"/>
      <c r="AN1164" s="4"/>
      <c r="AO1164" s="4">
        <v>2</v>
      </c>
      <c r="AP1164" s="4">
        <v>1.5</v>
      </c>
      <c r="AQ1164" s="4"/>
      <c r="AR1164" s="4"/>
      <c r="AS1164" s="4" t="s">
        <v>1402</v>
      </c>
      <c r="AT1164" s="4"/>
      <c r="AU1164" s="4"/>
      <c r="AV1164" s="4"/>
      <c r="AW1164" s="4" t="s">
        <v>7213</v>
      </c>
      <c r="AX1164" s="4" t="s">
        <v>7214</v>
      </c>
      <c r="AY1164" s="4">
        <v>42</v>
      </c>
      <c r="AZ1164" s="4">
        <v>48</v>
      </c>
      <c r="BA1164" s="4">
        <v>18.03</v>
      </c>
      <c r="BB1164" s="4">
        <v>23</v>
      </c>
      <c r="BC1164" s="4">
        <v>0</v>
      </c>
      <c r="BD1164" s="4">
        <v>9.6199999999999992</v>
      </c>
      <c r="BE1164" s="4">
        <f t="shared" si="184"/>
        <v>42.805008333333333</v>
      </c>
      <c r="BF1164" s="4">
        <f t="shared" si="185"/>
        <v>23.002672222222223</v>
      </c>
      <c r="BG1164" s="4" t="s">
        <v>47</v>
      </c>
      <c r="BH1164" s="4"/>
      <c r="BI1164" s="4">
        <v>2500</v>
      </c>
      <c r="BJ1164" s="293">
        <v>43326</v>
      </c>
      <c r="BK1164" s="4">
        <v>2500</v>
      </c>
      <c r="BL1164" s="293">
        <v>43326</v>
      </c>
      <c r="BM1164" s="4"/>
      <c r="BN1164" s="4"/>
      <c r="BO1164" s="4"/>
      <c r="BP1164" s="4"/>
      <c r="BQ1164" s="4"/>
      <c r="BR1164" s="4"/>
      <c r="BS1164" s="4"/>
      <c r="BT1164" s="529"/>
      <c r="BU1164" s="529"/>
      <c r="BV1164" s="529"/>
      <c r="BW1164" s="529"/>
      <c r="BX1164" s="529"/>
      <c r="BY1164" s="529"/>
      <c r="BZ1164" s="529"/>
      <c r="CA1164" s="529"/>
      <c r="CB1164" s="529"/>
      <c r="CC1164" s="529"/>
      <c r="CD1164" s="529"/>
      <c r="CE1164" s="529"/>
      <c r="CF1164" s="529"/>
      <c r="CG1164" s="529"/>
      <c r="CH1164" s="529"/>
      <c r="CI1164" s="529"/>
      <c r="CJ1164" s="529"/>
      <c r="CK1164" s="529"/>
      <c r="CL1164" s="529"/>
      <c r="CM1164" s="529"/>
      <c r="CN1164" s="529"/>
      <c r="CO1164" s="529"/>
      <c r="CP1164" s="529"/>
      <c r="CQ1164" s="529"/>
      <c r="CR1164" s="529"/>
      <c r="CS1164" s="529"/>
      <c r="CT1164" s="529"/>
      <c r="CU1164" s="529"/>
      <c r="CV1164" s="529"/>
      <c r="CW1164" s="529"/>
      <c r="CX1164" s="529"/>
      <c r="CY1164" s="529"/>
      <c r="CZ1164" s="529"/>
      <c r="DA1164" s="529"/>
      <c r="DB1164" s="529"/>
      <c r="DC1164" s="529"/>
      <c r="DD1164" s="529"/>
      <c r="DE1164" s="529"/>
      <c r="DF1164" s="529"/>
      <c r="DG1164" s="529"/>
      <c r="DH1164" s="529"/>
      <c r="DI1164" s="529"/>
      <c r="DJ1164" s="529"/>
      <c r="DK1164" s="529"/>
      <c r="DL1164" s="529"/>
      <c r="DM1164" s="529"/>
      <c r="DN1164" s="529"/>
      <c r="DO1164" s="529"/>
      <c r="DP1164" s="529"/>
      <c r="DQ1164" s="529"/>
      <c r="DR1164" s="529"/>
      <c r="DS1164" s="529"/>
      <c r="DT1164" s="529"/>
      <c r="DU1164" s="529"/>
      <c r="DV1164" s="529"/>
      <c r="DW1164" s="529"/>
      <c r="DX1164" s="529"/>
      <c r="DY1164" s="529"/>
      <c r="DZ1164" s="529"/>
      <c r="EA1164" s="529"/>
      <c r="EB1164" s="529"/>
      <c r="EC1164" s="529"/>
      <c r="ED1164" s="529"/>
      <c r="EE1164" s="529"/>
      <c r="EF1164" s="529"/>
      <c r="EG1164" s="529"/>
      <c r="EH1164" s="529"/>
      <c r="EI1164" s="529"/>
      <c r="EJ1164" s="529"/>
      <c r="EK1164" s="529"/>
      <c r="EL1164" s="529"/>
      <c r="EM1164" s="529"/>
      <c r="EN1164" s="529"/>
      <c r="EO1164" s="529"/>
      <c r="EP1164" s="529"/>
      <c r="EQ1164" s="529"/>
      <c r="ER1164" s="529"/>
      <c r="ES1164" s="529"/>
      <c r="ET1164" s="529"/>
      <c r="EU1164" s="529"/>
      <c r="EV1164" s="529"/>
      <c r="EW1164" s="529"/>
      <c r="EX1164" s="529"/>
      <c r="EY1164" s="529"/>
      <c r="EZ1164" s="529"/>
      <c r="FA1164" s="529"/>
      <c r="FB1164" s="529"/>
      <c r="FC1164" s="529"/>
      <c r="FD1164" s="529"/>
      <c r="FE1164" s="529"/>
      <c r="FF1164" s="529"/>
      <c r="FG1164" s="529"/>
      <c r="FH1164" s="529"/>
      <c r="FI1164" s="529"/>
      <c r="FJ1164" s="529"/>
      <c r="FK1164" s="529"/>
      <c r="FL1164" s="529"/>
      <c r="FM1164" s="529"/>
      <c r="FN1164" s="529"/>
      <c r="FO1164" s="529"/>
      <c r="FP1164" s="529"/>
      <c r="FQ1164" s="529"/>
      <c r="FR1164" s="529"/>
      <c r="FS1164" s="529"/>
      <c r="FT1164" s="529"/>
      <c r="FU1164" s="529"/>
      <c r="FV1164" s="529"/>
      <c r="FW1164" s="529"/>
      <c r="FX1164" s="529"/>
      <c r="FY1164" s="529"/>
      <c r="FZ1164" s="529"/>
      <c r="GA1164" s="529"/>
      <c r="GB1164" s="529"/>
      <c r="GC1164" s="529"/>
      <c r="GD1164" s="529"/>
      <c r="GE1164" s="529"/>
      <c r="GF1164" s="529"/>
      <c r="GG1164" s="529"/>
      <c r="GH1164" s="529"/>
      <c r="GI1164" s="529"/>
      <c r="GJ1164" s="529"/>
      <c r="GK1164" s="529"/>
      <c r="GL1164" s="529"/>
      <c r="GM1164" s="529"/>
      <c r="GN1164" s="529"/>
      <c r="GO1164" s="529"/>
      <c r="GP1164" s="529"/>
      <c r="GQ1164" s="529"/>
      <c r="GR1164" s="529"/>
      <c r="GS1164" s="529"/>
      <c r="GT1164" s="529"/>
      <c r="GU1164" s="529"/>
      <c r="GV1164" s="529"/>
      <c r="GW1164" s="529"/>
      <c r="GX1164" s="529"/>
      <c r="GY1164" s="529"/>
      <c r="GZ1164" s="529"/>
      <c r="HA1164" s="529"/>
      <c r="HB1164" s="529"/>
      <c r="HC1164" s="529"/>
      <c r="HD1164" s="529"/>
      <c r="HE1164" s="529"/>
      <c r="HF1164" s="529"/>
      <c r="HG1164" s="529"/>
      <c r="HH1164" s="529"/>
      <c r="HI1164" s="529"/>
      <c r="HJ1164" s="529"/>
      <c r="HK1164" s="529"/>
      <c r="HL1164" s="529"/>
      <c r="HM1164" s="529"/>
      <c r="HN1164" s="529"/>
      <c r="HO1164" s="529"/>
      <c r="HP1164" s="529"/>
      <c r="HQ1164" s="529"/>
      <c r="HR1164" s="529"/>
      <c r="HS1164" s="529"/>
      <c r="HT1164" s="529"/>
      <c r="HU1164" s="529"/>
      <c r="HV1164" s="529"/>
      <c r="HW1164" s="529"/>
      <c r="HX1164" s="529"/>
      <c r="HY1164" s="529"/>
      <c r="HZ1164" s="529"/>
      <c r="IA1164" s="529"/>
      <c r="IB1164" s="529"/>
      <c r="IC1164" s="529"/>
      <c r="ID1164" s="529"/>
      <c r="IE1164" s="529"/>
      <c r="IF1164" s="529"/>
      <c r="IG1164" s="529"/>
      <c r="IH1164" s="529"/>
      <c r="II1164" s="529"/>
      <c r="IJ1164" s="529"/>
      <c r="IK1164" s="529"/>
      <c r="IL1164" s="529"/>
      <c r="IM1164" s="529"/>
      <c r="IN1164" s="529"/>
      <c r="IO1164" s="529"/>
      <c r="IP1164" s="529"/>
      <c r="IQ1164" s="529"/>
      <c r="IR1164" s="529"/>
      <c r="IS1164" s="529"/>
      <c r="IT1164" s="529"/>
      <c r="IU1164" s="529"/>
      <c r="IV1164" s="529"/>
      <c r="IW1164" s="529"/>
      <c r="IX1164" s="529"/>
      <c r="IY1164" s="529"/>
      <c r="IZ1164" s="529"/>
      <c r="JA1164" s="529"/>
      <c r="JB1164" s="529"/>
      <c r="JC1164" s="529"/>
      <c r="JD1164" s="529"/>
      <c r="JE1164" s="529"/>
      <c r="JF1164" s="529"/>
      <c r="JG1164" s="529"/>
      <c r="JH1164" s="529"/>
    </row>
    <row r="1165" spans="1:268" s="3" customFormat="1" ht="39.75" customHeight="1" x14ac:dyDescent="0.25">
      <c r="A1165" s="4"/>
      <c r="B1165" s="4" t="s">
        <v>2319</v>
      </c>
      <c r="C1165" s="4">
        <v>11160123</v>
      </c>
      <c r="D1165" s="293">
        <v>42566</v>
      </c>
      <c r="E1165" s="293">
        <v>42566</v>
      </c>
      <c r="F1165" s="293">
        <v>43313</v>
      </c>
      <c r="G1165" s="4">
        <v>-7777</v>
      </c>
      <c r="H1165" s="4" t="s">
        <v>3431</v>
      </c>
      <c r="I1165" s="4" t="s">
        <v>1001</v>
      </c>
      <c r="J1165" s="4"/>
      <c r="K1165" s="4" t="s">
        <v>55</v>
      </c>
      <c r="L1165" s="4" t="s">
        <v>3355</v>
      </c>
      <c r="M1165" s="4" t="s">
        <v>220</v>
      </c>
      <c r="N1165" s="4" t="s">
        <v>217</v>
      </c>
      <c r="O1165" s="4" t="s">
        <v>52</v>
      </c>
      <c r="P1165" s="294" t="s">
        <v>7210</v>
      </c>
      <c r="Q1165" s="4"/>
      <c r="R1165" s="4" t="s">
        <v>220</v>
      </c>
      <c r="S1165" s="4" t="s">
        <v>217</v>
      </c>
      <c r="T1165" s="4" t="s">
        <v>52</v>
      </c>
      <c r="U1165" s="294" t="s">
        <v>7210</v>
      </c>
      <c r="V1165" s="4" t="s">
        <v>7211</v>
      </c>
      <c r="W1165" s="4" t="s">
        <v>1607</v>
      </c>
      <c r="X1165" s="4"/>
      <c r="Y1165" s="4"/>
      <c r="Z1165" s="295" t="s">
        <v>467</v>
      </c>
      <c r="AA1165" s="4" t="s">
        <v>359</v>
      </c>
      <c r="AB1165" s="4">
        <v>3.7199999999999997E-2</v>
      </c>
      <c r="AC1165" s="4">
        <v>6</v>
      </c>
      <c r="AD1165" s="4">
        <v>133800</v>
      </c>
      <c r="AE1165" s="4"/>
      <c r="AF1165" s="4"/>
      <c r="AG1165" s="4"/>
      <c r="AH1165" s="4"/>
      <c r="AI1165" s="4"/>
      <c r="AJ1165" s="4"/>
      <c r="AK1165" s="4"/>
      <c r="AL1165" s="4">
        <v>133800</v>
      </c>
      <c r="AM1165" s="4"/>
      <c r="AN1165" s="4"/>
      <c r="AO1165" s="4">
        <v>3.7</v>
      </c>
      <c r="AP1165" s="4">
        <v>1.5</v>
      </c>
      <c r="AQ1165" s="4"/>
      <c r="AR1165" s="4"/>
      <c r="AS1165" s="4" t="s">
        <v>1403</v>
      </c>
      <c r="AT1165" s="4"/>
      <c r="AU1165" s="4"/>
      <c r="AV1165" s="4"/>
      <c r="AW1165" s="4" t="s">
        <v>7215</v>
      </c>
      <c r="AX1165" s="4" t="s">
        <v>7216</v>
      </c>
      <c r="AY1165" s="4">
        <v>42</v>
      </c>
      <c r="AZ1165" s="4">
        <v>48</v>
      </c>
      <c r="BA1165" s="4">
        <v>25.6</v>
      </c>
      <c r="BB1165" s="4">
        <v>23</v>
      </c>
      <c r="BC1165" s="4">
        <v>0</v>
      </c>
      <c r="BD1165" s="4">
        <v>10.64</v>
      </c>
      <c r="BE1165" s="4">
        <f t="shared" si="184"/>
        <v>42.807111111111105</v>
      </c>
      <c r="BF1165" s="4">
        <f t="shared" si="185"/>
        <v>23.002955555555555</v>
      </c>
      <c r="BG1165" s="4" t="s">
        <v>47</v>
      </c>
      <c r="BH1165" s="4"/>
      <c r="BI1165" s="4">
        <v>2500</v>
      </c>
      <c r="BJ1165" s="293">
        <v>43326</v>
      </c>
      <c r="BK1165" s="4">
        <v>2500</v>
      </c>
      <c r="BL1165" s="293">
        <v>43326</v>
      </c>
      <c r="BM1165" s="4"/>
      <c r="BN1165" s="4"/>
      <c r="BO1165" s="4"/>
      <c r="BP1165" s="4"/>
      <c r="BQ1165" s="4"/>
      <c r="BR1165" s="4"/>
      <c r="BS1165" s="4"/>
      <c r="BT1165" s="529"/>
      <c r="BU1165" s="529"/>
      <c r="BV1165" s="529"/>
      <c r="BW1165" s="529"/>
      <c r="BX1165" s="529"/>
      <c r="BY1165" s="529"/>
      <c r="BZ1165" s="529"/>
      <c r="CA1165" s="529"/>
      <c r="CB1165" s="529"/>
      <c r="CC1165" s="529"/>
      <c r="CD1165" s="529"/>
      <c r="CE1165" s="529"/>
      <c r="CF1165" s="529"/>
      <c r="CG1165" s="529"/>
      <c r="CH1165" s="529"/>
      <c r="CI1165" s="529"/>
      <c r="CJ1165" s="529"/>
      <c r="CK1165" s="529"/>
      <c r="CL1165" s="529"/>
      <c r="CM1165" s="529"/>
      <c r="CN1165" s="529"/>
      <c r="CO1165" s="529"/>
      <c r="CP1165" s="529"/>
      <c r="CQ1165" s="529"/>
      <c r="CR1165" s="529"/>
      <c r="CS1165" s="529"/>
      <c r="CT1165" s="529"/>
      <c r="CU1165" s="529"/>
      <c r="CV1165" s="529"/>
      <c r="CW1165" s="529"/>
      <c r="CX1165" s="529"/>
      <c r="CY1165" s="529"/>
      <c r="CZ1165" s="529"/>
      <c r="DA1165" s="529"/>
      <c r="DB1165" s="529"/>
      <c r="DC1165" s="529"/>
      <c r="DD1165" s="529"/>
      <c r="DE1165" s="529"/>
      <c r="DF1165" s="529"/>
      <c r="DG1165" s="529"/>
      <c r="DH1165" s="529"/>
      <c r="DI1165" s="529"/>
      <c r="DJ1165" s="529"/>
      <c r="DK1165" s="529"/>
      <c r="DL1165" s="529"/>
      <c r="DM1165" s="529"/>
      <c r="DN1165" s="529"/>
      <c r="DO1165" s="529"/>
      <c r="DP1165" s="529"/>
      <c r="DQ1165" s="529"/>
      <c r="DR1165" s="529"/>
      <c r="DS1165" s="529"/>
      <c r="DT1165" s="529"/>
      <c r="DU1165" s="529"/>
      <c r="DV1165" s="529"/>
      <c r="DW1165" s="529"/>
      <c r="DX1165" s="529"/>
      <c r="DY1165" s="529"/>
      <c r="DZ1165" s="529"/>
      <c r="EA1165" s="529"/>
      <c r="EB1165" s="529"/>
      <c r="EC1165" s="529"/>
      <c r="ED1165" s="529"/>
      <c r="EE1165" s="529"/>
      <c r="EF1165" s="529"/>
      <c r="EG1165" s="529"/>
      <c r="EH1165" s="529"/>
      <c r="EI1165" s="529"/>
      <c r="EJ1165" s="529"/>
      <c r="EK1165" s="529"/>
      <c r="EL1165" s="529"/>
      <c r="EM1165" s="529"/>
      <c r="EN1165" s="529"/>
      <c r="EO1165" s="529"/>
      <c r="EP1165" s="529"/>
      <c r="EQ1165" s="529"/>
      <c r="ER1165" s="529"/>
      <c r="ES1165" s="529"/>
      <c r="ET1165" s="529"/>
      <c r="EU1165" s="529"/>
      <c r="EV1165" s="529"/>
      <c r="EW1165" s="529"/>
      <c r="EX1165" s="529"/>
      <c r="EY1165" s="529"/>
      <c r="EZ1165" s="529"/>
      <c r="FA1165" s="529"/>
      <c r="FB1165" s="529"/>
      <c r="FC1165" s="529"/>
      <c r="FD1165" s="529"/>
      <c r="FE1165" s="529"/>
      <c r="FF1165" s="529"/>
      <c r="FG1165" s="529"/>
      <c r="FH1165" s="529"/>
      <c r="FI1165" s="529"/>
      <c r="FJ1165" s="529"/>
      <c r="FK1165" s="529"/>
      <c r="FL1165" s="529"/>
      <c r="FM1165" s="529"/>
      <c r="FN1165" s="529"/>
      <c r="FO1165" s="529"/>
      <c r="FP1165" s="529"/>
      <c r="FQ1165" s="529"/>
      <c r="FR1165" s="529"/>
      <c r="FS1165" s="529"/>
      <c r="FT1165" s="529"/>
      <c r="FU1165" s="529"/>
      <c r="FV1165" s="529"/>
      <c r="FW1165" s="529"/>
      <c r="FX1165" s="529"/>
      <c r="FY1165" s="529"/>
      <c r="FZ1165" s="529"/>
      <c r="GA1165" s="529"/>
      <c r="GB1165" s="529"/>
      <c r="GC1165" s="529"/>
      <c r="GD1165" s="529"/>
      <c r="GE1165" s="529"/>
      <c r="GF1165" s="529"/>
      <c r="GG1165" s="529"/>
      <c r="GH1165" s="529"/>
      <c r="GI1165" s="529"/>
      <c r="GJ1165" s="529"/>
      <c r="GK1165" s="529"/>
      <c r="GL1165" s="529"/>
      <c r="GM1165" s="529"/>
      <c r="GN1165" s="529"/>
      <c r="GO1165" s="529"/>
      <c r="GP1165" s="529"/>
      <c r="GQ1165" s="529"/>
      <c r="GR1165" s="529"/>
      <c r="GS1165" s="529"/>
      <c r="GT1165" s="529"/>
      <c r="GU1165" s="529"/>
      <c r="GV1165" s="529"/>
      <c r="GW1165" s="529"/>
      <c r="GX1165" s="529"/>
      <c r="GY1165" s="529"/>
      <c r="GZ1165" s="529"/>
      <c r="HA1165" s="529"/>
      <c r="HB1165" s="529"/>
      <c r="HC1165" s="529"/>
      <c r="HD1165" s="529"/>
      <c r="HE1165" s="529"/>
      <c r="HF1165" s="529"/>
      <c r="HG1165" s="529"/>
      <c r="HH1165" s="529"/>
      <c r="HI1165" s="529"/>
      <c r="HJ1165" s="529"/>
      <c r="HK1165" s="529"/>
      <c r="HL1165" s="529"/>
      <c r="HM1165" s="529"/>
      <c r="HN1165" s="529"/>
      <c r="HO1165" s="529"/>
      <c r="HP1165" s="529"/>
      <c r="HQ1165" s="529"/>
      <c r="HR1165" s="529"/>
      <c r="HS1165" s="529"/>
      <c r="HT1165" s="529"/>
      <c r="HU1165" s="529"/>
      <c r="HV1165" s="529"/>
      <c r="HW1165" s="529"/>
      <c r="HX1165" s="529"/>
      <c r="HY1165" s="529"/>
      <c r="HZ1165" s="529"/>
      <c r="IA1165" s="529"/>
      <c r="IB1165" s="529"/>
      <c r="IC1165" s="529"/>
      <c r="ID1165" s="529"/>
      <c r="IE1165" s="529"/>
      <c r="IF1165" s="529"/>
      <c r="IG1165" s="529"/>
      <c r="IH1165" s="529"/>
      <c r="II1165" s="529"/>
      <c r="IJ1165" s="529"/>
      <c r="IK1165" s="529"/>
      <c r="IL1165" s="529"/>
      <c r="IM1165" s="529"/>
      <c r="IN1165" s="529"/>
      <c r="IO1165" s="529"/>
      <c r="IP1165" s="529"/>
      <c r="IQ1165" s="529"/>
      <c r="IR1165" s="529"/>
      <c r="IS1165" s="529"/>
      <c r="IT1165" s="529"/>
      <c r="IU1165" s="529"/>
      <c r="IV1165" s="529"/>
      <c r="IW1165" s="529"/>
      <c r="IX1165" s="529"/>
      <c r="IY1165" s="529"/>
      <c r="IZ1165" s="529"/>
      <c r="JA1165" s="529"/>
      <c r="JB1165" s="529"/>
      <c r="JC1165" s="529"/>
      <c r="JD1165" s="529"/>
      <c r="JE1165" s="529"/>
      <c r="JF1165" s="529"/>
      <c r="JG1165" s="529"/>
      <c r="JH1165" s="529"/>
    </row>
    <row r="1166" spans="1:268" s="3" customFormat="1" ht="39.75" customHeight="1" x14ac:dyDescent="0.25">
      <c r="A1166" s="4"/>
      <c r="B1166" s="4" t="s">
        <v>2319</v>
      </c>
      <c r="C1166" s="4">
        <v>11160123</v>
      </c>
      <c r="D1166" s="293">
        <v>42566</v>
      </c>
      <c r="E1166" s="293">
        <v>42566</v>
      </c>
      <c r="F1166" s="293">
        <v>43313</v>
      </c>
      <c r="G1166" s="4">
        <v>-7777</v>
      </c>
      <c r="H1166" s="4" t="s">
        <v>7212</v>
      </c>
      <c r="I1166" s="4" t="s">
        <v>1001</v>
      </c>
      <c r="J1166" s="4"/>
      <c r="K1166" s="4" t="s">
        <v>55</v>
      </c>
      <c r="L1166" s="4" t="s">
        <v>3355</v>
      </c>
      <c r="M1166" s="4" t="s">
        <v>220</v>
      </c>
      <c r="N1166" s="4" t="s">
        <v>217</v>
      </c>
      <c r="O1166" s="4" t="s">
        <v>52</v>
      </c>
      <c r="P1166" s="294" t="s">
        <v>7210</v>
      </c>
      <c r="Q1166" s="4"/>
      <c r="R1166" s="4" t="s">
        <v>220</v>
      </c>
      <c r="S1166" s="4" t="s">
        <v>217</v>
      </c>
      <c r="T1166" s="4" t="s">
        <v>52</v>
      </c>
      <c r="U1166" s="294" t="s">
        <v>7210</v>
      </c>
      <c r="V1166" s="4" t="s">
        <v>7211</v>
      </c>
      <c r="W1166" s="4" t="s">
        <v>1607</v>
      </c>
      <c r="X1166" s="4"/>
      <c r="Y1166" s="4"/>
      <c r="Z1166" s="295" t="s">
        <v>467</v>
      </c>
      <c r="AA1166" s="4" t="s">
        <v>359</v>
      </c>
      <c r="AB1166" s="4"/>
      <c r="AC1166" s="4"/>
      <c r="AD1166" s="4"/>
      <c r="AE1166" s="4"/>
      <c r="AF1166" s="4"/>
      <c r="AG1166" s="4"/>
      <c r="AH1166" s="4"/>
      <c r="AI1166" s="4"/>
      <c r="AJ1166" s="4"/>
      <c r="AK1166" s="4"/>
      <c r="AL1166" s="4"/>
      <c r="AM1166" s="4"/>
      <c r="AN1166" s="4"/>
      <c r="AO1166" s="4"/>
      <c r="AP1166" s="4"/>
      <c r="AQ1166" s="4"/>
      <c r="AR1166" s="4"/>
      <c r="AS1166" s="4" t="s">
        <v>7219</v>
      </c>
      <c r="AT1166" s="4"/>
      <c r="AU1166" s="4"/>
      <c r="AV1166" s="4"/>
      <c r="AW1166" s="4" t="s">
        <v>7217</v>
      </c>
      <c r="AX1166" s="4" t="s">
        <v>7218</v>
      </c>
      <c r="AY1166" s="4">
        <v>42</v>
      </c>
      <c r="AZ1166" s="4">
        <v>48</v>
      </c>
      <c r="BA1166" s="4">
        <v>24.25</v>
      </c>
      <c r="BB1166" s="4">
        <v>23</v>
      </c>
      <c r="BC1166" s="4">
        <v>0</v>
      </c>
      <c r="BD1166" s="4">
        <v>14.67</v>
      </c>
      <c r="BE1166" s="4">
        <f t="shared" si="184"/>
        <v>42.806736111111107</v>
      </c>
      <c r="BF1166" s="4">
        <f t="shared" si="185"/>
        <v>23.004075</v>
      </c>
      <c r="BG1166" s="4" t="s">
        <v>47</v>
      </c>
      <c r="BH1166" s="4"/>
      <c r="BI1166" s="4">
        <v>2500</v>
      </c>
      <c r="BJ1166" s="293">
        <v>43326</v>
      </c>
      <c r="BK1166" s="4">
        <v>2500</v>
      </c>
      <c r="BL1166" s="293">
        <v>43326</v>
      </c>
      <c r="BM1166" s="4"/>
      <c r="BN1166" s="4"/>
      <c r="BO1166" s="4"/>
      <c r="BP1166" s="4"/>
      <c r="BQ1166" s="4"/>
      <c r="BR1166" s="4"/>
      <c r="BS1166" s="4"/>
      <c r="BT1166" s="529"/>
      <c r="BU1166" s="529"/>
      <c r="BV1166" s="529"/>
      <c r="BW1166" s="529"/>
      <c r="BX1166" s="529"/>
      <c r="BY1166" s="529"/>
      <c r="BZ1166" s="529"/>
      <c r="CA1166" s="529"/>
      <c r="CB1166" s="529"/>
      <c r="CC1166" s="529"/>
      <c r="CD1166" s="529"/>
      <c r="CE1166" s="529"/>
      <c r="CF1166" s="529"/>
      <c r="CG1166" s="529"/>
      <c r="CH1166" s="529"/>
      <c r="CI1166" s="529"/>
      <c r="CJ1166" s="529"/>
      <c r="CK1166" s="529"/>
      <c r="CL1166" s="529"/>
      <c r="CM1166" s="529"/>
      <c r="CN1166" s="529"/>
      <c r="CO1166" s="529"/>
      <c r="CP1166" s="529"/>
      <c r="CQ1166" s="529"/>
      <c r="CR1166" s="529"/>
      <c r="CS1166" s="529"/>
      <c r="CT1166" s="529"/>
      <c r="CU1166" s="529"/>
      <c r="CV1166" s="529"/>
      <c r="CW1166" s="529"/>
      <c r="CX1166" s="529"/>
      <c r="CY1166" s="529"/>
      <c r="CZ1166" s="529"/>
      <c r="DA1166" s="529"/>
      <c r="DB1166" s="529"/>
      <c r="DC1166" s="529"/>
      <c r="DD1166" s="529"/>
      <c r="DE1166" s="529"/>
      <c r="DF1166" s="529"/>
      <c r="DG1166" s="529"/>
      <c r="DH1166" s="529"/>
      <c r="DI1166" s="529"/>
      <c r="DJ1166" s="529"/>
      <c r="DK1166" s="529"/>
      <c r="DL1166" s="529"/>
      <c r="DM1166" s="529"/>
      <c r="DN1166" s="529"/>
      <c r="DO1166" s="529"/>
      <c r="DP1166" s="529"/>
      <c r="DQ1166" s="529"/>
      <c r="DR1166" s="529"/>
      <c r="DS1166" s="529"/>
      <c r="DT1166" s="529"/>
      <c r="DU1166" s="529"/>
      <c r="DV1166" s="529"/>
      <c r="DW1166" s="529"/>
      <c r="DX1166" s="529"/>
      <c r="DY1166" s="529"/>
      <c r="DZ1166" s="529"/>
      <c r="EA1166" s="529"/>
      <c r="EB1166" s="529"/>
      <c r="EC1166" s="529"/>
      <c r="ED1166" s="529"/>
      <c r="EE1166" s="529"/>
      <c r="EF1166" s="529"/>
      <c r="EG1166" s="529"/>
      <c r="EH1166" s="529"/>
      <c r="EI1166" s="529"/>
      <c r="EJ1166" s="529"/>
      <c r="EK1166" s="529"/>
      <c r="EL1166" s="529"/>
      <c r="EM1166" s="529"/>
      <c r="EN1166" s="529"/>
      <c r="EO1166" s="529"/>
      <c r="EP1166" s="529"/>
      <c r="EQ1166" s="529"/>
      <c r="ER1166" s="529"/>
      <c r="ES1166" s="529"/>
      <c r="ET1166" s="529"/>
      <c r="EU1166" s="529"/>
      <c r="EV1166" s="529"/>
      <c r="EW1166" s="529"/>
      <c r="EX1166" s="529"/>
      <c r="EY1166" s="529"/>
      <c r="EZ1166" s="529"/>
      <c r="FA1166" s="529"/>
      <c r="FB1166" s="529"/>
      <c r="FC1166" s="529"/>
      <c r="FD1166" s="529"/>
      <c r="FE1166" s="529"/>
      <c r="FF1166" s="529"/>
      <c r="FG1166" s="529"/>
      <c r="FH1166" s="529"/>
      <c r="FI1166" s="529"/>
      <c r="FJ1166" s="529"/>
      <c r="FK1166" s="529"/>
      <c r="FL1166" s="529"/>
      <c r="FM1166" s="529"/>
      <c r="FN1166" s="529"/>
      <c r="FO1166" s="529"/>
      <c r="FP1166" s="529"/>
      <c r="FQ1166" s="529"/>
      <c r="FR1166" s="529"/>
      <c r="FS1166" s="529"/>
      <c r="FT1166" s="529"/>
      <c r="FU1166" s="529"/>
      <c r="FV1166" s="529"/>
      <c r="FW1166" s="529"/>
      <c r="FX1166" s="529"/>
      <c r="FY1166" s="529"/>
      <c r="FZ1166" s="529"/>
      <c r="GA1166" s="529"/>
      <c r="GB1166" s="529"/>
      <c r="GC1166" s="529"/>
      <c r="GD1166" s="529"/>
      <c r="GE1166" s="529"/>
      <c r="GF1166" s="529"/>
      <c r="GG1166" s="529"/>
      <c r="GH1166" s="529"/>
      <c r="GI1166" s="529"/>
      <c r="GJ1166" s="529"/>
      <c r="GK1166" s="529"/>
      <c r="GL1166" s="529"/>
      <c r="GM1166" s="529"/>
      <c r="GN1166" s="529"/>
      <c r="GO1166" s="529"/>
      <c r="GP1166" s="529"/>
      <c r="GQ1166" s="529"/>
      <c r="GR1166" s="529"/>
      <c r="GS1166" s="529"/>
      <c r="GT1166" s="529"/>
      <c r="GU1166" s="529"/>
      <c r="GV1166" s="529"/>
      <c r="GW1166" s="529"/>
      <c r="GX1166" s="529"/>
      <c r="GY1166" s="529"/>
      <c r="GZ1166" s="529"/>
      <c r="HA1166" s="529"/>
      <c r="HB1166" s="529"/>
      <c r="HC1166" s="529"/>
      <c r="HD1166" s="529"/>
      <c r="HE1166" s="529"/>
      <c r="HF1166" s="529"/>
      <c r="HG1166" s="529"/>
      <c r="HH1166" s="529"/>
      <c r="HI1166" s="529"/>
      <c r="HJ1166" s="529"/>
      <c r="HK1166" s="529"/>
      <c r="HL1166" s="529"/>
      <c r="HM1166" s="529"/>
      <c r="HN1166" s="529"/>
      <c r="HO1166" s="529"/>
      <c r="HP1166" s="529"/>
      <c r="HQ1166" s="529"/>
      <c r="HR1166" s="529"/>
      <c r="HS1166" s="529"/>
      <c r="HT1166" s="529"/>
      <c r="HU1166" s="529"/>
      <c r="HV1166" s="529"/>
      <c r="HW1166" s="529"/>
      <c r="HX1166" s="529"/>
      <c r="HY1166" s="529"/>
      <c r="HZ1166" s="529"/>
      <c r="IA1166" s="529"/>
      <c r="IB1166" s="529"/>
      <c r="IC1166" s="529"/>
      <c r="ID1166" s="529"/>
      <c r="IE1166" s="529"/>
      <c r="IF1166" s="529"/>
      <c r="IG1166" s="529"/>
      <c r="IH1166" s="529"/>
      <c r="II1166" s="529"/>
      <c r="IJ1166" s="529"/>
      <c r="IK1166" s="529"/>
      <c r="IL1166" s="529"/>
      <c r="IM1166" s="529"/>
      <c r="IN1166" s="529"/>
      <c r="IO1166" s="529"/>
      <c r="IP1166" s="529"/>
      <c r="IQ1166" s="529"/>
      <c r="IR1166" s="529"/>
      <c r="IS1166" s="529"/>
      <c r="IT1166" s="529"/>
      <c r="IU1166" s="529"/>
      <c r="IV1166" s="529"/>
      <c r="IW1166" s="529"/>
      <c r="IX1166" s="529"/>
      <c r="IY1166" s="529"/>
      <c r="IZ1166" s="529"/>
      <c r="JA1166" s="529"/>
      <c r="JB1166" s="529"/>
      <c r="JC1166" s="529"/>
      <c r="JD1166" s="529"/>
      <c r="JE1166" s="529"/>
      <c r="JF1166" s="529"/>
      <c r="JG1166" s="529"/>
      <c r="JH1166" s="529"/>
    </row>
    <row r="1167" spans="1:268" s="3" customFormat="1" ht="39.75" customHeight="1" x14ac:dyDescent="0.25">
      <c r="A1167" s="1" t="s">
        <v>3387</v>
      </c>
      <c r="B1167" s="1" t="s">
        <v>2319</v>
      </c>
      <c r="C1167" s="1">
        <v>11160123</v>
      </c>
      <c r="D1167" s="7">
        <v>42566</v>
      </c>
      <c r="E1167" s="7">
        <v>42566</v>
      </c>
      <c r="F1167" s="7">
        <v>48792</v>
      </c>
      <c r="G1167" s="1">
        <v>-7777</v>
      </c>
      <c r="H1167" s="1" t="s">
        <v>7209</v>
      </c>
      <c r="I1167" s="1"/>
      <c r="J1167" s="1" t="s">
        <v>1001</v>
      </c>
      <c r="K1167" s="1" t="s">
        <v>55</v>
      </c>
      <c r="L1167" s="1" t="s">
        <v>3355</v>
      </c>
      <c r="M1167" s="1" t="s">
        <v>220</v>
      </c>
      <c r="N1167" s="1" t="s">
        <v>217</v>
      </c>
      <c r="O1167" s="1" t="s">
        <v>52</v>
      </c>
      <c r="P1167" s="6" t="s">
        <v>7210</v>
      </c>
      <c r="Q1167" s="1"/>
      <c r="R1167" s="1" t="s">
        <v>220</v>
      </c>
      <c r="S1167" s="1" t="s">
        <v>217</v>
      </c>
      <c r="T1167" s="1" t="s">
        <v>52</v>
      </c>
      <c r="U1167" s="6" t="s">
        <v>7210</v>
      </c>
      <c r="V1167" s="1" t="s">
        <v>7211</v>
      </c>
      <c r="W1167" s="1" t="s">
        <v>1607</v>
      </c>
      <c r="X1167" s="1"/>
      <c r="Y1167" s="1"/>
      <c r="Z1167" s="9" t="s">
        <v>467</v>
      </c>
      <c r="AA1167" s="1" t="s">
        <v>359</v>
      </c>
      <c r="AB1167" s="1">
        <v>1.9800000000000002E-2</v>
      </c>
      <c r="AC1167" s="1">
        <v>11</v>
      </c>
      <c r="AD1167" s="1">
        <v>164400</v>
      </c>
      <c r="AE1167" s="1"/>
      <c r="AF1167" s="1"/>
      <c r="AG1167" s="1"/>
      <c r="AH1167" s="1"/>
      <c r="AI1167" s="1"/>
      <c r="AJ1167" s="1"/>
      <c r="AK1167" s="1"/>
      <c r="AL1167" s="1">
        <v>164400</v>
      </c>
      <c r="AM1167" s="1"/>
      <c r="AN1167" s="1"/>
      <c r="AO1167" s="1">
        <v>2</v>
      </c>
      <c r="AP1167" s="1">
        <v>1.5</v>
      </c>
      <c r="AQ1167" s="1"/>
      <c r="AR1167" s="1"/>
      <c r="AS1167" s="1" t="s">
        <v>1402</v>
      </c>
      <c r="AT1167" s="1"/>
      <c r="AU1167" s="1"/>
      <c r="AV1167" s="1"/>
      <c r="AW1167" s="1" t="s">
        <v>7213</v>
      </c>
      <c r="AX1167" s="1" t="s">
        <v>7214</v>
      </c>
      <c r="AY1167" s="1">
        <v>42</v>
      </c>
      <c r="AZ1167" s="1">
        <v>48</v>
      </c>
      <c r="BA1167" s="1">
        <v>18.03</v>
      </c>
      <c r="BB1167" s="1">
        <v>23</v>
      </c>
      <c r="BC1167" s="1">
        <v>0</v>
      </c>
      <c r="BD1167" s="1">
        <v>9.6199999999999992</v>
      </c>
      <c r="BE1167" s="1">
        <f t="shared" ref="BE1167:BE1169" si="190">AY1167+AZ1167/60+BA1167/3600</f>
        <v>42.805008333333333</v>
      </c>
      <c r="BF1167" s="1">
        <f t="shared" ref="BF1167:BF1169" si="191">BB1167+BC1167/60+BD1167/3600</f>
        <v>23.002672222222223</v>
      </c>
      <c r="BG1167" s="1" t="s">
        <v>47</v>
      </c>
      <c r="BH1167" s="1"/>
      <c r="BI1167" s="1">
        <v>4003</v>
      </c>
      <c r="BJ1167" s="7">
        <v>45236</v>
      </c>
      <c r="BK1167" s="1">
        <v>4003</v>
      </c>
      <c r="BL1167" s="7">
        <v>45236</v>
      </c>
      <c r="BM1167" s="1"/>
      <c r="BN1167" s="1"/>
      <c r="BO1167" s="1"/>
      <c r="BP1167" s="1"/>
      <c r="BQ1167" s="1"/>
      <c r="BR1167" s="1"/>
      <c r="BS1167" s="1"/>
      <c r="BT1167" s="529"/>
      <c r="BU1167" s="529"/>
      <c r="BV1167" s="529"/>
      <c r="BW1167" s="529"/>
      <c r="BX1167" s="529"/>
      <c r="BY1167" s="529"/>
      <c r="BZ1167" s="529"/>
      <c r="CA1167" s="529"/>
      <c r="CB1167" s="529"/>
      <c r="CC1167" s="529"/>
      <c r="CD1167" s="529"/>
      <c r="CE1167" s="529"/>
      <c r="CF1167" s="529"/>
      <c r="CG1167" s="529"/>
      <c r="CH1167" s="529"/>
      <c r="CI1167" s="529"/>
      <c r="CJ1167" s="529"/>
      <c r="CK1167" s="529"/>
      <c r="CL1167" s="529"/>
      <c r="CM1167" s="529"/>
      <c r="CN1167" s="529"/>
      <c r="CO1167" s="529"/>
      <c r="CP1167" s="529"/>
      <c r="CQ1167" s="529"/>
      <c r="CR1167" s="529"/>
      <c r="CS1167" s="529"/>
      <c r="CT1167" s="529"/>
      <c r="CU1167" s="529"/>
      <c r="CV1167" s="529"/>
      <c r="CW1167" s="529"/>
      <c r="CX1167" s="529"/>
      <c r="CY1167" s="529"/>
      <c r="CZ1167" s="529"/>
      <c r="DA1167" s="529"/>
      <c r="DB1167" s="529"/>
      <c r="DC1167" s="529"/>
      <c r="DD1167" s="529"/>
      <c r="DE1167" s="529"/>
      <c r="DF1167" s="529"/>
      <c r="DG1167" s="529"/>
      <c r="DH1167" s="529"/>
      <c r="DI1167" s="529"/>
      <c r="DJ1167" s="529"/>
      <c r="DK1167" s="529"/>
      <c r="DL1167" s="529"/>
      <c r="DM1167" s="529"/>
      <c r="DN1167" s="529"/>
      <c r="DO1167" s="529"/>
      <c r="DP1167" s="529"/>
      <c r="DQ1167" s="529"/>
      <c r="DR1167" s="529"/>
      <c r="DS1167" s="529"/>
      <c r="DT1167" s="529"/>
      <c r="DU1167" s="529"/>
      <c r="DV1167" s="529"/>
      <c r="DW1167" s="529"/>
      <c r="DX1167" s="529"/>
      <c r="DY1167" s="529"/>
      <c r="DZ1167" s="529"/>
      <c r="EA1167" s="529"/>
      <c r="EB1167" s="529"/>
      <c r="EC1167" s="529"/>
      <c r="ED1167" s="529"/>
      <c r="EE1167" s="529"/>
      <c r="EF1167" s="529"/>
      <c r="EG1167" s="529"/>
      <c r="EH1167" s="529"/>
      <c r="EI1167" s="529"/>
      <c r="EJ1167" s="529"/>
      <c r="EK1167" s="529"/>
      <c r="EL1167" s="529"/>
      <c r="EM1167" s="529"/>
      <c r="EN1167" s="529"/>
      <c r="EO1167" s="529"/>
      <c r="EP1167" s="529"/>
      <c r="EQ1167" s="529"/>
      <c r="ER1167" s="529"/>
      <c r="ES1167" s="529"/>
      <c r="ET1167" s="529"/>
      <c r="EU1167" s="529"/>
      <c r="EV1167" s="529"/>
      <c r="EW1167" s="529"/>
      <c r="EX1167" s="529"/>
      <c r="EY1167" s="529"/>
      <c r="EZ1167" s="529"/>
      <c r="FA1167" s="529"/>
      <c r="FB1167" s="529"/>
      <c r="FC1167" s="529"/>
      <c r="FD1167" s="529"/>
      <c r="FE1167" s="529"/>
      <c r="FF1167" s="529"/>
      <c r="FG1167" s="529"/>
      <c r="FH1167" s="529"/>
      <c r="FI1167" s="529"/>
      <c r="FJ1167" s="529"/>
      <c r="FK1167" s="529"/>
      <c r="FL1167" s="529"/>
      <c r="FM1167" s="529"/>
      <c r="FN1167" s="529"/>
      <c r="FO1167" s="529"/>
      <c r="FP1167" s="529"/>
      <c r="FQ1167" s="529"/>
      <c r="FR1167" s="529"/>
      <c r="FS1167" s="529"/>
      <c r="FT1167" s="529"/>
      <c r="FU1167" s="529"/>
      <c r="FV1167" s="529"/>
      <c r="FW1167" s="529"/>
      <c r="FX1167" s="529"/>
      <c r="FY1167" s="529"/>
      <c r="FZ1167" s="529"/>
      <c r="GA1167" s="529"/>
      <c r="GB1167" s="529"/>
      <c r="GC1167" s="529"/>
      <c r="GD1167" s="529"/>
      <c r="GE1167" s="529"/>
      <c r="GF1167" s="529"/>
      <c r="GG1167" s="529"/>
      <c r="GH1167" s="529"/>
      <c r="GI1167" s="529"/>
      <c r="GJ1167" s="529"/>
      <c r="GK1167" s="529"/>
      <c r="GL1167" s="529"/>
      <c r="GM1167" s="529"/>
      <c r="GN1167" s="529"/>
      <c r="GO1167" s="529"/>
      <c r="GP1167" s="529"/>
      <c r="GQ1167" s="529"/>
      <c r="GR1167" s="529"/>
      <c r="GS1167" s="529"/>
      <c r="GT1167" s="529"/>
      <c r="GU1167" s="529"/>
      <c r="GV1167" s="529"/>
      <c r="GW1167" s="529"/>
      <c r="GX1167" s="529"/>
      <c r="GY1167" s="529"/>
      <c r="GZ1167" s="529"/>
      <c r="HA1167" s="529"/>
      <c r="HB1167" s="529"/>
      <c r="HC1167" s="529"/>
      <c r="HD1167" s="529"/>
      <c r="HE1167" s="529"/>
      <c r="HF1167" s="529"/>
      <c r="HG1167" s="529"/>
      <c r="HH1167" s="529"/>
      <c r="HI1167" s="529"/>
      <c r="HJ1167" s="529"/>
      <c r="HK1167" s="529"/>
      <c r="HL1167" s="529"/>
      <c r="HM1167" s="529"/>
      <c r="HN1167" s="529"/>
      <c r="HO1167" s="529"/>
      <c r="HP1167" s="529"/>
      <c r="HQ1167" s="529"/>
      <c r="HR1167" s="529"/>
      <c r="HS1167" s="529"/>
      <c r="HT1167" s="529"/>
      <c r="HU1167" s="529"/>
      <c r="HV1167" s="529"/>
      <c r="HW1167" s="529"/>
      <c r="HX1167" s="529"/>
      <c r="HY1167" s="529"/>
      <c r="HZ1167" s="529"/>
      <c r="IA1167" s="529"/>
      <c r="IB1167" s="529"/>
      <c r="IC1167" s="529"/>
      <c r="ID1167" s="529"/>
      <c r="IE1167" s="529"/>
      <c r="IF1167" s="529"/>
      <c r="IG1167" s="529"/>
      <c r="IH1167" s="529"/>
      <c r="II1167" s="529"/>
      <c r="IJ1167" s="529"/>
      <c r="IK1167" s="529"/>
      <c r="IL1167" s="529"/>
      <c r="IM1167" s="529"/>
      <c r="IN1167" s="529"/>
      <c r="IO1167" s="529"/>
      <c r="IP1167" s="529"/>
      <c r="IQ1167" s="529"/>
      <c r="IR1167" s="529"/>
      <c r="IS1167" s="529"/>
      <c r="IT1167" s="529"/>
      <c r="IU1167" s="529"/>
      <c r="IV1167" s="529"/>
      <c r="IW1167" s="529"/>
      <c r="IX1167" s="529"/>
      <c r="IY1167" s="529"/>
      <c r="IZ1167" s="529"/>
      <c r="JA1167" s="529"/>
      <c r="JB1167" s="529"/>
      <c r="JC1167" s="529"/>
      <c r="JD1167" s="529"/>
      <c r="JE1167" s="529"/>
      <c r="JF1167" s="529"/>
      <c r="JG1167" s="529"/>
      <c r="JH1167" s="529"/>
    </row>
    <row r="1168" spans="1:268" s="3" customFormat="1" ht="39.75" customHeight="1" x14ac:dyDescent="0.25">
      <c r="A1168" s="1"/>
      <c r="B1168" s="1" t="s">
        <v>2319</v>
      </c>
      <c r="C1168" s="1">
        <v>11160123</v>
      </c>
      <c r="D1168" s="7">
        <v>42566</v>
      </c>
      <c r="E1168" s="7">
        <v>42566</v>
      </c>
      <c r="F1168" s="7">
        <v>48792</v>
      </c>
      <c r="G1168" s="1">
        <v>-7777</v>
      </c>
      <c r="H1168" s="1" t="s">
        <v>3431</v>
      </c>
      <c r="I1168" s="1"/>
      <c r="J1168" s="1" t="s">
        <v>1001</v>
      </c>
      <c r="K1168" s="1" t="s">
        <v>55</v>
      </c>
      <c r="L1168" s="1" t="s">
        <v>3355</v>
      </c>
      <c r="M1168" s="1" t="s">
        <v>220</v>
      </c>
      <c r="N1168" s="1" t="s">
        <v>217</v>
      </c>
      <c r="O1168" s="1" t="s">
        <v>52</v>
      </c>
      <c r="P1168" s="6" t="s">
        <v>7210</v>
      </c>
      <c r="Q1168" s="1"/>
      <c r="R1168" s="1" t="s">
        <v>220</v>
      </c>
      <c r="S1168" s="1" t="s">
        <v>217</v>
      </c>
      <c r="T1168" s="1" t="s">
        <v>52</v>
      </c>
      <c r="U1168" s="6" t="s">
        <v>7210</v>
      </c>
      <c r="V1168" s="1" t="s">
        <v>7211</v>
      </c>
      <c r="W1168" s="1" t="s">
        <v>1607</v>
      </c>
      <c r="X1168" s="1"/>
      <c r="Y1168" s="1"/>
      <c r="Z1168" s="9" t="s">
        <v>467</v>
      </c>
      <c r="AA1168" s="1" t="s">
        <v>359</v>
      </c>
      <c r="AB1168" s="1">
        <v>3.7199999999999997E-2</v>
      </c>
      <c r="AC1168" s="1">
        <v>6</v>
      </c>
      <c r="AD1168" s="1">
        <v>133800</v>
      </c>
      <c r="AE1168" s="1"/>
      <c r="AF1168" s="1"/>
      <c r="AG1168" s="1"/>
      <c r="AH1168" s="1"/>
      <c r="AI1168" s="1"/>
      <c r="AJ1168" s="1"/>
      <c r="AK1168" s="1"/>
      <c r="AL1168" s="1">
        <v>133800</v>
      </c>
      <c r="AM1168" s="1"/>
      <c r="AN1168" s="1"/>
      <c r="AO1168" s="1">
        <v>3.7</v>
      </c>
      <c r="AP1168" s="1">
        <v>1.5</v>
      </c>
      <c r="AQ1168" s="1"/>
      <c r="AR1168" s="1"/>
      <c r="AS1168" s="1" t="s">
        <v>1403</v>
      </c>
      <c r="AT1168" s="1"/>
      <c r="AU1168" s="1"/>
      <c r="AV1168" s="1"/>
      <c r="AW1168" s="1" t="s">
        <v>7215</v>
      </c>
      <c r="AX1168" s="1" t="s">
        <v>7216</v>
      </c>
      <c r="AY1168" s="1">
        <v>42</v>
      </c>
      <c r="AZ1168" s="1">
        <v>48</v>
      </c>
      <c r="BA1168" s="1">
        <v>25.6</v>
      </c>
      <c r="BB1168" s="1">
        <v>23</v>
      </c>
      <c r="BC1168" s="1">
        <v>0</v>
      </c>
      <c r="BD1168" s="1">
        <v>10.64</v>
      </c>
      <c r="BE1168" s="1">
        <f t="shared" si="190"/>
        <v>42.807111111111105</v>
      </c>
      <c r="BF1168" s="1">
        <f t="shared" si="191"/>
        <v>23.002955555555555</v>
      </c>
      <c r="BG1168" s="1" t="s">
        <v>47</v>
      </c>
      <c r="BH1168" s="1"/>
      <c r="BI1168" s="1">
        <v>4003</v>
      </c>
      <c r="BJ1168" s="7">
        <v>45236</v>
      </c>
      <c r="BK1168" s="1">
        <v>4003</v>
      </c>
      <c r="BL1168" s="7">
        <v>45236</v>
      </c>
      <c r="BM1168" s="1"/>
      <c r="BN1168" s="1"/>
      <c r="BO1168" s="1"/>
      <c r="BP1168" s="1"/>
      <c r="BQ1168" s="1"/>
      <c r="BR1168" s="1"/>
      <c r="BS1168" s="1"/>
      <c r="BT1168" s="529"/>
      <c r="BU1168" s="529"/>
      <c r="BV1168" s="529"/>
      <c r="BW1168" s="529"/>
      <c r="BX1168" s="529"/>
      <c r="BY1168" s="529"/>
      <c r="BZ1168" s="529"/>
      <c r="CA1168" s="529"/>
      <c r="CB1168" s="529"/>
      <c r="CC1168" s="529"/>
      <c r="CD1168" s="529"/>
      <c r="CE1168" s="529"/>
      <c r="CF1168" s="529"/>
      <c r="CG1168" s="529"/>
      <c r="CH1168" s="529"/>
      <c r="CI1168" s="529"/>
      <c r="CJ1168" s="529"/>
      <c r="CK1168" s="529"/>
      <c r="CL1168" s="529"/>
      <c r="CM1168" s="529"/>
      <c r="CN1168" s="529"/>
      <c r="CO1168" s="529"/>
      <c r="CP1168" s="529"/>
      <c r="CQ1168" s="529"/>
      <c r="CR1168" s="529"/>
      <c r="CS1168" s="529"/>
      <c r="CT1168" s="529"/>
      <c r="CU1168" s="529"/>
      <c r="CV1168" s="529"/>
      <c r="CW1168" s="529"/>
      <c r="CX1168" s="529"/>
      <c r="CY1168" s="529"/>
      <c r="CZ1168" s="529"/>
      <c r="DA1168" s="529"/>
      <c r="DB1168" s="529"/>
      <c r="DC1168" s="529"/>
      <c r="DD1168" s="529"/>
      <c r="DE1168" s="529"/>
      <c r="DF1168" s="529"/>
      <c r="DG1168" s="529"/>
      <c r="DH1168" s="529"/>
      <c r="DI1168" s="529"/>
      <c r="DJ1168" s="529"/>
      <c r="DK1168" s="529"/>
      <c r="DL1168" s="529"/>
      <c r="DM1168" s="529"/>
      <c r="DN1168" s="529"/>
      <c r="DO1168" s="529"/>
      <c r="DP1168" s="529"/>
      <c r="DQ1168" s="529"/>
      <c r="DR1168" s="529"/>
      <c r="DS1168" s="529"/>
      <c r="DT1168" s="529"/>
      <c r="DU1168" s="529"/>
      <c r="DV1168" s="529"/>
      <c r="DW1168" s="529"/>
      <c r="DX1168" s="529"/>
      <c r="DY1168" s="529"/>
      <c r="DZ1168" s="529"/>
      <c r="EA1168" s="529"/>
      <c r="EB1168" s="529"/>
      <c r="EC1168" s="529"/>
      <c r="ED1168" s="529"/>
      <c r="EE1168" s="529"/>
      <c r="EF1168" s="529"/>
      <c r="EG1168" s="529"/>
      <c r="EH1168" s="529"/>
      <c r="EI1168" s="529"/>
      <c r="EJ1168" s="529"/>
      <c r="EK1168" s="529"/>
      <c r="EL1168" s="529"/>
      <c r="EM1168" s="529"/>
      <c r="EN1168" s="529"/>
      <c r="EO1168" s="529"/>
      <c r="EP1168" s="529"/>
      <c r="EQ1168" s="529"/>
      <c r="ER1168" s="529"/>
      <c r="ES1168" s="529"/>
      <c r="ET1168" s="529"/>
      <c r="EU1168" s="529"/>
      <c r="EV1168" s="529"/>
      <c r="EW1168" s="529"/>
      <c r="EX1168" s="529"/>
      <c r="EY1168" s="529"/>
      <c r="EZ1168" s="529"/>
      <c r="FA1168" s="529"/>
      <c r="FB1168" s="529"/>
      <c r="FC1168" s="529"/>
      <c r="FD1168" s="529"/>
      <c r="FE1168" s="529"/>
      <c r="FF1168" s="529"/>
      <c r="FG1168" s="529"/>
      <c r="FH1168" s="529"/>
      <c r="FI1168" s="529"/>
      <c r="FJ1168" s="529"/>
      <c r="FK1168" s="529"/>
      <c r="FL1168" s="529"/>
      <c r="FM1168" s="529"/>
      <c r="FN1168" s="529"/>
      <c r="FO1168" s="529"/>
      <c r="FP1168" s="529"/>
      <c r="FQ1168" s="529"/>
      <c r="FR1168" s="529"/>
      <c r="FS1168" s="529"/>
      <c r="FT1168" s="529"/>
      <c r="FU1168" s="529"/>
      <c r="FV1168" s="529"/>
      <c r="FW1168" s="529"/>
      <c r="FX1168" s="529"/>
      <c r="FY1168" s="529"/>
      <c r="FZ1168" s="529"/>
      <c r="GA1168" s="529"/>
      <c r="GB1168" s="529"/>
      <c r="GC1168" s="529"/>
      <c r="GD1168" s="529"/>
      <c r="GE1168" s="529"/>
      <c r="GF1168" s="529"/>
      <c r="GG1168" s="529"/>
      <c r="GH1168" s="529"/>
      <c r="GI1168" s="529"/>
      <c r="GJ1168" s="529"/>
      <c r="GK1168" s="529"/>
      <c r="GL1168" s="529"/>
      <c r="GM1168" s="529"/>
      <c r="GN1168" s="529"/>
      <c r="GO1168" s="529"/>
      <c r="GP1168" s="529"/>
      <c r="GQ1168" s="529"/>
      <c r="GR1168" s="529"/>
      <c r="GS1168" s="529"/>
      <c r="GT1168" s="529"/>
      <c r="GU1168" s="529"/>
      <c r="GV1168" s="529"/>
      <c r="GW1168" s="529"/>
      <c r="GX1168" s="529"/>
      <c r="GY1168" s="529"/>
      <c r="GZ1168" s="529"/>
      <c r="HA1168" s="529"/>
      <c r="HB1168" s="529"/>
      <c r="HC1168" s="529"/>
      <c r="HD1168" s="529"/>
      <c r="HE1168" s="529"/>
      <c r="HF1168" s="529"/>
      <c r="HG1168" s="529"/>
      <c r="HH1168" s="529"/>
      <c r="HI1168" s="529"/>
      <c r="HJ1168" s="529"/>
      <c r="HK1168" s="529"/>
      <c r="HL1168" s="529"/>
      <c r="HM1168" s="529"/>
      <c r="HN1168" s="529"/>
      <c r="HO1168" s="529"/>
      <c r="HP1168" s="529"/>
      <c r="HQ1168" s="529"/>
      <c r="HR1168" s="529"/>
      <c r="HS1168" s="529"/>
      <c r="HT1168" s="529"/>
      <c r="HU1168" s="529"/>
      <c r="HV1168" s="529"/>
      <c r="HW1168" s="529"/>
      <c r="HX1168" s="529"/>
      <c r="HY1168" s="529"/>
      <c r="HZ1168" s="529"/>
      <c r="IA1168" s="529"/>
      <c r="IB1168" s="529"/>
      <c r="IC1168" s="529"/>
      <c r="ID1168" s="529"/>
      <c r="IE1168" s="529"/>
      <c r="IF1168" s="529"/>
      <c r="IG1168" s="529"/>
      <c r="IH1168" s="529"/>
      <c r="II1168" s="529"/>
      <c r="IJ1168" s="529"/>
      <c r="IK1168" s="529"/>
      <c r="IL1168" s="529"/>
      <c r="IM1168" s="529"/>
      <c r="IN1168" s="529"/>
      <c r="IO1168" s="529"/>
      <c r="IP1168" s="529"/>
      <c r="IQ1168" s="529"/>
      <c r="IR1168" s="529"/>
      <c r="IS1168" s="529"/>
      <c r="IT1168" s="529"/>
      <c r="IU1168" s="529"/>
      <c r="IV1168" s="529"/>
      <c r="IW1168" s="529"/>
      <c r="IX1168" s="529"/>
      <c r="IY1168" s="529"/>
      <c r="IZ1168" s="529"/>
      <c r="JA1168" s="529"/>
      <c r="JB1168" s="529"/>
      <c r="JC1168" s="529"/>
      <c r="JD1168" s="529"/>
      <c r="JE1168" s="529"/>
      <c r="JF1168" s="529"/>
      <c r="JG1168" s="529"/>
      <c r="JH1168" s="529"/>
    </row>
    <row r="1169" spans="1:268" s="3" customFormat="1" ht="39.75" customHeight="1" thickBot="1" x14ac:dyDescent="0.3">
      <c r="A1169" s="178"/>
      <c r="B1169" s="178" t="s">
        <v>2319</v>
      </c>
      <c r="C1169" s="178">
        <v>11160123</v>
      </c>
      <c r="D1169" s="179">
        <v>42566</v>
      </c>
      <c r="E1169" s="179">
        <v>42566</v>
      </c>
      <c r="F1169" s="179">
        <v>48792</v>
      </c>
      <c r="G1169" s="178">
        <v>-7777</v>
      </c>
      <c r="H1169" s="178" t="s">
        <v>7212</v>
      </c>
      <c r="I1169" s="178"/>
      <c r="J1169" s="178" t="s">
        <v>1001</v>
      </c>
      <c r="K1169" s="178" t="s">
        <v>55</v>
      </c>
      <c r="L1169" s="178" t="s">
        <v>3355</v>
      </c>
      <c r="M1169" s="178" t="s">
        <v>220</v>
      </c>
      <c r="N1169" s="178" t="s">
        <v>217</v>
      </c>
      <c r="O1169" s="178" t="s">
        <v>52</v>
      </c>
      <c r="P1169" s="180" t="s">
        <v>7210</v>
      </c>
      <c r="Q1169" s="178"/>
      <c r="R1169" s="178" t="s">
        <v>220</v>
      </c>
      <c r="S1169" s="178" t="s">
        <v>217</v>
      </c>
      <c r="T1169" s="178" t="s">
        <v>52</v>
      </c>
      <c r="U1169" s="180" t="s">
        <v>7210</v>
      </c>
      <c r="V1169" s="178" t="s">
        <v>7211</v>
      </c>
      <c r="W1169" s="178" t="s">
        <v>1607</v>
      </c>
      <c r="X1169" s="178"/>
      <c r="Y1169" s="178"/>
      <c r="Z1169" s="181" t="s">
        <v>467</v>
      </c>
      <c r="AA1169" s="178" t="s">
        <v>359</v>
      </c>
      <c r="AB1169" s="178"/>
      <c r="AC1169" s="178"/>
      <c r="AD1169" s="178"/>
      <c r="AE1169" s="178"/>
      <c r="AF1169" s="178"/>
      <c r="AG1169" s="178"/>
      <c r="AH1169" s="178"/>
      <c r="AI1169" s="178"/>
      <c r="AJ1169" s="178"/>
      <c r="AK1169" s="178"/>
      <c r="AL1169" s="178"/>
      <c r="AM1169" s="178"/>
      <c r="AN1169" s="178"/>
      <c r="AO1169" s="178"/>
      <c r="AP1169" s="178"/>
      <c r="AQ1169" s="178"/>
      <c r="AR1169" s="178"/>
      <c r="AS1169" s="178" t="s">
        <v>7219</v>
      </c>
      <c r="AT1169" s="178"/>
      <c r="AU1169" s="178"/>
      <c r="AV1169" s="178"/>
      <c r="AW1169" s="178" t="s">
        <v>7217</v>
      </c>
      <c r="AX1169" s="178" t="s">
        <v>7218</v>
      </c>
      <c r="AY1169" s="178">
        <v>42</v>
      </c>
      <c r="AZ1169" s="178">
        <v>48</v>
      </c>
      <c r="BA1169" s="178">
        <v>24.25</v>
      </c>
      <c r="BB1169" s="178">
        <v>23</v>
      </c>
      <c r="BC1169" s="178">
        <v>0</v>
      </c>
      <c r="BD1169" s="178">
        <v>14.67</v>
      </c>
      <c r="BE1169" s="178">
        <f t="shared" si="190"/>
        <v>42.806736111111107</v>
      </c>
      <c r="BF1169" s="178">
        <f t="shared" si="191"/>
        <v>23.004075</v>
      </c>
      <c r="BG1169" s="178" t="s">
        <v>47</v>
      </c>
      <c r="BH1169" s="178"/>
      <c r="BI1169" s="178">
        <v>4003</v>
      </c>
      <c r="BJ1169" s="179">
        <v>45236</v>
      </c>
      <c r="BK1169" s="178">
        <v>4003</v>
      </c>
      <c r="BL1169" s="179">
        <v>45236</v>
      </c>
      <c r="BM1169" s="178"/>
      <c r="BN1169" s="178"/>
      <c r="BO1169" s="178"/>
      <c r="BP1169" s="178"/>
      <c r="BQ1169" s="178"/>
      <c r="BR1169" s="178"/>
      <c r="BS1169" s="178"/>
      <c r="BT1169" s="529"/>
      <c r="BU1169" s="529"/>
      <c r="BV1169" s="529"/>
      <c r="BW1169" s="529"/>
      <c r="BX1169" s="529"/>
      <c r="BY1169" s="529"/>
      <c r="BZ1169" s="529"/>
      <c r="CA1169" s="529"/>
      <c r="CB1169" s="529"/>
      <c r="CC1169" s="529"/>
      <c r="CD1169" s="529"/>
      <c r="CE1169" s="529"/>
      <c r="CF1169" s="529"/>
      <c r="CG1169" s="529"/>
      <c r="CH1169" s="529"/>
      <c r="CI1169" s="529"/>
      <c r="CJ1169" s="529"/>
      <c r="CK1169" s="529"/>
      <c r="CL1169" s="529"/>
      <c r="CM1169" s="529"/>
      <c r="CN1169" s="529"/>
      <c r="CO1169" s="529"/>
      <c r="CP1169" s="529"/>
      <c r="CQ1169" s="529"/>
      <c r="CR1169" s="529"/>
      <c r="CS1169" s="529"/>
      <c r="CT1169" s="529"/>
      <c r="CU1169" s="529"/>
      <c r="CV1169" s="529"/>
      <c r="CW1169" s="529"/>
      <c r="CX1169" s="529"/>
      <c r="CY1169" s="529"/>
      <c r="CZ1169" s="529"/>
      <c r="DA1169" s="529"/>
      <c r="DB1169" s="529"/>
      <c r="DC1169" s="529"/>
      <c r="DD1169" s="529"/>
      <c r="DE1169" s="529"/>
      <c r="DF1169" s="529"/>
      <c r="DG1169" s="529"/>
      <c r="DH1169" s="529"/>
      <c r="DI1169" s="529"/>
      <c r="DJ1169" s="529"/>
      <c r="DK1169" s="529"/>
      <c r="DL1169" s="529"/>
      <c r="DM1169" s="529"/>
      <c r="DN1169" s="529"/>
      <c r="DO1169" s="529"/>
      <c r="DP1169" s="529"/>
      <c r="DQ1169" s="529"/>
      <c r="DR1169" s="529"/>
      <c r="DS1169" s="529"/>
      <c r="DT1169" s="529"/>
      <c r="DU1169" s="529"/>
      <c r="DV1169" s="529"/>
      <c r="DW1169" s="529"/>
      <c r="DX1169" s="529"/>
      <c r="DY1169" s="529"/>
      <c r="DZ1169" s="529"/>
      <c r="EA1169" s="529"/>
      <c r="EB1169" s="529"/>
      <c r="EC1169" s="529"/>
      <c r="ED1169" s="529"/>
      <c r="EE1169" s="529"/>
      <c r="EF1169" s="529"/>
      <c r="EG1169" s="529"/>
      <c r="EH1169" s="529"/>
      <c r="EI1169" s="529"/>
      <c r="EJ1169" s="529"/>
      <c r="EK1169" s="529"/>
      <c r="EL1169" s="529"/>
      <c r="EM1169" s="529"/>
      <c r="EN1169" s="529"/>
      <c r="EO1169" s="529"/>
      <c r="EP1169" s="529"/>
      <c r="EQ1169" s="529"/>
      <c r="ER1169" s="529"/>
      <c r="ES1169" s="529"/>
      <c r="ET1169" s="529"/>
      <c r="EU1169" s="529"/>
      <c r="EV1169" s="529"/>
      <c r="EW1169" s="529"/>
      <c r="EX1169" s="529"/>
      <c r="EY1169" s="529"/>
      <c r="EZ1169" s="529"/>
      <c r="FA1169" s="529"/>
      <c r="FB1169" s="529"/>
      <c r="FC1169" s="529"/>
      <c r="FD1169" s="529"/>
      <c r="FE1169" s="529"/>
      <c r="FF1169" s="529"/>
      <c r="FG1169" s="529"/>
      <c r="FH1169" s="529"/>
      <c r="FI1169" s="529"/>
      <c r="FJ1169" s="529"/>
      <c r="FK1169" s="529"/>
      <c r="FL1169" s="529"/>
      <c r="FM1169" s="529"/>
      <c r="FN1169" s="529"/>
      <c r="FO1169" s="529"/>
      <c r="FP1169" s="529"/>
      <c r="FQ1169" s="529"/>
      <c r="FR1169" s="529"/>
      <c r="FS1169" s="529"/>
      <c r="FT1169" s="529"/>
      <c r="FU1169" s="529"/>
      <c r="FV1169" s="529"/>
      <c r="FW1169" s="529"/>
      <c r="FX1169" s="529"/>
      <c r="FY1169" s="529"/>
      <c r="FZ1169" s="529"/>
      <c r="GA1169" s="529"/>
      <c r="GB1169" s="529"/>
      <c r="GC1169" s="529"/>
      <c r="GD1169" s="529"/>
      <c r="GE1169" s="529"/>
      <c r="GF1169" s="529"/>
      <c r="GG1169" s="529"/>
      <c r="GH1169" s="529"/>
      <c r="GI1169" s="529"/>
      <c r="GJ1169" s="529"/>
      <c r="GK1169" s="529"/>
      <c r="GL1169" s="529"/>
      <c r="GM1169" s="529"/>
      <c r="GN1169" s="529"/>
      <c r="GO1169" s="529"/>
      <c r="GP1169" s="529"/>
      <c r="GQ1169" s="529"/>
      <c r="GR1169" s="529"/>
      <c r="GS1169" s="529"/>
      <c r="GT1169" s="529"/>
      <c r="GU1169" s="529"/>
      <c r="GV1169" s="529"/>
      <c r="GW1169" s="529"/>
      <c r="GX1169" s="529"/>
      <c r="GY1169" s="529"/>
      <c r="GZ1169" s="529"/>
      <c r="HA1169" s="529"/>
      <c r="HB1169" s="529"/>
      <c r="HC1169" s="529"/>
      <c r="HD1169" s="529"/>
      <c r="HE1169" s="529"/>
      <c r="HF1169" s="529"/>
      <c r="HG1169" s="529"/>
      <c r="HH1169" s="529"/>
      <c r="HI1169" s="529"/>
      <c r="HJ1169" s="529"/>
      <c r="HK1169" s="529"/>
      <c r="HL1169" s="529"/>
      <c r="HM1169" s="529"/>
      <c r="HN1169" s="529"/>
      <c r="HO1169" s="529"/>
      <c r="HP1169" s="529"/>
      <c r="HQ1169" s="529"/>
      <c r="HR1169" s="529"/>
      <c r="HS1169" s="529"/>
      <c r="HT1169" s="529"/>
      <c r="HU1169" s="529"/>
      <c r="HV1169" s="529"/>
      <c r="HW1169" s="529"/>
      <c r="HX1169" s="529"/>
      <c r="HY1169" s="529"/>
      <c r="HZ1169" s="529"/>
      <c r="IA1169" s="529"/>
      <c r="IB1169" s="529"/>
      <c r="IC1169" s="529"/>
      <c r="ID1169" s="529"/>
      <c r="IE1169" s="529"/>
      <c r="IF1169" s="529"/>
      <c r="IG1169" s="529"/>
      <c r="IH1169" s="529"/>
      <c r="II1169" s="529"/>
      <c r="IJ1169" s="529"/>
      <c r="IK1169" s="529"/>
      <c r="IL1169" s="529"/>
      <c r="IM1169" s="529"/>
      <c r="IN1169" s="529"/>
      <c r="IO1169" s="529"/>
      <c r="IP1169" s="529"/>
      <c r="IQ1169" s="529"/>
      <c r="IR1169" s="529"/>
      <c r="IS1169" s="529"/>
      <c r="IT1169" s="529"/>
      <c r="IU1169" s="529"/>
      <c r="IV1169" s="529"/>
      <c r="IW1169" s="529"/>
      <c r="IX1169" s="529"/>
      <c r="IY1169" s="529"/>
      <c r="IZ1169" s="529"/>
      <c r="JA1169" s="529"/>
      <c r="JB1169" s="529"/>
      <c r="JC1169" s="529"/>
      <c r="JD1169" s="529"/>
      <c r="JE1169" s="529"/>
      <c r="JF1169" s="529"/>
      <c r="JG1169" s="529"/>
      <c r="JH1169" s="529"/>
    </row>
    <row r="1170" spans="1:268" s="3" customFormat="1" ht="39.75" customHeight="1" x14ac:dyDescent="0.25">
      <c r="A1170" s="173" t="s">
        <v>3387</v>
      </c>
      <c r="B1170" s="173" t="s">
        <v>3261</v>
      </c>
      <c r="C1170" s="173">
        <v>11140158</v>
      </c>
      <c r="D1170" s="174">
        <v>42566</v>
      </c>
      <c r="E1170" s="174">
        <v>38917</v>
      </c>
      <c r="F1170" s="174">
        <v>53527</v>
      </c>
      <c r="G1170" s="173">
        <v>-7777</v>
      </c>
      <c r="H1170" s="173" t="s">
        <v>498</v>
      </c>
      <c r="I1170" s="173" t="s">
        <v>981</v>
      </c>
      <c r="J1170" s="173" t="s">
        <v>8669</v>
      </c>
      <c r="K1170" s="173" t="s">
        <v>37</v>
      </c>
      <c r="L1170" s="173" t="s">
        <v>7221</v>
      </c>
      <c r="M1170" s="173" t="s">
        <v>157</v>
      </c>
      <c r="N1170" s="173" t="s">
        <v>157</v>
      </c>
      <c r="O1170" s="173" t="s">
        <v>72</v>
      </c>
      <c r="P1170" s="175" t="s">
        <v>2526</v>
      </c>
      <c r="Q1170" s="173" t="s">
        <v>7222</v>
      </c>
      <c r="R1170" s="173" t="s">
        <v>157</v>
      </c>
      <c r="S1170" s="173" t="s">
        <v>157</v>
      </c>
      <c r="T1170" s="173" t="s">
        <v>72</v>
      </c>
      <c r="U1170" s="175" t="s">
        <v>2526</v>
      </c>
      <c r="V1170" s="173" t="s">
        <v>10918</v>
      </c>
      <c r="W1170" s="173" t="s">
        <v>3263</v>
      </c>
      <c r="X1170" s="173">
        <v>500</v>
      </c>
      <c r="Y1170" s="173">
        <v>12.5</v>
      </c>
      <c r="Z1170" s="176" t="s">
        <v>467</v>
      </c>
      <c r="AA1170" s="173" t="s">
        <v>5400</v>
      </c>
      <c r="AB1170" s="173">
        <v>3.22</v>
      </c>
      <c r="AC1170" s="173">
        <v>4000</v>
      </c>
      <c r="AD1170" s="173">
        <v>43200000</v>
      </c>
      <c r="AE1170" s="173"/>
      <c r="AF1170" s="173">
        <v>43200000</v>
      </c>
      <c r="AG1170" s="173"/>
      <c r="AH1170" s="173"/>
      <c r="AI1170" s="173"/>
      <c r="AJ1170" s="173"/>
      <c r="AK1170" s="173"/>
      <c r="AL1170" s="173"/>
      <c r="AM1170" s="173"/>
      <c r="AN1170" s="173"/>
      <c r="AO1170" s="173">
        <v>322</v>
      </c>
      <c r="AP1170" s="173"/>
      <c r="AQ1170" s="173"/>
      <c r="AR1170" s="173"/>
      <c r="AS1170" s="173" t="s">
        <v>467</v>
      </c>
      <c r="AT1170" s="173" t="s">
        <v>7223</v>
      </c>
      <c r="AU1170" s="173" t="s">
        <v>7224</v>
      </c>
      <c r="AV1170" s="173">
        <v>478</v>
      </c>
      <c r="AW1170" s="173" t="s">
        <v>10919</v>
      </c>
      <c r="AX1170" s="173" t="s">
        <v>10920</v>
      </c>
      <c r="AY1170" s="173">
        <v>42</v>
      </c>
      <c r="AZ1170" s="173">
        <v>51</v>
      </c>
      <c r="BA1170" s="173">
        <v>0.9</v>
      </c>
      <c r="BB1170" s="173">
        <v>24</v>
      </c>
      <c r="BC1170" s="173">
        <v>53</v>
      </c>
      <c r="BD1170" s="173">
        <v>26.7</v>
      </c>
      <c r="BE1170" s="173">
        <f t="shared" si="184"/>
        <v>42.850250000000003</v>
      </c>
      <c r="BF1170" s="173">
        <f t="shared" si="185"/>
        <v>24.890750000000001</v>
      </c>
      <c r="BG1170" s="173" t="s">
        <v>38</v>
      </c>
      <c r="BH1170" s="173" t="s">
        <v>7225</v>
      </c>
      <c r="BI1170" s="173" t="s">
        <v>10923</v>
      </c>
      <c r="BJ1170" s="174" t="s">
        <v>10924</v>
      </c>
      <c r="BK1170" s="173" t="s">
        <v>10923</v>
      </c>
      <c r="BL1170" s="174" t="s">
        <v>10924</v>
      </c>
      <c r="BM1170" s="173"/>
      <c r="BN1170" s="173"/>
      <c r="BO1170" s="173"/>
      <c r="BP1170" s="173"/>
      <c r="BQ1170" s="173"/>
      <c r="BR1170" s="173"/>
      <c r="BS1170" s="173"/>
      <c r="BT1170" s="529"/>
      <c r="BU1170" s="529"/>
      <c r="BV1170" s="529"/>
      <c r="BW1170" s="529"/>
      <c r="BX1170" s="529"/>
      <c r="BY1170" s="529"/>
      <c r="BZ1170" s="529"/>
      <c r="CA1170" s="529"/>
      <c r="CB1170" s="529"/>
      <c r="CC1170" s="529"/>
      <c r="CD1170" s="529"/>
      <c r="CE1170" s="529"/>
      <c r="CF1170" s="529"/>
      <c r="CG1170" s="529"/>
      <c r="CH1170" s="529"/>
      <c r="CI1170" s="529"/>
      <c r="CJ1170" s="529"/>
      <c r="CK1170" s="529"/>
      <c r="CL1170" s="529"/>
      <c r="CM1170" s="529"/>
      <c r="CN1170" s="529"/>
      <c r="CO1170" s="529"/>
      <c r="CP1170" s="529"/>
      <c r="CQ1170" s="529"/>
      <c r="CR1170" s="529"/>
      <c r="CS1170" s="529"/>
      <c r="CT1170" s="529"/>
      <c r="CU1170" s="529"/>
      <c r="CV1170" s="529"/>
      <c r="CW1170" s="529"/>
      <c r="CX1170" s="529"/>
      <c r="CY1170" s="529"/>
      <c r="CZ1170" s="529"/>
      <c r="DA1170" s="529"/>
      <c r="DB1170" s="529"/>
      <c r="DC1170" s="529"/>
      <c r="DD1170" s="529"/>
      <c r="DE1170" s="529"/>
      <c r="DF1170" s="529"/>
      <c r="DG1170" s="529"/>
      <c r="DH1170" s="529"/>
      <c r="DI1170" s="529"/>
      <c r="DJ1170" s="529"/>
      <c r="DK1170" s="529"/>
      <c r="DL1170" s="529"/>
      <c r="DM1170" s="529"/>
      <c r="DN1170" s="529"/>
      <c r="DO1170" s="529"/>
      <c r="DP1170" s="529"/>
      <c r="DQ1170" s="529"/>
      <c r="DR1170" s="529"/>
      <c r="DS1170" s="529"/>
      <c r="DT1170" s="529"/>
      <c r="DU1170" s="529"/>
      <c r="DV1170" s="529"/>
      <c r="DW1170" s="529"/>
      <c r="DX1170" s="529"/>
      <c r="DY1170" s="529"/>
      <c r="DZ1170" s="529"/>
      <c r="EA1170" s="529"/>
      <c r="EB1170" s="529"/>
      <c r="EC1170" s="529"/>
      <c r="ED1170" s="529"/>
      <c r="EE1170" s="529"/>
      <c r="EF1170" s="529"/>
      <c r="EG1170" s="529"/>
      <c r="EH1170" s="529"/>
      <c r="EI1170" s="529"/>
      <c r="EJ1170" s="529"/>
      <c r="EK1170" s="529"/>
      <c r="EL1170" s="529"/>
      <c r="EM1170" s="529"/>
      <c r="EN1170" s="529"/>
      <c r="EO1170" s="529"/>
      <c r="EP1170" s="529"/>
      <c r="EQ1170" s="529"/>
      <c r="ER1170" s="529"/>
      <c r="ES1170" s="529"/>
      <c r="ET1170" s="529"/>
      <c r="EU1170" s="529"/>
      <c r="EV1170" s="529"/>
      <c r="EW1170" s="529"/>
      <c r="EX1170" s="529"/>
      <c r="EY1170" s="529"/>
      <c r="EZ1170" s="529"/>
      <c r="FA1170" s="529"/>
      <c r="FB1170" s="529"/>
      <c r="FC1170" s="529"/>
      <c r="FD1170" s="529"/>
      <c r="FE1170" s="529"/>
      <c r="FF1170" s="529"/>
      <c r="FG1170" s="529"/>
      <c r="FH1170" s="529"/>
      <c r="FI1170" s="529"/>
      <c r="FJ1170" s="529"/>
      <c r="FK1170" s="529"/>
      <c r="FL1170" s="529"/>
      <c r="FM1170" s="529"/>
      <c r="FN1170" s="529"/>
      <c r="FO1170" s="529"/>
      <c r="FP1170" s="529"/>
      <c r="FQ1170" s="529"/>
      <c r="FR1170" s="529"/>
      <c r="FS1170" s="529"/>
      <c r="FT1170" s="529"/>
      <c r="FU1170" s="529"/>
      <c r="FV1170" s="529"/>
      <c r="FW1170" s="529"/>
      <c r="FX1170" s="529"/>
      <c r="FY1170" s="529"/>
      <c r="FZ1170" s="529"/>
      <c r="GA1170" s="529"/>
      <c r="GB1170" s="529"/>
      <c r="GC1170" s="529"/>
      <c r="GD1170" s="529"/>
      <c r="GE1170" s="529"/>
      <c r="GF1170" s="529"/>
      <c r="GG1170" s="529"/>
      <c r="GH1170" s="529"/>
      <c r="GI1170" s="529"/>
      <c r="GJ1170" s="529"/>
      <c r="GK1170" s="529"/>
      <c r="GL1170" s="529"/>
      <c r="GM1170" s="529"/>
      <c r="GN1170" s="529"/>
      <c r="GO1170" s="529"/>
      <c r="GP1170" s="529"/>
      <c r="GQ1170" s="529"/>
      <c r="GR1170" s="529"/>
      <c r="GS1170" s="529"/>
      <c r="GT1170" s="529"/>
      <c r="GU1170" s="529"/>
      <c r="GV1170" s="529"/>
      <c r="GW1170" s="529"/>
      <c r="GX1170" s="529"/>
      <c r="GY1170" s="529"/>
      <c r="GZ1170" s="529"/>
      <c r="HA1170" s="529"/>
      <c r="HB1170" s="529"/>
      <c r="HC1170" s="529"/>
      <c r="HD1170" s="529"/>
      <c r="HE1170" s="529"/>
      <c r="HF1170" s="529"/>
      <c r="HG1170" s="529"/>
      <c r="HH1170" s="529"/>
      <c r="HI1170" s="529"/>
      <c r="HJ1170" s="529"/>
      <c r="HK1170" s="529"/>
      <c r="HL1170" s="529"/>
      <c r="HM1170" s="529"/>
      <c r="HN1170" s="529"/>
      <c r="HO1170" s="529"/>
      <c r="HP1170" s="529"/>
      <c r="HQ1170" s="529"/>
      <c r="HR1170" s="529"/>
      <c r="HS1170" s="529"/>
      <c r="HT1170" s="529"/>
      <c r="HU1170" s="529"/>
      <c r="HV1170" s="529"/>
      <c r="HW1170" s="529"/>
      <c r="HX1170" s="529"/>
      <c r="HY1170" s="529"/>
      <c r="HZ1170" s="529"/>
      <c r="IA1170" s="529"/>
      <c r="IB1170" s="529"/>
      <c r="IC1170" s="529"/>
      <c r="ID1170" s="529"/>
      <c r="IE1170" s="529"/>
      <c r="IF1170" s="529"/>
      <c r="IG1170" s="529"/>
      <c r="IH1170" s="529"/>
      <c r="II1170" s="529"/>
      <c r="IJ1170" s="529"/>
      <c r="IK1170" s="529"/>
      <c r="IL1170" s="529"/>
      <c r="IM1170" s="529"/>
      <c r="IN1170" s="529"/>
      <c r="IO1170" s="529"/>
      <c r="IP1170" s="529"/>
      <c r="IQ1170" s="529"/>
      <c r="IR1170" s="529"/>
      <c r="IS1170" s="529"/>
      <c r="IT1170" s="529"/>
      <c r="IU1170" s="529"/>
      <c r="IV1170" s="529"/>
      <c r="IW1170" s="529"/>
      <c r="IX1170" s="529"/>
      <c r="IY1170" s="529"/>
      <c r="IZ1170" s="529"/>
      <c r="JA1170" s="529"/>
      <c r="JB1170" s="529"/>
      <c r="JC1170" s="529"/>
      <c r="JD1170" s="529"/>
      <c r="JE1170" s="529"/>
      <c r="JF1170" s="529"/>
      <c r="JG1170" s="529"/>
      <c r="JH1170" s="529"/>
    </row>
    <row r="1171" spans="1:268" s="3" customFormat="1" ht="39.75" customHeight="1" thickBot="1" x14ac:dyDescent="0.3">
      <c r="A1171" s="178"/>
      <c r="B1171" s="178" t="s">
        <v>3261</v>
      </c>
      <c r="C1171" s="178">
        <v>11140158</v>
      </c>
      <c r="D1171" s="179">
        <v>42566</v>
      </c>
      <c r="E1171" s="179">
        <v>38917</v>
      </c>
      <c r="F1171" s="179">
        <v>53527</v>
      </c>
      <c r="G1171" s="178">
        <v>-7777</v>
      </c>
      <c r="H1171" s="178" t="s">
        <v>498</v>
      </c>
      <c r="I1171" s="178" t="s">
        <v>981</v>
      </c>
      <c r="J1171" s="178" t="s">
        <v>8669</v>
      </c>
      <c r="K1171" s="178" t="s">
        <v>37</v>
      </c>
      <c r="L1171" s="178" t="s">
        <v>7221</v>
      </c>
      <c r="M1171" s="178" t="s">
        <v>157</v>
      </c>
      <c r="N1171" s="178" t="s">
        <v>157</v>
      </c>
      <c r="O1171" s="178" t="s">
        <v>72</v>
      </c>
      <c r="P1171" s="180" t="s">
        <v>2526</v>
      </c>
      <c r="Q1171" s="178" t="s">
        <v>7222</v>
      </c>
      <c r="R1171" s="178" t="s">
        <v>157</v>
      </c>
      <c r="S1171" s="178" t="s">
        <v>157</v>
      </c>
      <c r="T1171" s="178" t="s">
        <v>72</v>
      </c>
      <c r="U1171" s="180" t="s">
        <v>2526</v>
      </c>
      <c r="V1171" s="178" t="s">
        <v>10918</v>
      </c>
      <c r="W1171" s="178" t="s">
        <v>3263</v>
      </c>
      <c r="X1171" s="178">
        <v>500</v>
      </c>
      <c r="Y1171" s="178">
        <v>12.5</v>
      </c>
      <c r="Z1171" s="181" t="s">
        <v>467</v>
      </c>
      <c r="AA1171" s="178" t="s">
        <v>5400</v>
      </c>
      <c r="AB1171" s="178"/>
      <c r="AC1171" s="178"/>
      <c r="AD1171" s="178"/>
      <c r="AE1171" s="178"/>
      <c r="AF1171" s="178"/>
      <c r="AG1171" s="178"/>
      <c r="AH1171" s="178"/>
      <c r="AI1171" s="178"/>
      <c r="AJ1171" s="178"/>
      <c r="AK1171" s="178"/>
      <c r="AL1171" s="178"/>
      <c r="AM1171" s="178"/>
      <c r="AN1171" s="178"/>
      <c r="AO1171" s="178"/>
      <c r="AP1171" s="178"/>
      <c r="AQ1171" s="178"/>
      <c r="AR1171" s="178"/>
      <c r="AS1171" s="178" t="s">
        <v>2723</v>
      </c>
      <c r="AT1171" s="178"/>
      <c r="AU1171" s="178"/>
      <c r="AV1171" s="178"/>
      <c r="AW1171" s="178" t="s">
        <v>10921</v>
      </c>
      <c r="AX1171" s="178" t="s">
        <v>10922</v>
      </c>
      <c r="AY1171" s="178">
        <v>42</v>
      </c>
      <c r="AZ1171" s="178">
        <v>51</v>
      </c>
      <c r="BA1171" s="178">
        <v>8</v>
      </c>
      <c r="BB1171" s="178">
        <v>24</v>
      </c>
      <c r="BC1171" s="178">
        <v>52</v>
      </c>
      <c r="BD1171" s="178">
        <v>48</v>
      </c>
      <c r="BE1171" s="178">
        <f t="shared" si="184"/>
        <v>42.852222222222224</v>
      </c>
      <c r="BF1171" s="178">
        <f t="shared" si="185"/>
        <v>24.88</v>
      </c>
      <c r="BG1171" s="178"/>
      <c r="BH1171" s="178"/>
      <c r="BI1171" s="178" t="s">
        <v>10923</v>
      </c>
      <c r="BJ1171" s="179" t="s">
        <v>10924</v>
      </c>
      <c r="BK1171" s="178" t="s">
        <v>10923</v>
      </c>
      <c r="BL1171" s="179" t="s">
        <v>10924</v>
      </c>
      <c r="BM1171" s="178"/>
      <c r="BN1171" s="178"/>
      <c r="BO1171" s="178"/>
      <c r="BP1171" s="178"/>
      <c r="BQ1171" s="178"/>
      <c r="BR1171" s="178"/>
      <c r="BS1171" s="178"/>
      <c r="BT1171" s="529"/>
      <c r="BU1171" s="529"/>
      <c r="BV1171" s="529"/>
      <c r="BW1171" s="529"/>
      <c r="BX1171" s="529"/>
      <c r="BY1171" s="529"/>
      <c r="BZ1171" s="529"/>
      <c r="CA1171" s="529"/>
      <c r="CB1171" s="529"/>
      <c r="CC1171" s="529"/>
      <c r="CD1171" s="529"/>
      <c r="CE1171" s="529"/>
      <c r="CF1171" s="529"/>
      <c r="CG1171" s="529"/>
      <c r="CH1171" s="529"/>
      <c r="CI1171" s="529"/>
      <c r="CJ1171" s="529"/>
      <c r="CK1171" s="529"/>
      <c r="CL1171" s="529"/>
      <c r="CM1171" s="529"/>
      <c r="CN1171" s="529"/>
      <c r="CO1171" s="529"/>
      <c r="CP1171" s="529"/>
      <c r="CQ1171" s="529"/>
      <c r="CR1171" s="529"/>
      <c r="CS1171" s="529"/>
      <c r="CT1171" s="529"/>
      <c r="CU1171" s="529"/>
      <c r="CV1171" s="529"/>
      <c r="CW1171" s="529"/>
      <c r="CX1171" s="529"/>
      <c r="CY1171" s="529"/>
      <c r="CZ1171" s="529"/>
      <c r="DA1171" s="529"/>
      <c r="DB1171" s="529"/>
      <c r="DC1171" s="529"/>
      <c r="DD1171" s="529"/>
      <c r="DE1171" s="529"/>
      <c r="DF1171" s="529"/>
      <c r="DG1171" s="529"/>
      <c r="DH1171" s="529"/>
      <c r="DI1171" s="529"/>
      <c r="DJ1171" s="529"/>
      <c r="DK1171" s="529"/>
      <c r="DL1171" s="529"/>
      <c r="DM1171" s="529"/>
      <c r="DN1171" s="529"/>
      <c r="DO1171" s="529"/>
      <c r="DP1171" s="529"/>
      <c r="DQ1171" s="529"/>
      <c r="DR1171" s="529"/>
      <c r="DS1171" s="529"/>
      <c r="DT1171" s="529"/>
      <c r="DU1171" s="529"/>
      <c r="DV1171" s="529"/>
      <c r="DW1171" s="529"/>
      <c r="DX1171" s="529"/>
      <c r="DY1171" s="529"/>
      <c r="DZ1171" s="529"/>
      <c r="EA1171" s="529"/>
      <c r="EB1171" s="529"/>
      <c r="EC1171" s="529"/>
      <c r="ED1171" s="529"/>
      <c r="EE1171" s="529"/>
      <c r="EF1171" s="529"/>
      <c r="EG1171" s="529"/>
      <c r="EH1171" s="529"/>
      <c r="EI1171" s="529"/>
      <c r="EJ1171" s="529"/>
      <c r="EK1171" s="529"/>
      <c r="EL1171" s="529"/>
      <c r="EM1171" s="529"/>
      <c r="EN1171" s="529"/>
      <c r="EO1171" s="529"/>
      <c r="EP1171" s="529"/>
      <c r="EQ1171" s="529"/>
      <c r="ER1171" s="529"/>
      <c r="ES1171" s="529"/>
      <c r="ET1171" s="529"/>
      <c r="EU1171" s="529"/>
      <c r="EV1171" s="529"/>
      <c r="EW1171" s="529"/>
      <c r="EX1171" s="529"/>
      <c r="EY1171" s="529"/>
      <c r="EZ1171" s="529"/>
      <c r="FA1171" s="529"/>
      <c r="FB1171" s="529"/>
      <c r="FC1171" s="529"/>
      <c r="FD1171" s="529"/>
      <c r="FE1171" s="529"/>
      <c r="FF1171" s="529"/>
      <c r="FG1171" s="529"/>
      <c r="FH1171" s="529"/>
      <c r="FI1171" s="529"/>
      <c r="FJ1171" s="529"/>
      <c r="FK1171" s="529"/>
      <c r="FL1171" s="529"/>
      <c r="FM1171" s="529"/>
      <c r="FN1171" s="529"/>
      <c r="FO1171" s="529"/>
      <c r="FP1171" s="529"/>
      <c r="FQ1171" s="529"/>
      <c r="FR1171" s="529"/>
      <c r="FS1171" s="529"/>
      <c r="FT1171" s="529"/>
      <c r="FU1171" s="529"/>
      <c r="FV1171" s="529"/>
      <c r="FW1171" s="529"/>
      <c r="FX1171" s="529"/>
      <c r="FY1171" s="529"/>
      <c r="FZ1171" s="529"/>
      <c r="GA1171" s="529"/>
      <c r="GB1171" s="529"/>
      <c r="GC1171" s="529"/>
      <c r="GD1171" s="529"/>
      <c r="GE1171" s="529"/>
      <c r="GF1171" s="529"/>
      <c r="GG1171" s="529"/>
      <c r="GH1171" s="529"/>
      <c r="GI1171" s="529"/>
      <c r="GJ1171" s="529"/>
      <c r="GK1171" s="529"/>
      <c r="GL1171" s="529"/>
      <c r="GM1171" s="529"/>
      <c r="GN1171" s="529"/>
      <c r="GO1171" s="529"/>
      <c r="GP1171" s="529"/>
      <c r="GQ1171" s="529"/>
      <c r="GR1171" s="529"/>
      <c r="GS1171" s="529"/>
      <c r="GT1171" s="529"/>
      <c r="GU1171" s="529"/>
      <c r="GV1171" s="529"/>
      <c r="GW1171" s="529"/>
      <c r="GX1171" s="529"/>
      <c r="GY1171" s="529"/>
      <c r="GZ1171" s="529"/>
      <c r="HA1171" s="529"/>
      <c r="HB1171" s="529"/>
      <c r="HC1171" s="529"/>
      <c r="HD1171" s="529"/>
      <c r="HE1171" s="529"/>
      <c r="HF1171" s="529"/>
      <c r="HG1171" s="529"/>
      <c r="HH1171" s="529"/>
      <c r="HI1171" s="529"/>
      <c r="HJ1171" s="529"/>
      <c r="HK1171" s="529"/>
      <c r="HL1171" s="529"/>
      <c r="HM1171" s="529"/>
      <c r="HN1171" s="529"/>
      <c r="HO1171" s="529"/>
      <c r="HP1171" s="529"/>
      <c r="HQ1171" s="529"/>
      <c r="HR1171" s="529"/>
      <c r="HS1171" s="529"/>
      <c r="HT1171" s="529"/>
      <c r="HU1171" s="529"/>
      <c r="HV1171" s="529"/>
      <c r="HW1171" s="529"/>
      <c r="HX1171" s="529"/>
      <c r="HY1171" s="529"/>
      <c r="HZ1171" s="529"/>
      <c r="IA1171" s="529"/>
      <c r="IB1171" s="529"/>
      <c r="IC1171" s="529"/>
      <c r="ID1171" s="529"/>
      <c r="IE1171" s="529"/>
      <c r="IF1171" s="529"/>
      <c r="IG1171" s="529"/>
      <c r="IH1171" s="529"/>
      <c r="II1171" s="529"/>
      <c r="IJ1171" s="529"/>
      <c r="IK1171" s="529"/>
      <c r="IL1171" s="529"/>
      <c r="IM1171" s="529"/>
      <c r="IN1171" s="529"/>
      <c r="IO1171" s="529"/>
      <c r="IP1171" s="529"/>
      <c r="IQ1171" s="529"/>
      <c r="IR1171" s="529"/>
      <c r="IS1171" s="529"/>
      <c r="IT1171" s="529"/>
      <c r="IU1171" s="529"/>
      <c r="IV1171" s="529"/>
      <c r="IW1171" s="529"/>
      <c r="IX1171" s="529"/>
      <c r="IY1171" s="529"/>
      <c r="IZ1171" s="529"/>
      <c r="JA1171" s="529"/>
      <c r="JB1171" s="529"/>
      <c r="JC1171" s="529"/>
      <c r="JD1171" s="529"/>
      <c r="JE1171" s="529"/>
      <c r="JF1171" s="529"/>
      <c r="JG1171" s="529"/>
      <c r="JH1171" s="529"/>
    </row>
    <row r="1172" spans="1:268" s="3" customFormat="1" ht="39.75" customHeight="1" thickBot="1" x14ac:dyDescent="0.3">
      <c r="A1172" s="178" t="s">
        <v>3387</v>
      </c>
      <c r="B1172" s="178" t="s">
        <v>7232</v>
      </c>
      <c r="C1172" s="178">
        <v>11420034</v>
      </c>
      <c r="D1172" s="179">
        <v>42584</v>
      </c>
      <c r="E1172" s="179">
        <v>42584</v>
      </c>
      <c r="F1172" s="179">
        <v>43646</v>
      </c>
      <c r="G1172" s="178">
        <v>-7777</v>
      </c>
      <c r="H1172" s="178" t="s">
        <v>2933</v>
      </c>
      <c r="I1172" s="178" t="s">
        <v>1995</v>
      </c>
      <c r="J1172" s="178"/>
      <c r="K1172" s="178" t="s">
        <v>95</v>
      </c>
      <c r="L1172" s="178" t="s">
        <v>7233</v>
      </c>
      <c r="M1172" s="178" t="s">
        <v>3677</v>
      </c>
      <c r="N1172" s="178" t="s">
        <v>183</v>
      </c>
      <c r="O1172" s="178" t="s">
        <v>111</v>
      </c>
      <c r="P1172" s="180" t="s">
        <v>7234</v>
      </c>
      <c r="Q1172" s="178"/>
      <c r="R1172" s="178" t="s">
        <v>3677</v>
      </c>
      <c r="S1172" s="178" t="s">
        <v>183</v>
      </c>
      <c r="T1172" s="178" t="s">
        <v>111</v>
      </c>
      <c r="U1172" s="180" t="s">
        <v>7234</v>
      </c>
      <c r="V1172" s="178" t="s">
        <v>7235</v>
      </c>
      <c r="W1172" s="178" t="s">
        <v>7236</v>
      </c>
      <c r="X1172" s="178"/>
      <c r="Y1172" s="178"/>
      <c r="Z1172" s="181" t="s">
        <v>467</v>
      </c>
      <c r="AA1172" s="178" t="s">
        <v>341</v>
      </c>
      <c r="AB1172" s="178"/>
      <c r="AC1172" s="178">
        <v>2.2000000000000002</v>
      </c>
      <c r="AD1172" s="178">
        <v>4000</v>
      </c>
      <c r="AE1172" s="178"/>
      <c r="AF1172" s="178"/>
      <c r="AG1172" s="178"/>
      <c r="AH1172" s="178"/>
      <c r="AI1172" s="178"/>
      <c r="AJ1172" s="178">
        <v>4000</v>
      </c>
      <c r="AK1172" s="178"/>
      <c r="AL1172" s="178"/>
      <c r="AM1172" s="178"/>
      <c r="AN1172" s="178"/>
      <c r="AO1172" s="178"/>
      <c r="AP1172" s="178"/>
      <c r="AQ1172" s="178"/>
      <c r="AR1172" s="178"/>
      <c r="AS1172" s="178" t="s">
        <v>467</v>
      </c>
      <c r="AT1172" s="178"/>
      <c r="AU1172" s="178"/>
      <c r="AV1172" s="178">
        <v>173</v>
      </c>
      <c r="AW1172" s="178" t="s">
        <v>7237</v>
      </c>
      <c r="AX1172" s="178" t="s">
        <v>7238</v>
      </c>
      <c r="AY1172" s="178">
        <v>43</v>
      </c>
      <c r="AZ1172" s="178">
        <v>41</v>
      </c>
      <c r="BA1172" s="178">
        <v>45.27</v>
      </c>
      <c r="BB1172" s="178">
        <v>22</v>
      </c>
      <c r="BC1172" s="178">
        <v>52</v>
      </c>
      <c r="BD1172" s="178">
        <v>59.95</v>
      </c>
      <c r="BE1172" s="178">
        <f t="shared" si="184"/>
        <v>43.695908333333328</v>
      </c>
      <c r="BF1172" s="178">
        <f t="shared" si="185"/>
        <v>22.883319444444446</v>
      </c>
      <c r="BG1172" s="178" t="s">
        <v>38</v>
      </c>
      <c r="BH1172" s="178"/>
      <c r="BI1172" s="178"/>
      <c r="BJ1172" s="179"/>
      <c r="BK1172" s="178"/>
      <c r="BL1172" s="179"/>
      <c r="BM1172" s="178"/>
      <c r="BN1172" s="178"/>
      <c r="BO1172" s="178"/>
      <c r="BP1172" s="178"/>
      <c r="BQ1172" s="178"/>
      <c r="BR1172" s="178"/>
      <c r="BS1172" s="178"/>
      <c r="BT1172" s="529"/>
      <c r="BU1172" s="529"/>
      <c r="BV1172" s="529"/>
      <c r="BW1172" s="529"/>
      <c r="BX1172" s="529"/>
      <c r="BY1172" s="529"/>
      <c r="BZ1172" s="529"/>
      <c r="CA1172" s="529"/>
      <c r="CB1172" s="529"/>
      <c r="CC1172" s="529"/>
      <c r="CD1172" s="529"/>
      <c r="CE1172" s="529"/>
      <c r="CF1172" s="529"/>
      <c r="CG1172" s="529"/>
      <c r="CH1172" s="529"/>
      <c r="CI1172" s="529"/>
      <c r="CJ1172" s="529"/>
      <c r="CK1172" s="529"/>
      <c r="CL1172" s="529"/>
      <c r="CM1172" s="529"/>
      <c r="CN1172" s="529"/>
      <c r="CO1172" s="529"/>
      <c r="CP1172" s="529"/>
      <c r="CQ1172" s="529"/>
      <c r="CR1172" s="529"/>
      <c r="CS1172" s="529"/>
      <c r="CT1172" s="529"/>
      <c r="CU1172" s="529"/>
      <c r="CV1172" s="529"/>
      <c r="CW1172" s="529"/>
      <c r="CX1172" s="529"/>
      <c r="CY1172" s="529"/>
      <c r="CZ1172" s="529"/>
      <c r="DA1172" s="529"/>
      <c r="DB1172" s="529"/>
      <c r="DC1172" s="529"/>
      <c r="DD1172" s="529"/>
      <c r="DE1172" s="529"/>
      <c r="DF1172" s="529"/>
      <c r="DG1172" s="529"/>
      <c r="DH1172" s="529"/>
      <c r="DI1172" s="529"/>
      <c r="DJ1172" s="529"/>
      <c r="DK1172" s="529"/>
      <c r="DL1172" s="529"/>
      <c r="DM1172" s="529"/>
      <c r="DN1172" s="529"/>
      <c r="DO1172" s="529"/>
      <c r="DP1172" s="529"/>
      <c r="DQ1172" s="529"/>
      <c r="DR1172" s="529"/>
      <c r="DS1172" s="529"/>
      <c r="DT1172" s="529"/>
      <c r="DU1172" s="529"/>
      <c r="DV1172" s="529"/>
      <c r="DW1172" s="529"/>
      <c r="DX1172" s="529"/>
      <c r="DY1172" s="529"/>
      <c r="DZ1172" s="529"/>
      <c r="EA1172" s="529"/>
      <c r="EB1172" s="529"/>
      <c r="EC1172" s="529"/>
      <c r="ED1172" s="529"/>
      <c r="EE1172" s="529"/>
      <c r="EF1172" s="529"/>
      <c r="EG1172" s="529"/>
      <c r="EH1172" s="529"/>
      <c r="EI1172" s="529"/>
      <c r="EJ1172" s="529"/>
      <c r="EK1172" s="529"/>
      <c r="EL1172" s="529"/>
      <c r="EM1172" s="529"/>
      <c r="EN1172" s="529"/>
      <c r="EO1172" s="529"/>
      <c r="EP1172" s="529"/>
      <c r="EQ1172" s="529"/>
      <c r="ER1172" s="529"/>
      <c r="ES1172" s="529"/>
      <c r="ET1172" s="529"/>
      <c r="EU1172" s="529"/>
      <c r="EV1172" s="529"/>
      <c r="EW1172" s="529"/>
      <c r="EX1172" s="529"/>
      <c r="EY1172" s="529"/>
      <c r="EZ1172" s="529"/>
      <c r="FA1172" s="529"/>
      <c r="FB1172" s="529"/>
      <c r="FC1172" s="529"/>
      <c r="FD1172" s="529"/>
      <c r="FE1172" s="529"/>
      <c r="FF1172" s="529"/>
      <c r="FG1172" s="529"/>
      <c r="FH1172" s="529"/>
      <c r="FI1172" s="529"/>
      <c r="FJ1172" s="529"/>
      <c r="FK1172" s="529"/>
      <c r="FL1172" s="529"/>
      <c r="FM1172" s="529"/>
      <c r="FN1172" s="529"/>
      <c r="FO1172" s="529"/>
      <c r="FP1172" s="529"/>
      <c r="FQ1172" s="529"/>
      <c r="FR1172" s="529"/>
      <c r="FS1172" s="529"/>
      <c r="FT1172" s="529"/>
      <c r="FU1172" s="529"/>
      <c r="FV1172" s="529"/>
      <c r="FW1172" s="529"/>
      <c r="FX1172" s="529"/>
      <c r="FY1172" s="529"/>
      <c r="FZ1172" s="529"/>
      <c r="GA1172" s="529"/>
      <c r="GB1172" s="529"/>
      <c r="GC1172" s="529"/>
      <c r="GD1172" s="529"/>
      <c r="GE1172" s="529"/>
      <c r="GF1172" s="529"/>
      <c r="GG1172" s="529"/>
      <c r="GH1172" s="529"/>
      <c r="GI1172" s="529"/>
      <c r="GJ1172" s="529"/>
      <c r="GK1172" s="529"/>
      <c r="GL1172" s="529"/>
      <c r="GM1172" s="529"/>
      <c r="GN1172" s="529"/>
      <c r="GO1172" s="529"/>
      <c r="GP1172" s="529"/>
      <c r="GQ1172" s="529"/>
      <c r="GR1172" s="529"/>
      <c r="GS1172" s="529"/>
      <c r="GT1172" s="529"/>
      <c r="GU1172" s="529"/>
      <c r="GV1172" s="529"/>
      <c r="GW1172" s="529"/>
      <c r="GX1172" s="529"/>
      <c r="GY1172" s="529"/>
      <c r="GZ1172" s="529"/>
      <c r="HA1172" s="529"/>
      <c r="HB1172" s="529"/>
      <c r="HC1172" s="529"/>
      <c r="HD1172" s="529"/>
      <c r="HE1172" s="529"/>
      <c r="HF1172" s="529"/>
      <c r="HG1172" s="529"/>
      <c r="HH1172" s="529"/>
      <c r="HI1172" s="529"/>
      <c r="HJ1172" s="529"/>
      <c r="HK1172" s="529"/>
      <c r="HL1172" s="529"/>
      <c r="HM1172" s="529"/>
      <c r="HN1172" s="529"/>
      <c r="HO1172" s="529"/>
      <c r="HP1172" s="529"/>
      <c r="HQ1172" s="529"/>
      <c r="HR1172" s="529"/>
      <c r="HS1172" s="529"/>
      <c r="HT1172" s="529"/>
      <c r="HU1172" s="529"/>
      <c r="HV1172" s="529"/>
      <c r="HW1172" s="529"/>
      <c r="HX1172" s="529"/>
      <c r="HY1172" s="529"/>
      <c r="HZ1172" s="529"/>
      <c r="IA1172" s="529"/>
      <c r="IB1172" s="529"/>
      <c r="IC1172" s="529"/>
      <c r="ID1172" s="529"/>
      <c r="IE1172" s="529"/>
      <c r="IF1172" s="529"/>
      <c r="IG1172" s="529"/>
      <c r="IH1172" s="529"/>
      <c r="II1172" s="529"/>
      <c r="IJ1172" s="529"/>
      <c r="IK1172" s="529"/>
      <c r="IL1172" s="529"/>
      <c r="IM1172" s="529"/>
      <c r="IN1172" s="529"/>
      <c r="IO1172" s="529"/>
      <c r="IP1172" s="529"/>
      <c r="IQ1172" s="529"/>
      <c r="IR1172" s="529"/>
      <c r="IS1172" s="529"/>
      <c r="IT1172" s="529"/>
      <c r="IU1172" s="529"/>
      <c r="IV1172" s="529"/>
      <c r="IW1172" s="529"/>
      <c r="IX1172" s="529"/>
      <c r="IY1172" s="529"/>
      <c r="IZ1172" s="529"/>
      <c r="JA1172" s="529"/>
      <c r="JB1172" s="529"/>
      <c r="JC1172" s="529"/>
      <c r="JD1172" s="529"/>
      <c r="JE1172" s="529"/>
      <c r="JF1172" s="529"/>
      <c r="JG1172" s="529"/>
      <c r="JH1172" s="529"/>
    </row>
    <row r="1173" spans="1:268" s="3" customFormat="1" ht="39.75" customHeight="1" thickBot="1" x14ac:dyDescent="0.3">
      <c r="A1173" s="227" t="s">
        <v>3387</v>
      </c>
      <c r="B1173" s="227" t="s">
        <v>502</v>
      </c>
      <c r="C1173" s="227">
        <v>11190059</v>
      </c>
      <c r="D1173" s="228">
        <v>42601</v>
      </c>
      <c r="E1173" s="228">
        <v>42601</v>
      </c>
      <c r="F1173" s="228">
        <v>45523</v>
      </c>
      <c r="G1173" s="227">
        <v>-7777</v>
      </c>
      <c r="H1173" s="227" t="s">
        <v>461</v>
      </c>
      <c r="I1173" s="227" t="s">
        <v>995</v>
      </c>
      <c r="J1173" s="227" t="s">
        <v>8497</v>
      </c>
      <c r="K1173" s="227" t="s">
        <v>55</v>
      </c>
      <c r="L1173" s="227" t="s">
        <v>7245</v>
      </c>
      <c r="M1173" s="227" t="s">
        <v>152</v>
      </c>
      <c r="N1173" s="227" t="s">
        <v>152</v>
      </c>
      <c r="O1173" s="227" t="s">
        <v>72</v>
      </c>
      <c r="P1173" s="229" t="s">
        <v>7246</v>
      </c>
      <c r="Q1173" s="227" t="s">
        <v>7247</v>
      </c>
      <c r="R1173" s="227" t="s">
        <v>152</v>
      </c>
      <c r="S1173" s="227" t="s">
        <v>152</v>
      </c>
      <c r="T1173" s="227" t="s">
        <v>72</v>
      </c>
      <c r="U1173" s="229" t="s">
        <v>7246</v>
      </c>
      <c r="V1173" s="227" t="s">
        <v>7248</v>
      </c>
      <c r="W1173" s="227" t="s">
        <v>7249</v>
      </c>
      <c r="X1173" s="227"/>
      <c r="Y1173" s="227"/>
      <c r="Z1173" s="230" t="s">
        <v>467</v>
      </c>
      <c r="AA1173" s="227" t="s">
        <v>426</v>
      </c>
      <c r="AB1173" s="227">
        <v>2.7770000000000001</v>
      </c>
      <c r="AC1173" s="227">
        <v>1</v>
      </c>
      <c r="AD1173" s="227">
        <v>5000</v>
      </c>
      <c r="AE1173" s="227"/>
      <c r="AF1173" s="227"/>
      <c r="AG1173" s="227"/>
      <c r="AH1173" s="227"/>
      <c r="AI1173" s="227">
        <v>5000</v>
      </c>
      <c r="AJ1173" s="227"/>
      <c r="AK1173" s="227"/>
      <c r="AL1173" s="227"/>
      <c r="AM1173" s="227"/>
      <c r="AN1173" s="227"/>
      <c r="AO1173" s="227">
        <v>1154</v>
      </c>
      <c r="AP1173" s="227"/>
      <c r="AQ1173" s="227"/>
      <c r="AR1173" s="227"/>
      <c r="AS1173" s="227" t="s">
        <v>467</v>
      </c>
      <c r="AT1173" s="227"/>
      <c r="AU1173" s="227"/>
      <c r="AV1173" s="227">
        <v>119.5</v>
      </c>
      <c r="AW1173" s="227" t="s">
        <v>7250</v>
      </c>
      <c r="AX1173" s="227" t="s">
        <v>7251</v>
      </c>
      <c r="AY1173" s="227">
        <v>43</v>
      </c>
      <c r="AZ1173" s="227">
        <v>12</v>
      </c>
      <c r="BA1173" s="227">
        <v>25.4</v>
      </c>
      <c r="BB1173" s="227">
        <v>24</v>
      </c>
      <c r="BC1173" s="227">
        <v>10</v>
      </c>
      <c r="BD1173" s="227">
        <v>4.5</v>
      </c>
      <c r="BE1173" s="227">
        <f t="shared" si="184"/>
        <v>43.207055555555556</v>
      </c>
      <c r="BF1173" s="227">
        <f t="shared" si="185"/>
        <v>24.167916666666667</v>
      </c>
      <c r="BG1173" s="227" t="s">
        <v>47</v>
      </c>
      <c r="BH1173" s="227"/>
      <c r="BI1173" s="227">
        <v>3367</v>
      </c>
      <c r="BJ1173" s="228">
        <v>44460</v>
      </c>
      <c r="BK1173" s="227">
        <v>3367</v>
      </c>
      <c r="BL1173" s="228">
        <v>44460</v>
      </c>
      <c r="BM1173" s="227"/>
      <c r="BN1173" s="227"/>
      <c r="BO1173" s="227"/>
      <c r="BP1173" s="227"/>
      <c r="BQ1173" s="227"/>
      <c r="BR1173" s="227"/>
      <c r="BS1173" s="227"/>
      <c r="BT1173" s="529"/>
      <c r="BU1173" s="529"/>
      <c r="BV1173" s="529"/>
      <c r="BW1173" s="529"/>
      <c r="BX1173" s="529"/>
      <c r="BY1173" s="529"/>
      <c r="BZ1173" s="529"/>
      <c r="CA1173" s="529"/>
      <c r="CB1173" s="529"/>
      <c r="CC1173" s="529"/>
      <c r="CD1173" s="529"/>
      <c r="CE1173" s="529"/>
      <c r="CF1173" s="529"/>
      <c r="CG1173" s="529"/>
      <c r="CH1173" s="529"/>
      <c r="CI1173" s="529"/>
      <c r="CJ1173" s="529"/>
      <c r="CK1173" s="529"/>
      <c r="CL1173" s="529"/>
      <c r="CM1173" s="529"/>
      <c r="CN1173" s="529"/>
      <c r="CO1173" s="529"/>
      <c r="CP1173" s="529"/>
      <c r="CQ1173" s="529"/>
      <c r="CR1173" s="529"/>
      <c r="CS1173" s="529"/>
      <c r="CT1173" s="529"/>
      <c r="CU1173" s="529"/>
      <c r="CV1173" s="529"/>
      <c r="CW1173" s="529"/>
      <c r="CX1173" s="529"/>
      <c r="CY1173" s="529"/>
      <c r="CZ1173" s="529"/>
      <c r="DA1173" s="529"/>
      <c r="DB1173" s="529"/>
      <c r="DC1173" s="529"/>
      <c r="DD1173" s="529"/>
      <c r="DE1173" s="529"/>
      <c r="DF1173" s="529"/>
      <c r="DG1173" s="529"/>
      <c r="DH1173" s="529"/>
      <c r="DI1173" s="529"/>
      <c r="DJ1173" s="529"/>
      <c r="DK1173" s="529"/>
      <c r="DL1173" s="529"/>
      <c r="DM1173" s="529"/>
      <c r="DN1173" s="529"/>
      <c r="DO1173" s="529"/>
      <c r="DP1173" s="529"/>
      <c r="DQ1173" s="529"/>
      <c r="DR1173" s="529"/>
      <c r="DS1173" s="529"/>
      <c r="DT1173" s="529"/>
      <c r="DU1173" s="529"/>
      <c r="DV1173" s="529"/>
      <c r="DW1173" s="529"/>
      <c r="DX1173" s="529"/>
      <c r="DY1173" s="529"/>
      <c r="DZ1173" s="529"/>
      <c r="EA1173" s="529"/>
      <c r="EB1173" s="529"/>
      <c r="EC1173" s="529"/>
      <c r="ED1173" s="529"/>
      <c r="EE1173" s="529"/>
      <c r="EF1173" s="529"/>
      <c r="EG1173" s="529"/>
      <c r="EH1173" s="529"/>
      <c r="EI1173" s="529"/>
      <c r="EJ1173" s="529"/>
      <c r="EK1173" s="529"/>
      <c r="EL1173" s="529"/>
      <c r="EM1173" s="529"/>
      <c r="EN1173" s="529"/>
      <c r="EO1173" s="529"/>
      <c r="EP1173" s="529"/>
      <c r="EQ1173" s="529"/>
      <c r="ER1173" s="529"/>
      <c r="ES1173" s="529"/>
      <c r="ET1173" s="529"/>
      <c r="EU1173" s="529"/>
      <c r="EV1173" s="529"/>
      <c r="EW1173" s="529"/>
      <c r="EX1173" s="529"/>
      <c r="EY1173" s="529"/>
      <c r="EZ1173" s="529"/>
      <c r="FA1173" s="529"/>
      <c r="FB1173" s="529"/>
      <c r="FC1173" s="529"/>
      <c r="FD1173" s="529"/>
      <c r="FE1173" s="529"/>
      <c r="FF1173" s="529"/>
      <c r="FG1173" s="529"/>
      <c r="FH1173" s="529"/>
      <c r="FI1173" s="529"/>
      <c r="FJ1173" s="529"/>
      <c r="FK1173" s="529"/>
      <c r="FL1173" s="529"/>
      <c r="FM1173" s="529"/>
      <c r="FN1173" s="529"/>
      <c r="FO1173" s="529"/>
      <c r="FP1173" s="529"/>
      <c r="FQ1173" s="529"/>
      <c r="FR1173" s="529"/>
      <c r="FS1173" s="529"/>
      <c r="FT1173" s="529"/>
      <c r="FU1173" s="529"/>
      <c r="FV1173" s="529"/>
      <c r="FW1173" s="529"/>
      <c r="FX1173" s="529"/>
      <c r="FY1173" s="529"/>
      <c r="FZ1173" s="529"/>
      <c r="GA1173" s="529"/>
      <c r="GB1173" s="529"/>
      <c r="GC1173" s="529"/>
      <c r="GD1173" s="529"/>
      <c r="GE1173" s="529"/>
      <c r="GF1173" s="529"/>
      <c r="GG1173" s="529"/>
      <c r="GH1173" s="529"/>
      <c r="GI1173" s="529"/>
      <c r="GJ1173" s="529"/>
      <c r="GK1173" s="529"/>
      <c r="GL1173" s="529"/>
      <c r="GM1173" s="529"/>
      <c r="GN1173" s="529"/>
      <c r="GO1173" s="529"/>
      <c r="GP1173" s="529"/>
      <c r="GQ1173" s="529"/>
      <c r="GR1173" s="529"/>
      <c r="GS1173" s="529"/>
      <c r="GT1173" s="529"/>
      <c r="GU1173" s="529"/>
      <c r="GV1173" s="529"/>
      <c r="GW1173" s="529"/>
      <c r="GX1173" s="529"/>
      <c r="GY1173" s="529"/>
      <c r="GZ1173" s="529"/>
      <c r="HA1173" s="529"/>
      <c r="HB1173" s="529"/>
      <c r="HC1173" s="529"/>
      <c r="HD1173" s="529"/>
      <c r="HE1173" s="529"/>
      <c r="HF1173" s="529"/>
      <c r="HG1173" s="529"/>
      <c r="HH1173" s="529"/>
      <c r="HI1173" s="529"/>
      <c r="HJ1173" s="529"/>
      <c r="HK1173" s="529"/>
      <c r="HL1173" s="529"/>
      <c r="HM1173" s="529"/>
      <c r="HN1173" s="529"/>
      <c r="HO1173" s="529"/>
      <c r="HP1173" s="529"/>
      <c r="HQ1173" s="529"/>
      <c r="HR1173" s="529"/>
      <c r="HS1173" s="529"/>
      <c r="HT1173" s="529"/>
      <c r="HU1173" s="529"/>
      <c r="HV1173" s="529"/>
      <c r="HW1173" s="529"/>
      <c r="HX1173" s="529"/>
      <c r="HY1173" s="529"/>
      <c r="HZ1173" s="529"/>
      <c r="IA1173" s="529"/>
      <c r="IB1173" s="529"/>
      <c r="IC1173" s="529"/>
      <c r="ID1173" s="529"/>
      <c r="IE1173" s="529"/>
      <c r="IF1173" s="529"/>
      <c r="IG1173" s="529"/>
      <c r="IH1173" s="529"/>
      <c r="II1173" s="529"/>
      <c r="IJ1173" s="529"/>
      <c r="IK1173" s="529"/>
      <c r="IL1173" s="529"/>
      <c r="IM1173" s="529"/>
      <c r="IN1173" s="529"/>
      <c r="IO1173" s="529"/>
      <c r="IP1173" s="529"/>
      <c r="IQ1173" s="529"/>
      <c r="IR1173" s="529"/>
      <c r="IS1173" s="529"/>
      <c r="IT1173" s="529"/>
      <c r="IU1173" s="529"/>
      <c r="IV1173" s="529"/>
      <c r="IW1173" s="529"/>
      <c r="IX1173" s="529"/>
      <c r="IY1173" s="529"/>
      <c r="IZ1173" s="529"/>
      <c r="JA1173" s="529"/>
      <c r="JB1173" s="529"/>
      <c r="JC1173" s="529"/>
      <c r="JD1173" s="529"/>
      <c r="JE1173" s="529"/>
      <c r="JF1173" s="529"/>
      <c r="JG1173" s="529"/>
      <c r="JH1173" s="529"/>
    </row>
    <row r="1174" spans="1:268" s="3" customFormat="1" ht="39.75" customHeight="1" thickBot="1" x14ac:dyDescent="0.3">
      <c r="A1174" s="227" t="s">
        <v>3387</v>
      </c>
      <c r="B1174" s="227" t="s">
        <v>7260</v>
      </c>
      <c r="C1174" s="227">
        <v>11120076</v>
      </c>
      <c r="D1174" s="228">
        <v>42611</v>
      </c>
      <c r="E1174" s="228">
        <v>42611</v>
      </c>
      <c r="F1174" s="228">
        <v>46263</v>
      </c>
      <c r="G1174" s="227">
        <v>-7777</v>
      </c>
      <c r="H1174" s="227" t="s">
        <v>495</v>
      </c>
      <c r="I1174" s="227" t="s">
        <v>603</v>
      </c>
      <c r="J1174" s="227"/>
      <c r="K1174" s="227" t="s">
        <v>37</v>
      </c>
      <c r="L1174" s="227" t="s">
        <v>7261</v>
      </c>
      <c r="M1174" s="227" t="s">
        <v>863</v>
      </c>
      <c r="N1174" s="227" t="s">
        <v>45</v>
      </c>
      <c r="O1174" s="227" t="s">
        <v>45</v>
      </c>
      <c r="P1174" s="229" t="s">
        <v>7262</v>
      </c>
      <c r="Q1174" s="227"/>
      <c r="R1174" s="227" t="s">
        <v>863</v>
      </c>
      <c r="S1174" s="227" t="s">
        <v>45</v>
      </c>
      <c r="T1174" s="227" t="s">
        <v>45</v>
      </c>
      <c r="U1174" s="229" t="s">
        <v>7262</v>
      </c>
      <c r="V1174" s="227" t="s">
        <v>7263</v>
      </c>
      <c r="W1174" s="227" t="s">
        <v>2707</v>
      </c>
      <c r="X1174" s="227"/>
      <c r="Y1174" s="227"/>
      <c r="Z1174" s="230" t="s">
        <v>467</v>
      </c>
      <c r="AA1174" s="227" t="s">
        <v>341</v>
      </c>
      <c r="AB1174" s="227">
        <v>3.25</v>
      </c>
      <c r="AC1174" s="227">
        <v>18.329999999999998</v>
      </c>
      <c r="AD1174" s="227">
        <v>510</v>
      </c>
      <c r="AE1174" s="227"/>
      <c r="AF1174" s="227"/>
      <c r="AG1174" s="227"/>
      <c r="AH1174" s="227"/>
      <c r="AI1174" s="227"/>
      <c r="AJ1174" s="227">
        <v>510</v>
      </c>
      <c r="AK1174" s="227"/>
      <c r="AL1174" s="227"/>
      <c r="AM1174" s="227"/>
      <c r="AN1174" s="227"/>
      <c r="AO1174" s="227">
        <v>325</v>
      </c>
      <c r="AP1174" s="227"/>
      <c r="AQ1174" s="227"/>
      <c r="AR1174" s="227"/>
      <c r="AS1174" s="227" t="s">
        <v>467</v>
      </c>
      <c r="AT1174" s="227"/>
      <c r="AU1174" s="227"/>
      <c r="AV1174" s="227"/>
      <c r="AW1174" s="227" t="s">
        <v>7264</v>
      </c>
      <c r="AX1174" s="227" t="s">
        <v>7265</v>
      </c>
      <c r="AY1174" s="227">
        <v>43</v>
      </c>
      <c r="AZ1174" s="227">
        <v>2</v>
      </c>
      <c r="BA1174" s="227">
        <v>43.85</v>
      </c>
      <c r="BB1174" s="227">
        <v>25</v>
      </c>
      <c r="BC1174" s="227">
        <v>36</v>
      </c>
      <c r="BD1174" s="227">
        <v>21.3</v>
      </c>
      <c r="BE1174" s="227">
        <f t="shared" si="184"/>
        <v>43.045513888888884</v>
      </c>
      <c r="BF1174" s="227">
        <f t="shared" si="185"/>
        <v>25.605916666666669</v>
      </c>
      <c r="BG1174" s="227" t="s">
        <v>38</v>
      </c>
      <c r="BH1174" s="227"/>
      <c r="BI1174" s="227"/>
      <c r="BJ1174" s="228"/>
      <c r="BK1174" s="227"/>
      <c r="BL1174" s="228"/>
      <c r="BM1174" s="227"/>
      <c r="BN1174" s="227"/>
      <c r="BO1174" s="227"/>
      <c r="BP1174" s="227"/>
      <c r="BQ1174" s="227"/>
      <c r="BR1174" s="227"/>
      <c r="BS1174" s="227"/>
      <c r="BT1174" s="529"/>
      <c r="BU1174" s="529"/>
      <c r="BV1174" s="529"/>
      <c r="BW1174" s="529"/>
      <c r="BX1174" s="529"/>
      <c r="BY1174" s="529"/>
      <c r="BZ1174" s="529"/>
      <c r="CA1174" s="529"/>
      <c r="CB1174" s="529"/>
      <c r="CC1174" s="529"/>
      <c r="CD1174" s="529"/>
      <c r="CE1174" s="529"/>
      <c r="CF1174" s="529"/>
      <c r="CG1174" s="529"/>
      <c r="CH1174" s="529"/>
      <c r="CI1174" s="529"/>
      <c r="CJ1174" s="529"/>
      <c r="CK1174" s="529"/>
      <c r="CL1174" s="529"/>
      <c r="CM1174" s="529"/>
      <c r="CN1174" s="529"/>
      <c r="CO1174" s="529"/>
      <c r="CP1174" s="529"/>
      <c r="CQ1174" s="529"/>
      <c r="CR1174" s="529"/>
      <c r="CS1174" s="529"/>
      <c r="CT1174" s="529"/>
      <c r="CU1174" s="529"/>
      <c r="CV1174" s="529"/>
      <c r="CW1174" s="529"/>
      <c r="CX1174" s="529"/>
      <c r="CY1174" s="529"/>
      <c r="CZ1174" s="529"/>
      <c r="DA1174" s="529"/>
      <c r="DB1174" s="529"/>
      <c r="DC1174" s="529"/>
      <c r="DD1174" s="529"/>
      <c r="DE1174" s="529"/>
      <c r="DF1174" s="529"/>
      <c r="DG1174" s="529"/>
      <c r="DH1174" s="529"/>
      <c r="DI1174" s="529"/>
      <c r="DJ1174" s="529"/>
      <c r="DK1174" s="529"/>
      <c r="DL1174" s="529"/>
      <c r="DM1174" s="529"/>
      <c r="DN1174" s="529"/>
      <c r="DO1174" s="529"/>
      <c r="DP1174" s="529"/>
      <c r="DQ1174" s="529"/>
      <c r="DR1174" s="529"/>
      <c r="DS1174" s="529"/>
      <c r="DT1174" s="529"/>
      <c r="DU1174" s="529"/>
      <c r="DV1174" s="529"/>
      <c r="DW1174" s="529"/>
      <c r="DX1174" s="529"/>
      <c r="DY1174" s="529"/>
      <c r="DZ1174" s="529"/>
      <c r="EA1174" s="529"/>
      <c r="EB1174" s="529"/>
      <c r="EC1174" s="529"/>
      <c r="ED1174" s="529"/>
      <c r="EE1174" s="529"/>
      <c r="EF1174" s="529"/>
      <c r="EG1174" s="529"/>
      <c r="EH1174" s="529"/>
      <c r="EI1174" s="529"/>
      <c r="EJ1174" s="529"/>
      <c r="EK1174" s="529"/>
      <c r="EL1174" s="529"/>
      <c r="EM1174" s="529"/>
      <c r="EN1174" s="529"/>
      <c r="EO1174" s="529"/>
      <c r="EP1174" s="529"/>
      <c r="EQ1174" s="529"/>
      <c r="ER1174" s="529"/>
      <c r="ES1174" s="529"/>
      <c r="ET1174" s="529"/>
      <c r="EU1174" s="529"/>
      <c r="EV1174" s="529"/>
      <c r="EW1174" s="529"/>
      <c r="EX1174" s="529"/>
      <c r="EY1174" s="529"/>
      <c r="EZ1174" s="529"/>
      <c r="FA1174" s="529"/>
      <c r="FB1174" s="529"/>
      <c r="FC1174" s="529"/>
      <c r="FD1174" s="529"/>
      <c r="FE1174" s="529"/>
      <c r="FF1174" s="529"/>
      <c r="FG1174" s="529"/>
      <c r="FH1174" s="529"/>
      <c r="FI1174" s="529"/>
      <c r="FJ1174" s="529"/>
      <c r="FK1174" s="529"/>
      <c r="FL1174" s="529"/>
      <c r="FM1174" s="529"/>
      <c r="FN1174" s="529"/>
      <c r="FO1174" s="529"/>
      <c r="FP1174" s="529"/>
      <c r="FQ1174" s="529"/>
      <c r="FR1174" s="529"/>
      <c r="FS1174" s="529"/>
      <c r="FT1174" s="529"/>
      <c r="FU1174" s="529"/>
      <c r="FV1174" s="529"/>
      <c r="FW1174" s="529"/>
      <c r="FX1174" s="529"/>
      <c r="FY1174" s="529"/>
      <c r="FZ1174" s="529"/>
      <c r="GA1174" s="529"/>
      <c r="GB1174" s="529"/>
      <c r="GC1174" s="529"/>
      <c r="GD1174" s="529"/>
      <c r="GE1174" s="529"/>
      <c r="GF1174" s="529"/>
      <c r="GG1174" s="529"/>
      <c r="GH1174" s="529"/>
      <c r="GI1174" s="529"/>
      <c r="GJ1174" s="529"/>
      <c r="GK1174" s="529"/>
      <c r="GL1174" s="529"/>
      <c r="GM1174" s="529"/>
      <c r="GN1174" s="529"/>
      <c r="GO1174" s="529"/>
      <c r="GP1174" s="529"/>
      <c r="GQ1174" s="529"/>
      <c r="GR1174" s="529"/>
      <c r="GS1174" s="529"/>
      <c r="GT1174" s="529"/>
      <c r="GU1174" s="529"/>
      <c r="GV1174" s="529"/>
      <c r="GW1174" s="529"/>
      <c r="GX1174" s="529"/>
      <c r="GY1174" s="529"/>
      <c r="GZ1174" s="529"/>
      <c r="HA1174" s="529"/>
      <c r="HB1174" s="529"/>
      <c r="HC1174" s="529"/>
      <c r="HD1174" s="529"/>
      <c r="HE1174" s="529"/>
      <c r="HF1174" s="529"/>
      <c r="HG1174" s="529"/>
      <c r="HH1174" s="529"/>
      <c r="HI1174" s="529"/>
      <c r="HJ1174" s="529"/>
      <c r="HK1174" s="529"/>
      <c r="HL1174" s="529"/>
      <c r="HM1174" s="529"/>
      <c r="HN1174" s="529"/>
      <c r="HO1174" s="529"/>
      <c r="HP1174" s="529"/>
      <c r="HQ1174" s="529"/>
      <c r="HR1174" s="529"/>
      <c r="HS1174" s="529"/>
      <c r="HT1174" s="529"/>
      <c r="HU1174" s="529"/>
      <c r="HV1174" s="529"/>
      <c r="HW1174" s="529"/>
      <c r="HX1174" s="529"/>
      <c r="HY1174" s="529"/>
      <c r="HZ1174" s="529"/>
      <c r="IA1174" s="529"/>
      <c r="IB1174" s="529"/>
      <c r="IC1174" s="529"/>
      <c r="ID1174" s="529"/>
      <c r="IE1174" s="529"/>
      <c r="IF1174" s="529"/>
      <c r="IG1174" s="529"/>
      <c r="IH1174" s="529"/>
      <c r="II1174" s="529"/>
      <c r="IJ1174" s="529"/>
      <c r="IK1174" s="529"/>
      <c r="IL1174" s="529"/>
      <c r="IM1174" s="529"/>
      <c r="IN1174" s="529"/>
      <c r="IO1174" s="529"/>
      <c r="IP1174" s="529"/>
      <c r="IQ1174" s="529"/>
      <c r="IR1174" s="529"/>
      <c r="IS1174" s="529"/>
      <c r="IT1174" s="529"/>
      <c r="IU1174" s="529"/>
      <c r="IV1174" s="529"/>
      <c r="IW1174" s="529"/>
      <c r="IX1174" s="529"/>
      <c r="IY1174" s="529"/>
      <c r="IZ1174" s="529"/>
      <c r="JA1174" s="529"/>
      <c r="JB1174" s="529"/>
      <c r="JC1174" s="529"/>
      <c r="JD1174" s="529"/>
      <c r="JE1174" s="529"/>
      <c r="JF1174" s="529"/>
      <c r="JG1174" s="529"/>
      <c r="JH1174" s="529"/>
    </row>
    <row r="1175" spans="1:268" s="3" customFormat="1" ht="39.75" customHeight="1" thickBot="1" x14ac:dyDescent="0.3">
      <c r="A1175" s="227" t="s">
        <v>3387</v>
      </c>
      <c r="B1175" s="227" t="s">
        <v>7266</v>
      </c>
      <c r="C1175" s="227">
        <v>11120077</v>
      </c>
      <c r="D1175" s="228">
        <v>42629</v>
      </c>
      <c r="E1175" s="228">
        <v>42629</v>
      </c>
      <c r="F1175" s="228">
        <v>44455</v>
      </c>
      <c r="G1175" s="227">
        <v>-7777</v>
      </c>
      <c r="H1175" s="227" t="s">
        <v>470</v>
      </c>
      <c r="I1175" s="227" t="s">
        <v>604</v>
      </c>
      <c r="J1175" s="227"/>
      <c r="K1175" s="227" t="s">
        <v>135</v>
      </c>
      <c r="L1175" s="227" t="s">
        <v>1938</v>
      </c>
      <c r="M1175" s="227" t="s">
        <v>155</v>
      </c>
      <c r="N1175" s="227" t="s">
        <v>152</v>
      </c>
      <c r="O1175" s="227" t="s">
        <v>72</v>
      </c>
      <c r="P1175" s="229" t="s">
        <v>551</v>
      </c>
      <c r="Q1175" s="227" t="s">
        <v>7268</v>
      </c>
      <c r="R1175" s="227" t="s">
        <v>155</v>
      </c>
      <c r="S1175" s="227" t="s">
        <v>152</v>
      </c>
      <c r="T1175" s="227" t="s">
        <v>72</v>
      </c>
      <c r="U1175" s="229" t="s">
        <v>551</v>
      </c>
      <c r="V1175" s="227" t="s">
        <v>7267</v>
      </c>
      <c r="W1175" s="227" t="s">
        <v>1830</v>
      </c>
      <c r="X1175" s="227"/>
      <c r="Y1175" s="227"/>
      <c r="Z1175" s="230" t="s">
        <v>467</v>
      </c>
      <c r="AA1175" s="227" t="s">
        <v>341</v>
      </c>
      <c r="AB1175" s="227">
        <v>47.982999999999997</v>
      </c>
      <c r="AC1175" s="227">
        <v>200</v>
      </c>
      <c r="AD1175" s="227">
        <v>320000</v>
      </c>
      <c r="AE1175" s="227"/>
      <c r="AF1175" s="227"/>
      <c r="AG1175" s="227"/>
      <c r="AH1175" s="227"/>
      <c r="AI1175" s="227"/>
      <c r="AJ1175" s="227">
        <v>320000</v>
      </c>
      <c r="AK1175" s="227"/>
      <c r="AL1175" s="227"/>
      <c r="AM1175" s="227"/>
      <c r="AN1175" s="227"/>
      <c r="AO1175" s="227">
        <v>480</v>
      </c>
      <c r="AP1175" s="227">
        <v>0.8</v>
      </c>
      <c r="AQ1175" s="227" t="s">
        <v>47</v>
      </c>
      <c r="AR1175" s="227" t="s">
        <v>3536</v>
      </c>
      <c r="AS1175" s="227" t="s">
        <v>467</v>
      </c>
      <c r="AT1175" s="227"/>
      <c r="AU1175" s="227"/>
      <c r="AV1175" s="227"/>
      <c r="AW1175" s="227" t="s">
        <v>7269</v>
      </c>
      <c r="AX1175" s="227" t="s">
        <v>7270</v>
      </c>
      <c r="AY1175" s="227">
        <v>43</v>
      </c>
      <c r="AZ1175" s="227">
        <v>7</v>
      </c>
      <c r="BA1175" s="227">
        <v>36.716000000000001</v>
      </c>
      <c r="BB1175" s="227">
        <v>24</v>
      </c>
      <c r="BC1175" s="227">
        <v>17</v>
      </c>
      <c r="BD1175" s="227">
        <v>31.277999999999999</v>
      </c>
      <c r="BE1175" s="227">
        <f t="shared" si="184"/>
        <v>43.126865555555554</v>
      </c>
      <c r="BF1175" s="227">
        <f t="shared" si="185"/>
        <v>24.292021666666667</v>
      </c>
      <c r="BG1175" s="227" t="s">
        <v>38</v>
      </c>
      <c r="BH1175" s="227"/>
      <c r="BI1175" s="227"/>
      <c r="BJ1175" s="228"/>
      <c r="BK1175" s="227"/>
      <c r="BL1175" s="228"/>
      <c r="BM1175" s="227"/>
      <c r="BN1175" s="227"/>
      <c r="BO1175" s="227"/>
      <c r="BP1175" s="227"/>
      <c r="BQ1175" s="227"/>
      <c r="BR1175" s="227"/>
      <c r="BS1175" s="227"/>
      <c r="BT1175" s="529"/>
      <c r="BU1175" s="529"/>
      <c r="BV1175" s="529"/>
      <c r="BW1175" s="529"/>
      <c r="BX1175" s="529"/>
      <c r="BY1175" s="529"/>
      <c r="BZ1175" s="529"/>
      <c r="CA1175" s="529"/>
      <c r="CB1175" s="529"/>
      <c r="CC1175" s="529"/>
      <c r="CD1175" s="529"/>
      <c r="CE1175" s="529"/>
      <c r="CF1175" s="529"/>
      <c r="CG1175" s="529"/>
      <c r="CH1175" s="529"/>
      <c r="CI1175" s="529"/>
      <c r="CJ1175" s="529"/>
      <c r="CK1175" s="529"/>
      <c r="CL1175" s="529"/>
      <c r="CM1175" s="529"/>
      <c r="CN1175" s="529"/>
      <c r="CO1175" s="529"/>
      <c r="CP1175" s="529"/>
      <c r="CQ1175" s="529"/>
      <c r="CR1175" s="529"/>
      <c r="CS1175" s="529"/>
      <c r="CT1175" s="529"/>
      <c r="CU1175" s="529"/>
      <c r="CV1175" s="529"/>
      <c r="CW1175" s="529"/>
      <c r="CX1175" s="529"/>
      <c r="CY1175" s="529"/>
      <c r="CZ1175" s="529"/>
      <c r="DA1175" s="529"/>
      <c r="DB1175" s="529"/>
      <c r="DC1175" s="529"/>
      <c r="DD1175" s="529"/>
      <c r="DE1175" s="529"/>
      <c r="DF1175" s="529"/>
      <c r="DG1175" s="529"/>
      <c r="DH1175" s="529"/>
      <c r="DI1175" s="529"/>
      <c r="DJ1175" s="529"/>
      <c r="DK1175" s="529"/>
      <c r="DL1175" s="529"/>
      <c r="DM1175" s="529"/>
      <c r="DN1175" s="529"/>
      <c r="DO1175" s="529"/>
      <c r="DP1175" s="529"/>
      <c r="DQ1175" s="529"/>
      <c r="DR1175" s="529"/>
      <c r="DS1175" s="529"/>
      <c r="DT1175" s="529"/>
      <c r="DU1175" s="529"/>
      <c r="DV1175" s="529"/>
      <c r="DW1175" s="529"/>
      <c r="DX1175" s="529"/>
      <c r="DY1175" s="529"/>
      <c r="DZ1175" s="529"/>
      <c r="EA1175" s="529"/>
      <c r="EB1175" s="529"/>
      <c r="EC1175" s="529"/>
      <c r="ED1175" s="529"/>
      <c r="EE1175" s="529"/>
      <c r="EF1175" s="529"/>
      <c r="EG1175" s="529"/>
      <c r="EH1175" s="529"/>
      <c r="EI1175" s="529"/>
      <c r="EJ1175" s="529"/>
      <c r="EK1175" s="529"/>
      <c r="EL1175" s="529"/>
      <c r="EM1175" s="529"/>
      <c r="EN1175" s="529"/>
      <c r="EO1175" s="529"/>
      <c r="EP1175" s="529"/>
      <c r="EQ1175" s="529"/>
      <c r="ER1175" s="529"/>
      <c r="ES1175" s="529"/>
      <c r="ET1175" s="529"/>
      <c r="EU1175" s="529"/>
      <c r="EV1175" s="529"/>
      <c r="EW1175" s="529"/>
      <c r="EX1175" s="529"/>
      <c r="EY1175" s="529"/>
      <c r="EZ1175" s="529"/>
      <c r="FA1175" s="529"/>
      <c r="FB1175" s="529"/>
      <c r="FC1175" s="529"/>
      <c r="FD1175" s="529"/>
      <c r="FE1175" s="529"/>
      <c r="FF1175" s="529"/>
      <c r="FG1175" s="529"/>
      <c r="FH1175" s="529"/>
      <c r="FI1175" s="529"/>
      <c r="FJ1175" s="529"/>
      <c r="FK1175" s="529"/>
      <c r="FL1175" s="529"/>
      <c r="FM1175" s="529"/>
      <c r="FN1175" s="529"/>
      <c r="FO1175" s="529"/>
      <c r="FP1175" s="529"/>
      <c r="FQ1175" s="529"/>
      <c r="FR1175" s="529"/>
      <c r="FS1175" s="529"/>
      <c r="FT1175" s="529"/>
      <c r="FU1175" s="529"/>
      <c r="FV1175" s="529"/>
      <c r="FW1175" s="529"/>
      <c r="FX1175" s="529"/>
      <c r="FY1175" s="529"/>
      <c r="FZ1175" s="529"/>
      <c r="GA1175" s="529"/>
      <c r="GB1175" s="529"/>
      <c r="GC1175" s="529"/>
      <c r="GD1175" s="529"/>
      <c r="GE1175" s="529"/>
      <c r="GF1175" s="529"/>
      <c r="GG1175" s="529"/>
      <c r="GH1175" s="529"/>
      <c r="GI1175" s="529"/>
      <c r="GJ1175" s="529"/>
      <c r="GK1175" s="529"/>
      <c r="GL1175" s="529"/>
      <c r="GM1175" s="529"/>
      <c r="GN1175" s="529"/>
      <c r="GO1175" s="529"/>
      <c r="GP1175" s="529"/>
      <c r="GQ1175" s="529"/>
      <c r="GR1175" s="529"/>
      <c r="GS1175" s="529"/>
      <c r="GT1175" s="529"/>
      <c r="GU1175" s="529"/>
      <c r="GV1175" s="529"/>
      <c r="GW1175" s="529"/>
      <c r="GX1175" s="529"/>
      <c r="GY1175" s="529"/>
      <c r="GZ1175" s="529"/>
      <c r="HA1175" s="529"/>
      <c r="HB1175" s="529"/>
      <c r="HC1175" s="529"/>
      <c r="HD1175" s="529"/>
      <c r="HE1175" s="529"/>
      <c r="HF1175" s="529"/>
      <c r="HG1175" s="529"/>
      <c r="HH1175" s="529"/>
      <c r="HI1175" s="529"/>
      <c r="HJ1175" s="529"/>
      <c r="HK1175" s="529"/>
      <c r="HL1175" s="529"/>
      <c r="HM1175" s="529"/>
      <c r="HN1175" s="529"/>
      <c r="HO1175" s="529"/>
      <c r="HP1175" s="529"/>
      <c r="HQ1175" s="529"/>
      <c r="HR1175" s="529"/>
      <c r="HS1175" s="529"/>
      <c r="HT1175" s="529"/>
      <c r="HU1175" s="529"/>
      <c r="HV1175" s="529"/>
      <c r="HW1175" s="529"/>
      <c r="HX1175" s="529"/>
      <c r="HY1175" s="529"/>
      <c r="HZ1175" s="529"/>
      <c r="IA1175" s="529"/>
      <c r="IB1175" s="529"/>
      <c r="IC1175" s="529"/>
      <c r="ID1175" s="529"/>
      <c r="IE1175" s="529"/>
      <c r="IF1175" s="529"/>
      <c r="IG1175" s="529"/>
      <c r="IH1175" s="529"/>
      <c r="II1175" s="529"/>
      <c r="IJ1175" s="529"/>
      <c r="IK1175" s="529"/>
      <c r="IL1175" s="529"/>
      <c r="IM1175" s="529"/>
      <c r="IN1175" s="529"/>
      <c r="IO1175" s="529"/>
      <c r="IP1175" s="529"/>
      <c r="IQ1175" s="529"/>
      <c r="IR1175" s="529"/>
      <c r="IS1175" s="529"/>
      <c r="IT1175" s="529"/>
      <c r="IU1175" s="529"/>
      <c r="IV1175" s="529"/>
      <c r="IW1175" s="529"/>
      <c r="IX1175" s="529"/>
      <c r="IY1175" s="529"/>
      <c r="IZ1175" s="529"/>
      <c r="JA1175" s="529"/>
      <c r="JB1175" s="529"/>
      <c r="JC1175" s="529"/>
      <c r="JD1175" s="529"/>
      <c r="JE1175" s="529"/>
      <c r="JF1175" s="529"/>
      <c r="JG1175" s="529"/>
      <c r="JH1175" s="529"/>
    </row>
    <row r="1176" spans="1:268" s="3" customFormat="1" ht="39.75" customHeight="1" x14ac:dyDescent="0.25">
      <c r="A1176" s="1" t="s">
        <v>3387</v>
      </c>
      <c r="B1176" s="1" t="s">
        <v>7272</v>
      </c>
      <c r="C1176" s="1">
        <v>11140159</v>
      </c>
      <c r="D1176" s="7">
        <v>42585</v>
      </c>
      <c r="E1176" s="7">
        <v>38981</v>
      </c>
      <c r="F1176" s="7">
        <v>49940</v>
      </c>
      <c r="G1176" s="1">
        <v>-7777</v>
      </c>
      <c r="H1176" s="1" t="s">
        <v>938</v>
      </c>
      <c r="I1176" s="173" t="s">
        <v>990</v>
      </c>
      <c r="J1176" s="173"/>
      <c r="K1176" s="173" t="s">
        <v>95</v>
      </c>
      <c r="L1176" s="1" t="s">
        <v>7273</v>
      </c>
      <c r="M1176" s="1" t="s">
        <v>7274</v>
      </c>
      <c r="N1176" s="1" t="s">
        <v>240</v>
      </c>
      <c r="O1176" s="1" t="s">
        <v>92</v>
      </c>
      <c r="P1176" s="6" t="s">
        <v>7275</v>
      </c>
      <c r="Q1176" s="1"/>
      <c r="R1176" s="1" t="s">
        <v>7274</v>
      </c>
      <c r="S1176" s="1" t="s">
        <v>240</v>
      </c>
      <c r="T1176" s="1" t="s">
        <v>92</v>
      </c>
      <c r="U1176" s="6" t="s">
        <v>7275</v>
      </c>
      <c r="V1176" s="1"/>
      <c r="W1176" s="1" t="s">
        <v>3278</v>
      </c>
      <c r="X1176" s="1">
        <v>810</v>
      </c>
      <c r="Y1176" s="1">
        <v>40</v>
      </c>
      <c r="Z1176" s="9" t="s">
        <v>467</v>
      </c>
      <c r="AA1176" s="1" t="s">
        <v>4720</v>
      </c>
      <c r="AB1176" s="1"/>
      <c r="AC1176" s="1">
        <v>2750</v>
      </c>
      <c r="AD1176" s="1">
        <v>33828000</v>
      </c>
      <c r="AE1176" s="1"/>
      <c r="AF1176" s="1">
        <v>33828000</v>
      </c>
      <c r="AG1176" s="1"/>
      <c r="AH1176" s="1"/>
      <c r="AI1176" s="1"/>
      <c r="AJ1176" s="1"/>
      <c r="AK1176" s="1"/>
      <c r="AL1176" s="1"/>
      <c r="AM1176" s="1"/>
      <c r="AN1176" s="1"/>
      <c r="AO1176" s="1">
        <v>190</v>
      </c>
      <c r="AP1176" s="1">
        <v>3</v>
      </c>
      <c r="AQ1176" s="1"/>
      <c r="AR1176" s="1"/>
      <c r="AS1176" s="1" t="s">
        <v>467</v>
      </c>
      <c r="AT1176" s="1"/>
      <c r="AU1176" s="1"/>
      <c r="AV1176" s="1">
        <v>350</v>
      </c>
      <c r="AW1176" s="173" t="s">
        <v>7276</v>
      </c>
      <c r="AX1176" s="173" t="s">
        <v>7277</v>
      </c>
      <c r="AY1176" s="1">
        <v>43</v>
      </c>
      <c r="AZ1176" s="1">
        <v>24</v>
      </c>
      <c r="BA1176" s="1">
        <v>11.2</v>
      </c>
      <c r="BB1176" s="1">
        <v>22</v>
      </c>
      <c r="BC1176" s="1">
        <v>56</v>
      </c>
      <c r="BD1176" s="1">
        <v>10.4</v>
      </c>
      <c r="BE1176" s="1">
        <f t="shared" si="184"/>
        <v>43.403111111111109</v>
      </c>
      <c r="BF1176" s="1">
        <f t="shared" si="185"/>
        <v>22.936222222222224</v>
      </c>
      <c r="BG1176" s="1" t="s">
        <v>38</v>
      </c>
      <c r="BH1176" s="1" t="s">
        <v>7282</v>
      </c>
      <c r="BI1176" s="1"/>
      <c r="BJ1176" s="7"/>
      <c r="BK1176" s="1"/>
      <c r="BL1176" s="7"/>
      <c r="BM1176" s="1"/>
      <c r="BN1176" s="1"/>
      <c r="BO1176" s="1"/>
      <c r="BP1176" s="1"/>
      <c r="BQ1176" s="1"/>
      <c r="BR1176" s="1"/>
      <c r="BS1176" s="1"/>
      <c r="BT1176" s="529"/>
      <c r="BU1176" s="529"/>
      <c r="BV1176" s="529"/>
      <c r="BW1176" s="529"/>
      <c r="BX1176" s="529"/>
      <c r="BY1176" s="529"/>
      <c r="BZ1176" s="529"/>
      <c r="CA1176" s="529"/>
      <c r="CB1176" s="529"/>
      <c r="CC1176" s="529"/>
      <c r="CD1176" s="529"/>
      <c r="CE1176" s="529"/>
      <c r="CF1176" s="529"/>
      <c r="CG1176" s="529"/>
      <c r="CH1176" s="529"/>
      <c r="CI1176" s="529"/>
      <c r="CJ1176" s="529"/>
      <c r="CK1176" s="529"/>
      <c r="CL1176" s="529"/>
      <c r="CM1176" s="529"/>
      <c r="CN1176" s="529"/>
      <c r="CO1176" s="529"/>
      <c r="CP1176" s="529"/>
      <c r="CQ1176" s="529"/>
      <c r="CR1176" s="529"/>
      <c r="CS1176" s="529"/>
      <c r="CT1176" s="529"/>
      <c r="CU1176" s="529"/>
      <c r="CV1176" s="529"/>
      <c r="CW1176" s="529"/>
      <c r="CX1176" s="529"/>
      <c r="CY1176" s="529"/>
      <c r="CZ1176" s="529"/>
      <c r="DA1176" s="529"/>
      <c r="DB1176" s="529"/>
      <c r="DC1176" s="529"/>
      <c r="DD1176" s="529"/>
      <c r="DE1176" s="529"/>
      <c r="DF1176" s="529"/>
      <c r="DG1176" s="529"/>
      <c r="DH1176" s="529"/>
      <c r="DI1176" s="529"/>
      <c r="DJ1176" s="529"/>
      <c r="DK1176" s="529"/>
      <c r="DL1176" s="529"/>
      <c r="DM1176" s="529"/>
      <c r="DN1176" s="529"/>
      <c r="DO1176" s="529"/>
      <c r="DP1176" s="529"/>
      <c r="DQ1176" s="529"/>
      <c r="DR1176" s="529"/>
      <c r="DS1176" s="529"/>
      <c r="DT1176" s="529"/>
      <c r="DU1176" s="529"/>
      <c r="DV1176" s="529"/>
      <c r="DW1176" s="529"/>
      <c r="DX1176" s="529"/>
      <c r="DY1176" s="529"/>
      <c r="DZ1176" s="529"/>
      <c r="EA1176" s="529"/>
      <c r="EB1176" s="529"/>
      <c r="EC1176" s="529"/>
      <c r="ED1176" s="529"/>
      <c r="EE1176" s="529"/>
      <c r="EF1176" s="529"/>
      <c r="EG1176" s="529"/>
      <c r="EH1176" s="529"/>
      <c r="EI1176" s="529"/>
      <c r="EJ1176" s="529"/>
      <c r="EK1176" s="529"/>
      <c r="EL1176" s="529"/>
      <c r="EM1176" s="529"/>
      <c r="EN1176" s="529"/>
      <c r="EO1176" s="529"/>
      <c r="EP1176" s="529"/>
      <c r="EQ1176" s="529"/>
      <c r="ER1176" s="529"/>
      <c r="ES1176" s="529"/>
      <c r="ET1176" s="529"/>
      <c r="EU1176" s="529"/>
      <c r="EV1176" s="529"/>
      <c r="EW1176" s="529"/>
      <c r="EX1176" s="529"/>
      <c r="EY1176" s="529"/>
      <c r="EZ1176" s="529"/>
      <c r="FA1176" s="529"/>
      <c r="FB1176" s="529"/>
      <c r="FC1176" s="529"/>
      <c r="FD1176" s="529"/>
      <c r="FE1176" s="529"/>
      <c r="FF1176" s="529"/>
      <c r="FG1176" s="529"/>
      <c r="FH1176" s="529"/>
      <c r="FI1176" s="529"/>
      <c r="FJ1176" s="529"/>
      <c r="FK1176" s="529"/>
      <c r="FL1176" s="529"/>
      <c r="FM1176" s="529"/>
      <c r="FN1176" s="529"/>
      <c r="FO1176" s="529"/>
      <c r="FP1176" s="529"/>
      <c r="FQ1176" s="529"/>
      <c r="FR1176" s="529"/>
      <c r="FS1176" s="529"/>
      <c r="FT1176" s="529"/>
      <c r="FU1176" s="529"/>
      <c r="FV1176" s="529"/>
      <c r="FW1176" s="529"/>
      <c r="FX1176" s="529"/>
      <c r="FY1176" s="529"/>
      <c r="FZ1176" s="529"/>
      <c r="GA1176" s="529"/>
      <c r="GB1176" s="529"/>
      <c r="GC1176" s="529"/>
      <c r="GD1176" s="529"/>
      <c r="GE1176" s="529"/>
      <c r="GF1176" s="529"/>
      <c r="GG1176" s="529"/>
      <c r="GH1176" s="529"/>
      <c r="GI1176" s="529"/>
      <c r="GJ1176" s="529"/>
      <c r="GK1176" s="529"/>
      <c r="GL1176" s="529"/>
      <c r="GM1176" s="529"/>
      <c r="GN1176" s="529"/>
      <c r="GO1176" s="529"/>
      <c r="GP1176" s="529"/>
      <c r="GQ1176" s="529"/>
      <c r="GR1176" s="529"/>
      <c r="GS1176" s="529"/>
      <c r="GT1176" s="529"/>
      <c r="GU1176" s="529"/>
      <c r="GV1176" s="529"/>
      <c r="GW1176" s="529"/>
      <c r="GX1176" s="529"/>
      <c r="GY1176" s="529"/>
      <c r="GZ1176" s="529"/>
      <c r="HA1176" s="529"/>
      <c r="HB1176" s="529"/>
      <c r="HC1176" s="529"/>
      <c r="HD1176" s="529"/>
      <c r="HE1176" s="529"/>
      <c r="HF1176" s="529"/>
      <c r="HG1176" s="529"/>
      <c r="HH1176" s="529"/>
      <c r="HI1176" s="529"/>
      <c r="HJ1176" s="529"/>
      <c r="HK1176" s="529"/>
      <c r="HL1176" s="529"/>
      <c r="HM1176" s="529"/>
      <c r="HN1176" s="529"/>
      <c r="HO1176" s="529"/>
      <c r="HP1176" s="529"/>
      <c r="HQ1176" s="529"/>
      <c r="HR1176" s="529"/>
      <c r="HS1176" s="529"/>
      <c r="HT1176" s="529"/>
      <c r="HU1176" s="529"/>
      <c r="HV1176" s="529"/>
      <c r="HW1176" s="529"/>
      <c r="HX1176" s="529"/>
      <c r="HY1176" s="529"/>
      <c r="HZ1176" s="529"/>
      <c r="IA1176" s="529"/>
      <c r="IB1176" s="529"/>
      <c r="IC1176" s="529"/>
      <c r="ID1176" s="529"/>
      <c r="IE1176" s="529"/>
      <c r="IF1176" s="529"/>
      <c r="IG1176" s="529"/>
      <c r="IH1176" s="529"/>
      <c r="II1176" s="529"/>
      <c r="IJ1176" s="529"/>
      <c r="IK1176" s="529"/>
      <c r="IL1176" s="529"/>
      <c r="IM1176" s="529"/>
      <c r="IN1176" s="529"/>
      <c r="IO1176" s="529"/>
      <c r="IP1176" s="529"/>
      <c r="IQ1176" s="529"/>
      <c r="IR1176" s="529"/>
      <c r="IS1176" s="529"/>
      <c r="IT1176" s="529"/>
      <c r="IU1176" s="529"/>
      <c r="IV1176" s="529"/>
      <c r="IW1176" s="529"/>
      <c r="IX1176" s="529"/>
      <c r="IY1176" s="529"/>
      <c r="IZ1176" s="529"/>
      <c r="JA1176" s="529"/>
      <c r="JB1176" s="529"/>
      <c r="JC1176" s="529"/>
      <c r="JD1176" s="529"/>
      <c r="JE1176" s="529"/>
      <c r="JF1176" s="529"/>
      <c r="JG1176" s="529"/>
      <c r="JH1176" s="529"/>
    </row>
    <row r="1177" spans="1:268" s="3" customFormat="1" ht="39.75" customHeight="1" x14ac:dyDescent="0.25">
      <c r="A1177" s="1"/>
      <c r="B1177" s="1" t="s">
        <v>7272</v>
      </c>
      <c r="C1177" s="1">
        <v>11140159</v>
      </c>
      <c r="D1177" s="7">
        <v>42585</v>
      </c>
      <c r="E1177" s="7">
        <v>38981</v>
      </c>
      <c r="F1177" s="7">
        <v>49940</v>
      </c>
      <c r="G1177" s="1">
        <v>-7777</v>
      </c>
      <c r="H1177" s="1" t="s">
        <v>938</v>
      </c>
      <c r="I1177" s="1" t="s">
        <v>990</v>
      </c>
      <c r="J1177" s="1"/>
      <c r="K1177" s="1" t="s">
        <v>95</v>
      </c>
      <c r="L1177" s="1" t="s">
        <v>7273</v>
      </c>
      <c r="M1177" s="1" t="s">
        <v>7274</v>
      </c>
      <c r="N1177" s="1" t="s">
        <v>240</v>
      </c>
      <c r="O1177" s="1" t="s">
        <v>92</v>
      </c>
      <c r="P1177" s="6" t="s">
        <v>7275</v>
      </c>
      <c r="Q1177" s="1"/>
      <c r="R1177" s="1" t="s">
        <v>7274</v>
      </c>
      <c r="S1177" s="1" t="s">
        <v>240</v>
      </c>
      <c r="T1177" s="1" t="s">
        <v>92</v>
      </c>
      <c r="U1177" s="6" t="s">
        <v>7275</v>
      </c>
      <c r="V1177" s="1"/>
      <c r="W1177" s="1" t="s">
        <v>3278</v>
      </c>
      <c r="X1177" s="1"/>
      <c r="Y1177" s="1"/>
      <c r="Z1177" s="9"/>
      <c r="AA1177" s="1"/>
      <c r="AB1177" s="1"/>
      <c r="AC1177" s="1"/>
      <c r="AD1177" s="1"/>
      <c r="AE1177" s="1"/>
      <c r="AF1177" s="1"/>
      <c r="AG1177" s="1"/>
      <c r="AH1177" s="1"/>
      <c r="AI1177" s="1"/>
      <c r="AJ1177" s="1"/>
      <c r="AK1177" s="1"/>
      <c r="AL1177" s="1"/>
      <c r="AM1177" s="1"/>
      <c r="AN1177" s="1"/>
      <c r="AO1177" s="1"/>
      <c r="AP1177" s="1"/>
      <c r="AQ1177" s="1"/>
      <c r="AR1177" s="1"/>
      <c r="AS1177" s="1" t="s">
        <v>2723</v>
      </c>
      <c r="AT1177" s="1"/>
      <c r="AU1177" s="1"/>
      <c r="AV1177" s="1">
        <v>312</v>
      </c>
      <c r="AW1177" s="1" t="s">
        <v>7278</v>
      </c>
      <c r="AX1177" s="1" t="s">
        <v>7279</v>
      </c>
      <c r="AY1177" s="1">
        <v>43</v>
      </c>
      <c r="AZ1177" s="1">
        <v>24</v>
      </c>
      <c r="BA1177" s="1">
        <v>59.9</v>
      </c>
      <c r="BB1177" s="1">
        <v>22</v>
      </c>
      <c r="BC1177" s="1">
        <v>57</v>
      </c>
      <c r="BD1177" s="1">
        <v>3.2</v>
      </c>
      <c r="BE1177" s="1">
        <f t="shared" si="184"/>
        <v>43.41663888888889</v>
      </c>
      <c r="BF1177" s="1">
        <f t="shared" si="185"/>
        <v>22.950888888888887</v>
      </c>
      <c r="BG1177" s="1" t="s">
        <v>38</v>
      </c>
      <c r="BH1177" s="1" t="s">
        <v>7283</v>
      </c>
      <c r="BI1177" s="1"/>
      <c r="BJ1177" s="7"/>
      <c r="BK1177" s="1"/>
      <c r="BL1177" s="7"/>
      <c r="BM1177" s="1"/>
      <c r="BN1177" s="1"/>
      <c r="BO1177" s="1"/>
      <c r="BP1177" s="1"/>
      <c r="BQ1177" s="1"/>
      <c r="BR1177" s="1"/>
      <c r="BS1177" s="1"/>
      <c r="BT1177" s="529"/>
      <c r="BU1177" s="529"/>
      <c r="BV1177" s="529"/>
      <c r="BW1177" s="529"/>
      <c r="BX1177" s="529"/>
      <c r="BY1177" s="529"/>
      <c r="BZ1177" s="529"/>
      <c r="CA1177" s="529"/>
      <c r="CB1177" s="529"/>
      <c r="CC1177" s="529"/>
      <c r="CD1177" s="529"/>
      <c r="CE1177" s="529"/>
      <c r="CF1177" s="529"/>
      <c r="CG1177" s="529"/>
      <c r="CH1177" s="529"/>
      <c r="CI1177" s="529"/>
      <c r="CJ1177" s="529"/>
      <c r="CK1177" s="529"/>
      <c r="CL1177" s="529"/>
      <c r="CM1177" s="529"/>
      <c r="CN1177" s="529"/>
      <c r="CO1177" s="529"/>
      <c r="CP1177" s="529"/>
      <c r="CQ1177" s="529"/>
      <c r="CR1177" s="529"/>
      <c r="CS1177" s="529"/>
      <c r="CT1177" s="529"/>
      <c r="CU1177" s="529"/>
      <c r="CV1177" s="529"/>
      <c r="CW1177" s="529"/>
      <c r="CX1177" s="529"/>
      <c r="CY1177" s="529"/>
      <c r="CZ1177" s="529"/>
      <c r="DA1177" s="529"/>
      <c r="DB1177" s="529"/>
      <c r="DC1177" s="529"/>
      <c r="DD1177" s="529"/>
      <c r="DE1177" s="529"/>
      <c r="DF1177" s="529"/>
      <c r="DG1177" s="529"/>
      <c r="DH1177" s="529"/>
      <c r="DI1177" s="529"/>
      <c r="DJ1177" s="529"/>
      <c r="DK1177" s="529"/>
      <c r="DL1177" s="529"/>
      <c r="DM1177" s="529"/>
      <c r="DN1177" s="529"/>
      <c r="DO1177" s="529"/>
      <c r="DP1177" s="529"/>
      <c r="DQ1177" s="529"/>
      <c r="DR1177" s="529"/>
      <c r="DS1177" s="529"/>
      <c r="DT1177" s="529"/>
      <c r="DU1177" s="529"/>
      <c r="DV1177" s="529"/>
      <c r="DW1177" s="529"/>
      <c r="DX1177" s="529"/>
      <c r="DY1177" s="529"/>
      <c r="DZ1177" s="529"/>
      <c r="EA1177" s="529"/>
      <c r="EB1177" s="529"/>
      <c r="EC1177" s="529"/>
      <c r="ED1177" s="529"/>
      <c r="EE1177" s="529"/>
      <c r="EF1177" s="529"/>
      <c r="EG1177" s="529"/>
      <c r="EH1177" s="529"/>
      <c r="EI1177" s="529"/>
      <c r="EJ1177" s="529"/>
      <c r="EK1177" s="529"/>
      <c r="EL1177" s="529"/>
      <c r="EM1177" s="529"/>
      <c r="EN1177" s="529"/>
      <c r="EO1177" s="529"/>
      <c r="EP1177" s="529"/>
      <c r="EQ1177" s="529"/>
      <c r="ER1177" s="529"/>
      <c r="ES1177" s="529"/>
      <c r="ET1177" s="529"/>
      <c r="EU1177" s="529"/>
      <c r="EV1177" s="529"/>
      <c r="EW1177" s="529"/>
      <c r="EX1177" s="529"/>
      <c r="EY1177" s="529"/>
      <c r="EZ1177" s="529"/>
      <c r="FA1177" s="529"/>
      <c r="FB1177" s="529"/>
      <c r="FC1177" s="529"/>
      <c r="FD1177" s="529"/>
      <c r="FE1177" s="529"/>
      <c r="FF1177" s="529"/>
      <c r="FG1177" s="529"/>
      <c r="FH1177" s="529"/>
      <c r="FI1177" s="529"/>
      <c r="FJ1177" s="529"/>
      <c r="FK1177" s="529"/>
      <c r="FL1177" s="529"/>
      <c r="FM1177" s="529"/>
      <c r="FN1177" s="529"/>
      <c r="FO1177" s="529"/>
      <c r="FP1177" s="529"/>
      <c r="FQ1177" s="529"/>
      <c r="FR1177" s="529"/>
      <c r="FS1177" s="529"/>
      <c r="FT1177" s="529"/>
      <c r="FU1177" s="529"/>
      <c r="FV1177" s="529"/>
      <c r="FW1177" s="529"/>
      <c r="FX1177" s="529"/>
      <c r="FY1177" s="529"/>
      <c r="FZ1177" s="529"/>
      <c r="GA1177" s="529"/>
      <c r="GB1177" s="529"/>
      <c r="GC1177" s="529"/>
      <c r="GD1177" s="529"/>
      <c r="GE1177" s="529"/>
      <c r="GF1177" s="529"/>
      <c r="GG1177" s="529"/>
      <c r="GH1177" s="529"/>
      <c r="GI1177" s="529"/>
      <c r="GJ1177" s="529"/>
      <c r="GK1177" s="529"/>
      <c r="GL1177" s="529"/>
      <c r="GM1177" s="529"/>
      <c r="GN1177" s="529"/>
      <c r="GO1177" s="529"/>
      <c r="GP1177" s="529"/>
      <c r="GQ1177" s="529"/>
      <c r="GR1177" s="529"/>
      <c r="GS1177" s="529"/>
      <c r="GT1177" s="529"/>
      <c r="GU1177" s="529"/>
      <c r="GV1177" s="529"/>
      <c r="GW1177" s="529"/>
      <c r="GX1177" s="529"/>
      <c r="GY1177" s="529"/>
      <c r="GZ1177" s="529"/>
      <c r="HA1177" s="529"/>
      <c r="HB1177" s="529"/>
      <c r="HC1177" s="529"/>
      <c r="HD1177" s="529"/>
      <c r="HE1177" s="529"/>
      <c r="HF1177" s="529"/>
      <c r="HG1177" s="529"/>
      <c r="HH1177" s="529"/>
      <c r="HI1177" s="529"/>
      <c r="HJ1177" s="529"/>
      <c r="HK1177" s="529"/>
      <c r="HL1177" s="529"/>
      <c r="HM1177" s="529"/>
      <c r="HN1177" s="529"/>
      <c r="HO1177" s="529"/>
      <c r="HP1177" s="529"/>
      <c r="HQ1177" s="529"/>
      <c r="HR1177" s="529"/>
      <c r="HS1177" s="529"/>
      <c r="HT1177" s="529"/>
      <c r="HU1177" s="529"/>
      <c r="HV1177" s="529"/>
      <c r="HW1177" s="529"/>
      <c r="HX1177" s="529"/>
      <c r="HY1177" s="529"/>
      <c r="HZ1177" s="529"/>
      <c r="IA1177" s="529"/>
      <c r="IB1177" s="529"/>
      <c r="IC1177" s="529"/>
      <c r="ID1177" s="529"/>
      <c r="IE1177" s="529"/>
      <c r="IF1177" s="529"/>
      <c r="IG1177" s="529"/>
      <c r="IH1177" s="529"/>
      <c r="II1177" s="529"/>
      <c r="IJ1177" s="529"/>
      <c r="IK1177" s="529"/>
      <c r="IL1177" s="529"/>
      <c r="IM1177" s="529"/>
      <c r="IN1177" s="529"/>
      <c r="IO1177" s="529"/>
      <c r="IP1177" s="529"/>
      <c r="IQ1177" s="529"/>
      <c r="IR1177" s="529"/>
      <c r="IS1177" s="529"/>
      <c r="IT1177" s="529"/>
      <c r="IU1177" s="529"/>
      <c r="IV1177" s="529"/>
      <c r="IW1177" s="529"/>
      <c r="IX1177" s="529"/>
      <c r="IY1177" s="529"/>
      <c r="IZ1177" s="529"/>
      <c r="JA1177" s="529"/>
      <c r="JB1177" s="529"/>
      <c r="JC1177" s="529"/>
      <c r="JD1177" s="529"/>
      <c r="JE1177" s="529"/>
      <c r="JF1177" s="529"/>
      <c r="JG1177" s="529"/>
      <c r="JH1177" s="529"/>
    </row>
    <row r="1178" spans="1:268" s="233" customFormat="1" ht="39.75" customHeight="1" thickBot="1" x14ac:dyDescent="0.3">
      <c r="A1178" s="178"/>
      <c r="B1178" s="178" t="s">
        <v>7272</v>
      </c>
      <c r="C1178" s="178">
        <v>11140159</v>
      </c>
      <c r="D1178" s="179">
        <v>42585</v>
      </c>
      <c r="E1178" s="179">
        <v>38981</v>
      </c>
      <c r="F1178" s="179">
        <v>49940</v>
      </c>
      <c r="G1178" s="178">
        <v>-7777</v>
      </c>
      <c r="H1178" s="178" t="s">
        <v>938</v>
      </c>
      <c r="I1178" s="178" t="s">
        <v>990</v>
      </c>
      <c r="J1178" s="178"/>
      <c r="K1178" s="178" t="s">
        <v>95</v>
      </c>
      <c r="L1178" s="178" t="s">
        <v>7273</v>
      </c>
      <c r="M1178" s="178" t="s">
        <v>7274</v>
      </c>
      <c r="N1178" s="178" t="s">
        <v>240</v>
      </c>
      <c r="O1178" s="178" t="s">
        <v>92</v>
      </c>
      <c r="P1178" s="180" t="s">
        <v>7275</v>
      </c>
      <c r="Q1178" s="178"/>
      <c r="R1178" s="178" t="s">
        <v>7274</v>
      </c>
      <c r="S1178" s="178" t="s">
        <v>240</v>
      </c>
      <c r="T1178" s="178" t="s">
        <v>92</v>
      </c>
      <c r="U1178" s="180" t="s">
        <v>7275</v>
      </c>
      <c r="V1178" s="178"/>
      <c r="W1178" s="178" t="s">
        <v>3278</v>
      </c>
      <c r="X1178" s="178"/>
      <c r="Y1178" s="178"/>
      <c r="Z1178" s="181"/>
      <c r="AA1178" s="178"/>
      <c r="AB1178" s="178"/>
      <c r="AC1178" s="178"/>
      <c r="AD1178" s="178"/>
      <c r="AE1178" s="178"/>
      <c r="AF1178" s="178"/>
      <c r="AG1178" s="178"/>
      <c r="AH1178" s="178"/>
      <c r="AI1178" s="178"/>
      <c r="AJ1178" s="178"/>
      <c r="AK1178" s="178"/>
      <c r="AL1178" s="178"/>
      <c r="AM1178" s="178"/>
      <c r="AN1178" s="178"/>
      <c r="AO1178" s="178"/>
      <c r="AP1178" s="178"/>
      <c r="AQ1178" s="178"/>
      <c r="AR1178" s="178"/>
      <c r="AS1178" s="178" t="s">
        <v>3494</v>
      </c>
      <c r="AT1178" s="178"/>
      <c r="AU1178" s="178"/>
      <c r="AV1178" s="178">
        <v>312</v>
      </c>
      <c r="AW1178" s="178" t="s">
        <v>7280</v>
      </c>
      <c r="AX1178" s="178" t="s">
        <v>7281</v>
      </c>
      <c r="AY1178" s="178">
        <v>43</v>
      </c>
      <c r="AZ1178" s="178">
        <v>24</v>
      </c>
      <c r="BA1178" s="178">
        <v>57.61</v>
      </c>
      <c r="BB1178" s="178">
        <v>22</v>
      </c>
      <c r="BC1178" s="178">
        <v>56</v>
      </c>
      <c r="BD1178" s="178">
        <v>59.92</v>
      </c>
      <c r="BE1178" s="178">
        <f t="shared" si="184"/>
        <v>43.416002777777777</v>
      </c>
      <c r="BF1178" s="178">
        <f t="shared" si="185"/>
        <v>22.949977777777779</v>
      </c>
      <c r="BG1178" s="178" t="s">
        <v>38</v>
      </c>
      <c r="BH1178" s="178" t="s">
        <v>7284</v>
      </c>
      <c r="BI1178" s="178"/>
      <c r="BJ1178" s="179"/>
      <c r="BK1178" s="178"/>
      <c r="BL1178" s="179"/>
      <c r="BM1178" s="178"/>
      <c r="BN1178" s="178"/>
      <c r="BO1178" s="178"/>
      <c r="BP1178" s="178"/>
      <c r="BQ1178" s="178"/>
      <c r="BR1178" s="178"/>
      <c r="BS1178" s="178"/>
      <c r="BT1178" s="569"/>
      <c r="BU1178" s="569"/>
      <c r="BV1178" s="569"/>
      <c r="BW1178" s="569"/>
      <c r="BX1178" s="569"/>
      <c r="BY1178" s="569"/>
      <c r="BZ1178" s="569"/>
      <c r="CA1178" s="569"/>
      <c r="CB1178" s="569"/>
      <c r="CC1178" s="569"/>
      <c r="CD1178" s="569"/>
      <c r="CE1178" s="569"/>
      <c r="CF1178" s="569"/>
      <c r="CG1178" s="569"/>
      <c r="CH1178" s="569"/>
      <c r="CI1178" s="569"/>
      <c r="CJ1178" s="569"/>
      <c r="CK1178" s="569"/>
      <c r="CL1178" s="569"/>
      <c r="CM1178" s="569"/>
      <c r="CN1178" s="569"/>
      <c r="CO1178" s="569"/>
      <c r="CP1178" s="569"/>
      <c r="CQ1178" s="569"/>
      <c r="CR1178" s="569"/>
      <c r="CS1178" s="569"/>
      <c r="CT1178" s="569"/>
      <c r="CU1178" s="569"/>
      <c r="CV1178" s="569"/>
      <c r="CW1178" s="569"/>
      <c r="CX1178" s="569"/>
      <c r="CY1178" s="569"/>
      <c r="CZ1178" s="569"/>
      <c r="DA1178" s="569"/>
      <c r="DB1178" s="569"/>
      <c r="DC1178" s="569"/>
      <c r="DD1178" s="569"/>
      <c r="DE1178" s="569"/>
      <c r="DF1178" s="569"/>
      <c r="DG1178" s="569"/>
      <c r="DH1178" s="569"/>
      <c r="DI1178" s="569"/>
      <c r="DJ1178" s="569"/>
      <c r="DK1178" s="569"/>
      <c r="DL1178" s="569"/>
      <c r="DM1178" s="569"/>
      <c r="DN1178" s="569"/>
      <c r="DO1178" s="569"/>
      <c r="DP1178" s="569"/>
      <c r="DQ1178" s="569"/>
      <c r="DR1178" s="569"/>
      <c r="DS1178" s="569"/>
      <c r="DT1178" s="569"/>
      <c r="DU1178" s="569"/>
      <c r="DV1178" s="569"/>
      <c r="DW1178" s="569"/>
      <c r="DX1178" s="569"/>
      <c r="DY1178" s="569"/>
      <c r="DZ1178" s="569"/>
      <c r="EA1178" s="569"/>
      <c r="EB1178" s="569"/>
      <c r="EC1178" s="569"/>
      <c r="ED1178" s="569"/>
      <c r="EE1178" s="569"/>
      <c r="EF1178" s="569"/>
      <c r="EG1178" s="569"/>
      <c r="EH1178" s="569"/>
      <c r="EI1178" s="569"/>
      <c r="EJ1178" s="569"/>
      <c r="EK1178" s="569"/>
      <c r="EL1178" s="569"/>
      <c r="EM1178" s="569"/>
      <c r="EN1178" s="569"/>
      <c r="EO1178" s="569"/>
      <c r="EP1178" s="569"/>
      <c r="EQ1178" s="569"/>
      <c r="ER1178" s="569"/>
      <c r="ES1178" s="569"/>
      <c r="ET1178" s="569"/>
      <c r="EU1178" s="569"/>
      <c r="EV1178" s="569"/>
      <c r="EW1178" s="569"/>
      <c r="EX1178" s="569"/>
      <c r="EY1178" s="569"/>
      <c r="EZ1178" s="569"/>
      <c r="FA1178" s="569"/>
      <c r="FB1178" s="569"/>
      <c r="FC1178" s="569"/>
      <c r="FD1178" s="569"/>
      <c r="FE1178" s="569"/>
      <c r="FF1178" s="569"/>
      <c r="FG1178" s="569"/>
      <c r="FH1178" s="569"/>
      <c r="FI1178" s="569"/>
      <c r="FJ1178" s="569"/>
      <c r="FK1178" s="569"/>
      <c r="FL1178" s="569"/>
      <c r="FM1178" s="569"/>
      <c r="FN1178" s="569"/>
      <c r="FO1178" s="569"/>
      <c r="FP1178" s="569"/>
      <c r="FQ1178" s="569"/>
      <c r="FR1178" s="569"/>
      <c r="FS1178" s="569"/>
      <c r="FT1178" s="569"/>
      <c r="FU1178" s="569"/>
      <c r="FV1178" s="569"/>
      <c r="FW1178" s="569"/>
      <c r="FX1178" s="569"/>
      <c r="FY1178" s="569"/>
      <c r="FZ1178" s="569"/>
      <c r="GA1178" s="569"/>
      <c r="GB1178" s="569"/>
      <c r="GC1178" s="569"/>
      <c r="GD1178" s="569"/>
      <c r="GE1178" s="569"/>
      <c r="GF1178" s="569"/>
      <c r="GG1178" s="569"/>
      <c r="GH1178" s="569"/>
      <c r="GI1178" s="569"/>
      <c r="GJ1178" s="569"/>
      <c r="GK1178" s="569"/>
      <c r="GL1178" s="569"/>
      <c r="GM1178" s="569"/>
      <c r="GN1178" s="569"/>
      <c r="GO1178" s="569"/>
      <c r="GP1178" s="569"/>
      <c r="GQ1178" s="569"/>
      <c r="GR1178" s="569"/>
      <c r="GS1178" s="569"/>
      <c r="GT1178" s="569"/>
      <c r="GU1178" s="569"/>
      <c r="GV1178" s="569"/>
      <c r="GW1178" s="569"/>
      <c r="GX1178" s="569"/>
      <c r="GY1178" s="569"/>
      <c r="GZ1178" s="569"/>
      <c r="HA1178" s="569"/>
      <c r="HB1178" s="569"/>
      <c r="HC1178" s="569"/>
      <c r="HD1178" s="569"/>
      <c r="HE1178" s="569"/>
      <c r="HF1178" s="569"/>
      <c r="HG1178" s="569"/>
      <c r="HH1178" s="569"/>
      <c r="HI1178" s="569"/>
      <c r="HJ1178" s="569"/>
      <c r="HK1178" s="569"/>
      <c r="HL1178" s="569"/>
      <c r="HM1178" s="569"/>
      <c r="HN1178" s="569"/>
      <c r="HO1178" s="569"/>
      <c r="HP1178" s="569"/>
      <c r="HQ1178" s="569"/>
      <c r="HR1178" s="569"/>
      <c r="HS1178" s="569"/>
      <c r="HT1178" s="569"/>
      <c r="HU1178" s="569"/>
      <c r="HV1178" s="569"/>
      <c r="HW1178" s="569"/>
      <c r="HX1178" s="569"/>
      <c r="HY1178" s="569"/>
      <c r="HZ1178" s="569"/>
      <c r="IA1178" s="569"/>
      <c r="IB1178" s="569"/>
      <c r="IC1178" s="569"/>
      <c r="ID1178" s="569"/>
      <c r="IE1178" s="569"/>
      <c r="IF1178" s="569"/>
      <c r="IG1178" s="569"/>
      <c r="IH1178" s="569"/>
      <c r="II1178" s="569"/>
      <c r="IJ1178" s="569"/>
      <c r="IK1178" s="569"/>
      <c r="IL1178" s="569"/>
      <c r="IM1178" s="569"/>
      <c r="IN1178" s="569"/>
      <c r="IO1178" s="569"/>
      <c r="IP1178" s="569"/>
      <c r="IQ1178" s="569"/>
      <c r="IR1178" s="569"/>
      <c r="IS1178" s="569"/>
      <c r="IT1178" s="569"/>
      <c r="IU1178" s="569"/>
      <c r="IV1178" s="569"/>
      <c r="IW1178" s="569"/>
      <c r="IX1178" s="569"/>
      <c r="IY1178" s="569"/>
      <c r="IZ1178" s="569"/>
      <c r="JA1178" s="569"/>
      <c r="JB1178" s="569"/>
      <c r="JC1178" s="569"/>
      <c r="JD1178" s="569"/>
      <c r="JE1178" s="569"/>
      <c r="JF1178" s="569"/>
      <c r="JG1178" s="569"/>
      <c r="JH1178" s="569"/>
    </row>
    <row r="1179" spans="1:268" s="3" customFormat="1" ht="39.75" customHeight="1" thickBot="1" x14ac:dyDescent="0.3">
      <c r="A1179" s="317" t="s">
        <v>3387</v>
      </c>
      <c r="B1179" s="317" t="s">
        <v>1275</v>
      </c>
      <c r="C1179" s="317">
        <v>11190060</v>
      </c>
      <c r="D1179" s="318">
        <v>42646</v>
      </c>
      <c r="E1179" s="318">
        <v>42646</v>
      </c>
      <c r="F1179" s="318">
        <v>43741</v>
      </c>
      <c r="G1179" s="317">
        <v>-7777</v>
      </c>
      <c r="H1179" s="317" t="s">
        <v>580</v>
      </c>
      <c r="I1179" s="317" t="s">
        <v>581</v>
      </c>
      <c r="J1179" s="317"/>
      <c r="K1179" s="317" t="s">
        <v>42</v>
      </c>
      <c r="L1179" s="317" t="s">
        <v>7285</v>
      </c>
      <c r="M1179" s="317" t="s">
        <v>342</v>
      </c>
      <c r="N1179" s="317" t="s">
        <v>51</v>
      </c>
      <c r="O1179" s="317" t="s">
        <v>51</v>
      </c>
      <c r="P1179" s="319" t="s">
        <v>453</v>
      </c>
      <c r="Q1179" s="317" t="s">
        <v>7286</v>
      </c>
      <c r="R1179" s="317" t="s">
        <v>342</v>
      </c>
      <c r="S1179" s="317" t="s">
        <v>51</v>
      </c>
      <c r="T1179" s="317" t="s">
        <v>51</v>
      </c>
      <c r="U1179" s="319" t="s">
        <v>453</v>
      </c>
      <c r="V1179" s="317" t="s">
        <v>7268</v>
      </c>
      <c r="W1179" s="317" t="s">
        <v>7287</v>
      </c>
      <c r="X1179" s="317"/>
      <c r="Y1179" s="317"/>
      <c r="Z1179" s="320" t="s">
        <v>467</v>
      </c>
      <c r="AA1179" s="317" t="s">
        <v>7288</v>
      </c>
      <c r="AB1179" s="317"/>
      <c r="AC1179" s="317" t="s">
        <v>7289</v>
      </c>
      <c r="AD1179" s="317">
        <v>20000</v>
      </c>
      <c r="AE1179" s="317"/>
      <c r="AF1179" s="317"/>
      <c r="AG1179" s="317"/>
      <c r="AH1179" s="317"/>
      <c r="AI1179" s="317">
        <v>20000</v>
      </c>
      <c r="AJ1179" s="317"/>
      <c r="AK1179" s="317"/>
      <c r="AL1179" s="317"/>
      <c r="AM1179" s="317"/>
      <c r="AN1179" s="317"/>
      <c r="AO1179" s="317"/>
      <c r="AP1179" s="317"/>
      <c r="AQ1179" s="317"/>
      <c r="AR1179" s="317"/>
      <c r="AS1179" s="317" t="s">
        <v>467</v>
      </c>
      <c r="AT1179" s="317"/>
      <c r="AU1179" s="317"/>
      <c r="AV1179" s="317">
        <v>15.98</v>
      </c>
      <c r="AW1179" s="317" t="s">
        <v>7290</v>
      </c>
      <c r="AX1179" s="317" t="s">
        <v>7291</v>
      </c>
      <c r="AY1179" s="317">
        <v>43</v>
      </c>
      <c r="AZ1179" s="317">
        <v>55</v>
      </c>
      <c r="BA1179" s="317">
        <v>36.799999999999997</v>
      </c>
      <c r="BB1179" s="317">
        <v>26</v>
      </c>
      <c r="BC1179" s="317">
        <v>4</v>
      </c>
      <c r="BD1179" s="317">
        <v>30.6</v>
      </c>
      <c r="BE1179" s="317">
        <f t="shared" si="184"/>
        <v>43.92688888888889</v>
      </c>
      <c r="BF1179" s="317">
        <f t="shared" si="185"/>
        <v>26.075166666666668</v>
      </c>
      <c r="BG1179" s="317" t="s">
        <v>38</v>
      </c>
      <c r="BH1179" s="317"/>
      <c r="BI1179" s="317"/>
      <c r="BJ1179" s="318"/>
      <c r="BK1179" s="317"/>
      <c r="BL1179" s="318"/>
      <c r="BM1179" s="317">
        <v>506</v>
      </c>
      <c r="BN1179" s="318">
        <v>42787</v>
      </c>
      <c r="BO1179" s="317"/>
      <c r="BP1179" s="317"/>
      <c r="BQ1179" s="317"/>
      <c r="BR1179" s="317"/>
      <c r="BS1179" s="317" t="s">
        <v>7396</v>
      </c>
      <c r="BT1179" s="529"/>
      <c r="BU1179" s="529"/>
      <c r="BV1179" s="529"/>
      <c r="BW1179" s="529"/>
      <c r="BX1179" s="529"/>
      <c r="BY1179" s="529"/>
      <c r="BZ1179" s="529"/>
      <c r="CA1179" s="529"/>
      <c r="CB1179" s="529"/>
      <c r="CC1179" s="529"/>
      <c r="CD1179" s="529"/>
      <c r="CE1179" s="529"/>
      <c r="CF1179" s="529"/>
      <c r="CG1179" s="529"/>
      <c r="CH1179" s="529"/>
      <c r="CI1179" s="529"/>
      <c r="CJ1179" s="529"/>
      <c r="CK1179" s="529"/>
      <c r="CL1179" s="529"/>
      <c r="CM1179" s="529"/>
      <c r="CN1179" s="529"/>
      <c r="CO1179" s="529"/>
      <c r="CP1179" s="529"/>
      <c r="CQ1179" s="529"/>
      <c r="CR1179" s="529"/>
      <c r="CS1179" s="529"/>
      <c r="CT1179" s="529"/>
      <c r="CU1179" s="529"/>
      <c r="CV1179" s="529"/>
      <c r="CW1179" s="529"/>
      <c r="CX1179" s="529"/>
      <c r="CY1179" s="529"/>
      <c r="CZ1179" s="529"/>
      <c r="DA1179" s="529"/>
      <c r="DB1179" s="529"/>
      <c r="DC1179" s="529"/>
      <c r="DD1179" s="529"/>
      <c r="DE1179" s="529"/>
      <c r="DF1179" s="529"/>
      <c r="DG1179" s="529"/>
      <c r="DH1179" s="529"/>
      <c r="DI1179" s="529"/>
      <c r="DJ1179" s="529"/>
      <c r="DK1179" s="529"/>
      <c r="DL1179" s="529"/>
      <c r="DM1179" s="529"/>
      <c r="DN1179" s="529"/>
      <c r="DO1179" s="529"/>
      <c r="DP1179" s="529"/>
      <c r="DQ1179" s="529"/>
      <c r="DR1179" s="529"/>
      <c r="DS1179" s="529"/>
      <c r="DT1179" s="529"/>
      <c r="DU1179" s="529"/>
      <c r="DV1179" s="529"/>
      <c r="DW1179" s="529"/>
      <c r="DX1179" s="529"/>
      <c r="DY1179" s="529"/>
      <c r="DZ1179" s="529"/>
      <c r="EA1179" s="529"/>
      <c r="EB1179" s="529"/>
      <c r="EC1179" s="529"/>
      <c r="ED1179" s="529"/>
      <c r="EE1179" s="529"/>
      <c r="EF1179" s="529"/>
      <c r="EG1179" s="529"/>
      <c r="EH1179" s="529"/>
      <c r="EI1179" s="529"/>
      <c r="EJ1179" s="529"/>
      <c r="EK1179" s="529"/>
      <c r="EL1179" s="529"/>
      <c r="EM1179" s="529"/>
      <c r="EN1179" s="529"/>
      <c r="EO1179" s="529"/>
      <c r="EP1179" s="529"/>
      <c r="EQ1179" s="529"/>
      <c r="ER1179" s="529"/>
      <c r="ES1179" s="529"/>
      <c r="ET1179" s="529"/>
      <c r="EU1179" s="529"/>
      <c r="EV1179" s="529"/>
      <c r="EW1179" s="529"/>
      <c r="EX1179" s="529"/>
      <c r="EY1179" s="529"/>
      <c r="EZ1179" s="529"/>
      <c r="FA1179" s="529"/>
      <c r="FB1179" s="529"/>
      <c r="FC1179" s="529"/>
      <c r="FD1179" s="529"/>
      <c r="FE1179" s="529"/>
      <c r="FF1179" s="529"/>
      <c r="FG1179" s="529"/>
      <c r="FH1179" s="529"/>
      <c r="FI1179" s="529"/>
      <c r="FJ1179" s="529"/>
      <c r="FK1179" s="529"/>
      <c r="FL1179" s="529"/>
      <c r="FM1179" s="529"/>
      <c r="FN1179" s="529"/>
      <c r="FO1179" s="529"/>
      <c r="FP1179" s="529"/>
      <c r="FQ1179" s="529"/>
      <c r="FR1179" s="529"/>
      <c r="FS1179" s="529"/>
      <c r="FT1179" s="529"/>
      <c r="FU1179" s="529"/>
      <c r="FV1179" s="529"/>
      <c r="FW1179" s="529"/>
      <c r="FX1179" s="529"/>
      <c r="FY1179" s="529"/>
      <c r="FZ1179" s="529"/>
      <c r="GA1179" s="529"/>
      <c r="GB1179" s="529"/>
      <c r="GC1179" s="529"/>
      <c r="GD1179" s="529"/>
      <c r="GE1179" s="529"/>
      <c r="GF1179" s="529"/>
      <c r="GG1179" s="529"/>
      <c r="GH1179" s="529"/>
      <c r="GI1179" s="529"/>
      <c r="GJ1179" s="529"/>
      <c r="GK1179" s="529"/>
      <c r="GL1179" s="529"/>
      <c r="GM1179" s="529"/>
      <c r="GN1179" s="529"/>
      <c r="GO1179" s="529"/>
      <c r="GP1179" s="529"/>
      <c r="GQ1179" s="529"/>
      <c r="GR1179" s="529"/>
      <c r="GS1179" s="529"/>
      <c r="GT1179" s="529"/>
      <c r="GU1179" s="529"/>
      <c r="GV1179" s="529"/>
      <c r="GW1179" s="529"/>
      <c r="GX1179" s="529"/>
      <c r="GY1179" s="529"/>
      <c r="GZ1179" s="529"/>
      <c r="HA1179" s="529"/>
      <c r="HB1179" s="529"/>
      <c r="HC1179" s="529"/>
      <c r="HD1179" s="529"/>
      <c r="HE1179" s="529"/>
      <c r="HF1179" s="529"/>
      <c r="HG1179" s="529"/>
      <c r="HH1179" s="529"/>
      <c r="HI1179" s="529"/>
      <c r="HJ1179" s="529"/>
      <c r="HK1179" s="529"/>
      <c r="HL1179" s="529"/>
      <c r="HM1179" s="529"/>
      <c r="HN1179" s="529"/>
      <c r="HO1179" s="529"/>
      <c r="HP1179" s="529"/>
      <c r="HQ1179" s="529"/>
      <c r="HR1179" s="529"/>
      <c r="HS1179" s="529"/>
      <c r="HT1179" s="529"/>
      <c r="HU1179" s="529"/>
      <c r="HV1179" s="529"/>
      <c r="HW1179" s="529"/>
      <c r="HX1179" s="529"/>
      <c r="HY1179" s="529"/>
      <c r="HZ1179" s="529"/>
      <c r="IA1179" s="529"/>
      <c r="IB1179" s="529"/>
      <c r="IC1179" s="529"/>
      <c r="ID1179" s="529"/>
      <c r="IE1179" s="529"/>
      <c r="IF1179" s="529"/>
      <c r="IG1179" s="529"/>
      <c r="IH1179" s="529"/>
      <c r="II1179" s="529"/>
      <c r="IJ1179" s="529"/>
      <c r="IK1179" s="529"/>
      <c r="IL1179" s="529"/>
      <c r="IM1179" s="529"/>
      <c r="IN1179" s="529"/>
      <c r="IO1179" s="529"/>
      <c r="IP1179" s="529"/>
      <c r="IQ1179" s="529"/>
      <c r="IR1179" s="529"/>
      <c r="IS1179" s="529"/>
      <c r="IT1179" s="529"/>
      <c r="IU1179" s="529"/>
      <c r="IV1179" s="529"/>
      <c r="IW1179" s="529"/>
      <c r="IX1179" s="529"/>
      <c r="IY1179" s="529"/>
      <c r="IZ1179" s="529"/>
      <c r="JA1179" s="529"/>
      <c r="JB1179" s="529"/>
      <c r="JC1179" s="529"/>
      <c r="JD1179" s="529"/>
      <c r="JE1179" s="529"/>
      <c r="JF1179" s="529"/>
      <c r="JG1179" s="529"/>
      <c r="JH1179" s="529"/>
    </row>
    <row r="1180" spans="1:268" s="3" customFormat="1" ht="39.75" customHeight="1" thickBot="1" x14ac:dyDescent="0.3">
      <c r="A1180" s="227" t="s">
        <v>3387</v>
      </c>
      <c r="B1180" s="227" t="s">
        <v>7293</v>
      </c>
      <c r="C1180" s="227">
        <v>11160124</v>
      </c>
      <c r="D1180" s="228">
        <v>42649</v>
      </c>
      <c r="E1180" s="228">
        <v>42649</v>
      </c>
      <c r="F1180" s="228">
        <v>48954</v>
      </c>
      <c r="G1180" s="227">
        <v>-7777</v>
      </c>
      <c r="H1180" s="227" t="s">
        <v>461</v>
      </c>
      <c r="I1180" s="227" t="s">
        <v>995</v>
      </c>
      <c r="J1180" s="227" t="s">
        <v>10248</v>
      </c>
      <c r="K1180" s="227" t="s">
        <v>55</v>
      </c>
      <c r="L1180" s="227" t="s">
        <v>7294</v>
      </c>
      <c r="M1180" s="227" t="s">
        <v>152</v>
      </c>
      <c r="N1180" s="227" t="s">
        <v>152</v>
      </c>
      <c r="O1180" s="227" t="s">
        <v>72</v>
      </c>
      <c r="P1180" s="229" t="s">
        <v>7246</v>
      </c>
      <c r="Q1180" s="227"/>
      <c r="R1180" s="227" t="s">
        <v>152</v>
      </c>
      <c r="S1180" s="227" t="s">
        <v>152</v>
      </c>
      <c r="T1180" s="227" t="s">
        <v>72</v>
      </c>
      <c r="U1180" s="229" t="s">
        <v>7246</v>
      </c>
      <c r="V1180" s="227" t="s">
        <v>7295</v>
      </c>
      <c r="W1180" s="227" t="s">
        <v>1607</v>
      </c>
      <c r="X1180" s="227"/>
      <c r="Y1180" s="227"/>
      <c r="Z1180" s="230" t="s">
        <v>467</v>
      </c>
      <c r="AA1180" s="227" t="s">
        <v>359</v>
      </c>
      <c r="AB1180" s="227">
        <v>3.66</v>
      </c>
      <c r="AC1180" s="227">
        <v>1.55</v>
      </c>
      <c r="AD1180" s="227">
        <v>49000</v>
      </c>
      <c r="AE1180" s="227"/>
      <c r="AF1180" s="227"/>
      <c r="AG1180" s="227"/>
      <c r="AH1180" s="227"/>
      <c r="AI1180" s="227"/>
      <c r="AJ1180" s="227"/>
      <c r="AK1180" s="227"/>
      <c r="AL1180" s="227">
        <v>49000</v>
      </c>
      <c r="AM1180" s="227"/>
      <c r="AN1180" s="227"/>
      <c r="AO1180" s="227">
        <v>366</v>
      </c>
      <c r="AP1180" s="227"/>
      <c r="AQ1180" s="227"/>
      <c r="AR1180" s="227"/>
      <c r="AS1180" s="227" t="s">
        <v>467</v>
      </c>
      <c r="AT1180" s="227"/>
      <c r="AU1180" s="227"/>
      <c r="AV1180" s="227"/>
      <c r="AW1180" s="227" t="s">
        <v>7296</v>
      </c>
      <c r="AX1180" s="227" t="s">
        <v>7297</v>
      </c>
      <c r="AY1180" s="227">
        <v>43</v>
      </c>
      <c r="AZ1180" s="227">
        <v>12</v>
      </c>
      <c r="BA1180" s="227">
        <v>29.7</v>
      </c>
      <c r="BB1180" s="227">
        <v>24</v>
      </c>
      <c r="BC1180" s="227">
        <v>10</v>
      </c>
      <c r="BD1180" s="227">
        <v>8.3000000000000007</v>
      </c>
      <c r="BE1180" s="227">
        <f t="shared" si="184"/>
        <v>43.20825</v>
      </c>
      <c r="BF1180" s="227">
        <f t="shared" si="185"/>
        <v>24.168972222222223</v>
      </c>
      <c r="BG1180" s="227" t="s">
        <v>47</v>
      </c>
      <c r="BH1180" s="227" t="s">
        <v>7298</v>
      </c>
      <c r="BI1180" s="227">
        <v>4074</v>
      </c>
      <c r="BJ1180" s="228">
        <v>45302</v>
      </c>
      <c r="BK1180" s="227">
        <v>4074</v>
      </c>
      <c r="BL1180" s="228">
        <v>45302</v>
      </c>
      <c r="BM1180" s="227"/>
      <c r="BN1180" s="227"/>
      <c r="BO1180" s="227"/>
      <c r="BP1180" s="227"/>
      <c r="BQ1180" s="227"/>
      <c r="BR1180" s="227"/>
      <c r="BS1180" s="227"/>
      <c r="BT1180" s="529"/>
      <c r="BU1180" s="529"/>
      <c r="BV1180" s="529"/>
      <c r="BW1180" s="529"/>
      <c r="BX1180" s="529"/>
      <c r="BY1180" s="529"/>
      <c r="BZ1180" s="529"/>
      <c r="CA1180" s="529"/>
      <c r="CB1180" s="529"/>
      <c r="CC1180" s="529"/>
      <c r="CD1180" s="529"/>
      <c r="CE1180" s="529"/>
      <c r="CF1180" s="529"/>
      <c r="CG1180" s="529"/>
      <c r="CH1180" s="529"/>
      <c r="CI1180" s="529"/>
      <c r="CJ1180" s="529"/>
      <c r="CK1180" s="529"/>
      <c r="CL1180" s="529"/>
      <c r="CM1180" s="529"/>
      <c r="CN1180" s="529"/>
      <c r="CO1180" s="529"/>
      <c r="CP1180" s="529"/>
      <c r="CQ1180" s="529"/>
      <c r="CR1180" s="529"/>
      <c r="CS1180" s="529"/>
      <c r="CT1180" s="529"/>
      <c r="CU1180" s="529"/>
      <c r="CV1180" s="529"/>
      <c r="CW1180" s="529"/>
      <c r="CX1180" s="529"/>
      <c r="CY1180" s="529"/>
      <c r="CZ1180" s="529"/>
      <c r="DA1180" s="529"/>
      <c r="DB1180" s="529"/>
      <c r="DC1180" s="529"/>
      <c r="DD1180" s="529"/>
      <c r="DE1180" s="529"/>
      <c r="DF1180" s="529"/>
      <c r="DG1180" s="529"/>
      <c r="DH1180" s="529"/>
      <c r="DI1180" s="529"/>
      <c r="DJ1180" s="529"/>
      <c r="DK1180" s="529"/>
      <c r="DL1180" s="529"/>
      <c r="DM1180" s="529"/>
      <c r="DN1180" s="529"/>
      <c r="DO1180" s="529"/>
      <c r="DP1180" s="529"/>
      <c r="DQ1180" s="529"/>
      <c r="DR1180" s="529"/>
      <c r="DS1180" s="529"/>
      <c r="DT1180" s="529"/>
      <c r="DU1180" s="529"/>
      <c r="DV1180" s="529"/>
      <c r="DW1180" s="529"/>
      <c r="DX1180" s="529"/>
      <c r="DY1180" s="529"/>
      <c r="DZ1180" s="529"/>
      <c r="EA1180" s="529"/>
      <c r="EB1180" s="529"/>
      <c r="EC1180" s="529"/>
      <c r="ED1180" s="529"/>
      <c r="EE1180" s="529"/>
      <c r="EF1180" s="529"/>
      <c r="EG1180" s="529"/>
      <c r="EH1180" s="529"/>
      <c r="EI1180" s="529"/>
      <c r="EJ1180" s="529"/>
      <c r="EK1180" s="529"/>
      <c r="EL1180" s="529"/>
      <c r="EM1180" s="529"/>
      <c r="EN1180" s="529"/>
      <c r="EO1180" s="529"/>
      <c r="EP1180" s="529"/>
      <c r="EQ1180" s="529"/>
      <c r="ER1180" s="529"/>
      <c r="ES1180" s="529"/>
      <c r="ET1180" s="529"/>
      <c r="EU1180" s="529"/>
      <c r="EV1180" s="529"/>
      <c r="EW1180" s="529"/>
      <c r="EX1180" s="529"/>
      <c r="EY1180" s="529"/>
      <c r="EZ1180" s="529"/>
      <c r="FA1180" s="529"/>
      <c r="FB1180" s="529"/>
      <c r="FC1180" s="529"/>
      <c r="FD1180" s="529"/>
      <c r="FE1180" s="529"/>
      <c r="FF1180" s="529"/>
      <c r="FG1180" s="529"/>
      <c r="FH1180" s="529"/>
      <c r="FI1180" s="529"/>
      <c r="FJ1180" s="529"/>
      <c r="FK1180" s="529"/>
      <c r="FL1180" s="529"/>
      <c r="FM1180" s="529"/>
      <c r="FN1180" s="529"/>
      <c r="FO1180" s="529"/>
      <c r="FP1180" s="529"/>
      <c r="FQ1180" s="529"/>
      <c r="FR1180" s="529"/>
      <c r="FS1180" s="529"/>
      <c r="FT1180" s="529"/>
      <c r="FU1180" s="529"/>
      <c r="FV1180" s="529"/>
      <c r="FW1180" s="529"/>
      <c r="FX1180" s="529"/>
      <c r="FY1180" s="529"/>
      <c r="FZ1180" s="529"/>
      <c r="GA1180" s="529"/>
      <c r="GB1180" s="529"/>
      <c r="GC1180" s="529"/>
      <c r="GD1180" s="529"/>
      <c r="GE1180" s="529"/>
      <c r="GF1180" s="529"/>
      <c r="GG1180" s="529"/>
      <c r="GH1180" s="529"/>
      <c r="GI1180" s="529"/>
      <c r="GJ1180" s="529"/>
      <c r="GK1180" s="529"/>
      <c r="GL1180" s="529"/>
      <c r="GM1180" s="529"/>
      <c r="GN1180" s="529"/>
      <c r="GO1180" s="529"/>
      <c r="GP1180" s="529"/>
      <c r="GQ1180" s="529"/>
      <c r="GR1180" s="529"/>
      <c r="GS1180" s="529"/>
      <c r="GT1180" s="529"/>
      <c r="GU1180" s="529"/>
      <c r="GV1180" s="529"/>
      <c r="GW1180" s="529"/>
      <c r="GX1180" s="529"/>
      <c r="GY1180" s="529"/>
      <c r="GZ1180" s="529"/>
      <c r="HA1180" s="529"/>
      <c r="HB1180" s="529"/>
      <c r="HC1180" s="529"/>
      <c r="HD1180" s="529"/>
      <c r="HE1180" s="529"/>
      <c r="HF1180" s="529"/>
      <c r="HG1180" s="529"/>
      <c r="HH1180" s="529"/>
      <c r="HI1180" s="529"/>
      <c r="HJ1180" s="529"/>
      <c r="HK1180" s="529"/>
      <c r="HL1180" s="529"/>
      <c r="HM1180" s="529"/>
      <c r="HN1180" s="529"/>
      <c r="HO1180" s="529"/>
      <c r="HP1180" s="529"/>
      <c r="HQ1180" s="529"/>
      <c r="HR1180" s="529"/>
      <c r="HS1180" s="529"/>
      <c r="HT1180" s="529"/>
      <c r="HU1180" s="529"/>
      <c r="HV1180" s="529"/>
      <c r="HW1180" s="529"/>
      <c r="HX1180" s="529"/>
      <c r="HY1180" s="529"/>
      <c r="HZ1180" s="529"/>
      <c r="IA1180" s="529"/>
      <c r="IB1180" s="529"/>
      <c r="IC1180" s="529"/>
      <c r="ID1180" s="529"/>
      <c r="IE1180" s="529"/>
      <c r="IF1180" s="529"/>
      <c r="IG1180" s="529"/>
      <c r="IH1180" s="529"/>
      <c r="II1180" s="529"/>
      <c r="IJ1180" s="529"/>
      <c r="IK1180" s="529"/>
      <c r="IL1180" s="529"/>
      <c r="IM1180" s="529"/>
      <c r="IN1180" s="529"/>
      <c r="IO1180" s="529"/>
      <c r="IP1180" s="529"/>
      <c r="IQ1180" s="529"/>
      <c r="IR1180" s="529"/>
      <c r="IS1180" s="529"/>
      <c r="IT1180" s="529"/>
      <c r="IU1180" s="529"/>
      <c r="IV1180" s="529"/>
      <c r="IW1180" s="529"/>
      <c r="IX1180" s="529"/>
      <c r="IY1180" s="529"/>
      <c r="IZ1180" s="529"/>
      <c r="JA1180" s="529"/>
      <c r="JB1180" s="529"/>
      <c r="JC1180" s="529"/>
      <c r="JD1180" s="529"/>
      <c r="JE1180" s="529"/>
      <c r="JF1180" s="529"/>
      <c r="JG1180" s="529"/>
      <c r="JH1180" s="529"/>
    </row>
    <row r="1181" spans="1:268" s="263" customFormat="1" ht="39.75" customHeight="1" thickBot="1" x14ac:dyDescent="0.3">
      <c r="A1181" s="227" t="s">
        <v>3387</v>
      </c>
      <c r="B1181" s="227" t="s">
        <v>7299</v>
      </c>
      <c r="C1181" s="227">
        <v>11190061</v>
      </c>
      <c r="D1181" s="228">
        <v>42649</v>
      </c>
      <c r="E1181" s="228">
        <v>42649</v>
      </c>
      <c r="F1181" s="228">
        <v>44475</v>
      </c>
      <c r="G1181" s="227">
        <v>-7777</v>
      </c>
      <c r="H1181" s="227" t="s">
        <v>469</v>
      </c>
      <c r="I1181" s="227" t="s">
        <v>581</v>
      </c>
      <c r="J1181" s="227"/>
      <c r="K1181" s="227" t="s">
        <v>42</v>
      </c>
      <c r="L1181" s="227" t="s">
        <v>7300</v>
      </c>
      <c r="M1181" s="227" t="s">
        <v>435</v>
      </c>
      <c r="N1181" s="227" t="s">
        <v>436</v>
      </c>
      <c r="O1181" s="227" t="s">
        <v>76</v>
      </c>
      <c r="P1181" s="229" t="s">
        <v>7301</v>
      </c>
      <c r="Q1181" s="227" t="s">
        <v>7302</v>
      </c>
      <c r="R1181" s="227" t="s">
        <v>435</v>
      </c>
      <c r="S1181" s="227" t="s">
        <v>436</v>
      </c>
      <c r="T1181" s="227" t="s">
        <v>76</v>
      </c>
      <c r="U1181" s="229" t="s">
        <v>7301</v>
      </c>
      <c r="V1181" s="227" t="s">
        <v>7303</v>
      </c>
      <c r="W1181" s="227" t="s">
        <v>7304</v>
      </c>
      <c r="X1181" s="227"/>
      <c r="Y1181" s="227"/>
      <c r="Z1181" s="230" t="s">
        <v>467</v>
      </c>
      <c r="AA1181" s="227" t="s">
        <v>426</v>
      </c>
      <c r="AB1181" s="227"/>
      <c r="AC1181" s="227">
        <v>20</v>
      </c>
      <c r="AD1181" s="227">
        <v>1728</v>
      </c>
      <c r="AE1181" s="227"/>
      <c r="AF1181" s="227"/>
      <c r="AG1181" s="227"/>
      <c r="AH1181" s="227"/>
      <c r="AI1181" s="227">
        <v>1728</v>
      </c>
      <c r="AJ1181" s="227"/>
      <c r="AK1181" s="227"/>
      <c r="AL1181" s="227"/>
      <c r="AM1181" s="227"/>
      <c r="AN1181" s="227"/>
      <c r="AO1181" s="227"/>
      <c r="AP1181" s="227"/>
      <c r="AQ1181" s="227"/>
      <c r="AR1181" s="227"/>
      <c r="AS1181" s="227" t="s">
        <v>467</v>
      </c>
      <c r="AT1181" s="227"/>
      <c r="AU1181" s="227"/>
      <c r="AV1181" s="227">
        <v>19.7</v>
      </c>
      <c r="AW1181" s="227" t="s">
        <v>7305</v>
      </c>
      <c r="AX1181" s="227" t="s">
        <v>7306</v>
      </c>
      <c r="AY1181" s="227">
        <v>43</v>
      </c>
      <c r="AZ1181" s="227">
        <v>41</v>
      </c>
      <c r="BA1181" s="227">
        <v>30</v>
      </c>
      <c r="BB1181" s="227">
        <v>24</v>
      </c>
      <c r="BC1181" s="227">
        <v>46</v>
      </c>
      <c r="BD1181" s="227">
        <v>29</v>
      </c>
      <c r="BE1181" s="227">
        <f t="shared" si="184"/>
        <v>43.691666666666663</v>
      </c>
      <c r="BF1181" s="227">
        <f t="shared" si="185"/>
        <v>24.77472222222222</v>
      </c>
      <c r="BG1181" s="227" t="s">
        <v>38</v>
      </c>
      <c r="BH1181" s="227"/>
      <c r="BI1181" s="227"/>
      <c r="BJ1181" s="228"/>
      <c r="BK1181" s="227"/>
      <c r="BL1181" s="228"/>
      <c r="BM1181" s="227"/>
      <c r="BN1181" s="227"/>
      <c r="BO1181" s="227"/>
      <c r="BP1181" s="227"/>
      <c r="BQ1181" s="227"/>
      <c r="BR1181" s="227"/>
      <c r="BS1181" s="227"/>
      <c r="BT1181" s="529"/>
      <c r="BU1181" s="529"/>
      <c r="BV1181" s="529"/>
      <c r="BW1181" s="529"/>
      <c r="BX1181" s="529"/>
      <c r="BY1181" s="529"/>
      <c r="BZ1181" s="529"/>
      <c r="CA1181" s="529"/>
      <c r="CB1181" s="529"/>
      <c r="CC1181" s="529"/>
      <c r="CD1181" s="529"/>
      <c r="CE1181" s="529"/>
      <c r="CF1181" s="529"/>
      <c r="CG1181" s="529"/>
      <c r="CH1181" s="529"/>
      <c r="CI1181" s="529"/>
      <c r="CJ1181" s="529"/>
      <c r="CK1181" s="529"/>
      <c r="CL1181" s="529"/>
      <c r="CM1181" s="529"/>
      <c r="CN1181" s="529"/>
      <c r="CO1181" s="529"/>
      <c r="CP1181" s="529"/>
      <c r="CQ1181" s="529"/>
      <c r="CR1181" s="529"/>
      <c r="CS1181" s="529"/>
      <c r="CT1181" s="529"/>
      <c r="CU1181" s="529"/>
      <c r="CV1181" s="529"/>
      <c r="CW1181" s="529"/>
      <c r="CX1181" s="529"/>
      <c r="CY1181" s="529"/>
      <c r="CZ1181" s="529"/>
      <c r="DA1181" s="529"/>
      <c r="DB1181" s="529"/>
      <c r="DC1181" s="529"/>
      <c r="DD1181" s="529"/>
      <c r="DE1181" s="529"/>
      <c r="DF1181" s="529"/>
      <c r="DG1181" s="529"/>
      <c r="DH1181" s="529"/>
      <c r="DI1181" s="529"/>
      <c r="DJ1181" s="529"/>
      <c r="DK1181" s="529"/>
      <c r="DL1181" s="529"/>
      <c r="DM1181" s="529"/>
      <c r="DN1181" s="529"/>
      <c r="DO1181" s="529"/>
      <c r="DP1181" s="529"/>
      <c r="DQ1181" s="529"/>
      <c r="DR1181" s="529"/>
      <c r="DS1181" s="529"/>
      <c r="DT1181" s="529"/>
      <c r="DU1181" s="529"/>
      <c r="DV1181" s="529"/>
      <c r="DW1181" s="529"/>
      <c r="DX1181" s="529"/>
      <c r="DY1181" s="529"/>
      <c r="DZ1181" s="529"/>
      <c r="EA1181" s="529"/>
      <c r="EB1181" s="529"/>
      <c r="EC1181" s="529"/>
      <c r="ED1181" s="529"/>
      <c r="EE1181" s="529"/>
      <c r="EF1181" s="529"/>
      <c r="EG1181" s="529"/>
      <c r="EH1181" s="529"/>
      <c r="EI1181" s="529"/>
      <c r="EJ1181" s="529"/>
      <c r="EK1181" s="529"/>
      <c r="EL1181" s="529"/>
      <c r="EM1181" s="529"/>
      <c r="EN1181" s="529"/>
      <c r="EO1181" s="529"/>
      <c r="EP1181" s="529"/>
      <c r="EQ1181" s="529"/>
      <c r="ER1181" s="529"/>
      <c r="ES1181" s="529"/>
      <c r="ET1181" s="529"/>
      <c r="EU1181" s="529"/>
      <c r="EV1181" s="529"/>
      <c r="EW1181" s="529"/>
      <c r="EX1181" s="529"/>
      <c r="EY1181" s="529"/>
      <c r="EZ1181" s="529"/>
      <c r="FA1181" s="529"/>
      <c r="FB1181" s="529"/>
      <c r="FC1181" s="529"/>
      <c r="FD1181" s="529"/>
      <c r="FE1181" s="529"/>
      <c r="FF1181" s="529"/>
      <c r="FG1181" s="529"/>
      <c r="FH1181" s="529"/>
      <c r="FI1181" s="529"/>
      <c r="FJ1181" s="529"/>
      <c r="FK1181" s="529"/>
      <c r="FL1181" s="529"/>
      <c r="FM1181" s="529"/>
      <c r="FN1181" s="529"/>
      <c r="FO1181" s="529"/>
      <c r="FP1181" s="529"/>
      <c r="FQ1181" s="529"/>
      <c r="FR1181" s="529"/>
      <c r="FS1181" s="529"/>
      <c r="FT1181" s="529"/>
      <c r="FU1181" s="529"/>
      <c r="FV1181" s="529"/>
      <c r="FW1181" s="529"/>
      <c r="FX1181" s="529"/>
      <c r="FY1181" s="529"/>
      <c r="FZ1181" s="529"/>
      <c r="GA1181" s="529"/>
      <c r="GB1181" s="529"/>
      <c r="GC1181" s="529"/>
      <c r="GD1181" s="529"/>
      <c r="GE1181" s="529"/>
      <c r="GF1181" s="529"/>
      <c r="GG1181" s="529"/>
      <c r="GH1181" s="529"/>
      <c r="GI1181" s="529"/>
      <c r="GJ1181" s="529"/>
      <c r="GK1181" s="529"/>
      <c r="GL1181" s="529"/>
      <c r="GM1181" s="529"/>
      <c r="GN1181" s="529"/>
      <c r="GO1181" s="529"/>
      <c r="GP1181" s="529"/>
      <c r="GQ1181" s="529"/>
      <c r="GR1181" s="529"/>
      <c r="GS1181" s="529"/>
      <c r="GT1181" s="529"/>
      <c r="GU1181" s="529"/>
      <c r="GV1181" s="529"/>
      <c r="GW1181" s="529"/>
      <c r="GX1181" s="529"/>
      <c r="GY1181" s="529"/>
      <c r="GZ1181" s="529"/>
      <c r="HA1181" s="529"/>
      <c r="HB1181" s="529"/>
      <c r="HC1181" s="529"/>
      <c r="HD1181" s="529"/>
      <c r="HE1181" s="529"/>
      <c r="HF1181" s="529"/>
      <c r="HG1181" s="529"/>
      <c r="HH1181" s="529"/>
      <c r="HI1181" s="529"/>
      <c r="HJ1181" s="529"/>
      <c r="HK1181" s="529"/>
      <c r="HL1181" s="529"/>
      <c r="HM1181" s="529"/>
      <c r="HN1181" s="529"/>
      <c r="HO1181" s="529"/>
      <c r="HP1181" s="529"/>
      <c r="HQ1181" s="529"/>
      <c r="HR1181" s="529"/>
      <c r="HS1181" s="529"/>
      <c r="HT1181" s="529"/>
      <c r="HU1181" s="529"/>
      <c r="HV1181" s="529"/>
      <c r="HW1181" s="529"/>
      <c r="HX1181" s="529"/>
      <c r="HY1181" s="529"/>
      <c r="HZ1181" s="529"/>
      <c r="IA1181" s="529"/>
      <c r="IB1181" s="529"/>
      <c r="IC1181" s="529"/>
      <c r="ID1181" s="529"/>
      <c r="IE1181" s="529"/>
      <c r="IF1181" s="529"/>
      <c r="IG1181" s="529"/>
      <c r="IH1181" s="529"/>
      <c r="II1181" s="529"/>
      <c r="IJ1181" s="529"/>
      <c r="IK1181" s="529"/>
      <c r="IL1181" s="529"/>
      <c r="IM1181" s="529"/>
      <c r="IN1181" s="529"/>
      <c r="IO1181" s="529"/>
      <c r="IP1181" s="529"/>
      <c r="IQ1181" s="529"/>
      <c r="IR1181" s="529"/>
      <c r="IS1181" s="529"/>
      <c r="IT1181" s="529"/>
      <c r="IU1181" s="529"/>
      <c r="IV1181" s="529"/>
      <c r="IW1181" s="529"/>
      <c r="IX1181" s="529"/>
      <c r="IY1181" s="529"/>
      <c r="IZ1181" s="529"/>
      <c r="JA1181" s="529"/>
      <c r="JB1181" s="529"/>
      <c r="JC1181" s="529"/>
      <c r="JD1181" s="529"/>
      <c r="JE1181" s="529"/>
      <c r="JF1181" s="529"/>
      <c r="JG1181" s="529"/>
      <c r="JH1181" s="529"/>
    </row>
    <row r="1182" spans="1:268" s="478" customFormat="1" ht="39.75" customHeight="1" x14ac:dyDescent="0.25">
      <c r="A1182" s="173" t="s">
        <v>3387</v>
      </c>
      <c r="B1182" s="525" t="s">
        <v>7310</v>
      </c>
      <c r="C1182" s="525">
        <v>11140160</v>
      </c>
      <c r="D1182" s="526">
        <v>42671</v>
      </c>
      <c r="E1182" s="526">
        <v>42671</v>
      </c>
      <c r="F1182" s="526">
        <v>53479</v>
      </c>
      <c r="G1182" s="173">
        <v>-7777</v>
      </c>
      <c r="H1182" s="525" t="s">
        <v>490</v>
      </c>
      <c r="I1182" s="173" t="s">
        <v>881</v>
      </c>
      <c r="J1182" s="173" t="s">
        <v>7466</v>
      </c>
      <c r="K1182" s="173" t="s">
        <v>55</v>
      </c>
      <c r="L1182" s="525" t="s">
        <v>1938</v>
      </c>
      <c r="M1182" s="173" t="s">
        <v>152</v>
      </c>
      <c r="N1182" s="173" t="s">
        <v>152</v>
      </c>
      <c r="O1182" s="173" t="s">
        <v>72</v>
      </c>
      <c r="P1182" s="527" t="s">
        <v>7246</v>
      </c>
      <c r="Q1182" s="525" t="s">
        <v>7311</v>
      </c>
      <c r="R1182" s="173" t="s">
        <v>152</v>
      </c>
      <c r="S1182" s="173" t="s">
        <v>152</v>
      </c>
      <c r="T1182" s="173" t="s">
        <v>72</v>
      </c>
      <c r="U1182" s="527" t="s">
        <v>7246</v>
      </c>
      <c r="V1182" s="525" t="s">
        <v>10975</v>
      </c>
      <c r="W1182" s="525" t="s">
        <v>7312</v>
      </c>
      <c r="X1182" s="525"/>
      <c r="Y1182" s="525">
        <v>5.24</v>
      </c>
      <c r="Z1182" s="176" t="s">
        <v>467</v>
      </c>
      <c r="AA1182" s="525" t="s">
        <v>4720</v>
      </c>
      <c r="AB1182" s="525">
        <v>51</v>
      </c>
      <c r="AC1182" s="525">
        <v>54000</v>
      </c>
      <c r="AD1182" s="525">
        <v>123780000</v>
      </c>
      <c r="AE1182" s="525"/>
      <c r="AF1182" s="525">
        <v>123780000</v>
      </c>
      <c r="AG1182" s="525"/>
      <c r="AH1182" s="525"/>
      <c r="AI1182" s="525"/>
      <c r="AJ1182" s="525"/>
      <c r="AK1182" s="525"/>
      <c r="AL1182" s="525"/>
      <c r="AM1182" s="525"/>
      <c r="AN1182" s="525"/>
      <c r="AO1182" s="525">
        <v>5100</v>
      </c>
      <c r="AP1182" s="525">
        <v>6</v>
      </c>
      <c r="AQ1182" s="525" t="s">
        <v>47</v>
      </c>
      <c r="AR1182" s="525"/>
      <c r="AS1182" s="173" t="s">
        <v>467</v>
      </c>
      <c r="AT1182" s="525">
        <v>4696581.8099999996</v>
      </c>
      <c r="AU1182" s="525">
        <v>8567821.75</v>
      </c>
      <c r="AV1182" s="525">
        <v>110.5</v>
      </c>
      <c r="AW1182" s="173" t="s">
        <v>10973</v>
      </c>
      <c r="AX1182" s="173" t="s">
        <v>10974</v>
      </c>
      <c r="AY1182" s="525">
        <v>43</v>
      </c>
      <c r="AZ1182" s="525">
        <v>12</v>
      </c>
      <c r="BA1182" s="525">
        <v>5.13</v>
      </c>
      <c r="BB1182" s="525">
        <v>24</v>
      </c>
      <c r="BC1182" s="525">
        <v>4</v>
      </c>
      <c r="BD1182" s="525">
        <v>13.29</v>
      </c>
      <c r="BE1182" s="525">
        <f t="shared" si="184"/>
        <v>43.201425</v>
      </c>
      <c r="BF1182" s="525">
        <f t="shared" si="185"/>
        <v>24.070358333333335</v>
      </c>
      <c r="BG1182" s="525" t="s">
        <v>47</v>
      </c>
      <c r="BH1182" s="525"/>
      <c r="BI1182" s="525">
        <v>4969</v>
      </c>
      <c r="BJ1182" s="526">
        <v>46198</v>
      </c>
      <c r="BK1182" s="525">
        <v>4969</v>
      </c>
      <c r="BL1182" s="526">
        <v>46198</v>
      </c>
      <c r="BM1182" s="525"/>
      <c r="BN1182" s="525"/>
      <c r="BO1182" s="525"/>
      <c r="BP1182" s="525"/>
      <c r="BQ1182" s="525"/>
      <c r="BR1182" s="525"/>
      <c r="BS1182" s="525"/>
      <c r="BT1182" s="529"/>
      <c r="BU1182" s="529"/>
      <c r="BV1182" s="529"/>
      <c r="BW1182" s="529"/>
      <c r="BX1182" s="529"/>
      <c r="BY1182" s="529"/>
      <c r="BZ1182" s="529"/>
      <c r="CA1182" s="529"/>
      <c r="CB1182" s="529"/>
      <c r="CC1182" s="529"/>
      <c r="CD1182" s="529"/>
      <c r="CE1182" s="529"/>
      <c r="CF1182" s="529"/>
      <c r="CG1182" s="529"/>
      <c r="CH1182" s="529"/>
      <c r="CI1182" s="529"/>
      <c r="CJ1182" s="529"/>
      <c r="CK1182" s="529"/>
      <c r="CL1182" s="529"/>
      <c r="CM1182" s="529"/>
      <c r="CN1182" s="529"/>
      <c r="CO1182" s="529"/>
      <c r="CP1182" s="529"/>
      <c r="CQ1182" s="529"/>
      <c r="CR1182" s="529"/>
      <c r="CS1182" s="529"/>
      <c r="CT1182" s="529"/>
      <c r="CU1182" s="529"/>
      <c r="CV1182" s="529"/>
      <c r="CW1182" s="529"/>
      <c r="CX1182" s="529"/>
      <c r="CY1182" s="529"/>
      <c r="CZ1182" s="529"/>
      <c r="DA1182" s="529"/>
      <c r="DB1182" s="529"/>
      <c r="DC1182" s="529"/>
      <c r="DD1182" s="529"/>
      <c r="DE1182" s="529"/>
      <c r="DF1182" s="529"/>
      <c r="DG1182" s="529"/>
      <c r="DH1182" s="529"/>
      <c r="DI1182" s="529"/>
      <c r="DJ1182" s="529"/>
      <c r="DK1182" s="529"/>
      <c r="DL1182" s="529"/>
      <c r="DM1182" s="529"/>
      <c r="DN1182" s="529"/>
      <c r="DO1182" s="529"/>
      <c r="DP1182" s="529"/>
      <c r="DQ1182" s="529"/>
      <c r="DR1182" s="529"/>
      <c r="DS1182" s="529"/>
      <c r="DT1182" s="529"/>
      <c r="DU1182" s="529"/>
      <c r="DV1182" s="529"/>
      <c r="DW1182" s="529"/>
      <c r="DX1182" s="529"/>
      <c r="DY1182" s="529"/>
      <c r="DZ1182" s="529"/>
      <c r="EA1182" s="529"/>
      <c r="EB1182" s="529"/>
      <c r="EC1182" s="529"/>
      <c r="ED1182" s="529"/>
      <c r="EE1182" s="529"/>
      <c r="EF1182" s="529"/>
      <c r="EG1182" s="529"/>
      <c r="EH1182" s="529"/>
      <c r="EI1182" s="529"/>
      <c r="EJ1182" s="529"/>
      <c r="EK1182" s="529"/>
      <c r="EL1182" s="529"/>
      <c r="EM1182" s="529"/>
      <c r="EN1182" s="529"/>
      <c r="EO1182" s="529"/>
      <c r="EP1182" s="529"/>
      <c r="EQ1182" s="529"/>
      <c r="ER1182" s="529"/>
      <c r="ES1182" s="529"/>
      <c r="ET1182" s="529"/>
      <c r="EU1182" s="529"/>
      <c r="EV1182" s="529"/>
      <c r="EW1182" s="529"/>
      <c r="EX1182" s="529"/>
      <c r="EY1182" s="529"/>
      <c r="EZ1182" s="529"/>
      <c r="FA1182" s="529"/>
      <c r="FB1182" s="529"/>
      <c r="FC1182" s="529"/>
      <c r="FD1182" s="529"/>
      <c r="FE1182" s="529"/>
      <c r="FF1182" s="529"/>
      <c r="FG1182" s="529"/>
      <c r="FH1182" s="529"/>
      <c r="FI1182" s="529"/>
      <c r="FJ1182" s="529"/>
      <c r="FK1182" s="529"/>
      <c r="FL1182" s="529"/>
      <c r="FM1182" s="529"/>
      <c r="FN1182" s="529"/>
      <c r="FO1182" s="529"/>
      <c r="FP1182" s="529"/>
      <c r="FQ1182" s="529"/>
      <c r="FR1182" s="529"/>
      <c r="FS1182" s="529"/>
      <c r="FT1182" s="529"/>
      <c r="FU1182" s="529"/>
      <c r="FV1182" s="529"/>
      <c r="FW1182" s="529"/>
      <c r="FX1182" s="529"/>
      <c r="FY1182" s="529"/>
      <c r="FZ1182" s="529"/>
      <c r="GA1182" s="529"/>
      <c r="GB1182" s="529"/>
      <c r="GC1182" s="529"/>
      <c r="GD1182" s="529"/>
      <c r="GE1182" s="529"/>
      <c r="GF1182" s="529"/>
      <c r="GG1182" s="529"/>
      <c r="GH1182" s="529"/>
      <c r="GI1182" s="529"/>
      <c r="GJ1182" s="529"/>
      <c r="GK1182" s="529"/>
      <c r="GL1182" s="529"/>
      <c r="GM1182" s="529"/>
      <c r="GN1182" s="529"/>
      <c r="GO1182" s="529"/>
      <c r="GP1182" s="529"/>
      <c r="GQ1182" s="529"/>
      <c r="GR1182" s="529"/>
      <c r="GS1182" s="529"/>
      <c r="GT1182" s="529"/>
      <c r="GU1182" s="529"/>
      <c r="GV1182" s="529"/>
      <c r="GW1182" s="529"/>
      <c r="GX1182" s="529"/>
      <c r="GY1182" s="529"/>
      <c r="GZ1182" s="529"/>
      <c r="HA1182" s="529"/>
      <c r="HB1182" s="529"/>
      <c r="HC1182" s="529"/>
      <c r="HD1182" s="529"/>
      <c r="HE1182" s="529"/>
      <c r="HF1182" s="529"/>
      <c r="HG1182" s="529"/>
      <c r="HH1182" s="529"/>
      <c r="HI1182" s="529"/>
      <c r="HJ1182" s="529"/>
      <c r="HK1182" s="529"/>
      <c r="HL1182" s="529"/>
      <c r="HM1182" s="529"/>
      <c r="HN1182" s="529"/>
      <c r="HO1182" s="529"/>
      <c r="HP1182" s="529"/>
      <c r="HQ1182" s="529"/>
      <c r="HR1182" s="529"/>
      <c r="HS1182" s="529"/>
      <c r="HT1182" s="529"/>
      <c r="HU1182" s="529"/>
      <c r="HV1182" s="529"/>
      <c r="HW1182" s="529"/>
      <c r="HX1182" s="529"/>
      <c r="HY1182" s="529"/>
      <c r="HZ1182" s="529"/>
      <c r="IA1182" s="529"/>
      <c r="IB1182" s="529"/>
      <c r="IC1182" s="529"/>
      <c r="ID1182" s="529"/>
      <c r="IE1182" s="529"/>
      <c r="IF1182" s="529"/>
      <c r="IG1182" s="529"/>
      <c r="IH1182" s="529"/>
      <c r="II1182" s="529"/>
      <c r="IJ1182" s="529"/>
      <c r="IK1182" s="529"/>
      <c r="IL1182" s="529"/>
      <c r="IM1182" s="529"/>
      <c r="IN1182" s="529"/>
      <c r="IO1182" s="529"/>
      <c r="IP1182" s="529"/>
      <c r="IQ1182" s="529"/>
      <c r="IR1182" s="529"/>
      <c r="IS1182" s="529"/>
      <c r="IT1182" s="529"/>
      <c r="IU1182" s="529"/>
      <c r="IV1182" s="529"/>
      <c r="IW1182" s="529"/>
      <c r="IX1182" s="529"/>
      <c r="IY1182" s="529"/>
      <c r="IZ1182" s="529"/>
      <c r="JA1182" s="529"/>
      <c r="JB1182" s="529"/>
      <c r="JC1182" s="529"/>
      <c r="JD1182" s="529"/>
      <c r="JE1182" s="529"/>
      <c r="JF1182" s="529"/>
      <c r="JG1182" s="529"/>
      <c r="JH1182" s="529"/>
    </row>
    <row r="1183" spans="1:268" s="529" customFormat="1" ht="39.75" customHeight="1" x14ac:dyDescent="0.25">
      <c r="A1183" s="525"/>
      <c r="B1183" s="525" t="s">
        <v>7310</v>
      </c>
      <c r="C1183" s="525">
        <v>11140160</v>
      </c>
      <c r="D1183" s="526">
        <v>42671</v>
      </c>
      <c r="E1183" s="526">
        <v>42671</v>
      </c>
      <c r="F1183" s="526">
        <v>53479</v>
      </c>
      <c r="G1183" s="525">
        <v>-7777</v>
      </c>
      <c r="H1183" s="525" t="s">
        <v>490</v>
      </c>
      <c r="I1183" s="525" t="s">
        <v>881</v>
      </c>
      <c r="J1183" s="525" t="s">
        <v>7466</v>
      </c>
      <c r="K1183" s="525" t="s">
        <v>55</v>
      </c>
      <c r="L1183" s="525" t="s">
        <v>1938</v>
      </c>
      <c r="M1183" s="525" t="s">
        <v>152</v>
      </c>
      <c r="N1183" s="525" t="s">
        <v>152</v>
      </c>
      <c r="O1183" s="525" t="s">
        <v>72</v>
      </c>
      <c r="P1183" s="527" t="s">
        <v>7246</v>
      </c>
      <c r="Q1183" s="525" t="s">
        <v>7311</v>
      </c>
      <c r="R1183" s="525" t="s">
        <v>152</v>
      </c>
      <c r="S1183" s="525" t="s">
        <v>152</v>
      </c>
      <c r="T1183" s="525" t="s">
        <v>72</v>
      </c>
      <c r="U1183" s="527" t="s">
        <v>7246</v>
      </c>
      <c r="V1183" s="525" t="s">
        <v>10975</v>
      </c>
      <c r="W1183" s="525" t="s">
        <v>7312</v>
      </c>
      <c r="X1183" s="525"/>
      <c r="Y1183" s="525"/>
      <c r="Z1183" s="528" t="s">
        <v>467</v>
      </c>
      <c r="AA1183" s="525" t="s">
        <v>4720</v>
      </c>
      <c r="AB1183" s="525"/>
      <c r="AC1183" s="525"/>
      <c r="AD1183" s="525"/>
      <c r="AE1183" s="525"/>
      <c r="AF1183" s="525"/>
      <c r="AG1183" s="525"/>
      <c r="AH1183" s="525"/>
      <c r="AI1183" s="525"/>
      <c r="AJ1183" s="525"/>
      <c r="AK1183" s="525"/>
      <c r="AL1183" s="525"/>
      <c r="AM1183" s="525"/>
      <c r="AN1183" s="525"/>
      <c r="AO1183" s="525"/>
      <c r="AP1183" s="525"/>
      <c r="AQ1183" s="525"/>
      <c r="AR1183" s="525"/>
      <c r="AS1183" s="525" t="s">
        <v>2723</v>
      </c>
      <c r="AT1183" s="525"/>
      <c r="AU1183" s="525"/>
      <c r="AV1183" s="525"/>
      <c r="AW1183" s="525" t="s">
        <v>10976</v>
      </c>
      <c r="AX1183" s="525" t="s">
        <v>10977</v>
      </c>
      <c r="AY1183" s="525">
        <v>43</v>
      </c>
      <c r="AZ1183" s="525">
        <v>12</v>
      </c>
      <c r="BA1183" s="525">
        <v>5.12</v>
      </c>
      <c r="BB1183" s="525">
        <v>24</v>
      </c>
      <c r="BC1183" s="525">
        <v>4</v>
      </c>
      <c r="BD1183" s="525">
        <v>14.23</v>
      </c>
      <c r="BE1183" s="525">
        <f t="shared" si="184"/>
        <v>43.201422222222227</v>
      </c>
      <c r="BF1183" s="525">
        <f t="shared" si="185"/>
        <v>24.070619444444443</v>
      </c>
      <c r="BG1183" s="525" t="s">
        <v>47</v>
      </c>
      <c r="BH1183" s="525"/>
      <c r="BI1183" s="525">
        <v>4969</v>
      </c>
      <c r="BJ1183" s="526">
        <v>46198</v>
      </c>
      <c r="BK1183" s="525">
        <v>4969</v>
      </c>
      <c r="BL1183" s="526">
        <v>46198</v>
      </c>
      <c r="BM1183" s="525"/>
      <c r="BN1183" s="525"/>
      <c r="BO1183" s="525"/>
      <c r="BP1183" s="525"/>
      <c r="BQ1183" s="525"/>
      <c r="BR1183" s="525"/>
      <c r="BS1183" s="525"/>
    </row>
    <row r="1184" spans="1:268" s="529" customFormat="1" ht="39.75" customHeight="1" x14ac:dyDescent="0.25">
      <c r="A1184" s="525"/>
      <c r="B1184" s="525" t="s">
        <v>7310</v>
      </c>
      <c r="C1184" s="525">
        <v>11140160</v>
      </c>
      <c r="D1184" s="526">
        <v>42671</v>
      </c>
      <c r="E1184" s="526">
        <v>42671</v>
      </c>
      <c r="F1184" s="526">
        <v>53479</v>
      </c>
      <c r="G1184" s="525">
        <v>-7777</v>
      </c>
      <c r="H1184" s="525" t="s">
        <v>490</v>
      </c>
      <c r="I1184" s="525" t="s">
        <v>881</v>
      </c>
      <c r="J1184" s="525" t="s">
        <v>7466</v>
      </c>
      <c r="K1184" s="525" t="s">
        <v>55</v>
      </c>
      <c r="L1184" s="525" t="s">
        <v>1938</v>
      </c>
      <c r="M1184" s="525" t="s">
        <v>152</v>
      </c>
      <c r="N1184" s="525" t="s">
        <v>152</v>
      </c>
      <c r="O1184" s="525" t="s">
        <v>72</v>
      </c>
      <c r="P1184" s="527" t="s">
        <v>7246</v>
      </c>
      <c r="Q1184" s="525" t="s">
        <v>7311</v>
      </c>
      <c r="R1184" s="525" t="s">
        <v>152</v>
      </c>
      <c r="S1184" s="525" t="s">
        <v>152</v>
      </c>
      <c r="T1184" s="525" t="s">
        <v>72</v>
      </c>
      <c r="U1184" s="527" t="s">
        <v>7246</v>
      </c>
      <c r="V1184" s="525" t="s">
        <v>10975</v>
      </c>
      <c r="W1184" s="525" t="s">
        <v>7312</v>
      </c>
      <c r="X1184" s="525"/>
      <c r="Y1184" s="525"/>
      <c r="Z1184" s="528" t="s">
        <v>467</v>
      </c>
      <c r="AA1184" s="525" t="s">
        <v>4720</v>
      </c>
      <c r="AB1184" s="525"/>
      <c r="AC1184" s="525"/>
      <c r="AD1184" s="525"/>
      <c r="AE1184" s="525"/>
      <c r="AF1184" s="525"/>
      <c r="AG1184" s="525"/>
      <c r="AH1184" s="525"/>
      <c r="AI1184" s="525"/>
      <c r="AJ1184" s="525"/>
      <c r="AK1184" s="525"/>
      <c r="AL1184" s="525"/>
      <c r="AM1184" s="525"/>
      <c r="AN1184" s="525"/>
      <c r="AO1184" s="525"/>
      <c r="AP1184" s="525"/>
      <c r="AQ1184" s="525"/>
      <c r="AR1184" s="525"/>
      <c r="AS1184" s="525" t="s">
        <v>3566</v>
      </c>
      <c r="AT1184" s="525"/>
      <c r="AU1184" s="525"/>
      <c r="AV1184" s="525"/>
      <c r="AW1184" s="525" t="s">
        <v>10978</v>
      </c>
      <c r="AX1184" s="525" t="s">
        <v>10979</v>
      </c>
      <c r="AY1184" s="525">
        <v>43</v>
      </c>
      <c r="AZ1184" s="525">
        <v>12</v>
      </c>
      <c r="BA1184" s="525">
        <v>5.0999999999999996</v>
      </c>
      <c r="BB1184" s="525">
        <v>24</v>
      </c>
      <c r="BC1184" s="525">
        <v>4</v>
      </c>
      <c r="BD1184" s="525">
        <v>14.85</v>
      </c>
      <c r="BE1184" s="525">
        <f t="shared" si="184"/>
        <v>43.201416666666667</v>
      </c>
      <c r="BF1184" s="525">
        <f t="shared" si="185"/>
        <v>24.070791666666665</v>
      </c>
      <c r="BG1184" s="525" t="s">
        <v>47</v>
      </c>
      <c r="BH1184" s="525"/>
      <c r="BI1184" s="525">
        <v>4969</v>
      </c>
      <c r="BJ1184" s="526">
        <v>46198</v>
      </c>
      <c r="BK1184" s="525">
        <v>4969</v>
      </c>
      <c r="BL1184" s="526">
        <v>46198</v>
      </c>
      <c r="BM1184" s="525"/>
      <c r="BN1184" s="525"/>
      <c r="BO1184" s="525"/>
      <c r="BP1184" s="525"/>
      <c r="BQ1184" s="525"/>
      <c r="BR1184" s="525"/>
      <c r="BS1184" s="525"/>
    </row>
    <row r="1185" spans="1:268" s="3" customFormat="1" ht="39.75" customHeight="1" thickBot="1" x14ac:dyDescent="0.3">
      <c r="A1185" s="310" t="s">
        <v>3387</v>
      </c>
      <c r="B1185" s="310" t="s">
        <v>7313</v>
      </c>
      <c r="C1185" s="310">
        <v>11130103</v>
      </c>
      <c r="D1185" s="311">
        <v>42677</v>
      </c>
      <c r="E1185" s="311">
        <v>42677</v>
      </c>
      <c r="F1185" s="311">
        <v>42961</v>
      </c>
      <c r="G1185" s="310">
        <v>-7777</v>
      </c>
      <c r="H1185" s="310" t="s">
        <v>469</v>
      </c>
      <c r="I1185" s="310" t="s">
        <v>581</v>
      </c>
      <c r="J1185" s="310"/>
      <c r="K1185" s="310" t="s">
        <v>42</v>
      </c>
      <c r="L1185" s="310" t="s">
        <v>7662</v>
      </c>
      <c r="M1185" s="310" t="s">
        <v>215</v>
      </c>
      <c r="N1185" s="310" t="s">
        <v>215</v>
      </c>
      <c r="O1185" s="310" t="s">
        <v>45</v>
      </c>
      <c r="P1185" s="312" t="s">
        <v>1051</v>
      </c>
      <c r="Q1185" s="613"/>
      <c r="R1185" s="310" t="s">
        <v>215</v>
      </c>
      <c r="S1185" s="310" t="s">
        <v>215</v>
      </c>
      <c r="T1185" s="310" t="s">
        <v>45</v>
      </c>
      <c r="U1185" s="312" t="s">
        <v>1051</v>
      </c>
      <c r="V1185" s="310" t="s">
        <v>7314</v>
      </c>
      <c r="W1185" s="310" t="s">
        <v>7315</v>
      </c>
      <c r="X1185" s="310"/>
      <c r="Y1185" s="310"/>
      <c r="Z1185" s="313" t="s">
        <v>467</v>
      </c>
      <c r="AA1185" s="310" t="s">
        <v>400</v>
      </c>
      <c r="AB1185" s="310"/>
      <c r="AC1185" s="310">
        <v>147</v>
      </c>
      <c r="AD1185" s="310">
        <v>4632000</v>
      </c>
      <c r="AE1185" s="310"/>
      <c r="AF1185" s="310"/>
      <c r="AG1185" s="310">
        <v>4632000</v>
      </c>
      <c r="AH1185" s="310"/>
      <c r="AI1185" s="310"/>
      <c r="AJ1185" s="310"/>
      <c r="AK1185" s="310"/>
      <c r="AL1185" s="310"/>
      <c r="AM1185" s="310"/>
      <c r="AN1185" s="310"/>
      <c r="AO1185" s="310"/>
      <c r="AP1185" s="310"/>
      <c r="AQ1185" s="310"/>
      <c r="AR1185" s="310"/>
      <c r="AS1185" s="310" t="s">
        <v>467</v>
      </c>
      <c r="AT1185" s="310"/>
      <c r="AU1185" s="310"/>
      <c r="AV1185" s="310"/>
      <c r="AW1185" s="310" t="s">
        <v>7316</v>
      </c>
      <c r="AX1185" s="310" t="s">
        <v>7317</v>
      </c>
      <c r="AY1185" s="310">
        <v>43</v>
      </c>
      <c r="AZ1185" s="310">
        <v>38</v>
      </c>
      <c r="BA1185" s="310">
        <v>44</v>
      </c>
      <c r="BB1185" s="310">
        <v>25</v>
      </c>
      <c r="BC1185" s="310">
        <v>18</v>
      </c>
      <c r="BD1185" s="310">
        <v>12.7</v>
      </c>
      <c r="BE1185" s="310">
        <f t="shared" ref="BE1185:BE1214" si="192">AY1185+AZ1185/60+BA1185/3600</f>
        <v>43.645555555555553</v>
      </c>
      <c r="BF1185" s="310">
        <f t="shared" ref="BF1185:BF1214" si="193">BB1185+BC1185/60+BD1185/3600</f>
        <v>25.303527777777777</v>
      </c>
      <c r="BG1185" s="310" t="s">
        <v>38</v>
      </c>
      <c r="BH1185" s="310"/>
      <c r="BI1185" s="310">
        <v>2232</v>
      </c>
      <c r="BJ1185" s="311">
        <v>42997</v>
      </c>
      <c r="BK1185" s="310">
        <v>2232</v>
      </c>
      <c r="BL1185" s="311">
        <v>42997</v>
      </c>
      <c r="BM1185" s="310"/>
      <c r="BN1185" s="310"/>
      <c r="BO1185" s="310"/>
      <c r="BP1185" s="310"/>
      <c r="BQ1185" s="310"/>
      <c r="BR1185" s="310"/>
      <c r="BS1185" s="310" t="s">
        <v>7663</v>
      </c>
      <c r="BT1185" s="529"/>
      <c r="BU1185" s="529"/>
      <c r="BV1185" s="529"/>
      <c r="BW1185" s="529"/>
      <c r="BX1185" s="529"/>
      <c r="BY1185" s="529"/>
      <c r="BZ1185" s="529"/>
      <c r="CA1185" s="529"/>
      <c r="CB1185" s="529"/>
      <c r="CC1185" s="529"/>
      <c r="CD1185" s="529"/>
      <c r="CE1185" s="529"/>
      <c r="CF1185" s="529"/>
      <c r="CG1185" s="529"/>
      <c r="CH1185" s="529"/>
      <c r="CI1185" s="529"/>
      <c r="CJ1185" s="529"/>
      <c r="CK1185" s="529"/>
      <c r="CL1185" s="529"/>
      <c r="CM1185" s="529"/>
      <c r="CN1185" s="529"/>
      <c r="CO1185" s="529"/>
      <c r="CP1185" s="529"/>
      <c r="CQ1185" s="529"/>
      <c r="CR1185" s="529"/>
      <c r="CS1185" s="529"/>
      <c r="CT1185" s="529"/>
      <c r="CU1185" s="529"/>
      <c r="CV1185" s="529"/>
      <c r="CW1185" s="529"/>
      <c r="CX1185" s="529"/>
      <c r="CY1185" s="529"/>
      <c r="CZ1185" s="529"/>
      <c r="DA1185" s="529"/>
      <c r="DB1185" s="529"/>
      <c r="DC1185" s="529"/>
      <c r="DD1185" s="529"/>
      <c r="DE1185" s="529"/>
      <c r="DF1185" s="529"/>
      <c r="DG1185" s="529"/>
      <c r="DH1185" s="529"/>
      <c r="DI1185" s="529"/>
      <c r="DJ1185" s="529"/>
      <c r="DK1185" s="529"/>
      <c r="DL1185" s="529"/>
      <c r="DM1185" s="529"/>
      <c r="DN1185" s="529"/>
      <c r="DO1185" s="529"/>
      <c r="DP1185" s="529"/>
      <c r="DQ1185" s="529"/>
      <c r="DR1185" s="529"/>
      <c r="DS1185" s="529"/>
      <c r="DT1185" s="529"/>
      <c r="DU1185" s="529"/>
      <c r="DV1185" s="529"/>
      <c r="DW1185" s="529"/>
      <c r="DX1185" s="529"/>
      <c r="DY1185" s="529"/>
      <c r="DZ1185" s="529"/>
      <c r="EA1185" s="529"/>
      <c r="EB1185" s="529"/>
      <c r="EC1185" s="529"/>
      <c r="ED1185" s="529"/>
      <c r="EE1185" s="529"/>
      <c r="EF1185" s="529"/>
      <c r="EG1185" s="529"/>
      <c r="EH1185" s="529"/>
      <c r="EI1185" s="529"/>
      <c r="EJ1185" s="529"/>
      <c r="EK1185" s="529"/>
      <c r="EL1185" s="529"/>
      <c r="EM1185" s="529"/>
      <c r="EN1185" s="529"/>
      <c r="EO1185" s="529"/>
      <c r="EP1185" s="529"/>
      <c r="EQ1185" s="529"/>
      <c r="ER1185" s="529"/>
      <c r="ES1185" s="529"/>
      <c r="ET1185" s="529"/>
      <c r="EU1185" s="529"/>
      <c r="EV1185" s="529"/>
      <c r="EW1185" s="529"/>
      <c r="EX1185" s="529"/>
      <c r="EY1185" s="529"/>
      <c r="EZ1185" s="529"/>
      <c r="FA1185" s="529"/>
      <c r="FB1185" s="529"/>
      <c r="FC1185" s="529"/>
      <c r="FD1185" s="529"/>
      <c r="FE1185" s="529"/>
      <c r="FF1185" s="529"/>
      <c r="FG1185" s="529"/>
      <c r="FH1185" s="529"/>
      <c r="FI1185" s="529"/>
      <c r="FJ1185" s="529"/>
      <c r="FK1185" s="529"/>
      <c r="FL1185" s="529"/>
      <c r="FM1185" s="529"/>
      <c r="FN1185" s="529"/>
      <c r="FO1185" s="529"/>
      <c r="FP1185" s="529"/>
      <c r="FQ1185" s="529"/>
      <c r="FR1185" s="529"/>
      <c r="FS1185" s="529"/>
      <c r="FT1185" s="529"/>
      <c r="FU1185" s="529"/>
      <c r="FV1185" s="529"/>
      <c r="FW1185" s="529"/>
      <c r="FX1185" s="529"/>
      <c r="FY1185" s="529"/>
      <c r="FZ1185" s="529"/>
      <c r="GA1185" s="529"/>
      <c r="GB1185" s="529"/>
      <c r="GC1185" s="529"/>
      <c r="GD1185" s="529"/>
      <c r="GE1185" s="529"/>
      <c r="GF1185" s="529"/>
      <c r="GG1185" s="529"/>
      <c r="GH1185" s="529"/>
      <c r="GI1185" s="529"/>
      <c r="GJ1185" s="529"/>
      <c r="GK1185" s="529"/>
      <c r="GL1185" s="529"/>
      <c r="GM1185" s="529"/>
      <c r="GN1185" s="529"/>
      <c r="GO1185" s="529"/>
      <c r="GP1185" s="529"/>
      <c r="GQ1185" s="529"/>
      <c r="GR1185" s="529"/>
      <c r="GS1185" s="529"/>
      <c r="GT1185" s="529"/>
      <c r="GU1185" s="529"/>
      <c r="GV1185" s="529"/>
      <c r="GW1185" s="529"/>
      <c r="GX1185" s="529"/>
      <c r="GY1185" s="529"/>
      <c r="GZ1185" s="529"/>
      <c r="HA1185" s="529"/>
      <c r="HB1185" s="529"/>
      <c r="HC1185" s="529"/>
      <c r="HD1185" s="529"/>
      <c r="HE1185" s="529"/>
      <c r="HF1185" s="529"/>
      <c r="HG1185" s="529"/>
      <c r="HH1185" s="529"/>
      <c r="HI1185" s="529"/>
      <c r="HJ1185" s="529"/>
      <c r="HK1185" s="529"/>
      <c r="HL1185" s="529"/>
      <c r="HM1185" s="529"/>
      <c r="HN1185" s="529"/>
      <c r="HO1185" s="529"/>
      <c r="HP1185" s="529"/>
      <c r="HQ1185" s="529"/>
      <c r="HR1185" s="529"/>
      <c r="HS1185" s="529"/>
      <c r="HT1185" s="529"/>
      <c r="HU1185" s="529"/>
      <c r="HV1185" s="529"/>
      <c r="HW1185" s="529"/>
      <c r="HX1185" s="529"/>
      <c r="HY1185" s="529"/>
      <c r="HZ1185" s="529"/>
      <c r="IA1185" s="529"/>
      <c r="IB1185" s="529"/>
      <c r="IC1185" s="529"/>
      <c r="ID1185" s="529"/>
      <c r="IE1185" s="529"/>
      <c r="IF1185" s="529"/>
      <c r="IG1185" s="529"/>
      <c r="IH1185" s="529"/>
      <c r="II1185" s="529"/>
      <c r="IJ1185" s="529"/>
      <c r="IK1185" s="529"/>
      <c r="IL1185" s="529"/>
      <c r="IM1185" s="529"/>
      <c r="IN1185" s="529"/>
      <c r="IO1185" s="529"/>
      <c r="IP1185" s="529"/>
      <c r="IQ1185" s="529"/>
      <c r="IR1185" s="529"/>
      <c r="IS1185" s="529"/>
      <c r="IT1185" s="529"/>
      <c r="IU1185" s="529"/>
      <c r="IV1185" s="529"/>
      <c r="IW1185" s="529"/>
      <c r="IX1185" s="529"/>
      <c r="IY1185" s="529"/>
      <c r="IZ1185" s="529"/>
      <c r="JA1185" s="529"/>
      <c r="JB1185" s="529"/>
      <c r="JC1185" s="529"/>
      <c r="JD1185" s="529"/>
      <c r="JE1185" s="529"/>
      <c r="JF1185" s="529"/>
      <c r="JG1185" s="529"/>
      <c r="JH1185" s="529"/>
    </row>
    <row r="1186" spans="1:268" s="3" customFormat="1" ht="39.75" customHeight="1" thickBot="1" x14ac:dyDescent="0.3">
      <c r="A1186" s="227" t="s">
        <v>3387</v>
      </c>
      <c r="B1186" s="227" t="s">
        <v>7313</v>
      </c>
      <c r="C1186" s="227">
        <v>11130103</v>
      </c>
      <c r="D1186" s="228">
        <v>42677</v>
      </c>
      <c r="E1186" s="228">
        <v>42677</v>
      </c>
      <c r="F1186" s="228">
        <v>46613</v>
      </c>
      <c r="G1186" s="227">
        <v>-7777</v>
      </c>
      <c r="H1186" s="227" t="s">
        <v>469</v>
      </c>
      <c r="I1186" s="227" t="s">
        <v>581</v>
      </c>
      <c r="J1186" s="227"/>
      <c r="K1186" s="227" t="s">
        <v>42</v>
      </c>
      <c r="L1186" s="227" t="s">
        <v>7662</v>
      </c>
      <c r="M1186" s="227" t="s">
        <v>215</v>
      </c>
      <c r="N1186" s="227" t="s">
        <v>215</v>
      </c>
      <c r="O1186" s="227" t="s">
        <v>45</v>
      </c>
      <c r="P1186" s="229" t="s">
        <v>1051</v>
      </c>
      <c r="Q1186" s="262"/>
      <c r="R1186" s="227" t="s">
        <v>215</v>
      </c>
      <c r="S1186" s="227" t="s">
        <v>215</v>
      </c>
      <c r="T1186" s="227" t="s">
        <v>45</v>
      </c>
      <c r="U1186" s="229" t="s">
        <v>1051</v>
      </c>
      <c r="V1186" s="227" t="s">
        <v>7314</v>
      </c>
      <c r="W1186" s="227" t="s">
        <v>7315</v>
      </c>
      <c r="X1186" s="227"/>
      <c r="Y1186" s="227"/>
      <c r="Z1186" s="230" t="s">
        <v>467</v>
      </c>
      <c r="AA1186" s="227" t="s">
        <v>400</v>
      </c>
      <c r="AB1186" s="227"/>
      <c r="AC1186" s="227">
        <v>147</v>
      </c>
      <c r="AD1186" s="227">
        <v>4632000</v>
      </c>
      <c r="AE1186" s="227"/>
      <c r="AF1186" s="227"/>
      <c r="AG1186" s="227">
        <v>4632000</v>
      </c>
      <c r="AH1186" s="227"/>
      <c r="AI1186" s="227"/>
      <c r="AJ1186" s="227"/>
      <c r="AK1186" s="227"/>
      <c r="AL1186" s="227"/>
      <c r="AM1186" s="227"/>
      <c r="AN1186" s="227"/>
      <c r="AO1186" s="227"/>
      <c r="AP1186" s="227"/>
      <c r="AQ1186" s="227"/>
      <c r="AR1186" s="227"/>
      <c r="AS1186" s="227" t="s">
        <v>467</v>
      </c>
      <c r="AT1186" s="227"/>
      <c r="AU1186" s="227"/>
      <c r="AV1186" s="227"/>
      <c r="AW1186" s="227" t="s">
        <v>7316</v>
      </c>
      <c r="AX1186" s="227" t="s">
        <v>7317</v>
      </c>
      <c r="AY1186" s="227">
        <v>43</v>
      </c>
      <c r="AZ1186" s="227">
        <v>38</v>
      </c>
      <c r="BA1186" s="227">
        <v>44</v>
      </c>
      <c r="BB1186" s="227">
        <v>25</v>
      </c>
      <c r="BC1186" s="227">
        <v>18</v>
      </c>
      <c r="BD1186" s="227">
        <v>12.7</v>
      </c>
      <c r="BE1186" s="227">
        <f t="shared" ref="BE1186" si="194">AY1186+AZ1186/60+BA1186/3600</f>
        <v>43.645555555555553</v>
      </c>
      <c r="BF1186" s="227">
        <f t="shared" ref="BF1186" si="195">BB1186+BC1186/60+BD1186/3600</f>
        <v>25.303527777777777</v>
      </c>
      <c r="BG1186" s="227" t="s">
        <v>38</v>
      </c>
      <c r="BH1186" s="227"/>
      <c r="BI1186" s="227"/>
      <c r="BJ1186" s="228"/>
      <c r="BK1186" s="227"/>
      <c r="BL1186" s="228"/>
      <c r="BM1186" s="227"/>
      <c r="BN1186" s="227"/>
      <c r="BO1186" s="227"/>
      <c r="BP1186" s="227"/>
      <c r="BQ1186" s="227"/>
      <c r="BR1186" s="227"/>
      <c r="BS1186" s="227"/>
      <c r="BT1186" s="529"/>
      <c r="BU1186" s="529"/>
      <c r="BV1186" s="529"/>
      <c r="BW1186" s="529"/>
      <c r="BX1186" s="529"/>
      <c r="BY1186" s="529"/>
      <c r="BZ1186" s="529"/>
      <c r="CA1186" s="529"/>
      <c r="CB1186" s="529"/>
      <c r="CC1186" s="529"/>
      <c r="CD1186" s="529"/>
      <c r="CE1186" s="529"/>
      <c r="CF1186" s="529"/>
      <c r="CG1186" s="529"/>
      <c r="CH1186" s="529"/>
      <c r="CI1186" s="529"/>
      <c r="CJ1186" s="529"/>
      <c r="CK1186" s="529"/>
      <c r="CL1186" s="529"/>
      <c r="CM1186" s="529"/>
      <c r="CN1186" s="529"/>
      <c r="CO1186" s="529"/>
      <c r="CP1186" s="529"/>
      <c r="CQ1186" s="529"/>
      <c r="CR1186" s="529"/>
      <c r="CS1186" s="529"/>
      <c r="CT1186" s="529"/>
      <c r="CU1186" s="529"/>
      <c r="CV1186" s="529"/>
      <c r="CW1186" s="529"/>
      <c r="CX1186" s="529"/>
      <c r="CY1186" s="529"/>
      <c r="CZ1186" s="529"/>
      <c r="DA1186" s="529"/>
      <c r="DB1186" s="529"/>
      <c r="DC1186" s="529"/>
      <c r="DD1186" s="529"/>
      <c r="DE1186" s="529"/>
      <c r="DF1186" s="529"/>
      <c r="DG1186" s="529"/>
      <c r="DH1186" s="529"/>
      <c r="DI1186" s="529"/>
      <c r="DJ1186" s="529"/>
      <c r="DK1186" s="529"/>
      <c r="DL1186" s="529"/>
      <c r="DM1186" s="529"/>
      <c r="DN1186" s="529"/>
      <c r="DO1186" s="529"/>
      <c r="DP1186" s="529"/>
      <c r="DQ1186" s="529"/>
      <c r="DR1186" s="529"/>
      <c r="DS1186" s="529"/>
      <c r="DT1186" s="529"/>
      <c r="DU1186" s="529"/>
      <c r="DV1186" s="529"/>
      <c r="DW1186" s="529"/>
      <c r="DX1186" s="529"/>
      <c r="DY1186" s="529"/>
      <c r="DZ1186" s="529"/>
      <c r="EA1186" s="529"/>
      <c r="EB1186" s="529"/>
      <c r="EC1186" s="529"/>
      <c r="ED1186" s="529"/>
      <c r="EE1186" s="529"/>
      <c r="EF1186" s="529"/>
      <c r="EG1186" s="529"/>
      <c r="EH1186" s="529"/>
      <c r="EI1186" s="529"/>
      <c r="EJ1186" s="529"/>
      <c r="EK1186" s="529"/>
      <c r="EL1186" s="529"/>
      <c r="EM1186" s="529"/>
      <c r="EN1186" s="529"/>
      <c r="EO1186" s="529"/>
      <c r="EP1186" s="529"/>
      <c r="EQ1186" s="529"/>
      <c r="ER1186" s="529"/>
      <c r="ES1186" s="529"/>
      <c r="ET1186" s="529"/>
      <c r="EU1186" s="529"/>
      <c r="EV1186" s="529"/>
      <c r="EW1186" s="529"/>
      <c r="EX1186" s="529"/>
      <c r="EY1186" s="529"/>
      <c r="EZ1186" s="529"/>
      <c r="FA1186" s="529"/>
      <c r="FB1186" s="529"/>
      <c r="FC1186" s="529"/>
      <c r="FD1186" s="529"/>
      <c r="FE1186" s="529"/>
      <c r="FF1186" s="529"/>
      <c r="FG1186" s="529"/>
      <c r="FH1186" s="529"/>
      <c r="FI1186" s="529"/>
      <c r="FJ1186" s="529"/>
      <c r="FK1186" s="529"/>
      <c r="FL1186" s="529"/>
      <c r="FM1186" s="529"/>
      <c r="FN1186" s="529"/>
      <c r="FO1186" s="529"/>
      <c r="FP1186" s="529"/>
      <c r="FQ1186" s="529"/>
      <c r="FR1186" s="529"/>
      <c r="FS1186" s="529"/>
      <c r="FT1186" s="529"/>
      <c r="FU1186" s="529"/>
      <c r="FV1186" s="529"/>
      <c r="FW1186" s="529"/>
      <c r="FX1186" s="529"/>
      <c r="FY1186" s="529"/>
      <c r="FZ1186" s="529"/>
      <c r="GA1186" s="529"/>
      <c r="GB1186" s="529"/>
      <c r="GC1186" s="529"/>
      <c r="GD1186" s="529"/>
      <c r="GE1186" s="529"/>
      <c r="GF1186" s="529"/>
      <c r="GG1186" s="529"/>
      <c r="GH1186" s="529"/>
      <c r="GI1186" s="529"/>
      <c r="GJ1186" s="529"/>
      <c r="GK1186" s="529"/>
      <c r="GL1186" s="529"/>
      <c r="GM1186" s="529"/>
      <c r="GN1186" s="529"/>
      <c r="GO1186" s="529"/>
      <c r="GP1186" s="529"/>
      <c r="GQ1186" s="529"/>
      <c r="GR1186" s="529"/>
      <c r="GS1186" s="529"/>
      <c r="GT1186" s="529"/>
      <c r="GU1186" s="529"/>
      <c r="GV1186" s="529"/>
      <c r="GW1186" s="529"/>
      <c r="GX1186" s="529"/>
      <c r="GY1186" s="529"/>
      <c r="GZ1186" s="529"/>
      <c r="HA1186" s="529"/>
      <c r="HB1186" s="529"/>
      <c r="HC1186" s="529"/>
      <c r="HD1186" s="529"/>
      <c r="HE1186" s="529"/>
      <c r="HF1186" s="529"/>
      <c r="HG1186" s="529"/>
      <c r="HH1186" s="529"/>
      <c r="HI1186" s="529"/>
      <c r="HJ1186" s="529"/>
      <c r="HK1186" s="529"/>
      <c r="HL1186" s="529"/>
      <c r="HM1186" s="529"/>
      <c r="HN1186" s="529"/>
      <c r="HO1186" s="529"/>
      <c r="HP1186" s="529"/>
      <c r="HQ1186" s="529"/>
      <c r="HR1186" s="529"/>
      <c r="HS1186" s="529"/>
      <c r="HT1186" s="529"/>
      <c r="HU1186" s="529"/>
      <c r="HV1186" s="529"/>
      <c r="HW1186" s="529"/>
      <c r="HX1186" s="529"/>
      <c r="HY1186" s="529"/>
      <c r="HZ1186" s="529"/>
      <c r="IA1186" s="529"/>
      <c r="IB1186" s="529"/>
      <c r="IC1186" s="529"/>
      <c r="ID1186" s="529"/>
      <c r="IE1186" s="529"/>
      <c r="IF1186" s="529"/>
      <c r="IG1186" s="529"/>
      <c r="IH1186" s="529"/>
      <c r="II1186" s="529"/>
      <c r="IJ1186" s="529"/>
      <c r="IK1186" s="529"/>
      <c r="IL1186" s="529"/>
      <c r="IM1186" s="529"/>
      <c r="IN1186" s="529"/>
      <c r="IO1186" s="529"/>
      <c r="IP1186" s="529"/>
      <c r="IQ1186" s="529"/>
      <c r="IR1186" s="529"/>
      <c r="IS1186" s="529"/>
      <c r="IT1186" s="529"/>
      <c r="IU1186" s="529"/>
      <c r="IV1186" s="529"/>
      <c r="IW1186" s="529"/>
      <c r="IX1186" s="529"/>
      <c r="IY1186" s="529"/>
      <c r="IZ1186" s="529"/>
      <c r="JA1186" s="529"/>
      <c r="JB1186" s="529"/>
      <c r="JC1186" s="529"/>
      <c r="JD1186" s="529"/>
      <c r="JE1186" s="529"/>
      <c r="JF1186" s="529"/>
      <c r="JG1186" s="529"/>
      <c r="JH1186" s="529"/>
    </row>
    <row r="1187" spans="1:268" s="3" customFormat="1" ht="39.75" customHeight="1" x14ac:dyDescent="0.25">
      <c r="A1187" s="1" t="s">
        <v>3387</v>
      </c>
      <c r="B1187" s="1" t="s">
        <v>1374</v>
      </c>
      <c r="C1187" s="1">
        <v>11190062</v>
      </c>
      <c r="D1187" s="7">
        <v>42668</v>
      </c>
      <c r="E1187" s="7">
        <v>42668</v>
      </c>
      <c r="F1187" s="7">
        <v>46320</v>
      </c>
      <c r="G1187" s="1">
        <v>-7777</v>
      </c>
      <c r="H1187" s="1" t="s">
        <v>5243</v>
      </c>
      <c r="I1187" s="1" t="s">
        <v>595</v>
      </c>
      <c r="J1187" s="1"/>
      <c r="K1187" s="1" t="s">
        <v>55</v>
      </c>
      <c r="L1187" s="1" t="s">
        <v>3381</v>
      </c>
      <c r="M1187" s="1" t="s">
        <v>58</v>
      </c>
      <c r="N1187" s="1" t="s">
        <v>58</v>
      </c>
      <c r="O1187" s="1" t="s">
        <v>52</v>
      </c>
      <c r="P1187" s="6" t="s">
        <v>1053</v>
      </c>
      <c r="Q1187" s="1"/>
      <c r="R1187" s="1" t="s">
        <v>58</v>
      </c>
      <c r="S1187" s="1" t="s">
        <v>58</v>
      </c>
      <c r="T1187" s="1" t="s">
        <v>52</v>
      </c>
      <c r="U1187" s="6" t="s">
        <v>1053</v>
      </c>
      <c r="V1187" s="1"/>
      <c r="W1187" s="1" t="s">
        <v>7335</v>
      </c>
      <c r="X1187" s="1"/>
      <c r="Y1187" s="1"/>
      <c r="Z1187" s="9" t="s">
        <v>1309</v>
      </c>
      <c r="AA1187" s="1" t="s">
        <v>426</v>
      </c>
      <c r="AB1187" s="1">
        <v>6.0000000000000001E-3</v>
      </c>
      <c r="AC1187" s="1">
        <v>6</v>
      </c>
      <c r="AD1187" s="1">
        <v>189216</v>
      </c>
      <c r="AE1187" s="1"/>
      <c r="AF1187" s="1"/>
      <c r="AG1187" s="1"/>
      <c r="AH1187" s="1"/>
      <c r="AI1187" s="1">
        <v>189216</v>
      </c>
      <c r="AJ1187" s="1"/>
      <c r="AK1187" s="1"/>
      <c r="AL1187" s="1"/>
      <c r="AM1187" s="1"/>
      <c r="AN1187" s="1"/>
      <c r="AO1187" s="1"/>
      <c r="AP1187" s="1">
        <v>2</v>
      </c>
      <c r="AQ1187" s="1"/>
      <c r="AR1187" s="1"/>
      <c r="AS1187" s="1" t="s">
        <v>7323</v>
      </c>
      <c r="AT1187" s="1"/>
      <c r="AU1187" s="1"/>
      <c r="AV1187" s="1">
        <v>1316</v>
      </c>
      <c r="AW1187" s="1" t="s">
        <v>7327</v>
      </c>
      <c r="AX1187" s="1" t="s">
        <v>7328</v>
      </c>
      <c r="AY1187" s="1">
        <v>42</v>
      </c>
      <c r="AZ1187" s="1">
        <v>45</v>
      </c>
      <c r="BA1187" s="1">
        <v>16.315000000000001</v>
      </c>
      <c r="BB1187" s="1">
        <v>24</v>
      </c>
      <c r="BC1187" s="1">
        <v>0</v>
      </c>
      <c r="BD1187" s="1">
        <v>19.372</v>
      </c>
      <c r="BE1187" s="1">
        <f t="shared" si="192"/>
        <v>42.754531944444444</v>
      </c>
      <c r="BF1187" s="1">
        <f t="shared" si="193"/>
        <v>24.00538111111111</v>
      </c>
      <c r="BG1187" s="1" t="s">
        <v>38</v>
      </c>
      <c r="BH1187" s="1"/>
      <c r="BI1187" s="1"/>
      <c r="BJ1187" s="7"/>
      <c r="BK1187" s="1"/>
      <c r="BL1187" s="7"/>
      <c r="BM1187" s="1"/>
      <c r="BN1187" s="1"/>
      <c r="BO1187" s="1"/>
      <c r="BP1187" s="1"/>
      <c r="BQ1187" s="1"/>
      <c r="BR1187" s="1"/>
      <c r="BS1187" s="1"/>
      <c r="BT1187" s="529"/>
      <c r="BU1187" s="529"/>
      <c r="BV1187" s="529"/>
      <c r="BW1187" s="529"/>
      <c r="BX1187" s="529"/>
      <c r="BY1187" s="529"/>
      <c r="BZ1187" s="529"/>
      <c r="CA1187" s="529"/>
      <c r="CB1187" s="529"/>
      <c r="CC1187" s="529"/>
      <c r="CD1187" s="529"/>
      <c r="CE1187" s="529"/>
      <c r="CF1187" s="529"/>
      <c r="CG1187" s="529"/>
      <c r="CH1187" s="529"/>
      <c r="CI1187" s="529"/>
      <c r="CJ1187" s="529"/>
      <c r="CK1187" s="529"/>
      <c r="CL1187" s="529"/>
      <c r="CM1187" s="529"/>
      <c r="CN1187" s="529"/>
      <c r="CO1187" s="529"/>
      <c r="CP1187" s="529"/>
      <c r="CQ1187" s="529"/>
      <c r="CR1187" s="529"/>
      <c r="CS1187" s="529"/>
      <c r="CT1187" s="529"/>
      <c r="CU1187" s="529"/>
      <c r="CV1187" s="529"/>
      <c r="CW1187" s="529"/>
      <c r="CX1187" s="529"/>
      <c r="CY1187" s="529"/>
      <c r="CZ1187" s="529"/>
      <c r="DA1187" s="529"/>
      <c r="DB1187" s="529"/>
      <c r="DC1187" s="529"/>
      <c r="DD1187" s="529"/>
      <c r="DE1187" s="529"/>
      <c r="DF1187" s="529"/>
      <c r="DG1187" s="529"/>
      <c r="DH1187" s="529"/>
      <c r="DI1187" s="529"/>
      <c r="DJ1187" s="529"/>
      <c r="DK1187" s="529"/>
      <c r="DL1187" s="529"/>
      <c r="DM1187" s="529"/>
      <c r="DN1187" s="529"/>
      <c r="DO1187" s="529"/>
      <c r="DP1187" s="529"/>
      <c r="DQ1187" s="529"/>
      <c r="DR1187" s="529"/>
      <c r="DS1187" s="529"/>
      <c r="DT1187" s="529"/>
      <c r="DU1187" s="529"/>
      <c r="DV1187" s="529"/>
      <c r="DW1187" s="529"/>
      <c r="DX1187" s="529"/>
      <c r="DY1187" s="529"/>
      <c r="DZ1187" s="529"/>
      <c r="EA1187" s="529"/>
      <c r="EB1187" s="529"/>
      <c r="EC1187" s="529"/>
      <c r="ED1187" s="529"/>
      <c r="EE1187" s="529"/>
      <c r="EF1187" s="529"/>
      <c r="EG1187" s="529"/>
      <c r="EH1187" s="529"/>
      <c r="EI1187" s="529"/>
      <c r="EJ1187" s="529"/>
      <c r="EK1187" s="529"/>
      <c r="EL1187" s="529"/>
      <c r="EM1187" s="529"/>
      <c r="EN1187" s="529"/>
      <c r="EO1187" s="529"/>
      <c r="EP1187" s="529"/>
      <c r="EQ1187" s="529"/>
      <c r="ER1187" s="529"/>
      <c r="ES1187" s="529"/>
      <c r="ET1187" s="529"/>
      <c r="EU1187" s="529"/>
      <c r="EV1187" s="529"/>
      <c r="EW1187" s="529"/>
      <c r="EX1187" s="529"/>
      <c r="EY1187" s="529"/>
      <c r="EZ1187" s="529"/>
      <c r="FA1187" s="529"/>
      <c r="FB1187" s="529"/>
      <c r="FC1187" s="529"/>
      <c r="FD1187" s="529"/>
      <c r="FE1187" s="529"/>
      <c r="FF1187" s="529"/>
      <c r="FG1187" s="529"/>
      <c r="FH1187" s="529"/>
      <c r="FI1187" s="529"/>
      <c r="FJ1187" s="529"/>
      <c r="FK1187" s="529"/>
      <c r="FL1187" s="529"/>
      <c r="FM1187" s="529"/>
      <c r="FN1187" s="529"/>
      <c r="FO1187" s="529"/>
      <c r="FP1187" s="529"/>
      <c r="FQ1187" s="529"/>
      <c r="FR1187" s="529"/>
      <c r="FS1187" s="529"/>
      <c r="FT1187" s="529"/>
      <c r="FU1187" s="529"/>
      <c r="FV1187" s="529"/>
      <c r="FW1187" s="529"/>
      <c r="FX1187" s="529"/>
      <c r="FY1187" s="529"/>
      <c r="FZ1187" s="529"/>
      <c r="GA1187" s="529"/>
      <c r="GB1187" s="529"/>
      <c r="GC1187" s="529"/>
      <c r="GD1187" s="529"/>
      <c r="GE1187" s="529"/>
      <c r="GF1187" s="529"/>
      <c r="GG1187" s="529"/>
      <c r="GH1187" s="529"/>
      <c r="GI1187" s="529"/>
      <c r="GJ1187" s="529"/>
      <c r="GK1187" s="529"/>
      <c r="GL1187" s="529"/>
      <c r="GM1187" s="529"/>
      <c r="GN1187" s="529"/>
      <c r="GO1187" s="529"/>
      <c r="GP1187" s="529"/>
      <c r="GQ1187" s="529"/>
      <c r="GR1187" s="529"/>
      <c r="GS1187" s="529"/>
      <c r="GT1187" s="529"/>
      <c r="GU1187" s="529"/>
      <c r="GV1187" s="529"/>
      <c r="GW1187" s="529"/>
      <c r="GX1187" s="529"/>
      <c r="GY1187" s="529"/>
      <c r="GZ1187" s="529"/>
      <c r="HA1187" s="529"/>
      <c r="HB1187" s="529"/>
      <c r="HC1187" s="529"/>
      <c r="HD1187" s="529"/>
      <c r="HE1187" s="529"/>
      <c r="HF1187" s="529"/>
      <c r="HG1187" s="529"/>
      <c r="HH1187" s="529"/>
      <c r="HI1187" s="529"/>
      <c r="HJ1187" s="529"/>
      <c r="HK1187" s="529"/>
      <c r="HL1187" s="529"/>
      <c r="HM1187" s="529"/>
      <c r="HN1187" s="529"/>
      <c r="HO1187" s="529"/>
      <c r="HP1187" s="529"/>
      <c r="HQ1187" s="529"/>
      <c r="HR1187" s="529"/>
      <c r="HS1187" s="529"/>
      <c r="HT1187" s="529"/>
      <c r="HU1187" s="529"/>
      <c r="HV1187" s="529"/>
      <c r="HW1187" s="529"/>
      <c r="HX1187" s="529"/>
      <c r="HY1187" s="529"/>
      <c r="HZ1187" s="529"/>
      <c r="IA1187" s="529"/>
      <c r="IB1187" s="529"/>
      <c r="IC1187" s="529"/>
      <c r="ID1187" s="529"/>
      <c r="IE1187" s="529"/>
      <c r="IF1187" s="529"/>
      <c r="IG1187" s="529"/>
      <c r="IH1187" s="529"/>
      <c r="II1187" s="529"/>
      <c r="IJ1187" s="529"/>
      <c r="IK1187" s="529"/>
      <c r="IL1187" s="529"/>
      <c r="IM1187" s="529"/>
      <c r="IN1187" s="529"/>
      <c r="IO1187" s="529"/>
      <c r="IP1187" s="529"/>
      <c r="IQ1187" s="529"/>
      <c r="IR1187" s="529"/>
      <c r="IS1187" s="529"/>
      <c r="IT1187" s="529"/>
      <c r="IU1187" s="529"/>
      <c r="IV1187" s="529"/>
      <c r="IW1187" s="529"/>
      <c r="IX1187" s="529"/>
      <c r="IY1187" s="529"/>
      <c r="IZ1187" s="529"/>
      <c r="JA1187" s="529"/>
      <c r="JB1187" s="529"/>
      <c r="JC1187" s="529"/>
      <c r="JD1187" s="529"/>
      <c r="JE1187" s="529"/>
      <c r="JF1187" s="529"/>
      <c r="JG1187" s="529"/>
      <c r="JH1187" s="529"/>
    </row>
    <row r="1188" spans="1:268" s="3" customFormat="1" ht="39.75" customHeight="1" x14ac:dyDescent="0.25">
      <c r="A1188" s="1"/>
      <c r="B1188" s="1" t="s">
        <v>1374</v>
      </c>
      <c r="C1188" s="1">
        <v>11190062</v>
      </c>
      <c r="D1188" s="7">
        <v>42668</v>
      </c>
      <c r="E1188" s="7">
        <v>42668</v>
      </c>
      <c r="F1188" s="7">
        <v>46320</v>
      </c>
      <c r="G1188" s="1">
        <v>-7777</v>
      </c>
      <c r="H1188" s="1" t="s">
        <v>5243</v>
      </c>
      <c r="I1188" s="1" t="s">
        <v>595</v>
      </c>
      <c r="J1188" s="1"/>
      <c r="K1188" s="1" t="s">
        <v>55</v>
      </c>
      <c r="L1188" s="1" t="s">
        <v>3381</v>
      </c>
      <c r="M1188" s="1" t="s">
        <v>58</v>
      </c>
      <c r="N1188" s="1" t="s">
        <v>58</v>
      </c>
      <c r="O1188" s="1" t="s">
        <v>52</v>
      </c>
      <c r="P1188" s="6" t="s">
        <v>1053</v>
      </c>
      <c r="Q1188" s="1"/>
      <c r="R1188" s="1" t="s">
        <v>58</v>
      </c>
      <c r="S1188" s="1" t="s">
        <v>58</v>
      </c>
      <c r="T1188" s="1" t="s">
        <v>52</v>
      </c>
      <c r="U1188" s="6" t="s">
        <v>1053</v>
      </c>
      <c r="V1188" s="1"/>
      <c r="W1188" s="1" t="s">
        <v>7335</v>
      </c>
      <c r="X1188" s="1"/>
      <c r="Y1188" s="1"/>
      <c r="Z1188" s="9" t="s">
        <v>1309</v>
      </c>
      <c r="AA1188" s="1" t="s">
        <v>426</v>
      </c>
      <c r="AB1188" s="1">
        <v>1.8100000000000002E-2</v>
      </c>
      <c r="AC1188" s="1">
        <v>18.100000000000001</v>
      </c>
      <c r="AD1188" s="1">
        <v>570801.6</v>
      </c>
      <c r="AE1188" s="1"/>
      <c r="AF1188" s="1"/>
      <c r="AG1188" s="1"/>
      <c r="AH1188" s="1"/>
      <c r="AI1188" s="1">
        <v>570801.6</v>
      </c>
      <c r="AJ1188" s="1"/>
      <c r="AK1188" s="1"/>
      <c r="AL1188" s="1"/>
      <c r="AM1188" s="1"/>
      <c r="AN1188" s="1"/>
      <c r="AO1188" s="1"/>
      <c r="AP1188" s="1">
        <v>2</v>
      </c>
      <c r="AQ1188" s="1"/>
      <c r="AR1188" s="1"/>
      <c r="AS1188" s="1" t="s">
        <v>7324</v>
      </c>
      <c r="AT1188" s="1"/>
      <c r="AU1188" s="1"/>
      <c r="AV1188" s="1">
        <v>1306</v>
      </c>
      <c r="AW1188" s="1" t="s">
        <v>7329</v>
      </c>
      <c r="AX1188" s="1" t="s">
        <v>7330</v>
      </c>
      <c r="AY1188" s="1">
        <v>42</v>
      </c>
      <c r="AZ1188" s="1">
        <v>45</v>
      </c>
      <c r="BA1188" s="1">
        <v>10.226000000000001</v>
      </c>
      <c r="BB1188" s="1">
        <v>24</v>
      </c>
      <c r="BC1188" s="1">
        <v>0</v>
      </c>
      <c r="BD1188" s="1">
        <v>19.82</v>
      </c>
      <c r="BE1188" s="1">
        <f t="shared" si="192"/>
        <v>42.752840555555558</v>
      </c>
      <c r="BF1188" s="1">
        <f t="shared" si="193"/>
        <v>24.005505555555555</v>
      </c>
      <c r="BG1188" s="1" t="s">
        <v>38</v>
      </c>
      <c r="BH1188" s="1"/>
      <c r="BI1188" s="1"/>
      <c r="BJ1188" s="7"/>
      <c r="BK1188" s="1"/>
      <c r="BL1188" s="7"/>
      <c r="BM1188" s="1"/>
      <c r="BN1188" s="1"/>
      <c r="BO1188" s="1"/>
      <c r="BP1188" s="1"/>
      <c r="BQ1188" s="1"/>
      <c r="BR1188" s="1"/>
      <c r="BS1188" s="1"/>
      <c r="BT1188" s="529"/>
      <c r="BU1188" s="529"/>
      <c r="BV1188" s="529"/>
      <c r="BW1188" s="529"/>
      <c r="BX1188" s="529"/>
      <c r="BY1188" s="529"/>
      <c r="BZ1188" s="529"/>
      <c r="CA1188" s="529"/>
      <c r="CB1188" s="529"/>
      <c r="CC1188" s="529"/>
      <c r="CD1188" s="529"/>
      <c r="CE1188" s="529"/>
      <c r="CF1188" s="529"/>
      <c r="CG1188" s="529"/>
      <c r="CH1188" s="529"/>
      <c r="CI1188" s="529"/>
      <c r="CJ1188" s="529"/>
      <c r="CK1188" s="529"/>
      <c r="CL1188" s="529"/>
      <c r="CM1188" s="529"/>
      <c r="CN1188" s="529"/>
      <c r="CO1188" s="529"/>
      <c r="CP1188" s="529"/>
      <c r="CQ1188" s="529"/>
      <c r="CR1188" s="529"/>
      <c r="CS1188" s="529"/>
      <c r="CT1188" s="529"/>
      <c r="CU1188" s="529"/>
      <c r="CV1188" s="529"/>
      <c r="CW1188" s="529"/>
      <c r="CX1188" s="529"/>
      <c r="CY1188" s="529"/>
      <c r="CZ1188" s="529"/>
      <c r="DA1188" s="529"/>
      <c r="DB1188" s="529"/>
      <c r="DC1188" s="529"/>
      <c r="DD1188" s="529"/>
      <c r="DE1188" s="529"/>
      <c r="DF1188" s="529"/>
      <c r="DG1188" s="529"/>
      <c r="DH1188" s="529"/>
      <c r="DI1188" s="529"/>
      <c r="DJ1188" s="529"/>
      <c r="DK1188" s="529"/>
      <c r="DL1188" s="529"/>
      <c r="DM1188" s="529"/>
      <c r="DN1188" s="529"/>
      <c r="DO1188" s="529"/>
      <c r="DP1188" s="529"/>
      <c r="DQ1188" s="529"/>
      <c r="DR1188" s="529"/>
      <c r="DS1188" s="529"/>
      <c r="DT1188" s="529"/>
      <c r="DU1188" s="529"/>
      <c r="DV1188" s="529"/>
      <c r="DW1188" s="529"/>
      <c r="DX1188" s="529"/>
      <c r="DY1188" s="529"/>
      <c r="DZ1188" s="529"/>
      <c r="EA1188" s="529"/>
      <c r="EB1188" s="529"/>
      <c r="EC1188" s="529"/>
      <c r="ED1188" s="529"/>
      <c r="EE1188" s="529"/>
      <c r="EF1188" s="529"/>
      <c r="EG1188" s="529"/>
      <c r="EH1188" s="529"/>
      <c r="EI1188" s="529"/>
      <c r="EJ1188" s="529"/>
      <c r="EK1188" s="529"/>
      <c r="EL1188" s="529"/>
      <c r="EM1188" s="529"/>
      <c r="EN1188" s="529"/>
      <c r="EO1188" s="529"/>
      <c r="EP1188" s="529"/>
      <c r="EQ1188" s="529"/>
      <c r="ER1188" s="529"/>
      <c r="ES1188" s="529"/>
      <c r="ET1188" s="529"/>
      <c r="EU1188" s="529"/>
      <c r="EV1188" s="529"/>
      <c r="EW1188" s="529"/>
      <c r="EX1188" s="529"/>
      <c r="EY1188" s="529"/>
      <c r="EZ1188" s="529"/>
      <c r="FA1188" s="529"/>
      <c r="FB1188" s="529"/>
      <c r="FC1188" s="529"/>
      <c r="FD1188" s="529"/>
      <c r="FE1188" s="529"/>
      <c r="FF1188" s="529"/>
      <c r="FG1188" s="529"/>
      <c r="FH1188" s="529"/>
      <c r="FI1188" s="529"/>
      <c r="FJ1188" s="529"/>
      <c r="FK1188" s="529"/>
      <c r="FL1188" s="529"/>
      <c r="FM1188" s="529"/>
      <c r="FN1188" s="529"/>
      <c r="FO1188" s="529"/>
      <c r="FP1188" s="529"/>
      <c r="FQ1188" s="529"/>
      <c r="FR1188" s="529"/>
      <c r="FS1188" s="529"/>
      <c r="FT1188" s="529"/>
      <c r="FU1188" s="529"/>
      <c r="FV1188" s="529"/>
      <c r="FW1188" s="529"/>
      <c r="FX1188" s="529"/>
      <c r="FY1188" s="529"/>
      <c r="FZ1188" s="529"/>
      <c r="GA1188" s="529"/>
      <c r="GB1188" s="529"/>
      <c r="GC1188" s="529"/>
      <c r="GD1188" s="529"/>
      <c r="GE1188" s="529"/>
      <c r="GF1188" s="529"/>
      <c r="GG1188" s="529"/>
      <c r="GH1188" s="529"/>
      <c r="GI1188" s="529"/>
      <c r="GJ1188" s="529"/>
      <c r="GK1188" s="529"/>
      <c r="GL1188" s="529"/>
      <c r="GM1188" s="529"/>
      <c r="GN1188" s="529"/>
      <c r="GO1188" s="529"/>
      <c r="GP1188" s="529"/>
      <c r="GQ1188" s="529"/>
      <c r="GR1188" s="529"/>
      <c r="GS1188" s="529"/>
      <c r="GT1188" s="529"/>
      <c r="GU1188" s="529"/>
      <c r="GV1188" s="529"/>
      <c r="GW1188" s="529"/>
      <c r="GX1188" s="529"/>
      <c r="GY1188" s="529"/>
      <c r="GZ1188" s="529"/>
      <c r="HA1188" s="529"/>
      <c r="HB1188" s="529"/>
      <c r="HC1188" s="529"/>
      <c r="HD1188" s="529"/>
      <c r="HE1188" s="529"/>
      <c r="HF1188" s="529"/>
      <c r="HG1188" s="529"/>
      <c r="HH1188" s="529"/>
      <c r="HI1188" s="529"/>
      <c r="HJ1188" s="529"/>
      <c r="HK1188" s="529"/>
      <c r="HL1188" s="529"/>
      <c r="HM1188" s="529"/>
      <c r="HN1188" s="529"/>
      <c r="HO1188" s="529"/>
      <c r="HP1188" s="529"/>
      <c r="HQ1188" s="529"/>
      <c r="HR1188" s="529"/>
      <c r="HS1188" s="529"/>
      <c r="HT1188" s="529"/>
      <c r="HU1188" s="529"/>
      <c r="HV1188" s="529"/>
      <c r="HW1188" s="529"/>
      <c r="HX1188" s="529"/>
      <c r="HY1188" s="529"/>
      <c r="HZ1188" s="529"/>
      <c r="IA1188" s="529"/>
      <c r="IB1188" s="529"/>
      <c r="IC1188" s="529"/>
      <c r="ID1188" s="529"/>
      <c r="IE1188" s="529"/>
      <c r="IF1188" s="529"/>
      <c r="IG1188" s="529"/>
      <c r="IH1188" s="529"/>
      <c r="II1188" s="529"/>
      <c r="IJ1188" s="529"/>
      <c r="IK1188" s="529"/>
      <c r="IL1188" s="529"/>
      <c r="IM1188" s="529"/>
      <c r="IN1188" s="529"/>
      <c r="IO1188" s="529"/>
      <c r="IP1188" s="529"/>
      <c r="IQ1188" s="529"/>
      <c r="IR1188" s="529"/>
      <c r="IS1188" s="529"/>
      <c r="IT1188" s="529"/>
      <c r="IU1188" s="529"/>
      <c r="IV1188" s="529"/>
      <c r="IW1188" s="529"/>
      <c r="IX1188" s="529"/>
      <c r="IY1188" s="529"/>
      <c r="IZ1188" s="529"/>
      <c r="JA1188" s="529"/>
      <c r="JB1188" s="529"/>
      <c r="JC1188" s="529"/>
      <c r="JD1188" s="529"/>
      <c r="JE1188" s="529"/>
      <c r="JF1188" s="529"/>
      <c r="JG1188" s="529"/>
      <c r="JH1188" s="529"/>
    </row>
    <row r="1189" spans="1:268" s="263" customFormat="1" ht="39.75" customHeight="1" thickBot="1" x14ac:dyDescent="0.3">
      <c r="A1189" s="1"/>
      <c r="B1189" s="1" t="s">
        <v>1374</v>
      </c>
      <c r="C1189" s="1">
        <v>11190062</v>
      </c>
      <c r="D1189" s="7">
        <v>42668</v>
      </c>
      <c r="E1189" s="7">
        <v>42668</v>
      </c>
      <c r="F1189" s="7">
        <v>46320</v>
      </c>
      <c r="G1189" s="1">
        <v>-7777</v>
      </c>
      <c r="H1189" s="1" t="s">
        <v>5243</v>
      </c>
      <c r="I1189" s="1" t="s">
        <v>595</v>
      </c>
      <c r="J1189" s="1"/>
      <c r="K1189" s="1" t="s">
        <v>55</v>
      </c>
      <c r="L1189" s="1" t="s">
        <v>3381</v>
      </c>
      <c r="M1189" s="1" t="s">
        <v>58</v>
      </c>
      <c r="N1189" s="1" t="s">
        <v>58</v>
      </c>
      <c r="O1189" s="1" t="s">
        <v>52</v>
      </c>
      <c r="P1189" s="6" t="s">
        <v>1053</v>
      </c>
      <c r="Q1189" s="1"/>
      <c r="R1189" s="1" t="s">
        <v>58</v>
      </c>
      <c r="S1189" s="1" t="s">
        <v>58</v>
      </c>
      <c r="T1189" s="1" t="s">
        <v>52</v>
      </c>
      <c r="U1189" s="6" t="s">
        <v>1053</v>
      </c>
      <c r="V1189" s="1"/>
      <c r="W1189" s="1" t="s">
        <v>7335</v>
      </c>
      <c r="X1189" s="1"/>
      <c r="Y1189" s="1"/>
      <c r="Z1189" s="9" t="s">
        <v>1309</v>
      </c>
      <c r="AA1189" s="1" t="s">
        <v>426</v>
      </c>
      <c r="AB1189" s="1">
        <v>3.5000000000000001E-3</v>
      </c>
      <c r="AC1189" s="1">
        <v>3.5</v>
      </c>
      <c r="AD1189" s="1">
        <v>110376</v>
      </c>
      <c r="AE1189" s="1"/>
      <c r="AF1189" s="1"/>
      <c r="AG1189" s="1"/>
      <c r="AH1189" s="1"/>
      <c r="AI1189" s="1">
        <v>110376</v>
      </c>
      <c r="AJ1189" s="1"/>
      <c r="AK1189" s="1"/>
      <c r="AL1189" s="1"/>
      <c r="AM1189" s="1"/>
      <c r="AN1189" s="1"/>
      <c r="AO1189" s="1"/>
      <c r="AP1189" s="1">
        <v>2</v>
      </c>
      <c r="AQ1189" s="1"/>
      <c r="AR1189" s="1"/>
      <c r="AS1189" s="1" t="s">
        <v>7325</v>
      </c>
      <c r="AT1189" s="1"/>
      <c r="AU1189" s="1"/>
      <c r="AV1189" s="1">
        <v>1240</v>
      </c>
      <c r="AW1189" s="1" t="s">
        <v>7331</v>
      </c>
      <c r="AX1189" s="1" t="s">
        <v>7332</v>
      </c>
      <c r="AY1189" s="1">
        <v>42</v>
      </c>
      <c r="AZ1189" s="1">
        <v>45</v>
      </c>
      <c r="BA1189" s="1">
        <v>0.83299999999999996</v>
      </c>
      <c r="BB1189" s="1">
        <v>24</v>
      </c>
      <c r="BC1189" s="1">
        <v>0</v>
      </c>
      <c r="BD1189" s="1">
        <v>24.597000000000001</v>
      </c>
      <c r="BE1189" s="1">
        <f t="shared" si="192"/>
        <v>42.750231388888892</v>
      </c>
      <c r="BF1189" s="1">
        <f t="shared" si="193"/>
        <v>24.006832500000002</v>
      </c>
      <c r="BG1189" s="1" t="s">
        <v>38</v>
      </c>
      <c r="BH1189" s="1"/>
      <c r="BI1189" s="1"/>
      <c r="BJ1189" s="7"/>
      <c r="BK1189" s="1"/>
      <c r="BL1189" s="7"/>
      <c r="BM1189" s="1"/>
      <c r="BN1189" s="1"/>
      <c r="BO1189" s="1"/>
      <c r="BP1189" s="1"/>
      <c r="BQ1189" s="1"/>
      <c r="BR1189" s="1"/>
      <c r="BS1189" s="1"/>
      <c r="BT1189" s="529"/>
      <c r="BU1189" s="529"/>
      <c r="BV1189" s="529"/>
      <c r="BW1189" s="529"/>
      <c r="BX1189" s="529"/>
      <c r="BY1189" s="529"/>
      <c r="BZ1189" s="529"/>
      <c r="CA1189" s="529"/>
      <c r="CB1189" s="529"/>
      <c r="CC1189" s="529"/>
      <c r="CD1189" s="529"/>
      <c r="CE1189" s="529"/>
      <c r="CF1189" s="529"/>
      <c r="CG1189" s="529"/>
      <c r="CH1189" s="529"/>
      <c r="CI1189" s="529"/>
      <c r="CJ1189" s="529"/>
      <c r="CK1189" s="529"/>
      <c r="CL1189" s="529"/>
      <c r="CM1189" s="529"/>
      <c r="CN1189" s="529"/>
      <c r="CO1189" s="529"/>
      <c r="CP1189" s="529"/>
      <c r="CQ1189" s="529"/>
      <c r="CR1189" s="529"/>
      <c r="CS1189" s="529"/>
      <c r="CT1189" s="529"/>
      <c r="CU1189" s="529"/>
      <c r="CV1189" s="529"/>
      <c r="CW1189" s="529"/>
      <c r="CX1189" s="529"/>
      <c r="CY1189" s="529"/>
      <c r="CZ1189" s="529"/>
      <c r="DA1189" s="529"/>
      <c r="DB1189" s="529"/>
      <c r="DC1189" s="529"/>
      <c r="DD1189" s="529"/>
      <c r="DE1189" s="529"/>
      <c r="DF1189" s="529"/>
      <c r="DG1189" s="529"/>
      <c r="DH1189" s="529"/>
      <c r="DI1189" s="529"/>
      <c r="DJ1189" s="529"/>
      <c r="DK1189" s="529"/>
      <c r="DL1189" s="529"/>
      <c r="DM1189" s="529"/>
      <c r="DN1189" s="529"/>
      <c r="DO1189" s="529"/>
      <c r="DP1189" s="529"/>
      <c r="DQ1189" s="529"/>
      <c r="DR1189" s="529"/>
      <c r="DS1189" s="529"/>
      <c r="DT1189" s="529"/>
      <c r="DU1189" s="529"/>
      <c r="DV1189" s="529"/>
      <c r="DW1189" s="529"/>
      <c r="DX1189" s="529"/>
      <c r="DY1189" s="529"/>
      <c r="DZ1189" s="529"/>
      <c r="EA1189" s="529"/>
      <c r="EB1189" s="529"/>
      <c r="EC1189" s="529"/>
      <c r="ED1189" s="529"/>
      <c r="EE1189" s="529"/>
      <c r="EF1189" s="529"/>
      <c r="EG1189" s="529"/>
      <c r="EH1189" s="529"/>
      <c r="EI1189" s="529"/>
      <c r="EJ1189" s="529"/>
      <c r="EK1189" s="529"/>
      <c r="EL1189" s="529"/>
      <c r="EM1189" s="529"/>
      <c r="EN1189" s="529"/>
      <c r="EO1189" s="529"/>
      <c r="EP1189" s="529"/>
      <c r="EQ1189" s="529"/>
      <c r="ER1189" s="529"/>
      <c r="ES1189" s="529"/>
      <c r="ET1189" s="529"/>
      <c r="EU1189" s="529"/>
      <c r="EV1189" s="529"/>
      <c r="EW1189" s="529"/>
      <c r="EX1189" s="529"/>
      <c r="EY1189" s="529"/>
      <c r="EZ1189" s="529"/>
      <c r="FA1189" s="529"/>
      <c r="FB1189" s="529"/>
      <c r="FC1189" s="529"/>
      <c r="FD1189" s="529"/>
      <c r="FE1189" s="529"/>
      <c r="FF1189" s="529"/>
      <c r="FG1189" s="529"/>
      <c r="FH1189" s="529"/>
      <c r="FI1189" s="529"/>
      <c r="FJ1189" s="529"/>
      <c r="FK1189" s="529"/>
      <c r="FL1189" s="529"/>
      <c r="FM1189" s="529"/>
      <c r="FN1189" s="529"/>
      <c r="FO1189" s="529"/>
      <c r="FP1189" s="529"/>
      <c r="FQ1189" s="529"/>
      <c r="FR1189" s="529"/>
      <c r="FS1189" s="529"/>
      <c r="FT1189" s="529"/>
      <c r="FU1189" s="529"/>
      <c r="FV1189" s="529"/>
      <c r="FW1189" s="529"/>
      <c r="FX1189" s="529"/>
      <c r="FY1189" s="529"/>
      <c r="FZ1189" s="529"/>
      <c r="GA1189" s="529"/>
      <c r="GB1189" s="529"/>
      <c r="GC1189" s="529"/>
      <c r="GD1189" s="529"/>
      <c r="GE1189" s="529"/>
      <c r="GF1189" s="529"/>
      <c r="GG1189" s="529"/>
      <c r="GH1189" s="529"/>
      <c r="GI1189" s="529"/>
      <c r="GJ1189" s="529"/>
      <c r="GK1189" s="529"/>
      <c r="GL1189" s="529"/>
      <c r="GM1189" s="529"/>
      <c r="GN1189" s="529"/>
      <c r="GO1189" s="529"/>
      <c r="GP1189" s="529"/>
      <c r="GQ1189" s="529"/>
      <c r="GR1189" s="529"/>
      <c r="GS1189" s="529"/>
      <c r="GT1189" s="529"/>
      <c r="GU1189" s="529"/>
      <c r="GV1189" s="529"/>
      <c r="GW1189" s="529"/>
      <c r="GX1189" s="529"/>
      <c r="GY1189" s="529"/>
      <c r="GZ1189" s="529"/>
      <c r="HA1189" s="529"/>
      <c r="HB1189" s="529"/>
      <c r="HC1189" s="529"/>
      <c r="HD1189" s="529"/>
      <c r="HE1189" s="529"/>
      <c r="HF1189" s="529"/>
      <c r="HG1189" s="529"/>
      <c r="HH1189" s="529"/>
      <c r="HI1189" s="529"/>
      <c r="HJ1189" s="529"/>
      <c r="HK1189" s="529"/>
      <c r="HL1189" s="529"/>
      <c r="HM1189" s="529"/>
      <c r="HN1189" s="529"/>
      <c r="HO1189" s="529"/>
      <c r="HP1189" s="529"/>
      <c r="HQ1189" s="529"/>
      <c r="HR1189" s="529"/>
      <c r="HS1189" s="529"/>
      <c r="HT1189" s="529"/>
      <c r="HU1189" s="529"/>
      <c r="HV1189" s="529"/>
      <c r="HW1189" s="529"/>
      <c r="HX1189" s="529"/>
      <c r="HY1189" s="529"/>
      <c r="HZ1189" s="529"/>
      <c r="IA1189" s="529"/>
      <c r="IB1189" s="529"/>
      <c r="IC1189" s="529"/>
      <c r="ID1189" s="529"/>
      <c r="IE1189" s="529"/>
      <c r="IF1189" s="529"/>
      <c r="IG1189" s="529"/>
      <c r="IH1189" s="529"/>
      <c r="II1189" s="529"/>
      <c r="IJ1189" s="529"/>
      <c r="IK1189" s="529"/>
      <c r="IL1189" s="529"/>
      <c r="IM1189" s="529"/>
      <c r="IN1189" s="529"/>
      <c r="IO1189" s="529"/>
      <c r="IP1189" s="529"/>
      <c r="IQ1189" s="529"/>
      <c r="IR1189" s="529"/>
      <c r="IS1189" s="529"/>
      <c r="IT1189" s="529"/>
      <c r="IU1189" s="529"/>
      <c r="IV1189" s="529"/>
      <c r="IW1189" s="529"/>
      <c r="IX1189" s="529"/>
      <c r="IY1189" s="529"/>
      <c r="IZ1189" s="529"/>
      <c r="JA1189" s="529"/>
      <c r="JB1189" s="529"/>
      <c r="JC1189" s="529"/>
      <c r="JD1189" s="529"/>
      <c r="JE1189" s="529"/>
      <c r="JF1189" s="529"/>
      <c r="JG1189" s="529"/>
      <c r="JH1189" s="529"/>
    </row>
    <row r="1190" spans="1:268" s="3" customFormat="1" ht="39.75" customHeight="1" thickBot="1" x14ac:dyDescent="0.3">
      <c r="A1190" s="178"/>
      <c r="B1190" s="178" t="s">
        <v>1374</v>
      </c>
      <c r="C1190" s="178">
        <v>11190062</v>
      </c>
      <c r="D1190" s="179">
        <v>42668</v>
      </c>
      <c r="E1190" s="179">
        <v>42668</v>
      </c>
      <c r="F1190" s="179">
        <v>46320</v>
      </c>
      <c r="G1190" s="178">
        <v>-7777</v>
      </c>
      <c r="H1190" s="178" t="s">
        <v>5243</v>
      </c>
      <c r="I1190" s="178" t="s">
        <v>595</v>
      </c>
      <c r="J1190" s="178"/>
      <c r="K1190" s="178" t="s">
        <v>55</v>
      </c>
      <c r="L1190" s="178" t="s">
        <v>3381</v>
      </c>
      <c r="M1190" s="178" t="s">
        <v>58</v>
      </c>
      <c r="N1190" s="178" t="s">
        <v>58</v>
      </c>
      <c r="O1190" s="178" t="s">
        <v>52</v>
      </c>
      <c r="P1190" s="180" t="s">
        <v>1053</v>
      </c>
      <c r="Q1190" s="178"/>
      <c r="R1190" s="178" t="s">
        <v>58</v>
      </c>
      <c r="S1190" s="178" t="s">
        <v>58</v>
      </c>
      <c r="T1190" s="178" t="s">
        <v>52</v>
      </c>
      <c r="U1190" s="180" t="s">
        <v>1053</v>
      </c>
      <c r="V1190" s="178"/>
      <c r="W1190" s="178" t="s">
        <v>7335</v>
      </c>
      <c r="X1190" s="178"/>
      <c r="Y1190" s="178"/>
      <c r="Z1190" s="181" t="s">
        <v>1309</v>
      </c>
      <c r="AA1190" s="178" t="s">
        <v>426</v>
      </c>
      <c r="AB1190" s="178">
        <v>2.76E-2</v>
      </c>
      <c r="AC1190" s="178">
        <v>27.6</v>
      </c>
      <c r="AD1190" s="178">
        <v>870393.6</v>
      </c>
      <c r="AE1190" s="178"/>
      <c r="AF1190" s="178"/>
      <c r="AG1190" s="178"/>
      <c r="AH1190" s="178"/>
      <c r="AI1190" s="178">
        <v>870393.6</v>
      </c>
      <c r="AJ1190" s="178"/>
      <c r="AK1190" s="178"/>
      <c r="AL1190" s="178"/>
      <c r="AM1190" s="178"/>
      <c r="AN1190" s="178"/>
      <c r="AO1190" s="178"/>
      <c r="AP1190" s="178">
        <v>2</v>
      </c>
      <c r="AQ1190" s="178"/>
      <c r="AR1190" s="178"/>
      <c r="AS1190" s="178" t="s">
        <v>7326</v>
      </c>
      <c r="AT1190" s="178"/>
      <c r="AU1190" s="178"/>
      <c r="AV1190" s="178">
        <v>1240.5</v>
      </c>
      <c r="AW1190" s="178" t="s">
        <v>7333</v>
      </c>
      <c r="AX1190" s="178" t="s">
        <v>7334</v>
      </c>
      <c r="AY1190" s="178">
        <v>42</v>
      </c>
      <c r="AZ1190" s="178">
        <v>44</v>
      </c>
      <c r="BA1190" s="178">
        <v>59.542999999999999</v>
      </c>
      <c r="BB1190" s="178">
        <v>24</v>
      </c>
      <c r="BC1190" s="178">
        <v>0</v>
      </c>
      <c r="BD1190" s="178">
        <v>44.061</v>
      </c>
      <c r="BE1190" s="178">
        <f t="shared" si="192"/>
        <v>42.749873055555554</v>
      </c>
      <c r="BF1190" s="178">
        <f t="shared" si="193"/>
        <v>24.012239166666667</v>
      </c>
      <c r="BG1190" s="178" t="s">
        <v>38</v>
      </c>
      <c r="BH1190" s="178"/>
      <c r="BI1190" s="178"/>
      <c r="BJ1190" s="179"/>
      <c r="BK1190" s="178"/>
      <c r="BL1190" s="179"/>
      <c r="BM1190" s="178"/>
      <c r="BN1190" s="178"/>
      <c r="BO1190" s="178"/>
      <c r="BP1190" s="178"/>
      <c r="BQ1190" s="178"/>
      <c r="BR1190" s="178"/>
      <c r="BS1190" s="178"/>
      <c r="BT1190" s="529"/>
      <c r="BU1190" s="529"/>
      <c r="BV1190" s="529"/>
      <c r="BW1190" s="529"/>
      <c r="BX1190" s="529"/>
      <c r="BY1190" s="529"/>
      <c r="BZ1190" s="529"/>
      <c r="CA1190" s="529"/>
      <c r="CB1190" s="529"/>
      <c r="CC1190" s="529"/>
      <c r="CD1190" s="529"/>
      <c r="CE1190" s="529"/>
      <c r="CF1190" s="529"/>
      <c r="CG1190" s="529"/>
      <c r="CH1190" s="529"/>
      <c r="CI1190" s="529"/>
      <c r="CJ1190" s="529"/>
      <c r="CK1190" s="529"/>
      <c r="CL1190" s="529"/>
      <c r="CM1190" s="529"/>
      <c r="CN1190" s="529"/>
      <c r="CO1190" s="529"/>
      <c r="CP1190" s="529"/>
      <c r="CQ1190" s="529"/>
      <c r="CR1190" s="529"/>
      <c r="CS1190" s="529"/>
      <c r="CT1190" s="529"/>
      <c r="CU1190" s="529"/>
      <c r="CV1190" s="529"/>
      <c r="CW1190" s="529"/>
      <c r="CX1190" s="529"/>
      <c r="CY1190" s="529"/>
      <c r="CZ1190" s="529"/>
      <c r="DA1190" s="529"/>
      <c r="DB1190" s="529"/>
      <c r="DC1190" s="529"/>
      <c r="DD1190" s="529"/>
      <c r="DE1190" s="529"/>
      <c r="DF1190" s="529"/>
      <c r="DG1190" s="529"/>
      <c r="DH1190" s="529"/>
      <c r="DI1190" s="529"/>
      <c r="DJ1190" s="529"/>
      <c r="DK1190" s="529"/>
      <c r="DL1190" s="529"/>
      <c r="DM1190" s="529"/>
      <c r="DN1190" s="529"/>
      <c r="DO1190" s="529"/>
      <c r="DP1190" s="529"/>
      <c r="DQ1190" s="529"/>
      <c r="DR1190" s="529"/>
      <c r="DS1190" s="529"/>
      <c r="DT1190" s="529"/>
      <c r="DU1190" s="529"/>
      <c r="DV1190" s="529"/>
      <c r="DW1190" s="529"/>
      <c r="DX1190" s="529"/>
      <c r="DY1190" s="529"/>
      <c r="DZ1190" s="529"/>
      <c r="EA1190" s="529"/>
      <c r="EB1190" s="529"/>
      <c r="EC1190" s="529"/>
      <c r="ED1190" s="529"/>
      <c r="EE1190" s="529"/>
      <c r="EF1190" s="529"/>
      <c r="EG1190" s="529"/>
      <c r="EH1190" s="529"/>
      <c r="EI1190" s="529"/>
      <c r="EJ1190" s="529"/>
      <c r="EK1190" s="529"/>
      <c r="EL1190" s="529"/>
      <c r="EM1190" s="529"/>
      <c r="EN1190" s="529"/>
      <c r="EO1190" s="529"/>
      <c r="EP1190" s="529"/>
      <c r="EQ1190" s="529"/>
      <c r="ER1190" s="529"/>
      <c r="ES1190" s="529"/>
      <c r="ET1190" s="529"/>
      <c r="EU1190" s="529"/>
      <c r="EV1190" s="529"/>
      <c r="EW1190" s="529"/>
      <c r="EX1190" s="529"/>
      <c r="EY1190" s="529"/>
      <c r="EZ1190" s="529"/>
      <c r="FA1190" s="529"/>
      <c r="FB1190" s="529"/>
      <c r="FC1190" s="529"/>
      <c r="FD1190" s="529"/>
      <c r="FE1190" s="529"/>
      <c r="FF1190" s="529"/>
      <c r="FG1190" s="529"/>
      <c r="FH1190" s="529"/>
      <c r="FI1190" s="529"/>
      <c r="FJ1190" s="529"/>
      <c r="FK1190" s="529"/>
      <c r="FL1190" s="529"/>
      <c r="FM1190" s="529"/>
      <c r="FN1190" s="529"/>
      <c r="FO1190" s="529"/>
      <c r="FP1190" s="529"/>
      <c r="FQ1190" s="529"/>
      <c r="FR1190" s="529"/>
      <c r="FS1190" s="529"/>
      <c r="FT1190" s="529"/>
      <c r="FU1190" s="529"/>
      <c r="FV1190" s="529"/>
      <c r="FW1190" s="529"/>
      <c r="FX1190" s="529"/>
      <c r="FY1190" s="529"/>
      <c r="FZ1190" s="529"/>
      <c r="GA1190" s="529"/>
      <c r="GB1190" s="529"/>
      <c r="GC1190" s="529"/>
      <c r="GD1190" s="529"/>
      <c r="GE1190" s="529"/>
      <c r="GF1190" s="529"/>
      <c r="GG1190" s="529"/>
      <c r="GH1190" s="529"/>
      <c r="GI1190" s="529"/>
      <c r="GJ1190" s="529"/>
      <c r="GK1190" s="529"/>
      <c r="GL1190" s="529"/>
      <c r="GM1190" s="529"/>
      <c r="GN1190" s="529"/>
      <c r="GO1190" s="529"/>
      <c r="GP1190" s="529"/>
      <c r="GQ1190" s="529"/>
      <c r="GR1190" s="529"/>
      <c r="GS1190" s="529"/>
      <c r="GT1190" s="529"/>
      <c r="GU1190" s="529"/>
      <c r="GV1190" s="529"/>
      <c r="GW1190" s="529"/>
      <c r="GX1190" s="529"/>
      <c r="GY1190" s="529"/>
      <c r="GZ1190" s="529"/>
      <c r="HA1190" s="529"/>
      <c r="HB1190" s="529"/>
      <c r="HC1190" s="529"/>
      <c r="HD1190" s="529"/>
      <c r="HE1190" s="529"/>
      <c r="HF1190" s="529"/>
      <c r="HG1190" s="529"/>
      <c r="HH1190" s="529"/>
      <c r="HI1190" s="529"/>
      <c r="HJ1190" s="529"/>
      <c r="HK1190" s="529"/>
      <c r="HL1190" s="529"/>
      <c r="HM1190" s="529"/>
      <c r="HN1190" s="529"/>
      <c r="HO1190" s="529"/>
      <c r="HP1190" s="529"/>
      <c r="HQ1190" s="529"/>
      <c r="HR1190" s="529"/>
      <c r="HS1190" s="529"/>
      <c r="HT1190" s="529"/>
      <c r="HU1190" s="529"/>
      <c r="HV1190" s="529"/>
      <c r="HW1190" s="529"/>
      <c r="HX1190" s="529"/>
      <c r="HY1190" s="529"/>
      <c r="HZ1190" s="529"/>
      <c r="IA1190" s="529"/>
      <c r="IB1190" s="529"/>
      <c r="IC1190" s="529"/>
      <c r="ID1190" s="529"/>
      <c r="IE1190" s="529"/>
      <c r="IF1190" s="529"/>
      <c r="IG1190" s="529"/>
      <c r="IH1190" s="529"/>
      <c r="II1190" s="529"/>
      <c r="IJ1190" s="529"/>
      <c r="IK1190" s="529"/>
      <c r="IL1190" s="529"/>
      <c r="IM1190" s="529"/>
      <c r="IN1190" s="529"/>
      <c r="IO1190" s="529"/>
      <c r="IP1190" s="529"/>
      <c r="IQ1190" s="529"/>
      <c r="IR1190" s="529"/>
      <c r="IS1190" s="529"/>
      <c r="IT1190" s="529"/>
      <c r="IU1190" s="529"/>
      <c r="IV1190" s="529"/>
      <c r="IW1190" s="529"/>
      <c r="IX1190" s="529"/>
      <c r="IY1190" s="529"/>
      <c r="IZ1190" s="529"/>
      <c r="JA1190" s="529"/>
      <c r="JB1190" s="529"/>
      <c r="JC1190" s="529"/>
      <c r="JD1190" s="529"/>
      <c r="JE1190" s="529"/>
      <c r="JF1190" s="529"/>
      <c r="JG1190" s="529"/>
      <c r="JH1190" s="529"/>
    </row>
    <row r="1191" spans="1:268" s="263" customFormat="1" ht="39.75" customHeight="1" thickBot="1" x14ac:dyDescent="0.3">
      <c r="A1191" s="1" t="s">
        <v>3387</v>
      </c>
      <c r="B1191" s="1" t="s">
        <v>7337</v>
      </c>
      <c r="C1191" s="1">
        <v>11160125</v>
      </c>
      <c r="D1191" s="7">
        <v>42684</v>
      </c>
      <c r="E1191" s="7">
        <v>42684</v>
      </c>
      <c r="F1191" s="7">
        <v>48528</v>
      </c>
      <c r="G1191" s="1">
        <v>-7777</v>
      </c>
      <c r="H1191" s="1" t="s">
        <v>9746</v>
      </c>
      <c r="I1191" s="1" t="s">
        <v>1017</v>
      </c>
      <c r="J1191" s="1" t="s">
        <v>9648</v>
      </c>
      <c r="K1191" s="1" t="s">
        <v>164</v>
      </c>
      <c r="L1191" s="1" t="s">
        <v>7343</v>
      </c>
      <c r="M1191" s="1" t="s">
        <v>684</v>
      </c>
      <c r="N1191" s="1" t="s">
        <v>163</v>
      </c>
      <c r="O1191" s="1" t="s">
        <v>52</v>
      </c>
      <c r="P1191" s="6">
        <v>14903</v>
      </c>
      <c r="Q1191" s="1" t="s">
        <v>7338</v>
      </c>
      <c r="R1191" s="1" t="s">
        <v>684</v>
      </c>
      <c r="S1191" s="1" t="s">
        <v>163</v>
      </c>
      <c r="T1191" s="1" t="s">
        <v>52</v>
      </c>
      <c r="U1191" s="6">
        <v>14903</v>
      </c>
      <c r="V1191" s="1" t="s">
        <v>9998</v>
      </c>
      <c r="W1191" s="1" t="s">
        <v>638</v>
      </c>
      <c r="X1191" s="1"/>
      <c r="Y1191" s="1"/>
      <c r="Z1191" s="9" t="s">
        <v>467</v>
      </c>
      <c r="AA1191" s="1" t="s">
        <v>359</v>
      </c>
      <c r="AB1191" s="1">
        <v>0.43</v>
      </c>
      <c r="AC1191" s="1">
        <v>4</v>
      </c>
      <c r="AD1191" s="1">
        <v>83000</v>
      </c>
      <c r="AE1191" s="1"/>
      <c r="AF1191" s="1"/>
      <c r="AG1191" s="1"/>
      <c r="AH1191" s="1"/>
      <c r="AI1191" s="1"/>
      <c r="AJ1191" s="1"/>
      <c r="AK1191" s="1"/>
      <c r="AL1191" s="1">
        <v>83000</v>
      </c>
      <c r="AM1191" s="1"/>
      <c r="AN1191" s="1"/>
      <c r="AO1191" s="1">
        <v>43</v>
      </c>
      <c r="AP1191" s="1">
        <v>0.6</v>
      </c>
      <c r="AQ1191" s="1"/>
      <c r="AR1191" s="1"/>
      <c r="AS1191" s="1" t="s">
        <v>1402</v>
      </c>
      <c r="AT1191" s="1"/>
      <c r="AU1191" s="1"/>
      <c r="AV1191" s="1">
        <v>1140</v>
      </c>
      <c r="AW1191" s="1" t="s">
        <v>7339</v>
      </c>
      <c r="AX1191" s="1" t="s">
        <v>7340</v>
      </c>
      <c r="AY1191" s="1">
        <v>43</v>
      </c>
      <c r="AZ1191" s="1">
        <v>5</v>
      </c>
      <c r="BA1191" s="1">
        <v>57.8</v>
      </c>
      <c r="BB1191" s="1">
        <v>23</v>
      </c>
      <c r="BC1191" s="1">
        <v>6</v>
      </c>
      <c r="BD1191" s="1">
        <v>10.1</v>
      </c>
      <c r="BE1191" s="1">
        <f t="shared" si="192"/>
        <v>43.099388888888889</v>
      </c>
      <c r="BF1191" s="1">
        <f t="shared" si="193"/>
        <v>23.102805555555555</v>
      </c>
      <c r="BG1191" s="1" t="s">
        <v>38</v>
      </c>
      <c r="BH1191" s="1"/>
      <c r="BI1191" s="1">
        <v>3750</v>
      </c>
      <c r="BJ1191" s="7">
        <v>44992</v>
      </c>
      <c r="BK1191" s="1">
        <v>3750</v>
      </c>
      <c r="BL1191" s="7">
        <v>44992</v>
      </c>
      <c r="BM1191" s="1"/>
      <c r="BN1191" s="1"/>
      <c r="BO1191" s="1"/>
      <c r="BP1191" s="1"/>
      <c r="BQ1191" s="1"/>
      <c r="BR1191" s="1"/>
      <c r="BS1191" s="1"/>
      <c r="BT1191" s="529"/>
      <c r="BU1191" s="529"/>
      <c r="BV1191" s="529"/>
      <c r="BW1191" s="529"/>
      <c r="BX1191" s="529"/>
      <c r="BY1191" s="529"/>
      <c r="BZ1191" s="529"/>
      <c r="CA1191" s="529"/>
      <c r="CB1191" s="529"/>
      <c r="CC1191" s="529"/>
      <c r="CD1191" s="529"/>
      <c r="CE1191" s="529"/>
      <c r="CF1191" s="529"/>
      <c r="CG1191" s="529"/>
      <c r="CH1191" s="529"/>
      <c r="CI1191" s="529"/>
      <c r="CJ1191" s="529"/>
      <c r="CK1191" s="529"/>
      <c r="CL1191" s="529"/>
      <c r="CM1191" s="529"/>
      <c r="CN1191" s="529"/>
      <c r="CO1191" s="529"/>
      <c r="CP1191" s="529"/>
      <c r="CQ1191" s="529"/>
      <c r="CR1191" s="529"/>
      <c r="CS1191" s="529"/>
      <c r="CT1191" s="529"/>
      <c r="CU1191" s="529"/>
      <c r="CV1191" s="529"/>
      <c r="CW1191" s="529"/>
      <c r="CX1191" s="529"/>
      <c r="CY1191" s="529"/>
      <c r="CZ1191" s="529"/>
      <c r="DA1191" s="529"/>
      <c r="DB1191" s="529"/>
      <c r="DC1191" s="529"/>
      <c r="DD1191" s="529"/>
      <c r="DE1191" s="529"/>
      <c r="DF1191" s="529"/>
      <c r="DG1191" s="529"/>
      <c r="DH1191" s="529"/>
      <c r="DI1191" s="529"/>
      <c r="DJ1191" s="529"/>
      <c r="DK1191" s="529"/>
      <c r="DL1191" s="529"/>
      <c r="DM1191" s="529"/>
      <c r="DN1191" s="529"/>
      <c r="DO1191" s="529"/>
      <c r="DP1191" s="529"/>
      <c r="DQ1191" s="529"/>
      <c r="DR1191" s="529"/>
      <c r="DS1191" s="529"/>
      <c r="DT1191" s="529"/>
      <c r="DU1191" s="529"/>
      <c r="DV1191" s="529"/>
      <c r="DW1191" s="529"/>
      <c r="DX1191" s="529"/>
      <c r="DY1191" s="529"/>
      <c r="DZ1191" s="529"/>
      <c r="EA1191" s="529"/>
      <c r="EB1191" s="529"/>
      <c r="EC1191" s="529"/>
      <c r="ED1191" s="529"/>
      <c r="EE1191" s="529"/>
      <c r="EF1191" s="529"/>
      <c r="EG1191" s="529"/>
      <c r="EH1191" s="529"/>
      <c r="EI1191" s="529"/>
      <c r="EJ1191" s="529"/>
      <c r="EK1191" s="529"/>
      <c r="EL1191" s="529"/>
      <c r="EM1191" s="529"/>
      <c r="EN1191" s="529"/>
      <c r="EO1191" s="529"/>
      <c r="EP1191" s="529"/>
      <c r="EQ1191" s="529"/>
      <c r="ER1191" s="529"/>
      <c r="ES1191" s="529"/>
      <c r="ET1191" s="529"/>
      <c r="EU1191" s="529"/>
      <c r="EV1191" s="529"/>
      <c r="EW1191" s="529"/>
      <c r="EX1191" s="529"/>
      <c r="EY1191" s="529"/>
      <c r="EZ1191" s="529"/>
      <c r="FA1191" s="529"/>
      <c r="FB1191" s="529"/>
      <c r="FC1191" s="529"/>
      <c r="FD1191" s="529"/>
      <c r="FE1191" s="529"/>
      <c r="FF1191" s="529"/>
      <c r="FG1191" s="529"/>
      <c r="FH1191" s="529"/>
      <c r="FI1191" s="529"/>
      <c r="FJ1191" s="529"/>
      <c r="FK1191" s="529"/>
      <c r="FL1191" s="529"/>
      <c r="FM1191" s="529"/>
      <c r="FN1191" s="529"/>
      <c r="FO1191" s="529"/>
      <c r="FP1191" s="529"/>
      <c r="FQ1191" s="529"/>
      <c r="FR1191" s="529"/>
      <c r="FS1191" s="529"/>
      <c r="FT1191" s="529"/>
      <c r="FU1191" s="529"/>
      <c r="FV1191" s="529"/>
      <c r="FW1191" s="529"/>
      <c r="FX1191" s="529"/>
      <c r="FY1191" s="529"/>
      <c r="FZ1191" s="529"/>
      <c r="GA1191" s="529"/>
      <c r="GB1191" s="529"/>
      <c r="GC1191" s="529"/>
      <c r="GD1191" s="529"/>
      <c r="GE1191" s="529"/>
      <c r="GF1191" s="529"/>
      <c r="GG1191" s="529"/>
      <c r="GH1191" s="529"/>
      <c r="GI1191" s="529"/>
      <c r="GJ1191" s="529"/>
      <c r="GK1191" s="529"/>
      <c r="GL1191" s="529"/>
      <c r="GM1191" s="529"/>
      <c r="GN1191" s="529"/>
      <c r="GO1191" s="529"/>
      <c r="GP1191" s="529"/>
      <c r="GQ1191" s="529"/>
      <c r="GR1191" s="529"/>
      <c r="GS1191" s="529"/>
      <c r="GT1191" s="529"/>
      <c r="GU1191" s="529"/>
      <c r="GV1191" s="529"/>
      <c r="GW1191" s="529"/>
      <c r="GX1191" s="529"/>
      <c r="GY1191" s="529"/>
      <c r="GZ1191" s="529"/>
      <c r="HA1191" s="529"/>
      <c r="HB1191" s="529"/>
      <c r="HC1191" s="529"/>
      <c r="HD1191" s="529"/>
      <c r="HE1191" s="529"/>
      <c r="HF1191" s="529"/>
      <c r="HG1191" s="529"/>
      <c r="HH1191" s="529"/>
      <c r="HI1191" s="529"/>
      <c r="HJ1191" s="529"/>
      <c r="HK1191" s="529"/>
      <c r="HL1191" s="529"/>
      <c r="HM1191" s="529"/>
      <c r="HN1191" s="529"/>
      <c r="HO1191" s="529"/>
      <c r="HP1191" s="529"/>
      <c r="HQ1191" s="529"/>
      <c r="HR1191" s="529"/>
      <c r="HS1191" s="529"/>
      <c r="HT1191" s="529"/>
      <c r="HU1191" s="529"/>
      <c r="HV1191" s="529"/>
      <c r="HW1191" s="529"/>
      <c r="HX1191" s="529"/>
      <c r="HY1191" s="529"/>
      <c r="HZ1191" s="529"/>
      <c r="IA1191" s="529"/>
      <c r="IB1191" s="529"/>
      <c r="IC1191" s="529"/>
      <c r="ID1191" s="529"/>
      <c r="IE1191" s="529"/>
      <c r="IF1191" s="529"/>
      <c r="IG1191" s="529"/>
      <c r="IH1191" s="529"/>
      <c r="II1191" s="529"/>
      <c r="IJ1191" s="529"/>
      <c r="IK1191" s="529"/>
      <c r="IL1191" s="529"/>
      <c r="IM1191" s="529"/>
      <c r="IN1191" s="529"/>
      <c r="IO1191" s="529"/>
      <c r="IP1191" s="529"/>
      <c r="IQ1191" s="529"/>
      <c r="IR1191" s="529"/>
      <c r="IS1191" s="529"/>
      <c r="IT1191" s="529"/>
      <c r="IU1191" s="529"/>
      <c r="IV1191" s="529"/>
      <c r="IW1191" s="529"/>
      <c r="IX1191" s="529"/>
      <c r="IY1191" s="529"/>
      <c r="IZ1191" s="529"/>
      <c r="JA1191" s="529"/>
      <c r="JB1191" s="529"/>
      <c r="JC1191" s="529"/>
      <c r="JD1191" s="529"/>
      <c r="JE1191" s="529"/>
      <c r="JF1191" s="529"/>
      <c r="JG1191" s="529"/>
      <c r="JH1191" s="529"/>
    </row>
    <row r="1192" spans="1:268" s="529" customFormat="1" ht="39.75" customHeight="1" x14ac:dyDescent="0.25">
      <c r="A1192" s="525"/>
      <c r="B1192" s="525" t="s">
        <v>7337</v>
      </c>
      <c r="C1192" s="525">
        <v>11160125</v>
      </c>
      <c r="D1192" s="526">
        <v>42684</v>
      </c>
      <c r="E1192" s="526">
        <v>42684</v>
      </c>
      <c r="F1192" s="526">
        <v>48528</v>
      </c>
      <c r="G1192" s="525">
        <v>-7777</v>
      </c>
      <c r="H1192" s="525" t="s">
        <v>9746</v>
      </c>
      <c r="I1192" s="525" t="s">
        <v>1017</v>
      </c>
      <c r="J1192" s="525" t="s">
        <v>9648</v>
      </c>
      <c r="K1192" s="525" t="s">
        <v>164</v>
      </c>
      <c r="L1192" s="525" t="s">
        <v>7344</v>
      </c>
      <c r="M1192" s="525" t="s">
        <v>684</v>
      </c>
      <c r="N1192" s="525" t="s">
        <v>163</v>
      </c>
      <c r="O1192" s="525" t="s">
        <v>52</v>
      </c>
      <c r="P1192" s="527">
        <v>14903</v>
      </c>
      <c r="Q1192" s="525" t="s">
        <v>7338</v>
      </c>
      <c r="R1192" s="525" t="s">
        <v>684</v>
      </c>
      <c r="S1192" s="525" t="s">
        <v>163</v>
      </c>
      <c r="T1192" s="525" t="s">
        <v>52</v>
      </c>
      <c r="U1192" s="527">
        <v>14903</v>
      </c>
      <c r="V1192" s="1" t="s">
        <v>9998</v>
      </c>
      <c r="W1192" s="525" t="s">
        <v>638</v>
      </c>
      <c r="X1192" s="525"/>
      <c r="Y1192" s="525"/>
      <c r="Z1192" s="528" t="s">
        <v>467</v>
      </c>
      <c r="AA1192" s="525" t="s">
        <v>359</v>
      </c>
      <c r="AB1192" s="525"/>
      <c r="AC1192" s="525"/>
      <c r="AD1192" s="525"/>
      <c r="AE1192" s="525"/>
      <c r="AF1192" s="525"/>
      <c r="AG1192" s="525"/>
      <c r="AH1192" s="525"/>
      <c r="AI1192" s="525"/>
      <c r="AJ1192" s="525"/>
      <c r="AK1192" s="525"/>
      <c r="AL1192" s="525"/>
      <c r="AM1192" s="525"/>
      <c r="AN1192" s="525"/>
      <c r="AO1192" s="525"/>
      <c r="AP1192" s="525"/>
      <c r="AQ1192" s="525"/>
      <c r="AR1192" s="525"/>
      <c r="AS1192" s="525" t="s">
        <v>1403</v>
      </c>
      <c r="AT1192" s="525"/>
      <c r="AU1192" s="525"/>
      <c r="AV1192" s="525">
        <v>1140</v>
      </c>
      <c r="AW1192" s="525" t="s">
        <v>7341</v>
      </c>
      <c r="AX1192" s="525" t="s">
        <v>7342</v>
      </c>
      <c r="AY1192" s="525">
        <v>43</v>
      </c>
      <c r="AZ1192" s="525">
        <v>5</v>
      </c>
      <c r="BA1192" s="525">
        <v>57.2</v>
      </c>
      <c r="BB1192" s="525">
        <v>23</v>
      </c>
      <c r="BC1192" s="525">
        <v>6</v>
      </c>
      <c r="BD1192" s="525">
        <v>10.4</v>
      </c>
      <c r="BE1192" s="525">
        <f t="shared" si="192"/>
        <v>43.099222222222224</v>
      </c>
      <c r="BF1192" s="525">
        <f t="shared" si="193"/>
        <v>23.102888888888891</v>
      </c>
      <c r="BG1192" s="525" t="s">
        <v>38</v>
      </c>
      <c r="BH1192" s="525"/>
      <c r="BI1192" s="1">
        <v>3750</v>
      </c>
      <c r="BJ1192" s="7">
        <v>44992</v>
      </c>
      <c r="BK1192" s="1">
        <v>3750</v>
      </c>
      <c r="BL1192" s="7">
        <v>44992</v>
      </c>
      <c r="BM1192" s="525"/>
      <c r="BN1192" s="525"/>
      <c r="BO1192" s="525"/>
      <c r="BP1192" s="525"/>
      <c r="BQ1192" s="525"/>
      <c r="BR1192" s="525"/>
      <c r="BS1192" s="525"/>
    </row>
    <row r="1193" spans="1:268" s="529" customFormat="1" ht="39.75" customHeight="1" thickBot="1" x14ac:dyDescent="0.3">
      <c r="A1193" s="178"/>
      <c r="B1193" s="178" t="s">
        <v>7337</v>
      </c>
      <c r="C1193" s="178">
        <v>11160125</v>
      </c>
      <c r="D1193" s="179">
        <v>42684</v>
      </c>
      <c r="E1193" s="179">
        <v>42684</v>
      </c>
      <c r="F1193" s="179">
        <v>48528</v>
      </c>
      <c r="G1193" s="178">
        <v>-7777</v>
      </c>
      <c r="H1193" s="178" t="s">
        <v>9746</v>
      </c>
      <c r="I1193" s="178" t="s">
        <v>1017</v>
      </c>
      <c r="J1193" s="178" t="s">
        <v>9648</v>
      </c>
      <c r="K1193" s="178" t="s">
        <v>164</v>
      </c>
      <c r="L1193" s="178" t="s">
        <v>7344</v>
      </c>
      <c r="M1193" s="178" t="s">
        <v>684</v>
      </c>
      <c r="N1193" s="178" t="s">
        <v>163</v>
      </c>
      <c r="O1193" s="178" t="s">
        <v>52</v>
      </c>
      <c r="P1193" s="180">
        <v>14903</v>
      </c>
      <c r="Q1193" s="178" t="s">
        <v>7338</v>
      </c>
      <c r="R1193" s="178" t="s">
        <v>684</v>
      </c>
      <c r="S1193" s="178" t="s">
        <v>163</v>
      </c>
      <c r="T1193" s="178" t="s">
        <v>52</v>
      </c>
      <c r="U1193" s="180">
        <v>14903</v>
      </c>
      <c r="V1193" s="178" t="s">
        <v>9998</v>
      </c>
      <c r="W1193" s="178" t="s">
        <v>638</v>
      </c>
      <c r="X1193" s="178"/>
      <c r="Y1193" s="178"/>
      <c r="Z1193" s="181" t="s">
        <v>467</v>
      </c>
      <c r="AA1193" s="178" t="s">
        <v>359</v>
      </c>
      <c r="AB1193" s="178"/>
      <c r="AC1193" s="178"/>
      <c r="AD1193" s="178"/>
      <c r="AE1193" s="178"/>
      <c r="AF1193" s="178"/>
      <c r="AG1193" s="178"/>
      <c r="AH1193" s="178"/>
      <c r="AI1193" s="178"/>
      <c r="AJ1193" s="178"/>
      <c r="AK1193" s="178"/>
      <c r="AL1193" s="178"/>
      <c r="AM1193" s="178"/>
      <c r="AN1193" s="178"/>
      <c r="AO1193" s="178"/>
      <c r="AP1193" s="178"/>
      <c r="AQ1193" s="178"/>
      <c r="AR1193" s="178"/>
      <c r="AS1193" s="178" t="s">
        <v>1607</v>
      </c>
      <c r="AT1193" s="178"/>
      <c r="AU1193" s="178"/>
      <c r="AV1193" s="178">
        <v>1138</v>
      </c>
      <c r="AW1193" s="178" t="s">
        <v>9999</v>
      </c>
      <c r="AX1193" s="178" t="s">
        <v>10000</v>
      </c>
      <c r="AY1193" s="178">
        <v>43</v>
      </c>
      <c r="AZ1193" s="178">
        <v>5</v>
      </c>
      <c r="BA1193" s="178">
        <v>56.3</v>
      </c>
      <c r="BB1193" s="178">
        <v>23</v>
      </c>
      <c r="BC1193" s="178">
        <v>6</v>
      </c>
      <c r="BD1193" s="178">
        <v>9.3000000000000007</v>
      </c>
      <c r="BE1193" s="178">
        <f t="shared" si="192"/>
        <v>43.098972222222223</v>
      </c>
      <c r="BF1193" s="178">
        <f t="shared" si="193"/>
        <v>23.102583333333335</v>
      </c>
      <c r="BG1193" s="178" t="s">
        <v>38</v>
      </c>
      <c r="BH1193" s="178"/>
      <c r="BI1193" s="178">
        <v>3750</v>
      </c>
      <c r="BJ1193" s="179">
        <v>44992</v>
      </c>
      <c r="BK1193" s="178">
        <v>3750</v>
      </c>
      <c r="BL1193" s="179">
        <v>44992</v>
      </c>
      <c r="BM1193" s="178"/>
      <c r="BN1193" s="178"/>
      <c r="BO1193" s="178"/>
      <c r="BP1193" s="178"/>
      <c r="BQ1193" s="178"/>
      <c r="BR1193" s="178"/>
      <c r="BS1193" s="178"/>
    </row>
    <row r="1194" spans="1:268" s="263" customFormat="1" ht="39.75" customHeight="1" thickBot="1" x14ac:dyDescent="0.3">
      <c r="A1194" s="178" t="s">
        <v>3387</v>
      </c>
      <c r="B1194" s="178" t="s">
        <v>7345</v>
      </c>
      <c r="C1194" s="178">
        <v>11160126</v>
      </c>
      <c r="D1194" s="179">
        <v>42690</v>
      </c>
      <c r="E1194" s="179">
        <v>42690</v>
      </c>
      <c r="F1194" s="179">
        <v>47744</v>
      </c>
      <c r="G1194" s="178">
        <v>-7777</v>
      </c>
      <c r="H1194" s="178" t="s">
        <v>3570</v>
      </c>
      <c r="I1194" s="178" t="s">
        <v>589</v>
      </c>
      <c r="J1194" s="178" t="s">
        <v>8078</v>
      </c>
      <c r="K1194" s="178" t="s">
        <v>73</v>
      </c>
      <c r="L1194" s="178" t="s">
        <v>2070</v>
      </c>
      <c r="M1194" s="178" t="s">
        <v>855</v>
      </c>
      <c r="N1194" s="178" t="s">
        <v>72</v>
      </c>
      <c r="O1194" s="178" t="s">
        <v>72</v>
      </c>
      <c r="P1194" s="180" t="s">
        <v>3571</v>
      </c>
      <c r="Q1194" s="178" t="s">
        <v>7292</v>
      </c>
      <c r="R1194" s="178" t="s">
        <v>855</v>
      </c>
      <c r="S1194" s="178" t="s">
        <v>72</v>
      </c>
      <c r="T1194" s="178" t="s">
        <v>72</v>
      </c>
      <c r="U1194" s="180" t="s">
        <v>3571</v>
      </c>
      <c r="V1194" s="178" t="s">
        <v>7346</v>
      </c>
      <c r="W1194" s="178" t="s">
        <v>638</v>
      </c>
      <c r="X1194" s="178"/>
      <c r="Y1194" s="178"/>
      <c r="Z1194" s="181" t="s">
        <v>467</v>
      </c>
      <c r="AA1194" s="178" t="s">
        <v>359</v>
      </c>
      <c r="AB1194" s="178">
        <v>0.10100000000000001</v>
      </c>
      <c r="AC1194" s="178">
        <v>8</v>
      </c>
      <c r="AD1194" s="178">
        <v>8000</v>
      </c>
      <c r="AE1194" s="178"/>
      <c r="AF1194" s="178"/>
      <c r="AG1194" s="178"/>
      <c r="AH1194" s="178"/>
      <c r="AI1194" s="178"/>
      <c r="AJ1194" s="178"/>
      <c r="AK1194" s="178"/>
      <c r="AL1194" s="178">
        <v>8000</v>
      </c>
      <c r="AM1194" s="178"/>
      <c r="AN1194" s="178"/>
      <c r="AO1194" s="178">
        <v>10</v>
      </c>
      <c r="AP1194" s="178"/>
      <c r="AQ1194" s="178"/>
      <c r="AR1194" s="178"/>
      <c r="AS1194" s="178" t="s">
        <v>1376</v>
      </c>
      <c r="AT1194" s="178"/>
      <c r="AU1194" s="178"/>
      <c r="AV1194" s="178"/>
      <c r="AW1194" s="178" t="s">
        <v>3573</v>
      </c>
      <c r="AX1194" s="178" t="s">
        <v>3574</v>
      </c>
      <c r="AY1194" s="178">
        <v>43</v>
      </c>
      <c r="AZ1194" s="178">
        <v>10</v>
      </c>
      <c r="BA1194" s="178">
        <v>21.7</v>
      </c>
      <c r="BB1194" s="178">
        <v>24</v>
      </c>
      <c r="BC1194" s="178">
        <v>48</v>
      </c>
      <c r="BD1194" s="178">
        <v>6.1</v>
      </c>
      <c r="BE1194" s="178">
        <f t="shared" si="192"/>
        <v>43.172694444444446</v>
      </c>
      <c r="BF1194" s="178">
        <f t="shared" si="193"/>
        <v>24.801694444444447</v>
      </c>
      <c r="BG1194" s="178" t="s">
        <v>47</v>
      </c>
      <c r="BH1194" s="178"/>
      <c r="BI1194" s="178">
        <v>4209</v>
      </c>
      <c r="BJ1194" s="179">
        <v>45456</v>
      </c>
      <c r="BK1194" s="178">
        <v>4209</v>
      </c>
      <c r="BL1194" s="179">
        <v>45456</v>
      </c>
      <c r="BM1194" s="178"/>
      <c r="BN1194" s="178"/>
      <c r="BO1194" s="178"/>
      <c r="BP1194" s="178"/>
      <c r="BQ1194" s="178"/>
      <c r="BR1194" s="178"/>
      <c r="BS1194" s="178" t="s">
        <v>7347</v>
      </c>
      <c r="BT1194" s="529"/>
      <c r="BU1194" s="529"/>
      <c r="BV1194" s="529"/>
      <c r="BW1194" s="529"/>
      <c r="BX1194" s="529"/>
      <c r="BY1194" s="529"/>
      <c r="BZ1194" s="529"/>
      <c r="CA1194" s="529"/>
      <c r="CB1194" s="529"/>
      <c r="CC1194" s="529"/>
      <c r="CD1194" s="529"/>
      <c r="CE1194" s="529"/>
      <c r="CF1194" s="529"/>
      <c r="CG1194" s="529"/>
      <c r="CH1194" s="529"/>
      <c r="CI1194" s="529"/>
      <c r="CJ1194" s="529"/>
      <c r="CK1194" s="529"/>
      <c r="CL1194" s="529"/>
      <c r="CM1194" s="529"/>
      <c r="CN1194" s="529"/>
      <c r="CO1194" s="529"/>
      <c r="CP1194" s="529"/>
      <c r="CQ1194" s="529"/>
      <c r="CR1194" s="529"/>
      <c r="CS1194" s="529"/>
      <c r="CT1194" s="529"/>
      <c r="CU1194" s="529"/>
      <c r="CV1194" s="529"/>
      <c r="CW1194" s="529"/>
      <c r="CX1194" s="529"/>
      <c r="CY1194" s="529"/>
      <c r="CZ1194" s="529"/>
      <c r="DA1194" s="529"/>
      <c r="DB1194" s="529"/>
      <c r="DC1194" s="529"/>
      <c r="DD1194" s="529"/>
      <c r="DE1194" s="529"/>
      <c r="DF1194" s="529"/>
      <c r="DG1194" s="529"/>
      <c r="DH1194" s="529"/>
      <c r="DI1194" s="529"/>
      <c r="DJ1194" s="529"/>
      <c r="DK1194" s="529"/>
      <c r="DL1194" s="529"/>
      <c r="DM1194" s="529"/>
      <c r="DN1194" s="529"/>
      <c r="DO1194" s="529"/>
      <c r="DP1194" s="529"/>
      <c r="DQ1194" s="529"/>
      <c r="DR1194" s="529"/>
      <c r="DS1194" s="529"/>
      <c r="DT1194" s="529"/>
      <c r="DU1194" s="529"/>
      <c r="DV1194" s="529"/>
      <c r="DW1194" s="529"/>
      <c r="DX1194" s="529"/>
      <c r="DY1194" s="529"/>
      <c r="DZ1194" s="529"/>
      <c r="EA1194" s="529"/>
      <c r="EB1194" s="529"/>
      <c r="EC1194" s="529"/>
      <c r="ED1194" s="529"/>
      <c r="EE1194" s="529"/>
      <c r="EF1194" s="529"/>
      <c r="EG1194" s="529"/>
      <c r="EH1194" s="529"/>
      <c r="EI1194" s="529"/>
      <c r="EJ1194" s="529"/>
      <c r="EK1194" s="529"/>
      <c r="EL1194" s="529"/>
      <c r="EM1194" s="529"/>
      <c r="EN1194" s="529"/>
      <c r="EO1194" s="529"/>
      <c r="EP1194" s="529"/>
      <c r="EQ1194" s="529"/>
      <c r="ER1194" s="529"/>
      <c r="ES1194" s="529"/>
      <c r="ET1194" s="529"/>
      <c r="EU1194" s="529"/>
      <c r="EV1194" s="529"/>
      <c r="EW1194" s="529"/>
      <c r="EX1194" s="529"/>
      <c r="EY1194" s="529"/>
      <c r="EZ1194" s="529"/>
      <c r="FA1194" s="529"/>
      <c r="FB1194" s="529"/>
      <c r="FC1194" s="529"/>
      <c r="FD1194" s="529"/>
      <c r="FE1194" s="529"/>
      <c r="FF1194" s="529"/>
      <c r="FG1194" s="529"/>
      <c r="FH1194" s="529"/>
      <c r="FI1194" s="529"/>
      <c r="FJ1194" s="529"/>
      <c r="FK1194" s="529"/>
      <c r="FL1194" s="529"/>
      <c r="FM1194" s="529"/>
      <c r="FN1194" s="529"/>
      <c r="FO1194" s="529"/>
      <c r="FP1194" s="529"/>
      <c r="FQ1194" s="529"/>
      <c r="FR1194" s="529"/>
      <c r="FS1194" s="529"/>
      <c r="FT1194" s="529"/>
      <c r="FU1194" s="529"/>
      <c r="FV1194" s="529"/>
      <c r="FW1194" s="529"/>
      <c r="FX1194" s="529"/>
      <c r="FY1194" s="529"/>
      <c r="FZ1194" s="529"/>
      <c r="GA1194" s="529"/>
      <c r="GB1194" s="529"/>
      <c r="GC1194" s="529"/>
      <c r="GD1194" s="529"/>
      <c r="GE1194" s="529"/>
      <c r="GF1194" s="529"/>
      <c r="GG1194" s="529"/>
      <c r="GH1194" s="529"/>
      <c r="GI1194" s="529"/>
      <c r="GJ1194" s="529"/>
      <c r="GK1194" s="529"/>
      <c r="GL1194" s="529"/>
      <c r="GM1194" s="529"/>
      <c r="GN1194" s="529"/>
      <c r="GO1194" s="529"/>
      <c r="GP1194" s="529"/>
      <c r="GQ1194" s="529"/>
      <c r="GR1194" s="529"/>
      <c r="GS1194" s="529"/>
      <c r="GT1194" s="529"/>
      <c r="GU1194" s="529"/>
      <c r="GV1194" s="529"/>
      <c r="GW1194" s="529"/>
      <c r="GX1194" s="529"/>
      <c r="GY1194" s="529"/>
      <c r="GZ1194" s="529"/>
      <c r="HA1194" s="529"/>
      <c r="HB1194" s="529"/>
      <c r="HC1194" s="529"/>
      <c r="HD1194" s="529"/>
      <c r="HE1194" s="529"/>
      <c r="HF1194" s="529"/>
      <c r="HG1194" s="529"/>
      <c r="HH1194" s="529"/>
      <c r="HI1194" s="529"/>
      <c r="HJ1194" s="529"/>
      <c r="HK1194" s="529"/>
      <c r="HL1194" s="529"/>
      <c r="HM1194" s="529"/>
      <c r="HN1194" s="529"/>
      <c r="HO1194" s="529"/>
      <c r="HP1194" s="529"/>
      <c r="HQ1194" s="529"/>
      <c r="HR1194" s="529"/>
      <c r="HS1194" s="529"/>
      <c r="HT1194" s="529"/>
      <c r="HU1194" s="529"/>
      <c r="HV1194" s="529"/>
      <c r="HW1194" s="529"/>
      <c r="HX1194" s="529"/>
      <c r="HY1194" s="529"/>
      <c r="HZ1194" s="529"/>
      <c r="IA1194" s="529"/>
      <c r="IB1194" s="529"/>
      <c r="IC1194" s="529"/>
      <c r="ID1194" s="529"/>
      <c r="IE1194" s="529"/>
      <c r="IF1194" s="529"/>
      <c r="IG1194" s="529"/>
      <c r="IH1194" s="529"/>
      <c r="II1194" s="529"/>
      <c r="IJ1194" s="529"/>
      <c r="IK1194" s="529"/>
      <c r="IL1194" s="529"/>
      <c r="IM1194" s="529"/>
      <c r="IN1194" s="529"/>
      <c r="IO1194" s="529"/>
      <c r="IP1194" s="529"/>
      <c r="IQ1194" s="529"/>
      <c r="IR1194" s="529"/>
      <c r="IS1194" s="529"/>
      <c r="IT1194" s="529"/>
      <c r="IU1194" s="529"/>
      <c r="IV1194" s="529"/>
      <c r="IW1194" s="529"/>
      <c r="IX1194" s="529"/>
      <c r="IY1194" s="529"/>
      <c r="IZ1194" s="529"/>
      <c r="JA1194" s="529"/>
      <c r="JB1194" s="529"/>
      <c r="JC1194" s="529"/>
      <c r="JD1194" s="529"/>
      <c r="JE1194" s="529"/>
      <c r="JF1194" s="529"/>
      <c r="JG1194" s="529"/>
      <c r="JH1194" s="529"/>
    </row>
    <row r="1195" spans="1:268" s="3" customFormat="1" ht="39.75" customHeight="1" x14ac:dyDescent="0.25">
      <c r="A1195" s="1" t="s">
        <v>3387</v>
      </c>
      <c r="B1195" s="1" t="s">
        <v>7348</v>
      </c>
      <c r="C1195" s="1">
        <v>11140161</v>
      </c>
      <c r="D1195" s="7">
        <v>42691</v>
      </c>
      <c r="E1195" s="7">
        <v>42691</v>
      </c>
      <c r="F1195" s="7">
        <v>47245</v>
      </c>
      <c r="G1195" s="1">
        <v>-7777</v>
      </c>
      <c r="H1195" s="1" t="s">
        <v>498</v>
      </c>
      <c r="I1195" s="1" t="s">
        <v>1054</v>
      </c>
      <c r="J1195" s="1" t="s">
        <v>8660</v>
      </c>
      <c r="K1195" s="1" t="s">
        <v>37</v>
      </c>
      <c r="L1195" s="1" t="s">
        <v>8661</v>
      </c>
      <c r="M1195" s="1" t="s">
        <v>356</v>
      </c>
      <c r="N1195" s="1" t="s">
        <v>124</v>
      </c>
      <c r="O1195" s="1" t="s">
        <v>35</v>
      </c>
      <c r="P1195" s="6" t="s">
        <v>7349</v>
      </c>
      <c r="Q1195" s="1" t="s">
        <v>7350</v>
      </c>
      <c r="R1195" s="1" t="s">
        <v>356</v>
      </c>
      <c r="S1195" s="1" t="s">
        <v>124</v>
      </c>
      <c r="T1195" s="1" t="s">
        <v>35</v>
      </c>
      <c r="U1195" s="6" t="s">
        <v>7349</v>
      </c>
      <c r="V1195" s="1" t="s">
        <v>8666</v>
      </c>
      <c r="W1195" s="1" t="s">
        <v>7351</v>
      </c>
      <c r="X1195" s="1">
        <v>275</v>
      </c>
      <c r="Y1195" s="1">
        <v>6</v>
      </c>
      <c r="Z1195" s="9" t="s">
        <v>467</v>
      </c>
      <c r="AA1195" s="1" t="s">
        <v>4720</v>
      </c>
      <c r="AB1195" s="1">
        <v>4.3099999999999996</v>
      </c>
      <c r="AC1195" s="1">
        <v>7500</v>
      </c>
      <c r="AD1195" s="1">
        <v>180000000</v>
      </c>
      <c r="AE1195" s="1"/>
      <c r="AF1195" s="1">
        <v>180000000</v>
      </c>
      <c r="AG1195" s="1"/>
      <c r="AH1195" s="1"/>
      <c r="AI1195" s="1"/>
      <c r="AJ1195" s="1"/>
      <c r="AK1195" s="1"/>
      <c r="AL1195" s="1"/>
      <c r="AM1195" s="1"/>
      <c r="AN1195" s="1"/>
      <c r="AO1195" s="1">
        <v>431</v>
      </c>
      <c r="AP1195" s="1">
        <v>7.5</v>
      </c>
      <c r="AQ1195" s="1" t="s">
        <v>47</v>
      </c>
      <c r="AR1195" s="1"/>
      <c r="AS1195" s="1" t="s">
        <v>467</v>
      </c>
      <c r="AT1195" s="1"/>
      <c r="AU1195" s="1"/>
      <c r="AV1195" s="1">
        <v>230</v>
      </c>
      <c r="AW1195" s="1" t="s">
        <v>8662</v>
      </c>
      <c r="AX1195" s="1" t="s">
        <v>8663</v>
      </c>
      <c r="AY1195" s="1">
        <v>42</v>
      </c>
      <c r="AZ1195" s="1">
        <v>57</v>
      </c>
      <c r="BA1195" s="1">
        <v>40.21</v>
      </c>
      <c r="BB1195" s="1">
        <v>25</v>
      </c>
      <c r="BC1195" s="1">
        <v>0</v>
      </c>
      <c r="BD1195" s="1">
        <v>11.97</v>
      </c>
      <c r="BE1195" s="1">
        <f t="shared" si="192"/>
        <v>42.961169444444444</v>
      </c>
      <c r="BF1195" s="1">
        <f t="shared" si="193"/>
        <v>25.003325</v>
      </c>
      <c r="BG1195" s="1" t="s">
        <v>47</v>
      </c>
      <c r="BH1195" s="1"/>
      <c r="BI1195" s="1">
        <v>2719</v>
      </c>
      <c r="BJ1195" s="7">
        <v>43697</v>
      </c>
      <c r="BK1195" s="1">
        <v>2719</v>
      </c>
      <c r="BL1195" s="7">
        <v>43697</v>
      </c>
      <c r="BM1195" s="1"/>
      <c r="BN1195" s="1"/>
      <c r="BO1195" s="1"/>
      <c r="BP1195" s="1"/>
      <c r="BQ1195" s="1"/>
      <c r="BR1195" s="1"/>
      <c r="BS1195" s="1"/>
      <c r="BT1195" s="529"/>
      <c r="BU1195" s="529"/>
      <c r="BV1195" s="529"/>
      <c r="BW1195" s="529"/>
      <c r="BX1195" s="529"/>
      <c r="BY1195" s="529"/>
      <c r="BZ1195" s="529"/>
      <c r="CA1195" s="529"/>
      <c r="CB1195" s="529"/>
      <c r="CC1195" s="529"/>
      <c r="CD1195" s="529"/>
      <c r="CE1195" s="529"/>
      <c r="CF1195" s="529"/>
      <c r="CG1195" s="529"/>
      <c r="CH1195" s="529"/>
      <c r="CI1195" s="529"/>
      <c r="CJ1195" s="529"/>
      <c r="CK1195" s="529"/>
      <c r="CL1195" s="529"/>
      <c r="CM1195" s="529"/>
      <c r="CN1195" s="529"/>
      <c r="CO1195" s="529"/>
      <c r="CP1195" s="529"/>
      <c r="CQ1195" s="529"/>
      <c r="CR1195" s="529"/>
      <c r="CS1195" s="529"/>
      <c r="CT1195" s="529"/>
      <c r="CU1195" s="529"/>
      <c r="CV1195" s="529"/>
      <c r="CW1195" s="529"/>
      <c r="CX1195" s="529"/>
      <c r="CY1195" s="529"/>
      <c r="CZ1195" s="529"/>
      <c r="DA1195" s="529"/>
      <c r="DB1195" s="529"/>
      <c r="DC1195" s="529"/>
      <c r="DD1195" s="529"/>
      <c r="DE1195" s="529"/>
      <c r="DF1195" s="529"/>
      <c r="DG1195" s="529"/>
      <c r="DH1195" s="529"/>
      <c r="DI1195" s="529"/>
      <c r="DJ1195" s="529"/>
      <c r="DK1195" s="529"/>
      <c r="DL1195" s="529"/>
      <c r="DM1195" s="529"/>
      <c r="DN1195" s="529"/>
      <c r="DO1195" s="529"/>
      <c r="DP1195" s="529"/>
      <c r="DQ1195" s="529"/>
      <c r="DR1195" s="529"/>
      <c r="DS1195" s="529"/>
      <c r="DT1195" s="529"/>
      <c r="DU1195" s="529"/>
      <c r="DV1195" s="529"/>
      <c r="DW1195" s="529"/>
      <c r="DX1195" s="529"/>
      <c r="DY1195" s="529"/>
      <c r="DZ1195" s="529"/>
      <c r="EA1195" s="529"/>
      <c r="EB1195" s="529"/>
      <c r="EC1195" s="529"/>
      <c r="ED1195" s="529"/>
      <c r="EE1195" s="529"/>
      <c r="EF1195" s="529"/>
      <c r="EG1195" s="529"/>
      <c r="EH1195" s="529"/>
      <c r="EI1195" s="529"/>
      <c r="EJ1195" s="529"/>
      <c r="EK1195" s="529"/>
      <c r="EL1195" s="529"/>
      <c r="EM1195" s="529"/>
      <c r="EN1195" s="529"/>
      <c r="EO1195" s="529"/>
      <c r="EP1195" s="529"/>
      <c r="EQ1195" s="529"/>
      <c r="ER1195" s="529"/>
      <c r="ES1195" s="529"/>
      <c r="ET1195" s="529"/>
      <c r="EU1195" s="529"/>
      <c r="EV1195" s="529"/>
      <c r="EW1195" s="529"/>
      <c r="EX1195" s="529"/>
      <c r="EY1195" s="529"/>
      <c r="EZ1195" s="529"/>
      <c r="FA1195" s="529"/>
      <c r="FB1195" s="529"/>
      <c r="FC1195" s="529"/>
      <c r="FD1195" s="529"/>
      <c r="FE1195" s="529"/>
      <c r="FF1195" s="529"/>
      <c r="FG1195" s="529"/>
      <c r="FH1195" s="529"/>
      <c r="FI1195" s="529"/>
      <c r="FJ1195" s="529"/>
      <c r="FK1195" s="529"/>
      <c r="FL1195" s="529"/>
      <c r="FM1195" s="529"/>
      <c r="FN1195" s="529"/>
      <c r="FO1195" s="529"/>
      <c r="FP1195" s="529"/>
      <c r="FQ1195" s="529"/>
      <c r="FR1195" s="529"/>
      <c r="FS1195" s="529"/>
      <c r="FT1195" s="529"/>
      <c r="FU1195" s="529"/>
      <c r="FV1195" s="529"/>
      <c r="FW1195" s="529"/>
      <c r="FX1195" s="529"/>
      <c r="FY1195" s="529"/>
      <c r="FZ1195" s="529"/>
      <c r="GA1195" s="529"/>
      <c r="GB1195" s="529"/>
      <c r="GC1195" s="529"/>
      <c r="GD1195" s="529"/>
      <c r="GE1195" s="529"/>
      <c r="GF1195" s="529"/>
      <c r="GG1195" s="529"/>
      <c r="GH1195" s="529"/>
      <c r="GI1195" s="529"/>
      <c r="GJ1195" s="529"/>
      <c r="GK1195" s="529"/>
      <c r="GL1195" s="529"/>
      <c r="GM1195" s="529"/>
      <c r="GN1195" s="529"/>
      <c r="GO1195" s="529"/>
      <c r="GP1195" s="529"/>
      <c r="GQ1195" s="529"/>
      <c r="GR1195" s="529"/>
      <c r="GS1195" s="529"/>
      <c r="GT1195" s="529"/>
      <c r="GU1195" s="529"/>
      <c r="GV1195" s="529"/>
      <c r="GW1195" s="529"/>
      <c r="GX1195" s="529"/>
      <c r="GY1195" s="529"/>
      <c r="GZ1195" s="529"/>
      <c r="HA1195" s="529"/>
      <c r="HB1195" s="529"/>
      <c r="HC1195" s="529"/>
      <c r="HD1195" s="529"/>
      <c r="HE1195" s="529"/>
      <c r="HF1195" s="529"/>
      <c r="HG1195" s="529"/>
      <c r="HH1195" s="529"/>
      <c r="HI1195" s="529"/>
      <c r="HJ1195" s="529"/>
      <c r="HK1195" s="529"/>
      <c r="HL1195" s="529"/>
      <c r="HM1195" s="529"/>
      <c r="HN1195" s="529"/>
      <c r="HO1195" s="529"/>
      <c r="HP1195" s="529"/>
      <c r="HQ1195" s="529"/>
      <c r="HR1195" s="529"/>
      <c r="HS1195" s="529"/>
      <c r="HT1195" s="529"/>
      <c r="HU1195" s="529"/>
      <c r="HV1195" s="529"/>
      <c r="HW1195" s="529"/>
      <c r="HX1195" s="529"/>
      <c r="HY1195" s="529"/>
      <c r="HZ1195" s="529"/>
      <c r="IA1195" s="529"/>
      <c r="IB1195" s="529"/>
      <c r="IC1195" s="529"/>
      <c r="ID1195" s="529"/>
      <c r="IE1195" s="529"/>
      <c r="IF1195" s="529"/>
      <c r="IG1195" s="529"/>
      <c r="IH1195" s="529"/>
      <c r="II1195" s="529"/>
      <c r="IJ1195" s="529"/>
      <c r="IK1195" s="529"/>
      <c r="IL1195" s="529"/>
      <c r="IM1195" s="529"/>
      <c r="IN1195" s="529"/>
      <c r="IO1195" s="529"/>
      <c r="IP1195" s="529"/>
      <c r="IQ1195" s="529"/>
      <c r="IR1195" s="529"/>
      <c r="IS1195" s="529"/>
      <c r="IT1195" s="529"/>
      <c r="IU1195" s="529"/>
      <c r="IV1195" s="529"/>
      <c r="IW1195" s="529"/>
      <c r="IX1195" s="529"/>
      <c r="IY1195" s="529"/>
      <c r="IZ1195" s="529"/>
      <c r="JA1195" s="529"/>
      <c r="JB1195" s="529"/>
      <c r="JC1195" s="529"/>
      <c r="JD1195" s="529"/>
      <c r="JE1195" s="529"/>
      <c r="JF1195" s="529"/>
      <c r="JG1195" s="529"/>
      <c r="JH1195" s="529"/>
    </row>
    <row r="1196" spans="1:268" s="3" customFormat="1" ht="39.75" customHeight="1" x14ac:dyDescent="0.25">
      <c r="A1196" s="1"/>
      <c r="B1196" s="1" t="s">
        <v>7348</v>
      </c>
      <c r="C1196" s="1">
        <v>11140161</v>
      </c>
      <c r="D1196" s="7">
        <v>42691</v>
      </c>
      <c r="E1196" s="7">
        <v>42691</v>
      </c>
      <c r="F1196" s="7">
        <v>47245</v>
      </c>
      <c r="G1196" s="1">
        <v>-7777</v>
      </c>
      <c r="H1196" s="1" t="s">
        <v>498</v>
      </c>
      <c r="I1196" s="1" t="s">
        <v>1054</v>
      </c>
      <c r="J1196" s="1" t="s">
        <v>8660</v>
      </c>
      <c r="K1196" s="1" t="s">
        <v>37</v>
      </c>
      <c r="L1196" s="1" t="s">
        <v>8661</v>
      </c>
      <c r="M1196" s="1" t="s">
        <v>356</v>
      </c>
      <c r="N1196" s="1" t="s">
        <v>124</v>
      </c>
      <c r="O1196" s="1" t="s">
        <v>35</v>
      </c>
      <c r="P1196" s="6" t="s">
        <v>7349</v>
      </c>
      <c r="Q1196" s="1" t="s">
        <v>7350</v>
      </c>
      <c r="R1196" s="1" t="s">
        <v>356</v>
      </c>
      <c r="S1196" s="1" t="s">
        <v>124</v>
      </c>
      <c r="T1196" s="1" t="s">
        <v>35</v>
      </c>
      <c r="U1196" s="6" t="s">
        <v>7349</v>
      </c>
      <c r="V1196" s="1" t="s">
        <v>8666</v>
      </c>
      <c r="W1196" s="1" t="s">
        <v>7351</v>
      </c>
      <c r="X1196" s="1">
        <v>275</v>
      </c>
      <c r="Y1196" s="1">
        <v>6</v>
      </c>
      <c r="Z1196" s="9" t="s">
        <v>467</v>
      </c>
      <c r="AA1196" s="1" t="s">
        <v>4720</v>
      </c>
      <c r="AB1196" s="1"/>
      <c r="AC1196" s="1"/>
      <c r="AD1196" s="1"/>
      <c r="AE1196" s="1"/>
      <c r="AF1196" s="1"/>
      <c r="AG1196" s="1"/>
      <c r="AH1196" s="1"/>
      <c r="AI1196" s="1"/>
      <c r="AJ1196" s="1"/>
      <c r="AK1196" s="1"/>
      <c r="AL1196" s="1"/>
      <c r="AM1196" s="1"/>
      <c r="AN1196" s="1"/>
      <c r="AO1196" s="1"/>
      <c r="AP1196" s="1"/>
      <c r="AQ1196" s="1"/>
      <c r="AR1196" s="1"/>
      <c r="AS1196" s="1" t="s">
        <v>2723</v>
      </c>
      <c r="AT1196" s="1"/>
      <c r="AU1196" s="1"/>
      <c r="AV1196" s="1"/>
      <c r="AW1196" s="1" t="s">
        <v>8664</v>
      </c>
      <c r="AX1196" s="1" t="s">
        <v>8665</v>
      </c>
      <c r="AY1196" s="1">
        <v>42</v>
      </c>
      <c r="AZ1196" s="1">
        <v>57</v>
      </c>
      <c r="BA1196" s="1">
        <v>40.549999999999997</v>
      </c>
      <c r="BB1196" s="1">
        <v>25</v>
      </c>
      <c r="BC1196" s="1">
        <v>0</v>
      </c>
      <c r="BD1196" s="1">
        <v>11.9</v>
      </c>
      <c r="BE1196" s="1">
        <f t="shared" si="192"/>
        <v>42.961263888888894</v>
      </c>
      <c r="BF1196" s="1">
        <f t="shared" si="193"/>
        <v>25.003305555555556</v>
      </c>
      <c r="BG1196" s="1" t="s">
        <v>47</v>
      </c>
      <c r="BH1196" s="1"/>
      <c r="BI1196" s="1">
        <v>2719</v>
      </c>
      <c r="BJ1196" s="7">
        <v>43697</v>
      </c>
      <c r="BK1196" s="1">
        <v>2719</v>
      </c>
      <c r="BL1196" s="7">
        <v>43697</v>
      </c>
      <c r="BM1196" s="1"/>
      <c r="BN1196" s="1"/>
      <c r="BO1196" s="1"/>
      <c r="BP1196" s="1"/>
      <c r="BQ1196" s="1"/>
      <c r="BR1196" s="1"/>
      <c r="BS1196" s="1"/>
      <c r="BT1196" s="529"/>
      <c r="BU1196" s="529"/>
      <c r="BV1196" s="529"/>
      <c r="BW1196" s="529"/>
      <c r="BX1196" s="529"/>
      <c r="BY1196" s="529"/>
      <c r="BZ1196" s="529"/>
      <c r="CA1196" s="529"/>
      <c r="CB1196" s="529"/>
      <c r="CC1196" s="529"/>
      <c r="CD1196" s="529"/>
      <c r="CE1196" s="529"/>
      <c r="CF1196" s="529"/>
      <c r="CG1196" s="529"/>
      <c r="CH1196" s="529"/>
      <c r="CI1196" s="529"/>
      <c r="CJ1196" s="529"/>
      <c r="CK1196" s="529"/>
      <c r="CL1196" s="529"/>
      <c r="CM1196" s="529"/>
      <c r="CN1196" s="529"/>
      <c r="CO1196" s="529"/>
      <c r="CP1196" s="529"/>
      <c r="CQ1196" s="529"/>
      <c r="CR1196" s="529"/>
      <c r="CS1196" s="529"/>
      <c r="CT1196" s="529"/>
      <c r="CU1196" s="529"/>
      <c r="CV1196" s="529"/>
      <c r="CW1196" s="529"/>
      <c r="CX1196" s="529"/>
      <c r="CY1196" s="529"/>
      <c r="CZ1196" s="529"/>
      <c r="DA1196" s="529"/>
      <c r="DB1196" s="529"/>
      <c r="DC1196" s="529"/>
      <c r="DD1196" s="529"/>
      <c r="DE1196" s="529"/>
      <c r="DF1196" s="529"/>
      <c r="DG1196" s="529"/>
      <c r="DH1196" s="529"/>
      <c r="DI1196" s="529"/>
      <c r="DJ1196" s="529"/>
      <c r="DK1196" s="529"/>
      <c r="DL1196" s="529"/>
      <c r="DM1196" s="529"/>
      <c r="DN1196" s="529"/>
      <c r="DO1196" s="529"/>
      <c r="DP1196" s="529"/>
      <c r="DQ1196" s="529"/>
      <c r="DR1196" s="529"/>
      <c r="DS1196" s="529"/>
      <c r="DT1196" s="529"/>
      <c r="DU1196" s="529"/>
      <c r="DV1196" s="529"/>
      <c r="DW1196" s="529"/>
      <c r="DX1196" s="529"/>
      <c r="DY1196" s="529"/>
      <c r="DZ1196" s="529"/>
      <c r="EA1196" s="529"/>
      <c r="EB1196" s="529"/>
      <c r="EC1196" s="529"/>
      <c r="ED1196" s="529"/>
      <c r="EE1196" s="529"/>
      <c r="EF1196" s="529"/>
      <c r="EG1196" s="529"/>
      <c r="EH1196" s="529"/>
      <c r="EI1196" s="529"/>
      <c r="EJ1196" s="529"/>
      <c r="EK1196" s="529"/>
      <c r="EL1196" s="529"/>
      <c r="EM1196" s="529"/>
      <c r="EN1196" s="529"/>
      <c r="EO1196" s="529"/>
      <c r="EP1196" s="529"/>
      <c r="EQ1196" s="529"/>
      <c r="ER1196" s="529"/>
      <c r="ES1196" s="529"/>
      <c r="ET1196" s="529"/>
      <c r="EU1196" s="529"/>
      <c r="EV1196" s="529"/>
      <c r="EW1196" s="529"/>
      <c r="EX1196" s="529"/>
      <c r="EY1196" s="529"/>
      <c r="EZ1196" s="529"/>
      <c r="FA1196" s="529"/>
      <c r="FB1196" s="529"/>
      <c r="FC1196" s="529"/>
      <c r="FD1196" s="529"/>
      <c r="FE1196" s="529"/>
      <c r="FF1196" s="529"/>
      <c r="FG1196" s="529"/>
      <c r="FH1196" s="529"/>
      <c r="FI1196" s="529"/>
      <c r="FJ1196" s="529"/>
      <c r="FK1196" s="529"/>
      <c r="FL1196" s="529"/>
      <c r="FM1196" s="529"/>
      <c r="FN1196" s="529"/>
      <c r="FO1196" s="529"/>
      <c r="FP1196" s="529"/>
      <c r="FQ1196" s="529"/>
      <c r="FR1196" s="529"/>
      <c r="FS1196" s="529"/>
      <c r="FT1196" s="529"/>
      <c r="FU1196" s="529"/>
      <c r="FV1196" s="529"/>
      <c r="FW1196" s="529"/>
      <c r="FX1196" s="529"/>
      <c r="FY1196" s="529"/>
      <c r="FZ1196" s="529"/>
      <c r="GA1196" s="529"/>
      <c r="GB1196" s="529"/>
      <c r="GC1196" s="529"/>
      <c r="GD1196" s="529"/>
      <c r="GE1196" s="529"/>
      <c r="GF1196" s="529"/>
      <c r="GG1196" s="529"/>
      <c r="GH1196" s="529"/>
      <c r="GI1196" s="529"/>
      <c r="GJ1196" s="529"/>
      <c r="GK1196" s="529"/>
      <c r="GL1196" s="529"/>
      <c r="GM1196" s="529"/>
      <c r="GN1196" s="529"/>
      <c r="GO1196" s="529"/>
      <c r="GP1196" s="529"/>
      <c r="GQ1196" s="529"/>
      <c r="GR1196" s="529"/>
      <c r="GS1196" s="529"/>
      <c r="GT1196" s="529"/>
      <c r="GU1196" s="529"/>
      <c r="GV1196" s="529"/>
      <c r="GW1196" s="529"/>
      <c r="GX1196" s="529"/>
      <c r="GY1196" s="529"/>
      <c r="GZ1196" s="529"/>
      <c r="HA1196" s="529"/>
      <c r="HB1196" s="529"/>
      <c r="HC1196" s="529"/>
      <c r="HD1196" s="529"/>
      <c r="HE1196" s="529"/>
      <c r="HF1196" s="529"/>
      <c r="HG1196" s="529"/>
      <c r="HH1196" s="529"/>
      <c r="HI1196" s="529"/>
      <c r="HJ1196" s="529"/>
      <c r="HK1196" s="529"/>
      <c r="HL1196" s="529"/>
      <c r="HM1196" s="529"/>
      <c r="HN1196" s="529"/>
      <c r="HO1196" s="529"/>
      <c r="HP1196" s="529"/>
      <c r="HQ1196" s="529"/>
      <c r="HR1196" s="529"/>
      <c r="HS1196" s="529"/>
      <c r="HT1196" s="529"/>
      <c r="HU1196" s="529"/>
      <c r="HV1196" s="529"/>
      <c r="HW1196" s="529"/>
      <c r="HX1196" s="529"/>
      <c r="HY1196" s="529"/>
      <c r="HZ1196" s="529"/>
      <c r="IA1196" s="529"/>
      <c r="IB1196" s="529"/>
      <c r="IC1196" s="529"/>
      <c r="ID1196" s="529"/>
      <c r="IE1196" s="529"/>
      <c r="IF1196" s="529"/>
      <c r="IG1196" s="529"/>
      <c r="IH1196" s="529"/>
      <c r="II1196" s="529"/>
      <c r="IJ1196" s="529"/>
      <c r="IK1196" s="529"/>
      <c r="IL1196" s="529"/>
      <c r="IM1196" s="529"/>
      <c r="IN1196" s="529"/>
      <c r="IO1196" s="529"/>
      <c r="IP1196" s="529"/>
      <c r="IQ1196" s="529"/>
      <c r="IR1196" s="529"/>
      <c r="IS1196" s="529"/>
      <c r="IT1196" s="529"/>
      <c r="IU1196" s="529"/>
      <c r="IV1196" s="529"/>
      <c r="IW1196" s="529"/>
      <c r="IX1196" s="529"/>
      <c r="IY1196" s="529"/>
      <c r="IZ1196" s="529"/>
      <c r="JA1196" s="529"/>
      <c r="JB1196" s="529"/>
      <c r="JC1196" s="529"/>
      <c r="JD1196" s="529"/>
      <c r="JE1196" s="529"/>
      <c r="JF1196" s="529"/>
      <c r="JG1196" s="529"/>
      <c r="JH1196" s="529"/>
    </row>
    <row r="1197" spans="1:268" s="3" customFormat="1" ht="39.75" customHeight="1" thickBot="1" x14ac:dyDescent="0.3">
      <c r="A1197" s="178"/>
      <c r="B1197" s="178" t="s">
        <v>7348</v>
      </c>
      <c r="C1197" s="178">
        <v>11140161</v>
      </c>
      <c r="D1197" s="179">
        <v>42691</v>
      </c>
      <c r="E1197" s="179">
        <v>42691</v>
      </c>
      <c r="F1197" s="179">
        <v>47245</v>
      </c>
      <c r="G1197" s="178">
        <v>-7777</v>
      </c>
      <c r="H1197" s="178" t="s">
        <v>498</v>
      </c>
      <c r="I1197" s="178" t="s">
        <v>1054</v>
      </c>
      <c r="J1197" s="178" t="s">
        <v>8660</v>
      </c>
      <c r="K1197" s="178" t="s">
        <v>37</v>
      </c>
      <c r="L1197" s="178" t="s">
        <v>8661</v>
      </c>
      <c r="M1197" s="178" t="s">
        <v>356</v>
      </c>
      <c r="N1197" s="178" t="s">
        <v>124</v>
      </c>
      <c r="O1197" s="178" t="s">
        <v>35</v>
      </c>
      <c r="P1197" s="180" t="s">
        <v>7349</v>
      </c>
      <c r="Q1197" s="178" t="s">
        <v>7350</v>
      </c>
      <c r="R1197" s="178" t="s">
        <v>356</v>
      </c>
      <c r="S1197" s="178" t="s">
        <v>124</v>
      </c>
      <c r="T1197" s="178" t="s">
        <v>35</v>
      </c>
      <c r="U1197" s="180" t="s">
        <v>7349</v>
      </c>
      <c r="V1197" s="178" t="s">
        <v>8666</v>
      </c>
      <c r="W1197" s="178" t="s">
        <v>7351</v>
      </c>
      <c r="X1197" s="178">
        <v>275</v>
      </c>
      <c r="Y1197" s="178">
        <v>6</v>
      </c>
      <c r="Z1197" s="181" t="s">
        <v>467</v>
      </c>
      <c r="AA1197" s="178" t="s">
        <v>4720</v>
      </c>
      <c r="AB1197" s="178"/>
      <c r="AC1197" s="178"/>
      <c r="AD1197" s="178"/>
      <c r="AE1197" s="178"/>
      <c r="AF1197" s="178"/>
      <c r="AG1197" s="178"/>
      <c r="AH1197" s="178"/>
      <c r="AI1197" s="178"/>
      <c r="AJ1197" s="178"/>
      <c r="AK1197" s="178"/>
      <c r="AL1197" s="178"/>
      <c r="AM1197" s="178"/>
      <c r="AN1197" s="178"/>
      <c r="AO1197" s="178"/>
      <c r="AP1197" s="178"/>
      <c r="AQ1197" s="178"/>
      <c r="AR1197" s="178"/>
      <c r="AS1197" s="178" t="s">
        <v>3566</v>
      </c>
      <c r="AT1197" s="178"/>
      <c r="AU1197" s="178"/>
      <c r="AV1197" s="178"/>
      <c r="AW1197" s="178" t="s">
        <v>8667</v>
      </c>
      <c r="AX1197" s="178" t="s">
        <v>8668</v>
      </c>
      <c r="AY1197" s="178">
        <v>42</v>
      </c>
      <c r="AZ1197" s="178">
        <v>57</v>
      </c>
      <c r="BA1197" s="178">
        <v>39.979999999999997</v>
      </c>
      <c r="BB1197" s="178">
        <v>25</v>
      </c>
      <c r="BC1197" s="178">
        <v>0</v>
      </c>
      <c r="BD1197" s="178">
        <v>15.46</v>
      </c>
      <c r="BE1197" s="178">
        <f t="shared" si="192"/>
        <v>42.961105555555555</v>
      </c>
      <c r="BF1197" s="178">
        <f t="shared" si="193"/>
        <v>25.004294444444444</v>
      </c>
      <c r="BG1197" s="178" t="s">
        <v>47</v>
      </c>
      <c r="BH1197" s="178"/>
      <c r="BI1197" s="178">
        <v>2719</v>
      </c>
      <c r="BJ1197" s="179">
        <v>43697</v>
      </c>
      <c r="BK1197" s="178">
        <v>2719</v>
      </c>
      <c r="BL1197" s="179">
        <v>43697</v>
      </c>
      <c r="BM1197" s="178"/>
      <c r="BN1197" s="178"/>
      <c r="BO1197" s="178"/>
      <c r="BP1197" s="178"/>
      <c r="BQ1197" s="178"/>
      <c r="BR1197" s="178"/>
      <c r="BS1197" s="178"/>
      <c r="BT1197" s="529"/>
      <c r="BU1197" s="529"/>
      <c r="BV1197" s="529"/>
      <c r="BW1197" s="529"/>
      <c r="BX1197" s="529"/>
      <c r="BY1197" s="529"/>
      <c r="BZ1197" s="529"/>
      <c r="CA1197" s="529"/>
      <c r="CB1197" s="529"/>
      <c r="CC1197" s="529"/>
      <c r="CD1197" s="529"/>
      <c r="CE1197" s="529"/>
      <c r="CF1197" s="529"/>
      <c r="CG1197" s="529"/>
      <c r="CH1197" s="529"/>
      <c r="CI1197" s="529"/>
      <c r="CJ1197" s="529"/>
      <c r="CK1197" s="529"/>
      <c r="CL1197" s="529"/>
      <c r="CM1197" s="529"/>
      <c r="CN1197" s="529"/>
      <c r="CO1197" s="529"/>
      <c r="CP1197" s="529"/>
      <c r="CQ1197" s="529"/>
      <c r="CR1197" s="529"/>
      <c r="CS1197" s="529"/>
      <c r="CT1197" s="529"/>
      <c r="CU1197" s="529"/>
      <c r="CV1197" s="529"/>
      <c r="CW1197" s="529"/>
      <c r="CX1197" s="529"/>
      <c r="CY1197" s="529"/>
      <c r="CZ1197" s="529"/>
      <c r="DA1197" s="529"/>
      <c r="DB1197" s="529"/>
      <c r="DC1197" s="529"/>
      <c r="DD1197" s="529"/>
      <c r="DE1197" s="529"/>
      <c r="DF1197" s="529"/>
      <c r="DG1197" s="529"/>
      <c r="DH1197" s="529"/>
      <c r="DI1197" s="529"/>
      <c r="DJ1197" s="529"/>
      <c r="DK1197" s="529"/>
      <c r="DL1197" s="529"/>
      <c r="DM1197" s="529"/>
      <c r="DN1197" s="529"/>
      <c r="DO1197" s="529"/>
      <c r="DP1197" s="529"/>
      <c r="DQ1197" s="529"/>
      <c r="DR1197" s="529"/>
      <c r="DS1197" s="529"/>
      <c r="DT1197" s="529"/>
      <c r="DU1197" s="529"/>
      <c r="DV1197" s="529"/>
      <c r="DW1197" s="529"/>
      <c r="DX1197" s="529"/>
      <c r="DY1197" s="529"/>
      <c r="DZ1197" s="529"/>
      <c r="EA1197" s="529"/>
      <c r="EB1197" s="529"/>
      <c r="EC1197" s="529"/>
      <c r="ED1197" s="529"/>
      <c r="EE1197" s="529"/>
      <c r="EF1197" s="529"/>
      <c r="EG1197" s="529"/>
      <c r="EH1197" s="529"/>
      <c r="EI1197" s="529"/>
      <c r="EJ1197" s="529"/>
      <c r="EK1197" s="529"/>
      <c r="EL1197" s="529"/>
      <c r="EM1197" s="529"/>
      <c r="EN1197" s="529"/>
      <c r="EO1197" s="529"/>
      <c r="EP1197" s="529"/>
      <c r="EQ1197" s="529"/>
      <c r="ER1197" s="529"/>
      <c r="ES1197" s="529"/>
      <c r="ET1197" s="529"/>
      <c r="EU1197" s="529"/>
      <c r="EV1197" s="529"/>
      <c r="EW1197" s="529"/>
      <c r="EX1197" s="529"/>
      <c r="EY1197" s="529"/>
      <c r="EZ1197" s="529"/>
      <c r="FA1197" s="529"/>
      <c r="FB1197" s="529"/>
      <c r="FC1197" s="529"/>
      <c r="FD1197" s="529"/>
      <c r="FE1197" s="529"/>
      <c r="FF1197" s="529"/>
      <c r="FG1197" s="529"/>
      <c r="FH1197" s="529"/>
      <c r="FI1197" s="529"/>
      <c r="FJ1197" s="529"/>
      <c r="FK1197" s="529"/>
      <c r="FL1197" s="529"/>
      <c r="FM1197" s="529"/>
      <c r="FN1197" s="529"/>
      <c r="FO1197" s="529"/>
      <c r="FP1197" s="529"/>
      <c r="FQ1197" s="529"/>
      <c r="FR1197" s="529"/>
      <c r="FS1197" s="529"/>
      <c r="FT1197" s="529"/>
      <c r="FU1197" s="529"/>
      <c r="FV1197" s="529"/>
      <c r="FW1197" s="529"/>
      <c r="FX1197" s="529"/>
      <c r="FY1197" s="529"/>
      <c r="FZ1197" s="529"/>
      <c r="GA1197" s="529"/>
      <c r="GB1197" s="529"/>
      <c r="GC1197" s="529"/>
      <c r="GD1197" s="529"/>
      <c r="GE1197" s="529"/>
      <c r="GF1197" s="529"/>
      <c r="GG1197" s="529"/>
      <c r="GH1197" s="529"/>
      <c r="GI1197" s="529"/>
      <c r="GJ1197" s="529"/>
      <c r="GK1197" s="529"/>
      <c r="GL1197" s="529"/>
      <c r="GM1197" s="529"/>
      <c r="GN1197" s="529"/>
      <c r="GO1197" s="529"/>
      <c r="GP1197" s="529"/>
      <c r="GQ1197" s="529"/>
      <c r="GR1197" s="529"/>
      <c r="GS1197" s="529"/>
      <c r="GT1197" s="529"/>
      <c r="GU1197" s="529"/>
      <c r="GV1197" s="529"/>
      <c r="GW1197" s="529"/>
      <c r="GX1197" s="529"/>
      <c r="GY1197" s="529"/>
      <c r="GZ1197" s="529"/>
      <c r="HA1197" s="529"/>
      <c r="HB1197" s="529"/>
      <c r="HC1197" s="529"/>
      <c r="HD1197" s="529"/>
      <c r="HE1197" s="529"/>
      <c r="HF1197" s="529"/>
      <c r="HG1197" s="529"/>
      <c r="HH1197" s="529"/>
      <c r="HI1197" s="529"/>
      <c r="HJ1197" s="529"/>
      <c r="HK1197" s="529"/>
      <c r="HL1197" s="529"/>
      <c r="HM1197" s="529"/>
      <c r="HN1197" s="529"/>
      <c r="HO1197" s="529"/>
      <c r="HP1197" s="529"/>
      <c r="HQ1197" s="529"/>
      <c r="HR1197" s="529"/>
      <c r="HS1197" s="529"/>
      <c r="HT1197" s="529"/>
      <c r="HU1197" s="529"/>
      <c r="HV1197" s="529"/>
      <c r="HW1197" s="529"/>
      <c r="HX1197" s="529"/>
      <c r="HY1197" s="529"/>
      <c r="HZ1197" s="529"/>
      <c r="IA1197" s="529"/>
      <c r="IB1197" s="529"/>
      <c r="IC1197" s="529"/>
      <c r="ID1197" s="529"/>
      <c r="IE1197" s="529"/>
      <c r="IF1197" s="529"/>
      <c r="IG1197" s="529"/>
      <c r="IH1197" s="529"/>
      <c r="II1197" s="529"/>
      <c r="IJ1197" s="529"/>
      <c r="IK1197" s="529"/>
      <c r="IL1197" s="529"/>
      <c r="IM1197" s="529"/>
      <c r="IN1197" s="529"/>
      <c r="IO1197" s="529"/>
      <c r="IP1197" s="529"/>
      <c r="IQ1197" s="529"/>
      <c r="IR1197" s="529"/>
      <c r="IS1197" s="529"/>
      <c r="IT1197" s="529"/>
      <c r="IU1197" s="529"/>
      <c r="IV1197" s="529"/>
      <c r="IW1197" s="529"/>
      <c r="IX1197" s="529"/>
      <c r="IY1197" s="529"/>
      <c r="IZ1197" s="529"/>
      <c r="JA1197" s="529"/>
      <c r="JB1197" s="529"/>
      <c r="JC1197" s="529"/>
      <c r="JD1197" s="529"/>
      <c r="JE1197" s="529"/>
      <c r="JF1197" s="529"/>
      <c r="JG1197" s="529"/>
      <c r="JH1197" s="529"/>
    </row>
    <row r="1198" spans="1:268" s="263" customFormat="1" ht="39.75" customHeight="1" thickBot="1" x14ac:dyDescent="0.3">
      <c r="A1198" s="178" t="s">
        <v>3387</v>
      </c>
      <c r="B1198" s="178" t="s">
        <v>5893</v>
      </c>
      <c r="C1198" s="178">
        <v>11110065</v>
      </c>
      <c r="D1198" s="179">
        <v>42716</v>
      </c>
      <c r="E1198" s="179">
        <v>42716</v>
      </c>
      <c r="F1198" s="179">
        <v>46368</v>
      </c>
      <c r="G1198" s="178">
        <v>-7777</v>
      </c>
      <c r="H1198" s="178" t="s">
        <v>4557</v>
      </c>
      <c r="I1198" s="178" t="s">
        <v>977</v>
      </c>
      <c r="J1198" s="178"/>
      <c r="K1198" s="178" t="s">
        <v>73</v>
      </c>
      <c r="L1198" s="178" t="s">
        <v>7356</v>
      </c>
      <c r="M1198" s="178" t="s">
        <v>105</v>
      </c>
      <c r="N1198" s="178" t="s">
        <v>106</v>
      </c>
      <c r="O1198" s="178" t="s">
        <v>72</v>
      </c>
      <c r="P1198" s="180" t="s">
        <v>448</v>
      </c>
      <c r="Q1198" s="178" t="s">
        <v>7358</v>
      </c>
      <c r="R1198" s="178" t="s">
        <v>105</v>
      </c>
      <c r="S1198" s="178" t="s">
        <v>106</v>
      </c>
      <c r="T1198" s="178" t="s">
        <v>72</v>
      </c>
      <c r="U1198" s="180" t="s">
        <v>448</v>
      </c>
      <c r="V1198" s="178" t="s">
        <v>7357</v>
      </c>
      <c r="W1198" s="178" t="s">
        <v>7359</v>
      </c>
      <c r="X1198" s="178"/>
      <c r="Y1198" s="178"/>
      <c r="Z1198" s="181" t="s">
        <v>467</v>
      </c>
      <c r="AA1198" s="178" t="s">
        <v>208</v>
      </c>
      <c r="AB1198" s="178">
        <v>5.8999999999999997E-2</v>
      </c>
      <c r="AC1198" s="178">
        <v>0.47</v>
      </c>
      <c r="AD1198" s="178">
        <v>600</v>
      </c>
      <c r="AE1198" s="178">
        <v>600</v>
      </c>
      <c r="AF1198" s="178"/>
      <c r="AG1198" s="178"/>
      <c r="AH1198" s="178"/>
      <c r="AI1198" s="178"/>
      <c r="AJ1198" s="178"/>
      <c r="AK1198" s="178"/>
      <c r="AL1198" s="178"/>
      <c r="AM1198" s="178"/>
      <c r="AN1198" s="178"/>
      <c r="AO1198" s="178">
        <v>5.9</v>
      </c>
      <c r="AP1198" s="178">
        <v>0.75</v>
      </c>
      <c r="AQ1198" s="178"/>
      <c r="AR1198" s="178"/>
      <c r="AS1198" s="178" t="s">
        <v>1376</v>
      </c>
      <c r="AT1198" s="178"/>
      <c r="AU1198" s="178"/>
      <c r="AV1198" s="178"/>
      <c r="AW1198" s="178" t="s">
        <v>7360</v>
      </c>
      <c r="AX1198" s="178" t="s">
        <v>7361</v>
      </c>
      <c r="AY1198" s="178">
        <v>42</v>
      </c>
      <c r="AZ1198" s="178">
        <v>48</v>
      </c>
      <c r="BA1198" s="178">
        <v>23.4</v>
      </c>
      <c r="BB1198" s="178">
        <v>24</v>
      </c>
      <c r="BC1198" s="178">
        <v>35</v>
      </c>
      <c r="BD1198" s="178">
        <v>5.3</v>
      </c>
      <c r="BE1198" s="178">
        <f t="shared" si="192"/>
        <v>42.8065</v>
      </c>
      <c r="BF1198" s="178">
        <f t="shared" si="193"/>
        <v>24.584805555555555</v>
      </c>
      <c r="BG1198" s="178" t="s">
        <v>38</v>
      </c>
      <c r="BH1198" s="178"/>
      <c r="BI1198" s="178"/>
      <c r="BJ1198" s="179"/>
      <c r="BK1198" s="178"/>
      <c r="BL1198" s="179"/>
      <c r="BM1198" s="178"/>
      <c r="BN1198" s="178"/>
      <c r="BO1198" s="178"/>
      <c r="BP1198" s="178"/>
      <c r="BQ1198" s="178"/>
      <c r="BR1198" s="178"/>
      <c r="BS1198" s="178"/>
      <c r="BT1198" s="529"/>
      <c r="BU1198" s="529"/>
      <c r="BV1198" s="529"/>
      <c r="BW1198" s="529"/>
      <c r="BX1198" s="529"/>
      <c r="BY1198" s="529"/>
      <c r="BZ1198" s="529"/>
      <c r="CA1198" s="529"/>
      <c r="CB1198" s="529"/>
      <c r="CC1198" s="529"/>
      <c r="CD1198" s="529"/>
      <c r="CE1198" s="529"/>
      <c r="CF1198" s="529"/>
      <c r="CG1198" s="529"/>
      <c r="CH1198" s="529"/>
      <c r="CI1198" s="529"/>
      <c r="CJ1198" s="529"/>
      <c r="CK1198" s="529"/>
      <c r="CL1198" s="529"/>
      <c r="CM1198" s="529"/>
      <c r="CN1198" s="529"/>
      <c r="CO1198" s="529"/>
      <c r="CP1198" s="529"/>
      <c r="CQ1198" s="529"/>
      <c r="CR1198" s="529"/>
      <c r="CS1198" s="529"/>
      <c r="CT1198" s="529"/>
      <c r="CU1198" s="529"/>
      <c r="CV1198" s="529"/>
      <c r="CW1198" s="529"/>
      <c r="CX1198" s="529"/>
      <c r="CY1198" s="529"/>
      <c r="CZ1198" s="529"/>
      <c r="DA1198" s="529"/>
      <c r="DB1198" s="529"/>
      <c r="DC1198" s="529"/>
      <c r="DD1198" s="529"/>
      <c r="DE1198" s="529"/>
      <c r="DF1198" s="529"/>
      <c r="DG1198" s="529"/>
      <c r="DH1198" s="529"/>
      <c r="DI1198" s="529"/>
      <c r="DJ1198" s="529"/>
      <c r="DK1198" s="529"/>
      <c r="DL1198" s="529"/>
      <c r="DM1198" s="529"/>
      <c r="DN1198" s="529"/>
      <c r="DO1198" s="529"/>
      <c r="DP1198" s="529"/>
      <c r="DQ1198" s="529"/>
      <c r="DR1198" s="529"/>
      <c r="DS1198" s="529"/>
      <c r="DT1198" s="529"/>
      <c r="DU1198" s="529"/>
      <c r="DV1198" s="529"/>
      <c r="DW1198" s="529"/>
      <c r="DX1198" s="529"/>
      <c r="DY1198" s="529"/>
      <c r="DZ1198" s="529"/>
      <c r="EA1198" s="529"/>
      <c r="EB1198" s="529"/>
      <c r="EC1198" s="529"/>
      <c r="ED1198" s="529"/>
      <c r="EE1198" s="529"/>
      <c r="EF1198" s="529"/>
      <c r="EG1198" s="529"/>
      <c r="EH1198" s="529"/>
      <c r="EI1198" s="529"/>
      <c r="EJ1198" s="529"/>
      <c r="EK1198" s="529"/>
      <c r="EL1198" s="529"/>
      <c r="EM1198" s="529"/>
      <c r="EN1198" s="529"/>
      <c r="EO1198" s="529"/>
      <c r="EP1198" s="529"/>
      <c r="EQ1198" s="529"/>
      <c r="ER1198" s="529"/>
      <c r="ES1198" s="529"/>
      <c r="ET1198" s="529"/>
      <c r="EU1198" s="529"/>
      <c r="EV1198" s="529"/>
      <c r="EW1198" s="529"/>
      <c r="EX1198" s="529"/>
      <c r="EY1198" s="529"/>
      <c r="EZ1198" s="529"/>
      <c r="FA1198" s="529"/>
      <c r="FB1198" s="529"/>
      <c r="FC1198" s="529"/>
      <c r="FD1198" s="529"/>
      <c r="FE1198" s="529"/>
      <c r="FF1198" s="529"/>
      <c r="FG1198" s="529"/>
      <c r="FH1198" s="529"/>
      <c r="FI1198" s="529"/>
      <c r="FJ1198" s="529"/>
      <c r="FK1198" s="529"/>
      <c r="FL1198" s="529"/>
      <c r="FM1198" s="529"/>
      <c r="FN1198" s="529"/>
      <c r="FO1198" s="529"/>
      <c r="FP1198" s="529"/>
      <c r="FQ1198" s="529"/>
      <c r="FR1198" s="529"/>
      <c r="FS1198" s="529"/>
      <c r="FT1198" s="529"/>
      <c r="FU1198" s="529"/>
      <c r="FV1198" s="529"/>
      <c r="FW1198" s="529"/>
      <c r="FX1198" s="529"/>
      <c r="FY1198" s="529"/>
      <c r="FZ1198" s="529"/>
      <c r="GA1198" s="529"/>
      <c r="GB1198" s="529"/>
      <c r="GC1198" s="529"/>
      <c r="GD1198" s="529"/>
      <c r="GE1198" s="529"/>
      <c r="GF1198" s="529"/>
      <c r="GG1198" s="529"/>
      <c r="GH1198" s="529"/>
      <c r="GI1198" s="529"/>
      <c r="GJ1198" s="529"/>
      <c r="GK1198" s="529"/>
      <c r="GL1198" s="529"/>
      <c r="GM1198" s="529"/>
      <c r="GN1198" s="529"/>
      <c r="GO1198" s="529"/>
      <c r="GP1198" s="529"/>
      <c r="GQ1198" s="529"/>
      <c r="GR1198" s="529"/>
      <c r="GS1198" s="529"/>
      <c r="GT1198" s="529"/>
      <c r="GU1198" s="529"/>
      <c r="GV1198" s="529"/>
      <c r="GW1198" s="529"/>
      <c r="GX1198" s="529"/>
      <c r="GY1198" s="529"/>
      <c r="GZ1198" s="529"/>
      <c r="HA1198" s="529"/>
      <c r="HB1198" s="529"/>
      <c r="HC1198" s="529"/>
      <c r="HD1198" s="529"/>
      <c r="HE1198" s="529"/>
      <c r="HF1198" s="529"/>
      <c r="HG1198" s="529"/>
      <c r="HH1198" s="529"/>
      <c r="HI1198" s="529"/>
      <c r="HJ1198" s="529"/>
      <c r="HK1198" s="529"/>
      <c r="HL1198" s="529"/>
      <c r="HM1198" s="529"/>
      <c r="HN1198" s="529"/>
      <c r="HO1198" s="529"/>
      <c r="HP1198" s="529"/>
      <c r="HQ1198" s="529"/>
      <c r="HR1198" s="529"/>
      <c r="HS1198" s="529"/>
      <c r="HT1198" s="529"/>
      <c r="HU1198" s="529"/>
      <c r="HV1198" s="529"/>
      <c r="HW1198" s="529"/>
      <c r="HX1198" s="529"/>
      <c r="HY1198" s="529"/>
      <c r="HZ1198" s="529"/>
      <c r="IA1198" s="529"/>
      <c r="IB1198" s="529"/>
      <c r="IC1198" s="529"/>
      <c r="ID1198" s="529"/>
      <c r="IE1198" s="529"/>
      <c r="IF1198" s="529"/>
      <c r="IG1198" s="529"/>
      <c r="IH1198" s="529"/>
      <c r="II1198" s="529"/>
      <c r="IJ1198" s="529"/>
      <c r="IK1198" s="529"/>
      <c r="IL1198" s="529"/>
      <c r="IM1198" s="529"/>
      <c r="IN1198" s="529"/>
      <c r="IO1198" s="529"/>
      <c r="IP1198" s="529"/>
      <c r="IQ1198" s="529"/>
      <c r="IR1198" s="529"/>
      <c r="IS1198" s="529"/>
      <c r="IT1198" s="529"/>
      <c r="IU1198" s="529"/>
      <c r="IV1198" s="529"/>
      <c r="IW1198" s="529"/>
      <c r="IX1198" s="529"/>
      <c r="IY1198" s="529"/>
      <c r="IZ1198" s="529"/>
      <c r="JA1198" s="529"/>
      <c r="JB1198" s="529"/>
      <c r="JC1198" s="529"/>
      <c r="JD1198" s="529"/>
      <c r="JE1198" s="529"/>
      <c r="JF1198" s="529"/>
      <c r="JG1198" s="529"/>
      <c r="JH1198" s="529"/>
    </row>
    <row r="1199" spans="1:268" s="263" customFormat="1" ht="39.75" customHeight="1" thickBot="1" x14ac:dyDescent="0.3">
      <c r="A1199" s="178" t="s">
        <v>3387</v>
      </c>
      <c r="B1199" s="178" t="s">
        <v>7308</v>
      </c>
      <c r="C1199" s="178">
        <v>11110066</v>
      </c>
      <c r="D1199" s="179">
        <v>42717</v>
      </c>
      <c r="E1199" s="179">
        <v>42717</v>
      </c>
      <c r="F1199" s="179">
        <v>46369</v>
      </c>
      <c r="G1199" s="178">
        <v>-7777</v>
      </c>
      <c r="H1199" s="178" t="s">
        <v>4557</v>
      </c>
      <c r="I1199" s="178" t="s">
        <v>977</v>
      </c>
      <c r="J1199" s="178"/>
      <c r="K1199" s="178" t="s">
        <v>73</v>
      </c>
      <c r="L1199" s="178" t="s">
        <v>7356</v>
      </c>
      <c r="M1199" s="178" t="s">
        <v>105</v>
      </c>
      <c r="N1199" s="178" t="s">
        <v>106</v>
      </c>
      <c r="O1199" s="178" t="s">
        <v>72</v>
      </c>
      <c r="P1199" s="180" t="s">
        <v>448</v>
      </c>
      <c r="Q1199" s="178" t="s">
        <v>7358</v>
      </c>
      <c r="R1199" s="178" t="s">
        <v>105</v>
      </c>
      <c r="S1199" s="178" t="s">
        <v>106</v>
      </c>
      <c r="T1199" s="178" t="s">
        <v>72</v>
      </c>
      <c r="U1199" s="180" t="s">
        <v>448</v>
      </c>
      <c r="V1199" s="178" t="s">
        <v>7309</v>
      </c>
      <c r="W1199" s="178" t="s">
        <v>7362</v>
      </c>
      <c r="X1199" s="178"/>
      <c r="Y1199" s="178"/>
      <c r="Z1199" s="181" t="s">
        <v>467</v>
      </c>
      <c r="AA1199" s="178" t="s">
        <v>208</v>
      </c>
      <c r="AB1199" s="178">
        <v>5.8999999999999997E-2</v>
      </c>
      <c r="AC1199" s="178">
        <v>0.9</v>
      </c>
      <c r="AD1199" s="178">
        <v>1100</v>
      </c>
      <c r="AE1199" s="178">
        <v>1100</v>
      </c>
      <c r="AF1199" s="178"/>
      <c r="AG1199" s="178"/>
      <c r="AH1199" s="178"/>
      <c r="AI1199" s="178"/>
      <c r="AJ1199" s="178"/>
      <c r="AK1199" s="178"/>
      <c r="AL1199" s="178"/>
      <c r="AM1199" s="178"/>
      <c r="AN1199" s="178"/>
      <c r="AO1199" s="178">
        <v>5.9</v>
      </c>
      <c r="AP1199" s="178">
        <v>0.75</v>
      </c>
      <c r="AQ1199" s="178"/>
      <c r="AR1199" s="178"/>
      <c r="AS1199" s="178" t="s">
        <v>1376</v>
      </c>
      <c r="AT1199" s="178"/>
      <c r="AU1199" s="178"/>
      <c r="AV1199" s="178">
        <v>901</v>
      </c>
      <c r="AW1199" s="178" t="s">
        <v>7360</v>
      </c>
      <c r="AX1199" s="178" t="s">
        <v>7361</v>
      </c>
      <c r="AY1199" s="178">
        <v>42</v>
      </c>
      <c r="AZ1199" s="178">
        <v>48</v>
      </c>
      <c r="BA1199" s="178">
        <v>23.4</v>
      </c>
      <c r="BB1199" s="178">
        <v>24</v>
      </c>
      <c r="BC1199" s="178">
        <v>35</v>
      </c>
      <c r="BD1199" s="178">
        <v>5.3</v>
      </c>
      <c r="BE1199" s="178">
        <f t="shared" si="192"/>
        <v>42.8065</v>
      </c>
      <c r="BF1199" s="178">
        <f t="shared" si="193"/>
        <v>24.584805555555555</v>
      </c>
      <c r="BG1199" s="178" t="s">
        <v>38</v>
      </c>
      <c r="BH1199" s="178"/>
      <c r="BI1199" s="178"/>
      <c r="BJ1199" s="179"/>
      <c r="BK1199" s="178"/>
      <c r="BL1199" s="179"/>
      <c r="BM1199" s="178"/>
      <c r="BN1199" s="178"/>
      <c r="BO1199" s="178"/>
      <c r="BP1199" s="178"/>
      <c r="BQ1199" s="178"/>
      <c r="BR1199" s="178"/>
      <c r="BS1199" s="178"/>
      <c r="BT1199" s="529"/>
      <c r="BU1199" s="529"/>
      <c r="BV1199" s="529"/>
      <c r="BW1199" s="529"/>
      <c r="BX1199" s="529"/>
      <c r="BY1199" s="529"/>
      <c r="BZ1199" s="529"/>
      <c r="CA1199" s="529"/>
      <c r="CB1199" s="529"/>
      <c r="CC1199" s="529"/>
      <c r="CD1199" s="529"/>
      <c r="CE1199" s="529"/>
      <c r="CF1199" s="529"/>
      <c r="CG1199" s="529"/>
      <c r="CH1199" s="529"/>
      <c r="CI1199" s="529"/>
      <c r="CJ1199" s="529"/>
      <c r="CK1199" s="529"/>
      <c r="CL1199" s="529"/>
      <c r="CM1199" s="529"/>
      <c r="CN1199" s="529"/>
      <c r="CO1199" s="529"/>
      <c r="CP1199" s="529"/>
      <c r="CQ1199" s="529"/>
      <c r="CR1199" s="529"/>
      <c r="CS1199" s="529"/>
      <c r="CT1199" s="529"/>
      <c r="CU1199" s="529"/>
      <c r="CV1199" s="529"/>
      <c r="CW1199" s="529"/>
      <c r="CX1199" s="529"/>
      <c r="CY1199" s="529"/>
      <c r="CZ1199" s="529"/>
      <c r="DA1199" s="529"/>
      <c r="DB1199" s="529"/>
      <c r="DC1199" s="529"/>
      <c r="DD1199" s="529"/>
      <c r="DE1199" s="529"/>
      <c r="DF1199" s="529"/>
      <c r="DG1199" s="529"/>
      <c r="DH1199" s="529"/>
      <c r="DI1199" s="529"/>
      <c r="DJ1199" s="529"/>
      <c r="DK1199" s="529"/>
      <c r="DL1199" s="529"/>
      <c r="DM1199" s="529"/>
      <c r="DN1199" s="529"/>
      <c r="DO1199" s="529"/>
      <c r="DP1199" s="529"/>
      <c r="DQ1199" s="529"/>
      <c r="DR1199" s="529"/>
      <c r="DS1199" s="529"/>
      <c r="DT1199" s="529"/>
      <c r="DU1199" s="529"/>
      <c r="DV1199" s="529"/>
      <c r="DW1199" s="529"/>
      <c r="DX1199" s="529"/>
      <c r="DY1199" s="529"/>
      <c r="DZ1199" s="529"/>
      <c r="EA1199" s="529"/>
      <c r="EB1199" s="529"/>
      <c r="EC1199" s="529"/>
      <c r="ED1199" s="529"/>
      <c r="EE1199" s="529"/>
      <c r="EF1199" s="529"/>
      <c r="EG1199" s="529"/>
      <c r="EH1199" s="529"/>
      <c r="EI1199" s="529"/>
      <c r="EJ1199" s="529"/>
      <c r="EK1199" s="529"/>
      <c r="EL1199" s="529"/>
      <c r="EM1199" s="529"/>
      <c r="EN1199" s="529"/>
      <c r="EO1199" s="529"/>
      <c r="EP1199" s="529"/>
      <c r="EQ1199" s="529"/>
      <c r="ER1199" s="529"/>
      <c r="ES1199" s="529"/>
      <c r="ET1199" s="529"/>
      <c r="EU1199" s="529"/>
      <c r="EV1199" s="529"/>
      <c r="EW1199" s="529"/>
      <c r="EX1199" s="529"/>
      <c r="EY1199" s="529"/>
      <c r="EZ1199" s="529"/>
      <c r="FA1199" s="529"/>
      <c r="FB1199" s="529"/>
      <c r="FC1199" s="529"/>
      <c r="FD1199" s="529"/>
      <c r="FE1199" s="529"/>
      <c r="FF1199" s="529"/>
      <c r="FG1199" s="529"/>
      <c r="FH1199" s="529"/>
      <c r="FI1199" s="529"/>
      <c r="FJ1199" s="529"/>
      <c r="FK1199" s="529"/>
      <c r="FL1199" s="529"/>
      <c r="FM1199" s="529"/>
      <c r="FN1199" s="529"/>
      <c r="FO1199" s="529"/>
      <c r="FP1199" s="529"/>
      <c r="FQ1199" s="529"/>
      <c r="FR1199" s="529"/>
      <c r="FS1199" s="529"/>
      <c r="FT1199" s="529"/>
      <c r="FU1199" s="529"/>
      <c r="FV1199" s="529"/>
      <c r="FW1199" s="529"/>
      <c r="FX1199" s="529"/>
      <c r="FY1199" s="529"/>
      <c r="FZ1199" s="529"/>
      <c r="GA1199" s="529"/>
      <c r="GB1199" s="529"/>
      <c r="GC1199" s="529"/>
      <c r="GD1199" s="529"/>
      <c r="GE1199" s="529"/>
      <c r="GF1199" s="529"/>
      <c r="GG1199" s="529"/>
      <c r="GH1199" s="529"/>
      <c r="GI1199" s="529"/>
      <c r="GJ1199" s="529"/>
      <c r="GK1199" s="529"/>
      <c r="GL1199" s="529"/>
      <c r="GM1199" s="529"/>
      <c r="GN1199" s="529"/>
      <c r="GO1199" s="529"/>
      <c r="GP1199" s="529"/>
      <c r="GQ1199" s="529"/>
      <c r="GR1199" s="529"/>
      <c r="GS1199" s="529"/>
      <c r="GT1199" s="529"/>
      <c r="GU1199" s="529"/>
      <c r="GV1199" s="529"/>
      <c r="GW1199" s="529"/>
      <c r="GX1199" s="529"/>
      <c r="GY1199" s="529"/>
      <c r="GZ1199" s="529"/>
      <c r="HA1199" s="529"/>
      <c r="HB1199" s="529"/>
      <c r="HC1199" s="529"/>
      <c r="HD1199" s="529"/>
      <c r="HE1199" s="529"/>
      <c r="HF1199" s="529"/>
      <c r="HG1199" s="529"/>
      <c r="HH1199" s="529"/>
      <c r="HI1199" s="529"/>
      <c r="HJ1199" s="529"/>
      <c r="HK1199" s="529"/>
      <c r="HL1199" s="529"/>
      <c r="HM1199" s="529"/>
      <c r="HN1199" s="529"/>
      <c r="HO1199" s="529"/>
      <c r="HP1199" s="529"/>
      <c r="HQ1199" s="529"/>
      <c r="HR1199" s="529"/>
      <c r="HS1199" s="529"/>
      <c r="HT1199" s="529"/>
      <c r="HU1199" s="529"/>
      <c r="HV1199" s="529"/>
      <c r="HW1199" s="529"/>
      <c r="HX1199" s="529"/>
      <c r="HY1199" s="529"/>
      <c r="HZ1199" s="529"/>
      <c r="IA1199" s="529"/>
      <c r="IB1199" s="529"/>
      <c r="IC1199" s="529"/>
      <c r="ID1199" s="529"/>
      <c r="IE1199" s="529"/>
      <c r="IF1199" s="529"/>
      <c r="IG1199" s="529"/>
      <c r="IH1199" s="529"/>
      <c r="II1199" s="529"/>
      <c r="IJ1199" s="529"/>
      <c r="IK1199" s="529"/>
      <c r="IL1199" s="529"/>
      <c r="IM1199" s="529"/>
      <c r="IN1199" s="529"/>
      <c r="IO1199" s="529"/>
      <c r="IP1199" s="529"/>
      <c r="IQ1199" s="529"/>
      <c r="IR1199" s="529"/>
      <c r="IS1199" s="529"/>
      <c r="IT1199" s="529"/>
      <c r="IU1199" s="529"/>
      <c r="IV1199" s="529"/>
      <c r="IW1199" s="529"/>
      <c r="IX1199" s="529"/>
      <c r="IY1199" s="529"/>
      <c r="IZ1199" s="529"/>
      <c r="JA1199" s="529"/>
      <c r="JB1199" s="529"/>
      <c r="JC1199" s="529"/>
      <c r="JD1199" s="529"/>
      <c r="JE1199" s="529"/>
      <c r="JF1199" s="529"/>
      <c r="JG1199" s="529"/>
      <c r="JH1199" s="529"/>
    </row>
    <row r="1200" spans="1:268" s="263" customFormat="1" ht="39.75" customHeight="1" thickBot="1" x14ac:dyDescent="0.3">
      <c r="A1200" s="178" t="s">
        <v>3387</v>
      </c>
      <c r="B1200" s="178" t="s">
        <v>7363</v>
      </c>
      <c r="C1200" s="178">
        <v>11120078</v>
      </c>
      <c r="D1200" s="179">
        <v>42718</v>
      </c>
      <c r="E1200" s="179">
        <v>42718</v>
      </c>
      <c r="F1200" s="179">
        <v>44544</v>
      </c>
      <c r="G1200" s="178">
        <v>-7777</v>
      </c>
      <c r="H1200" s="178" t="s">
        <v>490</v>
      </c>
      <c r="I1200" s="178" t="s">
        <v>881</v>
      </c>
      <c r="J1200" s="178"/>
      <c r="K1200" s="178" t="s">
        <v>55</v>
      </c>
      <c r="L1200" s="178" t="s">
        <v>7364</v>
      </c>
      <c r="M1200" s="178" t="s">
        <v>883</v>
      </c>
      <c r="N1200" s="178" t="s">
        <v>292</v>
      </c>
      <c r="O1200" s="178" t="s">
        <v>76</v>
      </c>
      <c r="P1200" s="180" t="s">
        <v>5282</v>
      </c>
      <c r="Q1200" s="178" t="s">
        <v>7365</v>
      </c>
      <c r="R1200" s="178" t="s">
        <v>883</v>
      </c>
      <c r="S1200" s="178" t="s">
        <v>292</v>
      </c>
      <c r="T1200" s="178" t="s">
        <v>76</v>
      </c>
      <c r="U1200" s="180" t="s">
        <v>5282</v>
      </c>
      <c r="V1200" s="178" t="s">
        <v>7366</v>
      </c>
      <c r="W1200" s="178" t="s">
        <v>2707</v>
      </c>
      <c r="X1200" s="178"/>
      <c r="Y1200" s="178"/>
      <c r="Z1200" s="181" t="s">
        <v>467</v>
      </c>
      <c r="AA1200" s="178" t="s">
        <v>341</v>
      </c>
      <c r="AB1200" s="178">
        <v>50.238999999999997</v>
      </c>
      <c r="AC1200" s="178">
        <v>120</v>
      </c>
      <c r="AD1200" s="178">
        <v>330000</v>
      </c>
      <c r="AE1200" s="178"/>
      <c r="AF1200" s="178"/>
      <c r="AG1200" s="178"/>
      <c r="AH1200" s="178"/>
      <c r="AI1200" s="178"/>
      <c r="AJ1200" s="178">
        <v>330000</v>
      </c>
      <c r="AK1200" s="178"/>
      <c r="AL1200" s="178"/>
      <c r="AM1200" s="178"/>
      <c r="AN1200" s="178"/>
      <c r="AO1200" s="178">
        <v>5.024</v>
      </c>
      <c r="AP1200" s="178">
        <v>0</v>
      </c>
      <c r="AQ1200" s="178"/>
      <c r="AR1200" s="178"/>
      <c r="AS1200" s="178" t="s">
        <v>1376</v>
      </c>
      <c r="AT1200" s="178"/>
      <c r="AU1200" s="178"/>
      <c r="AV1200" s="178">
        <v>106</v>
      </c>
      <c r="AW1200" s="178" t="s">
        <v>7367</v>
      </c>
      <c r="AX1200" s="178" t="s">
        <v>7368</v>
      </c>
      <c r="AY1200" s="178">
        <v>43</v>
      </c>
      <c r="AZ1200" s="178">
        <v>12</v>
      </c>
      <c r="BA1200" s="178">
        <v>56.52</v>
      </c>
      <c r="BB1200" s="178">
        <v>24</v>
      </c>
      <c r="BC1200" s="178">
        <v>3</v>
      </c>
      <c r="BD1200" s="178">
        <v>37.9</v>
      </c>
      <c r="BE1200" s="178">
        <f t="shared" si="192"/>
        <v>43.215700000000005</v>
      </c>
      <c r="BF1200" s="178">
        <f t="shared" si="193"/>
        <v>24.060527777777779</v>
      </c>
      <c r="BG1200" s="178" t="s">
        <v>38</v>
      </c>
      <c r="BH1200" s="178"/>
      <c r="BI1200" s="178"/>
      <c r="BJ1200" s="179"/>
      <c r="BK1200" s="178"/>
      <c r="BL1200" s="179"/>
      <c r="BM1200" s="178"/>
      <c r="BN1200" s="178"/>
      <c r="BO1200" s="178"/>
      <c r="BP1200" s="178"/>
      <c r="BQ1200" s="178"/>
      <c r="BR1200" s="178"/>
      <c r="BS1200" s="178"/>
      <c r="BT1200" s="529"/>
      <c r="BU1200" s="529"/>
      <c r="BV1200" s="529"/>
      <c r="BW1200" s="529"/>
      <c r="BX1200" s="529"/>
      <c r="BY1200" s="529"/>
      <c r="BZ1200" s="529"/>
      <c r="CA1200" s="529"/>
      <c r="CB1200" s="529"/>
      <c r="CC1200" s="529"/>
      <c r="CD1200" s="529"/>
      <c r="CE1200" s="529"/>
      <c r="CF1200" s="529"/>
      <c r="CG1200" s="529"/>
      <c r="CH1200" s="529"/>
      <c r="CI1200" s="529"/>
      <c r="CJ1200" s="529"/>
      <c r="CK1200" s="529"/>
      <c r="CL1200" s="529"/>
      <c r="CM1200" s="529"/>
      <c r="CN1200" s="529"/>
      <c r="CO1200" s="529"/>
      <c r="CP1200" s="529"/>
      <c r="CQ1200" s="529"/>
      <c r="CR1200" s="529"/>
      <c r="CS1200" s="529"/>
      <c r="CT1200" s="529"/>
      <c r="CU1200" s="529"/>
      <c r="CV1200" s="529"/>
      <c r="CW1200" s="529"/>
      <c r="CX1200" s="529"/>
      <c r="CY1200" s="529"/>
      <c r="CZ1200" s="529"/>
      <c r="DA1200" s="529"/>
      <c r="DB1200" s="529"/>
      <c r="DC1200" s="529"/>
      <c r="DD1200" s="529"/>
      <c r="DE1200" s="529"/>
      <c r="DF1200" s="529"/>
      <c r="DG1200" s="529"/>
      <c r="DH1200" s="529"/>
      <c r="DI1200" s="529"/>
      <c r="DJ1200" s="529"/>
      <c r="DK1200" s="529"/>
      <c r="DL1200" s="529"/>
      <c r="DM1200" s="529"/>
      <c r="DN1200" s="529"/>
      <c r="DO1200" s="529"/>
      <c r="DP1200" s="529"/>
      <c r="DQ1200" s="529"/>
      <c r="DR1200" s="529"/>
      <c r="DS1200" s="529"/>
      <c r="DT1200" s="529"/>
      <c r="DU1200" s="529"/>
      <c r="DV1200" s="529"/>
      <c r="DW1200" s="529"/>
      <c r="DX1200" s="529"/>
      <c r="DY1200" s="529"/>
      <c r="DZ1200" s="529"/>
      <c r="EA1200" s="529"/>
      <c r="EB1200" s="529"/>
      <c r="EC1200" s="529"/>
      <c r="ED1200" s="529"/>
      <c r="EE1200" s="529"/>
      <c r="EF1200" s="529"/>
      <c r="EG1200" s="529"/>
      <c r="EH1200" s="529"/>
      <c r="EI1200" s="529"/>
      <c r="EJ1200" s="529"/>
      <c r="EK1200" s="529"/>
      <c r="EL1200" s="529"/>
      <c r="EM1200" s="529"/>
      <c r="EN1200" s="529"/>
      <c r="EO1200" s="529"/>
      <c r="EP1200" s="529"/>
      <c r="EQ1200" s="529"/>
      <c r="ER1200" s="529"/>
      <c r="ES1200" s="529"/>
      <c r="ET1200" s="529"/>
      <c r="EU1200" s="529"/>
      <c r="EV1200" s="529"/>
      <c r="EW1200" s="529"/>
      <c r="EX1200" s="529"/>
      <c r="EY1200" s="529"/>
      <c r="EZ1200" s="529"/>
      <c r="FA1200" s="529"/>
      <c r="FB1200" s="529"/>
      <c r="FC1200" s="529"/>
      <c r="FD1200" s="529"/>
      <c r="FE1200" s="529"/>
      <c r="FF1200" s="529"/>
      <c r="FG1200" s="529"/>
      <c r="FH1200" s="529"/>
      <c r="FI1200" s="529"/>
      <c r="FJ1200" s="529"/>
      <c r="FK1200" s="529"/>
      <c r="FL1200" s="529"/>
      <c r="FM1200" s="529"/>
      <c r="FN1200" s="529"/>
      <c r="FO1200" s="529"/>
      <c r="FP1200" s="529"/>
      <c r="FQ1200" s="529"/>
      <c r="FR1200" s="529"/>
      <c r="FS1200" s="529"/>
      <c r="FT1200" s="529"/>
      <c r="FU1200" s="529"/>
      <c r="FV1200" s="529"/>
      <c r="FW1200" s="529"/>
      <c r="FX1200" s="529"/>
      <c r="FY1200" s="529"/>
      <c r="FZ1200" s="529"/>
      <c r="GA1200" s="529"/>
      <c r="GB1200" s="529"/>
      <c r="GC1200" s="529"/>
      <c r="GD1200" s="529"/>
      <c r="GE1200" s="529"/>
      <c r="GF1200" s="529"/>
      <c r="GG1200" s="529"/>
      <c r="GH1200" s="529"/>
      <c r="GI1200" s="529"/>
      <c r="GJ1200" s="529"/>
      <c r="GK1200" s="529"/>
      <c r="GL1200" s="529"/>
      <c r="GM1200" s="529"/>
      <c r="GN1200" s="529"/>
      <c r="GO1200" s="529"/>
      <c r="GP1200" s="529"/>
      <c r="GQ1200" s="529"/>
      <c r="GR1200" s="529"/>
      <c r="GS1200" s="529"/>
      <c r="GT1200" s="529"/>
      <c r="GU1200" s="529"/>
      <c r="GV1200" s="529"/>
      <c r="GW1200" s="529"/>
      <c r="GX1200" s="529"/>
      <c r="GY1200" s="529"/>
      <c r="GZ1200" s="529"/>
      <c r="HA1200" s="529"/>
      <c r="HB1200" s="529"/>
      <c r="HC1200" s="529"/>
      <c r="HD1200" s="529"/>
      <c r="HE1200" s="529"/>
      <c r="HF1200" s="529"/>
      <c r="HG1200" s="529"/>
      <c r="HH1200" s="529"/>
      <c r="HI1200" s="529"/>
      <c r="HJ1200" s="529"/>
      <c r="HK1200" s="529"/>
      <c r="HL1200" s="529"/>
      <c r="HM1200" s="529"/>
      <c r="HN1200" s="529"/>
      <c r="HO1200" s="529"/>
      <c r="HP1200" s="529"/>
      <c r="HQ1200" s="529"/>
      <c r="HR1200" s="529"/>
      <c r="HS1200" s="529"/>
      <c r="HT1200" s="529"/>
      <c r="HU1200" s="529"/>
      <c r="HV1200" s="529"/>
      <c r="HW1200" s="529"/>
      <c r="HX1200" s="529"/>
      <c r="HY1200" s="529"/>
      <c r="HZ1200" s="529"/>
      <c r="IA1200" s="529"/>
      <c r="IB1200" s="529"/>
      <c r="IC1200" s="529"/>
      <c r="ID1200" s="529"/>
      <c r="IE1200" s="529"/>
      <c r="IF1200" s="529"/>
      <c r="IG1200" s="529"/>
      <c r="IH1200" s="529"/>
      <c r="II1200" s="529"/>
      <c r="IJ1200" s="529"/>
      <c r="IK1200" s="529"/>
      <c r="IL1200" s="529"/>
      <c r="IM1200" s="529"/>
      <c r="IN1200" s="529"/>
      <c r="IO1200" s="529"/>
      <c r="IP1200" s="529"/>
      <c r="IQ1200" s="529"/>
      <c r="IR1200" s="529"/>
      <c r="IS1200" s="529"/>
      <c r="IT1200" s="529"/>
      <c r="IU1200" s="529"/>
      <c r="IV1200" s="529"/>
      <c r="IW1200" s="529"/>
      <c r="IX1200" s="529"/>
      <c r="IY1200" s="529"/>
      <c r="IZ1200" s="529"/>
      <c r="JA1200" s="529"/>
      <c r="JB1200" s="529"/>
      <c r="JC1200" s="529"/>
      <c r="JD1200" s="529"/>
      <c r="JE1200" s="529"/>
      <c r="JF1200" s="529"/>
      <c r="JG1200" s="529"/>
      <c r="JH1200" s="529"/>
    </row>
    <row r="1201" spans="1:268" s="3" customFormat="1" ht="39.75" customHeight="1" thickBot="1" x14ac:dyDescent="0.3">
      <c r="A1201" s="178" t="s">
        <v>3387</v>
      </c>
      <c r="B1201" s="178" t="s">
        <v>7370</v>
      </c>
      <c r="C1201" s="178">
        <v>11160128</v>
      </c>
      <c r="D1201" s="179">
        <v>42733</v>
      </c>
      <c r="E1201" s="179">
        <v>42733</v>
      </c>
      <c r="F1201" s="179">
        <v>46575</v>
      </c>
      <c r="G1201" s="178">
        <v>-7777</v>
      </c>
      <c r="H1201" s="178" t="s">
        <v>970</v>
      </c>
      <c r="I1201" s="178" t="s">
        <v>598</v>
      </c>
      <c r="J1201" s="178" t="s">
        <v>7970</v>
      </c>
      <c r="K1201" s="178" t="s">
        <v>60</v>
      </c>
      <c r="L1201" s="227" t="s">
        <v>7188</v>
      </c>
      <c r="M1201" s="178" t="s">
        <v>302</v>
      </c>
      <c r="N1201" s="178" t="s">
        <v>357</v>
      </c>
      <c r="O1201" s="178" t="s">
        <v>51</v>
      </c>
      <c r="P1201" s="180" t="s">
        <v>5392</v>
      </c>
      <c r="Q1201" s="178"/>
      <c r="R1201" s="178" t="s">
        <v>302</v>
      </c>
      <c r="S1201" s="178" t="s">
        <v>357</v>
      </c>
      <c r="T1201" s="178" t="s">
        <v>51</v>
      </c>
      <c r="U1201" s="180" t="s">
        <v>5392</v>
      </c>
      <c r="V1201" s="178" t="s">
        <v>7189</v>
      </c>
      <c r="W1201" s="178" t="s">
        <v>638</v>
      </c>
      <c r="X1201" s="178"/>
      <c r="Y1201" s="178"/>
      <c r="Z1201" s="181" t="s">
        <v>467</v>
      </c>
      <c r="AA1201" s="178" t="s">
        <v>359</v>
      </c>
      <c r="AB1201" s="178">
        <v>3.387</v>
      </c>
      <c r="AC1201" s="178">
        <v>22</v>
      </c>
      <c r="AD1201" s="178">
        <v>11600</v>
      </c>
      <c r="AE1201" s="178"/>
      <c r="AF1201" s="178"/>
      <c r="AG1201" s="178"/>
      <c r="AH1201" s="178"/>
      <c r="AI1201" s="178"/>
      <c r="AJ1201" s="178"/>
      <c r="AK1201" s="178"/>
      <c r="AL1201" s="178">
        <v>11600</v>
      </c>
      <c r="AM1201" s="178"/>
      <c r="AN1201" s="178"/>
      <c r="AO1201" s="458">
        <v>338.7</v>
      </c>
      <c r="AP1201" s="178"/>
      <c r="AQ1201" s="178"/>
      <c r="AR1201" s="178"/>
      <c r="AS1201" s="178" t="s">
        <v>467</v>
      </c>
      <c r="AT1201" s="178"/>
      <c r="AU1201" s="178"/>
      <c r="AV1201" s="178"/>
      <c r="AW1201" s="178" t="s">
        <v>7190</v>
      </c>
      <c r="AX1201" s="178" t="s">
        <v>7191</v>
      </c>
      <c r="AY1201" s="178">
        <v>43</v>
      </c>
      <c r="AZ1201" s="178">
        <v>31</v>
      </c>
      <c r="BA1201" s="178">
        <v>36.200000000000003</v>
      </c>
      <c r="BB1201" s="178">
        <v>26</v>
      </c>
      <c r="BC1201" s="178">
        <v>2</v>
      </c>
      <c r="BD1201" s="178">
        <v>44.86</v>
      </c>
      <c r="BE1201" s="178">
        <f t="shared" si="192"/>
        <v>43.526722222222219</v>
      </c>
      <c r="BF1201" s="178">
        <f t="shared" si="193"/>
        <v>26.045794444444446</v>
      </c>
      <c r="BG1201" s="178" t="s">
        <v>47</v>
      </c>
      <c r="BH1201" s="178"/>
      <c r="BI1201" s="178">
        <v>3619</v>
      </c>
      <c r="BJ1201" s="179">
        <v>44774</v>
      </c>
      <c r="BK1201" s="178">
        <v>3619</v>
      </c>
      <c r="BL1201" s="179">
        <v>44774</v>
      </c>
      <c r="BM1201" s="178"/>
      <c r="BN1201" s="178"/>
      <c r="BO1201" s="178"/>
      <c r="BP1201" s="178"/>
      <c r="BQ1201" s="178"/>
      <c r="BR1201" s="178"/>
      <c r="BS1201" s="178"/>
      <c r="BT1201" s="529"/>
      <c r="BU1201" s="529"/>
      <c r="BV1201" s="529"/>
      <c r="BW1201" s="529"/>
      <c r="BX1201" s="529"/>
      <c r="BY1201" s="529"/>
      <c r="BZ1201" s="529"/>
      <c r="CA1201" s="529"/>
      <c r="CB1201" s="529"/>
      <c r="CC1201" s="529"/>
      <c r="CD1201" s="529"/>
      <c r="CE1201" s="529"/>
      <c r="CF1201" s="529"/>
      <c r="CG1201" s="529"/>
      <c r="CH1201" s="529"/>
      <c r="CI1201" s="529"/>
      <c r="CJ1201" s="529"/>
      <c r="CK1201" s="529"/>
      <c r="CL1201" s="529"/>
      <c r="CM1201" s="529"/>
      <c r="CN1201" s="529"/>
      <c r="CO1201" s="529"/>
      <c r="CP1201" s="529"/>
      <c r="CQ1201" s="529"/>
      <c r="CR1201" s="529"/>
      <c r="CS1201" s="529"/>
      <c r="CT1201" s="529"/>
      <c r="CU1201" s="529"/>
      <c r="CV1201" s="529"/>
      <c r="CW1201" s="529"/>
      <c r="CX1201" s="529"/>
      <c r="CY1201" s="529"/>
      <c r="CZ1201" s="529"/>
      <c r="DA1201" s="529"/>
      <c r="DB1201" s="529"/>
      <c r="DC1201" s="529"/>
      <c r="DD1201" s="529"/>
      <c r="DE1201" s="529"/>
      <c r="DF1201" s="529"/>
      <c r="DG1201" s="529"/>
      <c r="DH1201" s="529"/>
      <c r="DI1201" s="529"/>
      <c r="DJ1201" s="529"/>
      <c r="DK1201" s="529"/>
      <c r="DL1201" s="529"/>
      <c r="DM1201" s="529"/>
      <c r="DN1201" s="529"/>
      <c r="DO1201" s="529"/>
      <c r="DP1201" s="529"/>
      <c r="DQ1201" s="529"/>
      <c r="DR1201" s="529"/>
      <c r="DS1201" s="529"/>
      <c r="DT1201" s="529"/>
      <c r="DU1201" s="529"/>
      <c r="DV1201" s="529"/>
      <c r="DW1201" s="529"/>
      <c r="DX1201" s="529"/>
      <c r="DY1201" s="529"/>
      <c r="DZ1201" s="529"/>
      <c r="EA1201" s="529"/>
      <c r="EB1201" s="529"/>
      <c r="EC1201" s="529"/>
      <c r="ED1201" s="529"/>
      <c r="EE1201" s="529"/>
      <c r="EF1201" s="529"/>
      <c r="EG1201" s="529"/>
      <c r="EH1201" s="529"/>
      <c r="EI1201" s="529"/>
      <c r="EJ1201" s="529"/>
      <c r="EK1201" s="529"/>
      <c r="EL1201" s="529"/>
      <c r="EM1201" s="529"/>
      <c r="EN1201" s="529"/>
      <c r="EO1201" s="529"/>
      <c r="EP1201" s="529"/>
      <c r="EQ1201" s="529"/>
      <c r="ER1201" s="529"/>
      <c r="ES1201" s="529"/>
      <c r="ET1201" s="529"/>
      <c r="EU1201" s="529"/>
      <c r="EV1201" s="529"/>
      <c r="EW1201" s="529"/>
      <c r="EX1201" s="529"/>
      <c r="EY1201" s="529"/>
      <c r="EZ1201" s="529"/>
      <c r="FA1201" s="529"/>
      <c r="FB1201" s="529"/>
      <c r="FC1201" s="529"/>
      <c r="FD1201" s="529"/>
      <c r="FE1201" s="529"/>
      <c r="FF1201" s="529"/>
      <c r="FG1201" s="529"/>
      <c r="FH1201" s="529"/>
      <c r="FI1201" s="529"/>
      <c r="FJ1201" s="529"/>
      <c r="FK1201" s="529"/>
      <c r="FL1201" s="529"/>
      <c r="FM1201" s="529"/>
      <c r="FN1201" s="529"/>
      <c r="FO1201" s="529"/>
      <c r="FP1201" s="529"/>
      <c r="FQ1201" s="529"/>
      <c r="FR1201" s="529"/>
      <c r="FS1201" s="529"/>
      <c r="FT1201" s="529"/>
      <c r="FU1201" s="529"/>
      <c r="FV1201" s="529"/>
      <c r="FW1201" s="529"/>
      <c r="FX1201" s="529"/>
      <c r="FY1201" s="529"/>
      <c r="FZ1201" s="529"/>
      <c r="GA1201" s="529"/>
      <c r="GB1201" s="529"/>
      <c r="GC1201" s="529"/>
      <c r="GD1201" s="529"/>
      <c r="GE1201" s="529"/>
      <c r="GF1201" s="529"/>
      <c r="GG1201" s="529"/>
      <c r="GH1201" s="529"/>
      <c r="GI1201" s="529"/>
      <c r="GJ1201" s="529"/>
      <c r="GK1201" s="529"/>
      <c r="GL1201" s="529"/>
      <c r="GM1201" s="529"/>
      <c r="GN1201" s="529"/>
      <c r="GO1201" s="529"/>
      <c r="GP1201" s="529"/>
      <c r="GQ1201" s="529"/>
      <c r="GR1201" s="529"/>
      <c r="GS1201" s="529"/>
      <c r="GT1201" s="529"/>
      <c r="GU1201" s="529"/>
      <c r="GV1201" s="529"/>
      <c r="GW1201" s="529"/>
      <c r="GX1201" s="529"/>
      <c r="GY1201" s="529"/>
      <c r="GZ1201" s="529"/>
      <c r="HA1201" s="529"/>
      <c r="HB1201" s="529"/>
      <c r="HC1201" s="529"/>
      <c r="HD1201" s="529"/>
      <c r="HE1201" s="529"/>
      <c r="HF1201" s="529"/>
      <c r="HG1201" s="529"/>
      <c r="HH1201" s="529"/>
      <c r="HI1201" s="529"/>
      <c r="HJ1201" s="529"/>
      <c r="HK1201" s="529"/>
      <c r="HL1201" s="529"/>
      <c r="HM1201" s="529"/>
      <c r="HN1201" s="529"/>
      <c r="HO1201" s="529"/>
      <c r="HP1201" s="529"/>
      <c r="HQ1201" s="529"/>
      <c r="HR1201" s="529"/>
      <c r="HS1201" s="529"/>
      <c r="HT1201" s="529"/>
      <c r="HU1201" s="529"/>
      <c r="HV1201" s="529"/>
      <c r="HW1201" s="529"/>
      <c r="HX1201" s="529"/>
      <c r="HY1201" s="529"/>
      <c r="HZ1201" s="529"/>
      <c r="IA1201" s="529"/>
      <c r="IB1201" s="529"/>
      <c r="IC1201" s="529"/>
      <c r="ID1201" s="529"/>
      <c r="IE1201" s="529"/>
      <c r="IF1201" s="529"/>
      <c r="IG1201" s="529"/>
      <c r="IH1201" s="529"/>
      <c r="II1201" s="529"/>
      <c r="IJ1201" s="529"/>
      <c r="IK1201" s="529"/>
      <c r="IL1201" s="529"/>
      <c r="IM1201" s="529"/>
      <c r="IN1201" s="529"/>
      <c r="IO1201" s="529"/>
      <c r="IP1201" s="529"/>
      <c r="IQ1201" s="529"/>
      <c r="IR1201" s="529"/>
      <c r="IS1201" s="529"/>
      <c r="IT1201" s="529"/>
      <c r="IU1201" s="529"/>
      <c r="IV1201" s="529"/>
      <c r="IW1201" s="529"/>
      <c r="IX1201" s="529"/>
      <c r="IY1201" s="529"/>
      <c r="IZ1201" s="529"/>
      <c r="JA1201" s="529"/>
      <c r="JB1201" s="529"/>
      <c r="JC1201" s="529"/>
      <c r="JD1201" s="529"/>
      <c r="JE1201" s="529"/>
      <c r="JF1201" s="529"/>
      <c r="JG1201" s="529"/>
      <c r="JH1201" s="529"/>
    </row>
    <row r="1202" spans="1:268" s="3" customFormat="1" ht="39.75" customHeight="1" thickBot="1" x14ac:dyDescent="0.3">
      <c r="A1202" s="227" t="s">
        <v>3387</v>
      </c>
      <c r="B1202" s="227" t="s">
        <v>7373</v>
      </c>
      <c r="C1202" s="227">
        <v>11140162</v>
      </c>
      <c r="D1202" s="228">
        <v>42782</v>
      </c>
      <c r="E1202" s="228">
        <v>42782</v>
      </c>
      <c r="F1202" s="228">
        <v>46434</v>
      </c>
      <c r="G1202" s="227">
        <v>-7777</v>
      </c>
      <c r="H1202" s="227" t="s">
        <v>490</v>
      </c>
      <c r="I1202" s="227" t="s">
        <v>7374</v>
      </c>
      <c r="J1202" s="227"/>
      <c r="K1202" s="227" t="s">
        <v>55</v>
      </c>
      <c r="L1202" s="227" t="s">
        <v>1376</v>
      </c>
      <c r="M1202" s="227" t="s">
        <v>411</v>
      </c>
      <c r="N1202" s="227" t="s">
        <v>292</v>
      </c>
      <c r="O1202" s="227" t="s">
        <v>76</v>
      </c>
      <c r="P1202" s="229" t="s">
        <v>7375</v>
      </c>
      <c r="Q1202" s="227" t="s">
        <v>7376</v>
      </c>
      <c r="R1202" s="227" t="s">
        <v>411</v>
      </c>
      <c r="S1202" s="227" t="s">
        <v>292</v>
      </c>
      <c r="T1202" s="227" t="s">
        <v>76</v>
      </c>
      <c r="U1202" s="229" t="s">
        <v>7375</v>
      </c>
      <c r="V1202" s="227" t="s">
        <v>7379</v>
      </c>
      <c r="W1202" s="227" t="s">
        <v>2991</v>
      </c>
      <c r="X1202" s="227"/>
      <c r="Y1202" s="227"/>
      <c r="Z1202" s="230" t="s">
        <v>467</v>
      </c>
      <c r="AA1202" s="227" t="s">
        <v>4720</v>
      </c>
      <c r="AB1202" s="227">
        <v>50.9</v>
      </c>
      <c r="AC1202" s="227">
        <v>30000</v>
      </c>
      <c r="AD1202" s="227">
        <v>800000000</v>
      </c>
      <c r="AE1202" s="227"/>
      <c r="AF1202" s="227">
        <v>800000000</v>
      </c>
      <c r="AG1202" s="227"/>
      <c r="AH1202" s="227"/>
      <c r="AI1202" s="227"/>
      <c r="AJ1202" s="227"/>
      <c r="AK1202" s="227"/>
      <c r="AL1202" s="227"/>
      <c r="AM1202" s="227"/>
      <c r="AN1202" s="227"/>
      <c r="AO1202" s="227">
        <v>5090</v>
      </c>
      <c r="AP1202" s="227">
        <v>4</v>
      </c>
      <c r="AQ1202" s="227"/>
      <c r="AR1202" s="227"/>
      <c r="AS1202" s="227" t="s">
        <v>1376</v>
      </c>
      <c r="AT1202" s="227"/>
      <c r="AU1202" s="227"/>
      <c r="AV1202" s="227">
        <v>73.44</v>
      </c>
      <c r="AW1202" s="227" t="s">
        <v>7377</v>
      </c>
      <c r="AX1202" s="227" t="s">
        <v>7378</v>
      </c>
      <c r="AY1202" s="227">
        <v>43</v>
      </c>
      <c r="AZ1202" s="227">
        <v>21</v>
      </c>
      <c r="BA1202" s="227">
        <v>4.7</v>
      </c>
      <c r="BB1202" s="227">
        <v>24</v>
      </c>
      <c r="BC1202" s="227">
        <v>8</v>
      </c>
      <c r="BD1202" s="227">
        <v>42.4</v>
      </c>
      <c r="BE1202" s="227">
        <f t="shared" si="192"/>
        <v>43.351305555555555</v>
      </c>
      <c r="BF1202" s="227">
        <f t="shared" si="193"/>
        <v>24.14511111111111</v>
      </c>
      <c r="BG1202" s="227" t="s">
        <v>38</v>
      </c>
      <c r="BH1202" s="227"/>
      <c r="BI1202" s="227"/>
      <c r="BJ1202" s="228"/>
      <c r="BK1202" s="227"/>
      <c r="BL1202" s="228"/>
      <c r="BM1202" s="227"/>
      <c r="BN1202" s="227"/>
      <c r="BO1202" s="227"/>
      <c r="BP1202" s="227"/>
      <c r="BQ1202" s="227"/>
      <c r="BR1202" s="227"/>
      <c r="BS1202" s="227"/>
      <c r="BT1202" s="550"/>
      <c r="BU1202" s="550"/>
      <c r="BV1202" s="550"/>
      <c r="BW1202" s="550"/>
      <c r="BX1202" s="529"/>
      <c r="BY1202" s="529"/>
      <c r="BZ1202" s="529"/>
      <c r="CA1202" s="529"/>
      <c r="CB1202" s="529"/>
      <c r="CC1202" s="529"/>
      <c r="CD1202" s="529"/>
      <c r="CE1202" s="529"/>
      <c r="CF1202" s="529"/>
      <c r="CG1202" s="529"/>
      <c r="CH1202" s="529"/>
      <c r="CI1202" s="529"/>
      <c r="CJ1202" s="529"/>
      <c r="CK1202" s="529"/>
      <c r="CL1202" s="529"/>
      <c r="CM1202" s="529"/>
      <c r="CN1202" s="529"/>
      <c r="CO1202" s="529"/>
      <c r="CP1202" s="529"/>
      <c r="CQ1202" s="529"/>
      <c r="CR1202" s="529"/>
      <c r="CS1202" s="529"/>
      <c r="CT1202" s="529"/>
      <c r="CU1202" s="529"/>
      <c r="CV1202" s="529"/>
      <c r="CW1202" s="529"/>
      <c r="CX1202" s="529"/>
      <c r="CY1202" s="529"/>
      <c r="CZ1202" s="529"/>
      <c r="DA1202" s="529"/>
      <c r="DB1202" s="529"/>
      <c r="DC1202" s="529"/>
      <c r="DD1202" s="529"/>
      <c r="DE1202" s="529"/>
      <c r="DF1202" s="529"/>
      <c r="DG1202" s="529"/>
      <c r="DH1202" s="529"/>
      <c r="DI1202" s="529"/>
      <c r="DJ1202" s="529"/>
      <c r="DK1202" s="529"/>
      <c r="DL1202" s="529"/>
      <c r="DM1202" s="529"/>
      <c r="DN1202" s="529"/>
      <c r="DO1202" s="529"/>
      <c r="DP1202" s="529"/>
      <c r="DQ1202" s="529"/>
      <c r="DR1202" s="529"/>
      <c r="DS1202" s="529"/>
      <c r="DT1202" s="529"/>
      <c r="DU1202" s="529"/>
      <c r="DV1202" s="529"/>
      <c r="DW1202" s="529"/>
      <c r="DX1202" s="529"/>
      <c r="DY1202" s="529"/>
      <c r="DZ1202" s="529"/>
      <c r="EA1202" s="529"/>
      <c r="EB1202" s="529"/>
      <c r="EC1202" s="529"/>
      <c r="ED1202" s="529"/>
      <c r="EE1202" s="529"/>
      <c r="EF1202" s="529"/>
      <c r="EG1202" s="529"/>
      <c r="EH1202" s="529"/>
      <c r="EI1202" s="529"/>
      <c r="EJ1202" s="529"/>
      <c r="EK1202" s="529"/>
      <c r="EL1202" s="529"/>
      <c r="EM1202" s="529"/>
      <c r="EN1202" s="529"/>
      <c r="EO1202" s="529"/>
      <c r="EP1202" s="529"/>
      <c r="EQ1202" s="529"/>
      <c r="ER1202" s="529"/>
      <c r="ES1202" s="529"/>
      <c r="ET1202" s="529"/>
      <c r="EU1202" s="529"/>
      <c r="EV1202" s="529"/>
      <c r="EW1202" s="529"/>
      <c r="EX1202" s="529"/>
      <c r="EY1202" s="529"/>
      <c r="EZ1202" s="529"/>
      <c r="FA1202" s="529"/>
      <c r="FB1202" s="529"/>
      <c r="FC1202" s="529"/>
      <c r="FD1202" s="529"/>
      <c r="FE1202" s="529"/>
      <c r="FF1202" s="529"/>
      <c r="FG1202" s="529"/>
      <c r="FH1202" s="529"/>
      <c r="FI1202" s="529"/>
      <c r="FJ1202" s="529"/>
      <c r="FK1202" s="529"/>
      <c r="FL1202" s="529"/>
      <c r="FM1202" s="529"/>
      <c r="FN1202" s="529"/>
      <c r="FO1202" s="529"/>
      <c r="FP1202" s="529"/>
      <c r="FQ1202" s="529"/>
      <c r="FR1202" s="529"/>
      <c r="FS1202" s="529"/>
      <c r="FT1202" s="529"/>
      <c r="FU1202" s="529"/>
      <c r="FV1202" s="529"/>
      <c r="FW1202" s="529"/>
      <c r="FX1202" s="529"/>
      <c r="FY1202" s="529"/>
      <c r="FZ1202" s="529"/>
      <c r="GA1202" s="529"/>
      <c r="GB1202" s="529"/>
      <c r="GC1202" s="529"/>
      <c r="GD1202" s="529"/>
      <c r="GE1202" s="529"/>
      <c r="GF1202" s="529"/>
      <c r="GG1202" s="529"/>
      <c r="GH1202" s="529"/>
      <c r="GI1202" s="529"/>
      <c r="GJ1202" s="529"/>
      <c r="GK1202" s="529"/>
      <c r="GL1202" s="529"/>
      <c r="GM1202" s="529"/>
      <c r="GN1202" s="529"/>
      <c r="GO1202" s="529"/>
      <c r="GP1202" s="529"/>
      <c r="GQ1202" s="529"/>
      <c r="GR1202" s="529"/>
      <c r="GS1202" s="529"/>
      <c r="GT1202" s="529"/>
      <c r="GU1202" s="529"/>
      <c r="GV1202" s="529"/>
      <c r="GW1202" s="529"/>
      <c r="GX1202" s="529"/>
      <c r="GY1202" s="529"/>
      <c r="GZ1202" s="529"/>
      <c r="HA1202" s="529"/>
      <c r="HB1202" s="529"/>
      <c r="HC1202" s="529"/>
      <c r="HD1202" s="529"/>
      <c r="HE1202" s="529"/>
      <c r="HF1202" s="529"/>
      <c r="HG1202" s="529"/>
      <c r="HH1202" s="529"/>
      <c r="HI1202" s="529"/>
      <c r="HJ1202" s="529"/>
      <c r="HK1202" s="529"/>
      <c r="HL1202" s="529"/>
      <c r="HM1202" s="529"/>
      <c r="HN1202" s="529"/>
      <c r="HO1202" s="529"/>
      <c r="HP1202" s="529"/>
      <c r="HQ1202" s="529"/>
      <c r="HR1202" s="529"/>
      <c r="HS1202" s="529"/>
      <c r="HT1202" s="529"/>
      <c r="HU1202" s="529"/>
      <c r="HV1202" s="529"/>
      <c r="HW1202" s="529"/>
      <c r="HX1202" s="529"/>
      <c r="HY1202" s="529"/>
      <c r="HZ1202" s="529"/>
      <c r="IA1202" s="529"/>
      <c r="IB1202" s="529"/>
      <c r="IC1202" s="529"/>
      <c r="ID1202" s="529"/>
      <c r="IE1202" s="529"/>
      <c r="IF1202" s="529"/>
      <c r="IG1202" s="529"/>
      <c r="IH1202" s="529"/>
      <c r="II1202" s="529"/>
      <c r="IJ1202" s="529"/>
      <c r="IK1202" s="529"/>
      <c r="IL1202" s="529"/>
      <c r="IM1202" s="529"/>
      <c r="IN1202" s="529"/>
      <c r="IO1202" s="529"/>
      <c r="IP1202" s="529"/>
      <c r="IQ1202" s="529"/>
      <c r="IR1202" s="529"/>
      <c r="IS1202" s="529"/>
      <c r="IT1202" s="529"/>
      <c r="IU1202" s="529"/>
      <c r="IV1202" s="529"/>
      <c r="IW1202" s="529"/>
      <c r="IX1202" s="529"/>
      <c r="IY1202" s="529"/>
      <c r="IZ1202" s="529"/>
      <c r="JA1202" s="529"/>
      <c r="JB1202" s="529"/>
      <c r="JC1202" s="529"/>
      <c r="JD1202" s="529"/>
      <c r="JE1202" s="529"/>
      <c r="JF1202" s="529"/>
      <c r="JG1202" s="529"/>
      <c r="JH1202" s="529"/>
    </row>
    <row r="1203" spans="1:268" s="3" customFormat="1" ht="39.75" customHeight="1" thickBot="1" x14ac:dyDescent="0.3">
      <c r="A1203" s="381" t="s">
        <v>3387</v>
      </c>
      <c r="B1203" s="381" t="s">
        <v>7436</v>
      </c>
      <c r="C1203" s="381">
        <v>11140163</v>
      </c>
      <c r="D1203" s="383">
        <v>42829</v>
      </c>
      <c r="E1203" s="383">
        <v>40953</v>
      </c>
      <c r="F1203" s="383">
        <v>44606</v>
      </c>
      <c r="G1203" s="381">
        <v>-7777</v>
      </c>
      <c r="H1203" s="381" t="s">
        <v>1012</v>
      </c>
      <c r="I1203" s="381"/>
      <c r="J1203" s="381" t="s">
        <v>7438</v>
      </c>
      <c r="K1203" s="381" t="s">
        <v>135</v>
      </c>
      <c r="L1203" s="381" t="s">
        <v>1376</v>
      </c>
      <c r="M1203" s="381" t="s">
        <v>513</v>
      </c>
      <c r="N1203" s="381" t="s">
        <v>202</v>
      </c>
      <c r="O1203" s="381" t="s">
        <v>72</v>
      </c>
      <c r="P1203" s="382" t="s">
        <v>7439</v>
      </c>
      <c r="Q1203" s="381" t="s">
        <v>7440</v>
      </c>
      <c r="R1203" s="381" t="s">
        <v>2998</v>
      </c>
      <c r="S1203" s="381" t="s">
        <v>513</v>
      </c>
      <c r="T1203" s="381" t="s">
        <v>202</v>
      </c>
      <c r="U1203" s="381" t="s">
        <v>72</v>
      </c>
      <c r="V1203" s="384" t="s">
        <v>7442</v>
      </c>
      <c r="W1203" s="381" t="s">
        <v>7441</v>
      </c>
      <c r="X1203" s="381"/>
      <c r="Y1203" s="381"/>
      <c r="Z1203" s="385" t="s">
        <v>467</v>
      </c>
      <c r="AA1203" s="381" t="s">
        <v>4720</v>
      </c>
      <c r="AB1203" s="381">
        <v>1.6539999999999999</v>
      </c>
      <c r="AC1203" s="381">
        <v>2000</v>
      </c>
      <c r="AD1203" s="381">
        <v>40000000</v>
      </c>
      <c r="AE1203" s="381"/>
      <c r="AF1203" s="381">
        <v>40000000</v>
      </c>
      <c r="AG1203" s="381"/>
      <c r="AH1203" s="381"/>
      <c r="AI1203" s="381"/>
      <c r="AJ1203" s="381"/>
      <c r="AK1203" s="381"/>
      <c r="AL1203" s="381"/>
      <c r="AM1203" s="381"/>
      <c r="AN1203" s="381"/>
      <c r="AO1203" s="461">
        <v>165</v>
      </c>
      <c r="AP1203" s="381"/>
      <c r="AQ1203" s="381"/>
      <c r="AR1203" s="381"/>
      <c r="AS1203" s="381" t="s">
        <v>1376</v>
      </c>
      <c r="AT1203" s="381"/>
      <c r="AU1203" s="386"/>
      <c r="AV1203" s="381"/>
      <c r="AW1203" s="381" t="s">
        <v>7443</v>
      </c>
      <c r="AX1203" s="381" t="s">
        <v>7444</v>
      </c>
      <c r="AY1203" s="386">
        <v>42</v>
      </c>
      <c r="AZ1203" s="386">
        <v>49</v>
      </c>
      <c r="BA1203" s="381">
        <v>54.4</v>
      </c>
      <c r="BB1203" s="386">
        <v>24</v>
      </c>
      <c r="BC1203" s="386">
        <v>12</v>
      </c>
      <c r="BD1203" s="386">
        <v>2.6</v>
      </c>
      <c r="BE1203" s="387">
        <f t="shared" si="192"/>
        <v>42.831777777777781</v>
      </c>
      <c r="BF1203" s="387">
        <f t="shared" si="193"/>
        <v>24.200722222222222</v>
      </c>
      <c r="BG1203" s="381" t="s">
        <v>38</v>
      </c>
      <c r="BH1203" s="384"/>
      <c r="BI1203" s="384"/>
      <c r="BJ1203" s="388"/>
      <c r="BK1203" s="384"/>
      <c r="BL1203" s="388"/>
      <c r="BM1203" s="384">
        <v>549</v>
      </c>
      <c r="BN1203" s="388">
        <v>43215</v>
      </c>
      <c r="BO1203" s="384"/>
      <c r="BP1203" s="384"/>
      <c r="BQ1203" s="384"/>
      <c r="BR1203" s="384"/>
      <c r="BS1203" s="384"/>
      <c r="BT1203" s="529"/>
      <c r="BU1203" s="529"/>
      <c r="BV1203" s="529"/>
      <c r="BW1203" s="529"/>
      <c r="BX1203" s="529"/>
      <c r="BY1203" s="529"/>
      <c r="BZ1203" s="529"/>
      <c r="CA1203" s="529"/>
      <c r="CB1203" s="529"/>
      <c r="CC1203" s="529"/>
      <c r="CD1203" s="529"/>
      <c r="CE1203" s="529"/>
      <c r="CF1203" s="529"/>
      <c r="CG1203" s="529"/>
      <c r="CH1203" s="529"/>
      <c r="CI1203" s="529"/>
      <c r="CJ1203" s="529"/>
      <c r="CK1203" s="529"/>
      <c r="CL1203" s="529"/>
      <c r="CM1203" s="529"/>
      <c r="CN1203" s="529"/>
      <c r="CO1203" s="529"/>
      <c r="CP1203" s="529"/>
      <c r="CQ1203" s="529"/>
      <c r="CR1203" s="529"/>
      <c r="CS1203" s="529"/>
      <c r="CT1203" s="529"/>
      <c r="CU1203" s="529"/>
      <c r="CV1203" s="529"/>
      <c r="CW1203" s="529"/>
      <c r="CX1203" s="529"/>
      <c r="CY1203" s="529"/>
      <c r="CZ1203" s="529"/>
      <c r="DA1203" s="529"/>
      <c r="DB1203" s="529"/>
      <c r="DC1203" s="529"/>
      <c r="DD1203" s="529"/>
      <c r="DE1203" s="529"/>
      <c r="DF1203" s="529"/>
      <c r="DG1203" s="529"/>
      <c r="DH1203" s="529"/>
      <c r="DI1203" s="529"/>
      <c r="DJ1203" s="529"/>
      <c r="DK1203" s="529"/>
      <c r="DL1203" s="529"/>
      <c r="DM1203" s="529"/>
      <c r="DN1203" s="529"/>
      <c r="DO1203" s="529"/>
      <c r="DP1203" s="529"/>
      <c r="DQ1203" s="529"/>
      <c r="DR1203" s="529"/>
      <c r="DS1203" s="529"/>
      <c r="DT1203" s="529"/>
      <c r="DU1203" s="529"/>
      <c r="DV1203" s="529"/>
      <c r="DW1203" s="529"/>
      <c r="DX1203" s="529"/>
      <c r="DY1203" s="529"/>
      <c r="DZ1203" s="529"/>
      <c r="EA1203" s="529"/>
      <c r="EB1203" s="529"/>
      <c r="EC1203" s="529"/>
      <c r="ED1203" s="529"/>
      <c r="EE1203" s="529"/>
      <c r="EF1203" s="529"/>
      <c r="EG1203" s="529"/>
      <c r="EH1203" s="529"/>
      <c r="EI1203" s="529"/>
      <c r="EJ1203" s="529"/>
      <c r="EK1203" s="529"/>
      <c r="EL1203" s="529"/>
      <c r="EM1203" s="529"/>
      <c r="EN1203" s="529"/>
      <c r="EO1203" s="529"/>
      <c r="EP1203" s="529"/>
      <c r="EQ1203" s="529"/>
      <c r="ER1203" s="529"/>
      <c r="ES1203" s="529"/>
      <c r="ET1203" s="529"/>
      <c r="EU1203" s="529"/>
      <c r="EV1203" s="529"/>
      <c r="EW1203" s="529"/>
      <c r="EX1203" s="529"/>
      <c r="EY1203" s="529"/>
      <c r="EZ1203" s="529"/>
      <c r="FA1203" s="529"/>
      <c r="FB1203" s="529"/>
      <c r="FC1203" s="529"/>
      <c r="FD1203" s="529"/>
      <c r="FE1203" s="529"/>
      <c r="FF1203" s="529"/>
      <c r="FG1203" s="529"/>
      <c r="FH1203" s="529"/>
      <c r="FI1203" s="529"/>
      <c r="FJ1203" s="529"/>
      <c r="FK1203" s="529"/>
      <c r="FL1203" s="529"/>
      <c r="FM1203" s="529"/>
      <c r="FN1203" s="529"/>
      <c r="FO1203" s="529"/>
      <c r="FP1203" s="529"/>
      <c r="FQ1203" s="529"/>
      <c r="FR1203" s="529"/>
      <c r="FS1203" s="529"/>
      <c r="FT1203" s="529"/>
      <c r="FU1203" s="529"/>
      <c r="FV1203" s="529"/>
      <c r="FW1203" s="529"/>
      <c r="FX1203" s="529"/>
      <c r="FY1203" s="529"/>
      <c r="FZ1203" s="529"/>
      <c r="GA1203" s="529"/>
      <c r="GB1203" s="529"/>
      <c r="GC1203" s="529"/>
      <c r="GD1203" s="529"/>
      <c r="GE1203" s="529"/>
      <c r="GF1203" s="529"/>
      <c r="GG1203" s="529"/>
      <c r="GH1203" s="529"/>
      <c r="GI1203" s="529"/>
      <c r="GJ1203" s="529"/>
      <c r="GK1203" s="529"/>
      <c r="GL1203" s="529"/>
      <c r="GM1203" s="529"/>
      <c r="GN1203" s="529"/>
      <c r="GO1203" s="529"/>
      <c r="GP1203" s="529"/>
      <c r="GQ1203" s="529"/>
      <c r="GR1203" s="529"/>
      <c r="GS1203" s="529"/>
      <c r="GT1203" s="529"/>
      <c r="GU1203" s="529"/>
      <c r="GV1203" s="529"/>
      <c r="GW1203" s="529"/>
      <c r="GX1203" s="529"/>
      <c r="GY1203" s="529"/>
      <c r="GZ1203" s="529"/>
      <c r="HA1203" s="529"/>
      <c r="HB1203" s="529"/>
      <c r="HC1203" s="529"/>
      <c r="HD1203" s="529"/>
      <c r="HE1203" s="529"/>
      <c r="HF1203" s="529"/>
      <c r="HG1203" s="529"/>
      <c r="HH1203" s="529"/>
      <c r="HI1203" s="529"/>
      <c r="HJ1203" s="529"/>
      <c r="HK1203" s="529"/>
      <c r="HL1203" s="529"/>
      <c r="HM1203" s="529"/>
      <c r="HN1203" s="529"/>
      <c r="HO1203" s="529"/>
      <c r="HP1203" s="529"/>
      <c r="HQ1203" s="529"/>
      <c r="HR1203" s="529"/>
      <c r="HS1203" s="529"/>
      <c r="HT1203" s="529"/>
      <c r="HU1203" s="529"/>
      <c r="HV1203" s="529"/>
      <c r="HW1203" s="529"/>
      <c r="HX1203" s="529"/>
      <c r="HY1203" s="529"/>
      <c r="HZ1203" s="529"/>
      <c r="IA1203" s="529"/>
      <c r="IB1203" s="529"/>
      <c r="IC1203" s="529"/>
      <c r="ID1203" s="529"/>
      <c r="IE1203" s="529"/>
      <c r="IF1203" s="529"/>
      <c r="IG1203" s="529"/>
      <c r="IH1203" s="529"/>
      <c r="II1203" s="529"/>
      <c r="IJ1203" s="529"/>
      <c r="IK1203" s="529"/>
      <c r="IL1203" s="529"/>
      <c r="IM1203" s="529"/>
      <c r="IN1203" s="529"/>
      <c r="IO1203" s="529"/>
      <c r="IP1203" s="529"/>
      <c r="IQ1203" s="529"/>
      <c r="IR1203" s="529"/>
      <c r="IS1203" s="529"/>
      <c r="IT1203" s="529"/>
      <c r="IU1203" s="529"/>
      <c r="IV1203" s="529"/>
      <c r="IW1203" s="529"/>
      <c r="IX1203" s="529"/>
      <c r="IY1203" s="529"/>
      <c r="IZ1203" s="529"/>
      <c r="JA1203" s="529"/>
      <c r="JB1203" s="529"/>
      <c r="JC1203" s="529"/>
      <c r="JD1203" s="529"/>
      <c r="JE1203" s="529"/>
      <c r="JF1203" s="529"/>
      <c r="JG1203" s="529"/>
      <c r="JH1203" s="529"/>
    </row>
    <row r="1204" spans="1:268" s="3" customFormat="1" ht="39.75" customHeight="1" thickBot="1" x14ac:dyDescent="0.3">
      <c r="A1204" s="227" t="s">
        <v>3387</v>
      </c>
      <c r="B1204" s="372" t="s">
        <v>7446</v>
      </c>
      <c r="C1204" s="374">
        <v>11160129</v>
      </c>
      <c r="D1204" s="181">
        <v>42846</v>
      </c>
      <c r="E1204" s="181">
        <v>42846</v>
      </c>
      <c r="F1204" s="181">
        <v>48690</v>
      </c>
      <c r="G1204" s="227">
        <v>-7777</v>
      </c>
      <c r="H1204" s="372" t="s">
        <v>2010</v>
      </c>
      <c r="I1204" s="372"/>
      <c r="J1204" s="372" t="s">
        <v>7448</v>
      </c>
      <c r="K1204" s="372" t="s">
        <v>95</v>
      </c>
      <c r="L1204" s="372" t="s">
        <v>7491</v>
      </c>
      <c r="M1204" s="372" t="s">
        <v>1210</v>
      </c>
      <c r="N1204" s="372" t="s">
        <v>166</v>
      </c>
      <c r="O1204" s="372" t="s">
        <v>92</v>
      </c>
      <c r="P1204" s="373" t="s">
        <v>1059</v>
      </c>
      <c r="Q1204" s="372" t="s">
        <v>7451</v>
      </c>
      <c r="R1204" s="372" t="s">
        <v>1210</v>
      </c>
      <c r="S1204" s="372" t="s">
        <v>166</v>
      </c>
      <c r="T1204" s="372" t="s">
        <v>92</v>
      </c>
      <c r="U1204" s="373" t="s">
        <v>1059</v>
      </c>
      <c r="V1204" s="372" t="s">
        <v>10101</v>
      </c>
      <c r="W1204" s="372" t="s">
        <v>1607</v>
      </c>
      <c r="X1204" s="372"/>
      <c r="Y1204" s="372"/>
      <c r="Z1204" s="372" t="s">
        <v>467</v>
      </c>
      <c r="AA1204" s="372" t="s">
        <v>359</v>
      </c>
      <c r="AB1204" s="178">
        <v>8.5000000000000006E-2</v>
      </c>
      <c r="AC1204" s="372">
        <v>2</v>
      </c>
      <c r="AD1204" s="372">
        <v>63072</v>
      </c>
      <c r="AE1204" s="372"/>
      <c r="AF1204" s="372"/>
      <c r="AG1204" s="372"/>
      <c r="AH1204" s="372"/>
      <c r="AI1204" s="372"/>
      <c r="AJ1204" s="372"/>
      <c r="AK1204" s="372"/>
      <c r="AL1204" s="372">
        <v>63072</v>
      </c>
      <c r="AM1204" s="372"/>
      <c r="AN1204" s="375"/>
      <c r="AO1204" s="458">
        <v>8.1999999999999993</v>
      </c>
      <c r="AP1204" s="372"/>
      <c r="AQ1204" s="372"/>
      <c r="AR1204" s="372"/>
      <c r="AS1204" s="372" t="s">
        <v>933</v>
      </c>
      <c r="AT1204" s="372"/>
      <c r="AU1204" s="372"/>
      <c r="AV1204" s="372"/>
      <c r="AW1204" s="372" t="s">
        <v>7083</v>
      </c>
      <c r="AX1204" s="372" t="s">
        <v>7450</v>
      </c>
      <c r="AY1204" s="372">
        <v>43</v>
      </c>
      <c r="AZ1204" s="372">
        <v>11</v>
      </c>
      <c r="BA1204" s="372">
        <v>42.8</v>
      </c>
      <c r="BB1204" s="372">
        <v>23</v>
      </c>
      <c r="BC1204" s="372">
        <v>11</v>
      </c>
      <c r="BD1204" s="372">
        <v>59.9</v>
      </c>
      <c r="BE1204" s="372">
        <f t="shared" si="192"/>
        <v>43.19522222222222</v>
      </c>
      <c r="BF1204" s="372">
        <f t="shared" si="193"/>
        <v>23.199972222222222</v>
      </c>
      <c r="BG1204" s="372" t="s">
        <v>47</v>
      </c>
      <c r="BH1204" s="372"/>
      <c r="BI1204" s="372">
        <v>3855</v>
      </c>
      <c r="BJ1204" s="181">
        <v>45096</v>
      </c>
      <c r="BK1204" s="372">
        <v>3855</v>
      </c>
      <c r="BL1204" s="181">
        <v>45096</v>
      </c>
      <c r="BM1204" s="372"/>
      <c r="BN1204" s="372"/>
      <c r="BO1204" s="372"/>
      <c r="BP1204" s="372"/>
      <c r="BQ1204" s="372"/>
      <c r="BR1204" s="372"/>
      <c r="BS1204" s="372"/>
      <c r="BT1204" s="529"/>
      <c r="BU1204" s="529"/>
      <c r="BV1204" s="529"/>
      <c r="BW1204" s="529"/>
      <c r="BX1204" s="529"/>
      <c r="BY1204" s="529"/>
      <c r="BZ1204" s="529"/>
      <c r="CA1204" s="529"/>
      <c r="CB1204" s="529"/>
      <c r="CC1204" s="529"/>
      <c r="CD1204" s="529"/>
      <c r="CE1204" s="529"/>
      <c r="CF1204" s="529"/>
      <c r="CG1204" s="529"/>
      <c r="CH1204" s="529"/>
      <c r="CI1204" s="529"/>
      <c r="CJ1204" s="529"/>
      <c r="CK1204" s="529"/>
      <c r="CL1204" s="529"/>
      <c r="CM1204" s="529"/>
      <c r="CN1204" s="529"/>
      <c r="CO1204" s="529"/>
      <c r="CP1204" s="529"/>
      <c r="CQ1204" s="529"/>
      <c r="CR1204" s="529"/>
      <c r="CS1204" s="529"/>
      <c r="CT1204" s="529"/>
      <c r="CU1204" s="529"/>
      <c r="CV1204" s="529"/>
      <c r="CW1204" s="529"/>
      <c r="CX1204" s="529"/>
      <c r="CY1204" s="529"/>
      <c r="CZ1204" s="529"/>
      <c r="DA1204" s="529"/>
      <c r="DB1204" s="529"/>
      <c r="DC1204" s="529"/>
      <c r="DD1204" s="529"/>
      <c r="DE1204" s="529"/>
      <c r="DF1204" s="529"/>
      <c r="DG1204" s="529"/>
      <c r="DH1204" s="529"/>
      <c r="DI1204" s="529"/>
      <c r="DJ1204" s="529"/>
      <c r="DK1204" s="529"/>
      <c r="DL1204" s="529"/>
      <c r="DM1204" s="529"/>
      <c r="DN1204" s="529"/>
      <c r="DO1204" s="529"/>
      <c r="DP1204" s="529"/>
      <c r="DQ1204" s="529"/>
      <c r="DR1204" s="529"/>
      <c r="DS1204" s="529"/>
      <c r="DT1204" s="529"/>
      <c r="DU1204" s="529"/>
      <c r="DV1204" s="529"/>
      <c r="DW1204" s="529"/>
      <c r="DX1204" s="529"/>
      <c r="DY1204" s="529"/>
      <c r="DZ1204" s="529"/>
      <c r="EA1204" s="529"/>
      <c r="EB1204" s="529"/>
      <c r="EC1204" s="529"/>
      <c r="ED1204" s="529"/>
      <c r="EE1204" s="529"/>
      <c r="EF1204" s="529"/>
      <c r="EG1204" s="529"/>
      <c r="EH1204" s="529"/>
      <c r="EI1204" s="529"/>
      <c r="EJ1204" s="529"/>
      <c r="EK1204" s="529"/>
      <c r="EL1204" s="529"/>
      <c r="EM1204" s="529"/>
      <c r="EN1204" s="529"/>
      <c r="EO1204" s="529"/>
      <c r="EP1204" s="529"/>
      <c r="EQ1204" s="529"/>
      <c r="ER1204" s="529"/>
      <c r="ES1204" s="529"/>
      <c r="ET1204" s="529"/>
      <c r="EU1204" s="529"/>
      <c r="EV1204" s="529"/>
      <c r="EW1204" s="529"/>
      <c r="EX1204" s="529"/>
      <c r="EY1204" s="529"/>
      <c r="EZ1204" s="529"/>
      <c r="FA1204" s="529"/>
      <c r="FB1204" s="529"/>
      <c r="FC1204" s="529"/>
      <c r="FD1204" s="529"/>
      <c r="FE1204" s="529"/>
      <c r="FF1204" s="529"/>
      <c r="FG1204" s="529"/>
      <c r="FH1204" s="529"/>
      <c r="FI1204" s="529"/>
      <c r="FJ1204" s="529"/>
      <c r="FK1204" s="529"/>
      <c r="FL1204" s="529"/>
      <c r="FM1204" s="529"/>
      <c r="FN1204" s="529"/>
      <c r="FO1204" s="529"/>
      <c r="FP1204" s="529"/>
      <c r="FQ1204" s="529"/>
      <c r="FR1204" s="529"/>
      <c r="FS1204" s="529"/>
      <c r="FT1204" s="529"/>
      <c r="FU1204" s="529"/>
      <c r="FV1204" s="529"/>
      <c r="FW1204" s="529"/>
      <c r="FX1204" s="529"/>
      <c r="FY1204" s="529"/>
      <c r="FZ1204" s="529"/>
      <c r="GA1204" s="529"/>
      <c r="GB1204" s="529"/>
      <c r="GC1204" s="529"/>
      <c r="GD1204" s="529"/>
      <c r="GE1204" s="529"/>
      <c r="GF1204" s="529"/>
      <c r="GG1204" s="529"/>
      <c r="GH1204" s="529"/>
      <c r="GI1204" s="529"/>
      <c r="GJ1204" s="529"/>
      <c r="GK1204" s="529"/>
      <c r="GL1204" s="529"/>
      <c r="GM1204" s="529"/>
      <c r="GN1204" s="529"/>
      <c r="GO1204" s="529"/>
      <c r="GP1204" s="529"/>
      <c r="GQ1204" s="529"/>
      <c r="GR1204" s="529"/>
      <c r="GS1204" s="529"/>
      <c r="GT1204" s="529"/>
      <c r="GU1204" s="529"/>
      <c r="GV1204" s="529"/>
      <c r="GW1204" s="529"/>
      <c r="GX1204" s="529"/>
      <c r="GY1204" s="529"/>
      <c r="GZ1204" s="529"/>
      <c r="HA1204" s="529"/>
      <c r="HB1204" s="529"/>
      <c r="HC1204" s="529"/>
      <c r="HD1204" s="529"/>
      <c r="HE1204" s="529"/>
      <c r="HF1204" s="529"/>
      <c r="HG1204" s="529"/>
      <c r="HH1204" s="529"/>
      <c r="HI1204" s="529"/>
      <c r="HJ1204" s="529"/>
      <c r="HK1204" s="529"/>
      <c r="HL1204" s="529"/>
      <c r="HM1204" s="529"/>
      <c r="HN1204" s="529"/>
      <c r="HO1204" s="529"/>
      <c r="HP1204" s="529"/>
      <c r="HQ1204" s="529"/>
      <c r="HR1204" s="529"/>
      <c r="HS1204" s="529"/>
      <c r="HT1204" s="529"/>
      <c r="HU1204" s="529"/>
      <c r="HV1204" s="529"/>
      <c r="HW1204" s="529"/>
      <c r="HX1204" s="529"/>
      <c r="HY1204" s="529"/>
      <c r="HZ1204" s="529"/>
      <c r="IA1204" s="529"/>
      <c r="IB1204" s="529"/>
      <c r="IC1204" s="529"/>
      <c r="ID1204" s="529"/>
      <c r="IE1204" s="529"/>
      <c r="IF1204" s="529"/>
      <c r="IG1204" s="529"/>
      <c r="IH1204" s="529"/>
      <c r="II1204" s="529"/>
      <c r="IJ1204" s="529"/>
      <c r="IK1204" s="529"/>
      <c r="IL1204" s="529"/>
      <c r="IM1204" s="529"/>
      <c r="IN1204" s="529"/>
      <c r="IO1204" s="529"/>
      <c r="IP1204" s="529"/>
      <c r="IQ1204" s="529"/>
      <c r="IR1204" s="529"/>
      <c r="IS1204" s="529"/>
      <c r="IT1204" s="529"/>
      <c r="IU1204" s="529"/>
      <c r="IV1204" s="529"/>
      <c r="IW1204" s="529"/>
      <c r="IX1204" s="529"/>
      <c r="IY1204" s="529"/>
      <c r="IZ1204" s="529"/>
      <c r="JA1204" s="529"/>
      <c r="JB1204" s="529"/>
      <c r="JC1204" s="529"/>
      <c r="JD1204" s="529"/>
      <c r="JE1204" s="529"/>
      <c r="JF1204" s="529"/>
      <c r="JG1204" s="529"/>
      <c r="JH1204" s="529"/>
    </row>
    <row r="1205" spans="1:268" s="3" customFormat="1" ht="39.75" customHeight="1" thickBot="1" x14ac:dyDescent="0.3">
      <c r="A1205" s="227" t="s">
        <v>3387</v>
      </c>
      <c r="B1205" s="227" t="s">
        <v>7455</v>
      </c>
      <c r="C1205" s="227">
        <v>11120079</v>
      </c>
      <c r="D1205" s="228">
        <v>42852</v>
      </c>
      <c r="E1205" s="228">
        <v>42852</v>
      </c>
      <c r="F1205" s="228">
        <v>46504</v>
      </c>
      <c r="G1205" s="227">
        <v>-7777</v>
      </c>
      <c r="H1205" s="227" t="s">
        <v>7456</v>
      </c>
      <c r="I1205" s="227"/>
      <c r="J1205" s="227" t="s">
        <v>7426</v>
      </c>
      <c r="K1205" s="227" t="s">
        <v>73</v>
      </c>
      <c r="L1205" s="227" t="s">
        <v>7261</v>
      </c>
      <c r="M1205" s="227" t="s">
        <v>277</v>
      </c>
      <c r="N1205" s="227" t="s">
        <v>149</v>
      </c>
      <c r="O1205" s="227" t="s">
        <v>76</v>
      </c>
      <c r="P1205" s="229" t="s">
        <v>7457</v>
      </c>
      <c r="Q1205" s="227" t="s">
        <v>7458</v>
      </c>
      <c r="R1205" s="227" t="s">
        <v>7459</v>
      </c>
      <c r="S1205" s="227" t="s">
        <v>149</v>
      </c>
      <c r="T1205" s="227" t="s">
        <v>76</v>
      </c>
      <c r="U1205" s="229" t="s">
        <v>7460</v>
      </c>
      <c r="V1205" s="227" t="s">
        <v>7461</v>
      </c>
      <c r="W1205" s="227" t="s">
        <v>2707</v>
      </c>
      <c r="X1205" s="227"/>
      <c r="Y1205" s="227"/>
      <c r="Z1205" s="371" t="s">
        <v>467</v>
      </c>
      <c r="AA1205" s="227" t="s">
        <v>341</v>
      </c>
      <c r="AB1205" s="227">
        <v>0.372</v>
      </c>
      <c r="AC1205" s="227">
        <v>2.2000000000000002</v>
      </c>
      <c r="AD1205" s="227">
        <v>3900</v>
      </c>
      <c r="AE1205" s="227"/>
      <c r="AF1205" s="227"/>
      <c r="AG1205" s="227"/>
      <c r="AH1205" s="227"/>
      <c r="AI1205" s="227"/>
      <c r="AJ1205" s="227">
        <v>3900</v>
      </c>
      <c r="AK1205" s="227"/>
      <c r="AL1205" s="227"/>
      <c r="AM1205" s="227"/>
      <c r="AN1205" s="227"/>
      <c r="AO1205" s="459">
        <v>60</v>
      </c>
      <c r="AP1205" s="227"/>
      <c r="AQ1205" s="227"/>
      <c r="AR1205" s="227"/>
      <c r="AS1205" s="371" t="s">
        <v>933</v>
      </c>
      <c r="AT1205" s="227"/>
      <c r="AU1205" s="227"/>
      <c r="AV1205" s="227">
        <v>32.42</v>
      </c>
      <c r="AW1205" s="371" t="s">
        <v>7462</v>
      </c>
      <c r="AX1205" s="371" t="s">
        <v>7463</v>
      </c>
      <c r="AY1205" s="371">
        <v>43</v>
      </c>
      <c r="AZ1205" s="371">
        <v>34</v>
      </c>
      <c r="BA1205" s="371">
        <v>54.1</v>
      </c>
      <c r="BB1205" s="371">
        <v>24</v>
      </c>
      <c r="BC1205" s="371">
        <v>53</v>
      </c>
      <c r="BD1205" s="371">
        <v>45.9</v>
      </c>
      <c r="BE1205" s="371">
        <f t="shared" si="192"/>
        <v>43.581694444444445</v>
      </c>
      <c r="BF1205" s="371">
        <f t="shared" si="193"/>
        <v>24.896083333333333</v>
      </c>
      <c r="BG1205" s="371" t="s">
        <v>38</v>
      </c>
      <c r="BH1205" s="227"/>
      <c r="BI1205" s="227"/>
      <c r="BJ1205" s="228"/>
      <c r="BK1205" s="227"/>
      <c r="BL1205" s="228"/>
      <c r="BM1205" s="227"/>
      <c r="BN1205" s="227"/>
      <c r="BO1205" s="227"/>
      <c r="BP1205" s="227"/>
      <c r="BQ1205" s="227"/>
      <c r="BR1205" s="227"/>
      <c r="BS1205" s="227"/>
      <c r="BT1205" s="529"/>
      <c r="BU1205" s="529"/>
      <c r="BV1205" s="529"/>
      <c r="BW1205" s="529"/>
      <c r="BX1205" s="529"/>
      <c r="BY1205" s="529"/>
      <c r="BZ1205" s="529"/>
      <c r="CA1205" s="529"/>
      <c r="CB1205" s="529"/>
      <c r="CC1205" s="529"/>
      <c r="CD1205" s="529"/>
      <c r="CE1205" s="529"/>
      <c r="CF1205" s="529"/>
      <c r="CG1205" s="529"/>
      <c r="CH1205" s="529"/>
      <c r="CI1205" s="529"/>
      <c r="CJ1205" s="529"/>
      <c r="CK1205" s="529"/>
      <c r="CL1205" s="529"/>
      <c r="CM1205" s="529"/>
      <c r="CN1205" s="529"/>
      <c r="CO1205" s="529"/>
      <c r="CP1205" s="529"/>
      <c r="CQ1205" s="529"/>
      <c r="CR1205" s="529"/>
      <c r="CS1205" s="529"/>
      <c r="CT1205" s="529"/>
      <c r="CU1205" s="529"/>
      <c r="CV1205" s="529"/>
      <c r="CW1205" s="529"/>
      <c r="CX1205" s="529"/>
      <c r="CY1205" s="529"/>
      <c r="CZ1205" s="529"/>
      <c r="DA1205" s="529"/>
      <c r="DB1205" s="529"/>
      <c r="DC1205" s="529"/>
      <c r="DD1205" s="529"/>
      <c r="DE1205" s="529"/>
      <c r="DF1205" s="529"/>
      <c r="DG1205" s="529"/>
      <c r="DH1205" s="529"/>
      <c r="DI1205" s="529"/>
      <c r="DJ1205" s="529"/>
      <c r="DK1205" s="529"/>
      <c r="DL1205" s="529"/>
      <c r="DM1205" s="529"/>
      <c r="DN1205" s="529"/>
      <c r="DO1205" s="529"/>
      <c r="DP1205" s="529"/>
      <c r="DQ1205" s="529"/>
      <c r="DR1205" s="529"/>
      <c r="DS1205" s="529"/>
      <c r="DT1205" s="529"/>
      <c r="DU1205" s="529"/>
      <c r="DV1205" s="529"/>
      <c r="DW1205" s="529"/>
      <c r="DX1205" s="529"/>
      <c r="DY1205" s="529"/>
      <c r="DZ1205" s="529"/>
      <c r="EA1205" s="529"/>
      <c r="EB1205" s="529"/>
      <c r="EC1205" s="529"/>
      <c r="ED1205" s="529"/>
      <c r="EE1205" s="529"/>
      <c r="EF1205" s="529"/>
      <c r="EG1205" s="529"/>
      <c r="EH1205" s="529"/>
      <c r="EI1205" s="529"/>
      <c r="EJ1205" s="529"/>
      <c r="EK1205" s="529"/>
      <c r="EL1205" s="529"/>
      <c r="EM1205" s="529"/>
      <c r="EN1205" s="529"/>
      <c r="EO1205" s="529"/>
      <c r="EP1205" s="529"/>
      <c r="EQ1205" s="529"/>
      <c r="ER1205" s="529"/>
      <c r="ES1205" s="529"/>
      <c r="ET1205" s="529"/>
      <c r="EU1205" s="529"/>
      <c r="EV1205" s="529"/>
      <c r="EW1205" s="529"/>
      <c r="EX1205" s="529"/>
      <c r="EY1205" s="529"/>
      <c r="EZ1205" s="529"/>
      <c r="FA1205" s="529"/>
      <c r="FB1205" s="529"/>
      <c r="FC1205" s="529"/>
      <c r="FD1205" s="529"/>
      <c r="FE1205" s="529"/>
      <c r="FF1205" s="529"/>
      <c r="FG1205" s="529"/>
      <c r="FH1205" s="529"/>
      <c r="FI1205" s="529"/>
      <c r="FJ1205" s="529"/>
      <c r="FK1205" s="529"/>
      <c r="FL1205" s="529"/>
      <c r="FM1205" s="529"/>
      <c r="FN1205" s="529"/>
      <c r="FO1205" s="529"/>
      <c r="FP1205" s="529"/>
      <c r="FQ1205" s="529"/>
      <c r="FR1205" s="529"/>
      <c r="FS1205" s="529"/>
      <c r="FT1205" s="529"/>
      <c r="FU1205" s="529"/>
      <c r="FV1205" s="529"/>
      <c r="FW1205" s="529"/>
      <c r="FX1205" s="529"/>
      <c r="FY1205" s="529"/>
      <c r="FZ1205" s="529"/>
      <c r="GA1205" s="529"/>
      <c r="GB1205" s="529"/>
      <c r="GC1205" s="529"/>
      <c r="GD1205" s="529"/>
      <c r="GE1205" s="529"/>
      <c r="GF1205" s="529"/>
      <c r="GG1205" s="529"/>
      <c r="GH1205" s="529"/>
      <c r="GI1205" s="529"/>
      <c r="GJ1205" s="529"/>
      <c r="GK1205" s="529"/>
      <c r="GL1205" s="529"/>
      <c r="GM1205" s="529"/>
      <c r="GN1205" s="529"/>
      <c r="GO1205" s="529"/>
      <c r="GP1205" s="529"/>
      <c r="GQ1205" s="529"/>
      <c r="GR1205" s="529"/>
      <c r="GS1205" s="529"/>
      <c r="GT1205" s="529"/>
      <c r="GU1205" s="529"/>
      <c r="GV1205" s="529"/>
      <c r="GW1205" s="529"/>
      <c r="GX1205" s="529"/>
      <c r="GY1205" s="529"/>
      <c r="GZ1205" s="529"/>
      <c r="HA1205" s="529"/>
      <c r="HB1205" s="529"/>
      <c r="HC1205" s="529"/>
      <c r="HD1205" s="529"/>
      <c r="HE1205" s="529"/>
      <c r="HF1205" s="529"/>
      <c r="HG1205" s="529"/>
      <c r="HH1205" s="529"/>
      <c r="HI1205" s="529"/>
      <c r="HJ1205" s="529"/>
      <c r="HK1205" s="529"/>
      <c r="HL1205" s="529"/>
      <c r="HM1205" s="529"/>
      <c r="HN1205" s="529"/>
      <c r="HO1205" s="529"/>
      <c r="HP1205" s="529"/>
      <c r="HQ1205" s="529"/>
      <c r="HR1205" s="529"/>
      <c r="HS1205" s="529"/>
      <c r="HT1205" s="529"/>
      <c r="HU1205" s="529"/>
      <c r="HV1205" s="529"/>
      <c r="HW1205" s="529"/>
      <c r="HX1205" s="529"/>
      <c r="HY1205" s="529"/>
      <c r="HZ1205" s="529"/>
      <c r="IA1205" s="529"/>
      <c r="IB1205" s="529"/>
      <c r="IC1205" s="529"/>
      <c r="ID1205" s="529"/>
      <c r="IE1205" s="529"/>
      <c r="IF1205" s="529"/>
      <c r="IG1205" s="529"/>
      <c r="IH1205" s="529"/>
      <c r="II1205" s="529"/>
      <c r="IJ1205" s="529"/>
      <c r="IK1205" s="529"/>
      <c r="IL1205" s="529"/>
      <c r="IM1205" s="529"/>
      <c r="IN1205" s="529"/>
      <c r="IO1205" s="529"/>
      <c r="IP1205" s="529"/>
      <c r="IQ1205" s="529"/>
      <c r="IR1205" s="529"/>
      <c r="IS1205" s="529"/>
      <c r="IT1205" s="529"/>
      <c r="IU1205" s="529"/>
      <c r="IV1205" s="529"/>
      <c r="IW1205" s="529"/>
      <c r="IX1205" s="529"/>
      <c r="IY1205" s="529"/>
      <c r="IZ1205" s="529"/>
      <c r="JA1205" s="529"/>
      <c r="JB1205" s="529"/>
      <c r="JC1205" s="529"/>
      <c r="JD1205" s="529"/>
      <c r="JE1205" s="529"/>
      <c r="JF1205" s="529"/>
      <c r="JG1205" s="529"/>
      <c r="JH1205" s="529"/>
    </row>
    <row r="1206" spans="1:268" s="3" customFormat="1" ht="39.75" customHeight="1" thickBot="1" x14ac:dyDescent="0.3">
      <c r="A1206" s="227" t="s">
        <v>3387</v>
      </c>
      <c r="B1206" s="227" t="s">
        <v>3289</v>
      </c>
      <c r="C1206" s="227">
        <v>11120080</v>
      </c>
      <c r="D1206" s="228">
        <v>42853</v>
      </c>
      <c r="E1206" s="228">
        <v>42853</v>
      </c>
      <c r="F1206" s="228">
        <v>46505</v>
      </c>
      <c r="G1206" s="227">
        <v>-7777</v>
      </c>
      <c r="H1206" s="227" t="s">
        <v>7465</v>
      </c>
      <c r="I1206" s="227"/>
      <c r="J1206" s="227" t="s">
        <v>7466</v>
      </c>
      <c r="K1206" s="227" t="s">
        <v>55</v>
      </c>
      <c r="L1206" s="227" t="s">
        <v>1376</v>
      </c>
      <c r="M1206" s="227" t="s">
        <v>7467</v>
      </c>
      <c r="N1206" s="227" t="s">
        <v>7468</v>
      </c>
      <c r="O1206" s="227" t="s">
        <v>189</v>
      </c>
      <c r="P1206" s="229" t="s">
        <v>7469</v>
      </c>
      <c r="Q1206" s="227"/>
      <c r="R1206" s="227" t="s">
        <v>7464</v>
      </c>
      <c r="S1206" s="227" t="s">
        <v>249</v>
      </c>
      <c r="T1206" s="227" t="s">
        <v>189</v>
      </c>
      <c r="U1206" s="229" t="s">
        <v>7470</v>
      </c>
      <c r="V1206" s="227" t="s">
        <v>7471</v>
      </c>
      <c r="W1206" s="227" t="s">
        <v>2707</v>
      </c>
      <c r="X1206" s="227"/>
      <c r="Y1206" s="227"/>
      <c r="Z1206" s="371" t="s">
        <v>467</v>
      </c>
      <c r="AA1206" s="227" t="s">
        <v>341</v>
      </c>
      <c r="AB1206" s="227">
        <v>6.8680000000000005E-2</v>
      </c>
      <c r="AC1206" s="227">
        <v>10</v>
      </c>
      <c r="AD1206" s="227">
        <v>20710.8</v>
      </c>
      <c r="AE1206" s="227"/>
      <c r="AF1206" s="227"/>
      <c r="AG1206" s="227"/>
      <c r="AH1206" s="227"/>
      <c r="AI1206" s="227"/>
      <c r="AJ1206" s="227">
        <v>20710.8</v>
      </c>
      <c r="AK1206" s="227"/>
      <c r="AL1206" s="227"/>
      <c r="AM1206" s="227"/>
      <c r="AN1206" s="227"/>
      <c r="AO1206" s="227">
        <v>6.87</v>
      </c>
      <c r="AP1206" s="227"/>
      <c r="AQ1206" s="227"/>
      <c r="AR1206" s="227"/>
      <c r="AS1206" s="371" t="s">
        <v>484</v>
      </c>
      <c r="AT1206" s="227"/>
      <c r="AU1206" s="227"/>
      <c r="AV1206" s="227"/>
      <c r="AW1206" s="371" t="s">
        <v>7472</v>
      </c>
      <c r="AX1206" s="371" t="s">
        <v>7473</v>
      </c>
      <c r="AY1206" s="371">
        <v>43</v>
      </c>
      <c r="AZ1206" s="371">
        <v>11</v>
      </c>
      <c r="BA1206" s="371">
        <v>56.284999999999997</v>
      </c>
      <c r="BB1206" s="371">
        <v>23</v>
      </c>
      <c r="BC1206" s="371">
        <v>50</v>
      </c>
      <c r="BD1206" s="371">
        <v>40.145000000000003</v>
      </c>
      <c r="BE1206" s="371">
        <f t="shared" si="192"/>
        <v>43.198968055555554</v>
      </c>
      <c r="BF1206" s="371">
        <f t="shared" si="193"/>
        <v>23.844484722222219</v>
      </c>
      <c r="BG1206" s="371" t="s">
        <v>38</v>
      </c>
      <c r="BH1206" s="227"/>
      <c r="BI1206" s="227"/>
      <c r="BJ1206" s="228"/>
      <c r="BK1206" s="227"/>
      <c r="BL1206" s="228"/>
      <c r="BM1206" s="227"/>
      <c r="BN1206" s="227"/>
      <c r="BO1206" s="227"/>
      <c r="BP1206" s="227"/>
      <c r="BQ1206" s="227"/>
      <c r="BR1206" s="227"/>
      <c r="BS1206" s="227"/>
      <c r="BT1206" s="529"/>
      <c r="BU1206" s="529"/>
      <c r="BV1206" s="529"/>
      <c r="BW1206" s="529"/>
      <c r="BX1206" s="529"/>
      <c r="BY1206" s="529"/>
      <c r="BZ1206" s="529"/>
      <c r="CA1206" s="529"/>
      <c r="CB1206" s="529"/>
      <c r="CC1206" s="529"/>
      <c r="CD1206" s="529"/>
      <c r="CE1206" s="529"/>
      <c r="CF1206" s="529"/>
      <c r="CG1206" s="529"/>
      <c r="CH1206" s="529"/>
      <c r="CI1206" s="529"/>
      <c r="CJ1206" s="529"/>
      <c r="CK1206" s="529"/>
      <c r="CL1206" s="529"/>
      <c r="CM1206" s="529"/>
      <c r="CN1206" s="529"/>
      <c r="CO1206" s="529"/>
      <c r="CP1206" s="529"/>
      <c r="CQ1206" s="529"/>
      <c r="CR1206" s="529"/>
      <c r="CS1206" s="529"/>
      <c r="CT1206" s="529"/>
      <c r="CU1206" s="529"/>
      <c r="CV1206" s="529"/>
      <c r="CW1206" s="529"/>
      <c r="CX1206" s="529"/>
      <c r="CY1206" s="529"/>
      <c r="CZ1206" s="529"/>
      <c r="DA1206" s="529"/>
      <c r="DB1206" s="529"/>
      <c r="DC1206" s="529"/>
      <c r="DD1206" s="529"/>
      <c r="DE1206" s="529"/>
      <c r="DF1206" s="529"/>
      <c r="DG1206" s="529"/>
      <c r="DH1206" s="529"/>
      <c r="DI1206" s="529"/>
      <c r="DJ1206" s="529"/>
      <c r="DK1206" s="529"/>
      <c r="DL1206" s="529"/>
      <c r="DM1206" s="529"/>
      <c r="DN1206" s="529"/>
      <c r="DO1206" s="529"/>
      <c r="DP1206" s="529"/>
      <c r="DQ1206" s="529"/>
      <c r="DR1206" s="529"/>
      <c r="DS1206" s="529"/>
      <c r="DT1206" s="529"/>
      <c r="DU1206" s="529"/>
      <c r="DV1206" s="529"/>
      <c r="DW1206" s="529"/>
      <c r="DX1206" s="529"/>
      <c r="DY1206" s="529"/>
      <c r="DZ1206" s="529"/>
      <c r="EA1206" s="529"/>
      <c r="EB1206" s="529"/>
      <c r="EC1206" s="529"/>
      <c r="ED1206" s="529"/>
      <c r="EE1206" s="529"/>
      <c r="EF1206" s="529"/>
      <c r="EG1206" s="529"/>
      <c r="EH1206" s="529"/>
      <c r="EI1206" s="529"/>
      <c r="EJ1206" s="529"/>
      <c r="EK1206" s="529"/>
      <c r="EL1206" s="529"/>
      <c r="EM1206" s="529"/>
      <c r="EN1206" s="529"/>
      <c r="EO1206" s="529"/>
      <c r="EP1206" s="529"/>
      <c r="EQ1206" s="529"/>
      <c r="ER1206" s="529"/>
      <c r="ES1206" s="529"/>
      <c r="ET1206" s="529"/>
      <c r="EU1206" s="529"/>
      <c r="EV1206" s="529"/>
      <c r="EW1206" s="529"/>
      <c r="EX1206" s="529"/>
      <c r="EY1206" s="529"/>
      <c r="EZ1206" s="529"/>
      <c r="FA1206" s="529"/>
      <c r="FB1206" s="529"/>
      <c r="FC1206" s="529"/>
      <c r="FD1206" s="529"/>
      <c r="FE1206" s="529"/>
      <c r="FF1206" s="529"/>
      <c r="FG1206" s="529"/>
      <c r="FH1206" s="529"/>
      <c r="FI1206" s="529"/>
      <c r="FJ1206" s="529"/>
      <c r="FK1206" s="529"/>
      <c r="FL1206" s="529"/>
      <c r="FM1206" s="529"/>
      <c r="FN1206" s="529"/>
      <c r="FO1206" s="529"/>
      <c r="FP1206" s="529"/>
      <c r="FQ1206" s="529"/>
      <c r="FR1206" s="529"/>
      <c r="FS1206" s="529"/>
      <c r="FT1206" s="529"/>
      <c r="FU1206" s="529"/>
      <c r="FV1206" s="529"/>
      <c r="FW1206" s="529"/>
      <c r="FX1206" s="529"/>
      <c r="FY1206" s="529"/>
      <c r="FZ1206" s="529"/>
      <c r="GA1206" s="529"/>
      <c r="GB1206" s="529"/>
      <c r="GC1206" s="529"/>
      <c r="GD1206" s="529"/>
      <c r="GE1206" s="529"/>
      <c r="GF1206" s="529"/>
      <c r="GG1206" s="529"/>
      <c r="GH1206" s="529"/>
      <c r="GI1206" s="529"/>
      <c r="GJ1206" s="529"/>
      <c r="GK1206" s="529"/>
      <c r="GL1206" s="529"/>
      <c r="GM1206" s="529"/>
      <c r="GN1206" s="529"/>
      <c r="GO1206" s="529"/>
      <c r="GP1206" s="529"/>
      <c r="GQ1206" s="529"/>
      <c r="GR1206" s="529"/>
      <c r="GS1206" s="529"/>
      <c r="GT1206" s="529"/>
      <c r="GU1206" s="529"/>
      <c r="GV1206" s="529"/>
      <c r="GW1206" s="529"/>
      <c r="GX1206" s="529"/>
      <c r="GY1206" s="529"/>
      <c r="GZ1206" s="529"/>
      <c r="HA1206" s="529"/>
      <c r="HB1206" s="529"/>
      <c r="HC1206" s="529"/>
      <c r="HD1206" s="529"/>
      <c r="HE1206" s="529"/>
      <c r="HF1206" s="529"/>
      <c r="HG1206" s="529"/>
      <c r="HH1206" s="529"/>
      <c r="HI1206" s="529"/>
      <c r="HJ1206" s="529"/>
      <c r="HK1206" s="529"/>
      <c r="HL1206" s="529"/>
      <c r="HM1206" s="529"/>
      <c r="HN1206" s="529"/>
      <c r="HO1206" s="529"/>
      <c r="HP1206" s="529"/>
      <c r="HQ1206" s="529"/>
      <c r="HR1206" s="529"/>
      <c r="HS1206" s="529"/>
      <c r="HT1206" s="529"/>
      <c r="HU1206" s="529"/>
      <c r="HV1206" s="529"/>
      <c r="HW1206" s="529"/>
      <c r="HX1206" s="529"/>
      <c r="HY1206" s="529"/>
      <c r="HZ1206" s="529"/>
      <c r="IA1206" s="529"/>
      <c r="IB1206" s="529"/>
      <c r="IC1206" s="529"/>
      <c r="ID1206" s="529"/>
      <c r="IE1206" s="529"/>
      <c r="IF1206" s="529"/>
      <c r="IG1206" s="529"/>
      <c r="IH1206" s="529"/>
      <c r="II1206" s="529"/>
      <c r="IJ1206" s="529"/>
      <c r="IK1206" s="529"/>
      <c r="IL1206" s="529"/>
      <c r="IM1206" s="529"/>
      <c r="IN1206" s="529"/>
      <c r="IO1206" s="529"/>
      <c r="IP1206" s="529"/>
      <c r="IQ1206" s="529"/>
      <c r="IR1206" s="529"/>
      <c r="IS1206" s="529"/>
      <c r="IT1206" s="529"/>
      <c r="IU1206" s="529"/>
      <c r="IV1206" s="529"/>
      <c r="IW1206" s="529"/>
      <c r="IX1206" s="529"/>
      <c r="IY1206" s="529"/>
      <c r="IZ1206" s="529"/>
      <c r="JA1206" s="529"/>
      <c r="JB1206" s="529"/>
      <c r="JC1206" s="529"/>
      <c r="JD1206" s="529"/>
      <c r="JE1206" s="529"/>
      <c r="JF1206" s="529"/>
      <c r="JG1206" s="529"/>
      <c r="JH1206" s="529"/>
    </row>
    <row r="1207" spans="1:268" s="3" customFormat="1" ht="39.75" customHeight="1" thickBot="1" x14ac:dyDescent="0.3">
      <c r="A1207" s="227" t="s">
        <v>3387</v>
      </c>
      <c r="B1207" s="227" t="s">
        <v>7474</v>
      </c>
      <c r="C1207" s="227">
        <v>11440004</v>
      </c>
      <c r="D1207" s="228">
        <v>42865</v>
      </c>
      <c r="E1207" s="228">
        <v>42865</v>
      </c>
      <c r="F1207" s="228">
        <v>49460</v>
      </c>
      <c r="G1207" s="227">
        <v>-7777</v>
      </c>
      <c r="H1207" s="227" t="s">
        <v>5113</v>
      </c>
      <c r="I1207" s="227"/>
      <c r="J1207" s="227" t="s">
        <v>7475</v>
      </c>
      <c r="K1207" s="227" t="s">
        <v>95</v>
      </c>
      <c r="L1207" s="227" t="s">
        <v>1851</v>
      </c>
      <c r="M1207" s="227" t="s">
        <v>196</v>
      </c>
      <c r="N1207" s="227" t="s">
        <v>102</v>
      </c>
      <c r="O1207" s="227" t="s">
        <v>92</v>
      </c>
      <c r="P1207" s="229" t="s">
        <v>7476</v>
      </c>
      <c r="Q1207" s="227"/>
      <c r="R1207" s="227" t="s">
        <v>196</v>
      </c>
      <c r="S1207" s="227" t="s">
        <v>102</v>
      </c>
      <c r="T1207" s="227" t="s">
        <v>92</v>
      </c>
      <c r="U1207" s="229" t="s">
        <v>7476</v>
      </c>
      <c r="V1207" s="227"/>
      <c r="W1207" s="227" t="s">
        <v>5117</v>
      </c>
      <c r="X1207" s="227"/>
      <c r="Y1207" s="227"/>
      <c r="Z1207" s="371" t="s">
        <v>467</v>
      </c>
      <c r="AA1207" s="227" t="s">
        <v>4720</v>
      </c>
      <c r="AB1207" s="227">
        <v>0.46</v>
      </c>
      <c r="AC1207" s="459">
        <v>1000</v>
      </c>
      <c r="AD1207" s="227">
        <v>10400000</v>
      </c>
      <c r="AE1207" s="227"/>
      <c r="AF1207" s="227">
        <v>10400000</v>
      </c>
      <c r="AG1207" s="227"/>
      <c r="AH1207" s="227"/>
      <c r="AI1207" s="227"/>
      <c r="AJ1207" s="227"/>
      <c r="AK1207" s="227"/>
      <c r="AL1207" s="227"/>
      <c r="AM1207" s="227"/>
      <c r="AN1207" s="227"/>
      <c r="AO1207" s="459">
        <v>46</v>
      </c>
      <c r="AP1207" s="227"/>
      <c r="AQ1207" s="227"/>
      <c r="AR1207" s="227"/>
      <c r="AS1207" s="371" t="s">
        <v>933</v>
      </c>
      <c r="AT1207" s="227"/>
      <c r="AU1207" s="227"/>
      <c r="AV1207" s="227">
        <v>147.22</v>
      </c>
      <c r="AW1207" s="371" t="s">
        <v>7477</v>
      </c>
      <c r="AX1207" s="371" t="s">
        <v>7478</v>
      </c>
      <c r="AY1207" s="371">
        <v>43</v>
      </c>
      <c r="AZ1207" s="371">
        <v>36</v>
      </c>
      <c r="BA1207" s="371">
        <v>59.05</v>
      </c>
      <c r="BB1207" s="371">
        <v>23</v>
      </c>
      <c r="BC1207" s="371">
        <v>0</v>
      </c>
      <c r="BD1207" s="371">
        <v>44.09</v>
      </c>
      <c r="BE1207" s="371">
        <f t="shared" si="192"/>
        <v>43.616402777777779</v>
      </c>
      <c r="BF1207" s="371">
        <f t="shared" si="193"/>
        <v>23.012247222222221</v>
      </c>
      <c r="BG1207" s="371" t="s">
        <v>38</v>
      </c>
      <c r="BH1207" s="227"/>
      <c r="BI1207" s="227"/>
      <c r="BJ1207" s="228"/>
      <c r="BK1207" s="227"/>
      <c r="BL1207" s="228"/>
      <c r="BM1207" s="227"/>
      <c r="BN1207" s="227"/>
      <c r="BO1207" s="227"/>
      <c r="BP1207" s="227"/>
      <c r="BQ1207" s="227"/>
      <c r="BR1207" s="227"/>
      <c r="BS1207" s="227"/>
      <c r="BT1207" s="529"/>
      <c r="BU1207" s="529"/>
      <c r="BV1207" s="529"/>
      <c r="BW1207" s="529"/>
      <c r="BX1207" s="529"/>
      <c r="BY1207" s="529"/>
      <c r="BZ1207" s="529"/>
      <c r="CA1207" s="529"/>
      <c r="CB1207" s="529"/>
      <c r="CC1207" s="529"/>
      <c r="CD1207" s="529"/>
      <c r="CE1207" s="529"/>
      <c r="CF1207" s="529"/>
      <c r="CG1207" s="529"/>
      <c r="CH1207" s="529"/>
      <c r="CI1207" s="529"/>
      <c r="CJ1207" s="529"/>
      <c r="CK1207" s="529"/>
      <c r="CL1207" s="529"/>
      <c r="CM1207" s="529"/>
      <c r="CN1207" s="529"/>
      <c r="CO1207" s="529"/>
      <c r="CP1207" s="529"/>
      <c r="CQ1207" s="529"/>
      <c r="CR1207" s="529"/>
      <c r="CS1207" s="529"/>
      <c r="CT1207" s="529"/>
      <c r="CU1207" s="529"/>
      <c r="CV1207" s="529"/>
      <c r="CW1207" s="529"/>
      <c r="CX1207" s="529"/>
      <c r="CY1207" s="529"/>
      <c r="CZ1207" s="529"/>
      <c r="DA1207" s="529"/>
      <c r="DB1207" s="529"/>
      <c r="DC1207" s="529"/>
      <c r="DD1207" s="529"/>
      <c r="DE1207" s="529"/>
      <c r="DF1207" s="529"/>
      <c r="DG1207" s="529"/>
      <c r="DH1207" s="529"/>
      <c r="DI1207" s="529"/>
      <c r="DJ1207" s="529"/>
      <c r="DK1207" s="529"/>
      <c r="DL1207" s="529"/>
      <c r="DM1207" s="529"/>
      <c r="DN1207" s="529"/>
      <c r="DO1207" s="529"/>
      <c r="DP1207" s="529"/>
      <c r="DQ1207" s="529"/>
      <c r="DR1207" s="529"/>
      <c r="DS1207" s="529"/>
      <c r="DT1207" s="529"/>
      <c r="DU1207" s="529"/>
      <c r="DV1207" s="529"/>
      <c r="DW1207" s="529"/>
      <c r="DX1207" s="529"/>
      <c r="DY1207" s="529"/>
      <c r="DZ1207" s="529"/>
      <c r="EA1207" s="529"/>
      <c r="EB1207" s="529"/>
      <c r="EC1207" s="529"/>
      <c r="ED1207" s="529"/>
      <c r="EE1207" s="529"/>
      <c r="EF1207" s="529"/>
      <c r="EG1207" s="529"/>
      <c r="EH1207" s="529"/>
      <c r="EI1207" s="529"/>
      <c r="EJ1207" s="529"/>
      <c r="EK1207" s="529"/>
      <c r="EL1207" s="529"/>
      <c r="EM1207" s="529"/>
      <c r="EN1207" s="529"/>
      <c r="EO1207" s="529"/>
      <c r="EP1207" s="529"/>
      <c r="EQ1207" s="529"/>
      <c r="ER1207" s="529"/>
      <c r="ES1207" s="529"/>
      <c r="ET1207" s="529"/>
      <c r="EU1207" s="529"/>
      <c r="EV1207" s="529"/>
      <c r="EW1207" s="529"/>
      <c r="EX1207" s="529"/>
      <c r="EY1207" s="529"/>
      <c r="EZ1207" s="529"/>
      <c r="FA1207" s="529"/>
      <c r="FB1207" s="529"/>
      <c r="FC1207" s="529"/>
      <c r="FD1207" s="529"/>
      <c r="FE1207" s="529"/>
      <c r="FF1207" s="529"/>
      <c r="FG1207" s="529"/>
      <c r="FH1207" s="529"/>
      <c r="FI1207" s="529"/>
      <c r="FJ1207" s="529"/>
      <c r="FK1207" s="529"/>
      <c r="FL1207" s="529"/>
      <c r="FM1207" s="529"/>
      <c r="FN1207" s="529"/>
      <c r="FO1207" s="529"/>
      <c r="FP1207" s="529"/>
      <c r="FQ1207" s="529"/>
      <c r="FR1207" s="529"/>
      <c r="FS1207" s="529"/>
      <c r="FT1207" s="529"/>
      <c r="FU1207" s="529"/>
      <c r="FV1207" s="529"/>
      <c r="FW1207" s="529"/>
      <c r="FX1207" s="529"/>
      <c r="FY1207" s="529"/>
      <c r="FZ1207" s="529"/>
      <c r="GA1207" s="529"/>
      <c r="GB1207" s="529"/>
      <c r="GC1207" s="529"/>
      <c r="GD1207" s="529"/>
      <c r="GE1207" s="529"/>
      <c r="GF1207" s="529"/>
      <c r="GG1207" s="529"/>
      <c r="GH1207" s="529"/>
      <c r="GI1207" s="529"/>
      <c r="GJ1207" s="529"/>
      <c r="GK1207" s="529"/>
      <c r="GL1207" s="529"/>
      <c r="GM1207" s="529"/>
      <c r="GN1207" s="529"/>
      <c r="GO1207" s="529"/>
      <c r="GP1207" s="529"/>
      <c r="GQ1207" s="529"/>
      <c r="GR1207" s="529"/>
      <c r="GS1207" s="529"/>
      <c r="GT1207" s="529"/>
      <c r="GU1207" s="529"/>
      <c r="GV1207" s="529"/>
      <c r="GW1207" s="529"/>
      <c r="GX1207" s="529"/>
      <c r="GY1207" s="529"/>
      <c r="GZ1207" s="529"/>
      <c r="HA1207" s="529"/>
      <c r="HB1207" s="529"/>
      <c r="HC1207" s="529"/>
      <c r="HD1207" s="529"/>
      <c r="HE1207" s="529"/>
      <c r="HF1207" s="529"/>
      <c r="HG1207" s="529"/>
      <c r="HH1207" s="529"/>
      <c r="HI1207" s="529"/>
      <c r="HJ1207" s="529"/>
      <c r="HK1207" s="529"/>
      <c r="HL1207" s="529"/>
      <c r="HM1207" s="529"/>
      <c r="HN1207" s="529"/>
      <c r="HO1207" s="529"/>
      <c r="HP1207" s="529"/>
      <c r="HQ1207" s="529"/>
      <c r="HR1207" s="529"/>
      <c r="HS1207" s="529"/>
      <c r="HT1207" s="529"/>
      <c r="HU1207" s="529"/>
      <c r="HV1207" s="529"/>
      <c r="HW1207" s="529"/>
      <c r="HX1207" s="529"/>
      <c r="HY1207" s="529"/>
      <c r="HZ1207" s="529"/>
      <c r="IA1207" s="529"/>
      <c r="IB1207" s="529"/>
      <c r="IC1207" s="529"/>
      <c r="ID1207" s="529"/>
      <c r="IE1207" s="529"/>
      <c r="IF1207" s="529"/>
      <c r="IG1207" s="529"/>
      <c r="IH1207" s="529"/>
      <c r="II1207" s="529"/>
      <c r="IJ1207" s="529"/>
      <c r="IK1207" s="529"/>
      <c r="IL1207" s="529"/>
      <c r="IM1207" s="529"/>
      <c r="IN1207" s="529"/>
      <c r="IO1207" s="529"/>
      <c r="IP1207" s="529"/>
      <c r="IQ1207" s="529"/>
      <c r="IR1207" s="529"/>
      <c r="IS1207" s="529"/>
      <c r="IT1207" s="529"/>
      <c r="IU1207" s="529"/>
      <c r="IV1207" s="529"/>
      <c r="IW1207" s="529"/>
      <c r="IX1207" s="529"/>
      <c r="IY1207" s="529"/>
      <c r="IZ1207" s="529"/>
      <c r="JA1207" s="529"/>
      <c r="JB1207" s="529"/>
      <c r="JC1207" s="529"/>
      <c r="JD1207" s="529"/>
      <c r="JE1207" s="529"/>
      <c r="JF1207" s="529"/>
      <c r="JG1207" s="529"/>
      <c r="JH1207" s="529"/>
    </row>
    <row r="1208" spans="1:268" s="3" customFormat="1" ht="39.75" customHeight="1" thickBot="1" x14ac:dyDescent="0.3">
      <c r="A1208" s="227" t="s">
        <v>3387</v>
      </c>
      <c r="B1208" s="227" t="s">
        <v>7488</v>
      </c>
      <c r="C1208" s="227">
        <v>11160130</v>
      </c>
      <c r="D1208" s="228">
        <v>42864</v>
      </c>
      <c r="E1208" s="228">
        <v>42864</v>
      </c>
      <c r="F1208" s="228">
        <v>43960</v>
      </c>
      <c r="G1208" s="227">
        <v>-7777</v>
      </c>
      <c r="H1208" s="227" t="s">
        <v>7489</v>
      </c>
      <c r="I1208" s="227"/>
      <c r="J1208" s="227" t="s">
        <v>7490</v>
      </c>
      <c r="K1208" s="227" t="s">
        <v>135</v>
      </c>
      <c r="L1208" s="227" t="s">
        <v>7492</v>
      </c>
      <c r="M1208" s="227" t="s">
        <v>202</v>
      </c>
      <c r="N1208" s="227" t="s">
        <v>202</v>
      </c>
      <c r="O1208" s="227" t="s">
        <v>72</v>
      </c>
      <c r="P1208" s="229" t="s">
        <v>7493</v>
      </c>
      <c r="Q1208" s="227" t="s">
        <v>7494</v>
      </c>
      <c r="R1208" s="227" t="s">
        <v>202</v>
      </c>
      <c r="S1208" s="227" t="s">
        <v>202</v>
      </c>
      <c r="T1208" s="227" t="s">
        <v>72</v>
      </c>
      <c r="U1208" s="229" t="s">
        <v>7493</v>
      </c>
      <c r="V1208" s="227" t="s">
        <v>7495</v>
      </c>
      <c r="W1208" s="227" t="s">
        <v>638</v>
      </c>
      <c r="X1208" s="227"/>
      <c r="Y1208" s="227"/>
      <c r="Z1208" s="371" t="s">
        <v>467</v>
      </c>
      <c r="AA1208" s="227" t="s">
        <v>359</v>
      </c>
      <c r="AB1208" s="227">
        <v>4.2000000000000003E-2</v>
      </c>
      <c r="AC1208" s="227">
        <v>12</v>
      </c>
      <c r="AD1208" s="227">
        <v>33676</v>
      </c>
      <c r="AE1208" s="227"/>
      <c r="AF1208" s="227"/>
      <c r="AG1208" s="227"/>
      <c r="AH1208" s="227"/>
      <c r="AI1208" s="227"/>
      <c r="AJ1208" s="227"/>
      <c r="AK1208" s="227"/>
      <c r="AL1208" s="227">
        <v>33676</v>
      </c>
      <c r="AM1208" s="227"/>
      <c r="AN1208" s="227"/>
      <c r="AO1208" s="227">
        <v>4.2</v>
      </c>
      <c r="AP1208" s="227"/>
      <c r="AQ1208" s="227"/>
      <c r="AR1208" s="227"/>
      <c r="AS1208" s="371" t="s">
        <v>933</v>
      </c>
      <c r="AT1208" s="227"/>
      <c r="AU1208" s="227"/>
      <c r="AV1208" s="227"/>
      <c r="AW1208" s="371" t="s">
        <v>7496</v>
      </c>
      <c r="AX1208" s="371" t="s">
        <v>7497</v>
      </c>
      <c r="AY1208" s="371">
        <v>42</v>
      </c>
      <c r="AZ1208" s="371">
        <v>52</v>
      </c>
      <c r="BA1208" s="371">
        <v>54.7</v>
      </c>
      <c r="BB1208" s="371">
        <v>24</v>
      </c>
      <c r="BC1208" s="371">
        <v>19</v>
      </c>
      <c r="BD1208" s="371">
        <v>52.6</v>
      </c>
      <c r="BE1208" s="371">
        <f t="shared" si="192"/>
        <v>42.881861111111114</v>
      </c>
      <c r="BF1208" s="371">
        <f t="shared" si="193"/>
        <v>24.331277777777778</v>
      </c>
      <c r="BG1208" s="371" t="s">
        <v>38</v>
      </c>
      <c r="BH1208" s="227"/>
      <c r="BI1208" s="227"/>
      <c r="BJ1208" s="228"/>
      <c r="BK1208" s="227"/>
      <c r="BL1208" s="228"/>
      <c r="BM1208" s="227"/>
      <c r="BN1208" s="227"/>
      <c r="BO1208" s="227"/>
      <c r="BP1208" s="227"/>
      <c r="BQ1208" s="227"/>
      <c r="BR1208" s="227"/>
      <c r="BS1208" s="227"/>
      <c r="BT1208" s="529"/>
      <c r="BU1208" s="529"/>
      <c r="BV1208" s="529"/>
      <c r="BW1208" s="529"/>
      <c r="BX1208" s="529"/>
      <c r="BY1208" s="529"/>
      <c r="BZ1208" s="529"/>
      <c r="CA1208" s="529"/>
      <c r="CB1208" s="529"/>
      <c r="CC1208" s="529"/>
      <c r="CD1208" s="529"/>
      <c r="CE1208" s="529"/>
      <c r="CF1208" s="529"/>
      <c r="CG1208" s="529"/>
      <c r="CH1208" s="529"/>
      <c r="CI1208" s="529"/>
      <c r="CJ1208" s="529"/>
      <c r="CK1208" s="529"/>
      <c r="CL1208" s="529"/>
      <c r="CM1208" s="529"/>
      <c r="CN1208" s="529"/>
      <c r="CO1208" s="529"/>
      <c r="CP1208" s="529"/>
      <c r="CQ1208" s="529"/>
      <c r="CR1208" s="529"/>
      <c r="CS1208" s="529"/>
      <c r="CT1208" s="529"/>
      <c r="CU1208" s="529"/>
      <c r="CV1208" s="529"/>
      <c r="CW1208" s="529"/>
      <c r="CX1208" s="529"/>
      <c r="CY1208" s="529"/>
      <c r="CZ1208" s="529"/>
      <c r="DA1208" s="529"/>
      <c r="DB1208" s="529"/>
      <c r="DC1208" s="529"/>
      <c r="DD1208" s="529"/>
      <c r="DE1208" s="529"/>
      <c r="DF1208" s="529"/>
      <c r="DG1208" s="529"/>
      <c r="DH1208" s="529"/>
      <c r="DI1208" s="529"/>
      <c r="DJ1208" s="529"/>
      <c r="DK1208" s="529"/>
      <c r="DL1208" s="529"/>
      <c r="DM1208" s="529"/>
      <c r="DN1208" s="529"/>
      <c r="DO1208" s="529"/>
      <c r="DP1208" s="529"/>
      <c r="DQ1208" s="529"/>
      <c r="DR1208" s="529"/>
      <c r="DS1208" s="529"/>
      <c r="DT1208" s="529"/>
      <c r="DU1208" s="529"/>
      <c r="DV1208" s="529"/>
      <c r="DW1208" s="529"/>
      <c r="DX1208" s="529"/>
      <c r="DY1208" s="529"/>
      <c r="DZ1208" s="529"/>
      <c r="EA1208" s="529"/>
      <c r="EB1208" s="529"/>
      <c r="EC1208" s="529"/>
      <c r="ED1208" s="529"/>
      <c r="EE1208" s="529"/>
      <c r="EF1208" s="529"/>
      <c r="EG1208" s="529"/>
      <c r="EH1208" s="529"/>
      <c r="EI1208" s="529"/>
      <c r="EJ1208" s="529"/>
      <c r="EK1208" s="529"/>
      <c r="EL1208" s="529"/>
      <c r="EM1208" s="529"/>
      <c r="EN1208" s="529"/>
      <c r="EO1208" s="529"/>
      <c r="EP1208" s="529"/>
      <c r="EQ1208" s="529"/>
      <c r="ER1208" s="529"/>
      <c r="ES1208" s="529"/>
      <c r="ET1208" s="529"/>
      <c r="EU1208" s="529"/>
      <c r="EV1208" s="529"/>
      <c r="EW1208" s="529"/>
      <c r="EX1208" s="529"/>
      <c r="EY1208" s="529"/>
      <c r="EZ1208" s="529"/>
      <c r="FA1208" s="529"/>
      <c r="FB1208" s="529"/>
      <c r="FC1208" s="529"/>
      <c r="FD1208" s="529"/>
      <c r="FE1208" s="529"/>
      <c r="FF1208" s="529"/>
      <c r="FG1208" s="529"/>
      <c r="FH1208" s="529"/>
      <c r="FI1208" s="529"/>
      <c r="FJ1208" s="529"/>
      <c r="FK1208" s="529"/>
      <c r="FL1208" s="529"/>
      <c r="FM1208" s="529"/>
      <c r="FN1208" s="529"/>
      <c r="FO1208" s="529"/>
      <c r="FP1208" s="529"/>
      <c r="FQ1208" s="529"/>
      <c r="FR1208" s="529"/>
      <c r="FS1208" s="529"/>
      <c r="FT1208" s="529"/>
      <c r="FU1208" s="529"/>
      <c r="FV1208" s="529"/>
      <c r="FW1208" s="529"/>
      <c r="FX1208" s="529"/>
      <c r="FY1208" s="529"/>
      <c r="FZ1208" s="529"/>
      <c r="GA1208" s="529"/>
      <c r="GB1208" s="529"/>
      <c r="GC1208" s="529"/>
      <c r="GD1208" s="529"/>
      <c r="GE1208" s="529"/>
      <c r="GF1208" s="529"/>
      <c r="GG1208" s="529"/>
      <c r="GH1208" s="529"/>
      <c r="GI1208" s="529"/>
      <c r="GJ1208" s="529"/>
      <c r="GK1208" s="529"/>
      <c r="GL1208" s="529"/>
      <c r="GM1208" s="529"/>
      <c r="GN1208" s="529"/>
      <c r="GO1208" s="529"/>
      <c r="GP1208" s="529"/>
      <c r="GQ1208" s="529"/>
      <c r="GR1208" s="529"/>
      <c r="GS1208" s="529"/>
      <c r="GT1208" s="529"/>
      <c r="GU1208" s="529"/>
      <c r="GV1208" s="529"/>
      <c r="GW1208" s="529"/>
      <c r="GX1208" s="529"/>
      <c r="GY1208" s="529"/>
      <c r="GZ1208" s="529"/>
      <c r="HA1208" s="529"/>
      <c r="HB1208" s="529"/>
      <c r="HC1208" s="529"/>
      <c r="HD1208" s="529"/>
      <c r="HE1208" s="529"/>
      <c r="HF1208" s="529"/>
      <c r="HG1208" s="529"/>
      <c r="HH1208" s="529"/>
      <c r="HI1208" s="529"/>
      <c r="HJ1208" s="529"/>
      <c r="HK1208" s="529"/>
      <c r="HL1208" s="529"/>
      <c r="HM1208" s="529"/>
      <c r="HN1208" s="529"/>
      <c r="HO1208" s="529"/>
      <c r="HP1208" s="529"/>
      <c r="HQ1208" s="529"/>
      <c r="HR1208" s="529"/>
      <c r="HS1208" s="529"/>
      <c r="HT1208" s="529"/>
      <c r="HU1208" s="529"/>
      <c r="HV1208" s="529"/>
      <c r="HW1208" s="529"/>
      <c r="HX1208" s="529"/>
      <c r="HY1208" s="529"/>
      <c r="HZ1208" s="529"/>
      <c r="IA1208" s="529"/>
      <c r="IB1208" s="529"/>
      <c r="IC1208" s="529"/>
      <c r="ID1208" s="529"/>
      <c r="IE1208" s="529"/>
      <c r="IF1208" s="529"/>
      <c r="IG1208" s="529"/>
      <c r="IH1208" s="529"/>
      <c r="II1208" s="529"/>
      <c r="IJ1208" s="529"/>
      <c r="IK1208" s="529"/>
      <c r="IL1208" s="529"/>
      <c r="IM1208" s="529"/>
      <c r="IN1208" s="529"/>
      <c r="IO1208" s="529"/>
      <c r="IP1208" s="529"/>
      <c r="IQ1208" s="529"/>
      <c r="IR1208" s="529"/>
      <c r="IS1208" s="529"/>
      <c r="IT1208" s="529"/>
      <c r="IU1208" s="529"/>
      <c r="IV1208" s="529"/>
      <c r="IW1208" s="529"/>
      <c r="IX1208" s="529"/>
      <c r="IY1208" s="529"/>
      <c r="IZ1208" s="529"/>
      <c r="JA1208" s="529"/>
      <c r="JB1208" s="529"/>
      <c r="JC1208" s="529"/>
      <c r="JD1208" s="529"/>
      <c r="JE1208" s="529"/>
      <c r="JF1208" s="529"/>
      <c r="JG1208" s="529"/>
      <c r="JH1208" s="529"/>
    </row>
    <row r="1209" spans="1:268" s="3" customFormat="1" ht="39.75" customHeight="1" x14ac:dyDescent="0.25">
      <c r="A1209" s="173" t="s">
        <v>3387</v>
      </c>
      <c r="B1209" s="1" t="s">
        <v>7502</v>
      </c>
      <c r="C1209" s="1">
        <v>11160131</v>
      </c>
      <c r="D1209" s="7">
        <v>42877</v>
      </c>
      <c r="E1209" s="7">
        <v>42877</v>
      </c>
      <c r="F1209" s="7">
        <v>46420</v>
      </c>
      <c r="G1209" s="173">
        <v>-7777</v>
      </c>
      <c r="H1209" s="1" t="s">
        <v>7507</v>
      </c>
      <c r="I1209" s="1"/>
      <c r="J1209" s="1" t="s">
        <v>7503</v>
      </c>
      <c r="K1209" s="1" t="s">
        <v>55</v>
      </c>
      <c r="L1209" s="1" t="s">
        <v>7504</v>
      </c>
      <c r="M1209" s="1" t="s">
        <v>1730</v>
      </c>
      <c r="N1209" s="1" t="s">
        <v>256</v>
      </c>
      <c r="O1209" s="1" t="s">
        <v>189</v>
      </c>
      <c r="P1209" s="6" t="s">
        <v>3529</v>
      </c>
      <c r="Q1209" s="1" t="s">
        <v>2860</v>
      </c>
      <c r="R1209" s="1" t="s">
        <v>1730</v>
      </c>
      <c r="S1209" s="1" t="s">
        <v>256</v>
      </c>
      <c r="T1209" s="1" t="s">
        <v>189</v>
      </c>
      <c r="U1209" s="6" t="s">
        <v>3529</v>
      </c>
      <c r="V1209" s="1" t="s">
        <v>2860</v>
      </c>
      <c r="W1209" s="1" t="s">
        <v>7509</v>
      </c>
      <c r="X1209" s="1"/>
      <c r="Y1209" s="1"/>
      <c r="Z1209" s="376" t="s">
        <v>467</v>
      </c>
      <c r="AA1209" s="173" t="s">
        <v>359</v>
      </c>
      <c r="AB1209" s="1">
        <v>0.19400000000000001</v>
      </c>
      <c r="AC1209" s="1">
        <v>1</v>
      </c>
      <c r="AD1209" s="1">
        <v>26280</v>
      </c>
      <c r="AE1209" s="1"/>
      <c r="AF1209" s="1"/>
      <c r="AG1209" s="1"/>
      <c r="AH1209" s="1"/>
      <c r="AI1209" s="1"/>
      <c r="AJ1209" s="1"/>
      <c r="AK1209" s="1"/>
      <c r="AL1209" s="1">
        <v>26280</v>
      </c>
      <c r="AM1209" s="1"/>
      <c r="AN1209" s="1"/>
      <c r="AO1209" s="1">
        <v>3.6</v>
      </c>
      <c r="AP1209" s="1"/>
      <c r="AQ1209" s="1"/>
      <c r="AR1209" s="1"/>
      <c r="AS1209" s="376" t="s">
        <v>7516</v>
      </c>
      <c r="AT1209" s="1"/>
      <c r="AU1209" s="1"/>
      <c r="AV1209" s="1">
        <v>531.64</v>
      </c>
      <c r="AW1209" s="376" t="s">
        <v>7518</v>
      </c>
      <c r="AX1209" s="376" t="s">
        <v>7519</v>
      </c>
      <c r="AY1209" s="376">
        <v>43</v>
      </c>
      <c r="AZ1209" s="376">
        <v>2</v>
      </c>
      <c r="BA1209" s="376">
        <v>41.981999999999999</v>
      </c>
      <c r="BB1209" s="376">
        <v>23</v>
      </c>
      <c r="BC1209" s="376">
        <v>32</v>
      </c>
      <c r="BD1209" s="376">
        <v>15.196</v>
      </c>
      <c r="BE1209" s="376">
        <f t="shared" si="192"/>
        <v>43.044995</v>
      </c>
      <c r="BF1209" s="376">
        <f t="shared" si="193"/>
        <v>23.537554444444446</v>
      </c>
      <c r="BG1209" s="376" t="s">
        <v>47</v>
      </c>
      <c r="BH1209" s="1"/>
      <c r="BI1209" s="1" t="s">
        <v>10683</v>
      </c>
      <c r="BJ1209" s="7" t="s">
        <v>10684</v>
      </c>
      <c r="BK1209" s="1" t="s">
        <v>10683</v>
      </c>
      <c r="BL1209" s="7" t="s">
        <v>10684</v>
      </c>
      <c r="BM1209" s="1"/>
      <c r="BN1209" s="1"/>
      <c r="BO1209" s="1"/>
      <c r="BP1209" s="1"/>
      <c r="BQ1209" s="1"/>
      <c r="BR1209" s="1"/>
      <c r="BS1209" s="1"/>
      <c r="BT1209" s="529"/>
      <c r="BU1209" s="529"/>
      <c r="BV1209" s="529"/>
      <c r="BW1209" s="529"/>
      <c r="BX1209" s="529"/>
      <c r="BY1209" s="529"/>
      <c r="BZ1209" s="529"/>
      <c r="CA1209" s="529"/>
      <c r="CB1209" s="529"/>
      <c r="CC1209" s="529"/>
      <c r="CD1209" s="529"/>
      <c r="CE1209" s="529"/>
      <c r="CF1209" s="529"/>
      <c r="CG1209" s="529"/>
      <c r="CH1209" s="529"/>
      <c r="CI1209" s="529"/>
      <c r="CJ1209" s="529"/>
      <c r="CK1209" s="529"/>
      <c r="CL1209" s="529"/>
      <c r="CM1209" s="529"/>
      <c r="CN1209" s="529"/>
      <c r="CO1209" s="529"/>
      <c r="CP1209" s="529"/>
      <c r="CQ1209" s="529"/>
      <c r="CR1209" s="529"/>
      <c r="CS1209" s="529"/>
      <c r="CT1209" s="529"/>
      <c r="CU1209" s="529"/>
      <c r="CV1209" s="529"/>
      <c r="CW1209" s="529"/>
      <c r="CX1209" s="529"/>
      <c r="CY1209" s="529"/>
      <c r="CZ1209" s="529"/>
      <c r="DA1209" s="529"/>
      <c r="DB1209" s="529"/>
      <c r="DC1209" s="529"/>
      <c r="DD1209" s="529"/>
      <c r="DE1209" s="529"/>
      <c r="DF1209" s="529"/>
      <c r="DG1209" s="529"/>
      <c r="DH1209" s="529"/>
      <c r="DI1209" s="529"/>
      <c r="DJ1209" s="529"/>
      <c r="DK1209" s="529"/>
      <c r="DL1209" s="529"/>
      <c r="DM1209" s="529"/>
      <c r="DN1209" s="529"/>
      <c r="DO1209" s="529"/>
      <c r="DP1209" s="529"/>
      <c r="DQ1209" s="529"/>
      <c r="DR1209" s="529"/>
      <c r="DS1209" s="529"/>
      <c r="DT1209" s="529"/>
      <c r="DU1209" s="529"/>
      <c r="DV1209" s="529"/>
      <c r="DW1209" s="529"/>
      <c r="DX1209" s="529"/>
      <c r="DY1209" s="529"/>
      <c r="DZ1209" s="529"/>
      <c r="EA1209" s="529"/>
      <c r="EB1209" s="529"/>
      <c r="EC1209" s="529"/>
      <c r="ED1209" s="529"/>
      <c r="EE1209" s="529"/>
      <c r="EF1209" s="529"/>
      <c r="EG1209" s="529"/>
      <c r="EH1209" s="529"/>
      <c r="EI1209" s="529"/>
      <c r="EJ1209" s="529"/>
      <c r="EK1209" s="529"/>
      <c r="EL1209" s="529"/>
      <c r="EM1209" s="529"/>
      <c r="EN1209" s="529"/>
      <c r="EO1209" s="529"/>
      <c r="EP1209" s="529"/>
      <c r="EQ1209" s="529"/>
      <c r="ER1209" s="529"/>
      <c r="ES1209" s="529"/>
      <c r="ET1209" s="529"/>
      <c r="EU1209" s="529"/>
      <c r="EV1209" s="529"/>
      <c r="EW1209" s="529"/>
      <c r="EX1209" s="529"/>
      <c r="EY1209" s="529"/>
      <c r="EZ1209" s="529"/>
      <c r="FA1209" s="529"/>
      <c r="FB1209" s="529"/>
      <c r="FC1209" s="529"/>
      <c r="FD1209" s="529"/>
      <c r="FE1209" s="529"/>
      <c r="FF1209" s="529"/>
      <c r="FG1209" s="529"/>
      <c r="FH1209" s="529"/>
      <c r="FI1209" s="529"/>
      <c r="FJ1209" s="529"/>
      <c r="FK1209" s="529"/>
      <c r="FL1209" s="529"/>
      <c r="FM1209" s="529"/>
      <c r="FN1209" s="529"/>
      <c r="FO1209" s="529"/>
      <c r="FP1209" s="529"/>
      <c r="FQ1209" s="529"/>
      <c r="FR1209" s="529"/>
      <c r="FS1209" s="529"/>
      <c r="FT1209" s="529"/>
      <c r="FU1209" s="529"/>
      <c r="FV1209" s="529"/>
      <c r="FW1209" s="529"/>
      <c r="FX1209" s="529"/>
      <c r="FY1209" s="529"/>
      <c r="FZ1209" s="529"/>
      <c r="GA1209" s="529"/>
      <c r="GB1209" s="529"/>
      <c r="GC1209" s="529"/>
      <c r="GD1209" s="529"/>
      <c r="GE1209" s="529"/>
      <c r="GF1209" s="529"/>
      <c r="GG1209" s="529"/>
      <c r="GH1209" s="529"/>
      <c r="GI1209" s="529"/>
      <c r="GJ1209" s="529"/>
      <c r="GK1209" s="529"/>
      <c r="GL1209" s="529"/>
      <c r="GM1209" s="529"/>
      <c r="GN1209" s="529"/>
      <c r="GO1209" s="529"/>
      <c r="GP1209" s="529"/>
      <c r="GQ1209" s="529"/>
      <c r="GR1209" s="529"/>
      <c r="GS1209" s="529"/>
      <c r="GT1209" s="529"/>
      <c r="GU1209" s="529"/>
      <c r="GV1209" s="529"/>
      <c r="GW1209" s="529"/>
      <c r="GX1209" s="529"/>
      <c r="GY1209" s="529"/>
      <c r="GZ1209" s="529"/>
      <c r="HA1209" s="529"/>
      <c r="HB1209" s="529"/>
      <c r="HC1209" s="529"/>
      <c r="HD1209" s="529"/>
      <c r="HE1209" s="529"/>
      <c r="HF1209" s="529"/>
      <c r="HG1209" s="529"/>
      <c r="HH1209" s="529"/>
      <c r="HI1209" s="529"/>
      <c r="HJ1209" s="529"/>
      <c r="HK1209" s="529"/>
      <c r="HL1209" s="529"/>
      <c r="HM1209" s="529"/>
      <c r="HN1209" s="529"/>
      <c r="HO1209" s="529"/>
      <c r="HP1209" s="529"/>
      <c r="HQ1209" s="529"/>
      <c r="HR1209" s="529"/>
      <c r="HS1209" s="529"/>
      <c r="HT1209" s="529"/>
      <c r="HU1209" s="529"/>
      <c r="HV1209" s="529"/>
      <c r="HW1209" s="529"/>
      <c r="HX1209" s="529"/>
      <c r="HY1209" s="529"/>
      <c r="HZ1209" s="529"/>
      <c r="IA1209" s="529"/>
      <c r="IB1209" s="529"/>
      <c r="IC1209" s="529"/>
      <c r="ID1209" s="529"/>
      <c r="IE1209" s="529"/>
      <c r="IF1209" s="529"/>
      <c r="IG1209" s="529"/>
      <c r="IH1209" s="529"/>
      <c r="II1209" s="529"/>
      <c r="IJ1209" s="529"/>
      <c r="IK1209" s="529"/>
      <c r="IL1209" s="529"/>
      <c r="IM1209" s="529"/>
      <c r="IN1209" s="529"/>
      <c r="IO1209" s="529"/>
      <c r="IP1209" s="529"/>
      <c r="IQ1209" s="529"/>
      <c r="IR1209" s="529"/>
      <c r="IS1209" s="529"/>
      <c r="IT1209" s="529"/>
      <c r="IU1209" s="529"/>
      <c r="IV1209" s="529"/>
      <c r="IW1209" s="529"/>
      <c r="IX1209" s="529"/>
      <c r="IY1209" s="529"/>
      <c r="IZ1209" s="529"/>
      <c r="JA1209" s="529"/>
      <c r="JB1209" s="529"/>
      <c r="JC1209" s="529"/>
      <c r="JD1209" s="529"/>
      <c r="JE1209" s="529"/>
      <c r="JF1209" s="529"/>
      <c r="JG1209" s="529"/>
      <c r="JH1209" s="529"/>
    </row>
    <row r="1210" spans="1:268" s="3" customFormat="1" ht="39.75" customHeight="1" thickBot="1" x14ac:dyDescent="0.3">
      <c r="A1210" s="1"/>
      <c r="B1210" s="1" t="s">
        <v>7502</v>
      </c>
      <c r="C1210" s="1">
        <v>11160131</v>
      </c>
      <c r="D1210" s="7">
        <v>42877</v>
      </c>
      <c r="E1210" s="7">
        <v>42877</v>
      </c>
      <c r="F1210" s="7">
        <v>46420</v>
      </c>
      <c r="G1210" s="1">
        <v>-7777</v>
      </c>
      <c r="H1210" s="1" t="s">
        <v>7508</v>
      </c>
      <c r="I1210" s="1"/>
      <c r="J1210" s="1" t="s">
        <v>7503</v>
      </c>
      <c r="K1210" s="1" t="s">
        <v>55</v>
      </c>
      <c r="L1210" s="1" t="s">
        <v>7504</v>
      </c>
      <c r="M1210" s="1" t="s">
        <v>1730</v>
      </c>
      <c r="N1210" s="1" t="s">
        <v>256</v>
      </c>
      <c r="O1210" s="1" t="s">
        <v>189</v>
      </c>
      <c r="P1210" s="6" t="s">
        <v>3529</v>
      </c>
      <c r="Q1210" s="1" t="s">
        <v>2860</v>
      </c>
      <c r="R1210" s="1" t="s">
        <v>1730</v>
      </c>
      <c r="S1210" s="1" t="s">
        <v>256</v>
      </c>
      <c r="T1210" s="1" t="s">
        <v>189</v>
      </c>
      <c r="U1210" s="6" t="s">
        <v>3529</v>
      </c>
      <c r="V1210" s="1" t="s">
        <v>2860</v>
      </c>
      <c r="W1210" s="1" t="s">
        <v>7509</v>
      </c>
      <c r="X1210" s="1"/>
      <c r="Y1210" s="1"/>
      <c r="Z1210" s="8" t="s">
        <v>467</v>
      </c>
      <c r="AA1210" s="1" t="s">
        <v>359</v>
      </c>
      <c r="AB1210" s="1">
        <v>0.19800000000000001</v>
      </c>
      <c r="AC1210" s="1">
        <v>1</v>
      </c>
      <c r="AD1210" s="1">
        <v>26280</v>
      </c>
      <c r="AE1210" s="1"/>
      <c r="AF1210" s="1"/>
      <c r="AG1210" s="1"/>
      <c r="AH1210" s="1"/>
      <c r="AI1210" s="1"/>
      <c r="AJ1210" s="1"/>
      <c r="AK1210" s="1"/>
      <c r="AL1210" s="1">
        <v>26280</v>
      </c>
      <c r="AM1210" s="1"/>
      <c r="AN1210" s="1"/>
      <c r="AO1210" s="1">
        <v>3.7</v>
      </c>
      <c r="AP1210" s="1"/>
      <c r="AQ1210" s="1"/>
      <c r="AR1210" s="1"/>
      <c r="AS1210" s="8" t="s">
        <v>7517</v>
      </c>
      <c r="AT1210" s="1"/>
      <c r="AU1210" s="1"/>
      <c r="AV1210" s="1">
        <v>523.48</v>
      </c>
      <c r="AW1210" s="8" t="s">
        <v>7520</v>
      </c>
      <c r="AX1210" s="8" t="s">
        <v>7521</v>
      </c>
      <c r="AY1210" s="8">
        <v>43</v>
      </c>
      <c r="AZ1210" s="8">
        <v>2</v>
      </c>
      <c r="BA1210" s="8">
        <v>45.165999999999997</v>
      </c>
      <c r="BB1210" s="8">
        <v>23</v>
      </c>
      <c r="BC1210" s="8">
        <v>32</v>
      </c>
      <c r="BD1210" s="8">
        <v>15.071</v>
      </c>
      <c r="BE1210" s="8">
        <f t="shared" si="192"/>
        <v>43.045879444444445</v>
      </c>
      <c r="BF1210" s="8">
        <f t="shared" si="193"/>
        <v>23.537519722222225</v>
      </c>
      <c r="BG1210" s="1" t="s">
        <v>47</v>
      </c>
      <c r="BH1210" s="1"/>
      <c r="BI1210" s="1" t="s">
        <v>10683</v>
      </c>
      <c r="BJ1210" s="7" t="s">
        <v>10684</v>
      </c>
      <c r="BK1210" s="1" t="s">
        <v>10683</v>
      </c>
      <c r="BL1210" s="7" t="s">
        <v>10684</v>
      </c>
      <c r="BM1210" s="1"/>
      <c r="BN1210" s="1"/>
      <c r="BO1210" s="1"/>
      <c r="BP1210" s="1"/>
      <c r="BQ1210" s="1"/>
      <c r="BR1210" s="1"/>
      <c r="BS1210" s="1"/>
      <c r="BT1210" s="529"/>
      <c r="BU1210" s="529"/>
      <c r="BV1210" s="529"/>
      <c r="BW1210" s="529"/>
      <c r="BX1210" s="529"/>
      <c r="BY1210" s="529"/>
      <c r="BZ1210" s="529"/>
      <c r="CA1210" s="529"/>
      <c r="CB1210" s="529"/>
      <c r="CC1210" s="529"/>
      <c r="CD1210" s="529"/>
      <c r="CE1210" s="529"/>
      <c r="CF1210" s="529"/>
      <c r="CG1210" s="529"/>
      <c r="CH1210" s="529"/>
      <c r="CI1210" s="529"/>
      <c r="CJ1210" s="529"/>
      <c r="CK1210" s="529"/>
      <c r="CL1210" s="529"/>
      <c r="CM1210" s="529"/>
      <c r="CN1210" s="529"/>
      <c r="CO1210" s="529"/>
      <c r="CP1210" s="529"/>
      <c r="CQ1210" s="529"/>
      <c r="CR1210" s="529"/>
      <c r="CS1210" s="529"/>
      <c r="CT1210" s="529"/>
      <c r="CU1210" s="529"/>
      <c r="CV1210" s="529"/>
      <c r="CW1210" s="529"/>
      <c r="CX1210" s="529"/>
      <c r="CY1210" s="529"/>
      <c r="CZ1210" s="529"/>
      <c r="DA1210" s="529"/>
      <c r="DB1210" s="529"/>
      <c r="DC1210" s="529"/>
      <c r="DD1210" s="529"/>
      <c r="DE1210" s="529"/>
      <c r="DF1210" s="529"/>
      <c r="DG1210" s="529"/>
      <c r="DH1210" s="529"/>
      <c r="DI1210" s="529"/>
      <c r="DJ1210" s="529"/>
      <c r="DK1210" s="529"/>
      <c r="DL1210" s="529"/>
      <c r="DM1210" s="529"/>
      <c r="DN1210" s="529"/>
      <c r="DO1210" s="529"/>
      <c r="DP1210" s="529"/>
      <c r="DQ1210" s="529"/>
      <c r="DR1210" s="529"/>
      <c r="DS1210" s="529"/>
      <c r="DT1210" s="529"/>
      <c r="DU1210" s="529"/>
      <c r="DV1210" s="529"/>
      <c r="DW1210" s="529"/>
      <c r="DX1210" s="529"/>
      <c r="DY1210" s="529"/>
      <c r="DZ1210" s="529"/>
      <c r="EA1210" s="529"/>
      <c r="EB1210" s="529"/>
      <c r="EC1210" s="529"/>
      <c r="ED1210" s="529"/>
      <c r="EE1210" s="529"/>
      <c r="EF1210" s="529"/>
      <c r="EG1210" s="529"/>
      <c r="EH1210" s="529"/>
      <c r="EI1210" s="529"/>
      <c r="EJ1210" s="529"/>
      <c r="EK1210" s="529"/>
      <c r="EL1210" s="529"/>
      <c r="EM1210" s="529"/>
      <c r="EN1210" s="529"/>
      <c r="EO1210" s="529"/>
      <c r="EP1210" s="529"/>
      <c r="EQ1210" s="529"/>
      <c r="ER1210" s="529"/>
      <c r="ES1210" s="529"/>
      <c r="ET1210" s="529"/>
      <c r="EU1210" s="529"/>
      <c r="EV1210" s="529"/>
      <c r="EW1210" s="529"/>
      <c r="EX1210" s="529"/>
      <c r="EY1210" s="529"/>
      <c r="EZ1210" s="529"/>
      <c r="FA1210" s="529"/>
      <c r="FB1210" s="529"/>
      <c r="FC1210" s="529"/>
      <c r="FD1210" s="529"/>
      <c r="FE1210" s="529"/>
      <c r="FF1210" s="529"/>
      <c r="FG1210" s="529"/>
      <c r="FH1210" s="529"/>
      <c r="FI1210" s="529"/>
      <c r="FJ1210" s="529"/>
      <c r="FK1210" s="529"/>
      <c r="FL1210" s="529"/>
      <c r="FM1210" s="529"/>
      <c r="FN1210" s="529"/>
      <c r="FO1210" s="529"/>
      <c r="FP1210" s="529"/>
      <c r="FQ1210" s="529"/>
      <c r="FR1210" s="529"/>
      <c r="FS1210" s="529"/>
      <c r="FT1210" s="529"/>
      <c r="FU1210" s="529"/>
      <c r="FV1210" s="529"/>
      <c r="FW1210" s="529"/>
      <c r="FX1210" s="529"/>
      <c r="FY1210" s="529"/>
      <c r="FZ1210" s="529"/>
      <c r="GA1210" s="529"/>
      <c r="GB1210" s="529"/>
      <c r="GC1210" s="529"/>
      <c r="GD1210" s="529"/>
      <c r="GE1210" s="529"/>
      <c r="GF1210" s="529"/>
      <c r="GG1210" s="529"/>
      <c r="GH1210" s="529"/>
      <c r="GI1210" s="529"/>
      <c r="GJ1210" s="529"/>
      <c r="GK1210" s="529"/>
      <c r="GL1210" s="529"/>
      <c r="GM1210" s="529"/>
      <c r="GN1210" s="529"/>
      <c r="GO1210" s="529"/>
      <c r="GP1210" s="529"/>
      <c r="GQ1210" s="529"/>
      <c r="GR1210" s="529"/>
      <c r="GS1210" s="529"/>
      <c r="GT1210" s="529"/>
      <c r="GU1210" s="529"/>
      <c r="GV1210" s="529"/>
      <c r="GW1210" s="529"/>
      <c r="GX1210" s="529"/>
      <c r="GY1210" s="529"/>
      <c r="GZ1210" s="529"/>
      <c r="HA1210" s="529"/>
      <c r="HB1210" s="529"/>
      <c r="HC1210" s="529"/>
      <c r="HD1210" s="529"/>
      <c r="HE1210" s="529"/>
      <c r="HF1210" s="529"/>
      <c r="HG1210" s="529"/>
      <c r="HH1210" s="529"/>
      <c r="HI1210" s="529"/>
      <c r="HJ1210" s="529"/>
      <c r="HK1210" s="529"/>
      <c r="HL1210" s="529"/>
      <c r="HM1210" s="529"/>
      <c r="HN1210" s="529"/>
      <c r="HO1210" s="529"/>
      <c r="HP1210" s="529"/>
      <c r="HQ1210" s="529"/>
      <c r="HR1210" s="529"/>
      <c r="HS1210" s="529"/>
      <c r="HT1210" s="529"/>
      <c r="HU1210" s="529"/>
      <c r="HV1210" s="529"/>
      <c r="HW1210" s="529"/>
      <c r="HX1210" s="529"/>
      <c r="HY1210" s="529"/>
      <c r="HZ1210" s="529"/>
      <c r="IA1210" s="529"/>
      <c r="IB1210" s="529"/>
      <c r="IC1210" s="529"/>
      <c r="ID1210" s="529"/>
      <c r="IE1210" s="529"/>
      <c r="IF1210" s="529"/>
      <c r="IG1210" s="529"/>
      <c r="IH1210" s="529"/>
      <c r="II1210" s="529"/>
      <c r="IJ1210" s="529"/>
      <c r="IK1210" s="529"/>
      <c r="IL1210" s="529"/>
      <c r="IM1210" s="529"/>
      <c r="IN1210" s="529"/>
      <c r="IO1210" s="529"/>
      <c r="IP1210" s="529"/>
      <c r="IQ1210" s="529"/>
      <c r="IR1210" s="529"/>
      <c r="IS1210" s="529"/>
      <c r="IT1210" s="529"/>
      <c r="IU1210" s="529"/>
      <c r="IV1210" s="529"/>
      <c r="IW1210" s="529"/>
      <c r="IX1210" s="529"/>
      <c r="IY1210" s="529"/>
      <c r="IZ1210" s="529"/>
      <c r="JA1210" s="529"/>
      <c r="JB1210" s="529"/>
      <c r="JC1210" s="529"/>
      <c r="JD1210" s="529"/>
      <c r="JE1210" s="529"/>
      <c r="JF1210" s="529"/>
      <c r="JG1210" s="529"/>
      <c r="JH1210" s="529"/>
    </row>
    <row r="1211" spans="1:268" s="3" customFormat="1" ht="39.75" customHeight="1" x14ac:dyDescent="0.25">
      <c r="A1211" s="296" t="s">
        <v>3387</v>
      </c>
      <c r="B1211" s="296" t="s">
        <v>7522</v>
      </c>
      <c r="C1211" s="296">
        <v>11120082</v>
      </c>
      <c r="D1211" s="297">
        <v>42878</v>
      </c>
      <c r="E1211" s="297">
        <v>42878</v>
      </c>
      <c r="F1211" s="297">
        <v>44561</v>
      </c>
      <c r="G1211" s="296">
        <v>-7777</v>
      </c>
      <c r="H1211" s="296" t="s">
        <v>42</v>
      </c>
      <c r="I1211" s="296"/>
      <c r="J1211" s="296" t="s">
        <v>581</v>
      </c>
      <c r="K1211" s="296" t="s">
        <v>42</v>
      </c>
      <c r="L1211" s="296" t="s">
        <v>7523</v>
      </c>
      <c r="M1211" s="296" t="s">
        <v>5483</v>
      </c>
      <c r="N1211" s="296" t="s">
        <v>224</v>
      </c>
      <c r="O1211" s="296" t="s">
        <v>92</v>
      </c>
      <c r="P1211" s="298" t="s">
        <v>5484</v>
      </c>
      <c r="Q1211" s="296" t="s">
        <v>7524</v>
      </c>
      <c r="R1211" s="296" t="s">
        <v>5483</v>
      </c>
      <c r="S1211" s="296" t="s">
        <v>224</v>
      </c>
      <c r="T1211" s="296" t="s">
        <v>92</v>
      </c>
      <c r="U1211" s="298" t="s">
        <v>5484</v>
      </c>
      <c r="V1211" s="296" t="s">
        <v>7524</v>
      </c>
      <c r="W1211" s="296" t="s">
        <v>2707</v>
      </c>
      <c r="X1211" s="296"/>
      <c r="Y1211" s="296"/>
      <c r="Z1211" s="465" t="s">
        <v>467</v>
      </c>
      <c r="AA1211" s="296" t="s">
        <v>341</v>
      </c>
      <c r="AB1211" s="296"/>
      <c r="AC1211" s="296">
        <v>20.329999999999998</v>
      </c>
      <c r="AD1211" s="296">
        <v>6550</v>
      </c>
      <c r="AE1211" s="296"/>
      <c r="AF1211" s="296"/>
      <c r="AG1211" s="296"/>
      <c r="AH1211" s="296"/>
      <c r="AI1211" s="296"/>
      <c r="AJ1211" s="296">
        <v>6550</v>
      </c>
      <c r="AK1211" s="296"/>
      <c r="AL1211" s="296"/>
      <c r="AM1211" s="296"/>
      <c r="AN1211" s="296"/>
      <c r="AO1211" s="296"/>
      <c r="AP1211" s="296"/>
      <c r="AQ1211" s="296"/>
      <c r="AR1211" s="296"/>
      <c r="AS1211" s="465" t="s">
        <v>933</v>
      </c>
      <c r="AT1211" s="296"/>
      <c r="AU1211" s="296"/>
      <c r="AV1211" s="296">
        <v>21.25</v>
      </c>
      <c r="AW1211" s="465" t="s">
        <v>7525</v>
      </c>
      <c r="AX1211" s="465" t="s">
        <v>7526</v>
      </c>
      <c r="AY1211" s="465">
        <v>43</v>
      </c>
      <c r="AZ1211" s="465">
        <v>50</v>
      </c>
      <c r="BA1211" s="465">
        <v>39.799999999999997</v>
      </c>
      <c r="BB1211" s="465">
        <v>23</v>
      </c>
      <c r="BC1211" s="465">
        <v>26</v>
      </c>
      <c r="BD1211" s="465">
        <v>36.299999999999997</v>
      </c>
      <c r="BE1211" s="465">
        <f t="shared" si="192"/>
        <v>43.844388888888894</v>
      </c>
      <c r="BF1211" s="465">
        <f t="shared" si="193"/>
        <v>23.443416666666668</v>
      </c>
      <c r="BG1211" s="465" t="s">
        <v>47</v>
      </c>
      <c r="BH1211" s="296"/>
      <c r="BI1211" s="296">
        <v>2611</v>
      </c>
      <c r="BJ1211" s="297">
        <v>43537</v>
      </c>
      <c r="BK1211" s="296"/>
      <c r="BL1211" s="297"/>
      <c r="BM1211" s="296"/>
      <c r="BN1211" s="296"/>
      <c r="BO1211" s="296"/>
      <c r="BP1211" s="296"/>
      <c r="BQ1211" s="296"/>
      <c r="BR1211" s="296"/>
      <c r="BS1211" s="296"/>
      <c r="BT1211" s="529"/>
      <c r="BU1211" s="529"/>
      <c r="BV1211" s="529"/>
      <c r="BW1211" s="529"/>
      <c r="BX1211" s="529"/>
      <c r="BY1211" s="529"/>
      <c r="BZ1211" s="529"/>
      <c r="CA1211" s="529"/>
      <c r="CB1211" s="529"/>
      <c r="CC1211" s="529"/>
      <c r="CD1211" s="529"/>
      <c r="CE1211" s="529"/>
      <c r="CF1211" s="529"/>
      <c r="CG1211" s="529"/>
      <c r="CH1211" s="529"/>
      <c r="CI1211" s="529"/>
      <c r="CJ1211" s="529"/>
      <c r="CK1211" s="529"/>
      <c r="CL1211" s="529"/>
      <c r="CM1211" s="529"/>
      <c r="CN1211" s="529"/>
      <c r="CO1211" s="529"/>
      <c r="CP1211" s="529"/>
      <c r="CQ1211" s="529"/>
      <c r="CR1211" s="529"/>
      <c r="CS1211" s="529"/>
      <c r="CT1211" s="529"/>
      <c r="CU1211" s="529"/>
      <c r="CV1211" s="529"/>
      <c r="CW1211" s="529"/>
      <c r="CX1211" s="529"/>
      <c r="CY1211" s="529"/>
      <c r="CZ1211" s="529"/>
      <c r="DA1211" s="529"/>
      <c r="DB1211" s="529"/>
      <c r="DC1211" s="529"/>
      <c r="DD1211" s="529"/>
      <c r="DE1211" s="529"/>
      <c r="DF1211" s="529"/>
      <c r="DG1211" s="529"/>
      <c r="DH1211" s="529"/>
      <c r="DI1211" s="529"/>
      <c r="DJ1211" s="529"/>
      <c r="DK1211" s="529"/>
      <c r="DL1211" s="529"/>
      <c r="DM1211" s="529"/>
      <c r="DN1211" s="529"/>
      <c r="DO1211" s="529"/>
      <c r="DP1211" s="529"/>
      <c r="DQ1211" s="529"/>
      <c r="DR1211" s="529"/>
      <c r="DS1211" s="529"/>
      <c r="DT1211" s="529"/>
      <c r="DU1211" s="529"/>
      <c r="DV1211" s="529"/>
      <c r="DW1211" s="529"/>
      <c r="DX1211" s="529"/>
      <c r="DY1211" s="529"/>
      <c r="DZ1211" s="529"/>
      <c r="EA1211" s="529"/>
      <c r="EB1211" s="529"/>
      <c r="EC1211" s="529"/>
      <c r="ED1211" s="529"/>
      <c r="EE1211" s="529"/>
      <c r="EF1211" s="529"/>
      <c r="EG1211" s="529"/>
      <c r="EH1211" s="529"/>
      <c r="EI1211" s="529"/>
      <c r="EJ1211" s="529"/>
      <c r="EK1211" s="529"/>
      <c r="EL1211" s="529"/>
      <c r="EM1211" s="529"/>
      <c r="EN1211" s="529"/>
      <c r="EO1211" s="529"/>
      <c r="EP1211" s="529"/>
      <c r="EQ1211" s="529"/>
      <c r="ER1211" s="529"/>
      <c r="ES1211" s="529"/>
      <c r="ET1211" s="529"/>
      <c r="EU1211" s="529"/>
      <c r="EV1211" s="529"/>
      <c r="EW1211" s="529"/>
      <c r="EX1211" s="529"/>
      <c r="EY1211" s="529"/>
      <c r="EZ1211" s="529"/>
      <c r="FA1211" s="529"/>
      <c r="FB1211" s="529"/>
      <c r="FC1211" s="529"/>
      <c r="FD1211" s="529"/>
      <c r="FE1211" s="529"/>
      <c r="FF1211" s="529"/>
      <c r="FG1211" s="529"/>
      <c r="FH1211" s="529"/>
      <c r="FI1211" s="529"/>
      <c r="FJ1211" s="529"/>
      <c r="FK1211" s="529"/>
      <c r="FL1211" s="529"/>
      <c r="FM1211" s="529"/>
      <c r="FN1211" s="529"/>
      <c r="FO1211" s="529"/>
      <c r="FP1211" s="529"/>
      <c r="FQ1211" s="529"/>
      <c r="FR1211" s="529"/>
      <c r="FS1211" s="529"/>
      <c r="FT1211" s="529"/>
      <c r="FU1211" s="529"/>
      <c r="FV1211" s="529"/>
      <c r="FW1211" s="529"/>
      <c r="FX1211" s="529"/>
      <c r="FY1211" s="529"/>
      <c r="FZ1211" s="529"/>
      <c r="GA1211" s="529"/>
      <c r="GB1211" s="529"/>
      <c r="GC1211" s="529"/>
      <c r="GD1211" s="529"/>
      <c r="GE1211" s="529"/>
      <c r="GF1211" s="529"/>
      <c r="GG1211" s="529"/>
      <c r="GH1211" s="529"/>
      <c r="GI1211" s="529"/>
      <c r="GJ1211" s="529"/>
      <c r="GK1211" s="529"/>
      <c r="GL1211" s="529"/>
      <c r="GM1211" s="529"/>
      <c r="GN1211" s="529"/>
      <c r="GO1211" s="529"/>
      <c r="GP1211" s="529"/>
      <c r="GQ1211" s="529"/>
      <c r="GR1211" s="529"/>
      <c r="GS1211" s="529"/>
      <c r="GT1211" s="529"/>
      <c r="GU1211" s="529"/>
      <c r="GV1211" s="529"/>
      <c r="GW1211" s="529"/>
      <c r="GX1211" s="529"/>
      <c r="GY1211" s="529"/>
      <c r="GZ1211" s="529"/>
      <c r="HA1211" s="529"/>
      <c r="HB1211" s="529"/>
      <c r="HC1211" s="529"/>
      <c r="HD1211" s="529"/>
      <c r="HE1211" s="529"/>
      <c r="HF1211" s="529"/>
      <c r="HG1211" s="529"/>
      <c r="HH1211" s="529"/>
      <c r="HI1211" s="529"/>
      <c r="HJ1211" s="529"/>
      <c r="HK1211" s="529"/>
      <c r="HL1211" s="529"/>
      <c r="HM1211" s="529"/>
      <c r="HN1211" s="529"/>
      <c r="HO1211" s="529"/>
      <c r="HP1211" s="529"/>
      <c r="HQ1211" s="529"/>
      <c r="HR1211" s="529"/>
      <c r="HS1211" s="529"/>
      <c r="HT1211" s="529"/>
      <c r="HU1211" s="529"/>
      <c r="HV1211" s="529"/>
      <c r="HW1211" s="529"/>
      <c r="HX1211" s="529"/>
      <c r="HY1211" s="529"/>
      <c r="HZ1211" s="529"/>
      <c r="IA1211" s="529"/>
      <c r="IB1211" s="529"/>
      <c r="IC1211" s="529"/>
      <c r="ID1211" s="529"/>
      <c r="IE1211" s="529"/>
      <c r="IF1211" s="529"/>
      <c r="IG1211" s="529"/>
      <c r="IH1211" s="529"/>
      <c r="II1211" s="529"/>
      <c r="IJ1211" s="529"/>
      <c r="IK1211" s="529"/>
      <c r="IL1211" s="529"/>
      <c r="IM1211" s="529"/>
      <c r="IN1211" s="529"/>
      <c r="IO1211" s="529"/>
      <c r="IP1211" s="529"/>
      <c r="IQ1211" s="529"/>
      <c r="IR1211" s="529"/>
      <c r="IS1211" s="529"/>
      <c r="IT1211" s="529"/>
      <c r="IU1211" s="529"/>
      <c r="IV1211" s="529"/>
      <c r="IW1211" s="529"/>
      <c r="IX1211" s="529"/>
      <c r="IY1211" s="529"/>
      <c r="IZ1211" s="529"/>
      <c r="JA1211" s="529"/>
      <c r="JB1211" s="529"/>
      <c r="JC1211" s="529"/>
      <c r="JD1211" s="529"/>
      <c r="JE1211" s="529"/>
      <c r="JF1211" s="529"/>
      <c r="JG1211" s="529"/>
      <c r="JH1211" s="529"/>
    </row>
    <row r="1212" spans="1:268" s="3" customFormat="1" ht="39.75" customHeight="1" thickBot="1" x14ac:dyDescent="0.3">
      <c r="A1212" s="178"/>
      <c r="B1212" s="178" t="s">
        <v>7522</v>
      </c>
      <c r="C1212" s="178">
        <v>11120082</v>
      </c>
      <c r="D1212" s="179">
        <v>42878</v>
      </c>
      <c r="E1212" s="179">
        <v>42878</v>
      </c>
      <c r="F1212" s="179">
        <v>44561</v>
      </c>
      <c r="G1212" s="178">
        <v>-7777</v>
      </c>
      <c r="H1212" s="178" t="s">
        <v>42</v>
      </c>
      <c r="I1212" s="178"/>
      <c r="J1212" s="178" t="s">
        <v>581</v>
      </c>
      <c r="K1212" s="178" t="s">
        <v>42</v>
      </c>
      <c r="L1212" s="178" t="s">
        <v>8385</v>
      </c>
      <c r="M1212" s="178" t="s">
        <v>5483</v>
      </c>
      <c r="N1212" s="178" t="s">
        <v>224</v>
      </c>
      <c r="O1212" s="178" t="s">
        <v>92</v>
      </c>
      <c r="P1212" s="180" t="s">
        <v>5484</v>
      </c>
      <c r="Q1212" s="178" t="s">
        <v>7524</v>
      </c>
      <c r="R1212" s="178" t="s">
        <v>5483</v>
      </c>
      <c r="S1212" s="178" t="s">
        <v>224</v>
      </c>
      <c r="T1212" s="178" t="s">
        <v>92</v>
      </c>
      <c r="U1212" s="180" t="s">
        <v>5484</v>
      </c>
      <c r="V1212" s="178" t="s">
        <v>8384</v>
      </c>
      <c r="W1212" s="178" t="s">
        <v>2707</v>
      </c>
      <c r="X1212" s="178"/>
      <c r="Y1212" s="178"/>
      <c r="Z1212" s="372" t="s">
        <v>467</v>
      </c>
      <c r="AA1212" s="178" t="s">
        <v>341</v>
      </c>
      <c r="AB1212" s="178"/>
      <c r="AC1212" s="178">
        <v>20.329999999999998</v>
      </c>
      <c r="AD1212" s="178">
        <v>14288</v>
      </c>
      <c r="AE1212" s="178"/>
      <c r="AF1212" s="178"/>
      <c r="AG1212" s="178"/>
      <c r="AH1212" s="178"/>
      <c r="AI1212" s="178"/>
      <c r="AJ1212" s="178">
        <v>14288</v>
      </c>
      <c r="AK1212" s="178"/>
      <c r="AL1212" s="178"/>
      <c r="AM1212" s="178"/>
      <c r="AN1212" s="178"/>
      <c r="AO1212" s="178"/>
      <c r="AP1212" s="178"/>
      <c r="AQ1212" s="178"/>
      <c r="AR1212" s="178"/>
      <c r="AS1212" s="372" t="s">
        <v>933</v>
      </c>
      <c r="AT1212" s="178"/>
      <c r="AU1212" s="178"/>
      <c r="AV1212" s="178">
        <v>21.25</v>
      </c>
      <c r="AW1212" s="372" t="s">
        <v>7525</v>
      </c>
      <c r="AX1212" s="372" t="s">
        <v>7526</v>
      </c>
      <c r="AY1212" s="372">
        <v>43</v>
      </c>
      <c r="AZ1212" s="372">
        <v>50</v>
      </c>
      <c r="BA1212" s="372">
        <v>39.799999999999997</v>
      </c>
      <c r="BB1212" s="372">
        <v>23</v>
      </c>
      <c r="BC1212" s="372">
        <v>26</v>
      </c>
      <c r="BD1212" s="372">
        <v>36.299999999999997</v>
      </c>
      <c r="BE1212" s="372">
        <f t="shared" ref="BE1212" si="196">AY1212+AZ1212/60+BA1212/3600</f>
        <v>43.844388888888894</v>
      </c>
      <c r="BF1212" s="372">
        <f t="shared" ref="BF1212" si="197">BB1212+BC1212/60+BD1212/3600</f>
        <v>23.443416666666668</v>
      </c>
      <c r="BG1212" s="372" t="s">
        <v>38</v>
      </c>
      <c r="BH1212" s="178"/>
      <c r="BI1212" s="178"/>
      <c r="BJ1212" s="179"/>
      <c r="BK1212" s="178"/>
      <c r="BL1212" s="179"/>
      <c r="BM1212" s="178"/>
      <c r="BN1212" s="178"/>
      <c r="BO1212" s="178"/>
      <c r="BP1212" s="178"/>
      <c r="BQ1212" s="178"/>
      <c r="BR1212" s="178"/>
      <c r="BS1212" s="178"/>
      <c r="BT1212" s="529"/>
      <c r="BU1212" s="529"/>
      <c r="BV1212" s="529"/>
      <c r="BW1212" s="529"/>
      <c r="BX1212" s="529"/>
      <c r="BY1212" s="529"/>
      <c r="BZ1212" s="529"/>
      <c r="CA1212" s="529"/>
      <c r="CB1212" s="529"/>
      <c r="CC1212" s="529"/>
      <c r="CD1212" s="529"/>
      <c r="CE1212" s="529"/>
      <c r="CF1212" s="529"/>
      <c r="CG1212" s="529"/>
      <c r="CH1212" s="529"/>
      <c r="CI1212" s="529"/>
      <c r="CJ1212" s="529"/>
      <c r="CK1212" s="529"/>
      <c r="CL1212" s="529"/>
      <c r="CM1212" s="529"/>
      <c r="CN1212" s="529"/>
      <c r="CO1212" s="529"/>
      <c r="CP1212" s="529"/>
      <c r="CQ1212" s="529"/>
      <c r="CR1212" s="529"/>
      <c r="CS1212" s="529"/>
      <c r="CT1212" s="529"/>
      <c r="CU1212" s="529"/>
      <c r="CV1212" s="529"/>
      <c r="CW1212" s="529"/>
      <c r="CX1212" s="529"/>
      <c r="CY1212" s="529"/>
      <c r="CZ1212" s="529"/>
      <c r="DA1212" s="529"/>
      <c r="DB1212" s="529"/>
      <c r="DC1212" s="529"/>
      <c r="DD1212" s="529"/>
      <c r="DE1212" s="529"/>
      <c r="DF1212" s="529"/>
      <c r="DG1212" s="529"/>
      <c r="DH1212" s="529"/>
      <c r="DI1212" s="529"/>
      <c r="DJ1212" s="529"/>
      <c r="DK1212" s="529"/>
      <c r="DL1212" s="529"/>
      <c r="DM1212" s="529"/>
      <c r="DN1212" s="529"/>
      <c r="DO1212" s="529"/>
      <c r="DP1212" s="529"/>
      <c r="DQ1212" s="529"/>
      <c r="DR1212" s="529"/>
      <c r="DS1212" s="529"/>
      <c r="DT1212" s="529"/>
      <c r="DU1212" s="529"/>
      <c r="DV1212" s="529"/>
      <c r="DW1212" s="529"/>
      <c r="DX1212" s="529"/>
      <c r="DY1212" s="529"/>
      <c r="DZ1212" s="529"/>
      <c r="EA1212" s="529"/>
      <c r="EB1212" s="529"/>
      <c r="EC1212" s="529"/>
      <c r="ED1212" s="529"/>
      <c r="EE1212" s="529"/>
      <c r="EF1212" s="529"/>
      <c r="EG1212" s="529"/>
      <c r="EH1212" s="529"/>
      <c r="EI1212" s="529"/>
      <c r="EJ1212" s="529"/>
      <c r="EK1212" s="529"/>
      <c r="EL1212" s="529"/>
      <c r="EM1212" s="529"/>
      <c r="EN1212" s="529"/>
      <c r="EO1212" s="529"/>
      <c r="EP1212" s="529"/>
      <c r="EQ1212" s="529"/>
      <c r="ER1212" s="529"/>
      <c r="ES1212" s="529"/>
      <c r="ET1212" s="529"/>
      <c r="EU1212" s="529"/>
      <c r="EV1212" s="529"/>
      <c r="EW1212" s="529"/>
      <c r="EX1212" s="529"/>
      <c r="EY1212" s="529"/>
      <c r="EZ1212" s="529"/>
      <c r="FA1212" s="529"/>
      <c r="FB1212" s="529"/>
      <c r="FC1212" s="529"/>
      <c r="FD1212" s="529"/>
      <c r="FE1212" s="529"/>
      <c r="FF1212" s="529"/>
      <c r="FG1212" s="529"/>
      <c r="FH1212" s="529"/>
      <c r="FI1212" s="529"/>
      <c r="FJ1212" s="529"/>
      <c r="FK1212" s="529"/>
      <c r="FL1212" s="529"/>
      <c r="FM1212" s="529"/>
      <c r="FN1212" s="529"/>
      <c r="FO1212" s="529"/>
      <c r="FP1212" s="529"/>
      <c r="FQ1212" s="529"/>
      <c r="FR1212" s="529"/>
      <c r="FS1212" s="529"/>
      <c r="FT1212" s="529"/>
      <c r="FU1212" s="529"/>
      <c r="FV1212" s="529"/>
      <c r="FW1212" s="529"/>
      <c r="FX1212" s="529"/>
      <c r="FY1212" s="529"/>
      <c r="FZ1212" s="529"/>
      <c r="GA1212" s="529"/>
      <c r="GB1212" s="529"/>
      <c r="GC1212" s="529"/>
      <c r="GD1212" s="529"/>
      <c r="GE1212" s="529"/>
      <c r="GF1212" s="529"/>
      <c r="GG1212" s="529"/>
      <c r="GH1212" s="529"/>
      <c r="GI1212" s="529"/>
      <c r="GJ1212" s="529"/>
      <c r="GK1212" s="529"/>
      <c r="GL1212" s="529"/>
      <c r="GM1212" s="529"/>
      <c r="GN1212" s="529"/>
      <c r="GO1212" s="529"/>
      <c r="GP1212" s="529"/>
      <c r="GQ1212" s="529"/>
      <c r="GR1212" s="529"/>
      <c r="GS1212" s="529"/>
      <c r="GT1212" s="529"/>
      <c r="GU1212" s="529"/>
      <c r="GV1212" s="529"/>
      <c r="GW1212" s="529"/>
      <c r="GX1212" s="529"/>
      <c r="GY1212" s="529"/>
      <c r="GZ1212" s="529"/>
      <c r="HA1212" s="529"/>
      <c r="HB1212" s="529"/>
      <c r="HC1212" s="529"/>
      <c r="HD1212" s="529"/>
      <c r="HE1212" s="529"/>
      <c r="HF1212" s="529"/>
      <c r="HG1212" s="529"/>
      <c r="HH1212" s="529"/>
      <c r="HI1212" s="529"/>
      <c r="HJ1212" s="529"/>
      <c r="HK1212" s="529"/>
      <c r="HL1212" s="529"/>
      <c r="HM1212" s="529"/>
      <c r="HN1212" s="529"/>
      <c r="HO1212" s="529"/>
      <c r="HP1212" s="529"/>
      <c r="HQ1212" s="529"/>
      <c r="HR1212" s="529"/>
      <c r="HS1212" s="529"/>
      <c r="HT1212" s="529"/>
      <c r="HU1212" s="529"/>
      <c r="HV1212" s="529"/>
      <c r="HW1212" s="529"/>
      <c r="HX1212" s="529"/>
      <c r="HY1212" s="529"/>
      <c r="HZ1212" s="529"/>
      <c r="IA1212" s="529"/>
      <c r="IB1212" s="529"/>
      <c r="IC1212" s="529"/>
      <c r="ID1212" s="529"/>
      <c r="IE1212" s="529"/>
      <c r="IF1212" s="529"/>
      <c r="IG1212" s="529"/>
      <c r="IH1212" s="529"/>
      <c r="II1212" s="529"/>
      <c r="IJ1212" s="529"/>
      <c r="IK1212" s="529"/>
      <c r="IL1212" s="529"/>
      <c r="IM1212" s="529"/>
      <c r="IN1212" s="529"/>
      <c r="IO1212" s="529"/>
      <c r="IP1212" s="529"/>
      <c r="IQ1212" s="529"/>
      <c r="IR1212" s="529"/>
      <c r="IS1212" s="529"/>
      <c r="IT1212" s="529"/>
      <c r="IU1212" s="529"/>
      <c r="IV1212" s="529"/>
      <c r="IW1212" s="529"/>
      <c r="IX1212" s="529"/>
      <c r="IY1212" s="529"/>
      <c r="IZ1212" s="529"/>
      <c r="JA1212" s="529"/>
      <c r="JB1212" s="529"/>
      <c r="JC1212" s="529"/>
      <c r="JD1212" s="529"/>
      <c r="JE1212" s="529"/>
      <c r="JF1212" s="529"/>
      <c r="JG1212" s="529"/>
      <c r="JH1212" s="529"/>
    </row>
    <row r="1213" spans="1:268" s="3" customFormat="1" ht="39.75" customHeight="1" x14ac:dyDescent="0.25">
      <c r="A1213" s="4" t="s">
        <v>3387</v>
      </c>
      <c r="B1213" s="4" t="s">
        <v>7522</v>
      </c>
      <c r="C1213" s="4">
        <v>11120083</v>
      </c>
      <c r="D1213" s="293">
        <v>42878</v>
      </c>
      <c r="E1213" s="293">
        <v>42878</v>
      </c>
      <c r="F1213" s="293">
        <v>46530</v>
      </c>
      <c r="G1213" s="4">
        <v>-7777</v>
      </c>
      <c r="H1213" s="4" t="s">
        <v>42</v>
      </c>
      <c r="I1213" s="4"/>
      <c r="J1213" s="4" t="s">
        <v>581</v>
      </c>
      <c r="K1213" s="4" t="s">
        <v>42</v>
      </c>
      <c r="L1213" s="4" t="s">
        <v>5390</v>
      </c>
      <c r="M1213" s="4" t="s">
        <v>7527</v>
      </c>
      <c r="N1213" s="4" t="s">
        <v>224</v>
      </c>
      <c r="O1213" s="4" t="s">
        <v>92</v>
      </c>
      <c r="P1213" s="294" t="s">
        <v>7528</v>
      </c>
      <c r="Q1213" s="4" t="s">
        <v>7530</v>
      </c>
      <c r="R1213" s="4" t="s">
        <v>7527</v>
      </c>
      <c r="S1213" s="4" t="s">
        <v>224</v>
      </c>
      <c r="T1213" s="4" t="s">
        <v>92</v>
      </c>
      <c r="U1213" s="294" t="s">
        <v>7528</v>
      </c>
      <c r="V1213" s="4" t="s">
        <v>7529</v>
      </c>
      <c r="W1213" s="4" t="s">
        <v>2707</v>
      </c>
      <c r="X1213" s="4"/>
      <c r="Y1213" s="4"/>
      <c r="Z1213" s="11" t="s">
        <v>467</v>
      </c>
      <c r="AA1213" s="4" t="s">
        <v>341</v>
      </c>
      <c r="AB1213" s="4"/>
      <c r="AC1213" s="4">
        <v>1.6659999999999999</v>
      </c>
      <c r="AD1213" s="4">
        <v>7525</v>
      </c>
      <c r="AE1213" s="4"/>
      <c r="AF1213" s="4"/>
      <c r="AG1213" s="4"/>
      <c r="AH1213" s="4"/>
      <c r="AI1213" s="4"/>
      <c r="AJ1213" s="4">
        <v>7525</v>
      </c>
      <c r="AK1213" s="4"/>
      <c r="AL1213" s="4"/>
      <c r="AM1213" s="4"/>
      <c r="AN1213" s="4"/>
      <c r="AO1213" s="4"/>
      <c r="AP1213" s="4"/>
      <c r="AQ1213" s="4"/>
      <c r="AR1213" s="4"/>
      <c r="AS1213" s="11" t="s">
        <v>933</v>
      </c>
      <c r="AT1213" s="4"/>
      <c r="AU1213" s="4"/>
      <c r="AV1213" s="4">
        <v>21.25</v>
      </c>
      <c r="AW1213" s="11" t="s">
        <v>7531</v>
      </c>
      <c r="AX1213" s="11" t="s">
        <v>7532</v>
      </c>
      <c r="AY1213" s="11">
        <v>43</v>
      </c>
      <c r="AZ1213" s="11">
        <v>50</v>
      </c>
      <c r="BA1213" s="11">
        <v>45.2</v>
      </c>
      <c r="BB1213" s="11">
        <v>23</v>
      </c>
      <c r="BC1213" s="11">
        <v>19</v>
      </c>
      <c r="BD1213" s="11">
        <v>47.8</v>
      </c>
      <c r="BE1213" s="11">
        <f t="shared" si="192"/>
        <v>43.845888888888894</v>
      </c>
      <c r="BF1213" s="11">
        <f t="shared" si="193"/>
        <v>23.329944444444443</v>
      </c>
      <c r="BG1213" s="11" t="s">
        <v>47</v>
      </c>
      <c r="BH1213" s="4"/>
      <c r="BI1213" s="4">
        <v>2591</v>
      </c>
      <c r="BJ1213" s="293">
        <v>43515</v>
      </c>
      <c r="BK1213" s="4"/>
      <c r="BL1213" s="293"/>
      <c r="BM1213" s="4"/>
      <c r="BN1213" s="4"/>
      <c r="BO1213" s="4"/>
      <c r="BP1213" s="4"/>
      <c r="BQ1213" s="4"/>
      <c r="BR1213" s="4"/>
      <c r="BS1213" s="4"/>
      <c r="BT1213" s="529"/>
      <c r="BU1213" s="529"/>
      <c r="BV1213" s="529"/>
      <c r="BW1213" s="529"/>
      <c r="BX1213" s="529"/>
      <c r="BY1213" s="529"/>
      <c r="BZ1213" s="529"/>
      <c r="CA1213" s="529"/>
      <c r="CB1213" s="529"/>
      <c r="CC1213" s="529"/>
      <c r="CD1213" s="529"/>
      <c r="CE1213" s="529"/>
      <c r="CF1213" s="529"/>
      <c r="CG1213" s="529"/>
      <c r="CH1213" s="529"/>
      <c r="CI1213" s="529"/>
      <c r="CJ1213" s="529"/>
      <c r="CK1213" s="529"/>
      <c r="CL1213" s="529"/>
      <c r="CM1213" s="529"/>
      <c r="CN1213" s="529"/>
      <c r="CO1213" s="529"/>
      <c r="CP1213" s="529"/>
      <c r="CQ1213" s="529"/>
      <c r="CR1213" s="529"/>
      <c r="CS1213" s="529"/>
      <c r="CT1213" s="529"/>
      <c r="CU1213" s="529"/>
      <c r="CV1213" s="529"/>
      <c r="CW1213" s="529"/>
      <c r="CX1213" s="529"/>
      <c r="CY1213" s="529"/>
      <c r="CZ1213" s="529"/>
      <c r="DA1213" s="529"/>
      <c r="DB1213" s="529"/>
      <c r="DC1213" s="529"/>
      <c r="DD1213" s="529"/>
      <c r="DE1213" s="529"/>
      <c r="DF1213" s="529"/>
      <c r="DG1213" s="529"/>
      <c r="DH1213" s="529"/>
      <c r="DI1213" s="529"/>
      <c r="DJ1213" s="529"/>
      <c r="DK1213" s="529"/>
      <c r="DL1213" s="529"/>
      <c r="DM1213" s="529"/>
      <c r="DN1213" s="529"/>
      <c r="DO1213" s="529"/>
      <c r="DP1213" s="529"/>
      <c r="DQ1213" s="529"/>
      <c r="DR1213" s="529"/>
      <c r="DS1213" s="529"/>
      <c r="DT1213" s="529"/>
      <c r="DU1213" s="529"/>
      <c r="DV1213" s="529"/>
      <c r="DW1213" s="529"/>
      <c r="DX1213" s="529"/>
      <c r="DY1213" s="529"/>
      <c r="DZ1213" s="529"/>
      <c r="EA1213" s="529"/>
      <c r="EB1213" s="529"/>
      <c r="EC1213" s="529"/>
      <c r="ED1213" s="529"/>
      <c r="EE1213" s="529"/>
      <c r="EF1213" s="529"/>
      <c r="EG1213" s="529"/>
      <c r="EH1213" s="529"/>
      <c r="EI1213" s="529"/>
      <c r="EJ1213" s="529"/>
      <c r="EK1213" s="529"/>
      <c r="EL1213" s="529"/>
      <c r="EM1213" s="529"/>
      <c r="EN1213" s="529"/>
      <c r="EO1213" s="529"/>
      <c r="EP1213" s="529"/>
      <c r="EQ1213" s="529"/>
      <c r="ER1213" s="529"/>
      <c r="ES1213" s="529"/>
      <c r="ET1213" s="529"/>
      <c r="EU1213" s="529"/>
      <c r="EV1213" s="529"/>
      <c r="EW1213" s="529"/>
      <c r="EX1213" s="529"/>
      <c r="EY1213" s="529"/>
      <c r="EZ1213" s="529"/>
      <c r="FA1213" s="529"/>
      <c r="FB1213" s="529"/>
      <c r="FC1213" s="529"/>
      <c r="FD1213" s="529"/>
      <c r="FE1213" s="529"/>
      <c r="FF1213" s="529"/>
      <c r="FG1213" s="529"/>
      <c r="FH1213" s="529"/>
      <c r="FI1213" s="529"/>
      <c r="FJ1213" s="529"/>
      <c r="FK1213" s="529"/>
      <c r="FL1213" s="529"/>
      <c r="FM1213" s="529"/>
      <c r="FN1213" s="529"/>
      <c r="FO1213" s="529"/>
      <c r="FP1213" s="529"/>
      <c r="FQ1213" s="529"/>
      <c r="FR1213" s="529"/>
      <c r="FS1213" s="529"/>
      <c r="FT1213" s="529"/>
      <c r="FU1213" s="529"/>
      <c r="FV1213" s="529"/>
      <c r="FW1213" s="529"/>
      <c r="FX1213" s="529"/>
      <c r="FY1213" s="529"/>
      <c r="FZ1213" s="529"/>
      <c r="GA1213" s="529"/>
      <c r="GB1213" s="529"/>
      <c r="GC1213" s="529"/>
      <c r="GD1213" s="529"/>
      <c r="GE1213" s="529"/>
      <c r="GF1213" s="529"/>
      <c r="GG1213" s="529"/>
      <c r="GH1213" s="529"/>
      <c r="GI1213" s="529"/>
      <c r="GJ1213" s="529"/>
      <c r="GK1213" s="529"/>
      <c r="GL1213" s="529"/>
      <c r="GM1213" s="529"/>
      <c r="GN1213" s="529"/>
      <c r="GO1213" s="529"/>
      <c r="GP1213" s="529"/>
      <c r="GQ1213" s="529"/>
      <c r="GR1213" s="529"/>
      <c r="GS1213" s="529"/>
      <c r="GT1213" s="529"/>
      <c r="GU1213" s="529"/>
      <c r="GV1213" s="529"/>
      <c r="GW1213" s="529"/>
      <c r="GX1213" s="529"/>
      <c r="GY1213" s="529"/>
      <c r="GZ1213" s="529"/>
      <c r="HA1213" s="529"/>
      <c r="HB1213" s="529"/>
      <c r="HC1213" s="529"/>
      <c r="HD1213" s="529"/>
      <c r="HE1213" s="529"/>
      <c r="HF1213" s="529"/>
      <c r="HG1213" s="529"/>
      <c r="HH1213" s="529"/>
      <c r="HI1213" s="529"/>
      <c r="HJ1213" s="529"/>
      <c r="HK1213" s="529"/>
      <c r="HL1213" s="529"/>
      <c r="HM1213" s="529"/>
      <c r="HN1213" s="529"/>
      <c r="HO1213" s="529"/>
      <c r="HP1213" s="529"/>
      <c r="HQ1213" s="529"/>
      <c r="HR1213" s="529"/>
      <c r="HS1213" s="529"/>
      <c r="HT1213" s="529"/>
      <c r="HU1213" s="529"/>
      <c r="HV1213" s="529"/>
      <c r="HW1213" s="529"/>
      <c r="HX1213" s="529"/>
      <c r="HY1213" s="529"/>
      <c r="HZ1213" s="529"/>
      <c r="IA1213" s="529"/>
      <c r="IB1213" s="529"/>
      <c r="IC1213" s="529"/>
      <c r="ID1213" s="529"/>
      <c r="IE1213" s="529"/>
      <c r="IF1213" s="529"/>
      <c r="IG1213" s="529"/>
      <c r="IH1213" s="529"/>
      <c r="II1213" s="529"/>
      <c r="IJ1213" s="529"/>
      <c r="IK1213" s="529"/>
      <c r="IL1213" s="529"/>
      <c r="IM1213" s="529"/>
      <c r="IN1213" s="529"/>
      <c r="IO1213" s="529"/>
      <c r="IP1213" s="529"/>
      <c r="IQ1213" s="529"/>
      <c r="IR1213" s="529"/>
      <c r="IS1213" s="529"/>
      <c r="IT1213" s="529"/>
      <c r="IU1213" s="529"/>
      <c r="IV1213" s="529"/>
      <c r="IW1213" s="529"/>
      <c r="IX1213" s="529"/>
      <c r="IY1213" s="529"/>
      <c r="IZ1213" s="529"/>
      <c r="JA1213" s="529"/>
      <c r="JB1213" s="529"/>
      <c r="JC1213" s="529"/>
      <c r="JD1213" s="529"/>
      <c r="JE1213" s="529"/>
      <c r="JF1213" s="529"/>
      <c r="JG1213" s="529"/>
      <c r="JH1213" s="529"/>
    </row>
    <row r="1214" spans="1:268" s="3" customFormat="1" ht="39.75" customHeight="1" thickBot="1" x14ac:dyDescent="0.3">
      <c r="A1214" s="178"/>
      <c r="B1214" s="178" t="s">
        <v>7522</v>
      </c>
      <c r="C1214" s="178">
        <v>11120083</v>
      </c>
      <c r="D1214" s="179">
        <v>42878</v>
      </c>
      <c r="E1214" s="179">
        <v>42878</v>
      </c>
      <c r="F1214" s="179">
        <v>46530</v>
      </c>
      <c r="G1214" s="178">
        <v>-7777</v>
      </c>
      <c r="H1214" s="178" t="s">
        <v>42</v>
      </c>
      <c r="I1214" s="178"/>
      <c r="J1214" s="178" t="s">
        <v>581</v>
      </c>
      <c r="K1214" s="178" t="s">
        <v>42</v>
      </c>
      <c r="L1214" s="178" t="s">
        <v>5390</v>
      </c>
      <c r="M1214" s="178" t="s">
        <v>7527</v>
      </c>
      <c r="N1214" s="178" t="s">
        <v>224</v>
      </c>
      <c r="O1214" s="178" t="s">
        <v>92</v>
      </c>
      <c r="P1214" s="180" t="s">
        <v>7528</v>
      </c>
      <c r="Q1214" s="178" t="s">
        <v>7530</v>
      </c>
      <c r="R1214" s="178" t="s">
        <v>7527</v>
      </c>
      <c r="S1214" s="178" t="s">
        <v>224</v>
      </c>
      <c r="T1214" s="178" t="s">
        <v>92</v>
      </c>
      <c r="U1214" s="180" t="s">
        <v>7528</v>
      </c>
      <c r="V1214" s="178" t="s">
        <v>8363</v>
      </c>
      <c r="W1214" s="178" t="s">
        <v>2707</v>
      </c>
      <c r="X1214" s="178"/>
      <c r="Y1214" s="178"/>
      <c r="Z1214" s="372" t="s">
        <v>467</v>
      </c>
      <c r="AA1214" s="178" t="s">
        <v>341</v>
      </c>
      <c r="AB1214" s="178"/>
      <c r="AC1214" s="178">
        <v>2.3220000000000001</v>
      </c>
      <c r="AD1214" s="178">
        <v>10489</v>
      </c>
      <c r="AE1214" s="178"/>
      <c r="AF1214" s="178"/>
      <c r="AG1214" s="178"/>
      <c r="AH1214" s="178"/>
      <c r="AI1214" s="178"/>
      <c r="AJ1214" s="178">
        <v>10489</v>
      </c>
      <c r="AK1214" s="178"/>
      <c r="AL1214" s="178"/>
      <c r="AM1214" s="178"/>
      <c r="AN1214" s="178"/>
      <c r="AO1214" s="178"/>
      <c r="AP1214" s="178"/>
      <c r="AQ1214" s="178"/>
      <c r="AR1214" s="178"/>
      <c r="AS1214" s="372" t="s">
        <v>933</v>
      </c>
      <c r="AT1214" s="178"/>
      <c r="AU1214" s="178"/>
      <c r="AV1214" s="178">
        <v>21.25</v>
      </c>
      <c r="AW1214" s="372" t="s">
        <v>7531</v>
      </c>
      <c r="AX1214" s="372" t="s">
        <v>7532</v>
      </c>
      <c r="AY1214" s="372">
        <v>43</v>
      </c>
      <c r="AZ1214" s="372">
        <v>50</v>
      </c>
      <c r="BA1214" s="372">
        <v>45.2</v>
      </c>
      <c r="BB1214" s="372">
        <v>23</v>
      </c>
      <c r="BC1214" s="372">
        <v>19</v>
      </c>
      <c r="BD1214" s="372">
        <v>47.8</v>
      </c>
      <c r="BE1214" s="372">
        <f t="shared" si="192"/>
        <v>43.845888888888894</v>
      </c>
      <c r="BF1214" s="372">
        <f t="shared" si="193"/>
        <v>23.329944444444443</v>
      </c>
      <c r="BG1214" s="372" t="s">
        <v>38</v>
      </c>
      <c r="BH1214" s="178"/>
      <c r="BI1214" s="178"/>
      <c r="BJ1214" s="179"/>
      <c r="BK1214" s="178"/>
      <c r="BL1214" s="179"/>
      <c r="BM1214" s="178"/>
      <c r="BN1214" s="178"/>
      <c r="BO1214" s="178"/>
      <c r="BP1214" s="178"/>
      <c r="BQ1214" s="178"/>
      <c r="BR1214" s="178"/>
      <c r="BS1214" s="178"/>
      <c r="BT1214" s="529"/>
      <c r="BU1214" s="529"/>
      <c r="BV1214" s="529"/>
      <c r="BW1214" s="529"/>
      <c r="BX1214" s="529"/>
      <c r="BY1214" s="529"/>
      <c r="BZ1214" s="529"/>
      <c r="CA1214" s="529"/>
      <c r="CB1214" s="529"/>
      <c r="CC1214" s="529"/>
      <c r="CD1214" s="529"/>
      <c r="CE1214" s="529"/>
      <c r="CF1214" s="529"/>
      <c r="CG1214" s="529"/>
      <c r="CH1214" s="529"/>
      <c r="CI1214" s="529"/>
      <c r="CJ1214" s="529"/>
      <c r="CK1214" s="529"/>
      <c r="CL1214" s="529"/>
      <c r="CM1214" s="529"/>
      <c r="CN1214" s="529"/>
      <c r="CO1214" s="529"/>
      <c r="CP1214" s="529"/>
      <c r="CQ1214" s="529"/>
      <c r="CR1214" s="529"/>
      <c r="CS1214" s="529"/>
      <c r="CT1214" s="529"/>
      <c r="CU1214" s="529"/>
      <c r="CV1214" s="529"/>
      <c r="CW1214" s="529"/>
      <c r="CX1214" s="529"/>
      <c r="CY1214" s="529"/>
      <c r="CZ1214" s="529"/>
      <c r="DA1214" s="529"/>
      <c r="DB1214" s="529"/>
      <c r="DC1214" s="529"/>
      <c r="DD1214" s="529"/>
      <c r="DE1214" s="529"/>
      <c r="DF1214" s="529"/>
      <c r="DG1214" s="529"/>
      <c r="DH1214" s="529"/>
      <c r="DI1214" s="529"/>
      <c r="DJ1214" s="529"/>
      <c r="DK1214" s="529"/>
      <c r="DL1214" s="529"/>
      <c r="DM1214" s="529"/>
      <c r="DN1214" s="529"/>
      <c r="DO1214" s="529"/>
      <c r="DP1214" s="529"/>
      <c r="DQ1214" s="529"/>
      <c r="DR1214" s="529"/>
      <c r="DS1214" s="529"/>
      <c r="DT1214" s="529"/>
      <c r="DU1214" s="529"/>
      <c r="DV1214" s="529"/>
      <c r="DW1214" s="529"/>
      <c r="DX1214" s="529"/>
      <c r="DY1214" s="529"/>
      <c r="DZ1214" s="529"/>
      <c r="EA1214" s="529"/>
      <c r="EB1214" s="529"/>
      <c r="EC1214" s="529"/>
      <c r="ED1214" s="529"/>
      <c r="EE1214" s="529"/>
      <c r="EF1214" s="529"/>
      <c r="EG1214" s="529"/>
      <c r="EH1214" s="529"/>
      <c r="EI1214" s="529"/>
      <c r="EJ1214" s="529"/>
      <c r="EK1214" s="529"/>
      <c r="EL1214" s="529"/>
      <c r="EM1214" s="529"/>
      <c r="EN1214" s="529"/>
      <c r="EO1214" s="529"/>
      <c r="EP1214" s="529"/>
      <c r="EQ1214" s="529"/>
      <c r="ER1214" s="529"/>
      <c r="ES1214" s="529"/>
      <c r="ET1214" s="529"/>
      <c r="EU1214" s="529"/>
      <c r="EV1214" s="529"/>
      <c r="EW1214" s="529"/>
      <c r="EX1214" s="529"/>
      <c r="EY1214" s="529"/>
      <c r="EZ1214" s="529"/>
      <c r="FA1214" s="529"/>
      <c r="FB1214" s="529"/>
      <c r="FC1214" s="529"/>
      <c r="FD1214" s="529"/>
      <c r="FE1214" s="529"/>
      <c r="FF1214" s="529"/>
      <c r="FG1214" s="529"/>
      <c r="FH1214" s="529"/>
      <c r="FI1214" s="529"/>
      <c r="FJ1214" s="529"/>
      <c r="FK1214" s="529"/>
      <c r="FL1214" s="529"/>
      <c r="FM1214" s="529"/>
      <c r="FN1214" s="529"/>
      <c r="FO1214" s="529"/>
      <c r="FP1214" s="529"/>
      <c r="FQ1214" s="529"/>
      <c r="FR1214" s="529"/>
      <c r="FS1214" s="529"/>
      <c r="FT1214" s="529"/>
      <c r="FU1214" s="529"/>
      <c r="FV1214" s="529"/>
      <c r="FW1214" s="529"/>
      <c r="FX1214" s="529"/>
      <c r="FY1214" s="529"/>
      <c r="FZ1214" s="529"/>
      <c r="GA1214" s="529"/>
      <c r="GB1214" s="529"/>
      <c r="GC1214" s="529"/>
      <c r="GD1214" s="529"/>
      <c r="GE1214" s="529"/>
      <c r="GF1214" s="529"/>
      <c r="GG1214" s="529"/>
      <c r="GH1214" s="529"/>
      <c r="GI1214" s="529"/>
      <c r="GJ1214" s="529"/>
      <c r="GK1214" s="529"/>
      <c r="GL1214" s="529"/>
      <c r="GM1214" s="529"/>
      <c r="GN1214" s="529"/>
      <c r="GO1214" s="529"/>
      <c r="GP1214" s="529"/>
      <c r="GQ1214" s="529"/>
      <c r="GR1214" s="529"/>
      <c r="GS1214" s="529"/>
      <c r="GT1214" s="529"/>
      <c r="GU1214" s="529"/>
      <c r="GV1214" s="529"/>
      <c r="GW1214" s="529"/>
      <c r="GX1214" s="529"/>
      <c r="GY1214" s="529"/>
      <c r="GZ1214" s="529"/>
      <c r="HA1214" s="529"/>
      <c r="HB1214" s="529"/>
      <c r="HC1214" s="529"/>
      <c r="HD1214" s="529"/>
      <c r="HE1214" s="529"/>
      <c r="HF1214" s="529"/>
      <c r="HG1214" s="529"/>
      <c r="HH1214" s="529"/>
      <c r="HI1214" s="529"/>
      <c r="HJ1214" s="529"/>
      <c r="HK1214" s="529"/>
      <c r="HL1214" s="529"/>
      <c r="HM1214" s="529"/>
      <c r="HN1214" s="529"/>
      <c r="HO1214" s="529"/>
      <c r="HP1214" s="529"/>
      <c r="HQ1214" s="529"/>
      <c r="HR1214" s="529"/>
      <c r="HS1214" s="529"/>
      <c r="HT1214" s="529"/>
      <c r="HU1214" s="529"/>
      <c r="HV1214" s="529"/>
      <c r="HW1214" s="529"/>
      <c r="HX1214" s="529"/>
      <c r="HY1214" s="529"/>
      <c r="HZ1214" s="529"/>
      <c r="IA1214" s="529"/>
      <c r="IB1214" s="529"/>
      <c r="IC1214" s="529"/>
      <c r="ID1214" s="529"/>
      <c r="IE1214" s="529"/>
      <c r="IF1214" s="529"/>
      <c r="IG1214" s="529"/>
      <c r="IH1214" s="529"/>
      <c r="II1214" s="529"/>
      <c r="IJ1214" s="529"/>
      <c r="IK1214" s="529"/>
      <c r="IL1214" s="529"/>
      <c r="IM1214" s="529"/>
      <c r="IN1214" s="529"/>
      <c r="IO1214" s="529"/>
      <c r="IP1214" s="529"/>
      <c r="IQ1214" s="529"/>
      <c r="IR1214" s="529"/>
      <c r="IS1214" s="529"/>
      <c r="IT1214" s="529"/>
      <c r="IU1214" s="529"/>
      <c r="IV1214" s="529"/>
      <c r="IW1214" s="529"/>
      <c r="IX1214" s="529"/>
      <c r="IY1214" s="529"/>
      <c r="IZ1214" s="529"/>
      <c r="JA1214" s="529"/>
      <c r="JB1214" s="529"/>
      <c r="JC1214" s="529"/>
      <c r="JD1214" s="529"/>
      <c r="JE1214" s="529"/>
      <c r="JF1214" s="529"/>
      <c r="JG1214" s="529"/>
      <c r="JH1214" s="529"/>
    </row>
    <row r="1215" spans="1:268" s="3" customFormat="1" ht="39.75" customHeight="1" thickBot="1" x14ac:dyDescent="0.3">
      <c r="A1215" s="227" t="s">
        <v>3387</v>
      </c>
      <c r="B1215" s="227" t="s">
        <v>7533</v>
      </c>
      <c r="C1215" s="227">
        <v>11120081</v>
      </c>
      <c r="D1215" s="228">
        <v>42874</v>
      </c>
      <c r="E1215" s="228">
        <v>42874</v>
      </c>
      <c r="F1215" s="228">
        <v>46526</v>
      </c>
      <c r="G1215" s="227">
        <v>-7777</v>
      </c>
      <c r="H1215" s="227" t="s">
        <v>42</v>
      </c>
      <c r="I1215" s="227"/>
      <c r="J1215" s="227" t="s">
        <v>7534</v>
      </c>
      <c r="K1215" s="227" t="s">
        <v>42</v>
      </c>
      <c r="L1215" s="227" t="s">
        <v>5390</v>
      </c>
      <c r="M1215" s="227" t="s">
        <v>224</v>
      </c>
      <c r="N1215" s="227" t="s">
        <v>224</v>
      </c>
      <c r="O1215" s="227" t="s">
        <v>92</v>
      </c>
      <c r="P1215" s="229" t="s">
        <v>7535</v>
      </c>
      <c r="Q1215" s="227" t="s">
        <v>7536</v>
      </c>
      <c r="R1215" s="227" t="s">
        <v>7537</v>
      </c>
      <c r="S1215" s="227" t="s">
        <v>7538</v>
      </c>
      <c r="T1215" s="227" t="s">
        <v>7539</v>
      </c>
      <c r="U1215" s="229" t="s">
        <v>7540</v>
      </c>
      <c r="V1215" s="227" t="s">
        <v>7541</v>
      </c>
      <c r="W1215" s="227" t="s">
        <v>2707</v>
      </c>
      <c r="X1215" s="227"/>
      <c r="Y1215" s="227"/>
      <c r="Z1215" s="371" t="s">
        <v>467</v>
      </c>
      <c r="AA1215" s="227" t="s">
        <v>341</v>
      </c>
      <c r="AB1215" s="227"/>
      <c r="AC1215" s="227">
        <v>22.31</v>
      </c>
      <c r="AD1215" s="227">
        <v>3855</v>
      </c>
      <c r="AE1215" s="227"/>
      <c r="AF1215" s="227"/>
      <c r="AG1215" s="227"/>
      <c r="AH1215" s="227"/>
      <c r="AI1215" s="227"/>
      <c r="AJ1215" s="227">
        <v>3855</v>
      </c>
      <c r="AK1215" s="227"/>
      <c r="AL1215" s="227"/>
      <c r="AM1215" s="227"/>
      <c r="AN1215" s="227"/>
      <c r="AO1215" s="227"/>
      <c r="AP1215" s="227"/>
      <c r="AQ1215" s="227"/>
      <c r="AR1215" s="227"/>
      <c r="AS1215" s="371" t="s">
        <v>933</v>
      </c>
      <c r="AT1215" s="227"/>
      <c r="AU1215" s="227"/>
      <c r="AV1215" s="227">
        <v>32</v>
      </c>
      <c r="AW1215" s="371" t="s">
        <v>7542</v>
      </c>
      <c r="AX1215" s="371" t="s">
        <v>7543</v>
      </c>
      <c r="AY1215" s="371">
        <v>43</v>
      </c>
      <c r="AZ1215" s="371">
        <v>50</v>
      </c>
      <c r="BA1215" s="371">
        <v>34.799999999999997</v>
      </c>
      <c r="BB1215" s="371">
        <v>23</v>
      </c>
      <c r="BC1215" s="371">
        <v>17</v>
      </c>
      <c r="BD1215" s="371">
        <v>19.8</v>
      </c>
      <c r="BE1215" s="371">
        <f t="shared" ref="BE1215" si="198">AY1215+AZ1215/60+BA1215/3600</f>
        <v>43.843000000000004</v>
      </c>
      <c r="BF1215" s="371">
        <f t="shared" ref="BF1215" si="199">BB1215+BC1215/60+BD1215/3600</f>
        <v>23.288833333333336</v>
      </c>
      <c r="BG1215" s="371" t="s">
        <v>38</v>
      </c>
      <c r="BH1215" s="227"/>
      <c r="BI1215" s="227"/>
      <c r="BJ1215" s="228"/>
      <c r="BK1215" s="227"/>
      <c r="BL1215" s="228"/>
      <c r="BM1215" s="227"/>
      <c r="BN1215" s="227"/>
      <c r="BO1215" s="227"/>
      <c r="BP1215" s="227"/>
      <c r="BQ1215" s="227"/>
      <c r="BR1215" s="227"/>
      <c r="BS1215" s="227"/>
      <c r="BT1215" s="529"/>
      <c r="BU1215" s="529"/>
      <c r="BV1215" s="529"/>
      <c r="BW1215" s="529"/>
      <c r="BX1215" s="529"/>
      <c r="BY1215" s="529"/>
      <c r="BZ1215" s="529"/>
      <c r="CA1215" s="529"/>
      <c r="CB1215" s="529"/>
      <c r="CC1215" s="529"/>
      <c r="CD1215" s="529"/>
      <c r="CE1215" s="529"/>
      <c r="CF1215" s="529"/>
      <c r="CG1215" s="529"/>
      <c r="CH1215" s="529"/>
      <c r="CI1215" s="529"/>
      <c r="CJ1215" s="529"/>
      <c r="CK1215" s="529"/>
      <c r="CL1215" s="529"/>
      <c r="CM1215" s="529"/>
      <c r="CN1215" s="529"/>
      <c r="CO1215" s="529"/>
      <c r="CP1215" s="529"/>
      <c r="CQ1215" s="529"/>
      <c r="CR1215" s="529"/>
      <c r="CS1215" s="529"/>
      <c r="CT1215" s="529"/>
      <c r="CU1215" s="529"/>
      <c r="CV1215" s="529"/>
      <c r="CW1215" s="529"/>
      <c r="CX1215" s="529"/>
      <c r="CY1215" s="529"/>
      <c r="CZ1215" s="529"/>
      <c r="DA1215" s="529"/>
      <c r="DB1215" s="529"/>
      <c r="DC1215" s="529"/>
      <c r="DD1215" s="529"/>
      <c r="DE1215" s="529"/>
      <c r="DF1215" s="529"/>
      <c r="DG1215" s="529"/>
      <c r="DH1215" s="529"/>
      <c r="DI1215" s="529"/>
      <c r="DJ1215" s="529"/>
      <c r="DK1215" s="529"/>
      <c r="DL1215" s="529"/>
      <c r="DM1215" s="529"/>
      <c r="DN1215" s="529"/>
      <c r="DO1215" s="529"/>
      <c r="DP1215" s="529"/>
      <c r="DQ1215" s="529"/>
      <c r="DR1215" s="529"/>
      <c r="DS1215" s="529"/>
      <c r="DT1215" s="529"/>
      <c r="DU1215" s="529"/>
      <c r="DV1215" s="529"/>
      <c r="DW1215" s="529"/>
      <c r="DX1215" s="529"/>
      <c r="DY1215" s="529"/>
      <c r="DZ1215" s="529"/>
      <c r="EA1215" s="529"/>
      <c r="EB1215" s="529"/>
      <c r="EC1215" s="529"/>
      <c r="ED1215" s="529"/>
      <c r="EE1215" s="529"/>
      <c r="EF1215" s="529"/>
      <c r="EG1215" s="529"/>
      <c r="EH1215" s="529"/>
      <c r="EI1215" s="529"/>
      <c r="EJ1215" s="529"/>
      <c r="EK1215" s="529"/>
      <c r="EL1215" s="529"/>
      <c r="EM1215" s="529"/>
      <c r="EN1215" s="529"/>
      <c r="EO1215" s="529"/>
      <c r="EP1215" s="529"/>
      <c r="EQ1215" s="529"/>
      <c r="ER1215" s="529"/>
      <c r="ES1215" s="529"/>
      <c r="ET1215" s="529"/>
      <c r="EU1215" s="529"/>
      <c r="EV1215" s="529"/>
      <c r="EW1215" s="529"/>
      <c r="EX1215" s="529"/>
      <c r="EY1215" s="529"/>
      <c r="EZ1215" s="529"/>
      <c r="FA1215" s="529"/>
      <c r="FB1215" s="529"/>
      <c r="FC1215" s="529"/>
      <c r="FD1215" s="529"/>
      <c r="FE1215" s="529"/>
      <c r="FF1215" s="529"/>
      <c r="FG1215" s="529"/>
      <c r="FH1215" s="529"/>
      <c r="FI1215" s="529"/>
      <c r="FJ1215" s="529"/>
      <c r="FK1215" s="529"/>
      <c r="FL1215" s="529"/>
      <c r="FM1215" s="529"/>
      <c r="FN1215" s="529"/>
      <c r="FO1215" s="529"/>
      <c r="FP1215" s="529"/>
      <c r="FQ1215" s="529"/>
      <c r="FR1215" s="529"/>
      <c r="FS1215" s="529"/>
      <c r="FT1215" s="529"/>
      <c r="FU1215" s="529"/>
      <c r="FV1215" s="529"/>
      <c r="FW1215" s="529"/>
      <c r="FX1215" s="529"/>
      <c r="FY1215" s="529"/>
      <c r="FZ1215" s="529"/>
      <c r="GA1215" s="529"/>
      <c r="GB1215" s="529"/>
      <c r="GC1215" s="529"/>
      <c r="GD1215" s="529"/>
      <c r="GE1215" s="529"/>
      <c r="GF1215" s="529"/>
      <c r="GG1215" s="529"/>
      <c r="GH1215" s="529"/>
      <c r="GI1215" s="529"/>
      <c r="GJ1215" s="529"/>
      <c r="GK1215" s="529"/>
      <c r="GL1215" s="529"/>
      <c r="GM1215" s="529"/>
      <c r="GN1215" s="529"/>
      <c r="GO1215" s="529"/>
      <c r="GP1215" s="529"/>
      <c r="GQ1215" s="529"/>
      <c r="GR1215" s="529"/>
      <c r="GS1215" s="529"/>
      <c r="GT1215" s="529"/>
      <c r="GU1215" s="529"/>
      <c r="GV1215" s="529"/>
      <c r="GW1215" s="529"/>
      <c r="GX1215" s="529"/>
      <c r="GY1215" s="529"/>
      <c r="GZ1215" s="529"/>
      <c r="HA1215" s="529"/>
      <c r="HB1215" s="529"/>
      <c r="HC1215" s="529"/>
      <c r="HD1215" s="529"/>
      <c r="HE1215" s="529"/>
      <c r="HF1215" s="529"/>
      <c r="HG1215" s="529"/>
      <c r="HH1215" s="529"/>
      <c r="HI1215" s="529"/>
      <c r="HJ1215" s="529"/>
      <c r="HK1215" s="529"/>
      <c r="HL1215" s="529"/>
      <c r="HM1215" s="529"/>
      <c r="HN1215" s="529"/>
      <c r="HO1215" s="529"/>
      <c r="HP1215" s="529"/>
      <c r="HQ1215" s="529"/>
      <c r="HR1215" s="529"/>
      <c r="HS1215" s="529"/>
      <c r="HT1215" s="529"/>
      <c r="HU1215" s="529"/>
      <c r="HV1215" s="529"/>
      <c r="HW1215" s="529"/>
      <c r="HX1215" s="529"/>
      <c r="HY1215" s="529"/>
      <c r="HZ1215" s="529"/>
      <c r="IA1215" s="529"/>
      <c r="IB1215" s="529"/>
      <c r="IC1215" s="529"/>
      <c r="ID1215" s="529"/>
      <c r="IE1215" s="529"/>
      <c r="IF1215" s="529"/>
      <c r="IG1215" s="529"/>
      <c r="IH1215" s="529"/>
      <c r="II1215" s="529"/>
      <c r="IJ1215" s="529"/>
      <c r="IK1215" s="529"/>
      <c r="IL1215" s="529"/>
      <c r="IM1215" s="529"/>
      <c r="IN1215" s="529"/>
      <c r="IO1215" s="529"/>
      <c r="IP1215" s="529"/>
      <c r="IQ1215" s="529"/>
      <c r="IR1215" s="529"/>
      <c r="IS1215" s="529"/>
      <c r="IT1215" s="529"/>
      <c r="IU1215" s="529"/>
      <c r="IV1215" s="529"/>
      <c r="IW1215" s="529"/>
      <c r="IX1215" s="529"/>
      <c r="IY1215" s="529"/>
      <c r="IZ1215" s="529"/>
      <c r="JA1215" s="529"/>
      <c r="JB1215" s="529"/>
      <c r="JC1215" s="529"/>
      <c r="JD1215" s="529"/>
      <c r="JE1215" s="529"/>
      <c r="JF1215" s="529"/>
      <c r="JG1215" s="529"/>
      <c r="JH1215" s="529"/>
    </row>
    <row r="1216" spans="1:268" ht="24.75" thickBot="1" x14ac:dyDescent="0.3">
      <c r="A1216" s="227" t="s">
        <v>3387</v>
      </c>
      <c r="B1216" s="227" t="s">
        <v>7557</v>
      </c>
      <c r="C1216" s="227">
        <v>11120084</v>
      </c>
      <c r="D1216" s="228">
        <v>42898</v>
      </c>
      <c r="E1216" s="228">
        <v>42898</v>
      </c>
      <c r="F1216" s="228">
        <v>44724</v>
      </c>
      <c r="G1216" s="227">
        <v>-7777</v>
      </c>
      <c r="H1216" s="227" t="s">
        <v>7559</v>
      </c>
      <c r="I1216" s="227"/>
      <c r="J1216" s="227" t="s">
        <v>881</v>
      </c>
      <c r="K1216" s="227" t="s">
        <v>55</v>
      </c>
      <c r="L1216" s="227" t="s">
        <v>2541</v>
      </c>
      <c r="M1216" s="227" t="s">
        <v>7558</v>
      </c>
      <c r="N1216" s="227" t="s">
        <v>216</v>
      </c>
      <c r="O1216" s="227" t="s">
        <v>189</v>
      </c>
      <c r="P1216" s="229" t="s">
        <v>7560</v>
      </c>
      <c r="Q1216" s="227" t="s">
        <v>2779</v>
      </c>
      <c r="R1216" s="227" t="s">
        <v>7558</v>
      </c>
      <c r="S1216" s="227" t="s">
        <v>216</v>
      </c>
      <c r="T1216" s="227" t="s">
        <v>189</v>
      </c>
      <c r="U1216" s="229" t="s">
        <v>7560</v>
      </c>
      <c r="V1216" s="227" t="s">
        <v>7561</v>
      </c>
      <c r="W1216" s="227" t="s">
        <v>2707</v>
      </c>
      <c r="X1216" s="227"/>
      <c r="Y1216" s="227"/>
      <c r="Z1216" s="371" t="s">
        <v>467</v>
      </c>
      <c r="AA1216" s="227" t="s">
        <v>341</v>
      </c>
      <c r="AB1216" s="227">
        <v>0.34499999999999997</v>
      </c>
      <c r="AC1216" s="227">
        <v>26.457999999999998</v>
      </c>
      <c r="AD1216" s="227">
        <v>36000</v>
      </c>
      <c r="AE1216" s="227"/>
      <c r="AF1216" s="227"/>
      <c r="AG1216" s="227"/>
      <c r="AH1216" s="227"/>
      <c r="AI1216" s="227"/>
      <c r="AJ1216" s="227">
        <v>36000</v>
      </c>
      <c r="AK1216" s="227"/>
      <c r="AL1216" s="227"/>
      <c r="AM1216" s="227"/>
      <c r="AN1216" s="227"/>
      <c r="AO1216" s="227">
        <v>34.5</v>
      </c>
      <c r="AP1216" s="227"/>
      <c r="AQ1216" s="227"/>
      <c r="AR1216" s="227"/>
      <c r="AS1216" s="371" t="s">
        <v>933</v>
      </c>
      <c r="AT1216" s="227"/>
      <c r="AU1216" s="227"/>
      <c r="AV1216" s="227"/>
      <c r="AW1216" s="371" t="s">
        <v>7562</v>
      </c>
      <c r="AX1216" s="371" t="s">
        <v>7625</v>
      </c>
      <c r="AY1216" s="371">
        <v>43</v>
      </c>
      <c r="AZ1216" s="371">
        <v>18</v>
      </c>
      <c r="BA1216" s="371">
        <v>51.83</v>
      </c>
      <c r="BB1216" s="371">
        <v>23</v>
      </c>
      <c r="BC1216" s="371">
        <v>56</v>
      </c>
      <c r="BD1216" s="371">
        <v>32.93</v>
      </c>
      <c r="BE1216" s="371">
        <f t="shared" ref="BE1216" si="200">AY1216+AZ1216/60+BA1216/3600</f>
        <v>43.314397222222219</v>
      </c>
      <c r="BF1216" s="371">
        <f t="shared" ref="BF1216" si="201">BB1216+BC1216/60+BD1216/3600</f>
        <v>23.942480555555555</v>
      </c>
      <c r="BG1216" s="371" t="s">
        <v>38</v>
      </c>
      <c r="BH1216" s="227"/>
      <c r="BI1216" s="227"/>
      <c r="BJ1216" s="228"/>
      <c r="BK1216" s="227"/>
      <c r="BL1216" s="228"/>
      <c r="BM1216" s="227"/>
      <c r="BN1216" s="227"/>
      <c r="BO1216" s="227"/>
      <c r="BP1216" s="227"/>
      <c r="BQ1216" s="227"/>
      <c r="BR1216" s="227"/>
      <c r="BS1216" s="227"/>
    </row>
    <row r="1217" spans="1:268" ht="24.75" thickBot="1" x14ac:dyDescent="0.3">
      <c r="A1217" s="227" t="s">
        <v>3387</v>
      </c>
      <c r="B1217" s="227" t="s">
        <v>7596</v>
      </c>
      <c r="C1217" s="227">
        <v>11120085</v>
      </c>
      <c r="D1217" s="228">
        <v>42926</v>
      </c>
      <c r="E1217" s="228">
        <v>42926</v>
      </c>
      <c r="F1217" s="228">
        <v>44752</v>
      </c>
      <c r="G1217" s="228">
        <v>44022</v>
      </c>
      <c r="H1217" s="227" t="s">
        <v>7597</v>
      </c>
      <c r="I1217" s="227"/>
      <c r="J1217" s="227" t="s">
        <v>7598</v>
      </c>
      <c r="K1217" s="227" t="s">
        <v>55</v>
      </c>
      <c r="L1217" s="227" t="s">
        <v>7599</v>
      </c>
      <c r="M1217" s="227" t="s">
        <v>7600</v>
      </c>
      <c r="N1217" s="227" t="s">
        <v>161</v>
      </c>
      <c r="O1217" s="227" t="s">
        <v>52</v>
      </c>
      <c r="P1217" s="229" t="s">
        <v>7601</v>
      </c>
      <c r="Q1217" s="227" t="s">
        <v>7604</v>
      </c>
      <c r="R1217" s="227" t="s">
        <v>7600</v>
      </c>
      <c r="S1217" s="227" t="s">
        <v>161</v>
      </c>
      <c r="T1217" s="227" t="s">
        <v>52</v>
      </c>
      <c r="U1217" s="229" t="s">
        <v>7601</v>
      </c>
      <c r="V1217" s="227" t="s">
        <v>7602</v>
      </c>
      <c r="W1217" s="227" t="s">
        <v>7603</v>
      </c>
      <c r="X1217" s="227"/>
      <c r="Y1217" s="227"/>
      <c r="Z1217" s="371" t="s">
        <v>1309</v>
      </c>
      <c r="AA1217" s="227" t="s">
        <v>341</v>
      </c>
      <c r="AB1217" s="227">
        <v>8.09E-2</v>
      </c>
      <c r="AC1217" s="227">
        <v>1.48</v>
      </c>
      <c r="AD1217" s="227">
        <v>11520</v>
      </c>
      <c r="AE1217" s="227"/>
      <c r="AF1217" s="227"/>
      <c r="AG1217" s="227"/>
      <c r="AH1217" s="227"/>
      <c r="AI1217" s="227"/>
      <c r="AJ1217" s="227">
        <v>11520</v>
      </c>
      <c r="AK1217" s="227"/>
      <c r="AL1217" s="227"/>
      <c r="AM1217" s="227"/>
      <c r="AN1217" s="227"/>
      <c r="AO1217" s="227">
        <v>8.1</v>
      </c>
      <c r="AP1217" s="227"/>
      <c r="AQ1217" s="227"/>
      <c r="AR1217" s="227"/>
      <c r="AS1217" s="371" t="s">
        <v>933</v>
      </c>
      <c r="AT1217" s="227"/>
      <c r="AU1217" s="227"/>
      <c r="AV1217" s="227">
        <v>805.51</v>
      </c>
      <c r="AW1217" s="371" t="s">
        <v>9042</v>
      </c>
      <c r="AX1217" s="371" t="s">
        <v>7626</v>
      </c>
      <c r="AY1217" s="371">
        <v>42</v>
      </c>
      <c r="AZ1217" s="371">
        <v>32</v>
      </c>
      <c r="BA1217" s="371">
        <v>58.017000000000003</v>
      </c>
      <c r="BB1217" s="371">
        <v>23</v>
      </c>
      <c r="BC1217" s="371">
        <v>36</v>
      </c>
      <c r="BD1217" s="371">
        <v>35.311</v>
      </c>
      <c r="BE1217" s="371">
        <f t="shared" ref="BE1217" si="202">AY1217+AZ1217/60+BA1217/3600</f>
        <v>42.549449166666662</v>
      </c>
      <c r="BF1217" s="371">
        <f t="shared" ref="BF1217" si="203">BB1217+BC1217/60+BD1217/3600</f>
        <v>23.609808611111113</v>
      </c>
      <c r="BG1217" s="371" t="s">
        <v>38</v>
      </c>
      <c r="BH1217" s="227"/>
      <c r="BI1217" s="227"/>
      <c r="BJ1217" s="228"/>
      <c r="BK1217" s="227"/>
      <c r="BL1217" s="228"/>
      <c r="BM1217" s="227"/>
      <c r="BN1217" s="227"/>
      <c r="BO1217" s="227"/>
      <c r="BP1217" s="227"/>
      <c r="BQ1217" s="227"/>
      <c r="BR1217" s="227"/>
      <c r="BS1217" s="227"/>
    </row>
    <row r="1218" spans="1:268" ht="24.75" thickBot="1" x14ac:dyDescent="0.3">
      <c r="A1218" s="227" t="s">
        <v>3387</v>
      </c>
      <c r="B1218" s="227" t="s">
        <v>7610</v>
      </c>
      <c r="C1218" s="227">
        <v>11130104</v>
      </c>
      <c r="D1218" s="228">
        <v>42928</v>
      </c>
      <c r="E1218" s="228">
        <v>42928</v>
      </c>
      <c r="F1218" s="228">
        <v>44766</v>
      </c>
      <c r="G1218" s="227">
        <v>-7777</v>
      </c>
      <c r="H1218" s="227" t="s">
        <v>957</v>
      </c>
      <c r="I1218" s="227"/>
      <c r="J1218" s="227" t="s">
        <v>7611</v>
      </c>
      <c r="K1218" s="227" t="s">
        <v>95</v>
      </c>
      <c r="L1218" s="227" t="s">
        <v>7612</v>
      </c>
      <c r="M1218" s="227" t="s">
        <v>166</v>
      </c>
      <c r="N1218" s="227" t="s">
        <v>166</v>
      </c>
      <c r="O1218" s="227" t="s">
        <v>92</v>
      </c>
      <c r="P1218" s="229" t="s">
        <v>1035</v>
      </c>
      <c r="Q1218" s="227" t="s">
        <v>7613</v>
      </c>
      <c r="R1218" s="227" t="s">
        <v>166</v>
      </c>
      <c r="S1218" s="227" t="s">
        <v>166</v>
      </c>
      <c r="T1218" s="227" t="s">
        <v>92</v>
      </c>
      <c r="U1218" s="229" t="s">
        <v>1035</v>
      </c>
      <c r="V1218" s="227" t="s">
        <v>7614</v>
      </c>
      <c r="W1218" s="227" t="s">
        <v>7615</v>
      </c>
      <c r="X1218" s="227"/>
      <c r="Y1218" s="227"/>
      <c r="Z1218" s="371" t="s">
        <v>467</v>
      </c>
      <c r="AA1218" s="227" t="s">
        <v>385</v>
      </c>
      <c r="AB1218" s="227">
        <v>0.17100000000000001</v>
      </c>
      <c r="AC1218" s="227">
        <v>5</v>
      </c>
      <c r="AD1218" s="227">
        <v>68500</v>
      </c>
      <c r="AE1218" s="227"/>
      <c r="AF1218" s="227"/>
      <c r="AG1218" s="227"/>
      <c r="AH1218" s="227">
        <v>68500</v>
      </c>
      <c r="AI1218" s="227"/>
      <c r="AJ1218" s="227"/>
      <c r="AK1218" s="227"/>
      <c r="AL1218" s="227"/>
      <c r="AM1218" s="227"/>
      <c r="AN1218" s="227"/>
      <c r="AO1218" s="459">
        <v>17</v>
      </c>
      <c r="AP1218" s="227"/>
      <c r="AQ1218" s="227"/>
      <c r="AR1218" s="227"/>
      <c r="AS1218" s="371" t="s">
        <v>933</v>
      </c>
      <c r="AT1218" s="227"/>
      <c r="AU1218" s="227"/>
      <c r="AV1218" s="227"/>
      <c r="AW1218" s="371" t="s">
        <v>7616</v>
      </c>
      <c r="AX1218" s="371" t="s">
        <v>7627</v>
      </c>
      <c r="AY1218" s="371">
        <v>43</v>
      </c>
      <c r="AZ1218" s="371">
        <v>13</v>
      </c>
      <c r="BA1218" s="371">
        <v>41.88</v>
      </c>
      <c r="BB1218" s="371">
        <v>23</v>
      </c>
      <c r="BC1218" s="371">
        <v>4</v>
      </c>
      <c r="BD1218" s="371">
        <v>59.694000000000003</v>
      </c>
      <c r="BE1218" s="371">
        <f t="shared" ref="BE1218" si="204">AY1218+AZ1218/60+BA1218/3600</f>
        <v>43.228300000000004</v>
      </c>
      <c r="BF1218" s="371">
        <f t="shared" ref="BF1218" si="205">BB1218+BC1218/60+BD1218/3600</f>
        <v>23.083248333333334</v>
      </c>
      <c r="BG1218" s="371" t="s">
        <v>38</v>
      </c>
      <c r="BH1218" s="227"/>
      <c r="BI1218" s="227"/>
      <c r="BJ1218" s="228"/>
      <c r="BK1218" s="227"/>
      <c r="BL1218" s="228"/>
      <c r="BM1218" s="227"/>
      <c r="BN1218" s="227"/>
      <c r="BO1218" s="227"/>
      <c r="BP1218" s="227"/>
      <c r="BQ1218" s="227"/>
      <c r="BR1218" s="227"/>
      <c r="BS1218" s="227"/>
    </row>
    <row r="1219" spans="1:268" ht="24.75" thickBot="1" x14ac:dyDescent="0.3">
      <c r="A1219" s="317" t="s">
        <v>3387</v>
      </c>
      <c r="B1219" s="317" t="s">
        <v>7629</v>
      </c>
      <c r="C1219" s="317">
        <v>11160132</v>
      </c>
      <c r="D1219" s="318">
        <v>42942</v>
      </c>
      <c r="E1219" s="318">
        <v>42942</v>
      </c>
      <c r="F1219" s="318">
        <v>45133</v>
      </c>
      <c r="G1219" s="317">
        <v>-7777</v>
      </c>
      <c r="H1219" s="317" t="s">
        <v>463</v>
      </c>
      <c r="I1219" s="317"/>
      <c r="J1219" s="317" t="s">
        <v>7490</v>
      </c>
      <c r="K1219" s="317" t="s">
        <v>135</v>
      </c>
      <c r="L1219" s="317" t="s">
        <v>7630</v>
      </c>
      <c r="M1219" s="317" t="s">
        <v>202</v>
      </c>
      <c r="N1219" s="317" t="s">
        <v>202</v>
      </c>
      <c r="O1219" s="317" t="s">
        <v>72</v>
      </c>
      <c r="P1219" s="319" t="s">
        <v>7493</v>
      </c>
      <c r="Q1219" s="317" t="s">
        <v>7632</v>
      </c>
      <c r="R1219" s="317" t="s">
        <v>202</v>
      </c>
      <c r="S1219" s="317" t="s">
        <v>202</v>
      </c>
      <c r="T1219" s="317" t="s">
        <v>72</v>
      </c>
      <c r="U1219" s="319" t="s">
        <v>7493</v>
      </c>
      <c r="V1219" s="317" t="s">
        <v>7631</v>
      </c>
      <c r="W1219" s="317" t="s">
        <v>638</v>
      </c>
      <c r="X1219" s="317"/>
      <c r="Y1219" s="317"/>
      <c r="Z1219" s="317" t="s">
        <v>467</v>
      </c>
      <c r="AA1219" s="317" t="s">
        <v>359</v>
      </c>
      <c r="AB1219" s="317">
        <v>4.75</v>
      </c>
      <c r="AC1219" s="317">
        <v>35.200000000000003</v>
      </c>
      <c r="AD1219" s="317">
        <v>1100000</v>
      </c>
      <c r="AE1219" s="317"/>
      <c r="AF1219" s="317"/>
      <c r="AG1219" s="317"/>
      <c r="AH1219" s="317"/>
      <c r="AI1219" s="317"/>
      <c r="AJ1219" s="317"/>
      <c r="AK1219" s="317"/>
      <c r="AL1219" s="317">
        <v>1100000</v>
      </c>
      <c r="AM1219" s="317"/>
      <c r="AN1219" s="317"/>
      <c r="AO1219" s="317">
        <v>475</v>
      </c>
      <c r="AP1219" s="317"/>
      <c r="AQ1219" s="317" t="s">
        <v>47</v>
      </c>
      <c r="AR1219" s="317"/>
      <c r="AS1219" s="317" t="s">
        <v>933</v>
      </c>
      <c r="AT1219" s="317"/>
      <c r="AU1219" s="317"/>
      <c r="AV1219" s="317"/>
      <c r="AW1219" s="317" t="s">
        <v>7633</v>
      </c>
      <c r="AX1219" s="317" t="s">
        <v>7634</v>
      </c>
      <c r="AY1219" s="317">
        <v>42</v>
      </c>
      <c r="AZ1219" s="317">
        <v>53</v>
      </c>
      <c r="BA1219" s="317">
        <v>54.13</v>
      </c>
      <c r="BB1219" s="317">
        <v>24</v>
      </c>
      <c r="BC1219" s="317">
        <v>18</v>
      </c>
      <c r="BD1219" s="317">
        <v>49.12</v>
      </c>
      <c r="BE1219" s="317">
        <f t="shared" ref="BE1219" si="206">AY1219+AZ1219/60+BA1219/3600</f>
        <v>42.898369444444441</v>
      </c>
      <c r="BF1219" s="317">
        <f t="shared" ref="BF1219" si="207">BB1219+BC1219/60+BD1219/3600</f>
        <v>24.313644444444446</v>
      </c>
      <c r="BG1219" s="317" t="s">
        <v>38</v>
      </c>
      <c r="BH1219" s="317"/>
      <c r="BI1219" s="317"/>
      <c r="BJ1219" s="318"/>
      <c r="BK1219" s="317"/>
      <c r="BL1219" s="318"/>
      <c r="BM1219" s="317"/>
      <c r="BN1219" s="317"/>
      <c r="BO1219" s="317"/>
      <c r="BP1219" s="317"/>
      <c r="BQ1219" s="317" t="s">
        <v>10251</v>
      </c>
      <c r="BR1219" s="318">
        <v>45313</v>
      </c>
      <c r="BS1219" s="317"/>
    </row>
    <row r="1220" spans="1:268" ht="24.75" thickBot="1" x14ac:dyDescent="0.3">
      <c r="A1220" s="227" t="s">
        <v>3387</v>
      </c>
      <c r="B1220" s="227" t="s">
        <v>7617</v>
      </c>
      <c r="C1220" s="227">
        <v>11120086</v>
      </c>
      <c r="D1220" s="228">
        <v>42944</v>
      </c>
      <c r="E1220" s="228">
        <v>42944</v>
      </c>
      <c r="F1220" s="228">
        <v>46596</v>
      </c>
      <c r="G1220" s="227">
        <v>-7777</v>
      </c>
      <c r="H1220" s="227" t="s">
        <v>485</v>
      </c>
      <c r="I1220" s="227"/>
      <c r="J1220" s="227" t="s">
        <v>7618</v>
      </c>
      <c r="K1220" s="227" t="s">
        <v>95</v>
      </c>
      <c r="L1220" s="227" t="s">
        <v>7619</v>
      </c>
      <c r="M1220" s="227" t="s">
        <v>7620</v>
      </c>
      <c r="N1220" s="227" t="s">
        <v>216</v>
      </c>
      <c r="O1220" s="227" t="s">
        <v>189</v>
      </c>
      <c r="P1220" s="229" t="s">
        <v>7621</v>
      </c>
      <c r="Q1220" s="227"/>
      <c r="R1220" s="227" t="s">
        <v>7620</v>
      </c>
      <c r="S1220" s="227" t="s">
        <v>216</v>
      </c>
      <c r="T1220" s="227" t="s">
        <v>189</v>
      </c>
      <c r="U1220" s="229" t="s">
        <v>7621</v>
      </c>
      <c r="V1220" s="227" t="s">
        <v>7622</v>
      </c>
      <c r="W1220" s="227" t="s">
        <v>7623</v>
      </c>
      <c r="X1220" s="227"/>
      <c r="Y1220" s="227"/>
      <c r="Z1220" s="371" t="s">
        <v>467</v>
      </c>
      <c r="AA1220" s="227" t="s">
        <v>341</v>
      </c>
      <c r="AB1220" s="227">
        <v>1.492</v>
      </c>
      <c r="AC1220" s="227">
        <v>24</v>
      </c>
      <c r="AD1220" s="227">
        <v>3567.6</v>
      </c>
      <c r="AE1220" s="227"/>
      <c r="AF1220" s="227"/>
      <c r="AG1220" s="227"/>
      <c r="AH1220" s="227"/>
      <c r="AI1220" s="227"/>
      <c r="AJ1220" s="227">
        <v>3567</v>
      </c>
      <c r="AK1220" s="227"/>
      <c r="AL1220" s="227"/>
      <c r="AM1220" s="227"/>
      <c r="AN1220" s="227"/>
      <c r="AO1220" s="459">
        <v>149</v>
      </c>
      <c r="AP1220" s="227"/>
      <c r="AQ1220" s="227"/>
      <c r="AR1220" s="227"/>
      <c r="AS1220" s="371" t="s">
        <v>933</v>
      </c>
      <c r="AT1220" s="227"/>
      <c r="AU1220" s="227"/>
      <c r="AV1220" s="227">
        <v>97</v>
      </c>
      <c r="AW1220" s="371" t="s">
        <v>7624</v>
      </c>
      <c r="AX1220" s="371" t="s">
        <v>7628</v>
      </c>
      <c r="AY1220" s="371">
        <v>43</v>
      </c>
      <c r="AZ1220" s="371">
        <v>30</v>
      </c>
      <c r="BA1220" s="371">
        <v>12.83</v>
      </c>
      <c r="BB1220" s="371">
        <v>23</v>
      </c>
      <c r="BC1220" s="371">
        <v>53</v>
      </c>
      <c r="BD1220" s="371">
        <v>41.48</v>
      </c>
      <c r="BE1220" s="371">
        <f t="shared" ref="BE1220" si="208">AY1220+AZ1220/60+BA1220/3600</f>
        <v>43.503563888888891</v>
      </c>
      <c r="BF1220" s="371">
        <f t="shared" ref="BF1220" si="209">BB1220+BC1220/60+BD1220/3600</f>
        <v>23.894855555555555</v>
      </c>
      <c r="BG1220" s="371" t="s">
        <v>38</v>
      </c>
      <c r="BH1220" s="227"/>
      <c r="BI1220" s="227"/>
      <c r="BJ1220" s="228"/>
      <c r="BK1220" s="227"/>
      <c r="BL1220" s="228"/>
      <c r="BM1220" s="227"/>
      <c r="BN1220" s="227"/>
      <c r="BO1220" s="227"/>
      <c r="BP1220" s="227"/>
      <c r="BQ1220" s="227"/>
      <c r="BR1220" s="227"/>
      <c r="BS1220" s="227"/>
    </row>
    <row r="1221" spans="1:268" s="3" customFormat="1" ht="39.75" customHeight="1" thickBot="1" x14ac:dyDescent="0.3">
      <c r="A1221" s="226" t="s">
        <v>3387</v>
      </c>
      <c r="B1221" s="227" t="s">
        <v>7650</v>
      </c>
      <c r="C1221" s="227">
        <v>11120087</v>
      </c>
      <c r="D1221" s="228">
        <v>42969</v>
      </c>
      <c r="E1221" s="228">
        <v>42969</v>
      </c>
      <c r="F1221" s="228">
        <v>44795</v>
      </c>
      <c r="G1221" s="227">
        <v>-7777</v>
      </c>
      <c r="H1221" s="227" t="s">
        <v>7651</v>
      </c>
      <c r="I1221" s="227"/>
      <c r="J1221" s="227" t="s">
        <v>7652</v>
      </c>
      <c r="K1221" s="227" t="s">
        <v>37</v>
      </c>
      <c r="L1221" s="227" t="s">
        <v>7653</v>
      </c>
      <c r="M1221" s="227" t="s">
        <v>277</v>
      </c>
      <c r="N1221" s="227" t="s">
        <v>106</v>
      </c>
      <c r="O1221" s="227" t="s">
        <v>72</v>
      </c>
      <c r="P1221" s="229" t="s">
        <v>7654</v>
      </c>
      <c r="Q1221" s="227"/>
      <c r="R1221" s="227" t="s">
        <v>277</v>
      </c>
      <c r="S1221" s="227" t="s">
        <v>106</v>
      </c>
      <c r="T1221" s="227" t="s">
        <v>72</v>
      </c>
      <c r="U1221" s="229" t="s">
        <v>7654</v>
      </c>
      <c r="V1221" s="227" t="s">
        <v>7655</v>
      </c>
      <c r="W1221" s="227" t="s">
        <v>2707</v>
      </c>
      <c r="X1221" s="227"/>
      <c r="Y1221" s="227"/>
      <c r="Z1221" s="230" t="s">
        <v>467</v>
      </c>
      <c r="AA1221" s="227" t="s">
        <v>341</v>
      </c>
      <c r="AB1221" s="227">
        <v>0.13</v>
      </c>
      <c r="AC1221" s="227">
        <v>0.84</v>
      </c>
      <c r="AD1221" s="227">
        <v>7130</v>
      </c>
      <c r="AE1221" s="227"/>
      <c r="AF1221" s="227"/>
      <c r="AG1221" s="227"/>
      <c r="AH1221" s="227"/>
      <c r="AI1221" s="227"/>
      <c r="AJ1221" s="227">
        <v>7130</v>
      </c>
      <c r="AK1221" s="227"/>
      <c r="AL1221" s="227"/>
      <c r="AM1221" s="227"/>
      <c r="AN1221" s="227"/>
      <c r="AO1221" s="227">
        <v>13</v>
      </c>
      <c r="AP1221" s="227"/>
      <c r="AQ1221" s="227"/>
      <c r="AR1221" s="227"/>
      <c r="AS1221" s="227" t="s">
        <v>933</v>
      </c>
      <c r="AT1221" s="227"/>
      <c r="AU1221" s="227"/>
      <c r="AV1221" s="227">
        <v>327.60000000000002</v>
      </c>
      <c r="AW1221" s="227" t="s">
        <v>7656</v>
      </c>
      <c r="AX1221" s="227" t="s">
        <v>7657</v>
      </c>
      <c r="AY1221" s="227">
        <v>42</v>
      </c>
      <c r="AZ1221" s="227">
        <v>58</v>
      </c>
      <c r="BA1221" s="227">
        <v>36.880000000000003</v>
      </c>
      <c r="BB1221" s="227">
        <v>24</v>
      </c>
      <c r="BC1221" s="227">
        <v>51</v>
      </c>
      <c r="BD1221" s="227">
        <v>3.25</v>
      </c>
      <c r="BE1221" s="227">
        <f t="shared" ref="BE1221:BE1222" si="210">AY1221+AZ1221/60+BA1221/3600</f>
        <v>42.976911111111114</v>
      </c>
      <c r="BF1221" s="227">
        <f t="shared" ref="BF1221:BF1222" si="211">BB1221+BC1221/60+BD1221/3600</f>
        <v>24.85090277777778</v>
      </c>
      <c r="BG1221" s="227" t="s">
        <v>38</v>
      </c>
      <c r="BH1221" s="227"/>
      <c r="BI1221" s="227"/>
      <c r="BJ1221" s="228"/>
      <c r="BK1221" s="227"/>
      <c r="BL1221" s="228"/>
      <c r="BM1221" s="227"/>
      <c r="BN1221" s="227"/>
      <c r="BO1221" s="227"/>
      <c r="BP1221" s="227"/>
      <c r="BQ1221" s="227"/>
      <c r="BR1221" s="227"/>
      <c r="BS1221" s="227"/>
      <c r="BT1221" s="529"/>
      <c r="BU1221" s="529"/>
      <c r="BV1221" s="529"/>
      <c r="BW1221" s="529"/>
      <c r="BX1221" s="529"/>
      <c r="BY1221" s="529"/>
      <c r="BZ1221" s="529"/>
      <c r="CA1221" s="529"/>
      <c r="CB1221" s="529"/>
      <c r="CC1221" s="529"/>
      <c r="CD1221" s="529"/>
      <c r="CE1221" s="529"/>
      <c r="CF1221" s="529"/>
      <c r="CG1221" s="529"/>
      <c r="CH1221" s="529"/>
      <c r="CI1221" s="529"/>
      <c r="CJ1221" s="529"/>
      <c r="CK1221" s="529"/>
      <c r="CL1221" s="529"/>
      <c r="CM1221" s="529"/>
      <c r="CN1221" s="529"/>
      <c r="CO1221" s="529"/>
      <c r="CP1221" s="529"/>
      <c r="CQ1221" s="529"/>
      <c r="CR1221" s="529"/>
      <c r="CS1221" s="529"/>
      <c r="CT1221" s="529"/>
      <c r="CU1221" s="529"/>
      <c r="CV1221" s="529"/>
      <c r="CW1221" s="529"/>
      <c r="CX1221" s="529"/>
      <c r="CY1221" s="529"/>
      <c r="CZ1221" s="529"/>
      <c r="DA1221" s="529"/>
      <c r="DB1221" s="529"/>
      <c r="DC1221" s="529"/>
      <c r="DD1221" s="529"/>
      <c r="DE1221" s="529"/>
      <c r="DF1221" s="529"/>
      <c r="DG1221" s="529"/>
      <c r="DH1221" s="529"/>
      <c r="DI1221" s="529"/>
      <c r="DJ1221" s="529"/>
      <c r="DK1221" s="529"/>
      <c r="DL1221" s="529"/>
      <c r="DM1221" s="529"/>
      <c r="DN1221" s="529"/>
      <c r="DO1221" s="529"/>
      <c r="DP1221" s="529"/>
      <c r="DQ1221" s="529"/>
      <c r="DR1221" s="529"/>
      <c r="DS1221" s="529"/>
      <c r="DT1221" s="529"/>
      <c r="DU1221" s="529"/>
      <c r="DV1221" s="529"/>
      <c r="DW1221" s="529"/>
      <c r="DX1221" s="529"/>
      <c r="DY1221" s="529"/>
      <c r="DZ1221" s="529"/>
      <c r="EA1221" s="529"/>
      <c r="EB1221" s="529"/>
      <c r="EC1221" s="529"/>
      <c r="ED1221" s="529"/>
      <c r="EE1221" s="529"/>
      <c r="EF1221" s="529"/>
      <c r="EG1221" s="529"/>
      <c r="EH1221" s="529"/>
      <c r="EI1221" s="529"/>
      <c r="EJ1221" s="529"/>
      <c r="EK1221" s="529"/>
      <c r="EL1221" s="529"/>
      <c r="EM1221" s="529"/>
      <c r="EN1221" s="529"/>
      <c r="EO1221" s="529"/>
      <c r="EP1221" s="529"/>
      <c r="EQ1221" s="529"/>
      <c r="ER1221" s="529"/>
      <c r="ES1221" s="529"/>
      <c r="ET1221" s="529"/>
      <c r="EU1221" s="529"/>
      <c r="EV1221" s="529"/>
      <c r="EW1221" s="529"/>
      <c r="EX1221" s="529"/>
      <c r="EY1221" s="529"/>
      <c r="EZ1221" s="529"/>
      <c r="FA1221" s="529"/>
      <c r="FB1221" s="529"/>
      <c r="FC1221" s="529"/>
      <c r="FD1221" s="529"/>
      <c r="FE1221" s="529"/>
      <c r="FF1221" s="529"/>
      <c r="FG1221" s="529"/>
      <c r="FH1221" s="529"/>
      <c r="FI1221" s="529"/>
      <c r="FJ1221" s="529"/>
      <c r="FK1221" s="529"/>
      <c r="FL1221" s="529"/>
      <c r="FM1221" s="529"/>
      <c r="FN1221" s="529"/>
      <c r="FO1221" s="529"/>
      <c r="FP1221" s="529"/>
      <c r="FQ1221" s="529"/>
      <c r="FR1221" s="529"/>
      <c r="FS1221" s="529"/>
      <c r="FT1221" s="529"/>
      <c r="FU1221" s="529"/>
      <c r="FV1221" s="529"/>
      <c r="FW1221" s="529"/>
      <c r="FX1221" s="529"/>
      <c r="FY1221" s="529"/>
      <c r="FZ1221" s="529"/>
      <c r="GA1221" s="529"/>
      <c r="GB1221" s="529"/>
      <c r="GC1221" s="529"/>
      <c r="GD1221" s="529"/>
      <c r="GE1221" s="529"/>
      <c r="GF1221" s="529"/>
      <c r="GG1221" s="529"/>
      <c r="GH1221" s="529"/>
      <c r="GI1221" s="529"/>
      <c r="GJ1221" s="529"/>
      <c r="GK1221" s="529"/>
      <c r="GL1221" s="529"/>
      <c r="GM1221" s="529"/>
      <c r="GN1221" s="529"/>
      <c r="GO1221" s="529"/>
      <c r="GP1221" s="529"/>
      <c r="GQ1221" s="529"/>
      <c r="GR1221" s="529"/>
      <c r="GS1221" s="529"/>
      <c r="GT1221" s="529"/>
      <c r="GU1221" s="529"/>
      <c r="GV1221" s="529"/>
      <c r="GW1221" s="529"/>
      <c r="GX1221" s="529"/>
      <c r="GY1221" s="529"/>
      <c r="GZ1221" s="529"/>
      <c r="HA1221" s="529"/>
      <c r="HB1221" s="529"/>
      <c r="HC1221" s="529"/>
      <c r="HD1221" s="529"/>
      <c r="HE1221" s="529"/>
      <c r="HF1221" s="529"/>
      <c r="HG1221" s="529"/>
      <c r="HH1221" s="529"/>
      <c r="HI1221" s="529"/>
      <c r="HJ1221" s="529"/>
      <c r="HK1221" s="529"/>
      <c r="HL1221" s="529"/>
      <c r="HM1221" s="529"/>
      <c r="HN1221" s="529"/>
      <c r="HO1221" s="529"/>
      <c r="HP1221" s="529"/>
      <c r="HQ1221" s="529"/>
      <c r="HR1221" s="529"/>
      <c r="HS1221" s="529"/>
      <c r="HT1221" s="529"/>
      <c r="HU1221" s="529"/>
      <c r="HV1221" s="529"/>
      <c r="HW1221" s="529"/>
      <c r="HX1221" s="529"/>
      <c r="HY1221" s="529"/>
      <c r="HZ1221" s="529"/>
      <c r="IA1221" s="529"/>
      <c r="IB1221" s="529"/>
      <c r="IC1221" s="529"/>
      <c r="ID1221" s="529"/>
      <c r="IE1221" s="529"/>
      <c r="IF1221" s="529"/>
      <c r="IG1221" s="529"/>
      <c r="IH1221" s="529"/>
      <c r="II1221" s="529"/>
      <c r="IJ1221" s="529"/>
      <c r="IK1221" s="529"/>
      <c r="IL1221" s="529"/>
      <c r="IM1221" s="529"/>
      <c r="IN1221" s="529"/>
      <c r="IO1221" s="529"/>
      <c r="IP1221" s="529"/>
      <c r="IQ1221" s="529"/>
      <c r="IR1221" s="529"/>
      <c r="IS1221" s="529"/>
      <c r="IT1221" s="529"/>
      <c r="IU1221" s="529"/>
      <c r="IV1221" s="529"/>
      <c r="IW1221" s="529"/>
      <c r="IX1221" s="529"/>
      <c r="IY1221" s="529"/>
      <c r="IZ1221" s="529"/>
      <c r="JA1221" s="529"/>
      <c r="JB1221" s="529"/>
      <c r="JC1221" s="529"/>
      <c r="JD1221" s="529"/>
      <c r="JE1221" s="529"/>
      <c r="JF1221" s="529"/>
      <c r="JG1221" s="529"/>
      <c r="JH1221" s="529"/>
    </row>
    <row r="1222" spans="1:268" s="3" customFormat="1" ht="39.75" customHeight="1" thickBot="1" x14ac:dyDescent="0.3">
      <c r="A1222" s="226" t="s">
        <v>3387</v>
      </c>
      <c r="B1222" s="227" t="s">
        <v>3524</v>
      </c>
      <c r="C1222" s="227">
        <v>11490004</v>
      </c>
      <c r="D1222" s="228">
        <v>42975</v>
      </c>
      <c r="E1222" s="228">
        <v>42975</v>
      </c>
      <c r="F1222" s="228">
        <v>44801</v>
      </c>
      <c r="G1222" s="227">
        <v>-7777</v>
      </c>
      <c r="H1222" s="227" t="s">
        <v>2870</v>
      </c>
      <c r="I1222" s="227"/>
      <c r="J1222" s="227" t="s">
        <v>7658</v>
      </c>
      <c r="K1222" s="227" t="s">
        <v>135</v>
      </c>
      <c r="L1222" s="227" t="s">
        <v>7661</v>
      </c>
      <c r="M1222" s="227" t="s">
        <v>1786</v>
      </c>
      <c r="N1222" s="227" t="s">
        <v>134</v>
      </c>
      <c r="O1222" s="227" t="s">
        <v>76</v>
      </c>
      <c r="P1222" s="229" t="s">
        <v>3525</v>
      </c>
      <c r="Q1222" s="227" t="s">
        <v>7685</v>
      </c>
      <c r="R1222" s="227" t="s">
        <v>1786</v>
      </c>
      <c r="S1222" s="227" t="s">
        <v>134</v>
      </c>
      <c r="T1222" s="227" t="s">
        <v>442</v>
      </c>
      <c r="U1222" s="229" t="s">
        <v>3525</v>
      </c>
      <c r="V1222" s="227" t="s">
        <v>3526</v>
      </c>
      <c r="W1222" s="227" t="s">
        <v>396</v>
      </c>
      <c r="X1222" s="227">
        <v>-7777</v>
      </c>
      <c r="Y1222" s="227">
        <v>-7777</v>
      </c>
      <c r="Z1222" s="230" t="s">
        <v>467</v>
      </c>
      <c r="AA1222" s="227" t="s">
        <v>426</v>
      </c>
      <c r="AB1222" s="227"/>
      <c r="AC1222" s="227">
        <v>1</v>
      </c>
      <c r="AD1222" s="227">
        <v>33000</v>
      </c>
      <c r="AE1222" s="227"/>
      <c r="AF1222" s="227"/>
      <c r="AG1222" s="227"/>
      <c r="AH1222" s="227"/>
      <c r="AI1222" s="227">
        <v>33000</v>
      </c>
      <c r="AJ1222" s="227"/>
      <c r="AK1222" s="227"/>
      <c r="AL1222" s="227"/>
      <c r="AM1222" s="227"/>
      <c r="AN1222" s="227"/>
      <c r="AO1222" s="227"/>
      <c r="AP1222" s="227">
        <v>15.5</v>
      </c>
      <c r="AQ1222" s="227"/>
      <c r="AR1222" s="227"/>
      <c r="AS1222" s="227" t="s">
        <v>467</v>
      </c>
      <c r="AT1222" s="227"/>
      <c r="AU1222" s="227"/>
      <c r="AV1222" s="227"/>
      <c r="AW1222" s="227" t="s">
        <v>4447</v>
      </c>
      <c r="AX1222" s="227" t="s">
        <v>4448</v>
      </c>
      <c r="AY1222" s="227">
        <v>43</v>
      </c>
      <c r="AZ1222" s="227">
        <v>25</v>
      </c>
      <c r="BA1222" s="227">
        <v>35.4</v>
      </c>
      <c r="BB1222" s="227">
        <v>24</v>
      </c>
      <c r="BC1222" s="227">
        <v>27</v>
      </c>
      <c r="BD1222" s="227">
        <v>22</v>
      </c>
      <c r="BE1222" s="227">
        <f t="shared" si="210"/>
        <v>43.426499999999997</v>
      </c>
      <c r="BF1222" s="227">
        <f t="shared" si="211"/>
        <v>24.45611111111111</v>
      </c>
      <c r="BG1222" s="227" t="s">
        <v>38</v>
      </c>
      <c r="BH1222" s="227"/>
      <c r="BI1222" s="227"/>
      <c r="BJ1222" s="228"/>
      <c r="BK1222" s="227"/>
      <c r="BL1222" s="228"/>
      <c r="BM1222" s="227"/>
      <c r="BN1222" s="227"/>
      <c r="BO1222" s="227"/>
      <c r="BP1222" s="227"/>
      <c r="BQ1222" s="227"/>
      <c r="BR1222" s="227"/>
      <c r="BS1222" s="227"/>
      <c r="BT1222" s="529"/>
      <c r="BU1222" s="529"/>
      <c r="BV1222" s="529"/>
      <c r="BW1222" s="529"/>
      <c r="BX1222" s="529"/>
      <c r="BY1222" s="529"/>
      <c r="BZ1222" s="529"/>
      <c r="CA1222" s="529"/>
      <c r="CB1222" s="529"/>
      <c r="CC1222" s="529"/>
      <c r="CD1222" s="529"/>
      <c r="CE1222" s="529"/>
      <c r="CF1222" s="529"/>
      <c r="CG1222" s="529"/>
      <c r="CH1222" s="529"/>
      <c r="CI1222" s="529"/>
      <c r="CJ1222" s="529"/>
      <c r="CK1222" s="529"/>
      <c r="CL1222" s="529"/>
      <c r="CM1222" s="529"/>
      <c r="CN1222" s="529"/>
      <c r="CO1222" s="529"/>
      <c r="CP1222" s="529"/>
      <c r="CQ1222" s="529"/>
      <c r="CR1222" s="529"/>
      <c r="CS1222" s="529"/>
      <c r="CT1222" s="529"/>
      <c r="CU1222" s="529"/>
      <c r="CV1222" s="529"/>
      <c r="CW1222" s="529"/>
      <c r="CX1222" s="529"/>
      <c r="CY1222" s="529"/>
      <c r="CZ1222" s="529"/>
      <c r="DA1222" s="529"/>
      <c r="DB1222" s="529"/>
      <c r="DC1222" s="529"/>
      <c r="DD1222" s="529"/>
      <c r="DE1222" s="529"/>
      <c r="DF1222" s="529"/>
      <c r="DG1222" s="529"/>
      <c r="DH1222" s="529"/>
      <c r="DI1222" s="529"/>
      <c r="DJ1222" s="529"/>
      <c r="DK1222" s="529"/>
      <c r="DL1222" s="529"/>
      <c r="DM1222" s="529"/>
      <c r="DN1222" s="529"/>
      <c r="DO1222" s="529"/>
      <c r="DP1222" s="529"/>
      <c r="DQ1222" s="529"/>
      <c r="DR1222" s="529"/>
      <c r="DS1222" s="529"/>
      <c r="DT1222" s="529"/>
      <c r="DU1222" s="529"/>
      <c r="DV1222" s="529"/>
      <c r="DW1222" s="529"/>
      <c r="DX1222" s="529"/>
      <c r="DY1222" s="529"/>
      <c r="DZ1222" s="529"/>
      <c r="EA1222" s="529"/>
      <c r="EB1222" s="529"/>
      <c r="EC1222" s="529"/>
      <c r="ED1222" s="529"/>
      <c r="EE1222" s="529"/>
      <c r="EF1222" s="529"/>
      <c r="EG1222" s="529"/>
      <c r="EH1222" s="529"/>
      <c r="EI1222" s="529"/>
      <c r="EJ1222" s="529"/>
      <c r="EK1222" s="529"/>
      <c r="EL1222" s="529"/>
      <c r="EM1222" s="529"/>
      <c r="EN1222" s="529"/>
      <c r="EO1222" s="529"/>
      <c r="EP1222" s="529"/>
      <c r="EQ1222" s="529"/>
      <c r="ER1222" s="529"/>
      <c r="ES1222" s="529"/>
      <c r="ET1222" s="529"/>
      <c r="EU1222" s="529"/>
      <c r="EV1222" s="529"/>
      <c r="EW1222" s="529"/>
      <c r="EX1222" s="529"/>
      <c r="EY1222" s="529"/>
      <c r="EZ1222" s="529"/>
      <c r="FA1222" s="529"/>
      <c r="FB1222" s="529"/>
      <c r="FC1222" s="529"/>
      <c r="FD1222" s="529"/>
      <c r="FE1222" s="529"/>
      <c r="FF1222" s="529"/>
      <c r="FG1222" s="529"/>
      <c r="FH1222" s="529"/>
      <c r="FI1222" s="529"/>
      <c r="FJ1222" s="529"/>
      <c r="FK1222" s="529"/>
      <c r="FL1222" s="529"/>
      <c r="FM1222" s="529"/>
      <c r="FN1222" s="529"/>
      <c r="FO1222" s="529"/>
      <c r="FP1222" s="529"/>
      <c r="FQ1222" s="529"/>
      <c r="FR1222" s="529"/>
      <c r="FS1222" s="529"/>
      <c r="FT1222" s="529"/>
      <c r="FU1222" s="529"/>
      <c r="FV1222" s="529"/>
      <c r="FW1222" s="529"/>
      <c r="FX1222" s="529"/>
      <c r="FY1222" s="529"/>
      <c r="FZ1222" s="529"/>
      <c r="GA1222" s="529"/>
      <c r="GB1222" s="529"/>
      <c r="GC1222" s="529"/>
      <c r="GD1222" s="529"/>
      <c r="GE1222" s="529"/>
      <c r="GF1222" s="529"/>
      <c r="GG1222" s="529"/>
      <c r="GH1222" s="529"/>
      <c r="GI1222" s="529"/>
      <c r="GJ1222" s="529"/>
      <c r="GK1222" s="529"/>
      <c r="GL1222" s="529"/>
      <c r="GM1222" s="529"/>
      <c r="GN1222" s="529"/>
      <c r="GO1222" s="529"/>
      <c r="GP1222" s="529"/>
      <c r="GQ1222" s="529"/>
      <c r="GR1222" s="529"/>
      <c r="GS1222" s="529"/>
      <c r="GT1222" s="529"/>
      <c r="GU1222" s="529"/>
      <c r="GV1222" s="529"/>
      <c r="GW1222" s="529"/>
      <c r="GX1222" s="529"/>
      <c r="GY1222" s="529"/>
      <c r="GZ1222" s="529"/>
      <c r="HA1222" s="529"/>
      <c r="HB1222" s="529"/>
      <c r="HC1222" s="529"/>
      <c r="HD1222" s="529"/>
      <c r="HE1222" s="529"/>
      <c r="HF1222" s="529"/>
      <c r="HG1222" s="529"/>
      <c r="HH1222" s="529"/>
      <c r="HI1222" s="529"/>
      <c r="HJ1222" s="529"/>
      <c r="HK1222" s="529"/>
      <c r="HL1222" s="529"/>
      <c r="HM1222" s="529"/>
      <c r="HN1222" s="529"/>
      <c r="HO1222" s="529"/>
      <c r="HP1222" s="529"/>
      <c r="HQ1222" s="529"/>
      <c r="HR1222" s="529"/>
      <c r="HS1222" s="529"/>
      <c r="HT1222" s="529"/>
      <c r="HU1222" s="529"/>
      <c r="HV1222" s="529"/>
      <c r="HW1222" s="529"/>
      <c r="HX1222" s="529"/>
      <c r="HY1222" s="529"/>
      <c r="HZ1222" s="529"/>
      <c r="IA1222" s="529"/>
      <c r="IB1222" s="529"/>
      <c r="IC1222" s="529"/>
      <c r="ID1222" s="529"/>
      <c r="IE1222" s="529"/>
      <c r="IF1222" s="529"/>
      <c r="IG1222" s="529"/>
      <c r="IH1222" s="529"/>
      <c r="II1222" s="529"/>
      <c r="IJ1222" s="529"/>
      <c r="IK1222" s="529"/>
      <c r="IL1222" s="529"/>
      <c r="IM1222" s="529"/>
      <c r="IN1222" s="529"/>
      <c r="IO1222" s="529"/>
      <c r="IP1222" s="529"/>
      <c r="IQ1222" s="529"/>
      <c r="IR1222" s="529"/>
      <c r="IS1222" s="529"/>
      <c r="IT1222" s="529"/>
      <c r="IU1222" s="529"/>
      <c r="IV1222" s="529"/>
      <c r="IW1222" s="529"/>
      <c r="IX1222" s="529"/>
      <c r="IY1222" s="529"/>
      <c r="IZ1222" s="529"/>
      <c r="JA1222" s="529"/>
      <c r="JB1222" s="529"/>
      <c r="JC1222" s="529"/>
      <c r="JD1222" s="529"/>
      <c r="JE1222" s="529"/>
      <c r="JF1222" s="529"/>
      <c r="JG1222" s="529"/>
      <c r="JH1222" s="529"/>
    </row>
    <row r="1223" spans="1:268" s="3" customFormat="1" ht="39.75" customHeight="1" x14ac:dyDescent="0.25">
      <c r="A1223" s="173" t="s">
        <v>3387</v>
      </c>
      <c r="B1223" s="1" t="s">
        <v>7681</v>
      </c>
      <c r="C1223" s="1">
        <v>11140164</v>
      </c>
      <c r="D1223" s="7">
        <v>42997</v>
      </c>
      <c r="E1223" s="7">
        <v>42997</v>
      </c>
      <c r="F1223" s="7">
        <v>52404</v>
      </c>
      <c r="G1223" s="173">
        <v>-7777</v>
      </c>
      <c r="H1223" s="1" t="s">
        <v>538</v>
      </c>
      <c r="I1223" s="1"/>
      <c r="J1223" s="1" t="s">
        <v>7682</v>
      </c>
      <c r="K1223" s="1" t="s">
        <v>95</v>
      </c>
      <c r="L1223" s="1" t="s">
        <v>7684</v>
      </c>
      <c r="M1223" s="1" t="s">
        <v>627</v>
      </c>
      <c r="N1223" s="1" t="s">
        <v>127</v>
      </c>
      <c r="O1223" s="1" t="s">
        <v>111</v>
      </c>
      <c r="P1223" s="6" t="s">
        <v>2720</v>
      </c>
      <c r="Q1223" s="1"/>
      <c r="R1223" s="1" t="s">
        <v>627</v>
      </c>
      <c r="S1223" s="1" t="s">
        <v>127</v>
      </c>
      <c r="T1223" s="1" t="s">
        <v>111</v>
      </c>
      <c r="U1223" s="6" t="s">
        <v>2720</v>
      </c>
      <c r="V1223" s="1" t="s">
        <v>7687</v>
      </c>
      <c r="W1223" s="1" t="s">
        <v>7686</v>
      </c>
      <c r="X1223" s="1">
        <v>-7777</v>
      </c>
      <c r="Y1223" s="1">
        <v>-7777</v>
      </c>
      <c r="Z1223" s="376" t="s">
        <v>467</v>
      </c>
      <c r="AA1223" s="173" t="s">
        <v>7688</v>
      </c>
      <c r="AB1223" s="1">
        <v>0.58299999999999996</v>
      </c>
      <c r="AC1223" s="1">
        <v>830</v>
      </c>
      <c r="AD1223" s="1">
        <v>13890000</v>
      </c>
      <c r="AE1223" s="1"/>
      <c r="AF1223" s="1">
        <v>18385488</v>
      </c>
      <c r="AG1223" s="1"/>
      <c r="AH1223" s="1"/>
      <c r="AI1223" s="1"/>
      <c r="AJ1223" s="1"/>
      <c r="AK1223" s="1"/>
      <c r="AL1223" s="1"/>
      <c r="AM1223" s="1"/>
      <c r="AN1223" s="1"/>
      <c r="AO1223" s="452">
        <v>50</v>
      </c>
      <c r="AP1223" s="1"/>
      <c r="AQ1223" s="1"/>
      <c r="AR1223" s="1"/>
      <c r="AS1223" s="376" t="s">
        <v>1376</v>
      </c>
      <c r="AT1223" s="1"/>
      <c r="AU1223" s="1"/>
      <c r="AV1223" s="1"/>
      <c r="AW1223" s="376" t="s">
        <v>7689</v>
      </c>
      <c r="AX1223" s="376" t="s">
        <v>7690</v>
      </c>
      <c r="AY1223" s="376">
        <v>43</v>
      </c>
      <c r="AZ1223" s="376">
        <v>25</v>
      </c>
      <c r="BA1223" s="376">
        <v>42.2</v>
      </c>
      <c r="BB1223" s="376">
        <v>22</v>
      </c>
      <c r="BC1223" s="376">
        <v>43</v>
      </c>
      <c r="BD1223" s="376">
        <v>0.4</v>
      </c>
      <c r="BE1223" s="376">
        <f t="shared" ref="BE1223" si="212">AY1223+AZ1223/60+BA1223/3600</f>
        <v>43.42838888888889</v>
      </c>
      <c r="BF1223" s="376">
        <f t="shared" ref="BF1223" si="213">BB1223+BC1223/60+BD1223/3600</f>
        <v>22.716777777777775</v>
      </c>
      <c r="BG1223" s="376" t="s">
        <v>47</v>
      </c>
      <c r="BH1223" s="1"/>
      <c r="BI1223" s="1" t="s">
        <v>10146</v>
      </c>
      <c r="BJ1223" s="7" t="s">
        <v>10147</v>
      </c>
      <c r="BK1223" s="1" t="s">
        <v>10146</v>
      </c>
      <c r="BL1223" s="7" t="s">
        <v>10147</v>
      </c>
      <c r="BM1223" s="1"/>
      <c r="BN1223" s="1"/>
      <c r="BO1223" s="1"/>
      <c r="BP1223" s="1"/>
      <c r="BQ1223" s="1"/>
      <c r="BR1223" s="1"/>
      <c r="BS1223" s="1"/>
      <c r="BT1223" s="529"/>
      <c r="BU1223" s="529"/>
      <c r="BV1223" s="529"/>
      <c r="BW1223" s="529"/>
      <c r="BX1223" s="529"/>
      <c r="BY1223" s="529"/>
      <c r="BZ1223" s="529"/>
      <c r="CA1223" s="529"/>
      <c r="CB1223" s="529"/>
      <c r="CC1223" s="529"/>
      <c r="CD1223" s="529"/>
      <c r="CE1223" s="529"/>
      <c r="CF1223" s="529"/>
      <c r="CG1223" s="529"/>
      <c r="CH1223" s="529"/>
      <c r="CI1223" s="529"/>
      <c r="CJ1223" s="529"/>
      <c r="CK1223" s="529"/>
      <c r="CL1223" s="529"/>
      <c r="CM1223" s="529"/>
      <c r="CN1223" s="529"/>
      <c r="CO1223" s="529"/>
      <c r="CP1223" s="529"/>
      <c r="CQ1223" s="529"/>
      <c r="CR1223" s="529"/>
      <c r="CS1223" s="529"/>
      <c r="CT1223" s="529"/>
      <c r="CU1223" s="529"/>
      <c r="CV1223" s="529"/>
      <c r="CW1223" s="529"/>
      <c r="CX1223" s="529"/>
      <c r="CY1223" s="529"/>
      <c r="CZ1223" s="529"/>
      <c r="DA1223" s="529"/>
      <c r="DB1223" s="529"/>
      <c r="DC1223" s="529"/>
      <c r="DD1223" s="529"/>
      <c r="DE1223" s="529"/>
      <c r="DF1223" s="529"/>
      <c r="DG1223" s="529"/>
      <c r="DH1223" s="529"/>
      <c r="DI1223" s="529"/>
      <c r="DJ1223" s="529"/>
      <c r="DK1223" s="529"/>
      <c r="DL1223" s="529"/>
      <c r="DM1223" s="529"/>
      <c r="DN1223" s="529"/>
      <c r="DO1223" s="529"/>
      <c r="DP1223" s="529"/>
      <c r="DQ1223" s="529"/>
      <c r="DR1223" s="529"/>
      <c r="DS1223" s="529"/>
      <c r="DT1223" s="529"/>
      <c r="DU1223" s="529"/>
      <c r="DV1223" s="529"/>
      <c r="DW1223" s="529"/>
      <c r="DX1223" s="529"/>
      <c r="DY1223" s="529"/>
      <c r="DZ1223" s="529"/>
      <c r="EA1223" s="529"/>
      <c r="EB1223" s="529"/>
      <c r="EC1223" s="529"/>
      <c r="ED1223" s="529"/>
      <c r="EE1223" s="529"/>
      <c r="EF1223" s="529"/>
      <c r="EG1223" s="529"/>
      <c r="EH1223" s="529"/>
      <c r="EI1223" s="529"/>
      <c r="EJ1223" s="529"/>
      <c r="EK1223" s="529"/>
      <c r="EL1223" s="529"/>
      <c r="EM1223" s="529"/>
      <c r="EN1223" s="529"/>
      <c r="EO1223" s="529"/>
      <c r="EP1223" s="529"/>
      <c r="EQ1223" s="529"/>
      <c r="ER1223" s="529"/>
      <c r="ES1223" s="529"/>
      <c r="ET1223" s="529"/>
      <c r="EU1223" s="529"/>
      <c r="EV1223" s="529"/>
      <c r="EW1223" s="529"/>
      <c r="EX1223" s="529"/>
      <c r="EY1223" s="529"/>
      <c r="EZ1223" s="529"/>
      <c r="FA1223" s="529"/>
      <c r="FB1223" s="529"/>
      <c r="FC1223" s="529"/>
      <c r="FD1223" s="529"/>
      <c r="FE1223" s="529"/>
      <c r="FF1223" s="529"/>
      <c r="FG1223" s="529"/>
      <c r="FH1223" s="529"/>
      <c r="FI1223" s="529"/>
      <c r="FJ1223" s="529"/>
      <c r="FK1223" s="529"/>
      <c r="FL1223" s="529"/>
      <c r="FM1223" s="529"/>
      <c r="FN1223" s="529"/>
      <c r="FO1223" s="529"/>
      <c r="FP1223" s="529"/>
      <c r="FQ1223" s="529"/>
      <c r="FR1223" s="529"/>
      <c r="FS1223" s="529"/>
      <c r="FT1223" s="529"/>
      <c r="FU1223" s="529"/>
      <c r="FV1223" s="529"/>
      <c r="FW1223" s="529"/>
      <c r="FX1223" s="529"/>
      <c r="FY1223" s="529"/>
      <c r="FZ1223" s="529"/>
      <c r="GA1223" s="529"/>
      <c r="GB1223" s="529"/>
      <c r="GC1223" s="529"/>
      <c r="GD1223" s="529"/>
      <c r="GE1223" s="529"/>
      <c r="GF1223" s="529"/>
      <c r="GG1223" s="529"/>
      <c r="GH1223" s="529"/>
      <c r="GI1223" s="529"/>
      <c r="GJ1223" s="529"/>
      <c r="GK1223" s="529"/>
      <c r="GL1223" s="529"/>
      <c r="GM1223" s="529"/>
      <c r="GN1223" s="529"/>
      <c r="GO1223" s="529"/>
      <c r="GP1223" s="529"/>
      <c r="GQ1223" s="529"/>
      <c r="GR1223" s="529"/>
      <c r="GS1223" s="529"/>
      <c r="GT1223" s="529"/>
      <c r="GU1223" s="529"/>
      <c r="GV1223" s="529"/>
      <c r="GW1223" s="529"/>
      <c r="GX1223" s="529"/>
      <c r="GY1223" s="529"/>
      <c r="GZ1223" s="529"/>
      <c r="HA1223" s="529"/>
      <c r="HB1223" s="529"/>
      <c r="HC1223" s="529"/>
      <c r="HD1223" s="529"/>
      <c r="HE1223" s="529"/>
      <c r="HF1223" s="529"/>
      <c r="HG1223" s="529"/>
      <c r="HH1223" s="529"/>
      <c r="HI1223" s="529"/>
      <c r="HJ1223" s="529"/>
      <c r="HK1223" s="529"/>
      <c r="HL1223" s="529"/>
      <c r="HM1223" s="529"/>
      <c r="HN1223" s="529"/>
      <c r="HO1223" s="529"/>
      <c r="HP1223" s="529"/>
      <c r="HQ1223" s="529"/>
      <c r="HR1223" s="529"/>
      <c r="HS1223" s="529"/>
      <c r="HT1223" s="529"/>
      <c r="HU1223" s="529"/>
      <c r="HV1223" s="529"/>
      <c r="HW1223" s="529"/>
      <c r="HX1223" s="529"/>
      <c r="HY1223" s="529"/>
      <c r="HZ1223" s="529"/>
      <c r="IA1223" s="529"/>
      <c r="IB1223" s="529"/>
      <c r="IC1223" s="529"/>
      <c r="ID1223" s="529"/>
      <c r="IE1223" s="529"/>
      <c r="IF1223" s="529"/>
      <c r="IG1223" s="529"/>
      <c r="IH1223" s="529"/>
      <c r="II1223" s="529"/>
      <c r="IJ1223" s="529"/>
      <c r="IK1223" s="529"/>
      <c r="IL1223" s="529"/>
      <c r="IM1223" s="529"/>
      <c r="IN1223" s="529"/>
      <c r="IO1223" s="529"/>
      <c r="IP1223" s="529"/>
      <c r="IQ1223" s="529"/>
      <c r="IR1223" s="529"/>
      <c r="IS1223" s="529"/>
      <c r="IT1223" s="529"/>
      <c r="IU1223" s="529"/>
      <c r="IV1223" s="529"/>
      <c r="IW1223" s="529"/>
      <c r="IX1223" s="529"/>
      <c r="IY1223" s="529"/>
      <c r="IZ1223" s="529"/>
      <c r="JA1223" s="529"/>
      <c r="JB1223" s="529"/>
      <c r="JC1223" s="529"/>
      <c r="JD1223" s="529"/>
      <c r="JE1223" s="529"/>
      <c r="JF1223" s="529"/>
      <c r="JG1223" s="529"/>
      <c r="JH1223" s="529"/>
    </row>
    <row r="1224" spans="1:268" s="3" customFormat="1" ht="39.75" customHeight="1" x14ac:dyDescent="0.25">
      <c r="A1224" s="1"/>
      <c r="B1224" s="1" t="s">
        <v>7681</v>
      </c>
      <c r="C1224" s="1">
        <v>11140164</v>
      </c>
      <c r="D1224" s="7">
        <v>42997</v>
      </c>
      <c r="E1224" s="7">
        <v>42997</v>
      </c>
      <c r="F1224" s="7">
        <v>52404</v>
      </c>
      <c r="G1224" s="1">
        <v>-7777</v>
      </c>
      <c r="H1224" s="1" t="s">
        <v>538</v>
      </c>
      <c r="I1224" s="1"/>
      <c r="J1224" s="1" t="s">
        <v>7682</v>
      </c>
      <c r="K1224" s="1" t="s">
        <v>95</v>
      </c>
      <c r="L1224" s="1" t="s">
        <v>7684</v>
      </c>
      <c r="M1224" s="1" t="s">
        <v>627</v>
      </c>
      <c r="N1224" s="1" t="s">
        <v>127</v>
      </c>
      <c r="O1224" s="1" t="s">
        <v>111</v>
      </c>
      <c r="P1224" s="6" t="s">
        <v>2720</v>
      </c>
      <c r="Q1224" s="1"/>
      <c r="R1224" s="1" t="s">
        <v>627</v>
      </c>
      <c r="S1224" s="1" t="s">
        <v>127</v>
      </c>
      <c r="T1224" s="1" t="s">
        <v>111</v>
      </c>
      <c r="U1224" s="6" t="s">
        <v>2720</v>
      </c>
      <c r="V1224" s="1" t="s">
        <v>7687</v>
      </c>
      <c r="W1224" s="1" t="s">
        <v>7686</v>
      </c>
      <c r="X1224" s="1">
        <v>-7777</v>
      </c>
      <c r="Y1224" s="1">
        <v>-7777</v>
      </c>
      <c r="Z1224" s="8" t="s">
        <v>467</v>
      </c>
      <c r="AA1224" s="1" t="s">
        <v>7688</v>
      </c>
      <c r="AB1224" s="1">
        <v>0.58299999999999996</v>
      </c>
      <c r="AC1224" s="1">
        <v>830</v>
      </c>
      <c r="AD1224" s="1">
        <v>13890000</v>
      </c>
      <c r="AE1224" s="1"/>
      <c r="AF1224" s="1">
        <v>18385488</v>
      </c>
      <c r="AG1224" s="1"/>
      <c r="AH1224" s="1"/>
      <c r="AI1224" s="1"/>
      <c r="AJ1224" s="1"/>
      <c r="AK1224" s="1"/>
      <c r="AL1224" s="1"/>
      <c r="AM1224" s="1"/>
      <c r="AN1224" s="1"/>
      <c r="AO1224" s="452">
        <v>50</v>
      </c>
      <c r="AP1224" s="1"/>
      <c r="AQ1224" s="1"/>
      <c r="AR1224" s="1"/>
      <c r="AS1224" s="8" t="s">
        <v>7695</v>
      </c>
      <c r="AT1224" s="1"/>
      <c r="AU1224" s="1"/>
      <c r="AV1224" s="1"/>
      <c r="AW1224" s="8" t="s">
        <v>7696</v>
      </c>
      <c r="AX1224" s="8" t="s">
        <v>7697</v>
      </c>
      <c r="AY1224" s="8">
        <v>43</v>
      </c>
      <c r="AZ1224" s="8">
        <v>25</v>
      </c>
      <c r="BA1224" s="8">
        <v>42.8</v>
      </c>
      <c r="BB1224" s="8">
        <v>22</v>
      </c>
      <c r="BC1224" s="8">
        <v>42</v>
      </c>
      <c r="BD1224" s="8">
        <v>59.14</v>
      </c>
      <c r="BE1224" s="8">
        <f t="shared" ref="BE1224" si="214">AY1224+AZ1224/60+BA1224/3600</f>
        <v>43.428555555555555</v>
      </c>
      <c r="BF1224" s="8">
        <f t="shared" ref="BF1224" si="215">BB1224+BC1224/60+BD1224/3600</f>
        <v>22.716427777777778</v>
      </c>
      <c r="BG1224" s="1" t="s">
        <v>47</v>
      </c>
      <c r="BH1224" s="1"/>
      <c r="BI1224" s="1" t="s">
        <v>10146</v>
      </c>
      <c r="BJ1224" s="7" t="s">
        <v>10147</v>
      </c>
      <c r="BK1224" s="1" t="s">
        <v>10146</v>
      </c>
      <c r="BL1224" s="7" t="s">
        <v>10147</v>
      </c>
      <c r="BM1224" s="1"/>
      <c r="BN1224" s="1"/>
      <c r="BO1224" s="1"/>
      <c r="BP1224" s="1"/>
      <c r="BQ1224" s="1"/>
      <c r="BR1224" s="1"/>
      <c r="BS1224" s="1"/>
      <c r="BT1224" s="529"/>
      <c r="BU1224" s="529"/>
      <c r="BV1224" s="529"/>
      <c r="BW1224" s="529"/>
      <c r="BX1224" s="529"/>
      <c r="BY1224" s="529"/>
      <c r="BZ1224" s="529"/>
      <c r="CA1224" s="529"/>
      <c r="CB1224" s="529"/>
      <c r="CC1224" s="529"/>
      <c r="CD1224" s="529"/>
      <c r="CE1224" s="529"/>
      <c r="CF1224" s="529"/>
      <c r="CG1224" s="529"/>
      <c r="CH1224" s="529"/>
      <c r="CI1224" s="529"/>
      <c r="CJ1224" s="529"/>
      <c r="CK1224" s="529"/>
      <c r="CL1224" s="529"/>
      <c r="CM1224" s="529"/>
      <c r="CN1224" s="529"/>
      <c r="CO1224" s="529"/>
      <c r="CP1224" s="529"/>
      <c r="CQ1224" s="529"/>
      <c r="CR1224" s="529"/>
      <c r="CS1224" s="529"/>
      <c r="CT1224" s="529"/>
      <c r="CU1224" s="529"/>
      <c r="CV1224" s="529"/>
      <c r="CW1224" s="529"/>
      <c r="CX1224" s="529"/>
      <c r="CY1224" s="529"/>
      <c r="CZ1224" s="529"/>
      <c r="DA1224" s="529"/>
      <c r="DB1224" s="529"/>
      <c r="DC1224" s="529"/>
      <c r="DD1224" s="529"/>
      <c r="DE1224" s="529"/>
      <c r="DF1224" s="529"/>
      <c r="DG1224" s="529"/>
      <c r="DH1224" s="529"/>
      <c r="DI1224" s="529"/>
      <c r="DJ1224" s="529"/>
      <c r="DK1224" s="529"/>
      <c r="DL1224" s="529"/>
      <c r="DM1224" s="529"/>
      <c r="DN1224" s="529"/>
      <c r="DO1224" s="529"/>
      <c r="DP1224" s="529"/>
      <c r="DQ1224" s="529"/>
      <c r="DR1224" s="529"/>
      <c r="DS1224" s="529"/>
      <c r="DT1224" s="529"/>
      <c r="DU1224" s="529"/>
      <c r="DV1224" s="529"/>
      <c r="DW1224" s="529"/>
      <c r="DX1224" s="529"/>
      <c r="DY1224" s="529"/>
      <c r="DZ1224" s="529"/>
      <c r="EA1224" s="529"/>
      <c r="EB1224" s="529"/>
      <c r="EC1224" s="529"/>
      <c r="ED1224" s="529"/>
      <c r="EE1224" s="529"/>
      <c r="EF1224" s="529"/>
      <c r="EG1224" s="529"/>
      <c r="EH1224" s="529"/>
      <c r="EI1224" s="529"/>
      <c r="EJ1224" s="529"/>
      <c r="EK1224" s="529"/>
      <c r="EL1224" s="529"/>
      <c r="EM1224" s="529"/>
      <c r="EN1224" s="529"/>
      <c r="EO1224" s="529"/>
      <c r="EP1224" s="529"/>
      <c r="EQ1224" s="529"/>
      <c r="ER1224" s="529"/>
      <c r="ES1224" s="529"/>
      <c r="ET1224" s="529"/>
      <c r="EU1224" s="529"/>
      <c r="EV1224" s="529"/>
      <c r="EW1224" s="529"/>
      <c r="EX1224" s="529"/>
      <c r="EY1224" s="529"/>
      <c r="EZ1224" s="529"/>
      <c r="FA1224" s="529"/>
      <c r="FB1224" s="529"/>
      <c r="FC1224" s="529"/>
      <c r="FD1224" s="529"/>
      <c r="FE1224" s="529"/>
      <c r="FF1224" s="529"/>
      <c r="FG1224" s="529"/>
      <c r="FH1224" s="529"/>
      <c r="FI1224" s="529"/>
      <c r="FJ1224" s="529"/>
      <c r="FK1224" s="529"/>
      <c r="FL1224" s="529"/>
      <c r="FM1224" s="529"/>
      <c r="FN1224" s="529"/>
      <c r="FO1224" s="529"/>
      <c r="FP1224" s="529"/>
      <c r="FQ1224" s="529"/>
      <c r="FR1224" s="529"/>
      <c r="FS1224" s="529"/>
      <c r="FT1224" s="529"/>
      <c r="FU1224" s="529"/>
      <c r="FV1224" s="529"/>
      <c r="FW1224" s="529"/>
      <c r="FX1224" s="529"/>
      <c r="FY1224" s="529"/>
      <c r="FZ1224" s="529"/>
      <c r="GA1224" s="529"/>
      <c r="GB1224" s="529"/>
      <c r="GC1224" s="529"/>
      <c r="GD1224" s="529"/>
      <c r="GE1224" s="529"/>
      <c r="GF1224" s="529"/>
      <c r="GG1224" s="529"/>
      <c r="GH1224" s="529"/>
      <c r="GI1224" s="529"/>
      <c r="GJ1224" s="529"/>
      <c r="GK1224" s="529"/>
      <c r="GL1224" s="529"/>
      <c r="GM1224" s="529"/>
      <c r="GN1224" s="529"/>
      <c r="GO1224" s="529"/>
      <c r="GP1224" s="529"/>
      <c r="GQ1224" s="529"/>
      <c r="GR1224" s="529"/>
      <c r="GS1224" s="529"/>
      <c r="GT1224" s="529"/>
      <c r="GU1224" s="529"/>
      <c r="GV1224" s="529"/>
      <c r="GW1224" s="529"/>
      <c r="GX1224" s="529"/>
      <c r="GY1224" s="529"/>
      <c r="GZ1224" s="529"/>
      <c r="HA1224" s="529"/>
      <c r="HB1224" s="529"/>
      <c r="HC1224" s="529"/>
      <c r="HD1224" s="529"/>
      <c r="HE1224" s="529"/>
      <c r="HF1224" s="529"/>
      <c r="HG1224" s="529"/>
      <c r="HH1224" s="529"/>
      <c r="HI1224" s="529"/>
      <c r="HJ1224" s="529"/>
      <c r="HK1224" s="529"/>
      <c r="HL1224" s="529"/>
      <c r="HM1224" s="529"/>
      <c r="HN1224" s="529"/>
      <c r="HO1224" s="529"/>
      <c r="HP1224" s="529"/>
      <c r="HQ1224" s="529"/>
      <c r="HR1224" s="529"/>
      <c r="HS1224" s="529"/>
      <c r="HT1224" s="529"/>
      <c r="HU1224" s="529"/>
      <c r="HV1224" s="529"/>
      <c r="HW1224" s="529"/>
      <c r="HX1224" s="529"/>
      <c r="HY1224" s="529"/>
      <c r="HZ1224" s="529"/>
      <c r="IA1224" s="529"/>
      <c r="IB1224" s="529"/>
      <c r="IC1224" s="529"/>
      <c r="ID1224" s="529"/>
      <c r="IE1224" s="529"/>
      <c r="IF1224" s="529"/>
      <c r="IG1224" s="529"/>
      <c r="IH1224" s="529"/>
      <c r="II1224" s="529"/>
      <c r="IJ1224" s="529"/>
      <c r="IK1224" s="529"/>
      <c r="IL1224" s="529"/>
      <c r="IM1224" s="529"/>
      <c r="IN1224" s="529"/>
      <c r="IO1224" s="529"/>
      <c r="IP1224" s="529"/>
      <c r="IQ1224" s="529"/>
      <c r="IR1224" s="529"/>
      <c r="IS1224" s="529"/>
      <c r="IT1224" s="529"/>
      <c r="IU1224" s="529"/>
      <c r="IV1224" s="529"/>
      <c r="IW1224" s="529"/>
      <c r="IX1224" s="529"/>
      <c r="IY1224" s="529"/>
      <c r="IZ1224" s="529"/>
      <c r="JA1224" s="529"/>
      <c r="JB1224" s="529"/>
      <c r="JC1224" s="529"/>
      <c r="JD1224" s="529"/>
      <c r="JE1224" s="529"/>
      <c r="JF1224" s="529"/>
      <c r="JG1224" s="529"/>
      <c r="JH1224" s="529"/>
    </row>
    <row r="1225" spans="1:268" s="3" customFormat="1" ht="39.75" customHeight="1" x14ac:dyDescent="0.25">
      <c r="A1225" s="1"/>
      <c r="B1225" s="1" t="s">
        <v>7681</v>
      </c>
      <c r="C1225" s="1">
        <v>11140164</v>
      </c>
      <c r="D1225" s="7">
        <v>42997</v>
      </c>
      <c r="E1225" s="7">
        <v>42997</v>
      </c>
      <c r="F1225" s="7">
        <v>52404</v>
      </c>
      <c r="G1225" s="1">
        <v>-7777</v>
      </c>
      <c r="H1225" s="1" t="s">
        <v>538</v>
      </c>
      <c r="I1225" s="1"/>
      <c r="J1225" s="1" t="s">
        <v>7682</v>
      </c>
      <c r="K1225" s="1" t="s">
        <v>95</v>
      </c>
      <c r="L1225" s="1" t="s">
        <v>7684</v>
      </c>
      <c r="M1225" s="1" t="s">
        <v>627</v>
      </c>
      <c r="N1225" s="1" t="s">
        <v>127</v>
      </c>
      <c r="O1225" s="1" t="s">
        <v>111</v>
      </c>
      <c r="P1225" s="6" t="s">
        <v>2720</v>
      </c>
      <c r="Q1225" s="1"/>
      <c r="R1225" s="1" t="s">
        <v>627</v>
      </c>
      <c r="S1225" s="1" t="s">
        <v>127</v>
      </c>
      <c r="T1225" s="1" t="s">
        <v>111</v>
      </c>
      <c r="U1225" s="6" t="s">
        <v>2720</v>
      </c>
      <c r="V1225" s="1" t="s">
        <v>7687</v>
      </c>
      <c r="W1225" s="1" t="s">
        <v>7686</v>
      </c>
      <c r="X1225" s="1">
        <v>-7777</v>
      </c>
      <c r="Y1225" s="1">
        <v>-7777</v>
      </c>
      <c r="Z1225" s="8" t="s">
        <v>467</v>
      </c>
      <c r="AA1225" s="1" t="s">
        <v>7688</v>
      </c>
      <c r="AB1225" s="1">
        <v>0.58299999999999996</v>
      </c>
      <c r="AC1225" s="1">
        <v>830</v>
      </c>
      <c r="AD1225" s="1">
        <v>13890000</v>
      </c>
      <c r="AE1225" s="1"/>
      <c r="AF1225" s="1">
        <v>18385488</v>
      </c>
      <c r="AG1225" s="1"/>
      <c r="AH1225" s="1"/>
      <c r="AI1225" s="1"/>
      <c r="AJ1225" s="1"/>
      <c r="AK1225" s="1"/>
      <c r="AL1225" s="1"/>
      <c r="AM1225" s="1"/>
      <c r="AN1225" s="1"/>
      <c r="AO1225" s="452">
        <v>50</v>
      </c>
      <c r="AP1225" s="1"/>
      <c r="AQ1225" s="1"/>
      <c r="AR1225" s="1"/>
      <c r="AS1225" s="8" t="s">
        <v>7698</v>
      </c>
      <c r="AT1225" s="1"/>
      <c r="AU1225" s="1"/>
      <c r="AV1225" s="1"/>
      <c r="AW1225" s="8" t="s">
        <v>7699</v>
      </c>
      <c r="AX1225" s="8" t="s">
        <v>7700</v>
      </c>
      <c r="AY1225" s="8">
        <v>43</v>
      </c>
      <c r="AZ1225" s="8">
        <v>26</v>
      </c>
      <c r="BA1225" s="8">
        <v>20.059999999999999</v>
      </c>
      <c r="BB1225" s="8">
        <v>22</v>
      </c>
      <c r="BC1225" s="8">
        <v>43</v>
      </c>
      <c r="BD1225" s="8">
        <v>40.1</v>
      </c>
      <c r="BE1225" s="8">
        <f t="shared" ref="BE1225" si="216">AY1225+AZ1225/60+BA1225/3600</f>
        <v>43.43890555555555</v>
      </c>
      <c r="BF1225" s="8">
        <f t="shared" ref="BF1225" si="217">BB1225+BC1225/60+BD1225/3600</f>
        <v>22.727805555555555</v>
      </c>
      <c r="BG1225" s="1" t="s">
        <v>47</v>
      </c>
      <c r="BH1225" s="1"/>
      <c r="BI1225" s="1" t="s">
        <v>10146</v>
      </c>
      <c r="BJ1225" s="7" t="s">
        <v>10147</v>
      </c>
      <c r="BK1225" s="1" t="s">
        <v>10146</v>
      </c>
      <c r="BL1225" s="7" t="s">
        <v>10147</v>
      </c>
      <c r="BM1225" s="1"/>
      <c r="BN1225" s="1"/>
      <c r="BO1225" s="1"/>
      <c r="BP1225" s="1"/>
      <c r="BQ1225" s="1"/>
      <c r="BR1225" s="1"/>
      <c r="BS1225" s="1"/>
      <c r="BT1225" s="529"/>
      <c r="BU1225" s="529"/>
      <c r="BV1225" s="529"/>
      <c r="BW1225" s="529"/>
      <c r="BX1225" s="529"/>
      <c r="BY1225" s="529"/>
      <c r="BZ1225" s="529"/>
      <c r="CA1225" s="529"/>
      <c r="CB1225" s="529"/>
      <c r="CC1225" s="529"/>
      <c r="CD1225" s="529"/>
      <c r="CE1225" s="529"/>
      <c r="CF1225" s="529"/>
      <c r="CG1225" s="529"/>
      <c r="CH1225" s="529"/>
      <c r="CI1225" s="529"/>
      <c r="CJ1225" s="529"/>
      <c r="CK1225" s="529"/>
      <c r="CL1225" s="529"/>
      <c r="CM1225" s="529"/>
      <c r="CN1225" s="529"/>
      <c r="CO1225" s="529"/>
      <c r="CP1225" s="529"/>
      <c r="CQ1225" s="529"/>
      <c r="CR1225" s="529"/>
      <c r="CS1225" s="529"/>
      <c r="CT1225" s="529"/>
      <c r="CU1225" s="529"/>
      <c r="CV1225" s="529"/>
      <c r="CW1225" s="529"/>
      <c r="CX1225" s="529"/>
      <c r="CY1225" s="529"/>
      <c r="CZ1225" s="529"/>
      <c r="DA1225" s="529"/>
      <c r="DB1225" s="529"/>
      <c r="DC1225" s="529"/>
      <c r="DD1225" s="529"/>
      <c r="DE1225" s="529"/>
      <c r="DF1225" s="529"/>
      <c r="DG1225" s="529"/>
      <c r="DH1225" s="529"/>
      <c r="DI1225" s="529"/>
      <c r="DJ1225" s="529"/>
      <c r="DK1225" s="529"/>
      <c r="DL1225" s="529"/>
      <c r="DM1225" s="529"/>
      <c r="DN1225" s="529"/>
      <c r="DO1225" s="529"/>
      <c r="DP1225" s="529"/>
      <c r="DQ1225" s="529"/>
      <c r="DR1225" s="529"/>
      <c r="DS1225" s="529"/>
      <c r="DT1225" s="529"/>
      <c r="DU1225" s="529"/>
      <c r="DV1225" s="529"/>
      <c r="DW1225" s="529"/>
      <c r="DX1225" s="529"/>
      <c r="DY1225" s="529"/>
      <c r="DZ1225" s="529"/>
      <c r="EA1225" s="529"/>
      <c r="EB1225" s="529"/>
      <c r="EC1225" s="529"/>
      <c r="ED1225" s="529"/>
      <c r="EE1225" s="529"/>
      <c r="EF1225" s="529"/>
      <c r="EG1225" s="529"/>
      <c r="EH1225" s="529"/>
      <c r="EI1225" s="529"/>
      <c r="EJ1225" s="529"/>
      <c r="EK1225" s="529"/>
      <c r="EL1225" s="529"/>
      <c r="EM1225" s="529"/>
      <c r="EN1225" s="529"/>
      <c r="EO1225" s="529"/>
      <c r="EP1225" s="529"/>
      <c r="EQ1225" s="529"/>
      <c r="ER1225" s="529"/>
      <c r="ES1225" s="529"/>
      <c r="ET1225" s="529"/>
      <c r="EU1225" s="529"/>
      <c r="EV1225" s="529"/>
      <c r="EW1225" s="529"/>
      <c r="EX1225" s="529"/>
      <c r="EY1225" s="529"/>
      <c r="EZ1225" s="529"/>
      <c r="FA1225" s="529"/>
      <c r="FB1225" s="529"/>
      <c r="FC1225" s="529"/>
      <c r="FD1225" s="529"/>
      <c r="FE1225" s="529"/>
      <c r="FF1225" s="529"/>
      <c r="FG1225" s="529"/>
      <c r="FH1225" s="529"/>
      <c r="FI1225" s="529"/>
      <c r="FJ1225" s="529"/>
      <c r="FK1225" s="529"/>
      <c r="FL1225" s="529"/>
      <c r="FM1225" s="529"/>
      <c r="FN1225" s="529"/>
      <c r="FO1225" s="529"/>
      <c r="FP1225" s="529"/>
      <c r="FQ1225" s="529"/>
      <c r="FR1225" s="529"/>
      <c r="FS1225" s="529"/>
      <c r="FT1225" s="529"/>
      <c r="FU1225" s="529"/>
      <c r="FV1225" s="529"/>
      <c r="FW1225" s="529"/>
      <c r="FX1225" s="529"/>
      <c r="FY1225" s="529"/>
      <c r="FZ1225" s="529"/>
      <c r="GA1225" s="529"/>
      <c r="GB1225" s="529"/>
      <c r="GC1225" s="529"/>
      <c r="GD1225" s="529"/>
      <c r="GE1225" s="529"/>
      <c r="GF1225" s="529"/>
      <c r="GG1225" s="529"/>
      <c r="GH1225" s="529"/>
      <c r="GI1225" s="529"/>
      <c r="GJ1225" s="529"/>
      <c r="GK1225" s="529"/>
      <c r="GL1225" s="529"/>
      <c r="GM1225" s="529"/>
      <c r="GN1225" s="529"/>
      <c r="GO1225" s="529"/>
      <c r="GP1225" s="529"/>
      <c r="GQ1225" s="529"/>
      <c r="GR1225" s="529"/>
      <c r="GS1225" s="529"/>
      <c r="GT1225" s="529"/>
      <c r="GU1225" s="529"/>
      <c r="GV1225" s="529"/>
      <c r="GW1225" s="529"/>
      <c r="GX1225" s="529"/>
      <c r="GY1225" s="529"/>
      <c r="GZ1225" s="529"/>
      <c r="HA1225" s="529"/>
      <c r="HB1225" s="529"/>
      <c r="HC1225" s="529"/>
      <c r="HD1225" s="529"/>
      <c r="HE1225" s="529"/>
      <c r="HF1225" s="529"/>
      <c r="HG1225" s="529"/>
      <c r="HH1225" s="529"/>
      <c r="HI1225" s="529"/>
      <c r="HJ1225" s="529"/>
      <c r="HK1225" s="529"/>
      <c r="HL1225" s="529"/>
      <c r="HM1225" s="529"/>
      <c r="HN1225" s="529"/>
      <c r="HO1225" s="529"/>
      <c r="HP1225" s="529"/>
      <c r="HQ1225" s="529"/>
      <c r="HR1225" s="529"/>
      <c r="HS1225" s="529"/>
      <c r="HT1225" s="529"/>
      <c r="HU1225" s="529"/>
      <c r="HV1225" s="529"/>
      <c r="HW1225" s="529"/>
      <c r="HX1225" s="529"/>
      <c r="HY1225" s="529"/>
      <c r="HZ1225" s="529"/>
      <c r="IA1225" s="529"/>
      <c r="IB1225" s="529"/>
      <c r="IC1225" s="529"/>
      <c r="ID1225" s="529"/>
      <c r="IE1225" s="529"/>
      <c r="IF1225" s="529"/>
      <c r="IG1225" s="529"/>
      <c r="IH1225" s="529"/>
      <c r="II1225" s="529"/>
      <c r="IJ1225" s="529"/>
      <c r="IK1225" s="529"/>
      <c r="IL1225" s="529"/>
      <c r="IM1225" s="529"/>
      <c r="IN1225" s="529"/>
      <c r="IO1225" s="529"/>
      <c r="IP1225" s="529"/>
      <c r="IQ1225" s="529"/>
      <c r="IR1225" s="529"/>
      <c r="IS1225" s="529"/>
      <c r="IT1225" s="529"/>
      <c r="IU1225" s="529"/>
      <c r="IV1225" s="529"/>
      <c r="IW1225" s="529"/>
      <c r="IX1225" s="529"/>
      <c r="IY1225" s="529"/>
      <c r="IZ1225" s="529"/>
      <c r="JA1225" s="529"/>
      <c r="JB1225" s="529"/>
      <c r="JC1225" s="529"/>
      <c r="JD1225" s="529"/>
      <c r="JE1225" s="529"/>
      <c r="JF1225" s="529"/>
      <c r="JG1225" s="529"/>
      <c r="JH1225" s="529"/>
    </row>
    <row r="1226" spans="1:268" s="3" customFormat="1" ht="39.75" customHeight="1" thickBot="1" x14ac:dyDescent="0.3">
      <c r="A1226" s="178"/>
      <c r="B1226" s="178" t="s">
        <v>7681</v>
      </c>
      <c r="C1226" s="178">
        <v>11140164</v>
      </c>
      <c r="D1226" s="179">
        <v>42997</v>
      </c>
      <c r="E1226" s="179">
        <v>42997</v>
      </c>
      <c r="F1226" s="179">
        <v>52404</v>
      </c>
      <c r="G1226" s="178">
        <v>-7777</v>
      </c>
      <c r="H1226" s="178" t="s">
        <v>538</v>
      </c>
      <c r="I1226" s="178"/>
      <c r="J1226" s="178" t="s">
        <v>7682</v>
      </c>
      <c r="K1226" s="178" t="s">
        <v>95</v>
      </c>
      <c r="L1226" s="178" t="s">
        <v>7684</v>
      </c>
      <c r="M1226" s="178" t="s">
        <v>627</v>
      </c>
      <c r="N1226" s="178" t="s">
        <v>127</v>
      </c>
      <c r="O1226" s="178" t="s">
        <v>111</v>
      </c>
      <c r="P1226" s="180" t="s">
        <v>2720</v>
      </c>
      <c r="Q1226" s="178"/>
      <c r="R1226" s="178" t="s">
        <v>627</v>
      </c>
      <c r="S1226" s="178" t="s">
        <v>127</v>
      </c>
      <c r="T1226" s="178" t="s">
        <v>111</v>
      </c>
      <c r="U1226" s="180" t="s">
        <v>2720</v>
      </c>
      <c r="V1226" s="178" t="s">
        <v>7687</v>
      </c>
      <c r="W1226" s="178" t="s">
        <v>7686</v>
      </c>
      <c r="X1226" s="178">
        <v>-7777</v>
      </c>
      <c r="Y1226" s="178">
        <v>-7777</v>
      </c>
      <c r="Z1226" s="372" t="s">
        <v>467</v>
      </c>
      <c r="AA1226" s="178" t="s">
        <v>7688</v>
      </c>
      <c r="AB1226" s="178">
        <v>0.58299999999999996</v>
      </c>
      <c r="AC1226" s="178">
        <v>830</v>
      </c>
      <c r="AD1226" s="178">
        <v>13890000</v>
      </c>
      <c r="AE1226" s="178"/>
      <c r="AF1226" s="178">
        <v>18385488</v>
      </c>
      <c r="AG1226" s="178"/>
      <c r="AH1226" s="178"/>
      <c r="AI1226" s="178"/>
      <c r="AJ1226" s="178"/>
      <c r="AK1226" s="178"/>
      <c r="AL1226" s="178"/>
      <c r="AM1226" s="178"/>
      <c r="AN1226" s="178"/>
      <c r="AO1226" s="458">
        <v>50</v>
      </c>
      <c r="AP1226" s="178"/>
      <c r="AQ1226" s="178"/>
      <c r="AR1226" s="178"/>
      <c r="AS1226" s="372" t="s">
        <v>3493</v>
      </c>
      <c r="AT1226" s="178"/>
      <c r="AU1226" s="178"/>
      <c r="AV1226" s="178"/>
      <c r="AW1226" s="372" t="s">
        <v>7701</v>
      </c>
      <c r="AX1226" s="372" t="s">
        <v>7702</v>
      </c>
      <c r="AY1226" s="372">
        <v>43</v>
      </c>
      <c r="AZ1226" s="372">
        <v>26</v>
      </c>
      <c r="BA1226" s="372">
        <v>9.5</v>
      </c>
      <c r="BB1226" s="372">
        <v>22</v>
      </c>
      <c r="BC1226" s="372">
        <v>43</v>
      </c>
      <c r="BD1226" s="372">
        <v>14.3</v>
      </c>
      <c r="BE1226" s="372">
        <f t="shared" ref="BE1226" si="218">AY1226+AZ1226/60+BA1226/3600</f>
        <v>43.435972222222219</v>
      </c>
      <c r="BF1226" s="372">
        <f t="shared" ref="BF1226" si="219">BB1226+BC1226/60+BD1226/3600</f>
        <v>22.720638888888889</v>
      </c>
      <c r="BG1226" s="178" t="s">
        <v>47</v>
      </c>
      <c r="BH1226" s="178"/>
      <c r="BI1226" s="178" t="s">
        <v>10146</v>
      </c>
      <c r="BJ1226" s="179" t="s">
        <v>10147</v>
      </c>
      <c r="BK1226" s="178" t="s">
        <v>10146</v>
      </c>
      <c r="BL1226" s="179" t="s">
        <v>10147</v>
      </c>
      <c r="BM1226" s="178"/>
      <c r="BN1226" s="178"/>
      <c r="BO1226" s="178"/>
      <c r="BP1226" s="178"/>
      <c r="BQ1226" s="178"/>
      <c r="BR1226" s="178"/>
      <c r="BS1226" s="178"/>
      <c r="BT1226" s="529"/>
      <c r="BU1226" s="529"/>
      <c r="BV1226" s="529"/>
      <c r="BW1226" s="529"/>
      <c r="BX1226" s="529"/>
      <c r="BY1226" s="529"/>
      <c r="BZ1226" s="529"/>
      <c r="CA1226" s="529"/>
      <c r="CB1226" s="529"/>
      <c r="CC1226" s="529"/>
      <c r="CD1226" s="529"/>
      <c r="CE1226" s="529"/>
      <c r="CF1226" s="529"/>
      <c r="CG1226" s="529"/>
      <c r="CH1226" s="529"/>
      <c r="CI1226" s="529"/>
      <c r="CJ1226" s="529"/>
      <c r="CK1226" s="529"/>
      <c r="CL1226" s="529"/>
      <c r="CM1226" s="529"/>
      <c r="CN1226" s="529"/>
      <c r="CO1226" s="529"/>
      <c r="CP1226" s="529"/>
      <c r="CQ1226" s="529"/>
      <c r="CR1226" s="529"/>
      <c r="CS1226" s="529"/>
      <c r="CT1226" s="529"/>
      <c r="CU1226" s="529"/>
      <c r="CV1226" s="529"/>
      <c r="CW1226" s="529"/>
      <c r="CX1226" s="529"/>
      <c r="CY1226" s="529"/>
      <c r="CZ1226" s="529"/>
      <c r="DA1226" s="529"/>
      <c r="DB1226" s="529"/>
      <c r="DC1226" s="529"/>
      <c r="DD1226" s="529"/>
      <c r="DE1226" s="529"/>
      <c r="DF1226" s="529"/>
      <c r="DG1226" s="529"/>
      <c r="DH1226" s="529"/>
      <c r="DI1226" s="529"/>
      <c r="DJ1226" s="529"/>
      <c r="DK1226" s="529"/>
      <c r="DL1226" s="529"/>
      <c r="DM1226" s="529"/>
      <c r="DN1226" s="529"/>
      <c r="DO1226" s="529"/>
      <c r="DP1226" s="529"/>
      <c r="DQ1226" s="529"/>
      <c r="DR1226" s="529"/>
      <c r="DS1226" s="529"/>
      <c r="DT1226" s="529"/>
      <c r="DU1226" s="529"/>
      <c r="DV1226" s="529"/>
      <c r="DW1226" s="529"/>
      <c r="DX1226" s="529"/>
      <c r="DY1226" s="529"/>
      <c r="DZ1226" s="529"/>
      <c r="EA1226" s="529"/>
      <c r="EB1226" s="529"/>
      <c r="EC1226" s="529"/>
      <c r="ED1226" s="529"/>
      <c r="EE1226" s="529"/>
      <c r="EF1226" s="529"/>
      <c r="EG1226" s="529"/>
      <c r="EH1226" s="529"/>
      <c r="EI1226" s="529"/>
      <c r="EJ1226" s="529"/>
      <c r="EK1226" s="529"/>
      <c r="EL1226" s="529"/>
      <c r="EM1226" s="529"/>
      <c r="EN1226" s="529"/>
      <c r="EO1226" s="529"/>
      <c r="EP1226" s="529"/>
      <c r="EQ1226" s="529"/>
      <c r="ER1226" s="529"/>
      <c r="ES1226" s="529"/>
      <c r="ET1226" s="529"/>
      <c r="EU1226" s="529"/>
      <c r="EV1226" s="529"/>
      <c r="EW1226" s="529"/>
      <c r="EX1226" s="529"/>
      <c r="EY1226" s="529"/>
      <c r="EZ1226" s="529"/>
      <c r="FA1226" s="529"/>
      <c r="FB1226" s="529"/>
      <c r="FC1226" s="529"/>
      <c r="FD1226" s="529"/>
      <c r="FE1226" s="529"/>
      <c r="FF1226" s="529"/>
      <c r="FG1226" s="529"/>
      <c r="FH1226" s="529"/>
      <c r="FI1226" s="529"/>
      <c r="FJ1226" s="529"/>
      <c r="FK1226" s="529"/>
      <c r="FL1226" s="529"/>
      <c r="FM1226" s="529"/>
      <c r="FN1226" s="529"/>
      <c r="FO1226" s="529"/>
      <c r="FP1226" s="529"/>
      <c r="FQ1226" s="529"/>
      <c r="FR1226" s="529"/>
      <c r="FS1226" s="529"/>
      <c r="FT1226" s="529"/>
      <c r="FU1226" s="529"/>
      <c r="FV1226" s="529"/>
      <c r="FW1226" s="529"/>
      <c r="FX1226" s="529"/>
      <c r="FY1226" s="529"/>
      <c r="FZ1226" s="529"/>
      <c r="GA1226" s="529"/>
      <c r="GB1226" s="529"/>
      <c r="GC1226" s="529"/>
      <c r="GD1226" s="529"/>
      <c r="GE1226" s="529"/>
      <c r="GF1226" s="529"/>
      <c r="GG1226" s="529"/>
      <c r="GH1226" s="529"/>
      <c r="GI1226" s="529"/>
      <c r="GJ1226" s="529"/>
      <c r="GK1226" s="529"/>
      <c r="GL1226" s="529"/>
      <c r="GM1226" s="529"/>
      <c r="GN1226" s="529"/>
      <c r="GO1226" s="529"/>
      <c r="GP1226" s="529"/>
      <c r="GQ1226" s="529"/>
      <c r="GR1226" s="529"/>
      <c r="GS1226" s="529"/>
      <c r="GT1226" s="529"/>
      <c r="GU1226" s="529"/>
      <c r="GV1226" s="529"/>
      <c r="GW1226" s="529"/>
      <c r="GX1226" s="529"/>
      <c r="GY1226" s="529"/>
      <c r="GZ1226" s="529"/>
      <c r="HA1226" s="529"/>
      <c r="HB1226" s="529"/>
      <c r="HC1226" s="529"/>
      <c r="HD1226" s="529"/>
      <c r="HE1226" s="529"/>
      <c r="HF1226" s="529"/>
      <c r="HG1226" s="529"/>
      <c r="HH1226" s="529"/>
      <c r="HI1226" s="529"/>
      <c r="HJ1226" s="529"/>
      <c r="HK1226" s="529"/>
      <c r="HL1226" s="529"/>
      <c r="HM1226" s="529"/>
      <c r="HN1226" s="529"/>
      <c r="HO1226" s="529"/>
      <c r="HP1226" s="529"/>
      <c r="HQ1226" s="529"/>
      <c r="HR1226" s="529"/>
      <c r="HS1226" s="529"/>
      <c r="HT1226" s="529"/>
      <c r="HU1226" s="529"/>
      <c r="HV1226" s="529"/>
      <c r="HW1226" s="529"/>
      <c r="HX1226" s="529"/>
      <c r="HY1226" s="529"/>
      <c r="HZ1226" s="529"/>
      <c r="IA1226" s="529"/>
      <c r="IB1226" s="529"/>
      <c r="IC1226" s="529"/>
      <c r="ID1226" s="529"/>
      <c r="IE1226" s="529"/>
      <c r="IF1226" s="529"/>
      <c r="IG1226" s="529"/>
      <c r="IH1226" s="529"/>
      <c r="II1226" s="529"/>
      <c r="IJ1226" s="529"/>
      <c r="IK1226" s="529"/>
      <c r="IL1226" s="529"/>
      <c r="IM1226" s="529"/>
      <c r="IN1226" s="529"/>
      <c r="IO1226" s="529"/>
      <c r="IP1226" s="529"/>
      <c r="IQ1226" s="529"/>
      <c r="IR1226" s="529"/>
      <c r="IS1226" s="529"/>
      <c r="IT1226" s="529"/>
      <c r="IU1226" s="529"/>
      <c r="IV1226" s="529"/>
      <c r="IW1226" s="529"/>
      <c r="IX1226" s="529"/>
      <c r="IY1226" s="529"/>
      <c r="IZ1226" s="529"/>
      <c r="JA1226" s="529"/>
      <c r="JB1226" s="529"/>
      <c r="JC1226" s="529"/>
      <c r="JD1226" s="529"/>
      <c r="JE1226" s="529"/>
      <c r="JF1226" s="529"/>
      <c r="JG1226" s="529"/>
      <c r="JH1226" s="529"/>
    </row>
    <row r="1227" spans="1:268" s="3" customFormat="1" ht="39.75" customHeight="1" x14ac:dyDescent="0.25">
      <c r="A1227" s="1" t="s">
        <v>3387</v>
      </c>
      <c r="B1227" s="1" t="s">
        <v>7704</v>
      </c>
      <c r="C1227" s="1">
        <v>11160133</v>
      </c>
      <c r="D1227" s="7">
        <v>43025</v>
      </c>
      <c r="E1227" s="7">
        <v>43025</v>
      </c>
      <c r="F1227" s="7">
        <v>44013</v>
      </c>
      <c r="G1227" s="1">
        <v>-7777</v>
      </c>
      <c r="H1227" s="1" t="s">
        <v>1004</v>
      </c>
      <c r="I1227" s="1" t="s">
        <v>881</v>
      </c>
      <c r="J1227" s="1" t="s">
        <v>7374</v>
      </c>
      <c r="K1227" s="1" t="s">
        <v>55</v>
      </c>
      <c r="L1227" s="1" t="s">
        <v>7705</v>
      </c>
      <c r="M1227" s="1" t="s">
        <v>1331</v>
      </c>
      <c r="N1227" s="1" t="s">
        <v>292</v>
      </c>
      <c r="O1227" s="1" t="s">
        <v>76</v>
      </c>
      <c r="P1227" s="6">
        <v>70281</v>
      </c>
      <c r="Q1227" s="1"/>
      <c r="R1227" s="1" t="s">
        <v>1331</v>
      </c>
      <c r="S1227" s="1" t="s">
        <v>292</v>
      </c>
      <c r="T1227" s="1" t="s">
        <v>76</v>
      </c>
      <c r="U1227" s="6">
        <v>70281</v>
      </c>
      <c r="V1227" s="1" t="s">
        <v>7706</v>
      </c>
      <c r="W1227" s="1" t="s">
        <v>638</v>
      </c>
      <c r="X1227" s="1">
        <v>-7777</v>
      </c>
      <c r="Y1227" s="1">
        <v>-7777</v>
      </c>
      <c r="Z1227" s="9" t="s">
        <v>467</v>
      </c>
      <c r="AA1227" s="1" t="s">
        <v>955</v>
      </c>
      <c r="AB1227" s="1">
        <v>0.2</v>
      </c>
      <c r="AC1227" s="1">
        <v>10</v>
      </c>
      <c r="AD1227" s="1">
        <v>30000</v>
      </c>
      <c r="AE1227" s="1"/>
      <c r="AF1227" s="1"/>
      <c r="AG1227" s="1"/>
      <c r="AH1227" s="1"/>
      <c r="AI1227" s="1"/>
      <c r="AJ1227" s="1"/>
      <c r="AK1227" s="1"/>
      <c r="AL1227" s="1">
        <v>30000</v>
      </c>
      <c r="AM1227" s="1"/>
      <c r="AN1227" s="1"/>
      <c r="AO1227" s="1">
        <v>20</v>
      </c>
      <c r="AP1227" s="1"/>
      <c r="AQ1227" s="1"/>
      <c r="AR1227" s="1"/>
      <c r="AS1227" s="1" t="s">
        <v>467</v>
      </c>
      <c r="AT1227" s="1"/>
      <c r="AU1227" s="1"/>
      <c r="AV1227" s="1"/>
      <c r="AW1227" s="1" t="s">
        <v>6626</v>
      </c>
      <c r="AX1227" s="1" t="s">
        <v>6627</v>
      </c>
      <c r="AY1227" s="1">
        <v>43</v>
      </c>
      <c r="AZ1227" s="1">
        <v>19</v>
      </c>
      <c r="BA1227" s="1">
        <v>2.6</v>
      </c>
      <c r="BB1227" s="1">
        <v>24</v>
      </c>
      <c r="BC1227" s="1">
        <v>0</v>
      </c>
      <c r="BD1227" s="1">
        <v>4.3</v>
      </c>
      <c r="BE1227" s="1">
        <f t="shared" ref="BE1227" si="220">AY1227+AZ1227/60+BA1227/3600</f>
        <v>43.317388888888892</v>
      </c>
      <c r="BF1227" s="1">
        <f t="shared" ref="BF1227" si="221">BB1227+BC1227/60+BD1227/3600</f>
        <v>24.001194444444444</v>
      </c>
      <c r="BG1227" s="1" t="s">
        <v>38</v>
      </c>
      <c r="BH1227" s="1"/>
      <c r="BI1227" s="1"/>
      <c r="BJ1227" s="7"/>
      <c r="BK1227" s="1"/>
      <c r="BL1227" s="7"/>
      <c r="BM1227" s="1"/>
      <c r="BN1227" s="1"/>
      <c r="BO1227" s="1"/>
      <c r="BP1227" s="1"/>
      <c r="BQ1227" s="1"/>
      <c r="BR1227" s="1"/>
      <c r="BS1227" s="1" t="s">
        <v>7710</v>
      </c>
      <c r="BT1227" s="529"/>
      <c r="BU1227" s="529"/>
      <c r="BV1227" s="529"/>
      <c r="BW1227" s="529"/>
      <c r="BX1227" s="529"/>
      <c r="BY1227" s="529"/>
      <c r="BZ1227" s="529"/>
      <c r="CA1227" s="529"/>
      <c r="CB1227" s="529"/>
      <c r="CC1227" s="529"/>
      <c r="CD1227" s="529"/>
      <c r="CE1227" s="529"/>
      <c r="CF1227" s="529"/>
      <c r="CG1227" s="529"/>
      <c r="CH1227" s="529"/>
      <c r="CI1227" s="529"/>
      <c r="CJ1227" s="529"/>
      <c r="CK1227" s="529"/>
      <c r="CL1227" s="529"/>
      <c r="CM1227" s="529"/>
      <c r="CN1227" s="529"/>
      <c r="CO1227" s="529"/>
      <c r="CP1227" s="529"/>
      <c r="CQ1227" s="529"/>
      <c r="CR1227" s="529"/>
      <c r="CS1227" s="529"/>
      <c r="CT1227" s="529"/>
      <c r="CU1227" s="529"/>
      <c r="CV1227" s="529"/>
      <c r="CW1227" s="529"/>
      <c r="CX1227" s="529"/>
      <c r="CY1227" s="529"/>
      <c r="CZ1227" s="529"/>
      <c r="DA1227" s="529"/>
      <c r="DB1227" s="529"/>
      <c r="DC1227" s="529"/>
      <c r="DD1227" s="529"/>
      <c r="DE1227" s="529"/>
      <c r="DF1227" s="529"/>
      <c r="DG1227" s="529"/>
      <c r="DH1227" s="529"/>
      <c r="DI1227" s="529"/>
      <c r="DJ1227" s="529"/>
      <c r="DK1227" s="529"/>
      <c r="DL1227" s="529"/>
      <c r="DM1227" s="529"/>
      <c r="DN1227" s="529"/>
      <c r="DO1227" s="529"/>
      <c r="DP1227" s="529"/>
      <c r="DQ1227" s="529"/>
      <c r="DR1227" s="529"/>
      <c r="DS1227" s="529"/>
      <c r="DT1227" s="529"/>
      <c r="DU1227" s="529"/>
      <c r="DV1227" s="529"/>
      <c r="DW1227" s="529"/>
      <c r="DX1227" s="529"/>
      <c r="DY1227" s="529"/>
      <c r="DZ1227" s="529"/>
      <c r="EA1227" s="529"/>
      <c r="EB1227" s="529"/>
      <c r="EC1227" s="529"/>
      <c r="ED1227" s="529"/>
      <c r="EE1227" s="529"/>
      <c r="EF1227" s="529"/>
      <c r="EG1227" s="529"/>
      <c r="EH1227" s="529"/>
      <c r="EI1227" s="529"/>
      <c r="EJ1227" s="529"/>
      <c r="EK1227" s="529"/>
      <c r="EL1227" s="529"/>
      <c r="EM1227" s="529"/>
      <c r="EN1227" s="529"/>
      <c r="EO1227" s="529"/>
      <c r="EP1227" s="529"/>
      <c r="EQ1227" s="529"/>
      <c r="ER1227" s="529"/>
      <c r="ES1227" s="529"/>
      <c r="ET1227" s="529"/>
      <c r="EU1227" s="529"/>
      <c r="EV1227" s="529"/>
      <c r="EW1227" s="529"/>
      <c r="EX1227" s="529"/>
      <c r="EY1227" s="529"/>
      <c r="EZ1227" s="529"/>
      <c r="FA1227" s="529"/>
      <c r="FB1227" s="529"/>
      <c r="FC1227" s="529"/>
      <c r="FD1227" s="529"/>
      <c r="FE1227" s="529"/>
      <c r="FF1227" s="529"/>
      <c r="FG1227" s="529"/>
      <c r="FH1227" s="529"/>
      <c r="FI1227" s="529"/>
      <c r="FJ1227" s="529"/>
      <c r="FK1227" s="529"/>
      <c r="FL1227" s="529"/>
      <c r="FM1227" s="529"/>
      <c r="FN1227" s="529"/>
      <c r="FO1227" s="529"/>
      <c r="FP1227" s="529"/>
      <c r="FQ1227" s="529"/>
      <c r="FR1227" s="529"/>
      <c r="FS1227" s="529"/>
      <c r="FT1227" s="529"/>
      <c r="FU1227" s="529"/>
      <c r="FV1227" s="529"/>
      <c r="FW1227" s="529"/>
      <c r="FX1227" s="529"/>
      <c r="FY1227" s="529"/>
      <c r="FZ1227" s="529"/>
      <c r="GA1227" s="529"/>
      <c r="GB1227" s="529"/>
      <c r="GC1227" s="529"/>
      <c r="GD1227" s="529"/>
      <c r="GE1227" s="529"/>
      <c r="GF1227" s="529"/>
      <c r="GG1227" s="529"/>
      <c r="GH1227" s="529"/>
      <c r="GI1227" s="529"/>
      <c r="GJ1227" s="529"/>
      <c r="GK1227" s="529"/>
      <c r="GL1227" s="529"/>
      <c r="GM1227" s="529"/>
      <c r="GN1227" s="529"/>
      <c r="GO1227" s="529"/>
      <c r="GP1227" s="529"/>
      <c r="GQ1227" s="529"/>
      <c r="GR1227" s="529"/>
      <c r="GS1227" s="529"/>
      <c r="GT1227" s="529"/>
      <c r="GU1227" s="529"/>
      <c r="GV1227" s="529"/>
      <c r="GW1227" s="529"/>
      <c r="GX1227" s="529"/>
      <c r="GY1227" s="529"/>
      <c r="GZ1227" s="529"/>
      <c r="HA1227" s="529"/>
      <c r="HB1227" s="529"/>
      <c r="HC1227" s="529"/>
      <c r="HD1227" s="529"/>
      <c r="HE1227" s="529"/>
      <c r="HF1227" s="529"/>
      <c r="HG1227" s="529"/>
      <c r="HH1227" s="529"/>
      <c r="HI1227" s="529"/>
      <c r="HJ1227" s="529"/>
      <c r="HK1227" s="529"/>
      <c r="HL1227" s="529"/>
      <c r="HM1227" s="529"/>
      <c r="HN1227" s="529"/>
      <c r="HO1227" s="529"/>
      <c r="HP1227" s="529"/>
      <c r="HQ1227" s="529"/>
      <c r="HR1227" s="529"/>
      <c r="HS1227" s="529"/>
      <c r="HT1227" s="529"/>
      <c r="HU1227" s="529"/>
      <c r="HV1227" s="529"/>
      <c r="HW1227" s="529"/>
      <c r="HX1227" s="529"/>
      <c r="HY1227" s="529"/>
      <c r="HZ1227" s="529"/>
      <c r="IA1227" s="529"/>
      <c r="IB1227" s="529"/>
      <c r="IC1227" s="529"/>
      <c r="ID1227" s="529"/>
      <c r="IE1227" s="529"/>
      <c r="IF1227" s="529"/>
      <c r="IG1227" s="529"/>
      <c r="IH1227" s="529"/>
      <c r="II1227" s="529"/>
      <c r="IJ1227" s="529"/>
      <c r="IK1227" s="529"/>
      <c r="IL1227" s="529"/>
      <c r="IM1227" s="529"/>
      <c r="IN1227" s="529"/>
      <c r="IO1227" s="529"/>
      <c r="IP1227" s="529"/>
      <c r="IQ1227" s="529"/>
      <c r="IR1227" s="529"/>
      <c r="IS1227" s="529"/>
      <c r="IT1227" s="529"/>
      <c r="IU1227" s="529"/>
      <c r="IV1227" s="529"/>
      <c r="IW1227" s="529"/>
      <c r="IX1227" s="529"/>
      <c r="IY1227" s="529"/>
      <c r="IZ1227" s="529"/>
      <c r="JA1227" s="529"/>
      <c r="JB1227" s="529"/>
      <c r="JC1227" s="529"/>
      <c r="JD1227" s="529"/>
      <c r="JE1227" s="529"/>
      <c r="JF1227" s="529"/>
      <c r="JG1227" s="529"/>
      <c r="JH1227" s="529"/>
    </row>
    <row r="1228" spans="1:268" s="3" customFormat="1" ht="39.75" customHeight="1" thickBot="1" x14ac:dyDescent="0.3">
      <c r="A1228" s="178"/>
      <c r="B1228" s="178" t="s">
        <v>7704</v>
      </c>
      <c r="C1228" s="178">
        <v>11160133</v>
      </c>
      <c r="D1228" s="179">
        <v>43025</v>
      </c>
      <c r="E1228" s="179">
        <v>43025</v>
      </c>
      <c r="F1228" s="179">
        <v>44013</v>
      </c>
      <c r="G1228" s="178">
        <v>-7777</v>
      </c>
      <c r="H1228" s="178" t="s">
        <v>1004</v>
      </c>
      <c r="I1228" s="178" t="s">
        <v>881</v>
      </c>
      <c r="J1228" s="178" t="s">
        <v>7374</v>
      </c>
      <c r="K1228" s="178" t="s">
        <v>55</v>
      </c>
      <c r="L1228" s="178" t="s">
        <v>7705</v>
      </c>
      <c r="M1228" s="178" t="s">
        <v>1331</v>
      </c>
      <c r="N1228" s="178" t="s">
        <v>292</v>
      </c>
      <c r="O1228" s="178" t="s">
        <v>76</v>
      </c>
      <c r="P1228" s="180">
        <v>70281</v>
      </c>
      <c r="Q1228" s="178"/>
      <c r="R1228" s="178" t="s">
        <v>1331</v>
      </c>
      <c r="S1228" s="178" t="s">
        <v>292</v>
      </c>
      <c r="T1228" s="178" t="s">
        <v>76</v>
      </c>
      <c r="U1228" s="180">
        <v>70281</v>
      </c>
      <c r="V1228" s="178" t="s">
        <v>7706</v>
      </c>
      <c r="W1228" s="178" t="s">
        <v>638</v>
      </c>
      <c r="X1228" s="178">
        <v>-7777</v>
      </c>
      <c r="Y1228" s="178">
        <v>-7777</v>
      </c>
      <c r="Z1228" s="181" t="s">
        <v>467</v>
      </c>
      <c r="AA1228" s="178" t="s">
        <v>955</v>
      </c>
      <c r="AB1228" s="178">
        <v>0.2</v>
      </c>
      <c r="AC1228" s="178">
        <v>10</v>
      </c>
      <c r="AD1228" s="178">
        <v>30000</v>
      </c>
      <c r="AE1228" s="178"/>
      <c r="AF1228" s="178"/>
      <c r="AG1228" s="178"/>
      <c r="AH1228" s="178"/>
      <c r="AI1228" s="178"/>
      <c r="AJ1228" s="178"/>
      <c r="AK1228" s="178"/>
      <c r="AL1228" s="178">
        <v>30000</v>
      </c>
      <c r="AM1228" s="178"/>
      <c r="AN1228" s="178"/>
      <c r="AO1228" s="178">
        <v>20</v>
      </c>
      <c r="AP1228" s="178"/>
      <c r="AQ1228" s="178"/>
      <c r="AR1228" s="178"/>
      <c r="AS1228" s="178" t="s">
        <v>7707</v>
      </c>
      <c r="AT1228" s="178"/>
      <c r="AU1228" s="178"/>
      <c r="AV1228" s="178"/>
      <c r="AW1228" s="178" t="s">
        <v>7708</v>
      </c>
      <c r="AX1228" s="178" t="s">
        <v>7709</v>
      </c>
      <c r="AY1228" s="178">
        <v>43</v>
      </c>
      <c r="AZ1228" s="178">
        <v>19</v>
      </c>
      <c r="BA1228" s="178">
        <v>12.2</v>
      </c>
      <c r="BB1228" s="178">
        <v>24</v>
      </c>
      <c r="BC1228" s="178">
        <v>0</v>
      </c>
      <c r="BD1228" s="178">
        <v>24.3</v>
      </c>
      <c r="BE1228" s="178">
        <f t="shared" ref="BE1228" si="222">AY1228+AZ1228/60+BA1228/3600</f>
        <v>43.320055555555562</v>
      </c>
      <c r="BF1228" s="178">
        <f t="shared" ref="BF1228" si="223">BB1228+BC1228/60+BD1228/3600</f>
        <v>24.00675</v>
      </c>
      <c r="BG1228" s="178" t="s">
        <v>38</v>
      </c>
      <c r="BH1228" s="178"/>
      <c r="BI1228" s="178"/>
      <c r="BJ1228" s="179"/>
      <c r="BK1228" s="178"/>
      <c r="BL1228" s="179"/>
      <c r="BM1228" s="178"/>
      <c r="BN1228" s="178"/>
      <c r="BO1228" s="178"/>
      <c r="BP1228" s="178"/>
      <c r="BQ1228" s="178"/>
      <c r="BR1228" s="178"/>
      <c r="BS1228" s="178" t="s">
        <v>7710</v>
      </c>
      <c r="BT1228" s="529"/>
      <c r="BU1228" s="529"/>
      <c r="BV1228" s="529"/>
      <c r="BW1228" s="529"/>
      <c r="BX1228" s="529"/>
      <c r="BY1228" s="529"/>
      <c r="BZ1228" s="529"/>
      <c r="CA1228" s="529"/>
      <c r="CB1228" s="529"/>
      <c r="CC1228" s="529"/>
      <c r="CD1228" s="529"/>
      <c r="CE1228" s="529"/>
      <c r="CF1228" s="529"/>
      <c r="CG1228" s="529"/>
      <c r="CH1228" s="529"/>
      <c r="CI1228" s="529"/>
      <c r="CJ1228" s="529"/>
      <c r="CK1228" s="529"/>
      <c r="CL1228" s="529"/>
      <c r="CM1228" s="529"/>
      <c r="CN1228" s="529"/>
      <c r="CO1228" s="529"/>
      <c r="CP1228" s="529"/>
      <c r="CQ1228" s="529"/>
      <c r="CR1228" s="529"/>
      <c r="CS1228" s="529"/>
      <c r="CT1228" s="529"/>
      <c r="CU1228" s="529"/>
      <c r="CV1228" s="529"/>
      <c r="CW1228" s="529"/>
      <c r="CX1228" s="529"/>
      <c r="CY1228" s="529"/>
      <c r="CZ1228" s="529"/>
      <c r="DA1228" s="529"/>
      <c r="DB1228" s="529"/>
      <c r="DC1228" s="529"/>
      <c r="DD1228" s="529"/>
      <c r="DE1228" s="529"/>
      <c r="DF1228" s="529"/>
      <c r="DG1228" s="529"/>
      <c r="DH1228" s="529"/>
      <c r="DI1228" s="529"/>
      <c r="DJ1228" s="529"/>
      <c r="DK1228" s="529"/>
      <c r="DL1228" s="529"/>
      <c r="DM1228" s="529"/>
      <c r="DN1228" s="529"/>
      <c r="DO1228" s="529"/>
      <c r="DP1228" s="529"/>
      <c r="DQ1228" s="529"/>
      <c r="DR1228" s="529"/>
      <c r="DS1228" s="529"/>
      <c r="DT1228" s="529"/>
      <c r="DU1228" s="529"/>
      <c r="DV1228" s="529"/>
      <c r="DW1228" s="529"/>
      <c r="DX1228" s="529"/>
      <c r="DY1228" s="529"/>
      <c r="DZ1228" s="529"/>
      <c r="EA1228" s="529"/>
      <c r="EB1228" s="529"/>
      <c r="EC1228" s="529"/>
      <c r="ED1228" s="529"/>
      <c r="EE1228" s="529"/>
      <c r="EF1228" s="529"/>
      <c r="EG1228" s="529"/>
      <c r="EH1228" s="529"/>
      <c r="EI1228" s="529"/>
      <c r="EJ1228" s="529"/>
      <c r="EK1228" s="529"/>
      <c r="EL1228" s="529"/>
      <c r="EM1228" s="529"/>
      <c r="EN1228" s="529"/>
      <c r="EO1228" s="529"/>
      <c r="EP1228" s="529"/>
      <c r="EQ1228" s="529"/>
      <c r="ER1228" s="529"/>
      <c r="ES1228" s="529"/>
      <c r="ET1228" s="529"/>
      <c r="EU1228" s="529"/>
      <c r="EV1228" s="529"/>
      <c r="EW1228" s="529"/>
      <c r="EX1228" s="529"/>
      <c r="EY1228" s="529"/>
      <c r="EZ1228" s="529"/>
      <c r="FA1228" s="529"/>
      <c r="FB1228" s="529"/>
      <c r="FC1228" s="529"/>
      <c r="FD1228" s="529"/>
      <c r="FE1228" s="529"/>
      <c r="FF1228" s="529"/>
      <c r="FG1228" s="529"/>
      <c r="FH1228" s="529"/>
      <c r="FI1228" s="529"/>
      <c r="FJ1228" s="529"/>
      <c r="FK1228" s="529"/>
      <c r="FL1228" s="529"/>
      <c r="FM1228" s="529"/>
      <c r="FN1228" s="529"/>
      <c r="FO1228" s="529"/>
      <c r="FP1228" s="529"/>
      <c r="FQ1228" s="529"/>
      <c r="FR1228" s="529"/>
      <c r="FS1228" s="529"/>
      <c r="FT1228" s="529"/>
      <c r="FU1228" s="529"/>
      <c r="FV1228" s="529"/>
      <c r="FW1228" s="529"/>
      <c r="FX1228" s="529"/>
      <c r="FY1228" s="529"/>
      <c r="FZ1228" s="529"/>
      <c r="GA1228" s="529"/>
      <c r="GB1228" s="529"/>
      <c r="GC1228" s="529"/>
      <c r="GD1228" s="529"/>
      <c r="GE1228" s="529"/>
      <c r="GF1228" s="529"/>
      <c r="GG1228" s="529"/>
      <c r="GH1228" s="529"/>
      <c r="GI1228" s="529"/>
      <c r="GJ1228" s="529"/>
      <c r="GK1228" s="529"/>
      <c r="GL1228" s="529"/>
      <c r="GM1228" s="529"/>
      <c r="GN1228" s="529"/>
      <c r="GO1228" s="529"/>
      <c r="GP1228" s="529"/>
      <c r="GQ1228" s="529"/>
      <c r="GR1228" s="529"/>
      <c r="GS1228" s="529"/>
      <c r="GT1228" s="529"/>
      <c r="GU1228" s="529"/>
      <c r="GV1228" s="529"/>
      <c r="GW1228" s="529"/>
      <c r="GX1228" s="529"/>
      <c r="GY1228" s="529"/>
      <c r="GZ1228" s="529"/>
      <c r="HA1228" s="529"/>
      <c r="HB1228" s="529"/>
      <c r="HC1228" s="529"/>
      <c r="HD1228" s="529"/>
      <c r="HE1228" s="529"/>
      <c r="HF1228" s="529"/>
      <c r="HG1228" s="529"/>
      <c r="HH1228" s="529"/>
      <c r="HI1228" s="529"/>
      <c r="HJ1228" s="529"/>
      <c r="HK1228" s="529"/>
      <c r="HL1228" s="529"/>
      <c r="HM1228" s="529"/>
      <c r="HN1228" s="529"/>
      <c r="HO1228" s="529"/>
      <c r="HP1228" s="529"/>
      <c r="HQ1228" s="529"/>
      <c r="HR1228" s="529"/>
      <c r="HS1228" s="529"/>
      <c r="HT1228" s="529"/>
      <c r="HU1228" s="529"/>
      <c r="HV1228" s="529"/>
      <c r="HW1228" s="529"/>
      <c r="HX1228" s="529"/>
      <c r="HY1228" s="529"/>
      <c r="HZ1228" s="529"/>
      <c r="IA1228" s="529"/>
      <c r="IB1228" s="529"/>
      <c r="IC1228" s="529"/>
      <c r="ID1228" s="529"/>
      <c r="IE1228" s="529"/>
      <c r="IF1228" s="529"/>
      <c r="IG1228" s="529"/>
      <c r="IH1228" s="529"/>
      <c r="II1228" s="529"/>
      <c r="IJ1228" s="529"/>
      <c r="IK1228" s="529"/>
      <c r="IL1228" s="529"/>
      <c r="IM1228" s="529"/>
      <c r="IN1228" s="529"/>
      <c r="IO1228" s="529"/>
      <c r="IP1228" s="529"/>
      <c r="IQ1228" s="529"/>
      <c r="IR1228" s="529"/>
      <c r="IS1228" s="529"/>
      <c r="IT1228" s="529"/>
      <c r="IU1228" s="529"/>
      <c r="IV1228" s="529"/>
      <c r="IW1228" s="529"/>
      <c r="IX1228" s="529"/>
      <c r="IY1228" s="529"/>
      <c r="IZ1228" s="529"/>
      <c r="JA1228" s="529"/>
      <c r="JB1228" s="529"/>
      <c r="JC1228" s="529"/>
      <c r="JD1228" s="529"/>
      <c r="JE1228" s="529"/>
      <c r="JF1228" s="529"/>
      <c r="JG1228" s="529"/>
      <c r="JH1228" s="529"/>
    </row>
    <row r="1229" spans="1:268" s="3" customFormat="1" ht="39.75" customHeight="1" x14ac:dyDescent="0.25">
      <c r="A1229" s="389" t="s">
        <v>3387</v>
      </c>
      <c r="B1229" s="389" t="s">
        <v>526</v>
      </c>
      <c r="C1229" s="389" t="s">
        <v>7717</v>
      </c>
      <c r="D1229" s="390">
        <v>43033</v>
      </c>
      <c r="E1229" s="390">
        <v>38862</v>
      </c>
      <c r="F1229" s="390">
        <v>50405</v>
      </c>
      <c r="G1229" s="389">
        <v>-7777</v>
      </c>
      <c r="H1229" s="389" t="s">
        <v>497</v>
      </c>
      <c r="I1229" s="391" t="s">
        <v>993</v>
      </c>
      <c r="J1229" s="391" t="s">
        <v>7718</v>
      </c>
      <c r="K1229" s="391" t="s">
        <v>95</v>
      </c>
      <c r="L1229" s="389" t="s">
        <v>5331</v>
      </c>
      <c r="M1229" s="389" t="s">
        <v>853</v>
      </c>
      <c r="N1229" s="389" t="s">
        <v>233</v>
      </c>
      <c r="O1229" s="389" t="s">
        <v>111</v>
      </c>
      <c r="P1229" s="392"/>
      <c r="Q1229" s="389" t="s">
        <v>7716</v>
      </c>
      <c r="R1229" s="389" t="s">
        <v>853</v>
      </c>
      <c r="S1229" s="389" t="s">
        <v>233</v>
      </c>
      <c r="T1229" s="389" t="s">
        <v>111</v>
      </c>
      <c r="U1229" s="392"/>
      <c r="V1229" s="389"/>
      <c r="W1229" s="389" t="s">
        <v>3081</v>
      </c>
      <c r="X1229" s="389">
        <v>-7777</v>
      </c>
      <c r="Y1229" s="389">
        <v>-7777</v>
      </c>
      <c r="Z1229" s="393" t="s">
        <v>467</v>
      </c>
      <c r="AA1229" s="389" t="s">
        <v>540</v>
      </c>
      <c r="AB1229" s="389">
        <v>0.24199999999999999</v>
      </c>
      <c r="AC1229" s="389">
        <v>400</v>
      </c>
      <c r="AD1229" s="389">
        <v>4820000</v>
      </c>
      <c r="AE1229" s="389"/>
      <c r="AF1229" s="389">
        <v>4820000</v>
      </c>
      <c r="AG1229" s="389"/>
      <c r="AH1229" s="389"/>
      <c r="AI1229" s="389"/>
      <c r="AJ1229" s="389"/>
      <c r="AK1229" s="389"/>
      <c r="AL1229" s="389"/>
      <c r="AM1229" s="389"/>
      <c r="AN1229" s="389"/>
      <c r="AO1229" s="389">
        <v>24</v>
      </c>
      <c r="AP1229" s="389"/>
      <c r="AQ1229" s="389"/>
      <c r="AR1229" s="389"/>
      <c r="AS1229" s="389" t="s">
        <v>5340</v>
      </c>
      <c r="AT1229" s="389"/>
      <c r="AU1229" s="389"/>
      <c r="AV1229" s="389"/>
      <c r="AW1229" s="391" t="s">
        <v>5334</v>
      </c>
      <c r="AX1229" s="391" t="s">
        <v>5335</v>
      </c>
      <c r="AY1229" s="389">
        <v>43</v>
      </c>
      <c r="AZ1229" s="389">
        <v>29</v>
      </c>
      <c r="BA1229" s="389">
        <v>38.549999999999997</v>
      </c>
      <c r="BB1229" s="389">
        <v>22</v>
      </c>
      <c r="BC1229" s="389">
        <v>33</v>
      </c>
      <c r="BD1229" s="389">
        <v>11.23</v>
      </c>
      <c r="BE1229" s="389">
        <v>43.494041666666668</v>
      </c>
      <c r="BF1229" s="389">
        <v>22.553119444444444</v>
      </c>
      <c r="BG1229" s="389" t="s">
        <v>47</v>
      </c>
      <c r="BH1229" s="389">
        <v>101543</v>
      </c>
      <c r="BI1229" s="389" t="s">
        <v>8026</v>
      </c>
      <c r="BJ1229" s="390" t="s">
        <v>8027</v>
      </c>
      <c r="BK1229" s="389"/>
      <c r="BL1229" s="390"/>
      <c r="BM1229" s="389"/>
      <c r="BN1229" s="389"/>
      <c r="BO1229" s="389"/>
      <c r="BP1229" s="389"/>
      <c r="BQ1229" s="389"/>
      <c r="BR1229" s="389"/>
      <c r="BS1229" s="389" t="s">
        <v>7825</v>
      </c>
      <c r="BT1229" s="529"/>
      <c r="BU1229" s="529"/>
      <c r="BV1229" s="529"/>
      <c r="BW1229" s="529"/>
      <c r="BX1229" s="529"/>
      <c r="BY1229" s="529"/>
      <c r="BZ1229" s="529"/>
      <c r="CA1229" s="529"/>
      <c r="CB1229" s="529"/>
      <c r="CC1229" s="529"/>
      <c r="CD1229" s="529"/>
      <c r="CE1229" s="529"/>
      <c r="CF1229" s="529"/>
      <c r="CG1229" s="529"/>
      <c r="CH1229" s="529"/>
      <c r="CI1229" s="529"/>
      <c r="CJ1229" s="529"/>
      <c r="CK1229" s="529"/>
      <c r="CL1229" s="529"/>
      <c r="CM1229" s="529"/>
      <c r="CN1229" s="529"/>
      <c r="CO1229" s="529"/>
      <c r="CP1229" s="529"/>
      <c r="CQ1229" s="529"/>
      <c r="CR1229" s="529"/>
      <c r="CS1229" s="529"/>
      <c r="CT1229" s="529"/>
      <c r="CU1229" s="529"/>
      <c r="CV1229" s="529"/>
      <c r="CW1229" s="529"/>
      <c r="CX1229" s="529"/>
      <c r="CY1229" s="529"/>
      <c r="CZ1229" s="529"/>
      <c r="DA1229" s="529"/>
      <c r="DB1229" s="529"/>
      <c r="DC1229" s="529"/>
      <c r="DD1229" s="529"/>
      <c r="DE1229" s="529"/>
      <c r="DF1229" s="529"/>
      <c r="DG1229" s="529"/>
      <c r="DH1229" s="529"/>
      <c r="DI1229" s="529"/>
      <c r="DJ1229" s="529"/>
      <c r="DK1229" s="529"/>
      <c r="DL1229" s="529"/>
      <c r="DM1229" s="529"/>
      <c r="DN1229" s="529"/>
      <c r="DO1229" s="529"/>
      <c r="DP1229" s="529"/>
      <c r="DQ1229" s="529"/>
      <c r="DR1229" s="529"/>
      <c r="DS1229" s="529"/>
      <c r="DT1229" s="529"/>
      <c r="DU1229" s="529"/>
      <c r="DV1229" s="529"/>
      <c r="DW1229" s="529"/>
      <c r="DX1229" s="529"/>
      <c r="DY1229" s="529"/>
      <c r="DZ1229" s="529"/>
      <c r="EA1229" s="529"/>
      <c r="EB1229" s="529"/>
      <c r="EC1229" s="529"/>
      <c r="ED1229" s="529"/>
      <c r="EE1229" s="529"/>
      <c r="EF1229" s="529"/>
      <c r="EG1229" s="529"/>
      <c r="EH1229" s="529"/>
      <c r="EI1229" s="529"/>
      <c r="EJ1229" s="529"/>
      <c r="EK1229" s="529"/>
      <c r="EL1229" s="529"/>
      <c r="EM1229" s="529"/>
      <c r="EN1229" s="529"/>
      <c r="EO1229" s="529"/>
      <c r="EP1229" s="529"/>
      <c r="EQ1229" s="529"/>
      <c r="ER1229" s="529"/>
      <c r="ES1229" s="529"/>
      <c r="ET1229" s="529"/>
      <c r="EU1229" s="529"/>
      <c r="EV1229" s="529"/>
      <c r="EW1229" s="529"/>
      <c r="EX1229" s="529"/>
      <c r="EY1229" s="529"/>
      <c r="EZ1229" s="529"/>
      <c r="FA1229" s="529"/>
      <c r="FB1229" s="529"/>
      <c r="FC1229" s="529"/>
      <c r="FD1229" s="529"/>
      <c r="FE1229" s="529"/>
      <c r="FF1229" s="529"/>
      <c r="FG1229" s="529"/>
      <c r="FH1229" s="529"/>
      <c r="FI1229" s="529"/>
      <c r="FJ1229" s="529"/>
      <c r="FK1229" s="529"/>
      <c r="FL1229" s="529"/>
      <c r="FM1229" s="529"/>
      <c r="FN1229" s="529"/>
      <c r="FO1229" s="529"/>
      <c r="FP1229" s="529"/>
      <c r="FQ1229" s="529"/>
      <c r="FR1229" s="529"/>
      <c r="FS1229" s="529"/>
      <c r="FT1229" s="529"/>
      <c r="FU1229" s="529"/>
      <c r="FV1229" s="529"/>
      <c r="FW1229" s="529"/>
      <c r="FX1229" s="529"/>
      <c r="FY1229" s="529"/>
      <c r="FZ1229" s="529"/>
      <c r="GA1229" s="529"/>
      <c r="GB1229" s="529"/>
      <c r="GC1229" s="529"/>
      <c r="GD1229" s="529"/>
      <c r="GE1229" s="529"/>
      <c r="GF1229" s="529"/>
      <c r="GG1229" s="529"/>
      <c r="GH1229" s="529"/>
      <c r="GI1229" s="529"/>
      <c r="GJ1229" s="529"/>
      <c r="GK1229" s="529"/>
      <c r="GL1229" s="529"/>
      <c r="GM1229" s="529"/>
      <c r="GN1229" s="529"/>
      <c r="GO1229" s="529"/>
      <c r="GP1229" s="529"/>
      <c r="GQ1229" s="529"/>
      <c r="GR1229" s="529"/>
      <c r="GS1229" s="529"/>
      <c r="GT1229" s="529"/>
      <c r="GU1229" s="529"/>
      <c r="GV1229" s="529"/>
      <c r="GW1229" s="529"/>
      <c r="GX1229" s="529"/>
      <c r="GY1229" s="529"/>
      <c r="GZ1229" s="529"/>
      <c r="HA1229" s="529"/>
      <c r="HB1229" s="529"/>
      <c r="HC1229" s="529"/>
      <c r="HD1229" s="529"/>
      <c r="HE1229" s="529"/>
      <c r="HF1229" s="529"/>
      <c r="HG1229" s="529"/>
      <c r="HH1229" s="529"/>
      <c r="HI1229" s="529"/>
      <c r="HJ1229" s="529"/>
      <c r="HK1229" s="529"/>
      <c r="HL1229" s="529"/>
      <c r="HM1229" s="529"/>
      <c r="HN1229" s="529"/>
      <c r="HO1229" s="529"/>
      <c r="HP1229" s="529"/>
      <c r="HQ1229" s="529"/>
      <c r="HR1229" s="529"/>
      <c r="HS1229" s="529"/>
      <c r="HT1229" s="529"/>
      <c r="HU1229" s="529"/>
      <c r="HV1229" s="529"/>
      <c r="HW1229" s="529"/>
      <c r="HX1229" s="529"/>
      <c r="HY1229" s="529"/>
      <c r="HZ1229" s="529"/>
      <c r="IA1229" s="529"/>
      <c r="IB1229" s="529"/>
      <c r="IC1229" s="529"/>
      <c r="ID1229" s="529"/>
      <c r="IE1229" s="529"/>
      <c r="IF1229" s="529"/>
      <c r="IG1229" s="529"/>
      <c r="IH1229" s="529"/>
      <c r="II1229" s="529"/>
      <c r="IJ1229" s="529"/>
      <c r="IK1229" s="529"/>
      <c r="IL1229" s="529"/>
      <c r="IM1229" s="529"/>
      <c r="IN1229" s="529"/>
      <c r="IO1229" s="529"/>
      <c r="IP1229" s="529"/>
      <c r="IQ1229" s="529"/>
      <c r="IR1229" s="529"/>
      <c r="IS1229" s="529"/>
      <c r="IT1229" s="529"/>
      <c r="IU1229" s="529"/>
      <c r="IV1229" s="529"/>
      <c r="IW1229" s="529"/>
      <c r="IX1229" s="529"/>
      <c r="IY1229" s="529"/>
      <c r="IZ1229" s="529"/>
      <c r="JA1229" s="529"/>
      <c r="JB1229" s="529"/>
      <c r="JC1229" s="529"/>
      <c r="JD1229" s="529"/>
      <c r="JE1229" s="529"/>
      <c r="JF1229" s="529"/>
      <c r="JG1229" s="529"/>
      <c r="JH1229" s="529"/>
    </row>
    <row r="1230" spans="1:268" s="3" customFormat="1" ht="39.75" customHeight="1" x14ac:dyDescent="0.25">
      <c r="A1230" s="389"/>
      <c r="B1230" s="389" t="s">
        <v>526</v>
      </c>
      <c r="C1230" s="389" t="s">
        <v>7717</v>
      </c>
      <c r="D1230" s="390">
        <v>43033</v>
      </c>
      <c r="E1230" s="390">
        <v>38862</v>
      </c>
      <c r="F1230" s="390">
        <v>50405</v>
      </c>
      <c r="G1230" s="389">
        <v>-7777</v>
      </c>
      <c r="H1230" s="389" t="s">
        <v>497</v>
      </c>
      <c r="I1230" s="389" t="s">
        <v>993</v>
      </c>
      <c r="J1230" s="389" t="s">
        <v>7718</v>
      </c>
      <c r="K1230" s="389" t="s">
        <v>95</v>
      </c>
      <c r="L1230" s="389" t="s">
        <v>5331</v>
      </c>
      <c r="M1230" s="389" t="s">
        <v>853</v>
      </c>
      <c r="N1230" s="389" t="s">
        <v>233</v>
      </c>
      <c r="O1230" s="389" t="s">
        <v>111</v>
      </c>
      <c r="P1230" s="392"/>
      <c r="Q1230" s="389" t="s">
        <v>7716</v>
      </c>
      <c r="R1230" s="389" t="s">
        <v>853</v>
      </c>
      <c r="S1230" s="389" t="s">
        <v>233</v>
      </c>
      <c r="T1230" s="389" t="s">
        <v>111</v>
      </c>
      <c r="U1230" s="392"/>
      <c r="V1230" s="389"/>
      <c r="W1230" s="389" t="s">
        <v>3081</v>
      </c>
      <c r="X1230" s="389">
        <v>-7777</v>
      </c>
      <c r="Y1230" s="389">
        <v>-7777</v>
      </c>
      <c r="Z1230" s="393" t="s">
        <v>467</v>
      </c>
      <c r="AA1230" s="389" t="s">
        <v>540</v>
      </c>
      <c r="AB1230" s="389">
        <v>6.6000000000000003E-2</v>
      </c>
      <c r="AC1230" s="389"/>
      <c r="AD1230" s="389"/>
      <c r="AE1230" s="389"/>
      <c r="AF1230" s="389"/>
      <c r="AG1230" s="389"/>
      <c r="AH1230" s="389"/>
      <c r="AI1230" s="389"/>
      <c r="AJ1230" s="389"/>
      <c r="AK1230" s="389"/>
      <c r="AL1230" s="389"/>
      <c r="AM1230" s="389"/>
      <c r="AN1230" s="389"/>
      <c r="AO1230" s="389">
        <v>6</v>
      </c>
      <c r="AP1230" s="389"/>
      <c r="AQ1230" s="389"/>
      <c r="AR1230" s="389"/>
      <c r="AS1230" s="389" t="s">
        <v>5341</v>
      </c>
      <c r="AT1230" s="389"/>
      <c r="AU1230" s="389"/>
      <c r="AV1230" s="389"/>
      <c r="AW1230" s="389" t="s">
        <v>5336</v>
      </c>
      <c r="AX1230" s="389" t="s">
        <v>5337</v>
      </c>
      <c r="AY1230" s="389">
        <v>43</v>
      </c>
      <c r="AZ1230" s="389">
        <v>29</v>
      </c>
      <c r="BA1230" s="389">
        <v>46.3</v>
      </c>
      <c r="BB1230" s="389">
        <v>22</v>
      </c>
      <c r="BC1230" s="389">
        <v>33</v>
      </c>
      <c r="BD1230" s="389">
        <v>6.6</v>
      </c>
      <c r="BE1230" s="389">
        <v>43.496194444444448</v>
      </c>
      <c r="BF1230" s="389">
        <v>22.551833333333335</v>
      </c>
      <c r="BG1230" s="389" t="s">
        <v>47</v>
      </c>
      <c r="BH1230" s="389">
        <v>101543</v>
      </c>
      <c r="BI1230" s="389" t="s">
        <v>8026</v>
      </c>
      <c r="BJ1230" s="390" t="s">
        <v>8027</v>
      </c>
      <c r="BK1230" s="389"/>
      <c r="BL1230" s="390"/>
      <c r="BM1230" s="389"/>
      <c r="BN1230" s="389"/>
      <c r="BO1230" s="389"/>
      <c r="BP1230" s="389"/>
      <c r="BQ1230" s="389"/>
      <c r="BR1230" s="389"/>
      <c r="BS1230" s="389" t="s">
        <v>7825</v>
      </c>
      <c r="BT1230" s="529"/>
      <c r="BU1230" s="529"/>
      <c r="BV1230" s="529"/>
      <c r="BW1230" s="529"/>
      <c r="BX1230" s="529"/>
      <c r="BY1230" s="529"/>
      <c r="BZ1230" s="529"/>
      <c r="CA1230" s="529"/>
      <c r="CB1230" s="529"/>
      <c r="CC1230" s="529"/>
      <c r="CD1230" s="529"/>
      <c r="CE1230" s="529"/>
      <c r="CF1230" s="529"/>
      <c r="CG1230" s="529"/>
      <c r="CH1230" s="529"/>
      <c r="CI1230" s="529"/>
      <c r="CJ1230" s="529"/>
      <c r="CK1230" s="529"/>
      <c r="CL1230" s="529"/>
      <c r="CM1230" s="529"/>
      <c r="CN1230" s="529"/>
      <c r="CO1230" s="529"/>
      <c r="CP1230" s="529"/>
      <c r="CQ1230" s="529"/>
      <c r="CR1230" s="529"/>
      <c r="CS1230" s="529"/>
      <c r="CT1230" s="529"/>
      <c r="CU1230" s="529"/>
      <c r="CV1230" s="529"/>
      <c r="CW1230" s="529"/>
      <c r="CX1230" s="529"/>
      <c r="CY1230" s="529"/>
      <c r="CZ1230" s="529"/>
      <c r="DA1230" s="529"/>
      <c r="DB1230" s="529"/>
      <c r="DC1230" s="529"/>
      <c r="DD1230" s="529"/>
      <c r="DE1230" s="529"/>
      <c r="DF1230" s="529"/>
      <c r="DG1230" s="529"/>
      <c r="DH1230" s="529"/>
      <c r="DI1230" s="529"/>
      <c r="DJ1230" s="529"/>
      <c r="DK1230" s="529"/>
      <c r="DL1230" s="529"/>
      <c r="DM1230" s="529"/>
      <c r="DN1230" s="529"/>
      <c r="DO1230" s="529"/>
      <c r="DP1230" s="529"/>
      <c r="DQ1230" s="529"/>
      <c r="DR1230" s="529"/>
      <c r="DS1230" s="529"/>
      <c r="DT1230" s="529"/>
      <c r="DU1230" s="529"/>
      <c r="DV1230" s="529"/>
      <c r="DW1230" s="529"/>
      <c r="DX1230" s="529"/>
      <c r="DY1230" s="529"/>
      <c r="DZ1230" s="529"/>
      <c r="EA1230" s="529"/>
      <c r="EB1230" s="529"/>
      <c r="EC1230" s="529"/>
      <c r="ED1230" s="529"/>
      <c r="EE1230" s="529"/>
      <c r="EF1230" s="529"/>
      <c r="EG1230" s="529"/>
      <c r="EH1230" s="529"/>
      <c r="EI1230" s="529"/>
      <c r="EJ1230" s="529"/>
      <c r="EK1230" s="529"/>
      <c r="EL1230" s="529"/>
      <c r="EM1230" s="529"/>
      <c r="EN1230" s="529"/>
      <c r="EO1230" s="529"/>
      <c r="EP1230" s="529"/>
      <c r="EQ1230" s="529"/>
      <c r="ER1230" s="529"/>
      <c r="ES1230" s="529"/>
      <c r="ET1230" s="529"/>
      <c r="EU1230" s="529"/>
      <c r="EV1230" s="529"/>
      <c r="EW1230" s="529"/>
      <c r="EX1230" s="529"/>
      <c r="EY1230" s="529"/>
      <c r="EZ1230" s="529"/>
      <c r="FA1230" s="529"/>
      <c r="FB1230" s="529"/>
      <c r="FC1230" s="529"/>
      <c r="FD1230" s="529"/>
      <c r="FE1230" s="529"/>
      <c r="FF1230" s="529"/>
      <c r="FG1230" s="529"/>
      <c r="FH1230" s="529"/>
      <c r="FI1230" s="529"/>
      <c r="FJ1230" s="529"/>
      <c r="FK1230" s="529"/>
      <c r="FL1230" s="529"/>
      <c r="FM1230" s="529"/>
      <c r="FN1230" s="529"/>
      <c r="FO1230" s="529"/>
      <c r="FP1230" s="529"/>
      <c r="FQ1230" s="529"/>
      <c r="FR1230" s="529"/>
      <c r="FS1230" s="529"/>
      <c r="FT1230" s="529"/>
      <c r="FU1230" s="529"/>
      <c r="FV1230" s="529"/>
      <c r="FW1230" s="529"/>
      <c r="FX1230" s="529"/>
      <c r="FY1230" s="529"/>
      <c r="FZ1230" s="529"/>
      <c r="GA1230" s="529"/>
      <c r="GB1230" s="529"/>
      <c r="GC1230" s="529"/>
      <c r="GD1230" s="529"/>
      <c r="GE1230" s="529"/>
      <c r="GF1230" s="529"/>
      <c r="GG1230" s="529"/>
      <c r="GH1230" s="529"/>
      <c r="GI1230" s="529"/>
      <c r="GJ1230" s="529"/>
      <c r="GK1230" s="529"/>
      <c r="GL1230" s="529"/>
      <c r="GM1230" s="529"/>
      <c r="GN1230" s="529"/>
      <c r="GO1230" s="529"/>
      <c r="GP1230" s="529"/>
      <c r="GQ1230" s="529"/>
      <c r="GR1230" s="529"/>
      <c r="GS1230" s="529"/>
      <c r="GT1230" s="529"/>
      <c r="GU1230" s="529"/>
      <c r="GV1230" s="529"/>
      <c r="GW1230" s="529"/>
      <c r="GX1230" s="529"/>
      <c r="GY1230" s="529"/>
      <c r="GZ1230" s="529"/>
      <c r="HA1230" s="529"/>
      <c r="HB1230" s="529"/>
      <c r="HC1230" s="529"/>
      <c r="HD1230" s="529"/>
      <c r="HE1230" s="529"/>
      <c r="HF1230" s="529"/>
      <c r="HG1230" s="529"/>
      <c r="HH1230" s="529"/>
      <c r="HI1230" s="529"/>
      <c r="HJ1230" s="529"/>
      <c r="HK1230" s="529"/>
      <c r="HL1230" s="529"/>
      <c r="HM1230" s="529"/>
      <c r="HN1230" s="529"/>
      <c r="HO1230" s="529"/>
      <c r="HP1230" s="529"/>
      <c r="HQ1230" s="529"/>
      <c r="HR1230" s="529"/>
      <c r="HS1230" s="529"/>
      <c r="HT1230" s="529"/>
      <c r="HU1230" s="529"/>
      <c r="HV1230" s="529"/>
      <c r="HW1230" s="529"/>
      <c r="HX1230" s="529"/>
      <c r="HY1230" s="529"/>
      <c r="HZ1230" s="529"/>
      <c r="IA1230" s="529"/>
      <c r="IB1230" s="529"/>
      <c r="IC1230" s="529"/>
      <c r="ID1230" s="529"/>
      <c r="IE1230" s="529"/>
      <c r="IF1230" s="529"/>
      <c r="IG1230" s="529"/>
      <c r="IH1230" s="529"/>
      <c r="II1230" s="529"/>
      <c r="IJ1230" s="529"/>
      <c r="IK1230" s="529"/>
      <c r="IL1230" s="529"/>
      <c r="IM1230" s="529"/>
      <c r="IN1230" s="529"/>
      <c r="IO1230" s="529"/>
      <c r="IP1230" s="529"/>
      <c r="IQ1230" s="529"/>
      <c r="IR1230" s="529"/>
      <c r="IS1230" s="529"/>
      <c r="IT1230" s="529"/>
      <c r="IU1230" s="529"/>
      <c r="IV1230" s="529"/>
      <c r="IW1230" s="529"/>
      <c r="IX1230" s="529"/>
      <c r="IY1230" s="529"/>
      <c r="IZ1230" s="529"/>
      <c r="JA1230" s="529"/>
      <c r="JB1230" s="529"/>
      <c r="JC1230" s="529"/>
      <c r="JD1230" s="529"/>
      <c r="JE1230" s="529"/>
      <c r="JF1230" s="529"/>
      <c r="JG1230" s="529"/>
      <c r="JH1230" s="529"/>
    </row>
    <row r="1231" spans="1:268" s="3" customFormat="1" ht="39.75" customHeight="1" x14ac:dyDescent="0.25">
      <c r="A1231" s="389"/>
      <c r="B1231" s="389" t="s">
        <v>526</v>
      </c>
      <c r="C1231" s="389" t="s">
        <v>7717</v>
      </c>
      <c r="D1231" s="390">
        <v>43033</v>
      </c>
      <c r="E1231" s="390">
        <v>38862</v>
      </c>
      <c r="F1231" s="390">
        <v>50405</v>
      </c>
      <c r="G1231" s="389">
        <v>-7777</v>
      </c>
      <c r="H1231" s="389" t="s">
        <v>497</v>
      </c>
      <c r="I1231" s="389" t="s">
        <v>993</v>
      </c>
      <c r="J1231" s="389" t="s">
        <v>7718</v>
      </c>
      <c r="K1231" s="389" t="s">
        <v>95</v>
      </c>
      <c r="L1231" s="389" t="s">
        <v>5331</v>
      </c>
      <c r="M1231" s="389" t="s">
        <v>853</v>
      </c>
      <c r="N1231" s="389" t="s">
        <v>233</v>
      </c>
      <c r="O1231" s="389" t="s">
        <v>111</v>
      </c>
      <c r="P1231" s="392"/>
      <c r="Q1231" s="389" t="s">
        <v>7716</v>
      </c>
      <c r="R1231" s="389" t="s">
        <v>853</v>
      </c>
      <c r="S1231" s="389" t="s">
        <v>233</v>
      </c>
      <c r="T1231" s="389" t="s">
        <v>111</v>
      </c>
      <c r="U1231" s="392"/>
      <c r="V1231" s="389"/>
      <c r="W1231" s="389" t="s">
        <v>3081</v>
      </c>
      <c r="X1231" s="389">
        <v>-7777</v>
      </c>
      <c r="Y1231" s="389">
        <v>-7777</v>
      </c>
      <c r="Z1231" s="393" t="s">
        <v>467</v>
      </c>
      <c r="AA1231" s="389" t="s">
        <v>540</v>
      </c>
      <c r="AB1231" s="389"/>
      <c r="AC1231" s="389"/>
      <c r="AD1231" s="389"/>
      <c r="AE1231" s="389"/>
      <c r="AF1231" s="389"/>
      <c r="AG1231" s="389"/>
      <c r="AH1231" s="389"/>
      <c r="AI1231" s="389"/>
      <c r="AJ1231" s="389"/>
      <c r="AK1231" s="389"/>
      <c r="AL1231" s="389"/>
      <c r="AM1231" s="389"/>
      <c r="AN1231" s="389"/>
      <c r="AO1231" s="389"/>
      <c r="AP1231" s="389"/>
      <c r="AQ1231" s="389"/>
      <c r="AR1231" s="389"/>
      <c r="AS1231" s="389" t="s">
        <v>456</v>
      </c>
      <c r="AT1231" s="389"/>
      <c r="AU1231" s="389"/>
      <c r="AV1231" s="389"/>
      <c r="AW1231" s="389" t="s">
        <v>5338</v>
      </c>
      <c r="AX1231" s="389" t="s">
        <v>5339</v>
      </c>
      <c r="AY1231" s="389">
        <v>43</v>
      </c>
      <c r="AZ1231" s="389">
        <v>30</v>
      </c>
      <c r="BA1231" s="389">
        <v>9.27</v>
      </c>
      <c r="BB1231" s="389">
        <v>22</v>
      </c>
      <c r="BC1231" s="389">
        <v>33</v>
      </c>
      <c r="BD1231" s="389">
        <v>18.11</v>
      </c>
      <c r="BE1231" s="389">
        <v>43.502575</v>
      </c>
      <c r="BF1231" s="389">
        <v>22.555030555555557</v>
      </c>
      <c r="BG1231" s="389" t="s">
        <v>47</v>
      </c>
      <c r="BH1231" s="389">
        <v>101543</v>
      </c>
      <c r="BI1231" s="389" t="s">
        <v>8026</v>
      </c>
      <c r="BJ1231" s="390" t="s">
        <v>8027</v>
      </c>
      <c r="BK1231" s="389"/>
      <c r="BL1231" s="390"/>
      <c r="BM1231" s="389"/>
      <c r="BN1231" s="389"/>
      <c r="BO1231" s="389"/>
      <c r="BP1231" s="389"/>
      <c r="BQ1231" s="389"/>
      <c r="BR1231" s="389"/>
      <c r="BS1231" s="389" t="s">
        <v>7825</v>
      </c>
      <c r="BT1231" s="529"/>
      <c r="BU1231" s="529"/>
      <c r="BV1231" s="529"/>
      <c r="BW1231" s="529"/>
      <c r="BX1231" s="529"/>
      <c r="BY1231" s="529"/>
      <c r="BZ1231" s="529"/>
      <c r="CA1231" s="529"/>
      <c r="CB1231" s="529"/>
      <c r="CC1231" s="529"/>
      <c r="CD1231" s="529"/>
      <c r="CE1231" s="529"/>
      <c r="CF1231" s="529"/>
      <c r="CG1231" s="529"/>
      <c r="CH1231" s="529"/>
      <c r="CI1231" s="529"/>
      <c r="CJ1231" s="529"/>
      <c r="CK1231" s="529"/>
      <c r="CL1231" s="529"/>
      <c r="CM1231" s="529"/>
      <c r="CN1231" s="529"/>
      <c r="CO1231" s="529"/>
      <c r="CP1231" s="529"/>
      <c r="CQ1231" s="529"/>
      <c r="CR1231" s="529"/>
      <c r="CS1231" s="529"/>
      <c r="CT1231" s="529"/>
      <c r="CU1231" s="529"/>
      <c r="CV1231" s="529"/>
      <c r="CW1231" s="529"/>
      <c r="CX1231" s="529"/>
      <c r="CY1231" s="529"/>
      <c r="CZ1231" s="529"/>
      <c r="DA1231" s="529"/>
      <c r="DB1231" s="529"/>
      <c r="DC1231" s="529"/>
      <c r="DD1231" s="529"/>
      <c r="DE1231" s="529"/>
      <c r="DF1231" s="529"/>
      <c r="DG1231" s="529"/>
      <c r="DH1231" s="529"/>
      <c r="DI1231" s="529"/>
      <c r="DJ1231" s="529"/>
      <c r="DK1231" s="529"/>
      <c r="DL1231" s="529"/>
      <c r="DM1231" s="529"/>
      <c r="DN1231" s="529"/>
      <c r="DO1231" s="529"/>
      <c r="DP1231" s="529"/>
      <c r="DQ1231" s="529"/>
      <c r="DR1231" s="529"/>
      <c r="DS1231" s="529"/>
      <c r="DT1231" s="529"/>
      <c r="DU1231" s="529"/>
      <c r="DV1231" s="529"/>
      <c r="DW1231" s="529"/>
      <c r="DX1231" s="529"/>
      <c r="DY1231" s="529"/>
      <c r="DZ1231" s="529"/>
      <c r="EA1231" s="529"/>
      <c r="EB1231" s="529"/>
      <c r="EC1231" s="529"/>
      <c r="ED1231" s="529"/>
      <c r="EE1231" s="529"/>
      <c r="EF1231" s="529"/>
      <c r="EG1231" s="529"/>
      <c r="EH1231" s="529"/>
      <c r="EI1231" s="529"/>
      <c r="EJ1231" s="529"/>
      <c r="EK1231" s="529"/>
      <c r="EL1231" s="529"/>
      <c r="EM1231" s="529"/>
      <c r="EN1231" s="529"/>
      <c r="EO1231" s="529"/>
      <c r="EP1231" s="529"/>
      <c r="EQ1231" s="529"/>
      <c r="ER1231" s="529"/>
      <c r="ES1231" s="529"/>
      <c r="ET1231" s="529"/>
      <c r="EU1231" s="529"/>
      <c r="EV1231" s="529"/>
      <c r="EW1231" s="529"/>
      <c r="EX1231" s="529"/>
      <c r="EY1231" s="529"/>
      <c r="EZ1231" s="529"/>
      <c r="FA1231" s="529"/>
      <c r="FB1231" s="529"/>
      <c r="FC1231" s="529"/>
      <c r="FD1231" s="529"/>
      <c r="FE1231" s="529"/>
      <c r="FF1231" s="529"/>
      <c r="FG1231" s="529"/>
      <c r="FH1231" s="529"/>
      <c r="FI1231" s="529"/>
      <c r="FJ1231" s="529"/>
      <c r="FK1231" s="529"/>
      <c r="FL1231" s="529"/>
      <c r="FM1231" s="529"/>
      <c r="FN1231" s="529"/>
      <c r="FO1231" s="529"/>
      <c r="FP1231" s="529"/>
      <c r="FQ1231" s="529"/>
      <c r="FR1231" s="529"/>
      <c r="FS1231" s="529"/>
      <c r="FT1231" s="529"/>
      <c r="FU1231" s="529"/>
      <c r="FV1231" s="529"/>
      <c r="FW1231" s="529"/>
      <c r="FX1231" s="529"/>
      <c r="FY1231" s="529"/>
      <c r="FZ1231" s="529"/>
      <c r="GA1231" s="529"/>
      <c r="GB1231" s="529"/>
      <c r="GC1231" s="529"/>
      <c r="GD1231" s="529"/>
      <c r="GE1231" s="529"/>
      <c r="GF1231" s="529"/>
      <c r="GG1231" s="529"/>
      <c r="GH1231" s="529"/>
      <c r="GI1231" s="529"/>
      <c r="GJ1231" s="529"/>
      <c r="GK1231" s="529"/>
      <c r="GL1231" s="529"/>
      <c r="GM1231" s="529"/>
      <c r="GN1231" s="529"/>
      <c r="GO1231" s="529"/>
      <c r="GP1231" s="529"/>
      <c r="GQ1231" s="529"/>
      <c r="GR1231" s="529"/>
      <c r="GS1231" s="529"/>
      <c r="GT1231" s="529"/>
      <c r="GU1231" s="529"/>
      <c r="GV1231" s="529"/>
      <c r="GW1231" s="529"/>
      <c r="GX1231" s="529"/>
      <c r="GY1231" s="529"/>
      <c r="GZ1231" s="529"/>
      <c r="HA1231" s="529"/>
      <c r="HB1231" s="529"/>
      <c r="HC1231" s="529"/>
      <c r="HD1231" s="529"/>
      <c r="HE1231" s="529"/>
      <c r="HF1231" s="529"/>
      <c r="HG1231" s="529"/>
      <c r="HH1231" s="529"/>
      <c r="HI1231" s="529"/>
      <c r="HJ1231" s="529"/>
      <c r="HK1231" s="529"/>
      <c r="HL1231" s="529"/>
      <c r="HM1231" s="529"/>
      <c r="HN1231" s="529"/>
      <c r="HO1231" s="529"/>
      <c r="HP1231" s="529"/>
      <c r="HQ1231" s="529"/>
      <c r="HR1231" s="529"/>
      <c r="HS1231" s="529"/>
      <c r="HT1231" s="529"/>
      <c r="HU1231" s="529"/>
      <c r="HV1231" s="529"/>
      <c r="HW1231" s="529"/>
      <c r="HX1231" s="529"/>
      <c r="HY1231" s="529"/>
      <c r="HZ1231" s="529"/>
      <c r="IA1231" s="529"/>
      <c r="IB1231" s="529"/>
      <c r="IC1231" s="529"/>
      <c r="ID1231" s="529"/>
      <c r="IE1231" s="529"/>
      <c r="IF1231" s="529"/>
      <c r="IG1231" s="529"/>
      <c r="IH1231" s="529"/>
      <c r="II1231" s="529"/>
      <c r="IJ1231" s="529"/>
      <c r="IK1231" s="529"/>
      <c r="IL1231" s="529"/>
      <c r="IM1231" s="529"/>
      <c r="IN1231" s="529"/>
      <c r="IO1231" s="529"/>
      <c r="IP1231" s="529"/>
      <c r="IQ1231" s="529"/>
      <c r="IR1231" s="529"/>
      <c r="IS1231" s="529"/>
      <c r="IT1231" s="529"/>
      <c r="IU1231" s="529"/>
      <c r="IV1231" s="529"/>
      <c r="IW1231" s="529"/>
      <c r="IX1231" s="529"/>
      <c r="IY1231" s="529"/>
      <c r="IZ1231" s="529"/>
      <c r="JA1231" s="529"/>
      <c r="JB1231" s="529"/>
      <c r="JC1231" s="529"/>
      <c r="JD1231" s="529"/>
      <c r="JE1231" s="529"/>
      <c r="JF1231" s="529"/>
      <c r="JG1231" s="529"/>
      <c r="JH1231" s="529"/>
    </row>
    <row r="1232" spans="1:268" s="3" customFormat="1" ht="39.75" customHeight="1" x14ac:dyDescent="0.25">
      <c r="A1232" s="1" t="s">
        <v>3387</v>
      </c>
      <c r="B1232" s="1" t="s">
        <v>526</v>
      </c>
      <c r="C1232" s="1" t="s">
        <v>7717</v>
      </c>
      <c r="D1232" s="7">
        <v>43033</v>
      </c>
      <c r="E1232" s="7">
        <v>38862</v>
      </c>
      <c r="F1232" s="7">
        <v>50405</v>
      </c>
      <c r="G1232" s="1">
        <v>-7777</v>
      </c>
      <c r="H1232" s="1" t="s">
        <v>497</v>
      </c>
      <c r="I1232" s="1" t="s">
        <v>993</v>
      </c>
      <c r="J1232" s="1" t="s">
        <v>7718</v>
      </c>
      <c r="K1232" s="1" t="s">
        <v>95</v>
      </c>
      <c r="L1232" s="1" t="s">
        <v>5331</v>
      </c>
      <c r="M1232" s="1" t="s">
        <v>853</v>
      </c>
      <c r="N1232" s="1" t="s">
        <v>233</v>
      </c>
      <c r="O1232" s="1" t="s">
        <v>111</v>
      </c>
      <c r="P1232" s="6"/>
      <c r="Q1232" s="1" t="s">
        <v>7716</v>
      </c>
      <c r="R1232" s="1" t="s">
        <v>853</v>
      </c>
      <c r="S1232" s="1" t="s">
        <v>233</v>
      </c>
      <c r="T1232" s="1" t="s">
        <v>111</v>
      </c>
      <c r="U1232" s="6"/>
      <c r="V1232" s="1"/>
      <c r="W1232" s="1" t="s">
        <v>3081</v>
      </c>
      <c r="X1232" s="1">
        <v>-7777</v>
      </c>
      <c r="Y1232" s="1">
        <v>-7777</v>
      </c>
      <c r="Z1232" s="9" t="s">
        <v>467</v>
      </c>
      <c r="AA1232" s="1" t="s">
        <v>540</v>
      </c>
      <c r="AB1232" s="1">
        <v>0.24199999999999999</v>
      </c>
      <c r="AC1232" s="1">
        <v>400</v>
      </c>
      <c r="AD1232" s="1">
        <v>4820000</v>
      </c>
      <c r="AE1232" s="1"/>
      <c r="AF1232" s="1">
        <v>4820000</v>
      </c>
      <c r="AG1232" s="1"/>
      <c r="AH1232" s="1"/>
      <c r="AI1232" s="1"/>
      <c r="AJ1232" s="1"/>
      <c r="AK1232" s="1"/>
      <c r="AL1232" s="1"/>
      <c r="AM1232" s="1"/>
      <c r="AN1232" s="1"/>
      <c r="AO1232" s="1">
        <v>24</v>
      </c>
      <c r="AP1232" s="1"/>
      <c r="AQ1232" s="1"/>
      <c r="AR1232" s="1"/>
      <c r="AS1232" s="1" t="s">
        <v>5340</v>
      </c>
      <c r="AT1232" s="1"/>
      <c r="AU1232" s="1"/>
      <c r="AV1232" s="1"/>
      <c r="AW1232" s="1" t="s">
        <v>5334</v>
      </c>
      <c r="AX1232" s="1" t="s">
        <v>5335</v>
      </c>
      <c r="AY1232" s="1">
        <v>43</v>
      </c>
      <c r="AZ1232" s="1">
        <v>29</v>
      </c>
      <c r="BA1232" s="1">
        <v>38.549999999999997</v>
      </c>
      <c r="BB1232" s="1">
        <v>22</v>
      </c>
      <c r="BC1232" s="1">
        <v>33</v>
      </c>
      <c r="BD1232" s="1">
        <v>11.23</v>
      </c>
      <c r="BE1232" s="1">
        <v>43.494041666666668</v>
      </c>
      <c r="BF1232" s="1">
        <v>22.553119444444444</v>
      </c>
      <c r="BG1232" s="1" t="s">
        <v>38</v>
      </c>
      <c r="BH1232" s="1">
        <v>101543</v>
      </c>
      <c r="BI1232" s="1">
        <v>2324</v>
      </c>
      <c r="BJ1232" s="7">
        <v>43083</v>
      </c>
      <c r="BK1232" s="1"/>
      <c r="BL1232" s="7"/>
      <c r="BM1232" s="1"/>
      <c r="BN1232" s="1"/>
      <c r="BO1232" s="1"/>
      <c r="BP1232" s="1"/>
      <c r="BQ1232" s="1" t="s">
        <v>9562</v>
      </c>
      <c r="BR1232" s="7">
        <v>44609</v>
      </c>
      <c r="BS1232" s="1" t="s">
        <v>7825</v>
      </c>
      <c r="BT1232" s="529"/>
      <c r="BU1232" s="529"/>
      <c r="BV1232" s="529"/>
      <c r="BW1232" s="529"/>
      <c r="BX1232" s="529"/>
      <c r="BY1232" s="529"/>
      <c r="BZ1232" s="529"/>
      <c r="CA1232" s="529"/>
      <c r="CB1232" s="529"/>
      <c r="CC1232" s="529"/>
      <c r="CD1232" s="529"/>
      <c r="CE1232" s="529"/>
      <c r="CF1232" s="529"/>
      <c r="CG1232" s="529"/>
      <c r="CH1232" s="529"/>
      <c r="CI1232" s="529"/>
      <c r="CJ1232" s="529"/>
      <c r="CK1232" s="529"/>
      <c r="CL1232" s="529"/>
      <c r="CM1232" s="529"/>
      <c r="CN1232" s="529"/>
      <c r="CO1232" s="529"/>
      <c r="CP1232" s="529"/>
      <c r="CQ1232" s="529"/>
      <c r="CR1232" s="529"/>
      <c r="CS1232" s="529"/>
      <c r="CT1232" s="529"/>
      <c r="CU1232" s="529"/>
      <c r="CV1232" s="529"/>
      <c r="CW1232" s="529"/>
      <c r="CX1232" s="529"/>
      <c r="CY1232" s="529"/>
      <c r="CZ1232" s="529"/>
      <c r="DA1232" s="529"/>
      <c r="DB1232" s="529"/>
      <c r="DC1232" s="529"/>
      <c r="DD1232" s="529"/>
      <c r="DE1232" s="529"/>
      <c r="DF1232" s="529"/>
      <c r="DG1232" s="529"/>
      <c r="DH1232" s="529"/>
      <c r="DI1232" s="529"/>
      <c r="DJ1232" s="529"/>
      <c r="DK1232" s="529"/>
      <c r="DL1232" s="529"/>
      <c r="DM1232" s="529"/>
      <c r="DN1232" s="529"/>
      <c r="DO1232" s="529"/>
      <c r="DP1232" s="529"/>
      <c r="DQ1232" s="529"/>
      <c r="DR1232" s="529"/>
      <c r="DS1232" s="529"/>
      <c r="DT1232" s="529"/>
      <c r="DU1232" s="529"/>
      <c r="DV1232" s="529"/>
      <c r="DW1232" s="529"/>
      <c r="DX1232" s="529"/>
      <c r="DY1232" s="529"/>
      <c r="DZ1232" s="529"/>
      <c r="EA1232" s="529"/>
      <c r="EB1232" s="529"/>
      <c r="EC1232" s="529"/>
      <c r="ED1232" s="529"/>
      <c r="EE1232" s="529"/>
      <c r="EF1232" s="529"/>
      <c r="EG1232" s="529"/>
      <c r="EH1232" s="529"/>
      <c r="EI1232" s="529"/>
      <c r="EJ1232" s="529"/>
      <c r="EK1232" s="529"/>
      <c r="EL1232" s="529"/>
      <c r="EM1232" s="529"/>
      <c r="EN1232" s="529"/>
      <c r="EO1232" s="529"/>
      <c r="EP1232" s="529"/>
      <c r="EQ1232" s="529"/>
      <c r="ER1232" s="529"/>
      <c r="ES1232" s="529"/>
      <c r="ET1232" s="529"/>
      <c r="EU1232" s="529"/>
      <c r="EV1232" s="529"/>
      <c r="EW1232" s="529"/>
      <c r="EX1232" s="529"/>
      <c r="EY1232" s="529"/>
      <c r="EZ1232" s="529"/>
      <c r="FA1232" s="529"/>
      <c r="FB1232" s="529"/>
      <c r="FC1232" s="529"/>
      <c r="FD1232" s="529"/>
      <c r="FE1232" s="529"/>
      <c r="FF1232" s="529"/>
      <c r="FG1232" s="529"/>
      <c r="FH1232" s="529"/>
      <c r="FI1232" s="529"/>
      <c r="FJ1232" s="529"/>
      <c r="FK1232" s="529"/>
      <c r="FL1232" s="529"/>
      <c r="FM1232" s="529"/>
      <c r="FN1232" s="529"/>
      <c r="FO1232" s="529"/>
      <c r="FP1232" s="529"/>
      <c r="FQ1232" s="529"/>
      <c r="FR1232" s="529"/>
      <c r="FS1232" s="529"/>
      <c r="FT1232" s="529"/>
      <c r="FU1232" s="529"/>
      <c r="FV1232" s="529"/>
      <c r="FW1232" s="529"/>
      <c r="FX1232" s="529"/>
      <c r="FY1232" s="529"/>
      <c r="FZ1232" s="529"/>
      <c r="GA1232" s="529"/>
      <c r="GB1232" s="529"/>
      <c r="GC1232" s="529"/>
      <c r="GD1232" s="529"/>
      <c r="GE1232" s="529"/>
      <c r="GF1232" s="529"/>
      <c r="GG1232" s="529"/>
      <c r="GH1232" s="529"/>
      <c r="GI1232" s="529"/>
      <c r="GJ1232" s="529"/>
      <c r="GK1232" s="529"/>
      <c r="GL1232" s="529"/>
      <c r="GM1232" s="529"/>
      <c r="GN1232" s="529"/>
      <c r="GO1232" s="529"/>
      <c r="GP1232" s="529"/>
      <c r="GQ1232" s="529"/>
      <c r="GR1232" s="529"/>
      <c r="GS1232" s="529"/>
      <c r="GT1232" s="529"/>
      <c r="GU1232" s="529"/>
      <c r="GV1232" s="529"/>
      <c r="GW1232" s="529"/>
      <c r="GX1232" s="529"/>
      <c r="GY1232" s="529"/>
      <c r="GZ1232" s="529"/>
      <c r="HA1232" s="529"/>
      <c r="HB1232" s="529"/>
      <c r="HC1232" s="529"/>
      <c r="HD1232" s="529"/>
      <c r="HE1232" s="529"/>
      <c r="HF1232" s="529"/>
      <c r="HG1232" s="529"/>
      <c r="HH1232" s="529"/>
      <c r="HI1232" s="529"/>
      <c r="HJ1232" s="529"/>
      <c r="HK1232" s="529"/>
      <c r="HL1232" s="529"/>
      <c r="HM1232" s="529"/>
      <c r="HN1232" s="529"/>
      <c r="HO1232" s="529"/>
      <c r="HP1232" s="529"/>
      <c r="HQ1232" s="529"/>
      <c r="HR1232" s="529"/>
      <c r="HS1232" s="529"/>
      <c r="HT1232" s="529"/>
      <c r="HU1232" s="529"/>
      <c r="HV1232" s="529"/>
      <c r="HW1232" s="529"/>
      <c r="HX1232" s="529"/>
      <c r="HY1232" s="529"/>
      <c r="HZ1232" s="529"/>
      <c r="IA1232" s="529"/>
      <c r="IB1232" s="529"/>
      <c r="IC1232" s="529"/>
      <c r="ID1232" s="529"/>
      <c r="IE1232" s="529"/>
      <c r="IF1232" s="529"/>
      <c r="IG1232" s="529"/>
      <c r="IH1232" s="529"/>
      <c r="II1232" s="529"/>
      <c r="IJ1232" s="529"/>
      <c r="IK1232" s="529"/>
      <c r="IL1232" s="529"/>
      <c r="IM1232" s="529"/>
      <c r="IN1232" s="529"/>
      <c r="IO1232" s="529"/>
      <c r="IP1232" s="529"/>
      <c r="IQ1232" s="529"/>
      <c r="IR1232" s="529"/>
      <c r="IS1232" s="529"/>
      <c r="IT1232" s="529"/>
      <c r="IU1232" s="529"/>
      <c r="IV1232" s="529"/>
      <c r="IW1232" s="529"/>
      <c r="IX1232" s="529"/>
      <c r="IY1232" s="529"/>
      <c r="IZ1232" s="529"/>
      <c r="JA1232" s="529"/>
      <c r="JB1232" s="529"/>
      <c r="JC1232" s="529"/>
      <c r="JD1232" s="529"/>
      <c r="JE1232" s="529"/>
      <c r="JF1232" s="529"/>
      <c r="JG1232" s="529"/>
      <c r="JH1232" s="529"/>
    </row>
    <row r="1233" spans="1:268" s="3" customFormat="1" ht="39.75" customHeight="1" x14ac:dyDescent="0.25">
      <c r="A1233" s="1"/>
      <c r="B1233" s="1" t="s">
        <v>526</v>
      </c>
      <c r="C1233" s="1" t="s">
        <v>7717</v>
      </c>
      <c r="D1233" s="7">
        <v>43033</v>
      </c>
      <c r="E1233" s="7">
        <v>38862</v>
      </c>
      <c r="F1233" s="7">
        <v>50405</v>
      </c>
      <c r="G1233" s="1">
        <v>-7777</v>
      </c>
      <c r="H1233" s="1" t="s">
        <v>497</v>
      </c>
      <c r="I1233" s="1" t="s">
        <v>993</v>
      </c>
      <c r="J1233" s="1" t="s">
        <v>7718</v>
      </c>
      <c r="K1233" s="1" t="s">
        <v>95</v>
      </c>
      <c r="L1233" s="1" t="s">
        <v>5331</v>
      </c>
      <c r="M1233" s="1" t="s">
        <v>853</v>
      </c>
      <c r="N1233" s="1" t="s">
        <v>233</v>
      </c>
      <c r="O1233" s="1" t="s">
        <v>111</v>
      </c>
      <c r="P1233" s="6"/>
      <c r="Q1233" s="1" t="s">
        <v>7716</v>
      </c>
      <c r="R1233" s="1" t="s">
        <v>853</v>
      </c>
      <c r="S1233" s="1" t="s">
        <v>233</v>
      </c>
      <c r="T1233" s="1" t="s">
        <v>111</v>
      </c>
      <c r="U1233" s="6"/>
      <c r="V1233" s="1"/>
      <c r="W1233" s="1" t="s">
        <v>3081</v>
      </c>
      <c r="X1233" s="1">
        <v>-7777</v>
      </c>
      <c r="Y1233" s="1">
        <v>-7777</v>
      </c>
      <c r="Z1233" s="9" t="s">
        <v>467</v>
      </c>
      <c r="AA1233" s="1" t="s">
        <v>540</v>
      </c>
      <c r="AB1233" s="1">
        <v>6.6000000000000003E-2</v>
      </c>
      <c r="AC1233" s="1"/>
      <c r="AD1233" s="1"/>
      <c r="AE1233" s="1"/>
      <c r="AF1233" s="1"/>
      <c r="AG1233" s="1"/>
      <c r="AH1233" s="1"/>
      <c r="AI1233" s="1"/>
      <c r="AJ1233" s="1"/>
      <c r="AK1233" s="1"/>
      <c r="AL1233" s="1"/>
      <c r="AM1233" s="1"/>
      <c r="AN1233" s="1"/>
      <c r="AO1233" s="1">
        <v>6</v>
      </c>
      <c r="AP1233" s="1"/>
      <c r="AQ1233" s="1"/>
      <c r="AR1233" s="1"/>
      <c r="AS1233" s="1" t="s">
        <v>5341</v>
      </c>
      <c r="AT1233" s="1"/>
      <c r="AU1233" s="1"/>
      <c r="AV1233" s="1"/>
      <c r="AW1233" s="1" t="s">
        <v>5336</v>
      </c>
      <c r="AX1233" s="1" t="s">
        <v>5337</v>
      </c>
      <c r="AY1233" s="1">
        <v>43</v>
      </c>
      <c r="AZ1233" s="1">
        <v>29</v>
      </c>
      <c r="BA1233" s="1">
        <v>46.3</v>
      </c>
      <c r="BB1233" s="1">
        <v>22</v>
      </c>
      <c r="BC1233" s="1">
        <v>33</v>
      </c>
      <c r="BD1233" s="1">
        <v>6.6</v>
      </c>
      <c r="BE1233" s="1">
        <v>43.496194444444448</v>
      </c>
      <c r="BF1233" s="1">
        <v>22.551833333333335</v>
      </c>
      <c r="BG1233" s="1" t="s">
        <v>38</v>
      </c>
      <c r="BH1233" s="1">
        <v>101543</v>
      </c>
      <c r="BI1233" s="1">
        <v>2324</v>
      </c>
      <c r="BJ1233" s="7">
        <v>43083</v>
      </c>
      <c r="BK1233" s="1"/>
      <c r="BL1233" s="7"/>
      <c r="BM1233" s="1"/>
      <c r="BN1233" s="1"/>
      <c r="BO1233" s="1"/>
      <c r="BP1233" s="1"/>
      <c r="BQ1233" s="1" t="s">
        <v>9562</v>
      </c>
      <c r="BR1233" s="7">
        <v>44609</v>
      </c>
      <c r="BS1233" s="1" t="s">
        <v>7825</v>
      </c>
      <c r="BT1233" s="529"/>
      <c r="BU1233" s="529"/>
      <c r="BV1233" s="529"/>
      <c r="BW1233" s="529"/>
      <c r="BX1233" s="529"/>
      <c r="BY1233" s="529"/>
      <c r="BZ1233" s="529"/>
      <c r="CA1233" s="529"/>
      <c r="CB1233" s="529"/>
      <c r="CC1233" s="529"/>
      <c r="CD1233" s="529"/>
      <c r="CE1233" s="529"/>
      <c r="CF1233" s="529"/>
      <c r="CG1233" s="529"/>
      <c r="CH1233" s="529"/>
      <c r="CI1233" s="529"/>
      <c r="CJ1233" s="529"/>
      <c r="CK1233" s="529"/>
      <c r="CL1233" s="529"/>
      <c r="CM1233" s="529"/>
      <c r="CN1233" s="529"/>
      <c r="CO1233" s="529"/>
      <c r="CP1233" s="529"/>
      <c r="CQ1233" s="529"/>
      <c r="CR1233" s="529"/>
      <c r="CS1233" s="529"/>
      <c r="CT1233" s="529"/>
      <c r="CU1233" s="529"/>
      <c r="CV1233" s="529"/>
      <c r="CW1233" s="529"/>
      <c r="CX1233" s="529"/>
      <c r="CY1233" s="529"/>
      <c r="CZ1233" s="529"/>
      <c r="DA1233" s="529"/>
      <c r="DB1233" s="529"/>
      <c r="DC1233" s="529"/>
      <c r="DD1233" s="529"/>
      <c r="DE1233" s="529"/>
      <c r="DF1233" s="529"/>
      <c r="DG1233" s="529"/>
      <c r="DH1233" s="529"/>
      <c r="DI1233" s="529"/>
      <c r="DJ1233" s="529"/>
      <c r="DK1233" s="529"/>
      <c r="DL1233" s="529"/>
      <c r="DM1233" s="529"/>
      <c r="DN1233" s="529"/>
      <c r="DO1233" s="529"/>
      <c r="DP1233" s="529"/>
      <c r="DQ1233" s="529"/>
      <c r="DR1233" s="529"/>
      <c r="DS1233" s="529"/>
      <c r="DT1233" s="529"/>
      <c r="DU1233" s="529"/>
      <c r="DV1233" s="529"/>
      <c r="DW1233" s="529"/>
      <c r="DX1233" s="529"/>
      <c r="DY1233" s="529"/>
      <c r="DZ1233" s="529"/>
      <c r="EA1233" s="529"/>
      <c r="EB1233" s="529"/>
      <c r="EC1233" s="529"/>
      <c r="ED1233" s="529"/>
      <c r="EE1233" s="529"/>
      <c r="EF1233" s="529"/>
      <c r="EG1233" s="529"/>
      <c r="EH1233" s="529"/>
      <c r="EI1233" s="529"/>
      <c r="EJ1233" s="529"/>
      <c r="EK1233" s="529"/>
      <c r="EL1233" s="529"/>
      <c r="EM1233" s="529"/>
      <c r="EN1233" s="529"/>
      <c r="EO1233" s="529"/>
      <c r="EP1233" s="529"/>
      <c r="EQ1233" s="529"/>
      <c r="ER1233" s="529"/>
      <c r="ES1233" s="529"/>
      <c r="ET1233" s="529"/>
      <c r="EU1233" s="529"/>
      <c r="EV1233" s="529"/>
      <c r="EW1233" s="529"/>
      <c r="EX1233" s="529"/>
      <c r="EY1233" s="529"/>
      <c r="EZ1233" s="529"/>
      <c r="FA1233" s="529"/>
      <c r="FB1233" s="529"/>
      <c r="FC1233" s="529"/>
      <c r="FD1233" s="529"/>
      <c r="FE1233" s="529"/>
      <c r="FF1233" s="529"/>
      <c r="FG1233" s="529"/>
      <c r="FH1233" s="529"/>
      <c r="FI1233" s="529"/>
      <c r="FJ1233" s="529"/>
      <c r="FK1233" s="529"/>
      <c r="FL1233" s="529"/>
      <c r="FM1233" s="529"/>
      <c r="FN1233" s="529"/>
      <c r="FO1233" s="529"/>
      <c r="FP1233" s="529"/>
      <c r="FQ1233" s="529"/>
      <c r="FR1233" s="529"/>
      <c r="FS1233" s="529"/>
      <c r="FT1233" s="529"/>
      <c r="FU1233" s="529"/>
      <c r="FV1233" s="529"/>
      <c r="FW1233" s="529"/>
      <c r="FX1233" s="529"/>
      <c r="FY1233" s="529"/>
      <c r="FZ1233" s="529"/>
      <c r="GA1233" s="529"/>
      <c r="GB1233" s="529"/>
      <c r="GC1233" s="529"/>
      <c r="GD1233" s="529"/>
      <c r="GE1233" s="529"/>
      <c r="GF1233" s="529"/>
      <c r="GG1233" s="529"/>
      <c r="GH1233" s="529"/>
      <c r="GI1233" s="529"/>
      <c r="GJ1233" s="529"/>
      <c r="GK1233" s="529"/>
      <c r="GL1233" s="529"/>
      <c r="GM1233" s="529"/>
      <c r="GN1233" s="529"/>
      <c r="GO1233" s="529"/>
      <c r="GP1233" s="529"/>
      <c r="GQ1233" s="529"/>
      <c r="GR1233" s="529"/>
      <c r="GS1233" s="529"/>
      <c r="GT1233" s="529"/>
      <c r="GU1233" s="529"/>
      <c r="GV1233" s="529"/>
      <c r="GW1233" s="529"/>
      <c r="GX1233" s="529"/>
      <c r="GY1233" s="529"/>
      <c r="GZ1233" s="529"/>
      <c r="HA1233" s="529"/>
      <c r="HB1233" s="529"/>
      <c r="HC1233" s="529"/>
      <c r="HD1233" s="529"/>
      <c r="HE1233" s="529"/>
      <c r="HF1233" s="529"/>
      <c r="HG1233" s="529"/>
      <c r="HH1233" s="529"/>
      <c r="HI1233" s="529"/>
      <c r="HJ1233" s="529"/>
      <c r="HK1233" s="529"/>
      <c r="HL1233" s="529"/>
      <c r="HM1233" s="529"/>
      <c r="HN1233" s="529"/>
      <c r="HO1233" s="529"/>
      <c r="HP1233" s="529"/>
      <c r="HQ1233" s="529"/>
      <c r="HR1233" s="529"/>
      <c r="HS1233" s="529"/>
      <c r="HT1233" s="529"/>
      <c r="HU1233" s="529"/>
      <c r="HV1233" s="529"/>
      <c r="HW1233" s="529"/>
      <c r="HX1233" s="529"/>
      <c r="HY1233" s="529"/>
      <c r="HZ1233" s="529"/>
      <c r="IA1233" s="529"/>
      <c r="IB1233" s="529"/>
      <c r="IC1233" s="529"/>
      <c r="ID1233" s="529"/>
      <c r="IE1233" s="529"/>
      <c r="IF1233" s="529"/>
      <c r="IG1233" s="529"/>
      <c r="IH1233" s="529"/>
      <c r="II1233" s="529"/>
      <c r="IJ1233" s="529"/>
      <c r="IK1233" s="529"/>
      <c r="IL1233" s="529"/>
      <c r="IM1233" s="529"/>
      <c r="IN1233" s="529"/>
      <c r="IO1233" s="529"/>
      <c r="IP1233" s="529"/>
      <c r="IQ1233" s="529"/>
      <c r="IR1233" s="529"/>
      <c r="IS1233" s="529"/>
      <c r="IT1233" s="529"/>
      <c r="IU1233" s="529"/>
      <c r="IV1233" s="529"/>
      <c r="IW1233" s="529"/>
      <c r="IX1233" s="529"/>
      <c r="IY1233" s="529"/>
      <c r="IZ1233" s="529"/>
      <c r="JA1233" s="529"/>
      <c r="JB1233" s="529"/>
      <c r="JC1233" s="529"/>
      <c r="JD1233" s="529"/>
      <c r="JE1233" s="529"/>
      <c r="JF1233" s="529"/>
      <c r="JG1233" s="529"/>
      <c r="JH1233" s="529"/>
    </row>
    <row r="1234" spans="1:268" s="3" customFormat="1" ht="39.75" customHeight="1" thickBot="1" x14ac:dyDescent="0.3">
      <c r="A1234" s="178"/>
      <c r="B1234" s="178" t="s">
        <v>526</v>
      </c>
      <c r="C1234" s="178" t="s">
        <v>7717</v>
      </c>
      <c r="D1234" s="179">
        <v>43033</v>
      </c>
      <c r="E1234" s="179">
        <v>38862</v>
      </c>
      <c r="F1234" s="179">
        <v>50405</v>
      </c>
      <c r="G1234" s="178">
        <v>-7777</v>
      </c>
      <c r="H1234" s="178" t="s">
        <v>497</v>
      </c>
      <c r="I1234" s="178" t="s">
        <v>993</v>
      </c>
      <c r="J1234" s="178" t="s">
        <v>7718</v>
      </c>
      <c r="K1234" s="178" t="s">
        <v>95</v>
      </c>
      <c r="L1234" s="178" t="s">
        <v>5331</v>
      </c>
      <c r="M1234" s="178" t="s">
        <v>853</v>
      </c>
      <c r="N1234" s="178" t="s">
        <v>233</v>
      </c>
      <c r="O1234" s="178" t="s">
        <v>111</v>
      </c>
      <c r="P1234" s="180"/>
      <c r="Q1234" s="178" t="s">
        <v>7716</v>
      </c>
      <c r="R1234" s="178" t="s">
        <v>853</v>
      </c>
      <c r="S1234" s="178" t="s">
        <v>233</v>
      </c>
      <c r="T1234" s="178" t="s">
        <v>111</v>
      </c>
      <c r="U1234" s="180"/>
      <c r="V1234" s="178"/>
      <c r="W1234" s="178" t="s">
        <v>3081</v>
      </c>
      <c r="X1234" s="178">
        <v>-7777</v>
      </c>
      <c r="Y1234" s="178">
        <v>-7777</v>
      </c>
      <c r="Z1234" s="181" t="s">
        <v>467</v>
      </c>
      <c r="AA1234" s="178" t="s">
        <v>540</v>
      </c>
      <c r="AB1234" s="178"/>
      <c r="AC1234" s="178"/>
      <c r="AD1234" s="178"/>
      <c r="AE1234" s="178"/>
      <c r="AF1234" s="178"/>
      <c r="AG1234" s="178"/>
      <c r="AH1234" s="178"/>
      <c r="AI1234" s="178"/>
      <c r="AJ1234" s="178"/>
      <c r="AK1234" s="178"/>
      <c r="AL1234" s="178"/>
      <c r="AM1234" s="178"/>
      <c r="AN1234" s="178"/>
      <c r="AO1234" s="178"/>
      <c r="AP1234" s="178"/>
      <c r="AQ1234" s="178"/>
      <c r="AR1234" s="178"/>
      <c r="AS1234" s="178" t="s">
        <v>456</v>
      </c>
      <c r="AT1234" s="178"/>
      <c r="AU1234" s="178"/>
      <c r="AV1234" s="178"/>
      <c r="AW1234" s="178" t="s">
        <v>5338</v>
      </c>
      <c r="AX1234" s="178" t="s">
        <v>5339</v>
      </c>
      <c r="AY1234" s="178">
        <v>43</v>
      </c>
      <c r="AZ1234" s="178">
        <v>30</v>
      </c>
      <c r="BA1234" s="178">
        <v>9.27</v>
      </c>
      <c r="BB1234" s="178">
        <v>22</v>
      </c>
      <c r="BC1234" s="178">
        <v>33</v>
      </c>
      <c r="BD1234" s="178">
        <v>18.11</v>
      </c>
      <c r="BE1234" s="178">
        <v>43.502575</v>
      </c>
      <c r="BF1234" s="178">
        <v>22.555030555555557</v>
      </c>
      <c r="BG1234" s="178" t="s">
        <v>38</v>
      </c>
      <c r="BH1234" s="178">
        <v>101543</v>
      </c>
      <c r="BI1234" s="178">
        <v>2324</v>
      </c>
      <c r="BJ1234" s="179">
        <v>43083</v>
      </c>
      <c r="BK1234" s="178"/>
      <c r="BL1234" s="179"/>
      <c r="BM1234" s="178"/>
      <c r="BN1234" s="178"/>
      <c r="BO1234" s="178"/>
      <c r="BP1234" s="178"/>
      <c r="BQ1234" s="178" t="s">
        <v>9562</v>
      </c>
      <c r="BR1234" s="179">
        <v>44609</v>
      </c>
      <c r="BS1234" s="178" t="s">
        <v>7825</v>
      </c>
      <c r="BT1234" s="529"/>
      <c r="BU1234" s="529"/>
      <c r="BV1234" s="529"/>
      <c r="BW1234" s="529"/>
      <c r="BX1234" s="529"/>
      <c r="BY1234" s="529"/>
      <c r="BZ1234" s="529"/>
      <c r="CA1234" s="529"/>
      <c r="CB1234" s="529"/>
      <c r="CC1234" s="529"/>
      <c r="CD1234" s="529"/>
      <c r="CE1234" s="529"/>
      <c r="CF1234" s="529"/>
      <c r="CG1234" s="529"/>
      <c r="CH1234" s="529"/>
      <c r="CI1234" s="529"/>
      <c r="CJ1234" s="529"/>
      <c r="CK1234" s="529"/>
      <c r="CL1234" s="529"/>
      <c r="CM1234" s="529"/>
      <c r="CN1234" s="529"/>
      <c r="CO1234" s="529"/>
      <c r="CP1234" s="529"/>
      <c r="CQ1234" s="529"/>
      <c r="CR1234" s="529"/>
      <c r="CS1234" s="529"/>
      <c r="CT1234" s="529"/>
      <c r="CU1234" s="529"/>
      <c r="CV1234" s="529"/>
      <c r="CW1234" s="529"/>
      <c r="CX1234" s="529"/>
      <c r="CY1234" s="529"/>
      <c r="CZ1234" s="529"/>
      <c r="DA1234" s="529"/>
      <c r="DB1234" s="529"/>
      <c r="DC1234" s="529"/>
      <c r="DD1234" s="529"/>
      <c r="DE1234" s="529"/>
      <c r="DF1234" s="529"/>
      <c r="DG1234" s="529"/>
      <c r="DH1234" s="529"/>
      <c r="DI1234" s="529"/>
      <c r="DJ1234" s="529"/>
      <c r="DK1234" s="529"/>
      <c r="DL1234" s="529"/>
      <c r="DM1234" s="529"/>
      <c r="DN1234" s="529"/>
      <c r="DO1234" s="529"/>
      <c r="DP1234" s="529"/>
      <c r="DQ1234" s="529"/>
      <c r="DR1234" s="529"/>
      <c r="DS1234" s="529"/>
      <c r="DT1234" s="529"/>
      <c r="DU1234" s="529"/>
      <c r="DV1234" s="529"/>
      <c r="DW1234" s="529"/>
      <c r="DX1234" s="529"/>
      <c r="DY1234" s="529"/>
      <c r="DZ1234" s="529"/>
      <c r="EA1234" s="529"/>
      <c r="EB1234" s="529"/>
      <c r="EC1234" s="529"/>
      <c r="ED1234" s="529"/>
      <c r="EE1234" s="529"/>
      <c r="EF1234" s="529"/>
      <c r="EG1234" s="529"/>
      <c r="EH1234" s="529"/>
      <c r="EI1234" s="529"/>
      <c r="EJ1234" s="529"/>
      <c r="EK1234" s="529"/>
      <c r="EL1234" s="529"/>
      <c r="EM1234" s="529"/>
      <c r="EN1234" s="529"/>
      <c r="EO1234" s="529"/>
      <c r="EP1234" s="529"/>
      <c r="EQ1234" s="529"/>
      <c r="ER1234" s="529"/>
      <c r="ES1234" s="529"/>
      <c r="ET1234" s="529"/>
      <c r="EU1234" s="529"/>
      <c r="EV1234" s="529"/>
      <c r="EW1234" s="529"/>
      <c r="EX1234" s="529"/>
      <c r="EY1234" s="529"/>
      <c r="EZ1234" s="529"/>
      <c r="FA1234" s="529"/>
      <c r="FB1234" s="529"/>
      <c r="FC1234" s="529"/>
      <c r="FD1234" s="529"/>
      <c r="FE1234" s="529"/>
      <c r="FF1234" s="529"/>
      <c r="FG1234" s="529"/>
      <c r="FH1234" s="529"/>
      <c r="FI1234" s="529"/>
      <c r="FJ1234" s="529"/>
      <c r="FK1234" s="529"/>
      <c r="FL1234" s="529"/>
      <c r="FM1234" s="529"/>
      <c r="FN1234" s="529"/>
      <c r="FO1234" s="529"/>
      <c r="FP1234" s="529"/>
      <c r="FQ1234" s="529"/>
      <c r="FR1234" s="529"/>
      <c r="FS1234" s="529"/>
      <c r="FT1234" s="529"/>
      <c r="FU1234" s="529"/>
      <c r="FV1234" s="529"/>
      <c r="FW1234" s="529"/>
      <c r="FX1234" s="529"/>
      <c r="FY1234" s="529"/>
      <c r="FZ1234" s="529"/>
      <c r="GA1234" s="529"/>
      <c r="GB1234" s="529"/>
      <c r="GC1234" s="529"/>
      <c r="GD1234" s="529"/>
      <c r="GE1234" s="529"/>
      <c r="GF1234" s="529"/>
      <c r="GG1234" s="529"/>
      <c r="GH1234" s="529"/>
      <c r="GI1234" s="529"/>
      <c r="GJ1234" s="529"/>
      <c r="GK1234" s="529"/>
      <c r="GL1234" s="529"/>
      <c r="GM1234" s="529"/>
      <c r="GN1234" s="529"/>
      <c r="GO1234" s="529"/>
      <c r="GP1234" s="529"/>
      <c r="GQ1234" s="529"/>
      <c r="GR1234" s="529"/>
      <c r="GS1234" s="529"/>
      <c r="GT1234" s="529"/>
      <c r="GU1234" s="529"/>
      <c r="GV1234" s="529"/>
      <c r="GW1234" s="529"/>
      <c r="GX1234" s="529"/>
      <c r="GY1234" s="529"/>
      <c r="GZ1234" s="529"/>
      <c r="HA1234" s="529"/>
      <c r="HB1234" s="529"/>
      <c r="HC1234" s="529"/>
      <c r="HD1234" s="529"/>
      <c r="HE1234" s="529"/>
      <c r="HF1234" s="529"/>
      <c r="HG1234" s="529"/>
      <c r="HH1234" s="529"/>
      <c r="HI1234" s="529"/>
      <c r="HJ1234" s="529"/>
      <c r="HK1234" s="529"/>
      <c r="HL1234" s="529"/>
      <c r="HM1234" s="529"/>
      <c r="HN1234" s="529"/>
      <c r="HO1234" s="529"/>
      <c r="HP1234" s="529"/>
      <c r="HQ1234" s="529"/>
      <c r="HR1234" s="529"/>
      <c r="HS1234" s="529"/>
      <c r="HT1234" s="529"/>
      <c r="HU1234" s="529"/>
      <c r="HV1234" s="529"/>
      <c r="HW1234" s="529"/>
      <c r="HX1234" s="529"/>
      <c r="HY1234" s="529"/>
      <c r="HZ1234" s="529"/>
      <c r="IA1234" s="529"/>
      <c r="IB1234" s="529"/>
      <c r="IC1234" s="529"/>
      <c r="ID1234" s="529"/>
      <c r="IE1234" s="529"/>
      <c r="IF1234" s="529"/>
      <c r="IG1234" s="529"/>
      <c r="IH1234" s="529"/>
      <c r="II1234" s="529"/>
      <c r="IJ1234" s="529"/>
      <c r="IK1234" s="529"/>
      <c r="IL1234" s="529"/>
      <c r="IM1234" s="529"/>
      <c r="IN1234" s="529"/>
      <c r="IO1234" s="529"/>
      <c r="IP1234" s="529"/>
      <c r="IQ1234" s="529"/>
      <c r="IR1234" s="529"/>
      <c r="IS1234" s="529"/>
      <c r="IT1234" s="529"/>
      <c r="IU1234" s="529"/>
      <c r="IV1234" s="529"/>
      <c r="IW1234" s="529"/>
      <c r="IX1234" s="529"/>
      <c r="IY1234" s="529"/>
      <c r="IZ1234" s="529"/>
      <c r="JA1234" s="529"/>
      <c r="JB1234" s="529"/>
      <c r="JC1234" s="529"/>
      <c r="JD1234" s="529"/>
      <c r="JE1234" s="529"/>
      <c r="JF1234" s="529"/>
      <c r="JG1234" s="529"/>
      <c r="JH1234" s="529"/>
    </row>
    <row r="1235" spans="1:268" s="3" customFormat="1" ht="39.75" customHeight="1" x14ac:dyDescent="0.25">
      <c r="A1235" s="1" t="s">
        <v>3387</v>
      </c>
      <c r="B1235" s="1" t="s">
        <v>7812</v>
      </c>
      <c r="C1235" s="1">
        <v>11160134</v>
      </c>
      <c r="D1235" s="7">
        <v>43033</v>
      </c>
      <c r="E1235" s="7">
        <v>43033</v>
      </c>
      <c r="F1235" s="7">
        <v>44859</v>
      </c>
      <c r="G1235" s="1">
        <v>44129</v>
      </c>
      <c r="H1235" s="1" t="s">
        <v>980</v>
      </c>
      <c r="I1235" s="173"/>
      <c r="J1235" s="173" t="s">
        <v>7813</v>
      </c>
      <c r="K1235" s="173" t="s">
        <v>55</v>
      </c>
      <c r="L1235" s="1" t="s">
        <v>7824</v>
      </c>
      <c r="M1235" s="1" t="s">
        <v>226</v>
      </c>
      <c r="N1235" s="1" t="s">
        <v>121</v>
      </c>
      <c r="O1235" s="1" t="s">
        <v>52</v>
      </c>
      <c r="P1235" s="6" t="s">
        <v>3637</v>
      </c>
      <c r="Q1235" s="1" t="s">
        <v>7814</v>
      </c>
      <c r="R1235" s="1" t="s">
        <v>226</v>
      </c>
      <c r="S1235" s="1" t="s">
        <v>121</v>
      </c>
      <c r="T1235" s="1" t="s">
        <v>52</v>
      </c>
      <c r="U1235" s="6" t="s">
        <v>3637</v>
      </c>
      <c r="V1235" s="1"/>
      <c r="W1235" s="1" t="s">
        <v>7815</v>
      </c>
      <c r="X1235" s="1">
        <v>-7777</v>
      </c>
      <c r="Y1235" s="1">
        <v>-7777</v>
      </c>
      <c r="Z1235" s="9" t="s">
        <v>1309</v>
      </c>
      <c r="AA1235" s="1" t="s">
        <v>359</v>
      </c>
      <c r="AB1235" s="1">
        <v>4</v>
      </c>
      <c r="AC1235" s="1">
        <v>15</v>
      </c>
      <c r="AD1235" s="1">
        <v>139320</v>
      </c>
      <c r="AE1235" s="1"/>
      <c r="AF1235" s="1"/>
      <c r="AG1235" s="1"/>
      <c r="AH1235" s="1"/>
      <c r="AI1235" s="1"/>
      <c r="AJ1235" s="1"/>
      <c r="AK1235" s="1"/>
      <c r="AL1235" s="1">
        <v>126114000</v>
      </c>
      <c r="AM1235" s="1"/>
      <c r="AN1235" s="1"/>
      <c r="AO1235" s="452">
        <v>400</v>
      </c>
      <c r="AP1235" s="1"/>
      <c r="AQ1235" s="1"/>
      <c r="AR1235" s="1"/>
      <c r="AS1235" s="1" t="s">
        <v>7816</v>
      </c>
      <c r="AT1235" s="1"/>
      <c r="AU1235" s="1"/>
      <c r="AV1235" s="1">
        <v>562</v>
      </c>
      <c r="AW1235" s="173" t="s">
        <v>7817</v>
      </c>
      <c r="AX1235" s="173" t="s">
        <v>7818</v>
      </c>
      <c r="AY1235" s="1">
        <v>42</v>
      </c>
      <c r="AZ1235" s="1">
        <v>58</v>
      </c>
      <c r="BA1235" s="1">
        <v>55.05</v>
      </c>
      <c r="BB1235" s="1">
        <v>23</v>
      </c>
      <c r="BC1235" s="1">
        <v>15</v>
      </c>
      <c r="BD1235" s="1">
        <v>40.06</v>
      </c>
      <c r="BE1235" s="1">
        <f>AY1235+AZ1235/60+BA1235/3600</f>
        <v>42.981958333333338</v>
      </c>
      <c r="BF1235" s="1">
        <f>BB1235+BC1235/60+BD1235/3600</f>
        <v>23.261127777777777</v>
      </c>
      <c r="BG1235" s="1" t="s">
        <v>38</v>
      </c>
      <c r="BH1235" s="1"/>
      <c r="BI1235" s="1"/>
      <c r="BJ1235" s="7"/>
      <c r="BK1235" s="1"/>
      <c r="BL1235" s="7"/>
      <c r="BM1235" s="1"/>
      <c r="BN1235" s="1"/>
      <c r="BO1235" s="1"/>
      <c r="BP1235" s="1"/>
      <c r="BQ1235" s="1"/>
      <c r="BR1235" s="1"/>
      <c r="BS1235" s="1"/>
      <c r="BT1235" s="529"/>
      <c r="BU1235" s="529"/>
      <c r="BV1235" s="529"/>
      <c r="BW1235" s="529"/>
      <c r="BX1235" s="529"/>
      <c r="BY1235" s="529"/>
      <c r="BZ1235" s="529"/>
      <c r="CA1235" s="529"/>
      <c r="CB1235" s="529"/>
      <c r="CC1235" s="529"/>
      <c r="CD1235" s="529"/>
      <c r="CE1235" s="529"/>
      <c r="CF1235" s="529"/>
      <c r="CG1235" s="529"/>
      <c r="CH1235" s="529"/>
      <c r="CI1235" s="529"/>
      <c r="CJ1235" s="529"/>
      <c r="CK1235" s="529"/>
      <c r="CL1235" s="529"/>
      <c r="CM1235" s="529"/>
      <c r="CN1235" s="529"/>
      <c r="CO1235" s="529"/>
      <c r="CP1235" s="529"/>
      <c r="CQ1235" s="529"/>
      <c r="CR1235" s="529"/>
      <c r="CS1235" s="529"/>
      <c r="CT1235" s="529"/>
      <c r="CU1235" s="529"/>
      <c r="CV1235" s="529"/>
      <c r="CW1235" s="529"/>
      <c r="CX1235" s="529"/>
      <c r="CY1235" s="529"/>
      <c r="CZ1235" s="529"/>
      <c r="DA1235" s="529"/>
      <c r="DB1235" s="529"/>
      <c r="DC1235" s="529"/>
      <c r="DD1235" s="529"/>
      <c r="DE1235" s="529"/>
      <c r="DF1235" s="529"/>
      <c r="DG1235" s="529"/>
      <c r="DH1235" s="529"/>
      <c r="DI1235" s="529"/>
      <c r="DJ1235" s="529"/>
      <c r="DK1235" s="529"/>
      <c r="DL1235" s="529"/>
      <c r="DM1235" s="529"/>
      <c r="DN1235" s="529"/>
      <c r="DO1235" s="529"/>
      <c r="DP1235" s="529"/>
      <c r="DQ1235" s="529"/>
      <c r="DR1235" s="529"/>
      <c r="DS1235" s="529"/>
      <c r="DT1235" s="529"/>
      <c r="DU1235" s="529"/>
      <c r="DV1235" s="529"/>
      <c r="DW1235" s="529"/>
      <c r="DX1235" s="529"/>
      <c r="DY1235" s="529"/>
      <c r="DZ1235" s="529"/>
      <c r="EA1235" s="529"/>
      <c r="EB1235" s="529"/>
      <c r="EC1235" s="529"/>
      <c r="ED1235" s="529"/>
      <c r="EE1235" s="529"/>
      <c r="EF1235" s="529"/>
      <c r="EG1235" s="529"/>
      <c r="EH1235" s="529"/>
      <c r="EI1235" s="529"/>
      <c r="EJ1235" s="529"/>
      <c r="EK1235" s="529"/>
      <c r="EL1235" s="529"/>
      <c r="EM1235" s="529"/>
      <c r="EN1235" s="529"/>
      <c r="EO1235" s="529"/>
      <c r="EP1235" s="529"/>
      <c r="EQ1235" s="529"/>
      <c r="ER1235" s="529"/>
      <c r="ES1235" s="529"/>
      <c r="ET1235" s="529"/>
      <c r="EU1235" s="529"/>
      <c r="EV1235" s="529"/>
      <c r="EW1235" s="529"/>
      <c r="EX1235" s="529"/>
      <c r="EY1235" s="529"/>
      <c r="EZ1235" s="529"/>
      <c r="FA1235" s="529"/>
      <c r="FB1235" s="529"/>
      <c r="FC1235" s="529"/>
      <c r="FD1235" s="529"/>
      <c r="FE1235" s="529"/>
      <c r="FF1235" s="529"/>
      <c r="FG1235" s="529"/>
      <c r="FH1235" s="529"/>
      <c r="FI1235" s="529"/>
      <c r="FJ1235" s="529"/>
      <c r="FK1235" s="529"/>
      <c r="FL1235" s="529"/>
      <c r="FM1235" s="529"/>
      <c r="FN1235" s="529"/>
      <c r="FO1235" s="529"/>
      <c r="FP1235" s="529"/>
      <c r="FQ1235" s="529"/>
      <c r="FR1235" s="529"/>
      <c r="FS1235" s="529"/>
      <c r="FT1235" s="529"/>
      <c r="FU1235" s="529"/>
      <c r="FV1235" s="529"/>
      <c r="FW1235" s="529"/>
      <c r="FX1235" s="529"/>
      <c r="FY1235" s="529"/>
      <c r="FZ1235" s="529"/>
      <c r="GA1235" s="529"/>
      <c r="GB1235" s="529"/>
      <c r="GC1235" s="529"/>
      <c r="GD1235" s="529"/>
      <c r="GE1235" s="529"/>
      <c r="GF1235" s="529"/>
      <c r="GG1235" s="529"/>
      <c r="GH1235" s="529"/>
      <c r="GI1235" s="529"/>
      <c r="GJ1235" s="529"/>
      <c r="GK1235" s="529"/>
      <c r="GL1235" s="529"/>
      <c r="GM1235" s="529"/>
      <c r="GN1235" s="529"/>
      <c r="GO1235" s="529"/>
      <c r="GP1235" s="529"/>
      <c r="GQ1235" s="529"/>
      <c r="GR1235" s="529"/>
      <c r="GS1235" s="529"/>
      <c r="GT1235" s="529"/>
      <c r="GU1235" s="529"/>
      <c r="GV1235" s="529"/>
      <c r="GW1235" s="529"/>
      <c r="GX1235" s="529"/>
      <c r="GY1235" s="529"/>
      <c r="GZ1235" s="529"/>
      <c r="HA1235" s="529"/>
      <c r="HB1235" s="529"/>
      <c r="HC1235" s="529"/>
      <c r="HD1235" s="529"/>
      <c r="HE1235" s="529"/>
      <c r="HF1235" s="529"/>
      <c r="HG1235" s="529"/>
      <c r="HH1235" s="529"/>
      <c r="HI1235" s="529"/>
      <c r="HJ1235" s="529"/>
      <c r="HK1235" s="529"/>
      <c r="HL1235" s="529"/>
      <c r="HM1235" s="529"/>
      <c r="HN1235" s="529"/>
      <c r="HO1235" s="529"/>
      <c r="HP1235" s="529"/>
      <c r="HQ1235" s="529"/>
      <c r="HR1235" s="529"/>
      <c r="HS1235" s="529"/>
      <c r="HT1235" s="529"/>
      <c r="HU1235" s="529"/>
      <c r="HV1235" s="529"/>
      <c r="HW1235" s="529"/>
      <c r="HX1235" s="529"/>
      <c r="HY1235" s="529"/>
      <c r="HZ1235" s="529"/>
      <c r="IA1235" s="529"/>
      <c r="IB1235" s="529"/>
      <c r="IC1235" s="529"/>
      <c r="ID1235" s="529"/>
      <c r="IE1235" s="529"/>
      <c r="IF1235" s="529"/>
      <c r="IG1235" s="529"/>
      <c r="IH1235" s="529"/>
      <c r="II1235" s="529"/>
      <c r="IJ1235" s="529"/>
      <c r="IK1235" s="529"/>
      <c r="IL1235" s="529"/>
      <c r="IM1235" s="529"/>
      <c r="IN1235" s="529"/>
      <c r="IO1235" s="529"/>
      <c r="IP1235" s="529"/>
      <c r="IQ1235" s="529"/>
      <c r="IR1235" s="529"/>
      <c r="IS1235" s="529"/>
      <c r="IT1235" s="529"/>
      <c r="IU1235" s="529"/>
      <c r="IV1235" s="529"/>
      <c r="IW1235" s="529"/>
      <c r="IX1235" s="529"/>
      <c r="IY1235" s="529"/>
      <c r="IZ1235" s="529"/>
      <c r="JA1235" s="529"/>
      <c r="JB1235" s="529"/>
      <c r="JC1235" s="529"/>
      <c r="JD1235" s="529"/>
      <c r="JE1235" s="529"/>
      <c r="JF1235" s="529"/>
      <c r="JG1235" s="529"/>
      <c r="JH1235" s="529"/>
    </row>
    <row r="1236" spans="1:268" s="3" customFormat="1" ht="39.75" customHeight="1" x14ac:dyDescent="0.25">
      <c r="A1236" s="1"/>
      <c r="B1236" s="1" t="s">
        <v>7812</v>
      </c>
      <c r="C1236" s="1">
        <v>11160134</v>
      </c>
      <c r="D1236" s="7">
        <v>43033</v>
      </c>
      <c r="E1236" s="7">
        <v>43033</v>
      </c>
      <c r="F1236" s="7">
        <v>44859</v>
      </c>
      <c r="G1236" s="1">
        <v>44129</v>
      </c>
      <c r="H1236" s="1" t="s">
        <v>980</v>
      </c>
      <c r="I1236" s="1"/>
      <c r="J1236" s="1" t="s">
        <v>7813</v>
      </c>
      <c r="K1236" s="1" t="s">
        <v>55</v>
      </c>
      <c r="L1236" s="1" t="s">
        <v>7824</v>
      </c>
      <c r="M1236" s="1" t="s">
        <v>226</v>
      </c>
      <c r="N1236" s="1" t="s">
        <v>121</v>
      </c>
      <c r="O1236" s="1" t="s">
        <v>52</v>
      </c>
      <c r="P1236" s="6" t="s">
        <v>3637</v>
      </c>
      <c r="Q1236" s="1" t="s">
        <v>7814</v>
      </c>
      <c r="R1236" s="1" t="s">
        <v>226</v>
      </c>
      <c r="S1236" s="1" t="s">
        <v>121</v>
      </c>
      <c r="T1236" s="1" t="s">
        <v>52</v>
      </c>
      <c r="U1236" s="6" t="s">
        <v>3637</v>
      </c>
      <c r="V1236" s="1"/>
      <c r="W1236" s="1" t="s">
        <v>7815</v>
      </c>
      <c r="X1236" s="1">
        <v>-7777</v>
      </c>
      <c r="Y1236" s="1">
        <v>-7777</v>
      </c>
      <c r="Z1236" s="9" t="s">
        <v>1309</v>
      </c>
      <c r="AA1236" s="1" t="s">
        <v>359</v>
      </c>
      <c r="AB1236" s="1"/>
      <c r="AC1236" s="1"/>
      <c r="AD1236" s="1"/>
      <c r="AE1236" s="1"/>
      <c r="AF1236" s="1"/>
      <c r="AG1236" s="1"/>
      <c r="AH1236" s="1"/>
      <c r="AI1236" s="1"/>
      <c r="AJ1236" s="1"/>
      <c r="AK1236" s="1"/>
      <c r="AL1236" s="1"/>
      <c r="AM1236" s="1"/>
      <c r="AN1236" s="1"/>
      <c r="AO1236" s="1"/>
      <c r="AP1236" s="1"/>
      <c r="AQ1236" s="1"/>
      <c r="AR1236" s="1"/>
      <c r="AS1236" s="1" t="s">
        <v>7819</v>
      </c>
      <c r="AT1236" s="1"/>
      <c r="AU1236" s="1"/>
      <c r="AV1236" s="1">
        <v>561</v>
      </c>
      <c r="AW1236" s="1" t="s">
        <v>7820</v>
      </c>
      <c r="AX1236" s="1" t="s">
        <v>7821</v>
      </c>
      <c r="AY1236" s="1">
        <v>42</v>
      </c>
      <c r="AZ1236" s="1">
        <v>58</v>
      </c>
      <c r="BA1236" s="1">
        <v>55.21</v>
      </c>
      <c r="BB1236" s="1">
        <v>23</v>
      </c>
      <c r="BC1236" s="1">
        <v>15</v>
      </c>
      <c r="BD1236" s="1">
        <v>39.31</v>
      </c>
      <c r="BE1236" s="1">
        <f t="shared" ref="BE1236:BE1237" si="224">AY1236+AZ1236/60+BA1236/3600</f>
        <v>42.98200277777778</v>
      </c>
      <c r="BF1236" s="1">
        <f t="shared" ref="BF1236:BF1237" si="225">BB1236+BC1236/60+BD1236/3600</f>
        <v>23.260919444444443</v>
      </c>
      <c r="BG1236" s="1" t="s">
        <v>38</v>
      </c>
      <c r="BH1236" s="1"/>
      <c r="BI1236" s="1"/>
      <c r="BJ1236" s="7"/>
      <c r="BK1236" s="1"/>
      <c r="BL1236" s="7"/>
      <c r="BM1236" s="1"/>
      <c r="BN1236" s="1"/>
      <c r="BO1236" s="1"/>
      <c r="BP1236" s="1"/>
      <c r="BQ1236" s="1"/>
      <c r="BR1236" s="1"/>
      <c r="BS1236" s="1"/>
      <c r="BT1236" s="529"/>
      <c r="BU1236" s="529"/>
      <c r="BV1236" s="529"/>
      <c r="BW1236" s="529"/>
      <c r="BX1236" s="529"/>
      <c r="BY1236" s="529"/>
      <c r="BZ1236" s="529"/>
      <c r="CA1236" s="529"/>
      <c r="CB1236" s="529"/>
      <c r="CC1236" s="529"/>
      <c r="CD1236" s="529"/>
      <c r="CE1236" s="529"/>
      <c r="CF1236" s="529"/>
      <c r="CG1236" s="529"/>
      <c r="CH1236" s="529"/>
      <c r="CI1236" s="529"/>
      <c r="CJ1236" s="529"/>
      <c r="CK1236" s="529"/>
      <c r="CL1236" s="529"/>
      <c r="CM1236" s="529"/>
      <c r="CN1236" s="529"/>
      <c r="CO1236" s="529"/>
      <c r="CP1236" s="529"/>
      <c r="CQ1236" s="529"/>
      <c r="CR1236" s="529"/>
      <c r="CS1236" s="529"/>
      <c r="CT1236" s="529"/>
      <c r="CU1236" s="529"/>
      <c r="CV1236" s="529"/>
      <c r="CW1236" s="529"/>
      <c r="CX1236" s="529"/>
      <c r="CY1236" s="529"/>
      <c r="CZ1236" s="529"/>
      <c r="DA1236" s="529"/>
      <c r="DB1236" s="529"/>
      <c r="DC1236" s="529"/>
      <c r="DD1236" s="529"/>
      <c r="DE1236" s="529"/>
      <c r="DF1236" s="529"/>
      <c r="DG1236" s="529"/>
      <c r="DH1236" s="529"/>
      <c r="DI1236" s="529"/>
      <c r="DJ1236" s="529"/>
      <c r="DK1236" s="529"/>
      <c r="DL1236" s="529"/>
      <c r="DM1236" s="529"/>
      <c r="DN1236" s="529"/>
      <c r="DO1236" s="529"/>
      <c r="DP1236" s="529"/>
      <c r="DQ1236" s="529"/>
      <c r="DR1236" s="529"/>
      <c r="DS1236" s="529"/>
      <c r="DT1236" s="529"/>
      <c r="DU1236" s="529"/>
      <c r="DV1236" s="529"/>
      <c r="DW1236" s="529"/>
      <c r="DX1236" s="529"/>
      <c r="DY1236" s="529"/>
      <c r="DZ1236" s="529"/>
      <c r="EA1236" s="529"/>
      <c r="EB1236" s="529"/>
      <c r="EC1236" s="529"/>
      <c r="ED1236" s="529"/>
      <c r="EE1236" s="529"/>
      <c r="EF1236" s="529"/>
      <c r="EG1236" s="529"/>
      <c r="EH1236" s="529"/>
      <c r="EI1236" s="529"/>
      <c r="EJ1236" s="529"/>
      <c r="EK1236" s="529"/>
      <c r="EL1236" s="529"/>
      <c r="EM1236" s="529"/>
      <c r="EN1236" s="529"/>
      <c r="EO1236" s="529"/>
      <c r="EP1236" s="529"/>
      <c r="EQ1236" s="529"/>
      <c r="ER1236" s="529"/>
      <c r="ES1236" s="529"/>
      <c r="ET1236" s="529"/>
      <c r="EU1236" s="529"/>
      <c r="EV1236" s="529"/>
      <c r="EW1236" s="529"/>
      <c r="EX1236" s="529"/>
      <c r="EY1236" s="529"/>
      <c r="EZ1236" s="529"/>
      <c r="FA1236" s="529"/>
      <c r="FB1236" s="529"/>
      <c r="FC1236" s="529"/>
      <c r="FD1236" s="529"/>
      <c r="FE1236" s="529"/>
      <c r="FF1236" s="529"/>
      <c r="FG1236" s="529"/>
      <c r="FH1236" s="529"/>
      <c r="FI1236" s="529"/>
      <c r="FJ1236" s="529"/>
      <c r="FK1236" s="529"/>
      <c r="FL1236" s="529"/>
      <c r="FM1236" s="529"/>
      <c r="FN1236" s="529"/>
      <c r="FO1236" s="529"/>
      <c r="FP1236" s="529"/>
      <c r="FQ1236" s="529"/>
      <c r="FR1236" s="529"/>
      <c r="FS1236" s="529"/>
      <c r="FT1236" s="529"/>
      <c r="FU1236" s="529"/>
      <c r="FV1236" s="529"/>
      <c r="FW1236" s="529"/>
      <c r="FX1236" s="529"/>
      <c r="FY1236" s="529"/>
      <c r="FZ1236" s="529"/>
      <c r="GA1236" s="529"/>
      <c r="GB1236" s="529"/>
      <c r="GC1236" s="529"/>
      <c r="GD1236" s="529"/>
      <c r="GE1236" s="529"/>
      <c r="GF1236" s="529"/>
      <c r="GG1236" s="529"/>
      <c r="GH1236" s="529"/>
      <c r="GI1236" s="529"/>
      <c r="GJ1236" s="529"/>
      <c r="GK1236" s="529"/>
      <c r="GL1236" s="529"/>
      <c r="GM1236" s="529"/>
      <c r="GN1236" s="529"/>
      <c r="GO1236" s="529"/>
      <c r="GP1236" s="529"/>
      <c r="GQ1236" s="529"/>
      <c r="GR1236" s="529"/>
      <c r="GS1236" s="529"/>
      <c r="GT1236" s="529"/>
      <c r="GU1236" s="529"/>
      <c r="GV1236" s="529"/>
      <c r="GW1236" s="529"/>
      <c r="GX1236" s="529"/>
      <c r="GY1236" s="529"/>
      <c r="GZ1236" s="529"/>
      <c r="HA1236" s="529"/>
      <c r="HB1236" s="529"/>
      <c r="HC1236" s="529"/>
      <c r="HD1236" s="529"/>
      <c r="HE1236" s="529"/>
      <c r="HF1236" s="529"/>
      <c r="HG1236" s="529"/>
      <c r="HH1236" s="529"/>
      <c r="HI1236" s="529"/>
      <c r="HJ1236" s="529"/>
      <c r="HK1236" s="529"/>
      <c r="HL1236" s="529"/>
      <c r="HM1236" s="529"/>
      <c r="HN1236" s="529"/>
      <c r="HO1236" s="529"/>
      <c r="HP1236" s="529"/>
      <c r="HQ1236" s="529"/>
      <c r="HR1236" s="529"/>
      <c r="HS1236" s="529"/>
      <c r="HT1236" s="529"/>
      <c r="HU1236" s="529"/>
      <c r="HV1236" s="529"/>
      <c r="HW1236" s="529"/>
      <c r="HX1236" s="529"/>
      <c r="HY1236" s="529"/>
      <c r="HZ1236" s="529"/>
      <c r="IA1236" s="529"/>
      <c r="IB1236" s="529"/>
      <c r="IC1236" s="529"/>
      <c r="ID1236" s="529"/>
      <c r="IE1236" s="529"/>
      <c r="IF1236" s="529"/>
      <c r="IG1236" s="529"/>
      <c r="IH1236" s="529"/>
      <c r="II1236" s="529"/>
      <c r="IJ1236" s="529"/>
      <c r="IK1236" s="529"/>
      <c r="IL1236" s="529"/>
      <c r="IM1236" s="529"/>
      <c r="IN1236" s="529"/>
      <c r="IO1236" s="529"/>
      <c r="IP1236" s="529"/>
      <c r="IQ1236" s="529"/>
      <c r="IR1236" s="529"/>
      <c r="IS1236" s="529"/>
      <c r="IT1236" s="529"/>
      <c r="IU1236" s="529"/>
      <c r="IV1236" s="529"/>
      <c r="IW1236" s="529"/>
      <c r="IX1236" s="529"/>
      <c r="IY1236" s="529"/>
      <c r="IZ1236" s="529"/>
      <c r="JA1236" s="529"/>
      <c r="JB1236" s="529"/>
      <c r="JC1236" s="529"/>
      <c r="JD1236" s="529"/>
      <c r="JE1236" s="529"/>
      <c r="JF1236" s="529"/>
      <c r="JG1236" s="529"/>
      <c r="JH1236" s="529"/>
    </row>
    <row r="1237" spans="1:268" s="3" customFormat="1" ht="39.75" customHeight="1" thickBot="1" x14ac:dyDescent="0.3">
      <c r="A1237" s="178"/>
      <c r="B1237" s="178" t="s">
        <v>7812</v>
      </c>
      <c r="C1237" s="178">
        <v>11160134</v>
      </c>
      <c r="D1237" s="179">
        <v>43033</v>
      </c>
      <c r="E1237" s="179">
        <v>43033</v>
      </c>
      <c r="F1237" s="179">
        <v>44859</v>
      </c>
      <c r="G1237" s="178">
        <v>44129</v>
      </c>
      <c r="H1237" s="178" t="s">
        <v>980</v>
      </c>
      <c r="I1237" s="178"/>
      <c r="J1237" s="178" t="s">
        <v>7813</v>
      </c>
      <c r="K1237" s="178" t="s">
        <v>55</v>
      </c>
      <c r="L1237" s="178" t="s">
        <v>7824</v>
      </c>
      <c r="M1237" s="178" t="s">
        <v>226</v>
      </c>
      <c r="N1237" s="178" t="s">
        <v>121</v>
      </c>
      <c r="O1237" s="178" t="s">
        <v>52</v>
      </c>
      <c r="P1237" s="180" t="s">
        <v>3637</v>
      </c>
      <c r="Q1237" s="178" t="s">
        <v>7814</v>
      </c>
      <c r="R1237" s="178" t="s">
        <v>226</v>
      </c>
      <c r="S1237" s="178" t="s">
        <v>121</v>
      </c>
      <c r="T1237" s="178" t="s">
        <v>52</v>
      </c>
      <c r="U1237" s="180" t="s">
        <v>3637</v>
      </c>
      <c r="V1237" s="178"/>
      <c r="W1237" s="178" t="s">
        <v>7815</v>
      </c>
      <c r="X1237" s="178">
        <v>-7777</v>
      </c>
      <c r="Y1237" s="178">
        <v>-7777</v>
      </c>
      <c r="Z1237" s="181" t="s">
        <v>1309</v>
      </c>
      <c r="AA1237" s="178" t="s">
        <v>359</v>
      </c>
      <c r="AB1237" s="178"/>
      <c r="AC1237" s="178"/>
      <c r="AD1237" s="178"/>
      <c r="AE1237" s="178"/>
      <c r="AF1237" s="178"/>
      <c r="AG1237" s="178"/>
      <c r="AH1237" s="178"/>
      <c r="AI1237" s="178"/>
      <c r="AJ1237" s="178"/>
      <c r="AK1237" s="178"/>
      <c r="AL1237" s="178"/>
      <c r="AM1237" s="178"/>
      <c r="AN1237" s="178"/>
      <c r="AO1237" s="178"/>
      <c r="AP1237" s="178"/>
      <c r="AQ1237" s="178"/>
      <c r="AR1237" s="178"/>
      <c r="AS1237" s="178" t="s">
        <v>3494</v>
      </c>
      <c r="AT1237" s="178"/>
      <c r="AU1237" s="178"/>
      <c r="AV1237" s="178">
        <v>560</v>
      </c>
      <c r="AW1237" s="178" t="s">
        <v>7822</v>
      </c>
      <c r="AX1237" s="178" t="s">
        <v>7823</v>
      </c>
      <c r="AY1237" s="178">
        <v>42</v>
      </c>
      <c r="AZ1237" s="178">
        <v>58</v>
      </c>
      <c r="BA1237" s="178">
        <v>54.79</v>
      </c>
      <c r="BB1237" s="178">
        <v>23</v>
      </c>
      <c r="BC1237" s="178">
        <v>15</v>
      </c>
      <c r="BD1237" s="178">
        <v>43.63</v>
      </c>
      <c r="BE1237" s="178">
        <f t="shared" si="224"/>
        <v>42.981886111111116</v>
      </c>
      <c r="BF1237" s="178">
        <f t="shared" si="225"/>
        <v>23.262119444444444</v>
      </c>
      <c r="BG1237" s="178" t="s">
        <v>38</v>
      </c>
      <c r="BH1237" s="178"/>
      <c r="BI1237" s="178"/>
      <c r="BJ1237" s="179"/>
      <c r="BK1237" s="178"/>
      <c r="BL1237" s="179"/>
      <c r="BM1237" s="178"/>
      <c r="BN1237" s="178"/>
      <c r="BO1237" s="178"/>
      <c r="BP1237" s="178"/>
      <c r="BQ1237" s="178"/>
      <c r="BR1237" s="178"/>
      <c r="BS1237" s="178"/>
      <c r="BT1237" s="529"/>
      <c r="BU1237" s="529"/>
      <c r="BV1237" s="529"/>
      <c r="BW1237" s="529"/>
      <c r="BX1237" s="529"/>
      <c r="BY1237" s="529"/>
      <c r="BZ1237" s="529"/>
      <c r="CA1237" s="529"/>
      <c r="CB1237" s="529"/>
      <c r="CC1237" s="529"/>
      <c r="CD1237" s="529"/>
      <c r="CE1237" s="529"/>
      <c r="CF1237" s="529"/>
      <c r="CG1237" s="529"/>
      <c r="CH1237" s="529"/>
      <c r="CI1237" s="529"/>
      <c r="CJ1237" s="529"/>
      <c r="CK1237" s="529"/>
      <c r="CL1237" s="529"/>
      <c r="CM1237" s="529"/>
      <c r="CN1237" s="529"/>
      <c r="CO1237" s="529"/>
      <c r="CP1237" s="529"/>
      <c r="CQ1237" s="529"/>
      <c r="CR1237" s="529"/>
      <c r="CS1237" s="529"/>
      <c r="CT1237" s="529"/>
      <c r="CU1237" s="529"/>
      <c r="CV1237" s="529"/>
      <c r="CW1237" s="529"/>
      <c r="CX1237" s="529"/>
      <c r="CY1237" s="529"/>
      <c r="CZ1237" s="529"/>
      <c r="DA1237" s="529"/>
      <c r="DB1237" s="529"/>
      <c r="DC1237" s="529"/>
      <c r="DD1237" s="529"/>
      <c r="DE1237" s="529"/>
      <c r="DF1237" s="529"/>
      <c r="DG1237" s="529"/>
      <c r="DH1237" s="529"/>
      <c r="DI1237" s="529"/>
      <c r="DJ1237" s="529"/>
      <c r="DK1237" s="529"/>
      <c r="DL1237" s="529"/>
      <c r="DM1237" s="529"/>
      <c r="DN1237" s="529"/>
      <c r="DO1237" s="529"/>
      <c r="DP1237" s="529"/>
      <c r="DQ1237" s="529"/>
      <c r="DR1237" s="529"/>
      <c r="DS1237" s="529"/>
      <c r="DT1237" s="529"/>
      <c r="DU1237" s="529"/>
      <c r="DV1237" s="529"/>
      <c r="DW1237" s="529"/>
      <c r="DX1237" s="529"/>
      <c r="DY1237" s="529"/>
      <c r="DZ1237" s="529"/>
      <c r="EA1237" s="529"/>
      <c r="EB1237" s="529"/>
      <c r="EC1237" s="529"/>
      <c r="ED1237" s="529"/>
      <c r="EE1237" s="529"/>
      <c r="EF1237" s="529"/>
      <c r="EG1237" s="529"/>
      <c r="EH1237" s="529"/>
      <c r="EI1237" s="529"/>
      <c r="EJ1237" s="529"/>
      <c r="EK1237" s="529"/>
      <c r="EL1237" s="529"/>
      <c r="EM1237" s="529"/>
      <c r="EN1237" s="529"/>
      <c r="EO1237" s="529"/>
      <c r="EP1237" s="529"/>
      <c r="EQ1237" s="529"/>
      <c r="ER1237" s="529"/>
      <c r="ES1237" s="529"/>
      <c r="ET1237" s="529"/>
      <c r="EU1237" s="529"/>
      <c r="EV1237" s="529"/>
      <c r="EW1237" s="529"/>
      <c r="EX1237" s="529"/>
      <c r="EY1237" s="529"/>
      <c r="EZ1237" s="529"/>
      <c r="FA1237" s="529"/>
      <c r="FB1237" s="529"/>
      <c r="FC1237" s="529"/>
      <c r="FD1237" s="529"/>
      <c r="FE1237" s="529"/>
      <c r="FF1237" s="529"/>
      <c r="FG1237" s="529"/>
      <c r="FH1237" s="529"/>
      <c r="FI1237" s="529"/>
      <c r="FJ1237" s="529"/>
      <c r="FK1237" s="529"/>
      <c r="FL1237" s="529"/>
      <c r="FM1237" s="529"/>
      <c r="FN1237" s="529"/>
      <c r="FO1237" s="529"/>
      <c r="FP1237" s="529"/>
      <c r="FQ1237" s="529"/>
      <c r="FR1237" s="529"/>
      <c r="FS1237" s="529"/>
      <c r="FT1237" s="529"/>
      <c r="FU1237" s="529"/>
      <c r="FV1237" s="529"/>
      <c r="FW1237" s="529"/>
      <c r="FX1237" s="529"/>
      <c r="FY1237" s="529"/>
      <c r="FZ1237" s="529"/>
      <c r="GA1237" s="529"/>
      <c r="GB1237" s="529"/>
      <c r="GC1237" s="529"/>
      <c r="GD1237" s="529"/>
      <c r="GE1237" s="529"/>
      <c r="GF1237" s="529"/>
      <c r="GG1237" s="529"/>
      <c r="GH1237" s="529"/>
      <c r="GI1237" s="529"/>
      <c r="GJ1237" s="529"/>
      <c r="GK1237" s="529"/>
      <c r="GL1237" s="529"/>
      <c r="GM1237" s="529"/>
      <c r="GN1237" s="529"/>
      <c r="GO1237" s="529"/>
      <c r="GP1237" s="529"/>
      <c r="GQ1237" s="529"/>
      <c r="GR1237" s="529"/>
      <c r="GS1237" s="529"/>
      <c r="GT1237" s="529"/>
      <c r="GU1237" s="529"/>
      <c r="GV1237" s="529"/>
      <c r="GW1237" s="529"/>
      <c r="GX1237" s="529"/>
      <c r="GY1237" s="529"/>
      <c r="GZ1237" s="529"/>
      <c r="HA1237" s="529"/>
      <c r="HB1237" s="529"/>
      <c r="HC1237" s="529"/>
      <c r="HD1237" s="529"/>
      <c r="HE1237" s="529"/>
      <c r="HF1237" s="529"/>
      <c r="HG1237" s="529"/>
      <c r="HH1237" s="529"/>
      <c r="HI1237" s="529"/>
      <c r="HJ1237" s="529"/>
      <c r="HK1237" s="529"/>
      <c r="HL1237" s="529"/>
      <c r="HM1237" s="529"/>
      <c r="HN1237" s="529"/>
      <c r="HO1237" s="529"/>
      <c r="HP1237" s="529"/>
      <c r="HQ1237" s="529"/>
      <c r="HR1237" s="529"/>
      <c r="HS1237" s="529"/>
      <c r="HT1237" s="529"/>
      <c r="HU1237" s="529"/>
      <c r="HV1237" s="529"/>
      <c r="HW1237" s="529"/>
      <c r="HX1237" s="529"/>
      <c r="HY1237" s="529"/>
      <c r="HZ1237" s="529"/>
      <c r="IA1237" s="529"/>
      <c r="IB1237" s="529"/>
      <c r="IC1237" s="529"/>
      <c r="ID1237" s="529"/>
      <c r="IE1237" s="529"/>
      <c r="IF1237" s="529"/>
      <c r="IG1237" s="529"/>
      <c r="IH1237" s="529"/>
      <c r="II1237" s="529"/>
      <c r="IJ1237" s="529"/>
      <c r="IK1237" s="529"/>
      <c r="IL1237" s="529"/>
      <c r="IM1237" s="529"/>
      <c r="IN1237" s="529"/>
      <c r="IO1237" s="529"/>
      <c r="IP1237" s="529"/>
      <c r="IQ1237" s="529"/>
      <c r="IR1237" s="529"/>
      <c r="IS1237" s="529"/>
      <c r="IT1237" s="529"/>
      <c r="IU1237" s="529"/>
      <c r="IV1237" s="529"/>
      <c r="IW1237" s="529"/>
      <c r="IX1237" s="529"/>
      <c r="IY1237" s="529"/>
      <c r="IZ1237" s="529"/>
      <c r="JA1237" s="529"/>
      <c r="JB1237" s="529"/>
      <c r="JC1237" s="529"/>
      <c r="JD1237" s="529"/>
      <c r="JE1237" s="529"/>
      <c r="JF1237" s="529"/>
      <c r="JG1237" s="529"/>
      <c r="JH1237" s="529"/>
    </row>
    <row r="1238" spans="1:268" s="3" customFormat="1" ht="39.75" customHeight="1" x14ac:dyDescent="0.25">
      <c r="A1238" s="1" t="s">
        <v>3387</v>
      </c>
      <c r="B1238" s="1" t="s">
        <v>7744</v>
      </c>
      <c r="C1238" s="1">
        <v>11120088</v>
      </c>
      <c r="D1238" s="7">
        <v>43054</v>
      </c>
      <c r="E1238" s="7">
        <v>43054</v>
      </c>
      <c r="F1238" s="7">
        <v>44880</v>
      </c>
      <c r="G1238" s="1">
        <v>-7777</v>
      </c>
      <c r="H1238" s="1" t="s">
        <v>7745</v>
      </c>
      <c r="I1238" s="173"/>
      <c r="J1238" s="173" t="s">
        <v>1500</v>
      </c>
      <c r="K1238" s="173" t="s">
        <v>73</v>
      </c>
      <c r="L1238" s="1" t="s">
        <v>7746</v>
      </c>
      <c r="M1238" s="1" t="s">
        <v>636</v>
      </c>
      <c r="N1238" s="1" t="s">
        <v>80</v>
      </c>
      <c r="O1238" s="1" t="s">
        <v>76</v>
      </c>
      <c r="P1238" s="6" t="s">
        <v>7747</v>
      </c>
      <c r="Q1238" s="1" t="s">
        <v>7748</v>
      </c>
      <c r="R1238" s="1" t="s">
        <v>636</v>
      </c>
      <c r="S1238" s="1" t="s">
        <v>80</v>
      </c>
      <c r="T1238" s="1" t="s">
        <v>76</v>
      </c>
      <c r="U1238" s="6" t="s">
        <v>7747</v>
      </c>
      <c r="V1238" s="1" t="s">
        <v>7749</v>
      </c>
      <c r="W1238" s="1" t="s">
        <v>2707</v>
      </c>
      <c r="X1238" s="1">
        <v>-7777</v>
      </c>
      <c r="Y1238" s="1">
        <v>-7777</v>
      </c>
      <c r="Z1238" s="9" t="s">
        <v>467</v>
      </c>
      <c r="AA1238" s="1" t="s">
        <v>341</v>
      </c>
      <c r="AB1238" s="1">
        <v>0.66900000000000004</v>
      </c>
      <c r="AC1238" s="1">
        <v>1</v>
      </c>
      <c r="AD1238" s="1">
        <v>31100</v>
      </c>
      <c r="AE1238" s="1"/>
      <c r="AF1238" s="1"/>
      <c r="AG1238" s="1"/>
      <c r="AH1238" s="1"/>
      <c r="AI1238" s="1"/>
      <c r="AJ1238" s="1">
        <v>31100</v>
      </c>
      <c r="AK1238" s="1"/>
      <c r="AL1238" s="1"/>
      <c r="AM1238" s="1"/>
      <c r="AN1238" s="1"/>
      <c r="AO1238" s="1">
        <v>66.900000000000006</v>
      </c>
      <c r="AP1238" s="1"/>
      <c r="AQ1238" s="1"/>
      <c r="AR1238" s="1"/>
      <c r="AS1238" s="1" t="s">
        <v>7750</v>
      </c>
      <c r="AT1238" s="1"/>
      <c r="AU1238" s="1"/>
      <c r="AV1238" s="1"/>
      <c r="AW1238" s="173" t="s">
        <v>7753</v>
      </c>
      <c r="AX1238" s="173" t="s">
        <v>7754</v>
      </c>
      <c r="AY1238" s="1">
        <v>43</v>
      </c>
      <c r="AZ1238" s="1">
        <v>21</v>
      </c>
      <c r="BA1238" s="1">
        <v>4.3</v>
      </c>
      <c r="BB1238" s="1">
        <v>25</v>
      </c>
      <c r="BC1238" s="1">
        <v>13</v>
      </c>
      <c r="BD1238" s="1">
        <v>17.8</v>
      </c>
      <c r="BE1238" s="1">
        <v>43.502575</v>
      </c>
      <c r="BF1238" s="1">
        <v>22.555030555555557</v>
      </c>
      <c r="BG1238" s="1" t="s">
        <v>38</v>
      </c>
      <c r="BH1238" s="1"/>
      <c r="BI1238" s="1"/>
      <c r="BJ1238" s="7"/>
      <c r="BK1238" s="1"/>
      <c r="BL1238" s="7"/>
      <c r="BM1238" s="1"/>
      <c r="BN1238" s="1"/>
      <c r="BO1238" s="1"/>
      <c r="BP1238" s="1"/>
      <c r="BQ1238" s="1"/>
      <c r="BR1238" s="1"/>
      <c r="BS1238" s="1"/>
      <c r="BT1238" s="529"/>
      <c r="BU1238" s="529"/>
      <c r="BV1238" s="529"/>
      <c r="BW1238" s="529"/>
      <c r="BX1238" s="529"/>
      <c r="BY1238" s="529"/>
      <c r="BZ1238" s="529"/>
      <c r="CA1238" s="529"/>
      <c r="CB1238" s="529"/>
      <c r="CC1238" s="529"/>
      <c r="CD1238" s="529"/>
      <c r="CE1238" s="529"/>
      <c r="CF1238" s="529"/>
      <c r="CG1238" s="529"/>
      <c r="CH1238" s="529"/>
      <c r="CI1238" s="529"/>
      <c r="CJ1238" s="529"/>
      <c r="CK1238" s="529"/>
      <c r="CL1238" s="529"/>
      <c r="CM1238" s="529"/>
      <c r="CN1238" s="529"/>
      <c r="CO1238" s="529"/>
      <c r="CP1238" s="529"/>
      <c r="CQ1238" s="529"/>
      <c r="CR1238" s="529"/>
      <c r="CS1238" s="529"/>
      <c r="CT1238" s="529"/>
      <c r="CU1238" s="529"/>
      <c r="CV1238" s="529"/>
      <c r="CW1238" s="529"/>
      <c r="CX1238" s="529"/>
      <c r="CY1238" s="529"/>
      <c r="CZ1238" s="529"/>
      <c r="DA1238" s="529"/>
      <c r="DB1238" s="529"/>
      <c r="DC1238" s="529"/>
      <c r="DD1238" s="529"/>
      <c r="DE1238" s="529"/>
      <c r="DF1238" s="529"/>
      <c r="DG1238" s="529"/>
      <c r="DH1238" s="529"/>
      <c r="DI1238" s="529"/>
      <c r="DJ1238" s="529"/>
      <c r="DK1238" s="529"/>
      <c r="DL1238" s="529"/>
      <c r="DM1238" s="529"/>
      <c r="DN1238" s="529"/>
      <c r="DO1238" s="529"/>
      <c r="DP1238" s="529"/>
      <c r="DQ1238" s="529"/>
      <c r="DR1238" s="529"/>
      <c r="DS1238" s="529"/>
      <c r="DT1238" s="529"/>
      <c r="DU1238" s="529"/>
      <c r="DV1238" s="529"/>
      <c r="DW1238" s="529"/>
      <c r="DX1238" s="529"/>
      <c r="DY1238" s="529"/>
      <c r="DZ1238" s="529"/>
      <c r="EA1238" s="529"/>
      <c r="EB1238" s="529"/>
      <c r="EC1238" s="529"/>
      <c r="ED1238" s="529"/>
      <c r="EE1238" s="529"/>
      <c r="EF1238" s="529"/>
      <c r="EG1238" s="529"/>
      <c r="EH1238" s="529"/>
      <c r="EI1238" s="529"/>
      <c r="EJ1238" s="529"/>
      <c r="EK1238" s="529"/>
      <c r="EL1238" s="529"/>
      <c r="EM1238" s="529"/>
      <c r="EN1238" s="529"/>
      <c r="EO1238" s="529"/>
      <c r="EP1238" s="529"/>
      <c r="EQ1238" s="529"/>
      <c r="ER1238" s="529"/>
      <c r="ES1238" s="529"/>
      <c r="ET1238" s="529"/>
      <c r="EU1238" s="529"/>
      <c r="EV1238" s="529"/>
      <c r="EW1238" s="529"/>
      <c r="EX1238" s="529"/>
      <c r="EY1238" s="529"/>
      <c r="EZ1238" s="529"/>
      <c r="FA1238" s="529"/>
      <c r="FB1238" s="529"/>
      <c r="FC1238" s="529"/>
      <c r="FD1238" s="529"/>
      <c r="FE1238" s="529"/>
      <c r="FF1238" s="529"/>
      <c r="FG1238" s="529"/>
      <c r="FH1238" s="529"/>
      <c r="FI1238" s="529"/>
      <c r="FJ1238" s="529"/>
      <c r="FK1238" s="529"/>
      <c r="FL1238" s="529"/>
      <c r="FM1238" s="529"/>
      <c r="FN1238" s="529"/>
      <c r="FO1238" s="529"/>
      <c r="FP1238" s="529"/>
      <c r="FQ1238" s="529"/>
      <c r="FR1238" s="529"/>
      <c r="FS1238" s="529"/>
      <c r="FT1238" s="529"/>
      <c r="FU1238" s="529"/>
      <c r="FV1238" s="529"/>
      <c r="FW1238" s="529"/>
      <c r="FX1238" s="529"/>
      <c r="FY1238" s="529"/>
      <c r="FZ1238" s="529"/>
      <c r="GA1238" s="529"/>
      <c r="GB1238" s="529"/>
      <c r="GC1238" s="529"/>
      <c r="GD1238" s="529"/>
      <c r="GE1238" s="529"/>
      <c r="GF1238" s="529"/>
      <c r="GG1238" s="529"/>
      <c r="GH1238" s="529"/>
      <c r="GI1238" s="529"/>
      <c r="GJ1238" s="529"/>
      <c r="GK1238" s="529"/>
      <c r="GL1238" s="529"/>
      <c r="GM1238" s="529"/>
      <c r="GN1238" s="529"/>
      <c r="GO1238" s="529"/>
      <c r="GP1238" s="529"/>
      <c r="GQ1238" s="529"/>
      <c r="GR1238" s="529"/>
      <c r="GS1238" s="529"/>
      <c r="GT1238" s="529"/>
      <c r="GU1238" s="529"/>
      <c r="GV1238" s="529"/>
      <c r="GW1238" s="529"/>
      <c r="GX1238" s="529"/>
      <c r="GY1238" s="529"/>
      <c r="GZ1238" s="529"/>
      <c r="HA1238" s="529"/>
      <c r="HB1238" s="529"/>
      <c r="HC1238" s="529"/>
      <c r="HD1238" s="529"/>
      <c r="HE1238" s="529"/>
      <c r="HF1238" s="529"/>
      <c r="HG1238" s="529"/>
      <c r="HH1238" s="529"/>
      <c r="HI1238" s="529"/>
      <c r="HJ1238" s="529"/>
      <c r="HK1238" s="529"/>
      <c r="HL1238" s="529"/>
      <c r="HM1238" s="529"/>
      <c r="HN1238" s="529"/>
      <c r="HO1238" s="529"/>
      <c r="HP1238" s="529"/>
      <c r="HQ1238" s="529"/>
      <c r="HR1238" s="529"/>
      <c r="HS1238" s="529"/>
      <c r="HT1238" s="529"/>
      <c r="HU1238" s="529"/>
      <c r="HV1238" s="529"/>
      <c r="HW1238" s="529"/>
      <c r="HX1238" s="529"/>
      <c r="HY1238" s="529"/>
      <c r="HZ1238" s="529"/>
      <c r="IA1238" s="529"/>
      <c r="IB1238" s="529"/>
      <c r="IC1238" s="529"/>
      <c r="ID1238" s="529"/>
      <c r="IE1238" s="529"/>
      <c r="IF1238" s="529"/>
      <c r="IG1238" s="529"/>
      <c r="IH1238" s="529"/>
      <c r="II1238" s="529"/>
      <c r="IJ1238" s="529"/>
      <c r="IK1238" s="529"/>
      <c r="IL1238" s="529"/>
      <c r="IM1238" s="529"/>
      <c r="IN1238" s="529"/>
      <c r="IO1238" s="529"/>
      <c r="IP1238" s="529"/>
      <c r="IQ1238" s="529"/>
      <c r="IR1238" s="529"/>
      <c r="IS1238" s="529"/>
      <c r="IT1238" s="529"/>
      <c r="IU1238" s="529"/>
      <c r="IV1238" s="529"/>
      <c r="IW1238" s="529"/>
      <c r="IX1238" s="529"/>
      <c r="IY1238" s="529"/>
      <c r="IZ1238" s="529"/>
      <c r="JA1238" s="529"/>
      <c r="JB1238" s="529"/>
      <c r="JC1238" s="529"/>
      <c r="JD1238" s="529"/>
      <c r="JE1238" s="529"/>
      <c r="JF1238" s="529"/>
      <c r="JG1238" s="529"/>
      <c r="JH1238" s="529"/>
    </row>
    <row r="1239" spans="1:268" s="3" customFormat="1" ht="39.75" customHeight="1" x14ac:dyDescent="0.25">
      <c r="A1239" s="1"/>
      <c r="B1239" s="1" t="s">
        <v>7744</v>
      </c>
      <c r="C1239" s="1">
        <v>11120088</v>
      </c>
      <c r="D1239" s="7">
        <v>43054</v>
      </c>
      <c r="E1239" s="7">
        <v>43054</v>
      </c>
      <c r="F1239" s="7">
        <v>44880</v>
      </c>
      <c r="G1239" s="1">
        <v>-7777</v>
      </c>
      <c r="H1239" s="1" t="s">
        <v>7745</v>
      </c>
      <c r="I1239" s="1"/>
      <c r="J1239" s="1" t="s">
        <v>1500</v>
      </c>
      <c r="K1239" s="1" t="s">
        <v>73</v>
      </c>
      <c r="L1239" s="1" t="s">
        <v>7746</v>
      </c>
      <c r="M1239" s="1" t="s">
        <v>636</v>
      </c>
      <c r="N1239" s="1" t="s">
        <v>80</v>
      </c>
      <c r="O1239" s="1" t="s">
        <v>76</v>
      </c>
      <c r="P1239" s="6" t="s">
        <v>7747</v>
      </c>
      <c r="Q1239" s="1" t="s">
        <v>7748</v>
      </c>
      <c r="R1239" s="1" t="s">
        <v>636</v>
      </c>
      <c r="S1239" s="1" t="s">
        <v>80</v>
      </c>
      <c r="T1239" s="1" t="s">
        <v>76</v>
      </c>
      <c r="U1239" s="6" t="s">
        <v>7747</v>
      </c>
      <c r="V1239" s="1" t="s">
        <v>7749</v>
      </c>
      <c r="W1239" s="1" t="s">
        <v>2707</v>
      </c>
      <c r="X1239" s="1">
        <v>-7777</v>
      </c>
      <c r="Y1239" s="1">
        <v>-7777</v>
      </c>
      <c r="Z1239" s="9" t="s">
        <v>467</v>
      </c>
      <c r="AA1239" s="1" t="s">
        <v>341</v>
      </c>
      <c r="AB1239" s="1"/>
      <c r="AC1239" s="1"/>
      <c r="AD1239" s="1"/>
      <c r="AE1239" s="1"/>
      <c r="AF1239" s="1"/>
      <c r="AG1239" s="1"/>
      <c r="AH1239" s="1"/>
      <c r="AI1239" s="1"/>
      <c r="AJ1239" s="1"/>
      <c r="AK1239" s="1"/>
      <c r="AL1239" s="1"/>
      <c r="AM1239" s="1"/>
      <c r="AN1239" s="1"/>
      <c r="AO1239" s="1"/>
      <c r="AP1239" s="1"/>
      <c r="AQ1239" s="1"/>
      <c r="AR1239" s="1"/>
      <c r="AS1239" s="1" t="s">
        <v>7751</v>
      </c>
      <c r="AT1239" s="1"/>
      <c r="AU1239" s="1"/>
      <c r="AV1239" s="1"/>
      <c r="AW1239" s="1" t="s">
        <v>7755</v>
      </c>
      <c r="AX1239" s="1" t="s">
        <v>7756</v>
      </c>
      <c r="AY1239" s="1">
        <v>43</v>
      </c>
      <c r="AZ1239" s="1">
        <v>21</v>
      </c>
      <c r="BA1239" s="1">
        <v>4.0999999999999996</v>
      </c>
      <c r="BB1239" s="1">
        <v>25</v>
      </c>
      <c r="BC1239" s="1">
        <v>13</v>
      </c>
      <c r="BD1239" s="1">
        <v>26.8</v>
      </c>
      <c r="BE1239" s="1">
        <v>43.502575</v>
      </c>
      <c r="BF1239" s="1">
        <v>22.555030555555557</v>
      </c>
      <c r="BG1239" s="1" t="s">
        <v>38</v>
      </c>
      <c r="BH1239" s="1"/>
      <c r="BI1239" s="1"/>
      <c r="BJ1239" s="7"/>
      <c r="BK1239" s="1"/>
      <c r="BL1239" s="7"/>
      <c r="BM1239" s="1"/>
      <c r="BN1239" s="1"/>
      <c r="BO1239" s="1"/>
      <c r="BP1239" s="1"/>
      <c r="BQ1239" s="1"/>
      <c r="BR1239" s="1"/>
      <c r="BS1239" s="1"/>
      <c r="BT1239" s="529"/>
      <c r="BU1239" s="529"/>
      <c r="BV1239" s="529"/>
      <c r="BW1239" s="529"/>
      <c r="BX1239" s="529"/>
      <c r="BY1239" s="529"/>
      <c r="BZ1239" s="529"/>
      <c r="CA1239" s="529"/>
      <c r="CB1239" s="529"/>
      <c r="CC1239" s="529"/>
      <c r="CD1239" s="529"/>
      <c r="CE1239" s="529"/>
      <c r="CF1239" s="529"/>
      <c r="CG1239" s="529"/>
      <c r="CH1239" s="529"/>
      <c r="CI1239" s="529"/>
      <c r="CJ1239" s="529"/>
      <c r="CK1239" s="529"/>
      <c r="CL1239" s="529"/>
      <c r="CM1239" s="529"/>
      <c r="CN1239" s="529"/>
      <c r="CO1239" s="529"/>
      <c r="CP1239" s="529"/>
      <c r="CQ1239" s="529"/>
      <c r="CR1239" s="529"/>
      <c r="CS1239" s="529"/>
      <c r="CT1239" s="529"/>
      <c r="CU1239" s="529"/>
      <c r="CV1239" s="529"/>
      <c r="CW1239" s="529"/>
      <c r="CX1239" s="529"/>
      <c r="CY1239" s="529"/>
      <c r="CZ1239" s="529"/>
      <c r="DA1239" s="529"/>
      <c r="DB1239" s="529"/>
      <c r="DC1239" s="529"/>
      <c r="DD1239" s="529"/>
      <c r="DE1239" s="529"/>
      <c r="DF1239" s="529"/>
      <c r="DG1239" s="529"/>
      <c r="DH1239" s="529"/>
      <c r="DI1239" s="529"/>
      <c r="DJ1239" s="529"/>
      <c r="DK1239" s="529"/>
      <c r="DL1239" s="529"/>
      <c r="DM1239" s="529"/>
      <c r="DN1239" s="529"/>
      <c r="DO1239" s="529"/>
      <c r="DP1239" s="529"/>
      <c r="DQ1239" s="529"/>
      <c r="DR1239" s="529"/>
      <c r="DS1239" s="529"/>
      <c r="DT1239" s="529"/>
      <c r="DU1239" s="529"/>
      <c r="DV1239" s="529"/>
      <c r="DW1239" s="529"/>
      <c r="DX1239" s="529"/>
      <c r="DY1239" s="529"/>
      <c r="DZ1239" s="529"/>
      <c r="EA1239" s="529"/>
      <c r="EB1239" s="529"/>
      <c r="EC1239" s="529"/>
      <c r="ED1239" s="529"/>
      <c r="EE1239" s="529"/>
      <c r="EF1239" s="529"/>
      <c r="EG1239" s="529"/>
      <c r="EH1239" s="529"/>
      <c r="EI1239" s="529"/>
      <c r="EJ1239" s="529"/>
      <c r="EK1239" s="529"/>
      <c r="EL1239" s="529"/>
      <c r="EM1239" s="529"/>
      <c r="EN1239" s="529"/>
      <c r="EO1239" s="529"/>
      <c r="EP1239" s="529"/>
      <c r="EQ1239" s="529"/>
      <c r="ER1239" s="529"/>
      <c r="ES1239" s="529"/>
      <c r="ET1239" s="529"/>
      <c r="EU1239" s="529"/>
      <c r="EV1239" s="529"/>
      <c r="EW1239" s="529"/>
      <c r="EX1239" s="529"/>
      <c r="EY1239" s="529"/>
      <c r="EZ1239" s="529"/>
      <c r="FA1239" s="529"/>
      <c r="FB1239" s="529"/>
      <c r="FC1239" s="529"/>
      <c r="FD1239" s="529"/>
      <c r="FE1239" s="529"/>
      <c r="FF1239" s="529"/>
      <c r="FG1239" s="529"/>
      <c r="FH1239" s="529"/>
      <c r="FI1239" s="529"/>
      <c r="FJ1239" s="529"/>
      <c r="FK1239" s="529"/>
      <c r="FL1239" s="529"/>
      <c r="FM1239" s="529"/>
      <c r="FN1239" s="529"/>
      <c r="FO1239" s="529"/>
      <c r="FP1239" s="529"/>
      <c r="FQ1239" s="529"/>
      <c r="FR1239" s="529"/>
      <c r="FS1239" s="529"/>
      <c r="FT1239" s="529"/>
      <c r="FU1239" s="529"/>
      <c r="FV1239" s="529"/>
      <c r="FW1239" s="529"/>
      <c r="FX1239" s="529"/>
      <c r="FY1239" s="529"/>
      <c r="FZ1239" s="529"/>
      <c r="GA1239" s="529"/>
      <c r="GB1239" s="529"/>
      <c r="GC1239" s="529"/>
      <c r="GD1239" s="529"/>
      <c r="GE1239" s="529"/>
      <c r="GF1239" s="529"/>
      <c r="GG1239" s="529"/>
      <c r="GH1239" s="529"/>
      <c r="GI1239" s="529"/>
      <c r="GJ1239" s="529"/>
      <c r="GK1239" s="529"/>
      <c r="GL1239" s="529"/>
      <c r="GM1239" s="529"/>
      <c r="GN1239" s="529"/>
      <c r="GO1239" s="529"/>
      <c r="GP1239" s="529"/>
      <c r="GQ1239" s="529"/>
      <c r="GR1239" s="529"/>
      <c r="GS1239" s="529"/>
      <c r="GT1239" s="529"/>
      <c r="GU1239" s="529"/>
      <c r="GV1239" s="529"/>
      <c r="GW1239" s="529"/>
      <c r="GX1239" s="529"/>
      <c r="GY1239" s="529"/>
      <c r="GZ1239" s="529"/>
      <c r="HA1239" s="529"/>
      <c r="HB1239" s="529"/>
      <c r="HC1239" s="529"/>
      <c r="HD1239" s="529"/>
      <c r="HE1239" s="529"/>
      <c r="HF1239" s="529"/>
      <c r="HG1239" s="529"/>
      <c r="HH1239" s="529"/>
      <c r="HI1239" s="529"/>
      <c r="HJ1239" s="529"/>
      <c r="HK1239" s="529"/>
      <c r="HL1239" s="529"/>
      <c r="HM1239" s="529"/>
      <c r="HN1239" s="529"/>
      <c r="HO1239" s="529"/>
      <c r="HP1239" s="529"/>
      <c r="HQ1239" s="529"/>
      <c r="HR1239" s="529"/>
      <c r="HS1239" s="529"/>
      <c r="HT1239" s="529"/>
      <c r="HU1239" s="529"/>
      <c r="HV1239" s="529"/>
      <c r="HW1239" s="529"/>
      <c r="HX1239" s="529"/>
      <c r="HY1239" s="529"/>
      <c r="HZ1239" s="529"/>
      <c r="IA1239" s="529"/>
      <c r="IB1239" s="529"/>
      <c r="IC1239" s="529"/>
      <c r="ID1239" s="529"/>
      <c r="IE1239" s="529"/>
      <c r="IF1239" s="529"/>
      <c r="IG1239" s="529"/>
      <c r="IH1239" s="529"/>
      <c r="II1239" s="529"/>
      <c r="IJ1239" s="529"/>
      <c r="IK1239" s="529"/>
      <c r="IL1239" s="529"/>
      <c r="IM1239" s="529"/>
      <c r="IN1239" s="529"/>
      <c r="IO1239" s="529"/>
      <c r="IP1239" s="529"/>
      <c r="IQ1239" s="529"/>
      <c r="IR1239" s="529"/>
      <c r="IS1239" s="529"/>
      <c r="IT1239" s="529"/>
      <c r="IU1239" s="529"/>
      <c r="IV1239" s="529"/>
      <c r="IW1239" s="529"/>
      <c r="IX1239" s="529"/>
      <c r="IY1239" s="529"/>
      <c r="IZ1239" s="529"/>
      <c r="JA1239" s="529"/>
      <c r="JB1239" s="529"/>
      <c r="JC1239" s="529"/>
      <c r="JD1239" s="529"/>
      <c r="JE1239" s="529"/>
      <c r="JF1239" s="529"/>
      <c r="JG1239" s="529"/>
      <c r="JH1239" s="529"/>
    </row>
    <row r="1240" spans="1:268" s="3" customFormat="1" ht="39.75" customHeight="1" thickBot="1" x14ac:dyDescent="0.3">
      <c r="A1240" s="178"/>
      <c r="B1240" s="178" t="s">
        <v>7744</v>
      </c>
      <c r="C1240" s="178">
        <v>11120088</v>
      </c>
      <c r="D1240" s="179">
        <v>43054</v>
      </c>
      <c r="E1240" s="179">
        <v>43054</v>
      </c>
      <c r="F1240" s="179">
        <v>44880</v>
      </c>
      <c r="G1240" s="178">
        <v>-7777</v>
      </c>
      <c r="H1240" s="178" t="s">
        <v>7745</v>
      </c>
      <c r="I1240" s="178"/>
      <c r="J1240" s="178" t="s">
        <v>1500</v>
      </c>
      <c r="K1240" s="178" t="s">
        <v>73</v>
      </c>
      <c r="L1240" s="178" t="s">
        <v>7746</v>
      </c>
      <c r="M1240" s="178" t="s">
        <v>636</v>
      </c>
      <c r="N1240" s="178" t="s">
        <v>80</v>
      </c>
      <c r="O1240" s="178" t="s">
        <v>76</v>
      </c>
      <c r="P1240" s="180" t="s">
        <v>7747</v>
      </c>
      <c r="Q1240" s="178" t="s">
        <v>7748</v>
      </c>
      <c r="R1240" s="178" t="s">
        <v>636</v>
      </c>
      <c r="S1240" s="178" t="s">
        <v>80</v>
      </c>
      <c r="T1240" s="178" t="s">
        <v>76</v>
      </c>
      <c r="U1240" s="180" t="s">
        <v>7747</v>
      </c>
      <c r="V1240" s="178" t="s">
        <v>7749</v>
      </c>
      <c r="W1240" s="178" t="s">
        <v>2707</v>
      </c>
      <c r="X1240" s="178">
        <v>-7777</v>
      </c>
      <c r="Y1240" s="178">
        <v>-7777</v>
      </c>
      <c r="Z1240" s="181" t="s">
        <v>467</v>
      </c>
      <c r="AA1240" s="178" t="s">
        <v>341</v>
      </c>
      <c r="AB1240" s="178"/>
      <c r="AC1240" s="178"/>
      <c r="AD1240" s="178"/>
      <c r="AE1240" s="178"/>
      <c r="AF1240" s="178"/>
      <c r="AG1240" s="178"/>
      <c r="AH1240" s="178"/>
      <c r="AI1240" s="178"/>
      <c r="AJ1240" s="178"/>
      <c r="AK1240" s="178"/>
      <c r="AL1240" s="178"/>
      <c r="AM1240" s="178"/>
      <c r="AN1240" s="178"/>
      <c r="AO1240" s="178"/>
      <c r="AP1240" s="178"/>
      <c r="AQ1240" s="178"/>
      <c r="AR1240" s="178"/>
      <c r="AS1240" s="178" t="s">
        <v>7752</v>
      </c>
      <c r="AT1240" s="178"/>
      <c r="AU1240" s="178"/>
      <c r="AV1240" s="178"/>
      <c r="AW1240" s="178" t="s">
        <v>7757</v>
      </c>
      <c r="AX1240" s="178" t="s">
        <v>7758</v>
      </c>
      <c r="AY1240" s="178">
        <v>43</v>
      </c>
      <c r="AZ1240" s="178">
        <v>21</v>
      </c>
      <c r="BA1240" s="178">
        <v>3.2</v>
      </c>
      <c r="BB1240" s="178">
        <v>25</v>
      </c>
      <c r="BC1240" s="178">
        <v>13</v>
      </c>
      <c r="BD1240" s="178">
        <v>35.799999999999997</v>
      </c>
      <c r="BE1240" s="178">
        <v>43.502575</v>
      </c>
      <c r="BF1240" s="178">
        <v>22.555030555555557</v>
      </c>
      <c r="BG1240" s="178" t="s">
        <v>38</v>
      </c>
      <c r="BH1240" s="178"/>
      <c r="BI1240" s="178"/>
      <c r="BJ1240" s="179"/>
      <c r="BK1240" s="178"/>
      <c r="BL1240" s="179"/>
      <c r="BM1240" s="178"/>
      <c r="BN1240" s="178"/>
      <c r="BO1240" s="178"/>
      <c r="BP1240" s="178"/>
      <c r="BQ1240" s="178"/>
      <c r="BR1240" s="178"/>
      <c r="BS1240" s="178"/>
      <c r="BT1240" s="529"/>
      <c r="BU1240" s="529"/>
      <c r="BV1240" s="529"/>
      <c r="BW1240" s="529"/>
      <c r="BX1240" s="529"/>
      <c r="BY1240" s="529"/>
      <c r="BZ1240" s="529"/>
      <c r="CA1240" s="529"/>
      <c r="CB1240" s="529"/>
      <c r="CC1240" s="529"/>
      <c r="CD1240" s="529"/>
      <c r="CE1240" s="529"/>
      <c r="CF1240" s="529"/>
      <c r="CG1240" s="529"/>
      <c r="CH1240" s="529"/>
      <c r="CI1240" s="529"/>
      <c r="CJ1240" s="529"/>
      <c r="CK1240" s="529"/>
      <c r="CL1240" s="529"/>
      <c r="CM1240" s="529"/>
      <c r="CN1240" s="529"/>
      <c r="CO1240" s="529"/>
      <c r="CP1240" s="529"/>
      <c r="CQ1240" s="529"/>
      <c r="CR1240" s="529"/>
      <c r="CS1240" s="529"/>
      <c r="CT1240" s="529"/>
      <c r="CU1240" s="529"/>
      <c r="CV1240" s="529"/>
      <c r="CW1240" s="529"/>
      <c r="CX1240" s="529"/>
      <c r="CY1240" s="529"/>
      <c r="CZ1240" s="529"/>
      <c r="DA1240" s="529"/>
      <c r="DB1240" s="529"/>
      <c r="DC1240" s="529"/>
      <c r="DD1240" s="529"/>
      <c r="DE1240" s="529"/>
      <c r="DF1240" s="529"/>
      <c r="DG1240" s="529"/>
      <c r="DH1240" s="529"/>
      <c r="DI1240" s="529"/>
      <c r="DJ1240" s="529"/>
      <c r="DK1240" s="529"/>
      <c r="DL1240" s="529"/>
      <c r="DM1240" s="529"/>
      <c r="DN1240" s="529"/>
      <c r="DO1240" s="529"/>
      <c r="DP1240" s="529"/>
      <c r="DQ1240" s="529"/>
      <c r="DR1240" s="529"/>
      <c r="DS1240" s="529"/>
      <c r="DT1240" s="529"/>
      <c r="DU1240" s="529"/>
      <c r="DV1240" s="529"/>
      <c r="DW1240" s="529"/>
      <c r="DX1240" s="529"/>
      <c r="DY1240" s="529"/>
      <c r="DZ1240" s="529"/>
      <c r="EA1240" s="529"/>
      <c r="EB1240" s="529"/>
      <c r="EC1240" s="529"/>
      <c r="ED1240" s="529"/>
      <c r="EE1240" s="529"/>
      <c r="EF1240" s="529"/>
      <c r="EG1240" s="529"/>
      <c r="EH1240" s="529"/>
      <c r="EI1240" s="529"/>
      <c r="EJ1240" s="529"/>
      <c r="EK1240" s="529"/>
      <c r="EL1240" s="529"/>
      <c r="EM1240" s="529"/>
      <c r="EN1240" s="529"/>
      <c r="EO1240" s="529"/>
      <c r="EP1240" s="529"/>
      <c r="EQ1240" s="529"/>
      <c r="ER1240" s="529"/>
      <c r="ES1240" s="529"/>
      <c r="ET1240" s="529"/>
      <c r="EU1240" s="529"/>
      <c r="EV1240" s="529"/>
      <c r="EW1240" s="529"/>
      <c r="EX1240" s="529"/>
      <c r="EY1240" s="529"/>
      <c r="EZ1240" s="529"/>
      <c r="FA1240" s="529"/>
      <c r="FB1240" s="529"/>
      <c r="FC1240" s="529"/>
      <c r="FD1240" s="529"/>
      <c r="FE1240" s="529"/>
      <c r="FF1240" s="529"/>
      <c r="FG1240" s="529"/>
      <c r="FH1240" s="529"/>
      <c r="FI1240" s="529"/>
      <c r="FJ1240" s="529"/>
      <c r="FK1240" s="529"/>
      <c r="FL1240" s="529"/>
      <c r="FM1240" s="529"/>
      <c r="FN1240" s="529"/>
      <c r="FO1240" s="529"/>
      <c r="FP1240" s="529"/>
      <c r="FQ1240" s="529"/>
      <c r="FR1240" s="529"/>
      <c r="FS1240" s="529"/>
      <c r="FT1240" s="529"/>
      <c r="FU1240" s="529"/>
      <c r="FV1240" s="529"/>
      <c r="FW1240" s="529"/>
      <c r="FX1240" s="529"/>
      <c r="FY1240" s="529"/>
      <c r="FZ1240" s="529"/>
      <c r="GA1240" s="529"/>
      <c r="GB1240" s="529"/>
      <c r="GC1240" s="529"/>
      <c r="GD1240" s="529"/>
      <c r="GE1240" s="529"/>
      <c r="GF1240" s="529"/>
      <c r="GG1240" s="529"/>
      <c r="GH1240" s="529"/>
      <c r="GI1240" s="529"/>
      <c r="GJ1240" s="529"/>
      <c r="GK1240" s="529"/>
      <c r="GL1240" s="529"/>
      <c r="GM1240" s="529"/>
      <c r="GN1240" s="529"/>
      <c r="GO1240" s="529"/>
      <c r="GP1240" s="529"/>
      <c r="GQ1240" s="529"/>
      <c r="GR1240" s="529"/>
      <c r="GS1240" s="529"/>
      <c r="GT1240" s="529"/>
      <c r="GU1240" s="529"/>
      <c r="GV1240" s="529"/>
      <c r="GW1240" s="529"/>
      <c r="GX1240" s="529"/>
      <c r="GY1240" s="529"/>
      <c r="GZ1240" s="529"/>
      <c r="HA1240" s="529"/>
      <c r="HB1240" s="529"/>
      <c r="HC1240" s="529"/>
      <c r="HD1240" s="529"/>
      <c r="HE1240" s="529"/>
      <c r="HF1240" s="529"/>
      <c r="HG1240" s="529"/>
      <c r="HH1240" s="529"/>
      <c r="HI1240" s="529"/>
      <c r="HJ1240" s="529"/>
      <c r="HK1240" s="529"/>
      <c r="HL1240" s="529"/>
      <c r="HM1240" s="529"/>
      <c r="HN1240" s="529"/>
      <c r="HO1240" s="529"/>
      <c r="HP1240" s="529"/>
      <c r="HQ1240" s="529"/>
      <c r="HR1240" s="529"/>
      <c r="HS1240" s="529"/>
      <c r="HT1240" s="529"/>
      <c r="HU1240" s="529"/>
      <c r="HV1240" s="529"/>
      <c r="HW1240" s="529"/>
      <c r="HX1240" s="529"/>
      <c r="HY1240" s="529"/>
      <c r="HZ1240" s="529"/>
      <c r="IA1240" s="529"/>
      <c r="IB1240" s="529"/>
      <c r="IC1240" s="529"/>
      <c r="ID1240" s="529"/>
      <c r="IE1240" s="529"/>
      <c r="IF1240" s="529"/>
      <c r="IG1240" s="529"/>
      <c r="IH1240" s="529"/>
      <c r="II1240" s="529"/>
      <c r="IJ1240" s="529"/>
      <c r="IK1240" s="529"/>
      <c r="IL1240" s="529"/>
      <c r="IM1240" s="529"/>
      <c r="IN1240" s="529"/>
      <c r="IO1240" s="529"/>
      <c r="IP1240" s="529"/>
      <c r="IQ1240" s="529"/>
      <c r="IR1240" s="529"/>
      <c r="IS1240" s="529"/>
      <c r="IT1240" s="529"/>
      <c r="IU1240" s="529"/>
      <c r="IV1240" s="529"/>
      <c r="IW1240" s="529"/>
      <c r="IX1240" s="529"/>
      <c r="IY1240" s="529"/>
      <c r="IZ1240" s="529"/>
      <c r="JA1240" s="529"/>
      <c r="JB1240" s="529"/>
      <c r="JC1240" s="529"/>
      <c r="JD1240" s="529"/>
      <c r="JE1240" s="529"/>
      <c r="JF1240" s="529"/>
      <c r="JG1240" s="529"/>
      <c r="JH1240" s="529"/>
    </row>
    <row r="1241" spans="1:268" s="3" customFormat="1" ht="39.75" customHeight="1" x14ac:dyDescent="0.25">
      <c r="A1241" s="4" t="s">
        <v>3387</v>
      </c>
      <c r="B1241" s="4" t="s">
        <v>7804</v>
      </c>
      <c r="C1241" s="4">
        <v>11160135</v>
      </c>
      <c r="D1241" s="293">
        <v>43109</v>
      </c>
      <c r="E1241" s="293">
        <v>43109</v>
      </c>
      <c r="F1241" s="293">
        <v>45300</v>
      </c>
      <c r="G1241" s="4">
        <v>-7777</v>
      </c>
      <c r="H1241" s="4" t="s">
        <v>1028</v>
      </c>
      <c r="I1241" s="4"/>
      <c r="J1241" s="4" t="s">
        <v>7805</v>
      </c>
      <c r="K1241" s="4" t="s">
        <v>60</v>
      </c>
      <c r="L1241" s="4" t="s">
        <v>7811</v>
      </c>
      <c r="M1241" s="4" t="s">
        <v>116</v>
      </c>
      <c r="N1241" s="4" t="s">
        <v>116</v>
      </c>
      <c r="O1241" s="4" t="s">
        <v>51</v>
      </c>
      <c r="P1241" s="294" t="s">
        <v>7806</v>
      </c>
      <c r="Q1241" s="4" t="s">
        <v>1073</v>
      </c>
      <c r="R1241" s="4" t="s">
        <v>116</v>
      </c>
      <c r="S1241" s="4" t="s">
        <v>116</v>
      </c>
      <c r="T1241" s="4" t="s">
        <v>51</v>
      </c>
      <c r="U1241" s="294" t="s">
        <v>7806</v>
      </c>
      <c r="V1241" s="4"/>
      <c r="W1241" s="4" t="s">
        <v>638</v>
      </c>
      <c r="X1241" s="4">
        <v>-7777</v>
      </c>
      <c r="Y1241" s="4">
        <v>-7777</v>
      </c>
      <c r="Z1241" s="295" t="s">
        <v>467</v>
      </c>
      <c r="AA1241" s="4" t="s">
        <v>359</v>
      </c>
      <c r="AB1241" s="4">
        <v>2.1</v>
      </c>
      <c r="AC1241" s="4">
        <v>9.65</v>
      </c>
      <c r="AD1241" s="4">
        <v>75000</v>
      </c>
      <c r="AE1241" s="4"/>
      <c r="AF1241" s="4"/>
      <c r="AG1241" s="4"/>
      <c r="AH1241" s="4"/>
      <c r="AI1241" s="4"/>
      <c r="AJ1241" s="4"/>
      <c r="AK1241" s="4"/>
      <c r="AL1241" s="453">
        <v>75000</v>
      </c>
      <c r="AM1241" s="4"/>
      <c r="AN1241" s="4"/>
      <c r="AO1241" s="453">
        <v>210</v>
      </c>
      <c r="AP1241" s="4"/>
      <c r="AQ1241" s="4"/>
      <c r="AR1241" s="4"/>
      <c r="AS1241" s="4" t="s">
        <v>1865</v>
      </c>
      <c r="AT1241" s="4"/>
      <c r="AU1241" s="4"/>
      <c r="AV1241" s="4"/>
      <c r="AW1241" s="4" t="s">
        <v>7807</v>
      </c>
      <c r="AX1241" s="4" t="s">
        <v>7808</v>
      </c>
      <c r="AY1241" s="4">
        <v>43</v>
      </c>
      <c r="AZ1241" s="4">
        <v>40</v>
      </c>
      <c r="BA1241" s="4">
        <v>9.69</v>
      </c>
      <c r="BB1241" s="4">
        <v>26</v>
      </c>
      <c r="BC1241" s="4">
        <v>13</v>
      </c>
      <c r="BD1241" s="4">
        <v>55.22</v>
      </c>
      <c r="BE1241" s="4">
        <f t="shared" ref="BE1241:BE1242" si="226">AY1241+AZ1241/60+BA1241/3600</f>
        <v>43.669358333333328</v>
      </c>
      <c r="BF1241" s="4">
        <f t="shared" ref="BF1241:BF1242" si="227">BB1241+BC1241/60+BD1241/3600</f>
        <v>26.232005555555553</v>
      </c>
      <c r="BG1241" s="4" t="s">
        <v>38</v>
      </c>
      <c r="BH1241" s="4"/>
      <c r="BI1241" s="4"/>
      <c r="BJ1241" s="293"/>
      <c r="BK1241" s="4"/>
      <c r="BL1241" s="293"/>
      <c r="BM1241" s="4"/>
      <c r="BN1241" s="4"/>
      <c r="BO1241" s="4"/>
      <c r="BP1241" s="4"/>
      <c r="BQ1241" s="4" t="s">
        <v>10350</v>
      </c>
      <c r="BR1241" s="293">
        <v>45404</v>
      </c>
      <c r="BS1241" s="4"/>
      <c r="BT1241" s="529"/>
      <c r="BU1241" s="529"/>
      <c r="BV1241" s="529"/>
      <c r="BW1241" s="529"/>
      <c r="BX1241" s="529"/>
      <c r="BY1241" s="529"/>
      <c r="BZ1241" s="529"/>
      <c r="CA1241" s="529"/>
      <c r="CB1241" s="529"/>
      <c r="CC1241" s="529"/>
      <c r="CD1241" s="529"/>
      <c r="CE1241" s="529"/>
      <c r="CF1241" s="529"/>
      <c r="CG1241" s="529"/>
      <c r="CH1241" s="529"/>
      <c r="CI1241" s="529"/>
      <c r="CJ1241" s="529"/>
      <c r="CK1241" s="529"/>
      <c r="CL1241" s="529"/>
      <c r="CM1241" s="529"/>
      <c r="CN1241" s="529"/>
      <c r="CO1241" s="529"/>
      <c r="CP1241" s="529"/>
      <c r="CQ1241" s="529"/>
      <c r="CR1241" s="529"/>
      <c r="CS1241" s="529"/>
      <c r="CT1241" s="529"/>
      <c r="CU1241" s="529"/>
      <c r="CV1241" s="529"/>
      <c r="CW1241" s="529"/>
      <c r="CX1241" s="529"/>
      <c r="CY1241" s="529"/>
      <c r="CZ1241" s="529"/>
      <c r="DA1241" s="529"/>
      <c r="DB1241" s="529"/>
      <c r="DC1241" s="529"/>
      <c r="DD1241" s="529"/>
      <c r="DE1241" s="529"/>
      <c r="DF1241" s="529"/>
      <c r="DG1241" s="529"/>
      <c r="DH1241" s="529"/>
      <c r="DI1241" s="529"/>
      <c r="DJ1241" s="529"/>
      <c r="DK1241" s="529"/>
      <c r="DL1241" s="529"/>
      <c r="DM1241" s="529"/>
      <c r="DN1241" s="529"/>
      <c r="DO1241" s="529"/>
      <c r="DP1241" s="529"/>
      <c r="DQ1241" s="529"/>
      <c r="DR1241" s="529"/>
      <c r="DS1241" s="529"/>
      <c r="DT1241" s="529"/>
      <c r="DU1241" s="529"/>
      <c r="DV1241" s="529"/>
      <c r="DW1241" s="529"/>
      <c r="DX1241" s="529"/>
      <c r="DY1241" s="529"/>
      <c r="DZ1241" s="529"/>
      <c r="EA1241" s="529"/>
      <c r="EB1241" s="529"/>
      <c r="EC1241" s="529"/>
      <c r="ED1241" s="529"/>
      <c r="EE1241" s="529"/>
      <c r="EF1241" s="529"/>
      <c r="EG1241" s="529"/>
      <c r="EH1241" s="529"/>
      <c r="EI1241" s="529"/>
      <c r="EJ1241" s="529"/>
      <c r="EK1241" s="529"/>
      <c r="EL1241" s="529"/>
      <c r="EM1241" s="529"/>
      <c r="EN1241" s="529"/>
      <c r="EO1241" s="529"/>
      <c r="EP1241" s="529"/>
      <c r="EQ1241" s="529"/>
      <c r="ER1241" s="529"/>
      <c r="ES1241" s="529"/>
      <c r="ET1241" s="529"/>
      <c r="EU1241" s="529"/>
      <c r="EV1241" s="529"/>
      <c r="EW1241" s="529"/>
      <c r="EX1241" s="529"/>
      <c r="EY1241" s="529"/>
      <c r="EZ1241" s="529"/>
      <c r="FA1241" s="529"/>
      <c r="FB1241" s="529"/>
      <c r="FC1241" s="529"/>
      <c r="FD1241" s="529"/>
      <c r="FE1241" s="529"/>
      <c r="FF1241" s="529"/>
      <c r="FG1241" s="529"/>
      <c r="FH1241" s="529"/>
      <c r="FI1241" s="529"/>
      <c r="FJ1241" s="529"/>
      <c r="FK1241" s="529"/>
      <c r="FL1241" s="529"/>
      <c r="FM1241" s="529"/>
      <c r="FN1241" s="529"/>
      <c r="FO1241" s="529"/>
      <c r="FP1241" s="529"/>
      <c r="FQ1241" s="529"/>
      <c r="FR1241" s="529"/>
      <c r="FS1241" s="529"/>
      <c r="FT1241" s="529"/>
      <c r="FU1241" s="529"/>
      <c r="FV1241" s="529"/>
      <c r="FW1241" s="529"/>
      <c r="FX1241" s="529"/>
      <c r="FY1241" s="529"/>
      <c r="FZ1241" s="529"/>
      <c r="GA1241" s="529"/>
      <c r="GB1241" s="529"/>
      <c r="GC1241" s="529"/>
      <c r="GD1241" s="529"/>
      <c r="GE1241" s="529"/>
      <c r="GF1241" s="529"/>
      <c r="GG1241" s="529"/>
      <c r="GH1241" s="529"/>
      <c r="GI1241" s="529"/>
      <c r="GJ1241" s="529"/>
      <c r="GK1241" s="529"/>
      <c r="GL1241" s="529"/>
      <c r="GM1241" s="529"/>
      <c r="GN1241" s="529"/>
      <c r="GO1241" s="529"/>
      <c r="GP1241" s="529"/>
      <c r="GQ1241" s="529"/>
      <c r="GR1241" s="529"/>
      <c r="GS1241" s="529"/>
      <c r="GT1241" s="529"/>
      <c r="GU1241" s="529"/>
      <c r="GV1241" s="529"/>
      <c r="GW1241" s="529"/>
      <c r="GX1241" s="529"/>
      <c r="GY1241" s="529"/>
      <c r="GZ1241" s="529"/>
      <c r="HA1241" s="529"/>
      <c r="HB1241" s="529"/>
      <c r="HC1241" s="529"/>
      <c r="HD1241" s="529"/>
      <c r="HE1241" s="529"/>
      <c r="HF1241" s="529"/>
      <c r="HG1241" s="529"/>
      <c r="HH1241" s="529"/>
      <c r="HI1241" s="529"/>
      <c r="HJ1241" s="529"/>
      <c r="HK1241" s="529"/>
      <c r="HL1241" s="529"/>
      <c r="HM1241" s="529"/>
      <c r="HN1241" s="529"/>
      <c r="HO1241" s="529"/>
      <c r="HP1241" s="529"/>
      <c r="HQ1241" s="529"/>
      <c r="HR1241" s="529"/>
      <c r="HS1241" s="529"/>
      <c r="HT1241" s="529"/>
      <c r="HU1241" s="529"/>
      <c r="HV1241" s="529"/>
      <c r="HW1241" s="529"/>
      <c r="HX1241" s="529"/>
      <c r="HY1241" s="529"/>
      <c r="HZ1241" s="529"/>
      <c r="IA1241" s="529"/>
      <c r="IB1241" s="529"/>
      <c r="IC1241" s="529"/>
      <c r="ID1241" s="529"/>
      <c r="IE1241" s="529"/>
      <c r="IF1241" s="529"/>
      <c r="IG1241" s="529"/>
      <c r="IH1241" s="529"/>
      <c r="II1241" s="529"/>
      <c r="IJ1241" s="529"/>
      <c r="IK1241" s="529"/>
      <c r="IL1241" s="529"/>
      <c r="IM1241" s="529"/>
      <c r="IN1241" s="529"/>
      <c r="IO1241" s="529"/>
      <c r="IP1241" s="529"/>
      <c r="IQ1241" s="529"/>
      <c r="IR1241" s="529"/>
      <c r="IS1241" s="529"/>
      <c r="IT1241" s="529"/>
      <c r="IU1241" s="529"/>
      <c r="IV1241" s="529"/>
      <c r="IW1241" s="529"/>
      <c r="IX1241" s="529"/>
      <c r="IY1241" s="529"/>
      <c r="IZ1241" s="529"/>
      <c r="JA1241" s="529"/>
      <c r="JB1241" s="529"/>
      <c r="JC1241" s="529"/>
      <c r="JD1241" s="529"/>
      <c r="JE1241" s="529"/>
      <c r="JF1241" s="529"/>
      <c r="JG1241" s="529"/>
      <c r="JH1241" s="529"/>
    </row>
    <row r="1242" spans="1:268" s="3" customFormat="1" ht="39.75" customHeight="1" thickBot="1" x14ac:dyDescent="0.3">
      <c r="A1242" s="310"/>
      <c r="B1242" s="310" t="s">
        <v>7804</v>
      </c>
      <c r="C1242" s="310">
        <v>11160135</v>
      </c>
      <c r="D1242" s="311">
        <v>43109</v>
      </c>
      <c r="E1242" s="311">
        <v>43109</v>
      </c>
      <c r="F1242" s="311">
        <v>45300</v>
      </c>
      <c r="G1242" s="310">
        <v>-7777</v>
      </c>
      <c r="H1242" s="310" t="s">
        <v>1028</v>
      </c>
      <c r="I1242" s="310"/>
      <c r="J1242" s="310" t="s">
        <v>7805</v>
      </c>
      <c r="K1242" s="310" t="s">
        <v>60</v>
      </c>
      <c r="L1242" s="310" t="s">
        <v>7811</v>
      </c>
      <c r="M1242" s="310" t="s">
        <v>116</v>
      </c>
      <c r="N1242" s="310" t="s">
        <v>116</v>
      </c>
      <c r="O1242" s="310" t="s">
        <v>51</v>
      </c>
      <c r="P1242" s="312" t="s">
        <v>7806</v>
      </c>
      <c r="Q1242" s="310" t="s">
        <v>1073</v>
      </c>
      <c r="R1242" s="310" t="s">
        <v>116</v>
      </c>
      <c r="S1242" s="310" t="s">
        <v>116</v>
      </c>
      <c r="T1242" s="310" t="s">
        <v>51</v>
      </c>
      <c r="U1242" s="312" t="s">
        <v>7806</v>
      </c>
      <c r="V1242" s="310"/>
      <c r="W1242" s="310" t="s">
        <v>638</v>
      </c>
      <c r="X1242" s="310">
        <v>-7777</v>
      </c>
      <c r="Y1242" s="310">
        <v>-7777</v>
      </c>
      <c r="Z1242" s="313" t="s">
        <v>467</v>
      </c>
      <c r="AA1242" s="310" t="s">
        <v>359</v>
      </c>
      <c r="AB1242" s="310"/>
      <c r="AC1242" s="310"/>
      <c r="AD1242" s="310"/>
      <c r="AE1242" s="310"/>
      <c r="AF1242" s="310"/>
      <c r="AG1242" s="310"/>
      <c r="AH1242" s="310"/>
      <c r="AI1242" s="310"/>
      <c r="AJ1242" s="310"/>
      <c r="AK1242" s="310"/>
      <c r="AL1242" s="310"/>
      <c r="AM1242" s="310"/>
      <c r="AN1242" s="310"/>
      <c r="AO1242" s="310"/>
      <c r="AP1242" s="310"/>
      <c r="AQ1242" s="310"/>
      <c r="AR1242" s="310"/>
      <c r="AS1242" s="310" t="s">
        <v>3494</v>
      </c>
      <c r="AT1242" s="310"/>
      <c r="AU1242" s="310"/>
      <c r="AV1242" s="310"/>
      <c r="AW1242" s="310" t="s">
        <v>7809</v>
      </c>
      <c r="AX1242" s="310" t="s">
        <v>7810</v>
      </c>
      <c r="AY1242" s="310">
        <v>43</v>
      </c>
      <c r="AZ1242" s="310">
        <v>39</v>
      </c>
      <c r="BA1242" s="310">
        <v>51.57</v>
      </c>
      <c r="BB1242" s="310">
        <v>26</v>
      </c>
      <c r="BC1242" s="310">
        <v>13</v>
      </c>
      <c r="BD1242" s="310">
        <v>30.62</v>
      </c>
      <c r="BE1242" s="310">
        <f t="shared" si="226"/>
        <v>43.664324999999998</v>
      </c>
      <c r="BF1242" s="310">
        <f t="shared" si="227"/>
        <v>26.22517222222222</v>
      </c>
      <c r="BG1242" s="310" t="s">
        <v>38</v>
      </c>
      <c r="BH1242" s="310"/>
      <c r="BI1242" s="310"/>
      <c r="BJ1242" s="311"/>
      <c r="BK1242" s="310"/>
      <c r="BL1242" s="311"/>
      <c r="BM1242" s="310"/>
      <c r="BN1242" s="310"/>
      <c r="BO1242" s="310"/>
      <c r="BP1242" s="310"/>
      <c r="BQ1242" s="310" t="s">
        <v>10350</v>
      </c>
      <c r="BR1242" s="311">
        <v>45404</v>
      </c>
      <c r="BS1242" s="310"/>
      <c r="BT1242" s="529"/>
      <c r="BU1242" s="529"/>
      <c r="BV1242" s="529"/>
      <c r="BW1242" s="529"/>
      <c r="BX1242" s="529"/>
      <c r="BY1242" s="529"/>
      <c r="BZ1242" s="529"/>
      <c r="CA1242" s="529"/>
      <c r="CB1242" s="529"/>
      <c r="CC1242" s="529"/>
      <c r="CD1242" s="529"/>
      <c r="CE1242" s="529"/>
      <c r="CF1242" s="529"/>
      <c r="CG1242" s="529"/>
      <c r="CH1242" s="529"/>
      <c r="CI1242" s="529"/>
      <c r="CJ1242" s="529"/>
      <c r="CK1242" s="529"/>
      <c r="CL1242" s="529"/>
      <c r="CM1242" s="529"/>
      <c r="CN1242" s="529"/>
      <c r="CO1242" s="529"/>
      <c r="CP1242" s="529"/>
      <c r="CQ1242" s="529"/>
      <c r="CR1242" s="529"/>
      <c r="CS1242" s="529"/>
      <c r="CT1242" s="529"/>
      <c r="CU1242" s="529"/>
      <c r="CV1242" s="529"/>
      <c r="CW1242" s="529"/>
      <c r="CX1242" s="529"/>
      <c r="CY1242" s="529"/>
      <c r="CZ1242" s="529"/>
      <c r="DA1242" s="529"/>
      <c r="DB1242" s="529"/>
      <c r="DC1242" s="529"/>
      <c r="DD1242" s="529"/>
      <c r="DE1242" s="529"/>
      <c r="DF1242" s="529"/>
      <c r="DG1242" s="529"/>
      <c r="DH1242" s="529"/>
      <c r="DI1242" s="529"/>
      <c r="DJ1242" s="529"/>
      <c r="DK1242" s="529"/>
      <c r="DL1242" s="529"/>
      <c r="DM1242" s="529"/>
      <c r="DN1242" s="529"/>
      <c r="DO1242" s="529"/>
      <c r="DP1242" s="529"/>
      <c r="DQ1242" s="529"/>
      <c r="DR1242" s="529"/>
      <c r="DS1242" s="529"/>
      <c r="DT1242" s="529"/>
      <c r="DU1242" s="529"/>
      <c r="DV1242" s="529"/>
      <c r="DW1242" s="529"/>
      <c r="DX1242" s="529"/>
      <c r="DY1242" s="529"/>
      <c r="DZ1242" s="529"/>
      <c r="EA1242" s="529"/>
      <c r="EB1242" s="529"/>
      <c r="EC1242" s="529"/>
      <c r="ED1242" s="529"/>
      <c r="EE1242" s="529"/>
      <c r="EF1242" s="529"/>
      <c r="EG1242" s="529"/>
      <c r="EH1242" s="529"/>
      <c r="EI1242" s="529"/>
      <c r="EJ1242" s="529"/>
      <c r="EK1242" s="529"/>
      <c r="EL1242" s="529"/>
      <c r="EM1242" s="529"/>
      <c r="EN1242" s="529"/>
      <c r="EO1242" s="529"/>
      <c r="EP1242" s="529"/>
      <c r="EQ1242" s="529"/>
      <c r="ER1242" s="529"/>
      <c r="ES1242" s="529"/>
      <c r="ET1242" s="529"/>
      <c r="EU1242" s="529"/>
      <c r="EV1242" s="529"/>
      <c r="EW1242" s="529"/>
      <c r="EX1242" s="529"/>
      <c r="EY1242" s="529"/>
      <c r="EZ1242" s="529"/>
      <c r="FA1242" s="529"/>
      <c r="FB1242" s="529"/>
      <c r="FC1242" s="529"/>
      <c r="FD1242" s="529"/>
      <c r="FE1242" s="529"/>
      <c r="FF1242" s="529"/>
      <c r="FG1242" s="529"/>
      <c r="FH1242" s="529"/>
      <c r="FI1242" s="529"/>
      <c r="FJ1242" s="529"/>
      <c r="FK1242" s="529"/>
      <c r="FL1242" s="529"/>
      <c r="FM1242" s="529"/>
      <c r="FN1242" s="529"/>
      <c r="FO1242" s="529"/>
      <c r="FP1242" s="529"/>
      <c r="FQ1242" s="529"/>
      <c r="FR1242" s="529"/>
      <c r="FS1242" s="529"/>
      <c r="FT1242" s="529"/>
      <c r="FU1242" s="529"/>
      <c r="FV1242" s="529"/>
      <c r="FW1242" s="529"/>
      <c r="FX1242" s="529"/>
      <c r="FY1242" s="529"/>
      <c r="FZ1242" s="529"/>
      <c r="GA1242" s="529"/>
      <c r="GB1242" s="529"/>
      <c r="GC1242" s="529"/>
      <c r="GD1242" s="529"/>
      <c r="GE1242" s="529"/>
      <c r="GF1242" s="529"/>
      <c r="GG1242" s="529"/>
      <c r="GH1242" s="529"/>
      <c r="GI1242" s="529"/>
      <c r="GJ1242" s="529"/>
      <c r="GK1242" s="529"/>
      <c r="GL1242" s="529"/>
      <c r="GM1242" s="529"/>
      <c r="GN1242" s="529"/>
      <c r="GO1242" s="529"/>
      <c r="GP1242" s="529"/>
      <c r="GQ1242" s="529"/>
      <c r="GR1242" s="529"/>
      <c r="GS1242" s="529"/>
      <c r="GT1242" s="529"/>
      <c r="GU1242" s="529"/>
      <c r="GV1242" s="529"/>
      <c r="GW1242" s="529"/>
      <c r="GX1242" s="529"/>
      <c r="GY1242" s="529"/>
      <c r="GZ1242" s="529"/>
      <c r="HA1242" s="529"/>
      <c r="HB1242" s="529"/>
      <c r="HC1242" s="529"/>
      <c r="HD1242" s="529"/>
      <c r="HE1242" s="529"/>
      <c r="HF1242" s="529"/>
      <c r="HG1242" s="529"/>
      <c r="HH1242" s="529"/>
      <c r="HI1242" s="529"/>
      <c r="HJ1242" s="529"/>
      <c r="HK1242" s="529"/>
      <c r="HL1242" s="529"/>
      <c r="HM1242" s="529"/>
      <c r="HN1242" s="529"/>
      <c r="HO1242" s="529"/>
      <c r="HP1242" s="529"/>
      <c r="HQ1242" s="529"/>
      <c r="HR1242" s="529"/>
      <c r="HS1242" s="529"/>
      <c r="HT1242" s="529"/>
      <c r="HU1242" s="529"/>
      <c r="HV1242" s="529"/>
      <c r="HW1242" s="529"/>
      <c r="HX1242" s="529"/>
      <c r="HY1242" s="529"/>
      <c r="HZ1242" s="529"/>
      <c r="IA1242" s="529"/>
      <c r="IB1242" s="529"/>
      <c r="IC1242" s="529"/>
      <c r="ID1242" s="529"/>
      <c r="IE1242" s="529"/>
      <c r="IF1242" s="529"/>
      <c r="IG1242" s="529"/>
      <c r="IH1242" s="529"/>
      <c r="II1242" s="529"/>
      <c r="IJ1242" s="529"/>
      <c r="IK1242" s="529"/>
      <c r="IL1242" s="529"/>
      <c r="IM1242" s="529"/>
      <c r="IN1242" s="529"/>
      <c r="IO1242" s="529"/>
      <c r="IP1242" s="529"/>
      <c r="IQ1242" s="529"/>
      <c r="IR1242" s="529"/>
      <c r="IS1242" s="529"/>
      <c r="IT1242" s="529"/>
      <c r="IU1242" s="529"/>
      <c r="IV1242" s="529"/>
      <c r="IW1242" s="529"/>
      <c r="IX1242" s="529"/>
      <c r="IY1242" s="529"/>
      <c r="IZ1242" s="529"/>
      <c r="JA1242" s="529"/>
      <c r="JB1242" s="529"/>
      <c r="JC1242" s="529"/>
      <c r="JD1242" s="529"/>
      <c r="JE1242" s="529"/>
      <c r="JF1242" s="529"/>
      <c r="JG1242" s="529"/>
      <c r="JH1242" s="529"/>
    </row>
    <row r="1243" spans="1:268" s="3" customFormat="1" ht="39.75" customHeight="1" x14ac:dyDescent="0.25">
      <c r="A1243" s="1" t="s">
        <v>3387</v>
      </c>
      <c r="B1243" s="1" t="s">
        <v>7826</v>
      </c>
      <c r="C1243" s="1">
        <v>11730014</v>
      </c>
      <c r="D1243" s="7">
        <v>43117</v>
      </c>
      <c r="E1243" s="7">
        <v>43117</v>
      </c>
      <c r="F1243" s="7">
        <v>46769</v>
      </c>
      <c r="G1243" s="1">
        <v>-7777</v>
      </c>
      <c r="H1243" s="1" t="s">
        <v>7827</v>
      </c>
      <c r="I1243" s="1"/>
      <c r="J1243" s="1" t="s">
        <v>7828</v>
      </c>
      <c r="K1243" s="1" t="s">
        <v>55</v>
      </c>
      <c r="L1243" s="1" t="s">
        <v>7829</v>
      </c>
      <c r="M1243" s="1" t="s">
        <v>280</v>
      </c>
      <c r="N1243" s="1" t="s">
        <v>61</v>
      </c>
      <c r="O1243" s="1" t="s">
        <v>52</v>
      </c>
      <c r="P1243" s="6" t="s">
        <v>7830</v>
      </c>
      <c r="Q1243" s="1" t="s">
        <v>7836</v>
      </c>
      <c r="R1243" s="1" t="s">
        <v>280</v>
      </c>
      <c r="S1243" s="1" t="s">
        <v>61</v>
      </c>
      <c r="T1243" s="1" t="s">
        <v>52</v>
      </c>
      <c r="U1243" s="6" t="s">
        <v>7830</v>
      </c>
      <c r="V1243" s="1"/>
      <c r="W1243" s="1" t="s">
        <v>7831</v>
      </c>
      <c r="X1243" s="1">
        <v>-7777</v>
      </c>
      <c r="Y1243" s="1">
        <v>-7777</v>
      </c>
      <c r="Z1243" s="9" t="s">
        <v>467</v>
      </c>
      <c r="AA1243" s="1" t="s">
        <v>293</v>
      </c>
      <c r="AB1243" s="1"/>
      <c r="AC1243" s="1">
        <v>100</v>
      </c>
      <c r="AD1243" s="1">
        <v>432000</v>
      </c>
      <c r="AE1243" s="1"/>
      <c r="AF1243" s="1"/>
      <c r="AG1243" s="1">
        <v>432000</v>
      </c>
      <c r="AH1243" s="1"/>
      <c r="AI1243" s="1"/>
      <c r="AJ1243" s="1"/>
      <c r="AK1243" s="1"/>
      <c r="AL1243" s="1"/>
      <c r="AM1243" s="1"/>
      <c r="AN1243" s="1"/>
      <c r="AO1243" s="452">
        <v>100</v>
      </c>
      <c r="AP1243" s="1"/>
      <c r="AQ1243" s="1"/>
      <c r="AR1243" s="1"/>
      <c r="AS1243" s="1" t="s">
        <v>1865</v>
      </c>
      <c r="AT1243" s="1"/>
      <c r="AU1243" s="1"/>
      <c r="AV1243" s="1"/>
      <c r="AW1243" s="1" t="s">
        <v>7832</v>
      </c>
      <c r="AX1243" s="1" t="s">
        <v>7833</v>
      </c>
      <c r="AY1243" s="1">
        <v>42</v>
      </c>
      <c r="AZ1243" s="1">
        <v>43</v>
      </c>
      <c r="BA1243" s="1">
        <v>50.82</v>
      </c>
      <c r="BB1243" s="1">
        <v>23</v>
      </c>
      <c r="BC1243" s="1">
        <v>24</v>
      </c>
      <c r="BD1243" s="1">
        <v>33.15</v>
      </c>
      <c r="BE1243" s="1">
        <f t="shared" ref="BE1243" si="228">AY1243+AZ1243/60+BA1243/3600</f>
        <v>42.730783333333335</v>
      </c>
      <c r="BF1243" s="1">
        <f t="shared" ref="BF1243" si="229">BB1243+BC1243/60+BD1243/3600</f>
        <v>23.409208333333332</v>
      </c>
      <c r="BG1243" s="1" t="s">
        <v>47</v>
      </c>
      <c r="BH1243" s="1"/>
      <c r="BI1243" s="1">
        <v>3926</v>
      </c>
      <c r="BJ1243" s="7">
        <v>45155</v>
      </c>
      <c r="BK1243" s="1">
        <v>3926</v>
      </c>
      <c r="BL1243" s="7">
        <v>45155</v>
      </c>
      <c r="BM1243" s="1"/>
      <c r="BN1243" s="1"/>
      <c r="BO1243" s="1"/>
      <c r="BP1243" s="1"/>
      <c r="BQ1243" s="1"/>
      <c r="BR1243" s="1"/>
      <c r="BS1243" s="1" t="s">
        <v>10149</v>
      </c>
      <c r="BT1243" s="529"/>
      <c r="BU1243" s="529"/>
      <c r="BV1243" s="529"/>
      <c r="BW1243" s="529"/>
      <c r="BX1243" s="529"/>
      <c r="BY1243" s="529"/>
      <c r="BZ1243" s="529"/>
      <c r="CA1243" s="529"/>
      <c r="CB1243" s="529"/>
      <c r="CC1243" s="529"/>
      <c r="CD1243" s="529"/>
      <c r="CE1243" s="529"/>
      <c r="CF1243" s="529"/>
      <c r="CG1243" s="529"/>
      <c r="CH1243" s="529"/>
      <c r="CI1243" s="529"/>
      <c r="CJ1243" s="529"/>
      <c r="CK1243" s="529"/>
      <c r="CL1243" s="529"/>
      <c r="CM1243" s="529"/>
      <c r="CN1243" s="529"/>
      <c r="CO1243" s="529"/>
      <c r="CP1243" s="529"/>
      <c r="CQ1243" s="529"/>
      <c r="CR1243" s="529"/>
      <c r="CS1243" s="529"/>
      <c r="CT1243" s="529"/>
      <c r="CU1243" s="529"/>
      <c r="CV1243" s="529"/>
      <c r="CW1243" s="529"/>
      <c r="CX1243" s="529"/>
      <c r="CY1243" s="529"/>
      <c r="CZ1243" s="529"/>
      <c r="DA1243" s="529"/>
      <c r="DB1243" s="529"/>
      <c r="DC1243" s="529"/>
      <c r="DD1243" s="529"/>
      <c r="DE1243" s="529"/>
      <c r="DF1243" s="529"/>
      <c r="DG1243" s="529"/>
      <c r="DH1243" s="529"/>
      <c r="DI1243" s="529"/>
      <c r="DJ1243" s="529"/>
      <c r="DK1243" s="529"/>
      <c r="DL1243" s="529"/>
      <c r="DM1243" s="529"/>
      <c r="DN1243" s="529"/>
      <c r="DO1243" s="529"/>
      <c r="DP1243" s="529"/>
      <c r="DQ1243" s="529"/>
      <c r="DR1243" s="529"/>
      <c r="DS1243" s="529"/>
      <c r="DT1243" s="529"/>
      <c r="DU1243" s="529"/>
      <c r="DV1243" s="529"/>
      <c r="DW1243" s="529"/>
      <c r="DX1243" s="529"/>
      <c r="DY1243" s="529"/>
      <c r="DZ1243" s="529"/>
      <c r="EA1243" s="529"/>
      <c r="EB1243" s="529"/>
      <c r="EC1243" s="529"/>
      <c r="ED1243" s="529"/>
      <c r="EE1243" s="529"/>
      <c r="EF1243" s="529"/>
      <c r="EG1243" s="529"/>
      <c r="EH1243" s="529"/>
      <c r="EI1243" s="529"/>
      <c r="EJ1243" s="529"/>
      <c r="EK1243" s="529"/>
      <c r="EL1243" s="529"/>
      <c r="EM1243" s="529"/>
      <c r="EN1243" s="529"/>
      <c r="EO1243" s="529"/>
      <c r="EP1243" s="529"/>
      <c r="EQ1243" s="529"/>
      <c r="ER1243" s="529"/>
      <c r="ES1243" s="529"/>
      <c r="ET1243" s="529"/>
      <c r="EU1243" s="529"/>
      <c r="EV1243" s="529"/>
      <c r="EW1243" s="529"/>
      <c r="EX1243" s="529"/>
      <c r="EY1243" s="529"/>
      <c r="EZ1243" s="529"/>
      <c r="FA1243" s="529"/>
      <c r="FB1243" s="529"/>
      <c r="FC1243" s="529"/>
      <c r="FD1243" s="529"/>
      <c r="FE1243" s="529"/>
      <c r="FF1243" s="529"/>
      <c r="FG1243" s="529"/>
      <c r="FH1243" s="529"/>
      <c r="FI1243" s="529"/>
      <c r="FJ1243" s="529"/>
      <c r="FK1243" s="529"/>
      <c r="FL1243" s="529"/>
      <c r="FM1243" s="529"/>
      <c r="FN1243" s="529"/>
      <c r="FO1243" s="529"/>
      <c r="FP1243" s="529"/>
      <c r="FQ1243" s="529"/>
      <c r="FR1243" s="529"/>
      <c r="FS1243" s="529"/>
      <c r="FT1243" s="529"/>
      <c r="FU1243" s="529"/>
      <c r="FV1243" s="529"/>
      <c r="FW1243" s="529"/>
      <c r="FX1243" s="529"/>
      <c r="FY1243" s="529"/>
      <c r="FZ1243" s="529"/>
      <c r="GA1243" s="529"/>
      <c r="GB1243" s="529"/>
      <c r="GC1243" s="529"/>
      <c r="GD1243" s="529"/>
      <c r="GE1243" s="529"/>
      <c r="GF1243" s="529"/>
      <c r="GG1243" s="529"/>
      <c r="GH1243" s="529"/>
      <c r="GI1243" s="529"/>
      <c r="GJ1243" s="529"/>
      <c r="GK1243" s="529"/>
      <c r="GL1243" s="529"/>
      <c r="GM1243" s="529"/>
      <c r="GN1243" s="529"/>
      <c r="GO1243" s="529"/>
      <c r="GP1243" s="529"/>
      <c r="GQ1243" s="529"/>
      <c r="GR1243" s="529"/>
      <c r="GS1243" s="529"/>
      <c r="GT1243" s="529"/>
      <c r="GU1243" s="529"/>
      <c r="GV1243" s="529"/>
      <c r="GW1243" s="529"/>
      <c r="GX1243" s="529"/>
      <c r="GY1243" s="529"/>
      <c r="GZ1243" s="529"/>
      <c r="HA1243" s="529"/>
      <c r="HB1243" s="529"/>
      <c r="HC1243" s="529"/>
      <c r="HD1243" s="529"/>
      <c r="HE1243" s="529"/>
      <c r="HF1243" s="529"/>
      <c r="HG1243" s="529"/>
      <c r="HH1243" s="529"/>
      <c r="HI1243" s="529"/>
      <c r="HJ1243" s="529"/>
      <c r="HK1243" s="529"/>
      <c r="HL1243" s="529"/>
      <c r="HM1243" s="529"/>
      <c r="HN1243" s="529"/>
      <c r="HO1243" s="529"/>
      <c r="HP1243" s="529"/>
      <c r="HQ1243" s="529"/>
      <c r="HR1243" s="529"/>
      <c r="HS1243" s="529"/>
      <c r="HT1243" s="529"/>
      <c r="HU1243" s="529"/>
      <c r="HV1243" s="529"/>
      <c r="HW1243" s="529"/>
      <c r="HX1243" s="529"/>
      <c r="HY1243" s="529"/>
      <c r="HZ1243" s="529"/>
      <c r="IA1243" s="529"/>
      <c r="IB1243" s="529"/>
      <c r="IC1243" s="529"/>
      <c r="ID1243" s="529"/>
      <c r="IE1243" s="529"/>
      <c r="IF1243" s="529"/>
      <c r="IG1243" s="529"/>
      <c r="IH1243" s="529"/>
      <c r="II1243" s="529"/>
      <c r="IJ1243" s="529"/>
      <c r="IK1243" s="529"/>
      <c r="IL1243" s="529"/>
      <c r="IM1243" s="529"/>
      <c r="IN1243" s="529"/>
      <c r="IO1243" s="529"/>
      <c r="IP1243" s="529"/>
      <c r="IQ1243" s="529"/>
      <c r="IR1243" s="529"/>
      <c r="IS1243" s="529"/>
      <c r="IT1243" s="529"/>
      <c r="IU1243" s="529"/>
      <c r="IV1243" s="529"/>
      <c r="IW1243" s="529"/>
      <c r="IX1243" s="529"/>
      <c r="IY1243" s="529"/>
      <c r="IZ1243" s="529"/>
      <c r="JA1243" s="529"/>
      <c r="JB1243" s="529"/>
      <c r="JC1243" s="529"/>
      <c r="JD1243" s="529"/>
      <c r="JE1243" s="529"/>
      <c r="JF1243" s="529"/>
      <c r="JG1243" s="529"/>
      <c r="JH1243" s="529"/>
    </row>
    <row r="1244" spans="1:268" s="3" customFormat="1" ht="39.75" customHeight="1" thickBot="1" x14ac:dyDescent="0.3">
      <c r="A1244" s="178"/>
      <c r="B1244" s="178" t="s">
        <v>7826</v>
      </c>
      <c r="C1244" s="178">
        <v>11730014</v>
      </c>
      <c r="D1244" s="179">
        <v>43117</v>
      </c>
      <c r="E1244" s="179">
        <v>43117</v>
      </c>
      <c r="F1244" s="179">
        <v>46769</v>
      </c>
      <c r="G1244" s="178">
        <v>-7777</v>
      </c>
      <c r="H1244" s="178" t="s">
        <v>7827</v>
      </c>
      <c r="I1244" s="178"/>
      <c r="J1244" s="178" t="s">
        <v>7828</v>
      </c>
      <c r="K1244" s="178" t="s">
        <v>55</v>
      </c>
      <c r="L1244" s="178" t="s">
        <v>7829</v>
      </c>
      <c r="M1244" s="178" t="s">
        <v>280</v>
      </c>
      <c r="N1244" s="178" t="s">
        <v>61</v>
      </c>
      <c r="O1244" s="178" t="s">
        <v>52</v>
      </c>
      <c r="P1244" s="180" t="s">
        <v>7830</v>
      </c>
      <c r="Q1244" s="178" t="s">
        <v>7837</v>
      </c>
      <c r="R1244" s="178" t="s">
        <v>280</v>
      </c>
      <c r="S1244" s="178" t="s">
        <v>61</v>
      </c>
      <c r="T1244" s="178" t="s">
        <v>52</v>
      </c>
      <c r="U1244" s="180" t="s">
        <v>7830</v>
      </c>
      <c r="V1244" s="178"/>
      <c r="W1244" s="178" t="s">
        <v>7831</v>
      </c>
      <c r="X1244" s="178">
        <v>-7777</v>
      </c>
      <c r="Y1244" s="178">
        <v>-7777</v>
      </c>
      <c r="Z1244" s="181" t="s">
        <v>467</v>
      </c>
      <c r="AA1244" s="178" t="s">
        <v>293</v>
      </c>
      <c r="AB1244" s="178"/>
      <c r="AC1244" s="178"/>
      <c r="AD1244" s="178"/>
      <c r="AE1244" s="178"/>
      <c r="AF1244" s="178"/>
      <c r="AG1244" s="178"/>
      <c r="AH1244" s="178"/>
      <c r="AI1244" s="178"/>
      <c r="AJ1244" s="178"/>
      <c r="AK1244" s="178"/>
      <c r="AL1244" s="178"/>
      <c r="AM1244" s="178"/>
      <c r="AN1244" s="178"/>
      <c r="AO1244" s="178"/>
      <c r="AP1244" s="178"/>
      <c r="AQ1244" s="178"/>
      <c r="AR1244" s="178"/>
      <c r="AS1244" s="178" t="s">
        <v>7707</v>
      </c>
      <c r="AT1244" s="178"/>
      <c r="AU1244" s="178"/>
      <c r="AV1244" s="178"/>
      <c r="AW1244" s="178" t="s">
        <v>7834</v>
      </c>
      <c r="AX1244" s="178" t="s">
        <v>7835</v>
      </c>
      <c r="AY1244" s="178">
        <v>42</v>
      </c>
      <c r="AZ1244" s="178">
        <v>43</v>
      </c>
      <c r="BA1244" s="178">
        <v>54.29</v>
      </c>
      <c r="BB1244" s="178">
        <v>23</v>
      </c>
      <c r="BC1244" s="178">
        <v>24</v>
      </c>
      <c r="BD1244" s="178">
        <v>37.14</v>
      </c>
      <c r="BE1244" s="178">
        <f t="shared" ref="BE1244" si="230">AY1244+AZ1244/60+BA1244/3600</f>
        <v>42.731747222222225</v>
      </c>
      <c r="BF1244" s="178">
        <f t="shared" ref="BF1244" si="231">BB1244+BC1244/60+BD1244/3600</f>
        <v>23.410316666666667</v>
      </c>
      <c r="BG1244" s="178" t="s">
        <v>47</v>
      </c>
      <c r="BH1244" s="178"/>
      <c r="BI1244" s="178">
        <v>3926</v>
      </c>
      <c r="BJ1244" s="179">
        <v>45155</v>
      </c>
      <c r="BK1244" s="178">
        <v>3926</v>
      </c>
      <c r="BL1244" s="179">
        <v>45155</v>
      </c>
      <c r="BM1244" s="178"/>
      <c r="BN1244" s="178"/>
      <c r="BO1244" s="178"/>
      <c r="BP1244" s="178"/>
      <c r="BQ1244" s="178"/>
      <c r="BR1244" s="178"/>
      <c r="BS1244" s="178"/>
      <c r="BT1244" s="529"/>
      <c r="BU1244" s="529"/>
      <c r="BV1244" s="529"/>
      <c r="BW1244" s="529"/>
      <c r="BX1244" s="529"/>
      <c r="BY1244" s="529"/>
      <c r="BZ1244" s="529"/>
      <c r="CA1244" s="529"/>
      <c r="CB1244" s="529"/>
      <c r="CC1244" s="529"/>
      <c r="CD1244" s="529"/>
      <c r="CE1244" s="529"/>
      <c r="CF1244" s="529"/>
      <c r="CG1244" s="529"/>
      <c r="CH1244" s="529"/>
      <c r="CI1244" s="529"/>
      <c r="CJ1244" s="529"/>
      <c r="CK1244" s="529"/>
      <c r="CL1244" s="529"/>
      <c r="CM1244" s="529"/>
      <c r="CN1244" s="529"/>
      <c r="CO1244" s="529"/>
      <c r="CP1244" s="529"/>
      <c r="CQ1244" s="529"/>
      <c r="CR1244" s="529"/>
      <c r="CS1244" s="529"/>
      <c r="CT1244" s="529"/>
      <c r="CU1244" s="529"/>
      <c r="CV1244" s="529"/>
      <c r="CW1244" s="529"/>
      <c r="CX1244" s="529"/>
      <c r="CY1244" s="529"/>
      <c r="CZ1244" s="529"/>
      <c r="DA1244" s="529"/>
      <c r="DB1244" s="529"/>
      <c r="DC1244" s="529"/>
      <c r="DD1244" s="529"/>
      <c r="DE1244" s="529"/>
      <c r="DF1244" s="529"/>
      <c r="DG1244" s="529"/>
      <c r="DH1244" s="529"/>
      <c r="DI1244" s="529"/>
      <c r="DJ1244" s="529"/>
      <c r="DK1244" s="529"/>
      <c r="DL1244" s="529"/>
      <c r="DM1244" s="529"/>
      <c r="DN1244" s="529"/>
      <c r="DO1244" s="529"/>
      <c r="DP1244" s="529"/>
      <c r="DQ1244" s="529"/>
      <c r="DR1244" s="529"/>
      <c r="DS1244" s="529"/>
      <c r="DT1244" s="529"/>
      <c r="DU1244" s="529"/>
      <c r="DV1244" s="529"/>
      <c r="DW1244" s="529"/>
      <c r="DX1244" s="529"/>
      <c r="DY1244" s="529"/>
      <c r="DZ1244" s="529"/>
      <c r="EA1244" s="529"/>
      <c r="EB1244" s="529"/>
      <c r="EC1244" s="529"/>
      <c r="ED1244" s="529"/>
      <c r="EE1244" s="529"/>
      <c r="EF1244" s="529"/>
      <c r="EG1244" s="529"/>
      <c r="EH1244" s="529"/>
      <c r="EI1244" s="529"/>
      <c r="EJ1244" s="529"/>
      <c r="EK1244" s="529"/>
      <c r="EL1244" s="529"/>
      <c r="EM1244" s="529"/>
      <c r="EN1244" s="529"/>
      <c r="EO1244" s="529"/>
      <c r="EP1244" s="529"/>
      <c r="EQ1244" s="529"/>
      <c r="ER1244" s="529"/>
      <c r="ES1244" s="529"/>
      <c r="ET1244" s="529"/>
      <c r="EU1244" s="529"/>
      <c r="EV1244" s="529"/>
      <c r="EW1244" s="529"/>
      <c r="EX1244" s="529"/>
      <c r="EY1244" s="529"/>
      <c r="EZ1244" s="529"/>
      <c r="FA1244" s="529"/>
      <c r="FB1244" s="529"/>
      <c r="FC1244" s="529"/>
      <c r="FD1244" s="529"/>
      <c r="FE1244" s="529"/>
      <c r="FF1244" s="529"/>
      <c r="FG1244" s="529"/>
      <c r="FH1244" s="529"/>
      <c r="FI1244" s="529"/>
      <c r="FJ1244" s="529"/>
      <c r="FK1244" s="529"/>
      <c r="FL1244" s="529"/>
      <c r="FM1244" s="529"/>
      <c r="FN1244" s="529"/>
      <c r="FO1244" s="529"/>
      <c r="FP1244" s="529"/>
      <c r="FQ1244" s="529"/>
      <c r="FR1244" s="529"/>
      <c r="FS1244" s="529"/>
      <c r="FT1244" s="529"/>
      <c r="FU1244" s="529"/>
      <c r="FV1244" s="529"/>
      <c r="FW1244" s="529"/>
      <c r="FX1244" s="529"/>
      <c r="FY1244" s="529"/>
      <c r="FZ1244" s="529"/>
      <c r="GA1244" s="529"/>
      <c r="GB1244" s="529"/>
      <c r="GC1244" s="529"/>
      <c r="GD1244" s="529"/>
      <c r="GE1244" s="529"/>
      <c r="GF1244" s="529"/>
      <c r="GG1244" s="529"/>
      <c r="GH1244" s="529"/>
      <c r="GI1244" s="529"/>
      <c r="GJ1244" s="529"/>
      <c r="GK1244" s="529"/>
      <c r="GL1244" s="529"/>
      <c r="GM1244" s="529"/>
      <c r="GN1244" s="529"/>
      <c r="GO1244" s="529"/>
      <c r="GP1244" s="529"/>
      <c r="GQ1244" s="529"/>
      <c r="GR1244" s="529"/>
      <c r="GS1244" s="529"/>
      <c r="GT1244" s="529"/>
      <c r="GU1244" s="529"/>
      <c r="GV1244" s="529"/>
      <c r="GW1244" s="529"/>
      <c r="GX1244" s="529"/>
      <c r="GY1244" s="529"/>
      <c r="GZ1244" s="529"/>
      <c r="HA1244" s="529"/>
      <c r="HB1244" s="529"/>
      <c r="HC1244" s="529"/>
      <c r="HD1244" s="529"/>
      <c r="HE1244" s="529"/>
      <c r="HF1244" s="529"/>
      <c r="HG1244" s="529"/>
      <c r="HH1244" s="529"/>
      <c r="HI1244" s="529"/>
      <c r="HJ1244" s="529"/>
      <c r="HK1244" s="529"/>
      <c r="HL1244" s="529"/>
      <c r="HM1244" s="529"/>
      <c r="HN1244" s="529"/>
      <c r="HO1244" s="529"/>
      <c r="HP1244" s="529"/>
      <c r="HQ1244" s="529"/>
      <c r="HR1244" s="529"/>
      <c r="HS1244" s="529"/>
      <c r="HT1244" s="529"/>
      <c r="HU1244" s="529"/>
      <c r="HV1244" s="529"/>
      <c r="HW1244" s="529"/>
      <c r="HX1244" s="529"/>
      <c r="HY1244" s="529"/>
      <c r="HZ1244" s="529"/>
      <c r="IA1244" s="529"/>
      <c r="IB1244" s="529"/>
      <c r="IC1244" s="529"/>
      <c r="ID1244" s="529"/>
      <c r="IE1244" s="529"/>
      <c r="IF1244" s="529"/>
      <c r="IG1244" s="529"/>
      <c r="IH1244" s="529"/>
      <c r="II1244" s="529"/>
      <c r="IJ1244" s="529"/>
      <c r="IK1244" s="529"/>
      <c r="IL1244" s="529"/>
      <c r="IM1244" s="529"/>
      <c r="IN1244" s="529"/>
      <c r="IO1244" s="529"/>
      <c r="IP1244" s="529"/>
      <c r="IQ1244" s="529"/>
      <c r="IR1244" s="529"/>
      <c r="IS1244" s="529"/>
      <c r="IT1244" s="529"/>
      <c r="IU1244" s="529"/>
      <c r="IV1244" s="529"/>
      <c r="IW1244" s="529"/>
      <c r="IX1244" s="529"/>
      <c r="IY1244" s="529"/>
      <c r="IZ1244" s="529"/>
      <c r="JA1244" s="529"/>
      <c r="JB1244" s="529"/>
      <c r="JC1244" s="529"/>
      <c r="JD1244" s="529"/>
      <c r="JE1244" s="529"/>
      <c r="JF1244" s="529"/>
      <c r="JG1244" s="529"/>
      <c r="JH1244" s="529"/>
    </row>
    <row r="1245" spans="1:268" ht="36.75" thickBot="1" x14ac:dyDescent="0.3">
      <c r="A1245" s="227" t="s">
        <v>3387</v>
      </c>
      <c r="B1245" s="227" t="s">
        <v>7854</v>
      </c>
      <c r="C1245" s="227">
        <v>11490005</v>
      </c>
      <c r="D1245" s="228">
        <v>43124</v>
      </c>
      <c r="E1245" s="228">
        <v>43124</v>
      </c>
      <c r="F1245" s="228">
        <v>46776</v>
      </c>
      <c r="G1245" s="227">
        <v>-7777</v>
      </c>
      <c r="H1245" s="227" t="s">
        <v>3037</v>
      </c>
      <c r="I1245" s="227"/>
      <c r="J1245" s="227" t="s">
        <v>7503</v>
      </c>
      <c r="K1245" s="227" t="s">
        <v>55</v>
      </c>
      <c r="L1245" s="227" t="s">
        <v>3037</v>
      </c>
      <c r="M1245" s="227" t="s">
        <v>297</v>
      </c>
      <c r="N1245" s="227" t="s">
        <v>256</v>
      </c>
      <c r="O1245" s="227" t="s">
        <v>189</v>
      </c>
      <c r="P1245" s="229" t="s">
        <v>5455</v>
      </c>
      <c r="Q1245" s="227"/>
      <c r="R1245" s="227" t="s">
        <v>297</v>
      </c>
      <c r="S1245" s="227" t="s">
        <v>256</v>
      </c>
      <c r="T1245" s="227" t="s">
        <v>189</v>
      </c>
      <c r="U1245" s="229" t="s">
        <v>5455</v>
      </c>
      <c r="V1245" s="227"/>
      <c r="W1245" s="227" t="s">
        <v>5527</v>
      </c>
      <c r="X1245" s="227">
        <v>-7777</v>
      </c>
      <c r="Y1245" s="227">
        <v>-7777</v>
      </c>
      <c r="Z1245" s="371" t="s">
        <v>467</v>
      </c>
      <c r="AA1245" s="227" t="s">
        <v>385</v>
      </c>
      <c r="AB1245" s="227"/>
      <c r="AC1245" s="227">
        <v>83.42</v>
      </c>
      <c r="AD1245" s="227">
        <v>554954.4</v>
      </c>
      <c r="AE1245" s="227"/>
      <c r="AF1245" s="227"/>
      <c r="AG1245" s="227"/>
      <c r="AH1245" s="227">
        <v>554954.4</v>
      </c>
      <c r="AI1245" s="227"/>
      <c r="AJ1245" s="227"/>
      <c r="AK1245" s="227"/>
      <c r="AL1245" s="227"/>
      <c r="AM1245" s="227"/>
      <c r="AN1245" s="227"/>
      <c r="AO1245" s="227"/>
      <c r="AP1245" s="227"/>
      <c r="AQ1245" s="227"/>
      <c r="AR1245" s="227"/>
      <c r="AS1245" s="371" t="s">
        <v>1865</v>
      </c>
      <c r="AT1245" s="227"/>
      <c r="AU1245" s="227"/>
      <c r="AV1245" s="227">
        <v>284.20600000000002</v>
      </c>
      <c r="AW1245" s="371" t="s">
        <v>7855</v>
      </c>
      <c r="AX1245" s="371" t="s">
        <v>7856</v>
      </c>
      <c r="AY1245" s="371">
        <v>43</v>
      </c>
      <c r="AZ1245" s="371">
        <v>10</v>
      </c>
      <c r="BA1245" s="371">
        <v>56.827399999999997</v>
      </c>
      <c r="BB1245" s="371">
        <v>23</v>
      </c>
      <c r="BC1245" s="371">
        <v>41</v>
      </c>
      <c r="BD1245" s="371">
        <v>18.173200000000001</v>
      </c>
      <c r="BE1245" s="371">
        <f t="shared" ref="BE1245:BE1246" si="232">AY1245+AZ1245/60+BA1245/3600</f>
        <v>43.182452055555551</v>
      </c>
      <c r="BF1245" s="371">
        <f t="shared" ref="BF1245:BF1246" si="233">BB1245+BC1245/60+BD1245/3600</f>
        <v>23.688381444444445</v>
      </c>
      <c r="BG1245" s="371" t="s">
        <v>47</v>
      </c>
      <c r="BH1245" s="227"/>
      <c r="BI1245" s="227">
        <v>3018</v>
      </c>
      <c r="BJ1245" s="228">
        <v>44020</v>
      </c>
      <c r="BK1245" s="227"/>
      <c r="BL1245" s="228"/>
      <c r="BM1245" s="227"/>
      <c r="BN1245" s="227"/>
      <c r="BO1245" s="227"/>
      <c r="BP1245" s="227"/>
      <c r="BQ1245" s="227"/>
      <c r="BR1245" s="227"/>
      <c r="BS1245" s="227"/>
    </row>
    <row r="1246" spans="1:268" s="3" customFormat="1" ht="39.75" customHeight="1" x14ac:dyDescent="0.25">
      <c r="A1246" s="1" t="s">
        <v>3387</v>
      </c>
      <c r="B1246" s="1" t="s">
        <v>2189</v>
      </c>
      <c r="C1246" s="1">
        <v>11160136</v>
      </c>
      <c r="D1246" s="7">
        <v>43153</v>
      </c>
      <c r="E1246" s="7">
        <v>43153</v>
      </c>
      <c r="F1246" s="7">
        <v>47536</v>
      </c>
      <c r="G1246" s="1">
        <v>-7777</v>
      </c>
      <c r="H1246" s="1" t="s">
        <v>490</v>
      </c>
      <c r="I1246" s="1"/>
      <c r="J1246" s="1" t="s">
        <v>7890</v>
      </c>
      <c r="K1246" s="1" t="s">
        <v>55</v>
      </c>
      <c r="L1246" s="1" t="s">
        <v>10643</v>
      </c>
      <c r="M1246" s="1" t="s">
        <v>2190</v>
      </c>
      <c r="N1246" s="1" t="s">
        <v>131</v>
      </c>
      <c r="O1246" s="1" t="s">
        <v>52</v>
      </c>
      <c r="P1246" s="6">
        <v>23039</v>
      </c>
      <c r="Q1246" s="1" t="s">
        <v>7891</v>
      </c>
      <c r="R1246" s="1" t="s">
        <v>391</v>
      </c>
      <c r="S1246" s="1" t="s">
        <v>131</v>
      </c>
      <c r="T1246" s="1" t="s">
        <v>52</v>
      </c>
      <c r="U1246" s="6">
        <v>65231</v>
      </c>
      <c r="V1246" s="1" t="s">
        <v>7906</v>
      </c>
      <c r="W1246" s="1" t="s">
        <v>7892</v>
      </c>
      <c r="X1246" s="1">
        <v>-7777</v>
      </c>
      <c r="Y1246" s="1">
        <v>-7777</v>
      </c>
      <c r="Z1246" s="9" t="s">
        <v>467</v>
      </c>
      <c r="AA1246" s="1" t="s">
        <v>7893</v>
      </c>
      <c r="AB1246" s="1">
        <v>7.14</v>
      </c>
      <c r="AC1246" s="1">
        <v>52.558999999999997</v>
      </c>
      <c r="AD1246" s="1">
        <v>1087890</v>
      </c>
      <c r="AE1246" s="1"/>
      <c r="AF1246" s="1"/>
      <c r="AG1246" s="1"/>
      <c r="AH1246" s="1"/>
      <c r="AI1246" s="1"/>
      <c r="AJ1246" s="1">
        <v>13150</v>
      </c>
      <c r="AK1246" s="1"/>
      <c r="AL1246" s="1">
        <v>1074740</v>
      </c>
      <c r="AM1246" s="1"/>
      <c r="AN1246" s="1"/>
      <c r="AO1246" s="1">
        <v>805</v>
      </c>
      <c r="AP1246" s="1"/>
      <c r="AQ1246" s="1"/>
      <c r="AR1246" s="1"/>
      <c r="AS1246" s="1" t="s">
        <v>1865</v>
      </c>
      <c r="AT1246" s="1"/>
      <c r="AU1246" s="1"/>
      <c r="AV1246" s="1">
        <v>993.05</v>
      </c>
      <c r="AW1246" s="1" t="s">
        <v>7907</v>
      </c>
      <c r="AX1246" s="1" t="s">
        <v>7909</v>
      </c>
      <c r="AY1246" s="1">
        <v>42</v>
      </c>
      <c r="AZ1246" s="1">
        <v>18</v>
      </c>
      <c r="BA1246" s="1">
        <v>22.31</v>
      </c>
      <c r="BB1246" s="1">
        <v>23</v>
      </c>
      <c r="BC1246" s="1">
        <v>33</v>
      </c>
      <c r="BD1246" s="1">
        <v>1.6850000000000001</v>
      </c>
      <c r="BE1246" s="1">
        <f t="shared" si="232"/>
        <v>42.306197222222217</v>
      </c>
      <c r="BF1246" s="1">
        <f t="shared" si="233"/>
        <v>23.550468055555555</v>
      </c>
      <c r="BG1246" s="1" t="s">
        <v>47</v>
      </c>
      <c r="BH1246" s="1"/>
      <c r="BI1246" s="1" t="s">
        <v>10644</v>
      </c>
      <c r="BJ1246" s="7" t="s">
        <v>10645</v>
      </c>
      <c r="BK1246" s="1">
        <v>4556</v>
      </c>
      <c r="BL1246" s="7">
        <v>45811</v>
      </c>
      <c r="BM1246" s="1"/>
      <c r="BN1246" s="1"/>
      <c r="BO1246" s="1"/>
      <c r="BP1246" s="1"/>
      <c r="BQ1246" s="1"/>
      <c r="BR1246" s="1"/>
      <c r="BS1246" s="1" t="s">
        <v>10686</v>
      </c>
      <c r="BT1246" s="529"/>
      <c r="BU1246" s="529"/>
      <c r="BV1246" s="529"/>
      <c r="BW1246" s="529"/>
      <c r="BX1246" s="529"/>
      <c r="BY1246" s="529"/>
      <c r="BZ1246" s="529"/>
      <c r="CA1246" s="529"/>
      <c r="CB1246" s="529"/>
      <c r="CC1246" s="529"/>
      <c r="CD1246" s="529"/>
      <c r="CE1246" s="529"/>
      <c r="CF1246" s="529"/>
      <c r="CG1246" s="529"/>
      <c r="CH1246" s="529"/>
      <c r="CI1246" s="529"/>
      <c r="CJ1246" s="529"/>
      <c r="CK1246" s="529"/>
      <c r="CL1246" s="529"/>
      <c r="CM1246" s="529"/>
      <c r="CN1246" s="529"/>
      <c r="CO1246" s="529"/>
      <c r="CP1246" s="529"/>
      <c r="CQ1246" s="529"/>
      <c r="CR1246" s="529"/>
      <c r="CS1246" s="529"/>
      <c r="CT1246" s="529"/>
      <c r="CU1246" s="529"/>
      <c r="CV1246" s="529"/>
      <c r="CW1246" s="529"/>
      <c r="CX1246" s="529"/>
      <c r="CY1246" s="529"/>
      <c r="CZ1246" s="529"/>
      <c r="DA1246" s="529"/>
      <c r="DB1246" s="529"/>
      <c r="DC1246" s="529"/>
      <c r="DD1246" s="529"/>
      <c r="DE1246" s="529"/>
      <c r="DF1246" s="529"/>
      <c r="DG1246" s="529"/>
      <c r="DH1246" s="529"/>
      <c r="DI1246" s="529"/>
      <c r="DJ1246" s="529"/>
      <c r="DK1246" s="529"/>
      <c r="DL1246" s="529"/>
      <c r="DM1246" s="529"/>
      <c r="DN1246" s="529"/>
      <c r="DO1246" s="529"/>
      <c r="DP1246" s="529"/>
      <c r="DQ1246" s="529"/>
      <c r="DR1246" s="529"/>
      <c r="DS1246" s="529"/>
      <c r="DT1246" s="529"/>
      <c r="DU1246" s="529"/>
      <c r="DV1246" s="529"/>
      <c r="DW1246" s="529"/>
      <c r="DX1246" s="529"/>
      <c r="DY1246" s="529"/>
      <c r="DZ1246" s="529"/>
      <c r="EA1246" s="529"/>
      <c r="EB1246" s="529"/>
      <c r="EC1246" s="529"/>
      <c r="ED1246" s="529"/>
      <c r="EE1246" s="529"/>
      <c r="EF1246" s="529"/>
      <c r="EG1246" s="529"/>
      <c r="EH1246" s="529"/>
      <c r="EI1246" s="529"/>
      <c r="EJ1246" s="529"/>
      <c r="EK1246" s="529"/>
      <c r="EL1246" s="529"/>
      <c r="EM1246" s="529"/>
      <c r="EN1246" s="529"/>
      <c r="EO1246" s="529"/>
      <c r="EP1246" s="529"/>
      <c r="EQ1246" s="529"/>
      <c r="ER1246" s="529"/>
      <c r="ES1246" s="529"/>
      <c r="ET1246" s="529"/>
      <c r="EU1246" s="529"/>
      <c r="EV1246" s="529"/>
      <c r="EW1246" s="529"/>
      <c r="EX1246" s="529"/>
      <c r="EY1246" s="529"/>
      <c r="EZ1246" s="529"/>
      <c r="FA1246" s="529"/>
      <c r="FB1246" s="529"/>
      <c r="FC1246" s="529"/>
      <c r="FD1246" s="529"/>
      <c r="FE1246" s="529"/>
      <c r="FF1246" s="529"/>
      <c r="FG1246" s="529"/>
      <c r="FH1246" s="529"/>
      <c r="FI1246" s="529"/>
      <c r="FJ1246" s="529"/>
      <c r="FK1246" s="529"/>
      <c r="FL1246" s="529"/>
      <c r="FM1246" s="529"/>
      <c r="FN1246" s="529"/>
      <c r="FO1246" s="529"/>
      <c r="FP1246" s="529"/>
      <c r="FQ1246" s="529"/>
      <c r="FR1246" s="529"/>
      <c r="FS1246" s="529"/>
      <c r="FT1246" s="529"/>
      <c r="FU1246" s="529"/>
      <c r="FV1246" s="529"/>
      <c r="FW1246" s="529"/>
      <c r="FX1246" s="529"/>
      <c r="FY1246" s="529"/>
      <c r="FZ1246" s="529"/>
      <c r="GA1246" s="529"/>
      <c r="GB1246" s="529"/>
      <c r="GC1246" s="529"/>
      <c r="GD1246" s="529"/>
      <c r="GE1246" s="529"/>
      <c r="GF1246" s="529"/>
      <c r="GG1246" s="529"/>
      <c r="GH1246" s="529"/>
      <c r="GI1246" s="529"/>
      <c r="GJ1246" s="529"/>
      <c r="GK1246" s="529"/>
      <c r="GL1246" s="529"/>
      <c r="GM1246" s="529"/>
      <c r="GN1246" s="529"/>
      <c r="GO1246" s="529"/>
      <c r="GP1246" s="529"/>
      <c r="GQ1246" s="529"/>
      <c r="GR1246" s="529"/>
      <c r="GS1246" s="529"/>
      <c r="GT1246" s="529"/>
      <c r="GU1246" s="529"/>
      <c r="GV1246" s="529"/>
      <c r="GW1246" s="529"/>
      <c r="GX1246" s="529"/>
      <c r="GY1246" s="529"/>
      <c r="GZ1246" s="529"/>
      <c r="HA1246" s="529"/>
      <c r="HB1246" s="529"/>
      <c r="HC1246" s="529"/>
      <c r="HD1246" s="529"/>
      <c r="HE1246" s="529"/>
      <c r="HF1246" s="529"/>
      <c r="HG1246" s="529"/>
      <c r="HH1246" s="529"/>
      <c r="HI1246" s="529"/>
      <c r="HJ1246" s="529"/>
      <c r="HK1246" s="529"/>
      <c r="HL1246" s="529"/>
      <c r="HM1246" s="529"/>
      <c r="HN1246" s="529"/>
      <c r="HO1246" s="529"/>
      <c r="HP1246" s="529"/>
      <c r="HQ1246" s="529"/>
      <c r="HR1246" s="529"/>
      <c r="HS1246" s="529"/>
      <c r="HT1246" s="529"/>
      <c r="HU1246" s="529"/>
      <c r="HV1246" s="529"/>
      <c r="HW1246" s="529"/>
      <c r="HX1246" s="529"/>
      <c r="HY1246" s="529"/>
      <c r="HZ1246" s="529"/>
      <c r="IA1246" s="529"/>
      <c r="IB1246" s="529"/>
      <c r="IC1246" s="529"/>
      <c r="ID1246" s="529"/>
      <c r="IE1246" s="529"/>
      <c r="IF1246" s="529"/>
      <c r="IG1246" s="529"/>
      <c r="IH1246" s="529"/>
      <c r="II1246" s="529"/>
      <c r="IJ1246" s="529"/>
      <c r="IK1246" s="529"/>
      <c r="IL1246" s="529"/>
      <c r="IM1246" s="529"/>
      <c r="IN1246" s="529"/>
      <c r="IO1246" s="529"/>
      <c r="IP1246" s="529"/>
      <c r="IQ1246" s="529"/>
      <c r="IR1246" s="529"/>
      <c r="IS1246" s="529"/>
      <c r="IT1246" s="529"/>
      <c r="IU1246" s="529"/>
      <c r="IV1246" s="529"/>
      <c r="IW1246" s="529"/>
      <c r="IX1246" s="529"/>
      <c r="IY1246" s="529"/>
      <c r="IZ1246" s="529"/>
      <c r="JA1246" s="529"/>
      <c r="JB1246" s="529"/>
      <c r="JC1246" s="529"/>
      <c r="JD1246" s="529"/>
      <c r="JE1246" s="529"/>
      <c r="JF1246" s="529"/>
      <c r="JG1246" s="529"/>
      <c r="JH1246" s="529"/>
    </row>
    <row r="1247" spans="1:268" s="3" customFormat="1" ht="39.75" customHeight="1" x14ac:dyDescent="0.25">
      <c r="A1247" s="1"/>
      <c r="B1247" s="1" t="s">
        <v>2189</v>
      </c>
      <c r="C1247" s="1">
        <v>11160136</v>
      </c>
      <c r="D1247" s="7">
        <v>43153</v>
      </c>
      <c r="E1247" s="7">
        <v>43153</v>
      </c>
      <c r="F1247" s="7">
        <v>47536</v>
      </c>
      <c r="G1247" s="1">
        <v>-7777</v>
      </c>
      <c r="H1247" s="1" t="s">
        <v>490</v>
      </c>
      <c r="I1247" s="1"/>
      <c r="J1247" s="1" t="s">
        <v>7890</v>
      </c>
      <c r="K1247" s="1" t="s">
        <v>55</v>
      </c>
      <c r="L1247" s="1" t="s">
        <v>10643</v>
      </c>
      <c r="M1247" s="1" t="s">
        <v>2190</v>
      </c>
      <c r="N1247" s="1" t="s">
        <v>131</v>
      </c>
      <c r="O1247" s="1" t="s">
        <v>52</v>
      </c>
      <c r="P1247" s="6">
        <v>23039</v>
      </c>
      <c r="Q1247" s="1" t="s">
        <v>7891</v>
      </c>
      <c r="R1247" s="1" t="s">
        <v>391</v>
      </c>
      <c r="S1247" s="1" t="s">
        <v>131</v>
      </c>
      <c r="T1247" s="1" t="s">
        <v>52</v>
      </c>
      <c r="U1247" s="6">
        <v>65231</v>
      </c>
      <c r="V1247" s="1" t="s">
        <v>7906</v>
      </c>
      <c r="W1247" s="1" t="s">
        <v>7892</v>
      </c>
      <c r="X1247" s="1">
        <v>-7777</v>
      </c>
      <c r="Y1247" s="1">
        <v>-7777</v>
      </c>
      <c r="Z1247" s="9" t="s">
        <v>467</v>
      </c>
      <c r="AA1247" s="1" t="s">
        <v>7893</v>
      </c>
      <c r="AB1247" s="1"/>
      <c r="AC1247" s="1"/>
      <c r="AD1247" s="1"/>
      <c r="AE1247" s="1"/>
      <c r="AF1247" s="1"/>
      <c r="AG1247" s="1"/>
      <c r="AH1247" s="1"/>
      <c r="AI1247" s="1"/>
      <c r="AJ1247" s="1"/>
      <c r="AK1247" s="1"/>
      <c r="AL1247" s="1"/>
      <c r="AM1247" s="1"/>
      <c r="AN1247" s="1"/>
      <c r="AO1247" s="1"/>
      <c r="AP1247" s="1"/>
      <c r="AQ1247" s="1"/>
      <c r="AR1247" s="1"/>
      <c r="AS1247" s="1" t="s">
        <v>7894</v>
      </c>
      <c r="AT1247" s="1"/>
      <c r="AU1247" s="1"/>
      <c r="AV1247" s="1">
        <v>975.47</v>
      </c>
      <c r="AW1247" s="1" t="s">
        <v>7908</v>
      </c>
      <c r="AX1247" s="1" t="s">
        <v>7910</v>
      </c>
      <c r="AY1247" s="1">
        <v>42</v>
      </c>
      <c r="AZ1247" s="1">
        <v>19</v>
      </c>
      <c r="BA1247" s="1">
        <v>6.0520899999999997</v>
      </c>
      <c r="BB1247" s="1">
        <v>23</v>
      </c>
      <c r="BC1247" s="1">
        <v>32</v>
      </c>
      <c r="BD1247" s="1">
        <v>55.23</v>
      </c>
      <c r="BE1247" s="1">
        <f t="shared" ref="BE1247" si="234">AY1247+AZ1247/60+BA1247/3600</f>
        <v>42.31834780277778</v>
      </c>
      <c r="BF1247" s="1">
        <f t="shared" ref="BF1247" si="235">BB1247+BC1247/60+BD1247/3600</f>
        <v>23.548675000000003</v>
      </c>
      <c r="BG1247" s="1" t="s">
        <v>47</v>
      </c>
      <c r="BH1247" s="1"/>
      <c r="BI1247" s="525" t="s">
        <v>10644</v>
      </c>
      <c r="BJ1247" s="526" t="s">
        <v>10645</v>
      </c>
      <c r="BK1247" s="525">
        <v>4556</v>
      </c>
      <c r="BL1247" s="526">
        <v>45811</v>
      </c>
      <c r="BM1247" s="1"/>
      <c r="BN1247" s="1"/>
      <c r="BO1247" s="1"/>
      <c r="BP1247" s="1"/>
      <c r="BQ1247" s="1"/>
      <c r="BR1247" s="1"/>
      <c r="BS1247" s="1"/>
      <c r="BT1247" s="529"/>
      <c r="BU1247" s="529"/>
      <c r="BV1247" s="529"/>
      <c r="BW1247" s="529"/>
      <c r="BX1247" s="529"/>
      <c r="BY1247" s="529"/>
      <c r="BZ1247" s="529"/>
      <c r="CA1247" s="529"/>
      <c r="CB1247" s="529"/>
      <c r="CC1247" s="529"/>
      <c r="CD1247" s="529"/>
      <c r="CE1247" s="529"/>
      <c r="CF1247" s="529"/>
      <c r="CG1247" s="529"/>
      <c r="CH1247" s="529"/>
      <c r="CI1247" s="529"/>
      <c r="CJ1247" s="529"/>
      <c r="CK1247" s="529"/>
      <c r="CL1247" s="529"/>
      <c r="CM1247" s="529"/>
      <c r="CN1247" s="529"/>
      <c r="CO1247" s="529"/>
      <c r="CP1247" s="529"/>
      <c r="CQ1247" s="529"/>
      <c r="CR1247" s="529"/>
      <c r="CS1247" s="529"/>
      <c r="CT1247" s="529"/>
      <c r="CU1247" s="529"/>
      <c r="CV1247" s="529"/>
      <c r="CW1247" s="529"/>
      <c r="CX1247" s="529"/>
      <c r="CY1247" s="529"/>
      <c r="CZ1247" s="529"/>
      <c r="DA1247" s="529"/>
      <c r="DB1247" s="529"/>
      <c r="DC1247" s="529"/>
      <c r="DD1247" s="529"/>
      <c r="DE1247" s="529"/>
      <c r="DF1247" s="529"/>
      <c r="DG1247" s="529"/>
      <c r="DH1247" s="529"/>
      <c r="DI1247" s="529"/>
      <c r="DJ1247" s="529"/>
      <c r="DK1247" s="529"/>
      <c r="DL1247" s="529"/>
      <c r="DM1247" s="529"/>
      <c r="DN1247" s="529"/>
      <c r="DO1247" s="529"/>
      <c r="DP1247" s="529"/>
      <c r="DQ1247" s="529"/>
      <c r="DR1247" s="529"/>
      <c r="DS1247" s="529"/>
      <c r="DT1247" s="529"/>
      <c r="DU1247" s="529"/>
      <c r="DV1247" s="529"/>
      <c r="DW1247" s="529"/>
      <c r="DX1247" s="529"/>
      <c r="DY1247" s="529"/>
      <c r="DZ1247" s="529"/>
      <c r="EA1247" s="529"/>
      <c r="EB1247" s="529"/>
      <c r="EC1247" s="529"/>
      <c r="ED1247" s="529"/>
      <c r="EE1247" s="529"/>
      <c r="EF1247" s="529"/>
      <c r="EG1247" s="529"/>
      <c r="EH1247" s="529"/>
      <c r="EI1247" s="529"/>
      <c r="EJ1247" s="529"/>
      <c r="EK1247" s="529"/>
      <c r="EL1247" s="529"/>
      <c r="EM1247" s="529"/>
      <c r="EN1247" s="529"/>
      <c r="EO1247" s="529"/>
      <c r="EP1247" s="529"/>
      <c r="EQ1247" s="529"/>
      <c r="ER1247" s="529"/>
      <c r="ES1247" s="529"/>
      <c r="ET1247" s="529"/>
      <c r="EU1247" s="529"/>
      <c r="EV1247" s="529"/>
      <c r="EW1247" s="529"/>
      <c r="EX1247" s="529"/>
      <c r="EY1247" s="529"/>
      <c r="EZ1247" s="529"/>
      <c r="FA1247" s="529"/>
      <c r="FB1247" s="529"/>
      <c r="FC1247" s="529"/>
      <c r="FD1247" s="529"/>
      <c r="FE1247" s="529"/>
      <c r="FF1247" s="529"/>
      <c r="FG1247" s="529"/>
      <c r="FH1247" s="529"/>
      <c r="FI1247" s="529"/>
      <c r="FJ1247" s="529"/>
      <c r="FK1247" s="529"/>
      <c r="FL1247" s="529"/>
      <c r="FM1247" s="529"/>
      <c r="FN1247" s="529"/>
      <c r="FO1247" s="529"/>
      <c r="FP1247" s="529"/>
      <c r="FQ1247" s="529"/>
      <c r="FR1247" s="529"/>
      <c r="FS1247" s="529"/>
      <c r="FT1247" s="529"/>
      <c r="FU1247" s="529"/>
      <c r="FV1247" s="529"/>
      <c r="FW1247" s="529"/>
      <c r="FX1247" s="529"/>
      <c r="FY1247" s="529"/>
      <c r="FZ1247" s="529"/>
      <c r="GA1247" s="529"/>
      <c r="GB1247" s="529"/>
      <c r="GC1247" s="529"/>
      <c r="GD1247" s="529"/>
      <c r="GE1247" s="529"/>
      <c r="GF1247" s="529"/>
      <c r="GG1247" s="529"/>
      <c r="GH1247" s="529"/>
      <c r="GI1247" s="529"/>
      <c r="GJ1247" s="529"/>
      <c r="GK1247" s="529"/>
      <c r="GL1247" s="529"/>
      <c r="GM1247" s="529"/>
      <c r="GN1247" s="529"/>
      <c r="GO1247" s="529"/>
      <c r="GP1247" s="529"/>
      <c r="GQ1247" s="529"/>
      <c r="GR1247" s="529"/>
      <c r="GS1247" s="529"/>
      <c r="GT1247" s="529"/>
      <c r="GU1247" s="529"/>
      <c r="GV1247" s="529"/>
      <c r="GW1247" s="529"/>
      <c r="GX1247" s="529"/>
      <c r="GY1247" s="529"/>
      <c r="GZ1247" s="529"/>
      <c r="HA1247" s="529"/>
      <c r="HB1247" s="529"/>
      <c r="HC1247" s="529"/>
      <c r="HD1247" s="529"/>
      <c r="HE1247" s="529"/>
      <c r="HF1247" s="529"/>
      <c r="HG1247" s="529"/>
      <c r="HH1247" s="529"/>
      <c r="HI1247" s="529"/>
      <c r="HJ1247" s="529"/>
      <c r="HK1247" s="529"/>
      <c r="HL1247" s="529"/>
      <c r="HM1247" s="529"/>
      <c r="HN1247" s="529"/>
      <c r="HO1247" s="529"/>
      <c r="HP1247" s="529"/>
      <c r="HQ1247" s="529"/>
      <c r="HR1247" s="529"/>
      <c r="HS1247" s="529"/>
      <c r="HT1247" s="529"/>
      <c r="HU1247" s="529"/>
      <c r="HV1247" s="529"/>
      <c r="HW1247" s="529"/>
      <c r="HX1247" s="529"/>
      <c r="HY1247" s="529"/>
      <c r="HZ1247" s="529"/>
      <c r="IA1247" s="529"/>
      <c r="IB1247" s="529"/>
      <c r="IC1247" s="529"/>
      <c r="ID1247" s="529"/>
      <c r="IE1247" s="529"/>
      <c r="IF1247" s="529"/>
      <c r="IG1247" s="529"/>
      <c r="IH1247" s="529"/>
      <c r="II1247" s="529"/>
      <c r="IJ1247" s="529"/>
      <c r="IK1247" s="529"/>
      <c r="IL1247" s="529"/>
      <c r="IM1247" s="529"/>
      <c r="IN1247" s="529"/>
      <c r="IO1247" s="529"/>
      <c r="IP1247" s="529"/>
      <c r="IQ1247" s="529"/>
      <c r="IR1247" s="529"/>
      <c r="IS1247" s="529"/>
      <c r="IT1247" s="529"/>
      <c r="IU1247" s="529"/>
      <c r="IV1247" s="529"/>
      <c r="IW1247" s="529"/>
      <c r="IX1247" s="529"/>
      <c r="IY1247" s="529"/>
      <c r="IZ1247" s="529"/>
      <c r="JA1247" s="529"/>
      <c r="JB1247" s="529"/>
      <c r="JC1247" s="529"/>
      <c r="JD1247" s="529"/>
      <c r="JE1247" s="529"/>
      <c r="JF1247" s="529"/>
      <c r="JG1247" s="529"/>
      <c r="JH1247" s="529"/>
    </row>
    <row r="1248" spans="1:268" s="3" customFormat="1" ht="39.75" customHeight="1" x14ac:dyDescent="0.25">
      <c r="A1248" s="1"/>
      <c r="B1248" s="1" t="s">
        <v>2189</v>
      </c>
      <c r="C1248" s="1">
        <v>11160136</v>
      </c>
      <c r="D1248" s="7">
        <v>43153</v>
      </c>
      <c r="E1248" s="7">
        <v>43153</v>
      </c>
      <c r="F1248" s="7">
        <v>47536</v>
      </c>
      <c r="G1248" s="1">
        <v>-7777</v>
      </c>
      <c r="H1248" s="1" t="s">
        <v>490</v>
      </c>
      <c r="I1248" s="1"/>
      <c r="J1248" s="1" t="s">
        <v>7890</v>
      </c>
      <c r="K1248" s="1" t="s">
        <v>55</v>
      </c>
      <c r="L1248" s="1" t="s">
        <v>10643</v>
      </c>
      <c r="M1248" s="1" t="s">
        <v>2190</v>
      </c>
      <c r="N1248" s="1" t="s">
        <v>131</v>
      </c>
      <c r="O1248" s="1" t="s">
        <v>52</v>
      </c>
      <c r="P1248" s="6">
        <v>23039</v>
      </c>
      <c r="Q1248" s="1" t="s">
        <v>7891</v>
      </c>
      <c r="R1248" s="1" t="s">
        <v>391</v>
      </c>
      <c r="S1248" s="1" t="s">
        <v>131</v>
      </c>
      <c r="T1248" s="1" t="s">
        <v>52</v>
      </c>
      <c r="U1248" s="6">
        <v>65231</v>
      </c>
      <c r="V1248" s="1" t="s">
        <v>7906</v>
      </c>
      <c r="W1248" s="1" t="s">
        <v>7892</v>
      </c>
      <c r="X1248" s="1">
        <v>-7777</v>
      </c>
      <c r="Y1248" s="1">
        <v>-7777</v>
      </c>
      <c r="Z1248" s="9" t="s">
        <v>467</v>
      </c>
      <c r="AA1248" s="1" t="s">
        <v>7893</v>
      </c>
      <c r="AB1248" s="1"/>
      <c r="AC1248" s="1"/>
      <c r="AD1248" s="1"/>
      <c r="AE1248" s="1"/>
      <c r="AF1248" s="1"/>
      <c r="AG1248" s="1"/>
      <c r="AH1248" s="1"/>
      <c r="AI1248" s="1"/>
      <c r="AJ1248" s="1"/>
      <c r="AK1248" s="1"/>
      <c r="AL1248" s="1"/>
      <c r="AM1248" s="1"/>
      <c r="AN1248" s="1"/>
      <c r="AO1248" s="1"/>
      <c r="AP1248" s="1"/>
      <c r="AQ1248" s="1"/>
      <c r="AR1248" s="1"/>
      <c r="AS1248" s="1" t="s">
        <v>7895</v>
      </c>
      <c r="AT1248" s="1"/>
      <c r="AU1248" s="1"/>
      <c r="AV1248" s="1">
        <v>975.75</v>
      </c>
      <c r="AW1248" s="1" t="s">
        <v>7911</v>
      </c>
      <c r="AX1248" s="1" t="s">
        <v>7912</v>
      </c>
      <c r="AY1248" s="1">
        <v>42</v>
      </c>
      <c r="AZ1248" s="1">
        <v>19</v>
      </c>
      <c r="BA1248" s="1">
        <v>4.9709399999999997</v>
      </c>
      <c r="BB1248" s="1">
        <v>23</v>
      </c>
      <c r="BC1248" s="1">
        <v>32</v>
      </c>
      <c r="BD1248" s="1">
        <v>50.81006</v>
      </c>
      <c r="BE1248" s="1">
        <f t="shared" ref="BE1248" si="236">AY1248+AZ1248/60+BA1248/3600</f>
        <v>42.318047483333338</v>
      </c>
      <c r="BF1248" s="1">
        <f t="shared" ref="BF1248" si="237">BB1248+BC1248/60+BD1248/3600</f>
        <v>23.547447238888889</v>
      </c>
      <c r="BG1248" s="1" t="s">
        <v>47</v>
      </c>
      <c r="BH1248" s="1"/>
      <c r="BI1248" s="525" t="s">
        <v>10644</v>
      </c>
      <c r="BJ1248" s="526" t="s">
        <v>10645</v>
      </c>
      <c r="BK1248" s="525">
        <v>4556</v>
      </c>
      <c r="BL1248" s="526">
        <v>45811</v>
      </c>
      <c r="BM1248" s="1"/>
      <c r="BN1248" s="1"/>
      <c r="BO1248" s="1"/>
      <c r="BP1248" s="1"/>
      <c r="BQ1248" s="1"/>
      <c r="BR1248" s="1"/>
      <c r="BS1248" s="1"/>
      <c r="BT1248" s="529"/>
      <c r="BU1248" s="529"/>
      <c r="BV1248" s="529"/>
      <c r="BW1248" s="529"/>
      <c r="BX1248" s="529"/>
      <c r="BY1248" s="529"/>
      <c r="BZ1248" s="529"/>
      <c r="CA1248" s="529"/>
      <c r="CB1248" s="529"/>
      <c r="CC1248" s="529"/>
      <c r="CD1248" s="529"/>
      <c r="CE1248" s="529"/>
      <c r="CF1248" s="529"/>
      <c r="CG1248" s="529"/>
      <c r="CH1248" s="529"/>
      <c r="CI1248" s="529"/>
      <c r="CJ1248" s="529"/>
      <c r="CK1248" s="529"/>
      <c r="CL1248" s="529"/>
      <c r="CM1248" s="529"/>
      <c r="CN1248" s="529"/>
      <c r="CO1248" s="529"/>
      <c r="CP1248" s="529"/>
      <c r="CQ1248" s="529"/>
      <c r="CR1248" s="529"/>
      <c r="CS1248" s="529"/>
      <c r="CT1248" s="529"/>
      <c r="CU1248" s="529"/>
      <c r="CV1248" s="529"/>
      <c r="CW1248" s="529"/>
      <c r="CX1248" s="529"/>
      <c r="CY1248" s="529"/>
      <c r="CZ1248" s="529"/>
      <c r="DA1248" s="529"/>
      <c r="DB1248" s="529"/>
      <c r="DC1248" s="529"/>
      <c r="DD1248" s="529"/>
      <c r="DE1248" s="529"/>
      <c r="DF1248" s="529"/>
      <c r="DG1248" s="529"/>
      <c r="DH1248" s="529"/>
      <c r="DI1248" s="529"/>
      <c r="DJ1248" s="529"/>
      <c r="DK1248" s="529"/>
      <c r="DL1248" s="529"/>
      <c r="DM1248" s="529"/>
      <c r="DN1248" s="529"/>
      <c r="DO1248" s="529"/>
      <c r="DP1248" s="529"/>
      <c r="DQ1248" s="529"/>
      <c r="DR1248" s="529"/>
      <c r="DS1248" s="529"/>
      <c r="DT1248" s="529"/>
      <c r="DU1248" s="529"/>
      <c r="DV1248" s="529"/>
      <c r="DW1248" s="529"/>
      <c r="DX1248" s="529"/>
      <c r="DY1248" s="529"/>
      <c r="DZ1248" s="529"/>
      <c r="EA1248" s="529"/>
      <c r="EB1248" s="529"/>
      <c r="EC1248" s="529"/>
      <c r="ED1248" s="529"/>
      <c r="EE1248" s="529"/>
      <c r="EF1248" s="529"/>
      <c r="EG1248" s="529"/>
      <c r="EH1248" s="529"/>
      <c r="EI1248" s="529"/>
      <c r="EJ1248" s="529"/>
      <c r="EK1248" s="529"/>
      <c r="EL1248" s="529"/>
      <c r="EM1248" s="529"/>
      <c r="EN1248" s="529"/>
      <c r="EO1248" s="529"/>
      <c r="EP1248" s="529"/>
      <c r="EQ1248" s="529"/>
      <c r="ER1248" s="529"/>
      <c r="ES1248" s="529"/>
      <c r="ET1248" s="529"/>
      <c r="EU1248" s="529"/>
      <c r="EV1248" s="529"/>
      <c r="EW1248" s="529"/>
      <c r="EX1248" s="529"/>
      <c r="EY1248" s="529"/>
      <c r="EZ1248" s="529"/>
      <c r="FA1248" s="529"/>
      <c r="FB1248" s="529"/>
      <c r="FC1248" s="529"/>
      <c r="FD1248" s="529"/>
      <c r="FE1248" s="529"/>
      <c r="FF1248" s="529"/>
      <c r="FG1248" s="529"/>
      <c r="FH1248" s="529"/>
      <c r="FI1248" s="529"/>
      <c r="FJ1248" s="529"/>
      <c r="FK1248" s="529"/>
      <c r="FL1248" s="529"/>
      <c r="FM1248" s="529"/>
      <c r="FN1248" s="529"/>
      <c r="FO1248" s="529"/>
      <c r="FP1248" s="529"/>
      <c r="FQ1248" s="529"/>
      <c r="FR1248" s="529"/>
      <c r="FS1248" s="529"/>
      <c r="FT1248" s="529"/>
      <c r="FU1248" s="529"/>
      <c r="FV1248" s="529"/>
      <c r="FW1248" s="529"/>
      <c r="FX1248" s="529"/>
      <c r="FY1248" s="529"/>
      <c r="FZ1248" s="529"/>
      <c r="GA1248" s="529"/>
      <c r="GB1248" s="529"/>
      <c r="GC1248" s="529"/>
      <c r="GD1248" s="529"/>
      <c r="GE1248" s="529"/>
      <c r="GF1248" s="529"/>
      <c r="GG1248" s="529"/>
      <c r="GH1248" s="529"/>
      <c r="GI1248" s="529"/>
      <c r="GJ1248" s="529"/>
      <c r="GK1248" s="529"/>
      <c r="GL1248" s="529"/>
      <c r="GM1248" s="529"/>
      <c r="GN1248" s="529"/>
      <c r="GO1248" s="529"/>
      <c r="GP1248" s="529"/>
      <c r="GQ1248" s="529"/>
      <c r="GR1248" s="529"/>
      <c r="GS1248" s="529"/>
      <c r="GT1248" s="529"/>
      <c r="GU1248" s="529"/>
      <c r="GV1248" s="529"/>
      <c r="GW1248" s="529"/>
      <c r="GX1248" s="529"/>
      <c r="GY1248" s="529"/>
      <c r="GZ1248" s="529"/>
      <c r="HA1248" s="529"/>
      <c r="HB1248" s="529"/>
      <c r="HC1248" s="529"/>
      <c r="HD1248" s="529"/>
      <c r="HE1248" s="529"/>
      <c r="HF1248" s="529"/>
      <c r="HG1248" s="529"/>
      <c r="HH1248" s="529"/>
      <c r="HI1248" s="529"/>
      <c r="HJ1248" s="529"/>
      <c r="HK1248" s="529"/>
      <c r="HL1248" s="529"/>
      <c r="HM1248" s="529"/>
      <c r="HN1248" s="529"/>
      <c r="HO1248" s="529"/>
      <c r="HP1248" s="529"/>
      <c r="HQ1248" s="529"/>
      <c r="HR1248" s="529"/>
      <c r="HS1248" s="529"/>
      <c r="HT1248" s="529"/>
      <c r="HU1248" s="529"/>
      <c r="HV1248" s="529"/>
      <c r="HW1248" s="529"/>
      <c r="HX1248" s="529"/>
      <c r="HY1248" s="529"/>
      <c r="HZ1248" s="529"/>
      <c r="IA1248" s="529"/>
      <c r="IB1248" s="529"/>
      <c r="IC1248" s="529"/>
      <c r="ID1248" s="529"/>
      <c r="IE1248" s="529"/>
      <c r="IF1248" s="529"/>
      <c r="IG1248" s="529"/>
      <c r="IH1248" s="529"/>
      <c r="II1248" s="529"/>
      <c r="IJ1248" s="529"/>
      <c r="IK1248" s="529"/>
      <c r="IL1248" s="529"/>
      <c r="IM1248" s="529"/>
      <c r="IN1248" s="529"/>
      <c r="IO1248" s="529"/>
      <c r="IP1248" s="529"/>
      <c r="IQ1248" s="529"/>
      <c r="IR1248" s="529"/>
      <c r="IS1248" s="529"/>
      <c r="IT1248" s="529"/>
      <c r="IU1248" s="529"/>
      <c r="IV1248" s="529"/>
      <c r="IW1248" s="529"/>
      <c r="IX1248" s="529"/>
      <c r="IY1248" s="529"/>
      <c r="IZ1248" s="529"/>
      <c r="JA1248" s="529"/>
      <c r="JB1248" s="529"/>
      <c r="JC1248" s="529"/>
      <c r="JD1248" s="529"/>
      <c r="JE1248" s="529"/>
      <c r="JF1248" s="529"/>
      <c r="JG1248" s="529"/>
      <c r="JH1248" s="529"/>
    </row>
    <row r="1249" spans="1:268" s="3" customFormat="1" ht="39.75" customHeight="1" x14ac:dyDescent="0.25">
      <c r="A1249" s="1"/>
      <c r="B1249" s="1" t="s">
        <v>2189</v>
      </c>
      <c r="C1249" s="1">
        <v>11160136</v>
      </c>
      <c r="D1249" s="7">
        <v>43153</v>
      </c>
      <c r="E1249" s="7">
        <v>43153</v>
      </c>
      <c r="F1249" s="7">
        <v>47536</v>
      </c>
      <c r="G1249" s="1">
        <v>-7777</v>
      </c>
      <c r="H1249" s="1" t="s">
        <v>490</v>
      </c>
      <c r="I1249" s="1"/>
      <c r="J1249" s="1" t="s">
        <v>7890</v>
      </c>
      <c r="K1249" s="1" t="s">
        <v>55</v>
      </c>
      <c r="L1249" s="1" t="s">
        <v>10643</v>
      </c>
      <c r="M1249" s="1" t="s">
        <v>2190</v>
      </c>
      <c r="N1249" s="1" t="s">
        <v>131</v>
      </c>
      <c r="O1249" s="1" t="s">
        <v>52</v>
      </c>
      <c r="P1249" s="6">
        <v>23039</v>
      </c>
      <c r="Q1249" s="1" t="s">
        <v>7891</v>
      </c>
      <c r="R1249" s="1" t="s">
        <v>391</v>
      </c>
      <c r="S1249" s="1" t="s">
        <v>131</v>
      </c>
      <c r="T1249" s="1" t="s">
        <v>52</v>
      </c>
      <c r="U1249" s="6">
        <v>65231</v>
      </c>
      <c r="V1249" s="1" t="s">
        <v>7906</v>
      </c>
      <c r="W1249" s="1" t="s">
        <v>7892</v>
      </c>
      <c r="X1249" s="1">
        <v>-7777</v>
      </c>
      <c r="Y1249" s="1">
        <v>-7777</v>
      </c>
      <c r="Z1249" s="9" t="s">
        <v>467</v>
      </c>
      <c r="AA1249" s="1" t="s">
        <v>7893</v>
      </c>
      <c r="AB1249" s="1"/>
      <c r="AC1249" s="1"/>
      <c r="AD1249" s="1"/>
      <c r="AE1249" s="1"/>
      <c r="AF1249" s="1"/>
      <c r="AG1249" s="1"/>
      <c r="AH1249" s="1"/>
      <c r="AI1249" s="1"/>
      <c r="AJ1249" s="1"/>
      <c r="AK1249" s="1"/>
      <c r="AL1249" s="1"/>
      <c r="AM1249" s="1"/>
      <c r="AN1249" s="1"/>
      <c r="AO1249" s="1"/>
      <c r="AP1249" s="1"/>
      <c r="AQ1249" s="1"/>
      <c r="AR1249" s="1"/>
      <c r="AS1249" s="1" t="s">
        <v>7896</v>
      </c>
      <c r="AT1249" s="1"/>
      <c r="AU1249" s="1"/>
      <c r="AV1249" s="1">
        <v>975.7</v>
      </c>
      <c r="AW1249" s="1" t="s">
        <v>7913</v>
      </c>
      <c r="AX1249" s="1" t="s">
        <v>7914</v>
      </c>
      <c r="AY1249" s="1">
        <v>42</v>
      </c>
      <c r="AZ1249" s="1">
        <v>19</v>
      </c>
      <c r="BA1249" s="1">
        <v>5.0446099999999996</v>
      </c>
      <c r="BB1249" s="1">
        <v>23</v>
      </c>
      <c r="BC1249" s="1">
        <v>32</v>
      </c>
      <c r="BD1249" s="1">
        <v>50.406440000000003</v>
      </c>
      <c r="BE1249" s="1">
        <f t="shared" ref="BE1249" si="238">AY1249+AZ1249/60+BA1249/3600</f>
        <v>42.318067947222225</v>
      </c>
      <c r="BF1249" s="1">
        <f t="shared" ref="BF1249" si="239">BB1249+BC1249/60+BD1249/3600</f>
        <v>23.547335122222226</v>
      </c>
      <c r="BG1249" s="1" t="s">
        <v>47</v>
      </c>
      <c r="BH1249" s="1"/>
      <c r="BI1249" s="525" t="s">
        <v>10644</v>
      </c>
      <c r="BJ1249" s="526" t="s">
        <v>10645</v>
      </c>
      <c r="BK1249" s="525">
        <v>4556</v>
      </c>
      <c r="BL1249" s="526">
        <v>45811</v>
      </c>
      <c r="BM1249" s="1"/>
      <c r="BN1249" s="1"/>
      <c r="BO1249" s="1"/>
      <c r="BP1249" s="1"/>
      <c r="BQ1249" s="1"/>
      <c r="BR1249" s="1"/>
      <c r="BS1249" s="1"/>
      <c r="BT1249" s="529"/>
      <c r="BU1249" s="529"/>
      <c r="BV1249" s="529"/>
      <c r="BW1249" s="529"/>
      <c r="BX1249" s="529"/>
      <c r="BY1249" s="529"/>
      <c r="BZ1249" s="529"/>
      <c r="CA1249" s="529"/>
      <c r="CB1249" s="529"/>
      <c r="CC1249" s="529"/>
      <c r="CD1249" s="529"/>
      <c r="CE1249" s="529"/>
      <c r="CF1249" s="529"/>
      <c r="CG1249" s="529"/>
      <c r="CH1249" s="529"/>
      <c r="CI1249" s="529"/>
      <c r="CJ1249" s="529"/>
      <c r="CK1249" s="529"/>
      <c r="CL1249" s="529"/>
      <c r="CM1249" s="529"/>
      <c r="CN1249" s="529"/>
      <c r="CO1249" s="529"/>
      <c r="CP1249" s="529"/>
      <c r="CQ1249" s="529"/>
      <c r="CR1249" s="529"/>
      <c r="CS1249" s="529"/>
      <c r="CT1249" s="529"/>
      <c r="CU1249" s="529"/>
      <c r="CV1249" s="529"/>
      <c r="CW1249" s="529"/>
      <c r="CX1249" s="529"/>
      <c r="CY1249" s="529"/>
      <c r="CZ1249" s="529"/>
      <c r="DA1249" s="529"/>
      <c r="DB1249" s="529"/>
      <c r="DC1249" s="529"/>
      <c r="DD1249" s="529"/>
      <c r="DE1249" s="529"/>
      <c r="DF1249" s="529"/>
      <c r="DG1249" s="529"/>
      <c r="DH1249" s="529"/>
      <c r="DI1249" s="529"/>
      <c r="DJ1249" s="529"/>
      <c r="DK1249" s="529"/>
      <c r="DL1249" s="529"/>
      <c r="DM1249" s="529"/>
      <c r="DN1249" s="529"/>
      <c r="DO1249" s="529"/>
      <c r="DP1249" s="529"/>
      <c r="DQ1249" s="529"/>
      <c r="DR1249" s="529"/>
      <c r="DS1249" s="529"/>
      <c r="DT1249" s="529"/>
      <c r="DU1249" s="529"/>
      <c r="DV1249" s="529"/>
      <c r="DW1249" s="529"/>
      <c r="DX1249" s="529"/>
      <c r="DY1249" s="529"/>
      <c r="DZ1249" s="529"/>
      <c r="EA1249" s="529"/>
      <c r="EB1249" s="529"/>
      <c r="EC1249" s="529"/>
      <c r="ED1249" s="529"/>
      <c r="EE1249" s="529"/>
      <c r="EF1249" s="529"/>
      <c r="EG1249" s="529"/>
      <c r="EH1249" s="529"/>
      <c r="EI1249" s="529"/>
      <c r="EJ1249" s="529"/>
      <c r="EK1249" s="529"/>
      <c r="EL1249" s="529"/>
      <c r="EM1249" s="529"/>
      <c r="EN1249" s="529"/>
      <c r="EO1249" s="529"/>
      <c r="EP1249" s="529"/>
      <c r="EQ1249" s="529"/>
      <c r="ER1249" s="529"/>
      <c r="ES1249" s="529"/>
      <c r="ET1249" s="529"/>
      <c r="EU1249" s="529"/>
      <c r="EV1249" s="529"/>
      <c r="EW1249" s="529"/>
      <c r="EX1249" s="529"/>
      <c r="EY1249" s="529"/>
      <c r="EZ1249" s="529"/>
      <c r="FA1249" s="529"/>
      <c r="FB1249" s="529"/>
      <c r="FC1249" s="529"/>
      <c r="FD1249" s="529"/>
      <c r="FE1249" s="529"/>
      <c r="FF1249" s="529"/>
      <c r="FG1249" s="529"/>
      <c r="FH1249" s="529"/>
      <c r="FI1249" s="529"/>
      <c r="FJ1249" s="529"/>
      <c r="FK1249" s="529"/>
      <c r="FL1249" s="529"/>
      <c r="FM1249" s="529"/>
      <c r="FN1249" s="529"/>
      <c r="FO1249" s="529"/>
      <c r="FP1249" s="529"/>
      <c r="FQ1249" s="529"/>
      <c r="FR1249" s="529"/>
      <c r="FS1249" s="529"/>
      <c r="FT1249" s="529"/>
      <c r="FU1249" s="529"/>
      <c r="FV1249" s="529"/>
      <c r="FW1249" s="529"/>
      <c r="FX1249" s="529"/>
      <c r="FY1249" s="529"/>
      <c r="FZ1249" s="529"/>
      <c r="GA1249" s="529"/>
      <c r="GB1249" s="529"/>
      <c r="GC1249" s="529"/>
      <c r="GD1249" s="529"/>
      <c r="GE1249" s="529"/>
      <c r="GF1249" s="529"/>
      <c r="GG1249" s="529"/>
      <c r="GH1249" s="529"/>
      <c r="GI1249" s="529"/>
      <c r="GJ1249" s="529"/>
      <c r="GK1249" s="529"/>
      <c r="GL1249" s="529"/>
      <c r="GM1249" s="529"/>
      <c r="GN1249" s="529"/>
      <c r="GO1249" s="529"/>
      <c r="GP1249" s="529"/>
      <c r="GQ1249" s="529"/>
      <c r="GR1249" s="529"/>
      <c r="GS1249" s="529"/>
      <c r="GT1249" s="529"/>
      <c r="GU1249" s="529"/>
      <c r="GV1249" s="529"/>
      <c r="GW1249" s="529"/>
      <c r="GX1249" s="529"/>
      <c r="GY1249" s="529"/>
      <c r="GZ1249" s="529"/>
      <c r="HA1249" s="529"/>
      <c r="HB1249" s="529"/>
      <c r="HC1249" s="529"/>
      <c r="HD1249" s="529"/>
      <c r="HE1249" s="529"/>
      <c r="HF1249" s="529"/>
      <c r="HG1249" s="529"/>
      <c r="HH1249" s="529"/>
      <c r="HI1249" s="529"/>
      <c r="HJ1249" s="529"/>
      <c r="HK1249" s="529"/>
      <c r="HL1249" s="529"/>
      <c r="HM1249" s="529"/>
      <c r="HN1249" s="529"/>
      <c r="HO1249" s="529"/>
      <c r="HP1249" s="529"/>
      <c r="HQ1249" s="529"/>
      <c r="HR1249" s="529"/>
      <c r="HS1249" s="529"/>
      <c r="HT1249" s="529"/>
      <c r="HU1249" s="529"/>
      <c r="HV1249" s="529"/>
      <c r="HW1249" s="529"/>
      <c r="HX1249" s="529"/>
      <c r="HY1249" s="529"/>
      <c r="HZ1249" s="529"/>
      <c r="IA1249" s="529"/>
      <c r="IB1249" s="529"/>
      <c r="IC1249" s="529"/>
      <c r="ID1249" s="529"/>
      <c r="IE1249" s="529"/>
      <c r="IF1249" s="529"/>
      <c r="IG1249" s="529"/>
      <c r="IH1249" s="529"/>
      <c r="II1249" s="529"/>
      <c r="IJ1249" s="529"/>
      <c r="IK1249" s="529"/>
      <c r="IL1249" s="529"/>
      <c r="IM1249" s="529"/>
      <c r="IN1249" s="529"/>
      <c r="IO1249" s="529"/>
      <c r="IP1249" s="529"/>
      <c r="IQ1249" s="529"/>
      <c r="IR1249" s="529"/>
      <c r="IS1249" s="529"/>
      <c r="IT1249" s="529"/>
      <c r="IU1249" s="529"/>
      <c r="IV1249" s="529"/>
      <c r="IW1249" s="529"/>
      <c r="IX1249" s="529"/>
      <c r="IY1249" s="529"/>
      <c r="IZ1249" s="529"/>
      <c r="JA1249" s="529"/>
      <c r="JB1249" s="529"/>
      <c r="JC1249" s="529"/>
      <c r="JD1249" s="529"/>
      <c r="JE1249" s="529"/>
      <c r="JF1249" s="529"/>
      <c r="JG1249" s="529"/>
      <c r="JH1249" s="529"/>
    </row>
    <row r="1250" spans="1:268" s="3" customFormat="1" ht="39.75" customHeight="1" x14ac:dyDescent="0.25">
      <c r="A1250" s="1"/>
      <c r="B1250" s="1" t="s">
        <v>2189</v>
      </c>
      <c r="C1250" s="1">
        <v>11160136</v>
      </c>
      <c r="D1250" s="7">
        <v>43153</v>
      </c>
      <c r="E1250" s="7">
        <v>43153</v>
      </c>
      <c r="F1250" s="7">
        <v>47536</v>
      </c>
      <c r="G1250" s="1">
        <v>-7777</v>
      </c>
      <c r="H1250" s="1" t="s">
        <v>490</v>
      </c>
      <c r="I1250" s="1"/>
      <c r="J1250" s="1" t="s">
        <v>7890</v>
      </c>
      <c r="K1250" s="1" t="s">
        <v>55</v>
      </c>
      <c r="L1250" s="1" t="s">
        <v>10643</v>
      </c>
      <c r="M1250" s="1" t="s">
        <v>2190</v>
      </c>
      <c r="N1250" s="1" t="s">
        <v>131</v>
      </c>
      <c r="O1250" s="1" t="s">
        <v>52</v>
      </c>
      <c r="P1250" s="6">
        <v>23039</v>
      </c>
      <c r="Q1250" s="1" t="s">
        <v>7891</v>
      </c>
      <c r="R1250" s="1" t="s">
        <v>391</v>
      </c>
      <c r="S1250" s="1" t="s">
        <v>131</v>
      </c>
      <c r="T1250" s="1" t="s">
        <v>52</v>
      </c>
      <c r="U1250" s="6">
        <v>65231</v>
      </c>
      <c r="V1250" s="1" t="s">
        <v>7906</v>
      </c>
      <c r="W1250" s="1" t="s">
        <v>7892</v>
      </c>
      <c r="X1250" s="1">
        <v>-7777</v>
      </c>
      <c r="Y1250" s="1">
        <v>-7777</v>
      </c>
      <c r="Z1250" s="9" t="s">
        <v>467</v>
      </c>
      <c r="AA1250" s="1" t="s">
        <v>7893</v>
      </c>
      <c r="AB1250" s="1"/>
      <c r="AC1250" s="1"/>
      <c r="AD1250" s="1"/>
      <c r="AE1250" s="1"/>
      <c r="AF1250" s="1"/>
      <c r="AG1250" s="1"/>
      <c r="AH1250" s="1"/>
      <c r="AI1250" s="1"/>
      <c r="AJ1250" s="1"/>
      <c r="AK1250" s="1"/>
      <c r="AL1250" s="1"/>
      <c r="AM1250" s="1"/>
      <c r="AN1250" s="1"/>
      <c r="AO1250" s="1"/>
      <c r="AP1250" s="1"/>
      <c r="AQ1250" s="1"/>
      <c r="AR1250" s="1"/>
      <c r="AS1250" s="1" t="s">
        <v>7897</v>
      </c>
      <c r="AT1250" s="1"/>
      <c r="AU1250" s="1"/>
      <c r="AV1250" s="1">
        <v>975.65</v>
      </c>
      <c r="AW1250" s="1" t="s">
        <v>7915</v>
      </c>
      <c r="AX1250" s="1" t="s">
        <v>7916</v>
      </c>
      <c r="AY1250" s="1">
        <v>42</v>
      </c>
      <c r="AZ1250" s="1">
        <v>19</v>
      </c>
      <c r="BA1250" s="1">
        <v>5.1372099999999996</v>
      </c>
      <c r="BB1250" s="1">
        <v>23</v>
      </c>
      <c r="BC1250" s="1">
        <v>32</v>
      </c>
      <c r="BD1250" s="1">
        <v>49.933549999999997</v>
      </c>
      <c r="BE1250" s="1">
        <f t="shared" ref="BE1250" si="240">AY1250+AZ1250/60+BA1250/3600</f>
        <v>42.318093669444451</v>
      </c>
      <c r="BF1250" s="1">
        <f t="shared" ref="BF1250" si="241">BB1250+BC1250/60+BD1250/3600</f>
        <v>23.547203763888891</v>
      </c>
      <c r="BG1250" s="1" t="s">
        <v>47</v>
      </c>
      <c r="BH1250" s="1"/>
      <c r="BI1250" s="525" t="s">
        <v>10644</v>
      </c>
      <c r="BJ1250" s="526" t="s">
        <v>10645</v>
      </c>
      <c r="BK1250" s="525">
        <v>4556</v>
      </c>
      <c r="BL1250" s="526">
        <v>45811</v>
      </c>
      <c r="BM1250" s="1"/>
      <c r="BN1250" s="1"/>
      <c r="BO1250" s="1"/>
      <c r="BP1250" s="1"/>
      <c r="BQ1250" s="1"/>
      <c r="BR1250" s="1"/>
      <c r="BS1250" s="1"/>
      <c r="BT1250" s="529"/>
      <c r="BU1250" s="529"/>
      <c r="BV1250" s="529"/>
      <c r="BW1250" s="529"/>
      <c r="BX1250" s="529"/>
      <c r="BY1250" s="529"/>
      <c r="BZ1250" s="529"/>
      <c r="CA1250" s="529"/>
      <c r="CB1250" s="529"/>
      <c r="CC1250" s="529"/>
      <c r="CD1250" s="529"/>
      <c r="CE1250" s="529"/>
      <c r="CF1250" s="529"/>
      <c r="CG1250" s="529"/>
      <c r="CH1250" s="529"/>
      <c r="CI1250" s="529"/>
      <c r="CJ1250" s="529"/>
      <c r="CK1250" s="529"/>
      <c r="CL1250" s="529"/>
      <c r="CM1250" s="529"/>
      <c r="CN1250" s="529"/>
      <c r="CO1250" s="529"/>
      <c r="CP1250" s="529"/>
      <c r="CQ1250" s="529"/>
      <c r="CR1250" s="529"/>
      <c r="CS1250" s="529"/>
      <c r="CT1250" s="529"/>
      <c r="CU1250" s="529"/>
      <c r="CV1250" s="529"/>
      <c r="CW1250" s="529"/>
      <c r="CX1250" s="529"/>
      <c r="CY1250" s="529"/>
      <c r="CZ1250" s="529"/>
      <c r="DA1250" s="529"/>
      <c r="DB1250" s="529"/>
      <c r="DC1250" s="529"/>
      <c r="DD1250" s="529"/>
      <c r="DE1250" s="529"/>
      <c r="DF1250" s="529"/>
      <c r="DG1250" s="529"/>
      <c r="DH1250" s="529"/>
      <c r="DI1250" s="529"/>
      <c r="DJ1250" s="529"/>
      <c r="DK1250" s="529"/>
      <c r="DL1250" s="529"/>
      <c r="DM1250" s="529"/>
      <c r="DN1250" s="529"/>
      <c r="DO1250" s="529"/>
      <c r="DP1250" s="529"/>
      <c r="DQ1250" s="529"/>
      <c r="DR1250" s="529"/>
      <c r="DS1250" s="529"/>
      <c r="DT1250" s="529"/>
      <c r="DU1250" s="529"/>
      <c r="DV1250" s="529"/>
      <c r="DW1250" s="529"/>
      <c r="DX1250" s="529"/>
      <c r="DY1250" s="529"/>
      <c r="DZ1250" s="529"/>
      <c r="EA1250" s="529"/>
      <c r="EB1250" s="529"/>
      <c r="EC1250" s="529"/>
      <c r="ED1250" s="529"/>
      <c r="EE1250" s="529"/>
      <c r="EF1250" s="529"/>
      <c r="EG1250" s="529"/>
      <c r="EH1250" s="529"/>
      <c r="EI1250" s="529"/>
      <c r="EJ1250" s="529"/>
      <c r="EK1250" s="529"/>
      <c r="EL1250" s="529"/>
      <c r="EM1250" s="529"/>
      <c r="EN1250" s="529"/>
      <c r="EO1250" s="529"/>
      <c r="EP1250" s="529"/>
      <c r="EQ1250" s="529"/>
      <c r="ER1250" s="529"/>
      <c r="ES1250" s="529"/>
      <c r="ET1250" s="529"/>
      <c r="EU1250" s="529"/>
      <c r="EV1250" s="529"/>
      <c r="EW1250" s="529"/>
      <c r="EX1250" s="529"/>
      <c r="EY1250" s="529"/>
      <c r="EZ1250" s="529"/>
      <c r="FA1250" s="529"/>
      <c r="FB1250" s="529"/>
      <c r="FC1250" s="529"/>
      <c r="FD1250" s="529"/>
      <c r="FE1250" s="529"/>
      <c r="FF1250" s="529"/>
      <c r="FG1250" s="529"/>
      <c r="FH1250" s="529"/>
      <c r="FI1250" s="529"/>
      <c r="FJ1250" s="529"/>
      <c r="FK1250" s="529"/>
      <c r="FL1250" s="529"/>
      <c r="FM1250" s="529"/>
      <c r="FN1250" s="529"/>
      <c r="FO1250" s="529"/>
      <c r="FP1250" s="529"/>
      <c r="FQ1250" s="529"/>
      <c r="FR1250" s="529"/>
      <c r="FS1250" s="529"/>
      <c r="FT1250" s="529"/>
      <c r="FU1250" s="529"/>
      <c r="FV1250" s="529"/>
      <c r="FW1250" s="529"/>
      <c r="FX1250" s="529"/>
      <c r="FY1250" s="529"/>
      <c r="FZ1250" s="529"/>
      <c r="GA1250" s="529"/>
      <c r="GB1250" s="529"/>
      <c r="GC1250" s="529"/>
      <c r="GD1250" s="529"/>
      <c r="GE1250" s="529"/>
      <c r="GF1250" s="529"/>
      <c r="GG1250" s="529"/>
      <c r="GH1250" s="529"/>
      <c r="GI1250" s="529"/>
      <c r="GJ1250" s="529"/>
      <c r="GK1250" s="529"/>
      <c r="GL1250" s="529"/>
      <c r="GM1250" s="529"/>
      <c r="GN1250" s="529"/>
      <c r="GO1250" s="529"/>
      <c r="GP1250" s="529"/>
      <c r="GQ1250" s="529"/>
      <c r="GR1250" s="529"/>
      <c r="GS1250" s="529"/>
      <c r="GT1250" s="529"/>
      <c r="GU1250" s="529"/>
      <c r="GV1250" s="529"/>
      <c r="GW1250" s="529"/>
      <c r="GX1250" s="529"/>
      <c r="GY1250" s="529"/>
      <c r="GZ1250" s="529"/>
      <c r="HA1250" s="529"/>
      <c r="HB1250" s="529"/>
      <c r="HC1250" s="529"/>
      <c r="HD1250" s="529"/>
      <c r="HE1250" s="529"/>
      <c r="HF1250" s="529"/>
      <c r="HG1250" s="529"/>
      <c r="HH1250" s="529"/>
      <c r="HI1250" s="529"/>
      <c r="HJ1250" s="529"/>
      <c r="HK1250" s="529"/>
      <c r="HL1250" s="529"/>
      <c r="HM1250" s="529"/>
      <c r="HN1250" s="529"/>
      <c r="HO1250" s="529"/>
      <c r="HP1250" s="529"/>
      <c r="HQ1250" s="529"/>
      <c r="HR1250" s="529"/>
      <c r="HS1250" s="529"/>
      <c r="HT1250" s="529"/>
      <c r="HU1250" s="529"/>
      <c r="HV1250" s="529"/>
      <c r="HW1250" s="529"/>
      <c r="HX1250" s="529"/>
      <c r="HY1250" s="529"/>
      <c r="HZ1250" s="529"/>
      <c r="IA1250" s="529"/>
      <c r="IB1250" s="529"/>
      <c r="IC1250" s="529"/>
      <c r="ID1250" s="529"/>
      <c r="IE1250" s="529"/>
      <c r="IF1250" s="529"/>
      <c r="IG1250" s="529"/>
      <c r="IH1250" s="529"/>
      <c r="II1250" s="529"/>
      <c r="IJ1250" s="529"/>
      <c r="IK1250" s="529"/>
      <c r="IL1250" s="529"/>
      <c r="IM1250" s="529"/>
      <c r="IN1250" s="529"/>
      <c r="IO1250" s="529"/>
      <c r="IP1250" s="529"/>
      <c r="IQ1250" s="529"/>
      <c r="IR1250" s="529"/>
      <c r="IS1250" s="529"/>
      <c r="IT1250" s="529"/>
      <c r="IU1250" s="529"/>
      <c r="IV1250" s="529"/>
      <c r="IW1250" s="529"/>
      <c r="IX1250" s="529"/>
      <c r="IY1250" s="529"/>
      <c r="IZ1250" s="529"/>
      <c r="JA1250" s="529"/>
      <c r="JB1250" s="529"/>
      <c r="JC1250" s="529"/>
      <c r="JD1250" s="529"/>
      <c r="JE1250" s="529"/>
      <c r="JF1250" s="529"/>
      <c r="JG1250" s="529"/>
      <c r="JH1250" s="529"/>
    </row>
    <row r="1251" spans="1:268" s="3" customFormat="1" ht="39.75" customHeight="1" x14ac:dyDescent="0.25">
      <c r="A1251" s="1"/>
      <c r="B1251" s="1" t="s">
        <v>2189</v>
      </c>
      <c r="C1251" s="1">
        <v>11160136</v>
      </c>
      <c r="D1251" s="7">
        <v>43153</v>
      </c>
      <c r="E1251" s="7">
        <v>43153</v>
      </c>
      <c r="F1251" s="7">
        <v>47536</v>
      </c>
      <c r="G1251" s="1">
        <v>-7777</v>
      </c>
      <c r="H1251" s="1" t="s">
        <v>490</v>
      </c>
      <c r="I1251" s="1"/>
      <c r="J1251" s="1" t="s">
        <v>7890</v>
      </c>
      <c r="K1251" s="1" t="s">
        <v>55</v>
      </c>
      <c r="L1251" s="1" t="s">
        <v>10643</v>
      </c>
      <c r="M1251" s="1" t="s">
        <v>2190</v>
      </c>
      <c r="N1251" s="1" t="s">
        <v>131</v>
      </c>
      <c r="O1251" s="1" t="s">
        <v>52</v>
      </c>
      <c r="P1251" s="6">
        <v>23039</v>
      </c>
      <c r="Q1251" s="1" t="s">
        <v>7891</v>
      </c>
      <c r="R1251" s="1" t="s">
        <v>391</v>
      </c>
      <c r="S1251" s="1" t="s">
        <v>131</v>
      </c>
      <c r="T1251" s="1" t="s">
        <v>52</v>
      </c>
      <c r="U1251" s="6">
        <v>65231</v>
      </c>
      <c r="V1251" s="1" t="s">
        <v>7906</v>
      </c>
      <c r="W1251" s="1" t="s">
        <v>7892</v>
      </c>
      <c r="X1251" s="1">
        <v>-7777</v>
      </c>
      <c r="Y1251" s="1">
        <v>-7777</v>
      </c>
      <c r="Z1251" s="9" t="s">
        <v>467</v>
      </c>
      <c r="AA1251" s="1" t="s">
        <v>7893</v>
      </c>
      <c r="AB1251" s="1"/>
      <c r="AC1251" s="1"/>
      <c r="AD1251" s="1"/>
      <c r="AE1251" s="1"/>
      <c r="AF1251" s="1"/>
      <c r="AG1251" s="1"/>
      <c r="AH1251" s="1"/>
      <c r="AI1251" s="1"/>
      <c r="AJ1251" s="1"/>
      <c r="AK1251" s="1"/>
      <c r="AL1251" s="1"/>
      <c r="AM1251" s="1"/>
      <c r="AN1251" s="1"/>
      <c r="AO1251" s="1"/>
      <c r="AP1251" s="1"/>
      <c r="AQ1251" s="1"/>
      <c r="AR1251" s="1"/>
      <c r="AS1251" s="1" t="s">
        <v>7898</v>
      </c>
      <c r="AT1251" s="1"/>
      <c r="AU1251" s="1"/>
      <c r="AV1251" s="1">
        <v>976.26</v>
      </c>
      <c r="AW1251" s="1" t="s">
        <v>7917</v>
      </c>
      <c r="AX1251" s="1" t="s">
        <v>7918</v>
      </c>
      <c r="AY1251" s="1">
        <v>42</v>
      </c>
      <c r="AZ1251" s="1">
        <v>19</v>
      </c>
      <c r="BA1251" s="1">
        <v>3.4252899999999999</v>
      </c>
      <c r="BB1251" s="1">
        <v>23</v>
      </c>
      <c r="BC1251" s="1">
        <v>32</v>
      </c>
      <c r="BD1251" s="1">
        <v>49.91854</v>
      </c>
      <c r="BE1251" s="1">
        <f t="shared" ref="BE1251" si="242">AY1251+AZ1251/60+BA1251/3600</f>
        <v>42.317618136111115</v>
      </c>
      <c r="BF1251" s="1">
        <f t="shared" ref="BF1251" si="243">BB1251+BC1251/60+BD1251/3600</f>
        <v>23.547199594444447</v>
      </c>
      <c r="BG1251" s="1" t="s">
        <v>47</v>
      </c>
      <c r="BH1251" s="1"/>
      <c r="BI1251" s="525" t="s">
        <v>10644</v>
      </c>
      <c r="BJ1251" s="526" t="s">
        <v>10645</v>
      </c>
      <c r="BK1251" s="525">
        <v>4556</v>
      </c>
      <c r="BL1251" s="526">
        <v>45811</v>
      </c>
      <c r="BM1251" s="1"/>
      <c r="BN1251" s="1"/>
      <c r="BO1251" s="1"/>
      <c r="BP1251" s="1"/>
      <c r="BQ1251" s="1"/>
      <c r="BR1251" s="1"/>
      <c r="BS1251" s="1"/>
      <c r="BT1251" s="529"/>
      <c r="BU1251" s="529"/>
      <c r="BV1251" s="529"/>
      <c r="BW1251" s="529"/>
      <c r="BX1251" s="529"/>
      <c r="BY1251" s="529"/>
      <c r="BZ1251" s="529"/>
      <c r="CA1251" s="529"/>
      <c r="CB1251" s="529"/>
      <c r="CC1251" s="529"/>
      <c r="CD1251" s="529"/>
      <c r="CE1251" s="529"/>
      <c r="CF1251" s="529"/>
      <c r="CG1251" s="529"/>
      <c r="CH1251" s="529"/>
      <c r="CI1251" s="529"/>
      <c r="CJ1251" s="529"/>
      <c r="CK1251" s="529"/>
      <c r="CL1251" s="529"/>
      <c r="CM1251" s="529"/>
      <c r="CN1251" s="529"/>
      <c r="CO1251" s="529"/>
      <c r="CP1251" s="529"/>
      <c r="CQ1251" s="529"/>
      <c r="CR1251" s="529"/>
      <c r="CS1251" s="529"/>
      <c r="CT1251" s="529"/>
      <c r="CU1251" s="529"/>
      <c r="CV1251" s="529"/>
      <c r="CW1251" s="529"/>
      <c r="CX1251" s="529"/>
      <c r="CY1251" s="529"/>
      <c r="CZ1251" s="529"/>
      <c r="DA1251" s="529"/>
      <c r="DB1251" s="529"/>
      <c r="DC1251" s="529"/>
      <c r="DD1251" s="529"/>
      <c r="DE1251" s="529"/>
      <c r="DF1251" s="529"/>
      <c r="DG1251" s="529"/>
      <c r="DH1251" s="529"/>
      <c r="DI1251" s="529"/>
      <c r="DJ1251" s="529"/>
      <c r="DK1251" s="529"/>
      <c r="DL1251" s="529"/>
      <c r="DM1251" s="529"/>
      <c r="DN1251" s="529"/>
      <c r="DO1251" s="529"/>
      <c r="DP1251" s="529"/>
      <c r="DQ1251" s="529"/>
      <c r="DR1251" s="529"/>
      <c r="DS1251" s="529"/>
      <c r="DT1251" s="529"/>
      <c r="DU1251" s="529"/>
      <c r="DV1251" s="529"/>
      <c r="DW1251" s="529"/>
      <c r="DX1251" s="529"/>
      <c r="DY1251" s="529"/>
      <c r="DZ1251" s="529"/>
      <c r="EA1251" s="529"/>
      <c r="EB1251" s="529"/>
      <c r="EC1251" s="529"/>
      <c r="ED1251" s="529"/>
      <c r="EE1251" s="529"/>
      <c r="EF1251" s="529"/>
      <c r="EG1251" s="529"/>
      <c r="EH1251" s="529"/>
      <c r="EI1251" s="529"/>
      <c r="EJ1251" s="529"/>
      <c r="EK1251" s="529"/>
      <c r="EL1251" s="529"/>
      <c r="EM1251" s="529"/>
      <c r="EN1251" s="529"/>
      <c r="EO1251" s="529"/>
      <c r="EP1251" s="529"/>
      <c r="EQ1251" s="529"/>
      <c r="ER1251" s="529"/>
      <c r="ES1251" s="529"/>
      <c r="ET1251" s="529"/>
      <c r="EU1251" s="529"/>
      <c r="EV1251" s="529"/>
      <c r="EW1251" s="529"/>
      <c r="EX1251" s="529"/>
      <c r="EY1251" s="529"/>
      <c r="EZ1251" s="529"/>
      <c r="FA1251" s="529"/>
      <c r="FB1251" s="529"/>
      <c r="FC1251" s="529"/>
      <c r="FD1251" s="529"/>
      <c r="FE1251" s="529"/>
      <c r="FF1251" s="529"/>
      <c r="FG1251" s="529"/>
      <c r="FH1251" s="529"/>
      <c r="FI1251" s="529"/>
      <c r="FJ1251" s="529"/>
      <c r="FK1251" s="529"/>
      <c r="FL1251" s="529"/>
      <c r="FM1251" s="529"/>
      <c r="FN1251" s="529"/>
      <c r="FO1251" s="529"/>
      <c r="FP1251" s="529"/>
      <c r="FQ1251" s="529"/>
      <c r="FR1251" s="529"/>
      <c r="FS1251" s="529"/>
      <c r="FT1251" s="529"/>
      <c r="FU1251" s="529"/>
      <c r="FV1251" s="529"/>
      <c r="FW1251" s="529"/>
      <c r="FX1251" s="529"/>
      <c r="FY1251" s="529"/>
      <c r="FZ1251" s="529"/>
      <c r="GA1251" s="529"/>
      <c r="GB1251" s="529"/>
      <c r="GC1251" s="529"/>
      <c r="GD1251" s="529"/>
      <c r="GE1251" s="529"/>
      <c r="GF1251" s="529"/>
      <c r="GG1251" s="529"/>
      <c r="GH1251" s="529"/>
      <c r="GI1251" s="529"/>
      <c r="GJ1251" s="529"/>
      <c r="GK1251" s="529"/>
      <c r="GL1251" s="529"/>
      <c r="GM1251" s="529"/>
      <c r="GN1251" s="529"/>
      <c r="GO1251" s="529"/>
      <c r="GP1251" s="529"/>
      <c r="GQ1251" s="529"/>
      <c r="GR1251" s="529"/>
      <c r="GS1251" s="529"/>
      <c r="GT1251" s="529"/>
      <c r="GU1251" s="529"/>
      <c r="GV1251" s="529"/>
      <c r="GW1251" s="529"/>
      <c r="GX1251" s="529"/>
      <c r="GY1251" s="529"/>
      <c r="GZ1251" s="529"/>
      <c r="HA1251" s="529"/>
      <c r="HB1251" s="529"/>
      <c r="HC1251" s="529"/>
      <c r="HD1251" s="529"/>
      <c r="HE1251" s="529"/>
      <c r="HF1251" s="529"/>
      <c r="HG1251" s="529"/>
      <c r="HH1251" s="529"/>
      <c r="HI1251" s="529"/>
      <c r="HJ1251" s="529"/>
      <c r="HK1251" s="529"/>
      <c r="HL1251" s="529"/>
      <c r="HM1251" s="529"/>
      <c r="HN1251" s="529"/>
      <c r="HO1251" s="529"/>
      <c r="HP1251" s="529"/>
      <c r="HQ1251" s="529"/>
      <c r="HR1251" s="529"/>
      <c r="HS1251" s="529"/>
      <c r="HT1251" s="529"/>
      <c r="HU1251" s="529"/>
      <c r="HV1251" s="529"/>
      <c r="HW1251" s="529"/>
      <c r="HX1251" s="529"/>
      <c r="HY1251" s="529"/>
      <c r="HZ1251" s="529"/>
      <c r="IA1251" s="529"/>
      <c r="IB1251" s="529"/>
      <c r="IC1251" s="529"/>
      <c r="ID1251" s="529"/>
      <c r="IE1251" s="529"/>
      <c r="IF1251" s="529"/>
      <c r="IG1251" s="529"/>
      <c r="IH1251" s="529"/>
      <c r="II1251" s="529"/>
      <c r="IJ1251" s="529"/>
      <c r="IK1251" s="529"/>
      <c r="IL1251" s="529"/>
      <c r="IM1251" s="529"/>
      <c r="IN1251" s="529"/>
      <c r="IO1251" s="529"/>
      <c r="IP1251" s="529"/>
      <c r="IQ1251" s="529"/>
      <c r="IR1251" s="529"/>
      <c r="IS1251" s="529"/>
      <c r="IT1251" s="529"/>
      <c r="IU1251" s="529"/>
      <c r="IV1251" s="529"/>
      <c r="IW1251" s="529"/>
      <c r="IX1251" s="529"/>
      <c r="IY1251" s="529"/>
      <c r="IZ1251" s="529"/>
      <c r="JA1251" s="529"/>
      <c r="JB1251" s="529"/>
      <c r="JC1251" s="529"/>
      <c r="JD1251" s="529"/>
      <c r="JE1251" s="529"/>
      <c r="JF1251" s="529"/>
      <c r="JG1251" s="529"/>
      <c r="JH1251" s="529"/>
    </row>
    <row r="1252" spans="1:268" s="3" customFormat="1" ht="39.75" customHeight="1" x14ac:dyDescent="0.25">
      <c r="A1252" s="1"/>
      <c r="B1252" s="1" t="s">
        <v>2189</v>
      </c>
      <c r="C1252" s="1">
        <v>11160136</v>
      </c>
      <c r="D1252" s="7">
        <v>43153</v>
      </c>
      <c r="E1252" s="7">
        <v>43153</v>
      </c>
      <c r="F1252" s="7">
        <v>47536</v>
      </c>
      <c r="G1252" s="1">
        <v>-7777</v>
      </c>
      <c r="H1252" s="1" t="s">
        <v>490</v>
      </c>
      <c r="I1252" s="1"/>
      <c r="J1252" s="1" t="s">
        <v>7890</v>
      </c>
      <c r="K1252" s="1" t="s">
        <v>55</v>
      </c>
      <c r="L1252" s="1" t="s">
        <v>10643</v>
      </c>
      <c r="M1252" s="1" t="s">
        <v>2190</v>
      </c>
      <c r="N1252" s="1" t="s">
        <v>131</v>
      </c>
      <c r="O1252" s="1" t="s">
        <v>52</v>
      </c>
      <c r="P1252" s="6">
        <v>23039</v>
      </c>
      <c r="Q1252" s="1" t="s">
        <v>7891</v>
      </c>
      <c r="R1252" s="1" t="s">
        <v>391</v>
      </c>
      <c r="S1252" s="1" t="s">
        <v>131</v>
      </c>
      <c r="T1252" s="1" t="s">
        <v>52</v>
      </c>
      <c r="U1252" s="6">
        <v>65231</v>
      </c>
      <c r="V1252" s="1" t="s">
        <v>7906</v>
      </c>
      <c r="W1252" s="1" t="s">
        <v>7892</v>
      </c>
      <c r="X1252" s="1">
        <v>-7777</v>
      </c>
      <c r="Y1252" s="1">
        <v>-7777</v>
      </c>
      <c r="Z1252" s="9" t="s">
        <v>467</v>
      </c>
      <c r="AA1252" s="1" t="s">
        <v>7893</v>
      </c>
      <c r="AB1252" s="1"/>
      <c r="AC1252" s="1"/>
      <c r="AD1252" s="1"/>
      <c r="AE1252" s="1"/>
      <c r="AF1252" s="1"/>
      <c r="AG1252" s="1"/>
      <c r="AH1252" s="1"/>
      <c r="AI1252" s="1"/>
      <c r="AJ1252" s="1"/>
      <c r="AK1252" s="1"/>
      <c r="AL1252" s="1"/>
      <c r="AM1252" s="1"/>
      <c r="AN1252" s="1"/>
      <c r="AO1252" s="1"/>
      <c r="AP1252" s="1"/>
      <c r="AQ1252" s="1"/>
      <c r="AR1252" s="1"/>
      <c r="AS1252" s="1" t="s">
        <v>7899</v>
      </c>
      <c r="AT1252" s="1"/>
      <c r="AU1252" s="1"/>
      <c r="AV1252" s="1">
        <v>976.5</v>
      </c>
      <c r="AW1252" s="1" t="s">
        <v>7919</v>
      </c>
      <c r="AX1252" s="1" t="s">
        <v>7920</v>
      </c>
      <c r="AY1252" s="1">
        <v>42</v>
      </c>
      <c r="AZ1252" s="1">
        <v>19</v>
      </c>
      <c r="BA1252" s="1">
        <v>3.2096800000000001</v>
      </c>
      <c r="BB1252" s="1">
        <v>23</v>
      </c>
      <c r="BC1252" s="1">
        <v>32</v>
      </c>
      <c r="BD1252" s="1">
        <v>49.941549999999999</v>
      </c>
      <c r="BE1252" s="1">
        <f t="shared" ref="BE1252" si="244">AY1252+AZ1252/60+BA1252/3600</f>
        <v>42.317558244444449</v>
      </c>
      <c r="BF1252" s="1">
        <f t="shared" ref="BF1252" si="245">BB1252+BC1252/60+BD1252/3600</f>
        <v>23.547205986111113</v>
      </c>
      <c r="BG1252" s="1" t="s">
        <v>47</v>
      </c>
      <c r="BH1252" s="1"/>
      <c r="BI1252" s="525" t="s">
        <v>10644</v>
      </c>
      <c r="BJ1252" s="526" t="s">
        <v>10645</v>
      </c>
      <c r="BK1252" s="525">
        <v>4556</v>
      </c>
      <c r="BL1252" s="526">
        <v>45811</v>
      </c>
      <c r="BM1252" s="1"/>
      <c r="BN1252" s="1"/>
      <c r="BO1252" s="1"/>
      <c r="BP1252" s="1"/>
      <c r="BQ1252" s="1"/>
      <c r="BR1252" s="1"/>
      <c r="BS1252" s="1"/>
      <c r="BT1252" s="529"/>
      <c r="BU1252" s="529"/>
      <c r="BV1252" s="529"/>
      <c r="BW1252" s="529"/>
      <c r="BX1252" s="529"/>
      <c r="BY1252" s="529"/>
      <c r="BZ1252" s="529"/>
      <c r="CA1252" s="529"/>
      <c r="CB1252" s="529"/>
      <c r="CC1252" s="529"/>
      <c r="CD1252" s="529"/>
      <c r="CE1252" s="529"/>
      <c r="CF1252" s="529"/>
      <c r="CG1252" s="529"/>
      <c r="CH1252" s="529"/>
      <c r="CI1252" s="529"/>
      <c r="CJ1252" s="529"/>
      <c r="CK1252" s="529"/>
      <c r="CL1252" s="529"/>
      <c r="CM1252" s="529"/>
      <c r="CN1252" s="529"/>
      <c r="CO1252" s="529"/>
      <c r="CP1252" s="529"/>
      <c r="CQ1252" s="529"/>
      <c r="CR1252" s="529"/>
      <c r="CS1252" s="529"/>
      <c r="CT1252" s="529"/>
      <c r="CU1252" s="529"/>
      <c r="CV1252" s="529"/>
      <c r="CW1252" s="529"/>
      <c r="CX1252" s="529"/>
      <c r="CY1252" s="529"/>
      <c r="CZ1252" s="529"/>
      <c r="DA1252" s="529"/>
      <c r="DB1252" s="529"/>
      <c r="DC1252" s="529"/>
      <c r="DD1252" s="529"/>
      <c r="DE1252" s="529"/>
      <c r="DF1252" s="529"/>
      <c r="DG1252" s="529"/>
      <c r="DH1252" s="529"/>
      <c r="DI1252" s="529"/>
      <c r="DJ1252" s="529"/>
      <c r="DK1252" s="529"/>
      <c r="DL1252" s="529"/>
      <c r="DM1252" s="529"/>
      <c r="DN1252" s="529"/>
      <c r="DO1252" s="529"/>
      <c r="DP1252" s="529"/>
      <c r="DQ1252" s="529"/>
      <c r="DR1252" s="529"/>
      <c r="DS1252" s="529"/>
      <c r="DT1252" s="529"/>
      <c r="DU1252" s="529"/>
      <c r="DV1252" s="529"/>
      <c r="DW1252" s="529"/>
      <c r="DX1252" s="529"/>
      <c r="DY1252" s="529"/>
      <c r="DZ1252" s="529"/>
      <c r="EA1252" s="529"/>
      <c r="EB1252" s="529"/>
      <c r="EC1252" s="529"/>
      <c r="ED1252" s="529"/>
      <c r="EE1252" s="529"/>
      <c r="EF1252" s="529"/>
      <c r="EG1252" s="529"/>
      <c r="EH1252" s="529"/>
      <c r="EI1252" s="529"/>
      <c r="EJ1252" s="529"/>
      <c r="EK1252" s="529"/>
      <c r="EL1252" s="529"/>
      <c r="EM1252" s="529"/>
      <c r="EN1252" s="529"/>
      <c r="EO1252" s="529"/>
      <c r="EP1252" s="529"/>
      <c r="EQ1252" s="529"/>
      <c r="ER1252" s="529"/>
      <c r="ES1252" s="529"/>
      <c r="ET1252" s="529"/>
      <c r="EU1252" s="529"/>
      <c r="EV1252" s="529"/>
      <c r="EW1252" s="529"/>
      <c r="EX1252" s="529"/>
      <c r="EY1252" s="529"/>
      <c r="EZ1252" s="529"/>
      <c r="FA1252" s="529"/>
      <c r="FB1252" s="529"/>
      <c r="FC1252" s="529"/>
      <c r="FD1252" s="529"/>
      <c r="FE1252" s="529"/>
      <c r="FF1252" s="529"/>
      <c r="FG1252" s="529"/>
      <c r="FH1252" s="529"/>
      <c r="FI1252" s="529"/>
      <c r="FJ1252" s="529"/>
      <c r="FK1252" s="529"/>
      <c r="FL1252" s="529"/>
      <c r="FM1252" s="529"/>
      <c r="FN1252" s="529"/>
      <c r="FO1252" s="529"/>
      <c r="FP1252" s="529"/>
      <c r="FQ1252" s="529"/>
      <c r="FR1252" s="529"/>
      <c r="FS1252" s="529"/>
      <c r="FT1252" s="529"/>
      <c r="FU1252" s="529"/>
      <c r="FV1252" s="529"/>
      <c r="FW1252" s="529"/>
      <c r="FX1252" s="529"/>
      <c r="FY1252" s="529"/>
      <c r="FZ1252" s="529"/>
      <c r="GA1252" s="529"/>
      <c r="GB1252" s="529"/>
      <c r="GC1252" s="529"/>
      <c r="GD1252" s="529"/>
      <c r="GE1252" s="529"/>
      <c r="GF1252" s="529"/>
      <c r="GG1252" s="529"/>
      <c r="GH1252" s="529"/>
      <c r="GI1252" s="529"/>
      <c r="GJ1252" s="529"/>
      <c r="GK1252" s="529"/>
      <c r="GL1252" s="529"/>
      <c r="GM1252" s="529"/>
      <c r="GN1252" s="529"/>
      <c r="GO1252" s="529"/>
      <c r="GP1252" s="529"/>
      <c r="GQ1252" s="529"/>
      <c r="GR1252" s="529"/>
      <c r="GS1252" s="529"/>
      <c r="GT1252" s="529"/>
      <c r="GU1252" s="529"/>
      <c r="GV1252" s="529"/>
      <c r="GW1252" s="529"/>
      <c r="GX1252" s="529"/>
      <c r="GY1252" s="529"/>
      <c r="GZ1252" s="529"/>
      <c r="HA1252" s="529"/>
      <c r="HB1252" s="529"/>
      <c r="HC1252" s="529"/>
      <c r="HD1252" s="529"/>
      <c r="HE1252" s="529"/>
      <c r="HF1252" s="529"/>
      <c r="HG1252" s="529"/>
      <c r="HH1252" s="529"/>
      <c r="HI1252" s="529"/>
      <c r="HJ1252" s="529"/>
      <c r="HK1252" s="529"/>
      <c r="HL1252" s="529"/>
      <c r="HM1252" s="529"/>
      <c r="HN1252" s="529"/>
      <c r="HO1252" s="529"/>
      <c r="HP1252" s="529"/>
      <c r="HQ1252" s="529"/>
      <c r="HR1252" s="529"/>
      <c r="HS1252" s="529"/>
      <c r="HT1252" s="529"/>
      <c r="HU1252" s="529"/>
      <c r="HV1252" s="529"/>
      <c r="HW1252" s="529"/>
      <c r="HX1252" s="529"/>
      <c r="HY1252" s="529"/>
      <c r="HZ1252" s="529"/>
      <c r="IA1252" s="529"/>
      <c r="IB1252" s="529"/>
      <c r="IC1252" s="529"/>
      <c r="ID1252" s="529"/>
      <c r="IE1252" s="529"/>
      <c r="IF1252" s="529"/>
      <c r="IG1252" s="529"/>
      <c r="IH1252" s="529"/>
      <c r="II1252" s="529"/>
      <c r="IJ1252" s="529"/>
      <c r="IK1252" s="529"/>
      <c r="IL1252" s="529"/>
      <c r="IM1252" s="529"/>
      <c r="IN1252" s="529"/>
      <c r="IO1252" s="529"/>
      <c r="IP1252" s="529"/>
      <c r="IQ1252" s="529"/>
      <c r="IR1252" s="529"/>
      <c r="IS1252" s="529"/>
      <c r="IT1252" s="529"/>
      <c r="IU1252" s="529"/>
      <c r="IV1252" s="529"/>
      <c r="IW1252" s="529"/>
      <c r="IX1252" s="529"/>
      <c r="IY1252" s="529"/>
      <c r="IZ1252" s="529"/>
      <c r="JA1252" s="529"/>
      <c r="JB1252" s="529"/>
      <c r="JC1252" s="529"/>
      <c r="JD1252" s="529"/>
      <c r="JE1252" s="529"/>
      <c r="JF1252" s="529"/>
      <c r="JG1252" s="529"/>
      <c r="JH1252" s="529"/>
    </row>
    <row r="1253" spans="1:268" s="3" customFormat="1" ht="39.75" customHeight="1" x14ac:dyDescent="0.25">
      <c r="A1253" s="1"/>
      <c r="B1253" s="1" t="s">
        <v>2189</v>
      </c>
      <c r="C1253" s="1">
        <v>11160136</v>
      </c>
      <c r="D1253" s="7">
        <v>43153</v>
      </c>
      <c r="E1253" s="7">
        <v>43153</v>
      </c>
      <c r="F1253" s="7">
        <v>47536</v>
      </c>
      <c r="G1253" s="1">
        <v>-7777</v>
      </c>
      <c r="H1253" s="1" t="s">
        <v>490</v>
      </c>
      <c r="I1253" s="1"/>
      <c r="J1253" s="1" t="s">
        <v>7890</v>
      </c>
      <c r="K1253" s="1" t="s">
        <v>55</v>
      </c>
      <c r="L1253" s="1" t="s">
        <v>10643</v>
      </c>
      <c r="M1253" s="1" t="s">
        <v>2190</v>
      </c>
      <c r="N1253" s="1" t="s">
        <v>131</v>
      </c>
      <c r="O1253" s="1" t="s">
        <v>52</v>
      </c>
      <c r="P1253" s="6">
        <v>23039</v>
      </c>
      <c r="Q1253" s="1" t="s">
        <v>7891</v>
      </c>
      <c r="R1253" s="1" t="s">
        <v>391</v>
      </c>
      <c r="S1253" s="1" t="s">
        <v>131</v>
      </c>
      <c r="T1253" s="1" t="s">
        <v>52</v>
      </c>
      <c r="U1253" s="6">
        <v>65231</v>
      </c>
      <c r="V1253" s="1" t="s">
        <v>7906</v>
      </c>
      <c r="W1253" s="1" t="s">
        <v>7892</v>
      </c>
      <c r="X1253" s="1">
        <v>-7777</v>
      </c>
      <c r="Y1253" s="1">
        <v>-7777</v>
      </c>
      <c r="Z1253" s="9" t="s">
        <v>467</v>
      </c>
      <c r="AA1253" s="1" t="s">
        <v>7893</v>
      </c>
      <c r="AB1253" s="1"/>
      <c r="AC1253" s="1"/>
      <c r="AD1253" s="1"/>
      <c r="AE1253" s="1"/>
      <c r="AF1253" s="1"/>
      <c r="AG1253" s="1"/>
      <c r="AH1253" s="1"/>
      <c r="AI1253" s="1"/>
      <c r="AJ1253" s="1"/>
      <c r="AK1253" s="1"/>
      <c r="AL1253" s="1"/>
      <c r="AM1253" s="1"/>
      <c r="AN1253" s="1"/>
      <c r="AO1253" s="1"/>
      <c r="AP1253" s="1"/>
      <c r="AQ1253" s="1"/>
      <c r="AR1253" s="1"/>
      <c r="AS1253" s="1" t="s">
        <v>7900</v>
      </c>
      <c r="AT1253" s="1"/>
      <c r="AU1253" s="1"/>
      <c r="AV1253" s="1">
        <v>976.8</v>
      </c>
      <c r="AW1253" s="1" t="s">
        <v>7921</v>
      </c>
      <c r="AX1253" s="1" t="s">
        <v>7922</v>
      </c>
      <c r="AY1253" s="1">
        <v>42</v>
      </c>
      <c r="AZ1253" s="1">
        <v>19</v>
      </c>
      <c r="BA1253" s="1">
        <v>2.7481300000000002</v>
      </c>
      <c r="BB1253" s="1">
        <v>23</v>
      </c>
      <c r="BC1253" s="1">
        <v>32</v>
      </c>
      <c r="BD1253" s="1">
        <v>49.714179999999999</v>
      </c>
      <c r="BE1253" s="1">
        <f t="shared" ref="BE1253" si="246">AY1253+AZ1253/60+BA1253/3600</f>
        <v>42.317430036111112</v>
      </c>
      <c r="BF1253" s="1">
        <f t="shared" ref="BF1253" si="247">BB1253+BC1253/60+BD1253/3600</f>
        <v>23.54714282777778</v>
      </c>
      <c r="BG1253" s="1" t="s">
        <v>47</v>
      </c>
      <c r="BH1253" s="1"/>
      <c r="BI1253" s="525" t="s">
        <v>10644</v>
      </c>
      <c r="BJ1253" s="526" t="s">
        <v>10645</v>
      </c>
      <c r="BK1253" s="525">
        <v>4556</v>
      </c>
      <c r="BL1253" s="526">
        <v>45811</v>
      </c>
      <c r="BM1253" s="1"/>
      <c r="BN1253" s="1"/>
      <c r="BO1253" s="1"/>
      <c r="BP1253" s="1"/>
      <c r="BQ1253" s="1"/>
      <c r="BR1253" s="1"/>
      <c r="BS1253" s="1"/>
      <c r="BT1253" s="529"/>
      <c r="BU1253" s="529"/>
      <c r="BV1253" s="529"/>
      <c r="BW1253" s="529"/>
      <c r="BX1253" s="529"/>
      <c r="BY1253" s="529"/>
      <c r="BZ1253" s="529"/>
      <c r="CA1253" s="529"/>
      <c r="CB1253" s="529"/>
      <c r="CC1253" s="529"/>
      <c r="CD1253" s="529"/>
      <c r="CE1253" s="529"/>
      <c r="CF1253" s="529"/>
      <c r="CG1253" s="529"/>
      <c r="CH1253" s="529"/>
      <c r="CI1253" s="529"/>
      <c r="CJ1253" s="529"/>
      <c r="CK1253" s="529"/>
      <c r="CL1253" s="529"/>
      <c r="CM1253" s="529"/>
      <c r="CN1253" s="529"/>
      <c r="CO1253" s="529"/>
      <c r="CP1253" s="529"/>
      <c r="CQ1253" s="529"/>
      <c r="CR1253" s="529"/>
      <c r="CS1253" s="529"/>
      <c r="CT1253" s="529"/>
      <c r="CU1253" s="529"/>
      <c r="CV1253" s="529"/>
      <c r="CW1253" s="529"/>
      <c r="CX1253" s="529"/>
      <c r="CY1253" s="529"/>
      <c r="CZ1253" s="529"/>
      <c r="DA1253" s="529"/>
      <c r="DB1253" s="529"/>
      <c r="DC1253" s="529"/>
      <c r="DD1253" s="529"/>
      <c r="DE1253" s="529"/>
      <c r="DF1253" s="529"/>
      <c r="DG1253" s="529"/>
      <c r="DH1253" s="529"/>
      <c r="DI1253" s="529"/>
      <c r="DJ1253" s="529"/>
      <c r="DK1253" s="529"/>
      <c r="DL1253" s="529"/>
      <c r="DM1253" s="529"/>
      <c r="DN1253" s="529"/>
      <c r="DO1253" s="529"/>
      <c r="DP1253" s="529"/>
      <c r="DQ1253" s="529"/>
      <c r="DR1253" s="529"/>
      <c r="DS1253" s="529"/>
      <c r="DT1253" s="529"/>
      <c r="DU1253" s="529"/>
      <c r="DV1253" s="529"/>
      <c r="DW1253" s="529"/>
      <c r="DX1253" s="529"/>
      <c r="DY1253" s="529"/>
      <c r="DZ1253" s="529"/>
      <c r="EA1253" s="529"/>
      <c r="EB1253" s="529"/>
      <c r="EC1253" s="529"/>
      <c r="ED1253" s="529"/>
      <c r="EE1253" s="529"/>
      <c r="EF1253" s="529"/>
      <c r="EG1253" s="529"/>
      <c r="EH1253" s="529"/>
      <c r="EI1253" s="529"/>
      <c r="EJ1253" s="529"/>
      <c r="EK1253" s="529"/>
      <c r="EL1253" s="529"/>
      <c r="EM1253" s="529"/>
      <c r="EN1253" s="529"/>
      <c r="EO1253" s="529"/>
      <c r="EP1253" s="529"/>
      <c r="EQ1253" s="529"/>
      <c r="ER1253" s="529"/>
      <c r="ES1253" s="529"/>
      <c r="ET1253" s="529"/>
      <c r="EU1253" s="529"/>
      <c r="EV1253" s="529"/>
      <c r="EW1253" s="529"/>
      <c r="EX1253" s="529"/>
      <c r="EY1253" s="529"/>
      <c r="EZ1253" s="529"/>
      <c r="FA1253" s="529"/>
      <c r="FB1253" s="529"/>
      <c r="FC1253" s="529"/>
      <c r="FD1253" s="529"/>
      <c r="FE1253" s="529"/>
      <c r="FF1253" s="529"/>
      <c r="FG1253" s="529"/>
      <c r="FH1253" s="529"/>
      <c r="FI1253" s="529"/>
      <c r="FJ1253" s="529"/>
      <c r="FK1253" s="529"/>
      <c r="FL1253" s="529"/>
      <c r="FM1253" s="529"/>
      <c r="FN1253" s="529"/>
      <c r="FO1253" s="529"/>
      <c r="FP1253" s="529"/>
      <c r="FQ1253" s="529"/>
      <c r="FR1253" s="529"/>
      <c r="FS1253" s="529"/>
      <c r="FT1253" s="529"/>
      <c r="FU1253" s="529"/>
      <c r="FV1253" s="529"/>
      <c r="FW1253" s="529"/>
      <c r="FX1253" s="529"/>
      <c r="FY1253" s="529"/>
      <c r="FZ1253" s="529"/>
      <c r="GA1253" s="529"/>
      <c r="GB1253" s="529"/>
      <c r="GC1253" s="529"/>
      <c r="GD1253" s="529"/>
      <c r="GE1253" s="529"/>
      <c r="GF1253" s="529"/>
      <c r="GG1253" s="529"/>
      <c r="GH1253" s="529"/>
      <c r="GI1253" s="529"/>
      <c r="GJ1253" s="529"/>
      <c r="GK1253" s="529"/>
      <c r="GL1253" s="529"/>
      <c r="GM1253" s="529"/>
      <c r="GN1253" s="529"/>
      <c r="GO1253" s="529"/>
      <c r="GP1253" s="529"/>
      <c r="GQ1253" s="529"/>
      <c r="GR1253" s="529"/>
      <c r="GS1253" s="529"/>
      <c r="GT1253" s="529"/>
      <c r="GU1253" s="529"/>
      <c r="GV1253" s="529"/>
      <c r="GW1253" s="529"/>
      <c r="GX1253" s="529"/>
      <c r="GY1253" s="529"/>
      <c r="GZ1253" s="529"/>
      <c r="HA1253" s="529"/>
      <c r="HB1253" s="529"/>
      <c r="HC1253" s="529"/>
      <c r="HD1253" s="529"/>
      <c r="HE1253" s="529"/>
      <c r="HF1253" s="529"/>
      <c r="HG1253" s="529"/>
      <c r="HH1253" s="529"/>
      <c r="HI1253" s="529"/>
      <c r="HJ1253" s="529"/>
      <c r="HK1253" s="529"/>
      <c r="HL1253" s="529"/>
      <c r="HM1253" s="529"/>
      <c r="HN1253" s="529"/>
      <c r="HO1253" s="529"/>
      <c r="HP1253" s="529"/>
      <c r="HQ1253" s="529"/>
      <c r="HR1253" s="529"/>
      <c r="HS1253" s="529"/>
      <c r="HT1253" s="529"/>
      <c r="HU1253" s="529"/>
      <c r="HV1253" s="529"/>
      <c r="HW1253" s="529"/>
      <c r="HX1253" s="529"/>
      <c r="HY1253" s="529"/>
      <c r="HZ1253" s="529"/>
      <c r="IA1253" s="529"/>
      <c r="IB1253" s="529"/>
      <c r="IC1253" s="529"/>
      <c r="ID1253" s="529"/>
      <c r="IE1253" s="529"/>
      <c r="IF1253" s="529"/>
      <c r="IG1253" s="529"/>
      <c r="IH1253" s="529"/>
      <c r="II1253" s="529"/>
      <c r="IJ1253" s="529"/>
      <c r="IK1253" s="529"/>
      <c r="IL1253" s="529"/>
      <c r="IM1253" s="529"/>
      <c r="IN1253" s="529"/>
      <c r="IO1253" s="529"/>
      <c r="IP1253" s="529"/>
      <c r="IQ1253" s="529"/>
      <c r="IR1253" s="529"/>
      <c r="IS1253" s="529"/>
      <c r="IT1253" s="529"/>
      <c r="IU1253" s="529"/>
      <c r="IV1253" s="529"/>
      <c r="IW1253" s="529"/>
      <c r="IX1253" s="529"/>
      <c r="IY1253" s="529"/>
      <c r="IZ1253" s="529"/>
      <c r="JA1253" s="529"/>
      <c r="JB1253" s="529"/>
      <c r="JC1253" s="529"/>
      <c r="JD1253" s="529"/>
      <c r="JE1253" s="529"/>
      <c r="JF1253" s="529"/>
      <c r="JG1253" s="529"/>
      <c r="JH1253" s="529"/>
    </row>
    <row r="1254" spans="1:268" s="3" customFormat="1" ht="39.75" customHeight="1" x14ac:dyDescent="0.25">
      <c r="A1254" s="1"/>
      <c r="B1254" s="1" t="s">
        <v>2189</v>
      </c>
      <c r="C1254" s="1">
        <v>11160136</v>
      </c>
      <c r="D1254" s="7">
        <v>43153</v>
      </c>
      <c r="E1254" s="7">
        <v>43153</v>
      </c>
      <c r="F1254" s="7">
        <v>47536</v>
      </c>
      <c r="G1254" s="1">
        <v>-7777</v>
      </c>
      <c r="H1254" s="1" t="s">
        <v>490</v>
      </c>
      <c r="I1254" s="1"/>
      <c r="J1254" s="1" t="s">
        <v>7890</v>
      </c>
      <c r="K1254" s="1" t="s">
        <v>55</v>
      </c>
      <c r="L1254" s="1" t="s">
        <v>10643</v>
      </c>
      <c r="M1254" s="1" t="s">
        <v>2190</v>
      </c>
      <c r="N1254" s="1" t="s">
        <v>131</v>
      </c>
      <c r="O1254" s="1" t="s">
        <v>52</v>
      </c>
      <c r="P1254" s="6">
        <v>23039</v>
      </c>
      <c r="Q1254" s="1" t="s">
        <v>7891</v>
      </c>
      <c r="R1254" s="1" t="s">
        <v>391</v>
      </c>
      <c r="S1254" s="1" t="s">
        <v>131</v>
      </c>
      <c r="T1254" s="1" t="s">
        <v>52</v>
      </c>
      <c r="U1254" s="6">
        <v>65231</v>
      </c>
      <c r="V1254" s="1" t="s">
        <v>7906</v>
      </c>
      <c r="W1254" s="1" t="s">
        <v>7892</v>
      </c>
      <c r="X1254" s="1">
        <v>-7777</v>
      </c>
      <c r="Y1254" s="1">
        <v>-7777</v>
      </c>
      <c r="Z1254" s="9" t="s">
        <v>467</v>
      </c>
      <c r="AA1254" s="1" t="s">
        <v>7893</v>
      </c>
      <c r="AB1254" s="1"/>
      <c r="AC1254" s="1"/>
      <c r="AD1254" s="1"/>
      <c r="AE1254" s="1"/>
      <c r="AF1254" s="1"/>
      <c r="AG1254" s="1"/>
      <c r="AH1254" s="1"/>
      <c r="AI1254" s="1"/>
      <c r="AJ1254" s="1"/>
      <c r="AK1254" s="1"/>
      <c r="AL1254" s="1"/>
      <c r="AM1254" s="1"/>
      <c r="AN1254" s="1"/>
      <c r="AO1254" s="1"/>
      <c r="AP1254" s="1"/>
      <c r="AQ1254" s="1"/>
      <c r="AR1254" s="1"/>
      <c r="AS1254" s="1" t="s">
        <v>7901</v>
      </c>
      <c r="AT1254" s="1"/>
      <c r="AU1254" s="1"/>
      <c r="AV1254" s="1">
        <v>976.95</v>
      </c>
      <c r="AW1254" s="1" t="s">
        <v>7923</v>
      </c>
      <c r="AX1254" s="1" t="s">
        <v>7924</v>
      </c>
      <c r="AY1254" s="1">
        <v>42</v>
      </c>
      <c r="AZ1254" s="1">
        <v>19</v>
      </c>
      <c r="BA1254" s="1">
        <v>2.5538799999999999</v>
      </c>
      <c r="BB1254" s="1">
        <v>23</v>
      </c>
      <c r="BC1254" s="1">
        <v>32</v>
      </c>
      <c r="BD1254" s="1">
        <v>49.671430000000001</v>
      </c>
      <c r="BE1254" s="1">
        <f t="shared" ref="BE1254" si="248">AY1254+AZ1254/60+BA1254/3600</f>
        <v>42.31737607777778</v>
      </c>
      <c r="BF1254" s="1">
        <f t="shared" ref="BF1254" si="249">BB1254+BC1254/60+BD1254/3600</f>
        <v>23.547130952777778</v>
      </c>
      <c r="BG1254" s="1" t="s">
        <v>47</v>
      </c>
      <c r="BH1254" s="1"/>
      <c r="BI1254" s="525" t="s">
        <v>10644</v>
      </c>
      <c r="BJ1254" s="526" t="s">
        <v>10645</v>
      </c>
      <c r="BK1254" s="525">
        <v>4556</v>
      </c>
      <c r="BL1254" s="526">
        <v>45811</v>
      </c>
      <c r="BM1254" s="1"/>
      <c r="BN1254" s="1"/>
      <c r="BO1254" s="1"/>
      <c r="BP1254" s="1"/>
      <c r="BQ1254" s="1"/>
      <c r="BR1254" s="1"/>
      <c r="BS1254" s="1"/>
      <c r="BT1254" s="529"/>
      <c r="BU1254" s="529"/>
      <c r="BV1254" s="529"/>
      <c r="BW1254" s="529"/>
      <c r="BX1254" s="529"/>
      <c r="BY1254" s="529"/>
      <c r="BZ1254" s="529"/>
      <c r="CA1254" s="529"/>
      <c r="CB1254" s="529"/>
      <c r="CC1254" s="529"/>
      <c r="CD1254" s="529"/>
      <c r="CE1254" s="529"/>
      <c r="CF1254" s="529"/>
      <c r="CG1254" s="529"/>
      <c r="CH1254" s="529"/>
      <c r="CI1254" s="529"/>
      <c r="CJ1254" s="529"/>
      <c r="CK1254" s="529"/>
      <c r="CL1254" s="529"/>
      <c r="CM1254" s="529"/>
      <c r="CN1254" s="529"/>
      <c r="CO1254" s="529"/>
      <c r="CP1254" s="529"/>
      <c r="CQ1254" s="529"/>
      <c r="CR1254" s="529"/>
      <c r="CS1254" s="529"/>
      <c r="CT1254" s="529"/>
      <c r="CU1254" s="529"/>
      <c r="CV1254" s="529"/>
      <c r="CW1254" s="529"/>
      <c r="CX1254" s="529"/>
      <c r="CY1254" s="529"/>
      <c r="CZ1254" s="529"/>
      <c r="DA1254" s="529"/>
      <c r="DB1254" s="529"/>
      <c r="DC1254" s="529"/>
      <c r="DD1254" s="529"/>
      <c r="DE1254" s="529"/>
      <c r="DF1254" s="529"/>
      <c r="DG1254" s="529"/>
      <c r="DH1254" s="529"/>
      <c r="DI1254" s="529"/>
      <c r="DJ1254" s="529"/>
      <c r="DK1254" s="529"/>
      <c r="DL1254" s="529"/>
      <c r="DM1254" s="529"/>
      <c r="DN1254" s="529"/>
      <c r="DO1254" s="529"/>
      <c r="DP1254" s="529"/>
      <c r="DQ1254" s="529"/>
      <c r="DR1254" s="529"/>
      <c r="DS1254" s="529"/>
      <c r="DT1254" s="529"/>
      <c r="DU1254" s="529"/>
      <c r="DV1254" s="529"/>
      <c r="DW1254" s="529"/>
      <c r="DX1254" s="529"/>
      <c r="DY1254" s="529"/>
      <c r="DZ1254" s="529"/>
      <c r="EA1254" s="529"/>
      <c r="EB1254" s="529"/>
      <c r="EC1254" s="529"/>
      <c r="ED1254" s="529"/>
      <c r="EE1254" s="529"/>
      <c r="EF1254" s="529"/>
      <c r="EG1254" s="529"/>
      <c r="EH1254" s="529"/>
      <c r="EI1254" s="529"/>
      <c r="EJ1254" s="529"/>
      <c r="EK1254" s="529"/>
      <c r="EL1254" s="529"/>
      <c r="EM1254" s="529"/>
      <c r="EN1254" s="529"/>
      <c r="EO1254" s="529"/>
      <c r="EP1254" s="529"/>
      <c r="EQ1254" s="529"/>
      <c r="ER1254" s="529"/>
      <c r="ES1254" s="529"/>
      <c r="ET1254" s="529"/>
      <c r="EU1254" s="529"/>
      <c r="EV1254" s="529"/>
      <c r="EW1254" s="529"/>
      <c r="EX1254" s="529"/>
      <c r="EY1254" s="529"/>
      <c r="EZ1254" s="529"/>
      <c r="FA1254" s="529"/>
      <c r="FB1254" s="529"/>
      <c r="FC1254" s="529"/>
      <c r="FD1254" s="529"/>
      <c r="FE1254" s="529"/>
      <c r="FF1254" s="529"/>
      <c r="FG1254" s="529"/>
      <c r="FH1254" s="529"/>
      <c r="FI1254" s="529"/>
      <c r="FJ1254" s="529"/>
      <c r="FK1254" s="529"/>
      <c r="FL1254" s="529"/>
      <c r="FM1254" s="529"/>
      <c r="FN1254" s="529"/>
      <c r="FO1254" s="529"/>
      <c r="FP1254" s="529"/>
      <c r="FQ1254" s="529"/>
      <c r="FR1254" s="529"/>
      <c r="FS1254" s="529"/>
      <c r="FT1254" s="529"/>
      <c r="FU1254" s="529"/>
      <c r="FV1254" s="529"/>
      <c r="FW1254" s="529"/>
      <c r="FX1254" s="529"/>
      <c r="FY1254" s="529"/>
      <c r="FZ1254" s="529"/>
      <c r="GA1254" s="529"/>
      <c r="GB1254" s="529"/>
      <c r="GC1254" s="529"/>
      <c r="GD1254" s="529"/>
      <c r="GE1254" s="529"/>
      <c r="GF1254" s="529"/>
      <c r="GG1254" s="529"/>
      <c r="GH1254" s="529"/>
      <c r="GI1254" s="529"/>
      <c r="GJ1254" s="529"/>
      <c r="GK1254" s="529"/>
      <c r="GL1254" s="529"/>
      <c r="GM1254" s="529"/>
      <c r="GN1254" s="529"/>
      <c r="GO1254" s="529"/>
      <c r="GP1254" s="529"/>
      <c r="GQ1254" s="529"/>
      <c r="GR1254" s="529"/>
      <c r="GS1254" s="529"/>
      <c r="GT1254" s="529"/>
      <c r="GU1254" s="529"/>
      <c r="GV1254" s="529"/>
      <c r="GW1254" s="529"/>
      <c r="GX1254" s="529"/>
      <c r="GY1254" s="529"/>
      <c r="GZ1254" s="529"/>
      <c r="HA1254" s="529"/>
      <c r="HB1254" s="529"/>
      <c r="HC1254" s="529"/>
      <c r="HD1254" s="529"/>
      <c r="HE1254" s="529"/>
      <c r="HF1254" s="529"/>
      <c r="HG1254" s="529"/>
      <c r="HH1254" s="529"/>
      <c r="HI1254" s="529"/>
      <c r="HJ1254" s="529"/>
      <c r="HK1254" s="529"/>
      <c r="HL1254" s="529"/>
      <c r="HM1254" s="529"/>
      <c r="HN1254" s="529"/>
      <c r="HO1254" s="529"/>
      <c r="HP1254" s="529"/>
      <c r="HQ1254" s="529"/>
      <c r="HR1254" s="529"/>
      <c r="HS1254" s="529"/>
      <c r="HT1254" s="529"/>
      <c r="HU1254" s="529"/>
      <c r="HV1254" s="529"/>
      <c r="HW1254" s="529"/>
      <c r="HX1254" s="529"/>
      <c r="HY1254" s="529"/>
      <c r="HZ1254" s="529"/>
      <c r="IA1254" s="529"/>
      <c r="IB1254" s="529"/>
      <c r="IC1254" s="529"/>
      <c r="ID1254" s="529"/>
      <c r="IE1254" s="529"/>
      <c r="IF1254" s="529"/>
      <c r="IG1254" s="529"/>
      <c r="IH1254" s="529"/>
      <c r="II1254" s="529"/>
      <c r="IJ1254" s="529"/>
      <c r="IK1254" s="529"/>
      <c r="IL1254" s="529"/>
      <c r="IM1254" s="529"/>
      <c r="IN1254" s="529"/>
      <c r="IO1254" s="529"/>
      <c r="IP1254" s="529"/>
      <c r="IQ1254" s="529"/>
      <c r="IR1254" s="529"/>
      <c r="IS1254" s="529"/>
      <c r="IT1254" s="529"/>
      <c r="IU1254" s="529"/>
      <c r="IV1254" s="529"/>
      <c r="IW1254" s="529"/>
      <c r="IX1254" s="529"/>
      <c r="IY1254" s="529"/>
      <c r="IZ1254" s="529"/>
      <c r="JA1254" s="529"/>
      <c r="JB1254" s="529"/>
      <c r="JC1254" s="529"/>
      <c r="JD1254" s="529"/>
      <c r="JE1254" s="529"/>
      <c r="JF1254" s="529"/>
      <c r="JG1254" s="529"/>
      <c r="JH1254" s="529"/>
    </row>
    <row r="1255" spans="1:268" s="3" customFormat="1" ht="39.75" customHeight="1" x14ac:dyDescent="0.25">
      <c r="A1255" s="1"/>
      <c r="B1255" s="1" t="s">
        <v>2189</v>
      </c>
      <c r="C1255" s="1">
        <v>11160136</v>
      </c>
      <c r="D1255" s="7">
        <v>43153</v>
      </c>
      <c r="E1255" s="7">
        <v>43153</v>
      </c>
      <c r="F1255" s="7">
        <v>47536</v>
      </c>
      <c r="G1255" s="1">
        <v>-7777</v>
      </c>
      <c r="H1255" s="1" t="s">
        <v>490</v>
      </c>
      <c r="I1255" s="1"/>
      <c r="J1255" s="1" t="s">
        <v>7890</v>
      </c>
      <c r="K1255" s="1" t="s">
        <v>55</v>
      </c>
      <c r="L1255" s="1" t="s">
        <v>10643</v>
      </c>
      <c r="M1255" s="1" t="s">
        <v>2190</v>
      </c>
      <c r="N1255" s="1" t="s">
        <v>131</v>
      </c>
      <c r="O1255" s="1" t="s">
        <v>52</v>
      </c>
      <c r="P1255" s="6">
        <v>23039</v>
      </c>
      <c r="Q1255" s="1" t="s">
        <v>7891</v>
      </c>
      <c r="R1255" s="1" t="s">
        <v>391</v>
      </c>
      <c r="S1255" s="1" t="s">
        <v>131</v>
      </c>
      <c r="T1255" s="1" t="s">
        <v>52</v>
      </c>
      <c r="U1255" s="6">
        <v>65231</v>
      </c>
      <c r="V1255" s="1" t="s">
        <v>7906</v>
      </c>
      <c r="W1255" s="1" t="s">
        <v>7892</v>
      </c>
      <c r="X1255" s="1">
        <v>-7777</v>
      </c>
      <c r="Y1255" s="1">
        <v>-7777</v>
      </c>
      <c r="Z1255" s="9" t="s">
        <v>467</v>
      </c>
      <c r="AA1255" s="1" t="s">
        <v>7893</v>
      </c>
      <c r="AB1255" s="1"/>
      <c r="AC1255" s="1"/>
      <c r="AD1255" s="1"/>
      <c r="AE1255" s="1"/>
      <c r="AF1255" s="1"/>
      <c r="AG1255" s="1"/>
      <c r="AH1255" s="1"/>
      <c r="AI1255" s="1"/>
      <c r="AJ1255" s="1"/>
      <c r="AK1255" s="1"/>
      <c r="AL1255" s="1"/>
      <c r="AM1255" s="1"/>
      <c r="AN1255" s="1"/>
      <c r="AO1255" s="1"/>
      <c r="AP1255" s="1"/>
      <c r="AQ1255" s="1"/>
      <c r="AR1255" s="1"/>
      <c r="AS1255" s="1" t="s">
        <v>7902</v>
      </c>
      <c r="AT1255" s="1"/>
      <c r="AU1255" s="1"/>
      <c r="AV1255" s="1">
        <v>977.43</v>
      </c>
      <c r="AW1255" s="1" t="s">
        <v>7925</v>
      </c>
      <c r="AX1255" s="1" t="s">
        <v>7926</v>
      </c>
      <c r="AY1255" s="1">
        <v>42</v>
      </c>
      <c r="AZ1255" s="1">
        <v>19</v>
      </c>
      <c r="BA1255" s="1">
        <v>1.49526</v>
      </c>
      <c r="BB1255" s="1">
        <v>23</v>
      </c>
      <c r="BC1255" s="1">
        <v>32</v>
      </c>
      <c r="BD1255" s="1">
        <v>49.084539999999997</v>
      </c>
      <c r="BE1255" s="1">
        <f t="shared" ref="BE1255" si="250">AY1255+AZ1255/60+BA1255/3600</f>
        <v>42.317082016666667</v>
      </c>
      <c r="BF1255" s="1">
        <f t="shared" ref="BF1255" si="251">BB1255+BC1255/60+BD1255/3600</f>
        <v>23.546967927777779</v>
      </c>
      <c r="BG1255" s="1" t="s">
        <v>47</v>
      </c>
      <c r="BH1255" s="1"/>
      <c r="BI1255" s="525" t="s">
        <v>10644</v>
      </c>
      <c r="BJ1255" s="526" t="s">
        <v>10645</v>
      </c>
      <c r="BK1255" s="525">
        <v>4556</v>
      </c>
      <c r="BL1255" s="526">
        <v>45811</v>
      </c>
      <c r="BM1255" s="1"/>
      <c r="BN1255" s="1"/>
      <c r="BO1255" s="1"/>
      <c r="BP1255" s="1"/>
      <c r="BQ1255" s="1"/>
      <c r="BR1255" s="1"/>
      <c r="BS1255" s="1"/>
      <c r="BT1255" s="529"/>
      <c r="BU1255" s="529"/>
      <c r="BV1255" s="529"/>
      <c r="BW1255" s="529"/>
      <c r="BX1255" s="529"/>
      <c r="BY1255" s="529"/>
      <c r="BZ1255" s="529"/>
      <c r="CA1255" s="529"/>
      <c r="CB1255" s="529"/>
      <c r="CC1255" s="529"/>
      <c r="CD1255" s="529"/>
      <c r="CE1255" s="529"/>
      <c r="CF1255" s="529"/>
      <c r="CG1255" s="529"/>
      <c r="CH1255" s="529"/>
      <c r="CI1255" s="529"/>
      <c r="CJ1255" s="529"/>
      <c r="CK1255" s="529"/>
      <c r="CL1255" s="529"/>
      <c r="CM1255" s="529"/>
      <c r="CN1255" s="529"/>
      <c r="CO1255" s="529"/>
      <c r="CP1255" s="529"/>
      <c r="CQ1255" s="529"/>
      <c r="CR1255" s="529"/>
      <c r="CS1255" s="529"/>
      <c r="CT1255" s="529"/>
      <c r="CU1255" s="529"/>
      <c r="CV1255" s="529"/>
      <c r="CW1255" s="529"/>
      <c r="CX1255" s="529"/>
      <c r="CY1255" s="529"/>
      <c r="CZ1255" s="529"/>
      <c r="DA1255" s="529"/>
      <c r="DB1255" s="529"/>
      <c r="DC1255" s="529"/>
      <c r="DD1255" s="529"/>
      <c r="DE1255" s="529"/>
      <c r="DF1255" s="529"/>
      <c r="DG1255" s="529"/>
      <c r="DH1255" s="529"/>
      <c r="DI1255" s="529"/>
      <c r="DJ1255" s="529"/>
      <c r="DK1255" s="529"/>
      <c r="DL1255" s="529"/>
      <c r="DM1255" s="529"/>
      <c r="DN1255" s="529"/>
      <c r="DO1255" s="529"/>
      <c r="DP1255" s="529"/>
      <c r="DQ1255" s="529"/>
      <c r="DR1255" s="529"/>
      <c r="DS1255" s="529"/>
      <c r="DT1255" s="529"/>
      <c r="DU1255" s="529"/>
      <c r="DV1255" s="529"/>
      <c r="DW1255" s="529"/>
      <c r="DX1255" s="529"/>
      <c r="DY1255" s="529"/>
      <c r="DZ1255" s="529"/>
      <c r="EA1255" s="529"/>
      <c r="EB1255" s="529"/>
      <c r="EC1255" s="529"/>
      <c r="ED1255" s="529"/>
      <c r="EE1255" s="529"/>
      <c r="EF1255" s="529"/>
      <c r="EG1255" s="529"/>
      <c r="EH1255" s="529"/>
      <c r="EI1255" s="529"/>
      <c r="EJ1255" s="529"/>
      <c r="EK1255" s="529"/>
      <c r="EL1255" s="529"/>
      <c r="EM1255" s="529"/>
      <c r="EN1255" s="529"/>
      <c r="EO1255" s="529"/>
      <c r="EP1255" s="529"/>
      <c r="EQ1255" s="529"/>
      <c r="ER1255" s="529"/>
      <c r="ES1255" s="529"/>
      <c r="ET1255" s="529"/>
      <c r="EU1255" s="529"/>
      <c r="EV1255" s="529"/>
      <c r="EW1255" s="529"/>
      <c r="EX1255" s="529"/>
      <c r="EY1255" s="529"/>
      <c r="EZ1255" s="529"/>
      <c r="FA1255" s="529"/>
      <c r="FB1255" s="529"/>
      <c r="FC1255" s="529"/>
      <c r="FD1255" s="529"/>
      <c r="FE1255" s="529"/>
      <c r="FF1255" s="529"/>
      <c r="FG1255" s="529"/>
      <c r="FH1255" s="529"/>
      <c r="FI1255" s="529"/>
      <c r="FJ1255" s="529"/>
      <c r="FK1255" s="529"/>
      <c r="FL1255" s="529"/>
      <c r="FM1255" s="529"/>
      <c r="FN1255" s="529"/>
      <c r="FO1255" s="529"/>
      <c r="FP1255" s="529"/>
      <c r="FQ1255" s="529"/>
      <c r="FR1255" s="529"/>
      <c r="FS1255" s="529"/>
      <c r="FT1255" s="529"/>
      <c r="FU1255" s="529"/>
      <c r="FV1255" s="529"/>
      <c r="FW1255" s="529"/>
      <c r="FX1255" s="529"/>
      <c r="FY1255" s="529"/>
      <c r="FZ1255" s="529"/>
      <c r="GA1255" s="529"/>
      <c r="GB1255" s="529"/>
      <c r="GC1255" s="529"/>
      <c r="GD1255" s="529"/>
      <c r="GE1255" s="529"/>
      <c r="GF1255" s="529"/>
      <c r="GG1255" s="529"/>
      <c r="GH1255" s="529"/>
      <c r="GI1255" s="529"/>
      <c r="GJ1255" s="529"/>
      <c r="GK1255" s="529"/>
      <c r="GL1255" s="529"/>
      <c r="GM1255" s="529"/>
      <c r="GN1255" s="529"/>
      <c r="GO1255" s="529"/>
      <c r="GP1255" s="529"/>
      <c r="GQ1255" s="529"/>
      <c r="GR1255" s="529"/>
      <c r="GS1255" s="529"/>
      <c r="GT1255" s="529"/>
      <c r="GU1255" s="529"/>
      <c r="GV1255" s="529"/>
      <c r="GW1255" s="529"/>
      <c r="GX1255" s="529"/>
      <c r="GY1255" s="529"/>
      <c r="GZ1255" s="529"/>
      <c r="HA1255" s="529"/>
      <c r="HB1255" s="529"/>
      <c r="HC1255" s="529"/>
      <c r="HD1255" s="529"/>
      <c r="HE1255" s="529"/>
      <c r="HF1255" s="529"/>
      <c r="HG1255" s="529"/>
      <c r="HH1255" s="529"/>
      <c r="HI1255" s="529"/>
      <c r="HJ1255" s="529"/>
      <c r="HK1255" s="529"/>
      <c r="HL1255" s="529"/>
      <c r="HM1255" s="529"/>
      <c r="HN1255" s="529"/>
      <c r="HO1255" s="529"/>
      <c r="HP1255" s="529"/>
      <c r="HQ1255" s="529"/>
      <c r="HR1255" s="529"/>
      <c r="HS1255" s="529"/>
      <c r="HT1255" s="529"/>
      <c r="HU1255" s="529"/>
      <c r="HV1255" s="529"/>
      <c r="HW1255" s="529"/>
      <c r="HX1255" s="529"/>
      <c r="HY1255" s="529"/>
      <c r="HZ1255" s="529"/>
      <c r="IA1255" s="529"/>
      <c r="IB1255" s="529"/>
      <c r="IC1255" s="529"/>
      <c r="ID1255" s="529"/>
      <c r="IE1255" s="529"/>
      <c r="IF1255" s="529"/>
      <c r="IG1255" s="529"/>
      <c r="IH1255" s="529"/>
      <c r="II1255" s="529"/>
      <c r="IJ1255" s="529"/>
      <c r="IK1255" s="529"/>
      <c r="IL1255" s="529"/>
      <c r="IM1255" s="529"/>
      <c r="IN1255" s="529"/>
      <c r="IO1255" s="529"/>
      <c r="IP1255" s="529"/>
      <c r="IQ1255" s="529"/>
      <c r="IR1255" s="529"/>
      <c r="IS1255" s="529"/>
      <c r="IT1255" s="529"/>
      <c r="IU1255" s="529"/>
      <c r="IV1255" s="529"/>
      <c r="IW1255" s="529"/>
      <c r="IX1255" s="529"/>
      <c r="IY1255" s="529"/>
      <c r="IZ1255" s="529"/>
      <c r="JA1255" s="529"/>
      <c r="JB1255" s="529"/>
      <c r="JC1255" s="529"/>
      <c r="JD1255" s="529"/>
      <c r="JE1255" s="529"/>
      <c r="JF1255" s="529"/>
      <c r="JG1255" s="529"/>
      <c r="JH1255" s="529"/>
    </row>
    <row r="1256" spans="1:268" s="3" customFormat="1" ht="39.75" customHeight="1" x14ac:dyDescent="0.25">
      <c r="A1256" s="1"/>
      <c r="B1256" s="1" t="s">
        <v>2189</v>
      </c>
      <c r="C1256" s="1">
        <v>11160136</v>
      </c>
      <c r="D1256" s="7">
        <v>43153</v>
      </c>
      <c r="E1256" s="7">
        <v>43153</v>
      </c>
      <c r="F1256" s="7">
        <v>47536</v>
      </c>
      <c r="G1256" s="1">
        <v>-7777</v>
      </c>
      <c r="H1256" s="1" t="s">
        <v>490</v>
      </c>
      <c r="I1256" s="1"/>
      <c r="J1256" s="1" t="s">
        <v>7890</v>
      </c>
      <c r="K1256" s="1" t="s">
        <v>55</v>
      </c>
      <c r="L1256" s="1" t="s">
        <v>10643</v>
      </c>
      <c r="M1256" s="1" t="s">
        <v>2190</v>
      </c>
      <c r="N1256" s="1" t="s">
        <v>131</v>
      </c>
      <c r="O1256" s="1" t="s">
        <v>52</v>
      </c>
      <c r="P1256" s="6">
        <v>23039</v>
      </c>
      <c r="Q1256" s="1" t="s">
        <v>7891</v>
      </c>
      <c r="R1256" s="1" t="s">
        <v>391</v>
      </c>
      <c r="S1256" s="1" t="s">
        <v>131</v>
      </c>
      <c r="T1256" s="1" t="s">
        <v>52</v>
      </c>
      <c r="U1256" s="6">
        <v>65231</v>
      </c>
      <c r="V1256" s="1" t="s">
        <v>7906</v>
      </c>
      <c r="W1256" s="1" t="s">
        <v>7892</v>
      </c>
      <c r="X1256" s="1">
        <v>-7777</v>
      </c>
      <c r="Y1256" s="1">
        <v>-7777</v>
      </c>
      <c r="Z1256" s="9" t="s">
        <v>467</v>
      </c>
      <c r="AA1256" s="1" t="s">
        <v>7893</v>
      </c>
      <c r="AB1256" s="1"/>
      <c r="AC1256" s="1"/>
      <c r="AD1256" s="1"/>
      <c r="AE1256" s="1"/>
      <c r="AF1256" s="1"/>
      <c r="AG1256" s="1"/>
      <c r="AH1256" s="1"/>
      <c r="AI1256" s="1"/>
      <c r="AJ1256" s="1"/>
      <c r="AK1256" s="1"/>
      <c r="AL1256" s="1"/>
      <c r="AM1256" s="1"/>
      <c r="AN1256" s="1"/>
      <c r="AO1256" s="1"/>
      <c r="AP1256" s="1"/>
      <c r="AQ1256" s="1"/>
      <c r="AR1256" s="1"/>
      <c r="AS1256" s="1" t="s">
        <v>7903</v>
      </c>
      <c r="AT1256" s="1"/>
      <c r="AU1256" s="1"/>
      <c r="AV1256" s="1">
        <v>980.5</v>
      </c>
      <c r="AW1256" s="1" t="s">
        <v>7927</v>
      </c>
      <c r="AX1256" s="1" t="s">
        <v>7928</v>
      </c>
      <c r="AY1256" s="1">
        <v>42</v>
      </c>
      <c r="AZ1256" s="1">
        <v>18</v>
      </c>
      <c r="BA1256" s="1">
        <v>57.256900000000002</v>
      </c>
      <c r="BB1256" s="1">
        <v>23</v>
      </c>
      <c r="BC1256" s="1">
        <v>32</v>
      </c>
      <c r="BD1256" s="1">
        <v>49.116070000000001</v>
      </c>
      <c r="BE1256" s="1">
        <f t="shared" ref="BE1256" si="252">AY1256+AZ1256/60+BA1256/3600</f>
        <v>42.315904694444441</v>
      </c>
      <c r="BF1256" s="1">
        <f t="shared" ref="BF1256" si="253">BB1256+BC1256/60+BD1256/3600</f>
        <v>23.546976686111112</v>
      </c>
      <c r="BG1256" s="1" t="s">
        <v>47</v>
      </c>
      <c r="BH1256" s="1"/>
      <c r="BI1256" s="525" t="s">
        <v>10644</v>
      </c>
      <c r="BJ1256" s="526" t="s">
        <v>10645</v>
      </c>
      <c r="BK1256" s="525">
        <v>4556</v>
      </c>
      <c r="BL1256" s="526">
        <v>45811</v>
      </c>
      <c r="BM1256" s="1"/>
      <c r="BN1256" s="1"/>
      <c r="BO1256" s="1"/>
      <c r="BP1256" s="1"/>
      <c r="BQ1256" s="1"/>
      <c r="BR1256" s="1"/>
      <c r="BS1256" s="1"/>
      <c r="BT1256" s="529"/>
      <c r="BU1256" s="529"/>
      <c r="BV1256" s="529"/>
      <c r="BW1256" s="529"/>
      <c r="BX1256" s="529"/>
      <c r="BY1256" s="529"/>
      <c r="BZ1256" s="529"/>
      <c r="CA1256" s="529"/>
      <c r="CB1256" s="529"/>
      <c r="CC1256" s="529"/>
      <c r="CD1256" s="529"/>
      <c r="CE1256" s="529"/>
      <c r="CF1256" s="529"/>
      <c r="CG1256" s="529"/>
      <c r="CH1256" s="529"/>
      <c r="CI1256" s="529"/>
      <c r="CJ1256" s="529"/>
      <c r="CK1256" s="529"/>
      <c r="CL1256" s="529"/>
      <c r="CM1256" s="529"/>
      <c r="CN1256" s="529"/>
      <c r="CO1256" s="529"/>
      <c r="CP1256" s="529"/>
      <c r="CQ1256" s="529"/>
      <c r="CR1256" s="529"/>
      <c r="CS1256" s="529"/>
      <c r="CT1256" s="529"/>
      <c r="CU1256" s="529"/>
      <c r="CV1256" s="529"/>
      <c r="CW1256" s="529"/>
      <c r="CX1256" s="529"/>
      <c r="CY1256" s="529"/>
      <c r="CZ1256" s="529"/>
      <c r="DA1256" s="529"/>
      <c r="DB1256" s="529"/>
      <c r="DC1256" s="529"/>
      <c r="DD1256" s="529"/>
      <c r="DE1256" s="529"/>
      <c r="DF1256" s="529"/>
      <c r="DG1256" s="529"/>
      <c r="DH1256" s="529"/>
      <c r="DI1256" s="529"/>
      <c r="DJ1256" s="529"/>
      <c r="DK1256" s="529"/>
      <c r="DL1256" s="529"/>
      <c r="DM1256" s="529"/>
      <c r="DN1256" s="529"/>
      <c r="DO1256" s="529"/>
      <c r="DP1256" s="529"/>
      <c r="DQ1256" s="529"/>
      <c r="DR1256" s="529"/>
      <c r="DS1256" s="529"/>
      <c r="DT1256" s="529"/>
      <c r="DU1256" s="529"/>
      <c r="DV1256" s="529"/>
      <c r="DW1256" s="529"/>
      <c r="DX1256" s="529"/>
      <c r="DY1256" s="529"/>
      <c r="DZ1256" s="529"/>
      <c r="EA1256" s="529"/>
      <c r="EB1256" s="529"/>
      <c r="EC1256" s="529"/>
      <c r="ED1256" s="529"/>
      <c r="EE1256" s="529"/>
      <c r="EF1256" s="529"/>
      <c r="EG1256" s="529"/>
      <c r="EH1256" s="529"/>
      <c r="EI1256" s="529"/>
      <c r="EJ1256" s="529"/>
      <c r="EK1256" s="529"/>
      <c r="EL1256" s="529"/>
      <c r="EM1256" s="529"/>
      <c r="EN1256" s="529"/>
      <c r="EO1256" s="529"/>
      <c r="EP1256" s="529"/>
      <c r="EQ1256" s="529"/>
      <c r="ER1256" s="529"/>
      <c r="ES1256" s="529"/>
      <c r="ET1256" s="529"/>
      <c r="EU1256" s="529"/>
      <c r="EV1256" s="529"/>
      <c r="EW1256" s="529"/>
      <c r="EX1256" s="529"/>
      <c r="EY1256" s="529"/>
      <c r="EZ1256" s="529"/>
      <c r="FA1256" s="529"/>
      <c r="FB1256" s="529"/>
      <c r="FC1256" s="529"/>
      <c r="FD1256" s="529"/>
      <c r="FE1256" s="529"/>
      <c r="FF1256" s="529"/>
      <c r="FG1256" s="529"/>
      <c r="FH1256" s="529"/>
      <c r="FI1256" s="529"/>
      <c r="FJ1256" s="529"/>
      <c r="FK1256" s="529"/>
      <c r="FL1256" s="529"/>
      <c r="FM1256" s="529"/>
      <c r="FN1256" s="529"/>
      <c r="FO1256" s="529"/>
      <c r="FP1256" s="529"/>
      <c r="FQ1256" s="529"/>
      <c r="FR1256" s="529"/>
      <c r="FS1256" s="529"/>
      <c r="FT1256" s="529"/>
      <c r="FU1256" s="529"/>
      <c r="FV1256" s="529"/>
      <c r="FW1256" s="529"/>
      <c r="FX1256" s="529"/>
      <c r="FY1256" s="529"/>
      <c r="FZ1256" s="529"/>
      <c r="GA1256" s="529"/>
      <c r="GB1256" s="529"/>
      <c r="GC1256" s="529"/>
      <c r="GD1256" s="529"/>
      <c r="GE1256" s="529"/>
      <c r="GF1256" s="529"/>
      <c r="GG1256" s="529"/>
      <c r="GH1256" s="529"/>
      <c r="GI1256" s="529"/>
      <c r="GJ1256" s="529"/>
      <c r="GK1256" s="529"/>
      <c r="GL1256" s="529"/>
      <c r="GM1256" s="529"/>
      <c r="GN1256" s="529"/>
      <c r="GO1256" s="529"/>
      <c r="GP1256" s="529"/>
      <c r="GQ1256" s="529"/>
      <c r="GR1256" s="529"/>
      <c r="GS1256" s="529"/>
      <c r="GT1256" s="529"/>
      <c r="GU1256" s="529"/>
      <c r="GV1256" s="529"/>
      <c r="GW1256" s="529"/>
      <c r="GX1256" s="529"/>
      <c r="GY1256" s="529"/>
      <c r="GZ1256" s="529"/>
      <c r="HA1256" s="529"/>
      <c r="HB1256" s="529"/>
      <c r="HC1256" s="529"/>
      <c r="HD1256" s="529"/>
      <c r="HE1256" s="529"/>
      <c r="HF1256" s="529"/>
      <c r="HG1256" s="529"/>
      <c r="HH1256" s="529"/>
      <c r="HI1256" s="529"/>
      <c r="HJ1256" s="529"/>
      <c r="HK1256" s="529"/>
      <c r="HL1256" s="529"/>
      <c r="HM1256" s="529"/>
      <c r="HN1256" s="529"/>
      <c r="HO1256" s="529"/>
      <c r="HP1256" s="529"/>
      <c r="HQ1256" s="529"/>
      <c r="HR1256" s="529"/>
      <c r="HS1256" s="529"/>
      <c r="HT1256" s="529"/>
      <c r="HU1256" s="529"/>
      <c r="HV1256" s="529"/>
      <c r="HW1256" s="529"/>
      <c r="HX1256" s="529"/>
      <c r="HY1256" s="529"/>
      <c r="HZ1256" s="529"/>
      <c r="IA1256" s="529"/>
      <c r="IB1256" s="529"/>
      <c r="IC1256" s="529"/>
      <c r="ID1256" s="529"/>
      <c r="IE1256" s="529"/>
      <c r="IF1256" s="529"/>
      <c r="IG1256" s="529"/>
      <c r="IH1256" s="529"/>
      <c r="II1256" s="529"/>
      <c r="IJ1256" s="529"/>
      <c r="IK1256" s="529"/>
      <c r="IL1256" s="529"/>
      <c r="IM1256" s="529"/>
      <c r="IN1256" s="529"/>
      <c r="IO1256" s="529"/>
      <c r="IP1256" s="529"/>
      <c r="IQ1256" s="529"/>
      <c r="IR1256" s="529"/>
      <c r="IS1256" s="529"/>
      <c r="IT1256" s="529"/>
      <c r="IU1256" s="529"/>
      <c r="IV1256" s="529"/>
      <c r="IW1256" s="529"/>
      <c r="IX1256" s="529"/>
      <c r="IY1256" s="529"/>
      <c r="IZ1256" s="529"/>
      <c r="JA1256" s="529"/>
      <c r="JB1256" s="529"/>
      <c r="JC1256" s="529"/>
      <c r="JD1256" s="529"/>
      <c r="JE1256" s="529"/>
      <c r="JF1256" s="529"/>
      <c r="JG1256" s="529"/>
      <c r="JH1256" s="529"/>
    </row>
    <row r="1257" spans="1:268" s="3" customFormat="1" ht="39.75" customHeight="1" x14ac:dyDescent="0.25">
      <c r="A1257" s="1"/>
      <c r="B1257" s="1" t="s">
        <v>2189</v>
      </c>
      <c r="C1257" s="1">
        <v>11160136</v>
      </c>
      <c r="D1257" s="7">
        <v>43153</v>
      </c>
      <c r="E1257" s="7">
        <v>43153</v>
      </c>
      <c r="F1257" s="7">
        <v>47536</v>
      </c>
      <c r="G1257" s="1">
        <v>-7777</v>
      </c>
      <c r="H1257" s="1" t="s">
        <v>490</v>
      </c>
      <c r="I1257" s="1"/>
      <c r="J1257" s="1" t="s">
        <v>7890</v>
      </c>
      <c r="K1257" s="1" t="s">
        <v>55</v>
      </c>
      <c r="L1257" s="1" t="s">
        <v>10643</v>
      </c>
      <c r="M1257" s="1" t="s">
        <v>2190</v>
      </c>
      <c r="N1257" s="1" t="s">
        <v>131</v>
      </c>
      <c r="O1257" s="1" t="s">
        <v>52</v>
      </c>
      <c r="P1257" s="6">
        <v>23039</v>
      </c>
      <c r="Q1257" s="1" t="s">
        <v>7891</v>
      </c>
      <c r="R1257" s="1" t="s">
        <v>391</v>
      </c>
      <c r="S1257" s="1" t="s">
        <v>131</v>
      </c>
      <c r="T1257" s="1" t="s">
        <v>52</v>
      </c>
      <c r="U1257" s="6">
        <v>65231</v>
      </c>
      <c r="V1257" s="1" t="s">
        <v>7906</v>
      </c>
      <c r="W1257" s="1" t="s">
        <v>7892</v>
      </c>
      <c r="X1257" s="1">
        <v>-7777</v>
      </c>
      <c r="Y1257" s="1">
        <v>-7777</v>
      </c>
      <c r="Z1257" s="9" t="s">
        <v>467</v>
      </c>
      <c r="AA1257" s="1" t="s">
        <v>7893</v>
      </c>
      <c r="AB1257" s="1"/>
      <c r="AC1257" s="1"/>
      <c r="AD1257" s="1"/>
      <c r="AE1257" s="1"/>
      <c r="AF1257" s="1"/>
      <c r="AG1257" s="1"/>
      <c r="AH1257" s="1"/>
      <c r="AI1257" s="1"/>
      <c r="AJ1257" s="1"/>
      <c r="AK1257" s="1"/>
      <c r="AL1257" s="1"/>
      <c r="AM1257" s="1"/>
      <c r="AN1257" s="1"/>
      <c r="AO1257" s="1"/>
      <c r="AP1257" s="1"/>
      <c r="AQ1257" s="1"/>
      <c r="AR1257" s="1"/>
      <c r="AS1257" s="1" t="s">
        <v>7904</v>
      </c>
      <c r="AT1257" s="1"/>
      <c r="AU1257" s="1"/>
      <c r="AV1257" s="1">
        <v>977.26</v>
      </c>
      <c r="AW1257" s="1" t="s">
        <v>7929</v>
      </c>
      <c r="AX1257" s="1" t="s">
        <v>7930</v>
      </c>
      <c r="AY1257" s="1">
        <v>42</v>
      </c>
      <c r="AZ1257" s="1">
        <v>18</v>
      </c>
      <c r="BA1257" s="1">
        <v>1.8547199999999999</v>
      </c>
      <c r="BB1257" s="1">
        <v>23</v>
      </c>
      <c r="BC1257" s="1">
        <v>32</v>
      </c>
      <c r="BD1257" s="1">
        <v>49.663890000000002</v>
      </c>
      <c r="BE1257" s="1">
        <f t="shared" ref="BE1257" si="254">AY1257+AZ1257/60+BA1257/3600</f>
        <v>42.3005152</v>
      </c>
      <c r="BF1257" s="1">
        <f t="shared" ref="BF1257" si="255">BB1257+BC1257/60+BD1257/3600</f>
        <v>23.547128858333334</v>
      </c>
      <c r="BG1257" s="1" t="s">
        <v>47</v>
      </c>
      <c r="BH1257" s="1"/>
      <c r="BI1257" s="525" t="s">
        <v>10644</v>
      </c>
      <c r="BJ1257" s="526" t="s">
        <v>10645</v>
      </c>
      <c r="BK1257" s="525">
        <v>4556</v>
      </c>
      <c r="BL1257" s="526">
        <v>45811</v>
      </c>
      <c r="BM1257" s="1"/>
      <c r="BN1257" s="1"/>
      <c r="BO1257" s="1"/>
      <c r="BP1257" s="1"/>
      <c r="BQ1257" s="1"/>
      <c r="BR1257" s="1"/>
      <c r="BS1257" s="1"/>
      <c r="BT1257" s="529"/>
      <c r="BU1257" s="529"/>
      <c r="BV1257" s="529"/>
      <c r="BW1257" s="529"/>
      <c r="BX1257" s="529"/>
      <c r="BY1257" s="529"/>
      <c r="BZ1257" s="529"/>
      <c r="CA1257" s="529"/>
      <c r="CB1257" s="529"/>
      <c r="CC1257" s="529"/>
      <c r="CD1257" s="529"/>
      <c r="CE1257" s="529"/>
      <c r="CF1257" s="529"/>
      <c r="CG1257" s="529"/>
      <c r="CH1257" s="529"/>
      <c r="CI1257" s="529"/>
      <c r="CJ1257" s="529"/>
      <c r="CK1257" s="529"/>
      <c r="CL1257" s="529"/>
      <c r="CM1257" s="529"/>
      <c r="CN1257" s="529"/>
      <c r="CO1257" s="529"/>
      <c r="CP1257" s="529"/>
      <c r="CQ1257" s="529"/>
      <c r="CR1257" s="529"/>
      <c r="CS1257" s="529"/>
      <c r="CT1257" s="529"/>
      <c r="CU1257" s="529"/>
      <c r="CV1257" s="529"/>
      <c r="CW1257" s="529"/>
      <c r="CX1257" s="529"/>
      <c r="CY1257" s="529"/>
      <c r="CZ1257" s="529"/>
      <c r="DA1257" s="529"/>
      <c r="DB1257" s="529"/>
      <c r="DC1257" s="529"/>
      <c r="DD1257" s="529"/>
      <c r="DE1257" s="529"/>
      <c r="DF1257" s="529"/>
      <c r="DG1257" s="529"/>
      <c r="DH1257" s="529"/>
      <c r="DI1257" s="529"/>
      <c r="DJ1257" s="529"/>
      <c r="DK1257" s="529"/>
      <c r="DL1257" s="529"/>
      <c r="DM1257" s="529"/>
      <c r="DN1257" s="529"/>
      <c r="DO1257" s="529"/>
      <c r="DP1257" s="529"/>
      <c r="DQ1257" s="529"/>
      <c r="DR1257" s="529"/>
      <c r="DS1257" s="529"/>
      <c r="DT1257" s="529"/>
      <c r="DU1257" s="529"/>
      <c r="DV1257" s="529"/>
      <c r="DW1257" s="529"/>
      <c r="DX1257" s="529"/>
      <c r="DY1257" s="529"/>
      <c r="DZ1257" s="529"/>
      <c r="EA1257" s="529"/>
      <c r="EB1257" s="529"/>
      <c r="EC1257" s="529"/>
      <c r="ED1257" s="529"/>
      <c r="EE1257" s="529"/>
      <c r="EF1257" s="529"/>
      <c r="EG1257" s="529"/>
      <c r="EH1257" s="529"/>
      <c r="EI1257" s="529"/>
      <c r="EJ1257" s="529"/>
      <c r="EK1257" s="529"/>
      <c r="EL1257" s="529"/>
      <c r="EM1257" s="529"/>
      <c r="EN1257" s="529"/>
      <c r="EO1257" s="529"/>
      <c r="EP1257" s="529"/>
      <c r="EQ1257" s="529"/>
      <c r="ER1257" s="529"/>
      <c r="ES1257" s="529"/>
      <c r="ET1257" s="529"/>
      <c r="EU1257" s="529"/>
      <c r="EV1257" s="529"/>
      <c r="EW1257" s="529"/>
      <c r="EX1257" s="529"/>
      <c r="EY1257" s="529"/>
      <c r="EZ1257" s="529"/>
      <c r="FA1257" s="529"/>
      <c r="FB1257" s="529"/>
      <c r="FC1257" s="529"/>
      <c r="FD1257" s="529"/>
      <c r="FE1257" s="529"/>
      <c r="FF1257" s="529"/>
      <c r="FG1257" s="529"/>
      <c r="FH1257" s="529"/>
      <c r="FI1257" s="529"/>
      <c r="FJ1257" s="529"/>
      <c r="FK1257" s="529"/>
      <c r="FL1257" s="529"/>
      <c r="FM1257" s="529"/>
      <c r="FN1257" s="529"/>
      <c r="FO1257" s="529"/>
      <c r="FP1257" s="529"/>
      <c r="FQ1257" s="529"/>
      <c r="FR1257" s="529"/>
      <c r="FS1257" s="529"/>
      <c r="FT1257" s="529"/>
      <c r="FU1257" s="529"/>
      <c r="FV1257" s="529"/>
      <c r="FW1257" s="529"/>
      <c r="FX1257" s="529"/>
      <c r="FY1257" s="529"/>
      <c r="FZ1257" s="529"/>
      <c r="GA1257" s="529"/>
      <c r="GB1257" s="529"/>
      <c r="GC1257" s="529"/>
      <c r="GD1257" s="529"/>
      <c r="GE1257" s="529"/>
      <c r="GF1257" s="529"/>
      <c r="GG1257" s="529"/>
      <c r="GH1257" s="529"/>
      <c r="GI1257" s="529"/>
      <c r="GJ1257" s="529"/>
      <c r="GK1257" s="529"/>
      <c r="GL1257" s="529"/>
      <c r="GM1257" s="529"/>
      <c r="GN1257" s="529"/>
      <c r="GO1257" s="529"/>
      <c r="GP1257" s="529"/>
      <c r="GQ1257" s="529"/>
      <c r="GR1257" s="529"/>
      <c r="GS1257" s="529"/>
      <c r="GT1257" s="529"/>
      <c r="GU1257" s="529"/>
      <c r="GV1257" s="529"/>
      <c r="GW1257" s="529"/>
      <c r="GX1257" s="529"/>
      <c r="GY1257" s="529"/>
      <c r="GZ1257" s="529"/>
      <c r="HA1257" s="529"/>
      <c r="HB1257" s="529"/>
      <c r="HC1257" s="529"/>
      <c r="HD1257" s="529"/>
      <c r="HE1257" s="529"/>
      <c r="HF1257" s="529"/>
      <c r="HG1257" s="529"/>
      <c r="HH1257" s="529"/>
      <c r="HI1257" s="529"/>
      <c r="HJ1257" s="529"/>
      <c r="HK1257" s="529"/>
      <c r="HL1257" s="529"/>
      <c r="HM1257" s="529"/>
      <c r="HN1257" s="529"/>
      <c r="HO1257" s="529"/>
      <c r="HP1257" s="529"/>
      <c r="HQ1257" s="529"/>
      <c r="HR1257" s="529"/>
      <c r="HS1257" s="529"/>
      <c r="HT1257" s="529"/>
      <c r="HU1257" s="529"/>
      <c r="HV1257" s="529"/>
      <c r="HW1257" s="529"/>
      <c r="HX1257" s="529"/>
      <c r="HY1257" s="529"/>
      <c r="HZ1257" s="529"/>
      <c r="IA1257" s="529"/>
      <c r="IB1257" s="529"/>
      <c r="IC1257" s="529"/>
      <c r="ID1257" s="529"/>
      <c r="IE1257" s="529"/>
      <c r="IF1257" s="529"/>
      <c r="IG1257" s="529"/>
      <c r="IH1257" s="529"/>
      <c r="II1257" s="529"/>
      <c r="IJ1257" s="529"/>
      <c r="IK1257" s="529"/>
      <c r="IL1257" s="529"/>
      <c r="IM1257" s="529"/>
      <c r="IN1257" s="529"/>
      <c r="IO1257" s="529"/>
      <c r="IP1257" s="529"/>
      <c r="IQ1257" s="529"/>
      <c r="IR1257" s="529"/>
      <c r="IS1257" s="529"/>
      <c r="IT1257" s="529"/>
      <c r="IU1257" s="529"/>
      <c r="IV1257" s="529"/>
      <c r="IW1257" s="529"/>
      <c r="IX1257" s="529"/>
      <c r="IY1257" s="529"/>
      <c r="IZ1257" s="529"/>
      <c r="JA1257" s="529"/>
      <c r="JB1257" s="529"/>
      <c r="JC1257" s="529"/>
      <c r="JD1257" s="529"/>
      <c r="JE1257" s="529"/>
      <c r="JF1257" s="529"/>
      <c r="JG1257" s="529"/>
      <c r="JH1257" s="529"/>
    </row>
    <row r="1258" spans="1:268" s="3" customFormat="1" ht="39.75" customHeight="1" x14ac:dyDescent="0.25">
      <c r="A1258" s="1"/>
      <c r="B1258" s="1" t="s">
        <v>2189</v>
      </c>
      <c r="C1258" s="1">
        <v>11160136</v>
      </c>
      <c r="D1258" s="7">
        <v>43153</v>
      </c>
      <c r="E1258" s="7">
        <v>43153</v>
      </c>
      <c r="F1258" s="7">
        <v>47536</v>
      </c>
      <c r="G1258" s="1">
        <v>-7777</v>
      </c>
      <c r="H1258" s="1" t="s">
        <v>490</v>
      </c>
      <c r="I1258" s="1"/>
      <c r="J1258" s="1" t="s">
        <v>7890</v>
      </c>
      <c r="K1258" s="1" t="s">
        <v>55</v>
      </c>
      <c r="L1258" s="1" t="s">
        <v>10643</v>
      </c>
      <c r="M1258" s="1" t="s">
        <v>2190</v>
      </c>
      <c r="N1258" s="1" t="s">
        <v>131</v>
      </c>
      <c r="O1258" s="1" t="s">
        <v>52</v>
      </c>
      <c r="P1258" s="6">
        <v>23039</v>
      </c>
      <c r="Q1258" s="1" t="s">
        <v>7891</v>
      </c>
      <c r="R1258" s="1" t="s">
        <v>391</v>
      </c>
      <c r="S1258" s="1" t="s">
        <v>131</v>
      </c>
      <c r="T1258" s="1" t="s">
        <v>52</v>
      </c>
      <c r="U1258" s="6">
        <v>65231</v>
      </c>
      <c r="V1258" s="1" t="s">
        <v>7906</v>
      </c>
      <c r="W1258" s="1" t="s">
        <v>7892</v>
      </c>
      <c r="X1258" s="1">
        <v>-7777</v>
      </c>
      <c r="Y1258" s="1">
        <v>-7777</v>
      </c>
      <c r="Z1258" s="9" t="s">
        <v>467</v>
      </c>
      <c r="AA1258" s="1" t="s">
        <v>7893</v>
      </c>
      <c r="AB1258" s="1"/>
      <c r="AC1258" s="1"/>
      <c r="AD1258" s="1"/>
      <c r="AE1258" s="1"/>
      <c r="AF1258" s="1"/>
      <c r="AG1258" s="1"/>
      <c r="AH1258" s="1"/>
      <c r="AI1258" s="1"/>
      <c r="AJ1258" s="1"/>
      <c r="AK1258" s="1"/>
      <c r="AL1258" s="1"/>
      <c r="AM1258" s="1"/>
      <c r="AN1258" s="1"/>
      <c r="AO1258" s="1"/>
      <c r="AP1258" s="1"/>
      <c r="AQ1258" s="1"/>
      <c r="AR1258" s="1"/>
      <c r="AS1258" s="1" t="s">
        <v>7905</v>
      </c>
      <c r="AT1258" s="1"/>
      <c r="AU1258" s="1"/>
      <c r="AV1258" s="1">
        <v>981.5</v>
      </c>
      <c r="AW1258" s="1" t="s">
        <v>7931</v>
      </c>
      <c r="AX1258" s="1" t="s">
        <v>7932</v>
      </c>
      <c r="AY1258" s="1">
        <v>42</v>
      </c>
      <c r="AZ1258" s="1">
        <v>18</v>
      </c>
      <c r="BA1258" s="1">
        <v>52.083199999999998</v>
      </c>
      <c r="BB1258" s="1">
        <v>23</v>
      </c>
      <c r="BC1258" s="1">
        <v>32</v>
      </c>
      <c r="BD1258" s="1">
        <v>52.430700000000002</v>
      </c>
      <c r="BE1258" s="1">
        <f t="shared" ref="BE1258" si="256">AY1258+AZ1258/60+BA1258/3600</f>
        <v>42.314467555555552</v>
      </c>
      <c r="BF1258" s="1">
        <f t="shared" ref="BF1258" si="257">BB1258+BC1258/60+BD1258/3600</f>
        <v>23.547897416666668</v>
      </c>
      <c r="BG1258" s="1" t="s">
        <v>47</v>
      </c>
      <c r="BH1258" s="1"/>
      <c r="BI1258" s="525" t="s">
        <v>10644</v>
      </c>
      <c r="BJ1258" s="526" t="s">
        <v>10645</v>
      </c>
      <c r="BK1258" s="525">
        <v>4556</v>
      </c>
      <c r="BL1258" s="526">
        <v>45811</v>
      </c>
      <c r="BM1258" s="1"/>
      <c r="BN1258" s="1"/>
      <c r="BO1258" s="1"/>
      <c r="BP1258" s="1"/>
      <c r="BQ1258" s="1"/>
      <c r="BR1258" s="1"/>
      <c r="BS1258" s="1"/>
      <c r="BT1258" s="529"/>
      <c r="BU1258" s="529"/>
      <c r="BV1258" s="529"/>
      <c r="BW1258" s="529"/>
      <c r="BX1258" s="529"/>
      <c r="BY1258" s="529"/>
      <c r="BZ1258" s="529"/>
      <c r="CA1258" s="529"/>
      <c r="CB1258" s="529"/>
      <c r="CC1258" s="529"/>
      <c r="CD1258" s="529"/>
      <c r="CE1258" s="529"/>
      <c r="CF1258" s="529"/>
      <c r="CG1258" s="529"/>
      <c r="CH1258" s="529"/>
      <c r="CI1258" s="529"/>
      <c r="CJ1258" s="529"/>
      <c r="CK1258" s="529"/>
      <c r="CL1258" s="529"/>
      <c r="CM1258" s="529"/>
      <c r="CN1258" s="529"/>
      <c r="CO1258" s="529"/>
      <c r="CP1258" s="529"/>
      <c r="CQ1258" s="529"/>
      <c r="CR1258" s="529"/>
      <c r="CS1258" s="529"/>
      <c r="CT1258" s="529"/>
      <c r="CU1258" s="529"/>
      <c r="CV1258" s="529"/>
      <c r="CW1258" s="529"/>
      <c r="CX1258" s="529"/>
      <c r="CY1258" s="529"/>
      <c r="CZ1258" s="529"/>
      <c r="DA1258" s="529"/>
      <c r="DB1258" s="529"/>
      <c r="DC1258" s="529"/>
      <c r="DD1258" s="529"/>
      <c r="DE1258" s="529"/>
      <c r="DF1258" s="529"/>
      <c r="DG1258" s="529"/>
      <c r="DH1258" s="529"/>
      <c r="DI1258" s="529"/>
      <c r="DJ1258" s="529"/>
      <c r="DK1258" s="529"/>
      <c r="DL1258" s="529"/>
      <c r="DM1258" s="529"/>
      <c r="DN1258" s="529"/>
      <c r="DO1258" s="529"/>
      <c r="DP1258" s="529"/>
      <c r="DQ1258" s="529"/>
      <c r="DR1258" s="529"/>
      <c r="DS1258" s="529"/>
      <c r="DT1258" s="529"/>
      <c r="DU1258" s="529"/>
      <c r="DV1258" s="529"/>
      <c r="DW1258" s="529"/>
      <c r="DX1258" s="529"/>
      <c r="DY1258" s="529"/>
      <c r="DZ1258" s="529"/>
      <c r="EA1258" s="529"/>
      <c r="EB1258" s="529"/>
      <c r="EC1258" s="529"/>
      <c r="ED1258" s="529"/>
      <c r="EE1258" s="529"/>
      <c r="EF1258" s="529"/>
      <c r="EG1258" s="529"/>
      <c r="EH1258" s="529"/>
      <c r="EI1258" s="529"/>
      <c r="EJ1258" s="529"/>
      <c r="EK1258" s="529"/>
      <c r="EL1258" s="529"/>
      <c r="EM1258" s="529"/>
      <c r="EN1258" s="529"/>
      <c r="EO1258" s="529"/>
      <c r="EP1258" s="529"/>
      <c r="EQ1258" s="529"/>
      <c r="ER1258" s="529"/>
      <c r="ES1258" s="529"/>
      <c r="ET1258" s="529"/>
      <c r="EU1258" s="529"/>
      <c r="EV1258" s="529"/>
      <c r="EW1258" s="529"/>
      <c r="EX1258" s="529"/>
      <c r="EY1258" s="529"/>
      <c r="EZ1258" s="529"/>
      <c r="FA1258" s="529"/>
      <c r="FB1258" s="529"/>
      <c r="FC1258" s="529"/>
      <c r="FD1258" s="529"/>
      <c r="FE1258" s="529"/>
      <c r="FF1258" s="529"/>
      <c r="FG1258" s="529"/>
      <c r="FH1258" s="529"/>
      <c r="FI1258" s="529"/>
      <c r="FJ1258" s="529"/>
      <c r="FK1258" s="529"/>
      <c r="FL1258" s="529"/>
      <c r="FM1258" s="529"/>
      <c r="FN1258" s="529"/>
      <c r="FO1258" s="529"/>
      <c r="FP1258" s="529"/>
      <c r="FQ1258" s="529"/>
      <c r="FR1258" s="529"/>
      <c r="FS1258" s="529"/>
      <c r="FT1258" s="529"/>
      <c r="FU1258" s="529"/>
      <c r="FV1258" s="529"/>
      <c r="FW1258" s="529"/>
      <c r="FX1258" s="529"/>
      <c r="FY1258" s="529"/>
      <c r="FZ1258" s="529"/>
      <c r="GA1258" s="529"/>
      <c r="GB1258" s="529"/>
      <c r="GC1258" s="529"/>
      <c r="GD1258" s="529"/>
      <c r="GE1258" s="529"/>
      <c r="GF1258" s="529"/>
      <c r="GG1258" s="529"/>
      <c r="GH1258" s="529"/>
      <c r="GI1258" s="529"/>
      <c r="GJ1258" s="529"/>
      <c r="GK1258" s="529"/>
      <c r="GL1258" s="529"/>
      <c r="GM1258" s="529"/>
      <c r="GN1258" s="529"/>
      <c r="GO1258" s="529"/>
      <c r="GP1258" s="529"/>
      <c r="GQ1258" s="529"/>
      <c r="GR1258" s="529"/>
      <c r="GS1258" s="529"/>
      <c r="GT1258" s="529"/>
      <c r="GU1258" s="529"/>
      <c r="GV1258" s="529"/>
      <c r="GW1258" s="529"/>
      <c r="GX1258" s="529"/>
      <c r="GY1258" s="529"/>
      <c r="GZ1258" s="529"/>
      <c r="HA1258" s="529"/>
      <c r="HB1258" s="529"/>
      <c r="HC1258" s="529"/>
      <c r="HD1258" s="529"/>
      <c r="HE1258" s="529"/>
      <c r="HF1258" s="529"/>
      <c r="HG1258" s="529"/>
      <c r="HH1258" s="529"/>
      <c r="HI1258" s="529"/>
      <c r="HJ1258" s="529"/>
      <c r="HK1258" s="529"/>
      <c r="HL1258" s="529"/>
      <c r="HM1258" s="529"/>
      <c r="HN1258" s="529"/>
      <c r="HO1258" s="529"/>
      <c r="HP1258" s="529"/>
      <c r="HQ1258" s="529"/>
      <c r="HR1258" s="529"/>
      <c r="HS1258" s="529"/>
      <c r="HT1258" s="529"/>
      <c r="HU1258" s="529"/>
      <c r="HV1258" s="529"/>
      <c r="HW1258" s="529"/>
      <c r="HX1258" s="529"/>
      <c r="HY1258" s="529"/>
      <c r="HZ1258" s="529"/>
      <c r="IA1258" s="529"/>
      <c r="IB1258" s="529"/>
      <c r="IC1258" s="529"/>
      <c r="ID1258" s="529"/>
      <c r="IE1258" s="529"/>
      <c r="IF1258" s="529"/>
      <c r="IG1258" s="529"/>
      <c r="IH1258" s="529"/>
      <c r="II1258" s="529"/>
      <c r="IJ1258" s="529"/>
      <c r="IK1258" s="529"/>
      <c r="IL1258" s="529"/>
      <c r="IM1258" s="529"/>
      <c r="IN1258" s="529"/>
      <c r="IO1258" s="529"/>
      <c r="IP1258" s="529"/>
      <c r="IQ1258" s="529"/>
      <c r="IR1258" s="529"/>
      <c r="IS1258" s="529"/>
      <c r="IT1258" s="529"/>
      <c r="IU1258" s="529"/>
      <c r="IV1258" s="529"/>
      <c r="IW1258" s="529"/>
      <c r="IX1258" s="529"/>
      <c r="IY1258" s="529"/>
      <c r="IZ1258" s="529"/>
      <c r="JA1258" s="529"/>
      <c r="JB1258" s="529"/>
      <c r="JC1258" s="529"/>
      <c r="JD1258" s="529"/>
      <c r="JE1258" s="529"/>
      <c r="JF1258" s="529"/>
      <c r="JG1258" s="529"/>
      <c r="JH1258" s="529"/>
    </row>
    <row r="1259" spans="1:268" s="3" customFormat="1" ht="39.75" customHeight="1" x14ac:dyDescent="0.25">
      <c r="A1259" s="1"/>
      <c r="B1259" s="1" t="s">
        <v>2189</v>
      </c>
      <c r="C1259" s="1">
        <v>11160136</v>
      </c>
      <c r="D1259" s="7">
        <v>43153</v>
      </c>
      <c r="E1259" s="7">
        <v>43153</v>
      </c>
      <c r="F1259" s="7">
        <v>47536</v>
      </c>
      <c r="G1259" s="1">
        <v>-7777</v>
      </c>
      <c r="H1259" s="1" t="s">
        <v>490</v>
      </c>
      <c r="I1259" s="1"/>
      <c r="J1259" s="1" t="s">
        <v>7890</v>
      </c>
      <c r="K1259" s="1" t="s">
        <v>55</v>
      </c>
      <c r="L1259" s="1" t="s">
        <v>10643</v>
      </c>
      <c r="M1259" s="1" t="s">
        <v>2190</v>
      </c>
      <c r="N1259" s="1" t="s">
        <v>131</v>
      </c>
      <c r="O1259" s="1" t="s">
        <v>52</v>
      </c>
      <c r="P1259" s="6">
        <v>23039</v>
      </c>
      <c r="Q1259" s="1" t="s">
        <v>7891</v>
      </c>
      <c r="R1259" s="1" t="s">
        <v>391</v>
      </c>
      <c r="S1259" s="1" t="s">
        <v>131</v>
      </c>
      <c r="T1259" s="1" t="s">
        <v>52</v>
      </c>
      <c r="U1259" s="6">
        <v>65231</v>
      </c>
      <c r="V1259" s="1" t="s">
        <v>7906</v>
      </c>
      <c r="W1259" s="1" t="s">
        <v>7892</v>
      </c>
      <c r="X1259" s="1">
        <v>-7777</v>
      </c>
      <c r="Y1259" s="1">
        <v>-7777</v>
      </c>
      <c r="Z1259" s="9" t="s">
        <v>467</v>
      </c>
      <c r="AA1259" s="1" t="s">
        <v>7893</v>
      </c>
      <c r="AB1259" s="1"/>
      <c r="AC1259" s="1"/>
      <c r="AD1259" s="1"/>
      <c r="AE1259" s="1"/>
      <c r="AF1259" s="1"/>
      <c r="AG1259" s="1"/>
      <c r="AH1259" s="1"/>
      <c r="AI1259" s="1"/>
      <c r="AJ1259" s="1"/>
      <c r="AK1259" s="1"/>
      <c r="AL1259" s="1"/>
      <c r="AM1259" s="1"/>
      <c r="AN1259" s="1"/>
      <c r="AO1259" s="1"/>
      <c r="AP1259" s="1"/>
      <c r="AQ1259" s="1"/>
      <c r="AR1259" s="1"/>
      <c r="AS1259" s="1" t="s">
        <v>10634</v>
      </c>
      <c r="AT1259" s="1"/>
      <c r="AU1259" s="1"/>
      <c r="AV1259" s="1">
        <v>979.5</v>
      </c>
      <c r="AW1259" s="1" t="s">
        <v>10635</v>
      </c>
      <c r="AX1259" s="1" t="s">
        <v>10636</v>
      </c>
      <c r="AY1259" s="1">
        <v>42</v>
      </c>
      <c r="AZ1259" s="1">
        <v>18</v>
      </c>
      <c r="BA1259" s="1">
        <v>59.91</v>
      </c>
      <c r="BB1259" s="1">
        <v>23</v>
      </c>
      <c r="BC1259" s="1">
        <v>32</v>
      </c>
      <c r="BD1259" s="1">
        <v>53.37</v>
      </c>
      <c r="BE1259" s="1">
        <f t="shared" ref="BE1259:BE1261" si="258">AY1259+AZ1259/60+BA1259/3600</f>
        <v>42.316641666666662</v>
      </c>
      <c r="BF1259" s="1">
        <f t="shared" ref="BF1259:BF1261" si="259">BB1259+BC1259/60+BD1259/3600</f>
        <v>23.548158333333333</v>
      </c>
      <c r="BG1259" s="1" t="s">
        <v>47</v>
      </c>
      <c r="BH1259" s="1"/>
      <c r="BI1259" s="525" t="s">
        <v>10644</v>
      </c>
      <c r="BJ1259" s="526" t="s">
        <v>10645</v>
      </c>
      <c r="BK1259" s="525">
        <v>4556</v>
      </c>
      <c r="BL1259" s="526">
        <v>45811</v>
      </c>
      <c r="BM1259" s="1"/>
      <c r="BN1259" s="1"/>
      <c r="BO1259" s="1"/>
      <c r="BP1259" s="1"/>
      <c r="BQ1259" s="1"/>
      <c r="BR1259" s="1"/>
      <c r="BS1259" s="1"/>
      <c r="BT1259" s="529"/>
      <c r="BU1259" s="529"/>
      <c r="BV1259" s="529"/>
      <c r="BW1259" s="529"/>
      <c r="BX1259" s="529"/>
      <c r="BY1259" s="529"/>
      <c r="BZ1259" s="529"/>
      <c r="CA1259" s="529"/>
      <c r="CB1259" s="529"/>
      <c r="CC1259" s="529"/>
      <c r="CD1259" s="529"/>
      <c r="CE1259" s="529"/>
      <c r="CF1259" s="529"/>
      <c r="CG1259" s="529"/>
      <c r="CH1259" s="529"/>
      <c r="CI1259" s="529"/>
      <c r="CJ1259" s="529"/>
      <c r="CK1259" s="529"/>
      <c r="CL1259" s="529"/>
      <c r="CM1259" s="529"/>
      <c r="CN1259" s="529"/>
      <c r="CO1259" s="529"/>
      <c r="CP1259" s="529"/>
      <c r="CQ1259" s="529"/>
      <c r="CR1259" s="529"/>
      <c r="CS1259" s="529"/>
      <c r="CT1259" s="529"/>
      <c r="CU1259" s="529"/>
      <c r="CV1259" s="529"/>
      <c r="CW1259" s="529"/>
      <c r="CX1259" s="529"/>
      <c r="CY1259" s="529"/>
      <c r="CZ1259" s="529"/>
      <c r="DA1259" s="529"/>
      <c r="DB1259" s="529"/>
      <c r="DC1259" s="529"/>
      <c r="DD1259" s="529"/>
      <c r="DE1259" s="529"/>
      <c r="DF1259" s="529"/>
      <c r="DG1259" s="529"/>
      <c r="DH1259" s="529"/>
      <c r="DI1259" s="529"/>
      <c r="DJ1259" s="529"/>
      <c r="DK1259" s="529"/>
      <c r="DL1259" s="529"/>
      <c r="DM1259" s="529"/>
      <c r="DN1259" s="529"/>
      <c r="DO1259" s="529"/>
      <c r="DP1259" s="529"/>
      <c r="DQ1259" s="529"/>
      <c r="DR1259" s="529"/>
      <c r="DS1259" s="529"/>
      <c r="DT1259" s="529"/>
      <c r="DU1259" s="529"/>
      <c r="DV1259" s="529"/>
      <c r="DW1259" s="529"/>
      <c r="DX1259" s="529"/>
      <c r="DY1259" s="529"/>
      <c r="DZ1259" s="529"/>
      <c r="EA1259" s="529"/>
      <c r="EB1259" s="529"/>
      <c r="EC1259" s="529"/>
      <c r="ED1259" s="529"/>
      <c r="EE1259" s="529"/>
      <c r="EF1259" s="529"/>
      <c r="EG1259" s="529"/>
      <c r="EH1259" s="529"/>
      <c r="EI1259" s="529"/>
      <c r="EJ1259" s="529"/>
      <c r="EK1259" s="529"/>
      <c r="EL1259" s="529"/>
      <c r="EM1259" s="529"/>
      <c r="EN1259" s="529"/>
      <c r="EO1259" s="529"/>
      <c r="EP1259" s="529"/>
      <c r="EQ1259" s="529"/>
      <c r="ER1259" s="529"/>
      <c r="ES1259" s="529"/>
      <c r="ET1259" s="529"/>
      <c r="EU1259" s="529"/>
      <c r="EV1259" s="529"/>
      <c r="EW1259" s="529"/>
      <c r="EX1259" s="529"/>
      <c r="EY1259" s="529"/>
      <c r="EZ1259" s="529"/>
      <c r="FA1259" s="529"/>
      <c r="FB1259" s="529"/>
      <c r="FC1259" s="529"/>
      <c r="FD1259" s="529"/>
      <c r="FE1259" s="529"/>
      <c r="FF1259" s="529"/>
      <c r="FG1259" s="529"/>
      <c r="FH1259" s="529"/>
      <c r="FI1259" s="529"/>
      <c r="FJ1259" s="529"/>
      <c r="FK1259" s="529"/>
      <c r="FL1259" s="529"/>
      <c r="FM1259" s="529"/>
      <c r="FN1259" s="529"/>
      <c r="FO1259" s="529"/>
      <c r="FP1259" s="529"/>
      <c r="FQ1259" s="529"/>
      <c r="FR1259" s="529"/>
      <c r="FS1259" s="529"/>
      <c r="FT1259" s="529"/>
      <c r="FU1259" s="529"/>
      <c r="FV1259" s="529"/>
      <c r="FW1259" s="529"/>
      <c r="FX1259" s="529"/>
      <c r="FY1259" s="529"/>
      <c r="FZ1259" s="529"/>
      <c r="GA1259" s="529"/>
      <c r="GB1259" s="529"/>
      <c r="GC1259" s="529"/>
      <c r="GD1259" s="529"/>
      <c r="GE1259" s="529"/>
      <c r="GF1259" s="529"/>
      <c r="GG1259" s="529"/>
      <c r="GH1259" s="529"/>
      <c r="GI1259" s="529"/>
      <c r="GJ1259" s="529"/>
      <c r="GK1259" s="529"/>
      <c r="GL1259" s="529"/>
      <c r="GM1259" s="529"/>
      <c r="GN1259" s="529"/>
      <c r="GO1259" s="529"/>
      <c r="GP1259" s="529"/>
      <c r="GQ1259" s="529"/>
      <c r="GR1259" s="529"/>
      <c r="GS1259" s="529"/>
      <c r="GT1259" s="529"/>
      <c r="GU1259" s="529"/>
      <c r="GV1259" s="529"/>
      <c r="GW1259" s="529"/>
      <c r="GX1259" s="529"/>
      <c r="GY1259" s="529"/>
      <c r="GZ1259" s="529"/>
      <c r="HA1259" s="529"/>
      <c r="HB1259" s="529"/>
      <c r="HC1259" s="529"/>
      <c r="HD1259" s="529"/>
      <c r="HE1259" s="529"/>
      <c r="HF1259" s="529"/>
      <c r="HG1259" s="529"/>
      <c r="HH1259" s="529"/>
      <c r="HI1259" s="529"/>
      <c r="HJ1259" s="529"/>
      <c r="HK1259" s="529"/>
      <c r="HL1259" s="529"/>
      <c r="HM1259" s="529"/>
      <c r="HN1259" s="529"/>
      <c r="HO1259" s="529"/>
      <c r="HP1259" s="529"/>
      <c r="HQ1259" s="529"/>
      <c r="HR1259" s="529"/>
      <c r="HS1259" s="529"/>
      <c r="HT1259" s="529"/>
      <c r="HU1259" s="529"/>
      <c r="HV1259" s="529"/>
      <c r="HW1259" s="529"/>
      <c r="HX1259" s="529"/>
      <c r="HY1259" s="529"/>
      <c r="HZ1259" s="529"/>
      <c r="IA1259" s="529"/>
      <c r="IB1259" s="529"/>
      <c r="IC1259" s="529"/>
      <c r="ID1259" s="529"/>
      <c r="IE1259" s="529"/>
      <c r="IF1259" s="529"/>
      <c r="IG1259" s="529"/>
      <c r="IH1259" s="529"/>
      <c r="II1259" s="529"/>
      <c r="IJ1259" s="529"/>
      <c r="IK1259" s="529"/>
      <c r="IL1259" s="529"/>
      <c r="IM1259" s="529"/>
      <c r="IN1259" s="529"/>
      <c r="IO1259" s="529"/>
      <c r="IP1259" s="529"/>
      <c r="IQ1259" s="529"/>
      <c r="IR1259" s="529"/>
      <c r="IS1259" s="529"/>
      <c r="IT1259" s="529"/>
      <c r="IU1259" s="529"/>
      <c r="IV1259" s="529"/>
      <c r="IW1259" s="529"/>
      <c r="IX1259" s="529"/>
      <c r="IY1259" s="529"/>
      <c r="IZ1259" s="529"/>
      <c r="JA1259" s="529"/>
      <c r="JB1259" s="529"/>
      <c r="JC1259" s="529"/>
      <c r="JD1259" s="529"/>
      <c r="JE1259" s="529"/>
      <c r="JF1259" s="529"/>
      <c r="JG1259" s="529"/>
      <c r="JH1259" s="529"/>
    </row>
    <row r="1260" spans="1:268" s="3" customFormat="1" ht="39.75" customHeight="1" x14ac:dyDescent="0.25">
      <c r="A1260" s="1"/>
      <c r="B1260" s="1" t="s">
        <v>2189</v>
      </c>
      <c r="C1260" s="1">
        <v>11160136</v>
      </c>
      <c r="D1260" s="7">
        <v>43153</v>
      </c>
      <c r="E1260" s="7">
        <v>43153</v>
      </c>
      <c r="F1260" s="7">
        <v>47536</v>
      </c>
      <c r="G1260" s="1">
        <v>-7777</v>
      </c>
      <c r="H1260" s="1" t="s">
        <v>490</v>
      </c>
      <c r="I1260" s="1"/>
      <c r="J1260" s="1" t="s">
        <v>7890</v>
      </c>
      <c r="K1260" s="1" t="s">
        <v>55</v>
      </c>
      <c r="L1260" s="1" t="s">
        <v>10643</v>
      </c>
      <c r="M1260" s="1" t="s">
        <v>2190</v>
      </c>
      <c r="N1260" s="1" t="s">
        <v>131</v>
      </c>
      <c r="O1260" s="1" t="s">
        <v>52</v>
      </c>
      <c r="P1260" s="6">
        <v>23039</v>
      </c>
      <c r="Q1260" s="1" t="s">
        <v>7891</v>
      </c>
      <c r="R1260" s="1" t="s">
        <v>391</v>
      </c>
      <c r="S1260" s="1" t="s">
        <v>131</v>
      </c>
      <c r="T1260" s="1" t="s">
        <v>52</v>
      </c>
      <c r="U1260" s="6">
        <v>65231</v>
      </c>
      <c r="V1260" s="1" t="s">
        <v>7906</v>
      </c>
      <c r="W1260" s="1" t="s">
        <v>7892</v>
      </c>
      <c r="X1260" s="1">
        <v>-7777</v>
      </c>
      <c r="Y1260" s="1">
        <v>-7777</v>
      </c>
      <c r="Z1260" s="9" t="s">
        <v>467</v>
      </c>
      <c r="AA1260" s="1" t="s">
        <v>7893</v>
      </c>
      <c r="AB1260" s="1"/>
      <c r="AC1260" s="1"/>
      <c r="AD1260" s="1"/>
      <c r="AE1260" s="1"/>
      <c r="AF1260" s="1"/>
      <c r="AG1260" s="1"/>
      <c r="AH1260" s="1"/>
      <c r="AI1260" s="1"/>
      <c r="AJ1260" s="1"/>
      <c r="AK1260" s="1"/>
      <c r="AL1260" s="1"/>
      <c r="AM1260" s="1"/>
      <c r="AN1260" s="1"/>
      <c r="AO1260" s="1"/>
      <c r="AP1260" s="1"/>
      <c r="AQ1260" s="1"/>
      <c r="AR1260" s="1"/>
      <c r="AS1260" s="1" t="s">
        <v>10637</v>
      </c>
      <c r="AT1260" s="1"/>
      <c r="AU1260" s="1"/>
      <c r="AV1260" s="1">
        <v>979.5</v>
      </c>
      <c r="AW1260" s="1" t="s">
        <v>10639</v>
      </c>
      <c r="AX1260" s="1" t="s">
        <v>10640</v>
      </c>
      <c r="AY1260" s="1">
        <v>42</v>
      </c>
      <c r="AZ1260" s="1">
        <v>18</v>
      </c>
      <c r="BA1260" s="1">
        <v>57.47</v>
      </c>
      <c r="BB1260" s="1">
        <v>23</v>
      </c>
      <c r="BC1260" s="1">
        <v>32</v>
      </c>
      <c r="BD1260" s="1">
        <v>58.3</v>
      </c>
      <c r="BE1260" s="1">
        <f t="shared" si="258"/>
        <v>42.315963888888888</v>
      </c>
      <c r="BF1260" s="1">
        <f t="shared" si="259"/>
        <v>23.549527777777779</v>
      </c>
      <c r="BG1260" s="1" t="s">
        <v>47</v>
      </c>
      <c r="BH1260" s="1"/>
      <c r="BI1260" s="525">
        <v>4556</v>
      </c>
      <c r="BJ1260" s="526">
        <v>45811</v>
      </c>
      <c r="BK1260" s="525">
        <v>4556</v>
      </c>
      <c r="BL1260" s="526">
        <v>45811</v>
      </c>
      <c r="BM1260" s="1"/>
      <c r="BN1260" s="1"/>
      <c r="BO1260" s="1"/>
      <c r="BP1260" s="1"/>
      <c r="BQ1260" s="1"/>
      <c r="BR1260" s="1"/>
      <c r="BS1260" s="1"/>
      <c r="BT1260" s="529"/>
      <c r="BU1260" s="529"/>
      <c r="BV1260" s="529"/>
      <c r="BW1260" s="529"/>
      <c r="BX1260" s="529"/>
      <c r="BY1260" s="529"/>
      <c r="BZ1260" s="529"/>
      <c r="CA1260" s="529"/>
      <c r="CB1260" s="529"/>
      <c r="CC1260" s="529"/>
      <c r="CD1260" s="529"/>
      <c r="CE1260" s="529"/>
      <c r="CF1260" s="529"/>
      <c r="CG1260" s="529"/>
      <c r="CH1260" s="529"/>
      <c r="CI1260" s="529"/>
      <c r="CJ1260" s="529"/>
      <c r="CK1260" s="529"/>
      <c r="CL1260" s="529"/>
      <c r="CM1260" s="529"/>
      <c r="CN1260" s="529"/>
      <c r="CO1260" s="529"/>
      <c r="CP1260" s="529"/>
      <c r="CQ1260" s="529"/>
      <c r="CR1260" s="529"/>
      <c r="CS1260" s="529"/>
      <c r="CT1260" s="529"/>
      <c r="CU1260" s="529"/>
      <c r="CV1260" s="529"/>
      <c r="CW1260" s="529"/>
      <c r="CX1260" s="529"/>
      <c r="CY1260" s="529"/>
      <c r="CZ1260" s="529"/>
      <c r="DA1260" s="529"/>
      <c r="DB1260" s="529"/>
      <c r="DC1260" s="529"/>
      <c r="DD1260" s="529"/>
      <c r="DE1260" s="529"/>
      <c r="DF1260" s="529"/>
      <c r="DG1260" s="529"/>
      <c r="DH1260" s="529"/>
      <c r="DI1260" s="529"/>
      <c r="DJ1260" s="529"/>
      <c r="DK1260" s="529"/>
      <c r="DL1260" s="529"/>
      <c r="DM1260" s="529"/>
      <c r="DN1260" s="529"/>
      <c r="DO1260" s="529"/>
      <c r="DP1260" s="529"/>
      <c r="DQ1260" s="529"/>
      <c r="DR1260" s="529"/>
      <c r="DS1260" s="529"/>
      <c r="DT1260" s="529"/>
      <c r="DU1260" s="529"/>
      <c r="DV1260" s="529"/>
      <c r="DW1260" s="529"/>
      <c r="DX1260" s="529"/>
      <c r="DY1260" s="529"/>
      <c r="DZ1260" s="529"/>
      <c r="EA1260" s="529"/>
      <c r="EB1260" s="529"/>
      <c r="EC1260" s="529"/>
      <c r="ED1260" s="529"/>
      <c r="EE1260" s="529"/>
      <c r="EF1260" s="529"/>
      <c r="EG1260" s="529"/>
      <c r="EH1260" s="529"/>
      <c r="EI1260" s="529"/>
      <c r="EJ1260" s="529"/>
      <c r="EK1260" s="529"/>
      <c r="EL1260" s="529"/>
      <c r="EM1260" s="529"/>
      <c r="EN1260" s="529"/>
      <c r="EO1260" s="529"/>
      <c r="EP1260" s="529"/>
      <c r="EQ1260" s="529"/>
      <c r="ER1260" s="529"/>
      <c r="ES1260" s="529"/>
      <c r="ET1260" s="529"/>
      <c r="EU1260" s="529"/>
      <c r="EV1260" s="529"/>
      <c r="EW1260" s="529"/>
      <c r="EX1260" s="529"/>
      <c r="EY1260" s="529"/>
      <c r="EZ1260" s="529"/>
      <c r="FA1260" s="529"/>
      <c r="FB1260" s="529"/>
      <c r="FC1260" s="529"/>
      <c r="FD1260" s="529"/>
      <c r="FE1260" s="529"/>
      <c r="FF1260" s="529"/>
      <c r="FG1260" s="529"/>
      <c r="FH1260" s="529"/>
      <c r="FI1260" s="529"/>
      <c r="FJ1260" s="529"/>
      <c r="FK1260" s="529"/>
      <c r="FL1260" s="529"/>
      <c r="FM1260" s="529"/>
      <c r="FN1260" s="529"/>
      <c r="FO1260" s="529"/>
      <c r="FP1260" s="529"/>
      <c r="FQ1260" s="529"/>
      <c r="FR1260" s="529"/>
      <c r="FS1260" s="529"/>
      <c r="FT1260" s="529"/>
      <c r="FU1260" s="529"/>
      <c r="FV1260" s="529"/>
      <c r="FW1260" s="529"/>
      <c r="FX1260" s="529"/>
      <c r="FY1260" s="529"/>
      <c r="FZ1260" s="529"/>
      <c r="GA1260" s="529"/>
      <c r="GB1260" s="529"/>
      <c r="GC1260" s="529"/>
      <c r="GD1260" s="529"/>
      <c r="GE1260" s="529"/>
      <c r="GF1260" s="529"/>
      <c r="GG1260" s="529"/>
      <c r="GH1260" s="529"/>
      <c r="GI1260" s="529"/>
      <c r="GJ1260" s="529"/>
      <c r="GK1260" s="529"/>
      <c r="GL1260" s="529"/>
      <c r="GM1260" s="529"/>
      <c r="GN1260" s="529"/>
      <c r="GO1260" s="529"/>
      <c r="GP1260" s="529"/>
      <c r="GQ1260" s="529"/>
      <c r="GR1260" s="529"/>
      <c r="GS1260" s="529"/>
      <c r="GT1260" s="529"/>
      <c r="GU1260" s="529"/>
      <c r="GV1260" s="529"/>
      <c r="GW1260" s="529"/>
      <c r="GX1260" s="529"/>
      <c r="GY1260" s="529"/>
      <c r="GZ1260" s="529"/>
      <c r="HA1260" s="529"/>
      <c r="HB1260" s="529"/>
      <c r="HC1260" s="529"/>
      <c r="HD1260" s="529"/>
      <c r="HE1260" s="529"/>
      <c r="HF1260" s="529"/>
      <c r="HG1260" s="529"/>
      <c r="HH1260" s="529"/>
      <c r="HI1260" s="529"/>
      <c r="HJ1260" s="529"/>
      <c r="HK1260" s="529"/>
      <c r="HL1260" s="529"/>
      <c r="HM1260" s="529"/>
      <c r="HN1260" s="529"/>
      <c r="HO1260" s="529"/>
      <c r="HP1260" s="529"/>
      <c r="HQ1260" s="529"/>
      <c r="HR1260" s="529"/>
      <c r="HS1260" s="529"/>
      <c r="HT1260" s="529"/>
      <c r="HU1260" s="529"/>
      <c r="HV1260" s="529"/>
      <c r="HW1260" s="529"/>
      <c r="HX1260" s="529"/>
      <c r="HY1260" s="529"/>
      <c r="HZ1260" s="529"/>
      <c r="IA1260" s="529"/>
      <c r="IB1260" s="529"/>
      <c r="IC1260" s="529"/>
      <c r="ID1260" s="529"/>
      <c r="IE1260" s="529"/>
      <c r="IF1260" s="529"/>
      <c r="IG1260" s="529"/>
      <c r="IH1260" s="529"/>
      <c r="II1260" s="529"/>
      <c r="IJ1260" s="529"/>
      <c r="IK1260" s="529"/>
      <c r="IL1260" s="529"/>
      <c r="IM1260" s="529"/>
      <c r="IN1260" s="529"/>
      <c r="IO1260" s="529"/>
      <c r="IP1260" s="529"/>
      <c r="IQ1260" s="529"/>
      <c r="IR1260" s="529"/>
      <c r="IS1260" s="529"/>
      <c r="IT1260" s="529"/>
      <c r="IU1260" s="529"/>
      <c r="IV1260" s="529"/>
      <c r="IW1260" s="529"/>
      <c r="IX1260" s="529"/>
      <c r="IY1260" s="529"/>
      <c r="IZ1260" s="529"/>
      <c r="JA1260" s="529"/>
      <c r="JB1260" s="529"/>
      <c r="JC1260" s="529"/>
      <c r="JD1260" s="529"/>
      <c r="JE1260" s="529"/>
      <c r="JF1260" s="529"/>
      <c r="JG1260" s="529"/>
      <c r="JH1260" s="529"/>
    </row>
    <row r="1261" spans="1:268" s="3" customFormat="1" ht="39.75" customHeight="1" x14ac:dyDescent="0.25">
      <c r="A1261" s="1"/>
      <c r="B1261" s="1" t="s">
        <v>2189</v>
      </c>
      <c r="C1261" s="1">
        <v>11160136</v>
      </c>
      <c r="D1261" s="7">
        <v>43153</v>
      </c>
      <c r="E1261" s="7">
        <v>43153</v>
      </c>
      <c r="F1261" s="7">
        <v>47536</v>
      </c>
      <c r="G1261" s="1">
        <v>-7777</v>
      </c>
      <c r="H1261" s="1" t="s">
        <v>490</v>
      </c>
      <c r="I1261" s="1"/>
      <c r="J1261" s="1" t="s">
        <v>7890</v>
      </c>
      <c r="K1261" s="1" t="s">
        <v>55</v>
      </c>
      <c r="L1261" s="1" t="s">
        <v>10643</v>
      </c>
      <c r="M1261" s="1" t="s">
        <v>2190</v>
      </c>
      <c r="N1261" s="1" t="s">
        <v>131</v>
      </c>
      <c r="O1261" s="1" t="s">
        <v>52</v>
      </c>
      <c r="P1261" s="6">
        <v>23039</v>
      </c>
      <c r="Q1261" s="1" t="s">
        <v>7891</v>
      </c>
      <c r="R1261" s="1" t="s">
        <v>391</v>
      </c>
      <c r="S1261" s="1" t="s">
        <v>131</v>
      </c>
      <c r="T1261" s="1" t="s">
        <v>52</v>
      </c>
      <c r="U1261" s="6">
        <v>65231</v>
      </c>
      <c r="V1261" s="1" t="s">
        <v>7906</v>
      </c>
      <c r="W1261" s="1" t="s">
        <v>7892</v>
      </c>
      <c r="X1261" s="1">
        <v>-7777</v>
      </c>
      <c r="Y1261" s="1">
        <v>-7777</v>
      </c>
      <c r="Z1261" s="9" t="s">
        <v>467</v>
      </c>
      <c r="AA1261" s="1" t="s">
        <v>7893</v>
      </c>
      <c r="AB1261" s="1"/>
      <c r="AC1261" s="1"/>
      <c r="AD1261" s="1"/>
      <c r="AE1261" s="1"/>
      <c r="AF1261" s="1"/>
      <c r="AG1261" s="1"/>
      <c r="AH1261" s="1"/>
      <c r="AI1261" s="1"/>
      <c r="AJ1261" s="1"/>
      <c r="AK1261" s="1"/>
      <c r="AL1261" s="1"/>
      <c r="AM1261" s="1"/>
      <c r="AN1261" s="1"/>
      <c r="AO1261" s="1"/>
      <c r="AP1261" s="1"/>
      <c r="AQ1261" s="1"/>
      <c r="AR1261" s="1"/>
      <c r="AS1261" s="1" t="s">
        <v>10638</v>
      </c>
      <c r="AT1261" s="1"/>
      <c r="AU1261" s="1"/>
      <c r="AV1261" s="1">
        <v>979.5</v>
      </c>
      <c r="AW1261" s="1" t="s">
        <v>10641</v>
      </c>
      <c r="AX1261" s="1" t="s">
        <v>10642</v>
      </c>
      <c r="AY1261" s="1">
        <v>42</v>
      </c>
      <c r="AZ1261" s="1">
        <v>18</v>
      </c>
      <c r="BA1261" s="1">
        <v>54.97</v>
      </c>
      <c r="BB1261" s="1">
        <v>23</v>
      </c>
      <c r="BC1261" s="1">
        <v>32</v>
      </c>
      <c r="BD1261" s="1">
        <v>56.24</v>
      </c>
      <c r="BE1261" s="1">
        <f t="shared" si="258"/>
        <v>42.315269444444439</v>
      </c>
      <c r="BF1261" s="1">
        <f t="shared" si="259"/>
        <v>23.548955555555558</v>
      </c>
      <c r="BG1261" s="1" t="s">
        <v>47</v>
      </c>
      <c r="BH1261" s="1"/>
      <c r="BI1261" s="525">
        <v>4556</v>
      </c>
      <c r="BJ1261" s="526">
        <v>45811</v>
      </c>
      <c r="BK1261" s="525">
        <v>4556</v>
      </c>
      <c r="BL1261" s="526">
        <v>45811</v>
      </c>
      <c r="BM1261" s="1"/>
      <c r="BN1261" s="1"/>
      <c r="BO1261" s="1"/>
      <c r="BP1261" s="1"/>
      <c r="BQ1261" s="1"/>
      <c r="BR1261" s="1"/>
      <c r="BS1261" s="1"/>
      <c r="BT1261" s="529"/>
      <c r="BU1261" s="529"/>
      <c r="BV1261" s="529"/>
      <c r="BW1261" s="529"/>
      <c r="BX1261" s="529"/>
      <c r="BY1261" s="529"/>
      <c r="BZ1261" s="529"/>
      <c r="CA1261" s="529"/>
      <c r="CB1261" s="529"/>
      <c r="CC1261" s="529"/>
      <c r="CD1261" s="529"/>
      <c r="CE1261" s="529"/>
      <c r="CF1261" s="529"/>
      <c r="CG1261" s="529"/>
      <c r="CH1261" s="529"/>
      <c r="CI1261" s="529"/>
      <c r="CJ1261" s="529"/>
      <c r="CK1261" s="529"/>
      <c r="CL1261" s="529"/>
      <c r="CM1261" s="529"/>
      <c r="CN1261" s="529"/>
      <c r="CO1261" s="529"/>
      <c r="CP1261" s="529"/>
      <c r="CQ1261" s="529"/>
      <c r="CR1261" s="529"/>
      <c r="CS1261" s="529"/>
      <c r="CT1261" s="529"/>
      <c r="CU1261" s="529"/>
      <c r="CV1261" s="529"/>
      <c r="CW1261" s="529"/>
      <c r="CX1261" s="529"/>
      <c r="CY1261" s="529"/>
      <c r="CZ1261" s="529"/>
      <c r="DA1261" s="529"/>
      <c r="DB1261" s="529"/>
      <c r="DC1261" s="529"/>
      <c r="DD1261" s="529"/>
      <c r="DE1261" s="529"/>
      <c r="DF1261" s="529"/>
      <c r="DG1261" s="529"/>
      <c r="DH1261" s="529"/>
      <c r="DI1261" s="529"/>
      <c r="DJ1261" s="529"/>
      <c r="DK1261" s="529"/>
      <c r="DL1261" s="529"/>
      <c r="DM1261" s="529"/>
      <c r="DN1261" s="529"/>
      <c r="DO1261" s="529"/>
      <c r="DP1261" s="529"/>
      <c r="DQ1261" s="529"/>
      <c r="DR1261" s="529"/>
      <c r="DS1261" s="529"/>
      <c r="DT1261" s="529"/>
      <c r="DU1261" s="529"/>
      <c r="DV1261" s="529"/>
      <c r="DW1261" s="529"/>
      <c r="DX1261" s="529"/>
      <c r="DY1261" s="529"/>
      <c r="DZ1261" s="529"/>
      <c r="EA1261" s="529"/>
      <c r="EB1261" s="529"/>
      <c r="EC1261" s="529"/>
      <c r="ED1261" s="529"/>
      <c r="EE1261" s="529"/>
      <c r="EF1261" s="529"/>
      <c r="EG1261" s="529"/>
      <c r="EH1261" s="529"/>
      <c r="EI1261" s="529"/>
      <c r="EJ1261" s="529"/>
      <c r="EK1261" s="529"/>
      <c r="EL1261" s="529"/>
      <c r="EM1261" s="529"/>
      <c r="EN1261" s="529"/>
      <c r="EO1261" s="529"/>
      <c r="EP1261" s="529"/>
      <c r="EQ1261" s="529"/>
      <c r="ER1261" s="529"/>
      <c r="ES1261" s="529"/>
      <c r="ET1261" s="529"/>
      <c r="EU1261" s="529"/>
      <c r="EV1261" s="529"/>
      <c r="EW1261" s="529"/>
      <c r="EX1261" s="529"/>
      <c r="EY1261" s="529"/>
      <c r="EZ1261" s="529"/>
      <c r="FA1261" s="529"/>
      <c r="FB1261" s="529"/>
      <c r="FC1261" s="529"/>
      <c r="FD1261" s="529"/>
      <c r="FE1261" s="529"/>
      <c r="FF1261" s="529"/>
      <c r="FG1261" s="529"/>
      <c r="FH1261" s="529"/>
      <c r="FI1261" s="529"/>
      <c r="FJ1261" s="529"/>
      <c r="FK1261" s="529"/>
      <c r="FL1261" s="529"/>
      <c r="FM1261" s="529"/>
      <c r="FN1261" s="529"/>
      <c r="FO1261" s="529"/>
      <c r="FP1261" s="529"/>
      <c r="FQ1261" s="529"/>
      <c r="FR1261" s="529"/>
      <c r="FS1261" s="529"/>
      <c r="FT1261" s="529"/>
      <c r="FU1261" s="529"/>
      <c r="FV1261" s="529"/>
      <c r="FW1261" s="529"/>
      <c r="FX1261" s="529"/>
      <c r="FY1261" s="529"/>
      <c r="FZ1261" s="529"/>
      <c r="GA1261" s="529"/>
      <c r="GB1261" s="529"/>
      <c r="GC1261" s="529"/>
      <c r="GD1261" s="529"/>
      <c r="GE1261" s="529"/>
      <c r="GF1261" s="529"/>
      <c r="GG1261" s="529"/>
      <c r="GH1261" s="529"/>
      <c r="GI1261" s="529"/>
      <c r="GJ1261" s="529"/>
      <c r="GK1261" s="529"/>
      <c r="GL1261" s="529"/>
      <c r="GM1261" s="529"/>
      <c r="GN1261" s="529"/>
      <c r="GO1261" s="529"/>
      <c r="GP1261" s="529"/>
      <c r="GQ1261" s="529"/>
      <c r="GR1261" s="529"/>
      <c r="GS1261" s="529"/>
      <c r="GT1261" s="529"/>
      <c r="GU1261" s="529"/>
      <c r="GV1261" s="529"/>
      <c r="GW1261" s="529"/>
      <c r="GX1261" s="529"/>
      <c r="GY1261" s="529"/>
      <c r="GZ1261" s="529"/>
      <c r="HA1261" s="529"/>
      <c r="HB1261" s="529"/>
      <c r="HC1261" s="529"/>
      <c r="HD1261" s="529"/>
      <c r="HE1261" s="529"/>
      <c r="HF1261" s="529"/>
      <c r="HG1261" s="529"/>
      <c r="HH1261" s="529"/>
      <c r="HI1261" s="529"/>
      <c r="HJ1261" s="529"/>
      <c r="HK1261" s="529"/>
      <c r="HL1261" s="529"/>
      <c r="HM1261" s="529"/>
      <c r="HN1261" s="529"/>
      <c r="HO1261" s="529"/>
      <c r="HP1261" s="529"/>
      <c r="HQ1261" s="529"/>
      <c r="HR1261" s="529"/>
      <c r="HS1261" s="529"/>
      <c r="HT1261" s="529"/>
      <c r="HU1261" s="529"/>
      <c r="HV1261" s="529"/>
      <c r="HW1261" s="529"/>
      <c r="HX1261" s="529"/>
      <c r="HY1261" s="529"/>
      <c r="HZ1261" s="529"/>
      <c r="IA1261" s="529"/>
      <c r="IB1261" s="529"/>
      <c r="IC1261" s="529"/>
      <c r="ID1261" s="529"/>
      <c r="IE1261" s="529"/>
      <c r="IF1261" s="529"/>
      <c r="IG1261" s="529"/>
      <c r="IH1261" s="529"/>
      <c r="II1261" s="529"/>
      <c r="IJ1261" s="529"/>
      <c r="IK1261" s="529"/>
      <c r="IL1261" s="529"/>
      <c r="IM1261" s="529"/>
      <c r="IN1261" s="529"/>
      <c r="IO1261" s="529"/>
      <c r="IP1261" s="529"/>
      <c r="IQ1261" s="529"/>
      <c r="IR1261" s="529"/>
      <c r="IS1261" s="529"/>
      <c r="IT1261" s="529"/>
      <c r="IU1261" s="529"/>
      <c r="IV1261" s="529"/>
      <c r="IW1261" s="529"/>
      <c r="IX1261" s="529"/>
      <c r="IY1261" s="529"/>
      <c r="IZ1261" s="529"/>
      <c r="JA1261" s="529"/>
      <c r="JB1261" s="529"/>
      <c r="JC1261" s="529"/>
      <c r="JD1261" s="529"/>
      <c r="JE1261" s="529"/>
      <c r="JF1261" s="529"/>
      <c r="JG1261" s="529"/>
      <c r="JH1261" s="529"/>
    </row>
    <row r="1262" spans="1:268" s="3" customFormat="1" ht="39.75" customHeight="1" thickBot="1" x14ac:dyDescent="0.3">
      <c r="A1262" s="178"/>
      <c r="B1262" s="178" t="s">
        <v>2189</v>
      </c>
      <c r="C1262" s="178">
        <v>11160136</v>
      </c>
      <c r="D1262" s="179">
        <v>43153</v>
      </c>
      <c r="E1262" s="179">
        <v>43153</v>
      </c>
      <c r="F1262" s="179">
        <v>47536</v>
      </c>
      <c r="G1262" s="178">
        <v>-7777</v>
      </c>
      <c r="H1262" s="178" t="s">
        <v>490</v>
      </c>
      <c r="I1262" s="178"/>
      <c r="J1262" s="178" t="s">
        <v>7890</v>
      </c>
      <c r="K1262" s="178" t="s">
        <v>55</v>
      </c>
      <c r="L1262" s="178" t="s">
        <v>10643</v>
      </c>
      <c r="M1262" s="178" t="s">
        <v>2190</v>
      </c>
      <c r="N1262" s="178" t="s">
        <v>131</v>
      </c>
      <c r="O1262" s="178" t="s">
        <v>52</v>
      </c>
      <c r="P1262" s="180">
        <v>23039</v>
      </c>
      <c r="Q1262" s="178" t="s">
        <v>7891</v>
      </c>
      <c r="R1262" s="178" t="s">
        <v>391</v>
      </c>
      <c r="S1262" s="178" t="s">
        <v>131</v>
      </c>
      <c r="T1262" s="178" t="s">
        <v>52</v>
      </c>
      <c r="U1262" s="180">
        <v>65231</v>
      </c>
      <c r="V1262" s="178" t="s">
        <v>7906</v>
      </c>
      <c r="W1262" s="178" t="s">
        <v>7892</v>
      </c>
      <c r="X1262" s="178">
        <v>-7777</v>
      </c>
      <c r="Y1262" s="178">
        <v>-7777</v>
      </c>
      <c r="Z1262" s="181" t="s">
        <v>467</v>
      </c>
      <c r="AA1262" s="178" t="s">
        <v>7893</v>
      </c>
      <c r="AB1262" s="178"/>
      <c r="AC1262" s="178"/>
      <c r="AD1262" s="178"/>
      <c r="AE1262" s="178"/>
      <c r="AF1262" s="178"/>
      <c r="AG1262" s="178"/>
      <c r="AH1262" s="178"/>
      <c r="AI1262" s="178"/>
      <c r="AJ1262" s="178"/>
      <c r="AK1262" s="178"/>
      <c r="AL1262" s="178"/>
      <c r="AM1262" s="178"/>
      <c r="AN1262" s="178"/>
      <c r="AO1262" s="178"/>
      <c r="AP1262" s="178"/>
      <c r="AQ1262" s="178"/>
      <c r="AR1262" s="178"/>
      <c r="AS1262" s="178" t="s">
        <v>7707</v>
      </c>
      <c r="AT1262" s="178"/>
      <c r="AU1262" s="178"/>
      <c r="AV1262" s="178">
        <v>962.5</v>
      </c>
      <c r="AW1262" s="178" t="s">
        <v>9435</v>
      </c>
      <c r="AX1262" s="178" t="s">
        <v>9436</v>
      </c>
      <c r="AY1262" s="178">
        <v>42</v>
      </c>
      <c r="AZ1262" s="178">
        <v>19</v>
      </c>
      <c r="BA1262" s="178">
        <v>17.315000000000001</v>
      </c>
      <c r="BB1262" s="178">
        <v>23</v>
      </c>
      <c r="BC1262" s="178">
        <v>33</v>
      </c>
      <c r="BD1262" s="178">
        <v>11.525</v>
      </c>
      <c r="BE1262" s="178">
        <f>AY1262+AZ1262/60+BA1262/3600</f>
        <v>42.32147638888889</v>
      </c>
      <c r="BF1262" s="178">
        <f>BB1262+BC1262/60+BD1262/3600</f>
        <v>23.55320138888889</v>
      </c>
      <c r="BG1262" s="178" t="s">
        <v>47</v>
      </c>
      <c r="BH1262" s="178"/>
      <c r="BI1262" s="178" t="s">
        <v>10644</v>
      </c>
      <c r="BJ1262" s="179" t="s">
        <v>10645</v>
      </c>
      <c r="BK1262" s="178">
        <v>4556</v>
      </c>
      <c r="BL1262" s="179">
        <v>45811</v>
      </c>
      <c r="BM1262" s="178"/>
      <c r="BN1262" s="178"/>
      <c r="BO1262" s="178"/>
      <c r="BP1262" s="178"/>
      <c r="BQ1262" s="178"/>
      <c r="BR1262" s="178"/>
      <c r="BS1262" s="178"/>
      <c r="BT1262" s="529"/>
      <c r="BU1262" s="529"/>
      <c r="BV1262" s="529"/>
      <c r="BW1262" s="529"/>
      <c r="BX1262" s="529"/>
      <c r="BY1262" s="529"/>
      <c r="BZ1262" s="529"/>
      <c r="CA1262" s="529"/>
      <c r="CB1262" s="529"/>
      <c r="CC1262" s="529"/>
      <c r="CD1262" s="529"/>
      <c r="CE1262" s="529"/>
      <c r="CF1262" s="529"/>
      <c r="CG1262" s="529"/>
      <c r="CH1262" s="529"/>
      <c r="CI1262" s="529"/>
      <c r="CJ1262" s="529"/>
      <c r="CK1262" s="529"/>
      <c r="CL1262" s="529"/>
      <c r="CM1262" s="529"/>
      <c r="CN1262" s="529"/>
      <c r="CO1262" s="529"/>
      <c r="CP1262" s="529"/>
      <c r="CQ1262" s="529"/>
      <c r="CR1262" s="529"/>
      <c r="CS1262" s="529"/>
      <c r="CT1262" s="529"/>
      <c r="CU1262" s="529"/>
      <c r="CV1262" s="529"/>
      <c r="CW1262" s="529"/>
      <c r="CX1262" s="529"/>
      <c r="CY1262" s="529"/>
      <c r="CZ1262" s="529"/>
      <c r="DA1262" s="529"/>
      <c r="DB1262" s="529"/>
      <c r="DC1262" s="529"/>
      <c r="DD1262" s="529"/>
      <c r="DE1262" s="529"/>
      <c r="DF1262" s="529"/>
      <c r="DG1262" s="529"/>
      <c r="DH1262" s="529"/>
      <c r="DI1262" s="529"/>
      <c r="DJ1262" s="529"/>
      <c r="DK1262" s="529"/>
      <c r="DL1262" s="529"/>
      <c r="DM1262" s="529"/>
      <c r="DN1262" s="529"/>
      <c r="DO1262" s="529"/>
      <c r="DP1262" s="529"/>
      <c r="DQ1262" s="529"/>
      <c r="DR1262" s="529"/>
      <c r="DS1262" s="529"/>
      <c r="DT1262" s="529"/>
      <c r="DU1262" s="529"/>
      <c r="DV1262" s="529"/>
      <c r="DW1262" s="529"/>
      <c r="DX1262" s="529"/>
      <c r="DY1262" s="529"/>
      <c r="DZ1262" s="529"/>
      <c r="EA1262" s="529"/>
      <c r="EB1262" s="529"/>
      <c r="EC1262" s="529"/>
      <c r="ED1262" s="529"/>
      <c r="EE1262" s="529"/>
      <c r="EF1262" s="529"/>
      <c r="EG1262" s="529"/>
      <c r="EH1262" s="529"/>
      <c r="EI1262" s="529"/>
      <c r="EJ1262" s="529"/>
      <c r="EK1262" s="529"/>
      <c r="EL1262" s="529"/>
      <c r="EM1262" s="529"/>
      <c r="EN1262" s="529"/>
      <c r="EO1262" s="529"/>
      <c r="EP1262" s="529"/>
      <c r="EQ1262" s="529"/>
      <c r="ER1262" s="529"/>
      <c r="ES1262" s="529"/>
      <c r="ET1262" s="529"/>
      <c r="EU1262" s="529"/>
      <c r="EV1262" s="529"/>
      <c r="EW1262" s="529"/>
      <c r="EX1262" s="529"/>
      <c r="EY1262" s="529"/>
      <c r="EZ1262" s="529"/>
      <c r="FA1262" s="529"/>
      <c r="FB1262" s="529"/>
      <c r="FC1262" s="529"/>
      <c r="FD1262" s="529"/>
      <c r="FE1262" s="529"/>
      <c r="FF1262" s="529"/>
      <c r="FG1262" s="529"/>
      <c r="FH1262" s="529"/>
      <c r="FI1262" s="529"/>
      <c r="FJ1262" s="529"/>
      <c r="FK1262" s="529"/>
      <c r="FL1262" s="529"/>
      <c r="FM1262" s="529"/>
      <c r="FN1262" s="529"/>
      <c r="FO1262" s="529"/>
      <c r="FP1262" s="529"/>
      <c r="FQ1262" s="529"/>
      <c r="FR1262" s="529"/>
      <c r="FS1262" s="529"/>
      <c r="FT1262" s="529"/>
      <c r="FU1262" s="529"/>
      <c r="FV1262" s="529"/>
      <c r="FW1262" s="529"/>
      <c r="FX1262" s="529"/>
      <c r="FY1262" s="529"/>
      <c r="FZ1262" s="529"/>
      <c r="GA1262" s="529"/>
      <c r="GB1262" s="529"/>
      <c r="GC1262" s="529"/>
      <c r="GD1262" s="529"/>
      <c r="GE1262" s="529"/>
      <c r="GF1262" s="529"/>
      <c r="GG1262" s="529"/>
      <c r="GH1262" s="529"/>
      <c r="GI1262" s="529"/>
      <c r="GJ1262" s="529"/>
      <c r="GK1262" s="529"/>
      <c r="GL1262" s="529"/>
      <c r="GM1262" s="529"/>
      <c r="GN1262" s="529"/>
      <c r="GO1262" s="529"/>
      <c r="GP1262" s="529"/>
      <c r="GQ1262" s="529"/>
      <c r="GR1262" s="529"/>
      <c r="GS1262" s="529"/>
      <c r="GT1262" s="529"/>
      <c r="GU1262" s="529"/>
      <c r="GV1262" s="529"/>
      <c r="GW1262" s="529"/>
      <c r="GX1262" s="529"/>
      <c r="GY1262" s="529"/>
      <c r="GZ1262" s="529"/>
      <c r="HA1262" s="529"/>
      <c r="HB1262" s="529"/>
      <c r="HC1262" s="529"/>
      <c r="HD1262" s="529"/>
      <c r="HE1262" s="529"/>
      <c r="HF1262" s="529"/>
      <c r="HG1262" s="529"/>
      <c r="HH1262" s="529"/>
      <c r="HI1262" s="529"/>
      <c r="HJ1262" s="529"/>
      <c r="HK1262" s="529"/>
      <c r="HL1262" s="529"/>
      <c r="HM1262" s="529"/>
      <c r="HN1262" s="529"/>
      <c r="HO1262" s="529"/>
      <c r="HP1262" s="529"/>
      <c r="HQ1262" s="529"/>
      <c r="HR1262" s="529"/>
      <c r="HS1262" s="529"/>
      <c r="HT1262" s="529"/>
      <c r="HU1262" s="529"/>
      <c r="HV1262" s="529"/>
      <c r="HW1262" s="529"/>
      <c r="HX1262" s="529"/>
      <c r="HY1262" s="529"/>
      <c r="HZ1262" s="529"/>
      <c r="IA1262" s="529"/>
      <c r="IB1262" s="529"/>
      <c r="IC1262" s="529"/>
      <c r="ID1262" s="529"/>
      <c r="IE1262" s="529"/>
      <c r="IF1262" s="529"/>
      <c r="IG1262" s="529"/>
      <c r="IH1262" s="529"/>
      <c r="II1262" s="529"/>
      <c r="IJ1262" s="529"/>
      <c r="IK1262" s="529"/>
      <c r="IL1262" s="529"/>
      <c r="IM1262" s="529"/>
      <c r="IN1262" s="529"/>
      <c r="IO1262" s="529"/>
      <c r="IP1262" s="529"/>
      <c r="IQ1262" s="529"/>
      <c r="IR1262" s="529"/>
      <c r="IS1262" s="529"/>
      <c r="IT1262" s="529"/>
      <c r="IU1262" s="529"/>
      <c r="IV1262" s="529"/>
      <c r="IW1262" s="529"/>
      <c r="IX1262" s="529"/>
      <c r="IY1262" s="529"/>
      <c r="IZ1262" s="529"/>
      <c r="JA1262" s="529"/>
      <c r="JB1262" s="529"/>
      <c r="JC1262" s="529"/>
      <c r="JD1262" s="529"/>
      <c r="JE1262" s="529"/>
      <c r="JF1262" s="529"/>
      <c r="JG1262" s="529"/>
      <c r="JH1262" s="529"/>
    </row>
    <row r="1263" spans="1:268" s="3" customFormat="1" ht="39.75" customHeight="1" x14ac:dyDescent="0.25">
      <c r="A1263" s="4" t="s">
        <v>3387</v>
      </c>
      <c r="B1263" s="4" t="s">
        <v>7969</v>
      </c>
      <c r="C1263" s="4">
        <v>11160137</v>
      </c>
      <c r="D1263" s="293">
        <v>43178</v>
      </c>
      <c r="E1263" s="293">
        <v>43178</v>
      </c>
      <c r="F1263" s="293">
        <v>45795</v>
      </c>
      <c r="G1263" s="4">
        <v>-7777</v>
      </c>
      <c r="H1263" s="4" t="s">
        <v>970</v>
      </c>
      <c r="I1263" s="296"/>
      <c r="J1263" s="296" t="s">
        <v>7970</v>
      </c>
      <c r="K1263" s="296" t="s">
        <v>60</v>
      </c>
      <c r="L1263" s="4" t="s">
        <v>7134</v>
      </c>
      <c r="M1263" s="4" t="s">
        <v>302</v>
      </c>
      <c r="N1263" s="4" t="s">
        <v>357</v>
      </c>
      <c r="O1263" s="4" t="s">
        <v>51</v>
      </c>
      <c r="P1263" s="294" t="s">
        <v>5392</v>
      </c>
      <c r="Q1263" s="4"/>
      <c r="R1263" s="4" t="s">
        <v>302</v>
      </c>
      <c r="S1263" s="4" t="s">
        <v>357</v>
      </c>
      <c r="T1263" s="4" t="s">
        <v>51</v>
      </c>
      <c r="U1263" s="294" t="s">
        <v>5392</v>
      </c>
      <c r="V1263" s="4" t="s">
        <v>7971</v>
      </c>
      <c r="W1263" s="4" t="s">
        <v>638</v>
      </c>
      <c r="X1263" s="4">
        <v>-7777</v>
      </c>
      <c r="Y1263" s="4">
        <v>-7777</v>
      </c>
      <c r="Z1263" s="295" t="s">
        <v>467</v>
      </c>
      <c r="AA1263" s="4" t="s">
        <v>359</v>
      </c>
      <c r="AB1263" s="4"/>
      <c r="AC1263" s="453">
        <f>SUM(3.9,3.7)</f>
        <v>7.6</v>
      </c>
      <c r="AD1263" s="453">
        <v>98325</v>
      </c>
      <c r="AE1263" s="4"/>
      <c r="AF1263" s="4"/>
      <c r="AG1263" s="4"/>
      <c r="AH1263" s="4"/>
      <c r="AI1263" s="4"/>
      <c r="AJ1263" s="4"/>
      <c r="AK1263" s="4"/>
      <c r="AL1263" s="453">
        <v>98325</v>
      </c>
      <c r="AM1263" s="4"/>
      <c r="AN1263" s="4"/>
      <c r="AO1263" s="453">
        <v>1150</v>
      </c>
      <c r="AP1263" s="4"/>
      <c r="AQ1263" s="4"/>
      <c r="AR1263" s="4"/>
      <c r="AS1263" s="4" t="s">
        <v>2272</v>
      </c>
      <c r="AT1263" s="4"/>
      <c r="AU1263" s="4"/>
      <c r="AV1263" s="4">
        <v>120.5</v>
      </c>
      <c r="AW1263" s="296" t="s">
        <v>7973</v>
      </c>
      <c r="AX1263" s="296" t="s">
        <v>7974</v>
      </c>
      <c r="AY1263" s="4">
        <v>43</v>
      </c>
      <c r="AZ1263" s="4">
        <v>31</v>
      </c>
      <c r="BA1263" s="4">
        <v>32.56</v>
      </c>
      <c r="BB1263" s="4">
        <v>26</v>
      </c>
      <c r="BC1263" s="4">
        <v>3</v>
      </c>
      <c r="BD1263" s="4">
        <v>6.27</v>
      </c>
      <c r="BE1263" s="4">
        <f t="shared" ref="BE1263" si="260">AY1263+AZ1263/60+BA1263/3600</f>
        <v>43.525711111111107</v>
      </c>
      <c r="BF1263" s="4">
        <f t="shared" ref="BF1263" si="261">BB1263+BC1263/60+BD1263/3600</f>
        <v>26.051741666666668</v>
      </c>
      <c r="BG1263" s="4" t="s">
        <v>47</v>
      </c>
      <c r="BH1263" s="4"/>
      <c r="BI1263" s="4">
        <v>2758</v>
      </c>
      <c r="BJ1263" s="293">
        <v>43739</v>
      </c>
      <c r="BK1263" s="4">
        <v>2758</v>
      </c>
      <c r="BL1263" s="293">
        <v>43739</v>
      </c>
      <c r="BM1263" s="4">
        <v>767</v>
      </c>
      <c r="BN1263" s="293">
        <v>45096</v>
      </c>
      <c r="BO1263" s="4"/>
      <c r="BP1263" s="4"/>
      <c r="BQ1263" s="4"/>
      <c r="BR1263" s="4"/>
      <c r="BS1263" s="4"/>
      <c r="BT1263" s="529"/>
      <c r="BU1263" s="529"/>
      <c r="BV1263" s="529"/>
      <c r="BW1263" s="529"/>
      <c r="BX1263" s="529"/>
      <c r="BY1263" s="529"/>
      <c r="BZ1263" s="529"/>
      <c r="CA1263" s="529"/>
      <c r="CB1263" s="529"/>
      <c r="CC1263" s="529"/>
      <c r="CD1263" s="529"/>
      <c r="CE1263" s="529"/>
      <c r="CF1263" s="529"/>
      <c r="CG1263" s="529"/>
      <c r="CH1263" s="529"/>
      <c r="CI1263" s="529"/>
      <c r="CJ1263" s="529"/>
      <c r="CK1263" s="529"/>
      <c r="CL1263" s="529"/>
      <c r="CM1263" s="529"/>
      <c r="CN1263" s="529"/>
      <c r="CO1263" s="529"/>
      <c r="CP1263" s="529"/>
      <c r="CQ1263" s="529"/>
      <c r="CR1263" s="529"/>
      <c r="CS1263" s="529"/>
      <c r="CT1263" s="529"/>
      <c r="CU1263" s="529"/>
      <c r="CV1263" s="529"/>
      <c r="CW1263" s="529"/>
      <c r="CX1263" s="529"/>
      <c r="CY1263" s="529"/>
      <c r="CZ1263" s="529"/>
      <c r="DA1263" s="529"/>
      <c r="DB1263" s="529"/>
      <c r="DC1263" s="529"/>
      <c r="DD1263" s="529"/>
      <c r="DE1263" s="529"/>
      <c r="DF1263" s="529"/>
      <c r="DG1263" s="529"/>
      <c r="DH1263" s="529"/>
      <c r="DI1263" s="529"/>
      <c r="DJ1263" s="529"/>
      <c r="DK1263" s="529"/>
      <c r="DL1263" s="529"/>
      <c r="DM1263" s="529"/>
      <c r="DN1263" s="529"/>
      <c r="DO1263" s="529"/>
      <c r="DP1263" s="529"/>
      <c r="DQ1263" s="529"/>
      <c r="DR1263" s="529"/>
      <c r="DS1263" s="529"/>
      <c r="DT1263" s="529"/>
      <c r="DU1263" s="529"/>
      <c r="DV1263" s="529"/>
      <c r="DW1263" s="529"/>
      <c r="DX1263" s="529"/>
      <c r="DY1263" s="529"/>
      <c r="DZ1263" s="529"/>
      <c r="EA1263" s="529"/>
      <c r="EB1263" s="529"/>
      <c r="EC1263" s="529"/>
      <c r="ED1263" s="529"/>
      <c r="EE1263" s="529"/>
      <c r="EF1263" s="529"/>
      <c r="EG1263" s="529"/>
      <c r="EH1263" s="529"/>
      <c r="EI1263" s="529"/>
      <c r="EJ1263" s="529"/>
      <c r="EK1263" s="529"/>
      <c r="EL1263" s="529"/>
      <c r="EM1263" s="529"/>
      <c r="EN1263" s="529"/>
      <c r="EO1263" s="529"/>
      <c r="EP1263" s="529"/>
      <c r="EQ1263" s="529"/>
      <c r="ER1263" s="529"/>
      <c r="ES1263" s="529"/>
      <c r="ET1263" s="529"/>
      <c r="EU1263" s="529"/>
      <c r="EV1263" s="529"/>
      <c r="EW1263" s="529"/>
      <c r="EX1263" s="529"/>
      <c r="EY1263" s="529"/>
      <c r="EZ1263" s="529"/>
      <c r="FA1263" s="529"/>
      <c r="FB1263" s="529"/>
      <c r="FC1263" s="529"/>
      <c r="FD1263" s="529"/>
      <c r="FE1263" s="529"/>
      <c r="FF1263" s="529"/>
      <c r="FG1263" s="529"/>
      <c r="FH1263" s="529"/>
      <c r="FI1263" s="529"/>
      <c r="FJ1263" s="529"/>
      <c r="FK1263" s="529"/>
      <c r="FL1263" s="529"/>
      <c r="FM1263" s="529"/>
      <c r="FN1263" s="529"/>
      <c r="FO1263" s="529"/>
      <c r="FP1263" s="529"/>
      <c r="FQ1263" s="529"/>
      <c r="FR1263" s="529"/>
      <c r="FS1263" s="529"/>
      <c r="FT1263" s="529"/>
      <c r="FU1263" s="529"/>
      <c r="FV1263" s="529"/>
      <c r="FW1263" s="529"/>
      <c r="FX1263" s="529"/>
      <c r="FY1263" s="529"/>
      <c r="FZ1263" s="529"/>
      <c r="GA1263" s="529"/>
      <c r="GB1263" s="529"/>
      <c r="GC1263" s="529"/>
      <c r="GD1263" s="529"/>
      <c r="GE1263" s="529"/>
      <c r="GF1263" s="529"/>
      <c r="GG1263" s="529"/>
      <c r="GH1263" s="529"/>
      <c r="GI1263" s="529"/>
      <c r="GJ1263" s="529"/>
      <c r="GK1263" s="529"/>
      <c r="GL1263" s="529"/>
      <c r="GM1263" s="529"/>
      <c r="GN1263" s="529"/>
      <c r="GO1263" s="529"/>
      <c r="GP1263" s="529"/>
      <c r="GQ1263" s="529"/>
      <c r="GR1263" s="529"/>
      <c r="GS1263" s="529"/>
      <c r="GT1263" s="529"/>
      <c r="GU1263" s="529"/>
      <c r="GV1263" s="529"/>
      <c r="GW1263" s="529"/>
      <c r="GX1263" s="529"/>
      <c r="GY1263" s="529"/>
      <c r="GZ1263" s="529"/>
      <c r="HA1263" s="529"/>
      <c r="HB1263" s="529"/>
      <c r="HC1263" s="529"/>
      <c r="HD1263" s="529"/>
      <c r="HE1263" s="529"/>
      <c r="HF1263" s="529"/>
      <c r="HG1263" s="529"/>
      <c r="HH1263" s="529"/>
      <c r="HI1263" s="529"/>
      <c r="HJ1263" s="529"/>
      <c r="HK1263" s="529"/>
      <c r="HL1263" s="529"/>
      <c r="HM1263" s="529"/>
      <c r="HN1263" s="529"/>
      <c r="HO1263" s="529"/>
      <c r="HP1263" s="529"/>
      <c r="HQ1263" s="529"/>
      <c r="HR1263" s="529"/>
      <c r="HS1263" s="529"/>
      <c r="HT1263" s="529"/>
      <c r="HU1263" s="529"/>
      <c r="HV1263" s="529"/>
      <c r="HW1263" s="529"/>
      <c r="HX1263" s="529"/>
      <c r="HY1263" s="529"/>
      <c r="HZ1263" s="529"/>
      <c r="IA1263" s="529"/>
      <c r="IB1263" s="529"/>
      <c r="IC1263" s="529"/>
      <c r="ID1263" s="529"/>
      <c r="IE1263" s="529"/>
      <c r="IF1263" s="529"/>
      <c r="IG1263" s="529"/>
      <c r="IH1263" s="529"/>
      <c r="II1263" s="529"/>
      <c r="IJ1263" s="529"/>
      <c r="IK1263" s="529"/>
      <c r="IL1263" s="529"/>
      <c r="IM1263" s="529"/>
      <c r="IN1263" s="529"/>
      <c r="IO1263" s="529"/>
      <c r="IP1263" s="529"/>
      <c r="IQ1263" s="529"/>
      <c r="IR1263" s="529"/>
      <c r="IS1263" s="529"/>
      <c r="IT1263" s="529"/>
      <c r="IU1263" s="529"/>
      <c r="IV1263" s="529"/>
      <c r="IW1263" s="529"/>
      <c r="IX1263" s="529"/>
      <c r="IY1263" s="529"/>
      <c r="IZ1263" s="529"/>
      <c r="JA1263" s="529"/>
      <c r="JB1263" s="529"/>
      <c r="JC1263" s="529"/>
      <c r="JD1263" s="529"/>
      <c r="JE1263" s="529"/>
      <c r="JF1263" s="529"/>
      <c r="JG1263" s="529"/>
      <c r="JH1263" s="529"/>
    </row>
    <row r="1264" spans="1:268" s="3" customFormat="1" ht="39.75" customHeight="1" x14ac:dyDescent="0.25">
      <c r="A1264" s="4"/>
      <c r="B1264" s="4" t="s">
        <v>7969</v>
      </c>
      <c r="C1264" s="4">
        <v>11160137</v>
      </c>
      <c r="D1264" s="293">
        <v>43178</v>
      </c>
      <c r="E1264" s="293">
        <v>43178</v>
      </c>
      <c r="F1264" s="293">
        <v>45795</v>
      </c>
      <c r="G1264" s="4">
        <v>-7777</v>
      </c>
      <c r="H1264" s="4" t="s">
        <v>970</v>
      </c>
      <c r="I1264" s="4"/>
      <c r="J1264" s="4" t="s">
        <v>7970</v>
      </c>
      <c r="K1264" s="4" t="s">
        <v>60</v>
      </c>
      <c r="L1264" s="4" t="s">
        <v>7134</v>
      </c>
      <c r="M1264" s="4" t="s">
        <v>302</v>
      </c>
      <c r="N1264" s="4" t="s">
        <v>357</v>
      </c>
      <c r="O1264" s="4" t="s">
        <v>51</v>
      </c>
      <c r="P1264" s="294" t="s">
        <v>5392</v>
      </c>
      <c r="Q1264" s="4"/>
      <c r="R1264" s="4" t="s">
        <v>302</v>
      </c>
      <c r="S1264" s="4" t="s">
        <v>357</v>
      </c>
      <c r="T1264" s="4" t="s">
        <v>51</v>
      </c>
      <c r="U1264" s="294" t="s">
        <v>5392</v>
      </c>
      <c r="V1264" s="4" t="s">
        <v>7971</v>
      </c>
      <c r="W1264" s="4" t="s">
        <v>638</v>
      </c>
      <c r="X1264" s="4">
        <v>-7777</v>
      </c>
      <c r="Y1264" s="4">
        <v>-7777</v>
      </c>
      <c r="Z1264" s="295" t="s">
        <v>467</v>
      </c>
      <c r="AA1264" s="4" t="s">
        <v>359</v>
      </c>
      <c r="AB1264" s="4"/>
      <c r="AC1264" s="4"/>
      <c r="AD1264" s="4"/>
      <c r="AE1264" s="4"/>
      <c r="AF1264" s="4"/>
      <c r="AG1264" s="4"/>
      <c r="AH1264" s="4"/>
      <c r="AI1264" s="4"/>
      <c r="AJ1264" s="4"/>
      <c r="AK1264" s="4"/>
      <c r="AL1264" s="4"/>
      <c r="AM1264" s="4"/>
      <c r="AN1264" s="4"/>
      <c r="AO1264" s="4"/>
      <c r="AP1264" s="4"/>
      <c r="AQ1264" s="4"/>
      <c r="AR1264" s="4"/>
      <c r="AS1264" s="4" t="s">
        <v>7972</v>
      </c>
      <c r="AT1264" s="4"/>
      <c r="AU1264" s="4"/>
      <c r="AV1264" s="4">
        <v>120.5</v>
      </c>
      <c r="AW1264" s="4" t="s">
        <v>7975</v>
      </c>
      <c r="AX1264" s="4" t="s">
        <v>7976</v>
      </c>
      <c r="AY1264" s="4">
        <v>43</v>
      </c>
      <c r="AZ1264" s="4">
        <v>31</v>
      </c>
      <c r="BA1264" s="4">
        <v>33.25</v>
      </c>
      <c r="BB1264" s="4">
        <v>26</v>
      </c>
      <c r="BC1264" s="4">
        <v>3</v>
      </c>
      <c r="BD1264" s="4">
        <v>4.74</v>
      </c>
      <c r="BE1264" s="4">
        <f t="shared" ref="BE1264" si="262">AY1264+AZ1264/60+BA1264/3600</f>
        <v>43.52590277777778</v>
      </c>
      <c r="BF1264" s="4">
        <f t="shared" ref="BF1264" si="263">BB1264+BC1264/60+BD1264/3600</f>
        <v>26.051316666666668</v>
      </c>
      <c r="BG1264" s="4" t="s">
        <v>47</v>
      </c>
      <c r="BH1264" s="4"/>
      <c r="BI1264" s="4">
        <v>2758</v>
      </c>
      <c r="BJ1264" s="293">
        <v>43739</v>
      </c>
      <c r="BK1264" s="4">
        <v>2758</v>
      </c>
      <c r="BL1264" s="293">
        <v>43739</v>
      </c>
      <c r="BM1264" s="4">
        <v>767</v>
      </c>
      <c r="BN1264" s="293">
        <v>45096</v>
      </c>
      <c r="BO1264" s="4"/>
      <c r="BP1264" s="4"/>
      <c r="BQ1264" s="4"/>
      <c r="BR1264" s="4"/>
      <c r="BS1264" s="4"/>
      <c r="BT1264" s="529"/>
      <c r="BU1264" s="529"/>
      <c r="BV1264" s="529"/>
      <c r="BW1264" s="529"/>
      <c r="BX1264" s="529"/>
      <c r="BY1264" s="529"/>
      <c r="BZ1264" s="529"/>
      <c r="CA1264" s="529"/>
      <c r="CB1264" s="529"/>
      <c r="CC1264" s="529"/>
      <c r="CD1264" s="529"/>
      <c r="CE1264" s="529"/>
      <c r="CF1264" s="529"/>
      <c r="CG1264" s="529"/>
      <c r="CH1264" s="529"/>
      <c r="CI1264" s="529"/>
      <c r="CJ1264" s="529"/>
      <c r="CK1264" s="529"/>
      <c r="CL1264" s="529"/>
      <c r="CM1264" s="529"/>
      <c r="CN1264" s="529"/>
      <c r="CO1264" s="529"/>
      <c r="CP1264" s="529"/>
      <c r="CQ1264" s="529"/>
      <c r="CR1264" s="529"/>
      <c r="CS1264" s="529"/>
      <c r="CT1264" s="529"/>
      <c r="CU1264" s="529"/>
      <c r="CV1264" s="529"/>
      <c r="CW1264" s="529"/>
      <c r="CX1264" s="529"/>
      <c r="CY1264" s="529"/>
      <c r="CZ1264" s="529"/>
      <c r="DA1264" s="529"/>
      <c r="DB1264" s="529"/>
      <c r="DC1264" s="529"/>
      <c r="DD1264" s="529"/>
      <c r="DE1264" s="529"/>
      <c r="DF1264" s="529"/>
      <c r="DG1264" s="529"/>
      <c r="DH1264" s="529"/>
      <c r="DI1264" s="529"/>
      <c r="DJ1264" s="529"/>
      <c r="DK1264" s="529"/>
      <c r="DL1264" s="529"/>
      <c r="DM1264" s="529"/>
      <c r="DN1264" s="529"/>
      <c r="DO1264" s="529"/>
      <c r="DP1264" s="529"/>
      <c r="DQ1264" s="529"/>
      <c r="DR1264" s="529"/>
      <c r="DS1264" s="529"/>
      <c r="DT1264" s="529"/>
      <c r="DU1264" s="529"/>
      <c r="DV1264" s="529"/>
      <c r="DW1264" s="529"/>
      <c r="DX1264" s="529"/>
      <c r="DY1264" s="529"/>
      <c r="DZ1264" s="529"/>
      <c r="EA1264" s="529"/>
      <c r="EB1264" s="529"/>
      <c r="EC1264" s="529"/>
      <c r="ED1264" s="529"/>
      <c r="EE1264" s="529"/>
      <c r="EF1264" s="529"/>
      <c r="EG1264" s="529"/>
      <c r="EH1264" s="529"/>
      <c r="EI1264" s="529"/>
      <c r="EJ1264" s="529"/>
      <c r="EK1264" s="529"/>
      <c r="EL1264" s="529"/>
      <c r="EM1264" s="529"/>
      <c r="EN1264" s="529"/>
      <c r="EO1264" s="529"/>
      <c r="EP1264" s="529"/>
      <c r="EQ1264" s="529"/>
      <c r="ER1264" s="529"/>
      <c r="ES1264" s="529"/>
      <c r="ET1264" s="529"/>
      <c r="EU1264" s="529"/>
      <c r="EV1264" s="529"/>
      <c r="EW1264" s="529"/>
      <c r="EX1264" s="529"/>
      <c r="EY1264" s="529"/>
      <c r="EZ1264" s="529"/>
      <c r="FA1264" s="529"/>
      <c r="FB1264" s="529"/>
      <c r="FC1264" s="529"/>
      <c r="FD1264" s="529"/>
      <c r="FE1264" s="529"/>
      <c r="FF1264" s="529"/>
      <c r="FG1264" s="529"/>
      <c r="FH1264" s="529"/>
      <c r="FI1264" s="529"/>
      <c r="FJ1264" s="529"/>
      <c r="FK1264" s="529"/>
      <c r="FL1264" s="529"/>
      <c r="FM1264" s="529"/>
      <c r="FN1264" s="529"/>
      <c r="FO1264" s="529"/>
      <c r="FP1264" s="529"/>
      <c r="FQ1264" s="529"/>
      <c r="FR1264" s="529"/>
      <c r="FS1264" s="529"/>
      <c r="FT1264" s="529"/>
      <c r="FU1264" s="529"/>
      <c r="FV1264" s="529"/>
      <c r="FW1264" s="529"/>
      <c r="FX1264" s="529"/>
      <c r="FY1264" s="529"/>
      <c r="FZ1264" s="529"/>
      <c r="GA1264" s="529"/>
      <c r="GB1264" s="529"/>
      <c r="GC1264" s="529"/>
      <c r="GD1264" s="529"/>
      <c r="GE1264" s="529"/>
      <c r="GF1264" s="529"/>
      <c r="GG1264" s="529"/>
      <c r="GH1264" s="529"/>
      <c r="GI1264" s="529"/>
      <c r="GJ1264" s="529"/>
      <c r="GK1264" s="529"/>
      <c r="GL1264" s="529"/>
      <c r="GM1264" s="529"/>
      <c r="GN1264" s="529"/>
      <c r="GO1264" s="529"/>
      <c r="GP1264" s="529"/>
      <c r="GQ1264" s="529"/>
      <c r="GR1264" s="529"/>
      <c r="GS1264" s="529"/>
      <c r="GT1264" s="529"/>
      <c r="GU1264" s="529"/>
      <c r="GV1264" s="529"/>
      <c r="GW1264" s="529"/>
      <c r="GX1264" s="529"/>
      <c r="GY1264" s="529"/>
      <c r="GZ1264" s="529"/>
      <c r="HA1264" s="529"/>
      <c r="HB1264" s="529"/>
      <c r="HC1264" s="529"/>
      <c r="HD1264" s="529"/>
      <c r="HE1264" s="529"/>
      <c r="HF1264" s="529"/>
      <c r="HG1264" s="529"/>
      <c r="HH1264" s="529"/>
      <c r="HI1264" s="529"/>
      <c r="HJ1264" s="529"/>
      <c r="HK1264" s="529"/>
      <c r="HL1264" s="529"/>
      <c r="HM1264" s="529"/>
      <c r="HN1264" s="529"/>
      <c r="HO1264" s="529"/>
      <c r="HP1264" s="529"/>
      <c r="HQ1264" s="529"/>
      <c r="HR1264" s="529"/>
      <c r="HS1264" s="529"/>
      <c r="HT1264" s="529"/>
      <c r="HU1264" s="529"/>
      <c r="HV1264" s="529"/>
      <c r="HW1264" s="529"/>
      <c r="HX1264" s="529"/>
      <c r="HY1264" s="529"/>
      <c r="HZ1264" s="529"/>
      <c r="IA1264" s="529"/>
      <c r="IB1264" s="529"/>
      <c r="IC1264" s="529"/>
      <c r="ID1264" s="529"/>
      <c r="IE1264" s="529"/>
      <c r="IF1264" s="529"/>
      <c r="IG1264" s="529"/>
      <c r="IH1264" s="529"/>
      <c r="II1264" s="529"/>
      <c r="IJ1264" s="529"/>
      <c r="IK1264" s="529"/>
      <c r="IL1264" s="529"/>
      <c r="IM1264" s="529"/>
      <c r="IN1264" s="529"/>
      <c r="IO1264" s="529"/>
      <c r="IP1264" s="529"/>
      <c r="IQ1264" s="529"/>
      <c r="IR1264" s="529"/>
      <c r="IS1264" s="529"/>
      <c r="IT1264" s="529"/>
      <c r="IU1264" s="529"/>
      <c r="IV1264" s="529"/>
      <c r="IW1264" s="529"/>
      <c r="IX1264" s="529"/>
      <c r="IY1264" s="529"/>
      <c r="IZ1264" s="529"/>
      <c r="JA1264" s="529"/>
      <c r="JB1264" s="529"/>
      <c r="JC1264" s="529"/>
      <c r="JD1264" s="529"/>
      <c r="JE1264" s="529"/>
      <c r="JF1264" s="529"/>
      <c r="JG1264" s="529"/>
      <c r="JH1264" s="529"/>
    </row>
    <row r="1265" spans="1:268" s="3" customFormat="1" ht="39.75" customHeight="1" thickBot="1" x14ac:dyDescent="0.3">
      <c r="A1265" s="310"/>
      <c r="B1265" s="310" t="s">
        <v>7969</v>
      </c>
      <c r="C1265" s="310">
        <v>11160137</v>
      </c>
      <c r="D1265" s="311">
        <v>43178</v>
      </c>
      <c r="E1265" s="311">
        <v>43178</v>
      </c>
      <c r="F1265" s="311">
        <v>45795</v>
      </c>
      <c r="G1265" s="310">
        <v>-7777</v>
      </c>
      <c r="H1265" s="310" t="s">
        <v>970</v>
      </c>
      <c r="I1265" s="310"/>
      <c r="J1265" s="310" t="s">
        <v>7970</v>
      </c>
      <c r="K1265" s="310" t="s">
        <v>60</v>
      </c>
      <c r="L1265" s="310" t="s">
        <v>7134</v>
      </c>
      <c r="M1265" s="310" t="s">
        <v>302</v>
      </c>
      <c r="N1265" s="310" t="s">
        <v>357</v>
      </c>
      <c r="O1265" s="310" t="s">
        <v>51</v>
      </c>
      <c r="P1265" s="312" t="s">
        <v>5392</v>
      </c>
      <c r="Q1265" s="310"/>
      <c r="R1265" s="310" t="s">
        <v>302</v>
      </c>
      <c r="S1265" s="310" t="s">
        <v>357</v>
      </c>
      <c r="T1265" s="310" t="s">
        <v>51</v>
      </c>
      <c r="U1265" s="312" t="s">
        <v>5392</v>
      </c>
      <c r="V1265" s="310" t="s">
        <v>7971</v>
      </c>
      <c r="W1265" s="310" t="s">
        <v>638</v>
      </c>
      <c r="X1265" s="310">
        <v>-7777</v>
      </c>
      <c r="Y1265" s="310">
        <v>-7777</v>
      </c>
      <c r="Z1265" s="313" t="s">
        <v>467</v>
      </c>
      <c r="AA1265" s="310" t="s">
        <v>359</v>
      </c>
      <c r="AB1265" s="310"/>
      <c r="AC1265" s="310"/>
      <c r="AD1265" s="310"/>
      <c r="AE1265" s="310"/>
      <c r="AF1265" s="310"/>
      <c r="AG1265" s="310"/>
      <c r="AH1265" s="310"/>
      <c r="AI1265" s="310"/>
      <c r="AJ1265" s="310"/>
      <c r="AK1265" s="310"/>
      <c r="AL1265" s="310"/>
      <c r="AM1265" s="310"/>
      <c r="AN1265" s="310"/>
      <c r="AO1265" s="310"/>
      <c r="AP1265" s="310"/>
      <c r="AQ1265" s="310"/>
      <c r="AR1265" s="310"/>
      <c r="AS1265" s="310" t="s">
        <v>3494</v>
      </c>
      <c r="AT1265" s="310"/>
      <c r="AU1265" s="310"/>
      <c r="AV1265" s="310">
        <v>118.8</v>
      </c>
      <c r="AW1265" s="310" t="s">
        <v>7975</v>
      </c>
      <c r="AX1265" s="310" t="s">
        <v>7976</v>
      </c>
      <c r="AY1265" s="310">
        <v>43</v>
      </c>
      <c r="AZ1265" s="310">
        <v>31</v>
      </c>
      <c r="BA1265" s="310">
        <v>33.25</v>
      </c>
      <c r="BB1265" s="310">
        <v>26</v>
      </c>
      <c r="BC1265" s="310">
        <v>3</v>
      </c>
      <c r="BD1265" s="310">
        <v>4.74</v>
      </c>
      <c r="BE1265" s="310">
        <f t="shared" ref="BE1265:BE1266" si="264">AY1265+AZ1265/60+BA1265/3600</f>
        <v>43.52590277777778</v>
      </c>
      <c r="BF1265" s="310">
        <f t="shared" ref="BF1265:BF1266" si="265">BB1265+BC1265/60+BD1265/3600</f>
        <v>26.051316666666668</v>
      </c>
      <c r="BG1265" s="310" t="s">
        <v>47</v>
      </c>
      <c r="BH1265" s="310"/>
      <c r="BI1265" s="310">
        <v>2758</v>
      </c>
      <c r="BJ1265" s="311">
        <v>43739</v>
      </c>
      <c r="BK1265" s="310">
        <v>2758</v>
      </c>
      <c r="BL1265" s="311">
        <v>43739</v>
      </c>
      <c r="BM1265" s="310">
        <v>767</v>
      </c>
      <c r="BN1265" s="311">
        <v>45096</v>
      </c>
      <c r="BO1265" s="310"/>
      <c r="BP1265" s="310"/>
      <c r="BQ1265" s="310"/>
      <c r="BR1265" s="310"/>
      <c r="BS1265" s="310"/>
      <c r="BT1265" s="529"/>
      <c r="BU1265" s="529"/>
      <c r="BV1265" s="529"/>
      <c r="BW1265" s="529"/>
      <c r="BX1265" s="529"/>
      <c r="BY1265" s="529"/>
      <c r="BZ1265" s="529"/>
      <c r="CA1265" s="529"/>
      <c r="CB1265" s="529"/>
      <c r="CC1265" s="529"/>
      <c r="CD1265" s="529"/>
      <c r="CE1265" s="529"/>
      <c r="CF1265" s="529"/>
      <c r="CG1265" s="529"/>
      <c r="CH1265" s="529"/>
      <c r="CI1265" s="529"/>
      <c r="CJ1265" s="529"/>
      <c r="CK1265" s="529"/>
      <c r="CL1265" s="529"/>
      <c r="CM1265" s="529"/>
      <c r="CN1265" s="529"/>
      <c r="CO1265" s="529"/>
      <c r="CP1265" s="529"/>
      <c r="CQ1265" s="529"/>
      <c r="CR1265" s="529"/>
      <c r="CS1265" s="529"/>
      <c r="CT1265" s="529"/>
      <c r="CU1265" s="529"/>
      <c r="CV1265" s="529"/>
      <c r="CW1265" s="529"/>
      <c r="CX1265" s="529"/>
      <c r="CY1265" s="529"/>
      <c r="CZ1265" s="529"/>
      <c r="DA1265" s="529"/>
      <c r="DB1265" s="529"/>
      <c r="DC1265" s="529"/>
      <c r="DD1265" s="529"/>
      <c r="DE1265" s="529"/>
      <c r="DF1265" s="529"/>
      <c r="DG1265" s="529"/>
      <c r="DH1265" s="529"/>
      <c r="DI1265" s="529"/>
      <c r="DJ1265" s="529"/>
      <c r="DK1265" s="529"/>
      <c r="DL1265" s="529"/>
      <c r="DM1265" s="529"/>
      <c r="DN1265" s="529"/>
      <c r="DO1265" s="529"/>
      <c r="DP1265" s="529"/>
      <c r="DQ1265" s="529"/>
      <c r="DR1265" s="529"/>
      <c r="DS1265" s="529"/>
      <c r="DT1265" s="529"/>
      <c r="DU1265" s="529"/>
      <c r="DV1265" s="529"/>
      <c r="DW1265" s="529"/>
      <c r="DX1265" s="529"/>
      <c r="DY1265" s="529"/>
      <c r="DZ1265" s="529"/>
      <c r="EA1265" s="529"/>
      <c r="EB1265" s="529"/>
      <c r="EC1265" s="529"/>
      <c r="ED1265" s="529"/>
      <c r="EE1265" s="529"/>
      <c r="EF1265" s="529"/>
      <c r="EG1265" s="529"/>
      <c r="EH1265" s="529"/>
      <c r="EI1265" s="529"/>
      <c r="EJ1265" s="529"/>
      <c r="EK1265" s="529"/>
      <c r="EL1265" s="529"/>
      <c r="EM1265" s="529"/>
      <c r="EN1265" s="529"/>
      <c r="EO1265" s="529"/>
      <c r="EP1265" s="529"/>
      <c r="EQ1265" s="529"/>
      <c r="ER1265" s="529"/>
      <c r="ES1265" s="529"/>
      <c r="ET1265" s="529"/>
      <c r="EU1265" s="529"/>
      <c r="EV1265" s="529"/>
      <c r="EW1265" s="529"/>
      <c r="EX1265" s="529"/>
      <c r="EY1265" s="529"/>
      <c r="EZ1265" s="529"/>
      <c r="FA1265" s="529"/>
      <c r="FB1265" s="529"/>
      <c r="FC1265" s="529"/>
      <c r="FD1265" s="529"/>
      <c r="FE1265" s="529"/>
      <c r="FF1265" s="529"/>
      <c r="FG1265" s="529"/>
      <c r="FH1265" s="529"/>
      <c r="FI1265" s="529"/>
      <c r="FJ1265" s="529"/>
      <c r="FK1265" s="529"/>
      <c r="FL1265" s="529"/>
      <c r="FM1265" s="529"/>
      <c r="FN1265" s="529"/>
      <c r="FO1265" s="529"/>
      <c r="FP1265" s="529"/>
      <c r="FQ1265" s="529"/>
      <c r="FR1265" s="529"/>
      <c r="FS1265" s="529"/>
      <c r="FT1265" s="529"/>
      <c r="FU1265" s="529"/>
      <c r="FV1265" s="529"/>
      <c r="FW1265" s="529"/>
      <c r="FX1265" s="529"/>
      <c r="FY1265" s="529"/>
      <c r="FZ1265" s="529"/>
      <c r="GA1265" s="529"/>
      <c r="GB1265" s="529"/>
      <c r="GC1265" s="529"/>
      <c r="GD1265" s="529"/>
      <c r="GE1265" s="529"/>
      <c r="GF1265" s="529"/>
      <c r="GG1265" s="529"/>
      <c r="GH1265" s="529"/>
      <c r="GI1265" s="529"/>
      <c r="GJ1265" s="529"/>
      <c r="GK1265" s="529"/>
      <c r="GL1265" s="529"/>
      <c r="GM1265" s="529"/>
      <c r="GN1265" s="529"/>
      <c r="GO1265" s="529"/>
      <c r="GP1265" s="529"/>
      <c r="GQ1265" s="529"/>
      <c r="GR1265" s="529"/>
      <c r="GS1265" s="529"/>
      <c r="GT1265" s="529"/>
      <c r="GU1265" s="529"/>
      <c r="GV1265" s="529"/>
      <c r="GW1265" s="529"/>
      <c r="GX1265" s="529"/>
      <c r="GY1265" s="529"/>
      <c r="GZ1265" s="529"/>
      <c r="HA1265" s="529"/>
      <c r="HB1265" s="529"/>
      <c r="HC1265" s="529"/>
      <c r="HD1265" s="529"/>
      <c r="HE1265" s="529"/>
      <c r="HF1265" s="529"/>
      <c r="HG1265" s="529"/>
      <c r="HH1265" s="529"/>
      <c r="HI1265" s="529"/>
      <c r="HJ1265" s="529"/>
      <c r="HK1265" s="529"/>
      <c r="HL1265" s="529"/>
      <c r="HM1265" s="529"/>
      <c r="HN1265" s="529"/>
      <c r="HO1265" s="529"/>
      <c r="HP1265" s="529"/>
      <c r="HQ1265" s="529"/>
      <c r="HR1265" s="529"/>
      <c r="HS1265" s="529"/>
      <c r="HT1265" s="529"/>
      <c r="HU1265" s="529"/>
      <c r="HV1265" s="529"/>
      <c r="HW1265" s="529"/>
      <c r="HX1265" s="529"/>
      <c r="HY1265" s="529"/>
      <c r="HZ1265" s="529"/>
      <c r="IA1265" s="529"/>
      <c r="IB1265" s="529"/>
      <c r="IC1265" s="529"/>
      <c r="ID1265" s="529"/>
      <c r="IE1265" s="529"/>
      <c r="IF1265" s="529"/>
      <c r="IG1265" s="529"/>
      <c r="IH1265" s="529"/>
      <c r="II1265" s="529"/>
      <c r="IJ1265" s="529"/>
      <c r="IK1265" s="529"/>
      <c r="IL1265" s="529"/>
      <c r="IM1265" s="529"/>
      <c r="IN1265" s="529"/>
      <c r="IO1265" s="529"/>
      <c r="IP1265" s="529"/>
      <c r="IQ1265" s="529"/>
      <c r="IR1265" s="529"/>
      <c r="IS1265" s="529"/>
      <c r="IT1265" s="529"/>
      <c r="IU1265" s="529"/>
      <c r="IV1265" s="529"/>
      <c r="IW1265" s="529"/>
      <c r="IX1265" s="529"/>
      <c r="IY1265" s="529"/>
      <c r="IZ1265" s="529"/>
      <c r="JA1265" s="529"/>
      <c r="JB1265" s="529"/>
      <c r="JC1265" s="529"/>
      <c r="JD1265" s="529"/>
      <c r="JE1265" s="529"/>
      <c r="JF1265" s="529"/>
      <c r="JG1265" s="529"/>
      <c r="JH1265" s="529"/>
    </row>
    <row r="1266" spans="1:268" s="3" customFormat="1" ht="39.75" customHeight="1" x14ac:dyDescent="0.25">
      <c r="A1266" s="1" t="s">
        <v>3387</v>
      </c>
      <c r="B1266" s="1" t="s">
        <v>8002</v>
      </c>
      <c r="C1266" s="1">
        <v>11130105</v>
      </c>
      <c r="D1266" s="7">
        <v>43195</v>
      </c>
      <c r="E1266" s="7">
        <v>43195</v>
      </c>
      <c r="F1266" s="7">
        <v>45387</v>
      </c>
      <c r="G1266" s="1">
        <v>-7777</v>
      </c>
      <c r="H1266" s="1" t="s">
        <v>1027</v>
      </c>
      <c r="I1266" s="173"/>
      <c r="J1266" s="173" t="s">
        <v>8003</v>
      </c>
      <c r="K1266" s="173" t="s">
        <v>55</v>
      </c>
      <c r="L1266" s="1" t="s">
        <v>8004</v>
      </c>
      <c r="M1266" s="1" t="s">
        <v>58</v>
      </c>
      <c r="N1266" s="1" t="s">
        <v>58</v>
      </c>
      <c r="O1266" s="1" t="s">
        <v>52</v>
      </c>
      <c r="P1266" s="6" t="s">
        <v>1053</v>
      </c>
      <c r="Q1266" s="1"/>
      <c r="R1266" s="1" t="s">
        <v>58</v>
      </c>
      <c r="S1266" s="1" t="s">
        <v>58</v>
      </c>
      <c r="T1266" s="1" t="s">
        <v>52</v>
      </c>
      <c r="U1266" s="6" t="s">
        <v>1053</v>
      </c>
      <c r="V1266" s="1" t="s">
        <v>8005</v>
      </c>
      <c r="W1266" s="1" t="s">
        <v>8006</v>
      </c>
      <c r="X1266" s="1">
        <v>-7777</v>
      </c>
      <c r="Y1266" s="1">
        <v>-7777</v>
      </c>
      <c r="Z1266" s="9" t="s">
        <v>467</v>
      </c>
      <c r="AA1266" s="1" t="s">
        <v>378</v>
      </c>
      <c r="AB1266" s="1">
        <v>5.6000000000000001E-2</v>
      </c>
      <c r="AC1266" s="1">
        <v>2.2999999999999998</v>
      </c>
      <c r="AD1266" s="1">
        <v>72533</v>
      </c>
      <c r="AE1266" s="1"/>
      <c r="AF1266" s="1"/>
      <c r="AG1266" s="1">
        <v>72533</v>
      </c>
      <c r="AH1266" s="1"/>
      <c r="AI1266" s="1"/>
      <c r="AJ1266" s="1"/>
      <c r="AK1266" s="1"/>
      <c r="AL1266" s="1"/>
      <c r="AM1266" s="1"/>
      <c r="AN1266" s="1"/>
      <c r="AO1266" s="1"/>
      <c r="AP1266" s="1"/>
      <c r="AQ1266" s="1"/>
      <c r="AR1266" s="1"/>
      <c r="AS1266" s="1" t="s">
        <v>2272</v>
      </c>
      <c r="AT1266" s="1"/>
      <c r="AU1266" s="1"/>
      <c r="AV1266" s="1">
        <v>589.1</v>
      </c>
      <c r="AW1266" s="1" t="s">
        <v>8012</v>
      </c>
      <c r="AX1266" s="1" t="s">
        <v>8013</v>
      </c>
      <c r="AY1266" s="1">
        <v>42</v>
      </c>
      <c r="AZ1266" s="1">
        <v>48</v>
      </c>
      <c r="BA1266" s="1">
        <v>23.07</v>
      </c>
      <c r="BB1266" s="1">
        <v>23</v>
      </c>
      <c r="BC1266" s="1">
        <v>59</v>
      </c>
      <c r="BD1266" s="1">
        <v>4.18</v>
      </c>
      <c r="BE1266" s="1">
        <f t="shared" si="264"/>
        <v>42.80640833333333</v>
      </c>
      <c r="BF1266" s="1">
        <f t="shared" si="265"/>
        <v>23.984494444444444</v>
      </c>
      <c r="BG1266" s="1" t="s">
        <v>38</v>
      </c>
      <c r="BH1266" s="1"/>
      <c r="BI1266" s="1"/>
      <c r="BJ1266" s="7"/>
      <c r="BK1266" s="1"/>
      <c r="BL1266" s="7"/>
      <c r="BM1266" s="1"/>
      <c r="BN1266" s="1"/>
      <c r="BO1266" s="1"/>
      <c r="BP1266" s="1"/>
      <c r="BQ1266" s="1"/>
      <c r="BR1266" s="1"/>
      <c r="BS1266" s="1"/>
      <c r="BT1266" s="529"/>
      <c r="BU1266" s="529"/>
      <c r="BV1266" s="529"/>
      <c r="BW1266" s="529"/>
      <c r="BX1266" s="529"/>
      <c r="BY1266" s="529"/>
      <c r="BZ1266" s="529"/>
      <c r="CA1266" s="529"/>
      <c r="CB1266" s="529"/>
      <c r="CC1266" s="529"/>
      <c r="CD1266" s="529"/>
      <c r="CE1266" s="529"/>
      <c r="CF1266" s="529"/>
      <c r="CG1266" s="529"/>
      <c r="CH1266" s="529"/>
      <c r="CI1266" s="529"/>
      <c r="CJ1266" s="529"/>
      <c r="CK1266" s="529"/>
      <c r="CL1266" s="529"/>
      <c r="CM1266" s="529"/>
      <c r="CN1266" s="529"/>
      <c r="CO1266" s="529"/>
      <c r="CP1266" s="529"/>
      <c r="CQ1266" s="529"/>
      <c r="CR1266" s="529"/>
      <c r="CS1266" s="529"/>
      <c r="CT1266" s="529"/>
      <c r="CU1266" s="529"/>
      <c r="CV1266" s="529"/>
      <c r="CW1266" s="529"/>
      <c r="CX1266" s="529"/>
      <c r="CY1266" s="529"/>
      <c r="CZ1266" s="529"/>
      <c r="DA1266" s="529"/>
      <c r="DB1266" s="529"/>
      <c r="DC1266" s="529"/>
      <c r="DD1266" s="529"/>
      <c r="DE1266" s="529"/>
      <c r="DF1266" s="529"/>
      <c r="DG1266" s="529"/>
      <c r="DH1266" s="529"/>
      <c r="DI1266" s="529"/>
      <c r="DJ1266" s="529"/>
      <c r="DK1266" s="529"/>
      <c r="DL1266" s="529"/>
      <c r="DM1266" s="529"/>
      <c r="DN1266" s="529"/>
      <c r="DO1266" s="529"/>
      <c r="DP1266" s="529"/>
      <c r="DQ1266" s="529"/>
      <c r="DR1266" s="529"/>
      <c r="DS1266" s="529"/>
      <c r="DT1266" s="529"/>
      <c r="DU1266" s="529"/>
      <c r="DV1266" s="529"/>
      <c r="DW1266" s="529"/>
      <c r="DX1266" s="529"/>
      <c r="DY1266" s="529"/>
      <c r="DZ1266" s="529"/>
      <c r="EA1266" s="529"/>
      <c r="EB1266" s="529"/>
      <c r="EC1266" s="529"/>
      <c r="ED1266" s="529"/>
      <c r="EE1266" s="529"/>
      <c r="EF1266" s="529"/>
      <c r="EG1266" s="529"/>
      <c r="EH1266" s="529"/>
      <c r="EI1266" s="529"/>
      <c r="EJ1266" s="529"/>
      <c r="EK1266" s="529"/>
      <c r="EL1266" s="529"/>
      <c r="EM1266" s="529"/>
      <c r="EN1266" s="529"/>
      <c r="EO1266" s="529"/>
      <c r="EP1266" s="529"/>
      <c r="EQ1266" s="529"/>
      <c r="ER1266" s="529"/>
      <c r="ES1266" s="529"/>
      <c r="ET1266" s="529"/>
      <c r="EU1266" s="529"/>
      <c r="EV1266" s="529"/>
      <c r="EW1266" s="529"/>
      <c r="EX1266" s="529"/>
      <c r="EY1266" s="529"/>
      <c r="EZ1266" s="529"/>
      <c r="FA1266" s="529"/>
      <c r="FB1266" s="529"/>
      <c r="FC1266" s="529"/>
      <c r="FD1266" s="529"/>
      <c r="FE1266" s="529"/>
      <c r="FF1266" s="529"/>
      <c r="FG1266" s="529"/>
      <c r="FH1266" s="529"/>
      <c r="FI1266" s="529"/>
      <c r="FJ1266" s="529"/>
      <c r="FK1266" s="529"/>
      <c r="FL1266" s="529"/>
      <c r="FM1266" s="529"/>
      <c r="FN1266" s="529"/>
      <c r="FO1266" s="529"/>
      <c r="FP1266" s="529"/>
      <c r="FQ1266" s="529"/>
      <c r="FR1266" s="529"/>
      <c r="FS1266" s="529"/>
      <c r="FT1266" s="529"/>
      <c r="FU1266" s="529"/>
      <c r="FV1266" s="529"/>
      <c r="FW1266" s="529"/>
      <c r="FX1266" s="529"/>
      <c r="FY1266" s="529"/>
      <c r="FZ1266" s="529"/>
      <c r="GA1266" s="529"/>
      <c r="GB1266" s="529"/>
      <c r="GC1266" s="529"/>
      <c r="GD1266" s="529"/>
      <c r="GE1266" s="529"/>
      <c r="GF1266" s="529"/>
      <c r="GG1266" s="529"/>
      <c r="GH1266" s="529"/>
      <c r="GI1266" s="529"/>
      <c r="GJ1266" s="529"/>
      <c r="GK1266" s="529"/>
      <c r="GL1266" s="529"/>
      <c r="GM1266" s="529"/>
      <c r="GN1266" s="529"/>
      <c r="GO1266" s="529"/>
      <c r="GP1266" s="529"/>
      <c r="GQ1266" s="529"/>
      <c r="GR1266" s="529"/>
      <c r="GS1266" s="529"/>
      <c r="GT1266" s="529"/>
      <c r="GU1266" s="529"/>
      <c r="GV1266" s="529"/>
      <c r="GW1266" s="529"/>
      <c r="GX1266" s="529"/>
      <c r="GY1266" s="529"/>
      <c r="GZ1266" s="529"/>
      <c r="HA1266" s="529"/>
      <c r="HB1266" s="529"/>
      <c r="HC1266" s="529"/>
      <c r="HD1266" s="529"/>
      <c r="HE1266" s="529"/>
      <c r="HF1266" s="529"/>
      <c r="HG1266" s="529"/>
      <c r="HH1266" s="529"/>
      <c r="HI1266" s="529"/>
      <c r="HJ1266" s="529"/>
      <c r="HK1266" s="529"/>
      <c r="HL1266" s="529"/>
      <c r="HM1266" s="529"/>
      <c r="HN1266" s="529"/>
      <c r="HO1266" s="529"/>
      <c r="HP1266" s="529"/>
      <c r="HQ1266" s="529"/>
      <c r="HR1266" s="529"/>
      <c r="HS1266" s="529"/>
      <c r="HT1266" s="529"/>
      <c r="HU1266" s="529"/>
      <c r="HV1266" s="529"/>
      <c r="HW1266" s="529"/>
      <c r="HX1266" s="529"/>
      <c r="HY1266" s="529"/>
      <c r="HZ1266" s="529"/>
      <c r="IA1266" s="529"/>
      <c r="IB1266" s="529"/>
      <c r="IC1266" s="529"/>
      <c r="ID1266" s="529"/>
      <c r="IE1266" s="529"/>
      <c r="IF1266" s="529"/>
      <c r="IG1266" s="529"/>
      <c r="IH1266" s="529"/>
      <c r="II1266" s="529"/>
      <c r="IJ1266" s="529"/>
      <c r="IK1266" s="529"/>
      <c r="IL1266" s="529"/>
      <c r="IM1266" s="529"/>
      <c r="IN1266" s="529"/>
      <c r="IO1266" s="529"/>
      <c r="IP1266" s="529"/>
      <c r="IQ1266" s="529"/>
      <c r="IR1266" s="529"/>
      <c r="IS1266" s="529"/>
      <c r="IT1266" s="529"/>
      <c r="IU1266" s="529"/>
      <c r="IV1266" s="529"/>
      <c r="IW1266" s="529"/>
      <c r="IX1266" s="529"/>
      <c r="IY1266" s="529"/>
      <c r="IZ1266" s="529"/>
      <c r="JA1266" s="529"/>
      <c r="JB1266" s="529"/>
      <c r="JC1266" s="529"/>
      <c r="JD1266" s="529"/>
      <c r="JE1266" s="529"/>
      <c r="JF1266" s="529"/>
      <c r="JG1266" s="529"/>
      <c r="JH1266" s="529"/>
    </row>
    <row r="1267" spans="1:268" s="3" customFormat="1" ht="39.75" customHeight="1" thickBot="1" x14ac:dyDescent="0.3">
      <c r="A1267" s="178"/>
      <c r="B1267" s="178" t="s">
        <v>8002</v>
      </c>
      <c r="C1267" s="178">
        <v>11130105</v>
      </c>
      <c r="D1267" s="179">
        <v>43195</v>
      </c>
      <c r="E1267" s="179">
        <v>43195</v>
      </c>
      <c r="F1267" s="179">
        <v>45387</v>
      </c>
      <c r="G1267" s="178">
        <v>-7777</v>
      </c>
      <c r="H1267" s="178" t="s">
        <v>1027</v>
      </c>
      <c r="I1267" s="178"/>
      <c r="J1267" s="178" t="s">
        <v>8003</v>
      </c>
      <c r="K1267" s="178" t="s">
        <v>55</v>
      </c>
      <c r="L1267" s="178" t="s">
        <v>8004</v>
      </c>
      <c r="M1267" s="178" t="s">
        <v>58</v>
      </c>
      <c r="N1267" s="178" t="s">
        <v>58</v>
      </c>
      <c r="O1267" s="178" t="s">
        <v>52</v>
      </c>
      <c r="P1267" s="180" t="s">
        <v>1053</v>
      </c>
      <c r="Q1267" s="178"/>
      <c r="R1267" s="178" t="s">
        <v>58</v>
      </c>
      <c r="S1267" s="178" t="s">
        <v>58</v>
      </c>
      <c r="T1267" s="178" t="s">
        <v>52</v>
      </c>
      <c r="U1267" s="180" t="s">
        <v>1053</v>
      </c>
      <c r="V1267" s="178" t="s">
        <v>8005</v>
      </c>
      <c r="W1267" s="178" t="s">
        <v>8006</v>
      </c>
      <c r="X1267" s="178">
        <v>-7777</v>
      </c>
      <c r="Y1267" s="178">
        <v>-7777</v>
      </c>
      <c r="Z1267" s="181" t="s">
        <v>467</v>
      </c>
      <c r="AA1267" s="178" t="s">
        <v>378</v>
      </c>
      <c r="AB1267" s="178"/>
      <c r="AC1267" s="178"/>
      <c r="AD1267" s="178"/>
      <c r="AE1267" s="178"/>
      <c r="AF1267" s="178"/>
      <c r="AG1267" s="178"/>
      <c r="AH1267" s="178"/>
      <c r="AI1267" s="178"/>
      <c r="AJ1267" s="178"/>
      <c r="AK1267" s="178"/>
      <c r="AL1267" s="178"/>
      <c r="AM1267" s="178"/>
      <c r="AN1267" s="178"/>
      <c r="AO1267" s="178"/>
      <c r="AP1267" s="178"/>
      <c r="AQ1267" s="178"/>
      <c r="AR1267" s="178"/>
      <c r="AS1267" s="178" t="s">
        <v>3490</v>
      </c>
      <c r="AT1267" s="178"/>
      <c r="AU1267" s="178"/>
      <c r="AV1267" s="178">
        <v>519</v>
      </c>
      <c r="AW1267" s="178" t="s">
        <v>8007</v>
      </c>
      <c r="AX1267" s="178" t="s">
        <v>8008</v>
      </c>
      <c r="AY1267" s="178">
        <v>42</v>
      </c>
      <c r="AZ1267" s="178">
        <v>50</v>
      </c>
      <c r="BA1267" s="178">
        <v>21.73</v>
      </c>
      <c r="BB1267" s="178">
        <v>23</v>
      </c>
      <c r="BC1267" s="178">
        <v>59</v>
      </c>
      <c r="BD1267" s="178">
        <v>45.72</v>
      </c>
      <c r="BE1267" s="178">
        <f t="shared" ref="BE1267:BE1275" si="266">AY1267+AZ1267/60+BA1267/3600</f>
        <v>42.839369444444444</v>
      </c>
      <c r="BF1267" s="178">
        <f t="shared" ref="BF1267:BF1275" si="267">BB1267+BC1267/60+BD1267/3600</f>
        <v>23.996033333333333</v>
      </c>
      <c r="BG1267" s="178" t="s">
        <v>38</v>
      </c>
      <c r="BH1267" s="178"/>
      <c r="BI1267" s="178"/>
      <c r="BJ1267" s="179"/>
      <c r="BK1267" s="178"/>
      <c r="BL1267" s="179"/>
      <c r="BM1267" s="178"/>
      <c r="BN1267" s="178"/>
      <c r="BO1267" s="178"/>
      <c r="BP1267" s="178"/>
      <c r="BQ1267" s="178"/>
      <c r="BR1267" s="178"/>
      <c r="BS1267" s="178"/>
      <c r="BT1267" s="529"/>
      <c r="BU1267" s="529"/>
      <c r="BV1267" s="529"/>
      <c r="BW1267" s="529"/>
      <c r="BX1267" s="529"/>
      <c r="BY1267" s="529"/>
      <c r="BZ1267" s="529"/>
      <c r="CA1267" s="529"/>
      <c r="CB1267" s="529"/>
      <c r="CC1267" s="529"/>
      <c r="CD1267" s="529"/>
      <c r="CE1267" s="529"/>
      <c r="CF1267" s="529"/>
      <c r="CG1267" s="529"/>
      <c r="CH1267" s="529"/>
      <c r="CI1267" s="529"/>
      <c r="CJ1267" s="529"/>
      <c r="CK1267" s="529"/>
      <c r="CL1267" s="529"/>
      <c r="CM1267" s="529"/>
      <c r="CN1267" s="529"/>
      <c r="CO1267" s="529"/>
      <c r="CP1267" s="529"/>
      <c r="CQ1267" s="529"/>
      <c r="CR1267" s="529"/>
      <c r="CS1267" s="529"/>
      <c r="CT1267" s="529"/>
      <c r="CU1267" s="529"/>
      <c r="CV1267" s="529"/>
      <c r="CW1267" s="529"/>
      <c r="CX1267" s="529"/>
      <c r="CY1267" s="529"/>
      <c r="CZ1267" s="529"/>
      <c r="DA1267" s="529"/>
      <c r="DB1267" s="529"/>
      <c r="DC1267" s="529"/>
      <c r="DD1267" s="529"/>
      <c r="DE1267" s="529"/>
      <c r="DF1267" s="529"/>
      <c r="DG1267" s="529"/>
      <c r="DH1267" s="529"/>
      <c r="DI1267" s="529"/>
      <c r="DJ1267" s="529"/>
      <c r="DK1267" s="529"/>
      <c r="DL1267" s="529"/>
      <c r="DM1267" s="529"/>
      <c r="DN1267" s="529"/>
      <c r="DO1267" s="529"/>
      <c r="DP1267" s="529"/>
      <c r="DQ1267" s="529"/>
      <c r="DR1267" s="529"/>
      <c r="DS1267" s="529"/>
      <c r="DT1267" s="529"/>
      <c r="DU1267" s="529"/>
      <c r="DV1267" s="529"/>
      <c r="DW1267" s="529"/>
      <c r="DX1267" s="529"/>
      <c r="DY1267" s="529"/>
      <c r="DZ1267" s="529"/>
      <c r="EA1267" s="529"/>
      <c r="EB1267" s="529"/>
      <c r="EC1267" s="529"/>
      <c r="ED1267" s="529"/>
      <c r="EE1267" s="529"/>
      <c r="EF1267" s="529"/>
      <c r="EG1267" s="529"/>
      <c r="EH1267" s="529"/>
      <c r="EI1267" s="529"/>
      <c r="EJ1267" s="529"/>
      <c r="EK1267" s="529"/>
      <c r="EL1267" s="529"/>
      <c r="EM1267" s="529"/>
      <c r="EN1267" s="529"/>
      <c r="EO1267" s="529"/>
      <c r="EP1267" s="529"/>
      <c r="EQ1267" s="529"/>
      <c r="ER1267" s="529"/>
      <c r="ES1267" s="529"/>
      <c r="ET1267" s="529"/>
      <c r="EU1267" s="529"/>
      <c r="EV1267" s="529"/>
      <c r="EW1267" s="529"/>
      <c r="EX1267" s="529"/>
      <c r="EY1267" s="529"/>
      <c r="EZ1267" s="529"/>
      <c r="FA1267" s="529"/>
      <c r="FB1267" s="529"/>
      <c r="FC1267" s="529"/>
      <c r="FD1267" s="529"/>
      <c r="FE1267" s="529"/>
      <c r="FF1267" s="529"/>
      <c r="FG1267" s="529"/>
      <c r="FH1267" s="529"/>
      <c r="FI1267" s="529"/>
      <c r="FJ1267" s="529"/>
      <c r="FK1267" s="529"/>
      <c r="FL1267" s="529"/>
      <c r="FM1267" s="529"/>
      <c r="FN1267" s="529"/>
      <c r="FO1267" s="529"/>
      <c r="FP1267" s="529"/>
      <c r="FQ1267" s="529"/>
      <c r="FR1267" s="529"/>
      <c r="FS1267" s="529"/>
      <c r="FT1267" s="529"/>
      <c r="FU1267" s="529"/>
      <c r="FV1267" s="529"/>
      <c r="FW1267" s="529"/>
      <c r="FX1267" s="529"/>
      <c r="FY1267" s="529"/>
      <c r="FZ1267" s="529"/>
      <c r="GA1267" s="529"/>
      <c r="GB1267" s="529"/>
      <c r="GC1267" s="529"/>
      <c r="GD1267" s="529"/>
      <c r="GE1267" s="529"/>
      <c r="GF1267" s="529"/>
      <c r="GG1267" s="529"/>
      <c r="GH1267" s="529"/>
      <c r="GI1267" s="529"/>
      <c r="GJ1267" s="529"/>
      <c r="GK1267" s="529"/>
      <c r="GL1267" s="529"/>
      <c r="GM1267" s="529"/>
      <c r="GN1267" s="529"/>
      <c r="GO1267" s="529"/>
      <c r="GP1267" s="529"/>
      <c r="GQ1267" s="529"/>
      <c r="GR1267" s="529"/>
      <c r="GS1267" s="529"/>
      <c r="GT1267" s="529"/>
      <c r="GU1267" s="529"/>
      <c r="GV1267" s="529"/>
      <c r="GW1267" s="529"/>
      <c r="GX1267" s="529"/>
      <c r="GY1267" s="529"/>
      <c r="GZ1267" s="529"/>
      <c r="HA1267" s="529"/>
      <c r="HB1267" s="529"/>
      <c r="HC1267" s="529"/>
      <c r="HD1267" s="529"/>
      <c r="HE1267" s="529"/>
      <c r="HF1267" s="529"/>
      <c r="HG1267" s="529"/>
      <c r="HH1267" s="529"/>
      <c r="HI1267" s="529"/>
      <c r="HJ1267" s="529"/>
      <c r="HK1267" s="529"/>
      <c r="HL1267" s="529"/>
      <c r="HM1267" s="529"/>
      <c r="HN1267" s="529"/>
      <c r="HO1267" s="529"/>
      <c r="HP1267" s="529"/>
      <c r="HQ1267" s="529"/>
      <c r="HR1267" s="529"/>
      <c r="HS1267" s="529"/>
      <c r="HT1267" s="529"/>
      <c r="HU1267" s="529"/>
      <c r="HV1267" s="529"/>
      <c r="HW1267" s="529"/>
      <c r="HX1267" s="529"/>
      <c r="HY1267" s="529"/>
      <c r="HZ1267" s="529"/>
      <c r="IA1267" s="529"/>
      <c r="IB1267" s="529"/>
      <c r="IC1267" s="529"/>
      <c r="ID1267" s="529"/>
      <c r="IE1267" s="529"/>
      <c r="IF1267" s="529"/>
      <c r="IG1267" s="529"/>
      <c r="IH1267" s="529"/>
      <c r="II1267" s="529"/>
      <c r="IJ1267" s="529"/>
      <c r="IK1267" s="529"/>
      <c r="IL1267" s="529"/>
      <c r="IM1267" s="529"/>
      <c r="IN1267" s="529"/>
      <c r="IO1267" s="529"/>
      <c r="IP1267" s="529"/>
      <c r="IQ1267" s="529"/>
      <c r="IR1267" s="529"/>
      <c r="IS1267" s="529"/>
      <c r="IT1267" s="529"/>
      <c r="IU1267" s="529"/>
      <c r="IV1267" s="529"/>
      <c r="IW1267" s="529"/>
      <c r="IX1267" s="529"/>
      <c r="IY1267" s="529"/>
      <c r="IZ1267" s="529"/>
      <c r="JA1267" s="529"/>
      <c r="JB1267" s="529"/>
      <c r="JC1267" s="529"/>
      <c r="JD1267" s="529"/>
      <c r="JE1267" s="529"/>
      <c r="JF1267" s="529"/>
      <c r="JG1267" s="529"/>
      <c r="JH1267" s="529"/>
    </row>
    <row r="1268" spans="1:268" s="3" customFormat="1" ht="39.75" customHeight="1" x14ac:dyDescent="0.25">
      <c r="A1268" s="1" t="s">
        <v>3387</v>
      </c>
      <c r="B1268" s="1" t="s">
        <v>2121</v>
      </c>
      <c r="C1268" s="1">
        <v>11160138</v>
      </c>
      <c r="D1268" s="7">
        <v>43200</v>
      </c>
      <c r="E1268" s="7">
        <v>43200</v>
      </c>
      <c r="F1268" s="7">
        <v>45392</v>
      </c>
      <c r="G1268" s="1">
        <v>-7777</v>
      </c>
      <c r="H1268" s="1" t="s">
        <v>859</v>
      </c>
      <c r="I1268" s="1"/>
      <c r="J1268" s="1" t="s">
        <v>8009</v>
      </c>
      <c r="K1268" s="1" t="s">
        <v>37</v>
      </c>
      <c r="L1268" s="1" t="s">
        <v>8010</v>
      </c>
      <c r="M1268" s="1" t="s">
        <v>252</v>
      </c>
      <c r="N1268" s="1" t="s">
        <v>44</v>
      </c>
      <c r="O1268" s="1" t="s">
        <v>45</v>
      </c>
      <c r="P1268" s="6" t="s">
        <v>4920</v>
      </c>
      <c r="Q1268" s="1"/>
      <c r="R1268" s="1" t="s">
        <v>252</v>
      </c>
      <c r="S1268" s="1" t="s">
        <v>44</v>
      </c>
      <c r="T1268" s="1" t="s">
        <v>45</v>
      </c>
      <c r="U1268" s="6" t="s">
        <v>4920</v>
      </c>
      <c r="V1268" s="1" t="s">
        <v>8011</v>
      </c>
      <c r="W1268" s="1" t="s">
        <v>638</v>
      </c>
      <c r="X1268" s="1">
        <v>-7777</v>
      </c>
      <c r="Y1268" s="1">
        <v>-7777</v>
      </c>
      <c r="Z1268" s="9" t="s">
        <v>467</v>
      </c>
      <c r="AA1268" s="1" t="s">
        <v>359</v>
      </c>
      <c r="AB1268" s="1">
        <v>12.276999999999999</v>
      </c>
      <c r="AC1268" s="1">
        <v>78</v>
      </c>
      <c r="AD1268" s="1">
        <v>349653</v>
      </c>
      <c r="AE1268" s="1"/>
      <c r="AF1268" s="1"/>
      <c r="AG1268" s="1"/>
      <c r="AH1268" s="1"/>
      <c r="AI1268" s="1"/>
      <c r="AJ1268" s="1"/>
      <c r="AK1268" s="1"/>
      <c r="AL1268" s="1">
        <v>349653</v>
      </c>
      <c r="AM1268" s="1"/>
      <c r="AN1268" s="1"/>
      <c r="AO1268" s="1">
        <v>1227.7</v>
      </c>
      <c r="AP1268" s="1"/>
      <c r="AQ1268" s="1"/>
      <c r="AR1268" s="1"/>
      <c r="AS1268" s="1" t="s">
        <v>2272</v>
      </c>
      <c r="AT1268" s="1"/>
      <c r="AU1268" s="1"/>
      <c r="AV1268" s="1"/>
      <c r="AW1268" s="1" t="s">
        <v>8016</v>
      </c>
      <c r="AX1268" s="1" t="s">
        <v>8017</v>
      </c>
      <c r="AY1268" s="1">
        <v>43</v>
      </c>
      <c r="AZ1268" s="1">
        <v>12</v>
      </c>
      <c r="BA1268" s="1">
        <v>57.5</v>
      </c>
      <c r="BB1268" s="1">
        <v>25</v>
      </c>
      <c r="BC1268" s="1">
        <v>38</v>
      </c>
      <c r="BD1268" s="1">
        <v>21.1</v>
      </c>
      <c r="BE1268" s="1">
        <f t="shared" si="266"/>
        <v>43.215972222222227</v>
      </c>
      <c r="BF1268" s="1">
        <f t="shared" si="267"/>
        <v>25.639194444444446</v>
      </c>
      <c r="BG1268" s="1" t="s">
        <v>38</v>
      </c>
      <c r="BH1268" s="1"/>
      <c r="BI1268" s="1"/>
      <c r="BJ1268" s="7"/>
      <c r="BK1268" s="1"/>
      <c r="BL1268" s="7"/>
      <c r="BM1268" s="1"/>
      <c r="BN1268" s="1"/>
      <c r="BO1268" s="1"/>
      <c r="BP1268" s="1"/>
      <c r="BQ1268" s="1"/>
      <c r="BR1268" s="1"/>
      <c r="BS1268" s="1"/>
      <c r="BT1268" s="529"/>
      <c r="BU1268" s="529"/>
      <c r="BV1268" s="529"/>
      <c r="BW1268" s="529"/>
      <c r="BX1268" s="529"/>
      <c r="BY1268" s="529"/>
      <c r="BZ1268" s="529"/>
      <c r="CA1268" s="529"/>
      <c r="CB1268" s="529"/>
      <c r="CC1268" s="529"/>
      <c r="CD1268" s="529"/>
      <c r="CE1268" s="529"/>
      <c r="CF1268" s="529"/>
      <c r="CG1268" s="529"/>
      <c r="CH1268" s="529"/>
      <c r="CI1268" s="529"/>
      <c r="CJ1268" s="529"/>
      <c r="CK1268" s="529"/>
      <c r="CL1268" s="529"/>
      <c r="CM1268" s="529"/>
      <c r="CN1268" s="529"/>
      <c r="CO1268" s="529"/>
      <c r="CP1268" s="529"/>
      <c r="CQ1268" s="529"/>
      <c r="CR1268" s="529"/>
      <c r="CS1268" s="529"/>
      <c r="CT1268" s="529"/>
      <c r="CU1268" s="529"/>
      <c r="CV1268" s="529"/>
      <c r="CW1268" s="529"/>
      <c r="CX1268" s="529"/>
      <c r="CY1268" s="529"/>
      <c r="CZ1268" s="529"/>
      <c r="DA1268" s="529"/>
      <c r="DB1268" s="529"/>
      <c r="DC1268" s="529"/>
      <c r="DD1268" s="529"/>
      <c r="DE1268" s="529"/>
      <c r="DF1268" s="529"/>
      <c r="DG1268" s="529"/>
      <c r="DH1268" s="529"/>
      <c r="DI1268" s="529"/>
      <c r="DJ1268" s="529"/>
      <c r="DK1268" s="529"/>
      <c r="DL1268" s="529"/>
      <c r="DM1268" s="529"/>
      <c r="DN1268" s="529"/>
      <c r="DO1268" s="529"/>
      <c r="DP1268" s="529"/>
      <c r="DQ1268" s="529"/>
      <c r="DR1268" s="529"/>
      <c r="DS1268" s="529"/>
      <c r="DT1268" s="529"/>
      <c r="DU1268" s="529"/>
      <c r="DV1268" s="529"/>
      <c r="DW1268" s="529"/>
      <c r="DX1268" s="529"/>
      <c r="DY1268" s="529"/>
      <c r="DZ1268" s="529"/>
      <c r="EA1268" s="529"/>
      <c r="EB1268" s="529"/>
      <c r="EC1268" s="529"/>
      <c r="ED1268" s="529"/>
      <c r="EE1268" s="529"/>
      <c r="EF1268" s="529"/>
      <c r="EG1268" s="529"/>
      <c r="EH1268" s="529"/>
      <c r="EI1268" s="529"/>
      <c r="EJ1268" s="529"/>
      <c r="EK1268" s="529"/>
      <c r="EL1268" s="529"/>
      <c r="EM1268" s="529"/>
      <c r="EN1268" s="529"/>
      <c r="EO1268" s="529"/>
      <c r="EP1268" s="529"/>
      <c r="EQ1268" s="529"/>
      <c r="ER1268" s="529"/>
      <c r="ES1268" s="529"/>
      <c r="ET1268" s="529"/>
      <c r="EU1268" s="529"/>
      <c r="EV1268" s="529"/>
      <c r="EW1268" s="529"/>
      <c r="EX1268" s="529"/>
      <c r="EY1268" s="529"/>
      <c r="EZ1268" s="529"/>
      <c r="FA1268" s="529"/>
      <c r="FB1268" s="529"/>
      <c r="FC1268" s="529"/>
      <c r="FD1268" s="529"/>
      <c r="FE1268" s="529"/>
      <c r="FF1268" s="529"/>
      <c r="FG1268" s="529"/>
      <c r="FH1268" s="529"/>
      <c r="FI1268" s="529"/>
      <c r="FJ1268" s="529"/>
      <c r="FK1268" s="529"/>
      <c r="FL1268" s="529"/>
      <c r="FM1268" s="529"/>
      <c r="FN1268" s="529"/>
      <c r="FO1268" s="529"/>
      <c r="FP1268" s="529"/>
      <c r="FQ1268" s="529"/>
      <c r="FR1268" s="529"/>
      <c r="FS1268" s="529"/>
      <c r="FT1268" s="529"/>
      <c r="FU1268" s="529"/>
      <c r="FV1268" s="529"/>
      <c r="FW1268" s="529"/>
      <c r="FX1268" s="529"/>
      <c r="FY1268" s="529"/>
      <c r="FZ1268" s="529"/>
      <c r="GA1268" s="529"/>
      <c r="GB1268" s="529"/>
      <c r="GC1268" s="529"/>
      <c r="GD1268" s="529"/>
      <c r="GE1268" s="529"/>
      <c r="GF1268" s="529"/>
      <c r="GG1268" s="529"/>
      <c r="GH1268" s="529"/>
      <c r="GI1268" s="529"/>
      <c r="GJ1268" s="529"/>
      <c r="GK1268" s="529"/>
      <c r="GL1268" s="529"/>
      <c r="GM1268" s="529"/>
      <c r="GN1268" s="529"/>
      <c r="GO1268" s="529"/>
      <c r="GP1268" s="529"/>
      <c r="GQ1268" s="529"/>
      <c r="GR1268" s="529"/>
      <c r="GS1268" s="529"/>
      <c r="GT1268" s="529"/>
      <c r="GU1268" s="529"/>
      <c r="GV1268" s="529"/>
      <c r="GW1268" s="529"/>
      <c r="GX1268" s="529"/>
      <c r="GY1268" s="529"/>
      <c r="GZ1268" s="529"/>
      <c r="HA1268" s="529"/>
      <c r="HB1268" s="529"/>
      <c r="HC1268" s="529"/>
      <c r="HD1268" s="529"/>
      <c r="HE1268" s="529"/>
      <c r="HF1268" s="529"/>
      <c r="HG1268" s="529"/>
      <c r="HH1268" s="529"/>
      <c r="HI1268" s="529"/>
      <c r="HJ1268" s="529"/>
      <c r="HK1268" s="529"/>
      <c r="HL1268" s="529"/>
      <c r="HM1268" s="529"/>
      <c r="HN1268" s="529"/>
      <c r="HO1268" s="529"/>
      <c r="HP1268" s="529"/>
      <c r="HQ1268" s="529"/>
      <c r="HR1268" s="529"/>
      <c r="HS1268" s="529"/>
      <c r="HT1268" s="529"/>
      <c r="HU1268" s="529"/>
      <c r="HV1268" s="529"/>
      <c r="HW1268" s="529"/>
      <c r="HX1268" s="529"/>
      <c r="HY1268" s="529"/>
      <c r="HZ1268" s="529"/>
      <c r="IA1268" s="529"/>
      <c r="IB1268" s="529"/>
      <c r="IC1268" s="529"/>
      <c r="ID1268" s="529"/>
      <c r="IE1268" s="529"/>
      <c r="IF1268" s="529"/>
      <c r="IG1268" s="529"/>
      <c r="IH1268" s="529"/>
      <c r="II1268" s="529"/>
      <c r="IJ1268" s="529"/>
      <c r="IK1268" s="529"/>
      <c r="IL1268" s="529"/>
      <c r="IM1268" s="529"/>
      <c r="IN1268" s="529"/>
      <c r="IO1268" s="529"/>
      <c r="IP1268" s="529"/>
      <c r="IQ1268" s="529"/>
      <c r="IR1268" s="529"/>
      <c r="IS1268" s="529"/>
      <c r="IT1268" s="529"/>
      <c r="IU1268" s="529"/>
      <c r="IV1268" s="529"/>
      <c r="IW1268" s="529"/>
      <c r="IX1268" s="529"/>
      <c r="IY1268" s="529"/>
      <c r="IZ1268" s="529"/>
      <c r="JA1268" s="529"/>
      <c r="JB1268" s="529"/>
      <c r="JC1268" s="529"/>
      <c r="JD1268" s="529"/>
      <c r="JE1268" s="529"/>
      <c r="JF1268" s="529"/>
      <c r="JG1268" s="529"/>
      <c r="JH1268" s="529"/>
    </row>
    <row r="1269" spans="1:268" s="3" customFormat="1" ht="39.75" customHeight="1" x14ac:dyDescent="0.25">
      <c r="A1269" s="1"/>
      <c r="B1269" s="1" t="s">
        <v>2121</v>
      </c>
      <c r="C1269" s="1">
        <v>11160138</v>
      </c>
      <c r="D1269" s="7">
        <v>43200</v>
      </c>
      <c r="E1269" s="7">
        <v>43200</v>
      </c>
      <c r="F1269" s="7">
        <v>45392</v>
      </c>
      <c r="G1269" s="1">
        <v>-7777</v>
      </c>
      <c r="H1269" s="1" t="s">
        <v>859</v>
      </c>
      <c r="I1269" s="1"/>
      <c r="J1269" s="1" t="s">
        <v>8009</v>
      </c>
      <c r="K1269" s="1" t="s">
        <v>37</v>
      </c>
      <c r="L1269" s="1" t="s">
        <v>8010</v>
      </c>
      <c r="M1269" s="1" t="s">
        <v>252</v>
      </c>
      <c r="N1269" s="1" t="s">
        <v>44</v>
      </c>
      <c r="O1269" s="1" t="s">
        <v>45</v>
      </c>
      <c r="P1269" s="6" t="s">
        <v>4920</v>
      </c>
      <c r="Q1269" s="1"/>
      <c r="R1269" s="1" t="s">
        <v>252</v>
      </c>
      <c r="S1269" s="1" t="s">
        <v>44</v>
      </c>
      <c r="T1269" s="1" t="s">
        <v>45</v>
      </c>
      <c r="U1269" s="6" t="s">
        <v>4920</v>
      </c>
      <c r="V1269" s="1" t="s">
        <v>8011</v>
      </c>
      <c r="W1269" s="1" t="s">
        <v>638</v>
      </c>
      <c r="X1269" s="1">
        <v>-7777</v>
      </c>
      <c r="Y1269" s="1">
        <v>-7777</v>
      </c>
      <c r="Z1269" s="9" t="s">
        <v>467</v>
      </c>
      <c r="AA1269" s="1" t="s">
        <v>359</v>
      </c>
      <c r="AB1269" s="1"/>
      <c r="AC1269" s="1"/>
      <c r="AD1269" s="1"/>
      <c r="AE1269" s="1"/>
      <c r="AF1269" s="1"/>
      <c r="AG1269" s="1"/>
      <c r="AH1269" s="1"/>
      <c r="AI1269" s="1"/>
      <c r="AJ1269" s="1"/>
      <c r="AK1269" s="1"/>
      <c r="AL1269" s="1"/>
      <c r="AM1269" s="1"/>
      <c r="AN1269" s="1"/>
      <c r="AO1269" s="1"/>
      <c r="AP1269" s="1"/>
      <c r="AQ1269" s="1"/>
      <c r="AR1269" s="1"/>
      <c r="AS1269" s="1" t="s">
        <v>8014</v>
      </c>
      <c r="AT1269" s="1"/>
      <c r="AU1269" s="1"/>
      <c r="AV1269" s="1"/>
      <c r="AW1269" s="1" t="s">
        <v>8018</v>
      </c>
      <c r="AX1269" s="1" t="s">
        <v>8020</v>
      </c>
      <c r="AY1269" s="1">
        <v>43</v>
      </c>
      <c r="AZ1269" s="1">
        <v>13</v>
      </c>
      <c r="BA1269" s="1">
        <v>3.89</v>
      </c>
      <c r="BB1269" s="1">
        <v>25</v>
      </c>
      <c r="BC1269" s="1">
        <v>38</v>
      </c>
      <c r="BD1269" s="1">
        <v>29.66</v>
      </c>
      <c r="BE1269" s="1">
        <f t="shared" si="266"/>
        <v>43.217747222222222</v>
      </c>
      <c r="BF1269" s="1">
        <f t="shared" si="267"/>
        <v>25.641572222222223</v>
      </c>
      <c r="BG1269" s="1" t="s">
        <v>38</v>
      </c>
      <c r="BH1269" s="1"/>
      <c r="BI1269" s="1"/>
      <c r="BJ1269" s="7"/>
      <c r="BK1269" s="1"/>
      <c r="BL1269" s="7"/>
      <c r="BM1269" s="1"/>
      <c r="BN1269" s="1"/>
      <c r="BO1269" s="1"/>
      <c r="BP1269" s="1"/>
      <c r="BQ1269" s="1"/>
      <c r="BR1269" s="1"/>
      <c r="BS1269" s="1"/>
      <c r="BT1269" s="529"/>
      <c r="BU1269" s="529"/>
      <c r="BV1269" s="529"/>
      <c r="BW1269" s="529"/>
      <c r="BX1269" s="529"/>
      <c r="BY1269" s="529"/>
      <c r="BZ1269" s="529"/>
      <c r="CA1269" s="529"/>
      <c r="CB1269" s="529"/>
      <c r="CC1269" s="529"/>
      <c r="CD1269" s="529"/>
      <c r="CE1269" s="529"/>
      <c r="CF1269" s="529"/>
      <c r="CG1269" s="529"/>
      <c r="CH1269" s="529"/>
      <c r="CI1269" s="529"/>
      <c r="CJ1269" s="529"/>
      <c r="CK1269" s="529"/>
      <c r="CL1269" s="529"/>
      <c r="CM1269" s="529"/>
      <c r="CN1269" s="529"/>
      <c r="CO1269" s="529"/>
      <c r="CP1269" s="529"/>
      <c r="CQ1269" s="529"/>
      <c r="CR1269" s="529"/>
      <c r="CS1269" s="529"/>
      <c r="CT1269" s="529"/>
      <c r="CU1269" s="529"/>
      <c r="CV1269" s="529"/>
      <c r="CW1269" s="529"/>
      <c r="CX1269" s="529"/>
      <c r="CY1269" s="529"/>
      <c r="CZ1269" s="529"/>
      <c r="DA1269" s="529"/>
      <c r="DB1269" s="529"/>
      <c r="DC1269" s="529"/>
      <c r="DD1269" s="529"/>
      <c r="DE1269" s="529"/>
      <c r="DF1269" s="529"/>
      <c r="DG1269" s="529"/>
      <c r="DH1269" s="529"/>
      <c r="DI1269" s="529"/>
      <c r="DJ1269" s="529"/>
      <c r="DK1269" s="529"/>
      <c r="DL1269" s="529"/>
      <c r="DM1269" s="529"/>
      <c r="DN1269" s="529"/>
      <c r="DO1269" s="529"/>
      <c r="DP1269" s="529"/>
      <c r="DQ1269" s="529"/>
      <c r="DR1269" s="529"/>
      <c r="DS1269" s="529"/>
      <c r="DT1269" s="529"/>
      <c r="DU1269" s="529"/>
      <c r="DV1269" s="529"/>
      <c r="DW1269" s="529"/>
      <c r="DX1269" s="529"/>
      <c r="DY1269" s="529"/>
      <c r="DZ1269" s="529"/>
      <c r="EA1269" s="529"/>
      <c r="EB1269" s="529"/>
      <c r="EC1269" s="529"/>
      <c r="ED1269" s="529"/>
      <c r="EE1269" s="529"/>
      <c r="EF1269" s="529"/>
      <c r="EG1269" s="529"/>
      <c r="EH1269" s="529"/>
      <c r="EI1269" s="529"/>
      <c r="EJ1269" s="529"/>
      <c r="EK1269" s="529"/>
      <c r="EL1269" s="529"/>
      <c r="EM1269" s="529"/>
      <c r="EN1269" s="529"/>
      <c r="EO1269" s="529"/>
      <c r="EP1269" s="529"/>
      <c r="EQ1269" s="529"/>
      <c r="ER1269" s="529"/>
      <c r="ES1269" s="529"/>
      <c r="ET1269" s="529"/>
      <c r="EU1269" s="529"/>
      <c r="EV1269" s="529"/>
      <c r="EW1269" s="529"/>
      <c r="EX1269" s="529"/>
      <c r="EY1269" s="529"/>
      <c r="EZ1269" s="529"/>
      <c r="FA1269" s="529"/>
      <c r="FB1269" s="529"/>
      <c r="FC1269" s="529"/>
      <c r="FD1269" s="529"/>
      <c r="FE1269" s="529"/>
      <c r="FF1269" s="529"/>
      <c r="FG1269" s="529"/>
      <c r="FH1269" s="529"/>
      <c r="FI1269" s="529"/>
      <c r="FJ1269" s="529"/>
      <c r="FK1269" s="529"/>
      <c r="FL1269" s="529"/>
      <c r="FM1269" s="529"/>
      <c r="FN1269" s="529"/>
      <c r="FO1269" s="529"/>
      <c r="FP1269" s="529"/>
      <c r="FQ1269" s="529"/>
      <c r="FR1269" s="529"/>
      <c r="FS1269" s="529"/>
      <c r="FT1269" s="529"/>
      <c r="FU1269" s="529"/>
      <c r="FV1269" s="529"/>
      <c r="FW1269" s="529"/>
      <c r="FX1269" s="529"/>
      <c r="FY1269" s="529"/>
      <c r="FZ1269" s="529"/>
      <c r="GA1269" s="529"/>
      <c r="GB1269" s="529"/>
      <c r="GC1269" s="529"/>
      <c r="GD1269" s="529"/>
      <c r="GE1269" s="529"/>
      <c r="GF1269" s="529"/>
      <c r="GG1269" s="529"/>
      <c r="GH1269" s="529"/>
      <c r="GI1269" s="529"/>
      <c r="GJ1269" s="529"/>
      <c r="GK1269" s="529"/>
      <c r="GL1269" s="529"/>
      <c r="GM1269" s="529"/>
      <c r="GN1269" s="529"/>
      <c r="GO1269" s="529"/>
      <c r="GP1269" s="529"/>
      <c r="GQ1269" s="529"/>
      <c r="GR1269" s="529"/>
      <c r="GS1269" s="529"/>
      <c r="GT1269" s="529"/>
      <c r="GU1269" s="529"/>
      <c r="GV1269" s="529"/>
      <c r="GW1269" s="529"/>
      <c r="GX1269" s="529"/>
      <c r="GY1269" s="529"/>
      <c r="GZ1269" s="529"/>
      <c r="HA1269" s="529"/>
      <c r="HB1269" s="529"/>
      <c r="HC1269" s="529"/>
      <c r="HD1269" s="529"/>
      <c r="HE1269" s="529"/>
      <c r="HF1269" s="529"/>
      <c r="HG1269" s="529"/>
      <c r="HH1269" s="529"/>
      <c r="HI1269" s="529"/>
      <c r="HJ1269" s="529"/>
      <c r="HK1269" s="529"/>
      <c r="HL1269" s="529"/>
      <c r="HM1269" s="529"/>
      <c r="HN1269" s="529"/>
      <c r="HO1269" s="529"/>
      <c r="HP1269" s="529"/>
      <c r="HQ1269" s="529"/>
      <c r="HR1269" s="529"/>
      <c r="HS1269" s="529"/>
      <c r="HT1269" s="529"/>
      <c r="HU1269" s="529"/>
      <c r="HV1269" s="529"/>
      <c r="HW1269" s="529"/>
      <c r="HX1269" s="529"/>
      <c r="HY1269" s="529"/>
      <c r="HZ1269" s="529"/>
      <c r="IA1269" s="529"/>
      <c r="IB1269" s="529"/>
      <c r="IC1269" s="529"/>
      <c r="ID1269" s="529"/>
      <c r="IE1269" s="529"/>
      <c r="IF1269" s="529"/>
      <c r="IG1269" s="529"/>
      <c r="IH1269" s="529"/>
      <c r="II1269" s="529"/>
      <c r="IJ1269" s="529"/>
      <c r="IK1269" s="529"/>
      <c r="IL1269" s="529"/>
      <c r="IM1269" s="529"/>
      <c r="IN1269" s="529"/>
      <c r="IO1269" s="529"/>
      <c r="IP1269" s="529"/>
      <c r="IQ1269" s="529"/>
      <c r="IR1269" s="529"/>
      <c r="IS1269" s="529"/>
      <c r="IT1269" s="529"/>
      <c r="IU1269" s="529"/>
      <c r="IV1269" s="529"/>
      <c r="IW1269" s="529"/>
      <c r="IX1269" s="529"/>
      <c r="IY1269" s="529"/>
      <c r="IZ1269" s="529"/>
      <c r="JA1269" s="529"/>
      <c r="JB1269" s="529"/>
      <c r="JC1269" s="529"/>
      <c r="JD1269" s="529"/>
      <c r="JE1269" s="529"/>
      <c r="JF1269" s="529"/>
      <c r="JG1269" s="529"/>
      <c r="JH1269" s="529"/>
    </row>
    <row r="1270" spans="1:268" s="3" customFormat="1" ht="39.75" customHeight="1" thickBot="1" x14ac:dyDescent="0.3">
      <c r="A1270" s="178"/>
      <c r="B1270" s="178" t="s">
        <v>2121</v>
      </c>
      <c r="C1270" s="178">
        <v>11160138</v>
      </c>
      <c r="D1270" s="179">
        <v>43200</v>
      </c>
      <c r="E1270" s="179">
        <v>43200</v>
      </c>
      <c r="F1270" s="179">
        <v>45392</v>
      </c>
      <c r="G1270" s="178">
        <v>-7777</v>
      </c>
      <c r="H1270" s="178" t="s">
        <v>859</v>
      </c>
      <c r="I1270" s="178"/>
      <c r="J1270" s="178" t="s">
        <v>8009</v>
      </c>
      <c r="K1270" s="178" t="s">
        <v>37</v>
      </c>
      <c r="L1270" s="178" t="s">
        <v>8010</v>
      </c>
      <c r="M1270" s="178" t="s">
        <v>252</v>
      </c>
      <c r="N1270" s="178" t="s">
        <v>44</v>
      </c>
      <c r="O1270" s="178" t="s">
        <v>45</v>
      </c>
      <c r="P1270" s="180" t="s">
        <v>4920</v>
      </c>
      <c r="Q1270" s="178"/>
      <c r="R1270" s="178" t="s">
        <v>252</v>
      </c>
      <c r="S1270" s="178" t="s">
        <v>44</v>
      </c>
      <c r="T1270" s="178" t="s">
        <v>45</v>
      </c>
      <c r="U1270" s="180" t="s">
        <v>4920</v>
      </c>
      <c r="V1270" s="178" t="s">
        <v>8011</v>
      </c>
      <c r="W1270" s="178" t="s">
        <v>638</v>
      </c>
      <c r="X1270" s="178">
        <v>-7777</v>
      </c>
      <c r="Y1270" s="178">
        <v>-7777</v>
      </c>
      <c r="Z1270" s="181" t="s">
        <v>467</v>
      </c>
      <c r="AA1270" s="178" t="s">
        <v>359</v>
      </c>
      <c r="AB1270" s="178"/>
      <c r="AC1270" s="178"/>
      <c r="AD1270" s="178"/>
      <c r="AE1270" s="178"/>
      <c r="AF1270" s="178"/>
      <c r="AG1270" s="178"/>
      <c r="AH1270" s="178"/>
      <c r="AI1270" s="178"/>
      <c r="AJ1270" s="178"/>
      <c r="AK1270" s="178"/>
      <c r="AL1270" s="178"/>
      <c r="AM1270" s="178"/>
      <c r="AN1270" s="178"/>
      <c r="AO1270" s="178"/>
      <c r="AP1270" s="178"/>
      <c r="AQ1270" s="178"/>
      <c r="AR1270" s="178"/>
      <c r="AS1270" s="178" t="s">
        <v>8015</v>
      </c>
      <c r="AT1270" s="178"/>
      <c r="AU1270" s="178"/>
      <c r="AV1270" s="178"/>
      <c r="AW1270" s="178" t="s">
        <v>8019</v>
      </c>
      <c r="AX1270" s="178" t="s">
        <v>8021</v>
      </c>
      <c r="AY1270" s="178">
        <v>43</v>
      </c>
      <c r="AZ1270" s="178">
        <v>12</v>
      </c>
      <c r="BA1270" s="178">
        <v>58.7</v>
      </c>
      <c r="BB1270" s="178">
        <v>25</v>
      </c>
      <c r="BC1270" s="178">
        <v>38</v>
      </c>
      <c r="BD1270" s="178">
        <v>22.2</v>
      </c>
      <c r="BE1270" s="178">
        <f t="shared" si="266"/>
        <v>43.216305555555557</v>
      </c>
      <c r="BF1270" s="178">
        <f t="shared" si="267"/>
        <v>25.639499999999998</v>
      </c>
      <c r="BG1270" s="178" t="s">
        <v>38</v>
      </c>
      <c r="BH1270" s="178"/>
      <c r="BI1270" s="178"/>
      <c r="BJ1270" s="179"/>
      <c r="BK1270" s="178"/>
      <c r="BL1270" s="179"/>
      <c r="BM1270" s="178"/>
      <c r="BN1270" s="178"/>
      <c r="BO1270" s="178"/>
      <c r="BP1270" s="178"/>
      <c r="BQ1270" s="178"/>
      <c r="BR1270" s="178"/>
      <c r="BS1270" s="178"/>
      <c r="BT1270" s="529"/>
      <c r="BU1270" s="529"/>
      <c r="BV1270" s="529"/>
      <c r="BW1270" s="529"/>
      <c r="BX1270" s="529"/>
      <c r="BY1270" s="529"/>
      <c r="BZ1270" s="529"/>
      <c r="CA1270" s="529"/>
      <c r="CB1270" s="529"/>
      <c r="CC1270" s="529"/>
      <c r="CD1270" s="529"/>
      <c r="CE1270" s="529"/>
      <c r="CF1270" s="529"/>
      <c r="CG1270" s="529"/>
      <c r="CH1270" s="529"/>
      <c r="CI1270" s="529"/>
      <c r="CJ1270" s="529"/>
      <c r="CK1270" s="529"/>
      <c r="CL1270" s="529"/>
      <c r="CM1270" s="529"/>
      <c r="CN1270" s="529"/>
      <c r="CO1270" s="529"/>
      <c r="CP1270" s="529"/>
      <c r="CQ1270" s="529"/>
      <c r="CR1270" s="529"/>
      <c r="CS1270" s="529"/>
      <c r="CT1270" s="529"/>
      <c r="CU1270" s="529"/>
      <c r="CV1270" s="529"/>
      <c r="CW1270" s="529"/>
      <c r="CX1270" s="529"/>
      <c r="CY1270" s="529"/>
      <c r="CZ1270" s="529"/>
      <c r="DA1270" s="529"/>
      <c r="DB1270" s="529"/>
      <c r="DC1270" s="529"/>
      <c r="DD1270" s="529"/>
      <c r="DE1270" s="529"/>
      <c r="DF1270" s="529"/>
      <c r="DG1270" s="529"/>
      <c r="DH1270" s="529"/>
      <c r="DI1270" s="529"/>
      <c r="DJ1270" s="529"/>
      <c r="DK1270" s="529"/>
      <c r="DL1270" s="529"/>
      <c r="DM1270" s="529"/>
      <c r="DN1270" s="529"/>
      <c r="DO1270" s="529"/>
      <c r="DP1270" s="529"/>
      <c r="DQ1270" s="529"/>
      <c r="DR1270" s="529"/>
      <c r="DS1270" s="529"/>
      <c r="DT1270" s="529"/>
      <c r="DU1270" s="529"/>
      <c r="DV1270" s="529"/>
      <c r="DW1270" s="529"/>
      <c r="DX1270" s="529"/>
      <c r="DY1270" s="529"/>
      <c r="DZ1270" s="529"/>
      <c r="EA1270" s="529"/>
      <c r="EB1270" s="529"/>
      <c r="EC1270" s="529"/>
      <c r="ED1270" s="529"/>
      <c r="EE1270" s="529"/>
      <c r="EF1270" s="529"/>
      <c r="EG1270" s="529"/>
      <c r="EH1270" s="529"/>
      <c r="EI1270" s="529"/>
      <c r="EJ1270" s="529"/>
      <c r="EK1270" s="529"/>
      <c r="EL1270" s="529"/>
      <c r="EM1270" s="529"/>
      <c r="EN1270" s="529"/>
      <c r="EO1270" s="529"/>
      <c r="EP1270" s="529"/>
      <c r="EQ1270" s="529"/>
      <c r="ER1270" s="529"/>
      <c r="ES1270" s="529"/>
      <c r="ET1270" s="529"/>
      <c r="EU1270" s="529"/>
      <c r="EV1270" s="529"/>
      <c r="EW1270" s="529"/>
      <c r="EX1270" s="529"/>
      <c r="EY1270" s="529"/>
      <c r="EZ1270" s="529"/>
      <c r="FA1270" s="529"/>
      <c r="FB1270" s="529"/>
      <c r="FC1270" s="529"/>
      <c r="FD1270" s="529"/>
      <c r="FE1270" s="529"/>
      <c r="FF1270" s="529"/>
      <c r="FG1270" s="529"/>
      <c r="FH1270" s="529"/>
      <c r="FI1270" s="529"/>
      <c r="FJ1270" s="529"/>
      <c r="FK1270" s="529"/>
      <c r="FL1270" s="529"/>
      <c r="FM1270" s="529"/>
      <c r="FN1270" s="529"/>
      <c r="FO1270" s="529"/>
      <c r="FP1270" s="529"/>
      <c r="FQ1270" s="529"/>
      <c r="FR1270" s="529"/>
      <c r="FS1270" s="529"/>
      <c r="FT1270" s="529"/>
      <c r="FU1270" s="529"/>
      <c r="FV1270" s="529"/>
      <c r="FW1270" s="529"/>
      <c r="FX1270" s="529"/>
      <c r="FY1270" s="529"/>
      <c r="FZ1270" s="529"/>
      <c r="GA1270" s="529"/>
      <c r="GB1270" s="529"/>
      <c r="GC1270" s="529"/>
      <c r="GD1270" s="529"/>
      <c r="GE1270" s="529"/>
      <c r="GF1270" s="529"/>
      <c r="GG1270" s="529"/>
      <c r="GH1270" s="529"/>
      <c r="GI1270" s="529"/>
      <c r="GJ1270" s="529"/>
      <c r="GK1270" s="529"/>
      <c r="GL1270" s="529"/>
      <c r="GM1270" s="529"/>
      <c r="GN1270" s="529"/>
      <c r="GO1270" s="529"/>
      <c r="GP1270" s="529"/>
      <c r="GQ1270" s="529"/>
      <c r="GR1270" s="529"/>
      <c r="GS1270" s="529"/>
      <c r="GT1270" s="529"/>
      <c r="GU1270" s="529"/>
      <c r="GV1270" s="529"/>
      <c r="GW1270" s="529"/>
      <c r="GX1270" s="529"/>
      <c r="GY1270" s="529"/>
      <c r="GZ1270" s="529"/>
      <c r="HA1270" s="529"/>
      <c r="HB1270" s="529"/>
      <c r="HC1270" s="529"/>
      <c r="HD1270" s="529"/>
      <c r="HE1270" s="529"/>
      <c r="HF1270" s="529"/>
      <c r="HG1270" s="529"/>
      <c r="HH1270" s="529"/>
      <c r="HI1270" s="529"/>
      <c r="HJ1270" s="529"/>
      <c r="HK1270" s="529"/>
      <c r="HL1270" s="529"/>
      <c r="HM1270" s="529"/>
      <c r="HN1270" s="529"/>
      <c r="HO1270" s="529"/>
      <c r="HP1270" s="529"/>
      <c r="HQ1270" s="529"/>
      <c r="HR1270" s="529"/>
      <c r="HS1270" s="529"/>
      <c r="HT1270" s="529"/>
      <c r="HU1270" s="529"/>
      <c r="HV1270" s="529"/>
      <c r="HW1270" s="529"/>
      <c r="HX1270" s="529"/>
      <c r="HY1270" s="529"/>
      <c r="HZ1270" s="529"/>
      <c r="IA1270" s="529"/>
      <c r="IB1270" s="529"/>
      <c r="IC1270" s="529"/>
      <c r="ID1270" s="529"/>
      <c r="IE1270" s="529"/>
      <c r="IF1270" s="529"/>
      <c r="IG1270" s="529"/>
      <c r="IH1270" s="529"/>
      <c r="II1270" s="529"/>
      <c r="IJ1270" s="529"/>
      <c r="IK1270" s="529"/>
      <c r="IL1270" s="529"/>
      <c r="IM1270" s="529"/>
      <c r="IN1270" s="529"/>
      <c r="IO1270" s="529"/>
      <c r="IP1270" s="529"/>
      <c r="IQ1270" s="529"/>
      <c r="IR1270" s="529"/>
      <c r="IS1270" s="529"/>
      <c r="IT1270" s="529"/>
      <c r="IU1270" s="529"/>
      <c r="IV1270" s="529"/>
      <c r="IW1270" s="529"/>
      <c r="IX1270" s="529"/>
      <c r="IY1270" s="529"/>
      <c r="IZ1270" s="529"/>
      <c r="JA1270" s="529"/>
      <c r="JB1270" s="529"/>
      <c r="JC1270" s="529"/>
      <c r="JD1270" s="529"/>
      <c r="JE1270" s="529"/>
      <c r="JF1270" s="529"/>
      <c r="JG1270" s="529"/>
      <c r="JH1270" s="529"/>
    </row>
    <row r="1271" spans="1:268" s="3" customFormat="1" ht="39.75" customHeight="1" x14ac:dyDescent="0.25">
      <c r="A1271" s="1" t="s">
        <v>3387</v>
      </c>
      <c r="B1271" s="1" t="s">
        <v>8022</v>
      </c>
      <c r="C1271" s="1">
        <v>11160139</v>
      </c>
      <c r="D1271" s="7">
        <v>43201</v>
      </c>
      <c r="E1271" s="7">
        <v>43201</v>
      </c>
      <c r="F1271" s="7">
        <v>45393</v>
      </c>
      <c r="G1271" s="1">
        <v>-7777</v>
      </c>
      <c r="H1271" s="1" t="s">
        <v>859</v>
      </c>
      <c r="I1271" s="1"/>
      <c r="J1271" s="1" t="s">
        <v>8009</v>
      </c>
      <c r="K1271" s="1" t="s">
        <v>37</v>
      </c>
      <c r="L1271" s="1" t="s">
        <v>8010</v>
      </c>
      <c r="M1271" s="1" t="s">
        <v>252</v>
      </c>
      <c r="N1271" s="1" t="s">
        <v>44</v>
      </c>
      <c r="O1271" s="1" t="s">
        <v>45</v>
      </c>
      <c r="P1271" s="6" t="s">
        <v>4920</v>
      </c>
      <c r="Q1271" s="1"/>
      <c r="R1271" s="1" t="s">
        <v>252</v>
      </c>
      <c r="S1271" s="1" t="s">
        <v>44</v>
      </c>
      <c r="T1271" s="1" t="s">
        <v>45</v>
      </c>
      <c r="U1271" s="6" t="s">
        <v>4920</v>
      </c>
      <c r="V1271" s="1" t="s">
        <v>8023</v>
      </c>
      <c r="W1271" s="1" t="s">
        <v>638</v>
      </c>
      <c r="X1271" s="1">
        <v>-7777</v>
      </c>
      <c r="Y1271" s="1">
        <v>-7777</v>
      </c>
      <c r="Z1271" s="9" t="s">
        <v>467</v>
      </c>
      <c r="AA1271" s="1" t="s">
        <v>359</v>
      </c>
      <c r="AB1271" s="1">
        <v>12.276999999999999</v>
      </c>
      <c r="AC1271" s="1">
        <v>170</v>
      </c>
      <c r="AD1271" s="1">
        <v>767351</v>
      </c>
      <c r="AE1271" s="1"/>
      <c r="AF1271" s="1"/>
      <c r="AG1271" s="1"/>
      <c r="AH1271" s="1"/>
      <c r="AI1271" s="1"/>
      <c r="AJ1271" s="1"/>
      <c r="AK1271" s="1"/>
      <c r="AL1271" s="1">
        <v>767351</v>
      </c>
      <c r="AM1271" s="1"/>
      <c r="AN1271" s="1"/>
      <c r="AO1271" s="1">
        <v>1227.7</v>
      </c>
      <c r="AP1271" s="1"/>
      <c r="AQ1271" s="1"/>
      <c r="AR1271" s="1"/>
      <c r="AS1271" s="1" t="s">
        <v>1865</v>
      </c>
      <c r="AT1271" s="1"/>
      <c r="AU1271" s="1"/>
      <c r="AV1271" s="1"/>
      <c r="AW1271" s="1" t="s">
        <v>8016</v>
      </c>
      <c r="AX1271" s="1" t="s">
        <v>8017</v>
      </c>
      <c r="AY1271" s="1">
        <v>43</v>
      </c>
      <c r="AZ1271" s="1">
        <v>12</v>
      </c>
      <c r="BA1271" s="1">
        <v>57.5</v>
      </c>
      <c r="BB1271" s="1">
        <v>25</v>
      </c>
      <c r="BC1271" s="1">
        <v>38</v>
      </c>
      <c r="BD1271" s="1">
        <v>21.1</v>
      </c>
      <c r="BE1271" s="1">
        <f t="shared" si="266"/>
        <v>43.215972222222227</v>
      </c>
      <c r="BF1271" s="1">
        <f t="shared" si="267"/>
        <v>25.639194444444446</v>
      </c>
      <c r="BG1271" s="1" t="s">
        <v>38</v>
      </c>
      <c r="BH1271" s="1"/>
      <c r="BI1271" s="1"/>
      <c r="BJ1271" s="7"/>
      <c r="BK1271" s="1"/>
      <c r="BL1271" s="7"/>
      <c r="BM1271" s="1"/>
      <c r="BN1271" s="1"/>
      <c r="BO1271" s="1"/>
      <c r="BP1271" s="1"/>
      <c r="BQ1271" s="1"/>
      <c r="BR1271" s="1"/>
      <c r="BS1271" s="1"/>
      <c r="BT1271" s="529"/>
      <c r="BU1271" s="529"/>
      <c r="BV1271" s="529"/>
      <c r="BW1271" s="529"/>
      <c r="BX1271" s="529"/>
      <c r="BY1271" s="529"/>
      <c r="BZ1271" s="529"/>
      <c r="CA1271" s="529"/>
      <c r="CB1271" s="529"/>
      <c r="CC1271" s="529"/>
      <c r="CD1271" s="529"/>
      <c r="CE1271" s="529"/>
      <c r="CF1271" s="529"/>
      <c r="CG1271" s="529"/>
      <c r="CH1271" s="529"/>
      <c r="CI1271" s="529"/>
      <c r="CJ1271" s="529"/>
      <c r="CK1271" s="529"/>
      <c r="CL1271" s="529"/>
      <c r="CM1271" s="529"/>
      <c r="CN1271" s="529"/>
      <c r="CO1271" s="529"/>
      <c r="CP1271" s="529"/>
      <c r="CQ1271" s="529"/>
      <c r="CR1271" s="529"/>
      <c r="CS1271" s="529"/>
      <c r="CT1271" s="529"/>
      <c r="CU1271" s="529"/>
      <c r="CV1271" s="529"/>
      <c r="CW1271" s="529"/>
      <c r="CX1271" s="529"/>
      <c r="CY1271" s="529"/>
      <c r="CZ1271" s="529"/>
      <c r="DA1271" s="529"/>
      <c r="DB1271" s="529"/>
      <c r="DC1271" s="529"/>
      <c r="DD1271" s="529"/>
      <c r="DE1271" s="529"/>
      <c r="DF1271" s="529"/>
      <c r="DG1271" s="529"/>
      <c r="DH1271" s="529"/>
      <c r="DI1271" s="529"/>
      <c r="DJ1271" s="529"/>
      <c r="DK1271" s="529"/>
      <c r="DL1271" s="529"/>
      <c r="DM1271" s="529"/>
      <c r="DN1271" s="529"/>
      <c r="DO1271" s="529"/>
      <c r="DP1271" s="529"/>
      <c r="DQ1271" s="529"/>
      <c r="DR1271" s="529"/>
      <c r="DS1271" s="529"/>
      <c r="DT1271" s="529"/>
      <c r="DU1271" s="529"/>
      <c r="DV1271" s="529"/>
      <c r="DW1271" s="529"/>
      <c r="DX1271" s="529"/>
      <c r="DY1271" s="529"/>
      <c r="DZ1271" s="529"/>
      <c r="EA1271" s="529"/>
      <c r="EB1271" s="529"/>
      <c r="EC1271" s="529"/>
      <c r="ED1271" s="529"/>
      <c r="EE1271" s="529"/>
      <c r="EF1271" s="529"/>
      <c r="EG1271" s="529"/>
      <c r="EH1271" s="529"/>
      <c r="EI1271" s="529"/>
      <c r="EJ1271" s="529"/>
      <c r="EK1271" s="529"/>
      <c r="EL1271" s="529"/>
      <c r="EM1271" s="529"/>
      <c r="EN1271" s="529"/>
      <c r="EO1271" s="529"/>
      <c r="EP1271" s="529"/>
      <c r="EQ1271" s="529"/>
      <c r="ER1271" s="529"/>
      <c r="ES1271" s="529"/>
      <c r="ET1271" s="529"/>
      <c r="EU1271" s="529"/>
      <c r="EV1271" s="529"/>
      <c r="EW1271" s="529"/>
      <c r="EX1271" s="529"/>
      <c r="EY1271" s="529"/>
      <c r="EZ1271" s="529"/>
      <c r="FA1271" s="529"/>
      <c r="FB1271" s="529"/>
      <c r="FC1271" s="529"/>
      <c r="FD1271" s="529"/>
      <c r="FE1271" s="529"/>
      <c r="FF1271" s="529"/>
      <c r="FG1271" s="529"/>
      <c r="FH1271" s="529"/>
      <c r="FI1271" s="529"/>
      <c r="FJ1271" s="529"/>
      <c r="FK1271" s="529"/>
      <c r="FL1271" s="529"/>
      <c r="FM1271" s="529"/>
      <c r="FN1271" s="529"/>
      <c r="FO1271" s="529"/>
      <c r="FP1271" s="529"/>
      <c r="FQ1271" s="529"/>
      <c r="FR1271" s="529"/>
      <c r="FS1271" s="529"/>
      <c r="FT1271" s="529"/>
      <c r="FU1271" s="529"/>
      <c r="FV1271" s="529"/>
      <c r="FW1271" s="529"/>
      <c r="FX1271" s="529"/>
      <c r="FY1271" s="529"/>
      <c r="FZ1271" s="529"/>
      <c r="GA1271" s="529"/>
      <c r="GB1271" s="529"/>
      <c r="GC1271" s="529"/>
      <c r="GD1271" s="529"/>
      <c r="GE1271" s="529"/>
      <c r="GF1271" s="529"/>
      <c r="GG1271" s="529"/>
      <c r="GH1271" s="529"/>
      <c r="GI1271" s="529"/>
      <c r="GJ1271" s="529"/>
      <c r="GK1271" s="529"/>
      <c r="GL1271" s="529"/>
      <c r="GM1271" s="529"/>
      <c r="GN1271" s="529"/>
      <c r="GO1271" s="529"/>
      <c r="GP1271" s="529"/>
      <c r="GQ1271" s="529"/>
      <c r="GR1271" s="529"/>
      <c r="GS1271" s="529"/>
      <c r="GT1271" s="529"/>
      <c r="GU1271" s="529"/>
      <c r="GV1271" s="529"/>
      <c r="GW1271" s="529"/>
      <c r="GX1271" s="529"/>
      <c r="GY1271" s="529"/>
      <c r="GZ1271" s="529"/>
      <c r="HA1271" s="529"/>
      <c r="HB1271" s="529"/>
      <c r="HC1271" s="529"/>
      <c r="HD1271" s="529"/>
      <c r="HE1271" s="529"/>
      <c r="HF1271" s="529"/>
      <c r="HG1271" s="529"/>
      <c r="HH1271" s="529"/>
      <c r="HI1271" s="529"/>
      <c r="HJ1271" s="529"/>
      <c r="HK1271" s="529"/>
      <c r="HL1271" s="529"/>
      <c r="HM1271" s="529"/>
      <c r="HN1271" s="529"/>
      <c r="HO1271" s="529"/>
      <c r="HP1271" s="529"/>
      <c r="HQ1271" s="529"/>
      <c r="HR1271" s="529"/>
      <c r="HS1271" s="529"/>
      <c r="HT1271" s="529"/>
      <c r="HU1271" s="529"/>
      <c r="HV1271" s="529"/>
      <c r="HW1271" s="529"/>
      <c r="HX1271" s="529"/>
      <c r="HY1271" s="529"/>
      <c r="HZ1271" s="529"/>
      <c r="IA1271" s="529"/>
      <c r="IB1271" s="529"/>
      <c r="IC1271" s="529"/>
      <c r="ID1271" s="529"/>
      <c r="IE1271" s="529"/>
      <c r="IF1271" s="529"/>
      <c r="IG1271" s="529"/>
      <c r="IH1271" s="529"/>
      <c r="II1271" s="529"/>
      <c r="IJ1271" s="529"/>
      <c r="IK1271" s="529"/>
      <c r="IL1271" s="529"/>
      <c r="IM1271" s="529"/>
      <c r="IN1271" s="529"/>
      <c r="IO1271" s="529"/>
      <c r="IP1271" s="529"/>
      <c r="IQ1271" s="529"/>
      <c r="IR1271" s="529"/>
      <c r="IS1271" s="529"/>
      <c r="IT1271" s="529"/>
      <c r="IU1271" s="529"/>
      <c r="IV1271" s="529"/>
      <c r="IW1271" s="529"/>
      <c r="IX1271" s="529"/>
      <c r="IY1271" s="529"/>
      <c r="IZ1271" s="529"/>
      <c r="JA1271" s="529"/>
      <c r="JB1271" s="529"/>
      <c r="JC1271" s="529"/>
      <c r="JD1271" s="529"/>
      <c r="JE1271" s="529"/>
      <c r="JF1271" s="529"/>
      <c r="JG1271" s="529"/>
      <c r="JH1271" s="529"/>
    </row>
    <row r="1272" spans="1:268" s="3" customFormat="1" ht="39.75" customHeight="1" thickBot="1" x14ac:dyDescent="0.3">
      <c r="A1272" s="178"/>
      <c r="B1272" s="178" t="s">
        <v>8022</v>
      </c>
      <c r="C1272" s="178">
        <v>11160139</v>
      </c>
      <c r="D1272" s="179">
        <v>43201</v>
      </c>
      <c r="E1272" s="179">
        <v>43201</v>
      </c>
      <c r="F1272" s="179">
        <v>45393</v>
      </c>
      <c r="G1272" s="178">
        <v>-7777</v>
      </c>
      <c r="H1272" s="178" t="s">
        <v>859</v>
      </c>
      <c r="I1272" s="178"/>
      <c r="J1272" s="178" t="s">
        <v>8009</v>
      </c>
      <c r="K1272" s="178" t="s">
        <v>37</v>
      </c>
      <c r="L1272" s="178" t="s">
        <v>8010</v>
      </c>
      <c r="M1272" s="178" t="s">
        <v>252</v>
      </c>
      <c r="N1272" s="178" t="s">
        <v>44</v>
      </c>
      <c r="O1272" s="178" t="s">
        <v>45</v>
      </c>
      <c r="P1272" s="178" t="s">
        <v>4920</v>
      </c>
      <c r="Q1272" s="178"/>
      <c r="R1272" s="178" t="s">
        <v>252</v>
      </c>
      <c r="S1272" s="178" t="s">
        <v>44</v>
      </c>
      <c r="T1272" s="178" t="s">
        <v>45</v>
      </c>
      <c r="U1272" s="178" t="s">
        <v>4920</v>
      </c>
      <c r="V1272" s="178" t="s">
        <v>8023</v>
      </c>
      <c r="W1272" s="178" t="s">
        <v>638</v>
      </c>
      <c r="X1272" s="178">
        <v>-7777</v>
      </c>
      <c r="Y1272" s="178">
        <v>-7777</v>
      </c>
      <c r="Z1272" s="178" t="s">
        <v>467</v>
      </c>
      <c r="AA1272" s="178" t="s">
        <v>359</v>
      </c>
      <c r="AB1272" s="178"/>
      <c r="AC1272" s="178"/>
      <c r="AD1272" s="178"/>
      <c r="AE1272" s="178"/>
      <c r="AF1272" s="178"/>
      <c r="AG1272" s="178"/>
      <c r="AH1272" s="178"/>
      <c r="AI1272" s="178"/>
      <c r="AJ1272" s="178"/>
      <c r="AK1272" s="178"/>
      <c r="AL1272" s="178"/>
      <c r="AM1272" s="178"/>
      <c r="AN1272" s="178"/>
      <c r="AO1272" s="178"/>
      <c r="AP1272" s="178"/>
      <c r="AQ1272" s="178"/>
      <c r="AR1272" s="178"/>
      <c r="AS1272" s="178" t="s">
        <v>3494</v>
      </c>
      <c r="AT1272" s="178"/>
      <c r="AU1272" s="178"/>
      <c r="AV1272" s="178"/>
      <c r="AW1272" s="178" t="s">
        <v>8018</v>
      </c>
      <c r="AX1272" s="178" t="s">
        <v>8020</v>
      </c>
      <c r="AY1272" s="178">
        <v>43</v>
      </c>
      <c r="AZ1272" s="178">
        <v>13</v>
      </c>
      <c r="BA1272" s="178">
        <v>3.89</v>
      </c>
      <c r="BB1272" s="178">
        <v>25</v>
      </c>
      <c r="BC1272" s="178">
        <v>38</v>
      </c>
      <c r="BD1272" s="178">
        <v>29.66</v>
      </c>
      <c r="BE1272" s="178">
        <f t="shared" si="266"/>
        <v>43.217747222222222</v>
      </c>
      <c r="BF1272" s="178">
        <f t="shared" si="267"/>
        <v>25.641572222222223</v>
      </c>
      <c r="BG1272" s="178" t="s">
        <v>38</v>
      </c>
      <c r="BH1272" s="178"/>
      <c r="BI1272" s="178"/>
      <c r="BJ1272" s="179"/>
      <c r="BK1272" s="178"/>
      <c r="BL1272" s="179"/>
      <c r="BM1272" s="178"/>
      <c r="BN1272" s="178"/>
      <c r="BO1272" s="178"/>
      <c r="BP1272" s="178"/>
      <c r="BQ1272" s="178"/>
      <c r="BR1272" s="178"/>
      <c r="BS1272" s="178"/>
      <c r="BT1272" s="529"/>
      <c r="BU1272" s="529"/>
      <c r="BV1272" s="529"/>
      <c r="BW1272" s="529"/>
      <c r="BX1272" s="529"/>
      <c r="BY1272" s="529"/>
      <c r="BZ1272" s="529"/>
      <c r="CA1272" s="529"/>
      <c r="CB1272" s="529"/>
      <c r="CC1272" s="529"/>
      <c r="CD1272" s="529"/>
      <c r="CE1272" s="529"/>
      <c r="CF1272" s="529"/>
      <c r="CG1272" s="529"/>
      <c r="CH1272" s="529"/>
      <c r="CI1272" s="529"/>
      <c r="CJ1272" s="529"/>
      <c r="CK1272" s="529"/>
      <c r="CL1272" s="529"/>
      <c r="CM1272" s="529"/>
      <c r="CN1272" s="529"/>
      <c r="CO1272" s="529"/>
      <c r="CP1272" s="529"/>
      <c r="CQ1272" s="529"/>
      <c r="CR1272" s="529"/>
      <c r="CS1272" s="529"/>
      <c r="CT1272" s="529"/>
      <c r="CU1272" s="529"/>
      <c r="CV1272" s="529"/>
      <c r="CW1272" s="529"/>
      <c r="CX1272" s="529"/>
      <c r="CY1272" s="529"/>
      <c r="CZ1272" s="529"/>
      <c r="DA1272" s="529"/>
      <c r="DB1272" s="529"/>
      <c r="DC1272" s="529"/>
      <c r="DD1272" s="529"/>
      <c r="DE1272" s="529"/>
      <c r="DF1272" s="529"/>
      <c r="DG1272" s="529"/>
      <c r="DH1272" s="529"/>
      <c r="DI1272" s="529"/>
      <c r="DJ1272" s="529"/>
      <c r="DK1272" s="529"/>
      <c r="DL1272" s="529"/>
      <c r="DM1272" s="529"/>
      <c r="DN1272" s="529"/>
      <c r="DO1272" s="529"/>
      <c r="DP1272" s="529"/>
      <c r="DQ1272" s="529"/>
      <c r="DR1272" s="529"/>
      <c r="DS1272" s="529"/>
      <c r="DT1272" s="529"/>
      <c r="DU1272" s="529"/>
      <c r="DV1272" s="529"/>
      <c r="DW1272" s="529"/>
      <c r="DX1272" s="529"/>
      <c r="DY1272" s="529"/>
      <c r="DZ1272" s="529"/>
      <c r="EA1272" s="529"/>
      <c r="EB1272" s="529"/>
      <c r="EC1272" s="529"/>
      <c r="ED1272" s="529"/>
      <c r="EE1272" s="529"/>
      <c r="EF1272" s="529"/>
      <c r="EG1272" s="529"/>
      <c r="EH1272" s="529"/>
      <c r="EI1272" s="529"/>
      <c r="EJ1272" s="529"/>
      <c r="EK1272" s="529"/>
      <c r="EL1272" s="529"/>
      <c r="EM1272" s="529"/>
      <c r="EN1272" s="529"/>
      <c r="EO1272" s="529"/>
      <c r="EP1272" s="529"/>
      <c r="EQ1272" s="529"/>
      <c r="ER1272" s="529"/>
      <c r="ES1272" s="529"/>
      <c r="ET1272" s="529"/>
      <c r="EU1272" s="529"/>
      <c r="EV1272" s="529"/>
      <c r="EW1272" s="529"/>
      <c r="EX1272" s="529"/>
      <c r="EY1272" s="529"/>
      <c r="EZ1272" s="529"/>
      <c r="FA1272" s="529"/>
      <c r="FB1272" s="529"/>
      <c r="FC1272" s="529"/>
      <c r="FD1272" s="529"/>
      <c r="FE1272" s="529"/>
      <c r="FF1272" s="529"/>
      <c r="FG1272" s="529"/>
      <c r="FH1272" s="529"/>
      <c r="FI1272" s="529"/>
      <c r="FJ1272" s="529"/>
      <c r="FK1272" s="529"/>
      <c r="FL1272" s="529"/>
      <c r="FM1272" s="529"/>
      <c r="FN1272" s="529"/>
      <c r="FO1272" s="529"/>
      <c r="FP1272" s="529"/>
      <c r="FQ1272" s="529"/>
      <c r="FR1272" s="529"/>
      <c r="FS1272" s="529"/>
      <c r="FT1272" s="529"/>
      <c r="FU1272" s="529"/>
      <c r="FV1272" s="529"/>
      <c r="FW1272" s="529"/>
      <c r="FX1272" s="529"/>
      <c r="FY1272" s="529"/>
      <c r="FZ1272" s="529"/>
      <c r="GA1272" s="529"/>
      <c r="GB1272" s="529"/>
      <c r="GC1272" s="529"/>
      <c r="GD1272" s="529"/>
      <c r="GE1272" s="529"/>
      <c r="GF1272" s="529"/>
      <c r="GG1272" s="529"/>
      <c r="GH1272" s="529"/>
      <c r="GI1272" s="529"/>
      <c r="GJ1272" s="529"/>
      <c r="GK1272" s="529"/>
      <c r="GL1272" s="529"/>
      <c r="GM1272" s="529"/>
      <c r="GN1272" s="529"/>
      <c r="GO1272" s="529"/>
      <c r="GP1272" s="529"/>
      <c r="GQ1272" s="529"/>
      <c r="GR1272" s="529"/>
      <c r="GS1272" s="529"/>
      <c r="GT1272" s="529"/>
      <c r="GU1272" s="529"/>
      <c r="GV1272" s="529"/>
      <c r="GW1272" s="529"/>
      <c r="GX1272" s="529"/>
      <c r="GY1272" s="529"/>
      <c r="GZ1272" s="529"/>
      <c r="HA1272" s="529"/>
      <c r="HB1272" s="529"/>
      <c r="HC1272" s="529"/>
      <c r="HD1272" s="529"/>
      <c r="HE1272" s="529"/>
      <c r="HF1272" s="529"/>
      <c r="HG1272" s="529"/>
      <c r="HH1272" s="529"/>
      <c r="HI1272" s="529"/>
      <c r="HJ1272" s="529"/>
      <c r="HK1272" s="529"/>
      <c r="HL1272" s="529"/>
      <c r="HM1272" s="529"/>
      <c r="HN1272" s="529"/>
      <c r="HO1272" s="529"/>
      <c r="HP1272" s="529"/>
      <c r="HQ1272" s="529"/>
      <c r="HR1272" s="529"/>
      <c r="HS1272" s="529"/>
      <c r="HT1272" s="529"/>
      <c r="HU1272" s="529"/>
      <c r="HV1272" s="529"/>
      <c r="HW1272" s="529"/>
      <c r="HX1272" s="529"/>
      <c r="HY1272" s="529"/>
      <c r="HZ1272" s="529"/>
      <c r="IA1272" s="529"/>
      <c r="IB1272" s="529"/>
      <c r="IC1272" s="529"/>
      <c r="ID1272" s="529"/>
      <c r="IE1272" s="529"/>
      <c r="IF1272" s="529"/>
      <c r="IG1272" s="529"/>
      <c r="IH1272" s="529"/>
      <c r="II1272" s="529"/>
      <c r="IJ1272" s="529"/>
      <c r="IK1272" s="529"/>
      <c r="IL1272" s="529"/>
      <c r="IM1272" s="529"/>
      <c r="IN1272" s="529"/>
      <c r="IO1272" s="529"/>
      <c r="IP1272" s="529"/>
      <c r="IQ1272" s="529"/>
      <c r="IR1272" s="529"/>
      <c r="IS1272" s="529"/>
      <c r="IT1272" s="529"/>
      <c r="IU1272" s="529"/>
      <c r="IV1272" s="529"/>
      <c r="IW1272" s="529"/>
      <c r="IX1272" s="529"/>
      <c r="IY1272" s="529"/>
      <c r="IZ1272" s="529"/>
      <c r="JA1272" s="529"/>
      <c r="JB1272" s="529"/>
      <c r="JC1272" s="529"/>
      <c r="JD1272" s="529"/>
      <c r="JE1272" s="529"/>
      <c r="JF1272" s="529"/>
      <c r="JG1272" s="529"/>
      <c r="JH1272" s="529"/>
    </row>
    <row r="1273" spans="1:268" s="3" customFormat="1" ht="39.75" customHeight="1" x14ac:dyDescent="0.25">
      <c r="A1273" s="1" t="s">
        <v>3387</v>
      </c>
      <c r="B1273" s="1" t="s">
        <v>8029</v>
      </c>
      <c r="C1273" s="1">
        <v>11140166</v>
      </c>
      <c r="D1273" s="7">
        <v>43234</v>
      </c>
      <c r="E1273" s="7">
        <v>43234</v>
      </c>
      <c r="F1273" s="7">
        <v>46887</v>
      </c>
      <c r="G1273" s="1">
        <v>-7777</v>
      </c>
      <c r="H1273" s="1" t="s">
        <v>463</v>
      </c>
      <c r="I1273" s="1"/>
      <c r="J1273" s="1" t="s">
        <v>7490</v>
      </c>
      <c r="K1273" s="1" t="s">
        <v>135</v>
      </c>
      <c r="L1273" s="1" t="s">
        <v>1376</v>
      </c>
      <c r="M1273" s="1" t="s">
        <v>202</v>
      </c>
      <c r="N1273" s="1" t="s">
        <v>202</v>
      </c>
      <c r="O1273" s="1" t="s">
        <v>72</v>
      </c>
      <c r="P1273" s="6" t="s">
        <v>7493</v>
      </c>
      <c r="Q1273" s="1" t="s">
        <v>8032</v>
      </c>
      <c r="R1273" s="1" t="s">
        <v>202</v>
      </c>
      <c r="S1273" s="1" t="s">
        <v>202</v>
      </c>
      <c r="T1273" s="1" t="s">
        <v>72</v>
      </c>
      <c r="U1273" s="6" t="s">
        <v>7493</v>
      </c>
      <c r="V1273" s="1" t="s">
        <v>8031</v>
      </c>
      <c r="W1273" s="1" t="s">
        <v>8030</v>
      </c>
      <c r="X1273" s="1">
        <v>220</v>
      </c>
      <c r="Y1273" s="1">
        <v>17.100000000000001</v>
      </c>
      <c r="Z1273" s="9" t="s">
        <v>467</v>
      </c>
      <c r="AA1273" s="1" t="s">
        <v>4720</v>
      </c>
      <c r="AB1273" s="1">
        <v>4.88</v>
      </c>
      <c r="AC1273" s="1">
        <v>1600</v>
      </c>
      <c r="AD1273" s="1">
        <v>27360000</v>
      </c>
      <c r="AE1273" s="1"/>
      <c r="AF1273" s="1">
        <v>27360000</v>
      </c>
      <c r="AG1273" s="1"/>
      <c r="AH1273" s="1"/>
      <c r="AI1273" s="1"/>
      <c r="AJ1273" s="1"/>
      <c r="AK1273" s="1"/>
      <c r="AL1273" s="1"/>
      <c r="AM1273" s="1"/>
      <c r="AN1273" s="1"/>
      <c r="AO1273" s="1">
        <v>488</v>
      </c>
      <c r="AP1273" s="1"/>
      <c r="AQ1273" s="1"/>
      <c r="AR1273" s="1"/>
      <c r="AS1273" s="1" t="s">
        <v>1865</v>
      </c>
      <c r="AT1273" s="1"/>
      <c r="AU1273" s="1"/>
      <c r="AV1273" s="1"/>
      <c r="AW1273" s="1" t="s">
        <v>8034</v>
      </c>
      <c r="AX1273" s="1" t="s">
        <v>8035</v>
      </c>
      <c r="AY1273" s="1">
        <v>42</v>
      </c>
      <c r="AZ1273" s="1">
        <v>54</v>
      </c>
      <c r="BA1273" s="1">
        <v>13.9</v>
      </c>
      <c r="BB1273" s="1">
        <v>24</v>
      </c>
      <c r="BC1273" s="1">
        <v>18</v>
      </c>
      <c r="BD1273" s="1">
        <v>32.200000000000003</v>
      </c>
      <c r="BE1273" s="1">
        <f t="shared" si="266"/>
        <v>42.903861111111112</v>
      </c>
      <c r="BF1273" s="1">
        <f t="shared" si="267"/>
        <v>24.308944444444446</v>
      </c>
      <c r="BG1273" s="1" t="s">
        <v>38</v>
      </c>
      <c r="BH1273" s="1"/>
      <c r="BI1273" s="1"/>
      <c r="BJ1273" s="7"/>
      <c r="BK1273" s="1"/>
      <c r="BL1273" s="7"/>
      <c r="BM1273" s="1"/>
      <c r="BN1273" s="1"/>
      <c r="BO1273" s="1"/>
      <c r="BP1273" s="1"/>
      <c r="BQ1273" s="1"/>
      <c r="BR1273" s="1"/>
      <c r="BS1273" s="1"/>
      <c r="BT1273" s="529"/>
      <c r="BU1273" s="529"/>
      <c r="BV1273" s="529"/>
      <c r="BW1273" s="529"/>
      <c r="BX1273" s="529"/>
      <c r="BY1273" s="529"/>
      <c r="BZ1273" s="529"/>
      <c r="CA1273" s="529"/>
      <c r="CB1273" s="529"/>
      <c r="CC1273" s="529"/>
      <c r="CD1273" s="529"/>
      <c r="CE1273" s="529"/>
      <c r="CF1273" s="529"/>
      <c r="CG1273" s="529"/>
      <c r="CH1273" s="529"/>
      <c r="CI1273" s="529"/>
      <c r="CJ1273" s="529"/>
      <c r="CK1273" s="529"/>
      <c r="CL1273" s="529"/>
      <c r="CM1273" s="529"/>
      <c r="CN1273" s="529"/>
      <c r="CO1273" s="529"/>
      <c r="CP1273" s="529"/>
      <c r="CQ1273" s="529"/>
      <c r="CR1273" s="529"/>
      <c r="CS1273" s="529"/>
      <c r="CT1273" s="529"/>
      <c r="CU1273" s="529"/>
      <c r="CV1273" s="529"/>
      <c r="CW1273" s="529"/>
      <c r="CX1273" s="529"/>
      <c r="CY1273" s="529"/>
      <c r="CZ1273" s="529"/>
      <c r="DA1273" s="529"/>
      <c r="DB1273" s="529"/>
      <c r="DC1273" s="529"/>
      <c r="DD1273" s="529"/>
      <c r="DE1273" s="529"/>
      <c r="DF1273" s="529"/>
      <c r="DG1273" s="529"/>
      <c r="DH1273" s="529"/>
      <c r="DI1273" s="529"/>
      <c r="DJ1273" s="529"/>
      <c r="DK1273" s="529"/>
      <c r="DL1273" s="529"/>
      <c r="DM1273" s="529"/>
      <c r="DN1273" s="529"/>
      <c r="DO1273" s="529"/>
      <c r="DP1273" s="529"/>
      <c r="DQ1273" s="529"/>
      <c r="DR1273" s="529"/>
      <c r="DS1273" s="529"/>
      <c r="DT1273" s="529"/>
      <c r="DU1273" s="529"/>
      <c r="DV1273" s="529"/>
      <c r="DW1273" s="529"/>
      <c r="DX1273" s="529"/>
      <c r="DY1273" s="529"/>
      <c r="DZ1273" s="529"/>
      <c r="EA1273" s="529"/>
      <c r="EB1273" s="529"/>
      <c r="EC1273" s="529"/>
      <c r="ED1273" s="529"/>
      <c r="EE1273" s="529"/>
      <c r="EF1273" s="529"/>
      <c r="EG1273" s="529"/>
      <c r="EH1273" s="529"/>
      <c r="EI1273" s="529"/>
      <c r="EJ1273" s="529"/>
      <c r="EK1273" s="529"/>
      <c r="EL1273" s="529"/>
      <c r="EM1273" s="529"/>
      <c r="EN1273" s="529"/>
      <c r="EO1273" s="529"/>
      <c r="EP1273" s="529"/>
      <c r="EQ1273" s="529"/>
      <c r="ER1273" s="529"/>
      <c r="ES1273" s="529"/>
      <c r="ET1273" s="529"/>
      <c r="EU1273" s="529"/>
      <c r="EV1273" s="529"/>
      <c r="EW1273" s="529"/>
      <c r="EX1273" s="529"/>
      <c r="EY1273" s="529"/>
      <c r="EZ1273" s="529"/>
      <c r="FA1273" s="529"/>
      <c r="FB1273" s="529"/>
      <c r="FC1273" s="529"/>
      <c r="FD1273" s="529"/>
      <c r="FE1273" s="529"/>
      <c r="FF1273" s="529"/>
      <c r="FG1273" s="529"/>
      <c r="FH1273" s="529"/>
      <c r="FI1273" s="529"/>
      <c r="FJ1273" s="529"/>
      <c r="FK1273" s="529"/>
      <c r="FL1273" s="529"/>
      <c r="FM1273" s="529"/>
      <c r="FN1273" s="529"/>
      <c r="FO1273" s="529"/>
      <c r="FP1273" s="529"/>
      <c r="FQ1273" s="529"/>
      <c r="FR1273" s="529"/>
      <c r="FS1273" s="529"/>
      <c r="FT1273" s="529"/>
      <c r="FU1273" s="529"/>
      <c r="FV1273" s="529"/>
      <c r="FW1273" s="529"/>
      <c r="FX1273" s="529"/>
      <c r="FY1273" s="529"/>
      <c r="FZ1273" s="529"/>
      <c r="GA1273" s="529"/>
      <c r="GB1273" s="529"/>
      <c r="GC1273" s="529"/>
      <c r="GD1273" s="529"/>
      <c r="GE1273" s="529"/>
      <c r="GF1273" s="529"/>
      <c r="GG1273" s="529"/>
      <c r="GH1273" s="529"/>
      <c r="GI1273" s="529"/>
      <c r="GJ1273" s="529"/>
      <c r="GK1273" s="529"/>
      <c r="GL1273" s="529"/>
      <c r="GM1273" s="529"/>
      <c r="GN1273" s="529"/>
      <c r="GO1273" s="529"/>
      <c r="GP1273" s="529"/>
      <c r="GQ1273" s="529"/>
      <c r="GR1273" s="529"/>
      <c r="GS1273" s="529"/>
      <c r="GT1273" s="529"/>
      <c r="GU1273" s="529"/>
      <c r="GV1273" s="529"/>
      <c r="GW1273" s="529"/>
      <c r="GX1273" s="529"/>
      <c r="GY1273" s="529"/>
      <c r="GZ1273" s="529"/>
      <c r="HA1273" s="529"/>
      <c r="HB1273" s="529"/>
      <c r="HC1273" s="529"/>
      <c r="HD1273" s="529"/>
      <c r="HE1273" s="529"/>
      <c r="HF1273" s="529"/>
      <c r="HG1273" s="529"/>
      <c r="HH1273" s="529"/>
      <c r="HI1273" s="529"/>
      <c r="HJ1273" s="529"/>
      <c r="HK1273" s="529"/>
      <c r="HL1273" s="529"/>
      <c r="HM1273" s="529"/>
      <c r="HN1273" s="529"/>
      <c r="HO1273" s="529"/>
      <c r="HP1273" s="529"/>
      <c r="HQ1273" s="529"/>
      <c r="HR1273" s="529"/>
      <c r="HS1273" s="529"/>
      <c r="HT1273" s="529"/>
      <c r="HU1273" s="529"/>
      <c r="HV1273" s="529"/>
      <c r="HW1273" s="529"/>
      <c r="HX1273" s="529"/>
      <c r="HY1273" s="529"/>
      <c r="HZ1273" s="529"/>
      <c r="IA1273" s="529"/>
      <c r="IB1273" s="529"/>
      <c r="IC1273" s="529"/>
      <c r="ID1273" s="529"/>
      <c r="IE1273" s="529"/>
      <c r="IF1273" s="529"/>
      <c r="IG1273" s="529"/>
      <c r="IH1273" s="529"/>
      <c r="II1273" s="529"/>
      <c r="IJ1273" s="529"/>
      <c r="IK1273" s="529"/>
      <c r="IL1273" s="529"/>
      <c r="IM1273" s="529"/>
      <c r="IN1273" s="529"/>
      <c r="IO1273" s="529"/>
      <c r="IP1273" s="529"/>
      <c r="IQ1273" s="529"/>
      <c r="IR1273" s="529"/>
      <c r="IS1273" s="529"/>
      <c r="IT1273" s="529"/>
      <c r="IU1273" s="529"/>
      <c r="IV1273" s="529"/>
      <c r="IW1273" s="529"/>
      <c r="IX1273" s="529"/>
      <c r="IY1273" s="529"/>
      <c r="IZ1273" s="529"/>
      <c r="JA1273" s="529"/>
      <c r="JB1273" s="529"/>
      <c r="JC1273" s="529"/>
      <c r="JD1273" s="529"/>
      <c r="JE1273" s="529"/>
      <c r="JF1273" s="529"/>
      <c r="JG1273" s="529"/>
      <c r="JH1273" s="529"/>
    </row>
    <row r="1274" spans="1:268" s="3" customFormat="1" ht="39.75" customHeight="1" thickBot="1" x14ac:dyDescent="0.3">
      <c r="A1274" s="178"/>
      <c r="B1274" s="178" t="s">
        <v>8029</v>
      </c>
      <c r="C1274" s="178">
        <v>11140166</v>
      </c>
      <c r="D1274" s="179">
        <v>43234</v>
      </c>
      <c r="E1274" s="179">
        <v>43234</v>
      </c>
      <c r="F1274" s="179">
        <v>46887</v>
      </c>
      <c r="G1274" s="178">
        <v>-7777</v>
      </c>
      <c r="H1274" s="178" t="s">
        <v>463</v>
      </c>
      <c r="I1274" s="178"/>
      <c r="J1274" s="178" t="s">
        <v>7490</v>
      </c>
      <c r="K1274" s="178" t="s">
        <v>135</v>
      </c>
      <c r="L1274" s="1" t="s">
        <v>1376</v>
      </c>
      <c r="M1274" s="178" t="s">
        <v>202</v>
      </c>
      <c r="N1274" s="178" t="s">
        <v>202</v>
      </c>
      <c r="O1274" s="178" t="s">
        <v>72</v>
      </c>
      <c r="P1274" s="178" t="s">
        <v>7493</v>
      </c>
      <c r="Q1274" s="178" t="s">
        <v>8032</v>
      </c>
      <c r="R1274" s="178" t="s">
        <v>202</v>
      </c>
      <c r="S1274" s="178" t="s">
        <v>202</v>
      </c>
      <c r="T1274" s="178" t="s">
        <v>72</v>
      </c>
      <c r="U1274" s="178" t="s">
        <v>7493</v>
      </c>
      <c r="V1274" s="178" t="s">
        <v>8031</v>
      </c>
      <c r="W1274" s="178" t="s">
        <v>8030</v>
      </c>
      <c r="X1274" s="178">
        <v>220</v>
      </c>
      <c r="Y1274" s="178">
        <v>17.100000000000001</v>
      </c>
      <c r="Z1274" s="178" t="s">
        <v>467</v>
      </c>
      <c r="AA1274" s="178" t="s">
        <v>4720</v>
      </c>
      <c r="AB1274" s="178"/>
      <c r="AC1274" s="178"/>
      <c r="AD1274" s="178"/>
      <c r="AE1274" s="178"/>
      <c r="AF1274" s="178"/>
      <c r="AG1274" s="178"/>
      <c r="AH1274" s="178"/>
      <c r="AI1274" s="178"/>
      <c r="AJ1274" s="178"/>
      <c r="AK1274" s="178"/>
      <c r="AL1274" s="178"/>
      <c r="AM1274" s="178"/>
      <c r="AN1274" s="178"/>
      <c r="AO1274" s="178"/>
      <c r="AP1274" s="178"/>
      <c r="AQ1274" s="178"/>
      <c r="AR1274" s="178"/>
      <c r="AS1274" s="178" t="s">
        <v>8033</v>
      </c>
      <c r="AT1274" s="178"/>
      <c r="AU1274" s="178"/>
      <c r="AV1274" s="178"/>
      <c r="AW1274" s="178" t="s">
        <v>8036</v>
      </c>
      <c r="AX1274" s="178" t="s">
        <v>8037</v>
      </c>
      <c r="AY1274" s="178">
        <v>42</v>
      </c>
      <c r="AZ1274" s="178">
        <v>54</v>
      </c>
      <c r="BA1274" s="178">
        <v>38.6</v>
      </c>
      <c r="BB1274" s="178">
        <v>24</v>
      </c>
      <c r="BC1274" s="178">
        <v>17</v>
      </c>
      <c r="BD1274" s="178">
        <v>35.1</v>
      </c>
      <c r="BE1274" s="178">
        <f>AY1274+AZ1274/60+BA1274/3600</f>
        <v>42.910722222222219</v>
      </c>
      <c r="BF1274" s="178">
        <f>BB1274+BC1274/60+BD1274/3600</f>
        <v>24.293083333333335</v>
      </c>
      <c r="BG1274" s="178" t="s">
        <v>38</v>
      </c>
      <c r="BH1274" s="178"/>
      <c r="BI1274" s="178"/>
      <c r="BJ1274" s="179"/>
      <c r="BK1274" s="178"/>
      <c r="BL1274" s="179"/>
      <c r="BM1274" s="178"/>
      <c r="BN1274" s="178"/>
      <c r="BO1274" s="178"/>
      <c r="BP1274" s="178"/>
      <c r="BQ1274" s="178"/>
      <c r="BR1274" s="178"/>
      <c r="BS1274" s="178"/>
      <c r="BT1274" s="529"/>
      <c r="BU1274" s="529"/>
      <c r="BV1274" s="529"/>
      <c r="BW1274" s="529"/>
      <c r="BX1274" s="529"/>
      <c r="BY1274" s="529"/>
      <c r="BZ1274" s="529"/>
      <c r="CA1274" s="529"/>
      <c r="CB1274" s="529"/>
      <c r="CC1274" s="529"/>
      <c r="CD1274" s="529"/>
      <c r="CE1274" s="529"/>
      <c r="CF1274" s="529"/>
      <c r="CG1274" s="529"/>
      <c r="CH1274" s="529"/>
      <c r="CI1274" s="529"/>
      <c r="CJ1274" s="529"/>
      <c r="CK1274" s="529"/>
      <c r="CL1274" s="529"/>
      <c r="CM1274" s="529"/>
      <c r="CN1274" s="529"/>
      <c r="CO1274" s="529"/>
      <c r="CP1274" s="529"/>
      <c r="CQ1274" s="529"/>
      <c r="CR1274" s="529"/>
      <c r="CS1274" s="529"/>
      <c r="CT1274" s="529"/>
      <c r="CU1274" s="529"/>
      <c r="CV1274" s="529"/>
      <c r="CW1274" s="529"/>
      <c r="CX1274" s="529"/>
      <c r="CY1274" s="529"/>
      <c r="CZ1274" s="529"/>
      <c r="DA1274" s="529"/>
      <c r="DB1274" s="529"/>
      <c r="DC1274" s="529"/>
      <c r="DD1274" s="529"/>
      <c r="DE1274" s="529"/>
      <c r="DF1274" s="529"/>
      <c r="DG1274" s="529"/>
      <c r="DH1274" s="529"/>
      <c r="DI1274" s="529"/>
      <c r="DJ1274" s="529"/>
      <c r="DK1274" s="529"/>
      <c r="DL1274" s="529"/>
      <c r="DM1274" s="529"/>
      <c r="DN1274" s="529"/>
      <c r="DO1274" s="529"/>
      <c r="DP1274" s="529"/>
      <c r="DQ1274" s="529"/>
      <c r="DR1274" s="529"/>
      <c r="DS1274" s="529"/>
      <c r="DT1274" s="529"/>
      <c r="DU1274" s="529"/>
      <c r="DV1274" s="529"/>
      <c r="DW1274" s="529"/>
      <c r="DX1274" s="529"/>
      <c r="DY1274" s="529"/>
      <c r="DZ1274" s="529"/>
      <c r="EA1274" s="529"/>
      <c r="EB1274" s="529"/>
      <c r="EC1274" s="529"/>
      <c r="ED1274" s="529"/>
      <c r="EE1274" s="529"/>
      <c r="EF1274" s="529"/>
      <c r="EG1274" s="529"/>
      <c r="EH1274" s="529"/>
      <c r="EI1274" s="529"/>
      <c r="EJ1274" s="529"/>
      <c r="EK1274" s="529"/>
      <c r="EL1274" s="529"/>
      <c r="EM1274" s="529"/>
      <c r="EN1274" s="529"/>
      <c r="EO1274" s="529"/>
      <c r="EP1274" s="529"/>
      <c r="EQ1274" s="529"/>
      <c r="ER1274" s="529"/>
      <c r="ES1274" s="529"/>
      <c r="ET1274" s="529"/>
      <c r="EU1274" s="529"/>
      <c r="EV1274" s="529"/>
      <c r="EW1274" s="529"/>
      <c r="EX1274" s="529"/>
      <c r="EY1274" s="529"/>
      <c r="EZ1274" s="529"/>
      <c r="FA1274" s="529"/>
      <c r="FB1274" s="529"/>
      <c r="FC1274" s="529"/>
      <c r="FD1274" s="529"/>
      <c r="FE1274" s="529"/>
      <c r="FF1274" s="529"/>
      <c r="FG1274" s="529"/>
      <c r="FH1274" s="529"/>
      <c r="FI1274" s="529"/>
      <c r="FJ1274" s="529"/>
      <c r="FK1274" s="529"/>
      <c r="FL1274" s="529"/>
      <c r="FM1274" s="529"/>
      <c r="FN1274" s="529"/>
      <c r="FO1274" s="529"/>
      <c r="FP1274" s="529"/>
      <c r="FQ1274" s="529"/>
      <c r="FR1274" s="529"/>
      <c r="FS1274" s="529"/>
      <c r="FT1274" s="529"/>
      <c r="FU1274" s="529"/>
      <c r="FV1274" s="529"/>
      <c r="FW1274" s="529"/>
      <c r="FX1274" s="529"/>
      <c r="FY1274" s="529"/>
      <c r="FZ1274" s="529"/>
      <c r="GA1274" s="529"/>
      <c r="GB1274" s="529"/>
      <c r="GC1274" s="529"/>
      <c r="GD1274" s="529"/>
      <c r="GE1274" s="529"/>
      <c r="GF1274" s="529"/>
      <c r="GG1274" s="529"/>
      <c r="GH1274" s="529"/>
      <c r="GI1274" s="529"/>
      <c r="GJ1274" s="529"/>
      <c r="GK1274" s="529"/>
      <c r="GL1274" s="529"/>
      <c r="GM1274" s="529"/>
      <c r="GN1274" s="529"/>
      <c r="GO1274" s="529"/>
      <c r="GP1274" s="529"/>
      <c r="GQ1274" s="529"/>
      <c r="GR1274" s="529"/>
      <c r="GS1274" s="529"/>
      <c r="GT1274" s="529"/>
      <c r="GU1274" s="529"/>
      <c r="GV1274" s="529"/>
      <c r="GW1274" s="529"/>
      <c r="GX1274" s="529"/>
      <c r="GY1274" s="529"/>
      <c r="GZ1274" s="529"/>
      <c r="HA1274" s="529"/>
      <c r="HB1274" s="529"/>
      <c r="HC1274" s="529"/>
      <c r="HD1274" s="529"/>
      <c r="HE1274" s="529"/>
      <c r="HF1274" s="529"/>
      <c r="HG1274" s="529"/>
      <c r="HH1274" s="529"/>
      <c r="HI1274" s="529"/>
      <c r="HJ1274" s="529"/>
      <c r="HK1274" s="529"/>
      <c r="HL1274" s="529"/>
      <c r="HM1274" s="529"/>
      <c r="HN1274" s="529"/>
      <c r="HO1274" s="529"/>
      <c r="HP1274" s="529"/>
      <c r="HQ1274" s="529"/>
      <c r="HR1274" s="529"/>
      <c r="HS1274" s="529"/>
      <c r="HT1274" s="529"/>
      <c r="HU1274" s="529"/>
      <c r="HV1274" s="529"/>
      <c r="HW1274" s="529"/>
      <c r="HX1274" s="529"/>
      <c r="HY1274" s="529"/>
      <c r="HZ1274" s="529"/>
      <c r="IA1274" s="529"/>
      <c r="IB1274" s="529"/>
      <c r="IC1274" s="529"/>
      <c r="ID1274" s="529"/>
      <c r="IE1274" s="529"/>
      <c r="IF1274" s="529"/>
      <c r="IG1274" s="529"/>
      <c r="IH1274" s="529"/>
      <c r="II1274" s="529"/>
      <c r="IJ1274" s="529"/>
      <c r="IK1274" s="529"/>
      <c r="IL1274" s="529"/>
      <c r="IM1274" s="529"/>
      <c r="IN1274" s="529"/>
      <c r="IO1274" s="529"/>
      <c r="IP1274" s="529"/>
      <c r="IQ1274" s="529"/>
      <c r="IR1274" s="529"/>
      <c r="IS1274" s="529"/>
      <c r="IT1274" s="529"/>
      <c r="IU1274" s="529"/>
      <c r="IV1274" s="529"/>
      <c r="IW1274" s="529"/>
      <c r="IX1274" s="529"/>
      <c r="IY1274" s="529"/>
      <c r="IZ1274" s="529"/>
      <c r="JA1274" s="529"/>
      <c r="JB1274" s="529"/>
      <c r="JC1274" s="529"/>
      <c r="JD1274" s="529"/>
      <c r="JE1274" s="529"/>
      <c r="JF1274" s="529"/>
      <c r="JG1274" s="529"/>
      <c r="JH1274" s="529"/>
    </row>
    <row r="1275" spans="1:268" ht="24.75" thickBot="1" x14ac:dyDescent="0.3">
      <c r="A1275" s="227" t="s">
        <v>3387</v>
      </c>
      <c r="B1275" s="227" t="s">
        <v>10574</v>
      </c>
      <c r="C1275" s="227">
        <v>11130106</v>
      </c>
      <c r="D1275" s="228">
        <v>43235</v>
      </c>
      <c r="E1275" s="228">
        <v>43235</v>
      </c>
      <c r="F1275" s="228">
        <v>47965</v>
      </c>
      <c r="G1275" s="227">
        <v>-7777</v>
      </c>
      <c r="H1275" s="227" t="s">
        <v>469</v>
      </c>
      <c r="I1275" s="227"/>
      <c r="J1275" s="227" t="s">
        <v>581</v>
      </c>
      <c r="K1275" s="227" t="s">
        <v>42</v>
      </c>
      <c r="L1275" s="227" t="s">
        <v>8038</v>
      </c>
      <c r="M1275" s="227" t="s">
        <v>691</v>
      </c>
      <c r="N1275" s="227" t="s">
        <v>149</v>
      </c>
      <c r="O1275" s="227" t="s">
        <v>76</v>
      </c>
      <c r="P1275" s="229" t="s">
        <v>8039</v>
      </c>
      <c r="Q1275" s="227"/>
      <c r="R1275" s="227" t="s">
        <v>691</v>
      </c>
      <c r="S1275" s="227" t="s">
        <v>149</v>
      </c>
      <c r="T1275" s="227" t="s">
        <v>76</v>
      </c>
      <c r="U1275" s="229" t="s">
        <v>8039</v>
      </c>
      <c r="V1275" s="227"/>
      <c r="W1275" s="227" t="s">
        <v>8040</v>
      </c>
      <c r="X1275" s="227"/>
      <c r="Y1275" s="227"/>
      <c r="Z1275" s="371" t="s">
        <v>467</v>
      </c>
      <c r="AA1275" s="227" t="s">
        <v>2691</v>
      </c>
      <c r="AB1275" s="227"/>
      <c r="AC1275" s="227">
        <v>95</v>
      </c>
      <c r="AD1275" s="227">
        <v>3000000</v>
      </c>
      <c r="AE1275" s="227"/>
      <c r="AF1275" s="227"/>
      <c r="AG1275" s="227">
        <v>2800000</v>
      </c>
      <c r="AH1275" s="227"/>
      <c r="AI1275" s="227">
        <v>200000</v>
      </c>
      <c r="AJ1275" s="227"/>
      <c r="AK1275" s="227"/>
      <c r="AL1275" s="227"/>
      <c r="AM1275" s="227"/>
      <c r="AN1275" s="227"/>
      <c r="AO1275" s="227"/>
      <c r="AP1275" s="227"/>
      <c r="AQ1275" s="227"/>
      <c r="AR1275" s="227"/>
      <c r="AS1275" s="371" t="s">
        <v>1865</v>
      </c>
      <c r="AT1275" s="227"/>
      <c r="AU1275" s="227"/>
      <c r="AV1275" s="227"/>
      <c r="AW1275" s="371" t="s">
        <v>8041</v>
      </c>
      <c r="AX1275" s="371" t="s">
        <v>8042</v>
      </c>
      <c r="AY1275" s="371">
        <v>43</v>
      </c>
      <c r="AZ1275" s="371">
        <v>42</v>
      </c>
      <c r="BA1275" s="371">
        <v>39</v>
      </c>
      <c r="BB1275" s="371">
        <v>24</v>
      </c>
      <c r="BC1275" s="371">
        <v>49</v>
      </c>
      <c r="BD1275" s="371">
        <v>37.6</v>
      </c>
      <c r="BE1275" s="371">
        <f t="shared" si="266"/>
        <v>43.710833333333333</v>
      </c>
      <c r="BF1275" s="371">
        <f t="shared" si="267"/>
        <v>24.827111111111112</v>
      </c>
      <c r="BG1275" s="371" t="s">
        <v>47</v>
      </c>
      <c r="BH1275" s="227"/>
      <c r="BI1275" s="227" t="s">
        <v>10575</v>
      </c>
      <c r="BJ1275" s="228" t="s">
        <v>10576</v>
      </c>
      <c r="BK1275" s="227" t="s">
        <v>10575</v>
      </c>
      <c r="BL1275" s="228" t="s">
        <v>10576</v>
      </c>
      <c r="BM1275" s="227"/>
      <c r="BN1275" s="227"/>
      <c r="BO1275" s="227"/>
      <c r="BP1275" s="227"/>
      <c r="BQ1275" s="227"/>
      <c r="BR1275" s="227"/>
      <c r="BS1275" s="227"/>
    </row>
    <row r="1276" spans="1:268" s="3" customFormat="1" ht="39.75" customHeight="1" x14ac:dyDescent="0.25">
      <c r="A1276" s="4" t="s">
        <v>3387</v>
      </c>
      <c r="B1276" s="4" t="s">
        <v>8058</v>
      </c>
      <c r="C1276" s="4">
        <v>11140167</v>
      </c>
      <c r="D1276" s="293">
        <v>43241</v>
      </c>
      <c r="E1276" s="293">
        <v>43241</v>
      </c>
      <c r="F1276" s="293">
        <v>44606</v>
      </c>
      <c r="G1276" s="4">
        <v>-7777</v>
      </c>
      <c r="H1276" s="4" t="s">
        <v>1012</v>
      </c>
      <c r="I1276" s="4"/>
      <c r="J1276" s="4"/>
      <c r="K1276" s="4" t="s">
        <v>135</v>
      </c>
      <c r="L1276" s="4" t="s">
        <v>8059</v>
      </c>
      <c r="M1276" s="4" t="s">
        <v>513</v>
      </c>
      <c r="N1276" s="4" t="s">
        <v>202</v>
      </c>
      <c r="O1276" s="4" t="s">
        <v>72</v>
      </c>
      <c r="P1276" s="294" t="s">
        <v>7439</v>
      </c>
      <c r="Q1276" s="4" t="s">
        <v>8060</v>
      </c>
      <c r="R1276" s="4" t="s">
        <v>513</v>
      </c>
      <c r="S1276" s="4" t="s">
        <v>202</v>
      </c>
      <c r="T1276" s="4" t="s">
        <v>72</v>
      </c>
      <c r="U1276" s="294" t="s">
        <v>7439</v>
      </c>
      <c r="V1276" s="4" t="s">
        <v>8061</v>
      </c>
      <c r="W1276" s="4" t="s">
        <v>8030</v>
      </c>
      <c r="X1276" s="4">
        <v>410</v>
      </c>
      <c r="Y1276" s="4">
        <v>28</v>
      </c>
      <c r="Z1276" s="295" t="s">
        <v>467</v>
      </c>
      <c r="AA1276" s="4" t="s">
        <v>4720</v>
      </c>
      <c r="AB1276" s="4">
        <v>1.6539999999999999</v>
      </c>
      <c r="AC1276" s="4">
        <v>2000</v>
      </c>
      <c r="AD1276" s="4">
        <v>40000000</v>
      </c>
      <c r="AE1276" s="4"/>
      <c r="AF1276" s="4">
        <v>40000000</v>
      </c>
      <c r="AG1276" s="4"/>
      <c r="AH1276" s="4"/>
      <c r="AI1276" s="4"/>
      <c r="AJ1276" s="4"/>
      <c r="AK1276" s="4"/>
      <c r="AL1276" s="4"/>
      <c r="AM1276" s="4"/>
      <c r="AN1276" s="4"/>
      <c r="AO1276" s="4">
        <v>165</v>
      </c>
      <c r="AP1276" s="4">
        <v>12</v>
      </c>
      <c r="AQ1276" s="4" t="s">
        <v>47</v>
      </c>
      <c r="AR1276" s="4" t="s">
        <v>2082</v>
      </c>
      <c r="AS1276" s="4" t="s">
        <v>1865</v>
      </c>
      <c r="AT1276" s="4">
        <v>4655540</v>
      </c>
      <c r="AU1276" s="4">
        <v>8578910</v>
      </c>
      <c r="AV1276" s="4">
        <v>575</v>
      </c>
      <c r="AW1276" s="4" t="s">
        <v>7443</v>
      </c>
      <c r="AX1276" s="4" t="s">
        <v>8062</v>
      </c>
      <c r="AY1276" s="4">
        <v>42</v>
      </c>
      <c r="AZ1276" s="4">
        <v>49</v>
      </c>
      <c r="BA1276" s="4">
        <v>54.4</v>
      </c>
      <c r="BB1276" s="4">
        <v>24</v>
      </c>
      <c r="BC1276" s="4">
        <v>12</v>
      </c>
      <c r="BD1276" s="4">
        <v>2.6</v>
      </c>
      <c r="BE1276" s="4">
        <f t="shared" ref="BE1276:BE1281" si="268">AY1276+AZ1276/60+BA1276/3600</f>
        <v>42.831777777777781</v>
      </c>
      <c r="BF1276" s="4">
        <f t="shared" ref="BF1276:BF1281" si="269">BB1276+BC1276/60+BD1276/3600</f>
        <v>24.200722222222222</v>
      </c>
      <c r="BG1276" s="4" t="s">
        <v>38</v>
      </c>
      <c r="BH1276" s="4"/>
      <c r="BI1276" s="4"/>
      <c r="BJ1276" s="293"/>
      <c r="BK1276" s="4"/>
      <c r="BL1276" s="293"/>
      <c r="BM1276" s="4">
        <v>709</v>
      </c>
      <c r="BN1276" s="293">
        <v>44533</v>
      </c>
      <c r="BO1276" s="4"/>
      <c r="BP1276" s="4"/>
      <c r="BQ1276" s="4"/>
      <c r="BR1276" s="4"/>
      <c r="BS1276" s="4"/>
      <c r="BT1276" s="529"/>
      <c r="BU1276" s="529"/>
      <c r="BV1276" s="529"/>
      <c r="BW1276" s="529"/>
      <c r="BX1276" s="529"/>
      <c r="BY1276" s="529"/>
      <c r="BZ1276" s="529"/>
      <c r="CA1276" s="529"/>
      <c r="CB1276" s="529"/>
      <c r="CC1276" s="529"/>
      <c r="CD1276" s="529"/>
      <c r="CE1276" s="529"/>
      <c r="CF1276" s="529"/>
      <c r="CG1276" s="529"/>
      <c r="CH1276" s="529"/>
      <c r="CI1276" s="529"/>
      <c r="CJ1276" s="529"/>
      <c r="CK1276" s="529"/>
      <c r="CL1276" s="529"/>
      <c r="CM1276" s="529"/>
      <c r="CN1276" s="529"/>
      <c r="CO1276" s="529"/>
      <c r="CP1276" s="529"/>
      <c r="CQ1276" s="529"/>
      <c r="CR1276" s="529"/>
      <c r="CS1276" s="529"/>
      <c r="CT1276" s="529"/>
      <c r="CU1276" s="529"/>
      <c r="CV1276" s="529"/>
      <c r="CW1276" s="529"/>
      <c r="CX1276" s="529"/>
      <c r="CY1276" s="529"/>
      <c r="CZ1276" s="529"/>
      <c r="DA1276" s="529"/>
      <c r="DB1276" s="529"/>
      <c r="DC1276" s="529"/>
      <c r="DD1276" s="529"/>
      <c r="DE1276" s="529"/>
      <c r="DF1276" s="529"/>
      <c r="DG1276" s="529"/>
      <c r="DH1276" s="529"/>
      <c r="DI1276" s="529"/>
      <c r="DJ1276" s="529"/>
      <c r="DK1276" s="529"/>
      <c r="DL1276" s="529"/>
      <c r="DM1276" s="529"/>
      <c r="DN1276" s="529"/>
      <c r="DO1276" s="529"/>
      <c r="DP1276" s="529"/>
      <c r="DQ1276" s="529"/>
      <c r="DR1276" s="529"/>
      <c r="DS1276" s="529"/>
      <c r="DT1276" s="529"/>
      <c r="DU1276" s="529"/>
      <c r="DV1276" s="529"/>
      <c r="DW1276" s="529"/>
      <c r="DX1276" s="529"/>
      <c r="DY1276" s="529"/>
      <c r="DZ1276" s="529"/>
      <c r="EA1276" s="529"/>
      <c r="EB1276" s="529"/>
      <c r="EC1276" s="529"/>
      <c r="ED1276" s="529"/>
      <c r="EE1276" s="529"/>
      <c r="EF1276" s="529"/>
      <c r="EG1276" s="529"/>
      <c r="EH1276" s="529"/>
      <c r="EI1276" s="529"/>
      <c r="EJ1276" s="529"/>
      <c r="EK1276" s="529"/>
      <c r="EL1276" s="529"/>
      <c r="EM1276" s="529"/>
      <c r="EN1276" s="529"/>
      <c r="EO1276" s="529"/>
      <c r="EP1276" s="529"/>
      <c r="EQ1276" s="529"/>
      <c r="ER1276" s="529"/>
      <c r="ES1276" s="529"/>
      <c r="ET1276" s="529"/>
      <c r="EU1276" s="529"/>
      <c r="EV1276" s="529"/>
      <c r="EW1276" s="529"/>
      <c r="EX1276" s="529"/>
      <c r="EY1276" s="529"/>
      <c r="EZ1276" s="529"/>
      <c r="FA1276" s="529"/>
      <c r="FB1276" s="529"/>
      <c r="FC1276" s="529"/>
      <c r="FD1276" s="529"/>
      <c r="FE1276" s="529"/>
      <c r="FF1276" s="529"/>
      <c r="FG1276" s="529"/>
      <c r="FH1276" s="529"/>
      <c r="FI1276" s="529"/>
      <c r="FJ1276" s="529"/>
      <c r="FK1276" s="529"/>
      <c r="FL1276" s="529"/>
      <c r="FM1276" s="529"/>
      <c r="FN1276" s="529"/>
      <c r="FO1276" s="529"/>
      <c r="FP1276" s="529"/>
      <c r="FQ1276" s="529"/>
      <c r="FR1276" s="529"/>
      <c r="FS1276" s="529"/>
      <c r="FT1276" s="529"/>
      <c r="FU1276" s="529"/>
      <c r="FV1276" s="529"/>
      <c r="FW1276" s="529"/>
      <c r="FX1276" s="529"/>
      <c r="FY1276" s="529"/>
      <c r="FZ1276" s="529"/>
      <c r="GA1276" s="529"/>
      <c r="GB1276" s="529"/>
      <c r="GC1276" s="529"/>
      <c r="GD1276" s="529"/>
      <c r="GE1276" s="529"/>
      <c r="GF1276" s="529"/>
      <c r="GG1276" s="529"/>
      <c r="GH1276" s="529"/>
      <c r="GI1276" s="529"/>
      <c r="GJ1276" s="529"/>
      <c r="GK1276" s="529"/>
      <c r="GL1276" s="529"/>
      <c r="GM1276" s="529"/>
      <c r="GN1276" s="529"/>
      <c r="GO1276" s="529"/>
      <c r="GP1276" s="529"/>
      <c r="GQ1276" s="529"/>
      <c r="GR1276" s="529"/>
      <c r="GS1276" s="529"/>
      <c r="GT1276" s="529"/>
      <c r="GU1276" s="529"/>
      <c r="GV1276" s="529"/>
      <c r="GW1276" s="529"/>
      <c r="GX1276" s="529"/>
      <c r="GY1276" s="529"/>
      <c r="GZ1276" s="529"/>
      <c r="HA1276" s="529"/>
      <c r="HB1276" s="529"/>
      <c r="HC1276" s="529"/>
      <c r="HD1276" s="529"/>
      <c r="HE1276" s="529"/>
      <c r="HF1276" s="529"/>
      <c r="HG1276" s="529"/>
      <c r="HH1276" s="529"/>
      <c r="HI1276" s="529"/>
      <c r="HJ1276" s="529"/>
      <c r="HK1276" s="529"/>
      <c r="HL1276" s="529"/>
      <c r="HM1276" s="529"/>
      <c r="HN1276" s="529"/>
      <c r="HO1276" s="529"/>
      <c r="HP1276" s="529"/>
      <c r="HQ1276" s="529"/>
      <c r="HR1276" s="529"/>
      <c r="HS1276" s="529"/>
      <c r="HT1276" s="529"/>
      <c r="HU1276" s="529"/>
      <c r="HV1276" s="529"/>
      <c r="HW1276" s="529"/>
      <c r="HX1276" s="529"/>
      <c r="HY1276" s="529"/>
      <c r="HZ1276" s="529"/>
      <c r="IA1276" s="529"/>
      <c r="IB1276" s="529"/>
      <c r="IC1276" s="529"/>
      <c r="ID1276" s="529"/>
      <c r="IE1276" s="529"/>
      <c r="IF1276" s="529"/>
      <c r="IG1276" s="529"/>
      <c r="IH1276" s="529"/>
      <c r="II1276" s="529"/>
      <c r="IJ1276" s="529"/>
      <c r="IK1276" s="529"/>
      <c r="IL1276" s="529"/>
      <c r="IM1276" s="529"/>
      <c r="IN1276" s="529"/>
      <c r="IO1276" s="529"/>
      <c r="IP1276" s="529"/>
      <c r="IQ1276" s="529"/>
      <c r="IR1276" s="529"/>
      <c r="IS1276" s="529"/>
      <c r="IT1276" s="529"/>
      <c r="IU1276" s="529"/>
      <c r="IV1276" s="529"/>
      <c r="IW1276" s="529"/>
      <c r="IX1276" s="529"/>
      <c r="IY1276" s="529"/>
      <c r="IZ1276" s="529"/>
      <c r="JA1276" s="529"/>
      <c r="JB1276" s="529"/>
      <c r="JC1276" s="529"/>
      <c r="JD1276" s="529"/>
      <c r="JE1276" s="529"/>
      <c r="JF1276" s="529"/>
      <c r="JG1276" s="529"/>
      <c r="JH1276" s="529"/>
    </row>
    <row r="1277" spans="1:268" s="3" customFormat="1" ht="39.75" customHeight="1" thickBot="1" x14ac:dyDescent="0.3">
      <c r="A1277" s="310"/>
      <c r="B1277" s="310" t="s">
        <v>8058</v>
      </c>
      <c r="C1277" s="310">
        <v>11140167</v>
      </c>
      <c r="D1277" s="311">
        <v>43241</v>
      </c>
      <c r="E1277" s="311">
        <v>43241</v>
      </c>
      <c r="F1277" s="311">
        <v>44606</v>
      </c>
      <c r="G1277" s="310">
        <v>-7777</v>
      </c>
      <c r="H1277" s="310" t="s">
        <v>1012</v>
      </c>
      <c r="I1277" s="310"/>
      <c r="J1277" s="310"/>
      <c r="K1277" s="310" t="s">
        <v>135</v>
      </c>
      <c r="L1277" s="310" t="s">
        <v>8059</v>
      </c>
      <c r="M1277" s="310" t="s">
        <v>513</v>
      </c>
      <c r="N1277" s="310" t="s">
        <v>202</v>
      </c>
      <c r="O1277" s="310" t="s">
        <v>72</v>
      </c>
      <c r="P1277" s="310" t="s">
        <v>7439</v>
      </c>
      <c r="Q1277" s="310" t="s">
        <v>8060</v>
      </c>
      <c r="R1277" s="310" t="s">
        <v>513</v>
      </c>
      <c r="S1277" s="310" t="s">
        <v>202</v>
      </c>
      <c r="T1277" s="310" t="s">
        <v>72</v>
      </c>
      <c r="U1277" s="310" t="s">
        <v>7439</v>
      </c>
      <c r="V1277" s="310" t="s">
        <v>8061</v>
      </c>
      <c r="W1277" s="310" t="s">
        <v>8030</v>
      </c>
      <c r="X1277" s="310"/>
      <c r="Y1277" s="310"/>
      <c r="Z1277" s="310" t="s">
        <v>467</v>
      </c>
      <c r="AA1277" s="310" t="s">
        <v>4720</v>
      </c>
      <c r="AB1277" s="310"/>
      <c r="AC1277" s="310"/>
      <c r="AD1277" s="310"/>
      <c r="AE1277" s="310"/>
      <c r="AF1277" s="310"/>
      <c r="AG1277" s="310"/>
      <c r="AH1277" s="310"/>
      <c r="AI1277" s="310"/>
      <c r="AJ1277" s="310"/>
      <c r="AK1277" s="310"/>
      <c r="AL1277" s="310"/>
      <c r="AM1277" s="310"/>
      <c r="AN1277" s="310"/>
      <c r="AO1277" s="310"/>
      <c r="AP1277" s="310"/>
      <c r="AQ1277" s="310"/>
      <c r="AR1277" s="310"/>
      <c r="AS1277" s="310" t="s">
        <v>8033</v>
      </c>
      <c r="AT1277" s="310"/>
      <c r="AU1277" s="310"/>
      <c r="AV1277" s="310"/>
      <c r="AW1277" s="310" t="s">
        <v>8063</v>
      </c>
      <c r="AX1277" s="310" t="s">
        <v>8064</v>
      </c>
      <c r="AY1277" s="310">
        <v>42</v>
      </c>
      <c r="AZ1277" s="310">
        <v>50</v>
      </c>
      <c r="BA1277" s="310">
        <v>4.4000000000000004</v>
      </c>
      <c r="BB1277" s="310">
        <v>24</v>
      </c>
      <c r="BC1277" s="310">
        <v>11</v>
      </c>
      <c r="BD1277" s="310">
        <v>38.1</v>
      </c>
      <c r="BE1277" s="310">
        <f t="shared" si="268"/>
        <v>42.834555555555561</v>
      </c>
      <c r="BF1277" s="310">
        <f t="shared" si="269"/>
        <v>24.193916666666667</v>
      </c>
      <c r="BG1277" s="310" t="s">
        <v>38</v>
      </c>
      <c r="BH1277" s="310"/>
      <c r="BI1277" s="310"/>
      <c r="BJ1277" s="311"/>
      <c r="BK1277" s="310"/>
      <c r="BL1277" s="311"/>
      <c r="BM1277" s="310">
        <v>709</v>
      </c>
      <c r="BN1277" s="311">
        <v>44533</v>
      </c>
      <c r="BO1277" s="310"/>
      <c r="BP1277" s="310"/>
      <c r="BQ1277" s="310"/>
      <c r="BR1277" s="310"/>
      <c r="BS1277" s="310"/>
      <c r="BT1277" s="529"/>
      <c r="BU1277" s="529"/>
      <c r="BV1277" s="529"/>
      <c r="BW1277" s="529"/>
      <c r="BX1277" s="529"/>
      <c r="BY1277" s="529"/>
      <c r="BZ1277" s="529"/>
      <c r="CA1277" s="529"/>
      <c r="CB1277" s="529"/>
      <c r="CC1277" s="529"/>
      <c r="CD1277" s="529"/>
      <c r="CE1277" s="529"/>
      <c r="CF1277" s="529"/>
      <c r="CG1277" s="529"/>
      <c r="CH1277" s="529"/>
      <c r="CI1277" s="529"/>
      <c r="CJ1277" s="529"/>
      <c r="CK1277" s="529"/>
      <c r="CL1277" s="529"/>
      <c r="CM1277" s="529"/>
      <c r="CN1277" s="529"/>
      <c r="CO1277" s="529"/>
      <c r="CP1277" s="529"/>
      <c r="CQ1277" s="529"/>
      <c r="CR1277" s="529"/>
      <c r="CS1277" s="529"/>
      <c r="CT1277" s="529"/>
      <c r="CU1277" s="529"/>
      <c r="CV1277" s="529"/>
      <c r="CW1277" s="529"/>
      <c r="CX1277" s="529"/>
      <c r="CY1277" s="529"/>
      <c r="CZ1277" s="529"/>
      <c r="DA1277" s="529"/>
      <c r="DB1277" s="529"/>
      <c r="DC1277" s="529"/>
      <c r="DD1277" s="529"/>
      <c r="DE1277" s="529"/>
      <c r="DF1277" s="529"/>
      <c r="DG1277" s="529"/>
      <c r="DH1277" s="529"/>
      <c r="DI1277" s="529"/>
      <c r="DJ1277" s="529"/>
      <c r="DK1277" s="529"/>
      <c r="DL1277" s="529"/>
      <c r="DM1277" s="529"/>
      <c r="DN1277" s="529"/>
      <c r="DO1277" s="529"/>
      <c r="DP1277" s="529"/>
      <c r="DQ1277" s="529"/>
      <c r="DR1277" s="529"/>
      <c r="DS1277" s="529"/>
      <c r="DT1277" s="529"/>
      <c r="DU1277" s="529"/>
      <c r="DV1277" s="529"/>
      <c r="DW1277" s="529"/>
      <c r="DX1277" s="529"/>
      <c r="DY1277" s="529"/>
      <c r="DZ1277" s="529"/>
      <c r="EA1277" s="529"/>
      <c r="EB1277" s="529"/>
      <c r="EC1277" s="529"/>
      <c r="ED1277" s="529"/>
      <c r="EE1277" s="529"/>
      <c r="EF1277" s="529"/>
      <c r="EG1277" s="529"/>
      <c r="EH1277" s="529"/>
      <c r="EI1277" s="529"/>
      <c r="EJ1277" s="529"/>
      <c r="EK1277" s="529"/>
      <c r="EL1277" s="529"/>
      <c r="EM1277" s="529"/>
      <c r="EN1277" s="529"/>
      <c r="EO1277" s="529"/>
      <c r="EP1277" s="529"/>
      <c r="EQ1277" s="529"/>
      <c r="ER1277" s="529"/>
      <c r="ES1277" s="529"/>
      <c r="ET1277" s="529"/>
      <c r="EU1277" s="529"/>
      <c r="EV1277" s="529"/>
      <c r="EW1277" s="529"/>
      <c r="EX1277" s="529"/>
      <c r="EY1277" s="529"/>
      <c r="EZ1277" s="529"/>
      <c r="FA1277" s="529"/>
      <c r="FB1277" s="529"/>
      <c r="FC1277" s="529"/>
      <c r="FD1277" s="529"/>
      <c r="FE1277" s="529"/>
      <c r="FF1277" s="529"/>
      <c r="FG1277" s="529"/>
      <c r="FH1277" s="529"/>
      <c r="FI1277" s="529"/>
      <c r="FJ1277" s="529"/>
      <c r="FK1277" s="529"/>
      <c r="FL1277" s="529"/>
      <c r="FM1277" s="529"/>
      <c r="FN1277" s="529"/>
      <c r="FO1277" s="529"/>
      <c r="FP1277" s="529"/>
      <c r="FQ1277" s="529"/>
      <c r="FR1277" s="529"/>
      <c r="FS1277" s="529"/>
      <c r="FT1277" s="529"/>
      <c r="FU1277" s="529"/>
      <c r="FV1277" s="529"/>
      <c r="FW1277" s="529"/>
      <c r="FX1277" s="529"/>
      <c r="FY1277" s="529"/>
      <c r="FZ1277" s="529"/>
      <c r="GA1277" s="529"/>
      <c r="GB1277" s="529"/>
      <c r="GC1277" s="529"/>
      <c r="GD1277" s="529"/>
      <c r="GE1277" s="529"/>
      <c r="GF1277" s="529"/>
      <c r="GG1277" s="529"/>
      <c r="GH1277" s="529"/>
      <c r="GI1277" s="529"/>
      <c r="GJ1277" s="529"/>
      <c r="GK1277" s="529"/>
      <c r="GL1277" s="529"/>
      <c r="GM1277" s="529"/>
      <c r="GN1277" s="529"/>
      <c r="GO1277" s="529"/>
      <c r="GP1277" s="529"/>
      <c r="GQ1277" s="529"/>
      <c r="GR1277" s="529"/>
      <c r="GS1277" s="529"/>
      <c r="GT1277" s="529"/>
      <c r="GU1277" s="529"/>
      <c r="GV1277" s="529"/>
      <c r="GW1277" s="529"/>
      <c r="GX1277" s="529"/>
      <c r="GY1277" s="529"/>
      <c r="GZ1277" s="529"/>
      <c r="HA1277" s="529"/>
      <c r="HB1277" s="529"/>
      <c r="HC1277" s="529"/>
      <c r="HD1277" s="529"/>
      <c r="HE1277" s="529"/>
      <c r="HF1277" s="529"/>
      <c r="HG1277" s="529"/>
      <c r="HH1277" s="529"/>
      <c r="HI1277" s="529"/>
      <c r="HJ1277" s="529"/>
      <c r="HK1277" s="529"/>
      <c r="HL1277" s="529"/>
      <c r="HM1277" s="529"/>
      <c r="HN1277" s="529"/>
      <c r="HO1277" s="529"/>
      <c r="HP1277" s="529"/>
      <c r="HQ1277" s="529"/>
      <c r="HR1277" s="529"/>
      <c r="HS1277" s="529"/>
      <c r="HT1277" s="529"/>
      <c r="HU1277" s="529"/>
      <c r="HV1277" s="529"/>
      <c r="HW1277" s="529"/>
      <c r="HX1277" s="529"/>
      <c r="HY1277" s="529"/>
      <c r="HZ1277" s="529"/>
      <c r="IA1277" s="529"/>
      <c r="IB1277" s="529"/>
      <c r="IC1277" s="529"/>
      <c r="ID1277" s="529"/>
      <c r="IE1277" s="529"/>
      <c r="IF1277" s="529"/>
      <c r="IG1277" s="529"/>
      <c r="IH1277" s="529"/>
      <c r="II1277" s="529"/>
      <c r="IJ1277" s="529"/>
      <c r="IK1277" s="529"/>
      <c r="IL1277" s="529"/>
      <c r="IM1277" s="529"/>
      <c r="IN1277" s="529"/>
      <c r="IO1277" s="529"/>
      <c r="IP1277" s="529"/>
      <c r="IQ1277" s="529"/>
      <c r="IR1277" s="529"/>
      <c r="IS1277" s="529"/>
      <c r="IT1277" s="529"/>
      <c r="IU1277" s="529"/>
      <c r="IV1277" s="529"/>
      <c r="IW1277" s="529"/>
      <c r="IX1277" s="529"/>
      <c r="IY1277" s="529"/>
      <c r="IZ1277" s="529"/>
      <c r="JA1277" s="529"/>
      <c r="JB1277" s="529"/>
      <c r="JC1277" s="529"/>
      <c r="JD1277" s="529"/>
      <c r="JE1277" s="529"/>
      <c r="JF1277" s="529"/>
      <c r="JG1277" s="529"/>
      <c r="JH1277" s="529"/>
    </row>
    <row r="1278" spans="1:268" s="3" customFormat="1" ht="39.75" customHeight="1" x14ac:dyDescent="0.25">
      <c r="A1278" s="1" t="s">
        <v>3387</v>
      </c>
      <c r="B1278" s="1" t="s">
        <v>8065</v>
      </c>
      <c r="C1278" s="1">
        <v>11140168</v>
      </c>
      <c r="D1278" s="7">
        <v>43241</v>
      </c>
      <c r="E1278" s="7">
        <v>43241</v>
      </c>
      <c r="F1278" s="7">
        <v>46752</v>
      </c>
      <c r="G1278" s="1">
        <v>-7777</v>
      </c>
      <c r="H1278" s="1" t="s">
        <v>496</v>
      </c>
      <c r="I1278" s="1"/>
      <c r="J1278" s="1" t="s">
        <v>8066</v>
      </c>
      <c r="K1278" s="1" t="s">
        <v>55</v>
      </c>
      <c r="L1278" s="1" t="s">
        <v>8067</v>
      </c>
      <c r="M1278" s="1" t="s">
        <v>58</v>
      </c>
      <c r="N1278" s="1" t="s">
        <v>58</v>
      </c>
      <c r="O1278" s="1" t="s">
        <v>52</v>
      </c>
      <c r="P1278" s="6" t="s">
        <v>8068</v>
      </c>
      <c r="Q1278" s="1"/>
      <c r="R1278" s="1" t="s">
        <v>58</v>
      </c>
      <c r="S1278" s="1" t="s">
        <v>58</v>
      </c>
      <c r="T1278" s="1" t="s">
        <v>52</v>
      </c>
      <c r="U1278" s="6" t="s">
        <v>8068</v>
      </c>
      <c r="V1278" s="1"/>
      <c r="W1278" s="1" t="s">
        <v>9098</v>
      </c>
      <c r="X1278" s="1">
        <v>600</v>
      </c>
      <c r="Y1278" s="1">
        <v>77.849999999999994</v>
      </c>
      <c r="Z1278" s="9" t="s">
        <v>467</v>
      </c>
      <c r="AA1278" s="1" t="s">
        <v>4720</v>
      </c>
      <c r="AB1278" s="1">
        <v>0.85799999999999998</v>
      </c>
      <c r="AC1278" s="1">
        <v>900</v>
      </c>
      <c r="AD1278" s="1">
        <v>16500000</v>
      </c>
      <c r="AE1278" s="1"/>
      <c r="AF1278" s="1">
        <v>16500000</v>
      </c>
      <c r="AG1278" s="1"/>
      <c r="AH1278" s="1"/>
      <c r="AI1278" s="1"/>
      <c r="AJ1278" s="1"/>
      <c r="AK1278" s="1"/>
      <c r="AL1278" s="1"/>
      <c r="AM1278" s="1"/>
      <c r="AN1278" s="1"/>
      <c r="AO1278" s="452">
        <v>80</v>
      </c>
      <c r="AP1278" s="1"/>
      <c r="AQ1278" s="1"/>
      <c r="AR1278" s="1"/>
      <c r="AS1278" s="1" t="s">
        <v>1865</v>
      </c>
      <c r="AT1278" s="1"/>
      <c r="AU1278" s="1"/>
      <c r="AV1278" s="1">
        <v>762</v>
      </c>
      <c r="AW1278" s="1" t="s">
        <v>8069</v>
      </c>
      <c r="AX1278" s="1" t="s">
        <v>8070</v>
      </c>
      <c r="AY1278" s="1">
        <v>42</v>
      </c>
      <c r="AZ1278" s="1">
        <v>46</v>
      </c>
      <c r="BA1278" s="1">
        <v>43.09</v>
      </c>
      <c r="BB1278" s="1">
        <v>24</v>
      </c>
      <c r="BC1278" s="1">
        <v>1</v>
      </c>
      <c r="BD1278" s="1">
        <v>36.020000000000003</v>
      </c>
      <c r="BE1278" s="1">
        <f t="shared" si="268"/>
        <v>42.778636111111112</v>
      </c>
      <c r="BF1278" s="1">
        <f t="shared" si="269"/>
        <v>24.026672222222221</v>
      </c>
      <c r="BG1278" s="1" t="s">
        <v>47</v>
      </c>
      <c r="BH1278" s="1"/>
      <c r="BI1278" s="1">
        <v>3144</v>
      </c>
      <c r="BJ1278" s="7">
        <v>44194</v>
      </c>
      <c r="BK1278" s="1">
        <v>3144</v>
      </c>
      <c r="BL1278" s="7">
        <v>44194</v>
      </c>
      <c r="BM1278" s="1"/>
      <c r="BN1278" s="1"/>
      <c r="BO1278" s="1"/>
      <c r="BP1278" s="1"/>
      <c r="BQ1278" s="1"/>
      <c r="BR1278" s="1"/>
      <c r="BS1278" s="1"/>
      <c r="BT1278" s="529"/>
      <c r="BU1278" s="529"/>
      <c r="BV1278" s="529"/>
      <c r="BW1278" s="529"/>
      <c r="BX1278" s="529"/>
      <c r="BY1278" s="529"/>
      <c r="BZ1278" s="529"/>
      <c r="CA1278" s="529"/>
      <c r="CB1278" s="529"/>
      <c r="CC1278" s="529"/>
      <c r="CD1278" s="529"/>
      <c r="CE1278" s="529"/>
      <c r="CF1278" s="529"/>
      <c r="CG1278" s="529"/>
      <c r="CH1278" s="529"/>
      <c r="CI1278" s="529"/>
      <c r="CJ1278" s="529"/>
      <c r="CK1278" s="529"/>
      <c r="CL1278" s="529"/>
      <c r="CM1278" s="529"/>
      <c r="CN1278" s="529"/>
      <c r="CO1278" s="529"/>
      <c r="CP1278" s="529"/>
      <c r="CQ1278" s="529"/>
      <c r="CR1278" s="529"/>
      <c r="CS1278" s="529"/>
      <c r="CT1278" s="529"/>
      <c r="CU1278" s="529"/>
      <c r="CV1278" s="529"/>
      <c r="CW1278" s="529"/>
      <c r="CX1278" s="529"/>
      <c r="CY1278" s="529"/>
      <c r="CZ1278" s="529"/>
      <c r="DA1278" s="529"/>
      <c r="DB1278" s="529"/>
      <c r="DC1278" s="529"/>
      <c r="DD1278" s="529"/>
      <c r="DE1278" s="529"/>
      <c r="DF1278" s="529"/>
      <c r="DG1278" s="529"/>
      <c r="DH1278" s="529"/>
      <c r="DI1278" s="529"/>
      <c r="DJ1278" s="529"/>
      <c r="DK1278" s="529"/>
      <c r="DL1278" s="529"/>
      <c r="DM1278" s="529"/>
      <c r="DN1278" s="529"/>
      <c r="DO1278" s="529"/>
      <c r="DP1278" s="529"/>
      <c r="DQ1278" s="529"/>
      <c r="DR1278" s="529"/>
      <c r="DS1278" s="529"/>
      <c r="DT1278" s="529"/>
      <c r="DU1278" s="529"/>
      <c r="DV1278" s="529"/>
      <c r="DW1278" s="529"/>
      <c r="DX1278" s="529"/>
      <c r="DY1278" s="529"/>
      <c r="DZ1278" s="529"/>
      <c r="EA1278" s="529"/>
      <c r="EB1278" s="529"/>
      <c r="EC1278" s="529"/>
      <c r="ED1278" s="529"/>
      <c r="EE1278" s="529"/>
      <c r="EF1278" s="529"/>
      <c r="EG1278" s="529"/>
      <c r="EH1278" s="529"/>
      <c r="EI1278" s="529"/>
      <c r="EJ1278" s="529"/>
      <c r="EK1278" s="529"/>
      <c r="EL1278" s="529"/>
      <c r="EM1278" s="529"/>
      <c r="EN1278" s="529"/>
      <c r="EO1278" s="529"/>
      <c r="EP1278" s="529"/>
      <c r="EQ1278" s="529"/>
      <c r="ER1278" s="529"/>
      <c r="ES1278" s="529"/>
      <c r="ET1278" s="529"/>
      <c r="EU1278" s="529"/>
      <c r="EV1278" s="529"/>
      <c r="EW1278" s="529"/>
      <c r="EX1278" s="529"/>
      <c r="EY1278" s="529"/>
      <c r="EZ1278" s="529"/>
      <c r="FA1278" s="529"/>
      <c r="FB1278" s="529"/>
      <c r="FC1278" s="529"/>
      <c r="FD1278" s="529"/>
      <c r="FE1278" s="529"/>
      <c r="FF1278" s="529"/>
      <c r="FG1278" s="529"/>
      <c r="FH1278" s="529"/>
      <c r="FI1278" s="529"/>
      <c r="FJ1278" s="529"/>
      <c r="FK1278" s="529"/>
      <c r="FL1278" s="529"/>
      <c r="FM1278" s="529"/>
      <c r="FN1278" s="529"/>
      <c r="FO1278" s="529"/>
      <c r="FP1278" s="529"/>
      <c r="FQ1278" s="529"/>
      <c r="FR1278" s="529"/>
      <c r="FS1278" s="529"/>
      <c r="FT1278" s="529"/>
      <c r="FU1278" s="529"/>
      <c r="FV1278" s="529"/>
      <c r="FW1278" s="529"/>
      <c r="FX1278" s="529"/>
      <c r="FY1278" s="529"/>
      <c r="FZ1278" s="529"/>
      <c r="GA1278" s="529"/>
      <c r="GB1278" s="529"/>
      <c r="GC1278" s="529"/>
      <c r="GD1278" s="529"/>
      <c r="GE1278" s="529"/>
      <c r="GF1278" s="529"/>
      <c r="GG1278" s="529"/>
      <c r="GH1278" s="529"/>
      <c r="GI1278" s="529"/>
      <c r="GJ1278" s="529"/>
      <c r="GK1278" s="529"/>
      <c r="GL1278" s="529"/>
      <c r="GM1278" s="529"/>
      <c r="GN1278" s="529"/>
      <c r="GO1278" s="529"/>
      <c r="GP1278" s="529"/>
      <c r="GQ1278" s="529"/>
      <c r="GR1278" s="529"/>
      <c r="GS1278" s="529"/>
      <c r="GT1278" s="529"/>
      <c r="GU1278" s="529"/>
      <c r="GV1278" s="529"/>
      <c r="GW1278" s="529"/>
      <c r="GX1278" s="529"/>
      <c r="GY1278" s="529"/>
      <c r="GZ1278" s="529"/>
      <c r="HA1278" s="529"/>
      <c r="HB1278" s="529"/>
      <c r="HC1278" s="529"/>
      <c r="HD1278" s="529"/>
      <c r="HE1278" s="529"/>
      <c r="HF1278" s="529"/>
      <c r="HG1278" s="529"/>
      <c r="HH1278" s="529"/>
      <c r="HI1278" s="529"/>
      <c r="HJ1278" s="529"/>
      <c r="HK1278" s="529"/>
      <c r="HL1278" s="529"/>
      <c r="HM1278" s="529"/>
      <c r="HN1278" s="529"/>
      <c r="HO1278" s="529"/>
      <c r="HP1278" s="529"/>
      <c r="HQ1278" s="529"/>
      <c r="HR1278" s="529"/>
      <c r="HS1278" s="529"/>
      <c r="HT1278" s="529"/>
      <c r="HU1278" s="529"/>
      <c r="HV1278" s="529"/>
      <c r="HW1278" s="529"/>
      <c r="HX1278" s="529"/>
      <c r="HY1278" s="529"/>
      <c r="HZ1278" s="529"/>
      <c r="IA1278" s="529"/>
      <c r="IB1278" s="529"/>
      <c r="IC1278" s="529"/>
      <c r="ID1278" s="529"/>
      <c r="IE1278" s="529"/>
      <c r="IF1278" s="529"/>
      <c r="IG1278" s="529"/>
      <c r="IH1278" s="529"/>
      <c r="II1278" s="529"/>
      <c r="IJ1278" s="529"/>
      <c r="IK1278" s="529"/>
      <c r="IL1278" s="529"/>
      <c r="IM1278" s="529"/>
      <c r="IN1278" s="529"/>
      <c r="IO1278" s="529"/>
      <c r="IP1278" s="529"/>
      <c r="IQ1278" s="529"/>
      <c r="IR1278" s="529"/>
      <c r="IS1278" s="529"/>
      <c r="IT1278" s="529"/>
      <c r="IU1278" s="529"/>
      <c r="IV1278" s="529"/>
      <c r="IW1278" s="529"/>
      <c r="IX1278" s="529"/>
      <c r="IY1278" s="529"/>
      <c r="IZ1278" s="529"/>
      <c r="JA1278" s="529"/>
      <c r="JB1278" s="529"/>
      <c r="JC1278" s="529"/>
      <c r="JD1278" s="529"/>
      <c r="JE1278" s="529"/>
      <c r="JF1278" s="529"/>
      <c r="JG1278" s="529"/>
      <c r="JH1278" s="529"/>
    </row>
    <row r="1279" spans="1:268" s="3" customFormat="1" ht="39.75" customHeight="1" thickBot="1" x14ac:dyDescent="0.3">
      <c r="A1279" s="178"/>
      <c r="B1279" s="178" t="s">
        <v>8065</v>
      </c>
      <c r="C1279" s="178">
        <v>11140168</v>
      </c>
      <c r="D1279" s="179">
        <v>43241</v>
      </c>
      <c r="E1279" s="179">
        <v>43241</v>
      </c>
      <c r="F1279" s="179">
        <v>46752</v>
      </c>
      <c r="G1279" s="178">
        <v>-7777</v>
      </c>
      <c r="H1279" s="178" t="s">
        <v>496</v>
      </c>
      <c r="I1279" s="178"/>
      <c r="J1279" s="178" t="s">
        <v>8066</v>
      </c>
      <c r="K1279" s="178" t="s">
        <v>55</v>
      </c>
      <c r="L1279" s="1" t="s">
        <v>8067</v>
      </c>
      <c r="M1279" s="178" t="s">
        <v>58</v>
      </c>
      <c r="N1279" s="178" t="s">
        <v>58</v>
      </c>
      <c r="O1279" s="178" t="s">
        <v>52</v>
      </c>
      <c r="P1279" s="178" t="s">
        <v>8068</v>
      </c>
      <c r="Q1279" s="178"/>
      <c r="R1279" s="178" t="s">
        <v>58</v>
      </c>
      <c r="S1279" s="178" t="s">
        <v>58</v>
      </c>
      <c r="T1279" s="178" t="s">
        <v>52</v>
      </c>
      <c r="U1279" s="178" t="s">
        <v>8068</v>
      </c>
      <c r="V1279" s="178"/>
      <c r="W1279" s="178" t="s">
        <v>9098</v>
      </c>
      <c r="X1279" s="178"/>
      <c r="Y1279" s="178"/>
      <c r="Z1279" s="178" t="s">
        <v>467</v>
      </c>
      <c r="AA1279" s="178" t="s">
        <v>4720</v>
      </c>
      <c r="AB1279" s="178"/>
      <c r="AC1279" s="178"/>
      <c r="AD1279" s="178"/>
      <c r="AE1279" s="178"/>
      <c r="AF1279" s="178"/>
      <c r="AG1279" s="178"/>
      <c r="AH1279" s="178"/>
      <c r="AI1279" s="178"/>
      <c r="AJ1279" s="178"/>
      <c r="AK1279" s="178"/>
      <c r="AL1279" s="178"/>
      <c r="AM1279" s="178"/>
      <c r="AN1279" s="178"/>
      <c r="AO1279" s="178"/>
      <c r="AP1279" s="178"/>
      <c r="AQ1279" s="178"/>
      <c r="AR1279" s="178"/>
      <c r="AS1279" s="178" t="s">
        <v>8033</v>
      </c>
      <c r="AT1279" s="178"/>
      <c r="AU1279" s="178"/>
      <c r="AV1279" s="178"/>
      <c r="AW1279" s="178" t="s">
        <v>8071</v>
      </c>
      <c r="AX1279" s="178" t="s">
        <v>8072</v>
      </c>
      <c r="AY1279" s="178">
        <v>42</v>
      </c>
      <c r="AZ1279" s="178">
        <v>47</v>
      </c>
      <c r="BA1279" s="178">
        <v>26.04</v>
      </c>
      <c r="BB1279" s="178">
        <v>24</v>
      </c>
      <c r="BC1279" s="178">
        <v>0</v>
      </c>
      <c r="BD1279" s="178">
        <v>56.02</v>
      </c>
      <c r="BE1279" s="178">
        <f t="shared" si="268"/>
        <v>42.790566666666663</v>
      </c>
      <c r="BF1279" s="178">
        <f t="shared" si="269"/>
        <v>24.015561111111111</v>
      </c>
      <c r="BG1279" s="178" t="s">
        <v>47</v>
      </c>
      <c r="BH1279" s="178"/>
      <c r="BI1279" s="1">
        <v>3144</v>
      </c>
      <c r="BJ1279" s="7">
        <v>44194</v>
      </c>
      <c r="BK1279" s="1">
        <v>3144</v>
      </c>
      <c r="BL1279" s="7">
        <v>44194</v>
      </c>
      <c r="BM1279" s="178"/>
      <c r="BN1279" s="178"/>
      <c r="BO1279" s="178"/>
      <c r="BP1279" s="178"/>
      <c r="BQ1279" s="178"/>
      <c r="BR1279" s="178"/>
      <c r="BS1279" s="178"/>
      <c r="BT1279" s="529"/>
      <c r="BU1279" s="529"/>
      <c r="BV1279" s="529"/>
      <c r="BW1279" s="529"/>
      <c r="BX1279" s="529"/>
      <c r="BY1279" s="529"/>
      <c r="BZ1279" s="529"/>
      <c r="CA1279" s="529"/>
      <c r="CB1279" s="529"/>
      <c r="CC1279" s="529"/>
      <c r="CD1279" s="529"/>
      <c r="CE1279" s="529"/>
      <c r="CF1279" s="529"/>
      <c r="CG1279" s="529"/>
      <c r="CH1279" s="529"/>
      <c r="CI1279" s="529"/>
      <c r="CJ1279" s="529"/>
      <c r="CK1279" s="529"/>
      <c r="CL1279" s="529"/>
      <c r="CM1279" s="529"/>
      <c r="CN1279" s="529"/>
      <c r="CO1279" s="529"/>
      <c r="CP1279" s="529"/>
      <c r="CQ1279" s="529"/>
      <c r="CR1279" s="529"/>
      <c r="CS1279" s="529"/>
      <c r="CT1279" s="529"/>
      <c r="CU1279" s="529"/>
      <c r="CV1279" s="529"/>
      <c r="CW1279" s="529"/>
      <c r="CX1279" s="529"/>
      <c r="CY1279" s="529"/>
      <c r="CZ1279" s="529"/>
      <c r="DA1279" s="529"/>
      <c r="DB1279" s="529"/>
      <c r="DC1279" s="529"/>
      <c r="DD1279" s="529"/>
      <c r="DE1279" s="529"/>
      <c r="DF1279" s="529"/>
      <c r="DG1279" s="529"/>
      <c r="DH1279" s="529"/>
      <c r="DI1279" s="529"/>
      <c r="DJ1279" s="529"/>
      <c r="DK1279" s="529"/>
      <c r="DL1279" s="529"/>
      <c r="DM1279" s="529"/>
      <c r="DN1279" s="529"/>
      <c r="DO1279" s="529"/>
      <c r="DP1279" s="529"/>
      <c r="DQ1279" s="529"/>
      <c r="DR1279" s="529"/>
      <c r="DS1279" s="529"/>
      <c r="DT1279" s="529"/>
      <c r="DU1279" s="529"/>
      <c r="DV1279" s="529"/>
      <c r="DW1279" s="529"/>
      <c r="DX1279" s="529"/>
      <c r="DY1279" s="529"/>
      <c r="DZ1279" s="529"/>
      <c r="EA1279" s="529"/>
      <c r="EB1279" s="529"/>
      <c r="EC1279" s="529"/>
      <c r="ED1279" s="529"/>
      <c r="EE1279" s="529"/>
      <c r="EF1279" s="529"/>
      <c r="EG1279" s="529"/>
      <c r="EH1279" s="529"/>
      <c r="EI1279" s="529"/>
      <c r="EJ1279" s="529"/>
      <c r="EK1279" s="529"/>
      <c r="EL1279" s="529"/>
      <c r="EM1279" s="529"/>
      <c r="EN1279" s="529"/>
      <c r="EO1279" s="529"/>
      <c r="EP1279" s="529"/>
      <c r="EQ1279" s="529"/>
      <c r="ER1279" s="529"/>
      <c r="ES1279" s="529"/>
      <c r="ET1279" s="529"/>
      <c r="EU1279" s="529"/>
      <c r="EV1279" s="529"/>
      <c r="EW1279" s="529"/>
      <c r="EX1279" s="529"/>
      <c r="EY1279" s="529"/>
      <c r="EZ1279" s="529"/>
      <c r="FA1279" s="529"/>
      <c r="FB1279" s="529"/>
      <c r="FC1279" s="529"/>
      <c r="FD1279" s="529"/>
      <c r="FE1279" s="529"/>
      <c r="FF1279" s="529"/>
      <c r="FG1279" s="529"/>
      <c r="FH1279" s="529"/>
      <c r="FI1279" s="529"/>
      <c r="FJ1279" s="529"/>
      <c r="FK1279" s="529"/>
      <c r="FL1279" s="529"/>
      <c r="FM1279" s="529"/>
      <c r="FN1279" s="529"/>
      <c r="FO1279" s="529"/>
      <c r="FP1279" s="529"/>
      <c r="FQ1279" s="529"/>
      <c r="FR1279" s="529"/>
      <c r="FS1279" s="529"/>
      <c r="FT1279" s="529"/>
      <c r="FU1279" s="529"/>
      <c r="FV1279" s="529"/>
      <c r="FW1279" s="529"/>
      <c r="FX1279" s="529"/>
      <c r="FY1279" s="529"/>
      <c r="FZ1279" s="529"/>
      <c r="GA1279" s="529"/>
      <c r="GB1279" s="529"/>
      <c r="GC1279" s="529"/>
      <c r="GD1279" s="529"/>
      <c r="GE1279" s="529"/>
      <c r="GF1279" s="529"/>
      <c r="GG1279" s="529"/>
      <c r="GH1279" s="529"/>
      <c r="GI1279" s="529"/>
      <c r="GJ1279" s="529"/>
      <c r="GK1279" s="529"/>
      <c r="GL1279" s="529"/>
      <c r="GM1279" s="529"/>
      <c r="GN1279" s="529"/>
      <c r="GO1279" s="529"/>
      <c r="GP1279" s="529"/>
      <c r="GQ1279" s="529"/>
      <c r="GR1279" s="529"/>
      <c r="GS1279" s="529"/>
      <c r="GT1279" s="529"/>
      <c r="GU1279" s="529"/>
      <c r="GV1279" s="529"/>
      <c r="GW1279" s="529"/>
      <c r="GX1279" s="529"/>
      <c r="GY1279" s="529"/>
      <c r="GZ1279" s="529"/>
      <c r="HA1279" s="529"/>
      <c r="HB1279" s="529"/>
      <c r="HC1279" s="529"/>
      <c r="HD1279" s="529"/>
      <c r="HE1279" s="529"/>
      <c r="HF1279" s="529"/>
      <c r="HG1279" s="529"/>
      <c r="HH1279" s="529"/>
      <c r="HI1279" s="529"/>
      <c r="HJ1279" s="529"/>
      <c r="HK1279" s="529"/>
      <c r="HL1279" s="529"/>
      <c r="HM1279" s="529"/>
      <c r="HN1279" s="529"/>
      <c r="HO1279" s="529"/>
      <c r="HP1279" s="529"/>
      <c r="HQ1279" s="529"/>
      <c r="HR1279" s="529"/>
      <c r="HS1279" s="529"/>
      <c r="HT1279" s="529"/>
      <c r="HU1279" s="529"/>
      <c r="HV1279" s="529"/>
      <c r="HW1279" s="529"/>
      <c r="HX1279" s="529"/>
      <c r="HY1279" s="529"/>
      <c r="HZ1279" s="529"/>
      <c r="IA1279" s="529"/>
      <c r="IB1279" s="529"/>
      <c r="IC1279" s="529"/>
      <c r="ID1279" s="529"/>
      <c r="IE1279" s="529"/>
      <c r="IF1279" s="529"/>
      <c r="IG1279" s="529"/>
      <c r="IH1279" s="529"/>
      <c r="II1279" s="529"/>
      <c r="IJ1279" s="529"/>
      <c r="IK1279" s="529"/>
      <c r="IL1279" s="529"/>
      <c r="IM1279" s="529"/>
      <c r="IN1279" s="529"/>
      <c r="IO1279" s="529"/>
      <c r="IP1279" s="529"/>
      <c r="IQ1279" s="529"/>
      <c r="IR1279" s="529"/>
      <c r="IS1279" s="529"/>
      <c r="IT1279" s="529"/>
      <c r="IU1279" s="529"/>
      <c r="IV1279" s="529"/>
      <c r="IW1279" s="529"/>
      <c r="IX1279" s="529"/>
      <c r="IY1279" s="529"/>
      <c r="IZ1279" s="529"/>
      <c r="JA1279" s="529"/>
      <c r="JB1279" s="529"/>
      <c r="JC1279" s="529"/>
      <c r="JD1279" s="529"/>
      <c r="JE1279" s="529"/>
      <c r="JF1279" s="529"/>
      <c r="JG1279" s="529"/>
      <c r="JH1279" s="529"/>
    </row>
    <row r="1280" spans="1:268" ht="12.75" thickBot="1" x14ac:dyDescent="0.3">
      <c r="A1280" s="317" t="s">
        <v>3387</v>
      </c>
      <c r="B1280" s="317" t="s">
        <v>8049</v>
      </c>
      <c r="C1280" s="317">
        <v>11730015</v>
      </c>
      <c r="D1280" s="318">
        <v>43245</v>
      </c>
      <c r="E1280" s="318">
        <v>43245</v>
      </c>
      <c r="F1280" s="318">
        <v>45071</v>
      </c>
      <c r="G1280" s="317">
        <v>-7777</v>
      </c>
      <c r="H1280" s="317" t="s">
        <v>8050</v>
      </c>
      <c r="I1280" s="317"/>
      <c r="J1280" s="317"/>
      <c r="K1280" s="317" t="s">
        <v>55</v>
      </c>
      <c r="L1280" s="317" t="s">
        <v>8051</v>
      </c>
      <c r="M1280" s="317" t="s">
        <v>8052</v>
      </c>
      <c r="N1280" s="317" t="s">
        <v>292</v>
      </c>
      <c r="O1280" s="317" t="s">
        <v>76</v>
      </c>
      <c r="P1280" s="319" t="s">
        <v>8053</v>
      </c>
      <c r="Q1280" s="317" t="s">
        <v>8054</v>
      </c>
      <c r="R1280" s="317" t="s">
        <v>8052</v>
      </c>
      <c r="S1280" s="317" t="s">
        <v>292</v>
      </c>
      <c r="T1280" s="317" t="s">
        <v>76</v>
      </c>
      <c r="U1280" s="319" t="s">
        <v>8053</v>
      </c>
      <c r="V1280" s="317" t="s">
        <v>8054</v>
      </c>
      <c r="W1280" s="317" t="s">
        <v>388</v>
      </c>
      <c r="X1280" s="317"/>
      <c r="Y1280" s="317"/>
      <c r="Z1280" s="500" t="s">
        <v>467</v>
      </c>
      <c r="AA1280" s="317" t="s">
        <v>293</v>
      </c>
      <c r="AB1280" s="317"/>
      <c r="AC1280" s="317">
        <v>4</v>
      </c>
      <c r="AD1280" s="317">
        <v>17100</v>
      </c>
      <c r="AE1280" s="317"/>
      <c r="AF1280" s="317"/>
      <c r="AG1280" s="317">
        <v>17100</v>
      </c>
      <c r="AH1280" s="317"/>
      <c r="AI1280" s="317"/>
      <c r="AJ1280" s="317"/>
      <c r="AK1280" s="317"/>
      <c r="AL1280" s="317"/>
      <c r="AM1280" s="317"/>
      <c r="AN1280" s="317"/>
      <c r="AO1280" s="317"/>
      <c r="AP1280" s="317"/>
      <c r="AQ1280" s="317"/>
      <c r="AR1280" s="317"/>
      <c r="AS1280" s="500" t="s">
        <v>1865</v>
      </c>
      <c r="AT1280" s="317"/>
      <c r="AU1280" s="317"/>
      <c r="AV1280" s="317">
        <v>82.8</v>
      </c>
      <c r="AW1280" s="500" t="s">
        <v>8055</v>
      </c>
      <c r="AX1280" s="500" t="s">
        <v>8056</v>
      </c>
      <c r="AY1280" s="500">
        <v>43</v>
      </c>
      <c r="AZ1280" s="500">
        <v>19</v>
      </c>
      <c r="BA1280" s="500">
        <v>24.94</v>
      </c>
      <c r="BB1280" s="500">
        <v>24</v>
      </c>
      <c r="BC1280" s="500">
        <v>6</v>
      </c>
      <c r="BD1280" s="500">
        <v>48.82</v>
      </c>
      <c r="BE1280" s="500">
        <f t="shared" si="268"/>
        <v>43.323594444444446</v>
      </c>
      <c r="BF1280" s="500">
        <f t="shared" si="269"/>
        <v>24.113561111111114</v>
      </c>
      <c r="BG1280" s="500" t="s">
        <v>38</v>
      </c>
      <c r="BH1280" s="317"/>
      <c r="BI1280" s="317"/>
      <c r="BJ1280" s="318"/>
      <c r="BK1280" s="317"/>
      <c r="BL1280" s="318"/>
      <c r="BM1280" s="317">
        <v>735</v>
      </c>
      <c r="BN1280" s="318">
        <v>44782</v>
      </c>
      <c r="BO1280" s="317"/>
      <c r="BP1280" s="317"/>
      <c r="BQ1280" s="317"/>
      <c r="BR1280" s="317"/>
      <c r="BS1280" s="317"/>
    </row>
    <row r="1281" spans="1:268" s="3" customFormat="1" ht="39.75" customHeight="1" x14ac:dyDescent="0.25">
      <c r="A1281" s="1" t="s">
        <v>3387</v>
      </c>
      <c r="B1281" s="1" t="s">
        <v>8081</v>
      </c>
      <c r="C1281" s="1">
        <v>11420035</v>
      </c>
      <c r="D1281" s="7">
        <v>43262</v>
      </c>
      <c r="E1281" s="7">
        <v>43262</v>
      </c>
      <c r="F1281" s="7">
        <v>45454</v>
      </c>
      <c r="G1281" s="1">
        <v>-7777</v>
      </c>
      <c r="H1281" s="1" t="s">
        <v>8083</v>
      </c>
      <c r="I1281" s="1"/>
      <c r="J1281" s="1"/>
      <c r="K1281" s="1" t="s">
        <v>70</v>
      </c>
      <c r="L1281" s="1" t="s">
        <v>8084</v>
      </c>
      <c r="M1281" s="1" t="s">
        <v>8082</v>
      </c>
      <c r="N1281" s="1" t="s">
        <v>316</v>
      </c>
      <c r="O1281" s="1" t="s">
        <v>317</v>
      </c>
      <c r="P1281" s="6" t="s">
        <v>8085</v>
      </c>
      <c r="Q1281" s="1" t="s">
        <v>8086</v>
      </c>
      <c r="R1281" s="1" t="s">
        <v>8082</v>
      </c>
      <c r="S1281" s="1" t="s">
        <v>316</v>
      </c>
      <c r="T1281" s="1" t="s">
        <v>317</v>
      </c>
      <c r="U1281" s="6" t="s">
        <v>8085</v>
      </c>
      <c r="V1281" s="1" t="s">
        <v>8086</v>
      </c>
      <c r="W1281" s="1" t="s">
        <v>8087</v>
      </c>
      <c r="X1281" s="1"/>
      <c r="Y1281" s="1"/>
      <c r="Z1281" s="9" t="s">
        <v>8088</v>
      </c>
      <c r="AA1281" s="1" t="s">
        <v>341</v>
      </c>
      <c r="AB1281" s="1"/>
      <c r="AC1281" s="452">
        <v>4</v>
      </c>
      <c r="AD1281" s="1">
        <v>2560</v>
      </c>
      <c r="AE1281" s="1"/>
      <c r="AF1281" s="1"/>
      <c r="AG1281" s="1"/>
      <c r="AH1281" s="1"/>
      <c r="AI1281" s="1"/>
      <c r="AJ1281" s="1">
        <v>2560</v>
      </c>
      <c r="AK1281" s="1"/>
      <c r="AL1281" s="1"/>
      <c r="AM1281" s="1"/>
      <c r="AN1281" s="1"/>
      <c r="AO1281" s="452">
        <v>4</v>
      </c>
      <c r="AP1281" s="1">
        <v>6</v>
      </c>
      <c r="AQ1281" s="1"/>
      <c r="AR1281" s="1"/>
      <c r="AS1281" s="1" t="s">
        <v>8093</v>
      </c>
      <c r="AT1281" s="1"/>
      <c r="AU1281" s="1"/>
      <c r="AV1281" s="1">
        <v>237.6</v>
      </c>
      <c r="AW1281" s="1" t="s">
        <v>8089</v>
      </c>
      <c r="AX1281" s="1" t="s">
        <v>8090</v>
      </c>
      <c r="AY1281" s="1">
        <v>43</v>
      </c>
      <c r="AZ1281" s="1">
        <v>27</v>
      </c>
      <c r="BA1281" s="1">
        <v>18.850000000000001</v>
      </c>
      <c r="BB1281" s="1">
        <v>27</v>
      </c>
      <c r="BC1281" s="1">
        <v>32</v>
      </c>
      <c r="BD1281" s="1">
        <v>18.850000000000001</v>
      </c>
      <c r="BE1281" s="1">
        <f t="shared" si="268"/>
        <v>43.455236111111113</v>
      </c>
      <c r="BF1281" s="1">
        <f t="shared" si="269"/>
        <v>27.538569444444445</v>
      </c>
      <c r="BG1281" s="1" t="s">
        <v>38</v>
      </c>
      <c r="BH1281" s="1"/>
      <c r="BI1281" s="1"/>
      <c r="BJ1281" s="7"/>
      <c r="BK1281" s="1"/>
      <c r="BL1281" s="7"/>
      <c r="BM1281" s="1"/>
      <c r="BN1281" s="1"/>
      <c r="BO1281" s="1"/>
      <c r="BP1281" s="1"/>
      <c r="BQ1281" s="1"/>
      <c r="BR1281" s="1"/>
      <c r="BS1281" s="1"/>
      <c r="BT1281" s="529"/>
      <c r="BU1281" s="529"/>
      <c r="BV1281" s="529"/>
      <c r="BW1281" s="529"/>
      <c r="BX1281" s="529"/>
      <c r="BY1281" s="529"/>
      <c r="BZ1281" s="529"/>
      <c r="CA1281" s="529"/>
      <c r="CB1281" s="529"/>
      <c r="CC1281" s="529"/>
      <c r="CD1281" s="529"/>
      <c r="CE1281" s="529"/>
      <c r="CF1281" s="529"/>
      <c r="CG1281" s="529"/>
      <c r="CH1281" s="529"/>
      <c r="CI1281" s="529"/>
      <c r="CJ1281" s="529"/>
      <c r="CK1281" s="529"/>
      <c r="CL1281" s="529"/>
      <c r="CM1281" s="529"/>
      <c r="CN1281" s="529"/>
      <c r="CO1281" s="529"/>
      <c r="CP1281" s="529"/>
      <c r="CQ1281" s="529"/>
      <c r="CR1281" s="529"/>
      <c r="CS1281" s="529"/>
      <c r="CT1281" s="529"/>
      <c r="CU1281" s="529"/>
      <c r="CV1281" s="529"/>
      <c r="CW1281" s="529"/>
      <c r="CX1281" s="529"/>
      <c r="CY1281" s="529"/>
      <c r="CZ1281" s="529"/>
      <c r="DA1281" s="529"/>
      <c r="DB1281" s="529"/>
      <c r="DC1281" s="529"/>
      <c r="DD1281" s="529"/>
      <c r="DE1281" s="529"/>
      <c r="DF1281" s="529"/>
      <c r="DG1281" s="529"/>
      <c r="DH1281" s="529"/>
      <c r="DI1281" s="529"/>
      <c r="DJ1281" s="529"/>
      <c r="DK1281" s="529"/>
      <c r="DL1281" s="529"/>
      <c r="DM1281" s="529"/>
      <c r="DN1281" s="529"/>
      <c r="DO1281" s="529"/>
      <c r="DP1281" s="529"/>
      <c r="DQ1281" s="529"/>
      <c r="DR1281" s="529"/>
      <c r="DS1281" s="529"/>
      <c r="DT1281" s="529"/>
      <c r="DU1281" s="529"/>
      <c r="DV1281" s="529"/>
      <c r="DW1281" s="529"/>
      <c r="DX1281" s="529"/>
      <c r="DY1281" s="529"/>
      <c r="DZ1281" s="529"/>
      <c r="EA1281" s="529"/>
      <c r="EB1281" s="529"/>
      <c r="EC1281" s="529"/>
      <c r="ED1281" s="529"/>
      <c r="EE1281" s="529"/>
      <c r="EF1281" s="529"/>
      <c r="EG1281" s="529"/>
      <c r="EH1281" s="529"/>
      <c r="EI1281" s="529"/>
      <c r="EJ1281" s="529"/>
      <c r="EK1281" s="529"/>
      <c r="EL1281" s="529"/>
      <c r="EM1281" s="529"/>
      <c r="EN1281" s="529"/>
      <c r="EO1281" s="529"/>
      <c r="EP1281" s="529"/>
      <c r="EQ1281" s="529"/>
      <c r="ER1281" s="529"/>
      <c r="ES1281" s="529"/>
      <c r="ET1281" s="529"/>
      <c r="EU1281" s="529"/>
      <c r="EV1281" s="529"/>
      <c r="EW1281" s="529"/>
      <c r="EX1281" s="529"/>
      <c r="EY1281" s="529"/>
      <c r="EZ1281" s="529"/>
      <c r="FA1281" s="529"/>
      <c r="FB1281" s="529"/>
      <c r="FC1281" s="529"/>
      <c r="FD1281" s="529"/>
      <c r="FE1281" s="529"/>
      <c r="FF1281" s="529"/>
      <c r="FG1281" s="529"/>
      <c r="FH1281" s="529"/>
      <c r="FI1281" s="529"/>
      <c r="FJ1281" s="529"/>
      <c r="FK1281" s="529"/>
      <c r="FL1281" s="529"/>
      <c r="FM1281" s="529"/>
      <c r="FN1281" s="529"/>
      <c r="FO1281" s="529"/>
      <c r="FP1281" s="529"/>
      <c r="FQ1281" s="529"/>
      <c r="FR1281" s="529"/>
      <c r="FS1281" s="529"/>
      <c r="FT1281" s="529"/>
      <c r="FU1281" s="529"/>
      <c r="FV1281" s="529"/>
      <c r="FW1281" s="529"/>
      <c r="FX1281" s="529"/>
      <c r="FY1281" s="529"/>
      <c r="FZ1281" s="529"/>
      <c r="GA1281" s="529"/>
      <c r="GB1281" s="529"/>
      <c r="GC1281" s="529"/>
      <c r="GD1281" s="529"/>
      <c r="GE1281" s="529"/>
      <c r="GF1281" s="529"/>
      <c r="GG1281" s="529"/>
      <c r="GH1281" s="529"/>
      <c r="GI1281" s="529"/>
      <c r="GJ1281" s="529"/>
      <c r="GK1281" s="529"/>
      <c r="GL1281" s="529"/>
      <c r="GM1281" s="529"/>
      <c r="GN1281" s="529"/>
      <c r="GO1281" s="529"/>
      <c r="GP1281" s="529"/>
      <c r="GQ1281" s="529"/>
      <c r="GR1281" s="529"/>
      <c r="GS1281" s="529"/>
      <c r="GT1281" s="529"/>
      <c r="GU1281" s="529"/>
      <c r="GV1281" s="529"/>
      <c r="GW1281" s="529"/>
      <c r="GX1281" s="529"/>
      <c r="GY1281" s="529"/>
      <c r="GZ1281" s="529"/>
      <c r="HA1281" s="529"/>
      <c r="HB1281" s="529"/>
      <c r="HC1281" s="529"/>
      <c r="HD1281" s="529"/>
      <c r="HE1281" s="529"/>
      <c r="HF1281" s="529"/>
      <c r="HG1281" s="529"/>
      <c r="HH1281" s="529"/>
      <c r="HI1281" s="529"/>
      <c r="HJ1281" s="529"/>
      <c r="HK1281" s="529"/>
      <c r="HL1281" s="529"/>
      <c r="HM1281" s="529"/>
      <c r="HN1281" s="529"/>
      <c r="HO1281" s="529"/>
      <c r="HP1281" s="529"/>
      <c r="HQ1281" s="529"/>
      <c r="HR1281" s="529"/>
      <c r="HS1281" s="529"/>
      <c r="HT1281" s="529"/>
      <c r="HU1281" s="529"/>
      <c r="HV1281" s="529"/>
      <c r="HW1281" s="529"/>
      <c r="HX1281" s="529"/>
      <c r="HY1281" s="529"/>
      <c r="HZ1281" s="529"/>
      <c r="IA1281" s="529"/>
      <c r="IB1281" s="529"/>
      <c r="IC1281" s="529"/>
      <c r="ID1281" s="529"/>
      <c r="IE1281" s="529"/>
      <c r="IF1281" s="529"/>
      <c r="IG1281" s="529"/>
      <c r="IH1281" s="529"/>
      <c r="II1281" s="529"/>
      <c r="IJ1281" s="529"/>
      <c r="IK1281" s="529"/>
      <c r="IL1281" s="529"/>
      <c r="IM1281" s="529"/>
      <c r="IN1281" s="529"/>
      <c r="IO1281" s="529"/>
      <c r="IP1281" s="529"/>
      <c r="IQ1281" s="529"/>
      <c r="IR1281" s="529"/>
      <c r="IS1281" s="529"/>
      <c r="IT1281" s="529"/>
      <c r="IU1281" s="529"/>
      <c r="IV1281" s="529"/>
      <c r="IW1281" s="529"/>
      <c r="IX1281" s="529"/>
      <c r="IY1281" s="529"/>
      <c r="IZ1281" s="529"/>
      <c r="JA1281" s="529"/>
      <c r="JB1281" s="529"/>
      <c r="JC1281" s="529"/>
      <c r="JD1281" s="529"/>
      <c r="JE1281" s="529"/>
      <c r="JF1281" s="529"/>
      <c r="JG1281" s="529"/>
      <c r="JH1281" s="529"/>
    </row>
    <row r="1282" spans="1:268" s="3" customFormat="1" ht="39.75" customHeight="1" thickBot="1" x14ac:dyDescent="0.3">
      <c r="A1282" s="178"/>
      <c r="B1282" s="178" t="s">
        <v>8081</v>
      </c>
      <c r="C1282" s="178">
        <v>11420035</v>
      </c>
      <c r="D1282" s="179">
        <v>43262</v>
      </c>
      <c r="E1282" s="179">
        <v>43262</v>
      </c>
      <c r="F1282" s="179">
        <v>45454</v>
      </c>
      <c r="G1282" s="178">
        <v>-7777</v>
      </c>
      <c r="H1282" s="178" t="s">
        <v>8083</v>
      </c>
      <c r="I1282" s="178"/>
      <c r="J1282" s="178"/>
      <c r="K1282" s="178" t="s">
        <v>70</v>
      </c>
      <c r="L1282" s="178" t="s">
        <v>8084</v>
      </c>
      <c r="M1282" s="178" t="s">
        <v>8082</v>
      </c>
      <c r="N1282" s="178" t="s">
        <v>316</v>
      </c>
      <c r="O1282" s="178" t="s">
        <v>317</v>
      </c>
      <c r="P1282" s="178" t="s">
        <v>8085</v>
      </c>
      <c r="Q1282" s="178" t="s">
        <v>8086</v>
      </c>
      <c r="R1282" s="178" t="s">
        <v>8082</v>
      </c>
      <c r="S1282" s="178" t="s">
        <v>316</v>
      </c>
      <c r="T1282" s="178" t="s">
        <v>317</v>
      </c>
      <c r="U1282" s="178" t="s">
        <v>8085</v>
      </c>
      <c r="V1282" s="178" t="s">
        <v>8086</v>
      </c>
      <c r="W1282" s="178" t="s">
        <v>8087</v>
      </c>
      <c r="X1282" s="178"/>
      <c r="Y1282" s="178"/>
      <c r="Z1282" s="178" t="s">
        <v>8088</v>
      </c>
      <c r="AA1282" s="178" t="s">
        <v>341</v>
      </c>
      <c r="AB1282" s="178"/>
      <c r="AC1282" s="458">
        <v>4</v>
      </c>
      <c r="AD1282" s="178">
        <v>2560</v>
      </c>
      <c r="AE1282" s="178"/>
      <c r="AF1282" s="178"/>
      <c r="AG1282" s="178"/>
      <c r="AH1282" s="178"/>
      <c r="AI1282" s="178"/>
      <c r="AJ1282" s="178">
        <v>2560</v>
      </c>
      <c r="AK1282" s="178"/>
      <c r="AL1282" s="178"/>
      <c r="AM1282" s="178"/>
      <c r="AN1282" s="178"/>
      <c r="AO1282" s="458">
        <v>4</v>
      </c>
      <c r="AP1282" s="178">
        <v>6</v>
      </c>
      <c r="AQ1282" s="178"/>
      <c r="AR1282" s="178"/>
      <c r="AS1282" s="178" t="s">
        <v>8093</v>
      </c>
      <c r="AT1282" s="178"/>
      <c r="AU1282" s="178"/>
      <c r="AV1282" s="178">
        <v>237.6</v>
      </c>
      <c r="AW1282" s="178" t="s">
        <v>8091</v>
      </c>
      <c r="AX1282" s="178" t="s">
        <v>8092</v>
      </c>
      <c r="AY1282" s="178">
        <v>43</v>
      </c>
      <c r="AZ1282" s="178">
        <v>26</v>
      </c>
      <c r="BA1282" s="178">
        <v>55.72</v>
      </c>
      <c r="BB1282" s="178">
        <v>27</v>
      </c>
      <c r="BC1282" s="178">
        <v>32</v>
      </c>
      <c r="BD1282" s="178">
        <v>24.83</v>
      </c>
      <c r="BE1282" s="178">
        <f t="shared" ref="BE1282:BE1289" si="270">AY1282+AZ1282/60+BA1282/3600</f>
        <v>43.448811111111105</v>
      </c>
      <c r="BF1282" s="178">
        <f t="shared" ref="BF1282:BF1292" si="271">BB1282+BC1282/60+BD1282/3600</f>
        <v>27.540230555555556</v>
      </c>
      <c r="BG1282" s="178" t="s">
        <v>38</v>
      </c>
      <c r="BH1282" s="178"/>
      <c r="BI1282" s="178"/>
      <c r="BJ1282" s="179"/>
      <c r="BK1282" s="178"/>
      <c r="BL1282" s="179"/>
      <c r="BM1282" s="178"/>
      <c r="BN1282" s="178"/>
      <c r="BO1282" s="178"/>
      <c r="BP1282" s="178"/>
      <c r="BQ1282" s="178"/>
      <c r="BR1282" s="178"/>
      <c r="BS1282" s="178"/>
      <c r="BT1282" s="529"/>
      <c r="BU1282" s="529"/>
      <c r="BV1282" s="529"/>
      <c r="BW1282" s="529"/>
      <c r="BX1282" s="529"/>
      <c r="BY1282" s="529"/>
      <c r="BZ1282" s="529"/>
      <c r="CA1282" s="529"/>
      <c r="CB1282" s="529"/>
      <c r="CC1282" s="529"/>
      <c r="CD1282" s="529"/>
      <c r="CE1282" s="529"/>
      <c r="CF1282" s="529"/>
      <c r="CG1282" s="529"/>
      <c r="CH1282" s="529"/>
      <c r="CI1282" s="529"/>
      <c r="CJ1282" s="529"/>
      <c r="CK1282" s="529"/>
      <c r="CL1282" s="529"/>
      <c r="CM1282" s="529"/>
      <c r="CN1282" s="529"/>
      <c r="CO1282" s="529"/>
      <c r="CP1282" s="529"/>
      <c r="CQ1282" s="529"/>
      <c r="CR1282" s="529"/>
      <c r="CS1282" s="529"/>
      <c r="CT1282" s="529"/>
      <c r="CU1282" s="529"/>
      <c r="CV1282" s="529"/>
      <c r="CW1282" s="529"/>
      <c r="CX1282" s="529"/>
      <c r="CY1282" s="529"/>
      <c r="CZ1282" s="529"/>
      <c r="DA1282" s="529"/>
      <c r="DB1282" s="529"/>
      <c r="DC1282" s="529"/>
      <c r="DD1282" s="529"/>
      <c r="DE1282" s="529"/>
      <c r="DF1282" s="529"/>
      <c r="DG1282" s="529"/>
      <c r="DH1282" s="529"/>
      <c r="DI1282" s="529"/>
      <c r="DJ1282" s="529"/>
      <c r="DK1282" s="529"/>
      <c r="DL1282" s="529"/>
      <c r="DM1282" s="529"/>
      <c r="DN1282" s="529"/>
      <c r="DO1282" s="529"/>
      <c r="DP1282" s="529"/>
      <c r="DQ1282" s="529"/>
      <c r="DR1282" s="529"/>
      <c r="DS1282" s="529"/>
      <c r="DT1282" s="529"/>
      <c r="DU1282" s="529"/>
      <c r="DV1282" s="529"/>
      <c r="DW1282" s="529"/>
      <c r="DX1282" s="529"/>
      <c r="DY1282" s="529"/>
      <c r="DZ1282" s="529"/>
      <c r="EA1282" s="529"/>
      <c r="EB1282" s="529"/>
      <c r="EC1282" s="529"/>
      <c r="ED1282" s="529"/>
      <c r="EE1282" s="529"/>
      <c r="EF1282" s="529"/>
      <c r="EG1282" s="529"/>
      <c r="EH1282" s="529"/>
      <c r="EI1282" s="529"/>
      <c r="EJ1282" s="529"/>
      <c r="EK1282" s="529"/>
      <c r="EL1282" s="529"/>
      <c r="EM1282" s="529"/>
      <c r="EN1282" s="529"/>
      <c r="EO1282" s="529"/>
      <c r="EP1282" s="529"/>
      <c r="EQ1282" s="529"/>
      <c r="ER1282" s="529"/>
      <c r="ES1282" s="529"/>
      <c r="ET1282" s="529"/>
      <c r="EU1282" s="529"/>
      <c r="EV1282" s="529"/>
      <c r="EW1282" s="529"/>
      <c r="EX1282" s="529"/>
      <c r="EY1282" s="529"/>
      <c r="EZ1282" s="529"/>
      <c r="FA1282" s="529"/>
      <c r="FB1282" s="529"/>
      <c r="FC1282" s="529"/>
      <c r="FD1282" s="529"/>
      <c r="FE1282" s="529"/>
      <c r="FF1282" s="529"/>
      <c r="FG1282" s="529"/>
      <c r="FH1282" s="529"/>
      <c r="FI1282" s="529"/>
      <c r="FJ1282" s="529"/>
      <c r="FK1282" s="529"/>
      <c r="FL1282" s="529"/>
      <c r="FM1282" s="529"/>
      <c r="FN1282" s="529"/>
      <c r="FO1282" s="529"/>
      <c r="FP1282" s="529"/>
      <c r="FQ1282" s="529"/>
      <c r="FR1282" s="529"/>
      <c r="FS1282" s="529"/>
      <c r="FT1282" s="529"/>
      <c r="FU1282" s="529"/>
      <c r="FV1282" s="529"/>
      <c r="FW1282" s="529"/>
      <c r="FX1282" s="529"/>
      <c r="FY1282" s="529"/>
      <c r="FZ1282" s="529"/>
      <c r="GA1282" s="529"/>
      <c r="GB1282" s="529"/>
      <c r="GC1282" s="529"/>
      <c r="GD1282" s="529"/>
      <c r="GE1282" s="529"/>
      <c r="GF1282" s="529"/>
      <c r="GG1282" s="529"/>
      <c r="GH1282" s="529"/>
      <c r="GI1282" s="529"/>
      <c r="GJ1282" s="529"/>
      <c r="GK1282" s="529"/>
      <c r="GL1282" s="529"/>
      <c r="GM1282" s="529"/>
      <c r="GN1282" s="529"/>
      <c r="GO1282" s="529"/>
      <c r="GP1282" s="529"/>
      <c r="GQ1282" s="529"/>
      <c r="GR1282" s="529"/>
      <c r="GS1282" s="529"/>
      <c r="GT1282" s="529"/>
      <c r="GU1282" s="529"/>
      <c r="GV1282" s="529"/>
      <c r="GW1282" s="529"/>
      <c r="GX1282" s="529"/>
      <c r="GY1282" s="529"/>
      <c r="GZ1282" s="529"/>
      <c r="HA1282" s="529"/>
      <c r="HB1282" s="529"/>
      <c r="HC1282" s="529"/>
      <c r="HD1282" s="529"/>
      <c r="HE1282" s="529"/>
      <c r="HF1282" s="529"/>
      <c r="HG1282" s="529"/>
      <c r="HH1282" s="529"/>
      <c r="HI1282" s="529"/>
      <c r="HJ1282" s="529"/>
      <c r="HK1282" s="529"/>
      <c r="HL1282" s="529"/>
      <c r="HM1282" s="529"/>
      <c r="HN1282" s="529"/>
      <c r="HO1282" s="529"/>
      <c r="HP1282" s="529"/>
      <c r="HQ1282" s="529"/>
      <c r="HR1282" s="529"/>
      <c r="HS1282" s="529"/>
      <c r="HT1282" s="529"/>
      <c r="HU1282" s="529"/>
      <c r="HV1282" s="529"/>
      <c r="HW1282" s="529"/>
      <c r="HX1282" s="529"/>
      <c r="HY1282" s="529"/>
      <c r="HZ1282" s="529"/>
      <c r="IA1282" s="529"/>
      <c r="IB1282" s="529"/>
      <c r="IC1282" s="529"/>
      <c r="ID1282" s="529"/>
      <c r="IE1282" s="529"/>
      <c r="IF1282" s="529"/>
      <c r="IG1282" s="529"/>
      <c r="IH1282" s="529"/>
      <c r="II1282" s="529"/>
      <c r="IJ1282" s="529"/>
      <c r="IK1282" s="529"/>
      <c r="IL1282" s="529"/>
      <c r="IM1282" s="529"/>
      <c r="IN1282" s="529"/>
      <c r="IO1282" s="529"/>
      <c r="IP1282" s="529"/>
      <c r="IQ1282" s="529"/>
      <c r="IR1282" s="529"/>
      <c r="IS1282" s="529"/>
      <c r="IT1282" s="529"/>
      <c r="IU1282" s="529"/>
      <c r="IV1282" s="529"/>
      <c r="IW1282" s="529"/>
      <c r="IX1282" s="529"/>
      <c r="IY1282" s="529"/>
      <c r="IZ1282" s="529"/>
      <c r="JA1282" s="529"/>
      <c r="JB1282" s="529"/>
      <c r="JC1282" s="529"/>
      <c r="JD1282" s="529"/>
      <c r="JE1282" s="529"/>
      <c r="JF1282" s="529"/>
      <c r="JG1282" s="529"/>
      <c r="JH1282" s="529"/>
    </row>
    <row r="1283" spans="1:268" s="3" customFormat="1" ht="48" x14ac:dyDescent="0.25">
      <c r="A1283" s="1" t="s">
        <v>3387</v>
      </c>
      <c r="B1283" s="1" t="s">
        <v>3130</v>
      </c>
      <c r="C1283" s="1">
        <v>11140169</v>
      </c>
      <c r="D1283" s="7">
        <v>43291</v>
      </c>
      <c r="E1283" s="7">
        <v>43291</v>
      </c>
      <c r="F1283" s="7">
        <v>46944</v>
      </c>
      <c r="G1283" s="1">
        <v>-7777</v>
      </c>
      <c r="H1283" s="1" t="s">
        <v>859</v>
      </c>
      <c r="I1283" s="1"/>
      <c r="J1283" s="1"/>
      <c r="K1283" s="1" t="s">
        <v>37</v>
      </c>
      <c r="L1283" s="1" t="s">
        <v>8097</v>
      </c>
      <c r="M1283" s="1" t="s">
        <v>147</v>
      </c>
      <c r="N1283" s="1" t="s">
        <v>124</v>
      </c>
      <c r="O1283" s="1" t="s">
        <v>35</v>
      </c>
      <c r="P1283" s="6" t="s">
        <v>8098</v>
      </c>
      <c r="Q1283" s="1"/>
      <c r="R1283" s="1" t="s">
        <v>8099</v>
      </c>
      <c r="S1283" s="1" t="s">
        <v>124</v>
      </c>
      <c r="T1283" s="1" t="s">
        <v>35</v>
      </c>
      <c r="U1283" s="6">
        <v>2885</v>
      </c>
      <c r="V1283" s="1" t="s">
        <v>8100</v>
      </c>
      <c r="W1283" s="1" t="s">
        <v>8030</v>
      </c>
      <c r="X1283" s="1">
        <v>2400</v>
      </c>
      <c r="Y1283" s="1">
        <v>81</v>
      </c>
      <c r="Z1283" s="9" t="s">
        <v>467</v>
      </c>
      <c r="AA1283" s="1" t="s">
        <v>4720</v>
      </c>
      <c r="AB1283" s="1">
        <v>3.58</v>
      </c>
      <c r="AC1283" s="1">
        <v>4000</v>
      </c>
      <c r="AD1283" s="1">
        <v>43130000</v>
      </c>
      <c r="AE1283" s="1"/>
      <c r="AF1283" s="1">
        <v>43130000</v>
      </c>
      <c r="AG1283" s="1"/>
      <c r="AH1283" s="1"/>
      <c r="AI1283" s="1"/>
      <c r="AJ1283" s="1"/>
      <c r="AK1283" s="1"/>
      <c r="AL1283" s="1"/>
      <c r="AM1283" s="1"/>
      <c r="AN1283" s="1"/>
      <c r="AO1283" s="1">
        <v>358</v>
      </c>
      <c r="AP1283" s="1">
        <v>4</v>
      </c>
      <c r="AQ1283" s="1" t="s">
        <v>47</v>
      </c>
      <c r="AR1283" s="1" t="s">
        <v>8101</v>
      </c>
      <c r="AS1283" s="1" t="s">
        <v>1865</v>
      </c>
      <c r="AT1283" s="1"/>
      <c r="AU1283" s="1"/>
      <c r="AV1283" s="1">
        <v>359</v>
      </c>
      <c r="AW1283" s="1" t="s">
        <v>8102</v>
      </c>
      <c r="AX1283" s="1" t="s">
        <v>8103</v>
      </c>
      <c r="AY1283" s="1">
        <v>42</v>
      </c>
      <c r="AZ1283" s="1">
        <v>51</v>
      </c>
      <c r="BA1283" s="1">
        <v>53</v>
      </c>
      <c r="BB1283" s="1">
        <v>25</v>
      </c>
      <c r="BC1283" s="1">
        <v>4</v>
      </c>
      <c r="BD1283" s="1">
        <v>28</v>
      </c>
      <c r="BE1283" s="1">
        <f t="shared" si="270"/>
        <v>42.864722222222227</v>
      </c>
      <c r="BF1283" s="1">
        <f t="shared" si="271"/>
        <v>25.074444444444445</v>
      </c>
      <c r="BG1283" s="1" t="s">
        <v>38</v>
      </c>
      <c r="BH1283" s="1"/>
      <c r="BI1283" s="1"/>
      <c r="BJ1283" s="7"/>
      <c r="BK1283" s="1"/>
      <c r="BL1283" s="7"/>
      <c r="BM1283" s="1"/>
      <c r="BN1283" s="1"/>
      <c r="BO1283" s="1"/>
      <c r="BP1283" s="1"/>
      <c r="BQ1283" s="1"/>
      <c r="BR1283" s="1"/>
      <c r="BS1283" s="1"/>
      <c r="BT1283" s="529"/>
      <c r="BU1283" s="529"/>
      <c r="BV1283" s="529"/>
      <c r="BW1283" s="529"/>
      <c r="BX1283" s="529"/>
      <c r="BY1283" s="529"/>
      <c r="BZ1283" s="529"/>
      <c r="CA1283" s="529"/>
      <c r="CB1283" s="529"/>
      <c r="CC1283" s="529"/>
      <c r="CD1283" s="529"/>
      <c r="CE1283" s="529"/>
      <c r="CF1283" s="529"/>
      <c r="CG1283" s="529"/>
      <c r="CH1283" s="529"/>
      <c r="CI1283" s="529"/>
      <c r="CJ1283" s="529"/>
      <c r="CK1283" s="529"/>
      <c r="CL1283" s="529"/>
      <c r="CM1283" s="529"/>
      <c r="CN1283" s="529"/>
      <c r="CO1283" s="529"/>
      <c r="CP1283" s="529"/>
      <c r="CQ1283" s="529"/>
      <c r="CR1283" s="529"/>
      <c r="CS1283" s="529"/>
      <c r="CT1283" s="529"/>
      <c r="CU1283" s="529"/>
      <c r="CV1283" s="529"/>
      <c r="CW1283" s="529"/>
      <c r="CX1283" s="529"/>
      <c r="CY1283" s="529"/>
      <c r="CZ1283" s="529"/>
      <c r="DA1283" s="529"/>
      <c r="DB1283" s="529"/>
      <c r="DC1283" s="529"/>
      <c r="DD1283" s="529"/>
      <c r="DE1283" s="529"/>
      <c r="DF1283" s="529"/>
      <c r="DG1283" s="529"/>
      <c r="DH1283" s="529"/>
      <c r="DI1283" s="529"/>
      <c r="DJ1283" s="529"/>
      <c r="DK1283" s="529"/>
      <c r="DL1283" s="529"/>
      <c r="DM1283" s="529"/>
      <c r="DN1283" s="529"/>
      <c r="DO1283" s="529"/>
      <c r="DP1283" s="529"/>
      <c r="DQ1283" s="529"/>
      <c r="DR1283" s="529"/>
      <c r="DS1283" s="529"/>
      <c r="DT1283" s="529"/>
      <c r="DU1283" s="529"/>
      <c r="DV1283" s="529"/>
      <c r="DW1283" s="529"/>
      <c r="DX1283" s="529"/>
      <c r="DY1283" s="529"/>
      <c r="DZ1283" s="529"/>
      <c r="EA1283" s="529"/>
      <c r="EB1283" s="529"/>
      <c r="EC1283" s="529"/>
      <c r="ED1283" s="529"/>
      <c r="EE1283" s="529"/>
      <c r="EF1283" s="529"/>
      <c r="EG1283" s="529"/>
      <c r="EH1283" s="529"/>
      <c r="EI1283" s="529"/>
      <c r="EJ1283" s="529"/>
      <c r="EK1283" s="529"/>
      <c r="EL1283" s="529"/>
      <c r="EM1283" s="529"/>
      <c r="EN1283" s="529"/>
      <c r="EO1283" s="529"/>
      <c r="EP1283" s="529"/>
      <c r="EQ1283" s="529"/>
      <c r="ER1283" s="529"/>
      <c r="ES1283" s="529"/>
      <c r="ET1283" s="529"/>
      <c r="EU1283" s="529"/>
      <c r="EV1283" s="529"/>
      <c r="EW1283" s="529"/>
      <c r="EX1283" s="529"/>
      <c r="EY1283" s="529"/>
      <c r="EZ1283" s="529"/>
      <c r="FA1283" s="529"/>
      <c r="FB1283" s="529"/>
      <c r="FC1283" s="529"/>
      <c r="FD1283" s="529"/>
      <c r="FE1283" s="529"/>
      <c r="FF1283" s="529"/>
      <c r="FG1283" s="529"/>
      <c r="FH1283" s="529"/>
      <c r="FI1283" s="529"/>
      <c r="FJ1283" s="529"/>
      <c r="FK1283" s="529"/>
      <c r="FL1283" s="529"/>
      <c r="FM1283" s="529"/>
      <c r="FN1283" s="529"/>
      <c r="FO1283" s="529"/>
      <c r="FP1283" s="529"/>
      <c r="FQ1283" s="529"/>
      <c r="FR1283" s="529"/>
      <c r="FS1283" s="529"/>
      <c r="FT1283" s="529"/>
      <c r="FU1283" s="529"/>
      <c r="FV1283" s="529"/>
      <c r="FW1283" s="529"/>
      <c r="FX1283" s="529"/>
      <c r="FY1283" s="529"/>
      <c r="FZ1283" s="529"/>
      <c r="GA1283" s="529"/>
      <c r="GB1283" s="529"/>
      <c r="GC1283" s="529"/>
      <c r="GD1283" s="529"/>
      <c r="GE1283" s="529"/>
      <c r="GF1283" s="529"/>
      <c r="GG1283" s="529"/>
      <c r="GH1283" s="529"/>
      <c r="GI1283" s="529"/>
      <c r="GJ1283" s="529"/>
      <c r="GK1283" s="529"/>
      <c r="GL1283" s="529"/>
      <c r="GM1283" s="529"/>
      <c r="GN1283" s="529"/>
      <c r="GO1283" s="529"/>
      <c r="GP1283" s="529"/>
      <c r="GQ1283" s="529"/>
      <c r="GR1283" s="529"/>
      <c r="GS1283" s="529"/>
      <c r="GT1283" s="529"/>
      <c r="GU1283" s="529"/>
      <c r="GV1283" s="529"/>
      <c r="GW1283" s="529"/>
      <c r="GX1283" s="529"/>
      <c r="GY1283" s="529"/>
      <c r="GZ1283" s="529"/>
      <c r="HA1283" s="529"/>
      <c r="HB1283" s="529"/>
      <c r="HC1283" s="529"/>
      <c r="HD1283" s="529"/>
      <c r="HE1283" s="529"/>
      <c r="HF1283" s="529"/>
      <c r="HG1283" s="529"/>
      <c r="HH1283" s="529"/>
      <c r="HI1283" s="529"/>
      <c r="HJ1283" s="529"/>
      <c r="HK1283" s="529"/>
      <c r="HL1283" s="529"/>
      <c r="HM1283" s="529"/>
      <c r="HN1283" s="529"/>
      <c r="HO1283" s="529"/>
      <c r="HP1283" s="529"/>
      <c r="HQ1283" s="529"/>
      <c r="HR1283" s="529"/>
      <c r="HS1283" s="529"/>
      <c r="HT1283" s="529"/>
      <c r="HU1283" s="529"/>
      <c r="HV1283" s="529"/>
      <c r="HW1283" s="529"/>
      <c r="HX1283" s="529"/>
      <c r="HY1283" s="529"/>
      <c r="HZ1283" s="529"/>
      <c r="IA1283" s="529"/>
      <c r="IB1283" s="529"/>
      <c r="IC1283" s="529"/>
      <c r="ID1283" s="529"/>
      <c r="IE1283" s="529"/>
      <c r="IF1283" s="529"/>
      <c r="IG1283" s="529"/>
      <c r="IH1283" s="529"/>
      <c r="II1283" s="529"/>
      <c r="IJ1283" s="529"/>
      <c r="IK1283" s="529"/>
      <c r="IL1283" s="529"/>
      <c r="IM1283" s="529"/>
      <c r="IN1283" s="529"/>
      <c r="IO1283" s="529"/>
      <c r="IP1283" s="529"/>
      <c r="IQ1283" s="529"/>
      <c r="IR1283" s="529"/>
      <c r="IS1283" s="529"/>
      <c r="IT1283" s="529"/>
      <c r="IU1283" s="529"/>
      <c r="IV1283" s="529"/>
      <c r="IW1283" s="529"/>
      <c r="IX1283" s="529"/>
      <c r="IY1283" s="529"/>
      <c r="IZ1283" s="529"/>
      <c r="JA1283" s="529"/>
      <c r="JB1283" s="529"/>
      <c r="JC1283" s="529"/>
      <c r="JD1283" s="529"/>
      <c r="JE1283" s="529"/>
      <c r="JF1283" s="529"/>
      <c r="JG1283" s="529"/>
      <c r="JH1283" s="529"/>
    </row>
    <row r="1284" spans="1:268" s="3" customFormat="1" ht="24" x14ac:dyDescent="0.25">
      <c r="A1284" s="1"/>
      <c r="B1284" s="1" t="s">
        <v>3130</v>
      </c>
      <c r="C1284" s="1">
        <v>11140169</v>
      </c>
      <c r="D1284" s="7">
        <v>43291</v>
      </c>
      <c r="E1284" s="7">
        <v>43291</v>
      </c>
      <c r="F1284" s="7">
        <v>46944</v>
      </c>
      <c r="G1284" s="1">
        <v>-7777</v>
      </c>
      <c r="H1284" s="1" t="s">
        <v>859</v>
      </c>
      <c r="I1284" s="1"/>
      <c r="J1284" s="1"/>
      <c r="K1284" s="1" t="s">
        <v>37</v>
      </c>
      <c r="L1284" s="1" t="s">
        <v>8097</v>
      </c>
      <c r="M1284" s="1" t="s">
        <v>147</v>
      </c>
      <c r="N1284" s="1" t="s">
        <v>124</v>
      </c>
      <c r="O1284" s="1" t="s">
        <v>35</v>
      </c>
      <c r="P1284" s="6" t="s">
        <v>8098</v>
      </c>
      <c r="Q1284" s="1"/>
      <c r="R1284" s="1" t="s">
        <v>8099</v>
      </c>
      <c r="S1284" s="1" t="s">
        <v>124</v>
      </c>
      <c r="T1284" s="1" t="s">
        <v>35</v>
      </c>
      <c r="U1284" s="6">
        <v>2885</v>
      </c>
      <c r="V1284" s="1" t="s">
        <v>8100</v>
      </c>
      <c r="W1284" s="1" t="s">
        <v>8030</v>
      </c>
      <c r="X1284" s="1"/>
      <c r="Y1284" s="1"/>
      <c r="Z1284" s="9" t="s">
        <v>467</v>
      </c>
      <c r="AA1284" s="1" t="s">
        <v>4720</v>
      </c>
      <c r="AB1284" s="1"/>
      <c r="AC1284" s="1"/>
      <c r="AD1284" s="1"/>
      <c r="AE1284" s="1"/>
      <c r="AF1284" s="1"/>
      <c r="AG1284" s="1"/>
      <c r="AH1284" s="1"/>
      <c r="AI1284" s="1"/>
      <c r="AJ1284" s="1"/>
      <c r="AK1284" s="1"/>
      <c r="AL1284" s="1"/>
      <c r="AM1284" s="1"/>
      <c r="AN1284" s="1"/>
      <c r="AO1284" s="1"/>
      <c r="AP1284" s="1"/>
      <c r="AQ1284" s="1"/>
      <c r="AR1284" s="1"/>
      <c r="AS1284" s="1" t="s">
        <v>1865</v>
      </c>
      <c r="AT1284" s="1"/>
      <c r="AU1284" s="1"/>
      <c r="AV1284" s="1"/>
      <c r="AW1284" s="1" t="s">
        <v>8104</v>
      </c>
      <c r="AX1284" s="1" t="s">
        <v>8105</v>
      </c>
      <c r="AY1284" s="1">
        <v>42</v>
      </c>
      <c r="AZ1284" s="1">
        <v>51</v>
      </c>
      <c r="BA1284" s="1" t="s">
        <v>8106</v>
      </c>
      <c r="BB1284" s="1">
        <v>25</v>
      </c>
      <c r="BC1284" s="1">
        <v>4</v>
      </c>
      <c r="BD1284" s="1" t="s">
        <v>8107</v>
      </c>
      <c r="BE1284" s="1">
        <f t="shared" si="270"/>
        <v>42.86365555555556</v>
      </c>
      <c r="BF1284" s="1">
        <f t="shared" si="271"/>
        <v>25.07426388888889</v>
      </c>
      <c r="BG1284" s="1" t="s">
        <v>38</v>
      </c>
      <c r="BH1284" s="1"/>
      <c r="BI1284" s="1"/>
      <c r="BJ1284" s="7"/>
      <c r="BK1284" s="1"/>
      <c r="BL1284" s="7"/>
      <c r="BM1284" s="1"/>
      <c r="BN1284" s="1"/>
      <c r="BO1284" s="1"/>
      <c r="BP1284" s="1"/>
      <c r="BQ1284" s="1"/>
      <c r="BR1284" s="1"/>
      <c r="BS1284" s="1"/>
      <c r="BT1284" s="529"/>
      <c r="BU1284" s="529"/>
      <c r="BV1284" s="529"/>
      <c r="BW1284" s="529"/>
      <c r="BX1284" s="529"/>
      <c r="BY1284" s="529"/>
      <c r="BZ1284" s="529"/>
      <c r="CA1284" s="529"/>
      <c r="CB1284" s="529"/>
      <c r="CC1284" s="529"/>
      <c r="CD1284" s="529"/>
      <c r="CE1284" s="529"/>
      <c r="CF1284" s="529"/>
      <c r="CG1284" s="529"/>
      <c r="CH1284" s="529"/>
      <c r="CI1284" s="529"/>
      <c r="CJ1284" s="529"/>
      <c r="CK1284" s="529"/>
      <c r="CL1284" s="529"/>
      <c r="CM1284" s="529"/>
      <c r="CN1284" s="529"/>
      <c r="CO1284" s="529"/>
      <c r="CP1284" s="529"/>
      <c r="CQ1284" s="529"/>
      <c r="CR1284" s="529"/>
      <c r="CS1284" s="529"/>
      <c r="CT1284" s="529"/>
      <c r="CU1284" s="529"/>
      <c r="CV1284" s="529"/>
      <c r="CW1284" s="529"/>
      <c r="CX1284" s="529"/>
      <c r="CY1284" s="529"/>
      <c r="CZ1284" s="529"/>
      <c r="DA1284" s="529"/>
      <c r="DB1284" s="529"/>
      <c r="DC1284" s="529"/>
      <c r="DD1284" s="529"/>
      <c r="DE1284" s="529"/>
      <c r="DF1284" s="529"/>
      <c r="DG1284" s="529"/>
      <c r="DH1284" s="529"/>
      <c r="DI1284" s="529"/>
      <c r="DJ1284" s="529"/>
      <c r="DK1284" s="529"/>
      <c r="DL1284" s="529"/>
      <c r="DM1284" s="529"/>
      <c r="DN1284" s="529"/>
      <c r="DO1284" s="529"/>
      <c r="DP1284" s="529"/>
      <c r="DQ1284" s="529"/>
      <c r="DR1284" s="529"/>
      <c r="DS1284" s="529"/>
      <c r="DT1284" s="529"/>
      <c r="DU1284" s="529"/>
      <c r="DV1284" s="529"/>
      <c r="DW1284" s="529"/>
      <c r="DX1284" s="529"/>
      <c r="DY1284" s="529"/>
      <c r="DZ1284" s="529"/>
      <c r="EA1284" s="529"/>
      <c r="EB1284" s="529"/>
      <c r="EC1284" s="529"/>
      <c r="ED1284" s="529"/>
      <c r="EE1284" s="529"/>
      <c r="EF1284" s="529"/>
      <c r="EG1284" s="529"/>
      <c r="EH1284" s="529"/>
      <c r="EI1284" s="529"/>
      <c r="EJ1284" s="529"/>
      <c r="EK1284" s="529"/>
      <c r="EL1284" s="529"/>
      <c r="EM1284" s="529"/>
      <c r="EN1284" s="529"/>
      <c r="EO1284" s="529"/>
      <c r="EP1284" s="529"/>
      <c r="EQ1284" s="529"/>
      <c r="ER1284" s="529"/>
      <c r="ES1284" s="529"/>
      <c r="ET1284" s="529"/>
      <c r="EU1284" s="529"/>
      <c r="EV1284" s="529"/>
      <c r="EW1284" s="529"/>
      <c r="EX1284" s="529"/>
      <c r="EY1284" s="529"/>
      <c r="EZ1284" s="529"/>
      <c r="FA1284" s="529"/>
      <c r="FB1284" s="529"/>
      <c r="FC1284" s="529"/>
      <c r="FD1284" s="529"/>
      <c r="FE1284" s="529"/>
      <c r="FF1284" s="529"/>
      <c r="FG1284" s="529"/>
      <c r="FH1284" s="529"/>
      <c r="FI1284" s="529"/>
      <c r="FJ1284" s="529"/>
      <c r="FK1284" s="529"/>
      <c r="FL1284" s="529"/>
      <c r="FM1284" s="529"/>
      <c r="FN1284" s="529"/>
      <c r="FO1284" s="529"/>
      <c r="FP1284" s="529"/>
      <c r="FQ1284" s="529"/>
      <c r="FR1284" s="529"/>
      <c r="FS1284" s="529"/>
      <c r="FT1284" s="529"/>
      <c r="FU1284" s="529"/>
      <c r="FV1284" s="529"/>
      <c r="FW1284" s="529"/>
      <c r="FX1284" s="529"/>
      <c r="FY1284" s="529"/>
      <c r="FZ1284" s="529"/>
      <c r="GA1284" s="529"/>
      <c r="GB1284" s="529"/>
      <c r="GC1284" s="529"/>
      <c r="GD1284" s="529"/>
      <c r="GE1284" s="529"/>
      <c r="GF1284" s="529"/>
      <c r="GG1284" s="529"/>
      <c r="GH1284" s="529"/>
      <c r="GI1284" s="529"/>
      <c r="GJ1284" s="529"/>
      <c r="GK1284" s="529"/>
      <c r="GL1284" s="529"/>
      <c r="GM1284" s="529"/>
      <c r="GN1284" s="529"/>
      <c r="GO1284" s="529"/>
      <c r="GP1284" s="529"/>
      <c r="GQ1284" s="529"/>
      <c r="GR1284" s="529"/>
      <c r="GS1284" s="529"/>
      <c r="GT1284" s="529"/>
      <c r="GU1284" s="529"/>
      <c r="GV1284" s="529"/>
      <c r="GW1284" s="529"/>
      <c r="GX1284" s="529"/>
      <c r="GY1284" s="529"/>
      <c r="GZ1284" s="529"/>
      <c r="HA1284" s="529"/>
      <c r="HB1284" s="529"/>
      <c r="HC1284" s="529"/>
      <c r="HD1284" s="529"/>
      <c r="HE1284" s="529"/>
      <c r="HF1284" s="529"/>
      <c r="HG1284" s="529"/>
      <c r="HH1284" s="529"/>
      <c r="HI1284" s="529"/>
      <c r="HJ1284" s="529"/>
      <c r="HK1284" s="529"/>
      <c r="HL1284" s="529"/>
      <c r="HM1284" s="529"/>
      <c r="HN1284" s="529"/>
      <c r="HO1284" s="529"/>
      <c r="HP1284" s="529"/>
      <c r="HQ1284" s="529"/>
      <c r="HR1284" s="529"/>
      <c r="HS1284" s="529"/>
      <c r="HT1284" s="529"/>
      <c r="HU1284" s="529"/>
      <c r="HV1284" s="529"/>
      <c r="HW1284" s="529"/>
      <c r="HX1284" s="529"/>
      <c r="HY1284" s="529"/>
      <c r="HZ1284" s="529"/>
      <c r="IA1284" s="529"/>
      <c r="IB1284" s="529"/>
      <c r="IC1284" s="529"/>
      <c r="ID1284" s="529"/>
      <c r="IE1284" s="529"/>
      <c r="IF1284" s="529"/>
      <c r="IG1284" s="529"/>
      <c r="IH1284" s="529"/>
      <c r="II1284" s="529"/>
      <c r="IJ1284" s="529"/>
      <c r="IK1284" s="529"/>
      <c r="IL1284" s="529"/>
      <c r="IM1284" s="529"/>
      <c r="IN1284" s="529"/>
      <c r="IO1284" s="529"/>
      <c r="IP1284" s="529"/>
      <c r="IQ1284" s="529"/>
      <c r="IR1284" s="529"/>
      <c r="IS1284" s="529"/>
      <c r="IT1284" s="529"/>
      <c r="IU1284" s="529"/>
      <c r="IV1284" s="529"/>
      <c r="IW1284" s="529"/>
      <c r="IX1284" s="529"/>
      <c r="IY1284" s="529"/>
      <c r="IZ1284" s="529"/>
      <c r="JA1284" s="529"/>
      <c r="JB1284" s="529"/>
      <c r="JC1284" s="529"/>
      <c r="JD1284" s="529"/>
      <c r="JE1284" s="529"/>
      <c r="JF1284" s="529"/>
      <c r="JG1284" s="529"/>
      <c r="JH1284" s="529"/>
    </row>
    <row r="1285" spans="1:268" s="3" customFormat="1" ht="24" x14ac:dyDescent="0.25">
      <c r="A1285" s="1"/>
      <c r="B1285" s="1" t="s">
        <v>3130</v>
      </c>
      <c r="C1285" s="1">
        <v>11140169</v>
      </c>
      <c r="D1285" s="7">
        <v>43291</v>
      </c>
      <c r="E1285" s="7">
        <v>43291</v>
      </c>
      <c r="F1285" s="7">
        <v>46944</v>
      </c>
      <c r="G1285" s="1">
        <v>-7777</v>
      </c>
      <c r="H1285" s="1" t="s">
        <v>859</v>
      </c>
      <c r="I1285" s="1"/>
      <c r="J1285" s="1"/>
      <c r="K1285" s="1" t="s">
        <v>37</v>
      </c>
      <c r="L1285" s="1" t="s">
        <v>8097</v>
      </c>
      <c r="M1285" s="1" t="s">
        <v>147</v>
      </c>
      <c r="N1285" s="1" t="s">
        <v>124</v>
      </c>
      <c r="O1285" s="1" t="s">
        <v>35</v>
      </c>
      <c r="P1285" s="6" t="s">
        <v>8098</v>
      </c>
      <c r="Q1285" s="1"/>
      <c r="R1285" s="1" t="s">
        <v>8099</v>
      </c>
      <c r="S1285" s="1" t="s">
        <v>124</v>
      </c>
      <c r="T1285" s="1" t="s">
        <v>35</v>
      </c>
      <c r="U1285" s="6">
        <v>2885</v>
      </c>
      <c r="V1285" s="1" t="s">
        <v>8100</v>
      </c>
      <c r="W1285" s="1" t="s">
        <v>8030</v>
      </c>
      <c r="X1285" s="1"/>
      <c r="Y1285" s="1"/>
      <c r="Z1285" s="9" t="s">
        <v>467</v>
      </c>
      <c r="AA1285" s="1" t="s">
        <v>4720</v>
      </c>
      <c r="AB1285" s="1"/>
      <c r="AC1285" s="1"/>
      <c r="AD1285" s="1"/>
      <c r="AE1285" s="1"/>
      <c r="AF1285" s="1"/>
      <c r="AG1285" s="1"/>
      <c r="AH1285" s="1"/>
      <c r="AI1285" s="1"/>
      <c r="AJ1285" s="1"/>
      <c r="AK1285" s="1"/>
      <c r="AL1285" s="1"/>
      <c r="AM1285" s="1"/>
      <c r="AN1285" s="1"/>
      <c r="AO1285" s="1"/>
      <c r="AP1285" s="1"/>
      <c r="AQ1285" s="1"/>
      <c r="AR1285" s="1"/>
      <c r="AS1285" s="1" t="s">
        <v>1865</v>
      </c>
      <c r="AT1285" s="1"/>
      <c r="AU1285" s="1"/>
      <c r="AV1285" s="1"/>
      <c r="AW1285" s="1" t="s">
        <v>8108</v>
      </c>
      <c r="AX1285" s="1" t="s">
        <v>8109</v>
      </c>
      <c r="AY1285" s="1">
        <v>42</v>
      </c>
      <c r="AZ1285" s="1">
        <v>51</v>
      </c>
      <c r="BA1285" s="1" t="s">
        <v>8110</v>
      </c>
      <c r="BB1285" s="1">
        <v>25</v>
      </c>
      <c r="BC1285" s="1">
        <v>4</v>
      </c>
      <c r="BD1285" s="1" t="s">
        <v>8111</v>
      </c>
      <c r="BE1285" s="1">
        <f t="shared" si="270"/>
        <v>42.864249999999998</v>
      </c>
      <c r="BF1285" s="1">
        <f t="shared" si="271"/>
        <v>25.0731</v>
      </c>
      <c r="BG1285" s="1" t="s">
        <v>38</v>
      </c>
      <c r="BH1285" s="1"/>
      <c r="BI1285" s="1"/>
      <c r="BJ1285" s="7"/>
      <c r="BK1285" s="1"/>
      <c r="BL1285" s="7"/>
      <c r="BM1285" s="1"/>
      <c r="BN1285" s="1"/>
      <c r="BO1285" s="1"/>
      <c r="BP1285" s="1"/>
      <c r="BQ1285" s="1"/>
      <c r="BR1285" s="1"/>
      <c r="BS1285" s="1"/>
      <c r="BT1285" s="529"/>
      <c r="BU1285" s="529"/>
      <c r="BV1285" s="529"/>
      <c r="BW1285" s="529"/>
      <c r="BX1285" s="529"/>
      <c r="BY1285" s="529"/>
      <c r="BZ1285" s="529"/>
      <c r="CA1285" s="529"/>
      <c r="CB1285" s="529"/>
      <c r="CC1285" s="529"/>
      <c r="CD1285" s="529"/>
      <c r="CE1285" s="529"/>
      <c r="CF1285" s="529"/>
      <c r="CG1285" s="529"/>
      <c r="CH1285" s="529"/>
      <c r="CI1285" s="529"/>
      <c r="CJ1285" s="529"/>
      <c r="CK1285" s="529"/>
      <c r="CL1285" s="529"/>
      <c r="CM1285" s="529"/>
      <c r="CN1285" s="529"/>
      <c r="CO1285" s="529"/>
      <c r="CP1285" s="529"/>
      <c r="CQ1285" s="529"/>
      <c r="CR1285" s="529"/>
      <c r="CS1285" s="529"/>
      <c r="CT1285" s="529"/>
      <c r="CU1285" s="529"/>
      <c r="CV1285" s="529"/>
      <c r="CW1285" s="529"/>
      <c r="CX1285" s="529"/>
      <c r="CY1285" s="529"/>
      <c r="CZ1285" s="529"/>
      <c r="DA1285" s="529"/>
      <c r="DB1285" s="529"/>
      <c r="DC1285" s="529"/>
      <c r="DD1285" s="529"/>
      <c r="DE1285" s="529"/>
      <c r="DF1285" s="529"/>
      <c r="DG1285" s="529"/>
      <c r="DH1285" s="529"/>
      <c r="DI1285" s="529"/>
      <c r="DJ1285" s="529"/>
      <c r="DK1285" s="529"/>
      <c r="DL1285" s="529"/>
      <c r="DM1285" s="529"/>
      <c r="DN1285" s="529"/>
      <c r="DO1285" s="529"/>
      <c r="DP1285" s="529"/>
      <c r="DQ1285" s="529"/>
      <c r="DR1285" s="529"/>
      <c r="DS1285" s="529"/>
      <c r="DT1285" s="529"/>
      <c r="DU1285" s="529"/>
      <c r="DV1285" s="529"/>
      <c r="DW1285" s="529"/>
      <c r="DX1285" s="529"/>
      <c r="DY1285" s="529"/>
      <c r="DZ1285" s="529"/>
      <c r="EA1285" s="529"/>
      <c r="EB1285" s="529"/>
      <c r="EC1285" s="529"/>
      <c r="ED1285" s="529"/>
      <c r="EE1285" s="529"/>
      <c r="EF1285" s="529"/>
      <c r="EG1285" s="529"/>
      <c r="EH1285" s="529"/>
      <c r="EI1285" s="529"/>
      <c r="EJ1285" s="529"/>
      <c r="EK1285" s="529"/>
      <c r="EL1285" s="529"/>
      <c r="EM1285" s="529"/>
      <c r="EN1285" s="529"/>
      <c r="EO1285" s="529"/>
      <c r="EP1285" s="529"/>
      <c r="EQ1285" s="529"/>
      <c r="ER1285" s="529"/>
      <c r="ES1285" s="529"/>
      <c r="ET1285" s="529"/>
      <c r="EU1285" s="529"/>
      <c r="EV1285" s="529"/>
      <c r="EW1285" s="529"/>
      <c r="EX1285" s="529"/>
      <c r="EY1285" s="529"/>
      <c r="EZ1285" s="529"/>
      <c r="FA1285" s="529"/>
      <c r="FB1285" s="529"/>
      <c r="FC1285" s="529"/>
      <c r="FD1285" s="529"/>
      <c r="FE1285" s="529"/>
      <c r="FF1285" s="529"/>
      <c r="FG1285" s="529"/>
      <c r="FH1285" s="529"/>
      <c r="FI1285" s="529"/>
      <c r="FJ1285" s="529"/>
      <c r="FK1285" s="529"/>
      <c r="FL1285" s="529"/>
      <c r="FM1285" s="529"/>
      <c r="FN1285" s="529"/>
      <c r="FO1285" s="529"/>
      <c r="FP1285" s="529"/>
      <c r="FQ1285" s="529"/>
      <c r="FR1285" s="529"/>
      <c r="FS1285" s="529"/>
      <c r="FT1285" s="529"/>
      <c r="FU1285" s="529"/>
      <c r="FV1285" s="529"/>
      <c r="FW1285" s="529"/>
      <c r="FX1285" s="529"/>
      <c r="FY1285" s="529"/>
      <c r="FZ1285" s="529"/>
      <c r="GA1285" s="529"/>
      <c r="GB1285" s="529"/>
      <c r="GC1285" s="529"/>
      <c r="GD1285" s="529"/>
      <c r="GE1285" s="529"/>
      <c r="GF1285" s="529"/>
      <c r="GG1285" s="529"/>
      <c r="GH1285" s="529"/>
      <c r="GI1285" s="529"/>
      <c r="GJ1285" s="529"/>
      <c r="GK1285" s="529"/>
      <c r="GL1285" s="529"/>
      <c r="GM1285" s="529"/>
      <c r="GN1285" s="529"/>
      <c r="GO1285" s="529"/>
      <c r="GP1285" s="529"/>
      <c r="GQ1285" s="529"/>
      <c r="GR1285" s="529"/>
      <c r="GS1285" s="529"/>
      <c r="GT1285" s="529"/>
      <c r="GU1285" s="529"/>
      <c r="GV1285" s="529"/>
      <c r="GW1285" s="529"/>
      <c r="GX1285" s="529"/>
      <c r="GY1285" s="529"/>
      <c r="GZ1285" s="529"/>
      <c r="HA1285" s="529"/>
      <c r="HB1285" s="529"/>
      <c r="HC1285" s="529"/>
      <c r="HD1285" s="529"/>
      <c r="HE1285" s="529"/>
      <c r="HF1285" s="529"/>
      <c r="HG1285" s="529"/>
      <c r="HH1285" s="529"/>
      <c r="HI1285" s="529"/>
      <c r="HJ1285" s="529"/>
      <c r="HK1285" s="529"/>
      <c r="HL1285" s="529"/>
      <c r="HM1285" s="529"/>
      <c r="HN1285" s="529"/>
      <c r="HO1285" s="529"/>
      <c r="HP1285" s="529"/>
      <c r="HQ1285" s="529"/>
      <c r="HR1285" s="529"/>
      <c r="HS1285" s="529"/>
      <c r="HT1285" s="529"/>
      <c r="HU1285" s="529"/>
      <c r="HV1285" s="529"/>
      <c r="HW1285" s="529"/>
      <c r="HX1285" s="529"/>
      <c r="HY1285" s="529"/>
      <c r="HZ1285" s="529"/>
      <c r="IA1285" s="529"/>
      <c r="IB1285" s="529"/>
      <c r="IC1285" s="529"/>
      <c r="ID1285" s="529"/>
      <c r="IE1285" s="529"/>
      <c r="IF1285" s="529"/>
      <c r="IG1285" s="529"/>
      <c r="IH1285" s="529"/>
      <c r="II1285" s="529"/>
      <c r="IJ1285" s="529"/>
      <c r="IK1285" s="529"/>
      <c r="IL1285" s="529"/>
      <c r="IM1285" s="529"/>
      <c r="IN1285" s="529"/>
      <c r="IO1285" s="529"/>
      <c r="IP1285" s="529"/>
      <c r="IQ1285" s="529"/>
      <c r="IR1285" s="529"/>
      <c r="IS1285" s="529"/>
      <c r="IT1285" s="529"/>
      <c r="IU1285" s="529"/>
      <c r="IV1285" s="529"/>
      <c r="IW1285" s="529"/>
      <c r="IX1285" s="529"/>
      <c r="IY1285" s="529"/>
      <c r="IZ1285" s="529"/>
      <c r="JA1285" s="529"/>
      <c r="JB1285" s="529"/>
      <c r="JC1285" s="529"/>
      <c r="JD1285" s="529"/>
      <c r="JE1285" s="529"/>
      <c r="JF1285" s="529"/>
      <c r="JG1285" s="529"/>
      <c r="JH1285" s="529"/>
    </row>
    <row r="1286" spans="1:268" s="3" customFormat="1" ht="24" x14ac:dyDescent="0.25">
      <c r="A1286" s="1"/>
      <c r="B1286" s="1" t="s">
        <v>3130</v>
      </c>
      <c r="C1286" s="1">
        <v>11140169</v>
      </c>
      <c r="D1286" s="7">
        <v>43291</v>
      </c>
      <c r="E1286" s="7">
        <v>43291</v>
      </c>
      <c r="F1286" s="7">
        <v>46944</v>
      </c>
      <c r="G1286" s="1">
        <v>-7777</v>
      </c>
      <c r="H1286" s="1" t="s">
        <v>859</v>
      </c>
      <c r="I1286" s="1"/>
      <c r="J1286" s="1"/>
      <c r="K1286" s="1" t="s">
        <v>37</v>
      </c>
      <c r="L1286" s="1" t="s">
        <v>8097</v>
      </c>
      <c r="M1286" s="1" t="s">
        <v>147</v>
      </c>
      <c r="N1286" s="1" t="s">
        <v>124</v>
      </c>
      <c r="O1286" s="1" t="s">
        <v>35</v>
      </c>
      <c r="P1286" s="6" t="s">
        <v>8098</v>
      </c>
      <c r="Q1286" s="1"/>
      <c r="R1286" s="1" t="s">
        <v>8099</v>
      </c>
      <c r="S1286" s="1" t="s">
        <v>124</v>
      </c>
      <c r="T1286" s="1" t="s">
        <v>35</v>
      </c>
      <c r="U1286" s="6">
        <v>2885</v>
      </c>
      <c r="V1286" s="1" t="s">
        <v>8100</v>
      </c>
      <c r="W1286" s="1" t="s">
        <v>8030</v>
      </c>
      <c r="X1286" s="1"/>
      <c r="Y1286" s="1"/>
      <c r="Z1286" s="9" t="s">
        <v>467</v>
      </c>
      <c r="AA1286" s="1" t="s">
        <v>4720</v>
      </c>
      <c r="AB1286" s="1"/>
      <c r="AC1286" s="1"/>
      <c r="AD1286" s="1"/>
      <c r="AE1286" s="1"/>
      <c r="AF1286" s="1"/>
      <c r="AG1286" s="1"/>
      <c r="AH1286" s="1"/>
      <c r="AI1286" s="1"/>
      <c r="AJ1286" s="1"/>
      <c r="AK1286" s="1"/>
      <c r="AL1286" s="1"/>
      <c r="AM1286" s="1"/>
      <c r="AN1286" s="1"/>
      <c r="AO1286" s="1"/>
      <c r="AP1286" s="1"/>
      <c r="AQ1286" s="1"/>
      <c r="AR1286" s="1"/>
      <c r="AS1286" s="1" t="s">
        <v>8033</v>
      </c>
      <c r="AT1286" s="1"/>
      <c r="AU1286" s="1"/>
      <c r="AV1286" s="1"/>
      <c r="AW1286" s="1" t="s">
        <v>8112</v>
      </c>
      <c r="AX1286" s="1" t="s">
        <v>8113</v>
      </c>
      <c r="AY1286" s="1">
        <v>42</v>
      </c>
      <c r="AZ1286" s="1">
        <v>54</v>
      </c>
      <c r="BA1286" s="1" t="s">
        <v>8114</v>
      </c>
      <c r="BB1286" s="1">
        <v>25</v>
      </c>
      <c r="BC1286" s="1">
        <v>4</v>
      </c>
      <c r="BD1286" s="1" t="s">
        <v>8115</v>
      </c>
      <c r="BE1286" s="1">
        <f t="shared" si="270"/>
        <v>42.902805555555553</v>
      </c>
      <c r="BF1286" s="1">
        <f t="shared" si="271"/>
        <v>25.082888888888888</v>
      </c>
      <c r="BG1286" s="1" t="s">
        <v>38</v>
      </c>
      <c r="BH1286" s="1"/>
      <c r="BI1286" s="1"/>
      <c r="BJ1286" s="7"/>
      <c r="BK1286" s="1"/>
      <c r="BL1286" s="7"/>
      <c r="BM1286" s="1"/>
      <c r="BN1286" s="1"/>
      <c r="BO1286" s="1"/>
      <c r="BP1286" s="1"/>
      <c r="BQ1286" s="1"/>
      <c r="BR1286" s="1"/>
      <c r="BS1286" s="1"/>
      <c r="BT1286" s="529"/>
      <c r="BU1286" s="529"/>
      <c r="BV1286" s="529"/>
      <c r="BW1286" s="529"/>
      <c r="BX1286" s="529"/>
      <c r="BY1286" s="529"/>
      <c r="BZ1286" s="529"/>
      <c r="CA1286" s="529"/>
      <c r="CB1286" s="529"/>
      <c r="CC1286" s="529"/>
      <c r="CD1286" s="529"/>
      <c r="CE1286" s="529"/>
      <c r="CF1286" s="529"/>
      <c r="CG1286" s="529"/>
      <c r="CH1286" s="529"/>
      <c r="CI1286" s="529"/>
      <c r="CJ1286" s="529"/>
      <c r="CK1286" s="529"/>
      <c r="CL1286" s="529"/>
      <c r="CM1286" s="529"/>
      <c r="CN1286" s="529"/>
      <c r="CO1286" s="529"/>
      <c r="CP1286" s="529"/>
      <c r="CQ1286" s="529"/>
      <c r="CR1286" s="529"/>
      <c r="CS1286" s="529"/>
      <c r="CT1286" s="529"/>
      <c r="CU1286" s="529"/>
      <c r="CV1286" s="529"/>
      <c r="CW1286" s="529"/>
      <c r="CX1286" s="529"/>
      <c r="CY1286" s="529"/>
      <c r="CZ1286" s="529"/>
      <c r="DA1286" s="529"/>
      <c r="DB1286" s="529"/>
      <c r="DC1286" s="529"/>
      <c r="DD1286" s="529"/>
      <c r="DE1286" s="529"/>
      <c r="DF1286" s="529"/>
      <c r="DG1286" s="529"/>
      <c r="DH1286" s="529"/>
      <c r="DI1286" s="529"/>
      <c r="DJ1286" s="529"/>
      <c r="DK1286" s="529"/>
      <c r="DL1286" s="529"/>
      <c r="DM1286" s="529"/>
      <c r="DN1286" s="529"/>
      <c r="DO1286" s="529"/>
      <c r="DP1286" s="529"/>
      <c r="DQ1286" s="529"/>
      <c r="DR1286" s="529"/>
      <c r="DS1286" s="529"/>
      <c r="DT1286" s="529"/>
      <c r="DU1286" s="529"/>
      <c r="DV1286" s="529"/>
      <c r="DW1286" s="529"/>
      <c r="DX1286" s="529"/>
      <c r="DY1286" s="529"/>
      <c r="DZ1286" s="529"/>
      <c r="EA1286" s="529"/>
      <c r="EB1286" s="529"/>
      <c r="EC1286" s="529"/>
      <c r="ED1286" s="529"/>
      <c r="EE1286" s="529"/>
      <c r="EF1286" s="529"/>
      <c r="EG1286" s="529"/>
      <c r="EH1286" s="529"/>
      <c r="EI1286" s="529"/>
      <c r="EJ1286" s="529"/>
      <c r="EK1286" s="529"/>
      <c r="EL1286" s="529"/>
      <c r="EM1286" s="529"/>
      <c r="EN1286" s="529"/>
      <c r="EO1286" s="529"/>
      <c r="EP1286" s="529"/>
      <c r="EQ1286" s="529"/>
      <c r="ER1286" s="529"/>
      <c r="ES1286" s="529"/>
      <c r="ET1286" s="529"/>
      <c r="EU1286" s="529"/>
      <c r="EV1286" s="529"/>
      <c r="EW1286" s="529"/>
      <c r="EX1286" s="529"/>
      <c r="EY1286" s="529"/>
      <c r="EZ1286" s="529"/>
      <c r="FA1286" s="529"/>
      <c r="FB1286" s="529"/>
      <c r="FC1286" s="529"/>
      <c r="FD1286" s="529"/>
      <c r="FE1286" s="529"/>
      <c r="FF1286" s="529"/>
      <c r="FG1286" s="529"/>
      <c r="FH1286" s="529"/>
      <c r="FI1286" s="529"/>
      <c r="FJ1286" s="529"/>
      <c r="FK1286" s="529"/>
      <c r="FL1286" s="529"/>
      <c r="FM1286" s="529"/>
      <c r="FN1286" s="529"/>
      <c r="FO1286" s="529"/>
      <c r="FP1286" s="529"/>
      <c r="FQ1286" s="529"/>
      <c r="FR1286" s="529"/>
      <c r="FS1286" s="529"/>
      <c r="FT1286" s="529"/>
      <c r="FU1286" s="529"/>
      <c r="FV1286" s="529"/>
      <c r="FW1286" s="529"/>
      <c r="FX1286" s="529"/>
      <c r="FY1286" s="529"/>
      <c r="FZ1286" s="529"/>
      <c r="GA1286" s="529"/>
      <c r="GB1286" s="529"/>
      <c r="GC1286" s="529"/>
      <c r="GD1286" s="529"/>
      <c r="GE1286" s="529"/>
      <c r="GF1286" s="529"/>
      <c r="GG1286" s="529"/>
      <c r="GH1286" s="529"/>
      <c r="GI1286" s="529"/>
      <c r="GJ1286" s="529"/>
      <c r="GK1286" s="529"/>
      <c r="GL1286" s="529"/>
      <c r="GM1286" s="529"/>
      <c r="GN1286" s="529"/>
      <c r="GO1286" s="529"/>
      <c r="GP1286" s="529"/>
      <c r="GQ1286" s="529"/>
      <c r="GR1286" s="529"/>
      <c r="GS1286" s="529"/>
      <c r="GT1286" s="529"/>
      <c r="GU1286" s="529"/>
      <c r="GV1286" s="529"/>
      <c r="GW1286" s="529"/>
      <c r="GX1286" s="529"/>
      <c r="GY1286" s="529"/>
      <c r="GZ1286" s="529"/>
      <c r="HA1286" s="529"/>
      <c r="HB1286" s="529"/>
      <c r="HC1286" s="529"/>
      <c r="HD1286" s="529"/>
      <c r="HE1286" s="529"/>
      <c r="HF1286" s="529"/>
      <c r="HG1286" s="529"/>
      <c r="HH1286" s="529"/>
      <c r="HI1286" s="529"/>
      <c r="HJ1286" s="529"/>
      <c r="HK1286" s="529"/>
      <c r="HL1286" s="529"/>
      <c r="HM1286" s="529"/>
      <c r="HN1286" s="529"/>
      <c r="HO1286" s="529"/>
      <c r="HP1286" s="529"/>
      <c r="HQ1286" s="529"/>
      <c r="HR1286" s="529"/>
      <c r="HS1286" s="529"/>
      <c r="HT1286" s="529"/>
      <c r="HU1286" s="529"/>
      <c r="HV1286" s="529"/>
      <c r="HW1286" s="529"/>
      <c r="HX1286" s="529"/>
      <c r="HY1286" s="529"/>
      <c r="HZ1286" s="529"/>
      <c r="IA1286" s="529"/>
      <c r="IB1286" s="529"/>
      <c r="IC1286" s="529"/>
      <c r="ID1286" s="529"/>
      <c r="IE1286" s="529"/>
      <c r="IF1286" s="529"/>
      <c r="IG1286" s="529"/>
      <c r="IH1286" s="529"/>
      <c r="II1286" s="529"/>
      <c r="IJ1286" s="529"/>
      <c r="IK1286" s="529"/>
      <c r="IL1286" s="529"/>
      <c r="IM1286" s="529"/>
      <c r="IN1286" s="529"/>
      <c r="IO1286" s="529"/>
      <c r="IP1286" s="529"/>
      <c r="IQ1286" s="529"/>
      <c r="IR1286" s="529"/>
      <c r="IS1286" s="529"/>
      <c r="IT1286" s="529"/>
      <c r="IU1286" s="529"/>
      <c r="IV1286" s="529"/>
      <c r="IW1286" s="529"/>
      <c r="IX1286" s="529"/>
      <c r="IY1286" s="529"/>
      <c r="IZ1286" s="529"/>
      <c r="JA1286" s="529"/>
      <c r="JB1286" s="529"/>
      <c r="JC1286" s="529"/>
      <c r="JD1286" s="529"/>
      <c r="JE1286" s="529"/>
      <c r="JF1286" s="529"/>
      <c r="JG1286" s="529"/>
      <c r="JH1286" s="529"/>
    </row>
    <row r="1287" spans="1:268" s="3" customFormat="1" ht="24" x14ac:dyDescent="0.25">
      <c r="A1287" s="1"/>
      <c r="B1287" s="1" t="s">
        <v>3130</v>
      </c>
      <c r="C1287" s="1">
        <v>11140169</v>
      </c>
      <c r="D1287" s="7">
        <v>43291</v>
      </c>
      <c r="E1287" s="7">
        <v>43291</v>
      </c>
      <c r="F1287" s="7">
        <v>46944</v>
      </c>
      <c r="G1287" s="1">
        <v>-7777</v>
      </c>
      <c r="H1287" s="1" t="s">
        <v>859</v>
      </c>
      <c r="I1287" s="1"/>
      <c r="J1287" s="1"/>
      <c r="K1287" s="1" t="s">
        <v>37</v>
      </c>
      <c r="L1287" s="1" t="s">
        <v>8097</v>
      </c>
      <c r="M1287" s="1" t="s">
        <v>147</v>
      </c>
      <c r="N1287" s="1" t="s">
        <v>124</v>
      </c>
      <c r="O1287" s="1" t="s">
        <v>35</v>
      </c>
      <c r="P1287" s="6" t="s">
        <v>8098</v>
      </c>
      <c r="Q1287" s="1"/>
      <c r="R1287" s="1" t="s">
        <v>8099</v>
      </c>
      <c r="S1287" s="1" t="s">
        <v>124</v>
      </c>
      <c r="T1287" s="1" t="s">
        <v>35</v>
      </c>
      <c r="U1287" s="6">
        <v>2885</v>
      </c>
      <c r="V1287" s="1" t="s">
        <v>8100</v>
      </c>
      <c r="W1287" s="1" t="s">
        <v>8030</v>
      </c>
      <c r="X1287" s="1"/>
      <c r="Y1287" s="1"/>
      <c r="Z1287" s="9" t="s">
        <v>467</v>
      </c>
      <c r="AA1287" s="1" t="s">
        <v>4720</v>
      </c>
      <c r="AB1287" s="1"/>
      <c r="AC1287" s="1"/>
      <c r="AD1287" s="1"/>
      <c r="AE1287" s="1"/>
      <c r="AF1287" s="1"/>
      <c r="AG1287" s="1"/>
      <c r="AH1287" s="1"/>
      <c r="AI1287" s="1"/>
      <c r="AJ1287" s="1"/>
      <c r="AK1287" s="1"/>
      <c r="AL1287" s="1"/>
      <c r="AM1287" s="1"/>
      <c r="AN1287" s="1"/>
      <c r="AO1287" s="1"/>
      <c r="AP1287" s="1"/>
      <c r="AQ1287" s="1"/>
      <c r="AR1287" s="1"/>
      <c r="AS1287" s="1" t="s">
        <v>8116</v>
      </c>
      <c r="AT1287" s="1"/>
      <c r="AU1287" s="1"/>
      <c r="AV1287" s="1"/>
      <c r="AW1287" s="1" t="s">
        <v>8117</v>
      </c>
      <c r="AX1287" s="1" t="s">
        <v>8118</v>
      </c>
      <c r="AY1287" s="1">
        <v>42</v>
      </c>
      <c r="AZ1287" s="1">
        <v>54</v>
      </c>
      <c r="BA1287" s="1" t="s">
        <v>8119</v>
      </c>
      <c r="BB1287" s="1">
        <v>25</v>
      </c>
      <c r="BC1287" s="1">
        <v>5</v>
      </c>
      <c r="BD1287" s="1" t="s">
        <v>8120</v>
      </c>
      <c r="BE1287" s="1">
        <f t="shared" si="270"/>
        <v>42.910516666666666</v>
      </c>
      <c r="BF1287" s="1">
        <f t="shared" si="271"/>
        <v>25.092088888888888</v>
      </c>
      <c r="BG1287" s="1" t="s">
        <v>38</v>
      </c>
      <c r="BH1287" s="1"/>
      <c r="BI1287" s="1"/>
      <c r="BJ1287" s="7"/>
      <c r="BK1287" s="1"/>
      <c r="BL1287" s="7"/>
      <c r="BM1287" s="1"/>
      <c r="BN1287" s="1"/>
      <c r="BO1287" s="1"/>
      <c r="BP1287" s="1"/>
      <c r="BQ1287" s="1"/>
      <c r="BR1287" s="1"/>
      <c r="BS1287" s="1"/>
      <c r="BT1287" s="529"/>
      <c r="BU1287" s="529"/>
      <c r="BV1287" s="529"/>
      <c r="BW1287" s="529"/>
      <c r="BX1287" s="529"/>
      <c r="BY1287" s="529"/>
      <c r="BZ1287" s="529"/>
      <c r="CA1287" s="529"/>
      <c r="CB1287" s="529"/>
      <c r="CC1287" s="529"/>
      <c r="CD1287" s="529"/>
      <c r="CE1287" s="529"/>
      <c r="CF1287" s="529"/>
      <c r="CG1287" s="529"/>
      <c r="CH1287" s="529"/>
      <c r="CI1287" s="529"/>
      <c r="CJ1287" s="529"/>
      <c r="CK1287" s="529"/>
      <c r="CL1287" s="529"/>
      <c r="CM1287" s="529"/>
      <c r="CN1287" s="529"/>
      <c r="CO1287" s="529"/>
      <c r="CP1287" s="529"/>
      <c r="CQ1287" s="529"/>
      <c r="CR1287" s="529"/>
      <c r="CS1287" s="529"/>
      <c r="CT1287" s="529"/>
      <c r="CU1287" s="529"/>
      <c r="CV1287" s="529"/>
      <c r="CW1287" s="529"/>
      <c r="CX1287" s="529"/>
      <c r="CY1287" s="529"/>
      <c r="CZ1287" s="529"/>
      <c r="DA1287" s="529"/>
      <c r="DB1287" s="529"/>
      <c r="DC1287" s="529"/>
      <c r="DD1287" s="529"/>
      <c r="DE1287" s="529"/>
      <c r="DF1287" s="529"/>
      <c r="DG1287" s="529"/>
      <c r="DH1287" s="529"/>
      <c r="DI1287" s="529"/>
      <c r="DJ1287" s="529"/>
      <c r="DK1287" s="529"/>
      <c r="DL1287" s="529"/>
      <c r="DM1287" s="529"/>
      <c r="DN1287" s="529"/>
      <c r="DO1287" s="529"/>
      <c r="DP1287" s="529"/>
      <c r="DQ1287" s="529"/>
      <c r="DR1287" s="529"/>
      <c r="DS1287" s="529"/>
      <c r="DT1287" s="529"/>
      <c r="DU1287" s="529"/>
      <c r="DV1287" s="529"/>
      <c r="DW1287" s="529"/>
      <c r="DX1287" s="529"/>
      <c r="DY1287" s="529"/>
      <c r="DZ1287" s="529"/>
      <c r="EA1287" s="529"/>
      <c r="EB1287" s="529"/>
      <c r="EC1287" s="529"/>
      <c r="ED1287" s="529"/>
      <c r="EE1287" s="529"/>
      <c r="EF1287" s="529"/>
      <c r="EG1287" s="529"/>
      <c r="EH1287" s="529"/>
      <c r="EI1287" s="529"/>
      <c r="EJ1287" s="529"/>
      <c r="EK1287" s="529"/>
      <c r="EL1287" s="529"/>
      <c r="EM1287" s="529"/>
      <c r="EN1287" s="529"/>
      <c r="EO1287" s="529"/>
      <c r="EP1287" s="529"/>
      <c r="EQ1287" s="529"/>
      <c r="ER1287" s="529"/>
      <c r="ES1287" s="529"/>
      <c r="ET1287" s="529"/>
      <c r="EU1287" s="529"/>
      <c r="EV1287" s="529"/>
      <c r="EW1287" s="529"/>
      <c r="EX1287" s="529"/>
      <c r="EY1287" s="529"/>
      <c r="EZ1287" s="529"/>
      <c r="FA1287" s="529"/>
      <c r="FB1287" s="529"/>
      <c r="FC1287" s="529"/>
      <c r="FD1287" s="529"/>
      <c r="FE1287" s="529"/>
      <c r="FF1287" s="529"/>
      <c r="FG1287" s="529"/>
      <c r="FH1287" s="529"/>
      <c r="FI1287" s="529"/>
      <c r="FJ1287" s="529"/>
      <c r="FK1287" s="529"/>
      <c r="FL1287" s="529"/>
      <c r="FM1287" s="529"/>
      <c r="FN1287" s="529"/>
      <c r="FO1287" s="529"/>
      <c r="FP1287" s="529"/>
      <c r="FQ1287" s="529"/>
      <c r="FR1287" s="529"/>
      <c r="FS1287" s="529"/>
      <c r="FT1287" s="529"/>
      <c r="FU1287" s="529"/>
      <c r="FV1287" s="529"/>
      <c r="FW1287" s="529"/>
      <c r="FX1287" s="529"/>
      <c r="FY1287" s="529"/>
      <c r="FZ1287" s="529"/>
      <c r="GA1287" s="529"/>
      <c r="GB1287" s="529"/>
      <c r="GC1287" s="529"/>
      <c r="GD1287" s="529"/>
      <c r="GE1287" s="529"/>
      <c r="GF1287" s="529"/>
      <c r="GG1287" s="529"/>
      <c r="GH1287" s="529"/>
      <c r="GI1287" s="529"/>
      <c r="GJ1287" s="529"/>
      <c r="GK1287" s="529"/>
      <c r="GL1287" s="529"/>
      <c r="GM1287" s="529"/>
      <c r="GN1287" s="529"/>
      <c r="GO1287" s="529"/>
      <c r="GP1287" s="529"/>
      <c r="GQ1287" s="529"/>
      <c r="GR1287" s="529"/>
      <c r="GS1287" s="529"/>
      <c r="GT1287" s="529"/>
      <c r="GU1287" s="529"/>
      <c r="GV1287" s="529"/>
      <c r="GW1287" s="529"/>
      <c r="GX1287" s="529"/>
      <c r="GY1287" s="529"/>
      <c r="GZ1287" s="529"/>
      <c r="HA1287" s="529"/>
      <c r="HB1287" s="529"/>
      <c r="HC1287" s="529"/>
      <c r="HD1287" s="529"/>
      <c r="HE1287" s="529"/>
      <c r="HF1287" s="529"/>
      <c r="HG1287" s="529"/>
      <c r="HH1287" s="529"/>
      <c r="HI1287" s="529"/>
      <c r="HJ1287" s="529"/>
      <c r="HK1287" s="529"/>
      <c r="HL1287" s="529"/>
      <c r="HM1287" s="529"/>
      <c r="HN1287" s="529"/>
      <c r="HO1287" s="529"/>
      <c r="HP1287" s="529"/>
      <c r="HQ1287" s="529"/>
      <c r="HR1287" s="529"/>
      <c r="HS1287" s="529"/>
      <c r="HT1287" s="529"/>
      <c r="HU1287" s="529"/>
      <c r="HV1287" s="529"/>
      <c r="HW1287" s="529"/>
      <c r="HX1287" s="529"/>
      <c r="HY1287" s="529"/>
      <c r="HZ1287" s="529"/>
      <c r="IA1287" s="529"/>
      <c r="IB1287" s="529"/>
      <c r="IC1287" s="529"/>
      <c r="ID1287" s="529"/>
      <c r="IE1287" s="529"/>
      <c r="IF1287" s="529"/>
      <c r="IG1287" s="529"/>
      <c r="IH1287" s="529"/>
      <c r="II1287" s="529"/>
      <c r="IJ1287" s="529"/>
      <c r="IK1287" s="529"/>
      <c r="IL1287" s="529"/>
      <c r="IM1287" s="529"/>
      <c r="IN1287" s="529"/>
      <c r="IO1287" s="529"/>
      <c r="IP1287" s="529"/>
      <c r="IQ1287" s="529"/>
      <c r="IR1287" s="529"/>
      <c r="IS1287" s="529"/>
      <c r="IT1287" s="529"/>
      <c r="IU1287" s="529"/>
      <c r="IV1287" s="529"/>
      <c r="IW1287" s="529"/>
      <c r="IX1287" s="529"/>
      <c r="IY1287" s="529"/>
      <c r="IZ1287" s="529"/>
      <c r="JA1287" s="529"/>
      <c r="JB1287" s="529"/>
      <c r="JC1287" s="529"/>
      <c r="JD1287" s="529"/>
      <c r="JE1287" s="529"/>
      <c r="JF1287" s="529"/>
      <c r="JG1287" s="529"/>
      <c r="JH1287" s="529"/>
    </row>
    <row r="1288" spans="1:268" s="3" customFormat="1" ht="24.75" thickBot="1" x14ac:dyDescent="0.3">
      <c r="A1288" s="178"/>
      <c r="B1288" s="178" t="s">
        <v>3130</v>
      </c>
      <c r="C1288" s="178">
        <v>11140169</v>
      </c>
      <c r="D1288" s="179">
        <v>43291</v>
      </c>
      <c r="E1288" s="179">
        <v>43291</v>
      </c>
      <c r="F1288" s="179">
        <v>46944</v>
      </c>
      <c r="G1288" s="178">
        <v>-7777</v>
      </c>
      <c r="H1288" s="178" t="s">
        <v>859</v>
      </c>
      <c r="I1288" s="178"/>
      <c r="J1288" s="178"/>
      <c r="K1288" s="178" t="s">
        <v>37</v>
      </c>
      <c r="L1288" s="1" t="s">
        <v>8097</v>
      </c>
      <c r="M1288" s="178" t="s">
        <v>147</v>
      </c>
      <c r="N1288" s="178" t="s">
        <v>124</v>
      </c>
      <c r="O1288" s="178" t="s">
        <v>35</v>
      </c>
      <c r="P1288" s="178" t="s">
        <v>8098</v>
      </c>
      <c r="Q1288" s="178"/>
      <c r="R1288" s="178" t="s">
        <v>8099</v>
      </c>
      <c r="S1288" s="178" t="s">
        <v>124</v>
      </c>
      <c r="T1288" s="178" t="s">
        <v>35</v>
      </c>
      <c r="U1288" s="178">
        <v>2885</v>
      </c>
      <c r="V1288" s="178" t="s">
        <v>8100</v>
      </c>
      <c r="W1288" s="178" t="s">
        <v>8030</v>
      </c>
      <c r="X1288" s="178"/>
      <c r="Y1288" s="178"/>
      <c r="Z1288" s="178" t="s">
        <v>467</v>
      </c>
      <c r="AA1288" s="178" t="s">
        <v>4720</v>
      </c>
      <c r="AB1288" s="178"/>
      <c r="AC1288" s="178"/>
      <c r="AD1288" s="178"/>
      <c r="AE1288" s="178"/>
      <c r="AF1288" s="178"/>
      <c r="AG1288" s="178"/>
      <c r="AH1288" s="178"/>
      <c r="AI1288" s="178"/>
      <c r="AJ1288" s="178"/>
      <c r="AK1288" s="178"/>
      <c r="AL1288" s="178"/>
      <c r="AM1288" s="178"/>
      <c r="AN1288" s="178"/>
      <c r="AO1288" s="178"/>
      <c r="AP1288" s="178"/>
      <c r="AQ1288" s="178"/>
      <c r="AR1288" s="178"/>
      <c r="AS1288" s="178" t="s">
        <v>8121</v>
      </c>
      <c r="AT1288" s="178"/>
      <c r="AU1288" s="178"/>
      <c r="AV1288" s="178"/>
      <c r="AW1288" s="178" t="s">
        <v>8122</v>
      </c>
      <c r="AX1288" s="178" t="s">
        <v>8123</v>
      </c>
      <c r="AY1288" s="178">
        <v>42</v>
      </c>
      <c r="AZ1288" s="178">
        <v>54</v>
      </c>
      <c r="BA1288" s="178" t="s">
        <v>8124</v>
      </c>
      <c r="BB1288" s="178">
        <v>25</v>
      </c>
      <c r="BC1288" s="178">
        <v>5</v>
      </c>
      <c r="BD1288" s="178" t="s">
        <v>8125</v>
      </c>
      <c r="BE1288" s="178">
        <f t="shared" si="270"/>
        <v>42.911241666666662</v>
      </c>
      <c r="BF1288" s="178">
        <f t="shared" si="271"/>
        <v>25.092502777777778</v>
      </c>
      <c r="BG1288" s="178" t="s">
        <v>38</v>
      </c>
      <c r="BH1288" s="178"/>
      <c r="BI1288" s="178"/>
      <c r="BJ1288" s="179"/>
      <c r="BK1288" s="178"/>
      <c r="BL1288" s="179"/>
      <c r="BM1288" s="178"/>
      <c r="BN1288" s="178"/>
      <c r="BO1288" s="178"/>
      <c r="BP1288" s="178"/>
      <c r="BQ1288" s="178"/>
      <c r="BR1288" s="178"/>
      <c r="BS1288" s="178"/>
      <c r="BT1288" s="529"/>
      <c r="BU1288" s="529"/>
      <c r="BV1288" s="529"/>
      <c r="BW1288" s="529"/>
      <c r="BX1288" s="529"/>
      <c r="BY1288" s="529"/>
      <c r="BZ1288" s="529"/>
      <c r="CA1288" s="529"/>
      <c r="CB1288" s="529"/>
      <c r="CC1288" s="529"/>
      <c r="CD1288" s="529"/>
      <c r="CE1288" s="529"/>
      <c r="CF1288" s="529"/>
      <c r="CG1288" s="529"/>
      <c r="CH1288" s="529"/>
      <c r="CI1288" s="529"/>
      <c r="CJ1288" s="529"/>
      <c r="CK1288" s="529"/>
      <c r="CL1288" s="529"/>
      <c r="CM1288" s="529"/>
      <c r="CN1288" s="529"/>
      <c r="CO1288" s="529"/>
      <c r="CP1288" s="529"/>
      <c r="CQ1288" s="529"/>
      <c r="CR1288" s="529"/>
      <c r="CS1288" s="529"/>
      <c r="CT1288" s="529"/>
      <c r="CU1288" s="529"/>
      <c r="CV1288" s="529"/>
      <c r="CW1288" s="529"/>
      <c r="CX1288" s="529"/>
      <c r="CY1288" s="529"/>
      <c r="CZ1288" s="529"/>
      <c r="DA1288" s="529"/>
      <c r="DB1288" s="529"/>
      <c r="DC1288" s="529"/>
      <c r="DD1288" s="529"/>
      <c r="DE1288" s="529"/>
      <c r="DF1288" s="529"/>
      <c r="DG1288" s="529"/>
      <c r="DH1288" s="529"/>
      <c r="DI1288" s="529"/>
      <c r="DJ1288" s="529"/>
      <c r="DK1288" s="529"/>
      <c r="DL1288" s="529"/>
      <c r="DM1288" s="529"/>
      <c r="DN1288" s="529"/>
      <c r="DO1288" s="529"/>
      <c r="DP1288" s="529"/>
      <c r="DQ1288" s="529"/>
      <c r="DR1288" s="529"/>
      <c r="DS1288" s="529"/>
      <c r="DT1288" s="529"/>
      <c r="DU1288" s="529"/>
      <c r="DV1288" s="529"/>
      <c r="DW1288" s="529"/>
      <c r="DX1288" s="529"/>
      <c r="DY1288" s="529"/>
      <c r="DZ1288" s="529"/>
      <c r="EA1288" s="529"/>
      <c r="EB1288" s="529"/>
      <c r="EC1288" s="529"/>
      <c r="ED1288" s="529"/>
      <c r="EE1288" s="529"/>
      <c r="EF1288" s="529"/>
      <c r="EG1288" s="529"/>
      <c r="EH1288" s="529"/>
      <c r="EI1288" s="529"/>
      <c r="EJ1288" s="529"/>
      <c r="EK1288" s="529"/>
      <c r="EL1288" s="529"/>
      <c r="EM1288" s="529"/>
      <c r="EN1288" s="529"/>
      <c r="EO1288" s="529"/>
      <c r="EP1288" s="529"/>
      <c r="EQ1288" s="529"/>
      <c r="ER1288" s="529"/>
      <c r="ES1288" s="529"/>
      <c r="ET1288" s="529"/>
      <c r="EU1288" s="529"/>
      <c r="EV1288" s="529"/>
      <c r="EW1288" s="529"/>
      <c r="EX1288" s="529"/>
      <c r="EY1288" s="529"/>
      <c r="EZ1288" s="529"/>
      <c r="FA1288" s="529"/>
      <c r="FB1288" s="529"/>
      <c r="FC1288" s="529"/>
      <c r="FD1288" s="529"/>
      <c r="FE1288" s="529"/>
      <c r="FF1288" s="529"/>
      <c r="FG1288" s="529"/>
      <c r="FH1288" s="529"/>
      <c r="FI1288" s="529"/>
      <c r="FJ1288" s="529"/>
      <c r="FK1288" s="529"/>
      <c r="FL1288" s="529"/>
      <c r="FM1288" s="529"/>
      <c r="FN1288" s="529"/>
      <c r="FO1288" s="529"/>
      <c r="FP1288" s="529"/>
      <c r="FQ1288" s="529"/>
      <c r="FR1288" s="529"/>
      <c r="FS1288" s="529"/>
      <c r="FT1288" s="529"/>
      <c r="FU1288" s="529"/>
      <c r="FV1288" s="529"/>
      <c r="FW1288" s="529"/>
      <c r="FX1288" s="529"/>
      <c r="FY1288" s="529"/>
      <c r="FZ1288" s="529"/>
      <c r="GA1288" s="529"/>
      <c r="GB1288" s="529"/>
      <c r="GC1288" s="529"/>
      <c r="GD1288" s="529"/>
      <c r="GE1288" s="529"/>
      <c r="GF1288" s="529"/>
      <c r="GG1288" s="529"/>
      <c r="GH1288" s="529"/>
      <c r="GI1288" s="529"/>
      <c r="GJ1288" s="529"/>
      <c r="GK1288" s="529"/>
      <c r="GL1288" s="529"/>
      <c r="GM1288" s="529"/>
      <c r="GN1288" s="529"/>
      <c r="GO1288" s="529"/>
      <c r="GP1288" s="529"/>
      <c r="GQ1288" s="529"/>
      <c r="GR1288" s="529"/>
      <c r="GS1288" s="529"/>
      <c r="GT1288" s="529"/>
      <c r="GU1288" s="529"/>
      <c r="GV1288" s="529"/>
      <c r="GW1288" s="529"/>
      <c r="GX1288" s="529"/>
      <c r="GY1288" s="529"/>
      <c r="GZ1288" s="529"/>
      <c r="HA1288" s="529"/>
      <c r="HB1288" s="529"/>
      <c r="HC1288" s="529"/>
      <c r="HD1288" s="529"/>
      <c r="HE1288" s="529"/>
      <c r="HF1288" s="529"/>
      <c r="HG1288" s="529"/>
      <c r="HH1288" s="529"/>
      <c r="HI1288" s="529"/>
      <c r="HJ1288" s="529"/>
      <c r="HK1288" s="529"/>
      <c r="HL1288" s="529"/>
      <c r="HM1288" s="529"/>
      <c r="HN1288" s="529"/>
      <c r="HO1288" s="529"/>
      <c r="HP1288" s="529"/>
      <c r="HQ1288" s="529"/>
      <c r="HR1288" s="529"/>
      <c r="HS1288" s="529"/>
      <c r="HT1288" s="529"/>
      <c r="HU1288" s="529"/>
      <c r="HV1288" s="529"/>
      <c r="HW1288" s="529"/>
      <c r="HX1288" s="529"/>
      <c r="HY1288" s="529"/>
      <c r="HZ1288" s="529"/>
      <c r="IA1288" s="529"/>
      <c r="IB1288" s="529"/>
      <c r="IC1288" s="529"/>
      <c r="ID1288" s="529"/>
      <c r="IE1288" s="529"/>
      <c r="IF1288" s="529"/>
      <c r="IG1288" s="529"/>
      <c r="IH1288" s="529"/>
      <c r="II1288" s="529"/>
      <c r="IJ1288" s="529"/>
      <c r="IK1288" s="529"/>
      <c r="IL1288" s="529"/>
      <c r="IM1288" s="529"/>
      <c r="IN1288" s="529"/>
      <c r="IO1288" s="529"/>
      <c r="IP1288" s="529"/>
      <c r="IQ1288" s="529"/>
      <c r="IR1288" s="529"/>
      <c r="IS1288" s="529"/>
      <c r="IT1288" s="529"/>
      <c r="IU1288" s="529"/>
      <c r="IV1288" s="529"/>
      <c r="IW1288" s="529"/>
      <c r="IX1288" s="529"/>
      <c r="IY1288" s="529"/>
      <c r="IZ1288" s="529"/>
      <c r="JA1288" s="529"/>
      <c r="JB1288" s="529"/>
      <c r="JC1288" s="529"/>
      <c r="JD1288" s="529"/>
      <c r="JE1288" s="529"/>
      <c r="JF1288" s="529"/>
      <c r="JG1288" s="529"/>
      <c r="JH1288" s="529"/>
    </row>
    <row r="1289" spans="1:268" s="3" customFormat="1" ht="24" x14ac:dyDescent="0.25">
      <c r="A1289" s="4" t="s">
        <v>3387</v>
      </c>
      <c r="B1289" s="4" t="s">
        <v>8126</v>
      </c>
      <c r="C1289" s="4">
        <v>11160140</v>
      </c>
      <c r="D1289" s="293">
        <v>43292</v>
      </c>
      <c r="E1289" s="293">
        <v>43292</v>
      </c>
      <c r="F1289" s="293">
        <v>44123</v>
      </c>
      <c r="G1289" s="4">
        <v>-7777</v>
      </c>
      <c r="H1289" s="4" t="s">
        <v>4715</v>
      </c>
      <c r="I1289" s="4"/>
      <c r="J1289" s="4"/>
      <c r="K1289" s="4" t="s">
        <v>37</v>
      </c>
      <c r="L1289" s="4" t="s">
        <v>1499</v>
      </c>
      <c r="M1289" s="4" t="s">
        <v>113</v>
      </c>
      <c r="N1289" s="4" t="s">
        <v>35</v>
      </c>
      <c r="O1289" s="4" t="s">
        <v>35</v>
      </c>
      <c r="P1289" s="294" t="s">
        <v>450</v>
      </c>
      <c r="Q1289" s="4"/>
      <c r="R1289" s="4" t="s">
        <v>113</v>
      </c>
      <c r="S1289" s="4" t="s">
        <v>35</v>
      </c>
      <c r="T1289" s="4" t="s">
        <v>35</v>
      </c>
      <c r="U1289" s="294" t="s">
        <v>450</v>
      </c>
      <c r="V1289" s="4" t="s">
        <v>8127</v>
      </c>
      <c r="W1289" s="4" t="s">
        <v>638</v>
      </c>
      <c r="X1289" s="4"/>
      <c r="Y1289" s="4"/>
      <c r="Z1289" s="295" t="s">
        <v>467</v>
      </c>
      <c r="AA1289" s="4" t="s">
        <v>359</v>
      </c>
      <c r="AB1289" s="4" t="s">
        <v>8128</v>
      </c>
      <c r="AC1289" s="453">
        <v>210</v>
      </c>
      <c r="AD1289" s="453">
        <v>6622560</v>
      </c>
      <c r="AE1289" s="4"/>
      <c r="AF1289" s="4"/>
      <c r="AG1289" s="4"/>
      <c r="AH1289" s="4"/>
      <c r="AI1289" s="4"/>
      <c r="AJ1289" s="4"/>
      <c r="AK1289" s="4"/>
      <c r="AL1289" s="453">
        <v>6622560</v>
      </c>
      <c r="AM1289" s="4"/>
      <c r="AN1289" s="4"/>
      <c r="AO1289" s="4" t="s">
        <v>8129</v>
      </c>
      <c r="AP1289" s="4"/>
      <c r="AQ1289" s="4"/>
      <c r="AR1289" s="4"/>
      <c r="AS1289" s="4" t="s">
        <v>1865</v>
      </c>
      <c r="AT1289" s="4"/>
      <c r="AU1289" s="4"/>
      <c r="AV1289" s="4"/>
      <c r="AW1289" s="4" t="s">
        <v>5364</v>
      </c>
      <c r="AX1289" s="4" t="s">
        <v>8130</v>
      </c>
      <c r="AY1289" s="4">
        <v>42</v>
      </c>
      <c r="AZ1289" s="4">
        <v>53</v>
      </c>
      <c r="BA1289" s="4" t="s">
        <v>8131</v>
      </c>
      <c r="BB1289" s="4">
        <v>25</v>
      </c>
      <c r="BC1289" s="4">
        <v>24</v>
      </c>
      <c r="BD1289" s="294" t="s">
        <v>8132</v>
      </c>
      <c r="BE1289" s="4">
        <f t="shared" si="270"/>
        <v>42.894813888888891</v>
      </c>
      <c r="BF1289" s="294">
        <f t="shared" si="271"/>
        <v>25.401891666666664</v>
      </c>
      <c r="BG1289" s="4" t="s">
        <v>38</v>
      </c>
      <c r="BH1289" s="4"/>
      <c r="BI1289" s="4"/>
      <c r="BJ1289" s="293"/>
      <c r="BK1289" s="4"/>
      <c r="BL1289" s="293"/>
      <c r="BM1289" s="4"/>
      <c r="BN1289" s="4"/>
      <c r="BO1289" s="4"/>
      <c r="BP1289" s="4"/>
      <c r="BQ1289" s="4" t="s">
        <v>9120</v>
      </c>
      <c r="BR1289" s="293">
        <v>44222</v>
      </c>
      <c r="BS1289" s="4" t="s">
        <v>9121</v>
      </c>
      <c r="BT1289" s="529"/>
      <c r="BU1289" s="529"/>
      <c r="BV1289" s="529"/>
      <c r="BW1289" s="529"/>
      <c r="BX1289" s="529"/>
      <c r="BY1289" s="529"/>
      <c r="BZ1289" s="529"/>
      <c r="CA1289" s="529"/>
      <c r="CB1289" s="529"/>
      <c r="CC1289" s="529"/>
      <c r="CD1289" s="529"/>
      <c r="CE1289" s="529"/>
      <c r="CF1289" s="529"/>
      <c r="CG1289" s="529"/>
      <c r="CH1289" s="529"/>
      <c r="CI1289" s="529"/>
      <c r="CJ1289" s="529"/>
      <c r="CK1289" s="529"/>
      <c r="CL1289" s="529"/>
      <c r="CM1289" s="529"/>
      <c r="CN1289" s="529"/>
      <c r="CO1289" s="529"/>
      <c r="CP1289" s="529"/>
      <c r="CQ1289" s="529"/>
      <c r="CR1289" s="529"/>
      <c r="CS1289" s="529"/>
      <c r="CT1289" s="529"/>
      <c r="CU1289" s="529"/>
      <c r="CV1289" s="529"/>
      <c r="CW1289" s="529"/>
      <c r="CX1289" s="529"/>
      <c r="CY1289" s="529"/>
      <c r="CZ1289" s="529"/>
      <c r="DA1289" s="529"/>
      <c r="DB1289" s="529"/>
      <c r="DC1289" s="529"/>
      <c r="DD1289" s="529"/>
      <c r="DE1289" s="529"/>
      <c r="DF1289" s="529"/>
      <c r="DG1289" s="529"/>
      <c r="DH1289" s="529"/>
      <c r="DI1289" s="529"/>
      <c r="DJ1289" s="529"/>
      <c r="DK1289" s="529"/>
      <c r="DL1289" s="529"/>
      <c r="DM1289" s="529"/>
      <c r="DN1289" s="529"/>
      <c r="DO1289" s="529"/>
      <c r="DP1289" s="529"/>
      <c r="DQ1289" s="529"/>
      <c r="DR1289" s="529"/>
      <c r="DS1289" s="529"/>
      <c r="DT1289" s="529"/>
      <c r="DU1289" s="529"/>
      <c r="DV1289" s="529"/>
      <c r="DW1289" s="529"/>
      <c r="DX1289" s="529"/>
      <c r="DY1289" s="529"/>
      <c r="DZ1289" s="529"/>
      <c r="EA1289" s="529"/>
      <c r="EB1289" s="529"/>
      <c r="EC1289" s="529"/>
      <c r="ED1289" s="529"/>
      <c r="EE1289" s="529"/>
      <c r="EF1289" s="529"/>
      <c r="EG1289" s="529"/>
      <c r="EH1289" s="529"/>
      <c r="EI1289" s="529"/>
      <c r="EJ1289" s="529"/>
      <c r="EK1289" s="529"/>
      <c r="EL1289" s="529"/>
      <c r="EM1289" s="529"/>
      <c r="EN1289" s="529"/>
      <c r="EO1289" s="529"/>
      <c r="EP1289" s="529"/>
      <c r="EQ1289" s="529"/>
      <c r="ER1289" s="529"/>
      <c r="ES1289" s="529"/>
      <c r="ET1289" s="529"/>
      <c r="EU1289" s="529"/>
      <c r="EV1289" s="529"/>
      <c r="EW1289" s="529"/>
      <c r="EX1289" s="529"/>
      <c r="EY1289" s="529"/>
      <c r="EZ1289" s="529"/>
      <c r="FA1289" s="529"/>
      <c r="FB1289" s="529"/>
      <c r="FC1289" s="529"/>
      <c r="FD1289" s="529"/>
      <c r="FE1289" s="529"/>
      <c r="FF1289" s="529"/>
      <c r="FG1289" s="529"/>
      <c r="FH1289" s="529"/>
      <c r="FI1289" s="529"/>
      <c r="FJ1289" s="529"/>
      <c r="FK1289" s="529"/>
      <c r="FL1289" s="529"/>
      <c r="FM1289" s="529"/>
      <c r="FN1289" s="529"/>
      <c r="FO1289" s="529"/>
      <c r="FP1289" s="529"/>
      <c r="FQ1289" s="529"/>
      <c r="FR1289" s="529"/>
      <c r="FS1289" s="529"/>
      <c r="FT1289" s="529"/>
      <c r="FU1289" s="529"/>
      <c r="FV1289" s="529"/>
      <c r="FW1289" s="529"/>
      <c r="FX1289" s="529"/>
      <c r="FY1289" s="529"/>
      <c r="FZ1289" s="529"/>
      <c r="GA1289" s="529"/>
      <c r="GB1289" s="529"/>
      <c r="GC1289" s="529"/>
      <c r="GD1289" s="529"/>
      <c r="GE1289" s="529"/>
      <c r="GF1289" s="529"/>
      <c r="GG1289" s="529"/>
      <c r="GH1289" s="529"/>
      <c r="GI1289" s="529"/>
      <c r="GJ1289" s="529"/>
      <c r="GK1289" s="529"/>
      <c r="GL1289" s="529"/>
      <c r="GM1289" s="529"/>
      <c r="GN1289" s="529"/>
      <c r="GO1289" s="529"/>
      <c r="GP1289" s="529"/>
      <c r="GQ1289" s="529"/>
      <c r="GR1289" s="529"/>
      <c r="GS1289" s="529"/>
      <c r="GT1289" s="529"/>
      <c r="GU1289" s="529"/>
      <c r="GV1289" s="529"/>
      <c r="GW1289" s="529"/>
      <c r="GX1289" s="529"/>
      <c r="GY1289" s="529"/>
      <c r="GZ1289" s="529"/>
      <c r="HA1289" s="529"/>
      <c r="HB1289" s="529"/>
      <c r="HC1289" s="529"/>
      <c r="HD1289" s="529"/>
      <c r="HE1289" s="529"/>
      <c r="HF1289" s="529"/>
      <c r="HG1289" s="529"/>
      <c r="HH1289" s="529"/>
      <c r="HI1289" s="529"/>
      <c r="HJ1289" s="529"/>
      <c r="HK1289" s="529"/>
      <c r="HL1289" s="529"/>
      <c r="HM1289" s="529"/>
      <c r="HN1289" s="529"/>
      <c r="HO1289" s="529"/>
      <c r="HP1289" s="529"/>
      <c r="HQ1289" s="529"/>
      <c r="HR1289" s="529"/>
      <c r="HS1289" s="529"/>
      <c r="HT1289" s="529"/>
      <c r="HU1289" s="529"/>
      <c r="HV1289" s="529"/>
      <c r="HW1289" s="529"/>
      <c r="HX1289" s="529"/>
      <c r="HY1289" s="529"/>
      <c r="HZ1289" s="529"/>
      <c r="IA1289" s="529"/>
      <c r="IB1289" s="529"/>
      <c r="IC1289" s="529"/>
      <c r="ID1289" s="529"/>
      <c r="IE1289" s="529"/>
      <c r="IF1289" s="529"/>
      <c r="IG1289" s="529"/>
      <c r="IH1289" s="529"/>
      <c r="II1289" s="529"/>
      <c r="IJ1289" s="529"/>
      <c r="IK1289" s="529"/>
      <c r="IL1289" s="529"/>
      <c r="IM1289" s="529"/>
      <c r="IN1289" s="529"/>
      <c r="IO1289" s="529"/>
      <c r="IP1289" s="529"/>
      <c r="IQ1289" s="529"/>
      <c r="IR1289" s="529"/>
      <c r="IS1289" s="529"/>
      <c r="IT1289" s="529"/>
      <c r="IU1289" s="529"/>
      <c r="IV1289" s="529"/>
      <c r="IW1289" s="529"/>
      <c r="IX1289" s="529"/>
      <c r="IY1289" s="529"/>
      <c r="IZ1289" s="529"/>
      <c r="JA1289" s="529"/>
      <c r="JB1289" s="529"/>
      <c r="JC1289" s="529"/>
      <c r="JD1289" s="529"/>
      <c r="JE1289" s="529"/>
      <c r="JF1289" s="529"/>
      <c r="JG1289" s="529"/>
      <c r="JH1289" s="529"/>
    </row>
    <row r="1290" spans="1:268" s="3" customFormat="1" ht="24.75" thickBot="1" x14ac:dyDescent="0.3">
      <c r="A1290" s="310"/>
      <c r="B1290" s="310" t="s">
        <v>8126</v>
      </c>
      <c r="C1290" s="310">
        <v>11160140</v>
      </c>
      <c r="D1290" s="311">
        <v>43292</v>
      </c>
      <c r="E1290" s="311">
        <v>43292</v>
      </c>
      <c r="F1290" s="311">
        <v>44123</v>
      </c>
      <c r="G1290" s="310">
        <v>-7777</v>
      </c>
      <c r="H1290" s="310" t="s">
        <v>4715</v>
      </c>
      <c r="I1290" s="310"/>
      <c r="J1290" s="310"/>
      <c r="K1290" s="310" t="s">
        <v>37</v>
      </c>
      <c r="L1290" s="310" t="s">
        <v>1499</v>
      </c>
      <c r="M1290" s="310" t="s">
        <v>113</v>
      </c>
      <c r="N1290" s="310" t="s">
        <v>35</v>
      </c>
      <c r="O1290" s="310" t="s">
        <v>35</v>
      </c>
      <c r="P1290" s="310" t="s">
        <v>450</v>
      </c>
      <c r="Q1290" s="310"/>
      <c r="R1290" s="310" t="s">
        <v>113</v>
      </c>
      <c r="S1290" s="310" t="s">
        <v>35</v>
      </c>
      <c r="T1290" s="310" t="s">
        <v>35</v>
      </c>
      <c r="U1290" s="310" t="s">
        <v>450</v>
      </c>
      <c r="V1290" s="310" t="s">
        <v>8127</v>
      </c>
      <c r="W1290" s="310" t="s">
        <v>638</v>
      </c>
      <c r="X1290" s="310"/>
      <c r="Y1290" s="310"/>
      <c r="Z1290" s="310" t="s">
        <v>467</v>
      </c>
      <c r="AA1290" s="310" t="s">
        <v>359</v>
      </c>
      <c r="AB1290" s="310"/>
      <c r="AC1290" s="310"/>
      <c r="AD1290" s="310"/>
      <c r="AE1290" s="310"/>
      <c r="AF1290" s="310"/>
      <c r="AG1290" s="310"/>
      <c r="AH1290" s="310"/>
      <c r="AI1290" s="310"/>
      <c r="AJ1290" s="310"/>
      <c r="AK1290" s="310"/>
      <c r="AL1290" s="310"/>
      <c r="AM1290" s="310"/>
      <c r="AN1290" s="310"/>
      <c r="AO1290" s="310"/>
      <c r="AP1290" s="310"/>
      <c r="AQ1290" s="310"/>
      <c r="AR1290" s="310"/>
      <c r="AS1290" s="310" t="s">
        <v>8133</v>
      </c>
      <c r="AT1290" s="310"/>
      <c r="AU1290" s="310"/>
      <c r="AV1290" s="310"/>
      <c r="AW1290" s="310" t="s">
        <v>8134</v>
      </c>
      <c r="AX1290" s="310" t="s">
        <v>8135</v>
      </c>
      <c r="AY1290" s="310">
        <v>42</v>
      </c>
      <c r="AZ1290" s="310">
        <v>53</v>
      </c>
      <c r="BA1290" s="310" t="s">
        <v>8136</v>
      </c>
      <c r="BB1290" s="310">
        <v>25</v>
      </c>
      <c r="BC1290" s="310">
        <v>23</v>
      </c>
      <c r="BD1290" s="310" t="s">
        <v>8137</v>
      </c>
      <c r="BE1290" s="310">
        <f t="shared" ref="BE1290:BE1298" si="272">AY1290+AZ1290/60+BA1290/3600</f>
        <v>42.896005555555554</v>
      </c>
      <c r="BF1290" s="312">
        <f>BB1296+BC1296/60+BD1296/3600</f>
        <v>25.413388888888889</v>
      </c>
      <c r="BG1290" s="310" t="s">
        <v>38</v>
      </c>
      <c r="BH1290" s="310"/>
      <c r="BI1290" s="310"/>
      <c r="BJ1290" s="311"/>
      <c r="BK1290" s="310"/>
      <c r="BL1290" s="311"/>
      <c r="BM1290" s="310"/>
      <c r="BN1290" s="310"/>
      <c r="BO1290" s="310"/>
      <c r="BP1290" s="310"/>
      <c r="BQ1290" s="310" t="s">
        <v>9120</v>
      </c>
      <c r="BR1290" s="311">
        <v>44222</v>
      </c>
      <c r="BS1290" s="310" t="s">
        <v>9121</v>
      </c>
      <c r="BT1290" s="529"/>
      <c r="BU1290" s="529"/>
      <c r="BV1290" s="529"/>
      <c r="BW1290" s="529"/>
      <c r="BX1290" s="529"/>
      <c r="BY1290" s="529"/>
      <c r="BZ1290" s="529"/>
      <c r="CA1290" s="529"/>
      <c r="CB1290" s="529"/>
      <c r="CC1290" s="529"/>
      <c r="CD1290" s="529"/>
      <c r="CE1290" s="529"/>
      <c r="CF1290" s="529"/>
      <c r="CG1290" s="529"/>
      <c r="CH1290" s="529"/>
      <c r="CI1290" s="529"/>
      <c r="CJ1290" s="529"/>
      <c r="CK1290" s="529"/>
      <c r="CL1290" s="529"/>
      <c r="CM1290" s="529"/>
      <c r="CN1290" s="529"/>
      <c r="CO1290" s="529"/>
      <c r="CP1290" s="529"/>
      <c r="CQ1290" s="529"/>
      <c r="CR1290" s="529"/>
      <c r="CS1290" s="529"/>
      <c r="CT1290" s="529"/>
      <c r="CU1290" s="529"/>
      <c r="CV1290" s="529"/>
      <c r="CW1290" s="529"/>
      <c r="CX1290" s="529"/>
      <c r="CY1290" s="529"/>
      <c r="CZ1290" s="529"/>
      <c r="DA1290" s="529"/>
      <c r="DB1290" s="529"/>
      <c r="DC1290" s="529"/>
      <c r="DD1290" s="529"/>
      <c r="DE1290" s="529"/>
      <c r="DF1290" s="529"/>
      <c r="DG1290" s="529"/>
      <c r="DH1290" s="529"/>
      <c r="DI1290" s="529"/>
      <c r="DJ1290" s="529"/>
      <c r="DK1290" s="529"/>
      <c r="DL1290" s="529"/>
      <c r="DM1290" s="529"/>
      <c r="DN1290" s="529"/>
      <c r="DO1290" s="529"/>
      <c r="DP1290" s="529"/>
      <c r="DQ1290" s="529"/>
      <c r="DR1290" s="529"/>
      <c r="DS1290" s="529"/>
      <c r="DT1290" s="529"/>
      <c r="DU1290" s="529"/>
      <c r="DV1290" s="529"/>
      <c r="DW1290" s="529"/>
      <c r="DX1290" s="529"/>
      <c r="DY1290" s="529"/>
      <c r="DZ1290" s="529"/>
      <c r="EA1290" s="529"/>
      <c r="EB1290" s="529"/>
      <c r="EC1290" s="529"/>
      <c r="ED1290" s="529"/>
      <c r="EE1290" s="529"/>
      <c r="EF1290" s="529"/>
      <c r="EG1290" s="529"/>
      <c r="EH1290" s="529"/>
      <c r="EI1290" s="529"/>
      <c r="EJ1290" s="529"/>
      <c r="EK1290" s="529"/>
      <c r="EL1290" s="529"/>
      <c r="EM1290" s="529"/>
      <c r="EN1290" s="529"/>
      <c r="EO1290" s="529"/>
      <c r="EP1290" s="529"/>
      <c r="EQ1290" s="529"/>
      <c r="ER1290" s="529"/>
      <c r="ES1290" s="529"/>
      <c r="ET1290" s="529"/>
      <c r="EU1290" s="529"/>
      <c r="EV1290" s="529"/>
      <c r="EW1290" s="529"/>
      <c r="EX1290" s="529"/>
      <c r="EY1290" s="529"/>
      <c r="EZ1290" s="529"/>
      <c r="FA1290" s="529"/>
      <c r="FB1290" s="529"/>
      <c r="FC1290" s="529"/>
      <c r="FD1290" s="529"/>
      <c r="FE1290" s="529"/>
      <c r="FF1290" s="529"/>
      <c r="FG1290" s="529"/>
      <c r="FH1290" s="529"/>
      <c r="FI1290" s="529"/>
      <c r="FJ1290" s="529"/>
      <c r="FK1290" s="529"/>
      <c r="FL1290" s="529"/>
      <c r="FM1290" s="529"/>
      <c r="FN1290" s="529"/>
      <c r="FO1290" s="529"/>
      <c r="FP1290" s="529"/>
      <c r="FQ1290" s="529"/>
      <c r="FR1290" s="529"/>
      <c r="FS1290" s="529"/>
      <c r="FT1290" s="529"/>
      <c r="FU1290" s="529"/>
      <c r="FV1290" s="529"/>
      <c r="FW1290" s="529"/>
      <c r="FX1290" s="529"/>
      <c r="FY1290" s="529"/>
      <c r="FZ1290" s="529"/>
      <c r="GA1290" s="529"/>
      <c r="GB1290" s="529"/>
      <c r="GC1290" s="529"/>
      <c r="GD1290" s="529"/>
      <c r="GE1290" s="529"/>
      <c r="GF1290" s="529"/>
      <c r="GG1290" s="529"/>
      <c r="GH1290" s="529"/>
      <c r="GI1290" s="529"/>
      <c r="GJ1290" s="529"/>
      <c r="GK1290" s="529"/>
      <c r="GL1290" s="529"/>
      <c r="GM1290" s="529"/>
      <c r="GN1290" s="529"/>
      <c r="GO1290" s="529"/>
      <c r="GP1290" s="529"/>
      <c r="GQ1290" s="529"/>
      <c r="GR1290" s="529"/>
      <c r="GS1290" s="529"/>
      <c r="GT1290" s="529"/>
      <c r="GU1290" s="529"/>
      <c r="GV1290" s="529"/>
      <c r="GW1290" s="529"/>
      <c r="GX1290" s="529"/>
      <c r="GY1290" s="529"/>
      <c r="GZ1290" s="529"/>
      <c r="HA1290" s="529"/>
      <c r="HB1290" s="529"/>
      <c r="HC1290" s="529"/>
      <c r="HD1290" s="529"/>
      <c r="HE1290" s="529"/>
      <c r="HF1290" s="529"/>
      <c r="HG1290" s="529"/>
      <c r="HH1290" s="529"/>
      <c r="HI1290" s="529"/>
      <c r="HJ1290" s="529"/>
      <c r="HK1290" s="529"/>
      <c r="HL1290" s="529"/>
      <c r="HM1290" s="529"/>
      <c r="HN1290" s="529"/>
      <c r="HO1290" s="529"/>
      <c r="HP1290" s="529"/>
      <c r="HQ1290" s="529"/>
      <c r="HR1290" s="529"/>
      <c r="HS1290" s="529"/>
      <c r="HT1290" s="529"/>
      <c r="HU1290" s="529"/>
      <c r="HV1290" s="529"/>
      <c r="HW1290" s="529"/>
      <c r="HX1290" s="529"/>
      <c r="HY1290" s="529"/>
      <c r="HZ1290" s="529"/>
      <c r="IA1290" s="529"/>
      <c r="IB1290" s="529"/>
      <c r="IC1290" s="529"/>
      <c r="ID1290" s="529"/>
      <c r="IE1290" s="529"/>
      <c r="IF1290" s="529"/>
      <c r="IG1290" s="529"/>
      <c r="IH1290" s="529"/>
      <c r="II1290" s="529"/>
      <c r="IJ1290" s="529"/>
      <c r="IK1290" s="529"/>
      <c r="IL1290" s="529"/>
      <c r="IM1290" s="529"/>
      <c r="IN1290" s="529"/>
      <c r="IO1290" s="529"/>
      <c r="IP1290" s="529"/>
      <c r="IQ1290" s="529"/>
      <c r="IR1290" s="529"/>
      <c r="IS1290" s="529"/>
      <c r="IT1290" s="529"/>
      <c r="IU1290" s="529"/>
      <c r="IV1290" s="529"/>
      <c r="IW1290" s="529"/>
      <c r="IX1290" s="529"/>
      <c r="IY1290" s="529"/>
      <c r="IZ1290" s="529"/>
      <c r="JA1290" s="529"/>
      <c r="JB1290" s="529"/>
      <c r="JC1290" s="529"/>
      <c r="JD1290" s="529"/>
      <c r="JE1290" s="529"/>
      <c r="JF1290" s="529"/>
      <c r="JG1290" s="529"/>
      <c r="JH1290" s="529"/>
    </row>
    <row r="1291" spans="1:268" s="3" customFormat="1" ht="24" x14ac:dyDescent="0.25">
      <c r="A1291" s="4" t="s">
        <v>3387</v>
      </c>
      <c r="B1291" s="4" t="s">
        <v>8144</v>
      </c>
      <c r="C1291" s="4">
        <v>11130107</v>
      </c>
      <c r="D1291" s="293">
        <v>43305</v>
      </c>
      <c r="E1291" s="293">
        <v>43305</v>
      </c>
      <c r="F1291" s="293">
        <v>44467</v>
      </c>
      <c r="G1291" s="4">
        <v>-7777</v>
      </c>
      <c r="H1291" s="4" t="s">
        <v>490</v>
      </c>
      <c r="I1291" s="4"/>
      <c r="J1291" s="4" t="s">
        <v>7503</v>
      </c>
      <c r="K1291" s="4" t="s">
        <v>55</v>
      </c>
      <c r="L1291" s="4" t="s">
        <v>1499</v>
      </c>
      <c r="M1291" s="4" t="s">
        <v>249</v>
      </c>
      <c r="N1291" s="4" t="s">
        <v>249</v>
      </c>
      <c r="O1291" s="4" t="s">
        <v>189</v>
      </c>
      <c r="P1291" s="294" t="s">
        <v>8145</v>
      </c>
      <c r="Q1291" s="4"/>
      <c r="R1291" s="4" t="s">
        <v>249</v>
      </c>
      <c r="S1291" s="4" t="s">
        <v>249</v>
      </c>
      <c r="T1291" s="4" t="s">
        <v>189</v>
      </c>
      <c r="U1291" s="294" t="s">
        <v>8145</v>
      </c>
      <c r="V1291" s="4" t="s">
        <v>8146</v>
      </c>
      <c r="W1291" s="4" t="s">
        <v>8147</v>
      </c>
      <c r="X1291" s="4"/>
      <c r="Y1291" s="4"/>
      <c r="Z1291" s="295" t="s">
        <v>467</v>
      </c>
      <c r="AA1291" s="4" t="s">
        <v>378</v>
      </c>
      <c r="AB1291" s="4">
        <v>47.34</v>
      </c>
      <c r="AC1291" s="4">
        <v>5.2</v>
      </c>
      <c r="AD1291" s="4">
        <v>109.325</v>
      </c>
      <c r="AE1291" s="4"/>
      <c r="AF1291" s="4"/>
      <c r="AG1291" s="4">
        <v>109.325</v>
      </c>
      <c r="AH1291" s="4"/>
      <c r="AI1291" s="4"/>
      <c r="AJ1291" s="4"/>
      <c r="AK1291" s="4"/>
      <c r="AL1291" s="4"/>
      <c r="AM1291" s="4"/>
      <c r="AN1291" s="4"/>
      <c r="AO1291" s="4"/>
      <c r="AP1291" s="4"/>
      <c r="AQ1291" s="4"/>
      <c r="AR1291" s="4"/>
      <c r="AS1291" s="4" t="s">
        <v>1865</v>
      </c>
      <c r="AT1291" s="4"/>
      <c r="AU1291" s="4"/>
      <c r="AV1291" s="4"/>
      <c r="AW1291" s="4" t="s">
        <v>8148</v>
      </c>
      <c r="AX1291" s="4" t="s">
        <v>8149</v>
      </c>
      <c r="AY1291" s="4">
        <v>43</v>
      </c>
      <c r="AZ1291" s="4">
        <v>8</v>
      </c>
      <c r="BA1291" s="4">
        <v>59.7</v>
      </c>
      <c r="BB1291" s="4">
        <v>23</v>
      </c>
      <c r="BC1291" s="4">
        <v>55</v>
      </c>
      <c r="BD1291" s="294" t="s">
        <v>8150</v>
      </c>
      <c r="BE1291" s="4">
        <f t="shared" si="272"/>
        <v>43.14991666666667</v>
      </c>
      <c r="BF1291" s="294">
        <f t="shared" si="271"/>
        <v>23.929750000000002</v>
      </c>
      <c r="BG1291" s="4" t="s">
        <v>38</v>
      </c>
      <c r="BH1291" s="4"/>
      <c r="BI1291" s="4"/>
      <c r="BJ1291" s="293"/>
      <c r="BK1291" s="4"/>
      <c r="BL1291" s="293"/>
      <c r="BM1291" s="4"/>
      <c r="BN1291" s="4"/>
      <c r="BO1291" s="4"/>
      <c r="BP1291" s="4"/>
      <c r="BQ1291" s="4" t="s">
        <v>9557</v>
      </c>
      <c r="BR1291" s="293">
        <v>44571</v>
      </c>
      <c r="BS1291" s="4" t="s">
        <v>9121</v>
      </c>
      <c r="BT1291" s="529"/>
      <c r="BU1291" s="529"/>
      <c r="BV1291" s="529"/>
      <c r="BW1291" s="529"/>
      <c r="BX1291" s="529"/>
      <c r="BY1291" s="529"/>
      <c r="BZ1291" s="529"/>
      <c r="CA1291" s="529"/>
      <c r="CB1291" s="529"/>
      <c r="CC1291" s="529"/>
      <c r="CD1291" s="529"/>
      <c r="CE1291" s="529"/>
      <c r="CF1291" s="529"/>
      <c r="CG1291" s="529"/>
      <c r="CH1291" s="529"/>
      <c r="CI1291" s="529"/>
      <c r="CJ1291" s="529"/>
      <c r="CK1291" s="529"/>
      <c r="CL1291" s="529"/>
      <c r="CM1291" s="529"/>
      <c r="CN1291" s="529"/>
      <c r="CO1291" s="529"/>
      <c r="CP1291" s="529"/>
      <c r="CQ1291" s="529"/>
      <c r="CR1291" s="529"/>
      <c r="CS1291" s="529"/>
      <c r="CT1291" s="529"/>
      <c r="CU1291" s="529"/>
      <c r="CV1291" s="529"/>
      <c r="CW1291" s="529"/>
      <c r="CX1291" s="529"/>
      <c r="CY1291" s="529"/>
      <c r="CZ1291" s="529"/>
      <c r="DA1291" s="529"/>
      <c r="DB1291" s="529"/>
      <c r="DC1291" s="529"/>
      <c r="DD1291" s="529"/>
      <c r="DE1291" s="529"/>
      <c r="DF1291" s="529"/>
      <c r="DG1291" s="529"/>
      <c r="DH1291" s="529"/>
      <c r="DI1291" s="529"/>
      <c r="DJ1291" s="529"/>
      <c r="DK1291" s="529"/>
      <c r="DL1291" s="529"/>
      <c r="DM1291" s="529"/>
      <c r="DN1291" s="529"/>
      <c r="DO1291" s="529"/>
      <c r="DP1291" s="529"/>
      <c r="DQ1291" s="529"/>
      <c r="DR1291" s="529"/>
      <c r="DS1291" s="529"/>
      <c r="DT1291" s="529"/>
      <c r="DU1291" s="529"/>
      <c r="DV1291" s="529"/>
      <c r="DW1291" s="529"/>
      <c r="DX1291" s="529"/>
      <c r="DY1291" s="529"/>
      <c r="DZ1291" s="529"/>
      <c r="EA1291" s="529"/>
      <c r="EB1291" s="529"/>
      <c r="EC1291" s="529"/>
      <c r="ED1291" s="529"/>
      <c r="EE1291" s="529"/>
      <c r="EF1291" s="529"/>
      <c r="EG1291" s="529"/>
      <c r="EH1291" s="529"/>
      <c r="EI1291" s="529"/>
      <c r="EJ1291" s="529"/>
      <c r="EK1291" s="529"/>
      <c r="EL1291" s="529"/>
      <c r="EM1291" s="529"/>
      <c r="EN1291" s="529"/>
      <c r="EO1291" s="529"/>
      <c r="EP1291" s="529"/>
      <c r="EQ1291" s="529"/>
      <c r="ER1291" s="529"/>
      <c r="ES1291" s="529"/>
      <c r="ET1291" s="529"/>
      <c r="EU1291" s="529"/>
      <c r="EV1291" s="529"/>
      <c r="EW1291" s="529"/>
      <c r="EX1291" s="529"/>
      <c r="EY1291" s="529"/>
      <c r="EZ1291" s="529"/>
      <c r="FA1291" s="529"/>
      <c r="FB1291" s="529"/>
      <c r="FC1291" s="529"/>
      <c r="FD1291" s="529"/>
      <c r="FE1291" s="529"/>
      <c r="FF1291" s="529"/>
      <c r="FG1291" s="529"/>
      <c r="FH1291" s="529"/>
      <c r="FI1291" s="529"/>
      <c r="FJ1291" s="529"/>
      <c r="FK1291" s="529"/>
      <c r="FL1291" s="529"/>
      <c r="FM1291" s="529"/>
      <c r="FN1291" s="529"/>
      <c r="FO1291" s="529"/>
      <c r="FP1291" s="529"/>
      <c r="FQ1291" s="529"/>
      <c r="FR1291" s="529"/>
      <c r="FS1291" s="529"/>
      <c r="FT1291" s="529"/>
      <c r="FU1291" s="529"/>
      <c r="FV1291" s="529"/>
      <c r="FW1291" s="529"/>
      <c r="FX1291" s="529"/>
      <c r="FY1291" s="529"/>
      <c r="FZ1291" s="529"/>
      <c r="GA1291" s="529"/>
      <c r="GB1291" s="529"/>
      <c r="GC1291" s="529"/>
      <c r="GD1291" s="529"/>
      <c r="GE1291" s="529"/>
      <c r="GF1291" s="529"/>
      <c r="GG1291" s="529"/>
      <c r="GH1291" s="529"/>
      <c r="GI1291" s="529"/>
      <c r="GJ1291" s="529"/>
      <c r="GK1291" s="529"/>
      <c r="GL1291" s="529"/>
      <c r="GM1291" s="529"/>
      <c r="GN1291" s="529"/>
      <c r="GO1291" s="529"/>
      <c r="GP1291" s="529"/>
      <c r="GQ1291" s="529"/>
      <c r="GR1291" s="529"/>
      <c r="GS1291" s="529"/>
      <c r="GT1291" s="529"/>
      <c r="GU1291" s="529"/>
      <c r="GV1291" s="529"/>
      <c r="GW1291" s="529"/>
      <c r="GX1291" s="529"/>
      <c r="GY1291" s="529"/>
      <c r="GZ1291" s="529"/>
      <c r="HA1291" s="529"/>
      <c r="HB1291" s="529"/>
      <c r="HC1291" s="529"/>
      <c r="HD1291" s="529"/>
      <c r="HE1291" s="529"/>
      <c r="HF1291" s="529"/>
      <c r="HG1291" s="529"/>
      <c r="HH1291" s="529"/>
      <c r="HI1291" s="529"/>
      <c r="HJ1291" s="529"/>
      <c r="HK1291" s="529"/>
      <c r="HL1291" s="529"/>
      <c r="HM1291" s="529"/>
      <c r="HN1291" s="529"/>
      <c r="HO1291" s="529"/>
      <c r="HP1291" s="529"/>
      <c r="HQ1291" s="529"/>
      <c r="HR1291" s="529"/>
      <c r="HS1291" s="529"/>
      <c r="HT1291" s="529"/>
      <c r="HU1291" s="529"/>
      <c r="HV1291" s="529"/>
      <c r="HW1291" s="529"/>
      <c r="HX1291" s="529"/>
      <c r="HY1291" s="529"/>
      <c r="HZ1291" s="529"/>
      <c r="IA1291" s="529"/>
      <c r="IB1291" s="529"/>
      <c r="IC1291" s="529"/>
      <c r="ID1291" s="529"/>
      <c r="IE1291" s="529"/>
      <c r="IF1291" s="529"/>
      <c r="IG1291" s="529"/>
      <c r="IH1291" s="529"/>
      <c r="II1291" s="529"/>
      <c r="IJ1291" s="529"/>
      <c r="IK1291" s="529"/>
      <c r="IL1291" s="529"/>
      <c r="IM1291" s="529"/>
      <c r="IN1291" s="529"/>
      <c r="IO1291" s="529"/>
      <c r="IP1291" s="529"/>
      <c r="IQ1291" s="529"/>
      <c r="IR1291" s="529"/>
      <c r="IS1291" s="529"/>
      <c r="IT1291" s="529"/>
      <c r="IU1291" s="529"/>
      <c r="IV1291" s="529"/>
      <c r="IW1291" s="529"/>
      <c r="IX1291" s="529"/>
      <c r="IY1291" s="529"/>
      <c r="IZ1291" s="529"/>
      <c r="JA1291" s="529"/>
      <c r="JB1291" s="529"/>
      <c r="JC1291" s="529"/>
      <c r="JD1291" s="529"/>
      <c r="JE1291" s="529"/>
      <c r="JF1291" s="529"/>
      <c r="JG1291" s="529"/>
      <c r="JH1291" s="529"/>
    </row>
    <row r="1292" spans="1:268" s="3" customFormat="1" ht="24.75" thickBot="1" x14ac:dyDescent="0.3">
      <c r="A1292" s="310"/>
      <c r="B1292" s="310" t="s">
        <v>8144</v>
      </c>
      <c r="C1292" s="310">
        <v>11130107</v>
      </c>
      <c r="D1292" s="311">
        <v>43305</v>
      </c>
      <c r="E1292" s="311">
        <v>43305</v>
      </c>
      <c r="F1292" s="311">
        <v>44467</v>
      </c>
      <c r="G1292" s="310">
        <v>-7777</v>
      </c>
      <c r="H1292" s="310" t="s">
        <v>490</v>
      </c>
      <c r="I1292" s="310"/>
      <c r="J1292" s="310" t="s">
        <v>7503</v>
      </c>
      <c r="K1292" s="310" t="s">
        <v>55</v>
      </c>
      <c r="L1292" s="310" t="s">
        <v>1499</v>
      </c>
      <c r="M1292" s="310" t="s">
        <v>249</v>
      </c>
      <c r="N1292" s="310" t="s">
        <v>249</v>
      </c>
      <c r="O1292" s="310" t="s">
        <v>189</v>
      </c>
      <c r="P1292" s="310" t="s">
        <v>8145</v>
      </c>
      <c r="Q1292" s="310"/>
      <c r="R1292" s="310" t="s">
        <v>249</v>
      </c>
      <c r="S1292" s="310" t="s">
        <v>249</v>
      </c>
      <c r="T1292" s="310" t="s">
        <v>189</v>
      </c>
      <c r="U1292" s="310" t="s">
        <v>8145</v>
      </c>
      <c r="V1292" s="310" t="s">
        <v>8146</v>
      </c>
      <c r="W1292" s="310" t="s">
        <v>8147</v>
      </c>
      <c r="X1292" s="310"/>
      <c r="Y1292" s="310"/>
      <c r="Z1292" s="310" t="s">
        <v>467</v>
      </c>
      <c r="AA1292" s="310" t="s">
        <v>378</v>
      </c>
      <c r="AB1292" s="310"/>
      <c r="AC1292" s="310"/>
      <c r="AD1292" s="310"/>
      <c r="AE1292" s="310"/>
      <c r="AF1292" s="310"/>
      <c r="AG1292" s="310"/>
      <c r="AH1292" s="310"/>
      <c r="AI1292" s="310"/>
      <c r="AJ1292" s="310"/>
      <c r="AK1292" s="310"/>
      <c r="AL1292" s="310"/>
      <c r="AM1292" s="310"/>
      <c r="AN1292" s="310"/>
      <c r="AO1292" s="310"/>
      <c r="AP1292" s="310"/>
      <c r="AQ1292" s="310"/>
      <c r="AR1292" s="310"/>
      <c r="AS1292" s="310" t="s">
        <v>8133</v>
      </c>
      <c r="AT1292" s="310"/>
      <c r="AU1292" s="310"/>
      <c r="AV1292" s="310"/>
      <c r="AW1292" s="310" t="s">
        <v>8151</v>
      </c>
      <c r="AX1292" s="310" t="s">
        <v>8152</v>
      </c>
      <c r="AY1292" s="310">
        <v>43</v>
      </c>
      <c r="AZ1292" s="310">
        <v>9</v>
      </c>
      <c r="BA1292" s="310">
        <v>1.6</v>
      </c>
      <c r="BB1292" s="310">
        <v>23</v>
      </c>
      <c r="BC1292" s="310">
        <v>55</v>
      </c>
      <c r="BD1292" s="310" t="s">
        <v>8153</v>
      </c>
      <c r="BE1292" s="310">
        <f t="shared" si="272"/>
        <v>43.150444444444446</v>
      </c>
      <c r="BF1292" s="310">
        <f t="shared" si="271"/>
        <v>23.928083333333333</v>
      </c>
      <c r="BG1292" s="310" t="s">
        <v>38</v>
      </c>
      <c r="BH1292" s="310"/>
      <c r="BI1292" s="310"/>
      <c r="BJ1292" s="311"/>
      <c r="BK1292" s="310"/>
      <c r="BL1292" s="311"/>
      <c r="BM1292" s="310"/>
      <c r="BN1292" s="310"/>
      <c r="BO1292" s="310"/>
      <c r="BP1292" s="310"/>
      <c r="BQ1292" s="310" t="s">
        <v>9557</v>
      </c>
      <c r="BR1292" s="311">
        <v>44571</v>
      </c>
      <c r="BS1292" s="310" t="s">
        <v>9121</v>
      </c>
      <c r="BT1292" s="529"/>
      <c r="BU1292" s="529"/>
      <c r="BV1292" s="529"/>
      <c r="BW1292" s="529"/>
      <c r="BX1292" s="529"/>
      <c r="BY1292" s="529"/>
      <c r="BZ1292" s="529"/>
      <c r="CA1292" s="529"/>
      <c r="CB1292" s="529"/>
      <c r="CC1292" s="529"/>
      <c r="CD1292" s="529"/>
      <c r="CE1292" s="529"/>
      <c r="CF1292" s="529"/>
      <c r="CG1292" s="529"/>
      <c r="CH1292" s="529"/>
      <c r="CI1292" s="529"/>
      <c r="CJ1292" s="529"/>
      <c r="CK1292" s="529"/>
      <c r="CL1292" s="529"/>
      <c r="CM1292" s="529"/>
      <c r="CN1292" s="529"/>
      <c r="CO1292" s="529"/>
      <c r="CP1292" s="529"/>
      <c r="CQ1292" s="529"/>
      <c r="CR1292" s="529"/>
      <c r="CS1292" s="529"/>
      <c r="CT1292" s="529"/>
      <c r="CU1292" s="529"/>
      <c r="CV1292" s="529"/>
      <c r="CW1292" s="529"/>
      <c r="CX1292" s="529"/>
      <c r="CY1292" s="529"/>
      <c r="CZ1292" s="529"/>
      <c r="DA1292" s="529"/>
      <c r="DB1292" s="529"/>
      <c r="DC1292" s="529"/>
      <c r="DD1292" s="529"/>
      <c r="DE1292" s="529"/>
      <c r="DF1292" s="529"/>
      <c r="DG1292" s="529"/>
      <c r="DH1292" s="529"/>
      <c r="DI1292" s="529"/>
      <c r="DJ1292" s="529"/>
      <c r="DK1292" s="529"/>
      <c r="DL1292" s="529"/>
      <c r="DM1292" s="529"/>
      <c r="DN1292" s="529"/>
      <c r="DO1292" s="529"/>
      <c r="DP1292" s="529"/>
      <c r="DQ1292" s="529"/>
      <c r="DR1292" s="529"/>
      <c r="DS1292" s="529"/>
      <c r="DT1292" s="529"/>
      <c r="DU1292" s="529"/>
      <c r="DV1292" s="529"/>
      <c r="DW1292" s="529"/>
      <c r="DX1292" s="529"/>
      <c r="DY1292" s="529"/>
      <c r="DZ1292" s="529"/>
      <c r="EA1292" s="529"/>
      <c r="EB1292" s="529"/>
      <c r="EC1292" s="529"/>
      <c r="ED1292" s="529"/>
      <c r="EE1292" s="529"/>
      <c r="EF1292" s="529"/>
      <c r="EG1292" s="529"/>
      <c r="EH1292" s="529"/>
      <c r="EI1292" s="529"/>
      <c r="EJ1292" s="529"/>
      <c r="EK1292" s="529"/>
      <c r="EL1292" s="529"/>
      <c r="EM1292" s="529"/>
      <c r="EN1292" s="529"/>
      <c r="EO1292" s="529"/>
      <c r="EP1292" s="529"/>
      <c r="EQ1292" s="529"/>
      <c r="ER1292" s="529"/>
      <c r="ES1292" s="529"/>
      <c r="ET1292" s="529"/>
      <c r="EU1292" s="529"/>
      <c r="EV1292" s="529"/>
      <c r="EW1292" s="529"/>
      <c r="EX1292" s="529"/>
      <c r="EY1292" s="529"/>
      <c r="EZ1292" s="529"/>
      <c r="FA1292" s="529"/>
      <c r="FB1292" s="529"/>
      <c r="FC1292" s="529"/>
      <c r="FD1292" s="529"/>
      <c r="FE1292" s="529"/>
      <c r="FF1292" s="529"/>
      <c r="FG1292" s="529"/>
      <c r="FH1292" s="529"/>
      <c r="FI1292" s="529"/>
      <c r="FJ1292" s="529"/>
      <c r="FK1292" s="529"/>
      <c r="FL1292" s="529"/>
      <c r="FM1292" s="529"/>
      <c r="FN1292" s="529"/>
      <c r="FO1292" s="529"/>
      <c r="FP1292" s="529"/>
      <c r="FQ1292" s="529"/>
      <c r="FR1292" s="529"/>
      <c r="FS1292" s="529"/>
      <c r="FT1292" s="529"/>
      <c r="FU1292" s="529"/>
      <c r="FV1292" s="529"/>
      <c r="FW1292" s="529"/>
      <c r="FX1292" s="529"/>
      <c r="FY1292" s="529"/>
      <c r="FZ1292" s="529"/>
      <c r="GA1292" s="529"/>
      <c r="GB1292" s="529"/>
      <c r="GC1292" s="529"/>
      <c r="GD1292" s="529"/>
      <c r="GE1292" s="529"/>
      <c r="GF1292" s="529"/>
      <c r="GG1292" s="529"/>
      <c r="GH1292" s="529"/>
      <c r="GI1292" s="529"/>
      <c r="GJ1292" s="529"/>
      <c r="GK1292" s="529"/>
      <c r="GL1292" s="529"/>
      <c r="GM1292" s="529"/>
      <c r="GN1292" s="529"/>
      <c r="GO1292" s="529"/>
      <c r="GP1292" s="529"/>
      <c r="GQ1292" s="529"/>
      <c r="GR1292" s="529"/>
      <c r="GS1292" s="529"/>
      <c r="GT1292" s="529"/>
      <c r="GU1292" s="529"/>
      <c r="GV1292" s="529"/>
      <c r="GW1292" s="529"/>
      <c r="GX1292" s="529"/>
      <c r="GY1292" s="529"/>
      <c r="GZ1292" s="529"/>
      <c r="HA1292" s="529"/>
      <c r="HB1292" s="529"/>
      <c r="HC1292" s="529"/>
      <c r="HD1292" s="529"/>
      <c r="HE1292" s="529"/>
      <c r="HF1292" s="529"/>
      <c r="HG1292" s="529"/>
      <c r="HH1292" s="529"/>
      <c r="HI1292" s="529"/>
      <c r="HJ1292" s="529"/>
      <c r="HK1292" s="529"/>
      <c r="HL1292" s="529"/>
      <c r="HM1292" s="529"/>
      <c r="HN1292" s="529"/>
      <c r="HO1292" s="529"/>
      <c r="HP1292" s="529"/>
      <c r="HQ1292" s="529"/>
      <c r="HR1292" s="529"/>
      <c r="HS1292" s="529"/>
      <c r="HT1292" s="529"/>
      <c r="HU1292" s="529"/>
      <c r="HV1292" s="529"/>
      <c r="HW1292" s="529"/>
      <c r="HX1292" s="529"/>
      <c r="HY1292" s="529"/>
      <c r="HZ1292" s="529"/>
      <c r="IA1292" s="529"/>
      <c r="IB1292" s="529"/>
      <c r="IC1292" s="529"/>
      <c r="ID1292" s="529"/>
      <c r="IE1292" s="529"/>
      <c r="IF1292" s="529"/>
      <c r="IG1292" s="529"/>
      <c r="IH1292" s="529"/>
      <c r="II1292" s="529"/>
      <c r="IJ1292" s="529"/>
      <c r="IK1292" s="529"/>
      <c r="IL1292" s="529"/>
      <c r="IM1292" s="529"/>
      <c r="IN1292" s="529"/>
      <c r="IO1292" s="529"/>
      <c r="IP1292" s="529"/>
      <c r="IQ1292" s="529"/>
      <c r="IR1292" s="529"/>
      <c r="IS1292" s="529"/>
      <c r="IT1292" s="529"/>
      <c r="IU1292" s="529"/>
      <c r="IV1292" s="529"/>
      <c r="IW1292" s="529"/>
      <c r="IX1292" s="529"/>
      <c r="IY1292" s="529"/>
      <c r="IZ1292" s="529"/>
      <c r="JA1292" s="529"/>
      <c r="JB1292" s="529"/>
      <c r="JC1292" s="529"/>
      <c r="JD1292" s="529"/>
      <c r="JE1292" s="529"/>
      <c r="JF1292" s="529"/>
      <c r="JG1292" s="529"/>
      <c r="JH1292" s="529"/>
    </row>
    <row r="1293" spans="1:268" s="3" customFormat="1" ht="24" x14ac:dyDescent="0.25">
      <c r="A1293" s="1" t="s">
        <v>3387</v>
      </c>
      <c r="B1293" s="1" t="s">
        <v>8144</v>
      </c>
      <c r="C1293" s="1">
        <v>11140170</v>
      </c>
      <c r="D1293" s="7">
        <v>43319</v>
      </c>
      <c r="E1293" s="7">
        <v>43319</v>
      </c>
      <c r="F1293" s="7">
        <v>47155</v>
      </c>
      <c r="G1293" s="1">
        <v>-7777</v>
      </c>
      <c r="H1293" s="1" t="s">
        <v>490</v>
      </c>
      <c r="I1293" s="1"/>
      <c r="J1293" s="1" t="s">
        <v>7503</v>
      </c>
      <c r="K1293" s="1" t="s">
        <v>55</v>
      </c>
      <c r="L1293" s="1"/>
      <c r="M1293" s="1" t="s">
        <v>249</v>
      </c>
      <c r="N1293" s="1" t="s">
        <v>249</v>
      </c>
      <c r="O1293" s="1" t="s">
        <v>189</v>
      </c>
      <c r="P1293" s="6" t="s">
        <v>8145</v>
      </c>
      <c r="Q1293" s="1" t="s">
        <v>8155</v>
      </c>
      <c r="R1293" s="1" t="s">
        <v>249</v>
      </c>
      <c r="S1293" s="1" t="s">
        <v>249</v>
      </c>
      <c r="T1293" s="1" t="s">
        <v>189</v>
      </c>
      <c r="U1293" s="6" t="s">
        <v>8145</v>
      </c>
      <c r="V1293" s="1"/>
      <c r="W1293" s="1" t="s">
        <v>8156</v>
      </c>
      <c r="X1293" s="1">
        <v>1150</v>
      </c>
      <c r="Y1293" s="1">
        <v>4.4000000000000004</v>
      </c>
      <c r="Z1293" s="9" t="s">
        <v>467</v>
      </c>
      <c r="AA1293" s="1" t="s">
        <v>4720</v>
      </c>
      <c r="AB1293" s="1">
        <v>47.34</v>
      </c>
      <c r="AC1293" s="1">
        <v>33000</v>
      </c>
      <c r="AD1293" s="1">
        <v>820000000</v>
      </c>
      <c r="AE1293" s="1"/>
      <c r="AF1293" s="1">
        <v>820000000</v>
      </c>
      <c r="AG1293" s="1"/>
      <c r="AH1293" s="1"/>
      <c r="AI1293" s="1"/>
      <c r="AJ1293" s="1"/>
      <c r="AK1293" s="1"/>
      <c r="AL1293" s="1"/>
      <c r="AM1293" s="1"/>
      <c r="AN1293" s="1"/>
      <c r="AO1293" s="452">
        <v>4730</v>
      </c>
      <c r="AP1293" s="1"/>
      <c r="AQ1293" s="1"/>
      <c r="AR1293" s="1"/>
      <c r="AS1293" s="1" t="s">
        <v>1865</v>
      </c>
      <c r="AT1293" s="1"/>
      <c r="AU1293" s="1"/>
      <c r="AV1293" s="1"/>
      <c r="AW1293" s="1" t="s">
        <v>8157</v>
      </c>
      <c r="AX1293" s="1" t="s">
        <v>8158</v>
      </c>
      <c r="AY1293" s="1">
        <v>43</v>
      </c>
      <c r="AZ1293" s="1">
        <v>9</v>
      </c>
      <c r="BA1293" s="1">
        <v>19.399999999999999</v>
      </c>
      <c r="BB1293" s="1">
        <v>23</v>
      </c>
      <c r="BC1293" s="1">
        <v>55</v>
      </c>
      <c r="BD1293" s="6" t="s">
        <v>8159</v>
      </c>
      <c r="BE1293" s="1">
        <f t="shared" si="272"/>
        <v>43.155388888888886</v>
      </c>
      <c r="BF1293" s="6">
        <f t="shared" ref="BF1293" si="273">BB1293+BC1293/60+BD1293/3600</f>
        <v>23.923777777777779</v>
      </c>
      <c r="BG1293" s="1" t="s">
        <v>38</v>
      </c>
      <c r="BH1293" s="1"/>
      <c r="BI1293" s="1"/>
      <c r="BJ1293" s="7"/>
      <c r="BK1293" s="1">
        <v>2543</v>
      </c>
      <c r="BL1293" s="7">
        <v>43420</v>
      </c>
      <c r="BM1293" s="1"/>
      <c r="BN1293" s="1"/>
      <c r="BO1293" s="1"/>
      <c r="BP1293" s="1"/>
      <c r="BQ1293" s="1"/>
      <c r="BR1293" s="1"/>
      <c r="BS1293" s="1"/>
      <c r="BT1293" s="529"/>
      <c r="BU1293" s="529"/>
      <c r="BV1293" s="529"/>
      <c r="BW1293" s="529"/>
      <c r="BX1293" s="529"/>
      <c r="BY1293" s="529"/>
      <c r="BZ1293" s="529"/>
      <c r="CA1293" s="529"/>
      <c r="CB1293" s="529"/>
      <c r="CC1293" s="529"/>
      <c r="CD1293" s="529"/>
      <c r="CE1293" s="529"/>
      <c r="CF1293" s="529"/>
      <c r="CG1293" s="529"/>
      <c r="CH1293" s="529"/>
      <c r="CI1293" s="529"/>
      <c r="CJ1293" s="529"/>
      <c r="CK1293" s="529"/>
      <c r="CL1293" s="529"/>
      <c r="CM1293" s="529"/>
      <c r="CN1293" s="529"/>
      <c r="CO1293" s="529"/>
      <c r="CP1293" s="529"/>
      <c r="CQ1293" s="529"/>
      <c r="CR1293" s="529"/>
      <c r="CS1293" s="529"/>
      <c r="CT1293" s="529"/>
      <c r="CU1293" s="529"/>
      <c r="CV1293" s="529"/>
      <c r="CW1293" s="529"/>
      <c r="CX1293" s="529"/>
      <c r="CY1293" s="529"/>
      <c r="CZ1293" s="529"/>
      <c r="DA1293" s="529"/>
      <c r="DB1293" s="529"/>
      <c r="DC1293" s="529"/>
      <c r="DD1293" s="529"/>
      <c r="DE1293" s="529"/>
      <c r="DF1293" s="529"/>
      <c r="DG1293" s="529"/>
      <c r="DH1293" s="529"/>
      <c r="DI1293" s="529"/>
      <c r="DJ1293" s="529"/>
      <c r="DK1293" s="529"/>
      <c r="DL1293" s="529"/>
      <c r="DM1293" s="529"/>
      <c r="DN1293" s="529"/>
      <c r="DO1293" s="529"/>
      <c r="DP1293" s="529"/>
      <c r="DQ1293" s="529"/>
      <c r="DR1293" s="529"/>
      <c r="DS1293" s="529"/>
      <c r="DT1293" s="529"/>
      <c r="DU1293" s="529"/>
      <c r="DV1293" s="529"/>
      <c r="DW1293" s="529"/>
      <c r="DX1293" s="529"/>
      <c r="DY1293" s="529"/>
      <c r="DZ1293" s="529"/>
      <c r="EA1293" s="529"/>
      <c r="EB1293" s="529"/>
      <c r="EC1293" s="529"/>
      <c r="ED1293" s="529"/>
      <c r="EE1293" s="529"/>
      <c r="EF1293" s="529"/>
      <c r="EG1293" s="529"/>
      <c r="EH1293" s="529"/>
      <c r="EI1293" s="529"/>
      <c r="EJ1293" s="529"/>
      <c r="EK1293" s="529"/>
      <c r="EL1293" s="529"/>
      <c r="EM1293" s="529"/>
      <c r="EN1293" s="529"/>
      <c r="EO1293" s="529"/>
      <c r="EP1293" s="529"/>
      <c r="EQ1293" s="529"/>
      <c r="ER1293" s="529"/>
      <c r="ES1293" s="529"/>
      <c r="ET1293" s="529"/>
      <c r="EU1293" s="529"/>
      <c r="EV1293" s="529"/>
      <c r="EW1293" s="529"/>
      <c r="EX1293" s="529"/>
      <c r="EY1293" s="529"/>
      <c r="EZ1293" s="529"/>
      <c r="FA1293" s="529"/>
      <c r="FB1293" s="529"/>
      <c r="FC1293" s="529"/>
      <c r="FD1293" s="529"/>
      <c r="FE1293" s="529"/>
      <c r="FF1293" s="529"/>
      <c r="FG1293" s="529"/>
      <c r="FH1293" s="529"/>
      <c r="FI1293" s="529"/>
      <c r="FJ1293" s="529"/>
      <c r="FK1293" s="529"/>
      <c r="FL1293" s="529"/>
      <c r="FM1293" s="529"/>
      <c r="FN1293" s="529"/>
      <c r="FO1293" s="529"/>
      <c r="FP1293" s="529"/>
      <c r="FQ1293" s="529"/>
      <c r="FR1293" s="529"/>
      <c r="FS1293" s="529"/>
      <c r="FT1293" s="529"/>
      <c r="FU1293" s="529"/>
      <c r="FV1293" s="529"/>
      <c r="FW1293" s="529"/>
      <c r="FX1293" s="529"/>
      <c r="FY1293" s="529"/>
      <c r="FZ1293" s="529"/>
      <c r="GA1293" s="529"/>
      <c r="GB1293" s="529"/>
      <c r="GC1293" s="529"/>
      <c r="GD1293" s="529"/>
      <c r="GE1293" s="529"/>
      <c r="GF1293" s="529"/>
      <c r="GG1293" s="529"/>
      <c r="GH1293" s="529"/>
      <c r="GI1293" s="529"/>
      <c r="GJ1293" s="529"/>
      <c r="GK1293" s="529"/>
      <c r="GL1293" s="529"/>
      <c r="GM1293" s="529"/>
      <c r="GN1293" s="529"/>
      <c r="GO1293" s="529"/>
      <c r="GP1293" s="529"/>
      <c r="GQ1293" s="529"/>
      <c r="GR1293" s="529"/>
      <c r="GS1293" s="529"/>
      <c r="GT1293" s="529"/>
      <c r="GU1293" s="529"/>
      <c r="GV1293" s="529"/>
      <c r="GW1293" s="529"/>
      <c r="GX1293" s="529"/>
      <c r="GY1293" s="529"/>
      <c r="GZ1293" s="529"/>
      <c r="HA1293" s="529"/>
      <c r="HB1293" s="529"/>
      <c r="HC1293" s="529"/>
      <c r="HD1293" s="529"/>
      <c r="HE1293" s="529"/>
      <c r="HF1293" s="529"/>
      <c r="HG1293" s="529"/>
      <c r="HH1293" s="529"/>
      <c r="HI1293" s="529"/>
      <c r="HJ1293" s="529"/>
      <c r="HK1293" s="529"/>
      <c r="HL1293" s="529"/>
      <c r="HM1293" s="529"/>
      <c r="HN1293" s="529"/>
      <c r="HO1293" s="529"/>
      <c r="HP1293" s="529"/>
      <c r="HQ1293" s="529"/>
      <c r="HR1293" s="529"/>
      <c r="HS1293" s="529"/>
      <c r="HT1293" s="529"/>
      <c r="HU1293" s="529"/>
      <c r="HV1293" s="529"/>
      <c r="HW1293" s="529"/>
      <c r="HX1293" s="529"/>
      <c r="HY1293" s="529"/>
      <c r="HZ1293" s="529"/>
      <c r="IA1293" s="529"/>
      <c r="IB1293" s="529"/>
      <c r="IC1293" s="529"/>
      <c r="ID1293" s="529"/>
      <c r="IE1293" s="529"/>
      <c r="IF1293" s="529"/>
      <c r="IG1293" s="529"/>
      <c r="IH1293" s="529"/>
      <c r="II1293" s="529"/>
      <c r="IJ1293" s="529"/>
      <c r="IK1293" s="529"/>
      <c r="IL1293" s="529"/>
      <c r="IM1293" s="529"/>
      <c r="IN1293" s="529"/>
      <c r="IO1293" s="529"/>
      <c r="IP1293" s="529"/>
      <c r="IQ1293" s="529"/>
      <c r="IR1293" s="529"/>
      <c r="IS1293" s="529"/>
      <c r="IT1293" s="529"/>
      <c r="IU1293" s="529"/>
      <c r="IV1293" s="529"/>
      <c r="IW1293" s="529"/>
      <c r="IX1293" s="529"/>
      <c r="IY1293" s="529"/>
      <c r="IZ1293" s="529"/>
      <c r="JA1293" s="529"/>
      <c r="JB1293" s="529"/>
      <c r="JC1293" s="529"/>
      <c r="JD1293" s="529"/>
      <c r="JE1293" s="529"/>
      <c r="JF1293" s="529"/>
      <c r="JG1293" s="529"/>
      <c r="JH1293" s="529"/>
    </row>
    <row r="1294" spans="1:268" s="3" customFormat="1" ht="24" x14ac:dyDescent="0.25">
      <c r="A1294" s="1"/>
      <c r="B1294" s="1" t="s">
        <v>8144</v>
      </c>
      <c r="C1294" s="1">
        <v>11140170</v>
      </c>
      <c r="D1294" s="7">
        <v>43319</v>
      </c>
      <c r="E1294" s="7">
        <v>43319</v>
      </c>
      <c r="F1294" s="7">
        <v>47155</v>
      </c>
      <c r="G1294" s="1">
        <v>-7777</v>
      </c>
      <c r="H1294" s="1" t="s">
        <v>490</v>
      </c>
      <c r="I1294" s="1"/>
      <c r="J1294" s="1" t="s">
        <v>7503</v>
      </c>
      <c r="K1294" s="1" t="s">
        <v>55</v>
      </c>
      <c r="L1294" s="1"/>
      <c r="M1294" s="1" t="s">
        <v>249</v>
      </c>
      <c r="N1294" s="1" t="s">
        <v>249</v>
      </c>
      <c r="O1294" s="1" t="s">
        <v>189</v>
      </c>
      <c r="P1294" s="6" t="s">
        <v>8145</v>
      </c>
      <c r="Q1294" s="1" t="s">
        <v>8155</v>
      </c>
      <c r="R1294" s="1" t="s">
        <v>249</v>
      </c>
      <c r="S1294" s="1" t="s">
        <v>249</v>
      </c>
      <c r="T1294" s="1" t="s">
        <v>189</v>
      </c>
      <c r="U1294" s="6" t="s">
        <v>8145</v>
      </c>
      <c r="V1294" s="1"/>
      <c r="W1294" s="1" t="s">
        <v>8156</v>
      </c>
      <c r="X1294" s="1"/>
      <c r="Y1294" s="1"/>
      <c r="Z1294" s="9" t="s">
        <v>467</v>
      </c>
      <c r="AA1294" s="1" t="s">
        <v>4720</v>
      </c>
      <c r="AB1294" s="1"/>
      <c r="AC1294" s="1"/>
      <c r="AD1294" s="1"/>
      <c r="AE1294" s="1"/>
      <c r="AF1294" s="1"/>
      <c r="AG1294" s="1"/>
      <c r="AH1294" s="1"/>
      <c r="AI1294" s="1"/>
      <c r="AJ1294" s="1"/>
      <c r="AK1294" s="1"/>
      <c r="AL1294" s="1"/>
      <c r="AM1294" s="1"/>
      <c r="AN1294" s="1"/>
      <c r="AO1294" s="1"/>
      <c r="AP1294" s="1"/>
      <c r="AQ1294" s="1"/>
      <c r="AR1294" s="1"/>
      <c r="AS1294" s="1" t="s">
        <v>3490</v>
      </c>
      <c r="AT1294" s="1"/>
      <c r="AU1294" s="1"/>
      <c r="AV1294" s="1"/>
      <c r="AW1294" s="1" t="s">
        <v>8160</v>
      </c>
      <c r="AX1294" s="1" t="s">
        <v>8149</v>
      </c>
      <c r="AY1294" s="1">
        <v>43</v>
      </c>
      <c r="AZ1294" s="1">
        <v>9</v>
      </c>
      <c r="BA1294" s="1">
        <v>0.1</v>
      </c>
      <c r="BB1294" s="1">
        <v>23</v>
      </c>
      <c r="BC1294" s="1">
        <v>55</v>
      </c>
      <c r="BD1294" s="6" t="s">
        <v>8150</v>
      </c>
      <c r="BE1294" s="1">
        <f t="shared" si="272"/>
        <v>43.15002777777778</v>
      </c>
      <c r="BF1294" s="6">
        <f t="shared" ref="BF1294:BF1295" si="274">BB1294+BC1294/60+BD1294/3600</f>
        <v>23.929750000000002</v>
      </c>
      <c r="BG1294" s="1" t="s">
        <v>38</v>
      </c>
      <c r="BH1294" s="1"/>
      <c r="BI1294" s="1"/>
      <c r="BJ1294" s="7"/>
      <c r="BK1294" s="1">
        <v>2543</v>
      </c>
      <c r="BL1294" s="7">
        <v>43420</v>
      </c>
      <c r="BM1294" s="1"/>
      <c r="BN1294" s="1"/>
      <c r="BO1294" s="1"/>
      <c r="BP1294" s="1"/>
      <c r="BQ1294" s="1"/>
      <c r="BR1294" s="1"/>
      <c r="BS1294" s="1"/>
      <c r="BT1294" s="529"/>
      <c r="BU1294" s="529"/>
      <c r="BV1294" s="529"/>
      <c r="BW1294" s="529"/>
      <c r="BX1294" s="529"/>
      <c r="BY1294" s="529"/>
      <c r="BZ1294" s="529"/>
      <c r="CA1294" s="529"/>
      <c r="CB1294" s="529"/>
      <c r="CC1294" s="529"/>
      <c r="CD1294" s="529"/>
      <c r="CE1294" s="529"/>
      <c r="CF1294" s="529"/>
      <c r="CG1294" s="529"/>
      <c r="CH1294" s="529"/>
      <c r="CI1294" s="529"/>
      <c r="CJ1294" s="529"/>
      <c r="CK1294" s="529"/>
      <c r="CL1294" s="529"/>
      <c r="CM1294" s="529"/>
      <c r="CN1294" s="529"/>
      <c r="CO1294" s="529"/>
      <c r="CP1294" s="529"/>
      <c r="CQ1294" s="529"/>
      <c r="CR1294" s="529"/>
      <c r="CS1294" s="529"/>
      <c r="CT1294" s="529"/>
      <c r="CU1294" s="529"/>
      <c r="CV1294" s="529"/>
      <c r="CW1294" s="529"/>
      <c r="CX1294" s="529"/>
      <c r="CY1294" s="529"/>
      <c r="CZ1294" s="529"/>
      <c r="DA1294" s="529"/>
      <c r="DB1294" s="529"/>
      <c r="DC1294" s="529"/>
      <c r="DD1294" s="529"/>
      <c r="DE1294" s="529"/>
      <c r="DF1294" s="529"/>
      <c r="DG1294" s="529"/>
      <c r="DH1294" s="529"/>
      <c r="DI1294" s="529"/>
      <c r="DJ1294" s="529"/>
      <c r="DK1294" s="529"/>
      <c r="DL1294" s="529"/>
      <c r="DM1294" s="529"/>
      <c r="DN1294" s="529"/>
      <c r="DO1294" s="529"/>
      <c r="DP1294" s="529"/>
      <c r="DQ1294" s="529"/>
      <c r="DR1294" s="529"/>
      <c r="DS1294" s="529"/>
      <c r="DT1294" s="529"/>
      <c r="DU1294" s="529"/>
      <c r="DV1294" s="529"/>
      <c r="DW1294" s="529"/>
      <c r="DX1294" s="529"/>
      <c r="DY1294" s="529"/>
      <c r="DZ1294" s="529"/>
      <c r="EA1294" s="529"/>
      <c r="EB1294" s="529"/>
      <c r="EC1294" s="529"/>
      <c r="ED1294" s="529"/>
      <c r="EE1294" s="529"/>
      <c r="EF1294" s="529"/>
      <c r="EG1294" s="529"/>
      <c r="EH1294" s="529"/>
      <c r="EI1294" s="529"/>
      <c r="EJ1294" s="529"/>
      <c r="EK1294" s="529"/>
      <c r="EL1294" s="529"/>
      <c r="EM1294" s="529"/>
      <c r="EN1294" s="529"/>
      <c r="EO1294" s="529"/>
      <c r="EP1294" s="529"/>
      <c r="EQ1294" s="529"/>
      <c r="ER1294" s="529"/>
      <c r="ES1294" s="529"/>
      <c r="ET1294" s="529"/>
      <c r="EU1294" s="529"/>
      <c r="EV1294" s="529"/>
      <c r="EW1294" s="529"/>
      <c r="EX1294" s="529"/>
      <c r="EY1294" s="529"/>
      <c r="EZ1294" s="529"/>
      <c r="FA1294" s="529"/>
      <c r="FB1294" s="529"/>
      <c r="FC1294" s="529"/>
      <c r="FD1294" s="529"/>
      <c r="FE1294" s="529"/>
      <c r="FF1294" s="529"/>
      <c r="FG1294" s="529"/>
      <c r="FH1294" s="529"/>
      <c r="FI1294" s="529"/>
      <c r="FJ1294" s="529"/>
      <c r="FK1294" s="529"/>
      <c r="FL1294" s="529"/>
      <c r="FM1294" s="529"/>
      <c r="FN1294" s="529"/>
      <c r="FO1294" s="529"/>
      <c r="FP1294" s="529"/>
      <c r="FQ1294" s="529"/>
      <c r="FR1294" s="529"/>
      <c r="FS1294" s="529"/>
      <c r="FT1294" s="529"/>
      <c r="FU1294" s="529"/>
      <c r="FV1294" s="529"/>
      <c r="FW1294" s="529"/>
      <c r="FX1294" s="529"/>
      <c r="FY1294" s="529"/>
      <c r="FZ1294" s="529"/>
      <c r="GA1294" s="529"/>
      <c r="GB1294" s="529"/>
      <c r="GC1294" s="529"/>
      <c r="GD1294" s="529"/>
      <c r="GE1294" s="529"/>
      <c r="GF1294" s="529"/>
      <c r="GG1294" s="529"/>
      <c r="GH1294" s="529"/>
      <c r="GI1294" s="529"/>
      <c r="GJ1294" s="529"/>
      <c r="GK1294" s="529"/>
      <c r="GL1294" s="529"/>
      <c r="GM1294" s="529"/>
      <c r="GN1294" s="529"/>
      <c r="GO1294" s="529"/>
      <c r="GP1294" s="529"/>
      <c r="GQ1294" s="529"/>
      <c r="GR1294" s="529"/>
      <c r="GS1294" s="529"/>
      <c r="GT1294" s="529"/>
      <c r="GU1294" s="529"/>
      <c r="GV1294" s="529"/>
      <c r="GW1294" s="529"/>
      <c r="GX1294" s="529"/>
      <c r="GY1294" s="529"/>
      <c r="GZ1294" s="529"/>
      <c r="HA1294" s="529"/>
      <c r="HB1294" s="529"/>
      <c r="HC1294" s="529"/>
      <c r="HD1294" s="529"/>
      <c r="HE1294" s="529"/>
      <c r="HF1294" s="529"/>
      <c r="HG1294" s="529"/>
      <c r="HH1294" s="529"/>
      <c r="HI1294" s="529"/>
      <c r="HJ1294" s="529"/>
      <c r="HK1294" s="529"/>
      <c r="HL1294" s="529"/>
      <c r="HM1294" s="529"/>
      <c r="HN1294" s="529"/>
      <c r="HO1294" s="529"/>
      <c r="HP1294" s="529"/>
      <c r="HQ1294" s="529"/>
      <c r="HR1294" s="529"/>
      <c r="HS1294" s="529"/>
      <c r="HT1294" s="529"/>
      <c r="HU1294" s="529"/>
      <c r="HV1294" s="529"/>
      <c r="HW1294" s="529"/>
      <c r="HX1294" s="529"/>
      <c r="HY1294" s="529"/>
      <c r="HZ1294" s="529"/>
      <c r="IA1294" s="529"/>
      <c r="IB1294" s="529"/>
      <c r="IC1294" s="529"/>
      <c r="ID1294" s="529"/>
      <c r="IE1294" s="529"/>
      <c r="IF1294" s="529"/>
      <c r="IG1294" s="529"/>
      <c r="IH1294" s="529"/>
      <c r="II1294" s="529"/>
      <c r="IJ1294" s="529"/>
      <c r="IK1294" s="529"/>
      <c r="IL1294" s="529"/>
      <c r="IM1294" s="529"/>
      <c r="IN1294" s="529"/>
      <c r="IO1294" s="529"/>
      <c r="IP1294" s="529"/>
      <c r="IQ1294" s="529"/>
      <c r="IR1294" s="529"/>
      <c r="IS1294" s="529"/>
      <c r="IT1294" s="529"/>
      <c r="IU1294" s="529"/>
      <c r="IV1294" s="529"/>
      <c r="IW1294" s="529"/>
      <c r="IX1294" s="529"/>
      <c r="IY1294" s="529"/>
      <c r="IZ1294" s="529"/>
      <c r="JA1294" s="529"/>
      <c r="JB1294" s="529"/>
      <c r="JC1294" s="529"/>
      <c r="JD1294" s="529"/>
      <c r="JE1294" s="529"/>
      <c r="JF1294" s="529"/>
      <c r="JG1294" s="529"/>
      <c r="JH1294" s="529"/>
    </row>
    <row r="1295" spans="1:268" s="3" customFormat="1" ht="24.75" thickBot="1" x14ac:dyDescent="0.3">
      <c r="A1295" s="178"/>
      <c r="B1295" s="178" t="s">
        <v>8144</v>
      </c>
      <c r="C1295" s="178">
        <v>11140170</v>
      </c>
      <c r="D1295" s="179">
        <v>43319</v>
      </c>
      <c r="E1295" s="179">
        <v>43319</v>
      </c>
      <c r="F1295" s="179">
        <v>47155</v>
      </c>
      <c r="G1295" s="178">
        <v>-7777</v>
      </c>
      <c r="H1295" s="178" t="s">
        <v>490</v>
      </c>
      <c r="I1295" s="178"/>
      <c r="J1295" s="178" t="s">
        <v>7503</v>
      </c>
      <c r="K1295" s="178" t="s">
        <v>55</v>
      </c>
      <c r="L1295" s="178"/>
      <c r="M1295" s="178" t="s">
        <v>249</v>
      </c>
      <c r="N1295" s="178" t="s">
        <v>249</v>
      </c>
      <c r="O1295" s="178" t="s">
        <v>189</v>
      </c>
      <c r="P1295" s="178" t="s">
        <v>8145</v>
      </c>
      <c r="Q1295" s="178" t="s">
        <v>8155</v>
      </c>
      <c r="R1295" s="178" t="s">
        <v>249</v>
      </c>
      <c r="S1295" s="178" t="s">
        <v>249</v>
      </c>
      <c r="T1295" s="178" t="s">
        <v>189</v>
      </c>
      <c r="U1295" s="178" t="s">
        <v>8145</v>
      </c>
      <c r="V1295" s="178"/>
      <c r="W1295" s="178" t="s">
        <v>8156</v>
      </c>
      <c r="X1295" s="178"/>
      <c r="Y1295" s="178"/>
      <c r="Z1295" s="178" t="s">
        <v>467</v>
      </c>
      <c r="AA1295" s="178" t="s">
        <v>4720</v>
      </c>
      <c r="AB1295" s="178"/>
      <c r="AC1295" s="178"/>
      <c r="AD1295" s="178"/>
      <c r="AE1295" s="178"/>
      <c r="AF1295" s="178"/>
      <c r="AG1295" s="178"/>
      <c r="AH1295" s="178"/>
      <c r="AI1295" s="178"/>
      <c r="AJ1295" s="178"/>
      <c r="AK1295" s="178"/>
      <c r="AL1295" s="178"/>
      <c r="AM1295" s="178"/>
      <c r="AN1295" s="178"/>
      <c r="AO1295" s="178"/>
      <c r="AP1295" s="178"/>
      <c r="AQ1295" s="178"/>
      <c r="AR1295" s="178"/>
      <c r="AS1295" s="178" t="s">
        <v>3494</v>
      </c>
      <c r="AT1295" s="178"/>
      <c r="AU1295" s="178"/>
      <c r="AV1295" s="178"/>
      <c r="AW1295" s="178" t="s">
        <v>8161</v>
      </c>
      <c r="AX1295" s="178" t="s">
        <v>8162</v>
      </c>
      <c r="AY1295" s="178">
        <v>43</v>
      </c>
      <c r="AZ1295" s="178">
        <v>8</v>
      </c>
      <c r="BA1295" s="178">
        <v>53.4</v>
      </c>
      <c r="BB1295" s="178">
        <v>23</v>
      </c>
      <c r="BC1295" s="178">
        <v>56</v>
      </c>
      <c r="BD1295" s="178" t="s">
        <v>8163</v>
      </c>
      <c r="BE1295" s="178">
        <f t="shared" si="272"/>
        <v>43.148166666666668</v>
      </c>
      <c r="BF1295" s="178">
        <f t="shared" si="274"/>
        <v>23.93352777777778</v>
      </c>
      <c r="BG1295" s="178" t="s">
        <v>38</v>
      </c>
      <c r="BH1295" s="178"/>
      <c r="BI1295" s="178"/>
      <c r="BJ1295" s="179"/>
      <c r="BK1295" s="178">
        <v>2543</v>
      </c>
      <c r="BL1295" s="179">
        <v>43420</v>
      </c>
      <c r="BM1295" s="178"/>
      <c r="BN1295" s="178"/>
      <c r="BO1295" s="178"/>
      <c r="BP1295" s="178"/>
      <c r="BQ1295" s="178"/>
      <c r="BR1295" s="178"/>
      <c r="BS1295" s="178"/>
      <c r="BT1295" s="529"/>
      <c r="BU1295" s="529"/>
      <c r="BV1295" s="529"/>
      <c r="BW1295" s="529"/>
      <c r="BX1295" s="529"/>
      <c r="BY1295" s="529"/>
      <c r="BZ1295" s="529"/>
      <c r="CA1295" s="529"/>
      <c r="CB1295" s="529"/>
      <c r="CC1295" s="529"/>
      <c r="CD1295" s="529"/>
      <c r="CE1295" s="529"/>
      <c r="CF1295" s="529"/>
      <c r="CG1295" s="529"/>
      <c r="CH1295" s="529"/>
      <c r="CI1295" s="529"/>
      <c r="CJ1295" s="529"/>
      <c r="CK1295" s="529"/>
      <c r="CL1295" s="529"/>
      <c r="CM1295" s="529"/>
      <c r="CN1295" s="529"/>
      <c r="CO1295" s="529"/>
      <c r="CP1295" s="529"/>
      <c r="CQ1295" s="529"/>
      <c r="CR1295" s="529"/>
      <c r="CS1295" s="529"/>
      <c r="CT1295" s="529"/>
      <c r="CU1295" s="529"/>
      <c r="CV1295" s="529"/>
      <c r="CW1295" s="529"/>
      <c r="CX1295" s="529"/>
      <c r="CY1295" s="529"/>
      <c r="CZ1295" s="529"/>
      <c r="DA1295" s="529"/>
      <c r="DB1295" s="529"/>
      <c r="DC1295" s="529"/>
      <c r="DD1295" s="529"/>
      <c r="DE1295" s="529"/>
      <c r="DF1295" s="529"/>
      <c r="DG1295" s="529"/>
      <c r="DH1295" s="529"/>
      <c r="DI1295" s="529"/>
      <c r="DJ1295" s="529"/>
      <c r="DK1295" s="529"/>
      <c r="DL1295" s="529"/>
      <c r="DM1295" s="529"/>
      <c r="DN1295" s="529"/>
      <c r="DO1295" s="529"/>
      <c r="DP1295" s="529"/>
      <c r="DQ1295" s="529"/>
      <c r="DR1295" s="529"/>
      <c r="DS1295" s="529"/>
      <c r="DT1295" s="529"/>
      <c r="DU1295" s="529"/>
      <c r="DV1295" s="529"/>
      <c r="DW1295" s="529"/>
      <c r="DX1295" s="529"/>
      <c r="DY1295" s="529"/>
      <c r="DZ1295" s="529"/>
      <c r="EA1295" s="529"/>
      <c r="EB1295" s="529"/>
      <c r="EC1295" s="529"/>
      <c r="ED1295" s="529"/>
      <c r="EE1295" s="529"/>
      <c r="EF1295" s="529"/>
      <c r="EG1295" s="529"/>
      <c r="EH1295" s="529"/>
      <c r="EI1295" s="529"/>
      <c r="EJ1295" s="529"/>
      <c r="EK1295" s="529"/>
      <c r="EL1295" s="529"/>
      <c r="EM1295" s="529"/>
      <c r="EN1295" s="529"/>
      <c r="EO1295" s="529"/>
      <c r="EP1295" s="529"/>
      <c r="EQ1295" s="529"/>
      <c r="ER1295" s="529"/>
      <c r="ES1295" s="529"/>
      <c r="ET1295" s="529"/>
      <c r="EU1295" s="529"/>
      <c r="EV1295" s="529"/>
      <c r="EW1295" s="529"/>
      <c r="EX1295" s="529"/>
      <c r="EY1295" s="529"/>
      <c r="EZ1295" s="529"/>
      <c r="FA1295" s="529"/>
      <c r="FB1295" s="529"/>
      <c r="FC1295" s="529"/>
      <c r="FD1295" s="529"/>
      <c r="FE1295" s="529"/>
      <c r="FF1295" s="529"/>
      <c r="FG1295" s="529"/>
      <c r="FH1295" s="529"/>
      <c r="FI1295" s="529"/>
      <c r="FJ1295" s="529"/>
      <c r="FK1295" s="529"/>
      <c r="FL1295" s="529"/>
      <c r="FM1295" s="529"/>
      <c r="FN1295" s="529"/>
      <c r="FO1295" s="529"/>
      <c r="FP1295" s="529"/>
      <c r="FQ1295" s="529"/>
      <c r="FR1295" s="529"/>
      <c r="FS1295" s="529"/>
      <c r="FT1295" s="529"/>
      <c r="FU1295" s="529"/>
      <c r="FV1295" s="529"/>
      <c r="FW1295" s="529"/>
      <c r="FX1295" s="529"/>
      <c r="FY1295" s="529"/>
      <c r="FZ1295" s="529"/>
      <c r="GA1295" s="529"/>
      <c r="GB1295" s="529"/>
      <c r="GC1295" s="529"/>
      <c r="GD1295" s="529"/>
      <c r="GE1295" s="529"/>
      <c r="GF1295" s="529"/>
      <c r="GG1295" s="529"/>
      <c r="GH1295" s="529"/>
      <c r="GI1295" s="529"/>
      <c r="GJ1295" s="529"/>
      <c r="GK1295" s="529"/>
      <c r="GL1295" s="529"/>
      <c r="GM1295" s="529"/>
      <c r="GN1295" s="529"/>
      <c r="GO1295" s="529"/>
      <c r="GP1295" s="529"/>
      <c r="GQ1295" s="529"/>
      <c r="GR1295" s="529"/>
      <c r="GS1295" s="529"/>
      <c r="GT1295" s="529"/>
      <c r="GU1295" s="529"/>
      <c r="GV1295" s="529"/>
      <c r="GW1295" s="529"/>
      <c r="GX1295" s="529"/>
      <c r="GY1295" s="529"/>
      <c r="GZ1295" s="529"/>
      <c r="HA1295" s="529"/>
      <c r="HB1295" s="529"/>
      <c r="HC1295" s="529"/>
      <c r="HD1295" s="529"/>
      <c r="HE1295" s="529"/>
      <c r="HF1295" s="529"/>
      <c r="HG1295" s="529"/>
      <c r="HH1295" s="529"/>
      <c r="HI1295" s="529"/>
      <c r="HJ1295" s="529"/>
      <c r="HK1295" s="529"/>
      <c r="HL1295" s="529"/>
      <c r="HM1295" s="529"/>
      <c r="HN1295" s="529"/>
      <c r="HO1295" s="529"/>
      <c r="HP1295" s="529"/>
      <c r="HQ1295" s="529"/>
      <c r="HR1295" s="529"/>
      <c r="HS1295" s="529"/>
      <c r="HT1295" s="529"/>
      <c r="HU1295" s="529"/>
      <c r="HV1295" s="529"/>
      <c r="HW1295" s="529"/>
      <c r="HX1295" s="529"/>
      <c r="HY1295" s="529"/>
      <c r="HZ1295" s="529"/>
      <c r="IA1295" s="529"/>
      <c r="IB1295" s="529"/>
      <c r="IC1295" s="529"/>
      <c r="ID1295" s="529"/>
      <c r="IE1295" s="529"/>
      <c r="IF1295" s="529"/>
      <c r="IG1295" s="529"/>
      <c r="IH1295" s="529"/>
      <c r="II1295" s="529"/>
      <c r="IJ1295" s="529"/>
      <c r="IK1295" s="529"/>
      <c r="IL1295" s="529"/>
      <c r="IM1295" s="529"/>
      <c r="IN1295" s="529"/>
      <c r="IO1295" s="529"/>
      <c r="IP1295" s="529"/>
      <c r="IQ1295" s="529"/>
      <c r="IR1295" s="529"/>
      <c r="IS1295" s="529"/>
      <c r="IT1295" s="529"/>
      <c r="IU1295" s="529"/>
      <c r="IV1295" s="529"/>
      <c r="IW1295" s="529"/>
      <c r="IX1295" s="529"/>
      <c r="IY1295" s="529"/>
      <c r="IZ1295" s="529"/>
      <c r="JA1295" s="529"/>
      <c r="JB1295" s="529"/>
      <c r="JC1295" s="529"/>
      <c r="JD1295" s="529"/>
      <c r="JE1295" s="529"/>
      <c r="JF1295" s="529"/>
      <c r="JG1295" s="529"/>
      <c r="JH1295" s="529"/>
    </row>
    <row r="1296" spans="1:268" s="3" customFormat="1" ht="24" x14ac:dyDescent="0.25">
      <c r="A1296" s="1" t="s">
        <v>3387</v>
      </c>
      <c r="B1296" s="1" t="s">
        <v>8169</v>
      </c>
      <c r="C1296" s="1">
        <v>11730016</v>
      </c>
      <c r="D1296" s="7">
        <v>43339</v>
      </c>
      <c r="E1296" s="7">
        <v>43339</v>
      </c>
      <c r="F1296" s="7">
        <v>44270</v>
      </c>
      <c r="G1296" s="1">
        <v>-7777</v>
      </c>
      <c r="H1296" s="1" t="s">
        <v>8170</v>
      </c>
      <c r="I1296" s="1"/>
      <c r="J1296" s="1" t="s">
        <v>8057</v>
      </c>
      <c r="K1296" s="1" t="s">
        <v>37</v>
      </c>
      <c r="L1296" s="1" t="s">
        <v>8171</v>
      </c>
      <c r="M1296" s="1" t="s">
        <v>8172</v>
      </c>
      <c r="N1296" s="1" t="s">
        <v>79</v>
      </c>
      <c r="O1296" s="1" t="s">
        <v>45</v>
      </c>
      <c r="P1296" s="6" t="s">
        <v>8173</v>
      </c>
      <c r="Q1296" s="1"/>
      <c r="R1296" s="1" t="s">
        <v>8172</v>
      </c>
      <c r="S1296" s="1" t="s">
        <v>79</v>
      </c>
      <c r="T1296" s="1" t="s">
        <v>45</v>
      </c>
      <c r="U1296" s="6" t="s">
        <v>8173</v>
      </c>
      <c r="V1296" s="1" t="s">
        <v>8174</v>
      </c>
      <c r="W1296" s="1" t="s">
        <v>8175</v>
      </c>
      <c r="X1296" s="1"/>
      <c r="Y1296" s="1"/>
      <c r="Z1296" s="9" t="s">
        <v>467</v>
      </c>
      <c r="AA1296" s="1" t="s">
        <v>378</v>
      </c>
      <c r="AB1296" s="1"/>
      <c r="AC1296" s="1">
        <v>20</v>
      </c>
      <c r="AD1296" s="1">
        <v>101376</v>
      </c>
      <c r="AE1296" s="1"/>
      <c r="AF1296" s="1"/>
      <c r="AG1296" s="1">
        <v>101376</v>
      </c>
      <c r="AH1296" s="1"/>
      <c r="AI1296" s="1"/>
      <c r="AJ1296" s="1"/>
      <c r="AK1296" s="1"/>
      <c r="AL1296" s="1"/>
      <c r="AM1296" s="1"/>
      <c r="AN1296" s="1"/>
      <c r="AO1296" s="1"/>
      <c r="AP1296" s="1"/>
      <c r="AQ1296" s="1"/>
      <c r="AR1296" s="1"/>
      <c r="AS1296" s="1" t="s">
        <v>1865</v>
      </c>
      <c r="AT1296" s="1"/>
      <c r="AU1296" s="1"/>
      <c r="AV1296" s="1"/>
      <c r="AW1296" s="1" t="s">
        <v>8176</v>
      </c>
      <c r="AX1296" s="1" t="s">
        <v>8177</v>
      </c>
      <c r="AY1296" s="1">
        <v>43</v>
      </c>
      <c r="AZ1296" s="1">
        <v>12</v>
      </c>
      <c r="BA1296" s="1">
        <v>37.9</v>
      </c>
      <c r="BB1296" s="1">
        <v>25</v>
      </c>
      <c r="BC1296" s="1">
        <v>24</v>
      </c>
      <c r="BD1296" s="6" t="s">
        <v>8180</v>
      </c>
      <c r="BE1296" s="1">
        <f t="shared" si="272"/>
        <v>43.210527777777777</v>
      </c>
      <c r="BF1296" s="6"/>
      <c r="BG1296" s="1" t="s">
        <v>38</v>
      </c>
      <c r="BH1296" s="1"/>
      <c r="BI1296" s="1"/>
      <c r="BJ1296" s="7"/>
      <c r="BK1296" s="1"/>
      <c r="BL1296" s="7"/>
      <c r="BM1296" s="1"/>
      <c r="BN1296" s="1"/>
      <c r="BO1296" s="1"/>
      <c r="BP1296" s="1"/>
      <c r="BQ1296" s="1"/>
      <c r="BR1296" s="1"/>
      <c r="BS1296" s="1"/>
      <c r="BT1296" s="529"/>
      <c r="BU1296" s="529"/>
      <c r="BV1296" s="529"/>
      <c r="BW1296" s="529"/>
      <c r="BX1296" s="529"/>
      <c r="BY1296" s="529"/>
      <c r="BZ1296" s="529"/>
      <c r="CA1296" s="529"/>
      <c r="CB1296" s="529"/>
      <c r="CC1296" s="529"/>
      <c r="CD1296" s="529"/>
      <c r="CE1296" s="529"/>
      <c r="CF1296" s="529"/>
      <c r="CG1296" s="529"/>
      <c r="CH1296" s="529"/>
      <c r="CI1296" s="529"/>
      <c r="CJ1296" s="529"/>
      <c r="CK1296" s="529"/>
      <c r="CL1296" s="529"/>
      <c r="CM1296" s="529"/>
      <c r="CN1296" s="529"/>
      <c r="CO1296" s="529"/>
      <c r="CP1296" s="529"/>
      <c r="CQ1296" s="529"/>
      <c r="CR1296" s="529"/>
      <c r="CS1296" s="529"/>
      <c r="CT1296" s="529"/>
      <c r="CU1296" s="529"/>
      <c r="CV1296" s="529"/>
      <c r="CW1296" s="529"/>
      <c r="CX1296" s="529"/>
      <c r="CY1296" s="529"/>
      <c r="CZ1296" s="529"/>
      <c r="DA1296" s="529"/>
      <c r="DB1296" s="529"/>
      <c r="DC1296" s="529"/>
      <c r="DD1296" s="529"/>
      <c r="DE1296" s="529"/>
      <c r="DF1296" s="529"/>
      <c r="DG1296" s="529"/>
      <c r="DH1296" s="529"/>
      <c r="DI1296" s="529"/>
      <c r="DJ1296" s="529"/>
      <c r="DK1296" s="529"/>
      <c r="DL1296" s="529"/>
      <c r="DM1296" s="529"/>
      <c r="DN1296" s="529"/>
      <c r="DO1296" s="529"/>
      <c r="DP1296" s="529"/>
      <c r="DQ1296" s="529"/>
      <c r="DR1296" s="529"/>
      <c r="DS1296" s="529"/>
      <c r="DT1296" s="529"/>
      <c r="DU1296" s="529"/>
      <c r="DV1296" s="529"/>
      <c r="DW1296" s="529"/>
      <c r="DX1296" s="529"/>
      <c r="DY1296" s="529"/>
      <c r="DZ1296" s="529"/>
      <c r="EA1296" s="529"/>
      <c r="EB1296" s="529"/>
      <c r="EC1296" s="529"/>
      <c r="ED1296" s="529"/>
      <c r="EE1296" s="529"/>
      <c r="EF1296" s="529"/>
      <c r="EG1296" s="529"/>
      <c r="EH1296" s="529"/>
      <c r="EI1296" s="529"/>
      <c r="EJ1296" s="529"/>
      <c r="EK1296" s="529"/>
      <c r="EL1296" s="529"/>
      <c r="EM1296" s="529"/>
      <c r="EN1296" s="529"/>
      <c r="EO1296" s="529"/>
      <c r="EP1296" s="529"/>
      <c r="EQ1296" s="529"/>
      <c r="ER1296" s="529"/>
      <c r="ES1296" s="529"/>
      <c r="ET1296" s="529"/>
      <c r="EU1296" s="529"/>
      <c r="EV1296" s="529"/>
      <c r="EW1296" s="529"/>
      <c r="EX1296" s="529"/>
      <c r="EY1296" s="529"/>
      <c r="EZ1296" s="529"/>
      <c r="FA1296" s="529"/>
      <c r="FB1296" s="529"/>
      <c r="FC1296" s="529"/>
      <c r="FD1296" s="529"/>
      <c r="FE1296" s="529"/>
      <c r="FF1296" s="529"/>
      <c r="FG1296" s="529"/>
      <c r="FH1296" s="529"/>
      <c r="FI1296" s="529"/>
      <c r="FJ1296" s="529"/>
      <c r="FK1296" s="529"/>
      <c r="FL1296" s="529"/>
      <c r="FM1296" s="529"/>
      <c r="FN1296" s="529"/>
      <c r="FO1296" s="529"/>
      <c r="FP1296" s="529"/>
      <c r="FQ1296" s="529"/>
      <c r="FR1296" s="529"/>
      <c r="FS1296" s="529"/>
      <c r="FT1296" s="529"/>
      <c r="FU1296" s="529"/>
      <c r="FV1296" s="529"/>
      <c r="FW1296" s="529"/>
      <c r="FX1296" s="529"/>
      <c r="FY1296" s="529"/>
      <c r="FZ1296" s="529"/>
      <c r="GA1296" s="529"/>
      <c r="GB1296" s="529"/>
      <c r="GC1296" s="529"/>
      <c r="GD1296" s="529"/>
      <c r="GE1296" s="529"/>
      <c r="GF1296" s="529"/>
      <c r="GG1296" s="529"/>
      <c r="GH1296" s="529"/>
      <c r="GI1296" s="529"/>
      <c r="GJ1296" s="529"/>
      <c r="GK1296" s="529"/>
      <c r="GL1296" s="529"/>
      <c r="GM1296" s="529"/>
      <c r="GN1296" s="529"/>
      <c r="GO1296" s="529"/>
      <c r="GP1296" s="529"/>
      <c r="GQ1296" s="529"/>
      <c r="GR1296" s="529"/>
      <c r="GS1296" s="529"/>
      <c r="GT1296" s="529"/>
      <c r="GU1296" s="529"/>
      <c r="GV1296" s="529"/>
      <c r="GW1296" s="529"/>
      <c r="GX1296" s="529"/>
      <c r="GY1296" s="529"/>
      <c r="GZ1296" s="529"/>
      <c r="HA1296" s="529"/>
      <c r="HB1296" s="529"/>
      <c r="HC1296" s="529"/>
      <c r="HD1296" s="529"/>
      <c r="HE1296" s="529"/>
      <c r="HF1296" s="529"/>
      <c r="HG1296" s="529"/>
      <c r="HH1296" s="529"/>
      <c r="HI1296" s="529"/>
      <c r="HJ1296" s="529"/>
      <c r="HK1296" s="529"/>
      <c r="HL1296" s="529"/>
      <c r="HM1296" s="529"/>
      <c r="HN1296" s="529"/>
      <c r="HO1296" s="529"/>
      <c r="HP1296" s="529"/>
      <c r="HQ1296" s="529"/>
      <c r="HR1296" s="529"/>
      <c r="HS1296" s="529"/>
      <c r="HT1296" s="529"/>
      <c r="HU1296" s="529"/>
      <c r="HV1296" s="529"/>
      <c r="HW1296" s="529"/>
      <c r="HX1296" s="529"/>
      <c r="HY1296" s="529"/>
      <c r="HZ1296" s="529"/>
      <c r="IA1296" s="529"/>
      <c r="IB1296" s="529"/>
      <c r="IC1296" s="529"/>
      <c r="ID1296" s="529"/>
      <c r="IE1296" s="529"/>
      <c r="IF1296" s="529"/>
      <c r="IG1296" s="529"/>
      <c r="IH1296" s="529"/>
      <c r="II1296" s="529"/>
      <c r="IJ1296" s="529"/>
      <c r="IK1296" s="529"/>
      <c r="IL1296" s="529"/>
      <c r="IM1296" s="529"/>
      <c r="IN1296" s="529"/>
      <c r="IO1296" s="529"/>
      <c r="IP1296" s="529"/>
      <c r="IQ1296" s="529"/>
      <c r="IR1296" s="529"/>
      <c r="IS1296" s="529"/>
      <c r="IT1296" s="529"/>
      <c r="IU1296" s="529"/>
      <c r="IV1296" s="529"/>
      <c r="IW1296" s="529"/>
      <c r="IX1296" s="529"/>
      <c r="IY1296" s="529"/>
      <c r="IZ1296" s="529"/>
      <c r="JA1296" s="529"/>
      <c r="JB1296" s="529"/>
      <c r="JC1296" s="529"/>
      <c r="JD1296" s="529"/>
      <c r="JE1296" s="529"/>
      <c r="JF1296" s="529"/>
      <c r="JG1296" s="529"/>
      <c r="JH1296" s="529"/>
    </row>
    <row r="1297" spans="1:268" s="3" customFormat="1" ht="24.75" thickBot="1" x14ac:dyDescent="0.3">
      <c r="A1297" s="178" t="s">
        <v>3387</v>
      </c>
      <c r="B1297" s="178" t="s">
        <v>8169</v>
      </c>
      <c r="C1297" s="178">
        <v>11730016</v>
      </c>
      <c r="D1297" s="179">
        <v>43339</v>
      </c>
      <c r="E1297" s="179">
        <v>43339</v>
      </c>
      <c r="F1297" s="179">
        <v>44270</v>
      </c>
      <c r="G1297" s="178">
        <v>-7777</v>
      </c>
      <c r="H1297" s="178" t="s">
        <v>8170</v>
      </c>
      <c r="I1297" s="178"/>
      <c r="J1297" s="178" t="s">
        <v>8057</v>
      </c>
      <c r="K1297" s="178" t="s">
        <v>37</v>
      </c>
      <c r="L1297" s="178" t="s">
        <v>8171</v>
      </c>
      <c r="M1297" s="178" t="s">
        <v>8172</v>
      </c>
      <c r="N1297" s="178" t="s">
        <v>79</v>
      </c>
      <c r="O1297" s="178" t="s">
        <v>45</v>
      </c>
      <c r="P1297" s="178" t="s">
        <v>8173</v>
      </c>
      <c r="Q1297" s="178"/>
      <c r="R1297" s="178" t="s">
        <v>8172</v>
      </c>
      <c r="S1297" s="178" t="s">
        <v>79</v>
      </c>
      <c r="T1297" s="178" t="s">
        <v>45</v>
      </c>
      <c r="U1297" s="178" t="s">
        <v>8173</v>
      </c>
      <c r="V1297" s="178" t="s">
        <v>8174</v>
      </c>
      <c r="W1297" s="178" t="s">
        <v>8175</v>
      </c>
      <c r="X1297" s="178"/>
      <c r="Y1297" s="178"/>
      <c r="Z1297" s="178" t="s">
        <v>467</v>
      </c>
      <c r="AA1297" s="178" t="s">
        <v>378</v>
      </c>
      <c r="AB1297" s="178"/>
      <c r="AC1297" s="178"/>
      <c r="AD1297" s="178"/>
      <c r="AE1297" s="178"/>
      <c r="AF1297" s="178"/>
      <c r="AG1297" s="178">
        <v>101376</v>
      </c>
      <c r="AH1297" s="178"/>
      <c r="AI1297" s="178"/>
      <c r="AJ1297" s="178"/>
      <c r="AK1297" s="178"/>
      <c r="AL1297" s="178"/>
      <c r="AM1297" s="178"/>
      <c r="AN1297" s="178"/>
      <c r="AO1297" s="178"/>
      <c r="AP1297" s="178"/>
      <c r="AQ1297" s="178"/>
      <c r="AR1297" s="178"/>
      <c r="AS1297" s="178" t="s">
        <v>8133</v>
      </c>
      <c r="AT1297" s="178"/>
      <c r="AU1297" s="178"/>
      <c r="AV1297" s="178"/>
      <c r="AW1297" s="178" t="s">
        <v>8178</v>
      </c>
      <c r="AX1297" s="178" t="s">
        <v>8179</v>
      </c>
      <c r="AY1297" s="178">
        <v>43</v>
      </c>
      <c r="AZ1297" s="178">
        <v>12</v>
      </c>
      <c r="BA1297" s="178">
        <v>39.6</v>
      </c>
      <c r="BB1297" s="178">
        <v>25</v>
      </c>
      <c r="BC1297" s="178">
        <v>24</v>
      </c>
      <c r="BD1297" s="178">
        <v>37.9</v>
      </c>
      <c r="BE1297" s="178">
        <f t="shared" si="272"/>
        <v>43.211000000000006</v>
      </c>
      <c r="BF1297" s="178">
        <f>BB1297+BC1297/60+BD1297/3600</f>
        <v>25.410527777777776</v>
      </c>
      <c r="BG1297" s="178" t="s">
        <v>38</v>
      </c>
      <c r="BH1297" s="178"/>
      <c r="BI1297" s="178"/>
      <c r="BJ1297" s="179"/>
      <c r="BK1297" s="178"/>
      <c r="BL1297" s="179"/>
      <c r="BM1297" s="178"/>
      <c r="BN1297" s="178"/>
      <c r="BO1297" s="178"/>
      <c r="BP1297" s="178"/>
      <c r="BQ1297" s="178"/>
      <c r="BR1297" s="178"/>
      <c r="BS1297" s="178"/>
      <c r="BT1297" s="529"/>
      <c r="BU1297" s="529"/>
      <c r="BV1297" s="529"/>
      <c r="BW1297" s="529"/>
      <c r="BX1297" s="529"/>
      <c r="BY1297" s="529"/>
      <c r="BZ1297" s="529"/>
      <c r="CA1297" s="529"/>
      <c r="CB1297" s="529"/>
      <c r="CC1297" s="529"/>
      <c r="CD1297" s="529"/>
      <c r="CE1297" s="529"/>
      <c r="CF1297" s="529"/>
      <c r="CG1297" s="529"/>
      <c r="CH1297" s="529"/>
      <c r="CI1297" s="529"/>
      <c r="CJ1297" s="529"/>
      <c r="CK1297" s="529"/>
      <c r="CL1297" s="529"/>
      <c r="CM1297" s="529"/>
      <c r="CN1297" s="529"/>
      <c r="CO1297" s="529"/>
      <c r="CP1297" s="529"/>
      <c r="CQ1297" s="529"/>
      <c r="CR1297" s="529"/>
      <c r="CS1297" s="529"/>
      <c r="CT1297" s="529"/>
      <c r="CU1297" s="529"/>
      <c r="CV1297" s="529"/>
      <c r="CW1297" s="529"/>
      <c r="CX1297" s="529"/>
      <c r="CY1297" s="529"/>
      <c r="CZ1297" s="529"/>
      <c r="DA1297" s="529"/>
      <c r="DB1297" s="529"/>
      <c r="DC1297" s="529"/>
      <c r="DD1297" s="529"/>
      <c r="DE1297" s="529"/>
      <c r="DF1297" s="529"/>
      <c r="DG1297" s="529"/>
      <c r="DH1297" s="529"/>
      <c r="DI1297" s="529"/>
      <c r="DJ1297" s="529"/>
      <c r="DK1297" s="529"/>
      <c r="DL1297" s="529"/>
      <c r="DM1297" s="529"/>
      <c r="DN1297" s="529"/>
      <c r="DO1297" s="529"/>
      <c r="DP1297" s="529"/>
      <c r="DQ1297" s="529"/>
      <c r="DR1297" s="529"/>
      <c r="DS1297" s="529"/>
      <c r="DT1297" s="529"/>
      <c r="DU1297" s="529"/>
      <c r="DV1297" s="529"/>
      <c r="DW1297" s="529"/>
      <c r="DX1297" s="529"/>
      <c r="DY1297" s="529"/>
      <c r="DZ1297" s="529"/>
      <c r="EA1297" s="529"/>
      <c r="EB1297" s="529"/>
      <c r="EC1297" s="529"/>
      <c r="ED1297" s="529"/>
      <c r="EE1297" s="529"/>
      <c r="EF1297" s="529"/>
      <c r="EG1297" s="529"/>
      <c r="EH1297" s="529"/>
      <c r="EI1297" s="529"/>
      <c r="EJ1297" s="529"/>
      <c r="EK1297" s="529"/>
      <c r="EL1297" s="529"/>
      <c r="EM1297" s="529"/>
      <c r="EN1297" s="529"/>
      <c r="EO1297" s="529"/>
      <c r="EP1297" s="529"/>
      <c r="EQ1297" s="529"/>
      <c r="ER1297" s="529"/>
      <c r="ES1297" s="529"/>
      <c r="ET1297" s="529"/>
      <c r="EU1297" s="529"/>
      <c r="EV1297" s="529"/>
      <c r="EW1297" s="529"/>
      <c r="EX1297" s="529"/>
      <c r="EY1297" s="529"/>
      <c r="EZ1297" s="529"/>
      <c r="FA1297" s="529"/>
      <c r="FB1297" s="529"/>
      <c r="FC1297" s="529"/>
      <c r="FD1297" s="529"/>
      <c r="FE1297" s="529"/>
      <c r="FF1297" s="529"/>
      <c r="FG1297" s="529"/>
      <c r="FH1297" s="529"/>
      <c r="FI1297" s="529"/>
      <c r="FJ1297" s="529"/>
      <c r="FK1297" s="529"/>
      <c r="FL1297" s="529"/>
      <c r="FM1297" s="529"/>
      <c r="FN1297" s="529"/>
      <c r="FO1297" s="529"/>
      <c r="FP1297" s="529"/>
      <c r="FQ1297" s="529"/>
      <c r="FR1297" s="529"/>
      <c r="FS1297" s="529"/>
      <c r="FT1297" s="529"/>
      <c r="FU1297" s="529"/>
      <c r="FV1297" s="529"/>
      <c r="FW1297" s="529"/>
      <c r="FX1297" s="529"/>
      <c r="FY1297" s="529"/>
      <c r="FZ1297" s="529"/>
      <c r="GA1297" s="529"/>
      <c r="GB1297" s="529"/>
      <c r="GC1297" s="529"/>
      <c r="GD1297" s="529"/>
      <c r="GE1297" s="529"/>
      <c r="GF1297" s="529"/>
      <c r="GG1297" s="529"/>
      <c r="GH1297" s="529"/>
      <c r="GI1297" s="529"/>
      <c r="GJ1297" s="529"/>
      <c r="GK1297" s="529"/>
      <c r="GL1297" s="529"/>
      <c r="GM1297" s="529"/>
      <c r="GN1297" s="529"/>
      <c r="GO1297" s="529"/>
      <c r="GP1297" s="529"/>
      <c r="GQ1297" s="529"/>
      <c r="GR1297" s="529"/>
      <c r="GS1297" s="529"/>
      <c r="GT1297" s="529"/>
      <c r="GU1297" s="529"/>
      <c r="GV1297" s="529"/>
      <c r="GW1297" s="529"/>
      <c r="GX1297" s="529"/>
      <c r="GY1297" s="529"/>
      <c r="GZ1297" s="529"/>
      <c r="HA1297" s="529"/>
      <c r="HB1297" s="529"/>
      <c r="HC1297" s="529"/>
      <c r="HD1297" s="529"/>
      <c r="HE1297" s="529"/>
      <c r="HF1297" s="529"/>
      <c r="HG1297" s="529"/>
      <c r="HH1297" s="529"/>
      <c r="HI1297" s="529"/>
      <c r="HJ1297" s="529"/>
      <c r="HK1297" s="529"/>
      <c r="HL1297" s="529"/>
      <c r="HM1297" s="529"/>
      <c r="HN1297" s="529"/>
      <c r="HO1297" s="529"/>
      <c r="HP1297" s="529"/>
      <c r="HQ1297" s="529"/>
      <c r="HR1297" s="529"/>
      <c r="HS1297" s="529"/>
      <c r="HT1297" s="529"/>
      <c r="HU1297" s="529"/>
      <c r="HV1297" s="529"/>
      <c r="HW1297" s="529"/>
      <c r="HX1297" s="529"/>
      <c r="HY1297" s="529"/>
      <c r="HZ1297" s="529"/>
      <c r="IA1297" s="529"/>
      <c r="IB1297" s="529"/>
      <c r="IC1297" s="529"/>
      <c r="ID1297" s="529"/>
      <c r="IE1297" s="529"/>
      <c r="IF1297" s="529"/>
      <c r="IG1297" s="529"/>
      <c r="IH1297" s="529"/>
      <c r="II1297" s="529"/>
      <c r="IJ1297" s="529"/>
      <c r="IK1297" s="529"/>
      <c r="IL1297" s="529"/>
      <c r="IM1297" s="529"/>
      <c r="IN1297" s="529"/>
      <c r="IO1297" s="529"/>
      <c r="IP1297" s="529"/>
      <c r="IQ1297" s="529"/>
      <c r="IR1297" s="529"/>
      <c r="IS1297" s="529"/>
      <c r="IT1297" s="529"/>
      <c r="IU1297" s="529"/>
      <c r="IV1297" s="529"/>
      <c r="IW1297" s="529"/>
      <c r="IX1297" s="529"/>
      <c r="IY1297" s="529"/>
      <c r="IZ1297" s="529"/>
      <c r="JA1297" s="529"/>
      <c r="JB1297" s="529"/>
      <c r="JC1297" s="529"/>
      <c r="JD1297" s="529"/>
      <c r="JE1297" s="529"/>
      <c r="JF1297" s="529"/>
      <c r="JG1297" s="529"/>
      <c r="JH1297" s="529"/>
    </row>
    <row r="1298" spans="1:268" s="3" customFormat="1" ht="36" x14ac:dyDescent="0.25">
      <c r="A1298" s="1" t="s">
        <v>3387</v>
      </c>
      <c r="B1298" s="1" t="s">
        <v>3559</v>
      </c>
      <c r="C1298" s="1">
        <v>11160141</v>
      </c>
      <c r="D1298" s="7">
        <v>43346</v>
      </c>
      <c r="E1298" s="7">
        <v>43346</v>
      </c>
      <c r="F1298" s="7">
        <v>45257</v>
      </c>
      <c r="G1298" s="1"/>
      <c r="H1298" s="1" t="s">
        <v>485</v>
      </c>
      <c r="I1298" s="1" t="s">
        <v>982</v>
      </c>
      <c r="J1298" s="1" t="s">
        <v>7618</v>
      </c>
      <c r="K1298" s="1" t="s">
        <v>95</v>
      </c>
      <c r="L1298" s="1" t="s">
        <v>8181</v>
      </c>
      <c r="M1298" s="1" t="s">
        <v>738</v>
      </c>
      <c r="N1298" s="1" t="s">
        <v>216</v>
      </c>
      <c r="O1298" s="1" t="s">
        <v>189</v>
      </c>
      <c r="P1298" s="6" t="s">
        <v>3561</v>
      </c>
      <c r="Q1298" s="1" t="s">
        <v>3562</v>
      </c>
      <c r="R1298" s="1" t="s">
        <v>738</v>
      </c>
      <c r="S1298" s="1" t="s">
        <v>216</v>
      </c>
      <c r="T1298" s="1" t="s">
        <v>189</v>
      </c>
      <c r="U1298" s="6" t="s">
        <v>3561</v>
      </c>
      <c r="V1298" s="1" t="s">
        <v>3563</v>
      </c>
      <c r="W1298" s="1" t="s">
        <v>638</v>
      </c>
      <c r="X1298" s="1">
        <v>-7777</v>
      </c>
      <c r="Y1298" s="1">
        <v>-7777</v>
      </c>
      <c r="Z1298" s="9" t="s">
        <v>467</v>
      </c>
      <c r="AA1298" s="1" t="s">
        <v>359</v>
      </c>
      <c r="AB1298" s="1">
        <v>0.97799999999999998</v>
      </c>
      <c r="AC1298" s="1">
        <v>25</v>
      </c>
      <c r="AD1298" s="1">
        <v>787500</v>
      </c>
      <c r="AE1298" s="1"/>
      <c r="AF1298" s="1"/>
      <c r="AG1298" s="1"/>
      <c r="AH1298" s="1"/>
      <c r="AI1298" s="1"/>
      <c r="AJ1298" s="1"/>
      <c r="AK1298" s="1"/>
      <c r="AL1298" s="1">
        <v>787500</v>
      </c>
      <c r="AM1298" s="1"/>
      <c r="AN1298" s="1"/>
      <c r="AO1298" s="1">
        <v>98</v>
      </c>
      <c r="AP1298" s="1"/>
      <c r="AQ1298" s="1"/>
      <c r="AR1298" s="1"/>
      <c r="AS1298" s="1" t="s">
        <v>1865</v>
      </c>
      <c r="AT1298" s="1"/>
      <c r="AU1298" s="1"/>
      <c r="AV1298" s="1">
        <v>125.4</v>
      </c>
      <c r="AW1298" s="1" t="s">
        <v>8182</v>
      </c>
      <c r="AX1298" s="1" t="s">
        <v>8183</v>
      </c>
      <c r="AY1298" s="1">
        <v>43</v>
      </c>
      <c r="AZ1298" s="1">
        <v>26</v>
      </c>
      <c r="BA1298" s="1">
        <v>1.9770000000000001</v>
      </c>
      <c r="BB1298" s="1">
        <v>23</v>
      </c>
      <c r="BC1298" s="1">
        <v>57</v>
      </c>
      <c r="BD1298" s="1">
        <v>45.006</v>
      </c>
      <c r="BE1298" s="1">
        <f t="shared" si="272"/>
        <v>43.433882499999996</v>
      </c>
      <c r="BF1298" s="1">
        <f t="shared" ref="BF1298" si="275">BB1298+BC1298/60+BD1298/3600</f>
        <v>23.962501666666665</v>
      </c>
      <c r="BG1298" s="1" t="s">
        <v>38</v>
      </c>
      <c r="BH1298" s="1"/>
      <c r="BI1298" s="1"/>
      <c r="BJ1298" s="7"/>
      <c r="BK1298" s="1"/>
      <c r="BL1298" s="7"/>
      <c r="BM1298" s="1"/>
      <c r="BN1298" s="1"/>
      <c r="BO1298" s="1"/>
      <c r="BP1298" s="1"/>
      <c r="BQ1298" s="1"/>
      <c r="BR1298" s="1"/>
      <c r="BS1298" s="1"/>
      <c r="BT1298" s="529"/>
      <c r="BU1298" s="529"/>
      <c r="BV1298" s="529"/>
      <c r="BW1298" s="529"/>
      <c r="BX1298" s="529"/>
      <c r="BY1298" s="529"/>
      <c r="BZ1298" s="529"/>
      <c r="CA1298" s="529"/>
      <c r="CB1298" s="529"/>
      <c r="CC1298" s="529"/>
      <c r="CD1298" s="529"/>
      <c r="CE1298" s="529"/>
      <c r="CF1298" s="529"/>
      <c r="CG1298" s="529"/>
      <c r="CH1298" s="529"/>
      <c r="CI1298" s="529"/>
      <c r="CJ1298" s="529"/>
      <c r="CK1298" s="529"/>
      <c r="CL1298" s="529"/>
      <c r="CM1298" s="529"/>
      <c r="CN1298" s="529"/>
      <c r="CO1298" s="529"/>
      <c r="CP1298" s="529"/>
      <c r="CQ1298" s="529"/>
      <c r="CR1298" s="529"/>
      <c r="CS1298" s="529"/>
      <c r="CT1298" s="529"/>
      <c r="CU1298" s="529"/>
      <c r="CV1298" s="529"/>
      <c r="CW1298" s="529"/>
      <c r="CX1298" s="529"/>
      <c r="CY1298" s="529"/>
      <c r="CZ1298" s="529"/>
      <c r="DA1298" s="529"/>
      <c r="DB1298" s="529"/>
      <c r="DC1298" s="529"/>
      <c r="DD1298" s="529"/>
      <c r="DE1298" s="529"/>
      <c r="DF1298" s="529"/>
      <c r="DG1298" s="529"/>
      <c r="DH1298" s="529"/>
      <c r="DI1298" s="529"/>
      <c r="DJ1298" s="529"/>
      <c r="DK1298" s="529"/>
      <c r="DL1298" s="529"/>
      <c r="DM1298" s="529"/>
      <c r="DN1298" s="529"/>
      <c r="DO1298" s="529"/>
      <c r="DP1298" s="529"/>
      <c r="DQ1298" s="529"/>
      <c r="DR1298" s="529"/>
      <c r="DS1298" s="529"/>
      <c r="DT1298" s="529"/>
      <c r="DU1298" s="529"/>
      <c r="DV1298" s="529"/>
      <c r="DW1298" s="529"/>
      <c r="DX1298" s="529"/>
      <c r="DY1298" s="529"/>
      <c r="DZ1298" s="529"/>
      <c r="EA1298" s="529"/>
      <c r="EB1298" s="529"/>
      <c r="EC1298" s="529"/>
      <c r="ED1298" s="529"/>
      <c r="EE1298" s="529"/>
      <c r="EF1298" s="529"/>
      <c r="EG1298" s="529"/>
      <c r="EH1298" s="529"/>
      <c r="EI1298" s="529"/>
      <c r="EJ1298" s="529"/>
      <c r="EK1298" s="529"/>
      <c r="EL1298" s="529"/>
      <c r="EM1298" s="529"/>
      <c r="EN1298" s="529"/>
      <c r="EO1298" s="529"/>
      <c r="EP1298" s="529"/>
      <c r="EQ1298" s="529"/>
      <c r="ER1298" s="529"/>
      <c r="ES1298" s="529"/>
      <c r="ET1298" s="529"/>
      <c r="EU1298" s="529"/>
      <c r="EV1298" s="529"/>
      <c r="EW1298" s="529"/>
      <c r="EX1298" s="529"/>
      <c r="EY1298" s="529"/>
      <c r="EZ1298" s="529"/>
      <c r="FA1298" s="529"/>
      <c r="FB1298" s="529"/>
      <c r="FC1298" s="529"/>
      <c r="FD1298" s="529"/>
      <c r="FE1298" s="529"/>
      <c r="FF1298" s="529"/>
      <c r="FG1298" s="529"/>
      <c r="FH1298" s="529"/>
      <c r="FI1298" s="529"/>
      <c r="FJ1298" s="529"/>
      <c r="FK1298" s="529"/>
      <c r="FL1298" s="529"/>
      <c r="FM1298" s="529"/>
      <c r="FN1298" s="529"/>
      <c r="FO1298" s="529"/>
      <c r="FP1298" s="529"/>
      <c r="FQ1298" s="529"/>
      <c r="FR1298" s="529"/>
      <c r="FS1298" s="529"/>
      <c r="FT1298" s="529"/>
      <c r="FU1298" s="529"/>
      <c r="FV1298" s="529"/>
      <c r="FW1298" s="529"/>
      <c r="FX1298" s="529"/>
      <c r="FY1298" s="529"/>
      <c r="FZ1298" s="529"/>
      <c r="GA1298" s="529"/>
      <c r="GB1298" s="529"/>
      <c r="GC1298" s="529"/>
      <c r="GD1298" s="529"/>
      <c r="GE1298" s="529"/>
      <c r="GF1298" s="529"/>
      <c r="GG1298" s="529"/>
      <c r="GH1298" s="529"/>
      <c r="GI1298" s="529"/>
      <c r="GJ1298" s="529"/>
      <c r="GK1298" s="529"/>
      <c r="GL1298" s="529"/>
      <c r="GM1298" s="529"/>
      <c r="GN1298" s="529"/>
      <c r="GO1298" s="529"/>
      <c r="GP1298" s="529"/>
      <c r="GQ1298" s="529"/>
      <c r="GR1298" s="529"/>
      <c r="GS1298" s="529"/>
      <c r="GT1298" s="529"/>
      <c r="GU1298" s="529"/>
      <c r="GV1298" s="529"/>
      <c r="GW1298" s="529"/>
      <c r="GX1298" s="529"/>
      <c r="GY1298" s="529"/>
      <c r="GZ1298" s="529"/>
      <c r="HA1298" s="529"/>
      <c r="HB1298" s="529"/>
      <c r="HC1298" s="529"/>
      <c r="HD1298" s="529"/>
      <c r="HE1298" s="529"/>
      <c r="HF1298" s="529"/>
      <c r="HG1298" s="529"/>
      <c r="HH1298" s="529"/>
      <c r="HI1298" s="529"/>
      <c r="HJ1298" s="529"/>
      <c r="HK1298" s="529"/>
      <c r="HL1298" s="529"/>
      <c r="HM1298" s="529"/>
      <c r="HN1298" s="529"/>
      <c r="HO1298" s="529"/>
      <c r="HP1298" s="529"/>
      <c r="HQ1298" s="529"/>
      <c r="HR1298" s="529"/>
      <c r="HS1298" s="529"/>
      <c r="HT1298" s="529"/>
      <c r="HU1298" s="529"/>
      <c r="HV1298" s="529"/>
      <c r="HW1298" s="529"/>
      <c r="HX1298" s="529"/>
      <c r="HY1298" s="529"/>
      <c r="HZ1298" s="529"/>
      <c r="IA1298" s="529"/>
      <c r="IB1298" s="529"/>
      <c r="IC1298" s="529"/>
      <c r="ID1298" s="529"/>
      <c r="IE1298" s="529"/>
      <c r="IF1298" s="529"/>
      <c r="IG1298" s="529"/>
      <c r="IH1298" s="529"/>
      <c r="II1298" s="529"/>
      <c r="IJ1298" s="529"/>
      <c r="IK1298" s="529"/>
      <c r="IL1298" s="529"/>
      <c r="IM1298" s="529"/>
      <c r="IN1298" s="529"/>
      <c r="IO1298" s="529"/>
      <c r="IP1298" s="529"/>
      <c r="IQ1298" s="529"/>
      <c r="IR1298" s="529"/>
      <c r="IS1298" s="529"/>
      <c r="IT1298" s="529"/>
      <c r="IU1298" s="529"/>
      <c r="IV1298" s="529"/>
      <c r="IW1298" s="529"/>
      <c r="IX1298" s="529"/>
      <c r="IY1298" s="529"/>
      <c r="IZ1298" s="529"/>
      <c r="JA1298" s="529"/>
      <c r="JB1298" s="529"/>
      <c r="JC1298" s="529"/>
      <c r="JD1298" s="529"/>
      <c r="JE1298" s="529"/>
      <c r="JF1298" s="529"/>
      <c r="JG1298" s="529"/>
      <c r="JH1298" s="529"/>
    </row>
    <row r="1299" spans="1:268" s="3" customFormat="1" ht="36" x14ac:dyDescent="0.25">
      <c r="A1299" s="1"/>
      <c r="B1299" s="1" t="s">
        <v>3559</v>
      </c>
      <c r="C1299" s="1">
        <v>11160141</v>
      </c>
      <c r="D1299" s="7">
        <v>43346</v>
      </c>
      <c r="E1299" s="7">
        <v>43346</v>
      </c>
      <c r="F1299" s="7">
        <v>45257</v>
      </c>
      <c r="G1299" s="1"/>
      <c r="H1299" s="1" t="s">
        <v>485</v>
      </c>
      <c r="I1299" s="1" t="s">
        <v>982</v>
      </c>
      <c r="J1299" s="1" t="s">
        <v>7618</v>
      </c>
      <c r="K1299" s="1" t="s">
        <v>95</v>
      </c>
      <c r="L1299" s="1" t="s">
        <v>8181</v>
      </c>
      <c r="M1299" s="1" t="s">
        <v>738</v>
      </c>
      <c r="N1299" s="1" t="s">
        <v>216</v>
      </c>
      <c r="O1299" s="1" t="s">
        <v>189</v>
      </c>
      <c r="P1299" s="6" t="s">
        <v>3561</v>
      </c>
      <c r="Q1299" s="1" t="s">
        <v>3562</v>
      </c>
      <c r="R1299" s="1" t="s">
        <v>738</v>
      </c>
      <c r="S1299" s="1" t="s">
        <v>216</v>
      </c>
      <c r="T1299" s="1" t="s">
        <v>189</v>
      </c>
      <c r="U1299" s="6" t="s">
        <v>3561</v>
      </c>
      <c r="V1299" s="1" t="s">
        <v>3563</v>
      </c>
      <c r="W1299" s="1" t="s">
        <v>638</v>
      </c>
      <c r="X1299" s="1">
        <v>-7777</v>
      </c>
      <c r="Y1299" s="1">
        <v>-7777</v>
      </c>
      <c r="Z1299" s="9" t="s">
        <v>467</v>
      </c>
      <c r="AA1299" s="1" t="s">
        <v>359</v>
      </c>
      <c r="AB1299" s="1"/>
      <c r="AC1299" s="1"/>
      <c r="AD1299" s="1"/>
      <c r="AE1299" s="1"/>
      <c r="AF1299" s="1"/>
      <c r="AG1299" s="1"/>
      <c r="AH1299" s="1"/>
      <c r="AI1299" s="1"/>
      <c r="AJ1299" s="1"/>
      <c r="AK1299" s="1"/>
      <c r="AL1299" s="1"/>
      <c r="AM1299" s="1"/>
      <c r="AN1299" s="1"/>
      <c r="AO1299" s="1"/>
      <c r="AP1299" s="1"/>
      <c r="AQ1299" s="1"/>
      <c r="AR1299" s="1"/>
      <c r="AS1299" s="1" t="s">
        <v>8184</v>
      </c>
      <c r="AT1299" s="1"/>
      <c r="AU1299" s="1"/>
      <c r="AV1299" s="1">
        <v>125.11</v>
      </c>
      <c r="AW1299" s="1" t="s">
        <v>8187</v>
      </c>
      <c r="AX1299" s="1" t="s">
        <v>8188</v>
      </c>
      <c r="AY1299" s="1">
        <v>43</v>
      </c>
      <c r="AZ1299" s="1">
        <v>26</v>
      </c>
      <c r="BA1299" s="1">
        <v>9.8979999999999997</v>
      </c>
      <c r="BB1299" s="1">
        <v>23</v>
      </c>
      <c r="BC1299" s="1">
        <v>57</v>
      </c>
      <c r="BD1299" s="1">
        <v>44.133000000000003</v>
      </c>
      <c r="BE1299" s="1">
        <f t="shared" ref="BE1299:BE1307" si="276">AY1299+AZ1299/60+BA1299/3600</f>
        <v>43.436082777777777</v>
      </c>
      <c r="BF1299" s="1">
        <f t="shared" ref="BF1299:BF1307" si="277">BB1299+BC1299/60+BD1299/3600</f>
        <v>23.962259166666666</v>
      </c>
      <c r="BG1299" s="1" t="s">
        <v>38</v>
      </c>
      <c r="BH1299" s="1"/>
      <c r="BI1299" s="1"/>
      <c r="BJ1299" s="7"/>
      <c r="BK1299" s="1"/>
      <c r="BL1299" s="7"/>
      <c r="BM1299" s="1"/>
      <c r="BN1299" s="1"/>
      <c r="BO1299" s="1"/>
      <c r="BP1299" s="1"/>
      <c r="BQ1299" s="1"/>
      <c r="BR1299" s="1"/>
      <c r="BS1299" s="1"/>
      <c r="BT1299" s="529"/>
      <c r="BU1299" s="529"/>
      <c r="BV1299" s="529"/>
      <c r="BW1299" s="529"/>
      <c r="BX1299" s="529"/>
      <c r="BY1299" s="529"/>
      <c r="BZ1299" s="529"/>
      <c r="CA1299" s="529"/>
      <c r="CB1299" s="529"/>
      <c r="CC1299" s="529"/>
      <c r="CD1299" s="529"/>
      <c r="CE1299" s="529"/>
      <c r="CF1299" s="529"/>
      <c r="CG1299" s="529"/>
      <c r="CH1299" s="529"/>
      <c r="CI1299" s="529"/>
      <c r="CJ1299" s="529"/>
      <c r="CK1299" s="529"/>
      <c r="CL1299" s="529"/>
      <c r="CM1299" s="529"/>
      <c r="CN1299" s="529"/>
      <c r="CO1299" s="529"/>
      <c r="CP1299" s="529"/>
      <c r="CQ1299" s="529"/>
      <c r="CR1299" s="529"/>
      <c r="CS1299" s="529"/>
      <c r="CT1299" s="529"/>
      <c r="CU1299" s="529"/>
      <c r="CV1299" s="529"/>
      <c r="CW1299" s="529"/>
      <c r="CX1299" s="529"/>
      <c r="CY1299" s="529"/>
      <c r="CZ1299" s="529"/>
      <c r="DA1299" s="529"/>
      <c r="DB1299" s="529"/>
      <c r="DC1299" s="529"/>
      <c r="DD1299" s="529"/>
      <c r="DE1299" s="529"/>
      <c r="DF1299" s="529"/>
      <c r="DG1299" s="529"/>
      <c r="DH1299" s="529"/>
      <c r="DI1299" s="529"/>
      <c r="DJ1299" s="529"/>
      <c r="DK1299" s="529"/>
      <c r="DL1299" s="529"/>
      <c r="DM1299" s="529"/>
      <c r="DN1299" s="529"/>
      <c r="DO1299" s="529"/>
      <c r="DP1299" s="529"/>
      <c r="DQ1299" s="529"/>
      <c r="DR1299" s="529"/>
      <c r="DS1299" s="529"/>
      <c r="DT1299" s="529"/>
      <c r="DU1299" s="529"/>
      <c r="DV1299" s="529"/>
      <c r="DW1299" s="529"/>
      <c r="DX1299" s="529"/>
      <c r="DY1299" s="529"/>
      <c r="DZ1299" s="529"/>
      <c r="EA1299" s="529"/>
      <c r="EB1299" s="529"/>
      <c r="EC1299" s="529"/>
      <c r="ED1299" s="529"/>
      <c r="EE1299" s="529"/>
      <c r="EF1299" s="529"/>
      <c r="EG1299" s="529"/>
      <c r="EH1299" s="529"/>
      <c r="EI1299" s="529"/>
      <c r="EJ1299" s="529"/>
      <c r="EK1299" s="529"/>
      <c r="EL1299" s="529"/>
      <c r="EM1299" s="529"/>
      <c r="EN1299" s="529"/>
      <c r="EO1299" s="529"/>
      <c r="EP1299" s="529"/>
      <c r="EQ1299" s="529"/>
      <c r="ER1299" s="529"/>
      <c r="ES1299" s="529"/>
      <c r="ET1299" s="529"/>
      <c r="EU1299" s="529"/>
      <c r="EV1299" s="529"/>
      <c r="EW1299" s="529"/>
      <c r="EX1299" s="529"/>
      <c r="EY1299" s="529"/>
      <c r="EZ1299" s="529"/>
      <c r="FA1299" s="529"/>
      <c r="FB1299" s="529"/>
      <c r="FC1299" s="529"/>
      <c r="FD1299" s="529"/>
      <c r="FE1299" s="529"/>
      <c r="FF1299" s="529"/>
      <c r="FG1299" s="529"/>
      <c r="FH1299" s="529"/>
      <c r="FI1299" s="529"/>
      <c r="FJ1299" s="529"/>
      <c r="FK1299" s="529"/>
      <c r="FL1299" s="529"/>
      <c r="FM1299" s="529"/>
      <c r="FN1299" s="529"/>
      <c r="FO1299" s="529"/>
      <c r="FP1299" s="529"/>
      <c r="FQ1299" s="529"/>
      <c r="FR1299" s="529"/>
      <c r="FS1299" s="529"/>
      <c r="FT1299" s="529"/>
      <c r="FU1299" s="529"/>
      <c r="FV1299" s="529"/>
      <c r="FW1299" s="529"/>
      <c r="FX1299" s="529"/>
      <c r="FY1299" s="529"/>
      <c r="FZ1299" s="529"/>
      <c r="GA1299" s="529"/>
      <c r="GB1299" s="529"/>
      <c r="GC1299" s="529"/>
      <c r="GD1299" s="529"/>
      <c r="GE1299" s="529"/>
      <c r="GF1299" s="529"/>
      <c r="GG1299" s="529"/>
      <c r="GH1299" s="529"/>
      <c r="GI1299" s="529"/>
      <c r="GJ1299" s="529"/>
      <c r="GK1299" s="529"/>
      <c r="GL1299" s="529"/>
      <c r="GM1299" s="529"/>
      <c r="GN1299" s="529"/>
      <c r="GO1299" s="529"/>
      <c r="GP1299" s="529"/>
      <c r="GQ1299" s="529"/>
      <c r="GR1299" s="529"/>
      <c r="GS1299" s="529"/>
      <c r="GT1299" s="529"/>
      <c r="GU1299" s="529"/>
      <c r="GV1299" s="529"/>
      <c r="GW1299" s="529"/>
      <c r="GX1299" s="529"/>
      <c r="GY1299" s="529"/>
      <c r="GZ1299" s="529"/>
      <c r="HA1299" s="529"/>
      <c r="HB1299" s="529"/>
      <c r="HC1299" s="529"/>
      <c r="HD1299" s="529"/>
      <c r="HE1299" s="529"/>
      <c r="HF1299" s="529"/>
      <c r="HG1299" s="529"/>
      <c r="HH1299" s="529"/>
      <c r="HI1299" s="529"/>
      <c r="HJ1299" s="529"/>
      <c r="HK1299" s="529"/>
      <c r="HL1299" s="529"/>
      <c r="HM1299" s="529"/>
      <c r="HN1299" s="529"/>
      <c r="HO1299" s="529"/>
      <c r="HP1299" s="529"/>
      <c r="HQ1299" s="529"/>
      <c r="HR1299" s="529"/>
      <c r="HS1299" s="529"/>
      <c r="HT1299" s="529"/>
      <c r="HU1299" s="529"/>
      <c r="HV1299" s="529"/>
      <c r="HW1299" s="529"/>
      <c r="HX1299" s="529"/>
      <c r="HY1299" s="529"/>
      <c r="HZ1299" s="529"/>
      <c r="IA1299" s="529"/>
      <c r="IB1299" s="529"/>
      <c r="IC1299" s="529"/>
      <c r="ID1299" s="529"/>
      <c r="IE1299" s="529"/>
      <c r="IF1299" s="529"/>
      <c r="IG1299" s="529"/>
      <c r="IH1299" s="529"/>
      <c r="II1299" s="529"/>
      <c r="IJ1299" s="529"/>
      <c r="IK1299" s="529"/>
      <c r="IL1299" s="529"/>
      <c r="IM1299" s="529"/>
      <c r="IN1299" s="529"/>
      <c r="IO1299" s="529"/>
      <c r="IP1299" s="529"/>
      <c r="IQ1299" s="529"/>
      <c r="IR1299" s="529"/>
      <c r="IS1299" s="529"/>
      <c r="IT1299" s="529"/>
      <c r="IU1299" s="529"/>
      <c r="IV1299" s="529"/>
      <c r="IW1299" s="529"/>
      <c r="IX1299" s="529"/>
      <c r="IY1299" s="529"/>
      <c r="IZ1299" s="529"/>
      <c r="JA1299" s="529"/>
      <c r="JB1299" s="529"/>
      <c r="JC1299" s="529"/>
      <c r="JD1299" s="529"/>
      <c r="JE1299" s="529"/>
      <c r="JF1299" s="529"/>
      <c r="JG1299" s="529"/>
      <c r="JH1299" s="529"/>
    </row>
    <row r="1300" spans="1:268" s="3" customFormat="1" ht="36" x14ac:dyDescent="0.25">
      <c r="A1300" s="1"/>
      <c r="B1300" s="1" t="s">
        <v>3559</v>
      </c>
      <c r="C1300" s="1">
        <v>11160141</v>
      </c>
      <c r="D1300" s="7">
        <v>43346</v>
      </c>
      <c r="E1300" s="7">
        <v>43346</v>
      </c>
      <c r="F1300" s="7">
        <v>45257</v>
      </c>
      <c r="G1300" s="1"/>
      <c r="H1300" s="1" t="s">
        <v>485</v>
      </c>
      <c r="I1300" s="1" t="s">
        <v>982</v>
      </c>
      <c r="J1300" s="1" t="s">
        <v>7618</v>
      </c>
      <c r="K1300" s="1" t="s">
        <v>95</v>
      </c>
      <c r="L1300" s="1" t="s">
        <v>8181</v>
      </c>
      <c r="M1300" s="1" t="s">
        <v>738</v>
      </c>
      <c r="N1300" s="1" t="s">
        <v>216</v>
      </c>
      <c r="O1300" s="1" t="s">
        <v>189</v>
      </c>
      <c r="P1300" s="6" t="s">
        <v>3561</v>
      </c>
      <c r="Q1300" s="1" t="s">
        <v>3562</v>
      </c>
      <c r="R1300" s="1" t="s">
        <v>738</v>
      </c>
      <c r="S1300" s="1" t="s">
        <v>216</v>
      </c>
      <c r="T1300" s="1" t="s">
        <v>189</v>
      </c>
      <c r="U1300" s="6" t="s">
        <v>3561</v>
      </c>
      <c r="V1300" s="1" t="s">
        <v>3563</v>
      </c>
      <c r="W1300" s="1" t="s">
        <v>638</v>
      </c>
      <c r="X1300" s="1">
        <v>-7777</v>
      </c>
      <c r="Y1300" s="1">
        <v>-7777</v>
      </c>
      <c r="Z1300" s="9" t="s">
        <v>467</v>
      </c>
      <c r="AA1300" s="1" t="s">
        <v>359</v>
      </c>
      <c r="AB1300" s="1"/>
      <c r="AC1300" s="1"/>
      <c r="AD1300" s="1"/>
      <c r="AE1300" s="1"/>
      <c r="AF1300" s="1"/>
      <c r="AG1300" s="1"/>
      <c r="AH1300" s="1"/>
      <c r="AI1300" s="1"/>
      <c r="AJ1300" s="1"/>
      <c r="AK1300" s="1"/>
      <c r="AL1300" s="1"/>
      <c r="AM1300" s="1"/>
      <c r="AN1300" s="1"/>
      <c r="AO1300" s="1"/>
      <c r="AP1300" s="1"/>
      <c r="AQ1300" s="1"/>
      <c r="AR1300" s="1"/>
      <c r="AS1300" s="1" t="s">
        <v>8185</v>
      </c>
      <c r="AT1300" s="1"/>
      <c r="AU1300" s="1"/>
      <c r="AV1300" s="1">
        <v>124.47</v>
      </c>
      <c r="AW1300" s="1" t="s">
        <v>8189</v>
      </c>
      <c r="AX1300" s="1" t="s">
        <v>8190</v>
      </c>
      <c r="AY1300" s="1">
        <v>43</v>
      </c>
      <c r="AZ1300" s="1">
        <v>26</v>
      </c>
      <c r="BA1300" s="1">
        <v>9.5559999999999992</v>
      </c>
      <c r="BB1300" s="1">
        <v>23</v>
      </c>
      <c r="BC1300" s="1">
        <v>57</v>
      </c>
      <c r="BD1300" s="1">
        <v>46.424999999999997</v>
      </c>
      <c r="BE1300" s="1">
        <f t="shared" si="276"/>
        <v>43.435987777777775</v>
      </c>
      <c r="BF1300" s="1">
        <f t="shared" si="277"/>
        <v>23.962895833333334</v>
      </c>
      <c r="BG1300" s="1" t="s">
        <v>38</v>
      </c>
      <c r="BH1300" s="1"/>
      <c r="BI1300" s="1"/>
      <c r="BJ1300" s="7"/>
      <c r="BK1300" s="1"/>
      <c r="BL1300" s="7"/>
      <c r="BM1300" s="1"/>
      <c r="BN1300" s="1"/>
      <c r="BO1300" s="1"/>
      <c r="BP1300" s="1"/>
      <c r="BQ1300" s="1"/>
      <c r="BR1300" s="1"/>
      <c r="BS1300" s="1"/>
      <c r="BT1300" s="529"/>
      <c r="BU1300" s="529"/>
      <c r="BV1300" s="529"/>
      <c r="BW1300" s="529"/>
      <c r="BX1300" s="529"/>
      <c r="BY1300" s="529"/>
      <c r="BZ1300" s="529"/>
      <c r="CA1300" s="529"/>
      <c r="CB1300" s="529"/>
      <c r="CC1300" s="529"/>
      <c r="CD1300" s="529"/>
      <c r="CE1300" s="529"/>
      <c r="CF1300" s="529"/>
      <c r="CG1300" s="529"/>
      <c r="CH1300" s="529"/>
      <c r="CI1300" s="529"/>
      <c r="CJ1300" s="529"/>
      <c r="CK1300" s="529"/>
      <c r="CL1300" s="529"/>
      <c r="CM1300" s="529"/>
      <c r="CN1300" s="529"/>
      <c r="CO1300" s="529"/>
      <c r="CP1300" s="529"/>
      <c r="CQ1300" s="529"/>
      <c r="CR1300" s="529"/>
      <c r="CS1300" s="529"/>
      <c r="CT1300" s="529"/>
      <c r="CU1300" s="529"/>
      <c r="CV1300" s="529"/>
      <c r="CW1300" s="529"/>
      <c r="CX1300" s="529"/>
      <c r="CY1300" s="529"/>
      <c r="CZ1300" s="529"/>
      <c r="DA1300" s="529"/>
      <c r="DB1300" s="529"/>
      <c r="DC1300" s="529"/>
      <c r="DD1300" s="529"/>
      <c r="DE1300" s="529"/>
      <c r="DF1300" s="529"/>
      <c r="DG1300" s="529"/>
      <c r="DH1300" s="529"/>
      <c r="DI1300" s="529"/>
      <c r="DJ1300" s="529"/>
      <c r="DK1300" s="529"/>
      <c r="DL1300" s="529"/>
      <c r="DM1300" s="529"/>
      <c r="DN1300" s="529"/>
      <c r="DO1300" s="529"/>
      <c r="DP1300" s="529"/>
      <c r="DQ1300" s="529"/>
      <c r="DR1300" s="529"/>
      <c r="DS1300" s="529"/>
      <c r="DT1300" s="529"/>
      <c r="DU1300" s="529"/>
      <c r="DV1300" s="529"/>
      <c r="DW1300" s="529"/>
      <c r="DX1300" s="529"/>
      <c r="DY1300" s="529"/>
      <c r="DZ1300" s="529"/>
      <c r="EA1300" s="529"/>
      <c r="EB1300" s="529"/>
      <c r="EC1300" s="529"/>
      <c r="ED1300" s="529"/>
      <c r="EE1300" s="529"/>
      <c r="EF1300" s="529"/>
      <c r="EG1300" s="529"/>
      <c r="EH1300" s="529"/>
      <c r="EI1300" s="529"/>
      <c r="EJ1300" s="529"/>
      <c r="EK1300" s="529"/>
      <c r="EL1300" s="529"/>
      <c r="EM1300" s="529"/>
      <c r="EN1300" s="529"/>
      <c r="EO1300" s="529"/>
      <c r="EP1300" s="529"/>
      <c r="EQ1300" s="529"/>
      <c r="ER1300" s="529"/>
      <c r="ES1300" s="529"/>
      <c r="ET1300" s="529"/>
      <c r="EU1300" s="529"/>
      <c r="EV1300" s="529"/>
      <c r="EW1300" s="529"/>
      <c r="EX1300" s="529"/>
      <c r="EY1300" s="529"/>
      <c r="EZ1300" s="529"/>
      <c r="FA1300" s="529"/>
      <c r="FB1300" s="529"/>
      <c r="FC1300" s="529"/>
      <c r="FD1300" s="529"/>
      <c r="FE1300" s="529"/>
      <c r="FF1300" s="529"/>
      <c r="FG1300" s="529"/>
      <c r="FH1300" s="529"/>
      <c r="FI1300" s="529"/>
      <c r="FJ1300" s="529"/>
      <c r="FK1300" s="529"/>
      <c r="FL1300" s="529"/>
      <c r="FM1300" s="529"/>
      <c r="FN1300" s="529"/>
      <c r="FO1300" s="529"/>
      <c r="FP1300" s="529"/>
      <c r="FQ1300" s="529"/>
      <c r="FR1300" s="529"/>
      <c r="FS1300" s="529"/>
      <c r="FT1300" s="529"/>
      <c r="FU1300" s="529"/>
      <c r="FV1300" s="529"/>
      <c r="FW1300" s="529"/>
      <c r="FX1300" s="529"/>
      <c r="FY1300" s="529"/>
      <c r="FZ1300" s="529"/>
      <c r="GA1300" s="529"/>
      <c r="GB1300" s="529"/>
      <c r="GC1300" s="529"/>
      <c r="GD1300" s="529"/>
      <c r="GE1300" s="529"/>
      <c r="GF1300" s="529"/>
      <c r="GG1300" s="529"/>
      <c r="GH1300" s="529"/>
      <c r="GI1300" s="529"/>
      <c r="GJ1300" s="529"/>
      <c r="GK1300" s="529"/>
      <c r="GL1300" s="529"/>
      <c r="GM1300" s="529"/>
      <c r="GN1300" s="529"/>
      <c r="GO1300" s="529"/>
      <c r="GP1300" s="529"/>
      <c r="GQ1300" s="529"/>
      <c r="GR1300" s="529"/>
      <c r="GS1300" s="529"/>
      <c r="GT1300" s="529"/>
      <c r="GU1300" s="529"/>
      <c r="GV1300" s="529"/>
      <c r="GW1300" s="529"/>
      <c r="GX1300" s="529"/>
      <c r="GY1300" s="529"/>
      <c r="GZ1300" s="529"/>
      <c r="HA1300" s="529"/>
      <c r="HB1300" s="529"/>
      <c r="HC1300" s="529"/>
      <c r="HD1300" s="529"/>
      <c r="HE1300" s="529"/>
      <c r="HF1300" s="529"/>
      <c r="HG1300" s="529"/>
      <c r="HH1300" s="529"/>
      <c r="HI1300" s="529"/>
      <c r="HJ1300" s="529"/>
      <c r="HK1300" s="529"/>
      <c r="HL1300" s="529"/>
      <c r="HM1300" s="529"/>
      <c r="HN1300" s="529"/>
      <c r="HO1300" s="529"/>
      <c r="HP1300" s="529"/>
      <c r="HQ1300" s="529"/>
      <c r="HR1300" s="529"/>
      <c r="HS1300" s="529"/>
      <c r="HT1300" s="529"/>
      <c r="HU1300" s="529"/>
      <c r="HV1300" s="529"/>
      <c r="HW1300" s="529"/>
      <c r="HX1300" s="529"/>
      <c r="HY1300" s="529"/>
      <c r="HZ1300" s="529"/>
      <c r="IA1300" s="529"/>
      <c r="IB1300" s="529"/>
      <c r="IC1300" s="529"/>
      <c r="ID1300" s="529"/>
      <c r="IE1300" s="529"/>
      <c r="IF1300" s="529"/>
      <c r="IG1300" s="529"/>
      <c r="IH1300" s="529"/>
      <c r="II1300" s="529"/>
      <c r="IJ1300" s="529"/>
      <c r="IK1300" s="529"/>
      <c r="IL1300" s="529"/>
      <c r="IM1300" s="529"/>
      <c r="IN1300" s="529"/>
      <c r="IO1300" s="529"/>
      <c r="IP1300" s="529"/>
      <c r="IQ1300" s="529"/>
      <c r="IR1300" s="529"/>
      <c r="IS1300" s="529"/>
      <c r="IT1300" s="529"/>
      <c r="IU1300" s="529"/>
      <c r="IV1300" s="529"/>
      <c r="IW1300" s="529"/>
      <c r="IX1300" s="529"/>
      <c r="IY1300" s="529"/>
      <c r="IZ1300" s="529"/>
      <c r="JA1300" s="529"/>
      <c r="JB1300" s="529"/>
      <c r="JC1300" s="529"/>
      <c r="JD1300" s="529"/>
      <c r="JE1300" s="529"/>
      <c r="JF1300" s="529"/>
      <c r="JG1300" s="529"/>
      <c r="JH1300" s="529"/>
    </row>
    <row r="1301" spans="1:268" s="3" customFormat="1" ht="36.75" thickBot="1" x14ac:dyDescent="0.3">
      <c r="A1301" s="178"/>
      <c r="B1301" s="178" t="s">
        <v>3559</v>
      </c>
      <c r="C1301" s="178">
        <v>11160141</v>
      </c>
      <c r="D1301" s="179">
        <v>43346</v>
      </c>
      <c r="E1301" s="179">
        <v>43346</v>
      </c>
      <c r="F1301" s="179">
        <v>45257</v>
      </c>
      <c r="G1301" s="178"/>
      <c r="H1301" s="178" t="s">
        <v>485</v>
      </c>
      <c r="I1301" s="178" t="s">
        <v>982</v>
      </c>
      <c r="J1301" s="178" t="s">
        <v>7618</v>
      </c>
      <c r="K1301" s="178" t="s">
        <v>95</v>
      </c>
      <c r="L1301" s="178" t="s">
        <v>8181</v>
      </c>
      <c r="M1301" s="178" t="s">
        <v>738</v>
      </c>
      <c r="N1301" s="178" t="s">
        <v>216</v>
      </c>
      <c r="O1301" s="178" t="s">
        <v>189</v>
      </c>
      <c r="P1301" s="178" t="s">
        <v>3561</v>
      </c>
      <c r="Q1301" s="178" t="s">
        <v>3562</v>
      </c>
      <c r="R1301" s="178" t="s">
        <v>738</v>
      </c>
      <c r="S1301" s="178" t="s">
        <v>216</v>
      </c>
      <c r="T1301" s="178" t="s">
        <v>189</v>
      </c>
      <c r="U1301" s="178" t="s">
        <v>3561</v>
      </c>
      <c r="V1301" s="178" t="s">
        <v>3563</v>
      </c>
      <c r="W1301" s="178" t="s">
        <v>638</v>
      </c>
      <c r="X1301" s="178">
        <v>-7777</v>
      </c>
      <c r="Y1301" s="178">
        <v>-7777</v>
      </c>
      <c r="Z1301" s="178" t="s">
        <v>467</v>
      </c>
      <c r="AA1301" s="178" t="s">
        <v>359</v>
      </c>
      <c r="AB1301" s="178"/>
      <c r="AC1301" s="178"/>
      <c r="AD1301" s="178"/>
      <c r="AE1301" s="178"/>
      <c r="AF1301" s="178"/>
      <c r="AG1301" s="178"/>
      <c r="AH1301" s="178"/>
      <c r="AI1301" s="178"/>
      <c r="AJ1301" s="178"/>
      <c r="AK1301" s="178"/>
      <c r="AL1301" s="178"/>
      <c r="AM1301" s="178"/>
      <c r="AN1301" s="178"/>
      <c r="AO1301" s="178"/>
      <c r="AP1301" s="178"/>
      <c r="AQ1301" s="178"/>
      <c r="AR1301" s="178"/>
      <c r="AS1301" s="178" t="s">
        <v>8186</v>
      </c>
      <c r="AT1301" s="178"/>
      <c r="AU1301" s="178"/>
      <c r="AV1301" s="178">
        <v>124.86</v>
      </c>
      <c r="AW1301" s="178" t="s">
        <v>8191</v>
      </c>
      <c r="AX1301" s="178" t="s">
        <v>8192</v>
      </c>
      <c r="AY1301" s="178">
        <v>43</v>
      </c>
      <c r="AZ1301" s="178">
        <v>26</v>
      </c>
      <c r="BA1301" s="178">
        <v>9.7959999999999994</v>
      </c>
      <c r="BB1301" s="178">
        <v>23</v>
      </c>
      <c r="BC1301" s="178">
        <v>57</v>
      </c>
      <c r="BD1301" s="178">
        <v>44.406999999999996</v>
      </c>
      <c r="BE1301" s="178">
        <f t="shared" si="276"/>
        <v>43.436054444444444</v>
      </c>
      <c r="BF1301" s="178">
        <f t="shared" si="277"/>
        <v>23.962335277777775</v>
      </c>
      <c r="BG1301" s="178" t="s">
        <v>38</v>
      </c>
      <c r="BH1301" s="178"/>
      <c r="BI1301" s="178"/>
      <c r="BJ1301" s="179"/>
      <c r="BK1301" s="178"/>
      <c r="BL1301" s="179"/>
      <c r="BM1301" s="178"/>
      <c r="BN1301" s="178"/>
      <c r="BO1301" s="178"/>
      <c r="BP1301" s="178"/>
      <c r="BQ1301" s="178"/>
      <c r="BR1301" s="178"/>
      <c r="BS1301" s="178"/>
      <c r="BT1301" s="529"/>
      <c r="BU1301" s="529"/>
      <c r="BV1301" s="529"/>
      <c r="BW1301" s="529"/>
      <c r="BX1301" s="529"/>
      <c r="BY1301" s="529"/>
      <c r="BZ1301" s="529"/>
      <c r="CA1301" s="529"/>
      <c r="CB1301" s="529"/>
      <c r="CC1301" s="529"/>
      <c r="CD1301" s="529"/>
      <c r="CE1301" s="529"/>
      <c r="CF1301" s="529"/>
      <c r="CG1301" s="529"/>
      <c r="CH1301" s="529"/>
      <c r="CI1301" s="529"/>
      <c r="CJ1301" s="529"/>
      <c r="CK1301" s="529"/>
      <c r="CL1301" s="529"/>
      <c r="CM1301" s="529"/>
      <c r="CN1301" s="529"/>
      <c r="CO1301" s="529"/>
      <c r="CP1301" s="529"/>
      <c r="CQ1301" s="529"/>
      <c r="CR1301" s="529"/>
      <c r="CS1301" s="529"/>
      <c r="CT1301" s="529"/>
      <c r="CU1301" s="529"/>
      <c r="CV1301" s="529"/>
      <c r="CW1301" s="529"/>
      <c r="CX1301" s="529"/>
      <c r="CY1301" s="529"/>
      <c r="CZ1301" s="529"/>
      <c r="DA1301" s="529"/>
      <c r="DB1301" s="529"/>
      <c r="DC1301" s="529"/>
      <c r="DD1301" s="529"/>
      <c r="DE1301" s="529"/>
      <c r="DF1301" s="529"/>
      <c r="DG1301" s="529"/>
      <c r="DH1301" s="529"/>
      <c r="DI1301" s="529"/>
      <c r="DJ1301" s="529"/>
      <c r="DK1301" s="529"/>
      <c r="DL1301" s="529"/>
      <c r="DM1301" s="529"/>
      <c r="DN1301" s="529"/>
      <c r="DO1301" s="529"/>
      <c r="DP1301" s="529"/>
      <c r="DQ1301" s="529"/>
      <c r="DR1301" s="529"/>
      <c r="DS1301" s="529"/>
      <c r="DT1301" s="529"/>
      <c r="DU1301" s="529"/>
      <c r="DV1301" s="529"/>
      <c r="DW1301" s="529"/>
      <c r="DX1301" s="529"/>
      <c r="DY1301" s="529"/>
      <c r="DZ1301" s="529"/>
      <c r="EA1301" s="529"/>
      <c r="EB1301" s="529"/>
      <c r="EC1301" s="529"/>
      <c r="ED1301" s="529"/>
      <c r="EE1301" s="529"/>
      <c r="EF1301" s="529"/>
      <c r="EG1301" s="529"/>
      <c r="EH1301" s="529"/>
      <c r="EI1301" s="529"/>
      <c r="EJ1301" s="529"/>
      <c r="EK1301" s="529"/>
      <c r="EL1301" s="529"/>
      <c r="EM1301" s="529"/>
      <c r="EN1301" s="529"/>
      <c r="EO1301" s="529"/>
      <c r="EP1301" s="529"/>
      <c r="EQ1301" s="529"/>
      <c r="ER1301" s="529"/>
      <c r="ES1301" s="529"/>
      <c r="ET1301" s="529"/>
      <c r="EU1301" s="529"/>
      <c r="EV1301" s="529"/>
      <c r="EW1301" s="529"/>
      <c r="EX1301" s="529"/>
      <c r="EY1301" s="529"/>
      <c r="EZ1301" s="529"/>
      <c r="FA1301" s="529"/>
      <c r="FB1301" s="529"/>
      <c r="FC1301" s="529"/>
      <c r="FD1301" s="529"/>
      <c r="FE1301" s="529"/>
      <c r="FF1301" s="529"/>
      <c r="FG1301" s="529"/>
      <c r="FH1301" s="529"/>
      <c r="FI1301" s="529"/>
      <c r="FJ1301" s="529"/>
      <c r="FK1301" s="529"/>
      <c r="FL1301" s="529"/>
      <c r="FM1301" s="529"/>
      <c r="FN1301" s="529"/>
      <c r="FO1301" s="529"/>
      <c r="FP1301" s="529"/>
      <c r="FQ1301" s="529"/>
      <c r="FR1301" s="529"/>
      <c r="FS1301" s="529"/>
      <c r="FT1301" s="529"/>
      <c r="FU1301" s="529"/>
      <c r="FV1301" s="529"/>
      <c r="FW1301" s="529"/>
      <c r="FX1301" s="529"/>
      <c r="FY1301" s="529"/>
      <c r="FZ1301" s="529"/>
      <c r="GA1301" s="529"/>
      <c r="GB1301" s="529"/>
      <c r="GC1301" s="529"/>
      <c r="GD1301" s="529"/>
      <c r="GE1301" s="529"/>
      <c r="GF1301" s="529"/>
      <c r="GG1301" s="529"/>
      <c r="GH1301" s="529"/>
      <c r="GI1301" s="529"/>
      <c r="GJ1301" s="529"/>
      <c r="GK1301" s="529"/>
      <c r="GL1301" s="529"/>
      <c r="GM1301" s="529"/>
      <c r="GN1301" s="529"/>
      <c r="GO1301" s="529"/>
      <c r="GP1301" s="529"/>
      <c r="GQ1301" s="529"/>
      <c r="GR1301" s="529"/>
      <c r="GS1301" s="529"/>
      <c r="GT1301" s="529"/>
      <c r="GU1301" s="529"/>
      <c r="GV1301" s="529"/>
      <c r="GW1301" s="529"/>
      <c r="GX1301" s="529"/>
      <c r="GY1301" s="529"/>
      <c r="GZ1301" s="529"/>
      <c r="HA1301" s="529"/>
      <c r="HB1301" s="529"/>
      <c r="HC1301" s="529"/>
      <c r="HD1301" s="529"/>
      <c r="HE1301" s="529"/>
      <c r="HF1301" s="529"/>
      <c r="HG1301" s="529"/>
      <c r="HH1301" s="529"/>
      <c r="HI1301" s="529"/>
      <c r="HJ1301" s="529"/>
      <c r="HK1301" s="529"/>
      <c r="HL1301" s="529"/>
      <c r="HM1301" s="529"/>
      <c r="HN1301" s="529"/>
      <c r="HO1301" s="529"/>
      <c r="HP1301" s="529"/>
      <c r="HQ1301" s="529"/>
      <c r="HR1301" s="529"/>
      <c r="HS1301" s="529"/>
      <c r="HT1301" s="529"/>
      <c r="HU1301" s="529"/>
      <c r="HV1301" s="529"/>
      <c r="HW1301" s="529"/>
      <c r="HX1301" s="529"/>
      <c r="HY1301" s="529"/>
      <c r="HZ1301" s="529"/>
      <c r="IA1301" s="529"/>
      <c r="IB1301" s="529"/>
      <c r="IC1301" s="529"/>
      <c r="ID1301" s="529"/>
      <c r="IE1301" s="529"/>
      <c r="IF1301" s="529"/>
      <c r="IG1301" s="529"/>
      <c r="IH1301" s="529"/>
      <c r="II1301" s="529"/>
      <c r="IJ1301" s="529"/>
      <c r="IK1301" s="529"/>
      <c r="IL1301" s="529"/>
      <c r="IM1301" s="529"/>
      <c r="IN1301" s="529"/>
      <c r="IO1301" s="529"/>
      <c r="IP1301" s="529"/>
      <c r="IQ1301" s="529"/>
      <c r="IR1301" s="529"/>
      <c r="IS1301" s="529"/>
      <c r="IT1301" s="529"/>
      <c r="IU1301" s="529"/>
      <c r="IV1301" s="529"/>
      <c r="IW1301" s="529"/>
      <c r="IX1301" s="529"/>
      <c r="IY1301" s="529"/>
      <c r="IZ1301" s="529"/>
      <c r="JA1301" s="529"/>
      <c r="JB1301" s="529"/>
      <c r="JC1301" s="529"/>
      <c r="JD1301" s="529"/>
      <c r="JE1301" s="529"/>
      <c r="JF1301" s="529"/>
      <c r="JG1301" s="529"/>
      <c r="JH1301" s="529"/>
    </row>
    <row r="1302" spans="1:268" s="3" customFormat="1" ht="76.5" customHeight="1" x14ac:dyDescent="0.25">
      <c r="A1302" s="1" t="s">
        <v>3387</v>
      </c>
      <c r="B1302" s="1" t="s">
        <v>8193</v>
      </c>
      <c r="C1302" s="1">
        <v>11160142</v>
      </c>
      <c r="D1302" s="7">
        <v>43353</v>
      </c>
      <c r="E1302" s="7">
        <v>43353</v>
      </c>
      <c r="F1302" s="7">
        <v>44881</v>
      </c>
      <c r="G1302" s="1"/>
      <c r="H1302" s="1" t="s">
        <v>1476</v>
      </c>
      <c r="I1302" s="1"/>
      <c r="J1302" s="1" t="s">
        <v>1477</v>
      </c>
      <c r="K1302" s="1" t="s">
        <v>95</v>
      </c>
      <c r="L1302" s="1" t="s">
        <v>8194</v>
      </c>
      <c r="M1302" s="1" t="s">
        <v>178</v>
      </c>
      <c r="N1302" s="1" t="s">
        <v>111</v>
      </c>
      <c r="O1302" s="1" t="s">
        <v>111</v>
      </c>
      <c r="P1302" s="6" t="s">
        <v>5349</v>
      </c>
      <c r="Q1302" s="1"/>
      <c r="R1302" s="1" t="s">
        <v>178</v>
      </c>
      <c r="S1302" s="1" t="s">
        <v>111</v>
      </c>
      <c r="T1302" s="1" t="s">
        <v>111</v>
      </c>
      <c r="U1302" s="6" t="s">
        <v>5349</v>
      </c>
      <c r="V1302" s="1" t="s">
        <v>8195</v>
      </c>
      <c r="W1302" s="1" t="s">
        <v>638</v>
      </c>
      <c r="X1302" s="1">
        <v>-7777</v>
      </c>
      <c r="Y1302" s="1">
        <v>-7777</v>
      </c>
      <c r="Z1302" s="9" t="s">
        <v>467</v>
      </c>
      <c r="AA1302" s="1" t="s">
        <v>359</v>
      </c>
      <c r="AB1302" s="1">
        <v>1.23</v>
      </c>
      <c r="AC1302" s="1">
        <v>11.35</v>
      </c>
      <c r="AD1302" s="1">
        <v>363000</v>
      </c>
      <c r="AE1302" s="1"/>
      <c r="AF1302" s="1"/>
      <c r="AG1302" s="1"/>
      <c r="AH1302" s="1"/>
      <c r="AI1302" s="1"/>
      <c r="AJ1302" s="1"/>
      <c r="AK1302" s="1"/>
      <c r="AL1302" s="1">
        <v>363000</v>
      </c>
      <c r="AM1302" s="1"/>
      <c r="AN1302" s="1"/>
      <c r="AO1302" s="1">
        <v>123</v>
      </c>
      <c r="AP1302" s="1"/>
      <c r="AQ1302" s="1"/>
      <c r="AR1302" s="1"/>
      <c r="AS1302" s="1" t="s">
        <v>1865</v>
      </c>
      <c r="AT1302" s="1"/>
      <c r="AU1302" s="1"/>
      <c r="AV1302" s="1">
        <v>74.92</v>
      </c>
      <c r="AW1302" s="1" t="s">
        <v>8196</v>
      </c>
      <c r="AX1302" s="1" t="s">
        <v>8197</v>
      </c>
      <c r="AY1302" s="1">
        <v>44</v>
      </c>
      <c r="AZ1302" s="1">
        <v>1</v>
      </c>
      <c r="BA1302" s="1">
        <v>12.638</v>
      </c>
      <c r="BB1302" s="1">
        <v>22</v>
      </c>
      <c r="BC1302" s="1">
        <v>39</v>
      </c>
      <c r="BD1302" s="6">
        <v>31.352</v>
      </c>
      <c r="BE1302" s="1">
        <f t="shared" si="276"/>
        <v>44.020177222222223</v>
      </c>
      <c r="BF1302" s="6">
        <f t="shared" si="277"/>
        <v>22.658708888888889</v>
      </c>
      <c r="BG1302" s="1" t="s">
        <v>38</v>
      </c>
      <c r="BH1302" s="1"/>
      <c r="BI1302" s="1"/>
      <c r="BJ1302" s="7"/>
      <c r="BK1302" s="1"/>
      <c r="BL1302" s="7"/>
      <c r="BM1302" s="1"/>
      <c r="BN1302" s="1"/>
      <c r="BO1302" s="1"/>
      <c r="BP1302" s="1"/>
      <c r="BQ1302" s="1"/>
      <c r="BR1302" s="1"/>
      <c r="BS1302" s="1"/>
      <c r="BT1302" s="529"/>
      <c r="BU1302" s="529"/>
      <c r="BV1302" s="529"/>
      <c r="BW1302" s="529"/>
      <c r="BX1302" s="529"/>
      <c r="BY1302" s="529"/>
      <c r="BZ1302" s="529"/>
      <c r="CA1302" s="529"/>
      <c r="CB1302" s="529"/>
      <c r="CC1302" s="529"/>
      <c r="CD1302" s="529"/>
      <c r="CE1302" s="529"/>
      <c r="CF1302" s="529"/>
      <c r="CG1302" s="529"/>
      <c r="CH1302" s="529"/>
      <c r="CI1302" s="529"/>
      <c r="CJ1302" s="529"/>
      <c r="CK1302" s="529"/>
      <c r="CL1302" s="529"/>
      <c r="CM1302" s="529"/>
      <c r="CN1302" s="529"/>
      <c r="CO1302" s="529"/>
      <c r="CP1302" s="529"/>
      <c r="CQ1302" s="529"/>
      <c r="CR1302" s="529"/>
      <c r="CS1302" s="529"/>
      <c r="CT1302" s="529"/>
      <c r="CU1302" s="529"/>
      <c r="CV1302" s="529"/>
      <c r="CW1302" s="529"/>
      <c r="CX1302" s="529"/>
      <c r="CY1302" s="529"/>
      <c r="CZ1302" s="529"/>
      <c r="DA1302" s="529"/>
      <c r="DB1302" s="529"/>
      <c r="DC1302" s="529"/>
      <c r="DD1302" s="529"/>
      <c r="DE1302" s="529"/>
      <c r="DF1302" s="529"/>
      <c r="DG1302" s="529"/>
      <c r="DH1302" s="529"/>
      <c r="DI1302" s="529"/>
      <c r="DJ1302" s="529"/>
      <c r="DK1302" s="529"/>
      <c r="DL1302" s="529"/>
      <c r="DM1302" s="529"/>
      <c r="DN1302" s="529"/>
      <c r="DO1302" s="529"/>
      <c r="DP1302" s="529"/>
      <c r="DQ1302" s="529"/>
      <c r="DR1302" s="529"/>
      <c r="DS1302" s="529"/>
      <c r="DT1302" s="529"/>
      <c r="DU1302" s="529"/>
      <c r="DV1302" s="529"/>
      <c r="DW1302" s="529"/>
      <c r="DX1302" s="529"/>
      <c r="DY1302" s="529"/>
      <c r="DZ1302" s="529"/>
      <c r="EA1302" s="529"/>
      <c r="EB1302" s="529"/>
      <c r="EC1302" s="529"/>
      <c r="ED1302" s="529"/>
      <c r="EE1302" s="529"/>
      <c r="EF1302" s="529"/>
      <c r="EG1302" s="529"/>
      <c r="EH1302" s="529"/>
      <c r="EI1302" s="529"/>
      <c r="EJ1302" s="529"/>
      <c r="EK1302" s="529"/>
      <c r="EL1302" s="529"/>
      <c r="EM1302" s="529"/>
      <c r="EN1302" s="529"/>
      <c r="EO1302" s="529"/>
      <c r="EP1302" s="529"/>
      <c r="EQ1302" s="529"/>
      <c r="ER1302" s="529"/>
      <c r="ES1302" s="529"/>
      <c r="ET1302" s="529"/>
      <c r="EU1302" s="529"/>
      <c r="EV1302" s="529"/>
      <c r="EW1302" s="529"/>
      <c r="EX1302" s="529"/>
      <c r="EY1302" s="529"/>
      <c r="EZ1302" s="529"/>
      <c r="FA1302" s="529"/>
      <c r="FB1302" s="529"/>
      <c r="FC1302" s="529"/>
      <c r="FD1302" s="529"/>
      <c r="FE1302" s="529"/>
      <c r="FF1302" s="529"/>
      <c r="FG1302" s="529"/>
      <c r="FH1302" s="529"/>
      <c r="FI1302" s="529"/>
      <c r="FJ1302" s="529"/>
      <c r="FK1302" s="529"/>
      <c r="FL1302" s="529"/>
      <c r="FM1302" s="529"/>
      <c r="FN1302" s="529"/>
      <c r="FO1302" s="529"/>
      <c r="FP1302" s="529"/>
      <c r="FQ1302" s="529"/>
      <c r="FR1302" s="529"/>
      <c r="FS1302" s="529"/>
      <c r="FT1302" s="529"/>
      <c r="FU1302" s="529"/>
      <c r="FV1302" s="529"/>
      <c r="FW1302" s="529"/>
      <c r="FX1302" s="529"/>
      <c r="FY1302" s="529"/>
      <c r="FZ1302" s="529"/>
      <c r="GA1302" s="529"/>
      <c r="GB1302" s="529"/>
      <c r="GC1302" s="529"/>
      <c r="GD1302" s="529"/>
      <c r="GE1302" s="529"/>
      <c r="GF1302" s="529"/>
      <c r="GG1302" s="529"/>
      <c r="GH1302" s="529"/>
      <c r="GI1302" s="529"/>
      <c r="GJ1302" s="529"/>
      <c r="GK1302" s="529"/>
      <c r="GL1302" s="529"/>
      <c r="GM1302" s="529"/>
      <c r="GN1302" s="529"/>
      <c r="GO1302" s="529"/>
      <c r="GP1302" s="529"/>
      <c r="GQ1302" s="529"/>
      <c r="GR1302" s="529"/>
      <c r="GS1302" s="529"/>
      <c r="GT1302" s="529"/>
      <c r="GU1302" s="529"/>
      <c r="GV1302" s="529"/>
      <c r="GW1302" s="529"/>
      <c r="GX1302" s="529"/>
      <c r="GY1302" s="529"/>
      <c r="GZ1302" s="529"/>
      <c r="HA1302" s="529"/>
      <c r="HB1302" s="529"/>
      <c r="HC1302" s="529"/>
      <c r="HD1302" s="529"/>
      <c r="HE1302" s="529"/>
      <c r="HF1302" s="529"/>
      <c r="HG1302" s="529"/>
      <c r="HH1302" s="529"/>
      <c r="HI1302" s="529"/>
      <c r="HJ1302" s="529"/>
      <c r="HK1302" s="529"/>
      <c r="HL1302" s="529"/>
      <c r="HM1302" s="529"/>
      <c r="HN1302" s="529"/>
      <c r="HO1302" s="529"/>
      <c r="HP1302" s="529"/>
      <c r="HQ1302" s="529"/>
      <c r="HR1302" s="529"/>
      <c r="HS1302" s="529"/>
      <c r="HT1302" s="529"/>
      <c r="HU1302" s="529"/>
      <c r="HV1302" s="529"/>
      <c r="HW1302" s="529"/>
      <c r="HX1302" s="529"/>
      <c r="HY1302" s="529"/>
      <c r="HZ1302" s="529"/>
      <c r="IA1302" s="529"/>
      <c r="IB1302" s="529"/>
      <c r="IC1302" s="529"/>
      <c r="ID1302" s="529"/>
      <c r="IE1302" s="529"/>
      <c r="IF1302" s="529"/>
      <c r="IG1302" s="529"/>
      <c r="IH1302" s="529"/>
      <c r="II1302" s="529"/>
      <c r="IJ1302" s="529"/>
      <c r="IK1302" s="529"/>
      <c r="IL1302" s="529"/>
      <c r="IM1302" s="529"/>
      <c r="IN1302" s="529"/>
      <c r="IO1302" s="529"/>
      <c r="IP1302" s="529"/>
      <c r="IQ1302" s="529"/>
      <c r="IR1302" s="529"/>
      <c r="IS1302" s="529"/>
      <c r="IT1302" s="529"/>
      <c r="IU1302" s="529"/>
      <c r="IV1302" s="529"/>
      <c r="IW1302" s="529"/>
      <c r="IX1302" s="529"/>
      <c r="IY1302" s="529"/>
      <c r="IZ1302" s="529"/>
      <c r="JA1302" s="529"/>
      <c r="JB1302" s="529"/>
      <c r="JC1302" s="529"/>
      <c r="JD1302" s="529"/>
      <c r="JE1302" s="529"/>
      <c r="JF1302" s="529"/>
      <c r="JG1302" s="529"/>
      <c r="JH1302" s="529"/>
    </row>
    <row r="1303" spans="1:268" s="3" customFormat="1" ht="59.25" customHeight="1" x14ac:dyDescent="0.25">
      <c r="A1303" s="1"/>
      <c r="B1303" s="1" t="s">
        <v>8193</v>
      </c>
      <c r="C1303" s="1">
        <v>11160142</v>
      </c>
      <c r="D1303" s="7">
        <v>43353</v>
      </c>
      <c r="E1303" s="7">
        <v>43353</v>
      </c>
      <c r="F1303" s="7">
        <v>44881</v>
      </c>
      <c r="G1303" s="1"/>
      <c r="H1303" s="1" t="s">
        <v>1476</v>
      </c>
      <c r="I1303" s="1"/>
      <c r="J1303" s="1" t="s">
        <v>1477</v>
      </c>
      <c r="K1303" s="1" t="s">
        <v>95</v>
      </c>
      <c r="L1303" s="1" t="s">
        <v>8194</v>
      </c>
      <c r="M1303" s="1" t="s">
        <v>178</v>
      </c>
      <c r="N1303" s="1" t="s">
        <v>111</v>
      </c>
      <c r="O1303" s="1" t="s">
        <v>111</v>
      </c>
      <c r="P1303" s="6" t="s">
        <v>5349</v>
      </c>
      <c r="Q1303" s="1"/>
      <c r="R1303" s="1" t="s">
        <v>178</v>
      </c>
      <c r="S1303" s="1" t="s">
        <v>111</v>
      </c>
      <c r="T1303" s="1" t="s">
        <v>111</v>
      </c>
      <c r="U1303" s="6" t="s">
        <v>5349</v>
      </c>
      <c r="V1303" s="1" t="s">
        <v>8195</v>
      </c>
      <c r="W1303" s="1" t="s">
        <v>638</v>
      </c>
      <c r="X1303" s="1">
        <v>-7777</v>
      </c>
      <c r="Y1303" s="1">
        <v>-7777</v>
      </c>
      <c r="Z1303" s="9" t="s">
        <v>467</v>
      </c>
      <c r="AA1303" s="1" t="s">
        <v>359</v>
      </c>
      <c r="AB1303" s="1"/>
      <c r="AC1303" s="1"/>
      <c r="AD1303" s="1"/>
      <c r="AE1303" s="1"/>
      <c r="AF1303" s="1"/>
      <c r="AG1303" s="1"/>
      <c r="AH1303" s="1"/>
      <c r="AI1303" s="1"/>
      <c r="AJ1303" s="1"/>
      <c r="AK1303" s="1"/>
      <c r="AL1303" s="1"/>
      <c r="AM1303" s="1"/>
      <c r="AN1303" s="1"/>
      <c r="AO1303" s="1"/>
      <c r="AP1303" s="1"/>
      <c r="AQ1303" s="1"/>
      <c r="AR1303" s="1"/>
      <c r="AS1303" s="1" t="s">
        <v>8184</v>
      </c>
      <c r="AT1303" s="1"/>
      <c r="AU1303" s="1"/>
      <c r="AV1303" s="1">
        <v>73.150000000000006</v>
      </c>
      <c r="AW1303" s="1" t="s">
        <v>8198</v>
      </c>
      <c r="AX1303" s="1" t="s">
        <v>8199</v>
      </c>
      <c r="AY1303" s="1">
        <v>44</v>
      </c>
      <c r="AZ1303" s="1">
        <v>1</v>
      </c>
      <c r="BA1303" s="1">
        <v>14.815</v>
      </c>
      <c r="BB1303" s="1">
        <v>22</v>
      </c>
      <c r="BC1303" s="1">
        <v>40</v>
      </c>
      <c r="BD1303" s="6">
        <v>1.2729999999999999</v>
      </c>
      <c r="BE1303" s="1">
        <f t="shared" si="276"/>
        <v>44.020781944444444</v>
      </c>
      <c r="BF1303" s="6">
        <f t="shared" si="277"/>
        <v>22.66702027777778</v>
      </c>
      <c r="BG1303" s="1" t="s">
        <v>38</v>
      </c>
      <c r="BH1303" s="1"/>
      <c r="BI1303" s="1"/>
      <c r="BJ1303" s="7"/>
      <c r="BK1303" s="1"/>
      <c r="BL1303" s="7"/>
      <c r="BM1303" s="1"/>
      <c r="BN1303" s="1"/>
      <c r="BO1303" s="1"/>
      <c r="BP1303" s="1"/>
      <c r="BQ1303" s="1"/>
      <c r="BR1303" s="1"/>
      <c r="BS1303" s="1"/>
      <c r="BT1303" s="529"/>
      <c r="BU1303" s="529"/>
      <c r="BV1303" s="529"/>
      <c r="BW1303" s="529"/>
      <c r="BX1303" s="529"/>
      <c r="BY1303" s="529"/>
      <c r="BZ1303" s="529"/>
      <c r="CA1303" s="529"/>
      <c r="CB1303" s="529"/>
      <c r="CC1303" s="529"/>
      <c r="CD1303" s="529"/>
      <c r="CE1303" s="529"/>
      <c r="CF1303" s="529"/>
      <c r="CG1303" s="529"/>
      <c r="CH1303" s="529"/>
      <c r="CI1303" s="529"/>
      <c r="CJ1303" s="529"/>
      <c r="CK1303" s="529"/>
      <c r="CL1303" s="529"/>
      <c r="CM1303" s="529"/>
      <c r="CN1303" s="529"/>
      <c r="CO1303" s="529"/>
      <c r="CP1303" s="529"/>
      <c r="CQ1303" s="529"/>
      <c r="CR1303" s="529"/>
      <c r="CS1303" s="529"/>
      <c r="CT1303" s="529"/>
      <c r="CU1303" s="529"/>
      <c r="CV1303" s="529"/>
      <c r="CW1303" s="529"/>
      <c r="CX1303" s="529"/>
      <c r="CY1303" s="529"/>
      <c r="CZ1303" s="529"/>
      <c r="DA1303" s="529"/>
      <c r="DB1303" s="529"/>
      <c r="DC1303" s="529"/>
      <c r="DD1303" s="529"/>
      <c r="DE1303" s="529"/>
      <c r="DF1303" s="529"/>
      <c r="DG1303" s="529"/>
      <c r="DH1303" s="529"/>
      <c r="DI1303" s="529"/>
      <c r="DJ1303" s="529"/>
      <c r="DK1303" s="529"/>
      <c r="DL1303" s="529"/>
      <c r="DM1303" s="529"/>
      <c r="DN1303" s="529"/>
      <c r="DO1303" s="529"/>
      <c r="DP1303" s="529"/>
      <c r="DQ1303" s="529"/>
      <c r="DR1303" s="529"/>
      <c r="DS1303" s="529"/>
      <c r="DT1303" s="529"/>
      <c r="DU1303" s="529"/>
      <c r="DV1303" s="529"/>
      <c r="DW1303" s="529"/>
      <c r="DX1303" s="529"/>
      <c r="DY1303" s="529"/>
      <c r="DZ1303" s="529"/>
      <c r="EA1303" s="529"/>
      <c r="EB1303" s="529"/>
      <c r="EC1303" s="529"/>
      <c r="ED1303" s="529"/>
      <c r="EE1303" s="529"/>
      <c r="EF1303" s="529"/>
      <c r="EG1303" s="529"/>
      <c r="EH1303" s="529"/>
      <c r="EI1303" s="529"/>
      <c r="EJ1303" s="529"/>
      <c r="EK1303" s="529"/>
      <c r="EL1303" s="529"/>
      <c r="EM1303" s="529"/>
      <c r="EN1303" s="529"/>
      <c r="EO1303" s="529"/>
      <c r="EP1303" s="529"/>
      <c r="EQ1303" s="529"/>
      <c r="ER1303" s="529"/>
      <c r="ES1303" s="529"/>
      <c r="ET1303" s="529"/>
      <c r="EU1303" s="529"/>
      <c r="EV1303" s="529"/>
      <c r="EW1303" s="529"/>
      <c r="EX1303" s="529"/>
      <c r="EY1303" s="529"/>
      <c r="EZ1303" s="529"/>
      <c r="FA1303" s="529"/>
      <c r="FB1303" s="529"/>
      <c r="FC1303" s="529"/>
      <c r="FD1303" s="529"/>
      <c r="FE1303" s="529"/>
      <c r="FF1303" s="529"/>
      <c r="FG1303" s="529"/>
      <c r="FH1303" s="529"/>
      <c r="FI1303" s="529"/>
      <c r="FJ1303" s="529"/>
      <c r="FK1303" s="529"/>
      <c r="FL1303" s="529"/>
      <c r="FM1303" s="529"/>
      <c r="FN1303" s="529"/>
      <c r="FO1303" s="529"/>
      <c r="FP1303" s="529"/>
      <c r="FQ1303" s="529"/>
      <c r="FR1303" s="529"/>
      <c r="FS1303" s="529"/>
      <c r="FT1303" s="529"/>
      <c r="FU1303" s="529"/>
      <c r="FV1303" s="529"/>
      <c r="FW1303" s="529"/>
      <c r="FX1303" s="529"/>
      <c r="FY1303" s="529"/>
      <c r="FZ1303" s="529"/>
      <c r="GA1303" s="529"/>
      <c r="GB1303" s="529"/>
      <c r="GC1303" s="529"/>
      <c r="GD1303" s="529"/>
      <c r="GE1303" s="529"/>
      <c r="GF1303" s="529"/>
      <c r="GG1303" s="529"/>
      <c r="GH1303" s="529"/>
      <c r="GI1303" s="529"/>
      <c r="GJ1303" s="529"/>
      <c r="GK1303" s="529"/>
      <c r="GL1303" s="529"/>
      <c r="GM1303" s="529"/>
      <c r="GN1303" s="529"/>
      <c r="GO1303" s="529"/>
      <c r="GP1303" s="529"/>
      <c r="GQ1303" s="529"/>
      <c r="GR1303" s="529"/>
      <c r="GS1303" s="529"/>
      <c r="GT1303" s="529"/>
      <c r="GU1303" s="529"/>
      <c r="GV1303" s="529"/>
      <c r="GW1303" s="529"/>
      <c r="GX1303" s="529"/>
      <c r="GY1303" s="529"/>
      <c r="GZ1303" s="529"/>
      <c r="HA1303" s="529"/>
      <c r="HB1303" s="529"/>
      <c r="HC1303" s="529"/>
      <c r="HD1303" s="529"/>
      <c r="HE1303" s="529"/>
      <c r="HF1303" s="529"/>
      <c r="HG1303" s="529"/>
      <c r="HH1303" s="529"/>
      <c r="HI1303" s="529"/>
      <c r="HJ1303" s="529"/>
      <c r="HK1303" s="529"/>
      <c r="HL1303" s="529"/>
      <c r="HM1303" s="529"/>
      <c r="HN1303" s="529"/>
      <c r="HO1303" s="529"/>
      <c r="HP1303" s="529"/>
      <c r="HQ1303" s="529"/>
      <c r="HR1303" s="529"/>
      <c r="HS1303" s="529"/>
      <c r="HT1303" s="529"/>
      <c r="HU1303" s="529"/>
      <c r="HV1303" s="529"/>
      <c r="HW1303" s="529"/>
      <c r="HX1303" s="529"/>
      <c r="HY1303" s="529"/>
      <c r="HZ1303" s="529"/>
      <c r="IA1303" s="529"/>
      <c r="IB1303" s="529"/>
      <c r="IC1303" s="529"/>
      <c r="ID1303" s="529"/>
      <c r="IE1303" s="529"/>
      <c r="IF1303" s="529"/>
      <c r="IG1303" s="529"/>
      <c r="IH1303" s="529"/>
      <c r="II1303" s="529"/>
      <c r="IJ1303" s="529"/>
      <c r="IK1303" s="529"/>
      <c r="IL1303" s="529"/>
      <c r="IM1303" s="529"/>
      <c r="IN1303" s="529"/>
      <c r="IO1303" s="529"/>
      <c r="IP1303" s="529"/>
      <c r="IQ1303" s="529"/>
      <c r="IR1303" s="529"/>
      <c r="IS1303" s="529"/>
      <c r="IT1303" s="529"/>
      <c r="IU1303" s="529"/>
      <c r="IV1303" s="529"/>
      <c r="IW1303" s="529"/>
      <c r="IX1303" s="529"/>
      <c r="IY1303" s="529"/>
      <c r="IZ1303" s="529"/>
      <c r="JA1303" s="529"/>
      <c r="JB1303" s="529"/>
      <c r="JC1303" s="529"/>
      <c r="JD1303" s="529"/>
      <c r="JE1303" s="529"/>
      <c r="JF1303" s="529"/>
      <c r="JG1303" s="529"/>
      <c r="JH1303" s="529"/>
    </row>
    <row r="1304" spans="1:268" s="3" customFormat="1" ht="54.75" customHeight="1" thickBot="1" x14ac:dyDescent="0.3">
      <c r="A1304" s="178"/>
      <c r="B1304" s="178" t="s">
        <v>8193</v>
      </c>
      <c r="C1304" s="178">
        <v>11160142</v>
      </c>
      <c r="D1304" s="179">
        <v>43353</v>
      </c>
      <c r="E1304" s="179">
        <v>43353</v>
      </c>
      <c r="F1304" s="179">
        <v>44881</v>
      </c>
      <c r="G1304" s="178"/>
      <c r="H1304" s="178" t="s">
        <v>1476</v>
      </c>
      <c r="I1304" s="178"/>
      <c r="J1304" s="178" t="s">
        <v>1477</v>
      </c>
      <c r="K1304" s="178" t="s">
        <v>95</v>
      </c>
      <c r="L1304" s="178" t="s">
        <v>8194</v>
      </c>
      <c r="M1304" s="178" t="s">
        <v>178</v>
      </c>
      <c r="N1304" s="178" t="s">
        <v>111</v>
      </c>
      <c r="O1304" s="178" t="s">
        <v>111</v>
      </c>
      <c r="P1304" s="178" t="s">
        <v>5349</v>
      </c>
      <c r="Q1304" s="178"/>
      <c r="R1304" s="178" t="s">
        <v>178</v>
      </c>
      <c r="S1304" s="178" t="s">
        <v>111</v>
      </c>
      <c r="T1304" s="178" t="s">
        <v>111</v>
      </c>
      <c r="U1304" s="178" t="s">
        <v>5349</v>
      </c>
      <c r="V1304" s="178" t="s">
        <v>8195</v>
      </c>
      <c r="W1304" s="178" t="s">
        <v>638</v>
      </c>
      <c r="X1304" s="178">
        <v>-7777</v>
      </c>
      <c r="Y1304" s="178">
        <v>-7777</v>
      </c>
      <c r="Z1304" s="178" t="s">
        <v>467</v>
      </c>
      <c r="AA1304" s="178" t="s">
        <v>359</v>
      </c>
      <c r="AB1304" s="178"/>
      <c r="AC1304" s="178"/>
      <c r="AD1304" s="178"/>
      <c r="AE1304" s="178"/>
      <c r="AF1304" s="178"/>
      <c r="AG1304" s="178"/>
      <c r="AH1304" s="178"/>
      <c r="AI1304" s="178"/>
      <c r="AJ1304" s="178"/>
      <c r="AK1304" s="178"/>
      <c r="AL1304" s="178"/>
      <c r="AM1304" s="178"/>
      <c r="AN1304" s="178"/>
      <c r="AO1304" s="178"/>
      <c r="AP1304" s="178"/>
      <c r="AQ1304" s="178"/>
      <c r="AR1304" s="178"/>
      <c r="AS1304" s="178" t="s">
        <v>8185</v>
      </c>
      <c r="AT1304" s="178"/>
      <c r="AU1304" s="178"/>
      <c r="AV1304" s="178">
        <v>70.010000000000005</v>
      </c>
      <c r="AW1304" s="178" t="s">
        <v>8200</v>
      </c>
      <c r="AX1304" s="178" t="s">
        <v>8201</v>
      </c>
      <c r="AY1304" s="178">
        <v>44</v>
      </c>
      <c r="AZ1304" s="178">
        <v>1</v>
      </c>
      <c r="BA1304" s="178">
        <v>20.11</v>
      </c>
      <c r="BB1304" s="178">
        <v>22</v>
      </c>
      <c r="BC1304" s="178">
        <v>40</v>
      </c>
      <c r="BD1304" s="178">
        <v>31.69</v>
      </c>
      <c r="BE1304" s="178">
        <f t="shared" si="276"/>
        <v>44.02225277777778</v>
      </c>
      <c r="BF1304" s="178">
        <f t="shared" si="277"/>
        <v>22.675469444444445</v>
      </c>
      <c r="BG1304" s="178" t="s">
        <v>38</v>
      </c>
      <c r="BH1304" s="178"/>
      <c r="BI1304" s="178"/>
      <c r="BJ1304" s="179"/>
      <c r="BK1304" s="178"/>
      <c r="BL1304" s="179"/>
      <c r="BM1304" s="178"/>
      <c r="BN1304" s="178"/>
      <c r="BO1304" s="178"/>
      <c r="BP1304" s="178"/>
      <c r="BQ1304" s="178"/>
      <c r="BR1304" s="178"/>
      <c r="BS1304" s="178"/>
      <c r="BT1304" s="529"/>
      <c r="BU1304" s="529"/>
      <c r="BV1304" s="529"/>
      <c r="BW1304" s="529"/>
      <c r="BX1304" s="529"/>
      <c r="BY1304" s="529"/>
      <c r="BZ1304" s="529"/>
      <c r="CA1304" s="529"/>
      <c r="CB1304" s="529"/>
      <c r="CC1304" s="529"/>
      <c r="CD1304" s="529"/>
      <c r="CE1304" s="529"/>
      <c r="CF1304" s="529"/>
      <c r="CG1304" s="529"/>
      <c r="CH1304" s="529"/>
      <c r="CI1304" s="529"/>
      <c r="CJ1304" s="529"/>
      <c r="CK1304" s="529"/>
      <c r="CL1304" s="529"/>
      <c r="CM1304" s="529"/>
      <c r="CN1304" s="529"/>
      <c r="CO1304" s="529"/>
      <c r="CP1304" s="529"/>
      <c r="CQ1304" s="529"/>
      <c r="CR1304" s="529"/>
      <c r="CS1304" s="529"/>
      <c r="CT1304" s="529"/>
      <c r="CU1304" s="529"/>
      <c r="CV1304" s="529"/>
      <c r="CW1304" s="529"/>
      <c r="CX1304" s="529"/>
      <c r="CY1304" s="529"/>
      <c r="CZ1304" s="529"/>
      <c r="DA1304" s="529"/>
      <c r="DB1304" s="529"/>
      <c r="DC1304" s="529"/>
      <c r="DD1304" s="529"/>
      <c r="DE1304" s="529"/>
      <c r="DF1304" s="529"/>
      <c r="DG1304" s="529"/>
      <c r="DH1304" s="529"/>
      <c r="DI1304" s="529"/>
      <c r="DJ1304" s="529"/>
      <c r="DK1304" s="529"/>
      <c r="DL1304" s="529"/>
      <c r="DM1304" s="529"/>
      <c r="DN1304" s="529"/>
      <c r="DO1304" s="529"/>
      <c r="DP1304" s="529"/>
      <c r="DQ1304" s="529"/>
      <c r="DR1304" s="529"/>
      <c r="DS1304" s="529"/>
      <c r="DT1304" s="529"/>
      <c r="DU1304" s="529"/>
      <c r="DV1304" s="529"/>
      <c r="DW1304" s="529"/>
      <c r="DX1304" s="529"/>
      <c r="DY1304" s="529"/>
      <c r="DZ1304" s="529"/>
      <c r="EA1304" s="529"/>
      <c r="EB1304" s="529"/>
      <c r="EC1304" s="529"/>
      <c r="ED1304" s="529"/>
      <c r="EE1304" s="529"/>
      <c r="EF1304" s="529"/>
      <c r="EG1304" s="529"/>
      <c r="EH1304" s="529"/>
      <c r="EI1304" s="529"/>
      <c r="EJ1304" s="529"/>
      <c r="EK1304" s="529"/>
      <c r="EL1304" s="529"/>
      <c r="EM1304" s="529"/>
      <c r="EN1304" s="529"/>
      <c r="EO1304" s="529"/>
      <c r="EP1304" s="529"/>
      <c r="EQ1304" s="529"/>
      <c r="ER1304" s="529"/>
      <c r="ES1304" s="529"/>
      <c r="ET1304" s="529"/>
      <c r="EU1304" s="529"/>
      <c r="EV1304" s="529"/>
      <c r="EW1304" s="529"/>
      <c r="EX1304" s="529"/>
      <c r="EY1304" s="529"/>
      <c r="EZ1304" s="529"/>
      <c r="FA1304" s="529"/>
      <c r="FB1304" s="529"/>
      <c r="FC1304" s="529"/>
      <c r="FD1304" s="529"/>
      <c r="FE1304" s="529"/>
      <c r="FF1304" s="529"/>
      <c r="FG1304" s="529"/>
      <c r="FH1304" s="529"/>
      <c r="FI1304" s="529"/>
      <c r="FJ1304" s="529"/>
      <c r="FK1304" s="529"/>
      <c r="FL1304" s="529"/>
      <c r="FM1304" s="529"/>
      <c r="FN1304" s="529"/>
      <c r="FO1304" s="529"/>
      <c r="FP1304" s="529"/>
      <c r="FQ1304" s="529"/>
      <c r="FR1304" s="529"/>
      <c r="FS1304" s="529"/>
      <c r="FT1304" s="529"/>
      <c r="FU1304" s="529"/>
      <c r="FV1304" s="529"/>
      <c r="FW1304" s="529"/>
      <c r="FX1304" s="529"/>
      <c r="FY1304" s="529"/>
      <c r="FZ1304" s="529"/>
      <c r="GA1304" s="529"/>
      <c r="GB1304" s="529"/>
      <c r="GC1304" s="529"/>
      <c r="GD1304" s="529"/>
      <c r="GE1304" s="529"/>
      <c r="GF1304" s="529"/>
      <c r="GG1304" s="529"/>
      <c r="GH1304" s="529"/>
      <c r="GI1304" s="529"/>
      <c r="GJ1304" s="529"/>
      <c r="GK1304" s="529"/>
      <c r="GL1304" s="529"/>
      <c r="GM1304" s="529"/>
      <c r="GN1304" s="529"/>
      <c r="GO1304" s="529"/>
      <c r="GP1304" s="529"/>
      <c r="GQ1304" s="529"/>
      <c r="GR1304" s="529"/>
      <c r="GS1304" s="529"/>
      <c r="GT1304" s="529"/>
      <c r="GU1304" s="529"/>
      <c r="GV1304" s="529"/>
      <c r="GW1304" s="529"/>
      <c r="GX1304" s="529"/>
      <c r="GY1304" s="529"/>
      <c r="GZ1304" s="529"/>
      <c r="HA1304" s="529"/>
      <c r="HB1304" s="529"/>
      <c r="HC1304" s="529"/>
      <c r="HD1304" s="529"/>
      <c r="HE1304" s="529"/>
      <c r="HF1304" s="529"/>
      <c r="HG1304" s="529"/>
      <c r="HH1304" s="529"/>
      <c r="HI1304" s="529"/>
      <c r="HJ1304" s="529"/>
      <c r="HK1304" s="529"/>
      <c r="HL1304" s="529"/>
      <c r="HM1304" s="529"/>
      <c r="HN1304" s="529"/>
      <c r="HO1304" s="529"/>
      <c r="HP1304" s="529"/>
      <c r="HQ1304" s="529"/>
      <c r="HR1304" s="529"/>
      <c r="HS1304" s="529"/>
      <c r="HT1304" s="529"/>
      <c r="HU1304" s="529"/>
      <c r="HV1304" s="529"/>
      <c r="HW1304" s="529"/>
      <c r="HX1304" s="529"/>
      <c r="HY1304" s="529"/>
      <c r="HZ1304" s="529"/>
      <c r="IA1304" s="529"/>
      <c r="IB1304" s="529"/>
      <c r="IC1304" s="529"/>
      <c r="ID1304" s="529"/>
      <c r="IE1304" s="529"/>
      <c r="IF1304" s="529"/>
      <c r="IG1304" s="529"/>
      <c r="IH1304" s="529"/>
      <c r="II1304" s="529"/>
      <c r="IJ1304" s="529"/>
      <c r="IK1304" s="529"/>
      <c r="IL1304" s="529"/>
      <c r="IM1304" s="529"/>
      <c r="IN1304" s="529"/>
      <c r="IO1304" s="529"/>
      <c r="IP1304" s="529"/>
      <c r="IQ1304" s="529"/>
      <c r="IR1304" s="529"/>
      <c r="IS1304" s="529"/>
      <c r="IT1304" s="529"/>
      <c r="IU1304" s="529"/>
      <c r="IV1304" s="529"/>
      <c r="IW1304" s="529"/>
      <c r="IX1304" s="529"/>
      <c r="IY1304" s="529"/>
      <c r="IZ1304" s="529"/>
      <c r="JA1304" s="529"/>
      <c r="JB1304" s="529"/>
      <c r="JC1304" s="529"/>
      <c r="JD1304" s="529"/>
      <c r="JE1304" s="529"/>
      <c r="JF1304" s="529"/>
      <c r="JG1304" s="529"/>
      <c r="JH1304" s="529"/>
    </row>
    <row r="1305" spans="1:268" s="3" customFormat="1" ht="76.5" customHeight="1" x14ac:dyDescent="0.25">
      <c r="A1305" s="1" t="s">
        <v>3387</v>
      </c>
      <c r="B1305" s="1" t="s">
        <v>10547</v>
      </c>
      <c r="C1305" s="1">
        <v>11160143</v>
      </c>
      <c r="D1305" s="7">
        <v>43397</v>
      </c>
      <c r="E1305" s="7">
        <v>43397</v>
      </c>
      <c r="F1305" s="7">
        <v>47780</v>
      </c>
      <c r="G1305" s="1"/>
      <c r="H1305" s="1" t="s">
        <v>8218</v>
      </c>
      <c r="I1305" s="1"/>
      <c r="J1305" s="1" t="s">
        <v>8219</v>
      </c>
      <c r="K1305" s="1" t="s">
        <v>60</v>
      </c>
      <c r="L1305" s="1" t="s">
        <v>8220</v>
      </c>
      <c r="M1305" s="1" t="s">
        <v>8217</v>
      </c>
      <c r="N1305" s="1" t="s">
        <v>629</v>
      </c>
      <c r="O1305" s="1" t="s">
        <v>41</v>
      </c>
      <c r="P1305" s="6" t="s">
        <v>8221</v>
      </c>
      <c r="Q1305" s="1"/>
      <c r="R1305" s="1" t="s">
        <v>8217</v>
      </c>
      <c r="S1305" s="1" t="s">
        <v>629</v>
      </c>
      <c r="T1305" s="1" t="s">
        <v>41</v>
      </c>
      <c r="U1305" s="6" t="s">
        <v>8221</v>
      </c>
      <c r="V1305" s="1" t="s">
        <v>8222</v>
      </c>
      <c r="W1305" s="1" t="s">
        <v>638</v>
      </c>
      <c r="X1305" s="1"/>
      <c r="Y1305" s="1"/>
      <c r="Z1305" s="9" t="s">
        <v>467</v>
      </c>
      <c r="AA1305" s="1" t="s">
        <v>359</v>
      </c>
      <c r="AB1305" s="1">
        <v>6.19</v>
      </c>
      <c r="AC1305" s="1">
        <v>266</v>
      </c>
      <c r="AD1305" s="1">
        <v>136862</v>
      </c>
      <c r="AE1305" s="1"/>
      <c r="AF1305" s="1"/>
      <c r="AG1305" s="1"/>
      <c r="AH1305" s="1"/>
      <c r="AI1305" s="1"/>
      <c r="AJ1305" s="1"/>
      <c r="AK1305" s="1"/>
      <c r="AL1305" s="1">
        <v>136862</v>
      </c>
      <c r="AM1305" s="1"/>
      <c r="AN1305" s="1"/>
      <c r="AO1305" s="1">
        <v>619</v>
      </c>
      <c r="AP1305" s="1"/>
      <c r="AQ1305" s="1"/>
      <c r="AR1305" s="1"/>
      <c r="AS1305" s="1" t="s">
        <v>1865</v>
      </c>
      <c r="AT1305" s="1"/>
      <c r="AU1305" s="1"/>
      <c r="AV1305" s="1">
        <v>125.32</v>
      </c>
      <c r="AW1305" s="1" t="s">
        <v>8223</v>
      </c>
      <c r="AX1305" s="1" t="s">
        <v>8224</v>
      </c>
      <c r="AY1305" s="1">
        <v>43</v>
      </c>
      <c r="AZ1305" s="1">
        <v>34</v>
      </c>
      <c r="BA1305" s="1">
        <v>11.68</v>
      </c>
      <c r="BB1305" s="1">
        <v>26</v>
      </c>
      <c r="BC1305" s="1">
        <v>11</v>
      </c>
      <c r="BD1305" s="6" t="s">
        <v>8225</v>
      </c>
      <c r="BE1305" s="1">
        <f t="shared" si="276"/>
        <v>43.569911111111118</v>
      </c>
      <c r="BF1305" s="6">
        <f t="shared" si="277"/>
        <v>26.191444444444446</v>
      </c>
      <c r="BG1305" s="1" t="s">
        <v>47</v>
      </c>
      <c r="BH1305" s="1"/>
      <c r="BI1305" s="1">
        <v>4433</v>
      </c>
      <c r="BJ1305" s="7">
        <v>45671</v>
      </c>
      <c r="BK1305" s="1">
        <v>4433</v>
      </c>
      <c r="BL1305" s="7">
        <v>45671</v>
      </c>
      <c r="BM1305" s="1"/>
      <c r="BN1305" s="1"/>
      <c r="BO1305" s="1"/>
      <c r="BP1305" s="1"/>
      <c r="BQ1305" s="1"/>
      <c r="BR1305" s="1"/>
      <c r="BS1305" s="1"/>
      <c r="BT1305" s="529"/>
      <c r="BU1305" s="529"/>
      <c r="BV1305" s="529"/>
      <c r="BW1305" s="529"/>
      <c r="BX1305" s="529"/>
      <c r="BY1305" s="529"/>
      <c r="BZ1305" s="529"/>
      <c r="CA1305" s="529"/>
      <c r="CB1305" s="529"/>
      <c r="CC1305" s="529"/>
      <c r="CD1305" s="529"/>
      <c r="CE1305" s="529"/>
      <c r="CF1305" s="529"/>
      <c r="CG1305" s="529"/>
      <c r="CH1305" s="529"/>
      <c r="CI1305" s="529"/>
      <c r="CJ1305" s="529"/>
      <c r="CK1305" s="529"/>
      <c r="CL1305" s="529"/>
      <c r="CM1305" s="529"/>
      <c r="CN1305" s="529"/>
      <c r="CO1305" s="529"/>
      <c r="CP1305" s="529"/>
      <c r="CQ1305" s="529"/>
      <c r="CR1305" s="529"/>
      <c r="CS1305" s="529"/>
      <c r="CT1305" s="529"/>
      <c r="CU1305" s="529"/>
      <c r="CV1305" s="529"/>
      <c r="CW1305" s="529"/>
      <c r="CX1305" s="529"/>
      <c r="CY1305" s="529"/>
      <c r="CZ1305" s="529"/>
      <c r="DA1305" s="529"/>
      <c r="DB1305" s="529"/>
      <c r="DC1305" s="529"/>
      <c r="DD1305" s="529"/>
      <c r="DE1305" s="529"/>
      <c r="DF1305" s="529"/>
      <c r="DG1305" s="529"/>
      <c r="DH1305" s="529"/>
      <c r="DI1305" s="529"/>
      <c r="DJ1305" s="529"/>
      <c r="DK1305" s="529"/>
      <c r="DL1305" s="529"/>
      <c r="DM1305" s="529"/>
      <c r="DN1305" s="529"/>
      <c r="DO1305" s="529"/>
      <c r="DP1305" s="529"/>
      <c r="DQ1305" s="529"/>
      <c r="DR1305" s="529"/>
      <c r="DS1305" s="529"/>
      <c r="DT1305" s="529"/>
      <c r="DU1305" s="529"/>
      <c r="DV1305" s="529"/>
      <c r="DW1305" s="529"/>
      <c r="DX1305" s="529"/>
      <c r="DY1305" s="529"/>
      <c r="DZ1305" s="529"/>
      <c r="EA1305" s="529"/>
      <c r="EB1305" s="529"/>
      <c r="EC1305" s="529"/>
      <c r="ED1305" s="529"/>
      <c r="EE1305" s="529"/>
      <c r="EF1305" s="529"/>
      <c r="EG1305" s="529"/>
      <c r="EH1305" s="529"/>
      <c r="EI1305" s="529"/>
      <c r="EJ1305" s="529"/>
      <c r="EK1305" s="529"/>
      <c r="EL1305" s="529"/>
      <c r="EM1305" s="529"/>
      <c r="EN1305" s="529"/>
      <c r="EO1305" s="529"/>
      <c r="EP1305" s="529"/>
      <c r="EQ1305" s="529"/>
      <c r="ER1305" s="529"/>
      <c r="ES1305" s="529"/>
      <c r="ET1305" s="529"/>
      <c r="EU1305" s="529"/>
      <c r="EV1305" s="529"/>
      <c r="EW1305" s="529"/>
      <c r="EX1305" s="529"/>
      <c r="EY1305" s="529"/>
      <c r="EZ1305" s="529"/>
      <c r="FA1305" s="529"/>
      <c r="FB1305" s="529"/>
      <c r="FC1305" s="529"/>
      <c r="FD1305" s="529"/>
      <c r="FE1305" s="529"/>
      <c r="FF1305" s="529"/>
      <c r="FG1305" s="529"/>
      <c r="FH1305" s="529"/>
      <c r="FI1305" s="529"/>
      <c r="FJ1305" s="529"/>
      <c r="FK1305" s="529"/>
      <c r="FL1305" s="529"/>
      <c r="FM1305" s="529"/>
      <c r="FN1305" s="529"/>
      <c r="FO1305" s="529"/>
      <c r="FP1305" s="529"/>
      <c r="FQ1305" s="529"/>
      <c r="FR1305" s="529"/>
      <c r="FS1305" s="529"/>
      <c r="FT1305" s="529"/>
      <c r="FU1305" s="529"/>
      <c r="FV1305" s="529"/>
      <c r="FW1305" s="529"/>
      <c r="FX1305" s="529"/>
      <c r="FY1305" s="529"/>
      <c r="FZ1305" s="529"/>
      <c r="GA1305" s="529"/>
      <c r="GB1305" s="529"/>
      <c r="GC1305" s="529"/>
      <c r="GD1305" s="529"/>
      <c r="GE1305" s="529"/>
      <c r="GF1305" s="529"/>
      <c r="GG1305" s="529"/>
      <c r="GH1305" s="529"/>
      <c r="GI1305" s="529"/>
      <c r="GJ1305" s="529"/>
      <c r="GK1305" s="529"/>
      <c r="GL1305" s="529"/>
      <c r="GM1305" s="529"/>
      <c r="GN1305" s="529"/>
      <c r="GO1305" s="529"/>
      <c r="GP1305" s="529"/>
      <c r="GQ1305" s="529"/>
      <c r="GR1305" s="529"/>
      <c r="GS1305" s="529"/>
      <c r="GT1305" s="529"/>
      <c r="GU1305" s="529"/>
      <c r="GV1305" s="529"/>
      <c r="GW1305" s="529"/>
      <c r="GX1305" s="529"/>
      <c r="GY1305" s="529"/>
      <c r="GZ1305" s="529"/>
      <c r="HA1305" s="529"/>
      <c r="HB1305" s="529"/>
      <c r="HC1305" s="529"/>
      <c r="HD1305" s="529"/>
      <c r="HE1305" s="529"/>
      <c r="HF1305" s="529"/>
      <c r="HG1305" s="529"/>
      <c r="HH1305" s="529"/>
      <c r="HI1305" s="529"/>
      <c r="HJ1305" s="529"/>
      <c r="HK1305" s="529"/>
      <c r="HL1305" s="529"/>
      <c r="HM1305" s="529"/>
      <c r="HN1305" s="529"/>
      <c r="HO1305" s="529"/>
      <c r="HP1305" s="529"/>
      <c r="HQ1305" s="529"/>
      <c r="HR1305" s="529"/>
      <c r="HS1305" s="529"/>
      <c r="HT1305" s="529"/>
      <c r="HU1305" s="529"/>
      <c r="HV1305" s="529"/>
      <c r="HW1305" s="529"/>
      <c r="HX1305" s="529"/>
      <c r="HY1305" s="529"/>
      <c r="HZ1305" s="529"/>
      <c r="IA1305" s="529"/>
      <c r="IB1305" s="529"/>
      <c r="IC1305" s="529"/>
      <c r="ID1305" s="529"/>
      <c r="IE1305" s="529"/>
      <c r="IF1305" s="529"/>
      <c r="IG1305" s="529"/>
      <c r="IH1305" s="529"/>
      <c r="II1305" s="529"/>
      <c r="IJ1305" s="529"/>
      <c r="IK1305" s="529"/>
      <c r="IL1305" s="529"/>
      <c r="IM1305" s="529"/>
      <c r="IN1305" s="529"/>
      <c r="IO1305" s="529"/>
      <c r="IP1305" s="529"/>
      <c r="IQ1305" s="529"/>
      <c r="IR1305" s="529"/>
      <c r="IS1305" s="529"/>
      <c r="IT1305" s="529"/>
      <c r="IU1305" s="529"/>
      <c r="IV1305" s="529"/>
      <c r="IW1305" s="529"/>
      <c r="IX1305" s="529"/>
      <c r="IY1305" s="529"/>
      <c r="IZ1305" s="529"/>
      <c r="JA1305" s="529"/>
      <c r="JB1305" s="529"/>
      <c r="JC1305" s="529"/>
      <c r="JD1305" s="529"/>
      <c r="JE1305" s="529"/>
      <c r="JF1305" s="529"/>
      <c r="JG1305" s="529"/>
      <c r="JH1305" s="529"/>
    </row>
    <row r="1306" spans="1:268" s="5" customFormat="1" ht="36" x14ac:dyDescent="0.25">
      <c r="B1306" s="1" t="s">
        <v>10547</v>
      </c>
      <c r="C1306" s="1">
        <v>11160143</v>
      </c>
      <c r="D1306" s="7">
        <v>43397</v>
      </c>
      <c r="E1306" s="7">
        <v>43397</v>
      </c>
      <c r="F1306" s="7">
        <v>47780</v>
      </c>
      <c r="G1306" s="1"/>
      <c r="H1306" s="1" t="s">
        <v>8218</v>
      </c>
      <c r="I1306" s="1"/>
      <c r="J1306" s="1" t="s">
        <v>8219</v>
      </c>
      <c r="K1306" s="1" t="s">
        <v>60</v>
      </c>
      <c r="L1306" s="1" t="s">
        <v>8220</v>
      </c>
      <c r="M1306" s="1" t="s">
        <v>8217</v>
      </c>
      <c r="N1306" s="1" t="s">
        <v>629</v>
      </c>
      <c r="O1306" s="1" t="s">
        <v>41</v>
      </c>
      <c r="P1306" s="6" t="s">
        <v>8221</v>
      </c>
      <c r="Q1306" s="1"/>
      <c r="R1306" s="1" t="s">
        <v>8217</v>
      </c>
      <c r="S1306" s="1" t="s">
        <v>629</v>
      </c>
      <c r="T1306" s="1" t="s">
        <v>41</v>
      </c>
      <c r="U1306" s="6" t="s">
        <v>8221</v>
      </c>
      <c r="V1306" s="1" t="s">
        <v>8222</v>
      </c>
      <c r="W1306" s="1" t="s">
        <v>638</v>
      </c>
      <c r="X1306" s="1"/>
      <c r="Y1306" s="1"/>
      <c r="Z1306" s="9" t="s">
        <v>467</v>
      </c>
      <c r="AA1306" s="1" t="s">
        <v>359</v>
      </c>
      <c r="AS1306" s="1" t="s">
        <v>8184</v>
      </c>
      <c r="AV1306" s="5">
        <v>120.05</v>
      </c>
      <c r="AW1306" s="1" t="s">
        <v>8227</v>
      </c>
      <c r="AX1306" s="1" t="s">
        <v>8228</v>
      </c>
      <c r="AY1306" s="5">
        <v>43</v>
      </c>
      <c r="AZ1306" s="5">
        <v>34</v>
      </c>
      <c r="BA1306" s="5">
        <v>25.67</v>
      </c>
      <c r="BB1306" s="5">
        <v>26</v>
      </c>
      <c r="BC1306" s="5">
        <v>10</v>
      </c>
      <c r="BD1306" s="5">
        <v>50.27</v>
      </c>
      <c r="BE1306" s="5">
        <f t="shared" si="276"/>
        <v>43.573797222222225</v>
      </c>
      <c r="BF1306" s="6">
        <f t="shared" si="277"/>
        <v>26.180630555555556</v>
      </c>
      <c r="BG1306" s="1" t="s">
        <v>47</v>
      </c>
      <c r="BI1306" s="1">
        <v>4433</v>
      </c>
      <c r="BJ1306" s="7">
        <v>45671</v>
      </c>
      <c r="BK1306" s="1">
        <v>4433</v>
      </c>
      <c r="BL1306" s="7">
        <v>45671</v>
      </c>
      <c r="BT1306" s="563"/>
      <c r="BU1306" s="563"/>
      <c r="BV1306" s="563"/>
      <c r="BW1306" s="563"/>
      <c r="BX1306" s="563"/>
      <c r="BY1306" s="563"/>
      <c r="BZ1306" s="563"/>
      <c r="CA1306" s="563"/>
      <c r="CB1306" s="563"/>
      <c r="CC1306" s="563"/>
      <c r="CD1306" s="563"/>
      <c r="CE1306" s="563"/>
      <c r="CF1306" s="563"/>
      <c r="CG1306" s="563"/>
      <c r="CH1306" s="563"/>
      <c r="CI1306" s="563"/>
      <c r="CJ1306" s="563"/>
      <c r="CK1306" s="563"/>
      <c r="CL1306" s="563"/>
      <c r="CM1306" s="563"/>
      <c r="CN1306" s="563"/>
      <c r="CO1306" s="563"/>
      <c r="CP1306" s="563"/>
      <c r="CQ1306" s="563"/>
      <c r="CR1306" s="563"/>
      <c r="CS1306" s="563"/>
      <c r="CT1306" s="563"/>
      <c r="CU1306" s="563"/>
      <c r="CV1306" s="563"/>
      <c r="CW1306" s="563"/>
      <c r="CX1306" s="563"/>
      <c r="CY1306" s="563"/>
      <c r="CZ1306" s="563"/>
      <c r="DA1306" s="563"/>
      <c r="DB1306" s="563"/>
      <c r="DC1306" s="563"/>
      <c r="DD1306" s="563"/>
      <c r="DE1306" s="563"/>
      <c r="DF1306" s="563"/>
      <c r="DG1306" s="563"/>
      <c r="DH1306" s="563"/>
      <c r="DI1306" s="563"/>
      <c r="DJ1306" s="563"/>
      <c r="DK1306" s="563"/>
      <c r="DL1306" s="563"/>
      <c r="DM1306" s="563"/>
      <c r="DN1306" s="563"/>
      <c r="DO1306" s="563"/>
      <c r="DP1306" s="563"/>
      <c r="DQ1306" s="563"/>
      <c r="DR1306" s="563"/>
      <c r="DS1306" s="563"/>
      <c r="DT1306" s="563"/>
      <c r="DU1306" s="563"/>
      <c r="DV1306" s="563"/>
      <c r="DW1306" s="563"/>
      <c r="DX1306" s="563"/>
      <c r="DY1306" s="563"/>
      <c r="DZ1306" s="563"/>
      <c r="EA1306" s="563"/>
      <c r="EB1306" s="563"/>
      <c r="EC1306" s="563"/>
      <c r="ED1306" s="563"/>
      <c r="EE1306" s="563"/>
      <c r="EF1306" s="563"/>
      <c r="EG1306" s="563"/>
      <c r="EH1306" s="563"/>
      <c r="EI1306" s="563"/>
      <c r="EJ1306" s="563"/>
      <c r="EK1306" s="563"/>
      <c r="EL1306" s="563"/>
      <c r="EM1306" s="563"/>
      <c r="EN1306" s="563"/>
      <c r="EO1306" s="563"/>
      <c r="EP1306" s="563"/>
      <c r="EQ1306" s="563"/>
      <c r="ER1306" s="563"/>
      <c r="ES1306" s="563"/>
      <c r="ET1306" s="563"/>
      <c r="EU1306" s="563"/>
      <c r="EV1306" s="563"/>
      <c r="EW1306" s="563"/>
      <c r="EX1306" s="563"/>
      <c r="EY1306" s="563"/>
      <c r="EZ1306" s="563"/>
      <c r="FA1306" s="563"/>
      <c r="FB1306" s="563"/>
      <c r="FC1306" s="563"/>
      <c r="FD1306" s="563"/>
      <c r="FE1306" s="563"/>
      <c r="FF1306" s="563"/>
      <c r="FG1306" s="563"/>
      <c r="FH1306" s="563"/>
      <c r="FI1306" s="563"/>
      <c r="FJ1306" s="563"/>
      <c r="FK1306" s="563"/>
      <c r="FL1306" s="563"/>
      <c r="FM1306" s="563"/>
      <c r="FN1306" s="563"/>
      <c r="FO1306" s="563"/>
      <c r="FP1306" s="563"/>
      <c r="FQ1306" s="563"/>
      <c r="FR1306" s="563"/>
      <c r="FS1306" s="563"/>
      <c r="FT1306" s="563"/>
      <c r="FU1306" s="563"/>
      <c r="FV1306" s="563"/>
      <c r="FW1306" s="563"/>
      <c r="FX1306" s="563"/>
      <c r="FY1306" s="563"/>
      <c r="FZ1306" s="563"/>
      <c r="GA1306" s="563"/>
      <c r="GB1306" s="563"/>
      <c r="GC1306" s="563"/>
      <c r="GD1306" s="563"/>
      <c r="GE1306" s="563"/>
      <c r="GF1306" s="563"/>
      <c r="GG1306" s="563"/>
      <c r="GH1306" s="563"/>
      <c r="GI1306" s="563"/>
      <c r="GJ1306" s="563"/>
      <c r="GK1306" s="563"/>
      <c r="GL1306" s="563"/>
      <c r="GM1306" s="563"/>
      <c r="GN1306" s="563"/>
      <c r="GO1306" s="563"/>
      <c r="GP1306" s="563"/>
      <c r="GQ1306" s="563"/>
      <c r="GR1306" s="563"/>
      <c r="GS1306" s="563"/>
      <c r="GT1306" s="563"/>
      <c r="GU1306" s="563"/>
      <c r="GV1306" s="563"/>
      <c r="GW1306" s="563"/>
      <c r="GX1306" s="563"/>
      <c r="GY1306" s="563"/>
      <c r="GZ1306" s="563"/>
      <c r="HA1306" s="563"/>
      <c r="HB1306" s="563"/>
      <c r="HC1306" s="563"/>
      <c r="HD1306" s="563"/>
      <c r="HE1306" s="563"/>
      <c r="HF1306" s="563"/>
      <c r="HG1306" s="563"/>
      <c r="HH1306" s="563"/>
      <c r="HI1306" s="563"/>
      <c r="HJ1306" s="563"/>
      <c r="HK1306" s="563"/>
      <c r="HL1306" s="563"/>
      <c r="HM1306" s="563"/>
      <c r="HN1306" s="563"/>
      <c r="HO1306" s="563"/>
      <c r="HP1306" s="563"/>
      <c r="HQ1306" s="563"/>
      <c r="HR1306" s="563"/>
      <c r="HS1306" s="563"/>
      <c r="HT1306" s="563"/>
      <c r="HU1306" s="563"/>
      <c r="HV1306" s="563"/>
      <c r="HW1306" s="563"/>
      <c r="HX1306" s="563"/>
      <c r="HY1306" s="563"/>
      <c r="HZ1306" s="563"/>
      <c r="IA1306" s="563"/>
      <c r="IB1306" s="563"/>
      <c r="IC1306" s="563"/>
      <c r="ID1306" s="563"/>
      <c r="IE1306" s="563"/>
      <c r="IF1306" s="563"/>
      <c r="IG1306" s="563"/>
      <c r="IH1306" s="563"/>
      <c r="II1306" s="563"/>
      <c r="IJ1306" s="563"/>
      <c r="IK1306" s="563"/>
      <c r="IL1306" s="563"/>
      <c r="IM1306" s="563"/>
      <c r="IN1306" s="563"/>
      <c r="IO1306" s="563"/>
      <c r="IP1306" s="563"/>
      <c r="IQ1306" s="563"/>
      <c r="IR1306" s="563"/>
      <c r="IS1306" s="563"/>
      <c r="IT1306" s="563"/>
      <c r="IU1306" s="563"/>
      <c r="IV1306" s="563"/>
      <c r="IW1306" s="563"/>
      <c r="IX1306" s="563"/>
      <c r="IY1306" s="563"/>
      <c r="IZ1306" s="563"/>
      <c r="JA1306" s="563"/>
      <c r="JB1306" s="563"/>
      <c r="JC1306" s="563"/>
      <c r="JD1306" s="563"/>
      <c r="JE1306" s="563"/>
      <c r="JF1306" s="563"/>
      <c r="JG1306" s="563"/>
      <c r="JH1306" s="563"/>
    </row>
    <row r="1307" spans="1:268" s="3" customFormat="1" ht="54.75" customHeight="1" thickBot="1" x14ac:dyDescent="0.3">
      <c r="A1307" s="178"/>
      <c r="B1307" s="178" t="s">
        <v>10547</v>
      </c>
      <c r="C1307" s="178">
        <v>11160143</v>
      </c>
      <c r="D1307" s="179">
        <v>43397</v>
      </c>
      <c r="E1307" s="179">
        <v>43397</v>
      </c>
      <c r="F1307" s="179">
        <v>47780</v>
      </c>
      <c r="G1307" s="178"/>
      <c r="H1307" s="178" t="s">
        <v>8218</v>
      </c>
      <c r="I1307" s="178"/>
      <c r="J1307" s="178" t="s">
        <v>8219</v>
      </c>
      <c r="K1307" s="178" t="s">
        <v>60</v>
      </c>
      <c r="L1307" s="178" t="s">
        <v>8220</v>
      </c>
      <c r="M1307" s="178" t="s">
        <v>8217</v>
      </c>
      <c r="N1307" s="178" t="s">
        <v>629</v>
      </c>
      <c r="O1307" s="178" t="s">
        <v>41</v>
      </c>
      <c r="P1307" s="180" t="s">
        <v>8221</v>
      </c>
      <c r="Q1307" s="178"/>
      <c r="R1307" s="178" t="s">
        <v>8217</v>
      </c>
      <c r="S1307" s="178" t="s">
        <v>629</v>
      </c>
      <c r="T1307" s="178" t="s">
        <v>41</v>
      </c>
      <c r="U1307" s="180" t="s">
        <v>8221</v>
      </c>
      <c r="V1307" s="178" t="s">
        <v>8222</v>
      </c>
      <c r="W1307" s="178" t="s">
        <v>638</v>
      </c>
      <c r="X1307" s="178"/>
      <c r="Y1307" s="178"/>
      <c r="Z1307" s="181" t="s">
        <v>467</v>
      </c>
      <c r="AA1307" s="178" t="s">
        <v>359</v>
      </c>
      <c r="AB1307" s="178"/>
      <c r="AC1307" s="178"/>
      <c r="AD1307" s="178"/>
      <c r="AE1307" s="178"/>
      <c r="AF1307" s="178"/>
      <c r="AG1307" s="178"/>
      <c r="AH1307" s="178"/>
      <c r="AI1307" s="178"/>
      <c r="AJ1307" s="178"/>
      <c r="AK1307" s="178"/>
      <c r="AL1307" s="178"/>
      <c r="AM1307" s="178"/>
      <c r="AN1307" s="178"/>
      <c r="AO1307" s="178"/>
      <c r="AP1307" s="178"/>
      <c r="AQ1307" s="178"/>
      <c r="AR1307" s="178"/>
      <c r="AS1307" s="178" t="s">
        <v>8185</v>
      </c>
      <c r="AT1307" s="178"/>
      <c r="AU1307" s="178"/>
      <c r="AV1307" s="178">
        <v>120.7</v>
      </c>
      <c r="AW1307" s="178" t="s">
        <v>8226</v>
      </c>
      <c r="AX1307" s="178" t="s">
        <v>8229</v>
      </c>
      <c r="AY1307" s="178">
        <v>43</v>
      </c>
      <c r="AZ1307" s="178">
        <v>34</v>
      </c>
      <c r="BA1307" s="178">
        <v>25.94</v>
      </c>
      <c r="BB1307" s="178">
        <v>26</v>
      </c>
      <c r="BC1307" s="178">
        <v>10</v>
      </c>
      <c r="BD1307" s="178">
        <v>57.56</v>
      </c>
      <c r="BE1307" s="178">
        <f t="shared" si="276"/>
        <v>43.573872222222228</v>
      </c>
      <c r="BF1307" s="180">
        <f t="shared" si="277"/>
        <v>26.182655555555556</v>
      </c>
      <c r="BG1307" s="178" t="s">
        <v>47</v>
      </c>
      <c r="BH1307" s="178"/>
      <c r="BI1307" s="178">
        <v>4433</v>
      </c>
      <c r="BJ1307" s="179">
        <v>45671</v>
      </c>
      <c r="BK1307" s="178">
        <v>4433</v>
      </c>
      <c r="BL1307" s="179">
        <v>45671</v>
      </c>
      <c r="BM1307" s="178"/>
      <c r="BN1307" s="178"/>
      <c r="BO1307" s="178"/>
      <c r="BP1307" s="178"/>
      <c r="BQ1307" s="178"/>
      <c r="BR1307" s="178"/>
      <c r="BS1307" s="178"/>
      <c r="BT1307" s="529"/>
      <c r="BU1307" s="529"/>
      <c r="BV1307" s="529"/>
      <c r="BW1307" s="529"/>
      <c r="BX1307" s="529"/>
      <c r="BY1307" s="529"/>
      <c r="BZ1307" s="529"/>
      <c r="CA1307" s="529"/>
      <c r="CB1307" s="529"/>
      <c r="CC1307" s="529"/>
      <c r="CD1307" s="529"/>
      <c r="CE1307" s="529"/>
      <c r="CF1307" s="529"/>
      <c r="CG1307" s="529"/>
      <c r="CH1307" s="529"/>
      <c r="CI1307" s="529"/>
      <c r="CJ1307" s="529"/>
      <c r="CK1307" s="529"/>
      <c r="CL1307" s="529"/>
      <c r="CM1307" s="529"/>
      <c r="CN1307" s="529"/>
      <c r="CO1307" s="529"/>
      <c r="CP1307" s="529"/>
      <c r="CQ1307" s="529"/>
      <c r="CR1307" s="529"/>
      <c r="CS1307" s="529"/>
      <c r="CT1307" s="529"/>
      <c r="CU1307" s="529"/>
      <c r="CV1307" s="529"/>
      <c r="CW1307" s="529"/>
      <c r="CX1307" s="529"/>
      <c r="CY1307" s="529"/>
      <c r="CZ1307" s="529"/>
      <c r="DA1307" s="529"/>
      <c r="DB1307" s="529"/>
      <c r="DC1307" s="529"/>
      <c r="DD1307" s="529"/>
      <c r="DE1307" s="529"/>
      <c r="DF1307" s="529"/>
      <c r="DG1307" s="529"/>
      <c r="DH1307" s="529"/>
      <c r="DI1307" s="529"/>
      <c r="DJ1307" s="529"/>
      <c r="DK1307" s="529"/>
      <c r="DL1307" s="529"/>
      <c r="DM1307" s="529"/>
      <c r="DN1307" s="529"/>
      <c r="DO1307" s="529"/>
      <c r="DP1307" s="529"/>
      <c r="DQ1307" s="529"/>
      <c r="DR1307" s="529"/>
      <c r="DS1307" s="529"/>
      <c r="DT1307" s="529"/>
      <c r="DU1307" s="529"/>
      <c r="DV1307" s="529"/>
      <c r="DW1307" s="529"/>
      <c r="DX1307" s="529"/>
      <c r="DY1307" s="529"/>
      <c r="DZ1307" s="529"/>
      <c r="EA1307" s="529"/>
      <c r="EB1307" s="529"/>
      <c r="EC1307" s="529"/>
      <c r="ED1307" s="529"/>
      <c r="EE1307" s="529"/>
      <c r="EF1307" s="529"/>
      <c r="EG1307" s="529"/>
      <c r="EH1307" s="529"/>
      <c r="EI1307" s="529"/>
      <c r="EJ1307" s="529"/>
      <c r="EK1307" s="529"/>
      <c r="EL1307" s="529"/>
      <c r="EM1307" s="529"/>
      <c r="EN1307" s="529"/>
      <c r="EO1307" s="529"/>
      <c r="EP1307" s="529"/>
      <c r="EQ1307" s="529"/>
      <c r="ER1307" s="529"/>
      <c r="ES1307" s="529"/>
      <c r="ET1307" s="529"/>
      <c r="EU1307" s="529"/>
      <c r="EV1307" s="529"/>
      <c r="EW1307" s="529"/>
      <c r="EX1307" s="529"/>
      <c r="EY1307" s="529"/>
      <c r="EZ1307" s="529"/>
      <c r="FA1307" s="529"/>
      <c r="FB1307" s="529"/>
      <c r="FC1307" s="529"/>
      <c r="FD1307" s="529"/>
      <c r="FE1307" s="529"/>
      <c r="FF1307" s="529"/>
      <c r="FG1307" s="529"/>
      <c r="FH1307" s="529"/>
      <c r="FI1307" s="529"/>
      <c r="FJ1307" s="529"/>
      <c r="FK1307" s="529"/>
      <c r="FL1307" s="529"/>
      <c r="FM1307" s="529"/>
      <c r="FN1307" s="529"/>
      <c r="FO1307" s="529"/>
      <c r="FP1307" s="529"/>
      <c r="FQ1307" s="529"/>
      <c r="FR1307" s="529"/>
      <c r="FS1307" s="529"/>
      <c r="FT1307" s="529"/>
      <c r="FU1307" s="529"/>
      <c r="FV1307" s="529"/>
      <c r="FW1307" s="529"/>
      <c r="FX1307" s="529"/>
      <c r="FY1307" s="529"/>
      <c r="FZ1307" s="529"/>
      <c r="GA1307" s="529"/>
      <c r="GB1307" s="529"/>
      <c r="GC1307" s="529"/>
      <c r="GD1307" s="529"/>
      <c r="GE1307" s="529"/>
      <c r="GF1307" s="529"/>
      <c r="GG1307" s="529"/>
      <c r="GH1307" s="529"/>
      <c r="GI1307" s="529"/>
      <c r="GJ1307" s="529"/>
      <c r="GK1307" s="529"/>
      <c r="GL1307" s="529"/>
      <c r="GM1307" s="529"/>
      <c r="GN1307" s="529"/>
      <c r="GO1307" s="529"/>
      <c r="GP1307" s="529"/>
      <c r="GQ1307" s="529"/>
      <c r="GR1307" s="529"/>
      <c r="GS1307" s="529"/>
      <c r="GT1307" s="529"/>
      <c r="GU1307" s="529"/>
      <c r="GV1307" s="529"/>
      <c r="GW1307" s="529"/>
      <c r="GX1307" s="529"/>
      <c r="GY1307" s="529"/>
      <c r="GZ1307" s="529"/>
      <c r="HA1307" s="529"/>
      <c r="HB1307" s="529"/>
      <c r="HC1307" s="529"/>
      <c r="HD1307" s="529"/>
      <c r="HE1307" s="529"/>
      <c r="HF1307" s="529"/>
      <c r="HG1307" s="529"/>
      <c r="HH1307" s="529"/>
      <c r="HI1307" s="529"/>
      <c r="HJ1307" s="529"/>
      <c r="HK1307" s="529"/>
      <c r="HL1307" s="529"/>
      <c r="HM1307" s="529"/>
      <c r="HN1307" s="529"/>
      <c r="HO1307" s="529"/>
      <c r="HP1307" s="529"/>
      <c r="HQ1307" s="529"/>
      <c r="HR1307" s="529"/>
      <c r="HS1307" s="529"/>
      <c r="HT1307" s="529"/>
      <c r="HU1307" s="529"/>
      <c r="HV1307" s="529"/>
      <c r="HW1307" s="529"/>
      <c r="HX1307" s="529"/>
      <c r="HY1307" s="529"/>
      <c r="HZ1307" s="529"/>
      <c r="IA1307" s="529"/>
      <c r="IB1307" s="529"/>
      <c r="IC1307" s="529"/>
      <c r="ID1307" s="529"/>
      <c r="IE1307" s="529"/>
      <c r="IF1307" s="529"/>
      <c r="IG1307" s="529"/>
      <c r="IH1307" s="529"/>
      <c r="II1307" s="529"/>
      <c r="IJ1307" s="529"/>
      <c r="IK1307" s="529"/>
      <c r="IL1307" s="529"/>
      <c r="IM1307" s="529"/>
      <c r="IN1307" s="529"/>
      <c r="IO1307" s="529"/>
      <c r="IP1307" s="529"/>
      <c r="IQ1307" s="529"/>
      <c r="IR1307" s="529"/>
      <c r="IS1307" s="529"/>
      <c r="IT1307" s="529"/>
      <c r="IU1307" s="529"/>
      <c r="IV1307" s="529"/>
      <c r="IW1307" s="529"/>
      <c r="IX1307" s="529"/>
      <c r="IY1307" s="529"/>
      <c r="IZ1307" s="529"/>
      <c r="JA1307" s="529"/>
      <c r="JB1307" s="529"/>
      <c r="JC1307" s="529"/>
      <c r="JD1307" s="529"/>
      <c r="JE1307" s="529"/>
      <c r="JF1307" s="529"/>
      <c r="JG1307" s="529"/>
      <c r="JH1307" s="529"/>
    </row>
    <row r="1308" spans="1:268" s="3" customFormat="1" ht="47.25" customHeight="1" x14ac:dyDescent="0.25">
      <c r="A1308" s="1" t="s">
        <v>3387</v>
      </c>
      <c r="B1308" s="1" t="s">
        <v>8230</v>
      </c>
      <c r="C1308" s="1">
        <v>11160144</v>
      </c>
      <c r="D1308" s="7">
        <v>43397</v>
      </c>
      <c r="E1308" s="7">
        <v>43397</v>
      </c>
      <c r="F1308" s="7">
        <v>47780</v>
      </c>
      <c r="G1308" s="1"/>
      <c r="H1308" s="1" t="s">
        <v>8218</v>
      </c>
      <c r="I1308" s="1"/>
      <c r="J1308" s="1" t="s">
        <v>8219</v>
      </c>
      <c r="K1308" s="1" t="s">
        <v>60</v>
      </c>
      <c r="L1308" s="1" t="s">
        <v>8220</v>
      </c>
      <c r="M1308" s="1" t="s">
        <v>8217</v>
      </c>
      <c r="N1308" s="1" t="s">
        <v>629</v>
      </c>
      <c r="O1308" s="1" t="s">
        <v>41</v>
      </c>
      <c r="P1308" s="6" t="s">
        <v>8221</v>
      </c>
      <c r="Q1308" s="1"/>
      <c r="R1308" s="1" t="s">
        <v>8217</v>
      </c>
      <c r="S1308" s="1" t="s">
        <v>629</v>
      </c>
      <c r="T1308" s="1" t="s">
        <v>41</v>
      </c>
      <c r="U1308" s="6" t="s">
        <v>8221</v>
      </c>
      <c r="V1308" s="1" t="s">
        <v>8231</v>
      </c>
      <c r="W1308" s="1" t="s">
        <v>638</v>
      </c>
      <c r="X1308" s="1"/>
      <c r="Y1308" s="1"/>
      <c r="Z1308" s="9" t="s">
        <v>467</v>
      </c>
      <c r="AA1308" s="1" t="s">
        <v>359</v>
      </c>
      <c r="AB1308" s="1">
        <v>6.19</v>
      </c>
      <c r="AC1308" s="1">
        <v>266</v>
      </c>
      <c r="AD1308" s="1">
        <v>17687</v>
      </c>
      <c r="AE1308" s="1"/>
      <c r="AF1308" s="1"/>
      <c r="AG1308" s="1"/>
      <c r="AH1308" s="1"/>
      <c r="AI1308" s="1"/>
      <c r="AJ1308" s="1"/>
      <c r="AK1308" s="1"/>
      <c r="AL1308" s="1">
        <v>17687</v>
      </c>
      <c r="AM1308" s="1"/>
      <c r="AN1308" s="1"/>
      <c r="AO1308" s="1">
        <v>619</v>
      </c>
      <c r="AP1308" s="1"/>
      <c r="AQ1308" s="1"/>
      <c r="AR1308" s="1"/>
      <c r="AS1308" s="1" t="s">
        <v>1865</v>
      </c>
      <c r="AT1308" s="1"/>
      <c r="AU1308" s="1"/>
      <c r="AV1308" s="1">
        <v>125.32</v>
      </c>
      <c r="AW1308" s="1" t="s">
        <v>8223</v>
      </c>
      <c r="AX1308" s="1" t="s">
        <v>8224</v>
      </c>
      <c r="AY1308" s="1">
        <v>43</v>
      </c>
      <c r="AZ1308" s="1">
        <v>34</v>
      </c>
      <c r="BA1308" s="1">
        <v>11.68</v>
      </c>
      <c r="BB1308" s="1">
        <v>26</v>
      </c>
      <c r="BC1308" s="1">
        <v>11</v>
      </c>
      <c r="BD1308" s="6" t="s">
        <v>8225</v>
      </c>
      <c r="BE1308" s="1">
        <f t="shared" ref="BE1308:BE1314" si="278">AY1308+AZ1308/60+BA1308/3600</f>
        <v>43.569911111111118</v>
      </c>
      <c r="BF1308" s="6">
        <f t="shared" ref="BF1308:BF1314" si="279">BB1308+BC1308/60+BD1308/3600</f>
        <v>26.191444444444446</v>
      </c>
      <c r="BG1308" s="1" t="s">
        <v>38</v>
      </c>
      <c r="BH1308" s="1"/>
      <c r="BI1308" s="1">
        <v>4434</v>
      </c>
      <c r="BJ1308" s="7">
        <v>45671</v>
      </c>
      <c r="BK1308" s="1">
        <v>4434</v>
      </c>
      <c r="BL1308" s="7">
        <v>45671</v>
      </c>
      <c r="BM1308" s="1"/>
      <c r="BN1308" s="1"/>
      <c r="BO1308" s="1"/>
      <c r="BP1308" s="1"/>
      <c r="BQ1308" s="1"/>
      <c r="BR1308" s="1"/>
      <c r="BS1308" s="1"/>
      <c r="BT1308" s="529"/>
      <c r="BU1308" s="529"/>
      <c r="BV1308" s="529"/>
      <c r="BW1308" s="529"/>
      <c r="BX1308" s="529"/>
      <c r="BY1308" s="529"/>
      <c r="BZ1308" s="529"/>
      <c r="CA1308" s="529"/>
      <c r="CB1308" s="529"/>
      <c r="CC1308" s="529"/>
      <c r="CD1308" s="529"/>
      <c r="CE1308" s="529"/>
      <c r="CF1308" s="529"/>
      <c r="CG1308" s="529"/>
      <c r="CH1308" s="529"/>
      <c r="CI1308" s="529"/>
      <c r="CJ1308" s="529"/>
      <c r="CK1308" s="529"/>
      <c r="CL1308" s="529"/>
      <c r="CM1308" s="529"/>
      <c r="CN1308" s="529"/>
      <c r="CO1308" s="529"/>
      <c r="CP1308" s="529"/>
      <c r="CQ1308" s="529"/>
      <c r="CR1308" s="529"/>
      <c r="CS1308" s="529"/>
      <c r="CT1308" s="529"/>
      <c r="CU1308" s="529"/>
      <c r="CV1308" s="529"/>
      <c r="CW1308" s="529"/>
      <c r="CX1308" s="529"/>
      <c r="CY1308" s="529"/>
      <c r="CZ1308" s="529"/>
      <c r="DA1308" s="529"/>
      <c r="DB1308" s="529"/>
      <c r="DC1308" s="529"/>
      <c r="DD1308" s="529"/>
      <c r="DE1308" s="529"/>
      <c r="DF1308" s="529"/>
      <c r="DG1308" s="529"/>
      <c r="DH1308" s="529"/>
      <c r="DI1308" s="529"/>
      <c r="DJ1308" s="529"/>
      <c r="DK1308" s="529"/>
      <c r="DL1308" s="529"/>
      <c r="DM1308" s="529"/>
      <c r="DN1308" s="529"/>
      <c r="DO1308" s="529"/>
      <c r="DP1308" s="529"/>
      <c r="DQ1308" s="529"/>
      <c r="DR1308" s="529"/>
      <c r="DS1308" s="529"/>
      <c r="DT1308" s="529"/>
      <c r="DU1308" s="529"/>
      <c r="DV1308" s="529"/>
      <c r="DW1308" s="529"/>
      <c r="DX1308" s="529"/>
      <c r="DY1308" s="529"/>
      <c r="DZ1308" s="529"/>
      <c r="EA1308" s="529"/>
      <c r="EB1308" s="529"/>
      <c r="EC1308" s="529"/>
      <c r="ED1308" s="529"/>
      <c r="EE1308" s="529"/>
      <c r="EF1308" s="529"/>
      <c r="EG1308" s="529"/>
      <c r="EH1308" s="529"/>
      <c r="EI1308" s="529"/>
      <c r="EJ1308" s="529"/>
      <c r="EK1308" s="529"/>
      <c r="EL1308" s="529"/>
      <c r="EM1308" s="529"/>
      <c r="EN1308" s="529"/>
      <c r="EO1308" s="529"/>
      <c r="EP1308" s="529"/>
      <c r="EQ1308" s="529"/>
      <c r="ER1308" s="529"/>
      <c r="ES1308" s="529"/>
      <c r="ET1308" s="529"/>
      <c r="EU1308" s="529"/>
      <c r="EV1308" s="529"/>
      <c r="EW1308" s="529"/>
      <c r="EX1308" s="529"/>
      <c r="EY1308" s="529"/>
      <c r="EZ1308" s="529"/>
      <c r="FA1308" s="529"/>
      <c r="FB1308" s="529"/>
      <c r="FC1308" s="529"/>
      <c r="FD1308" s="529"/>
      <c r="FE1308" s="529"/>
      <c r="FF1308" s="529"/>
      <c r="FG1308" s="529"/>
      <c r="FH1308" s="529"/>
      <c r="FI1308" s="529"/>
      <c r="FJ1308" s="529"/>
      <c r="FK1308" s="529"/>
      <c r="FL1308" s="529"/>
      <c r="FM1308" s="529"/>
      <c r="FN1308" s="529"/>
      <c r="FO1308" s="529"/>
      <c r="FP1308" s="529"/>
      <c r="FQ1308" s="529"/>
      <c r="FR1308" s="529"/>
      <c r="FS1308" s="529"/>
      <c r="FT1308" s="529"/>
      <c r="FU1308" s="529"/>
      <c r="FV1308" s="529"/>
      <c r="FW1308" s="529"/>
      <c r="FX1308" s="529"/>
      <c r="FY1308" s="529"/>
      <c r="FZ1308" s="529"/>
      <c r="GA1308" s="529"/>
      <c r="GB1308" s="529"/>
      <c r="GC1308" s="529"/>
      <c r="GD1308" s="529"/>
      <c r="GE1308" s="529"/>
      <c r="GF1308" s="529"/>
      <c r="GG1308" s="529"/>
      <c r="GH1308" s="529"/>
      <c r="GI1308" s="529"/>
      <c r="GJ1308" s="529"/>
      <c r="GK1308" s="529"/>
      <c r="GL1308" s="529"/>
      <c r="GM1308" s="529"/>
      <c r="GN1308" s="529"/>
      <c r="GO1308" s="529"/>
      <c r="GP1308" s="529"/>
      <c r="GQ1308" s="529"/>
      <c r="GR1308" s="529"/>
      <c r="GS1308" s="529"/>
      <c r="GT1308" s="529"/>
      <c r="GU1308" s="529"/>
      <c r="GV1308" s="529"/>
      <c r="GW1308" s="529"/>
      <c r="GX1308" s="529"/>
      <c r="GY1308" s="529"/>
      <c r="GZ1308" s="529"/>
      <c r="HA1308" s="529"/>
      <c r="HB1308" s="529"/>
      <c r="HC1308" s="529"/>
      <c r="HD1308" s="529"/>
      <c r="HE1308" s="529"/>
      <c r="HF1308" s="529"/>
      <c r="HG1308" s="529"/>
      <c r="HH1308" s="529"/>
      <c r="HI1308" s="529"/>
      <c r="HJ1308" s="529"/>
      <c r="HK1308" s="529"/>
      <c r="HL1308" s="529"/>
      <c r="HM1308" s="529"/>
      <c r="HN1308" s="529"/>
      <c r="HO1308" s="529"/>
      <c r="HP1308" s="529"/>
      <c r="HQ1308" s="529"/>
      <c r="HR1308" s="529"/>
      <c r="HS1308" s="529"/>
      <c r="HT1308" s="529"/>
      <c r="HU1308" s="529"/>
      <c r="HV1308" s="529"/>
      <c r="HW1308" s="529"/>
      <c r="HX1308" s="529"/>
      <c r="HY1308" s="529"/>
      <c r="HZ1308" s="529"/>
      <c r="IA1308" s="529"/>
      <c r="IB1308" s="529"/>
      <c r="IC1308" s="529"/>
      <c r="ID1308" s="529"/>
      <c r="IE1308" s="529"/>
      <c r="IF1308" s="529"/>
      <c r="IG1308" s="529"/>
      <c r="IH1308" s="529"/>
      <c r="II1308" s="529"/>
      <c r="IJ1308" s="529"/>
      <c r="IK1308" s="529"/>
      <c r="IL1308" s="529"/>
      <c r="IM1308" s="529"/>
      <c r="IN1308" s="529"/>
      <c r="IO1308" s="529"/>
      <c r="IP1308" s="529"/>
      <c r="IQ1308" s="529"/>
      <c r="IR1308" s="529"/>
      <c r="IS1308" s="529"/>
      <c r="IT1308" s="529"/>
      <c r="IU1308" s="529"/>
      <c r="IV1308" s="529"/>
      <c r="IW1308" s="529"/>
      <c r="IX1308" s="529"/>
      <c r="IY1308" s="529"/>
      <c r="IZ1308" s="529"/>
      <c r="JA1308" s="529"/>
      <c r="JB1308" s="529"/>
      <c r="JC1308" s="529"/>
      <c r="JD1308" s="529"/>
      <c r="JE1308" s="529"/>
      <c r="JF1308" s="529"/>
      <c r="JG1308" s="529"/>
      <c r="JH1308" s="529"/>
    </row>
    <row r="1309" spans="1:268" s="3" customFormat="1" ht="43.5" customHeight="1" thickBot="1" x14ac:dyDescent="0.3">
      <c r="A1309" s="178"/>
      <c r="B1309" s="1" t="s">
        <v>8230</v>
      </c>
      <c r="C1309" s="1">
        <v>11160144</v>
      </c>
      <c r="D1309" s="7">
        <v>43397</v>
      </c>
      <c r="E1309" s="7">
        <v>43397</v>
      </c>
      <c r="F1309" s="7">
        <v>47780</v>
      </c>
      <c r="G1309" s="178"/>
      <c r="H1309" s="178" t="s">
        <v>8218</v>
      </c>
      <c r="I1309" s="178"/>
      <c r="J1309" s="178" t="s">
        <v>8219</v>
      </c>
      <c r="K1309" s="178" t="s">
        <v>60</v>
      </c>
      <c r="L1309" s="178" t="s">
        <v>8220</v>
      </c>
      <c r="M1309" s="178" t="s">
        <v>8217</v>
      </c>
      <c r="N1309" s="178" t="s">
        <v>629</v>
      </c>
      <c r="O1309" s="178" t="s">
        <v>41</v>
      </c>
      <c r="P1309" s="180" t="s">
        <v>8221</v>
      </c>
      <c r="Q1309" s="178"/>
      <c r="R1309" s="178" t="s">
        <v>8217</v>
      </c>
      <c r="S1309" s="178" t="s">
        <v>629</v>
      </c>
      <c r="T1309" s="178" t="s">
        <v>41</v>
      </c>
      <c r="U1309" s="180" t="s">
        <v>8221</v>
      </c>
      <c r="V1309" s="178" t="s">
        <v>8231</v>
      </c>
      <c r="W1309" s="178" t="s">
        <v>638</v>
      </c>
      <c r="X1309" s="178"/>
      <c r="Y1309" s="178"/>
      <c r="Z1309" s="181" t="s">
        <v>467</v>
      </c>
      <c r="AA1309" s="178" t="s">
        <v>359</v>
      </c>
      <c r="AB1309" s="178"/>
      <c r="AC1309" s="178"/>
      <c r="AD1309" s="178"/>
      <c r="AE1309" s="178"/>
      <c r="AF1309" s="178"/>
      <c r="AG1309" s="178"/>
      <c r="AH1309" s="178"/>
      <c r="AI1309" s="178"/>
      <c r="AJ1309" s="178"/>
      <c r="AK1309" s="178"/>
      <c r="AL1309" s="178"/>
      <c r="AM1309" s="178"/>
      <c r="AN1309" s="178"/>
      <c r="AO1309" s="178"/>
      <c r="AP1309" s="178"/>
      <c r="AQ1309" s="178"/>
      <c r="AR1309" s="178"/>
      <c r="AS1309" s="178" t="s">
        <v>8232</v>
      </c>
      <c r="AT1309" s="178"/>
      <c r="AU1309" s="178"/>
      <c r="AV1309" s="178"/>
      <c r="AW1309" s="178"/>
      <c r="AX1309" s="178"/>
      <c r="AY1309" s="178"/>
      <c r="AZ1309" s="178"/>
      <c r="BA1309" s="178"/>
      <c r="BB1309" s="178"/>
      <c r="BC1309" s="178"/>
      <c r="BD1309" s="178"/>
      <c r="BE1309" s="178"/>
      <c r="BF1309" s="180"/>
      <c r="BG1309" s="178"/>
      <c r="BH1309" s="178"/>
      <c r="BI1309" s="1">
        <v>4434</v>
      </c>
      <c r="BJ1309" s="7">
        <v>45671</v>
      </c>
      <c r="BK1309" s="1">
        <v>4434</v>
      </c>
      <c r="BL1309" s="7">
        <v>45671</v>
      </c>
      <c r="BM1309" s="178"/>
      <c r="BN1309" s="178"/>
      <c r="BO1309" s="178"/>
      <c r="BP1309" s="178"/>
      <c r="BQ1309" s="178"/>
      <c r="BR1309" s="178"/>
      <c r="BS1309" s="178"/>
      <c r="BT1309" s="529"/>
      <c r="BU1309" s="529"/>
      <c r="BV1309" s="529"/>
      <c r="BW1309" s="529"/>
      <c r="BX1309" s="529"/>
      <c r="BY1309" s="529"/>
      <c r="BZ1309" s="529"/>
      <c r="CA1309" s="529"/>
      <c r="CB1309" s="529"/>
      <c r="CC1309" s="529"/>
      <c r="CD1309" s="529"/>
      <c r="CE1309" s="529"/>
      <c r="CF1309" s="529"/>
      <c r="CG1309" s="529"/>
      <c r="CH1309" s="529"/>
      <c r="CI1309" s="529"/>
      <c r="CJ1309" s="529"/>
      <c r="CK1309" s="529"/>
      <c r="CL1309" s="529"/>
      <c r="CM1309" s="529"/>
      <c r="CN1309" s="529"/>
      <c r="CO1309" s="529"/>
      <c r="CP1309" s="529"/>
      <c r="CQ1309" s="529"/>
      <c r="CR1309" s="529"/>
      <c r="CS1309" s="529"/>
      <c r="CT1309" s="529"/>
      <c r="CU1309" s="529"/>
      <c r="CV1309" s="529"/>
      <c r="CW1309" s="529"/>
      <c r="CX1309" s="529"/>
      <c r="CY1309" s="529"/>
      <c r="CZ1309" s="529"/>
      <c r="DA1309" s="529"/>
      <c r="DB1309" s="529"/>
      <c r="DC1309" s="529"/>
      <c r="DD1309" s="529"/>
      <c r="DE1309" s="529"/>
      <c r="DF1309" s="529"/>
      <c r="DG1309" s="529"/>
      <c r="DH1309" s="529"/>
      <c r="DI1309" s="529"/>
      <c r="DJ1309" s="529"/>
      <c r="DK1309" s="529"/>
      <c r="DL1309" s="529"/>
      <c r="DM1309" s="529"/>
      <c r="DN1309" s="529"/>
      <c r="DO1309" s="529"/>
      <c r="DP1309" s="529"/>
      <c r="DQ1309" s="529"/>
      <c r="DR1309" s="529"/>
      <c r="DS1309" s="529"/>
      <c r="DT1309" s="529"/>
      <c r="DU1309" s="529"/>
      <c r="DV1309" s="529"/>
      <c r="DW1309" s="529"/>
      <c r="DX1309" s="529"/>
      <c r="DY1309" s="529"/>
      <c r="DZ1309" s="529"/>
      <c r="EA1309" s="529"/>
      <c r="EB1309" s="529"/>
      <c r="EC1309" s="529"/>
      <c r="ED1309" s="529"/>
      <c r="EE1309" s="529"/>
      <c r="EF1309" s="529"/>
      <c r="EG1309" s="529"/>
      <c r="EH1309" s="529"/>
      <c r="EI1309" s="529"/>
      <c r="EJ1309" s="529"/>
      <c r="EK1309" s="529"/>
      <c r="EL1309" s="529"/>
      <c r="EM1309" s="529"/>
      <c r="EN1309" s="529"/>
      <c r="EO1309" s="529"/>
      <c r="EP1309" s="529"/>
      <c r="EQ1309" s="529"/>
      <c r="ER1309" s="529"/>
      <c r="ES1309" s="529"/>
      <c r="ET1309" s="529"/>
      <c r="EU1309" s="529"/>
      <c r="EV1309" s="529"/>
      <c r="EW1309" s="529"/>
      <c r="EX1309" s="529"/>
      <c r="EY1309" s="529"/>
      <c r="EZ1309" s="529"/>
      <c r="FA1309" s="529"/>
      <c r="FB1309" s="529"/>
      <c r="FC1309" s="529"/>
      <c r="FD1309" s="529"/>
      <c r="FE1309" s="529"/>
      <c r="FF1309" s="529"/>
      <c r="FG1309" s="529"/>
      <c r="FH1309" s="529"/>
      <c r="FI1309" s="529"/>
      <c r="FJ1309" s="529"/>
      <c r="FK1309" s="529"/>
      <c r="FL1309" s="529"/>
      <c r="FM1309" s="529"/>
      <c r="FN1309" s="529"/>
      <c r="FO1309" s="529"/>
      <c r="FP1309" s="529"/>
      <c r="FQ1309" s="529"/>
      <c r="FR1309" s="529"/>
      <c r="FS1309" s="529"/>
      <c r="FT1309" s="529"/>
      <c r="FU1309" s="529"/>
      <c r="FV1309" s="529"/>
      <c r="FW1309" s="529"/>
      <c r="FX1309" s="529"/>
      <c r="FY1309" s="529"/>
      <c r="FZ1309" s="529"/>
      <c r="GA1309" s="529"/>
      <c r="GB1309" s="529"/>
      <c r="GC1309" s="529"/>
      <c r="GD1309" s="529"/>
      <c r="GE1309" s="529"/>
      <c r="GF1309" s="529"/>
      <c r="GG1309" s="529"/>
      <c r="GH1309" s="529"/>
      <c r="GI1309" s="529"/>
      <c r="GJ1309" s="529"/>
      <c r="GK1309" s="529"/>
      <c r="GL1309" s="529"/>
      <c r="GM1309" s="529"/>
      <c r="GN1309" s="529"/>
      <c r="GO1309" s="529"/>
      <c r="GP1309" s="529"/>
      <c r="GQ1309" s="529"/>
      <c r="GR1309" s="529"/>
      <c r="GS1309" s="529"/>
      <c r="GT1309" s="529"/>
      <c r="GU1309" s="529"/>
      <c r="GV1309" s="529"/>
      <c r="GW1309" s="529"/>
      <c r="GX1309" s="529"/>
      <c r="GY1309" s="529"/>
      <c r="GZ1309" s="529"/>
      <c r="HA1309" s="529"/>
      <c r="HB1309" s="529"/>
      <c r="HC1309" s="529"/>
      <c r="HD1309" s="529"/>
      <c r="HE1309" s="529"/>
      <c r="HF1309" s="529"/>
      <c r="HG1309" s="529"/>
      <c r="HH1309" s="529"/>
      <c r="HI1309" s="529"/>
      <c r="HJ1309" s="529"/>
      <c r="HK1309" s="529"/>
      <c r="HL1309" s="529"/>
      <c r="HM1309" s="529"/>
      <c r="HN1309" s="529"/>
      <c r="HO1309" s="529"/>
      <c r="HP1309" s="529"/>
      <c r="HQ1309" s="529"/>
      <c r="HR1309" s="529"/>
      <c r="HS1309" s="529"/>
      <c r="HT1309" s="529"/>
      <c r="HU1309" s="529"/>
      <c r="HV1309" s="529"/>
      <c r="HW1309" s="529"/>
      <c r="HX1309" s="529"/>
      <c r="HY1309" s="529"/>
      <c r="HZ1309" s="529"/>
      <c r="IA1309" s="529"/>
      <c r="IB1309" s="529"/>
      <c r="IC1309" s="529"/>
      <c r="ID1309" s="529"/>
      <c r="IE1309" s="529"/>
      <c r="IF1309" s="529"/>
      <c r="IG1309" s="529"/>
      <c r="IH1309" s="529"/>
      <c r="II1309" s="529"/>
      <c r="IJ1309" s="529"/>
      <c r="IK1309" s="529"/>
      <c r="IL1309" s="529"/>
      <c r="IM1309" s="529"/>
      <c r="IN1309" s="529"/>
      <c r="IO1309" s="529"/>
      <c r="IP1309" s="529"/>
      <c r="IQ1309" s="529"/>
      <c r="IR1309" s="529"/>
      <c r="IS1309" s="529"/>
      <c r="IT1309" s="529"/>
      <c r="IU1309" s="529"/>
      <c r="IV1309" s="529"/>
      <c r="IW1309" s="529"/>
      <c r="IX1309" s="529"/>
      <c r="IY1309" s="529"/>
      <c r="IZ1309" s="529"/>
      <c r="JA1309" s="529"/>
      <c r="JB1309" s="529"/>
      <c r="JC1309" s="529"/>
      <c r="JD1309" s="529"/>
      <c r="JE1309" s="529"/>
      <c r="JF1309" s="529"/>
      <c r="JG1309" s="529"/>
      <c r="JH1309" s="529"/>
    </row>
    <row r="1310" spans="1:268" s="3" customFormat="1" ht="54.75" customHeight="1" thickBot="1" x14ac:dyDescent="0.3">
      <c r="A1310" s="227" t="s">
        <v>3387</v>
      </c>
      <c r="B1310" s="227" t="s">
        <v>8287</v>
      </c>
      <c r="C1310" s="227">
        <v>11120089</v>
      </c>
      <c r="D1310" s="228">
        <v>43444</v>
      </c>
      <c r="E1310" s="228">
        <v>43444</v>
      </c>
      <c r="F1310" s="228">
        <v>47003</v>
      </c>
      <c r="G1310" s="227"/>
      <c r="H1310" s="227" t="s">
        <v>8288</v>
      </c>
      <c r="I1310" s="227"/>
      <c r="J1310" s="227" t="s">
        <v>8289</v>
      </c>
      <c r="K1310" s="227" t="s">
        <v>95</v>
      </c>
      <c r="L1310" s="227" t="s">
        <v>8290</v>
      </c>
      <c r="M1310" s="227" t="s">
        <v>128</v>
      </c>
      <c r="N1310" s="227" t="s">
        <v>128</v>
      </c>
      <c r="O1310" s="227" t="s">
        <v>111</v>
      </c>
      <c r="P1310" s="229" t="s">
        <v>1614</v>
      </c>
      <c r="Q1310" s="227" t="s">
        <v>8291</v>
      </c>
      <c r="R1310" s="227" t="s">
        <v>128</v>
      </c>
      <c r="S1310" s="227" t="s">
        <v>128</v>
      </c>
      <c r="T1310" s="227" t="s">
        <v>111</v>
      </c>
      <c r="U1310" s="229" t="s">
        <v>1614</v>
      </c>
      <c r="V1310" s="227" t="s">
        <v>8292</v>
      </c>
      <c r="W1310" s="227" t="s">
        <v>8293</v>
      </c>
      <c r="X1310" s="227"/>
      <c r="Y1310" s="227"/>
      <c r="Z1310" s="230" t="s">
        <v>467</v>
      </c>
      <c r="AA1310" s="227" t="s">
        <v>341</v>
      </c>
      <c r="AB1310" s="227">
        <v>4.6199999999999998E-2</v>
      </c>
      <c r="AC1310" s="227">
        <v>3.03</v>
      </c>
      <c r="AD1310" s="227">
        <v>20158.34</v>
      </c>
      <c r="AE1310" s="227"/>
      <c r="AF1310" s="227"/>
      <c r="AG1310" s="227"/>
      <c r="AH1310" s="227"/>
      <c r="AI1310" s="227"/>
      <c r="AJ1310" s="227">
        <v>20158.34</v>
      </c>
      <c r="AK1310" s="227"/>
      <c r="AL1310" s="227"/>
      <c r="AM1310" s="227"/>
      <c r="AN1310" s="227"/>
      <c r="AO1310" s="227">
        <v>4.62</v>
      </c>
      <c r="AP1310" s="227"/>
      <c r="AQ1310" s="227"/>
      <c r="AR1310" s="227"/>
      <c r="AS1310" s="227" t="s">
        <v>1865</v>
      </c>
      <c r="AT1310" s="227"/>
      <c r="AU1310" s="227"/>
      <c r="AV1310" s="227">
        <v>202.65</v>
      </c>
      <c r="AW1310" s="227" t="s">
        <v>8294</v>
      </c>
      <c r="AX1310" s="227" t="s">
        <v>8295</v>
      </c>
      <c r="AY1310" s="227">
        <v>43</v>
      </c>
      <c r="AZ1310" s="227">
        <v>49</v>
      </c>
      <c r="BA1310" s="227">
        <v>53.22</v>
      </c>
      <c r="BB1310" s="227">
        <v>22</v>
      </c>
      <c r="BC1310" s="227">
        <v>41</v>
      </c>
      <c r="BD1310" s="227">
        <v>48.16</v>
      </c>
      <c r="BE1310" s="178">
        <f t="shared" si="278"/>
        <v>43.831450000000004</v>
      </c>
      <c r="BF1310" s="180">
        <f t="shared" si="279"/>
        <v>22.69671111111111</v>
      </c>
      <c r="BG1310" s="227" t="s">
        <v>47</v>
      </c>
      <c r="BH1310" s="227"/>
      <c r="BI1310" s="227">
        <v>2674</v>
      </c>
      <c r="BJ1310" s="228">
        <v>43654</v>
      </c>
      <c r="BK1310" s="227"/>
      <c r="BL1310" s="228"/>
      <c r="BM1310" s="227"/>
      <c r="BN1310" s="227"/>
      <c r="BO1310" s="227"/>
      <c r="BP1310" s="227"/>
      <c r="BQ1310" s="227"/>
      <c r="BR1310" s="227"/>
      <c r="BS1310" s="227"/>
      <c r="BT1310" s="529"/>
      <c r="BU1310" s="529"/>
      <c r="BV1310" s="529"/>
      <c r="BW1310" s="529"/>
      <c r="BX1310" s="529"/>
      <c r="BY1310" s="529"/>
      <c r="BZ1310" s="529"/>
      <c r="CA1310" s="529"/>
      <c r="CB1310" s="529"/>
      <c r="CC1310" s="529"/>
      <c r="CD1310" s="529"/>
      <c r="CE1310" s="529"/>
      <c r="CF1310" s="529"/>
      <c r="CG1310" s="529"/>
      <c r="CH1310" s="529"/>
      <c r="CI1310" s="529"/>
      <c r="CJ1310" s="529"/>
      <c r="CK1310" s="529"/>
      <c r="CL1310" s="529"/>
      <c r="CM1310" s="529"/>
      <c r="CN1310" s="529"/>
      <c r="CO1310" s="529"/>
      <c r="CP1310" s="529"/>
      <c r="CQ1310" s="529"/>
      <c r="CR1310" s="529"/>
      <c r="CS1310" s="529"/>
      <c r="CT1310" s="529"/>
      <c r="CU1310" s="529"/>
      <c r="CV1310" s="529"/>
      <c r="CW1310" s="529"/>
      <c r="CX1310" s="529"/>
      <c r="CY1310" s="529"/>
      <c r="CZ1310" s="529"/>
      <c r="DA1310" s="529"/>
      <c r="DB1310" s="529"/>
      <c r="DC1310" s="529"/>
      <c r="DD1310" s="529"/>
      <c r="DE1310" s="529"/>
      <c r="DF1310" s="529"/>
      <c r="DG1310" s="529"/>
      <c r="DH1310" s="529"/>
      <c r="DI1310" s="529"/>
      <c r="DJ1310" s="529"/>
      <c r="DK1310" s="529"/>
      <c r="DL1310" s="529"/>
      <c r="DM1310" s="529"/>
      <c r="DN1310" s="529"/>
      <c r="DO1310" s="529"/>
      <c r="DP1310" s="529"/>
      <c r="DQ1310" s="529"/>
      <c r="DR1310" s="529"/>
      <c r="DS1310" s="529"/>
      <c r="DT1310" s="529"/>
      <c r="DU1310" s="529"/>
      <c r="DV1310" s="529"/>
      <c r="DW1310" s="529"/>
      <c r="DX1310" s="529"/>
      <c r="DY1310" s="529"/>
      <c r="DZ1310" s="529"/>
      <c r="EA1310" s="529"/>
      <c r="EB1310" s="529"/>
      <c r="EC1310" s="529"/>
      <c r="ED1310" s="529"/>
      <c r="EE1310" s="529"/>
      <c r="EF1310" s="529"/>
      <c r="EG1310" s="529"/>
      <c r="EH1310" s="529"/>
      <c r="EI1310" s="529"/>
      <c r="EJ1310" s="529"/>
      <c r="EK1310" s="529"/>
      <c r="EL1310" s="529"/>
      <c r="EM1310" s="529"/>
      <c r="EN1310" s="529"/>
      <c r="EO1310" s="529"/>
      <c r="EP1310" s="529"/>
      <c r="EQ1310" s="529"/>
      <c r="ER1310" s="529"/>
      <c r="ES1310" s="529"/>
      <c r="ET1310" s="529"/>
      <c r="EU1310" s="529"/>
      <c r="EV1310" s="529"/>
      <c r="EW1310" s="529"/>
      <c r="EX1310" s="529"/>
      <c r="EY1310" s="529"/>
      <c r="EZ1310" s="529"/>
      <c r="FA1310" s="529"/>
      <c r="FB1310" s="529"/>
      <c r="FC1310" s="529"/>
      <c r="FD1310" s="529"/>
      <c r="FE1310" s="529"/>
      <c r="FF1310" s="529"/>
      <c r="FG1310" s="529"/>
      <c r="FH1310" s="529"/>
      <c r="FI1310" s="529"/>
      <c r="FJ1310" s="529"/>
      <c r="FK1310" s="529"/>
      <c r="FL1310" s="529"/>
      <c r="FM1310" s="529"/>
      <c r="FN1310" s="529"/>
      <c r="FO1310" s="529"/>
      <c r="FP1310" s="529"/>
      <c r="FQ1310" s="529"/>
      <c r="FR1310" s="529"/>
      <c r="FS1310" s="529"/>
      <c r="FT1310" s="529"/>
      <c r="FU1310" s="529"/>
      <c r="FV1310" s="529"/>
      <c r="FW1310" s="529"/>
      <c r="FX1310" s="529"/>
      <c r="FY1310" s="529"/>
      <c r="FZ1310" s="529"/>
      <c r="GA1310" s="529"/>
      <c r="GB1310" s="529"/>
      <c r="GC1310" s="529"/>
      <c r="GD1310" s="529"/>
      <c r="GE1310" s="529"/>
      <c r="GF1310" s="529"/>
      <c r="GG1310" s="529"/>
      <c r="GH1310" s="529"/>
      <c r="GI1310" s="529"/>
      <c r="GJ1310" s="529"/>
      <c r="GK1310" s="529"/>
      <c r="GL1310" s="529"/>
      <c r="GM1310" s="529"/>
      <c r="GN1310" s="529"/>
      <c r="GO1310" s="529"/>
      <c r="GP1310" s="529"/>
      <c r="GQ1310" s="529"/>
      <c r="GR1310" s="529"/>
      <c r="GS1310" s="529"/>
      <c r="GT1310" s="529"/>
      <c r="GU1310" s="529"/>
      <c r="GV1310" s="529"/>
      <c r="GW1310" s="529"/>
      <c r="GX1310" s="529"/>
      <c r="GY1310" s="529"/>
      <c r="GZ1310" s="529"/>
      <c r="HA1310" s="529"/>
      <c r="HB1310" s="529"/>
      <c r="HC1310" s="529"/>
      <c r="HD1310" s="529"/>
      <c r="HE1310" s="529"/>
      <c r="HF1310" s="529"/>
      <c r="HG1310" s="529"/>
      <c r="HH1310" s="529"/>
      <c r="HI1310" s="529"/>
      <c r="HJ1310" s="529"/>
      <c r="HK1310" s="529"/>
      <c r="HL1310" s="529"/>
      <c r="HM1310" s="529"/>
      <c r="HN1310" s="529"/>
      <c r="HO1310" s="529"/>
      <c r="HP1310" s="529"/>
      <c r="HQ1310" s="529"/>
      <c r="HR1310" s="529"/>
      <c r="HS1310" s="529"/>
      <c r="HT1310" s="529"/>
      <c r="HU1310" s="529"/>
      <c r="HV1310" s="529"/>
      <c r="HW1310" s="529"/>
      <c r="HX1310" s="529"/>
      <c r="HY1310" s="529"/>
      <c r="HZ1310" s="529"/>
      <c r="IA1310" s="529"/>
      <c r="IB1310" s="529"/>
      <c r="IC1310" s="529"/>
      <c r="ID1310" s="529"/>
      <c r="IE1310" s="529"/>
      <c r="IF1310" s="529"/>
      <c r="IG1310" s="529"/>
      <c r="IH1310" s="529"/>
      <c r="II1310" s="529"/>
      <c r="IJ1310" s="529"/>
      <c r="IK1310" s="529"/>
      <c r="IL1310" s="529"/>
      <c r="IM1310" s="529"/>
      <c r="IN1310" s="529"/>
      <c r="IO1310" s="529"/>
      <c r="IP1310" s="529"/>
      <c r="IQ1310" s="529"/>
      <c r="IR1310" s="529"/>
      <c r="IS1310" s="529"/>
      <c r="IT1310" s="529"/>
      <c r="IU1310" s="529"/>
      <c r="IV1310" s="529"/>
      <c r="IW1310" s="529"/>
      <c r="IX1310" s="529"/>
      <c r="IY1310" s="529"/>
      <c r="IZ1310" s="529"/>
      <c r="JA1310" s="529"/>
      <c r="JB1310" s="529"/>
      <c r="JC1310" s="529"/>
      <c r="JD1310" s="529"/>
      <c r="JE1310" s="529"/>
      <c r="JF1310" s="529"/>
      <c r="JG1310" s="529"/>
      <c r="JH1310" s="529"/>
    </row>
    <row r="1311" spans="1:268" s="3" customFormat="1" ht="54.75" customHeight="1" thickBot="1" x14ac:dyDescent="0.3">
      <c r="A1311" s="227" t="s">
        <v>3387</v>
      </c>
      <c r="B1311" s="227" t="s">
        <v>8300</v>
      </c>
      <c r="C1311" s="227">
        <v>11190063</v>
      </c>
      <c r="D1311" s="228">
        <v>43430</v>
      </c>
      <c r="E1311" s="228">
        <v>43430</v>
      </c>
      <c r="F1311" s="228">
        <v>45622</v>
      </c>
      <c r="G1311" s="227"/>
      <c r="H1311" s="227" t="s">
        <v>8301</v>
      </c>
      <c r="I1311" s="227"/>
      <c r="J1311" s="227" t="s">
        <v>8302</v>
      </c>
      <c r="K1311" s="227" t="s">
        <v>55</v>
      </c>
      <c r="L1311" s="227" t="s">
        <v>8307</v>
      </c>
      <c r="M1311" s="227" t="s">
        <v>52</v>
      </c>
      <c r="N1311" s="227" t="s">
        <v>61</v>
      </c>
      <c r="O1311" s="227" t="s">
        <v>52</v>
      </c>
      <c r="P1311" s="229" t="s">
        <v>245</v>
      </c>
      <c r="Q1311" s="227"/>
      <c r="R1311" s="227" t="s">
        <v>52</v>
      </c>
      <c r="S1311" s="227" t="s">
        <v>61</v>
      </c>
      <c r="T1311" s="227" t="s">
        <v>52</v>
      </c>
      <c r="U1311" s="229" t="s">
        <v>245</v>
      </c>
      <c r="V1311" s="227" t="s">
        <v>8303</v>
      </c>
      <c r="W1311" s="227" t="s">
        <v>8304</v>
      </c>
      <c r="X1311" s="227"/>
      <c r="Y1311" s="227"/>
      <c r="Z1311" s="230" t="s">
        <v>467</v>
      </c>
      <c r="AA1311" s="227" t="s">
        <v>426</v>
      </c>
      <c r="AB1311" s="227">
        <v>2.0250000000000001E-2</v>
      </c>
      <c r="AC1311" s="227">
        <v>2.78</v>
      </c>
      <c r="AD1311" s="227">
        <v>72533</v>
      </c>
      <c r="AE1311" s="227"/>
      <c r="AF1311" s="227"/>
      <c r="AG1311" s="227"/>
      <c r="AH1311" s="227"/>
      <c r="AI1311" s="227">
        <v>72533</v>
      </c>
      <c r="AJ1311" s="227"/>
      <c r="AK1311" s="227"/>
      <c r="AL1311" s="227"/>
      <c r="AM1311" s="227"/>
      <c r="AN1311" s="227"/>
      <c r="AO1311" s="227">
        <v>2</v>
      </c>
      <c r="AP1311" s="227"/>
      <c r="AQ1311" s="227" t="s">
        <v>47</v>
      </c>
      <c r="AR1311" s="227"/>
      <c r="AS1311" s="227" t="s">
        <v>1865</v>
      </c>
      <c r="AT1311" s="227"/>
      <c r="AU1311" s="227"/>
      <c r="AV1311" s="227">
        <v>1500</v>
      </c>
      <c r="AW1311" s="227" t="s">
        <v>8305</v>
      </c>
      <c r="AX1311" s="227" t="s">
        <v>8306</v>
      </c>
      <c r="AY1311" s="227">
        <v>42</v>
      </c>
      <c r="AZ1311" s="227">
        <v>35</v>
      </c>
      <c r="BA1311" s="227">
        <v>58.9</v>
      </c>
      <c r="BB1311" s="227">
        <v>23</v>
      </c>
      <c r="BC1311" s="227">
        <v>13</v>
      </c>
      <c r="BD1311" s="227">
        <v>58.4</v>
      </c>
      <c r="BE1311" s="178">
        <f t="shared" si="278"/>
        <v>42.599694444444445</v>
      </c>
      <c r="BF1311" s="180">
        <f t="shared" si="279"/>
        <v>23.232888888888887</v>
      </c>
      <c r="BG1311" s="227" t="s">
        <v>38</v>
      </c>
      <c r="BH1311" s="227"/>
      <c r="BI1311" s="227"/>
      <c r="BJ1311" s="228"/>
      <c r="BK1311" s="227"/>
      <c r="BL1311" s="228"/>
      <c r="BM1311" s="227"/>
      <c r="BN1311" s="227"/>
      <c r="BO1311" s="227"/>
      <c r="BP1311" s="227"/>
      <c r="BQ1311" s="227"/>
      <c r="BR1311" s="227"/>
      <c r="BS1311" s="227"/>
      <c r="BT1311" s="529"/>
      <c r="BU1311" s="529"/>
      <c r="BV1311" s="529"/>
      <c r="BW1311" s="529"/>
      <c r="BX1311" s="529"/>
      <c r="BY1311" s="529"/>
      <c r="BZ1311" s="529"/>
      <c r="CA1311" s="529"/>
      <c r="CB1311" s="529"/>
      <c r="CC1311" s="529"/>
      <c r="CD1311" s="529"/>
      <c r="CE1311" s="529"/>
      <c r="CF1311" s="529"/>
      <c r="CG1311" s="529"/>
      <c r="CH1311" s="529"/>
      <c r="CI1311" s="529"/>
      <c r="CJ1311" s="529"/>
      <c r="CK1311" s="529"/>
      <c r="CL1311" s="529"/>
      <c r="CM1311" s="529"/>
      <c r="CN1311" s="529"/>
      <c r="CO1311" s="529"/>
      <c r="CP1311" s="529"/>
      <c r="CQ1311" s="529"/>
      <c r="CR1311" s="529"/>
      <c r="CS1311" s="529"/>
      <c r="CT1311" s="529"/>
      <c r="CU1311" s="529"/>
      <c r="CV1311" s="529"/>
      <c r="CW1311" s="529"/>
      <c r="CX1311" s="529"/>
      <c r="CY1311" s="529"/>
      <c r="CZ1311" s="529"/>
      <c r="DA1311" s="529"/>
      <c r="DB1311" s="529"/>
      <c r="DC1311" s="529"/>
      <c r="DD1311" s="529"/>
      <c r="DE1311" s="529"/>
      <c r="DF1311" s="529"/>
      <c r="DG1311" s="529"/>
      <c r="DH1311" s="529"/>
      <c r="DI1311" s="529"/>
      <c r="DJ1311" s="529"/>
      <c r="DK1311" s="529"/>
      <c r="DL1311" s="529"/>
      <c r="DM1311" s="529"/>
      <c r="DN1311" s="529"/>
      <c r="DO1311" s="529"/>
      <c r="DP1311" s="529"/>
      <c r="DQ1311" s="529"/>
      <c r="DR1311" s="529"/>
      <c r="DS1311" s="529"/>
      <c r="DT1311" s="529"/>
      <c r="DU1311" s="529"/>
      <c r="DV1311" s="529"/>
      <c r="DW1311" s="529"/>
      <c r="DX1311" s="529"/>
      <c r="DY1311" s="529"/>
      <c r="DZ1311" s="529"/>
      <c r="EA1311" s="529"/>
      <c r="EB1311" s="529"/>
      <c r="EC1311" s="529"/>
      <c r="ED1311" s="529"/>
      <c r="EE1311" s="529"/>
      <c r="EF1311" s="529"/>
      <c r="EG1311" s="529"/>
      <c r="EH1311" s="529"/>
      <c r="EI1311" s="529"/>
      <c r="EJ1311" s="529"/>
      <c r="EK1311" s="529"/>
      <c r="EL1311" s="529"/>
      <c r="EM1311" s="529"/>
      <c r="EN1311" s="529"/>
      <c r="EO1311" s="529"/>
      <c r="EP1311" s="529"/>
      <c r="EQ1311" s="529"/>
      <c r="ER1311" s="529"/>
      <c r="ES1311" s="529"/>
      <c r="ET1311" s="529"/>
      <c r="EU1311" s="529"/>
      <c r="EV1311" s="529"/>
      <c r="EW1311" s="529"/>
      <c r="EX1311" s="529"/>
      <c r="EY1311" s="529"/>
      <c r="EZ1311" s="529"/>
      <c r="FA1311" s="529"/>
      <c r="FB1311" s="529"/>
      <c r="FC1311" s="529"/>
      <c r="FD1311" s="529"/>
      <c r="FE1311" s="529"/>
      <c r="FF1311" s="529"/>
      <c r="FG1311" s="529"/>
      <c r="FH1311" s="529"/>
      <c r="FI1311" s="529"/>
      <c r="FJ1311" s="529"/>
      <c r="FK1311" s="529"/>
      <c r="FL1311" s="529"/>
      <c r="FM1311" s="529"/>
      <c r="FN1311" s="529"/>
      <c r="FO1311" s="529"/>
      <c r="FP1311" s="529"/>
      <c r="FQ1311" s="529"/>
      <c r="FR1311" s="529"/>
      <c r="FS1311" s="529"/>
      <c r="FT1311" s="529"/>
      <c r="FU1311" s="529"/>
      <c r="FV1311" s="529"/>
      <c r="FW1311" s="529"/>
      <c r="FX1311" s="529"/>
      <c r="FY1311" s="529"/>
      <c r="FZ1311" s="529"/>
      <c r="GA1311" s="529"/>
      <c r="GB1311" s="529"/>
      <c r="GC1311" s="529"/>
      <c r="GD1311" s="529"/>
      <c r="GE1311" s="529"/>
      <c r="GF1311" s="529"/>
      <c r="GG1311" s="529"/>
      <c r="GH1311" s="529"/>
      <c r="GI1311" s="529"/>
      <c r="GJ1311" s="529"/>
      <c r="GK1311" s="529"/>
      <c r="GL1311" s="529"/>
      <c r="GM1311" s="529"/>
      <c r="GN1311" s="529"/>
      <c r="GO1311" s="529"/>
      <c r="GP1311" s="529"/>
      <c r="GQ1311" s="529"/>
      <c r="GR1311" s="529"/>
      <c r="GS1311" s="529"/>
      <c r="GT1311" s="529"/>
      <c r="GU1311" s="529"/>
      <c r="GV1311" s="529"/>
      <c r="GW1311" s="529"/>
      <c r="GX1311" s="529"/>
      <c r="GY1311" s="529"/>
      <c r="GZ1311" s="529"/>
      <c r="HA1311" s="529"/>
      <c r="HB1311" s="529"/>
      <c r="HC1311" s="529"/>
      <c r="HD1311" s="529"/>
      <c r="HE1311" s="529"/>
      <c r="HF1311" s="529"/>
      <c r="HG1311" s="529"/>
      <c r="HH1311" s="529"/>
      <c r="HI1311" s="529"/>
      <c r="HJ1311" s="529"/>
      <c r="HK1311" s="529"/>
      <c r="HL1311" s="529"/>
      <c r="HM1311" s="529"/>
      <c r="HN1311" s="529"/>
      <c r="HO1311" s="529"/>
      <c r="HP1311" s="529"/>
      <c r="HQ1311" s="529"/>
      <c r="HR1311" s="529"/>
      <c r="HS1311" s="529"/>
      <c r="HT1311" s="529"/>
      <c r="HU1311" s="529"/>
      <c r="HV1311" s="529"/>
      <c r="HW1311" s="529"/>
      <c r="HX1311" s="529"/>
      <c r="HY1311" s="529"/>
      <c r="HZ1311" s="529"/>
      <c r="IA1311" s="529"/>
      <c r="IB1311" s="529"/>
      <c r="IC1311" s="529"/>
      <c r="ID1311" s="529"/>
      <c r="IE1311" s="529"/>
      <c r="IF1311" s="529"/>
      <c r="IG1311" s="529"/>
      <c r="IH1311" s="529"/>
      <c r="II1311" s="529"/>
      <c r="IJ1311" s="529"/>
      <c r="IK1311" s="529"/>
      <c r="IL1311" s="529"/>
      <c r="IM1311" s="529"/>
      <c r="IN1311" s="529"/>
      <c r="IO1311" s="529"/>
      <c r="IP1311" s="529"/>
      <c r="IQ1311" s="529"/>
      <c r="IR1311" s="529"/>
      <c r="IS1311" s="529"/>
      <c r="IT1311" s="529"/>
      <c r="IU1311" s="529"/>
      <c r="IV1311" s="529"/>
      <c r="IW1311" s="529"/>
      <c r="IX1311" s="529"/>
      <c r="IY1311" s="529"/>
      <c r="IZ1311" s="529"/>
      <c r="JA1311" s="529"/>
      <c r="JB1311" s="529"/>
      <c r="JC1311" s="529"/>
      <c r="JD1311" s="529"/>
      <c r="JE1311" s="529"/>
      <c r="JF1311" s="529"/>
      <c r="JG1311" s="529"/>
      <c r="JH1311" s="529"/>
    </row>
    <row r="1312" spans="1:268" s="3" customFormat="1" ht="54.75" customHeight="1" x14ac:dyDescent="0.25">
      <c r="A1312" s="1" t="s">
        <v>3387</v>
      </c>
      <c r="B1312" s="1" t="s">
        <v>5879</v>
      </c>
      <c r="C1312" s="1">
        <v>11440005</v>
      </c>
      <c r="D1312" s="7">
        <v>43433</v>
      </c>
      <c r="E1312" s="7">
        <v>43433</v>
      </c>
      <c r="F1312" s="7">
        <v>43757</v>
      </c>
      <c r="G1312" s="1"/>
      <c r="H1312" s="1" t="s">
        <v>5048</v>
      </c>
      <c r="I1312" s="1"/>
      <c r="J1312" s="1" t="s">
        <v>8308</v>
      </c>
      <c r="K1312" s="1" t="s">
        <v>135</v>
      </c>
      <c r="L1312" s="1" t="s">
        <v>8309</v>
      </c>
      <c r="M1312" s="1" t="s">
        <v>242</v>
      </c>
      <c r="N1312" s="1" t="s">
        <v>292</v>
      </c>
      <c r="O1312" s="1" t="s">
        <v>76</v>
      </c>
      <c r="P1312" s="6" t="s">
        <v>5880</v>
      </c>
      <c r="Q1312" s="1" t="s">
        <v>8310</v>
      </c>
      <c r="R1312" s="1" t="s">
        <v>242</v>
      </c>
      <c r="S1312" s="1" t="s">
        <v>292</v>
      </c>
      <c r="T1312" s="1" t="s">
        <v>76</v>
      </c>
      <c r="U1312" s="6" t="s">
        <v>5880</v>
      </c>
      <c r="V1312" s="1" t="s">
        <v>8311</v>
      </c>
      <c r="W1312" s="1" t="s">
        <v>8312</v>
      </c>
      <c r="X1312" s="1">
        <v>347</v>
      </c>
      <c r="Y1312" s="1">
        <v>21</v>
      </c>
      <c r="Z1312" s="9" t="s">
        <v>467</v>
      </c>
      <c r="AA1312" s="1" t="s">
        <v>4720</v>
      </c>
      <c r="AB1312" s="1"/>
      <c r="AC1312" s="1">
        <v>2000</v>
      </c>
      <c r="AD1312" s="1">
        <v>37000000</v>
      </c>
      <c r="AE1312" s="1"/>
      <c r="AF1312" s="1">
        <v>37000000</v>
      </c>
      <c r="AG1312" s="1"/>
      <c r="AH1312" s="1"/>
      <c r="AI1312" s="1"/>
      <c r="AJ1312" s="1"/>
      <c r="AK1312" s="1"/>
      <c r="AL1312" s="1"/>
      <c r="AM1312" s="1"/>
      <c r="AN1312" s="1"/>
      <c r="AO1312" s="1"/>
      <c r="AP1312" s="1"/>
      <c r="AQ1312" s="1"/>
      <c r="AR1312" s="1"/>
      <c r="AS1312" s="173" t="s">
        <v>1865</v>
      </c>
      <c r="AT1312" s="1"/>
      <c r="AU1312" s="1"/>
      <c r="AV1312" s="1"/>
      <c r="AW1312" s="1" t="s">
        <v>5883</v>
      </c>
      <c r="AX1312" s="1" t="s">
        <v>5884</v>
      </c>
      <c r="AY1312" s="1">
        <v>43</v>
      </c>
      <c r="AZ1312" s="1">
        <v>19</v>
      </c>
      <c r="BA1312" s="1">
        <v>3.77</v>
      </c>
      <c r="BB1312" s="1">
        <v>24</v>
      </c>
      <c r="BC1312" s="1">
        <v>14</v>
      </c>
      <c r="BD1312" s="1">
        <v>43.75</v>
      </c>
      <c r="BE1312" s="1">
        <f t="shared" si="278"/>
        <v>43.317713888888889</v>
      </c>
      <c r="BF1312" s="6">
        <f t="shared" si="279"/>
        <v>24.245486111111113</v>
      </c>
      <c r="BG1312" s="1" t="s">
        <v>38</v>
      </c>
      <c r="BH1312" s="1"/>
      <c r="BI1312" s="1"/>
      <c r="BJ1312" s="7"/>
      <c r="BK1312" s="1"/>
      <c r="BL1312" s="7"/>
      <c r="BM1312" s="1"/>
      <c r="BN1312" s="1"/>
      <c r="BO1312" s="1"/>
      <c r="BP1312" s="1"/>
      <c r="BQ1312" s="1"/>
      <c r="BR1312" s="1"/>
      <c r="BS1312" s="1"/>
      <c r="BT1312" s="529"/>
      <c r="BU1312" s="529"/>
      <c r="BV1312" s="529"/>
      <c r="BW1312" s="529"/>
      <c r="BX1312" s="529"/>
      <c r="BY1312" s="529"/>
      <c r="BZ1312" s="529"/>
      <c r="CA1312" s="529"/>
      <c r="CB1312" s="529"/>
      <c r="CC1312" s="529"/>
      <c r="CD1312" s="529"/>
      <c r="CE1312" s="529"/>
      <c r="CF1312" s="529"/>
      <c r="CG1312" s="529"/>
      <c r="CH1312" s="529"/>
      <c r="CI1312" s="529"/>
      <c r="CJ1312" s="529"/>
      <c r="CK1312" s="529"/>
      <c r="CL1312" s="529"/>
      <c r="CM1312" s="529"/>
      <c r="CN1312" s="529"/>
      <c r="CO1312" s="529"/>
      <c r="CP1312" s="529"/>
      <c r="CQ1312" s="529"/>
      <c r="CR1312" s="529"/>
      <c r="CS1312" s="529"/>
      <c r="CT1312" s="529"/>
      <c r="CU1312" s="529"/>
      <c r="CV1312" s="529"/>
      <c r="CW1312" s="529"/>
      <c r="CX1312" s="529"/>
      <c r="CY1312" s="529"/>
      <c r="CZ1312" s="529"/>
      <c r="DA1312" s="529"/>
      <c r="DB1312" s="529"/>
      <c r="DC1312" s="529"/>
      <c r="DD1312" s="529"/>
      <c r="DE1312" s="529"/>
      <c r="DF1312" s="529"/>
      <c r="DG1312" s="529"/>
      <c r="DH1312" s="529"/>
      <c r="DI1312" s="529"/>
      <c r="DJ1312" s="529"/>
      <c r="DK1312" s="529"/>
      <c r="DL1312" s="529"/>
      <c r="DM1312" s="529"/>
      <c r="DN1312" s="529"/>
      <c r="DO1312" s="529"/>
      <c r="DP1312" s="529"/>
      <c r="DQ1312" s="529"/>
      <c r="DR1312" s="529"/>
      <c r="DS1312" s="529"/>
      <c r="DT1312" s="529"/>
      <c r="DU1312" s="529"/>
      <c r="DV1312" s="529"/>
      <c r="DW1312" s="529"/>
      <c r="DX1312" s="529"/>
      <c r="DY1312" s="529"/>
      <c r="DZ1312" s="529"/>
      <c r="EA1312" s="529"/>
      <c r="EB1312" s="529"/>
      <c r="EC1312" s="529"/>
      <c r="ED1312" s="529"/>
      <c r="EE1312" s="529"/>
      <c r="EF1312" s="529"/>
      <c r="EG1312" s="529"/>
      <c r="EH1312" s="529"/>
      <c r="EI1312" s="529"/>
      <c r="EJ1312" s="529"/>
      <c r="EK1312" s="529"/>
      <c r="EL1312" s="529"/>
      <c r="EM1312" s="529"/>
      <c r="EN1312" s="529"/>
      <c r="EO1312" s="529"/>
      <c r="EP1312" s="529"/>
      <c r="EQ1312" s="529"/>
      <c r="ER1312" s="529"/>
      <c r="ES1312" s="529"/>
      <c r="ET1312" s="529"/>
      <c r="EU1312" s="529"/>
      <c r="EV1312" s="529"/>
      <c r="EW1312" s="529"/>
      <c r="EX1312" s="529"/>
      <c r="EY1312" s="529"/>
      <c r="EZ1312" s="529"/>
      <c r="FA1312" s="529"/>
      <c r="FB1312" s="529"/>
      <c r="FC1312" s="529"/>
      <c r="FD1312" s="529"/>
      <c r="FE1312" s="529"/>
      <c r="FF1312" s="529"/>
      <c r="FG1312" s="529"/>
      <c r="FH1312" s="529"/>
      <c r="FI1312" s="529"/>
      <c r="FJ1312" s="529"/>
      <c r="FK1312" s="529"/>
      <c r="FL1312" s="529"/>
      <c r="FM1312" s="529"/>
      <c r="FN1312" s="529"/>
      <c r="FO1312" s="529"/>
      <c r="FP1312" s="529"/>
      <c r="FQ1312" s="529"/>
      <c r="FR1312" s="529"/>
      <c r="FS1312" s="529"/>
      <c r="FT1312" s="529"/>
      <c r="FU1312" s="529"/>
      <c r="FV1312" s="529"/>
      <c r="FW1312" s="529"/>
      <c r="FX1312" s="529"/>
      <c r="FY1312" s="529"/>
      <c r="FZ1312" s="529"/>
      <c r="GA1312" s="529"/>
      <c r="GB1312" s="529"/>
      <c r="GC1312" s="529"/>
      <c r="GD1312" s="529"/>
      <c r="GE1312" s="529"/>
      <c r="GF1312" s="529"/>
      <c r="GG1312" s="529"/>
      <c r="GH1312" s="529"/>
      <c r="GI1312" s="529"/>
      <c r="GJ1312" s="529"/>
      <c r="GK1312" s="529"/>
      <c r="GL1312" s="529"/>
      <c r="GM1312" s="529"/>
      <c r="GN1312" s="529"/>
      <c r="GO1312" s="529"/>
      <c r="GP1312" s="529"/>
      <c r="GQ1312" s="529"/>
      <c r="GR1312" s="529"/>
      <c r="GS1312" s="529"/>
      <c r="GT1312" s="529"/>
      <c r="GU1312" s="529"/>
      <c r="GV1312" s="529"/>
      <c r="GW1312" s="529"/>
      <c r="GX1312" s="529"/>
      <c r="GY1312" s="529"/>
      <c r="GZ1312" s="529"/>
      <c r="HA1312" s="529"/>
      <c r="HB1312" s="529"/>
      <c r="HC1312" s="529"/>
      <c r="HD1312" s="529"/>
      <c r="HE1312" s="529"/>
      <c r="HF1312" s="529"/>
      <c r="HG1312" s="529"/>
      <c r="HH1312" s="529"/>
      <c r="HI1312" s="529"/>
      <c r="HJ1312" s="529"/>
      <c r="HK1312" s="529"/>
      <c r="HL1312" s="529"/>
      <c r="HM1312" s="529"/>
      <c r="HN1312" s="529"/>
      <c r="HO1312" s="529"/>
      <c r="HP1312" s="529"/>
      <c r="HQ1312" s="529"/>
      <c r="HR1312" s="529"/>
      <c r="HS1312" s="529"/>
      <c r="HT1312" s="529"/>
      <c r="HU1312" s="529"/>
      <c r="HV1312" s="529"/>
      <c r="HW1312" s="529"/>
      <c r="HX1312" s="529"/>
      <c r="HY1312" s="529"/>
      <c r="HZ1312" s="529"/>
      <c r="IA1312" s="529"/>
      <c r="IB1312" s="529"/>
      <c r="IC1312" s="529"/>
      <c r="ID1312" s="529"/>
      <c r="IE1312" s="529"/>
      <c r="IF1312" s="529"/>
      <c r="IG1312" s="529"/>
      <c r="IH1312" s="529"/>
      <c r="II1312" s="529"/>
      <c r="IJ1312" s="529"/>
      <c r="IK1312" s="529"/>
      <c r="IL1312" s="529"/>
      <c r="IM1312" s="529"/>
      <c r="IN1312" s="529"/>
      <c r="IO1312" s="529"/>
      <c r="IP1312" s="529"/>
      <c r="IQ1312" s="529"/>
      <c r="IR1312" s="529"/>
      <c r="IS1312" s="529"/>
      <c r="IT1312" s="529"/>
      <c r="IU1312" s="529"/>
      <c r="IV1312" s="529"/>
      <c r="IW1312" s="529"/>
      <c r="IX1312" s="529"/>
      <c r="IY1312" s="529"/>
      <c r="IZ1312" s="529"/>
      <c r="JA1312" s="529"/>
      <c r="JB1312" s="529"/>
      <c r="JC1312" s="529"/>
      <c r="JD1312" s="529"/>
      <c r="JE1312" s="529"/>
      <c r="JF1312" s="529"/>
      <c r="JG1312" s="529"/>
      <c r="JH1312" s="529"/>
    </row>
    <row r="1313" spans="1:268" s="3" customFormat="1" ht="54.75" customHeight="1" x14ac:dyDescent="0.25">
      <c r="A1313" s="1"/>
      <c r="B1313" s="1" t="s">
        <v>5879</v>
      </c>
      <c r="C1313" s="1">
        <v>11440005</v>
      </c>
      <c r="D1313" s="7">
        <v>43433</v>
      </c>
      <c r="E1313" s="7">
        <v>43433</v>
      </c>
      <c r="F1313" s="7">
        <v>43757</v>
      </c>
      <c r="G1313" s="1"/>
      <c r="H1313" s="1" t="s">
        <v>5048</v>
      </c>
      <c r="I1313" s="1"/>
      <c r="J1313" s="1" t="s">
        <v>8308</v>
      </c>
      <c r="K1313" s="1" t="s">
        <v>135</v>
      </c>
      <c r="L1313" s="1" t="s">
        <v>8309</v>
      </c>
      <c r="M1313" s="1" t="s">
        <v>242</v>
      </c>
      <c r="N1313" s="1" t="s">
        <v>292</v>
      </c>
      <c r="O1313" s="1" t="s">
        <v>76</v>
      </c>
      <c r="P1313" s="6" t="s">
        <v>5880</v>
      </c>
      <c r="Q1313" s="1" t="s">
        <v>8310</v>
      </c>
      <c r="R1313" s="1" t="s">
        <v>242</v>
      </c>
      <c r="S1313" s="1" t="s">
        <v>292</v>
      </c>
      <c r="T1313" s="1" t="s">
        <v>76</v>
      </c>
      <c r="U1313" s="6" t="s">
        <v>5880</v>
      </c>
      <c r="V1313" s="1" t="s">
        <v>8311</v>
      </c>
      <c r="W1313" s="1" t="s">
        <v>8312</v>
      </c>
      <c r="X1313" s="1">
        <v>347</v>
      </c>
      <c r="Y1313" s="1">
        <v>21</v>
      </c>
      <c r="Z1313" s="9" t="s">
        <v>467</v>
      </c>
      <c r="AA1313" s="1" t="s">
        <v>4720</v>
      </c>
      <c r="AB1313" s="1"/>
      <c r="AC1313" s="1"/>
      <c r="AD1313" s="1"/>
      <c r="AE1313" s="1"/>
      <c r="AF1313" s="1"/>
      <c r="AG1313" s="1"/>
      <c r="AH1313" s="1"/>
      <c r="AI1313" s="1"/>
      <c r="AJ1313" s="1"/>
      <c r="AK1313" s="1"/>
      <c r="AL1313" s="1"/>
      <c r="AM1313" s="1"/>
      <c r="AN1313" s="1"/>
      <c r="AO1313" s="1"/>
      <c r="AP1313" s="1"/>
      <c r="AQ1313" s="1"/>
      <c r="AR1313" s="1"/>
      <c r="AS1313" s="1" t="s">
        <v>3490</v>
      </c>
      <c r="AT1313" s="1"/>
      <c r="AU1313" s="1"/>
      <c r="AV1313" s="1"/>
      <c r="AW1313" s="1" t="s">
        <v>8313</v>
      </c>
      <c r="AX1313" s="1" t="s">
        <v>8314</v>
      </c>
      <c r="AY1313" s="1">
        <v>43</v>
      </c>
      <c r="AZ1313" s="1">
        <v>19</v>
      </c>
      <c r="BA1313" s="1">
        <v>9.2100000000000009</v>
      </c>
      <c r="BB1313" s="1">
        <v>24</v>
      </c>
      <c r="BC1313" s="1">
        <v>14</v>
      </c>
      <c r="BD1313" s="1">
        <v>52.61</v>
      </c>
      <c r="BE1313" s="1">
        <f t="shared" si="278"/>
        <v>43.319225000000003</v>
      </c>
      <c r="BF1313" s="6">
        <f t="shared" si="279"/>
        <v>24.247947222222223</v>
      </c>
      <c r="BG1313" s="1" t="s">
        <v>38</v>
      </c>
      <c r="BH1313" s="1"/>
      <c r="BI1313" s="1"/>
      <c r="BJ1313" s="7"/>
      <c r="BK1313" s="1"/>
      <c r="BL1313" s="7"/>
      <c r="BM1313" s="1"/>
      <c r="BN1313" s="1"/>
      <c r="BO1313" s="1"/>
      <c r="BP1313" s="1"/>
      <c r="BQ1313" s="1"/>
      <c r="BR1313" s="1"/>
      <c r="BS1313" s="1"/>
      <c r="BT1313" s="529"/>
      <c r="BU1313" s="529"/>
      <c r="BV1313" s="529"/>
      <c r="BW1313" s="529"/>
      <c r="BX1313" s="529"/>
      <c r="BY1313" s="529"/>
      <c r="BZ1313" s="529"/>
      <c r="CA1313" s="529"/>
      <c r="CB1313" s="529"/>
      <c r="CC1313" s="529"/>
      <c r="CD1313" s="529"/>
      <c r="CE1313" s="529"/>
      <c r="CF1313" s="529"/>
      <c r="CG1313" s="529"/>
      <c r="CH1313" s="529"/>
      <c r="CI1313" s="529"/>
      <c r="CJ1313" s="529"/>
      <c r="CK1313" s="529"/>
      <c r="CL1313" s="529"/>
      <c r="CM1313" s="529"/>
      <c r="CN1313" s="529"/>
      <c r="CO1313" s="529"/>
      <c r="CP1313" s="529"/>
      <c r="CQ1313" s="529"/>
      <c r="CR1313" s="529"/>
      <c r="CS1313" s="529"/>
      <c r="CT1313" s="529"/>
      <c r="CU1313" s="529"/>
      <c r="CV1313" s="529"/>
      <c r="CW1313" s="529"/>
      <c r="CX1313" s="529"/>
      <c r="CY1313" s="529"/>
      <c r="CZ1313" s="529"/>
      <c r="DA1313" s="529"/>
      <c r="DB1313" s="529"/>
      <c r="DC1313" s="529"/>
      <c r="DD1313" s="529"/>
      <c r="DE1313" s="529"/>
      <c r="DF1313" s="529"/>
      <c r="DG1313" s="529"/>
      <c r="DH1313" s="529"/>
      <c r="DI1313" s="529"/>
      <c r="DJ1313" s="529"/>
      <c r="DK1313" s="529"/>
      <c r="DL1313" s="529"/>
      <c r="DM1313" s="529"/>
      <c r="DN1313" s="529"/>
      <c r="DO1313" s="529"/>
      <c r="DP1313" s="529"/>
      <c r="DQ1313" s="529"/>
      <c r="DR1313" s="529"/>
      <c r="DS1313" s="529"/>
      <c r="DT1313" s="529"/>
      <c r="DU1313" s="529"/>
      <c r="DV1313" s="529"/>
      <c r="DW1313" s="529"/>
      <c r="DX1313" s="529"/>
      <c r="DY1313" s="529"/>
      <c r="DZ1313" s="529"/>
      <c r="EA1313" s="529"/>
      <c r="EB1313" s="529"/>
      <c r="EC1313" s="529"/>
      <c r="ED1313" s="529"/>
      <c r="EE1313" s="529"/>
      <c r="EF1313" s="529"/>
      <c r="EG1313" s="529"/>
      <c r="EH1313" s="529"/>
      <c r="EI1313" s="529"/>
      <c r="EJ1313" s="529"/>
      <c r="EK1313" s="529"/>
      <c r="EL1313" s="529"/>
      <c r="EM1313" s="529"/>
      <c r="EN1313" s="529"/>
      <c r="EO1313" s="529"/>
      <c r="EP1313" s="529"/>
      <c r="EQ1313" s="529"/>
      <c r="ER1313" s="529"/>
      <c r="ES1313" s="529"/>
      <c r="ET1313" s="529"/>
      <c r="EU1313" s="529"/>
      <c r="EV1313" s="529"/>
      <c r="EW1313" s="529"/>
      <c r="EX1313" s="529"/>
      <c r="EY1313" s="529"/>
      <c r="EZ1313" s="529"/>
      <c r="FA1313" s="529"/>
      <c r="FB1313" s="529"/>
      <c r="FC1313" s="529"/>
      <c r="FD1313" s="529"/>
      <c r="FE1313" s="529"/>
      <c r="FF1313" s="529"/>
      <c r="FG1313" s="529"/>
      <c r="FH1313" s="529"/>
      <c r="FI1313" s="529"/>
      <c r="FJ1313" s="529"/>
      <c r="FK1313" s="529"/>
      <c r="FL1313" s="529"/>
      <c r="FM1313" s="529"/>
      <c r="FN1313" s="529"/>
      <c r="FO1313" s="529"/>
      <c r="FP1313" s="529"/>
      <c r="FQ1313" s="529"/>
      <c r="FR1313" s="529"/>
      <c r="FS1313" s="529"/>
      <c r="FT1313" s="529"/>
      <c r="FU1313" s="529"/>
      <c r="FV1313" s="529"/>
      <c r="FW1313" s="529"/>
      <c r="FX1313" s="529"/>
      <c r="FY1313" s="529"/>
      <c r="FZ1313" s="529"/>
      <c r="GA1313" s="529"/>
      <c r="GB1313" s="529"/>
      <c r="GC1313" s="529"/>
      <c r="GD1313" s="529"/>
      <c r="GE1313" s="529"/>
      <c r="GF1313" s="529"/>
      <c r="GG1313" s="529"/>
      <c r="GH1313" s="529"/>
      <c r="GI1313" s="529"/>
      <c r="GJ1313" s="529"/>
      <c r="GK1313" s="529"/>
      <c r="GL1313" s="529"/>
      <c r="GM1313" s="529"/>
      <c r="GN1313" s="529"/>
      <c r="GO1313" s="529"/>
      <c r="GP1313" s="529"/>
      <c r="GQ1313" s="529"/>
      <c r="GR1313" s="529"/>
      <c r="GS1313" s="529"/>
      <c r="GT1313" s="529"/>
      <c r="GU1313" s="529"/>
      <c r="GV1313" s="529"/>
      <c r="GW1313" s="529"/>
      <c r="GX1313" s="529"/>
      <c r="GY1313" s="529"/>
      <c r="GZ1313" s="529"/>
      <c r="HA1313" s="529"/>
      <c r="HB1313" s="529"/>
      <c r="HC1313" s="529"/>
      <c r="HD1313" s="529"/>
      <c r="HE1313" s="529"/>
      <c r="HF1313" s="529"/>
      <c r="HG1313" s="529"/>
      <c r="HH1313" s="529"/>
      <c r="HI1313" s="529"/>
      <c r="HJ1313" s="529"/>
      <c r="HK1313" s="529"/>
      <c r="HL1313" s="529"/>
      <c r="HM1313" s="529"/>
      <c r="HN1313" s="529"/>
      <c r="HO1313" s="529"/>
      <c r="HP1313" s="529"/>
      <c r="HQ1313" s="529"/>
      <c r="HR1313" s="529"/>
      <c r="HS1313" s="529"/>
      <c r="HT1313" s="529"/>
      <c r="HU1313" s="529"/>
      <c r="HV1313" s="529"/>
      <c r="HW1313" s="529"/>
      <c r="HX1313" s="529"/>
      <c r="HY1313" s="529"/>
      <c r="HZ1313" s="529"/>
      <c r="IA1313" s="529"/>
      <c r="IB1313" s="529"/>
      <c r="IC1313" s="529"/>
      <c r="ID1313" s="529"/>
      <c r="IE1313" s="529"/>
      <c r="IF1313" s="529"/>
      <c r="IG1313" s="529"/>
      <c r="IH1313" s="529"/>
      <c r="II1313" s="529"/>
      <c r="IJ1313" s="529"/>
      <c r="IK1313" s="529"/>
      <c r="IL1313" s="529"/>
      <c r="IM1313" s="529"/>
      <c r="IN1313" s="529"/>
      <c r="IO1313" s="529"/>
      <c r="IP1313" s="529"/>
      <c r="IQ1313" s="529"/>
      <c r="IR1313" s="529"/>
      <c r="IS1313" s="529"/>
      <c r="IT1313" s="529"/>
      <c r="IU1313" s="529"/>
      <c r="IV1313" s="529"/>
      <c r="IW1313" s="529"/>
      <c r="IX1313" s="529"/>
      <c r="IY1313" s="529"/>
      <c r="IZ1313" s="529"/>
      <c r="JA1313" s="529"/>
      <c r="JB1313" s="529"/>
      <c r="JC1313" s="529"/>
      <c r="JD1313" s="529"/>
      <c r="JE1313" s="529"/>
      <c r="JF1313" s="529"/>
      <c r="JG1313" s="529"/>
      <c r="JH1313" s="529"/>
    </row>
    <row r="1314" spans="1:268" s="3" customFormat="1" ht="54.75" customHeight="1" thickBot="1" x14ac:dyDescent="0.3">
      <c r="A1314" s="178"/>
      <c r="B1314" s="178" t="s">
        <v>5879</v>
      </c>
      <c r="C1314" s="178">
        <v>11440005</v>
      </c>
      <c r="D1314" s="179">
        <v>43433</v>
      </c>
      <c r="E1314" s="179">
        <v>43433</v>
      </c>
      <c r="F1314" s="179">
        <v>43757</v>
      </c>
      <c r="G1314" s="178"/>
      <c r="H1314" s="178" t="s">
        <v>5048</v>
      </c>
      <c r="I1314" s="178"/>
      <c r="J1314" s="178" t="s">
        <v>8308</v>
      </c>
      <c r="K1314" s="178" t="s">
        <v>135</v>
      </c>
      <c r="L1314" s="178" t="s">
        <v>8309</v>
      </c>
      <c r="M1314" s="178" t="s">
        <v>242</v>
      </c>
      <c r="N1314" s="178" t="s">
        <v>292</v>
      </c>
      <c r="O1314" s="178" t="s">
        <v>76</v>
      </c>
      <c r="P1314" s="180" t="s">
        <v>5880</v>
      </c>
      <c r="Q1314" s="178" t="s">
        <v>8310</v>
      </c>
      <c r="R1314" s="178" t="s">
        <v>242</v>
      </c>
      <c r="S1314" s="178" t="s">
        <v>292</v>
      </c>
      <c r="T1314" s="178" t="s">
        <v>76</v>
      </c>
      <c r="U1314" s="180" t="s">
        <v>5880</v>
      </c>
      <c r="V1314" s="178" t="s">
        <v>8311</v>
      </c>
      <c r="W1314" s="178" t="s">
        <v>8312</v>
      </c>
      <c r="X1314" s="178">
        <v>347</v>
      </c>
      <c r="Y1314" s="178">
        <v>21</v>
      </c>
      <c r="Z1314" s="181" t="s">
        <v>467</v>
      </c>
      <c r="AA1314" s="178" t="s">
        <v>4720</v>
      </c>
      <c r="AB1314" s="178"/>
      <c r="AC1314" s="178"/>
      <c r="AD1314" s="178"/>
      <c r="AE1314" s="178"/>
      <c r="AF1314" s="178"/>
      <c r="AG1314" s="178"/>
      <c r="AH1314" s="178"/>
      <c r="AI1314" s="178"/>
      <c r="AJ1314" s="178"/>
      <c r="AK1314" s="178"/>
      <c r="AL1314" s="178"/>
      <c r="AM1314" s="178"/>
      <c r="AN1314" s="178"/>
      <c r="AO1314" s="178"/>
      <c r="AP1314" s="178"/>
      <c r="AQ1314" s="178"/>
      <c r="AR1314" s="178"/>
      <c r="AS1314" s="178" t="s">
        <v>3494</v>
      </c>
      <c r="AT1314" s="178"/>
      <c r="AU1314" s="178"/>
      <c r="AV1314" s="178"/>
      <c r="AW1314" s="178" t="s">
        <v>5885</v>
      </c>
      <c r="AX1314" s="178" t="s">
        <v>5886</v>
      </c>
      <c r="AY1314" s="178">
        <v>43</v>
      </c>
      <c r="AZ1314" s="178">
        <v>19</v>
      </c>
      <c r="BA1314" s="178">
        <v>8.9700000000000006</v>
      </c>
      <c r="BB1314" s="178">
        <v>24</v>
      </c>
      <c r="BC1314" s="178">
        <v>14</v>
      </c>
      <c r="BD1314" s="178">
        <v>53.5</v>
      </c>
      <c r="BE1314" s="178">
        <f t="shared" si="278"/>
        <v>43.319158333333334</v>
      </c>
      <c r="BF1314" s="180">
        <f t="shared" si="279"/>
        <v>24.248194444444444</v>
      </c>
      <c r="BG1314" s="178" t="s">
        <v>38</v>
      </c>
      <c r="BH1314" s="178"/>
      <c r="BI1314" s="178"/>
      <c r="BJ1314" s="179"/>
      <c r="BK1314" s="178"/>
      <c r="BL1314" s="179"/>
      <c r="BM1314" s="178"/>
      <c r="BN1314" s="178"/>
      <c r="BO1314" s="178"/>
      <c r="BP1314" s="178"/>
      <c r="BQ1314" s="178"/>
      <c r="BR1314" s="178"/>
      <c r="BS1314" s="178"/>
      <c r="BT1314" s="529"/>
      <c r="BU1314" s="529"/>
      <c r="BV1314" s="529"/>
      <c r="BW1314" s="529"/>
      <c r="BX1314" s="529"/>
      <c r="BY1314" s="529"/>
      <c r="BZ1314" s="529"/>
      <c r="CA1314" s="529"/>
      <c r="CB1314" s="529"/>
      <c r="CC1314" s="529"/>
      <c r="CD1314" s="529"/>
      <c r="CE1314" s="529"/>
      <c r="CF1314" s="529"/>
      <c r="CG1314" s="529"/>
      <c r="CH1314" s="529"/>
      <c r="CI1314" s="529"/>
      <c r="CJ1314" s="529"/>
      <c r="CK1314" s="529"/>
      <c r="CL1314" s="529"/>
      <c r="CM1314" s="529"/>
      <c r="CN1314" s="529"/>
      <c r="CO1314" s="529"/>
      <c r="CP1314" s="529"/>
      <c r="CQ1314" s="529"/>
      <c r="CR1314" s="529"/>
      <c r="CS1314" s="529"/>
      <c r="CT1314" s="529"/>
      <c r="CU1314" s="529"/>
      <c r="CV1314" s="529"/>
      <c r="CW1314" s="529"/>
      <c r="CX1314" s="529"/>
      <c r="CY1314" s="529"/>
      <c r="CZ1314" s="529"/>
      <c r="DA1314" s="529"/>
      <c r="DB1314" s="529"/>
      <c r="DC1314" s="529"/>
      <c r="DD1314" s="529"/>
      <c r="DE1314" s="529"/>
      <c r="DF1314" s="529"/>
      <c r="DG1314" s="529"/>
      <c r="DH1314" s="529"/>
      <c r="DI1314" s="529"/>
      <c r="DJ1314" s="529"/>
      <c r="DK1314" s="529"/>
      <c r="DL1314" s="529"/>
      <c r="DM1314" s="529"/>
      <c r="DN1314" s="529"/>
      <c r="DO1314" s="529"/>
      <c r="DP1314" s="529"/>
      <c r="DQ1314" s="529"/>
      <c r="DR1314" s="529"/>
      <c r="DS1314" s="529"/>
      <c r="DT1314" s="529"/>
      <c r="DU1314" s="529"/>
      <c r="DV1314" s="529"/>
      <c r="DW1314" s="529"/>
      <c r="DX1314" s="529"/>
      <c r="DY1314" s="529"/>
      <c r="DZ1314" s="529"/>
      <c r="EA1314" s="529"/>
      <c r="EB1314" s="529"/>
      <c r="EC1314" s="529"/>
      <c r="ED1314" s="529"/>
      <c r="EE1314" s="529"/>
      <c r="EF1314" s="529"/>
      <c r="EG1314" s="529"/>
      <c r="EH1314" s="529"/>
      <c r="EI1314" s="529"/>
      <c r="EJ1314" s="529"/>
      <c r="EK1314" s="529"/>
      <c r="EL1314" s="529"/>
      <c r="EM1314" s="529"/>
      <c r="EN1314" s="529"/>
      <c r="EO1314" s="529"/>
      <c r="EP1314" s="529"/>
      <c r="EQ1314" s="529"/>
      <c r="ER1314" s="529"/>
      <c r="ES1314" s="529"/>
      <c r="ET1314" s="529"/>
      <c r="EU1314" s="529"/>
      <c r="EV1314" s="529"/>
      <c r="EW1314" s="529"/>
      <c r="EX1314" s="529"/>
      <c r="EY1314" s="529"/>
      <c r="EZ1314" s="529"/>
      <c r="FA1314" s="529"/>
      <c r="FB1314" s="529"/>
      <c r="FC1314" s="529"/>
      <c r="FD1314" s="529"/>
      <c r="FE1314" s="529"/>
      <c r="FF1314" s="529"/>
      <c r="FG1314" s="529"/>
      <c r="FH1314" s="529"/>
      <c r="FI1314" s="529"/>
      <c r="FJ1314" s="529"/>
      <c r="FK1314" s="529"/>
      <c r="FL1314" s="529"/>
      <c r="FM1314" s="529"/>
      <c r="FN1314" s="529"/>
      <c r="FO1314" s="529"/>
      <c r="FP1314" s="529"/>
      <c r="FQ1314" s="529"/>
      <c r="FR1314" s="529"/>
      <c r="FS1314" s="529"/>
      <c r="FT1314" s="529"/>
      <c r="FU1314" s="529"/>
      <c r="FV1314" s="529"/>
      <c r="FW1314" s="529"/>
      <c r="FX1314" s="529"/>
      <c r="FY1314" s="529"/>
      <c r="FZ1314" s="529"/>
      <c r="GA1314" s="529"/>
      <c r="GB1314" s="529"/>
      <c r="GC1314" s="529"/>
      <c r="GD1314" s="529"/>
      <c r="GE1314" s="529"/>
      <c r="GF1314" s="529"/>
      <c r="GG1314" s="529"/>
      <c r="GH1314" s="529"/>
      <c r="GI1314" s="529"/>
      <c r="GJ1314" s="529"/>
      <c r="GK1314" s="529"/>
      <c r="GL1314" s="529"/>
      <c r="GM1314" s="529"/>
      <c r="GN1314" s="529"/>
      <c r="GO1314" s="529"/>
      <c r="GP1314" s="529"/>
      <c r="GQ1314" s="529"/>
      <c r="GR1314" s="529"/>
      <c r="GS1314" s="529"/>
      <c r="GT1314" s="529"/>
      <c r="GU1314" s="529"/>
      <c r="GV1314" s="529"/>
      <c r="GW1314" s="529"/>
      <c r="GX1314" s="529"/>
      <c r="GY1314" s="529"/>
      <c r="GZ1314" s="529"/>
      <c r="HA1314" s="529"/>
      <c r="HB1314" s="529"/>
      <c r="HC1314" s="529"/>
      <c r="HD1314" s="529"/>
      <c r="HE1314" s="529"/>
      <c r="HF1314" s="529"/>
      <c r="HG1314" s="529"/>
      <c r="HH1314" s="529"/>
      <c r="HI1314" s="529"/>
      <c r="HJ1314" s="529"/>
      <c r="HK1314" s="529"/>
      <c r="HL1314" s="529"/>
      <c r="HM1314" s="529"/>
      <c r="HN1314" s="529"/>
      <c r="HO1314" s="529"/>
      <c r="HP1314" s="529"/>
      <c r="HQ1314" s="529"/>
      <c r="HR1314" s="529"/>
      <c r="HS1314" s="529"/>
      <c r="HT1314" s="529"/>
      <c r="HU1314" s="529"/>
      <c r="HV1314" s="529"/>
      <c r="HW1314" s="529"/>
      <c r="HX1314" s="529"/>
      <c r="HY1314" s="529"/>
      <c r="HZ1314" s="529"/>
      <c r="IA1314" s="529"/>
      <c r="IB1314" s="529"/>
      <c r="IC1314" s="529"/>
      <c r="ID1314" s="529"/>
      <c r="IE1314" s="529"/>
      <c r="IF1314" s="529"/>
      <c r="IG1314" s="529"/>
      <c r="IH1314" s="529"/>
      <c r="II1314" s="529"/>
      <c r="IJ1314" s="529"/>
      <c r="IK1314" s="529"/>
      <c r="IL1314" s="529"/>
      <c r="IM1314" s="529"/>
      <c r="IN1314" s="529"/>
      <c r="IO1314" s="529"/>
      <c r="IP1314" s="529"/>
      <c r="IQ1314" s="529"/>
      <c r="IR1314" s="529"/>
      <c r="IS1314" s="529"/>
      <c r="IT1314" s="529"/>
      <c r="IU1314" s="529"/>
      <c r="IV1314" s="529"/>
      <c r="IW1314" s="529"/>
      <c r="IX1314" s="529"/>
      <c r="IY1314" s="529"/>
      <c r="IZ1314" s="529"/>
      <c r="JA1314" s="529"/>
      <c r="JB1314" s="529"/>
      <c r="JC1314" s="529"/>
      <c r="JD1314" s="529"/>
      <c r="JE1314" s="529"/>
      <c r="JF1314" s="529"/>
      <c r="JG1314" s="529"/>
      <c r="JH1314" s="529"/>
    </row>
    <row r="1315" spans="1:268" s="3" customFormat="1" ht="54.75" customHeight="1" thickBot="1" x14ac:dyDescent="0.3">
      <c r="A1315" s="227" t="s">
        <v>3387</v>
      </c>
      <c r="B1315" s="227" t="s">
        <v>8334</v>
      </c>
      <c r="C1315" s="227">
        <v>11190064</v>
      </c>
      <c r="D1315" s="228">
        <v>43494</v>
      </c>
      <c r="E1315" s="228">
        <v>43494</v>
      </c>
      <c r="F1315" s="228">
        <v>45320</v>
      </c>
      <c r="G1315" s="227"/>
      <c r="H1315" s="227" t="s">
        <v>461</v>
      </c>
      <c r="I1315" s="227"/>
      <c r="J1315" s="227" t="s">
        <v>8025</v>
      </c>
      <c r="K1315" s="227" t="s">
        <v>55</v>
      </c>
      <c r="L1315" s="227" t="s">
        <v>8335</v>
      </c>
      <c r="M1315" s="227" t="s">
        <v>204</v>
      </c>
      <c r="N1315" s="227" t="s">
        <v>205</v>
      </c>
      <c r="O1315" s="227" t="s">
        <v>72</v>
      </c>
      <c r="P1315" s="229" t="s">
        <v>8336</v>
      </c>
      <c r="Q1315" s="227"/>
      <c r="R1315" s="227" t="s">
        <v>204</v>
      </c>
      <c r="S1315" s="227" t="s">
        <v>205</v>
      </c>
      <c r="T1315" s="227" t="s">
        <v>72</v>
      </c>
      <c r="U1315" s="229" t="s">
        <v>8336</v>
      </c>
      <c r="V1315" s="227"/>
      <c r="W1315" s="227" t="s">
        <v>2814</v>
      </c>
      <c r="X1315" s="227"/>
      <c r="Y1315" s="227"/>
      <c r="Z1315" s="230" t="s">
        <v>467</v>
      </c>
      <c r="AA1315" s="227" t="s">
        <v>426</v>
      </c>
      <c r="AB1315" s="227">
        <v>3.8969999999999998</v>
      </c>
      <c r="AC1315" s="227">
        <v>8</v>
      </c>
      <c r="AD1315" s="227">
        <v>41340</v>
      </c>
      <c r="AE1315" s="227"/>
      <c r="AF1315" s="227"/>
      <c r="AG1315" s="227"/>
      <c r="AH1315" s="227"/>
      <c r="AI1315" s="227">
        <v>41340</v>
      </c>
      <c r="AJ1315" s="227"/>
      <c r="AK1315" s="227"/>
      <c r="AL1315" s="227"/>
      <c r="AM1315" s="227"/>
      <c r="AN1315" s="227"/>
      <c r="AO1315" s="227">
        <v>390</v>
      </c>
      <c r="AP1315" s="227"/>
      <c r="AQ1315" s="227"/>
      <c r="AR1315" s="227"/>
      <c r="AS1315" s="227" t="s">
        <v>2272</v>
      </c>
      <c r="AT1315" s="227"/>
      <c r="AU1315" s="227"/>
      <c r="AV1315" s="227">
        <v>183.29</v>
      </c>
      <c r="AW1315" s="227" t="s">
        <v>8337</v>
      </c>
      <c r="AX1315" s="227" t="s">
        <v>8338</v>
      </c>
      <c r="AY1315" s="227">
        <v>43</v>
      </c>
      <c r="AZ1315" s="227">
        <v>5</v>
      </c>
      <c r="BA1315" s="227">
        <v>18.5</v>
      </c>
      <c r="BB1315" s="227">
        <v>24</v>
      </c>
      <c r="BC1315" s="227">
        <v>9</v>
      </c>
      <c r="BD1315" s="227">
        <v>36.299999999999997</v>
      </c>
      <c r="BE1315" s="178">
        <f>AY1315+AZ1315/60+BA1315/3600</f>
        <v>43.088472222222222</v>
      </c>
      <c r="BF1315" s="178">
        <f>BB1315+BC1315/60+BD1315/3600</f>
        <v>24.160083333333333</v>
      </c>
      <c r="BG1315" s="227" t="s">
        <v>38</v>
      </c>
      <c r="BH1315" s="227"/>
      <c r="BI1315" s="227"/>
      <c r="BJ1315" s="228"/>
      <c r="BK1315" s="227"/>
      <c r="BL1315" s="228"/>
      <c r="BM1315" s="227"/>
      <c r="BN1315" s="227"/>
      <c r="BO1315" s="227"/>
      <c r="BP1315" s="227"/>
      <c r="BQ1315" s="227"/>
      <c r="BR1315" s="227"/>
      <c r="BS1315" s="227"/>
      <c r="BT1315" s="529"/>
      <c r="BU1315" s="529"/>
      <c r="BV1315" s="529"/>
      <c r="BW1315" s="529"/>
      <c r="BX1315" s="529"/>
      <c r="BY1315" s="529"/>
      <c r="BZ1315" s="529"/>
      <c r="CA1315" s="529"/>
      <c r="CB1315" s="529"/>
      <c r="CC1315" s="529"/>
      <c r="CD1315" s="529"/>
      <c r="CE1315" s="529"/>
      <c r="CF1315" s="529"/>
      <c r="CG1315" s="529"/>
      <c r="CH1315" s="529"/>
      <c r="CI1315" s="529"/>
      <c r="CJ1315" s="529"/>
      <c r="CK1315" s="529"/>
      <c r="CL1315" s="529"/>
      <c r="CM1315" s="529"/>
      <c r="CN1315" s="529"/>
      <c r="CO1315" s="529"/>
      <c r="CP1315" s="529"/>
      <c r="CQ1315" s="529"/>
      <c r="CR1315" s="529"/>
      <c r="CS1315" s="529"/>
      <c r="CT1315" s="529"/>
      <c r="CU1315" s="529"/>
      <c r="CV1315" s="529"/>
      <c r="CW1315" s="529"/>
      <c r="CX1315" s="529"/>
      <c r="CY1315" s="529"/>
      <c r="CZ1315" s="529"/>
      <c r="DA1315" s="529"/>
      <c r="DB1315" s="529"/>
      <c r="DC1315" s="529"/>
      <c r="DD1315" s="529"/>
      <c r="DE1315" s="529"/>
      <c r="DF1315" s="529"/>
      <c r="DG1315" s="529"/>
      <c r="DH1315" s="529"/>
      <c r="DI1315" s="529"/>
      <c r="DJ1315" s="529"/>
      <c r="DK1315" s="529"/>
      <c r="DL1315" s="529"/>
      <c r="DM1315" s="529"/>
      <c r="DN1315" s="529"/>
      <c r="DO1315" s="529"/>
      <c r="DP1315" s="529"/>
      <c r="DQ1315" s="529"/>
      <c r="DR1315" s="529"/>
      <c r="DS1315" s="529"/>
      <c r="DT1315" s="529"/>
      <c r="DU1315" s="529"/>
      <c r="DV1315" s="529"/>
      <c r="DW1315" s="529"/>
      <c r="DX1315" s="529"/>
      <c r="DY1315" s="529"/>
      <c r="DZ1315" s="529"/>
      <c r="EA1315" s="529"/>
      <c r="EB1315" s="529"/>
      <c r="EC1315" s="529"/>
      <c r="ED1315" s="529"/>
      <c r="EE1315" s="529"/>
      <c r="EF1315" s="529"/>
      <c r="EG1315" s="529"/>
      <c r="EH1315" s="529"/>
      <c r="EI1315" s="529"/>
      <c r="EJ1315" s="529"/>
      <c r="EK1315" s="529"/>
      <c r="EL1315" s="529"/>
      <c r="EM1315" s="529"/>
      <c r="EN1315" s="529"/>
      <c r="EO1315" s="529"/>
      <c r="EP1315" s="529"/>
      <c r="EQ1315" s="529"/>
      <c r="ER1315" s="529"/>
      <c r="ES1315" s="529"/>
      <c r="ET1315" s="529"/>
      <c r="EU1315" s="529"/>
      <c r="EV1315" s="529"/>
      <c r="EW1315" s="529"/>
      <c r="EX1315" s="529"/>
      <c r="EY1315" s="529"/>
      <c r="EZ1315" s="529"/>
      <c r="FA1315" s="529"/>
      <c r="FB1315" s="529"/>
      <c r="FC1315" s="529"/>
      <c r="FD1315" s="529"/>
      <c r="FE1315" s="529"/>
      <c r="FF1315" s="529"/>
      <c r="FG1315" s="529"/>
      <c r="FH1315" s="529"/>
      <c r="FI1315" s="529"/>
      <c r="FJ1315" s="529"/>
      <c r="FK1315" s="529"/>
      <c r="FL1315" s="529"/>
      <c r="FM1315" s="529"/>
      <c r="FN1315" s="529"/>
      <c r="FO1315" s="529"/>
      <c r="FP1315" s="529"/>
      <c r="FQ1315" s="529"/>
      <c r="FR1315" s="529"/>
      <c r="FS1315" s="529"/>
      <c r="FT1315" s="529"/>
      <c r="FU1315" s="529"/>
      <c r="FV1315" s="529"/>
      <c r="FW1315" s="529"/>
      <c r="FX1315" s="529"/>
      <c r="FY1315" s="529"/>
      <c r="FZ1315" s="529"/>
      <c r="GA1315" s="529"/>
      <c r="GB1315" s="529"/>
      <c r="GC1315" s="529"/>
      <c r="GD1315" s="529"/>
      <c r="GE1315" s="529"/>
      <c r="GF1315" s="529"/>
      <c r="GG1315" s="529"/>
      <c r="GH1315" s="529"/>
      <c r="GI1315" s="529"/>
      <c r="GJ1315" s="529"/>
      <c r="GK1315" s="529"/>
      <c r="GL1315" s="529"/>
      <c r="GM1315" s="529"/>
      <c r="GN1315" s="529"/>
      <c r="GO1315" s="529"/>
      <c r="GP1315" s="529"/>
      <c r="GQ1315" s="529"/>
      <c r="GR1315" s="529"/>
      <c r="GS1315" s="529"/>
      <c r="GT1315" s="529"/>
      <c r="GU1315" s="529"/>
      <c r="GV1315" s="529"/>
      <c r="GW1315" s="529"/>
      <c r="GX1315" s="529"/>
      <c r="GY1315" s="529"/>
      <c r="GZ1315" s="529"/>
      <c r="HA1315" s="529"/>
      <c r="HB1315" s="529"/>
      <c r="HC1315" s="529"/>
      <c r="HD1315" s="529"/>
      <c r="HE1315" s="529"/>
      <c r="HF1315" s="529"/>
      <c r="HG1315" s="529"/>
      <c r="HH1315" s="529"/>
      <c r="HI1315" s="529"/>
      <c r="HJ1315" s="529"/>
      <c r="HK1315" s="529"/>
      <c r="HL1315" s="529"/>
      <c r="HM1315" s="529"/>
      <c r="HN1315" s="529"/>
      <c r="HO1315" s="529"/>
      <c r="HP1315" s="529"/>
      <c r="HQ1315" s="529"/>
      <c r="HR1315" s="529"/>
      <c r="HS1315" s="529"/>
      <c r="HT1315" s="529"/>
      <c r="HU1315" s="529"/>
      <c r="HV1315" s="529"/>
      <c r="HW1315" s="529"/>
      <c r="HX1315" s="529"/>
      <c r="HY1315" s="529"/>
      <c r="HZ1315" s="529"/>
      <c r="IA1315" s="529"/>
      <c r="IB1315" s="529"/>
      <c r="IC1315" s="529"/>
      <c r="ID1315" s="529"/>
      <c r="IE1315" s="529"/>
      <c r="IF1315" s="529"/>
      <c r="IG1315" s="529"/>
      <c r="IH1315" s="529"/>
      <c r="II1315" s="529"/>
      <c r="IJ1315" s="529"/>
      <c r="IK1315" s="529"/>
      <c r="IL1315" s="529"/>
      <c r="IM1315" s="529"/>
      <c r="IN1315" s="529"/>
      <c r="IO1315" s="529"/>
      <c r="IP1315" s="529"/>
      <c r="IQ1315" s="529"/>
      <c r="IR1315" s="529"/>
      <c r="IS1315" s="529"/>
      <c r="IT1315" s="529"/>
      <c r="IU1315" s="529"/>
      <c r="IV1315" s="529"/>
      <c r="IW1315" s="529"/>
      <c r="IX1315" s="529"/>
      <c r="IY1315" s="529"/>
      <c r="IZ1315" s="529"/>
      <c r="JA1315" s="529"/>
      <c r="JB1315" s="529"/>
      <c r="JC1315" s="529"/>
      <c r="JD1315" s="529"/>
      <c r="JE1315" s="529"/>
      <c r="JF1315" s="529"/>
      <c r="JG1315" s="529"/>
      <c r="JH1315" s="529"/>
    </row>
    <row r="1316" spans="1:268" s="3" customFormat="1" ht="54.75" customHeight="1" x14ac:dyDescent="0.25">
      <c r="A1316" s="173" t="s">
        <v>3387</v>
      </c>
      <c r="B1316" s="173" t="s">
        <v>8339</v>
      </c>
      <c r="C1316" s="173">
        <v>11160145</v>
      </c>
      <c r="D1316" s="174">
        <v>43509</v>
      </c>
      <c r="E1316" s="174"/>
      <c r="F1316" s="174">
        <v>47527</v>
      </c>
      <c r="G1316" s="173"/>
      <c r="H1316" s="173" t="s">
        <v>1002</v>
      </c>
      <c r="I1316" s="173"/>
      <c r="J1316" s="173" t="s">
        <v>8340</v>
      </c>
      <c r="K1316" s="173" t="s">
        <v>37</v>
      </c>
      <c r="L1316" s="173" t="s">
        <v>10221</v>
      </c>
      <c r="M1316" s="173" t="s">
        <v>8341</v>
      </c>
      <c r="N1316" s="173" t="s">
        <v>45</v>
      </c>
      <c r="O1316" s="173" t="s">
        <v>45</v>
      </c>
      <c r="P1316" s="175" t="s">
        <v>8342</v>
      </c>
      <c r="Q1316" s="173"/>
      <c r="R1316" s="173" t="s">
        <v>8341</v>
      </c>
      <c r="S1316" s="173" t="s">
        <v>45</v>
      </c>
      <c r="T1316" s="173" t="s">
        <v>45</v>
      </c>
      <c r="U1316" s="175" t="s">
        <v>8342</v>
      </c>
      <c r="V1316" s="173" t="s">
        <v>8343</v>
      </c>
      <c r="W1316" s="173" t="s">
        <v>8344</v>
      </c>
      <c r="X1316" s="173"/>
      <c r="Y1316" s="173"/>
      <c r="Z1316" s="176" t="s">
        <v>467</v>
      </c>
      <c r="AA1316" s="173" t="s">
        <v>359</v>
      </c>
      <c r="AB1316" s="173">
        <v>0.47539999999999999</v>
      </c>
      <c r="AC1316" s="173">
        <v>35</v>
      </c>
      <c r="AD1316" s="173">
        <v>551880</v>
      </c>
      <c r="AE1316" s="173"/>
      <c r="AF1316" s="173"/>
      <c r="AG1316" s="173"/>
      <c r="AH1316" s="173"/>
      <c r="AI1316" s="173"/>
      <c r="AJ1316" s="173"/>
      <c r="AK1316" s="173"/>
      <c r="AL1316" s="173">
        <v>551880</v>
      </c>
      <c r="AM1316" s="173"/>
      <c r="AN1316" s="173"/>
      <c r="AO1316" s="173">
        <v>300</v>
      </c>
      <c r="AP1316" s="173"/>
      <c r="AQ1316" s="173"/>
      <c r="AR1316" s="173"/>
      <c r="AS1316" s="173" t="s">
        <v>2272</v>
      </c>
      <c r="AT1316" s="173"/>
      <c r="AU1316" s="173"/>
      <c r="AV1316" s="173"/>
      <c r="AW1316" s="173" t="s">
        <v>8345</v>
      </c>
      <c r="AX1316" s="173" t="s">
        <v>8346</v>
      </c>
      <c r="AY1316" s="173">
        <v>43</v>
      </c>
      <c r="AZ1316" s="173">
        <v>1</v>
      </c>
      <c r="BA1316" s="173">
        <v>7.63</v>
      </c>
      <c r="BB1316" s="173">
        <v>25</v>
      </c>
      <c r="BC1316" s="173">
        <v>47</v>
      </c>
      <c r="BD1316" s="173">
        <v>8.23</v>
      </c>
      <c r="BE1316" s="1">
        <f t="shared" ref="BE1316:BE1347" si="280">AY1316+AZ1316/60+BA1316/3600</f>
        <v>43.018786111111112</v>
      </c>
      <c r="BF1316" s="1">
        <f t="shared" ref="BF1316:BF1347" si="281">BB1316+BC1316/60+BD1316/3600</f>
        <v>25.785619444444446</v>
      </c>
      <c r="BG1316" s="173" t="s">
        <v>47</v>
      </c>
      <c r="BH1316" s="173"/>
      <c r="BI1316" s="173">
        <v>4056</v>
      </c>
      <c r="BJ1316" s="174">
        <v>45279</v>
      </c>
      <c r="BK1316" s="173">
        <v>4056</v>
      </c>
      <c r="BL1316" s="174">
        <v>45279</v>
      </c>
      <c r="BM1316" s="173"/>
      <c r="BN1316" s="173"/>
      <c r="BO1316" s="173"/>
      <c r="BP1316" s="173"/>
      <c r="BQ1316" s="173"/>
      <c r="BR1316" s="173"/>
      <c r="BS1316" s="173"/>
      <c r="BT1316" s="529"/>
      <c r="BU1316" s="529"/>
      <c r="BV1316" s="529"/>
      <c r="BW1316" s="529"/>
      <c r="BX1316" s="529"/>
      <c r="BY1316" s="529"/>
      <c r="BZ1316" s="529"/>
      <c r="CA1316" s="529"/>
      <c r="CB1316" s="529"/>
      <c r="CC1316" s="529"/>
      <c r="CD1316" s="529"/>
      <c r="CE1316" s="529"/>
      <c r="CF1316" s="529"/>
      <c r="CG1316" s="529"/>
      <c r="CH1316" s="529"/>
      <c r="CI1316" s="529"/>
      <c r="CJ1316" s="529"/>
      <c r="CK1316" s="529"/>
      <c r="CL1316" s="529"/>
      <c r="CM1316" s="529"/>
      <c r="CN1316" s="529"/>
      <c r="CO1316" s="529"/>
      <c r="CP1316" s="529"/>
      <c r="CQ1316" s="529"/>
      <c r="CR1316" s="529"/>
      <c r="CS1316" s="529"/>
      <c r="CT1316" s="529"/>
      <c r="CU1316" s="529"/>
      <c r="CV1316" s="529"/>
      <c r="CW1316" s="529"/>
      <c r="CX1316" s="529"/>
      <c r="CY1316" s="529"/>
      <c r="CZ1316" s="529"/>
      <c r="DA1316" s="529"/>
      <c r="DB1316" s="529"/>
      <c r="DC1316" s="529"/>
      <c r="DD1316" s="529"/>
      <c r="DE1316" s="529"/>
      <c r="DF1316" s="529"/>
      <c r="DG1316" s="529"/>
      <c r="DH1316" s="529"/>
      <c r="DI1316" s="529"/>
      <c r="DJ1316" s="529"/>
      <c r="DK1316" s="529"/>
      <c r="DL1316" s="529"/>
      <c r="DM1316" s="529"/>
      <c r="DN1316" s="529"/>
      <c r="DO1316" s="529"/>
      <c r="DP1316" s="529"/>
      <c r="DQ1316" s="529"/>
      <c r="DR1316" s="529"/>
      <c r="DS1316" s="529"/>
      <c r="DT1316" s="529"/>
      <c r="DU1316" s="529"/>
      <c r="DV1316" s="529"/>
      <c r="DW1316" s="529"/>
      <c r="DX1316" s="529"/>
      <c r="DY1316" s="529"/>
      <c r="DZ1316" s="529"/>
      <c r="EA1316" s="529"/>
      <c r="EB1316" s="529"/>
      <c r="EC1316" s="529"/>
      <c r="ED1316" s="529"/>
      <c r="EE1316" s="529"/>
      <c r="EF1316" s="529"/>
      <c r="EG1316" s="529"/>
      <c r="EH1316" s="529"/>
      <c r="EI1316" s="529"/>
      <c r="EJ1316" s="529"/>
      <c r="EK1316" s="529"/>
      <c r="EL1316" s="529"/>
      <c r="EM1316" s="529"/>
      <c r="EN1316" s="529"/>
      <c r="EO1316" s="529"/>
      <c r="EP1316" s="529"/>
      <c r="EQ1316" s="529"/>
      <c r="ER1316" s="529"/>
      <c r="ES1316" s="529"/>
      <c r="ET1316" s="529"/>
      <c r="EU1316" s="529"/>
      <c r="EV1316" s="529"/>
      <c r="EW1316" s="529"/>
      <c r="EX1316" s="529"/>
      <c r="EY1316" s="529"/>
      <c r="EZ1316" s="529"/>
      <c r="FA1316" s="529"/>
      <c r="FB1316" s="529"/>
      <c r="FC1316" s="529"/>
      <c r="FD1316" s="529"/>
      <c r="FE1316" s="529"/>
      <c r="FF1316" s="529"/>
      <c r="FG1316" s="529"/>
      <c r="FH1316" s="529"/>
      <c r="FI1316" s="529"/>
      <c r="FJ1316" s="529"/>
      <c r="FK1316" s="529"/>
      <c r="FL1316" s="529"/>
      <c r="FM1316" s="529"/>
      <c r="FN1316" s="529"/>
      <c r="FO1316" s="529"/>
      <c r="FP1316" s="529"/>
      <c r="FQ1316" s="529"/>
      <c r="FR1316" s="529"/>
      <c r="FS1316" s="529"/>
      <c r="FT1316" s="529"/>
      <c r="FU1316" s="529"/>
      <c r="FV1316" s="529"/>
      <c r="FW1316" s="529"/>
      <c r="FX1316" s="529"/>
      <c r="FY1316" s="529"/>
      <c r="FZ1316" s="529"/>
      <c r="GA1316" s="529"/>
      <c r="GB1316" s="529"/>
      <c r="GC1316" s="529"/>
      <c r="GD1316" s="529"/>
      <c r="GE1316" s="529"/>
      <c r="GF1316" s="529"/>
      <c r="GG1316" s="529"/>
      <c r="GH1316" s="529"/>
      <c r="GI1316" s="529"/>
      <c r="GJ1316" s="529"/>
      <c r="GK1316" s="529"/>
      <c r="GL1316" s="529"/>
      <c r="GM1316" s="529"/>
      <c r="GN1316" s="529"/>
      <c r="GO1316" s="529"/>
      <c r="GP1316" s="529"/>
      <c r="GQ1316" s="529"/>
      <c r="GR1316" s="529"/>
      <c r="GS1316" s="529"/>
      <c r="GT1316" s="529"/>
      <c r="GU1316" s="529"/>
      <c r="GV1316" s="529"/>
      <c r="GW1316" s="529"/>
      <c r="GX1316" s="529"/>
      <c r="GY1316" s="529"/>
      <c r="GZ1316" s="529"/>
      <c r="HA1316" s="529"/>
      <c r="HB1316" s="529"/>
      <c r="HC1316" s="529"/>
      <c r="HD1316" s="529"/>
      <c r="HE1316" s="529"/>
      <c r="HF1316" s="529"/>
      <c r="HG1316" s="529"/>
      <c r="HH1316" s="529"/>
      <c r="HI1316" s="529"/>
      <c r="HJ1316" s="529"/>
      <c r="HK1316" s="529"/>
      <c r="HL1316" s="529"/>
      <c r="HM1316" s="529"/>
      <c r="HN1316" s="529"/>
      <c r="HO1316" s="529"/>
      <c r="HP1316" s="529"/>
      <c r="HQ1316" s="529"/>
      <c r="HR1316" s="529"/>
      <c r="HS1316" s="529"/>
      <c r="HT1316" s="529"/>
      <c r="HU1316" s="529"/>
      <c r="HV1316" s="529"/>
      <c r="HW1316" s="529"/>
      <c r="HX1316" s="529"/>
      <c r="HY1316" s="529"/>
      <c r="HZ1316" s="529"/>
      <c r="IA1316" s="529"/>
      <c r="IB1316" s="529"/>
      <c r="IC1316" s="529"/>
      <c r="ID1316" s="529"/>
      <c r="IE1316" s="529"/>
      <c r="IF1316" s="529"/>
      <c r="IG1316" s="529"/>
      <c r="IH1316" s="529"/>
      <c r="II1316" s="529"/>
      <c r="IJ1316" s="529"/>
      <c r="IK1316" s="529"/>
      <c r="IL1316" s="529"/>
      <c r="IM1316" s="529"/>
      <c r="IN1316" s="529"/>
      <c r="IO1316" s="529"/>
      <c r="IP1316" s="529"/>
      <c r="IQ1316" s="529"/>
      <c r="IR1316" s="529"/>
      <c r="IS1316" s="529"/>
      <c r="IT1316" s="529"/>
      <c r="IU1316" s="529"/>
      <c r="IV1316" s="529"/>
      <c r="IW1316" s="529"/>
      <c r="IX1316" s="529"/>
      <c r="IY1316" s="529"/>
      <c r="IZ1316" s="529"/>
      <c r="JA1316" s="529"/>
      <c r="JB1316" s="529"/>
      <c r="JC1316" s="529"/>
      <c r="JD1316" s="529"/>
      <c r="JE1316" s="529"/>
      <c r="JF1316" s="529"/>
      <c r="JG1316" s="529"/>
      <c r="JH1316" s="529"/>
    </row>
    <row r="1317" spans="1:268" s="3" customFormat="1" ht="54.75" customHeight="1" thickBot="1" x14ac:dyDescent="0.3">
      <c r="A1317" s="178"/>
      <c r="B1317" s="178" t="s">
        <v>8339</v>
      </c>
      <c r="C1317" s="178">
        <v>11160145</v>
      </c>
      <c r="D1317" s="179">
        <v>43509</v>
      </c>
      <c r="E1317" s="179"/>
      <c r="F1317" s="179">
        <v>47527</v>
      </c>
      <c r="G1317" s="178"/>
      <c r="H1317" s="178" t="s">
        <v>1002</v>
      </c>
      <c r="I1317" s="178"/>
      <c r="J1317" s="178" t="s">
        <v>8340</v>
      </c>
      <c r="K1317" s="178" t="s">
        <v>37</v>
      </c>
      <c r="L1317" s="178" t="s">
        <v>10221</v>
      </c>
      <c r="M1317" s="178" t="s">
        <v>8341</v>
      </c>
      <c r="N1317" s="178" t="s">
        <v>45</v>
      </c>
      <c r="O1317" s="178" t="s">
        <v>45</v>
      </c>
      <c r="P1317" s="180" t="s">
        <v>8342</v>
      </c>
      <c r="Q1317" s="178"/>
      <c r="R1317" s="178" t="s">
        <v>8341</v>
      </c>
      <c r="S1317" s="178" t="s">
        <v>45</v>
      </c>
      <c r="T1317" s="178" t="s">
        <v>45</v>
      </c>
      <c r="U1317" s="180" t="s">
        <v>8342</v>
      </c>
      <c r="V1317" s="178" t="s">
        <v>8343</v>
      </c>
      <c r="W1317" s="178" t="s">
        <v>8344</v>
      </c>
      <c r="X1317" s="178"/>
      <c r="Y1317" s="178"/>
      <c r="Z1317" s="181" t="s">
        <v>467</v>
      </c>
      <c r="AA1317" s="178" t="s">
        <v>359</v>
      </c>
      <c r="AB1317" s="178"/>
      <c r="AC1317" s="178"/>
      <c r="AD1317" s="178"/>
      <c r="AE1317" s="178"/>
      <c r="AF1317" s="178"/>
      <c r="AG1317" s="178"/>
      <c r="AH1317" s="178"/>
      <c r="AI1317" s="178"/>
      <c r="AJ1317" s="178"/>
      <c r="AK1317" s="178"/>
      <c r="AL1317" s="178"/>
      <c r="AM1317" s="178"/>
      <c r="AN1317" s="178"/>
      <c r="AO1317" s="178"/>
      <c r="AP1317" s="178"/>
      <c r="AQ1317" s="178"/>
      <c r="AR1317" s="178"/>
      <c r="AS1317" s="178" t="s">
        <v>3494</v>
      </c>
      <c r="AT1317" s="178"/>
      <c r="AU1317" s="178"/>
      <c r="AV1317" s="178"/>
      <c r="AW1317" s="178" t="s">
        <v>8347</v>
      </c>
      <c r="AX1317" s="178" t="s">
        <v>8348</v>
      </c>
      <c r="AY1317" s="178">
        <v>43</v>
      </c>
      <c r="AZ1317" s="178">
        <v>1</v>
      </c>
      <c r="BA1317" s="178">
        <v>26.33</v>
      </c>
      <c r="BB1317" s="178">
        <v>25</v>
      </c>
      <c r="BC1317" s="178">
        <v>47</v>
      </c>
      <c r="BD1317" s="178">
        <v>15.71</v>
      </c>
      <c r="BE1317" s="178">
        <f t="shared" si="280"/>
        <v>43.023980555555553</v>
      </c>
      <c r="BF1317" s="178">
        <f t="shared" si="281"/>
        <v>25.787697222222224</v>
      </c>
      <c r="BG1317" s="178" t="s">
        <v>47</v>
      </c>
      <c r="BH1317" s="178"/>
      <c r="BI1317" s="178">
        <v>4056</v>
      </c>
      <c r="BJ1317" s="179">
        <v>45279</v>
      </c>
      <c r="BK1317" s="178">
        <v>4056</v>
      </c>
      <c r="BL1317" s="179">
        <v>45279</v>
      </c>
      <c r="BM1317" s="178"/>
      <c r="BN1317" s="178"/>
      <c r="BO1317" s="178"/>
      <c r="BP1317" s="178"/>
      <c r="BQ1317" s="178"/>
      <c r="BR1317" s="178"/>
      <c r="BS1317" s="178"/>
      <c r="BT1317" s="529"/>
      <c r="BU1317" s="529"/>
      <c r="BV1317" s="529"/>
      <c r="BW1317" s="529"/>
      <c r="BX1317" s="529"/>
      <c r="BY1317" s="529"/>
      <c r="BZ1317" s="529"/>
      <c r="CA1317" s="529"/>
      <c r="CB1317" s="529"/>
      <c r="CC1317" s="529"/>
      <c r="CD1317" s="529"/>
      <c r="CE1317" s="529"/>
      <c r="CF1317" s="529"/>
      <c r="CG1317" s="529"/>
      <c r="CH1317" s="529"/>
      <c r="CI1317" s="529"/>
      <c r="CJ1317" s="529"/>
      <c r="CK1317" s="529"/>
      <c r="CL1317" s="529"/>
      <c r="CM1317" s="529"/>
      <c r="CN1317" s="529"/>
      <c r="CO1317" s="529"/>
      <c r="CP1317" s="529"/>
      <c r="CQ1317" s="529"/>
      <c r="CR1317" s="529"/>
      <c r="CS1317" s="529"/>
      <c r="CT1317" s="529"/>
      <c r="CU1317" s="529"/>
      <c r="CV1317" s="529"/>
      <c r="CW1317" s="529"/>
      <c r="CX1317" s="529"/>
      <c r="CY1317" s="529"/>
      <c r="CZ1317" s="529"/>
      <c r="DA1317" s="529"/>
      <c r="DB1317" s="529"/>
      <c r="DC1317" s="529"/>
      <c r="DD1317" s="529"/>
      <c r="DE1317" s="529"/>
      <c r="DF1317" s="529"/>
      <c r="DG1317" s="529"/>
      <c r="DH1317" s="529"/>
      <c r="DI1317" s="529"/>
      <c r="DJ1317" s="529"/>
      <c r="DK1317" s="529"/>
      <c r="DL1317" s="529"/>
      <c r="DM1317" s="529"/>
      <c r="DN1317" s="529"/>
      <c r="DO1317" s="529"/>
      <c r="DP1317" s="529"/>
      <c r="DQ1317" s="529"/>
      <c r="DR1317" s="529"/>
      <c r="DS1317" s="529"/>
      <c r="DT1317" s="529"/>
      <c r="DU1317" s="529"/>
      <c r="DV1317" s="529"/>
      <c r="DW1317" s="529"/>
      <c r="DX1317" s="529"/>
      <c r="DY1317" s="529"/>
      <c r="DZ1317" s="529"/>
      <c r="EA1317" s="529"/>
      <c r="EB1317" s="529"/>
      <c r="EC1317" s="529"/>
      <c r="ED1317" s="529"/>
      <c r="EE1317" s="529"/>
      <c r="EF1317" s="529"/>
      <c r="EG1317" s="529"/>
      <c r="EH1317" s="529"/>
      <c r="EI1317" s="529"/>
      <c r="EJ1317" s="529"/>
      <c r="EK1317" s="529"/>
      <c r="EL1317" s="529"/>
      <c r="EM1317" s="529"/>
      <c r="EN1317" s="529"/>
      <c r="EO1317" s="529"/>
      <c r="EP1317" s="529"/>
      <c r="EQ1317" s="529"/>
      <c r="ER1317" s="529"/>
      <c r="ES1317" s="529"/>
      <c r="ET1317" s="529"/>
      <c r="EU1317" s="529"/>
      <c r="EV1317" s="529"/>
      <c r="EW1317" s="529"/>
      <c r="EX1317" s="529"/>
      <c r="EY1317" s="529"/>
      <c r="EZ1317" s="529"/>
      <c r="FA1317" s="529"/>
      <c r="FB1317" s="529"/>
      <c r="FC1317" s="529"/>
      <c r="FD1317" s="529"/>
      <c r="FE1317" s="529"/>
      <c r="FF1317" s="529"/>
      <c r="FG1317" s="529"/>
      <c r="FH1317" s="529"/>
      <c r="FI1317" s="529"/>
      <c r="FJ1317" s="529"/>
      <c r="FK1317" s="529"/>
      <c r="FL1317" s="529"/>
      <c r="FM1317" s="529"/>
      <c r="FN1317" s="529"/>
      <c r="FO1317" s="529"/>
      <c r="FP1317" s="529"/>
      <c r="FQ1317" s="529"/>
      <c r="FR1317" s="529"/>
      <c r="FS1317" s="529"/>
      <c r="FT1317" s="529"/>
      <c r="FU1317" s="529"/>
      <c r="FV1317" s="529"/>
      <c r="FW1317" s="529"/>
      <c r="FX1317" s="529"/>
      <c r="FY1317" s="529"/>
      <c r="FZ1317" s="529"/>
      <c r="GA1317" s="529"/>
      <c r="GB1317" s="529"/>
      <c r="GC1317" s="529"/>
      <c r="GD1317" s="529"/>
      <c r="GE1317" s="529"/>
      <c r="GF1317" s="529"/>
      <c r="GG1317" s="529"/>
      <c r="GH1317" s="529"/>
      <c r="GI1317" s="529"/>
      <c r="GJ1317" s="529"/>
      <c r="GK1317" s="529"/>
      <c r="GL1317" s="529"/>
      <c r="GM1317" s="529"/>
      <c r="GN1317" s="529"/>
      <c r="GO1317" s="529"/>
      <c r="GP1317" s="529"/>
      <c r="GQ1317" s="529"/>
      <c r="GR1317" s="529"/>
      <c r="GS1317" s="529"/>
      <c r="GT1317" s="529"/>
      <c r="GU1317" s="529"/>
      <c r="GV1317" s="529"/>
      <c r="GW1317" s="529"/>
      <c r="GX1317" s="529"/>
      <c r="GY1317" s="529"/>
      <c r="GZ1317" s="529"/>
      <c r="HA1317" s="529"/>
      <c r="HB1317" s="529"/>
      <c r="HC1317" s="529"/>
      <c r="HD1317" s="529"/>
      <c r="HE1317" s="529"/>
      <c r="HF1317" s="529"/>
      <c r="HG1317" s="529"/>
      <c r="HH1317" s="529"/>
      <c r="HI1317" s="529"/>
      <c r="HJ1317" s="529"/>
      <c r="HK1317" s="529"/>
      <c r="HL1317" s="529"/>
      <c r="HM1317" s="529"/>
      <c r="HN1317" s="529"/>
      <c r="HO1317" s="529"/>
      <c r="HP1317" s="529"/>
      <c r="HQ1317" s="529"/>
      <c r="HR1317" s="529"/>
      <c r="HS1317" s="529"/>
      <c r="HT1317" s="529"/>
      <c r="HU1317" s="529"/>
      <c r="HV1317" s="529"/>
      <c r="HW1317" s="529"/>
      <c r="HX1317" s="529"/>
      <c r="HY1317" s="529"/>
      <c r="HZ1317" s="529"/>
      <c r="IA1317" s="529"/>
      <c r="IB1317" s="529"/>
      <c r="IC1317" s="529"/>
      <c r="ID1317" s="529"/>
      <c r="IE1317" s="529"/>
      <c r="IF1317" s="529"/>
      <c r="IG1317" s="529"/>
      <c r="IH1317" s="529"/>
      <c r="II1317" s="529"/>
      <c r="IJ1317" s="529"/>
      <c r="IK1317" s="529"/>
      <c r="IL1317" s="529"/>
      <c r="IM1317" s="529"/>
      <c r="IN1317" s="529"/>
      <c r="IO1317" s="529"/>
      <c r="IP1317" s="529"/>
      <c r="IQ1317" s="529"/>
      <c r="IR1317" s="529"/>
      <c r="IS1317" s="529"/>
      <c r="IT1317" s="529"/>
      <c r="IU1317" s="529"/>
      <c r="IV1317" s="529"/>
      <c r="IW1317" s="529"/>
      <c r="IX1317" s="529"/>
      <c r="IY1317" s="529"/>
      <c r="IZ1317" s="529"/>
      <c r="JA1317" s="529"/>
      <c r="JB1317" s="529"/>
      <c r="JC1317" s="529"/>
      <c r="JD1317" s="529"/>
      <c r="JE1317" s="529"/>
      <c r="JF1317" s="529"/>
      <c r="JG1317" s="529"/>
      <c r="JH1317" s="529"/>
    </row>
    <row r="1318" spans="1:268" s="3" customFormat="1" ht="54.75" customHeight="1" thickBot="1" x14ac:dyDescent="0.3">
      <c r="A1318" s="227" t="s">
        <v>3387</v>
      </c>
      <c r="B1318" s="227" t="s">
        <v>8349</v>
      </c>
      <c r="C1318" s="227">
        <v>11120090</v>
      </c>
      <c r="D1318" s="228">
        <v>43516</v>
      </c>
      <c r="E1318" s="228">
        <v>43516</v>
      </c>
      <c r="F1318" s="228">
        <v>47169</v>
      </c>
      <c r="G1318" s="227"/>
      <c r="H1318" s="227" t="s">
        <v>1588</v>
      </c>
      <c r="I1318" s="227"/>
      <c r="J1318" s="227" t="s">
        <v>581</v>
      </c>
      <c r="K1318" s="227" t="s">
        <v>42</v>
      </c>
      <c r="L1318" s="178" t="s">
        <v>8350</v>
      </c>
      <c r="M1318" s="227" t="s">
        <v>8351</v>
      </c>
      <c r="N1318" s="227" t="s">
        <v>278</v>
      </c>
      <c r="O1318" s="227" t="s">
        <v>189</v>
      </c>
      <c r="P1318" s="229" t="s">
        <v>2334</v>
      </c>
      <c r="Q1318" s="227"/>
      <c r="R1318" s="227" t="s">
        <v>8351</v>
      </c>
      <c r="S1318" s="227" t="s">
        <v>278</v>
      </c>
      <c r="T1318" s="227" t="s">
        <v>189</v>
      </c>
      <c r="U1318" s="229" t="s">
        <v>2334</v>
      </c>
      <c r="V1318" s="227" t="s">
        <v>8352</v>
      </c>
      <c r="W1318" s="227" t="s">
        <v>2336</v>
      </c>
      <c r="X1318" s="227"/>
      <c r="Y1318" s="227"/>
      <c r="Z1318" s="230" t="s">
        <v>467</v>
      </c>
      <c r="AA1318" s="227" t="s">
        <v>341</v>
      </c>
      <c r="AB1318" s="227">
        <v>2.1999999999999999E-2</v>
      </c>
      <c r="AC1318" s="227">
        <v>4.5</v>
      </c>
      <c r="AD1318" s="227">
        <v>9000</v>
      </c>
      <c r="AE1318" s="227"/>
      <c r="AF1318" s="227"/>
      <c r="AG1318" s="227"/>
      <c r="AH1318" s="227"/>
      <c r="AI1318" s="227"/>
      <c r="AJ1318" s="227">
        <v>9000</v>
      </c>
      <c r="AK1318" s="227"/>
      <c r="AL1318" s="227"/>
      <c r="AM1318" s="227"/>
      <c r="AN1318" s="227"/>
      <c r="AO1318" s="227">
        <v>5</v>
      </c>
      <c r="AP1318" s="227">
        <v>2.58</v>
      </c>
      <c r="AQ1318" s="227"/>
      <c r="AR1318" s="227"/>
      <c r="AS1318" s="227" t="s">
        <v>2272</v>
      </c>
      <c r="AT1318" s="227"/>
      <c r="AU1318" s="227"/>
      <c r="AV1318" s="227">
        <v>26</v>
      </c>
      <c r="AW1318" s="227" t="s">
        <v>8353</v>
      </c>
      <c r="AX1318" s="227" t="s">
        <v>8354</v>
      </c>
      <c r="AY1318" s="227">
        <v>43</v>
      </c>
      <c r="AZ1318" s="227">
        <v>39</v>
      </c>
      <c r="BA1318" s="227">
        <v>51.18</v>
      </c>
      <c r="BB1318" s="227">
        <v>24</v>
      </c>
      <c r="BC1318" s="227">
        <v>5</v>
      </c>
      <c r="BD1318" s="227">
        <v>34.74</v>
      </c>
      <c r="BE1318" s="227">
        <f t="shared" si="280"/>
        <v>43.664216666666668</v>
      </c>
      <c r="BF1318" s="227">
        <f t="shared" si="281"/>
        <v>24.092983333333333</v>
      </c>
      <c r="BG1318" s="227" t="s">
        <v>38</v>
      </c>
      <c r="BH1318" s="227"/>
      <c r="BI1318" s="178"/>
      <c r="BJ1318" s="179"/>
      <c r="BK1318" s="178"/>
      <c r="BL1318" s="179"/>
      <c r="BM1318" s="227"/>
      <c r="BN1318" s="227"/>
      <c r="BO1318" s="227"/>
      <c r="BP1318" s="227"/>
      <c r="BQ1318" s="227"/>
      <c r="BR1318" s="227"/>
      <c r="BS1318" s="227"/>
      <c r="BT1318" s="529"/>
      <c r="BU1318" s="529"/>
      <c r="BV1318" s="529"/>
      <c r="BW1318" s="529"/>
      <c r="BX1318" s="529"/>
      <c r="BY1318" s="529"/>
      <c r="BZ1318" s="529"/>
      <c r="CA1318" s="529"/>
      <c r="CB1318" s="529"/>
      <c r="CC1318" s="529"/>
      <c r="CD1318" s="529"/>
      <c r="CE1318" s="529"/>
      <c r="CF1318" s="529"/>
      <c r="CG1318" s="529"/>
      <c r="CH1318" s="529"/>
      <c r="CI1318" s="529"/>
      <c r="CJ1318" s="529"/>
      <c r="CK1318" s="529"/>
      <c r="CL1318" s="529"/>
      <c r="CM1318" s="529"/>
      <c r="CN1318" s="529"/>
      <c r="CO1318" s="529"/>
      <c r="CP1318" s="529"/>
      <c r="CQ1318" s="529"/>
      <c r="CR1318" s="529"/>
      <c r="CS1318" s="529"/>
      <c r="CT1318" s="529"/>
      <c r="CU1318" s="529"/>
      <c r="CV1318" s="529"/>
      <c r="CW1318" s="529"/>
      <c r="CX1318" s="529"/>
      <c r="CY1318" s="529"/>
      <c r="CZ1318" s="529"/>
      <c r="DA1318" s="529"/>
      <c r="DB1318" s="529"/>
      <c r="DC1318" s="529"/>
      <c r="DD1318" s="529"/>
      <c r="DE1318" s="529"/>
      <c r="DF1318" s="529"/>
      <c r="DG1318" s="529"/>
      <c r="DH1318" s="529"/>
      <c r="DI1318" s="529"/>
      <c r="DJ1318" s="529"/>
      <c r="DK1318" s="529"/>
      <c r="DL1318" s="529"/>
      <c r="DM1318" s="529"/>
      <c r="DN1318" s="529"/>
      <c r="DO1318" s="529"/>
      <c r="DP1318" s="529"/>
      <c r="DQ1318" s="529"/>
      <c r="DR1318" s="529"/>
      <c r="DS1318" s="529"/>
      <c r="DT1318" s="529"/>
      <c r="DU1318" s="529"/>
      <c r="DV1318" s="529"/>
      <c r="DW1318" s="529"/>
      <c r="DX1318" s="529"/>
      <c r="DY1318" s="529"/>
      <c r="DZ1318" s="529"/>
      <c r="EA1318" s="529"/>
      <c r="EB1318" s="529"/>
      <c r="EC1318" s="529"/>
      <c r="ED1318" s="529"/>
      <c r="EE1318" s="529"/>
      <c r="EF1318" s="529"/>
      <c r="EG1318" s="529"/>
      <c r="EH1318" s="529"/>
      <c r="EI1318" s="529"/>
      <c r="EJ1318" s="529"/>
      <c r="EK1318" s="529"/>
      <c r="EL1318" s="529"/>
      <c r="EM1318" s="529"/>
      <c r="EN1318" s="529"/>
      <c r="EO1318" s="529"/>
      <c r="EP1318" s="529"/>
      <c r="EQ1318" s="529"/>
      <c r="ER1318" s="529"/>
      <c r="ES1318" s="529"/>
      <c r="ET1318" s="529"/>
      <c r="EU1318" s="529"/>
      <c r="EV1318" s="529"/>
      <c r="EW1318" s="529"/>
      <c r="EX1318" s="529"/>
      <c r="EY1318" s="529"/>
      <c r="EZ1318" s="529"/>
      <c r="FA1318" s="529"/>
      <c r="FB1318" s="529"/>
      <c r="FC1318" s="529"/>
      <c r="FD1318" s="529"/>
      <c r="FE1318" s="529"/>
      <c r="FF1318" s="529"/>
      <c r="FG1318" s="529"/>
      <c r="FH1318" s="529"/>
      <c r="FI1318" s="529"/>
      <c r="FJ1318" s="529"/>
      <c r="FK1318" s="529"/>
      <c r="FL1318" s="529"/>
      <c r="FM1318" s="529"/>
      <c r="FN1318" s="529"/>
      <c r="FO1318" s="529"/>
      <c r="FP1318" s="529"/>
      <c r="FQ1318" s="529"/>
      <c r="FR1318" s="529"/>
      <c r="FS1318" s="529"/>
      <c r="FT1318" s="529"/>
      <c r="FU1318" s="529"/>
      <c r="FV1318" s="529"/>
      <c r="FW1318" s="529"/>
      <c r="FX1318" s="529"/>
      <c r="FY1318" s="529"/>
      <c r="FZ1318" s="529"/>
      <c r="GA1318" s="529"/>
      <c r="GB1318" s="529"/>
      <c r="GC1318" s="529"/>
      <c r="GD1318" s="529"/>
      <c r="GE1318" s="529"/>
      <c r="GF1318" s="529"/>
      <c r="GG1318" s="529"/>
      <c r="GH1318" s="529"/>
      <c r="GI1318" s="529"/>
      <c r="GJ1318" s="529"/>
      <c r="GK1318" s="529"/>
      <c r="GL1318" s="529"/>
      <c r="GM1318" s="529"/>
      <c r="GN1318" s="529"/>
      <c r="GO1318" s="529"/>
      <c r="GP1318" s="529"/>
      <c r="GQ1318" s="529"/>
      <c r="GR1318" s="529"/>
      <c r="GS1318" s="529"/>
      <c r="GT1318" s="529"/>
      <c r="GU1318" s="529"/>
      <c r="GV1318" s="529"/>
      <c r="GW1318" s="529"/>
      <c r="GX1318" s="529"/>
      <c r="GY1318" s="529"/>
      <c r="GZ1318" s="529"/>
      <c r="HA1318" s="529"/>
      <c r="HB1318" s="529"/>
      <c r="HC1318" s="529"/>
      <c r="HD1318" s="529"/>
      <c r="HE1318" s="529"/>
      <c r="HF1318" s="529"/>
      <c r="HG1318" s="529"/>
      <c r="HH1318" s="529"/>
      <c r="HI1318" s="529"/>
      <c r="HJ1318" s="529"/>
      <c r="HK1318" s="529"/>
      <c r="HL1318" s="529"/>
      <c r="HM1318" s="529"/>
      <c r="HN1318" s="529"/>
      <c r="HO1318" s="529"/>
      <c r="HP1318" s="529"/>
      <c r="HQ1318" s="529"/>
      <c r="HR1318" s="529"/>
      <c r="HS1318" s="529"/>
      <c r="HT1318" s="529"/>
      <c r="HU1318" s="529"/>
      <c r="HV1318" s="529"/>
      <c r="HW1318" s="529"/>
      <c r="HX1318" s="529"/>
      <c r="HY1318" s="529"/>
      <c r="HZ1318" s="529"/>
      <c r="IA1318" s="529"/>
      <c r="IB1318" s="529"/>
      <c r="IC1318" s="529"/>
      <c r="ID1318" s="529"/>
      <c r="IE1318" s="529"/>
      <c r="IF1318" s="529"/>
      <c r="IG1318" s="529"/>
      <c r="IH1318" s="529"/>
      <c r="II1318" s="529"/>
      <c r="IJ1318" s="529"/>
      <c r="IK1318" s="529"/>
      <c r="IL1318" s="529"/>
      <c r="IM1318" s="529"/>
      <c r="IN1318" s="529"/>
      <c r="IO1318" s="529"/>
      <c r="IP1318" s="529"/>
      <c r="IQ1318" s="529"/>
      <c r="IR1318" s="529"/>
      <c r="IS1318" s="529"/>
      <c r="IT1318" s="529"/>
      <c r="IU1318" s="529"/>
      <c r="IV1318" s="529"/>
      <c r="IW1318" s="529"/>
      <c r="IX1318" s="529"/>
      <c r="IY1318" s="529"/>
      <c r="IZ1318" s="529"/>
      <c r="JA1318" s="529"/>
      <c r="JB1318" s="529"/>
      <c r="JC1318" s="529"/>
      <c r="JD1318" s="529"/>
      <c r="JE1318" s="529"/>
      <c r="JF1318" s="529"/>
      <c r="JG1318" s="529"/>
      <c r="JH1318" s="529"/>
    </row>
    <row r="1319" spans="1:268" s="3" customFormat="1" ht="54.75" customHeight="1" thickBot="1" x14ac:dyDescent="0.3">
      <c r="A1319" s="227" t="s">
        <v>3387</v>
      </c>
      <c r="B1319" s="227" t="s">
        <v>8355</v>
      </c>
      <c r="C1319" s="227">
        <v>11120091</v>
      </c>
      <c r="D1319" s="228">
        <v>43518</v>
      </c>
      <c r="E1319" s="228">
        <v>43518</v>
      </c>
      <c r="F1319" s="228">
        <v>47171</v>
      </c>
      <c r="G1319" s="227"/>
      <c r="H1319" s="227" t="s">
        <v>469</v>
      </c>
      <c r="I1319" s="227"/>
      <c r="J1319" s="227" t="s">
        <v>581</v>
      </c>
      <c r="K1319" s="227" t="s">
        <v>42</v>
      </c>
      <c r="L1319" s="227" t="s">
        <v>8356</v>
      </c>
      <c r="M1319" s="227" t="s">
        <v>224</v>
      </c>
      <c r="N1319" s="227" t="s">
        <v>224</v>
      </c>
      <c r="O1319" s="227" t="s">
        <v>189</v>
      </c>
      <c r="P1319" s="229" t="s">
        <v>7535</v>
      </c>
      <c r="Q1319" s="227"/>
      <c r="R1319" s="227" t="s">
        <v>8357</v>
      </c>
      <c r="S1319" s="227" t="s">
        <v>8358</v>
      </c>
      <c r="T1319" s="227" t="s">
        <v>92</v>
      </c>
      <c r="U1319" s="229" t="s">
        <v>8359</v>
      </c>
      <c r="V1319" s="227" t="s">
        <v>8360</v>
      </c>
      <c r="W1319" s="227" t="s">
        <v>781</v>
      </c>
      <c r="X1319" s="227"/>
      <c r="Y1319" s="227"/>
      <c r="Z1319" s="230" t="s">
        <v>467</v>
      </c>
      <c r="AA1319" s="227" t="s">
        <v>341</v>
      </c>
      <c r="AB1319" s="227"/>
      <c r="AC1319" s="227">
        <v>0.59899999999999998</v>
      </c>
      <c r="AD1319" s="227">
        <v>2710</v>
      </c>
      <c r="AE1319" s="227"/>
      <c r="AF1319" s="227"/>
      <c r="AG1319" s="227"/>
      <c r="AH1319" s="227"/>
      <c r="AI1319" s="227"/>
      <c r="AJ1319" s="227">
        <v>2710</v>
      </c>
      <c r="AK1319" s="227"/>
      <c r="AL1319" s="227"/>
      <c r="AM1319" s="227"/>
      <c r="AN1319" s="227"/>
      <c r="AO1319" s="227"/>
      <c r="AP1319" s="227"/>
      <c r="AQ1319" s="227"/>
      <c r="AR1319" s="227"/>
      <c r="AS1319" s="227" t="s">
        <v>2272</v>
      </c>
      <c r="AT1319" s="227"/>
      <c r="AU1319" s="227"/>
      <c r="AV1319" s="227">
        <v>32</v>
      </c>
      <c r="AW1319" s="227" t="s">
        <v>8361</v>
      </c>
      <c r="AX1319" s="227" t="s">
        <v>8362</v>
      </c>
      <c r="AY1319" s="227">
        <v>43</v>
      </c>
      <c r="AZ1319" s="227">
        <v>50</v>
      </c>
      <c r="BA1319" s="227">
        <v>34.799999999999997</v>
      </c>
      <c r="BB1319" s="227">
        <v>23</v>
      </c>
      <c r="BC1319" s="227">
        <v>17</v>
      </c>
      <c r="BD1319" s="227">
        <v>19.8</v>
      </c>
      <c r="BE1319" s="227">
        <f t="shared" si="280"/>
        <v>43.843000000000004</v>
      </c>
      <c r="BF1319" s="227">
        <f t="shared" si="281"/>
        <v>23.288833333333336</v>
      </c>
      <c r="BG1319" s="227" t="s">
        <v>38</v>
      </c>
      <c r="BH1319" s="227"/>
      <c r="BI1319" s="227"/>
      <c r="BJ1319" s="228"/>
      <c r="BK1319" s="227"/>
      <c r="BL1319" s="228"/>
      <c r="BM1319" s="227"/>
      <c r="BN1319" s="227"/>
      <c r="BO1319" s="227"/>
      <c r="BP1319" s="227"/>
      <c r="BQ1319" s="227"/>
      <c r="BR1319" s="227"/>
      <c r="BS1319" s="227"/>
      <c r="BT1319" s="529"/>
      <c r="BU1319" s="529"/>
      <c r="BV1319" s="529"/>
      <c r="BW1319" s="529"/>
      <c r="BX1319" s="529"/>
      <c r="BY1319" s="529"/>
      <c r="BZ1319" s="529"/>
      <c r="CA1319" s="529"/>
      <c r="CB1319" s="529"/>
      <c r="CC1319" s="529"/>
      <c r="CD1319" s="529"/>
      <c r="CE1319" s="529"/>
      <c r="CF1319" s="529"/>
      <c r="CG1319" s="529"/>
      <c r="CH1319" s="529"/>
      <c r="CI1319" s="529"/>
      <c r="CJ1319" s="529"/>
      <c r="CK1319" s="529"/>
      <c r="CL1319" s="529"/>
      <c r="CM1319" s="529"/>
      <c r="CN1319" s="529"/>
      <c r="CO1319" s="529"/>
      <c r="CP1319" s="529"/>
      <c r="CQ1319" s="529"/>
      <c r="CR1319" s="529"/>
      <c r="CS1319" s="529"/>
      <c r="CT1319" s="529"/>
      <c r="CU1319" s="529"/>
      <c r="CV1319" s="529"/>
      <c r="CW1319" s="529"/>
      <c r="CX1319" s="529"/>
      <c r="CY1319" s="529"/>
      <c r="CZ1319" s="529"/>
      <c r="DA1319" s="529"/>
      <c r="DB1319" s="529"/>
      <c r="DC1319" s="529"/>
      <c r="DD1319" s="529"/>
      <c r="DE1319" s="529"/>
      <c r="DF1319" s="529"/>
      <c r="DG1319" s="529"/>
      <c r="DH1319" s="529"/>
      <c r="DI1319" s="529"/>
      <c r="DJ1319" s="529"/>
      <c r="DK1319" s="529"/>
      <c r="DL1319" s="529"/>
      <c r="DM1319" s="529"/>
      <c r="DN1319" s="529"/>
      <c r="DO1319" s="529"/>
      <c r="DP1319" s="529"/>
      <c r="DQ1319" s="529"/>
      <c r="DR1319" s="529"/>
      <c r="DS1319" s="529"/>
      <c r="DT1319" s="529"/>
      <c r="DU1319" s="529"/>
      <c r="DV1319" s="529"/>
      <c r="DW1319" s="529"/>
      <c r="DX1319" s="529"/>
      <c r="DY1319" s="529"/>
      <c r="DZ1319" s="529"/>
      <c r="EA1319" s="529"/>
      <c r="EB1319" s="529"/>
      <c r="EC1319" s="529"/>
      <c r="ED1319" s="529"/>
      <c r="EE1319" s="529"/>
      <c r="EF1319" s="529"/>
      <c r="EG1319" s="529"/>
      <c r="EH1319" s="529"/>
      <c r="EI1319" s="529"/>
      <c r="EJ1319" s="529"/>
      <c r="EK1319" s="529"/>
      <c r="EL1319" s="529"/>
      <c r="EM1319" s="529"/>
      <c r="EN1319" s="529"/>
      <c r="EO1319" s="529"/>
      <c r="EP1319" s="529"/>
      <c r="EQ1319" s="529"/>
      <c r="ER1319" s="529"/>
      <c r="ES1319" s="529"/>
      <c r="ET1319" s="529"/>
      <c r="EU1319" s="529"/>
      <c r="EV1319" s="529"/>
      <c r="EW1319" s="529"/>
      <c r="EX1319" s="529"/>
      <c r="EY1319" s="529"/>
      <c r="EZ1319" s="529"/>
      <c r="FA1319" s="529"/>
      <c r="FB1319" s="529"/>
      <c r="FC1319" s="529"/>
      <c r="FD1319" s="529"/>
      <c r="FE1319" s="529"/>
      <c r="FF1319" s="529"/>
      <c r="FG1319" s="529"/>
      <c r="FH1319" s="529"/>
      <c r="FI1319" s="529"/>
      <c r="FJ1319" s="529"/>
      <c r="FK1319" s="529"/>
      <c r="FL1319" s="529"/>
      <c r="FM1319" s="529"/>
      <c r="FN1319" s="529"/>
      <c r="FO1319" s="529"/>
      <c r="FP1319" s="529"/>
      <c r="FQ1319" s="529"/>
      <c r="FR1319" s="529"/>
      <c r="FS1319" s="529"/>
      <c r="FT1319" s="529"/>
      <c r="FU1319" s="529"/>
      <c r="FV1319" s="529"/>
      <c r="FW1319" s="529"/>
      <c r="FX1319" s="529"/>
      <c r="FY1319" s="529"/>
      <c r="FZ1319" s="529"/>
      <c r="GA1319" s="529"/>
      <c r="GB1319" s="529"/>
      <c r="GC1319" s="529"/>
      <c r="GD1319" s="529"/>
      <c r="GE1319" s="529"/>
      <c r="GF1319" s="529"/>
      <c r="GG1319" s="529"/>
      <c r="GH1319" s="529"/>
      <c r="GI1319" s="529"/>
      <c r="GJ1319" s="529"/>
      <c r="GK1319" s="529"/>
      <c r="GL1319" s="529"/>
      <c r="GM1319" s="529"/>
      <c r="GN1319" s="529"/>
      <c r="GO1319" s="529"/>
      <c r="GP1319" s="529"/>
      <c r="GQ1319" s="529"/>
      <c r="GR1319" s="529"/>
      <c r="GS1319" s="529"/>
      <c r="GT1319" s="529"/>
      <c r="GU1319" s="529"/>
      <c r="GV1319" s="529"/>
      <c r="GW1319" s="529"/>
      <c r="GX1319" s="529"/>
      <c r="GY1319" s="529"/>
      <c r="GZ1319" s="529"/>
      <c r="HA1319" s="529"/>
      <c r="HB1319" s="529"/>
      <c r="HC1319" s="529"/>
      <c r="HD1319" s="529"/>
      <c r="HE1319" s="529"/>
      <c r="HF1319" s="529"/>
      <c r="HG1319" s="529"/>
      <c r="HH1319" s="529"/>
      <c r="HI1319" s="529"/>
      <c r="HJ1319" s="529"/>
      <c r="HK1319" s="529"/>
      <c r="HL1319" s="529"/>
      <c r="HM1319" s="529"/>
      <c r="HN1319" s="529"/>
      <c r="HO1319" s="529"/>
      <c r="HP1319" s="529"/>
      <c r="HQ1319" s="529"/>
      <c r="HR1319" s="529"/>
      <c r="HS1319" s="529"/>
      <c r="HT1319" s="529"/>
      <c r="HU1319" s="529"/>
      <c r="HV1319" s="529"/>
      <c r="HW1319" s="529"/>
      <c r="HX1319" s="529"/>
      <c r="HY1319" s="529"/>
      <c r="HZ1319" s="529"/>
      <c r="IA1319" s="529"/>
      <c r="IB1319" s="529"/>
      <c r="IC1319" s="529"/>
      <c r="ID1319" s="529"/>
      <c r="IE1319" s="529"/>
      <c r="IF1319" s="529"/>
      <c r="IG1319" s="529"/>
      <c r="IH1319" s="529"/>
      <c r="II1319" s="529"/>
      <c r="IJ1319" s="529"/>
      <c r="IK1319" s="529"/>
      <c r="IL1319" s="529"/>
      <c r="IM1319" s="529"/>
      <c r="IN1319" s="529"/>
      <c r="IO1319" s="529"/>
      <c r="IP1319" s="529"/>
      <c r="IQ1319" s="529"/>
      <c r="IR1319" s="529"/>
      <c r="IS1319" s="529"/>
      <c r="IT1319" s="529"/>
      <c r="IU1319" s="529"/>
      <c r="IV1319" s="529"/>
      <c r="IW1319" s="529"/>
      <c r="IX1319" s="529"/>
      <c r="IY1319" s="529"/>
      <c r="IZ1319" s="529"/>
      <c r="JA1319" s="529"/>
      <c r="JB1319" s="529"/>
      <c r="JC1319" s="529"/>
      <c r="JD1319" s="529"/>
      <c r="JE1319" s="529"/>
      <c r="JF1319" s="529"/>
      <c r="JG1319" s="529"/>
      <c r="JH1319" s="529"/>
    </row>
    <row r="1320" spans="1:268" s="3" customFormat="1" ht="54.75" customHeight="1" thickBot="1" x14ac:dyDescent="0.3">
      <c r="A1320" s="227" t="s">
        <v>3387</v>
      </c>
      <c r="B1320" s="227" t="s">
        <v>8373</v>
      </c>
      <c r="C1320" s="227">
        <v>11120092</v>
      </c>
      <c r="D1320" s="228">
        <v>43542</v>
      </c>
      <c r="E1320" s="228">
        <v>43542</v>
      </c>
      <c r="F1320" s="228">
        <v>47195</v>
      </c>
      <c r="G1320" s="227"/>
      <c r="H1320" s="227" t="s">
        <v>469</v>
      </c>
      <c r="I1320" s="227"/>
      <c r="J1320" s="227" t="s">
        <v>581</v>
      </c>
      <c r="K1320" s="227" t="s">
        <v>42</v>
      </c>
      <c r="L1320" s="227" t="s">
        <v>8356</v>
      </c>
      <c r="M1320" s="227" t="s">
        <v>266</v>
      </c>
      <c r="N1320" s="227" t="s">
        <v>266</v>
      </c>
      <c r="O1320" s="227" t="s">
        <v>111</v>
      </c>
      <c r="P1320" s="229" t="s">
        <v>8374</v>
      </c>
      <c r="Q1320" s="227"/>
      <c r="R1320" s="227" t="s">
        <v>266</v>
      </c>
      <c r="S1320" s="227" t="s">
        <v>266</v>
      </c>
      <c r="T1320" s="227" t="s">
        <v>111</v>
      </c>
      <c r="U1320" s="229" t="s">
        <v>8374</v>
      </c>
      <c r="V1320" s="227"/>
      <c r="W1320" s="227" t="s">
        <v>2707</v>
      </c>
      <c r="X1320" s="227"/>
      <c r="Y1320" s="227"/>
      <c r="Z1320" s="230" t="s">
        <v>467</v>
      </c>
      <c r="AA1320" s="227" t="s">
        <v>341</v>
      </c>
      <c r="AB1320" s="227"/>
      <c r="AC1320" s="227">
        <v>3.3</v>
      </c>
      <c r="AD1320" s="227">
        <v>3200</v>
      </c>
      <c r="AE1320" s="227"/>
      <c r="AF1320" s="227"/>
      <c r="AG1320" s="227"/>
      <c r="AH1320" s="227"/>
      <c r="AI1320" s="227"/>
      <c r="AJ1320" s="227">
        <v>3200</v>
      </c>
      <c r="AK1320" s="227"/>
      <c r="AL1320" s="227"/>
      <c r="AM1320" s="227"/>
      <c r="AN1320" s="227"/>
      <c r="AO1320" s="227"/>
      <c r="AP1320" s="227"/>
      <c r="AQ1320" s="227"/>
      <c r="AR1320" s="227"/>
      <c r="AS1320" s="227" t="s">
        <v>2272</v>
      </c>
      <c r="AT1320" s="227"/>
      <c r="AU1320" s="227"/>
      <c r="AV1320" s="227">
        <v>29.26</v>
      </c>
      <c r="AW1320" s="227" t="s">
        <v>8375</v>
      </c>
      <c r="AX1320" s="227" t="s">
        <v>8376</v>
      </c>
      <c r="AY1320" s="227">
        <v>44</v>
      </c>
      <c r="AZ1320" s="227">
        <v>9</v>
      </c>
      <c r="BA1320" s="227">
        <v>8.5830000000000002</v>
      </c>
      <c r="BB1320" s="227">
        <v>22</v>
      </c>
      <c r="BC1320" s="227">
        <v>48</v>
      </c>
      <c r="BD1320" s="227">
        <v>22.382999999999999</v>
      </c>
      <c r="BE1320" s="227">
        <f t="shared" si="280"/>
        <v>44.152384166666664</v>
      </c>
      <c r="BF1320" s="227">
        <f t="shared" si="281"/>
        <v>22.806217500000002</v>
      </c>
      <c r="BG1320" s="227" t="s">
        <v>38</v>
      </c>
      <c r="BH1320" s="227"/>
      <c r="BI1320" s="227"/>
      <c r="BJ1320" s="228"/>
      <c r="BK1320" s="227"/>
      <c r="BL1320" s="228"/>
      <c r="BM1320" s="227"/>
      <c r="BN1320" s="227"/>
      <c r="BO1320" s="227"/>
      <c r="BP1320" s="227"/>
      <c r="BQ1320" s="227" t="s">
        <v>9225</v>
      </c>
      <c r="BR1320" s="228">
        <v>44344</v>
      </c>
      <c r="BS1320" s="227" t="s">
        <v>9226</v>
      </c>
      <c r="BT1320" s="529"/>
      <c r="BU1320" s="529"/>
      <c r="BV1320" s="529"/>
      <c r="BW1320" s="529"/>
      <c r="BX1320" s="529"/>
      <c r="BY1320" s="529"/>
      <c r="BZ1320" s="529"/>
      <c r="CA1320" s="529"/>
      <c r="CB1320" s="529"/>
      <c r="CC1320" s="529"/>
      <c r="CD1320" s="529"/>
      <c r="CE1320" s="529"/>
      <c r="CF1320" s="529"/>
      <c r="CG1320" s="529"/>
      <c r="CH1320" s="529"/>
      <c r="CI1320" s="529"/>
      <c r="CJ1320" s="529"/>
      <c r="CK1320" s="529"/>
      <c r="CL1320" s="529"/>
      <c r="CM1320" s="529"/>
      <c r="CN1320" s="529"/>
      <c r="CO1320" s="529"/>
      <c r="CP1320" s="529"/>
      <c r="CQ1320" s="529"/>
      <c r="CR1320" s="529"/>
      <c r="CS1320" s="529"/>
      <c r="CT1320" s="529"/>
      <c r="CU1320" s="529"/>
      <c r="CV1320" s="529"/>
      <c r="CW1320" s="529"/>
      <c r="CX1320" s="529"/>
      <c r="CY1320" s="529"/>
      <c r="CZ1320" s="529"/>
      <c r="DA1320" s="529"/>
      <c r="DB1320" s="529"/>
      <c r="DC1320" s="529"/>
      <c r="DD1320" s="529"/>
      <c r="DE1320" s="529"/>
      <c r="DF1320" s="529"/>
      <c r="DG1320" s="529"/>
      <c r="DH1320" s="529"/>
      <c r="DI1320" s="529"/>
      <c r="DJ1320" s="529"/>
      <c r="DK1320" s="529"/>
      <c r="DL1320" s="529"/>
      <c r="DM1320" s="529"/>
      <c r="DN1320" s="529"/>
      <c r="DO1320" s="529"/>
      <c r="DP1320" s="529"/>
      <c r="DQ1320" s="529"/>
      <c r="DR1320" s="529"/>
      <c r="DS1320" s="529"/>
      <c r="DT1320" s="529"/>
      <c r="DU1320" s="529"/>
      <c r="DV1320" s="529"/>
      <c r="DW1320" s="529"/>
      <c r="DX1320" s="529"/>
      <c r="DY1320" s="529"/>
      <c r="DZ1320" s="529"/>
      <c r="EA1320" s="529"/>
      <c r="EB1320" s="529"/>
      <c r="EC1320" s="529"/>
      <c r="ED1320" s="529"/>
      <c r="EE1320" s="529"/>
      <c r="EF1320" s="529"/>
      <c r="EG1320" s="529"/>
      <c r="EH1320" s="529"/>
      <c r="EI1320" s="529"/>
      <c r="EJ1320" s="529"/>
      <c r="EK1320" s="529"/>
      <c r="EL1320" s="529"/>
      <c r="EM1320" s="529"/>
      <c r="EN1320" s="529"/>
      <c r="EO1320" s="529"/>
      <c r="EP1320" s="529"/>
      <c r="EQ1320" s="529"/>
      <c r="ER1320" s="529"/>
      <c r="ES1320" s="529"/>
      <c r="ET1320" s="529"/>
      <c r="EU1320" s="529"/>
      <c r="EV1320" s="529"/>
      <c r="EW1320" s="529"/>
      <c r="EX1320" s="529"/>
      <c r="EY1320" s="529"/>
      <c r="EZ1320" s="529"/>
      <c r="FA1320" s="529"/>
      <c r="FB1320" s="529"/>
      <c r="FC1320" s="529"/>
      <c r="FD1320" s="529"/>
      <c r="FE1320" s="529"/>
      <c r="FF1320" s="529"/>
      <c r="FG1320" s="529"/>
      <c r="FH1320" s="529"/>
      <c r="FI1320" s="529"/>
      <c r="FJ1320" s="529"/>
      <c r="FK1320" s="529"/>
      <c r="FL1320" s="529"/>
      <c r="FM1320" s="529"/>
      <c r="FN1320" s="529"/>
      <c r="FO1320" s="529"/>
      <c r="FP1320" s="529"/>
      <c r="FQ1320" s="529"/>
      <c r="FR1320" s="529"/>
      <c r="FS1320" s="529"/>
      <c r="FT1320" s="529"/>
      <c r="FU1320" s="529"/>
      <c r="FV1320" s="529"/>
      <c r="FW1320" s="529"/>
      <c r="FX1320" s="529"/>
      <c r="FY1320" s="529"/>
      <c r="FZ1320" s="529"/>
      <c r="GA1320" s="529"/>
      <c r="GB1320" s="529"/>
      <c r="GC1320" s="529"/>
      <c r="GD1320" s="529"/>
      <c r="GE1320" s="529"/>
      <c r="GF1320" s="529"/>
      <c r="GG1320" s="529"/>
      <c r="GH1320" s="529"/>
      <c r="GI1320" s="529"/>
      <c r="GJ1320" s="529"/>
      <c r="GK1320" s="529"/>
      <c r="GL1320" s="529"/>
      <c r="GM1320" s="529"/>
      <c r="GN1320" s="529"/>
      <c r="GO1320" s="529"/>
      <c r="GP1320" s="529"/>
      <c r="GQ1320" s="529"/>
      <c r="GR1320" s="529"/>
      <c r="GS1320" s="529"/>
      <c r="GT1320" s="529"/>
      <c r="GU1320" s="529"/>
      <c r="GV1320" s="529"/>
      <c r="GW1320" s="529"/>
      <c r="GX1320" s="529"/>
      <c r="GY1320" s="529"/>
      <c r="GZ1320" s="529"/>
      <c r="HA1320" s="529"/>
      <c r="HB1320" s="529"/>
      <c r="HC1320" s="529"/>
      <c r="HD1320" s="529"/>
      <c r="HE1320" s="529"/>
      <c r="HF1320" s="529"/>
      <c r="HG1320" s="529"/>
      <c r="HH1320" s="529"/>
      <c r="HI1320" s="529"/>
      <c r="HJ1320" s="529"/>
      <c r="HK1320" s="529"/>
      <c r="HL1320" s="529"/>
      <c r="HM1320" s="529"/>
      <c r="HN1320" s="529"/>
      <c r="HO1320" s="529"/>
      <c r="HP1320" s="529"/>
      <c r="HQ1320" s="529"/>
      <c r="HR1320" s="529"/>
      <c r="HS1320" s="529"/>
      <c r="HT1320" s="529"/>
      <c r="HU1320" s="529"/>
      <c r="HV1320" s="529"/>
      <c r="HW1320" s="529"/>
      <c r="HX1320" s="529"/>
      <c r="HY1320" s="529"/>
      <c r="HZ1320" s="529"/>
      <c r="IA1320" s="529"/>
      <c r="IB1320" s="529"/>
      <c r="IC1320" s="529"/>
      <c r="ID1320" s="529"/>
      <c r="IE1320" s="529"/>
      <c r="IF1320" s="529"/>
      <c r="IG1320" s="529"/>
      <c r="IH1320" s="529"/>
      <c r="II1320" s="529"/>
      <c r="IJ1320" s="529"/>
      <c r="IK1320" s="529"/>
      <c r="IL1320" s="529"/>
      <c r="IM1320" s="529"/>
      <c r="IN1320" s="529"/>
      <c r="IO1320" s="529"/>
      <c r="IP1320" s="529"/>
      <c r="IQ1320" s="529"/>
      <c r="IR1320" s="529"/>
      <c r="IS1320" s="529"/>
      <c r="IT1320" s="529"/>
      <c r="IU1320" s="529"/>
      <c r="IV1320" s="529"/>
      <c r="IW1320" s="529"/>
      <c r="IX1320" s="529"/>
      <c r="IY1320" s="529"/>
      <c r="IZ1320" s="529"/>
      <c r="JA1320" s="529"/>
      <c r="JB1320" s="529"/>
      <c r="JC1320" s="529"/>
      <c r="JD1320" s="529"/>
      <c r="JE1320" s="529"/>
      <c r="JF1320" s="529"/>
      <c r="JG1320" s="529"/>
      <c r="JH1320" s="529"/>
    </row>
    <row r="1321" spans="1:268" s="3" customFormat="1" ht="54.75" customHeight="1" x14ac:dyDescent="0.25">
      <c r="A1321" s="1" t="s">
        <v>3387</v>
      </c>
      <c r="B1321" s="1" t="s">
        <v>8377</v>
      </c>
      <c r="C1321" s="1">
        <v>11160146</v>
      </c>
      <c r="D1321" s="7">
        <v>43538</v>
      </c>
      <c r="E1321" s="7">
        <v>43538</v>
      </c>
      <c r="F1321" s="7">
        <v>47556</v>
      </c>
      <c r="G1321" s="1"/>
      <c r="H1321" s="1" t="s">
        <v>8378</v>
      </c>
      <c r="I1321" s="1"/>
      <c r="J1321" s="1" t="s">
        <v>1010</v>
      </c>
      <c r="K1321" s="1" t="s">
        <v>55</v>
      </c>
      <c r="L1321" s="1" t="s">
        <v>8379</v>
      </c>
      <c r="M1321" s="1" t="s">
        <v>226</v>
      </c>
      <c r="N1321" s="1" t="s">
        <v>121</v>
      </c>
      <c r="O1321" s="1" t="s">
        <v>52</v>
      </c>
      <c r="P1321" s="6" t="s">
        <v>3637</v>
      </c>
      <c r="Q1321" s="1" t="s">
        <v>10333</v>
      </c>
      <c r="R1321" s="1" t="s">
        <v>226</v>
      </c>
      <c r="S1321" s="1" t="s">
        <v>121</v>
      </c>
      <c r="T1321" s="1" t="s">
        <v>52</v>
      </c>
      <c r="U1321" s="6" t="s">
        <v>3637</v>
      </c>
      <c r="V1321" s="1" t="s">
        <v>10332</v>
      </c>
      <c r="W1321" s="1" t="s">
        <v>638</v>
      </c>
      <c r="X1321" s="1"/>
      <c r="Y1321" s="1"/>
      <c r="Z1321" s="9" t="s">
        <v>1309</v>
      </c>
      <c r="AA1321" s="1" t="s">
        <v>359</v>
      </c>
      <c r="AB1321" s="1">
        <v>3.42</v>
      </c>
      <c r="AC1321" s="1">
        <v>15</v>
      </c>
      <c r="AD1321" s="1">
        <v>470000</v>
      </c>
      <c r="AE1321" s="1"/>
      <c r="AF1321" s="1"/>
      <c r="AG1321" s="1"/>
      <c r="AH1321" s="1"/>
      <c r="AI1321" s="1"/>
      <c r="AJ1321" s="1"/>
      <c r="AK1321" s="1"/>
      <c r="AL1321" s="1">
        <v>470000</v>
      </c>
      <c r="AM1321" s="1"/>
      <c r="AN1321" s="1"/>
      <c r="AO1321" s="1">
        <v>342</v>
      </c>
      <c r="AP1321" s="1"/>
      <c r="AQ1321" s="1"/>
      <c r="AR1321" s="1"/>
      <c r="AS1321" s="1" t="s">
        <v>2272</v>
      </c>
      <c r="AT1321" s="1"/>
      <c r="AU1321" s="1"/>
      <c r="AV1321" s="1">
        <v>536</v>
      </c>
      <c r="AW1321" s="1" t="s">
        <v>8380</v>
      </c>
      <c r="AX1321" s="1" t="s">
        <v>8381</v>
      </c>
      <c r="AY1321" s="1">
        <v>42</v>
      </c>
      <c r="AZ1321" s="1">
        <v>59</v>
      </c>
      <c r="BA1321" s="1">
        <v>16.7</v>
      </c>
      <c r="BB1321" s="1">
        <v>23</v>
      </c>
      <c r="BC1321" s="1">
        <v>14</v>
      </c>
      <c r="BD1321" s="1">
        <v>17.2</v>
      </c>
      <c r="BE1321" s="1">
        <f t="shared" si="280"/>
        <v>42.987972222222226</v>
      </c>
      <c r="BF1321" s="6">
        <f t="shared" si="281"/>
        <v>23.238111111111113</v>
      </c>
      <c r="BG1321" s="1" t="s">
        <v>47</v>
      </c>
      <c r="BH1321" s="1"/>
      <c r="BI1321" s="1">
        <v>4139</v>
      </c>
      <c r="BJ1321" s="7">
        <v>45383</v>
      </c>
      <c r="BK1321" s="1">
        <v>4139</v>
      </c>
      <c r="BL1321" s="7">
        <v>45383</v>
      </c>
      <c r="BM1321" s="1"/>
      <c r="BN1321" s="1"/>
      <c r="BO1321" s="1"/>
      <c r="BP1321" s="1"/>
      <c r="BQ1321" s="1"/>
      <c r="BR1321" s="1"/>
      <c r="BS1321" s="1"/>
      <c r="BT1321" s="529"/>
      <c r="BU1321" s="529"/>
      <c r="BV1321" s="529"/>
      <c r="BW1321" s="529"/>
      <c r="BX1321" s="529"/>
      <c r="BY1321" s="529"/>
      <c r="BZ1321" s="529"/>
      <c r="CA1321" s="529"/>
      <c r="CB1321" s="529"/>
      <c r="CC1321" s="529"/>
      <c r="CD1321" s="529"/>
      <c r="CE1321" s="529"/>
      <c r="CF1321" s="529"/>
      <c r="CG1321" s="529"/>
      <c r="CH1321" s="529"/>
      <c r="CI1321" s="529"/>
      <c r="CJ1321" s="529"/>
      <c r="CK1321" s="529"/>
      <c r="CL1321" s="529"/>
      <c r="CM1321" s="529"/>
      <c r="CN1321" s="529"/>
      <c r="CO1321" s="529"/>
      <c r="CP1321" s="529"/>
      <c r="CQ1321" s="529"/>
      <c r="CR1321" s="529"/>
      <c r="CS1321" s="529"/>
      <c r="CT1321" s="529"/>
      <c r="CU1321" s="529"/>
      <c r="CV1321" s="529"/>
      <c r="CW1321" s="529"/>
      <c r="CX1321" s="529"/>
      <c r="CY1321" s="529"/>
      <c r="CZ1321" s="529"/>
      <c r="DA1321" s="529"/>
      <c r="DB1321" s="529"/>
      <c r="DC1321" s="529"/>
      <c r="DD1321" s="529"/>
      <c r="DE1321" s="529"/>
      <c r="DF1321" s="529"/>
      <c r="DG1321" s="529"/>
      <c r="DH1321" s="529"/>
      <c r="DI1321" s="529"/>
      <c r="DJ1321" s="529"/>
      <c r="DK1321" s="529"/>
      <c r="DL1321" s="529"/>
      <c r="DM1321" s="529"/>
      <c r="DN1321" s="529"/>
      <c r="DO1321" s="529"/>
      <c r="DP1321" s="529"/>
      <c r="DQ1321" s="529"/>
      <c r="DR1321" s="529"/>
      <c r="DS1321" s="529"/>
      <c r="DT1321" s="529"/>
      <c r="DU1321" s="529"/>
      <c r="DV1321" s="529"/>
      <c r="DW1321" s="529"/>
      <c r="DX1321" s="529"/>
      <c r="DY1321" s="529"/>
      <c r="DZ1321" s="529"/>
      <c r="EA1321" s="529"/>
      <c r="EB1321" s="529"/>
      <c r="EC1321" s="529"/>
      <c r="ED1321" s="529"/>
      <c r="EE1321" s="529"/>
      <c r="EF1321" s="529"/>
      <c r="EG1321" s="529"/>
      <c r="EH1321" s="529"/>
      <c r="EI1321" s="529"/>
      <c r="EJ1321" s="529"/>
      <c r="EK1321" s="529"/>
      <c r="EL1321" s="529"/>
      <c r="EM1321" s="529"/>
      <c r="EN1321" s="529"/>
      <c r="EO1321" s="529"/>
      <c r="EP1321" s="529"/>
      <c r="EQ1321" s="529"/>
      <c r="ER1321" s="529"/>
      <c r="ES1321" s="529"/>
      <c r="ET1321" s="529"/>
      <c r="EU1321" s="529"/>
      <c r="EV1321" s="529"/>
      <c r="EW1321" s="529"/>
      <c r="EX1321" s="529"/>
      <c r="EY1321" s="529"/>
      <c r="EZ1321" s="529"/>
      <c r="FA1321" s="529"/>
      <c r="FB1321" s="529"/>
      <c r="FC1321" s="529"/>
      <c r="FD1321" s="529"/>
      <c r="FE1321" s="529"/>
      <c r="FF1321" s="529"/>
      <c r="FG1321" s="529"/>
      <c r="FH1321" s="529"/>
      <c r="FI1321" s="529"/>
      <c r="FJ1321" s="529"/>
      <c r="FK1321" s="529"/>
      <c r="FL1321" s="529"/>
      <c r="FM1321" s="529"/>
      <c r="FN1321" s="529"/>
      <c r="FO1321" s="529"/>
      <c r="FP1321" s="529"/>
      <c r="FQ1321" s="529"/>
      <c r="FR1321" s="529"/>
      <c r="FS1321" s="529"/>
      <c r="FT1321" s="529"/>
      <c r="FU1321" s="529"/>
      <c r="FV1321" s="529"/>
      <c r="FW1321" s="529"/>
      <c r="FX1321" s="529"/>
      <c r="FY1321" s="529"/>
      <c r="FZ1321" s="529"/>
      <c r="GA1321" s="529"/>
      <c r="GB1321" s="529"/>
      <c r="GC1321" s="529"/>
      <c r="GD1321" s="529"/>
      <c r="GE1321" s="529"/>
      <c r="GF1321" s="529"/>
      <c r="GG1321" s="529"/>
      <c r="GH1321" s="529"/>
      <c r="GI1321" s="529"/>
      <c r="GJ1321" s="529"/>
      <c r="GK1321" s="529"/>
      <c r="GL1321" s="529"/>
      <c r="GM1321" s="529"/>
      <c r="GN1321" s="529"/>
      <c r="GO1321" s="529"/>
      <c r="GP1321" s="529"/>
      <c r="GQ1321" s="529"/>
      <c r="GR1321" s="529"/>
      <c r="GS1321" s="529"/>
      <c r="GT1321" s="529"/>
      <c r="GU1321" s="529"/>
      <c r="GV1321" s="529"/>
      <c r="GW1321" s="529"/>
      <c r="GX1321" s="529"/>
      <c r="GY1321" s="529"/>
      <c r="GZ1321" s="529"/>
      <c r="HA1321" s="529"/>
      <c r="HB1321" s="529"/>
      <c r="HC1321" s="529"/>
      <c r="HD1321" s="529"/>
      <c r="HE1321" s="529"/>
      <c r="HF1321" s="529"/>
      <c r="HG1321" s="529"/>
      <c r="HH1321" s="529"/>
      <c r="HI1321" s="529"/>
      <c r="HJ1321" s="529"/>
      <c r="HK1321" s="529"/>
      <c r="HL1321" s="529"/>
      <c r="HM1321" s="529"/>
      <c r="HN1321" s="529"/>
      <c r="HO1321" s="529"/>
      <c r="HP1321" s="529"/>
      <c r="HQ1321" s="529"/>
      <c r="HR1321" s="529"/>
      <c r="HS1321" s="529"/>
      <c r="HT1321" s="529"/>
      <c r="HU1321" s="529"/>
      <c r="HV1321" s="529"/>
      <c r="HW1321" s="529"/>
      <c r="HX1321" s="529"/>
      <c r="HY1321" s="529"/>
      <c r="HZ1321" s="529"/>
      <c r="IA1321" s="529"/>
      <c r="IB1321" s="529"/>
      <c r="IC1321" s="529"/>
      <c r="ID1321" s="529"/>
      <c r="IE1321" s="529"/>
      <c r="IF1321" s="529"/>
      <c r="IG1321" s="529"/>
      <c r="IH1321" s="529"/>
      <c r="II1321" s="529"/>
      <c r="IJ1321" s="529"/>
      <c r="IK1321" s="529"/>
      <c r="IL1321" s="529"/>
      <c r="IM1321" s="529"/>
      <c r="IN1321" s="529"/>
      <c r="IO1321" s="529"/>
      <c r="IP1321" s="529"/>
      <c r="IQ1321" s="529"/>
      <c r="IR1321" s="529"/>
      <c r="IS1321" s="529"/>
      <c r="IT1321" s="529"/>
      <c r="IU1321" s="529"/>
      <c r="IV1321" s="529"/>
      <c r="IW1321" s="529"/>
      <c r="IX1321" s="529"/>
      <c r="IY1321" s="529"/>
      <c r="IZ1321" s="529"/>
      <c r="JA1321" s="529"/>
      <c r="JB1321" s="529"/>
      <c r="JC1321" s="529"/>
      <c r="JD1321" s="529"/>
      <c r="JE1321" s="529"/>
      <c r="JF1321" s="529"/>
      <c r="JG1321" s="529"/>
      <c r="JH1321" s="529"/>
    </row>
    <row r="1322" spans="1:268" s="3" customFormat="1" ht="54.75" customHeight="1" thickBot="1" x14ac:dyDescent="0.3">
      <c r="A1322" s="178"/>
      <c r="B1322" s="178" t="s">
        <v>8377</v>
      </c>
      <c r="C1322" s="178">
        <v>11160146</v>
      </c>
      <c r="D1322" s="179">
        <v>43538</v>
      </c>
      <c r="E1322" s="179">
        <v>43538</v>
      </c>
      <c r="F1322" s="179">
        <v>47556</v>
      </c>
      <c r="G1322" s="178"/>
      <c r="H1322" s="178" t="s">
        <v>8378</v>
      </c>
      <c r="I1322" s="178"/>
      <c r="J1322" s="178" t="s">
        <v>1010</v>
      </c>
      <c r="K1322" s="178" t="s">
        <v>55</v>
      </c>
      <c r="L1322" s="178" t="s">
        <v>8379</v>
      </c>
      <c r="M1322" s="178" t="s">
        <v>226</v>
      </c>
      <c r="N1322" s="178" t="s">
        <v>121</v>
      </c>
      <c r="O1322" s="178" t="s">
        <v>52</v>
      </c>
      <c r="P1322" s="180" t="s">
        <v>3637</v>
      </c>
      <c r="Q1322" s="178" t="s">
        <v>10333</v>
      </c>
      <c r="R1322" s="178" t="s">
        <v>226</v>
      </c>
      <c r="S1322" s="178" t="s">
        <v>121</v>
      </c>
      <c r="T1322" s="178" t="s">
        <v>52</v>
      </c>
      <c r="U1322" s="180" t="s">
        <v>3637</v>
      </c>
      <c r="V1322" s="178" t="s">
        <v>10332</v>
      </c>
      <c r="W1322" s="178" t="s">
        <v>638</v>
      </c>
      <c r="X1322" s="178"/>
      <c r="Y1322" s="178"/>
      <c r="Z1322" s="181" t="s">
        <v>1309</v>
      </c>
      <c r="AA1322" s="178" t="s">
        <v>359</v>
      </c>
      <c r="AB1322" s="178"/>
      <c r="AC1322" s="178"/>
      <c r="AD1322" s="178"/>
      <c r="AE1322" s="178"/>
      <c r="AF1322" s="178"/>
      <c r="AG1322" s="178"/>
      <c r="AH1322" s="178"/>
      <c r="AI1322" s="178"/>
      <c r="AJ1322" s="178"/>
      <c r="AK1322" s="178"/>
      <c r="AL1322" s="178"/>
      <c r="AM1322" s="178"/>
      <c r="AN1322" s="178"/>
      <c r="AO1322" s="178"/>
      <c r="AP1322" s="178"/>
      <c r="AQ1322" s="178"/>
      <c r="AR1322" s="178"/>
      <c r="AS1322" s="178" t="s">
        <v>3494</v>
      </c>
      <c r="AT1322" s="178"/>
      <c r="AU1322" s="178"/>
      <c r="AV1322" s="178"/>
      <c r="AW1322" s="178" t="s">
        <v>8382</v>
      </c>
      <c r="AX1322" s="178" t="s">
        <v>8383</v>
      </c>
      <c r="AY1322" s="178">
        <v>42</v>
      </c>
      <c r="AZ1322" s="178">
        <v>59</v>
      </c>
      <c r="BA1322" s="178">
        <v>15.49</v>
      </c>
      <c r="BB1322" s="178">
        <v>23</v>
      </c>
      <c r="BC1322" s="178">
        <v>14</v>
      </c>
      <c r="BD1322" s="178">
        <v>24.06</v>
      </c>
      <c r="BE1322" s="178">
        <f t="shared" si="280"/>
        <v>42.987636111111115</v>
      </c>
      <c r="BF1322" s="180">
        <f t="shared" si="281"/>
        <v>23.240016666666669</v>
      </c>
      <c r="BG1322" s="178" t="s">
        <v>47</v>
      </c>
      <c r="BH1322" s="178"/>
      <c r="BI1322" s="178">
        <v>4139</v>
      </c>
      <c r="BJ1322" s="179">
        <v>45383</v>
      </c>
      <c r="BK1322" s="178">
        <v>4139</v>
      </c>
      <c r="BL1322" s="179">
        <v>45383</v>
      </c>
      <c r="BM1322" s="178"/>
      <c r="BN1322" s="178"/>
      <c r="BO1322" s="178"/>
      <c r="BP1322" s="178"/>
      <c r="BQ1322" s="178"/>
      <c r="BR1322" s="178"/>
      <c r="BS1322" s="178"/>
      <c r="BT1322" s="529"/>
      <c r="BU1322" s="529"/>
      <c r="BV1322" s="529"/>
      <c r="BW1322" s="529"/>
      <c r="BX1322" s="529"/>
      <c r="BY1322" s="529"/>
      <c r="BZ1322" s="529"/>
      <c r="CA1322" s="529"/>
      <c r="CB1322" s="529"/>
      <c r="CC1322" s="529"/>
      <c r="CD1322" s="529"/>
      <c r="CE1322" s="529"/>
      <c r="CF1322" s="529"/>
      <c r="CG1322" s="529"/>
      <c r="CH1322" s="529"/>
      <c r="CI1322" s="529"/>
      <c r="CJ1322" s="529"/>
      <c r="CK1322" s="529"/>
      <c r="CL1322" s="529"/>
      <c r="CM1322" s="529"/>
      <c r="CN1322" s="529"/>
      <c r="CO1322" s="529"/>
      <c r="CP1322" s="529"/>
      <c r="CQ1322" s="529"/>
      <c r="CR1322" s="529"/>
      <c r="CS1322" s="529"/>
      <c r="CT1322" s="529"/>
      <c r="CU1322" s="529"/>
      <c r="CV1322" s="529"/>
      <c r="CW1322" s="529"/>
      <c r="CX1322" s="529"/>
      <c r="CY1322" s="529"/>
      <c r="CZ1322" s="529"/>
      <c r="DA1322" s="529"/>
      <c r="DB1322" s="529"/>
      <c r="DC1322" s="529"/>
      <c r="DD1322" s="529"/>
      <c r="DE1322" s="529"/>
      <c r="DF1322" s="529"/>
      <c r="DG1322" s="529"/>
      <c r="DH1322" s="529"/>
      <c r="DI1322" s="529"/>
      <c r="DJ1322" s="529"/>
      <c r="DK1322" s="529"/>
      <c r="DL1322" s="529"/>
      <c r="DM1322" s="529"/>
      <c r="DN1322" s="529"/>
      <c r="DO1322" s="529"/>
      <c r="DP1322" s="529"/>
      <c r="DQ1322" s="529"/>
      <c r="DR1322" s="529"/>
      <c r="DS1322" s="529"/>
      <c r="DT1322" s="529"/>
      <c r="DU1322" s="529"/>
      <c r="DV1322" s="529"/>
      <c r="DW1322" s="529"/>
      <c r="DX1322" s="529"/>
      <c r="DY1322" s="529"/>
      <c r="DZ1322" s="529"/>
      <c r="EA1322" s="529"/>
      <c r="EB1322" s="529"/>
      <c r="EC1322" s="529"/>
      <c r="ED1322" s="529"/>
      <c r="EE1322" s="529"/>
      <c r="EF1322" s="529"/>
      <c r="EG1322" s="529"/>
      <c r="EH1322" s="529"/>
      <c r="EI1322" s="529"/>
      <c r="EJ1322" s="529"/>
      <c r="EK1322" s="529"/>
      <c r="EL1322" s="529"/>
      <c r="EM1322" s="529"/>
      <c r="EN1322" s="529"/>
      <c r="EO1322" s="529"/>
      <c r="EP1322" s="529"/>
      <c r="EQ1322" s="529"/>
      <c r="ER1322" s="529"/>
      <c r="ES1322" s="529"/>
      <c r="ET1322" s="529"/>
      <c r="EU1322" s="529"/>
      <c r="EV1322" s="529"/>
      <c r="EW1322" s="529"/>
      <c r="EX1322" s="529"/>
      <c r="EY1322" s="529"/>
      <c r="EZ1322" s="529"/>
      <c r="FA1322" s="529"/>
      <c r="FB1322" s="529"/>
      <c r="FC1322" s="529"/>
      <c r="FD1322" s="529"/>
      <c r="FE1322" s="529"/>
      <c r="FF1322" s="529"/>
      <c r="FG1322" s="529"/>
      <c r="FH1322" s="529"/>
      <c r="FI1322" s="529"/>
      <c r="FJ1322" s="529"/>
      <c r="FK1322" s="529"/>
      <c r="FL1322" s="529"/>
      <c r="FM1322" s="529"/>
      <c r="FN1322" s="529"/>
      <c r="FO1322" s="529"/>
      <c r="FP1322" s="529"/>
      <c r="FQ1322" s="529"/>
      <c r="FR1322" s="529"/>
      <c r="FS1322" s="529"/>
      <c r="FT1322" s="529"/>
      <c r="FU1322" s="529"/>
      <c r="FV1322" s="529"/>
      <c r="FW1322" s="529"/>
      <c r="FX1322" s="529"/>
      <c r="FY1322" s="529"/>
      <c r="FZ1322" s="529"/>
      <c r="GA1322" s="529"/>
      <c r="GB1322" s="529"/>
      <c r="GC1322" s="529"/>
      <c r="GD1322" s="529"/>
      <c r="GE1322" s="529"/>
      <c r="GF1322" s="529"/>
      <c r="GG1322" s="529"/>
      <c r="GH1322" s="529"/>
      <c r="GI1322" s="529"/>
      <c r="GJ1322" s="529"/>
      <c r="GK1322" s="529"/>
      <c r="GL1322" s="529"/>
      <c r="GM1322" s="529"/>
      <c r="GN1322" s="529"/>
      <c r="GO1322" s="529"/>
      <c r="GP1322" s="529"/>
      <c r="GQ1322" s="529"/>
      <c r="GR1322" s="529"/>
      <c r="GS1322" s="529"/>
      <c r="GT1322" s="529"/>
      <c r="GU1322" s="529"/>
      <c r="GV1322" s="529"/>
      <c r="GW1322" s="529"/>
      <c r="GX1322" s="529"/>
      <c r="GY1322" s="529"/>
      <c r="GZ1322" s="529"/>
      <c r="HA1322" s="529"/>
      <c r="HB1322" s="529"/>
      <c r="HC1322" s="529"/>
      <c r="HD1322" s="529"/>
      <c r="HE1322" s="529"/>
      <c r="HF1322" s="529"/>
      <c r="HG1322" s="529"/>
      <c r="HH1322" s="529"/>
      <c r="HI1322" s="529"/>
      <c r="HJ1322" s="529"/>
      <c r="HK1322" s="529"/>
      <c r="HL1322" s="529"/>
      <c r="HM1322" s="529"/>
      <c r="HN1322" s="529"/>
      <c r="HO1322" s="529"/>
      <c r="HP1322" s="529"/>
      <c r="HQ1322" s="529"/>
      <c r="HR1322" s="529"/>
      <c r="HS1322" s="529"/>
      <c r="HT1322" s="529"/>
      <c r="HU1322" s="529"/>
      <c r="HV1322" s="529"/>
      <c r="HW1322" s="529"/>
      <c r="HX1322" s="529"/>
      <c r="HY1322" s="529"/>
      <c r="HZ1322" s="529"/>
      <c r="IA1322" s="529"/>
      <c r="IB1322" s="529"/>
      <c r="IC1322" s="529"/>
      <c r="ID1322" s="529"/>
      <c r="IE1322" s="529"/>
      <c r="IF1322" s="529"/>
      <c r="IG1322" s="529"/>
      <c r="IH1322" s="529"/>
      <c r="II1322" s="529"/>
      <c r="IJ1322" s="529"/>
      <c r="IK1322" s="529"/>
      <c r="IL1322" s="529"/>
      <c r="IM1322" s="529"/>
      <c r="IN1322" s="529"/>
      <c r="IO1322" s="529"/>
      <c r="IP1322" s="529"/>
      <c r="IQ1322" s="529"/>
      <c r="IR1322" s="529"/>
      <c r="IS1322" s="529"/>
      <c r="IT1322" s="529"/>
      <c r="IU1322" s="529"/>
      <c r="IV1322" s="529"/>
      <c r="IW1322" s="529"/>
      <c r="IX1322" s="529"/>
      <c r="IY1322" s="529"/>
      <c r="IZ1322" s="529"/>
      <c r="JA1322" s="529"/>
      <c r="JB1322" s="529"/>
      <c r="JC1322" s="529"/>
      <c r="JD1322" s="529"/>
      <c r="JE1322" s="529"/>
      <c r="JF1322" s="529"/>
      <c r="JG1322" s="529"/>
      <c r="JH1322" s="529"/>
    </row>
    <row r="1323" spans="1:268" s="3" customFormat="1" ht="54.75" customHeight="1" thickBot="1" x14ac:dyDescent="0.3">
      <c r="A1323" s="227" t="s">
        <v>3387</v>
      </c>
      <c r="B1323" s="227" t="s">
        <v>8386</v>
      </c>
      <c r="C1323" s="227">
        <v>11120093</v>
      </c>
      <c r="D1323" s="228">
        <v>43550</v>
      </c>
      <c r="E1323" s="228">
        <v>43550</v>
      </c>
      <c r="F1323" s="228">
        <v>47203</v>
      </c>
      <c r="G1323" s="227"/>
      <c r="H1323" s="227" t="s">
        <v>859</v>
      </c>
      <c r="I1323" s="227"/>
      <c r="J1323" s="227" t="s">
        <v>8009</v>
      </c>
      <c r="K1323" s="227" t="s">
        <v>37</v>
      </c>
      <c r="L1323" s="227" t="s">
        <v>8387</v>
      </c>
      <c r="M1323" s="227" t="s">
        <v>3709</v>
      </c>
      <c r="N1323" s="227" t="s">
        <v>44</v>
      </c>
      <c r="O1323" s="227" t="s">
        <v>45</v>
      </c>
      <c r="P1323" s="229" t="s">
        <v>3711</v>
      </c>
      <c r="Q1323" s="227"/>
      <c r="R1323" s="227" t="s">
        <v>3709</v>
      </c>
      <c r="S1323" s="227" t="s">
        <v>44</v>
      </c>
      <c r="T1323" s="227" t="s">
        <v>45</v>
      </c>
      <c r="U1323" s="229" t="s">
        <v>3711</v>
      </c>
      <c r="V1323" s="227" t="s">
        <v>8388</v>
      </c>
      <c r="W1323" s="227" t="s">
        <v>8389</v>
      </c>
      <c r="X1323" s="227"/>
      <c r="Y1323" s="227"/>
      <c r="Z1323" s="230" t="s">
        <v>467</v>
      </c>
      <c r="AA1323" s="227" t="s">
        <v>341</v>
      </c>
      <c r="AB1323" s="227">
        <v>12.276999999999999</v>
      </c>
      <c r="AC1323" s="227"/>
      <c r="AD1323" s="227">
        <v>54720</v>
      </c>
      <c r="AE1323" s="227"/>
      <c r="AF1323" s="227"/>
      <c r="AG1323" s="227"/>
      <c r="AH1323" s="227"/>
      <c r="AI1323" s="227"/>
      <c r="AJ1323" s="227">
        <v>54720</v>
      </c>
      <c r="AK1323" s="227"/>
      <c r="AL1323" s="227"/>
      <c r="AM1323" s="227"/>
      <c r="AN1323" s="227"/>
      <c r="AO1323" s="227">
        <v>1.2277</v>
      </c>
      <c r="AP1323" s="227"/>
      <c r="AQ1323" s="227" t="s">
        <v>38</v>
      </c>
      <c r="AR1323" s="227"/>
      <c r="AS1323" s="227" t="s">
        <v>2272</v>
      </c>
      <c r="AT1323" s="227"/>
      <c r="AU1323" s="227"/>
      <c r="AV1323" s="227"/>
      <c r="AW1323" s="227" t="s">
        <v>9460</v>
      </c>
      <c r="AX1323" s="227" t="s">
        <v>9461</v>
      </c>
      <c r="AY1323" s="227">
        <v>43</v>
      </c>
      <c r="AZ1323" s="227">
        <v>13</v>
      </c>
      <c r="BA1323" s="227">
        <v>20.37</v>
      </c>
      <c r="BB1323" s="227">
        <v>25</v>
      </c>
      <c r="BC1323" s="227">
        <v>39</v>
      </c>
      <c r="BD1323" s="227">
        <v>52.66</v>
      </c>
      <c r="BE1323" s="227">
        <f t="shared" si="280"/>
        <v>43.222325000000005</v>
      </c>
      <c r="BF1323" s="227">
        <f t="shared" si="281"/>
        <v>25.664627777777778</v>
      </c>
      <c r="BG1323" s="227" t="s">
        <v>47</v>
      </c>
      <c r="BH1323" s="227"/>
      <c r="BI1323" s="178" t="s">
        <v>9462</v>
      </c>
      <c r="BJ1323" s="179" t="s">
        <v>9463</v>
      </c>
      <c r="BK1323" s="178">
        <v>4172</v>
      </c>
      <c r="BL1323" s="179">
        <v>45427</v>
      </c>
      <c r="BM1323" s="227"/>
      <c r="BN1323" s="227"/>
      <c r="BO1323" s="227"/>
      <c r="BP1323" s="227"/>
      <c r="BQ1323" s="227"/>
      <c r="BR1323" s="227"/>
      <c r="BS1323" s="227"/>
      <c r="BT1323" s="529"/>
      <c r="BU1323" s="529"/>
      <c r="BV1323" s="529"/>
      <c r="BW1323" s="529"/>
      <c r="BX1323" s="529"/>
      <c r="BY1323" s="529"/>
      <c r="BZ1323" s="529"/>
      <c r="CA1323" s="529"/>
      <c r="CB1323" s="529"/>
      <c r="CC1323" s="529"/>
      <c r="CD1323" s="529"/>
      <c r="CE1323" s="529"/>
      <c r="CF1323" s="529"/>
      <c r="CG1323" s="529"/>
      <c r="CH1323" s="529"/>
      <c r="CI1323" s="529"/>
      <c r="CJ1323" s="529"/>
      <c r="CK1323" s="529"/>
      <c r="CL1323" s="529"/>
      <c r="CM1323" s="529"/>
      <c r="CN1323" s="529"/>
      <c r="CO1323" s="529"/>
      <c r="CP1323" s="529"/>
      <c r="CQ1323" s="529"/>
      <c r="CR1323" s="529"/>
      <c r="CS1323" s="529"/>
      <c r="CT1323" s="529"/>
      <c r="CU1323" s="529"/>
      <c r="CV1323" s="529"/>
      <c r="CW1323" s="529"/>
      <c r="CX1323" s="529"/>
      <c r="CY1323" s="529"/>
      <c r="CZ1323" s="529"/>
      <c r="DA1323" s="529"/>
      <c r="DB1323" s="529"/>
      <c r="DC1323" s="529"/>
      <c r="DD1323" s="529"/>
      <c r="DE1323" s="529"/>
      <c r="DF1323" s="529"/>
      <c r="DG1323" s="529"/>
      <c r="DH1323" s="529"/>
      <c r="DI1323" s="529"/>
      <c r="DJ1323" s="529"/>
      <c r="DK1323" s="529"/>
      <c r="DL1323" s="529"/>
      <c r="DM1323" s="529"/>
      <c r="DN1323" s="529"/>
      <c r="DO1323" s="529"/>
      <c r="DP1323" s="529"/>
      <c r="DQ1323" s="529"/>
      <c r="DR1323" s="529"/>
      <c r="DS1323" s="529"/>
      <c r="DT1323" s="529"/>
      <c r="DU1323" s="529"/>
      <c r="DV1323" s="529"/>
      <c r="DW1323" s="529"/>
      <c r="DX1323" s="529"/>
      <c r="DY1323" s="529"/>
      <c r="DZ1323" s="529"/>
      <c r="EA1323" s="529"/>
      <c r="EB1323" s="529"/>
      <c r="EC1323" s="529"/>
      <c r="ED1323" s="529"/>
      <c r="EE1323" s="529"/>
      <c r="EF1323" s="529"/>
      <c r="EG1323" s="529"/>
      <c r="EH1323" s="529"/>
      <c r="EI1323" s="529"/>
      <c r="EJ1323" s="529"/>
      <c r="EK1323" s="529"/>
      <c r="EL1323" s="529"/>
      <c r="EM1323" s="529"/>
      <c r="EN1323" s="529"/>
      <c r="EO1323" s="529"/>
      <c r="EP1323" s="529"/>
      <c r="EQ1323" s="529"/>
      <c r="ER1323" s="529"/>
      <c r="ES1323" s="529"/>
      <c r="ET1323" s="529"/>
      <c r="EU1323" s="529"/>
      <c r="EV1323" s="529"/>
      <c r="EW1323" s="529"/>
      <c r="EX1323" s="529"/>
      <c r="EY1323" s="529"/>
      <c r="EZ1323" s="529"/>
      <c r="FA1323" s="529"/>
      <c r="FB1323" s="529"/>
      <c r="FC1323" s="529"/>
      <c r="FD1323" s="529"/>
      <c r="FE1323" s="529"/>
      <c r="FF1323" s="529"/>
      <c r="FG1323" s="529"/>
      <c r="FH1323" s="529"/>
      <c r="FI1323" s="529"/>
      <c r="FJ1323" s="529"/>
      <c r="FK1323" s="529"/>
      <c r="FL1323" s="529"/>
      <c r="FM1323" s="529"/>
      <c r="FN1323" s="529"/>
      <c r="FO1323" s="529"/>
      <c r="FP1323" s="529"/>
      <c r="FQ1323" s="529"/>
      <c r="FR1323" s="529"/>
      <c r="FS1323" s="529"/>
      <c r="FT1323" s="529"/>
      <c r="FU1323" s="529"/>
      <c r="FV1323" s="529"/>
      <c r="FW1323" s="529"/>
      <c r="FX1323" s="529"/>
      <c r="FY1323" s="529"/>
      <c r="FZ1323" s="529"/>
      <c r="GA1323" s="529"/>
      <c r="GB1323" s="529"/>
      <c r="GC1323" s="529"/>
      <c r="GD1323" s="529"/>
      <c r="GE1323" s="529"/>
      <c r="GF1323" s="529"/>
      <c r="GG1323" s="529"/>
      <c r="GH1323" s="529"/>
      <c r="GI1323" s="529"/>
      <c r="GJ1323" s="529"/>
      <c r="GK1323" s="529"/>
      <c r="GL1323" s="529"/>
      <c r="GM1323" s="529"/>
      <c r="GN1323" s="529"/>
      <c r="GO1323" s="529"/>
      <c r="GP1323" s="529"/>
      <c r="GQ1323" s="529"/>
      <c r="GR1323" s="529"/>
      <c r="GS1323" s="529"/>
      <c r="GT1323" s="529"/>
      <c r="GU1323" s="529"/>
      <c r="GV1323" s="529"/>
      <c r="GW1323" s="529"/>
      <c r="GX1323" s="529"/>
      <c r="GY1323" s="529"/>
      <c r="GZ1323" s="529"/>
      <c r="HA1323" s="529"/>
      <c r="HB1323" s="529"/>
      <c r="HC1323" s="529"/>
      <c r="HD1323" s="529"/>
      <c r="HE1323" s="529"/>
      <c r="HF1323" s="529"/>
      <c r="HG1323" s="529"/>
      <c r="HH1323" s="529"/>
      <c r="HI1323" s="529"/>
      <c r="HJ1323" s="529"/>
      <c r="HK1323" s="529"/>
      <c r="HL1323" s="529"/>
      <c r="HM1323" s="529"/>
      <c r="HN1323" s="529"/>
      <c r="HO1323" s="529"/>
      <c r="HP1323" s="529"/>
      <c r="HQ1323" s="529"/>
      <c r="HR1323" s="529"/>
      <c r="HS1323" s="529"/>
      <c r="HT1323" s="529"/>
      <c r="HU1323" s="529"/>
      <c r="HV1323" s="529"/>
      <c r="HW1323" s="529"/>
      <c r="HX1323" s="529"/>
      <c r="HY1323" s="529"/>
      <c r="HZ1323" s="529"/>
      <c r="IA1323" s="529"/>
      <c r="IB1323" s="529"/>
      <c r="IC1323" s="529"/>
      <c r="ID1323" s="529"/>
      <c r="IE1323" s="529"/>
      <c r="IF1323" s="529"/>
      <c r="IG1323" s="529"/>
      <c r="IH1323" s="529"/>
      <c r="II1323" s="529"/>
      <c r="IJ1323" s="529"/>
      <c r="IK1323" s="529"/>
      <c r="IL1323" s="529"/>
      <c r="IM1323" s="529"/>
      <c r="IN1323" s="529"/>
      <c r="IO1323" s="529"/>
      <c r="IP1323" s="529"/>
      <c r="IQ1323" s="529"/>
      <c r="IR1323" s="529"/>
      <c r="IS1323" s="529"/>
      <c r="IT1323" s="529"/>
      <c r="IU1323" s="529"/>
      <c r="IV1323" s="529"/>
      <c r="IW1323" s="529"/>
      <c r="IX1323" s="529"/>
      <c r="IY1323" s="529"/>
      <c r="IZ1323" s="529"/>
      <c r="JA1323" s="529"/>
      <c r="JB1323" s="529"/>
      <c r="JC1323" s="529"/>
      <c r="JD1323" s="529"/>
      <c r="JE1323" s="529"/>
      <c r="JF1323" s="529"/>
      <c r="JG1323" s="529"/>
      <c r="JH1323" s="529"/>
    </row>
    <row r="1324" spans="1:268" s="3" customFormat="1" ht="54.75" customHeight="1" thickBot="1" x14ac:dyDescent="0.3">
      <c r="A1324" s="227" t="s">
        <v>3387</v>
      </c>
      <c r="B1324" s="227" t="s">
        <v>1576</v>
      </c>
      <c r="C1324" s="227">
        <v>11130108</v>
      </c>
      <c r="D1324" s="228">
        <v>43549</v>
      </c>
      <c r="E1324" s="228">
        <v>43549</v>
      </c>
      <c r="F1324" s="228">
        <v>47202</v>
      </c>
      <c r="G1324" s="227"/>
      <c r="H1324" s="227" t="s">
        <v>817</v>
      </c>
      <c r="I1324" s="227"/>
      <c r="J1324" s="227" t="s">
        <v>7668</v>
      </c>
      <c r="K1324" s="227" t="s">
        <v>95</v>
      </c>
      <c r="L1324" s="227" t="s">
        <v>8390</v>
      </c>
      <c r="M1324" s="227" t="s">
        <v>351</v>
      </c>
      <c r="N1324" s="227" t="s">
        <v>92</v>
      </c>
      <c r="O1324" s="227" t="s">
        <v>92</v>
      </c>
      <c r="P1324" s="229" t="s">
        <v>1840</v>
      </c>
      <c r="Q1324" s="227"/>
      <c r="R1324" s="227" t="s">
        <v>351</v>
      </c>
      <c r="S1324" s="227" t="s">
        <v>92</v>
      </c>
      <c r="T1324" s="227" t="s">
        <v>92</v>
      </c>
      <c r="U1324" s="229" t="s">
        <v>1840</v>
      </c>
      <c r="V1324" s="227" t="s">
        <v>8391</v>
      </c>
      <c r="W1324" s="227" t="s">
        <v>8392</v>
      </c>
      <c r="X1324" s="227"/>
      <c r="Y1324" s="227"/>
      <c r="Z1324" s="230" t="s">
        <v>467</v>
      </c>
      <c r="AA1324" s="227" t="s">
        <v>400</v>
      </c>
      <c r="AB1324" s="227">
        <v>6.5010000000000003</v>
      </c>
      <c r="AC1324" s="227">
        <v>14</v>
      </c>
      <c r="AD1324" s="227">
        <v>95000</v>
      </c>
      <c r="AE1324" s="227"/>
      <c r="AF1324" s="227"/>
      <c r="AG1324" s="227">
        <v>95000</v>
      </c>
      <c r="AH1324" s="227"/>
      <c r="AI1324" s="227"/>
      <c r="AJ1324" s="227"/>
      <c r="AK1324" s="227"/>
      <c r="AL1324" s="227"/>
      <c r="AM1324" s="227"/>
      <c r="AN1324" s="227"/>
      <c r="AO1324" s="227">
        <v>1340</v>
      </c>
      <c r="AP1324" s="227"/>
      <c r="AQ1324" s="227"/>
      <c r="AR1324" s="227"/>
      <c r="AS1324" s="227" t="s">
        <v>2272</v>
      </c>
      <c r="AT1324" s="227"/>
      <c r="AU1324" s="227"/>
      <c r="AV1324" s="227">
        <v>107.3</v>
      </c>
      <c r="AW1324" s="227" t="s">
        <v>8393</v>
      </c>
      <c r="AX1324" s="227" t="s">
        <v>8394</v>
      </c>
      <c r="AY1324" s="227">
        <v>43</v>
      </c>
      <c r="AZ1324" s="227">
        <v>28</v>
      </c>
      <c r="BA1324" s="227">
        <v>11.7</v>
      </c>
      <c r="BB1324" s="227">
        <v>23</v>
      </c>
      <c r="BC1324" s="227">
        <v>17</v>
      </c>
      <c r="BD1324" s="227">
        <v>11.04</v>
      </c>
      <c r="BE1324" s="227">
        <f t="shared" si="280"/>
        <v>43.46991666666667</v>
      </c>
      <c r="BF1324" s="227">
        <f t="shared" si="281"/>
        <v>23.2864</v>
      </c>
      <c r="BG1324" s="227" t="s">
        <v>38</v>
      </c>
      <c r="BH1324" s="227"/>
      <c r="BI1324" s="227"/>
      <c r="BJ1324" s="228"/>
      <c r="BK1324" s="227"/>
      <c r="BL1324" s="228"/>
      <c r="BM1324" s="227"/>
      <c r="BN1324" s="227"/>
      <c r="BO1324" s="227"/>
      <c r="BP1324" s="227"/>
      <c r="BQ1324" s="227"/>
      <c r="BR1324" s="227"/>
      <c r="BS1324" s="227"/>
      <c r="BT1324" s="529"/>
      <c r="BU1324" s="529"/>
      <c r="BV1324" s="529"/>
      <c r="BW1324" s="529"/>
      <c r="BX1324" s="529"/>
      <c r="BY1324" s="529"/>
      <c r="BZ1324" s="529"/>
      <c r="CA1324" s="529"/>
      <c r="CB1324" s="529"/>
      <c r="CC1324" s="529"/>
      <c r="CD1324" s="529"/>
      <c r="CE1324" s="529"/>
      <c r="CF1324" s="529"/>
      <c r="CG1324" s="529"/>
      <c r="CH1324" s="529"/>
      <c r="CI1324" s="529"/>
      <c r="CJ1324" s="529"/>
      <c r="CK1324" s="529"/>
      <c r="CL1324" s="529"/>
      <c r="CM1324" s="529"/>
      <c r="CN1324" s="529"/>
      <c r="CO1324" s="529"/>
      <c r="CP1324" s="529"/>
      <c r="CQ1324" s="529"/>
      <c r="CR1324" s="529"/>
      <c r="CS1324" s="529"/>
      <c r="CT1324" s="529"/>
      <c r="CU1324" s="529"/>
      <c r="CV1324" s="529"/>
      <c r="CW1324" s="529"/>
      <c r="CX1324" s="529"/>
      <c r="CY1324" s="529"/>
      <c r="CZ1324" s="529"/>
      <c r="DA1324" s="529"/>
      <c r="DB1324" s="529"/>
      <c r="DC1324" s="529"/>
      <c r="DD1324" s="529"/>
      <c r="DE1324" s="529"/>
      <c r="DF1324" s="529"/>
      <c r="DG1324" s="529"/>
      <c r="DH1324" s="529"/>
      <c r="DI1324" s="529"/>
      <c r="DJ1324" s="529"/>
      <c r="DK1324" s="529"/>
      <c r="DL1324" s="529"/>
      <c r="DM1324" s="529"/>
      <c r="DN1324" s="529"/>
      <c r="DO1324" s="529"/>
      <c r="DP1324" s="529"/>
      <c r="DQ1324" s="529"/>
      <c r="DR1324" s="529"/>
      <c r="DS1324" s="529"/>
      <c r="DT1324" s="529"/>
      <c r="DU1324" s="529"/>
      <c r="DV1324" s="529"/>
      <c r="DW1324" s="529"/>
      <c r="DX1324" s="529"/>
      <c r="DY1324" s="529"/>
      <c r="DZ1324" s="529"/>
      <c r="EA1324" s="529"/>
      <c r="EB1324" s="529"/>
      <c r="EC1324" s="529"/>
      <c r="ED1324" s="529"/>
      <c r="EE1324" s="529"/>
      <c r="EF1324" s="529"/>
      <c r="EG1324" s="529"/>
      <c r="EH1324" s="529"/>
      <c r="EI1324" s="529"/>
      <c r="EJ1324" s="529"/>
      <c r="EK1324" s="529"/>
      <c r="EL1324" s="529"/>
      <c r="EM1324" s="529"/>
      <c r="EN1324" s="529"/>
      <c r="EO1324" s="529"/>
      <c r="EP1324" s="529"/>
      <c r="EQ1324" s="529"/>
      <c r="ER1324" s="529"/>
      <c r="ES1324" s="529"/>
      <c r="ET1324" s="529"/>
      <c r="EU1324" s="529"/>
      <c r="EV1324" s="529"/>
      <c r="EW1324" s="529"/>
      <c r="EX1324" s="529"/>
      <c r="EY1324" s="529"/>
      <c r="EZ1324" s="529"/>
      <c r="FA1324" s="529"/>
      <c r="FB1324" s="529"/>
      <c r="FC1324" s="529"/>
      <c r="FD1324" s="529"/>
      <c r="FE1324" s="529"/>
      <c r="FF1324" s="529"/>
      <c r="FG1324" s="529"/>
      <c r="FH1324" s="529"/>
      <c r="FI1324" s="529"/>
      <c r="FJ1324" s="529"/>
      <c r="FK1324" s="529"/>
      <c r="FL1324" s="529"/>
      <c r="FM1324" s="529"/>
      <c r="FN1324" s="529"/>
      <c r="FO1324" s="529"/>
      <c r="FP1324" s="529"/>
      <c r="FQ1324" s="529"/>
      <c r="FR1324" s="529"/>
      <c r="FS1324" s="529"/>
      <c r="FT1324" s="529"/>
      <c r="FU1324" s="529"/>
      <c r="FV1324" s="529"/>
      <c r="FW1324" s="529"/>
      <c r="FX1324" s="529"/>
      <c r="FY1324" s="529"/>
      <c r="FZ1324" s="529"/>
      <c r="GA1324" s="529"/>
      <c r="GB1324" s="529"/>
      <c r="GC1324" s="529"/>
      <c r="GD1324" s="529"/>
      <c r="GE1324" s="529"/>
      <c r="GF1324" s="529"/>
      <c r="GG1324" s="529"/>
      <c r="GH1324" s="529"/>
      <c r="GI1324" s="529"/>
      <c r="GJ1324" s="529"/>
      <c r="GK1324" s="529"/>
      <c r="GL1324" s="529"/>
      <c r="GM1324" s="529"/>
      <c r="GN1324" s="529"/>
      <c r="GO1324" s="529"/>
      <c r="GP1324" s="529"/>
      <c r="GQ1324" s="529"/>
      <c r="GR1324" s="529"/>
      <c r="GS1324" s="529"/>
      <c r="GT1324" s="529"/>
      <c r="GU1324" s="529"/>
      <c r="GV1324" s="529"/>
      <c r="GW1324" s="529"/>
      <c r="GX1324" s="529"/>
      <c r="GY1324" s="529"/>
      <c r="GZ1324" s="529"/>
      <c r="HA1324" s="529"/>
      <c r="HB1324" s="529"/>
      <c r="HC1324" s="529"/>
      <c r="HD1324" s="529"/>
      <c r="HE1324" s="529"/>
      <c r="HF1324" s="529"/>
      <c r="HG1324" s="529"/>
      <c r="HH1324" s="529"/>
      <c r="HI1324" s="529"/>
      <c r="HJ1324" s="529"/>
      <c r="HK1324" s="529"/>
      <c r="HL1324" s="529"/>
      <c r="HM1324" s="529"/>
      <c r="HN1324" s="529"/>
      <c r="HO1324" s="529"/>
      <c r="HP1324" s="529"/>
      <c r="HQ1324" s="529"/>
      <c r="HR1324" s="529"/>
      <c r="HS1324" s="529"/>
      <c r="HT1324" s="529"/>
      <c r="HU1324" s="529"/>
      <c r="HV1324" s="529"/>
      <c r="HW1324" s="529"/>
      <c r="HX1324" s="529"/>
      <c r="HY1324" s="529"/>
      <c r="HZ1324" s="529"/>
      <c r="IA1324" s="529"/>
      <c r="IB1324" s="529"/>
      <c r="IC1324" s="529"/>
      <c r="ID1324" s="529"/>
      <c r="IE1324" s="529"/>
      <c r="IF1324" s="529"/>
      <c r="IG1324" s="529"/>
      <c r="IH1324" s="529"/>
      <c r="II1324" s="529"/>
      <c r="IJ1324" s="529"/>
      <c r="IK1324" s="529"/>
      <c r="IL1324" s="529"/>
      <c r="IM1324" s="529"/>
      <c r="IN1324" s="529"/>
      <c r="IO1324" s="529"/>
      <c r="IP1324" s="529"/>
      <c r="IQ1324" s="529"/>
      <c r="IR1324" s="529"/>
      <c r="IS1324" s="529"/>
      <c r="IT1324" s="529"/>
      <c r="IU1324" s="529"/>
      <c r="IV1324" s="529"/>
      <c r="IW1324" s="529"/>
      <c r="IX1324" s="529"/>
      <c r="IY1324" s="529"/>
      <c r="IZ1324" s="529"/>
      <c r="JA1324" s="529"/>
      <c r="JB1324" s="529"/>
      <c r="JC1324" s="529"/>
      <c r="JD1324" s="529"/>
      <c r="JE1324" s="529"/>
      <c r="JF1324" s="529"/>
      <c r="JG1324" s="529"/>
      <c r="JH1324" s="529"/>
    </row>
    <row r="1325" spans="1:268" s="3" customFormat="1" ht="54.75" customHeight="1" thickBot="1" x14ac:dyDescent="0.3">
      <c r="A1325" s="317" t="s">
        <v>3387</v>
      </c>
      <c r="B1325" s="317" t="s">
        <v>1275</v>
      </c>
      <c r="C1325" s="317">
        <v>11190065</v>
      </c>
      <c r="D1325" s="318">
        <v>43572</v>
      </c>
      <c r="E1325" s="318">
        <v>43572</v>
      </c>
      <c r="F1325" s="318">
        <v>45399</v>
      </c>
      <c r="G1325" s="317"/>
      <c r="H1325" s="317" t="s">
        <v>496</v>
      </c>
      <c r="I1325" s="317"/>
      <c r="J1325" s="317" t="s">
        <v>7859</v>
      </c>
      <c r="K1325" s="317" t="s">
        <v>55</v>
      </c>
      <c r="L1325" s="317" t="s">
        <v>8403</v>
      </c>
      <c r="M1325" s="317" t="s">
        <v>8404</v>
      </c>
      <c r="N1325" s="317" t="s">
        <v>69</v>
      </c>
      <c r="O1325" s="317" t="s">
        <v>52</v>
      </c>
      <c r="P1325" s="319" t="s">
        <v>8405</v>
      </c>
      <c r="Q1325" s="317" t="s">
        <v>8406</v>
      </c>
      <c r="R1325" s="317" t="s">
        <v>8404</v>
      </c>
      <c r="S1325" s="317" t="s">
        <v>69</v>
      </c>
      <c r="T1325" s="317" t="s">
        <v>52</v>
      </c>
      <c r="U1325" s="319" t="s">
        <v>8405</v>
      </c>
      <c r="V1325" s="317" t="s">
        <v>8406</v>
      </c>
      <c r="W1325" s="317" t="s">
        <v>8555</v>
      </c>
      <c r="X1325" s="317"/>
      <c r="Y1325" s="317"/>
      <c r="Z1325" s="320" t="s">
        <v>1309</v>
      </c>
      <c r="AA1325" s="317" t="s">
        <v>426</v>
      </c>
      <c r="AB1325" s="317">
        <v>4.5960000000000001</v>
      </c>
      <c r="AC1325" s="317">
        <v>501</v>
      </c>
      <c r="AD1325" s="317">
        <v>1518</v>
      </c>
      <c r="AE1325" s="317"/>
      <c r="AF1325" s="317"/>
      <c r="AG1325" s="317"/>
      <c r="AH1325" s="317"/>
      <c r="AI1325" s="317">
        <v>1518</v>
      </c>
      <c r="AJ1325" s="317"/>
      <c r="AK1325" s="317"/>
      <c r="AL1325" s="317"/>
      <c r="AM1325" s="317"/>
      <c r="AN1325" s="317"/>
      <c r="AO1325" s="317">
        <v>459.6</v>
      </c>
      <c r="AP1325" s="317"/>
      <c r="AQ1325" s="317"/>
      <c r="AR1325" s="317"/>
      <c r="AS1325" s="317" t="s">
        <v>2272</v>
      </c>
      <c r="AT1325" s="317"/>
      <c r="AU1325" s="317"/>
      <c r="AV1325" s="317"/>
      <c r="AW1325" s="317" t="s">
        <v>8407</v>
      </c>
      <c r="AX1325" s="317" t="s">
        <v>8408</v>
      </c>
      <c r="AY1325" s="317">
        <v>42</v>
      </c>
      <c r="AZ1325" s="317">
        <v>59</v>
      </c>
      <c r="BA1325" s="317">
        <v>31.5</v>
      </c>
      <c r="BB1325" s="317">
        <v>23</v>
      </c>
      <c r="BC1325" s="317">
        <v>53</v>
      </c>
      <c r="BD1325" s="317">
        <v>1.49</v>
      </c>
      <c r="BE1325" s="317">
        <f t="shared" si="280"/>
        <v>42.992083333333333</v>
      </c>
      <c r="BF1325" s="317">
        <f t="shared" si="281"/>
        <v>23.883747222222222</v>
      </c>
      <c r="BG1325" s="317" t="s">
        <v>38</v>
      </c>
      <c r="BH1325" s="317"/>
      <c r="BI1325" s="317"/>
      <c r="BJ1325" s="318"/>
      <c r="BK1325" s="317"/>
      <c r="BL1325" s="318"/>
      <c r="BM1325" s="317">
        <v>688</v>
      </c>
      <c r="BN1325" s="318">
        <v>44287</v>
      </c>
      <c r="BO1325" s="317"/>
      <c r="BP1325" s="317"/>
      <c r="BQ1325" s="317"/>
      <c r="BR1325" s="317"/>
      <c r="BS1325" s="317"/>
      <c r="BT1325" s="529"/>
      <c r="BU1325" s="529"/>
      <c r="BV1325" s="529"/>
      <c r="BW1325" s="529"/>
      <c r="BX1325" s="529"/>
      <c r="BY1325" s="529"/>
      <c r="BZ1325" s="529"/>
      <c r="CA1325" s="529"/>
      <c r="CB1325" s="529"/>
      <c r="CC1325" s="529"/>
      <c r="CD1325" s="529"/>
      <c r="CE1325" s="529"/>
      <c r="CF1325" s="529"/>
      <c r="CG1325" s="529"/>
      <c r="CH1325" s="529"/>
      <c r="CI1325" s="529"/>
      <c r="CJ1325" s="529"/>
      <c r="CK1325" s="529"/>
      <c r="CL1325" s="529"/>
      <c r="CM1325" s="529"/>
      <c r="CN1325" s="529"/>
      <c r="CO1325" s="529"/>
      <c r="CP1325" s="529"/>
      <c r="CQ1325" s="529"/>
      <c r="CR1325" s="529"/>
      <c r="CS1325" s="529"/>
      <c r="CT1325" s="529"/>
      <c r="CU1325" s="529"/>
      <c r="CV1325" s="529"/>
      <c r="CW1325" s="529"/>
      <c r="CX1325" s="529"/>
      <c r="CY1325" s="529"/>
      <c r="CZ1325" s="529"/>
      <c r="DA1325" s="529"/>
      <c r="DB1325" s="529"/>
      <c r="DC1325" s="529"/>
      <c r="DD1325" s="529"/>
      <c r="DE1325" s="529"/>
      <c r="DF1325" s="529"/>
      <c r="DG1325" s="529"/>
      <c r="DH1325" s="529"/>
      <c r="DI1325" s="529"/>
      <c r="DJ1325" s="529"/>
      <c r="DK1325" s="529"/>
      <c r="DL1325" s="529"/>
      <c r="DM1325" s="529"/>
      <c r="DN1325" s="529"/>
      <c r="DO1325" s="529"/>
      <c r="DP1325" s="529"/>
      <c r="DQ1325" s="529"/>
      <c r="DR1325" s="529"/>
      <c r="DS1325" s="529"/>
      <c r="DT1325" s="529"/>
      <c r="DU1325" s="529"/>
      <c r="DV1325" s="529"/>
      <c r="DW1325" s="529"/>
      <c r="DX1325" s="529"/>
      <c r="DY1325" s="529"/>
      <c r="DZ1325" s="529"/>
      <c r="EA1325" s="529"/>
      <c r="EB1325" s="529"/>
      <c r="EC1325" s="529"/>
      <c r="ED1325" s="529"/>
      <c r="EE1325" s="529"/>
      <c r="EF1325" s="529"/>
      <c r="EG1325" s="529"/>
      <c r="EH1325" s="529"/>
      <c r="EI1325" s="529"/>
      <c r="EJ1325" s="529"/>
      <c r="EK1325" s="529"/>
      <c r="EL1325" s="529"/>
      <c r="EM1325" s="529"/>
      <c r="EN1325" s="529"/>
      <c r="EO1325" s="529"/>
      <c r="EP1325" s="529"/>
      <c r="EQ1325" s="529"/>
      <c r="ER1325" s="529"/>
      <c r="ES1325" s="529"/>
      <c r="ET1325" s="529"/>
      <c r="EU1325" s="529"/>
      <c r="EV1325" s="529"/>
      <c r="EW1325" s="529"/>
      <c r="EX1325" s="529"/>
      <c r="EY1325" s="529"/>
      <c r="EZ1325" s="529"/>
      <c r="FA1325" s="529"/>
      <c r="FB1325" s="529"/>
      <c r="FC1325" s="529"/>
      <c r="FD1325" s="529"/>
      <c r="FE1325" s="529"/>
      <c r="FF1325" s="529"/>
      <c r="FG1325" s="529"/>
      <c r="FH1325" s="529"/>
      <c r="FI1325" s="529"/>
      <c r="FJ1325" s="529"/>
      <c r="FK1325" s="529"/>
      <c r="FL1325" s="529"/>
      <c r="FM1325" s="529"/>
      <c r="FN1325" s="529"/>
      <c r="FO1325" s="529"/>
      <c r="FP1325" s="529"/>
      <c r="FQ1325" s="529"/>
      <c r="FR1325" s="529"/>
      <c r="FS1325" s="529"/>
      <c r="FT1325" s="529"/>
      <c r="FU1325" s="529"/>
      <c r="FV1325" s="529"/>
      <c r="FW1325" s="529"/>
      <c r="FX1325" s="529"/>
      <c r="FY1325" s="529"/>
      <c r="FZ1325" s="529"/>
      <c r="GA1325" s="529"/>
      <c r="GB1325" s="529"/>
      <c r="GC1325" s="529"/>
      <c r="GD1325" s="529"/>
      <c r="GE1325" s="529"/>
      <c r="GF1325" s="529"/>
      <c r="GG1325" s="529"/>
      <c r="GH1325" s="529"/>
      <c r="GI1325" s="529"/>
      <c r="GJ1325" s="529"/>
      <c r="GK1325" s="529"/>
      <c r="GL1325" s="529"/>
      <c r="GM1325" s="529"/>
      <c r="GN1325" s="529"/>
      <c r="GO1325" s="529"/>
      <c r="GP1325" s="529"/>
      <c r="GQ1325" s="529"/>
      <c r="GR1325" s="529"/>
      <c r="GS1325" s="529"/>
      <c r="GT1325" s="529"/>
      <c r="GU1325" s="529"/>
      <c r="GV1325" s="529"/>
      <c r="GW1325" s="529"/>
      <c r="GX1325" s="529"/>
      <c r="GY1325" s="529"/>
      <c r="GZ1325" s="529"/>
      <c r="HA1325" s="529"/>
      <c r="HB1325" s="529"/>
      <c r="HC1325" s="529"/>
      <c r="HD1325" s="529"/>
      <c r="HE1325" s="529"/>
      <c r="HF1325" s="529"/>
      <c r="HG1325" s="529"/>
      <c r="HH1325" s="529"/>
      <c r="HI1325" s="529"/>
      <c r="HJ1325" s="529"/>
      <c r="HK1325" s="529"/>
      <c r="HL1325" s="529"/>
      <c r="HM1325" s="529"/>
      <c r="HN1325" s="529"/>
      <c r="HO1325" s="529"/>
      <c r="HP1325" s="529"/>
      <c r="HQ1325" s="529"/>
      <c r="HR1325" s="529"/>
      <c r="HS1325" s="529"/>
      <c r="HT1325" s="529"/>
      <c r="HU1325" s="529"/>
      <c r="HV1325" s="529"/>
      <c r="HW1325" s="529"/>
      <c r="HX1325" s="529"/>
      <c r="HY1325" s="529"/>
      <c r="HZ1325" s="529"/>
      <c r="IA1325" s="529"/>
      <c r="IB1325" s="529"/>
      <c r="IC1325" s="529"/>
      <c r="ID1325" s="529"/>
      <c r="IE1325" s="529"/>
      <c r="IF1325" s="529"/>
      <c r="IG1325" s="529"/>
      <c r="IH1325" s="529"/>
      <c r="II1325" s="529"/>
      <c r="IJ1325" s="529"/>
      <c r="IK1325" s="529"/>
      <c r="IL1325" s="529"/>
      <c r="IM1325" s="529"/>
      <c r="IN1325" s="529"/>
      <c r="IO1325" s="529"/>
      <c r="IP1325" s="529"/>
      <c r="IQ1325" s="529"/>
      <c r="IR1325" s="529"/>
      <c r="IS1325" s="529"/>
      <c r="IT1325" s="529"/>
      <c r="IU1325" s="529"/>
      <c r="IV1325" s="529"/>
      <c r="IW1325" s="529"/>
      <c r="IX1325" s="529"/>
      <c r="IY1325" s="529"/>
      <c r="IZ1325" s="529"/>
      <c r="JA1325" s="529"/>
      <c r="JB1325" s="529"/>
      <c r="JC1325" s="529"/>
      <c r="JD1325" s="529"/>
      <c r="JE1325" s="529"/>
      <c r="JF1325" s="529"/>
      <c r="JG1325" s="529"/>
      <c r="JH1325" s="529"/>
    </row>
    <row r="1326" spans="1:268" s="3" customFormat="1" ht="54.75" customHeight="1" thickBot="1" x14ac:dyDescent="0.3">
      <c r="A1326" s="227" t="s">
        <v>3387</v>
      </c>
      <c r="B1326" s="227" t="s">
        <v>8416</v>
      </c>
      <c r="C1326" s="227">
        <v>11110067</v>
      </c>
      <c r="D1326" s="228">
        <v>43593</v>
      </c>
      <c r="E1326" s="228">
        <v>43593</v>
      </c>
      <c r="F1326" s="228">
        <v>49055</v>
      </c>
      <c r="G1326" s="227"/>
      <c r="H1326" s="227" t="s">
        <v>8417</v>
      </c>
      <c r="I1326" s="227"/>
      <c r="J1326" s="227" t="s">
        <v>8418</v>
      </c>
      <c r="K1326" s="227" t="s">
        <v>37</v>
      </c>
      <c r="L1326" s="227" t="s">
        <v>8419</v>
      </c>
      <c r="M1326" s="227" t="s">
        <v>3367</v>
      </c>
      <c r="N1326" s="227" t="s">
        <v>124</v>
      </c>
      <c r="O1326" s="227" t="s">
        <v>35</v>
      </c>
      <c r="P1326" s="229" t="s">
        <v>8420</v>
      </c>
      <c r="Q1326" s="227"/>
      <c r="R1326" s="227" t="s">
        <v>8421</v>
      </c>
      <c r="S1326" s="227" t="s">
        <v>124</v>
      </c>
      <c r="T1326" s="227" t="s">
        <v>35</v>
      </c>
      <c r="U1326" s="229" t="s">
        <v>8422</v>
      </c>
      <c r="V1326" s="227"/>
      <c r="W1326" s="227" t="s">
        <v>8423</v>
      </c>
      <c r="X1326" s="227"/>
      <c r="Y1326" s="227"/>
      <c r="Z1326" s="230" t="s">
        <v>467</v>
      </c>
      <c r="AA1326" s="227" t="s">
        <v>438</v>
      </c>
      <c r="AB1326" s="227">
        <v>1</v>
      </c>
      <c r="AC1326" s="227">
        <v>2</v>
      </c>
      <c r="AD1326" s="227">
        <v>6308</v>
      </c>
      <c r="AE1326" s="227">
        <v>6308</v>
      </c>
      <c r="AF1326" s="227"/>
      <c r="AG1326" s="227"/>
      <c r="AH1326" s="227"/>
      <c r="AI1326" s="227"/>
      <c r="AJ1326" s="227"/>
      <c r="AK1326" s="227"/>
      <c r="AL1326" s="227"/>
      <c r="AM1326" s="227"/>
      <c r="AN1326" s="227"/>
      <c r="AO1326" s="227">
        <v>2</v>
      </c>
      <c r="AP1326" s="227"/>
      <c r="AQ1326" s="227"/>
      <c r="AR1326" s="227"/>
      <c r="AS1326" s="227" t="s">
        <v>2272</v>
      </c>
      <c r="AT1326" s="227"/>
      <c r="AU1326" s="227"/>
      <c r="AV1326" s="227">
        <v>509.5</v>
      </c>
      <c r="AW1326" s="227" t="s">
        <v>8424</v>
      </c>
      <c r="AX1326" s="227" t="s">
        <v>8425</v>
      </c>
      <c r="AY1326" s="227">
        <v>42</v>
      </c>
      <c r="AZ1326" s="227">
        <v>54</v>
      </c>
      <c r="BA1326" s="227">
        <v>15.5</v>
      </c>
      <c r="BB1326" s="227">
        <v>25</v>
      </c>
      <c r="BC1326" s="227">
        <v>1</v>
      </c>
      <c r="BD1326" s="227">
        <v>23.1</v>
      </c>
      <c r="BE1326" s="227">
        <f t="shared" si="280"/>
        <v>42.904305555555553</v>
      </c>
      <c r="BF1326" s="227">
        <f t="shared" si="281"/>
        <v>25.023083333333332</v>
      </c>
      <c r="BG1326" s="227" t="s">
        <v>38</v>
      </c>
      <c r="BH1326" s="227" t="s">
        <v>8468</v>
      </c>
      <c r="BI1326" s="227">
        <v>4406</v>
      </c>
      <c r="BJ1326" s="228">
        <v>45639</v>
      </c>
      <c r="BK1326" s="227">
        <v>4406</v>
      </c>
      <c r="BL1326" s="228">
        <v>45639</v>
      </c>
      <c r="BM1326" s="227"/>
      <c r="BN1326" s="227"/>
      <c r="BO1326" s="227"/>
      <c r="BP1326" s="227"/>
      <c r="BQ1326" s="227"/>
      <c r="BR1326" s="227"/>
      <c r="BS1326" s="227"/>
      <c r="BT1326" s="529"/>
      <c r="BU1326" s="529"/>
      <c r="BV1326" s="529"/>
      <c r="BW1326" s="529"/>
      <c r="BX1326" s="529"/>
      <c r="BY1326" s="529"/>
      <c r="BZ1326" s="529"/>
      <c r="CA1326" s="529"/>
      <c r="CB1326" s="529"/>
      <c r="CC1326" s="529"/>
      <c r="CD1326" s="529"/>
      <c r="CE1326" s="529"/>
      <c r="CF1326" s="529"/>
      <c r="CG1326" s="529"/>
      <c r="CH1326" s="529"/>
      <c r="CI1326" s="529"/>
      <c r="CJ1326" s="529"/>
      <c r="CK1326" s="529"/>
      <c r="CL1326" s="529"/>
      <c r="CM1326" s="529"/>
      <c r="CN1326" s="529"/>
      <c r="CO1326" s="529"/>
      <c r="CP1326" s="529"/>
      <c r="CQ1326" s="529"/>
      <c r="CR1326" s="529"/>
      <c r="CS1326" s="529"/>
      <c r="CT1326" s="529"/>
      <c r="CU1326" s="529"/>
      <c r="CV1326" s="529"/>
      <c r="CW1326" s="529"/>
      <c r="CX1326" s="529"/>
      <c r="CY1326" s="529"/>
      <c r="CZ1326" s="529"/>
      <c r="DA1326" s="529"/>
      <c r="DB1326" s="529"/>
      <c r="DC1326" s="529"/>
      <c r="DD1326" s="529"/>
      <c r="DE1326" s="529"/>
      <c r="DF1326" s="529"/>
      <c r="DG1326" s="529"/>
      <c r="DH1326" s="529"/>
      <c r="DI1326" s="529"/>
      <c r="DJ1326" s="529"/>
      <c r="DK1326" s="529"/>
      <c r="DL1326" s="529"/>
      <c r="DM1326" s="529"/>
      <c r="DN1326" s="529"/>
      <c r="DO1326" s="529"/>
      <c r="DP1326" s="529"/>
      <c r="DQ1326" s="529"/>
      <c r="DR1326" s="529"/>
      <c r="DS1326" s="529"/>
      <c r="DT1326" s="529"/>
      <c r="DU1326" s="529"/>
      <c r="DV1326" s="529"/>
      <c r="DW1326" s="529"/>
      <c r="DX1326" s="529"/>
      <c r="DY1326" s="529"/>
      <c r="DZ1326" s="529"/>
      <c r="EA1326" s="529"/>
      <c r="EB1326" s="529"/>
      <c r="EC1326" s="529"/>
      <c r="ED1326" s="529"/>
      <c r="EE1326" s="529"/>
      <c r="EF1326" s="529"/>
      <c r="EG1326" s="529"/>
      <c r="EH1326" s="529"/>
      <c r="EI1326" s="529"/>
      <c r="EJ1326" s="529"/>
      <c r="EK1326" s="529"/>
      <c r="EL1326" s="529"/>
      <c r="EM1326" s="529"/>
      <c r="EN1326" s="529"/>
      <c r="EO1326" s="529"/>
      <c r="EP1326" s="529"/>
      <c r="EQ1326" s="529"/>
      <c r="ER1326" s="529"/>
      <c r="ES1326" s="529"/>
      <c r="ET1326" s="529"/>
      <c r="EU1326" s="529"/>
      <c r="EV1326" s="529"/>
      <c r="EW1326" s="529"/>
      <c r="EX1326" s="529"/>
      <c r="EY1326" s="529"/>
      <c r="EZ1326" s="529"/>
      <c r="FA1326" s="529"/>
      <c r="FB1326" s="529"/>
      <c r="FC1326" s="529"/>
      <c r="FD1326" s="529"/>
      <c r="FE1326" s="529"/>
      <c r="FF1326" s="529"/>
      <c r="FG1326" s="529"/>
      <c r="FH1326" s="529"/>
      <c r="FI1326" s="529"/>
      <c r="FJ1326" s="529"/>
      <c r="FK1326" s="529"/>
      <c r="FL1326" s="529"/>
      <c r="FM1326" s="529"/>
      <c r="FN1326" s="529"/>
      <c r="FO1326" s="529"/>
      <c r="FP1326" s="529"/>
      <c r="FQ1326" s="529"/>
      <c r="FR1326" s="529"/>
      <c r="FS1326" s="529"/>
      <c r="FT1326" s="529"/>
      <c r="FU1326" s="529"/>
      <c r="FV1326" s="529"/>
      <c r="FW1326" s="529"/>
      <c r="FX1326" s="529"/>
      <c r="FY1326" s="529"/>
      <c r="FZ1326" s="529"/>
      <c r="GA1326" s="529"/>
      <c r="GB1326" s="529"/>
      <c r="GC1326" s="529"/>
      <c r="GD1326" s="529"/>
      <c r="GE1326" s="529"/>
      <c r="GF1326" s="529"/>
      <c r="GG1326" s="529"/>
      <c r="GH1326" s="529"/>
      <c r="GI1326" s="529"/>
      <c r="GJ1326" s="529"/>
      <c r="GK1326" s="529"/>
      <c r="GL1326" s="529"/>
      <c r="GM1326" s="529"/>
      <c r="GN1326" s="529"/>
      <c r="GO1326" s="529"/>
      <c r="GP1326" s="529"/>
      <c r="GQ1326" s="529"/>
      <c r="GR1326" s="529"/>
      <c r="GS1326" s="529"/>
      <c r="GT1326" s="529"/>
      <c r="GU1326" s="529"/>
      <c r="GV1326" s="529"/>
      <c r="GW1326" s="529"/>
      <c r="GX1326" s="529"/>
      <c r="GY1326" s="529"/>
      <c r="GZ1326" s="529"/>
      <c r="HA1326" s="529"/>
      <c r="HB1326" s="529"/>
      <c r="HC1326" s="529"/>
      <c r="HD1326" s="529"/>
      <c r="HE1326" s="529"/>
      <c r="HF1326" s="529"/>
      <c r="HG1326" s="529"/>
      <c r="HH1326" s="529"/>
      <c r="HI1326" s="529"/>
      <c r="HJ1326" s="529"/>
      <c r="HK1326" s="529"/>
      <c r="HL1326" s="529"/>
      <c r="HM1326" s="529"/>
      <c r="HN1326" s="529"/>
      <c r="HO1326" s="529"/>
      <c r="HP1326" s="529"/>
      <c r="HQ1326" s="529"/>
      <c r="HR1326" s="529"/>
      <c r="HS1326" s="529"/>
      <c r="HT1326" s="529"/>
      <c r="HU1326" s="529"/>
      <c r="HV1326" s="529"/>
      <c r="HW1326" s="529"/>
      <c r="HX1326" s="529"/>
      <c r="HY1326" s="529"/>
      <c r="HZ1326" s="529"/>
      <c r="IA1326" s="529"/>
      <c r="IB1326" s="529"/>
      <c r="IC1326" s="529"/>
      <c r="ID1326" s="529"/>
      <c r="IE1326" s="529"/>
      <c r="IF1326" s="529"/>
      <c r="IG1326" s="529"/>
      <c r="IH1326" s="529"/>
      <c r="II1326" s="529"/>
      <c r="IJ1326" s="529"/>
      <c r="IK1326" s="529"/>
      <c r="IL1326" s="529"/>
      <c r="IM1326" s="529"/>
      <c r="IN1326" s="529"/>
      <c r="IO1326" s="529"/>
      <c r="IP1326" s="529"/>
      <c r="IQ1326" s="529"/>
      <c r="IR1326" s="529"/>
      <c r="IS1326" s="529"/>
      <c r="IT1326" s="529"/>
      <c r="IU1326" s="529"/>
      <c r="IV1326" s="529"/>
      <c r="IW1326" s="529"/>
      <c r="IX1326" s="529"/>
      <c r="IY1326" s="529"/>
      <c r="IZ1326" s="529"/>
      <c r="JA1326" s="529"/>
      <c r="JB1326" s="529"/>
      <c r="JC1326" s="529"/>
      <c r="JD1326" s="529"/>
      <c r="JE1326" s="529"/>
      <c r="JF1326" s="529"/>
      <c r="JG1326" s="529"/>
      <c r="JH1326" s="529"/>
    </row>
    <row r="1327" spans="1:268" s="3" customFormat="1" ht="54.75" customHeight="1" thickBot="1" x14ac:dyDescent="0.3">
      <c r="A1327" s="227" t="s">
        <v>3387</v>
      </c>
      <c r="B1327" s="227" t="s">
        <v>8416</v>
      </c>
      <c r="C1327" s="227">
        <v>11110068</v>
      </c>
      <c r="D1327" s="228">
        <v>43600</v>
      </c>
      <c r="E1327" s="228">
        <v>43600</v>
      </c>
      <c r="F1327" s="228">
        <v>49055</v>
      </c>
      <c r="G1327" s="227"/>
      <c r="H1327" s="227" t="s">
        <v>8426</v>
      </c>
      <c r="I1327" s="227"/>
      <c r="J1327" s="227" t="s">
        <v>8427</v>
      </c>
      <c r="K1327" s="227" t="s">
        <v>37</v>
      </c>
      <c r="L1327" s="227" t="s">
        <v>8428</v>
      </c>
      <c r="M1327" s="227" t="s">
        <v>156</v>
      </c>
      <c r="N1327" s="227" t="s">
        <v>124</v>
      </c>
      <c r="O1327" s="227" t="s">
        <v>35</v>
      </c>
      <c r="P1327" s="229" t="s">
        <v>8429</v>
      </c>
      <c r="Q1327" s="227" t="s">
        <v>8430</v>
      </c>
      <c r="R1327" s="227" t="s">
        <v>8431</v>
      </c>
      <c r="S1327" s="227" t="s">
        <v>124</v>
      </c>
      <c r="T1327" s="227" t="s">
        <v>35</v>
      </c>
      <c r="U1327" s="229" t="s">
        <v>8429</v>
      </c>
      <c r="V1327" s="227"/>
      <c r="W1327" s="227" t="s">
        <v>8432</v>
      </c>
      <c r="X1327" s="227"/>
      <c r="Y1327" s="227"/>
      <c r="Z1327" s="230" t="s">
        <v>467</v>
      </c>
      <c r="AA1327" s="227" t="s">
        <v>438</v>
      </c>
      <c r="AB1327" s="227">
        <v>3.5499999999999997E-2</v>
      </c>
      <c r="AC1327" s="227">
        <v>1</v>
      </c>
      <c r="AD1327" s="227">
        <v>12615</v>
      </c>
      <c r="AE1327" s="227">
        <v>12615</v>
      </c>
      <c r="AF1327" s="227"/>
      <c r="AG1327" s="227"/>
      <c r="AH1327" s="227"/>
      <c r="AI1327" s="227"/>
      <c r="AJ1327" s="227"/>
      <c r="AK1327" s="227"/>
      <c r="AL1327" s="227"/>
      <c r="AM1327" s="227"/>
      <c r="AN1327" s="227"/>
      <c r="AO1327" s="227">
        <v>4</v>
      </c>
      <c r="AP1327" s="227">
        <v>1.3</v>
      </c>
      <c r="AQ1327" s="227"/>
      <c r="AR1327" s="227"/>
      <c r="AS1327" s="227" t="s">
        <v>2272</v>
      </c>
      <c r="AT1327" s="227"/>
      <c r="AU1327" s="227"/>
      <c r="AV1327" s="227">
        <v>606.79999999999995</v>
      </c>
      <c r="AW1327" s="227" t="s">
        <v>8433</v>
      </c>
      <c r="AX1327" s="227" t="s">
        <v>8434</v>
      </c>
      <c r="AY1327" s="227">
        <v>42</v>
      </c>
      <c r="AZ1327" s="227">
        <v>53</v>
      </c>
      <c r="BA1327" s="227">
        <v>30.6</v>
      </c>
      <c r="BB1327" s="227">
        <v>24</v>
      </c>
      <c r="BC1327" s="227">
        <v>54</v>
      </c>
      <c r="BD1327" s="227">
        <v>30</v>
      </c>
      <c r="BE1327" s="227">
        <f t="shared" si="280"/>
        <v>42.891833333333331</v>
      </c>
      <c r="BF1327" s="227">
        <f t="shared" si="281"/>
        <v>24.908333333333331</v>
      </c>
      <c r="BG1327" s="227" t="s">
        <v>47</v>
      </c>
      <c r="BH1327" s="227" t="s">
        <v>8469</v>
      </c>
      <c r="BI1327" s="227">
        <v>4142</v>
      </c>
      <c r="BJ1327" s="228">
        <v>45384</v>
      </c>
      <c r="BK1327" s="227">
        <v>4142</v>
      </c>
      <c r="BL1327" s="228">
        <v>45384</v>
      </c>
      <c r="BM1327" s="227"/>
      <c r="BN1327" s="227"/>
      <c r="BO1327" s="227"/>
      <c r="BP1327" s="227"/>
      <c r="BQ1327" s="227"/>
      <c r="BR1327" s="227"/>
      <c r="BS1327" s="227"/>
      <c r="BT1327" s="529"/>
      <c r="BU1327" s="529"/>
      <c r="BV1327" s="529"/>
      <c r="BW1327" s="529"/>
      <c r="BX1327" s="529"/>
      <c r="BY1327" s="529"/>
      <c r="BZ1327" s="529"/>
      <c r="CA1327" s="529"/>
      <c r="CB1327" s="529"/>
      <c r="CC1327" s="529"/>
      <c r="CD1327" s="529"/>
      <c r="CE1327" s="529"/>
      <c r="CF1327" s="529"/>
      <c r="CG1327" s="529"/>
      <c r="CH1327" s="529"/>
      <c r="CI1327" s="529"/>
      <c r="CJ1327" s="529"/>
      <c r="CK1327" s="529"/>
      <c r="CL1327" s="529"/>
      <c r="CM1327" s="529"/>
      <c r="CN1327" s="529"/>
      <c r="CO1327" s="529"/>
      <c r="CP1327" s="529"/>
      <c r="CQ1327" s="529"/>
      <c r="CR1327" s="529"/>
      <c r="CS1327" s="529"/>
      <c r="CT1327" s="529"/>
      <c r="CU1327" s="529"/>
      <c r="CV1327" s="529"/>
      <c r="CW1327" s="529"/>
      <c r="CX1327" s="529"/>
      <c r="CY1327" s="529"/>
      <c r="CZ1327" s="529"/>
      <c r="DA1327" s="529"/>
      <c r="DB1327" s="529"/>
      <c r="DC1327" s="529"/>
      <c r="DD1327" s="529"/>
      <c r="DE1327" s="529"/>
      <c r="DF1327" s="529"/>
      <c r="DG1327" s="529"/>
      <c r="DH1327" s="529"/>
      <c r="DI1327" s="529"/>
      <c r="DJ1327" s="529"/>
      <c r="DK1327" s="529"/>
      <c r="DL1327" s="529"/>
      <c r="DM1327" s="529"/>
      <c r="DN1327" s="529"/>
      <c r="DO1327" s="529"/>
      <c r="DP1327" s="529"/>
      <c r="DQ1327" s="529"/>
      <c r="DR1327" s="529"/>
      <c r="DS1327" s="529"/>
      <c r="DT1327" s="529"/>
      <c r="DU1327" s="529"/>
      <c r="DV1327" s="529"/>
      <c r="DW1327" s="529"/>
      <c r="DX1327" s="529"/>
      <c r="DY1327" s="529"/>
      <c r="DZ1327" s="529"/>
      <c r="EA1327" s="529"/>
      <c r="EB1327" s="529"/>
      <c r="EC1327" s="529"/>
      <c r="ED1327" s="529"/>
      <c r="EE1327" s="529"/>
      <c r="EF1327" s="529"/>
      <c r="EG1327" s="529"/>
      <c r="EH1327" s="529"/>
      <c r="EI1327" s="529"/>
      <c r="EJ1327" s="529"/>
      <c r="EK1327" s="529"/>
      <c r="EL1327" s="529"/>
      <c r="EM1327" s="529"/>
      <c r="EN1327" s="529"/>
      <c r="EO1327" s="529"/>
      <c r="EP1327" s="529"/>
      <c r="EQ1327" s="529"/>
      <c r="ER1327" s="529"/>
      <c r="ES1327" s="529"/>
      <c r="ET1327" s="529"/>
      <c r="EU1327" s="529"/>
      <c r="EV1327" s="529"/>
      <c r="EW1327" s="529"/>
      <c r="EX1327" s="529"/>
      <c r="EY1327" s="529"/>
      <c r="EZ1327" s="529"/>
      <c r="FA1327" s="529"/>
      <c r="FB1327" s="529"/>
      <c r="FC1327" s="529"/>
      <c r="FD1327" s="529"/>
      <c r="FE1327" s="529"/>
      <c r="FF1327" s="529"/>
      <c r="FG1327" s="529"/>
      <c r="FH1327" s="529"/>
      <c r="FI1327" s="529"/>
      <c r="FJ1327" s="529"/>
      <c r="FK1327" s="529"/>
      <c r="FL1327" s="529"/>
      <c r="FM1327" s="529"/>
      <c r="FN1327" s="529"/>
      <c r="FO1327" s="529"/>
      <c r="FP1327" s="529"/>
      <c r="FQ1327" s="529"/>
      <c r="FR1327" s="529"/>
      <c r="FS1327" s="529"/>
      <c r="FT1327" s="529"/>
      <c r="FU1327" s="529"/>
      <c r="FV1327" s="529"/>
      <c r="FW1327" s="529"/>
      <c r="FX1327" s="529"/>
      <c r="FY1327" s="529"/>
      <c r="FZ1327" s="529"/>
      <c r="GA1327" s="529"/>
      <c r="GB1327" s="529"/>
      <c r="GC1327" s="529"/>
      <c r="GD1327" s="529"/>
      <c r="GE1327" s="529"/>
      <c r="GF1327" s="529"/>
      <c r="GG1327" s="529"/>
      <c r="GH1327" s="529"/>
      <c r="GI1327" s="529"/>
      <c r="GJ1327" s="529"/>
      <c r="GK1327" s="529"/>
      <c r="GL1327" s="529"/>
      <c r="GM1327" s="529"/>
      <c r="GN1327" s="529"/>
      <c r="GO1327" s="529"/>
      <c r="GP1327" s="529"/>
      <c r="GQ1327" s="529"/>
      <c r="GR1327" s="529"/>
      <c r="GS1327" s="529"/>
      <c r="GT1327" s="529"/>
      <c r="GU1327" s="529"/>
      <c r="GV1327" s="529"/>
      <c r="GW1327" s="529"/>
      <c r="GX1327" s="529"/>
      <c r="GY1327" s="529"/>
      <c r="GZ1327" s="529"/>
      <c r="HA1327" s="529"/>
      <c r="HB1327" s="529"/>
      <c r="HC1327" s="529"/>
      <c r="HD1327" s="529"/>
      <c r="HE1327" s="529"/>
      <c r="HF1327" s="529"/>
      <c r="HG1327" s="529"/>
      <c r="HH1327" s="529"/>
      <c r="HI1327" s="529"/>
      <c r="HJ1327" s="529"/>
      <c r="HK1327" s="529"/>
      <c r="HL1327" s="529"/>
      <c r="HM1327" s="529"/>
      <c r="HN1327" s="529"/>
      <c r="HO1327" s="529"/>
      <c r="HP1327" s="529"/>
      <c r="HQ1327" s="529"/>
      <c r="HR1327" s="529"/>
      <c r="HS1327" s="529"/>
      <c r="HT1327" s="529"/>
      <c r="HU1327" s="529"/>
      <c r="HV1327" s="529"/>
      <c r="HW1327" s="529"/>
      <c r="HX1327" s="529"/>
      <c r="HY1327" s="529"/>
      <c r="HZ1327" s="529"/>
      <c r="IA1327" s="529"/>
      <c r="IB1327" s="529"/>
      <c r="IC1327" s="529"/>
      <c r="ID1327" s="529"/>
      <c r="IE1327" s="529"/>
      <c r="IF1327" s="529"/>
      <c r="IG1327" s="529"/>
      <c r="IH1327" s="529"/>
      <c r="II1327" s="529"/>
      <c r="IJ1327" s="529"/>
      <c r="IK1327" s="529"/>
      <c r="IL1327" s="529"/>
      <c r="IM1327" s="529"/>
      <c r="IN1327" s="529"/>
      <c r="IO1327" s="529"/>
      <c r="IP1327" s="529"/>
      <c r="IQ1327" s="529"/>
      <c r="IR1327" s="529"/>
      <c r="IS1327" s="529"/>
      <c r="IT1327" s="529"/>
      <c r="IU1327" s="529"/>
      <c r="IV1327" s="529"/>
      <c r="IW1327" s="529"/>
      <c r="IX1327" s="529"/>
      <c r="IY1327" s="529"/>
      <c r="IZ1327" s="529"/>
      <c r="JA1327" s="529"/>
      <c r="JB1327" s="529"/>
      <c r="JC1327" s="529"/>
      <c r="JD1327" s="529"/>
      <c r="JE1327" s="529"/>
      <c r="JF1327" s="529"/>
      <c r="JG1327" s="529"/>
      <c r="JH1327" s="529"/>
    </row>
    <row r="1328" spans="1:268" s="3" customFormat="1" ht="54.75" customHeight="1" thickBot="1" x14ac:dyDescent="0.3">
      <c r="A1328" s="227" t="s">
        <v>3387</v>
      </c>
      <c r="B1328" s="227" t="s">
        <v>8416</v>
      </c>
      <c r="C1328" s="227">
        <v>11110069</v>
      </c>
      <c r="D1328" s="228">
        <v>43605</v>
      </c>
      <c r="E1328" s="228">
        <v>43605</v>
      </c>
      <c r="F1328" s="228">
        <v>47266</v>
      </c>
      <c r="G1328" s="227"/>
      <c r="H1328" s="227" t="s">
        <v>8435</v>
      </c>
      <c r="I1328" s="227"/>
      <c r="J1328" s="227" t="s">
        <v>8436</v>
      </c>
      <c r="K1328" s="227" t="s">
        <v>37</v>
      </c>
      <c r="L1328" s="227" t="s">
        <v>8437</v>
      </c>
      <c r="M1328" s="227" t="s">
        <v>147</v>
      </c>
      <c r="N1328" s="227" t="s">
        <v>124</v>
      </c>
      <c r="O1328" s="227" t="s">
        <v>35</v>
      </c>
      <c r="P1328" s="229" t="s">
        <v>8098</v>
      </c>
      <c r="Q1328" s="227" t="s">
        <v>8438</v>
      </c>
      <c r="R1328" s="227" t="s">
        <v>8439</v>
      </c>
      <c r="S1328" s="227" t="s">
        <v>124</v>
      </c>
      <c r="T1328" s="227" t="s">
        <v>35</v>
      </c>
      <c r="U1328" s="229"/>
      <c r="V1328" s="227"/>
      <c r="W1328" s="227" t="s">
        <v>8440</v>
      </c>
      <c r="X1328" s="227"/>
      <c r="Y1328" s="227"/>
      <c r="Z1328" s="230" t="s">
        <v>467</v>
      </c>
      <c r="AA1328" s="227" t="s">
        <v>438</v>
      </c>
      <c r="AB1328" s="227">
        <v>0.79500000000000004</v>
      </c>
      <c r="AC1328" s="227">
        <v>120</v>
      </c>
      <c r="AD1328" s="227">
        <v>3784320</v>
      </c>
      <c r="AE1328" s="227">
        <v>3784320</v>
      </c>
      <c r="AF1328" s="227"/>
      <c r="AG1328" s="227"/>
      <c r="AH1328" s="227"/>
      <c r="AI1328" s="227"/>
      <c r="AJ1328" s="227"/>
      <c r="AK1328" s="227"/>
      <c r="AL1328" s="227"/>
      <c r="AM1328" s="227"/>
      <c r="AN1328" s="227"/>
      <c r="AO1328" s="227">
        <v>79.5</v>
      </c>
      <c r="AP1328" s="227">
        <v>1</v>
      </c>
      <c r="AQ1328" s="227"/>
      <c r="AR1328" s="227"/>
      <c r="AS1328" s="227" t="s">
        <v>2272</v>
      </c>
      <c r="AT1328" s="227"/>
      <c r="AU1328" s="227"/>
      <c r="AV1328" s="227">
        <v>656.5</v>
      </c>
      <c r="AW1328" s="227" t="s">
        <v>8441</v>
      </c>
      <c r="AX1328" s="227" t="s">
        <v>8442</v>
      </c>
      <c r="AY1328" s="227">
        <v>42</v>
      </c>
      <c r="AZ1328" s="227">
        <v>48</v>
      </c>
      <c r="BA1328" s="227">
        <v>18.3</v>
      </c>
      <c r="BB1328" s="227">
        <v>25</v>
      </c>
      <c r="BC1328" s="227">
        <v>4</v>
      </c>
      <c r="BD1328" s="227">
        <v>10.6</v>
      </c>
      <c r="BE1328" s="227">
        <f t="shared" si="280"/>
        <v>42.805083333333329</v>
      </c>
      <c r="BF1328" s="227">
        <f t="shared" si="281"/>
        <v>25.069611111111112</v>
      </c>
      <c r="BG1328" s="227" t="s">
        <v>38</v>
      </c>
      <c r="BH1328" s="227" t="s">
        <v>8470</v>
      </c>
      <c r="BI1328" s="227"/>
      <c r="BJ1328" s="228"/>
      <c r="BK1328" s="227"/>
      <c r="BL1328" s="228"/>
      <c r="BM1328" s="227"/>
      <c r="BN1328" s="227"/>
      <c r="BO1328" s="227"/>
      <c r="BP1328" s="227"/>
      <c r="BQ1328" s="227"/>
      <c r="BR1328" s="227"/>
      <c r="BS1328" s="227"/>
      <c r="BT1328" s="529"/>
      <c r="BU1328" s="529"/>
      <c r="BV1328" s="529"/>
      <c r="BW1328" s="529"/>
      <c r="BX1328" s="529"/>
      <c r="BY1328" s="529"/>
      <c r="BZ1328" s="529"/>
      <c r="CA1328" s="529"/>
      <c r="CB1328" s="529"/>
      <c r="CC1328" s="529"/>
      <c r="CD1328" s="529"/>
      <c r="CE1328" s="529"/>
      <c r="CF1328" s="529"/>
      <c r="CG1328" s="529"/>
      <c r="CH1328" s="529"/>
      <c r="CI1328" s="529"/>
      <c r="CJ1328" s="529"/>
      <c r="CK1328" s="529"/>
      <c r="CL1328" s="529"/>
      <c r="CM1328" s="529"/>
      <c r="CN1328" s="529"/>
      <c r="CO1328" s="529"/>
      <c r="CP1328" s="529"/>
      <c r="CQ1328" s="529"/>
      <c r="CR1328" s="529"/>
      <c r="CS1328" s="529"/>
      <c r="CT1328" s="529"/>
      <c r="CU1328" s="529"/>
      <c r="CV1328" s="529"/>
      <c r="CW1328" s="529"/>
      <c r="CX1328" s="529"/>
      <c r="CY1328" s="529"/>
      <c r="CZ1328" s="529"/>
      <c r="DA1328" s="529"/>
      <c r="DB1328" s="529"/>
      <c r="DC1328" s="529"/>
      <c r="DD1328" s="529"/>
      <c r="DE1328" s="529"/>
      <c r="DF1328" s="529"/>
      <c r="DG1328" s="529"/>
      <c r="DH1328" s="529"/>
      <c r="DI1328" s="529"/>
      <c r="DJ1328" s="529"/>
      <c r="DK1328" s="529"/>
      <c r="DL1328" s="529"/>
      <c r="DM1328" s="529"/>
      <c r="DN1328" s="529"/>
      <c r="DO1328" s="529"/>
      <c r="DP1328" s="529"/>
      <c r="DQ1328" s="529"/>
      <c r="DR1328" s="529"/>
      <c r="DS1328" s="529"/>
      <c r="DT1328" s="529"/>
      <c r="DU1328" s="529"/>
      <c r="DV1328" s="529"/>
      <c r="DW1328" s="529"/>
      <c r="DX1328" s="529"/>
      <c r="DY1328" s="529"/>
      <c r="DZ1328" s="529"/>
      <c r="EA1328" s="529"/>
      <c r="EB1328" s="529"/>
      <c r="EC1328" s="529"/>
      <c r="ED1328" s="529"/>
      <c r="EE1328" s="529"/>
      <c r="EF1328" s="529"/>
      <c r="EG1328" s="529"/>
      <c r="EH1328" s="529"/>
      <c r="EI1328" s="529"/>
      <c r="EJ1328" s="529"/>
      <c r="EK1328" s="529"/>
      <c r="EL1328" s="529"/>
      <c r="EM1328" s="529"/>
      <c r="EN1328" s="529"/>
      <c r="EO1328" s="529"/>
      <c r="EP1328" s="529"/>
      <c r="EQ1328" s="529"/>
      <c r="ER1328" s="529"/>
      <c r="ES1328" s="529"/>
      <c r="ET1328" s="529"/>
      <c r="EU1328" s="529"/>
      <c r="EV1328" s="529"/>
      <c r="EW1328" s="529"/>
      <c r="EX1328" s="529"/>
      <c r="EY1328" s="529"/>
      <c r="EZ1328" s="529"/>
      <c r="FA1328" s="529"/>
      <c r="FB1328" s="529"/>
      <c r="FC1328" s="529"/>
      <c r="FD1328" s="529"/>
      <c r="FE1328" s="529"/>
      <c r="FF1328" s="529"/>
      <c r="FG1328" s="529"/>
      <c r="FH1328" s="529"/>
      <c r="FI1328" s="529"/>
      <c r="FJ1328" s="529"/>
      <c r="FK1328" s="529"/>
      <c r="FL1328" s="529"/>
      <c r="FM1328" s="529"/>
      <c r="FN1328" s="529"/>
      <c r="FO1328" s="529"/>
      <c r="FP1328" s="529"/>
      <c r="FQ1328" s="529"/>
      <c r="FR1328" s="529"/>
      <c r="FS1328" s="529"/>
      <c r="FT1328" s="529"/>
      <c r="FU1328" s="529"/>
      <c r="FV1328" s="529"/>
      <c r="FW1328" s="529"/>
      <c r="FX1328" s="529"/>
      <c r="FY1328" s="529"/>
      <c r="FZ1328" s="529"/>
      <c r="GA1328" s="529"/>
      <c r="GB1328" s="529"/>
      <c r="GC1328" s="529"/>
      <c r="GD1328" s="529"/>
      <c r="GE1328" s="529"/>
      <c r="GF1328" s="529"/>
      <c r="GG1328" s="529"/>
      <c r="GH1328" s="529"/>
      <c r="GI1328" s="529"/>
      <c r="GJ1328" s="529"/>
      <c r="GK1328" s="529"/>
      <c r="GL1328" s="529"/>
      <c r="GM1328" s="529"/>
      <c r="GN1328" s="529"/>
      <c r="GO1328" s="529"/>
      <c r="GP1328" s="529"/>
      <c r="GQ1328" s="529"/>
      <c r="GR1328" s="529"/>
      <c r="GS1328" s="529"/>
      <c r="GT1328" s="529"/>
      <c r="GU1328" s="529"/>
      <c r="GV1328" s="529"/>
      <c r="GW1328" s="529"/>
      <c r="GX1328" s="529"/>
      <c r="GY1328" s="529"/>
      <c r="GZ1328" s="529"/>
      <c r="HA1328" s="529"/>
      <c r="HB1328" s="529"/>
      <c r="HC1328" s="529"/>
      <c r="HD1328" s="529"/>
      <c r="HE1328" s="529"/>
      <c r="HF1328" s="529"/>
      <c r="HG1328" s="529"/>
      <c r="HH1328" s="529"/>
      <c r="HI1328" s="529"/>
      <c r="HJ1328" s="529"/>
      <c r="HK1328" s="529"/>
      <c r="HL1328" s="529"/>
      <c r="HM1328" s="529"/>
      <c r="HN1328" s="529"/>
      <c r="HO1328" s="529"/>
      <c r="HP1328" s="529"/>
      <c r="HQ1328" s="529"/>
      <c r="HR1328" s="529"/>
      <c r="HS1328" s="529"/>
      <c r="HT1328" s="529"/>
      <c r="HU1328" s="529"/>
      <c r="HV1328" s="529"/>
      <c r="HW1328" s="529"/>
      <c r="HX1328" s="529"/>
      <c r="HY1328" s="529"/>
      <c r="HZ1328" s="529"/>
      <c r="IA1328" s="529"/>
      <c r="IB1328" s="529"/>
      <c r="IC1328" s="529"/>
      <c r="ID1328" s="529"/>
      <c r="IE1328" s="529"/>
      <c r="IF1328" s="529"/>
      <c r="IG1328" s="529"/>
      <c r="IH1328" s="529"/>
      <c r="II1328" s="529"/>
      <c r="IJ1328" s="529"/>
      <c r="IK1328" s="529"/>
      <c r="IL1328" s="529"/>
      <c r="IM1328" s="529"/>
      <c r="IN1328" s="529"/>
      <c r="IO1328" s="529"/>
      <c r="IP1328" s="529"/>
      <c r="IQ1328" s="529"/>
      <c r="IR1328" s="529"/>
      <c r="IS1328" s="529"/>
      <c r="IT1328" s="529"/>
      <c r="IU1328" s="529"/>
      <c r="IV1328" s="529"/>
      <c r="IW1328" s="529"/>
      <c r="IX1328" s="529"/>
      <c r="IY1328" s="529"/>
      <c r="IZ1328" s="529"/>
      <c r="JA1328" s="529"/>
      <c r="JB1328" s="529"/>
      <c r="JC1328" s="529"/>
      <c r="JD1328" s="529"/>
      <c r="JE1328" s="529"/>
      <c r="JF1328" s="529"/>
      <c r="JG1328" s="529"/>
      <c r="JH1328" s="529"/>
    </row>
    <row r="1329" spans="1:268" s="3" customFormat="1" ht="54.75" customHeight="1" thickBot="1" x14ac:dyDescent="0.3">
      <c r="A1329" s="227" t="s">
        <v>3387</v>
      </c>
      <c r="B1329" s="227" t="s">
        <v>8416</v>
      </c>
      <c r="C1329" s="227">
        <v>11110070</v>
      </c>
      <c r="D1329" s="228">
        <v>43606</v>
      </c>
      <c r="E1329" s="228">
        <v>43606</v>
      </c>
      <c r="F1329" s="228">
        <v>47266</v>
      </c>
      <c r="G1329" s="227"/>
      <c r="H1329" s="227" t="s">
        <v>8435</v>
      </c>
      <c r="I1329" s="227"/>
      <c r="J1329" s="227" t="s">
        <v>8436</v>
      </c>
      <c r="K1329" s="227" t="s">
        <v>37</v>
      </c>
      <c r="L1329" s="227" t="s">
        <v>8437</v>
      </c>
      <c r="M1329" s="227" t="s">
        <v>147</v>
      </c>
      <c r="N1329" s="227" t="s">
        <v>124</v>
      </c>
      <c r="O1329" s="227" t="s">
        <v>35</v>
      </c>
      <c r="P1329" s="229" t="s">
        <v>8098</v>
      </c>
      <c r="Q1329" s="227" t="s">
        <v>8438</v>
      </c>
      <c r="R1329" s="227" t="s">
        <v>8439</v>
      </c>
      <c r="S1329" s="227" t="s">
        <v>124</v>
      </c>
      <c r="T1329" s="227" t="s">
        <v>35</v>
      </c>
      <c r="U1329" s="229"/>
      <c r="V1329" s="227"/>
      <c r="W1329" s="227" t="s">
        <v>8440</v>
      </c>
      <c r="X1329" s="227"/>
      <c r="Y1329" s="227"/>
      <c r="Z1329" s="230" t="s">
        <v>467</v>
      </c>
      <c r="AA1329" s="227" t="s">
        <v>438</v>
      </c>
      <c r="AB1329" s="227">
        <v>0.82</v>
      </c>
      <c r="AC1329" s="227">
        <v>20</v>
      </c>
      <c r="AD1329" s="227">
        <v>630720</v>
      </c>
      <c r="AE1329" s="227">
        <v>630720</v>
      </c>
      <c r="AF1329" s="227"/>
      <c r="AG1329" s="227"/>
      <c r="AH1329" s="227"/>
      <c r="AI1329" s="227"/>
      <c r="AJ1329" s="227"/>
      <c r="AK1329" s="227"/>
      <c r="AL1329" s="227"/>
      <c r="AM1329" s="227"/>
      <c r="AN1329" s="227"/>
      <c r="AO1329" s="227">
        <v>82</v>
      </c>
      <c r="AP1329" s="227">
        <v>1</v>
      </c>
      <c r="AQ1329" s="227" t="s">
        <v>47</v>
      </c>
      <c r="AR1329" s="227"/>
      <c r="AS1329" s="227" t="s">
        <v>2272</v>
      </c>
      <c r="AT1329" s="227"/>
      <c r="AU1329" s="227"/>
      <c r="AV1329" s="227">
        <v>579.79999999999995</v>
      </c>
      <c r="AW1329" s="227" t="s">
        <v>8443</v>
      </c>
      <c r="AX1329" s="227" t="s">
        <v>8444</v>
      </c>
      <c r="AY1329" s="227">
        <v>42</v>
      </c>
      <c r="AZ1329" s="227">
        <v>48</v>
      </c>
      <c r="BA1329" s="227">
        <v>45.63</v>
      </c>
      <c r="BB1329" s="227">
        <v>25</v>
      </c>
      <c r="BC1329" s="227">
        <v>5</v>
      </c>
      <c r="BD1329" s="227">
        <v>24.4</v>
      </c>
      <c r="BE1329" s="227">
        <f t="shared" si="280"/>
        <v>42.812674999999999</v>
      </c>
      <c r="BF1329" s="227">
        <f t="shared" si="281"/>
        <v>25.09011111111111</v>
      </c>
      <c r="BG1329" s="227" t="s">
        <v>38</v>
      </c>
      <c r="BH1329" s="227" t="s">
        <v>8471</v>
      </c>
      <c r="BI1329" s="227"/>
      <c r="BJ1329" s="228"/>
      <c r="BK1329" s="227"/>
      <c r="BL1329" s="228"/>
      <c r="BM1329" s="227"/>
      <c r="BN1329" s="227"/>
      <c r="BO1329" s="227"/>
      <c r="BP1329" s="227"/>
      <c r="BQ1329" s="227"/>
      <c r="BR1329" s="227"/>
      <c r="BS1329" s="227"/>
      <c r="BT1329" s="529"/>
      <c r="BU1329" s="529"/>
      <c r="BV1329" s="529"/>
      <c r="BW1329" s="529"/>
      <c r="BX1329" s="529"/>
      <c r="BY1329" s="529"/>
      <c r="BZ1329" s="529"/>
      <c r="CA1329" s="529"/>
      <c r="CB1329" s="529"/>
      <c r="CC1329" s="529"/>
      <c r="CD1329" s="529"/>
      <c r="CE1329" s="529"/>
      <c r="CF1329" s="529"/>
      <c r="CG1329" s="529"/>
      <c r="CH1329" s="529"/>
      <c r="CI1329" s="529"/>
      <c r="CJ1329" s="529"/>
      <c r="CK1329" s="529"/>
      <c r="CL1329" s="529"/>
      <c r="CM1329" s="529"/>
      <c r="CN1329" s="529"/>
      <c r="CO1329" s="529"/>
      <c r="CP1329" s="529"/>
      <c r="CQ1329" s="529"/>
      <c r="CR1329" s="529"/>
      <c r="CS1329" s="529"/>
      <c r="CT1329" s="529"/>
      <c r="CU1329" s="529"/>
      <c r="CV1329" s="529"/>
      <c r="CW1329" s="529"/>
      <c r="CX1329" s="529"/>
      <c r="CY1329" s="529"/>
      <c r="CZ1329" s="529"/>
      <c r="DA1329" s="529"/>
      <c r="DB1329" s="529"/>
      <c r="DC1329" s="529"/>
      <c r="DD1329" s="529"/>
      <c r="DE1329" s="529"/>
      <c r="DF1329" s="529"/>
      <c r="DG1329" s="529"/>
      <c r="DH1329" s="529"/>
      <c r="DI1329" s="529"/>
      <c r="DJ1329" s="529"/>
      <c r="DK1329" s="529"/>
      <c r="DL1329" s="529"/>
      <c r="DM1329" s="529"/>
      <c r="DN1329" s="529"/>
      <c r="DO1329" s="529"/>
      <c r="DP1329" s="529"/>
      <c r="DQ1329" s="529"/>
      <c r="DR1329" s="529"/>
      <c r="DS1329" s="529"/>
      <c r="DT1329" s="529"/>
      <c r="DU1329" s="529"/>
      <c r="DV1329" s="529"/>
      <c r="DW1329" s="529"/>
      <c r="DX1329" s="529"/>
      <c r="DY1329" s="529"/>
      <c r="DZ1329" s="529"/>
      <c r="EA1329" s="529"/>
      <c r="EB1329" s="529"/>
      <c r="EC1329" s="529"/>
      <c r="ED1329" s="529"/>
      <c r="EE1329" s="529"/>
      <c r="EF1329" s="529"/>
      <c r="EG1329" s="529"/>
      <c r="EH1329" s="529"/>
      <c r="EI1329" s="529"/>
      <c r="EJ1329" s="529"/>
      <c r="EK1329" s="529"/>
      <c r="EL1329" s="529"/>
      <c r="EM1329" s="529"/>
      <c r="EN1329" s="529"/>
      <c r="EO1329" s="529"/>
      <c r="EP1329" s="529"/>
      <c r="EQ1329" s="529"/>
      <c r="ER1329" s="529"/>
      <c r="ES1329" s="529"/>
      <c r="ET1329" s="529"/>
      <c r="EU1329" s="529"/>
      <c r="EV1329" s="529"/>
      <c r="EW1329" s="529"/>
      <c r="EX1329" s="529"/>
      <c r="EY1329" s="529"/>
      <c r="EZ1329" s="529"/>
      <c r="FA1329" s="529"/>
      <c r="FB1329" s="529"/>
      <c r="FC1329" s="529"/>
      <c r="FD1329" s="529"/>
      <c r="FE1329" s="529"/>
      <c r="FF1329" s="529"/>
      <c r="FG1329" s="529"/>
      <c r="FH1329" s="529"/>
      <c r="FI1329" s="529"/>
      <c r="FJ1329" s="529"/>
      <c r="FK1329" s="529"/>
      <c r="FL1329" s="529"/>
      <c r="FM1329" s="529"/>
      <c r="FN1329" s="529"/>
      <c r="FO1329" s="529"/>
      <c r="FP1329" s="529"/>
      <c r="FQ1329" s="529"/>
      <c r="FR1329" s="529"/>
      <c r="FS1329" s="529"/>
      <c r="FT1329" s="529"/>
      <c r="FU1329" s="529"/>
      <c r="FV1329" s="529"/>
      <c r="FW1329" s="529"/>
      <c r="FX1329" s="529"/>
      <c r="FY1329" s="529"/>
      <c r="FZ1329" s="529"/>
      <c r="GA1329" s="529"/>
      <c r="GB1329" s="529"/>
      <c r="GC1329" s="529"/>
      <c r="GD1329" s="529"/>
      <c r="GE1329" s="529"/>
      <c r="GF1329" s="529"/>
      <c r="GG1329" s="529"/>
      <c r="GH1329" s="529"/>
      <c r="GI1329" s="529"/>
      <c r="GJ1329" s="529"/>
      <c r="GK1329" s="529"/>
      <c r="GL1329" s="529"/>
      <c r="GM1329" s="529"/>
      <c r="GN1329" s="529"/>
      <c r="GO1329" s="529"/>
      <c r="GP1329" s="529"/>
      <c r="GQ1329" s="529"/>
      <c r="GR1329" s="529"/>
      <c r="GS1329" s="529"/>
      <c r="GT1329" s="529"/>
      <c r="GU1329" s="529"/>
      <c r="GV1329" s="529"/>
      <c r="GW1329" s="529"/>
      <c r="GX1329" s="529"/>
      <c r="GY1329" s="529"/>
      <c r="GZ1329" s="529"/>
      <c r="HA1329" s="529"/>
      <c r="HB1329" s="529"/>
      <c r="HC1329" s="529"/>
      <c r="HD1329" s="529"/>
      <c r="HE1329" s="529"/>
      <c r="HF1329" s="529"/>
      <c r="HG1329" s="529"/>
      <c r="HH1329" s="529"/>
      <c r="HI1329" s="529"/>
      <c r="HJ1329" s="529"/>
      <c r="HK1329" s="529"/>
      <c r="HL1329" s="529"/>
      <c r="HM1329" s="529"/>
      <c r="HN1329" s="529"/>
      <c r="HO1329" s="529"/>
      <c r="HP1329" s="529"/>
      <c r="HQ1329" s="529"/>
      <c r="HR1329" s="529"/>
      <c r="HS1329" s="529"/>
      <c r="HT1329" s="529"/>
      <c r="HU1329" s="529"/>
      <c r="HV1329" s="529"/>
      <c r="HW1329" s="529"/>
      <c r="HX1329" s="529"/>
      <c r="HY1329" s="529"/>
      <c r="HZ1329" s="529"/>
      <c r="IA1329" s="529"/>
      <c r="IB1329" s="529"/>
      <c r="IC1329" s="529"/>
      <c r="ID1329" s="529"/>
      <c r="IE1329" s="529"/>
      <c r="IF1329" s="529"/>
      <c r="IG1329" s="529"/>
      <c r="IH1329" s="529"/>
      <c r="II1329" s="529"/>
      <c r="IJ1329" s="529"/>
      <c r="IK1329" s="529"/>
      <c r="IL1329" s="529"/>
      <c r="IM1329" s="529"/>
      <c r="IN1329" s="529"/>
      <c r="IO1329" s="529"/>
      <c r="IP1329" s="529"/>
      <c r="IQ1329" s="529"/>
      <c r="IR1329" s="529"/>
      <c r="IS1329" s="529"/>
      <c r="IT1329" s="529"/>
      <c r="IU1329" s="529"/>
      <c r="IV1329" s="529"/>
      <c r="IW1329" s="529"/>
      <c r="IX1329" s="529"/>
      <c r="IY1329" s="529"/>
      <c r="IZ1329" s="529"/>
      <c r="JA1329" s="529"/>
      <c r="JB1329" s="529"/>
      <c r="JC1329" s="529"/>
      <c r="JD1329" s="529"/>
      <c r="JE1329" s="529"/>
      <c r="JF1329" s="529"/>
      <c r="JG1329" s="529"/>
      <c r="JH1329" s="529"/>
    </row>
    <row r="1330" spans="1:268" s="3" customFormat="1" ht="54.75" customHeight="1" thickBot="1" x14ac:dyDescent="0.3">
      <c r="A1330" s="227" t="s">
        <v>3387</v>
      </c>
      <c r="B1330" s="227" t="s">
        <v>8416</v>
      </c>
      <c r="C1330" s="227">
        <v>11110071</v>
      </c>
      <c r="D1330" s="228">
        <v>43606</v>
      </c>
      <c r="E1330" s="228">
        <v>43606</v>
      </c>
      <c r="F1330" s="228">
        <v>47266</v>
      </c>
      <c r="G1330" s="227"/>
      <c r="H1330" s="227" t="s">
        <v>8447</v>
      </c>
      <c r="I1330" s="227"/>
      <c r="J1330" s="227" t="s">
        <v>8436</v>
      </c>
      <c r="K1330" s="227" t="s">
        <v>37</v>
      </c>
      <c r="L1330" s="227" t="s">
        <v>8448</v>
      </c>
      <c r="M1330" s="227" t="s">
        <v>147</v>
      </c>
      <c r="N1330" s="227" t="s">
        <v>124</v>
      </c>
      <c r="O1330" s="227" t="s">
        <v>35</v>
      </c>
      <c r="P1330" s="229" t="s">
        <v>8098</v>
      </c>
      <c r="Q1330" s="227" t="s">
        <v>8449</v>
      </c>
      <c r="R1330" s="227" t="s">
        <v>8439</v>
      </c>
      <c r="S1330" s="227" t="s">
        <v>124</v>
      </c>
      <c r="T1330" s="227" t="s">
        <v>35</v>
      </c>
      <c r="U1330" s="229"/>
      <c r="V1330" s="227"/>
      <c r="W1330" s="227" t="s">
        <v>8440</v>
      </c>
      <c r="X1330" s="227"/>
      <c r="Y1330" s="227"/>
      <c r="Z1330" s="230" t="s">
        <v>467</v>
      </c>
      <c r="AA1330" s="227" t="s">
        <v>438</v>
      </c>
      <c r="AB1330" s="227">
        <v>0.216</v>
      </c>
      <c r="AC1330" s="227">
        <v>40</v>
      </c>
      <c r="AD1330" s="227">
        <v>1261440</v>
      </c>
      <c r="AE1330" s="227">
        <v>1261440</v>
      </c>
      <c r="AF1330" s="227"/>
      <c r="AG1330" s="227"/>
      <c r="AH1330" s="227"/>
      <c r="AI1330" s="227"/>
      <c r="AJ1330" s="227"/>
      <c r="AK1330" s="227"/>
      <c r="AL1330" s="227"/>
      <c r="AM1330" s="227"/>
      <c r="AN1330" s="227"/>
      <c r="AO1330" s="227">
        <v>21.6</v>
      </c>
      <c r="AP1330" s="227"/>
      <c r="AQ1330" s="227" t="s">
        <v>47</v>
      </c>
      <c r="AR1330" s="227"/>
      <c r="AS1330" s="227" t="s">
        <v>2272</v>
      </c>
      <c r="AT1330" s="227"/>
      <c r="AU1330" s="227"/>
      <c r="AV1330" s="227">
        <v>581.20000000000005</v>
      </c>
      <c r="AW1330" s="227" t="s">
        <v>8450</v>
      </c>
      <c r="AX1330" s="227" t="s">
        <v>8451</v>
      </c>
      <c r="AY1330" s="227">
        <v>42</v>
      </c>
      <c r="AZ1330" s="227">
        <v>48</v>
      </c>
      <c r="BA1330" s="227">
        <v>22.4</v>
      </c>
      <c r="BB1330" s="227">
        <v>25</v>
      </c>
      <c r="BC1330" s="227">
        <v>7</v>
      </c>
      <c r="BD1330" s="227">
        <v>56.9</v>
      </c>
      <c r="BE1330" s="227">
        <f t="shared" si="280"/>
        <v>42.806222222222218</v>
      </c>
      <c r="BF1330" s="227">
        <f t="shared" si="281"/>
        <v>25.132472222222223</v>
      </c>
      <c r="BG1330" s="227" t="s">
        <v>38</v>
      </c>
      <c r="BH1330" s="227" t="s">
        <v>8472</v>
      </c>
      <c r="BI1330" s="227"/>
      <c r="BJ1330" s="228"/>
      <c r="BK1330" s="227"/>
      <c r="BL1330" s="228"/>
      <c r="BM1330" s="227"/>
      <c r="BN1330" s="227"/>
      <c r="BO1330" s="227"/>
      <c r="BP1330" s="227"/>
      <c r="BQ1330" s="227"/>
      <c r="BR1330" s="227"/>
      <c r="BS1330" s="227"/>
      <c r="BT1330" s="529"/>
      <c r="BU1330" s="529"/>
      <c r="BV1330" s="529"/>
      <c r="BW1330" s="529"/>
      <c r="BX1330" s="529"/>
      <c r="BY1330" s="529"/>
      <c r="BZ1330" s="529"/>
      <c r="CA1330" s="529"/>
      <c r="CB1330" s="529"/>
      <c r="CC1330" s="529"/>
      <c r="CD1330" s="529"/>
      <c r="CE1330" s="529"/>
      <c r="CF1330" s="529"/>
      <c r="CG1330" s="529"/>
      <c r="CH1330" s="529"/>
      <c r="CI1330" s="529"/>
      <c r="CJ1330" s="529"/>
      <c r="CK1330" s="529"/>
      <c r="CL1330" s="529"/>
      <c r="CM1330" s="529"/>
      <c r="CN1330" s="529"/>
      <c r="CO1330" s="529"/>
      <c r="CP1330" s="529"/>
      <c r="CQ1330" s="529"/>
      <c r="CR1330" s="529"/>
      <c r="CS1330" s="529"/>
      <c r="CT1330" s="529"/>
      <c r="CU1330" s="529"/>
      <c r="CV1330" s="529"/>
      <c r="CW1330" s="529"/>
      <c r="CX1330" s="529"/>
      <c r="CY1330" s="529"/>
      <c r="CZ1330" s="529"/>
      <c r="DA1330" s="529"/>
      <c r="DB1330" s="529"/>
      <c r="DC1330" s="529"/>
      <c r="DD1330" s="529"/>
      <c r="DE1330" s="529"/>
      <c r="DF1330" s="529"/>
      <c r="DG1330" s="529"/>
      <c r="DH1330" s="529"/>
      <c r="DI1330" s="529"/>
      <c r="DJ1330" s="529"/>
      <c r="DK1330" s="529"/>
      <c r="DL1330" s="529"/>
      <c r="DM1330" s="529"/>
      <c r="DN1330" s="529"/>
      <c r="DO1330" s="529"/>
      <c r="DP1330" s="529"/>
      <c r="DQ1330" s="529"/>
      <c r="DR1330" s="529"/>
      <c r="DS1330" s="529"/>
      <c r="DT1330" s="529"/>
      <c r="DU1330" s="529"/>
      <c r="DV1330" s="529"/>
      <c r="DW1330" s="529"/>
      <c r="DX1330" s="529"/>
      <c r="DY1330" s="529"/>
      <c r="DZ1330" s="529"/>
      <c r="EA1330" s="529"/>
      <c r="EB1330" s="529"/>
      <c r="EC1330" s="529"/>
      <c r="ED1330" s="529"/>
      <c r="EE1330" s="529"/>
      <c r="EF1330" s="529"/>
      <c r="EG1330" s="529"/>
      <c r="EH1330" s="529"/>
      <c r="EI1330" s="529"/>
      <c r="EJ1330" s="529"/>
      <c r="EK1330" s="529"/>
      <c r="EL1330" s="529"/>
      <c r="EM1330" s="529"/>
      <c r="EN1330" s="529"/>
      <c r="EO1330" s="529"/>
      <c r="EP1330" s="529"/>
      <c r="EQ1330" s="529"/>
      <c r="ER1330" s="529"/>
      <c r="ES1330" s="529"/>
      <c r="ET1330" s="529"/>
      <c r="EU1330" s="529"/>
      <c r="EV1330" s="529"/>
      <c r="EW1330" s="529"/>
      <c r="EX1330" s="529"/>
      <c r="EY1330" s="529"/>
      <c r="EZ1330" s="529"/>
      <c r="FA1330" s="529"/>
      <c r="FB1330" s="529"/>
      <c r="FC1330" s="529"/>
      <c r="FD1330" s="529"/>
      <c r="FE1330" s="529"/>
      <c r="FF1330" s="529"/>
      <c r="FG1330" s="529"/>
      <c r="FH1330" s="529"/>
      <c r="FI1330" s="529"/>
      <c r="FJ1330" s="529"/>
      <c r="FK1330" s="529"/>
      <c r="FL1330" s="529"/>
      <c r="FM1330" s="529"/>
      <c r="FN1330" s="529"/>
      <c r="FO1330" s="529"/>
      <c r="FP1330" s="529"/>
      <c r="FQ1330" s="529"/>
      <c r="FR1330" s="529"/>
      <c r="FS1330" s="529"/>
      <c r="FT1330" s="529"/>
      <c r="FU1330" s="529"/>
      <c r="FV1330" s="529"/>
      <c r="FW1330" s="529"/>
      <c r="FX1330" s="529"/>
      <c r="FY1330" s="529"/>
      <c r="FZ1330" s="529"/>
      <c r="GA1330" s="529"/>
      <c r="GB1330" s="529"/>
      <c r="GC1330" s="529"/>
      <c r="GD1330" s="529"/>
      <c r="GE1330" s="529"/>
      <c r="GF1330" s="529"/>
      <c r="GG1330" s="529"/>
      <c r="GH1330" s="529"/>
      <c r="GI1330" s="529"/>
      <c r="GJ1330" s="529"/>
      <c r="GK1330" s="529"/>
      <c r="GL1330" s="529"/>
      <c r="GM1330" s="529"/>
      <c r="GN1330" s="529"/>
      <c r="GO1330" s="529"/>
      <c r="GP1330" s="529"/>
      <c r="GQ1330" s="529"/>
      <c r="GR1330" s="529"/>
      <c r="GS1330" s="529"/>
      <c r="GT1330" s="529"/>
      <c r="GU1330" s="529"/>
      <c r="GV1330" s="529"/>
      <c r="GW1330" s="529"/>
      <c r="GX1330" s="529"/>
      <c r="GY1330" s="529"/>
      <c r="GZ1330" s="529"/>
      <c r="HA1330" s="529"/>
      <c r="HB1330" s="529"/>
      <c r="HC1330" s="529"/>
      <c r="HD1330" s="529"/>
      <c r="HE1330" s="529"/>
      <c r="HF1330" s="529"/>
      <c r="HG1330" s="529"/>
      <c r="HH1330" s="529"/>
      <c r="HI1330" s="529"/>
      <c r="HJ1330" s="529"/>
      <c r="HK1330" s="529"/>
      <c r="HL1330" s="529"/>
      <c r="HM1330" s="529"/>
      <c r="HN1330" s="529"/>
      <c r="HO1330" s="529"/>
      <c r="HP1330" s="529"/>
      <c r="HQ1330" s="529"/>
      <c r="HR1330" s="529"/>
      <c r="HS1330" s="529"/>
      <c r="HT1330" s="529"/>
      <c r="HU1330" s="529"/>
      <c r="HV1330" s="529"/>
      <c r="HW1330" s="529"/>
      <c r="HX1330" s="529"/>
      <c r="HY1330" s="529"/>
      <c r="HZ1330" s="529"/>
      <c r="IA1330" s="529"/>
      <c r="IB1330" s="529"/>
      <c r="IC1330" s="529"/>
      <c r="ID1330" s="529"/>
      <c r="IE1330" s="529"/>
      <c r="IF1330" s="529"/>
      <c r="IG1330" s="529"/>
      <c r="IH1330" s="529"/>
      <c r="II1330" s="529"/>
      <c r="IJ1330" s="529"/>
      <c r="IK1330" s="529"/>
      <c r="IL1330" s="529"/>
      <c r="IM1330" s="529"/>
      <c r="IN1330" s="529"/>
      <c r="IO1330" s="529"/>
      <c r="IP1330" s="529"/>
      <c r="IQ1330" s="529"/>
      <c r="IR1330" s="529"/>
      <c r="IS1330" s="529"/>
      <c r="IT1330" s="529"/>
      <c r="IU1330" s="529"/>
      <c r="IV1330" s="529"/>
      <c r="IW1330" s="529"/>
      <c r="IX1330" s="529"/>
      <c r="IY1330" s="529"/>
      <c r="IZ1330" s="529"/>
      <c r="JA1330" s="529"/>
      <c r="JB1330" s="529"/>
      <c r="JC1330" s="529"/>
      <c r="JD1330" s="529"/>
      <c r="JE1330" s="529"/>
      <c r="JF1330" s="529"/>
      <c r="JG1330" s="529"/>
      <c r="JH1330" s="529"/>
    </row>
    <row r="1331" spans="1:268" s="3" customFormat="1" ht="54.75" customHeight="1" thickBot="1" x14ac:dyDescent="0.3">
      <c r="A1331" s="227" t="s">
        <v>3387</v>
      </c>
      <c r="B1331" s="227" t="s">
        <v>8416</v>
      </c>
      <c r="C1331" s="227">
        <v>11110072</v>
      </c>
      <c r="D1331" s="228">
        <v>43613</v>
      </c>
      <c r="E1331" s="228">
        <v>43613</v>
      </c>
      <c r="F1331" s="228">
        <v>47266</v>
      </c>
      <c r="G1331" s="227"/>
      <c r="H1331" s="227" t="s">
        <v>8452</v>
      </c>
      <c r="I1331" s="227"/>
      <c r="J1331" s="227" t="s">
        <v>8453</v>
      </c>
      <c r="K1331" s="227" t="s">
        <v>37</v>
      </c>
      <c r="L1331" s="227" t="s">
        <v>8454</v>
      </c>
      <c r="M1331" s="227" t="s">
        <v>148</v>
      </c>
      <c r="N1331" s="227" t="s">
        <v>124</v>
      </c>
      <c r="O1331" s="227" t="s">
        <v>35</v>
      </c>
      <c r="P1331" s="229" t="s">
        <v>8455</v>
      </c>
      <c r="Q1331" s="227" t="s">
        <v>8456</v>
      </c>
      <c r="R1331" s="227" t="s">
        <v>8439</v>
      </c>
      <c r="S1331" s="227" t="s">
        <v>124</v>
      </c>
      <c r="T1331" s="227" t="s">
        <v>35</v>
      </c>
      <c r="U1331" s="229"/>
      <c r="V1331" s="227"/>
      <c r="W1331" s="227" t="s">
        <v>8440</v>
      </c>
      <c r="X1331" s="227"/>
      <c r="Y1331" s="227"/>
      <c r="Z1331" s="230" t="s">
        <v>467</v>
      </c>
      <c r="AA1331" s="227" t="s">
        <v>438</v>
      </c>
      <c r="AB1331" s="227">
        <v>0.36</v>
      </c>
      <c r="AC1331" s="227">
        <v>85</v>
      </c>
      <c r="AD1331" s="227">
        <v>2680560</v>
      </c>
      <c r="AE1331" s="227">
        <v>2680560</v>
      </c>
      <c r="AF1331" s="227"/>
      <c r="AG1331" s="227"/>
      <c r="AH1331" s="227"/>
      <c r="AI1331" s="227"/>
      <c r="AJ1331" s="227"/>
      <c r="AK1331" s="227"/>
      <c r="AL1331" s="227"/>
      <c r="AM1331" s="227"/>
      <c r="AN1331" s="227"/>
      <c r="AO1331" s="227">
        <v>36</v>
      </c>
      <c r="AP1331" s="227"/>
      <c r="AQ1331" s="227" t="s">
        <v>47</v>
      </c>
      <c r="AR1331" s="227"/>
      <c r="AS1331" s="227" t="s">
        <v>2272</v>
      </c>
      <c r="AT1331" s="227"/>
      <c r="AU1331" s="227"/>
      <c r="AV1331" s="227">
        <v>571.79999999999995</v>
      </c>
      <c r="AW1331" s="227" t="s">
        <v>8457</v>
      </c>
      <c r="AX1331" s="227" t="s">
        <v>8458</v>
      </c>
      <c r="AY1331" s="227">
        <v>42</v>
      </c>
      <c r="AZ1331" s="227">
        <v>49</v>
      </c>
      <c r="BA1331" s="227">
        <v>4.8</v>
      </c>
      <c r="BB1331" s="227">
        <v>25</v>
      </c>
      <c r="BC1331" s="227">
        <v>2</v>
      </c>
      <c r="BD1331" s="227">
        <v>39.200000000000003</v>
      </c>
      <c r="BE1331" s="227">
        <f t="shared" si="280"/>
        <v>42.818000000000005</v>
      </c>
      <c r="BF1331" s="227">
        <f t="shared" si="281"/>
        <v>25.044222222222224</v>
      </c>
      <c r="BG1331" s="227" t="s">
        <v>38</v>
      </c>
      <c r="BH1331" s="227" t="s">
        <v>8473</v>
      </c>
      <c r="BI1331" s="227"/>
      <c r="BJ1331" s="228"/>
      <c r="BK1331" s="227"/>
      <c r="BL1331" s="228"/>
      <c r="BM1331" s="227"/>
      <c r="BN1331" s="227"/>
      <c r="BO1331" s="227"/>
      <c r="BP1331" s="227"/>
      <c r="BQ1331" s="227"/>
      <c r="BR1331" s="227"/>
      <c r="BS1331" s="227"/>
      <c r="BT1331" s="529"/>
      <c r="BU1331" s="529"/>
      <c r="BV1331" s="529"/>
      <c r="BW1331" s="529"/>
      <c r="BX1331" s="529"/>
      <c r="BY1331" s="529"/>
      <c r="BZ1331" s="529"/>
      <c r="CA1331" s="529"/>
      <c r="CB1331" s="529"/>
      <c r="CC1331" s="529"/>
      <c r="CD1331" s="529"/>
      <c r="CE1331" s="529"/>
      <c r="CF1331" s="529"/>
      <c r="CG1331" s="529"/>
      <c r="CH1331" s="529"/>
      <c r="CI1331" s="529"/>
      <c r="CJ1331" s="529"/>
      <c r="CK1331" s="529"/>
      <c r="CL1331" s="529"/>
      <c r="CM1331" s="529"/>
      <c r="CN1331" s="529"/>
      <c r="CO1331" s="529"/>
      <c r="CP1331" s="529"/>
      <c r="CQ1331" s="529"/>
      <c r="CR1331" s="529"/>
      <c r="CS1331" s="529"/>
      <c r="CT1331" s="529"/>
      <c r="CU1331" s="529"/>
      <c r="CV1331" s="529"/>
      <c r="CW1331" s="529"/>
      <c r="CX1331" s="529"/>
      <c r="CY1331" s="529"/>
      <c r="CZ1331" s="529"/>
      <c r="DA1331" s="529"/>
      <c r="DB1331" s="529"/>
      <c r="DC1331" s="529"/>
      <c r="DD1331" s="529"/>
      <c r="DE1331" s="529"/>
      <c r="DF1331" s="529"/>
      <c r="DG1331" s="529"/>
      <c r="DH1331" s="529"/>
      <c r="DI1331" s="529"/>
      <c r="DJ1331" s="529"/>
      <c r="DK1331" s="529"/>
      <c r="DL1331" s="529"/>
      <c r="DM1331" s="529"/>
      <c r="DN1331" s="529"/>
      <c r="DO1331" s="529"/>
      <c r="DP1331" s="529"/>
      <c r="DQ1331" s="529"/>
      <c r="DR1331" s="529"/>
      <c r="DS1331" s="529"/>
      <c r="DT1331" s="529"/>
      <c r="DU1331" s="529"/>
      <c r="DV1331" s="529"/>
      <c r="DW1331" s="529"/>
      <c r="DX1331" s="529"/>
      <c r="DY1331" s="529"/>
      <c r="DZ1331" s="529"/>
      <c r="EA1331" s="529"/>
      <c r="EB1331" s="529"/>
      <c r="EC1331" s="529"/>
      <c r="ED1331" s="529"/>
      <c r="EE1331" s="529"/>
      <c r="EF1331" s="529"/>
      <c r="EG1331" s="529"/>
      <c r="EH1331" s="529"/>
      <c r="EI1331" s="529"/>
      <c r="EJ1331" s="529"/>
      <c r="EK1331" s="529"/>
      <c r="EL1331" s="529"/>
      <c r="EM1331" s="529"/>
      <c r="EN1331" s="529"/>
      <c r="EO1331" s="529"/>
      <c r="EP1331" s="529"/>
      <c r="EQ1331" s="529"/>
      <c r="ER1331" s="529"/>
      <c r="ES1331" s="529"/>
      <c r="ET1331" s="529"/>
      <c r="EU1331" s="529"/>
      <c r="EV1331" s="529"/>
      <c r="EW1331" s="529"/>
      <c r="EX1331" s="529"/>
      <c r="EY1331" s="529"/>
      <c r="EZ1331" s="529"/>
      <c r="FA1331" s="529"/>
      <c r="FB1331" s="529"/>
      <c r="FC1331" s="529"/>
      <c r="FD1331" s="529"/>
      <c r="FE1331" s="529"/>
      <c r="FF1331" s="529"/>
      <c r="FG1331" s="529"/>
      <c r="FH1331" s="529"/>
      <c r="FI1331" s="529"/>
      <c r="FJ1331" s="529"/>
      <c r="FK1331" s="529"/>
      <c r="FL1331" s="529"/>
      <c r="FM1331" s="529"/>
      <c r="FN1331" s="529"/>
      <c r="FO1331" s="529"/>
      <c r="FP1331" s="529"/>
      <c r="FQ1331" s="529"/>
      <c r="FR1331" s="529"/>
      <c r="FS1331" s="529"/>
      <c r="FT1331" s="529"/>
      <c r="FU1331" s="529"/>
      <c r="FV1331" s="529"/>
      <c r="FW1331" s="529"/>
      <c r="FX1331" s="529"/>
      <c r="FY1331" s="529"/>
      <c r="FZ1331" s="529"/>
      <c r="GA1331" s="529"/>
      <c r="GB1331" s="529"/>
      <c r="GC1331" s="529"/>
      <c r="GD1331" s="529"/>
      <c r="GE1331" s="529"/>
      <c r="GF1331" s="529"/>
      <c r="GG1331" s="529"/>
      <c r="GH1331" s="529"/>
      <c r="GI1331" s="529"/>
      <c r="GJ1331" s="529"/>
      <c r="GK1331" s="529"/>
      <c r="GL1331" s="529"/>
      <c r="GM1331" s="529"/>
      <c r="GN1331" s="529"/>
      <c r="GO1331" s="529"/>
      <c r="GP1331" s="529"/>
      <c r="GQ1331" s="529"/>
      <c r="GR1331" s="529"/>
      <c r="GS1331" s="529"/>
      <c r="GT1331" s="529"/>
      <c r="GU1331" s="529"/>
      <c r="GV1331" s="529"/>
      <c r="GW1331" s="529"/>
      <c r="GX1331" s="529"/>
      <c r="GY1331" s="529"/>
      <c r="GZ1331" s="529"/>
      <c r="HA1331" s="529"/>
      <c r="HB1331" s="529"/>
      <c r="HC1331" s="529"/>
      <c r="HD1331" s="529"/>
      <c r="HE1331" s="529"/>
      <c r="HF1331" s="529"/>
      <c r="HG1331" s="529"/>
      <c r="HH1331" s="529"/>
      <c r="HI1331" s="529"/>
      <c r="HJ1331" s="529"/>
      <c r="HK1331" s="529"/>
      <c r="HL1331" s="529"/>
      <c r="HM1331" s="529"/>
      <c r="HN1331" s="529"/>
      <c r="HO1331" s="529"/>
      <c r="HP1331" s="529"/>
      <c r="HQ1331" s="529"/>
      <c r="HR1331" s="529"/>
      <c r="HS1331" s="529"/>
      <c r="HT1331" s="529"/>
      <c r="HU1331" s="529"/>
      <c r="HV1331" s="529"/>
      <c r="HW1331" s="529"/>
      <c r="HX1331" s="529"/>
      <c r="HY1331" s="529"/>
      <c r="HZ1331" s="529"/>
      <c r="IA1331" s="529"/>
      <c r="IB1331" s="529"/>
      <c r="IC1331" s="529"/>
      <c r="ID1331" s="529"/>
      <c r="IE1331" s="529"/>
      <c r="IF1331" s="529"/>
      <c r="IG1331" s="529"/>
      <c r="IH1331" s="529"/>
      <c r="II1331" s="529"/>
      <c r="IJ1331" s="529"/>
      <c r="IK1331" s="529"/>
      <c r="IL1331" s="529"/>
      <c r="IM1331" s="529"/>
      <c r="IN1331" s="529"/>
      <c r="IO1331" s="529"/>
      <c r="IP1331" s="529"/>
      <c r="IQ1331" s="529"/>
      <c r="IR1331" s="529"/>
      <c r="IS1331" s="529"/>
      <c r="IT1331" s="529"/>
      <c r="IU1331" s="529"/>
      <c r="IV1331" s="529"/>
      <c r="IW1331" s="529"/>
      <c r="IX1331" s="529"/>
      <c r="IY1331" s="529"/>
      <c r="IZ1331" s="529"/>
      <c r="JA1331" s="529"/>
      <c r="JB1331" s="529"/>
      <c r="JC1331" s="529"/>
      <c r="JD1331" s="529"/>
      <c r="JE1331" s="529"/>
      <c r="JF1331" s="529"/>
      <c r="JG1331" s="529"/>
      <c r="JH1331" s="529"/>
    </row>
    <row r="1332" spans="1:268" s="3" customFormat="1" ht="54.75" customHeight="1" thickBot="1" x14ac:dyDescent="0.3">
      <c r="A1332" s="227" t="s">
        <v>3387</v>
      </c>
      <c r="B1332" s="227" t="s">
        <v>8416</v>
      </c>
      <c r="C1332" s="227">
        <v>11110073</v>
      </c>
      <c r="D1332" s="228">
        <v>43613</v>
      </c>
      <c r="E1332" s="228">
        <v>43613</v>
      </c>
      <c r="F1332" s="228">
        <v>47266</v>
      </c>
      <c r="G1332" s="227"/>
      <c r="H1332" s="227" t="s">
        <v>859</v>
      </c>
      <c r="I1332" s="227"/>
      <c r="J1332" s="227" t="s">
        <v>8436</v>
      </c>
      <c r="K1332" s="227" t="s">
        <v>37</v>
      </c>
      <c r="L1332" s="227" t="s">
        <v>8459</v>
      </c>
      <c r="M1332" s="227" t="s">
        <v>147</v>
      </c>
      <c r="N1332" s="227" t="s">
        <v>124</v>
      </c>
      <c r="O1332" s="227" t="s">
        <v>35</v>
      </c>
      <c r="P1332" s="229" t="s">
        <v>8098</v>
      </c>
      <c r="Q1332" s="227" t="s">
        <v>8460</v>
      </c>
      <c r="R1332" s="227" t="s">
        <v>8439</v>
      </c>
      <c r="S1332" s="227" t="s">
        <v>124</v>
      </c>
      <c r="T1332" s="227" t="s">
        <v>35</v>
      </c>
      <c r="U1332" s="229"/>
      <c r="V1332" s="227"/>
      <c r="W1332" s="227" t="s">
        <v>8440</v>
      </c>
      <c r="X1332" s="227"/>
      <c r="Y1332" s="227"/>
      <c r="Z1332" s="230" t="s">
        <v>467</v>
      </c>
      <c r="AA1332" s="227" t="s">
        <v>438</v>
      </c>
      <c r="AB1332" s="227">
        <v>0.435</v>
      </c>
      <c r="AC1332" s="227">
        <v>120</v>
      </c>
      <c r="AD1332" s="227">
        <v>3784320</v>
      </c>
      <c r="AE1332" s="227">
        <v>3784320</v>
      </c>
      <c r="AF1332" s="227"/>
      <c r="AG1332" s="227"/>
      <c r="AH1332" s="227"/>
      <c r="AI1332" s="227"/>
      <c r="AJ1332" s="227"/>
      <c r="AK1332" s="227"/>
      <c r="AL1332" s="227"/>
      <c r="AM1332" s="227"/>
      <c r="AN1332" s="227"/>
      <c r="AO1332" s="227">
        <v>43</v>
      </c>
      <c r="AP1332" s="227"/>
      <c r="AQ1332" s="227" t="s">
        <v>47</v>
      </c>
      <c r="AR1332" s="227"/>
      <c r="AS1332" s="227" t="s">
        <v>2272</v>
      </c>
      <c r="AT1332" s="227"/>
      <c r="AU1332" s="227"/>
      <c r="AV1332" s="227"/>
      <c r="AW1332" s="227" t="s">
        <v>8461</v>
      </c>
      <c r="AX1332" s="227" t="s">
        <v>8462</v>
      </c>
      <c r="AY1332" s="227">
        <v>42</v>
      </c>
      <c r="AZ1332" s="227">
        <v>48</v>
      </c>
      <c r="BA1332" s="227">
        <v>16.3</v>
      </c>
      <c r="BB1332" s="227">
        <v>25</v>
      </c>
      <c r="BC1332" s="227">
        <v>6</v>
      </c>
      <c r="BD1332" s="227">
        <v>38.9</v>
      </c>
      <c r="BE1332" s="227">
        <f t="shared" si="280"/>
        <v>42.804527777777778</v>
      </c>
      <c r="BF1332" s="227">
        <f t="shared" si="281"/>
        <v>25.110805555555558</v>
      </c>
      <c r="BG1332" s="227" t="s">
        <v>38</v>
      </c>
      <c r="BH1332" s="227" t="s">
        <v>8474</v>
      </c>
      <c r="BI1332" s="227"/>
      <c r="BJ1332" s="228"/>
      <c r="BK1332" s="227"/>
      <c r="BL1332" s="228"/>
      <c r="BM1332" s="227"/>
      <c r="BN1332" s="227"/>
      <c r="BO1332" s="227"/>
      <c r="BP1332" s="227"/>
      <c r="BQ1332" s="227"/>
      <c r="BR1332" s="227"/>
      <c r="BS1332" s="227"/>
      <c r="BT1332" s="529"/>
      <c r="BU1332" s="529"/>
      <c r="BV1332" s="529"/>
      <c r="BW1332" s="529"/>
      <c r="BX1332" s="529"/>
      <c r="BY1332" s="529"/>
      <c r="BZ1332" s="529"/>
      <c r="CA1332" s="529"/>
      <c r="CB1332" s="529"/>
      <c r="CC1332" s="529"/>
      <c r="CD1332" s="529"/>
      <c r="CE1332" s="529"/>
      <c r="CF1332" s="529"/>
      <c r="CG1332" s="529"/>
      <c r="CH1332" s="529"/>
      <c r="CI1332" s="529"/>
      <c r="CJ1332" s="529"/>
      <c r="CK1332" s="529"/>
      <c r="CL1332" s="529"/>
      <c r="CM1332" s="529"/>
      <c r="CN1332" s="529"/>
      <c r="CO1332" s="529"/>
      <c r="CP1332" s="529"/>
      <c r="CQ1332" s="529"/>
      <c r="CR1332" s="529"/>
      <c r="CS1332" s="529"/>
      <c r="CT1332" s="529"/>
      <c r="CU1332" s="529"/>
      <c r="CV1332" s="529"/>
      <c r="CW1332" s="529"/>
      <c r="CX1332" s="529"/>
      <c r="CY1332" s="529"/>
      <c r="CZ1332" s="529"/>
      <c r="DA1332" s="529"/>
      <c r="DB1332" s="529"/>
      <c r="DC1332" s="529"/>
      <c r="DD1332" s="529"/>
      <c r="DE1332" s="529"/>
      <c r="DF1332" s="529"/>
      <c r="DG1332" s="529"/>
      <c r="DH1332" s="529"/>
      <c r="DI1332" s="529"/>
      <c r="DJ1332" s="529"/>
      <c r="DK1332" s="529"/>
      <c r="DL1332" s="529"/>
      <c r="DM1332" s="529"/>
      <c r="DN1332" s="529"/>
      <c r="DO1332" s="529"/>
      <c r="DP1332" s="529"/>
      <c r="DQ1332" s="529"/>
      <c r="DR1332" s="529"/>
      <c r="DS1332" s="529"/>
      <c r="DT1332" s="529"/>
      <c r="DU1332" s="529"/>
      <c r="DV1332" s="529"/>
      <c r="DW1332" s="529"/>
      <c r="DX1332" s="529"/>
      <c r="DY1332" s="529"/>
      <c r="DZ1332" s="529"/>
      <c r="EA1332" s="529"/>
      <c r="EB1332" s="529"/>
      <c r="EC1332" s="529"/>
      <c r="ED1332" s="529"/>
      <c r="EE1332" s="529"/>
      <c r="EF1332" s="529"/>
      <c r="EG1332" s="529"/>
      <c r="EH1332" s="529"/>
      <c r="EI1332" s="529"/>
      <c r="EJ1332" s="529"/>
      <c r="EK1332" s="529"/>
      <c r="EL1332" s="529"/>
      <c r="EM1332" s="529"/>
      <c r="EN1332" s="529"/>
      <c r="EO1332" s="529"/>
      <c r="EP1332" s="529"/>
      <c r="EQ1332" s="529"/>
      <c r="ER1332" s="529"/>
      <c r="ES1332" s="529"/>
      <c r="ET1332" s="529"/>
      <c r="EU1332" s="529"/>
      <c r="EV1332" s="529"/>
      <c r="EW1332" s="529"/>
      <c r="EX1332" s="529"/>
      <c r="EY1332" s="529"/>
      <c r="EZ1332" s="529"/>
      <c r="FA1332" s="529"/>
      <c r="FB1332" s="529"/>
      <c r="FC1332" s="529"/>
      <c r="FD1332" s="529"/>
      <c r="FE1332" s="529"/>
      <c r="FF1332" s="529"/>
      <c r="FG1332" s="529"/>
      <c r="FH1332" s="529"/>
      <c r="FI1332" s="529"/>
      <c r="FJ1332" s="529"/>
      <c r="FK1332" s="529"/>
      <c r="FL1332" s="529"/>
      <c r="FM1332" s="529"/>
      <c r="FN1332" s="529"/>
      <c r="FO1332" s="529"/>
      <c r="FP1332" s="529"/>
      <c r="FQ1332" s="529"/>
      <c r="FR1332" s="529"/>
      <c r="FS1332" s="529"/>
      <c r="FT1332" s="529"/>
      <c r="FU1332" s="529"/>
      <c r="FV1332" s="529"/>
      <c r="FW1332" s="529"/>
      <c r="FX1332" s="529"/>
      <c r="FY1332" s="529"/>
      <c r="FZ1332" s="529"/>
      <c r="GA1332" s="529"/>
      <c r="GB1332" s="529"/>
      <c r="GC1332" s="529"/>
      <c r="GD1332" s="529"/>
      <c r="GE1332" s="529"/>
      <c r="GF1332" s="529"/>
      <c r="GG1332" s="529"/>
      <c r="GH1332" s="529"/>
      <c r="GI1332" s="529"/>
      <c r="GJ1332" s="529"/>
      <c r="GK1332" s="529"/>
      <c r="GL1332" s="529"/>
      <c r="GM1332" s="529"/>
      <c r="GN1332" s="529"/>
      <c r="GO1332" s="529"/>
      <c r="GP1332" s="529"/>
      <c r="GQ1332" s="529"/>
      <c r="GR1332" s="529"/>
      <c r="GS1332" s="529"/>
      <c r="GT1332" s="529"/>
      <c r="GU1332" s="529"/>
      <c r="GV1332" s="529"/>
      <c r="GW1332" s="529"/>
      <c r="GX1332" s="529"/>
      <c r="GY1332" s="529"/>
      <c r="GZ1332" s="529"/>
      <c r="HA1332" s="529"/>
      <c r="HB1332" s="529"/>
      <c r="HC1332" s="529"/>
      <c r="HD1332" s="529"/>
      <c r="HE1332" s="529"/>
      <c r="HF1332" s="529"/>
      <c r="HG1332" s="529"/>
      <c r="HH1332" s="529"/>
      <c r="HI1332" s="529"/>
      <c r="HJ1332" s="529"/>
      <c r="HK1332" s="529"/>
      <c r="HL1332" s="529"/>
      <c r="HM1332" s="529"/>
      <c r="HN1332" s="529"/>
      <c r="HO1332" s="529"/>
      <c r="HP1332" s="529"/>
      <c r="HQ1332" s="529"/>
      <c r="HR1332" s="529"/>
      <c r="HS1332" s="529"/>
      <c r="HT1332" s="529"/>
      <c r="HU1332" s="529"/>
      <c r="HV1332" s="529"/>
      <c r="HW1332" s="529"/>
      <c r="HX1332" s="529"/>
      <c r="HY1332" s="529"/>
      <c r="HZ1332" s="529"/>
      <c r="IA1332" s="529"/>
      <c r="IB1332" s="529"/>
      <c r="IC1332" s="529"/>
      <c r="ID1332" s="529"/>
      <c r="IE1332" s="529"/>
      <c r="IF1332" s="529"/>
      <c r="IG1332" s="529"/>
      <c r="IH1332" s="529"/>
      <c r="II1332" s="529"/>
      <c r="IJ1332" s="529"/>
      <c r="IK1332" s="529"/>
      <c r="IL1332" s="529"/>
      <c r="IM1332" s="529"/>
      <c r="IN1332" s="529"/>
      <c r="IO1332" s="529"/>
      <c r="IP1332" s="529"/>
      <c r="IQ1332" s="529"/>
      <c r="IR1332" s="529"/>
      <c r="IS1332" s="529"/>
      <c r="IT1332" s="529"/>
      <c r="IU1332" s="529"/>
      <c r="IV1332" s="529"/>
      <c r="IW1332" s="529"/>
      <c r="IX1332" s="529"/>
      <c r="IY1332" s="529"/>
      <c r="IZ1332" s="529"/>
      <c r="JA1332" s="529"/>
      <c r="JB1332" s="529"/>
      <c r="JC1332" s="529"/>
      <c r="JD1332" s="529"/>
      <c r="JE1332" s="529"/>
      <c r="JF1332" s="529"/>
      <c r="JG1332" s="529"/>
      <c r="JH1332" s="529"/>
    </row>
    <row r="1333" spans="1:268" s="3" customFormat="1" ht="54.75" customHeight="1" x14ac:dyDescent="0.25">
      <c r="A1333" s="1" t="s">
        <v>3387</v>
      </c>
      <c r="B1333" s="1" t="s">
        <v>8416</v>
      </c>
      <c r="C1333" s="1">
        <v>11110074</v>
      </c>
      <c r="D1333" s="7">
        <v>43622</v>
      </c>
      <c r="E1333" s="7">
        <v>43622</v>
      </c>
      <c r="F1333" s="7">
        <v>47503</v>
      </c>
      <c r="G1333" s="1"/>
      <c r="H1333" s="1" t="s">
        <v>3422</v>
      </c>
      <c r="I1333" s="1"/>
      <c r="J1333" s="1" t="s">
        <v>8484</v>
      </c>
      <c r="K1333" s="1" t="s">
        <v>37</v>
      </c>
      <c r="L1333" s="1" t="s">
        <v>5306</v>
      </c>
      <c r="M1333" s="1" t="s">
        <v>157</v>
      </c>
      <c r="N1333" s="1" t="s">
        <v>157</v>
      </c>
      <c r="O1333" s="1" t="s">
        <v>72</v>
      </c>
      <c r="P1333" s="6" t="s">
        <v>2526</v>
      </c>
      <c r="Q1333" s="1"/>
      <c r="R1333" s="1" t="s">
        <v>8485</v>
      </c>
      <c r="S1333" s="1" t="s">
        <v>8486</v>
      </c>
      <c r="T1333" s="1" t="s">
        <v>8487</v>
      </c>
      <c r="U1333" s="6"/>
      <c r="V1333" s="1"/>
      <c r="W1333" s="1" t="s">
        <v>8488</v>
      </c>
      <c r="X1333" s="1"/>
      <c r="Y1333" s="1"/>
      <c r="Z1333" s="9" t="s">
        <v>467</v>
      </c>
      <c r="AA1333" s="1" t="s">
        <v>438</v>
      </c>
      <c r="AB1333" s="1">
        <v>0.255</v>
      </c>
      <c r="AC1333" s="1">
        <v>180</v>
      </c>
      <c r="AD1333" s="1">
        <v>5676480</v>
      </c>
      <c r="AE1333" s="1">
        <v>5676480</v>
      </c>
      <c r="AF1333" s="1"/>
      <c r="AG1333" s="1"/>
      <c r="AH1333" s="1"/>
      <c r="AI1333" s="1"/>
      <c r="AJ1333" s="1"/>
      <c r="AK1333" s="1"/>
      <c r="AL1333" s="1"/>
      <c r="AM1333" s="1"/>
      <c r="AN1333" s="1"/>
      <c r="AO1333" s="1"/>
      <c r="AP1333" s="1"/>
      <c r="AQ1333" s="1" t="s">
        <v>38</v>
      </c>
      <c r="AR1333" s="1"/>
      <c r="AS1333" s="1" t="s">
        <v>8490</v>
      </c>
      <c r="AT1333" s="1"/>
      <c r="AU1333" s="1"/>
      <c r="AV1333" s="1"/>
      <c r="AW1333" s="1" t="s">
        <v>8492</v>
      </c>
      <c r="AX1333" s="1" t="s">
        <v>8493</v>
      </c>
      <c r="AY1333" s="1">
        <v>42</v>
      </c>
      <c r="AZ1333" s="1">
        <v>45</v>
      </c>
      <c r="BA1333" s="1">
        <v>5.7</v>
      </c>
      <c r="BB1333" s="1">
        <v>24</v>
      </c>
      <c r="BC1333" s="1">
        <v>56</v>
      </c>
      <c r="BD1333" s="1">
        <v>49.49</v>
      </c>
      <c r="BE1333" s="1">
        <f t="shared" si="280"/>
        <v>42.751583333333336</v>
      </c>
      <c r="BF1333" s="1">
        <f t="shared" si="281"/>
        <v>24.947080555555555</v>
      </c>
      <c r="BG1333" s="1" t="s">
        <v>38</v>
      </c>
      <c r="BH1333" s="1"/>
      <c r="BI1333" s="1"/>
      <c r="BJ1333" s="7"/>
      <c r="BK1333" s="1"/>
      <c r="BL1333" s="7"/>
      <c r="BM1333" s="1"/>
      <c r="BN1333" s="1"/>
      <c r="BO1333" s="1"/>
      <c r="BP1333" s="1"/>
      <c r="BQ1333" s="1"/>
      <c r="BR1333" s="1"/>
      <c r="BS1333" s="1"/>
      <c r="BT1333" s="529"/>
      <c r="BU1333" s="529"/>
      <c r="BV1333" s="529"/>
      <c r="BW1333" s="529"/>
      <c r="BX1333" s="529"/>
      <c r="BY1333" s="529"/>
      <c r="BZ1333" s="529"/>
      <c r="CA1333" s="529"/>
      <c r="CB1333" s="529"/>
      <c r="CC1333" s="529"/>
      <c r="CD1333" s="529"/>
      <c r="CE1333" s="529"/>
      <c r="CF1333" s="529"/>
      <c r="CG1333" s="529"/>
      <c r="CH1333" s="529"/>
      <c r="CI1333" s="529"/>
      <c r="CJ1333" s="529"/>
      <c r="CK1333" s="529"/>
      <c r="CL1333" s="529"/>
      <c r="CM1333" s="529"/>
      <c r="CN1333" s="529"/>
      <c r="CO1333" s="529"/>
      <c r="CP1333" s="529"/>
      <c r="CQ1333" s="529"/>
      <c r="CR1333" s="529"/>
      <c r="CS1333" s="529"/>
      <c r="CT1333" s="529"/>
      <c r="CU1333" s="529"/>
      <c r="CV1333" s="529"/>
      <c r="CW1333" s="529"/>
      <c r="CX1333" s="529"/>
      <c r="CY1333" s="529"/>
      <c r="CZ1333" s="529"/>
      <c r="DA1333" s="529"/>
      <c r="DB1333" s="529"/>
      <c r="DC1333" s="529"/>
      <c r="DD1333" s="529"/>
      <c r="DE1333" s="529"/>
      <c r="DF1333" s="529"/>
      <c r="DG1333" s="529"/>
      <c r="DH1333" s="529"/>
      <c r="DI1333" s="529"/>
      <c r="DJ1333" s="529"/>
      <c r="DK1333" s="529"/>
      <c r="DL1333" s="529"/>
      <c r="DM1333" s="529"/>
      <c r="DN1333" s="529"/>
      <c r="DO1333" s="529"/>
      <c r="DP1333" s="529"/>
      <c r="DQ1333" s="529"/>
      <c r="DR1333" s="529"/>
      <c r="DS1333" s="529"/>
      <c r="DT1333" s="529"/>
      <c r="DU1333" s="529"/>
      <c r="DV1333" s="529"/>
      <c r="DW1333" s="529"/>
      <c r="DX1333" s="529"/>
      <c r="DY1333" s="529"/>
      <c r="DZ1333" s="529"/>
      <c r="EA1333" s="529"/>
      <c r="EB1333" s="529"/>
      <c r="EC1333" s="529"/>
      <c r="ED1333" s="529"/>
      <c r="EE1333" s="529"/>
      <c r="EF1333" s="529"/>
      <c r="EG1333" s="529"/>
      <c r="EH1333" s="529"/>
      <c r="EI1333" s="529"/>
      <c r="EJ1333" s="529"/>
      <c r="EK1333" s="529"/>
      <c r="EL1333" s="529"/>
      <c r="EM1333" s="529"/>
      <c r="EN1333" s="529"/>
      <c r="EO1333" s="529"/>
      <c r="EP1333" s="529"/>
      <c r="EQ1333" s="529"/>
      <c r="ER1333" s="529"/>
      <c r="ES1333" s="529"/>
      <c r="ET1333" s="529"/>
      <c r="EU1333" s="529"/>
      <c r="EV1333" s="529"/>
      <c r="EW1333" s="529"/>
      <c r="EX1333" s="529"/>
      <c r="EY1333" s="529"/>
      <c r="EZ1333" s="529"/>
      <c r="FA1333" s="529"/>
      <c r="FB1333" s="529"/>
      <c r="FC1333" s="529"/>
      <c r="FD1333" s="529"/>
      <c r="FE1333" s="529"/>
      <c r="FF1333" s="529"/>
      <c r="FG1333" s="529"/>
      <c r="FH1333" s="529"/>
      <c r="FI1333" s="529"/>
      <c r="FJ1333" s="529"/>
      <c r="FK1333" s="529"/>
      <c r="FL1333" s="529"/>
      <c r="FM1333" s="529"/>
      <c r="FN1333" s="529"/>
      <c r="FO1333" s="529"/>
      <c r="FP1333" s="529"/>
      <c r="FQ1333" s="529"/>
      <c r="FR1333" s="529"/>
      <c r="FS1333" s="529"/>
      <c r="FT1333" s="529"/>
      <c r="FU1333" s="529"/>
      <c r="FV1333" s="529"/>
      <c r="FW1333" s="529"/>
      <c r="FX1333" s="529"/>
      <c r="FY1333" s="529"/>
      <c r="FZ1333" s="529"/>
      <c r="GA1333" s="529"/>
      <c r="GB1333" s="529"/>
      <c r="GC1333" s="529"/>
      <c r="GD1333" s="529"/>
      <c r="GE1333" s="529"/>
      <c r="GF1333" s="529"/>
      <c r="GG1333" s="529"/>
      <c r="GH1333" s="529"/>
      <c r="GI1333" s="529"/>
      <c r="GJ1333" s="529"/>
      <c r="GK1333" s="529"/>
      <c r="GL1333" s="529"/>
      <c r="GM1333" s="529"/>
      <c r="GN1333" s="529"/>
      <c r="GO1333" s="529"/>
      <c r="GP1333" s="529"/>
      <c r="GQ1333" s="529"/>
      <c r="GR1333" s="529"/>
      <c r="GS1333" s="529"/>
      <c r="GT1333" s="529"/>
      <c r="GU1333" s="529"/>
      <c r="GV1333" s="529"/>
      <c r="GW1333" s="529"/>
      <c r="GX1333" s="529"/>
      <c r="GY1333" s="529"/>
      <c r="GZ1333" s="529"/>
      <c r="HA1333" s="529"/>
      <c r="HB1333" s="529"/>
      <c r="HC1333" s="529"/>
      <c r="HD1333" s="529"/>
      <c r="HE1333" s="529"/>
      <c r="HF1333" s="529"/>
      <c r="HG1333" s="529"/>
      <c r="HH1333" s="529"/>
      <c r="HI1333" s="529"/>
      <c r="HJ1333" s="529"/>
      <c r="HK1333" s="529"/>
      <c r="HL1333" s="529"/>
      <c r="HM1333" s="529"/>
      <c r="HN1333" s="529"/>
      <c r="HO1333" s="529"/>
      <c r="HP1333" s="529"/>
      <c r="HQ1333" s="529"/>
      <c r="HR1333" s="529"/>
      <c r="HS1333" s="529"/>
      <c r="HT1333" s="529"/>
      <c r="HU1333" s="529"/>
      <c r="HV1333" s="529"/>
      <c r="HW1333" s="529"/>
      <c r="HX1333" s="529"/>
      <c r="HY1333" s="529"/>
      <c r="HZ1333" s="529"/>
      <c r="IA1333" s="529"/>
      <c r="IB1333" s="529"/>
      <c r="IC1333" s="529"/>
      <c r="ID1333" s="529"/>
      <c r="IE1333" s="529"/>
      <c r="IF1333" s="529"/>
      <c r="IG1333" s="529"/>
      <c r="IH1333" s="529"/>
      <c r="II1333" s="529"/>
      <c r="IJ1333" s="529"/>
      <c r="IK1333" s="529"/>
      <c r="IL1333" s="529"/>
      <c r="IM1333" s="529"/>
      <c r="IN1333" s="529"/>
      <c r="IO1333" s="529"/>
      <c r="IP1333" s="529"/>
      <c r="IQ1333" s="529"/>
      <c r="IR1333" s="529"/>
      <c r="IS1333" s="529"/>
      <c r="IT1333" s="529"/>
      <c r="IU1333" s="529"/>
      <c r="IV1333" s="529"/>
      <c r="IW1333" s="529"/>
      <c r="IX1333" s="529"/>
      <c r="IY1333" s="529"/>
      <c r="IZ1333" s="529"/>
      <c r="JA1333" s="529"/>
      <c r="JB1333" s="529"/>
      <c r="JC1333" s="529"/>
      <c r="JD1333" s="529"/>
      <c r="JE1333" s="529"/>
      <c r="JF1333" s="529"/>
      <c r="JG1333" s="529"/>
      <c r="JH1333" s="529"/>
    </row>
    <row r="1334" spans="1:268" s="3" customFormat="1" ht="54.75" customHeight="1" thickBot="1" x14ac:dyDescent="0.3">
      <c r="A1334" s="178"/>
      <c r="B1334" s="178" t="s">
        <v>8416</v>
      </c>
      <c r="C1334" s="178">
        <v>11110074</v>
      </c>
      <c r="D1334" s="179">
        <v>43622</v>
      </c>
      <c r="E1334" s="179">
        <v>43622</v>
      </c>
      <c r="F1334" s="179">
        <v>47503</v>
      </c>
      <c r="G1334" s="178"/>
      <c r="H1334" s="178" t="s">
        <v>3423</v>
      </c>
      <c r="I1334" s="178"/>
      <c r="J1334" s="178" t="s">
        <v>8484</v>
      </c>
      <c r="K1334" s="178" t="s">
        <v>37</v>
      </c>
      <c r="L1334" s="178" t="s">
        <v>8489</v>
      </c>
      <c r="M1334" s="178" t="s">
        <v>157</v>
      </c>
      <c r="N1334" s="178" t="s">
        <v>157</v>
      </c>
      <c r="O1334" s="178" t="s">
        <v>72</v>
      </c>
      <c r="P1334" s="180" t="s">
        <v>2526</v>
      </c>
      <c r="Q1334" s="178"/>
      <c r="R1334" s="178" t="s">
        <v>8485</v>
      </c>
      <c r="S1334" s="178" t="s">
        <v>8486</v>
      </c>
      <c r="T1334" s="178" t="s">
        <v>8487</v>
      </c>
      <c r="U1334" s="180"/>
      <c r="V1334" s="178"/>
      <c r="W1334" s="178" t="s">
        <v>8488</v>
      </c>
      <c r="X1334" s="178"/>
      <c r="Y1334" s="178"/>
      <c r="Z1334" s="181" t="s">
        <v>467</v>
      </c>
      <c r="AA1334" s="178" t="s">
        <v>438</v>
      </c>
      <c r="AB1334" s="178">
        <v>0.33700000000000002</v>
      </c>
      <c r="AC1334" s="178"/>
      <c r="AD1334" s="178"/>
      <c r="AE1334" s="178"/>
      <c r="AF1334" s="178"/>
      <c r="AG1334" s="178"/>
      <c r="AH1334" s="178"/>
      <c r="AI1334" s="178"/>
      <c r="AJ1334" s="178"/>
      <c r="AK1334" s="178"/>
      <c r="AL1334" s="178"/>
      <c r="AM1334" s="178"/>
      <c r="AN1334" s="178"/>
      <c r="AO1334" s="178"/>
      <c r="AP1334" s="178"/>
      <c r="AQ1334" s="178" t="s">
        <v>38</v>
      </c>
      <c r="AR1334" s="178"/>
      <c r="AS1334" s="178" t="s">
        <v>8491</v>
      </c>
      <c r="AT1334" s="178"/>
      <c r="AU1334" s="178"/>
      <c r="AV1334" s="178"/>
      <c r="AW1334" s="178" t="s">
        <v>8494</v>
      </c>
      <c r="AX1334" s="178" t="s">
        <v>8495</v>
      </c>
      <c r="AY1334" s="178">
        <v>42</v>
      </c>
      <c r="AZ1334" s="178">
        <v>44</v>
      </c>
      <c r="BA1334" s="178">
        <v>54.95</v>
      </c>
      <c r="BB1334" s="178">
        <v>24</v>
      </c>
      <c r="BC1334" s="178">
        <v>54</v>
      </c>
      <c r="BD1334" s="178">
        <v>19.190000000000001</v>
      </c>
      <c r="BE1334" s="178">
        <f t="shared" si="280"/>
        <v>42.748597222222223</v>
      </c>
      <c r="BF1334" s="180">
        <f t="shared" si="281"/>
        <v>24.905330555555555</v>
      </c>
      <c r="BG1334" s="178" t="s">
        <v>38</v>
      </c>
      <c r="BH1334" s="178"/>
      <c r="BI1334" s="178"/>
      <c r="BJ1334" s="179"/>
      <c r="BK1334" s="178"/>
      <c r="BL1334" s="179"/>
      <c r="BM1334" s="178"/>
      <c r="BN1334" s="178"/>
      <c r="BO1334" s="178"/>
      <c r="BP1334" s="178"/>
      <c r="BQ1334" s="178"/>
      <c r="BR1334" s="178"/>
      <c r="BS1334" s="178"/>
      <c r="BT1334" s="529"/>
      <c r="BU1334" s="529"/>
      <c r="BV1334" s="529"/>
      <c r="BW1334" s="529"/>
      <c r="BX1334" s="529"/>
      <c r="BY1334" s="529"/>
      <c r="BZ1334" s="529"/>
      <c r="CA1334" s="529"/>
      <c r="CB1334" s="529"/>
      <c r="CC1334" s="529"/>
      <c r="CD1334" s="529"/>
      <c r="CE1334" s="529"/>
      <c r="CF1334" s="529"/>
      <c r="CG1334" s="529"/>
      <c r="CH1334" s="529"/>
      <c r="CI1334" s="529"/>
      <c r="CJ1334" s="529"/>
      <c r="CK1334" s="529"/>
      <c r="CL1334" s="529"/>
      <c r="CM1334" s="529"/>
      <c r="CN1334" s="529"/>
      <c r="CO1334" s="529"/>
      <c r="CP1334" s="529"/>
      <c r="CQ1334" s="529"/>
      <c r="CR1334" s="529"/>
      <c r="CS1334" s="529"/>
      <c r="CT1334" s="529"/>
      <c r="CU1334" s="529"/>
      <c r="CV1334" s="529"/>
      <c r="CW1334" s="529"/>
      <c r="CX1334" s="529"/>
      <c r="CY1334" s="529"/>
      <c r="CZ1334" s="529"/>
      <c r="DA1334" s="529"/>
      <c r="DB1334" s="529"/>
      <c r="DC1334" s="529"/>
      <c r="DD1334" s="529"/>
      <c r="DE1334" s="529"/>
      <c r="DF1334" s="529"/>
      <c r="DG1334" s="529"/>
      <c r="DH1334" s="529"/>
      <c r="DI1334" s="529"/>
      <c r="DJ1334" s="529"/>
      <c r="DK1334" s="529"/>
      <c r="DL1334" s="529"/>
      <c r="DM1334" s="529"/>
      <c r="DN1334" s="529"/>
      <c r="DO1334" s="529"/>
      <c r="DP1334" s="529"/>
      <c r="DQ1334" s="529"/>
      <c r="DR1334" s="529"/>
      <c r="DS1334" s="529"/>
      <c r="DT1334" s="529"/>
      <c r="DU1334" s="529"/>
      <c r="DV1334" s="529"/>
      <c r="DW1334" s="529"/>
      <c r="DX1334" s="529"/>
      <c r="DY1334" s="529"/>
      <c r="DZ1334" s="529"/>
      <c r="EA1334" s="529"/>
      <c r="EB1334" s="529"/>
      <c r="EC1334" s="529"/>
      <c r="ED1334" s="529"/>
      <c r="EE1334" s="529"/>
      <c r="EF1334" s="529"/>
      <c r="EG1334" s="529"/>
      <c r="EH1334" s="529"/>
      <c r="EI1334" s="529"/>
      <c r="EJ1334" s="529"/>
      <c r="EK1334" s="529"/>
      <c r="EL1334" s="529"/>
      <c r="EM1334" s="529"/>
      <c r="EN1334" s="529"/>
      <c r="EO1334" s="529"/>
      <c r="EP1334" s="529"/>
      <c r="EQ1334" s="529"/>
      <c r="ER1334" s="529"/>
      <c r="ES1334" s="529"/>
      <c r="ET1334" s="529"/>
      <c r="EU1334" s="529"/>
      <c r="EV1334" s="529"/>
      <c r="EW1334" s="529"/>
      <c r="EX1334" s="529"/>
      <c r="EY1334" s="529"/>
      <c r="EZ1334" s="529"/>
      <c r="FA1334" s="529"/>
      <c r="FB1334" s="529"/>
      <c r="FC1334" s="529"/>
      <c r="FD1334" s="529"/>
      <c r="FE1334" s="529"/>
      <c r="FF1334" s="529"/>
      <c r="FG1334" s="529"/>
      <c r="FH1334" s="529"/>
      <c r="FI1334" s="529"/>
      <c r="FJ1334" s="529"/>
      <c r="FK1334" s="529"/>
      <c r="FL1334" s="529"/>
      <c r="FM1334" s="529"/>
      <c r="FN1334" s="529"/>
      <c r="FO1334" s="529"/>
      <c r="FP1334" s="529"/>
      <c r="FQ1334" s="529"/>
      <c r="FR1334" s="529"/>
      <c r="FS1334" s="529"/>
      <c r="FT1334" s="529"/>
      <c r="FU1334" s="529"/>
      <c r="FV1334" s="529"/>
      <c r="FW1334" s="529"/>
      <c r="FX1334" s="529"/>
      <c r="FY1334" s="529"/>
      <c r="FZ1334" s="529"/>
      <c r="GA1334" s="529"/>
      <c r="GB1334" s="529"/>
      <c r="GC1334" s="529"/>
      <c r="GD1334" s="529"/>
      <c r="GE1334" s="529"/>
      <c r="GF1334" s="529"/>
      <c r="GG1334" s="529"/>
      <c r="GH1334" s="529"/>
      <c r="GI1334" s="529"/>
      <c r="GJ1334" s="529"/>
      <c r="GK1334" s="529"/>
      <c r="GL1334" s="529"/>
      <c r="GM1334" s="529"/>
      <c r="GN1334" s="529"/>
      <c r="GO1334" s="529"/>
      <c r="GP1334" s="529"/>
      <c r="GQ1334" s="529"/>
      <c r="GR1334" s="529"/>
      <c r="GS1334" s="529"/>
      <c r="GT1334" s="529"/>
      <c r="GU1334" s="529"/>
      <c r="GV1334" s="529"/>
      <c r="GW1334" s="529"/>
      <c r="GX1334" s="529"/>
      <c r="GY1334" s="529"/>
      <c r="GZ1334" s="529"/>
      <c r="HA1334" s="529"/>
      <c r="HB1334" s="529"/>
      <c r="HC1334" s="529"/>
      <c r="HD1334" s="529"/>
      <c r="HE1334" s="529"/>
      <c r="HF1334" s="529"/>
      <c r="HG1334" s="529"/>
      <c r="HH1334" s="529"/>
      <c r="HI1334" s="529"/>
      <c r="HJ1334" s="529"/>
      <c r="HK1334" s="529"/>
      <c r="HL1334" s="529"/>
      <c r="HM1334" s="529"/>
      <c r="HN1334" s="529"/>
      <c r="HO1334" s="529"/>
      <c r="HP1334" s="529"/>
      <c r="HQ1334" s="529"/>
      <c r="HR1334" s="529"/>
      <c r="HS1334" s="529"/>
      <c r="HT1334" s="529"/>
      <c r="HU1334" s="529"/>
      <c r="HV1334" s="529"/>
      <c r="HW1334" s="529"/>
      <c r="HX1334" s="529"/>
      <c r="HY1334" s="529"/>
      <c r="HZ1334" s="529"/>
      <c r="IA1334" s="529"/>
      <c r="IB1334" s="529"/>
      <c r="IC1334" s="529"/>
      <c r="ID1334" s="529"/>
      <c r="IE1334" s="529"/>
      <c r="IF1334" s="529"/>
      <c r="IG1334" s="529"/>
      <c r="IH1334" s="529"/>
      <c r="II1334" s="529"/>
      <c r="IJ1334" s="529"/>
      <c r="IK1334" s="529"/>
      <c r="IL1334" s="529"/>
      <c r="IM1334" s="529"/>
      <c r="IN1334" s="529"/>
      <c r="IO1334" s="529"/>
      <c r="IP1334" s="529"/>
      <c r="IQ1334" s="529"/>
      <c r="IR1334" s="529"/>
      <c r="IS1334" s="529"/>
      <c r="IT1334" s="529"/>
      <c r="IU1334" s="529"/>
      <c r="IV1334" s="529"/>
      <c r="IW1334" s="529"/>
      <c r="IX1334" s="529"/>
      <c r="IY1334" s="529"/>
      <c r="IZ1334" s="529"/>
      <c r="JA1334" s="529"/>
      <c r="JB1334" s="529"/>
      <c r="JC1334" s="529"/>
      <c r="JD1334" s="529"/>
      <c r="JE1334" s="529"/>
      <c r="JF1334" s="529"/>
      <c r="JG1334" s="529"/>
      <c r="JH1334" s="529"/>
    </row>
    <row r="1335" spans="1:268" s="3" customFormat="1" ht="54.75" customHeight="1" x14ac:dyDescent="0.25">
      <c r="A1335" s="4" t="s">
        <v>3387</v>
      </c>
      <c r="B1335" s="4" t="s">
        <v>8496</v>
      </c>
      <c r="C1335" s="4">
        <v>11160147</v>
      </c>
      <c r="D1335" s="293">
        <v>43633</v>
      </c>
      <c r="E1335" s="293">
        <v>43633</v>
      </c>
      <c r="F1335" s="293">
        <v>45272</v>
      </c>
      <c r="G1335" s="4"/>
      <c r="H1335" s="4" t="s">
        <v>461</v>
      </c>
      <c r="I1335" s="4"/>
      <c r="J1335" s="4" t="s">
        <v>8497</v>
      </c>
      <c r="K1335" s="4" t="s">
        <v>55</v>
      </c>
      <c r="L1335" s="4" t="s">
        <v>8498</v>
      </c>
      <c r="M1335" s="4" t="s">
        <v>204</v>
      </c>
      <c r="N1335" s="4" t="s">
        <v>205</v>
      </c>
      <c r="O1335" s="4" t="s">
        <v>72</v>
      </c>
      <c r="P1335" s="294" t="s">
        <v>8336</v>
      </c>
      <c r="Q1335" s="4" t="s">
        <v>8499</v>
      </c>
      <c r="R1335" s="4" t="s">
        <v>204</v>
      </c>
      <c r="S1335" s="4" t="s">
        <v>205</v>
      </c>
      <c r="T1335" s="4" t="s">
        <v>72</v>
      </c>
      <c r="U1335" s="294" t="s">
        <v>8336</v>
      </c>
      <c r="V1335" s="4" t="s">
        <v>8500</v>
      </c>
      <c r="W1335" s="4" t="s">
        <v>1667</v>
      </c>
      <c r="X1335" s="4"/>
      <c r="Y1335" s="4"/>
      <c r="Z1335" s="295" t="s">
        <v>467</v>
      </c>
      <c r="AA1335" s="4" t="s">
        <v>359</v>
      </c>
      <c r="AB1335" s="4">
        <v>3.89</v>
      </c>
      <c r="AC1335" s="4">
        <v>96.27</v>
      </c>
      <c r="AD1335" s="4">
        <v>3036000</v>
      </c>
      <c r="AE1335" s="4"/>
      <c r="AF1335" s="4"/>
      <c r="AG1335" s="4"/>
      <c r="AH1335" s="4"/>
      <c r="AI1335" s="4"/>
      <c r="AJ1335" s="4"/>
      <c r="AK1335" s="4"/>
      <c r="AL1335" s="4">
        <v>3036000</v>
      </c>
      <c r="AM1335" s="4"/>
      <c r="AN1335" s="4"/>
      <c r="AO1335" s="4">
        <v>1037</v>
      </c>
      <c r="AP1335" s="4">
        <v>4</v>
      </c>
      <c r="AQ1335" s="4" t="s">
        <v>38</v>
      </c>
      <c r="AR1335" s="4"/>
      <c r="AS1335" s="4" t="s">
        <v>467</v>
      </c>
      <c r="AT1335" s="4"/>
      <c r="AU1335" s="4"/>
      <c r="AV1335" s="4"/>
      <c r="AW1335" s="4" t="s">
        <v>8501</v>
      </c>
      <c r="AX1335" s="4" t="s">
        <v>8502</v>
      </c>
      <c r="AY1335" s="4">
        <v>43</v>
      </c>
      <c r="AZ1335" s="4">
        <v>6</v>
      </c>
      <c r="BA1335" s="4">
        <v>0.5</v>
      </c>
      <c r="BB1335" s="4">
        <v>24</v>
      </c>
      <c r="BC1335" s="4">
        <v>9</v>
      </c>
      <c r="BD1335" s="4">
        <v>39.32</v>
      </c>
      <c r="BE1335" s="4">
        <f t="shared" si="280"/>
        <v>43.100138888888893</v>
      </c>
      <c r="BF1335" s="4">
        <f t="shared" si="281"/>
        <v>24.160922222222222</v>
      </c>
      <c r="BG1335" s="4" t="s">
        <v>38</v>
      </c>
      <c r="BH1335" s="4"/>
      <c r="BI1335" s="4"/>
      <c r="BJ1335" s="293"/>
      <c r="BK1335" s="4"/>
      <c r="BL1335" s="293"/>
      <c r="BM1335" s="4">
        <v>779</v>
      </c>
      <c r="BN1335" s="293">
        <v>45203</v>
      </c>
      <c r="BO1335" s="4"/>
      <c r="BP1335" s="4"/>
      <c r="BQ1335" s="4"/>
      <c r="BR1335" s="4"/>
      <c r="BS1335" s="4"/>
      <c r="BT1335" s="529"/>
      <c r="BU1335" s="529"/>
      <c r="BV1335" s="529"/>
      <c r="BW1335" s="529"/>
      <c r="BX1335" s="529"/>
      <c r="BY1335" s="529"/>
      <c r="BZ1335" s="529"/>
      <c r="CA1335" s="529"/>
      <c r="CB1335" s="529"/>
      <c r="CC1335" s="529"/>
      <c r="CD1335" s="529"/>
      <c r="CE1335" s="529"/>
      <c r="CF1335" s="529"/>
      <c r="CG1335" s="529"/>
      <c r="CH1335" s="529"/>
      <c r="CI1335" s="529"/>
      <c r="CJ1335" s="529"/>
      <c r="CK1335" s="529"/>
      <c r="CL1335" s="529"/>
      <c r="CM1335" s="529"/>
      <c r="CN1335" s="529"/>
      <c r="CO1335" s="529"/>
      <c r="CP1335" s="529"/>
      <c r="CQ1335" s="529"/>
      <c r="CR1335" s="529"/>
      <c r="CS1335" s="529"/>
      <c r="CT1335" s="529"/>
      <c r="CU1335" s="529"/>
      <c r="CV1335" s="529"/>
      <c r="CW1335" s="529"/>
      <c r="CX1335" s="529"/>
      <c r="CY1335" s="529"/>
      <c r="CZ1335" s="529"/>
      <c r="DA1335" s="529"/>
      <c r="DB1335" s="529"/>
      <c r="DC1335" s="529"/>
      <c r="DD1335" s="529"/>
      <c r="DE1335" s="529"/>
      <c r="DF1335" s="529"/>
      <c r="DG1335" s="529"/>
      <c r="DH1335" s="529"/>
      <c r="DI1335" s="529"/>
      <c r="DJ1335" s="529"/>
      <c r="DK1335" s="529"/>
      <c r="DL1335" s="529"/>
      <c r="DM1335" s="529"/>
      <c r="DN1335" s="529"/>
      <c r="DO1335" s="529"/>
      <c r="DP1335" s="529"/>
      <c r="DQ1335" s="529"/>
      <c r="DR1335" s="529"/>
      <c r="DS1335" s="529"/>
      <c r="DT1335" s="529"/>
      <c r="DU1335" s="529"/>
      <c r="DV1335" s="529"/>
      <c r="DW1335" s="529"/>
      <c r="DX1335" s="529"/>
      <c r="DY1335" s="529"/>
      <c r="DZ1335" s="529"/>
      <c r="EA1335" s="529"/>
      <c r="EB1335" s="529"/>
      <c r="EC1335" s="529"/>
      <c r="ED1335" s="529"/>
      <c r="EE1335" s="529"/>
      <c r="EF1335" s="529"/>
      <c r="EG1335" s="529"/>
      <c r="EH1335" s="529"/>
      <c r="EI1335" s="529"/>
      <c r="EJ1335" s="529"/>
      <c r="EK1335" s="529"/>
      <c r="EL1335" s="529"/>
      <c r="EM1335" s="529"/>
      <c r="EN1335" s="529"/>
      <c r="EO1335" s="529"/>
      <c r="EP1335" s="529"/>
      <c r="EQ1335" s="529"/>
      <c r="ER1335" s="529"/>
      <c r="ES1335" s="529"/>
      <c r="ET1335" s="529"/>
      <c r="EU1335" s="529"/>
      <c r="EV1335" s="529"/>
      <c r="EW1335" s="529"/>
      <c r="EX1335" s="529"/>
      <c r="EY1335" s="529"/>
      <c r="EZ1335" s="529"/>
      <c r="FA1335" s="529"/>
      <c r="FB1335" s="529"/>
      <c r="FC1335" s="529"/>
      <c r="FD1335" s="529"/>
      <c r="FE1335" s="529"/>
      <c r="FF1335" s="529"/>
      <c r="FG1335" s="529"/>
      <c r="FH1335" s="529"/>
      <c r="FI1335" s="529"/>
      <c r="FJ1335" s="529"/>
      <c r="FK1335" s="529"/>
      <c r="FL1335" s="529"/>
      <c r="FM1335" s="529"/>
      <c r="FN1335" s="529"/>
      <c r="FO1335" s="529"/>
      <c r="FP1335" s="529"/>
      <c r="FQ1335" s="529"/>
      <c r="FR1335" s="529"/>
      <c r="FS1335" s="529"/>
      <c r="FT1335" s="529"/>
      <c r="FU1335" s="529"/>
      <c r="FV1335" s="529"/>
      <c r="FW1335" s="529"/>
      <c r="FX1335" s="529"/>
      <c r="FY1335" s="529"/>
      <c r="FZ1335" s="529"/>
      <c r="GA1335" s="529"/>
      <c r="GB1335" s="529"/>
      <c r="GC1335" s="529"/>
      <c r="GD1335" s="529"/>
      <c r="GE1335" s="529"/>
      <c r="GF1335" s="529"/>
      <c r="GG1335" s="529"/>
      <c r="GH1335" s="529"/>
      <c r="GI1335" s="529"/>
      <c r="GJ1335" s="529"/>
      <c r="GK1335" s="529"/>
      <c r="GL1335" s="529"/>
      <c r="GM1335" s="529"/>
      <c r="GN1335" s="529"/>
      <c r="GO1335" s="529"/>
      <c r="GP1335" s="529"/>
      <c r="GQ1335" s="529"/>
      <c r="GR1335" s="529"/>
      <c r="GS1335" s="529"/>
      <c r="GT1335" s="529"/>
      <c r="GU1335" s="529"/>
      <c r="GV1335" s="529"/>
      <c r="GW1335" s="529"/>
      <c r="GX1335" s="529"/>
      <c r="GY1335" s="529"/>
      <c r="GZ1335" s="529"/>
      <c r="HA1335" s="529"/>
      <c r="HB1335" s="529"/>
      <c r="HC1335" s="529"/>
      <c r="HD1335" s="529"/>
      <c r="HE1335" s="529"/>
      <c r="HF1335" s="529"/>
      <c r="HG1335" s="529"/>
      <c r="HH1335" s="529"/>
      <c r="HI1335" s="529"/>
      <c r="HJ1335" s="529"/>
      <c r="HK1335" s="529"/>
      <c r="HL1335" s="529"/>
      <c r="HM1335" s="529"/>
      <c r="HN1335" s="529"/>
      <c r="HO1335" s="529"/>
      <c r="HP1335" s="529"/>
      <c r="HQ1335" s="529"/>
      <c r="HR1335" s="529"/>
      <c r="HS1335" s="529"/>
      <c r="HT1335" s="529"/>
      <c r="HU1335" s="529"/>
      <c r="HV1335" s="529"/>
      <c r="HW1335" s="529"/>
      <c r="HX1335" s="529"/>
      <c r="HY1335" s="529"/>
      <c r="HZ1335" s="529"/>
      <c r="IA1335" s="529"/>
      <c r="IB1335" s="529"/>
      <c r="IC1335" s="529"/>
      <c r="ID1335" s="529"/>
      <c r="IE1335" s="529"/>
      <c r="IF1335" s="529"/>
      <c r="IG1335" s="529"/>
      <c r="IH1335" s="529"/>
      <c r="II1335" s="529"/>
      <c r="IJ1335" s="529"/>
      <c r="IK1335" s="529"/>
      <c r="IL1335" s="529"/>
      <c r="IM1335" s="529"/>
      <c r="IN1335" s="529"/>
      <c r="IO1335" s="529"/>
      <c r="IP1335" s="529"/>
      <c r="IQ1335" s="529"/>
      <c r="IR1335" s="529"/>
      <c r="IS1335" s="529"/>
      <c r="IT1335" s="529"/>
      <c r="IU1335" s="529"/>
      <c r="IV1335" s="529"/>
      <c r="IW1335" s="529"/>
      <c r="IX1335" s="529"/>
      <c r="IY1335" s="529"/>
      <c r="IZ1335" s="529"/>
      <c r="JA1335" s="529"/>
      <c r="JB1335" s="529"/>
      <c r="JC1335" s="529"/>
      <c r="JD1335" s="529"/>
      <c r="JE1335" s="529"/>
      <c r="JF1335" s="529"/>
      <c r="JG1335" s="529"/>
      <c r="JH1335" s="529"/>
    </row>
    <row r="1336" spans="1:268" s="3" customFormat="1" ht="54.75" customHeight="1" thickBot="1" x14ac:dyDescent="0.3">
      <c r="A1336" s="310"/>
      <c r="B1336" s="310" t="s">
        <v>8496</v>
      </c>
      <c r="C1336" s="310">
        <v>11160147</v>
      </c>
      <c r="D1336" s="311">
        <v>43633</v>
      </c>
      <c r="E1336" s="311">
        <v>43633</v>
      </c>
      <c r="F1336" s="311">
        <v>45272</v>
      </c>
      <c r="G1336" s="310"/>
      <c r="H1336" s="310" t="s">
        <v>461</v>
      </c>
      <c r="I1336" s="310"/>
      <c r="J1336" s="310" t="s">
        <v>8497</v>
      </c>
      <c r="K1336" s="310" t="s">
        <v>55</v>
      </c>
      <c r="L1336" s="310" t="s">
        <v>8498</v>
      </c>
      <c r="M1336" s="310" t="s">
        <v>204</v>
      </c>
      <c r="N1336" s="310" t="s">
        <v>205</v>
      </c>
      <c r="O1336" s="310" t="s">
        <v>72</v>
      </c>
      <c r="P1336" s="312" t="s">
        <v>8336</v>
      </c>
      <c r="Q1336" s="310" t="s">
        <v>8499</v>
      </c>
      <c r="R1336" s="310" t="s">
        <v>204</v>
      </c>
      <c r="S1336" s="310" t="s">
        <v>205</v>
      </c>
      <c r="T1336" s="310" t="s">
        <v>72</v>
      </c>
      <c r="U1336" s="312" t="s">
        <v>8336</v>
      </c>
      <c r="V1336" s="310" t="s">
        <v>8500</v>
      </c>
      <c r="W1336" s="310" t="s">
        <v>1667</v>
      </c>
      <c r="X1336" s="310"/>
      <c r="Y1336" s="310"/>
      <c r="Z1336" s="313" t="s">
        <v>467</v>
      </c>
      <c r="AA1336" s="310" t="s">
        <v>359</v>
      </c>
      <c r="AB1336" s="310"/>
      <c r="AC1336" s="310"/>
      <c r="AD1336" s="310"/>
      <c r="AE1336" s="310"/>
      <c r="AF1336" s="310"/>
      <c r="AG1336" s="310"/>
      <c r="AH1336" s="310"/>
      <c r="AI1336" s="310"/>
      <c r="AJ1336" s="310"/>
      <c r="AK1336" s="310"/>
      <c r="AL1336" s="310"/>
      <c r="AM1336" s="310"/>
      <c r="AN1336" s="310"/>
      <c r="AO1336" s="310"/>
      <c r="AP1336" s="310"/>
      <c r="AQ1336" s="310"/>
      <c r="AR1336" s="310"/>
      <c r="AS1336" s="310" t="s">
        <v>3566</v>
      </c>
      <c r="AT1336" s="310"/>
      <c r="AU1336" s="310"/>
      <c r="AV1336" s="310"/>
      <c r="AW1336" s="310" t="s">
        <v>8503</v>
      </c>
      <c r="AX1336" s="310" t="s">
        <v>8504</v>
      </c>
      <c r="AY1336" s="310">
        <v>43</v>
      </c>
      <c r="AZ1336" s="310">
        <v>6</v>
      </c>
      <c r="BA1336" s="310">
        <v>16.260000000000002</v>
      </c>
      <c r="BB1336" s="310">
        <v>24</v>
      </c>
      <c r="BC1336" s="310">
        <v>9</v>
      </c>
      <c r="BD1336" s="310">
        <v>11.92</v>
      </c>
      <c r="BE1336" s="310">
        <f t="shared" si="280"/>
        <v>43.104516666666669</v>
      </c>
      <c r="BF1336" s="312">
        <f t="shared" si="281"/>
        <v>24.153311111111108</v>
      </c>
      <c r="BG1336" s="310" t="s">
        <v>38</v>
      </c>
      <c r="BH1336" s="310"/>
      <c r="BI1336" s="310"/>
      <c r="BJ1336" s="311"/>
      <c r="BK1336" s="310"/>
      <c r="BL1336" s="311"/>
      <c r="BM1336" s="310">
        <v>779</v>
      </c>
      <c r="BN1336" s="311">
        <v>45203</v>
      </c>
      <c r="BO1336" s="310"/>
      <c r="BP1336" s="310"/>
      <c r="BQ1336" s="310"/>
      <c r="BR1336" s="310"/>
      <c r="BS1336" s="310"/>
      <c r="BT1336" s="529"/>
      <c r="BU1336" s="529"/>
      <c r="BV1336" s="529"/>
      <c r="BW1336" s="529"/>
      <c r="BX1336" s="529"/>
      <c r="BY1336" s="529"/>
      <c r="BZ1336" s="529"/>
      <c r="CA1336" s="529"/>
      <c r="CB1336" s="529"/>
      <c r="CC1336" s="529"/>
      <c r="CD1336" s="529"/>
      <c r="CE1336" s="529"/>
      <c r="CF1336" s="529"/>
      <c r="CG1336" s="529"/>
      <c r="CH1336" s="529"/>
      <c r="CI1336" s="529"/>
      <c r="CJ1336" s="529"/>
      <c r="CK1336" s="529"/>
      <c r="CL1336" s="529"/>
      <c r="CM1336" s="529"/>
      <c r="CN1336" s="529"/>
      <c r="CO1336" s="529"/>
      <c r="CP1336" s="529"/>
      <c r="CQ1336" s="529"/>
      <c r="CR1336" s="529"/>
      <c r="CS1336" s="529"/>
      <c r="CT1336" s="529"/>
      <c r="CU1336" s="529"/>
      <c r="CV1336" s="529"/>
      <c r="CW1336" s="529"/>
      <c r="CX1336" s="529"/>
      <c r="CY1336" s="529"/>
      <c r="CZ1336" s="529"/>
      <c r="DA1336" s="529"/>
      <c r="DB1336" s="529"/>
      <c r="DC1336" s="529"/>
      <c r="DD1336" s="529"/>
      <c r="DE1336" s="529"/>
      <c r="DF1336" s="529"/>
      <c r="DG1336" s="529"/>
      <c r="DH1336" s="529"/>
      <c r="DI1336" s="529"/>
      <c r="DJ1336" s="529"/>
      <c r="DK1336" s="529"/>
      <c r="DL1336" s="529"/>
      <c r="DM1336" s="529"/>
      <c r="DN1336" s="529"/>
      <c r="DO1336" s="529"/>
      <c r="DP1336" s="529"/>
      <c r="DQ1336" s="529"/>
      <c r="DR1336" s="529"/>
      <c r="DS1336" s="529"/>
      <c r="DT1336" s="529"/>
      <c r="DU1336" s="529"/>
      <c r="DV1336" s="529"/>
      <c r="DW1336" s="529"/>
      <c r="DX1336" s="529"/>
      <c r="DY1336" s="529"/>
      <c r="DZ1336" s="529"/>
      <c r="EA1336" s="529"/>
      <c r="EB1336" s="529"/>
      <c r="EC1336" s="529"/>
      <c r="ED1336" s="529"/>
      <c r="EE1336" s="529"/>
      <c r="EF1336" s="529"/>
      <c r="EG1336" s="529"/>
      <c r="EH1336" s="529"/>
      <c r="EI1336" s="529"/>
      <c r="EJ1336" s="529"/>
      <c r="EK1336" s="529"/>
      <c r="EL1336" s="529"/>
      <c r="EM1336" s="529"/>
      <c r="EN1336" s="529"/>
      <c r="EO1336" s="529"/>
      <c r="EP1336" s="529"/>
      <c r="EQ1336" s="529"/>
      <c r="ER1336" s="529"/>
      <c r="ES1336" s="529"/>
      <c r="ET1336" s="529"/>
      <c r="EU1336" s="529"/>
      <c r="EV1336" s="529"/>
      <c r="EW1336" s="529"/>
      <c r="EX1336" s="529"/>
      <c r="EY1336" s="529"/>
      <c r="EZ1336" s="529"/>
      <c r="FA1336" s="529"/>
      <c r="FB1336" s="529"/>
      <c r="FC1336" s="529"/>
      <c r="FD1336" s="529"/>
      <c r="FE1336" s="529"/>
      <c r="FF1336" s="529"/>
      <c r="FG1336" s="529"/>
      <c r="FH1336" s="529"/>
      <c r="FI1336" s="529"/>
      <c r="FJ1336" s="529"/>
      <c r="FK1336" s="529"/>
      <c r="FL1336" s="529"/>
      <c r="FM1336" s="529"/>
      <c r="FN1336" s="529"/>
      <c r="FO1336" s="529"/>
      <c r="FP1336" s="529"/>
      <c r="FQ1336" s="529"/>
      <c r="FR1336" s="529"/>
      <c r="FS1336" s="529"/>
      <c r="FT1336" s="529"/>
      <c r="FU1336" s="529"/>
      <c r="FV1336" s="529"/>
      <c r="FW1336" s="529"/>
      <c r="FX1336" s="529"/>
      <c r="FY1336" s="529"/>
      <c r="FZ1336" s="529"/>
      <c r="GA1336" s="529"/>
      <c r="GB1336" s="529"/>
      <c r="GC1336" s="529"/>
      <c r="GD1336" s="529"/>
      <c r="GE1336" s="529"/>
      <c r="GF1336" s="529"/>
      <c r="GG1336" s="529"/>
      <c r="GH1336" s="529"/>
      <c r="GI1336" s="529"/>
      <c r="GJ1336" s="529"/>
      <c r="GK1336" s="529"/>
      <c r="GL1336" s="529"/>
      <c r="GM1336" s="529"/>
      <c r="GN1336" s="529"/>
      <c r="GO1336" s="529"/>
      <c r="GP1336" s="529"/>
      <c r="GQ1336" s="529"/>
      <c r="GR1336" s="529"/>
      <c r="GS1336" s="529"/>
      <c r="GT1336" s="529"/>
      <c r="GU1336" s="529"/>
      <c r="GV1336" s="529"/>
      <c r="GW1336" s="529"/>
      <c r="GX1336" s="529"/>
      <c r="GY1336" s="529"/>
      <c r="GZ1336" s="529"/>
      <c r="HA1336" s="529"/>
      <c r="HB1336" s="529"/>
      <c r="HC1336" s="529"/>
      <c r="HD1336" s="529"/>
      <c r="HE1336" s="529"/>
      <c r="HF1336" s="529"/>
      <c r="HG1336" s="529"/>
      <c r="HH1336" s="529"/>
      <c r="HI1336" s="529"/>
      <c r="HJ1336" s="529"/>
      <c r="HK1336" s="529"/>
      <c r="HL1336" s="529"/>
      <c r="HM1336" s="529"/>
      <c r="HN1336" s="529"/>
      <c r="HO1336" s="529"/>
      <c r="HP1336" s="529"/>
      <c r="HQ1336" s="529"/>
      <c r="HR1336" s="529"/>
      <c r="HS1336" s="529"/>
      <c r="HT1336" s="529"/>
      <c r="HU1336" s="529"/>
      <c r="HV1336" s="529"/>
      <c r="HW1336" s="529"/>
      <c r="HX1336" s="529"/>
      <c r="HY1336" s="529"/>
      <c r="HZ1336" s="529"/>
      <c r="IA1336" s="529"/>
      <c r="IB1336" s="529"/>
      <c r="IC1336" s="529"/>
      <c r="ID1336" s="529"/>
      <c r="IE1336" s="529"/>
      <c r="IF1336" s="529"/>
      <c r="IG1336" s="529"/>
      <c r="IH1336" s="529"/>
      <c r="II1336" s="529"/>
      <c r="IJ1336" s="529"/>
      <c r="IK1336" s="529"/>
      <c r="IL1336" s="529"/>
      <c r="IM1336" s="529"/>
      <c r="IN1336" s="529"/>
      <c r="IO1336" s="529"/>
      <c r="IP1336" s="529"/>
      <c r="IQ1336" s="529"/>
      <c r="IR1336" s="529"/>
      <c r="IS1336" s="529"/>
      <c r="IT1336" s="529"/>
      <c r="IU1336" s="529"/>
      <c r="IV1336" s="529"/>
      <c r="IW1336" s="529"/>
      <c r="IX1336" s="529"/>
      <c r="IY1336" s="529"/>
      <c r="IZ1336" s="529"/>
      <c r="JA1336" s="529"/>
      <c r="JB1336" s="529"/>
      <c r="JC1336" s="529"/>
      <c r="JD1336" s="529"/>
      <c r="JE1336" s="529"/>
      <c r="JF1336" s="529"/>
      <c r="JG1336" s="529"/>
      <c r="JH1336" s="529"/>
    </row>
    <row r="1337" spans="1:268" s="3" customFormat="1" ht="54.75" customHeight="1" x14ac:dyDescent="0.25">
      <c r="A1337" s="1" t="s">
        <v>3387</v>
      </c>
      <c r="B1337" s="1" t="s">
        <v>2048</v>
      </c>
      <c r="C1337" s="1">
        <v>11160148</v>
      </c>
      <c r="D1337" s="7">
        <v>43644</v>
      </c>
      <c r="E1337" s="7">
        <v>43644</v>
      </c>
      <c r="F1337" s="7">
        <v>47297</v>
      </c>
      <c r="G1337" s="1"/>
      <c r="H1337" s="1" t="s">
        <v>936</v>
      </c>
      <c r="I1337" s="1"/>
      <c r="J1337" s="1" t="s">
        <v>8509</v>
      </c>
      <c r="K1337" s="1" t="s">
        <v>55</v>
      </c>
      <c r="L1337" s="1" t="s">
        <v>8510</v>
      </c>
      <c r="M1337" s="1" t="s">
        <v>53</v>
      </c>
      <c r="N1337" s="1" t="s">
        <v>53</v>
      </c>
      <c r="O1337" s="1" t="s">
        <v>52</v>
      </c>
      <c r="P1337" s="6" t="s">
        <v>8511</v>
      </c>
      <c r="Q1337" s="1"/>
      <c r="R1337" s="1" t="s">
        <v>53</v>
      </c>
      <c r="S1337" s="1" t="s">
        <v>53</v>
      </c>
      <c r="T1337" s="1" t="s">
        <v>52</v>
      </c>
      <c r="U1337" s="6" t="s">
        <v>8511</v>
      </c>
      <c r="V1337" s="1" t="s">
        <v>8512</v>
      </c>
      <c r="W1337" s="1" t="s">
        <v>8513</v>
      </c>
      <c r="X1337" s="1"/>
      <c r="Y1337" s="1"/>
      <c r="Z1337" s="9" t="s">
        <v>467</v>
      </c>
      <c r="AA1337" s="1" t="s">
        <v>359</v>
      </c>
      <c r="AB1337" s="1">
        <v>0.55000000000000004</v>
      </c>
      <c r="AC1337" s="1">
        <v>0.59599999999999997</v>
      </c>
      <c r="AD1337" s="1">
        <v>18531</v>
      </c>
      <c r="AE1337" s="1"/>
      <c r="AF1337" s="1"/>
      <c r="AG1337" s="1"/>
      <c r="AH1337" s="1"/>
      <c r="AI1337" s="1"/>
      <c r="AJ1337" s="1"/>
      <c r="AK1337" s="1"/>
      <c r="AL1337" s="1">
        <v>18531</v>
      </c>
      <c r="AM1337" s="1"/>
      <c r="AN1337" s="1"/>
      <c r="AO1337" s="1">
        <v>55</v>
      </c>
      <c r="AP1337" s="1"/>
      <c r="AQ1337" s="1" t="s">
        <v>38</v>
      </c>
      <c r="AR1337" s="1"/>
      <c r="AS1337" s="1" t="s">
        <v>467</v>
      </c>
      <c r="AT1337" s="1"/>
      <c r="AU1337" s="1"/>
      <c r="AV1337" s="1">
        <v>571.04999999999995</v>
      </c>
      <c r="AW1337" s="1" t="s">
        <v>8514</v>
      </c>
      <c r="AX1337" s="1" t="s">
        <v>8515</v>
      </c>
      <c r="AY1337" s="1">
        <v>42</v>
      </c>
      <c r="AZ1337" s="1">
        <v>42</v>
      </c>
      <c r="BA1337" s="1">
        <v>4.8899999999999997</v>
      </c>
      <c r="BB1337" s="1">
        <v>23</v>
      </c>
      <c r="BC1337" s="1">
        <v>41</v>
      </c>
      <c r="BD1337" s="1">
        <v>48.03</v>
      </c>
      <c r="BE1337" s="1">
        <f t="shared" si="280"/>
        <v>42.701358333333339</v>
      </c>
      <c r="BF1337" s="6">
        <f t="shared" si="281"/>
        <v>23.696674999999999</v>
      </c>
      <c r="BG1337" s="1" t="s">
        <v>38</v>
      </c>
      <c r="BH1337" s="1"/>
      <c r="BI1337" s="1"/>
      <c r="BJ1337" s="7"/>
      <c r="BK1337" s="1"/>
      <c r="BL1337" s="7"/>
      <c r="BM1337" s="1"/>
      <c r="BN1337" s="1"/>
      <c r="BO1337" s="1"/>
      <c r="BP1337" s="1"/>
      <c r="BQ1337" s="1"/>
      <c r="BR1337" s="1"/>
      <c r="BS1337" s="1"/>
      <c r="BT1337" s="529"/>
      <c r="BU1337" s="529"/>
      <c r="BV1337" s="529"/>
      <c r="BW1337" s="529"/>
      <c r="BX1337" s="529"/>
      <c r="BY1337" s="529"/>
      <c r="BZ1337" s="529"/>
      <c r="CA1337" s="529"/>
      <c r="CB1337" s="529"/>
      <c r="CC1337" s="529"/>
      <c r="CD1337" s="529"/>
      <c r="CE1337" s="529"/>
      <c r="CF1337" s="529"/>
      <c r="CG1337" s="529"/>
      <c r="CH1337" s="529"/>
      <c r="CI1337" s="529"/>
      <c r="CJ1337" s="529"/>
      <c r="CK1337" s="529"/>
      <c r="CL1337" s="529"/>
      <c r="CM1337" s="529"/>
      <c r="CN1337" s="529"/>
      <c r="CO1337" s="529"/>
      <c r="CP1337" s="529"/>
      <c r="CQ1337" s="529"/>
      <c r="CR1337" s="529"/>
      <c r="CS1337" s="529"/>
      <c r="CT1337" s="529"/>
      <c r="CU1337" s="529"/>
      <c r="CV1337" s="529"/>
      <c r="CW1337" s="529"/>
      <c r="CX1337" s="529"/>
      <c r="CY1337" s="529"/>
      <c r="CZ1337" s="529"/>
      <c r="DA1337" s="529"/>
      <c r="DB1337" s="529"/>
      <c r="DC1337" s="529"/>
      <c r="DD1337" s="529"/>
      <c r="DE1337" s="529"/>
      <c r="DF1337" s="529"/>
      <c r="DG1337" s="529"/>
      <c r="DH1337" s="529"/>
      <c r="DI1337" s="529"/>
      <c r="DJ1337" s="529"/>
      <c r="DK1337" s="529"/>
      <c r="DL1337" s="529"/>
      <c r="DM1337" s="529"/>
      <c r="DN1337" s="529"/>
      <c r="DO1337" s="529"/>
      <c r="DP1337" s="529"/>
      <c r="DQ1337" s="529"/>
      <c r="DR1337" s="529"/>
      <c r="DS1337" s="529"/>
      <c r="DT1337" s="529"/>
      <c r="DU1337" s="529"/>
      <c r="DV1337" s="529"/>
      <c r="DW1337" s="529"/>
      <c r="DX1337" s="529"/>
      <c r="DY1337" s="529"/>
      <c r="DZ1337" s="529"/>
      <c r="EA1337" s="529"/>
      <c r="EB1337" s="529"/>
      <c r="EC1337" s="529"/>
      <c r="ED1337" s="529"/>
      <c r="EE1337" s="529"/>
      <c r="EF1337" s="529"/>
      <c r="EG1337" s="529"/>
      <c r="EH1337" s="529"/>
      <c r="EI1337" s="529"/>
      <c r="EJ1337" s="529"/>
      <c r="EK1337" s="529"/>
      <c r="EL1337" s="529"/>
      <c r="EM1337" s="529"/>
      <c r="EN1337" s="529"/>
      <c r="EO1337" s="529"/>
      <c r="EP1337" s="529"/>
      <c r="EQ1337" s="529"/>
      <c r="ER1337" s="529"/>
      <c r="ES1337" s="529"/>
      <c r="ET1337" s="529"/>
      <c r="EU1337" s="529"/>
      <c r="EV1337" s="529"/>
      <c r="EW1337" s="529"/>
      <c r="EX1337" s="529"/>
      <c r="EY1337" s="529"/>
      <c r="EZ1337" s="529"/>
      <c r="FA1337" s="529"/>
      <c r="FB1337" s="529"/>
      <c r="FC1337" s="529"/>
      <c r="FD1337" s="529"/>
      <c r="FE1337" s="529"/>
      <c r="FF1337" s="529"/>
      <c r="FG1337" s="529"/>
      <c r="FH1337" s="529"/>
      <c r="FI1337" s="529"/>
      <c r="FJ1337" s="529"/>
      <c r="FK1337" s="529"/>
      <c r="FL1337" s="529"/>
      <c r="FM1337" s="529"/>
      <c r="FN1337" s="529"/>
      <c r="FO1337" s="529"/>
      <c r="FP1337" s="529"/>
      <c r="FQ1337" s="529"/>
      <c r="FR1337" s="529"/>
      <c r="FS1337" s="529"/>
      <c r="FT1337" s="529"/>
      <c r="FU1337" s="529"/>
      <c r="FV1337" s="529"/>
      <c r="FW1337" s="529"/>
      <c r="FX1337" s="529"/>
      <c r="FY1337" s="529"/>
      <c r="FZ1337" s="529"/>
      <c r="GA1337" s="529"/>
      <c r="GB1337" s="529"/>
      <c r="GC1337" s="529"/>
      <c r="GD1337" s="529"/>
      <c r="GE1337" s="529"/>
      <c r="GF1337" s="529"/>
      <c r="GG1337" s="529"/>
      <c r="GH1337" s="529"/>
      <c r="GI1337" s="529"/>
      <c r="GJ1337" s="529"/>
      <c r="GK1337" s="529"/>
      <c r="GL1337" s="529"/>
      <c r="GM1337" s="529"/>
      <c r="GN1337" s="529"/>
      <c r="GO1337" s="529"/>
      <c r="GP1337" s="529"/>
      <c r="GQ1337" s="529"/>
      <c r="GR1337" s="529"/>
      <c r="GS1337" s="529"/>
      <c r="GT1337" s="529"/>
      <c r="GU1337" s="529"/>
      <c r="GV1337" s="529"/>
      <c r="GW1337" s="529"/>
      <c r="GX1337" s="529"/>
      <c r="GY1337" s="529"/>
      <c r="GZ1337" s="529"/>
      <c r="HA1337" s="529"/>
      <c r="HB1337" s="529"/>
      <c r="HC1337" s="529"/>
      <c r="HD1337" s="529"/>
      <c r="HE1337" s="529"/>
      <c r="HF1337" s="529"/>
      <c r="HG1337" s="529"/>
      <c r="HH1337" s="529"/>
      <c r="HI1337" s="529"/>
      <c r="HJ1337" s="529"/>
      <c r="HK1337" s="529"/>
      <c r="HL1337" s="529"/>
      <c r="HM1337" s="529"/>
      <c r="HN1337" s="529"/>
      <c r="HO1337" s="529"/>
      <c r="HP1337" s="529"/>
      <c r="HQ1337" s="529"/>
      <c r="HR1337" s="529"/>
      <c r="HS1337" s="529"/>
      <c r="HT1337" s="529"/>
      <c r="HU1337" s="529"/>
      <c r="HV1337" s="529"/>
      <c r="HW1337" s="529"/>
      <c r="HX1337" s="529"/>
      <c r="HY1337" s="529"/>
      <c r="HZ1337" s="529"/>
      <c r="IA1337" s="529"/>
      <c r="IB1337" s="529"/>
      <c r="IC1337" s="529"/>
      <c r="ID1337" s="529"/>
      <c r="IE1337" s="529"/>
      <c r="IF1337" s="529"/>
      <c r="IG1337" s="529"/>
      <c r="IH1337" s="529"/>
      <c r="II1337" s="529"/>
      <c r="IJ1337" s="529"/>
      <c r="IK1337" s="529"/>
      <c r="IL1337" s="529"/>
      <c r="IM1337" s="529"/>
      <c r="IN1337" s="529"/>
      <c r="IO1337" s="529"/>
      <c r="IP1337" s="529"/>
      <c r="IQ1337" s="529"/>
      <c r="IR1337" s="529"/>
      <c r="IS1337" s="529"/>
      <c r="IT1337" s="529"/>
      <c r="IU1337" s="529"/>
      <c r="IV1337" s="529"/>
      <c r="IW1337" s="529"/>
      <c r="IX1337" s="529"/>
      <c r="IY1337" s="529"/>
      <c r="IZ1337" s="529"/>
      <c r="JA1337" s="529"/>
      <c r="JB1337" s="529"/>
      <c r="JC1337" s="529"/>
      <c r="JD1337" s="529"/>
      <c r="JE1337" s="529"/>
      <c r="JF1337" s="529"/>
      <c r="JG1337" s="529"/>
      <c r="JH1337" s="529"/>
    </row>
    <row r="1338" spans="1:268" s="3" customFormat="1" ht="54.75" customHeight="1" thickBot="1" x14ac:dyDescent="0.3">
      <c r="A1338" s="178"/>
      <c r="B1338" s="178" t="s">
        <v>2048</v>
      </c>
      <c r="C1338" s="178">
        <v>11160148</v>
      </c>
      <c r="D1338" s="179">
        <v>43644</v>
      </c>
      <c r="E1338" s="179">
        <v>43644</v>
      </c>
      <c r="F1338" s="179">
        <v>47297</v>
      </c>
      <c r="G1338" s="178"/>
      <c r="H1338" s="178" t="s">
        <v>936</v>
      </c>
      <c r="I1338" s="178"/>
      <c r="J1338" s="178" t="s">
        <v>8509</v>
      </c>
      <c r="K1338" s="178" t="s">
        <v>55</v>
      </c>
      <c r="L1338" s="178" t="s">
        <v>8510</v>
      </c>
      <c r="M1338" s="178" t="s">
        <v>53</v>
      </c>
      <c r="N1338" s="178" t="s">
        <v>53</v>
      </c>
      <c r="O1338" s="178" t="s">
        <v>52</v>
      </c>
      <c r="P1338" s="180" t="s">
        <v>8511</v>
      </c>
      <c r="Q1338" s="178"/>
      <c r="R1338" s="178" t="s">
        <v>53</v>
      </c>
      <c r="S1338" s="178" t="s">
        <v>53</v>
      </c>
      <c r="T1338" s="178" t="s">
        <v>52</v>
      </c>
      <c r="U1338" s="180" t="s">
        <v>8511</v>
      </c>
      <c r="V1338" s="178" t="s">
        <v>8512</v>
      </c>
      <c r="W1338" s="178" t="s">
        <v>8513</v>
      </c>
      <c r="X1338" s="178"/>
      <c r="Y1338" s="178"/>
      <c r="Z1338" s="181"/>
      <c r="AA1338" s="178"/>
      <c r="AB1338" s="178"/>
      <c r="AC1338" s="178"/>
      <c r="AD1338" s="178"/>
      <c r="AE1338" s="178"/>
      <c r="AF1338" s="178"/>
      <c r="AG1338" s="178"/>
      <c r="AH1338" s="178"/>
      <c r="AI1338" s="178"/>
      <c r="AJ1338" s="178"/>
      <c r="AK1338" s="178"/>
      <c r="AL1338" s="178"/>
      <c r="AM1338" s="178"/>
      <c r="AN1338" s="178"/>
      <c r="AO1338" s="178"/>
      <c r="AP1338" s="178"/>
      <c r="AQ1338" s="178"/>
      <c r="AR1338" s="178"/>
      <c r="AS1338" s="178" t="s">
        <v>3566</v>
      </c>
      <c r="AT1338" s="178"/>
      <c r="AU1338" s="178"/>
      <c r="AV1338" s="178">
        <v>567.57000000000005</v>
      </c>
      <c r="AW1338" s="178" t="s">
        <v>8516</v>
      </c>
      <c r="AX1338" s="178" t="s">
        <v>8517</v>
      </c>
      <c r="AY1338" s="178">
        <v>42</v>
      </c>
      <c r="AZ1338" s="178">
        <v>41</v>
      </c>
      <c r="BA1338" s="178">
        <v>53.68</v>
      </c>
      <c r="BB1338" s="178">
        <v>23</v>
      </c>
      <c r="BC1338" s="178">
        <v>41</v>
      </c>
      <c r="BD1338" s="178">
        <v>22.92</v>
      </c>
      <c r="BE1338" s="178">
        <f t="shared" si="280"/>
        <v>42.698244444444441</v>
      </c>
      <c r="BF1338" s="180">
        <f t="shared" si="281"/>
        <v>23.689700000000002</v>
      </c>
      <c r="BG1338" s="178" t="s">
        <v>38</v>
      </c>
      <c r="BH1338" s="178"/>
      <c r="BI1338" s="178"/>
      <c r="BJ1338" s="179"/>
      <c r="BK1338" s="178"/>
      <c r="BL1338" s="179"/>
      <c r="BM1338" s="178"/>
      <c r="BN1338" s="178"/>
      <c r="BO1338" s="178"/>
      <c r="BP1338" s="178"/>
      <c r="BQ1338" s="178"/>
      <c r="BR1338" s="178"/>
      <c r="BS1338" s="178"/>
      <c r="BT1338" s="529"/>
      <c r="BU1338" s="529"/>
      <c r="BV1338" s="529"/>
      <c r="BW1338" s="529"/>
      <c r="BX1338" s="529"/>
      <c r="BY1338" s="529"/>
      <c r="BZ1338" s="529"/>
      <c r="CA1338" s="529"/>
      <c r="CB1338" s="529"/>
      <c r="CC1338" s="529"/>
      <c r="CD1338" s="529"/>
      <c r="CE1338" s="529"/>
      <c r="CF1338" s="529"/>
      <c r="CG1338" s="529"/>
      <c r="CH1338" s="529"/>
      <c r="CI1338" s="529"/>
      <c r="CJ1338" s="529"/>
      <c r="CK1338" s="529"/>
      <c r="CL1338" s="529"/>
      <c r="CM1338" s="529"/>
      <c r="CN1338" s="529"/>
      <c r="CO1338" s="529"/>
      <c r="CP1338" s="529"/>
      <c r="CQ1338" s="529"/>
      <c r="CR1338" s="529"/>
      <c r="CS1338" s="529"/>
      <c r="CT1338" s="529"/>
      <c r="CU1338" s="529"/>
      <c r="CV1338" s="529"/>
      <c r="CW1338" s="529"/>
      <c r="CX1338" s="529"/>
      <c r="CY1338" s="529"/>
      <c r="CZ1338" s="529"/>
      <c r="DA1338" s="529"/>
      <c r="DB1338" s="529"/>
      <c r="DC1338" s="529"/>
      <c r="DD1338" s="529"/>
      <c r="DE1338" s="529"/>
      <c r="DF1338" s="529"/>
      <c r="DG1338" s="529"/>
      <c r="DH1338" s="529"/>
      <c r="DI1338" s="529"/>
      <c r="DJ1338" s="529"/>
      <c r="DK1338" s="529"/>
      <c r="DL1338" s="529"/>
      <c r="DM1338" s="529"/>
      <c r="DN1338" s="529"/>
      <c r="DO1338" s="529"/>
      <c r="DP1338" s="529"/>
      <c r="DQ1338" s="529"/>
      <c r="DR1338" s="529"/>
      <c r="DS1338" s="529"/>
      <c r="DT1338" s="529"/>
      <c r="DU1338" s="529"/>
      <c r="DV1338" s="529"/>
      <c r="DW1338" s="529"/>
      <c r="DX1338" s="529"/>
      <c r="DY1338" s="529"/>
      <c r="DZ1338" s="529"/>
      <c r="EA1338" s="529"/>
      <c r="EB1338" s="529"/>
      <c r="EC1338" s="529"/>
      <c r="ED1338" s="529"/>
      <c r="EE1338" s="529"/>
      <c r="EF1338" s="529"/>
      <c r="EG1338" s="529"/>
      <c r="EH1338" s="529"/>
      <c r="EI1338" s="529"/>
      <c r="EJ1338" s="529"/>
      <c r="EK1338" s="529"/>
      <c r="EL1338" s="529"/>
      <c r="EM1338" s="529"/>
      <c r="EN1338" s="529"/>
      <c r="EO1338" s="529"/>
      <c r="EP1338" s="529"/>
      <c r="EQ1338" s="529"/>
      <c r="ER1338" s="529"/>
      <c r="ES1338" s="529"/>
      <c r="ET1338" s="529"/>
      <c r="EU1338" s="529"/>
      <c r="EV1338" s="529"/>
      <c r="EW1338" s="529"/>
      <c r="EX1338" s="529"/>
      <c r="EY1338" s="529"/>
      <c r="EZ1338" s="529"/>
      <c r="FA1338" s="529"/>
      <c r="FB1338" s="529"/>
      <c r="FC1338" s="529"/>
      <c r="FD1338" s="529"/>
      <c r="FE1338" s="529"/>
      <c r="FF1338" s="529"/>
      <c r="FG1338" s="529"/>
      <c r="FH1338" s="529"/>
      <c r="FI1338" s="529"/>
      <c r="FJ1338" s="529"/>
      <c r="FK1338" s="529"/>
      <c r="FL1338" s="529"/>
      <c r="FM1338" s="529"/>
      <c r="FN1338" s="529"/>
      <c r="FO1338" s="529"/>
      <c r="FP1338" s="529"/>
      <c r="FQ1338" s="529"/>
      <c r="FR1338" s="529"/>
      <c r="FS1338" s="529"/>
      <c r="FT1338" s="529"/>
      <c r="FU1338" s="529"/>
      <c r="FV1338" s="529"/>
      <c r="FW1338" s="529"/>
      <c r="FX1338" s="529"/>
      <c r="FY1338" s="529"/>
      <c r="FZ1338" s="529"/>
      <c r="GA1338" s="529"/>
      <c r="GB1338" s="529"/>
      <c r="GC1338" s="529"/>
      <c r="GD1338" s="529"/>
      <c r="GE1338" s="529"/>
      <c r="GF1338" s="529"/>
      <c r="GG1338" s="529"/>
      <c r="GH1338" s="529"/>
      <c r="GI1338" s="529"/>
      <c r="GJ1338" s="529"/>
      <c r="GK1338" s="529"/>
      <c r="GL1338" s="529"/>
      <c r="GM1338" s="529"/>
      <c r="GN1338" s="529"/>
      <c r="GO1338" s="529"/>
      <c r="GP1338" s="529"/>
      <c r="GQ1338" s="529"/>
      <c r="GR1338" s="529"/>
      <c r="GS1338" s="529"/>
      <c r="GT1338" s="529"/>
      <c r="GU1338" s="529"/>
      <c r="GV1338" s="529"/>
      <c r="GW1338" s="529"/>
      <c r="GX1338" s="529"/>
      <c r="GY1338" s="529"/>
      <c r="GZ1338" s="529"/>
      <c r="HA1338" s="529"/>
      <c r="HB1338" s="529"/>
      <c r="HC1338" s="529"/>
      <c r="HD1338" s="529"/>
      <c r="HE1338" s="529"/>
      <c r="HF1338" s="529"/>
      <c r="HG1338" s="529"/>
      <c r="HH1338" s="529"/>
      <c r="HI1338" s="529"/>
      <c r="HJ1338" s="529"/>
      <c r="HK1338" s="529"/>
      <c r="HL1338" s="529"/>
      <c r="HM1338" s="529"/>
      <c r="HN1338" s="529"/>
      <c r="HO1338" s="529"/>
      <c r="HP1338" s="529"/>
      <c r="HQ1338" s="529"/>
      <c r="HR1338" s="529"/>
      <c r="HS1338" s="529"/>
      <c r="HT1338" s="529"/>
      <c r="HU1338" s="529"/>
      <c r="HV1338" s="529"/>
      <c r="HW1338" s="529"/>
      <c r="HX1338" s="529"/>
      <c r="HY1338" s="529"/>
      <c r="HZ1338" s="529"/>
      <c r="IA1338" s="529"/>
      <c r="IB1338" s="529"/>
      <c r="IC1338" s="529"/>
      <c r="ID1338" s="529"/>
      <c r="IE1338" s="529"/>
      <c r="IF1338" s="529"/>
      <c r="IG1338" s="529"/>
      <c r="IH1338" s="529"/>
      <c r="II1338" s="529"/>
      <c r="IJ1338" s="529"/>
      <c r="IK1338" s="529"/>
      <c r="IL1338" s="529"/>
      <c r="IM1338" s="529"/>
      <c r="IN1338" s="529"/>
      <c r="IO1338" s="529"/>
      <c r="IP1338" s="529"/>
      <c r="IQ1338" s="529"/>
      <c r="IR1338" s="529"/>
      <c r="IS1338" s="529"/>
      <c r="IT1338" s="529"/>
      <c r="IU1338" s="529"/>
      <c r="IV1338" s="529"/>
      <c r="IW1338" s="529"/>
      <c r="IX1338" s="529"/>
      <c r="IY1338" s="529"/>
      <c r="IZ1338" s="529"/>
      <c r="JA1338" s="529"/>
      <c r="JB1338" s="529"/>
      <c r="JC1338" s="529"/>
      <c r="JD1338" s="529"/>
      <c r="JE1338" s="529"/>
      <c r="JF1338" s="529"/>
      <c r="JG1338" s="529"/>
      <c r="JH1338" s="529"/>
    </row>
    <row r="1339" spans="1:268" s="3" customFormat="1" ht="54.75" customHeight="1" x14ac:dyDescent="0.25">
      <c r="A1339" s="1" t="s">
        <v>3387</v>
      </c>
      <c r="B1339" s="1" t="s">
        <v>8520</v>
      </c>
      <c r="C1339" s="1">
        <v>11160149</v>
      </c>
      <c r="D1339" s="7">
        <v>43663</v>
      </c>
      <c r="E1339" s="7">
        <v>43663</v>
      </c>
      <c r="F1339" s="7">
        <v>45855</v>
      </c>
      <c r="G1339" s="1"/>
      <c r="H1339" s="1" t="s">
        <v>1218</v>
      </c>
      <c r="I1339" s="1"/>
      <c r="J1339" s="1" t="s">
        <v>8521</v>
      </c>
      <c r="K1339" s="1" t="s">
        <v>55</v>
      </c>
      <c r="L1339" s="1" t="s">
        <v>8522</v>
      </c>
      <c r="M1339" s="1" t="s">
        <v>131</v>
      </c>
      <c r="N1339" s="1" t="s">
        <v>131</v>
      </c>
      <c r="O1339" s="1" t="s">
        <v>52</v>
      </c>
      <c r="P1339" s="6" t="s">
        <v>5291</v>
      </c>
      <c r="Q1339" s="1" t="s">
        <v>8524</v>
      </c>
      <c r="R1339" s="1" t="s">
        <v>131</v>
      </c>
      <c r="S1339" s="1" t="s">
        <v>131</v>
      </c>
      <c r="T1339" s="1" t="s">
        <v>52</v>
      </c>
      <c r="U1339" s="6" t="s">
        <v>5291</v>
      </c>
      <c r="V1339" s="1" t="s">
        <v>8523</v>
      </c>
      <c r="W1339" s="1" t="s">
        <v>359</v>
      </c>
      <c r="X1339" s="1"/>
      <c r="Y1339" s="1"/>
      <c r="Z1339" s="9" t="s">
        <v>467</v>
      </c>
      <c r="AA1339" s="1" t="s">
        <v>359</v>
      </c>
      <c r="AB1339" s="1">
        <v>0.80100000000000005</v>
      </c>
      <c r="AC1339" s="1">
        <v>25</v>
      </c>
      <c r="AD1339" s="1">
        <v>788400</v>
      </c>
      <c r="AE1339" s="1"/>
      <c r="AF1339" s="1"/>
      <c r="AG1339" s="1"/>
      <c r="AH1339" s="1"/>
      <c r="AI1339" s="1"/>
      <c r="AJ1339" s="1"/>
      <c r="AK1339" s="1"/>
      <c r="AL1339" s="1">
        <v>788400</v>
      </c>
      <c r="AM1339" s="1"/>
      <c r="AN1339" s="1"/>
      <c r="AO1339" s="1">
        <v>80.14</v>
      </c>
      <c r="AP1339" s="1">
        <v>2.5</v>
      </c>
      <c r="AQ1339" s="1" t="s">
        <v>38</v>
      </c>
      <c r="AR1339" s="1"/>
      <c r="AS1339" s="1" t="s">
        <v>467</v>
      </c>
      <c r="AT1339" s="1"/>
      <c r="AU1339" s="1"/>
      <c r="AV1339" s="1">
        <v>1050</v>
      </c>
      <c r="AW1339" s="1" t="s">
        <v>8525</v>
      </c>
      <c r="AX1339" s="1" t="s">
        <v>8526</v>
      </c>
      <c r="AY1339" s="1">
        <v>42</v>
      </c>
      <c r="AZ1339" s="1">
        <v>17</v>
      </c>
      <c r="BA1339" s="1">
        <v>57.6</v>
      </c>
      <c r="BB1339" s="1">
        <v>23</v>
      </c>
      <c r="BC1339" s="1">
        <v>34</v>
      </c>
      <c r="BD1339" s="1">
        <v>13.7</v>
      </c>
      <c r="BE1339" s="1">
        <f t="shared" si="280"/>
        <v>42.29933333333333</v>
      </c>
      <c r="BF1339" s="6">
        <f t="shared" si="281"/>
        <v>23.570472222222222</v>
      </c>
      <c r="BG1339" s="1" t="s">
        <v>38</v>
      </c>
      <c r="BH1339" s="1"/>
      <c r="BI1339" s="1"/>
      <c r="BJ1339" s="7"/>
      <c r="BK1339" s="1"/>
      <c r="BL1339" s="7"/>
      <c r="BM1339" s="1"/>
      <c r="BN1339" s="1"/>
      <c r="BO1339" s="1"/>
      <c r="BP1339" s="1"/>
      <c r="BQ1339" s="1"/>
      <c r="BR1339" s="1"/>
      <c r="BS1339" s="1"/>
      <c r="BT1339" s="529"/>
      <c r="BU1339" s="529"/>
      <c r="BV1339" s="529"/>
      <c r="BW1339" s="529"/>
      <c r="BX1339" s="529"/>
      <c r="BY1339" s="529"/>
      <c r="BZ1339" s="529"/>
      <c r="CA1339" s="529"/>
      <c r="CB1339" s="529"/>
      <c r="CC1339" s="529"/>
      <c r="CD1339" s="529"/>
      <c r="CE1339" s="529"/>
      <c r="CF1339" s="529"/>
      <c r="CG1339" s="529"/>
      <c r="CH1339" s="529"/>
      <c r="CI1339" s="529"/>
      <c r="CJ1339" s="529"/>
      <c r="CK1339" s="529"/>
      <c r="CL1339" s="529"/>
      <c r="CM1339" s="529"/>
      <c r="CN1339" s="529"/>
      <c r="CO1339" s="529"/>
      <c r="CP1339" s="529"/>
      <c r="CQ1339" s="529"/>
      <c r="CR1339" s="529"/>
      <c r="CS1339" s="529"/>
      <c r="CT1339" s="529"/>
      <c r="CU1339" s="529"/>
      <c r="CV1339" s="529"/>
      <c r="CW1339" s="529"/>
      <c r="CX1339" s="529"/>
      <c r="CY1339" s="529"/>
      <c r="CZ1339" s="529"/>
      <c r="DA1339" s="529"/>
      <c r="DB1339" s="529"/>
      <c r="DC1339" s="529"/>
      <c r="DD1339" s="529"/>
      <c r="DE1339" s="529"/>
      <c r="DF1339" s="529"/>
      <c r="DG1339" s="529"/>
      <c r="DH1339" s="529"/>
      <c r="DI1339" s="529"/>
      <c r="DJ1339" s="529"/>
      <c r="DK1339" s="529"/>
      <c r="DL1339" s="529"/>
      <c r="DM1339" s="529"/>
      <c r="DN1339" s="529"/>
      <c r="DO1339" s="529"/>
      <c r="DP1339" s="529"/>
      <c r="DQ1339" s="529"/>
      <c r="DR1339" s="529"/>
      <c r="DS1339" s="529"/>
      <c r="DT1339" s="529"/>
      <c r="DU1339" s="529"/>
      <c r="DV1339" s="529"/>
      <c r="DW1339" s="529"/>
      <c r="DX1339" s="529"/>
      <c r="DY1339" s="529"/>
      <c r="DZ1339" s="529"/>
      <c r="EA1339" s="529"/>
      <c r="EB1339" s="529"/>
      <c r="EC1339" s="529"/>
      <c r="ED1339" s="529"/>
      <c r="EE1339" s="529"/>
      <c r="EF1339" s="529"/>
      <c r="EG1339" s="529"/>
      <c r="EH1339" s="529"/>
      <c r="EI1339" s="529"/>
      <c r="EJ1339" s="529"/>
      <c r="EK1339" s="529"/>
      <c r="EL1339" s="529"/>
      <c r="EM1339" s="529"/>
      <c r="EN1339" s="529"/>
      <c r="EO1339" s="529"/>
      <c r="EP1339" s="529"/>
      <c r="EQ1339" s="529"/>
      <c r="ER1339" s="529"/>
      <c r="ES1339" s="529"/>
      <c r="ET1339" s="529"/>
      <c r="EU1339" s="529"/>
      <c r="EV1339" s="529"/>
      <c r="EW1339" s="529"/>
      <c r="EX1339" s="529"/>
      <c r="EY1339" s="529"/>
      <c r="EZ1339" s="529"/>
      <c r="FA1339" s="529"/>
      <c r="FB1339" s="529"/>
      <c r="FC1339" s="529"/>
      <c r="FD1339" s="529"/>
      <c r="FE1339" s="529"/>
      <c r="FF1339" s="529"/>
      <c r="FG1339" s="529"/>
      <c r="FH1339" s="529"/>
      <c r="FI1339" s="529"/>
      <c r="FJ1339" s="529"/>
      <c r="FK1339" s="529"/>
      <c r="FL1339" s="529"/>
      <c r="FM1339" s="529"/>
      <c r="FN1339" s="529"/>
      <c r="FO1339" s="529"/>
      <c r="FP1339" s="529"/>
      <c r="FQ1339" s="529"/>
      <c r="FR1339" s="529"/>
      <c r="FS1339" s="529"/>
      <c r="FT1339" s="529"/>
      <c r="FU1339" s="529"/>
      <c r="FV1339" s="529"/>
      <c r="FW1339" s="529"/>
      <c r="FX1339" s="529"/>
      <c r="FY1339" s="529"/>
      <c r="FZ1339" s="529"/>
      <c r="GA1339" s="529"/>
      <c r="GB1339" s="529"/>
      <c r="GC1339" s="529"/>
      <c r="GD1339" s="529"/>
      <c r="GE1339" s="529"/>
      <c r="GF1339" s="529"/>
      <c r="GG1339" s="529"/>
      <c r="GH1339" s="529"/>
      <c r="GI1339" s="529"/>
      <c r="GJ1339" s="529"/>
      <c r="GK1339" s="529"/>
      <c r="GL1339" s="529"/>
      <c r="GM1339" s="529"/>
      <c r="GN1339" s="529"/>
      <c r="GO1339" s="529"/>
      <c r="GP1339" s="529"/>
      <c r="GQ1339" s="529"/>
      <c r="GR1339" s="529"/>
      <c r="GS1339" s="529"/>
      <c r="GT1339" s="529"/>
      <c r="GU1339" s="529"/>
      <c r="GV1339" s="529"/>
      <c r="GW1339" s="529"/>
      <c r="GX1339" s="529"/>
      <c r="GY1339" s="529"/>
      <c r="GZ1339" s="529"/>
      <c r="HA1339" s="529"/>
      <c r="HB1339" s="529"/>
      <c r="HC1339" s="529"/>
      <c r="HD1339" s="529"/>
      <c r="HE1339" s="529"/>
      <c r="HF1339" s="529"/>
      <c r="HG1339" s="529"/>
      <c r="HH1339" s="529"/>
      <c r="HI1339" s="529"/>
      <c r="HJ1339" s="529"/>
      <c r="HK1339" s="529"/>
      <c r="HL1339" s="529"/>
      <c r="HM1339" s="529"/>
      <c r="HN1339" s="529"/>
      <c r="HO1339" s="529"/>
      <c r="HP1339" s="529"/>
      <c r="HQ1339" s="529"/>
      <c r="HR1339" s="529"/>
      <c r="HS1339" s="529"/>
      <c r="HT1339" s="529"/>
      <c r="HU1339" s="529"/>
      <c r="HV1339" s="529"/>
      <c r="HW1339" s="529"/>
      <c r="HX1339" s="529"/>
      <c r="HY1339" s="529"/>
      <c r="HZ1339" s="529"/>
      <c r="IA1339" s="529"/>
      <c r="IB1339" s="529"/>
      <c r="IC1339" s="529"/>
      <c r="ID1339" s="529"/>
      <c r="IE1339" s="529"/>
      <c r="IF1339" s="529"/>
      <c r="IG1339" s="529"/>
      <c r="IH1339" s="529"/>
      <c r="II1339" s="529"/>
      <c r="IJ1339" s="529"/>
      <c r="IK1339" s="529"/>
      <c r="IL1339" s="529"/>
      <c r="IM1339" s="529"/>
      <c r="IN1339" s="529"/>
      <c r="IO1339" s="529"/>
      <c r="IP1339" s="529"/>
      <c r="IQ1339" s="529"/>
      <c r="IR1339" s="529"/>
      <c r="IS1339" s="529"/>
      <c r="IT1339" s="529"/>
      <c r="IU1339" s="529"/>
      <c r="IV1339" s="529"/>
      <c r="IW1339" s="529"/>
      <c r="IX1339" s="529"/>
      <c r="IY1339" s="529"/>
      <c r="IZ1339" s="529"/>
      <c r="JA1339" s="529"/>
      <c r="JB1339" s="529"/>
      <c r="JC1339" s="529"/>
      <c r="JD1339" s="529"/>
      <c r="JE1339" s="529"/>
      <c r="JF1339" s="529"/>
      <c r="JG1339" s="529"/>
      <c r="JH1339" s="529"/>
    </row>
    <row r="1340" spans="1:268" s="3" customFormat="1" ht="54.75" customHeight="1" thickBot="1" x14ac:dyDescent="0.3">
      <c r="A1340" s="178"/>
      <c r="B1340" s="178" t="s">
        <v>8520</v>
      </c>
      <c r="C1340" s="178">
        <v>11160149</v>
      </c>
      <c r="D1340" s="179">
        <v>43663</v>
      </c>
      <c r="E1340" s="179">
        <v>43663</v>
      </c>
      <c r="F1340" s="179">
        <v>45855</v>
      </c>
      <c r="G1340" s="178"/>
      <c r="H1340" s="178" t="s">
        <v>1218</v>
      </c>
      <c r="I1340" s="178"/>
      <c r="J1340" s="178" t="s">
        <v>8521</v>
      </c>
      <c r="K1340" s="178" t="s">
        <v>55</v>
      </c>
      <c r="L1340" s="178" t="s">
        <v>8522</v>
      </c>
      <c r="M1340" s="178" t="s">
        <v>131</v>
      </c>
      <c r="N1340" s="178" t="s">
        <v>131</v>
      </c>
      <c r="O1340" s="178" t="s">
        <v>52</v>
      </c>
      <c r="P1340" s="180" t="s">
        <v>5291</v>
      </c>
      <c r="Q1340" s="178" t="s">
        <v>8524</v>
      </c>
      <c r="R1340" s="178" t="s">
        <v>131</v>
      </c>
      <c r="S1340" s="178" t="s">
        <v>131</v>
      </c>
      <c r="T1340" s="178" t="s">
        <v>52</v>
      </c>
      <c r="U1340" s="180" t="s">
        <v>5291</v>
      </c>
      <c r="V1340" s="178" t="s">
        <v>8523</v>
      </c>
      <c r="W1340" s="178" t="s">
        <v>359</v>
      </c>
      <c r="X1340" s="178"/>
      <c r="Y1340" s="178"/>
      <c r="Z1340" s="181" t="s">
        <v>467</v>
      </c>
      <c r="AA1340" s="178" t="s">
        <v>359</v>
      </c>
      <c r="AB1340" s="178"/>
      <c r="AC1340" s="178"/>
      <c r="AD1340" s="178"/>
      <c r="AE1340" s="178"/>
      <c r="AF1340" s="178"/>
      <c r="AG1340" s="178"/>
      <c r="AH1340" s="178"/>
      <c r="AI1340" s="178"/>
      <c r="AJ1340" s="178"/>
      <c r="AK1340" s="178"/>
      <c r="AL1340" s="178"/>
      <c r="AM1340" s="178"/>
      <c r="AN1340" s="178"/>
      <c r="AO1340" s="178"/>
      <c r="AP1340" s="178"/>
      <c r="AQ1340" s="178"/>
      <c r="AR1340" s="178"/>
      <c r="AS1340" s="178" t="s">
        <v>3566</v>
      </c>
      <c r="AT1340" s="178"/>
      <c r="AU1340" s="178"/>
      <c r="AV1340" s="178"/>
      <c r="AW1340" s="178" t="s">
        <v>8527</v>
      </c>
      <c r="AX1340" s="178" t="s">
        <v>8528</v>
      </c>
      <c r="AY1340" s="178">
        <v>42</v>
      </c>
      <c r="AZ1340" s="178">
        <v>18</v>
      </c>
      <c r="BA1340" s="178">
        <v>17.899999999999999</v>
      </c>
      <c r="BB1340" s="178">
        <v>23</v>
      </c>
      <c r="BC1340" s="178">
        <v>34</v>
      </c>
      <c r="BD1340" s="178">
        <v>6.2</v>
      </c>
      <c r="BE1340" s="178">
        <f t="shared" si="280"/>
        <v>42.304972222222219</v>
      </c>
      <c r="BF1340" s="180">
        <f t="shared" si="281"/>
        <v>23.56838888888889</v>
      </c>
      <c r="BG1340" s="178" t="s">
        <v>38</v>
      </c>
      <c r="BH1340" s="178"/>
      <c r="BI1340" s="178"/>
      <c r="BJ1340" s="179"/>
      <c r="BK1340" s="178"/>
      <c r="BL1340" s="179"/>
      <c r="BM1340" s="178"/>
      <c r="BN1340" s="178"/>
      <c r="BO1340" s="178"/>
      <c r="BP1340" s="178"/>
      <c r="BQ1340" s="178"/>
      <c r="BR1340" s="178"/>
      <c r="BS1340" s="178"/>
      <c r="BT1340" s="529"/>
      <c r="BU1340" s="529"/>
      <c r="BV1340" s="529"/>
      <c r="BW1340" s="529"/>
      <c r="BX1340" s="529"/>
      <c r="BY1340" s="529"/>
      <c r="BZ1340" s="529"/>
      <c r="CA1340" s="529"/>
      <c r="CB1340" s="529"/>
      <c r="CC1340" s="529"/>
      <c r="CD1340" s="529"/>
      <c r="CE1340" s="529"/>
      <c r="CF1340" s="529"/>
      <c r="CG1340" s="529"/>
      <c r="CH1340" s="529"/>
      <c r="CI1340" s="529"/>
      <c r="CJ1340" s="529"/>
      <c r="CK1340" s="529"/>
      <c r="CL1340" s="529"/>
      <c r="CM1340" s="529"/>
      <c r="CN1340" s="529"/>
      <c r="CO1340" s="529"/>
      <c r="CP1340" s="529"/>
      <c r="CQ1340" s="529"/>
      <c r="CR1340" s="529"/>
      <c r="CS1340" s="529"/>
      <c r="CT1340" s="529"/>
      <c r="CU1340" s="529"/>
      <c r="CV1340" s="529"/>
      <c r="CW1340" s="529"/>
      <c r="CX1340" s="529"/>
      <c r="CY1340" s="529"/>
      <c r="CZ1340" s="529"/>
      <c r="DA1340" s="529"/>
      <c r="DB1340" s="529"/>
      <c r="DC1340" s="529"/>
      <c r="DD1340" s="529"/>
      <c r="DE1340" s="529"/>
      <c r="DF1340" s="529"/>
      <c r="DG1340" s="529"/>
      <c r="DH1340" s="529"/>
      <c r="DI1340" s="529"/>
      <c r="DJ1340" s="529"/>
      <c r="DK1340" s="529"/>
      <c r="DL1340" s="529"/>
      <c r="DM1340" s="529"/>
      <c r="DN1340" s="529"/>
      <c r="DO1340" s="529"/>
      <c r="DP1340" s="529"/>
      <c r="DQ1340" s="529"/>
      <c r="DR1340" s="529"/>
      <c r="DS1340" s="529"/>
      <c r="DT1340" s="529"/>
      <c r="DU1340" s="529"/>
      <c r="DV1340" s="529"/>
      <c r="DW1340" s="529"/>
      <c r="DX1340" s="529"/>
      <c r="DY1340" s="529"/>
      <c r="DZ1340" s="529"/>
      <c r="EA1340" s="529"/>
      <c r="EB1340" s="529"/>
      <c r="EC1340" s="529"/>
      <c r="ED1340" s="529"/>
      <c r="EE1340" s="529"/>
      <c r="EF1340" s="529"/>
      <c r="EG1340" s="529"/>
      <c r="EH1340" s="529"/>
      <c r="EI1340" s="529"/>
      <c r="EJ1340" s="529"/>
      <c r="EK1340" s="529"/>
      <c r="EL1340" s="529"/>
      <c r="EM1340" s="529"/>
      <c r="EN1340" s="529"/>
      <c r="EO1340" s="529"/>
      <c r="EP1340" s="529"/>
      <c r="EQ1340" s="529"/>
      <c r="ER1340" s="529"/>
      <c r="ES1340" s="529"/>
      <c r="ET1340" s="529"/>
      <c r="EU1340" s="529"/>
      <c r="EV1340" s="529"/>
      <c r="EW1340" s="529"/>
      <c r="EX1340" s="529"/>
      <c r="EY1340" s="529"/>
      <c r="EZ1340" s="529"/>
      <c r="FA1340" s="529"/>
      <c r="FB1340" s="529"/>
      <c r="FC1340" s="529"/>
      <c r="FD1340" s="529"/>
      <c r="FE1340" s="529"/>
      <c r="FF1340" s="529"/>
      <c r="FG1340" s="529"/>
      <c r="FH1340" s="529"/>
      <c r="FI1340" s="529"/>
      <c r="FJ1340" s="529"/>
      <c r="FK1340" s="529"/>
      <c r="FL1340" s="529"/>
      <c r="FM1340" s="529"/>
      <c r="FN1340" s="529"/>
      <c r="FO1340" s="529"/>
      <c r="FP1340" s="529"/>
      <c r="FQ1340" s="529"/>
      <c r="FR1340" s="529"/>
      <c r="FS1340" s="529"/>
      <c r="FT1340" s="529"/>
      <c r="FU1340" s="529"/>
      <c r="FV1340" s="529"/>
      <c r="FW1340" s="529"/>
      <c r="FX1340" s="529"/>
      <c r="FY1340" s="529"/>
      <c r="FZ1340" s="529"/>
      <c r="GA1340" s="529"/>
      <c r="GB1340" s="529"/>
      <c r="GC1340" s="529"/>
      <c r="GD1340" s="529"/>
      <c r="GE1340" s="529"/>
      <c r="GF1340" s="529"/>
      <c r="GG1340" s="529"/>
      <c r="GH1340" s="529"/>
      <c r="GI1340" s="529"/>
      <c r="GJ1340" s="529"/>
      <c r="GK1340" s="529"/>
      <c r="GL1340" s="529"/>
      <c r="GM1340" s="529"/>
      <c r="GN1340" s="529"/>
      <c r="GO1340" s="529"/>
      <c r="GP1340" s="529"/>
      <c r="GQ1340" s="529"/>
      <c r="GR1340" s="529"/>
      <c r="GS1340" s="529"/>
      <c r="GT1340" s="529"/>
      <c r="GU1340" s="529"/>
      <c r="GV1340" s="529"/>
      <c r="GW1340" s="529"/>
      <c r="GX1340" s="529"/>
      <c r="GY1340" s="529"/>
      <c r="GZ1340" s="529"/>
      <c r="HA1340" s="529"/>
      <c r="HB1340" s="529"/>
      <c r="HC1340" s="529"/>
      <c r="HD1340" s="529"/>
      <c r="HE1340" s="529"/>
      <c r="HF1340" s="529"/>
      <c r="HG1340" s="529"/>
      <c r="HH1340" s="529"/>
      <c r="HI1340" s="529"/>
      <c r="HJ1340" s="529"/>
      <c r="HK1340" s="529"/>
      <c r="HL1340" s="529"/>
      <c r="HM1340" s="529"/>
      <c r="HN1340" s="529"/>
      <c r="HO1340" s="529"/>
      <c r="HP1340" s="529"/>
      <c r="HQ1340" s="529"/>
      <c r="HR1340" s="529"/>
      <c r="HS1340" s="529"/>
      <c r="HT1340" s="529"/>
      <c r="HU1340" s="529"/>
      <c r="HV1340" s="529"/>
      <c r="HW1340" s="529"/>
      <c r="HX1340" s="529"/>
      <c r="HY1340" s="529"/>
      <c r="HZ1340" s="529"/>
      <c r="IA1340" s="529"/>
      <c r="IB1340" s="529"/>
      <c r="IC1340" s="529"/>
      <c r="ID1340" s="529"/>
      <c r="IE1340" s="529"/>
      <c r="IF1340" s="529"/>
      <c r="IG1340" s="529"/>
      <c r="IH1340" s="529"/>
      <c r="II1340" s="529"/>
      <c r="IJ1340" s="529"/>
      <c r="IK1340" s="529"/>
      <c r="IL1340" s="529"/>
      <c r="IM1340" s="529"/>
      <c r="IN1340" s="529"/>
      <c r="IO1340" s="529"/>
      <c r="IP1340" s="529"/>
      <c r="IQ1340" s="529"/>
      <c r="IR1340" s="529"/>
      <c r="IS1340" s="529"/>
      <c r="IT1340" s="529"/>
      <c r="IU1340" s="529"/>
      <c r="IV1340" s="529"/>
      <c r="IW1340" s="529"/>
      <c r="IX1340" s="529"/>
      <c r="IY1340" s="529"/>
      <c r="IZ1340" s="529"/>
      <c r="JA1340" s="529"/>
      <c r="JB1340" s="529"/>
      <c r="JC1340" s="529"/>
      <c r="JD1340" s="529"/>
      <c r="JE1340" s="529"/>
      <c r="JF1340" s="529"/>
      <c r="JG1340" s="529"/>
      <c r="JH1340" s="529"/>
    </row>
    <row r="1341" spans="1:268" s="3" customFormat="1" ht="54.75" customHeight="1" x14ac:dyDescent="0.25">
      <c r="A1341" s="1" t="s">
        <v>3387</v>
      </c>
      <c r="B1341" s="1" t="s">
        <v>8529</v>
      </c>
      <c r="C1341" s="1">
        <v>11760008</v>
      </c>
      <c r="D1341" s="7">
        <v>43655</v>
      </c>
      <c r="E1341" s="7">
        <v>43655</v>
      </c>
      <c r="F1341" s="7">
        <v>48038</v>
      </c>
      <c r="G1341" s="1"/>
      <c r="H1341" s="1" t="s">
        <v>8530</v>
      </c>
      <c r="I1341" s="1"/>
      <c r="J1341" s="1" t="s">
        <v>1001</v>
      </c>
      <c r="K1341" s="1" t="s">
        <v>55</v>
      </c>
      <c r="L1341" s="1" t="s">
        <v>8533</v>
      </c>
      <c r="M1341" s="1" t="s">
        <v>181</v>
      </c>
      <c r="N1341" s="1" t="s">
        <v>151</v>
      </c>
      <c r="O1341" s="1" t="s">
        <v>52</v>
      </c>
      <c r="P1341" s="6" t="s">
        <v>8531</v>
      </c>
      <c r="Q1341" s="1"/>
      <c r="R1341" s="1" t="s">
        <v>181</v>
      </c>
      <c r="S1341" s="1" t="s">
        <v>151</v>
      </c>
      <c r="T1341" s="1" t="s">
        <v>52</v>
      </c>
      <c r="U1341" s="6" t="s">
        <v>8531</v>
      </c>
      <c r="V1341" s="1" t="s">
        <v>8532</v>
      </c>
      <c r="W1341" s="1" t="s">
        <v>8534</v>
      </c>
      <c r="X1341" s="1"/>
      <c r="Y1341" s="1"/>
      <c r="Z1341" s="9" t="s">
        <v>467</v>
      </c>
      <c r="AA1341" s="1" t="s">
        <v>359</v>
      </c>
      <c r="AB1341" s="1"/>
      <c r="AC1341" s="1">
        <v>1.47</v>
      </c>
      <c r="AD1341" s="1">
        <v>30790</v>
      </c>
      <c r="AE1341" s="1"/>
      <c r="AF1341" s="1"/>
      <c r="AG1341" s="1"/>
      <c r="AH1341" s="1"/>
      <c r="AI1341" s="1"/>
      <c r="AJ1341" s="1"/>
      <c r="AK1341" s="1"/>
      <c r="AL1341" s="1">
        <v>30790</v>
      </c>
      <c r="AM1341" s="1"/>
      <c r="AN1341" s="1"/>
      <c r="AO1341" s="1"/>
      <c r="AP1341" s="1"/>
      <c r="AQ1341" s="1"/>
      <c r="AR1341" s="1"/>
      <c r="AS1341" s="1" t="s">
        <v>467</v>
      </c>
      <c r="AT1341" s="1"/>
      <c r="AU1341" s="1"/>
      <c r="AV1341" s="1"/>
      <c r="AW1341" s="1" t="s">
        <v>8535</v>
      </c>
      <c r="AX1341" s="1" t="s">
        <v>8536</v>
      </c>
      <c r="AY1341" s="1">
        <v>42</v>
      </c>
      <c r="AZ1341" s="1">
        <v>52</v>
      </c>
      <c r="BA1341" s="1">
        <v>48.3</v>
      </c>
      <c r="BB1341" s="1">
        <v>23</v>
      </c>
      <c r="BC1341" s="1">
        <v>6</v>
      </c>
      <c r="BD1341" s="1">
        <v>34.71</v>
      </c>
      <c r="BE1341" s="1">
        <f t="shared" si="280"/>
        <v>42.880083333333332</v>
      </c>
      <c r="BF1341" s="6">
        <f t="shared" si="281"/>
        <v>23.109641666666668</v>
      </c>
      <c r="BG1341" s="1" t="s">
        <v>47</v>
      </c>
      <c r="BH1341" s="1"/>
      <c r="BI1341" s="1"/>
      <c r="BJ1341" s="7"/>
      <c r="BK1341" s="1">
        <v>4588</v>
      </c>
      <c r="BL1341" s="7">
        <v>45833</v>
      </c>
      <c r="BM1341" s="1"/>
      <c r="BN1341" s="1"/>
      <c r="BO1341" s="1"/>
      <c r="BP1341" s="1"/>
      <c r="BQ1341" s="1"/>
      <c r="BR1341" s="1"/>
      <c r="BS1341" s="1"/>
      <c r="BT1341" s="529"/>
      <c r="BU1341" s="529"/>
      <c r="BV1341" s="529"/>
      <c r="BW1341" s="529"/>
      <c r="BX1341" s="529"/>
      <c r="BY1341" s="529"/>
      <c r="BZ1341" s="529"/>
      <c r="CA1341" s="529"/>
      <c r="CB1341" s="529"/>
      <c r="CC1341" s="529"/>
      <c r="CD1341" s="529"/>
      <c r="CE1341" s="529"/>
      <c r="CF1341" s="529"/>
      <c r="CG1341" s="529"/>
      <c r="CH1341" s="529"/>
      <c r="CI1341" s="529"/>
      <c r="CJ1341" s="529"/>
      <c r="CK1341" s="529"/>
      <c r="CL1341" s="529"/>
      <c r="CM1341" s="529"/>
      <c r="CN1341" s="529"/>
      <c r="CO1341" s="529"/>
      <c r="CP1341" s="529"/>
      <c r="CQ1341" s="529"/>
      <c r="CR1341" s="529"/>
      <c r="CS1341" s="529"/>
      <c r="CT1341" s="529"/>
      <c r="CU1341" s="529"/>
      <c r="CV1341" s="529"/>
      <c r="CW1341" s="529"/>
      <c r="CX1341" s="529"/>
      <c r="CY1341" s="529"/>
      <c r="CZ1341" s="529"/>
      <c r="DA1341" s="529"/>
      <c r="DB1341" s="529"/>
      <c r="DC1341" s="529"/>
      <c r="DD1341" s="529"/>
      <c r="DE1341" s="529"/>
      <c r="DF1341" s="529"/>
      <c r="DG1341" s="529"/>
      <c r="DH1341" s="529"/>
      <c r="DI1341" s="529"/>
      <c r="DJ1341" s="529"/>
      <c r="DK1341" s="529"/>
      <c r="DL1341" s="529"/>
      <c r="DM1341" s="529"/>
      <c r="DN1341" s="529"/>
      <c r="DO1341" s="529"/>
      <c r="DP1341" s="529"/>
      <c r="DQ1341" s="529"/>
      <c r="DR1341" s="529"/>
      <c r="DS1341" s="529"/>
      <c r="DT1341" s="529"/>
      <c r="DU1341" s="529"/>
      <c r="DV1341" s="529"/>
      <c r="DW1341" s="529"/>
      <c r="DX1341" s="529"/>
      <c r="DY1341" s="529"/>
      <c r="DZ1341" s="529"/>
      <c r="EA1341" s="529"/>
      <c r="EB1341" s="529"/>
      <c r="EC1341" s="529"/>
      <c r="ED1341" s="529"/>
      <c r="EE1341" s="529"/>
      <c r="EF1341" s="529"/>
      <c r="EG1341" s="529"/>
      <c r="EH1341" s="529"/>
      <c r="EI1341" s="529"/>
      <c r="EJ1341" s="529"/>
      <c r="EK1341" s="529"/>
      <c r="EL1341" s="529"/>
      <c r="EM1341" s="529"/>
      <c r="EN1341" s="529"/>
      <c r="EO1341" s="529"/>
      <c r="EP1341" s="529"/>
      <c r="EQ1341" s="529"/>
      <c r="ER1341" s="529"/>
      <c r="ES1341" s="529"/>
      <c r="ET1341" s="529"/>
      <c r="EU1341" s="529"/>
      <c r="EV1341" s="529"/>
      <c r="EW1341" s="529"/>
      <c r="EX1341" s="529"/>
      <c r="EY1341" s="529"/>
      <c r="EZ1341" s="529"/>
      <c r="FA1341" s="529"/>
      <c r="FB1341" s="529"/>
      <c r="FC1341" s="529"/>
      <c r="FD1341" s="529"/>
      <c r="FE1341" s="529"/>
      <c r="FF1341" s="529"/>
      <c r="FG1341" s="529"/>
      <c r="FH1341" s="529"/>
      <c r="FI1341" s="529"/>
      <c r="FJ1341" s="529"/>
      <c r="FK1341" s="529"/>
      <c r="FL1341" s="529"/>
      <c r="FM1341" s="529"/>
      <c r="FN1341" s="529"/>
      <c r="FO1341" s="529"/>
      <c r="FP1341" s="529"/>
      <c r="FQ1341" s="529"/>
      <c r="FR1341" s="529"/>
      <c r="FS1341" s="529"/>
      <c r="FT1341" s="529"/>
      <c r="FU1341" s="529"/>
      <c r="FV1341" s="529"/>
      <c r="FW1341" s="529"/>
      <c r="FX1341" s="529"/>
      <c r="FY1341" s="529"/>
      <c r="FZ1341" s="529"/>
      <c r="GA1341" s="529"/>
      <c r="GB1341" s="529"/>
      <c r="GC1341" s="529"/>
      <c r="GD1341" s="529"/>
      <c r="GE1341" s="529"/>
      <c r="GF1341" s="529"/>
      <c r="GG1341" s="529"/>
      <c r="GH1341" s="529"/>
      <c r="GI1341" s="529"/>
      <c r="GJ1341" s="529"/>
      <c r="GK1341" s="529"/>
      <c r="GL1341" s="529"/>
      <c r="GM1341" s="529"/>
      <c r="GN1341" s="529"/>
      <c r="GO1341" s="529"/>
      <c r="GP1341" s="529"/>
      <c r="GQ1341" s="529"/>
      <c r="GR1341" s="529"/>
      <c r="GS1341" s="529"/>
      <c r="GT1341" s="529"/>
      <c r="GU1341" s="529"/>
      <c r="GV1341" s="529"/>
      <c r="GW1341" s="529"/>
      <c r="GX1341" s="529"/>
      <c r="GY1341" s="529"/>
      <c r="GZ1341" s="529"/>
      <c r="HA1341" s="529"/>
      <c r="HB1341" s="529"/>
      <c r="HC1341" s="529"/>
      <c r="HD1341" s="529"/>
      <c r="HE1341" s="529"/>
      <c r="HF1341" s="529"/>
      <c r="HG1341" s="529"/>
      <c r="HH1341" s="529"/>
      <c r="HI1341" s="529"/>
      <c r="HJ1341" s="529"/>
      <c r="HK1341" s="529"/>
      <c r="HL1341" s="529"/>
      <c r="HM1341" s="529"/>
      <c r="HN1341" s="529"/>
      <c r="HO1341" s="529"/>
      <c r="HP1341" s="529"/>
      <c r="HQ1341" s="529"/>
      <c r="HR1341" s="529"/>
      <c r="HS1341" s="529"/>
      <c r="HT1341" s="529"/>
      <c r="HU1341" s="529"/>
      <c r="HV1341" s="529"/>
      <c r="HW1341" s="529"/>
      <c r="HX1341" s="529"/>
      <c r="HY1341" s="529"/>
      <c r="HZ1341" s="529"/>
      <c r="IA1341" s="529"/>
      <c r="IB1341" s="529"/>
      <c r="IC1341" s="529"/>
      <c r="ID1341" s="529"/>
      <c r="IE1341" s="529"/>
      <c r="IF1341" s="529"/>
      <c r="IG1341" s="529"/>
      <c r="IH1341" s="529"/>
      <c r="II1341" s="529"/>
      <c r="IJ1341" s="529"/>
      <c r="IK1341" s="529"/>
      <c r="IL1341" s="529"/>
      <c r="IM1341" s="529"/>
      <c r="IN1341" s="529"/>
      <c r="IO1341" s="529"/>
      <c r="IP1341" s="529"/>
      <c r="IQ1341" s="529"/>
      <c r="IR1341" s="529"/>
      <c r="IS1341" s="529"/>
      <c r="IT1341" s="529"/>
      <c r="IU1341" s="529"/>
      <c r="IV1341" s="529"/>
      <c r="IW1341" s="529"/>
      <c r="IX1341" s="529"/>
      <c r="IY1341" s="529"/>
      <c r="IZ1341" s="529"/>
      <c r="JA1341" s="529"/>
      <c r="JB1341" s="529"/>
      <c r="JC1341" s="529"/>
      <c r="JD1341" s="529"/>
      <c r="JE1341" s="529"/>
      <c r="JF1341" s="529"/>
      <c r="JG1341" s="529"/>
      <c r="JH1341" s="529"/>
    </row>
    <row r="1342" spans="1:268" s="3" customFormat="1" ht="54.75" customHeight="1" x14ac:dyDescent="0.25">
      <c r="A1342" s="1"/>
      <c r="B1342" s="1" t="s">
        <v>8529</v>
      </c>
      <c r="C1342" s="1">
        <v>11760008</v>
      </c>
      <c r="D1342" s="7">
        <v>43655</v>
      </c>
      <c r="E1342" s="7">
        <v>43655</v>
      </c>
      <c r="F1342" s="7">
        <v>48038</v>
      </c>
      <c r="G1342" s="1"/>
      <c r="H1342" s="1" t="s">
        <v>8530</v>
      </c>
      <c r="I1342" s="1"/>
      <c r="J1342" s="1" t="s">
        <v>1001</v>
      </c>
      <c r="K1342" s="1" t="s">
        <v>55</v>
      </c>
      <c r="L1342" s="1" t="s">
        <v>8533</v>
      </c>
      <c r="M1342" s="1" t="s">
        <v>181</v>
      </c>
      <c r="N1342" s="1" t="s">
        <v>151</v>
      </c>
      <c r="O1342" s="1" t="s">
        <v>52</v>
      </c>
      <c r="P1342" s="6" t="s">
        <v>8531</v>
      </c>
      <c r="Q1342" s="1"/>
      <c r="R1342" s="1" t="s">
        <v>181</v>
      </c>
      <c r="S1342" s="1" t="s">
        <v>151</v>
      </c>
      <c r="T1342" s="1" t="s">
        <v>52</v>
      </c>
      <c r="U1342" s="6" t="s">
        <v>8531</v>
      </c>
      <c r="V1342" s="1" t="s">
        <v>8532</v>
      </c>
      <c r="W1342" s="1" t="s">
        <v>8534</v>
      </c>
      <c r="X1342" s="1"/>
      <c r="Y1342" s="1"/>
      <c r="Z1342" s="9" t="s">
        <v>467</v>
      </c>
      <c r="AA1342" s="1" t="s">
        <v>359</v>
      </c>
      <c r="AB1342" s="1"/>
      <c r="AC1342" s="1"/>
      <c r="AD1342" s="1"/>
      <c r="AE1342" s="1"/>
      <c r="AF1342" s="1"/>
      <c r="AG1342" s="1"/>
      <c r="AH1342" s="1"/>
      <c r="AI1342" s="1"/>
      <c r="AJ1342" s="1"/>
      <c r="AK1342" s="1"/>
      <c r="AL1342" s="1"/>
      <c r="AM1342" s="1"/>
      <c r="AN1342" s="1"/>
      <c r="AO1342" s="1"/>
      <c r="AP1342" s="1"/>
      <c r="AQ1342" s="1"/>
      <c r="AR1342" s="1"/>
      <c r="AS1342" s="1" t="s">
        <v>8540</v>
      </c>
      <c r="AT1342" s="1"/>
      <c r="AU1342" s="1"/>
      <c r="AV1342" s="1"/>
      <c r="AW1342" s="1" t="s">
        <v>8537</v>
      </c>
      <c r="AX1342" s="1" t="s">
        <v>8538</v>
      </c>
      <c r="AY1342" s="1">
        <v>42</v>
      </c>
      <c r="AZ1342" s="1">
        <v>52</v>
      </c>
      <c r="BA1342" s="1">
        <v>47.16</v>
      </c>
      <c r="BB1342" s="1">
        <v>23</v>
      </c>
      <c r="BC1342" s="1">
        <v>6</v>
      </c>
      <c r="BD1342" s="1">
        <v>31.01</v>
      </c>
      <c r="BE1342" s="1">
        <f t="shared" si="280"/>
        <v>42.879766666666669</v>
      </c>
      <c r="BF1342" s="6">
        <f t="shared" si="281"/>
        <v>23.10861388888889</v>
      </c>
      <c r="BG1342" s="1" t="s">
        <v>47</v>
      </c>
      <c r="BH1342" s="1"/>
      <c r="BI1342" s="1"/>
      <c r="BJ1342" s="7"/>
      <c r="BK1342" s="1">
        <v>4588</v>
      </c>
      <c r="BL1342" s="7">
        <v>45833</v>
      </c>
      <c r="BM1342" s="1"/>
      <c r="BN1342" s="1"/>
      <c r="BO1342" s="1"/>
      <c r="BP1342" s="1"/>
      <c r="BQ1342" s="1"/>
      <c r="BR1342" s="1"/>
      <c r="BS1342" s="1"/>
      <c r="BT1342" s="529"/>
      <c r="BU1342" s="529"/>
      <c r="BV1342" s="529"/>
      <c r="BW1342" s="529"/>
      <c r="BX1342" s="529"/>
      <c r="BY1342" s="529"/>
      <c r="BZ1342" s="529"/>
      <c r="CA1342" s="529"/>
      <c r="CB1342" s="529"/>
      <c r="CC1342" s="529"/>
      <c r="CD1342" s="529"/>
      <c r="CE1342" s="529"/>
      <c r="CF1342" s="529"/>
      <c r="CG1342" s="529"/>
      <c r="CH1342" s="529"/>
      <c r="CI1342" s="529"/>
      <c r="CJ1342" s="529"/>
      <c r="CK1342" s="529"/>
      <c r="CL1342" s="529"/>
      <c r="CM1342" s="529"/>
      <c r="CN1342" s="529"/>
      <c r="CO1342" s="529"/>
      <c r="CP1342" s="529"/>
      <c r="CQ1342" s="529"/>
      <c r="CR1342" s="529"/>
      <c r="CS1342" s="529"/>
      <c r="CT1342" s="529"/>
      <c r="CU1342" s="529"/>
      <c r="CV1342" s="529"/>
      <c r="CW1342" s="529"/>
      <c r="CX1342" s="529"/>
      <c r="CY1342" s="529"/>
      <c r="CZ1342" s="529"/>
      <c r="DA1342" s="529"/>
      <c r="DB1342" s="529"/>
      <c r="DC1342" s="529"/>
      <c r="DD1342" s="529"/>
      <c r="DE1342" s="529"/>
      <c r="DF1342" s="529"/>
      <c r="DG1342" s="529"/>
      <c r="DH1342" s="529"/>
      <c r="DI1342" s="529"/>
      <c r="DJ1342" s="529"/>
      <c r="DK1342" s="529"/>
      <c r="DL1342" s="529"/>
      <c r="DM1342" s="529"/>
      <c r="DN1342" s="529"/>
      <c r="DO1342" s="529"/>
      <c r="DP1342" s="529"/>
      <c r="DQ1342" s="529"/>
      <c r="DR1342" s="529"/>
      <c r="DS1342" s="529"/>
      <c r="DT1342" s="529"/>
      <c r="DU1342" s="529"/>
      <c r="DV1342" s="529"/>
      <c r="DW1342" s="529"/>
      <c r="DX1342" s="529"/>
      <c r="DY1342" s="529"/>
      <c r="DZ1342" s="529"/>
      <c r="EA1342" s="529"/>
      <c r="EB1342" s="529"/>
      <c r="EC1342" s="529"/>
      <c r="ED1342" s="529"/>
      <c r="EE1342" s="529"/>
      <c r="EF1342" s="529"/>
      <c r="EG1342" s="529"/>
      <c r="EH1342" s="529"/>
      <c r="EI1342" s="529"/>
      <c r="EJ1342" s="529"/>
      <c r="EK1342" s="529"/>
      <c r="EL1342" s="529"/>
      <c r="EM1342" s="529"/>
      <c r="EN1342" s="529"/>
      <c r="EO1342" s="529"/>
      <c r="EP1342" s="529"/>
      <c r="EQ1342" s="529"/>
      <c r="ER1342" s="529"/>
      <c r="ES1342" s="529"/>
      <c r="ET1342" s="529"/>
      <c r="EU1342" s="529"/>
      <c r="EV1342" s="529"/>
      <c r="EW1342" s="529"/>
      <c r="EX1342" s="529"/>
      <c r="EY1342" s="529"/>
      <c r="EZ1342" s="529"/>
      <c r="FA1342" s="529"/>
      <c r="FB1342" s="529"/>
      <c r="FC1342" s="529"/>
      <c r="FD1342" s="529"/>
      <c r="FE1342" s="529"/>
      <c r="FF1342" s="529"/>
      <c r="FG1342" s="529"/>
      <c r="FH1342" s="529"/>
      <c r="FI1342" s="529"/>
      <c r="FJ1342" s="529"/>
      <c r="FK1342" s="529"/>
      <c r="FL1342" s="529"/>
      <c r="FM1342" s="529"/>
      <c r="FN1342" s="529"/>
      <c r="FO1342" s="529"/>
      <c r="FP1342" s="529"/>
      <c r="FQ1342" s="529"/>
      <c r="FR1342" s="529"/>
      <c r="FS1342" s="529"/>
      <c r="FT1342" s="529"/>
      <c r="FU1342" s="529"/>
      <c r="FV1342" s="529"/>
      <c r="FW1342" s="529"/>
      <c r="FX1342" s="529"/>
      <c r="FY1342" s="529"/>
      <c r="FZ1342" s="529"/>
      <c r="GA1342" s="529"/>
      <c r="GB1342" s="529"/>
      <c r="GC1342" s="529"/>
      <c r="GD1342" s="529"/>
      <c r="GE1342" s="529"/>
      <c r="GF1342" s="529"/>
      <c r="GG1342" s="529"/>
      <c r="GH1342" s="529"/>
      <c r="GI1342" s="529"/>
      <c r="GJ1342" s="529"/>
      <c r="GK1342" s="529"/>
      <c r="GL1342" s="529"/>
      <c r="GM1342" s="529"/>
      <c r="GN1342" s="529"/>
      <c r="GO1342" s="529"/>
      <c r="GP1342" s="529"/>
      <c r="GQ1342" s="529"/>
      <c r="GR1342" s="529"/>
      <c r="GS1342" s="529"/>
      <c r="GT1342" s="529"/>
      <c r="GU1342" s="529"/>
      <c r="GV1342" s="529"/>
      <c r="GW1342" s="529"/>
      <c r="GX1342" s="529"/>
      <c r="GY1342" s="529"/>
      <c r="GZ1342" s="529"/>
      <c r="HA1342" s="529"/>
      <c r="HB1342" s="529"/>
      <c r="HC1342" s="529"/>
      <c r="HD1342" s="529"/>
      <c r="HE1342" s="529"/>
      <c r="HF1342" s="529"/>
      <c r="HG1342" s="529"/>
      <c r="HH1342" s="529"/>
      <c r="HI1342" s="529"/>
      <c r="HJ1342" s="529"/>
      <c r="HK1342" s="529"/>
      <c r="HL1342" s="529"/>
      <c r="HM1342" s="529"/>
      <c r="HN1342" s="529"/>
      <c r="HO1342" s="529"/>
      <c r="HP1342" s="529"/>
      <c r="HQ1342" s="529"/>
      <c r="HR1342" s="529"/>
      <c r="HS1342" s="529"/>
      <c r="HT1342" s="529"/>
      <c r="HU1342" s="529"/>
      <c r="HV1342" s="529"/>
      <c r="HW1342" s="529"/>
      <c r="HX1342" s="529"/>
      <c r="HY1342" s="529"/>
      <c r="HZ1342" s="529"/>
      <c r="IA1342" s="529"/>
      <c r="IB1342" s="529"/>
      <c r="IC1342" s="529"/>
      <c r="ID1342" s="529"/>
      <c r="IE1342" s="529"/>
      <c r="IF1342" s="529"/>
      <c r="IG1342" s="529"/>
      <c r="IH1342" s="529"/>
      <c r="II1342" s="529"/>
      <c r="IJ1342" s="529"/>
      <c r="IK1342" s="529"/>
      <c r="IL1342" s="529"/>
      <c r="IM1342" s="529"/>
      <c r="IN1342" s="529"/>
      <c r="IO1342" s="529"/>
      <c r="IP1342" s="529"/>
      <c r="IQ1342" s="529"/>
      <c r="IR1342" s="529"/>
      <c r="IS1342" s="529"/>
      <c r="IT1342" s="529"/>
      <c r="IU1342" s="529"/>
      <c r="IV1342" s="529"/>
      <c r="IW1342" s="529"/>
      <c r="IX1342" s="529"/>
      <c r="IY1342" s="529"/>
      <c r="IZ1342" s="529"/>
      <c r="JA1342" s="529"/>
      <c r="JB1342" s="529"/>
      <c r="JC1342" s="529"/>
      <c r="JD1342" s="529"/>
      <c r="JE1342" s="529"/>
      <c r="JF1342" s="529"/>
      <c r="JG1342" s="529"/>
      <c r="JH1342" s="529"/>
    </row>
    <row r="1343" spans="1:268" s="3" customFormat="1" ht="54.75" customHeight="1" x14ac:dyDescent="0.25">
      <c r="A1343" s="1"/>
      <c r="B1343" s="1" t="s">
        <v>8529</v>
      </c>
      <c r="C1343" s="1">
        <v>11760008</v>
      </c>
      <c r="D1343" s="7">
        <v>43655</v>
      </c>
      <c r="E1343" s="7">
        <v>43655</v>
      </c>
      <c r="F1343" s="7">
        <v>48038</v>
      </c>
      <c r="G1343" s="1"/>
      <c r="H1343" s="1" t="s">
        <v>8530</v>
      </c>
      <c r="I1343" s="1"/>
      <c r="J1343" s="1" t="s">
        <v>1001</v>
      </c>
      <c r="K1343" s="1" t="s">
        <v>55</v>
      </c>
      <c r="L1343" s="1" t="s">
        <v>8533</v>
      </c>
      <c r="M1343" s="1" t="s">
        <v>181</v>
      </c>
      <c r="N1343" s="1" t="s">
        <v>151</v>
      </c>
      <c r="O1343" s="1" t="s">
        <v>52</v>
      </c>
      <c r="P1343" s="6" t="s">
        <v>8531</v>
      </c>
      <c r="Q1343" s="1"/>
      <c r="R1343" s="1" t="s">
        <v>181</v>
      </c>
      <c r="S1343" s="1" t="s">
        <v>151</v>
      </c>
      <c r="T1343" s="1" t="s">
        <v>52</v>
      </c>
      <c r="U1343" s="6" t="s">
        <v>8531</v>
      </c>
      <c r="V1343" s="1" t="s">
        <v>8532</v>
      </c>
      <c r="W1343" s="1" t="s">
        <v>8534</v>
      </c>
      <c r="X1343" s="1"/>
      <c r="Y1343" s="1"/>
      <c r="Z1343" s="9" t="s">
        <v>467</v>
      </c>
      <c r="AA1343" s="1" t="s">
        <v>359</v>
      </c>
      <c r="AB1343" s="1"/>
      <c r="AC1343" s="1"/>
      <c r="AD1343" s="1"/>
      <c r="AE1343" s="1"/>
      <c r="AF1343" s="1"/>
      <c r="AG1343" s="1"/>
      <c r="AH1343" s="1"/>
      <c r="AI1343" s="1"/>
      <c r="AJ1343" s="1"/>
      <c r="AK1343" s="1"/>
      <c r="AL1343" s="1"/>
      <c r="AM1343" s="1"/>
      <c r="AN1343" s="1"/>
      <c r="AO1343" s="1"/>
      <c r="AP1343" s="1"/>
      <c r="AQ1343" s="1"/>
      <c r="AR1343" s="1"/>
      <c r="AS1343" s="1" t="s">
        <v>8539</v>
      </c>
      <c r="AT1343" s="1"/>
      <c r="AU1343" s="1"/>
      <c r="AV1343" s="1"/>
      <c r="AW1343" s="1" t="s">
        <v>8541</v>
      </c>
      <c r="AX1343" s="1" t="s">
        <v>8542</v>
      </c>
      <c r="AY1343" s="1">
        <v>42</v>
      </c>
      <c r="AZ1343" s="1">
        <v>52</v>
      </c>
      <c r="BA1343" s="1">
        <v>47.2</v>
      </c>
      <c r="BB1343" s="1">
        <v>23</v>
      </c>
      <c r="BC1343" s="1">
        <v>6</v>
      </c>
      <c r="BD1343" s="1">
        <v>33.700000000000003</v>
      </c>
      <c r="BE1343" s="1">
        <f t="shared" si="280"/>
        <v>42.879777777777775</v>
      </c>
      <c r="BF1343" s="6">
        <f t="shared" si="281"/>
        <v>23.109361111111113</v>
      </c>
      <c r="BG1343" s="1" t="s">
        <v>47</v>
      </c>
      <c r="BH1343" s="1"/>
      <c r="BI1343" s="1"/>
      <c r="BJ1343" s="7"/>
      <c r="BK1343" s="1">
        <v>4588</v>
      </c>
      <c r="BL1343" s="7">
        <v>45833</v>
      </c>
      <c r="BM1343" s="1"/>
      <c r="BN1343" s="1"/>
      <c r="BO1343" s="1"/>
      <c r="BP1343" s="1"/>
      <c r="BQ1343" s="1"/>
      <c r="BR1343" s="1"/>
      <c r="BS1343" s="1"/>
      <c r="BT1343" s="529"/>
      <c r="BU1343" s="529"/>
      <c r="BV1343" s="529"/>
      <c r="BW1343" s="529"/>
      <c r="BX1343" s="529"/>
      <c r="BY1343" s="529"/>
      <c r="BZ1343" s="529"/>
      <c r="CA1343" s="529"/>
      <c r="CB1343" s="529"/>
      <c r="CC1343" s="529"/>
      <c r="CD1343" s="529"/>
      <c r="CE1343" s="529"/>
      <c r="CF1343" s="529"/>
      <c r="CG1343" s="529"/>
      <c r="CH1343" s="529"/>
      <c r="CI1343" s="529"/>
      <c r="CJ1343" s="529"/>
      <c r="CK1343" s="529"/>
      <c r="CL1343" s="529"/>
      <c r="CM1343" s="529"/>
      <c r="CN1343" s="529"/>
      <c r="CO1343" s="529"/>
      <c r="CP1343" s="529"/>
      <c r="CQ1343" s="529"/>
      <c r="CR1343" s="529"/>
      <c r="CS1343" s="529"/>
      <c r="CT1343" s="529"/>
      <c r="CU1343" s="529"/>
      <c r="CV1343" s="529"/>
      <c r="CW1343" s="529"/>
      <c r="CX1343" s="529"/>
      <c r="CY1343" s="529"/>
      <c r="CZ1343" s="529"/>
      <c r="DA1343" s="529"/>
      <c r="DB1343" s="529"/>
      <c r="DC1343" s="529"/>
      <c r="DD1343" s="529"/>
      <c r="DE1343" s="529"/>
      <c r="DF1343" s="529"/>
      <c r="DG1343" s="529"/>
      <c r="DH1343" s="529"/>
      <c r="DI1343" s="529"/>
      <c r="DJ1343" s="529"/>
      <c r="DK1343" s="529"/>
      <c r="DL1343" s="529"/>
      <c r="DM1343" s="529"/>
      <c r="DN1343" s="529"/>
      <c r="DO1343" s="529"/>
      <c r="DP1343" s="529"/>
      <c r="DQ1343" s="529"/>
      <c r="DR1343" s="529"/>
      <c r="DS1343" s="529"/>
      <c r="DT1343" s="529"/>
      <c r="DU1343" s="529"/>
      <c r="DV1343" s="529"/>
      <c r="DW1343" s="529"/>
      <c r="DX1343" s="529"/>
      <c r="DY1343" s="529"/>
      <c r="DZ1343" s="529"/>
      <c r="EA1343" s="529"/>
      <c r="EB1343" s="529"/>
      <c r="EC1343" s="529"/>
      <c r="ED1343" s="529"/>
      <c r="EE1343" s="529"/>
      <c r="EF1343" s="529"/>
      <c r="EG1343" s="529"/>
      <c r="EH1343" s="529"/>
      <c r="EI1343" s="529"/>
      <c r="EJ1343" s="529"/>
      <c r="EK1343" s="529"/>
      <c r="EL1343" s="529"/>
      <c r="EM1343" s="529"/>
      <c r="EN1343" s="529"/>
      <c r="EO1343" s="529"/>
      <c r="EP1343" s="529"/>
      <c r="EQ1343" s="529"/>
      <c r="ER1343" s="529"/>
      <c r="ES1343" s="529"/>
      <c r="ET1343" s="529"/>
      <c r="EU1343" s="529"/>
      <c r="EV1343" s="529"/>
      <c r="EW1343" s="529"/>
      <c r="EX1343" s="529"/>
      <c r="EY1343" s="529"/>
      <c r="EZ1343" s="529"/>
      <c r="FA1343" s="529"/>
      <c r="FB1343" s="529"/>
      <c r="FC1343" s="529"/>
      <c r="FD1343" s="529"/>
      <c r="FE1343" s="529"/>
      <c r="FF1343" s="529"/>
      <c r="FG1343" s="529"/>
      <c r="FH1343" s="529"/>
      <c r="FI1343" s="529"/>
      <c r="FJ1343" s="529"/>
      <c r="FK1343" s="529"/>
      <c r="FL1343" s="529"/>
      <c r="FM1343" s="529"/>
      <c r="FN1343" s="529"/>
      <c r="FO1343" s="529"/>
      <c r="FP1343" s="529"/>
      <c r="FQ1343" s="529"/>
      <c r="FR1343" s="529"/>
      <c r="FS1343" s="529"/>
      <c r="FT1343" s="529"/>
      <c r="FU1343" s="529"/>
      <c r="FV1343" s="529"/>
      <c r="FW1343" s="529"/>
      <c r="FX1343" s="529"/>
      <c r="FY1343" s="529"/>
      <c r="FZ1343" s="529"/>
      <c r="GA1343" s="529"/>
      <c r="GB1343" s="529"/>
      <c r="GC1343" s="529"/>
      <c r="GD1343" s="529"/>
      <c r="GE1343" s="529"/>
      <c r="GF1343" s="529"/>
      <c r="GG1343" s="529"/>
      <c r="GH1343" s="529"/>
      <c r="GI1343" s="529"/>
      <c r="GJ1343" s="529"/>
      <c r="GK1343" s="529"/>
      <c r="GL1343" s="529"/>
      <c r="GM1343" s="529"/>
      <c r="GN1343" s="529"/>
      <c r="GO1343" s="529"/>
      <c r="GP1343" s="529"/>
      <c r="GQ1343" s="529"/>
      <c r="GR1343" s="529"/>
      <c r="GS1343" s="529"/>
      <c r="GT1343" s="529"/>
      <c r="GU1343" s="529"/>
      <c r="GV1343" s="529"/>
      <c r="GW1343" s="529"/>
      <c r="GX1343" s="529"/>
      <c r="GY1343" s="529"/>
      <c r="GZ1343" s="529"/>
      <c r="HA1343" s="529"/>
      <c r="HB1343" s="529"/>
      <c r="HC1343" s="529"/>
      <c r="HD1343" s="529"/>
      <c r="HE1343" s="529"/>
      <c r="HF1343" s="529"/>
      <c r="HG1343" s="529"/>
      <c r="HH1343" s="529"/>
      <c r="HI1343" s="529"/>
      <c r="HJ1343" s="529"/>
      <c r="HK1343" s="529"/>
      <c r="HL1343" s="529"/>
      <c r="HM1343" s="529"/>
      <c r="HN1343" s="529"/>
      <c r="HO1343" s="529"/>
      <c r="HP1343" s="529"/>
      <c r="HQ1343" s="529"/>
      <c r="HR1343" s="529"/>
      <c r="HS1343" s="529"/>
      <c r="HT1343" s="529"/>
      <c r="HU1343" s="529"/>
      <c r="HV1343" s="529"/>
      <c r="HW1343" s="529"/>
      <c r="HX1343" s="529"/>
      <c r="HY1343" s="529"/>
      <c r="HZ1343" s="529"/>
      <c r="IA1343" s="529"/>
      <c r="IB1343" s="529"/>
      <c r="IC1343" s="529"/>
      <c r="ID1343" s="529"/>
      <c r="IE1343" s="529"/>
      <c r="IF1343" s="529"/>
      <c r="IG1343" s="529"/>
      <c r="IH1343" s="529"/>
      <c r="II1343" s="529"/>
      <c r="IJ1343" s="529"/>
      <c r="IK1343" s="529"/>
      <c r="IL1343" s="529"/>
      <c r="IM1343" s="529"/>
      <c r="IN1343" s="529"/>
      <c r="IO1343" s="529"/>
      <c r="IP1343" s="529"/>
      <c r="IQ1343" s="529"/>
      <c r="IR1343" s="529"/>
      <c r="IS1343" s="529"/>
      <c r="IT1343" s="529"/>
      <c r="IU1343" s="529"/>
      <c r="IV1343" s="529"/>
      <c r="IW1343" s="529"/>
      <c r="IX1343" s="529"/>
      <c r="IY1343" s="529"/>
      <c r="IZ1343" s="529"/>
      <c r="JA1343" s="529"/>
      <c r="JB1343" s="529"/>
      <c r="JC1343" s="529"/>
      <c r="JD1343" s="529"/>
      <c r="JE1343" s="529"/>
      <c r="JF1343" s="529"/>
      <c r="JG1343" s="529"/>
      <c r="JH1343" s="529"/>
    </row>
    <row r="1344" spans="1:268" s="3" customFormat="1" ht="54.75" customHeight="1" thickBot="1" x14ac:dyDescent="0.3">
      <c r="A1344" s="178"/>
      <c r="B1344" s="178" t="s">
        <v>8529</v>
      </c>
      <c r="C1344" s="178">
        <v>11760008</v>
      </c>
      <c r="D1344" s="179">
        <v>43655</v>
      </c>
      <c r="E1344" s="179">
        <v>43655</v>
      </c>
      <c r="F1344" s="179">
        <v>48038</v>
      </c>
      <c r="G1344" s="178"/>
      <c r="H1344" s="178" t="s">
        <v>8530</v>
      </c>
      <c r="I1344" s="178"/>
      <c r="J1344" s="178" t="s">
        <v>1001</v>
      </c>
      <c r="K1344" s="178" t="s">
        <v>55</v>
      </c>
      <c r="L1344" s="178" t="s">
        <v>8533</v>
      </c>
      <c r="M1344" s="178" t="s">
        <v>181</v>
      </c>
      <c r="N1344" s="178" t="s">
        <v>151</v>
      </c>
      <c r="O1344" s="178" t="s">
        <v>52</v>
      </c>
      <c r="P1344" s="180" t="s">
        <v>8531</v>
      </c>
      <c r="Q1344" s="178"/>
      <c r="R1344" s="178" t="s">
        <v>181</v>
      </c>
      <c r="S1344" s="178" t="s">
        <v>151</v>
      </c>
      <c r="T1344" s="178" t="s">
        <v>52</v>
      </c>
      <c r="U1344" s="180" t="s">
        <v>8531</v>
      </c>
      <c r="V1344" s="178" t="s">
        <v>8532</v>
      </c>
      <c r="W1344" s="178" t="s">
        <v>8534</v>
      </c>
      <c r="X1344" s="178"/>
      <c r="Y1344" s="178"/>
      <c r="Z1344" s="181" t="s">
        <v>467</v>
      </c>
      <c r="AA1344" s="178" t="s">
        <v>359</v>
      </c>
      <c r="AB1344" s="178"/>
      <c r="AC1344" s="178"/>
      <c r="AD1344" s="178"/>
      <c r="AE1344" s="178"/>
      <c r="AF1344" s="178"/>
      <c r="AG1344" s="178"/>
      <c r="AH1344" s="178"/>
      <c r="AI1344" s="178"/>
      <c r="AJ1344" s="178"/>
      <c r="AK1344" s="178"/>
      <c r="AL1344" s="178"/>
      <c r="AM1344" s="178"/>
      <c r="AN1344" s="178"/>
      <c r="AO1344" s="178"/>
      <c r="AP1344" s="178"/>
      <c r="AQ1344" s="178"/>
      <c r="AR1344" s="178"/>
      <c r="AS1344" s="178" t="s">
        <v>8543</v>
      </c>
      <c r="AT1344" s="178"/>
      <c r="AU1344" s="178"/>
      <c r="AV1344" s="178"/>
      <c r="AW1344" s="178" t="s">
        <v>8544</v>
      </c>
      <c r="AX1344" s="178" t="s">
        <v>8545</v>
      </c>
      <c r="AY1344" s="178">
        <v>42</v>
      </c>
      <c r="AZ1344" s="178">
        <v>52</v>
      </c>
      <c r="BA1344" s="178">
        <v>47.8</v>
      </c>
      <c r="BB1344" s="178">
        <v>23</v>
      </c>
      <c r="BC1344" s="178">
        <v>6</v>
      </c>
      <c r="BD1344" s="178">
        <v>31.2</v>
      </c>
      <c r="BE1344" s="178">
        <f t="shared" si="280"/>
        <v>42.879944444444448</v>
      </c>
      <c r="BF1344" s="180">
        <f t="shared" si="281"/>
        <v>23.108666666666668</v>
      </c>
      <c r="BG1344" s="178" t="s">
        <v>47</v>
      </c>
      <c r="BH1344" s="178"/>
      <c r="BI1344" s="178"/>
      <c r="BJ1344" s="179"/>
      <c r="BK1344" s="178">
        <v>4588</v>
      </c>
      <c r="BL1344" s="179">
        <v>45833</v>
      </c>
      <c r="BM1344" s="178"/>
      <c r="BN1344" s="178"/>
      <c r="BO1344" s="178"/>
      <c r="BP1344" s="178"/>
      <c r="BQ1344" s="178"/>
      <c r="BR1344" s="178"/>
      <c r="BS1344" s="178"/>
      <c r="BT1344" s="529"/>
      <c r="BU1344" s="529"/>
      <c r="BV1344" s="529"/>
      <c r="BW1344" s="529"/>
      <c r="BX1344" s="529"/>
      <c r="BY1344" s="529"/>
      <c r="BZ1344" s="529"/>
      <c r="CA1344" s="529"/>
      <c r="CB1344" s="529"/>
      <c r="CC1344" s="529"/>
      <c r="CD1344" s="529"/>
      <c r="CE1344" s="529"/>
      <c r="CF1344" s="529"/>
      <c r="CG1344" s="529"/>
      <c r="CH1344" s="529"/>
      <c r="CI1344" s="529"/>
      <c r="CJ1344" s="529"/>
      <c r="CK1344" s="529"/>
      <c r="CL1344" s="529"/>
      <c r="CM1344" s="529"/>
      <c r="CN1344" s="529"/>
      <c r="CO1344" s="529"/>
      <c r="CP1344" s="529"/>
      <c r="CQ1344" s="529"/>
      <c r="CR1344" s="529"/>
      <c r="CS1344" s="529"/>
      <c r="CT1344" s="529"/>
      <c r="CU1344" s="529"/>
      <c r="CV1344" s="529"/>
      <c r="CW1344" s="529"/>
      <c r="CX1344" s="529"/>
      <c r="CY1344" s="529"/>
      <c r="CZ1344" s="529"/>
      <c r="DA1344" s="529"/>
      <c r="DB1344" s="529"/>
      <c r="DC1344" s="529"/>
      <c r="DD1344" s="529"/>
      <c r="DE1344" s="529"/>
      <c r="DF1344" s="529"/>
      <c r="DG1344" s="529"/>
      <c r="DH1344" s="529"/>
      <c r="DI1344" s="529"/>
      <c r="DJ1344" s="529"/>
      <c r="DK1344" s="529"/>
      <c r="DL1344" s="529"/>
      <c r="DM1344" s="529"/>
      <c r="DN1344" s="529"/>
      <c r="DO1344" s="529"/>
      <c r="DP1344" s="529"/>
      <c r="DQ1344" s="529"/>
      <c r="DR1344" s="529"/>
      <c r="DS1344" s="529"/>
      <c r="DT1344" s="529"/>
      <c r="DU1344" s="529"/>
      <c r="DV1344" s="529"/>
      <c r="DW1344" s="529"/>
      <c r="DX1344" s="529"/>
      <c r="DY1344" s="529"/>
      <c r="DZ1344" s="529"/>
      <c r="EA1344" s="529"/>
      <c r="EB1344" s="529"/>
      <c r="EC1344" s="529"/>
      <c r="ED1344" s="529"/>
      <c r="EE1344" s="529"/>
      <c r="EF1344" s="529"/>
      <c r="EG1344" s="529"/>
      <c r="EH1344" s="529"/>
      <c r="EI1344" s="529"/>
      <c r="EJ1344" s="529"/>
      <c r="EK1344" s="529"/>
      <c r="EL1344" s="529"/>
      <c r="EM1344" s="529"/>
      <c r="EN1344" s="529"/>
      <c r="EO1344" s="529"/>
      <c r="EP1344" s="529"/>
      <c r="EQ1344" s="529"/>
      <c r="ER1344" s="529"/>
      <c r="ES1344" s="529"/>
      <c r="ET1344" s="529"/>
      <c r="EU1344" s="529"/>
      <c r="EV1344" s="529"/>
      <c r="EW1344" s="529"/>
      <c r="EX1344" s="529"/>
      <c r="EY1344" s="529"/>
      <c r="EZ1344" s="529"/>
      <c r="FA1344" s="529"/>
      <c r="FB1344" s="529"/>
      <c r="FC1344" s="529"/>
      <c r="FD1344" s="529"/>
      <c r="FE1344" s="529"/>
      <c r="FF1344" s="529"/>
      <c r="FG1344" s="529"/>
      <c r="FH1344" s="529"/>
      <c r="FI1344" s="529"/>
      <c r="FJ1344" s="529"/>
      <c r="FK1344" s="529"/>
      <c r="FL1344" s="529"/>
      <c r="FM1344" s="529"/>
      <c r="FN1344" s="529"/>
      <c r="FO1344" s="529"/>
      <c r="FP1344" s="529"/>
      <c r="FQ1344" s="529"/>
      <c r="FR1344" s="529"/>
      <c r="FS1344" s="529"/>
      <c r="FT1344" s="529"/>
      <c r="FU1344" s="529"/>
      <c r="FV1344" s="529"/>
      <c r="FW1344" s="529"/>
      <c r="FX1344" s="529"/>
      <c r="FY1344" s="529"/>
      <c r="FZ1344" s="529"/>
      <c r="GA1344" s="529"/>
      <c r="GB1344" s="529"/>
      <c r="GC1344" s="529"/>
      <c r="GD1344" s="529"/>
      <c r="GE1344" s="529"/>
      <c r="GF1344" s="529"/>
      <c r="GG1344" s="529"/>
      <c r="GH1344" s="529"/>
      <c r="GI1344" s="529"/>
      <c r="GJ1344" s="529"/>
      <c r="GK1344" s="529"/>
      <c r="GL1344" s="529"/>
      <c r="GM1344" s="529"/>
      <c r="GN1344" s="529"/>
      <c r="GO1344" s="529"/>
      <c r="GP1344" s="529"/>
      <c r="GQ1344" s="529"/>
      <c r="GR1344" s="529"/>
      <c r="GS1344" s="529"/>
      <c r="GT1344" s="529"/>
      <c r="GU1344" s="529"/>
      <c r="GV1344" s="529"/>
      <c r="GW1344" s="529"/>
      <c r="GX1344" s="529"/>
      <c r="GY1344" s="529"/>
      <c r="GZ1344" s="529"/>
      <c r="HA1344" s="529"/>
      <c r="HB1344" s="529"/>
      <c r="HC1344" s="529"/>
      <c r="HD1344" s="529"/>
      <c r="HE1344" s="529"/>
      <c r="HF1344" s="529"/>
      <c r="HG1344" s="529"/>
      <c r="HH1344" s="529"/>
      <c r="HI1344" s="529"/>
      <c r="HJ1344" s="529"/>
      <c r="HK1344" s="529"/>
      <c r="HL1344" s="529"/>
      <c r="HM1344" s="529"/>
      <c r="HN1344" s="529"/>
      <c r="HO1344" s="529"/>
      <c r="HP1344" s="529"/>
      <c r="HQ1344" s="529"/>
      <c r="HR1344" s="529"/>
      <c r="HS1344" s="529"/>
      <c r="HT1344" s="529"/>
      <c r="HU1344" s="529"/>
      <c r="HV1344" s="529"/>
      <c r="HW1344" s="529"/>
      <c r="HX1344" s="529"/>
      <c r="HY1344" s="529"/>
      <c r="HZ1344" s="529"/>
      <c r="IA1344" s="529"/>
      <c r="IB1344" s="529"/>
      <c r="IC1344" s="529"/>
      <c r="ID1344" s="529"/>
      <c r="IE1344" s="529"/>
      <c r="IF1344" s="529"/>
      <c r="IG1344" s="529"/>
      <c r="IH1344" s="529"/>
      <c r="II1344" s="529"/>
      <c r="IJ1344" s="529"/>
      <c r="IK1344" s="529"/>
      <c r="IL1344" s="529"/>
      <c r="IM1344" s="529"/>
      <c r="IN1344" s="529"/>
      <c r="IO1344" s="529"/>
      <c r="IP1344" s="529"/>
      <c r="IQ1344" s="529"/>
      <c r="IR1344" s="529"/>
      <c r="IS1344" s="529"/>
      <c r="IT1344" s="529"/>
      <c r="IU1344" s="529"/>
      <c r="IV1344" s="529"/>
      <c r="IW1344" s="529"/>
      <c r="IX1344" s="529"/>
      <c r="IY1344" s="529"/>
      <c r="IZ1344" s="529"/>
      <c r="JA1344" s="529"/>
      <c r="JB1344" s="529"/>
      <c r="JC1344" s="529"/>
      <c r="JD1344" s="529"/>
      <c r="JE1344" s="529"/>
      <c r="JF1344" s="529"/>
      <c r="JG1344" s="529"/>
      <c r="JH1344" s="529"/>
    </row>
    <row r="1345" spans="1:268" s="3" customFormat="1" ht="54.75" customHeight="1" x14ac:dyDescent="0.25">
      <c r="A1345" s="1" t="s">
        <v>3387</v>
      </c>
      <c r="B1345" s="1" t="s">
        <v>8546</v>
      </c>
      <c r="C1345" s="1">
        <v>11160150</v>
      </c>
      <c r="D1345" s="7">
        <v>43665</v>
      </c>
      <c r="E1345" s="7">
        <v>43665</v>
      </c>
      <c r="F1345" s="7">
        <v>45857</v>
      </c>
      <c r="G1345" s="1"/>
      <c r="H1345" s="1" t="s">
        <v>1218</v>
      </c>
      <c r="I1345" s="1"/>
      <c r="J1345" s="1" t="s">
        <v>8521</v>
      </c>
      <c r="K1345" s="1" t="s">
        <v>55</v>
      </c>
      <c r="L1345" s="1" t="s">
        <v>8522</v>
      </c>
      <c r="M1345" s="1" t="s">
        <v>131</v>
      </c>
      <c r="N1345" s="1" t="s">
        <v>131</v>
      </c>
      <c r="O1345" s="1" t="s">
        <v>52</v>
      </c>
      <c r="P1345" s="6" t="s">
        <v>5291</v>
      </c>
      <c r="Q1345" s="1" t="s">
        <v>8524</v>
      </c>
      <c r="R1345" s="1" t="s">
        <v>131</v>
      </c>
      <c r="S1345" s="1" t="s">
        <v>131</v>
      </c>
      <c r="T1345" s="1" t="s">
        <v>52</v>
      </c>
      <c r="U1345" s="6" t="s">
        <v>5291</v>
      </c>
      <c r="V1345" s="1" t="s">
        <v>8547</v>
      </c>
      <c r="W1345" s="1" t="s">
        <v>8548</v>
      </c>
      <c r="X1345" s="1"/>
      <c r="Y1345" s="1"/>
      <c r="Z1345" s="9" t="s">
        <v>467</v>
      </c>
      <c r="AA1345" s="1" t="s">
        <v>359</v>
      </c>
      <c r="AB1345" s="1">
        <v>0.80100000000000005</v>
      </c>
      <c r="AC1345" s="1">
        <v>112.5</v>
      </c>
      <c r="AD1345" s="1">
        <v>3547800</v>
      </c>
      <c r="AE1345" s="1"/>
      <c r="AF1345" s="1"/>
      <c r="AG1345" s="1"/>
      <c r="AH1345" s="1"/>
      <c r="AI1345" s="1"/>
      <c r="AJ1345" s="1"/>
      <c r="AK1345" s="1"/>
      <c r="AL1345" s="1">
        <v>3547800</v>
      </c>
      <c r="AM1345" s="1"/>
      <c r="AN1345" s="1"/>
      <c r="AO1345" s="1">
        <v>80.14</v>
      </c>
      <c r="AP1345" s="1">
        <v>2.5</v>
      </c>
      <c r="AQ1345" s="1" t="s">
        <v>38</v>
      </c>
      <c r="AR1345" s="1"/>
      <c r="AS1345" s="1" t="s">
        <v>467</v>
      </c>
      <c r="AT1345" s="1"/>
      <c r="AU1345" s="1"/>
      <c r="AV1345" s="1">
        <v>1050</v>
      </c>
      <c r="AW1345" s="1" t="s">
        <v>8549</v>
      </c>
      <c r="AX1345" s="1" t="s">
        <v>8550</v>
      </c>
      <c r="AY1345" s="1">
        <v>42</v>
      </c>
      <c r="AZ1345" s="1">
        <v>17</v>
      </c>
      <c r="BA1345" s="1">
        <v>57.6</v>
      </c>
      <c r="BB1345" s="1">
        <v>23</v>
      </c>
      <c r="BC1345" s="1">
        <v>34</v>
      </c>
      <c r="BD1345" s="1">
        <v>13.7</v>
      </c>
      <c r="BE1345" s="1">
        <f t="shared" si="280"/>
        <v>42.29933333333333</v>
      </c>
      <c r="BF1345" s="6">
        <f t="shared" si="281"/>
        <v>23.570472222222222</v>
      </c>
      <c r="BG1345" s="1" t="s">
        <v>38</v>
      </c>
      <c r="BH1345" s="1"/>
      <c r="BI1345" s="1"/>
      <c r="BJ1345" s="7"/>
      <c r="BK1345" s="1"/>
      <c r="BL1345" s="7"/>
      <c r="BM1345" s="1"/>
      <c r="BN1345" s="1"/>
      <c r="BO1345" s="1"/>
      <c r="BP1345" s="1"/>
      <c r="BQ1345" s="1"/>
      <c r="BR1345" s="1"/>
      <c r="BS1345" s="1"/>
      <c r="BT1345" s="529"/>
      <c r="BU1345" s="529"/>
      <c r="BV1345" s="529"/>
      <c r="BW1345" s="529"/>
      <c r="BX1345" s="529"/>
      <c r="BY1345" s="529"/>
      <c r="BZ1345" s="529"/>
      <c r="CA1345" s="529"/>
      <c r="CB1345" s="529"/>
      <c r="CC1345" s="529"/>
      <c r="CD1345" s="529"/>
      <c r="CE1345" s="529"/>
      <c r="CF1345" s="529"/>
      <c r="CG1345" s="529"/>
      <c r="CH1345" s="529"/>
      <c r="CI1345" s="529"/>
      <c r="CJ1345" s="529"/>
      <c r="CK1345" s="529"/>
      <c r="CL1345" s="529"/>
      <c r="CM1345" s="529"/>
      <c r="CN1345" s="529"/>
      <c r="CO1345" s="529"/>
      <c r="CP1345" s="529"/>
      <c r="CQ1345" s="529"/>
      <c r="CR1345" s="529"/>
      <c r="CS1345" s="529"/>
      <c r="CT1345" s="529"/>
      <c r="CU1345" s="529"/>
      <c r="CV1345" s="529"/>
      <c r="CW1345" s="529"/>
      <c r="CX1345" s="529"/>
      <c r="CY1345" s="529"/>
      <c r="CZ1345" s="529"/>
      <c r="DA1345" s="529"/>
      <c r="DB1345" s="529"/>
      <c r="DC1345" s="529"/>
      <c r="DD1345" s="529"/>
      <c r="DE1345" s="529"/>
      <c r="DF1345" s="529"/>
      <c r="DG1345" s="529"/>
      <c r="DH1345" s="529"/>
      <c r="DI1345" s="529"/>
      <c r="DJ1345" s="529"/>
      <c r="DK1345" s="529"/>
      <c r="DL1345" s="529"/>
      <c r="DM1345" s="529"/>
      <c r="DN1345" s="529"/>
      <c r="DO1345" s="529"/>
      <c r="DP1345" s="529"/>
      <c r="DQ1345" s="529"/>
      <c r="DR1345" s="529"/>
      <c r="DS1345" s="529"/>
      <c r="DT1345" s="529"/>
      <c r="DU1345" s="529"/>
      <c r="DV1345" s="529"/>
      <c r="DW1345" s="529"/>
      <c r="DX1345" s="529"/>
      <c r="DY1345" s="529"/>
      <c r="DZ1345" s="529"/>
      <c r="EA1345" s="529"/>
      <c r="EB1345" s="529"/>
      <c r="EC1345" s="529"/>
      <c r="ED1345" s="529"/>
      <c r="EE1345" s="529"/>
      <c r="EF1345" s="529"/>
      <c r="EG1345" s="529"/>
      <c r="EH1345" s="529"/>
      <c r="EI1345" s="529"/>
      <c r="EJ1345" s="529"/>
      <c r="EK1345" s="529"/>
      <c r="EL1345" s="529"/>
      <c r="EM1345" s="529"/>
      <c r="EN1345" s="529"/>
      <c r="EO1345" s="529"/>
      <c r="EP1345" s="529"/>
      <c r="EQ1345" s="529"/>
      <c r="ER1345" s="529"/>
      <c r="ES1345" s="529"/>
      <c r="ET1345" s="529"/>
      <c r="EU1345" s="529"/>
      <c r="EV1345" s="529"/>
      <c r="EW1345" s="529"/>
      <c r="EX1345" s="529"/>
      <c r="EY1345" s="529"/>
      <c r="EZ1345" s="529"/>
      <c r="FA1345" s="529"/>
      <c r="FB1345" s="529"/>
      <c r="FC1345" s="529"/>
      <c r="FD1345" s="529"/>
      <c r="FE1345" s="529"/>
      <c r="FF1345" s="529"/>
      <c r="FG1345" s="529"/>
      <c r="FH1345" s="529"/>
      <c r="FI1345" s="529"/>
      <c r="FJ1345" s="529"/>
      <c r="FK1345" s="529"/>
      <c r="FL1345" s="529"/>
      <c r="FM1345" s="529"/>
      <c r="FN1345" s="529"/>
      <c r="FO1345" s="529"/>
      <c r="FP1345" s="529"/>
      <c r="FQ1345" s="529"/>
      <c r="FR1345" s="529"/>
      <c r="FS1345" s="529"/>
      <c r="FT1345" s="529"/>
      <c r="FU1345" s="529"/>
      <c r="FV1345" s="529"/>
      <c r="FW1345" s="529"/>
      <c r="FX1345" s="529"/>
      <c r="FY1345" s="529"/>
      <c r="FZ1345" s="529"/>
      <c r="GA1345" s="529"/>
      <c r="GB1345" s="529"/>
      <c r="GC1345" s="529"/>
      <c r="GD1345" s="529"/>
      <c r="GE1345" s="529"/>
      <c r="GF1345" s="529"/>
      <c r="GG1345" s="529"/>
      <c r="GH1345" s="529"/>
      <c r="GI1345" s="529"/>
      <c r="GJ1345" s="529"/>
      <c r="GK1345" s="529"/>
      <c r="GL1345" s="529"/>
      <c r="GM1345" s="529"/>
      <c r="GN1345" s="529"/>
      <c r="GO1345" s="529"/>
      <c r="GP1345" s="529"/>
      <c r="GQ1345" s="529"/>
      <c r="GR1345" s="529"/>
      <c r="GS1345" s="529"/>
      <c r="GT1345" s="529"/>
      <c r="GU1345" s="529"/>
      <c r="GV1345" s="529"/>
      <c r="GW1345" s="529"/>
      <c r="GX1345" s="529"/>
      <c r="GY1345" s="529"/>
      <c r="GZ1345" s="529"/>
      <c r="HA1345" s="529"/>
      <c r="HB1345" s="529"/>
      <c r="HC1345" s="529"/>
      <c r="HD1345" s="529"/>
      <c r="HE1345" s="529"/>
      <c r="HF1345" s="529"/>
      <c r="HG1345" s="529"/>
      <c r="HH1345" s="529"/>
      <c r="HI1345" s="529"/>
      <c r="HJ1345" s="529"/>
      <c r="HK1345" s="529"/>
      <c r="HL1345" s="529"/>
      <c r="HM1345" s="529"/>
      <c r="HN1345" s="529"/>
      <c r="HO1345" s="529"/>
      <c r="HP1345" s="529"/>
      <c r="HQ1345" s="529"/>
      <c r="HR1345" s="529"/>
      <c r="HS1345" s="529"/>
      <c r="HT1345" s="529"/>
      <c r="HU1345" s="529"/>
      <c r="HV1345" s="529"/>
      <c r="HW1345" s="529"/>
      <c r="HX1345" s="529"/>
      <c r="HY1345" s="529"/>
      <c r="HZ1345" s="529"/>
      <c r="IA1345" s="529"/>
      <c r="IB1345" s="529"/>
      <c r="IC1345" s="529"/>
      <c r="ID1345" s="529"/>
      <c r="IE1345" s="529"/>
      <c r="IF1345" s="529"/>
      <c r="IG1345" s="529"/>
      <c r="IH1345" s="529"/>
      <c r="II1345" s="529"/>
      <c r="IJ1345" s="529"/>
      <c r="IK1345" s="529"/>
      <c r="IL1345" s="529"/>
      <c r="IM1345" s="529"/>
      <c r="IN1345" s="529"/>
      <c r="IO1345" s="529"/>
      <c r="IP1345" s="529"/>
      <c r="IQ1345" s="529"/>
      <c r="IR1345" s="529"/>
      <c r="IS1345" s="529"/>
      <c r="IT1345" s="529"/>
      <c r="IU1345" s="529"/>
      <c r="IV1345" s="529"/>
      <c r="IW1345" s="529"/>
      <c r="IX1345" s="529"/>
      <c r="IY1345" s="529"/>
      <c r="IZ1345" s="529"/>
      <c r="JA1345" s="529"/>
      <c r="JB1345" s="529"/>
      <c r="JC1345" s="529"/>
      <c r="JD1345" s="529"/>
      <c r="JE1345" s="529"/>
      <c r="JF1345" s="529"/>
      <c r="JG1345" s="529"/>
      <c r="JH1345" s="529"/>
    </row>
    <row r="1346" spans="1:268" s="3" customFormat="1" ht="54.75" customHeight="1" thickBot="1" x14ac:dyDescent="0.3">
      <c r="A1346" s="178"/>
      <c r="B1346" s="178" t="s">
        <v>8546</v>
      </c>
      <c r="C1346" s="178">
        <v>11160150</v>
      </c>
      <c r="D1346" s="179">
        <v>43665</v>
      </c>
      <c r="E1346" s="179">
        <v>43665</v>
      </c>
      <c r="F1346" s="179">
        <v>45857</v>
      </c>
      <c r="G1346" s="178"/>
      <c r="H1346" s="178" t="s">
        <v>1218</v>
      </c>
      <c r="I1346" s="178"/>
      <c r="J1346" s="178" t="s">
        <v>8521</v>
      </c>
      <c r="K1346" s="178" t="s">
        <v>55</v>
      </c>
      <c r="L1346" s="178" t="s">
        <v>8522</v>
      </c>
      <c r="M1346" s="178" t="s">
        <v>131</v>
      </c>
      <c r="N1346" s="178" t="s">
        <v>131</v>
      </c>
      <c r="O1346" s="178" t="s">
        <v>52</v>
      </c>
      <c r="P1346" s="180" t="s">
        <v>5291</v>
      </c>
      <c r="Q1346" s="178" t="s">
        <v>8524</v>
      </c>
      <c r="R1346" s="178" t="s">
        <v>131</v>
      </c>
      <c r="S1346" s="178" t="s">
        <v>131</v>
      </c>
      <c r="T1346" s="178" t="s">
        <v>52</v>
      </c>
      <c r="U1346" s="180" t="s">
        <v>5291</v>
      </c>
      <c r="V1346" s="178" t="s">
        <v>8547</v>
      </c>
      <c r="W1346" s="178" t="s">
        <v>8548</v>
      </c>
      <c r="X1346" s="178"/>
      <c r="Y1346" s="178"/>
      <c r="Z1346" s="181" t="s">
        <v>467</v>
      </c>
      <c r="AA1346" s="178" t="s">
        <v>359</v>
      </c>
      <c r="AB1346" s="178"/>
      <c r="AC1346" s="178"/>
      <c r="AD1346" s="178"/>
      <c r="AE1346" s="178"/>
      <c r="AF1346" s="178"/>
      <c r="AG1346" s="178"/>
      <c r="AH1346" s="178"/>
      <c r="AI1346" s="178"/>
      <c r="AJ1346" s="178"/>
      <c r="AK1346" s="178"/>
      <c r="AL1346" s="178"/>
      <c r="AM1346" s="178"/>
      <c r="AN1346" s="178"/>
      <c r="AO1346" s="178"/>
      <c r="AP1346" s="178"/>
      <c r="AQ1346" s="178"/>
      <c r="AR1346" s="178"/>
      <c r="AS1346" s="178" t="s">
        <v>3566</v>
      </c>
      <c r="AT1346" s="178"/>
      <c r="AU1346" s="178"/>
      <c r="AV1346" s="178">
        <v>1027</v>
      </c>
      <c r="AW1346" s="178" t="s">
        <v>8551</v>
      </c>
      <c r="AX1346" s="178" t="s">
        <v>8552</v>
      </c>
      <c r="AY1346" s="178">
        <v>42</v>
      </c>
      <c r="AZ1346" s="178">
        <v>18</v>
      </c>
      <c r="BA1346" s="178">
        <v>17.899999999999999</v>
      </c>
      <c r="BB1346" s="178">
        <v>23</v>
      </c>
      <c r="BC1346" s="178">
        <v>34</v>
      </c>
      <c r="BD1346" s="178">
        <v>6.2</v>
      </c>
      <c r="BE1346" s="178">
        <f t="shared" si="280"/>
        <v>42.304972222222219</v>
      </c>
      <c r="BF1346" s="180">
        <f t="shared" si="281"/>
        <v>23.56838888888889</v>
      </c>
      <c r="BG1346" s="178" t="s">
        <v>38</v>
      </c>
      <c r="BH1346" s="178"/>
      <c r="BI1346" s="178"/>
      <c r="BJ1346" s="179"/>
      <c r="BK1346" s="178"/>
      <c r="BL1346" s="179"/>
      <c r="BM1346" s="178"/>
      <c r="BN1346" s="178"/>
      <c r="BO1346" s="178"/>
      <c r="BP1346" s="178"/>
      <c r="BQ1346" s="178"/>
      <c r="BR1346" s="178"/>
      <c r="BS1346" s="178"/>
      <c r="BT1346" s="529"/>
      <c r="BU1346" s="529"/>
      <c r="BV1346" s="529"/>
      <c r="BW1346" s="529"/>
      <c r="BX1346" s="529"/>
      <c r="BY1346" s="529"/>
      <c r="BZ1346" s="529"/>
      <c r="CA1346" s="529"/>
      <c r="CB1346" s="529"/>
      <c r="CC1346" s="529"/>
      <c r="CD1346" s="529"/>
      <c r="CE1346" s="529"/>
      <c r="CF1346" s="529"/>
      <c r="CG1346" s="529"/>
      <c r="CH1346" s="529"/>
      <c r="CI1346" s="529"/>
      <c r="CJ1346" s="529"/>
      <c r="CK1346" s="529"/>
      <c r="CL1346" s="529"/>
      <c r="CM1346" s="529"/>
      <c r="CN1346" s="529"/>
      <c r="CO1346" s="529"/>
      <c r="CP1346" s="529"/>
      <c r="CQ1346" s="529"/>
      <c r="CR1346" s="529"/>
      <c r="CS1346" s="529"/>
      <c r="CT1346" s="529"/>
      <c r="CU1346" s="529"/>
      <c r="CV1346" s="529"/>
      <c r="CW1346" s="529"/>
      <c r="CX1346" s="529"/>
      <c r="CY1346" s="529"/>
      <c r="CZ1346" s="529"/>
      <c r="DA1346" s="529"/>
      <c r="DB1346" s="529"/>
      <c r="DC1346" s="529"/>
      <c r="DD1346" s="529"/>
      <c r="DE1346" s="529"/>
      <c r="DF1346" s="529"/>
      <c r="DG1346" s="529"/>
      <c r="DH1346" s="529"/>
      <c r="DI1346" s="529"/>
      <c r="DJ1346" s="529"/>
      <c r="DK1346" s="529"/>
      <c r="DL1346" s="529"/>
      <c r="DM1346" s="529"/>
      <c r="DN1346" s="529"/>
      <c r="DO1346" s="529"/>
      <c r="DP1346" s="529"/>
      <c r="DQ1346" s="529"/>
      <c r="DR1346" s="529"/>
      <c r="DS1346" s="529"/>
      <c r="DT1346" s="529"/>
      <c r="DU1346" s="529"/>
      <c r="DV1346" s="529"/>
      <c r="DW1346" s="529"/>
      <c r="DX1346" s="529"/>
      <c r="DY1346" s="529"/>
      <c r="DZ1346" s="529"/>
      <c r="EA1346" s="529"/>
      <c r="EB1346" s="529"/>
      <c r="EC1346" s="529"/>
      <c r="ED1346" s="529"/>
      <c r="EE1346" s="529"/>
      <c r="EF1346" s="529"/>
      <c r="EG1346" s="529"/>
      <c r="EH1346" s="529"/>
      <c r="EI1346" s="529"/>
      <c r="EJ1346" s="529"/>
      <c r="EK1346" s="529"/>
      <c r="EL1346" s="529"/>
      <c r="EM1346" s="529"/>
      <c r="EN1346" s="529"/>
      <c r="EO1346" s="529"/>
      <c r="EP1346" s="529"/>
      <c r="EQ1346" s="529"/>
      <c r="ER1346" s="529"/>
      <c r="ES1346" s="529"/>
      <c r="ET1346" s="529"/>
      <c r="EU1346" s="529"/>
      <c r="EV1346" s="529"/>
      <c r="EW1346" s="529"/>
      <c r="EX1346" s="529"/>
      <c r="EY1346" s="529"/>
      <c r="EZ1346" s="529"/>
      <c r="FA1346" s="529"/>
      <c r="FB1346" s="529"/>
      <c r="FC1346" s="529"/>
      <c r="FD1346" s="529"/>
      <c r="FE1346" s="529"/>
      <c r="FF1346" s="529"/>
      <c r="FG1346" s="529"/>
      <c r="FH1346" s="529"/>
      <c r="FI1346" s="529"/>
      <c r="FJ1346" s="529"/>
      <c r="FK1346" s="529"/>
      <c r="FL1346" s="529"/>
      <c r="FM1346" s="529"/>
      <c r="FN1346" s="529"/>
      <c r="FO1346" s="529"/>
      <c r="FP1346" s="529"/>
      <c r="FQ1346" s="529"/>
      <c r="FR1346" s="529"/>
      <c r="FS1346" s="529"/>
      <c r="FT1346" s="529"/>
      <c r="FU1346" s="529"/>
      <c r="FV1346" s="529"/>
      <c r="FW1346" s="529"/>
      <c r="FX1346" s="529"/>
      <c r="FY1346" s="529"/>
      <c r="FZ1346" s="529"/>
      <c r="GA1346" s="529"/>
      <c r="GB1346" s="529"/>
      <c r="GC1346" s="529"/>
      <c r="GD1346" s="529"/>
      <c r="GE1346" s="529"/>
      <c r="GF1346" s="529"/>
      <c r="GG1346" s="529"/>
      <c r="GH1346" s="529"/>
      <c r="GI1346" s="529"/>
      <c r="GJ1346" s="529"/>
      <c r="GK1346" s="529"/>
      <c r="GL1346" s="529"/>
      <c r="GM1346" s="529"/>
      <c r="GN1346" s="529"/>
      <c r="GO1346" s="529"/>
      <c r="GP1346" s="529"/>
      <c r="GQ1346" s="529"/>
      <c r="GR1346" s="529"/>
      <c r="GS1346" s="529"/>
      <c r="GT1346" s="529"/>
      <c r="GU1346" s="529"/>
      <c r="GV1346" s="529"/>
      <c r="GW1346" s="529"/>
      <c r="GX1346" s="529"/>
      <c r="GY1346" s="529"/>
      <c r="GZ1346" s="529"/>
      <c r="HA1346" s="529"/>
      <c r="HB1346" s="529"/>
      <c r="HC1346" s="529"/>
      <c r="HD1346" s="529"/>
      <c r="HE1346" s="529"/>
      <c r="HF1346" s="529"/>
      <c r="HG1346" s="529"/>
      <c r="HH1346" s="529"/>
      <c r="HI1346" s="529"/>
      <c r="HJ1346" s="529"/>
      <c r="HK1346" s="529"/>
      <c r="HL1346" s="529"/>
      <c r="HM1346" s="529"/>
      <c r="HN1346" s="529"/>
      <c r="HO1346" s="529"/>
      <c r="HP1346" s="529"/>
      <c r="HQ1346" s="529"/>
      <c r="HR1346" s="529"/>
      <c r="HS1346" s="529"/>
      <c r="HT1346" s="529"/>
      <c r="HU1346" s="529"/>
      <c r="HV1346" s="529"/>
      <c r="HW1346" s="529"/>
      <c r="HX1346" s="529"/>
      <c r="HY1346" s="529"/>
      <c r="HZ1346" s="529"/>
      <c r="IA1346" s="529"/>
      <c r="IB1346" s="529"/>
      <c r="IC1346" s="529"/>
      <c r="ID1346" s="529"/>
      <c r="IE1346" s="529"/>
      <c r="IF1346" s="529"/>
      <c r="IG1346" s="529"/>
      <c r="IH1346" s="529"/>
      <c r="II1346" s="529"/>
      <c r="IJ1346" s="529"/>
      <c r="IK1346" s="529"/>
      <c r="IL1346" s="529"/>
      <c r="IM1346" s="529"/>
      <c r="IN1346" s="529"/>
      <c r="IO1346" s="529"/>
      <c r="IP1346" s="529"/>
      <c r="IQ1346" s="529"/>
      <c r="IR1346" s="529"/>
      <c r="IS1346" s="529"/>
      <c r="IT1346" s="529"/>
      <c r="IU1346" s="529"/>
      <c r="IV1346" s="529"/>
      <c r="IW1346" s="529"/>
      <c r="IX1346" s="529"/>
      <c r="IY1346" s="529"/>
      <c r="IZ1346" s="529"/>
      <c r="JA1346" s="529"/>
      <c r="JB1346" s="529"/>
      <c r="JC1346" s="529"/>
      <c r="JD1346" s="529"/>
      <c r="JE1346" s="529"/>
      <c r="JF1346" s="529"/>
      <c r="JG1346" s="529"/>
      <c r="JH1346" s="529"/>
    </row>
    <row r="1347" spans="1:268" s="3" customFormat="1" ht="54.75" customHeight="1" thickBot="1" x14ac:dyDescent="0.3">
      <c r="A1347" s="317" t="s">
        <v>3387</v>
      </c>
      <c r="B1347" s="317" t="s">
        <v>1275</v>
      </c>
      <c r="C1347" s="317">
        <v>11190066</v>
      </c>
      <c r="D1347" s="318">
        <v>43665</v>
      </c>
      <c r="E1347" s="318">
        <v>43665</v>
      </c>
      <c r="F1347" s="318">
        <v>45492</v>
      </c>
      <c r="G1347" s="317"/>
      <c r="H1347" s="317" t="s">
        <v>461</v>
      </c>
      <c r="I1347" s="317"/>
      <c r="J1347" s="317" t="s">
        <v>8497</v>
      </c>
      <c r="K1347" s="317" t="s">
        <v>55</v>
      </c>
      <c r="L1347" s="317" t="s">
        <v>8403</v>
      </c>
      <c r="M1347" s="317" t="s">
        <v>762</v>
      </c>
      <c r="N1347" s="317" t="s">
        <v>152</v>
      </c>
      <c r="O1347" s="317" t="s">
        <v>72</v>
      </c>
      <c r="P1347" s="319" t="s">
        <v>8553</v>
      </c>
      <c r="Q1347" s="317" t="s">
        <v>8554</v>
      </c>
      <c r="R1347" s="317" t="s">
        <v>762</v>
      </c>
      <c r="S1347" s="317" t="s">
        <v>152</v>
      </c>
      <c r="T1347" s="317" t="s">
        <v>72</v>
      </c>
      <c r="U1347" s="319" t="s">
        <v>8553</v>
      </c>
      <c r="V1347" s="317" t="s">
        <v>8554</v>
      </c>
      <c r="W1347" s="317" t="s">
        <v>8607</v>
      </c>
      <c r="X1347" s="317"/>
      <c r="Y1347" s="317"/>
      <c r="Z1347" s="320" t="s">
        <v>1309</v>
      </c>
      <c r="AA1347" s="317" t="s">
        <v>426</v>
      </c>
      <c r="AB1347" s="317">
        <v>2.9020000000000001</v>
      </c>
      <c r="AC1347" s="317">
        <v>50</v>
      </c>
      <c r="AD1347" s="317">
        <v>1594</v>
      </c>
      <c r="AE1347" s="317"/>
      <c r="AF1347" s="317"/>
      <c r="AG1347" s="317"/>
      <c r="AH1347" s="317"/>
      <c r="AI1347" s="317">
        <v>1594</v>
      </c>
      <c r="AJ1347" s="317"/>
      <c r="AK1347" s="317"/>
      <c r="AL1347" s="317"/>
      <c r="AM1347" s="317"/>
      <c r="AN1347" s="317"/>
      <c r="AO1347" s="317"/>
      <c r="AP1347" s="317"/>
      <c r="AQ1347" s="317" t="s">
        <v>38</v>
      </c>
      <c r="AR1347" s="317"/>
      <c r="AS1347" s="317" t="s">
        <v>1309</v>
      </c>
      <c r="AT1347" s="317"/>
      <c r="AU1347" s="317"/>
      <c r="AV1347" s="317"/>
      <c r="AW1347" s="317" t="s">
        <v>8556</v>
      </c>
      <c r="AX1347" s="317" t="s">
        <v>8557</v>
      </c>
      <c r="AY1347" s="317">
        <v>43</v>
      </c>
      <c r="AZ1347" s="317">
        <v>8</v>
      </c>
      <c r="BA1347" s="317">
        <v>48.99</v>
      </c>
      <c r="BB1347" s="317">
        <v>24</v>
      </c>
      <c r="BC1347" s="317">
        <v>9</v>
      </c>
      <c r="BD1347" s="317">
        <v>37.82</v>
      </c>
      <c r="BE1347" s="317">
        <f t="shared" si="280"/>
        <v>43.146941666666663</v>
      </c>
      <c r="BF1347" s="319">
        <f t="shared" si="281"/>
        <v>24.160505555555556</v>
      </c>
      <c r="BG1347" s="317" t="s">
        <v>38</v>
      </c>
      <c r="BH1347" s="317"/>
      <c r="BI1347" s="317"/>
      <c r="BJ1347" s="318"/>
      <c r="BK1347" s="317"/>
      <c r="BL1347" s="318"/>
      <c r="BM1347" s="317">
        <v>689</v>
      </c>
      <c r="BN1347" s="318">
        <v>44287</v>
      </c>
      <c r="BO1347" s="317"/>
      <c r="BP1347" s="317"/>
      <c r="BQ1347" s="317"/>
      <c r="BR1347" s="317"/>
      <c r="BS1347" s="317"/>
      <c r="BT1347" s="529"/>
      <c r="BU1347" s="529"/>
      <c r="BV1347" s="529"/>
      <c r="BW1347" s="529"/>
      <c r="BX1347" s="529"/>
      <c r="BY1347" s="529"/>
      <c r="BZ1347" s="529"/>
      <c r="CA1347" s="529"/>
      <c r="CB1347" s="529"/>
      <c r="CC1347" s="529"/>
      <c r="CD1347" s="529"/>
      <c r="CE1347" s="529"/>
      <c r="CF1347" s="529"/>
      <c r="CG1347" s="529"/>
      <c r="CH1347" s="529"/>
      <c r="CI1347" s="529"/>
      <c r="CJ1347" s="529"/>
      <c r="CK1347" s="529"/>
      <c r="CL1347" s="529"/>
      <c r="CM1347" s="529"/>
      <c r="CN1347" s="529"/>
      <c r="CO1347" s="529"/>
      <c r="CP1347" s="529"/>
      <c r="CQ1347" s="529"/>
      <c r="CR1347" s="529"/>
      <c r="CS1347" s="529"/>
      <c r="CT1347" s="529"/>
      <c r="CU1347" s="529"/>
      <c r="CV1347" s="529"/>
      <c r="CW1347" s="529"/>
      <c r="CX1347" s="529"/>
      <c r="CY1347" s="529"/>
      <c r="CZ1347" s="529"/>
      <c r="DA1347" s="529"/>
      <c r="DB1347" s="529"/>
      <c r="DC1347" s="529"/>
      <c r="DD1347" s="529"/>
      <c r="DE1347" s="529"/>
      <c r="DF1347" s="529"/>
      <c r="DG1347" s="529"/>
      <c r="DH1347" s="529"/>
      <c r="DI1347" s="529"/>
      <c r="DJ1347" s="529"/>
      <c r="DK1347" s="529"/>
      <c r="DL1347" s="529"/>
      <c r="DM1347" s="529"/>
      <c r="DN1347" s="529"/>
      <c r="DO1347" s="529"/>
      <c r="DP1347" s="529"/>
      <c r="DQ1347" s="529"/>
      <c r="DR1347" s="529"/>
      <c r="DS1347" s="529"/>
      <c r="DT1347" s="529"/>
      <c r="DU1347" s="529"/>
      <c r="DV1347" s="529"/>
      <c r="DW1347" s="529"/>
      <c r="DX1347" s="529"/>
      <c r="DY1347" s="529"/>
      <c r="DZ1347" s="529"/>
      <c r="EA1347" s="529"/>
      <c r="EB1347" s="529"/>
      <c r="EC1347" s="529"/>
      <c r="ED1347" s="529"/>
      <c r="EE1347" s="529"/>
      <c r="EF1347" s="529"/>
      <c r="EG1347" s="529"/>
      <c r="EH1347" s="529"/>
      <c r="EI1347" s="529"/>
      <c r="EJ1347" s="529"/>
      <c r="EK1347" s="529"/>
      <c r="EL1347" s="529"/>
      <c r="EM1347" s="529"/>
      <c r="EN1347" s="529"/>
      <c r="EO1347" s="529"/>
      <c r="EP1347" s="529"/>
      <c r="EQ1347" s="529"/>
      <c r="ER1347" s="529"/>
      <c r="ES1347" s="529"/>
      <c r="ET1347" s="529"/>
      <c r="EU1347" s="529"/>
      <c r="EV1347" s="529"/>
      <c r="EW1347" s="529"/>
      <c r="EX1347" s="529"/>
      <c r="EY1347" s="529"/>
      <c r="EZ1347" s="529"/>
      <c r="FA1347" s="529"/>
      <c r="FB1347" s="529"/>
      <c r="FC1347" s="529"/>
      <c r="FD1347" s="529"/>
      <c r="FE1347" s="529"/>
      <c r="FF1347" s="529"/>
      <c r="FG1347" s="529"/>
      <c r="FH1347" s="529"/>
      <c r="FI1347" s="529"/>
      <c r="FJ1347" s="529"/>
      <c r="FK1347" s="529"/>
      <c r="FL1347" s="529"/>
      <c r="FM1347" s="529"/>
      <c r="FN1347" s="529"/>
      <c r="FO1347" s="529"/>
      <c r="FP1347" s="529"/>
      <c r="FQ1347" s="529"/>
      <c r="FR1347" s="529"/>
      <c r="FS1347" s="529"/>
      <c r="FT1347" s="529"/>
      <c r="FU1347" s="529"/>
      <c r="FV1347" s="529"/>
      <c r="FW1347" s="529"/>
      <c r="FX1347" s="529"/>
      <c r="FY1347" s="529"/>
      <c r="FZ1347" s="529"/>
      <c r="GA1347" s="529"/>
      <c r="GB1347" s="529"/>
      <c r="GC1347" s="529"/>
      <c r="GD1347" s="529"/>
      <c r="GE1347" s="529"/>
      <c r="GF1347" s="529"/>
      <c r="GG1347" s="529"/>
      <c r="GH1347" s="529"/>
      <c r="GI1347" s="529"/>
      <c r="GJ1347" s="529"/>
      <c r="GK1347" s="529"/>
      <c r="GL1347" s="529"/>
      <c r="GM1347" s="529"/>
      <c r="GN1347" s="529"/>
      <c r="GO1347" s="529"/>
      <c r="GP1347" s="529"/>
      <c r="GQ1347" s="529"/>
      <c r="GR1347" s="529"/>
      <c r="GS1347" s="529"/>
      <c r="GT1347" s="529"/>
      <c r="GU1347" s="529"/>
      <c r="GV1347" s="529"/>
      <c r="GW1347" s="529"/>
      <c r="GX1347" s="529"/>
      <c r="GY1347" s="529"/>
      <c r="GZ1347" s="529"/>
      <c r="HA1347" s="529"/>
      <c r="HB1347" s="529"/>
      <c r="HC1347" s="529"/>
      <c r="HD1347" s="529"/>
      <c r="HE1347" s="529"/>
      <c r="HF1347" s="529"/>
      <c r="HG1347" s="529"/>
      <c r="HH1347" s="529"/>
      <c r="HI1347" s="529"/>
      <c r="HJ1347" s="529"/>
      <c r="HK1347" s="529"/>
      <c r="HL1347" s="529"/>
      <c r="HM1347" s="529"/>
      <c r="HN1347" s="529"/>
      <c r="HO1347" s="529"/>
      <c r="HP1347" s="529"/>
      <c r="HQ1347" s="529"/>
      <c r="HR1347" s="529"/>
      <c r="HS1347" s="529"/>
      <c r="HT1347" s="529"/>
      <c r="HU1347" s="529"/>
      <c r="HV1347" s="529"/>
      <c r="HW1347" s="529"/>
      <c r="HX1347" s="529"/>
      <c r="HY1347" s="529"/>
      <c r="HZ1347" s="529"/>
      <c r="IA1347" s="529"/>
      <c r="IB1347" s="529"/>
      <c r="IC1347" s="529"/>
      <c r="ID1347" s="529"/>
      <c r="IE1347" s="529"/>
      <c r="IF1347" s="529"/>
      <c r="IG1347" s="529"/>
      <c r="IH1347" s="529"/>
      <c r="II1347" s="529"/>
      <c r="IJ1347" s="529"/>
      <c r="IK1347" s="529"/>
      <c r="IL1347" s="529"/>
      <c r="IM1347" s="529"/>
      <c r="IN1347" s="529"/>
      <c r="IO1347" s="529"/>
      <c r="IP1347" s="529"/>
      <c r="IQ1347" s="529"/>
      <c r="IR1347" s="529"/>
      <c r="IS1347" s="529"/>
      <c r="IT1347" s="529"/>
      <c r="IU1347" s="529"/>
      <c r="IV1347" s="529"/>
      <c r="IW1347" s="529"/>
      <c r="IX1347" s="529"/>
      <c r="IY1347" s="529"/>
      <c r="IZ1347" s="529"/>
      <c r="JA1347" s="529"/>
      <c r="JB1347" s="529"/>
      <c r="JC1347" s="529"/>
      <c r="JD1347" s="529"/>
      <c r="JE1347" s="529"/>
      <c r="JF1347" s="529"/>
      <c r="JG1347" s="529"/>
      <c r="JH1347" s="529"/>
    </row>
    <row r="1348" spans="1:268" s="3" customFormat="1" ht="54.75" customHeight="1" thickBot="1" x14ac:dyDescent="0.3">
      <c r="A1348" s="4" t="s">
        <v>3387</v>
      </c>
      <c r="B1348" s="4" t="s">
        <v>1275</v>
      </c>
      <c r="C1348" s="4">
        <v>11190067</v>
      </c>
      <c r="D1348" s="293">
        <v>43668</v>
      </c>
      <c r="E1348" s="293">
        <v>43668</v>
      </c>
      <c r="F1348" s="293">
        <v>45495</v>
      </c>
      <c r="G1348" s="4"/>
      <c r="H1348" s="4" t="s">
        <v>470</v>
      </c>
      <c r="I1348" s="4"/>
      <c r="J1348" s="4" t="s">
        <v>8558</v>
      </c>
      <c r="K1348" s="4" t="s">
        <v>135</v>
      </c>
      <c r="L1348" s="4" t="s">
        <v>8403</v>
      </c>
      <c r="M1348" s="4" t="s">
        <v>8559</v>
      </c>
      <c r="N1348" s="4" t="s">
        <v>152</v>
      </c>
      <c r="O1348" s="4" t="s">
        <v>72</v>
      </c>
      <c r="P1348" s="294" t="s">
        <v>8560</v>
      </c>
      <c r="Q1348" s="4" t="s">
        <v>8561</v>
      </c>
      <c r="R1348" s="4" t="s">
        <v>8562</v>
      </c>
      <c r="S1348" s="4" t="s">
        <v>8563</v>
      </c>
      <c r="T1348" s="4" t="s">
        <v>8564</v>
      </c>
      <c r="U1348" s="294"/>
      <c r="V1348" s="4"/>
      <c r="W1348" s="4" t="s">
        <v>8607</v>
      </c>
      <c r="X1348" s="4"/>
      <c r="Y1348" s="4"/>
      <c r="Z1348" s="295" t="s">
        <v>1309</v>
      </c>
      <c r="AA1348" s="4" t="s">
        <v>426</v>
      </c>
      <c r="AB1348" s="4">
        <v>7.4630000000000001</v>
      </c>
      <c r="AC1348" s="4">
        <v>50</v>
      </c>
      <c r="AD1348" s="4">
        <v>2656.5</v>
      </c>
      <c r="AE1348" s="4"/>
      <c r="AF1348" s="4"/>
      <c r="AG1348" s="4"/>
      <c r="AH1348" s="4"/>
      <c r="AI1348" s="4">
        <v>2656.5</v>
      </c>
      <c r="AJ1348" s="4"/>
      <c r="AK1348" s="4"/>
      <c r="AL1348" s="4"/>
      <c r="AM1348" s="4"/>
      <c r="AN1348" s="4"/>
      <c r="AO1348" s="4">
        <v>746</v>
      </c>
      <c r="AP1348" s="4"/>
      <c r="AQ1348" s="4" t="s">
        <v>38</v>
      </c>
      <c r="AR1348" s="4"/>
      <c r="AS1348" s="4" t="s">
        <v>2647</v>
      </c>
      <c r="AT1348" s="4"/>
      <c r="AU1348" s="4"/>
      <c r="AV1348" s="4"/>
      <c r="AW1348" s="4" t="s">
        <v>8565</v>
      </c>
      <c r="AX1348" s="4" t="s">
        <v>8566</v>
      </c>
      <c r="AY1348" s="4">
        <v>43</v>
      </c>
      <c r="AZ1348" s="4">
        <v>11</v>
      </c>
      <c r="BA1348" s="4">
        <v>17.899999999999999</v>
      </c>
      <c r="BB1348" s="4">
        <v>24</v>
      </c>
      <c r="BC1348" s="4">
        <v>18</v>
      </c>
      <c r="BD1348" s="4">
        <v>39.99</v>
      </c>
      <c r="BE1348" s="4">
        <f t="shared" ref="BE1348:BE1355" si="282">AY1348+AZ1348/60+BA1348/3600</f>
        <v>43.188305555555552</v>
      </c>
      <c r="BF1348" s="294">
        <f t="shared" ref="BF1348:BF1355" si="283">BB1348+BC1348/60+BD1348/3600</f>
        <v>24.311108333333333</v>
      </c>
      <c r="BG1348" s="4" t="s">
        <v>38</v>
      </c>
      <c r="BH1348" s="4"/>
      <c r="BI1348" s="4"/>
      <c r="BJ1348" s="293"/>
      <c r="BK1348" s="4"/>
      <c r="BL1348" s="293"/>
      <c r="BM1348" s="4">
        <v>726</v>
      </c>
      <c r="BN1348" s="293">
        <v>44648</v>
      </c>
      <c r="BO1348" s="4"/>
      <c r="BP1348" s="4"/>
      <c r="BQ1348" s="4"/>
      <c r="BR1348" s="4"/>
      <c r="BS1348" s="4"/>
      <c r="BT1348" s="529"/>
      <c r="BU1348" s="529"/>
      <c r="BV1348" s="529"/>
      <c r="BW1348" s="529"/>
      <c r="BX1348" s="529"/>
      <c r="BY1348" s="529"/>
      <c r="BZ1348" s="529"/>
      <c r="CA1348" s="529"/>
      <c r="CB1348" s="529"/>
      <c r="CC1348" s="529"/>
      <c r="CD1348" s="529"/>
      <c r="CE1348" s="529"/>
      <c r="CF1348" s="529"/>
      <c r="CG1348" s="529"/>
      <c r="CH1348" s="529"/>
      <c r="CI1348" s="529"/>
      <c r="CJ1348" s="529"/>
      <c r="CK1348" s="529"/>
      <c r="CL1348" s="529"/>
      <c r="CM1348" s="529"/>
      <c r="CN1348" s="529"/>
      <c r="CO1348" s="529"/>
      <c r="CP1348" s="529"/>
      <c r="CQ1348" s="529"/>
      <c r="CR1348" s="529"/>
      <c r="CS1348" s="529"/>
      <c r="CT1348" s="529"/>
      <c r="CU1348" s="529"/>
      <c r="CV1348" s="529"/>
      <c r="CW1348" s="529"/>
      <c r="CX1348" s="529"/>
      <c r="CY1348" s="529"/>
      <c r="CZ1348" s="529"/>
      <c r="DA1348" s="529"/>
      <c r="DB1348" s="529"/>
      <c r="DC1348" s="529"/>
      <c r="DD1348" s="529"/>
      <c r="DE1348" s="529"/>
      <c r="DF1348" s="529"/>
      <c r="DG1348" s="529"/>
      <c r="DH1348" s="529"/>
      <c r="DI1348" s="529"/>
      <c r="DJ1348" s="529"/>
      <c r="DK1348" s="529"/>
      <c r="DL1348" s="529"/>
      <c r="DM1348" s="529"/>
      <c r="DN1348" s="529"/>
      <c r="DO1348" s="529"/>
      <c r="DP1348" s="529"/>
      <c r="DQ1348" s="529"/>
      <c r="DR1348" s="529"/>
      <c r="DS1348" s="529"/>
      <c r="DT1348" s="529"/>
      <c r="DU1348" s="529"/>
      <c r="DV1348" s="529"/>
      <c r="DW1348" s="529"/>
      <c r="DX1348" s="529"/>
      <c r="DY1348" s="529"/>
      <c r="DZ1348" s="529"/>
      <c r="EA1348" s="529"/>
      <c r="EB1348" s="529"/>
      <c r="EC1348" s="529"/>
      <c r="ED1348" s="529"/>
      <c r="EE1348" s="529"/>
      <c r="EF1348" s="529"/>
      <c r="EG1348" s="529"/>
      <c r="EH1348" s="529"/>
      <c r="EI1348" s="529"/>
      <c r="EJ1348" s="529"/>
      <c r="EK1348" s="529"/>
      <c r="EL1348" s="529"/>
      <c r="EM1348" s="529"/>
      <c r="EN1348" s="529"/>
      <c r="EO1348" s="529"/>
      <c r="EP1348" s="529"/>
      <c r="EQ1348" s="529"/>
      <c r="ER1348" s="529"/>
      <c r="ES1348" s="529"/>
      <c r="ET1348" s="529"/>
      <c r="EU1348" s="529"/>
      <c r="EV1348" s="529"/>
      <c r="EW1348" s="529"/>
      <c r="EX1348" s="529"/>
      <c r="EY1348" s="529"/>
      <c r="EZ1348" s="529"/>
      <c r="FA1348" s="529"/>
      <c r="FB1348" s="529"/>
      <c r="FC1348" s="529"/>
      <c r="FD1348" s="529"/>
      <c r="FE1348" s="529"/>
      <c r="FF1348" s="529"/>
      <c r="FG1348" s="529"/>
      <c r="FH1348" s="529"/>
      <c r="FI1348" s="529"/>
      <c r="FJ1348" s="529"/>
      <c r="FK1348" s="529"/>
      <c r="FL1348" s="529"/>
      <c r="FM1348" s="529"/>
      <c r="FN1348" s="529"/>
      <c r="FO1348" s="529"/>
      <c r="FP1348" s="529"/>
      <c r="FQ1348" s="529"/>
      <c r="FR1348" s="529"/>
      <c r="FS1348" s="529"/>
      <c r="FT1348" s="529"/>
      <c r="FU1348" s="529"/>
      <c r="FV1348" s="529"/>
      <c r="FW1348" s="529"/>
      <c r="FX1348" s="529"/>
      <c r="FY1348" s="529"/>
      <c r="FZ1348" s="529"/>
      <c r="GA1348" s="529"/>
      <c r="GB1348" s="529"/>
      <c r="GC1348" s="529"/>
      <c r="GD1348" s="529"/>
      <c r="GE1348" s="529"/>
      <c r="GF1348" s="529"/>
      <c r="GG1348" s="529"/>
      <c r="GH1348" s="529"/>
      <c r="GI1348" s="529"/>
      <c r="GJ1348" s="529"/>
      <c r="GK1348" s="529"/>
      <c r="GL1348" s="529"/>
      <c r="GM1348" s="529"/>
      <c r="GN1348" s="529"/>
      <c r="GO1348" s="529"/>
      <c r="GP1348" s="529"/>
      <c r="GQ1348" s="529"/>
      <c r="GR1348" s="529"/>
      <c r="GS1348" s="529"/>
      <c r="GT1348" s="529"/>
      <c r="GU1348" s="529"/>
      <c r="GV1348" s="529"/>
      <c r="GW1348" s="529"/>
      <c r="GX1348" s="529"/>
      <c r="GY1348" s="529"/>
      <c r="GZ1348" s="529"/>
      <c r="HA1348" s="529"/>
      <c r="HB1348" s="529"/>
      <c r="HC1348" s="529"/>
      <c r="HD1348" s="529"/>
      <c r="HE1348" s="529"/>
      <c r="HF1348" s="529"/>
      <c r="HG1348" s="529"/>
      <c r="HH1348" s="529"/>
      <c r="HI1348" s="529"/>
      <c r="HJ1348" s="529"/>
      <c r="HK1348" s="529"/>
      <c r="HL1348" s="529"/>
      <c r="HM1348" s="529"/>
      <c r="HN1348" s="529"/>
      <c r="HO1348" s="529"/>
      <c r="HP1348" s="529"/>
      <c r="HQ1348" s="529"/>
      <c r="HR1348" s="529"/>
      <c r="HS1348" s="529"/>
      <c r="HT1348" s="529"/>
      <c r="HU1348" s="529"/>
      <c r="HV1348" s="529"/>
      <c r="HW1348" s="529"/>
      <c r="HX1348" s="529"/>
      <c r="HY1348" s="529"/>
      <c r="HZ1348" s="529"/>
      <c r="IA1348" s="529"/>
      <c r="IB1348" s="529"/>
      <c r="IC1348" s="529"/>
      <c r="ID1348" s="529"/>
      <c r="IE1348" s="529"/>
      <c r="IF1348" s="529"/>
      <c r="IG1348" s="529"/>
      <c r="IH1348" s="529"/>
      <c r="II1348" s="529"/>
      <c r="IJ1348" s="529"/>
      <c r="IK1348" s="529"/>
      <c r="IL1348" s="529"/>
      <c r="IM1348" s="529"/>
      <c r="IN1348" s="529"/>
      <c r="IO1348" s="529"/>
      <c r="IP1348" s="529"/>
      <c r="IQ1348" s="529"/>
      <c r="IR1348" s="529"/>
      <c r="IS1348" s="529"/>
      <c r="IT1348" s="529"/>
      <c r="IU1348" s="529"/>
      <c r="IV1348" s="529"/>
      <c r="IW1348" s="529"/>
      <c r="IX1348" s="529"/>
      <c r="IY1348" s="529"/>
      <c r="IZ1348" s="529"/>
      <c r="JA1348" s="529"/>
      <c r="JB1348" s="529"/>
      <c r="JC1348" s="529"/>
      <c r="JD1348" s="529"/>
      <c r="JE1348" s="529"/>
      <c r="JF1348" s="529"/>
      <c r="JG1348" s="529"/>
      <c r="JH1348" s="529"/>
    </row>
    <row r="1349" spans="1:268" s="3" customFormat="1" ht="54.75" customHeight="1" thickBot="1" x14ac:dyDescent="0.3">
      <c r="A1349" s="317" t="s">
        <v>3387</v>
      </c>
      <c r="B1349" s="317" t="s">
        <v>1275</v>
      </c>
      <c r="C1349" s="317">
        <v>11190068</v>
      </c>
      <c r="D1349" s="318">
        <v>43670</v>
      </c>
      <c r="E1349" s="318">
        <v>43670</v>
      </c>
      <c r="F1349" s="318">
        <v>44766</v>
      </c>
      <c r="G1349" s="317"/>
      <c r="H1349" s="317" t="s">
        <v>1028</v>
      </c>
      <c r="I1349" s="317"/>
      <c r="J1349" s="317" t="s">
        <v>1014</v>
      </c>
      <c r="K1349" s="317" t="s">
        <v>60</v>
      </c>
      <c r="L1349" s="317" t="s">
        <v>8567</v>
      </c>
      <c r="M1349" s="317" t="s">
        <v>836</v>
      </c>
      <c r="N1349" s="317" t="s">
        <v>298</v>
      </c>
      <c r="O1349" s="317" t="s">
        <v>41</v>
      </c>
      <c r="P1349" s="319" t="s">
        <v>8568</v>
      </c>
      <c r="Q1349" s="317"/>
      <c r="R1349" s="317" t="s">
        <v>836</v>
      </c>
      <c r="S1349" s="317" t="s">
        <v>298</v>
      </c>
      <c r="T1349" s="317" t="s">
        <v>41</v>
      </c>
      <c r="U1349" s="319" t="s">
        <v>8568</v>
      </c>
      <c r="V1349" s="317"/>
      <c r="W1349" s="317" t="s">
        <v>8569</v>
      </c>
      <c r="X1349" s="317"/>
      <c r="Y1349" s="317"/>
      <c r="Z1349" s="320" t="s">
        <v>467</v>
      </c>
      <c r="AA1349" s="317" t="s">
        <v>426</v>
      </c>
      <c r="AB1349" s="317">
        <v>0.29399999999999998</v>
      </c>
      <c r="AC1349" s="317">
        <v>100</v>
      </c>
      <c r="AD1349" s="317">
        <v>23540</v>
      </c>
      <c r="AE1349" s="317"/>
      <c r="AF1349" s="317"/>
      <c r="AG1349" s="317"/>
      <c r="AH1349" s="317"/>
      <c r="AI1349" s="317">
        <v>23540</v>
      </c>
      <c r="AJ1349" s="317"/>
      <c r="AK1349" s="317"/>
      <c r="AL1349" s="317"/>
      <c r="AM1349" s="317"/>
      <c r="AN1349" s="317"/>
      <c r="AO1349" s="317">
        <v>29</v>
      </c>
      <c r="AP1349" s="317"/>
      <c r="AQ1349" s="317"/>
      <c r="AR1349" s="317"/>
      <c r="AS1349" s="317" t="s">
        <v>467</v>
      </c>
      <c r="AT1349" s="317"/>
      <c r="AU1349" s="317"/>
      <c r="AV1349" s="317"/>
      <c r="AW1349" s="317" t="s">
        <v>8570</v>
      </c>
      <c r="AX1349" s="317" t="s">
        <v>8571</v>
      </c>
      <c r="AY1349" s="317">
        <v>43</v>
      </c>
      <c r="AZ1349" s="317">
        <v>24</v>
      </c>
      <c r="BA1349" s="317">
        <v>56.99</v>
      </c>
      <c r="BB1349" s="317">
        <v>26</v>
      </c>
      <c r="BC1349" s="317">
        <v>40</v>
      </c>
      <c r="BD1349" s="317">
        <v>47.49</v>
      </c>
      <c r="BE1349" s="317">
        <f t="shared" si="282"/>
        <v>43.415830555555551</v>
      </c>
      <c r="BF1349" s="317">
        <f t="shared" si="283"/>
        <v>26.679858333333335</v>
      </c>
      <c r="BG1349" s="317" t="s">
        <v>38</v>
      </c>
      <c r="BH1349" s="317"/>
      <c r="BI1349" s="317"/>
      <c r="BJ1349" s="318"/>
      <c r="BK1349" s="317"/>
      <c r="BL1349" s="318"/>
      <c r="BM1349" s="317">
        <v>722</v>
      </c>
      <c r="BN1349" s="318">
        <v>44641</v>
      </c>
      <c r="BO1349" s="317"/>
      <c r="BP1349" s="317"/>
      <c r="BQ1349" s="317"/>
      <c r="BR1349" s="317"/>
      <c r="BS1349" s="317"/>
      <c r="BT1349" s="529"/>
      <c r="BU1349" s="529"/>
      <c r="BV1349" s="529"/>
      <c r="BW1349" s="529"/>
      <c r="BX1349" s="529"/>
      <c r="BY1349" s="529"/>
      <c r="BZ1349" s="529"/>
      <c r="CA1349" s="529"/>
      <c r="CB1349" s="529"/>
      <c r="CC1349" s="529"/>
      <c r="CD1349" s="529"/>
      <c r="CE1349" s="529"/>
      <c r="CF1349" s="529"/>
      <c r="CG1349" s="529"/>
      <c r="CH1349" s="529"/>
      <c r="CI1349" s="529"/>
      <c r="CJ1349" s="529"/>
      <c r="CK1349" s="529"/>
      <c r="CL1349" s="529"/>
      <c r="CM1349" s="529"/>
      <c r="CN1349" s="529"/>
      <c r="CO1349" s="529"/>
      <c r="CP1349" s="529"/>
      <c r="CQ1349" s="529"/>
      <c r="CR1349" s="529"/>
      <c r="CS1349" s="529"/>
      <c r="CT1349" s="529"/>
      <c r="CU1349" s="529"/>
      <c r="CV1349" s="529"/>
      <c r="CW1349" s="529"/>
      <c r="CX1349" s="529"/>
      <c r="CY1349" s="529"/>
      <c r="CZ1349" s="529"/>
      <c r="DA1349" s="529"/>
      <c r="DB1349" s="529"/>
      <c r="DC1349" s="529"/>
      <c r="DD1349" s="529"/>
      <c r="DE1349" s="529"/>
      <c r="DF1349" s="529"/>
      <c r="DG1349" s="529"/>
      <c r="DH1349" s="529"/>
      <c r="DI1349" s="529"/>
      <c r="DJ1349" s="529"/>
      <c r="DK1349" s="529"/>
      <c r="DL1349" s="529"/>
      <c r="DM1349" s="529"/>
      <c r="DN1349" s="529"/>
      <c r="DO1349" s="529"/>
      <c r="DP1349" s="529"/>
      <c r="DQ1349" s="529"/>
      <c r="DR1349" s="529"/>
      <c r="DS1349" s="529"/>
      <c r="DT1349" s="529"/>
      <c r="DU1349" s="529"/>
      <c r="DV1349" s="529"/>
      <c r="DW1349" s="529"/>
      <c r="DX1349" s="529"/>
      <c r="DY1349" s="529"/>
      <c r="DZ1349" s="529"/>
      <c r="EA1349" s="529"/>
      <c r="EB1349" s="529"/>
      <c r="EC1349" s="529"/>
      <c r="ED1349" s="529"/>
      <c r="EE1349" s="529"/>
      <c r="EF1349" s="529"/>
      <c r="EG1349" s="529"/>
      <c r="EH1349" s="529"/>
      <c r="EI1349" s="529"/>
      <c r="EJ1349" s="529"/>
      <c r="EK1349" s="529"/>
      <c r="EL1349" s="529"/>
      <c r="EM1349" s="529"/>
      <c r="EN1349" s="529"/>
      <c r="EO1349" s="529"/>
      <c r="EP1349" s="529"/>
      <c r="EQ1349" s="529"/>
      <c r="ER1349" s="529"/>
      <c r="ES1349" s="529"/>
      <c r="ET1349" s="529"/>
      <c r="EU1349" s="529"/>
      <c r="EV1349" s="529"/>
      <c r="EW1349" s="529"/>
      <c r="EX1349" s="529"/>
      <c r="EY1349" s="529"/>
      <c r="EZ1349" s="529"/>
      <c r="FA1349" s="529"/>
      <c r="FB1349" s="529"/>
      <c r="FC1349" s="529"/>
      <c r="FD1349" s="529"/>
      <c r="FE1349" s="529"/>
      <c r="FF1349" s="529"/>
      <c r="FG1349" s="529"/>
      <c r="FH1349" s="529"/>
      <c r="FI1349" s="529"/>
      <c r="FJ1349" s="529"/>
      <c r="FK1349" s="529"/>
      <c r="FL1349" s="529"/>
      <c r="FM1349" s="529"/>
      <c r="FN1349" s="529"/>
      <c r="FO1349" s="529"/>
      <c r="FP1349" s="529"/>
      <c r="FQ1349" s="529"/>
      <c r="FR1349" s="529"/>
      <c r="FS1349" s="529"/>
      <c r="FT1349" s="529"/>
      <c r="FU1349" s="529"/>
      <c r="FV1349" s="529"/>
      <c r="FW1349" s="529"/>
      <c r="FX1349" s="529"/>
      <c r="FY1349" s="529"/>
      <c r="FZ1349" s="529"/>
      <c r="GA1349" s="529"/>
      <c r="GB1349" s="529"/>
      <c r="GC1349" s="529"/>
      <c r="GD1349" s="529"/>
      <c r="GE1349" s="529"/>
      <c r="GF1349" s="529"/>
      <c r="GG1349" s="529"/>
      <c r="GH1349" s="529"/>
      <c r="GI1349" s="529"/>
      <c r="GJ1349" s="529"/>
      <c r="GK1349" s="529"/>
      <c r="GL1349" s="529"/>
      <c r="GM1349" s="529"/>
      <c r="GN1349" s="529"/>
      <c r="GO1349" s="529"/>
      <c r="GP1349" s="529"/>
      <c r="GQ1349" s="529"/>
      <c r="GR1349" s="529"/>
      <c r="GS1349" s="529"/>
      <c r="GT1349" s="529"/>
      <c r="GU1349" s="529"/>
      <c r="GV1349" s="529"/>
      <c r="GW1349" s="529"/>
      <c r="GX1349" s="529"/>
      <c r="GY1349" s="529"/>
      <c r="GZ1349" s="529"/>
      <c r="HA1349" s="529"/>
      <c r="HB1349" s="529"/>
      <c r="HC1349" s="529"/>
      <c r="HD1349" s="529"/>
      <c r="HE1349" s="529"/>
      <c r="HF1349" s="529"/>
      <c r="HG1349" s="529"/>
      <c r="HH1349" s="529"/>
      <c r="HI1349" s="529"/>
      <c r="HJ1349" s="529"/>
      <c r="HK1349" s="529"/>
      <c r="HL1349" s="529"/>
      <c r="HM1349" s="529"/>
      <c r="HN1349" s="529"/>
      <c r="HO1349" s="529"/>
      <c r="HP1349" s="529"/>
      <c r="HQ1349" s="529"/>
      <c r="HR1349" s="529"/>
      <c r="HS1349" s="529"/>
      <c r="HT1349" s="529"/>
      <c r="HU1349" s="529"/>
      <c r="HV1349" s="529"/>
      <c r="HW1349" s="529"/>
      <c r="HX1349" s="529"/>
      <c r="HY1349" s="529"/>
      <c r="HZ1349" s="529"/>
      <c r="IA1349" s="529"/>
      <c r="IB1349" s="529"/>
      <c r="IC1349" s="529"/>
      <c r="ID1349" s="529"/>
      <c r="IE1349" s="529"/>
      <c r="IF1349" s="529"/>
      <c r="IG1349" s="529"/>
      <c r="IH1349" s="529"/>
      <c r="II1349" s="529"/>
      <c r="IJ1349" s="529"/>
      <c r="IK1349" s="529"/>
      <c r="IL1349" s="529"/>
      <c r="IM1349" s="529"/>
      <c r="IN1349" s="529"/>
      <c r="IO1349" s="529"/>
      <c r="IP1349" s="529"/>
      <c r="IQ1349" s="529"/>
      <c r="IR1349" s="529"/>
      <c r="IS1349" s="529"/>
      <c r="IT1349" s="529"/>
      <c r="IU1349" s="529"/>
      <c r="IV1349" s="529"/>
      <c r="IW1349" s="529"/>
      <c r="IX1349" s="529"/>
      <c r="IY1349" s="529"/>
      <c r="IZ1349" s="529"/>
      <c r="JA1349" s="529"/>
      <c r="JB1349" s="529"/>
      <c r="JC1349" s="529"/>
      <c r="JD1349" s="529"/>
      <c r="JE1349" s="529"/>
      <c r="JF1349" s="529"/>
      <c r="JG1349" s="529"/>
      <c r="JH1349" s="529"/>
    </row>
    <row r="1350" spans="1:268" s="3" customFormat="1" ht="54.75" customHeight="1" thickBot="1" x14ac:dyDescent="0.3">
      <c r="A1350" s="4" t="s">
        <v>3387</v>
      </c>
      <c r="B1350" s="296" t="s">
        <v>1275</v>
      </c>
      <c r="C1350" s="296">
        <v>11190069</v>
      </c>
      <c r="D1350" s="297">
        <v>43671</v>
      </c>
      <c r="E1350" s="297">
        <v>43671</v>
      </c>
      <c r="F1350" s="297">
        <v>45498</v>
      </c>
      <c r="G1350" s="296"/>
      <c r="H1350" s="296" t="s">
        <v>488</v>
      </c>
      <c r="I1350" s="296"/>
      <c r="J1350" s="296" t="s">
        <v>8166</v>
      </c>
      <c r="K1350" s="296" t="s">
        <v>73</v>
      </c>
      <c r="L1350" s="296" t="s">
        <v>8573</v>
      </c>
      <c r="M1350" s="296" t="s">
        <v>82</v>
      </c>
      <c r="N1350" s="296" t="s">
        <v>80</v>
      </c>
      <c r="O1350" s="296" t="s">
        <v>76</v>
      </c>
      <c r="P1350" s="298" t="s">
        <v>8574</v>
      </c>
      <c r="Q1350" s="296" t="s">
        <v>8575</v>
      </c>
      <c r="R1350" s="296" t="s">
        <v>82</v>
      </c>
      <c r="S1350" s="296" t="s">
        <v>80</v>
      </c>
      <c r="T1350" s="296" t="s">
        <v>76</v>
      </c>
      <c r="U1350" s="298" t="s">
        <v>8574</v>
      </c>
      <c r="V1350" s="296" t="s">
        <v>8575</v>
      </c>
      <c r="W1350" s="296" t="s">
        <v>8555</v>
      </c>
      <c r="X1350" s="4"/>
      <c r="Y1350" s="4"/>
      <c r="Z1350" s="295" t="s">
        <v>1309</v>
      </c>
      <c r="AA1350" s="4" t="s">
        <v>426</v>
      </c>
      <c r="AB1350" s="4">
        <v>14.54</v>
      </c>
      <c r="AC1350" s="4">
        <v>100</v>
      </c>
      <c r="AD1350" s="4">
        <v>40370</v>
      </c>
      <c r="AE1350" s="4"/>
      <c r="AF1350" s="4"/>
      <c r="AG1350" s="4"/>
      <c r="AH1350" s="4"/>
      <c r="AI1350" s="4">
        <v>40370</v>
      </c>
      <c r="AJ1350" s="4"/>
      <c r="AK1350" s="4"/>
      <c r="AL1350" s="4"/>
      <c r="AM1350" s="4"/>
      <c r="AN1350" s="4"/>
      <c r="AO1350" s="4">
        <v>1454</v>
      </c>
      <c r="AP1350" s="4"/>
      <c r="AQ1350" s="4"/>
      <c r="AR1350" s="4"/>
      <c r="AS1350" s="4" t="s">
        <v>2647</v>
      </c>
      <c r="AT1350" s="4"/>
      <c r="AU1350" s="4"/>
      <c r="AV1350" s="4">
        <v>60.15</v>
      </c>
      <c r="AW1350" s="4" t="s">
        <v>8576</v>
      </c>
      <c r="AX1350" s="4" t="s">
        <v>8577</v>
      </c>
      <c r="AY1350" s="4">
        <v>43</v>
      </c>
      <c r="AZ1350" s="4">
        <v>18</v>
      </c>
      <c r="BA1350" s="4">
        <v>47.45</v>
      </c>
      <c r="BB1350" s="4">
        <v>25</v>
      </c>
      <c r="BC1350" s="4">
        <v>5</v>
      </c>
      <c r="BD1350" s="4">
        <v>47.54</v>
      </c>
      <c r="BE1350" s="4">
        <f t="shared" si="282"/>
        <v>43.313180555555554</v>
      </c>
      <c r="BF1350" s="294">
        <f t="shared" si="283"/>
        <v>25.096538888888887</v>
      </c>
      <c r="BG1350" s="4" t="s">
        <v>38</v>
      </c>
      <c r="BH1350" s="4"/>
      <c r="BI1350" s="4"/>
      <c r="BJ1350" s="293"/>
      <c r="BK1350" s="4"/>
      <c r="BL1350" s="293"/>
      <c r="BM1350" s="4">
        <v>718</v>
      </c>
      <c r="BN1350" s="293">
        <v>44627</v>
      </c>
      <c r="BO1350" s="4"/>
      <c r="BP1350" s="4"/>
      <c r="BQ1350" s="4"/>
      <c r="BR1350" s="4"/>
      <c r="BS1350" s="4"/>
      <c r="BT1350" s="529"/>
      <c r="BU1350" s="529"/>
      <c r="BV1350" s="529"/>
      <c r="BW1350" s="529"/>
      <c r="BX1350" s="529"/>
      <c r="BY1350" s="529"/>
      <c r="BZ1350" s="529"/>
      <c r="CA1350" s="529"/>
      <c r="CB1350" s="529"/>
      <c r="CC1350" s="529"/>
      <c r="CD1350" s="529"/>
      <c r="CE1350" s="529"/>
      <c r="CF1350" s="529"/>
      <c r="CG1350" s="529"/>
      <c r="CH1350" s="529"/>
      <c r="CI1350" s="529"/>
      <c r="CJ1350" s="529"/>
      <c r="CK1350" s="529"/>
      <c r="CL1350" s="529"/>
      <c r="CM1350" s="529"/>
      <c r="CN1350" s="529"/>
      <c r="CO1350" s="529"/>
      <c r="CP1350" s="529"/>
      <c r="CQ1350" s="529"/>
      <c r="CR1350" s="529"/>
      <c r="CS1350" s="529"/>
      <c r="CT1350" s="529"/>
      <c r="CU1350" s="529"/>
      <c r="CV1350" s="529"/>
      <c r="CW1350" s="529"/>
      <c r="CX1350" s="529"/>
      <c r="CY1350" s="529"/>
      <c r="CZ1350" s="529"/>
      <c r="DA1350" s="529"/>
      <c r="DB1350" s="529"/>
      <c r="DC1350" s="529"/>
      <c r="DD1350" s="529"/>
      <c r="DE1350" s="529"/>
      <c r="DF1350" s="529"/>
      <c r="DG1350" s="529"/>
      <c r="DH1350" s="529"/>
      <c r="DI1350" s="529"/>
      <c r="DJ1350" s="529"/>
      <c r="DK1350" s="529"/>
      <c r="DL1350" s="529"/>
      <c r="DM1350" s="529"/>
      <c r="DN1350" s="529"/>
      <c r="DO1350" s="529"/>
      <c r="DP1350" s="529"/>
      <c r="DQ1350" s="529"/>
      <c r="DR1350" s="529"/>
      <c r="DS1350" s="529"/>
      <c r="DT1350" s="529"/>
      <c r="DU1350" s="529"/>
      <c r="DV1350" s="529"/>
      <c r="DW1350" s="529"/>
      <c r="DX1350" s="529"/>
      <c r="DY1350" s="529"/>
      <c r="DZ1350" s="529"/>
      <c r="EA1350" s="529"/>
      <c r="EB1350" s="529"/>
      <c r="EC1350" s="529"/>
      <c r="ED1350" s="529"/>
      <c r="EE1350" s="529"/>
      <c r="EF1350" s="529"/>
      <c r="EG1350" s="529"/>
      <c r="EH1350" s="529"/>
      <c r="EI1350" s="529"/>
      <c r="EJ1350" s="529"/>
      <c r="EK1350" s="529"/>
      <c r="EL1350" s="529"/>
      <c r="EM1350" s="529"/>
      <c r="EN1350" s="529"/>
      <c r="EO1350" s="529"/>
      <c r="EP1350" s="529"/>
      <c r="EQ1350" s="529"/>
      <c r="ER1350" s="529"/>
      <c r="ES1350" s="529"/>
      <c r="ET1350" s="529"/>
      <c r="EU1350" s="529"/>
      <c r="EV1350" s="529"/>
      <c r="EW1350" s="529"/>
      <c r="EX1350" s="529"/>
      <c r="EY1350" s="529"/>
      <c r="EZ1350" s="529"/>
      <c r="FA1350" s="529"/>
      <c r="FB1350" s="529"/>
      <c r="FC1350" s="529"/>
      <c r="FD1350" s="529"/>
      <c r="FE1350" s="529"/>
      <c r="FF1350" s="529"/>
      <c r="FG1350" s="529"/>
      <c r="FH1350" s="529"/>
      <c r="FI1350" s="529"/>
      <c r="FJ1350" s="529"/>
      <c r="FK1350" s="529"/>
      <c r="FL1350" s="529"/>
      <c r="FM1350" s="529"/>
      <c r="FN1350" s="529"/>
      <c r="FO1350" s="529"/>
      <c r="FP1350" s="529"/>
      <c r="FQ1350" s="529"/>
      <c r="FR1350" s="529"/>
      <c r="FS1350" s="529"/>
      <c r="FT1350" s="529"/>
      <c r="FU1350" s="529"/>
      <c r="FV1350" s="529"/>
      <c r="FW1350" s="529"/>
      <c r="FX1350" s="529"/>
      <c r="FY1350" s="529"/>
      <c r="FZ1350" s="529"/>
      <c r="GA1350" s="529"/>
      <c r="GB1350" s="529"/>
      <c r="GC1350" s="529"/>
      <c r="GD1350" s="529"/>
      <c r="GE1350" s="529"/>
      <c r="GF1350" s="529"/>
      <c r="GG1350" s="529"/>
      <c r="GH1350" s="529"/>
      <c r="GI1350" s="529"/>
      <c r="GJ1350" s="529"/>
      <c r="GK1350" s="529"/>
      <c r="GL1350" s="529"/>
      <c r="GM1350" s="529"/>
      <c r="GN1350" s="529"/>
      <c r="GO1350" s="529"/>
      <c r="GP1350" s="529"/>
      <c r="GQ1350" s="529"/>
      <c r="GR1350" s="529"/>
      <c r="GS1350" s="529"/>
      <c r="GT1350" s="529"/>
      <c r="GU1350" s="529"/>
      <c r="GV1350" s="529"/>
      <c r="GW1350" s="529"/>
      <c r="GX1350" s="529"/>
      <c r="GY1350" s="529"/>
      <c r="GZ1350" s="529"/>
      <c r="HA1350" s="529"/>
      <c r="HB1350" s="529"/>
      <c r="HC1350" s="529"/>
      <c r="HD1350" s="529"/>
      <c r="HE1350" s="529"/>
      <c r="HF1350" s="529"/>
      <c r="HG1350" s="529"/>
      <c r="HH1350" s="529"/>
      <c r="HI1350" s="529"/>
      <c r="HJ1350" s="529"/>
      <c r="HK1350" s="529"/>
      <c r="HL1350" s="529"/>
      <c r="HM1350" s="529"/>
      <c r="HN1350" s="529"/>
      <c r="HO1350" s="529"/>
      <c r="HP1350" s="529"/>
      <c r="HQ1350" s="529"/>
      <c r="HR1350" s="529"/>
      <c r="HS1350" s="529"/>
      <c r="HT1350" s="529"/>
      <c r="HU1350" s="529"/>
      <c r="HV1350" s="529"/>
      <c r="HW1350" s="529"/>
      <c r="HX1350" s="529"/>
      <c r="HY1350" s="529"/>
      <c r="HZ1350" s="529"/>
      <c r="IA1350" s="529"/>
      <c r="IB1350" s="529"/>
      <c r="IC1350" s="529"/>
      <c r="ID1350" s="529"/>
      <c r="IE1350" s="529"/>
      <c r="IF1350" s="529"/>
      <c r="IG1350" s="529"/>
      <c r="IH1350" s="529"/>
      <c r="II1350" s="529"/>
      <c r="IJ1350" s="529"/>
      <c r="IK1350" s="529"/>
      <c r="IL1350" s="529"/>
      <c r="IM1350" s="529"/>
      <c r="IN1350" s="529"/>
      <c r="IO1350" s="529"/>
      <c r="IP1350" s="529"/>
      <c r="IQ1350" s="529"/>
      <c r="IR1350" s="529"/>
      <c r="IS1350" s="529"/>
      <c r="IT1350" s="529"/>
      <c r="IU1350" s="529"/>
      <c r="IV1350" s="529"/>
      <c r="IW1350" s="529"/>
      <c r="IX1350" s="529"/>
      <c r="IY1350" s="529"/>
      <c r="IZ1350" s="529"/>
      <c r="JA1350" s="529"/>
      <c r="JB1350" s="529"/>
      <c r="JC1350" s="529"/>
      <c r="JD1350" s="529"/>
      <c r="JE1350" s="529"/>
      <c r="JF1350" s="529"/>
      <c r="JG1350" s="529"/>
      <c r="JH1350" s="529"/>
    </row>
    <row r="1351" spans="1:268" s="3" customFormat="1" ht="54.75" customHeight="1" thickBot="1" x14ac:dyDescent="0.3">
      <c r="A1351" s="317" t="s">
        <v>3387</v>
      </c>
      <c r="B1351" s="317" t="s">
        <v>1275</v>
      </c>
      <c r="C1351" s="317">
        <v>11190070</v>
      </c>
      <c r="D1351" s="318">
        <v>43672</v>
      </c>
      <c r="E1351" s="318">
        <v>43672</v>
      </c>
      <c r="F1351" s="318">
        <v>44768</v>
      </c>
      <c r="G1351" s="317"/>
      <c r="H1351" s="317" t="s">
        <v>483</v>
      </c>
      <c r="I1351" s="317"/>
      <c r="J1351" s="317" t="s">
        <v>8578</v>
      </c>
      <c r="K1351" s="317" t="s">
        <v>37</v>
      </c>
      <c r="L1351" s="317" t="s">
        <v>8579</v>
      </c>
      <c r="M1351" s="317" t="s">
        <v>2612</v>
      </c>
      <c r="N1351" s="317" t="s">
        <v>46</v>
      </c>
      <c r="O1351" s="317" t="s">
        <v>45</v>
      </c>
      <c r="P1351" s="319" t="s">
        <v>2613</v>
      </c>
      <c r="Q1351" s="317"/>
      <c r="R1351" s="317" t="s">
        <v>2612</v>
      </c>
      <c r="S1351" s="317" t="s">
        <v>46</v>
      </c>
      <c r="T1351" s="317" t="s">
        <v>45</v>
      </c>
      <c r="U1351" s="319" t="s">
        <v>2613</v>
      </c>
      <c r="V1351" s="317"/>
      <c r="W1351" s="317" t="s">
        <v>8580</v>
      </c>
      <c r="X1351" s="317"/>
      <c r="Y1351" s="317"/>
      <c r="Z1351" s="320" t="s">
        <v>467</v>
      </c>
      <c r="AA1351" s="317" t="s">
        <v>426</v>
      </c>
      <c r="AB1351" s="317">
        <v>41.802</v>
      </c>
      <c r="AC1351" s="317">
        <v>100</v>
      </c>
      <c r="AD1351" s="317">
        <v>22580</v>
      </c>
      <c r="AE1351" s="317"/>
      <c r="AF1351" s="317"/>
      <c r="AG1351" s="317"/>
      <c r="AH1351" s="317"/>
      <c r="AI1351" s="317">
        <v>22580</v>
      </c>
      <c r="AJ1351" s="317"/>
      <c r="AK1351" s="317"/>
      <c r="AL1351" s="317"/>
      <c r="AM1351" s="317"/>
      <c r="AN1351" s="317"/>
      <c r="AO1351" s="317">
        <v>4180</v>
      </c>
      <c r="AP1351" s="317"/>
      <c r="AQ1351" s="317"/>
      <c r="AR1351" s="317"/>
      <c r="AS1351" s="317" t="s">
        <v>467</v>
      </c>
      <c r="AT1351" s="317"/>
      <c r="AU1351" s="317"/>
      <c r="AV1351" s="317"/>
      <c r="AW1351" s="317" t="s">
        <v>4732</v>
      </c>
      <c r="AX1351" s="317" t="s">
        <v>4733</v>
      </c>
      <c r="AY1351" s="317">
        <v>43</v>
      </c>
      <c r="AZ1351" s="317">
        <v>19</v>
      </c>
      <c r="BA1351" s="317">
        <v>28.42</v>
      </c>
      <c r="BB1351" s="317">
        <v>25</v>
      </c>
      <c r="BC1351" s="317">
        <v>39</v>
      </c>
      <c r="BD1351" s="317">
        <v>38.15</v>
      </c>
      <c r="BE1351" s="317">
        <f t="shared" si="282"/>
        <v>43.324561111111116</v>
      </c>
      <c r="BF1351" s="317">
        <f t="shared" si="283"/>
        <v>25.660597222222222</v>
      </c>
      <c r="BG1351" s="317" t="s">
        <v>38</v>
      </c>
      <c r="BH1351" s="317"/>
      <c r="BI1351" s="317"/>
      <c r="BJ1351" s="318"/>
      <c r="BK1351" s="317"/>
      <c r="BL1351" s="318"/>
      <c r="BM1351" s="317">
        <v>720</v>
      </c>
      <c r="BN1351" s="318">
        <v>44635</v>
      </c>
      <c r="BO1351" s="317"/>
      <c r="BP1351" s="317"/>
      <c r="BQ1351" s="317"/>
      <c r="BR1351" s="317"/>
      <c r="BS1351" s="317"/>
      <c r="BT1351" s="529"/>
      <c r="BU1351" s="529"/>
      <c r="BV1351" s="529"/>
      <c r="BW1351" s="529"/>
      <c r="BX1351" s="529"/>
      <c r="BY1351" s="529"/>
      <c r="BZ1351" s="529"/>
      <c r="CA1351" s="529"/>
      <c r="CB1351" s="529"/>
      <c r="CC1351" s="529"/>
      <c r="CD1351" s="529"/>
      <c r="CE1351" s="529"/>
      <c r="CF1351" s="529"/>
      <c r="CG1351" s="529"/>
      <c r="CH1351" s="529"/>
      <c r="CI1351" s="529"/>
      <c r="CJ1351" s="529"/>
      <c r="CK1351" s="529"/>
      <c r="CL1351" s="529"/>
      <c r="CM1351" s="529"/>
      <c r="CN1351" s="529"/>
      <c r="CO1351" s="529"/>
      <c r="CP1351" s="529"/>
      <c r="CQ1351" s="529"/>
      <c r="CR1351" s="529"/>
      <c r="CS1351" s="529"/>
      <c r="CT1351" s="529"/>
      <c r="CU1351" s="529"/>
      <c r="CV1351" s="529"/>
      <c r="CW1351" s="529"/>
      <c r="CX1351" s="529"/>
      <c r="CY1351" s="529"/>
      <c r="CZ1351" s="529"/>
      <c r="DA1351" s="529"/>
      <c r="DB1351" s="529"/>
      <c r="DC1351" s="529"/>
      <c r="DD1351" s="529"/>
      <c r="DE1351" s="529"/>
      <c r="DF1351" s="529"/>
      <c r="DG1351" s="529"/>
      <c r="DH1351" s="529"/>
      <c r="DI1351" s="529"/>
      <c r="DJ1351" s="529"/>
      <c r="DK1351" s="529"/>
      <c r="DL1351" s="529"/>
      <c r="DM1351" s="529"/>
      <c r="DN1351" s="529"/>
      <c r="DO1351" s="529"/>
      <c r="DP1351" s="529"/>
      <c r="DQ1351" s="529"/>
      <c r="DR1351" s="529"/>
      <c r="DS1351" s="529"/>
      <c r="DT1351" s="529"/>
      <c r="DU1351" s="529"/>
      <c r="DV1351" s="529"/>
      <c r="DW1351" s="529"/>
      <c r="DX1351" s="529"/>
      <c r="DY1351" s="529"/>
      <c r="DZ1351" s="529"/>
      <c r="EA1351" s="529"/>
      <c r="EB1351" s="529"/>
      <c r="EC1351" s="529"/>
      <c r="ED1351" s="529"/>
      <c r="EE1351" s="529"/>
      <c r="EF1351" s="529"/>
      <c r="EG1351" s="529"/>
      <c r="EH1351" s="529"/>
      <c r="EI1351" s="529"/>
      <c r="EJ1351" s="529"/>
      <c r="EK1351" s="529"/>
      <c r="EL1351" s="529"/>
      <c r="EM1351" s="529"/>
      <c r="EN1351" s="529"/>
      <c r="EO1351" s="529"/>
      <c r="EP1351" s="529"/>
      <c r="EQ1351" s="529"/>
      <c r="ER1351" s="529"/>
      <c r="ES1351" s="529"/>
      <c r="ET1351" s="529"/>
      <c r="EU1351" s="529"/>
      <c r="EV1351" s="529"/>
      <c r="EW1351" s="529"/>
      <c r="EX1351" s="529"/>
      <c r="EY1351" s="529"/>
      <c r="EZ1351" s="529"/>
      <c r="FA1351" s="529"/>
      <c r="FB1351" s="529"/>
      <c r="FC1351" s="529"/>
      <c r="FD1351" s="529"/>
      <c r="FE1351" s="529"/>
      <c r="FF1351" s="529"/>
      <c r="FG1351" s="529"/>
      <c r="FH1351" s="529"/>
      <c r="FI1351" s="529"/>
      <c r="FJ1351" s="529"/>
      <c r="FK1351" s="529"/>
      <c r="FL1351" s="529"/>
      <c r="FM1351" s="529"/>
      <c r="FN1351" s="529"/>
      <c r="FO1351" s="529"/>
      <c r="FP1351" s="529"/>
      <c r="FQ1351" s="529"/>
      <c r="FR1351" s="529"/>
      <c r="FS1351" s="529"/>
      <c r="FT1351" s="529"/>
      <c r="FU1351" s="529"/>
      <c r="FV1351" s="529"/>
      <c r="FW1351" s="529"/>
      <c r="FX1351" s="529"/>
      <c r="FY1351" s="529"/>
      <c r="FZ1351" s="529"/>
      <c r="GA1351" s="529"/>
      <c r="GB1351" s="529"/>
      <c r="GC1351" s="529"/>
      <c r="GD1351" s="529"/>
      <c r="GE1351" s="529"/>
      <c r="GF1351" s="529"/>
      <c r="GG1351" s="529"/>
      <c r="GH1351" s="529"/>
      <c r="GI1351" s="529"/>
      <c r="GJ1351" s="529"/>
      <c r="GK1351" s="529"/>
      <c r="GL1351" s="529"/>
      <c r="GM1351" s="529"/>
      <c r="GN1351" s="529"/>
      <c r="GO1351" s="529"/>
      <c r="GP1351" s="529"/>
      <c r="GQ1351" s="529"/>
      <c r="GR1351" s="529"/>
      <c r="GS1351" s="529"/>
      <c r="GT1351" s="529"/>
      <c r="GU1351" s="529"/>
      <c r="GV1351" s="529"/>
      <c r="GW1351" s="529"/>
      <c r="GX1351" s="529"/>
      <c r="GY1351" s="529"/>
      <c r="GZ1351" s="529"/>
      <c r="HA1351" s="529"/>
      <c r="HB1351" s="529"/>
      <c r="HC1351" s="529"/>
      <c r="HD1351" s="529"/>
      <c r="HE1351" s="529"/>
      <c r="HF1351" s="529"/>
      <c r="HG1351" s="529"/>
      <c r="HH1351" s="529"/>
      <c r="HI1351" s="529"/>
      <c r="HJ1351" s="529"/>
      <c r="HK1351" s="529"/>
      <c r="HL1351" s="529"/>
      <c r="HM1351" s="529"/>
      <c r="HN1351" s="529"/>
      <c r="HO1351" s="529"/>
      <c r="HP1351" s="529"/>
      <c r="HQ1351" s="529"/>
      <c r="HR1351" s="529"/>
      <c r="HS1351" s="529"/>
      <c r="HT1351" s="529"/>
      <c r="HU1351" s="529"/>
      <c r="HV1351" s="529"/>
      <c r="HW1351" s="529"/>
      <c r="HX1351" s="529"/>
      <c r="HY1351" s="529"/>
      <c r="HZ1351" s="529"/>
      <c r="IA1351" s="529"/>
      <c r="IB1351" s="529"/>
      <c r="IC1351" s="529"/>
      <c r="ID1351" s="529"/>
      <c r="IE1351" s="529"/>
      <c r="IF1351" s="529"/>
      <c r="IG1351" s="529"/>
      <c r="IH1351" s="529"/>
      <c r="II1351" s="529"/>
      <c r="IJ1351" s="529"/>
      <c r="IK1351" s="529"/>
      <c r="IL1351" s="529"/>
      <c r="IM1351" s="529"/>
      <c r="IN1351" s="529"/>
      <c r="IO1351" s="529"/>
      <c r="IP1351" s="529"/>
      <c r="IQ1351" s="529"/>
      <c r="IR1351" s="529"/>
      <c r="IS1351" s="529"/>
      <c r="IT1351" s="529"/>
      <c r="IU1351" s="529"/>
      <c r="IV1351" s="529"/>
      <c r="IW1351" s="529"/>
      <c r="IX1351" s="529"/>
      <c r="IY1351" s="529"/>
      <c r="IZ1351" s="529"/>
      <c r="JA1351" s="529"/>
      <c r="JB1351" s="529"/>
      <c r="JC1351" s="529"/>
      <c r="JD1351" s="529"/>
      <c r="JE1351" s="529"/>
      <c r="JF1351" s="529"/>
      <c r="JG1351" s="529"/>
      <c r="JH1351" s="529"/>
    </row>
    <row r="1352" spans="1:268" s="3" customFormat="1" ht="54.75" customHeight="1" thickBot="1" x14ac:dyDescent="0.3">
      <c r="A1352" s="227" t="s">
        <v>3387</v>
      </c>
      <c r="B1352" s="227" t="s">
        <v>8581</v>
      </c>
      <c r="C1352" s="227">
        <v>11120094</v>
      </c>
      <c r="D1352" s="228">
        <v>43675</v>
      </c>
      <c r="E1352" s="228">
        <v>43675</v>
      </c>
      <c r="F1352" s="228">
        <v>47328</v>
      </c>
      <c r="G1352" s="227"/>
      <c r="H1352" s="227" t="s">
        <v>483</v>
      </c>
      <c r="I1352" s="227"/>
      <c r="J1352" s="227" t="s">
        <v>8578</v>
      </c>
      <c r="K1352" s="227" t="s">
        <v>37</v>
      </c>
      <c r="L1352" s="227" t="s">
        <v>8387</v>
      </c>
      <c r="M1352" s="227" t="s">
        <v>8582</v>
      </c>
      <c r="N1352" s="227" t="s">
        <v>46</v>
      </c>
      <c r="O1352" s="227" t="s">
        <v>45</v>
      </c>
      <c r="P1352" s="229" t="s">
        <v>8583</v>
      </c>
      <c r="Q1352" s="227"/>
      <c r="R1352" s="227" t="s">
        <v>8582</v>
      </c>
      <c r="S1352" s="227" t="s">
        <v>46</v>
      </c>
      <c r="T1352" s="227" t="s">
        <v>45</v>
      </c>
      <c r="U1352" s="229" t="s">
        <v>8583</v>
      </c>
      <c r="V1352" s="227" t="s">
        <v>8584</v>
      </c>
      <c r="W1352" s="227" t="s">
        <v>8591</v>
      </c>
      <c r="X1352" s="227"/>
      <c r="Y1352" s="227"/>
      <c r="Z1352" s="230" t="s">
        <v>467</v>
      </c>
      <c r="AA1352" s="227" t="s">
        <v>341</v>
      </c>
      <c r="AB1352" s="227">
        <v>44.848999999999997</v>
      </c>
      <c r="AC1352" s="227">
        <v>23.2</v>
      </c>
      <c r="AD1352" s="227">
        <v>90350</v>
      </c>
      <c r="AE1352" s="227"/>
      <c r="AF1352" s="227"/>
      <c r="AG1352" s="227"/>
      <c r="AH1352" s="227"/>
      <c r="AI1352" s="227"/>
      <c r="AJ1352" s="227">
        <v>90350</v>
      </c>
      <c r="AK1352" s="227"/>
      <c r="AL1352" s="227"/>
      <c r="AM1352" s="227"/>
      <c r="AN1352" s="227"/>
      <c r="AO1352" s="227">
        <v>4833</v>
      </c>
      <c r="AP1352" s="227"/>
      <c r="AQ1352" s="227"/>
      <c r="AR1352" s="227"/>
      <c r="AS1352" s="227" t="s">
        <v>467</v>
      </c>
      <c r="AT1352" s="227"/>
      <c r="AU1352" s="227"/>
      <c r="AV1352" s="227"/>
      <c r="AW1352" s="227" t="s">
        <v>8585</v>
      </c>
      <c r="AX1352" s="227" t="s">
        <v>8586</v>
      </c>
      <c r="AY1352" s="227">
        <v>43</v>
      </c>
      <c r="AZ1352" s="227">
        <v>16</v>
      </c>
      <c r="BA1352" s="227">
        <v>3.31</v>
      </c>
      <c r="BB1352" s="227">
        <v>25</v>
      </c>
      <c r="BC1352" s="227">
        <v>41</v>
      </c>
      <c r="BD1352" s="227">
        <v>8.5</v>
      </c>
      <c r="BE1352" s="227">
        <f t="shared" si="282"/>
        <v>43.267586111111108</v>
      </c>
      <c r="BF1352" s="227">
        <f t="shared" si="283"/>
        <v>25.685694444444444</v>
      </c>
      <c r="BG1352" s="227" t="s">
        <v>47</v>
      </c>
      <c r="BH1352" s="227"/>
      <c r="BI1352" s="227">
        <v>3308</v>
      </c>
      <c r="BJ1352" s="228">
        <v>44375</v>
      </c>
      <c r="BK1352" s="227">
        <v>4168</v>
      </c>
      <c r="BL1352" s="228">
        <v>45425</v>
      </c>
      <c r="BM1352" s="227"/>
      <c r="BN1352" s="227"/>
      <c r="BO1352" s="227"/>
      <c r="BP1352" s="227"/>
      <c r="BQ1352" s="227"/>
      <c r="BR1352" s="227"/>
      <c r="BS1352" s="227"/>
      <c r="BT1352" s="529"/>
      <c r="BU1352" s="529"/>
      <c r="BV1352" s="529"/>
      <c r="BW1352" s="529"/>
      <c r="BX1352" s="529"/>
      <c r="BY1352" s="529"/>
      <c r="BZ1352" s="529"/>
      <c r="CA1352" s="529"/>
      <c r="CB1352" s="529"/>
      <c r="CC1352" s="529"/>
      <c r="CD1352" s="529"/>
      <c r="CE1352" s="529"/>
      <c r="CF1352" s="529"/>
      <c r="CG1352" s="529"/>
      <c r="CH1352" s="529"/>
      <c r="CI1352" s="529"/>
      <c r="CJ1352" s="529"/>
      <c r="CK1352" s="529"/>
      <c r="CL1352" s="529"/>
      <c r="CM1352" s="529"/>
      <c r="CN1352" s="529"/>
      <c r="CO1352" s="529"/>
      <c r="CP1352" s="529"/>
      <c r="CQ1352" s="529"/>
      <c r="CR1352" s="529"/>
      <c r="CS1352" s="529"/>
      <c r="CT1352" s="529"/>
      <c r="CU1352" s="529"/>
      <c r="CV1352" s="529"/>
      <c r="CW1352" s="529"/>
      <c r="CX1352" s="529"/>
      <c r="CY1352" s="529"/>
      <c r="CZ1352" s="529"/>
      <c r="DA1352" s="529"/>
      <c r="DB1352" s="529"/>
      <c r="DC1352" s="529"/>
      <c r="DD1352" s="529"/>
      <c r="DE1352" s="529"/>
      <c r="DF1352" s="529"/>
      <c r="DG1352" s="529"/>
      <c r="DH1352" s="529"/>
      <c r="DI1352" s="529"/>
      <c r="DJ1352" s="529"/>
      <c r="DK1352" s="529"/>
      <c r="DL1352" s="529"/>
      <c r="DM1352" s="529"/>
      <c r="DN1352" s="529"/>
      <c r="DO1352" s="529"/>
      <c r="DP1352" s="529"/>
      <c r="DQ1352" s="529"/>
      <c r="DR1352" s="529"/>
      <c r="DS1352" s="529"/>
      <c r="DT1352" s="529"/>
      <c r="DU1352" s="529"/>
      <c r="DV1352" s="529"/>
      <c r="DW1352" s="529"/>
      <c r="DX1352" s="529"/>
      <c r="DY1352" s="529"/>
      <c r="DZ1352" s="529"/>
      <c r="EA1352" s="529"/>
      <c r="EB1352" s="529"/>
      <c r="EC1352" s="529"/>
      <c r="ED1352" s="529"/>
      <c r="EE1352" s="529"/>
      <c r="EF1352" s="529"/>
      <c r="EG1352" s="529"/>
      <c r="EH1352" s="529"/>
      <c r="EI1352" s="529"/>
      <c r="EJ1352" s="529"/>
      <c r="EK1352" s="529"/>
      <c r="EL1352" s="529"/>
      <c r="EM1352" s="529"/>
      <c r="EN1352" s="529"/>
      <c r="EO1352" s="529"/>
      <c r="EP1352" s="529"/>
      <c r="EQ1352" s="529"/>
      <c r="ER1352" s="529"/>
      <c r="ES1352" s="529"/>
      <c r="ET1352" s="529"/>
      <c r="EU1352" s="529"/>
      <c r="EV1352" s="529"/>
      <c r="EW1352" s="529"/>
      <c r="EX1352" s="529"/>
      <c r="EY1352" s="529"/>
      <c r="EZ1352" s="529"/>
      <c r="FA1352" s="529"/>
      <c r="FB1352" s="529"/>
      <c r="FC1352" s="529"/>
      <c r="FD1352" s="529"/>
      <c r="FE1352" s="529"/>
      <c r="FF1352" s="529"/>
      <c r="FG1352" s="529"/>
      <c r="FH1352" s="529"/>
      <c r="FI1352" s="529"/>
      <c r="FJ1352" s="529"/>
      <c r="FK1352" s="529"/>
      <c r="FL1352" s="529"/>
      <c r="FM1352" s="529"/>
      <c r="FN1352" s="529"/>
      <c r="FO1352" s="529"/>
      <c r="FP1352" s="529"/>
      <c r="FQ1352" s="529"/>
      <c r="FR1352" s="529"/>
      <c r="FS1352" s="529"/>
      <c r="FT1352" s="529"/>
      <c r="FU1352" s="529"/>
      <c r="FV1352" s="529"/>
      <c r="FW1352" s="529"/>
      <c r="FX1352" s="529"/>
      <c r="FY1352" s="529"/>
      <c r="FZ1352" s="529"/>
      <c r="GA1352" s="529"/>
      <c r="GB1352" s="529"/>
      <c r="GC1352" s="529"/>
      <c r="GD1352" s="529"/>
      <c r="GE1352" s="529"/>
      <c r="GF1352" s="529"/>
      <c r="GG1352" s="529"/>
      <c r="GH1352" s="529"/>
      <c r="GI1352" s="529"/>
      <c r="GJ1352" s="529"/>
      <c r="GK1352" s="529"/>
      <c r="GL1352" s="529"/>
      <c r="GM1352" s="529"/>
      <c r="GN1352" s="529"/>
      <c r="GO1352" s="529"/>
      <c r="GP1352" s="529"/>
      <c r="GQ1352" s="529"/>
      <c r="GR1352" s="529"/>
      <c r="GS1352" s="529"/>
      <c r="GT1352" s="529"/>
      <c r="GU1352" s="529"/>
      <c r="GV1352" s="529"/>
      <c r="GW1352" s="529"/>
      <c r="GX1352" s="529"/>
      <c r="GY1352" s="529"/>
      <c r="GZ1352" s="529"/>
      <c r="HA1352" s="529"/>
      <c r="HB1352" s="529"/>
      <c r="HC1352" s="529"/>
      <c r="HD1352" s="529"/>
      <c r="HE1352" s="529"/>
      <c r="HF1352" s="529"/>
      <c r="HG1352" s="529"/>
      <c r="HH1352" s="529"/>
      <c r="HI1352" s="529"/>
      <c r="HJ1352" s="529"/>
      <c r="HK1352" s="529"/>
      <c r="HL1352" s="529"/>
      <c r="HM1352" s="529"/>
      <c r="HN1352" s="529"/>
      <c r="HO1352" s="529"/>
      <c r="HP1352" s="529"/>
      <c r="HQ1352" s="529"/>
      <c r="HR1352" s="529"/>
      <c r="HS1352" s="529"/>
      <c r="HT1352" s="529"/>
      <c r="HU1352" s="529"/>
      <c r="HV1352" s="529"/>
      <c r="HW1352" s="529"/>
      <c r="HX1352" s="529"/>
      <c r="HY1352" s="529"/>
      <c r="HZ1352" s="529"/>
      <c r="IA1352" s="529"/>
      <c r="IB1352" s="529"/>
      <c r="IC1352" s="529"/>
      <c r="ID1352" s="529"/>
      <c r="IE1352" s="529"/>
      <c r="IF1352" s="529"/>
      <c r="IG1352" s="529"/>
      <c r="IH1352" s="529"/>
      <c r="II1352" s="529"/>
      <c r="IJ1352" s="529"/>
      <c r="IK1352" s="529"/>
      <c r="IL1352" s="529"/>
      <c r="IM1352" s="529"/>
      <c r="IN1352" s="529"/>
      <c r="IO1352" s="529"/>
      <c r="IP1352" s="529"/>
      <c r="IQ1352" s="529"/>
      <c r="IR1352" s="529"/>
      <c r="IS1352" s="529"/>
      <c r="IT1352" s="529"/>
      <c r="IU1352" s="529"/>
      <c r="IV1352" s="529"/>
      <c r="IW1352" s="529"/>
      <c r="IX1352" s="529"/>
      <c r="IY1352" s="529"/>
      <c r="IZ1352" s="529"/>
      <c r="JA1352" s="529"/>
      <c r="JB1352" s="529"/>
      <c r="JC1352" s="529"/>
      <c r="JD1352" s="529"/>
      <c r="JE1352" s="529"/>
      <c r="JF1352" s="529"/>
      <c r="JG1352" s="529"/>
      <c r="JH1352" s="529"/>
    </row>
    <row r="1353" spans="1:268" s="3" customFormat="1" ht="54.75" customHeight="1" thickBot="1" x14ac:dyDescent="0.3">
      <c r="A1353" s="227" t="s">
        <v>3387</v>
      </c>
      <c r="B1353" s="227" t="s">
        <v>3708</v>
      </c>
      <c r="C1353" s="227">
        <v>11120095</v>
      </c>
      <c r="D1353" s="228">
        <v>43676</v>
      </c>
      <c r="E1353" s="228">
        <v>43676</v>
      </c>
      <c r="F1353" s="228">
        <v>47329</v>
      </c>
      <c r="G1353" s="227"/>
      <c r="H1353" s="227" t="s">
        <v>483</v>
      </c>
      <c r="I1353" s="227"/>
      <c r="J1353" s="227" t="s">
        <v>8578</v>
      </c>
      <c r="K1353" s="227" t="s">
        <v>37</v>
      </c>
      <c r="L1353" s="227" t="s">
        <v>8387</v>
      </c>
      <c r="M1353" s="227" t="s">
        <v>8582</v>
      </c>
      <c r="N1353" s="227" t="s">
        <v>46</v>
      </c>
      <c r="O1353" s="227" t="s">
        <v>45</v>
      </c>
      <c r="P1353" s="229" t="s">
        <v>8583</v>
      </c>
      <c r="Q1353" s="227"/>
      <c r="R1353" s="227" t="s">
        <v>8582</v>
      </c>
      <c r="S1353" s="227" t="s">
        <v>46</v>
      </c>
      <c r="T1353" s="227" t="s">
        <v>45</v>
      </c>
      <c r="U1353" s="229" t="s">
        <v>8583</v>
      </c>
      <c r="V1353" s="227" t="s">
        <v>8587</v>
      </c>
      <c r="W1353" s="227" t="s">
        <v>8591</v>
      </c>
      <c r="X1353" s="227"/>
      <c r="Y1353" s="227"/>
      <c r="Z1353" s="230" t="s">
        <v>467</v>
      </c>
      <c r="AA1353" s="227" t="s">
        <v>341</v>
      </c>
      <c r="AB1353" s="227">
        <v>44.848999999999997</v>
      </c>
      <c r="AC1353" s="227">
        <v>23.2</v>
      </c>
      <c r="AD1353" s="227">
        <v>45500</v>
      </c>
      <c r="AE1353" s="227"/>
      <c r="AF1353" s="227"/>
      <c r="AG1353" s="227"/>
      <c r="AH1353" s="227"/>
      <c r="AI1353" s="227"/>
      <c r="AJ1353" s="227">
        <v>45500</v>
      </c>
      <c r="AK1353" s="227"/>
      <c r="AL1353" s="227"/>
      <c r="AM1353" s="227"/>
      <c r="AN1353" s="227"/>
      <c r="AO1353" s="227">
        <v>4833</v>
      </c>
      <c r="AP1353" s="227"/>
      <c r="AQ1353" s="227"/>
      <c r="AR1353" s="227"/>
      <c r="AS1353" s="227" t="s">
        <v>467</v>
      </c>
      <c r="AT1353" s="227"/>
      <c r="AU1353" s="227"/>
      <c r="AV1353" s="227"/>
      <c r="AW1353" s="227" t="s">
        <v>8588</v>
      </c>
      <c r="AX1353" s="227" t="s">
        <v>8589</v>
      </c>
      <c r="AY1353" s="227">
        <v>43</v>
      </c>
      <c r="AZ1353" s="227">
        <v>16</v>
      </c>
      <c r="BA1353" s="227">
        <v>8.2899999999999991</v>
      </c>
      <c r="BB1353" s="227">
        <v>25</v>
      </c>
      <c r="BC1353" s="227">
        <v>41</v>
      </c>
      <c r="BD1353" s="227">
        <v>4.42</v>
      </c>
      <c r="BE1353" s="227">
        <f t="shared" si="282"/>
        <v>43.268969444444444</v>
      </c>
      <c r="BF1353" s="227">
        <f t="shared" si="283"/>
        <v>25.684561111111112</v>
      </c>
      <c r="BG1353" s="227" t="s">
        <v>47</v>
      </c>
      <c r="BH1353" s="227"/>
      <c r="BI1353" s="227"/>
      <c r="BJ1353" s="228"/>
      <c r="BK1353" s="227">
        <v>4173</v>
      </c>
      <c r="BL1353" s="228">
        <v>45428</v>
      </c>
      <c r="BM1353" s="227"/>
      <c r="BN1353" s="227"/>
      <c r="BO1353" s="227"/>
      <c r="BP1353" s="227"/>
      <c r="BQ1353" s="227"/>
      <c r="BR1353" s="227"/>
      <c r="BS1353" s="227"/>
      <c r="BT1353" s="529"/>
      <c r="BU1353" s="529"/>
      <c r="BV1353" s="529"/>
      <c r="BW1353" s="529"/>
      <c r="BX1353" s="529"/>
      <c r="BY1353" s="529"/>
      <c r="BZ1353" s="529"/>
      <c r="CA1353" s="529"/>
      <c r="CB1353" s="529"/>
      <c r="CC1353" s="529"/>
      <c r="CD1353" s="529"/>
      <c r="CE1353" s="529"/>
      <c r="CF1353" s="529"/>
      <c r="CG1353" s="529"/>
      <c r="CH1353" s="529"/>
      <c r="CI1353" s="529"/>
      <c r="CJ1353" s="529"/>
      <c r="CK1353" s="529"/>
      <c r="CL1353" s="529"/>
      <c r="CM1353" s="529"/>
      <c r="CN1353" s="529"/>
      <c r="CO1353" s="529"/>
      <c r="CP1353" s="529"/>
      <c r="CQ1353" s="529"/>
      <c r="CR1353" s="529"/>
      <c r="CS1353" s="529"/>
      <c r="CT1353" s="529"/>
      <c r="CU1353" s="529"/>
      <c r="CV1353" s="529"/>
      <c r="CW1353" s="529"/>
      <c r="CX1353" s="529"/>
      <c r="CY1353" s="529"/>
      <c r="CZ1353" s="529"/>
      <c r="DA1353" s="529"/>
      <c r="DB1353" s="529"/>
      <c r="DC1353" s="529"/>
      <c r="DD1353" s="529"/>
      <c r="DE1353" s="529"/>
      <c r="DF1353" s="529"/>
      <c r="DG1353" s="529"/>
      <c r="DH1353" s="529"/>
      <c r="DI1353" s="529"/>
      <c r="DJ1353" s="529"/>
      <c r="DK1353" s="529"/>
      <c r="DL1353" s="529"/>
      <c r="DM1353" s="529"/>
      <c r="DN1353" s="529"/>
      <c r="DO1353" s="529"/>
      <c r="DP1353" s="529"/>
      <c r="DQ1353" s="529"/>
      <c r="DR1353" s="529"/>
      <c r="DS1353" s="529"/>
      <c r="DT1353" s="529"/>
      <c r="DU1353" s="529"/>
      <c r="DV1353" s="529"/>
      <c r="DW1353" s="529"/>
      <c r="DX1353" s="529"/>
      <c r="DY1353" s="529"/>
      <c r="DZ1353" s="529"/>
      <c r="EA1353" s="529"/>
      <c r="EB1353" s="529"/>
      <c r="EC1353" s="529"/>
      <c r="ED1353" s="529"/>
      <c r="EE1353" s="529"/>
      <c r="EF1353" s="529"/>
      <c r="EG1353" s="529"/>
      <c r="EH1353" s="529"/>
      <c r="EI1353" s="529"/>
      <c r="EJ1353" s="529"/>
      <c r="EK1353" s="529"/>
      <c r="EL1353" s="529"/>
      <c r="EM1353" s="529"/>
      <c r="EN1353" s="529"/>
      <c r="EO1353" s="529"/>
      <c r="EP1353" s="529"/>
      <c r="EQ1353" s="529"/>
      <c r="ER1353" s="529"/>
      <c r="ES1353" s="529"/>
      <c r="ET1353" s="529"/>
      <c r="EU1353" s="529"/>
      <c r="EV1353" s="529"/>
      <c r="EW1353" s="529"/>
      <c r="EX1353" s="529"/>
      <c r="EY1353" s="529"/>
      <c r="EZ1353" s="529"/>
      <c r="FA1353" s="529"/>
      <c r="FB1353" s="529"/>
      <c r="FC1353" s="529"/>
      <c r="FD1353" s="529"/>
      <c r="FE1353" s="529"/>
      <c r="FF1353" s="529"/>
      <c r="FG1353" s="529"/>
      <c r="FH1353" s="529"/>
      <c r="FI1353" s="529"/>
      <c r="FJ1353" s="529"/>
      <c r="FK1353" s="529"/>
      <c r="FL1353" s="529"/>
      <c r="FM1353" s="529"/>
      <c r="FN1353" s="529"/>
      <c r="FO1353" s="529"/>
      <c r="FP1353" s="529"/>
      <c r="FQ1353" s="529"/>
      <c r="FR1353" s="529"/>
      <c r="FS1353" s="529"/>
      <c r="FT1353" s="529"/>
      <c r="FU1353" s="529"/>
      <c r="FV1353" s="529"/>
      <c r="FW1353" s="529"/>
      <c r="FX1353" s="529"/>
      <c r="FY1353" s="529"/>
      <c r="FZ1353" s="529"/>
      <c r="GA1353" s="529"/>
      <c r="GB1353" s="529"/>
      <c r="GC1353" s="529"/>
      <c r="GD1353" s="529"/>
      <c r="GE1353" s="529"/>
      <c r="GF1353" s="529"/>
      <c r="GG1353" s="529"/>
      <c r="GH1353" s="529"/>
      <c r="GI1353" s="529"/>
      <c r="GJ1353" s="529"/>
      <c r="GK1353" s="529"/>
      <c r="GL1353" s="529"/>
      <c r="GM1353" s="529"/>
      <c r="GN1353" s="529"/>
      <c r="GO1353" s="529"/>
      <c r="GP1353" s="529"/>
      <c r="GQ1353" s="529"/>
      <c r="GR1353" s="529"/>
      <c r="GS1353" s="529"/>
      <c r="GT1353" s="529"/>
      <c r="GU1353" s="529"/>
      <c r="GV1353" s="529"/>
      <c r="GW1353" s="529"/>
      <c r="GX1353" s="529"/>
      <c r="GY1353" s="529"/>
      <c r="GZ1353" s="529"/>
      <c r="HA1353" s="529"/>
      <c r="HB1353" s="529"/>
      <c r="HC1353" s="529"/>
      <c r="HD1353" s="529"/>
      <c r="HE1353" s="529"/>
      <c r="HF1353" s="529"/>
      <c r="HG1353" s="529"/>
      <c r="HH1353" s="529"/>
      <c r="HI1353" s="529"/>
      <c r="HJ1353" s="529"/>
      <c r="HK1353" s="529"/>
      <c r="HL1353" s="529"/>
      <c r="HM1353" s="529"/>
      <c r="HN1353" s="529"/>
      <c r="HO1353" s="529"/>
      <c r="HP1353" s="529"/>
      <c r="HQ1353" s="529"/>
      <c r="HR1353" s="529"/>
      <c r="HS1353" s="529"/>
      <c r="HT1353" s="529"/>
      <c r="HU1353" s="529"/>
      <c r="HV1353" s="529"/>
      <c r="HW1353" s="529"/>
      <c r="HX1353" s="529"/>
      <c r="HY1353" s="529"/>
      <c r="HZ1353" s="529"/>
      <c r="IA1353" s="529"/>
      <c r="IB1353" s="529"/>
      <c r="IC1353" s="529"/>
      <c r="ID1353" s="529"/>
      <c r="IE1353" s="529"/>
      <c r="IF1353" s="529"/>
      <c r="IG1353" s="529"/>
      <c r="IH1353" s="529"/>
      <c r="II1353" s="529"/>
      <c r="IJ1353" s="529"/>
      <c r="IK1353" s="529"/>
      <c r="IL1353" s="529"/>
      <c r="IM1353" s="529"/>
      <c r="IN1353" s="529"/>
      <c r="IO1353" s="529"/>
      <c r="IP1353" s="529"/>
      <c r="IQ1353" s="529"/>
      <c r="IR1353" s="529"/>
      <c r="IS1353" s="529"/>
      <c r="IT1353" s="529"/>
      <c r="IU1353" s="529"/>
      <c r="IV1353" s="529"/>
      <c r="IW1353" s="529"/>
      <c r="IX1353" s="529"/>
      <c r="IY1353" s="529"/>
      <c r="IZ1353" s="529"/>
      <c r="JA1353" s="529"/>
      <c r="JB1353" s="529"/>
      <c r="JC1353" s="529"/>
      <c r="JD1353" s="529"/>
      <c r="JE1353" s="529"/>
      <c r="JF1353" s="529"/>
      <c r="JG1353" s="529"/>
      <c r="JH1353" s="529"/>
    </row>
    <row r="1354" spans="1:268" s="3" customFormat="1" ht="54.75" customHeight="1" thickBot="1" x14ac:dyDescent="0.3">
      <c r="A1354" s="227" t="s">
        <v>3387</v>
      </c>
      <c r="B1354" s="227" t="s">
        <v>8581</v>
      </c>
      <c r="C1354" s="227">
        <v>11120096</v>
      </c>
      <c r="D1354" s="228">
        <v>43676</v>
      </c>
      <c r="E1354" s="228">
        <v>43676</v>
      </c>
      <c r="F1354" s="228">
        <v>47329</v>
      </c>
      <c r="G1354" s="227"/>
      <c r="H1354" s="227" t="s">
        <v>859</v>
      </c>
      <c r="I1354" s="227"/>
      <c r="J1354" s="227" t="s">
        <v>8009</v>
      </c>
      <c r="K1354" s="227" t="s">
        <v>37</v>
      </c>
      <c r="L1354" s="227" t="s">
        <v>8387</v>
      </c>
      <c r="M1354" s="227" t="s">
        <v>3709</v>
      </c>
      <c r="N1354" s="227" t="s">
        <v>44</v>
      </c>
      <c r="O1354" s="227" t="s">
        <v>45</v>
      </c>
      <c r="P1354" s="229" t="s">
        <v>3711</v>
      </c>
      <c r="Q1354" s="227"/>
      <c r="R1354" s="227" t="s">
        <v>3709</v>
      </c>
      <c r="S1354" s="227" t="s">
        <v>44</v>
      </c>
      <c r="T1354" s="227" t="s">
        <v>45</v>
      </c>
      <c r="U1354" s="229" t="s">
        <v>3711</v>
      </c>
      <c r="V1354" s="227" t="s">
        <v>8590</v>
      </c>
      <c r="W1354" s="227" t="s">
        <v>8591</v>
      </c>
      <c r="X1354" s="227"/>
      <c r="Y1354" s="227"/>
      <c r="Z1354" s="230" t="s">
        <v>467</v>
      </c>
      <c r="AA1354" s="227" t="s">
        <v>341</v>
      </c>
      <c r="AB1354" s="227">
        <v>12.276999999999999</v>
      </c>
      <c r="AC1354" s="227">
        <v>23.3</v>
      </c>
      <c r="AD1354" s="227">
        <v>32700</v>
      </c>
      <c r="AE1354" s="227"/>
      <c r="AF1354" s="227"/>
      <c r="AG1354" s="227"/>
      <c r="AH1354" s="227"/>
      <c r="AI1354" s="227"/>
      <c r="AJ1354" s="227">
        <v>32700</v>
      </c>
      <c r="AK1354" s="227"/>
      <c r="AL1354" s="227"/>
      <c r="AM1354" s="227"/>
      <c r="AN1354" s="227"/>
      <c r="AO1354" s="227">
        <v>1227.7</v>
      </c>
      <c r="AP1354" s="227"/>
      <c r="AQ1354" s="227"/>
      <c r="AR1354" s="227"/>
      <c r="AS1354" s="227" t="s">
        <v>467</v>
      </c>
      <c r="AT1354" s="227"/>
      <c r="AU1354" s="227"/>
      <c r="AV1354" s="227"/>
      <c r="AW1354" s="227" t="s">
        <v>8592</v>
      </c>
      <c r="AX1354" s="227" t="s">
        <v>8593</v>
      </c>
      <c r="AY1354" s="227">
        <v>43</v>
      </c>
      <c r="AZ1354" s="227">
        <v>14</v>
      </c>
      <c r="BA1354" s="227">
        <v>13.24</v>
      </c>
      <c r="BB1354" s="227">
        <v>25</v>
      </c>
      <c r="BC1354" s="227">
        <v>42</v>
      </c>
      <c r="BD1354" s="227">
        <v>18.510000000000002</v>
      </c>
      <c r="BE1354" s="227">
        <f t="shared" si="282"/>
        <v>43.237011111111109</v>
      </c>
      <c r="BF1354" s="227">
        <f t="shared" si="283"/>
        <v>25.705141666666666</v>
      </c>
      <c r="BG1354" s="227" t="s">
        <v>47</v>
      </c>
      <c r="BH1354" s="227"/>
      <c r="BI1354" s="227"/>
      <c r="BJ1354" s="228"/>
      <c r="BK1354" s="227">
        <v>4169</v>
      </c>
      <c r="BL1354" s="228">
        <v>45426</v>
      </c>
      <c r="BM1354" s="227"/>
      <c r="BN1354" s="227"/>
      <c r="BO1354" s="227"/>
      <c r="BP1354" s="227"/>
      <c r="BQ1354" s="227"/>
      <c r="BR1354" s="227"/>
      <c r="BS1354" s="227"/>
      <c r="BT1354" s="529"/>
      <c r="BU1354" s="529"/>
      <c r="BV1354" s="529"/>
      <c r="BW1354" s="529"/>
      <c r="BX1354" s="529"/>
      <c r="BY1354" s="529"/>
      <c r="BZ1354" s="529"/>
      <c r="CA1354" s="529"/>
      <c r="CB1354" s="529"/>
      <c r="CC1354" s="529"/>
      <c r="CD1354" s="529"/>
      <c r="CE1354" s="529"/>
      <c r="CF1354" s="529"/>
      <c r="CG1354" s="529"/>
      <c r="CH1354" s="529"/>
      <c r="CI1354" s="529"/>
      <c r="CJ1354" s="529"/>
      <c r="CK1354" s="529"/>
      <c r="CL1354" s="529"/>
      <c r="CM1354" s="529"/>
      <c r="CN1354" s="529"/>
      <c r="CO1354" s="529"/>
      <c r="CP1354" s="529"/>
      <c r="CQ1354" s="529"/>
      <c r="CR1354" s="529"/>
      <c r="CS1354" s="529"/>
      <c r="CT1354" s="529"/>
      <c r="CU1354" s="529"/>
      <c r="CV1354" s="529"/>
      <c r="CW1354" s="529"/>
      <c r="CX1354" s="529"/>
      <c r="CY1354" s="529"/>
      <c r="CZ1354" s="529"/>
      <c r="DA1354" s="529"/>
      <c r="DB1354" s="529"/>
      <c r="DC1354" s="529"/>
      <c r="DD1354" s="529"/>
      <c r="DE1354" s="529"/>
      <c r="DF1354" s="529"/>
      <c r="DG1354" s="529"/>
      <c r="DH1354" s="529"/>
      <c r="DI1354" s="529"/>
      <c r="DJ1354" s="529"/>
      <c r="DK1354" s="529"/>
      <c r="DL1354" s="529"/>
      <c r="DM1354" s="529"/>
      <c r="DN1354" s="529"/>
      <c r="DO1354" s="529"/>
      <c r="DP1354" s="529"/>
      <c r="DQ1354" s="529"/>
      <c r="DR1354" s="529"/>
      <c r="DS1354" s="529"/>
      <c r="DT1354" s="529"/>
      <c r="DU1354" s="529"/>
      <c r="DV1354" s="529"/>
      <c r="DW1354" s="529"/>
      <c r="DX1354" s="529"/>
      <c r="DY1354" s="529"/>
      <c r="DZ1354" s="529"/>
      <c r="EA1354" s="529"/>
      <c r="EB1354" s="529"/>
      <c r="EC1354" s="529"/>
      <c r="ED1354" s="529"/>
      <c r="EE1354" s="529"/>
      <c r="EF1354" s="529"/>
      <c r="EG1354" s="529"/>
      <c r="EH1354" s="529"/>
      <c r="EI1354" s="529"/>
      <c r="EJ1354" s="529"/>
      <c r="EK1354" s="529"/>
      <c r="EL1354" s="529"/>
      <c r="EM1354" s="529"/>
      <c r="EN1354" s="529"/>
      <c r="EO1354" s="529"/>
      <c r="EP1354" s="529"/>
      <c r="EQ1354" s="529"/>
      <c r="ER1354" s="529"/>
      <c r="ES1354" s="529"/>
      <c r="ET1354" s="529"/>
      <c r="EU1354" s="529"/>
      <c r="EV1354" s="529"/>
      <c r="EW1354" s="529"/>
      <c r="EX1354" s="529"/>
      <c r="EY1354" s="529"/>
      <c r="EZ1354" s="529"/>
      <c r="FA1354" s="529"/>
      <c r="FB1354" s="529"/>
      <c r="FC1354" s="529"/>
      <c r="FD1354" s="529"/>
      <c r="FE1354" s="529"/>
      <c r="FF1354" s="529"/>
      <c r="FG1354" s="529"/>
      <c r="FH1354" s="529"/>
      <c r="FI1354" s="529"/>
      <c r="FJ1354" s="529"/>
      <c r="FK1354" s="529"/>
      <c r="FL1354" s="529"/>
      <c r="FM1354" s="529"/>
      <c r="FN1354" s="529"/>
      <c r="FO1354" s="529"/>
      <c r="FP1354" s="529"/>
      <c r="FQ1354" s="529"/>
      <c r="FR1354" s="529"/>
      <c r="FS1354" s="529"/>
      <c r="FT1354" s="529"/>
      <c r="FU1354" s="529"/>
      <c r="FV1354" s="529"/>
      <c r="FW1354" s="529"/>
      <c r="FX1354" s="529"/>
      <c r="FY1354" s="529"/>
      <c r="FZ1354" s="529"/>
      <c r="GA1354" s="529"/>
      <c r="GB1354" s="529"/>
      <c r="GC1354" s="529"/>
      <c r="GD1354" s="529"/>
      <c r="GE1354" s="529"/>
      <c r="GF1354" s="529"/>
      <c r="GG1354" s="529"/>
      <c r="GH1354" s="529"/>
      <c r="GI1354" s="529"/>
      <c r="GJ1354" s="529"/>
      <c r="GK1354" s="529"/>
      <c r="GL1354" s="529"/>
      <c r="GM1354" s="529"/>
      <c r="GN1354" s="529"/>
      <c r="GO1354" s="529"/>
      <c r="GP1354" s="529"/>
      <c r="GQ1354" s="529"/>
      <c r="GR1354" s="529"/>
      <c r="GS1354" s="529"/>
      <c r="GT1354" s="529"/>
      <c r="GU1354" s="529"/>
      <c r="GV1354" s="529"/>
      <c r="GW1354" s="529"/>
      <c r="GX1354" s="529"/>
      <c r="GY1354" s="529"/>
      <c r="GZ1354" s="529"/>
      <c r="HA1354" s="529"/>
      <c r="HB1354" s="529"/>
      <c r="HC1354" s="529"/>
      <c r="HD1354" s="529"/>
      <c r="HE1354" s="529"/>
      <c r="HF1354" s="529"/>
      <c r="HG1354" s="529"/>
      <c r="HH1354" s="529"/>
      <c r="HI1354" s="529"/>
      <c r="HJ1354" s="529"/>
      <c r="HK1354" s="529"/>
      <c r="HL1354" s="529"/>
      <c r="HM1354" s="529"/>
      <c r="HN1354" s="529"/>
      <c r="HO1354" s="529"/>
      <c r="HP1354" s="529"/>
      <c r="HQ1354" s="529"/>
      <c r="HR1354" s="529"/>
      <c r="HS1354" s="529"/>
      <c r="HT1354" s="529"/>
      <c r="HU1354" s="529"/>
      <c r="HV1354" s="529"/>
      <c r="HW1354" s="529"/>
      <c r="HX1354" s="529"/>
      <c r="HY1354" s="529"/>
      <c r="HZ1354" s="529"/>
      <c r="IA1354" s="529"/>
      <c r="IB1354" s="529"/>
      <c r="IC1354" s="529"/>
      <c r="ID1354" s="529"/>
      <c r="IE1354" s="529"/>
      <c r="IF1354" s="529"/>
      <c r="IG1354" s="529"/>
      <c r="IH1354" s="529"/>
      <c r="II1354" s="529"/>
      <c r="IJ1354" s="529"/>
      <c r="IK1354" s="529"/>
      <c r="IL1354" s="529"/>
      <c r="IM1354" s="529"/>
      <c r="IN1354" s="529"/>
      <c r="IO1354" s="529"/>
      <c r="IP1354" s="529"/>
      <c r="IQ1354" s="529"/>
      <c r="IR1354" s="529"/>
      <c r="IS1354" s="529"/>
      <c r="IT1354" s="529"/>
      <c r="IU1354" s="529"/>
      <c r="IV1354" s="529"/>
      <c r="IW1354" s="529"/>
      <c r="IX1354" s="529"/>
      <c r="IY1354" s="529"/>
      <c r="IZ1354" s="529"/>
      <c r="JA1354" s="529"/>
      <c r="JB1354" s="529"/>
      <c r="JC1354" s="529"/>
      <c r="JD1354" s="529"/>
      <c r="JE1354" s="529"/>
      <c r="JF1354" s="529"/>
      <c r="JG1354" s="529"/>
      <c r="JH1354" s="529"/>
    </row>
    <row r="1355" spans="1:268" s="3" customFormat="1" ht="54.75" customHeight="1" thickBot="1" x14ac:dyDescent="0.3">
      <c r="A1355" s="4" t="s">
        <v>3387</v>
      </c>
      <c r="B1355" s="296" t="s">
        <v>1275</v>
      </c>
      <c r="C1355" s="296">
        <v>11190071</v>
      </c>
      <c r="D1355" s="297">
        <v>43672</v>
      </c>
      <c r="E1355" s="297">
        <v>43672</v>
      </c>
      <c r="F1355" s="297">
        <v>45499</v>
      </c>
      <c r="G1355" s="296"/>
      <c r="H1355" s="296" t="s">
        <v>490</v>
      </c>
      <c r="I1355" s="296"/>
      <c r="J1355" s="296" t="s">
        <v>7374</v>
      </c>
      <c r="K1355" s="296" t="s">
        <v>55</v>
      </c>
      <c r="L1355" s="296" t="s">
        <v>8594</v>
      </c>
      <c r="M1355" s="296" t="s">
        <v>262</v>
      </c>
      <c r="N1355" s="296" t="s">
        <v>55</v>
      </c>
      <c r="O1355" s="296" t="s">
        <v>76</v>
      </c>
      <c r="P1355" s="298" t="s">
        <v>3441</v>
      </c>
      <c r="Q1355" s="296" t="s">
        <v>8595</v>
      </c>
      <c r="R1355" s="296" t="s">
        <v>262</v>
      </c>
      <c r="S1355" s="296" t="s">
        <v>55</v>
      </c>
      <c r="T1355" s="296" t="s">
        <v>76</v>
      </c>
      <c r="U1355" s="298" t="s">
        <v>3441</v>
      </c>
      <c r="V1355" s="296" t="s">
        <v>8595</v>
      </c>
      <c r="W1355" s="296" t="s">
        <v>8606</v>
      </c>
      <c r="X1355" s="4"/>
      <c r="Y1355" s="4"/>
      <c r="Z1355" s="295" t="s">
        <v>1309</v>
      </c>
      <c r="AA1355" s="4" t="s">
        <v>426</v>
      </c>
      <c r="AB1355" s="4">
        <v>63.368000000000002</v>
      </c>
      <c r="AC1355" s="4">
        <v>100</v>
      </c>
      <c r="AD1355" s="4">
        <v>59070</v>
      </c>
      <c r="AE1355" s="4"/>
      <c r="AF1355" s="4"/>
      <c r="AG1355" s="4"/>
      <c r="AH1355" s="4"/>
      <c r="AI1355" s="4">
        <v>59070</v>
      </c>
      <c r="AJ1355" s="4"/>
      <c r="AK1355" s="4"/>
      <c r="AL1355" s="4"/>
      <c r="AM1355" s="4"/>
      <c r="AN1355" s="4"/>
      <c r="AO1355" s="4">
        <v>6888</v>
      </c>
      <c r="AP1355" s="4"/>
      <c r="AQ1355" s="4"/>
      <c r="AR1355" s="4"/>
      <c r="AS1355" s="4" t="s">
        <v>2647</v>
      </c>
      <c r="AT1355" s="4"/>
      <c r="AU1355" s="4"/>
      <c r="AV1355" s="4">
        <v>39.96</v>
      </c>
      <c r="AW1355" s="4" t="s">
        <v>8596</v>
      </c>
      <c r="AX1355" s="4" t="s">
        <v>8597</v>
      </c>
      <c r="AY1355" s="4">
        <v>43</v>
      </c>
      <c r="AZ1355" s="4">
        <v>32</v>
      </c>
      <c r="BA1355" s="4">
        <v>22.01</v>
      </c>
      <c r="BB1355" s="4">
        <v>24</v>
      </c>
      <c r="BC1355" s="4">
        <v>15</v>
      </c>
      <c r="BD1355" s="4">
        <v>2.17</v>
      </c>
      <c r="BE1355" s="4">
        <f t="shared" si="282"/>
        <v>43.539447222222222</v>
      </c>
      <c r="BF1355" s="294">
        <f t="shared" si="283"/>
        <v>24.250602777777779</v>
      </c>
      <c r="BG1355" s="4" t="s">
        <v>38</v>
      </c>
      <c r="BH1355" s="4"/>
      <c r="BI1355" s="4"/>
      <c r="BJ1355" s="293"/>
      <c r="BK1355" s="4"/>
      <c r="BL1355" s="293"/>
      <c r="BM1355" s="4">
        <v>719</v>
      </c>
      <c r="BN1355" s="293">
        <v>44627</v>
      </c>
      <c r="BO1355" s="4"/>
      <c r="BP1355" s="4"/>
      <c r="BQ1355" s="4"/>
      <c r="BR1355" s="4"/>
      <c r="BS1355" s="4"/>
      <c r="BT1355" s="529"/>
      <c r="BU1355" s="529"/>
      <c r="BV1355" s="529"/>
      <c r="BW1355" s="529"/>
      <c r="BX1355" s="529"/>
      <c r="BY1355" s="529"/>
      <c r="BZ1355" s="529"/>
      <c r="CA1355" s="529"/>
      <c r="CB1355" s="529"/>
      <c r="CC1355" s="529"/>
      <c r="CD1355" s="529"/>
      <c r="CE1355" s="529"/>
      <c r="CF1355" s="529"/>
      <c r="CG1355" s="529"/>
      <c r="CH1355" s="529"/>
      <c r="CI1355" s="529"/>
      <c r="CJ1355" s="529"/>
      <c r="CK1355" s="529"/>
      <c r="CL1355" s="529"/>
      <c r="CM1355" s="529"/>
      <c r="CN1355" s="529"/>
      <c r="CO1355" s="529"/>
      <c r="CP1355" s="529"/>
      <c r="CQ1355" s="529"/>
      <c r="CR1355" s="529"/>
      <c r="CS1355" s="529"/>
      <c r="CT1355" s="529"/>
      <c r="CU1355" s="529"/>
      <c r="CV1355" s="529"/>
      <c r="CW1355" s="529"/>
      <c r="CX1355" s="529"/>
      <c r="CY1355" s="529"/>
      <c r="CZ1355" s="529"/>
      <c r="DA1355" s="529"/>
      <c r="DB1355" s="529"/>
      <c r="DC1355" s="529"/>
      <c r="DD1355" s="529"/>
      <c r="DE1355" s="529"/>
      <c r="DF1355" s="529"/>
      <c r="DG1355" s="529"/>
      <c r="DH1355" s="529"/>
      <c r="DI1355" s="529"/>
      <c r="DJ1355" s="529"/>
      <c r="DK1355" s="529"/>
      <c r="DL1355" s="529"/>
      <c r="DM1355" s="529"/>
      <c r="DN1355" s="529"/>
      <c r="DO1355" s="529"/>
      <c r="DP1355" s="529"/>
      <c r="DQ1355" s="529"/>
      <c r="DR1355" s="529"/>
      <c r="DS1355" s="529"/>
      <c r="DT1355" s="529"/>
      <c r="DU1355" s="529"/>
      <c r="DV1355" s="529"/>
      <c r="DW1355" s="529"/>
      <c r="DX1355" s="529"/>
      <c r="DY1355" s="529"/>
      <c r="DZ1355" s="529"/>
      <c r="EA1355" s="529"/>
      <c r="EB1355" s="529"/>
      <c r="EC1355" s="529"/>
      <c r="ED1355" s="529"/>
      <c r="EE1355" s="529"/>
      <c r="EF1355" s="529"/>
      <c r="EG1355" s="529"/>
      <c r="EH1355" s="529"/>
      <c r="EI1355" s="529"/>
      <c r="EJ1355" s="529"/>
      <c r="EK1355" s="529"/>
      <c r="EL1355" s="529"/>
      <c r="EM1355" s="529"/>
      <c r="EN1355" s="529"/>
      <c r="EO1355" s="529"/>
      <c r="EP1355" s="529"/>
      <c r="EQ1355" s="529"/>
      <c r="ER1355" s="529"/>
      <c r="ES1355" s="529"/>
      <c r="ET1355" s="529"/>
      <c r="EU1355" s="529"/>
      <c r="EV1355" s="529"/>
      <c r="EW1355" s="529"/>
      <c r="EX1355" s="529"/>
      <c r="EY1355" s="529"/>
      <c r="EZ1355" s="529"/>
      <c r="FA1355" s="529"/>
      <c r="FB1355" s="529"/>
      <c r="FC1355" s="529"/>
      <c r="FD1355" s="529"/>
      <c r="FE1355" s="529"/>
      <c r="FF1355" s="529"/>
      <c r="FG1355" s="529"/>
      <c r="FH1355" s="529"/>
      <c r="FI1355" s="529"/>
      <c r="FJ1355" s="529"/>
      <c r="FK1355" s="529"/>
      <c r="FL1355" s="529"/>
      <c r="FM1355" s="529"/>
      <c r="FN1355" s="529"/>
      <c r="FO1355" s="529"/>
      <c r="FP1355" s="529"/>
      <c r="FQ1355" s="529"/>
      <c r="FR1355" s="529"/>
      <c r="FS1355" s="529"/>
      <c r="FT1355" s="529"/>
      <c r="FU1355" s="529"/>
      <c r="FV1355" s="529"/>
      <c r="FW1355" s="529"/>
      <c r="FX1355" s="529"/>
      <c r="FY1355" s="529"/>
      <c r="FZ1355" s="529"/>
      <c r="GA1355" s="529"/>
      <c r="GB1355" s="529"/>
      <c r="GC1355" s="529"/>
      <c r="GD1355" s="529"/>
      <c r="GE1355" s="529"/>
      <c r="GF1355" s="529"/>
      <c r="GG1355" s="529"/>
      <c r="GH1355" s="529"/>
      <c r="GI1355" s="529"/>
      <c r="GJ1355" s="529"/>
      <c r="GK1355" s="529"/>
      <c r="GL1355" s="529"/>
      <c r="GM1355" s="529"/>
      <c r="GN1355" s="529"/>
      <c r="GO1355" s="529"/>
      <c r="GP1355" s="529"/>
      <c r="GQ1355" s="529"/>
      <c r="GR1355" s="529"/>
      <c r="GS1355" s="529"/>
      <c r="GT1355" s="529"/>
      <c r="GU1355" s="529"/>
      <c r="GV1355" s="529"/>
      <c r="GW1355" s="529"/>
      <c r="GX1355" s="529"/>
      <c r="GY1355" s="529"/>
      <c r="GZ1355" s="529"/>
      <c r="HA1355" s="529"/>
      <c r="HB1355" s="529"/>
      <c r="HC1355" s="529"/>
      <c r="HD1355" s="529"/>
      <c r="HE1355" s="529"/>
      <c r="HF1355" s="529"/>
      <c r="HG1355" s="529"/>
      <c r="HH1355" s="529"/>
      <c r="HI1355" s="529"/>
      <c r="HJ1355" s="529"/>
      <c r="HK1355" s="529"/>
      <c r="HL1355" s="529"/>
      <c r="HM1355" s="529"/>
      <c r="HN1355" s="529"/>
      <c r="HO1355" s="529"/>
      <c r="HP1355" s="529"/>
      <c r="HQ1355" s="529"/>
      <c r="HR1355" s="529"/>
      <c r="HS1355" s="529"/>
      <c r="HT1355" s="529"/>
      <c r="HU1355" s="529"/>
      <c r="HV1355" s="529"/>
      <c r="HW1355" s="529"/>
      <c r="HX1355" s="529"/>
      <c r="HY1355" s="529"/>
      <c r="HZ1355" s="529"/>
      <c r="IA1355" s="529"/>
      <c r="IB1355" s="529"/>
      <c r="IC1355" s="529"/>
      <c r="ID1355" s="529"/>
      <c r="IE1355" s="529"/>
      <c r="IF1355" s="529"/>
      <c r="IG1355" s="529"/>
      <c r="IH1355" s="529"/>
      <c r="II1355" s="529"/>
      <c r="IJ1355" s="529"/>
      <c r="IK1355" s="529"/>
      <c r="IL1355" s="529"/>
      <c r="IM1355" s="529"/>
      <c r="IN1355" s="529"/>
      <c r="IO1355" s="529"/>
      <c r="IP1355" s="529"/>
      <c r="IQ1355" s="529"/>
      <c r="IR1355" s="529"/>
      <c r="IS1355" s="529"/>
      <c r="IT1355" s="529"/>
      <c r="IU1355" s="529"/>
      <c r="IV1355" s="529"/>
      <c r="IW1355" s="529"/>
      <c r="IX1355" s="529"/>
      <c r="IY1355" s="529"/>
      <c r="IZ1355" s="529"/>
      <c r="JA1355" s="529"/>
      <c r="JB1355" s="529"/>
      <c r="JC1355" s="529"/>
      <c r="JD1355" s="529"/>
      <c r="JE1355" s="529"/>
      <c r="JF1355" s="529"/>
      <c r="JG1355" s="529"/>
      <c r="JH1355" s="529"/>
    </row>
    <row r="1356" spans="1:268" s="3" customFormat="1" ht="54.75" customHeight="1" thickBot="1" x14ac:dyDescent="0.3">
      <c r="A1356" s="317" t="s">
        <v>3387</v>
      </c>
      <c r="B1356" s="317" t="s">
        <v>1275</v>
      </c>
      <c r="C1356" s="317">
        <v>11190072</v>
      </c>
      <c r="D1356" s="318">
        <v>43675</v>
      </c>
      <c r="E1356" s="318">
        <v>43675</v>
      </c>
      <c r="F1356" s="318">
        <v>44771</v>
      </c>
      <c r="G1356" s="317"/>
      <c r="H1356" s="317" t="s">
        <v>970</v>
      </c>
      <c r="I1356" s="317"/>
      <c r="J1356" s="317" t="s">
        <v>598</v>
      </c>
      <c r="K1356" s="317" t="s">
        <v>60</v>
      </c>
      <c r="L1356" s="317" t="s">
        <v>8598</v>
      </c>
      <c r="M1356" s="317" t="s">
        <v>340</v>
      </c>
      <c r="N1356" s="317" t="s">
        <v>139</v>
      </c>
      <c r="O1356" s="317" t="s">
        <v>126</v>
      </c>
      <c r="P1356" s="319" t="s">
        <v>3399</v>
      </c>
      <c r="Q1356" s="317"/>
      <c r="R1356" s="317" t="s">
        <v>8599</v>
      </c>
      <c r="S1356" s="317"/>
      <c r="T1356" s="317"/>
      <c r="U1356" s="319"/>
      <c r="V1356" s="317"/>
      <c r="W1356" s="317" t="s">
        <v>8569</v>
      </c>
      <c r="X1356" s="317"/>
      <c r="Y1356" s="317"/>
      <c r="Z1356" s="320" t="s">
        <v>467</v>
      </c>
      <c r="AA1356" s="317" t="s">
        <v>426</v>
      </c>
      <c r="AB1356" s="317">
        <v>1.1259999999999999</v>
      </c>
      <c r="AC1356" s="317">
        <v>100</v>
      </c>
      <c r="AD1356" s="317">
        <v>29920</v>
      </c>
      <c r="AE1356" s="317"/>
      <c r="AF1356" s="317"/>
      <c r="AG1356" s="317"/>
      <c r="AH1356" s="317"/>
      <c r="AI1356" s="317">
        <v>29920</v>
      </c>
      <c r="AJ1356" s="317"/>
      <c r="AK1356" s="317"/>
      <c r="AL1356" s="317"/>
      <c r="AM1356" s="317"/>
      <c r="AN1356" s="317"/>
      <c r="AO1356" s="317">
        <v>113</v>
      </c>
      <c r="AP1356" s="317"/>
      <c r="AQ1356" s="317"/>
      <c r="AR1356" s="317"/>
      <c r="AS1356" s="317" t="s">
        <v>467</v>
      </c>
      <c r="AT1356" s="317"/>
      <c r="AU1356" s="317"/>
      <c r="AV1356" s="317"/>
      <c r="AW1356" s="317" t="s">
        <v>8600</v>
      </c>
      <c r="AX1356" s="317" t="s">
        <v>8601</v>
      </c>
      <c r="AY1356" s="317">
        <v>43</v>
      </c>
      <c r="AZ1356" s="317">
        <v>23</v>
      </c>
      <c r="BA1356" s="317">
        <v>27.28</v>
      </c>
      <c r="BB1356" s="317">
        <v>26</v>
      </c>
      <c r="BC1356" s="317">
        <v>16</v>
      </c>
      <c r="BD1356" s="317">
        <v>41.13</v>
      </c>
      <c r="BE1356" s="317">
        <f t="shared" ref="BE1356:BE1390" si="284">AY1356+AZ1356/60+BA1356/3600</f>
        <v>43.390911111111109</v>
      </c>
      <c r="BF1356" s="317">
        <f t="shared" ref="BF1356:BF1390" si="285">BB1356+BC1356/60+BD1356/3600</f>
        <v>26.278091666666665</v>
      </c>
      <c r="BG1356" s="317" t="s">
        <v>38</v>
      </c>
      <c r="BH1356" s="317"/>
      <c r="BI1356" s="317"/>
      <c r="BJ1356" s="318"/>
      <c r="BK1356" s="317"/>
      <c r="BL1356" s="318"/>
      <c r="BM1356" s="317">
        <v>723</v>
      </c>
      <c r="BN1356" s="318">
        <v>44641</v>
      </c>
      <c r="BO1356" s="317"/>
      <c r="BP1356" s="317"/>
      <c r="BQ1356" s="317"/>
      <c r="BR1356" s="317"/>
      <c r="BS1356" s="317" t="s">
        <v>8649</v>
      </c>
      <c r="BT1356" s="529"/>
      <c r="BU1356" s="529"/>
      <c r="BV1356" s="529"/>
      <c r="BW1356" s="529"/>
      <c r="BX1356" s="529"/>
      <c r="BY1356" s="529"/>
      <c r="BZ1356" s="529"/>
      <c r="CA1356" s="529"/>
      <c r="CB1356" s="529"/>
      <c r="CC1356" s="529"/>
      <c r="CD1356" s="529"/>
      <c r="CE1356" s="529"/>
      <c r="CF1356" s="529"/>
      <c r="CG1356" s="529"/>
      <c r="CH1356" s="529"/>
      <c r="CI1356" s="529"/>
      <c r="CJ1356" s="529"/>
      <c r="CK1356" s="529"/>
      <c r="CL1356" s="529"/>
      <c r="CM1356" s="529"/>
      <c r="CN1356" s="529"/>
      <c r="CO1356" s="529"/>
      <c r="CP1356" s="529"/>
      <c r="CQ1356" s="529"/>
      <c r="CR1356" s="529"/>
      <c r="CS1356" s="529"/>
      <c r="CT1356" s="529"/>
      <c r="CU1356" s="529"/>
      <c r="CV1356" s="529"/>
      <c r="CW1356" s="529"/>
      <c r="CX1356" s="529"/>
      <c r="CY1356" s="529"/>
      <c r="CZ1356" s="529"/>
      <c r="DA1356" s="529"/>
      <c r="DB1356" s="529"/>
      <c r="DC1356" s="529"/>
      <c r="DD1356" s="529"/>
      <c r="DE1356" s="529"/>
      <c r="DF1356" s="529"/>
      <c r="DG1356" s="529"/>
      <c r="DH1356" s="529"/>
      <c r="DI1356" s="529"/>
      <c r="DJ1356" s="529"/>
      <c r="DK1356" s="529"/>
      <c r="DL1356" s="529"/>
      <c r="DM1356" s="529"/>
      <c r="DN1356" s="529"/>
      <c r="DO1356" s="529"/>
      <c r="DP1356" s="529"/>
      <c r="DQ1356" s="529"/>
      <c r="DR1356" s="529"/>
      <c r="DS1356" s="529"/>
      <c r="DT1356" s="529"/>
      <c r="DU1356" s="529"/>
      <c r="DV1356" s="529"/>
      <c r="DW1356" s="529"/>
      <c r="DX1356" s="529"/>
      <c r="DY1356" s="529"/>
      <c r="DZ1356" s="529"/>
      <c r="EA1356" s="529"/>
      <c r="EB1356" s="529"/>
      <c r="EC1356" s="529"/>
      <c r="ED1356" s="529"/>
      <c r="EE1356" s="529"/>
      <c r="EF1356" s="529"/>
      <c r="EG1356" s="529"/>
      <c r="EH1356" s="529"/>
      <c r="EI1356" s="529"/>
      <c r="EJ1356" s="529"/>
      <c r="EK1356" s="529"/>
      <c r="EL1356" s="529"/>
      <c r="EM1356" s="529"/>
      <c r="EN1356" s="529"/>
      <c r="EO1356" s="529"/>
      <c r="EP1356" s="529"/>
      <c r="EQ1356" s="529"/>
      <c r="ER1356" s="529"/>
      <c r="ES1356" s="529"/>
      <c r="ET1356" s="529"/>
      <c r="EU1356" s="529"/>
      <c r="EV1356" s="529"/>
      <c r="EW1356" s="529"/>
      <c r="EX1356" s="529"/>
      <c r="EY1356" s="529"/>
      <c r="EZ1356" s="529"/>
      <c r="FA1356" s="529"/>
      <c r="FB1356" s="529"/>
      <c r="FC1356" s="529"/>
      <c r="FD1356" s="529"/>
      <c r="FE1356" s="529"/>
      <c r="FF1356" s="529"/>
      <c r="FG1356" s="529"/>
      <c r="FH1356" s="529"/>
      <c r="FI1356" s="529"/>
      <c r="FJ1356" s="529"/>
      <c r="FK1356" s="529"/>
      <c r="FL1356" s="529"/>
      <c r="FM1356" s="529"/>
      <c r="FN1356" s="529"/>
      <c r="FO1356" s="529"/>
      <c r="FP1356" s="529"/>
      <c r="FQ1356" s="529"/>
      <c r="FR1356" s="529"/>
      <c r="FS1356" s="529"/>
      <c r="FT1356" s="529"/>
      <c r="FU1356" s="529"/>
      <c r="FV1356" s="529"/>
      <c r="FW1356" s="529"/>
      <c r="FX1356" s="529"/>
      <c r="FY1356" s="529"/>
      <c r="FZ1356" s="529"/>
      <c r="GA1356" s="529"/>
      <c r="GB1356" s="529"/>
      <c r="GC1356" s="529"/>
      <c r="GD1356" s="529"/>
      <c r="GE1356" s="529"/>
      <c r="GF1356" s="529"/>
      <c r="GG1356" s="529"/>
      <c r="GH1356" s="529"/>
      <c r="GI1356" s="529"/>
      <c r="GJ1356" s="529"/>
      <c r="GK1356" s="529"/>
      <c r="GL1356" s="529"/>
      <c r="GM1356" s="529"/>
      <c r="GN1356" s="529"/>
      <c r="GO1356" s="529"/>
      <c r="GP1356" s="529"/>
      <c r="GQ1356" s="529"/>
      <c r="GR1356" s="529"/>
      <c r="GS1356" s="529"/>
      <c r="GT1356" s="529"/>
      <c r="GU1356" s="529"/>
      <c r="GV1356" s="529"/>
      <c r="GW1356" s="529"/>
      <c r="GX1356" s="529"/>
      <c r="GY1356" s="529"/>
      <c r="GZ1356" s="529"/>
      <c r="HA1356" s="529"/>
      <c r="HB1356" s="529"/>
      <c r="HC1356" s="529"/>
      <c r="HD1356" s="529"/>
      <c r="HE1356" s="529"/>
      <c r="HF1356" s="529"/>
      <c r="HG1356" s="529"/>
      <c r="HH1356" s="529"/>
      <c r="HI1356" s="529"/>
      <c r="HJ1356" s="529"/>
      <c r="HK1356" s="529"/>
      <c r="HL1356" s="529"/>
      <c r="HM1356" s="529"/>
      <c r="HN1356" s="529"/>
      <c r="HO1356" s="529"/>
      <c r="HP1356" s="529"/>
      <c r="HQ1356" s="529"/>
      <c r="HR1356" s="529"/>
      <c r="HS1356" s="529"/>
      <c r="HT1356" s="529"/>
      <c r="HU1356" s="529"/>
      <c r="HV1356" s="529"/>
      <c r="HW1356" s="529"/>
      <c r="HX1356" s="529"/>
      <c r="HY1356" s="529"/>
      <c r="HZ1356" s="529"/>
      <c r="IA1356" s="529"/>
      <c r="IB1356" s="529"/>
      <c r="IC1356" s="529"/>
      <c r="ID1356" s="529"/>
      <c r="IE1356" s="529"/>
      <c r="IF1356" s="529"/>
      <c r="IG1356" s="529"/>
      <c r="IH1356" s="529"/>
      <c r="II1356" s="529"/>
      <c r="IJ1356" s="529"/>
      <c r="IK1356" s="529"/>
      <c r="IL1356" s="529"/>
      <c r="IM1356" s="529"/>
      <c r="IN1356" s="529"/>
      <c r="IO1356" s="529"/>
      <c r="IP1356" s="529"/>
      <c r="IQ1356" s="529"/>
      <c r="IR1356" s="529"/>
      <c r="IS1356" s="529"/>
      <c r="IT1356" s="529"/>
      <c r="IU1356" s="529"/>
      <c r="IV1356" s="529"/>
      <c r="IW1356" s="529"/>
      <c r="IX1356" s="529"/>
      <c r="IY1356" s="529"/>
      <c r="IZ1356" s="529"/>
      <c r="JA1356" s="529"/>
      <c r="JB1356" s="529"/>
      <c r="JC1356" s="529"/>
      <c r="JD1356" s="529"/>
      <c r="JE1356" s="529"/>
      <c r="JF1356" s="529"/>
      <c r="JG1356" s="529"/>
      <c r="JH1356" s="529"/>
    </row>
    <row r="1357" spans="1:268" s="3" customFormat="1" ht="54.75" customHeight="1" thickBot="1" x14ac:dyDescent="0.3">
      <c r="A1357" s="317" t="s">
        <v>3387</v>
      </c>
      <c r="B1357" s="317" t="s">
        <v>1275</v>
      </c>
      <c r="C1357" s="317">
        <v>11190073</v>
      </c>
      <c r="D1357" s="318">
        <v>43676</v>
      </c>
      <c r="E1357" s="318">
        <v>43676</v>
      </c>
      <c r="F1357" s="318">
        <v>45503</v>
      </c>
      <c r="G1357" s="317"/>
      <c r="H1357" s="317" t="s">
        <v>470</v>
      </c>
      <c r="I1357" s="317"/>
      <c r="J1357" s="317" t="s">
        <v>7658</v>
      </c>
      <c r="K1357" s="317" t="s">
        <v>135</v>
      </c>
      <c r="L1357" s="317" t="s">
        <v>8602</v>
      </c>
      <c r="M1357" s="317" t="s">
        <v>307</v>
      </c>
      <c r="N1357" s="317" t="s">
        <v>134</v>
      </c>
      <c r="O1357" s="317" t="s">
        <v>76</v>
      </c>
      <c r="P1357" s="319" t="s">
        <v>3450</v>
      </c>
      <c r="Q1357" s="317" t="s">
        <v>9039</v>
      </c>
      <c r="R1357" s="317" t="s">
        <v>307</v>
      </c>
      <c r="S1357" s="317" t="s">
        <v>134</v>
      </c>
      <c r="T1357" s="317" t="s">
        <v>76</v>
      </c>
      <c r="U1357" s="319" t="s">
        <v>3450</v>
      </c>
      <c r="V1357" s="317" t="s">
        <v>8603</v>
      </c>
      <c r="W1357" s="317" t="s">
        <v>8606</v>
      </c>
      <c r="X1357" s="317"/>
      <c r="Y1357" s="317"/>
      <c r="Z1357" s="320" t="s">
        <v>1309</v>
      </c>
      <c r="AA1357" s="317" t="s">
        <v>426</v>
      </c>
      <c r="AB1357" s="317">
        <v>12.555999999999999</v>
      </c>
      <c r="AC1357" s="317">
        <v>100</v>
      </c>
      <c r="AD1357" s="317">
        <v>43560</v>
      </c>
      <c r="AE1357" s="317"/>
      <c r="AF1357" s="317"/>
      <c r="AG1357" s="317"/>
      <c r="AH1357" s="317"/>
      <c r="AI1357" s="317">
        <v>43560</v>
      </c>
      <c r="AJ1357" s="317"/>
      <c r="AK1357" s="317"/>
      <c r="AL1357" s="317"/>
      <c r="AM1357" s="317"/>
      <c r="AN1357" s="317"/>
      <c r="AO1357" s="317">
        <v>1255.5999999999999</v>
      </c>
      <c r="AP1357" s="317"/>
      <c r="AQ1357" s="317"/>
      <c r="AR1357" s="317"/>
      <c r="AS1357" s="317" t="s">
        <v>2647</v>
      </c>
      <c r="AT1357" s="317"/>
      <c r="AU1357" s="317"/>
      <c r="AV1357" s="317">
        <v>96.01</v>
      </c>
      <c r="AW1357" s="317" t="s">
        <v>8604</v>
      </c>
      <c r="AX1357" s="317" t="s">
        <v>8605</v>
      </c>
      <c r="AY1357" s="317">
        <v>43</v>
      </c>
      <c r="AZ1357" s="317">
        <v>18</v>
      </c>
      <c r="BA1357" s="317">
        <v>59.97</v>
      </c>
      <c r="BB1357" s="317">
        <v>24</v>
      </c>
      <c r="BC1357" s="317">
        <v>23</v>
      </c>
      <c r="BD1357" s="317">
        <v>49.29</v>
      </c>
      <c r="BE1357" s="317">
        <f t="shared" si="284"/>
        <v>43.316658333333329</v>
      </c>
      <c r="BF1357" s="317">
        <f t="shared" si="285"/>
        <v>24.397024999999999</v>
      </c>
      <c r="BG1357" s="317" t="s">
        <v>38</v>
      </c>
      <c r="BH1357" s="317"/>
      <c r="BI1357" s="317"/>
      <c r="BJ1357" s="318"/>
      <c r="BK1357" s="317"/>
      <c r="BL1357" s="318"/>
      <c r="BM1357" s="317">
        <v>717</v>
      </c>
      <c r="BN1357" s="318">
        <v>44627</v>
      </c>
      <c r="BO1357" s="317"/>
      <c r="BP1357" s="317"/>
      <c r="BQ1357" s="317"/>
      <c r="BR1357" s="317"/>
      <c r="BS1357" s="317" t="s">
        <v>9040</v>
      </c>
      <c r="BT1357" s="529"/>
      <c r="BU1357" s="529"/>
      <c r="BV1357" s="529"/>
      <c r="BW1357" s="529"/>
      <c r="BX1357" s="529"/>
      <c r="BY1357" s="529"/>
      <c r="BZ1357" s="529"/>
      <c r="CA1357" s="529"/>
      <c r="CB1357" s="529"/>
      <c r="CC1357" s="529"/>
      <c r="CD1357" s="529"/>
      <c r="CE1357" s="529"/>
      <c r="CF1357" s="529"/>
      <c r="CG1357" s="529"/>
      <c r="CH1357" s="529"/>
      <c r="CI1357" s="529"/>
      <c r="CJ1357" s="529"/>
      <c r="CK1357" s="529"/>
      <c r="CL1357" s="529"/>
      <c r="CM1357" s="529"/>
      <c r="CN1357" s="529"/>
      <c r="CO1357" s="529"/>
      <c r="CP1357" s="529"/>
      <c r="CQ1357" s="529"/>
      <c r="CR1357" s="529"/>
      <c r="CS1357" s="529"/>
      <c r="CT1357" s="529"/>
      <c r="CU1357" s="529"/>
      <c r="CV1357" s="529"/>
      <c r="CW1357" s="529"/>
      <c r="CX1357" s="529"/>
      <c r="CY1357" s="529"/>
      <c r="CZ1357" s="529"/>
      <c r="DA1357" s="529"/>
      <c r="DB1357" s="529"/>
      <c r="DC1357" s="529"/>
      <c r="DD1357" s="529"/>
      <c r="DE1357" s="529"/>
      <c r="DF1357" s="529"/>
      <c r="DG1357" s="529"/>
      <c r="DH1357" s="529"/>
      <c r="DI1357" s="529"/>
      <c r="DJ1357" s="529"/>
      <c r="DK1357" s="529"/>
      <c r="DL1357" s="529"/>
      <c r="DM1357" s="529"/>
      <c r="DN1357" s="529"/>
      <c r="DO1357" s="529"/>
      <c r="DP1357" s="529"/>
      <c r="DQ1357" s="529"/>
      <c r="DR1357" s="529"/>
      <c r="DS1357" s="529"/>
      <c r="DT1357" s="529"/>
      <c r="DU1357" s="529"/>
      <c r="DV1357" s="529"/>
      <c r="DW1357" s="529"/>
      <c r="DX1357" s="529"/>
      <c r="DY1357" s="529"/>
      <c r="DZ1357" s="529"/>
      <c r="EA1357" s="529"/>
      <c r="EB1357" s="529"/>
      <c r="EC1357" s="529"/>
      <c r="ED1357" s="529"/>
      <c r="EE1357" s="529"/>
      <c r="EF1357" s="529"/>
      <c r="EG1357" s="529"/>
      <c r="EH1357" s="529"/>
      <c r="EI1357" s="529"/>
      <c r="EJ1357" s="529"/>
      <c r="EK1357" s="529"/>
      <c r="EL1357" s="529"/>
      <c r="EM1357" s="529"/>
      <c r="EN1357" s="529"/>
      <c r="EO1357" s="529"/>
      <c r="EP1357" s="529"/>
      <c r="EQ1357" s="529"/>
      <c r="ER1357" s="529"/>
      <c r="ES1357" s="529"/>
      <c r="ET1357" s="529"/>
      <c r="EU1357" s="529"/>
      <c r="EV1357" s="529"/>
      <c r="EW1357" s="529"/>
      <c r="EX1357" s="529"/>
      <c r="EY1357" s="529"/>
      <c r="EZ1357" s="529"/>
      <c r="FA1357" s="529"/>
      <c r="FB1357" s="529"/>
      <c r="FC1357" s="529"/>
      <c r="FD1357" s="529"/>
      <c r="FE1357" s="529"/>
      <c r="FF1357" s="529"/>
      <c r="FG1357" s="529"/>
      <c r="FH1357" s="529"/>
      <c r="FI1357" s="529"/>
      <c r="FJ1357" s="529"/>
      <c r="FK1357" s="529"/>
      <c r="FL1357" s="529"/>
      <c r="FM1357" s="529"/>
      <c r="FN1357" s="529"/>
      <c r="FO1357" s="529"/>
      <c r="FP1357" s="529"/>
      <c r="FQ1357" s="529"/>
      <c r="FR1357" s="529"/>
      <c r="FS1357" s="529"/>
      <c r="FT1357" s="529"/>
      <c r="FU1357" s="529"/>
      <c r="FV1357" s="529"/>
      <c r="FW1357" s="529"/>
      <c r="FX1357" s="529"/>
      <c r="FY1357" s="529"/>
      <c r="FZ1357" s="529"/>
      <c r="GA1357" s="529"/>
      <c r="GB1357" s="529"/>
      <c r="GC1357" s="529"/>
      <c r="GD1357" s="529"/>
      <c r="GE1357" s="529"/>
      <c r="GF1357" s="529"/>
      <c r="GG1357" s="529"/>
      <c r="GH1357" s="529"/>
      <c r="GI1357" s="529"/>
      <c r="GJ1357" s="529"/>
      <c r="GK1357" s="529"/>
      <c r="GL1357" s="529"/>
      <c r="GM1357" s="529"/>
      <c r="GN1357" s="529"/>
      <c r="GO1357" s="529"/>
      <c r="GP1357" s="529"/>
      <c r="GQ1357" s="529"/>
      <c r="GR1357" s="529"/>
      <c r="GS1357" s="529"/>
      <c r="GT1357" s="529"/>
      <c r="GU1357" s="529"/>
      <c r="GV1357" s="529"/>
      <c r="GW1357" s="529"/>
      <c r="GX1357" s="529"/>
      <c r="GY1357" s="529"/>
      <c r="GZ1357" s="529"/>
      <c r="HA1357" s="529"/>
      <c r="HB1357" s="529"/>
      <c r="HC1357" s="529"/>
      <c r="HD1357" s="529"/>
      <c r="HE1357" s="529"/>
      <c r="HF1357" s="529"/>
      <c r="HG1357" s="529"/>
      <c r="HH1357" s="529"/>
      <c r="HI1357" s="529"/>
      <c r="HJ1357" s="529"/>
      <c r="HK1357" s="529"/>
      <c r="HL1357" s="529"/>
      <c r="HM1357" s="529"/>
      <c r="HN1357" s="529"/>
      <c r="HO1357" s="529"/>
      <c r="HP1357" s="529"/>
      <c r="HQ1357" s="529"/>
      <c r="HR1357" s="529"/>
      <c r="HS1357" s="529"/>
      <c r="HT1357" s="529"/>
      <c r="HU1357" s="529"/>
      <c r="HV1357" s="529"/>
      <c r="HW1357" s="529"/>
      <c r="HX1357" s="529"/>
      <c r="HY1357" s="529"/>
      <c r="HZ1357" s="529"/>
      <c r="IA1357" s="529"/>
      <c r="IB1357" s="529"/>
      <c r="IC1357" s="529"/>
      <c r="ID1357" s="529"/>
      <c r="IE1357" s="529"/>
      <c r="IF1357" s="529"/>
      <c r="IG1357" s="529"/>
      <c r="IH1357" s="529"/>
      <c r="II1357" s="529"/>
      <c r="IJ1357" s="529"/>
      <c r="IK1357" s="529"/>
      <c r="IL1357" s="529"/>
      <c r="IM1357" s="529"/>
      <c r="IN1357" s="529"/>
      <c r="IO1357" s="529"/>
      <c r="IP1357" s="529"/>
      <c r="IQ1357" s="529"/>
      <c r="IR1357" s="529"/>
      <c r="IS1357" s="529"/>
      <c r="IT1357" s="529"/>
      <c r="IU1357" s="529"/>
      <c r="IV1357" s="529"/>
      <c r="IW1357" s="529"/>
      <c r="IX1357" s="529"/>
      <c r="IY1357" s="529"/>
      <c r="IZ1357" s="529"/>
      <c r="JA1357" s="529"/>
      <c r="JB1357" s="529"/>
      <c r="JC1357" s="529"/>
      <c r="JD1357" s="529"/>
      <c r="JE1357" s="529"/>
      <c r="JF1357" s="529"/>
      <c r="JG1357" s="529"/>
      <c r="JH1357" s="529"/>
    </row>
    <row r="1358" spans="1:268" s="3" customFormat="1" ht="54.75" customHeight="1" x14ac:dyDescent="0.25">
      <c r="A1358" s="173" t="s">
        <v>3387</v>
      </c>
      <c r="B1358" s="173" t="s">
        <v>8581</v>
      </c>
      <c r="C1358" s="173">
        <v>11120097</v>
      </c>
      <c r="D1358" s="174">
        <v>43683</v>
      </c>
      <c r="E1358" s="174">
        <v>43683</v>
      </c>
      <c r="F1358" s="174">
        <v>47336</v>
      </c>
      <c r="G1358" s="173"/>
      <c r="H1358" s="173" t="s">
        <v>483</v>
      </c>
      <c r="I1358" s="173"/>
      <c r="J1358" s="173" t="s">
        <v>8578</v>
      </c>
      <c r="K1358" s="173" t="s">
        <v>37</v>
      </c>
      <c r="L1358" s="173" t="s">
        <v>8387</v>
      </c>
      <c r="M1358" s="173" t="s">
        <v>3709</v>
      </c>
      <c r="N1358" s="173" t="s">
        <v>44</v>
      </c>
      <c r="O1358" s="173" t="s">
        <v>45</v>
      </c>
      <c r="P1358" s="175" t="s">
        <v>3711</v>
      </c>
      <c r="Q1358" s="173"/>
      <c r="R1358" s="173" t="s">
        <v>3709</v>
      </c>
      <c r="S1358" s="173" t="s">
        <v>44</v>
      </c>
      <c r="T1358" s="173" t="s">
        <v>45</v>
      </c>
      <c r="U1358" s="175" t="s">
        <v>3711</v>
      </c>
      <c r="V1358" s="173" t="s">
        <v>8608</v>
      </c>
      <c r="W1358" s="173" t="s">
        <v>8591</v>
      </c>
      <c r="X1358" s="173"/>
      <c r="Y1358" s="173"/>
      <c r="Z1358" s="176" t="s">
        <v>467</v>
      </c>
      <c r="AA1358" s="173" t="s">
        <v>341</v>
      </c>
      <c r="AB1358" s="173">
        <v>44.848999999999997</v>
      </c>
      <c r="AC1358" s="173">
        <v>23.2</v>
      </c>
      <c r="AD1358" s="173">
        <v>91050</v>
      </c>
      <c r="AE1358" s="173"/>
      <c r="AF1358" s="173"/>
      <c r="AG1358" s="173"/>
      <c r="AH1358" s="173"/>
      <c r="AI1358" s="173"/>
      <c r="AJ1358" s="173">
        <v>91050</v>
      </c>
      <c r="AK1358" s="173"/>
      <c r="AL1358" s="173"/>
      <c r="AM1358" s="173"/>
      <c r="AN1358" s="173"/>
      <c r="AO1358" s="173">
        <v>4833</v>
      </c>
      <c r="AP1358" s="173"/>
      <c r="AQ1358" s="173"/>
      <c r="AR1358" s="173"/>
      <c r="AS1358" s="173" t="s">
        <v>8609</v>
      </c>
      <c r="AT1358" s="173"/>
      <c r="AU1358" s="173"/>
      <c r="AV1358" s="173"/>
      <c r="AW1358" s="173" t="s">
        <v>8611</v>
      </c>
      <c r="AX1358" s="173" t="s">
        <v>8612</v>
      </c>
      <c r="AY1358" s="173">
        <v>43</v>
      </c>
      <c r="AZ1358" s="173">
        <v>15</v>
      </c>
      <c r="BA1358" s="173">
        <v>36.68</v>
      </c>
      <c r="BB1358" s="173">
        <v>24</v>
      </c>
      <c r="BC1358" s="173">
        <v>41</v>
      </c>
      <c r="BD1358" s="173">
        <v>30.95</v>
      </c>
      <c r="BE1358" s="173">
        <f t="shared" si="284"/>
        <v>43.260188888888891</v>
      </c>
      <c r="BF1358" s="173">
        <f t="shared" si="285"/>
        <v>24.691930555555555</v>
      </c>
      <c r="BG1358" s="173" t="s">
        <v>47</v>
      </c>
      <c r="BH1358" s="173"/>
      <c r="BI1358" s="173">
        <v>3305</v>
      </c>
      <c r="BJ1358" s="174">
        <v>44372</v>
      </c>
      <c r="BK1358" s="173">
        <v>4170</v>
      </c>
      <c r="BL1358" s="174">
        <v>45426</v>
      </c>
      <c r="BM1358" s="173"/>
      <c r="BN1358" s="173"/>
      <c r="BO1358" s="173"/>
      <c r="BP1358" s="173"/>
      <c r="BQ1358" s="173"/>
      <c r="BR1358" s="173"/>
      <c r="BS1358" s="173"/>
      <c r="BT1358" s="529"/>
      <c r="BU1358" s="529"/>
      <c r="BV1358" s="529"/>
      <c r="BW1358" s="529"/>
      <c r="BX1358" s="529"/>
      <c r="BY1358" s="529"/>
      <c r="BZ1358" s="529"/>
      <c r="CA1358" s="529"/>
      <c r="CB1358" s="529"/>
      <c r="CC1358" s="529"/>
      <c r="CD1358" s="529"/>
      <c r="CE1358" s="529"/>
      <c r="CF1358" s="529"/>
      <c r="CG1358" s="529"/>
      <c r="CH1358" s="529"/>
      <c r="CI1358" s="529"/>
      <c r="CJ1358" s="529"/>
      <c r="CK1358" s="529"/>
      <c r="CL1358" s="529"/>
      <c r="CM1358" s="529"/>
      <c r="CN1358" s="529"/>
      <c r="CO1358" s="529"/>
      <c r="CP1358" s="529"/>
      <c r="CQ1358" s="529"/>
      <c r="CR1358" s="529"/>
      <c r="CS1358" s="529"/>
      <c r="CT1358" s="529"/>
      <c r="CU1358" s="529"/>
      <c r="CV1358" s="529"/>
      <c r="CW1358" s="529"/>
      <c r="CX1358" s="529"/>
      <c r="CY1358" s="529"/>
      <c r="CZ1358" s="529"/>
      <c r="DA1358" s="529"/>
      <c r="DB1358" s="529"/>
      <c r="DC1358" s="529"/>
      <c r="DD1358" s="529"/>
      <c r="DE1358" s="529"/>
      <c r="DF1358" s="529"/>
      <c r="DG1358" s="529"/>
      <c r="DH1358" s="529"/>
      <c r="DI1358" s="529"/>
      <c r="DJ1358" s="529"/>
      <c r="DK1358" s="529"/>
      <c r="DL1358" s="529"/>
      <c r="DM1358" s="529"/>
      <c r="DN1358" s="529"/>
      <c r="DO1358" s="529"/>
      <c r="DP1358" s="529"/>
      <c r="DQ1358" s="529"/>
      <c r="DR1358" s="529"/>
      <c r="DS1358" s="529"/>
      <c r="DT1358" s="529"/>
      <c r="DU1358" s="529"/>
      <c r="DV1358" s="529"/>
      <c r="DW1358" s="529"/>
      <c r="DX1358" s="529"/>
      <c r="DY1358" s="529"/>
      <c r="DZ1358" s="529"/>
      <c r="EA1358" s="529"/>
      <c r="EB1358" s="529"/>
      <c r="EC1358" s="529"/>
      <c r="ED1358" s="529"/>
      <c r="EE1358" s="529"/>
      <c r="EF1358" s="529"/>
      <c r="EG1358" s="529"/>
      <c r="EH1358" s="529"/>
      <c r="EI1358" s="529"/>
      <c r="EJ1358" s="529"/>
      <c r="EK1358" s="529"/>
      <c r="EL1358" s="529"/>
      <c r="EM1358" s="529"/>
      <c r="EN1358" s="529"/>
      <c r="EO1358" s="529"/>
      <c r="EP1358" s="529"/>
      <c r="EQ1358" s="529"/>
      <c r="ER1358" s="529"/>
      <c r="ES1358" s="529"/>
      <c r="ET1358" s="529"/>
      <c r="EU1358" s="529"/>
      <c r="EV1358" s="529"/>
      <c r="EW1358" s="529"/>
      <c r="EX1358" s="529"/>
      <c r="EY1358" s="529"/>
      <c r="EZ1358" s="529"/>
      <c r="FA1358" s="529"/>
      <c r="FB1358" s="529"/>
      <c r="FC1358" s="529"/>
      <c r="FD1358" s="529"/>
      <c r="FE1358" s="529"/>
      <c r="FF1358" s="529"/>
      <c r="FG1358" s="529"/>
      <c r="FH1358" s="529"/>
      <c r="FI1358" s="529"/>
      <c r="FJ1358" s="529"/>
      <c r="FK1358" s="529"/>
      <c r="FL1358" s="529"/>
      <c r="FM1358" s="529"/>
      <c r="FN1358" s="529"/>
      <c r="FO1358" s="529"/>
      <c r="FP1358" s="529"/>
      <c r="FQ1358" s="529"/>
      <c r="FR1358" s="529"/>
      <c r="FS1358" s="529"/>
      <c r="FT1358" s="529"/>
      <c r="FU1358" s="529"/>
      <c r="FV1358" s="529"/>
      <c r="FW1358" s="529"/>
      <c r="FX1358" s="529"/>
      <c r="FY1358" s="529"/>
      <c r="FZ1358" s="529"/>
      <c r="GA1358" s="529"/>
      <c r="GB1358" s="529"/>
      <c r="GC1358" s="529"/>
      <c r="GD1358" s="529"/>
      <c r="GE1358" s="529"/>
      <c r="GF1358" s="529"/>
      <c r="GG1358" s="529"/>
      <c r="GH1358" s="529"/>
      <c r="GI1358" s="529"/>
      <c r="GJ1358" s="529"/>
      <c r="GK1358" s="529"/>
      <c r="GL1358" s="529"/>
      <c r="GM1358" s="529"/>
      <c r="GN1358" s="529"/>
      <c r="GO1358" s="529"/>
      <c r="GP1358" s="529"/>
      <c r="GQ1358" s="529"/>
      <c r="GR1358" s="529"/>
      <c r="GS1358" s="529"/>
      <c r="GT1358" s="529"/>
      <c r="GU1358" s="529"/>
      <c r="GV1358" s="529"/>
      <c r="GW1358" s="529"/>
      <c r="GX1358" s="529"/>
      <c r="GY1358" s="529"/>
      <c r="GZ1358" s="529"/>
      <c r="HA1358" s="529"/>
      <c r="HB1358" s="529"/>
      <c r="HC1358" s="529"/>
      <c r="HD1358" s="529"/>
      <c r="HE1358" s="529"/>
      <c r="HF1358" s="529"/>
      <c r="HG1358" s="529"/>
      <c r="HH1358" s="529"/>
      <c r="HI1358" s="529"/>
      <c r="HJ1358" s="529"/>
      <c r="HK1358" s="529"/>
      <c r="HL1358" s="529"/>
      <c r="HM1358" s="529"/>
      <c r="HN1358" s="529"/>
      <c r="HO1358" s="529"/>
      <c r="HP1358" s="529"/>
      <c r="HQ1358" s="529"/>
      <c r="HR1358" s="529"/>
      <c r="HS1358" s="529"/>
      <c r="HT1358" s="529"/>
      <c r="HU1358" s="529"/>
      <c r="HV1358" s="529"/>
      <c r="HW1358" s="529"/>
      <c r="HX1358" s="529"/>
      <c r="HY1358" s="529"/>
      <c r="HZ1358" s="529"/>
      <c r="IA1358" s="529"/>
      <c r="IB1358" s="529"/>
      <c r="IC1358" s="529"/>
      <c r="ID1358" s="529"/>
      <c r="IE1358" s="529"/>
      <c r="IF1358" s="529"/>
      <c r="IG1358" s="529"/>
      <c r="IH1358" s="529"/>
      <c r="II1358" s="529"/>
      <c r="IJ1358" s="529"/>
      <c r="IK1358" s="529"/>
      <c r="IL1358" s="529"/>
      <c r="IM1358" s="529"/>
      <c r="IN1358" s="529"/>
      <c r="IO1358" s="529"/>
      <c r="IP1358" s="529"/>
      <c r="IQ1358" s="529"/>
      <c r="IR1358" s="529"/>
      <c r="IS1358" s="529"/>
      <c r="IT1358" s="529"/>
      <c r="IU1358" s="529"/>
      <c r="IV1358" s="529"/>
      <c r="IW1358" s="529"/>
      <c r="IX1358" s="529"/>
      <c r="IY1358" s="529"/>
      <c r="IZ1358" s="529"/>
      <c r="JA1358" s="529"/>
      <c r="JB1358" s="529"/>
      <c r="JC1358" s="529"/>
      <c r="JD1358" s="529"/>
      <c r="JE1358" s="529"/>
      <c r="JF1358" s="529"/>
      <c r="JG1358" s="529"/>
      <c r="JH1358" s="529"/>
    </row>
    <row r="1359" spans="1:268" s="3" customFormat="1" ht="54.75" customHeight="1" x14ac:dyDescent="0.25">
      <c r="A1359" s="1"/>
      <c r="B1359" s="1" t="s">
        <v>8581</v>
      </c>
      <c r="C1359" s="1">
        <v>11120097</v>
      </c>
      <c r="D1359" s="7">
        <v>43683</v>
      </c>
      <c r="E1359" s="7">
        <v>43683</v>
      </c>
      <c r="F1359" s="7">
        <v>47336</v>
      </c>
      <c r="G1359" s="1"/>
      <c r="H1359" s="1" t="s">
        <v>483</v>
      </c>
      <c r="I1359" s="1"/>
      <c r="J1359" s="1" t="s">
        <v>8578</v>
      </c>
      <c r="K1359" s="1" t="s">
        <v>37</v>
      </c>
      <c r="L1359" s="1" t="s">
        <v>8387</v>
      </c>
      <c r="M1359" s="1" t="s">
        <v>3709</v>
      </c>
      <c r="N1359" s="1" t="s">
        <v>44</v>
      </c>
      <c r="O1359" s="1" t="s">
        <v>45</v>
      </c>
      <c r="P1359" s="6" t="s">
        <v>3711</v>
      </c>
      <c r="Q1359" s="1"/>
      <c r="R1359" s="1" t="s">
        <v>3709</v>
      </c>
      <c r="S1359" s="1" t="s">
        <v>44</v>
      </c>
      <c r="T1359" s="1" t="s">
        <v>45</v>
      </c>
      <c r="U1359" s="6" t="s">
        <v>3711</v>
      </c>
      <c r="V1359" s="1" t="s">
        <v>8608</v>
      </c>
      <c r="W1359" s="1" t="s">
        <v>8591</v>
      </c>
      <c r="X1359" s="1"/>
      <c r="Y1359" s="1"/>
      <c r="Z1359" s="9" t="s">
        <v>467</v>
      </c>
      <c r="AA1359" s="1" t="s">
        <v>341</v>
      </c>
      <c r="AB1359" s="1">
        <v>44.848999999999997</v>
      </c>
      <c r="AC1359" s="1">
        <v>23.2</v>
      </c>
      <c r="AD1359" s="1"/>
      <c r="AE1359" s="1"/>
      <c r="AF1359" s="1"/>
      <c r="AG1359" s="1"/>
      <c r="AH1359" s="1"/>
      <c r="AI1359" s="1"/>
      <c r="AJ1359" s="1"/>
      <c r="AK1359" s="1"/>
      <c r="AL1359" s="1"/>
      <c r="AM1359" s="1"/>
      <c r="AN1359" s="1"/>
      <c r="AO1359" s="1"/>
      <c r="AP1359" s="1"/>
      <c r="AQ1359" s="1"/>
      <c r="AR1359" s="1"/>
      <c r="AS1359" s="1" t="s">
        <v>4782</v>
      </c>
      <c r="AT1359" s="1"/>
      <c r="AU1359" s="1"/>
      <c r="AV1359" s="1"/>
      <c r="AW1359" s="1" t="s">
        <v>8613</v>
      </c>
      <c r="AX1359" s="1" t="s">
        <v>8614</v>
      </c>
      <c r="AY1359" s="1">
        <v>43</v>
      </c>
      <c r="AZ1359" s="1">
        <v>15</v>
      </c>
      <c r="BA1359" s="1">
        <v>30.48</v>
      </c>
      <c r="BB1359" s="1">
        <v>25</v>
      </c>
      <c r="BC1359" s="1">
        <v>41</v>
      </c>
      <c r="BD1359" s="1">
        <v>37.33</v>
      </c>
      <c r="BE1359" s="1">
        <f t="shared" si="284"/>
        <v>43.258466666666664</v>
      </c>
      <c r="BF1359" s="6">
        <f t="shared" si="285"/>
        <v>25.693702777777776</v>
      </c>
      <c r="BG1359" s="1" t="s">
        <v>47</v>
      </c>
      <c r="BH1359" s="1"/>
      <c r="BI1359" s="1">
        <v>3305</v>
      </c>
      <c r="BJ1359" s="7">
        <v>44372</v>
      </c>
      <c r="BK1359" s="1">
        <v>4170</v>
      </c>
      <c r="BL1359" s="7">
        <v>45426</v>
      </c>
      <c r="BM1359" s="1"/>
      <c r="BN1359" s="1"/>
      <c r="BO1359" s="1"/>
      <c r="BP1359" s="1"/>
      <c r="BQ1359" s="1"/>
      <c r="BR1359" s="1"/>
      <c r="BS1359" s="1"/>
      <c r="BT1359" s="529"/>
      <c r="BU1359" s="529"/>
      <c r="BV1359" s="529"/>
      <c r="BW1359" s="529"/>
      <c r="BX1359" s="529"/>
      <c r="BY1359" s="529"/>
      <c r="BZ1359" s="529"/>
      <c r="CA1359" s="529"/>
      <c r="CB1359" s="529"/>
      <c r="CC1359" s="529"/>
      <c r="CD1359" s="529"/>
      <c r="CE1359" s="529"/>
      <c r="CF1359" s="529"/>
      <c r="CG1359" s="529"/>
      <c r="CH1359" s="529"/>
      <c r="CI1359" s="529"/>
      <c r="CJ1359" s="529"/>
      <c r="CK1359" s="529"/>
      <c r="CL1359" s="529"/>
      <c r="CM1359" s="529"/>
      <c r="CN1359" s="529"/>
      <c r="CO1359" s="529"/>
      <c r="CP1359" s="529"/>
      <c r="CQ1359" s="529"/>
      <c r="CR1359" s="529"/>
      <c r="CS1359" s="529"/>
      <c r="CT1359" s="529"/>
      <c r="CU1359" s="529"/>
      <c r="CV1359" s="529"/>
      <c r="CW1359" s="529"/>
      <c r="CX1359" s="529"/>
      <c r="CY1359" s="529"/>
      <c r="CZ1359" s="529"/>
      <c r="DA1359" s="529"/>
      <c r="DB1359" s="529"/>
      <c r="DC1359" s="529"/>
      <c r="DD1359" s="529"/>
      <c r="DE1359" s="529"/>
      <c r="DF1359" s="529"/>
      <c r="DG1359" s="529"/>
      <c r="DH1359" s="529"/>
      <c r="DI1359" s="529"/>
      <c r="DJ1359" s="529"/>
      <c r="DK1359" s="529"/>
      <c r="DL1359" s="529"/>
      <c r="DM1359" s="529"/>
      <c r="DN1359" s="529"/>
      <c r="DO1359" s="529"/>
      <c r="DP1359" s="529"/>
      <c r="DQ1359" s="529"/>
      <c r="DR1359" s="529"/>
      <c r="DS1359" s="529"/>
      <c r="DT1359" s="529"/>
      <c r="DU1359" s="529"/>
      <c r="DV1359" s="529"/>
      <c r="DW1359" s="529"/>
      <c r="DX1359" s="529"/>
      <c r="DY1359" s="529"/>
      <c r="DZ1359" s="529"/>
      <c r="EA1359" s="529"/>
      <c r="EB1359" s="529"/>
      <c r="EC1359" s="529"/>
      <c r="ED1359" s="529"/>
      <c r="EE1359" s="529"/>
      <c r="EF1359" s="529"/>
      <c r="EG1359" s="529"/>
      <c r="EH1359" s="529"/>
      <c r="EI1359" s="529"/>
      <c r="EJ1359" s="529"/>
      <c r="EK1359" s="529"/>
      <c r="EL1359" s="529"/>
      <c r="EM1359" s="529"/>
      <c r="EN1359" s="529"/>
      <c r="EO1359" s="529"/>
      <c r="EP1359" s="529"/>
      <c r="EQ1359" s="529"/>
      <c r="ER1359" s="529"/>
      <c r="ES1359" s="529"/>
      <c r="ET1359" s="529"/>
      <c r="EU1359" s="529"/>
      <c r="EV1359" s="529"/>
      <c r="EW1359" s="529"/>
      <c r="EX1359" s="529"/>
      <c r="EY1359" s="529"/>
      <c r="EZ1359" s="529"/>
      <c r="FA1359" s="529"/>
      <c r="FB1359" s="529"/>
      <c r="FC1359" s="529"/>
      <c r="FD1359" s="529"/>
      <c r="FE1359" s="529"/>
      <c r="FF1359" s="529"/>
      <c r="FG1359" s="529"/>
      <c r="FH1359" s="529"/>
      <c r="FI1359" s="529"/>
      <c r="FJ1359" s="529"/>
      <c r="FK1359" s="529"/>
      <c r="FL1359" s="529"/>
      <c r="FM1359" s="529"/>
      <c r="FN1359" s="529"/>
      <c r="FO1359" s="529"/>
      <c r="FP1359" s="529"/>
      <c r="FQ1359" s="529"/>
      <c r="FR1359" s="529"/>
      <c r="FS1359" s="529"/>
      <c r="FT1359" s="529"/>
      <c r="FU1359" s="529"/>
      <c r="FV1359" s="529"/>
      <c r="FW1359" s="529"/>
      <c r="FX1359" s="529"/>
      <c r="FY1359" s="529"/>
      <c r="FZ1359" s="529"/>
      <c r="GA1359" s="529"/>
      <c r="GB1359" s="529"/>
      <c r="GC1359" s="529"/>
      <c r="GD1359" s="529"/>
      <c r="GE1359" s="529"/>
      <c r="GF1359" s="529"/>
      <c r="GG1359" s="529"/>
      <c r="GH1359" s="529"/>
      <c r="GI1359" s="529"/>
      <c r="GJ1359" s="529"/>
      <c r="GK1359" s="529"/>
      <c r="GL1359" s="529"/>
      <c r="GM1359" s="529"/>
      <c r="GN1359" s="529"/>
      <c r="GO1359" s="529"/>
      <c r="GP1359" s="529"/>
      <c r="GQ1359" s="529"/>
      <c r="GR1359" s="529"/>
      <c r="GS1359" s="529"/>
      <c r="GT1359" s="529"/>
      <c r="GU1359" s="529"/>
      <c r="GV1359" s="529"/>
      <c r="GW1359" s="529"/>
      <c r="GX1359" s="529"/>
      <c r="GY1359" s="529"/>
      <c r="GZ1359" s="529"/>
      <c r="HA1359" s="529"/>
      <c r="HB1359" s="529"/>
      <c r="HC1359" s="529"/>
      <c r="HD1359" s="529"/>
      <c r="HE1359" s="529"/>
      <c r="HF1359" s="529"/>
      <c r="HG1359" s="529"/>
      <c r="HH1359" s="529"/>
      <c r="HI1359" s="529"/>
      <c r="HJ1359" s="529"/>
      <c r="HK1359" s="529"/>
      <c r="HL1359" s="529"/>
      <c r="HM1359" s="529"/>
      <c r="HN1359" s="529"/>
      <c r="HO1359" s="529"/>
      <c r="HP1359" s="529"/>
      <c r="HQ1359" s="529"/>
      <c r="HR1359" s="529"/>
      <c r="HS1359" s="529"/>
      <c r="HT1359" s="529"/>
      <c r="HU1359" s="529"/>
      <c r="HV1359" s="529"/>
      <c r="HW1359" s="529"/>
      <c r="HX1359" s="529"/>
      <c r="HY1359" s="529"/>
      <c r="HZ1359" s="529"/>
      <c r="IA1359" s="529"/>
      <c r="IB1359" s="529"/>
      <c r="IC1359" s="529"/>
      <c r="ID1359" s="529"/>
      <c r="IE1359" s="529"/>
      <c r="IF1359" s="529"/>
      <c r="IG1359" s="529"/>
      <c r="IH1359" s="529"/>
      <c r="II1359" s="529"/>
      <c r="IJ1359" s="529"/>
      <c r="IK1359" s="529"/>
      <c r="IL1359" s="529"/>
      <c r="IM1359" s="529"/>
      <c r="IN1359" s="529"/>
      <c r="IO1359" s="529"/>
      <c r="IP1359" s="529"/>
      <c r="IQ1359" s="529"/>
      <c r="IR1359" s="529"/>
      <c r="IS1359" s="529"/>
      <c r="IT1359" s="529"/>
      <c r="IU1359" s="529"/>
      <c r="IV1359" s="529"/>
      <c r="IW1359" s="529"/>
      <c r="IX1359" s="529"/>
      <c r="IY1359" s="529"/>
      <c r="IZ1359" s="529"/>
      <c r="JA1359" s="529"/>
      <c r="JB1359" s="529"/>
      <c r="JC1359" s="529"/>
      <c r="JD1359" s="529"/>
      <c r="JE1359" s="529"/>
      <c r="JF1359" s="529"/>
      <c r="JG1359" s="529"/>
      <c r="JH1359" s="529"/>
    </row>
    <row r="1360" spans="1:268" s="3" customFormat="1" ht="54.75" customHeight="1" thickBot="1" x14ac:dyDescent="0.3">
      <c r="A1360" s="178"/>
      <c r="B1360" s="178" t="s">
        <v>8581</v>
      </c>
      <c r="C1360" s="178">
        <v>11120097</v>
      </c>
      <c r="D1360" s="179">
        <v>43683</v>
      </c>
      <c r="E1360" s="179">
        <v>43683</v>
      </c>
      <c r="F1360" s="179">
        <v>47336</v>
      </c>
      <c r="G1360" s="178"/>
      <c r="H1360" s="178" t="s">
        <v>483</v>
      </c>
      <c r="I1360" s="178"/>
      <c r="J1360" s="178" t="s">
        <v>8578</v>
      </c>
      <c r="K1360" s="178" t="s">
        <v>37</v>
      </c>
      <c r="L1360" s="178" t="s">
        <v>8387</v>
      </c>
      <c r="M1360" s="178" t="s">
        <v>3709</v>
      </c>
      <c r="N1360" s="178" t="s">
        <v>44</v>
      </c>
      <c r="O1360" s="178" t="s">
        <v>45</v>
      </c>
      <c r="P1360" s="180" t="s">
        <v>3711</v>
      </c>
      <c r="Q1360" s="178"/>
      <c r="R1360" s="178" t="s">
        <v>3709</v>
      </c>
      <c r="S1360" s="178" t="s">
        <v>44</v>
      </c>
      <c r="T1360" s="178" t="s">
        <v>45</v>
      </c>
      <c r="U1360" s="180" t="s">
        <v>3711</v>
      </c>
      <c r="V1360" s="178" t="s">
        <v>8608</v>
      </c>
      <c r="W1360" s="178" t="s">
        <v>8591</v>
      </c>
      <c r="X1360" s="178"/>
      <c r="Y1360" s="178"/>
      <c r="Z1360" s="181" t="s">
        <v>467</v>
      </c>
      <c r="AA1360" s="178" t="s">
        <v>341</v>
      </c>
      <c r="AB1360" s="178">
        <v>44.848999999999997</v>
      </c>
      <c r="AC1360" s="178">
        <v>23.3</v>
      </c>
      <c r="AD1360" s="178"/>
      <c r="AE1360" s="178"/>
      <c r="AF1360" s="178"/>
      <c r="AG1360" s="178"/>
      <c r="AH1360" s="178"/>
      <c r="AI1360" s="178"/>
      <c r="AJ1360" s="178"/>
      <c r="AK1360" s="178"/>
      <c r="AL1360" s="178"/>
      <c r="AM1360" s="178"/>
      <c r="AN1360" s="178"/>
      <c r="AO1360" s="178"/>
      <c r="AP1360" s="178"/>
      <c r="AQ1360" s="178"/>
      <c r="AR1360" s="178"/>
      <c r="AS1360" s="178" t="s">
        <v>8610</v>
      </c>
      <c r="AT1360" s="178"/>
      <c r="AU1360" s="178"/>
      <c r="AV1360" s="178"/>
      <c r="AW1360" s="178" t="s">
        <v>8615</v>
      </c>
      <c r="AX1360" s="178" t="s">
        <v>8616</v>
      </c>
      <c r="AY1360" s="178">
        <v>43</v>
      </c>
      <c r="AZ1360" s="178">
        <v>15</v>
      </c>
      <c r="BA1360" s="178">
        <v>13.81</v>
      </c>
      <c r="BB1360" s="178">
        <v>25</v>
      </c>
      <c r="BC1360" s="178">
        <v>41</v>
      </c>
      <c r="BD1360" s="178">
        <v>50.86</v>
      </c>
      <c r="BE1360" s="178">
        <f t="shared" si="284"/>
        <v>43.253836111111113</v>
      </c>
      <c r="BF1360" s="180">
        <f t="shared" si="285"/>
        <v>25.69746111111111</v>
      </c>
      <c r="BG1360" s="178" t="s">
        <v>47</v>
      </c>
      <c r="BH1360" s="178"/>
      <c r="BI1360" s="178">
        <v>3305</v>
      </c>
      <c r="BJ1360" s="179">
        <v>44372</v>
      </c>
      <c r="BK1360" s="178">
        <v>4170</v>
      </c>
      <c r="BL1360" s="179">
        <v>45426</v>
      </c>
      <c r="BM1360" s="178"/>
      <c r="BN1360" s="178"/>
      <c r="BO1360" s="178"/>
      <c r="BP1360" s="178"/>
      <c r="BQ1360" s="178"/>
      <c r="BR1360" s="178"/>
      <c r="BS1360" s="178"/>
      <c r="BT1360" s="529"/>
      <c r="BU1360" s="529"/>
      <c r="BV1360" s="529"/>
      <c r="BW1360" s="529"/>
      <c r="BX1360" s="529"/>
      <c r="BY1360" s="529"/>
      <c r="BZ1360" s="529"/>
      <c r="CA1360" s="529"/>
      <c r="CB1360" s="529"/>
      <c r="CC1360" s="529"/>
      <c r="CD1360" s="529"/>
      <c r="CE1360" s="529"/>
      <c r="CF1360" s="529"/>
      <c r="CG1360" s="529"/>
      <c r="CH1360" s="529"/>
      <c r="CI1360" s="529"/>
      <c r="CJ1360" s="529"/>
      <c r="CK1360" s="529"/>
      <c r="CL1360" s="529"/>
      <c r="CM1360" s="529"/>
      <c r="CN1360" s="529"/>
      <c r="CO1360" s="529"/>
      <c r="CP1360" s="529"/>
      <c r="CQ1360" s="529"/>
      <c r="CR1360" s="529"/>
      <c r="CS1360" s="529"/>
      <c r="CT1360" s="529"/>
      <c r="CU1360" s="529"/>
      <c r="CV1360" s="529"/>
      <c r="CW1360" s="529"/>
      <c r="CX1360" s="529"/>
      <c r="CY1360" s="529"/>
      <c r="CZ1360" s="529"/>
      <c r="DA1360" s="529"/>
      <c r="DB1360" s="529"/>
      <c r="DC1360" s="529"/>
      <c r="DD1360" s="529"/>
      <c r="DE1360" s="529"/>
      <c r="DF1360" s="529"/>
      <c r="DG1360" s="529"/>
      <c r="DH1360" s="529"/>
      <c r="DI1360" s="529"/>
      <c r="DJ1360" s="529"/>
      <c r="DK1360" s="529"/>
      <c r="DL1360" s="529"/>
      <c r="DM1360" s="529"/>
      <c r="DN1360" s="529"/>
      <c r="DO1360" s="529"/>
      <c r="DP1360" s="529"/>
      <c r="DQ1360" s="529"/>
      <c r="DR1360" s="529"/>
      <c r="DS1360" s="529"/>
      <c r="DT1360" s="529"/>
      <c r="DU1360" s="529"/>
      <c r="DV1360" s="529"/>
      <c r="DW1360" s="529"/>
      <c r="DX1360" s="529"/>
      <c r="DY1360" s="529"/>
      <c r="DZ1360" s="529"/>
      <c r="EA1360" s="529"/>
      <c r="EB1360" s="529"/>
      <c r="EC1360" s="529"/>
      <c r="ED1360" s="529"/>
      <c r="EE1360" s="529"/>
      <c r="EF1360" s="529"/>
      <c r="EG1360" s="529"/>
      <c r="EH1360" s="529"/>
      <c r="EI1360" s="529"/>
      <c r="EJ1360" s="529"/>
      <c r="EK1360" s="529"/>
      <c r="EL1360" s="529"/>
      <c r="EM1360" s="529"/>
      <c r="EN1360" s="529"/>
      <c r="EO1360" s="529"/>
      <c r="EP1360" s="529"/>
      <c r="EQ1360" s="529"/>
      <c r="ER1360" s="529"/>
      <c r="ES1360" s="529"/>
      <c r="ET1360" s="529"/>
      <c r="EU1360" s="529"/>
      <c r="EV1360" s="529"/>
      <c r="EW1360" s="529"/>
      <c r="EX1360" s="529"/>
      <c r="EY1360" s="529"/>
      <c r="EZ1360" s="529"/>
      <c r="FA1360" s="529"/>
      <c r="FB1360" s="529"/>
      <c r="FC1360" s="529"/>
      <c r="FD1360" s="529"/>
      <c r="FE1360" s="529"/>
      <c r="FF1360" s="529"/>
      <c r="FG1360" s="529"/>
      <c r="FH1360" s="529"/>
      <c r="FI1360" s="529"/>
      <c r="FJ1360" s="529"/>
      <c r="FK1360" s="529"/>
      <c r="FL1360" s="529"/>
      <c r="FM1360" s="529"/>
      <c r="FN1360" s="529"/>
      <c r="FO1360" s="529"/>
      <c r="FP1360" s="529"/>
      <c r="FQ1360" s="529"/>
      <c r="FR1360" s="529"/>
      <c r="FS1360" s="529"/>
      <c r="FT1360" s="529"/>
      <c r="FU1360" s="529"/>
      <c r="FV1360" s="529"/>
      <c r="FW1360" s="529"/>
      <c r="FX1360" s="529"/>
      <c r="FY1360" s="529"/>
      <c r="FZ1360" s="529"/>
      <c r="GA1360" s="529"/>
      <c r="GB1360" s="529"/>
      <c r="GC1360" s="529"/>
      <c r="GD1360" s="529"/>
      <c r="GE1360" s="529"/>
      <c r="GF1360" s="529"/>
      <c r="GG1360" s="529"/>
      <c r="GH1360" s="529"/>
      <c r="GI1360" s="529"/>
      <c r="GJ1360" s="529"/>
      <c r="GK1360" s="529"/>
      <c r="GL1360" s="529"/>
      <c r="GM1360" s="529"/>
      <c r="GN1360" s="529"/>
      <c r="GO1360" s="529"/>
      <c r="GP1360" s="529"/>
      <c r="GQ1360" s="529"/>
      <c r="GR1360" s="529"/>
      <c r="GS1360" s="529"/>
      <c r="GT1360" s="529"/>
      <c r="GU1360" s="529"/>
      <c r="GV1360" s="529"/>
      <c r="GW1360" s="529"/>
      <c r="GX1360" s="529"/>
      <c r="GY1360" s="529"/>
      <c r="GZ1360" s="529"/>
      <c r="HA1360" s="529"/>
      <c r="HB1360" s="529"/>
      <c r="HC1360" s="529"/>
      <c r="HD1360" s="529"/>
      <c r="HE1360" s="529"/>
      <c r="HF1360" s="529"/>
      <c r="HG1360" s="529"/>
      <c r="HH1360" s="529"/>
      <c r="HI1360" s="529"/>
      <c r="HJ1360" s="529"/>
      <c r="HK1360" s="529"/>
      <c r="HL1360" s="529"/>
      <c r="HM1360" s="529"/>
      <c r="HN1360" s="529"/>
      <c r="HO1360" s="529"/>
      <c r="HP1360" s="529"/>
      <c r="HQ1360" s="529"/>
      <c r="HR1360" s="529"/>
      <c r="HS1360" s="529"/>
      <c r="HT1360" s="529"/>
      <c r="HU1360" s="529"/>
      <c r="HV1360" s="529"/>
      <c r="HW1360" s="529"/>
      <c r="HX1360" s="529"/>
      <c r="HY1360" s="529"/>
      <c r="HZ1360" s="529"/>
      <c r="IA1360" s="529"/>
      <c r="IB1360" s="529"/>
      <c r="IC1360" s="529"/>
      <c r="ID1360" s="529"/>
      <c r="IE1360" s="529"/>
      <c r="IF1360" s="529"/>
      <c r="IG1360" s="529"/>
      <c r="IH1360" s="529"/>
      <c r="II1360" s="529"/>
      <c r="IJ1360" s="529"/>
      <c r="IK1360" s="529"/>
      <c r="IL1360" s="529"/>
      <c r="IM1360" s="529"/>
      <c r="IN1360" s="529"/>
      <c r="IO1360" s="529"/>
      <c r="IP1360" s="529"/>
      <c r="IQ1360" s="529"/>
      <c r="IR1360" s="529"/>
      <c r="IS1360" s="529"/>
      <c r="IT1360" s="529"/>
      <c r="IU1360" s="529"/>
      <c r="IV1360" s="529"/>
      <c r="IW1360" s="529"/>
      <c r="IX1360" s="529"/>
      <c r="IY1360" s="529"/>
      <c r="IZ1360" s="529"/>
      <c r="JA1360" s="529"/>
      <c r="JB1360" s="529"/>
      <c r="JC1360" s="529"/>
      <c r="JD1360" s="529"/>
      <c r="JE1360" s="529"/>
      <c r="JF1360" s="529"/>
      <c r="JG1360" s="529"/>
      <c r="JH1360" s="529"/>
    </row>
    <row r="1361" spans="1:268" s="3" customFormat="1" ht="54.75" customHeight="1" x14ac:dyDescent="0.25">
      <c r="A1361" s="1" t="s">
        <v>3387</v>
      </c>
      <c r="B1361" s="1" t="s">
        <v>526</v>
      </c>
      <c r="C1361" s="1">
        <v>11140171</v>
      </c>
      <c r="D1361" s="7">
        <v>43683</v>
      </c>
      <c r="E1361" s="7">
        <v>43683</v>
      </c>
      <c r="F1361" s="7">
        <v>47336</v>
      </c>
      <c r="G1361" s="1"/>
      <c r="H1361" s="1" t="s">
        <v>8617</v>
      </c>
      <c r="I1361" s="1"/>
      <c r="J1361" s="1" t="s">
        <v>8618</v>
      </c>
      <c r="K1361" s="1" t="s">
        <v>95</v>
      </c>
      <c r="L1361" s="1" t="s">
        <v>8619</v>
      </c>
      <c r="M1361" s="1" t="s">
        <v>127</v>
      </c>
      <c r="N1361" s="1" t="s">
        <v>127</v>
      </c>
      <c r="O1361" s="1" t="s">
        <v>111</v>
      </c>
      <c r="P1361" s="6" t="s">
        <v>8620</v>
      </c>
      <c r="Q1361" s="1" t="s">
        <v>8621</v>
      </c>
      <c r="R1361" s="1" t="s">
        <v>127</v>
      </c>
      <c r="S1361" s="1" t="s">
        <v>127</v>
      </c>
      <c r="T1361" s="1" t="s">
        <v>111</v>
      </c>
      <c r="U1361" s="6" t="s">
        <v>8620</v>
      </c>
      <c r="V1361" s="1" t="s">
        <v>8624</v>
      </c>
      <c r="W1361" s="1" t="s">
        <v>3257</v>
      </c>
      <c r="X1361" s="1">
        <v>180</v>
      </c>
      <c r="Y1361" s="1">
        <v>100.48</v>
      </c>
      <c r="Z1361" s="9" t="s">
        <v>467</v>
      </c>
      <c r="AA1361" s="1" t="s">
        <v>4720</v>
      </c>
      <c r="AB1361" s="1">
        <v>0.127</v>
      </c>
      <c r="AC1361" s="1">
        <v>200</v>
      </c>
      <c r="AD1361" s="1">
        <v>2730000</v>
      </c>
      <c r="AE1361" s="1"/>
      <c r="AF1361" s="1">
        <v>2730000</v>
      </c>
      <c r="AG1361" s="1"/>
      <c r="AH1361" s="1"/>
      <c r="AI1361" s="1"/>
      <c r="AJ1361" s="1"/>
      <c r="AK1361" s="1"/>
      <c r="AL1361" s="1"/>
      <c r="AM1361" s="1"/>
      <c r="AN1361" s="1"/>
      <c r="AO1361" s="1">
        <v>12.7</v>
      </c>
      <c r="AP1361" s="1"/>
      <c r="AQ1361" s="1" t="s">
        <v>47</v>
      </c>
      <c r="AR1361" s="1" t="s">
        <v>2082</v>
      </c>
      <c r="AS1361" s="1" t="s">
        <v>467</v>
      </c>
      <c r="AT1361" s="1"/>
      <c r="AU1361" s="1"/>
      <c r="AV1361" s="1"/>
      <c r="AW1361" s="1" t="s">
        <v>8622</v>
      </c>
      <c r="AX1361" s="1" t="s">
        <v>8623</v>
      </c>
      <c r="AY1361" s="1">
        <v>43</v>
      </c>
      <c r="AZ1361" s="1">
        <v>29</v>
      </c>
      <c r="BA1361" s="1">
        <v>1.97</v>
      </c>
      <c r="BB1361" s="1">
        <v>22</v>
      </c>
      <c r="BC1361" s="1">
        <v>38</v>
      </c>
      <c r="BD1361" s="1">
        <v>42.09</v>
      </c>
      <c r="BE1361" s="1">
        <f t="shared" si="284"/>
        <v>43.483880555555558</v>
      </c>
      <c r="BF1361" s="6">
        <f t="shared" si="285"/>
        <v>22.645025</v>
      </c>
      <c r="BG1361" s="1" t="s">
        <v>38</v>
      </c>
      <c r="BH1361" s="1"/>
      <c r="BI1361" s="1"/>
      <c r="BJ1361" s="7"/>
      <c r="BK1361" s="1"/>
      <c r="BL1361" s="7"/>
      <c r="BM1361" s="1"/>
      <c r="BN1361" s="1"/>
      <c r="BO1361" s="1"/>
      <c r="BP1361" s="1"/>
      <c r="BQ1361" s="1"/>
      <c r="BR1361" s="1"/>
      <c r="BS1361" s="1" t="s">
        <v>8677</v>
      </c>
      <c r="BT1361" s="529"/>
      <c r="BU1361" s="529"/>
      <c r="BV1361" s="529"/>
      <c r="BW1361" s="529"/>
      <c r="BX1361" s="529"/>
      <c r="BY1361" s="529"/>
      <c r="BZ1361" s="529"/>
      <c r="CA1361" s="529"/>
      <c r="CB1361" s="529"/>
      <c r="CC1361" s="529"/>
      <c r="CD1361" s="529"/>
      <c r="CE1361" s="529"/>
      <c r="CF1361" s="529"/>
      <c r="CG1361" s="529"/>
      <c r="CH1361" s="529"/>
      <c r="CI1361" s="529"/>
      <c r="CJ1361" s="529"/>
      <c r="CK1361" s="529"/>
      <c r="CL1361" s="529"/>
      <c r="CM1361" s="529"/>
      <c r="CN1361" s="529"/>
      <c r="CO1361" s="529"/>
      <c r="CP1361" s="529"/>
      <c r="CQ1361" s="529"/>
      <c r="CR1361" s="529"/>
      <c r="CS1361" s="529"/>
      <c r="CT1361" s="529"/>
      <c r="CU1361" s="529"/>
      <c r="CV1361" s="529"/>
      <c r="CW1361" s="529"/>
      <c r="CX1361" s="529"/>
      <c r="CY1361" s="529"/>
      <c r="CZ1361" s="529"/>
      <c r="DA1361" s="529"/>
      <c r="DB1361" s="529"/>
      <c r="DC1361" s="529"/>
      <c r="DD1361" s="529"/>
      <c r="DE1361" s="529"/>
      <c r="DF1361" s="529"/>
      <c r="DG1361" s="529"/>
      <c r="DH1361" s="529"/>
      <c r="DI1361" s="529"/>
      <c r="DJ1361" s="529"/>
      <c r="DK1361" s="529"/>
      <c r="DL1361" s="529"/>
      <c r="DM1361" s="529"/>
      <c r="DN1361" s="529"/>
      <c r="DO1361" s="529"/>
      <c r="DP1361" s="529"/>
      <c r="DQ1361" s="529"/>
      <c r="DR1361" s="529"/>
      <c r="DS1361" s="529"/>
      <c r="DT1361" s="529"/>
      <c r="DU1361" s="529"/>
      <c r="DV1361" s="529"/>
      <c r="DW1361" s="529"/>
      <c r="DX1361" s="529"/>
      <c r="DY1361" s="529"/>
      <c r="DZ1361" s="529"/>
      <c r="EA1361" s="529"/>
      <c r="EB1361" s="529"/>
      <c r="EC1361" s="529"/>
      <c r="ED1361" s="529"/>
      <c r="EE1361" s="529"/>
      <c r="EF1361" s="529"/>
      <c r="EG1361" s="529"/>
      <c r="EH1361" s="529"/>
      <c r="EI1361" s="529"/>
      <c r="EJ1361" s="529"/>
      <c r="EK1361" s="529"/>
      <c r="EL1361" s="529"/>
      <c r="EM1361" s="529"/>
      <c r="EN1361" s="529"/>
      <c r="EO1361" s="529"/>
      <c r="EP1361" s="529"/>
      <c r="EQ1361" s="529"/>
      <c r="ER1361" s="529"/>
      <c r="ES1361" s="529"/>
      <c r="ET1361" s="529"/>
      <c r="EU1361" s="529"/>
      <c r="EV1361" s="529"/>
      <c r="EW1361" s="529"/>
      <c r="EX1361" s="529"/>
      <c r="EY1361" s="529"/>
      <c r="EZ1361" s="529"/>
      <c r="FA1361" s="529"/>
      <c r="FB1361" s="529"/>
      <c r="FC1361" s="529"/>
      <c r="FD1361" s="529"/>
      <c r="FE1361" s="529"/>
      <c r="FF1361" s="529"/>
      <c r="FG1361" s="529"/>
      <c r="FH1361" s="529"/>
      <c r="FI1361" s="529"/>
      <c r="FJ1361" s="529"/>
      <c r="FK1361" s="529"/>
      <c r="FL1361" s="529"/>
      <c r="FM1361" s="529"/>
      <c r="FN1361" s="529"/>
      <c r="FO1361" s="529"/>
      <c r="FP1361" s="529"/>
      <c r="FQ1361" s="529"/>
      <c r="FR1361" s="529"/>
      <c r="FS1361" s="529"/>
      <c r="FT1361" s="529"/>
      <c r="FU1361" s="529"/>
      <c r="FV1361" s="529"/>
      <c r="FW1361" s="529"/>
      <c r="FX1361" s="529"/>
      <c r="FY1361" s="529"/>
      <c r="FZ1361" s="529"/>
      <c r="GA1361" s="529"/>
      <c r="GB1361" s="529"/>
      <c r="GC1361" s="529"/>
      <c r="GD1361" s="529"/>
      <c r="GE1361" s="529"/>
      <c r="GF1361" s="529"/>
      <c r="GG1361" s="529"/>
      <c r="GH1361" s="529"/>
      <c r="GI1361" s="529"/>
      <c r="GJ1361" s="529"/>
      <c r="GK1361" s="529"/>
      <c r="GL1361" s="529"/>
      <c r="GM1361" s="529"/>
      <c r="GN1361" s="529"/>
      <c r="GO1361" s="529"/>
      <c r="GP1361" s="529"/>
      <c r="GQ1361" s="529"/>
      <c r="GR1361" s="529"/>
      <c r="GS1361" s="529"/>
      <c r="GT1361" s="529"/>
      <c r="GU1361" s="529"/>
      <c r="GV1361" s="529"/>
      <c r="GW1361" s="529"/>
      <c r="GX1361" s="529"/>
      <c r="GY1361" s="529"/>
      <c r="GZ1361" s="529"/>
      <c r="HA1361" s="529"/>
      <c r="HB1361" s="529"/>
      <c r="HC1361" s="529"/>
      <c r="HD1361" s="529"/>
      <c r="HE1361" s="529"/>
      <c r="HF1361" s="529"/>
      <c r="HG1361" s="529"/>
      <c r="HH1361" s="529"/>
      <c r="HI1361" s="529"/>
      <c r="HJ1361" s="529"/>
      <c r="HK1361" s="529"/>
      <c r="HL1361" s="529"/>
      <c r="HM1361" s="529"/>
      <c r="HN1361" s="529"/>
      <c r="HO1361" s="529"/>
      <c r="HP1361" s="529"/>
      <c r="HQ1361" s="529"/>
      <c r="HR1361" s="529"/>
      <c r="HS1361" s="529"/>
      <c r="HT1361" s="529"/>
      <c r="HU1361" s="529"/>
      <c r="HV1361" s="529"/>
      <c r="HW1361" s="529"/>
      <c r="HX1361" s="529"/>
      <c r="HY1361" s="529"/>
      <c r="HZ1361" s="529"/>
      <c r="IA1361" s="529"/>
      <c r="IB1361" s="529"/>
      <c r="IC1361" s="529"/>
      <c r="ID1361" s="529"/>
      <c r="IE1361" s="529"/>
      <c r="IF1361" s="529"/>
      <c r="IG1361" s="529"/>
      <c r="IH1361" s="529"/>
      <c r="II1361" s="529"/>
      <c r="IJ1361" s="529"/>
      <c r="IK1361" s="529"/>
      <c r="IL1361" s="529"/>
      <c r="IM1361" s="529"/>
      <c r="IN1361" s="529"/>
      <c r="IO1361" s="529"/>
      <c r="IP1361" s="529"/>
      <c r="IQ1361" s="529"/>
      <c r="IR1361" s="529"/>
      <c r="IS1361" s="529"/>
      <c r="IT1361" s="529"/>
      <c r="IU1361" s="529"/>
      <c r="IV1361" s="529"/>
      <c r="IW1361" s="529"/>
      <c r="IX1361" s="529"/>
      <c r="IY1361" s="529"/>
      <c r="IZ1361" s="529"/>
      <c r="JA1361" s="529"/>
      <c r="JB1361" s="529"/>
      <c r="JC1361" s="529"/>
      <c r="JD1361" s="529"/>
      <c r="JE1361" s="529"/>
      <c r="JF1361" s="529"/>
      <c r="JG1361" s="529"/>
      <c r="JH1361" s="529"/>
    </row>
    <row r="1362" spans="1:268" s="3" customFormat="1" ht="54.75" customHeight="1" thickBot="1" x14ac:dyDescent="0.3">
      <c r="A1362" s="178"/>
      <c r="B1362" s="178" t="s">
        <v>526</v>
      </c>
      <c r="C1362" s="178">
        <v>11140171</v>
      </c>
      <c r="D1362" s="179">
        <v>43683</v>
      </c>
      <c r="E1362" s="179">
        <v>43683</v>
      </c>
      <c r="F1362" s="179">
        <v>47336</v>
      </c>
      <c r="G1362" s="178"/>
      <c r="H1362" s="178" t="s">
        <v>8617</v>
      </c>
      <c r="I1362" s="178"/>
      <c r="J1362" s="178" t="s">
        <v>8618</v>
      </c>
      <c r="K1362" s="178" t="s">
        <v>95</v>
      </c>
      <c r="L1362" s="178" t="s">
        <v>8619</v>
      </c>
      <c r="M1362" s="178" t="s">
        <v>127</v>
      </c>
      <c r="N1362" s="178" t="s">
        <v>127</v>
      </c>
      <c r="O1362" s="178" t="s">
        <v>111</v>
      </c>
      <c r="P1362" s="180" t="s">
        <v>8620</v>
      </c>
      <c r="Q1362" s="178" t="s">
        <v>8621</v>
      </c>
      <c r="R1362" s="178" t="s">
        <v>127</v>
      </c>
      <c r="S1362" s="178" t="s">
        <v>127</v>
      </c>
      <c r="T1362" s="178" t="s">
        <v>111</v>
      </c>
      <c r="U1362" s="180" t="s">
        <v>8620</v>
      </c>
      <c r="V1362" s="178" t="s">
        <v>8624</v>
      </c>
      <c r="W1362" s="178" t="s">
        <v>3257</v>
      </c>
      <c r="X1362" s="178"/>
      <c r="Y1362" s="178"/>
      <c r="Z1362" s="181"/>
      <c r="AA1362" s="178"/>
      <c r="AB1362" s="178"/>
      <c r="AC1362" s="178"/>
      <c r="AD1362" s="178"/>
      <c r="AE1362" s="178"/>
      <c r="AF1362" s="178"/>
      <c r="AG1362" s="178"/>
      <c r="AH1362" s="178"/>
      <c r="AI1362" s="178"/>
      <c r="AJ1362" s="178"/>
      <c r="AK1362" s="178"/>
      <c r="AL1362" s="178"/>
      <c r="AM1362" s="178"/>
      <c r="AN1362" s="178"/>
      <c r="AO1362" s="178"/>
      <c r="AP1362" s="178"/>
      <c r="AQ1362" s="178"/>
      <c r="AR1362" s="178"/>
      <c r="AS1362" s="178" t="s">
        <v>3566</v>
      </c>
      <c r="AT1362" s="178"/>
      <c r="AU1362" s="178"/>
      <c r="AV1362" s="178"/>
      <c r="AW1362" s="178" t="s">
        <v>8625</v>
      </c>
      <c r="AX1362" s="178" t="s">
        <v>8626</v>
      </c>
      <c r="AY1362" s="178">
        <v>43</v>
      </c>
      <c r="AZ1362" s="178">
        <v>29</v>
      </c>
      <c r="BA1362" s="178">
        <v>48.32</v>
      </c>
      <c r="BB1362" s="178">
        <v>22</v>
      </c>
      <c r="BC1362" s="178">
        <v>38</v>
      </c>
      <c r="BD1362" s="178">
        <v>58</v>
      </c>
      <c r="BE1362" s="178">
        <f t="shared" si="284"/>
        <v>43.496755555555559</v>
      </c>
      <c r="BF1362" s="180">
        <f t="shared" si="285"/>
        <v>22.649444444444445</v>
      </c>
      <c r="BG1362" s="178" t="s">
        <v>38</v>
      </c>
      <c r="BH1362" s="178"/>
      <c r="BI1362" s="178"/>
      <c r="BJ1362" s="179"/>
      <c r="BK1362" s="178"/>
      <c r="BL1362" s="179"/>
      <c r="BM1362" s="178"/>
      <c r="BN1362" s="178"/>
      <c r="BO1362" s="178"/>
      <c r="BP1362" s="178"/>
      <c r="BQ1362" s="178"/>
      <c r="BR1362" s="178"/>
      <c r="BS1362" s="178"/>
      <c r="BT1362" s="529"/>
      <c r="BU1362" s="529"/>
      <c r="BV1362" s="529"/>
      <c r="BW1362" s="529"/>
      <c r="BX1362" s="529"/>
      <c r="BY1362" s="529"/>
      <c r="BZ1362" s="529"/>
      <c r="CA1362" s="529"/>
      <c r="CB1362" s="529"/>
      <c r="CC1362" s="529"/>
      <c r="CD1362" s="529"/>
      <c r="CE1362" s="529"/>
      <c r="CF1362" s="529"/>
      <c r="CG1362" s="529"/>
      <c r="CH1362" s="529"/>
      <c r="CI1362" s="529"/>
      <c r="CJ1362" s="529"/>
      <c r="CK1362" s="529"/>
      <c r="CL1362" s="529"/>
      <c r="CM1362" s="529"/>
      <c r="CN1362" s="529"/>
      <c r="CO1362" s="529"/>
      <c r="CP1362" s="529"/>
      <c r="CQ1362" s="529"/>
      <c r="CR1362" s="529"/>
      <c r="CS1362" s="529"/>
      <c r="CT1362" s="529"/>
      <c r="CU1362" s="529"/>
      <c r="CV1362" s="529"/>
      <c r="CW1362" s="529"/>
      <c r="CX1362" s="529"/>
      <c r="CY1362" s="529"/>
      <c r="CZ1362" s="529"/>
      <c r="DA1362" s="529"/>
      <c r="DB1362" s="529"/>
      <c r="DC1362" s="529"/>
      <c r="DD1362" s="529"/>
      <c r="DE1362" s="529"/>
      <c r="DF1362" s="529"/>
      <c r="DG1362" s="529"/>
      <c r="DH1362" s="529"/>
      <c r="DI1362" s="529"/>
      <c r="DJ1362" s="529"/>
      <c r="DK1362" s="529"/>
      <c r="DL1362" s="529"/>
      <c r="DM1362" s="529"/>
      <c r="DN1362" s="529"/>
      <c r="DO1362" s="529"/>
      <c r="DP1362" s="529"/>
      <c r="DQ1362" s="529"/>
      <c r="DR1362" s="529"/>
      <c r="DS1362" s="529"/>
      <c r="DT1362" s="529"/>
      <c r="DU1362" s="529"/>
      <c r="DV1362" s="529"/>
      <c r="DW1362" s="529"/>
      <c r="DX1362" s="529"/>
      <c r="DY1362" s="529"/>
      <c r="DZ1362" s="529"/>
      <c r="EA1362" s="529"/>
      <c r="EB1362" s="529"/>
      <c r="EC1362" s="529"/>
      <c r="ED1362" s="529"/>
      <c r="EE1362" s="529"/>
      <c r="EF1362" s="529"/>
      <c r="EG1362" s="529"/>
      <c r="EH1362" s="529"/>
      <c r="EI1362" s="529"/>
      <c r="EJ1362" s="529"/>
      <c r="EK1362" s="529"/>
      <c r="EL1362" s="529"/>
      <c r="EM1362" s="529"/>
      <c r="EN1362" s="529"/>
      <c r="EO1362" s="529"/>
      <c r="EP1362" s="529"/>
      <c r="EQ1362" s="529"/>
      <c r="ER1362" s="529"/>
      <c r="ES1362" s="529"/>
      <c r="ET1362" s="529"/>
      <c r="EU1362" s="529"/>
      <c r="EV1362" s="529"/>
      <c r="EW1362" s="529"/>
      <c r="EX1362" s="529"/>
      <c r="EY1362" s="529"/>
      <c r="EZ1362" s="529"/>
      <c r="FA1362" s="529"/>
      <c r="FB1362" s="529"/>
      <c r="FC1362" s="529"/>
      <c r="FD1362" s="529"/>
      <c r="FE1362" s="529"/>
      <c r="FF1362" s="529"/>
      <c r="FG1362" s="529"/>
      <c r="FH1362" s="529"/>
      <c r="FI1362" s="529"/>
      <c r="FJ1362" s="529"/>
      <c r="FK1362" s="529"/>
      <c r="FL1362" s="529"/>
      <c r="FM1362" s="529"/>
      <c r="FN1362" s="529"/>
      <c r="FO1362" s="529"/>
      <c r="FP1362" s="529"/>
      <c r="FQ1362" s="529"/>
      <c r="FR1362" s="529"/>
      <c r="FS1362" s="529"/>
      <c r="FT1362" s="529"/>
      <c r="FU1362" s="529"/>
      <c r="FV1362" s="529"/>
      <c r="FW1362" s="529"/>
      <c r="FX1362" s="529"/>
      <c r="FY1362" s="529"/>
      <c r="FZ1362" s="529"/>
      <c r="GA1362" s="529"/>
      <c r="GB1362" s="529"/>
      <c r="GC1362" s="529"/>
      <c r="GD1362" s="529"/>
      <c r="GE1362" s="529"/>
      <c r="GF1362" s="529"/>
      <c r="GG1362" s="529"/>
      <c r="GH1362" s="529"/>
      <c r="GI1362" s="529"/>
      <c r="GJ1362" s="529"/>
      <c r="GK1362" s="529"/>
      <c r="GL1362" s="529"/>
      <c r="GM1362" s="529"/>
      <c r="GN1362" s="529"/>
      <c r="GO1362" s="529"/>
      <c r="GP1362" s="529"/>
      <c r="GQ1362" s="529"/>
      <c r="GR1362" s="529"/>
      <c r="GS1362" s="529"/>
      <c r="GT1362" s="529"/>
      <c r="GU1362" s="529"/>
      <c r="GV1362" s="529"/>
      <c r="GW1362" s="529"/>
      <c r="GX1362" s="529"/>
      <c r="GY1362" s="529"/>
      <c r="GZ1362" s="529"/>
      <c r="HA1362" s="529"/>
      <c r="HB1362" s="529"/>
      <c r="HC1362" s="529"/>
      <c r="HD1362" s="529"/>
      <c r="HE1362" s="529"/>
      <c r="HF1362" s="529"/>
      <c r="HG1362" s="529"/>
      <c r="HH1362" s="529"/>
      <c r="HI1362" s="529"/>
      <c r="HJ1362" s="529"/>
      <c r="HK1362" s="529"/>
      <c r="HL1362" s="529"/>
      <c r="HM1362" s="529"/>
      <c r="HN1362" s="529"/>
      <c r="HO1362" s="529"/>
      <c r="HP1362" s="529"/>
      <c r="HQ1362" s="529"/>
      <c r="HR1362" s="529"/>
      <c r="HS1362" s="529"/>
      <c r="HT1362" s="529"/>
      <c r="HU1362" s="529"/>
      <c r="HV1362" s="529"/>
      <c r="HW1362" s="529"/>
      <c r="HX1362" s="529"/>
      <c r="HY1362" s="529"/>
      <c r="HZ1362" s="529"/>
      <c r="IA1362" s="529"/>
      <c r="IB1362" s="529"/>
      <c r="IC1362" s="529"/>
      <c r="ID1362" s="529"/>
      <c r="IE1362" s="529"/>
      <c r="IF1362" s="529"/>
      <c r="IG1362" s="529"/>
      <c r="IH1362" s="529"/>
      <c r="II1362" s="529"/>
      <c r="IJ1362" s="529"/>
      <c r="IK1362" s="529"/>
      <c r="IL1362" s="529"/>
      <c r="IM1362" s="529"/>
      <c r="IN1362" s="529"/>
      <c r="IO1362" s="529"/>
      <c r="IP1362" s="529"/>
      <c r="IQ1362" s="529"/>
      <c r="IR1362" s="529"/>
      <c r="IS1362" s="529"/>
      <c r="IT1362" s="529"/>
      <c r="IU1362" s="529"/>
      <c r="IV1362" s="529"/>
      <c r="IW1362" s="529"/>
      <c r="IX1362" s="529"/>
      <c r="IY1362" s="529"/>
      <c r="IZ1362" s="529"/>
      <c r="JA1362" s="529"/>
      <c r="JB1362" s="529"/>
      <c r="JC1362" s="529"/>
      <c r="JD1362" s="529"/>
      <c r="JE1362" s="529"/>
      <c r="JF1362" s="529"/>
      <c r="JG1362" s="529"/>
      <c r="JH1362" s="529"/>
    </row>
    <row r="1363" spans="1:268" s="3" customFormat="1" ht="54.75" customHeight="1" x14ac:dyDescent="0.25">
      <c r="A1363" s="4" t="s">
        <v>3387</v>
      </c>
      <c r="B1363" s="4" t="s">
        <v>8627</v>
      </c>
      <c r="C1363" s="4">
        <v>11160151</v>
      </c>
      <c r="D1363" s="293">
        <v>43682</v>
      </c>
      <c r="E1363" s="293">
        <v>43682</v>
      </c>
      <c r="F1363" s="293">
        <v>45751</v>
      </c>
      <c r="G1363" s="4"/>
      <c r="H1363" s="4" t="s">
        <v>1218</v>
      </c>
      <c r="I1363" s="4"/>
      <c r="J1363" s="4" t="s">
        <v>8521</v>
      </c>
      <c r="K1363" s="4" t="s">
        <v>55</v>
      </c>
      <c r="L1363" s="4" t="s">
        <v>8004</v>
      </c>
      <c r="M1363" s="4" t="s">
        <v>131</v>
      </c>
      <c r="N1363" s="4" t="s">
        <v>131</v>
      </c>
      <c r="O1363" s="4" t="s">
        <v>52</v>
      </c>
      <c r="P1363" s="294" t="s">
        <v>5291</v>
      </c>
      <c r="Q1363" s="4" t="s">
        <v>8628</v>
      </c>
      <c r="R1363" s="4" t="s">
        <v>131</v>
      </c>
      <c r="S1363" s="4" t="s">
        <v>131</v>
      </c>
      <c r="T1363" s="4" t="s">
        <v>52</v>
      </c>
      <c r="U1363" s="294" t="s">
        <v>5291</v>
      </c>
      <c r="V1363" s="4" t="s">
        <v>8628</v>
      </c>
      <c r="W1363" s="4" t="s">
        <v>2566</v>
      </c>
      <c r="X1363" s="4"/>
      <c r="Y1363" s="4"/>
      <c r="Z1363" s="295" t="s">
        <v>467</v>
      </c>
      <c r="AA1363" s="4" t="s">
        <v>359</v>
      </c>
      <c r="AB1363" s="4">
        <v>0.80100000000000005</v>
      </c>
      <c r="AC1363" s="4">
        <v>50</v>
      </c>
      <c r="AD1363" s="4">
        <v>1576800</v>
      </c>
      <c r="AE1363" s="4"/>
      <c r="AF1363" s="4"/>
      <c r="AG1363" s="4"/>
      <c r="AH1363" s="4"/>
      <c r="AI1363" s="4"/>
      <c r="AJ1363" s="4"/>
      <c r="AK1363" s="4"/>
      <c r="AL1363" s="4">
        <v>1576800</v>
      </c>
      <c r="AM1363" s="4"/>
      <c r="AN1363" s="4"/>
      <c r="AO1363" s="4">
        <v>80.099999999999994</v>
      </c>
      <c r="AP1363" s="4"/>
      <c r="AQ1363" s="4"/>
      <c r="AR1363" s="4"/>
      <c r="AS1363" s="4" t="s">
        <v>467</v>
      </c>
      <c r="AT1363" s="4"/>
      <c r="AU1363" s="4"/>
      <c r="AV1363" s="4">
        <v>973</v>
      </c>
      <c r="AW1363" s="4" t="s">
        <v>8629</v>
      </c>
      <c r="AX1363" s="4" t="s">
        <v>8630</v>
      </c>
      <c r="AY1363" s="4">
        <v>42</v>
      </c>
      <c r="AZ1363" s="4">
        <v>19</v>
      </c>
      <c r="BA1363" s="4">
        <v>10.7</v>
      </c>
      <c r="BB1363" s="4">
        <v>23</v>
      </c>
      <c r="BC1363" s="4">
        <v>33</v>
      </c>
      <c r="BD1363" s="4">
        <v>39.6</v>
      </c>
      <c r="BE1363" s="4">
        <f t="shared" si="284"/>
        <v>42.319638888888889</v>
      </c>
      <c r="BF1363" s="294">
        <f t="shared" si="285"/>
        <v>23.561</v>
      </c>
      <c r="BG1363" s="4" t="s">
        <v>38</v>
      </c>
      <c r="BH1363" s="4"/>
      <c r="BI1363" s="4"/>
      <c r="BJ1363" s="293"/>
      <c r="BK1363" s="4"/>
      <c r="BL1363" s="293"/>
      <c r="BM1363" s="4"/>
      <c r="BN1363" s="4"/>
      <c r="BO1363" s="4"/>
      <c r="BP1363" s="4"/>
      <c r="BQ1363" s="4" t="s">
        <v>10737</v>
      </c>
      <c r="BR1363" s="293">
        <v>45925</v>
      </c>
      <c r="BS1363" s="4"/>
      <c r="BT1363" s="529"/>
      <c r="BU1363" s="529"/>
      <c r="BV1363" s="529"/>
      <c r="BW1363" s="529"/>
      <c r="BX1363" s="529"/>
      <c r="BY1363" s="529"/>
      <c r="BZ1363" s="529"/>
      <c r="CA1363" s="529"/>
      <c r="CB1363" s="529"/>
      <c r="CC1363" s="529"/>
      <c r="CD1363" s="529"/>
      <c r="CE1363" s="529"/>
      <c r="CF1363" s="529"/>
      <c r="CG1363" s="529"/>
      <c r="CH1363" s="529"/>
      <c r="CI1363" s="529"/>
      <c r="CJ1363" s="529"/>
      <c r="CK1363" s="529"/>
      <c r="CL1363" s="529"/>
      <c r="CM1363" s="529"/>
      <c r="CN1363" s="529"/>
      <c r="CO1363" s="529"/>
      <c r="CP1363" s="529"/>
      <c r="CQ1363" s="529"/>
      <c r="CR1363" s="529"/>
      <c r="CS1363" s="529"/>
      <c r="CT1363" s="529"/>
      <c r="CU1363" s="529"/>
      <c r="CV1363" s="529"/>
      <c r="CW1363" s="529"/>
      <c r="CX1363" s="529"/>
      <c r="CY1363" s="529"/>
      <c r="CZ1363" s="529"/>
      <c r="DA1363" s="529"/>
      <c r="DB1363" s="529"/>
      <c r="DC1363" s="529"/>
      <c r="DD1363" s="529"/>
      <c r="DE1363" s="529"/>
      <c r="DF1363" s="529"/>
      <c r="DG1363" s="529"/>
      <c r="DH1363" s="529"/>
      <c r="DI1363" s="529"/>
      <c r="DJ1363" s="529"/>
      <c r="DK1363" s="529"/>
      <c r="DL1363" s="529"/>
      <c r="DM1363" s="529"/>
      <c r="DN1363" s="529"/>
      <c r="DO1363" s="529"/>
      <c r="DP1363" s="529"/>
      <c r="DQ1363" s="529"/>
      <c r="DR1363" s="529"/>
      <c r="DS1363" s="529"/>
      <c r="DT1363" s="529"/>
      <c r="DU1363" s="529"/>
      <c r="DV1363" s="529"/>
      <c r="DW1363" s="529"/>
      <c r="DX1363" s="529"/>
      <c r="DY1363" s="529"/>
      <c r="DZ1363" s="529"/>
      <c r="EA1363" s="529"/>
      <c r="EB1363" s="529"/>
      <c r="EC1363" s="529"/>
      <c r="ED1363" s="529"/>
      <c r="EE1363" s="529"/>
      <c r="EF1363" s="529"/>
      <c r="EG1363" s="529"/>
      <c r="EH1363" s="529"/>
      <c r="EI1363" s="529"/>
      <c r="EJ1363" s="529"/>
      <c r="EK1363" s="529"/>
      <c r="EL1363" s="529"/>
      <c r="EM1363" s="529"/>
      <c r="EN1363" s="529"/>
      <c r="EO1363" s="529"/>
      <c r="EP1363" s="529"/>
      <c r="EQ1363" s="529"/>
      <c r="ER1363" s="529"/>
      <c r="ES1363" s="529"/>
      <c r="ET1363" s="529"/>
      <c r="EU1363" s="529"/>
      <c r="EV1363" s="529"/>
      <c r="EW1363" s="529"/>
      <c r="EX1363" s="529"/>
      <c r="EY1363" s="529"/>
      <c r="EZ1363" s="529"/>
      <c r="FA1363" s="529"/>
      <c r="FB1363" s="529"/>
      <c r="FC1363" s="529"/>
      <c r="FD1363" s="529"/>
      <c r="FE1363" s="529"/>
      <c r="FF1363" s="529"/>
      <c r="FG1363" s="529"/>
      <c r="FH1363" s="529"/>
      <c r="FI1363" s="529"/>
      <c r="FJ1363" s="529"/>
      <c r="FK1363" s="529"/>
      <c r="FL1363" s="529"/>
      <c r="FM1363" s="529"/>
      <c r="FN1363" s="529"/>
      <c r="FO1363" s="529"/>
      <c r="FP1363" s="529"/>
      <c r="FQ1363" s="529"/>
      <c r="FR1363" s="529"/>
      <c r="FS1363" s="529"/>
      <c r="FT1363" s="529"/>
      <c r="FU1363" s="529"/>
      <c r="FV1363" s="529"/>
      <c r="FW1363" s="529"/>
      <c r="FX1363" s="529"/>
      <c r="FY1363" s="529"/>
      <c r="FZ1363" s="529"/>
      <c r="GA1363" s="529"/>
      <c r="GB1363" s="529"/>
      <c r="GC1363" s="529"/>
      <c r="GD1363" s="529"/>
      <c r="GE1363" s="529"/>
      <c r="GF1363" s="529"/>
      <c r="GG1363" s="529"/>
      <c r="GH1363" s="529"/>
      <c r="GI1363" s="529"/>
      <c r="GJ1363" s="529"/>
      <c r="GK1363" s="529"/>
      <c r="GL1363" s="529"/>
      <c r="GM1363" s="529"/>
      <c r="GN1363" s="529"/>
      <c r="GO1363" s="529"/>
      <c r="GP1363" s="529"/>
      <c r="GQ1363" s="529"/>
      <c r="GR1363" s="529"/>
      <c r="GS1363" s="529"/>
      <c r="GT1363" s="529"/>
      <c r="GU1363" s="529"/>
      <c r="GV1363" s="529"/>
      <c r="GW1363" s="529"/>
      <c r="GX1363" s="529"/>
      <c r="GY1363" s="529"/>
      <c r="GZ1363" s="529"/>
      <c r="HA1363" s="529"/>
      <c r="HB1363" s="529"/>
      <c r="HC1363" s="529"/>
      <c r="HD1363" s="529"/>
      <c r="HE1363" s="529"/>
      <c r="HF1363" s="529"/>
      <c r="HG1363" s="529"/>
      <c r="HH1363" s="529"/>
      <c r="HI1363" s="529"/>
      <c r="HJ1363" s="529"/>
      <c r="HK1363" s="529"/>
      <c r="HL1363" s="529"/>
      <c r="HM1363" s="529"/>
      <c r="HN1363" s="529"/>
      <c r="HO1363" s="529"/>
      <c r="HP1363" s="529"/>
      <c r="HQ1363" s="529"/>
      <c r="HR1363" s="529"/>
      <c r="HS1363" s="529"/>
      <c r="HT1363" s="529"/>
      <c r="HU1363" s="529"/>
      <c r="HV1363" s="529"/>
      <c r="HW1363" s="529"/>
      <c r="HX1363" s="529"/>
      <c r="HY1363" s="529"/>
      <c r="HZ1363" s="529"/>
      <c r="IA1363" s="529"/>
      <c r="IB1363" s="529"/>
      <c r="IC1363" s="529"/>
      <c r="ID1363" s="529"/>
      <c r="IE1363" s="529"/>
      <c r="IF1363" s="529"/>
      <c r="IG1363" s="529"/>
      <c r="IH1363" s="529"/>
      <c r="II1363" s="529"/>
      <c r="IJ1363" s="529"/>
      <c r="IK1363" s="529"/>
      <c r="IL1363" s="529"/>
      <c r="IM1363" s="529"/>
      <c r="IN1363" s="529"/>
      <c r="IO1363" s="529"/>
      <c r="IP1363" s="529"/>
      <c r="IQ1363" s="529"/>
      <c r="IR1363" s="529"/>
      <c r="IS1363" s="529"/>
      <c r="IT1363" s="529"/>
      <c r="IU1363" s="529"/>
      <c r="IV1363" s="529"/>
      <c r="IW1363" s="529"/>
      <c r="IX1363" s="529"/>
      <c r="IY1363" s="529"/>
      <c r="IZ1363" s="529"/>
      <c r="JA1363" s="529"/>
      <c r="JB1363" s="529"/>
      <c r="JC1363" s="529"/>
      <c r="JD1363" s="529"/>
      <c r="JE1363" s="529"/>
      <c r="JF1363" s="529"/>
      <c r="JG1363" s="529"/>
      <c r="JH1363" s="529"/>
    </row>
    <row r="1364" spans="1:268" s="3" customFormat="1" ht="54.75" customHeight="1" thickBot="1" x14ac:dyDescent="0.3">
      <c r="A1364" s="310"/>
      <c r="B1364" s="310" t="s">
        <v>8627</v>
      </c>
      <c r="C1364" s="310">
        <v>11160151</v>
      </c>
      <c r="D1364" s="311">
        <v>43682</v>
      </c>
      <c r="E1364" s="311">
        <v>43682</v>
      </c>
      <c r="F1364" s="311">
        <v>45751</v>
      </c>
      <c r="G1364" s="310"/>
      <c r="H1364" s="310" t="s">
        <v>1218</v>
      </c>
      <c r="I1364" s="310"/>
      <c r="J1364" s="310" t="s">
        <v>8521</v>
      </c>
      <c r="K1364" s="310" t="s">
        <v>55</v>
      </c>
      <c r="L1364" s="310" t="s">
        <v>8004</v>
      </c>
      <c r="M1364" s="310" t="s">
        <v>131</v>
      </c>
      <c r="N1364" s="310" t="s">
        <v>131</v>
      </c>
      <c r="O1364" s="310" t="s">
        <v>52</v>
      </c>
      <c r="P1364" s="312" t="s">
        <v>5291</v>
      </c>
      <c r="Q1364" s="310" t="s">
        <v>8628</v>
      </c>
      <c r="R1364" s="310" t="s">
        <v>131</v>
      </c>
      <c r="S1364" s="310" t="s">
        <v>131</v>
      </c>
      <c r="T1364" s="310" t="s">
        <v>52</v>
      </c>
      <c r="U1364" s="312" t="s">
        <v>5291</v>
      </c>
      <c r="V1364" s="310" t="s">
        <v>8628</v>
      </c>
      <c r="W1364" s="310" t="s">
        <v>2566</v>
      </c>
      <c r="X1364" s="310"/>
      <c r="Y1364" s="310"/>
      <c r="Z1364" s="313"/>
      <c r="AA1364" s="310"/>
      <c r="AB1364" s="310"/>
      <c r="AC1364" s="310"/>
      <c r="AD1364" s="310"/>
      <c r="AE1364" s="310"/>
      <c r="AF1364" s="310"/>
      <c r="AG1364" s="310"/>
      <c r="AH1364" s="310"/>
      <c r="AI1364" s="310"/>
      <c r="AJ1364" s="310"/>
      <c r="AK1364" s="310"/>
      <c r="AL1364" s="310"/>
      <c r="AM1364" s="310"/>
      <c r="AN1364" s="310"/>
      <c r="AO1364" s="310"/>
      <c r="AP1364" s="310"/>
      <c r="AQ1364" s="310"/>
      <c r="AR1364" s="310"/>
      <c r="AS1364" s="310" t="s">
        <v>3566</v>
      </c>
      <c r="AT1364" s="310"/>
      <c r="AU1364" s="310"/>
      <c r="AV1364" s="310">
        <v>963.8</v>
      </c>
      <c r="AW1364" s="310" t="s">
        <v>8631</v>
      </c>
      <c r="AX1364" s="310" t="s">
        <v>8632</v>
      </c>
      <c r="AY1364" s="310">
        <v>42</v>
      </c>
      <c r="AZ1364" s="310">
        <v>19</v>
      </c>
      <c r="BA1364" s="310">
        <v>16.8</v>
      </c>
      <c r="BB1364" s="310">
        <v>23</v>
      </c>
      <c r="BC1364" s="310">
        <v>33</v>
      </c>
      <c r="BD1364" s="310">
        <v>23.7</v>
      </c>
      <c r="BE1364" s="310">
        <f t="shared" si="284"/>
        <v>42.321333333333335</v>
      </c>
      <c r="BF1364" s="312">
        <f t="shared" si="285"/>
        <v>23.556583333333332</v>
      </c>
      <c r="BG1364" s="310" t="s">
        <v>38</v>
      </c>
      <c r="BH1364" s="310"/>
      <c r="BI1364" s="310"/>
      <c r="BJ1364" s="311"/>
      <c r="BK1364" s="310"/>
      <c r="BL1364" s="311"/>
      <c r="BM1364" s="310"/>
      <c r="BN1364" s="310"/>
      <c r="BO1364" s="310"/>
      <c r="BP1364" s="310"/>
      <c r="BQ1364" s="4" t="s">
        <v>10737</v>
      </c>
      <c r="BR1364" s="293">
        <v>45925</v>
      </c>
      <c r="BS1364" s="310"/>
      <c r="BT1364" s="529"/>
      <c r="BU1364" s="529"/>
      <c r="BV1364" s="529"/>
      <c r="BW1364" s="529"/>
      <c r="BX1364" s="529"/>
      <c r="BY1364" s="529"/>
      <c r="BZ1364" s="529"/>
      <c r="CA1364" s="529"/>
      <c r="CB1364" s="529"/>
      <c r="CC1364" s="529"/>
      <c r="CD1364" s="529"/>
      <c r="CE1364" s="529"/>
      <c r="CF1364" s="529"/>
      <c r="CG1364" s="529"/>
      <c r="CH1364" s="529"/>
      <c r="CI1364" s="529"/>
      <c r="CJ1364" s="529"/>
      <c r="CK1364" s="529"/>
      <c r="CL1364" s="529"/>
      <c r="CM1364" s="529"/>
      <c r="CN1364" s="529"/>
      <c r="CO1364" s="529"/>
      <c r="CP1364" s="529"/>
      <c r="CQ1364" s="529"/>
      <c r="CR1364" s="529"/>
      <c r="CS1364" s="529"/>
      <c r="CT1364" s="529"/>
      <c r="CU1364" s="529"/>
      <c r="CV1364" s="529"/>
      <c r="CW1364" s="529"/>
      <c r="CX1364" s="529"/>
      <c r="CY1364" s="529"/>
      <c r="CZ1364" s="529"/>
      <c r="DA1364" s="529"/>
      <c r="DB1364" s="529"/>
      <c r="DC1364" s="529"/>
      <c r="DD1364" s="529"/>
      <c r="DE1364" s="529"/>
      <c r="DF1364" s="529"/>
      <c r="DG1364" s="529"/>
      <c r="DH1364" s="529"/>
      <c r="DI1364" s="529"/>
      <c r="DJ1364" s="529"/>
      <c r="DK1364" s="529"/>
      <c r="DL1364" s="529"/>
      <c r="DM1364" s="529"/>
      <c r="DN1364" s="529"/>
      <c r="DO1364" s="529"/>
      <c r="DP1364" s="529"/>
      <c r="DQ1364" s="529"/>
      <c r="DR1364" s="529"/>
      <c r="DS1364" s="529"/>
      <c r="DT1364" s="529"/>
      <c r="DU1364" s="529"/>
      <c r="DV1364" s="529"/>
      <c r="DW1364" s="529"/>
      <c r="DX1364" s="529"/>
      <c r="DY1364" s="529"/>
      <c r="DZ1364" s="529"/>
      <c r="EA1364" s="529"/>
      <c r="EB1364" s="529"/>
      <c r="EC1364" s="529"/>
      <c r="ED1364" s="529"/>
      <c r="EE1364" s="529"/>
      <c r="EF1364" s="529"/>
      <c r="EG1364" s="529"/>
      <c r="EH1364" s="529"/>
      <c r="EI1364" s="529"/>
      <c r="EJ1364" s="529"/>
      <c r="EK1364" s="529"/>
      <c r="EL1364" s="529"/>
      <c r="EM1364" s="529"/>
      <c r="EN1364" s="529"/>
      <c r="EO1364" s="529"/>
      <c r="EP1364" s="529"/>
      <c r="EQ1364" s="529"/>
      <c r="ER1364" s="529"/>
      <c r="ES1364" s="529"/>
      <c r="ET1364" s="529"/>
      <c r="EU1364" s="529"/>
      <c r="EV1364" s="529"/>
      <c r="EW1364" s="529"/>
      <c r="EX1364" s="529"/>
      <c r="EY1364" s="529"/>
      <c r="EZ1364" s="529"/>
      <c r="FA1364" s="529"/>
      <c r="FB1364" s="529"/>
      <c r="FC1364" s="529"/>
      <c r="FD1364" s="529"/>
      <c r="FE1364" s="529"/>
      <c r="FF1364" s="529"/>
      <c r="FG1364" s="529"/>
      <c r="FH1364" s="529"/>
      <c r="FI1364" s="529"/>
      <c r="FJ1364" s="529"/>
      <c r="FK1364" s="529"/>
      <c r="FL1364" s="529"/>
      <c r="FM1364" s="529"/>
      <c r="FN1364" s="529"/>
      <c r="FO1364" s="529"/>
      <c r="FP1364" s="529"/>
      <c r="FQ1364" s="529"/>
      <c r="FR1364" s="529"/>
      <c r="FS1364" s="529"/>
      <c r="FT1364" s="529"/>
      <c r="FU1364" s="529"/>
      <c r="FV1364" s="529"/>
      <c r="FW1364" s="529"/>
      <c r="FX1364" s="529"/>
      <c r="FY1364" s="529"/>
      <c r="FZ1364" s="529"/>
      <c r="GA1364" s="529"/>
      <c r="GB1364" s="529"/>
      <c r="GC1364" s="529"/>
      <c r="GD1364" s="529"/>
      <c r="GE1364" s="529"/>
      <c r="GF1364" s="529"/>
      <c r="GG1364" s="529"/>
      <c r="GH1364" s="529"/>
      <c r="GI1364" s="529"/>
      <c r="GJ1364" s="529"/>
      <c r="GK1364" s="529"/>
      <c r="GL1364" s="529"/>
      <c r="GM1364" s="529"/>
      <c r="GN1364" s="529"/>
      <c r="GO1364" s="529"/>
      <c r="GP1364" s="529"/>
      <c r="GQ1364" s="529"/>
      <c r="GR1364" s="529"/>
      <c r="GS1364" s="529"/>
      <c r="GT1364" s="529"/>
      <c r="GU1364" s="529"/>
      <c r="GV1364" s="529"/>
      <c r="GW1364" s="529"/>
      <c r="GX1364" s="529"/>
      <c r="GY1364" s="529"/>
      <c r="GZ1364" s="529"/>
      <c r="HA1364" s="529"/>
      <c r="HB1364" s="529"/>
      <c r="HC1364" s="529"/>
      <c r="HD1364" s="529"/>
      <c r="HE1364" s="529"/>
      <c r="HF1364" s="529"/>
      <c r="HG1364" s="529"/>
      <c r="HH1364" s="529"/>
      <c r="HI1364" s="529"/>
      <c r="HJ1364" s="529"/>
      <c r="HK1364" s="529"/>
      <c r="HL1364" s="529"/>
      <c r="HM1364" s="529"/>
      <c r="HN1364" s="529"/>
      <c r="HO1364" s="529"/>
      <c r="HP1364" s="529"/>
      <c r="HQ1364" s="529"/>
      <c r="HR1364" s="529"/>
      <c r="HS1364" s="529"/>
      <c r="HT1364" s="529"/>
      <c r="HU1364" s="529"/>
      <c r="HV1364" s="529"/>
      <c r="HW1364" s="529"/>
      <c r="HX1364" s="529"/>
      <c r="HY1364" s="529"/>
      <c r="HZ1364" s="529"/>
      <c r="IA1364" s="529"/>
      <c r="IB1364" s="529"/>
      <c r="IC1364" s="529"/>
      <c r="ID1364" s="529"/>
      <c r="IE1364" s="529"/>
      <c r="IF1364" s="529"/>
      <c r="IG1364" s="529"/>
      <c r="IH1364" s="529"/>
      <c r="II1364" s="529"/>
      <c r="IJ1364" s="529"/>
      <c r="IK1364" s="529"/>
      <c r="IL1364" s="529"/>
      <c r="IM1364" s="529"/>
      <c r="IN1364" s="529"/>
      <c r="IO1364" s="529"/>
      <c r="IP1364" s="529"/>
      <c r="IQ1364" s="529"/>
      <c r="IR1364" s="529"/>
      <c r="IS1364" s="529"/>
      <c r="IT1364" s="529"/>
      <c r="IU1364" s="529"/>
      <c r="IV1364" s="529"/>
      <c r="IW1364" s="529"/>
      <c r="IX1364" s="529"/>
      <c r="IY1364" s="529"/>
      <c r="IZ1364" s="529"/>
      <c r="JA1364" s="529"/>
      <c r="JB1364" s="529"/>
      <c r="JC1364" s="529"/>
      <c r="JD1364" s="529"/>
      <c r="JE1364" s="529"/>
      <c r="JF1364" s="529"/>
      <c r="JG1364" s="529"/>
      <c r="JH1364" s="529"/>
    </row>
    <row r="1365" spans="1:268" s="3" customFormat="1" ht="54.75" customHeight="1" thickBot="1" x14ac:dyDescent="0.3">
      <c r="A1365" s="317" t="s">
        <v>3387</v>
      </c>
      <c r="B1365" s="317" t="s">
        <v>1275</v>
      </c>
      <c r="C1365" s="317">
        <v>11190074</v>
      </c>
      <c r="D1365" s="318">
        <v>43682</v>
      </c>
      <c r="E1365" s="318">
        <v>43682</v>
      </c>
      <c r="F1365" s="318">
        <v>45509</v>
      </c>
      <c r="G1365" s="317"/>
      <c r="H1365" s="317" t="s">
        <v>8633</v>
      </c>
      <c r="I1365" s="317"/>
      <c r="J1365" s="317" t="s">
        <v>8634</v>
      </c>
      <c r="K1365" s="317" t="s">
        <v>462</v>
      </c>
      <c r="L1365" s="317" t="s">
        <v>8635</v>
      </c>
      <c r="M1365" s="317" t="s">
        <v>169</v>
      </c>
      <c r="N1365" s="317" t="s">
        <v>169</v>
      </c>
      <c r="O1365" s="317" t="s">
        <v>92</v>
      </c>
      <c r="P1365" s="319" t="s">
        <v>3378</v>
      </c>
      <c r="Q1365" s="317" t="s">
        <v>8636</v>
      </c>
      <c r="R1365" s="317" t="s">
        <v>169</v>
      </c>
      <c r="S1365" s="317" t="s">
        <v>169</v>
      </c>
      <c r="T1365" s="317" t="s">
        <v>92</v>
      </c>
      <c r="U1365" s="319" t="s">
        <v>3378</v>
      </c>
      <c r="V1365" s="317" t="s">
        <v>8636</v>
      </c>
      <c r="W1365" s="317" t="s">
        <v>8637</v>
      </c>
      <c r="X1365" s="317"/>
      <c r="Y1365" s="317"/>
      <c r="Z1365" s="320" t="s">
        <v>1309</v>
      </c>
      <c r="AA1365" s="317" t="s">
        <v>426</v>
      </c>
      <c r="AB1365" s="317">
        <v>1.4950000000000001</v>
      </c>
      <c r="AC1365" s="317">
        <v>100</v>
      </c>
      <c r="AD1365" s="317">
        <v>20720</v>
      </c>
      <c r="AE1365" s="317"/>
      <c r="AF1365" s="317"/>
      <c r="AG1365" s="317"/>
      <c r="AH1365" s="317"/>
      <c r="AI1365" s="317">
        <v>20720</v>
      </c>
      <c r="AJ1365" s="317"/>
      <c r="AK1365" s="317"/>
      <c r="AL1365" s="317"/>
      <c r="AM1365" s="317"/>
      <c r="AN1365" s="317"/>
      <c r="AO1365" s="317">
        <v>0.15</v>
      </c>
      <c r="AP1365" s="317"/>
      <c r="AQ1365" s="317"/>
      <c r="AR1365" s="317"/>
      <c r="AS1365" s="317" t="s">
        <v>1309</v>
      </c>
      <c r="AT1365" s="317"/>
      <c r="AU1365" s="317"/>
      <c r="AV1365" s="317">
        <v>51.45</v>
      </c>
      <c r="AW1365" s="317" t="s">
        <v>8638</v>
      </c>
      <c r="AX1365" s="317" t="s">
        <v>8639</v>
      </c>
      <c r="AY1365" s="317">
        <v>43</v>
      </c>
      <c r="AZ1365" s="317">
        <v>43</v>
      </c>
      <c r="BA1365" s="317">
        <v>26.09</v>
      </c>
      <c r="BB1365" s="317">
        <v>23</v>
      </c>
      <c r="BC1365" s="317">
        <v>28</v>
      </c>
      <c r="BD1365" s="317">
        <v>26.9</v>
      </c>
      <c r="BE1365" s="317">
        <f t="shared" si="284"/>
        <v>43.723913888888887</v>
      </c>
      <c r="BF1365" s="317">
        <f t="shared" si="285"/>
        <v>23.474138888888888</v>
      </c>
      <c r="BG1365" s="317" t="s">
        <v>38</v>
      </c>
      <c r="BH1365" s="317"/>
      <c r="BI1365" s="317"/>
      <c r="BJ1365" s="318"/>
      <c r="BK1365" s="317"/>
      <c r="BL1365" s="318"/>
      <c r="BM1365" s="317">
        <v>713</v>
      </c>
      <c r="BN1365" s="318">
        <v>44616</v>
      </c>
      <c r="BO1365" s="317"/>
      <c r="BP1365" s="317"/>
      <c r="BQ1365" s="317"/>
      <c r="BR1365" s="317"/>
      <c r="BS1365" s="317"/>
      <c r="BT1365" s="529"/>
      <c r="BU1365" s="529"/>
      <c r="BV1365" s="529"/>
      <c r="BW1365" s="529"/>
      <c r="BX1365" s="529"/>
      <c r="BY1365" s="529"/>
      <c r="BZ1365" s="529"/>
      <c r="CA1365" s="529"/>
      <c r="CB1365" s="529"/>
      <c r="CC1365" s="529"/>
      <c r="CD1365" s="529"/>
      <c r="CE1365" s="529"/>
      <c r="CF1365" s="529"/>
      <c r="CG1365" s="529"/>
      <c r="CH1365" s="529"/>
      <c r="CI1365" s="529"/>
      <c r="CJ1365" s="529"/>
      <c r="CK1365" s="529"/>
      <c r="CL1365" s="529"/>
      <c r="CM1365" s="529"/>
      <c r="CN1365" s="529"/>
      <c r="CO1365" s="529"/>
      <c r="CP1365" s="529"/>
      <c r="CQ1365" s="529"/>
      <c r="CR1365" s="529"/>
      <c r="CS1365" s="529"/>
      <c r="CT1365" s="529"/>
      <c r="CU1365" s="529"/>
      <c r="CV1365" s="529"/>
      <c r="CW1365" s="529"/>
      <c r="CX1365" s="529"/>
      <c r="CY1365" s="529"/>
      <c r="CZ1365" s="529"/>
      <c r="DA1365" s="529"/>
      <c r="DB1365" s="529"/>
      <c r="DC1365" s="529"/>
      <c r="DD1365" s="529"/>
      <c r="DE1365" s="529"/>
      <c r="DF1365" s="529"/>
      <c r="DG1365" s="529"/>
      <c r="DH1365" s="529"/>
      <c r="DI1365" s="529"/>
      <c r="DJ1365" s="529"/>
      <c r="DK1365" s="529"/>
      <c r="DL1365" s="529"/>
      <c r="DM1365" s="529"/>
      <c r="DN1365" s="529"/>
      <c r="DO1365" s="529"/>
      <c r="DP1365" s="529"/>
      <c r="DQ1365" s="529"/>
      <c r="DR1365" s="529"/>
      <c r="DS1365" s="529"/>
      <c r="DT1365" s="529"/>
      <c r="DU1365" s="529"/>
      <c r="DV1365" s="529"/>
      <c r="DW1365" s="529"/>
      <c r="DX1365" s="529"/>
      <c r="DY1365" s="529"/>
      <c r="DZ1365" s="529"/>
      <c r="EA1365" s="529"/>
      <c r="EB1365" s="529"/>
      <c r="EC1365" s="529"/>
      <c r="ED1365" s="529"/>
      <c r="EE1365" s="529"/>
      <c r="EF1365" s="529"/>
      <c r="EG1365" s="529"/>
      <c r="EH1365" s="529"/>
      <c r="EI1365" s="529"/>
      <c r="EJ1365" s="529"/>
      <c r="EK1365" s="529"/>
      <c r="EL1365" s="529"/>
      <c r="EM1365" s="529"/>
      <c r="EN1365" s="529"/>
      <c r="EO1365" s="529"/>
      <c r="EP1365" s="529"/>
      <c r="EQ1365" s="529"/>
      <c r="ER1365" s="529"/>
      <c r="ES1365" s="529"/>
      <c r="ET1365" s="529"/>
      <c r="EU1365" s="529"/>
      <c r="EV1365" s="529"/>
      <c r="EW1365" s="529"/>
      <c r="EX1365" s="529"/>
      <c r="EY1365" s="529"/>
      <c r="EZ1365" s="529"/>
      <c r="FA1365" s="529"/>
      <c r="FB1365" s="529"/>
      <c r="FC1365" s="529"/>
      <c r="FD1365" s="529"/>
      <c r="FE1365" s="529"/>
      <c r="FF1365" s="529"/>
      <c r="FG1365" s="529"/>
      <c r="FH1365" s="529"/>
      <c r="FI1365" s="529"/>
      <c r="FJ1365" s="529"/>
      <c r="FK1365" s="529"/>
      <c r="FL1365" s="529"/>
      <c r="FM1365" s="529"/>
      <c r="FN1365" s="529"/>
      <c r="FO1365" s="529"/>
      <c r="FP1365" s="529"/>
      <c r="FQ1365" s="529"/>
      <c r="FR1365" s="529"/>
      <c r="FS1365" s="529"/>
      <c r="FT1365" s="529"/>
      <c r="FU1365" s="529"/>
      <c r="FV1365" s="529"/>
      <c r="FW1365" s="529"/>
      <c r="FX1365" s="529"/>
      <c r="FY1365" s="529"/>
      <c r="FZ1365" s="529"/>
      <c r="GA1365" s="529"/>
      <c r="GB1365" s="529"/>
      <c r="GC1365" s="529"/>
      <c r="GD1365" s="529"/>
      <c r="GE1365" s="529"/>
      <c r="GF1365" s="529"/>
      <c r="GG1365" s="529"/>
      <c r="GH1365" s="529"/>
      <c r="GI1365" s="529"/>
      <c r="GJ1365" s="529"/>
      <c r="GK1365" s="529"/>
      <c r="GL1365" s="529"/>
      <c r="GM1365" s="529"/>
      <c r="GN1365" s="529"/>
      <c r="GO1365" s="529"/>
      <c r="GP1365" s="529"/>
      <c r="GQ1365" s="529"/>
      <c r="GR1365" s="529"/>
      <c r="GS1365" s="529"/>
      <c r="GT1365" s="529"/>
      <c r="GU1365" s="529"/>
      <c r="GV1365" s="529"/>
      <c r="GW1365" s="529"/>
      <c r="GX1365" s="529"/>
      <c r="GY1365" s="529"/>
      <c r="GZ1365" s="529"/>
      <c r="HA1365" s="529"/>
      <c r="HB1365" s="529"/>
      <c r="HC1365" s="529"/>
      <c r="HD1365" s="529"/>
      <c r="HE1365" s="529"/>
      <c r="HF1365" s="529"/>
      <c r="HG1365" s="529"/>
      <c r="HH1365" s="529"/>
      <c r="HI1365" s="529"/>
      <c r="HJ1365" s="529"/>
      <c r="HK1365" s="529"/>
      <c r="HL1365" s="529"/>
      <c r="HM1365" s="529"/>
      <c r="HN1365" s="529"/>
      <c r="HO1365" s="529"/>
      <c r="HP1365" s="529"/>
      <c r="HQ1365" s="529"/>
      <c r="HR1365" s="529"/>
      <c r="HS1365" s="529"/>
      <c r="HT1365" s="529"/>
      <c r="HU1365" s="529"/>
      <c r="HV1365" s="529"/>
      <c r="HW1365" s="529"/>
      <c r="HX1365" s="529"/>
      <c r="HY1365" s="529"/>
      <c r="HZ1365" s="529"/>
      <c r="IA1365" s="529"/>
      <c r="IB1365" s="529"/>
      <c r="IC1365" s="529"/>
      <c r="ID1365" s="529"/>
      <c r="IE1365" s="529"/>
      <c r="IF1365" s="529"/>
      <c r="IG1365" s="529"/>
      <c r="IH1365" s="529"/>
      <c r="II1365" s="529"/>
      <c r="IJ1365" s="529"/>
      <c r="IK1365" s="529"/>
      <c r="IL1365" s="529"/>
      <c r="IM1365" s="529"/>
      <c r="IN1365" s="529"/>
      <c r="IO1365" s="529"/>
      <c r="IP1365" s="529"/>
      <c r="IQ1365" s="529"/>
      <c r="IR1365" s="529"/>
      <c r="IS1365" s="529"/>
      <c r="IT1365" s="529"/>
      <c r="IU1365" s="529"/>
      <c r="IV1365" s="529"/>
      <c r="IW1365" s="529"/>
      <c r="IX1365" s="529"/>
      <c r="IY1365" s="529"/>
      <c r="IZ1365" s="529"/>
      <c r="JA1365" s="529"/>
      <c r="JB1365" s="529"/>
      <c r="JC1365" s="529"/>
      <c r="JD1365" s="529"/>
      <c r="JE1365" s="529"/>
      <c r="JF1365" s="529"/>
      <c r="JG1365" s="529"/>
      <c r="JH1365" s="529"/>
    </row>
    <row r="1366" spans="1:268" s="3" customFormat="1" ht="54.75" customHeight="1" thickBot="1" x14ac:dyDescent="0.3">
      <c r="A1366" s="317" t="s">
        <v>3387</v>
      </c>
      <c r="B1366" s="317" t="s">
        <v>1275</v>
      </c>
      <c r="C1366" s="317">
        <v>11190075</v>
      </c>
      <c r="D1366" s="318">
        <v>43682</v>
      </c>
      <c r="E1366" s="318">
        <v>43682</v>
      </c>
      <c r="F1366" s="318">
        <v>45509</v>
      </c>
      <c r="G1366" s="317"/>
      <c r="H1366" s="317" t="s">
        <v>8640</v>
      </c>
      <c r="I1366" s="317"/>
      <c r="J1366" s="317" t="s">
        <v>8641</v>
      </c>
      <c r="K1366" s="317" t="s">
        <v>462</v>
      </c>
      <c r="L1366" s="317" t="s">
        <v>8635</v>
      </c>
      <c r="M1366" s="317" t="s">
        <v>3373</v>
      </c>
      <c r="N1366" s="317" t="s">
        <v>183</v>
      </c>
      <c r="O1366" s="317" t="s">
        <v>111</v>
      </c>
      <c r="P1366" s="319" t="s">
        <v>3374</v>
      </c>
      <c r="Q1366" s="317" t="s">
        <v>8642</v>
      </c>
      <c r="R1366" s="317" t="s">
        <v>3373</v>
      </c>
      <c r="S1366" s="317" t="s">
        <v>183</v>
      </c>
      <c r="T1366" s="317" t="s">
        <v>111</v>
      </c>
      <c r="U1366" s="319" t="s">
        <v>3374</v>
      </c>
      <c r="V1366" s="317" t="s">
        <v>8642</v>
      </c>
      <c r="W1366" s="317" t="s">
        <v>8643</v>
      </c>
      <c r="X1366" s="317"/>
      <c r="Y1366" s="317"/>
      <c r="Z1366" s="320" t="s">
        <v>1309</v>
      </c>
      <c r="AA1366" s="317" t="s">
        <v>426</v>
      </c>
      <c r="AB1366" s="317">
        <v>1.288</v>
      </c>
      <c r="AC1366" s="317">
        <v>100</v>
      </c>
      <c r="AD1366" s="317">
        <v>34320</v>
      </c>
      <c r="AE1366" s="317"/>
      <c r="AF1366" s="317"/>
      <c r="AG1366" s="317"/>
      <c r="AH1366" s="317"/>
      <c r="AI1366" s="317">
        <v>34320</v>
      </c>
      <c r="AJ1366" s="317"/>
      <c r="AK1366" s="317"/>
      <c r="AL1366" s="317"/>
      <c r="AM1366" s="317"/>
      <c r="AN1366" s="317"/>
      <c r="AO1366" s="317">
        <v>0.129</v>
      </c>
      <c r="AP1366" s="317"/>
      <c r="AQ1366" s="317"/>
      <c r="AR1366" s="317"/>
      <c r="AS1366" s="317" t="s">
        <v>1309</v>
      </c>
      <c r="AT1366" s="317"/>
      <c r="AU1366" s="317"/>
      <c r="AV1366" s="317">
        <v>98.15</v>
      </c>
      <c r="AW1366" s="317" t="s">
        <v>8644</v>
      </c>
      <c r="AX1366" s="317" t="s">
        <v>8645</v>
      </c>
      <c r="AY1366" s="317">
        <v>43</v>
      </c>
      <c r="AZ1366" s="317">
        <v>46</v>
      </c>
      <c r="BA1366" s="317">
        <v>20.260000000000002</v>
      </c>
      <c r="BB1366" s="317">
        <v>22</v>
      </c>
      <c r="BC1366" s="317">
        <v>45</v>
      </c>
      <c r="BD1366" s="317">
        <v>20.66</v>
      </c>
      <c r="BE1366" s="317">
        <f t="shared" si="284"/>
        <v>43.772294444444441</v>
      </c>
      <c r="BF1366" s="317">
        <f t="shared" si="285"/>
        <v>22.755738888888889</v>
      </c>
      <c r="BG1366" s="317" t="s">
        <v>38</v>
      </c>
      <c r="BH1366" s="317"/>
      <c r="BI1366" s="317"/>
      <c r="BJ1366" s="318"/>
      <c r="BK1366" s="317"/>
      <c r="BL1366" s="318"/>
      <c r="BM1366" s="317">
        <v>714</v>
      </c>
      <c r="BN1366" s="318">
        <v>44616</v>
      </c>
      <c r="BO1366" s="317"/>
      <c r="BP1366" s="317"/>
      <c r="BQ1366" s="317"/>
      <c r="BR1366" s="317"/>
      <c r="BS1366" s="317"/>
      <c r="BT1366" s="529"/>
      <c r="BU1366" s="529"/>
      <c r="BV1366" s="529"/>
      <c r="BW1366" s="529"/>
      <c r="BX1366" s="529"/>
      <c r="BY1366" s="529"/>
      <c r="BZ1366" s="529"/>
      <c r="CA1366" s="529"/>
      <c r="CB1366" s="529"/>
      <c r="CC1366" s="529"/>
      <c r="CD1366" s="529"/>
      <c r="CE1366" s="529"/>
      <c r="CF1366" s="529"/>
      <c r="CG1366" s="529"/>
      <c r="CH1366" s="529"/>
      <c r="CI1366" s="529"/>
      <c r="CJ1366" s="529"/>
      <c r="CK1366" s="529"/>
      <c r="CL1366" s="529"/>
      <c r="CM1366" s="529"/>
      <c r="CN1366" s="529"/>
      <c r="CO1366" s="529"/>
      <c r="CP1366" s="529"/>
      <c r="CQ1366" s="529"/>
      <c r="CR1366" s="529"/>
      <c r="CS1366" s="529"/>
      <c r="CT1366" s="529"/>
      <c r="CU1366" s="529"/>
      <c r="CV1366" s="529"/>
      <c r="CW1366" s="529"/>
      <c r="CX1366" s="529"/>
      <c r="CY1366" s="529"/>
      <c r="CZ1366" s="529"/>
      <c r="DA1366" s="529"/>
      <c r="DB1366" s="529"/>
      <c r="DC1366" s="529"/>
      <c r="DD1366" s="529"/>
      <c r="DE1366" s="529"/>
      <c r="DF1366" s="529"/>
      <c r="DG1366" s="529"/>
      <c r="DH1366" s="529"/>
      <c r="DI1366" s="529"/>
      <c r="DJ1366" s="529"/>
      <c r="DK1366" s="529"/>
      <c r="DL1366" s="529"/>
      <c r="DM1366" s="529"/>
      <c r="DN1366" s="529"/>
      <c r="DO1366" s="529"/>
      <c r="DP1366" s="529"/>
      <c r="DQ1366" s="529"/>
      <c r="DR1366" s="529"/>
      <c r="DS1366" s="529"/>
      <c r="DT1366" s="529"/>
      <c r="DU1366" s="529"/>
      <c r="DV1366" s="529"/>
      <c r="DW1366" s="529"/>
      <c r="DX1366" s="529"/>
      <c r="DY1366" s="529"/>
      <c r="DZ1366" s="529"/>
      <c r="EA1366" s="529"/>
      <c r="EB1366" s="529"/>
      <c r="EC1366" s="529"/>
      <c r="ED1366" s="529"/>
      <c r="EE1366" s="529"/>
      <c r="EF1366" s="529"/>
      <c r="EG1366" s="529"/>
      <c r="EH1366" s="529"/>
      <c r="EI1366" s="529"/>
      <c r="EJ1366" s="529"/>
      <c r="EK1366" s="529"/>
      <c r="EL1366" s="529"/>
      <c r="EM1366" s="529"/>
      <c r="EN1366" s="529"/>
      <c r="EO1366" s="529"/>
      <c r="EP1366" s="529"/>
      <c r="EQ1366" s="529"/>
      <c r="ER1366" s="529"/>
      <c r="ES1366" s="529"/>
      <c r="ET1366" s="529"/>
      <c r="EU1366" s="529"/>
      <c r="EV1366" s="529"/>
      <c r="EW1366" s="529"/>
      <c r="EX1366" s="529"/>
      <c r="EY1366" s="529"/>
      <c r="EZ1366" s="529"/>
      <c r="FA1366" s="529"/>
      <c r="FB1366" s="529"/>
      <c r="FC1366" s="529"/>
      <c r="FD1366" s="529"/>
      <c r="FE1366" s="529"/>
      <c r="FF1366" s="529"/>
      <c r="FG1366" s="529"/>
      <c r="FH1366" s="529"/>
      <c r="FI1366" s="529"/>
      <c r="FJ1366" s="529"/>
      <c r="FK1366" s="529"/>
      <c r="FL1366" s="529"/>
      <c r="FM1366" s="529"/>
      <c r="FN1366" s="529"/>
      <c r="FO1366" s="529"/>
      <c r="FP1366" s="529"/>
      <c r="FQ1366" s="529"/>
      <c r="FR1366" s="529"/>
      <c r="FS1366" s="529"/>
      <c r="FT1366" s="529"/>
      <c r="FU1366" s="529"/>
      <c r="FV1366" s="529"/>
      <c r="FW1366" s="529"/>
      <c r="FX1366" s="529"/>
      <c r="FY1366" s="529"/>
      <c r="FZ1366" s="529"/>
      <c r="GA1366" s="529"/>
      <c r="GB1366" s="529"/>
      <c r="GC1366" s="529"/>
      <c r="GD1366" s="529"/>
      <c r="GE1366" s="529"/>
      <c r="GF1366" s="529"/>
      <c r="GG1366" s="529"/>
      <c r="GH1366" s="529"/>
      <c r="GI1366" s="529"/>
      <c r="GJ1366" s="529"/>
      <c r="GK1366" s="529"/>
      <c r="GL1366" s="529"/>
      <c r="GM1366" s="529"/>
      <c r="GN1366" s="529"/>
      <c r="GO1366" s="529"/>
      <c r="GP1366" s="529"/>
      <c r="GQ1366" s="529"/>
      <c r="GR1366" s="529"/>
      <c r="GS1366" s="529"/>
      <c r="GT1366" s="529"/>
      <c r="GU1366" s="529"/>
      <c r="GV1366" s="529"/>
      <c r="GW1366" s="529"/>
      <c r="GX1366" s="529"/>
      <c r="GY1366" s="529"/>
      <c r="GZ1366" s="529"/>
      <c r="HA1366" s="529"/>
      <c r="HB1366" s="529"/>
      <c r="HC1366" s="529"/>
      <c r="HD1366" s="529"/>
      <c r="HE1366" s="529"/>
      <c r="HF1366" s="529"/>
      <c r="HG1366" s="529"/>
      <c r="HH1366" s="529"/>
      <c r="HI1366" s="529"/>
      <c r="HJ1366" s="529"/>
      <c r="HK1366" s="529"/>
      <c r="HL1366" s="529"/>
      <c r="HM1366" s="529"/>
      <c r="HN1366" s="529"/>
      <c r="HO1366" s="529"/>
      <c r="HP1366" s="529"/>
      <c r="HQ1366" s="529"/>
      <c r="HR1366" s="529"/>
      <c r="HS1366" s="529"/>
      <c r="HT1366" s="529"/>
      <c r="HU1366" s="529"/>
      <c r="HV1366" s="529"/>
      <c r="HW1366" s="529"/>
      <c r="HX1366" s="529"/>
      <c r="HY1366" s="529"/>
      <c r="HZ1366" s="529"/>
      <c r="IA1366" s="529"/>
      <c r="IB1366" s="529"/>
      <c r="IC1366" s="529"/>
      <c r="ID1366" s="529"/>
      <c r="IE1366" s="529"/>
      <c r="IF1366" s="529"/>
      <c r="IG1366" s="529"/>
      <c r="IH1366" s="529"/>
      <c r="II1366" s="529"/>
      <c r="IJ1366" s="529"/>
      <c r="IK1366" s="529"/>
      <c r="IL1366" s="529"/>
      <c r="IM1366" s="529"/>
      <c r="IN1366" s="529"/>
      <c r="IO1366" s="529"/>
      <c r="IP1366" s="529"/>
      <c r="IQ1366" s="529"/>
      <c r="IR1366" s="529"/>
      <c r="IS1366" s="529"/>
      <c r="IT1366" s="529"/>
      <c r="IU1366" s="529"/>
      <c r="IV1366" s="529"/>
      <c r="IW1366" s="529"/>
      <c r="IX1366" s="529"/>
      <c r="IY1366" s="529"/>
      <c r="IZ1366" s="529"/>
      <c r="JA1366" s="529"/>
      <c r="JB1366" s="529"/>
      <c r="JC1366" s="529"/>
      <c r="JD1366" s="529"/>
      <c r="JE1366" s="529"/>
      <c r="JF1366" s="529"/>
      <c r="JG1366" s="529"/>
      <c r="JH1366" s="529"/>
    </row>
    <row r="1367" spans="1:268" s="3" customFormat="1" ht="54.75" customHeight="1" thickBot="1" x14ac:dyDescent="0.3">
      <c r="A1367" s="317" t="s">
        <v>3387</v>
      </c>
      <c r="B1367" s="317" t="s">
        <v>1275</v>
      </c>
      <c r="C1367" s="317">
        <v>11190076</v>
      </c>
      <c r="D1367" s="318">
        <v>43682</v>
      </c>
      <c r="E1367" s="318">
        <v>43682</v>
      </c>
      <c r="F1367" s="318">
        <v>45509</v>
      </c>
      <c r="G1367" s="317"/>
      <c r="H1367" s="317" t="s">
        <v>817</v>
      </c>
      <c r="I1367" s="317"/>
      <c r="J1367" s="317" t="s">
        <v>7934</v>
      </c>
      <c r="K1367" s="317" t="s">
        <v>462</v>
      </c>
      <c r="L1367" s="317" t="s">
        <v>8635</v>
      </c>
      <c r="M1367" s="317" t="s">
        <v>203</v>
      </c>
      <c r="N1367" s="317" t="s">
        <v>188</v>
      </c>
      <c r="O1367" s="317" t="s">
        <v>189</v>
      </c>
      <c r="P1367" s="319" t="s">
        <v>1541</v>
      </c>
      <c r="Q1367" s="317" t="s">
        <v>8646</v>
      </c>
      <c r="R1367" s="317" t="s">
        <v>203</v>
      </c>
      <c r="S1367" s="317" t="s">
        <v>188</v>
      </c>
      <c r="T1367" s="317" t="s">
        <v>189</v>
      </c>
      <c r="U1367" s="319" t="s">
        <v>1541</v>
      </c>
      <c r="V1367" s="317" t="s">
        <v>8646</v>
      </c>
      <c r="W1367" s="317" t="s">
        <v>8643</v>
      </c>
      <c r="X1367" s="317"/>
      <c r="Y1367" s="317"/>
      <c r="Z1367" s="320" t="s">
        <v>1309</v>
      </c>
      <c r="AA1367" s="317" t="s">
        <v>426</v>
      </c>
      <c r="AB1367" s="317">
        <v>22.899000000000001</v>
      </c>
      <c r="AC1367" s="317">
        <v>100</v>
      </c>
      <c r="AD1367" s="317">
        <v>37070</v>
      </c>
      <c r="AE1367" s="317"/>
      <c r="AF1367" s="317"/>
      <c r="AG1367" s="317"/>
      <c r="AH1367" s="317"/>
      <c r="AI1367" s="317">
        <v>37070</v>
      </c>
      <c r="AJ1367" s="317"/>
      <c r="AK1367" s="317"/>
      <c r="AL1367" s="317"/>
      <c r="AM1367" s="317"/>
      <c r="AN1367" s="317"/>
      <c r="AO1367" s="317">
        <v>2.29</v>
      </c>
      <c r="AP1367" s="317"/>
      <c r="AQ1367" s="317"/>
      <c r="AR1367" s="317"/>
      <c r="AS1367" s="317" t="s">
        <v>1309</v>
      </c>
      <c r="AT1367" s="317"/>
      <c r="AU1367" s="317"/>
      <c r="AV1367" s="317">
        <v>29.16</v>
      </c>
      <c r="AW1367" s="317" t="s">
        <v>8647</v>
      </c>
      <c r="AX1367" s="317" t="s">
        <v>8648</v>
      </c>
      <c r="AY1367" s="317">
        <v>43</v>
      </c>
      <c r="AZ1367" s="317">
        <v>39</v>
      </c>
      <c r="BA1367" s="317">
        <v>51.61</v>
      </c>
      <c r="BB1367" s="317">
        <v>23</v>
      </c>
      <c r="BC1367" s="317">
        <v>48</v>
      </c>
      <c r="BD1367" s="317">
        <v>25.54</v>
      </c>
      <c r="BE1367" s="317">
        <f t="shared" si="284"/>
        <v>43.664336111111112</v>
      </c>
      <c r="BF1367" s="317">
        <f t="shared" si="285"/>
        <v>23.807094444444445</v>
      </c>
      <c r="BG1367" s="317" t="s">
        <v>38</v>
      </c>
      <c r="BH1367" s="317"/>
      <c r="BI1367" s="317"/>
      <c r="BJ1367" s="318"/>
      <c r="BK1367" s="317"/>
      <c r="BL1367" s="318"/>
      <c r="BM1367" s="317">
        <v>715</v>
      </c>
      <c r="BN1367" s="318">
        <v>44616</v>
      </c>
      <c r="BO1367" s="317"/>
      <c r="BP1367" s="317"/>
      <c r="BQ1367" s="317"/>
      <c r="BR1367" s="317"/>
      <c r="BS1367" s="317"/>
      <c r="BT1367" s="529"/>
      <c r="BU1367" s="529"/>
      <c r="BV1367" s="529"/>
      <c r="BW1367" s="529"/>
      <c r="BX1367" s="529"/>
      <c r="BY1367" s="529"/>
      <c r="BZ1367" s="529"/>
      <c r="CA1367" s="529"/>
      <c r="CB1367" s="529"/>
      <c r="CC1367" s="529"/>
      <c r="CD1367" s="529"/>
      <c r="CE1367" s="529"/>
      <c r="CF1367" s="529"/>
      <c r="CG1367" s="529"/>
      <c r="CH1367" s="529"/>
      <c r="CI1367" s="529"/>
      <c r="CJ1367" s="529"/>
      <c r="CK1367" s="529"/>
      <c r="CL1367" s="529"/>
      <c r="CM1367" s="529"/>
      <c r="CN1367" s="529"/>
      <c r="CO1367" s="529"/>
      <c r="CP1367" s="529"/>
      <c r="CQ1367" s="529"/>
      <c r="CR1367" s="529"/>
      <c r="CS1367" s="529"/>
      <c r="CT1367" s="529"/>
      <c r="CU1367" s="529"/>
      <c r="CV1367" s="529"/>
      <c r="CW1367" s="529"/>
      <c r="CX1367" s="529"/>
      <c r="CY1367" s="529"/>
      <c r="CZ1367" s="529"/>
      <c r="DA1367" s="529"/>
      <c r="DB1367" s="529"/>
      <c r="DC1367" s="529"/>
      <c r="DD1367" s="529"/>
      <c r="DE1367" s="529"/>
      <c r="DF1367" s="529"/>
      <c r="DG1367" s="529"/>
      <c r="DH1367" s="529"/>
      <c r="DI1367" s="529"/>
      <c r="DJ1367" s="529"/>
      <c r="DK1367" s="529"/>
      <c r="DL1367" s="529"/>
      <c r="DM1367" s="529"/>
      <c r="DN1367" s="529"/>
      <c r="DO1367" s="529"/>
      <c r="DP1367" s="529"/>
      <c r="DQ1367" s="529"/>
      <c r="DR1367" s="529"/>
      <c r="DS1367" s="529"/>
      <c r="DT1367" s="529"/>
      <c r="DU1367" s="529"/>
      <c r="DV1367" s="529"/>
      <c r="DW1367" s="529"/>
      <c r="DX1367" s="529"/>
      <c r="DY1367" s="529"/>
      <c r="DZ1367" s="529"/>
      <c r="EA1367" s="529"/>
      <c r="EB1367" s="529"/>
      <c r="EC1367" s="529"/>
      <c r="ED1367" s="529"/>
      <c r="EE1367" s="529"/>
      <c r="EF1367" s="529"/>
      <c r="EG1367" s="529"/>
      <c r="EH1367" s="529"/>
      <c r="EI1367" s="529"/>
      <c r="EJ1367" s="529"/>
      <c r="EK1367" s="529"/>
      <c r="EL1367" s="529"/>
      <c r="EM1367" s="529"/>
      <c r="EN1367" s="529"/>
      <c r="EO1367" s="529"/>
      <c r="EP1367" s="529"/>
      <c r="EQ1367" s="529"/>
      <c r="ER1367" s="529"/>
      <c r="ES1367" s="529"/>
      <c r="ET1367" s="529"/>
      <c r="EU1367" s="529"/>
      <c r="EV1367" s="529"/>
      <c r="EW1367" s="529"/>
      <c r="EX1367" s="529"/>
      <c r="EY1367" s="529"/>
      <c r="EZ1367" s="529"/>
      <c r="FA1367" s="529"/>
      <c r="FB1367" s="529"/>
      <c r="FC1367" s="529"/>
      <c r="FD1367" s="529"/>
      <c r="FE1367" s="529"/>
      <c r="FF1367" s="529"/>
      <c r="FG1367" s="529"/>
      <c r="FH1367" s="529"/>
      <c r="FI1367" s="529"/>
      <c r="FJ1367" s="529"/>
      <c r="FK1367" s="529"/>
      <c r="FL1367" s="529"/>
      <c r="FM1367" s="529"/>
      <c r="FN1367" s="529"/>
      <c r="FO1367" s="529"/>
      <c r="FP1367" s="529"/>
      <c r="FQ1367" s="529"/>
      <c r="FR1367" s="529"/>
      <c r="FS1367" s="529"/>
      <c r="FT1367" s="529"/>
      <c r="FU1367" s="529"/>
      <c r="FV1367" s="529"/>
      <c r="FW1367" s="529"/>
      <c r="FX1367" s="529"/>
      <c r="FY1367" s="529"/>
      <c r="FZ1367" s="529"/>
      <c r="GA1367" s="529"/>
      <c r="GB1367" s="529"/>
      <c r="GC1367" s="529"/>
      <c r="GD1367" s="529"/>
      <c r="GE1367" s="529"/>
      <c r="GF1367" s="529"/>
      <c r="GG1367" s="529"/>
      <c r="GH1367" s="529"/>
      <c r="GI1367" s="529"/>
      <c r="GJ1367" s="529"/>
      <c r="GK1367" s="529"/>
      <c r="GL1367" s="529"/>
      <c r="GM1367" s="529"/>
      <c r="GN1367" s="529"/>
      <c r="GO1367" s="529"/>
      <c r="GP1367" s="529"/>
      <c r="GQ1367" s="529"/>
      <c r="GR1367" s="529"/>
      <c r="GS1367" s="529"/>
      <c r="GT1367" s="529"/>
      <c r="GU1367" s="529"/>
      <c r="GV1367" s="529"/>
      <c r="GW1367" s="529"/>
      <c r="GX1367" s="529"/>
      <c r="GY1367" s="529"/>
      <c r="GZ1367" s="529"/>
      <c r="HA1367" s="529"/>
      <c r="HB1367" s="529"/>
      <c r="HC1367" s="529"/>
      <c r="HD1367" s="529"/>
      <c r="HE1367" s="529"/>
      <c r="HF1367" s="529"/>
      <c r="HG1367" s="529"/>
      <c r="HH1367" s="529"/>
      <c r="HI1367" s="529"/>
      <c r="HJ1367" s="529"/>
      <c r="HK1367" s="529"/>
      <c r="HL1367" s="529"/>
      <c r="HM1367" s="529"/>
      <c r="HN1367" s="529"/>
      <c r="HO1367" s="529"/>
      <c r="HP1367" s="529"/>
      <c r="HQ1367" s="529"/>
      <c r="HR1367" s="529"/>
      <c r="HS1367" s="529"/>
      <c r="HT1367" s="529"/>
      <c r="HU1367" s="529"/>
      <c r="HV1367" s="529"/>
      <c r="HW1367" s="529"/>
      <c r="HX1367" s="529"/>
      <c r="HY1367" s="529"/>
      <c r="HZ1367" s="529"/>
      <c r="IA1367" s="529"/>
      <c r="IB1367" s="529"/>
      <c r="IC1367" s="529"/>
      <c r="ID1367" s="529"/>
      <c r="IE1367" s="529"/>
      <c r="IF1367" s="529"/>
      <c r="IG1367" s="529"/>
      <c r="IH1367" s="529"/>
      <c r="II1367" s="529"/>
      <c r="IJ1367" s="529"/>
      <c r="IK1367" s="529"/>
      <c r="IL1367" s="529"/>
      <c r="IM1367" s="529"/>
      <c r="IN1367" s="529"/>
      <c r="IO1367" s="529"/>
      <c r="IP1367" s="529"/>
      <c r="IQ1367" s="529"/>
      <c r="IR1367" s="529"/>
      <c r="IS1367" s="529"/>
      <c r="IT1367" s="529"/>
      <c r="IU1367" s="529"/>
      <c r="IV1367" s="529"/>
      <c r="IW1367" s="529"/>
      <c r="IX1367" s="529"/>
      <c r="IY1367" s="529"/>
      <c r="IZ1367" s="529"/>
      <c r="JA1367" s="529"/>
      <c r="JB1367" s="529"/>
      <c r="JC1367" s="529"/>
      <c r="JD1367" s="529"/>
      <c r="JE1367" s="529"/>
      <c r="JF1367" s="529"/>
      <c r="JG1367" s="529"/>
      <c r="JH1367" s="529"/>
    </row>
    <row r="1368" spans="1:268" s="3" customFormat="1" ht="54.75" customHeight="1" x14ac:dyDescent="0.25">
      <c r="A1368" s="1" t="s">
        <v>3387</v>
      </c>
      <c r="B1368" s="1" t="s">
        <v>8581</v>
      </c>
      <c r="C1368" s="1">
        <v>11120098</v>
      </c>
      <c r="D1368" s="7">
        <v>43698</v>
      </c>
      <c r="E1368" s="7">
        <v>43698</v>
      </c>
      <c r="F1368" s="7">
        <v>47351</v>
      </c>
      <c r="G1368" s="1"/>
      <c r="H1368" s="1" t="s">
        <v>483</v>
      </c>
      <c r="I1368" s="1"/>
      <c r="J1368" s="1" t="s">
        <v>8578</v>
      </c>
      <c r="K1368" s="1" t="s">
        <v>37</v>
      </c>
      <c r="L1368" s="1" t="s">
        <v>8387</v>
      </c>
      <c r="M1368" s="1" t="s">
        <v>8582</v>
      </c>
      <c r="N1368" s="1" t="s">
        <v>46</v>
      </c>
      <c r="O1368" s="1" t="s">
        <v>45</v>
      </c>
      <c r="P1368" s="6" t="s">
        <v>8583</v>
      </c>
      <c r="Q1368" s="1"/>
      <c r="R1368" s="1" t="s">
        <v>8582</v>
      </c>
      <c r="S1368" s="1" t="s">
        <v>46</v>
      </c>
      <c r="T1368" s="1" t="s">
        <v>45</v>
      </c>
      <c r="U1368" s="6" t="s">
        <v>8583</v>
      </c>
      <c r="V1368" s="1"/>
      <c r="W1368" s="1" t="s">
        <v>2707</v>
      </c>
      <c r="X1368" s="1"/>
      <c r="Y1368" s="1"/>
      <c r="Z1368" s="9" t="s">
        <v>467</v>
      </c>
      <c r="AA1368" s="1" t="s">
        <v>341</v>
      </c>
      <c r="AB1368" s="1">
        <v>44.848999999999997</v>
      </c>
      <c r="AC1368" s="1">
        <v>23.2</v>
      </c>
      <c r="AD1368" s="1">
        <v>138600</v>
      </c>
      <c r="AE1368" s="1"/>
      <c r="AF1368" s="1"/>
      <c r="AG1368" s="1"/>
      <c r="AH1368" s="1"/>
      <c r="AI1368" s="1"/>
      <c r="AJ1368" s="1">
        <v>138600</v>
      </c>
      <c r="AK1368" s="1"/>
      <c r="AL1368" s="1"/>
      <c r="AM1368" s="1"/>
      <c r="AN1368" s="1"/>
      <c r="AO1368" s="1">
        <v>4833</v>
      </c>
      <c r="AP1368" s="1"/>
      <c r="AQ1368" s="1"/>
      <c r="AR1368" s="1"/>
      <c r="AS1368" s="1" t="s">
        <v>8609</v>
      </c>
      <c r="AT1368" s="1"/>
      <c r="AU1368" s="1"/>
      <c r="AV1368" s="1"/>
      <c r="AW1368" s="1" t="s">
        <v>8653</v>
      </c>
      <c r="AX1368" s="1" t="s">
        <v>8654</v>
      </c>
      <c r="AY1368" s="1">
        <v>43</v>
      </c>
      <c r="AZ1368" s="1">
        <v>16</v>
      </c>
      <c r="BA1368" s="1">
        <v>48.1</v>
      </c>
      <c r="BB1368" s="1">
        <v>25</v>
      </c>
      <c r="BC1368" s="1">
        <v>40</v>
      </c>
      <c r="BD1368" s="1">
        <v>20.149999999999999</v>
      </c>
      <c r="BE1368" s="1">
        <f t="shared" si="284"/>
        <v>43.280027777777775</v>
      </c>
      <c r="BF1368" s="6">
        <f t="shared" si="285"/>
        <v>25.672263888888889</v>
      </c>
      <c r="BG1368" s="1" t="s">
        <v>47</v>
      </c>
      <c r="BH1368" s="1"/>
      <c r="BI1368" s="1"/>
      <c r="BJ1368" s="7"/>
      <c r="BK1368" s="1">
        <v>4171</v>
      </c>
      <c r="BL1368" s="7">
        <v>45427</v>
      </c>
      <c r="BM1368" s="1"/>
      <c r="BN1368" s="1"/>
      <c r="BO1368" s="1"/>
      <c r="BP1368" s="1"/>
      <c r="BQ1368" s="1"/>
      <c r="BR1368" s="1"/>
      <c r="BS1368" s="1"/>
      <c r="BT1368" s="529"/>
      <c r="BU1368" s="529"/>
      <c r="BV1368" s="529"/>
      <c r="BW1368" s="529"/>
      <c r="BX1368" s="529"/>
      <c r="BY1368" s="529"/>
      <c r="BZ1368" s="529"/>
      <c r="CA1368" s="529"/>
      <c r="CB1368" s="529"/>
      <c r="CC1368" s="529"/>
      <c r="CD1368" s="529"/>
      <c r="CE1368" s="529"/>
      <c r="CF1368" s="529"/>
      <c r="CG1368" s="529"/>
      <c r="CH1368" s="529"/>
      <c r="CI1368" s="529"/>
      <c r="CJ1368" s="529"/>
      <c r="CK1368" s="529"/>
      <c r="CL1368" s="529"/>
      <c r="CM1368" s="529"/>
      <c r="CN1368" s="529"/>
      <c r="CO1368" s="529"/>
      <c r="CP1368" s="529"/>
      <c r="CQ1368" s="529"/>
      <c r="CR1368" s="529"/>
      <c r="CS1368" s="529"/>
      <c r="CT1368" s="529"/>
      <c r="CU1368" s="529"/>
      <c r="CV1368" s="529"/>
      <c r="CW1368" s="529"/>
      <c r="CX1368" s="529"/>
      <c r="CY1368" s="529"/>
      <c r="CZ1368" s="529"/>
      <c r="DA1368" s="529"/>
      <c r="DB1368" s="529"/>
      <c r="DC1368" s="529"/>
      <c r="DD1368" s="529"/>
      <c r="DE1368" s="529"/>
      <c r="DF1368" s="529"/>
      <c r="DG1368" s="529"/>
      <c r="DH1368" s="529"/>
      <c r="DI1368" s="529"/>
      <c r="DJ1368" s="529"/>
      <c r="DK1368" s="529"/>
      <c r="DL1368" s="529"/>
      <c r="DM1368" s="529"/>
      <c r="DN1368" s="529"/>
      <c r="DO1368" s="529"/>
      <c r="DP1368" s="529"/>
      <c r="DQ1368" s="529"/>
      <c r="DR1368" s="529"/>
      <c r="DS1368" s="529"/>
      <c r="DT1368" s="529"/>
      <c r="DU1368" s="529"/>
      <c r="DV1368" s="529"/>
      <c r="DW1368" s="529"/>
      <c r="DX1368" s="529"/>
      <c r="DY1368" s="529"/>
      <c r="DZ1368" s="529"/>
      <c r="EA1368" s="529"/>
      <c r="EB1368" s="529"/>
      <c r="EC1368" s="529"/>
      <c r="ED1368" s="529"/>
      <c r="EE1368" s="529"/>
      <c r="EF1368" s="529"/>
      <c r="EG1368" s="529"/>
      <c r="EH1368" s="529"/>
      <c r="EI1368" s="529"/>
      <c r="EJ1368" s="529"/>
      <c r="EK1368" s="529"/>
      <c r="EL1368" s="529"/>
      <c r="EM1368" s="529"/>
      <c r="EN1368" s="529"/>
      <c r="EO1368" s="529"/>
      <c r="EP1368" s="529"/>
      <c r="EQ1368" s="529"/>
      <c r="ER1368" s="529"/>
      <c r="ES1368" s="529"/>
      <c r="ET1368" s="529"/>
      <c r="EU1368" s="529"/>
      <c r="EV1368" s="529"/>
      <c r="EW1368" s="529"/>
      <c r="EX1368" s="529"/>
      <c r="EY1368" s="529"/>
      <c r="EZ1368" s="529"/>
      <c r="FA1368" s="529"/>
      <c r="FB1368" s="529"/>
      <c r="FC1368" s="529"/>
      <c r="FD1368" s="529"/>
      <c r="FE1368" s="529"/>
      <c r="FF1368" s="529"/>
      <c r="FG1368" s="529"/>
      <c r="FH1368" s="529"/>
      <c r="FI1368" s="529"/>
      <c r="FJ1368" s="529"/>
      <c r="FK1368" s="529"/>
      <c r="FL1368" s="529"/>
      <c r="FM1368" s="529"/>
      <c r="FN1368" s="529"/>
      <c r="FO1368" s="529"/>
      <c r="FP1368" s="529"/>
      <c r="FQ1368" s="529"/>
      <c r="FR1368" s="529"/>
      <c r="FS1368" s="529"/>
      <c r="FT1368" s="529"/>
      <c r="FU1368" s="529"/>
      <c r="FV1368" s="529"/>
      <c r="FW1368" s="529"/>
      <c r="FX1368" s="529"/>
      <c r="FY1368" s="529"/>
      <c r="FZ1368" s="529"/>
      <c r="GA1368" s="529"/>
      <c r="GB1368" s="529"/>
      <c r="GC1368" s="529"/>
      <c r="GD1368" s="529"/>
      <c r="GE1368" s="529"/>
      <c r="GF1368" s="529"/>
      <c r="GG1368" s="529"/>
      <c r="GH1368" s="529"/>
      <c r="GI1368" s="529"/>
      <c r="GJ1368" s="529"/>
      <c r="GK1368" s="529"/>
      <c r="GL1368" s="529"/>
      <c r="GM1368" s="529"/>
      <c r="GN1368" s="529"/>
      <c r="GO1368" s="529"/>
      <c r="GP1368" s="529"/>
      <c r="GQ1368" s="529"/>
      <c r="GR1368" s="529"/>
      <c r="GS1368" s="529"/>
      <c r="GT1368" s="529"/>
      <c r="GU1368" s="529"/>
      <c r="GV1368" s="529"/>
      <c r="GW1368" s="529"/>
      <c r="GX1368" s="529"/>
      <c r="GY1368" s="529"/>
      <c r="GZ1368" s="529"/>
      <c r="HA1368" s="529"/>
      <c r="HB1368" s="529"/>
      <c r="HC1368" s="529"/>
      <c r="HD1368" s="529"/>
      <c r="HE1368" s="529"/>
      <c r="HF1368" s="529"/>
      <c r="HG1368" s="529"/>
      <c r="HH1368" s="529"/>
      <c r="HI1368" s="529"/>
      <c r="HJ1368" s="529"/>
      <c r="HK1368" s="529"/>
      <c r="HL1368" s="529"/>
      <c r="HM1368" s="529"/>
      <c r="HN1368" s="529"/>
      <c r="HO1368" s="529"/>
      <c r="HP1368" s="529"/>
      <c r="HQ1368" s="529"/>
      <c r="HR1368" s="529"/>
      <c r="HS1368" s="529"/>
      <c r="HT1368" s="529"/>
      <c r="HU1368" s="529"/>
      <c r="HV1368" s="529"/>
      <c r="HW1368" s="529"/>
      <c r="HX1368" s="529"/>
      <c r="HY1368" s="529"/>
      <c r="HZ1368" s="529"/>
      <c r="IA1368" s="529"/>
      <c r="IB1368" s="529"/>
      <c r="IC1368" s="529"/>
      <c r="ID1368" s="529"/>
      <c r="IE1368" s="529"/>
      <c r="IF1368" s="529"/>
      <c r="IG1368" s="529"/>
      <c r="IH1368" s="529"/>
      <c r="II1368" s="529"/>
      <c r="IJ1368" s="529"/>
      <c r="IK1368" s="529"/>
      <c r="IL1368" s="529"/>
      <c r="IM1368" s="529"/>
      <c r="IN1368" s="529"/>
      <c r="IO1368" s="529"/>
      <c r="IP1368" s="529"/>
      <c r="IQ1368" s="529"/>
      <c r="IR1368" s="529"/>
      <c r="IS1368" s="529"/>
      <c r="IT1368" s="529"/>
      <c r="IU1368" s="529"/>
      <c r="IV1368" s="529"/>
      <c r="IW1368" s="529"/>
      <c r="IX1368" s="529"/>
      <c r="IY1368" s="529"/>
      <c r="IZ1368" s="529"/>
      <c r="JA1368" s="529"/>
      <c r="JB1368" s="529"/>
      <c r="JC1368" s="529"/>
      <c r="JD1368" s="529"/>
      <c r="JE1368" s="529"/>
      <c r="JF1368" s="529"/>
      <c r="JG1368" s="529"/>
      <c r="JH1368" s="529"/>
    </row>
    <row r="1369" spans="1:268" s="3" customFormat="1" ht="54.75" customHeight="1" thickBot="1" x14ac:dyDescent="0.3">
      <c r="A1369" s="178"/>
      <c r="B1369" s="178" t="s">
        <v>8581</v>
      </c>
      <c r="C1369" s="178">
        <v>11120098</v>
      </c>
      <c r="D1369" s="179">
        <v>43698</v>
      </c>
      <c r="E1369" s="179">
        <v>43698</v>
      </c>
      <c r="F1369" s="179">
        <v>47351</v>
      </c>
      <c r="G1369" s="178"/>
      <c r="H1369" s="178" t="s">
        <v>483</v>
      </c>
      <c r="I1369" s="178"/>
      <c r="J1369" s="178" t="s">
        <v>8578</v>
      </c>
      <c r="K1369" s="178" t="s">
        <v>37</v>
      </c>
      <c r="L1369" s="178" t="s">
        <v>8387</v>
      </c>
      <c r="M1369" s="178" t="s">
        <v>8582</v>
      </c>
      <c r="N1369" s="178" t="s">
        <v>46</v>
      </c>
      <c r="O1369" s="178" t="s">
        <v>45</v>
      </c>
      <c r="P1369" s="180" t="s">
        <v>8583</v>
      </c>
      <c r="Q1369" s="178"/>
      <c r="R1369" s="178" t="s">
        <v>8582</v>
      </c>
      <c r="S1369" s="178" t="s">
        <v>46</v>
      </c>
      <c r="T1369" s="178" t="s">
        <v>45</v>
      </c>
      <c r="U1369" s="180" t="s">
        <v>8583</v>
      </c>
      <c r="V1369" s="178"/>
      <c r="W1369" s="178" t="s">
        <v>2707</v>
      </c>
      <c r="X1369" s="178"/>
      <c r="Y1369" s="178"/>
      <c r="Z1369" s="181" t="s">
        <v>467</v>
      </c>
      <c r="AA1369" s="178" t="s">
        <v>341</v>
      </c>
      <c r="AB1369" s="178">
        <v>44.848999999999997</v>
      </c>
      <c r="AC1369" s="178">
        <v>23.2</v>
      </c>
      <c r="AD1369" s="178"/>
      <c r="AE1369" s="178"/>
      <c r="AF1369" s="178"/>
      <c r="AG1369" s="178"/>
      <c r="AH1369" s="178"/>
      <c r="AI1369" s="178"/>
      <c r="AJ1369" s="178"/>
      <c r="AK1369" s="178"/>
      <c r="AL1369" s="178"/>
      <c r="AM1369" s="178"/>
      <c r="AN1369" s="178"/>
      <c r="AO1369" s="178">
        <v>4833</v>
      </c>
      <c r="AP1369" s="178"/>
      <c r="AQ1369" s="178"/>
      <c r="AR1369" s="178"/>
      <c r="AS1369" s="178" t="s">
        <v>4782</v>
      </c>
      <c r="AT1369" s="178"/>
      <c r="AU1369" s="178"/>
      <c r="AV1369" s="178"/>
      <c r="AW1369" s="178" t="s">
        <v>8655</v>
      </c>
      <c r="AX1369" s="178" t="s">
        <v>8656</v>
      </c>
      <c r="AY1369" s="178">
        <v>43</v>
      </c>
      <c r="AZ1369" s="178">
        <v>16</v>
      </c>
      <c r="BA1369" s="178">
        <v>55.14</v>
      </c>
      <c r="BB1369" s="178">
        <v>25</v>
      </c>
      <c r="BC1369" s="178">
        <v>40</v>
      </c>
      <c r="BD1369" s="178">
        <v>11.68</v>
      </c>
      <c r="BE1369" s="178">
        <f t="shared" si="284"/>
        <v>43.281983333333329</v>
      </c>
      <c r="BF1369" s="180">
        <f t="shared" si="285"/>
        <v>25.669911111111112</v>
      </c>
      <c r="BG1369" s="178" t="s">
        <v>47</v>
      </c>
      <c r="BH1369" s="178"/>
      <c r="BI1369" s="178"/>
      <c r="BJ1369" s="179"/>
      <c r="BK1369" s="178">
        <v>4171</v>
      </c>
      <c r="BL1369" s="179">
        <v>45427</v>
      </c>
      <c r="BM1369" s="178"/>
      <c r="BN1369" s="178"/>
      <c r="BO1369" s="178"/>
      <c r="BP1369" s="178"/>
      <c r="BQ1369" s="178"/>
      <c r="BR1369" s="178"/>
      <c r="BS1369" s="178"/>
      <c r="BT1369" s="529"/>
      <c r="BU1369" s="529"/>
      <c r="BV1369" s="529"/>
      <c r="BW1369" s="529"/>
      <c r="BX1369" s="529"/>
      <c r="BY1369" s="529"/>
      <c r="BZ1369" s="529"/>
      <c r="CA1369" s="529"/>
      <c r="CB1369" s="529"/>
      <c r="CC1369" s="529"/>
      <c r="CD1369" s="529"/>
      <c r="CE1369" s="529"/>
      <c r="CF1369" s="529"/>
      <c r="CG1369" s="529"/>
      <c r="CH1369" s="529"/>
      <c r="CI1369" s="529"/>
      <c r="CJ1369" s="529"/>
      <c r="CK1369" s="529"/>
      <c r="CL1369" s="529"/>
      <c r="CM1369" s="529"/>
      <c r="CN1369" s="529"/>
      <c r="CO1369" s="529"/>
      <c r="CP1369" s="529"/>
      <c r="CQ1369" s="529"/>
      <c r="CR1369" s="529"/>
      <c r="CS1369" s="529"/>
      <c r="CT1369" s="529"/>
      <c r="CU1369" s="529"/>
      <c r="CV1369" s="529"/>
      <c r="CW1369" s="529"/>
      <c r="CX1369" s="529"/>
      <c r="CY1369" s="529"/>
      <c r="CZ1369" s="529"/>
      <c r="DA1369" s="529"/>
      <c r="DB1369" s="529"/>
      <c r="DC1369" s="529"/>
      <c r="DD1369" s="529"/>
      <c r="DE1369" s="529"/>
      <c r="DF1369" s="529"/>
      <c r="DG1369" s="529"/>
      <c r="DH1369" s="529"/>
      <c r="DI1369" s="529"/>
      <c r="DJ1369" s="529"/>
      <c r="DK1369" s="529"/>
      <c r="DL1369" s="529"/>
      <c r="DM1369" s="529"/>
      <c r="DN1369" s="529"/>
      <c r="DO1369" s="529"/>
      <c r="DP1369" s="529"/>
      <c r="DQ1369" s="529"/>
      <c r="DR1369" s="529"/>
      <c r="DS1369" s="529"/>
      <c r="DT1369" s="529"/>
      <c r="DU1369" s="529"/>
      <c r="DV1369" s="529"/>
      <c r="DW1369" s="529"/>
      <c r="DX1369" s="529"/>
      <c r="DY1369" s="529"/>
      <c r="DZ1369" s="529"/>
      <c r="EA1369" s="529"/>
      <c r="EB1369" s="529"/>
      <c r="EC1369" s="529"/>
      <c r="ED1369" s="529"/>
      <c r="EE1369" s="529"/>
      <c r="EF1369" s="529"/>
      <c r="EG1369" s="529"/>
      <c r="EH1369" s="529"/>
      <c r="EI1369" s="529"/>
      <c r="EJ1369" s="529"/>
      <c r="EK1369" s="529"/>
      <c r="EL1369" s="529"/>
      <c r="EM1369" s="529"/>
      <c r="EN1369" s="529"/>
      <c r="EO1369" s="529"/>
      <c r="EP1369" s="529"/>
      <c r="EQ1369" s="529"/>
      <c r="ER1369" s="529"/>
      <c r="ES1369" s="529"/>
      <c r="ET1369" s="529"/>
      <c r="EU1369" s="529"/>
      <c r="EV1369" s="529"/>
      <c r="EW1369" s="529"/>
      <c r="EX1369" s="529"/>
      <c r="EY1369" s="529"/>
      <c r="EZ1369" s="529"/>
      <c r="FA1369" s="529"/>
      <c r="FB1369" s="529"/>
      <c r="FC1369" s="529"/>
      <c r="FD1369" s="529"/>
      <c r="FE1369" s="529"/>
      <c r="FF1369" s="529"/>
      <c r="FG1369" s="529"/>
      <c r="FH1369" s="529"/>
      <c r="FI1369" s="529"/>
      <c r="FJ1369" s="529"/>
      <c r="FK1369" s="529"/>
      <c r="FL1369" s="529"/>
      <c r="FM1369" s="529"/>
      <c r="FN1369" s="529"/>
      <c r="FO1369" s="529"/>
      <c r="FP1369" s="529"/>
      <c r="FQ1369" s="529"/>
      <c r="FR1369" s="529"/>
      <c r="FS1369" s="529"/>
      <c r="FT1369" s="529"/>
      <c r="FU1369" s="529"/>
      <c r="FV1369" s="529"/>
      <c r="FW1369" s="529"/>
      <c r="FX1369" s="529"/>
      <c r="FY1369" s="529"/>
      <c r="FZ1369" s="529"/>
      <c r="GA1369" s="529"/>
      <c r="GB1369" s="529"/>
      <c r="GC1369" s="529"/>
      <c r="GD1369" s="529"/>
      <c r="GE1369" s="529"/>
      <c r="GF1369" s="529"/>
      <c r="GG1369" s="529"/>
      <c r="GH1369" s="529"/>
      <c r="GI1369" s="529"/>
      <c r="GJ1369" s="529"/>
      <c r="GK1369" s="529"/>
      <c r="GL1369" s="529"/>
      <c r="GM1369" s="529"/>
      <c r="GN1369" s="529"/>
      <c r="GO1369" s="529"/>
      <c r="GP1369" s="529"/>
      <c r="GQ1369" s="529"/>
      <c r="GR1369" s="529"/>
      <c r="GS1369" s="529"/>
      <c r="GT1369" s="529"/>
      <c r="GU1369" s="529"/>
      <c r="GV1369" s="529"/>
      <c r="GW1369" s="529"/>
      <c r="GX1369" s="529"/>
      <c r="GY1369" s="529"/>
      <c r="GZ1369" s="529"/>
      <c r="HA1369" s="529"/>
      <c r="HB1369" s="529"/>
      <c r="HC1369" s="529"/>
      <c r="HD1369" s="529"/>
      <c r="HE1369" s="529"/>
      <c r="HF1369" s="529"/>
      <c r="HG1369" s="529"/>
      <c r="HH1369" s="529"/>
      <c r="HI1369" s="529"/>
      <c r="HJ1369" s="529"/>
      <c r="HK1369" s="529"/>
      <c r="HL1369" s="529"/>
      <c r="HM1369" s="529"/>
      <c r="HN1369" s="529"/>
      <c r="HO1369" s="529"/>
      <c r="HP1369" s="529"/>
      <c r="HQ1369" s="529"/>
      <c r="HR1369" s="529"/>
      <c r="HS1369" s="529"/>
      <c r="HT1369" s="529"/>
      <c r="HU1369" s="529"/>
      <c r="HV1369" s="529"/>
      <c r="HW1369" s="529"/>
      <c r="HX1369" s="529"/>
      <c r="HY1369" s="529"/>
      <c r="HZ1369" s="529"/>
      <c r="IA1369" s="529"/>
      <c r="IB1369" s="529"/>
      <c r="IC1369" s="529"/>
      <c r="ID1369" s="529"/>
      <c r="IE1369" s="529"/>
      <c r="IF1369" s="529"/>
      <c r="IG1369" s="529"/>
      <c r="IH1369" s="529"/>
      <c r="II1369" s="529"/>
      <c r="IJ1369" s="529"/>
      <c r="IK1369" s="529"/>
      <c r="IL1369" s="529"/>
      <c r="IM1369" s="529"/>
      <c r="IN1369" s="529"/>
      <c r="IO1369" s="529"/>
      <c r="IP1369" s="529"/>
      <c r="IQ1369" s="529"/>
      <c r="IR1369" s="529"/>
      <c r="IS1369" s="529"/>
      <c r="IT1369" s="529"/>
      <c r="IU1369" s="529"/>
      <c r="IV1369" s="529"/>
      <c r="IW1369" s="529"/>
      <c r="IX1369" s="529"/>
      <c r="IY1369" s="529"/>
      <c r="IZ1369" s="529"/>
      <c r="JA1369" s="529"/>
      <c r="JB1369" s="529"/>
      <c r="JC1369" s="529"/>
      <c r="JD1369" s="529"/>
      <c r="JE1369" s="529"/>
      <c r="JF1369" s="529"/>
      <c r="JG1369" s="529"/>
      <c r="JH1369" s="529"/>
    </row>
    <row r="1370" spans="1:268" s="3" customFormat="1" ht="54.75" customHeight="1" thickBot="1" x14ac:dyDescent="0.3">
      <c r="A1370" s="227" t="s">
        <v>3387</v>
      </c>
      <c r="B1370" s="227" t="s">
        <v>1497</v>
      </c>
      <c r="C1370" s="227">
        <v>11120099</v>
      </c>
      <c r="D1370" s="228">
        <v>43703</v>
      </c>
      <c r="E1370" s="228">
        <v>43703</v>
      </c>
      <c r="F1370" s="228">
        <v>49547</v>
      </c>
      <c r="G1370" s="227"/>
      <c r="H1370" s="227" t="s">
        <v>490</v>
      </c>
      <c r="I1370" s="227"/>
      <c r="J1370" s="227" t="s">
        <v>7466</v>
      </c>
      <c r="K1370" s="227" t="s">
        <v>55</v>
      </c>
      <c r="L1370" s="227" t="s">
        <v>8657</v>
      </c>
      <c r="M1370" s="227" t="s">
        <v>883</v>
      </c>
      <c r="N1370" s="227" t="s">
        <v>292</v>
      </c>
      <c r="O1370" s="227" t="s">
        <v>76</v>
      </c>
      <c r="P1370" s="229" t="s">
        <v>5282</v>
      </c>
      <c r="Q1370" s="227" t="s">
        <v>10685</v>
      </c>
      <c r="R1370" s="227" t="s">
        <v>883</v>
      </c>
      <c r="S1370" s="227" t="s">
        <v>292</v>
      </c>
      <c r="T1370" s="227" t="s">
        <v>76</v>
      </c>
      <c r="U1370" s="229" t="s">
        <v>5282</v>
      </c>
      <c r="V1370" s="227"/>
      <c r="W1370" s="227" t="s">
        <v>2707</v>
      </c>
      <c r="X1370" s="227"/>
      <c r="Y1370" s="227"/>
      <c r="Z1370" s="230" t="s">
        <v>467</v>
      </c>
      <c r="AA1370" s="227" t="s">
        <v>341</v>
      </c>
      <c r="AB1370" s="227">
        <v>46.77</v>
      </c>
      <c r="AC1370" s="227">
        <v>10500</v>
      </c>
      <c r="AD1370" s="227">
        <v>3240000</v>
      </c>
      <c r="AE1370" s="227"/>
      <c r="AF1370" s="227"/>
      <c r="AG1370" s="227"/>
      <c r="AH1370" s="227"/>
      <c r="AI1370" s="227"/>
      <c r="AJ1370" s="227">
        <v>3240000</v>
      </c>
      <c r="AK1370" s="227"/>
      <c r="AL1370" s="227"/>
      <c r="AM1370" s="227"/>
      <c r="AN1370" s="227"/>
      <c r="AO1370" s="227">
        <v>7830</v>
      </c>
      <c r="AP1370" s="227">
        <v>1.25</v>
      </c>
      <c r="AQ1370" s="227"/>
      <c r="AR1370" s="227"/>
      <c r="AS1370" s="227" t="s">
        <v>467</v>
      </c>
      <c r="AT1370" s="227"/>
      <c r="AU1370" s="227"/>
      <c r="AV1370" s="227">
        <v>99.83</v>
      </c>
      <c r="AW1370" s="227" t="s">
        <v>8658</v>
      </c>
      <c r="AX1370" s="227" t="s">
        <v>8659</v>
      </c>
      <c r="AY1370" s="227">
        <v>43</v>
      </c>
      <c r="AZ1370" s="227">
        <v>13</v>
      </c>
      <c r="BA1370" s="227">
        <v>51.75</v>
      </c>
      <c r="BB1370" s="227">
        <v>24</v>
      </c>
      <c r="BC1370" s="227">
        <v>3</v>
      </c>
      <c r="BD1370" s="227">
        <v>28.18</v>
      </c>
      <c r="BE1370" s="227">
        <f t="shared" si="284"/>
        <v>43.23104166666667</v>
      </c>
      <c r="BF1370" s="227">
        <f t="shared" si="285"/>
        <v>24.057827777777778</v>
      </c>
      <c r="BG1370" s="227" t="s">
        <v>38</v>
      </c>
      <c r="BH1370" s="227"/>
      <c r="BI1370" s="227"/>
      <c r="BJ1370" s="228"/>
      <c r="BK1370" s="227"/>
      <c r="BL1370" s="228"/>
      <c r="BM1370" s="227"/>
      <c r="BN1370" s="227"/>
      <c r="BO1370" s="227"/>
      <c r="BP1370" s="227"/>
      <c r="BQ1370" s="227"/>
      <c r="BR1370" s="227"/>
      <c r="BS1370" s="227"/>
      <c r="BT1370" s="529"/>
      <c r="BU1370" s="529"/>
      <c r="BV1370" s="529"/>
      <c r="BW1370" s="529"/>
      <c r="BX1370" s="529"/>
      <c r="BY1370" s="529"/>
      <c r="BZ1370" s="529"/>
      <c r="CA1370" s="529"/>
      <c r="CB1370" s="529"/>
      <c r="CC1370" s="529"/>
      <c r="CD1370" s="529"/>
      <c r="CE1370" s="529"/>
      <c r="CF1370" s="529"/>
      <c r="CG1370" s="529"/>
      <c r="CH1370" s="529"/>
      <c r="CI1370" s="529"/>
      <c r="CJ1370" s="529"/>
      <c r="CK1370" s="529"/>
      <c r="CL1370" s="529"/>
      <c r="CM1370" s="529"/>
      <c r="CN1370" s="529"/>
      <c r="CO1370" s="529"/>
      <c r="CP1370" s="529"/>
      <c r="CQ1370" s="529"/>
      <c r="CR1370" s="529"/>
      <c r="CS1370" s="529"/>
      <c r="CT1370" s="529"/>
      <c r="CU1370" s="529"/>
      <c r="CV1370" s="529"/>
      <c r="CW1370" s="529"/>
      <c r="CX1370" s="529"/>
      <c r="CY1370" s="529"/>
      <c r="CZ1370" s="529"/>
      <c r="DA1370" s="529"/>
      <c r="DB1370" s="529"/>
      <c r="DC1370" s="529"/>
      <c r="DD1370" s="529"/>
      <c r="DE1370" s="529"/>
      <c r="DF1370" s="529"/>
      <c r="DG1370" s="529"/>
      <c r="DH1370" s="529"/>
      <c r="DI1370" s="529"/>
      <c r="DJ1370" s="529"/>
      <c r="DK1370" s="529"/>
      <c r="DL1370" s="529"/>
      <c r="DM1370" s="529"/>
      <c r="DN1370" s="529"/>
      <c r="DO1370" s="529"/>
      <c r="DP1370" s="529"/>
      <c r="DQ1370" s="529"/>
      <c r="DR1370" s="529"/>
      <c r="DS1370" s="529"/>
      <c r="DT1370" s="529"/>
      <c r="DU1370" s="529"/>
      <c r="DV1370" s="529"/>
      <c r="DW1370" s="529"/>
      <c r="DX1370" s="529"/>
      <c r="DY1370" s="529"/>
      <c r="DZ1370" s="529"/>
      <c r="EA1370" s="529"/>
      <c r="EB1370" s="529"/>
      <c r="EC1370" s="529"/>
      <c r="ED1370" s="529"/>
      <c r="EE1370" s="529"/>
      <c r="EF1370" s="529"/>
      <c r="EG1370" s="529"/>
      <c r="EH1370" s="529"/>
      <c r="EI1370" s="529"/>
      <c r="EJ1370" s="529"/>
      <c r="EK1370" s="529"/>
      <c r="EL1370" s="529"/>
      <c r="EM1370" s="529"/>
      <c r="EN1370" s="529"/>
      <c r="EO1370" s="529"/>
      <c r="EP1370" s="529"/>
      <c r="EQ1370" s="529"/>
      <c r="ER1370" s="529"/>
      <c r="ES1370" s="529"/>
      <c r="ET1370" s="529"/>
      <c r="EU1370" s="529"/>
      <c r="EV1370" s="529"/>
      <c r="EW1370" s="529"/>
      <c r="EX1370" s="529"/>
      <c r="EY1370" s="529"/>
      <c r="EZ1370" s="529"/>
      <c r="FA1370" s="529"/>
      <c r="FB1370" s="529"/>
      <c r="FC1370" s="529"/>
      <c r="FD1370" s="529"/>
      <c r="FE1370" s="529"/>
      <c r="FF1370" s="529"/>
      <c r="FG1370" s="529"/>
      <c r="FH1370" s="529"/>
      <c r="FI1370" s="529"/>
      <c r="FJ1370" s="529"/>
      <c r="FK1370" s="529"/>
      <c r="FL1370" s="529"/>
      <c r="FM1370" s="529"/>
      <c r="FN1370" s="529"/>
      <c r="FO1370" s="529"/>
      <c r="FP1370" s="529"/>
      <c r="FQ1370" s="529"/>
      <c r="FR1370" s="529"/>
      <c r="FS1370" s="529"/>
      <c r="FT1370" s="529"/>
      <c r="FU1370" s="529"/>
      <c r="FV1370" s="529"/>
      <c r="FW1370" s="529"/>
      <c r="FX1370" s="529"/>
      <c r="FY1370" s="529"/>
      <c r="FZ1370" s="529"/>
      <c r="GA1370" s="529"/>
      <c r="GB1370" s="529"/>
      <c r="GC1370" s="529"/>
      <c r="GD1370" s="529"/>
      <c r="GE1370" s="529"/>
      <c r="GF1370" s="529"/>
      <c r="GG1370" s="529"/>
      <c r="GH1370" s="529"/>
      <c r="GI1370" s="529"/>
      <c r="GJ1370" s="529"/>
      <c r="GK1370" s="529"/>
      <c r="GL1370" s="529"/>
      <c r="GM1370" s="529"/>
      <c r="GN1370" s="529"/>
      <c r="GO1370" s="529"/>
      <c r="GP1370" s="529"/>
      <c r="GQ1370" s="529"/>
      <c r="GR1370" s="529"/>
      <c r="GS1370" s="529"/>
      <c r="GT1370" s="529"/>
      <c r="GU1370" s="529"/>
      <c r="GV1370" s="529"/>
      <c r="GW1370" s="529"/>
      <c r="GX1370" s="529"/>
      <c r="GY1370" s="529"/>
      <c r="GZ1370" s="529"/>
      <c r="HA1370" s="529"/>
      <c r="HB1370" s="529"/>
      <c r="HC1370" s="529"/>
      <c r="HD1370" s="529"/>
      <c r="HE1370" s="529"/>
      <c r="HF1370" s="529"/>
      <c r="HG1370" s="529"/>
      <c r="HH1370" s="529"/>
      <c r="HI1370" s="529"/>
      <c r="HJ1370" s="529"/>
      <c r="HK1370" s="529"/>
      <c r="HL1370" s="529"/>
      <c r="HM1370" s="529"/>
      <c r="HN1370" s="529"/>
      <c r="HO1370" s="529"/>
      <c r="HP1370" s="529"/>
      <c r="HQ1370" s="529"/>
      <c r="HR1370" s="529"/>
      <c r="HS1370" s="529"/>
      <c r="HT1370" s="529"/>
      <c r="HU1370" s="529"/>
      <c r="HV1370" s="529"/>
      <c r="HW1370" s="529"/>
      <c r="HX1370" s="529"/>
      <c r="HY1370" s="529"/>
      <c r="HZ1370" s="529"/>
      <c r="IA1370" s="529"/>
      <c r="IB1370" s="529"/>
      <c r="IC1370" s="529"/>
      <c r="ID1370" s="529"/>
      <c r="IE1370" s="529"/>
      <c r="IF1370" s="529"/>
      <c r="IG1370" s="529"/>
      <c r="IH1370" s="529"/>
      <c r="II1370" s="529"/>
      <c r="IJ1370" s="529"/>
      <c r="IK1370" s="529"/>
      <c r="IL1370" s="529"/>
      <c r="IM1370" s="529"/>
      <c r="IN1370" s="529"/>
      <c r="IO1370" s="529"/>
      <c r="IP1370" s="529"/>
      <c r="IQ1370" s="529"/>
      <c r="IR1370" s="529"/>
      <c r="IS1370" s="529"/>
      <c r="IT1370" s="529"/>
      <c r="IU1370" s="529"/>
      <c r="IV1370" s="529"/>
      <c r="IW1370" s="529"/>
      <c r="IX1370" s="529"/>
      <c r="IY1370" s="529"/>
      <c r="IZ1370" s="529"/>
      <c r="JA1370" s="529"/>
      <c r="JB1370" s="529"/>
      <c r="JC1370" s="529"/>
      <c r="JD1370" s="529"/>
      <c r="JE1370" s="529"/>
      <c r="JF1370" s="529"/>
      <c r="JG1370" s="529"/>
      <c r="JH1370" s="529"/>
    </row>
    <row r="1371" spans="1:268" s="3" customFormat="1" ht="54.75" customHeight="1" thickBot="1" x14ac:dyDescent="0.3">
      <c r="A1371" s="317" t="s">
        <v>3387</v>
      </c>
      <c r="B1371" s="317" t="s">
        <v>1275</v>
      </c>
      <c r="C1371" s="317">
        <v>11190077</v>
      </c>
      <c r="D1371" s="318">
        <v>43705</v>
      </c>
      <c r="E1371" s="318">
        <v>43705</v>
      </c>
      <c r="F1371" s="318">
        <v>45532</v>
      </c>
      <c r="G1371" s="317"/>
      <c r="H1371" s="317" t="s">
        <v>489</v>
      </c>
      <c r="I1371" s="317"/>
      <c r="J1371" s="317" t="s">
        <v>8445</v>
      </c>
      <c r="K1371" s="317" t="s">
        <v>95</v>
      </c>
      <c r="L1371" s="317" t="s">
        <v>8635</v>
      </c>
      <c r="M1371" s="317" t="s">
        <v>243</v>
      </c>
      <c r="N1371" s="317" t="s">
        <v>102</v>
      </c>
      <c r="O1371" s="317" t="s">
        <v>92</v>
      </c>
      <c r="P1371" s="319" t="s">
        <v>3443</v>
      </c>
      <c r="Q1371" s="317" t="s">
        <v>8678</v>
      </c>
      <c r="R1371" s="317" t="s">
        <v>243</v>
      </c>
      <c r="S1371" s="317" t="s">
        <v>102</v>
      </c>
      <c r="T1371" s="317" t="s">
        <v>92</v>
      </c>
      <c r="U1371" s="319" t="s">
        <v>3443</v>
      </c>
      <c r="V1371" s="317" t="s">
        <v>8678</v>
      </c>
      <c r="W1371" s="317" t="s">
        <v>8637</v>
      </c>
      <c r="X1371" s="317"/>
      <c r="Y1371" s="317"/>
      <c r="Z1371" s="320" t="s">
        <v>1309</v>
      </c>
      <c r="AA1371" s="317" t="s">
        <v>426</v>
      </c>
      <c r="AB1371" s="317">
        <v>7.7</v>
      </c>
      <c r="AC1371" s="317">
        <v>100</v>
      </c>
      <c r="AD1371" s="317">
        <v>35570</v>
      </c>
      <c r="AE1371" s="317"/>
      <c r="AF1371" s="317"/>
      <c r="AG1371" s="317"/>
      <c r="AH1371" s="317"/>
      <c r="AI1371" s="317">
        <v>35570</v>
      </c>
      <c r="AJ1371" s="317"/>
      <c r="AK1371" s="317"/>
      <c r="AL1371" s="317"/>
      <c r="AM1371" s="317"/>
      <c r="AN1371" s="317"/>
      <c r="AO1371" s="317">
        <v>770</v>
      </c>
      <c r="AP1371" s="317"/>
      <c r="AQ1371" s="317"/>
      <c r="AR1371" s="317"/>
      <c r="AS1371" s="317" t="s">
        <v>1309</v>
      </c>
      <c r="AT1371" s="317"/>
      <c r="AU1371" s="317"/>
      <c r="AV1371" s="317">
        <v>75.25</v>
      </c>
      <c r="AW1371" s="317" t="s">
        <v>8679</v>
      </c>
      <c r="AX1371" s="317" t="s">
        <v>8680</v>
      </c>
      <c r="AY1371" s="317">
        <v>43</v>
      </c>
      <c r="AZ1371" s="317">
        <v>42</v>
      </c>
      <c r="BA1371" s="317">
        <v>2.31</v>
      </c>
      <c r="BB1371" s="317">
        <v>23</v>
      </c>
      <c r="BC1371" s="317">
        <v>5</v>
      </c>
      <c r="BD1371" s="317">
        <v>24.05</v>
      </c>
      <c r="BE1371" s="317">
        <f t="shared" si="284"/>
        <v>43.700641666666669</v>
      </c>
      <c r="BF1371" s="317">
        <f t="shared" si="285"/>
        <v>23.090013888888887</v>
      </c>
      <c r="BG1371" s="317" t="s">
        <v>38</v>
      </c>
      <c r="BH1371" s="317"/>
      <c r="BI1371" s="317"/>
      <c r="BJ1371" s="318"/>
      <c r="BK1371" s="317"/>
      <c r="BL1371" s="318"/>
      <c r="BM1371" s="317">
        <v>716</v>
      </c>
      <c r="BN1371" s="318">
        <v>44616</v>
      </c>
      <c r="BO1371" s="317"/>
      <c r="BP1371" s="317"/>
      <c r="BQ1371" s="317"/>
      <c r="BR1371" s="317"/>
      <c r="BS1371" s="317" t="s">
        <v>8742</v>
      </c>
      <c r="BT1371" s="529"/>
      <c r="BU1371" s="529"/>
      <c r="BV1371" s="529"/>
      <c r="BW1371" s="529"/>
      <c r="BX1371" s="529"/>
      <c r="BY1371" s="529"/>
      <c r="BZ1371" s="529"/>
      <c r="CA1371" s="529"/>
      <c r="CB1371" s="529"/>
      <c r="CC1371" s="529"/>
      <c r="CD1371" s="529"/>
      <c r="CE1371" s="529"/>
      <c r="CF1371" s="529"/>
      <c r="CG1371" s="529"/>
      <c r="CH1371" s="529"/>
      <c r="CI1371" s="529"/>
      <c r="CJ1371" s="529"/>
      <c r="CK1371" s="529"/>
      <c r="CL1371" s="529"/>
      <c r="CM1371" s="529"/>
      <c r="CN1371" s="529"/>
      <c r="CO1371" s="529"/>
      <c r="CP1371" s="529"/>
      <c r="CQ1371" s="529"/>
      <c r="CR1371" s="529"/>
      <c r="CS1371" s="529"/>
      <c r="CT1371" s="529"/>
      <c r="CU1371" s="529"/>
      <c r="CV1371" s="529"/>
      <c r="CW1371" s="529"/>
      <c r="CX1371" s="529"/>
      <c r="CY1371" s="529"/>
      <c r="CZ1371" s="529"/>
      <c r="DA1371" s="529"/>
      <c r="DB1371" s="529"/>
      <c r="DC1371" s="529"/>
      <c r="DD1371" s="529"/>
      <c r="DE1371" s="529"/>
      <c r="DF1371" s="529"/>
      <c r="DG1371" s="529"/>
      <c r="DH1371" s="529"/>
      <c r="DI1371" s="529"/>
      <c r="DJ1371" s="529"/>
      <c r="DK1371" s="529"/>
      <c r="DL1371" s="529"/>
      <c r="DM1371" s="529"/>
      <c r="DN1371" s="529"/>
      <c r="DO1371" s="529"/>
      <c r="DP1371" s="529"/>
      <c r="DQ1371" s="529"/>
      <c r="DR1371" s="529"/>
      <c r="DS1371" s="529"/>
      <c r="DT1371" s="529"/>
      <c r="DU1371" s="529"/>
      <c r="DV1371" s="529"/>
      <c r="DW1371" s="529"/>
      <c r="DX1371" s="529"/>
      <c r="DY1371" s="529"/>
      <c r="DZ1371" s="529"/>
      <c r="EA1371" s="529"/>
      <c r="EB1371" s="529"/>
      <c r="EC1371" s="529"/>
      <c r="ED1371" s="529"/>
      <c r="EE1371" s="529"/>
      <c r="EF1371" s="529"/>
      <c r="EG1371" s="529"/>
      <c r="EH1371" s="529"/>
      <c r="EI1371" s="529"/>
      <c r="EJ1371" s="529"/>
      <c r="EK1371" s="529"/>
      <c r="EL1371" s="529"/>
      <c r="EM1371" s="529"/>
      <c r="EN1371" s="529"/>
      <c r="EO1371" s="529"/>
      <c r="EP1371" s="529"/>
      <c r="EQ1371" s="529"/>
      <c r="ER1371" s="529"/>
      <c r="ES1371" s="529"/>
      <c r="ET1371" s="529"/>
      <c r="EU1371" s="529"/>
      <c r="EV1371" s="529"/>
      <c r="EW1371" s="529"/>
      <c r="EX1371" s="529"/>
      <c r="EY1371" s="529"/>
      <c r="EZ1371" s="529"/>
      <c r="FA1371" s="529"/>
      <c r="FB1371" s="529"/>
      <c r="FC1371" s="529"/>
      <c r="FD1371" s="529"/>
      <c r="FE1371" s="529"/>
      <c r="FF1371" s="529"/>
      <c r="FG1371" s="529"/>
      <c r="FH1371" s="529"/>
      <c r="FI1371" s="529"/>
      <c r="FJ1371" s="529"/>
      <c r="FK1371" s="529"/>
      <c r="FL1371" s="529"/>
      <c r="FM1371" s="529"/>
      <c r="FN1371" s="529"/>
      <c r="FO1371" s="529"/>
      <c r="FP1371" s="529"/>
      <c r="FQ1371" s="529"/>
      <c r="FR1371" s="529"/>
      <c r="FS1371" s="529"/>
      <c r="FT1371" s="529"/>
      <c r="FU1371" s="529"/>
      <c r="FV1371" s="529"/>
      <c r="FW1371" s="529"/>
      <c r="FX1371" s="529"/>
      <c r="FY1371" s="529"/>
      <c r="FZ1371" s="529"/>
      <c r="GA1371" s="529"/>
      <c r="GB1371" s="529"/>
      <c r="GC1371" s="529"/>
      <c r="GD1371" s="529"/>
      <c r="GE1371" s="529"/>
      <c r="GF1371" s="529"/>
      <c r="GG1371" s="529"/>
      <c r="GH1371" s="529"/>
      <c r="GI1371" s="529"/>
      <c r="GJ1371" s="529"/>
      <c r="GK1371" s="529"/>
      <c r="GL1371" s="529"/>
      <c r="GM1371" s="529"/>
      <c r="GN1371" s="529"/>
      <c r="GO1371" s="529"/>
      <c r="GP1371" s="529"/>
      <c r="GQ1371" s="529"/>
      <c r="GR1371" s="529"/>
      <c r="GS1371" s="529"/>
      <c r="GT1371" s="529"/>
      <c r="GU1371" s="529"/>
      <c r="GV1371" s="529"/>
      <c r="GW1371" s="529"/>
      <c r="GX1371" s="529"/>
      <c r="GY1371" s="529"/>
      <c r="GZ1371" s="529"/>
      <c r="HA1371" s="529"/>
      <c r="HB1371" s="529"/>
      <c r="HC1371" s="529"/>
      <c r="HD1371" s="529"/>
      <c r="HE1371" s="529"/>
      <c r="HF1371" s="529"/>
      <c r="HG1371" s="529"/>
      <c r="HH1371" s="529"/>
      <c r="HI1371" s="529"/>
      <c r="HJ1371" s="529"/>
      <c r="HK1371" s="529"/>
      <c r="HL1371" s="529"/>
      <c r="HM1371" s="529"/>
      <c r="HN1371" s="529"/>
      <c r="HO1371" s="529"/>
      <c r="HP1371" s="529"/>
      <c r="HQ1371" s="529"/>
      <c r="HR1371" s="529"/>
      <c r="HS1371" s="529"/>
      <c r="HT1371" s="529"/>
      <c r="HU1371" s="529"/>
      <c r="HV1371" s="529"/>
      <c r="HW1371" s="529"/>
      <c r="HX1371" s="529"/>
      <c r="HY1371" s="529"/>
      <c r="HZ1371" s="529"/>
      <c r="IA1371" s="529"/>
      <c r="IB1371" s="529"/>
      <c r="IC1371" s="529"/>
      <c r="ID1371" s="529"/>
      <c r="IE1371" s="529"/>
      <c r="IF1371" s="529"/>
      <c r="IG1371" s="529"/>
      <c r="IH1371" s="529"/>
      <c r="II1371" s="529"/>
      <c r="IJ1371" s="529"/>
      <c r="IK1371" s="529"/>
      <c r="IL1371" s="529"/>
      <c r="IM1371" s="529"/>
      <c r="IN1371" s="529"/>
      <c r="IO1371" s="529"/>
      <c r="IP1371" s="529"/>
      <c r="IQ1371" s="529"/>
      <c r="IR1371" s="529"/>
      <c r="IS1371" s="529"/>
      <c r="IT1371" s="529"/>
      <c r="IU1371" s="529"/>
      <c r="IV1371" s="529"/>
      <c r="IW1371" s="529"/>
      <c r="IX1371" s="529"/>
      <c r="IY1371" s="529"/>
      <c r="IZ1371" s="529"/>
      <c r="JA1371" s="529"/>
      <c r="JB1371" s="529"/>
      <c r="JC1371" s="529"/>
      <c r="JD1371" s="529"/>
      <c r="JE1371" s="529"/>
      <c r="JF1371" s="529"/>
      <c r="JG1371" s="529"/>
      <c r="JH1371" s="529"/>
    </row>
    <row r="1372" spans="1:268" s="3" customFormat="1" ht="54.75" customHeight="1" x14ac:dyDescent="0.25">
      <c r="A1372" s="173" t="s">
        <v>3387</v>
      </c>
      <c r="B1372" s="173" t="s">
        <v>8682</v>
      </c>
      <c r="C1372" s="173">
        <v>11120100</v>
      </c>
      <c r="D1372" s="174">
        <v>43719</v>
      </c>
      <c r="E1372" s="174">
        <v>43719</v>
      </c>
      <c r="F1372" s="174">
        <v>46641</v>
      </c>
      <c r="G1372" s="173"/>
      <c r="H1372" s="173" t="s">
        <v>488</v>
      </c>
      <c r="I1372" s="173"/>
      <c r="J1372" s="173" t="s">
        <v>8166</v>
      </c>
      <c r="K1372" s="173" t="s">
        <v>73</v>
      </c>
      <c r="L1372" s="173" t="s">
        <v>8691</v>
      </c>
      <c r="M1372" s="173" t="s">
        <v>89</v>
      </c>
      <c r="N1372" s="173" t="s">
        <v>89</v>
      </c>
      <c r="O1372" s="173" t="s">
        <v>72</v>
      </c>
      <c r="P1372" s="175" t="s">
        <v>8683</v>
      </c>
      <c r="Q1372" s="173" t="s">
        <v>8684</v>
      </c>
      <c r="R1372" s="173" t="s">
        <v>89</v>
      </c>
      <c r="S1372" s="173" t="s">
        <v>89</v>
      </c>
      <c r="T1372" s="173" t="s">
        <v>72</v>
      </c>
      <c r="U1372" s="175" t="s">
        <v>8683</v>
      </c>
      <c r="V1372" s="173" t="s">
        <v>8692</v>
      </c>
      <c r="W1372" s="173" t="s">
        <v>2707</v>
      </c>
      <c r="X1372" s="173"/>
      <c r="Y1372" s="173"/>
      <c r="Z1372" s="176" t="s">
        <v>1309</v>
      </c>
      <c r="AA1372" s="173" t="s">
        <v>341</v>
      </c>
      <c r="AB1372" s="173">
        <v>10.74</v>
      </c>
      <c r="AC1372" s="173">
        <v>25.5</v>
      </c>
      <c r="AD1372" s="173">
        <v>329800</v>
      </c>
      <c r="AE1372" s="173"/>
      <c r="AF1372" s="173"/>
      <c r="AG1372" s="173"/>
      <c r="AH1372" s="173"/>
      <c r="AI1372" s="173"/>
      <c r="AJ1372" s="173">
        <v>329800</v>
      </c>
      <c r="AK1372" s="173"/>
      <c r="AL1372" s="173"/>
      <c r="AM1372" s="173"/>
      <c r="AN1372" s="173"/>
      <c r="AO1372" s="173">
        <v>1074</v>
      </c>
      <c r="AP1372" s="173"/>
      <c r="AQ1372" s="173"/>
      <c r="AR1372" s="173"/>
      <c r="AS1372" s="173" t="s">
        <v>467</v>
      </c>
      <c r="AT1372" s="173"/>
      <c r="AU1372" s="173"/>
      <c r="AV1372" s="173">
        <v>72.44</v>
      </c>
      <c r="AW1372" s="173" t="s">
        <v>8685</v>
      </c>
      <c r="AX1372" s="173" t="s">
        <v>8686</v>
      </c>
      <c r="AY1372" s="173">
        <v>43</v>
      </c>
      <c r="AZ1372" s="173">
        <v>17</v>
      </c>
      <c r="BA1372" s="173">
        <v>17.489999999999998</v>
      </c>
      <c r="BB1372" s="173">
        <v>25</v>
      </c>
      <c r="BC1372" s="173">
        <v>1</v>
      </c>
      <c r="BD1372" s="173">
        <v>42.58</v>
      </c>
      <c r="BE1372" s="173">
        <f t="shared" si="284"/>
        <v>43.288191666666663</v>
      </c>
      <c r="BF1372" s="173">
        <f t="shared" si="285"/>
        <v>25.028494444444444</v>
      </c>
      <c r="BG1372" s="173" t="s">
        <v>47</v>
      </c>
      <c r="BH1372" s="173"/>
      <c r="BI1372" s="173"/>
      <c r="BJ1372" s="174"/>
      <c r="BK1372" s="173">
        <v>4307</v>
      </c>
      <c r="BL1372" s="174">
        <v>45553</v>
      </c>
      <c r="BM1372" s="173"/>
      <c r="BN1372" s="173"/>
      <c r="BO1372" s="173"/>
      <c r="BP1372" s="173"/>
      <c r="BQ1372" s="173"/>
      <c r="BR1372" s="173"/>
      <c r="BS1372" s="173"/>
      <c r="BT1372" s="529"/>
      <c r="BU1372" s="529"/>
      <c r="BV1372" s="529"/>
      <c r="BW1372" s="529"/>
      <c r="BX1372" s="529"/>
      <c r="BY1372" s="529"/>
      <c r="BZ1372" s="529"/>
      <c r="CA1372" s="529"/>
      <c r="CB1372" s="529"/>
      <c r="CC1372" s="529"/>
      <c r="CD1372" s="529"/>
      <c r="CE1372" s="529"/>
      <c r="CF1372" s="529"/>
      <c r="CG1372" s="529"/>
      <c r="CH1372" s="529"/>
      <c r="CI1372" s="529"/>
      <c r="CJ1372" s="529"/>
      <c r="CK1372" s="529"/>
      <c r="CL1372" s="529"/>
      <c r="CM1372" s="529"/>
      <c r="CN1372" s="529"/>
      <c r="CO1372" s="529"/>
      <c r="CP1372" s="529"/>
      <c r="CQ1372" s="529"/>
      <c r="CR1372" s="529"/>
      <c r="CS1372" s="529"/>
      <c r="CT1372" s="529"/>
      <c r="CU1372" s="529"/>
      <c r="CV1372" s="529"/>
      <c r="CW1372" s="529"/>
      <c r="CX1372" s="529"/>
      <c r="CY1372" s="529"/>
      <c r="CZ1372" s="529"/>
      <c r="DA1372" s="529"/>
      <c r="DB1372" s="529"/>
      <c r="DC1372" s="529"/>
      <c r="DD1372" s="529"/>
      <c r="DE1372" s="529"/>
      <c r="DF1372" s="529"/>
      <c r="DG1372" s="529"/>
      <c r="DH1372" s="529"/>
      <c r="DI1372" s="529"/>
      <c r="DJ1372" s="529"/>
      <c r="DK1372" s="529"/>
      <c r="DL1372" s="529"/>
      <c r="DM1372" s="529"/>
      <c r="DN1372" s="529"/>
      <c r="DO1372" s="529"/>
      <c r="DP1372" s="529"/>
      <c r="DQ1372" s="529"/>
      <c r="DR1372" s="529"/>
      <c r="DS1372" s="529"/>
      <c r="DT1372" s="529"/>
      <c r="DU1372" s="529"/>
      <c r="DV1372" s="529"/>
      <c r="DW1372" s="529"/>
      <c r="DX1372" s="529"/>
      <c r="DY1372" s="529"/>
      <c r="DZ1372" s="529"/>
      <c r="EA1372" s="529"/>
      <c r="EB1372" s="529"/>
      <c r="EC1372" s="529"/>
      <c r="ED1372" s="529"/>
      <c r="EE1372" s="529"/>
      <c r="EF1372" s="529"/>
      <c r="EG1372" s="529"/>
      <c r="EH1372" s="529"/>
      <c r="EI1372" s="529"/>
      <c r="EJ1372" s="529"/>
      <c r="EK1372" s="529"/>
      <c r="EL1372" s="529"/>
      <c r="EM1372" s="529"/>
      <c r="EN1372" s="529"/>
      <c r="EO1372" s="529"/>
      <c r="EP1372" s="529"/>
      <c r="EQ1372" s="529"/>
      <c r="ER1372" s="529"/>
      <c r="ES1372" s="529"/>
      <c r="ET1372" s="529"/>
      <c r="EU1372" s="529"/>
      <c r="EV1372" s="529"/>
      <c r="EW1372" s="529"/>
      <c r="EX1372" s="529"/>
      <c r="EY1372" s="529"/>
      <c r="EZ1372" s="529"/>
      <c r="FA1372" s="529"/>
      <c r="FB1372" s="529"/>
      <c r="FC1372" s="529"/>
      <c r="FD1372" s="529"/>
      <c r="FE1372" s="529"/>
      <c r="FF1372" s="529"/>
      <c r="FG1372" s="529"/>
      <c r="FH1372" s="529"/>
      <c r="FI1372" s="529"/>
      <c r="FJ1372" s="529"/>
      <c r="FK1372" s="529"/>
      <c r="FL1372" s="529"/>
      <c r="FM1372" s="529"/>
      <c r="FN1372" s="529"/>
      <c r="FO1372" s="529"/>
      <c r="FP1372" s="529"/>
      <c r="FQ1372" s="529"/>
      <c r="FR1372" s="529"/>
      <c r="FS1372" s="529"/>
      <c r="FT1372" s="529"/>
      <c r="FU1372" s="529"/>
      <c r="FV1372" s="529"/>
      <c r="FW1372" s="529"/>
      <c r="FX1372" s="529"/>
      <c r="FY1372" s="529"/>
      <c r="FZ1372" s="529"/>
      <c r="GA1372" s="529"/>
      <c r="GB1372" s="529"/>
      <c r="GC1372" s="529"/>
      <c r="GD1372" s="529"/>
      <c r="GE1372" s="529"/>
      <c r="GF1372" s="529"/>
      <c r="GG1372" s="529"/>
      <c r="GH1372" s="529"/>
      <c r="GI1372" s="529"/>
      <c r="GJ1372" s="529"/>
      <c r="GK1372" s="529"/>
      <c r="GL1372" s="529"/>
      <c r="GM1372" s="529"/>
      <c r="GN1372" s="529"/>
      <c r="GO1372" s="529"/>
      <c r="GP1372" s="529"/>
      <c r="GQ1372" s="529"/>
      <c r="GR1372" s="529"/>
      <c r="GS1372" s="529"/>
      <c r="GT1372" s="529"/>
      <c r="GU1372" s="529"/>
      <c r="GV1372" s="529"/>
      <c r="GW1372" s="529"/>
      <c r="GX1372" s="529"/>
      <c r="GY1372" s="529"/>
      <c r="GZ1372" s="529"/>
      <c r="HA1372" s="529"/>
      <c r="HB1372" s="529"/>
      <c r="HC1372" s="529"/>
      <c r="HD1372" s="529"/>
      <c r="HE1372" s="529"/>
      <c r="HF1372" s="529"/>
      <c r="HG1372" s="529"/>
      <c r="HH1372" s="529"/>
      <c r="HI1372" s="529"/>
      <c r="HJ1372" s="529"/>
      <c r="HK1372" s="529"/>
      <c r="HL1372" s="529"/>
      <c r="HM1372" s="529"/>
      <c r="HN1372" s="529"/>
      <c r="HO1372" s="529"/>
      <c r="HP1372" s="529"/>
      <c r="HQ1372" s="529"/>
      <c r="HR1372" s="529"/>
      <c r="HS1372" s="529"/>
      <c r="HT1372" s="529"/>
      <c r="HU1372" s="529"/>
      <c r="HV1372" s="529"/>
      <c r="HW1372" s="529"/>
      <c r="HX1372" s="529"/>
      <c r="HY1372" s="529"/>
      <c r="HZ1372" s="529"/>
      <c r="IA1372" s="529"/>
      <c r="IB1372" s="529"/>
      <c r="IC1372" s="529"/>
      <c r="ID1372" s="529"/>
      <c r="IE1372" s="529"/>
      <c r="IF1372" s="529"/>
      <c r="IG1372" s="529"/>
      <c r="IH1372" s="529"/>
      <c r="II1372" s="529"/>
      <c r="IJ1372" s="529"/>
      <c r="IK1372" s="529"/>
      <c r="IL1372" s="529"/>
      <c r="IM1372" s="529"/>
      <c r="IN1372" s="529"/>
      <c r="IO1372" s="529"/>
      <c r="IP1372" s="529"/>
      <c r="IQ1372" s="529"/>
      <c r="IR1372" s="529"/>
      <c r="IS1372" s="529"/>
      <c r="IT1372" s="529"/>
      <c r="IU1372" s="529"/>
      <c r="IV1372" s="529"/>
      <c r="IW1372" s="529"/>
      <c r="IX1372" s="529"/>
      <c r="IY1372" s="529"/>
      <c r="IZ1372" s="529"/>
      <c r="JA1372" s="529"/>
      <c r="JB1372" s="529"/>
      <c r="JC1372" s="529"/>
      <c r="JD1372" s="529"/>
      <c r="JE1372" s="529"/>
      <c r="JF1372" s="529"/>
      <c r="JG1372" s="529"/>
      <c r="JH1372" s="529"/>
    </row>
    <row r="1373" spans="1:268" s="3" customFormat="1" ht="54.75" customHeight="1" thickBot="1" x14ac:dyDescent="0.3">
      <c r="A1373" s="178"/>
      <c r="B1373" s="178" t="s">
        <v>8682</v>
      </c>
      <c r="C1373" s="178">
        <v>11120100</v>
      </c>
      <c r="D1373" s="179">
        <v>43719</v>
      </c>
      <c r="E1373" s="179">
        <v>43719</v>
      </c>
      <c r="F1373" s="179">
        <v>46641</v>
      </c>
      <c r="G1373" s="178"/>
      <c r="H1373" s="178" t="s">
        <v>488</v>
      </c>
      <c r="I1373" s="178"/>
      <c r="J1373" s="178" t="s">
        <v>8166</v>
      </c>
      <c r="K1373" s="178" t="s">
        <v>73</v>
      </c>
      <c r="L1373" s="178" t="s">
        <v>8691</v>
      </c>
      <c r="M1373" s="178" t="s">
        <v>89</v>
      </c>
      <c r="N1373" s="178" t="s">
        <v>89</v>
      </c>
      <c r="O1373" s="178" t="s">
        <v>72</v>
      </c>
      <c r="P1373" s="180" t="s">
        <v>8683</v>
      </c>
      <c r="Q1373" s="178" t="s">
        <v>8684</v>
      </c>
      <c r="R1373" s="178" t="s">
        <v>89</v>
      </c>
      <c r="S1373" s="178" t="s">
        <v>89</v>
      </c>
      <c r="T1373" s="178" t="s">
        <v>72</v>
      </c>
      <c r="U1373" s="180" t="s">
        <v>8683</v>
      </c>
      <c r="V1373" s="178" t="s">
        <v>8684</v>
      </c>
      <c r="W1373" s="178" t="s">
        <v>8687</v>
      </c>
      <c r="X1373" s="178"/>
      <c r="Y1373" s="178"/>
      <c r="Z1373" s="181" t="s">
        <v>1309</v>
      </c>
      <c r="AA1373" s="178" t="s">
        <v>7815</v>
      </c>
      <c r="AB1373" s="178"/>
      <c r="AC1373" s="178"/>
      <c r="AD1373" s="178"/>
      <c r="AE1373" s="178"/>
      <c r="AF1373" s="178"/>
      <c r="AG1373" s="178"/>
      <c r="AH1373" s="178"/>
      <c r="AI1373" s="178"/>
      <c r="AJ1373" s="178"/>
      <c r="AK1373" s="178"/>
      <c r="AL1373" s="178"/>
      <c r="AM1373" s="178"/>
      <c r="AN1373" s="178"/>
      <c r="AO1373" s="178"/>
      <c r="AP1373" s="178"/>
      <c r="AQ1373" s="178"/>
      <c r="AR1373" s="178"/>
      <c r="AS1373" s="178" t="s">
        <v>8688</v>
      </c>
      <c r="AT1373" s="178"/>
      <c r="AU1373" s="178"/>
      <c r="AV1373" s="178"/>
      <c r="AW1373" s="178" t="s">
        <v>8689</v>
      </c>
      <c r="AX1373" s="178" t="s">
        <v>8690</v>
      </c>
      <c r="AY1373" s="178">
        <v>43</v>
      </c>
      <c r="AZ1373" s="178">
        <v>17</v>
      </c>
      <c r="BA1373" s="178">
        <v>1.43</v>
      </c>
      <c r="BB1373" s="178">
        <v>25</v>
      </c>
      <c r="BC1373" s="178">
        <v>1</v>
      </c>
      <c r="BD1373" s="178">
        <v>20.56</v>
      </c>
      <c r="BE1373" s="178">
        <f t="shared" si="284"/>
        <v>43.28373055555555</v>
      </c>
      <c r="BF1373" s="180">
        <f t="shared" si="285"/>
        <v>25.022377777777777</v>
      </c>
      <c r="BG1373" s="178" t="s">
        <v>47</v>
      </c>
      <c r="BH1373" s="178"/>
      <c r="BI1373" s="178"/>
      <c r="BJ1373" s="179"/>
      <c r="BK1373" s="178">
        <v>4307</v>
      </c>
      <c r="BL1373" s="179">
        <v>45553</v>
      </c>
      <c r="BM1373" s="178"/>
      <c r="BN1373" s="178"/>
      <c r="BO1373" s="178"/>
      <c r="BP1373" s="178"/>
      <c r="BQ1373" s="178"/>
      <c r="BR1373" s="178"/>
      <c r="BS1373" s="178"/>
      <c r="BT1373" s="529"/>
      <c r="BU1373" s="529"/>
      <c r="BV1373" s="529"/>
      <c r="BW1373" s="529"/>
      <c r="BX1373" s="529"/>
      <c r="BY1373" s="529"/>
      <c r="BZ1373" s="529"/>
      <c r="CA1373" s="529"/>
      <c r="CB1373" s="529"/>
      <c r="CC1373" s="529"/>
      <c r="CD1373" s="529"/>
      <c r="CE1373" s="529"/>
      <c r="CF1373" s="529"/>
      <c r="CG1373" s="529"/>
      <c r="CH1373" s="529"/>
      <c r="CI1373" s="529"/>
      <c r="CJ1373" s="529"/>
      <c r="CK1373" s="529"/>
      <c r="CL1373" s="529"/>
      <c r="CM1373" s="529"/>
      <c r="CN1373" s="529"/>
      <c r="CO1373" s="529"/>
      <c r="CP1373" s="529"/>
      <c r="CQ1373" s="529"/>
      <c r="CR1373" s="529"/>
      <c r="CS1373" s="529"/>
      <c r="CT1373" s="529"/>
      <c r="CU1373" s="529"/>
      <c r="CV1373" s="529"/>
      <c r="CW1373" s="529"/>
      <c r="CX1373" s="529"/>
      <c r="CY1373" s="529"/>
      <c r="CZ1373" s="529"/>
      <c r="DA1373" s="529"/>
      <c r="DB1373" s="529"/>
      <c r="DC1373" s="529"/>
      <c r="DD1373" s="529"/>
      <c r="DE1373" s="529"/>
      <c r="DF1373" s="529"/>
      <c r="DG1373" s="529"/>
      <c r="DH1373" s="529"/>
      <c r="DI1373" s="529"/>
      <c r="DJ1373" s="529"/>
      <c r="DK1373" s="529"/>
      <c r="DL1373" s="529"/>
      <c r="DM1373" s="529"/>
      <c r="DN1373" s="529"/>
      <c r="DO1373" s="529"/>
      <c r="DP1373" s="529"/>
      <c r="DQ1373" s="529"/>
      <c r="DR1373" s="529"/>
      <c r="DS1373" s="529"/>
      <c r="DT1373" s="529"/>
      <c r="DU1373" s="529"/>
      <c r="DV1373" s="529"/>
      <c r="DW1373" s="529"/>
      <c r="DX1373" s="529"/>
      <c r="DY1373" s="529"/>
      <c r="DZ1373" s="529"/>
      <c r="EA1373" s="529"/>
      <c r="EB1373" s="529"/>
      <c r="EC1373" s="529"/>
      <c r="ED1373" s="529"/>
      <c r="EE1373" s="529"/>
      <c r="EF1373" s="529"/>
      <c r="EG1373" s="529"/>
      <c r="EH1373" s="529"/>
      <c r="EI1373" s="529"/>
      <c r="EJ1373" s="529"/>
      <c r="EK1373" s="529"/>
      <c r="EL1373" s="529"/>
      <c r="EM1373" s="529"/>
      <c r="EN1373" s="529"/>
      <c r="EO1373" s="529"/>
      <c r="EP1373" s="529"/>
      <c r="EQ1373" s="529"/>
      <c r="ER1373" s="529"/>
      <c r="ES1373" s="529"/>
      <c r="ET1373" s="529"/>
      <c r="EU1373" s="529"/>
      <c r="EV1373" s="529"/>
      <c r="EW1373" s="529"/>
      <c r="EX1373" s="529"/>
      <c r="EY1373" s="529"/>
      <c r="EZ1373" s="529"/>
      <c r="FA1373" s="529"/>
      <c r="FB1373" s="529"/>
      <c r="FC1373" s="529"/>
      <c r="FD1373" s="529"/>
      <c r="FE1373" s="529"/>
      <c r="FF1373" s="529"/>
      <c r="FG1373" s="529"/>
      <c r="FH1373" s="529"/>
      <c r="FI1373" s="529"/>
      <c r="FJ1373" s="529"/>
      <c r="FK1373" s="529"/>
      <c r="FL1373" s="529"/>
      <c r="FM1373" s="529"/>
      <c r="FN1373" s="529"/>
      <c r="FO1373" s="529"/>
      <c r="FP1373" s="529"/>
      <c r="FQ1373" s="529"/>
      <c r="FR1373" s="529"/>
      <c r="FS1373" s="529"/>
      <c r="FT1373" s="529"/>
      <c r="FU1373" s="529"/>
      <c r="FV1373" s="529"/>
      <c r="FW1373" s="529"/>
      <c r="FX1373" s="529"/>
      <c r="FY1373" s="529"/>
      <c r="FZ1373" s="529"/>
      <c r="GA1373" s="529"/>
      <c r="GB1373" s="529"/>
      <c r="GC1373" s="529"/>
      <c r="GD1373" s="529"/>
      <c r="GE1373" s="529"/>
      <c r="GF1373" s="529"/>
      <c r="GG1373" s="529"/>
      <c r="GH1373" s="529"/>
      <c r="GI1373" s="529"/>
      <c r="GJ1373" s="529"/>
      <c r="GK1373" s="529"/>
      <c r="GL1373" s="529"/>
      <c r="GM1373" s="529"/>
      <c r="GN1373" s="529"/>
      <c r="GO1373" s="529"/>
      <c r="GP1373" s="529"/>
      <c r="GQ1373" s="529"/>
      <c r="GR1373" s="529"/>
      <c r="GS1373" s="529"/>
      <c r="GT1373" s="529"/>
      <c r="GU1373" s="529"/>
      <c r="GV1373" s="529"/>
      <c r="GW1373" s="529"/>
      <c r="GX1373" s="529"/>
      <c r="GY1373" s="529"/>
      <c r="GZ1373" s="529"/>
      <c r="HA1373" s="529"/>
      <c r="HB1373" s="529"/>
      <c r="HC1373" s="529"/>
      <c r="HD1373" s="529"/>
      <c r="HE1373" s="529"/>
      <c r="HF1373" s="529"/>
      <c r="HG1373" s="529"/>
      <c r="HH1373" s="529"/>
      <c r="HI1373" s="529"/>
      <c r="HJ1373" s="529"/>
      <c r="HK1373" s="529"/>
      <c r="HL1373" s="529"/>
      <c r="HM1373" s="529"/>
      <c r="HN1373" s="529"/>
      <c r="HO1373" s="529"/>
      <c r="HP1373" s="529"/>
      <c r="HQ1373" s="529"/>
      <c r="HR1373" s="529"/>
      <c r="HS1373" s="529"/>
      <c r="HT1373" s="529"/>
      <c r="HU1373" s="529"/>
      <c r="HV1373" s="529"/>
      <c r="HW1373" s="529"/>
      <c r="HX1373" s="529"/>
      <c r="HY1373" s="529"/>
      <c r="HZ1373" s="529"/>
      <c r="IA1373" s="529"/>
      <c r="IB1373" s="529"/>
      <c r="IC1373" s="529"/>
      <c r="ID1373" s="529"/>
      <c r="IE1373" s="529"/>
      <c r="IF1373" s="529"/>
      <c r="IG1373" s="529"/>
      <c r="IH1373" s="529"/>
      <c r="II1373" s="529"/>
      <c r="IJ1373" s="529"/>
      <c r="IK1373" s="529"/>
      <c r="IL1373" s="529"/>
      <c r="IM1373" s="529"/>
      <c r="IN1373" s="529"/>
      <c r="IO1373" s="529"/>
      <c r="IP1373" s="529"/>
      <c r="IQ1373" s="529"/>
      <c r="IR1373" s="529"/>
      <c r="IS1373" s="529"/>
      <c r="IT1373" s="529"/>
      <c r="IU1373" s="529"/>
      <c r="IV1373" s="529"/>
      <c r="IW1373" s="529"/>
      <c r="IX1373" s="529"/>
      <c r="IY1373" s="529"/>
      <c r="IZ1373" s="529"/>
      <c r="JA1373" s="529"/>
      <c r="JB1373" s="529"/>
      <c r="JC1373" s="529"/>
      <c r="JD1373" s="529"/>
      <c r="JE1373" s="529"/>
      <c r="JF1373" s="529"/>
      <c r="JG1373" s="529"/>
      <c r="JH1373" s="529"/>
    </row>
    <row r="1374" spans="1:268" s="3" customFormat="1" ht="54.75" customHeight="1" x14ac:dyDescent="0.25">
      <c r="A1374" s="173" t="s">
        <v>3387</v>
      </c>
      <c r="B1374" s="173" t="s">
        <v>8682</v>
      </c>
      <c r="C1374" s="173">
        <v>11120101</v>
      </c>
      <c r="D1374" s="174">
        <v>43720</v>
      </c>
      <c r="E1374" s="174">
        <v>43720</v>
      </c>
      <c r="F1374" s="174">
        <v>46642</v>
      </c>
      <c r="G1374" s="173"/>
      <c r="H1374" s="173" t="s">
        <v>488</v>
      </c>
      <c r="I1374" s="173"/>
      <c r="J1374" s="173" t="s">
        <v>8166</v>
      </c>
      <c r="K1374" s="173" t="s">
        <v>73</v>
      </c>
      <c r="L1374" s="173" t="s">
        <v>8691</v>
      </c>
      <c r="M1374" s="173" t="s">
        <v>89</v>
      </c>
      <c r="N1374" s="173" t="s">
        <v>89</v>
      </c>
      <c r="O1374" s="173" t="s">
        <v>72</v>
      </c>
      <c r="P1374" s="175" t="s">
        <v>8683</v>
      </c>
      <c r="Q1374" s="173" t="s">
        <v>8684</v>
      </c>
      <c r="R1374" s="173" t="s">
        <v>89</v>
      </c>
      <c r="S1374" s="173" t="s">
        <v>89</v>
      </c>
      <c r="T1374" s="173" t="s">
        <v>72</v>
      </c>
      <c r="U1374" s="175" t="s">
        <v>8683</v>
      </c>
      <c r="V1374" s="173" t="s">
        <v>8693</v>
      </c>
      <c r="W1374" s="173" t="s">
        <v>2707</v>
      </c>
      <c r="X1374" s="173"/>
      <c r="Y1374" s="173"/>
      <c r="Z1374" s="176" t="s">
        <v>1309</v>
      </c>
      <c r="AA1374" s="173" t="s">
        <v>341</v>
      </c>
      <c r="AB1374" s="173">
        <v>10.74</v>
      </c>
      <c r="AC1374" s="173">
        <v>17</v>
      </c>
      <c r="AD1374" s="173">
        <v>221000</v>
      </c>
      <c r="AE1374" s="173"/>
      <c r="AF1374" s="173"/>
      <c r="AG1374" s="173"/>
      <c r="AH1374" s="173"/>
      <c r="AI1374" s="173"/>
      <c r="AJ1374" s="173">
        <v>221000</v>
      </c>
      <c r="AK1374" s="173"/>
      <c r="AL1374" s="173"/>
      <c r="AM1374" s="173"/>
      <c r="AN1374" s="173"/>
      <c r="AO1374" s="173">
        <v>1074</v>
      </c>
      <c r="AP1374" s="173"/>
      <c r="AQ1374" s="173"/>
      <c r="AR1374" s="173"/>
      <c r="AS1374" s="173" t="s">
        <v>467</v>
      </c>
      <c r="AT1374" s="173"/>
      <c r="AU1374" s="173"/>
      <c r="AV1374" s="173">
        <v>71.86</v>
      </c>
      <c r="AW1374" s="173" t="s">
        <v>8694</v>
      </c>
      <c r="AX1374" s="173" t="s">
        <v>8695</v>
      </c>
      <c r="AY1374" s="173">
        <v>43</v>
      </c>
      <c r="AZ1374" s="173">
        <v>17</v>
      </c>
      <c r="BA1374" s="173">
        <v>28.83</v>
      </c>
      <c r="BB1374" s="173">
        <v>25</v>
      </c>
      <c r="BC1374" s="173">
        <v>3</v>
      </c>
      <c r="BD1374" s="173">
        <v>2.0699999999999998</v>
      </c>
      <c r="BE1374" s="173">
        <f t="shared" si="284"/>
        <v>43.291341666666668</v>
      </c>
      <c r="BF1374" s="173">
        <f t="shared" si="285"/>
        <v>25.050575000000002</v>
      </c>
      <c r="BG1374" s="173" t="s">
        <v>47</v>
      </c>
      <c r="BH1374" s="173"/>
      <c r="BI1374" s="173"/>
      <c r="BJ1374" s="174"/>
      <c r="BK1374" s="525">
        <v>4305</v>
      </c>
      <c r="BL1374" s="526">
        <v>45551</v>
      </c>
      <c r="BM1374" s="173"/>
      <c r="BN1374" s="173"/>
      <c r="BO1374" s="173"/>
      <c r="BP1374" s="173"/>
      <c r="BQ1374" s="173"/>
      <c r="BR1374" s="173"/>
      <c r="BS1374" s="173"/>
      <c r="BT1374" s="529"/>
      <c r="BU1374" s="529"/>
      <c r="BV1374" s="529"/>
      <c r="BW1374" s="529"/>
      <c r="BX1374" s="529"/>
      <c r="BY1374" s="529"/>
      <c r="BZ1374" s="529"/>
      <c r="CA1374" s="529"/>
      <c r="CB1374" s="529"/>
      <c r="CC1374" s="529"/>
      <c r="CD1374" s="529"/>
      <c r="CE1374" s="529"/>
      <c r="CF1374" s="529"/>
      <c r="CG1374" s="529"/>
      <c r="CH1374" s="529"/>
      <c r="CI1374" s="529"/>
      <c r="CJ1374" s="529"/>
      <c r="CK1374" s="529"/>
      <c r="CL1374" s="529"/>
      <c r="CM1374" s="529"/>
      <c r="CN1374" s="529"/>
      <c r="CO1374" s="529"/>
      <c r="CP1374" s="529"/>
      <c r="CQ1374" s="529"/>
      <c r="CR1374" s="529"/>
      <c r="CS1374" s="529"/>
      <c r="CT1374" s="529"/>
      <c r="CU1374" s="529"/>
      <c r="CV1374" s="529"/>
      <c r="CW1374" s="529"/>
      <c r="CX1374" s="529"/>
      <c r="CY1374" s="529"/>
      <c r="CZ1374" s="529"/>
      <c r="DA1374" s="529"/>
      <c r="DB1374" s="529"/>
      <c r="DC1374" s="529"/>
      <c r="DD1374" s="529"/>
      <c r="DE1374" s="529"/>
      <c r="DF1374" s="529"/>
      <c r="DG1374" s="529"/>
      <c r="DH1374" s="529"/>
      <c r="DI1374" s="529"/>
      <c r="DJ1374" s="529"/>
      <c r="DK1374" s="529"/>
      <c r="DL1374" s="529"/>
      <c r="DM1374" s="529"/>
      <c r="DN1374" s="529"/>
      <c r="DO1374" s="529"/>
      <c r="DP1374" s="529"/>
      <c r="DQ1374" s="529"/>
      <c r="DR1374" s="529"/>
      <c r="DS1374" s="529"/>
      <c r="DT1374" s="529"/>
      <c r="DU1374" s="529"/>
      <c r="DV1374" s="529"/>
      <c r="DW1374" s="529"/>
      <c r="DX1374" s="529"/>
      <c r="DY1374" s="529"/>
      <c r="DZ1374" s="529"/>
      <c r="EA1374" s="529"/>
      <c r="EB1374" s="529"/>
      <c r="EC1374" s="529"/>
      <c r="ED1374" s="529"/>
      <c r="EE1374" s="529"/>
      <c r="EF1374" s="529"/>
      <c r="EG1374" s="529"/>
      <c r="EH1374" s="529"/>
      <c r="EI1374" s="529"/>
      <c r="EJ1374" s="529"/>
      <c r="EK1374" s="529"/>
      <c r="EL1374" s="529"/>
      <c r="EM1374" s="529"/>
      <c r="EN1374" s="529"/>
      <c r="EO1374" s="529"/>
      <c r="EP1374" s="529"/>
      <c r="EQ1374" s="529"/>
      <c r="ER1374" s="529"/>
      <c r="ES1374" s="529"/>
      <c r="ET1374" s="529"/>
      <c r="EU1374" s="529"/>
      <c r="EV1374" s="529"/>
      <c r="EW1374" s="529"/>
      <c r="EX1374" s="529"/>
      <c r="EY1374" s="529"/>
      <c r="EZ1374" s="529"/>
      <c r="FA1374" s="529"/>
      <c r="FB1374" s="529"/>
      <c r="FC1374" s="529"/>
      <c r="FD1374" s="529"/>
      <c r="FE1374" s="529"/>
      <c r="FF1374" s="529"/>
      <c r="FG1374" s="529"/>
      <c r="FH1374" s="529"/>
      <c r="FI1374" s="529"/>
      <c r="FJ1374" s="529"/>
      <c r="FK1374" s="529"/>
      <c r="FL1374" s="529"/>
      <c r="FM1374" s="529"/>
      <c r="FN1374" s="529"/>
      <c r="FO1374" s="529"/>
      <c r="FP1374" s="529"/>
      <c r="FQ1374" s="529"/>
      <c r="FR1374" s="529"/>
      <c r="FS1374" s="529"/>
      <c r="FT1374" s="529"/>
      <c r="FU1374" s="529"/>
      <c r="FV1374" s="529"/>
      <c r="FW1374" s="529"/>
      <c r="FX1374" s="529"/>
      <c r="FY1374" s="529"/>
      <c r="FZ1374" s="529"/>
      <c r="GA1374" s="529"/>
      <c r="GB1374" s="529"/>
      <c r="GC1374" s="529"/>
      <c r="GD1374" s="529"/>
      <c r="GE1374" s="529"/>
      <c r="GF1374" s="529"/>
      <c r="GG1374" s="529"/>
      <c r="GH1374" s="529"/>
      <c r="GI1374" s="529"/>
      <c r="GJ1374" s="529"/>
      <c r="GK1374" s="529"/>
      <c r="GL1374" s="529"/>
      <c r="GM1374" s="529"/>
      <c r="GN1374" s="529"/>
      <c r="GO1374" s="529"/>
      <c r="GP1374" s="529"/>
      <c r="GQ1374" s="529"/>
      <c r="GR1374" s="529"/>
      <c r="GS1374" s="529"/>
      <c r="GT1374" s="529"/>
      <c r="GU1374" s="529"/>
      <c r="GV1374" s="529"/>
      <c r="GW1374" s="529"/>
      <c r="GX1374" s="529"/>
      <c r="GY1374" s="529"/>
      <c r="GZ1374" s="529"/>
      <c r="HA1374" s="529"/>
      <c r="HB1374" s="529"/>
      <c r="HC1374" s="529"/>
      <c r="HD1374" s="529"/>
      <c r="HE1374" s="529"/>
      <c r="HF1374" s="529"/>
      <c r="HG1374" s="529"/>
      <c r="HH1374" s="529"/>
      <c r="HI1374" s="529"/>
      <c r="HJ1374" s="529"/>
      <c r="HK1374" s="529"/>
      <c r="HL1374" s="529"/>
      <c r="HM1374" s="529"/>
      <c r="HN1374" s="529"/>
      <c r="HO1374" s="529"/>
      <c r="HP1374" s="529"/>
      <c r="HQ1374" s="529"/>
      <c r="HR1374" s="529"/>
      <c r="HS1374" s="529"/>
      <c r="HT1374" s="529"/>
      <c r="HU1374" s="529"/>
      <c r="HV1374" s="529"/>
      <c r="HW1374" s="529"/>
      <c r="HX1374" s="529"/>
      <c r="HY1374" s="529"/>
      <c r="HZ1374" s="529"/>
      <c r="IA1374" s="529"/>
      <c r="IB1374" s="529"/>
      <c r="IC1374" s="529"/>
      <c r="ID1374" s="529"/>
      <c r="IE1374" s="529"/>
      <c r="IF1374" s="529"/>
      <c r="IG1374" s="529"/>
      <c r="IH1374" s="529"/>
      <c r="II1374" s="529"/>
      <c r="IJ1374" s="529"/>
      <c r="IK1374" s="529"/>
      <c r="IL1374" s="529"/>
      <c r="IM1374" s="529"/>
      <c r="IN1374" s="529"/>
      <c r="IO1374" s="529"/>
      <c r="IP1374" s="529"/>
      <c r="IQ1374" s="529"/>
      <c r="IR1374" s="529"/>
      <c r="IS1374" s="529"/>
      <c r="IT1374" s="529"/>
      <c r="IU1374" s="529"/>
      <c r="IV1374" s="529"/>
      <c r="IW1374" s="529"/>
      <c r="IX1374" s="529"/>
      <c r="IY1374" s="529"/>
      <c r="IZ1374" s="529"/>
      <c r="JA1374" s="529"/>
      <c r="JB1374" s="529"/>
      <c r="JC1374" s="529"/>
      <c r="JD1374" s="529"/>
      <c r="JE1374" s="529"/>
      <c r="JF1374" s="529"/>
      <c r="JG1374" s="529"/>
      <c r="JH1374" s="529"/>
    </row>
    <row r="1375" spans="1:268" s="3" customFormat="1" ht="54.75" customHeight="1" thickBot="1" x14ac:dyDescent="0.3">
      <c r="A1375" s="178"/>
      <c r="B1375" s="178" t="s">
        <v>8682</v>
      </c>
      <c r="C1375" s="178">
        <v>11120101</v>
      </c>
      <c r="D1375" s="179">
        <v>43720</v>
      </c>
      <c r="E1375" s="179">
        <v>43720</v>
      </c>
      <c r="F1375" s="179">
        <v>46642</v>
      </c>
      <c r="G1375" s="178"/>
      <c r="H1375" s="178" t="s">
        <v>488</v>
      </c>
      <c r="I1375" s="178"/>
      <c r="J1375" s="178" t="s">
        <v>8166</v>
      </c>
      <c r="K1375" s="178" t="s">
        <v>73</v>
      </c>
      <c r="L1375" s="178" t="s">
        <v>8691</v>
      </c>
      <c r="M1375" s="178" t="s">
        <v>89</v>
      </c>
      <c r="N1375" s="178" t="s">
        <v>89</v>
      </c>
      <c r="O1375" s="178" t="s">
        <v>72</v>
      </c>
      <c r="P1375" s="180" t="s">
        <v>8683</v>
      </c>
      <c r="Q1375" s="178" t="s">
        <v>8684</v>
      </c>
      <c r="R1375" s="178" t="s">
        <v>89</v>
      </c>
      <c r="S1375" s="178" t="s">
        <v>89</v>
      </c>
      <c r="T1375" s="178" t="s">
        <v>72</v>
      </c>
      <c r="U1375" s="180" t="s">
        <v>8683</v>
      </c>
      <c r="V1375" s="178" t="s">
        <v>8684</v>
      </c>
      <c r="W1375" s="178" t="s">
        <v>8687</v>
      </c>
      <c r="X1375" s="178"/>
      <c r="Y1375" s="178"/>
      <c r="Z1375" s="181" t="s">
        <v>1309</v>
      </c>
      <c r="AA1375" s="178" t="s">
        <v>7815</v>
      </c>
      <c r="AB1375" s="178"/>
      <c r="AC1375" s="178"/>
      <c r="AD1375" s="178"/>
      <c r="AE1375" s="178"/>
      <c r="AF1375" s="178"/>
      <c r="AG1375" s="178"/>
      <c r="AH1375" s="178"/>
      <c r="AI1375" s="178"/>
      <c r="AJ1375" s="178"/>
      <c r="AK1375" s="178"/>
      <c r="AL1375" s="178"/>
      <c r="AM1375" s="178"/>
      <c r="AN1375" s="178"/>
      <c r="AO1375" s="178"/>
      <c r="AP1375" s="178"/>
      <c r="AQ1375" s="178"/>
      <c r="AR1375" s="178"/>
      <c r="AS1375" s="178" t="s">
        <v>8688</v>
      </c>
      <c r="AT1375" s="178"/>
      <c r="AU1375" s="178"/>
      <c r="AV1375" s="178"/>
      <c r="AW1375" s="178" t="s">
        <v>8696</v>
      </c>
      <c r="AX1375" s="178" t="s">
        <v>8697</v>
      </c>
      <c r="AY1375" s="178">
        <v>43</v>
      </c>
      <c r="AZ1375" s="178">
        <v>17</v>
      </c>
      <c r="BA1375" s="178">
        <v>27.68</v>
      </c>
      <c r="BB1375" s="178">
        <v>25</v>
      </c>
      <c r="BC1375" s="178">
        <v>2</v>
      </c>
      <c r="BD1375" s="178">
        <v>25.89</v>
      </c>
      <c r="BE1375" s="178">
        <f t="shared" si="284"/>
        <v>43.291022222222217</v>
      </c>
      <c r="BF1375" s="180">
        <f t="shared" si="285"/>
        <v>25.040525000000002</v>
      </c>
      <c r="BG1375" s="178" t="s">
        <v>47</v>
      </c>
      <c r="BH1375" s="178"/>
      <c r="BI1375" s="178"/>
      <c r="BJ1375" s="179"/>
      <c r="BK1375" s="178">
        <v>4305</v>
      </c>
      <c r="BL1375" s="179">
        <v>45551</v>
      </c>
      <c r="BM1375" s="178"/>
      <c r="BN1375" s="178"/>
      <c r="BO1375" s="178"/>
      <c r="BP1375" s="178"/>
      <c r="BQ1375" s="178"/>
      <c r="BR1375" s="178"/>
      <c r="BS1375" s="178"/>
      <c r="BT1375" s="529"/>
      <c r="BU1375" s="529"/>
      <c r="BV1375" s="529"/>
      <c r="BW1375" s="529"/>
      <c r="BX1375" s="529"/>
      <c r="BY1375" s="529"/>
      <c r="BZ1375" s="529"/>
      <c r="CA1375" s="529"/>
      <c r="CB1375" s="529"/>
      <c r="CC1375" s="529"/>
      <c r="CD1375" s="529"/>
      <c r="CE1375" s="529"/>
      <c r="CF1375" s="529"/>
      <c r="CG1375" s="529"/>
      <c r="CH1375" s="529"/>
      <c r="CI1375" s="529"/>
      <c r="CJ1375" s="529"/>
      <c r="CK1375" s="529"/>
      <c r="CL1375" s="529"/>
      <c r="CM1375" s="529"/>
      <c r="CN1375" s="529"/>
      <c r="CO1375" s="529"/>
      <c r="CP1375" s="529"/>
      <c r="CQ1375" s="529"/>
      <c r="CR1375" s="529"/>
      <c r="CS1375" s="529"/>
      <c r="CT1375" s="529"/>
      <c r="CU1375" s="529"/>
      <c r="CV1375" s="529"/>
      <c r="CW1375" s="529"/>
      <c r="CX1375" s="529"/>
      <c r="CY1375" s="529"/>
      <c r="CZ1375" s="529"/>
      <c r="DA1375" s="529"/>
      <c r="DB1375" s="529"/>
      <c r="DC1375" s="529"/>
      <c r="DD1375" s="529"/>
      <c r="DE1375" s="529"/>
      <c r="DF1375" s="529"/>
      <c r="DG1375" s="529"/>
      <c r="DH1375" s="529"/>
      <c r="DI1375" s="529"/>
      <c r="DJ1375" s="529"/>
      <c r="DK1375" s="529"/>
      <c r="DL1375" s="529"/>
      <c r="DM1375" s="529"/>
      <c r="DN1375" s="529"/>
      <c r="DO1375" s="529"/>
      <c r="DP1375" s="529"/>
      <c r="DQ1375" s="529"/>
      <c r="DR1375" s="529"/>
      <c r="DS1375" s="529"/>
      <c r="DT1375" s="529"/>
      <c r="DU1375" s="529"/>
      <c r="DV1375" s="529"/>
      <c r="DW1375" s="529"/>
      <c r="DX1375" s="529"/>
      <c r="DY1375" s="529"/>
      <c r="DZ1375" s="529"/>
      <c r="EA1375" s="529"/>
      <c r="EB1375" s="529"/>
      <c r="EC1375" s="529"/>
      <c r="ED1375" s="529"/>
      <c r="EE1375" s="529"/>
      <c r="EF1375" s="529"/>
      <c r="EG1375" s="529"/>
      <c r="EH1375" s="529"/>
      <c r="EI1375" s="529"/>
      <c r="EJ1375" s="529"/>
      <c r="EK1375" s="529"/>
      <c r="EL1375" s="529"/>
      <c r="EM1375" s="529"/>
      <c r="EN1375" s="529"/>
      <c r="EO1375" s="529"/>
      <c r="EP1375" s="529"/>
      <c r="EQ1375" s="529"/>
      <c r="ER1375" s="529"/>
      <c r="ES1375" s="529"/>
      <c r="ET1375" s="529"/>
      <c r="EU1375" s="529"/>
      <c r="EV1375" s="529"/>
      <c r="EW1375" s="529"/>
      <c r="EX1375" s="529"/>
      <c r="EY1375" s="529"/>
      <c r="EZ1375" s="529"/>
      <c r="FA1375" s="529"/>
      <c r="FB1375" s="529"/>
      <c r="FC1375" s="529"/>
      <c r="FD1375" s="529"/>
      <c r="FE1375" s="529"/>
      <c r="FF1375" s="529"/>
      <c r="FG1375" s="529"/>
      <c r="FH1375" s="529"/>
      <c r="FI1375" s="529"/>
      <c r="FJ1375" s="529"/>
      <c r="FK1375" s="529"/>
      <c r="FL1375" s="529"/>
      <c r="FM1375" s="529"/>
      <c r="FN1375" s="529"/>
      <c r="FO1375" s="529"/>
      <c r="FP1375" s="529"/>
      <c r="FQ1375" s="529"/>
      <c r="FR1375" s="529"/>
      <c r="FS1375" s="529"/>
      <c r="FT1375" s="529"/>
      <c r="FU1375" s="529"/>
      <c r="FV1375" s="529"/>
      <c r="FW1375" s="529"/>
      <c r="FX1375" s="529"/>
      <c r="FY1375" s="529"/>
      <c r="FZ1375" s="529"/>
      <c r="GA1375" s="529"/>
      <c r="GB1375" s="529"/>
      <c r="GC1375" s="529"/>
      <c r="GD1375" s="529"/>
      <c r="GE1375" s="529"/>
      <c r="GF1375" s="529"/>
      <c r="GG1375" s="529"/>
      <c r="GH1375" s="529"/>
      <c r="GI1375" s="529"/>
      <c r="GJ1375" s="529"/>
      <c r="GK1375" s="529"/>
      <c r="GL1375" s="529"/>
      <c r="GM1375" s="529"/>
      <c r="GN1375" s="529"/>
      <c r="GO1375" s="529"/>
      <c r="GP1375" s="529"/>
      <c r="GQ1375" s="529"/>
      <c r="GR1375" s="529"/>
      <c r="GS1375" s="529"/>
      <c r="GT1375" s="529"/>
      <c r="GU1375" s="529"/>
      <c r="GV1375" s="529"/>
      <c r="GW1375" s="529"/>
      <c r="GX1375" s="529"/>
      <c r="GY1375" s="529"/>
      <c r="GZ1375" s="529"/>
      <c r="HA1375" s="529"/>
      <c r="HB1375" s="529"/>
      <c r="HC1375" s="529"/>
      <c r="HD1375" s="529"/>
      <c r="HE1375" s="529"/>
      <c r="HF1375" s="529"/>
      <c r="HG1375" s="529"/>
      <c r="HH1375" s="529"/>
      <c r="HI1375" s="529"/>
      <c r="HJ1375" s="529"/>
      <c r="HK1375" s="529"/>
      <c r="HL1375" s="529"/>
      <c r="HM1375" s="529"/>
      <c r="HN1375" s="529"/>
      <c r="HO1375" s="529"/>
      <c r="HP1375" s="529"/>
      <c r="HQ1375" s="529"/>
      <c r="HR1375" s="529"/>
      <c r="HS1375" s="529"/>
      <c r="HT1375" s="529"/>
      <c r="HU1375" s="529"/>
      <c r="HV1375" s="529"/>
      <c r="HW1375" s="529"/>
      <c r="HX1375" s="529"/>
      <c r="HY1375" s="529"/>
      <c r="HZ1375" s="529"/>
      <c r="IA1375" s="529"/>
      <c r="IB1375" s="529"/>
      <c r="IC1375" s="529"/>
      <c r="ID1375" s="529"/>
      <c r="IE1375" s="529"/>
      <c r="IF1375" s="529"/>
      <c r="IG1375" s="529"/>
      <c r="IH1375" s="529"/>
      <c r="II1375" s="529"/>
      <c r="IJ1375" s="529"/>
      <c r="IK1375" s="529"/>
      <c r="IL1375" s="529"/>
      <c r="IM1375" s="529"/>
      <c r="IN1375" s="529"/>
      <c r="IO1375" s="529"/>
      <c r="IP1375" s="529"/>
      <c r="IQ1375" s="529"/>
      <c r="IR1375" s="529"/>
      <c r="IS1375" s="529"/>
      <c r="IT1375" s="529"/>
      <c r="IU1375" s="529"/>
      <c r="IV1375" s="529"/>
      <c r="IW1375" s="529"/>
      <c r="IX1375" s="529"/>
      <c r="IY1375" s="529"/>
      <c r="IZ1375" s="529"/>
      <c r="JA1375" s="529"/>
      <c r="JB1375" s="529"/>
      <c r="JC1375" s="529"/>
      <c r="JD1375" s="529"/>
      <c r="JE1375" s="529"/>
      <c r="JF1375" s="529"/>
      <c r="JG1375" s="529"/>
      <c r="JH1375" s="529"/>
    </row>
    <row r="1376" spans="1:268" s="3" customFormat="1" ht="54.75" customHeight="1" x14ac:dyDescent="0.25">
      <c r="A1376" s="1" t="s">
        <v>3387</v>
      </c>
      <c r="B1376" s="173" t="s">
        <v>8698</v>
      </c>
      <c r="C1376" s="1">
        <v>11160152</v>
      </c>
      <c r="D1376" s="7">
        <v>43706</v>
      </c>
      <c r="E1376" s="7">
        <v>43706</v>
      </c>
      <c r="F1376" s="7">
        <v>48258</v>
      </c>
      <c r="G1376" s="1"/>
      <c r="H1376" s="1" t="s">
        <v>932</v>
      </c>
      <c r="I1376" s="1"/>
      <c r="J1376" s="1" t="s">
        <v>8048</v>
      </c>
      <c r="K1376" s="1" t="s">
        <v>462</v>
      </c>
      <c r="L1376" s="1" t="s">
        <v>8699</v>
      </c>
      <c r="M1376" s="1" t="s">
        <v>258</v>
      </c>
      <c r="N1376" s="1" t="s">
        <v>101</v>
      </c>
      <c r="O1376" s="1" t="s">
        <v>92</v>
      </c>
      <c r="P1376" s="6" t="s">
        <v>8700</v>
      </c>
      <c r="Q1376" s="1" t="s">
        <v>8701</v>
      </c>
      <c r="R1376" s="1" t="s">
        <v>258</v>
      </c>
      <c r="S1376" s="1" t="s">
        <v>101</v>
      </c>
      <c r="T1376" s="1" t="s">
        <v>92</v>
      </c>
      <c r="U1376" s="6" t="s">
        <v>8700</v>
      </c>
      <c r="V1376" s="1" t="s">
        <v>8702</v>
      </c>
      <c r="W1376" s="1" t="s">
        <v>1667</v>
      </c>
      <c r="X1376" s="1"/>
      <c r="Y1376" s="1"/>
      <c r="Z1376" s="9" t="s">
        <v>467</v>
      </c>
      <c r="AA1376" s="1" t="s">
        <v>359</v>
      </c>
      <c r="AB1376" s="1">
        <v>0.41099999999999998</v>
      </c>
      <c r="AC1376" s="1">
        <v>25</v>
      </c>
      <c r="AD1376" s="1">
        <v>394200</v>
      </c>
      <c r="AE1376" s="1"/>
      <c r="AF1376" s="1"/>
      <c r="AG1376" s="1"/>
      <c r="AH1376" s="1"/>
      <c r="AI1376" s="1"/>
      <c r="AJ1376" s="1"/>
      <c r="AK1376" s="1"/>
      <c r="AL1376" s="1">
        <v>394200</v>
      </c>
      <c r="AM1376" s="1"/>
      <c r="AN1376" s="1"/>
      <c r="AO1376" s="1">
        <v>42</v>
      </c>
      <c r="AP1376" s="1"/>
      <c r="AQ1376" s="1"/>
      <c r="AR1376" s="1"/>
      <c r="AS1376" s="1" t="s">
        <v>8704</v>
      </c>
      <c r="AT1376" s="1"/>
      <c r="AU1376" s="1"/>
      <c r="AV1376" s="1">
        <v>575.12</v>
      </c>
      <c r="AW1376" s="1" t="s">
        <v>8706</v>
      </c>
      <c r="AX1376" s="1" t="s">
        <v>8707</v>
      </c>
      <c r="AY1376" s="1">
        <v>43</v>
      </c>
      <c r="AZ1376" s="1">
        <v>14</v>
      </c>
      <c r="BA1376" s="1">
        <v>23.04</v>
      </c>
      <c r="BB1376" s="1">
        <v>22</v>
      </c>
      <c r="BC1376" s="1">
        <v>57</v>
      </c>
      <c r="BD1376" s="1">
        <v>34.799999999999997</v>
      </c>
      <c r="BE1376" s="1">
        <f t="shared" si="284"/>
        <v>43.239733333333334</v>
      </c>
      <c r="BF1376" s="6">
        <f t="shared" si="285"/>
        <v>22.959666666666667</v>
      </c>
      <c r="BG1376" s="1" t="s">
        <v>38</v>
      </c>
      <c r="BH1376" s="1"/>
      <c r="BI1376" s="1"/>
      <c r="BJ1376" s="7"/>
      <c r="BK1376" s="1"/>
      <c r="BL1376" s="7"/>
      <c r="BM1376" s="1"/>
      <c r="BN1376" s="1"/>
      <c r="BO1376" s="1"/>
      <c r="BP1376" s="1"/>
      <c r="BQ1376" s="1"/>
      <c r="BR1376" s="1"/>
      <c r="BS1376" s="1" t="s">
        <v>8728</v>
      </c>
      <c r="BT1376" s="529"/>
      <c r="BU1376" s="529"/>
      <c r="BV1376" s="529"/>
      <c r="BW1376" s="529"/>
      <c r="BX1376" s="529"/>
      <c r="BY1376" s="529"/>
      <c r="BZ1376" s="529"/>
      <c r="CA1376" s="529"/>
      <c r="CB1376" s="529"/>
      <c r="CC1376" s="529"/>
      <c r="CD1376" s="529"/>
      <c r="CE1376" s="529"/>
      <c r="CF1376" s="529"/>
      <c r="CG1376" s="529"/>
      <c r="CH1376" s="529"/>
      <c r="CI1376" s="529"/>
      <c r="CJ1376" s="529"/>
      <c r="CK1376" s="529"/>
      <c r="CL1376" s="529"/>
      <c r="CM1376" s="529"/>
      <c r="CN1376" s="529"/>
      <c r="CO1376" s="529"/>
      <c r="CP1376" s="529"/>
      <c r="CQ1376" s="529"/>
      <c r="CR1376" s="529"/>
      <c r="CS1376" s="529"/>
      <c r="CT1376" s="529"/>
      <c r="CU1376" s="529"/>
      <c r="CV1376" s="529"/>
      <c r="CW1376" s="529"/>
      <c r="CX1376" s="529"/>
      <c r="CY1376" s="529"/>
      <c r="CZ1376" s="529"/>
      <c r="DA1376" s="529"/>
      <c r="DB1376" s="529"/>
      <c r="DC1376" s="529"/>
      <c r="DD1376" s="529"/>
      <c r="DE1376" s="529"/>
      <c r="DF1376" s="529"/>
      <c r="DG1376" s="529"/>
      <c r="DH1376" s="529"/>
      <c r="DI1376" s="529"/>
      <c r="DJ1376" s="529"/>
      <c r="DK1376" s="529"/>
      <c r="DL1376" s="529"/>
      <c r="DM1376" s="529"/>
      <c r="DN1376" s="529"/>
      <c r="DO1376" s="529"/>
      <c r="DP1376" s="529"/>
      <c r="DQ1376" s="529"/>
      <c r="DR1376" s="529"/>
      <c r="DS1376" s="529"/>
      <c r="DT1376" s="529"/>
      <c r="DU1376" s="529"/>
      <c r="DV1376" s="529"/>
      <c r="DW1376" s="529"/>
      <c r="DX1376" s="529"/>
      <c r="DY1376" s="529"/>
      <c r="DZ1376" s="529"/>
      <c r="EA1376" s="529"/>
      <c r="EB1376" s="529"/>
      <c r="EC1376" s="529"/>
      <c r="ED1376" s="529"/>
      <c r="EE1376" s="529"/>
      <c r="EF1376" s="529"/>
      <c r="EG1376" s="529"/>
      <c r="EH1376" s="529"/>
      <c r="EI1376" s="529"/>
      <c r="EJ1376" s="529"/>
      <c r="EK1376" s="529"/>
      <c r="EL1376" s="529"/>
      <c r="EM1376" s="529"/>
      <c r="EN1376" s="529"/>
      <c r="EO1376" s="529"/>
      <c r="EP1376" s="529"/>
      <c r="EQ1376" s="529"/>
      <c r="ER1376" s="529"/>
      <c r="ES1376" s="529"/>
      <c r="ET1376" s="529"/>
      <c r="EU1376" s="529"/>
      <c r="EV1376" s="529"/>
      <c r="EW1376" s="529"/>
      <c r="EX1376" s="529"/>
      <c r="EY1376" s="529"/>
      <c r="EZ1376" s="529"/>
      <c r="FA1376" s="529"/>
      <c r="FB1376" s="529"/>
      <c r="FC1376" s="529"/>
      <c r="FD1376" s="529"/>
      <c r="FE1376" s="529"/>
      <c r="FF1376" s="529"/>
      <c r="FG1376" s="529"/>
      <c r="FH1376" s="529"/>
      <c r="FI1376" s="529"/>
      <c r="FJ1376" s="529"/>
      <c r="FK1376" s="529"/>
      <c r="FL1376" s="529"/>
      <c r="FM1376" s="529"/>
      <c r="FN1376" s="529"/>
      <c r="FO1376" s="529"/>
      <c r="FP1376" s="529"/>
      <c r="FQ1376" s="529"/>
      <c r="FR1376" s="529"/>
      <c r="FS1376" s="529"/>
      <c r="FT1376" s="529"/>
      <c r="FU1376" s="529"/>
      <c r="FV1376" s="529"/>
      <c r="FW1376" s="529"/>
      <c r="FX1376" s="529"/>
      <c r="FY1376" s="529"/>
      <c r="FZ1376" s="529"/>
      <c r="GA1376" s="529"/>
      <c r="GB1376" s="529"/>
      <c r="GC1376" s="529"/>
      <c r="GD1376" s="529"/>
      <c r="GE1376" s="529"/>
      <c r="GF1376" s="529"/>
      <c r="GG1376" s="529"/>
      <c r="GH1376" s="529"/>
      <c r="GI1376" s="529"/>
      <c r="GJ1376" s="529"/>
      <c r="GK1376" s="529"/>
      <c r="GL1376" s="529"/>
      <c r="GM1376" s="529"/>
      <c r="GN1376" s="529"/>
      <c r="GO1376" s="529"/>
      <c r="GP1376" s="529"/>
      <c r="GQ1376" s="529"/>
      <c r="GR1376" s="529"/>
      <c r="GS1376" s="529"/>
      <c r="GT1376" s="529"/>
      <c r="GU1376" s="529"/>
      <c r="GV1376" s="529"/>
      <c r="GW1376" s="529"/>
      <c r="GX1376" s="529"/>
      <c r="GY1376" s="529"/>
      <c r="GZ1376" s="529"/>
      <c r="HA1376" s="529"/>
      <c r="HB1376" s="529"/>
      <c r="HC1376" s="529"/>
      <c r="HD1376" s="529"/>
      <c r="HE1376" s="529"/>
      <c r="HF1376" s="529"/>
      <c r="HG1376" s="529"/>
      <c r="HH1376" s="529"/>
      <c r="HI1376" s="529"/>
      <c r="HJ1376" s="529"/>
      <c r="HK1376" s="529"/>
      <c r="HL1376" s="529"/>
      <c r="HM1376" s="529"/>
      <c r="HN1376" s="529"/>
      <c r="HO1376" s="529"/>
      <c r="HP1376" s="529"/>
      <c r="HQ1376" s="529"/>
      <c r="HR1376" s="529"/>
      <c r="HS1376" s="529"/>
      <c r="HT1376" s="529"/>
      <c r="HU1376" s="529"/>
      <c r="HV1376" s="529"/>
      <c r="HW1376" s="529"/>
      <c r="HX1376" s="529"/>
      <c r="HY1376" s="529"/>
      <c r="HZ1376" s="529"/>
      <c r="IA1376" s="529"/>
      <c r="IB1376" s="529"/>
      <c r="IC1376" s="529"/>
      <c r="ID1376" s="529"/>
      <c r="IE1376" s="529"/>
      <c r="IF1376" s="529"/>
      <c r="IG1376" s="529"/>
      <c r="IH1376" s="529"/>
      <c r="II1376" s="529"/>
      <c r="IJ1376" s="529"/>
      <c r="IK1376" s="529"/>
      <c r="IL1376" s="529"/>
      <c r="IM1376" s="529"/>
      <c r="IN1376" s="529"/>
      <c r="IO1376" s="529"/>
      <c r="IP1376" s="529"/>
      <c r="IQ1376" s="529"/>
      <c r="IR1376" s="529"/>
      <c r="IS1376" s="529"/>
      <c r="IT1376" s="529"/>
      <c r="IU1376" s="529"/>
      <c r="IV1376" s="529"/>
      <c r="IW1376" s="529"/>
      <c r="IX1376" s="529"/>
      <c r="IY1376" s="529"/>
      <c r="IZ1376" s="529"/>
      <c r="JA1376" s="529"/>
      <c r="JB1376" s="529"/>
      <c r="JC1376" s="529"/>
      <c r="JD1376" s="529"/>
      <c r="JE1376" s="529"/>
      <c r="JF1376" s="529"/>
      <c r="JG1376" s="529"/>
      <c r="JH1376" s="529"/>
    </row>
    <row r="1377" spans="1:268" s="3" customFormat="1" ht="54.75" customHeight="1" x14ac:dyDescent="0.25">
      <c r="A1377" s="1"/>
      <c r="B1377" s="1" t="s">
        <v>8698</v>
      </c>
      <c r="C1377" s="1">
        <v>11160152</v>
      </c>
      <c r="D1377" s="7">
        <v>43706</v>
      </c>
      <c r="E1377" s="7">
        <v>43706</v>
      </c>
      <c r="F1377" s="7">
        <v>48258</v>
      </c>
      <c r="G1377" s="1"/>
      <c r="H1377" s="1" t="s">
        <v>2609</v>
      </c>
      <c r="I1377" s="1"/>
      <c r="J1377" s="1" t="s">
        <v>8048</v>
      </c>
      <c r="K1377" s="1" t="s">
        <v>462</v>
      </c>
      <c r="L1377" s="1" t="s">
        <v>8699</v>
      </c>
      <c r="M1377" s="1" t="s">
        <v>258</v>
      </c>
      <c r="N1377" s="1" t="s">
        <v>101</v>
      </c>
      <c r="O1377" s="1" t="s">
        <v>92</v>
      </c>
      <c r="P1377" s="6" t="s">
        <v>8700</v>
      </c>
      <c r="Q1377" s="1" t="s">
        <v>8703</v>
      </c>
      <c r="R1377" s="1" t="s">
        <v>258</v>
      </c>
      <c r="S1377" s="1" t="s">
        <v>101</v>
      </c>
      <c r="T1377" s="1" t="s">
        <v>92</v>
      </c>
      <c r="U1377" s="6" t="s">
        <v>8700</v>
      </c>
      <c r="V1377" s="1" t="s">
        <v>8702</v>
      </c>
      <c r="W1377" s="1" t="s">
        <v>1667</v>
      </c>
      <c r="X1377" s="1"/>
      <c r="Y1377" s="1"/>
      <c r="Z1377" s="9" t="s">
        <v>467</v>
      </c>
      <c r="AA1377" s="1" t="s">
        <v>359</v>
      </c>
      <c r="AB1377" s="1">
        <v>0.29499999999999998</v>
      </c>
      <c r="AC1377" s="1">
        <v>25</v>
      </c>
      <c r="AD1377" s="1">
        <v>394200</v>
      </c>
      <c r="AE1377" s="1"/>
      <c r="AF1377" s="1"/>
      <c r="AG1377" s="1"/>
      <c r="AH1377" s="1"/>
      <c r="AI1377" s="1"/>
      <c r="AJ1377" s="1"/>
      <c r="AK1377" s="1"/>
      <c r="AL1377" s="1">
        <v>394200</v>
      </c>
      <c r="AM1377" s="1"/>
      <c r="AN1377" s="1"/>
      <c r="AO1377" s="1">
        <v>30</v>
      </c>
      <c r="AP1377" s="1"/>
      <c r="AQ1377" s="1"/>
      <c r="AR1377" s="1"/>
      <c r="AS1377" s="1" t="s">
        <v>8705</v>
      </c>
      <c r="AT1377" s="1"/>
      <c r="AU1377" s="1"/>
      <c r="AV1377" s="1">
        <v>582.05999999999995</v>
      </c>
      <c r="AW1377" s="1" t="s">
        <v>8708</v>
      </c>
      <c r="AX1377" s="1" t="s">
        <v>8709</v>
      </c>
      <c r="AY1377" s="1">
        <v>43</v>
      </c>
      <c r="AZ1377" s="1">
        <v>14</v>
      </c>
      <c r="BA1377" s="1">
        <v>29.23</v>
      </c>
      <c r="BB1377" s="1">
        <v>22</v>
      </c>
      <c r="BC1377" s="1">
        <v>57</v>
      </c>
      <c r="BD1377" s="1">
        <v>57.18</v>
      </c>
      <c r="BE1377" s="1">
        <f t="shared" si="284"/>
        <v>43.241452777777781</v>
      </c>
      <c r="BF1377" s="6">
        <f t="shared" si="285"/>
        <v>22.965883333333334</v>
      </c>
      <c r="BG1377" s="1" t="s">
        <v>38</v>
      </c>
      <c r="BH1377" s="1"/>
      <c r="BI1377" s="1"/>
      <c r="BJ1377" s="7"/>
      <c r="BK1377" s="1"/>
      <c r="BL1377" s="7"/>
      <c r="BM1377" s="1"/>
      <c r="BN1377" s="1"/>
      <c r="BO1377" s="1"/>
      <c r="BP1377" s="1"/>
      <c r="BQ1377" s="1"/>
      <c r="BR1377" s="1"/>
      <c r="BS1377" s="1"/>
      <c r="BT1377" s="529"/>
      <c r="BU1377" s="529"/>
      <c r="BV1377" s="529"/>
      <c r="BW1377" s="529"/>
      <c r="BX1377" s="529"/>
      <c r="BY1377" s="529"/>
      <c r="BZ1377" s="529"/>
      <c r="CA1377" s="529"/>
      <c r="CB1377" s="529"/>
      <c r="CC1377" s="529"/>
      <c r="CD1377" s="529"/>
      <c r="CE1377" s="529"/>
      <c r="CF1377" s="529"/>
      <c r="CG1377" s="529"/>
      <c r="CH1377" s="529"/>
      <c r="CI1377" s="529"/>
      <c r="CJ1377" s="529"/>
      <c r="CK1377" s="529"/>
      <c r="CL1377" s="529"/>
      <c r="CM1377" s="529"/>
      <c r="CN1377" s="529"/>
      <c r="CO1377" s="529"/>
      <c r="CP1377" s="529"/>
      <c r="CQ1377" s="529"/>
      <c r="CR1377" s="529"/>
      <c r="CS1377" s="529"/>
      <c r="CT1377" s="529"/>
      <c r="CU1377" s="529"/>
      <c r="CV1377" s="529"/>
      <c r="CW1377" s="529"/>
      <c r="CX1377" s="529"/>
      <c r="CY1377" s="529"/>
      <c r="CZ1377" s="529"/>
      <c r="DA1377" s="529"/>
      <c r="DB1377" s="529"/>
      <c r="DC1377" s="529"/>
      <c r="DD1377" s="529"/>
      <c r="DE1377" s="529"/>
      <c r="DF1377" s="529"/>
      <c r="DG1377" s="529"/>
      <c r="DH1377" s="529"/>
      <c r="DI1377" s="529"/>
      <c r="DJ1377" s="529"/>
      <c r="DK1377" s="529"/>
      <c r="DL1377" s="529"/>
      <c r="DM1377" s="529"/>
      <c r="DN1377" s="529"/>
      <c r="DO1377" s="529"/>
      <c r="DP1377" s="529"/>
      <c r="DQ1377" s="529"/>
      <c r="DR1377" s="529"/>
      <c r="DS1377" s="529"/>
      <c r="DT1377" s="529"/>
      <c r="DU1377" s="529"/>
      <c r="DV1377" s="529"/>
      <c r="DW1377" s="529"/>
      <c r="DX1377" s="529"/>
      <c r="DY1377" s="529"/>
      <c r="DZ1377" s="529"/>
      <c r="EA1377" s="529"/>
      <c r="EB1377" s="529"/>
      <c r="EC1377" s="529"/>
      <c r="ED1377" s="529"/>
      <c r="EE1377" s="529"/>
      <c r="EF1377" s="529"/>
      <c r="EG1377" s="529"/>
      <c r="EH1377" s="529"/>
      <c r="EI1377" s="529"/>
      <c r="EJ1377" s="529"/>
      <c r="EK1377" s="529"/>
      <c r="EL1377" s="529"/>
      <c r="EM1377" s="529"/>
      <c r="EN1377" s="529"/>
      <c r="EO1377" s="529"/>
      <c r="EP1377" s="529"/>
      <c r="EQ1377" s="529"/>
      <c r="ER1377" s="529"/>
      <c r="ES1377" s="529"/>
      <c r="ET1377" s="529"/>
      <c r="EU1377" s="529"/>
      <c r="EV1377" s="529"/>
      <c r="EW1377" s="529"/>
      <c r="EX1377" s="529"/>
      <c r="EY1377" s="529"/>
      <c r="EZ1377" s="529"/>
      <c r="FA1377" s="529"/>
      <c r="FB1377" s="529"/>
      <c r="FC1377" s="529"/>
      <c r="FD1377" s="529"/>
      <c r="FE1377" s="529"/>
      <c r="FF1377" s="529"/>
      <c r="FG1377" s="529"/>
      <c r="FH1377" s="529"/>
      <c r="FI1377" s="529"/>
      <c r="FJ1377" s="529"/>
      <c r="FK1377" s="529"/>
      <c r="FL1377" s="529"/>
      <c r="FM1377" s="529"/>
      <c r="FN1377" s="529"/>
      <c r="FO1377" s="529"/>
      <c r="FP1377" s="529"/>
      <c r="FQ1377" s="529"/>
      <c r="FR1377" s="529"/>
      <c r="FS1377" s="529"/>
      <c r="FT1377" s="529"/>
      <c r="FU1377" s="529"/>
      <c r="FV1377" s="529"/>
      <c r="FW1377" s="529"/>
      <c r="FX1377" s="529"/>
      <c r="FY1377" s="529"/>
      <c r="FZ1377" s="529"/>
      <c r="GA1377" s="529"/>
      <c r="GB1377" s="529"/>
      <c r="GC1377" s="529"/>
      <c r="GD1377" s="529"/>
      <c r="GE1377" s="529"/>
      <c r="GF1377" s="529"/>
      <c r="GG1377" s="529"/>
      <c r="GH1377" s="529"/>
      <c r="GI1377" s="529"/>
      <c r="GJ1377" s="529"/>
      <c r="GK1377" s="529"/>
      <c r="GL1377" s="529"/>
      <c r="GM1377" s="529"/>
      <c r="GN1377" s="529"/>
      <c r="GO1377" s="529"/>
      <c r="GP1377" s="529"/>
      <c r="GQ1377" s="529"/>
      <c r="GR1377" s="529"/>
      <c r="GS1377" s="529"/>
      <c r="GT1377" s="529"/>
      <c r="GU1377" s="529"/>
      <c r="GV1377" s="529"/>
      <c r="GW1377" s="529"/>
      <c r="GX1377" s="529"/>
      <c r="GY1377" s="529"/>
      <c r="GZ1377" s="529"/>
      <c r="HA1377" s="529"/>
      <c r="HB1377" s="529"/>
      <c r="HC1377" s="529"/>
      <c r="HD1377" s="529"/>
      <c r="HE1377" s="529"/>
      <c r="HF1377" s="529"/>
      <c r="HG1377" s="529"/>
      <c r="HH1377" s="529"/>
      <c r="HI1377" s="529"/>
      <c r="HJ1377" s="529"/>
      <c r="HK1377" s="529"/>
      <c r="HL1377" s="529"/>
      <c r="HM1377" s="529"/>
      <c r="HN1377" s="529"/>
      <c r="HO1377" s="529"/>
      <c r="HP1377" s="529"/>
      <c r="HQ1377" s="529"/>
      <c r="HR1377" s="529"/>
      <c r="HS1377" s="529"/>
      <c r="HT1377" s="529"/>
      <c r="HU1377" s="529"/>
      <c r="HV1377" s="529"/>
      <c r="HW1377" s="529"/>
      <c r="HX1377" s="529"/>
      <c r="HY1377" s="529"/>
      <c r="HZ1377" s="529"/>
      <c r="IA1377" s="529"/>
      <c r="IB1377" s="529"/>
      <c r="IC1377" s="529"/>
      <c r="ID1377" s="529"/>
      <c r="IE1377" s="529"/>
      <c r="IF1377" s="529"/>
      <c r="IG1377" s="529"/>
      <c r="IH1377" s="529"/>
      <c r="II1377" s="529"/>
      <c r="IJ1377" s="529"/>
      <c r="IK1377" s="529"/>
      <c r="IL1377" s="529"/>
      <c r="IM1377" s="529"/>
      <c r="IN1377" s="529"/>
      <c r="IO1377" s="529"/>
      <c r="IP1377" s="529"/>
      <c r="IQ1377" s="529"/>
      <c r="IR1377" s="529"/>
      <c r="IS1377" s="529"/>
      <c r="IT1377" s="529"/>
      <c r="IU1377" s="529"/>
      <c r="IV1377" s="529"/>
      <c r="IW1377" s="529"/>
      <c r="IX1377" s="529"/>
      <c r="IY1377" s="529"/>
      <c r="IZ1377" s="529"/>
      <c r="JA1377" s="529"/>
      <c r="JB1377" s="529"/>
      <c r="JC1377" s="529"/>
      <c r="JD1377" s="529"/>
      <c r="JE1377" s="529"/>
      <c r="JF1377" s="529"/>
      <c r="JG1377" s="529"/>
      <c r="JH1377" s="529"/>
    </row>
    <row r="1378" spans="1:268" s="3" customFormat="1" ht="54.75" customHeight="1" x14ac:dyDescent="0.25">
      <c r="A1378" s="1"/>
      <c r="B1378" s="1" t="s">
        <v>8698</v>
      </c>
      <c r="C1378" s="1">
        <v>11160152</v>
      </c>
      <c r="D1378" s="7">
        <v>43706</v>
      </c>
      <c r="E1378" s="7">
        <v>43706</v>
      </c>
      <c r="F1378" s="7">
        <v>48258</v>
      </c>
      <c r="G1378" s="1"/>
      <c r="H1378" s="1" t="s">
        <v>8729</v>
      </c>
      <c r="I1378" s="1"/>
      <c r="J1378" s="1" t="s">
        <v>8048</v>
      </c>
      <c r="K1378" s="1" t="s">
        <v>462</v>
      </c>
      <c r="L1378" s="1"/>
      <c r="M1378" s="1" t="s">
        <v>258</v>
      </c>
      <c r="N1378" s="1" t="s">
        <v>101</v>
      </c>
      <c r="O1378" s="1" t="s">
        <v>92</v>
      </c>
      <c r="P1378" s="6" t="s">
        <v>8700</v>
      </c>
      <c r="Q1378" s="1" t="s">
        <v>8703</v>
      </c>
      <c r="R1378" s="1" t="s">
        <v>258</v>
      </c>
      <c r="S1378" s="1" t="s">
        <v>101</v>
      </c>
      <c r="T1378" s="1" t="s">
        <v>92</v>
      </c>
      <c r="U1378" s="6" t="s">
        <v>8700</v>
      </c>
      <c r="V1378" s="1" t="s">
        <v>8702</v>
      </c>
      <c r="W1378" s="1" t="s">
        <v>1667</v>
      </c>
      <c r="X1378" s="1"/>
      <c r="Y1378" s="1"/>
      <c r="Z1378" s="9" t="s">
        <v>467</v>
      </c>
      <c r="AA1378" s="1" t="s">
        <v>359</v>
      </c>
      <c r="AB1378" s="1"/>
      <c r="AC1378" s="1"/>
      <c r="AD1378" s="1"/>
      <c r="AE1378" s="1"/>
      <c r="AF1378" s="1"/>
      <c r="AG1378" s="1"/>
      <c r="AH1378" s="1"/>
      <c r="AI1378" s="1"/>
      <c r="AJ1378" s="1"/>
      <c r="AK1378" s="1"/>
      <c r="AL1378" s="1"/>
      <c r="AM1378" s="1"/>
      <c r="AN1378" s="1"/>
      <c r="AO1378" s="1"/>
      <c r="AP1378" s="1"/>
      <c r="AQ1378" s="1"/>
      <c r="AR1378" s="1"/>
      <c r="AS1378" s="1" t="s">
        <v>8710</v>
      </c>
      <c r="AT1378" s="1"/>
      <c r="AU1378" s="1"/>
      <c r="AV1378" s="1">
        <v>561.17999999999995</v>
      </c>
      <c r="AW1378" s="1" t="s">
        <v>8712</v>
      </c>
      <c r="AX1378" s="1" t="s">
        <v>8713</v>
      </c>
      <c r="AY1378" s="1">
        <v>43</v>
      </c>
      <c r="AZ1378" s="1">
        <v>14</v>
      </c>
      <c r="BA1378" s="1">
        <v>29.94</v>
      </c>
      <c r="BB1378" s="1">
        <v>22</v>
      </c>
      <c r="BC1378" s="1">
        <v>57</v>
      </c>
      <c r="BD1378" s="1">
        <v>38.14</v>
      </c>
      <c r="BE1378" s="1">
        <f t="shared" si="284"/>
        <v>43.24165</v>
      </c>
      <c r="BF1378" s="6">
        <f t="shared" si="285"/>
        <v>22.960594444444443</v>
      </c>
      <c r="BG1378" s="1" t="s">
        <v>38</v>
      </c>
      <c r="BH1378" s="1"/>
      <c r="BI1378" s="1"/>
      <c r="BJ1378" s="7"/>
      <c r="BK1378" s="1"/>
      <c r="BL1378" s="7"/>
      <c r="BM1378" s="1"/>
      <c r="BN1378" s="1"/>
      <c r="BO1378" s="1"/>
      <c r="BP1378" s="1"/>
      <c r="BQ1378" s="1"/>
      <c r="BR1378" s="1"/>
      <c r="BS1378" s="1"/>
      <c r="BT1378" s="529"/>
      <c r="BU1378" s="529"/>
      <c r="BV1378" s="529"/>
      <c r="BW1378" s="529"/>
      <c r="BX1378" s="529"/>
      <c r="BY1378" s="529"/>
      <c r="BZ1378" s="529"/>
      <c r="CA1378" s="529"/>
      <c r="CB1378" s="529"/>
      <c r="CC1378" s="529"/>
      <c r="CD1378" s="529"/>
      <c r="CE1378" s="529"/>
      <c r="CF1378" s="529"/>
      <c r="CG1378" s="529"/>
      <c r="CH1378" s="529"/>
      <c r="CI1378" s="529"/>
      <c r="CJ1378" s="529"/>
      <c r="CK1378" s="529"/>
      <c r="CL1378" s="529"/>
      <c r="CM1378" s="529"/>
      <c r="CN1378" s="529"/>
      <c r="CO1378" s="529"/>
      <c r="CP1378" s="529"/>
      <c r="CQ1378" s="529"/>
      <c r="CR1378" s="529"/>
      <c r="CS1378" s="529"/>
      <c r="CT1378" s="529"/>
      <c r="CU1378" s="529"/>
      <c r="CV1378" s="529"/>
      <c r="CW1378" s="529"/>
      <c r="CX1378" s="529"/>
      <c r="CY1378" s="529"/>
      <c r="CZ1378" s="529"/>
      <c r="DA1378" s="529"/>
      <c r="DB1378" s="529"/>
      <c r="DC1378" s="529"/>
      <c r="DD1378" s="529"/>
      <c r="DE1378" s="529"/>
      <c r="DF1378" s="529"/>
      <c r="DG1378" s="529"/>
      <c r="DH1378" s="529"/>
      <c r="DI1378" s="529"/>
      <c r="DJ1378" s="529"/>
      <c r="DK1378" s="529"/>
      <c r="DL1378" s="529"/>
      <c r="DM1378" s="529"/>
      <c r="DN1378" s="529"/>
      <c r="DO1378" s="529"/>
      <c r="DP1378" s="529"/>
      <c r="DQ1378" s="529"/>
      <c r="DR1378" s="529"/>
      <c r="DS1378" s="529"/>
      <c r="DT1378" s="529"/>
      <c r="DU1378" s="529"/>
      <c r="DV1378" s="529"/>
      <c r="DW1378" s="529"/>
      <c r="DX1378" s="529"/>
      <c r="DY1378" s="529"/>
      <c r="DZ1378" s="529"/>
      <c r="EA1378" s="529"/>
      <c r="EB1378" s="529"/>
      <c r="EC1378" s="529"/>
      <c r="ED1378" s="529"/>
      <c r="EE1378" s="529"/>
      <c r="EF1378" s="529"/>
      <c r="EG1378" s="529"/>
      <c r="EH1378" s="529"/>
      <c r="EI1378" s="529"/>
      <c r="EJ1378" s="529"/>
      <c r="EK1378" s="529"/>
      <c r="EL1378" s="529"/>
      <c r="EM1378" s="529"/>
      <c r="EN1378" s="529"/>
      <c r="EO1378" s="529"/>
      <c r="EP1378" s="529"/>
      <c r="EQ1378" s="529"/>
      <c r="ER1378" s="529"/>
      <c r="ES1378" s="529"/>
      <c r="ET1378" s="529"/>
      <c r="EU1378" s="529"/>
      <c r="EV1378" s="529"/>
      <c r="EW1378" s="529"/>
      <c r="EX1378" s="529"/>
      <c r="EY1378" s="529"/>
      <c r="EZ1378" s="529"/>
      <c r="FA1378" s="529"/>
      <c r="FB1378" s="529"/>
      <c r="FC1378" s="529"/>
      <c r="FD1378" s="529"/>
      <c r="FE1378" s="529"/>
      <c r="FF1378" s="529"/>
      <c r="FG1378" s="529"/>
      <c r="FH1378" s="529"/>
      <c r="FI1378" s="529"/>
      <c r="FJ1378" s="529"/>
      <c r="FK1378" s="529"/>
      <c r="FL1378" s="529"/>
      <c r="FM1378" s="529"/>
      <c r="FN1378" s="529"/>
      <c r="FO1378" s="529"/>
      <c r="FP1378" s="529"/>
      <c r="FQ1378" s="529"/>
      <c r="FR1378" s="529"/>
      <c r="FS1378" s="529"/>
      <c r="FT1378" s="529"/>
      <c r="FU1378" s="529"/>
      <c r="FV1378" s="529"/>
      <c r="FW1378" s="529"/>
      <c r="FX1378" s="529"/>
      <c r="FY1378" s="529"/>
      <c r="FZ1378" s="529"/>
      <c r="GA1378" s="529"/>
      <c r="GB1378" s="529"/>
      <c r="GC1378" s="529"/>
      <c r="GD1378" s="529"/>
      <c r="GE1378" s="529"/>
      <c r="GF1378" s="529"/>
      <c r="GG1378" s="529"/>
      <c r="GH1378" s="529"/>
      <c r="GI1378" s="529"/>
      <c r="GJ1378" s="529"/>
      <c r="GK1378" s="529"/>
      <c r="GL1378" s="529"/>
      <c r="GM1378" s="529"/>
      <c r="GN1378" s="529"/>
      <c r="GO1378" s="529"/>
      <c r="GP1378" s="529"/>
      <c r="GQ1378" s="529"/>
      <c r="GR1378" s="529"/>
      <c r="GS1378" s="529"/>
      <c r="GT1378" s="529"/>
      <c r="GU1378" s="529"/>
      <c r="GV1378" s="529"/>
      <c r="GW1378" s="529"/>
      <c r="GX1378" s="529"/>
      <c r="GY1378" s="529"/>
      <c r="GZ1378" s="529"/>
      <c r="HA1378" s="529"/>
      <c r="HB1378" s="529"/>
      <c r="HC1378" s="529"/>
      <c r="HD1378" s="529"/>
      <c r="HE1378" s="529"/>
      <c r="HF1378" s="529"/>
      <c r="HG1378" s="529"/>
      <c r="HH1378" s="529"/>
      <c r="HI1378" s="529"/>
      <c r="HJ1378" s="529"/>
      <c r="HK1378" s="529"/>
      <c r="HL1378" s="529"/>
      <c r="HM1378" s="529"/>
      <c r="HN1378" s="529"/>
      <c r="HO1378" s="529"/>
      <c r="HP1378" s="529"/>
      <c r="HQ1378" s="529"/>
      <c r="HR1378" s="529"/>
      <c r="HS1378" s="529"/>
      <c r="HT1378" s="529"/>
      <c r="HU1378" s="529"/>
      <c r="HV1378" s="529"/>
      <c r="HW1378" s="529"/>
      <c r="HX1378" s="529"/>
      <c r="HY1378" s="529"/>
      <c r="HZ1378" s="529"/>
      <c r="IA1378" s="529"/>
      <c r="IB1378" s="529"/>
      <c r="IC1378" s="529"/>
      <c r="ID1378" s="529"/>
      <c r="IE1378" s="529"/>
      <c r="IF1378" s="529"/>
      <c r="IG1378" s="529"/>
      <c r="IH1378" s="529"/>
      <c r="II1378" s="529"/>
      <c r="IJ1378" s="529"/>
      <c r="IK1378" s="529"/>
      <c r="IL1378" s="529"/>
      <c r="IM1378" s="529"/>
      <c r="IN1378" s="529"/>
      <c r="IO1378" s="529"/>
      <c r="IP1378" s="529"/>
      <c r="IQ1378" s="529"/>
      <c r="IR1378" s="529"/>
      <c r="IS1378" s="529"/>
      <c r="IT1378" s="529"/>
      <c r="IU1378" s="529"/>
      <c r="IV1378" s="529"/>
      <c r="IW1378" s="529"/>
      <c r="IX1378" s="529"/>
      <c r="IY1378" s="529"/>
      <c r="IZ1378" s="529"/>
      <c r="JA1378" s="529"/>
      <c r="JB1378" s="529"/>
      <c r="JC1378" s="529"/>
      <c r="JD1378" s="529"/>
      <c r="JE1378" s="529"/>
      <c r="JF1378" s="529"/>
      <c r="JG1378" s="529"/>
      <c r="JH1378" s="529"/>
    </row>
    <row r="1379" spans="1:268" s="3" customFormat="1" ht="54.75" customHeight="1" x14ac:dyDescent="0.25">
      <c r="A1379" s="1"/>
      <c r="B1379" s="1" t="s">
        <v>8698</v>
      </c>
      <c r="C1379" s="1">
        <v>11160152</v>
      </c>
      <c r="D1379" s="7">
        <v>43706</v>
      </c>
      <c r="E1379" s="7">
        <v>43706</v>
      </c>
      <c r="F1379" s="7">
        <v>48258</v>
      </c>
      <c r="G1379" s="1"/>
      <c r="H1379" s="1" t="s">
        <v>8729</v>
      </c>
      <c r="I1379" s="1"/>
      <c r="J1379" s="1" t="s">
        <v>8048</v>
      </c>
      <c r="K1379" s="1" t="s">
        <v>462</v>
      </c>
      <c r="L1379" s="1"/>
      <c r="M1379" s="1" t="s">
        <v>258</v>
      </c>
      <c r="N1379" s="1" t="s">
        <v>101</v>
      </c>
      <c r="O1379" s="1" t="s">
        <v>92</v>
      </c>
      <c r="P1379" s="6" t="s">
        <v>8700</v>
      </c>
      <c r="Q1379" s="1" t="s">
        <v>8703</v>
      </c>
      <c r="R1379" s="1" t="s">
        <v>258</v>
      </c>
      <c r="S1379" s="1" t="s">
        <v>101</v>
      </c>
      <c r="T1379" s="1" t="s">
        <v>92</v>
      </c>
      <c r="U1379" s="6" t="s">
        <v>8700</v>
      </c>
      <c r="V1379" s="1" t="s">
        <v>8702</v>
      </c>
      <c r="W1379" s="1" t="s">
        <v>1667</v>
      </c>
      <c r="X1379" s="1"/>
      <c r="Y1379" s="1"/>
      <c r="Z1379" s="9" t="s">
        <v>467</v>
      </c>
      <c r="AA1379" s="1" t="s">
        <v>359</v>
      </c>
      <c r="AB1379" s="1"/>
      <c r="AC1379" s="1"/>
      <c r="AD1379" s="1"/>
      <c r="AE1379" s="1"/>
      <c r="AF1379" s="1"/>
      <c r="AG1379" s="1"/>
      <c r="AH1379" s="1"/>
      <c r="AI1379" s="1"/>
      <c r="AJ1379" s="1"/>
      <c r="AK1379" s="1"/>
      <c r="AL1379" s="1"/>
      <c r="AM1379" s="1"/>
      <c r="AN1379" s="1"/>
      <c r="AO1379" s="1"/>
      <c r="AP1379" s="1"/>
      <c r="AQ1379" s="1"/>
      <c r="AR1379" s="1"/>
      <c r="AS1379" s="1" t="s">
        <v>8711</v>
      </c>
      <c r="AT1379" s="1"/>
      <c r="AU1379" s="1"/>
      <c r="AV1379" s="1">
        <v>560.86</v>
      </c>
      <c r="AW1379" s="1" t="s">
        <v>8714</v>
      </c>
      <c r="AX1379" s="1" t="s">
        <v>8715</v>
      </c>
      <c r="AY1379" s="1">
        <v>43</v>
      </c>
      <c r="AZ1379" s="1">
        <v>14</v>
      </c>
      <c r="BA1379" s="1">
        <v>30.14</v>
      </c>
      <c r="BB1379" s="1">
        <v>22</v>
      </c>
      <c r="BC1379" s="1">
        <v>57</v>
      </c>
      <c r="BD1379" s="1">
        <v>38.26</v>
      </c>
      <c r="BE1379" s="1">
        <f t="shared" si="284"/>
        <v>43.241705555555555</v>
      </c>
      <c r="BF1379" s="6">
        <f t="shared" si="285"/>
        <v>22.960627777777777</v>
      </c>
      <c r="BG1379" s="1" t="s">
        <v>38</v>
      </c>
      <c r="BH1379" s="1"/>
      <c r="BI1379" s="1"/>
      <c r="BJ1379" s="7"/>
      <c r="BK1379" s="1"/>
      <c r="BL1379" s="7"/>
      <c r="BM1379" s="1"/>
      <c r="BN1379" s="1"/>
      <c r="BO1379" s="1"/>
      <c r="BP1379" s="1"/>
      <c r="BQ1379" s="1"/>
      <c r="BR1379" s="1"/>
      <c r="BS1379" s="1"/>
      <c r="BT1379" s="529"/>
      <c r="BU1379" s="529"/>
      <c r="BV1379" s="529"/>
      <c r="BW1379" s="529"/>
      <c r="BX1379" s="529"/>
      <c r="BY1379" s="529"/>
      <c r="BZ1379" s="529"/>
      <c r="CA1379" s="529"/>
      <c r="CB1379" s="529"/>
      <c r="CC1379" s="529"/>
      <c r="CD1379" s="529"/>
      <c r="CE1379" s="529"/>
      <c r="CF1379" s="529"/>
      <c r="CG1379" s="529"/>
      <c r="CH1379" s="529"/>
      <c r="CI1379" s="529"/>
      <c r="CJ1379" s="529"/>
      <c r="CK1379" s="529"/>
      <c r="CL1379" s="529"/>
      <c r="CM1379" s="529"/>
      <c r="CN1379" s="529"/>
      <c r="CO1379" s="529"/>
      <c r="CP1379" s="529"/>
      <c r="CQ1379" s="529"/>
      <c r="CR1379" s="529"/>
      <c r="CS1379" s="529"/>
      <c r="CT1379" s="529"/>
      <c r="CU1379" s="529"/>
      <c r="CV1379" s="529"/>
      <c r="CW1379" s="529"/>
      <c r="CX1379" s="529"/>
      <c r="CY1379" s="529"/>
      <c r="CZ1379" s="529"/>
      <c r="DA1379" s="529"/>
      <c r="DB1379" s="529"/>
      <c r="DC1379" s="529"/>
      <c r="DD1379" s="529"/>
      <c r="DE1379" s="529"/>
      <c r="DF1379" s="529"/>
      <c r="DG1379" s="529"/>
      <c r="DH1379" s="529"/>
      <c r="DI1379" s="529"/>
      <c r="DJ1379" s="529"/>
      <c r="DK1379" s="529"/>
      <c r="DL1379" s="529"/>
      <c r="DM1379" s="529"/>
      <c r="DN1379" s="529"/>
      <c r="DO1379" s="529"/>
      <c r="DP1379" s="529"/>
      <c r="DQ1379" s="529"/>
      <c r="DR1379" s="529"/>
      <c r="DS1379" s="529"/>
      <c r="DT1379" s="529"/>
      <c r="DU1379" s="529"/>
      <c r="DV1379" s="529"/>
      <c r="DW1379" s="529"/>
      <c r="DX1379" s="529"/>
      <c r="DY1379" s="529"/>
      <c r="DZ1379" s="529"/>
      <c r="EA1379" s="529"/>
      <c r="EB1379" s="529"/>
      <c r="EC1379" s="529"/>
      <c r="ED1379" s="529"/>
      <c r="EE1379" s="529"/>
      <c r="EF1379" s="529"/>
      <c r="EG1379" s="529"/>
      <c r="EH1379" s="529"/>
      <c r="EI1379" s="529"/>
      <c r="EJ1379" s="529"/>
      <c r="EK1379" s="529"/>
      <c r="EL1379" s="529"/>
      <c r="EM1379" s="529"/>
      <c r="EN1379" s="529"/>
      <c r="EO1379" s="529"/>
      <c r="EP1379" s="529"/>
      <c r="EQ1379" s="529"/>
      <c r="ER1379" s="529"/>
      <c r="ES1379" s="529"/>
      <c r="ET1379" s="529"/>
      <c r="EU1379" s="529"/>
      <c r="EV1379" s="529"/>
      <c r="EW1379" s="529"/>
      <c r="EX1379" s="529"/>
      <c r="EY1379" s="529"/>
      <c r="EZ1379" s="529"/>
      <c r="FA1379" s="529"/>
      <c r="FB1379" s="529"/>
      <c r="FC1379" s="529"/>
      <c r="FD1379" s="529"/>
      <c r="FE1379" s="529"/>
      <c r="FF1379" s="529"/>
      <c r="FG1379" s="529"/>
      <c r="FH1379" s="529"/>
      <c r="FI1379" s="529"/>
      <c r="FJ1379" s="529"/>
      <c r="FK1379" s="529"/>
      <c r="FL1379" s="529"/>
      <c r="FM1379" s="529"/>
      <c r="FN1379" s="529"/>
      <c r="FO1379" s="529"/>
      <c r="FP1379" s="529"/>
      <c r="FQ1379" s="529"/>
      <c r="FR1379" s="529"/>
      <c r="FS1379" s="529"/>
      <c r="FT1379" s="529"/>
      <c r="FU1379" s="529"/>
      <c r="FV1379" s="529"/>
      <c r="FW1379" s="529"/>
      <c r="FX1379" s="529"/>
      <c r="FY1379" s="529"/>
      <c r="FZ1379" s="529"/>
      <c r="GA1379" s="529"/>
      <c r="GB1379" s="529"/>
      <c r="GC1379" s="529"/>
      <c r="GD1379" s="529"/>
      <c r="GE1379" s="529"/>
      <c r="GF1379" s="529"/>
      <c r="GG1379" s="529"/>
      <c r="GH1379" s="529"/>
      <c r="GI1379" s="529"/>
      <c r="GJ1379" s="529"/>
      <c r="GK1379" s="529"/>
      <c r="GL1379" s="529"/>
      <c r="GM1379" s="529"/>
      <c r="GN1379" s="529"/>
      <c r="GO1379" s="529"/>
      <c r="GP1379" s="529"/>
      <c r="GQ1379" s="529"/>
      <c r="GR1379" s="529"/>
      <c r="GS1379" s="529"/>
      <c r="GT1379" s="529"/>
      <c r="GU1379" s="529"/>
      <c r="GV1379" s="529"/>
      <c r="GW1379" s="529"/>
      <c r="GX1379" s="529"/>
      <c r="GY1379" s="529"/>
      <c r="GZ1379" s="529"/>
      <c r="HA1379" s="529"/>
      <c r="HB1379" s="529"/>
      <c r="HC1379" s="529"/>
      <c r="HD1379" s="529"/>
      <c r="HE1379" s="529"/>
      <c r="HF1379" s="529"/>
      <c r="HG1379" s="529"/>
      <c r="HH1379" s="529"/>
      <c r="HI1379" s="529"/>
      <c r="HJ1379" s="529"/>
      <c r="HK1379" s="529"/>
      <c r="HL1379" s="529"/>
      <c r="HM1379" s="529"/>
      <c r="HN1379" s="529"/>
      <c r="HO1379" s="529"/>
      <c r="HP1379" s="529"/>
      <c r="HQ1379" s="529"/>
      <c r="HR1379" s="529"/>
      <c r="HS1379" s="529"/>
      <c r="HT1379" s="529"/>
      <c r="HU1379" s="529"/>
      <c r="HV1379" s="529"/>
      <c r="HW1379" s="529"/>
      <c r="HX1379" s="529"/>
      <c r="HY1379" s="529"/>
      <c r="HZ1379" s="529"/>
      <c r="IA1379" s="529"/>
      <c r="IB1379" s="529"/>
      <c r="IC1379" s="529"/>
      <c r="ID1379" s="529"/>
      <c r="IE1379" s="529"/>
      <c r="IF1379" s="529"/>
      <c r="IG1379" s="529"/>
      <c r="IH1379" s="529"/>
      <c r="II1379" s="529"/>
      <c r="IJ1379" s="529"/>
      <c r="IK1379" s="529"/>
      <c r="IL1379" s="529"/>
      <c r="IM1379" s="529"/>
      <c r="IN1379" s="529"/>
      <c r="IO1379" s="529"/>
      <c r="IP1379" s="529"/>
      <c r="IQ1379" s="529"/>
      <c r="IR1379" s="529"/>
      <c r="IS1379" s="529"/>
      <c r="IT1379" s="529"/>
      <c r="IU1379" s="529"/>
      <c r="IV1379" s="529"/>
      <c r="IW1379" s="529"/>
      <c r="IX1379" s="529"/>
      <c r="IY1379" s="529"/>
      <c r="IZ1379" s="529"/>
      <c r="JA1379" s="529"/>
      <c r="JB1379" s="529"/>
      <c r="JC1379" s="529"/>
      <c r="JD1379" s="529"/>
      <c r="JE1379" s="529"/>
      <c r="JF1379" s="529"/>
      <c r="JG1379" s="529"/>
      <c r="JH1379" s="529"/>
    </row>
    <row r="1380" spans="1:268" s="3" customFormat="1" ht="54.75" customHeight="1" x14ac:dyDescent="0.25">
      <c r="A1380" s="1"/>
      <c r="B1380" s="1" t="s">
        <v>8698</v>
      </c>
      <c r="C1380" s="1">
        <v>11160152</v>
      </c>
      <c r="D1380" s="7">
        <v>43706</v>
      </c>
      <c r="E1380" s="7">
        <v>43706</v>
      </c>
      <c r="F1380" s="7">
        <v>48258</v>
      </c>
      <c r="G1380" s="1"/>
      <c r="H1380" s="1" t="s">
        <v>8729</v>
      </c>
      <c r="I1380" s="1"/>
      <c r="J1380" s="1" t="s">
        <v>8048</v>
      </c>
      <c r="K1380" s="1" t="s">
        <v>462</v>
      </c>
      <c r="L1380" s="1"/>
      <c r="M1380" s="1" t="s">
        <v>258</v>
      </c>
      <c r="N1380" s="1" t="s">
        <v>101</v>
      </c>
      <c r="O1380" s="1" t="s">
        <v>92</v>
      </c>
      <c r="P1380" s="6" t="s">
        <v>8700</v>
      </c>
      <c r="Q1380" s="1" t="s">
        <v>8703</v>
      </c>
      <c r="R1380" s="1" t="s">
        <v>258</v>
      </c>
      <c r="S1380" s="1" t="s">
        <v>101</v>
      </c>
      <c r="T1380" s="1" t="s">
        <v>92</v>
      </c>
      <c r="U1380" s="6" t="s">
        <v>8700</v>
      </c>
      <c r="V1380" s="1" t="s">
        <v>8702</v>
      </c>
      <c r="W1380" s="1" t="s">
        <v>1667</v>
      </c>
      <c r="X1380" s="1"/>
      <c r="Y1380" s="1"/>
      <c r="Z1380" s="9" t="s">
        <v>467</v>
      </c>
      <c r="AA1380" s="1" t="s">
        <v>359</v>
      </c>
      <c r="AB1380" s="1"/>
      <c r="AC1380" s="1"/>
      <c r="AD1380" s="1"/>
      <c r="AE1380" s="1"/>
      <c r="AF1380" s="1"/>
      <c r="AG1380" s="1"/>
      <c r="AH1380" s="1"/>
      <c r="AI1380" s="1"/>
      <c r="AJ1380" s="1"/>
      <c r="AK1380" s="1"/>
      <c r="AL1380" s="1"/>
      <c r="AM1380" s="1"/>
      <c r="AN1380" s="1"/>
      <c r="AO1380" s="1"/>
      <c r="AP1380" s="1"/>
      <c r="AQ1380" s="1"/>
      <c r="AR1380" s="1"/>
      <c r="AS1380" s="1" t="s">
        <v>8716</v>
      </c>
      <c r="AT1380" s="1"/>
      <c r="AU1380" s="1"/>
      <c r="AV1380" s="1">
        <v>560.08000000000004</v>
      </c>
      <c r="AW1380" s="1" t="s">
        <v>8717</v>
      </c>
      <c r="AX1380" s="1" t="s">
        <v>8718</v>
      </c>
      <c r="AY1380" s="1">
        <v>43</v>
      </c>
      <c r="AZ1380" s="1">
        <v>14</v>
      </c>
      <c r="BA1380" s="1">
        <v>30.62</v>
      </c>
      <c r="BB1380" s="1">
        <v>22</v>
      </c>
      <c r="BC1380" s="1">
        <v>57</v>
      </c>
      <c r="BD1380" s="1">
        <v>38.54</v>
      </c>
      <c r="BE1380" s="1">
        <f t="shared" si="284"/>
        <v>43.241838888888893</v>
      </c>
      <c r="BF1380" s="6">
        <f t="shared" si="285"/>
        <v>22.960705555555556</v>
      </c>
      <c r="BG1380" s="1" t="s">
        <v>38</v>
      </c>
      <c r="BH1380" s="1"/>
      <c r="BI1380" s="1"/>
      <c r="BJ1380" s="7"/>
      <c r="BK1380" s="1"/>
      <c r="BL1380" s="7"/>
      <c r="BM1380" s="1"/>
      <c r="BN1380" s="1"/>
      <c r="BO1380" s="1"/>
      <c r="BP1380" s="1"/>
      <c r="BQ1380" s="1"/>
      <c r="BR1380" s="1"/>
      <c r="BS1380" s="1"/>
      <c r="BT1380" s="529"/>
      <c r="BU1380" s="529"/>
      <c r="BV1380" s="529"/>
      <c r="BW1380" s="529"/>
      <c r="BX1380" s="529"/>
      <c r="BY1380" s="529"/>
      <c r="BZ1380" s="529"/>
      <c r="CA1380" s="529"/>
      <c r="CB1380" s="529"/>
      <c r="CC1380" s="529"/>
      <c r="CD1380" s="529"/>
      <c r="CE1380" s="529"/>
      <c r="CF1380" s="529"/>
      <c r="CG1380" s="529"/>
      <c r="CH1380" s="529"/>
      <c r="CI1380" s="529"/>
      <c r="CJ1380" s="529"/>
      <c r="CK1380" s="529"/>
      <c r="CL1380" s="529"/>
      <c r="CM1380" s="529"/>
      <c r="CN1380" s="529"/>
      <c r="CO1380" s="529"/>
      <c r="CP1380" s="529"/>
      <c r="CQ1380" s="529"/>
      <c r="CR1380" s="529"/>
      <c r="CS1380" s="529"/>
      <c r="CT1380" s="529"/>
      <c r="CU1380" s="529"/>
      <c r="CV1380" s="529"/>
      <c r="CW1380" s="529"/>
      <c r="CX1380" s="529"/>
      <c r="CY1380" s="529"/>
      <c r="CZ1380" s="529"/>
      <c r="DA1380" s="529"/>
      <c r="DB1380" s="529"/>
      <c r="DC1380" s="529"/>
      <c r="DD1380" s="529"/>
      <c r="DE1380" s="529"/>
      <c r="DF1380" s="529"/>
      <c r="DG1380" s="529"/>
      <c r="DH1380" s="529"/>
      <c r="DI1380" s="529"/>
      <c r="DJ1380" s="529"/>
      <c r="DK1380" s="529"/>
      <c r="DL1380" s="529"/>
      <c r="DM1380" s="529"/>
      <c r="DN1380" s="529"/>
      <c r="DO1380" s="529"/>
      <c r="DP1380" s="529"/>
      <c r="DQ1380" s="529"/>
      <c r="DR1380" s="529"/>
      <c r="DS1380" s="529"/>
      <c r="DT1380" s="529"/>
      <c r="DU1380" s="529"/>
      <c r="DV1380" s="529"/>
      <c r="DW1380" s="529"/>
      <c r="DX1380" s="529"/>
      <c r="DY1380" s="529"/>
      <c r="DZ1380" s="529"/>
      <c r="EA1380" s="529"/>
      <c r="EB1380" s="529"/>
      <c r="EC1380" s="529"/>
      <c r="ED1380" s="529"/>
      <c r="EE1380" s="529"/>
      <c r="EF1380" s="529"/>
      <c r="EG1380" s="529"/>
      <c r="EH1380" s="529"/>
      <c r="EI1380" s="529"/>
      <c r="EJ1380" s="529"/>
      <c r="EK1380" s="529"/>
      <c r="EL1380" s="529"/>
      <c r="EM1380" s="529"/>
      <c r="EN1380" s="529"/>
      <c r="EO1380" s="529"/>
      <c r="EP1380" s="529"/>
      <c r="EQ1380" s="529"/>
      <c r="ER1380" s="529"/>
      <c r="ES1380" s="529"/>
      <c r="ET1380" s="529"/>
      <c r="EU1380" s="529"/>
      <c r="EV1380" s="529"/>
      <c r="EW1380" s="529"/>
      <c r="EX1380" s="529"/>
      <c r="EY1380" s="529"/>
      <c r="EZ1380" s="529"/>
      <c r="FA1380" s="529"/>
      <c r="FB1380" s="529"/>
      <c r="FC1380" s="529"/>
      <c r="FD1380" s="529"/>
      <c r="FE1380" s="529"/>
      <c r="FF1380" s="529"/>
      <c r="FG1380" s="529"/>
      <c r="FH1380" s="529"/>
      <c r="FI1380" s="529"/>
      <c r="FJ1380" s="529"/>
      <c r="FK1380" s="529"/>
      <c r="FL1380" s="529"/>
      <c r="FM1380" s="529"/>
      <c r="FN1380" s="529"/>
      <c r="FO1380" s="529"/>
      <c r="FP1380" s="529"/>
      <c r="FQ1380" s="529"/>
      <c r="FR1380" s="529"/>
      <c r="FS1380" s="529"/>
      <c r="FT1380" s="529"/>
      <c r="FU1380" s="529"/>
      <c r="FV1380" s="529"/>
      <c r="FW1380" s="529"/>
      <c r="FX1380" s="529"/>
      <c r="FY1380" s="529"/>
      <c r="FZ1380" s="529"/>
      <c r="GA1380" s="529"/>
      <c r="GB1380" s="529"/>
      <c r="GC1380" s="529"/>
      <c r="GD1380" s="529"/>
      <c r="GE1380" s="529"/>
      <c r="GF1380" s="529"/>
      <c r="GG1380" s="529"/>
      <c r="GH1380" s="529"/>
      <c r="GI1380" s="529"/>
      <c r="GJ1380" s="529"/>
      <c r="GK1380" s="529"/>
      <c r="GL1380" s="529"/>
      <c r="GM1380" s="529"/>
      <c r="GN1380" s="529"/>
      <c r="GO1380" s="529"/>
      <c r="GP1380" s="529"/>
      <c r="GQ1380" s="529"/>
      <c r="GR1380" s="529"/>
      <c r="GS1380" s="529"/>
      <c r="GT1380" s="529"/>
      <c r="GU1380" s="529"/>
      <c r="GV1380" s="529"/>
      <c r="GW1380" s="529"/>
      <c r="GX1380" s="529"/>
      <c r="GY1380" s="529"/>
      <c r="GZ1380" s="529"/>
      <c r="HA1380" s="529"/>
      <c r="HB1380" s="529"/>
      <c r="HC1380" s="529"/>
      <c r="HD1380" s="529"/>
      <c r="HE1380" s="529"/>
      <c r="HF1380" s="529"/>
      <c r="HG1380" s="529"/>
      <c r="HH1380" s="529"/>
      <c r="HI1380" s="529"/>
      <c r="HJ1380" s="529"/>
      <c r="HK1380" s="529"/>
      <c r="HL1380" s="529"/>
      <c r="HM1380" s="529"/>
      <c r="HN1380" s="529"/>
      <c r="HO1380" s="529"/>
      <c r="HP1380" s="529"/>
      <c r="HQ1380" s="529"/>
      <c r="HR1380" s="529"/>
      <c r="HS1380" s="529"/>
      <c r="HT1380" s="529"/>
      <c r="HU1380" s="529"/>
      <c r="HV1380" s="529"/>
      <c r="HW1380" s="529"/>
      <c r="HX1380" s="529"/>
      <c r="HY1380" s="529"/>
      <c r="HZ1380" s="529"/>
      <c r="IA1380" s="529"/>
      <c r="IB1380" s="529"/>
      <c r="IC1380" s="529"/>
      <c r="ID1380" s="529"/>
      <c r="IE1380" s="529"/>
      <c r="IF1380" s="529"/>
      <c r="IG1380" s="529"/>
      <c r="IH1380" s="529"/>
      <c r="II1380" s="529"/>
      <c r="IJ1380" s="529"/>
      <c r="IK1380" s="529"/>
      <c r="IL1380" s="529"/>
      <c r="IM1380" s="529"/>
      <c r="IN1380" s="529"/>
      <c r="IO1380" s="529"/>
      <c r="IP1380" s="529"/>
      <c r="IQ1380" s="529"/>
      <c r="IR1380" s="529"/>
      <c r="IS1380" s="529"/>
      <c r="IT1380" s="529"/>
      <c r="IU1380" s="529"/>
      <c r="IV1380" s="529"/>
      <c r="IW1380" s="529"/>
      <c r="IX1380" s="529"/>
      <c r="IY1380" s="529"/>
      <c r="IZ1380" s="529"/>
      <c r="JA1380" s="529"/>
      <c r="JB1380" s="529"/>
      <c r="JC1380" s="529"/>
      <c r="JD1380" s="529"/>
      <c r="JE1380" s="529"/>
      <c r="JF1380" s="529"/>
      <c r="JG1380" s="529"/>
      <c r="JH1380" s="529"/>
    </row>
    <row r="1381" spans="1:268" s="3" customFormat="1" ht="54.75" customHeight="1" x14ac:dyDescent="0.25">
      <c r="A1381" s="1"/>
      <c r="B1381" s="1" t="s">
        <v>8698</v>
      </c>
      <c r="C1381" s="1">
        <v>11160152</v>
      </c>
      <c r="D1381" s="7">
        <v>43706</v>
      </c>
      <c r="E1381" s="7">
        <v>43706</v>
      </c>
      <c r="F1381" s="7">
        <v>48258</v>
      </c>
      <c r="G1381" s="1"/>
      <c r="H1381" s="1" t="s">
        <v>8729</v>
      </c>
      <c r="I1381" s="1"/>
      <c r="J1381" s="1" t="s">
        <v>8048</v>
      </c>
      <c r="K1381" s="1" t="s">
        <v>462</v>
      </c>
      <c r="L1381" s="1"/>
      <c r="M1381" s="1" t="s">
        <v>258</v>
      </c>
      <c r="N1381" s="1" t="s">
        <v>101</v>
      </c>
      <c r="O1381" s="1" t="s">
        <v>92</v>
      </c>
      <c r="P1381" s="6" t="s">
        <v>8700</v>
      </c>
      <c r="Q1381" s="1" t="s">
        <v>8703</v>
      </c>
      <c r="R1381" s="1" t="s">
        <v>258</v>
      </c>
      <c r="S1381" s="1" t="s">
        <v>101</v>
      </c>
      <c r="T1381" s="1" t="s">
        <v>92</v>
      </c>
      <c r="U1381" s="6" t="s">
        <v>8700</v>
      </c>
      <c r="V1381" s="1" t="s">
        <v>8702</v>
      </c>
      <c r="W1381" s="1" t="s">
        <v>1667</v>
      </c>
      <c r="X1381" s="1"/>
      <c r="Y1381" s="1"/>
      <c r="Z1381" s="9" t="s">
        <v>467</v>
      </c>
      <c r="AA1381" s="1" t="s">
        <v>359</v>
      </c>
      <c r="AB1381" s="1"/>
      <c r="AC1381" s="1"/>
      <c r="AD1381" s="1"/>
      <c r="AE1381" s="1"/>
      <c r="AF1381" s="1"/>
      <c r="AG1381" s="1"/>
      <c r="AH1381" s="1"/>
      <c r="AI1381" s="1"/>
      <c r="AJ1381" s="1"/>
      <c r="AK1381" s="1"/>
      <c r="AL1381" s="1"/>
      <c r="AM1381" s="1"/>
      <c r="AN1381" s="1"/>
      <c r="AO1381" s="1"/>
      <c r="AP1381" s="1"/>
      <c r="AQ1381" s="1"/>
      <c r="AR1381" s="1"/>
      <c r="AS1381" s="1" t="s">
        <v>8719</v>
      </c>
      <c r="AT1381" s="1"/>
      <c r="AU1381" s="1"/>
      <c r="AV1381" s="1">
        <v>558.23</v>
      </c>
      <c r="AW1381" s="1" t="s">
        <v>8720</v>
      </c>
      <c r="AX1381" s="1" t="s">
        <v>8721</v>
      </c>
      <c r="AY1381" s="1">
        <v>43</v>
      </c>
      <c r="AZ1381" s="1">
        <v>14</v>
      </c>
      <c r="BA1381" s="1">
        <v>31.77</v>
      </c>
      <c r="BB1381" s="1">
        <v>22</v>
      </c>
      <c r="BC1381" s="1">
        <v>57</v>
      </c>
      <c r="BD1381" s="1">
        <v>39.21</v>
      </c>
      <c r="BE1381" s="1">
        <f t="shared" si="284"/>
        <v>43.242158333333336</v>
      </c>
      <c r="BF1381" s="6">
        <f t="shared" si="285"/>
        <v>22.960891666666665</v>
      </c>
      <c r="BG1381" s="1" t="s">
        <v>38</v>
      </c>
      <c r="BH1381" s="1"/>
      <c r="BI1381" s="1"/>
      <c r="BJ1381" s="7"/>
      <c r="BK1381" s="1"/>
      <c r="BL1381" s="7"/>
      <c r="BM1381" s="1"/>
      <c r="BN1381" s="1"/>
      <c r="BO1381" s="1"/>
      <c r="BP1381" s="1"/>
      <c r="BQ1381" s="1"/>
      <c r="BR1381" s="1"/>
      <c r="BS1381" s="1"/>
      <c r="BT1381" s="529"/>
      <c r="BU1381" s="529"/>
      <c r="BV1381" s="529"/>
      <c r="BW1381" s="529"/>
      <c r="BX1381" s="529"/>
      <c r="BY1381" s="529"/>
      <c r="BZ1381" s="529"/>
      <c r="CA1381" s="529"/>
      <c r="CB1381" s="529"/>
      <c r="CC1381" s="529"/>
      <c r="CD1381" s="529"/>
      <c r="CE1381" s="529"/>
      <c r="CF1381" s="529"/>
      <c r="CG1381" s="529"/>
      <c r="CH1381" s="529"/>
      <c r="CI1381" s="529"/>
      <c r="CJ1381" s="529"/>
      <c r="CK1381" s="529"/>
      <c r="CL1381" s="529"/>
      <c r="CM1381" s="529"/>
      <c r="CN1381" s="529"/>
      <c r="CO1381" s="529"/>
      <c r="CP1381" s="529"/>
      <c r="CQ1381" s="529"/>
      <c r="CR1381" s="529"/>
      <c r="CS1381" s="529"/>
      <c r="CT1381" s="529"/>
      <c r="CU1381" s="529"/>
      <c r="CV1381" s="529"/>
      <c r="CW1381" s="529"/>
      <c r="CX1381" s="529"/>
      <c r="CY1381" s="529"/>
      <c r="CZ1381" s="529"/>
      <c r="DA1381" s="529"/>
      <c r="DB1381" s="529"/>
      <c r="DC1381" s="529"/>
      <c r="DD1381" s="529"/>
      <c r="DE1381" s="529"/>
      <c r="DF1381" s="529"/>
      <c r="DG1381" s="529"/>
      <c r="DH1381" s="529"/>
      <c r="DI1381" s="529"/>
      <c r="DJ1381" s="529"/>
      <c r="DK1381" s="529"/>
      <c r="DL1381" s="529"/>
      <c r="DM1381" s="529"/>
      <c r="DN1381" s="529"/>
      <c r="DO1381" s="529"/>
      <c r="DP1381" s="529"/>
      <c r="DQ1381" s="529"/>
      <c r="DR1381" s="529"/>
      <c r="DS1381" s="529"/>
      <c r="DT1381" s="529"/>
      <c r="DU1381" s="529"/>
      <c r="DV1381" s="529"/>
      <c r="DW1381" s="529"/>
      <c r="DX1381" s="529"/>
      <c r="DY1381" s="529"/>
      <c r="DZ1381" s="529"/>
      <c r="EA1381" s="529"/>
      <c r="EB1381" s="529"/>
      <c r="EC1381" s="529"/>
      <c r="ED1381" s="529"/>
      <c r="EE1381" s="529"/>
      <c r="EF1381" s="529"/>
      <c r="EG1381" s="529"/>
      <c r="EH1381" s="529"/>
      <c r="EI1381" s="529"/>
      <c r="EJ1381" s="529"/>
      <c r="EK1381" s="529"/>
      <c r="EL1381" s="529"/>
      <c r="EM1381" s="529"/>
      <c r="EN1381" s="529"/>
      <c r="EO1381" s="529"/>
      <c r="EP1381" s="529"/>
      <c r="EQ1381" s="529"/>
      <c r="ER1381" s="529"/>
      <c r="ES1381" s="529"/>
      <c r="ET1381" s="529"/>
      <c r="EU1381" s="529"/>
      <c r="EV1381" s="529"/>
      <c r="EW1381" s="529"/>
      <c r="EX1381" s="529"/>
      <c r="EY1381" s="529"/>
      <c r="EZ1381" s="529"/>
      <c r="FA1381" s="529"/>
      <c r="FB1381" s="529"/>
      <c r="FC1381" s="529"/>
      <c r="FD1381" s="529"/>
      <c r="FE1381" s="529"/>
      <c r="FF1381" s="529"/>
      <c r="FG1381" s="529"/>
      <c r="FH1381" s="529"/>
      <c r="FI1381" s="529"/>
      <c r="FJ1381" s="529"/>
      <c r="FK1381" s="529"/>
      <c r="FL1381" s="529"/>
      <c r="FM1381" s="529"/>
      <c r="FN1381" s="529"/>
      <c r="FO1381" s="529"/>
      <c r="FP1381" s="529"/>
      <c r="FQ1381" s="529"/>
      <c r="FR1381" s="529"/>
      <c r="FS1381" s="529"/>
      <c r="FT1381" s="529"/>
      <c r="FU1381" s="529"/>
      <c r="FV1381" s="529"/>
      <c r="FW1381" s="529"/>
      <c r="FX1381" s="529"/>
      <c r="FY1381" s="529"/>
      <c r="FZ1381" s="529"/>
      <c r="GA1381" s="529"/>
      <c r="GB1381" s="529"/>
      <c r="GC1381" s="529"/>
      <c r="GD1381" s="529"/>
      <c r="GE1381" s="529"/>
      <c r="GF1381" s="529"/>
      <c r="GG1381" s="529"/>
      <c r="GH1381" s="529"/>
      <c r="GI1381" s="529"/>
      <c r="GJ1381" s="529"/>
      <c r="GK1381" s="529"/>
      <c r="GL1381" s="529"/>
      <c r="GM1381" s="529"/>
      <c r="GN1381" s="529"/>
      <c r="GO1381" s="529"/>
      <c r="GP1381" s="529"/>
      <c r="GQ1381" s="529"/>
      <c r="GR1381" s="529"/>
      <c r="GS1381" s="529"/>
      <c r="GT1381" s="529"/>
      <c r="GU1381" s="529"/>
      <c r="GV1381" s="529"/>
      <c r="GW1381" s="529"/>
      <c r="GX1381" s="529"/>
      <c r="GY1381" s="529"/>
      <c r="GZ1381" s="529"/>
      <c r="HA1381" s="529"/>
      <c r="HB1381" s="529"/>
      <c r="HC1381" s="529"/>
      <c r="HD1381" s="529"/>
      <c r="HE1381" s="529"/>
      <c r="HF1381" s="529"/>
      <c r="HG1381" s="529"/>
      <c r="HH1381" s="529"/>
      <c r="HI1381" s="529"/>
      <c r="HJ1381" s="529"/>
      <c r="HK1381" s="529"/>
      <c r="HL1381" s="529"/>
      <c r="HM1381" s="529"/>
      <c r="HN1381" s="529"/>
      <c r="HO1381" s="529"/>
      <c r="HP1381" s="529"/>
      <c r="HQ1381" s="529"/>
      <c r="HR1381" s="529"/>
      <c r="HS1381" s="529"/>
      <c r="HT1381" s="529"/>
      <c r="HU1381" s="529"/>
      <c r="HV1381" s="529"/>
      <c r="HW1381" s="529"/>
      <c r="HX1381" s="529"/>
      <c r="HY1381" s="529"/>
      <c r="HZ1381" s="529"/>
      <c r="IA1381" s="529"/>
      <c r="IB1381" s="529"/>
      <c r="IC1381" s="529"/>
      <c r="ID1381" s="529"/>
      <c r="IE1381" s="529"/>
      <c r="IF1381" s="529"/>
      <c r="IG1381" s="529"/>
      <c r="IH1381" s="529"/>
      <c r="II1381" s="529"/>
      <c r="IJ1381" s="529"/>
      <c r="IK1381" s="529"/>
      <c r="IL1381" s="529"/>
      <c r="IM1381" s="529"/>
      <c r="IN1381" s="529"/>
      <c r="IO1381" s="529"/>
      <c r="IP1381" s="529"/>
      <c r="IQ1381" s="529"/>
      <c r="IR1381" s="529"/>
      <c r="IS1381" s="529"/>
      <c r="IT1381" s="529"/>
      <c r="IU1381" s="529"/>
      <c r="IV1381" s="529"/>
      <c r="IW1381" s="529"/>
      <c r="IX1381" s="529"/>
      <c r="IY1381" s="529"/>
      <c r="IZ1381" s="529"/>
      <c r="JA1381" s="529"/>
      <c r="JB1381" s="529"/>
      <c r="JC1381" s="529"/>
      <c r="JD1381" s="529"/>
      <c r="JE1381" s="529"/>
      <c r="JF1381" s="529"/>
      <c r="JG1381" s="529"/>
      <c r="JH1381" s="529"/>
    </row>
    <row r="1382" spans="1:268" s="3" customFormat="1" ht="54.75" customHeight="1" x14ac:dyDescent="0.25">
      <c r="A1382" s="1"/>
      <c r="B1382" s="1" t="s">
        <v>8698</v>
      </c>
      <c r="C1382" s="1">
        <v>11160152</v>
      </c>
      <c r="D1382" s="7">
        <v>43706</v>
      </c>
      <c r="E1382" s="7">
        <v>43706</v>
      </c>
      <c r="F1382" s="7">
        <v>48258</v>
      </c>
      <c r="G1382" s="1"/>
      <c r="H1382" s="1" t="s">
        <v>8729</v>
      </c>
      <c r="I1382" s="1"/>
      <c r="J1382" s="1" t="s">
        <v>8048</v>
      </c>
      <c r="K1382" s="1" t="s">
        <v>462</v>
      </c>
      <c r="L1382" s="1"/>
      <c r="M1382" s="1" t="s">
        <v>258</v>
      </c>
      <c r="N1382" s="1" t="s">
        <v>101</v>
      </c>
      <c r="O1382" s="1" t="s">
        <v>92</v>
      </c>
      <c r="P1382" s="6" t="s">
        <v>8700</v>
      </c>
      <c r="Q1382" s="1" t="s">
        <v>8703</v>
      </c>
      <c r="R1382" s="1" t="s">
        <v>258</v>
      </c>
      <c r="S1382" s="1" t="s">
        <v>101</v>
      </c>
      <c r="T1382" s="1" t="s">
        <v>92</v>
      </c>
      <c r="U1382" s="6" t="s">
        <v>8700</v>
      </c>
      <c r="V1382" s="1" t="s">
        <v>8702</v>
      </c>
      <c r="W1382" s="1" t="s">
        <v>1667</v>
      </c>
      <c r="X1382" s="1"/>
      <c r="Y1382" s="1"/>
      <c r="Z1382" s="9" t="s">
        <v>467</v>
      </c>
      <c r="AA1382" s="1" t="s">
        <v>359</v>
      </c>
      <c r="AB1382" s="1"/>
      <c r="AC1382" s="1"/>
      <c r="AD1382" s="1"/>
      <c r="AE1382" s="1"/>
      <c r="AF1382" s="1"/>
      <c r="AG1382" s="1"/>
      <c r="AH1382" s="1"/>
      <c r="AI1382" s="1"/>
      <c r="AJ1382" s="1"/>
      <c r="AK1382" s="1"/>
      <c r="AL1382" s="1"/>
      <c r="AM1382" s="1"/>
      <c r="AN1382" s="1"/>
      <c r="AO1382" s="1"/>
      <c r="AP1382" s="1"/>
      <c r="AQ1382" s="1"/>
      <c r="AR1382" s="1"/>
      <c r="AS1382" s="1" t="s">
        <v>8722</v>
      </c>
      <c r="AT1382" s="1"/>
      <c r="AU1382" s="1"/>
      <c r="AV1382" s="1">
        <v>557.98</v>
      </c>
      <c r="AW1382" s="1" t="s">
        <v>8723</v>
      </c>
      <c r="AX1382" s="1" t="s">
        <v>8724</v>
      </c>
      <c r="AY1382" s="1">
        <v>43</v>
      </c>
      <c r="AZ1382" s="1">
        <v>14</v>
      </c>
      <c r="BA1382" s="1">
        <v>31.96</v>
      </c>
      <c r="BB1382" s="1">
        <v>22</v>
      </c>
      <c r="BC1382" s="1">
        <v>57</v>
      </c>
      <c r="BD1382" s="1">
        <v>39.340000000000003</v>
      </c>
      <c r="BE1382" s="1">
        <f t="shared" si="284"/>
        <v>43.242211111111111</v>
      </c>
      <c r="BF1382" s="6">
        <f t="shared" si="285"/>
        <v>22.960927777777776</v>
      </c>
      <c r="BG1382" s="1" t="s">
        <v>38</v>
      </c>
      <c r="BH1382" s="1"/>
      <c r="BI1382" s="1"/>
      <c r="BJ1382" s="7"/>
      <c r="BK1382" s="1"/>
      <c r="BL1382" s="7"/>
      <c r="BM1382" s="1"/>
      <c r="BN1382" s="1"/>
      <c r="BO1382" s="1"/>
      <c r="BP1382" s="1"/>
      <c r="BQ1382" s="1"/>
      <c r="BR1382" s="1"/>
      <c r="BS1382" s="1"/>
      <c r="BT1382" s="529"/>
      <c r="BU1382" s="529"/>
      <c r="BV1382" s="529"/>
      <c r="BW1382" s="529"/>
      <c r="BX1382" s="529"/>
      <c r="BY1382" s="529"/>
      <c r="BZ1382" s="529"/>
      <c r="CA1382" s="529"/>
      <c r="CB1382" s="529"/>
      <c r="CC1382" s="529"/>
      <c r="CD1382" s="529"/>
      <c r="CE1382" s="529"/>
      <c r="CF1382" s="529"/>
      <c r="CG1382" s="529"/>
      <c r="CH1382" s="529"/>
      <c r="CI1382" s="529"/>
      <c r="CJ1382" s="529"/>
      <c r="CK1382" s="529"/>
      <c r="CL1382" s="529"/>
      <c r="CM1382" s="529"/>
      <c r="CN1382" s="529"/>
      <c r="CO1382" s="529"/>
      <c r="CP1382" s="529"/>
      <c r="CQ1382" s="529"/>
      <c r="CR1382" s="529"/>
      <c r="CS1382" s="529"/>
      <c r="CT1382" s="529"/>
      <c r="CU1382" s="529"/>
      <c r="CV1382" s="529"/>
      <c r="CW1382" s="529"/>
      <c r="CX1382" s="529"/>
      <c r="CY1382" s="529"/>
      <c r="CZ1382" s="529"/>
      <c r="DA1382" s="529"/>
      <c r="DB1382" s="529"/>
      <c r="DC1382" s="529"/>
      <c r="DD1382" s="529"/>
      <c r="DE1382" s="529"/>
      <c r="DF1382" s="529"/>
      <c r="DG1382" s="529"/>
      <c r="DH1382" s="529"/>
      <c r="DI1382" s="529"/>
      <c r="DJ1382" s="529"/>
      <c r="DK1382" s="529"/>
      <c r="DL1382" s="529"/>
      <c r="DM1382" s="529"/>
      <c r="DN1382" s="529"/>
      <c r="DO1382" s="529"/>
      <c r="DP1382" s="529"/>
      <c r="DQ1382" s="529"/>
      <c r="DR1382" s="529"/>
      <c r="DS1382" s="529"/>
      <c r="DT1382" s="529"/>
      <c r="DU1382" s="529"/>
      <c r="DV1382" s="529"/>
      <c r="DW1382" s="529"/>
      <c r="DX1382" s="529"/>
      <c r="DY1382" s="529"/>
      <c r="DZ1382" s="529"/>
      <c r="EA1382" s="529"/>
      <c r="EB1382" s="529"/>
      <c r="EC1382" s="529"/>
      <c r="ED1382" s="529"/>
      <c r="EE1382" s="529"/>
      <c r="EF1382" s="529"/>
      <c r="EG1382" s="529"/>
      <c r="EH1382" s="529"/>
      <c r="EI1382" s="529"/>
      <c r="EJ1382" s="529"/>
      <c r="EK1382" s="529"/>
      <c r="EL1382" s="529"/>
      <c r="EM1382" s="529"/>
      <c r="EN1382" s="529"/>
      <c r="EO1382" s="529"/>
      <c r="EP1382" s="529"/>
      <c r="EQ1382" s="529"/>
      <c r="ER1382" s="529"/>
      <c r="ES1382" s="529"/>
      <c r="ET1382" s="529"/>
      <c r="EU1382" s="529"/>
      <c r="EV1382" s="529"/>
      <c r="EW1382" s="529"/>
      <c r="EX1382" s="529"/>
      <c r="EY1382" s="529"/>
      <c r="EZ1382" s="529"/>
      <c r="FA1382" s="529"/>
      <c r="FB1382" s="529"/>
      <c r="FC1382" s="529"/>
      <c r="FD1382" s="529"/>
      <c r="FE1382" s="529"/>
      <c r="FF1382" s="529"/>
      <c r="FG1382" s="529"/>
      <c r="FH1382" s="529"/>
      <c r="FI1382" s="529"/>
      <c r="FJ1382" s="529"/>
      <c r="FK1382" s="529"/>
      <c r="FL1382" s="529"/>
      <c r="FM1382" s="529"/>
      <c r="FN1382" s="529"/>
      <c r="FO1382" s="529"/>
      <c r="FP1382" s="529"/>
      <c r="FQ1382" s="529"/>
      <c r="FR1382" s="529"/>
      <c r="FS1382" s="529"/>
      <c r="FT1382" s="529"/>
      <c r="FU1382" s="529"/>
      <c r="FV1382" s="529"/>
      <c r="FW1382" s="529"/>
      <c r="FX1382" s="529"/>
      <c r="FY1382" s="529"/>
      <c r="FZ1382" s="529"/>
      <c r="GA1382" s="529"/>
      <c r="GB1382" s="529"/>
      <c r="GC1382" s="529"/>
      <c r="GD1382" s="529"/>
      <c r="GE1382" s="529"/>
      <c r="GF1382" s="529"/>
      <c r="GG1382" s="529"/>
      <c r="GH1382" s="529"/>
      <c r="GI1382" s="529"/>
      <c r="GJ1382" s="529"/>
      <c r="GK1382" s="529"/>
      <c r="GL1382" s="529"/>
      <c r="GM1382" s="529"/>
      <c r="GN1382" s="529"/>
      <c r="GO1382" s="529"/>
      <c r="GP1382" s="529"/>
      <c r="GQ1382" s="529"/>
      <c r="GR1382" s="529"/>
      <c r="GS1382" s="529"/>
      <c r="GT1382" s="529"/>
      <c r="GU1382" s="529"/>
      <c r="GV1382" s="529"/>
      <c r="GW1382" s="529"/>
      <c r="GX1382" s="529"/>
      <c r="GY1382" s="529"/>
      <c r="GZ1382" s="529"/>
      <c r="HA1382" s="529"/>
      <c r="HB1382" s="529"/>
      <c r="HC1382" s="529"/>
      <c r="HD1382" s="529"/>
      <c r="HE1382" s="529"/>
      <c r="HF1382" s="529"/>
      <c r="HG1382" s="529"/>
      <c r="HH1382" s="529"/>
      <c r="HI1382" s="529"/>
      <c r="HJ1382" s="529"/>
      <c r="HK1382" s="529"/>
      <c r="HL1382" s="529"/>
      <c r="HM1382" s="529"/>
      <c r="HN1382" s="529"/>
      <c r="HO1382" s="529"/>
      <c r="HP1382" s="529"/>
      <c r="HQ1382" s="529"/>
      <c r="HR1382" s="529"/>
      <c r="HS1382" s="529"/>
      <c r="HT1382" s="529"/>
      <c r="HU1382" s="529"/>
      <c r="HV1382" s="529"/>
      <c r="HW1382" s="529"/>
      <c r="HX1382" s="529"/>
      <c r="HY1382" s="529"/>
      <c r="HZ1382" s="529"/>
      <c r="IA1382" s="529"/>
      <c r="IB1382" s="529"/>
      <c r="IC1382" s="529"/>
      <c r="ID1382" s="529"/>
      <c r="IE1382" s="529"/>
      <c r="IF1382" s="529"/>
      <c r="IG1382" s="529"/>
      <c r="IH1382" s="529"/>
      <c r="II1382" s="529"/>
      <c r="IJ1382" s="529"/>
      <c r="IK1382" s="529"/>
      <c r="IL1382" s="529"/>
      <c r="IM1382" s="529"/>
      <c r="IN1382" s="529"/>
      <c r="IO1382" s="529"/>
      <c r="IP1382" s="529"/>
      <c r="IQ1382" s="529"/>
      <c r="IR1382" s="529"/>
      <c r="IS1382" s="529"/>
      <c r="IT1382" s="529"/>
      <c r="IU1382" s="529"/>
      <c r="IV1382" s="529"/>
      <c r="IW1382" s="529"/>
      <c r="IX1382" s="529"/>
      <c r="IY1382" s="529"/>
      <c r="IZ1382" s="529"/>
      <c r="JA1382" s="529"/>
      <c r="JB1382" s="529"/>
      <c r="JC1382" s="529"/>
      <c r="JD1382" s="529"/>
      <c r="JE1382" s="529"/>
      <c r="JF1382" s="529"/>
      <c r="JG1382" s="529"/>
      <c r="JH1382" s="529"/>
    </row>
    <row r="1383" spans="1:268" s="3" customFormat="1" ht="54.75" customHeight="1" thickBot="1" x14ac:dyDescent="0.3">
      <c r="A1383" s="178"/>
      <c r="B1383" s="178" t="s">
        <v>8698</v>
      </c>
      <c r="C1383" s="178">
        <v>11160152</v>
      </c>
      <c r="D1383" s="179">
        <v>43706</v>
      </c>
      <c r="E1383" s="179">
        <v>43706</v>
      </c>
      <c r="F1383" s="179">
        <v>48258</v>
      </c>
      <c r="G1383" s="178"/>
      <c r="H1383" s="178" t="s">
        <v>8729</v>
      </c>
      <c r="I1383" s="178"/>
      <c r="J1383" s="178" t="s">
        <v>8048</v>
      </c>
      <c r="K1383" s="178" t="s">
        <v>462</v>
      </c>
      <c r="L1383" s="178"/>
      <c r="M1383" s="178" t="s">
        <v>258</v>
      </c>
      <c r="N1383" s="178" t="s">
        <v>101</v>
      </c>
      <c r="O1383" s="178" t="s">
        <v>92</v>
      </c>
      <c r="P1383" s="180" t="s">
        <v>8700</v>
      </c>
      <c r="Q1383" s="178" t="s">
        <v>8703</v>
      </c>
      <c r="R1383" s="178" t="s">
        <v>258</v>
      </c>
      <c r="S1383" s="178" t="s">
        <v>101</v>
      </c>
      <c r="T1383" s="178" t="s">
        <v>92</v>
      </c>
      <c r="U1383" s="180" t="s">
        <v>8700</v>
      </c>
      <c r="V1383" s="178" t="s">
        <v>8702</v>
      </c>
      <c r="W1383" s="178" t="s">
        <v>1667</v>
      </c>
      <c r="X1383" s="178"/>
      <c r="Y1383" s="178"/>
      <c r="Z1383" s="9" t="s">
        <v>467</v>
      </c>
      <c r="AA1383" s="1" t="s">
        <v>359</v>
      </c>
      <c r="AB1383" s="178"/>
      <c r="AC1383" s="178"/>
      <c r="AD1383" s="178"/>
      <c r="AE1383" s="178"/>
      <c r="AF1383" s="178"/>
      <c r="AG1383" s="178"/>
      <c r="AH1383" s="178"/>
      <c r="AI1383" s="178"/>
      <c r="AJ1383" s="178"/>
      <c r="AK1383" s="178"/>
      <c r="AL1383" s="178"/>
      <c r="AM1383" s="178"/>
      <c r="AN1383" s="178"/>
      <c r="AO1383" s="178"/>
      <c r="AP1383" s="178"/>
      <c r="AQ1383" s="178"/>
      <c r="AR1383" s="178"/>
      <c r="AS1383" s="178" t="s">
        <v>8725</v>
      </c>
      <c r="AT1383" s="178"/>
      <c r="AU1383" s="178"/>
      <c r="AV1383" s="178">
        <v>555.42999999999995</v>
      </c>
      <c r="AW1383" s="178" t="s">
        <v>8726</v>
      </c>
      <c r="AX1383" s="178" t="s">
        <v>8727</v>
      </c>
      <c r="AY1383" s="178">
        <v>43</v>
      </c>
      <c r="AZ1383" s="178">
        <v>14</v>
      </c>
      <c r="BA1383" s="178">
        <v>33.54</v>
      </c>
      <c r="BB1383" s="178">
        <v>22</v>
      </c>
      <c r="BC1383" s="178">
        <v>57</v>
      </c>
      <c r="BD1383" s="178">
        <v>40.18</v>
      </c>
      <c r="BE1383" s="178">
        <f t="shared" si="284"/>
        <v>43.242649999999998</v>
      </c>
      <c r="BF1383" s="180">
        <f t="shared" si="285"/>
        <v>22.96116111111111</v>
      </c>
      <c r="BG1383" s="178" t="s">
        <v>38</v>
      </c>
      <c r="BH1383" s="178"/>
      <c r="BI1383" s="178"/>
      <c r="BJ1383" s="179"/>
      <c r="BK1383" s="178"/>
      <c r="BL1383" s="179"/>
      <c r="BM1383" s="178"/>
      <c r="BN1383" s="178"/>
      <c r="BO1383" s="178"/>
      <c r="BP1383" s="178"/>
      <c r="BQ1383" s="178"/>
      <c r="BR1383" s="178"/>
      <c r="BS1383" s="178"/>
      <c r="BT1383" s="529"/>
      <c r="BU1383" s="529"/>
      <c r="BV1383" s="529"/>
      <c r="BW1383" s="529"/>
      <c r="BX1383" s="529"/>
      <c r="BY1383" s="529"/>
      <c r="BZ1383" s="529"/>
      <c r="CA1383" s="529"/>
      <c r="CB1383" s="529"/>
      <c r="CC1383" s="529"/>
      <c r="CD1383" s="529"/>
      <c r="CE1383" s="529"/>
      <c r="CF1383" s="529"/>
      <c r="CG1383" s="529"/>
      <c r="CH1383" s="529"/>
      <c r="CI1383" s="529"/>
      <c r="CJ1383" s="529"/>
      <c r="CK1383" s="529"/>
      <c r="CL1383" s="529"/>
      <c r="CM1383" s="529"/>
      <c r="CN1383" s="529"/>
      <c r="CO1383" s="529"/>
      <c r="CP1383" s="529"/>
      <c r="CQ1383" s="529"/>
      <c r="CR1383" s="529"/>
      <c r="CS1383" s="529"/>
      <c r="CT1383" s="529"/>
      <c r="CU1383" s="529"/>
      <c r="CV1383" s="529"/>
      <c r="CW1383" s="529"/>
      <c r="CX1383" s="529"/>
      <c r="CY1383" s="529"/>
      <c r="CZ1383" s="529"/>
      <c r="DA1383" s="529"/>
      <c r="DB1383" s="529"/>
      <c r="DC1383" s="529"/>
      <c r="DD1383" s="529"/>
      <c r="DE1383" s="529"/>
      <c r="DF1383" s="529"/>
      <c r="DG1383" s="529"/>
      <c r="DH1383" s="529"/>
      <c r="DI1383" s="529"/>
      <c r="DJ1383" s="529"/>
      <c r="DK1383" s="529"/>
      <c r="DL1383" s="529"/>
      <c r="DM1383" s="529"/>
      <c r="DN1383" s="529"/>
      <c r="DO1383" s="529"/>
      <c r="DP1383" s="529"/>
      <c r="DQ1383" s="529"/>
      <c r="DR1383" s="529"/>
      <c r="DS1383" s="529"/>
      <c r="DT1383" s="529"/>
      <c r="DU1383" s="529"/>
      <c r="DV1383" s="529"/>
      <c r="DW1383" s="529"/>
      <c r="DX1383" s="529"/>
      <c r="DY1383" s="529"/>
      <c r="DZ1383" s="529"/>
      <c r="EA1383" s="529"/>
      <c r="EB1383" s="529"/>
      <c r="EC1383" s="529"/>
      <c r="ED1383" s="529"/>
      <c r="EE1383" s="529"/>
      <c r="EF1383" s="529"/>
      <c r="EG1383" s="529"/>
      <c r="EH1383" s="529"/>
      <c r="EI1383" s="529"/>
      <c r="EJ1383" s="529"/>
      <c r="EK1383" s="529"/>
      <c r="EL1383" s="529"/>
      <c r="EM1383" s="529"/>
      <c r="EN1383" s="529"/>
      <c r="EO1383" s="529"/>
      <c r="EP1383" s="529"/>
      <c r="EQ1383" s="529"/>
      <c r="ER1383" s="529"/>
      <c r="ES1383" s="529"/>
      <c r="ET1383" s="529"/>
      <c r="EU1383" s="529"/>
      <c r="EV1383" s="529"/>
      <c r="EW1383" s="529"/>
      <c r="EX1383" s="529"/>
      <c r="EY1383" s="529"/>
      <c r="EZ1383" s="529"/>
      <c r="FA1383" s="529"/>
      <c r="FB1383" s="529"/>
      <c r="FC1383" s="529"/>
      <c r="FD1383" s="529"/>
      <c r="FE1383" s="529"/>
      <c r="FF1383" s="529"/>
      <c r="FG1383" s="529"/>
      <c r="FH1383" s="529"/>
      <c r="FI1383" s="529"/>
      <c r="FJ1383" s="529"/>
      <c r="FK1383" s="529"/>
      <c r="FL1383" s="529"/>
      <c r="FM1383" s="529"/>
      <c r="FN1383" s="529"/>
      <c r="FO1383" s="529"/>
      <c r="FP1383" s="529"/>
      <c r="FQ1383" s="529"/>
      <c r="FR1383" s="529"/>
      <c r="FS1383" s="529"/>
      <c r="FT1383" s="529"/>
      <c r="FU1383" s="529"/>
      <c r="FV1383" s="529"/>
      <c r="FW1383" s="529"/>
      <c r="FX1383" s="529"/>
      <c r="FY1383" s="529"/>
      <c r="FZ1383" s="529"/>
      <c r="GA1383" s="529"/>
      <c r="GB1383" s="529"/>
      <c r="GC1383" s="529"/>
      <c r="GD1383" s="529"/>
      <c r="GE1383" s="529"/>
      <c r="GF1383" s="529"/>
      <c r="GG1383" s="529"/>
      <c r="GH1383" s="529"/>
      <c r="GI1383" s="529"/>
      <c r="GJ1383" s="529"/>
      <c r="GK1383" s="529"/>
      <c r="GL1383" s="529"/>
      <c r="GM1383" s="529"/>
      <c r="GN1383" s="529"/>
      <c r="GO1383" s="529"/>
      <c r="GP1383" s="529"/>
      <c r="GQ1383" s="529"/>
      <c r="GR1383" s="529"/>
      <c r="GS1383" s="529"/>
      <c r="GT1383" s="529"/>
      <c r="GU1383" s="529"/>
      <c r="GV1383" s="529"/>
      <c r="GW1383" s="529"/>
      <c r="GX1383" s="529"/>
      <c r="GY1383" s="529"/>
      <c r="GZ1383" s="529"/>
      <c r="HA1383" s="529"/>
      <c r="HB1383" s="529"/>
      <c r="HC1383" s="529"/>
      <c r="HD1383" s="529"/>
      <c r="HE1383" s="529"/>
      <c r="HF1383" s="529"/>
      <c r="HG1383" s="529"/>
      <c r="HH1383" s="529"/>
      <c r="HI1383" s="529"/>
      <c r="HJ1383" s="529"/>
      <c r="HK1383" s="529"/>
      <c r="HL1383" s="529"/>
      <c r="HM1383" s="529"/>
      <c r="HN1383" s="529"/>
      <c r="HO1383" s="529"/>
      <c r="HP1383" s="529"/>
      <c r="HQ1383" s="529"/>
      <c r="HR1383" s="529"/>
      <c r="HS1383" s="529"/>
      <c r="HT1383" s="529"/>
      <c r="HU1383" s="529"/>
      <c r="HV1383" s="529"/>
      <c r="HW1383" s="529"/>
      <c r="HX1383" s="529"/>
      <c r="HY1383" s="529"/>
      <c r="HZ1383" s="529"/>
      <c r="IA1383" s="529"/>
      <c r="IB1383" s="529"/>
      <c r="IC1383" s="529"/>
      <c r="ID1383" s="529"/>
      <c r="IE1383" s="529"/>
      <c r="IF1383" s="529"/>
      <c r="IG1383" s="529"/>
      <c r="IH1383" s="529"/>
      <c r="II1383" s="529"/>
      <c r="IJ1383" s="529"/>
      <c r="IK1383" s="529"/>
      <c r="IL1383" s="529"/>
      <c r="IM1383" s="529"/>
      <c r="IN1383" s="529"/>
      <c r="IO1383" s="529"/>
      <c r="IP1383" s="529"/>
      <c r="IQ1383" s="529"/>
      <c r="IR1383" s="529"/>
      <c r="IS1383" s="529"/>
      <c r="IT1383" s="529"/>
      <c r="IU1383" s="529"/>
      <c r="IV1383" s="529"/>
      <c r="IW1383" s="529"/>
      <c r="IX1383" s="529"/>
      <c r="IY1383" s="529"/>
      <c r="IZ1383" s="529"/>
      <c r="JA1383" s="529"/>
      <c r="JB1383" s="529"/>
      <c r="JC1383" s="529"/>
      <c r="JD1383" s="529"/>
      <c r="JE1383" s="529"/>
      <c r="JF1383" s="529"/>
      <c r="JG1383" s="529"/>
      <c r="JH1383" s="529"/>
    </row>
    <row r="1384" spans="1:268" s="3" customFormat="1" ht="54.75" customHeight="1" thickBot="1" x14ac:dyDescent="0.3">
      <c r="A1384" s="227" t="s">
        <v>3387</v>
      </c>
      <c r="B1384" s="227" t="s">
        <v>8730</v>
      </c>
      <c r="C1384" s="227">
        <v>11190078</v>
      </c>
      <c r="D1384" s="228">
        <v>43718</v>
      </c>
      <c r="E1384" s="228">
        <v>43718</v>
      </c>
      <c r="F1384" s="228">
        <v>49197</v>
      </c>
      <c r="G1384" s="227"/>
      <c r="H1384" s="227" t="s">
        <v>8731</v>
      </c>
      <c r="I1384" s="227"/>
      <c r="J1384" s="227" t="s">
        <v>7668</v>
      </c>
      <c r="K1384" s="227" t="s">
        <v>462</v>
      </c>
      <c r="L1384" s="227"/>
      <c r="M1384" s="227" t="s">
        <v>92</v>
      </c>
      <c r="N1384" s="227" t="s">
        <v>92</v>
      </c>
      <c r="O1384" s="227" t="s">
        <v>92</v>
      </c>
      <c r="P1384" s="229" t="s">
        <v>3448</v>
      </c>
      <c r="Q1384" s="227"/>
      <c r="R1384" s="227" t="s">
        <v>92</v>
      </c>
      <c r="S1384" s="227" t="s">
        <v>92</v>
      </c>
      <c r="T1384" s="227" t="s">
        <v>92</v>
      </c>
      <c r="U1384" s="229" t="s">
        <v>3448</v>
      </c>
      <c r="V1384" s="227" t="s">
        <v>10456</v>
      </c>
      <c r="W1384" s="227" t="s">
        <v>8732</v>
      </c>
      <c r="X1384" s="227"/>
      <c r="Y1384" s="227"/>
      <c r="Z1384" s="230" t="s">
        <v>1309</v>
      </c>
      <c r="AA1384" s="227" t="s">
        <v>426</v>
      </c>
      <c r="AB1384" s="227">
        <v>0.23100000000000001</v>
      </c>
      <c r="AC1384" s="227">
        <v>0.03</v>
      </c>
      <c r="AD1384" s="227">
        <v>872.2</v>
      </c>
      <c r="AE1384" s="227"/>
      <c r="AF1384" s="227"/>
      <c r="AG1384" s="227"/>
      <c r="AH1384" s="227"/>
      <c r="AI1384" s="227">
        <v>872.2</v>
      </c>
      <c r="AJ1384" s="227"/>
      <c r="AK1384" s="227"/>
      <c r="AL1384" s="227"/>
      <c r="AM1384" s="227"/>
      <c r="AN1384" s="227"/>
      <c r="AO1384" s="227">
        <v>23.1</v>
      </c>
      <c r="AP1384" s="227"/>
      <c r="AQ1384" s="227"/>
      <c r="AR1384" s="227"/>
      <c r="AS1384" s="227" t="s">
        <v>467</v>
      </c>
      <c r="AT1384" s="227"/>
      <c r="AU1384" s="227"/>
      <c r="AV1384" s="227">
        <v>142.33099999999999</v>
      </c>
      <c r="AW1384" s="227" t="s">
        <v>8733</v>
      </c>
      <c r="AX1384" s="227" t="s">
        <v>8734</v>
      </c>
      <c r="AY1384" s="227">
        <v>43</v>
      </c>
      <c r="AZ1384" s="227">
        <v>24</v>
      </c>
      <c r="BA1384" s="227">
        <v>31.5</v>
      </c>
      <c r="BB1384" s="227">
        <v>23</v>
      </c>
      <c r="BC1384" s="227">
        <v>13</v>
      </c>
      <c r="BD1384" s="227">
        <v>35.299999999999997</v>
      </c>
      <c r="BE1384" s="227">
        <f t="shared" si="284"/>
        <v>43.408749999999998</v>
      </c>
      <c r="BF1384" s="227">
        <f t="shared" si="285"/>
        <v>23.22647222222222</v>
      </c>
      <c r="BG1384" s="227" t="s">
        <v>47</v>
      </c>
      <c r="BH1384" s="227"/>
      <c r="BI1384" s="227">
        <v>4266</v>
      </c>
      <c r="BJ1384" s="228">
        <v>45505</v>
      </c>
      <c r="BK1384" s="227">
        <v>4266</v>
      </c>
      <c r="BL1384" s="228">
        <v>45505</v>
      </c>
      <c r="BM1384" s="227"/>
      <c r="BN1384" s="227"/>
      <c r="BO1384" s="227"/>
      <c r="BP1384" s="227"/>
      <c r="BQ1384" s="227"/>
      <c r="BR1384" s="227"/>
      <c r="BS1384" s="227"/>
      <c r="BT1384" s="529"/>
      <c r="BU1384" s="529"/>
      <c r="BV1384" s="529"/>
      <c r="BW1384" s="529"/>
      <c r="BX1384" s="529"/>
      <c r="BY1384" s="529"/>
      <c r="BZ1384" s="529"/>
      <c r="CA1384" s="529"/>
      <c r="CB1384" s="529"/>
      <c r="CC1384" s="529"/>
      <c r="CD1384" s="529"/>
      <c r="CE1384" s="529"/>
      <c r="CF1384" s="529"/>
      <c r="CG1384" s="529"/>
      <c r="CH1384" s="529"/>
      <c r="CI1384" s="529"/>
      <c r="CJ1384" s="529"/>
      <c r="CK1384" s="529"/>
      <c r="CL1384" s="529"/>
      <c r="CM1384" s="529"/>
      <c r="CN1384" s="529"/>
      <c r="CO1384" s="529"/>
      <c r="CP1384" s="529"/>
      <c r="CQ1384" s="529"/>
      <c r="CR1384" s="529"/>
      <c r="CS1384" s="529"/>
      <c r="CT1384" s="529"/>
      <c r="CU1384" s="529"/>
      <c r="CV1384" s="529"/>
      <c r="CW1384" s="529"/>
      <c r="CX1384" s="529"/>
      <c r="CY1384" s="529"/>
      <c r="CZ1384" s="529"/>
      <c r="DA1384" s="529"/>
      <c r="DB1384" s="529"/>
      <c r="DC1384" s="529"/>
      <c r="DD1384" s="529"/>
      <c r="DE1384" s="529"/>
      <c r="DF1384" s="529"/>
      <c r="DG1384" s="529"/>
      <c r="DH1384" s="529"/>
      <c r="DI1384" s="529"/>
      <c r="DJ1384" s="529"/>
      <c r="DK1384" s="529"/>
      <c r="DL1384" s="529"/>
      <c r="DM1384" s="529"/>
      <c r="DN1384" s="529"/>
      <c r="DO1384" s="529"/>
      <c r="DP1384" s="529"/>
      <c r="DQ1384" s="529"/>
      <c r="DR1384" s="529"/>
      <c r="DS1384" s="529"/>
      <c r="DT1384" s="529"/>
      <c r="DU1384" s="529"/>
      <c r="DV1384" s="529"/>
      <c r="DW1384" s="529"/>
      <c r="DX1384" s="529"/>
      <c r="DY1384" s="529"/>
      <c r="DZ1384" s="529"/>
      <c r="EA1384" s="529"/>
      <c r="EB1384" s="529"/>
      <c r="EC1384" s="529"/>
      <c r="ED1384" s="529"/>
      <c r="EE1384" s="529"/>
      <c r="EF1384" s="529"/>
      <c r="EG1384" s="529"/>
      <c r="EH1384" s="529"/>
      <c r="EI1384" s="529"/>
      <c r="EJ1384" s="529"/>
      <c r="EK1384" s="529"/>
      <c r="EL1384" s="529"/>
      <c r="EM1384" s="529"/>
      <c r="EN1384" s="529"/>
      <c r="EO1384" s="529"/>
      <c r="EP1384" s="529"/>
      <c r="EQ1384" s="529"/>
      <c r="ER1384" s="529"/>
      <c r="ES1384" s="529"/>
      <c r="ET1384" s="529"/>
      <c r="EU1384" s="529"/>
      <c r="EV1384" s="529"/>
      <c r="EW1384" s="529"/>
      <c r="EX1384" s="529"/>
      <c r="EY1384" s="529"/>
      <c r="EZ1384" s="529"/>
      <c r="FA1384" s="529"/>
      <c r="FB1384" s="529"/>
      <c r="FC1384" s="529"/>
      <c r="FD1384" s="529"/>
      <c r="FE1384" s="529"/>
      <c r="FF1384" s="529"/>
      <c r="FG1384" s="529"/>
      <c r="FH1384" s="529"/>
      <c r="FI1384" s="529"/>
      <c r="FJ1384" s="529"/>
      <c r="FK1384" s="529"/>
      <c r="FL1384" s="529"/>
      <c r="FM1384" s="529"/>
      <c r="FN1384" s="529"/>
      <c r="FO1384" s="529"/>
      <c r="FP1384" s="529"/>
      <c r="FQ1384" s="529"/>
      <c r="FR1384" s="529"/>
      <c r="FS1384" s="529"/>
      <c r="FT1384" s="529"/>
      <c r="FU1384" s="529"/>
      <c r="FV1384" s="529"/>
      <c r="FW1384" s="529"/>
      <c r="FX1384" s="529"/>
      <c r="FY1384" s="529"/>
      <c r="FZ1384" s="529"/>
      <c r="GA1384" s="529"/>
      <c r="GB1384" s="529"/>
      <c r="GC1384" s="529"/>
      <c r="GD1384" s="529"/>
      <c r="GE1384" s="529"/>
      <c r="GF1384" s="529"/>
      <c r="GG1384" s="529"/>
      <c r="GH1384" s="529"/>
      <c r="GI1384" s="529"/>
      <c r="GJ1384" s="529"/>
      <c r="GK1384" s="529"/>
      <c r="GL1384" s="529"/>
      <c r="GM1384" s="529"/>
      <c r="GN1384" s="529"/>
      <c r="GO1384" s="529"/>
      <c r="GP1384" s="529"/>
      <c r="GQ1384" s="529"/>
      <c r="GR1384" s="529"/>
      <c r="GS1384" s="529"/>
      <c r="GT1384" s="529"/>
      <c r="GU1384" s="529"/>
      <c r="GV1384" s="529"/>
      <c r="GW1384" s="529"/>
      <c r="GX1384" s="529"/>
      <c r="GY1384" s="529"/>
      <c r="GZ1384" s="529"/>
      <c r="HA1384" s="529"/>
      <c r="HB1384" s="529"/>
      <c r="HC1384" s="529"/>
      <c r="HD1384" s="529"/>
      <c r="HE1384" s="529"/>
      <c r="HF1384" s="529"/>
      <c r="HG1384" s="529"/>
      <c r="HH1384" s="529"/>
      <c r="HI1384" s="529"/>
      <c r="HJ1384" s="529"/>
      <c r="HK1384" s="529"/>
      <c r="HL1384" s="529"/>
      <c r="HM1384" s="529"/>
      <c r="HN1384" s="529"/>
      <c r="HO1384" s="529"/>
      <c r="HP1384" s="529"/>
      <c r="HQ1384" s="529"/>
      <c r="HR1384" s="529"/>
      <c r="HS1384" s="529"/>
      <c r="HT1384" s="529"/>
      <c r="HU1384" s="529"/>
      <c r="HV1384" s="529"/>
      <c r="HW1384" s="529"/>
      <c r="HX1384" s="529"/>
      <c r="HY1384" s="529"/>
      <c r="HZ1384" s="529"/>
      <c r="IA1384" s="529"/>
      <c r="IB1384" s="529"/>
      <c r="IC1384" s="529"/>
      <c r="ID1384" s="529"/>
      <c r="IE1384" s="529"/>
      <c r="IF1384" s="529"/>
      <c r="IG1384" s="529"/>
      <c r="IH1384" s="529"/>
      <c r="II1384" s="529"/>
      <c r="IJ1384" s="529"/>
      <c r="IK1384" s="529"/>
      <c r="IL1384" s="529"/>
      <c r="IM1384" s="529"/>
      <c r="IN1384" s="529"/>
      <c r="IO1384" s="529"/>
      <c r="IP1384" s="529"/>
      <c r="IQ1384" s="529"/>
      <c r="IR1384" s="529"/>
      <c r="IS1384" s="529"/>
      <c r="IT1384" s="529"/>
      <c r="IU1384" s="529"/>
      <c r="IV1384" s="529"/>
      <c r="IW1384" s="529"/>
      <c r="IX1384" s="529"/>
      <c r="IY1384" s="529"/>
      <c r="IZ1384" s="529"/>
      <c r="JA1384" s="529"/>
      <c r="JB1384" s="529"/>
      <c r="JC1384" s="529"/>
      <c r="JD1384" s="529"/>
      <c r="JE1384" s="529"/>
      <c r="JF1384" s="529"/>
      <c r="JG1384" s="529"/>
      <c r="JH1384" s="529"/>
    </row>
    <row r="1385" spans="1:268" s="3" customFormat="1" ht="54.75" customHeight="1" thickBot="1" x14ac:dyDescent="0.3">
      <c r="A1385" s="227" t="s">
        <v>3387</v>
      </c>
      <c r="B1385" s="227" t="s">
        <v>2705</v>
      </c>
      <c r="C1385" s="227">
        <v>11420036</v>
      </c>
      <c r="D1385" s="228">
        <v>43710</v>
      </c>
      <c r="E1385" s="228">
        <v>43710</v>
      </c>
      <c r="F1385" s="228">
        <v>47363</v>
      </c>
      <c r="G1385" s="227"/>
      <c r="H1385" s="227" t="s">
        <v>650</v>
      </c>
      <c r="I1385" s="227"/>
      <c r="J1385" s="227" t="s">
        <v>7595</v>
      </c>
      <c r="K1385" s="227" t="s">
        <v>55</v>
      </c>
      <c r="L1385" s="227" t="s">
        <v>8741</v>
      </c>
      <c r="M1385" s="227" t="s">
        <v>299</v>
      </c>
      <c r="N1385" s="227" t="s">
        <v>78</v>
      </c>
      <c r="O1385" s="227" t="s">
        <v>52</v>
      </c>
      <c r="P1385" s="229" t="s">
        <v>8735</v>
      </c>
      <c r="Q1385" s="227" t="s">
        <v>8736</v>
      </c>
      <c r="R1385" s="227" t="s">
        <v>78</v>
      </c>
      <c r="S1385" s="227" t="s">
        <v>78</v>
      </c>
      <c r="T1385" s="227" t="s">
        <v>52</v>
      </c>
      <c r="U1385" s="229" t="s">
        <v>406</v>
      </c>
      <c r="V1385" s="227" t="s">
        <v>8737</v>
      </c>
      <c r="W1385" s="227" t="s">
        <v>8738</v>
      </c>
      <c r="X1385" s="227"/>
      <c r="Y1385" s="227"/>
      <c r="Z1385" s="230" t="s">
        <v>467</v>
      </c>
      <c r="AA1385" s="227" t="s">
        <v>341</v>
      </c>
      <c r="AB1385" s="227">
        <v>0.93500000000000005</v>
      </c>
      <c r="AC1385" s="227">
        <v>3000</v>
      </c>
      <c r="AD1385" s="227">
        <v>1000000</v>
      </c>
      <c r="AE1385" s="227"/>
      <c r="AF1385" s="227"/>
      <c r="AG1385" s="227"/>
      <c r="AH1385" s="227"/>
      <c r="AI1385" s="227"/>
      <c r="AJ1385" s="227">
        <v>1000000</v>
      </c>
      <c r="AK1385" s="227"/>
      <c r="AL1385" s="227"/>
      <c r="AM1385" s="227"/>
      <c r="AN1385" s="227"/>
      <c r="AO1385" s="227">
        <v>93.52</v>
      </c>
      <c r="AP1385" s="227"/>
      <c r="AQ1385" s="227"/>
      <c r="AR1385" s="227"/>
      <c r="AS1385" s="227" t="s">
        <v>467</v>
      </c>
      <c r="AT1385" s="227"/>
      <c r="AU1385" s="227"/>
      <c r="AV1385" s="227">
        <v>499.6</v>
      </c>
      <c r="AW1385" s="227" t="s">
        <v>8739</v>
      </c>
      <c r="AX1385" s="227" t="s">
        <v>8740</v>
      </c>
      <c r="AY1385" s="227">
        <v>42</v>
      </c>
      <c r="AZ1385" s="227">
        <v>50</v>
      </c>
      <c r="BA1385" s="227">
        <v>43.85</v>
      </c>
      <c r="BB1385" s="227">
        <v>23</v>
      </c>
      <c r="BC1385" s="227">
        <v>46</v>
      </c>
      <c r="BD1385" s="227">
        <v>42.46</v>
      </c>
      <c r="BE1385" s="227">
        <f t="shared" si="284"/>
        <v>42.845513888888888</v>
      </c>
      <c r="BF1385" s="227">
        <f t="shared" si="285"/>
        <v>23.77846111111111</v>
      </c>
      <c r="BG1385" s="227" t="s">
        <v>47</v>
      </c>
      <c r="BH1385" s="227"/>
      <c r="BI1385" s="227">
        <v>2854</v>
      </c>
      <c r="BJ1385" s="228">
        <v>43826</v>
      </c>
      <c r="BK1385" s="227"/>
      <c r="BL1385" s="228"/>
      <c r="BM1385" s="227"/>
      <c r="BN1385" s="227"/>
      <c r="BO1385" s="227"/>
      <c r="BP1385" s="227"/>
      <c r="BQ1385" s="227"/>
      <c r="BR1385" s="227"/>
      <c r="BS1385" s="227" t="s">
        <v>8831</v>
      </c>
      <c r="BT1385" s="529"/>
      <c r="BU1385" s="529"/>
      <c r="BV1385" s="529"/>
      <c r="BW1385" s="529"/>
      <c r="BX1385" s="529"/>
      <c r="BY1385" s="529"/>
      <c r="BZ1385" s="529"/>
      <c r="CA1385" s="529"/>
      <c r="CB1385" s="529"/>
      <c r="CC1385" s="529"/>
      <c r="CD1385" s="529"/>
      <c r="CE1385" s="529"/>
      <c r="CF1385" s="529"/>
      <c r="CG1385" s="529"/>
      <c r="CH1385" s="529"/>
      <c r="CI1385" s="529"/>
      <c r="CJ1385" s="529"/>
      <c r="CK1385" s="529"/>
      <c r="CL1385" s="529"/>
      <c r="CM1385" s="529"/>
      <c r="CN1385" s="529"/>
      <c r="CO1385" s="529"/>
      <c r="CP1385" s="529"/>
      <c r="CQ1385" s="529"/>
      <c r="CR1385" s="529"/>
      <c r="CS1385" s="529"/>
      <c r="CT1385" s="529"/>
      <c r="CU1385" s="529"/>
      <c r="CV1385" s="529"/>
      <c r="CW1385" s="529"/>
      <c r="CX1385" s="529"/>
      <c r="CY1385" s="529"/>
      <c r="CZ1385" s="529"/>
      <c r="DA1385" s="529"/>
      <c r="DB1385" s="529"/>
      <c r="DC1385" s="529"/>
      <c r="DD1385" s="529"/>
      <c r="DE1385" s="529"/>
      <c r="DF1385" s="529"/>
      <c r="DG1385" s="529"/>
      <c r="DH1385" s="529"/>
      <c r="DI1385" s="529"/>
      <c r="DJ1385" s="529"/>
      <c r="DK1385" s="529"/>
      <c r="DL1385" s="529"/>
      <c r="DM1385" s="529"/>
      <c r="DN1385" s="529"/>
      <c r="DO1385" s="529"/>
      <c r="DP1385" s="529"/>
      <c r="DQ1385" s="529"/>
      <c r="DR1385" s="529"/>
      <c r="DS1385" s="529"/>
      <c r="DT1385" s="529"/>
      <c r="DU1385" s="529"/>
      <c r="DV1385" s="529"/>
      <c r="DW1385" s="529"/>
      <c r="DX1385" s="529"/>
      <c r="DY1385" s="529"/>
      <c r="DZ1385" s="529"/>
      <c r="EA1385" s="529"/>
      <c r="EB1385" s="529"/>
      <c r="EC1385" s="529"/>
      <c r="ED1385" s="529"/>
      <c r="EE1385" s="529"/>
      <c r="EF1385" s="529"/>
      <c r="EG1385" s="529"/>
      <c r="EH1385" s="529"/>
      <c r="EI1385" s="529"/>
      <c r="EJ1385" s="529"/>
      <c r="EK1385" s="529"/>
      <c r="EL1385" s="529"/>
      <c r="EM1385" s="529"/>
      <c r="EN1385" s="529"/>
      <c r="EO1385" s="529"/>
      <c r="EP1385" s="529"/>
      <c r="EQ1385" s="529"/>
      <c r="ER1385" s="529"/>
      <c r="ES1385" s="529"/>
      <c r="ET1385" s="529"/>
      <c r="EU1385" s="529"/>
      <c r="EV1385" s="529"/>
      <c r="EW1385" s="529"/>
      <c r="EX1385" s="529"/>
      <c r="EY1385" s="529"/>
      <c r="EZ1385" s="529"/>
      <c r="FA1385" s="529"/>
      <c r="FB1385" s="529"/>
      <c r="FC1385" s="529"/>
      <c r="FD1385" s="529"/>
      <c r="FE1385" s="529"/>
      <c r="FF1385" s="529"/>
      <c r="FG1385" s="529"/>
      <c r="FH1385" s="529"/>
      <c r="FI1385" s="529"/>
      <c r="FJ1385" s="529"/>
      <c r="FK1385" s="529"/>
      <c r="FL1385" s="529"/>
      <c r="FM1385" s="529"/>
      <c r="FN1385" s="529"/>
      <c r="FO1385" s="529"/>
      <c r="FP1385" s="529"/>
      <c r="FQ1385" s="529"/>
      <c r="FR1385" s="529"/>
      <c r="FS1385" s="529"/>
      <c r="FT1385" s="529"/>
      <c r="FU1385" s="529"/>
      <c r="FV1385" s="529"/>
      <c r="FW1385" s="529"/>
      <c r="FX1385" s="529"/>
      <c r="FY1385" s="529"/>
      <c r="FZ1385" s="529"/>
      <c r="GA1385" s="529"/>
      <c r="GB1385" s="529"/>
      <c r="GC1385" s="529"/>
      <c r="GD1385" s="529"/>
      <c r="GE1385" s="529"/>
      <c r="GF1385" s="529"/>
      <c r="GG1385" s="529"/>
      <c r="GH1385" s="529"/>
      <c r="GI1385" s="529"/>
      <c r="GJ1385" s="529"/>
      <c r="GK1385" s="529"/>
      <c r="GL1385" s="529"/>
      <c r="GM1385" s="529"/>
      <c r="GN1385" s="529"/>
      <c r="GO1385" s="529"/>
      <c r="GP1385" s="529"/>
      <c r="GQ1385" s="529"/>
      <c r="GR1385" s="529"/>
      <c r="GS1385" s="529"/>
      <c r="GT1385" s="529"/>
      <c r="GU1385" s="529"/>
      <c r="GV1385" s="529"/>
      <c r="GW1385" s="529"/>
      <c r="GX1385" s="529"/>
      <c r="GY1385" s="529"/>
      <c r="GZ1385" s="529"/>
      <c r="HA1385" s="529"/>
      <c r="HB1385" s="529"/>
      <c r="HC1385" s="529"/>
      <c r="HD1385" s="529"/>
      <c r="HE1385" s="529"/>
      <c r="HF1385" s="529"/>
      <c r="HG1385" s="529"/>
      <c r="HH1385" s="529"/>
      <c r="HI1385" s="529"/>
      <c r="HJ1385" s="529"/>
      <c r="HK1385" s="529"/>
      <c r="HL1385" s="529"/>
      <c r="HM1385" s="529"/>
      <c r="HN1385" s="529"/>
      <c r="HO1385" s="529"/>
      <c r="HP1385" s="529"/>
      <c r="HQ1385" s="529"/>
      <c r="HR1385" s="529"/>
      <c r="HS1385" s="529"/>
      <c r="HT1385" s="529"/>
      <c r="HU1385" s="529"/>
      <c r="HV1385" s="529"/>
      <c r="HW1385" s="529"/>
      <c r="HX1385" s="529"/>
      <c r="HY1385" s="529"/>
      <c r="HZ1385" s="529"/>
      <c r="IA1385" s="529"/>
      <c r="IB1385" s="529"/>
      <c r="IC1385" s="529"/>
      <c r="ID1385" s="529"/>
      <c r="IE1385" s="529"/>
      <c r="IF1385" s="529"/>
      <c r="IG1385" s="529"/>
      <c r="IH1385" s="529"/>
      <c r="II1385" s="529"/>
      <c r="IJ1385" s="529"/>
      <c r="IK1385" s="529"/>
      <c r="IL1385" s="529"/>
      <c r="IM1385" s="529"/>
      <c r="IN1385" s="529"/>
      <c r="IO1385" s="529"/>
      <c r="IP1385" s="529"/>
      <c r="IQ1385" s="529"/>
      <c r="IR1385" s="529"/>
      <c r="IS1385" s="529"/>
      <c r="IT1385" s="529"/>
      <c r="IU1385" s="529"/>
      <c r="IV1385" s="529"/>
      <c r="IW1385" s="529"/>
      <c r="IX1385" s="529"/>
      <c r="IY1385" s="529"/>
      <c r="IZ1385" s="529"/>
      <c r="JA1385" s="529"/>
      <c r="JB1385" s="529"/>
      <c r="JC1385" s="529"/>
      <c r="JD1385" s="529"/>
      <c r="JE1385" s="529"/>
      <c r="JF1385" s="529"/>
      <c r="JG1385" s="529"/>
      <c r="JH1385" s="529"/>
    </row>
    <row r="1386" spans="1:268" s="3" customFormat="1" ht="54.75" customHeight="1" thickBot="1" x14ac:dyDescent="0.3">
      <c r="A1386" s="227" t="s">
        <v>3387</v>
      </c>
      <c r="B1386" s="227" t="s">
        <v>8730</v>
      </c>
      <c r="C1386" s="227">
        <v>11190079</v>
      </c>
      <c r="D1386" s="228">
        <v>43733</v>
      </c>
      <c r="E1386" s="228">
        <v>43733</v>
      </c>
      <c r="F1386" s="228">
        <v>49212</v>
      </c>
      <c r="G1386" s="227"/>
      <c r="H1386" s="227" t="s">
        <v>8731</v>
      </c>
      <c r="I1386" s="227"/>
      <c r="J1386" s="227" t="s">
        <v>7668</v>
      </c>
      <c r="K1386" s="227" t="s">
        <v>462</v>
      </c>
      <c r="L1386" s="227" t="s">
        <v>8744</v>
      </c>
      <c r="M1386" s="227" t="s">
        <v>92</v>
      </c>
      <c r="N1386" s="227" t="s">
        <v>92</v>
      </c>
      <c r="O1386" s="227" t="s">
        <v>92</v>
      </c>
      <c r="P1386" s="229" t="s">
        <v>3448</v>
      </c>
      <c r="Q1386" s="227"/>
      <c r="R1386" s="227" t="s">
        <v>92</v>
      </c>
      <c r="S1386" s="227" t="s">
        <v>92</v>
      </c>
      <c r="T1386" s="227" t="s">
        <v>92</v>
      </c>
      <c r="U1386" s="229" t="s">
        <v>3448</v>
      </c>
      <c r="V1386" s="227" t="s">
        <v>8745</v>
      </c>
      <c r="W1386" s="227" t="s">
        <v>8746</v>
      </c>
      <c r="X1386" s="227"/>
      <c r="Y1386" s="227"/>
      <c r="Z1386" s="230" t="s">
        <v>1309</v>
      </c>
      <c r="AA1386" s="227" t="s">
        <v>426</v>
      </c>
      <c r="AB1386" s="227">
        <v>0.23100000000000001</v>
      </c>
      <c r="AC1386" s="227">
        <v>0.04</v>
      </c>
      <c r="AD1386" s="227">
        <v>1335.3</v>
      </c>
      <c r="AE1386" s="227"/>
      <c r="AF1386" s="227"/>
      <c r="AG1386" s="227"/>
      <c r="AH1386" s="227"/>
      <c r="AI1386" s="227">
        <v>1335.3</v>
      </c>
      <c r="AJ1386" s="227"/>
      <c r="AK1386" s="227"/>
      <c r="AL1386" s="227"/>
      <c r="AM1386" s="227"/>
      <c r="AN1386" s="227"/>
      <c r="AO1386" s="227">
        <v>23.1</v>
      </c>
      <c r="AP1386" s="227"/>
      <c r="AQ1386" s="227"/>
      <c r="AR1386" s="227"/>
      <c r="AS1386" s="227" t="s">
        <v>467</v>
      </c>
      <c r="AT1386" s="227"/>
      <c r="AU1386" s="227"/>
      <c r="AV1386" s="227">
        <v>143.76499999999999</v>
      </c>
      <c r="AW1386" s="227" t="s">
        <v>8747</v>
      </c>
      <c r="AX1386" s="227" t="s">
        <v>8748</v>
      </c>
      <c r="AY1386" s="227">
        <v>43</v>
      </c>
      <c r="AZ1386" s="227">
        <v>24</v>
      </c>
      <c r="BA1386" s="227">
        <v>23.6</v>
      </c>
      <c r="BB1386" s="227">
        <v>23</v>
      </c>
      <c r="BC1386" s="227">
        <v>13</v>
      </c>
      <c r="BD1386" s="227">
        <v>9.1</v>
      </c>
      <c r="BE1386" s="227">
        <f t="shared" si="284"/>
        <v>43.406555555555556</v>
      </c>
      <c r="BF1386" s="227">
        <f t="shared" si="285"/>
        <v>23.219194444444444</v>
      </c>
      <c r="BG1386" s="227" t="s">
        <v>47</v>
      </c>
      <c r="BH1386" s="227"/>
      <c r="BI1386" s="227">
        <v>4241</v>
      </c>
      <c r="BJ1386" s="228">
        <v>41823</v>
      </c>
      <c r="BK1386" s="227">
        <v>4241</v>
      </c>
      <c r="BL1386" s="228">
        <v>41823</v>
      </c>
      <c r="BM1386" s="227"/>
      <c r="BN1386" s="227"/>
      <c r="BO1386" s="227"/>
      <c r="BP1386" s="227"/>
      <c r="BQ1386" s="227"/>
      <c r="BR1386" s="227"/>
      <c r="BS1386" s="227"/>
      <c r="BT1386" s="529"/>
      <c r="BU1386" s="529"/>
      <c r="BV1386" s="529"/>
      <c r="BW1386" s="529"/>
      <c r="BX1386" s="529"/>
      <c r="BY1386" s="529"/>
      <c r="BZ1386" s="529"/>
      <c r="CA1386" s="529"/>
      <c r="CB1386" s="529"/>
      <c r="CC1386" s="529"/>
      <c r="CD1386" s="529"/>
      <c r="CE1386" s="529"/>
      <c r="CF1386" s="529"/>
      <c r="CG1386" s="529"/>
      <c r="CH1386" s="529"/>
      <c r="CI1386" s="529"/>
      <c r="CJ1386" s="529"/>
      <c r="CK1386" s="529"/>
      <c r="CL1386" s="529"/>
      <c r="CM1386" s="529"/>
      <c r="CN1386" s="529"/>
      <c r="CO1386" s="529"/>
      <c r="CP1386" s="529"/>
      <c r="CQ1386" s="529"/>
      <c r="CR1386" s="529"/>
      <c r="CS1386" s="529"/>
      <c r="CT1386" s="529"/>
      <c r="CU1386" s="529"/>
      <c r="CV1386" s="529"/>
      <c r="CW1386" s="529"/>
      <c r="CX1386" s="529"/>
      <c r="CY1386" s="529"/>
      <c r="CZ1386" s="529"/>
      <c r="DA1386" s="529"/>
      <c r="DB1386" s="529"/>
      <c r="DC1386" s="529"/>
      <c r="DD1386" s="529"/>
      <c r="DE1386" s="529"/>
      <c r="DF1386" s="529"/>
      <c r="DG1386" s="529"/>
      <c r="DH1386" s="529"/>
      <c r="DI1386" s="529"/>
      <c r="DJ1386" s="529"/>
      <c r="DK1386" s="529"/>
      <c r="DL1386" s="529"/>
      <c r="DM1386" s="529"/>
      <c r="DN1386" s="529"/>
      <c r="DO1386" s="529"/>
      <c r="DP1386" s="529"/>
      <c r="DQ1386" s="529"/>
      <c r="DR1386" s="529"/>
      <c r="DS1386" s="529"/>
      <c r="DT1386" s="529"/>
      <c r="DU1386" s="529"/>
      <c r="DV1386" s="529"/>
      <c r="DW1386" s="529"/>
      <c r="DX1386" s="529"/>
      <c r="DY1386" s="529"/>
      <c r="DZ1386" s="529"/>
      <c r="EA1386" s="529"/>
      <c r="EB1386" s="529"/>
      <c r="EC1386" s="529"/>
      <c r="ED1386" s="529"/>
      <c r="EE1386" s="529"/>
      <c r="EF1386" s="529"/>
      <c r="EG1386" s="529"/>
      <c r="EH1386" s="529"/>
      <c r="EI1386" s="529"/>
      <c r="EJ1386" s="529"/>
      <c r="EK1386" s="529"/>
      <c r="EL1386" s="529"/>
      <c r="EM1386" s="529"/>
      <c r="EN1386" s="529"/>
      <c r="EO1386" s="529"/>
      <c r="EP1386" s="529"/>
      <c r="EQ1386" s="529"/>
      <c r="ER1386" s="529"/>
      <c r="ES1386" s="529"/>
      <c r="ET1386" s="529"/>
      <c r="EU1386" s="529"/>
      <c r="EV1386" s="529"/>
      <c r="EW1386" s="529"/>
      <c r="EX1386" s="529"/>
      <c r="EY1386" s="529"/>
      <c r="EZ1386" s="529"/>
      <c r="FA1386" s="529"/>
      <c r="FB1386" s="529"/>
      <c r="FC1386" s="529"/>
      <c r="FD1386" s="529"/>
      <c r="FE1386" s="529"/>
      <c r="FF1386" s="529"/>
      <c r="FG1386" s="529"/>
      <c r="FH1386" s="529"/>
      <c r="FI1386" s="529"/>
      <c r="FJ1386" s="529"/>
      <c r="FK1386" s="529"/>
      <c r="FL1386" s="529"/>
      <c r="FM1386" s="529"/>
      <c r="FN1386" s="529"/>
      <c r="FO1386" s="529"/>
      <c r="FP1386" s="529"/>
      <c r="FQ1386" s="529"/>
      <c r="FR1386" s="529"/>
      <c r="FS1386" s="529"/>
      <c r="FT1386" s="529"/>
      <c r="FU1386" s="529"/>
      <c r="FV1386" s="529"/>
      <c r="FW1386" s="529"/>
      <c r="FX1386" s="529"/>
      <c r="FY1386" s="529"/>
      <c r="FZ1386" s="529"/>
      <c r="GA1386" s="529"/>
      <c r="GB1386" s="529"/>
      <c r="GC1386" s="529"/>
      <c r="GD1386" s="529"/>
      <c r="GE1386" s="529"/>
      <c r="GF1386" s="529"/>
      <c r="GG1386" s="529"/>
      <c r="GH1386" s="529"/>
      <c r="GI1386" s="529"/>
      <c r="GJ1386" s="529"/>
      <c r="GK1386" s="529"/>
      <c r="GL1386" s="529"/>
      <c r="GM1386" s="529"/>
      <c r="GN1386" s="529"/>
      <c r="GO1386" s="529"/>
      <c r="GP1386" s="529"/>
      <c r="GQ1386" s="529"/>
      <c r="GR1386" s="529"/>
      <c r="GS1386" s="529"/>
      <c r="GT1386" s="529"/>
      <c r="GU1386" s="529"/>
      <c r="GV1386" s="529"/>
      <c r="GW1386" s="529"/>
      <c r="GX1386" s="529"/>
      <c r="GY1386" s="529"/>
      <c r="GZ1386" s="529"/>
      <c r="HA1386" s="529"/>
      <c r="HB1386" s="529"/>
      <c r="HC1386" s="529"/>
      <c r="HD1386" s="529"/>
      <c r="HE1386" s="529"/>
      <c r="HF1386" s="529"/>
      <c r="HG1386" s="529"/>
      <c r="HH1386" s="529"/>
      <c r="HI1386" s="529"/>
      <c r="HJ1386" s="529"/>
      <c r="HK1386" s="529"/>
      <c r="HL1386" s="529"/>
      <c r="HM1386" s="529"/>
      <c r="HN1386" s="529"/>
      <c r="HO1386" s="529"/>
      <c r="HP1386" s="529"/>
      <c r="HQ1386" s="529"/>
      <c r="HR1386" s="529"/>
      <c r="HS1386" s="529"/>
      <c r="HT1386" s="529"/>
      <c r="HU1386" s="529"/>
      <c r="HV1386" s="529"/>
      <c r="HW1386" s="529"/>
      <c r="HX1386" s="529"/>
      <c r="HY1386" s="529"/>
      <c r="HZ1386" s="529"/>
      <c r="IA1386" s="529"/>
      <c r="IB1386" s="529"/>
      <c r="IC1386" s="529"/>
      <c r="ID1386" s="529"/>
      <c r="IE1386" s="529"/>
      <c r="IF1386" s="529"/>
      <c r="IG1386" s="529"/>
      <c r="IH1386" s="529"/>
      <c r="II1386" s="529"/>
      <c r="IJ1386" s="529"/>
      <c r="IK1386" s="529"/>
      <c r="IL1386" s="529"/>
      <c r="IM1386" s="529"/>
      <c r="IN1386" s="529"/>
      <c r="IO1386" s="529"/>
      <c r="IP1386" s="529"/>
      <c r="IQ1386" s="529"/>
      <c r="IR1386" s="529"/>
      <c r="IS1386" s="529"/>
      <c r="IT1386" s="529"/>
      <c r="IU1386" s="529"/>
      <c r="IV1386" s="529"/>
      <c r="IW1386" s="529"/>
      <c r="IX1386" s="529"/>
      <c r="IY1386" s="529"/>
      <c r="IZ1386" s="529"/>
      <c r="JA1386" s="529"/>
      <c r="JB1386" s="529"/>
      <c r="JC1386" s="529"/>
      <c r="JD1386" s="529"/>
      <c r="JE1386" s="529"/>
      <c r="JF1386" s="529"/>
      <c r="JG1386" s="529"/>
      <c r="JH1386" s="529"/>
    </row>
    <row r="1387" spans="1:268" s="3" customFormat="1" ht="54.75" customHeight="1" thickBot="1" x14ac:dyDescent="0.3">
      <c r="A1387" s="227" t="s">
        <v>3387</v>
      </c>
      <c r="B1387" s="227" t="s">
        <v>8749</v>
      </c>
      <c r="C1387" s="227">
        <v>11120102</v>
      </c>
      <c r="D1387" s="228">
        <v>43734</v>
      </c>
      <c r="E1387" s="228">
        <v>43734</v>
      </c>
      <c r="F1387" s="228">
        <v>45561</v>
      </c>
      <c r="G1387" s="227"/>
      <c r="H1387" s="227" t="s">
        <v>8750</v>
      </c>
      <c r="I1387" s="227"/>
      <c r="J1387" s="227" t="s">
        <v>7618</v>
      </c>
      <c r="K1387" s="227" t="s">
        <v>462</v>
      </c>
      <c r="L1387" s="227" t="s">
        <v>3355</v>
      </c>
      <c r="M1387" s="227" t="s">
        <v>7620</v>
      </c>
      <c r="N1387" s="227" t="s">
        <v>216</v>
      </c>
      <c r="O1387" s="227" t="s">
        <v>189</v>
      </c>
      <c r="P1387" s="229" t="s">
        <v>7621</v>
      </c>
      <c r="Q1387" s="227" t="s">
        <v>8751</v>
      </c>
      <c r="R1387" s="227" t="s">
        <v>7620</v>
      </c>
      <c r="S1387" s="227" t="s">
        <v>216</v>
      </c>
      <c r="T1387" s="227" t="s">
        <v>189</v>
      </c>
      <c r="U1387" s="229" t="s">
        <v>7621</v>
      </c>
      <c r="V1387" s="227" t="s">
        <v>8751</v>
      </c>
      <c r="W1387" s="227" t="s">
        <v>8757</v>
      </c>
      <c r="X1387" s="227"/>
      <c r="Y1387" s="227"/>
      <c r="Z1387" s="230" t="s">
        <v>1309</v>
      </c>
      <c r="AA1387" s="227" t="s">
        <v>8756</v>
      </c>
      <c r="AB1387" s="227">
        <v>7.3679999999999995E-2</v>
      </c>
      <c r="AC1387" s="227">
        <v>4.72</v>
      </c>
      <c r="AD1387" s="227">
        <v>7750</v>
      </c>
      <c r="AE1387" s="227"/>
      <c r="AF1387" s="227"/>
      <c r="AG1387" s="227"/>
      <c r="AH1387" s="227"/>
      <c r="AI1387" s="227"/>
      <c r="AJ1387" s="227">
        <v>7750</v>
      </c>
      <c r="AK1387" s="227"/>
      <c r="AL1387" s="227"/>
      <c r="AM1387" s="227"/>
      <c r="AN1387" s="227"/>
      <c r="AO1387" s="227">
        <v>7.37</v>
      </c>
      <c r="AP1387" s="227">
        <v>2.2999999999999998</v>
      </c>
      <c r="AQ1387" s="227"/>
      <c r="AR1387" s="227"/>
      <c r="AS1387" s="227" t="s">
        <v>1309</v>
      </c>
      <c r="AT1387" s="227"/>
      <c r="AU1387" s="227"/>
      <c r="AV1387" s="227">
        <v>102</v>
      </c>
      <c r="AW1387" s="227" t="s">
        <v>8752</v>
      </c>
      <c r="AX1387" s="227" t="s">
        <v>8753</v>
      </c>
      <c r="AY1387" s="227">
        <v>43</v>
      </c>
      <c r="AZ1387" s="227">
        <v>29</v>
      </c>
      <c r="BA1387" s="227">
        <v>48.74</v>
      </c>
      <c r="BB1387" s="227">
        <v>23</v>
      </c>
      <c r="BC1387" s="227">
        <v>54</v>
      </c>
      <c r="BD1387" s="227">
        <v>5.13</v>
      </c>
      <c r="BE1387" s="227">
        <f t="shared" si="284"/>
        <v>43.496872222222223</v>
      </c>
      <c r="BF1387" s="227">
        <f t="shared" si="285"/>
        <v>23.901425</v>
      </c>
      <c r="BG1387" s="227" t="s">
        <v>38</v>
      </c>
      <c r="BH1387" s="227"/>
      <c r="BI1387" s="227"/>
      <c r="BJ1387" s="228"/>
      <c r="BK1387" s="227"/>
      <c r="BL1387" s="228"/>
      <c r="BM1387" s="227"/>
      <c r="BN1387" s="227"/>
      <c r="BO1387" s="227"/>
      <c r="BP1387" s="227"/>
      <c r="BQ1387" s="227"/>
      <c r="BR1387" s="227"/>
      <c r="BS1387" s="227"/>
      <c r="BT1387" s="529"/>
      <c r="BU1387" s="529"/>
      <c r="BV1387" s="529"/>
      <c r="BW1387" s="529"/>
      <c r="BX1387" s="529"/>
      <c r="BY1387" s="529"/>
      <c r="BZ1387" s="529"/>
      <c r="CA1387" s="529"/>
      <c r="CB1387" s="529"/>
      <c r="CC1387" s="529"/>
      <c r="CD1387" s="529"/>
      <c r="CE1387" s="529"/>
      <c r="CF1387" s="529"/>
      <c r="CG1387" s="529"/>
      <c r="CH1387" s="529"/>
      <c r="CI1387" s="529"/>
      <c r="CJ1387" s="529"/>
      <c r="CK1387" s="529"/>
      <c r="CL1387" s="529"/>
      <c r="CM1387" s="529"/>
      <c r="CN1387" s="529"/>
      <c r="CO1387" s="529"/>
      <c r="CP1387" s="529"/>
      <c r="CQ1387" s="529"/>
      <c r="CR1387" s="529"/>
      <c r="CS1387" s="529"/>
      <c r="CT1387" s="529"/>
      <c r="CU1387" s="529"/>
      <c r="CV1387" s="529"/>
      <c r="CW1387" s="529"/>
      <c r="CX1387" s="529"/>
      <c r="CY1387" s="529"/>
      <c r="CZ1387" s="529"/>
      <c r="DA1387" s="529"/>
      <c r="DB1387" s="529"/>
      <c r="DC1387" s="529"/>
      <c r="DD1387" s="529"/>
      <c r="DE1387" s="529"/>
      <c r="DF1387" s="529"/>
      <c r="DG1387" s="529"/>
      <c r="DH1387" s="529"/>
      <c r="DI1387" s="529"/>
      <c r="DJ1387" s="529"/>
      <c r="DK1387" s="529"/>
      <c r="DL1387" s="529"/>
      <c r="DM1387" s="529"/>
      <c r="DN1387" s="529"/>
      <c r="DO1387" s="529"/>
      <c r="DP1387" s="529"/>
      <c r="DQ1387" s="529"/>
      <c r="DR1387" s="529"/>
      <c r="DS1387" s="529"/>
      <c r="DT1387" s="529"/>
      <c r="DU1387" s="529"/>
      <c r="DV1387" s="529"/>
      <c r="DW1387" s="529"/>
      <c r="DX1387" s="529"/>
      <c r="DY1387" s="529"/>
      <c r="DZ1387" s="529"/>
      <c r="EA1387" s="529"/>
      <c r="EB1387" s="529"/>
      <c r="EC1387" s="529"/>
      <c r="ED1387" s="529"/>
      <c r="EE1387" s="529"/>
      <c r="EF1387" s="529"/>
      <c r="EG1387" s="529"/>
      <c r="EH1387" s="529"/>
      <c r="EI1387" s="529"/>
      <c r="EJ1387" s="529"/>
      <c r="EK1387" s="529"/>
      <c r="EL1387" s="529"/>
      <c r="EM1387" s="529"/>
      <c r="EN1387" s="529"/>
      <c r="EO1387" s="529"/>
      <c r="EP1387" s="529"/>
      <c r="EQ1387" s="529"/>
      <c r="ER1387" s="529"/>
      <c r="ES1387" s="529"/>
      <c r="ET1387" s="529"/>
      <c r="EU1387" s="529"/>
      <c r="EV1387" s="529"/>
      <c r="EW1387" s="529"/>
      <c r="EX1387" s="529"/>
      <c r="EY1387" s="529"/>
      <c r="EZ1387" s="529"/>
      <c r="FA1387" s="529"/>
      <c r="FB1387" s="529"/>
      <c r="FC1387" s="529"/>
      <c r="FD1387" s="529"/>
      <c r="FE1387" s="529"/>
      <c r="FF1387" s="529"/>
      <c r="FG1387" s="529"/>
      <c r="FH1387" s="529"/>
      <c r="FI1387" s="529"/>
      <c r="FJ1387" s="529"/>
      <c r="FK1387" s="529"/>
      <c r="FL1387" s="529"/>
      <c r="FM1387" s="529"/>
      <c r="FN1387" s="529"/>
      <c r="FO1387" s="529"/>
      <c r="FP1387" s="529"/>
      <c r="FQ1387" s="529"/>
      <c r="FR1387" s="529"/>
      <c r="FS1387" s="529"/>
      <c r="FT1387" s="529"/>
      <c r="FU1387" s="529"/>
      <c r="FV1387" s="529"/>
      <c r="FW1387" s="529"/>
      <c r="FX1387" s="529"/>
      <c r="FY1387" s="529"/>
      <c r="FZ1387" s="529"/>
      <c r="GA1387" s="529"/>
      <c r="GB1387" s="529"/>
      <c r="GC1387" s="529"/>
      <c r="GD1387" s="529"/>
      <c r="GE1387" s="529"/>
      <c r="GF1387" s="529"/>
      <c r="GG1387" s="529"/>
      <c r="GH1387" s="529"/>
      <c r="GI1387" s="529"/>
      <c r="GJ1387" s="529"/>
      <c r="GK1387" s="529"/>
      <c r="GL1387" s="529"/>
      <c r="GM1387" s="529"/>
      <c r="GN1387" s="529"/>
      <c r="GO1387" s="529"/>
      <c r="GP1387" s="529"/>
      <c r="GQ1387" s="529"/>
      <c r="GR1387" s="529"/>
      <c r="GS1387" s="529"/>
      <c r="GT1387" s="529"/>
      <c r="GU1387" s="529"/>
      <c r="GV1387" s="529"/>
      <c r="GW1387" s="529"/>
      <c r="GX1387" s="529"/>
      <c r="GY1387" s="529"/>
      <c r="GZ1387" s="529"/>
      <c r="HA1387" s="529"/>
      <c r="HB1387" s="529"/>
      <c r="HC1387" s="529"/>
      <c r="HD1387" s="529"/>
      <c r="HE1387" s="529"/>
      <c r="HF1387" s="529"/>
      <c r="HG1387" s="529"/>
      <c r="HH1387" s="529"/>
      <c r="HI1387" s="529"/>
      <c r="HJ1387" s="529"/>
      <c r="HK1387" s="529"/>
      <c r="HL1387" s="529"/>
      <c r="HM1387" s="529"/>
      <c r="HN1387" s="529"/>
      <c r="HO1387" s="529"/>
      <c r="HP1387" s="529"/>
      <c r="HQ1387" s="529"/>
      <c r="HR1387" s="529"/>
      <c r="HS1387" s="529"/>
      <c r="HT1387" s="529"/>
      <c r="HU1387" s="529"/>
      <c r="HV1387" s="529"/>
      <c r="HW1387" s="529"/>
      <c r="HX1387" s="529"/>
      <c r="HY1387" s="529"/>
      <c r="HZ1387" s="529"/>
      <c r="IA1387" s="529"/>
      <c r="IB1387" s="529"/>
      <c r="IC1387" s="529"/>
      <c r="ID1387" s="529"/>
      <c r="IE1387" s="529"/>
      <c r="IF1387" s="529"/>
      <c r="IG1387" s="529"/>
      <c r="IH1387" s="529"/>
      <c r="II1387" s="529"/>
      <c r="IJ1387" s="529"/>
      <c r="IK1387" s="529"/>
      <c r="IL1387" s="529"/>
      <c r="IM1387" s="529"/>
      <c r="IN1387" s="529"/>
      <c r="IO1387" s="529"/>
      <c r="IP1387" s="529"/>
      <c r="IQ1387" s="529"/>
      <c r="IR1387" s="529"/>
      <c r="IS1387" s="529"/>
      <c r="IT1387" s="529"/>
      <c r="IU1387" s="529"/>
      <c r="IV1387" s="529"/>
      <c r="IW1387" s="529"/>
      <c r="IX1387" s="529"/>
      <c r="IY1387" s="529"/>
      <c r="IZ1387" s="529"/>
      <c r="JA1387" s="529"/>
      <c r="JB1387" s="529"/>
      <c r="JC1387" s="529"/>
      <c r="JD1387" s="529"/>
      <c r="JE1387" s="529"/>
      <c r="JF1387" s="529"/>
      <c r="JG1387" s="529"/>
      <c r="JH1387" s="529"/>
    </row>
    <row r="1388" spans="1:268" s="3" customFormat="1" ht="54.75" customHeight="1" x14ac:dyDescent="0.25">
      <c r="A1388" s="4" t="s">
        <v>3387</v>
      </c>
      <c r="B1388" s="296" t="s">
        <v>1275</v>
      </c>
      <c r="C1388" s="4">
        <v>11490006</v>
      </c>
      <c r="D1388" s="293">
        <v>43727</v>
      </c>
      <c r="E1388" s="293">
        <v>43727</v>
      </c>
      <c r="F1388" s="293">
        <v>45554</v>
      </c>
      <c r="G1388" s="4"/>
      <c r="H1388" s="4" t="s">
        <v>8083</v>
      </c>
      <c r="I1388" s="4"/>
      <c r="J1388" s="4" t="s">
        <v>8754</v>
      </c>
      <c r="K1388" s="4" t="s">
        <v>70</v>
      </c>
      <c r="L1388" s="4" t="s">
        <v>8635</v>
      </c>
      <c r="M1388" s="4" t="s">
        <v>8082</v>
      </c>
      <c r="N1388" s="4" t="s">
        <v>316</v>
      </c>
      <c r="O1388" s="4" t="s">
        <v>317</v>
      </c>
      <c r="P1388" s="294" t="s">
        <v>8085</v>
      </c>
      <c r="Q1388" s="4" t="s">
        <v>8755</v>
      </c>
      <c r="R1388" s="4" t="s">
        <v>8082</v>
      </c>
      <c r="S1388" s="4" t="s">
        <v>316</v>
      </c>
      <c r="T1388" s="4" t="s">
        <v>317</v>
      </c>
      <c r="U1388" s="294" t="s">
        <v>8085</v>
      </c>
      <c r="V1388" s="4" t="s">
        <v>8755</v>
      </c>
      <c r="W1388" s="4" t="s">
        <v>8555</v>
      </c>
      <c r="X1388" s="4"/>
      <c r="Y1388" s="4"/>
      <c r="Z1388" s="299" t="s">
        <v>1309</v>
      </c>
      <c r="AA1388" s="4" t="s">
        <v>426</v>
      </c>
      <c r="AB1388" s="4"/>
      <c r="AC1388" s="4">
        <v>50</v>
      </c>
      <c r="AD1388" s="4">
        <v>2048</v>
      </c>
      <c r="AE1388" s="4"/>
      <c r="AF1388" s="4"/>
      <c r="AG1388" s="4"/>
      <c r="AH1388" s="4"/>
      <c r="AI1388" s="4">
        <v>2048</v>
      </c>
      <c r="AJ1388" s="4"/>
      <c r="AK1388" s="4"/>
      <c r="AL1388" s="4"/>
      <c r="AM1388" s="4"/>
      <c r="AN1388" s="4"/>
      <c r="AO1388" s="4"/>
      <c r="AP1388" s="4"/>
      <c r="AQ1388" s="4"/>
      <c r="AR1388" s="4"/>
      <c r="AS1388" s="296" t="s">
        <v>467</v>
      </c>
      <c r="AT1388" s="4"/>
      <c r="AU1388" s="4"/>
      <c r="AV1388" s="4"/>
      <c r="AW1388" s="296" t="s">
        <v>8758</v>
      </c>
      <c r="AX1388" s="296" t="s">
        <v>8759</v>
      </c>
      <c r="AY1388" s="4">
        <v>43</v>
      </c>
      <c r="AZ1388" s="4">
        <v>27</v>
      </c>
      <c r="BA1388" s="4">
        <v>0.249</v>
      </c>
      <c r="BB1388" s="4">
        <v>27</v>
      </c>
      <c r="BC1388" s="4">
        <v>32</v>
      </c>
      <c r="BD1388" s="4">
        <v>20.902999999999999</v>
      </c>
      <c r="BE1388" s="4">
        <f t="shared" si="284"/>
        <v>43.450069166666673</v>
      </c>
      <c r="BF1388" s="294">
        <f t="shared" si="285"/>
        <v>27.539139722222224</v>
      </c>
      <c r="BG1388" s="4" t="s">
        <v>38</v>
      </c>
      <c r="BH1388" s="4"/>
      <c r="BI1388" s="4"/>
      <c r="BJ1388" s="293"/>
      <c r="BK1388" s="4"/>
      <c r="BL1388" s="293"/>
      <c r="BM1388" s="4">
        <v>740</v>
      </c>
      <c r="BN1388" s="293">
        <v>44848</v>
      </c>
      <c r="BO1388" s="4"/>
      <c r="BP1388" s="4"/>
      <c r="BQ1388" s="4"/>
      <c r="BR1388" s="4"/>
      <c r="BS1388" s="4"/>
      <c r="BT1388" s="529"/>
      <c r="BU1388" s="529"/>
      <c r="BV1388" s="529"/>
      <c r="BW1388" s="529"/>
      <c r="BX1388" s="529"/>
      <c r="BY1388" s="529"/>
      <c r="BZ1388" s="529"/>
      <c r="CA1388" s="529"/>
      <c r="CB1388" s="529"/>
      <c r="CC1388" s="529"/>
      <c r="CD1388" s="529"/>
      <c r="CE1388" s="529"/>
      <c r="CF1388" s="529"/>
      <c r="CG1388" s="529"/>
      <c r="CH1388" s="529"/>
      <c r="CI1388" s="529"/>
      <c r="CJ1388" s="529"/>
      <c r="CK1388" s="529"/>
      <c r="CL1388" s="529"/>
      <c r="CM1388" s="529"/>
      <c r="CN1388" s="529"/>
      <c r="CO1388" s="529"/>
      <c r="CP1388" s="529"/>
      <c r="CQ1388" s="529"/>
      <c r="CR1388" s="529"/>
      <c r="CS1388" s="529"/>
      <c r="CT1388" s="529"/>
      <c r="CU1388" s="529"/>
      <c r="CV1388" s="529"/>
      <c r="CW1388" s="529"/>
      <c r="CX1388" s="529"/>
      <c r="CY1388" s="529"/>
      <c r="CZ1388" s="529"/>
      <c r="DA1388" s="529"/>
      <c r="DB1388" s="529"/>
      <c r="DC1388" s="529"/>
      <c r="DD1388" s="529"/>
      <c r="DE1388" s="529"/>
      <c r="DF1388" s="529"/>
      <c r="DG1388" s="529"/>
      <c r="DH1388" s="529"/>
      <c r="DI1388" s="529"/>
      <c r="DJ1388" s="529"/>
      <c r="DK1388" s="529"/>
      <c r="DL1388" s="529"/>
      <c r="DM1388" s="529"/>
      <c r="DN1388" s="529"/>
      <c r="DO1388" s="529"/>
      <c r="DP1388" s="529"/>
      <c r="DQ1388" s="529"/>
      <c r="DR1388" s="529"/>
      <c r="DS1388" s="529"/>
      <c r="DT1388" s="529"/>
      <c r="DU1388" s="529"/>
      <c r="DV1388" s="529"/>
      <c r="DW1388" s="529"/>
      <c r="DX1388" s="529"/>
      <c r="DY1388" s="529"/>
      <c r="DZ1388" s="529"/>
      <c r="EA1388" s="529"/>
      <c r="EB1388" s="529"/>
      <c r="EC1388" s="529"/>
      <c r="ED1388" s="529"/>
      <c r="EE1388" s="529"/>
      <c r="EF1388" s="529"/>
      <c r="EG1388" s="529"/>
      <c r="EH1388" s="529"/>
      <c r="EI1388" s="529"/>
      <c r="EJ1388" s="529"/>
      <c r="EK1388" s="529"/>
      <c r="EL1388" s="529"/>
      <c r="EM1388" s="529"/>
      <c r="EN1388" s="529"/>
      <c r="EO1388" s="529"/>
      <c r="EP1388" s="529"/>
      <c r="EQ1388" s="529"/>
      <c r="ER1388" s="529"/>
      <c r="ES1388" s="529"/>
      <c r="ET1388" s="529"/>
      <c r="EU1388" s="529"/>
      <c r="EV1388" s="529"/>
      <c r="EW1388" s="529"/>
      <c r="EX1388" s="529"/>
      <c r="EY1388" s="529"/>
      <c r="EZ1388" s="529"/>
      <c r="FA1388" s="529"/>
      <c r="FB1388" s="529"/>
      <c r="FC1388" s="529"/>
      <c r="FD1388" s="529"/>
      <c r="FE1388" s="529"/>
      <c r="FF1388" s="529"/>
      <c r="FG1388" s="529"/>
      <c r="FH1388" s="529"/>
      <c r="FI1388" s="529"/>
      <c r="FJ1388" s="529"/>
      <c r="FK1388" s="529"/>
      <c r="FL1388" s="529"/>
      <c r="FM1388" s="529"/>
      <c r="FN1388" s="529"/>
      <c r="FO1388" s="529"/>
      <c r="FP1388" s="529"/>
      <c r="FQ1388" s="529"/>
      <c r="FR1388" s="529"/>
      <c r="FS1388" s="529"/>
      <c r="FT1388" s="529"/>
      <c r="FU1388" s="529"/>
      <c r="FV1388" s="529"/>
      <c r="FW1388" s="529"/>
      <c r="FX1388" s="529"/>
      <c r="FY1388" s="529"/>
      <c r="FZ1388" s="529"/>
      <c r="GA1388" s="529"/>
      <c r="GB1388" s="529"/>
      <c r="GC1388" s="529"/>
      <c r="GD1388" s="529"/>
      <c r="GE1388" s="529"/>
      <c r="GF1388" s="529"/>
      <c r="GG1388" s="529"/>
      <c r="GH1388" s="529"/>
      <c r="GI1388" s="529"/>
      <c r="GJ1388" s="529"/>
      <c r="GK1388" s="529"/>
      <c r="GL1388" s="529"/>
      <c r="GM1388" s="529"/>
      <c r="GN1388" s="529"/>
      <c r="GO1388" s="529"/>
      <c r="GP1388" s="529"/>
      <c r="GQ1388" s="529"/>
      <c r="GR1388" s="529"/>
      <c r="GS1388" s="529"/>
      <c r="GT1388" s="529"/>
      <c r="GU1388" s="529"/>
      <c r="GV1388" s="529"/>
      <c r="GW1388" s="529"/>
      <c r="GX1388" s="529"/>
      <c r="GY1388" s="529"/>
      <c r="GZ1388" s="529"/>
      <c r="HA1388" s="529"/>
      <c r="HB1388" s="529"/>
      <c r="HC1388" s="529"/>
      <c r="HD1388" s="529"/>
      <c r="HE1388" s="529"/>
      <c r="HF1388" s="529"/>
      <c r="HG1388" s="529"/>
      <c r="HH1388" s="529"/>
      <c r="HI1388" s="529"/>
      <c r="HJ1388" s="529"/>
      <c r="HK1388" s="529"/>
      <c r="HL1388" s="529"/>
      <c r="HM1388" s="529"/>
      <c r="HN1388" s="529"/>
      <c r="HO1388" s="529"/>
      <c r="HP1388" s="529"/>
      <c r="HQ1388" s="529"/>
      <c r="HR1388" s="529"/>
      <c r="HS1388" s="529"/>
      <c r="HT1388" s="529"/>
      <c r="HU1388" s="529"/>
      <c r="HV1388" s="529"/>
      <c r="HW1388" s="529"/>
      <c r="HX1388" s="529"/>
      <c r="HY1388" s="529"/>
      <c r="HZ1388" s="529"/>
      <c r="IA1388" s="529"/>
      <c r="IB1388" s="529"/>
      <c r="IC1388" s="529"/>
      <c r="ID1388" s="529"/>
      <c r="IE1388" s="529"/>
      <c r="IF1388" s="529"/>
      <c r="IG1388" s="529"/>
      <c r="IH1388" s="529"/>
      <c r="II1388" s="529"/>
      <c r="IJ1388" s="529"/>
      <c r="IK1388" s="529"/>
      <c r="IL1388" s="529"/>
      <c r="IM1388" s="529"/>
      <c r="IN1388" s="529"/>
      <c r="IO1388" s="529"/>
      <c r="IP1388" s="529"/>
      <c r="IQ1388" s="529"/>
      <c r="IR1388" s="529"/>
      <c r="IS1388" s="529"/>
      <c r="IT1388" s="529"/>
      <c r="IU1388" s="529"/>
      <c r="IV1388" s="529"/>
      <c r="IW1388" s="529"/>
      <c r="IX1388" s="529"/>
      <c r="IY1388" s="529"/>
      <c r="IZ1388" s="529"/>
      <c r="JA1388" s="529"/>
      <c r="JB1388" s="529"/>
      <c r="JC1388" s="529"/>
      <c r="JD1388" s="529"/>
      <c r="JE1388" s="529"/>
      <c r="JF1388" s="529"/>
      <c r="JG1388" s="529"/>
      <c r="JH1388" s="529"/>
    </row>
    <row r="1389" spans="1:268" s="3" customFormat="1" ht="54.75" customHeight="1" thickBot="1" x14ac:dyDescent="0.3">
      <c r="A1389" s="310"/>
      <c r="B1389" s="310" t="s">
        <v>1275</v>
      </c>
      <c r="C1389" s="310">
        <v>11490006</v>
      </c>
      <c r="D1389" s="311">
        <v>43727</v>
      </c>
      <c r="E1389" s="311">
        <v>43727</v>
      </c>
      <c r="F1389" s="311">
        <v>45554</v>
      </c>
      <c r="G1389" s="310"/>
      <c r="H1389" s="310" t="s">
        <v>8083</v>
      </c>
      <c r="I1389" s="310"/>
      <c r="J1389" s="310" t="s">
        <v>8754</v>
      </c>
      <c r="K1389" s="310" t="s">
        <v>70</v>
      </c>
      <c r="L1389" s="310" t="s">
        <v>8635</v>
      </c>
      <c r="M1389" s="310" t="s">
        <v>8082</v>
      </c>
      <c r="N1389" s="310" t="s">
        <v>316</v>
      </c>
      <c r="O1389" s="310" t="s">
        <v>317</v>
      </c>
      <c r="P1389" s="312" t="s">
        <v>8085</v>
      </c>
      <c r="Q1389" s="310" t="s">
        <v>8755</v>
      </c>
      <c r="R1389" s="310" t="s">
        <v>8082</v>
      </c>
      <c r="S1389" s="310" t="s">
        <v>316</v>
      </c>
      <c r="T1389" s="310" t="s">
        <v>317</v>
      </c>
      <c r="U1389" s="312" t="s">
        <v>8085</v>
      </c>
      <c r="V1389" s="310" t="s">
        <v>8755</v>
      </c>
      <c r="W1389" s="310" t="s">
        <v>8762</v>
      </c>
      <c r="X1389" s="310"/>
      <c r="Y1389" s="310"/>
      <c r="Z1389" s="313"/>
      <c r="AA1389" s="310" t="s">
        <v>8763</v>
      </c>
      <c r="AB1389" s="310"/>
      <c r="AC1389" s="310"/>
      <c r="AD1389" s="310"/>
      <c r="AE1389" s="310"/>
      <c r="AF1389" s="310"/>
      <c r="AG1389" s="310"/>
      <c r="AH1389" s="310"/>
      <c r="AI1389" s="310"/>
      <c r="AJ1389" s="310"/>
      <c r="AK1389" s="310"/>
      <c r="AL1389" s="310"/>
      <c r="AM1389" s="310"/>
      <c r="AN1389" s="310"/>
      <c r="AO1389" s="310"/>
      <c r="AP1389" s="310"/>
      <c r="AQ1389" s="310"/>
      <c r="AR1389" s="310"/>
      <c r="AS1389" s="310" t="s">
        <v>456</v>
      </c>
      <c r="AT1389" s="310"/>
      <c r="AU1389" s="310"/>
      <c r="AV1389" s="310"/>
      <c r="AW1389" s="310" t="s">
        <v>8760</v>
      </c>
      <c r="AX1389" s="310" t="s">
        <v>8761</v>
      </c>
      <c r="AY1389" s="310">
        <v>43</v>
      </c>
      <c r="AZ1389" s="310">
        <v>26</v>
      </c>
      <c r="BA1389" s="310">
        <v>59.914999999999999</v>
      </c>
      <c r="BB1389" s="310">
        <v>27</v>
      </c>
      <c r="BC1389" s="310">
        <v>32</v>
      </c>
      <c r="BD1389" s="310">
        <v>21.981999999999999</v>
      </c>
      <c r="BE1389" s="310">
        <f t="shared" si="284"/>
        <v>43.449976388888885</v>
      </c>
      <c r="BF1389" s="312">
        <f t="shared" si="285"/>
        <v>27.539439444444447</v>
      </c>
      <c r="BG1389" s="310" t="s">
        <v>38</v>
      </c>
      <c r="BH1389" s="310"/>
      <c r="BI1389" s="310"/>
      <c r="BJ1389" s="311"/>
      <c r="BK1389" s="310"/>
      <c r="BL1389" s="311"/>
      <c r="BM1389" s="310">
        <v>740</v>
      </c>
      <c r="BN1389" s="311">
        <v>44848</v>
      </c>
      <c r="BO1389" s="310"/>
      <c r="BP1389" s="310"/>
      <c r="BQ1389" s="310"/>
      <c r="BR1389" s="310"/>
      <c r="BS1389" s="310"/>
      <c r="BT1389" s="529"/>
      <c r="BU1389" s="529"/>
      <c r="BV1389" s="529"/>
      <c r="BW1389" s="529"/>
      <c r="BX1389" s="529"/>
      <c r="BY1389" s="529"/>
      <c r="BZ1389" s="529"/>
      <c r="CA1389" s="529"/>
      <c r="CB1389" s="529"/>
      <c r="CC1389" s="529"/>
      <c r="CD1389" s="529"/>
      <c r="CE1389" s="529"/>
      <c r="CF1389" s="529"/>
      <c r="CG1389" s="529"/>
      <c r="CH1389" s="529"/>
      <c r="CI1389" s="529"/>
      <c r="CJ1389" s="529"/>
      <c r="CK1389" s="529"/>
      <c r="CL1389" s="529"/>
      <c r="CM1389" s="529"/>
      <c r="CN1389" s="529"/>
      <c r="CO1389" s="529"/>
      <c r="CP1389" s="529"/>
      <c r="CQ1389" s="529"/>
      <c r="CR1389" s="529"/>
      <c r="CS1389" s="529"/>
      <c r="CT1389" s="529"/>
      <c r="CU1389" s="529"/>
      <c r="CV1389" s="529"/>
      <c r="CW1389" s="529"/>
      <c r="CX1389" s="529"/>
      <c r="CY1389" s="529"/>
      <c r="CZ1389" s="529"/>
      <c r="DA1389" s="529"/>
      <c r="DB1389" s="529"/>
      <c r="DC1389" s="529"/>
      <c r="DD1389" s="529"/>
      <c r="DE1389" s="529"/>
      <c r="DF1389" s="529"/>
      <c r="DG1389" s="529"/>
      <c r="DH1389" s="529"/>
      <c r="DI1389" s="529"/>
      <c r="DJ1389" s="529"/>
      <c r="DK1389" s="529"/>
      <c r="DL1389" s="529"/>
      <c r="DM1389" s="529"/>
      <c r="DN1389" s="529"/>
      <c r="DO1389" s="529"/>
      <c r="DP1389" s="529"/>
      <c r="DQ1389" s="529"/>
      <c r="DR1389" s="529"/>
      <c r="DS1389" s="529"/>
      <c r="DT1389" s="529"/>
      <c r="DU1389" s="529"/>
      <c r="DV1389" s="529"/>
      <c r="DW1389" s="529"/>
      <c r="DX1389" s="529"/>
      <c r="DY1389" s="529"/>
      <c r="DZ1389" s="529"/>
      <c r="EA1389" s="529"/>
      <c r="EB1389" s="529"/>
      <c r="EC1389" s="529"/>
      <c r="ED1389" s="529"/>
      <c r="EE1389" s="529"/>
      <c r="EF1389" s="529"/>
      <c r="EG1389" s="529"/>
      <c r="EH1389" s="529"/>
      <c r="EI1389" s="529"/>
      <c r="EJ1389" s="529"/>
      <c r="EK1389" s="529"/>
      <c r="EL1389" s="529"/>
      <c r="EM1389" s="529"/>
      <c r="EN1389" s="529"/>
      <c r="EO1389" s="529"/>
      <c r="EP1389" s="529"/>
      <c r="EQ1389" s="529"/>
      <c r="ER1389" s="529"/>
      <c r="ES1389" s="529"/>
      <c r="ET1389" s="529"/>
      <c r="EU1389" s="529"/>
      <c r="EV1389" s="529"/>
      <c r="EW1389" s="529"/>
      <c r="EX1389" s="529"/>
      <c r="EY1389" s="529"/>
      <c r="EZ1389" s="529"/>
      <c r="FA1389" s="529"/>
      <c r="FB1389" s="529"/>
      <c r="FC1389" s="529"/>
      <c r="FD1389" s="529"/>
      <c r="FE1389" s="529"/>
      <c r="FF1389" s="529"/>
      <c r="FG1389" s="529"/>
      <c r="FH1389" s="529"/>
      <c r="FI1389" s="529"/>
      <c r="FJ1389" s="529"/>
      <c r="FK1389" s="529"/>
      <c r="FL1389" s="529"/>
      <c r="FM1389" s="529"/>
      <c r="FN1389" s="529"/>
      <c r="FO1389" s="529"/>
      <c r="FP1389" s="529"/>
      <c r="FQ1389" s="529"/>
      <c r="FR1389" s="529"/>
      <c r="FS1389" s="529"/>
      <c r="FT1389" s="529"/>
      <c r="FU1389" s="529"/>
      <c r="FV1389" s="529"/>
      <c r="FW1389" s="529"/>
      <c r="FX1389" s="529"/>
      <c r="FY1389" s="529"/>
      <c r="FZ1389" s="529"/>
      <c r="GA1389" s="529"/>
      <c r="GB1389" s="529"/>
      <c r="GC1389" s="529"/>
      <c r="GD1389" s="529"/>
      <c r="GE1389" s="529"/>
      <c r="GF1389" s="529"/>
      <c r="GG1389" s="529"/>
      <c r="GH1389" s="529"/>
      <c r="GI1389" s="529"/>
      <c r="GJ1389" s="529"/>
      <c r="GK1389" s="529"/>
      <c r="GL1389" s="529"/>
      <c r="GM1389" s="529"/>
      <c r="GN1389" s="529"/>
      <c r="GO1389" s="529"/>
      <c r="GP1389" s="529"/>
      <c r="GQ1389" s="529"/>
      <c r="GR1389" s="529"/>
      <c r="GS1389" s="529"/>
      <c r="GT1389" s="529"/>
      <c r="GU1389" s="529"/>
      <c r="GV1389" s="529"/>
      <c r="GW1389" s="529"/>
      <c r="GX1389" s="529"/>
      <c r="GY1389" s="529"/>
      <c r="GZ1389" s="529"/>
      <c r="HA1389" s="529"/>
      <c r="HB1389" s="529"/>
      <c r="HC1389" s="529"/>
      <c r="HD1389" s="529"/>
      <c r="HE1389" s="529"/>
      <c r="HF1389" s="529"/>
      <c r="HG1389" s="529"/>
      <c r="HH1389" s="529"/>
      <c r="HI1389" s="529"/>
      <c r="HJ1389" s="529"/>
      <c r="HK1389" s="529"/>
      <c r="HL1389" s="529"/>
      <c r="HM1389" s="529"/>
      <c r="HN1389" s="529"/>
      <c r="HO1389" s="529"/>
      <c r="HP1389" s="529"/>
      <c r="HQ1389" s="529"/>
      <c r="HR1389" s="529"/>
      <c r="HS1389" s="529"/>
      <c r="HT1389" s="529"/>
      <c r="HU1389" s="529"/>
      <c r="HV1389" s="529"/>
      <c r="HW1389" s="529"/>
      <c r="HX1389" s="529"/>
      <c r="HY1389" s="529"/>
      <c r="HZ1389" s="529"/>
      <c r="IA1389" s="529"/>
      <c r="IB1389" s="529"/>
      <c r="IC1389" s="529"/>
      <c r="ID1389" s="529"/>
      <c r="IE1389" s="529"/>
      <c r="IF1389" s="529"/>
      <c r="IG1389" s="529"/>
      <c r="IH1389" s="529"/>
      <c r="II1389" s="529"/>
      <c r="IJ1389" s="529"/>
      <c r="IK1389" s="529"/>
      <c r="IL1389" s="529"/>
      <c r="IM1389" s="529"/>
      <c r="IN1389" s="529"/>
      <c r="IO1389" s="529"/>
      <c r="IP1389" s="529"/>
      <c r="IQ1389" s="529"/>
      <c r="IR1389" s="529"/>
      <c r="IS1389" s="529"/>
      <c r="IT1389" s="529"/>
      <c r="IU1389" s="529"/>
      <c r="IV1389" s="529"/>
      <c r="IW1389" s="529"/>
      <c r="IX1389" s="529"/>
      <c r="IY1389" s="529"/>
      <c r="IZ1389" s="529"/>
      <c r="JA1389" s="529"/>
      <c r="JB1389" s="529"/>
      <c r="JC1389" s="529"/>
      <c r="JD1389" s="529"/>
      <c r="JE1389" s="529"/>
      <c r="JF1389" s="529"/>
      <c r="JG1389" s="529"/>
      <c r="JH1389" s="529"/>
    </row>
    <row r="1390" spans="1:268" s="3" customFormat="1" ht="54.75" customHeight="1" x14ac:dyDescent="0.25">
      <c r="A1390" s="173" t="s">
        <v>3387</v>
      </c>
      <c r="B1390" s="173" t="s">
        <v>8770</v>
      </c>
      <c r="C1390" s="173">
        <v>11160153</v>
      </c>
      <c r="D1390" s="174">
        <v>43773</v>
      </c>
      <c r="E1390" s="174">
        <v>43773</v>
      </c>
      <c r="F1390" s="174">
        <v>47870</v>
      </c>
      <c r="G1390" s="173"/>
      <c r="H1390" s="173" t="s">
        <v>2429</v>
      </c>
      <c r="I1390" s="173"/>
      <c r="J1390" s="173" t="s">
        <v>8771</v>
      </c>
      <c r="K1390" s="173" t="s">
        <v>55</v>
      </c>
      <c r="L1390" s="173" t="s">
        <v>8772</v>
      </c>
      <c r="M1390" s="173" t="s">
        <v>2430</v>
      </c>
      <c r="N1390" s="173" t="s">
        <v>131</v>
      </c>
      <c r="O1390" s="173" t="s">
        <v>52</v>
      </c>
      <c r="P1390" s="175" t="s">
        <v>4772</v>
      </c>
      <c r="Q1390" s="173" t="s">
        <v>4773</v>
      </c>
      <c r="R1390" s="173" t="s">
        <v>2430</v>
      </c>
      <c r="S1390" s="173" t="s">
        <v>131</v>
      </c>
      <c r="T1390" s="173" t="s">
        <v>52</v>
      </c>
      <c r="U1390" s="175" t="s">
        <v>4772</v>
      </c>
      <c r="V1390" s="173" t="s">
        <v>4773</v>
      </c>
      <c r="W1390" s="173" t="s">
        <v>2661</v>
      </c>
      <c r="X1390" s="173"/>
      <c r="Y1390" s="173"/>
      <c r="Z1390" s="176" t="s">
        <v>467</v>
      </c>
      <c r="AA1390" s="173" t="s">
        <v>359</v>
      </c>
      <c r="AB1390" s="173">
        <v>0.23</v>
      </c>
      <c r="AC1390" s="173">
        <v>95</v>
      </c>
      <c r="AD1390" s="173">
        <v>2995920</v>
      </c>
      <c r="AE1390" s="173"/>
      <c r="AF1390" s="173"/>
      <c r="AG1390" s="173"/>
      <c r="AH1390" s="173"/>
      <c r="AI1390" s="173"/>
      <c r="AJ1390" s="173"/>
      <c r="AK1390" s="173"/>
      <c r="AL1390" s="173">
        <v>2995920</v>
      </c>
      <c r="AM1390" s="173"/>
      <c r="AN1390" s="173"/>
      <c r="AO1390" s="173">
        <v>230</v>
      </c>
      <c r="AP1390" s="173">
        <v>0.5</v>
      </c>
      <c r="AQ1390" s="173"/>
      <c r="AR1390" s="173"/>
      <c r="AS1390" s="173" t="s">
        <v>2272</v>
      </c>
      <c r="AT1390" s="173"/>
      <c r="AU1390" s="173"/>
      <c r="AV1390" s="173">
        <v>1125</v>
      </c>
      <c r="AW1390" s="173" t="s">
        <v>8773</v>
      </c>
      <c r="AX1390" s="173" t="s">
        <v>4776</v>
      </c>
      <c r="AY1390" s="173">
        <v>42</v>
      </c>
      <c r="AZ1390" s="173">
        <v>16</v>
      </c>
      <c r="BA1390" s="173">
        <v>11.9</v>
      </c>
      <c r="BB1390" s="173">
        <v>23</v>
      </c>
      <c r="BC1390" s="173">
        <v>30</v>
      </c>
      <c r="BD1390" s="173">
        <v>28.68</v>
      </c>
      <c r="BE1390" s="173">
        <f t="shared" si="284"/>
        <v>42.269972222222222</v>
      </c>
      <c r="BF1390" s="173">
        <f t="shared" si="285"/>
        <v>23.507966666666668</v>
      </c>
      <c r="BG1390" s="173" t="s">
        <v>47</v>
      </c>
      <c r="BH1390" s="173"/>
      <c r="BI1390" s="173" t="s">
        <v>10931</v>
      </c>
      <c r="BJ1390" s="174" t="s">
        <v>10932</v>
      </c>
      <c r="BK1390" s="173" t="s">
        <v>10931</v>
      </c>
      <c r="BL1390" s="174" t="s">
        <v>10932</v>
      </c>
      <c r="BM1390" s="173"/>
      <c r="BN1390" s="174"/>
      <c r="BO1390" s="173"/>
      <c r="BP1390" s="173"/>
      <c r="BQ1390" s="173"/>
      <c r="BR1390" s="173"/>
      <c r="BS1390" s="173" t="s">
        <v>9193</v>
      </c>
      <c r="BT1390" s="529"/>
      <c r="BU1390" s="529"/>
      <c r="BV1390" s="529"/>
      <c r="BW1390" s="529"/>
      <c r="BX1390" s="529"/>
      <c r="BY1390" s="529"/>
      <c r="BZ1390" s="529"/>
      <c r="CA1390" s="529"/>
      <c r="CB1390" s="529"/>
      <c r="CC1390" s="529"/>
      <c r="CD1390" s="529"/>
      <c r="CE1390" s="529"/>
      <c r="CF1390" s="529"/>
      <c r="CG1390" s="529"/>
      <c r="CH1390" s="529"/>
      <c r="CI1390" s="529"/>
      <c r="CJ1390" s="529"/>
      <c r="CK1390" s="529"/>
      <c r="CL1390" s="529"/>
      <c r="CM1390" s="529"/>
      <c r="CN1390" s="529"/>
      <c r="CO1390" s="529"/>
      <c r="CP1390" s="529"/>
      <c r="CQ1390" s="529"/>
      <c r="CR1390" s="529"/>
      <c r="CS1390" s="529"/>
      <c r="CT1390" s="529"/>
      <c r="CU1390" s="529"/>
      <c r="CV1390" s="529"/>
      <c r="CW1390" s="529"/>
      <c r="CX1390" s="529"/>
      <c r="CY1390" s="529"/>
      <c r="CZ1390" s="529"/>
      <c r="DA1390" s="529"/>
      <c r="DB1390" s="529"/>
      <c r="DC1390" s="529"/>
      <c r="DD1390" s="529"/>
      <c r="DE1390" s="529"/>
      <c r="DF1390" s="529"/>
      <c r="DG1390" s="529"/>
      <c r="DH1390" s="529"/>
      <c r="DI1390" s="529"/>
      <c r="DJ1390" s="529"/>
      <c r="DK1390" s="529"/>
      <c r="DL1390" s="529"/>
      <c r="DM1390" s="529"/>
      <c r="DN1390" s="529"/>
      <c r="DO1390" s="529"/>
      <c r="DP1390" s="529"/>
      <c r="DQ1390" s="529"/>
      <c r="DR1390" s="529"/>
      <c r="DS1390" s="529"/>
      <c r="DT1390" s="529"/>
      <c r="DU1390" s="529"/>
      <c r="DV1390" s="529"/>
      <c r="DW1390" s="529"/>
      <c r="DX1390" s="529"/>
      <c r="DY1390" s="529"/>
      <c r="DZ1390" s="529"/>
      <c r="EA1390" s="529"/>
      <c r="EB1390" s="529"/>
      <c r="EC1390" s="529"/>
      <c r="ED1390" s="529"/>
      <c r="EE1390" s="529"/>
      <c r="EF1390" s="529"/>
      <c r="EG1390" s="529"/>
      <c r="EH1390" s="529"/>
      <c r="EI1390" s="529"/>
      <c r="EJ1390" s="529"/>
      <c r="EK1390" s="529"/>
      <c r="EL1390" s="529"/>
      <c r="EM1390" s="529"/>
      <c r="EN1390" s="529"/>
      <c r="EO1390" s="529"/>
      <c r="EP1390" s="529"/>
      <c r="EQ1390" s="529"/>
      <c r="ER1390" s="529"/>
      <c r="ES1390" s="529"/>
      <c r="ET1390" s="529"/>
      <c r="EU1390" s="529"/>
      <c r="EV1390" s="529"/>
      <c r="EW1390" s="529"/>
      <c r="EX1390" s="529"/>
      <c r="EY1390" s="529"/>
      <c r="EZ1390" s="529"/>
      <c r="FA1390" s="529"/>
      <c r="FB1390" s="529"/>
      <c r="FC1390" s="529"/>
      <c r="FD1390" s="529"/>
      <c r="FE1390" s="529"/>
      <c r="FF1390" s="529"/>
      <c r="FG1390" s="529"/>
      <c r="FH1390" s="529"/>
      <c r="FI1390" s="529"/>
      <c r="FJ1390" s="529"/>
      <c r="FK1390" s="529"/>
      <c r="FL1390" s="529"/>
      <c r="FM1390" s="529"/>
      <c r="FN1390" s="529"/>
      <c r="FO1390" s="529"/>
      <c r="FP1390" s="529"/>
      <c r="FQ1390" s="529"/>
      <c r="FR1390" s="529"/>
      <c r="FS1390" s="529"/>
      <c r="FT1390" s="529"/>
      <c r="FU1390" s="529"/>
      <c r="FV1390" s="529"/>
      <c r="FW1390" s="529"/>
      <c r="FX1390" s="529"/>
      <c r="FY1390" s="529"/>
      <c r="FZ1390" s="529"/>
      <c r="GA1390" s="529"/>
      <c r="GB1390" s="529"/>
      <c r="GC1390" s="529"/>
      <c r="GD1390" s="529"/>
      <c r="GE1390" s="529"/>
      <c r="GF1390" s="529"/>
      <c r="GG1390" s="529"/>
      <c r="GH1390" s="529"/>
      <c r="GI1390" s="529"/>
      <c r="GJ1390" s="529"/>
      <c r="GK1390" s="529"/>
      <c r="GL1390" s="529"/>
      <c r="GM1390" s="529"/>
      <c r="GN1390" s="529"/>
      <c r="GO1390" s="529"/>
      <c r="GP1390" s="529"/>
      <c r="GQ1390" s="529"/>
      <c r="GR1390" s="529"/>
      <c r="GS1390" s="529"/>
      <c r="GT1390" s="529"/>
      <c r="GU1390" s="529"/>
      <c r="GV1390" s="529"/>
      <c r="GW1390" s="529"/>
      <c r="GX1390" s="529"/>
      <c r="GY1390" s="529"/>
      <c r="GZ1390" s="529"/>
      <c r="HA1390" s="529"/>
      <c r="HB1390" s="529"/>
      <c r="HC1390" s="529"/>
      <c r="HD1390" s="529"/>
      <c r="HE1390" s="529"/>
      <c r="HF1390" s="529"/>
      <c r="HG1390" s="529"/>
      <c r="HH1390" s="529"/>
      <c r="HI1390" s="529"/>
      <c r="HJ1390" s="529"/>
      <c r="HK1390" s="529"/>
      <c r="HL1390" s="529"/>
      <c r="HM1390" s="529"/>
      <c r="HN1390" s="529"/>
      <c r="HO1390" s="529"/>
      <c r="HP1390" s="529"/>
      <c r="HQ1390" s="529"/>
      <c r="HR1390" s="529"/>
      <c r="HS1390" s="529"/>
      <c r="HT1390" s="529"/>
      <c r="HU1390" s="529"/>
      <c r="HV1390" s="529"/>
      <c r="HW1390" s="529"/>
      <c r="HX1390" s="529"/>
      <c r="HY1390" s="529"/>
      <c r="HZ1390" s="529"/>
      <c r="IA1390" s="529"/>
      <c r="IB1390" s="529"/>
      <c r="IC1390" s="529"/>
      <c r="ID1390" s="529"/>
      <c r="IE1390" s="529"/>
      <c r="IF1390" s="529"/>
      <c r="IG1390" s="529"/>
      <c r="IH1390" s="529"/>
      <c r="II1390" s="529"/>
      <c r="IJ1390" s="529"/>
      <c r="IK1390" s="529"/>
      <c r="IL1390" s="529"/>
      <c r="IM1390" s="529"/>
      <c r="IN1390" s="529"/>
      <c r="IO1390" s="529"/>
      <c r="IP1390" s="529"/>
      <c r="IQ1390" s="529"/>
      <c r="IR1390" s="529"/>
      <c r="IS1390" s="529"/>
      <c r="IT1390" s="529"/>
      <c r="IU1390" s="529"/>
      <c r="IV1390" s="529"/>
      <c r="IW1390" s="529"/>
      <c r="IX1390" s="529"/>
      <c r="IY1390" s="529"/>
      <c r="IZ1390" s="529"/>
      <c r="JA1390" s="529"/>
      <c r="JB1390" s="529"/>
      <c r="JC1390" s="529"/>
      <c r="JD1390" s="529"/>
      <c r="JE1390" s="529"/>
      <c r="JF1390" s="529"/>
      <c r="JG1390" s="529"/>
      <c r="JH1390" s="529"/>
    </row>
    <row r="1391" spans="1:268" s="3" customFormat="1" ht="54.75" customHeight="1" thickBot="1" x14ac:dyDescent="0.3">
      <c r="A1391" s="178"/>
      <c r="B1391" s="178" t="s">
        <v>8770</v>
      </c>
      <c r="C1391" s="178">
        <v>11160153</v>
      </c>
      <c r="D1391" s="179">
        <v>43773</v>
      </c>
      <c r="E1391" s="179">
        <v>43773</v>
      </c>
      <c r="F1391" s="179">
        <v>47870</v>
      </c>
      <c r="G1391" s="178"/>
      <c r="H1391" s="178" t="s">
        <v>2429</v>
      </c>
      <c r="I1391" s="178"/>
      <c r="J1391" s="178" t="s">
        <v>8771</v>
      </c>
      <c r="K1391" s="178" t="s">
        <v>55</v>
      </c>
      <c r="L1391" s="178" t="s">
        <v>8772</v>
      </c>
      <c r="M1391" s="178" t="s">
        <v>2430</v>
      </c>
      <c r="N1391" s="178" t="s">
        <v>131</v>
      </c>
      <c r="O1391" s="178" t="s">
        <v>52</v>
      </c>
      <c r="P1391" s="180" t="s">
        <v>4772</v>
      </c>
      <c r="Q1391" s="178" t="s">
        <v>4773</v>
      </c>
      <c r="R1391" s="178" t="s">
        <v>2430</v>
      </c>
      <c r="S1391" s="178" t="s">
        <v>131</v>
      </c>
      <c r="T1391" s="178" t="s">
        <v>52</v>
      </c>
      <c r="U1391" s="180" t="s">
        <v>4772</v>
      </c>
      <c r="V1391" s="178" t="s">
        <v>4773</v>
      </c>
      <c r="W1391" s="178" t="s">
        <v>2661</v>
      </c>
      <c r="X1391" s="178"/>
      <c r="Y1391" s="178"/>
      <c r="Z1391" s="181"/>
      <c r="AA1391" s="178"/>
      <c r="AB1391" s="178"/>
      <c r="AC1391" s="178"/>
      <c r="AD1391" s="178"/>
      <c r="AE1391" s="178"/>
      <c r="AF1391" s="178"/>
      <c r="AG1391" s="178"/>
      <c r="AH1391" s="178"/>
      <c r="AI1391" s="178"/>
      <c r="AJ1391" s="178"/>
      <c r="AK1391" s="178"/>
      <c r="AL1391" s="178"/>
      <c r="AM1391" s="178"/>
      <c r="AN1391" s="178"/>
      <c r="AO1391" s="178"/>
      <c r="AP1391" s="178"/>
      <c r="AQ1391" s="178"/>
      <c r="AR1391" s="178"/>
      <c r="AS1391" s="178" t="s">
        <v>3494</v>
      </c>
      <c r="AT1391" s="178"/>
      <c r="AU1391" s="178"/>
      <c r="AV1391" s="178">
        <v>1120</v>
      </c>
      <c r="AW1391" s="178" t="s">
        <v>4777</v>
      </c>
      <c r="AX1391" s="178" t="s">
        <v>4778</v>
      </c>
      <c r="AY1391" s="178">
        <v>42</v>
      </c>
      <c r="AZ1391" s="178">
        <v>16</v>
      </c>
      <c r="BA1391" s="178">
        <v>16.29</v>
      </c>
      <c r="BB1391" s="178">
        <v>23</v>
      </c>
      <c r="BC1391" s="178">
        <v>30</v>
      </c>
      <c r="BD1391" s="178">
        <v>26.06</v>
      </c>
      <c r="BE1391" s="178">
        <f t="shared" ref="BE1391:BE1398" si="286">AY1391+AZ1391/60+BA1391/3600</f>
        <v>42.271191666666667</v>
      </c>
      <c r="BF1391" s="180">
        <f t="shared" ref="BF1391:BF1398" si="287">BB1391+BC1391/60+BD1391/3600</f>
        <v>23.507238888888889</v>
      </c>
      <c r="BG1391" s="178" t="s">
        <v>47</v>
      </c>
      <c r="BH1391" s="178"/>
      <c r="BI1391" s="178" t="s">
        <v>10931</v>
      </c>
      <c r="BJ1391" s="179" t="s">
        <v>10932</v>
      </c>
      <c r="BK1391" s="178" t="s">
        <v>10931</v>
      </c>
      <c r="BL1391" s="179" t="s">
        <v>10932</v>
      </c>
      <c r="BM1391" s="178"/>
      <c r="BN1391" s="178"/>
      <c r="BO1391" s="178"/>
      <c r="BP1391" s="178"/>
      <c r="BQ1391" s="178"/>
      <c r="BR1391" s="178"/>
      <c r="BS1391" s="178"/>
      <c r="BT1391" s="529"/>
      <c r="BU1391" s="529"/>
      <c r="BV1391" s="529"/>
      <c r="BW1391" s="529"/>
      <c r="BX1391" s="529"/>
      <c r="BY1391" s="529"/>
      <c r="BZ1391" s="529"/>
      <c r="CA1391" s="529"/>
      <c r="CB1391" s="529"/>
      <c r="CC1391" s="529"/>
      <c r="CD1391" s="529"/>
      <c r="CE1391" s="529"/>
      <c r="CF1391" s="529"/>
      <c r="CG1391" s="529"/>
      <c r="CH1391" s="529"/>
      <c r="CI1391" s="529"/>
      <c r="CJ1391" s="529"/>
      <c r="CK1391" s="529"/>
      <c r="CL1391" s="529"/>
      <c r="CM1391" s="529"/>
      <c r="CN1391" s="529"/>
      <c r="CO1391" s="529"/>
      <c r="CP1391" s="529"/>
      <c r="CQ1391" s="529"/>
      <c r="CR1391" s="529"/>
      <c r="CS1391" s="529"/>
      <c r="CT1391" s="529"/>
      <c r="CU1391" s="529"/>
      <c r="CV1391" s="529"/>
      <c r="CW1391" s="529"/>
      <c r="CX1391" s="529"/>
      <c r="CY1391" s="529"/>
      <c r="CZ1391" s="529"/>
      <c r="DA1391" s="529"/>
      <c r="DB1391" s="529"/>
      <c r="DC1391" s="529"/>
      <c r="DD1391" s="529"/>
      <c r="DE1391" s="529"/>
      <c r="DF1391" s="529"/>
      <c r="DG1391" s="529"/>
      <c r="DH1391" s="529"/>
      <c r="DI1391" s="529"/>
      <c r="DJ1391" s="529"/>
      <c r="DK1391" s="529"/>
      <c r="DL1391" s="529"/>
      <c r="DM1391" s="529"/>
      <c r="DN1391" s="529"/>
      <c r="DO1391" s="529"/>
      <c r="DP1391" s="529"/>
      <c r="DQ1391" s="529"/>
      <c r="DR1391" s="529"/>
      <c r="DS1391" s="529"/>
      <c r="DT1391" s="529"/>
      <c r="DU1391" s="529"/>
      <c r="DV1391" s="529"/>
      <c r="DW1391" s="529"/>
      <c r="DX1391" s="529"/>
      <c r="DY1391" s="529"/>
      <c r="DZ1391" s="529"/>
      <c r="EA1391" s="529"/>
      <c r="EB1391" s="529"/>
      <c r="EC1391" s="529"/>
      <c r="ED1391" s="529"/>
      <c r="EE1391" s="529"/>
      <c r="EF1391" s="529"/>
      <c r="EG1391" s="529"/>
      <c r="EH1391" s="529"/>
      <c r="EI1391" s="529"/>
      <c r="EJ1391" s="529"/>
      <c r="EK1391" s="529"/>
      <c r="EL1391" s="529"/>
      <c r="EM1391" s="529"/>
      <c r="EN1391" s="529"/>
      <c r="EO1391" s="529"/>
      <c r="EP1391" s="529"/>
      <c r="EQ1391" s="529"/>
      <c r="ER1391" s="529"/>
      <c r="ES1391" s="529"/>
      <c r="ET1391" s="529"/>
      <c r="EU1391" s="529"/>
      <c r="EV1391" s="529"/>
      <c r="EW1391" s="529"/>
      <c r="EX1391" s="529"/>
      <c r="EY1391" s="529"/>
      <c r="EZ1391" s="529"/>
      <c r="FA1391" s="529"/>
      <c r="FB1391" s="529"/>
      <c r="FC1391" s="529"/>
      <c r="FD1391" s="529"/>
      <c r="FE1391" s="529"/>
      <c r="FF1391" s="529"/>
      <c r="FG1391" s="529"/>
      <c r="FH1391" s="529"/>
      <c r="FI1391" s="529"/>
      <c r="FJ1391" s="529"/>
      <c r="FK1391" s="529"/>
      <c r="FL1391" s="529"/>
      <c r="FM1391" s="529"/>
      <c r="FN1391" s="529"/>
      <c r="FO1391" s="529"/>
      <c r="FP1391" s="529"/>
      <c r="FQ1391" s="529"/>
      <c r="FR1391" s="529"/>
      <c r="FS1391" s="529"/>
      <c r="FT1391" s="529"/>
      <c r="FU1391" s="529"/>
      <c r="FV1391" s="529"/>
      <c r="FW1391" s="529"/>
      <c r="FX1391" s="529"/>
      <c r="FY1391" s="529"/>
      <c r="FZ1391" s="529"/>
      <c r="GA1391" s="529"/>
      <c r="GB1391" s="529"/>
      <c r="GC1391" s="529"/>
      <c r="GD1391" s="529"/>
      <c r="GE1391" s="529"/>
      <c r="GF1391" s="529"/>
      <c r="GG1391" s="529"/>
      <c r="GH1391" s="529"/>
      <c r="GI1391" s="529"/>
      <c r="GJ1391" s="529"/>
      <c r="GK1391" s="529"/>
      <c r="GL1391" s="529"/>
      <c r="GM1391" s="529"/>
      <c r="GN1391" s="529"/>
      <c r="GO1391" s="529"/>
      <c r="GP1391" s="529"/>
      <c r="GQ1391" s="529"/>
      <c r="GR1391" s="529"/>
      <c r="GS1391" s="529"/>
      <c r="GT1391" s="529"/>
      <c r="GU1391" s="529"/>
      <c r="GV1391" s="529"/>
      <c r="GW1391" s="529"/>
      <c r="GX1391" s="529"/>
      <c r="GY1391" s="529"/>
      <c r="GZ1391" s="529"/>
      <c r="HA1391" s="529"/>
      <c r="HB1391" s="529"/>
      <c r="HC1391" s="529"/>
      <c r="HD1391" s="529"/>
      <c r="HE1391" s="529"/>
      <c r="HF1391" s="529"/>
      <c r="HG1391" s="529"/>
      <c r="HH1391" s="529"/>
      <c r="HI1391" s="529"/>
      <c r="HJ1391" s="529"/>
      <c r="HK1391" s="529"/>
      <c r="HL1391" s="529"/>
      <c r="HM1391" s="529"/>
      <c r="HN1391" s="529"/>
      <c r="HO1391" s="529"/>
      <c r="HP1391" s="529"/>
      <c r="HQ1391" s="529"/>
      <c r="HR1391" s="529"/>
      <c r="HS1391" s="529"/>
      <c r="HT1391" s="529"/>
      <c r="HU1391" s="529"/>
      <c r="HV1391" s="529"/>
      <c r="HW1391" s="529"/>
      <c r="HX1391" s="529"/>
      <c r="HY1391" s="529"/>
      <c r="HZ1391" s="529"/>
      <c r="IA1391" s="529"/>
      <c r="IB1391" s="529"/>
      <c r="IC1391" s="529"/>
      <c r="ID1391" s="529"/>
      <c r="IE1391" s="529"/>
      <c r="IF1391" s="529"/>
      <c r="IG1391" s="529"/>
      <c r="IH1391" s="529"/>
      <c r="II1391" s="529"/>
      <c r="IJ1391" s="529"/>
      <c r="IK1391" s="529"/>
      <c r="IL1391" s="529"/>
      <c r="IM1391" s="529"/>
      <c r="IN1391" s="529"/>
      <c r="IO1391" s="529"/>
      <c r="IP1391" s="529"/>
      <c r="IQ1391" s="529"/>
      <c r="IR1391" s="529"/>
      <c r="IS1391" s="529"/>
      <c r="IT1391" s="529"/>
      <c r="IU1391" s="529"/>
      <c r="IV1391" s="529"/>
      <c r="IW1391" s="529"/>
      <c r="IX1391" s="529"/>
      <c r="IY1391" s="529"/>
      <c r="IZ1391" s="529"/>
      <c r="JA1391" s="529"/>
      <c r="JB1391" s="529"/>
      <c r="JC1391" s="529"/>
      <c r="JD1391" s="529"/>
      <c r="JE1391" s="529"/>
      <c r="JF1391" s="529"/>
      <c r="JG1391" s="529"/>
      <c r="JH1391" s="529"/>
    </row>
    <row r="1392" spans="1:268" s="3" customFormat="1" ht="54.75" customHeight="1" x14ac:dyDescent="0.25">
      <c r="A1392" s="173" t="s">
        <v>3387</v>
      </c>
      <c r="B1392" s="173" t="s">
        <v>8788</v>
      </c>
      <c r="C1392" s="173">
        <v>11130109</v>
      </c>
      <c r="D1392" s="174">
        <v>43803</v>
      </c>
      <c r="E1392" s="174">
        <v>43803</v>
      </c>
      <c r="F1392" s="174">
        <v>47456</v>
      </c>
      <c r="G1392" s="173"/>
      <c r="H1392" s="173" t="s">
        <v>8789</v>
      </c>
      <c r="I1392" s="173"/>
      <c r="J1392" s="173" t="s">
        <v>8790</v>
      </c>
      <c r="K1392" s="173" t="s">
        <v>55</v>
      </c>
      <c r="L1392" s="173" t="s">
        <v>8791</v>
      </c>
      <c r="M1392" s="173" t="s">
        <v>52</v>
      </c>
      <c r="N1392" s="173" t="s">
        <v>61</v>
      </c>
      <c r="O1392" s="173" t="s">
        <v>52</v>
      </c>
      <c r="P1392" s="175" t="s">
        <v>306</v>
      </c>
      <c r="Q1392" s="173" t="s">
        <v>8792</v>
      </c>
      <c r="R1392" s="173" t="s">
        <v>8793</v>
      </c>
      <c r="S1392" s="173" t="s">
        <v>61</v>
      </c>
      <c r="T1392" s="173" t="s">
        <v>52</v>
      </c>
      <c r="U1392" s="175" t="s">
        <v>8794</v>
      </c>
      <c r="V1392" s="173" t="s">
        <v>10631</v>
      </c>
      <c r="W1392" s="173" t="s">
        <v>8795</v>
      </c>
      <c r="X1392" s="173"/>
      <c r="Y1392" s="173"/>
      <c r="Z1392" s="176" t="s">
        <v>1309</v>
      </c>
      <c r="AA1392" s="173" t="s">
        <v>400</v>
      </c>
      <c r="AB1392" s="173">
        <v>3.85</v>
      </c>
      <c r="AC1392" s="173">
        <v>60</v>
      </c>
      <c r="AD1392" s="173">
        <v>1892160</v>
      </c>
      <c r="AE1392" s="173"/>
      <c r="AF1392" s="173"/>
      <c r="AG1392" s="173">
        <v>1892160</v>
      </c>
      <c r="AH1392" s="173"/>
      <c r="AI1392" s="173"/>
      <c r="AJ1392" s="173"/>
      <c r="AK1392" s="173"/>
      <c r="AL1392" s="173"/>
      <c r="AM1392" s="173"/>
      <c r="AN1392" s="173"/>
      <c r="AO1392" s="173"/>
      <c r="AP1392" s="173"/>
      <c r="AQ1392" s="173"/>
      <c r="AR1392" s="173"/>
      <c r="AS1392" s="173" t="s">
        <v>2272</v>
      </c>
      <c r="AT1392" s="173"/>
      <c r="AU1392" s="173"/>
      <c r="AV1392" s="173">
        <v>520.99</v>
      </c>
      <c r="AW1392" s="173" t="s">
        <v>8796</v>
      </c>
      <c r="AX1392" s="173" t="s">
        <v>8797</v>
      </c>
      <c r="AY1392" s="173">
        <v>42</v>
      </c>
      <c r="AZ1392" s="173">
        <v>43</v>
      </c>
      <c r="BA1392" s="173">
        <v>20.86</v>
      </c>
      <c r="BB1392" s="173">
        <v>23</v>
      </c>
      <c r="BC1392" s="173">
        <v>28</v>
      </c>
      <c r="BD1392" s="173">
        <v>36.18</v>
      </c>
      <c r="BE1392" s="173">
        <f t="shared" si="286"/>
        <v>42.722461111111116</v>
      </c>
      <c r="BF1392" s="173">
        <f t="shared" si="287"/>
        <v>23.476716666666665</v>
      </c>
      <c r="BG1392" s="173" t="s">
        <v>38</v>
      </c>
      <c r="BH1392" s="173"/>
      <c r="BI1392" s="1">
        <v>4529</v>
      </c>
      <c r="BJ1392" s="7">
        <v>45784</v>
      </c>
      <c r="BK1392" s="1">
        <v>4529</v>
      </c>
      <c r="BL1392" s="7">
        <v>45784</v>
      </c>
      <c r="BM1392" s="173"/>
      <c r="BN1392" s="173"/>
      <c r="BO1392" s="173"/>
      <c r="BP1392" s="173"/>
      <c r="BQ1392" s="173"/>
      <c r="BR1392" s="173"/>
      <c r="BS1392" s="173"/>
      <c r="BT1392" s="529"/>
      <c r="BU1392" s="529"/>
      <c r="BV1392" s="529"/>
      <c r="BW1392" s="529"/>
      <c r="BX1392" s="529"/>
      <c r="BY1392" s="529"/>
      <c r="BZ1392" s="529"/>
      <c r="CA1392" s="529"/>
      <c r="CB1392" s="529"/>
      <c r="CC1392" s="529"/>
      <c r="CD1392" s="529"/>
      <c r="CE1392" s="529"/>
      <c r="CF1392" s="529"/>
      <c r="CG1392" s="529"/>
      <c r="CH1392" s="529"/>
      <c r="CI1392" s="529"/>
      <c r="CJ1392" s="529"/>
      <c r="CK1392" s="529"/>
      <c r="CL1392" s="529"/>
      <c r="CM1392" s="529"/>
      <c r="CN1392" s="529"/>
      <c r="CO1392" s="529"/>
      <c r="CP1392" s="529"/>
      <c r="CQ1392" s="529"/>
      <c r="CR1392" s="529"/>
      <c r="CS1392" s="529"/>
      <c r="CT1392" s="529"/>
      <c r="CU1392" s="529"/>
      <c r="CV1392" s="529"/>
      <c r="CW1392" s="529"/>
      <c r="CX1392" s="529"/>
      <c r="CY1392" s="529"/>
      <c r="CZ1392" s="529"/>
      <c r="DA1392" s="529"/>
      <c r="DB1392" s="529"/>
      <c r="DC1392" s="529"/>
      <c r="DD1392" s="529"/>
      <c r="DE1392" s="529"/>
      <c r="DF1392" s="529"/>
      <c r="DG1392" s="529"/>
      <c r="DH1392" s="529"/>
      <c r="DI1392" s="529"/>
      <c r="DJ1392" s="529"/>
      <c r="DK1392" s="529"/>
      <c r="DL1392" s="529"/>
      <c r="DM1392" s="529"/>
      <c r="DN1392" s="529"/>
      <c r="DO1392" s="529"/>
      <c r="DP1392" s="529"/>
      <c r="DQ1392" s="529"/>
      <c r="DR1392" s="529"/>
      <c r="DS1392" s="529"/>
      <c r="DT1392" s="529"/>
      <c r="DU1392" s="529"/>
      <c r="DV1392" s="529"/>
      <c r="DW1392" s="529"/>
      <c r="DX1392" s="529"/>
      <c r="DY1392" s="529"/>
      <c r="DZ1392" s="529"/>
      <c r="EA1392" s="529"/>
      <c r="EB1392" s="529"/>
      <c r="EC1392" s="529"/>
      <c r="ED1392" s="529"/>
      <c r="EE1392" s="529"/>
      <c r="EF1392" s="529"/>
      <c r="EG1392" s="529"/>
      <c r="EH1392" s="529"/>
      <c r="EI1392" s="529"/>
      <c r="EJ1392" s="529"/>
      <c r="EK1392" s="529"/>
      <c r="EL1392" s="529"/>
      <c r="EM1392" s="529"/>
      <c r="EN1392" s="529"/>
      <c r="EO1392" s="529"/>
      <c r="EP1392" s="529"/>
      <c r="EQ1392" s="529"/>
      <c r="ER1392" s="529"/>
      <c r="ES1392" s="529"/>
      <c r="ET1392" s="529"/>
      <c r="EU1392" s="529"/>
      <c r="EV1392" s="529"/>
      <c r="EW1392" s="529"/>
      <c r="EX1392" s="529"/>
      <c r="EY1392" s="529"/>
      <c r="EZ1392" s="529"/>
      <c r="FA1392" s="529"/>
      <c r="FB1392" s="529"/>
      <c r="FC1392" s="529"/>
      <c r="FD1392" s="529"/>
      <c r="FE1392" s="529"/>
      <c r="FF1392" s="529"/>
      <c r="FG1392" s="529"/>
      <c r="FH1392" s="529"/>
      <c r="FI1392" s="529"/>
      <c r="FJ1392" s="529"/>
      <c r="FK1392" s="529"/>
      <c r="FL1392" s="529"/>
      <c r="FM1392" s="529"/>
      <c r="FN1392" s="529"/>
      <c r="FO1392" s="529"/>
      <c r="FP1392" s="529"/>
      <c r="FQ1392" s="529"/>
      <c r="FR1392" s="529"/>
      <c r="FS1392" s="529"/>
      <c r="FT1392" s="529"/>
      <c r="FU1392" s="529"/>
      <c r="FV1392" s="529"/>
      <c r="FW1392" s="529"/>
      <c r="FX1392" s="529"/>
      <c r="FY1392" s="529"/>
      <c r="FZ1392" s="529"/>
      <c r="GA1392" s="529"/>
      <c r="GB1392" s="529"/>
      <c r="GC1392" s="529"/>
      <c r="GD1392" s="529"/>
      <c r="GE1392" s="529"/>
      <c r="GF1392" s="529"/>
      <c r="GG1392" s="529"/>
      <c r="GH1392" s="529"/>
      <c r="GI1392" s="529"/>
      <c r="GJ1392" s="529"/>
      <c r="GK1392" s="529"/>
      <c r="GL1392" s="529"/>
      <c r="GM1392" s="529"/>
      <c r="GN1392" s="529"/>
      <c r="GO1392" s="529"/>
      <c r="GP1392" s="529"/>
      <c r="GQ1392" s="529"/>
      <c r="GR1392" s="529"/>
      <c r="GS1392" s="529"/>
      <c r="GT1392" s="529"/>
      <c r="GU1392" s="529"/>
      <c r="GV1392" s="529"/>
      <c r="GW1392" s="529"/>
      <c r="GX1392" s="529"/>
      <c r="GY1392" s="529"/>
      <c r="GZ1392" s="529"/>
      <c r="HA1392" s="529"/>
      <c r="HB1392" s="529"/>
      <c r="HC1392" s="529"/>
      <c r="HD1392" s="529"/>
      <c r="HE1392" s="529"/>
      <c r="HF1392" s="529"/>
      <c r="HG1392" s="529"/>
      <c r="HH1392" s="529"/>
      <c r="HI1392" s="529"/>
      <c r="HJ1392" s="529"/>
      <c r="HK1392" s="529"/>
      <c r="HL1392" s="529"/>
      <c r="HM1392" s="529"/>
      <c r="HN1392" s="529"/>
      <c r="HO1392" s="529"/>
      <c r="HP1392" s="529"/>
      <c r="HQ1392" s="529"/>
      <c r="HR1392" s="529"/>
      <c r="HS1392" s="529"/>
      <c r="HT1392" s="529"/>
      <c r="HU1392" s="529"/>
      <c r="HV1392" s="529"/>
      <c r="HW1392" s="529"/>
      <c r="HX1392" s="529"/>
      <c r="HY1392" s="529"/>
      <c r="HZ1392" s="529"/>
      <c r="IA1392" s="529"/>
      <c r="IB1392" s="529"/>
      <c r="IC1392" s="529"/>
      <c r="ID1392" s="529"/>
      <c r="IE1392" s="529"/>
      <c r="IF1392" s="529"/>
      <c r="IG1392" s="529"/>
      <c r="IH1392" s="529"/>
      <c r="II1392" s="529"/>
      <c r="IJ1392" s="529"/>
      <c r="IK1392" s="529"/>
      <c r="IL1392" s="529"/>
      <c r="IM1392" s="529"/>
      <c r="IN1392" s="529"/>
      <c r="IO1392" s="529"/>
      <c r="IP1392" s="529"/>
      <c r="IQ1392" s="529"/>
      <c r="IR1392" s="529"/>
      <c r="IS1392" s="529"/>
      <c r="IT1392" s="529"/>
      <c r="IU1392" s="529"/>
      <c r="IV1392" s="529"/>
      <c r="IW1392" s="529"/>
      <c r="IX1392" s="529"/>
      <c r="IY1392" s="529"/>
      <c r="IZ1392" s="529"/>
      <c r="JA1392" s="529"/>
      <c r="JB1392" s="529"/>
      <c r="JC1392" s="529"/>
      <c r="JD1392" s="529"/>
      <c r="JE1392" s="529"/>
      <c r="JF1392" s="529"/>
      <c r="JG1392" s="529"/>
      <c r="JH1392" s="529"/>
    </row>
    <row r="1393" spans="1:268" s="3" customFormat="1" ht="54.75" customHeight="1" x14ac:dyDescent="0.25">
      <c r="A1393" s="1"/>
      <c r="B1393" s="1" t="s">
        <v>8788</v>
      </c>
      <c r="C1393" s="1">
        <v>11130109</v>
      </c>
      <c r="D1393" s="7">
        <v>43803</v>
      </c>
      <c r="E1393" s="7">
        <v>43803</v>
      </c>
      <c r="F1393" s="526">
        <v>47456</v>
      </c>
      <c r="G1393" s="1"/>
      <c r="H1393" s="1" t="s">
        <v>8789</v>
      </c>
      <c r="I1393" s="1"/>
      <c r="J1393" s="1" t="s">
        <v>8790</v>
      </c>
      <c r="K1393" s="1" t="s">
        <v>55</v>
      </c>
      <c r="L1393" s="1" t="s">
        <v>8791</v>
      </c>
      <c r="M1393" s="1" t="s">
        <v>52</v>
      </c>
      <c r="N1393" s="1" t="s">
        <v>61</v>
      </c>
      <c r="O1393" s="1" t="s">
        <v>52</v>
      </c>
      <c r="P1393" s="6" t="s">
        <v>306</v>
      </c>
      <c r="Q1393" s="1" t="s">
        <v>8792</v>
      </c>
      <c r="R1393" s="1" t="s">
        <v>8793</v>
      </c>
      <c r="S1393" s="1" t="s">
        <v>61</v>
      </c>
      <c r="T1393" s="1" t="s">
        <v>52</v>
      </c>
      <c r="U1393" s="6" t="s">
        <v>8794</v>
      </c>
      <c r="V1393" s="525" t="s">
        <v>10631</v>
      </c>
      <c r="W1393" s="1" t="s">
        <v>8795</v>
      </c>
      <c r="X1393" s="1"/>
      <c r="Y1393" s="1"/>
      <c r="Z1393" s="9" t="s">
        <v>1309</v>
      </c>
      <c r="AA1393" s="1" t="s">
        <v>7815</v>
      </c>
      <c r="AB1393" s="1"/>
      <c r="AC1393" s="1"/>
      <c r="AD1393" s="1"/>
      <c r="AE1393" s="1"/>
      <c r="AF1393" s="1"/>
      <c r="AG1393" s="1"/>
      <c r="AH1393" s="1"/>
      <c r="AI1393" s="1"/>
      <c r="AJ1393" s="1"/>
      <c r="AK1393" s="1"/>
      <c r="AL1393" s="1"/>
      <c r="AM1393" s="1"/>
      <c r="AN1393" s="1"/>
      <c r="AO1393" s="1"/>
      <c r="AP1393" s="1"/>
      <c r="AQ1393" s="1"/>
      <c r="AR1393" s="1"/>
      <c r="AS1393" s="1" t="s">
        <v>8798</v>
      </c>
      <c r="AT1393" s="1"/>
      <c r="AU1393" s="1"/>
      <c r="AV1393" s="1">
        <v>518.95000000000005</v>
      </c>
      <c r="AW1393" s="1" t="s">
        <v>8801</v>
      </c>
      <c r="AX1393" s="1" t="s">
        <v>8802</v>
      </c>
      <c r="AY1393" s="1">
        <v>42</v>
      </c>
      <c r="AZ1393" s="1">
        <v>43</v>
      </c>
      <c r="BA1393" s="1">
        <v>20.74</v>
      </c>
      <c r="BB1393" s="1">
        <v>23</v>
      </c>
      <c r="BC1393" s="1">
        <v>28</v>
      </c>
      <c r="BD1393" s="1">
        <v>35.630000000000003</v>
      </c>
      <c r="BE1393" s="1">
        <f t="shared" si="286"/>
        <v>42.722427777777781</v>
      </c>
      <c r="BF1393" s="1">
        <f t="shared" si="287"/>
        <v>23.476563888888887</v>
      </c>
      <c r="BG1393" s="1" t="s">
        <v>38</v>
      </c>
      <c r="BH1393" s="1"/>
      <c r="BI1393" s="1">
        <v>4529</v>
      </c>
      <c r="BJ1393" s="7">
        <v>45784</v>
      </c>
      <c r="BK1393" s="1">
        <v>4529</v>
      </c>
      <c r="BL1393" s="7">
        <v>45784</v>
      </c>
      <c r="BM1393" s="1"/>
      <c r="BN1393" s="1"/>
      <c r="BO1393" s="1"/>
      <c r="BP1393" s="1"/>
      <c r="BQ1393" s="1"/>
      <c r="BR1393" s="1"/>
      <c r="BS1393" s="1"/>
      <c r="BT1393" s="529"/>
      <c r="BU1393" s="529"/>
      <c r="BV1393" s="529"/>
      <c r="BW1393" s="529"/>
      <c r="BX1393" s="529"/>
      <c r="BY1393" s="529"/>
      <c r="BZ1393" s="529"/>
      <c r="CA1393" s="529"/>
      <c r="CB1393" s="529"/>
      <c r="CC1393" s="529"/>
      <c r="CD1393" s="529"/>
      <c r="CE1393" s="529"/>
      <c r="CF1393" s="529"/>
      <c r="CG1393" s="529"/>
      <c r="CH1393" s="529"/>
      <c r="CI1393" s="529"/>
      <c r="CJ1393" s="529"/>
      <c r="CK1393" s="529"/>
      <c r="CL1393" s="529"/>
      <c r="CM1393" s="529"/>
      <c r="CN1393" s="529"/>
      <c r="CO1393" s="529"/>
      <c r="CP1393" s="529"/>
      <c r="CQ1393" s="529"/>
      <c r="CR1393" s="529"/>
      <c r="CS1393" s="529"/>
      <c r="CT1393" s="529"/>
      <c r="CU1393" s="529"/>
      <c r="CV1393" s="529"/>
      <c r="CW1393" s="529"/>
      <c r="CX1393" s="529"/>
      <c r="CY1393" s="529"/>
      <c r="CZ1393" s="529"/>
      <c r="DA1393" s="529"/>
      <c r="DB1393" s="529"/>
      <c r="DC1393" s="529"/>
      <c r="DD1393" s="529"/>
      <c r="DE1393" s="529"/>
      <c r="DF1393" s="529"/>
      <c r="DG1393" s="529"/>
      <c r="DH1393" s="529"/>
      <c r="DI1393" s="529"/>
      <c r="DJ1393" s="529"/>
      <c r="DK1393" s="529"/>
      <c r="DL1393" s="529"/>
      <c r="DM1393" s="529"/>
      <c r="DN1393" s="529"/>
      <c r="DO1393" s="529"/>
      <c r="DP1393" s="529"/>
      <c r="DQ1393" s="529"/>
      <c r="DR1393" s="529"/>
      <c r="DS1393" s="529"/>
      <c r="DT1393" s="529"/>
      <c r="DU1393" s="529"/>
      <c r="DV1393" s="529"/>
      <c r="DW1393" s="529"/>
      <c r="DX1393" s="529"/>
      <c r="DY1393" s="529"/>
      <c r="DZ1393" s="529"/>
      <c r="EA1393" s="529"/>
      <c r="EB1393" s="529"/>
      <c r="EC1393" s="529"/>
      <c r="ED1393" s="529"/>
      <c r="EE1393" s="529"/>
      <c r="EF1393" s="529"/>
      <c r="EG1393" s="529"/>
      <c r="EH1393" s="529"/>
      <c r="EI1393" s="529"/>
      <c r="EJ1393" s="529"/>
      <c r="EK1393" s="529"/>
      <c r="EL1393" s="529"/>
      <c r="EM1393" s="529"/>
      <c r="EN1393" s="529"/>
      <c r="EO1393" s="529"/>
      <c r="EP1393" s="529"/>
      <c r="EQ1393" s="529"/>
      <c r="ER1393" s="529"/>
      <c r="ES1393" s="529"/>
      <c r="ET1393" s="529"/>
      <c r="EU1393" s="529"/>
      <c r="EV1393" s="529"/>
      <c r="EW1393" s="529"/>
      <c r="EX1393" s="529"/>
      <c r="EY1393" s="529"/>
      <c r="EZ1393" s="529"/>
      <c r="FA1393" s="529"/>
      <c r="FB1393" s="529"/>
      <c r="FC1393" s="529"/>
      <c r="FD1393" s="529"/>
      <c r="FE1393" s="529"/>
      <c r="FF1393" s="529"/>
      <c r="FG1393" s="529"/>
      <c r="FH1393" s="529"/>
      <c r="FI1393" s="529"/>
      <c r="FJ1393" s="529"/>
      <c r="FK1393" s="529"/>
      <c r="FL1393" s="529"/>
      <c r="FM1393" s="529"/>
      <c r="FN1393" s="529"/>
      <c r="FO1393" s="529"/>
      <c r="FP1393" s="529"/>
      <c r="FQ1393" s="529"/>
      <c r="FR1393" s="529"/>
      <c r="FS1393" s="529"/>
      <c r="FT1393" s="529"/>
      <c r="FU1393" s="529"/>
      <c r="FV1393" s="529"/>
      <c r="FW1393" s="529"/>
      <c r="FX1393" s="529"/>
      <c r="FY1393" s="529"/>
      <c r="FZ1393" s="529"/>
      <c r="GA1393" s="529"/>
      <c r="GB1393" s="529"/>
      <c r="GC1393" s="529"/>
      <c r="GD1393" s="529"/>
      <c r="GE1393" s="529"/>
      <c r="GF1393" s="529"/>
      <c r="GG1393" s="529"/>
      <c r="GH1393" s="529"/>
      <c r="GI1393" s="529"/>
      <c r="GJ1393" s="529"/>
      <c r="GK1393" s="529"/>
      <c r="GL1393" s="529"/>
      <c r="GM1393" s="529"/>
      <c r="GN1393" s="529"/>
      <c r="GO1393" s="529"/>
      <c r="GP1393" s="529"/>
      <c r="GQ1393" s="529"/>
      <c r="GR1393" s="529"/>
      <c r="GS1393" s="529"/>
      <c r="GT1393" s="529"/>
      <c r="GU1393" s="529"/>
      <c r="GV1393" s="529"/>
      <c r="GW1393" s="529"/>
      <c r="GX1393" s="529"/>
      <c r="GY1393" s="529"/>
      <c r="GZ1393" s="529"/>
      <c r="HA1393" s="529"/>
      <c r="HB1393" s="529"/>
      <c r="HC1393" s="529"/>
      <c r="HD1393" s="529"/>
      <c r="HE1393" s="529"/>
      <c r="HF1393" s="529"/>
      <c r="HG1393" s="529"/>
      <c r="HH1393" s="529"/>
      <c r="HI1393" s="529"/>
      <c r="HJ1393" s="529"/>
      <c r="HK1393" s="529"/>
      <c r="HL1393" s="529"/>
      <c r="HM1393" s="529"/>
      <c r="HN1393" s="529"/>
      <c r="HO1393" s="529"/>
      <c r="HP1393" s="529"/>
      <c r="HQ1393" s="529"/>
      <c r="HR1393" s="529"/>
      <c r="HS1393" s="529"/>
      <c r="HT1393" s="529"/>
      <c r="HU1393" s="529"/>
      <c r="HV1393" s="529"/>
      <c r="HW1393" s="529"/>
      <c r="HX1393" s="529"/>
      <c r="HY1393" s="529"/>
      <c r="HZ1393" s="529"/>
      <c r="IA1393" s="529"/>
      <c r="IB1393" s="529"/>
      <c r="IC1393" s="529"/>
      <c r="ID1393" s="529"/>
      <c r="IE1393" s="529"/>
      <c r="IF1393" s="529"/>
      <c r="IG1393" s="529"/>
      <c r="IH1393" s="529"/>
      <c r="II1393" s="529"/>
      <c r="IJ1393" s="529"/>
      <c r="IK1393" s="529"/>
      <c r="IL1393" s="529"/>
      <c r="IM1393" s="529"/>
      <c r="IN1393" s="529"/>
      <c r="IO1393" s="529"/>
      <c r="IP1393" s="529"/>
      <c r="IQ1393" s="529"/>
      <c r="IR1393" s="529"/>
      <c r="IS1393" s="529"/>
      <c r="IT1393" s="529"/>
      <c r="IU1393" s="529"/>
      <c r="IV1393" s="529"/>
      <c r="IW1393" s="529"/>
      <c r="IX1393" s="529"/>
      <c r="IY1393" s="529"/>
      <c r="IZ1393" s="529"/>
      <c r="JA1393" s="529"/>
      <c r="JB1393" s="529"/>
      <c r="JC1393" s="529"/>
      <c r="JD1393" s="529"/>
      <c r="JE1393" s="529"/>
      <c r="JF1393" s="529"/>
      <c r="JG1393" s="529"/>
      <c r="JH1393" s="529"/>
    </row>
    <row r="1394" spans="1:268" s="3" customFormat="1" ht="54.75" customHeight="1" x14ac:dyDescent="0.25">
      <c r="A1394" s="1"/>
      <c r="B1394" s="1" t="s">
        <v>8788</v>
      </c>
      <c r="C1394" s="1">
        <v>11130109</v>
      </c>
      <c r="D1394" s="7">
        <v>43803</v>
      </c>
      <c r="E1394" s="7">
        <v>43803</v>
      </c>
      <c r="F1394" s="526">
        <v>47456</v>
      </c>
      <c r="G1394" s="1"/>
      <c r="H1394" s="1" t="s">
        <v>8789</v>
      </c>
      <c r="I1394" s="1"/>
      <c r="J1394" s="1" t="s">
        <v>8790</v>
      </c>
      <c r="K1394" s="1" t="s">
        <v>55</v>
      </c>
      <c r="L1394" s="1" t="s">
        <v>8791</v>
      </c>
      <c r="M1394" s="1" t="s">
        <v>52</v>
      </c>
      <c r="N1394" s="1" t="s">
        <v>61</v>
      </c>
      <c r="O1394" s="1" t="s">
        <v>52</v>
      </c>
      <c r="P1394" s="6" t="s">
        <v>306</v>
      </c>
      <c r="Q1394" s="1" t="s">
        <v>8792</v>
      </c>
      <c r="R1394" s="1" t="s">
        <v>8793</v>
      </c>
      <c r="S1394" s="1" t="s">
        <v>61</v>
      </c>
      <c r="T1394" s="1" t="s">
        <v>52</v>
      </c>
      <c r="U1394" s="6" t="s">
        <v>8794</v>
      </c>
      <c r="V1394" s="525" t="s">
        <v>10631</v>
      </c>
      <c r="W1394" s="1" t="s">
        <v>8795</v>
      </c>
      <c r="X1394" s="1"/>
      <c r="Y1394" s="1"/>
      <c r="Z1394" s="9" t="s">
        <v>1309</v>
      </c>
      <c r="AA1394" s="1" t="s">
        <v>7815</v>
      </c>
      <c r="AB1394" s="1"/>
      <c r="AC1394" s="1"/>
      <c r="AD1394" s="1"/>
      <c r="AE1394" s="1"/>
      <c r="AF1394" s="1"/>
      <c r="AG1394" s="1"/>
      <c r="AH1394" s="1"/>
      <c r="AI1394" s="1"/>
      <c r="AJ1394" s="1"/>
      <c r="AK1394" s="1"/>
      <c r="AL1394" s="1"/>
      <c r="AM1394" s="1"/>
      <c r="AN1394" s="1"/>
      <c r="AO1394" s="1"/>
      <c r="AP1394" s="1"/>
      <c r="AQ1394" s="1"/>
      <c r="AR1394" s="1"/>
      <c r="AS1394" s="1" t="s">
        <v>8799</v>
      </c>
      <c r="AT1394" s="1"/>
      <c r="AU1394" s="1"/>
      <c r="AV1394" s="1">
        <v>518.95000000000005</v>
      </c>
      <c r="AW1394" s="1" t="s">
        <v>8803</v>
      </c>
      <c r="AX1394" s="1" t="s">
        <v>8804</v>
      </c>
      <c r="AY1394" s="1">
        <v>42</v>
      </c>
      <c r="AZ1394" s="1">
        <v>43</v>
      </c>
      <c r="BA1394" s="1">
        <v>20.57</v>
      </c>
      <c r="BB1394" s="1">
        <v>23</v>
      </c>
      <c r="BC1394" s="1">
        <v>28</v>
      </c>
      <c r="BD1394" s="1">
        <v>35.75</v>
      </c>
      <c r="BE1394" s="1">
        <f t="shared" si="286"/>
        <v>42.72238055555556</v>
      </c>
      <c r="BF1394" s="1">
        <f t="shared" si="287"/>
        <v>23.476597222222221</v>
      </c>
      <c r="BG1394" s="1" t="s">
        <v>38</v>
      </c>
      <c r="BH1394" s="1"/>
      <c r="BI1394" s="1">
        <v>4529</v>
      </c>
      <c r="BJ1394" s="7">
        <v>45784</v>
      </c>
      <c r="BK1394" s="1">
        <v>4529</v>
      </c>
      <c r="BL1394" s="7">
        <v>45784</v>
      </c>
      <c r="BM1394" s="1"/>
      <c r="BN1394" s="1"/>
      <c r="BO1394" s="1"/>
      <c r="BP1394" s="1"/>
      <c r="BQ1394" s="1"/>
      <c r="BR1394" s="1"/>
      <c r="BS1394" s="1"/>
      <c r="BT1394" s="529"/>
      <c r="BU1394" s="529"/>
      <c r="BV1394" s="529"/>
      <c r="BW1394" s="529"/>
      <c r="BX1394" s="529"/>
      <c r="BY1394" s="529"/>
      <c r="BZ1394" s="529"/>
      <c r="CA1394" s="529"/>
      <c r="CB1394" s="529"/>
      <c r="CC1394" s="529"/>
      <c r="CD1394" s="529"/>
      <c r="CE1394" s="529"/>
      <c r="CF1394" s="529"/>
      <c r="CG1394" s="529"/>
      <c r="CH1394" s="529"/>
      <c r="CI1394" s="529"/>
      <c r="CJ1394" s="529"/>
      <c r="CK1394" s="529"/>
      <c r="CL1394" s="529"/>
      <c r="CM1394" s="529"/>
      <c r="CN1394" s="529"/>
      <c r="CO1394" s="529"/>
      <c r="CP1394" s="529"/>
      <c r="CQ1394" s="529"/>
      <c r="CR1394" s="529"/>
      <c r="CS1394" s="529"/>
      <c r="CT1394" s="529"/>
      <c r="CU1394" s="529"/>
      <c r="CV1394" s="529"/>
      <c r="CW1394" s="529"/>
      <c r="CX1394" s="529"/>
      <c r="CY1394" s="529"/>
      <c r="CZ1394" s="529"/>
      <c r="DA1394" s="529"/>
      <c r="DB1394" s="529"/>
      <c r="DC1394" s="529"/>
      <c r="DD1394" s="529"/>
      <c r="DE1394" s="529"/>
      <c r="DF1394" s="529"/>
      <c r="DG1394" s="529"/>
      <c r="DH1394" s="529"/>
      <c r="DI1394" s="529"/>
      <c r="DJ1394" s="529"/>
      <c r="DK1394" s="529"/>
      <c r="DL1394" s="529"/>
      <c r="DM1394" s="529"/>
      <c r="DN1394" s="529"/>
      <c r="DO1394" s="529"/>
      <c r="DP1394" s="529"/>
      <c r="DQ1394" s="529"/>
      <c r="DR1394" s="529"/>
      <c r="DS1394" s="529"/>
      <c r="DT1394" s="529"/>
      <c r="DU1394" s="529"/>
      <c r="DV1394" s="529"/>
      <c r="DW1394" s="529"/>
      <c r="DX1394" s="529"/>
      <c r="DY1394" s="529"/>
      <c r="DZ1394" s="529"/>
      <c r="EA1394" s="529"/>
      <c r="EB1394" s="529"/>
      <c r="EC1394" s="529"/>
      <c r="ED1394" s="529"/>
      <c r="EE1394" s="529"/>
      <c r="EF1394" s="529"/>
      <c r="EG1394" s="529"/>
      <c r="EH1394" s="529"/>
      <c r="EI1394" s="529"/>
      <c r="EJ1394" s="529"/>
      <c r="EK1394" s="529"/>
      <c r="EL1394" s="529"/>
      <c r="EM1394" s="529"/>
      <c r="EN1394" s="529"/>
      <c r="EO1394" s="529"/>
      <c r="EP1394" s="529"/>
      <c r="EQ1394" s="529"/>
      <c r="ER1394" s="529"/>
      <c r="ES1394" s="529"/>
      <c r="ET1394" s="529"/>
      <c r="EU1394" s="529"/>
      <c r="EV1394" s="529"/>
      <c r="EW1394" s="529"/>
      <c r="EX1394" s="529"/>
      <c r="EY1394" s="529"/>
      <c r="EZ1394" s="529"/>
      <c r="FA1394" s="529"/>
      <c r="FB1394" s="529"/>
      <c r="FC1394" s="529"/>
      <c r="FD1394" s="529"/>
      <c r="FE1394" s="529"/>
      <c r="FF1394" s="529"/>
      <c r="FG1394" s="529"/>
      <c r="FH1394" s="529"/>
      <c r="FI1394" s="529"/>
      <c r="FJ1394" s="529"/>
      <c r="FK1394" s="529"/>
      <c r="FL1394" s="529"/>
      <c r="FM1394" s="529"/>
      <c r="FN1394" s="529"/>
      <c r="FO1394" s="529"/>
      <c r="FP1394" s="529"/>
      <c r="FQ1394" s="529"/>
      <c r="FR1394" s="529"/>
      <c r="FS1394" s="529"/>
      <c r="FT1394" s="529"/>
      <c r="FU1394" s="529"/>
      <c r="FV1394" s="529"/>
      <c r="FW1394" s="529"/>
      <c r="FX1394" s="529"/>
      <c r="FY1394" s="529"/>
      <c r="FZ1394" s="529"/>
      <c r="GA1394" s="529"/>
      <c r="GB1394" s="529"/>
      <c r="GC1394" s="529"/>
      <c r="GD1394" s="529"/>
      <c r="GE1394" s="529"/>
      <c r="GF1394" s="529"/>
      <c r="GG1394" s="529"/>
      <c r="GH1394" s="529"/>
      <c r="GI1394" s="529"/>
      <c r="GJ1394" s="529"/>
      <c r="GK1394" s="529"/>
      <c r="GL1394" s="529"/>
      <c r="GM1394" s="529"/>
      <c r="GN1394" s="529"/>
      <c r="GO1394" s="529"/>
      <c r="GP1394" s="529"/>
      <c r="GQ1394" s="529"/>
      <c r="GR1394" s="529"/>
      <c r="GS1394" s="529"/>
      <c r="GT1394" s="529"/>
      <c r="GU1394" s="529"/>
      <c r="GV1394" s="529"/>
      <c r="GW1394" s="529"/>
      <c r="GX1394" s="529"/>
      <c r="GY1394" s="529"/>
      <c r="GZ1394" s="529"/>
      <c r="HA1394" s="529"/>
      <c r="HB1394" s="529"/>
      <c r="HC1394" s="529"/>
      <c r="HD1394" s="529"/>
      <c r="HE1394" s="529"/>
      <c r="HF1394" s="529"/>
      <c r="HG1394" s="529"/>
      <c r="HH1394" s="529"/>
      <c r="HI1394" s="529"/>
      <c r="HJ1394" s="529"/>
      <c r="HK1394" s="529"/>
      <c r="HL1394" s="529"/>
      <c r="HM1394" s="529"/>
      <c r="HN1394" s="529"/>
      <c r="HO1394" s="529"/>
      <c r="HP1394" s="529"/>
      <c r="HQ1394" s="529"/>
      <c r="HR1394" s="529"/>
      <c r="HS1394" s="529"/>
      <c r="HT1394" s="529"/>
      <c r="HU1394" s="529"/>
      <c r="HV1394" s="529"/>
      <c r="HW1394" s="529"/>
      <c r="HX1394" s="529"/>
      <c r="HY1394" s="529"/>
      <c r="HZ1394" s="529"/>
      <c r="IA1394" s="529"/>
      <c r="IB1394" s="529"/>
      <c r="IC1394" s="529"/>
      <c r="ID1394" s="529"/>
      <c r="IE1394" s="529"/>
      <c r="IF1394" s="529"/>
      <c r="IG1394" s="529"/>
      <c r="IH1394" s="529"/>
      <c r="II1394" s="529"/>
      <c r="IJ1394" s="529"/>
      <c r="IK1394" s="529"/>
      <c r="IL1394" s="529"/>
      <c r="IM1394" s="529"/>
      <c r="IN1394" s="529"/>
      <c r="IO1394" s="529"/>
      <c r="IP1394" s="529"/>
      <c r="IQ1394" s="529"/>
      <c r="IR1394" s="529"/>
      <c r="IS1394" s="529"/>
      <c r="IT1394" s="529"/>
      <c r="IU1394" s="529"/>
      <c r="IV1394" s="529"/>
      <c r="IW1394" s="529"/>
      <c r="IX1394" s="529"/>
      <c r="IY1394" s="529"/>
      <c r="IZ1394" s="529"/>
      <c r="JA1394" s="529"/>
      <c r="JB1394" s="529"/>
      <c r="JC1394" s="529"/>
      <c r="JD1394" s="529"/>
      <c r="JE1394" s="529"/>
      <c r="JF1394" s="529"/>
      <c r="JG1394" s="529"/>
      <c r="JH1394" s="529"/>
    </row>
    <row r="1395" spans="1:268" s="3" customFormat="1" ht="54.75" customHeight="1" x14ac:dyDescent="0.25">
      <c r="A1395" s="525"/>
      <c r="B1395" s="525" t="s">
        <v>8788</v>
      </c>
      <c r="C1395" s="525">
        <v>11130109</v>
      </c>
      <c r="D1395" s="526">
        <v>43803</v>
      </c>
      <c r="E1395" s="526">
        <v>43803</v>
      </c>
      <c r="F1395" s="526">
        <v>47456</v>
      </c>
      <c r="G1395" s="525"/>
      <c r="H1395" s="525" t="s">
        <v>8789</v>
      </c>
      <c r="I1395" s="525"/>
      <c r="J1395" s="525" t="s">
        <v>8790</v>
      </c>
      <c r="K1395" s="525" t="s">
        <v>55</v>
      </c>
      <c r="L1395" s="525" t="s">
        <v>8791</v>
      </c>
      <c r="M1395" s="525" t="s">
        <v>52</v>
      </c>
      <c r="N1395" s="525" t="s">
        <v>61</v>
      </c>
      <c r="O1395" s="525" t="s">
        <v>52</v>
      </c>
      <c r="P1395" s="527" t="s">
        <v>306</v>
      </c>
      <c r="Q1395" s="525" t="s">
        <v>8792</v>
      </c>
      <c r="R1395" s="525" t="s">
        <v>8793</v>
      </c>
      <c r="S1395" s="525" t="s">
        <v>61</v>
      </c>
      <c r="T1395" s="525" t="s">
        <v>52</v>
      </c>
      <c r="U1395" s="527" t="s">
        <v>8794</v>
      </c>
      <c r="V1395" s="525" t="s">
        <v>10631</v>
      </c>
      <c r="W1395" s="525" t="s">
        <v>8795</v>
      </c>
      <c r="X1395" s="525"/>
      <c r="Y1395" s="525"/>
      <c r="Z1395" s="528" t="s">
        <v>1309</v>
      </c>
      <c r="AA1395" s="525" t="s">
        <v>7815</v>
      </c>
      <c r="AB1395" s="525"/>
      <c r="AC1395" s="525"/>
      <c r="AD1395" s="525"/>
      <c r="AE1395" s="525"/>
      <c r="AF1395" s="525"/>
      <c r="AG1395" s="525"/>
      <c r="AH1395" s="525"/>
      <c r="AI1395" s="525"/>
      <c r="AJ1395" s="525"/>
      <c r="AK1395" s="525"/>
      <c r="AL1395" s="525"/>
      <c r="AM1395" s="525"/>
      <c r="AN1395" s="525"/>
      <c r="AO1395" s="525"/>
      <c r="AP1395" s="525"/>
      <c r="AQ1395" s="525"/>
      <c r="AR1395" s="525"/>
      <c r="AS1395" s="525" t="s">
        <v>8800</v>
      </c>
      <c r="AT1395" s="525"/>
      <c r="AU1395" s="525"/>
      <c r="AV1395" s="525">
        <v>518.95000000000005</v>
      </c>
      <c r="AW1395" s="525" t="s">
        <v>8805</v>
      </c>
      <c r="AX1395" s="525" t="s">
        <v>8806</v>
      </c>
      <c r="AY1395" s="525">
        <v>42</v>
      </c>
      <c r="AZ1395" s="525">
        <v>43</v>
      </c>
      <c r="BA1395" s="525">
        <v>20.46</v>
      </c>
      <c r="BB1395" s="525">
        <v>23</v>
      </c>
      <c r="BC1395" s="525">
        <v>28</v>
      </c>
      <c r="BD1395" s="525">
        <v>35.97</v>
      </c>
      <c r="BE1395" s="525">
        <f t="shared" si="286"/>
        <v>42.722349999999999</v>
      </c>
      <c r="BF1395" s="527">
        <f t="shared" si="287"/>
        <v>23.476658333333333</v>
      </c>
      <c r="BG1395" s="525" t="s">
        <v>38</v>
      </c>
      <c r="BH1395" s="525"/>
      <c r="BI1395" s="1">
        <v>4529</v>
      </c>
      <c r="BJ1395" s="7">
        <v>45784</v>
      </c>
      <c r="BK1395" s="1">
        <v>4529</v>
      </c>
      <c r="BL1395" s="7">
        <v>45784</v>
      </c>
      <c r="BM1395" s="525"/>
      <c r="BN1395" s="525"/>
      <c r="BO1395" s="525"/>
      <c r="BP1395" s="525"/>
      <c r="BQ1395" s="525"/>
      <c r="BR1395" s="525"/>
      <c r="BS1395" s="525"/>
      <c r="BT1395" s="529"/>
      <c r="BU1395" s="529"/>
      <c r="BV1395" s="529"/>
      <c r="BW1395" s="529"/>
      <c r="BX1395" s="529"/>
      <c r="BY1395" s="529"/>
      <c r="BZ1395" s="529"/>
      <c r="CA1395" s="529"/>
      <c r="CB1395" s="529"/>
      <c r="CC1395" s="529"/>
      <c r="CD1395" s="529"/>
      <c r="CE1395" s="529"/>
      <c r="CF1395" s="529"/>
      <c r="CG1395" s="529"/>
      <c r="CH1395" s="529"/>
      <c r="CI1395" s="529"/>
      <c r="CJ1395" s="529"/>
      <c r="CK1395" s="529"/>
      <c r="CL1395" s="529"/>
      <c r="CM1395" s="529"/>
      <c r="CN1395" s="529"/>
      <c r="CO1395" s="529"/>
      <c r="CP1395" s="529"/>
      <c r="CQ1395" s="529"/>
      <c r="CR1395" s="529"/>
      <c r="CS1395" s="529"/>
      <c r="CT1395" s="529"/>
      <c r="CU1395" s="529"/>
      <c r="CV1395" s="529"/>
      <c r="CW1395" s="529"/>
      <c r="CX1395" s="529"/>
      <c r="CY1395" s="529"/>
      <c r="CZ1395" s="529"/>
      <c r="DA1395" s="529"/>
      <c r="DB1395" s="529"/>
      <c r="DC1395" s="529"/>
      <c r="DD1395" s="529"/>
      <c r="DE1395" s="529"/>
      <c r="DF1395" s="529"/>
      <c r="DG1395" s="529"/>
      <c r="DH1395" s="529"/>
      <c r="DI1395" s="529"/>
      <c r="DJ1395" s="529"/>
      <c r="DK1395" s="529"/>
      <c r="DL1395" s="529"/>
      <c r="DM1395" s="529"/>
      <c r="DN1395" s="529"/>
      <c r="DO1395" s="529"/>
      <c r="DP1395" s="529"/>
      <c r="DQ1395" s="529"/>
      <c r="DR1395" s="529"/>
      <c r="DS1395" s="529"/>
      <c r="DT1395" s="529"/>
      <c r="DU1395" s="529"/>
      <c r="DV1395" s="529"/>
      <c r="DW1395" s="529"/>
      <c r="DX1395" s="529"/>
      <c r="DY1395" s="529"/>
      <c r="DZ1395" s="529"/>
      <c r="EA1395" s="529"/>
      <c r="EB1395" s="529"/>
      <c r="EC1395" s="529"/>
      <c r="ED1395" s="529"/>
      <c r="EE1395" s="529"/>
      <c r="EF1395" s="529"/>
      <c r="EG1395" s="529"/>
      <c r="EH1395" s="529"/>
      <c r="EI1395" s="529"/>
      <c r="EJ1395" s="529"/>
      <c r="EK1395" s="529"/>
      <c r="EL1395" s="529"/>
      <c r="EM1395" s="529"/>
      <c r="EN1395" s="529"/>
      <c r="EO1395" s="529"/>
      <c r="EP1395" s="529"/>
      <c r="EQ1395" s="529"/>
      <c r="ER1395" s="529"/>
      <c r="ES1395" s="529"/>
      <c r="ET1395" s="529"/>
      <c r="EU1395" s="529"/>
      <c r="EV1395" s="529"/>
      <c r="EW1395" s="529"/>
      <c r="EX1395" s="529"/>
      <c r="EY1395" s="529"/>
      <c r="EZ1395" s="529"/>
      <c r="FA1395" s="529"/>
      <c r="FB1395" s="529"/>
      <c r="FC1395" s="529"/>
      <c r="FD1395" s="529"/>
      <c r="FE1395" s="529"/>
      <c r="FF1395" s="529"/>
      <c r="FG1395" s="529"/>
      <c r="FH1395" s="529"/>
      <c r="FI1395" s="529"/>
      <c r="FJ1395" s="529"/>
      <c r="FK1395" s="529"/>
      <c r="FL1395" s="529"/>
      <c r="FM1395" s="529"/>
      <c r="FN1395" s="529"/>
      <c r="FO1395" s="529"/>
      <c r="FP1395" s="529"/>
      <c r="FQ1395" s="529"/>
      <c r="FR1395" s="529"/>
      <c r="FS1395" s="529"/>
      <c r="FT1395" s="529"/>
      <c r="FU1395" s="529"/>
      <c r="FV1395" s="529"/>
      <c r="FW1395" s="529"/>
      <c r="FX1395" s="529"/>
      <c r="FY1395" s="529"/>
      <c r="FZ1395" s="529"/>
      <c r="GA1395" s="529"/>
      <c r="GB1395" s="529"/>
      <c r="GC1395" s="529"/>
      <c r="GD1395" s="529"/>
      <c r="GE1395" s="529"/>
      <c r="GF1395" s="529"/>
      <c r="GG1395" s="529"/>
      <c r="GH1395" s="529"/>
      <c r="GI1395" s="529"/>
      <c r="GJ1395" s="529"/>
      <c r="GK1395" s="529"/>
      <c r="GL1395" s="529"/>
      <c r="GM1395" s="529"/>
      <c r="GN1395" s="529"/>
      <c r="GO1395" s="529"/>
      <c r="GP1395" s="529"/>
      <c r="GQ1395" s="529"/>
      <c r="GR1395" s="529"/>
      <c r="GS1395" s="529"/>
      <c r="GT1395" s="529"/>
      <c r="GU1395" s="529"/>
      <c r="GV1395" s="529"/>
      <c r="GW1395" s="529"/>
      <c r="GX1395" s="529"/>
      <c r="GY1395" s="529"/>
      <c r="GZ1395" s="529"/>
      <c r="HA1395" s="529"/>
      <c r="HB1395" s="529"/>
      <c r="HC1395" s="529"/>
      <c r="HD1395" s="529"/>
      <c r="HE1395" s="529"/>
      <c r="HF1395" s="529"/>
      <c r="HG1395" s="529"/>
      <c r="HH1395" s="529"/>
      <c r="HI1395" s="529"/>
      <c r="HJ1395" s="529"/>
      <c r="HK1395" s="529"/>
      <c r="HL1395" s="529"/>
      <c r="HM1395" s="529"/>
      <c r="HN1395" s="529"/>
      <c r="HO1395" s="529"/>
      <c r="HP1395" s="529"/>
      <c r="HQ1395" s="529"/>
      <c r="HR1395" s="529"/>
      <c r="HS1395" s="529"/>
      <c r="HT1395" s="529"/>
      <c r="HU1395" s="529"/>
      <c r="HV1395" s="529"/>
      <c r="HW1395" s="529"/>
      <c r="HX1395" s="529"/>
      <c r="HY1395" s="529"/>
      <c r="HZ1395" s="529"/>
      <c r="IA1395" s="529"/>
      <c r="IB1395" s="529"/>
      <c r="IC1395" s="529"/>
      <c r="ID1395" s="529"/>
      <c r="IE1395" s="529"/>
      <c r="IF1395" s="529"/>
      <c r="IG1395" s="529"/>
      <c r="IH1395" s="529"/>
      <c r="II1395" s="529"/>
      <c r="IJ1395" s="529"/>
      <c r="IK1395" s="529"/>
      <c r="IL1395" s="529"/>
      <c r="IM1395" s="529"/>
      <c r="IN1395" s="529"/>
      <c r="IO1395" s="529"/>
      <c r="IP1395" s="529"/>
      <c r="IQ1395" s="529"/>
      <c r="IR1395" s="529"/>
      <c r="IS1395" s="529"/>
      <c r="IT1395" s="529"/>
      <c r="IU1395" s="529"/>
      <c r="IV1395" s="529"/>
      <c r="IW1395" s="529"/>
      <c r="IX1395" s="529"/>
      <c r="IY1395" s="529"/>
      <c r="IZ1395" s="529"/>
      <c r="JA1395" s="529"/>
      <c r="JB1395" s="529"/>
      <c r="JC1395" s="529"/>
      <c r="JD1395" s="529"/>
      <c r="JE1395" s="529"/>
      <c r="JF1395" s="529"/>
      <c r="JG1395" s="529"/>
      <c r="JH1395" s="529"/>
    </row>
    <row r="1396" spans="1:268" s="529" customFormat="1" ht="54.75" customHeight="1" x14ac:dyDescent="0.25">
      <c r="A1396" s="525"/>
      <c r="B1396" s="525" t="s">
        <v>8788</v>
      </c>
      <c r="C1396" s="525">
        <v>11130109</v>
      </c>
      <c r="D1396" s="526">
        <v>43803</v>
      </c>
      <c r="E1396" s="526">
        <v>43803</v>
      </c>
      <c r="F1396" s="526">
        <v>47456</v>
      </c>
      <c r="G1396" s="525"/>
      <c r="H1396" s="525" t="s">
        <v>8789</v>
      </c>
      <c r="I1396" s="525"/>
      <c r="J1396" s="525" t="s">
        <v>8790</v>
      </c>
      <c r="K1396" s="525" t="s">
        <v>55</v>
      </c>
      <c r="L1396" s="525" t="s">
        <v>8791</v>
      </c>
      <c r="M1396" s="525" t="s">
        <v>52</v>
      </c>
      <c r="N1396" s="525" t="s">
        <v>61</v>
      </c>
      <c r="O1396" s="525" t="s">
        <v>52</v>
      </c>
      <c r="P1396" s="527" t="s">
        <v>306</v>
      </c>
      <c r="Q1396" s="525" t="s">
        <v>8792</v>
      </c>
      <c r="R1396" s="525" t="s">
        <v>8793</v>
      </c>
      <c r="S1396" s="525" t="s">
        <v>61</v>
      </c>
      <c r="T1396" s="525" t="s">
        <v>52</v>
      </c>
      <c r="U1396" s="527" t="s">
        <v>8794</v>
      </c>
      <c r="V1396" s="525" t="s">
        <v>10631</v>
      </c>
      <c r="W1396" s="525" t="s">
        <v>8795</v>
      </c>
      <c r="X1396" s="525"/>
      <c r="Y1396" s="525"/>
      <c r="Z1396" s="528" t="s">
        <v>1309</v>
      </c>
      <c r="AA1396" s="525" t="s">
        <v>7815</v>
      </c>
      <c r="AB1396" s="525"/>
      <c r="AC1396" s="525"/>
      <c r="AD1396" s="525"/>
      <c r="AE1396" s="525"/>
      <c r="AF1396" s="525"/>
      <c r="AG1396" s="525"/>
      <c r="AH1396" s="525"/>
      <c r="AI1396" s="525"/>
      <c r="AJ1396" s="525"/>
      <c r="AK1396" s="525"/>
      <c r="AL1396" s="525"/>
      <c r="AM1396" s="525"/>
      <c r="AN1396" s="525"/>
      <c r="AO1396" s="525"/>
      <c r="AP1396" s="525"/>
      <c r="AQ1396" s="525"/>
      <c r="AR1396" s="525"/>
      <c r="AS1396" s="525" t="s">
        <v>10632</v>
      </c>
      <c r="AT1396" s="525"/>
      <c r="AU1396" s="525"/>
      <c r="AV1396" s="525">
        <v>520.99</v>
      </c>
      <c r="AW1396" s="525" t="s">
        <v>8796</v>
      </c>
      <c r="AX1396" s="525" t="s">
        <v>8797</v>
      </c>
      <c r="AY1396" s="525">
        <v>42</v>
      </c>
      <c r="AZ1396" s="525">
        <v>43</v>
      </c>
      <c r="BA1396" s="525">
        <v>20.86</v>
      </c>
      <c r="BB1396" s="525">
        <v>23</v>
      </c>
      <c r="BC1396" s="525">
        <v>28</v>
      </c>
      <c r="BD1396" s="525">
        <v>36.18</v>
      </c>
      <c r="BE1396" s="525">
        <f t="shared" si="286"/>
        <v>42.722461111111116</v>
      </c>
      <c r="BF1396" s="527">
        <f t="shared" si="287"/>
        <v>23.476716666666665</v>
      </c>
      <c r="BG1396" s="525" t="s">
        <v>38</v>
      </c>
      <c r="BH1396" s="525"/>
      <c r="BI1396" s="1">
        <v>4529</v>
      </c>
      <c r="BJ1396" s="7">
        <v>45784</v>
      </c>
      <c r="BK1396" s="1">
        <v>4529</v>
      </c>
      <c r="BL1396" s="7">
        <v>45784</v>
      </c>
      <c r="BM1396" s="525"/>
      <c r="BN1396" s="525"/>
      <c r="BO1396" s="525"/>
      <c r="BP1396" s="525"/>
      <c r="BQ1396" s="525"/>
      <c r="BR1396" s="525"/>
      <c r="BS1396" s="525"/>
    </row>
    <row r="1397" spans="1:268" s="529" customFormat="1" ht="54.75" customHeight="1" thickBot="1" x14ac:dyDescent="0.3">
      <c r="A1397" s="178"/>
      <c r="B1397" s="178" t="s">
        <v>8788</v>
      </c>
      <c r="C1397" s="178">
        <v>11130109</v>
      </c>
      <c r="D1397" s="179">
        <v>43803</v>
      </c>
      <c r="E1397" s="179">
        <v>43803</v>
      </c>
      <c r="F1397" s="179">
        <v>47456</v>
      </c>
      <c r="G1397" s="178"/>
      <c r="H1397" s="178" t="s">
        <v>8789</v>
      </c>
      <c r="I1397" s="178"/>
      <c r="J1397" s="178" t="s">
        <v>8790</v>
      </c>
      <c r="K1397" s="178" t="s">
        <v>55</v>
      </c>
      <c r="L1397" s="178" t="s">
        <v>8791</v>
      </c>
      <c r="M1397" s="178" t="s">
        <v>52</v>
      </c>
      <c r="N1397" s="178" t="s">
        <v>61</v>
      </c>
      <c r="O1397" s="178" t="s">
        <v>52</v>
      </c>
      <c r="P1397" s="180" t="s">
        <v>306</v>
      </c>
      <c r="Q1397" s="178" t="s">
        <v>8792</v>
      </c>
      <c r="R1397" s="178" t="s">
        <v>8793</v>
      </c>
      <c r="S1397" s="178" t="s">
        <v>61</v>
      </c>
      <c r="T1397" s="178" t="s">
        <v>52</v>
      </c>
      <c r="U1397" s="180" t="s">
        <v>8794</v>
      </c>
      <c r="V1397" s="178" t="s">
        <v>10631</v>
      </c>
      <c r="W1397" s="178" t="s">
        <v>8795</v>
      </c>
      <c r="X1397" s="178"/>
      <c r="Y1397" s="178"/>
      <c r="Z1397" s="181" t="s">
        <v>1309</v>
      </c>
      <c r="AA1397" s="178" t="s">
        <v>7815</v>
      </c>
      <c r="AB1397" s="178"/>
      <c r="AC1397" s="178"/>
      <c r="AD1397" s="178"/>
      <c r="AE1397" s="178"/>
      <c r="AF1397" s="178"/>
      <c r="AG1397" s="178"/>
      <c r="AH1397" s="178"/>
      <c r="AI1397" s="178"/>
      <c r="AJ1397" s="178"/>
      <c r="AK1397" s="178"/>
      <c r="AL1397" s="178"/>
      <c r="AM1397" s="178"/>
      <c r="AN1397" s="178"/>
      <c r="AO1397" s="178"/>
      <c r="AP1397" s="178"/>
      <c r="AQ1397" s="178"/>
      <c r="AR1397" s="178"/>
      <c r="AS1397" s="178" t="s">
        <v>3566</v>
      </c>
      <c r="AT1397" s="178"/>
      <c r="AU1397" s="178"/>
      <c r="AV1397" s="178">
        <v>521.07000000000005</v>
      </c>
      <c r="AW1397" s="178" t="s">
        <v>8944</v>
      </c>
      <c r="AX1397" s="178" t="s">
        <v>8945</v>
      </c>
      <c r="AY1397" s="178">
        <v>42</v>
      </c>
      <c r="AZ1397" s="178">
        <v>43</v>
      </c>
      <c r="BA1397" s="178">
        <v>21.42</v>
      </c>
      <c r="BB1397" s="178">
        <v>23</v>
      </c>
      <c r="BC1397" s="178">
        <v>28</v>
      </c>
      <c r="BD1397" s="178">
        <v>35.93</v>
      </c>
      <c r="BE1397" s="178">
        <f t="shared" si="286"/>
        <v>42.722616666666667</v>
      </c>
      <c r="BF1397" s="180">
        <f t="shared" si="287"/>
        <v>23.476647222222219</v>
      </c>
      <c r="BG1397" s="178" t="s">
        <v>38</v>
      </c>
      <c r="BH1397" s="178"/>
      <c r="BI1397" s="178">
        <v>4529</v>
      </c>
      <c r="BJ1397" s="179">
        <v>45784</v>
      </c>
      <c r="BK1397" s="178">
        <v>4529</v>
      </c>
      <c r="BL1397" s="179">
        <v>45784</v>
      </c>
      <c r="BM1397" s="178"/>
      <c r="BN1397" s="178"/>
      <c r="BO1397" s="178"/>
      <c r="BP1397" s="178"/>
      <c r="BQ1397" s="178"/>
      <c r="BR1397" s="178"/>
      <c r="BS1397" s="178"/>
    </row>
    <row r="1398" spans="1:268" s="3" customFormat="1" ht="54.75" customHeight="1" thickBot="1" x14ac:dyDescent="0.3">
      <c r="A1398" s="178" t="s">
        <v>3387</v>
      </c>
      <c r="B1398" s="178" t="s">
        <v>10709</v>
      </c>
      <c r="C1398" s="178">
        <v>11120103</v>
      </c>
      <c r="D1398" s="179">
        <v>43826</v>
      </c>
      <c r="E1398" s="179">
        <v>43826</v>
      </c>
      <c r="F1398" s="179">
        <v>49305</v>
      </c>
      <c r="G1398" s="178"/>
      <c r="H1398" s="179" t="s">
        <v>8813</v>
      </c>
      <c r="I1398" s="178"/>
      <c r="J1398" s="178" t="s">
        <v>7652</v>
      </c>
      <c r="K1398" s="178" t="s">
        <v>37</v>
      </c>
      <c r="L1398" s="178" t="s">
        <v>8809</v>
      </c>
      <c r="M1398" s="178" t="s">
        <v>277</v>
      </c>
      <c r="N1398" s="178" t="s">
        <v>106</v>
      </c>
      <c r="O1398" s="178" t="s">
        <v>72</v>
      </c>
      <c r="P1398" s="180" t="s">
        <v>7654</v>
      </c>
      <c r="Q1398" s="178" t="s">
        <v>10710</v>
      </c>
      <c r="R1398" s="178" t="s">
        <v>277</v>
      </c>
      <c r="S1398" s="178" t="s">
        <v>106</v>
      </c>
      <c r="T1398" s="178" t="s">
        <v>72</v>
      </c>
      <c r="U1398" s="180" t="s">
        <v>7654</v>
      </c>
      <c r="V1398" s="178" t="s">
        <v>10711</v>
      </c>
      <c r="W1398" s="178" t="s">
        <v>2707</v>
      </c>
      <c r="X1398" s="178"/>
      <c r="Y1398" s="178"/>
      <c r="Z1398" s="181" t="s">
        <v>467</v>
      </c>
      <c r="AA1398" s="178" t="s">
        <v>341</v>
      </c>
      <c r="AB1398" s="178">
        <v>1.2E-2</v>
      </c>
      <c r="AC1398" s="178">
        <v>1.3</v>
      </c>
      <c r="AD1398" s="178">
        <v>14000</v>
      </c>
      <c r="AE1398" s="178"/>
      <c r="AF1398" s="178"/>
      <c r="AG1398" s="178"/>
      <c r="AH1398" s="178"/>
      <c r="AI1398" s="178"/>
      <c r="AJ1398" s="178">
        <v>14000</v>
      </c>
      <c r="AK1398" s="178"/>
      <c r="AL1398" s="178"/>
      <c r="AM1398" s="178"/>
      <c r="AN1398" s="178"/>
      <c r="AO1398" s="178">
        <v>12.9</v>
      </c>
      <c r="AP1398" s="178"/>
      <c r="AQ1398" s="178" t="s">
        <v>38</v>
      </c>
      <c r="AR1398" s="178"/>
      <c r="AS1398" s="178" t="s">
        <v>467</v>
      </c>
      <c r="AT1398" s="178"/>
      <c r="AU1398" s="178"/>
      <c r="AV1398" s="178">
        <v>369.54</v>
      </c>
      <c r="AW1398" s="178" t="s">
        <v>8810</v>
      </c>
      <c r="AX1398" s="178" t="s">
        <v>8811</v>
      </c>
      <c r="AY1398" s="178">
        <v>42</v>
      </c>
      <c r="AZ1398" s="178">
        <v>58</v>
      </c>
      <c r="BA1398" s="178">
        <v>23.69</v>
      </c>
      <c r="BB1398" s="178">
        <v>24</v>
      </c>
      <c r="BC1398" s="178">
        <v>49</v>
      </c>
      <c r="BD1398" s="178">
        <v>10.35</v>
      </c>
      <c r="BE1398" s="178">
        <f t="shared" si="286"/>
        <v>42.973247222222227</v>
      </c>
      <c r="BF1398" s="180">
        <f t="shared" si="287"/>
        <v>24.819541666666666</v>
      </c>
      <c r="BG1398" s="178" t="s">
        <v>47</v>
      </c>
      <c r="BH1398" s="178"/>
      <c r="BI1398" s="178">
        <v>4636</v>
      </c>
      <c r="BJ1398" s="179">
        <v>45874</v>
      </c>
      <c r="BK1398" s="178">
        <v>4636</v>
      </c>
      <c r="BL1398" s="179">
        <v>45874</v>
      </c>
      <c r="BM1398" s="178"/>
      <c r="BN1398" s="178"/>
      <c r="BO1398" s="178"/>
      <c r="BP1398" s="178"/>
      <c r="BQ1398" s="178"/>
      <c r="BR1398" s="178"/>
      <c r="BS1398" s="178"/>
      <c r="BT1398" s="529"/>
      <c r="BU1398" s="529"/>
      <c r="BV1398" s="529"/>
      <c r="BW1398" s="529"/>
      <c r="BX1398" s="529"/>
      <c r="BY1398" s="529"/>
      <c r="BZ1398" s="529"/>
      <c r="CA1398" s="529"/>
      <c r="CB1398" s="529"/>
      <c r="CC1398" s="529"/>
      <c r="CD1398" s="529"/>
      <c r="CE1398" s="529"/>
      <c r="CF1398" s="529"/>
      <c r="CG1398" s="529"/>
      <c r="CH1398" s="529"/>
      <c r="CI1398" s="529"/>
      <c r="CJ1398" s="529"/>
      <c r="CK1398" s="529"/>
      <c r="CL1398" s="529"/>
      <c r="CM1398" s="529"/>
      <c r="CN1398" s="529"/>
      <c r="CO1398" s="529"/>
      <c r="CP1398" s="529"/>
      <c r="CQ1398" s="529"/>
      <c r="CR1398" s="529"/>
      <c r="CS1398" s="529"/>
      <c r="CT1398" s="529"/>
      <c r="CU1398" s="529"/>
      <c r="CV1398" s="529"/>
      <c r="CW1398" s="529"/>
      <c r="CX1398" s="529"/>
      <c r="CY1398" s="529"/>
      <c r="CZ1398" s="529"/>
      <c r="DA1398" s="529"/>
      <c r="DB1398" s="529"/>
      <c r="DC1398" s="529"/>
      <c r="DD1398" s="529"/>
      <c r="DE1398" s="529"/>
      <c r="DF1398" s="529"/>
      <c r="DG1398" s="529"/>
      <c r="DH1398" s="529"/>
      <c r="DI1398" s="529"/>
      <c r="DJ1398" s="529"/>
      <c r="DK1398" s="529"/>
      <c r="DL1398" s="529"/>
      <c r="DM1398" s="529"/>
      <c r="DN1398" s="529"/>
      <c r="DO1398" s="529"/>
      <c r="DP1398" s="529"/>
      <c r="DQ1398" s="529"/>
      <c r="DR1398" s="529"/>
      <c r="DS1398" s="529"/>
      <c r="DT1398" s="529"/>
      <c r="DU1398" s="529"/>
      <c r="DV1398" s="529"/>
      <c r="DW1398" s="529"/>
      <c r="DX1398" s="529"/>
      <c r="DY1398" s="529"/>
      <c r="DZ1398" s="529"/>
      <c r="EA1398" s="529"/>
      <c r="EB1398" s="529"/>
      <c r="EC1398" s="529"/>
      <c r="ED1398" s="529"/>
      <c r="EE1398" s="529"/>
      <c r="EF1398" s="529"/>
      <c r="EG1398" s="529"/>
      <c r="EH1398" s="529"/>
      <c r="EI1398" s="529"/>
      <c r="EJ1398" s="529"/>
      <c r="EK1398" s="529"/>
      <c r="EL1398" s="529"/>
      <c r="EM1398" s="529"/>
      <c r="EN1398" s="529"/>
      <c r="EO1398" s="529"/>
      <c r="EP1398" s="529"/>
      <c r="EQ1398" s="529"/>
      <c r="ER1398" s="529"/>
      <c r="ES1398" s="529"/>
      <c r="ET1398" s="529"/>
      <c r="EU1398" s="529"/>
      <c r="EV1398" s="529"/>
      <c r="EW1398" s="529"/>
      <c r="EX1398" s="529"/>
      <c r="EY1398" s="529"/>
      <c r="EZ1398" s="529"/>
      <c r="FA1398" s="529"/>
      <c r="FB1398" s="529"/>
      <c r="FC1398" s="529"/>
      <c r="FD1398" s="529"/>
      <c r="FE1398" s="529"/>
      <c r="FF1398" s="529"/>
      <c r="FG1398" s="529"/>
      <c r="FH1398" s="529"/>
      <c r="FI1398" s="529"/>
      <c r="FJ1398" s="529"/>
      <c r="FK1398" s="529"/>
      <c r="FL1398" s="529"/>
      <c r="FM1398" s="529"/>
      <c r="FN1398" s="529"/>
      <c r="FO1398" s="529"/>
      <c r="FP1398" s="529"/>
      <c r="FQ1398" s="529"/>
      <c r="FR1398" s="529"/>
      <c r="FS1398" s="529"/>
      <c r="FT1398" s="529"/>
      <c r="FU1398" s="529"/>
      <c r="FV1398" s="529"/>
      <c r="FW1398" s="529"/>
      <c r="FX1398" s="529"/>
      <c r="FY1398" s="529"/>
      <c r="FZ1398" s="529"/>
      <c r="GA1398" s="529"/>
      <c r="GB1398" s="529"/>
      <c r="GC1398" s="529"/>
      <c r="GD1398" s="529"/>
      <c r="GE1398" s="529"/>
      <c r="GF1398" s="529"/>
      <c r="GG1398" s="529"/>
      <c r="GH1398" s="529"/>
      <c r="GI1398" s="529"/>
      <c r="GJ1398" s="529"/>
      <c r="GK1398" s="529"/>
      <c r="GL1398" s="529"/>
      <c r="GM1398" s="529"/>
      <c r="GN1398" s="529"/>
      <c r="GO1398" s="529"/>
      <c r="GP1398" s="529"/>
      <c r="GQ1398" s="529"/>
      <c r="GR1398" s="529"/>
      <c r="GS1398" s="529"/>
      <c r="GT1398" s="529"/>
      <c r="GU1398" s="529"/>
      <c r="GV1398" s="529"/>
      <c r="GW1398" s="529"/>
      <c r="GX1398" s="529"/>
      <c r="GY1398" s="529"/>
      <c r="GZ1398" s="529"/>
      <c r="HA1398" s="529"/>
      <c r="HB1398" s="529"/>
      <c r="HC1398" s="529"/>
      <c r="HD1398" s="529"/>
      <c r="HE1398" s="529"/>
      <c r="HF1398" s="529"/>
      <c r="HG1398" s="529"/>
      <c r="HH1398" s="529"/>
      <c r="HI1398" s="529"/>
      <c r="HJ1398" s="529"/>
      <c r="HK1398" s="529"/>
      <c r="HL1398" s="529"/>
      <c r="HM1398" s="529"/>
      <c r="HN1398" s="529"/>
      <c r="HO1398" s="529"/>
      <c r="HP1398" s="529"/>
      <c r="HQ1398" s="529"/>
      <c r="HR1398" s="529"/>
      <c r="HS1398" s="529"/>
      <c r="HT1398" s="529"/>
      <c r="HU1398" s="529"/>
      <c r="HV1398" s="529"/>
      <c r="HW1398" s="529"/>
      <c r="HX1398" s="529"/>
      <c r="HY1398" s="529"/>
      <c r="HZ1398" s="529"/>
      <c r="IA1398" s="529"/>
      <c r="IB1398" s="529"/>
      <c r="IC1398" s="529"/>
      <c r="ID1398" s="529"/>
      <c r="IE1398" s="529"/>
      <c r="IF1398" s="529"/>
      <c r="IG1398" s="529"/>
      <c r="IH1398" s="529"/>
      <c r="II1398" s="529"/>
      <c r="IJ1398" s="529"/>
      <c r="IK1398" s="529"/>
      <c r="IL1398" s="529"/>
      <c r="IM1398" s="529"/>
      <c r="IN1398" s="529"/>
      <c r="IO1398" s="529"/>
      <c r="IP1398" s="529"/>
      <c r="IQ1398" s="529"/>
      <c r="IR1398" s="529"/>
      <c r="IS1398" s="529"/>
      <c r="IT1398" s="529"/>
      <c r="IU1398" s="529"/>
      <c r="IV1398" s="529"/>
      <c r="IW1398" s="529"/>
      <c r="IX1398" s="529"/>
      <c r="IY1398" s="529"/>
      <c r="IZ1398" s="529"/>
      <c r="JA1398" s="529"/>
      <c r="JB1398" s="529"/>
      <c r="JC1398" s="529"/>
      <c r="JD1398" s="529"/>
      <c r="JE1398" s="529"/>
      <c r="JF1398" s="529"/>
      <c r="JG1398" s="529"/>
      <c r="JH1398" s="529"/>
    </row>
    <row r="1399" spans="1:268" s="3" customFormat="1" ht="54.75" customHeight="1" x14ac:dyDescent="0.25">
      <c r="A1399" s="4" t="s">
        <v>3387</v>
      </c>
      <c r="B1399" s="4" t="s">
        <v>8812</v>
      </c>
      <c r="C1399" s="4">
        <v>11160154</v>
      </c>
      <c r="D1399" s="293">
        <v>43818</v>
      </c>
      <c r="E1399" s="293">
        <v>43818</v>
      </c>
      <c r="F1399" s="293">
        <v>46010</v>
      </c>
      <c r="G1399" s="4"/>
      <c r="H1399" s="293" t="s">
        <v>970</v>
      </c>
      <c r="I1399" s="4"/>
      <c r="J1399" s="4" t="s">
        <v>7970</v>
      </c>
      <c r="K1399" s="4" t="s">
        <v>60</v>
      </c>
      <c r="L1399" s="4" t="s">
        <v>8814</v>
      </c>
      <c r="M1399" s="4" t="s">
        <v>302</v>
      </c>
      <c r="N1399" s="4" t="s">
        <v>357</v>
      </c>
      <c r="O1399" s="4" t="s">
        <v>51</v>
      </c>
      <c r="P1399" s="294" t="s">
        <v>5392</v>
      </c>
      <c r="Q1399" s="4"/>
      <c r="R1399" s="4" t="s">
        <v>302</v>
      </c>
      <c r="S1399" s="4" t="s">
        <v>357</v>
      </c>
      <c r="T1399" s="4" t="s">
        <v>51</v>
      </c>
      <c r="U1399" s="294" t="s">
        <v>5392</v>
      </c>
      <c r="V1399" s="4" t="s">
        <v>8815</v>
      </c>
      <c r="W1399" s="4" t="s">
        <v>638</v>
      </c>
      <c r="X1399" s="4"/>
      <c r="Y1399" s="4"/>
      <c r="Z1399" s="295" t="s">
        <v>467</v>
      </c>
      <c r="AA1399" s="4" t="s">
        <v>359</v>
      </c>
      <c r="AB1399" s="4">
        <v>1.8</v>
      </c>
      <c r="AC1399" s="4">
        <v>10</v>
      </c>
      <c r="AD1399" s="4">
        <v>22850</v>
      </c>
      <c r="AE1399" s="4"/>
      <c r="AF1399" s="4"/>
      <c r="AG1399" s="4"/>
      <c r="AH1399" s="4"/>
      <c r="AI1399" s="4"/>
      <c r="AJ1399" s="4"/>
      <c r="AK1399" s="4"/>
      <c r="AL1399" s="4">
        <v>22850</v>
      </c>
      <c r="AM1399" s="4"/>
      <c r="AN1399" s="4"/>
      <c r="AO1399" s="4">
        <v>180</v>
      </c>
      <c r="AP1399" s="4"/>
      <c r="AQ1399" s="4" t="s">
        <v>38</v>
      </c>
      <c r="AR1399" s="4"/>
      <c r="AS1399" s="4" t="s">
        <v>467</v>
      </c>
      <c r="AT1399" s="4"/>
      <c r="AU1399" s="4"/>
      <c r="AV1399" s="4"/>
      <c r="AW1399" s="4" t="s">
        <v>8816</v>
      </c>
      <c r="AX1399" s="4" t="s">
        <v>8817</v>
      </c>
      <c r="AY1399" s="4">
        <v>43</v>
      </c>
      <c r="AZ1399" s="4">
        <v>31</v>
      </c>
      <c r="BA1399" s="4">
        <v>34.6</v>
      </c>
      <c r="BB1399" s="4">
        <v>26</v>
      </c>
      <c r="BC1399" s="4">
        <v>3</v>
      </c>
      <c r="BD1399" s="4">
        <v>0.6</v>
      </c>
      <c r="BE1399" s="4">
        <f t="shared" ref="BE1399:BE1406" si="288">AY1399+AZ1399/60+BA1399/3600</f>
        <v>43.526277777777779</v>
      </c>
      <c r="BF1399" s="294">
        <f t="shared" ref="BF1399:BF1406" si="289">BB1399+BC1399/60+BD1399/3600</f>
        <v>26.050166666666666</v>
      </c>
      <c r="BG1399" s="4" t="s">
        <v>38</v>
      </c>
      <c r="BH1399" s="4"/>
      <c r="BI1399" s="4"/>
      <c r="BJ1399" s="293"/>
      <c r="BK1399" s="4"/>
      <c r="BL1399" s="293"/>
      <c r="BM1399" s="4">
        <v>791</v>
      </c>
      <c r="BN1399" s="293">
        <v>45313</v>
      </c>
      <c r="BO1399" s="4"/>
      <c r="BP1399" s="4"/>
      <c r="BQ1399" s="4"/>
      <c r="BR1399" s="4"/>
      <c r="BS1399" s="4"/>
      <c r="BT1399" s="529"/>
      <c r="BU1399" s="529"/>
      <c r="BV1399" s="529"/>
      <c r="BW1399" s="529"/>
      <c r="BX1399" s="529"/>
      <c r="BY1399" s="529"/>
      <c r="BZ1399" s="529"/>
      <c r="CA1399" s="529"/>
      <c r="CB1399" s="529"/>
      <c r="CC1399" s="529"/>
      <c r="CD1399" s="529"/>
      <c r="CE1399" s="529"/>
      <c r="CF1399" s="529"/>
      <c r="CG1399" s="529"/>
      <c r="CH1399" s="529"/>
      <c r="CI1399" s="529"/>
      <c r="CJ1399" s="529"/>
      <c r="CK1399" s="529"/>
      <c r="CL1399" s="529"/>
      <c r="CM1399" s="529"/>
      <c r="CN1399" s="529"/>
      <c r="CO1399" s="529"/>
      <c r="CP1399" s="529"/>
      <c r="CQ1399" s="529"/>
      <c r="CR1399" s="529"/>
      <c r="CS1399" s="529"/>
      <c r="CT1399" s="529"/>
      <c r="CU1399" s="529"/>
      <c r="CV1399" s="529"/>
      <c r="CW1399" s="529"/>
      <c r="CX1399" s="529"/>
      <c r="CY1399" s="529"/>
      <c r="CZ1399" s="529"/>
      <c r="DA1399" s="529"/>
      <c r="DB1399" s="529"/>
      <c r="DC1399" s="529"/>
      <c r="DD1399" s="529"/>
      <c r="DE1399" s="529"/>
      <c r="DF1399" s="529"/>
      <c r="DG1399" s="529"/>
      <c r="DH1399" s="529"/>
      <c r="DI1399" s="529"/>
      <c r="DJ1399" s="529"/>
      <c r="DK1399" s="529"/>
      <c r="DL1399" s="529"/>
      <c r="DM1399" s="529"/>
      <c r="DN1399" s="529"/>
      <c r="DO1399" s="529"/>
      <c r="DP1399" s="529"/>
      <c r="DQ1399" s="529"/>
      <c r="DR1399" s="529"/>
      <c r="DS1399" s="529"/>
      <c r="DT1399" s="529"/>
      <c r="DU1399" s="529"/>
      <c r="DV1399" s="529"/>
      <c r="DW1399" s="529"/>
      <c r="DX1399" s="529"/>
      <c r="DY1399" s="529"/>
      <c r="DZ1399" s="529"/>
      <c r="EA1399" s="529"/>
      <c r="EB1399" s="529"/>
      <c r="EC1399" s="529"/>
      <c r="ED1399" s="529"/>
      <c r="EE1399" s="529"/>
      <c r="EF1399" s="529"/>
      <c r="EG1399" s="529"/>
      <c r="EH1399" s="529"/>
      <c r="EI1399" s="529"/>
      <c r="EJ1399" s="529"/>
      <c r="EK1399" s="529"/>
      <c r="EL1399" s="529"/>
      <c r="EM1399" s="529"/>
      <c r="EN1399" s="529"/>
      <c r="EO1399" s="529"/>
      <c r="EP1399" s="529"/>
      <c r="EQ1399" s="529"/>
      <c r="ER1399" s="529"/>
      <c r="ES1399" s="529"/>
      <c r="ET1399" s="529"/>
      <c r="EU1399" s="529"/>
      <c r="EV1399" s="529"/>
      <c r="EW1399" s="529"/>
      <c r="EX1399" s="529"/>
      <c r="EY1399" s="529"/>
      <c r="EZ1399" s="529"/>
      <c r="FA1399" s="529"/>
      <c r="FB1399" s="529"/>
      <c r="FC1399" s="529"/>
      <c r="FD1399" s="529"/>
      <c r="FE1399" s="529"/>
      <c r="FF1399" s="529"/>
      <c r="FG1399" s="529"/>
      <c r="FH1399" s="529"/>
      <c r="FI1399" s="529"/>
      <c r="FJ1399" s="529"/>
      <c r="FK1399" s="529"/>
      <c r="FL1399" s="529"/>
      <c r="FM1399" s="529"/>
      <c r="FN1399" s="529"/>
      <c r="FO1399" s="529"/>
      <c r="FP1399" s="529"/>
      <c r="FQ1399" s="529"/>
      <c r="FR1399" s="529"/>
      <c r="FS1399" s="529"/>
      <c r="FT1399" s="529"/>
      <c r="FU1399" s="529"/>
      <c r="FV1399" s="529"/>
      <c r="FW1399" s="529"/>
      <c r="FX1399" s="529"/>
      <c r="FY1399" s="529"/>
      <c r="FZ1399" s="529"/>
      <c r="GA1399" s="529"/>
      <c r="GB1399" s="529"/>
      <c r="GC1399" s="529"/>
      <c r="GD1399" s="529"/>
      <c r="GE1399" s="529"/>
      <c r="GF1399" s="529"/>
      <c r="GG1399" s="529"/>
      <c r="GH1399" s="529"/>
      <c r="GI1399" s="529"/>
      <c r="GJ1399" s="529"/>
      <c r="GK1399" s="529"/>
      <c r="GL1399" s="529"/>
      <c r="GM1399" s="529"/>
      <c r="GN1399" s="529"/>
      <c r="GO1399" s="529"/>
      <c r="GP1399" s="529"/>
      <c r="GQ1399" s="529"/>
      <c r="GR1399" s="529"/>
      <c r="GS1399" s="529"/>
      <c r="GT1399" s="529"/>
      <c r="GU1399" s="529"/>
      <c r="GV1399" s="529"/>
      <c r="GW1399" s="529"/>
      <c r="GX1399" s="529"/>
      <c r="GY1399" s="529"/>
      <c r="GZ1399" s="529"/>
      <c r="HA1399" s="529"/>
      <c r="HB1399" s="529"/>
      <c r="HC1399" s="529"/>
      <c r="HD1399" s="529"/>
      <c r="HE1399" s="529"/>
      <c r="HF1399" s="529"/>
      <c r="HG1399" s="529"/>
      <c r="HH1399" s="529"/>
      <c r="HI1399" s="529"/>
      <c r="HJ1399" s="529"/>
      <c r="HK1399" s="529"/>
      <c r="HL1399" s="529"/>
      <c r="HM1399" s="529"/>
      <c r="HN1399" s="529"/>
      <c r="HO1399" s="529"/>
      <c r="HP1399" s="529"/>
      <c r="HQ1399" s="529"/>
      <c r="HR1399" s="529"/>
      <c r="HS1399" s="529"/>
      <c r="HT1399" s="529"/>
      <c r="HU1399" s="529"/>
      <c r="HV1399" s="529"/>
      <c r="HW1399" s="529"/>
      <c r="HX1399" s="529"/>
      <c r="HY1399" s="529"/>
      <c r="HZ1399" s="529"/>
      <c r="IA1399" s="529"/>
      <c r="IB1399" s="529"/>
      <c r="IC1399" s="529"/>
      <c r="ID1399" s="529"/>
      <c r="IE1399" s="529"/>
      <c r="IF1399" s="529"/>
      <c r="IG1399" s="529"/>
      <c r="IH1399" s="529"/>
      <c r="II1399" s="529"/>
      <c r="IJ1399" s="529"/>
      <c r="IK1399" s="529"/>
      <c r="IL1399" s="529"/>
      <c r="IM1399" s="529"/>
      <c r="IN1399" s="529"/>
      <c r="IO1399" s="529"/>
      <c r="IP1399" s="529"/>
      <c r="IQ1399" s="529"/>
      <c r="IR1399" s="529"/>
      <c r="IS1399" s="529"/>
      <c r="IT1399" s="529"/>
      <c r="IU1399" s="529"/>
      <c r="IV1399" s="529"/>
      <c r="IW1399" s="529"/>
      <c r="IX1399" s="529"/>
      <c r="IY1399" s="529"/>
      <c r="IZ1399" s="529"/>
      <c r="JA1399" s="529"/>
      <c r="JB1399" s="529"/>
      <c r="JC1399" s="529"/>
      <c r="JD1399" s="529"/>
      <c r="JE1399" s="529"/>
      <c r="JF1399" s="529"/>
      <c r="JG1399" s="529"/>
      <c r="JH1399" s="529"/>
    </row>
    <row r="1400" spans="1:268" s="3" customFormat="1" ht="54.75" customHeight="1" thickBot="1" x14ac:dyDescent="0.3">
      <c r="A1400" s="310"/>
      <c r="B1400" s="310" t="s">
        <v>8812</v>
      </c>
      <c r="C1400" s="310">
        <v>11160154</v>
      </c>
      <c r="D1400" s="311">
        <v>43818</v>
      </c>
      <c r="E1400" s="311">
        <v>43818</v>
      </c>
      <c r="F1400" s="311">
        <v>46010</v>
      </c>
      <c r="G1400" s="310"/>
      <c r="H1400" s="311" t="s">
        <v>970</v>
      </c>
      <c r="I1400" s="310"/>
      <c r="J1400" s="310" t="s">
        <v>7970</v>
      </c>
      <c r="K1400" s="310" t="s">
        <v>60</v>
      </c>
      <c r="L1400" s="310" t="s">
        <v>8814</v>
      </c>
      <c r="M1400" s="310" t="s">
        <v>302</v>
      </c>
      <c r="N1400" s="310" t="s">
        <v>357</v>
      </c>
      <c r="O1400" s="310" t="s">
        <v>51</v>
      </c>
      <c r="P1400" s="312" t="s">
        <v>5392</v>
      </c>
      <c r="Q1400" s="310"/>
      <c r="R1400" s="310" t="s">
        <v>302</v>
      </c>
      <c r="S1400" s="310" t="s">
        <v>357</v>
      </c>
      <c r="T1400" s="310" t="s">
        <v>51</v>
      </c>
      <c r="U1400" s="312" t="s">
        <v>5392</v>
      </c>
      <c r="V1400" s="310" t="s">
        <v>8815</v>
      </c>
      <c r="W1400" s="310" t="s">
        <v>638</v>
      </c>
      <c r="X1400" s="310"/>
      <c r="Y1400" s="310"/>
      <c r="Z1400" s="313" t="s">
        <v>467</v>
      </c>
      <c r="AA1400" s="310" t="s">
        <v>359</v>
      </c>
      <c r="AB1400" s="310"/>
      <c r="AC1400" s="310"/>
      <c r="AD1400" s="310"/>
      <c r="AE1400" s="310"/>
      <c r="AF1400" s="310"/>
      <c r="AG1400" s="310"/>
      <c r="AH1400" s="310"/>
      <c r="AI1400" s="310"/>
      <c r="AJ1400" s="310"/>
      <c r="AK1400" s="310"/>
      <c r="AL1400" s="310"/>
      <c r="AM1400" s="310"/>
      <c r="AN1400" s="310"/>
      <c r="AO1400" s="310"/>
      <c r="AP1400" s="310"/>
      <c r="AQ1400" s="310"/>
      <c r="AR1400" s="310"/>
      <c r="AS1400" s="310" t="s">
        <v>3566</v>
      </c>
      <c r="AT1400" s="310"/>
      <c r="AU1400" s="310"/>
      <c r="AV1400" s="310"/>
      <c r="AW1400" s="310" t="s">
        <v>8818</v>
      </c>
      <c r="AX1400" s="310" t="s">
        <v>8819</v>
      </c>
      <c r="AY1400" s="310">
        <v>43</v>
      </c>
      <c r="AZ1400" s="310">
        <v>31</v>
      </c>
      <c r="BA1400" s="310">
        <v>35.1</v>
      </c>
      <c r="BB1400" s="310">
        <v>26</v>
      </c>
      <c r="BC1400" s="310">
        <v>2</v>
      </c>
      <c r="BD1400" s="310">
        <v>55.2</v>
      </c>
      <c r="BE1400" s="310">
        <f t="shared" si="288"/>
        <v>43.526416666666663</v>
      </c>
      <c r="BF1400" s="312">
        <f t="shared" si="289"/>
        <v>26.048666666666669</v>
      </c>
      <c r="BG1400" s="310" t="s">
        <v>38</v>
      </c>
      <c r="BH1400" s="310"/>
      <c r="BI1400" s="310"/>
      <c r="BJ1400" s="311"/>
      <c r="BK1400" s="310"/>
      <c r="BL1400" s="311"/>
      <c r="BM1400" s="310">
        <v>791</v>
      </c>
      <c r="BN1400" s="311">
        <v>45313</v>
      </c>
      <c r="BO1400" s="310"/>
      <c r="BP1400" s="310"/>
      <c r="BQ1400" s="310"/>
      <c r="BR1400" s="310"/>
      <c r="BS1400" s="310"/>
      <c r="BT1400" s="529"/>
      <c r="BU1400" s="529"/>
      <c r="BV1400" s="529"/>
      <c r="BW1400" s="529"/>
      <c r="BX1400" s="529"/>
      <c r="BY1400" s="529"/>
      <c r="BZ1400" s="529"/>
      <c r="CA1400" s="529"/>
      <c r="CB1400" s="529"/>
      <c r="CC1400" s="529"/>
      <c r="CD1400" s="529"/>
      <c r="CE1400" s="529"/>
      <c r="CF1400" s="529"/>
      <c r="CG1400" s="529"/>
      <c r="CH1400" s="529"/>
      <c r="CI1400" s="529"/>
      <c r="CJ1400" s="529"/>
      <c r="CK1400" s="529"/>
      <c r="CL1400" s="529"/>
      <c r="CM1400" s="529"/>
      <c r="CN1400" s="529"/>
      <c r="CO1400" s="529"/>
      <c r="CP1400" s="529"/>
      <c r="CQ1400" s="529"/>
      <c r="CR1400" s="529"/>
      <c r="CS1400" s="529"/>
      <c r="CT1400" s="529"/>
      <c r="CU1400" s="529"/>
      <c r="CV1400" s="529"/>
      <c r="CW1400" s="529"/>
      <c r="CX1400" s="529"/>
      <c r="CY1400" s="529"/>
      <c r="CZ1400" s="529"/>
      <c r="DA1400" s="529"/>
      <c r="DB1400" s="529"/>
      <c r="DC1400" s="529"/>
      <c r="DD1400" s="529"/>
      <c r="DE1400" s="529"/>
      <c r="DF1400" s="529"/>
      <c r="DG1400" s="529"/>
      <c r="DH1400" s="529"/>
      <c r="DI1400" s="529"/>
      <c r="DJ1400" s="529"/>
      <c r="DK1400" s="529"/>
      <c r="DL1400" s="529"/>
      <c r="DM1400" s="529"/>
      <c r="DN1400" s="529"/>
      <c r="DO1400" s="529"/>
      <c r="DP1400" s="529"/>
      <c r="DQ1400" s="529"/>
      <c r="DR1400" s="529"/>
      <c r="DS1400" s="529"/>
      <c r="DT1400" s="529"/>
      <c r="DU1400" s="529"/>
      <c r="DV1400" s="529"/>
      <c r="DW1400" s="529"/>
      <c r="DX1400" s="529"/>
      <c r="DY1400" s="529"/>
      <c r="DZ1400" s="529"/>
      <c r="EA1400" s="529"/>
      <c r="EB1400" s="529"/>
      <c r="EC1400" s="529"/>
      <c r="ED1400" s="529"/>
      <c r="EE1400" s="529"/>
      <c r="EF1400" s="529"/>
      <c r="EG1400" s="529"/>
      <c r="EH1400" s="529"/>
      <c r="EI1400" s="529"/>
      <c r="EJ1400" s="529"/>
      <c r="EK1400" s="529"/>
      <c r="EL1400" s="529"/>
      <c r="EM1400" s="529"/>
      <c r="EN1400" s="529"/>
      <c r="EO1400" s="529"/>
      <c r="EP1400" s="529"/>
      <c r="EQ1400" s="529"/>
      <c r="ER1400" s="529"/>
      <c r="ES1400" s="529"/>
      <c r="ET1400" s="529"/>
      <c r="EU1400" s="529"/>
      <c r="EV1400" s="529"/>
      <c r="EW1400" s="529"/>
      <c r="EX1400" s="529"/>
      <c r="EY1400" s="529"/>
      <c r="EZ1400" s="529"/>
      <c r="FA1400" s="529"/>
      <c r="FB1400" s="529"/>
      <c r="FC1400" s="529"/>
      <c r="FD1400" s="529"/>
      <c r="FE1400" s="529"/>
      <c r="FF1400" s="529"/>
      <c r="FG1400" s="529"/>
      <c r="FH1400" s="529"/>
      <c r="FI1400" s="529"/>
      <c r="FJ1400" s="529"/>
      <c r="FK1400" s="529"/>
      <c r="FL1400" s="529"/>
      <c r="FM1400" s="529"/>
      <c r="FN1400" s="529"/>
      <c r="FO1400" s="529"/>
      <c r="FP1400" s="529"/>
      <c r="FQ1400" s="529"/>
      <c r="FR1400" s="529"/>
      <c r="FS1400" s="529"/>
      <c r="FT1400" s="529"/>
      <c r="FU1400" s="529"/>
      <c r="FV1400" s="529"/>
      <c r="FW1400" s="529"/>
      <c r="FX1400" s="529"/>
      <c r="FY1400" s="529"/>
      <c r="FZ1400" s="529"/>
      <c r="GA1400" s="529"/>
      <c r="GB1400" s="529"/>
      <c r="GC1400" s="529"/>
      <c r="GD1400" s="529"/>
      <c r="GE1400" s="529"/>
      <c r="GF1400" s="529"/>
      <c r="GG1400" s="529"/>
      <c r="GH1400" s="529"/>
      <c r="GI1400" s="529"/>
      <c r="GJ1400" s="529"/>
      <c r="GK1400" s="529"/>
      <c r="GL1400" s="529"/>
      <c r="GM1400" s="529"/>
      <c r="GN1400" s="529"/>
      <c r="GO1400" s="529"/>
      <c r="GP1400" s="529"/>
      <c r="GQ1400" s="529"/>
      <c r="GR1400" s="529"/>
      <c r="GS1400" s="529"/>
      <c r="GT1400" s="529"/>
      <c r="GU1400" s="529"/>
      <c r="GV1400" s="529"/>
      <c r="GW1400" s="529"/>
      <c r="GX1400" s="529"/>
      <c r="GY1400" s="529"/>
      <c r="GZ1400" s="529"/>
      <c r="HA1400" s="529"/>
      <c r="HB1400" s="529"/>
      <c r="HC1400" s="529"/>
      <c r="HD1400" s="529"/>
      <c r="HE1400" s="529"/>
      <c r="HF1400" s="529"/>
      <c r="HG1400" s="529"/>
      <c r="HH1400" s="529"/>
      <c r="HI1400" s="529"/>
      <c r="HJ1400" s="529"/>
      <c r="HK1400" s="529"/>
      <c r="HL1400" s="529"/>
      <c r="HM1400" s="529"/>
      <c r="HN1400" s="529"/>
      <c r="HO1400" s="529"/>
      <c r="HP1400" s="529"/>
      <c r="HQ1400" s="529"/>
      <c r="HR1400" s="529"/>
      <c r="HS1400" s="529"/>
      <c r="HT1400" s="529"/>
      <c r="HU1400" s="529"/>
      <c r="HV1400" s="529"/>
      <c r="HW1400" s="529"/>
      <c r="HX1400" s="529"/>
      <c r="HY1400" s="529"/>
      <c r="HZ1400" s="529"/>
      <c r="IA1400" s="529"/>
      <c r="IB1400" s="529"/>
      <c r="IC1400" s="529"/>
      <c r="ID1400" s="529"/>
      <c r="IE1400" s="529"/>
      <c r="IF1400" s="529"/>
      <c r="IG1400" s="529"/>
      <c r="IH1400" s="529"/>
      <c r="II1400" s="529"/>
      <c r="IJ1400" s="529"/>
      <c r="IK1400" s="529"/>
      <c r="IL1400" s="529"/>
      <c r="IM1400" s="529"/>
      <c r="IN1400" s="529"/>
      <c r="IO1400" s="529"/>
      <c r="IP1400" s="529"/>
      <c r="IQ1400" s="529"/>
      <c r="IR1400" s="529"/>
      <c r="IS1400" s="529"/>
      <c r="IT1400" s="529"/>
      <c r="IU1400" s="529"/>
      <c r="IV1400" s="529"/>
      <c r="IW1400" s="529"/>
      <c r="IX1400" s="529"/>
      <c r="IY1400" s="529"/>
      <c r="IZ1400" s="529"/>
      <c r="JA1400" s="529"/>
      <c r="JB1400" s="529"/>
      <c r="JC1400" s="529"/>
      <c r="JD1400" s="529"/>
      <c r="JE1400" s="529"/>
      <c r="JF1400" s="529"/>
      <c r="JG1400" s="529"/>
      <c r="JH1400" s="529"/>
    </row>
    <row r="1401" spans="1:268" s="3" customFormat="1" ht="54.75" customHeight="1" thickBot="1" x14ac:dyDescent="0.3">
      <c r="A1401" s="178" t="s">
        <v>3387</v>
      </c>
      <c r="B1401" s="178" t="s">
        <v>2705</v>
      </c>
      <c r="C1401" s="178">
        <v>11120104</v>
      </c>
      <c r="D1401" s="179">
        <v>43830</v>
      </c>
      <c r="E1401" s="179">
        <v>43830</v>
      </c>
      <c r="F1401" s="179">
        <v>47483</v>
      </c>
      <c r="G1401" s="178"/>
      <c r="H1401" s="179" t="s">
        <v>8633</v>
      </c>
      <c r="I1401" s="178"/>
      <c r="J1401" s="178" t="s">
        <v>8634</v>
      </c>
      <c r="K1401" s="178" t="s">
        <v>95</v>
      </c>
      <c r="L1401" s="178" t="s">
        <v>8832</v>
      </c>
      <c r="M1401" s="178" t="s">
        <v>8833</v>
      </c>
      <c r="N1401" s="178" t="s">
        <v>169</v>
      </c>
      <c r="O1401" s="178" t="s">
        <v>92</v>
      </c>
      <c r="P1401" s="180" t="s">
        <v>8834</v>
      </c>
      <c r="Q1401" s="178" t="s">
        <v>8835</v>
      </c>
      <c r="R1401" s="178" t="s">
        <v>8836</v>
      </c>
      <c r="S1401" s="178" t="s">
        <v>169</v>
      </c>
      <c r="T1401" s="178" t="s">
        <v>92</v>
      </c>
      <c r="U1401" s="180" t="s">
        <v>8837</v>
      </c>
      <c r="V1401" s="178"/>
      <c r="W1401" s="178" t="s">
        <v>8838</v>
      </c>
      <c r="X1401" s="178"/>
      <c r="Y1401" s="178"/>
      <c r="Z1401" s="181" t="s">
        <v>467</v>
      </c>
      <c r="AA1401" s="178" t="s">
        <v>341</v>
      </c>
      <c r="AB1401" s="178">
        <v>2.0619999999999998</v>
      </c>
      <c r="AC1401" s="178">
        <v>131</v>
      </c>
      <c r="AD1401" s="178">
        <v>570000</v>
      </c>
      <c r="AE1401" s="178"/>
      <c r="AF1401" s="178"/>
      <c r="AG1401" s="178"/>
      <c r="AH1401" s="178"/>
      <c r="AI1401" s="178"/>
      <c r="AJ1401" s="178">
        <v>570000</v>
      </c>
      <c r="AK1401" s="178"/>
      <c r="AL1401" s="178"/>
      <c r="AM1401" s="178"/>
      <c r="AN1401" s="178"/>
      <c r="AO1401" s="178">
        <v>350</v>
      </c>
      <c r="AP1401" s="178">
        <v>0.6</v>
      </c>
      <c r="AQ1401" s="178" t="s">
        <v>38</v>
      </c>
      <c r="AR1401" s="178"/>
      <c r="AS1401" s="178" t="s">
        <v>467</v>
      </c>
      <c r="AT1401" s="178"/>
      <c r="AU1401" s="178"/>
      <c r="AV1401" s="178">
        <v>35.825000000000003</v>
      </c>
      <c r="AW1401" s="178" t="s">
        <v>8839</v>
      </c>
      <c r="AX1401" s="178" t="s">
        <v>8840</v>
      </c>
      <c r="AY1401" s="178">
        <v>43</v>
      </c>
      <c r="AZ1401" s="178">
        <v>46</v>
      </c>
      <c r="BA1401" s="178">
        <v>44.59</v>
      </c>
      <c r="BB1401" s="178">
        <v>23</v>
      </c>
      <c r="BC1401" s="178">
        <v>29</v>
      </c>
      <c r="BD1401" s="178">
        <v>37.57</v>
      </c>
      <c r="BE1401" s="178">
        <f t="shared" si="288"/>
        <v>43.779052777777778</v>
      </c>
      <c r="BF1401" s="180">
        <f t="shared" si="289"/>
        <v>23.493769444444446</v>
      </c>
      <c r="BG1401" s="178" t="s">
        <v>38</v>
      </c>
      <c r="BH1401" s="178"/>
      <c r="BI1401" s="178"/>
      <c r="BJ1401" s="179"/>
      <c r="BK1401" s="178"/>
      <c r="BL1401" s="179"/>
      <c r="BM1401" s="178"/>
      <c r="BN1401" s="178"/>
      <c r="BO1401" s="178"/>
      <c r="BP1401" s="178"/>
      <c r="BQ1401" s="178"/>
      <c r="BR1401" s="178"/>
      <c r="BS1401" s="178"/>
      <c r="BT1401" s="529"/>
      <c r="BU1401" s="529"/>
      <c r="BV1401" s="529"/>
      <c r="BW1401" s="529"/>
      <c r="BX1401" s="529"/>
      <c r="BY1401" s="529"/>
      <c r="BZ1401" s="529"/>
      <c r="CA1401" s="529"/>
      <c r="CB1401" s="529"/>
      <c r="CC1401" s="529"/>
      <c r="CD1401" s="529"/>
      <c r="CE1401" s="529"/>
      <c r="CF1401" s="529"/>
      <c r="CG1401" s="529"/>
      <c r="CH1401" s="529"/>
      <c r="CI1401" s="529"/>
      <c r="CJ1401" s="529"/>
      <c r="CK1401" s="529"/>
      <c r="CL1401" s="529"/>
      <c r="CM1401" s="529"/>
      <c r="CN1401" s="529"/>
      <c r="CO1401" s="529"/>
      <c r="CP1401" s="529"/>
      <c r="CQ1401" s="529"/>
      <c r="CR1401" s="529"/>
      <c r="CS1401" s="529"/>
      <c r="CT1401" s="529"/>
      <c r="CU1401" s="529"/>
      <c r="CV1401" s="529"/>
      <c r="CW1401" s="529"/>
      <c r="CX1401" s="529"/>
      <c r="CY1401" s="529"/>
      <c r="CZ1401" s="529"/>
      <c r="DA1401" s="529"/>
      <c r="DB1401" s="529"/>
      <c r="DC1401" s="529"/>
      <c r="DD1401" s="529"/>
      <c r="DE1401" s="529"/>
      <c r="DF1401" s="529"/>
      <c r="DG1401" s="529"/>
      <c r="DH1401" s="529"/>
      <c r="DI1401" s="529"/>
      <c r="DJ1401" s="529"/>
      <c r="DK1401" s="529"/>
      <c r="DL1401" s="529"/>
      <c r="DM1401" s="529"/>
      <c r="DN1401" s="529"/>
      <c r="DO1401" s="529"/>
      <c r="DP1401" s="529"/>
      <c r="DQ1401" s="529"/>
      <c r="DR1401" s="529"/>
      <c r="DS1401" s="529"/>
      <c r="DT1401" s="529"/>
      <c r="DU1401" s="529"/>
      <c r="DV1401" s="529"/>
      <c r="DW1401" s="529"/>
      <c r="DX1401" s="529"/>
      <c r="DY1401" s="529"/>
      <c r="DZ1401" s="529"/>
      <c r="EA1401" s="529"/>
      <c r="EB1401" s="529"/>
      <c r="EC1401" s="529"/>
      <c r="ED1401" s="529"/>
      <c r="EE1401" s="529"/>
      <c r="EF1401" s="529"/>
      <c r="EG1401" s="529"/>
      <c r="EH1401" s="529"/>
      <c r="EI1401" s="529"/>
      <c r="EJ1401" s="529"/>
      <c r="EK1401" s="529"/>
      <c r="EL1401" s="529"/>
      <c r="EM1401" s="529"/>
      <c r="EN1401" s="529"/>
      <c r="EO1401" s="529"/>
      <c r="EP1401" s="529"/>
      <c r="EQ1401" s="529"/>
      <c r="ER1401" s="529"/>
      <c r="ES1401" s="529"/>
      <c r="ET1401" s="529"/>
      <c r="EU1401" s="529"/>
      <c r="EV1401" s="529"/>
      <c r="EW1401" s="529"/>
      <c r="EX1401" s="529"/>
      <c r="EY1401" s="529"/>
      <c r="EZ1401" s="529"/>
      <c r="FA1401" s="529"/>
      <c r="FB1401" s="529"/>
      <c r="FC1401" s="529"/>
      <c r="FD1401" s="529"/>
      <c r="FE1401" s="529"/>
      <c r="FF1401" s="529"/>
      <c r="FG1401" s="529"/>
      <c r="FH1401" s="529"/>
      <c r="FI1401" s="529"/>
      <c r="FJ1401" s="529"/>
      <c r="FK1401" s="529"/>
      <c r="FL1401" s="529"/>
      <c r="FM1401" s="529"/>
      <c r="FN1401" s="529"/>
      <c r="FO1401" s="529"/>
      <c r="FP1401" s="529"/>
      <c r="FQ1401" s="529"/>
      <c r="FR1401" s="529"/>
      <c r="FS1401" s="529"/>
      <c r="FT1401" s="529"/>
      <c r="FU1401" s="529"/>
      <c r="FV1401" s="529"/>
      <c r="FW1401" s="529"/>
      <c r="FX1401" s="529"/>
      <c r="FY1401" s="529"/>
      <c r="FZ1401" s="529"/>
      <c r="GA1401" s="529"/>
      <c r="GB1401" s="529"/>
      <c r="GC1401" s="529"/>
      <c r="GD1401" s="529"/>
      <c r="GE1401" s="529"/>
      <c r="GF1401" s="529"/>
      <c r="GG1401" s="529"/>
      <c r="GH1401" s="529"/>
      <c r="GI1401" s="529"/>
      <c r="GJ1401" s="529"/>
      <c r="GK1401" s="529"/>
      <c r="GL1401" s="529"/>
      <c r="GM1401" s="529"/>
      <c r="GN1401" s="529"/>
      <c r="GO1401" s="529"/>
      <c r="GP1401" s="529"/>
      <c r="GQ1401" s="529"/>
      <c r="GR1401" s="529"/>
      <c r="GS1401" s="529"/>
      <c r="GT1401" s="529"/>
      <c r="GU1401" s="529"/>
      <c r="GV1401" s="529"/>
      <c r="GW1401" s="529"/>
      <c r="GX1401" s="529"/>
      <c r="GY1401" s="529"/>
      <c r="GZ1401" s="529"/>
      <c r="HA1401" s="529"/>
      <c r="HB1401" s="529"/>
      <c r="HC1401" s="529"/>
      <c r="HD1401" s="529"/>
      <c r="HE1401" s="529"/>
      <c r="HF1401" s="529"/>
      <c r="HG1401" s="529"/>
      <c r="HH1401" s="529"/>
      <c r="HI1401" s="529"/>
      <c r="HJ1401" s="529"/>
      <c r="HK1401" s="529"/>
      <c r="HL1401" s="529"/>
      <c r="HM1401" s="529"/>
      <c r="HN1401" s="529"/>
      <c r="HO1401" s="529"/>
      <c r="HP1401" s="529"/>
      <c r="HQ1401" s="529"/>
      <c r="HR1401" s="529"/>
      <c r="HS1401" s="529"/>
      <c r="HT1401" s="529"/>
      <c r="HU1401" s="529"/>
      <c r="HV1401" s="529"/>
      <c r="HW1401" s="529"/>
      <c r="HX1401" s="529"/>
      <c r="HY1401" s="529"/>
      <c r="HZ1401" s="529"/>
      <c r="IA1401" s="529"/>
      <c r="IB1401" s="529"/>
      <c r="IC1401" s="529"/>
      <c r="ID1401" s="529"/>
      <c r="IE1401" s="529"/>
      <c r="IF1401" s="529"/>
      <c r="IG1401" s="529"/>
      <c r="IH1401" s="529"/>
      <c r="II1401" s="529"/>
      <c r="IJ1401" s="529"/>
      <c r="IK1401" s="529"/>
      <c r="IL1401" s="529"/>
      <c r="IM1401" s="529"/>
      <c r="IN1401" s="529"/>
      <c r="IO1401" s="529"/>
      <c r="IP1401" s="529"/>
      <c r="IQ1401" s="529"/>
      <c r="IR1401" s="529"/>
      <c r="IS1401" s="529"/>
      <c r="IT1401" s="529"/>
      <c r="IU1401" s="529"/>
      <c r="IV1401" s="529"/>
      <c r="IW1401" s="529"/>
      <c r="IX1401" s="529"/>
      <c r="IY1401" s="529"/>
      <c r="IZ1401" s="529"/>
      <c r="JA1401" s="529"/>
      <c r="JB1401" s="529"/>
      <c r="JC1401" s="529"/>
      <c r="JD1401" s="529"/>
      <c r="JE1401" s="529"/>
      <c r="JF1401" s="529"/>
      <c r="JG1401" s="529"/>
      <c r="JH1401" s="529"/>
    </row>
    <row r="1402" spans="1:268" s="3" customFormat="1" ht="54.75" customHeight="1" x14ac:dyDescent="0.25">
      <c r="A1402" s="1" t="s">
        <v>3387</v>
      </c>
      <c r="B1402" s="1" t="s">
        <v>8855</v>
      </c>
      <c r="C1402" s="1">
        <v>11160155</v>
      </c>
      <c r="D1402" s="7">
        <v>43907</v>
      </c>
      <c r="E1402" s="7">
        <v>43907</v>
      </c>
      <c r="F1402" s="7">
        <v>49211</v>
      </c>
      <c r="G1402" s="1"/>
      <c r="H1402" s="7" t="s">
        <v>8856</v>
      </c>
      <c r="I1402" s="1"/>
      <c r="J1402" s="1" t="s">
        <v>7490</v>
      </c>
      <c r="K1402" s="1" t="s">
        <v>135</v>
      </c>
      <c r="L1402" s="1" t="s">
        <v>8857</v>
      </c>
      <c r="M1402" s="1" t="s">
        <v>235</v>
      </c>
      <c r="N1402" s="1" t="s">
        <v>202</v>
      </c>
      <c r="O1402" s="1" t="s">
        <v>72</v>
      </c>
      <c r="P1402" s="6" t="s">
        <v>8858</v>
      </c>
      <c r="Q1402" s="1" t="s">
        <v>8859</v>
      </c>
      <c r="R1402" s="1" t="s">
        <v>235</v>
      </c>
      <c r="S1402" s="1" t="s">
        <v>202</v>
      </c>
      <c r="T1402" s="1" t="s">
        <v>72</v>
      </c>
      <c r="U1402" s="6" t="s">
        <v>8858</v>
      </c>
      <c r="V1402" s="1" t="s">
        <v>8860</v>
      </c>
      <c r="W1402" s="1" t="s">
        <v>638</v>
      </c>
      <c r="X1402" s="1"/>
      <c r="Y1402" s="1"/>
      <c r="Z1402" s="9" t="s">
        <v>467</v>
      </c>
      <c r="AA1402" s="1" t="s">
        <v>359</v>
      </c>
      <c r="AB1402" s="1">
        <v>0.19800000000000001</v>
      </c>
      <c r="AC1402" s="1"/>
      <c r="AD1402" s="1">
        <v>630720</v>
      </c>
      <c r="AE1402" s="1"/>
      <c r="AF1402" s="1"/>
      <c r="AG1402" s="1"/>
      <c r="AH1402" s="1"/>
      <c r="AI1402" s="1"/>
      <c r="AJ1402" s="1"/>
      <c r="AK1402" s="1"/>
      <c r="AL1402" s="1">
        <v>630720</v>
      </c>
      <c r="AM1402" s="1"/>
      <c r="AN1402" s="1"/>
      <c r="AO1402" s="1"/>
      <c r="AP1402" s="1">
        <v>0.45</v>
      </c>
      <c r="AQ1402" s="1" t="s">
        <v>47</v>
      </c>
      <c r="AR1402" s="1"/>
      <c r="AS1402" s="1" t="s">
        <v>467</v>
      </c>
      <c r="AT1402" s="1"/>
      <c r="AU1402" s="1"/>
      <c r="AV1402" s="1" t="s">
        <v>8861</v>
      </c>
      <c r="AW1402" s="1" t="s">
        <v>8862</v>
      </c>
      <c r="AX1402" s="1" t="s">
        <v>8863</v>
      </c>
      <c r="AY1402" s="1">
        <v>42</v>
      </c>
      <c r="AZ1402" s="1">
        <v>48</v>
      </c>
      <c r="BA1402" s="1">
        <v>54.57</v>
      </c>
      <c r="BB1402" s="1">
        <v>24</v>
      </c>
      <c r="BC1402" s="1">
        <v>28</v>
      </c>
      <c r="BD1402" s="1">
        <v>1.91</v>
      </c>
      <c r="BE1402" s="1">
        <f t="shared" si="288"/>
        <v>42.815158333333329</v>
      </c>
      <c r="BF1402" s="6">
        <f t="shared" si="289"/>
        <v>24.467197222222222</v>
      </c>
      <c r="BG1402" s="1" t="s">
        <v>47</v>
      </c>
      <c r="BH1402" s="1"/>
      <c r="BI1402" s="1"/>
      <c r="BJ1402" s="7"/>
      <c r="BK1402" s="1">
        <v>4297</v>
      </c>
      <c r="BL1402" s="7">
        <v>45545</v>
      </c>
      <c r="BM1402" s="1"/>
      <c r="BN1402" s="1"/>
      <c r="BO1402" s="1"/>
      <c r="BP1402" s="1"/>
      <c r="BQ1402" s="1"/>
      <c r="BR1402" s="1"/>
      <c r="BS1402" s="1"/>
      <c r="BT1402" s="529"/>
      <c r="BU1402" s="529"/>
      <c r="BV1402" s="529"/>
      <c r="BW1402" s="529"/>
      <c r="BX1402" s="529"/>
      <c r="BY1402" s="529"/>
      <c r="BZ1402" s="529"/>
      <c r="CA1402" s="529"/>
      <c r="CB1402" s="529"/>
      <c r="CC1402" s="529"/>
      <c r="CD1402" s="529"/>
      <c r="CE1402" s="529"/>
      <c r="CF1402" s="529"/>
      <c r="CG1402" s="529"/>
      <c r="CH1402" s="529"/>
      <c r="CI1402" s="529"/>
      <c r="CJ1402" s="529"/>
      <c r="CK1402" s="529"/>
      <c r="CL1402" s="529"/>
      <c r="CM1402" s="529"/>
      <c r="CN1402" s="529"/>
      <c r="CO1402" s="529"/>
      <c r="CP1402" s="529"/>
      <c r="CQ1402" s="529"/>
      <c r="CR1402" s="529"/>
      <c r="CS1402" s="529"/>
      <c r="CT1402" s="529"/>
      <c r="CU1402" s="529"/>
      <c r="CV1402" s="529"/>
      <c r="CW1402" s="529"/>
      <c r="CX1402" s="529"/>
      <c r="CY1402" s="529"/>
      <c r="CZ1402" s="529"/>
      <c r="DA1402" s="529"/>
      <c r="DB1402" s="529"/>
      <c r="DC1402" s="529"/>
      <c r="DD1402" s="529"/>
      <c r="DE1402" s="529"/>
      <c r="DF1402" s="529"/>
      <c r="DG1402" s="529"/>
      <c r="DH1402" s="529"/>
      <c r="DI1402" s="529"/>
      <c r="DJ1402" s="529"/>
      <c r="DK1402" s="529"/>
      <c r="DL1402" s="529"/>
      <c r="DM1402" s="529"/>
      <c r="DN1402" s="529"/>
      <c r="DO1402" s="529"/>
      <c r="DP1402" s="529"/>
      <c r="DQ1402" s="529"/>
      <c r="DR1402" s="529"/>
      <c r="DS1402" s="529"/>
      <c r="DT1402" s="529"/>
      <c r="DU1402" s="529"/>
      <c r="DV1402" s="529"/>
      <c r="DW1402" s="529"/>
      <c r="DX1402" s="529"/>
      <c r="DY1402" s="529"/>
      <c r="DZ1402" s="529"/>
      <c r="EA1402" s="529"/>
      <c r="EB1402" s="529"/>
      <c r="EC1402" s="529"/>
      <c r="ED1402" s="529"/>
      <c r="EE1402" s="529"/>
      <c r="EF1402" s="529"/>
      <c r="EG1402" s="529"/>
      <c r="EH1402" s="529"/>
      <c r="EI1402" s="529"/>
      <c r="EJ1402" s="529"/>
      <c r="EK1402" s="529"/>
      <c r="EL1402" s="529"/>
      <c r="EM1402" s="529"/>
      <c r="EN1402" s="529"/>
      <c r="EO1402" s="529"/>
      <c r="EP1402" s="529"/>
      <c r="EQ1402" s="529"/>
      <c r="ER1402" s="529"/>
      <c r="ES1402" s="529"/>
      <c r="ET1402" s="529"/>
      <c r="EU1402" s="529"/>
      <c r="EV1402" s="529"/>
      <c r="EW1402" s="529"/>
      <c r="EX1402" s="529"/>
      <c r="EY1402" s="529"/>
      <c r="EZ1402" s="529"/>
      <c r="FA1402" s="529"/>
      <c r="FB1402" s="529"/>
      <c r="FC1402" s="529"/>
      <c r="FD1402" s="529"/>
      <c r="FE1402" s="529"/>
      <c r="FF1402" s="529"/>
      <c r="FG1402" s="529"/>
      <c r="FH1402" s="529"/>
      <c r="FI1402" s="529"/>
      <c r="FJ1402" s="529"/>
      <c r="FK1402" s="529"/>
      <c r="FL1402" s="529"/>
      <c r="FM1402" s="529"/>
      <c r="FN1402" s="529"/>
      <c r="FO1402" s="529"/>
      <c r="FP1402" s="529"/>
      <c r="FQ1402" s="529"/>
      <c r="FR1402" s="529"/>
      <c r="FS1402" s="529"/>
      <c r="FT1402" s="529"/>
      <c r="FU1402" s="529"/>
      <c r="FV1402" s="529"/>
      <c r="FW1402" s="529"/>
      <c r="FX1402" s="529"/>
      <c r="FY1402" s="529"/>
      <c r="FZ1402" s="529"/>
      <c r="GA1402" s="529"/>
      <c r="GB1402" s="529"/>
      <c r="GC1402" s="529"/>
      <c r="GD1402" s="529"/>
      <c r="GE1402" s="529"/>
      <c r="GF1402" s="529"/>
      <c r="GG1402" s="529"/>
      <c r="GH1402" s="529"/>
      <c r="GI1402" s="529"/>
      <c r="GJ1402" s="529"/>
      <c r="GK1402" s="529"/>
      <c r="GL1402" s="529"/>
      <c r="GM1402" s="529"/>
      <c r="GN1402" s="529"/>
      <c r="GO1402" s="529"/>
      <c r="GP1402" s="529"/>
      <c r="GQ1402" s="529"/>
      <c r="GR1402" s="529"/>
      <c r="GS1402" s="529"/>
      <c r="GT1402" s="529"/>
      <c r="GU1402" s="529"/>
      <c r="GV1402" s="529"/>
      <c r="GW1402" s="529"/>
      <c r="GX1402" s="529"/>
      <c r="GY1402" s="529"/>
      <c r="GZ1402" s="529"/>
      <c r="HA1402" s="529"/>
      <c r="HB1402" s="529"/>
      <c r="HC1402" s="529"/>
      <c r="HD1402" s="529"/>
      <c r="HE1402" s="529"/>
      <c r="HF1402" s="529"/>
      <c r="HG1402" s="529"/>
      <c r="HH1402" s="529"/>
      <c r="HI1402" s="529"/>
      <c r="HJ1402" s="529"/>
      <c r="HK1402" s="529"/>
      <c r="HL1402" s="529"/>
      <c r="HM1402" s="529"/>
      <c r="HN1402" s="529"/>
      <c r="HO1402" s="529"/>
      <c r="HP1402" s="529"/>
      <c r="HQ1402" s="529"/>
      <c r="HR1402" s="529"/>
      <c r="HS1402" s="529"/>
      <c r="HT1402" s="529"/>
      <c r="HU1402" s="529"/>
      <c r="HV1402" s="529"/>
      <c r="HW1402" s="529"/>
      <c r="HX1402" s="529"/>
      <c r="HY1402" s="529"/>
      <c r="HZ1402" s="529"/>
      <c r="IA1402" s="529"/>
      <c r="IB1402" s="529"/>
      <c r="IC1402" s="529"/>
      <c r="ID1402" s="529"/>
      <c r="IE1402" s="529"/>
      <c r="IF1402" s="529"/>
      <c r="IG1402" s="529"/>
      <c r="IH1402" s="529"/>
      <c r="II1402" s="529"/>
      <c r="IJ1402" s="529"/>
      <c r="IK1402" s="529"/>
      <c r="IL1402" s="529"/>
      <c r="IM1402" s="529"/>
      <c r="IN1402" s="529"/>
      <c r="IO1402" s="529"/>
      <c r="IP1402" s="529"/>
      <c r="IQ1402" s="529"/>
      <c r="IR1402" s="529"/>
      <c r="IS1402" s="529"/>
      <c r="IT1402" s="529"/>
      <c r="IU1402" s="529"/>
      <c r="IV1402" s="529"/>
      <c r="IW1402" s="529"/>
      <c r="IX1402" s="529"/>
      <c r="IY1402" s="529"/>
      <c r="IZ1402" s="529"/>
      <c r="JA1402" s="529"/>
      <c r="JB1402" s="529"/>
      <c r="JC1402" s="529"/>
      <c r="JD1402" s="529"/>
      <c r="JE1402" s="529"/>
      <c r="JF1402" s="529"/>
      <c r="JG1402" s="529"/>
      <c r="JH1402" s="529"/>
    </row>
    <row r="1403" spans="1:268" s="3" customFormat="1" ht="54.75" customHeight="1" thickBot="1" x14ac:dyDescent="0.3">
      <c r="A1403" s="178"/>
      <c r="B1403" s="178" t="s">
        <v>8855</v>
      </c>
      <c r="C1403" s="178">
        <v>11160155</v>
      </c>
      <c r="D1403" s="179">
        <v>43907</v>
      </c>
      <c r="E1403" s="179">
        <v>43907</v>
      </c>
      <c r="F1403" s="179">
        <v>49211</v>
      </c>
      <c r="G1403" s="178"/>
      <c r="H1403" s="179" t="s">
        <v>8856</v>
      </c>
      <c r="I1403" s="178"/>
      <c r="J1403" s="178" t="s">
        <v>7490</v>
      </c>
      <c r="K1403" s="178" t="s">
        <v>135</v>
      </c>
      <c r="L1403" s="178" t="s">
        <v>8857</v>
      </c>
      <c r="M1403" s="178" t="s">
        <v>235</v>
      </c>
      <c r="N1403" s="178" t="s">
        <v>202</v>
      </c>
      <c r="O1403" s="178" t="s">
        <v>72</v>
      </c>
      <c r="P1403" s="180" t="s">
        <v>8858</v>
      </c>
      <c r="Q1403" s="178"/>
      <c r="R1403" s="178" t="s">
        <v>235</v>
      </c>
      <c r="S1403" s="178" t="s">
        <v>202</v>
      </c>
      <c r="T1403" s="178" t="s">
        <v>72</v>
      </c>
      <c r="U1403" s="180" t="s">
        <v>8858</v>
      </c>
      <c r="V1403" s="178"/>
      <c r="W1403" s="178" t="s">
        <v>638</v>
      </c>
      <c r="X1403" s="178"/>
      <c r="Y1403" s="178"/>
      <c r="Z1403" s="181" t="s">
        <v>467</v>
      </c>
      <c r="AA1403" s="178"/>
      <c r="AB1403" s="178"/>
      <c r="AC1403" s="178"/>
      <c r="AD1403" s="178"/>
      <c r="AE1403" s="178"/>
      <c r="AF1403" s="178"/>
      <c r="AG1403" s="178"/>
      <c r="AH1403" s="178"/>
      <c r="AI1403" s="178"/>
      <c r="AJ1403" s="178"/>
      <c r="AK1403" s="178"/>
      <c r="AL1403" s="178"/>
      <c r="AM1403" s="178"/>
      <c r="AN1403" s="178"/>
      <c r="AO1403" s="178"/>
      <c r="AP1403" s="178"/>
      <c r="AQ1403" s="178"/>
      <c r="AR1403" s="178"/>
      <c r="AS1403" s="178" t="s">
        <v>3566</v>
      </c>
      <c r="AT1403" s="178"/>
      <c r="AU1403" s="178"/>
      <c r="AV1403" s="178"/>
      <c r="AW1403" s="178" t="s">
        <v>8865</v>
      </c>
      <c r="AX1403" s="178" t="s">
        <v>8864</v>
      </c>
      <c r="AY1403" s="178">
        <v>42</v>
      </c>
      <c r="AZ1403" s="178">
        <v>48</v>
      </c>
      <c r="BA1403" s="178">
        <v>56.6</v>
      </c>
      <c r="BB1403" s="178">
        <v>24</v>
      </c>
      <c r="BC1403" s="178">
        <v>27</v>
      </c>
      <c r="BD1403" s="178">
        <v>59.27</v>
      </c>
      <c r="BE1403" s="178">
        <f t="shared" si="288"/>
        <v>42.81572222222222</v>
      </c>
      <c r="BF1403" s="180">
        <f t="shared" si="289"/>
        <v>24.466463888888889</v>
      </c>
      <c r="BG1403" s="178" t="s">
        <v>47</v>
      </c>
      <c r="BH1403" s="178"/>
      <c r="BI1403" s="178"/>
      <c r="BJ1403" s="179"/>
      <c r="BK1403" s="178">
        <v>4297</v>
      </c>
      <c r="BL1403" s="179">
        <v>45545</v>
      </c>
      <c r="BM1403" s="178"/>
      <c r="BN1403" s="178"/>
      <c r="BO1403" s="178"/>
      <c r="BP1403" s="178"/>
      <c r="BQ1403" s="178"/>
      <c r="BR1403" s="178"/>
      <c r="BS1403" s="178"/>
      <c r="BT1403" s="529"/>
      <c r="BU1403" s="529"/>
      <c r="BV1403" s="529"/>
      <c r="BW1403" s="529"/>
      <c r="BX1403" s="529"/>
      <c r="BY1403" s="529"/>
      <c r="BZ1403" s="529"/>
      <c r="CA1403" s="529"/>
      <c r="CB1403" s="529"/>
      <c r="CC1403" s="529"/>
      <c r="CD1403" s="529"/>
      <c r="CE1403" s="529"/>
      <c r="CF1403" s="529"/>
      <c r="CG1403" s="529"/>
      <c r="CH1403" s="529"/>
      <c r="CI1403" s="529"/>
      <c r="CJ1403" s="529"/>
      <c r="CK1403" s="529"/>
      <c r="CL1403" s="529"/>
      <c r="CM1403" s="529"/>
      <c r="CN1403" s="529"/>
      <c r="CO1403" s="529"/>
      <c r="CP1403" s="529"/>
      <c r="CQ1403" s="529"/>
      <c r="CR1403" s="529"/>
      <c r="CS1403" s="529"/>
      <c r="CT1403" s="529"/>
      <c r="CU1403" s="529"/>
      <c r="CV1403" s="529"/>
      <c r="CW1403" s="529"/>
      <c r="CX1403" s="529"/>
      <c r="CY1403" s="529"/>
      <c r="CZ1403" s="529"/>
      <c r="DA1403" s="529"/>
      <c r="DB1403" s="529"/>
      <c r="DC1403" s="529"/>
      <c r="DD1403" s="529"/>
      <c r="DE1403" s="529"/>
      <c r="DF1403" s="529"/>
      <c r="DG1403" s="529"/>
      <c r="DH1403" s="529"/>
      <c r="DI1403" s="529"/>
      <c r="DJ1403" s="529"/>
      <c r="DK1403" s="529"/>
      <c r="DL1403" s="529"/>
      <c r="DM1403" s="529"/>
      <c r="DN1403" s="529"/>
      <c r="DO1403" s="529"/>
      <c r="DP1403" s="529"/>
      <c r="DQ1403" s="529"/>
      <c r="DR1403" s="529"/>
      <c r="DS1403" s="529"/>
      <c r="DT1403" s="529"/>
      <c r="DU1403" s="529"/>
      <c r="DV1403" s="529"/>
      <c r="DW1403" s="529"/>
      <c r="DX1403" s="529"/>
      <c r="DY1403" s="529"/>
      <c r="DZ1403" s="529"/>
      <c r="EA1403" s="529"/>
      <c r="EB1403" s="529"/>
      <c r="EC1403" s="529"/>
      <c r="ED1403" s="529"/>
      <c r="EE1403" s="529"/>
      <c r="EF1403" s="529"/>
      <c r="EG1403" s="529"/>
      <c r="EH1403" s="529"/>
      <c r="EI1403" s="529"/>
      <c r="EJ1403" s="529"/>
      <c r="EK1403" s="529"/>
      <c r="EL1403" s="529"/>
      <c r="EM1403" s="529"/>
      <c r="EN1403" s="529"/>
      <c r="EO1403" s="529"/>
      <c r="EP1403" s="529"/>
      <c r="EQ1403" s="529"/>
      <c r="ER1403" s="529"/>
      <c r="ES1403" s="529"/>
      <c r="ET1403" s="529"/>
      <c r="EU1403" s="529"/>
      <c r="EV1403" s="529"/>
      <c r="EW1403" s="529"/>
      <c r="EX1403" s="529"/>
      <c r="EY1403" s="529"/>
      <c r="EZ1403" s="529"/>
      <c r="FA1403" s="529"/>
      <c r="FB1403" s="529"/>
      <c r="FC1403" s="529"/>
      <c r="FD1403" s="529"/>
      <c r="FE1403" s="529"/>
      <c r="FF1403" s="529"/>
      <c r="FG1403" s="529"/>
      <c r="FH1403" s="529"/>
      <c r="FI1403" s="529"/>
      <c r="FJ1403" s="529"/>
      <c r="FK1403" s="529"/>
      <c r="FL1403" s="529"/>
      <c r="FM1403" s="529"/>
      <c r="FN1403" s="529"/>
      <c r="FO1403" s="529"/>
      <c r="FP1403" s="529"/>
      <c r="FQ1403" s="529"/>
      <c r="FR1403" s="529"/>
      <c r="FS1403" s="529"/>
      <c r="FT1403" s="529"/>
      <c r="FU1403" s="529"/>
      <c r="FV1403" s="529"/>
      <c r="FW1403" s="529"/>
      <c r="FX1403" s="529"/>
      <c r="FY1403" s="529"/>
      <c r="FZ1403" s="529"/>
      <c r="GA1403" s="529"/>
      <c r="GB1403" s="529"/>
      <c r="GC1403" s="529"/>
      <c r="GD1403" s="529"/>
      <c r="GE1403" s="529"/>
      <c r="GF1403" s="529"/>
      <c r="GG1403" s="529"/>
      <c r="GH1403" s="529"/>
      <c r="GI1403" s="529"/>
      <c r="GJ1403" s="529"/>
      <c r="GK1403" s="529"/>
      <c r="GL1403" s="529"/>
      <c r="GM1403" s="529"/>
      <c r="GN1403" s="529"/>
      <c r="GO1403" s="529"/>
      <c r="GP1403" s="529"/>
      <c r="GQ1403" s="529"/>
      <c r="GR1403" s="529"/>
      <c r="GS1403" s="529"/>
      <c r="GT1403" s="529"/>
      <c r="GU1403" s="529"/>
      <c r="GV1403" s="529"/>
      <c r="GW1403" s="529"/>
      <c r="GX1403" s="529"/>
      <c r="GY1403" s="529"/>
      <c r="GZ1403" s="529"/>
      <c r="HA1403" s="529"/>
      <c r="HB1403" s="529"/>
      <c r="HC1403" s="529"/>
      <c r="HD1403" s="529"/>
      <c r="HE1403" s="529"/>
      <c r="HF1403" s="529"/>
      <c r="HG1403" s="529"/>
      <c r="HH1403" s="529"/>
      <c r="HI1403" s="529"/>
      <c r="HJ1403" s="529"/>
      <c r="HK1403" s="529"/>
      <c r="HL1403" s="529"/>
      <c r="HM1403" s="529"/>
      <c r="HN1403" s="529"/>
      <c r="HO1403" s="529"/>
      <c r="HP1403" s="529"/>
      <c r="HQ1403" s="529"/>
      <c r="HR1403" s="529"/>
      <c r="HS1403" s="529"/>
      <c r="HT1403" s="529"/>
      <c r="HU1403" s="529"/>
      <c r="HV1403" s="529"/>
      <c r="HW1403" s="529"/>
      <c r="HX1403" s="529"/>
      <c r="HY1403" s="529"/>
      <c r="HZ1403" s="529"/>
      <c r="IA1403" s="529"/>
      <c r="IB1403" s="529"/>
      <c r="IC1403" s="529"/>
      <c r="ID1403" s="529"/>
      <c r="IE1403" s="529"/>
      <c r="IF1403" s="529"/>
      <c r="IG1403" s="529"/>
      <c r="IH1403" s="529"/>
      <c r="II1403" s="529"/>
      <c r="IJ1403" s="529"/>
      <c r="IK1403" s="529"/>
      <c r="IL1403" s="529"/>
      <c r="IM1403" s="529"/>
      <c r="IN1403" s="529"/>
      <c r="IO1403" s="529"/>
      <c r="IP1403" s="529"/>
      <c r="IQ1403" s="529"/>
      <c r="IR1403" s="529"/>
      <c r="IS1403" s="529"/>
      <c r="IT1403" s="529"/>
      <c r="IU1403" s="529"/>
      <c r="IV1403" s="529"/>
      <c r="IW1403" s="529"/>
      <c r="IX1403" s="529"/>
      <c r="IY1403" s="529"/>
      <c r="IZ1403" s="529"/>
      <c r="JA1403" s="529"/>
      <c r="JB1403" s="529"/>
      <c r="JC1403" s="529"/>
      <c r="JD1403" s="529"/>
      <c r="JE1403" s="529"/>
      <c r="JF1403" s="529"/>
      <c r="JG1403" s="529"/>
      <c r="JH1403" s="529"/>
    </row>
    <row r="1404" spans="1:268" s="3" customFormat="1" ht="54.75" customHeight="1" thickBot="1" x14ac:dyDescent="0.3">
      <c r="A1404" s="178" t="s">
        <v>3387</v>
      </c>
      <c r="B1404" s="178" t="s">
        <v>9559</v>
      </c>
      <c r="C1404" s="178">
        <v>11130110</v>
      </c>
      <c r="D1404" s="179">
        <v>43906</v>
      </c>
      <c r="E1404" s="179">
        <v>43906</v>
      </c>
      <c r="F1404" s="179">
        <v>47558</v>
      </c>
      <c r="G1404" s="178"/>
      <c r="H1404" s="179" t="s">
        <v>495</v>
      </c>
      <c r="I1404" s="178"/>
      <c r="J1404" s="178" t="s">
        <v>8866</v>
      </c>
      <c r="K1404" s="178" t="s">
        <v>37</v>
      </c>
      <c r="L1404" s="178" t="s">
        <v>8867</v>
      </c>
      <c r="M1404" s="178" t="s">
        <v>118</v>
      </c>
      <c r="N1404" s="178" t="s">
        <v>118</v>
      </c>
      <c r="O1404" s="178" t="s">
        <v>35</v>
      </c>
      <c r="P1404" s="180" t="s">
        <v>8868</v>
      </c>
      <c r="Q1404" s="178"/>
      <c r="R1404" s="178" t="s">
        <v>118</v>
      </c>
      <c r="S1404" s="178" t="s">
        <v>118</v>
      </c>
      <c r="T1404" s="178" t="s">
        <v>35</v>
      </c>
      <c r="U1404" s="180" t="s">
        <v>8868</v>
      </c>
      <c r="V1404" s="178" t="s">
        <v>8869</v>
      </c>
      <c r="W1404" s="178" t="s">
        <v>8870</v>
      </c>
      <c r="X1404" s="178"/>
      <c r="Y1404" s="178"/>
      <c r="Z1404" s="181" t="s">
        <v>467</v>
      </c>
      <c r="AA1404" s="178" t="s">
        <v>385</v>
      </c>
      <c r="AB1404" s="178">
        <v>2.524</v>
      </c>
      <c r="AC1404" s="178">
        <v>13.05</v>
      </c>
      <c r="AD1404" s="178">
        <v>1200</v>
      </c>
      <c r="AE1404" s="178"/>
      <c r="AF1404" s="178"/>
      <c r="AG1404" s="178"/>
      <c r="AH1404" s="178">
        <v>1200</v>
      </c>
      <c r="AI1404" s="178"/>
      <c r="AJ1404" s="178"/>
      <c r="AK1404" s="178"/>
      <c r="AL1404" s="178"/>
      <c r="AM1404" s="178"/>
      <c r="AN1404" s="178"/>
      <c r="AO1404" s="178">
        <v>252.4</v>
      </c>
      <c r="AP1404" s="178"/>
      <c r="AQ1404" s="178"/>
      <c r="AR1404" s="178"/>
      <c r="AS1404" s="178" t="s">
        <v>467</v>
      </c>
      <c r="AT1404" s="178"/>
      <c r="AU1404" s="178"/>
      <c r="AV1404" s="178"/>
      <c r="AW1404" s="178" t="s">
        <v>8871</v>
      </c>
      <c r="AX1404" s="178" t="s">
        <v>8872</v>
      </c>
      <c r="AY1404" s="178">
        <v>42</v>
      </c>
      <c r="AZ1404" s="178">
        <v>59</v>
      </c>
      <c r="BA1404" s="178">
        <v>5.14</v>
      </c>
      <c r="BB1404" s="178">
        <v>25</v>
      </c>
      <c r="BC1404" s="178">
        <v>29</v>
      </c>
      <c r="BD1404" s="178">
        <v>33.58</v>
      </c>
      <c r="BE1404" s="178">
        <f t="shared" si="288"/>
        <v>42.984761111111112</v>
      </c>
      <c r="BF1404" s="180">
        <f t="shared" si="289"/>
        <v>25.492661111111111</v>
      </c>
      <c r="BG1404" s="178" t="s">
        <v>38</v>
      </c>
      <c r="BH1404" s="178"/>
      <c r="BI1404" s="178"/>
      <c r="BJ1404" s="179"/>
      <c r="BK1404" s="178"/>
      <c r="BL1404" s="179"/>
      <c r="BM1404" s="178"/>
      <c r="BN1404" s="178"/>
      <c r="BO1404" s="178"/>
      <c r="BP1404" s="178"/>
      <c r="BQ1404" s="178"/>
      <c r="BR1404" s="178"/>
      <c r="BS1404" s="178" t="s">
        <v>9560</v>
      </c>
      <c r="BT1404" s="529"/>
      <c r="BU1404" s="529"/>
      <c r="BV1404" s="529"/>
      <c r="BW1404" s="529"/>
      <c r="BX1404" s="529"/>
      <c r="BY1404" s="529"/>
      <c r="BZ1404" s="529"/>
      <c r="CA1404" s="529"/>
      <c r="CB1404" s="529"/>
      <c r="CC1404" s="529"/>
      <c r="CD1404" s="529"/>
      <c r="CE1404" s="529"/>
      <c r="CF1404" s="529"/>
      <c r="CG1404" s="529"/>
      <c r="CH1404" s="529"/>
      <c r="CI1404" s="529"/>
      <c r="CJ1404" s="529"/>
      <c r="CK1404" s="529"/>
      <c r="CL1404" s="529"/>
      <c r="CM1404" s="529"/>
      <c r="CN1404" s="529"/>
      <c r="CO1404" s="529"/>
      <c r="CP1404" s="529"/>
      <c r="CQ1404" s="529"/>
      <c r="CR1404" s="529"/>
      <c r="CS1404" s="529"/>
      <c r="CT1404" s="529"/>
      <c r="CU1404" s="529"/>
      <c r="CV1404" s="529"/>
      <c r="CW1404" s="529"/>
      <c r="CX1404" s="529"/>
      <c r="CY1404" s="529"/>
      <c r="CZ1404" s="529"/>
      <c r="DA1404" s="529"/>
      <c r="DB1404" s="529"/>
      <c r="DC1404" s="529"/>
      <c r="DD1404" s="529"/>
      <c r="DE1404" s="529"/>
      <c r="DF1404" s="529"/>
      <c r="DG1404" s="529"/>
      <c r="DH1404" s="529"/>
      <c r="DI1404" s="529"/>
      <c r="DJ1404" s="529"/>
      <c r="DK1404" s="529"/>
      <c r="DL1404" s="529"/>
      <c r="DM1404" s="529"/>
      <c r="DN1404" s="529"/>
      <c r="DO1404" s="529"/>
      <c r="DP1404" s="529"/>
      <c r="DQ1404" s="529"/>
      <c r="DR1404" s="529"/>
      <c r="DS1404" s="529"/>
      <c r="DT1404" s="529"/>
      <c r="DU1404" s="529"/>
      <c r="DV1404" s="529"/>
      <c r="DW1404" s="529"/>
      <c r="DX1404" s="529"/>
      <c r="DY1404" s="529"/>
      <c r="DZ1404" s="529"/>
      <c r="EA1404" s="529"/>
      <c r="EB1404" s="529"/>
      <c r="EC1404" s="529"/>
      <c r="ED1404" s="529"/>
      <c r="EE1404" s="529"/>
      <c r="EF1404" s="529"/>
      <c r="EG1404" s="529"/>
      <c r="EH1404" s="529"/>
      <c r="EI1404" s="529"/>
      <c r="EJ1404" s="529"/>
      <c r="EK1404" s="529"/>
      <c r="EL1404" s="529"/>
      <c r="EM1404" s="529"/>
      <c r="EN1404" s="529"/>
      <c r="EO1404" s="529"/>
      <c r="EP1404" s="529"/>
      <c r="EQ1404" s="529"/>
      <c r="ER1404" s="529"/>
      <c r="ES1404" s="529"/>
      <c r="ET1404" s="529"/>
      <c r="EU1404" s="529"/>
      <c r="EV1404" s="529"/>
      <c r="EW1404" s="529"/>
      <c r="EX1404" s="529"/>
      <c r="EY1404" s="529"/>
      <c r="EZ1404" s="529"/>
      <c r="FA1404" s="529"/>
      <c r="FB1404" s="529"/>
      <c r="FC1404" s="529"/>
      <c r="FD1404" s="529"/>
      <c r="FE1404" s="529"/>
      <c r="FF1404" s="529"/>
      <c r="FG1404" s="529"/>
      <c r="FH1404" s="529"/>
      <c r="FI1404" s="529"/>
      <c r="FJ1404" s="529"/>
      <c r="FK1404" s="529"/>
      <c r="FL1404" s="529"/>
      <c r="FM1404" s="529"/>
      <c r="FN1404" s="529"/>
      <c r="FO1404" s="529"/>
      <c r="FP1404" s="529"/>
      <c r="FQ1404" s="529"/>
      <c r="FR1404" s="529"/>
      <c r="FS1404" s="529"/>
      <c r="FT1404" s="529"/>
      <c r="FU1404" s="529"/>
      <c r="FV1404" s="529"/>
      <c r="FW1404" s="529"/>
      <c r="FX1404" s="529"/>
      <c r="FY1404" s="529"/>
      <c r="FZ1404" s="529"/>
      <c r="GA1404" s="529"/>
      <c r="GB1404" s="529"/>
      <c r="GC1404" s="529"/>
      <c r="GD1404" s="529"/>
      <c r="GE1404" s="529"/>
      <c r="GF1404" s="529"/>
      <c r="GG1404" s="529"/>
      <c r="GH1404" s="529"/>
      <c r="GI1404" s="529"/>
      <c r="GJ1404" s="529"/>
      <c r="GK1404" s="529"/>
      <c r="GL1404" s="529"/>
      <c r="GM1404" s="529"/>
      <c r="GN1404" s="529"/>
      <c r="GO1404" s="529"/>
      <c r="GP1404" s="529"/>
      <c r="GQ1404" s="529"/>
      <c r="GR1404" s="529"/>
      <c r="GS1404" s="529"/>
      <c r="GT1404" s="529"/>
      <c r="GU1404" s="529"/>
      <c r="GV1404" s="529"/>
      <c r="GW1404" s="529"/>
      <c r="GX1404" s="529"/>
      <c r="GY1404" s="529"/>
      <c r="GZ1404" s="529"/>
      <c r="HA1404" s="529"/>
      <c r="HB1404" s="529"/>
      <c r="HC1404" s="529"/>
      <c r="HD1404" s="529"/>
      <c r="HE1404" s="529"/>
      <c r="HF1404" s="529"/>
      <c r="HG1404" s="529"/>
      <c r="HH1404" s="529"/>
      <c r="HI1404" s="529"/>
      <c r="HJ1404" s="529"/>
      <c r="HK1404" s="529"/>
      <c r="HL1404" s="529"/>
      <c r="HM1404" s="529"/>
      <c r="HN1404" s="529"/>
      <c r="HO1404" s="529"/>
      <c r="HP1404" s="529"/>
      <c r="HQ1404" s="529"/>
      <c r="HR1404" s="529"/>
      <c r="HS1404" s="529"/>
      <c r="HT1404" s="529"/>
      <c r="HU1404" s="529"/>
      <c r="HV1404" s="529"/>
      <c r="HW1404" s="529"/>
      <c r="HX1404" s="529"/>
      <c r="HY1404" s="529"/>
      <c r="HZ1404" s="529"/>
      <c r="IA1404" s="529"/>
      <c r="IB1404" s="529"/>
      <c r="IC1404" s="529"/>
      <c r="ID1404" s="529"/>
      <c r="IE1404" s="529"/>
      <c r="IF1404" s="529"/>
      <c r="IG1404" s="529"/>
      <c r="IH1404" s="529"/>
      <c r="II1404" s="529"/>
      <c r="IJ1404" s="529"/>
      <c r="IK1404" s="529"/>
      <c r="IL1404" s="529"/>
      <c r="IM1404" s="529"/>
      <c r="IN1404" s="529"/>
      <c r="IO1404" s="529"/>
      <c r="IP1404" s="529"/>
      <c r="IQ1404" s="529"/>
      <c r="IR1404" s="529"/>
      <c r="IS1404" s="529"/>
      <c r="IT1404" s="529"/>
      <c r="IU1404" s="529"/>
      <c r="IV1404" s="529"/>
      <c r="IW1404" s="529"/>
      <c r="IX1404" s="529"/>
      <c r="IY1404" s="529"/>
      <c r="IZ1404" s="529"/>
      <c r="JA1404" s="529"/>
      <c r="JB1404" s="529"/>
      <c r="JC1404" s="529"/>
      <c r="JD1404" s="529"/>
      <c r="JE1404" s="529"/>
      <c r="JF1404" s="529"/>
      <c r="JG1404" s="529"/>
      <c r="JH1404" s="529"/>
    </row>
    <row r="1405" spans="1:268" s="3" customFormat="1" ht="54.75" customHeight="1" thickBot="1" x14ac:dyDescent="0.3">
      <c r="A1405" s="178" t="s">
        <v>3387</v>
      </c>
      <c r="B1405" s="178" t="s">
        <v>8876</v>
      </c>
      <c r="C1405" s="178">
        <v>11130111</v>
      </c>
      <c r="D1405" s="179">
        <v>43917</v>
      </c>
      <c r="E1405" s="179">
        <v>43917</v>
      </c>
      <c r="F1405" s="179">
        <v>47750</v>
      </c>
      <c r="G1405" s="178"/>
      <c r="H1405" s="179" t="s">
        <v>489</v>
      </c>
      <c r="I1405" s="178"/>
      <c r="J1405" s="178" t="s">
        <v>1018</v>
      </c>
      <c r="K1405" s="178" t="s">
        <v>95</v>
      </c>
      <c r="L1405" s="178" t="s">
        <v>8877</v>
      </c>
      <c r="M1405" s="178" t="s">
        <v>8878</v>
      </c>
      <c r="N1405" s="178" t="s">
        <v>224</v>
      </c>
      <c r="O1405" s="178" t="s">
        <v>92</v>
      </c>
      <c r="P1405" s="180" t="s">
        <v>8879</v>
      </c>
      <c r="Q1405" s="178" t="s">
        <v>8880</v>
      </c>
      <c r="R1405" s="178" t="s">
        <v>224</v>
      </c>
      <c r="S1405" s="178" t="s">
        <v>224</v>
      </c>
      <c r="T1405" s="178" t="s">
        <v>92</v>
      </c>
      <c r="U1405" s="180" t="s">
        <v>7535</v>
      </c>
      <c r="V1405" s="178" t="s">
        <v>8881</v>
      </c>
      <c r="W1405" s="178" t="s">
        <v>8882</v>
      </c>
      <c r="X1405" s="178"/>
      <c r="Y1405" s="178"/>
      <c r="Z1405" s="181" t="s">
        <v>467</v>
      </c>
      <c r="AA1405" s="178" t="s">
        <v>400</v>
      </c>
      <c r="AB1405" s="178">
        <v>6.69</v>
      </c>
      <c r="AC1405" s="178">
        <v>8</v>
      </c>
      <c r="AD1405" s="178">
        <v>25500</v>
      </c>
      <c r="AE1405" s="178"/>
      <c r="AF1405" s="178"/>
      <c r="AG1405" s="178">
        <v>25500</v>
      </c>
      <c r="AH1405" s="178"/>
      <c r="AI1405" s="178"/>
      <c r="AJ1405" s="178"/>
      <c r="AK1405" s="178"/>
      <c r="AL1405" s="178"/>
      <c r="AM1405" s="178"/>
      <c r="AN1405" s="178"/>
      <c r="AO1405" s="178">
        <v>750</v>
      </c>
      <c r="AP1405" s="178"/>
      <c r="AQ1405" s="178"/>
      <c r="AR1405" s="178"/>
      <c r="AS1405" s="178" t="s">
        <v>467</v>
      </c>
      <c r="AT1405" s="178"/>
      <c r="AU1405" s="178"/>
      <c r="AV1405" s="178" t="s">
        <v>8883</v>
      </c>
      <c r="AW1405" s="178" t="s">
        <v>8884</v>
      </c>
      <c r="AX1405" s="178" t="s">
        <v>8885</v>
      </c>
      <c r="AY1405" s="178">
        <v>43</v>
      </c>
      <c r="AZ1405" s="178">
        <v>45</v>
      </c>
      <c r="BA1405" s="178">
        <v>49.34</v>
      </c>
      <c r="BB1405" s="178">
        <v>23</v>
      </c>
      <c r="BC1405" s="178">
        <v>12</v>
      </c>
      <c r="BD1405" s="178">
        <v>53.33</v>
      </c>
      <c r="BE1405" s="178">
        <f t="shared" si="288"/>
        <v>43.763705555555553</v>
      </c>
      <c r="BF1405" s="180">
        <f t="shared" si="289"/>
        <v>23.214813888888887</v>
      </c>
      <c r="BG1405" s="178" t="s">
        <v>47</v>
      </c>
      <c r="BH1405" s="178"/>
      <c r="BI1405" s="178">
        <v>3321</v>
      </c>
      <c r="BJ1405" s="179">
        <v>44398</v>
      </c>
      <c r="BK1405" s="178">
        <v>3321</v>
      </c>
      <c r="BL1405" s="179">
        <v>44398</v>
      </c>
      <c r="BM1405" s="178"/>
      <c r="BN1405" s="178"/>
      <c r="BO1405" s="178"/>
      <c r="BP1405" s="178"/>
      <c r="BQ1405" s="178"/>
      <c r="BR1405" s="178"/>
      <c r="BS1405" s="178"/>
      <c r="BT1405" s="529"/>
      <c r="BU1405" s="529"/>
      <c r="BV1405" s="529"/>
      <c r="BW1405" s="529"/>
      <c r="BX1405" s="529"/>
      <c r="BY1405" s="529"/>
      <c r="BZ1405" s="529"/>
      <c r="CA1405" s="529"/>
      <c r="CB1405" s="529"/>
      <c r="CC1405" s="529"/>
      <c r="CD1405" s="529"/>
      <c r="CE1405" s="529"/>
      <c r="CF1405" s="529"/>
      <c r="CG1405" s="529"/>
      <c r="CH1405" s="529"/>
      <c r="CI1405" s="529"/>
      <c r="CJ1405" s="529"/>
      <c r="CK1405" s="529"/>
      <c r="CL1405" s="529"/>
      <c r="CM1405" s="529"/>
      <c r="CN1405" s="529"/>
      <c r="CO1405" s="529"/>
      <c r="CP1405" s="529"/>
      <c r="CQ1405" s="529"/>
      <c r="CR1405" s="529"/>
      <c r="CS1405" s="529"/>
      <c r="CT1405" s="529"/>
      <c r="CU1405" s="529"/>
      <c r="CV1405" s="529"/>
      <c r="CW1405" s="529"/>
      <c r="CX1405" s="529"/>
      <c r="CY1405" s="529"/>
      <c r="CZ1405" s="529"/>
      <c r="DA1405" s="529"/>
      <c r="DB1405" s="529"/>
      <c r="DC1405" s="529"/>
      <c r="DD1405" s="529"/>
      <c r="DE1405" s="529"/>
      <c r="DF1405" s="529"/>
      <c r="DG1405" s="529"/>
      <c r="DH1405" s="529"/>
      <c r="DI1405" s="529"/>
      <c r="DJ1405" s="529"/>
      <c r="DK1405" s="529"/>
      <c r="DL1405" s="529"/>
      <c r="DM1405" s="529"/>
      <c r="DN1405" s="529"/>
      <c r="DO1405" s="529"/>
      <c r="DP1405" s="529"/>
      <c r="DQ1405" s="529"/>
      <c r="DR1405" s="529"/>
      <c r="DS1405" s="529"/>
      <c r="DT1405" s="529"/>
      <c r="DU1405" s="529"/>
      <c r="DV1405" s="529"/>
      <c r="DW1405" s="529"/>
      <c r="DX1405" s="529"/>
      <c r="DY1405" s="529"/>
      <c r="DZ1405" s="529"/>
      <c r="EA1405" s="529"/>
      <c r="EB1405" s="529"/>
      <c r="EC1405" s="529"/>
      <c r="ED1405" s="529"/>
      <c r="EE1405" s="529"/>
      <c r="EF1405" s="529"/>
      <c r="EG1405" s="529"/>
      <c r="EH1405" s="529"/>
      <c r="EI1405" s="529"/>
      <c r="EJ1405" s="529"/>
      <c r="EK1405" s="529"/>
      <c r="EL1405" s="529"/>
      <c r="EM1405" s="529"/>
      <c r="EN1405" s="529"/>
      <c r="EO1405" s="529"/>
      <c r="EP1405" s="529"/>
      <c r="EQ1405" s="529"/>
      <c r="ER1405" s="529"/>
      <c r="ES1405" s="529"/>
      <c r="ET1405" s="529"/>
      <c r="EU1405" s="529"/>
      <c r="EV1405" s="529"/>
      <c r="EW1405" s="529"/>
      <c r="EX1405" s="529"/>
      <c r="EY1405" s="529"/>
      <c r="EZ1405" s="529"/>
      <c r="FA1405" s="529"/>
      <c r="FB1405" s="529"/>
      <c r="FC1405" s="529"/>
      <c r="FD1405" s="529"/>
      <c r="FE1405" s="529"/>
      <c r="FF1405" s="529"/>
      <c r="FG1405" s="529"/>
      <c r="FH1405" s="529"/>
      <c r="FI1405" s="529"/>
      <c r="FJ1405" s="529"/>
      <c r="FK1405" s="529"/>
      <c r="FL1405" s="529"/>
      <c r="FM1405" s="529"/>
      <c r="FN1405" s="529"/>
      <c r="FO1405" s="529"/>
      <c r="FP1405" s="529"/>
      <c r="FQ1405" s="529"/>
      <c r="FR1405" s="529"/>
      <c r="FS1405" s="529"/>
      <c r="FT1405" s="529"/>
      <c r="FU1405" s="529"/>
      <c r="FV1405" s="529"/>
      <c r="FW1405" s="529"/>
      <c r="FX1405" s="529"/>
      <c r="FY1405" s="529"/>
      <c r="FZ1405" s="529"/>
      <c r="GA1405" s="529"/>
      <c r="GB1405" s="529"/>
      <c r="GC1405" s="529"/>
      <c r="GD1405" s="529"/>
      <c r="GE1405" s="529"/>
      <c r="GF1405" s="529"/>
      <c r="GG1405" s="529"/>
      <c r="GH1405" s="529"/>
      <c r="GI1405" s="529"/>
      <c r="GJ1405" s="529"/>
      <c r="GK1405" s="529"/>
      <c r="GL1405" s="529"/>
      <c r="GM1405" s="529"/>
      <c r="GN1405" s="529"/>
      <c r="GO1405" s="529"/>
      <c r="GP1405" s="529"/>
      <c r="GQ1405" s="529"/>
      <c r="GR1405" s="529"/>
      <c r="GS1405" s="529"/>
      <c r="GT1405" s="529"/>
      <c r="GU1405" s="529"/>
      <c r="GV1405" s="529"/>
      <c r="GW1405" s="529"/>
      <c r="GX1405" s="529"/>
      <c r="GY1405" s="529"/>
      <c r="GZ1405" s="529"/>
      <c r="HA1405" s="529"/>
      <c r="HB1405" s="529"/>
      <c r="HC1405" s="529"/>
      <c r="HD1405" s="529"/>
      <c r="HE1405" s="529"/>
      <c r="HF1405" s="529"/>
      <c r="HG1405" s="529"/>
      <c r="HH1405" s="529"/>
      <c r="HI1405" s="529"/>
      <c r="HJ1405" s="529"/>
      <c r="HK1405" s="529"/>
      <c r="HL1405" s="529"/>
      <c r="HM1405" s="529"/>
      <c r="HN1405" s="529"/>
      <c r="HO1405" s="529"/>
      <c r="HP1405" s="529"/>
      <c r="HQ1405" s="529"/>
      <c r="HR1405" s="529"/>
      <c r="HS1405" s="529"/>
      <c r="HT1405" s="529"/>
      <c r="HU1405" s="529"/>
      <c r="HV1405" s="529"/>
      <c r="HW1405" s="529"/>
      <c r="HX1405" s="529"/>
      <c r="HY1405" s="529"/>
      <c r="HZ1405" s="529"/>
      <c r="IA1405" s="529"/>
      <c r="IB1405" s="529"/>
      <c r="IC1405" s="529"/>
      <c r="ID1405" s="529"/>
      <c r="IE1405" s="529"/>
      <c r="IF1405" s="529"/>
      <c r="IG1405" s="529"/>
      <c r="IH1405" s="529"/>
      <c r="II1405" s="529"/>
      <c r="IJ1405" s="529"/>
      <c r="IK1405" s="529"/>
      <c r="IL1405" s="529"/>
      <c r="IM1405" s="529"/>
      <c r="IN1405" s="529"/>
      <c r="IO1405" s="529"/>
      <c r="IP1405" s="529"/>
      <c r="IQ1405" s="529"/>
      <c r="IR1405" s="529"/>
      <c r="IS1405" s="529"/>
      <c r="IT1405" s="529"/>
      <c r="IU1405" s="529"/>
      <c r="IV1405" s="529"/>
      <c r="IW1405" s="529"/>
      <c r="IX1405" s="529"/>
      <c r="IY1405" s="529"/>
      <c r="IZ1405" s="529"/>
      <c r="JA1405" s="529"/>
      <c r="JB1405" s="529"/>
      <c r="JC1405" s="529"/>
      <c r="JD1405" s="529"/>
      <c r="JE1405" s="529"/>
      <c r="JF1405" s="529"/>
      <c r="JG1405" s="529"/>
      <c r="JH1405" s="529"/>
    </row>
    <row r="1406" spans="1:268" s="3" customFormat="1" ht="54.75" customHeight="1" x14ac:dyDescent="0.25">
      <c r="A1406" s="1" t="s">
        <v>3387</v>
      </c>
      <c r="B1406" s="1" t="s">
        <v>8915</v>
      </c>
      <c r="C1406" s="1">
        <v>11120105</v>
      </c>
      <c r="D1406" s="7">
        <v>43951</v>
      </c>
      <c r="E1406" s="7">
        <v>43951</v>
      </c>
      <c r="F1406" s="7">
        <v>47603</v>
      </c>
      <c r="G1406" s="1"/>
      <c r="H1406" s="7" t="s">
        <v>8916</v>
      </c>
      <c r="I1406" s="1"/>
      <c r="J1406" s="1" t="s">
        <v>8917</v>
      </c>
      <c r="K1406" s="1" t="s">
        <v>55</v>
      </c>
      <c r="L1406" s="1" t="s">
        <v>10913</v>
      </c>
      <c r="M1406" s="1" t="s">
        <v>112</v>
      </c>
      <c r="N1406" s="1" t="s">
        <v>112</v>
      </c>
      <c r="O1406" s="1" t="s">
        <v>76</v>
      </c>
      <c r="P1406" s="6" t="s">
        <v>8918</v>
      </c>
      <c r="Q1406" s="1" t="s">
        <v>8919</v>
      </c>
      <c r="R1406" s="1" t="s">
        <v>112</v>
      </c>
      <c r="S1406" s="1" t="s">
        <v>112</v>
      </c>
      <c r="T1406" s="1" t="s">
        <v>76</v>
      </c>
      <c r="U1406" s="6" t="s">
        <v>8918</v>
      </c>
      <c r="V1406" s="1" t="s">
        <v>8920</v>
      </c>
      <c r="W1406" s="1" t="s">
        <v>8921</v>
      </c>
      <c r="X1406" s="1"/>
      <c r="Y1406" s="1"/>
      <c r="Z1406" s="9" t="s">
        <v>1309</v>
      </c>
      <c r="AA1406" s="1" t="s">
        <v>341</v>
      </c>
      <c r="AB1406" s="1">
        <v>0.97399999999999998</v>
      </c>
      <c r="AC1406" s="1">
        <v>10.56</v>
      </c>
      <c r="AD1406" s="1">
        <v>71866</v>
      </c>
      <c r="AE1406" s="1"/>
      <c r="AF1406" s="1"/>
      <c r="AG1406" s="1"/>
      <c r="AH1406" s="1"/>
      <c r="AI1406" s="1"/>
      <c r="AJ1406" s="1">
        <v>71866</v>
      </c>
      <c r="AK1406" s="1"/>
      <c r="AL1406" s="1"/>
      <c r="AM1406" s="1"/>
      <c r="AN1406" s="1"/>
      <c r="AO1406" s="1">
        <v>97.4</v>
      </c>
      <c r="AP1406" s="1"/>
      <c r="AQ1406" s="1"/>
      <c r="AR1406" s="1"/>
      <c r="AS1406" s="1" t="s">
        <v>467</v>
      </c>
      <c r="AT1406" s="1" t="s">
        <v>8924</v>
      </c>
      <c r="AU1406" s="1" t="s">
        <v>8925</v>
      </c>
      <c r="AV1406" s="1"/>
      <c r="AW1406" s="1" t="s">
        <v>8922</v>
      </c>
      <c r="AX1406" s="1" t="s">
        <v>8923</v>
      </c>
      <c r="AY1406" s="1">
        <v>43</v>
      </c>
      <c r="AZ1406" s="1">
        <v>31</v>
      </c>
      <c r="BA1406" s="1">
        <v>41</v>
      </c>
      <c r="BB1406" s="1">
        <v>24</v>
      </c>
      <c r="BC1406" s="1">
        <v>6</v>
      </c>
      <c r="BD1406" s="1">
        <v>40.799999999999997</v>
      </c>
      <c r="BE1406" s="1">
        <f t="shared" si="288"/>
        <v>43.528055555555554</v>
      </c>
      <c r="BF1406" s="6">
        <f t="shared" si="289"/>
        <v>24.111333333333334</v>
      </c>
      <c r="BG1406" s="1" t="s">
        <v>38</v>
      </c>
      <c r="BH1406" s="1"/>
      <c r="BI1406" s="1" t="s">
        <v>10914</v>
      </c>
      <c r="BJ1406" s="7" t="s">
        <v>10915</v>
      </c>
      <c r="BK1406" s="1">
        <v>4551</v>
      </c>
      <c r="BL1406" s="7">
        <v>45807</v>
      </c>
      <c r="BM1406" s="1"/>
      <c r="BN1406" s="1"/>
      <c r="BO1406" s="1"/>
      <c r="BP1406" s="1"/>
      <c r="BQ1406" s="1"/>
      <c r="BR1406" s="1"/>
      <c r="BS1406" s="1"/>
      <c r="BT1406" s="529"/>
      <c r="BU1406" s="529"/>
      <c r="BV1406" s="529"/>
      <c r="BW1406" s="529"/>
      <c r="BX1406" s="529"/>
      <c r="BY1406" s="529"/>
      <c r="BZ1406" s="529"/>
      <c r="CA1406" s="529"/>
      <c r="CB1406" s="529"/>
      <c r="CC1406" s="529"/>
      <c r="CD1406" s="529"/>
      <c r="CE1406" s="529"/>
      <c r="CF1406" s="529"/>
      <c r="CG1406" s="529"/>
      <c r="CH1406" s="529"/>
      <c r="CI1406" s="529"/>
      <c r="CJ1406" s="529"/>
      <c r="CK1406" s="529"/>
      <c r="CL1406" s="529"/>
      <c r="CM1406" s="529"/>
      <c r="CN1406" s="529"/>
      <c r="CO1406" s="529"/>
      <c r="CP1406" s="529"/>
      <c r="CQ1406" s="529"/>
      <c r="CR1406" s="529"/>
      <c r="CS1406" s="529"/>
      <c r="CT1406" s="529"/>
      <c r="CU1406" s="529"/>
      <c r="CV1406" s="529"/>
      <c r="CW1406" s="529"/>
      <c r="CX1406" s="529"/>
      <c r="CY1406" s="529"/>
      <c r="CZ1406" s="529"/>
      <c r="DA1406" s="529"/>
      <c r="DB1406" s="529"/>
      <c r="DC1406" s="529"/>
      <c r="DD1406" s="529"/>
      <c r="DE1406" s="529"/>
      <c r="DF1406" s="529"/>
      <c r="DG1406" s="529"/>
      <c r="DH1406" s="529"/>
      <c r="DI1406" s="529"/>
      <c r="DJ1406" s="529"/>
      <c r="DK1406" s="529"/>
      <c r="DL1406" s="529"/>
      <c r="DM1406" s="529"/>
      <c r="DN1406" s="529"/>
      <c r="DO1406" s="529"/>
      <c r="DP1406" s="529"/>
      <c r="DQ1406" s="529"/>
      <c r="DR1406" s="529"/>
      <c r="DS1406" s="529"/>
      <c r="DT1406" s="529"/>
      <c r="DU1406" s="529"/>
      <c r="DV1406" s="529"/>
      <c r="DW1406" s="529"/>
      <c r="DX1406" s="529"/>
      <c r="DY1406" s="529"/>
      <c r="DZ1406" s="529"/>
      <c r="EA1406" s="529"/>
      <c r="EB1406" s="529"/>
      <c r="EC1406" s="529"/>
      <c r="ED1406" s="529"/>
      <c r="EE1406" s="529"/>
      <c r="EF1406" s="529"/>
      <c r="EG1406" s="529"/>
      <c r="EH1406" s="529"/>
      <c r="EI1406" s="529"/>
      <c r="EJ1406" s="529"/>
      <c r="EK1406" s="529"/>
      <c r="EL1406" s="529"/>
      <c r="EM1406" s="529"/>
      <c r="EN1406" s="529"/>
      <c r="EO1406" s="529"/>
      <c r="EP1406" s="529"/>
      <c r="EQ1406" s="529"/>
      <c r="ER1406" s="529"/>
      <c r="ES1406" s="529"/>
      <c r="ET1406" s="529"/>
      <c r="EU1406" s="529"/>
      <c r="EV1406" s="529"/>
      <c r="EW1406" s="529"/>
      <c r="EX1406" s="529"/>
      <c r="EY1406" s="529"/>
      <c r="EZ1406" s="529"/>
      <c r="FA1406" s="529"/>
      <c r="FB1406" s="529"/>
      <c r="FC1406" s="529"/>
      <c r="FD1406" s="529"/>
      <c r="FE1406" s="529"/>
      <c r="FF1406" s="529"/>
      <c r="FG1406" s="529"/>
      <c r="FH1406" s="529"/>
      <c r="FI1406" s="529"/>
      <c r="FJ1406" s="529"/>
      <c r="FK1406" s="529"/>
      <c r="FL1406" s="529"/>
      <c r="FM1406" s="529"/>
      <c r="FN1406" s="529"/>
      <c r="FO1406" s="529"/>
      <c r="FP1406" s="529"/>
      <c r="FQ1406" s="529"/>
      <c r="FR1406" s="529"/>
      <c r="FS1406" s="529"/>
      <c r="FT1406" s="529"/>
      <c r="FU1406" s="529"/>
      <c r="FV1406" s="529"/>
      <c r="FW1406" s="529"/>
      <c r="FX1406" s="529"/>
      <c r="FY1406" s="529"/>
      <c r="FZ1406" s="529"/>
      <c r="GA1406" s="529"/>
      <c r="GB1406" s="529"/>
      <c r="GC1406" s="529"/>
      <c r="GD1406" s="529"/>
      <c r="GE1406" s="529"/>
      <c r="GF1406" s="529"/>
      <c r="GG1406" s="529"/>
      <c r="GH1406" s="529"/>
      <c r="GI1406" s="529"/>
      <c r="GJ1406" s="529"/>
      <c r="GK1406" s="529"/>
      <c r="GL1406" s="529"/>
      <c r="GM1406" s="529"/>
      <c r="GN1406" s="529"/>
      <c r="GO1406" s="529"/>
      <c r="GP1406" s="529"/>
      <c r="GQ1406" s="529"/>
      <c r="GR1406" s="529"/>
      <c r="GS1406" s="529"/>
      <c r="GT1406" s="529"/>
      <c r="GU1406" s="529"/>
      <c r="GV1406" s="529"/>
      <c r="GW1406" s="529"/>
      <c r="GX1406" s="529"/>
      <c r="GY1406" s="529"/>
      <c r="GZ1406" s="529"/>
      <c r="HA1406" s="529"/>
      <c r="HB1406" s="529"/>
      <c r="HC1406" s="529"/>
      <c r="HD1406" s="529"/>
      <c r="HE1406" s="529"/>
      <c r="HF1406" s="529"/>
      <c r="HG1406" s="529"/>
      <c r="HH1406" s="529"/>
      <c r="HI1406" s="529"/>
      <c r="HJ1406" s="529"/>
      <c r="HK1406" s="529"/>
      <c r="HL1406" s="529"/>
      <c r="HM1406" s="529"/>
      <c r="HN1406" s="529"/>
      <c r="HO1406" s="529"/>
      <c r="HP1406" s="529"/>
      <c r="HQ1406" s="529"/>
      <c r="HR1406" s="529"/>
      <c r="HS1406" s="529"/>
      <c r="HT1406" s="529"/>
      <c r="HU1406" s="529"/>
      <c r="HV1406" s="529"/>
      <c r="HW1406" s="529"/>
      <c r="HX1406" s="529"/>
      <c r="HY1406" s="529"/>
      <c r="HZ1406" s="529"/>
      <c r="IA1406" s="529"/>
      <c r="IB1406" s="529"/>
      <c r="IC1406" s="529"/>
      <c r="ID1406" s="529"/>
      <c r="IE1406" s="529"/>
      <c r="IF1406" s="529"/>
      <c r="IG1406" s="529"/>
      <c r="IH1406" s="529"/>
      <c r="II1406" s="529"/>
      <c r="IJ1406" s="529"/>
      <c r="IK1406" s="529"/>
      <c r="IL1406" s="529"/>
      <c r="IM1406" s="529"/>
      <c r="IN1406" s="529"/>
      <c r="IO1406" s="529"/>
      <c r="IP1406" s="529"/>
      <c r="IQ1406" s="529"/>
      <c r="IR1406" s="529"/>
      <c r="IS1406" s="529"/>
      <c r="IT1406" s="529"/>
      <c r="IU1406" s="529"/>
      <c r="IV1406" s="529"/>
      <c r="IW1406" s="529"/>
      <c r="IX1406" s="529"/>
      <c r="IY1406" s="529"/>
      <c r="IZ1406" s="529"/>
      <c r="JA1406" s="529"/>
      <c r="JB1406" s="529"/>
      <c r="JC1406" s="529"/>
      <c r="JD1406" s="529"/>
      <c r="JE1406" s="529"/>
      <c r="JF1406" s="529"/>
      <c r="JG1406" s="529"/>
      <c r="JH1406" s="529"/>
    </row>
    <row r="1407" spans="1:268" s="3" customFormat="1" ht="54.75" customHeight="1" thickBot="1" x14ac:dyDescent="0.3">
      <c r="A1407" s="178"/>
      <c r="B1407" s="178" t="s">
        <v>8915</v>
      </c>
      <c r="C1407" s="178">
        <v>11120105</v>
      </c>
      <c r="D1407" s="179">
        <v>43951</v>
      </c>
      <c r="E1407" s="179">
        <v>43951</v>
      </c>
      <c r="F1407" s="179">
        <v>47603</v>
      </c>
      <c r="G1407" s="178"/>
      <c r="H1407" s="179" t="s">
        <v>8916</v>
      </c>
      <c r="I1407" s="178"/>
      <c r="J1407" s="178" t="s">
        <v>8917</v>
      </c>
      <c r="K1407" s="178" t="s">
        <v>55</v>
      </c>
      <c r="L1407" s="178" t="s">
        <v>10913</v>
      </c>
      <c r="M1407" s="178" t="s">
        <v>112</v>
      </c>
      <c r="N1407" s="178" t="s">
        <v>112</v>
      </c>
      <c r="O1407" s="178" t="s">
        <v>76</v>
      </c>
      <c r="P1407" s="180" t="s">
        <v>8918</v>
      </c>
      <c r="Q1407" s="178" t="s">
        <v>8919</v>
      </c>
      <c r="R1407" s="178" t="s">
        <v>112</v>
      </c>
      <c r="S1407" s="178" t="s">
        <v>112</v>
      </c>
      <c r="T1407" s="178" t="s">
        <v>76</v>
      </c>
      <c r="U1407" s="180" t="s">
        <v>8918</v>
      </c>
      <c r="V1407" s="178" t="s">
        <v>8919</v>
      </c>
      <c r="W1407" s="178" t="s">
        <v>8687</v>
      </c>
      <c r="X1407" s="178"/>
      <c r="Y1407" s="178"/>
      <c r="Z1407" s="181" t="s">
        <v>1309</v>
      </c>
      <c r="AA1407" s="178" t="s">
        <v>7815</v>
      </c>
      <c r="AB1407" s="178"/>
      <c r="AC1407" s="178"/>
      <c r="AD1407" s="178"/>
      <c r="AE1407" s="178"/>
      <c r="AF1407" s="178"/>
      <c r="AG1407" s="178"/>
      <c r="AH1407" s="178"/>
      <c r="AI1407" s="178"/>
      <c r="AJ1407" s="178"/>
      <c r="AK1407" s="178"/>
      <c r="AL1407" s="178"/>
      <c r="AM1407" s="178"/>
      <c r="AN1407" s="178"/>
      <c r="AO1407" s="178"/>
      <c r="AP1407" s="178"/>
      <c r="AQ1407" s="178"/>
      <c r="AR1407" s="178"/>
      <c r="AS1407" s="178" t="s">
        <v>456</v>
      </c>
      <c r="AT1407" s="178" t="s">
        <v>8924</v>
      </c>
      <c r="AU1407" s="178" t="s">
        <v>8925</v>
      </c>
      <c r="AV1407" s="178"/>
      <c r="AW1407" s="178" t="s">
        <v>8922</v>
      </c>
      <c r="AX1407" s="178" t="s">
        <v>8923</v>
      </c>
      <c r="AY1407" s="178">
        <v>43</v>
      </c>
      <c r="AZ1407" s="178">
        <v>31</v>
      </c>
      <c r="BA1407" s="178">
        <v>41</v>
      </c>
      <c r="BB1407" s="178">
        <v>24</v>
      </c>
      <c r="BC1407" s="178">
        <v>6</v>
      </c>
      <c r="BD1407" s="178">
        <v>40.799999999999997</v>
      </c>
      <c r="BE1407" s="178">
        <f t="shared" ref="BE1407:BE1418" si="290">AY1407+AZ1407/60+BA1407/3600</f>
        <v>43.528055555555554</v>
      </c>
      <c r="BF1407" s="180">
        <f t="shared" ref="BF1407:BF1418" si="291">BB1407+BC1407/60+BD1407/3600</f>
        <v>24.111333333333334</v>
      </c>
      <c r="BG1407" s="178" t="s">
        <v>38</v>
      </c>
      <c r="BH1407" s="178"/>
      <c r="BI1407" s="178" t="s">
        <v>10914</v>
      </c>
      <c r="BJ1407" s="179" t="s">
        <v>10915</v>
      </c>
      <c r="BK1407" s="178">
        <v>4551</v>
      </c>
      <c r="BL1407" s="179">
        <v>45807</v>
      </c>
      <c r="BM1407" s="178"/>
      <c r="BN1407" s="178"/>
      <c r="BO1407" s="178"/>
      <c r="BP1407" s="178"/>
      <c r="BQ1407" s="178"/>
      <c r="BR1407" s="178"/>
      <c r="BS1407" s="178"/>
      <c r="BT1407" s="529"/>
      <c r="BU1407" s="529"/>
      <c r="BV1407" s="529"/>
      <c r="BW1407" s="529"/>
      <c r="BX1407" s="529"/>
      <c r="BY1407" s="529"/>
      <c r="BZ1407" s="529"/>
      <c r="CA1407" s="529"/>
      <c r="CB1407" s="529"/>
      <c r="CC1407" s="529"/>
      <c r="CD1407" s="529"/>
      <c r="CE1407" s="529"/>
      <c r="CF1407" s="529"/>
      <c r="CG1407" s="529"/>
      <c r="CH1407" s="529"/>
      <c r="CI1407" s="529"/>
      <c r="CJ1407" s="529"/>
      <c r="CK1407" s="529"/>
      <c r="CL1407" s="529"/>
      <c r="CM1407" s="529"/>
      <c r="CN1407" s="529"/>
      <c r="CO1407" s="529"/>
      <c r="CP1407" s="529"/>
      <c r="CQ1407" s="529"/>
      <c r="CR1407" s="529"/>
      <c r="CS1407" s="529"/>
      <c r="CT1407" s="529"/>
      <c r="CU1407" s="529"/>
      <c r="CV1407" s="529"/>
      <c r="CW1407" s="529"/>
      <c r="CX1407" s="529"/>
      <c r="CY1407" s="529"/>
      <c r="CZ1407" s="529"/>
      <c r="DA1407" s="529"/>
      <c r="DB1407" s="529"/>
      <c r="DC1407" s="529"/>
      <c r="DD1407" s="529"/>
      <c r="DE1407" s="529"/>
      <c r="DF1407" s="529"/>
      <c r="DG1407" s="529"/>
      <c r="DH1407" s="529"/>
      <c r="DI1407" s="529"/>
      <c r="DJ1407" s="529"/>
      <c r="DK1407" s="529"/>
      <c r="DL1407" s="529"/>
      <c r="DM1407" s="529"/>
      <c r="DN1407" s="529"/>
      <c r="DO1407" s="529"/>
      <c r="DP1407" s="529"/>
      <c r="DQ1407" s="529"/>
      <c r="DR1407" s="529"/>
      <c r="DS1407" s="529"/>
      <c r="DT1407" s="529"/>
      <c r="DU1407" s="529"/>
      <c r="DV1407" s="529"/>
      <c r="DW1407" s="529"/>
      <c r="DX1407" s="529"/>
      <c r="DY1407" s="529"/>
      <c r="DZ1407" s="529"/>
      <c r="EA1407" s="529"/>
      <c r="EB1407" s="529"/>
      <c r="EC1407" s="529"/>
      <c r="ED1407" s="529"/>
      <c r="EE1407" s="529"/>
      <c r="EF1407" s="529"/>
      <c r="EG1407" s="529"/>
      <c r="EH1407" s="529"/>
      <c r="EI1407" s="529"/>
      <c r="EJ1407" s="529"/>
      <c r="EK1407" s="529"/>
      <c r="EL1407" s="529"/>
      <c r="EM1407" s="529"/>
      <c r="EN1407" s="529"/>
      <c r="EO1407" s="529"/>
      <c r="EP1407" s="529"/>
      <c r="EQ1407" s="529"/>
      <c r="ER1407" s="529"/>
      <c r="ES1407" s="529"/>
      <c r="ET1407" s="529"/>
      <c r="EU1407" s="529"/>
      <c r="EV1407" s="529"/>
      <c r="EW1407" s="529"/>
      <c r="EX1407" s="529"/>
      <c r="EY1407" s="529"/>
      <c r="EZ1407" s="529"/>
      <c r="FA1407" s="529"/>
      <c r="FB1407" s="529"/>
      <c r="FC1407" s="529"/>
      <c r="FD1407" s="529"/>
      <c r="FE1407" s="529"/>
      <c r="FF1407" s="529"/>
      <c r="FG1407" s="529"/>
      <c r="FH1407" s="529"/>
      <c r="FI1407" s="529"/>
      <c r="FJ1407" s="529"/>
      <c r="FK1407" s="529"/>
      <c r="FL1407" s="529"/>
      <c r="FM1407" s="529"/>
      <c r="FN1407" s="529"/>
      <c r="FO1407" s="529"/>
      <c r="FP1407" s="529"/>
      <c r="FQ1407" s="529"/>
      <c r="FR1407" s="529"/>
      <c r="FS1407" s="529"/>
      <c r="FT1407" s="529"/>
      <c r="FU1407" s="529"/>
      <c r="FV1407" s="529"/>
      <c r="FW1407" s="529"/>
      <c r="FX1407" s="529"/>
      <c r="FY1407" s="529"/>
      <c r="FZ1407" s="529"/>
      <c r="GA1407" s="529"/>
      <c r="GB1407" s="529"/>
      <c r="GC1407" s="529"/>
      <c r="GD1407" s="529"/>
      <c r="GE1407" s="529"/>
      <c r="GF1407" s="529"/>
      <c r="GG1407" s="529"/>
      <c r="GH1407" s="529"/>
      <c r="GI1407" s="529"/>
      <c r="GJ1407" s="529"/>
      <c r="GK1407" s="529"/>
      <c r="GL1407" s="529"/>
      <c r="GM1407" s="529"/>
      <c r="GN1407" s="529"/>
      <c r="GO1407" s="529"/>
      <c r="GP1407" s="529"/>
      <c r="GQ1407" s="529"/>
      <c r="GR1407" s="529"/>
      <c r="GS1407" s="529"/>
      <c r="GT1407" s="529"/>
      <c r="GU1407" s="529"/>
      <c r="GV1407" s="529"/>
      <c r="GW1407" s="529"/>
      <c r="GX1407" s="529"/>
      <c r="GY1407" s="529"/>
      <c r="GZ1407" s="529"/>
      <c r="HA1407" s="529"/>
      <c r="HB1407" s="529"/>
      <c r="HC1407" s="529"/>
      <c r="HD1407" s="529"/>
      <c r="HE1407" s="529"/>
      <c r="HF1407" s="529"/>
      <c r="HG1407" s="529"/>
      <c r="HH1407" s="529"/>
      <c r="HI1407" s="529"/>
      <c r="HJ1407" s="529"/>
      <c r="HK1407" s="529"/>
      <c r="HL1407" s="529"/>
      <c r="HM1407" s="529"/>
      <c r="HN1407" s="529"/>
      <c r="HO1407" s="529"/>
      <c r="HP1407" s="529"/>
      <c r="HQ1407" s="529"/>
      <c r="HR1407" s="529"/>
      <c r="HS1407" s="529"/>
      <c r="HT1407" s="529"/>
      <c r="HU1407" s="529"/>
      <c r="HV1407" s="529"/>
      <c r="HW1407" s="529"/>
      <c r="HX1407" s="529"/>
      <c r="HY1407" s="529"/>
      <c r="HZ1407" s="529"/>
      <c r="IA1407" s="529"/>
      <c r="IB1407" s="529"/>
      <c r="IC1407" s="529"/>
      <c r="ID1407" s="529"/>
      <c r="IE1407" s="529"/>
      <c r="IF1407" s="529"/>
      <c r="IG1407" s="529"/>
      <c r="IH1407" s="529"/>
      <c r="II1407" s="529"/>
      <c r="IJ1407" s="529"/>
      <c r="IK1407" s="529"/>
      <c r="IL1407" s="529"/>
      <c r="IM1407" s="529"/>
      <c r="IN1407" s="529"/>
      <c r="IO1407" s="529"/>
      <c r="IP1407" s="529"/>
      <c r="IQ1407" s="529"/>
      <c r="IR1407" s="529"/>
      <c r="IS1407" s="529"/>
      <c r="IT1407" s="529"/>
      <c r="IU1407" s="529"/>
      <c r="IV1407" s="529"/>
      <c r="IW1407" s="529"/>
      <c r="IX1407" s="529"/>
      <c r="IY1407" s="529"/>
      <c r="IZ1407" s="529"/>
      <c r="JA1407" s="529"/>
      <c r="JB1407" s="529"/>
      <c r="JC1407" s="529"/>
      <c r="JD1407" s="529"/>
      <c r="JE1407" s="529"/>
      <c r="JF1407" s="529"/>
      <c r="JG1407" s="529"/>
      <c r="JH1407" s="529"/>
    </row>
    <row r="1408" spans="1:268" s="3" customFormat="1" ht="54.75" customHeight="1" thickBot="1" x14ac:dyDescent="0.3">
      <c r="A1408" s="178" t="s">
        <v>3387</v>
      </c>
      <c r="B1408" s="178" t="s">
        <v>8926</v>
      </c>
      <c r="C1408" s="178">
        <v>11160156</v>
      </c>
      <c r="D1408" s="179">
        <v>43972</v>
      </c>
      <c r="E1408" s="179">
        <v>43972</v>
      </c>
      <c r="F1408" s="179">
        <v>45461</v>
      </c>
      <c r="G1408" s="178"/>
      <c r="H1408" s="179" t="s">
        <v>8927</v>
      </c>
      <c r="I1408" s="178"/>
      <c r="J1408" s="178" t="s">
        <v>8048</v>
      </c>
      <c r="K1408" s="178" t="s">
        <v>95</v>
      </c>
      <c r="L1408" s="178" t="s">
        <v>8928</v>
      </c>
      <c r="M1408" s="178" t="s">
        <v>258</v>
      </c>
      <c r="N1408" s="178" t="s">
        <v>101</v>
      </c>
      <c r="O1408" s="178" t="s">
        <v>92</v>
      </c>
      <c r="P1408" s="180" t="s">
        <v>8700</v>
      </c>
      <c r="Q1408" s="178" t="s">
        <v>8929</v>
      </c>
      <c r="R1408" s="178" t="s">
        <v>258</v>
      </c>
      <c r="S1408" s="178" t="s">
        <v>101</v>
      </c>
      <c r="T1408" s="178" t="s">
        <v>92</v>
      </c>
      <c r="U1408" s="180" t="s">
        <v>8700</v>
      </c>
      <c r="V1408" s="178" t="s">
        <v>8930</v>
      </c>
      <c r="W1408" s="178" t="s">
        <v>1667</v>
      </c>
      <c r="X1408" s="178"/>
      <c r="Y1408" s="178"/>
      <c r="Z1408" s="181" t="s">
        <v>467</v>
      </c>
      <c r="AA1408" s="178" t="s">
        <v>359</v>
      </c>
      <c r="AB1408" s="178">
        <v>179.82</v>
      </c>
      <c r="AC1408" s="178">
        <v>17.920000000000002</v>
      </c>
      <c r="AD1408" s="178">
        <v>566486</v>
      </c>
      <c r="AE1408" s="178"/>
      <c r="AF1408" s="178"/>
      <c r="AG1408" s="178"/>
      <c r="AH1408" s="178"/>
      <c r="AI1408" s="178"/>
      <c r="AJ1408" s="178"/>
      <c r="AK1408" s="178"/>
      <c r="AL1408" s="178">
        <v>566486</v>
      </c>
      <c r="AM1408" s="178"/>
      <c r="AN1408" s="178"/>
      <c r="AO1408" s="178">
        <v>25</v>
      </c>
      <c r="AP1408" s="178">
        <v>0.8</v>
      </c>
      <c r="AQ1408" s="178" t="s">
        <v>47</v>
      </c>
      <c r="AR1408" s="178" t="s">
        <v>8931</v>
      </c>
      <c r="AS1408" s="178" t="s">
        <v>467</v>
      </c>
      <c r="AT1408" s="178"/>
      <c r="AU1408" s="178"/>
      <c r="AV1408" s="178">
        <v>498.92</v>
      </c>
      <c r="AW1408" s="178" t="s">
        <v>8932</v>
      </c>
      <c r="AX1408" s="178" t="s">
        <v>8933</v>
      </c>
      <c r="AY1408" s="178">
        <v>43</v>
      </c>
      <c r="AZ1408" s="178">
        <v>15</v>
      </c>
      <c r="BA1408" s="178">
        <v>37.56</v>
      </c>
      <c r="BB1408" s="178">
        <v>22</v>
      </c>
      <c r="BC1408" s="178">
        <v>56</v>
      </c>
      <c r="BD1408" s="178">
        <v>43.39</v>
      </c>
      <c r="BE1408" s="178">
        <f t="shared" si="290"/>
        <v>43.260433333333332</v>
      </c>
      <c r="BF1408" s="180">
        <f t="shared" si="291"/>
        <v>22.945386111111112</v>
      </c>
      <c r="BG1408" s="178" t="s">
        <v>38</v>
      </c>
      <c r="BH1408" s="178"/>
      <c r="BI1408" s="178"/>
      <c r="BJ1408" s="179"/>
      <c r="BK1408" s="178"/>
      <c r="BL1408" s="179"/>
      <c r="BM1408" s="178"/>
      <c r="BN1408" s="178"/>
      <c r="BO1408" s="178"/>
      <c r="BP1408" s="178"/>
      <c r="BQ1408" s="178"/>
      <c r="BR1408" s="178"/>
      <c r="BS1408" s="178"/>
      <c r="BT1408" s="529"/>
      <c r="BU1408" s="529"/>
      <c r="BV1408" s="529"/>
      <c r="BW1408" s="529"/>
      <c r="BX1408" s="529"/>
      <c r="BY1408" s="529"/>
      <c r="BZ1408" s="529"/>
      <c r="CA1408" s="529"/>
      <c r="CB1408" s="529"/>
      <c r="CC1408" s="529"/>
      <c r="CD1408" s="529"/>
      <c r="CE1408" s="529"/>
      <c r="CF1408" s="529"/>
      <c r="CG1408" s="529"/>
      <c r="CH1408" s="529"/>
      <c r="CI1408" s="529"/>
      <c r="CJ1408" s="529"/>
      <c r="CK1408" s="529"/>
      <c r="CL1408" s="529"/>
      <c r="CM1408" s="529"/>
      <c r="CN1408" s="529"/>
      <c r="CO1408" s="529"/>
      <c r="CP1408" s="529"/>
      <c r="CQ1408" s="529"/>
      <c r="CR1408" s="529"/>
      <c r="CS1408" s="529"/>
      <c r="CT1408" s="529"/>
      <c r="CU1408" s="529"/>
      <c r="CV1408" s="529"/>
      <c r="CW1408" s="529"/>
      <c r="CX1408" s="529"/>
      <c r="CY1408" s="529"/>
      <c r="CZ1408" s="529"/>
      <c r="DA1408" s="529"/>
      <c r="DB1408" s="529"/>
      <c r="DC1408" s="529"/>
      <c r="DD1408" s="529"/>
      <c r="DE1408" s="529"/>
      <c r="DF1408" s="529"/>
      <c r="DG1408" s="529"/>
      <c r="DH1408" s="529"/>
      <c r="DI1408" s="529"/>
      <c r="DJ1408" s="529"/>
      <c r="DK1408" s="529"/>
      <c r="DL1408" s="529"/>
      <c r="DM1408" s="529"/>
      <c r="DN1408" s="529"/>
      <c r="DO1408" s="529"/>
      <c r="DP1408" s="529"/>
      <c r="DQ1408" s="529"/>
      <c r="DR1408" s="529"/>
      <c r="DS1408" s="529"/>
      <c r="DT1408" s="529"/>
      <c r="DU1408" s="529"/>
      <c r="DV1408" s="529"/>
      <c r="DW1408" s="529"/>
      <c r="DX1408" s="529"/>
      <c r="DY1408" s="529"/>
      <c r="DZ1408" s="529"/>
      <c r="EA1408" s="529"/>
      <c r="EB1408" s="529"/>
      <c r="EC1408" s="529"/>
      <c r="ED1408" s="529"/>
      <c r="EE1408" s="529"/>
      <c r="EF1408" s="529"/>
      <c r="EG1408" s="529"/>
      <c r="EH1408" s="529"/>
      <c r="EI1408" s="529"/>
      <c r="EJ1408" s="529"/>
      <c r="EK1408" s="529"/>
      <c r="EL1408" s="529"/>
      <c r="EM1408" s="529"/>
      <c r="EN1408" s="529"/>
      <c r="EO1408" s="529"/>
      <c r="EP1408" s="529"/>
      <c r="EQ1408" s="529"/>
      <c r="ER1408" s="529"/>
      <c r="ES1408" s="529"/>
      <c r="ET1408" s="529"/>
      <c r="EU1408" s="529"/>
      <c r="EV1408" s="529"/>
      <c r="EW1408" s="529"/>
      <c r="EX1408" s="529"/>
      <c r="EY1408" s="529"/>
      <c r="EZ1408" s="529"/>
      <c r="FA1408" s="529"/>
      <c r="FB1408" s="529"/>
      <c r="FC1408" s="529"/>
      <c r="FD1408" s="529"/>
      <c r="FE1408" s="529"/>
      <c r="FF1408" s="529"/>
      <c r="FG1408" s="529"/>
      <c r="FH1408" s="529"/>
      <c r="FI1408" s="529"/>
      <c r="FJ1408" s="529"/>
      <c r="FK1408" s="529"/>
      <c r="FL1408" s="529"/>
      <c r="FM1408" s="529"/>
      <c r="FN1408" s="529"/>
      <c r="FO1408" s="529"/>
      <c r="FP1408" s="529"/>
      <c r="FQ1408" s="529"/>
      <c r="FR1408" s="529"/>
      <c r="FS1408" s="529"/>
      <c r="FT1408" s="529"/>
      <c r="FU1408" s="529"/>
      <c r="FV1408" s="529"/>
      <c r="FW1408" s="529"/>
      <c r="FX1408" s="529"/>
      <c r="FY1408" s="529"/>
      <c r="FZ1408" s="529"/>
      <c r="GA1408" s="529"/>
      <c r="GB1408" s="529"/>
      <c r="GC1408" s="529"/>
      <c r="GD1408" s="529"/>
      <c r="GE1408" s="529"/>
      <c r="GF1408" s="529"/>
      <c r="GG1408" s="529"/>
      <c r="GH1408" s="529"/>
      <c r="GI1408" s="529"/>
      <c r="GJ1408" s="529"/>
      <c r="GK1408" s="529"/>
      <c r="GL1408" s="529"/>
      <c r="GM1408" s="529"/>
      <c r="GN1408" s="529"/>
      <c r="GO1408" s="529"/>
      <c r="GP1408" s="529"/>
      <c r="GQ1408" s="529"/>
      <c r="GR1408" s="529"/>
      <c r="GS1408" s="529"/>
      <c r="GT1408" s="529"/>
      <c r="GU1408" s="529"/>
      <c r="GV1408" s="529"/>
      <c r="GW1408" s="529"/>
      <c r="GX1408" s="529"/>
      <c r="GY1408" s="529"/>
      <c r="GZ1408" s="529"/>
      <c r="HA1408" s="529"/>
      <c r="HB1408" s="529"/>
      <c r="HC1408" s="529"/>
      <c r="HD1408" s="529"/>
      <c r="HE1408" s="529"/>
      <c r="HF1408" s="529"/>
      <c r="HG1408" s="529"/>
      <c r="HH1408" s="529"/>
      <c r="HI1408" s="529"/>
      <c r="HJ1408" s="529"/>
      <c r="HK1408" s="529"/>
      <c r="HL1408" s="529"/>
      <c r="HM1408" s="529"/>
      <c r="HN1408" s="529"/>
      <c r="HO1408" s="529"/>
      <c r="HP1408" s="529"/>
      <c r="HQ1408" s="529"/>
      <c r="HR1408" s="529"/>
      <c r="HS1408" s="529"/>
      <c r="HT1408" s="529"/>
      <c r="HU1408" s="529"/>
      <c r="HV1408" s="529"/>
      <c r="HW1408" s="529"/>
      <c r="HX1408" s="529"/>
      <c r="HY1408" s="529"/>
      <c r="HZ1408" s="529"/>
      <c r="IA1408" s="529"/>
      <c r="IB1408" s="529"/>
      <c r="IC1408" s="529"/>
      <c r="ID1408" s="529"/>
      <c r="IE1408" s="529"/>
      <c r="IF1408" s="529"/>
      <c r="IG1408" s="529"/>
      <c r="IH1408" s="529"/>
      <c r="II1408" s="529"/>
      <c r="IJ1408" s="529"/>
      <c r="IK1408" s="529"/>
      <c r="IL1408" s="529"/>
      <c r="IM1408" s="529"/>
      <c r="IN1408" s="529"/>
      <c r="IO1408" s="529"/>
      <c r="IP1408" s="529"/>
      <c r="IQ1408" s="529"/>
      <c r="IR1408" s="529"/>
      <c r="IS1408" s="529"/>
      <c r="IT1408" s="529"/>
      <c r="IU1408" s="529"/>
      <c r="IV1408" s="529"/>
      <c r="IW1408" s="529"/>
      <c r="IX1408" s="529"/>
      <c r="IY1408" s="529"/>
      <c r="IZ1408" s="529"/>
      <c r="JA1408" s="529"/>
      <c r="JB1408" s="529"/>
      <c r="JC1408" s="529"/>
      <c r="JD1408" s="529"/>
      <c r="JE1408" s="529"/>
      <c r="JF1408" s="529"/>
      <c r="JG1408" s="529"/>
      <c r="JH1408" s="529"/>
    </row>
    <row r="1409" spans="1:268" s="3" customFormat="1" ht="54.75" customHeight="1" x14ac:dyDescent="0.25">
      <c r="A1409" s="1" t="s">
        <v>3387</v>
      </c>
      <c r="B1409" s="1" t="s">
        <v>8788</v>
      </c>
      <c r="C1409" s="1">
        <v>11730017</v>
      </c>
      <c r="D1409" s="7">
        <v>43978</v>
      </c>
      <c r="E1409" s="7">
        <v>43978</v>
      </c>
      <c r="F1409" s="7">
        <v>49456</v>
      </c>
      <c r="G1409" s="1"/>
      <c r="H1409" s="7" t="s">
        <v>8934</v>
      </c>
      <c r="I1409" s="1"/>
      <c r="J1409" s="1" t="s">
        <v>8790</v>
      </c>
      <c r="K1409" s="1" t="s">
        <v>55</v>
      </c>
      <c r="L1409" s="1" t="s">
        <v>8935</v>
      </c>
      <c r="M1409" s="1" t="s">
        <v>52</v>
      </c>
      <c r="N1409" s="1" t="s">
        <v>61</v>
      </c>
      <c r="O1409" s="1" t="s">
        <v>52</v>
      </c>
      <c r="P1409" s="6" t="s">
        <v>306</v>
      </c>
      <c r="Q1409" s="1" t="s">
        <v>8936</v>
      </c>
      <c r="R1409" s="1" t="s">
        <v>8793</v>
      </c>
      <c r="S1409" s="1" t="s">
        <v>61</v>
      </c>
      <c r="T1409" s="1" t="s">
        <v>52</v>
      </c>
      <c r="U1409" s="6" t="s">
        <v>8937</v>
      </c>
      <c r="V1409" s="1" t="s">
        <v>10769</v>
      </c>
      <c r="W1409" s="1" t="s">
        <v>8941</v>
      </c>
      <c r="X1409" s="1"/>
      <c r="Y1409" s="1"/>
      <c r="Z1409" s="9" t="s">
        <v>467</v>
      </c>
      <c r="AA1409" s="1" t="s">
        <v>378</v>
      </c>
      <c r="AB1409" s="1"/>
      <c r="AC1409" s="1">
        <v>100</v>
      </c>
      <c r="AD1409" s="1">
        <v>3153600</v>
      </c>
      <c r="AE1409" s="1"/>
      <c r="AF1409" s="1"/>
      <c r="AG1409" s="1">
        <v>3153600</v>
      </c>
      <c r="AH1409" s="1"/>
      <c r="AI1409" s="1"/>
      <c r="AJ1409" s="1"/>
      <c r="AK1409" s="1"/>
      <c r="AL1409" s="1"/>
      <c r="AM1409" s="1"/>
      <c r="AN1409" s="1"/>
      <c r="AO1409" s="1"/>
      <c r="AP1409" s="1"/>
      <c r="AQ1409" s="1"/>
      <c r="AR1409" s="1"/>
      <c r="AS1409" s="1" t="s">
        <v>467</v>
      </c>
      <c r="AT1409" s="1"/>
      <c r="AU1409" s="1"/>
      <c r="AV1409" s="1">
        <v>515</v>
      </c>
      <c r="AW1409" s="1" t="s">
        <v>8939</v>
      </c>
      <c r="AX1409" s="1" t="s">
        <v>8940</v>
      </c>
      <c r="AY1409" s="1">
        <v>42</v>
      </c>
      <c r="AZ1409" s="1">
        <v>43</v>
      </c>
      <c r="BA1409" s="1">
        <v>20.399999999999999</v>
      </c>
      <c r="BB1409" s="1">
        <v>23</v>
      </c>
      <c r="BC1409" s="1">
        <v>28</v>
      </c>
      <c r="BD1409" s="1">
        <v>31.4</v>
      </c>
      <c r="BE1409" s="1">
        <f t="shared" si="290"/>
        <v>42.722333333333339</v>
      </c>
      <c r="BF1409" s="6">
        <f t="shared" si="291"/>
        <v>23.475388888888887</v>
      </c>
      <c r="BG1409" s="1" t="s">
        <v>47</v>
      </c>
      <c r="BH1409" s="1"/>
      <c r="BI1409" s="1">
        <v>4706</v>
      </c>
      <c r="BJ1409" s="7">
        <v>45951</v>
      </c>
      <c r="BK1409" s="1">
        <v>4706</v>
      </c>
      <c r="BL1409" s="7">
        <v>45951</v>
      </c>
      <c r="BM1409" s="1"/>
      <c r="BN1409" s="1"/>
      <c r="BO1409" s="1"/>
      <c r="BP1409" s="1"/>
      <c r="BQ1409" s="1"/>
      <c r="BR1409" s="1"/>
      <c r="BS1409" s="1"/>
      <c r="BT1409" s="529"/>
      <c r="BU1409" s="529"/>
      <c r="BV1409" s="529"/>
      <c r="BW1409" s="529"/>
      <c r="BX1409" s="529"/>
      <c r="BY1409" s="529"/>
      <c r="BZ1409" s="529"/>
      <c r="CA1409" s="529"/>
      <c r="CB1409" s="529"/>
      <c r="CC1409" s="529"/>
      <c r="CD1409" s="529"/>
      <c r="CE1409" s="529"/>
      <c r="CF1409" s="529"/>
      <c r="CG1409" s="529"/>
      <c r="CH1409" s="529"/>
      <c r="CI1409" s="529"/>
      <c r="CJ1409" s="529"/>
      <c r="CK1409" s="529"/>
      <c r="CL1409" s="529"/>
      <c r="CM1409" s="529"/>
      <c r="CN1409" s="529"/>
      <c r="CO1409" s="529"/>
      <c r="CP1409" s="529"/>
      <c r="CQ1409" s="529"/>
      <c r="CR1409" s="529"/>
      <c r="CS1409" s="529"/>
      <c r="CT1409" s="529"/>
      <c r="CU1409" s="529"/>
      <c r="CV1409" s="529"/>
      <c r="CW1409" s="529"/>
      <c r="CX1409" s="529"/>
      <c r="CY1409" s="529"/>
      <c r="CZ1409" s="529"/>
      <c r="DA1409" s="529"/>
      <c r="DB1409" s="529"/>
      <c r="DC1409" s="529"/>
      <c r="DD1409" s="529"/>
      <c r="DE1409" s="529"/>
      <c r="DF1409" s="529"/>
      <c r="DG1409" s="529"/>
      <c r="DH1409" s="529"/>
      <c r="DI1409" s="529"/>
      <c r="DJ1409" s="529"/>
      <c r="DK1409" s="529"/>
      <c r="DL1409" s="529"/>
      <c r="DM1409" s="529"/>
      <c r="DN1409" s="529"/>
      <c r="DO1409" s="529"/>
      <c r="DP1409" s="529"/>
      <c r="DQ1409" s="529"/>
      <c r="DR1409" s="529"/>
      <c r="DS1409" s="529"/>
      <c r="DT1409" s="529"/>
      <c r="DU1409" s="529"/>
      <c r="DV1409" s="529"/>
      <c r="DW1409" s="529"/>
      <c r="DX1409" s="529"/>
      <c r="DY1409" s="529"/>
      <c r="DZ1409" s="529"/>
      <c r="EA1409" s="529"/>
      <c r="EB1409" s="529"/>
      <c r="EC1409" s="529"/>
      <c r="ED1409" s="529"/>
      <c r="EE1409" s="529"/>
      <c r="EF1409" s="529"/>
      <c r="EG1409" s="529"/>
      <c r="EH1409" s="529"/>
      <c r="EI1409" s="529"/>
      <c r="EJ1409" s="529"/>
      <c r="EK1409" s="529"/>
      <c r="EL1409" s="529"/>
      <c r="EM1409" s="529"/>
      <c r="EN1409" s="529"/>
      <c r="EO1409" s="529"/>
      <c r="EP1409" s="529"/>
      <c r="EQ1409" s="529"/>
      <c r="ER1409" s="529"/>
      <c r="ES1409" s="529"/>
      <c r="ET1409" s="529"/>
      <c r="EU1409" s="529"/>
      <c r="EV1409" s="529"/>
      <c r="EW1409" s="529"/>
      <c r="EX1409" s="529"/>
      <c r="EY1409" s="529"/>
      <c r="EZ1409" s="529"/>
      <c r="FA1409" s="529"/>
      <c r="FB1409" s="529"/>
      <c r="FC1409" s="529"/>
      <c r="FD1409" s="529"/>
      <c r="FE1409" s="529"/>
      <c r="FF1409" s="529"/>
      <c r="FG1409" s="529"/>
      <c r="FH1409" s="529"/>
      <c r="FI1409" s="529"/>
      <c r="FJ1409" s="529"/>
      <c r="FK1409" s="529"/>
      <c r="FL1409" s="529"/>
      <c r="FM1409" s="529"/>
      <c r="FN1409" s="529"/>
      <c r="FO1409" s="529"/>
      <c r="FP1409" s="529"/>
      <c r="FQ1409" s="529"/>
      <c r="FR1409" s="529"/>
      <c r="FS1409" s="529"/>
      <c r="FT1409" s="529"/>
      <c r="FU1409" s="529"/>
      <c r="FV1409" s="529"/>
      <c r="FW1409" s="529"/>
      <c r="FX1409" s="529"/>
      <c r="FY1409" s="529"/>
      <c r="FZ1409" s="529"/>
      <c r="GA1409" s="529"/>
      <c r="GB1409" s="529"/>
      <c r="GC1409" s="529"/>
      <c r="GD1409" s="529"/>
      <c r="GE1409" s="529"/>
      <c r="GF1409" s="529"/>
      <c r="GG1409" s="529"/>
      <c r="GH1409" s="529"/>
      <c r="GI1409" s="529"/>
      <c r="GJ1409" s="529"/>
      <c r="GK1409" s="529"/>
      <c r="GL1409" s="529"/>
      <c r="GM1409" s="529"/>
      <c r="GN1409" s="529"/>
      <c r="GO1409" s="529"/>
      <c r="GP1409" s="529"/>
      <c r="GQ1409" s="529"/>
      <c r="GR1409" s="529"/>
      <c r="GS1409" s="529"/>
      <c r="GT1409" s="529"/>
      <c r="GU1409" s="529"/>
      <c r="GV1409" s="529"/>
      <c r="GW1409" s="529"/>
      <c r="GX1409" s="529"/>
      <c r="GY1409" s="529"/>
      <c r="GZ1409" s="529"/>
      <c r="HA1409" s="529"/>
      <c r="HB1409" s="529"/>
      <c r="HC1409" s="529"/>
      <c r="HD1409" s="529"/>
      <c r="HE1409" s="529"/>
      <c r="HF1409" s="529"/>
      <c r="HG1409" s="529"/>
      <c r="HH1409" s="529"/>
      <c r="HI1409" s="529"/>
      <c r="HJ1409" s="529"/>
      <c r="HK1409" s="529"/>
      <c r="HL1409" s="529"/>
      <c r="HM1409" s="529"/>
      <c r="HN1409" s="529"/>
      <c r="HO1409" s="529"/>
      <c r="HP1409" s="529"/>
      <c r="HQ1409" s="529"/>
      <c r="HR1409" s="529"/>
      <c r="HS1409" s="529"/>
      <c r="HT1409" s="529"/>
      <c r="HU1409" s="529"/>
      <c r="HV1409" s="529"/>
      <c r="HW1409" s="529"/>
      <c r="HX1409" s="529"/>
      <c r="HY1409" s="529"/>
      <c r="HZ1409" s="529"/>
      <c r="IA1409" s="529"/>
      <c r="IB1409" s="529"/>
      <c r="IC1409" s="529"/>
      <c r="ID1409" s="529"/>
      <c r="IE1409" s="529"/>
      <c r="IF1409" s="529"/>
      <c r="IG1409" s="529"/>
      <c r="IH1409" s="529"/>
      <c r="II1409" s="529"/>
      <c r="IJ1409" s="529"/>
      <c r="IK1409" s="529"/>
      <c r="IL1409" s="529"/>
      <c r="IM1409" s="529"/>
      <c r="IN1409" s="529"/>
      <c r="IO1409" s="529"/>
      <c r="IP1409" s="529"/>
      <c r="IQ1409" s="529"/>
      <c r="IR1409" s="529"/>
      <c r="IS1409" s="529"/>
      <c r="IT1409" s="529"/>
      <c r="IU1409" s="529"/>
      <c r="IV1409" s="529"/>
      <c r="IW1409" s="529"/>
      <c r="IX1409" s="529"/>
      <c r="IY1409" s="529"/>
      <c r="IZ1409" s="529"/>
      <c r="JA1409" s="529"/>
      <c r="JB1409" s="529"/>
      <c r="JC1409" s="529"/>
      <c r="JD1409" s="529"/>
      <c r="JE1409" s="529"/>
      <c r="JF1409" s="529"/>
      <c r="JG1409" s="529"/>
      <c r="JH1409" s="529"/>
    </row>
    <row r="1410" spans="1:268" s="612" customFormat="1" ht="54.75" customHeight="1" x14ac:dyDescent="0.25">
      <c r="A1410" s="607"/>
      <c r="B1410" s="607" t="s">
        <v>8788</v>
      </c>
      <c r="C1410" s="607">
        <v>11730017</v>
      </c>
      <c r="D1410" s="608">
        <v>43978</v>
      </c>
      <c r="E1410" s="608">
        <v>43978</v>
      </c>
      <c r="F1410" s="608">
        <v>49456</v>
      </c>
      <c r="G1410" s="607"/>
      <c r="H1410" s="608" t="s">
        <v>8934</v>
      </c>
      <c r="I1410" s="607"/>
      <c r="J1410" s="607" t="s">
        <v>8790</v>
      </c>
      <c r="K1410" s="607" t="s">
        <v>55</v>
      </c>
      <c r="L1410" s="607" t="s">
        <v>8935</v>
      </c>
      <c r="M1410" s="607" t="s">
        <v>52</v>
      </c>
      <c r="N1410" s="607" t="s">
        <v>61</v>
      </c>
      <c r="O1410" s="607" t="s">
        <v>52</v>
      </c>
      <c r="P1410" s="609" t="s">
        <v>306</v>
      </c>
      <c r="Q1410" s="607" t="s">
        <v>8936</v>
      </c>
      <c r="R1410" s="607" t="s">
        <v>8793</v>
      </c>
      <c r="S1410" s="607" t="s">
        <v>61</v>
      </c>
      <c r="T1410" s="607" t="s">
        <v>52</v>
      </c>
      <c r="U1410" s="609" t="s">
        <v>8937</v>
      </c>
      <c r="V1410" s="607" t="s">
        <v>10769</v>
      </c>
      <c r="W1410" s="607" t="s">
        <v>8941</v>
      </c>
      <c r="X1410" s="607"/>
      <c r="Y1410" s="607"/>
      <c r="Z1410" s="610" t="s">
        <v>467</v>
      </c>
      <c r="AA1410" s="607" t="s">
        <v>8938</v>
      </c>
      <c r="AB1410" s="607"/>
      <c r="AC1410" s="607"/>
      <c r="AD1410" s="607"/>
      <c r="AE1410" s="607"/>
      <c r="AF1410" s="607"/>
      <c r="AG1410" s="607"/>
      <c r="AH1410" s="607"/>
      <c r="AI1410" s="607"/>
      <c r="AJ1410" s="607"/>
      <c r="AK1410" s="607"/>
      <c r="AL1410" s="607"/>
      <c r="AM1410" s="607"/>
      <c r="AN1410" s="607"/>
      <c r="AO1410" s="607"/>
      <c r="AP1410" s="607"/>
      <c r="AQ1410" s="607"/>
      <c r="AR1410" s="607"/>
      <c r="AS1410" s="607" t="s">
        <v>456</v>
      </c>
      <c r="AT1410" s="607"/>
      <c r="AU1410" s="607"/>
      <c r="AV1410" s="607">
        <v>536.5</v>
      </c>
      <c r="AW1410" s="607" t="s">
        <v>8942</v>
      </c>
      <c r="AX1410" s="607" t="s">
        <v>8943</v>
      </c>
      <c r="AY1410" s="607">
        <v>42</v>
      </c>
      <c r="AZ1410" s="607">
        <v>43</v>
      </c>
      <c r="BA1410" s="607">
        <v>36.840000000000003</v>
      </c>
      <c r="BB1410" s="607">
        <v>23</v>
      </c>
      <c r="BC1410" s="607">
        <v>29</v>
      </c>
      <c r="BD1410" s="607">
        <v>42.41</v>
      </c>
      <c r="BE1410" s="607">
        <f t="shared" si="290"/>
        <v>42.726900000000001</v>
      </c>
      <c r="BF1410" s="609">
        <f t="shared" si="291"/>
        <v>23.495113888888891</v>
      </c>
      <c r="BG1410" s="607" t="s">
        <v>47</v>
      </c>
      <c r="BH1410" s="607"/>
      <c r="BI1410" s="1">
        <v>4706</v>
      </c>
      <c r="BJ1410" s="7">
        <v>45951</v>
      </c>
      <c r="BK1410" s="1">
        <v>4706</v>
      </c>
      <c r="BL1410" s="7">
        <v>45951</v>
      </c>
      <c r="BM1410" s="607"/>
      <c r="BN1410" s="607"/>
      <c r="BO1410" s="607"/>
      <c r="BP1410" s="607"/>
      <c r="BQ1410" s="607"/>
      <c r="BR1410" s="607"/>
      <c r="BS1410" s="607"/>
      <c r="BT1410" s="611"/>
      <c r="BU1410" s="611"/>
      <c r="BV1410" s="611"/>
      <c r="BW1410" s="611"/>
      <c r="BX1410" s="611"/>
      <c r="BY1410" s="611"/>
      <c r="BZ1410" s="611"/>
      <c r="CA1410" s="611"/>
      <c r="CB1410" s="611"/>
      <c r="CC1410" s="611"/>
      <c r="CD1410" s="611"/>
      <c r="CE1410" s="611"/>
      <c r="CF1410" s="611"/>
      <c r="CG1410" s="611"/>
      <c r="CH1410" s="611"/>
      <c r="CI1410" s="611"/>
      <c r="CJ1410" s="611"/>
      <c r="CK1410" s="611"/>
      <c r="CL1410" s="611"/>
      <c r="CM1410" s="611"/>
      <c r="CN1410" s="611"/>
      <c r="CO1410" s="611"/>
      <c r="CP1410" s="611"/>
      <c r="CQ1410" s="611"/>
      <c r="CR1410" s="611"/>
      <c r="CS1410" s="611"/>
      <c r="CT1410" s="611"/>
      <c r="CU1410" s="611"/>
      <c r="CV1410" s="611"/>
      <c r="CW1410" s="611"/>
      <c r="CX1410" s="611"/>
      <c r="CY1410" s="611"/>
      <c r="CZ1410" s="611"/>
      <c r="DA1410" s="611"/>
      <c r="DB1410" s="611"/>
      <c r="DC1410" s="611"/>
      <c r="DD1410" s="611"/>
      <c r="DE1410" s="611"/>
      <c r="DF1410" s="611"/>
      <c r="DG1410" s="611"/>
      <c r="DH1410" s="611"/>
      <c r="DI1410" s="611"/>
      <c r="DJ1410" s="611"/>
      <c r="DK1410" s="611"/>
      <c r="DL1410" s="611"/>
      <c r="DM1410" s="611"/>
      <c r="DN1410" s="611"/>
      <c r="DO1410" s="611"/>
      <c r="DP1410" s="611"/>
      <c r="DQ1410" s="611"/>
      <c r="DR1410" s="611"/>
      <c r="DS1410" s="611"/>
      <c r="DT1410" s="611"/>
      <c r="DU1410" s="611"/>
      <c r="DV1410" s="611"/>
      <c r="DW1410" s="611"/>
      <c r="DX1410" s="611"/>
      <c r="DY1410" s="611"/>
      <c r="DZ1410" s="611"/>
      <c r="EA1410" s="611"/>
      <c r="EB1410" s="611"/>
      <c r="EC1410" s="611"/>
      <c r="ED1410" s="611"/>
      <c r="EE1410" s="611"/>
      <c r="EF1410" s="611"/>
      <c r="EG1410" s="611"/>
      <c r="EH1410" s="611"/>
      <c r="EI1410" s="611"/>
      <c r="EJ1410" s="611"/>
      <c r="EK1410" s="611"/>
      <c r="EL1410" s="611"/>
      <c r="EM1410" s="611"/>
      <c r="EN1410" s="611"/>
      <c r="EO1410" s="611"/>
      <c r="EP1410" s="611"/>
      <c r="EQ1410" s="611"/>
      <c r="ER1410" s="611"/>
      <c r="ES1410" s="611"/>
      <c r="ET1410" s="611"/>
      <c r="EU1410" s="611"/>
      <c r="EV1410" s="611"/>
      <c r="EW1410" s="611"/>
      <c r="EX1410" s="611"/>
      <c r="EY1410" s="611"/>
      <c r="EZ1410" s="611"/>
      <c r="FA1410" s="611"/>
      <c r="FB1410" s="611"/>
      <c r="FC1410" s="611"/>
      <c r="FD1410" s="611"/>
      <c r="FE1410" s="611"/>
      <c r="FF1410" s="611"/>
      <c r="FG1410" s="611"/>
      <c r="FH1410" s="611"/>
      <c r="FI1410" s="611"/>
      <c r="FJ1410" s="611"/>
      <c r="FK1410" s="611"/>
      <c r="FL1410" s="611"/>
      <c r="FM1410" s="611"/>
      <c r="FN1410" s="611"/>
      <c r="FO1410" s="611"/>
      <c r="FP1410" s="611"/>
      <c r="FQ1410" s="611"/>
      <c r="FR1410" s="611"/>
      <c r="FS1410" s="611"/>
      <c r="FT1410" s="611"/>
      <c r="FU1410" s="611"/>
      <c r="FV1410" s="611"/>
      <c r="FW1410" s="611"/>
      <c r="FX1410" s="611"/>
      <c r="FY1410" s="611"/>
      <c r="FZ1410" s="611"/>
      <c r="GA1410" s="611"/>
      <c r="GB1410" s="611"/>
      <c r="GC1410" s="611"/>
      <c r="GD1410" s="611"/>
      <c r="GE1410" s="611"/>
      <c r="GF1410" s="611"/>
      <c r="GG1410" s="611"/>
      <c r="GH1410" s="611"/>
      <c r="GI1410" s="611"/>
      <c r="GJ1410" s="611"/>
      <c r="GK1410" s="611"/>
      <c r="GL1410" s="611"/>
      <c r="GM1410" s="611"/>
      <c r="GN1410" s="611"/>
      <c r="GO1410" s="611"/>
      <c r="GP1410" s="611"/>
      <c r="GQ1410" s="611"/>
      <c r="GR1410" s="611"/>
      <c r="GS1410" s="611"/>
      <c r="GT1410" s="611"/>
      <c r="GU1410" s="611"/>
      <c r="GV1410" s="611"/>
      <c r="GW1410" s="611"/>
      <c r="GX1410" s="611"/>
      <c r="GY1410" s="611"/>
      <c r="GZ1410" s="611"/>
      <c r="HA1410" s="611"/>
      <c r="HB1410" s="611"/>
      <c r="HC1410" s="611"/>
      <c r="HD1410" s="611"/>
      <c r="HE1410" s="611"/>
      <c r="HF1410" s="611"/>
      <c r="HG1410" s="611"/>
      <c r="HH1410" s="611"/>
      <c r="HI1410" s="611"/>
      <c r="HJ1410" s="611"/>
      <c r="HK1410" s="611"/>
      <c r="HL1410" s="611"/>
      <c r="HM1410" s="611"/>
      <c r="HN1410" s="611"/>
      <c r="HO1410" s="611"/>
      <c r="HP1410" s="611"/>
      <c r="HQ1410" s="611"/>
      <c r="HR1410" s="611"/>
      <c r="HS1410" s="611"/>
      <c r="HT1410" s="611"/>
      <c r="HU1410" s="611"/>
      <c r="HV1410" s="611"/>
      <c r="HW1410" s="611"/>
      <c r="HX1410" s="611"/>
      <c r="HY1410" s="611"/>
      <c r="HZ1410" s="611"/>
      <c r="IA1410" s="611"/>
      <c r="IB1410" s="611"/>
      <c r="IC1410" s="611"/>
      <c r="ID1410" s="611"/>
      <c r="IE1410" s="611"/>
      <c r="IF1410" s="611"/>
      <c r="IG1410" s="611"/>
      <c r="IH1410" s="611"/>
      <c r="II1410" s="611"/>
      <c r="IJ1410" s="611"/>
      <c r="IK1410" s="611"/>
      <c r="IL1410" s="611"/>
      <c r="IM1410" s="611"/>
      <c r="IN1410" s="611"/>
      <c r="IO1410" s="611"/>
      <c r="IP1410" s="611"/>
      <c r="IQ1410" s="611"/>
      <c r="IR1410" s="611"/>
      <c r="IS1410" s="611"/>
      <c r="IT1410" s="611"/>
      <c r="IU1410" s="611"/>
      <c r="IV1410" s="611"/>
      <c r="IW1410" s="611"/>
      <c r="IX1410" s="611"/>
      <c r="IY1410" s="611"/>
      <c r="IZ1410" s="611"/>
      <c r="JA1410" s="611"/>
      <c r="JB1410" s="611"/>
      <c r="JC1410" s="611"/>
      <c r="JD1410" s="611"/>
      <c r="JE1410" s="611"/>
      <c r="JF1410" s="611"/>
      <c r="JG1410" s="611"/>
      <c r="JH1410" s="611"/>
    </row>
    <row r="1411" spans="1:268" s="3" customFormat="1" ht="54.75" customHeight="1" thickBot="1" x14ac:dyDescent="0.3">
      <c r="A1411" s="178"/>
      <c r="B1411" s="178" t="s">
        <v>8788</v>
      </c>
      <c r="C1411" s="178">
        <v>11730017</v>
      </c>
      <c r="D1411" s="179">
        <v>43978</v>
      </c>
      <c r="E1411" s="179">
        <v>43978</v>
      </c>
      <c r="F1411" s="179">
        <v>49456</v>
      </c>
      <c r="G1411" s="178"/>
      <c r="H1411" s="179" t="s">
        <v>8934</v>
      </c>
      <c r="I1411" s="178"/>
      <c r="J1411" s="178" t="s">
        <v>8790</v>
      </c>
      <c r="K1411" s="178" t="s">
        <v>55</v>
      </c>
      <c r="L1411" s="178" t="s">
        <v>8935</v>
      </c>
      <c r="M1411" s="178" t="s">
        <v>52</v>
      </c>
      <c r="N1411" s="178" t="s">
        <v>61</v>
      </c>
      <c r="O1411" s="178" t="s">
        <v>52</v>
      </c>
      <c r="P1411" s="180" t="s">
        <v>306</v>
      </c>
      <c r="Q1411" s="178" t="s">
        <v>8936</v>
      </c>
      <c r="R1411" s="178" t="s">
        <v>8793</v>
      </c>
      <c r="S1411" s="178" t="s">
        <v>61</v>
      </c>
      <c r="T1411" s="178" t="s">
        <v>52</v>
      </c>
      <c r="U1411" s="180" t="s">
        <v>8937</v>
      </c>
      <c r="V1411" s="178" t="s">
        <v>10769</v>
      </c>
      <c r="W1411" s="178" t="s">
        <v>8941</v>
      </c>
      <c r="X1411" s="178"/>
      <c r="Y1411" s="178"/>
      <c r="Z1411" s="181" t="s">
        <v>467</v>
      </c>
      <c r="AA1411" s="178"/>
      <c r="AB1411" s="178"/>
      <c r="AC1411" s="178"/>
      <c r="AD1411" s="178"/>
      <c r="AE1411" s="178"/>
      <c r="AF1411" s="178"/>
      <c r="AG1411" s="178"/>
      <c r="AH1411" s="178"/>
      <c r="AI1411" s="178"/>
      <c r="AJ1411" s="178"/>
      <c r="AK1411" s="178"/>
      <c r="AL1411" s="178"/>
      <c r="AM1411" s="178"/>
      <c r="AN1411" s="178"/>
      <c r="AO1411" s="178"/>
      <c r="AP1411" s="178"/>
      <c r="AQ1411" s="178"/>
      <c r="AR1411" s="178"/>
      <c r="AS1411" s="178" t="s">
        <v>3566</v>
      </c>
      <c r="AT1411" s="178"/>
      <c r="AU1411" s="178"/>
      <c r="AV1411" s="178"/>
      <c r="AW1411" s="178" t="s">
        <v>8944</v>
      </c>
      <c r="AX1411" s="178" t="s">
        <v>8945</v>
      </c>
      <c r="AY1411" s="178">
        <v>42</v>
      </c>
      <c r="AZ1411" s="178">
        <v>43</v>
      </c>
      <c r="BA1411" s="178">
        <v>21.42</v>
      </c>
      <c r="BB1411" s="178">
        <v>23</v>
      </c>
      <c r="BC1411" s="178">
        <v>28</v>
      </c>
      <c r="BD1411" s="178">
        <v>35.93</v>
      </c>
      <c r="BE1411" s="178">
        <f t="shared" si="290"/>
        <v>42.722616666666667</v>
      </c>
      <c r="BF1411" s="180">
        <f t="shared" si="291"/>
        <v>23.476647222222219</v>
      </c>
      <c r="BG1411" s="178" t="s">
        <v>47</v>
      </c>
      <c r="BH1411" s="178"/>
      <c r="BI1411" s="178">
        <v>4706</v>
      </c>
      <c r="BJ1411" s="179">
        <v>45951</v>
      </c>
      <c r="BK1411" s="178">
        <v>4706</v>
      </c>
      <c r="BL1411" s="179">
        <v>45951</v>
      </c>
      <c r="BM1411" s="178"/>
      <c r="BN1411" s="178"/>
      <c r="BO1411" s="178"/>
      <c r="BP1411" s="178"/>
      <c r="BQ1411" s="178"/>
      <c r="BR1411" s="178"/>
      <c r="BS1411" s="178"/>
      <c r="BT1411" s="529"/>
      <c r="BU1411" s="529"/>
      <c r="BV1411" s="529"/>
      <c r="BW1411" s="529"/>
      <c r="BX1411" s="529"/>
      <c r="BY1411" s="529"/>
      <c r="BZ1411" s="529"/>
      <c r="CA1411" s="529"/>
      <c r="CB1411" s="529"/>
      <c r="CC1411" s="529"/>
      <c r="CD1411" s="529"/>
      <c r="CE1411" s="529"/>
      <c r="CF1411" s="529"/>
      <c r="CG1411" s="529"/>
      <c r="CH1411" s="529"/>
      <c r="CI1411" s="529"/>
      <c r="CJ1411" s="529"/>
      <c r="CK1411" s="529"/>
      <c r="CL1411" s="529"/>
      <c r="CM1411" s="529"/>
      <c r="CN1411" s="529"/>
      <c r="CO1411" s="529"/>
      <c r="CP1411" s="529"/>
      <c r="CQ1411" s="529"/>
      <c r="CR1411" s="529"/>
      <c r="CS1411" s="529"/>
      <c r="CT1411" s="529"/>
      <c r="CU1411" s="529"/>
      <c r="CV1411" s="529"/>
      <c r="CW1411" s="529"/>
      <c r="CX1411" s="529"/>
      <c r="CY1411" s="529"/>
      <c r="CZ1411" s="529"/>
      <c r="DA1411" s="529"/>
      <c r="DB1411" s="529"/>
      <c r="DC1411" s="529"/>
      <c r="DD1411" s="529"/>
      <c r="DE1411" s="529"/>
      <c r="DF1411" s="529"/>
      <c r="DG1411" s="529"/>
      <c r="DH1411" s="529"/>
      <c r="DI1411" s="529"/>
      <c r="DJ1411" s="529"/>
      <c r="DK1411" s="529"/>
      <c r="DL1411" s="529"/>
      <c r="DM1411" s="529"/>
      <c r="DN1411" s="529"/>
      <c r="DO1411" s="529"/>
      <c r="DP1411" s="529"/>
      <c r="DQ1411" s="529"/>
      <c r="DR1411" s="529"/>
      <c r="DS1411" s="529"/>
      <c r="DT1411" s="529"/>
      <c r="DU1411" s="529"/>
      <c r="DV1411" s="529"/>
      <c r="DW1411" s="529"/>
      <c r="DX1411" s="529"/>
      <c r="DY1411" s="529"/>
      <c r="DZ1411" s="529"/>
      <c r="EA1411" s="529"/>
      <c r="EB1411" s="529"/>
      <c r="EC1411" s="529"/>
      <c r="ED1411" s="529"/>
      <c r="EE1411" s="529"/>
      <c r="EF1411" s="529"/>
      <c r="EG1411" s="529"/>
      <c r="EH1411" s="529"/>
      <c r="EI1411" s="529"/>
      <c r="EJ1411" s="529"/>
      <c r="EK1411" s="529"/>
      <c r="EL1411" s="529"/>
      <c r="EM1411" s="529"/>
      <c r="EN1411" s="529"/>
      <c r="EO1411" s="529"/>
      <c r="EP1411" s="529"/>
      <c r="EQ1411" s="529"/>
      <c r="ER1411" s="529"/>
      <c r="ES1411" s="529"/>
      <c r="ET1411" s="529"/>
      <c r="EU1411" s="529"/>
      <c r="EV1411" s="529"/>
      <c r="EW1411" s="529"/>
      <c r="EX1411" s="529"/>
      <c r="EY1411" s="529"/>
      <c r="EZ1411" s="529"/>
      <c r="FA1411" s="529"/>
      <c r="FB1411" s="529"/>
      <c r="FC1411" s="529"/>
      <c r="FD1411" s="529"/>
      <c r="FE1411" s="529"/>
      <c r="FF1411" s="529"/>
      <c r="FG1411" s="529"/>
      <c r="FH1411" s="529"/>
      <c r="FI1411" s="529"/>
      <c r="FJ1411" s="529"/>
      <c r="FK1411" s="529"/>
      <c r="FL1411" s="529"/>
      <c r="FM1411" s="529"/>
      <c r="FN1411" s="529"/>
      <c r="FO1411" s="529"/>
      <c r="FP1411" s="529"/>
      <c r="FQ1411" s="529"/>
      <c r="FR1411" s="529"/>
      <c r="FS1411" s="529"/>
      <c r="FT1411" s="529"/>
      <c r="FU1411" s="529"/>
      <c r="FV1411" s="529"/>
      <c r="FW1411" s="529"/>
      <c r="FX1411" s="529"/>
      <c r="FY1411" s="529"/>
      <c r="FZ1411" s="529"/>
      <c r="GA1411" s="529"/>
      <c r="GB1411" s="529"/>
      <c r="GC1411" s="529"/>
      <c r="GD1411" s="529"/>
      <c r="GE1411" s="529"/>
      <c r="GF1411" s="529"/>
      <c r="GG1411" s="529"/>
      <c r="GH1411" s="529"/>
      <c r="GI1411" s="529"/>
      <c r="GJ1411" s="529"/>
      <c r="GK1411" s="529"/>
      <c r="GL1411" s="529"/>
      <c r="GM1411" s="529"/>
      <c r="GN1411" s="529"/>
      <c r="GO1411" s="529"/>
      <c r="GP1411" s="529"/>
      <c r="GQ1411" s="529"/>
      <c r="GR1411" s="529"/>
      <c r="GS1411" s="529"/>
      <c r="GT1411" s="529"/>
      <c r="GU1411" s="529"/>
      <c r="GV1411" s="529"/>
      <c r="GW1411" s="529"/>
      <c r="GX1411" s="529"/>
      <c r="GY1411" s="529"/>
      <c r="GZ1411" s="529"/>
      <c r="HA1411" s="529"/>
      <c r="HB1411" s="529"/>
      <c r="HC1411" s="529"/>
      <c r="HD1411" s="529"/>
      <c r="HE1411" s="529"/>
      <c r="HF1411" s="529"/>
      <c r="HG1411" s="529"/>
      <c r="HH1411" s="529"/>
      <c r="HI1411" s="529"/>
      <c r="HJ1411" s="529"/>
      <c r="HK1411" s="529"/>
      <c r="HL1411" s="529"/>
      <c r="HM1411" s="529"/>
      <c r="HN1411" s="529"/>
      <c r="HO1411" s="529"/>
      <c r="HP1411" s="529"/>
      <c r="HQ1411" s="529"/>
      <c r="HR1411" s="529"/>
      <c r="HS1411" s="529"/>
      <c r="HT1411" s="529"/>
      <c r="HU1411" s="529"/>
      <c r="HV1411" s="529"/>
      <c r="HW1411" s="529"/>
      <c r="HX1411" s="529"/>
      <c r="HY1411" s="529"/>
      <c r="HZ1411" s="529"/>
      <c r="IA1411" s="529"/>
      <c r="IB1411" s="529"/>
      <c r="IC1411" s="529"/>
      <c r="ID1411" s="529"/>
      <c r="IE1411" s="529"/>
      <c r="IF1411" s="529"/>
      <c r="IG1411" s="529"/>
      <c r="IH1411" s="529"/>
      <c r="II1411" s="529"/>
      <c r="IJ1411" s="529"/>
      <c r="IK1411" s="529"/>
      <c r="IL1411" s="529"/>
      <c r="IM1411" s="529"/>
      <c r="IN1411" s="529"/>
      <c r="IO1411" s="529"/>
      <c r="IP1411" s="529"/>
      <c r="IQ1411" s="529"/>
      <c r="IR1411" s="529"/>
      <c r="IS1411" s="529"/>
      <c r="IT1411" s="529"/>
      <c r="IU1411" s="529"/>
      <c r="IV1411" s="529"/>
      <c r="IW1411" s="529"/>
      <c r="IX1411" s="529"/>
      <c r="IY1411" s="529"/>
      <c r="IZ1411" s="529"/>
      <c r="JA1411" s="529"/>
      <c r="JB1411" s="529"/>
      <c r="JC1411" s="529"/>
      <c r="JD1411" s="529"/>
      <c r="JE1411" s="529"/>
      <c r="JF1411" s="529"/>
      <c r="JG1411" s="529"/>
      <c r="JH1411" s="529"/>
    </row>
    <row r="1412" spans="1:268" s="3" customFormat="1" ht="54.75" customHeight="1" thickBot="1" x14ac:dyDescent="0.3">
      <c r="A1412" s="178" t="s">
        <v>3387</v>
      </c>
      <c r="B1412" s="178" t="s">
        <v>2705</v>
      </c>
      <c r="C1412" s="178">
        <v>11120106</v>
      </c>
      <c r="D1412" s="179">
        <v>44008</v>
      </c>
      <c r="E1412" s="179">
        <v>44008</v>
      </c>
      <c r="F1412" s="179">
        <v>46199</v>
      </c>
      <c r="G1412" s="178"/>
      <c r="H1412" s="179" t="s">
        <v>488</v>
      </c>
      <c r="I1412" s="178"/>
      <c r="J1412" s="178" t="s">
        <v>8078</v>
      </c>
      <c r="K1412" s="178" t="s">
        <v>73</v>
      </c>
      <c r="L1412" s="178" t="s">
        <v>8955</v>
      </c>
      <c r="M1412" s="178" t="s">
        <v>90</v>
      </c>
      <c r="N1412" s="178" t="s">
        <v>72</v>
      </c>
      <c r="O1412" s="178" t="s">
        <v>72</v>
      </c>
      <c r="P1412" s="180" t="s">
        <v>446</v>
      </c>
      <c r="Q1412" s="178" t="s">
        <v>8956</v>
      </c>
      <c r="R1412" s="178" t="s">
        <v>8957</v>
      </c>
      <c r="S1412" s="178" t="s">
        <v>8958</v>
      </c>
      <c r="T1412" s="178" t="s">
        <v>2374</v>
      </c>
      <c r="U1412" s="180" t="s">
        <v>8959</v>
      </c>
      <c r="V1412" s="178"/>
      <c r="W1412" s="178" t="s">
        <v>8961</v>
      </c>
      <c r="X1412" s="178"/>
      <c r="Y1412" s="178"/>
      <c r="Z1412" s="181" t="s">
        <v>467</v>
      </c>
      <c r="AA1412" s="178" t="s">
        <v>8960</v>
      </c>
      <c r="AB1412" s="178">
        <v>13.46</v>
      </c>
      <c r="AC1412" s="178">
        <v>3000</v>
      </c>
      <c r="AD1412" s="178">
        <v>7200000</v>
      </c>
      <c r="AE1412" s="178"/>
      <c r="AF1412" s="178"/>
      <c r="AG1412" s="178"/>
      <c r="AH1412" s="178"/>
      <c r="AI1412" s="178">
        <v>6000000</v>
      </c>
      <c r="AJ1412" s="178">
        <v>1200000</v>
      </c>
      <c r="AK1412" s="178"/>
      <c r="AL1412" s="178"/>
      <c r="AM1412" s="178"/>
      <c r="AN1412" s="178"/>
      <c r="AO1412" s="178">
        <v>1346</v>
      </c>
      <c r="AP1412" s="178">
        <v>1.5</v>
      </c>
      <c r="AQ1412" s="178" t="s">
        <v>47</v>
      </c>
      <c r="AR1412" s="178"/>
      <c r="AS1412" s="178" t="s">
        <v>467</v>
      </c>
      <c r="AT1412" s="178"/>
      <c r="AU1412" s="178"/>
      <c r="AV1412" s="178">
        <v>97.6</v>
      </c>
      <c r="AW1412" s="178" t="s">
        <v>8962</v>
      </c>
      <c r="AX1412" s="178" t="s">
        <v>8963</v>
      </c>
      <c r="AY1412" s="178">
        <v>43</v>
      </c>
      <c r="AZ1412" s="178">
        <v>14</v>
      </c>
      <c r="BA1412" s="178">
        <v>43.52</v>
      </c>
      <c r="BB1412" s="178">
        <v>24</v>
      </c>
      <c r="BC1412" s="178">
        <v>55</v>
      </c>
      <c r="BD1412" s="178">
        <v>3.57</v>
      </c>
      <c r="BE1412" s="178">
        <f t="shared" si="290"/>
        <v>43.245422222222224</v>
      </c>
      <c r="BF1412" s="180">
        <f t="shared" si="291"/>
        <v>24.917658333333335</v>
      </c>
      <c r="BG1412" s="178" t="s">
        <v>38</v>
      </c>
      <c r="BH1412" s="178"/>
      <c r="BI1412" s="178"/>
      <c r="BJ1412" s="179"/>
      <c r="BK1412" s="178"/>
      <c r="BL1412" s="179"/>
      <c r="BM1412" s="178"/>
      <c r="BN1412" s="178"/>
      <c r="BO1412" s="178"/>
      <c r="BP1412" s="178"/>
      <c r="BQ1412" s="178" t="s">
        <v>10624</v>
      </c>
      <c r="BR1412" s="179">
        <v>45775</v>
      </c>
      <c r="BS1412" s="178"/>
      <c r="BT1412" s="529"/>
      <c r="BU1412" s="529"/>
      <c r="BV1412" s="529"/>
      <c r="BW1412" s="529"/>
      <c r="BX1412" s="529"/>
      <c r="BY1412" s="529"/>
      <c r="BZ1412" s="529"/>
      <c r="CA1412" s="529"/>
      <c r="CB1412" s="529"/>
      <c r="CC1412" s="529"/>
      <c r="CD1412" s="529"/>
      <c r="CE1412" s="529"/>
      <c r="CF1412" s="529"/>
      <c r="CG1412" s="529"/>
      <c r="CH1412" s="529"/>
      <c r="CI1412" s="529"/>
      <c r="CJ1412" s="529"/>
      <c r="CK1412" s="529"/>
      <c r="CL1412" s="529"/>
      <c r="CM1412" s="529"/>
      <c r="CN1412" s="529"/>
      <c r="CO1412" s="529"/>
      <c r="CP1412" s="529"/>
      <c r="CQ1412" s="529"/>
      <c r="CR1412" s="529"/>
      <c r="CS1412" s="529"/>
      <c r="CT1412" s="529"/>
      <c r="CU1412" s="529"/>
      <c r="CV1412" s="529"/>
      <c r="CW1412" s="529"/>
      <c r="CX1412" s="529"/>
      <c r="CY1412" s="529"/>
      <c r="CZ1412" s="529"/>
      <c r="DA1412" s="529"/>
      <c r="DB1412" s="529"/>
      <c r="DC1412" s="529"/>
      <c r="DD1412" s="529"/>
      <c r="DE1412" s="529"/>
      <c r="DF1412" s="529"/>
      <c r="DG1412" s="529"/>
      <c r="DH1412" s="529"/>
      <c r="DI1412" s="529"/>
      <c r="DJ1412" s="529"/>
      <c r="DK1412" s="529"/>
      <c r="DL1412" s="529"/>
      <c r="DM1412" s="529"/>
      <c r="DN1412" s="529"/>
      <c r="DO1412" s="529"/>
      <c r="DP1412" s="529"/>
      <c r="DQ1412" s="529"/>
      <c r="DR1412" s="529"/>
      <c r="DS1412" s="529"/>
      <c r="DT1412" s="529"/>
      <c r="DU1412" s="529"/>
      <c r="DV1412" s="529"/>
      <c r="DW1412" s="529"/>
      <c r="DX1412" s="529"/>
      <c r="DY1412" s="529"/>
      <c r="DZ1412" s="529"/>
      <c r="EA1412" s="529"/>
      <c r="EB1412" s="529"/>
      <c r="EC1412" s="529"/>
      <c r="ED1412" s="529"/>
      <c r="EE1412" s="529"/>
      <c r="EF1412" s="529"/>
      <c r="EG1412" s="529"/>
      <c r="EH1412" s="529"/>
      <c r="EI1412" s="529"/>
      <c r="EJ1412" s="529"/>
      <c r="EK1412" s="529"/>
      <c r="EL1412" s="529"/>
      <c r="EM1412" s="529"/>
      <c r="EN1412" s="529"/>
      <c r="EO1412" s="529"/>
      <c r="EP1412" s="529"/>
      <c r="EQ1412" s="529"/>
      <c r="ER1412" s="529"/>
      <c r="ES1412" s="529"/>
      <c r="ET1412" s="529"/>
      <c r="EU1412" s="529"/>
      <c r="EV1412" s="529"/>
      <c r="EW1412" s="529"/>
      <c r="EX1412" s="529"/>
      <c r="EY1412" s="529"/>
      <c r="EZ1412" s="529"/>
      <c r="FA1412" s="529"/>
      <c r="FB1412" s="529"/>
      <c r="FC1412" s="529"/>
      <c r="FD1412" s="529"/>
      <c r="FE1412" s="529"/>
      <c r="FF1412" s="529"/>
      <c r="FG1412" s="529"/>
      <c r="FH1412" s="529"/>
      <c r="FI1412" s="529"/>
      <c r="FJ1412" s="529"/>
      <c r="FK1412" s="529"/>
      <c r="FL1412" s="529"/>
      <c r="FM1412" s="529"/>
      <c r="FN1412" s="529"/>
      <c r="FO1412" s="529"/>
      <c r="FP1412" s="529"/>
      <c r="FQ1412" s="529"/>
      <c r="FR1412" s="529"/>
      <c r="FS1412" s="529"/>
      <c r="FT1412" s="529"/>
      <c r="FU1412" s="529"/>
      <c r="FV1412" s="529"/>
      <c r="FW1412" s="529"/>
      <c r="FX1412" s="529"/>
      <c r="FY1412" s="529"/>
      <c r="FZ1412" s="529"/>
      <c r="GA1412" s="529"/>
      <c r="GB1412" s="529"/>
      <c r="GC1412" s="529"/>
      <c r="GD1412" s="529"/>
      <c r="GE1412" s="529"/>
      <c r="GF1412" s="529"/>
      <c r="GG1412" s="529"/>
      <c r="GH1412" s="529"/>
      <c r="GI1412" s="529"/>
      <c r="GJ1412" s="529"/>
      <c r="GK1412" s="529"/>
      <c r="GL1412" s="529"/>
      <c r="GM1412" s="529"/>
      <c r="GN1412" s="529"/>
      <c r="GO1412" s="529"/>
      <c r="GP1412" s="529"/>
      <c r="GQ1412" s="529"/>
      <c r="GR1412" s="529"/>
      <c r="GS1412" s="529"/>
      <c r="GT1412" s="529"/>
      <c r="GU1412" s="529"/>
      <c r="GV1412" s="529"/>
      <c r="GW1412" s="529"/>
      <c r="GX1412" s="529"/>
      <c r="GY1412" s="529"/>
      <c r="GZ1412" s="529"/>
      <c r="HA1412" s="529"/>
      <c r="HB1412" s="529"/>
      <c r="HC1412" s="529"/>
      <c r="HD1412" s="529"/>
      <c r="HE1412" s="529"/>
      <c r="HF1412" s="529"/>
      <c r="HG1412" s="529"/>
      <c r="HH1412" s="529"/>
      <c r="HI1412" s="529"/>
      <c r="HJ1412" s="529"/>
      <c r="HK1412" s="529"/>
      <c r="HL1412" s="529"/>
      <c r="HM1412" s="529"/>
      <c r="HN1412" s="529"/>
      <c r="HO1412" s="529"/>
      <c r="HP1412" s="529"/>
      <c r="HQ1412" s="529"/>
      <c r="HR1412" s="529"/>
      <c r="HS1412" s="529"/>
      <c r="HT1412" s="529"/>
      <c r="HU1412" s="529"/>
      <c r="HV1412" s="529"/>
      <c r="HW1412" s="529"/>
      <c r="HX1412" s="529"/>
      <c r="HY1412" s="529"/>
      <c r="HZ1412" s="529"/>
      <c r="IA1412" s="529"/>
      <c r="IB1412" s="529"/>
      <c r="IC1412" s="529"/>
      <c r="ID1412" s="529"/>
      <c r="IE1412" s="529"/>
      <c r="IF1412" s="529"/>
      <c r="IG1412" s="529"/>
      <c r="IH1412" s="529"/>
      <c r="II1412" s="529"/>
      <c r="IJ1412" s="529"/>
      <c r="IK1412" s="529"/>
      <c r="IL1412" s="529"/>
      <c r="IM1412" s="529"/>
      <c r="IN1412" s="529"/>
      <c r="IO1412" s="529"/>
      <c r="IP1412" s="529"/>
      <c r="IQ1412" s="529"/>
      <c r="IR1412" s="529"/>
      <c r="IS1412" s="529"/>
      <c r="IT1412" s="529"/>
      <c r="IU1412" s="529"/>
      <c r="IV1412" s="529"/>
      <c r="IW1412" s="529"/>
      <c r="IX1412" s="529"/>
      <c r="IY1412" s="529"/>
      <c r="IZ1412" s="529"/>
      <c r="JA1412" s="529"/>
      <c r="JB1412" s="529"/>
      <c r="JC1412" s="529"/>
      <c r="JD1412" s="529"/>
      <c r="JE1412" s="529"/>
      <c r="JF1412" s="529"/>
      <c r="JG1412" s="529"/>
      <c r="JH1412" s="529"/>
    </row>
    <row r="1413" spans="1:268" s="3" customFormat="1" ht="54.75" customHeight="1" x14ac:dyDescent="0.25">
      <c r="A1413" s="1" t="s">
        <v>3387</v>
      </c>
      <c r="B1413" s="1" t="s">
        <v>2705</v>
      </c>
      <c r="C1413" s="1">
        <v>11120107</v>
      </c>
      <c r="D1413" s="7">
        <v>44039</v>
      </c>
      <c r="E1413" s="7">
        <v>44039</v>
      </c>
      <c r="F1413" s="7">
        <v>46230</v>
      </c>
      <c r="G1413" s="1"/>
      <c r="H1413" s="7" t="s">
        <v>470</v>
      </c>
      <c r="I1413" s="1"/>
      <c r="J1413" s="1" t="s">
        <v>8558</v>
      </c>
      <c r="K1413" s="1" t="s">
        <v>135</v>
      </c>
      <c r="L1413" s="1" t="s">
        <v>8964</v>
      </c>
      <c r="M1413" s="1" t="s">
        <v>8780</v>
      </c>
      <c r="N1413" s="1" t="s">
        <v>152</v>
      </c>
      <c r="O1413" s="1" t="s">
        <v>72</v>
      </c>
      <c r="P1413" s="6" t="s">
        <v>8781</v>
      </c>
      <c r="Q1413" s="1" t="s">
        <v>8965</v>
      </c>
      <c r="R1413" s="1" t="s">
        <v>8966</v>
      </c>
      <c r="S1413" s="1" t="s">
        <v>8967</v>
      </c>
      <c r="T1413" s="1" t="s">
        <v>8968</v>
      </c>
      <c r="U1413" s="6" t="s">
        <v>8969</v>
      </c>
      <c r="V1413" s="1"/>
      <c r="W1413" s="1" t="s">
        <v>8970</v>
      </c>
      <c r="X1413" s="1"/>
      <c r="Y1413" s="1"/>
      <c r="Z1413" s="9" t="s">
        <v>1309</v>
      </c>
      <c r="AA1413" s="9" t="s">
        <v>8972</v>
      </c>
      <c r="AB1413" s="1">
        <v>10.195</v>
      </c>
      <c r="AC1413" s="1">
        <v>5000</v>
      </c>
      <c r="AD1413" s="1">
        <v>32000000</v>
      </c>
      <c r="AE1413" s="1"/>
      <c r="AF1413" s="1"/>
      <c r="AG1413" s="1"/>
      <c r="AH1413" s="1"/>
      <c r="AI1413" s="1">
        <v>30000000</v>
      </c>
      <c r="AJ1413" s="1">
        <v>2000000</v>
      </c>
      <c r="AK1413" s="1"/>
      <c r="AL1413" s="1"/>
      <c r="AM1413" s="1"/>
      <c r="AN1413" s="1"/>
      <c r="AO1413" s="1">
        <v>1019.5</v>
      </c>
      <c r="AP1413" s="1">
        <v>2.5499999999999998</v>
      </c>
      <c r="AQ1413" s="1" t="s">
        <v>8974</v>
      </c>
      <c r="AR1413" s="1" t="s">
        <v>3536</v>
      </c>
      <c r="AS1413" s="1" t="s">
        <v>467</v>
      </c>
      <c r="AT1413" s="1"/>
      <c r="AU1413" s="1"/>
      <c r="AV1413" s="1">
        <v>238.15</v>
      </c>
      <c r="AW1413" s="1" t="s">
        <v>8975</v>
      </c>
      <c r="AX1413" s="1" t="s">
        <v>8976</v>
      </c>
      <c r="AY1413" s="1">
        <v>43</v>
      </c>
      <c r="AZ1413" s="1">
        <v>3</v>
      </c>
      <c r="BA1413" s="1">
        <v>48.56</v>
      </c>
      <c r="BB1413" s="1">
        <v>24</v>
      </c>
      <c r="BC1413" s="1">
        <v>15</v>
      </c>
      <c r="BD1413" s="1">
        <v>25.8</v>
      </c>
      <c r="BE1413" s="1">
        <f t="shared" si="290"/>
        <v>43.063488888888884</v>
      </c>
      <c r="BF1413" s="6">
        <f t="shared" si="291"/>
        <v>24.257166666666667</v>
      </c>
      <c r="BG1413" s="1" t="s">
        <v>38</v>
      </c>
      <c r="BH1413" s="1"/>
      <c r="BI1413" s="1"/>
      <c r="BJ1413" s="7"/>
      <c r="BK1413" s="1"/>
      <c r="BL1413" s="7"/>
      <c r="BM1413" s="1"/>
      <c r="BN1413" s="1"/>
      <c r="BO1413" s="1"/>
      <c r="BP1413" s="1"/>
      <c r="BQ1413" s="1"/>
      <c r="BR1413" s="1"/>
      <c r="BS1413" s="1"/>
      <c r="BT1413" s="529"/>
      <c r="BU1413" s="529"/>
      <c r="BV1413" s="529"/>
      <c r="BW1413" s="529"/>
      <c r="BX1413" s="529"/>
      <c r="BY1413" s="529"/>
      <c r="BZ1413" s="529"/>
      <c r="CA1413" s="529"/>
      <c r="CB1413" s="529"/>
      <c r="CC1413" s="529"/>
      <c r="CD1413" s="529"/>
      <c r="CE1413" s="529"/>
      <c r="CF1413" s="529"/>
      <c r="CG1413" s="529"/>
      <c r="CH1413" s="529"/>
      <c r="CI1413" s="529"/>
      <c r="CJ1413" s="529"/>
      <c r="CK1413" s="529"/>
      <c r="CL1413" s="529"/>
      <c r="CM1413" s="529"/>
      <c r="CN1413" s="529"/>
      <c r="CO1413" s="529"/>
      <c r="CP1413" s="529"/>
      <c r="CQ1413" s="529"/>
      <c r="CR1413" s="529"/>
      <c r="CS1413" s="529"/>
      <c r="CT1413" s="529"/>
      <c r="CU1413" s="529"/>
      <c r="CV1413" s="529"/>
      <c r="CW1413" s="529"/>
      <c r="CX1413" s="529"/>
      <c r="CY1413" s="529"/>
      <c r="CZ1413" s="529"/>
      <c r="DA1413" s="529"/>
      <c r="DB1413" s="529"/>
      <c r="DC1413" s="529"/>
      <c r="DD1413" s="529"/>
      <c r="DE1413" s="529"/>
      <c r="DF1413" s="529"/>
      <c r="DG1413" s="529"/>
      <c r="DH1413" s="529"/>
      <c r="DI1413" s="529"/>
      <c r="DJ1413" s="529"/>
      <c r="DK1413" s="529"/>
      <c r="DL1413" s="529"/>
      <c r="DM1413" s="529"/>
      <c r="DN1413" s="529"/>
      <c r="DO1413" s="529"/>
      <c r="DP1413" s="529"/>
      <c r="DQ1413" s="529"/>
      <c r="DR1413" s="529"/>
      <c r="DS1413" s="529"/>
      <c r="DT1413" s="529"/>
      <c r="DU1413" s="529"/>
      <c r="DV1413" s="529"/>
      <c r="DW1413" s="529"/>
      <c r="DX1413" s="529"/>
      <c r="DY1413" s="529"/>
      <c r="DZ1413" s="529"/>
      <c r="EA1413" s="529"/>
      <c r="EB1413" s="529"/>
      <c r="EC1413" s="529"/>
      <c r="ED1413" s="529"/>
      <c r="EE1413" s="529"/>
      <c r="EF1413" s="529"/>
      <c r="EG1413" s="529"/>
      <c r="EH1413" s="529"/>
      <c r="EI1413" s="529"/>
      <c r="EJ1413" s="529"/>
      <c r="EK1413" s="529"/>
      <c r="EL1413" s="529"/>
      <c r="EM1413" s="529"/>
      <c r="EN1413" s="529"/>
      <c r="EO1413" s="529"/>
      <c r="EP1413" s="529"/>
      <c r="EQ1413" s="529"/>
      <c r="ER1413" s="529"/>
      <c r="ES1413" s="529"/>
      <c r="ET1413" s="529"/>
      <c r="EU1413" s="529"/>
      <c r="EV1413" s="529"/>
      <c r="EW1413" s="529"/>
      <c r="EX1413" s="529"/>
      <c r="EY1413" s="529"/>
      <c r="EZ1413" s="529"/>
      <c r="FA1413" s="529"/>
      <c r="FB1413" s="529"/>
      <c r="FC1413" s="529"/>
      <c r="FD1413" s="529"/>
      <c r="FE1413" s="529"/>
      <c r="FF1413" s="529"/>
      <c r="FG1413" s="529"/>
      <c r="FH1413" s="529"/>
      <c r="FI1413" s="529"/>
      <c r="FJ1413" s="529"/>
      <c r="FK1413" s="529"/>
      <c r="FL1413" s="529"/>
      <c r="FM1413" s="529"/>
      <c r="FN1413" s="529"/>
      <c r="FO1413" s="529"/>
      <c r="FP1413" s="529"/>
      <c r="FQ1413" s="529"/>
      <c r="FR1413" s="529"/>
      <c r="FS1413" s="529"/>
      <c r="FT1413" s="529"/>
      <c r="FU1413" s="529"/>
      <c r="FV1413" s="529"/>
      <c r="FW1413" s="529"/>
      <c r="FX1413" s="529"/>
      <c r="FY1413" s="529"/>
      <c r="FZ1413" s="529"/>
      <c r="GA1413" s="529"/>
      <c r="GB1413" s="529"/>
      <c r="GC1413" s="529"/>
      <c r="GD1413" s="529"/>
      <c r="GE1413" s="529"/>
      <c r="GF1413" s="529"/>
      <c r="GG1413" s="529"/>
      <c r="GH1413" s="529"/>
      <c r="GI1413" s="529"/>
      <c r="GJ1413" s="529"/>
      <c r="GK1413" s="529"/>
      <c r="GL1413" s="529"/>
      <c r="GM1413" s="529"/>
      <c r="GN1413" s="529"/>
      <c r="GO1413" s="529"/>
      <c r="GP1413" s="529"/>
      <c r="GQ1413" s="529"/>
      <c r="GR1413" s="529"/>
      <c r="GS1413" s="529"/>
      <c r="GT1413" s="529"/>
      <c r="GU1413" s="529"/>
      <c r="GV1413" s="529"/>
      <c r="GW1413" s="529"/>
      <c r="GX1413" s="529"/>
      <c r="GY1413" s="529"/>
      <c r="GZ1413" s="529"/>
      <c r="HA1413" s="529"/>
      <c r="HB1413" s="529"/>
      <c r="HC1413" s="529"/>
      <c r="HD1413" s="529"/>
      <c r="HE1413" s="529"/>
      <c r="HF1413" s="529"/>
      <c r="HG1413" s="529"/>
      <c r="HH1413" s="529"/>
      <c r="HI1413" s="529"/>
      <c r="HJ1413" s="529"/>
      <c r="HK1413" s="529"/>
      <c r="HL1413" s="529"/>
      <c r="HM1413" s="529"/>
      <c r="HN1413" s="529"/>
      <c r="HO1413" s="529"/>
      <c r="HP1413" s="529"/>
      <c r="HQ1413" s="529"/>
      <c r="HR1413" s="529"/>
      <c r="HS1413" s="529"/>
      <c r="HT1413" s="529"/>
      <c r="HU1413" s="529"/>
      <c r="HV1413" s="529"/>
      <c r="HW1413" s="529"/>
      <c r="HX1413" s="529"/>
      <c r="HY1413" s="529"/>
      <c r="HZ1413" s="529"/>
      <c r="IA1413" s="529"/>
      <c r="IB1413" s="529"/>
      <c r="IC1413" s="529"/>
      <c r="ID1413" s="529"/>
      <c r="IE1413" s="529"/>
      <c r="IF1413" s="529"/>
      <c r="IG1413" s="529"/>
      <c r="IH1413" s="529"/>
      <c r="II1413" s="529"/>
      <c r="IJ1413" s="529"/>
      <c r="IK1413" s="529"/>
      <c r="IL1413" s="529"/>
      <c r="IM1413" s="529"/>
      <c r="IN1413" s="529"/>
      <c r="IO1413" s="529"/>
      <c r="IP1413" s="529"/>
      <c r="IQ1413" s="529"/>
      <c r="IR1413" s="529"/>
      <c r="IS1413" s="529"/>
      <c r="IT1413" s="529"/>
      <c r="IU1413" s="529"/>
      <c r="IV1413" s="529"/>
      <c r="IW1413" s="529"/>
      <c r="IX1413" s="529"/>
      <c r="IY1413" s="529"/>
      <c r="IZ1413" s="529"/>
      <c r="JA1413" s="529"/>
      <c r="JB1413" s="529"/>
      <c r="JC1413" s="529"/>
      <c r="JD1413" s="529"/>
      <c r="JE1413" s="529"/>
      <c r="JF1413" s="529"/>
      <c r="JG1413" s="529"/>
      <c r="JH1413" s="529"/>
    </row>
    <row r="1414" spans="1:268" s="3" customFormat="1" ht="54.75" customHeight="1" thickBot="1" x14ac:dyDescent="0.3">
      <c r="A1414" s="178"/>
      <c r="B1414" s="178" t="s">
        <v>2705</v>
      </c>
      <c r="C1414" s="178">
        <v>11120107</v>
      </c>
      <c r="D1414" s="179">
        <v>44039</v>
      </c>
      <c r="E1414" s="179">
        <v>44039</v>
      </c>
      <c r="F1414" s="179">
        <v>46230</v>
      </c>
      <c r="G1414" s="178"/>
      <c r="H1414" s="179" t="s">
        <v>470</v>
      </c>
      <c r="I1414" s="178"/>
      <c r="J1414" s="178" t="s">
        <v>8558</v>
      </c>
      <c r="K1414" s="178" t="s">
        <v>135</v>
      </c>
      <c r="L1414" s="178" t="s">
        <v>8964</v>
      </c>
      <c r="M1414" s="178" t="s">
        <v>8780</v>
      </c>
      <c r="N1414" s="178" t="s">
        <v>152</v>
      </c>
      <c r="O1414" s="178" t="s">
        <v>72</v>
      </c>
      <c r="P1414" s="180" t="s">
        <v>8781</v>
      </c>
      <c r="Q1414" s="178" t="s">
        <v>8965</v>
      </c>
      <c r="R1414" s="178" t="s">
        <v>8966</v>
      </c>
      <c r="S1414" s="178" t="s">
        <v>8967</v>
      </c>
      <c r="T1414" s="178" t="s">
        <v>8968</v>
      </c>
      <c r="U1414" s="180" t="s">
        <v>8969</v>
      </c>
      <c r="V1414" s="178" t="s">
        <v>8965</v>
      </c>
      <c r="W1414" s="178" t="s">
        <v>8971</v>
      </c>
      <c r="X1414" s="178"/>
      <c r="Y1414" s="178"/>
      <c r="Z1414" s="181" t="s">
        <v>1309</v>
      </c>
      <c r="AA1414" s="181" t="s">
        <v>8973</v>
      </c>
      <c r="AB1414" s="178"/>
      <c r="AC1414" s="178"/>
      <c r="AD1414" s="178"/>
      <c r="AE1414" s="178"/>
      <c r="AF1414" s="178"/>
      <c r="AG1414" s="178"/>
      <c r="AH1414" s="178"/>
      <c r="AI1414" s="178"/>
      <c r="AJ1414" s="178"/>
      <c r="AK1414" s="178"/>
      <c r="AL1414" s="178"/>
      <c r="AM1414" s="178"/>
      <c r="AN1414" s="178"/>
      <c r="AO1414" s="178"/>
      <c r="AP1414" s="178"/>
      <c r="AQ1414" s="178"/>
      <c r="AR1414" s="178"/>
      <c r="AS1414" s="178" t="s">
        <v>456</v>
      </c>
      <c r="AT1414" s="178"/>
      <c r="AU1414" s="178"/>
      <c r="AV1414" s="178">
        <v>240.6</v>
      </c>
      <c r="AW1414" s="178" t="s">
        <v>8977</v>
      </c>
      <c r="AX1414" s="178" t="s">
        <v>8978</v>
      </c>
      <c r="AY1414" s="178">
        <v>43</v>
      </c>
      <c r="AZ1414" s="178">
        <v>3</v>
      </c>
      <c r="BA1414" s="178">
        <v>48.24</v>
      </c>
      <c r="BB1414" s="178">
        <v>24</v>
      </c>
      <c r="BC1414" s="178">
        <v>15</v>
      </c>
      <c r="BD1414" s="178">
        <v>27.48</v>
      </c>
      <c r="BE1414" s="178">
        <f t="shared" si="290"/>
        <v>43.063399999999994</v>
      </c>
      <c r="BF1414" s="180">
        <f t="shared" si="291"/>
        <v>24.257633333333334</v>
      </c>
      <c r="BG1414" s="178" t="s">
        <v>38</v>
      </c>
      <c r="BH1414" s="178"/>
      <c r="BI1414" s="178"/>
      <c r="BJ1414" s="179"/>
      <c r="BK1414" s="178"/>
      <c r="BL1414" s="179"/>
      <c r="BM1414" s="178"/>
      <c r="BN1414" s="178"/>
      <c r="BO1414" s="178"/>
      <c r="BP1414" s="178"/>
      <c r="BQ1414" s="178"/>
      <c r="BR1414" s="178"/>
      <c r="BS1414" s="178"/>
      <c r="BT1414" s="529"/>
      <c r="BU1414" s="529"/>
      <c r="BV1414" s="529"/>
      <c r="BW1414" s="529"/>
      <c r="BX1414" s="529"/>
      <c r="BY1414" s="529"/>
      <c r="BZ1414" s="529"/>
      <c r="CA1414" s="529"/>
      <c r="CB1414" s="529"/>
      <c r="CC1414" s="529"/>
      <c r="CD1414" s="529"/>
      <c r="CE1414" s="529"/>
      <c r="CF1414" s="529"/>
      <c r="CG1414" s="529"/>
      <c r="CH1414" s="529"/>
      <c r="CI1414" s="529"/>
      <c r="CJ1414" s="529"/>
      <c r="CK1414" s="529"/>
      <c r="CL1414" s="529"/>
      <c r="CM1414" s="529"/>
      <c r="CN1414" s="529"/>
      <c r="CO1414" s="529"/>
      <c r="CP1414" s="529"/>
      <c r="CQ1414" s="529"/>
      <c r="CR1414" s="529"/>
      <c r="CS1414" s="529"/>
      <c r="CT1414" s="529"/>
      <c r="CU1414" s="529"/>
      <c r="CV1414" s="529"/>
      <c r="CW1414" s="529"/>
      <c r="CX1414" s="529"/>
      <c r="CY1414" s="529"/>
      <c r="CZ1414" s="529"/>
      <c r="DA1414" s="529"/>
      <c r="DB1414" s="529"/>
      <c r="DC1414" s="529"/>
      <c r="DD1414" s="529"/>
      <c r="DE1414" s="529"/>
      <c r="DF1414" s="529"/>
      <c r="DG1414" s="529"/>
      <c r="DH1414" s="529"/>
      <c r="DI1414" s="529"/>
      <c r="DJ1414" s="529"/>
      <c r="DK1414" s="529"/>
      <c r="DL1414" s="529"/>
      <c r="DM1414" s="529"/>
      <c r="DN1414" s="529"/>
      <c r="DO1414" s="529"/>
      <c r="DP1414" s="529"/>
      <c r="DQ1414" s="529"/>
      <c r="DR1414" s="529"/>
      <c r="DS1414" s="529"/>
      <c r="DT1414" s="529"/>
      <c r="DU1414" s="529"/>
      <c r="DV1414" s="529"/>
      <c r="DW1414" s="529"/>
      <c r="DX1414" s="529"/>
      <c r="DY1414" s="529"/>
      <c r="DZ1414" s="529"/>
      <c r="EA1414" s="529"/>
      <c r="EB1414" s="529"/>
      <c r="EC1414" s="529"/>
      <c r="ED1414" s="529"/>
      <c r="EE1414" s="529"/>
      <c r="EF1414" s="529"/>
      <c r="EG1414" s="529"/>
      <c r="EH1414" s="529"/>
      <c r="EI1414" s="529"/>
      <c r="EJ1414" s="529"/>
      <c r="EK1414" s="529"/>
      <c r="EL1414" s="529"/>
      <c r="EM1414" s="529"/>
      <c r="EN1414" s="529"/>
      <c r="EO1414" s="529"/>
      <c r="EP1414" s="529"/>
      <c r="EQ1414" s="529"/>
      <c r="ER1414" s="529"/>
      <c r="ES1414" s="529"/>
      <c r="ET1414" s="529"/>
      <c r="EU1414" s="529"/>
      <c r="EV1414" s="529"/>
      <c r="EW1414" s="529"/>
      <c r="EX1414" s="529"/>
      <c r="EY1414" s="529"/>
      <c r="EZ1414" s="529"/>
      <c r="FA1414" s="529"/>
      <c r="FB1414" s="529"/>
      <c r="FC1414" s="529"/>
      <c r="FD1414" s="529"/>
      <c r="FE1414" s="529"/>
      <c r="FF1414" s="529"/>
      <c r="FG1414" s="529"/>
      <c r="FH1414" s="529"/>
      <c r="FI1414" s="529"/>
      <c r="FJ1414" s="529"/>
      <c r="FK1414" s="529"/>
      <c r="FL1414" s="529"/>
      <c r="FM1414" s="529"/>
      <c r="FN1414" s="529"/>
      <c r="FO1414" s="529"/>
      <c r="FP1414" s="529"/>
      <c r="FQ1414" s="529"/>
      <c r="FR1414" s="529"/>
      <c r="FS1414" s="529"/>
      <c r="FT1414" s="529"/>
      <c r="FU1414" s="529"/>
      <c r="FV1414" s="529"/>
      <c r="FW1414" s="529"/>
      <c r="FX1414" s="529"/>
      <c r="FY1414" s="529"/>
      <c r="FZ1414" s="529"/>
      <c r="GA1414" s="529"/>
      <c r="GB1414" s="529"/>
      <c r="GC1414" s="529"/>
      <c r="GD1414" s="529"/>
      <c r="GE1414" s="529"/>
      <c r="GF1414" s="529"/>
      <c r="GG1414" s="529"/>
      <c r="GH1414" s="529"/>
      <c r="GI1414" s="529"/>
      <c r="GJ1414" s="529"/>
      <c r="GK1414" s="529"/>
      <c r="GL1414" s="529"/>
      <c r="GM1414" s="529"/>
      <c r="GN1414" s="529"/>
      <c r="GO1414" s="529"/>
      <c r="GP1414" s="529"/>
      <c r="GQ1414" s="529"/>
      <c r="GR1414" s="529"/>
      <c r="GS1414" s="529"/>
      <c r="GT1414" s="529"/>
      <c r="GU1414" s="529"/>
      <c r="GV1414" s="529"/>
      <c r="GW1414" s="529"/>
      <c r="GX1414" s="529"/>
      <c r="GY1414" s="529"/>
      <c r="GZ1414" s="529"/>
      <c r="HA1414" s="529"/>
      <c r="HB1414" s="529"/>
      <c r="HC1414" s="529"/>
      <c r="HD1414" s="529"/>
      <c r="HE1414" s="529"/>
      <c r="HF1414" s="529"/>
      <c r="HG1414" s="529"/>
      <c r="HH1414" s="529"/>
      <c r="HI1414" s="529"/>
      <c r="HJ1414" s="529"/>
      <c r="HK1414" s="529"/>
      <c r="HL1414" s="529"/>
      <c r="HM1414" s="529"/>
      <c r="HN1414" s="529"/>
      <c r="HO1414" s="529"/>
      <c r="HP1414" s="529"/>
      <c r="HQ1414" s="529"/>
      <c r="HR1414" s="529"/>
      <c r="HS1414" s="529"/>
      <c r="HT1414" s="529"/>
      <c r="HU1414" s="529"/>
      <c r="HV1414" s="529"/>
      <c r="HW1414" s="529"/>
      <c r="HX1414" s="529"/>
      <c r="HY1414" s="529"/>
      <c r="HZ1414" s="529"/>
      <c r="IA1414" s="529"/>
      <c r="IB1414" s="529"/>
      <c r="IC1414" s="529"/>
      <c r="ID1414" s="529"/>
      <c r="IE1414" s="529"/>
      <c r="IF1414" s="529"/>
      <c r="IG1414" s="529"/>
      <c r="IH1414" s="529"/>
      <c r="II1414" s="529"/>
      <c r="IJ1414" s="529"/>
      <c r="IK1414" s="529"/>
      <c r="IL1414" s="529"/>
      <c r="IM1414" s="529"/>
      <c r="IN1414" s="529"/>
      <c r="IO1414" s="529"/>
      <c r="IP1414" s="529"/>
      <c r="IQ1414" s="529"/>
      <c r="IR1414" s="529"/>
      <c r="IS1414" s="529"/>
      <c r="IT1414" s="529"/>
      <c r="IU1414" s="529"/>
      <c r="IV1414" s="529"/>
      <c r="IW1414" s="529"/>
      <c r="IX1414" s="529"/>
      <c r="IY1414" s="529"/>
      <c r="IZ1414" s="529"/>
      <c r="JA1414" s="529"/>
      <c r="JB1414" s="529"/>
      <c r="JC1414" s="529"/>
      <c r="JD1414" s="529"/>
      <c r="JE1414" s="529"/>
      <c r="JF1414" s="529"/>
      <c r="JG1414" s="529"/>
      <c r="JH1414" s="529"/>
    </row>
    <row r="1415" spans="1:268" s="3" customFormat="1" ht="54.75" customHeight="1" x14ac:dyDescent="0.25">
      <c r="A1415" s="1" t="s">
        <v>3387</v>
      </c>
      <c r="B1415" s="1" t="s">
        <v>8979</v>
      </c>
      <c r="C1415" s="1">
        <v>11160157</v>
      </c>
      <c r="D1415" s="7">
        <v>44015</v>
      </c>
      <c r="E1415" s="7">
        <v>44015</v>
      </c>
      <c r="F1415" s="7">
        <v>46206</v>
      </c>
      <c r="G1415" s="1"/>
      <c r="H1415" s="7" t="s">
        <v>490</v>
      </c>
      <c r="I1415" s="1"/>
      <c r="J1415" s="1" t="s">
        <v>7466</v>
      </c>
      <c r="K1415" s="1" t="s">
        <v>55</v>
      </c>
      <c r="L1415" s="1" t="s">
        <v>2011</v>
      </c>
      <c r="M1415" s="1" t="s">
        <v>883</v>
      </c>
      <c r="N1415" s="1" t="s">
        <v>292</v>
      </c>
      <c r="O1415" s="1" t="s">
        <v>76</v>
      </c>
      <c r="P1415" s="6" t="s">
        <v>5282</v>
      </c>
      <c r="Q1415" s="1"/>
      <c r="R1415" s="1" t="s">
        <v>411</v>
      </c>
      <c r="S1415" s="1" t="s">
        <v>292</v>
      </c>
      <c r="T1415" s="1" t="s">
        <v>76</v>
      </c>
      <c r="U1415" s="6" t="s">
        <v>7375</v>
      </c>
      <c r="V1415" s="1" t="s">
        <v>8980</v>
      </c>
      <c r="W1415" s="1" t="s">
        <v>638</v>
      </c>
      <c r="X1415" s="1"/>
      <c r="Y1415" s="1"/>
      <c r="Z1415" s="9" t="s">
        <v>467</v>
      </c>
      <c r="AA1415" s="1" t="s">
        <v>359</v>
      </c>
      <c r="AB1415" s="1">
        <v>46.77</v>
      </c>
      <c r="AC1415" s="1">
        <v>0.4</v>
      </c>
      <c r="AD1415" s="1">
        <v>12000</v>
      </c>
      <c r="AE1415" s="1"/>
      <c r="AF1415" s="1"/>
      <c r="AG1415" s="1"/>
      <c r="AH1415" s="1"/>
      <c r="AI1415" s="1"/>
      <c r="AJ1415" s="1"/>
      <c r="AK1415" s="1"/>
      <c r="AL1415" s="1">
        <v>12000</v>
      </c>
      <c r="AM1415" s="1"/>
      <c r="AN1415" s="1"/>
      <c r="AO1415" s="1"/>
      <c r="AP1415" s="1"/>
      <c r="AQ1415" s="1"/>
      <c r="AR1415" s="1"/>
      <c r="AS1415" s="1" t="s">
        <v>467</v>
      </c>
      <c r="AT1415" s="1"/>
      <c r="AU1415" s="1"/>
      <c r="AV1415" s="1">
        <v>103.17</v>
      </c>
      <c r="AW1415" s="1" t="s">
        <v>8981</v>
      </c>
      <c r="AX1415" s="1" t="s">
        <v>8982</v>
      </c>
      <c r="AY1415" s="1">
        <v>43</v>
      </c>
      <c r="AZ1415" s="1">
        <v>13</v>
      </c>
      <c r="BA1415" s="1">
        <v>51</v>
      </c>
      <c r="BB1415" s="1">
        <v>24</v>
      </c>
      <c r="BC1415" s="1">
        <v>3</v>
      </c>
      <c r="BD1415" s="1">
        <v>28</v>
      </c>
      <c r="BE1415" s="1">
        <f t="shared" si="290"/>
        <v>43.230833333333337</v>
      </c>
      <c r="BF1415" s="6">
        <f t="shared" si="291"/>
        <v>24.05777777777778</v>
      </c>
      <c r="BG1415" s="1" t="s">
        <v>38</v>
      </c>
      <c r="BH1415" s="1"/>
      <c r="BI1415" s="1"/>
      <c r="BJ1415" s="7"/>
      <c r="BK1415" s="1"/>
      <c r="BL1415" s="7"/>
      <c r="BM1415" s="1"/>
      <c r="BN1415" s="1"/>
      <c r="BO1415" s="1"/>
      <c r="BP1415" s="1"/>
      <c r="BQ1415" s="1"/>
      <c r="BR1415" s="1"/>
      <c r="BS1415" s="1"/>
      <c r="BT1415" s="529"/>
      <c r="BU1415" s="529"/>
      <c r="BV1415" s="529"/>
      <c r="BW1415" s="529"/>
      <c r="BX1415" s="529"/>
      <c r="BY1415" s="529"/>
      <c r="BZ1415" s="529"/>
      <c r="CA1415" s="529"/>
      <c r="CB1415" s="529"/>
      <c r="CC1415" s="529"/>
      <c r="CD1415" s="529"/>
      <c r="CE1415" s="529"/>
      <c r="CF1415" s="529"/>
      <c r="CG1415" s="529"/>
      <c r="CH1415" s="529"/>
      <c r="CI1415" s="529"/>
      <c r="CJ1415" s="529"/>
      <c r="CK1415" s="529"/>
      <c r="CL1415" s="529"/>
      <c r="CM1415" s="529"/>
      <c r="CN1415" s="529"/>
      <c r="CO1415" s="529"/>
      <c r="CP1415" s="529"/>
      <c r="CQ1415" s="529"/>
      <c r="CR1415" s="529"/>
      <c r="CS1415" s="529"/>
      <c r="CT1415" s="529"/>
      <c r="CU1415" s="529"/>
      <c r="CV1415" s="529"/>
      <c r="CW1415" s="529"/>
      <c r="CX1415" s="529"/>
      <c r="CY1415" s="529"/>
      <c r="CZ1415" s="529"/>
      <c r="DA1415" s="529"/>
      <c r="DB1415" s="529"/>
      <c r="DC1415" s="529"/>
      <c r="DD1415" s="529"/>
      <c r="DE1415" s="529"/>
      <c r="DF1415" s="529"/>
      <c r="DG1415" s="529"/>
      <c r="DH1415" s="529"/>
      <c r="DI1415" s="529"/>
      <c r="DJ1415" s="529"/>
      <c r="DK1415" s="529"/>
      <c r="DL1415" s="529"/>
      <c r="DM1415" s="529"/>
      <c r="DN1415" s="529"/>
      <c r="DO1415" s="529"/>
      <c r="DP1415" s="529"/>
      <c r="DQ1415" s="529"/>
      <c r="DR1415" s="529"/>
      <c r="DS1415" s="529"/>
      <c r="DT1415" s="529"/>
      <c r="DU1415" s="529"/>
      <c r="DV1415" s="529"/>
      <c r="DW1415" s="529"/>
      <c r="DX1415" s="529"/>
      <c r="DY1415" s="529"/>
      <c r="DZ1415" s="529"/>
      <c r="EA1415" s="529"/>
      <c r="EB1415" s="529"/>
      <c r="EC1415" s="529"/>
      <c r="ED1415" s="529"/>
      <c r="EE1415" s="529"/>
      <c r="EF1415" s="529"/>
      <c r="EG1415" s="529"/>
      <c r="EH1415" s="529"/>
      <c r="EI1415" s="529"/>
      <c r="EJ1415" s="529"/>
      <c r="EK1415" s="529"/>
      <c r="EL1415" s="529"/>
      <c r="EM1415" s="529"/>
      <c r="EN1415" s="529"/>
      <c r="EO1415" s="529"/>
      <c r="EP1415" s="529"/>
      <c r="EQ1415" s="529"/>
      <c r="ER1415" s="529"/>
      <c r="ES1415" s="529"/>
      <c r="ET1415" s="529"/>
      <c r="EU1415" s="529"/>
      <c r="EV1415" s="529"/>
      <c r="EW1415" s="529"/>
      <c r="EX1415" s="529"/>
      <c r="EY1415" s="529"/>
      <c r="EZ1415" s="529"/>
      <c r="FA1415" s="529"/>
      <c r="FB1415" s="529"/>
      <c r="FC1415" s="529"/>
      <c r="FD1415" s="529"/>
      <c r="FE1415" s="529"/>
      <c r="FF1415" s="529"/>
      <c r="FG1415" s="529"/>
      <c r="FH1415" s="529"/>
      <c r="FI1415" s="529"/>
      <c r="FJ1415" s="529"/>
      <c r="FK1415" s="529"/>
      <c r="FL1415" s="529"/>
      <c r="FM1415" s="529"/>
      <c r="FN1415" s="529"/>
      <c r="FO1415" s="529"/>
      <c r="FP1415" s="529"/>
      <c r="FQ1415" s="529"/>
      <c r="FR1415" s="529"/>
      <c r="FS1415" s="529"/>
      <c r="FT1415" s="529"/>
      <c r="FU1415" s="529"/>
      <c r="FV1415" s="529"/>
      <c r="FW1415" s="529"/>
      <c r="FX1415" s="529"/>
      <c r="FY1415" s="529"/>
      <c r="FZ1415" s="529"/>
      <c r="GA1415" s="529"/>
      <c r="GB1415" s="529"/>
      <c r="GC1415" s="529"/>
      <c r="GD1415" s="529"/>
      <c r="GE1415" s="529"/>
      <c r="GF1415" s="529"/>
      <c r="GG1415" s="529"/>
      <c r="GH1415" s="529"/>
      <c r="GI1415" s="529"/>
      <c r="GJ1415" s="529"/>
      <c r="GK1415" s="529"/>
      <c r="GL1415" s="529"/>
      <c r="GM1415" s="529"/>
      <c r="GN1415" s="529"/>
      <c r="GO1415" s="529"/>
      <c r="GP1415" s="529"/>
      <c r="GQ1415" s="529"/>
      <c r="GR1415" s="529"/>
      <c r="GS1415" s="529"/>
      <c r="GT1415" s="529"/>
      <c r="GU1415" s="529"/>
      <c r="GV1415" s="529"/>
      <c r="GW1415" s="529"/>
      <c r="GX1415" s="529"/>
      <c r="GY1415" s="529"/>
      <c r="GZ1415" s="529"/>
      <c r="HA1415" s="529"/>
      <c r="HB1415" s="529"/>
      <c r="HC1415" s="529"/>
      <c r="HD1415" s="529"/>
      <c r="HE1415" s="529"/>
      <c r="HF1415" s="529"/>
      <c r="HG1415" s="529"/>
      <c r="HH1415" s="529"/>
      <c r="HI1415" s="529"/>
      <c r="HJ1415" s="529"/>
      <c r="HK1415" s="529"/>
      <c r="HL1415" s="529"/>
      <c r="HM1415" s="529"/>
      <c r="HN1415" s="529"/>
      <c r="HO1415" s="529"/>
      <c r="HP1415" s="529"/>
      <c r="HQ1415" s="529"/>
      <c r="HR1415" s="529"/>
      <c r="HS1415" s="529"/>
      <c r="HT1415" s="529"/>
      <c r="HU1415" s="529"/>
      <c r="HV1415" s="529"/>
      <c r="HW1415" s="529"/>
      <c r="HX1415" s="529"/>
      <c r="HY1415" s="529"/>
      <c r="HZ1415" s="529"/>
      <c r="IA1415" s="529"/>
      <c r="IB1415" s="529"/>
      <c r="IC1415" s="529"/>
      <c r="ID1415" s="529"/>
      <c r="IE1415" s="529"/>
      <c r="IF1415" s="529"/>
      <c r="IG1415" s="529"/>
      <c r="IH1415" s="529"/>
      <c r="II1415" s="529"/>
      <c r="IJ1415" s="529"/>
      <c r="IK1415" s="529"/>
      <c r="IL1415" s="529"/>
      <c r="IM1415" s="529"/>
      <c r="IN1415" s="529"/>
      <c r="IO1415" s="529"/>
      <c r="IP1415" s="529"/>
      <c r="IQ1415" s="529"/>
      <c r="IR1415" s="529"/>
      <c r="IS1415" s="529"/>
      <c r="IT1415" s="529"/>
      <c r="IU1415" s="529"/>
      <c r="IV1415" s="529"/>
      <c r="IW1415" s="529"/>
      <c r="IX1415" s="529"/>
      <c r="IY1415" s="529"/>
      <c r="IZ1415" s="529"/>
      <c r="JA1415" s="529"/>
      <c r="JB1415" s="529"/>
      <c r="JC1415" s="529"/>
      <c r="JD1415" s="529"/>
      <c r="JE1415" s="529"/>
      <c r="JF1415" s="529"/>
      <c r="JG1415" s="529"/>
      <c r="JH1415" s="529"/>
    </row>
    <row r="1416" spans="1:268" s="3" customFormat="1" ht="54.75" customHeight="1" thickBot="1" x14ac:dyDescent="0.3">
      <c r="A1416" s="178"/>
      <c r="B1416" s="178" t="s">
        <v>8979</v>
      </c>
      <c r="C1416" s="178">
        <v>11160157</v>
      </c>
      <c r="D1416" s="179">
        <v>44015</v>
      </c>
      <c r="E1416" s="179">
        <v>44015</v>
      </c>
      <c r="F1416" s="179">
        <v>46206</v>
      </c>
      <c r="G1416" s="178"/>
      <c r="H1416" s="179" t="s">
        <v>490</v>
      </c>
      <c r="I1416" s="178"/>
      <c r="J1416" s="178" t="s">
        <v>7466</v>
      </c>
      <c r="K1416" s="178" t="s">
        <v>55</v>
      </c>
      <c r="L1416" s="178" t="s">
        <v>2011</v>
      </c>
      <c r="M1416" s="178" t="s">
        <v>883</v>
      </c>
      <c r="N1416" s="178" t="s">
        <v>292</v>
      </c>
      <c r="O1416" s="178" t="s">
        <v>76</v>
      </c>
      <c r="P1416" s="180" t="s">
        <v>5282</v>
      </c>
      <c r="Q1416" s="178"/>
      <c r="R1416" s="178" t="s">
        <v>411</v>
      </c>
      <c r="S1416" s="178" t="s">
        <v>292</v>
      </c>
      <c r="T1416" s="178" t="s">
        <v>76</v>
      </c>
      <c r="U1416" s="180" t="s">
        <v>7375</v>
      </c>
      <c r="V1416" s="178" t="s">
        <v>8980</v>
      </c>
      <c r="W1416" s="178" t="s">
        <v>638</v>
      </c>
      <c r="X1416" s="178"/>
      <c r="Y1416" s="178"/>
      <c r="Z1416" s="181" t="s">
        <v>467</v>
      </c>
      <c r="AA1416" s="181" t="s">
        <v>359</v>
      </c>
      <c r="AB1416" s="178"/>
      <c r="AC1416" s="178"/>
      <c r="AD1416" s="178"/>
      <c r="AE1416" s="178"/>
      <c r="AF1416" s="178"/>
      <c r="AG1416" s="178"/>
      <c r="AH1416" s="178"/>
      <c r="AI1416" s="178"/>
      <c r="AJ1416" s="178"/>
      <c r="AK1416" s="178"/>
      <c r="AL1416" s="178"/>
      <c r="AM1416" s="178"/>
      <c r="AN1416" s="178"/>
      <c r="AO1416" s="178"/>
      <c r="AP1416" s="178"/>
      <c r="AQ1416" s="178"/>
      <c r="AR1416" s="178"/>
      <c r="AS1416" s="178" t="s">
        <v>3566</v>
      </c>
      <c r="AT1416" s="178"/>
      <c r="AU1416" s="178"/>
      <c r="AV1416" s="178"/>
      <c r="AW1416" s="178" t="s">
        <v>8983</v>
      </c>
      <c r="AX1416" s="178" t="s">
        <v>8984</v>
      </c>
      <c r="AY1416" s="178">
        <v>43</v>
      </c>
      <c r="AZ1416" s="178">
        <v>22</v>
      </c>
      <c r="BA1416" s="178">
        <v>32.630000000000003</v>
      </c>
      <c r="BB1416" s="178">
        <v>24</v>
      </c>
      <c r="BC1416" s="178">
        <v>7</v>
      </c>
      <c r="BD1416" s="178">
        <v>27.08</v>
      </c>
      <c r="BE1416" s="178">
        <f t="shared" si="290"/>
        <v>43.375730555555556</v>
      </c>
      <c r="BF1416" s="180">
        <f t="shared" si="291"/>
        <v>24.124188888888888</v>
      </c>
      <c r="BG1416" s="178" t="s">
        <v>38</v>
      </c>
      <c r="BH1416" s="178"/>
      <c r="BI1416" s="178"/>
      <c r="BJ1416" s="179"/>
      <c r="BK1416" s="178"/>
      <c r="BL1416" s="179"/>
      <c r="BM1416" s="178"/>
      <c r="BN1416" s="178"/>
      <c r="BO1416" s="178"/>
      <c r="BP1416" s="178"/>
      <c r="BQ1416" s="178"/>
      <c r="BR1416" s="178"/>
      <c r="BS1416" s="178"/>
      <c r="BT1416" s="529"/>
      <c r="BU1416" s="529"/>
      <c r="BV1416" s="529"/>
      <c r="BW1416" s="529"/>
      <c r="BX1416" s="529"/>
      <c r="BY1416" s="529"/>
      <c r="BZ1416" s="529"/>
      <c r="CA1416" s="529"/>
      <c r="CB1416" s="529"/>
      <c r="CC1416" s="529"/>
      <c r="CD1416" s="529"/>
      <c r="CE1416" s="529"/>
      <c r="CF1416" s="529"/>
      <c r="CG1416" s="529"/>
      <c r="CH1416" s="529"/>
      <c r="CI1416" s="529"/>
      <c r="CJ1416" s="529"/>
      <c r="CK1416" s="529"/>
      <c r="CL1416" s="529"/>
      <c r="CM1416" s="529"/>
      <c r="CN1416" s="529"/>
      <c r="CO1416" s="529"/>
      <c r="CP1416" s="529"/>
      <c r="CQ1416" s="529"/>
      <c r="CR1416" s="529"/>
      <c r="CS1416" s="529"/>
      <c r="CT1416" s="529"/>
      <c r="CU1416" s="529"/>
      <c r="CV1416" s="529"/>
      <c r="CW1416" s="529"/>
      <c r="CX1416" s="529"/>
      <c r="CY1416" s="529"/>
      <c r="CZ1416" s="529"/>
      <c r="DA1416" s="529"/>
      <c r="DB1416" s="529"/>
      <c r="DC1416" s="529"/>
      <c r="DD1416" s="529"/>
      <c r="DE1416" s="529"/>
      <c r="DF1416" s="529"/>
      <c r="DG1416" s="529"/>
      <c r="DH1416" s="529"/>
      <c r="DI1416" s="529"/>
      <c r="DJ1416" s="529"/>
      <c r="DK1416" s="529"/>
      <c r="DL1416" s="529"/>
      <c r="DM1416" s="529"/>
      <c r="DN1416" s="529"/>
      <c r="DO1416" s="529"/>
      <c r="DP1416" s="529"/>
      <c r="DQ1416" s="529"/>
      <c r="DR1416" s="529"/>
      <c r="DS1416" s="529"/>
      <c r="DT1416" s="529"/>
      <c r="DU1416" s="529"/>
      <c r="DV1416" s="529"/>
      <c r="DW1416" s="529"/>
      <c r="DX1416" s="529"/>
      <c r="DY1416" s="529"/>
      <c r="DZ1416" s="529"/>
      <c r="EA1416" s="529"/>
      <c r="EB1416" s="529"/>
      <c r="EC1416" s="529"/>
      <c r="ED1416" s="529"/>
      <c r="EE1416" s="529"/>
      <c r="EF1416" s="529"/>
      <c r="EG1416" s="529"/>
      <c r="EH1416" s="529"/>
      <c r="EI1416" s="529"/>
      <c r="EJ1416" s="529"/>
      <c r="EK1416" s="529"/>
      <c r="EL1416" s="529"/>
      <c r="EM1416" s="529"/>
      <c r="EN1416" s="529"/>
      <c r="EO1416" s="529"/>
      <c r="EP1416" s="529"/>
      <c r="EQ1416" s="529"/>
      <c r="ER1416" s="529"/>
      <c r="ES1416" s="529"/>
      <c r="ET1416" s="529"/>
      <c r="EU1416" s="529"/>
      <c r="EV1416" s="529"/>
      <c r="EW1416" s="529"/>
      <c r="EX1416" s="529"/>
      <c r="EY1416" s="529"/>
      <c r="EZ1416" s="529"/>
      <c r="FA1416" s="529"/>
      <c r="FB1416" s="529"/>
      <c r="FC1416" s="529"/>
      <c r="FD1416" s="529"/>
      <c r="FE1416" s="529"/>
      <c r="FF1416" s="529"/>
      <c r="FG1416" s="529"/>
      <c r="FH1416" s="529"/>
      <c r="FI1416" s="529"/>
      <c r="FJ1416" s="529"/>
      <c r="FK1416" s="529"/>
      <c r="FL1416" s="529"/>
      <c r="FM1416" s="529"/>
      <c r="FN1416" s="529"/>
      <c r="FO1416" s="529"/>
      <c r="FP1416" s="529"/>
      <c r="FQ1416" s="529"/>
      <c r="FR1416" s="529"/>
      <c r="FS1416" s="529"/>
      <c r="FT1416" s="529"/>
      <c r="FU1416" s="529"/>
      <c r="FV1416" s="529"/>
      <c r="FW1416" s="529"/>
      <c r="FX1416" s="529"/>
      <c r="FY1416" s="529"/>
      <c r="FZ1416" s="529"/>
      <c r="GA1416" s="529"/>
      <c r="GB1416" s="529"/>
      <c r="GC1416" s="529"/>
      <c r="GD1416" s="529"/>
      <c r="GE1416" s="529"/>
      <c r="GF1416" s="529"/>
      <c r="GG1416" s="529"/>
      <c r="GH1416" s="529"/>
      <c r="GI1416" s="529"/>
      <c r="GJ1416" s="529"/>
      <c r="GK1416" s="529"/>
      <c r="GL1416" s="529"/>
      <c r="GM1416" s="529"/>
      <c r="GN1416" s="529"/>
      <c r="GO1416" s="529"/>
      <c r="GP1416" s="529"/>
      <c r="GQ1416" s="529"/>
      <c r="GR1416" s="529"/>
      <c r="GS1416" s="529"/>
      <c r="GT1416" s="529"/>
      <c r="GU1416" s="529"/>
      <c r="GV1416" s="529"/>
      <c r="GW1416" s="529"/>
      <c r="GX1416" s="529"/>
      <c r="GY1416" s="529"/>
      <c r="GZ1416" s="529"/>
      <c r="HA1416" s="529"/>
      <c r="HB1416" s="529"/>
      <c r="HC1416" s="529"/>
      <c r="HD1416" s="529"/>
      <c r="HE1416" s="529"/>
      <c r="HF1416" s="529"/>
      <c r="HG1416" s="529"/>
      <c r="HH1416" s="529"/>
      <c r="HI1416" s="529"/>
      <c r="HJ1416" s="529"/>
      <c r="HK1416" s="529"/>
      <c r="HL1416" s="529"/>
      <c r="HM1416" s="529"/>
      <c r="HN1416" s="529"/>
      <c r="HO1416" s="529"/>
      <c r="HP1416" s="529"/>
      <c r="HQ1416" s="529"/>
      <c r="HR1416" s="529"/>
      <c r="HS1416" s="529"/>
      <c r="HT1416" s="529"/>
      <c r="HU1416" s="529"/>
      <c r="HV1416" s="529"/>
      <c r="HW1416" s="529"/>
      <c r="HX1416" s="529"/>
      <c r="HY1416" s="529"/>
      <c r="HZ1416" s="529"/>
      <c r="IA1416" s="529"/>
      <c r="IB1416" s="529"/>
      <c r="IC1416" s="529"/>
      <c r="ID1416" s="529"/>
      <c r="IE1416" s="529"/>
      <c r="IF1416" s="529"/>
      <c r="IG1416" s="529"/>
      <c r="IH1416" s="529"/>
      <c r="II1416" s="529"/>
      <c r="IJ1416" s="529"/>
      <c r="IK1416" s="529"/>
      <c r="IL1416" s="529"/>
      <c r="IM1416" s="529"/>
      <c r="IN1416" s="529"/>
      <c r="IO1416" s="529"/>
      <c r="IP1416" s="529"/>
      <c r="IQ1416" s="529"/>
      <c r="IR1416" s="529"/>
      <c r="IS1416" s="529"/>
      <c r="IT1416" s="529"/>
      <c r="IU1416" s="529"/>
      <c r="IV1416" s="529"/>
      <c r="IW1416" s="529"/>
      <c r="IX1416" s="529"/>
      <c r="IY1416" s="529"/>
      <c r="IZ1416" s="529"/>
      <c r="JA1416" s="529"/>
      <c r="JB1416" s="529"/>
      <c r="JC1416" s="529"/>
      <c r="JD1416" s="529"/>
      <c r="JE1416" s="529"/>
      <c r="JF1416" s="529"/>
      <c r="JG1416" s="529"/>
      <c r="JH1416" s="529"/>
    </row>
    <row r="1417" spans="1:268" s="3" customFormat="1" ht="54.75" customHeight="1" x14ac:dyDescent="0.25">
      <c r="A1417" s="1" t="s">
        <v>3387</v>
      </c>
      <c r="B1417" s="1" t="s">
        <v>3697</v>
      </c>
      <c r="C1417" s="1">
        <v>11160158</v>
      </c>
      <c r="D1417" s="7">
        <v>44022</v>
      </c>
      <c r="E1417" s="7">
        <v>44022</v>
      </c>
      <c r="F1417" s="7">
        <v>47674</v>
      </c>
      <c r="G1417" s="1"/>
      <c r="H1417" s="7" t="s">
        <v>817</v>
      </c>
      <c r="I1417" s="1"/>
      <c r="J1417" s="1" t="s">
        <v>7668</v>
      </c>
      <c r="K1417" s="1" t="s">
        <v>462</v>
      </c>
      <c r="L1417" s="1" t="s">
        <v>8985</v>
      </c>
      <c r="M1417" s="1" t="s">
        <v>92</v>
      </c>
      <c r="N1417" s="1" t="s">
        <v>92</v>
      </c>
      <c r="O1417" s="1" t="s">
        <v>92</v>
      </c>
      <c r="P1417" s="6" t="s">
        <v>3448</v>
      </c>
      <c r="Q1417" s="1" t="s">
        <v>8986</v>
      </c>
      <c r="R1417" s="1" t="s">
        <v>92</v>
      </c>
      <c r="S1417" s="1" t="s">
        <v>92</v>
      </c>
      <c r="T1417" s="1" t="s">
        <v>92</v>
      </c>
      <c r="U1417" s="6" t="s">
        <v>3448</v>
      </c>
      <c r="V1417" s="1" t="s">
        <v>8987</v>
      </c>
      <c r="W1417" s="1" t="s">
        <v>8988</v>
      </c>
      <c r="X1417" s="1"/>
      <c r="Y1417" s="1"/>
      <c r="Z1417" s="9" t="s">
        <v>1309</v>
      </c>
      <c r="AA1417" s="1" t="s">
        <v>359</v>
      </c>
      <c r="AB1417" s="1">
        <v>9.9770000000000003</v>
      </c>
      <c r="AC1417" s="1">
        <v>126.4</v>
      </c>
      <c r="AD1417" s="1">
        <v>3986150</v>
      </c>
      <c r="AE1417" s="1"/>
      <c r="AF1417" s="1"/>
      <c r="AG1417" s="1"/>
      <c r="AH1417" s="1"/>
      <c r="AI1417" s="1"/>
      <c r="AJ1417" s="1"/>
      <c r="AK1417" s="1"/>
      <c r="AL1417" s="1">
        <v>3986150</v>
      </c>
      <c r="AM1417" s="1"/>
      <c r="AN1417" s="1"/>
      <c r="AO1417" s="1">
        <v>2300</v>
      </c>
      <c r="AP1417" s="1">
        <v>1</v>
      </c>
      <c r="AQ1417" s="1"/>
      <c r="AR1417" s="1"/>
      <c r="AS1417" s="1" t="s">
        <v>467</v>
      </c>
      <c r="AT1417" s="1"/>
      <c r="AU1417" s="1"/>
      <c r="AV1417" s="1">
        <v>144.25</v>
      </c>
      <c r="AW1417" s="1" t="s">
        <v>10385</v>
      </c>
      <c r="AX1417" s="1" t="s">
        <v>10386</v>
      </c>
      <c r="AY1417" s="1">
        <v>43</v>
      </c>
      <c r="AZ1417" s="1">
        <v>23</v>
      </c>
      <c r="BA1417" s="1">
        <v>45.268000000000001</v>
      </c>
      <c r="BB1417" s="1">
        <v>23</v>
      </c>
      <c r="BC1417" s="1">
        <v>13</v>
      </c>
      <c r="BD1417" s="1">
        <v>22.170999999999999</v>
      </c>
      <c r="BE1417" s="1">
        <f t="shared" si="290"/>
        <v>43.395907777777779</v>
      </c>
      <c r="BF1417" s="6">
        <f t="shared" si="291"/>
        <v>23.222825277777776</v>
      </c>
      <c r="BG1417" s="1" t="s">
        <v>47</v>
      </c>
      <c r="BH1417" s="1"/>
      <c r="BI1417" s="1" t="s">
        <v>10646</v>
      </c>
      <c r="BJ1417" s="7" t="s">
        <v>10647</v>
      </c>
      <c r="BK1417" s="1">
        <v>4559</v>
      </c>
      <c r="BL1417" s="7">
        <v>45812</v>
      </c>
      <c r="BM1417" s="1"/>
      <c r="BN1417" s="1"/>
      <c r="BO1417" s="1"/>
      <c r="BP1417" s="1"/>
      <c r="BQ1417" s="1"/>
      <c r="BR1417" s="1"/>
      <c r="BS1417" s="1" t="s">
        <v>10713</v>
      </c>
      <c r="BT1417" s="529"/>
      <c r="BU1417" s="529"/>
      <c r="BV1417" s="529"/>
      <c r="BW1417" s="529"/>
      <c r="BX1417" s="529"/>
      <c r="BY1417" s="529"/>
      <c r="BZ1417" s="529"/>
      <c r="CA1417" s="529"/>
      <c r="CB1417" s="529"/>
      <c r="CC1417" s="529"/>
      <c r="CD1417" s="529"/>
      <c r="CE1417" s="529"/>
      <c r="CF1417" s="529"/>
      <c r="CG1417" s="529"/>
      <c r="CH1417" s="529"/>
      <c r="CI1417" s="529"/>
      <c r="CJ1417" s="529"/>
      <c r="CK1417" s="529"/>
      <c r="CL1417" s="529"/>
      <c r="CM1417" s="529"/>
      <c r="CN1417" s="529"/>
      <c r="CO1417" s="529"/>
      <c r="CP1417" s="529"/>
      <c r="CQ1417" s="529"/>
      <c r="CR1417" s="529"/>
      <c r="CS1417" s="529"/>
      <c r="CT1417" s="529"/>
      <c r="CU1417" s="529"/>
      <c r="CV1417" s="529"/>
      <c r="CW1417" s="529"/>
      <c r="CX1417" s="529"/>
      <c r="CY1417" s="529"/>
      <c r="CZ1417" s="529"/>
      <c r="DA1417" s="529"/>
      <c r="DB1417" s="529"/>
      <c r="DC1417" s="529"/>
      <c r="DD1417" s="529"/>
      <c r="DE1417" s="529"/>
      <c r="DF1417" s="529"/>
      <c r="DG1417" s="529"/>
      <c r="DH1417" s="529"/>
      <c r="DI1417" s="529"/>
      <c r="DJ1417" s="529"/>
      <c r="DK1417" s="529"/>
      <c r="DL1417" s="529"/>
      <c r="DM1417" s="529"/>
      <c r="DN1417" s="529"/>
      <c r="DO1417" s="529"/>
      <c r="DP1417" s="529"/>
      <c r="DQ1417" s="529"/>
      <c r="DR1417" s="529"/>
      <c r="DS1417" s="529"/>
      <c r="DT1417" s="529"/>
      <c r="DU1417" s="529"/>
      <c r="DV1417" s="529"/>
      <c r="DW1417" s="529"/>
      <c r="DX1417" s="529"/>
      <c r="DY1417" s="529"/>
      <c r="DZ1417" s="529"/>
      <c r="EA1417" s="529"/>
      <c r="EB1417" s="529"/>
      <c r="EC1417" s="529"/>
      <c r="ED1417" s="529"/>
      <c r="EE1417" s="529"/>
      <c r="EF1417" s="529"/>
      <c r="EG1417" s="529"/>
      <c r="EH1417" s="529"/>
      <c r="EI1417" s="529"/>
      <c r="EJ1417" s="529"/>
      <c r="EK1417" s="529"/>
      <c r="EL1417" s="529"/>
      <c r="EM1417" s="529"/>
      <c r="EN1417" s="529"/>
      <c r="EO1417" s="529"/>
      <c r="EP1417" s="529"/>
      <c r="EQ1417" s="529"/>
      <c r="ER1417" s="529"/>
      <c r="ES1417" s="529"/>
      <c r="ET1417" s="529"/>
      <c r="EU1417" s="529"/>
      <c r="EV1417" s="529"/>
      <c r="EW1417" s="529"/>
      <c r="EX1417" s="529"/>
      <c r="EY1417" s="529"/>
      <c r="EZ1417" s="529"/>
      <c r="FA1417" s="529"/>
      <c r="FB1417" s="529"/>
      <c r="FC1417" s="529"/>
      <c r="FD1417" s="529"/>
      <c r="FE1417" s="529"/>
      <c r="FF1417" s="529"/>
      <c r="FG1417" s="529"/>
      <c r="FH1417" s="529"/>
      <c r="FI1417" s="529"/>
      <c r="FJ1417" s="529"/>
      <c r="FK1417" s="529"/>
      <c r="FL1417" s="529"/>
      <c r="FM1417" s="529"/>
      <c r="FN1417" s="529"/>
      <c r="FO1417" s="529"/>
      <c r="FP1417" s="529"/>
      <c r="FQ1417" s="529"/>
      <c r="FR1417" s="529"/>
      <c r="FS1417" s="529"/>
      <c r="FT1417" s="529"/>
      <c r="FU1417" s="529"/>
      <c r="FV1417" s="529"/>
      <c r="FW1417" s="529"/>
      <c r="FX1417" s="529"/>
      <c r="FY1417" s="529"/>
      <c r="FZ1417" s="529"/>
      <c r="GA1417" s="529"/>
      <c r="GB1417" s="529"/>
      <c r="GC1417" s="529"/>
      <c r="GD1417" s="529"/>
      <c r="GE1417" s="529"/>
      <c r="GF1417" s="529"/>
      <c r="GG1417" s="529"/>
      <c r="GH1417" s="529"/>
      <c r="GI1417" s="529"/>
      <c r="GJ1417" s="529"/>
      <c r="GK1417" s="529"/>
      <c r="GL1417" s="529"/>
      <c r="GM1417" s="529"/>
      <c r="GN1417" s="529"/>
      <c r="GO1417" s="529"/>
      <c r="GP1417" s="529"/>
      <c r="GQ1417" s="529"/>
      <c r="GR1417" s="529"/>
      <c r="GS1417" s="529"/>
      <c r="GT1417" s="529"/>
      <c r="GU1417" s="529"/>
      <c r="GV1417" s="529"/>
      <c r="GW1417" s="529"/>
      <c r="GX1417" s="529"/>
      <c r="GY1417" s="529"/>
      <c r="GZ1417" s="529"/>
      <c r="HA1417" s="529"/>
      <c r="HB1417" s="529"/>
      <c r="HC1417" s="529"/>
      <c r="HD1417" s="529"/>
      <c r="HE1417" s="529"/>
      <c r="HF1417" s="529"/>
      <c r="HG1417" s="529"/>
      <c r="HH1417" s="529"/>
      <c r="HI1417" s="529"/>
      <c r="HJ1417" s="529"/>
      <c r="HK1417" s="529"/>
      <c r="HL1417" s="529"/>
      <c r="HM1417" s="529"/>
      <c r="HN1417" s="529"/>
      <c r="HO1417" s="529"/>
      <c r="HP1417" s="529"/>
      <c r="HQ1417" s="529"/>
      <c r="HR1417" s="529"/>
      <c r="HS1417" s="529"/>
      <c r="HT1417" s="529"/>
      <c r="HU1417" s="529"/>
      <c r="HV1417" s="529"/>
      <c r="HW1417" s="529"/>
      <c r="HX1417" s="529"/>
      <c r="HY1417" s="529"/>
      <c r="HZ1417" s="529"/>
      <c r="IA1417" s="529"/>
      <c r="IB1417" s="529"/>
      <c r="IC1417" s="529"/>
      <c r="ID1417" s="529"/>
      <c r="IE1417" s="529"/>
      <c r="IF1417" s="529"/>
      <c r="IG1417" s="529"/>
      <c r="IH1417" s="529"/>
      <c r="II1417" s="529"/>
      <c r="IJ1417" s="529"/>
      <c r="IK1417" s="529"/>
      <c r="IL1417" s="529"/>
      <c r="IM1417" s="529"/>
      <c r="IN1417" s="529"/>
      <c r="IO1417" s="529"/>
      <c r="IP1417" s="529"/>
      <c r="IQ1417" s="529"/>
      <c r="IR1417" s="529"/>
      <c r="IS1417" s="529"/>
      <c r="IT1417" s="529"/>
      <c r="IU1417" s="529"/>
      <c r="IV1417" s="529"/>
      <c r="IW1417" s="529"/>
      <c r="IX1417" s="529"/>
      <c r="IY1417" s="529"/>
      <c r="IZ1417" s="529"/>
      <c r="JA1417" s="529"/>
      <c r="JB1417" s="529"/>
      <c r="JC1417" s="529"/>
      <c r="JD1417" s="529"/>
      <c r="JE1417" s="529"/>
      <c r="JF1417" s="529"/>
      <c r="JG1417" s="529"/>
      <c r="JH1417" s="529"/>
    </row>
    <row r="1418" spans="1:268" s="3" customFormat="1" ht="54.75" customHeight="1" x14ac:dyDescent="0.25">
      <c r="A1418" s="1"/>
      <c r="B1418" s="1" t="s">
        <v>3697</v>
      </c>
      <c r="C1418" s="1">
        <v>11160158</v>
      </c>
      <c r="D1418" s="7">
        <v>44022</v>
      </c>
      <c r="E1418" s="7">
        <v>44022</v>
      </c>
      <c r="F1418" s="7">
        <v>47674</v>
      </c>
      <c r="G1418" s="1"/>
      <c r="H1418" s="7" t="s">
        <v>817</v>
      </c>
      <c r="I1418" s="1"/>
      <c r="J1418" s="1" t="s">
        <v>7668</v>
      </c>
      <c r="K1418" s="1" t="s">
        <v>462</v>
      </c>
      <c r="L1418" s="1" t="s">
        <v>8985</v>
      </c>
      <c r="M1418" s="1" t="s">
        <v>92</v>
      </c>
      <c r="N1418" s="1" t="s">
        <v>92</v>
      </c>
      <c r="O1418" s="1" t="s">
        <v>92</v>
      </c>
      <c r="P1418" s="6" t="s">
        <v>3448</v>
      </c>
      <c r="Q1418" s="1" t="s">
        <v>8986</v>
      </c>
      <c r="R1418" s="1" t="s">
        <v>92</v>
      </c>
      <c r="S1418" s="1" t="s">
        <v>92</v>
      </c>
      <c r="T1418" s="1" t="s">
        <v>92</v>
      </c>
      <c r="U1418" s="6" t="s">
        <v>3448</v>
      </c>
      <c r="V1418" s="1" t="s">
        <v>8987</v>
      </c>
      <c r="W1418" s="1" t="s">
        <v>8988</v>
      </c>
      <c r="X1418" s="1"/>
      <c r="Y1418" s="1"/>
      <c r="Z1418" s="9" t="s">
        <v>1309</v>
      </c>
      <c r="AA1418" s="1" t="s">
        <v>359</v>
      </c>
      <c r="AB1418" s="1"/>
      <c r="AC1418" s="1"/>
      <c r="AD1418" s="1"/>
      <c r="AE1418" s="1"/>
      <c r="AF1418" s="1"/>
      <c r="AG1418" s="1"/>
      <c r="AH1418" s="1"/>
      <c r="AI1418" s="1"/>
      <c r="AJ1418" s="1"/>
      <c r="AK1418" s="1"/>
      <c r="AL1418" s="1"/>
      <c r="AM1418" s="1"/>
      <c r="AN1418" s="1"/>
      <c r="AO1418" s="1"/>
      <c r="AP1418" s="1"/>
      <c r="AQ1418" s="1"/>
      <c r="AR1418" s="1"/>
      <c r="AS1418" s="1" t="s">
        <v>3566</v>
      </c>
      <c r="AT1418" s="1"/>
      <c r="AU1418" s="1"/>
      <c r="AV1418" s="1">
        <v>142.4</v>
      </c>
      <c r="AW1418" s="1" t="s">
        <v>8990</v>
      </c>
      <c r="AX1418" s="1" t="s">
        <v>8991</v>
      </c>
      <c r="AY1418" s="1">
        <v>43</v>
      </c>
      <c r="AZ1418" s="1">
        <v>23</v>
      </c>
      <c r="BA1418" s="1">
        <v>51.29</v>
      </c>
      <c r="BB1418" s="1">
        <v>23</v>
      </c>
      <c r="BC1418" s="1">
        <v>13</v>
      </c>
      <c r="BD1418" s="1">
        <v>38.523000000000003</v>
      </c>
      <c r="BE1418" s="1">
        <f t="shared" si="290"/>
        <v>43.397580555555557</v>
      </c>
      <c r="BF1418" s="6">
        <f t="shared" si="291"/>
        <v>23.2273675</v>
      </c>
      <c r="BG1418" s="1" t="s">
        <v>47</v>
      </c>
      <c r="BH1418" s="1"/>
      <c r="BI1418" s="1" t="s">
        <v>10646</v>
      </c>
      <c r="BJ1418" s="7" t="s">
        <v>10647</v>
      </c>
      <c r="BK1418" s="1">
        <v>4559</v>
      </c>
      <c r="BL1418" s="7">
        <v>45812</v>
      </c>
      <c r="BM1418" s="1"/>
      <c r="BN1418" s="1"/>
      <c r="BO1418" s="1"/>
      <c r="BP1418" s="1"/>
      <c r="BQ1418" s="1"/>
      <c r="BR1418" s="1"/>
      <c r="BS1418" s="1" t="s">
        <v>255</v>
      </c>
      <c r="BT1418" s="529"/>
      <c r="BU1418" s="529"/>
      <c r="BV1418" s="529"/>
      <c r="BW1418" s="529"/>
      <c r="BX1418" s="529"/>
      <c r="BY1418" s="529"/>
      <c r="BZ1418" s="529"/>
      <c r="CA1418" s="529"/>
      <c r="CB1418" s="529"/>
      <c r="CC1418" s="529"/>
      <c r="CD1418" s="529"/>
      <c r="CE1418" s="529"/>
      <c r="CF1418" s="529"/>
      <c r="CG1418" s="529"/>
      <c r="CH1418" s="529"/>
      <c r="CI1418" s="529"/>
      <c r="CJ1418" s="529"/>
      <c r="CK1418" s="529"/>
      <c r="CL1418" s="529"/>
      <c r="CM1418" s="529"/>
      <c r="CN1418" s="529"/>
      <c r="CO1418" s="529"/>
      <c r="CP1418" s="529"/>
      <c r="CQ1418" s="529"/>
      <c r="CR1418" s="529"/>
      <c r="CS1418" s="529"/>
      <c r="CT1418" s="529"/>
      <c r="CU1418" s="529"/>
      <c r="CV1418" s="529"/>
      <c r="CW1418" s="529"/>
      <c r="CX1418" s="529"/>
      <c r="CY1418" s="529"/>
      <c r="CZ1418" s="529"/>
      <c r="DA1418" s="529"/>
      <c r="DB1418" s="529"/>
      <c r="DC1418" s="529"/>
      <c r="DD1418" s="529"/>
      <c r="DE1418" s="529"/>
      <c r="DF1418" s="529"/>
      <c r="DG1418" s="529"/>
      <c r="DH1418" s="529"/>
      <c r="DI1418" s="529"/>
      <c r="DJ1418" s="529"/>
      <c r="DK1418" s="529"/>
      <c r="DL1418" s="529"/>
      <c r="DM1418" s="529"/>
      <c r="DN1418" s="529"/>
      <c r="DO1418" s="529"/>
      <c r="DP1418" s="529"/>
      <c r="DQ1418" s="529"/>
      <c r="DR1418" s="529"/>
      <c r="DS1418" s="529"/>
      <c r="DT1418" s="529"/>
      <c r="DU1418" s="529"/>
      <c r="DV1418" s="529"/>
      <c r="DW1418" s="529"/>
      <c r="DX1418" s="529"/>
      <c r="DY1418" s="529"/>
      <c r="DZ1418" s="529"/>
      <c r="EA1418" s="529"/>
      <c r="EB1418" s="529"/>
      <c r="EC1418" s="529"/>
      <c r="ED1418" s="529"/>
      <c r="EE1418" s="529"/>
      <c r="EF1418" s="529"/>
      <c r="EG1418" s="529"/>
      <c r="EH1418" s="529"/>
      <c r="EI1418" s="529"/>
      <c r="EJ1418" s="529"/>
      <c r="EK1418" s="529"/>
      <c r="EL1418" s="529"/>
      <c r="EM1418" s="529"/>
      <c r="EN1418" s="529"/>
      <c r="EO1418" s="529"/>
      <c r="EP1418" s="529"/>
      <c r="EQ1418" s="529"/>
      <c r="ER1418" s="529"/>
      <c r="ES1418" s="529"/>
      <c r="ET1418" s="529"/>
      <c r="EU1418" s="529"/>
      <c r="EV1418" s="529"/>
      <c r="EW1418" s="529"/>
      <c r="EX1418" s="529"/>
      <c r="EY1418" s="529"/>
      <c r="EZ1418" s="529"/>
      <c r="FA1418" s="529"/>
      <c r="FB1418" s="529"/>
      <c r="FC1418" s="529"/>
      <c r="FD1418" s="529"/>
      <c r="FE1418" s="529"/>
      <c r="FF1418" s="529"/>
      <c r="FG1418" s="529"/>
      <c r="FH1418" s="529"/>
      <c r="FI1418" s="529"/>
      <c r="FJ1418" s="529"/>
      <c r="FK1418" s="529"/>
      <c r="FL1418" s="529"/>
      <c r="FM1418" s="529"/>
      <c r="FN1418" s="529"/>
      <c r="FO1418" s="529"/>
      <c r="FP1418" s="529"/>
      <c r="FQ1418" s="529"/>
      <c r="FR1418" s="529"/>
      <c r="FS1418" s="529"/>
      <c r="FT1418" s="529"/>
      <c r="FU1418" s="529"/>
      <c r="FV1418" s="529"/>
      <c r="FW1418" s="529"/>
      <c r="FX1418" s="529"/>
      <c r="FY1418" s="529"/>
      <c r="FZ1418" s="529"/>
      <c r="GA1418" s="529"/>
      <c r="GB1418" s="529"/>
      <c r="GC1418" s="529"/>
      <c r="GD1418" s="529"/>
      <c r="GE1418" s="529"/>
      <c r="GF1418" s="529"/>
      <c r="GG1418" s="529"/>
      <c r="GH1418" s="529"/>
      <c r="GI1418" s="529"/>
      <c r="GJ1418" s="529"/>
      <c r="GK1418" s="529"/>
      <c r="GL1418" s="529"/>
      <c r="GM1418" s="529"/>
      <c r="GN1418" s="529"/>
      <c r="GO1418" s="529"/>
      <c r="GP1418" s="529"/>
      <c r="GQ1418" s="529"/>
      <c r="GR1418" s="529"/>
      <c r="GS1418" s="529"/>
      <c r="GT1418" s="529"/>
      <c r="GU1418" s="529"/>
      <c r="GV1418" s="529"/>
      <c r="GW1418" s="529"/>
      <c r="GX1418" s="529"/>
      <c r="GY1418" s="529"/>
      <c r="GZ1418" s="529"/>
      <c r="HA1418" s="529"/>
      <c r="HB1418" s="529"/>
      <c r="HC1418" s="529"/>
      <c r="HD1418" s="529"/>
      <c r="HE1418" s="529"/>
      <c r="HF1418" s="529"/>
      <c r="HG1418" s="529"/>
      <c r="HH1418" s="529"/>
      <c r="HI1418" s="529"/>
      <c r="HJ1418" s="529"/>
      <c r="HK1418" s="529"/>
      <c r="HL1418" s="529"/>
      <c r="HM1418" s="529"/>
      <c r="HN1418" s="529"/>
      <c r="HO1418" s="529"/>
      <c r="HP1418" s="529"/>
      <c r="HQ1418" s="529"/>
      <c r="HR1418" s="529"/>
      <c r="HS1418" s="529"/>
      <c r="HT1418" s="529"/>
      <c r="HU1418" s="529"/>
      <c r="HV1418" s="529"/>
      <c r="HW1418" s="529"/>
      <c r="HX1418" s="529"/>
      <c r="HY1418" s="529"/>
      <c r="HZ1418" s="529"/>
      <c r="IA1418" s="529"/>
      <c r="IB1418" s="529"/>
      <c r="IC1418" s="529"/>
      <c r="ID1418" s="529"/>
      <c r="IE1418" s="529"/>
      <c r="IF1418" s="529"/>
      <c r="IG1418" s="529"/>
      <c r="IH1418" s="529"/>
      <c r="II1418" s="529"/>
      <c r="IJ1418" s="529"/>
      <c r="IK1418" s="529"/>
      <c r="IL1418" s="529"/>
      <c r="IM1418" s="529"/>
      <c r="IN1418" s="529"/>
      <c r="IO1418" s="529"/>
      <c r="IP1418" s="529"/>
      <c r="IQ1418" s="529"/>
      <c r="IR1418" s="529"/>
      <c r="IS1418" s="529"/>
      <c r="IT1418" s="529"/>
      <c r="IU1418" s="529"/>
      <c r="IV1418" s="529"/>
      <c r="IW1418" s="529"/>
      <c r="IX1418" s="529"/>
      <c r="IY1418" s="529"/>
      <c r="IZ1418" s="529"/>
      <c r="JA1418" s="529"/>
      <c r="JB1418" s="529"/>
      <c r="JC1418" s="529"/>
      <c r="JD1418" s="529"/>
      <c r="JE1418" s="529"/>
      <c r="JF1418" s="529"/>
      <c r="JG1418" s="529"/>
      <c r="JH1418" s="529"/>
    </row>
    <row r="1419" spans="1:268" s="3" customFormat="1" ht="54.75" customHeight="1" thickBot="1" x14ac:dyDescent="0.3">
      <c r="A1419" s="178"/>
      <c r="B1419" s="178" t="s">
        <v>3697</v>
      </c>
      <c r="C1419" s="178">
        <v>11160158</v>
      </c>
      <c r="D1419" s="179">
        <v>44022</v>
      </c>
      <c r="E1419" s="179">
        <v>44022</v>
      </c>
      <c r="F1419" s="179">
        <v>47674</v>
      </c>
      <c r="G1419" s="178"/>
      <c r="H1419" s="179" t="s">
        <v>817</v>
      </c>
      <c r="I1419" s="178"/>
      <c r="J1419" s="178" t="s">
        <v>7668</v>
      </c>
      <c r="K1419" s="178" t="s">
        <v>462</v>
      </c>
      <c r="L1419" s="178" t="s">
        <v>8985</v>
      </c>
      <c r="M1419" s="178" t="s">
        <v>92</v>
      </c>
      <c r="N1419" s="178" t="s">
        <v>92</v>
      </c>
      <c r="O1419" s="178" t="s">
        <v>92</v>
      </c>
      <c r="P1419" s="180" t="s">
        <v>3448</v>
      </c>
      <c r="Q1419" s="178" t="s">
        <v>8986</v>
      </c>
      <c r="R1419" s="178" t="s">
        <v>92</v>
      </c>
      <c r="S1419" s="178" t="s">
        <v>92</v>
      </c>
      <c r="T1419" s="178" t="s">
        <v>92</v>
      </c>
      <c r="U1419" s="180" t="s">
        <v>3448</v>
      </c>
      <c r="V1419" s="178" t="s">
        <v>8987</v>
      </c>
      <c r="W1419" s="178" t="s">
        <v>8988</v>
      </c>
      <c r="X1419" s="178"/>
      <c r="Y1419" s="178"/>
      <c r="Z1419" s="181" t="s">
        <v>1309</v>
      </c>
      <c r="AA1419" s="181" t="s">
        <v>8989</v>
      </c>
      <c r="AB1419" s="178"/>
      <c r="AC1419" s="178"/>
      <c r="AD1419" s="178"/>
      <c r="AE1419" s="178"/>
      <c r="AF1419" s="178"/>
      <c r="AG1419" s="178"/>
      <c r="AH1419" s="178"/>
      <c r="AI1419" s="178"/>
      <c r="AJ1419" s="178"/>
      <c r="AK1419" s="178"/>
      <c r="AL1419" s="178"/>
      <c r="AM1419" s="178"/>
      <c r="AN1419" s="178"/>
      <c r="AO1419" s="178"/>
      <c r="AP1419" s="178"/>
      <c r="AQ1419" s="178"/>
      <c r="AR1419" s="178"/>
      <c r="AS1419" s="178" t="s">
        <v>10387</v>
      </c>
      <c r="AT1419" s="178"/>
      <c r="AU1419" s="178"/>
      <c r="AV1419" s="178">
        <v>144.25</v>
      </c>
      <c r="AW1419" s="178" t="s">
        <v>10388</v>
      </c>
      <c r="AX1419" s="178" t="s">
        <v>10389</v>
      </c>
      <c r="AY1419" s="178">
        <v>43</v>
      </c>
      <c r="AZ1419" s="178">
        <v>23</v>
      </c>
      <c r="BA1419" s="178">
        <v>46.012</v>
      </c>
      <c r="BB1419" s="178">
        <v>23</v>
      </c>
      <c r="BC1419" s="178">
        <v>13</v>
      </c>
      <c r="BD1419" s="178">
        <v>22.309000000000001</v>
      </c>
      <c r="BE1419" s="178">
        <f t="shared" ref="BE1419:BE1461" si="292">AY1419+AZ1419/60+BA1419/3600</f>
        <v>43.396114444444443</v>
      </c>
      <c r="BF1419" s="180">
        <f t="shared" ref="BF1419:BF1461" si="293">BB1419+BC1419/60+BD1419/3600</f>
        <v>23.222863611111109</v>
      </c>
      <c r="BG1419" s="178" t="s">
        <v>47</v>
      </c>
      <c r="BH1419" s="178"/>
      <c r="BI1419" s="1" t="s">
        <v>10646</v>
      </c>
      <c r="BJ1419" s="7" t="s">
        <v>10647</v>
      </c>
      <c r="BK1419" s="1">
        <v>4559</v>
      </c>
      <c r="BL1419" s="7">
        <v>45812</v>
      </c>
      <c r="BM1419" s="178"/>
      <c r="BN1419" s="178"/>
      <c r="BO1419" s="178"/>
      <c r="BP1419" s="178"/>
      <c r="BQ1419" s="178"/>
      <c r="BR1419" s="178"/>
      <c r="BS1419" s="178"/>
      <c r="BT1419" s="529"/>
      <c r="BU1419" s="529"/>
      <c r="BV1419" s="529"/>
      <c r="BW1419" s="529"/>
      <c r="BX1419" s="529"/>
      <c r="BY1419" s="529"/>
      <c r="BZ1419" s="529"/>
      <c r="CA1419" s="529"/>
      <c r="CB1419" s="529"/>
      <c r="CC1419" s="529"/>
      <c r="CD1419" s="529"/>
      <c r="CE1419" s="529"/>
      <c r="CF1419" s="529"/>
      <c r="CG1419" s="529"/>
      <c r="CH1419" s="529"/>
      <c r="CI1419" s="529"/>
      <c r="CJ1419" s="529"/>
      <c r="CK1419" s="529"/>
      <c r="CL1419" s="529"/>
      <c r="CM1419" s="529"/>
      <c r="CN1419" s="529"/>
      <c r="CO1419" s="529"/>
      <c r="CP1419" s="529"/>
      <c r="CQ1419" s="529"/>
      <c r="CR1419" s="529"/>
      <c r="CS1419" s="529"/>
      <c r="CT1419" s="529"/>
      <c r="CU1419" s="529"/>
      <c r="CV1419" s="529"/>
      <c r="CW1419" s="529"/>
      <c r="CX1419" s="529"/>
      <c r="CY1419" s="529"/>
      <c r="CZ1419" s="529"/>
      <c r="DA1419" s="529"/>
      <c r="DB1419" s="529"/>
      <c r="DC1419" s="529"/>
      <c r="DD1419" s="529"/>
      <c r="DE1419" s="529"/>
      <c r="DF1419" s="529"/>
      <c r="DG1419" s="529"/>
      <c r="DH1419" s="529"/>
      <c r="DI1419" s="529"/>
      <c r="DJ1419" s="529"/>
      <c r="DK1419" s="529"/>
      <c r="DL1419" s="529"/>
      <c r="DM1419" s="529"/>
      <c r="DN1419" s="529"/>
      <c r="DO1419" s="529"/>
      <c r="DP1419" s="529"/>
      <c r="DQ1419" s="529"/>
      <c r="DR1419" s="529"/>
      <c r="DS1419" s="529"/>
      <c r="DT1419" s="529"/>
      <c r="DU1419" s="529"/>
      <c r="DV1419" s="529"/>
      <c r="DW1419" s="529"/>
      <c r="DX1419" s="529"/>
      <c r="DY1419" s="529"/>
      <c r="DZ1419" s="529"/>
      <c r="EA1419" s="529"/>
      <c r="EB1419" s="529"/>
      <c r="EC1419" s="529"/>
      <c r="ED1419" s="529"/>
      <c r="EE1419" s="529"/>
      <c r="EF1419" s="529"/>
      <c r="EG1419" s="529"/>
      <c r="EH1419" s="529"/>
      <c r="EI1419" s="529"/>
      <c r="EJ1419" s="529"/>
      <c r="EK1419" s="529"/>
      <c r="EL1419" s="529"/>
      <c r="EM1419" s="529"/>
      <c r="EN1419" s="529"/>
      <c r="EO1419" s="529"/>
      <c r="EP1419" s="529"/>
      <c r="EQ1419" s="529"/>
      <c r="ER1419" s="529"/>
      <c r="ES1419" s="529"/>
      <c r="ET1419" s="529"/>
      <c r="EU1419" s="529"/>
      <c r="EV1419" s="529"/>
      <c r="EW1419" s="529"/>
      <c r="EX1419" s="529"/>
      <c r="EY1419" s="529"/>
      <c r="EZ1419" s="529"/>
      <c r="FA1419" s="529"/>
      <c r="FB1419" s="529"/>
      <c r="FC1419" s="529"/>
      <c r="FD1419" s="529"/>
      <c r="FE1419" s="529"/>
      <c r="FF1419" s="529"/>
      <c r="FG1419" s="529"/>
      <c r="FH1419" s="529"/>
      <c r="FI1419" s="529"/>
      <c r="FJ1419" s="529"/>
      <c r="FK1419" s="529"/>
      <c r="FL1419" s="529"/>
      <c r="FM1419" s="529"/>
      <c r="FN1419" s="529"/>
      <c r="FO1419" s="529"/>
      <c r="FP1419" s="529"/>
      <c r="FQ1419" s="529"/>
      <c r="FR1419" s="529"/>
      <c r="FS1419" s="529"/>
      <c r="FT1419" s="529"/>
      <c r="FU1419" s="529"/>
      <c r="FV1419" s="529"/>
      <c r="FW1419" s="529"/>
      <c r="FX1419" s="529"/>
      <c r="FY1419" s="529"/>
      <c r="FZ1419" s="529"/>
      <c r="GA1419" s="529"/>
      <c r="GB1419" s="529"/>
      <c r="GC1419" s="529"/>
      <c r="GD1419" s="529"/>
      <c r="GE1419" s="529"/>
      <c r="GF1419" s="529"/>
      <c r="GG1419" s="529"/>
      <c r="GH1419" s="529"/>
      <c r="GI1419" s="529"/>
      <c r="GJ1419" s="529"/>
      <c r="GK1419" s="529"/>
      <c r="GL1419" s="529"/>
      <c r="GM1419" s="529"/>
      <c r="GN1419" s="529"/>
      <c r="GO1419" s="529"/>
      <c r="GP1419" s="529"/>
      <c r="GQ1419" s="529"/>
      <c r="GR1419" s="529"/>
      <c r="GS1419" s="529"/>
      <c r="GT1419" s="529"/>
      <c r="GU1419" s="529"/>
      <c r="GV1419" s="529"/>
      <c r="GW1419" s="529"/>
      <c r="GX1419" s="529"/>
      <c r="GY1419" s="529"/>
      <c r="GZ1419" s="529"/>
      <c r="HA1419" s="529"/>
      <c r="HB1419" s="529"/>
      <c r="HC1419" s="529"/>
      <c r="HD1419" s="529"/>
      <c r="HE1419" s="529"/>
      <c r="HF1419" s="529"/>
      <c r="HG1419" s="529"/>
      <c r="HH1419" s="529"/>
      <c r="HI1419" s="529"/>
      <c r="HJ1419" s="529"/>
      <c r="HK1419" s="529"/>
      <c r="HL1419" s="529"/>
      <c r="HM1419" s="529"/>
      <c r="HN1419" s="529"/>
      <c r="HO1419" s="529"/>
      <c r="HP1419" s="529"/>
      <c r="HQ1419" s="529"/>
      <c r="HR1419" s="529"/>
      <c r="HS1419" s="529"/>
      <c r="HT1419" s="529"/>
      <c r="HU1419" s="529"/>
      <c r="HV1419" s="529"/>
      <c r="HW1419" s="529"/>
      <c r="HX1419" s="529"/>
      <c r="HY1419" s="529"/>
      <c r="HZ1419" s="529"/>
      <c r="IA1419" s="529"/>
      <c r="IB1419" s="529"/>
      <c r="IC1419" s="529"/>
      <c r="ID1419" s="529"/>
      <c r="IE1419" s="529"/>
      <c r="IF1419" s="529"/>
      <c r="IG1419" s="529"/>
      <c r="IH1419" s="529"/>
      <c r="II1419" s="529"/>
      <c r="IJ1419" s="529"/>
      <c r="IK1419" s="529"/>
      <c r="IL1419" s="529"/>
      <c r="IM1419" s="529"/>
      <c r="IN1419" s="529"/>
      <c r="IO1419" s="529"/>
      <c r="IP1419" s="529"/>
      <c r="IQ1419" s="529"/>
      <c r="IR1419" s="529"/>
      <c r="IS1419" s="529"/>
      <c r="IT1419" s="529"/>
      <c r="IU1419" s="529"/>
      <c r="IV1419" s="529"/>
      <c r="IW1419" s="529"/>
      <c r="IX1419" s="529"/>
      <c r="IY1419" s="529"/>
      <c r="IZ1419" s="529"/>
      <c r="JA1419" s="529"/>
      <c r="JB1419" s="529"/>
      <c r="JC1419" s="529"/>
      <c r="JD1419" s="529"/>
      <c r="JE1419" s="529"/>
      <c r="JF1419" s="529"/>
      <c r="JG1419" s="529"/>
      <c r="JH1419" s="529"/>
    </row>
    <row r="1420" spans="1:268" s="3" customFormat="1" ht="54.75" customHeight="1" thickBot="1" x14ac:dyDescent="0.3">
      <c r="A1420" s="227" t="s">
        <v>3387</v>
      </c>
      <c r="B1420" s="227" t="s">
        <v>1708</v>
      </c>
      <c r="C1420" s="227">
        <v>11130112</v>
      </c>
      <c r="D1420" s="228">
        <v>44046</v>
      </c>
      <c r="E1420" s="228">
        <v>44046</v>
      </c>
      <c r="F1420" s="228">
        <v>49890</v>
      </c>
      <c r="G1420" s="227"/>
      <c r="H1420" s="227" t="s">
        <v>469</v>
      </c>
      <c r="I1420" s="227"/>
      <c r="J1420" s="227" t="s">
        <v>581</v>
      </c>
      <c r="K1420" s="227" t="s">
        <v>42</v>
      </c>
      <c r="L1420" s="227" t="s">
        <v>9008</v>
      </c>
      <c r="M1420" s="227" t="s">
        <v>66</v>
      </c>
      <c r="N1420" s="227" t="s">
        <v>66</v>
      </c>
      <c r="O1420" s="227" t="s">
        <v>66</v>
      </c>
      <c r="P1420" s="229" t="s">
        <v>9009</v>
      </c>
      <c r="Q1420" s="227"/>
      <c r="R1420" s="227" t="s">
        <v>66</v>
      </c>
      <c r="S1420" s="227" t="s">
        <v>66</v>
      </c>
      <c r="T1420" s="227" t="s">
        <v>66</v>
      </c>
      <c r="U1420" s="229" t="s">
        <v>9009</v>
      </c>
      <c r="V1420" s="227" t="s">
        <v>9010</v>
      </c>
      <c r="W1420" s="227" t="s">
        <v>7831</v>
      </c>
      <c r="X1420" s="227"/>
      <c r="Y1420" s="227"/>
      <c r="Z1420" s="230" t="s">
        <v>467</v>
      </c>
      <c r="AA1420" s="227" t="s">
        <v>400</v>
      </c>
      <c r="AB1420" s="227"/>
      <c r="AC1420" s="227">
        <v>100</v>
      </c>
      <c r="AD1420" s="227">
        <v>633600</v>
      </c>
      <c r="AE1420" s="227"/>
      <c r="AF1420" s="227"/>
      <c r="AG1420" s="227">
        <v>633600</v>
      </c>
      <c r="AH1420" s="227"/>
      <c r="AI1420" s="227"/>
      <c r="AJ1420" s="227"/>
      <c r="AK1420" s="227"/>
      <c r="AL1420" s="227"/>
      <c r="AM1420" s="227"/>
      <c r="AN1420" s="227"/>
      <c r="AO1420" s="227">
        <v>646000</v>
      </c>
      <c r="AP1420" s="227"/>
      <c r="AQ1420" s="227"/>
      <c r="AR1420" s="227"/>
      <c r="AS1420" s="227" t="s">
        <v>467</v>
      </c>
      <c r="AT1420" s="227"/>
      <c r="AU1420" s="227"/>
      <c r="AV1420" s="227">
        <v>5.97</v>
      </c>
      <c r="AW1420" s="227" t="s">
        <v>9011</v>
      </c>
      <c r="AX1420" s="227" t="s">
        <v>9012</v>
      </c>
      <c r="AY1420" s="227">
        <v>44</v>
      </c>
      <c r="AZ1420" s="227">
        <v>6</v>
      </c>
      <c r="BA1420" s="227">
        <v>46.9</v>
      </c>
      <c r="BB1420" s="227">
        <v>27</v>
      </c>
      <c r="BC1420" s="227">
        <v>13</v>
      </c>
      <c r="BD1420" s="227">
        <v>39.56</v>
      </c>
      <c r="BE1420" s="227">
        <f t="shared" si="292"/>
        <v>44.113027777777781</v>
      </c>
      <c r="BF1420" s="229">
        <f t="shared" si="293"/>
        <v>27.227655555555554</v>
      </c>
      <c r="BG1420" s="227" t="s">
        <v>47</v>
      </c>
      <c r="BH1420" s="227"/>
      <c r="BI1420" s="227"/>
      <c r="BJ1420" s="228"/>
      <c r="BK1420" s="227">
        <v>4904</v>
      </c>
      <c r="BL1420" s="228">
        <v>46153</v>
      </c>
      <c r="BM1420" s="227"/>
      <c r="BN1420" s="227"/>
      <c r="BO1420" s="227"/>
      <c r="BP1420" s="227"/>
      <c r="BQ1420" s="227"/>
      <c r="BR1420" s="227"/>
      <c r="BS1420" s="227"/>
      <c r="BT1420" s="529"/>
      <c r="BU1420" s="529"/>
      <c r="BV1420" s="529"/>
      <c r="BW1420" s="529"/>
      <c r="BX1420" s="529"/>
      <c r="BY1420" s="529"/>
      <c r="BZ1420" s="529"/>
      <c r="CA1420" s="529"/>
      <c r="CB1420" s="529"/>
      <c r="CC1420" s="529"/>
      <c r="CD1420" s="529"/>
      <c r="CE1420" s="529"/>
      <c r="CF1420" s="529"/>
      <c r="CG1420" s="529"/>
      <c r="CH1420" s="529"/>
      <c r="CI1420" s="529"/>
      <c r="CJ1420" s="529"/>
      <c r="CK1420" s="529"/>
      <c r="CL1420" s="529"/>
      <c r="CM1420" s="529"/>
      <c r="CN1420" s="529"/>
      <c r="CO1420" s="529"/>
      <c r="CP1420" s="529"/>
      <c r="CQ1420" s="529"/>
      <c r="CR1420" s="529"/>
      <c r="CS1420" s="529"/>
      <c r="CT1420" s="529"/>
      <c r="CU1420" s="529"/>
      <c r="CV1420" s="529"/>
      <c r="CW1420" s="529"/>
      <c r="CX1420" s="529"/>
      <c r="CY1420" s="529"/>
      <c r="CZ1420" s="529"/>
      <c r="DA1420" s="529"/>
      <c r="DB1420" s="529"/>
      <c r="DC1420" s="529"/>
      <c r="DD1420" s="529"/>
      <c r="DE1420" s="529"/>
      <c r="DF1420" s="529"/>
      <c r="DG1420" s="529"/>
      <c r="DH1420" s="529"/>
      <c r="DI1420" s="529"/>
      <c r="DJ1420" s="529"/>
      <c r="DK1420" s="529"/>
      <c r="DL1420" s="529"/>
      <c r="DM1420" s="529"/>
      <c r="DN1420" s="529"/>
      <c r="DO1420" s="529"/>
      <c r="DP1420" s="529"/>
      <c r="DQ1420" s="529"/>
      <c r="DR1420" s="529"/>
      <c r="DS1420" s="529"/>
      <c r="DT1420" s="529"/>
      <c r="DU1420" s="529"/>
      <c r="DV1420" s="529"/>
      <c r="DW1420" s="529"/>
      <c r="DX1420" s="529"/>
      <c r="DY1420" s="529"/>
      <c r="DZ1420" s="529"/>
      <c r="EA1420" s="529"/>
      <c r="EB1420" s="529"/>
      <c r="EC1420" s="529"/>
      <c r="ED1420" s="529"/>
      <c r="EE1420" s="529"/>
      <c r="EF1420" s="529"/>
      <c r="EG1420" s="529"/>
      <c r="EH1420" s="529"/>
      <c r="EI1420" s="529"/>
      <c r="EJ1420" s="529"/>
      <c r="EK1420" s="529"/>
      <c r="EL1420" s="529"/>
      <c r="EM1420" s="529"/>
      <c r="EN1420" s="529"/>
      <c r="EO1420" s="529"/>
      <c r="EP1420" s="529"/>
      <c r="EQ1420" s="529"/>
      <c r="ER1420" s="529"/>
      <c r="ES1420" s="529"/>
      <c r="ET1420" s="529"/>
      <c r="EU1420" s="529"/>
      <c r="EV1420" s="529"/>
      <c r="EW1420" s="529"/>
      <c r="EX1420" s="529"/>
      <c r="EY1420" s="529"/>
      <c r="EZ1420" s="529"/>
      <c r="FA1420" s="529"/>
      <c r="FB1420" s="529"/>
      <c r="FC1420" s="529"/>
      <c r="FD1420" s="529"/>
      <c r="FE1420" s="529"/>
      <c r="FF1420" s="529"/>
      <c r="FG1420" s="529"/>
      <c r="FH1420" s="529"/>
      <c r="FI1420" s="529"/>
      <c r="FJ1420" s="529"/>
      <c r="FK1420" s="529"/>
      <c r="FL1420" s="529"/>
      <c r="FM1420" s="529"/>
      <c r="FN1420" s="529"/>
      <c r="FO1420" s="529"/>
      <c r="FP1420" s="529"/>
      <c r="FQ1420" s="529"/>
      <c r="FR1420" s="529"/>
      <c r="FS1420" s="529"/>
      <c r="FT1420" s="529"/>
      <c r="FU1420" s="529"/>
      <c r="FV1420" s="529"/>
      <c r="FW1420" s="529"/>
      <c r="FX1420" s="529"/>
      <c r="FY1420" s="529"/>
      <c r="FZ1420" s="529"/>
      <c r="GA1420" s="529"/>
      <c r="GB1420" s="529"/>
      <c r="GC1420" s="529"/>
      <c r="GD1420" s="529"/>
      <c r="GE1420" s="529"/>
      <c r="GF1420" s="529"/>
      <c r="GG1420" s="529"/>
      <c r="GH1420" s="529"/>
      <c r="GI1420" s="529"/>
      <c r="GJ1420" s="529"/>
      <c r="GK1420" s="529"/>
      <c r="GL1420" s="529"/>
      <c r="GM1420" s="529"/>
      <c r="GN1420" s="529"/>
      <c r="GO1420" s="529"/>
      <c r="GP1420" s="529"/>
      <c r="GQ1420" s="529"/>
      <c r="GR1420" s="529"/>
      <c r="GS1420" s="529"/>
      <c r="GT1420" s="529"/>
      <c r="GU1420" s="529"/>
      <c r="GV1420" s="529"/>
      <c r="GW1420" s="529"/>
      <c r="GX1420" s="529"/>
      <c r="GY1420" s="529"/>
      <c r="GZ1420" s="529"/>
      <c r="HA1420" s="529"/>
      <c r="HB1420" s="529"/>
      <c r="HC1420" s="529"/>
      <c r="HD1420" s="529"/>
      <c r="HE1420" s="529"/>
      <c r="HF1420" s="529"/>
      <c r="HG1420" s="529"/>
      <c r="HH1420" s="529"/>
      <c r="HI1420" s="529"/>
      <c r="HJ1420" s="529"/>
      <c r="HK1420" s="529"/>
      <c r="HL1420" s="529"/>
      <c r="HM1420" s="529"/>
      <c r="HN1420" s="529"/>
      <c r="HO1420" s="529"/>
      <c r="HP1420" s="529"/>
      <c r="HQ1420" s="529"/>
      <c r="HR1420" s="529"/>
      <c r="HS1420" s="529"/>
      <c r="HT1420" s="529"/>
      <c r="HU1420" s="529"/>
      <c r="HV1420" s="529"/>
      <c r="HW1420" s="529"/>
      <c r="HX1420" s="529"/>
      <c r="HY1420" s="529"/>
      <c r="HZ1420" s="529"/>
      <c r="IA1420" s="529"/>
      <c r="IB1420" s="529"/>
      <c r="IC1420" s="529"/>
      <c r="ID1420" s="529"/>
      <c r="IE1420" s="529"/>
      <c r="IF1420" s="529"/>
      <c r="IG1420" s="529"/>
      <c r="IH1420" s="529"/>
      <c r="II1420" s="529"/>
      <c r="IJ1420" s="529"/>
      <c r="IK1420" s="529"/>
      <c r="IL1420" s="529"/>
      <c r="IM1420" s="529"/>
      <c r="IN1420" s="529"/>
      <c r="IO1420" s="529"/>
      <c r="IP1420" s="529"/>
      <c r="IQ1420" s="529"/>
      <c r="IR1420" s="529"/>
      <c r="IS1420" s="529"/>
      <c r="IT1420" s="529"/>
      <c r="IU1420" s="529"/>
      <c r="IV1420" s="529"/>
      <c r="IW1420" s="529"/>
      <c r="IX1420" s="529"/>
      <c r="IY1420" s="529"/>
      <c r="IZ1420" s="529"/>
      <c r="JA1420" s="529"/>
      <c r="JB1420" s="529"/>
      <c r="JC1420" s="529"/>
      <c r="JD1420" s="529"/>
      <c r="JE1420" s="529"/>
      <c r="JF1420" s="529"/>
      <c r="JG1420" s="529"/>
      <c r="JH1420" s="529"/>
    </row>
    <row r="1421" spans="1:268" s="3" customFormat="1" ht="54.75" customHeight="1" x14ac:dyDescent="0.25">
      <c r="A1421" s="173" t="s">
        <v>3387</v>
      </c>
      <c r="B1421" s="173" t="s">
        <v>9013</v>
      </c>
      <c r="C1421" s="173">
        <v>11160159</v>
      </c>
      <c r="D1421" s="174">
        <v>44046</v>
      </c>
      <c r="E1421" s="174">
        <v>44046</v>
      </c>
      <c r="F1421" s="174">
        <v>47698</v>
      </c>
      <c r="G1421" s="173"/>
      <c r="H1421" s="173" t="s">
        <v>9014</v>
      </c>
      <c r="I1421" s="173"/>
      <c r="J1421" s="173" t="s">
        <v>9015</v>
      </c>
      <c r="K1421" s="173" t="s">
        <v>95</v>
      </c>
      <c r="L1421" s="173" t="s">
        <v>9016</v>
      </c>
      <c r="M1421" s="173" t="s">
        <v>9017</v>
      </c>
      <c r="N1421" s="173" t="s">
        <v>323</v>
      </c>
      <c r="O1421" s="173" t="s">
        <v>189</v>
      </c>
      <c r="P1421" s="175" t="s">
        <v>9018</v>
      </c>
      <c r="Q1421" s="173"/>
      <c r="R1421" s="173" t="s">
        <v>9017</v>
      </c>
      <c r="S1421" s="173" t="s">
        <v>323</v>
      </c>
      <c r="T1421" s="173" t="s">
        <v>189</v>
      </c>
      <c r="U1421" s="175" t="s">
        <v>9018</v>
      </c>
      <c r="V1421" s="173" t="s">
        <v>9019</v>
      </c>
      <c r="W1421" s="173" t="s">
        <v>638</v>
      </c>
      <c r="X1421" s="173"/>
      <c r="Y1421" s="173"/>
      <c r="Z1421" s="176" t="s">
        <v>467</v>
      </c>
      <c r="AA1421" s="173" t="s">
        <v>359</v>
      </c>
      <c r="AB1421" s="173">
        <v>0.58499999999999996</v>
      </c>
      <c r="AC1421" s="173" t="s">
        <v>9020</v>
      </c>
      <c r="AD1421" s="173">
        <v>484</v>
      </c>
      <c r="AE1421" s="173"/>
      <c r="AF1421" s="173"/>
      <c r="AG1421" s="173"/>
      <c r="AH1421" s="173"/>
      <c r="AI1421" s="173"/>
      <c r="AJ1421" s="173"/>
      <c r="AK1421" s="173"/>
      <c r="AL1421" s="173">
        <v>484</v>
      </c>
      <c r="AM1421" s="173"/>
      <c r="AN1421" s="173"/>
      <c r="AO1421" s="173">
        <v>59</v>
      </c>
      <c r="AP1421" s="173"/>
      <c r="AQ1421" s="173"/>
      <c r="AR1421" s="173"/>
      <c r="AS1421" s="173" t="s">
        <v>467</v>
      </c>
      <c r="AT1421" s="173"/>
      <c r="AU1421" s="173"/>
      <c r="AV1421" s="173">
        <v>230</v>
      </c>
      <c r="AW1421" s="173" t="s">
        <v>9021</v>
      </c>
      <c r="AX1421" s="173" t="s">
        <v>9022</v>
      </c>
      <c r="AY1421" s="173">
        <v>43</v>
      </c>
      <c r="AZ1421" s="173">
        <v>20</v>
      </c>
      <c r="BA1421" s="173">
        <v>33.200000000000003</v>
      </c>
      <c r="BB1421" s="173">
        <v>23</v>
      </c>
      <c r="BC1421" s="173">
        <v>42</v>
      </c>
      <c r="BD1421" s="173">
        <v>19.8</v>
      </c>
      <c r="BE1421" s="173">
        <f t="shared" si="292"/>
        <v>43.342555555555556</v>
      </c>
      <c r="BF1421" s="175">
        <f t="shared" si="293"/>
        <v>23.705500000000001</v>
      </c>
      <c r="BG1421" s="173" t="s">
        <v>38</v>
      </c>
      <c r="BH1421" s="173"/>
      <c r="BI1421" s="173"/>
      <c r="BJ1421" s="174"/>
      <c r="BK1421" s="173"/>
      <c r="BL1421" s="174"/>
      <c r="BM1421" s="173"/>
      <c r="BN1421" s="173"/>
      <c r="BO1421" s="173"/>
      <c r="BP1421" s="173"/>
      <c r="BQ1421" s="173"/>
      <c r="BR1421" s="173"/>
      <c r="BS1421" s="173"/>
      <c r="BT1421" s="529"/>
      <c r="BU1421" s="529"/>
      <c r="BV1421" s="529"/>
      <c r="BW1421" s="529"/>
      <c r="BX1421" s="529"/>
      <c r="BY1421" s="529"/>
      <c r="BZ1421" s="529"/>
      <c r="CA1421" s="529"/>
      <c r="CB1421" s="529"/>
      <c r="CC1421" s="529"/>
      <c r="CD1421" s="529"/>
      <c r="CE1421" s="529"/>
      <c r="CF1421" s="529"/>
      <c r="CG1421" s="529"/>
      <c r="CH1421" s="529"/>
      <c r="CI1421" s="529"/>
      <c r="CJ1421" s="529"/>
      <c r="CK1421" s="529"/>
      <c r="CL1421" s="529"/>
      <c r="CM1421" s="529"/>
      <c r="CN1421" s="529"/>
      <c r="CO1421" s="529"/>
      <c r="CP1421" s="529"/>
      <c r="CQ1421" s="529"/>
      <c r="CR1421" s="529"/>
      <c r="CS1421" s="529"/>
      <c r="CT1421" s="529"/>
      <c r="CU1421" s="529"/>
      <c r="CV1421" s="529"/>
      <c r="CW1421" s="529"/>
      <c r="CX1421" s="529"/>
      <c r="CY1421" s="529"/>
      <c r="CZ1421" s="529"/>
      <c r="DA1421" s="529"/>
      <c r="DB1421" s="529"/>
      <c r="DC1421" s="529"/>
      <c r="DD1421" s="529"/>
      <c r="DE1421" s="529"/>
      <c r="DF1421" s="529"/>
      <c r="DG1421" s="529"/>
      <c r="DH1421" s="529"/>
      <c r="DI1421" s="529"/>
      <c r="DJ1421" s="529"/>
      <c r="DK1421" s="529"/>
      <c r="DL1421" s="529"/>
      <c r="DM1421" s="529"/>
      <c r="DN1421" s="529"/>
      <c r="DO1421" s="529"/>
      <c r="DP1421" s="529"/>
      <c r="DQ1421" s="529"/>
      <c r="DR1421" s="529"/>
      <c r="DS1421" s="529"/>
      <c r="DT1421" s="529"/>
      <c r="DU1421" s="529"/>
      <c r="DV1421" s="529"/>
      <c r="DW1421" s="529"/>
      <c r="DX1421" s="529"/>
      <c r="DY1421" s="529"/>
      <c r="DZ1421" s="529"/>
      <c r="EA1421" s="529"/>
      <c r="EB1421" s="529"/>
      <c r="EC1421" s="529"/>
      <c r="ED1421" s="529"/>
      <c r="EE1421" s="529"/>
      <c r="EF1421" s="529"/>
      <c r="EG1421" s="529"/>
      <c r="EH1421" s="529"/>
      <c r="EI1421" s="529"/>
      <c r="EJ1421" s="529"/>
      <c r="EK1421" s="529"/>
      <c r="EL1421" s="529"/>
      <c r="EM1421" s="529"/>
      <c r="EN1421" s="529"/>
      <c r="EO1421" s="529"/>
      <c r="EP1421" s="529"/>
      <c r="EQ1421" s="529"/>
      <c r="ER1421" s="529"/>
      <c r="ES1421" s="529"/>
      <c r="ET1421" s="529"/>
      <c r="EU1421" s="529"/>
      <c r="EV1421" s="529"/>
      <c r="EW1421" s="529"/>
      <c r="EX1421" s="529"/>
      <c r="EY1421" s="529"/>
      <c r="EZ1421" s="529"/>
      <c r="FA1421" s="529"/>
      <c r="FB1421" s="529"/>
      <c r="FC1421" s="529"/>
      <c r="FD1421" s="529"/>
      <c r="FE1421" s="529"/>
      <c r="FF1421" s="529"/>
      <c r="FG1421" s="529"/>
      <c r="FH1421" s="529"/>
      <c r="FI1421" s="529"/>
      <c r="FJ1421" s="529"/>
      <c r="FK1421" s="529"/>
      <c r="FL1421" s="529"/>
      <c r="FM1421" s="529"/>
      <c r="FN1421" s="529"/>
      <c r="FO1421" s="529"/>
      <c r="FP1421" s="529"/>
      <c r="FQ1421" s="529"/>
      <c r="FR1421" s="529"/>
      <c r="FS1421" s="529"/>
      <c r="FT1421" s="529"/>
      <c r="FU1421" s="529"/>
      <c r="FV1421" s="529"/>
      <c r="FW1421" s="529"/>
      <c r="FX1421" s="529"/>
      <c r="FY1421" s="529"/>
      <c r="FZ1421" s="529"/>
      <c r="GA1421" s="529"/>
      <c r="GB1421" s="529"/>
      <c r="GC1421" s="529"/>
      <c r="GD1421" s="529"/>
      <c r="GE1421" s="529"/>
      <c r="GF1421" s="529"/>
      <c r="GG1421" s="529"/>
      <c r="GH1421" s="529"/>
      <c r="GI1421" s="529"/>
      <c r="GJ1421" s="529"/>
      <c r="GK1421" s="529"/>
      <c r="GL1421" s="529"/>
      <c r="GM1421" s="529"/>
      <c r="GN1421" s="529"/>
      <c r="GO1421" s="529"/>
      <c r="GP1421" s="529"/>
      <c r="GQ1421" s="529"/>
      <c r="GR1421" s="529"/>
      <c r="GS1421" s="529"/>
      <c r="GT1421" s="529"/>
      <c r="GU1421" s="529"/>
      <c r="GV1421" s="529"/>
      <c r="GW1421" s="529"/>
      <c r="GX1421" s="529"/>
      <c r="GY1421" s="529"/>
      <c r="GZ1421" s="529"/>
      <c r="HA1421" s="529"/>
      <c r="HB1421" s="529"/>
      <c r="HC1421" s="529"/>
      <c r="HD1421" s="529"/>
      <c r="HE1421" s="529"/>
      <c r="HF1421" s="529"/>
      <c r="HG1421" s="529"/>
      <c r="HH1421" s="529"/>
      <c r="HI1421" s="529"/>
      <c r="HJ1421" s="529"/>
      <c r="HK1421" s="529"/>
      <c r="HL1421" s="529"/>
      <c r="HM1421" s="529"/>
      <c r="HN1421" s="529"/>
      <c r="HO1421" s="529"/>
      <c r="HP1421" s="529"/>
      <c r="HQ1421" s="529"/>
      <c r="HR1421" s="529"/>
      <c r="HS1421" s="529"/>
      <c r="HT1421" s="529"/>
      <c r="HU1421" s="529"/>
      <c r="HV1421" s="529"/>
      <c r="HW1421" s="529"/>
      <c r="HX1421" s="529"/>
      <c r="HY1421" s="529"/>
      <c r="HZ1421" s="529"/>
      <c r="IA1421" s="529"/>
      <c r="IB1421" s="529"/>
      <c r="IC1421" s="529"/>
      <c r="ID1421" s="529"/>
      <c r="IE1421" s="529"/>
      <c r="IF1421" s="529"/>
      <c r="IG1421" s="529"/>
      <c r="IH1421" s="529"/>
      <c r="II1421" s="529"/>
      <c r="IJ1421" s="529"/>
      <c r="IK1421" s="529"/>
      <c r="IL1421" s="529"/>
      <c r="IM1421" s="529"/>
      <c r="IN1421" s="529"/>
      <c r="IO1421" s="529"/>
      <c r="IP1421" s="529"/>
      <c r="IQ1421" s="529"/>
      <c r="IR1421" s="529"/>
      <c r="IS1421" s="529"/>
      <c r="IT1421" s="529"/>
      <c r="IU1421" s="529"/>
      <c r="IV1421" s="529"/>
      <c r="IW1421" s="529"/>
      <c r="IX1421" s="529"/>
      <c r="IY1421" s="529"/>
      <c r="IZ1421" s="529"/>
      <c r="JA1421" s="529"/>
      <c r="JB1421" s="529"/>
      <c r="JC1421" s="529"/>
      <c r="JD1421" s="529"/>
      <c r="JE1421" s="529"/>
      <c r="JF1421" s="529"/>
      <c r="JG1421" s="529"/>
      <c r="JH1421" s="529"/>
    </row>
    <row r="1422" spans="1:268" s="3" customFormat="1" ht="54.75" customHeight="1" x14ac:dyDescent="0.25">
      <c r="A1422" s="1"/>
      <c r="B1422" s="1" t="s">
        <v>9013</v>
      </c>
      <c r="C1422" s="1">
        <v>11160159</v>
      </c>
      <c r="D1422" s="7">
        <v>44046</v>
      </c>
      <c r="E1422" s="7">
        <v>44046</v>
      </c>
      <c r="F1422" s="7">
        <v>47698</v>
      </c>
      <c r="G1422" s="1"/>
      <c r="H1422" s="1" t="s">
        <v>9014</v>
      </c>
      <c r="I1422" s="1"/>
      <c r="J1422" s="1" t="s">
        <v>9015</v>
      </c>
      <c r="K1422" s="1" t="s">
        <v>95</v>
      </c>
      <c r="L1422" s="1" t="s">
        <v>9016</v>
      </c>
      <c r="M1422" s="1" t="s">
        <v>9017</v>
      </c>
      <c r="N1422" s="1" t="s">
        <v>323</v>
      </c>
      <c r="O1422" s="1" t="s">
        <v>189</v>
      </c>
      <c r="P1422" s="6" t="s">
        <v>9018</v>
      </c>
      <c r="Q1422" s="1"/>
      <c r="R1422" s="1" t="s">
        <v>9017</v>
      </c>
      <c r="S1422" s="1" t="s">
        <v>323</v>
      </c>
      <c r="T1422" s="1" t="s">
        <v>189</v>
      </c>
      <c r="U1422" s="6" t="s">
        <v>9018</v>
      </c>
      <c r="V1422" s="1" t="s">
        <v>9019</v>
      </c>
      <c r="W1422" s="1" t="s">
        <v>638</v>
      </c>
      <c r="X1422" s="1"/>
      <c r="Y1422" s="1"/>
      <c r="Z1422" s="9" t="s">
        <v>467</v>
      </c>
      <c r="AA1422" s="1" t="s">
        <v>359</v>
      </c>
      <c r="AB1422" s="1"/>
      <c r="AC1422" s="1"/>
      <c r="AD1422" s="1"/>
      <c r="AE1422" s="1"/>
      <c r="AF1422" s="1"/>
      <c r="AG1422" s="1"/>
      <c r="AH1422" s="1"/>
      <c r="AI1422" s="1"/>
      <c r="AJ1422" s="1"/>
      <c r="AK1422" s="1"/>
      <c r="AL1422" s="1"/>
      <c r="AM1422" s="1"/>
      <c r="AN1422" s="1"/>
      <c r="AO1422" s="1"/>
      <c r="AP1422" s="1"/>
      <c r="AQ1422" s="1"/>
      <c r="AR1422" s="1"/>
      <c r="AS1422" s="1" t="s">
        <v>9025</v>
      </c>
      <c r="AT1422" s="1"/>
      <c r="AU1422" s="1"/>
      <c r="AV1422" s="1"/>
      <c r="AW1422" s="1" t="s">
        <v>9023</v>
      </c>
      <c r="AX1422" s="1" t="s">
        <v>9024</v>
      </c>
      <c r="AY1422" s="1">
        <v>43</v>
      </c>
      <c r="AZ1422" s="1">
        <v>20</v>
      </c>
      <c r="BA1422" s="1">
        <v>36</v>
      </c>
      <c r="BB1422" s="1">
        <v>23</v>
      </c>
      <c r="BC1422" s="1">
        <v>42</v>
      </c>
      <c r="BD1422" s="1">
        <v>24.3</v>
      </c>
      <c r="BE1422" s="1">
        <f t="shared" si="292"/>
        <v>43.343333333333334</v>
      </c>
      <c r="BF1422" s="6">
        <f t="shared" si="293"/>
        <v>23.70675</v>
      </c>
      <c r="BG1422" s="1" t="s">
        <v>38</v>
      </c>
      <c r="BH1422" s="1"/>
      <c r="BI1422" s="1"/>
      <c r="BJ1422" s="7"/>
      <c r="BK1422" s="1"/>
      <c r="BL1422" s="7"/>
      <c r="BM1422" s="1"/>
      <c r="BN1422" s="1"/>
      <c r="BO1422" s="1"/>
      <c r="BP1422" s="1"/>
      <c r="BQ1422" s="1"/>
      <c r="BR1422" s="1"/>
      <c r="BS1422" s="1"/>
      <c r="BT1422" s="529"/>
      <c r="BU1422" s="529"/>
      <c r="BV1422" s="529"/>
      <c r="BW1422" s="529"/>
      <c r="BX1422" s="529"/>
      <c r="BY1422" s="529"/>
      <c r="BZ1422" s="529"/>
      <c r="CA1422" s="529"/>
      <c r="CB1422" s="529"/>
      <c r="CC1422" s="529"/>
      <c r="CD1422" s="529"/>
      <c r="CE1422" s="529"/>
      <c r="CF1422" s="529"/>
      <c r="CG1422" s="529"/>
      <c r="CH1422" s="529"/>
      <c r="CI1422" s="529"/>
      <c r="CJ1422" s="529"/>
      <c r="CK1422" s="529"/>
      <c r="CL1422" s="529"/>
      <c r="CM1422" s="529"/>
      <c r="CN1422" s="529"/>
      <c r="CO1422" s="529"/>
      <c r="CP1422" s="529"/>
      <c r="CQ1422" s="529"/>
      <c r="CR1422" s="529"/>
      <c r="CS1422" s="529"/>
      <c r="CT1422" s="529"/>
      <c r="CU1422" s="529"/>
      <c r="CV1422" s="529"/>
      <c r="CW1422" s="529"/>
      <c r="CX1422" s="529"/>
      <c r="CY1422" s="529"/>
      <c r="CZ1422" s="529"/>
      <c r="DA1422" s="529"/>
      <c r="DB1422" s="529"/>
      <c r="DC1422" s="529"/>
      <c r="DD1422" s="529"/>
      <c r="DE1422" s="529"/>
      <c r="DF1422" s="529"/>
      <c r="DG1422" s="529"/>
      <c r="DH1422" s="529"/>
      <c r="DI1422" s="529"/>
      <c r="DJ1422" s="529"/>
      <c r="DK1422" s="529"/>
      <c r="DL1422" s="529"/>
      <c r="DM1422" s="529"/>
      <c r="DN1422" s="529"/>
      <c r="DO1422" s="529"/>
      <c r="DP1422" s="529"/>
      <c r="DQ1422" s="529"/>
      <c r="DR1422" s="529"/>
      <c r="DS1422" s="529"/>
      <c r="DT1422" s="529"/>
      <c r="DU1422" s="529"/>
      <c r="DV1422" s="529"/>
      <c r="DW1422" s="529"/>
      <c r="DX1422" s="529"/>
      <c r="DY1422" s="529"/>
      <c r="DZ1422" s="529"/>
      <c r="EA1422" s="529"/>
      <c r="EB1422" s="529"/>
      <c r="EC1422" s="529"/>
      <c r="ED1422" s="529"/>
      <c r="EE1422" s="529"/>
      <c r="EF1422" s="529"/>
      <c r="EG1422" s="529"/>
      <c r="EH1422" s="529"/>
      <c r="EI1422" s="529"/>
      <c r="EJ1422" s="529"/>
      <c r="EK1422" s="529"/>
      <c r="EL1422" s="529"/>
      <c r="EM1422" s="529"/>
      <c r="EN1422" s="529"/>
      <c r="EO1422" s="529"/>
      <c r="EP1422" s="529"/>
      <c r="EQ1422" s="529"/>
      <c r="ER1422" s="529"/>
      <c r="ES1422" s="529"/>
      <c r="ET1422" s="529"/>
      <c r="EU1422" s="529"/>
      <c r="EV1422" s="529"/>
      <c r="EW1422" s="529"/>
      <c r="EX1422" s="529"/>
      <c r="EY1422" s="529"/>
      <c r="EZ1422" s="529"/>
      <c r="FA1422" s="529"/>
      <c r="FB1422" s="529"/>
      <c r="FC1422" s="529"/>
      <c r="FD1422" s="529"/>
      <c r="FE1422" s="529"/>
      <c r="FF1422" s="529"/>
      <c r="FG1422" s="529"/>
      <c r="FH1422" s="529"/>
      <c r="FI1422" s="529"/>
      <c r="FJ1422" s="529"/>
      <c r="FK1422" s="529"/>
      <c r="FL1422" s="529"/>
      <c r="FM1422" s="529"/>
      <c r="FN1422" s="529"/>
      <c r="FO1422" s="529"/>
      <c r="FP1422" s="529"/>
      <c r="FQ1422" s="529"/>
      <c r="FR1422" s="529"/>
      <c r="FS1422" s="529"/>
      <c r="FT1422" s="529"/>
      <c r="FU1422" s="529"/>
      <c r="FV1422" s="529"/>
      <c r="FW1422" s="529"/>
      <c r="FX1422" s="529"/>
      <c r="FY1422" s="529"/>
      <c r="FZ1422" s="529"/>
      <c r="GA1422" s="529"/>
      <c r="GB1422" s="529"/>
      <c r="GC1422" s="529"/>
      <c r="GD1422" s="529"/>
      <c r="GE1422" s="529"/>
      <c r="GF1422" s="529"/>
      <c r="GG1422" s="529"/>
      <c r="GH1422" s="529"/>
      <c r="GI1422" s="529"/>
      <c r="GJ1422" s="529"/>
      <c r="GK1422" s="529"/>
      <c r="GL1422" s="529"/>
      <c r="GM1422" s="529"/>
      <c r="GN1422" s="529"/>
      <c r="GO1422" s="529"/>
      <c r="GP1422" s="529"/>
      <c r="GQ1422" s="529"/>
      <c r="GR1422" s="529"/>
      <c r="GS1422" s="529"/>
      <c r="GT1422" s="529"/>
      <c r="GU1422" s="529"/>
      <c r="GV1422" s="529"/>
      <c r="GW1422" s="529"/>
      <c r="GX1422" s="529"/>
      <c r="GY1422" s="529"/>
      <c r="GZ1422" s="529"/>
      <c r="HA1422" s="529"/>
      <c r="HB1422" s="529"/>
      <c r="HC1422" s="529"/>
      <c r="HD1422" s="529"/>
      <c r="HE1422" s="529"/>
      <c r="HF1422" s="529"/>
      <c r="HG1422" s="529"/>
      <c r="HH1422" s="529"/>
      <c r="HI1422" s="529"/>
      <c r="HJ1422" s="529"/>
      <c r="HK1422" s="529"/>
      <c r="HL1422" s="529"/>
      <c r="HM1422" s="529"/>
      <c r="HN1422" s="529"/>
      <c r="HO1422" s="529"/>
      <c r="HP1422" s="529"/>
      <c r="HQ1422" s="529"/>
      <c r="HR1422" s="529"/>
      <c r="HS1422" s="529"/>
      <c r="HT1422" s="529"/>
      <c r="HU1422" s="529"/>
      <c r="HV1422" s="529"/>
      <c r="HW1422" s="529"/>
      <c r="HX1422" s="529"/>
      <c r="HY1422" s="529"/>
      <c r="HZ1422" s="529"/>
      <c r="IA1422" s="529"/>
      <c r="IB1422" s="529"/>
      <c r="IC1422" s="529"/>
      <c r="ID1422" s="529"/>
      <c r="IE1422" s="529"/>
      <c r="IF1422" s="529"/>
      <c r="IG1422" s="529"/>
      <c r="IH1422" s="529"/>
      <c r="II1422" s="529"/>
      <c r="IJ1422" s="529"/>
      <c r="IK1422" s="529"/>
      <c r="IL1422" s="529"/>
      <c r="IM1422" s="529"/>
      <c r="IN1422" s="529"/>
      <c r="IO1422" s="529"/>
      <c r="IP1422" s="529"/>
      <c r="IQ1422" s="529"/>
      <c r="IR1422" s="529"/>
      <c r="IS1422" s="529"/>
      <c r="IT1422" s="529"/>
      <c r="IU1422" s="529"/>
      <c r="IV1422" s="529"/>
      <c r="IW1422" s="529"/>
      <c r="IX1422" s="529"/>
      <c r="IY1422" s="529"/>
      <c r="IZ1422" s="529"/>
      <c r="JA1422" s="529"/>
      <c r="JB1422" s="529"/>
      <c r="JC1422" s="529"/>
      <c r="JD1422" s="529"/>
      <c r="JE1422" s="529"/>
      <c r="JF1422" s="529"/>
      <c r="JG1422" s="529"/>
      <c r="JH1422" s="529"/>
    </row>
    <row r="1423" spans="1:268" s="3" customFormat="1" ht="54.75" customHeight="1" thickBot="1" x14ac:dyDescent="0.3">
      <c r="A1423" s="178"/>
      <c r="B1423" s="178" t="s">
        <v>9013</v>
      </c>
      <c r="C1423" s="178">
        <v>11160159</v>
      </c>
      <c r="D1423" s="179">
        <v>44046</v>
      </c>
      <c r="E1423" s="179">
        <v>44046</v>
      </c>
      <c r="F1423" s="179">
        <v>47698</v>
      </c>
      <c r="G1423" s="178"/>
      <c r="H1423" s="178" t="s">
        <v>9014</v>
      </c>
      <c r="I1423" s="178"/>
      <c r="J1423" s="178" t="s">
        <v>9015</v>
      </c>
      <c r="K1423" s="178" t="s">
        <v>95</v>
      </c>
      <c r="L1423" s="178" t="s">
        <v>9016</v>
      </c>
      <c r="M1423" s="178" t="s">
        <v>9017</v>
      </c>
      <c r="N1423" s="178" t="s">
        <v>323</v>
      </c>
      <c r="O1423" s="178" t="s">
        <v>189</v>
      </c>
      <c r="P1423" s="180" t="s">
        <v>9018</v>
      </c>
      <c r="Q1423" s="178"/>
      <c r="R1423" s="178" t="s">
        <v>9017</v>
      </c>
      <c r="S1423" s="178" t="s">
        <v>323</v>
      </c>
      <c r="T1423" s="178" t="s">
        <v>189</v>
      </c>
      <c r="U1423" s="180" t="s">
        <v>9018</v>
      </c>
      <c r="V1423" s="178" t="s">
        <v>9019</v>
      </c>
      <c r="W1423" s="178" t="s">
        <v>638</v>
      </c>
      <c r="X1423" s="178"/>
      <c r="Y1423" s="178"/>
      <c r="Z1423" s="181" t="s">
        <v>467</v>
      </c>
      <c r="AA1423" s="178" t="s">
        <v>359</v>
      </c>
      <c r="AB1423" s="178"/>
      <c r="AC1423" s="178"/>
      <c r="AD1423" s="178"/>
      <c r="AE1423" s="178"/>
      <c r="AF1423" s="178"/>
      <c r="AG1423" s="178"/>
      <c r="AH1423" s="178"/>
      <c r="AI1423" s="178"/>
      <c r="AJ1423" s="178"/>
      <c r="AK1423" s="178"/>
      <c r="AL1423" s="178"/>
      <c r="AM1423" s="178"/>
      <c r="AN1423" s="178"/>
      <c r="AO1423" s="178"/>
      <c r="AP1423" s="178"/>
      <c r="AQ1423" s="178"/>
      <c r="AR1423" s="178"/>
      <c r="AS1423" s="178" t="s">
        <v>9026</v>
      </c>
      <c r="AT1423" s="178"/>
      <c r="AU1423" s="178"/>
      <c r="AV1423" s="178"/>
      <c r="AW1423" s="178" t="s">
        <v>9027</v>
      </c>
      <c r="AX1423" s="178" t="s">
        <v>9028</v>
      </c>
      <c r="AY1423" s="178">
        <v>43</v>
      </c>
      <c r="AZ1423" s="178">
        <v>20</v>
      </c>
      <c r="BA1423" s="178">
        <v>36.5</v>
      </c>
      <c r="BB1423" s="178">
        <v>23</v>
      </c>
      <c r="BC1423" s="178">
        <v>42</v>
      </c>
      <c r="BD1423" s="178">
        <v>25.6</v>
      </c>
      <c r="BE1423" s="178">
        <f t="shared" si="292"/>
        <v>43.343472222222225</v>
      </c>
      <c r="BF1423" s="180">
        <f t="shared" si="293"/>
        <v>23.707111111111111</v>
      </c>
      <c r="BG1423" s="178" t="s">
        <v>38</v>
      </c>
      <c r="BH1423" s="178"/>
      <c r="BI1423" s="178"/>
      <c r="BJ1423" s="179"/>
      <c r="BK1423" s="178"/>
      <c r="BL1423" s="179"/>
      <c r="BM1423" s="178"/>
      <c r="BN1423" s="178"/>
      <c r="BO1423" s="178"/>
      <c r="BP1423" s="178"/>
      <c r="BQ1423" s="178"/>
      <c r="BR1423" s="178"/>
      <c r="BS1423" s="178"/>
      <c r="BT1423" s="529"/>
      <c r="BU1423" s="529"/>
      <c r="BV1423" s="529"/>
      <c r="BW1423" s="529"/>
      <c r="BX1423" s="529"/>
      <c r="BY1423" s="529"/>
      <c r="BZ1423" s="529"/>
      <c r="CA1423" s="529"/>
      <c r="CB1423" s="529"/>
      <c r="CC1423" s="529"/>
      <c r="CD1423" s="529"/>
      <c r="CE1423" s="529"/>
      <c r="CF1423" s="529"/>
      <c r="CG1423" s="529"/>
      <c r="CH1423" s="529"/>
      <c r="CI1423" s="529"/>
      <c r="CJ1423" s="529"/>
      <c r="CK1423" s="529"/>
      <c r="CL1423" s="529"/>
      <c r="CM1423" s="529"/>
      <c r="CN1423" s="529"/>
      <c r="CO1423" s="529"/>
      <c r="CP1423" s="529"/>
      <c r="CQ1423" s="529"/>
      <c r="CR1423" s="529"/>
      <c r="CS1423" s="529"/>
      <c r="CT1423" s="529"/>
      <c r="CU1423" s="529"/>
      <c r="CV1423" s="529"/>
      <c r="CW1423" s="529"/>
      <c r="CX1423" s="529"/>
      <c r="CY1423" s="529"/>
      <c r="CZ1423" s="529"/>
      <c r="DA1423" s="529"/>
      <c r="DB1423" s="529"/>
      <c r="DC1423" s="529"/>
      <c r="DD1423" s="529"/>
      <c r="DE1423" s="529"/>
      <c r="DF1423" s="529"/>
      <c r="DG1423" s="529"/>
      <c r="DH1423" s="529"/>
      <c r="DI1423" s="529"/>
      <c r="DJ1423" s="529"/>
      <c r="DK1423" s="529"/>
      <c r="DL1423" s="529"/>
      <c r="DM1423" s="529"/>
      <c r="DN1423" s="529"/>
      <c r="DO1423" s="529"/>
      <c r="DP1423" s="529"/>
      <c r="DQ1423" s="529"/>
      <c r="DR1423" s="529"/>
      <c r="DS1423" s="529"/>
      <c r="DT1423" s="529"/>
      <c r="DU1423" s="529"/>
      <c r="DV1423" s="529"/>
      <c r="DW1423" s="529"/>
      <c r="DX1423" s="529"/>
      <c r="DY1423" s="529"/>
      <c r="DZ1423" s="529"/>
      <c r="EA1423" s="529"/>
      <c r="EB1423" s="529"/>
      <c r="EC1423" s="529"/>
      <c r="ED1423" s="529"/>
      <c r="EE1423" s="529"/>
      <c r="EF1423" s="529"/>
      <c r="EG1423" s="529"/>
      <c r="EH1423" s="529"/>
      <c r="EI1423" s="529"/>
      <c r="EJ1423" s="529"/>
      <c r="EK1423" s="529"/>
      <c r="EL1423" s="529"/>
      <c r="EM1423" s="529"/>
      <c r="EN1423" s="529"/>
      <c r="EO1423" s="529"/>
      <c r="EP1423" s="529"/>
      <c r="EQ1423" s="529"/>
      <c r="ER1423" s="529"/>
      <c r="ES1423" s="529"/>
      <c r="ET1423" s="529"/>
      <c r="EU1423" s="529"/>
      <c r="EV1423" s="529"/>
      <c r="EW1423" s="529"/>
      <c r="EX1423" s="529"/>
      <c r="EY1423" s="529"/>
      <c r="EZ1423" s="529"/>
      <c r="FA1423" s="529"/>
      <c r="FB1423" s="529"/>
      <c r="FC1423" s="529"/>
      <c r="FD1423" s="529"/>
      <c r="FE1423" s="529"/>
      <c r="FF1423" s="529"/>
      <c r="FG1423" s="529"/>
      <c r="FH1423" s="529"/>
      <c r="FI1423" s="529"/>
      <c r="FJ1423" s="529"/>
      <c r="FK1423" s="529"/>
      <c r="FL1423" s="529"/>
      <c r="FM1423" s="529"/>
      <c r="FN1423" s="529"/>
      <c r="FO1423" s="529"/>
      <c r="FP1423" s="529"/>
      <c r="FQ1423" s="529"/>
      <c r="FR1423" s="529"/>
      <c r="FS1423" s="529"/>
      <c r="FT1423" s="529"/>
      <c r="FU1423" s="529"/>
      <c r="FV1423" s="529"/>
      <c r="FW1423" s="529"/>
      <c r="FX1423" s="529"/>
      <c r="FY1423" s="529"/>
      <c r="FZ1423" s="529"/>
      <c r="GA1423" s="529"/>
      <c r="GB1423" s="529"/>
      <c r="GC1423" s="529"/>
      <c r="GD1423" s="529"/>
      <c r="GE1423" s="529"/>
      <c r="GF1423" s="529"/>
      <c r="GG1423" s="529"/>
      <c r="GH1423" s="529"/>
      <c r="GI1423" s="529"/>
      <c r="GJ1423" s="529"/>
      <c r="GK1423" s="529"/>
      <c r="GL1423" s="529"/>
      <c r="GM1423" s="529"/>
      <c r="GN1423" s="529"/>
      <c r="GO1423" s="529"/>
      <c r="GP1423" s="529"/>
      <c r="GQ1423" s="529"/>
      <c r="GR1423" s="529"/>
      <c r="GS1423" s="529"/>
      <c r="GT1423" s="529"/>
      <c r="GU1423" s="529"/>
      <c r="GV1423" s="529"/>
      <c r="GW1423" s="529"/>
      <c r="GX1423" s="529"/>
      <c r="GY1423" s="529"/>
      <c r="GZ1423" s="529"/>
      <c r="HA1423" s="529"/>
      <c r="HB1423" s="529"/>
      <c r="HC1423" s="529"/>
      <c r="HD1423" s="529"/>
      <c r="HE1423" s="529"/>
      <c r="HF1423" s="529"/>
      <c r="HG1423" s="529"/>
      <c r="HH1423" s="529"/>
      <c r="HI1423" s="529"/>
      <c r="HJ1423" s="529"/>
      <c r="HK1423" s="529"/>
      <c r="HL1423" s="529"/>
      <c r="HM1423" s="529"/>
      <c r="HN1423" s="529"/>
      <c r="HO1423" s="529"/>
      <c r="HP1423" s="529"/>
      <c r="HQ1423" s="529"/>
      <c r="HR1423" s="529"/>
      <c r="HS1423" s="529"/>
      <c r="HT1423" s="529"/>
      <c r="HU1423" s="529"/>
      <c r="HV1423" s="529"/>
      <c r="HW1423" s="529"/>
      <c r="HX1423" s="529"/>
      <c r="HY1423" s="529"/>
      <c r="HZ1423" s="529"/>
      <c r="IA1423" s="529"/>
      <c r="IB1423" s="529"/>
      <c r="IC1423" s="529"/>
      <c r="ID1423" s="529"/>
      <c r="IE1423" s="529"/>
      <c r="IF1423" s="529"/>
      <c r="IG1423" s="529"/>
      <c r="IH1423" s="529"/>
      <c r="II1423" s="529"/>
      <c r="IJ1423" s="529"/>
      <c r="IK1423" s="529"/>
      <c r="IL1423" s="529"/>
      <c r="IM1423" s="529"/>
      <c r="IN1423" s="529"/>
      <c r="IO1423" s="529"/>
      <c r="IP1423" s="529"/>
      <c r="IQ1423" s="529"/>
      <c r="IR1423" s="529"/>
      <c r="IS1423" s="529"/>
      <c r="IT1423" s="529"/>
      <c r="IU1423" s="529"/>
      <c r="IV1423" s="529"/>
      <c r="IW1423" s="529"/>
      <c r="IX1423" s="529"/>
      <c r="IY1423" s="529"/>
      <c r="IZ1423" s="529"/>
      <c r="JA1423" s="529"/>
      <c r="JB1423" s="529"/>
      <c r="JC1423" s="529"/>
      <c r="JD1423" s="529"/>
      <c r="JE1423" s="529"/>
      <c r="JF1423" s="529"/>
      <c r="JG1423" s="529"/>
      <c r="JH1423" s="529"/>
    </row>
    <row r="1424" spans="1:268" s="3" customFormat="1" ht="54.75" customHeight="1" x14ac:dyDescent="0.25">
      <c r="A1424" s="1" t="s">
        <v>3387</v>
      </c>
      <c r="B1424" s="1" t="s">
        <v>9047</v>
      </c>
      <c r="C1424" s="1">
        <v>11140172</v>
      </c>
      <c r="D1424" s="7">
        <v>44126</v>
      </c>
      <c r="E1424" s="7">
        <v>44126</v>
      </c>
      <c r="F1424" s="7">
        <v>46866</v>
      </c>
      <c r="G1424" s="1"/>
      <c r="H1424" s="1" t="s">
        <v>9048</v>
      </c>
      <c r="I1424" s="1"/>
      <c r="J1424" s="1" t="s">
        <v>7859</v>
      </c>
      <c r="K1424" s="1" t="s">
        <v>55</v>
      </c>
      <c r="L1424" s="1" t="s">
        <v>9049</v>
      </c>
      <c r="M1424" s="1" t="s">
        <v>318</v>
      </c>
      <c r="N1424" s="1" t="s">
        <v>58</v>
      </c>
      <c r="O1424" s="1" t="s">
        <v>52</v>
      </c>
      <c r="P1424" s="6" t="s">
        <v>9050</v>
      </c>
      <c r="Q1424" s="1"/>
      <c r="R1424" s="1" t="s">
        <v>318</v>
      </c>
      <c r="S1424" s="1" t="s">
        <v>58</v>
      </c>
      <c r="T1424" s="1" t="s">
        <v>52</v>
      </c>
      <c r="U1424" s="6" t="s">
        <v>9050</v>
      </c>
      <c r="V1424" s="1"/>
      <c r="W1424" s="1" t="s">
        <v>2787</v>
      </c>
      <c r="X1424" s="1">
        <v>217</v>
      </c>
      <c r="Y1424" s="1">
        <v>32.9</v>
      </c>
      <c r="Z1424" s="176" t="s">
        <v>467</v>
      </c>
      <c r="AA1424" s="1" t="s">
        <v>4720</v>
      </c>
      <c r="AB1424" s="1">
        <v>0.73</v>
      </c>
      <c r="AC1424" s="1">
        <v>800</v>
      </c>
      <c r="AD1424" s="1">
        <v>12580000</v>
      </c>
      <c r="AE1424" s="1"/>
      <c r="AF1424" s="1">
        <v>12580000</v>
      </c>
      <c r="AG1424" s="1"/>
      <c r="AH1424" s="1"/>
      <c r="AI1424" s="1"/>
      <c r="AJ1424" s="1"/>
      <c r="AK1424" s="1"/>
      <c r="AL1424" s="1"/>
      <c r="AM1424" s="1"/>
      <c r="AN1424" s="1"/>
      <c r="AO1424" s="1">
        <v>73</v>
      </c>
      <c r="AP1424" s="1">
        <v>6.5</v>
      </c>
      <c r="AQ1424" s="1" t="s">
        <v>47</v>
      </c>
      <c r="AR1424" s="1"/>
      <c r="AS1424" s="1" t="s">
        <v>467</v>
      </c>
      <c r="AT1424" s="1"/>
      <c r="AU1424" s="1"/>
      <c r="AV1424" s="1"/>
      <c r="AW1424" s="1" t="s">
        <v>9051</v>
      </c>
      <c r="AX1424" s="1" t="s">
        <v>9052</v>
      </c>
      <c r="AY1424" s="1">
        <v>42</v>
      </c>
      <c r="AZ1424" s="1">
        <v>50</v>
      </c>
      <c r="BA1424" s="1">
        <v>31.2</v>
      </c>
      <c r="BB1424" s="1">
        <v>24</v>
      </c>
      <c r="BC1424" s="1">
        <v>5</v>
      </c>
      <c r="BD1424" s="1">
        <v>23.7</v>
      </c>
      <c r="BE1424" s="1">
        <f t="shared" si="292"/>
        <v>42.842000000000006</v>
      </c>
      <c r="BF1424" s="6">
        <f t="shared" si="293"/>
        <v>24.089916666666664</v>
      </c>
      <c r="BG1424" s="1" t="s">
        <v>38</v>
      </c>
      <c r="BH1424" s="1"/>
      <c r="BI1424" s="1"/>
      <c r="BJ1424" s="7"/>
      <c r="BK1424" s="1"/>
      <c r="BL1424" s="7"/>
      <c r="BM1424" s="1"/>
      <c r="BN1424" s="1"/>
      <c r="BO1424" s="1"/>
      <c r="BP1424" s="1"/>
      <c r="BQ1424" s="1"/>
      <c r="BR1424" s="1"/>
      <c r="BS1424" s="1"/>
      <c r="BT1424" s="529"/>
      <c r="BU1424" s="529"/>
      <c r="BV1424" s="529"/>
      <c r="BW1424" s="529"/>
      <c r="BX1424" s="529"/>
      <c r="BY1424" s="529"/>
      <c r="BZ1424" s="529"/>
      <c r="CA1424" s="529"/>
      <c r="CB1424" s="529"/>
      <c r="CC1424" s="529"/>
      <c r="CD1424" s="529"/>
      <c r="CE1424" s="529"/>
      <c r="CF1424" s="529"/>
      <c r="CG1424" s="529"/>
      <c r="CH1424" s="529"/>
      <c r="CI1424" s="529"/>
      <c r="CJ1424" s="529"/>
      <c r="CK1424" s="529"/>
      <c r="CL1424" s="529"/>
      <c r="CM1424" s="529"/>
      <c r="CN1424" s="529"/>
      <c r="CO1424" s="529"/>
      <c r="CP1424" s="529"/>
      <c r="CQ1424" s="529"/>
      <c r="CR1424" s="529"/>
      <c r="CS1424" s="529"/>
      <c r="CT1424" s="529"/>
      <c r="CU1424" s="529"/>
      <c r="CV1424" s="529"/>
      <c r="CW1424" s="529"/>
      <c r="CX1424" s="529"/>
      <c r="CY1424" s="529"/>
      <c r="CZ1424" s="529"/>
      <c r="DA1424" s="529"/>
      <c r="DB1424" s="529"/>
      <c r="DC1424" s="529"/>
      <c r="DD1424" s="529"/>
      <c r="DE1424" s="529"/>
      <c r="DF1424" s="529"/>
      <c r="DG1424" s="529"/>
      <c r="DH1424" s="529"/>
      <c r="DI1424" s="529"/>
      <c r="DJ1424" s="529"/>
      <c r="DK1424" s="529"/>
      <c r="DL1424" s="529"/>
      <c r="DM1424" s="529"/>
      <c r="DN1424" s="529"/>
      <c r="DO1424" s="529"/>
      <c r="DP1424" s="529"/>
      <c r="DQ1424" s="529"/>
      <c r="DR1424" s="529"/>
      <c r="DS1424" s="529"/>
      <c r="DT1424" s="529"/>
      <c r="DU1424" s="529"/>
      <c r="DV1424" s="529"/>
      <c r="DW1424" s="529"/>
      <c r="DX1424" s="529"/>
      <c r="DY1424" s="529"/>
      <c r="DZ1424" s="529"/>
      <c r="EA1424" s="529"/>
      <c r="EB1424" s="529"/>
      <c r="EC1424" s="529"/>
      <c r="ED1424" s="529"/>
      <c r="EE1424" s="529"/>
      <c r="EF1424" s="529"/>
      <c r="EG1424" s="529"/>
      <c r="EH1424" s="529"/>
      <c r="EI1424" s="529"/>
      <c r="EJ1424" s="529"/>
      <c r="EK1424" s="529"/>
      <c r="EL1424" s="529"/>
      <c r="EM1424" s="529"/>
      <c r="EN1424" s="529"/>
      <c r="EO1424" s="529"/>
      <c r="EP1424" s="529"/>
      <c r="EQ1424" s="529"/>
      <c r="ER1424" s="529"/>
      <c r="ES1424" s="529"/>
      <c r="ET1424" s="529"/>
      <c r="EU1424" s="529"/>
      <c r="EV1424" s="529"/>
      <c r="EW1424" s="529"/>
      <c r="EX1424" s="529"/>
      <c r="EY1424" s="529"/>
      <c r="EZ1424" s="529"/>
      <c r="FA1424" s="529"/>
      <c r="FB1424" s="529"/>
      <c r="FC1424" s="529"/>
      <c r="FD1424" s="529"/>
      <c r="FE1424" s="529"/>
      <c r="FF1424" s="529"/>
      <c r="FG1424" s="529"/>
      <c r="FH1424" s="529"/>
      <c r="FI1424" s="529"/>
      <c r="FJ1424" s="529"/>
      <c r="FK1424" s="529"/>
      <c r="FL1424" s="529"/>
      <c r="FM1424" s="529"/>
      <c r="FN1424" s="529"/>
      <c r="FO1424" s="529"/>
      <c r="FP1424" s="529"/>
      <c r="FQ1424" s="529"/>
      <c r="FR1424" s="529"/>
      <c r="FS1424" s="529"/>
      <c r="FT1424" s="529"/>
      <c r="FU1424" s="529"/>
      <c r="FV1424" s="529"/>
      <c r="FW1424" s="529"/>
      <c r="FX1424" s="529"/>
      <c r="FY1424" s="529"/>
      <c r="FZ1424" s="529"/>
      <c r="GA1424" s="529"/>
      <c r="GB1424" s="529"/>
      <c r="GC1424" s="529"/>
      <c r="GD1424" s="529"/>
      <c r="GE1424" s="529"/>
      <c r="GF1424" s="529"/>
      <c r="GG1424" s="529"/>
      <c r="GH1424" s="529"/>
      <c r="GI1424" s="529"/>
      <c r="GJ1424" s="529"/>
      <c r="GK1424" s="529"/>
      <c r="GL1424" s="529"/>
      <c r="GM1424" s="529"/>
      <c r="GN1424" s="529"/>
      <c r="GO1424" s="529"/>
      <c r="GP1424" s="529"/>
      <c r="GQ1424" s="529"/>
      <c r="GR1424" s="529"/>
      <c r="GS1424" s="529"/>
      <c r="GT1424" s="529"/>
      <c r="GU1424" s="529"/>
      <c r="GV1424" s="529"/>
      <c r="GW1424" s="529"/>
      <c r="GX1424" s="529"/>
      <c r="GY1424" s="529"/>
      <c r="GZ1424" s="529"/>
      <c r="HA1424" s="529"/>
      <c r="HB1424" s="529"/>
      <c r="HC1424" s="529"/>
      <c r="HD1424" s="529"/>
      <c r="HE1424" s="529"/>
      <c r="HF1424" s="529"/>
      <c r="HG1424" s="529"/>
      <c r="HH1424" s="529"/>
      <c r="HI1424" s="529"/>
      <c r="HJ1424" s="529"/>
      <c r="HK1424" s="529"/>
      <c r="HL1424" s="529"/>
      <c r="HM1424" s="529"/>
      <c r="HN1424" s="529"/>
      <c r="HO1424" s="529"/>
      <c r="HP1424" s="529"/>
      <c r="HQ1424" s="529"/>
      <c r="HR1424" s="529"/>
      <c r="HS1424" s="529"/>
      <c r="HT1424" s="529"/>
      <c r="HU1424" s="529"/>
      <c r="HV1424" s="529"/>
      <c r="HW1424" s="529"/>
      <c r="HX1424" s="529"/>
      <c r="HY1424" s="529"/>
      <c r="HZ1424" s="529"/>
      <c r="IA1424" s="529"/>
      <c r="IB1424" s="529"/>
      <c r="IC1424" s="529"/>
      <c r="ID1424" s="529"/>
      <c r="IE1424" s="529"/>
      <c r="IF1424" s="529"/>
      <c r="IG1424" s="529"/>
      <c r="IH1424" s="529"/>
      <c r="II1424" s="529"/>
      <c r="IJ1424" s="529"/>
      <c r="IK1424" s="529"/>
      <c r="IL1424" s="529"/>
      <c r="IM1424" s="529"/>
      <c r="IN1424" s="529"/>
      <c r="IO1424" s="529"/>
      <c r="IP1424" s="529"/>
      <c r="IQ1424" s="529"/>
      <c r="IR1424" s="529"/>
      <c r="IS1424" s="529"/>
      <c r="IT1424" s="529"/>
      <c r="IU1424" s="529"/>
      <c r="IV1424" s="529"/>
      <c r="IW1424" s="529"/>
      <c r="IX1424" s="529"/>
      <c r="IY1424" s="529"/>
      <c r="IZ1424" s="529"/>
      <c r="JA1424" s="529"/>
      <c r="JB1424" s="529"/>
      <c r="JC1424" s="529"/>
      <c r="JD1424" s="529"/>
      <c r="JE1424" s="529"/>
      <c r="JF1424" s="529"/>
      <c r="JG1424" s="529"/>
      <c r="JH1424" s="529"/>
    </row>
    <row r="1425" spans="1:268" s="3" customFormat="1" ht="54.75" customHeight="1" x14ac:dyDescent="0.25">
      <c r="A1425" s="1"/>
      <c r="B1425" s="1" t="s">
        <v>9047</v>
      </c>
      <c r="C1425" s="1">
        <v>11140172</v>
      </c>
      <c r="D1425" s="7">
        <v>44126</v>
      </c>
      <c r="E1425" s="7">
        <v>44126</v>
      </c>
      <c r="F1425" s="7">
        <v>46866</v>
      </c>
      <c r="G1425" s="1"/>
      <c r="H1425" s="1" t="s">
        <v>9048</v>
      </c>
      <c r="I1425" s="1"/>
      <c r="J1425" s="1" t="s">
        <v>7859</v>
      </c>
      <c r="K1425" s="1" t="s">
        <v>55</v>
      </c>
      <c r="L1425" s="1" t="s">
        <v>9049</v>
      </c>
      <c r="M1425" s="1" t="s">
        <v>318</v>
      </c>
      <c r="N1425" s="1" t="s">
        <v>58</v>
      </c>
      <c r="O1425" s="1" t="s">
        <v>52</v>
      </c>
      <c r="P1425" s="6" t="s">
        <v>9050</v>
      </c>
      <c r="Q1425" s="1"/>
      <c r="R1425" s="1" t="s">
        <v>318</v>
      </c>
      <c r="S1425" s="1" t="s">
        <v>58</v>
      </c>
      <c r="T1425" s="1" t="s">
        <v>52</v>
      </c>
      <c r="U1425" s="6" t="s">
        <v>9050</v>
      </c>
      <c r="V1425" s="1"/>
      <c r="W1425" s="1" t="s">
        <v>2787</v>
      </c>
      <c r="X1425" s="1">
        <v>217</v>
      </c>
      <c r="Y1425" s="1">
        <v>32.9</v>
      </c>
      <c r="Z1425" s="9" t="s">
        <v>467</v>
      </c>
      <c r="AA1425" s="1" t="s">
        <v>4720</v>
      </c>
      <c r="AB1425" s="1"/>
      <c r="AC1425" s="1"/>
      <c r="AD1425" s="1"/>
      <c r="AE1425" s="1"/>
      <c r="AF1425" s="1"/>
      <c r="AG1425" s="1"/>
      <c r="AH1425" s="1"/>
      <c r="AI1425" s="1"/>
      <c r="AJ1425" s="1"/>
      <c r="AK1425" s="1"/>
      <c r="AL1425" s="1"/>
      <c r="AM1425" s="1"/>
      <c r="AN1425" s="1"/>
      <c r="AO1425" s="1"/>
      <c r="AP1425" s="1"/>
      <c r="AQ1425" s="1"/>
      <c r="AR1425" s="1"/>
      <c r="AS1425" s="1" t="s">
        <v>2723</v>
      </c>
      <c r="AT1425" s="1"/>
      <c r="AU1425" s="1"/>
      <c r="AV1425" s="1">
        <v>575</v>
      </c>
      <c r="AW1425" s="1" t="s">
        <v>9053</v>
      </c>
      <c r="AX1425" s="1" t="s">
        <v>9054</v>
      </c>
      <c r="AY1425" s="1">
        <v>42</v>
      </c>
      <c r="AZ1425" s="1">
        <v>50</v>
      </c>
      <c r="BA1425" s="1">
        <v>49.1</v>
      </c>
      <c r="BB1425" s="1">
        <v>24</v>
      </c>
      <c r="BC1425" s="1">
        <v>5</v>
      </c>
      <c r="BD1425" s="1">
        <v>21.2</v>
      </c>
      <c r="BE1425" s="1">
        <f t="shared" si="292"/>
        <v>42.846972222222227</v>
      </c>
      <c r="BF1425" s="6">
        <f t="shared" si="293"/>
        <v>24.089222222222222</v>
      </c>
      <c r="BG1425" s="1" t="s">
        <v>38</v>
      </c>
      <c r="BH1425" s="1"/>
      <c r="BI1425" s="1"/>
      <c r="BJ1425" s="7"/>
      <c r="BK1425" s="1"/>
      <c r="BL1425" s="7"/>
      <c r="BM1425" s="1"/>
      <c r="BN1425" s="1"/>
      <c r="BO1425" s="1"/>
      <c r="BP1425" s="1"/>
      <c r="BQ1425" s="1"/>
      <c r="BR1425" s="1"/>
      <c r="BS1425" s="1"/>
      <c r="BT1425" s="529"/>
      <c r="BU1425" s="529"/>
      <c r="BV1425" s="529"/>
      <c r="BW1425" s="529"/>
      <c r="BX1425" s="529"/>
      <c r="BY1425" s="529"/>
      <c r="BZ1425" s="529"/>
      <c r="CA1425" s="529"/>
      <c r="CB1425" s="529"/>
      <c r="CC1425" s="529"/>
      <c r="CD1425" s="529"/>
      <c r="CE1425" s="529"/>
      <c r="CF1425" s="529"/>
      <c r="CG1425" s="529"/>
      <c r="CH1425" s="529"/>
      <c r="CI1425" s="529"/>
      <c r="CJ1425" s="529"/>
      <c r="CK1425" s="529"/>
      <c r="CL1425" s="529"/>
      <c r="CM1425" s="529"/>
      <c r="CN1425" s="529"/>
      <c r="CO1425" s="529"/>
      <c r="CP1425" s="529"/>
      <c r="CQ1425" s="529"/>
      <c r="CR1425" s="529"/>
      <c r="CS1425" s="529"/>
      <c r="CT1425" s="529"/>
      <c r="CU1425" s="529"/>
      <c r="CV1425" s="529"/>
      <c r="CW1425" s="529"/>
      <c r="CX1425" s="529"/>
      <c r="CY1425" s="529"/>
      <c r="CZ1425" s="529"/>
      <c r="DA1425" s="529"/>
      <c r="DB1425" s="529"/>
      <c r="DC1425" s="529"/>
      <c r="DD1425" s="529"/>
      <c r="DE1425" s="529"/>
      <c r="DF1425" s="529"/>
      <c r="DG1425" s="529"/>
      <c r="DH1425" s="529"/>
      <c r="DI1425" s="529"/>
      <c r="DJ1425" s="529"/>
      <c r="DK1425" s="529"/>
      <c r="DL1425" s="529"/>
      <c r="DM1425" s="529"/>
      <c r="DN1425" s="529"/>
      <c r="DO1425" s="529"/>
      <c r="DP1425" s="529"/>
      <c r="DQ1425" s="529"/>
      <c r="DR1425" s="529"/>
      <c r="DS1425" s="529"/>
      <c r="DT1425" s="529"/>
      <c r="DU1425" s="529"/>
      <c r="DV1425" s="529"/>
      <c r="DW1425" s="529"/>
      <c r="DX1425" s="529"/>
      <c r="DY1425" s="529"/>
      <c r="DZ1425" s="529"/>
      <c r="EA1425" s="529"/>
      <c r="EB1425" s="529"/>
      <c r="EC1425" s="529"/>
      <c r="ED1425" s="529"/>
      <c r="EE1425" s="529"/>
      <c r="EF1425" s="529"/>
      <c r="EG1425" s="529"/>
      <c r="EH1425" s="529"/>
      <c r="EI1425" s="529"/>
      <c r="EJ1425" s="529"/>
      <c r="EK1425" s="529"/>
      <c r="EL1425" s="529"/>
      <c r="EM1425" s="529"/>
      <c r="EN1425" s="529"/>
      <c r="EO1425" s="529"/>
      <c r="EP1425" s="529"/>
      <c r="EQ1425" s="529"/>
      <c r="ER1425" s="529"/>
      <c r="ES1425" s="529"/>
      <c r="ET1425" s="529"/>
      <c r="EU1425" s="529"/>
      <c r="EV1425" s="529"/>
      <c r="EW1425" s="529"/>
      <c r="EX1425" s="529"/>
      <c r="EY1425" s="529"/>
      <c r="EZ1425" s="529"/>
      <c r="FA1425" s="529"/>
      <c r="FB1425" s="529"/>
      <c r="FC1425" s="529"/>
      <c r="FD1425" s="529"/>
      <c r="FE1425" s="529"/>
      <c r="FF1425" s="529"/>
      <c r="FG1425" s="529"/>
      <c r="FH1425" s="529"/>
      <c r="FI1425" s="529"/>
      <c r="FJ1425" s="529"/>
      <c r="FK1425" s="529"/>
      <c r="FL1425" s="529"/>
      <c r="FM1425" s="529"/>
      <c r="FN1425" s="529"/>
      <c r="FO1425" s="529"/>
      <c r="FP1425" s="529"/>
      <c r="FQ1425" s="529"/>
      <c r="FR1425" s="529"/>
      <c r="FS1425" s="529"/>
      <c r="FT1425" s="529"/>
      <c r="FU1425" s="529"/>
      <c r="FV1425" s="529"/>
      <c r="FW1425" s="529"/>
      <c r="FX1425" s="529"/>
      <c r="FY1425" s="529"/>
      <c r="FZ1425" s="529"/>
      <c r="GA1425" s="529"/>
      <c r="GB1425" s="529"/>
      <c r="GC1425" s="529"/>
      <c r="GD1425" s="529"/>
      <c r="GE1425" s="529"/>
      <c r="GF1425" s="529"/>
      <c r="GG1425" s="529"/>
      <c r="GH1425" s="529"/>
      <c r="GI1425" s="529"/>
      <c r="GJ1425" s="529"/>
      <c r="GK1425" s="529"/>
      <c r="GL1425" s="529"/>
      <c r="GM1425" s="529"/>
      <c r="GN1425" s="529"/>
      <c r="GO1425" s="529"/>
      <c r="GP1425" s="529"/>
      <c r="GQ1425" s="529"/>
      <c r="GR1425" s="529"/>
      <c r="GS1425" s="529"/>
      <c r="GT1425" s="529"/>
      <c r="GU1425" s="529"/>
      <c r="GV1425" s="529"/>
      <c r="GW1425" s="529"/>
      <c r="GX1425" s="529"/>
      <c r="GY1425" s="529"/>
      <c r="GZ1425" s="529"/>
      <c r="HA1425" s="529"/>
      <c r="HB1425" s="529"/>
      <c r="HC1425" s="529"/>
      <c r="HD1425" s="529"/>
      <c r="HE1425" s="529"/>
      <c r="HF1425" s="529"/>
      <c r="HG1425" s="529"/>
      <c r="HH1425" s="529"/>
      <c r="HI1425" s="529"/>
      <c r="HJ1425" s="529"/>
      <c r="HK1425" s="529"/>
      <c r="HL1425" s="529"/>
      <c r="HM1425" s="529"/>
      <c r="HN1425" s="529"/>
      <c r="HO1425" s="529"/>
      <c r="HP1425" s="529"/>
      <c r="HQ1425" s="529"/>
      <c r="HR1425" s="529"/>
      <c r="HS1425" s="529"/>
      <c r="HT1425" s="529"/>
      <c r="HU1425" s="529"/>
      <c r="HV1425" s="529"/>
      <c r="HW1425" s="529"/>
      <c r="HX1425" s="529"/>
      <c r="HY1425" s="529"/>
      <c r="HZ1425" s="529"/>
      <c r="IA1425" s="529"/>
      <c r="IB1425" s="529"/>
      <c r="IC1425" s="529"/>
      <c r="ID1425" s="529"/>
      <c r="IE1425" s="529"/>
      <c r="IF1425" s="529"/>
      <c r="IG1425" s="529"/>
      <c r="IH1425" s="529"/>
      <c r="II1425" s="529"/>
      <c r="IJ1425" s="529"/>
      <c r="IK1425" s="529"/>
      <c r="IL1425" s="529"/>
      <c r="IM1425" s="529"/>
      <c r="IN1425" s="529"/>
      <c r="IO1425" s="529"/>
      <c r="IP1425" s="529"/>
      <c r="IQ1425" s="529"/>
      <c r="IR1425" s="529"/>
      <c r="IS1425" s="529"/>
      <c r="IT1425" s="529"/>
      <c r="IU1425" s="529"/>
      <c r="IV1425" s="529"/>
      <c r="IW1425" s="529"/>
      <c r="IX1425" s="529"/>
      <c r="IY1425" s="529"/>
      <c r="IZ1425" s="529"/>
      <c r="JA1425" s="529"/>
      <c r="JB1425" s="529"/>
      <c r="JC1425" s="529"/>
      <c r="JD1425" s="529"/>
      <c r="JE1425" s="529"/>
      <c r="JF1425" s="529"/>
      <c r="JG1425" s="529"/>
      <c r="JH1425" s="529"/>
    </row>
    <row r="1426" spans="1:268" s="3" customFormat="1" ht="54.75" customHeight="1" thickBot="1" x14ac:dyDescent="0.3">
      <c r="A1426" s="178"/>
      <c r="B1426" s="178" t="s">
        <v>9047</v>
      </c>
      <c r="C1426" s="178">
        <v>11140172</v>
      </c>
      <c r="D1426" s="179">
        <v>44126</v>
      </c>
      <c r="E1426" s="179">
        <v>44126</v>
      </c>
      <c r="F1426" s="179">
        <v>46866</v>
      </c>
      <c r="G1426" s="178"/>
      <c r="H1426" s="178" t="s">
        <v>9048</v>
      </c>
      <c r="I1426" s="178"/>
      <c r="J1426" s="178" t="s">
        <v>7859</v>
      </c>
      <c r="K1426" s="178" t="s">
        <v>55</v>
      </c>
      <c r="L1426" s="178" t="s">
        <v>9049</v>
      </c>
      <c r="M1426" s="178" t="s">
        <v>318</v>
      </c>
      <c r="N1426" s="178" t="s">
        <v>58</v>
      </c>
      <c r="O1426" s="178" t="s">
        <v>52</v>
      </c>
      <c r="P1426" s="180" t="s">
        <v>9050</v>
      </c>
      <c r="Q1426" s="178"/>
      <c r="R1426" s="178" t="s">
        <v>318</v>
      </c>
      <c r="S1426" s="178" t="s">
        <v>58</v>
      </c>
      <c r="T1426" s="178" t="s">
        <v>52</v>
      </c>
      <c r="U1426" s="180" t="s">
        <v>9050</v>
      </c>
      <c r="V1426" s="178"/>
      <c r="W1426" s="178" t="s">
        <v>2787</v>
      </c>
      <c r="X1426" s="178">
        <v>217</v>
      </c>
      <c r="Y1426" s="178">
        <v>32.9</v>
      </c>
      <c r="Z1426" s="181" t="s">
        <v>467</v>
      </c>
      <c r="AA1426" s="178" t="s">
        <v>4720</v>
      </c>
      <c r="AB1426" s="178"/>
      <c r="AC1426" s="178"/>
      <c r="AD1426" s="178"/>
      <c r="AE1426" s="178"/>
      <c r="AF1426" s="178"/>
      <c r="AG1426" s="178"/>
      <c r="AH1426" s="178"/>
      <c r="AI1426" s="178"/>
      <c r="AJ1426" s="178"/>
      <c r="AK1426" s="178"/>
      <c r="AL1426" s="178"/>
      <c r="AM1426" s="178"/>
      <c r="AN1426" s="178"/>
      <c r="AO1426" s="178"/>
      <c r="AP1426" s="178"/>
      <c r="AQ1426" s="178"/>
      <c r="AR1426" s="178"/>
      <c r="AS1426" s="178" t="s">
        <v>3566</v>
      </c>
      <c r="AT1426" s="178"/>
      <c r="AU1426" s="178"/>
      <c r="AV1426" s="178"/>
      <c r="AW1426" s="178" t="s">
        <v>9055</v>
      </c>
      <c r="AX1426" s="178" t="s">
        <v>9056</v>
      </c>
      <c r="AY1426" s="178">
        <v>42</v>
      </c>
      <c r="AZ1426" s="178">
        <v>50</v>
      </c>
      <c r="BA1426" s="178">
        <v>49.3</v>
      </c>
      <c r="BB1426" s="178">
        <v>24</v>
      </c>
      <c r="BC1426" s="178">
        <v>5</v>
      </c>
      <c r="BD1426" s="178">
        <v>21.6</v>
      </c>
      <c r="BE1426" s="178">
        <f t="shared" si="292"/>
        <v>42.847027777777782</v>
      </c>
      <c r="BF1426" s="180">
        <f t="shared" si="293"/>
        <v>24.089333333333332</v>
      </c>
      <c r="BG1426" s="178" t="s">
        <v>38</v>
      </c>
      <c r="BH1426" s="178"/>
      <c r="BI1426" s="178"/>
      <c r="BJ1426" s="179"/>
      <c r="BK1426" s="178"/>
      <c r="BL1426" s="179"/>
      <c r="BM1426" s="178"/>
      <c r="BN1426" s="178"/>
      <c r="BO1426" s="178"/>
      <c r="BP1426" s="178"/>
      <c r="BQ1426" s="178"/>
      <c r="BR1426" s="178"/>
      <c r="BS1426" s="178"/>
      <c r="BT1426" s="529"/>
      <c r="BU1426" s="529"/>
      <c r="BV1426" s="529"/>
      <c r="BW1426" s="529"/>
      <c r="BX1426" s="529"/>
      <c r="BY1426" s="529"/>
      <c r="BZ1426" s="529"/>
      <c r="CA1426" s="529"/>
      <c r="CB1426" s="529"/>
      <c r="CC1426" s="529"/>
      <c r="CD1426" s="529"/>
      <c r="CE1426" s="529"/>
      <c r="CF1426" s="529"/>
      <c r="CG1426" s="529"/>
      <c r="CH1426" s="529"/>
      <c r="CI1426" s="529"/>
      <c r="CJ1426" s="529"/>
      <c r="CK1426" s="529"/>
      <c r="CL1426" s="529"/>
      <c r="CM1426" s="529"/>
      <c r="CN1426" s="529"/>
      <c r="CO1426" s="529"/>
      <c r="CP1426" s="529"/>
      <c r="CQ1426" s="529"/>
      <c r="CR1426" s="529"/>
      <c r="CS1426" s="529"/>
      <c r="CT1426" s="529"/>
      <c r="CU1426" s="529"/>
      <c r="CV1426" s="529"/>
      <c r="CW1426" s="529"/>
      <c r="CX1426" s="529"/>
      <c r="CY1426" s="529"/>
      <c r="CZ1426" s="529"/>
      <c r="DA1426" s="529"/>
      <c r="DB1426" s="529"/>
      <c r="DC1426" s="529"/>
      <c r="DD1426" s="529"/>
      <c r="DE1426" s="529"/>
      <c r="DF1426" s="529"/>
      <c r="DG1426" s="529"/>
      <c r="DH1426" s="529"/>
      <c r="DI1426" s="529"/>
      <c r="DJ1426" s="529"/>
      <c r="DK1426" s="529"/>
      <c r="DL1426" s="529"/>
      <c r="DM1426" s="529"/>
      <c r="DN1426" s="529"/>
      <c r="DO1426" s="529"/>
      <c r="DP1426" s="529"/>
      <c r="DQ1426" s="529"/>
      <c r="DR1426" s="529"/>
      <c r="DS1426" s="529"/>
      <c r="DT1426" s="529"/>
      <c r="DU1426" s="529"/>
      <c r="DV1426" s="529"/>
      <c r="DW1426" s="529"/>
      <c r="DX1426" s="529"/>
      <c r="DY1426" s="529"/>
      <c r="DZ1426" s="529"/>
      <c r="EA1426" s="529"/>
      <c r="EB1426" s="529"/>
      <c r="EC1426" s="529"/>
      <c r="ED1426" s="529"/>
      <c r="EE1426" s="529"/>
      <c r="EF1426" s="529"/>
      <c r="EG1426" s="529"/>
      <c r="EH1426" s="529"/>
      <c r="EI1426" s="529"/>
      <c r="EJ1426" s="529"/>
      <c r="EK1426" s="529"/>
      <c r="EL1426" s="529"/>
      <c r="EM1426" s="529"/>
      <c r="EN1426" s="529"/>
      <c r="EO1426" s="529"/>
      <c r="EP1426" s="529"/>
      <c r="EQ1426" s="529"/>
      <c r="ER1426" s="529"/>
      <c r="ES1426" s="529"/>
      <c r="ET1426" s="529"/>
      <c r="EU1426" s="529"/>
      <c r="EV1426" s="529"/>
      <c r="EW1426" s="529"/>
      <c r="EX1426" s="529"/>
      <c r="EY1426" s="529"/>
      <c r="EZ1426" s="529"/>
      <c r="FA1426" s="529"/>
      <c r="FB1426" s="529"/>
      <c r="FC1426" s="529"/>
      <c r="FD1426" s="529"/>
      <c r="FE1426" s="529"/>
      <c r="FF1426" s="529"/>
      <c r="FG1426" s="529"/>
      <c r="FH1426" s="529"/>
      <c r="FI1426" s="529"/>
      <c r="FJ1426" s="529"/>
      <c r="FK1426" s="529"/>
      <c r="FL1426" s="529"/>
      <c r="FM1426" s="529"/>
      <c r="FN1426" s="529"/>
      <c r="FO1426" s="529"/>
      <c r="FP1426" s="529"/>
      <c r="FQ1426" s="529"/>
      <c r="FR1426" s="529"/>
      <c r="FS1426" s="529"/>
      <c r="FT1426" s="529"/>
      <c r="FU1426" s="529"/>
      <c r="FV1426" s="529"/>
      <c r="FW1426" s="529"/>
      <c r="FX1426" s="529"/>
      <c r="FY1426" s="529"/>
      <c r="FZ1426" s="529"/>
      <c r="GA1426" s="529"/>
      <c r="GB1426" s="529"/>
      <c r="GC1426" s="529"/>
      <c r="GD1426" s="529"/>
      <c r="GE1426" s="529"/>
      <c r="GF1426" s="529"/>
      <c r="GG1426" s="529"/>
      <c r="GH1426" s="529"/>
      <c r="GI1426" s="529"/>
      <c r="GJ1426" s="529"/>
      <c r="GK1426" s="529"/>
      <c r="GL1426" s="529"/>
      <c r="GM1426" s="529"/>
      <c r="GN1426" s="529"/>
      <c r="GO1426" s="529"/>
      <c r="GP1426" s="529"/>
      <c r="GQ1426" s="529"/>
      <c r="GR1426" s="529"/>
      <c r="GS1426" s="529"/>
      <c r="GT1426" s="529"/>
      <c r="GU1426" s="529"/>
      <c r="GV1426" s="529"/>
      <c r="GW1426" s="529"/>
      <c r="GX1426" s="529"/>
      <c r="GY1426" s="529"/>
      <c r="GZ1426" s="529"/>
      <c r="HA1426" s="529"/>
      <c r="HB1426" s="529"/>
      <c r="HC1426" s="529"/>
      <c r="HD1426" s="529"/>
      <c r="HE1426" s="529"/>
      <c r="HF1426" s="529"/>
      <c r="HG1426" s="529"/>
      <c r="HH1426" s="529"/>
      <c r="HI1426" s="529"/>
      <c r="HJ1426" s="529"/>
      <c r="HK1426" s="529"/>
      <c r="HL1426" s="529"/>
      <c r="HM1426" s="529"/>
      <c r="HN1426" s="529"/>
      <c r="HO1426" s="529"/>
      <c r="HP1426" s="529"/>
      <c r="HQ1426" s="529"/>
      <c r="HR1426" s="529"/>
      <c r="HS1426" s="529"/>
      <c r="HT1426" s="529"/>
      <c r="HU1426" s="529"/>
      <c r="HV1426" s="529"/>
      <c r="HW1426" s="529"/>
      <c r="HX1426" s="529"/>
      <c r="HY1426" s="529"/>
      <c r="HZ1426" s="529"/>
      <c r="IA1426" s="529"/>
      <c r="IB1426" s="529"/>
      <c r="IC1426" s="529"/>
      <c r="ID1426" s="529"/>
      <c r="IE1426" s="529"/>
      <c r="IF1426" s="529"/>
      <c r="IG1426" s="529"/>
      <c r="IH1426" s="529"/>
      <c r="II1426" s="529"/>
      <c r="IJ1426" s="529"/>
      <c r="IK1426" s="529"/>
      <c r="IL1426" s="529"/>
      <c r="IM1426" s="529"/>
      <c r="IN1426" s="529"/>
      <c r="IO1426" s="529"/>
      <c r="IP1426" s="529"/>
      <c r="IQ1426" s="529"/>
      <c r="IR1426" s="529"/>
      <c r="IS1426" s="529"/>
      <c r="IT1426" s="529"/>
      <c r="IU1426" s="529"/>
      <c r="IV1426" s="529"/>
      <c r="IW1426" s="529"/>
      <c r="IX1426" s="529"/>
      <c r="IY1426" s="529"/>
      <c r="IZ1426" s="529"/>
      <c r="JA1426" s="529"/>
      <c r="JB1426" s="529"/>
      <c r="JC1426" s="529"/>
      <c r="JD1426" s="529"/>
      <c r="JE1426" s="529"/>
      <c r="JF1426" s="529"/>
      <c r="JG1426" s="529"/>
      <c r="JH1426" s="529"/>
    </row>
    <row r="1427" spans="1:268" s="3" customFormat="1" ht="54.75" customHeight="1" thickBot="1" x14ac:dyDescent="0.3">
      <c r="A1427" s="227" t="s">
        <v>3387</v>
      </c>
      <c r="B1427" s="227" t="s">
        <v>9057</v>
      </c>
      <c r="C1427" s="227">
        <v>11160160</v>
      </c>
      <c r="D1427" s="228">
        <v>44117</v>
      </c>
      <c r="E1427" s="228">
        <v>44117</v>
      </c>
      <c r="F1427" s="228">
        <v>46308</v>
      </c>
      <c r="G1427" s="227"/>
      <c r="H1427" s="227" t="s">
        <v>2586</v>
      </c>
      <c r="I1427" s="227"/>
      <c r="J1427" s="227" t="s">
        <v>9058</v>
      </c>
      <c r="K1427" s="227" t="s">
        <v>73</v>
      </c>
      <c r="L1427" s="227" t="s">
        <v>2696</v>
      </c>
      <c r="M1427" s="227" t="s">
        <v>120</v>
      </c>
      <c r="N1427" s="227" t="s">
        <v>106</v>
      </c>
      <c r="O1427" s="227" t="s">
        <v>72</v>
      </c>
      <c r="P1427" s="229" t="s">
        <v>455</v>
      </c>
      <c r="Q1427" s="227" t="s">
        <v>9062</v>
      </c>
      <c r="R1427" s="227" t="s">
        <v>120</v>
      </c>
      <c r="S1427" s="227" t="s">
        <v>106</v>
      </c>
      <c r="T1427" s="227" t="s">
        <v>72</v>
      </c>
      <c r="U1427" s="229" t="s">
        <v>455</v>
      </c>
      <c r="V1427" s="227" t="s">
        <v>9063</v>
      </c>
      <c r="W1427" s="227" t="s">
        <v>1607</v>
      </c>
      <c r="X1427" s="227"/>
      <c r="Y1427" s="227"/>
      <c r="Z1427" s="230" t="s">
        <v>467</v>
      </c>
      <c r="AA1427" s="227" t="s">
        <v>359</v>
      </c>
      <c r="AB1427" s="227">
        <v>0.13100000000000001</v>
      </c>
      <c r="AC1427" s="227">
        <v>65</v>
      </c>
      <c r="AD1427" s="227">
        <v>2049840</v>
      </c>
      <c r="AE1427" s="227"/>
      <c r="AF1427" s="227"/>
      <c r="AG1427" s="227"/>
      <c r="AH1427" s="227"/>
      <c r="AI1427" s="227"/>
      <c r="AJ1427" s="227"/>
      <c r="AK1427" s="227"/>
      <c r="AL1427" s="227">
        <v>2049840</v>
      </c>
      <c r="AM1427" s="227"/>
      <c r="AN1427" s="227"/>
      <c r="AO1427" s="227">
        <v>13.1</v>
      </c>
      <c r="AP1427" s="227">
        <v>0.5</v>
      </c>
      <c r="AQ1427" s="262"/>
      <c r="AR1427" s="227" t="s">
        <v>9059</v>
      </c>
      <c r="AS1427" s="227" t="s">
        <v>467</v>
      </c>
      <c r="AT1427" s="227"/>
      <c r="AU1427" s="227"/>
      <c r="AV1427" s="227">
        <v>732.8</v>
      </c>
      <c r="AW1427" s="227" t="s">
        <v>9060</v>
      </c>
      <c r="AX1427" s="227" t="s">
        <v>9061</v>
      </c>
      <c r="AY1427" s="227">
        <v>42</v>
      </c>
      <c r="AZ1427" s="227">
        <v>48</v>
      </c>
      <c r="BA1427" s="227">
        <v>37.4</v>
      </c>
      <c r="BB1427" s="227">
        <v>24</v>
      </c>
      <c r="BC1427" s="227">
        <v>36</v>
      </c>
      <c r="BD1427" s="227">
        <v>47.7</v>
      </c>
      <c r="BE1427" s="227">
        <f t="shared" si="292"/>
        <v>42.810388888888887</v>
      </c>
      <c r="BF1427" s="229">
        <f t="shared" si="293"/>
        <v>24.613250000000001</v>
      </c>
      <c r="BG1427" s="227" t="s">
        <v>38</v>
      </c>
      <c r="BH1427" s="227"/>
      <c r="BI1427" s="227"/>
      <c r="BJ1427" s="228"/>
      <c r="BK1427" s="227"/>
      <c r="BL1427" s="228"/>
      <c r="BM1427" s="227"/>
      <c r="BN1427" s="227"/>
      <c r="BO1427" s="227"/>
      <c r="BP1427" s="227"/>
      <c r="BQ1427" s="227"/>
      <c r="BR1427" s="227"/>
      <c r="BS1427" s="227"/>
      <c r="BT1427" s="529"/>
      <c r="BU1427" s="529"/>
      <c r="BV1427" s="529"/>
      <c r="BW1427" s="529"/>
      <c r="BX1427" s="529"/>
      <c r="BY1427" s="529"/>
      <c r="BZ1427" s="529"/>
      <c r="CA1427" s="529"/>
      <c r="CB1427" s="529"/>
      <c r="CC1427" s="529"/>
      <c r="CD1427" s="529"/>
      <c r="CE1427" s="529"/>
      <c r="CF1427" s="529"/>
      <c r="CG1427" s="529"/>
      <c r="CH1427" s="529"/>
      <c r="CI1427" s="529"/>
      <c r="CJ1427" s="529"/>
      <c r="CK1427" s="529"/>
      <c r="CL1427" s="529"/>
      <c r="CM1427" s="529"/>
      <c r="CN1427" s="529"/>
      <c r="CO1427" s="529"/>
      <c r="CP1427" s="529"/>
      <c r="CQ1427" s="529"/>
      <c r="CR1427" s="529"/>
      <c r="CS1427" s="529"/>
      <c r="CT1427" s="529"/>
      <c r="CU1427" s="529"/>
      <c r="CV1427" s="529"/>
      <c r="CW1427" s="529"/>
      <c r="CX1427" s="529"/>
      <c r="CY1427" s="529"/>
      <c r="CZ1427" s="529"/>
      <c r="DA1427" s="529"/>
      <c r="DB1427" s="529"/>
      <c r="DC1427" s="529"/>
      <c r="DD1427" s="529"/>
      <c r="DE1427" s="529"/>
      <c r="DF1427" s="529"/>
      <c r="DG1427" s="529"/>
      <c r="DH1427" s="529"/>
      <c r="DI1427" s="529"/>
      <c r="DJ1427" s="529"/>
      <c r="DK1427" s="529"/>
      <c r="DL1427" s="529"/>
      <c r="DM1427" s="529"/>
      <c r="DN1427" s="529"/>
      <c r="DO1427" s="529"/>
      <c r="DP1427" s="529"/>
      <c r="DQ1427" s="529"/>
      <c r="DR1427" s="529"/>
      <c r="DS1427" s="529"/>
      <c r="DT1427" s="529"/>
      <c r="DU1427" s="529"/>
      <c r="DV1427" s="529"/>
      <c r="DW1427" s="529"/>
      <c r="DX1427" s="529"/>
      <c r="DY1427" s="529"/>
      <c r="DZ1427" s="529"/>
      <c r="EA1427" s="529"/>
      <c r="EB1427" s="529"/>
      <c r="EC1427" s="529"/>
      <c r="ED1427" s="529"/>
      <c r="EE1427" s="529"/>
      <c r="EF1427" s="529"/>
      <c r="EG1427" s="529"/>
      <c r="EH1427" s="529"/>
      <c r="EI1427" s="529"/>
      <c r="EJ1427" s="529"/>
      <c r="EK1427" s="529"/>
      <c r="EL1427" s="529"/>
      <c r="EM1427" s="529"/>
      <c r="EN1427" s="529"/>
      <c r="EO1427" s="529"/>
      <c r="EP1427" s="529"/>
      <c r="EQ1427" s="529"/>
      <c r="ER1427" s="529"/>
      <c r="ES1427" s="529"/>
      <c r="ET1427" s="529"/>
      <c r="EU1427" s="529"/>
      <c r="EV1427" s="529"/>
      <c r="EW1427" s="529"/>
      <c r="EX1427" s="529"/>
      <c r="EY1427" s="529"/>
      <c r="EZ1427" s="529"/>
      <c r="FA1427" s="529"/>
      <c r="FB1427" s="529"/>
      <c r="FC1427" s="529"/>
      <c r="FD1427" s="529"/>
      <c r="FE1427" s="529"/>
      <c r="FF1427" s="529"/>
      <c r="FG1427" s="529"/>
      <c r="FH1427" s="529"/>
      <c r="FI1427" s="529"/>
      <c r="FJ1427" s="529"/>
      <c r="FK1427" s="529"/>
      <c r="FL1427" s="529"/>
      <c r="FM1427" s="529"/>
      <c r="FN1427" s="529"/>
      <c r="FO1427" s="529"/>
      <c r="FP1427" s="529"/>
      <c r="FQ1427" s="529"/>
      <c r="FR1427" s="529"/>
      <c r="FS1427" s="529"/>
      <c r="FT1427" s="529"/>
      <c r="FU1427" s="529"/>
      <c r="FV1427" s="529"/>
      <c r="FW1427" s="529"/>
      <c r="FX1427" s="529"/>
      <c r="FY1427" s="529"/>
      <c r="FZ1427" s="529"/>
      <c r="GA1427" s="529"/>
      <c r="GB1427" s="529"/>
      <c r="GC1427" s="529"/>
      <c r="GD1427" s="529"/>
      <c r="GE1427" s="529"/>
      <c r="GF1427" s="529"/>
      <c r="GG1427" s="529"/>
      <c r="GH1427" s="529"/>
      <c r="GI1427" s="529"/>
      <c r="GJ1427" s="529"/>
      <c r="GK1427" s="529"/>
      <c r="GL1427" s="529"/>
      <c r="GM1427" s="529"/>
      <c r="GN1427" s="529"/>
      <c r="GO1427" s="529"/>
      <c r="GP1427" s="529"/>
      <c r="GQ1427" s="529"/>
      <c r="GR1427" s="529"/>
      <c r="GS1427" s="529"/>
      <c r="GT1427" s="529"/>
      <c r="GU1427" s="529"/>
      <c r="GV1427" s="529"/>
      <c r="GW1427" s="529"/>
      <c r="GX1427" s="529"/>
      <c r="GY1427" s="529"/>
      <c r="GZ1427" s="529"/>
      <c r="HA1427" s="529"/>
      <c r="HB1427" s="529"/>
      <c r="HC1427" s="529"/>
      <c r="HD1427" s="529"/>
      <c r="HE1427" s="529"/>
      <c r="HF1427" s="529"/>
      <c r="HG1427" s="529"/>
      <c r="HH1427" s="529"/>
      <c r="HI1427" s="529"/>
      <c r="HJ1427" s="529"/>
      <c r="HK1427" s="529"/>
      <c r="HL1427" s="529"/>
      <c r="HM1427" s="529"/>
      <c r="HN1427" s="529"/>
      <c r="HO1427" s="529"/>
      <c r="HP1427" s="529"/>
      <c r="HQ1427" s="529"/>
      <c r="HR1427" s="529"/>
      <c r="HS1427" s="529"/>
      <c r="HT1427" s="529"/>
      <c r="HU1427" s="529"/>
      <c r="HV1427" s="529"/>
      <c r="HW1427" s="529"/>
      <c r="HX1427" s="529"/>
      <c r="HY1427" s="529"/>
      <c r="HZ1427" s="529"/>
      <c r="IA1427" s="529"/>
      <c r="IB1427" s="529"/>
      <c r="IC1427" s="529"/>
      <c r="ID1427" s="529"/>
      <c r="IE1427" s="529"/>
      <c r="IF1427" s="529"/>
      <c r="IG1427" s="529"/>
      <c r="IH1427" s="529"/>
      <c r="II1427" s="529"/>
      <c r="IJ1427" s="529"/>
      <c r="IK1427" s="529"/>
      <c r="IL1427" s="529"/>
      <c r="IM1427" s="529"/>
      <c r="IN1427" s="529"/>
      <c r="IO1427" s="529"/>
      <c r="IP1427" s="529"/>
      <c r="IQ1427" s="529"/>
      <c r="IR1427" s="529"/>
      <c r="IS1427" s="529"/>
      <c r="IT1427" s="529"/>
      <c r="IU1427" s="529"/>
      <c r="IV1427" s="529"/>
      <c r="IW1427" s="529"/>
      <c r="IX1427" s="529"/>
      <c r="IY1427" s="529"/>
      <c r="IZ1427" s="529"/>
      <c r="JA1427" s="529"/>
      <c r="JB1427" s="529"/>
      <c r="JC1427" s="529"/>
      <c r="JD1427" s="529"/>
      <c r="JE1427" s="529"/>
      <c r="JF1427" s="529"/>
      <c r="JG1427" s="529"/>
      <c r="JH1427" s="529"/>
    </row>
    <row r="1428" spans="1:268" s="3" customFormat="1" ht="54.75" customHeight="1" thickBot="1" x14ac:dyDescent="0.3">
      <c r="A1428" s="227" t="s">
        <v>3387</v>
      </c>
      <c r="B1428" s="227" t="s">
        <v>9079</v>
      </c>
      <c r="C1428" s="227">
        <v>11120108</v>
      </c>
      <c r="D1428" s="228">
        <v>44183</v>
      </c>
      <c r="E1428" s="228">
        <v>44183</v>
      </c>
      <c r="F1428" s="228">
        <v>47835</v>
      </c>
      <c r="G1428" s="227"/>
      <c r="H1428" s="227" t="s">
        <v>469</v>
      </c>
      <c r="I1428" s="227"/>
      <c r="J1428" s="227" t="s">
        <v>581</v>
      </c>
      <c r="K1428" s="227" t="s">
        <v>42</v>
      </c>
      <c r="L1428" s="227" t="s">
        <v>9080</v>
      </c>
      <c r="M1428" s="227" t="s">
        <v>9081</v>
      </c>
      <c r="N1428" s="227" t="s">
        <v>266</v>
      </c>
      <c r="O1428" s="227" t="s">
        <v>111</v>
      </c>
      <c r="P1428" s="229" t="s">
        <v>9082</v>
      </c>
      <c r="Q1428" s="227" t="s">
        <v>9083</v>
      </c>
      <c r="R1428" s="227" t="s">
        <v>9084</v>
      </c>
      <c r="S1428" s="227" t="s">
        <v>266</v>
      </c>
      <c r="T1428" s="227" t="s">
        <v>111</v>
      </c>
      <c r="U1428" s="229" t="s">
        <v>9085</v>
      </c>
      <c r="V1428" s="227" t="s">
        <v>9086</v>
      </c>
      <c r="W1428" s="227" t="s">
        <v>781</v>
      </c>
      <c r="X1428" s="227"/>
      <c r="Y1428" s="227"/>
      <c r="Z1428" s="230" t="s">
        <v>467</v>
      </c>
      <c r="AA1428" s="227" t="s">
        <v>341</v>
      </c>
      <c r="AB1428" s="227"/>
      <c r="AC1428" s="227"/>
      <c r="AD1428" s="227">
        <v>9492.48</v>
      </c>
      <c r="AE1428" s="227"/>
      <c r="AF1428" s="227"/>
      <c r="AG1428" s="227"/>
      <c r="AH1428" s="227"/>
      <c r="AI1428" s="227"/>
      <c r="AJ1428" s="227">
        <v>9492.48</v>
      </c>
      <c r="AK1428" s="227"/>
      <c r="AL1428" s="227"/>
      <c r="AM1428" s="227"/>
      <c r="AN1428" s="227"/>
      <c r="AO1428" s="227"/>
      <c r="AP1428" s="227"/>
      <c r="AQ1428" s="262"/>
      <c r="AR1428" s="227"/>
      <c r="AS1428" s="227" t="s">
        <v>467</v>
      </c>
      <c r="AT1428" s="227"/>
      <c r="AU1428" s="227"/>
      <c r="AV1428" s="227">
        <v>28.33</v>
      </c>
      <c r="AW1428" s="227" t="s">
        <v>9087</v>
      </c>
      <c r="AX1428" s="227" t="s">
        <v>9088</v>
      </c>
      <c r="AY1428" s="227">
        <v>44</v>
      </c>
      <c r="AZ1428" s="227">
        <v>7</v>
      </c>
      <c r="BA1428" s="227">
        <v>27.41</v>
      </c>
      <c r="BB1428" s="227">
        <v>22</v>
      </c>
      <c r="BC1428" s="227">
        <v>52</v>
      </c>
      <c r="BD1428" s="227">
        <v>38.54</v>
      </c>
      <c r="BE1428" s="227">
        <f t="shared" si="292"/>
        <v>44.124280555555558</v>
      </c>
      <c r="BF1428" s="229">
        <f t="shared" si="293"/>
        <v>22.877372222222224</v>
      </c>
      <c r="BG1428" s="227" t="s">
        <v>38</v>
      </c>
      <c r="BH1428" s="227"/>
      <c r="BI1428" s="227"/>
      <c r="BJ1428" s="228"/>
      <c r="BK1428" s="227"/>
      <c r="BL1428" s="228"/>
      <c r="BM1428" s="227"/>
      <c r="BN1428" s="227"/>
      <c r="BO1428" s="227"/>
      <c r="BP1428" s="227"/>
      <c r="BQ1428" s="227"/>
      <c r="BR1428" s="227"/>
      <c r="BS1428" s="227"/>
      <c r="BT1428" s="529"/>
      <c r="BU1428" s="529"/>
      <c r="BV1428" s="529"/>
      <c r="BW1428" s="529"/>
      <c r="BX1428" s="529"/>
      <c r="BY1428" s="529"/>
      <c r="BZ1428" s="529"/>
      <c r="CA1428" s="529"/>
      <c r="CB1428" s="529"/>
      <c r="CC1428" s="529"/>
      <c r="CD1428" s="529"/>
      <c r="CE1428" s="529"/>
      <c r="CF1428" s="529"/>
      <c r="CG1428" s="529"/>
      <c r="CH1428" s="529"/>
      <c r="CI1428" s="529"/>
      <c r="CJ1428" s="529"/>
      <c r="CK1428" s="529"/>
      <c r="CL1428" s="529"/>
      <c r="CM1428" s="529"/>
      <c r="CN1428" s="529"/>
      <c r="CO1428" s="529"/>
      <c r="CP1428" s="529"/>
      <c r="CQ1428" s="529"/>
      <c r="CR1428" s="529"/>
      <c r="CS1428" s="529"/>
      <c r="CT1428" s="529"/>
      <c r="CU1428" s="529"/>
      <c r="CV1428" s="529"/>
      <c r="CW1428" s="529"/>
      <c r="CX1428" s="529"/>
      <c r="CY1428" s="529"/>
      <c r="CZ1428" s="529"/>
      <c r="DA1428" s="529"/>
      <c r="DB1428" s="529"/>
      <c r="DC1428" s="529"/>
      <c r="DD1428" s="529"/>
      <c r="DE1428" s="529"/>
      <c r="DF1428" s="529"/>
      <c r="DG1428" s="529"/>
      <c r="DH1428" s="529"/>
      <c r="DI1428" s="529"/>
      <c r="DJ1428" s="529"/>
      <c r="DK1428" s="529"/>
      <c r="DL1428" s="529"/>
      <c r="DM1428" s="529"/>
      <c r="DN1428" s="529"/>
      <c r="DO1428" s="529"/>
      <c r="DP1428" s="529"/>
      <c r="DQ1428" s="529"/>
      <c r="DR1428" s="529"/>
      <c r="DS1428" s="529"/>
      <c r="DT1428" s="529"/>
      <c r="DU1428" s="529"/>
      <c r="DV1428" s="529"/>
      <c r="DW1428" s="529"/>
      <c r="DX1428" s="529"/>
      <c r="DY1428" s="529"/>
      <c r="DZ1428" s="529"/>
      <c r="EA1428" s="529"/>
      <c r="EB1428" s="529"/>
      <c r="EC1428" s="529"/>
      <c r="ED1428" s="529"/>
      <c r="EE1428" s="529"/>
      <c r="EF1428" s="529"/>
      <c r="EG1428" s="529"/>
      <c r="EH1428" s="529"/>
      <c r="EI1428" s="529"/>
      <c r="EJ1428" s="529"/>
      <c r="EK1428" s="529"/>
      <c r="EL1428" s="529"/>
      <c r="EM1428" s="529"/>
      <c r="EN1428" s="529"/>
      <c r="EO1428" s="529"/>
      <c r="EP1428" s="529"/>
      <c r="EQ1428" s="529"/>
      <c r="ER1428" s="529"/>
      <c r="ES1428" s="529"/>
      <c r="ET1428" s="529"/>
      <c r="EU1428" s="529"/>
      <c r="EV1428" s="529"/>
      <c r="EW1428" s="529"/>
      <c r="EX1428" s="529"/>
      <c r="EY1428" s="529"/>
      <c r="EZ1428" s="529"/>
      <c r="FA1428" s="529"/>
      <c r="FB1428" s="529"/>
      <c r="FC1428" s="529"/>
      <c r="FD1428" s="529"/>
      <c r="FE1428" s="529"/>
      <c r="FF1428" s="529"/>
      <c r="FG1428" s="529"/>
      <c r="FH1428" s="529"/>
      <c r="FI1428" s="529"/>
      <c r="FJ1428" s="529"/>
      <c r="FK1428" s="529"/>
      <c r="FL1428" s="529"/>
      <c r="FM1428" s="529"/>
      <c r="FN1428" s="529"/>
      <c r="FO1428" s="529"/>
      <c r="FP1428" s="529"/>
      <c r="FQ1428" s="529"/>
      <c r="FR1428" s="529"/>
      <c r="FS1428" s="529"/>
      <c r="FT1428" s="529"/>
      <c r="FU1428" s="529"/>
      <c r="FV1428" s="529"/>
      <c r="FW1428" s="529"/>
      <c r="FX1428" s="529"/>
      <c r="FY1428" s="529"/>
      <c r="FZ1428" s="529"/>
      <c r="GA1428" s="529"/>
      <c r="GB1428" s="529"/>
      <c r="GC1428" s="529"/>
      <c r="GD1428" s="529"/>
      <c r="GE1428" s="529"/>
      <c r="GF1428" s="529"/>
      <c r="GG1428" s="529"/>
      <c r="GH1428" s="529"/>
      <c r="GI1428" s="529"/>
      <c r="GJ1428" s="529"/>
      <c r="GK1428" s="529"/>
      <c r="GL1428" s="529"/>
      <c r="GM1428" s="529"/>
      <c r="GN1428" s="529"/>
      <c r="GO1428" s="529"/>
      <c r="GP1428" s="529"/>
      <c r="GQ1428" s="529"/>
      <c r="GR1428" s="529"/>
      <c r="GS1428" s="529"/>
      <c r="GT1428" s="529"/>
      <c r="GU1428" s="529"/>
      <c r="GV1428" s="529"/>
      <c r="GW1428" s="529"/>
      <c r="GX1428" s="529"/>
      <c r="GY1428" s="529"/>
      <c r="GZ1428" s="529"/>
      <c r="HA1428" s="529"/>
      <c r="HB1428" s="529"/>
      <c r="HC1428" s="529"/>
      <c r="HD1428" s="529"/>
      <c r="HE1428" s="529"/>
      <c r="HF1428" s="529"/>
      <c r="HG1428" s="529"/>
      <c r="HH1428" s="529"/>
      <c r="HI1428" s="529"/>
      <c r="HJ1428" s="529"/>
      <c r="HK1428" s="529"/>
      <c r="HL1428" s="529"/>
      <c r="HM1428" s="529"/>
      <c r="HN1428" s="529"/>
      <c r="HO1428" s="529"/>
      <c r="HP1428" s="529"/>
      <c r="HQ1428" s="529"/>
      <c r="HR1428" s="529"/>
      <c r="HS1428" s="529"/>
      <c r="HT1428" s="529"/>
      <c r="HU1428" s="529"/>
      <c r="HV1428" s="529"/>
      <c r="HW1428" s="529"/>
      <c r="HX1428" s="529"/>
      <c r="HY1428" s="529"/>
      <c r="HZ1428" s="529"/>
      <c r="IA1428" s="529"/>
      <c r="IB1428" s="529"/>
      <c r="IC1428" s="529"/>
      <c r="ID1428" s="529"/>
      <c r="IE1428" s="529"/>
      <c r="IF1428" s="529"/>
      <c r="IG1428" s="529"/>
      <c r="IH1428" s="529"/>
      <c r="II1428" s="529"/>
      <c r="IJ1428" s="529"/>
      <c r="IK1428" s="529"/>
      <c r="IL1428" s="529"/>
      <c r="IM1428" s="529"/>
      <c r="IN1428" s="529"/>
      <c r="IO1428" s="529"/>
      <c r="IP1428" s="529"/>
      <c r="IQ1428" s="529"/>
      <c r="IR1428" s="529"/>
      <c r="IS1428" s="529"/>
      <c r="IT1428" s="529"/>
      <c r="IU1428" s="529"/>
      <c r="IV1428" s="529"/>
      <c r="IW1428" s="529"/>
      <c r="IX1428" s="529"/>
      <c r="IY1428" s="529"/>
      <c r="IZ1428" s="529"/>
      <c r="JA1428" s="529"/>
      <c r="JB1428" s="529"/>
      <c r="JC1428" s="529"/>
      <c r="JD1428" s="529"/>
      <c r="JE1428" s="529"/>
      <c r="JF1428" s="529"/>
      <c r="JG1428" s="529"/>
      <c r="JH1428" s="529"/>
    </row>
    <row r="1429" spans="1:268" s="3" customFormat="1" ht="54.75" customHeight="1" x14ac:dyDescent="0.25">
      <c r="A1429" s="173" t="s">
        <v>3387</v>
      </c>
      <c r="B1429" s="173" t="s">
        <v>9089</v>
      </c>
      <c r="C1429" s="173">
        <v>11140173</v>
      </c>
      <c r="D1429" s="174">
        <v>44181</v>
      </c>
      <c r="E1429" s="174">
        <v>44181</v>
      </c>
      <c r="F1429" s="174">
        <v>46752</v>
      </c>
      <c r="G1429" s="173"/>
      <c r="H1429" s="173" t="s">
        <v>957</v>
      </c>
      <c r="I1429" s="173"/>
      <c r="J1429" s="173" t="s">
        <v>8618</v>
      </c>
      <c r="K1429" s="173" t="s">
        <v>95</v>
      </c>
      <c r="L1429" s="173" t="s">
        <v>9090</v>
      </c>
      <c r="M1429" s="173" t="s">
        <v>127</v>
      </c>
      <c r="N1429" s="173" t="s">
        <v>127</v>
      </c>
      <c r="O1429" s="173" t="s">
        <v>111</v>
      </c>
      <c r="P1429" s="175" t="s">
        <v>8620</v>
      </c>
      <c r="Q1429" s="173"/>
      <c r="R1429" s="173" t="s">
        <v>127</v>
      </c>
      <c r="S1429" s="173" t="s">
        <v>127</v>
      </c>
      <c r="T1429" s="173" t="s">
        <v>111</v>
      </c>
      <c r="U1429" s="175" t="s">
        <v>8620</v>
      </c>
      <c r="V1429" s="173" t="s">
        <v>9091</v>
      </c>
      <c r="W1429" s="173" t="s">
        <v>2910</v>
      </c>
      <c r="X1429" s="173">
        <v>1050</v>
      </c>
      <c r="Y1429" s="173">
        <v>165</v>
      </c>
      <c r="Z1429" s="176" t="s">
        <v>467</v>
      </c>
      <c r="AA1429" s="173" t="s">
        <v>4720</v>
      </c>
      <c r="AB1429" s="173">
        <v>0.33600000000000002</v>
      </c>
      <c r="AC1429" s="173">
        <v>600</v>
      </c>
      <c r="AD1429" s="173">
        <v>9500000</v>
      </c>
      <c r="AE1429" s="173"/>
      <c r="AF1429" s="173">
        <v>9500000</v>
      </c>
      <c r="AG1429" s="173"/>
      <c r="AH1429" s="173"/>
      <c r="AI1429" s="173"/>
      <c r="AJ1429" s="173"/>
      <c r="AK1429" s="173"/>
      <c r="AL1429" s="173"/>
      <c r="AM1429" s="173"/>
      <c r="AN1429" s="173"/>
      <c r="AO1429" s="173">
        <v>33.6</v>
      </c>
      <c r="AP1429" s="173">
        <v>2.1</v>
      </c>
      <c r="AQ1429" s="478" t="s">
        <v>47</v>
      </c>
      <c r="AR1429" s="173" t="s">
        <v>2082</v>
      </c>
      <c r="AS1429" s="173" t="s">
        <v>467</v>
      </c>
      <c r="AT1429" s="173"/>
      <c r="AU1429" s="173"/>
      <c r="AV1429" s="173">
        <v>835</v>
      </c>
      <c r="AW1429" s="173" t="s">
        <v>9092</v>
      </c>
      <c r="AX1429" s="173" t="s">
        <v>9093</v>
      </c>
      <c r="AY1429" s="173">
        <v>43</v>
      </c>
      <c r="AZ1429" s="173">
        <v>27</v>
      </c>
      <c r="BA1429" s="173">
        <v>55.8</v>
      </c>
      <c r="BB1429" s="173">
        <v>22</v>
      </c>
      <c r="BC1429" s="173">
        <v>36</v>
      </c>
      <c r="BD1429" s="173">
        <v>20.100000000000001</v>
      </c>
      <c r="BE1429" s="173">
        <f t="shared" si="292"/>
        <v>43.465500000000006</v>
      </c>
      <c r="BF1429" s="175">
        <f t="shared" si="293"/>
        <v>22.605583333333335</v>
      </c>
      <c r="BG1429" s="173" t="s">
        <v>38</v>
      </c>
      <c r="BH1429" s="173"/>
      <c r="BI1429" s="173"/>
      <c r="BJ1429" s="174"/>
      <c r="BK1429" s="173"/>
      <c r="BL1429" s="174"/>
      <c r="BM1429" s="173"/>
      <c r="BN1429" s="173"/>
      <c r="BO1429" s="173"/>
      <c r="BP1429" s="173"/>
      <c r="BQ1429" s="173"/>
      <c r="BR1429" s="173"/>
      <c r="BS1429" s="173"/>
      <c r="BT1429" s="529"/>
      <c r="BU1429" s="529"/>
      <c r="BV1429" s="529"/>
      <c r="BW1429" s="529"/>
      <c r="BX1429" s="529"/>
      <c r="BY1429" s="529"/>
      <c r="BZ1429" s="529"/>
      <c r="CA1429" s="529"/>
      <c r="CB1429" s="529"/>
      <c r="CC1429" s="529"/>
      <c r="CD1429" s="529"/>
      <c r="CE1429" s="529"/>
      <c r="CF1429" s="529"/>
      <c r="CG1429" s="529"/>
      <c r="CH1429" s="529"/>
      <c r="CI1429" s="529"/>
      <c r="CJ1429" s="529"/>
      <c r="CK1429" s="529"/>
      <c r="CL1429" s="529"/>
      <c r="CM1429" s="529"/>
      <c r="CN1429" s="529"/>
      <c r="CO1429" s="529"/>
      <c r="CP1429" s="529"/>
      <c r="CQ1429" s="529"/>
      <c r="CR1429" s="529"/>
      <c r="CS1429" s="529"/>
      <c r="CT1429" s="529"/>
      <c r="CU1429" s="529"/>
      <c r="CV1429" s="529"/>
      <c r="CW1429" s="529"/>
      <c r="CX1429" s="529"/>
      <c r="CY1429" s="529"/>
      <c r="CZ1429" s="529"/>
      <c r="DA1429" s="529"/>
      <c r="DB1429" s="529"/>
      <c r="DC1429" s="529"/>
      <c r="DD1429" s="529"/>
      <c r="DE1429" s="529"/>
      <c r="DF1429" s="529"/>
      <c r="DG1429" s="529"/>
      <c r="DH1429" s="529"/>
      <c r="DI1429" s="529"/>
      <c r="DJ1429" s="529"/>
      <c r="DK1429" s="529"/>
      <c r="DL1429" s="529"/>
      <c r="DM1429" s="529"/>
      <c r="DN1429" s="529"/>
      <c r="DO1429" s="529"/>
      <c r="DP1429" s="529"/>
      <c r="DQ1429" s="529"/>
      <c r="DR1429" s="529"/>
      <c r="DS1429" s="529"/>
      <c r="DT1429" s="529"/>
      <c r="DU1429" s="529"/>
      <c r="DV1429" s="529"/>
      <c r="DW1429" s="529"/>
      <c r="DX1429" s="529"/>
      <c r="DY1429" s="529"/>
      <c r="DZ1429" s="529"/>
      <c r="EA1429" s="529"/>
      <c r="EB1429" s="529"/>
      <c r="EC1429" s="529"/>
      <c r="ED1429" s="529"/>
      <c r="EE1429" s="529"/>
      <c r="EF1429" s="529"/>
      <c r="EG1429" s="529"/>
      <c r="EH1429" s="529"/>
      <c r="EI1429" s="529"/>
      <c r="EJ1429" s="529"/>
      <c r="EK1429" s="529"/>
      <c r="EL1429" s="529"/>
      <c r="EM1429" s="529"/>
      <c r="EN1429" s="529"/>
      <c r="EO1429" s="529"/>
      <c r="EP1429" s="529"/>
      <c r="EQ1429" s="529"/>
      <c r="ER1429" s="529"/>
      <c r="ES1429" s="529"/>
      <c r="ET1429" s="529"/>
      <c r="EU1429" s="529"/>
      <c r="EV1429" s="529"/>
      <c r="EW1429" s="529"/>
      <c r="EX1429" s="529"/>
      <c r="EY1429" s="529"/>
      <c r="EZ1429" s="529"/>
      <c r="FA1429" s="529"/>
      <c r="FB1429" s="529"/>
      <c r="FC1429" s="529"/>
      <c r="FD1429" s="529"/>
      <c r="FE1429" s="529"/>
      <c r="FF1429" s="529"/>
      <c r="FG1429" s="529"/>
      <c r="FH1429" s="529"/>
      <c r="FI1429" s="529"/>
      <c r="FJ1429" s="529"/>
      <c r="FK1429" s="529"/>
      <c r="FL1429" s="529"/>
      <c r="FM1429" s="529"/>
      <c r="FN1429" s="529"/>
      <c r="FO1429" s="529"/>
      <c r="FP1429" s="529"/>
      <c r="FQ1429" s="529"/>
      <c r="FR1429" s="529"/>
      <c r="FS1429" s="529"/>
      <c r="FT1429" s="529"/>
      <c r="FU1429" s="529"/>
      <c r="FV1429" s="529"/>
      <c r="FW1429" s="529"/>
      <c r="FX1429" s="529"/>
      <c r="FY1429" s="529"/>
      <c r="FZ1429" s="529"/>
      <c r="GA1429" s="529"/>
      <c r="GB1429" s="529"/>
      <c r="GC1429" s="529"/>
      <c r="GD1429" s="529"/>
      <c r="GE1429" s="529"/>
      <c r="GF1429" s="529"/>
      <c r="GG1429" s="529"/>
      <c r="GH1429" s="529"/>
      <c r="GI1429" s="529"/>
      <c r="GJ1429" s="529"/>
      <c r="GK1429" s="529"/>
      <c r="GL1429" s="529"/>
      <c r="GM1429" s="529"/>
      <c r="GN1429" s="529"/>
      <c r="GO1429" s="529"/>
      <c r="GP1429" s="529"/>
      <c r="GQ1429" s="529"/>
      <c r="GR1429" s="529"/>
      <c r="GS1429" s="529"/>
      <c r="GT1429" s="529"/>
      <c r="GU1429" s="529"/>
      <c r="GV1429" s="529"/>
      <c r="GW1429" s="529"/>
      <c r="GX1429" s="529"/>
      <c r="GY1429" s="529"/>
      <c r="GZ1429" s="529"/>
      <c r="HA1429" s="529"/>
      <c r="HB1429" s="529"/>
      <c r="HC1429" s="529"/>
      <c r="HD1429" s="529"/>
      <c r="HE1429" s="529"/>
      <c r="HF1429" s="529"/>
      <c r="HG1429" s="529"/>
      <c r="HH1429" s="529"/>
      <c r="HI1429" s="529"/>
      <c r="HJ1429" s="529"/>
      <c r="HK1429" s="529"/>
      <c r="HL1429" s="529"/>
      <c r="HM1429" s="529"/>
      <c r="HN1429" s="529"/>
      <c r="HO1429" s="529"/>
      <c r="HP1429" s="529"/>
      <c r="HQ1429" s="529"/>
      <c r="HR1429" s="529"/>
      <c r="HS1429" s="529"/>
      <c r="HT1429" s="529"/>
      <c r="HU1429" s="529"/>
      <c r="HV1429" s="529"/>
      <c r="HW1429" s="529"/>
      <c r="HX1429" s="529"/>
      <c r="HY1429" s="529"/>
      <c r="HZ1429" s="529"/>
      <c r="IA1429" s="529"/>
      <c r="IB1429" s="529"/>
      <c r="IC1429" s="529"/>
      <c r="ID1429" s="529"/>
      <c r="IE1429" s="529"/>
      <c r="IF1429" s="529"/>
      <c r="IG1429" s="529"/>
      <c r="IH1429" s="529"/>
      <c r="II1429" s="529"/>
      <c r="IJ1429" s="529"/>
      <c r="IK1429" s="529"/>
      <c r="IL1429" s="529"/>
      <c r="IM1429" s="529"/>
      <c r="IN1429" s="529"/>
      <c r="IO1429" s="529"/>
      <c r="IP1429" s="529"/>
      <c r="IQ1429" s="529"/>
      <c r="IR1429" s="529"/>
      <c r="IS1429" s="529"/>
      <c r="IT1429" s="529"/>
      <c r="IU1429" s="529"/>
      <c r="IV1429" s="529"/>
      <c r="IW1429" s="529"/>
      <c r="IX1429" s="529"/>
      <c r="IY1429" s="529"/>
      <c r="IZ1429" s="529"/>
      <c r="JA1429" s="529"/>
      <c r="JB1429" s="529"/>
      <c r="JC1429" s="529"/>
      <c r="JD1429" s="529"/>
      <c r="JE1429" s="529"/>
      <c r="JF1429" s="529"/>
      <c r="JG1429" s="529"/>
      <c r="JH1429" s="529"/>
    </row>
    <row r="1430" spans="1:268" s="3" customFormat="1" ht="54.75" customHeight="1" x14ac:dyDescent="0.25">
      <c r="A1430" s="1"/>
      <c r="B1430" s="1" t="s">
        <v>9089</v>
      </c>
      <c r="C1430" s="1">
        <v>11140173</v>
      </c>
      <c r="D1430" s="7">
        <v>44181</v>
      </c>
      <c r="E1430" s="7">
        <v>44181</v>
      </c>
      <c r="F1430" s="7">
        <v>46752</v>
      </c>
      <c r="G1430" s="1"/>
      <c r="H1430" s="1" t="s">
        <v>957</v>
      </c>
      <c r="I1430" s="1"/>
      <c r="J1430" s="1" t="s">
        <v>8618</v>
      </c>
      <c r="K1430" s="1" t="s">
        <v>95</v>
      </c>
      <c r="L1430" s="1" t="s">
        <v>9090</v>
      </c>
      <c r="M1430" s="1" t="s">
        <v>127</v>
      </c>
      <c r="N1430" s="1" t="s">
        <v>127</v>
      </c>
      <c r="O1430" s="1" t="s">
        <v>111</v>
      </c>
      <c r="P1430" s="6" t="s">
        <v>8620</v>
      </c>
      <c r="Q1430" s="1"/>
      <c r="R1430" s="1" t="s">
        <v>127</v>
      </c>
      <c r="S1430" s="1" t="s">
        <v>127</v>
      </c>
      <c r="T1430" s="1" t="s">
        <v>111</v>
      </c>
      <c r="U1430" s="6" t="s">
        <v>8620</v>
      </c>
      <c r="V1430" s="1" t="s">
        <v>9091</v>
      </c>
      <c r="W1430" s="1" t="s">
        <v>2910</v>
      </c>
      <c r="X1430" s="1">
        <v>1050</v>
      </c>
      <c r="Y1430" s="1">
        <v>165</v>
      </c>
      <c r="Z1430" s="9" t="s">
        <v>467</v>
      </c>
      <c r="AA1430" s="1" t="s">
        <v>4720</v>
      </c>
      <c r="AB1430" s="1"/>
      <c r="AC1430" s="1"/>
      <c r="AD1430" s="1"/>
      <c r="AE1430" s="1"/>
      <c r="AF1430" s="1"/>
      <c r="AG1430" s="1"/>
      <c r="AH1430" s="1"/>
      <c r="AI1430" s="1"/>
      <c r="AJ1430" s="1"/>
      <c r="AK1430" s="1"/>
      <c r="AL1430" s="1"/>
      <c r="AM1430" s="1"/>
      <c r="AN1430" s="1"/>
      <c r="AO1430" s="1"/>
      <c r="AP1430" s="1"/>
      <c r="AQ1430" s="1"/>
      <c r="AR1430" s="1"/>
      <c r="AS1430" s="1" t="s">
        <v>2723</v>
      </c>
      <c r="AT1430" s="1"/>
      <c r="AU1430" s="1"/>
      <c r="AV1430" s="1">
        <v>665</v>
      </c>
      <c r="AW1430" s="1" t="s">
        <v>9094</v>
      </c>
      <c r="AX1430" s="1" t="s">
        <v>9095</v>
      </c>
      <c r="AY1430" s="1">
        <v>43</v>
      </c>
      <c r="AZ1430" s="1">
        <v>28</v>
      </c>
      <c r="BA1430" s="1">
        <v>55.3</v>
      </c>
      <c r="BB1430" s="1">
        <v>22</v>
      </c>
      <c r="BC1430" s="1">
        <v>36</v>
      </c>
      <c r="BD1430" s="1">
        <v>53.2</v>
      </c>
      <c r="BE1430" s="1">
        <f t="shared" si="292"/>
        <v>43.48202777777778</v>
      </c>
      <c r="BF1430" s="6">
        <f t="shared" si="293"/>
        <v>22.614777777777778</v>
      </c>
      <c r="BG1430" s="1" t="s">
        <v>38</v>
      </c>
      <c r="BH1430" s="1"/>
      <c r="BI1430" s="1"/>
      <c r="BJ1430" s="7"/>
      <c r="BK1430" s="1"/>
      <c r="BL1430" s="7"/>
      <c r="BM1430" s="1"/>
      <c r="BN1430" s="1"/>
      <c r="BO1430" s="1"/>
      <c r="BP1430" s="1"/>
      <c r="BQ1430" s="1"/>
      <c r="BR1430" s="1"/>
      <c r="BS1430" s="1"/>
      <c r="BT1430" s="529"/>
      <c r="BU1430" s="529"/>
      <c r="BV1430" s="529"/>
      <c r="BW1430" s="529"/>
      <c r="BX1430" s="529"/>
      <c r="BY1430" s="529"/>
      <c r="BZ1430" s="529"/>
      <c r="CA1430" s="529"/>
      <c r="CB1430" s="529"/>
      <c r="CC1430" s="529"/>
      <c r="CD1430" s="529"/>
      <c r="CE1430" s="529"/>
      <c r="CF1430" s="529"/>
      <c r="CG1430" s="529"/>
      <c r="CH1430" s="529"/>
      <c r="CI1430" s="529"/>
      <c r="CJ1430" s="529"/>
      <c r="CK1430" s="529"/>
      <c r="CL1430" s="529"/>
      <c r="CM1430" s="529"/>
      <c r="CN1430" s="529"/>
      <c r="CO1430" s="529"/>
      <c r="CP1430" s="529"/>
      <c r="CQ1430" s="529"/>
      <c r="CR1430" s="529"/>
      <c r="CS1430" s="529"/>
      <c r="CT1430" s="529"/>
      <c r="CU1430" s="529"/>
      <c r="CV1430" s="529"/>
      <c r="CW1430" s="529"/>
      <c r="CX1430" s="529"/>
      <c r="CY1430" s="529"/>
      <c r="CZ1430" s="529"/>
      <c r="DA1430" s="529"/>
      <c r="DB1430" s="529"/>
      <c r="DC1430" s="529"/>
      <c r="DD1430" s="529"/>
      <c r="DE1430" s="529"/>
      <c r="DF1430" s="529"/>
      <c r="DG1430" s="529"/>
      <c r="DH1430" s="529"/>
      <c r="DI1430" s="529"/>
      <c r="DJ1430" s="529"/>
      <c r="DK1430" s="529"/>
      <c r="DL1430" s="529"/>
      <c r="DM1430" s="529"/>
      <c r="DN1430" s="529"/>
      <c r="DO1430" s="529"/>
      <c r="DP1430" s="529"/>
      <c r="DQ1430" s="529"/>
      <c r="DR1430" s="529"/>
      <c r="DS1430" s="529"/>
      <c r="DT1430" s="529"/>
      <c r="DU1430" s="529"/>
      <c r="DV1430" s="529"/>
      <c r="DW1430" s="529"/>
      <c r="DX1430" s="529"/>
      <c r="DY1430" s="529"/>
      <c r="DZ1430" s="529"/>
      <c r="EA1430" s="529"/>
      <c r="EB1430" s="529"/>
      <c r="EC1430" s="529"/>
      <c r="ED1430" s="529"/>
      <c r="EE1430" s="529"/>
      <c r="EF1430" s="529"/>
      <c r="EG1430" s="529"/>
      <c r="EH1430" s="529"/>
      <c r="EI1430" s="529"/>
      <c r="EJ1430" s="529"/>
      <c r="EK1430" s="529"/>
      <c r="EL1430" s="529"/>
      <c r="EM1430" s="529"/>
      <c r="EN1430" s="529"/>
      <c r="EO1430" s="529"/>
      <c r="EP1430" s="529"/>
      <c r="EQ1430" s="529"/>
      <c r="ER1430" s="529"/>
      <c r="ES1430" s="529"/>
      <c r="ET1430" s="529"/>
      <c r="EU1430" s="529"/>
      <c r="EV1430" s="529"/>
      <c r="EW1430" s="529"/>
      <c r="EX1430" s="529"/>
      <c r="EY1430" s="529"/>
      <c r="EZ1430" s="529"/>
      <c r="FA1430" s="529"/>
      <c r="FB1430" s="529"/>
      <c r="FC1430" s="529"/>
      <c r="FD1430" s="529"/>
      <c r="FE1430" s="529"/>
      <c r="FF1430" s="529"/>
      <c r="FG1430" s="529"/>
      <c r="FH1430" s="529"/>
      <c r="FI1430" s="529"/>
      <c r="FJ1430" s="529"/>
      <c r="FK1430" s="529"/>
      <c r="FL1430" s="529"/>
      <c r="FM1430" s="529"/>
      <c r="FN1430" s="529"/>
      <c r="FO1430" s="529"/>
      <c r="FP1430" s="529"/>
      <c r="FQ1430" s="529"/>
      <c r="FR1430" s="529"/>
      <c r="FS1430" s="529"/>
      <c r="FT1430" s="529"/>
      <c r="FU1430" s="529"/>
      <c r="FV1430" s="529"/>
      <c r="FW1430" s="529"/>
      <c r="FX1430" s="529"/>
      <c r="FY1430" s="529"/>
      <c r="FZ1430" s="529"/>
      <c r="GA1430" s="529"/>
      <c r="GB1430" s="529"/>
      <c r="GC1430" s="529"/>
      <c r="GD1430" s="529"/>
      <c r="GE1430" s="529"/>
      <c r="GF1430" s="529"/>
      <c r="GG1430" s="529"/>
      <c r="GH1430" s="529"/>
      <c r="GI1430" s="529"/>
      <c r="GJ1430" s="529"/>
      <c r="GK1430" s="529"/>
      <c r="GL1430" s="529"/>
      <c r="GM1430" s="529"/>
      <c r="GN1430" s="529"/>
      <c r="GO1430" s="529"/>
      <c r="GP1430" s="529"/>
      <c r="GQ1430" s="529"/>
      <c r="GR1430" s="529"/>
      <c r="GS1430" s="529"/>
      <c r="GT1430" s="529"/>
      <c r="GU1430" s="529"/>
      <c r="GV1430" s="529"/>
      <c r="GW1430" s="529"/>
      <c r="GX1430" s="529"/>
      <c r="GY1430" s="529"/>
      <c r="GZ1430" s="529"/>
      <c r="HA1430" s="529"/>
      <c r="HB1430" s="529"/>
      <c r="HC1430" s="529"/>
      <c r="HD1430" s="529"/>
      <c r="HE1430" s="529"/>
      <c r="HF1430" s="529"/>
      <c r="HG1430" s="529"/>
      <c r="HH1430" s="529"/>
      <c r="HI1430" s="529"/>
      <c r="HJ1430" s="529"/>
      <c r="HK1430" s="529"/>
      <c r="HL1430" s="529"/>
      <c r="HM1430" s="529"/>
      <c r="HN1430" s="529"/>
      <c r="HO1430" s="529"/>
      <c r="HP1430" s="529"/>
      <c r="HQ1430" s="529"/>
      <c r="HR1430" s="529"/>
      <c r="HS1430" s="529"/>
      <c r="HT1430" s="529"/>
      <c r="HU1430" s="529"/>
      <c r="HV1430" s="529"/>
      <c r="HW1430" s="529"/>
      <c r="HX1430" s="529"/>
      <c r="HY1430" s="529"/>
      <c r="HZ1430" s="529"/>
      <c r="IA1430" s="529"/>
      <c r="IB1430" s="529"/>
      <c r="IC1430" s="529"/>
      <c r="ID1430" s="529"/>
      <c r="IE1430" s="529"/>
      <c r="IF1430" s="529"/>
      <c r="IG1430" s="529"/>
      <c r="IH1430" s="529"/>
      <c r="II1430" s="529"/>
      <c r="IJ1430" s="529"/>
      <c r="IK1430" s="529"/>
      <c r="IL1430" s="529"/>
      <c r="IM1430" s="529"/>
      <c r="IN1430" s="529"/>
      <c r="IO1430" s="529"/>
      <c r="IP1430" s="529"/>
      <c r="IQ1430" s="529"/>
      <c r="IR1430" s="529"/>
      <c r="IS1430" s="529"/>
      <c r="IT1430" s="529"/>
      <c r="IU1430" s="529"/>
      <c r="IV1430" s="529"/>
      <c r="IW1430" s="529"/>
      <c r="IX1430" s="529"/>
      <c r="IY1430" s="529"/>
      <c r="IZ1430" s="529"/>
      <c r="JA1430" s="529"/>
      <c r="JB1430" s="529"/>
      <c r="JC1430" s="529"/>
      <c r="JD1430" s="529"/>
      <c r="JE1430" s="529"/>
      <c r="JF1430" s="529"/>
      <c r="JG1430" s="529"/>
      <c r="JH1430" s="529"/>
    </row>
    <row r="1431" spans="1:268" s="3" customFormat="1" ht="54.75" customHeight="1" thickBot="1" x14ac:dyDescent="0.3">
      <c r="A1431" s="178"/>
      <c r="B1431" s="178" t="s">
        <v>9089</v>
      </c>
      <c r="C1431" s="178">
        <v>11140173</v>
      </c>
      <c r="D1431" s="179">
        <v>44181</v>
      </c>
      <c r="E1431" s="179">
        <v>44181</v>
      </c>
      <c r="F1431" s="179">
        <v>46752</v>
      </c>
      <c r="G1431" s="178"/>
      <c r="H1431" s="178" t="s">
        <v>957</v>
      </c>
      <c r="I1431" s="178"/>
      <c r="J1431" s="178" t="s">
        <v>8618</v>
      </c>
      <c r="K1431" s="178" t="s">
        <v>95</v>
      </c>
      <c r="L1431" s="178" t="s">
        <v>9090</v>
      </c>
      <c r="M1431" s="178" t="s">
        <v>127</v>
      </c>
      <c r="N1431" s="178" t="s">
        <v>127</v>
      </c>
      <c r="O1431" s="178" t="s">
        <v>111</v>
      </c>
      <c r="P1431" s="180" t="s">
        <v>8620</v>
      </c>
      <c r="Q1431" s="178"/>
      <c r="R1431" s="178" t="s">
        <v>127</v>
      </c>
      <c r="S1431" s="178" t="s">
        <v>127</v>
      </c>
      <c r="T1431" s="178" t="s">
        <v>111</v>
      </c>
      <c r="U1431" s="180" t="s">
        <v>8620</v>
      </c>
      <c r="V1431" s="178" t="s">
        <v>9091</v>
      </c>
      <c r="W1431" s="178" t="s">
        <v>2910</v>
      </c>
      <c r="X1431" s="178">
        <v>1050</v>
      </c>
      <c r="Y1431" s="178">
        <v>165</v>
      </c>
      <c r="Z1431" s="181" t="s">
        <v>467</v>
      </c>
      <c r="AA1431" s="178" t="s">
        <v>4720</v>
      </c>
      <c r="AB1431" s="178"/>
      <c r="AC1431" s="178"/>
      <c r="AD1431" s="178"/>
      <c r="AE1431" s="178"/>
      <c r="AF1431" s="178"/>
      <c r="AG1431" s="178"/>
      <c r="AH1431" s="178"/>
      <c r="AI1431" s="178"/>
      <c r="AJ1431" s="178"/>
      <c r="AK1431" s="178"/>
      <c r="AL1431" s="178"/>
      <c r="AM1431" s="178"/>
      <c r="AN1431" s="178"/>
      <c r="AO1431" s="178"/>
      <c r="AP1431" s="178"/>
      <c r="AQ1431" s="178"/>
      <c r="AR1431" s="178"/>
      <c r="AS1431" s="178" t="s">
        <v>3566</v>
      </c>
      <c r="AT1431" s="178"/>
      <c r="AU1431" s="178"/>
      <c r="AV1431" s="178"/>
      <c r="AW1431" s="178" t="s">
        <v>9096</v>
      </c>
      <c r="AX1431" s="178" t="s">
        <v>9097</v>
      </c>
      <c r="AY1431" s="178">
        <v>43</v>
      </c>
      <c r="AZ1431" s="178">
        <v>28</v>
      </c>
      <c r="BA1431" s="178">
        <v>55.6</v>
      </c>
      <c r="BB1431" s="178">
        <v>22</v>
      </c>
      <c r="BC1431" s="178">
        <v>36</v>
      </c>
      <c r="BD1431" s="178">
        <v>54.3</v>
      </c>
      <c r="BE1431" s="178">
        <f t="shared" si="292"/>
        <v>43.482111111111116</v>
      </c>
      <c r="BF1431" s="180">
        <f t="shared" si="293"/>
        <v>22.615083333333335</v>
      </c>
      <c r="BG1431" s="178" t="s">
        <v>38</v>
      </c>
      <c r="BH1431" s="178"/>
      <c r="BI1431" s="178"/>
      <c r="BJ1431" s="179"/>
      <c r="BK1431" s="178"/>
      <c r="BL1431" s="179"/>
      <c r="BM1431" s="178"/>
      <c r="BN1431" s="178"/>
      <c r="BO1431" s="178"/>
      <c r="BP1431" s="178"/>
      <c r="BQ1431" s="178"/>
      <c r="BR1431" s="178"/>
      <c r="BS1431" s="178"/>
      <c r="BT1431" s="529"/>
      <c r="BU1431" s="529"/>
      <c r="BV1431" s="529"/>
      <c r="BW1431" s="529"/>
      <c r="BX1431" s="529"/>
      <c r="BY1431" s="529"/>
      <c r="BZ1431" s="529"/>
      <c r="CA1431" s="529"/>
      <c r="CB1431" s="529"/>
      <c r="CC1431" s="529"/>
      <c r="CD1431" s="529"/>
      <c r="CE1431" s="529"/>
      <c r="CF1431" s="529"/>
      <c r="CG1431" s="529"/>
      <c r="CH1431" s="529"/>
      <c r="CI1431" s="529"/>
      <c r="CJ1431" s="529"/>
      <c r="CK1431" s="529"/>
      <c r="CL1431" s="529"/>
      <c r="CM1431" s="529"/>
      <c r="CN1431" s="529"/>
      <c r="CO1431" s="529"/>
      <c r="CP1431" s="529"/>
      <c r="CQ1431" s="529"/>
      <c r="CR1431" s="529"/>
      <c r="CS1431" s="529"/>
      <c r="CT1431" s="529"/>
      <c r="CU1431" s="529"/>
      <c r="CV1431" s="529"/>
      <c r="CW1431" s="529"/>
      <c r="CX1431" s="529"/>
      <c r="CY1431" s="529"/>
      <c r="CZ1431" s="529"/>
      <c r="DA1431" s="529"/>
      <c r="DB1431" s="529"/>
      <c r="DC1431" s="529"/>
      <c r="DD1431" s="529"/>
      <c r="DE1431" s="529"/>
      <c r="DF1431" s="529"/>
      <c r="DG1431" s="529"/>
      <c r="DH1431" s="529"/>
      <c r="DI1431" s="529"/>
      <c r="DJ1431" s="529"/>
      <c r="DK1431" s="529"/>
      <c r="DL1431" s="529"/>
      <c r="DM1431" s="529"/>
      <c r="DN1431" s="529"/>
      <c r="DO1431" s="529"/>
      <c r="DP1431" s="529"/>
      <c r="DQ1431" s="529"/>
      <c r="DR1431" s="529"/>
      <c r="DS1431" s="529"/>
      <c r="DT1431" s="529"/>
      <c r="DU1431" s="529"/>
      <c r="DV1431" s="529"/>
      <c r="DW1431" s="529"/>
      <c r="DX1431" s="529"/>
      <c r="DY1431" s="529"/>
      <c r="DZ1431" s="529"/>
      <c r="EA1431" s="529"/>
      <c r="EB1431" s="529"/>
      <c r="EC1431" s="529"/>
      <c r="ED1431" s="529"/>
      <c r="EE1431" s="529"/>
      <c r="EF1431" s="529"/>
      <c r="EG1431" s="529"/>
      <c r="EH1431" s="529"/>
      <c r="EI1431" s="529"/>
      <c r="EJ1431" s="529"/>
      <c r="EK1431" s="529"/>
      <c r="EL1431" s="529"/>
      <c r="EM1431" s="529"/>
      <c r="EN1431" s="529"/>
      <c r="EO1431" s="529"/>
      <c r="EP1431" s="529"/>
      <c r="EQ1431" s="529"/>
      <c r="ER1431" s="529"/>
      <c r="ES1431" s="529"/>
      <c r="ET1431" s="529"/>
      <c r="EU1431" s="529"/>
      <c r="EV1431" s="529"/>
      <c r="EW1431" s="529"/>
      <c r="EX1431" s="529"/>
      <c r="EY1431" s="529"/>
      <c r="EZ1431" s="529"/>
      <c r="FA1431" s="529"/>
      <c r="FB1431" s="529"/>
      <c r="FC1431" s="529"/>
      <c r="FD1431" s="529"/>
      <c r="FE1431" s="529"/>
      <c r="FF1431" s="529"/>
      <c r="FG1431" s="529"/>
      <c r="FH1431" s="529"/>
      <c r="FI1431" s="529"/>
      <c r="FJ1431" s="529"/>
      <c r="FK1431" s="529"/>
      <c r="FL1431" s="529"/>
      <c r="FM1431" s="529"/>
      <c r="FN1431" s="529"/>
      <c r="FO1431" s="529"/>
      <c r="FP1431" s="529"/>
      <c r="FQ1431" s="529"/>
      <c r="FR1431" s="529"/>
      <c r="FS1431" s="529"/>
      <c r="FT1431" s="529"/>
      <c r="FU1431" s="529"/>
      <c r="FV1431" s="529"/>
      <c r="FW1431" s="529"/>
      <c r="FX1431" s="529"/>
      <c r="FY1431" s="529"/>
      <c r="FZ1431" s="529"/>
      <c r="GA1431" s="529"/>
      <c r="GB1431" s="529"/>
      <c r="GC1431" s="529"/>
      <c r="GD1431" s="529"/>
      <c r="GE1431" s="529"/>
      <c r="GF1431" s="529"/>
      <c r="GG1431" s="529"/>
      <c r="GH1431" s="529"/>
      <c r="GI1431" s="529"/>
      <c r="GJ1431" s="529"/>
      <c r="GK1431" s="529"/>
      <c r="GL1431" s="529"/>
      <c r="GM1431" s="529"/>
      <c r="GN1431" s="529"/>
      <c r="GO1431" s="529"/>
      <c r="GP1431" s="529"/>
      <c r="GQ1431" s="529"/>
      <c r="GR1431" s="529"/>
      <c r="GS1431" s="529"/>
      <c r="GT1431" s="529"/>
      <c r="GU1431" s="529"/>
      <c r="GV1431" s="529"/>
      <c r="GW1431" s="529"/>
      <c r="GX1431" s="529"/>
      <c r="GY1431" s="529"/>
      <c r="GZ1431" s="529"/>
      <c r="HA1431" s="529"/>
      <c r="HB1431" s="529"/>
      <c r="HC1431" s="529"/>
      <c r="HD1431" s="529"/>
      <c r="HE1431" s="529"/>
      <c r="HF1431" s="529"/>
      <c r="HG1431" s="529"/>
      <c r="HH1431" s="529"/>
      <c r="HI1431" s="529"/>
      <c r="HJ1431" s="529"/>
      <c r="HK1431" s="529"/>
      <c r="HL1431" s="529"/>
      <c r="HM1431" s="529"/>
      <c r="HN1431" s="529"/>
      <c r="HO1431" s="529"/>
      <c r="HP1431" s="529"/>
      <c r="HQ1431" s="529"/>
      <c r="HR1431" s="529"/>
      <c r="HS1431" s="529"/>
      <c r="HT1431" s="529"/>
      <c r="HU1431" s="529"/>
      <c r="HV1431" s="529"/>
      <c r="HW1431" s="529"/>
      <c r="HX1431" s="529"/>
      <c r="HY1431" s="529"/>
      <c r="HZ1431" s="529"/>
      <c r="IA1431" s="529"/>
      <c r="IB1431" s="529"/>
      <c r="IC1431" s="529"/>
      <c r="ID1431" s="529"/>
      <c r="IE1431" s="529"/>
      <c r="IF1431" s="529"/>
      <c r="IG1431" s="529"/>
      <c r="IH1431" s="529"/>
      <c r="II1431" s="529"/>
      <c r="IJ1431" s="529"/>
      <c r="IK1431" s="529"/>
      <c r="IL1431" s="529"/>
      <c r="IM1431" s="529"/>
      <c r="IN1431" s="529"/>
      <c r="IO1431" s="529"/>
      <c r="IP1431" s="529"/>
      <c r="IQ1431" s="529"/>
      <c r="IR1431" s="529"/>
      <c r="IS1431" s="529"/>
      <c r="IT1431" s="529"/>
      <c r="IU1431" s="529"/>
      <c r="IV1431" s="529"/>
      <c r="IW1431" s="529"/>
      <c r="IX1431" s="529"/>
      <c r="IY1431" s="529"/>
      <c r="IZ1431" s="529"/>
      <c r="JA1431" s="529"/>
      <c r="JB1431" s="529"/>
      <c r="JC1431" s="529"/>
      <c r="JD1431" s="529"/>
      <c r="JE1431" s="529"/>
      <c r="JF1431" s="529"/>
      <c r="JG1431" s="529"/>
      <c r="JH1431" s="529"/>
    </row>
    <row r="1432" spans="1:268" s="3" customFormat="1" ht="54.75" customHeight="1" thickBot="1" x14ac:dyDescent="0.3">
      <c r="A1432" s="227" t="s">
        <v>3387</v>
      </c>
      <c r="B1432" s="227" t="s">
        <v>9101</v>
      </c>
      <c r="C1432" s="227">
        <v>11120109</v>
      </c>
      <c r="D1432" s="228">
        <v>44223</v>
      </c>
      <c r="E1432" s="228">
        <v>44223</v>
      </c>
      <c r="F1432" s="228">
        <v>46752</v>
      </c>
      <c r="G1432" s="227"/>
      <c r="H1432" s="227" t="s">
        <v>490</v>
      </c>
      <c r="I1432" s="227"/>
      <c r="J1432" s="227" t="s">
        <v>8168</v>
      </c>
      <c r="K1432" s="227" t="s">
        <v>55</v>
      </c>
      <c r="L1432" s="227" t="s">
        <v>9102</v>
      </c>
      <c r="M1432" s="227" t="s">
        <v>198</v>
      </c>
      <c r="N1432" s="227" t="s">
        <v>199</v>
      </c>
      <c r="O1432" s="227" t="s">
        <v>76</v>
      </c>
      <c r="P1432" s="229" t="s">
        <v>3336</v>
      </c>
      <c r="Q1432" s="227"/>
      <c r="R1432" s="227" t="s">
        <v>198</v>
      </c>
      <c r="S1432" s="227" t="s">
        <v>199</v>
      </c>
      <c r="T1432" s="227" t="s">
        <v>76</v>
      </c>
      <c r="U1432" s="229" t="s">
        <v>3336</v>
      </c>
      <c r="V1432" s="227" t="s">
        <v>9103</v>
      </c>
      <c r="W1432" s="227" t="s">
        <v>9104</v>
      </c>
      <c r="X1432" s="227"/>
      <c r="Y1432" s="227"/>
      <c r="Z1432" s="230" t="s">
        <v>1309</v>
      </c>
      <c r="AA1432" s="227" t="s">
        <v>358</v>
      </c>
      <c r="AB1432" s="227">
        <v>3.8</v>
      </c>
      <c r="AC1432" s="227">
        <v>11</v>
      </c>
      <c r="AD1432" s="227">
        <v>127200</v>
      </c>
      <c r="AE1432" s="227"/>
      <c r="AF1432" s="227"/>
      <c r="AG1432" s="227"/>
      <c r="AH1432" s="227"/>
      <c r="AI1432" s="227"/>
      <c r="AJ1432" s="227">
        <v>127200</v>
      </c>
      <c r="AK1432" s="227"/>
      <c r="AL1432" s="227"/>
      <c r="AM1432" s="227"/>
      <c r="AN1432" s="227"/>
      <c r="AO1432" s="227">
        <v>3800</v>
      </c>
      <c r="AP1432" s="227"/>
      <c r="AQ1432" s="227"/>
      <c r="AR1432" s="227"/>
      <c r="AS1432" s="227" t="s">
        <v>1309</v>
      </c>
      <c r="AT1432" s="227"/>
      <c r="AU1432" s="227"/>
      <c r="AV1432" s="227"/>
      <c r="AW1432" s="227" t="s">
        <v>9105</v>
      </c>
      <c r="AX1432" s="227" t="s">
        <v>9106</v>
      </c>
      <c r="AY1432" s="227">
        <v>43</v>
      </c>
      <c r="AZ1432" s="227">
        <v>35</v>
      </c>
      <c r="BA1432" s="227">
        <v>47.78</v>
      </c>
      <c r="BB1432" s="227">
        <v>24</v>
      </c>
      <c r="BC1432" s="227">
        <v>21</v>
      </c>
      <c r="BD1432" s="227">
        <v>41.71</v>
      </c>
      <c r="BE1432" s="227">
        <f t="shared" si="292"/>
        <v>43.596605555555556</v>
      </c>
      <c r="BF1432" s="229">
        <f t="shared" si="293"/>
        <v>24.361586111111112</v>
      </c>
      <c r="BG1432" s="227" t="s">
        <v>47</v>
      </c>
      <c r="BH1432" s="227"/>
      <c r="BI1432" s="227">
        <v>4856</v>
      </c>
      <c r="BJ1432" s="228">
        <v>46093</v>
      </c>
      <c r="BK1432" s="227">
        <v>4856</v>
      </c>
      <c r="BL1432" s="228">
        <v>46093</v>
      </c>
      <c r="BM1432" s="227"/>
      <c r="BN1432" s="227"/>
      <c r="BO1432" s="227"/>
      <c r="BP1432" s="227"/>
      <c r="BQ1432" s="227"/>
      <c r="BR1432" s="227"/>
      <c r="BS1432" s="227"/>
      <c r="BT1432" s="529"/>
      <c r="BU1432" s="529"/>
      <c r="BV1432" s="529"/>
      <c r="BW1432" s="529"/>
      <c r="BX1432" s="529"/>
      <c r="BY1432" s="529"/>
      <c r="BZ1432" s="529"/>
      <c r="CA1432" s="529"/>
      <c r="CB1432" s="529"/>
      <c r="CC1432" s="529"/>
      <c r="CD1432" s="529"/>
      <c r="CE1432" s="529"/>
      <c r="CF1432" s="529"/>
      <c r="CG1432" s="529"/>
      <c r="CH1432" s="529"/>
      <c r="CI1432" s="529"/>
      <c r="CJ1432" s="529"/>
      <c r="CK1432" s="529"/>
      <c r="CL1432" s="529"/>
      <c r="CM1432" s="529"/>
      <c r="CN1432" s="529"/>
      <c r="CO1432" s="529"/>
      <c r="CP1432" s="529"/>
      <c r="CQ1432" s="529"/>
      <c r="CR1432" s="529"/>
      <c r="CS1432" s="529"/>
      <c r="CT1432" s="529"/>
      <c r="CU1432" s="529"/>
      <c r="CV1432" s="529"/>
      <c r="CW1432" s="529"/>
      <c r="CX1432" s="529"/>
      <c r="CY1432" s="529"/>
      <c r="CZ1432" s="529"/>
      <c r="DA1432" s="529"/>
      <c r="DB1432" s="529"/>
      <c r="DC1432" s="529"/>
      <c r="DD1432" s="529"/>
      <c r="DE1432" s="529"/>
      <c r="DF1432" s="529"/>
      <c r="DG1432" s="529"/>
      <c r="DH1432" s="529"/>
      <c r="DI1432" s="529"/>
      <c r="DJ1432" s="529"/>
      <c r="DK1432" s="529"/>
      <c r="DL1432" s="529"/>
      <c r="DM1432" s="529"/>
      <c r="DN1432" s="529"/>
      <c r="DO1432" s="529"/>
      <c r="DP1432" s="529"/>
      <c r="DQ1432" s="529"/>
      <c r="DR1432" s="529"/>
      <c r="DS1432" s="529"/>
      <c r="DT1432" s="529"/>
      <c r="DU1432" s="529"/>
      <c r="DV1432" s="529"/>
      <c r="DW1432" s="529"/>
      <c r="DX1432" s="529"/>
      <c r="DY1432" s="529"/>
      <c r="DZ1432" s="529"/>
      <c r="EA1432" s="529"/>
      <c r="EB1432" s="529"/>
      <c r="EC1432" s="529"/>
      <c r="ED1432" s="529"/>
      <c r="EE1432" s="529"/>
      <c r="EF1432" s="529"/>
      <c r="EG1432" s="529"/>
      <c r="EH1432" s="529"/>
      <c r="EI1432" s="529"/>
      <c r="EJ1432" s="529"/>
      <c r="EK1432" s="529"/>
      <c r="EL1432" s="529"/>
      <c r="EM1432" s="529"/>
      <c r="EN1432" s="529"/>
      <c r="EO1432" s="529"/>
      <c r="EP1432" s="529"/>
      <c r="EQ1432" s="529"/>
      <c r="ER1432" s="529"/>
      <c r="ES1432" s="529"/>
      <c r="ET1432" s="529"/>
      <c r="EU1432" s="529"/>
      <c r="EV1432" s="529"/>
      <c r="EW1432" s="529"/>
      <c r="EX1432" s="529"/>
      <c r="EY1432" s="529"/>
      <c r="EZ1432" s="529"/>
      <c r="FA1432" s="529"/>
      <c r="FB1432" s="529"/>
      <c r="FC1432" s="529"/>
      <c r="FD1432" s="529"/>
      <c r="FE1432" s="529"/>
      <c r="FF1432" s="529"/>
      <c r="FG1432" s="529"/>
      <c r="FH1432" s="529"/>
      <c r="FI1432" s="529"/>
      <c r="FJ1432" s="529"/>
      <c r="FK1432" s="529"/>
      <c r="FL1432" s="529"/>
      <c r="FM1432" s="529"/>
      <c r="FN1432" s="529"/>
      <c r="FO1432" s="529"/>
      <c r="FP1432" s="529"/>
      <c r="FQ1432" s="529"/>
      <c r="FR1432" s="529"/>
      <c r="FS1432" s="529"/>
      <c r="FT1432" s="529"/>
      <c r="FU1432" s="529"/>
      <c r="FV1432" s="529"/>
      <c r="FW1432" s="529"/>
      <c r="FX1432" s="529"/>
      <c r="FY1432" s="529"/>
      <c r="FZ1432" s="529"/>
      <c r="GA1432" s="529"/>
      <c r="GB1432" s="529"/>
      <c r="GC1432" s="529"/>
      <c r="GD1432" s="529"/>
      <c r="GE1432" s="529"/>
      <c r="GF1432" s="529"/>
      <c r="GG1432" s="529"/>
      <c r="GH1432" s="529"/>
      <c r="GI1432" s="529"/>
      <c r="GJ1432" s="529"/>
      <c r="GK1432" s="529"/>
      <c r="GL1432" s="529"/>
      <c r="GM1432" s="529"/>
      <c r="GN1432" s="529"/>
      <c r="GO1432" s="529"/>
      <c r="GP1432" s="529"/>
      <c r="GQ1432" s="529"/>
      <c r="GR1432" s="529"/>
      <c r="GS1432" s="529"/>
      <c r="GT1432" s="529"/>
      <c r="GU1432" s="529"/>
      <c r="GV1432" s="529"/>
      <c r="GW1432" s="529"/>
      <c r="GX1432" s="529"/>
      <c r="GY1432" s="529"/>
      <c r="GZ1432" s="529"/>
      <c r="HA1432" s="529"/>
      <c r="HB1432" s="529"/>
      <c r="HC1432" s="529"/>
      <c r="HD1432" s="529"/>
      <c r="HE1432" s="529"/>
      <c r="HF1432" s="529"/>
      <c r="HG1432" s="529"/>
      <c r="HH1432" s="529"/>
      <c r="HI1432" s="529"/>
      <c r="HJ1432" s="529"/>
      <c r="HK1432" s="529"/>
      <c r="HL1432" s="529"/>
      <c r="HM1432" s="529"/>
      <c r="HN1432" s="529"/>
      <c r="HO1432" s="529"/>
      <c r="HP1432" s="529"/>
      <c r="HQ1432" s="529"/>
      <c r="HR1432" s="529"/>
      <c r="HS1432" s="529"/>
      <c r="HT1432" s="529"/>
      <c r="HU1432" s="529"/>
      <c r="HV1432" s="529"/>
      <c r="HW1432" s="529"/>
      <c r="HX1432" s="529"/>
      <c r="HY1432" s="529"/>
      <c r="HZ1432" s="529"/>
      <c r="IA1432" s="529"/>
      <c r="IB1432" s="529"/>
      <c r="IC1432" s="529"/>
      <c r="ID1432" s="529"/>
      <c r="IE1432" s="529"/>
      <c r="IF1432" s="529"/>
      <c r="IG1432" s="529"/>
      <c r="IH1432" s="529"/>
      <c r="II1432" s="529"/>
      <c r="IJ1432" s="529"/>
      <c r="IK1432" s="529"/>
      <c r="IL1432" s="529"/>
      <c r="IM1432" s="529"/>
      <c r="IN1432" s="529"/>
      <c r="IO1432" s="529"/>
      <c r="IP1432" s="529"/>
      <c r="IQ1432" s="529"/>
      <c r="IR1432" s="529"/>
      <c r="IS1432" s="529"/>
      <c r="IT1432" s="529"/>
      <c r="IU1432" s="529"/>
      <c r="IV1432" s="529"/>
      <c r="IW1432" s="529"/>
      <c r="IX1432" s="529"/>
      <c r="IY1432" s="529"/>
      <c r="IZ1432" s="529"/>
      <c r="JA1432" s="529"/>
      <c r="JB1432" s="529"/>
      <c r="JC1432" s="529"/>
      <c r="JD1432" s="529"/>
      <c r="JE1432" s="529"/>
      <c r="JF1432" s="529"/>
      <c r="JG1432" s="529"/>
      <c r="JH1432" s="529"/>
    </row>
    <row r="1433" spans="1:268" s="3" customFormat="1" ht="54.75" customHeight="1" x14ac:dyDescent="0.25">
      <c r="A1433" s="1" t="s">
        <v>3387</v>
      </c>
      <c r="B1433" s="1" t="s">
        <v>9107</v>
      </c>
      <c r="C1433" s="1">
        <v>11420037</v>
      </c>
      <c r="D1433" s="7">
        <v>44216</v>
      </c>
      <c r="E1433" s="7">
        <v>44216</v>
      </c>
      <c r="F1433" s="7">
        <v>47868</v>
      </c>
      <c r="G1433" s="1"/>
      <c r="H1433" s="1" t="s">
        <v>3044</v>
      </c>
      <c r="I1433" s="1"/>
      <c r="J1433" s="1" t="s">
        <v>9108</v>
      </c>
      <c r="K1433" s="1" t="s">
        <v>55</v>
      </c>
      <c r="L1433" s="1" t="s">
        <v>9109</v>
      </c>
      <c r="M1433" s="1" t="s">
        <v>823</v>
      </c>
      <c r="N1433" s="1" t="s">
        <v>131</v>
      </c>
      <c r="O1433" s="1" t="s">
        <v>52</v>
      </c>
      <c r="P1433" s="6" t="s">
        <v>2534</v>
      </c>
      <c r="Q1433" s="1" t="s">
        <v>9110</v>
      </c>
      <c r="R1433" s="1" t="s">
        <v>9111</v>
      </c>
      <c r="S1433" s="1" t="s">
        <v>131</v>
      </c>
      <c r="T1433" s="1" t="s">
        <v>52</v>
      </c>
      <c r="U1433" s="6" t="s">
        <v>9112</v>
      </c>
      <c r="V1433" s="1" t="s">
        <v>9113</v>
      </c>
      <c r="W1433" s="1" t="s">
        <v>2707</v>
      </c>
      <c r="X1433" s="1"/>
      <c r="Y1433" s="1"/>
      <c r="Z1433" s="9" t="s">
        <v>467</v>
      </c>
      <c r="AA1433" s="1" t="s">
        <v>341</v>
      </c>
      <c r="AB1433" s="1">
        <v>4.9000000000000002E-2</v>
      </c>
      <c r="AC1433" s="1">
        <v>219.94</v>
      </c>
      <c r="AD1433" s="1">
        <v>569589</v>
      </c>
      <c r="AE1433" s="1"/>
      <c r="AF1433" s="1"/>
      <c r="AG1433" s="1"/>
      <c r="AH1433" s="1"/>
      <c r="AI1433" s="1"/>
      <c r="AJ1433" s="1">
        <v>569589</v>
      </c>
      <c r="AK1433" s="1"/>
      <c r="AL1433" s="1"/>
      <c r="AM1433" s="1"/>
      <c r="AN1433" s="1"/>
      <c r="AO1433" s="1">
        <v>50</v>
      </c>
      <c r="AP1433" s="1"/>
      <c r="AQ1433" s="1"/>
      <c r="AR1433" s="1"/>
      <c r="AS1433" s="1" t="s">
        <v>467</v>
      </c>
      <c r="AT1433" s="1"/>
      <c r="AU1433" s="1"/>
      <c r="AV1433" s="1">
        <v>962.26</v>
      </c>
      <c r="AW1433" s="173" t="s">
        <v>9114</v>
      </c>
      <c r="AX1433" s="173" t="s">
        <v>9115</v>
      </c>
      <c r="AY1433" s="1">
        <v>42</v>
      </c>
      <c r="AZ1433" s="1">
        <v>25</v>
      </c>
      <c r="BA1433" s="1">
        <v>19.100000000000001</v>
      </c>
      <c r="BB1433" s="1">
        <v>23</v>
      </c>
      <c r="BC1433" s="1">
        <v>17</v>
      </c>
      <c r="BD1433" s="1">
        <v>7.2</v>
      </c>
      <c r="BE1433" s="1">
        <f t="shared" si="292"/>
        <v>42.421972222222223</v>
      </c>
      <c r="BF1433" s="6">
        <f t="shared" si="293"/>
        <v>23.285333333333334</v>
      </c>
      <c r="BG1433" s="1" t="s">
        <v>38</v>
      </c>
      <c r="BH1433" s="1"/>
      <c r="BI1433" s="1"/>
      <c r="BJ1433" s="7"/>
      <c r="BK1433" s="1"/>
      <c r="BL1433" s="7"/>
      <c r="BM1433" s="1"/>
      <c r="BN1433" s="1"/>
      <c r="BO1433" s="1"/>
      <c r="BP1433" s="1"/>
      <c r="BQ1433" s="1"/>
      <c r="BR1433" s="1"/>
      <c r="BS1433" s="1"/>
      <c r="BT1433" s="529"/>
      <c r="BU1433" s="529"/>
      <c r="BV1433" s="529"/>
      <c r="BW1433" s="529"/>
      <c r="BX1433" s="529"/>
      <c r="BY1433" s="529"/>
      <c r="BZ1433" s="529"/>
      <c r="CA1433" s="529"/>
      <c r="CB1433" s="529"/>
      <c r="CC1433" s="529"/>
      <c r="CD1433" s="529"/>
      <c r="CE1433" s="529"/>
      <c r="CF1433" s="529"/>
      <c r="CG1433" s="529"/>
      <c r="CH1433" s="529"/>
      <c r="CI1433" s="529"/>
      <c r="CJ1433" s="529"/>
      <c r="CK1433" s="529"/>
      <c r="CL1433" s="529"/>
      <c r="CM1433" s="529"/>
      <c r="CN1433" s="529"/>
      <c r="CO1433" s="529"/>
      <c r="CP1433" s="529"/>
      <c r="CQ1433" s="529"/>
      <c r="CR1433" s="529"/>
      <c r="CS1433" s="529"/>
      <c r="CT1433" s="529"/>
      <c r="CU1433" s="529"/>
      <c r="CV1433" s="529"/>
      <c r="CW1433" s="529"/>
      <c r="CX1433" s="529"/>
      <c r="CY1433" s="529"/>
      <c r="CZ1433" s="529"/>
      <c r="DA1433" s="529"/>
      <c r="DB1433" s="529"/>
      <c r="DC1433" s="529"/>
      <c r="DD1433" s="529"/>
      <c r="DE1433" s="529"/>
      <c r="DF1433" s="529"/>
      <c r="DG1433" s="529"/>
      <c r="DH1433" s="529"/>
      <c r="DI1433" s="529"/>
      <c r="DJ1433" s="529"/>
      <c r="DK1433" s="529"/>
      <c r="DL1433" s="529"/>
      <c r="DM1433" s="529"/>
      <c r="DN1433" s="529"/>
      <c r="DO1433" s="529"/>
      <c r="DP1433" s="529"/>
      <c r="DQ1433" s="529"/>
      <c r="DR1433" s="529"/>
      <c r="DS1433" s="529"/>
      <c r="DT1433" s="529"/>
      <c r="DU1433" s="529"/>
      <c r="DV1433" s="529"/>
      <c r="DW1433" s="529"/>
      <c r="DX1433" s="529"/>
      <c r="DY1433" s="529"/>
      <c r="DZ1433" s="529"/>
      <c r="EA1433" s="529"/>
      <c r="EB1433" s="529"/>
      <c r="EC1433" s="529"/>
      <c r="ED1433" s="529"/>
      <c r="EE1433" s="529"/>
      <c r="EF1433" s="529"/>
      <c r="EG1433" s="529"/>
      <c r="EH1433" s="529"/>
      <c r="EI1433" s="529"/>
      <c r="EJ1433" s="529"/>
      <c r="EK1433" s="529"/>
      <c r="EL1433" s="529"/>
      <c r="EM1433" s="529"/>
      <c r="EN1433" s="529"/>
      <c r="EO1433" s="529"/>
      <c r="EP1433" s="529"/>
      <c r="EQ1433" s="529"/>
      <c r="ER1433" s="529"/>
      <c r="ES1433" s="529"/>
      <c r="ET1433" s="529"/>
      <c r="EU1433" s="529"/>
      <c r="EV1433" s="529"/>
      <c r="EW1433" s="529"/>
      <c r="EX1433" s="529"/>
      <c r="EY1433" s="529"/>
      <c r="EZ1433" s="529"/>
      <c r="FA1433" s="529"/>
      <c r="FB1433" s="529"/>
      <c r="FC1433" s="529"/>
      <c r="FD1433" s="529"/>
      <c r="FE1433" s="529"/>
      <c r="FF1433" s="529"/>
      <c r="FG1433" s="529"/>
      <c r="FH1433" s="529"/>
      <c r="FI1433" s="529"/>
      <c r="FJ1433" s="529"/>
      <c r="FK1433" s="529"/>
      <c r="FL1433" s="529"/>
      <c r="FM1433" s="529"/>
      <c r="FN1433" s="529"/>
      <c r="FO1433" s="529"/>
      <c r="FP1433" s="529"/>
      <c r="FQ1433" s="529"/>
      <c r="FR1433" s="529"/>
      <c r="FS1433" s="529"/>
      <c r="FT1433" s="529"/>
      <c r="FU1433" s="529"/>
      <c r="FV1433" s="529"/>
      <c r="FW1433" s="529"/>
      <c r="FX1433" s="529"/>
      <c r="FY1433" s="529"/>
      <c r="FZ1433" s="529"/>
      <c r="GA1433" s="529"/>
      <c r="GB1433" s="529"/>
      <c r="GC1433" s="529"/>
      <c r="GD1433" s="529"/>
      <c r="GE1433" s="529"/>
      <c r="GF1433" s="529"/>
      <c r="GG1433" s="529"/>
      <c r="GH1433" s="529"/>
      <c r="GI1433" s="529"/>
      <c r="GJ1433" s="529"/>
      <c r="GK1433" s="529"/>
      <c r="GL1433" s="529"/>
      <c r="GM1433" s="529"/>
      <c r="GN1433" s="529"/>
      <c r="GO1433" s="529"/>
      <c r="GP1433" s="529"/>
      <c r="GQ1433" s="529"/>
      <c r="GR1433" s="529"/>
      <c r="GS1433" s="529"/>
      <c r="GT1433" s="529"/>
      <c r="GU1433" s="529"/>
      <c r="GV1433" s="529"/>
      <c r="GW1433" s="529"/>
      <c r="GX1433" s="529"/>
      <c r="GY1433" s="529"/>
      <c r="GZ1433" s="529"/>
      <c r="HA1433" s="529"/>
      <c r="HB1433" s="529"/>
      <c r="HC1433" s="529"/>
      <c r="HD1433" s="529"/>
      <c r="HE1433" s="529"/>
      <c r="HF1433" s="529"/>
      <c r="HG1433" s="529"/>
      <c r="HH1433" s="529"/>
      <c r="HI1433" s="529"/>
      <c r="HJ1433" s="529"/>
      <c r="HK1433" s="529"/>
      <c r="HL1433" s="529"/>
      <c r="HM1433" s="529"/>
      <c r="HN1433" s="529"/>
      <c r="HO1433" s="529"/>
      <c r="HP1433" s="529"/>
      <c r="HQ1433" s="529"/>
      <c r="HR1433" s="529"/>
      <c r="HS1433" s="529"/>
      <c r="HT1433" s="529"/>
      <c r="HU1433" s="529"/>
      <c r="HV1433" s="529"/>
      <c r="HW1433" s="529"/>
      <c r="HX1433" s="529"/>
      <c r="HY1433" s="529"/>
      <c r="HZ1433" s="529"/>
      <c r="IA1433" s="529"/>
      <c r="IB1433" s="529"/>
      <c r="IC1433" s="529"/>
      <c r="ID1433" s="529"/>
      <c r="IE1433" s="529"/>
      <c r="IF1433" s="529"/>
      <c r="IG1433" s="529"/>
      <c r="IH1433" s="529"/>
      <c r="II1433" s="529"/>
      <c r="IJ1433" s="529"/>
      <c r="IK1433" s="529"/>
      <c r="IL1433" s="529"/>
      <c r="IM1433" s="529"/>
      <c r="IN1433" s="529"/>
      <c r="IO1433" s="529"/>
      <c r="IP1433" s="529"/>
      <c r="IQ1433" s="529"/>
      <c r="IR1433" s="529"/>
      <c r="IS1433" s="529"/>
      <c r="IT1433" s="529"/>
      <c r="IU1433" s="529"/>
      <c r="IV1433" s="529"/>
      <c r="IW1433" s="529"/>
      <c r="IX1433" s="529"/>
      <c r="IY1433" s="529"/>
      <c r="IZ1433" s="529"/>
      <c r="JA1433" s="529"/>
      <c r="JB1433" s="529"/>
      <c r="JC1433" s="529"/>
      <c r="JD1433" s="529"/>
      <c r="JE1433" s="529"/>
      <c r="JF1433" s="529"/>
      <c r="JG1433" s="529"/>
      <c r="JH1433" s="529"/>
    </row>
    <row r="1434" spans="1:268" s="3" customFormat="1" ht="54.75" customHeight="1" thickBot="1" x14ac:dyDescent="0.3">
      <c r="A1434" s="178"/>
      <c r="B1434" s="178" t="s">
        <v>9107</v>
      </c>
      <c r="C1434" s="178">
        <v>11420037</v>
      </c>
      <c r="D1434" s="179">
        <v>44216</v>
      </c>
      <c r="E1434" s="179">
        <v>44216</v>
      </c>
      <c r="F1434" s="179">
        <v>47868</v>
      </c>
      <c r="G1434" s="178"/>
      <c r="H1434" s="178" t="s">
        <v>3044</v>
      </c>
      <c r="I1434" s="178"/>
      <c r="J1434" s="178" t="s">
        <v>9108</v>
      </c>
      <c r="K1434" s="178" t="s">
        <v>55</v>
      </c>
      <c r="L1434" s="178" t="s">
        <v>9109</v>
      </c>
      <c r="M1434" s="178" t="s">
        <v>823</v>
      </c>
      <c r="N1434" s="178" t="s">
        <v>131</v>
      </c>
      <c r="O1434" s="178" t="s">
        <v>52</v>
      </c>
      <c r="P1434" s="180" t="s">
        <v>2534</v>
      </c>
      <c r="Q1434" s="178" t="s">
        <v>9110</v>
      </c>
      <c r="R1434" s="178" t="s">
        <v>9111</v>
      </c>
      <c r="S1434" s="178" t="s">
        <v>131</v>
      </c>
      <c r="T1434" s="178" t="s">
        <v>52</v>
      </c>
      <c r="U1434" s="180" t="s">
        <v>9112</v>
      </c>
      <c r="V1434" s="178" t="s">
        <v>9113</v>
      </c>
      <c r="W1434" s="178" t="s">
        <v>2707</v>
      </c>
      <c r="X1434" s="178"/>
      <c r="Y1434" s="178"/>
      <c r="Z1434" s="181" t="s">
        <v>467</v>
      </c>
      <c r="AA1434" s="178" t="s">
        <v>341</v>
      </c>
      <c r="AB1434" s="178"/>
      <c r="AC1434" s="178"/>
      <c r="AD1434" s="178"/>
      <c r="AE1434" s="178"/>
      <c r="AF1434" s="178"/>
      <c r="AG1434" s="178"/>
      <c r="AH1434" s="178"/>
      <c r="AI1434" s="178"/>
      <c r="AJ1434" s="178"/>
      <c r="AK1434" s="178"/>
      <c r="AL1434" s="178"/>
      <c r="AM1434" s="178"/>
      <c r="AN1434" s="178"/>
      <c r="AO1434" s="178"/>
      <c r="AP1434" s="178"/>
      <c r="AQ1434" s="178"/>
      <c r="AR1434" s="178"/>
      <c r="AS1434" s="178" t="s">
        <v>3566</v>
      </c>
      <c r="AT1434" s="178"/>
      <c r="AU1434" s="178"/>
      <c r="AV1434" s="178">
        <v>940.95</v>
      </c>
      <c r="AW1434" s="178" t="s">
        <v>9116</v>
      </c>
      <c r="AX1434" s="178" t="s">
        <v>9117</v>
      </c>
      <c r="AY1434" s="178">
        <v>42</v>
      </c>
      <c r="AZ1434" s="178">
        <v>25</v>
      </c>
      <c r="BA1434" s="178">
        <v>31.84</v>
      </c>
      <c r="BB1434" s="178">
        <v>23</v>
      </c>
      <c r="BC1434" s="178">
        <v>18</v>
      </c>
      <c r="BD1434" s="178">
        <v>0.54</v>
      </c>
      <c r="BE1434" s="178">
        <f t="shared" si="292"/>
        <v>42.425511111111106</v>
      </c>
      <c r="BF1434" s="180">
        <f t="shared" si="293"/>
        <v>23.300150000000002</v>
      </c>
      <c r="BG1434" s="178" t="s">
        <v>38</v>
      </c>
      <c r="BH1434" s="178"/>
      <c r="BI1434" s="178"/>
      <c r="BJ1434" s="179"/>
      <c r="BK1434" s="178"/>
      <c r="BL1434" s="179"/>
      <c r="BM1434" s="178"/>
      <c r="BN1434" s="178"/>
      <c r="BO1434" s="178"/>
      <c r="BP1434" s="178"/>
      <c r="BQ1434" s="178"/>
      <c r="BR1434" s="178"/>
      <c r="BS1434" s="178"/>
      <c r="BT1434" s="529"/>
      <c r="BU1434" s="529"/>
      <c r="BV1434" s="529"/>
      <c r="BW1434" s="529"/>
      <c r="BX1434" s="529"/>
      <c r="BY1434" s="529"/>
      <c r="BZ1434" s="529"/>
      <c r="CA1434" s="529"/>
      <c r="CB1434" s="529"/>
      <c r="CC1434" s="529"/>
      <c r="CD1434" s="529"/>
      <c r="CE1434" s="529"/>
      <c r="CF1434" s="529"/>
      <c r="CG1434" s="529"/>
      <c r="CH1434" s="529"/>
      <c r="CI1434" s="529"/>
      <c r="CJ1434" s="529"/>
      <c r="CK1434" s="529"/>
      <c r="CL1434" s="529"/>
      <c r="CM1434" s="529"/>
      <c r="CN1434" s="529"/>
      <c r="CO1434" s="529"/>
      <c r="CP1434" s="529"/>
      <c r="CQ1434" s="529"/>
      <c r="CR1434" s="529"/>
      <c r="CS1434" s="529"/>
      <c r="CT1434" s="529"/>
      <c r="CU1434" s="529"/>
      <c r="CV1434" s="529"/>
      <c r="CW1434" s="529"/>
      <c r="CX1434" s="529"/>
      <c r="CY1434" s="529"/>
      <c r="CZ1434" s="529"/>
      <c r="DA1434" s="529"/>
      <c r="DB1434" s="529"/>
      <c r="DC1434" s="529"/>
      <c r="DD1434" s="529"/>
      <c r="DE1434" s="529"/>
      <c r="DF1434" s="529"/>
      <c r="DG1434" s="529"/>
      <c r="DH1434" s="529"/>
      <c r="DI1434" s="529"/>
      <c r="DJ1434" s="529"/>
      <c r="DK1434" s="529"/>
      <c r="DL1434" s="529"/>
      <c r="DM1434" s="529"/>
      <c r="DN1434" s="529"/>
      <c r="DO1434" s="529"/>
      <c r="DP1434" s="529"/>
      <c r="DQ1434" s="529"/>
      <c r="DR1434" s="529"/>
      <c r="DS1434" s="529"/>
      <c r="DT1434" s="529"/>
      <c r="DU1434" s="529"/>
      <c r="DV1434" s="529"/>
      <c r="DW1434" s="529"/>
      <c r="DX1434" s="529"/>
      <c r="DY1434" s="529"/>
      <c r="DZ1434" s="529"/>
      <c r="EA1434" s="529"/>
      <c r="EB1434" s="529"/>
      <c r="EC1434" s="529"/>
      <c r="ED1434" s="529"/>
      <c r="EE1434" s="529"/>
      <c r="EF1434" s="529"/>
      <c r="EG1434" s="529"/>
      <c r="EH1434" s="529"/>
      <c r="EI1434" s="529"/>
      <c r="EJ1434" s="529"/>
      <c r="EK1434" s="529"/>
      <c r="EL1434" s="529"/>
      <c r="EM1434" s="529"/>
      <c r="EN1434" s="529"/>
      <c r="EO1434" s="529"/>
      <c r="EP1434" s="529"/>
      <c r="EQ1434" s="529"/>
      <c r="ER1434" s="529"/>
      <c r="ES1434" s="529"/>
      <c r="ET1434" s="529"/>
      <c r="EU1434" s="529"/>
      <c r="EV1434" s="529"/>
      <c r="EW1434" s="529"/>
      <c r="EX1434" s="529"/>
      <c r="EY1434" s="529"/>
      <c r="EZ1434" s="529"/>
      <c r="FA1434" s="529"/>
      <c r="FB1434" s="529"/>
      <c r="FC1434" s="529"/>
      <c r="FD1434" s="529"/>
      <c r="FE1434" s="529"/>
      <c r="FF1434" s="529"/>
      <c r="FG1434" s="529"/>
      <c r="FH1434" s="529"/>
      <c r="FI1434" s="529"/>
      <c r="FJ1434" s="529"/>
      <c r="FK1434" s="529"/>
      <c r="FL1434" s="529"/>
      <c r="FM1434" s="529"/>
      <c r="FN1434" s="529"/>
      <c r="FO1434" s="529"/>
      <c r="FP1434" s="529"/>
      <c r="FQ1434" s="529"/>
      <c r="FR1434" s="529"/>
      <c r="FS1434" s="529"/>
      <c r="FT1434" s="529"/>
      <c r="FU1434" s="529"/>
      <c r="FV1434" s="529"/>
      <c r="FW1434" s="529"/>
      <c r="FX1434" s="529"/>
      <c r="FY1434" s="529"/>
      <c r="FZ1434" s="529"/>
      <c r="GA1434" s="529"/>
      <c r="GB1434" s="529"/>
      <c r="GC1434" s="529"/>
      <c r="GD1434" s="529"/>
      <c r="GE1434" s="529"/>
      <c r="GF1434" s="529"/>
      <c r="GG1434" s="529"/>
      <c r="GH1434" s="529"/>
      <c r="GI1434" s="529"/>
      <c r="GJ1434" s="529"/>
      <c r="GK1434" s="529"/>
      <c r="GL1434" s="529"/>
      <c r="GM1434" s="529"/>
      <c r="GN1434" s="529"/>
      <c r="GO1434" s="529"/>
      <c r="GP1434" s="529"/>
      <c r="GQ1434" s="529"/>
      <c r="GR1434" s="529"/>
      <c r="GS1434" s="529"/>
      <c r="GT1434" s="529"/>
      <c r="GU1434" s="529"/>
      <c r="GV1434" s="529"/>
      <c r="GW1434" s="529"/>
      <c r="GX1434" s="529"/>
      <c r="GY1434" s="529"/>
      <c r="GZ1434" s="529"/>
      <c r="HA1434" s="529"/>
      <c r="HB1434" s="529"/>
      <c r="HC1434" s="529"/>
      <c r="HD1434" s="529"/>
      <c r="HE1434" s="529"/>
      <c r="HF1434" s="529"/>
      <c r="HG1434" s="529"/>
      <c r="HH1434" s="529"/>
      <c r="HI1434" s="529"/>
      <c r="HJ1434" s="529"/>
      <c r="HK1434" s="529"/>
      <c r="HL1434" s="529"/>
      <c r="HM1434" s="529"/>
      <c r="HN1434" s="529"/>
      <c r="HO1434" s="529"/>
      <c r="HP1434" s="529"/>
      <c r="HQ1434" s="529"/>
      <c r="HR1434" s="529"/>
      <c r="HS1434" s="529"/>
      <c r="HT1434" s="529"/>
      <c r="HU1434" s="529"/>
      <c r="HV1434" s="529"/>
      <c r="HW1434" s="529"/>
      <c r="HX1434" s="529"/>
      <c r="HY1434" s="529"/>
      <c r="HZ1434" s="529"/>
      <c r="IA1434" s="529"/>
      <c r="IB1434" s="529"/>
      <c r="IC1434" s="529"/>
      <c r="ID1434" s="529"/>
      <c r="IE1434" s="529"/>
      <c r="IF1434" s="529"/>
      <c r="IG1434" s="529"/>
      <c r="IH1434" s="529"/>
      <c r="II1434" s="529"/>
      <c r="IJ1434" s="529"/>
      <c r="IK1434" s="529"/>
      <c r="IL1434" s="529"/>
      <c r="IM1434" s="529"/>
      <c r="IN1434" s="529"/>
      <c r="IO1434" s="529"/>
      <c r="IP1434" s="529"/>
      <c r="IQ1434" s="529"/>
      <c r="IR1434" s="529"/>
      <c r="IS1434" s="529"/>
      <c r="IT1434" s="529"/>
      <c r="IU1434" s="529"/>
      <c r="IV1434" s="529"/>
      <c r="IW1434" s="529"/>
      <c r="IX1434" s="529"/>
      <c r="IY1434" s="529"/>
      <c r="IZ1434" s="529"/>
      <c r="JA1434" s="529"/>
      <c r="JB1434" s="529"/>
      <c r="JC1434" s="529"/>
      <c r="JD1434" s="529"/>
      <c r="JE1434" s="529"/>
      <c r="JF1434" s="529"/>
      <c r="JG1434" s="529"/>
      <c r="JH1434" s="529"/>
    </row>
    <row r="1435" spans="1:268" s="3" customFormat="1" ht="54.75" customHeight="1" x14ac:dyDescent="0.25">
      <c r="A1435" s="4" t="s">
        <v>3387</v>
      </c>
      <c r="B1435" s="4" t="s">
        <v>9123</v>
      </c>
      <c r="C1435" s="4">
        <v>11130113</v>
      </c>
      <c r="D1435" s="293">
        <v>44225</v>
      </c>
      <c r="E1435" s="293">
        <v>44194</v>
      </c>
      <c r="F1435" s="293">
        <v>47846</v>
      </c>
      <c r="G1435" s="4"/>
      <c r="H1435" s="4" t="s">
        <v>490</v>
      </c>
      <c r="I1435" s="4"/>
      <c r="J1435" s="4" t="s">
        <v>7890</v>
      </c>
      <c r="K1435" s="4" t="s">
        <v>55</v>
      </c>
      <c r="L1435" s="4" t="s">
        <v>9124</v>
      </c>
      <c r="M1435" s="4" t="s">
        <v>905</v>
      </c>
      <c r="N1435" s="4" t="s">
        <v>131</v>
      </c>
      <c r="O1435" s="4" t="s">
        <v>52</v>
      </c>
      <c r="P1435" s="294" t="s">
        <v>3416</v>
      </c>
      <c r="Q1435" s="4" t="s">
        <v>9125</v>
      </c>
      <c r="R1435" s="4" t="s">
        <v>131</v>
      </c>
      <c r="S1435" s="4" t="s">
        <v>131</v>
      </c>
      <c r="T1435" s="4" t="s">
        <v>52</v>
      </c>
      <c r="U1435" s="294" t="s">
        <v>5291</v>
      </c>
      <c r="V1435" s="4" t="s">
        <v>9126</v>
      </c>
      <c r="W1435" s="4" t="s">
        <v>9127</v>
      </c>
      <c r="X1435" s="4"/>
      <c r="Y1435" s="4"/>
      <c r="Z1435" s="295" t="s">
        <v>467</v>
      </c>
      <c r="AA1435" s="4" t="s">
        <v>293</v>
      </c>
      <c r="AB1435" s="4">
        <v>7.15</v>
      </c>
      <c r="AC1435" s="4">
        <v>13</v>
      </c>
      <c r="AD1435" s="4">
        <v>98208</v>
      </c>
      <c r="AE1435" s="4"/>
      <c r="AF1435" s="4"/>
      <c r="AG1435" s="4">
        <v>98208</v>
      </c>
      <c r="AH1435" s="4"/>
      <c r="AI1435" s="4"/>
      <c r="AJ1435" s="4"/>
      <c r="AK1435" s="4"/>
      <c r="AL1435" s="4"/>
      <c r="AM1435" s="4"/>
      <c r="AN1435" s="4"/>
      <c r="AO1435" s="4">
        <v>715</v>
      </c>
      <c r="AP1435" s="4"/>
      <c r="AQ1435" s="4"/>
      <c r="AR1435" s="4"/>
      <c r="AS1435" s="4" t="s">
        <v>467</v>
      </c>
      <c r="AT1435" s="4"/>
      <c r="AU1435" s="4"/>
      <c r="AV1435" s="4"/>
      <c r="AW1435" s="296" t="s">
        <v>9130</v>
      </c>
      <c r="AX1435" s="296" t="s">
        <v>9131</v>
      </c>
      <c r="AY1435" s="4">
        <v>42</v>
      </c>
      <c r="AZ1435" s="4">
        <v>17</v>
      </c>
      <c r="BA1435" s="4">
        <v>30.06</v>
      </c>
      <c r="BB1435" s="4">
        <v>23</v>
      </c>
      <c r="BC1435" s="4">
        <v>32</v>
      </c>
      <c r="BD1435" s="4">
        <v>13.03</v>
      </c>
      <c r="BE1435" s="4">
        <f t="shared" si="292"/>
        <v>42.291683333333332</v>
      </c>
      <c r="BF1435" s="294">
        <f t="shared" si="293"/>
        <v>23.536952777777781</v>
      </c>
      <c r="BG1435" s="4" t="s">
        <v>38</v>
      </c>
      <c r="BH1435" s="4"/>
      <c r="BI1435" s="4"/>
      <c r="BJ1435" s="293"/>
      <c r="BK1435" s="4"/>
      <c r="BL1435" s="293"/>
      <c r="BM1435" s="4">
        <v>815</v>
      </c>
      <c r="BN1435" s="293">
        <v>45586</v>
      </c>
      <c r="BO1435" s="4"/>
      <c r="BP1435" s="4"/>
      <c r="BQ1435" s="4"/>
      <c r="BR1435" s="4"/>
      <c r="BS1435" s="4" t="s">
        <v>10520</v>
      </c>
      <c r="BT1435" s="529"/>
      <c r="BU1435" s="529"/>
      <c r="BV1435" s="529"/>
      <c r="BW1435" s="529"/>
      <c r="BX1435" s="529"/>
      <c r="BY1435" s="529"/>
      <c r="BZ1435" s="529"/>
      <c r="CA1435" s="529"/>
      <c r="CB1435" s="529"/>
      <c r="CC1435" s="529"/>
      <c r="CD1435" s="529"/>
      <c r="CE1435" s="529"/>
      <c r="CF1435" s="529"/>
      <c r="CG1435" s="529"/>
      <c r="CH1435" s="529"/>
      <c r="CI1435" s="529"/>
      <c r="CJ1435" s="529"/>
      <c r="CK1435" s="529"/>
      <c r="CL1435" s="529"/>
      <c r="CM1435" s="529"/>
      <c r="CN1435" s="529"/>
      <c r="CO1435" s="529"/>
      <c r="CP1435" s="529"/>
      <c r="CQ1435" s="529"/>
      <c r="CR1435" s="529"/>
      <c r="CS1435" s="529"/>
      <c r="CT1435" s="529"/>
      <c r="CU1435" s="529"/>
      <c r="CV1435" s="529"/>
      <c r="CW1435" s="529"/>
      <c r="CX1435" s="529"/>
      <c r="CY1435" s="529"/>
      <c r="CZ1435" s="529"/>
      <c r="DA1435" s="529"/>
      <c r="DB1435" s="529"/>
      <c r="DC1435" s="529"/>
      <c r="DD1435" s="529"/>
      <c r="DE1435" s="529"/>
      <c r="DF1435" s="529"/>
      <c r="DG1435" s="529"/>
      <c r="DH1435" s="529"/>
      <c r="DI1435" s="529"/>
      <c r="DJ1435" s="529"/>
      <c r="DK1435" s="529"/>
      <c r="DL1435" s="529"/>
      <c r="DM1435" s="529"/>
      <c r="DN1435" s="529"/>
      <c r="DO1435" s="529"/>
      <c r="DP1435" s="529"/>
      <c r="DQ1435" s="529"/>
      <c r="DR1435" s="529"/>
      <c r="DS1435" s="529"/>
      <c r="DT1435" s="529"/>
      <c r="DU1435" s="529"/>
      <c r="DV1435" s="529"/>
      <c r="DW1435" s="529"/>
      <c r="DX1435" s="529"/>
      <c r="DY1435" s="529"/>
      <c r="DZ1435" s="529"/>
      <c r="EA1435" s="529"/>
      <c r="EB1435" s="529"/>
      <c r="EC1435" s="529"/>
      <c r="ED1435" s="529"/>
      <c r="EE1435" s="529"/>
      <c r="EF1435" s="529"/>
      <c r="EG1435" s="529"/>
      <c r="EH1435" s="529"/>
      <c r="EI1435" s="529"/>
      <c r="EJ1435" s="529"/>
      <c r="EK1435" s="529"/>
      <c r="EL1435" s="529"/>
      <c r="EM1435" s="529"/>
      <c r="EN1435" s="529"/>
      <c r="EO1435" s="529"/>
      <c r="EP1435" s="529"/>
      <c r="EQ1435" s="529"/>
      <c r="ER1435" s="529"/>
      <c r="ES1435" s="529"/>
      <c r="ET1435" s="529"/>
      <c r="EU1435" s="529"/>
      <c r="EV1435" s="529"/>
      <c r="EW1435" s="529"/>
      <c r="EX1435" s="529"/>
      <c r="EY1435" s="529"/>
      <c r="EZ1435" s="529"/>
      <c r="FA1435" s="529"/>
      <c r="FB1435" s="529"/>
      <c r="FC1435" s="529"/>
      <c r="FD1435" s="529"/>
      <c r="FE1435" s="529"/>
      <c r="FF1435" s="529"/>
      <c r="FG1435" s="529"/>
      <c r="FH1435" s="529"/>
      <c r="FI1435" s="529"/>
      <c r="FJ1435" s="529"/>
      <c r="FK1435" s="529"/>
      <c r="FL1435" s="529"/>
      <c r="FM1435" s="529"/>
      <c r="FN1435" s="529"/>
      <c r="FO1435" s="529"/>
      <c r="FP1435" s="529"/>
      <c r="FQ1435" s="529"/>
      <c r="FR1435" s="529"/>
      <c r="FS1435" s="529"/>
      <c r="FT1435" s="529"/>
      <c r="FU1435" s="529"/>
      <c r="FV1435" s="529"/>
      <c r="FW1435" s="529"/>
      <c r="FX1435" s="529"/>
      <c r="FY1435" s="529"/>
      <c r="FZ1435" s="529"/>
      <c r="GA1435" s="529"/>
      <c r="GB1435" s="529"/>
      <c r="GC1435" s="529"/>
      <c r="GD1435" s="529"/>
      <c r="GE1435" s="529"/>
      <c r="GF1435" s="529"/>
      <c r="GG1435" s="529"/>
      <c r="GH1435" s="529"/>
      <c r="GI1435" s="529"/>
      <c r="GJ1435" s="529"/>
      <c r="GK1435" s="529"/>
      <c r="GL1435" s="529"/>
      <c r="GM1435" s="529"/>
      <c r="GN1435" s="529"/>
      <c r="GO1435" s="529"/>
      <c r="GP1435" s="529"/>
      <c r="GQ1435" s="529"/>
      <c r="GR1435" s="529"/>
      <c r="GS1435" s="529"/>
      <c r="GT1435" s="529"/>
      <c r="GU1435" s="529"/>
      <c r="GV1435" s="529"/>
      <c r="GW1435" s="529"/>
      <c r="GX1435" s="529"/>
      <c r="GY1435" s="529"/>
      <c r="GZ1435" s="529"/>
      <c r="HA1435" s="529"/>
      <c r="HB1435" s="529"/>
      <c r="HC1435" s="529"/>
      <c r="HD1435" s="529"/>
      <c r="HE1435" s="529"/>
      <c r="HF1435" s="529"/>
      <c r="HG1435" s="529"/>
      <c r="HH1435" s="529"/>
      <c r="HI1435" s="529"/>
      <c r="HJ1435" s="529"/>
      <c r="HK1435" s="529"/>
      <c r="HL1435" s="529"/>
      <c r="HM1435" s="529"/>
      <c r="HN1435" s="529"/>
      <c r="HO1435" s="529"/>
      <c r="HP1435" s="529"/>
      <c r="HQ1435" s="529"/>
      <c r="HR1435" s="529"/>
      <c r="HS1435" s="529"/>
      <c r="HT1435" s="529"/>
      <c r="HU1435" s="529"/>
      <c r="HV1435" s="529"/>
      <c r="HW1435" s="529"/>
      <c r="HX1435" s="529"/>
      <c r="HY1435" s="529"/>
      <c r="HZ1435" s="529"/>
      <c r="IA1435" s="529"/>
      <c r="IB1435" s="529"/>
      <c r="IC1435" s="529"/>
      <c r="ID1435" s="529"/>
      <c r="IE1435" s="529"/>
      <c r="IF1435" s="529"/>
      <c r="IG1435" s="529"/>
      <c r="IH1435" s="529"/>
      <c r="II1435" s="529"/>
      <c r="IJ1435" s="529"/>
      <c r="IK1435" s="529"/>
      <c r="IL1435" s="529"/>
      <c r="IM1435" s="529"/>
      <c r="IN1435" s="529"/>
      <c r="IO1435" s="529"/>
      <c r="IP1435" s="529"/>
      <c r="IQ1435" s="529"/>
      <c r="IR1435" s="529"/>
      <c r="IS1435" s="529"/>
      <c r="IT1435" s="529"/>
      <c r="IU1435" s="529"/>
      <c r="IV1435" s="529"/>
      <c r="IW1435" s="529"/>
      <c r="IX1435" s="529"/>
      <c r="IY1435" s="529"/>
      <c r="IZ1435" s="529"/>
      <c r="JA1435" s="529"/>
      <c r="JB1435" s="529"/>
      <c r="JC1435" s="529"/>
      <c r="JD1435" s="529"/>
      <c r="JE1435" s="529"/>
      <c r="JF1435" s="529"/>
      <c r="JG1435" s="529"/>
      <c r="JH1435" s="529"/>
    </row>
    <row r="1436" spans="1:268" s="3" customFormat="1" ht="54.75" customHeight="1" thickBot="1" x14ac:dyDescent="0.3">
      <c r="A1436" s="310"/>
      <c r="B1436" s="310" t="s">
        <v>9123</v>
      </c>
      <c r="C1436" s="310">
        <v>11130113</v>
      </c>
      <c r="D1436" s="311">
        <v>44225</v>
      </c>
      <c r="E1436" s="311">
        <v>44194</v>
      </c>
      <c r="F1436" s="311">
        <v>47846</v>
      </c>
      <c r="G1436" s="310"/>
      <c r="H1436" s="310" t="s">
        <v>490</v>
      </c>
      <c r="I1436" s="310"/>
      <c r="J1436" s="310" t="s">
        <v>7890</v>
      </c>
      <c r="K1436" s="310" t="s">
        <v>55</v>
      </c>
      <c r="L1436" s="310" t="s">
        <v>9124</v>
      </c>
      <c r="M1436" s="310" t="s">
        <v>905</v>
      </c>
      <c r="N1436" s="310" t="s">
        <v>131</v>
      </c>
      <c r="O1436" s="310" t="s">
        <v>52</v>
      </c>
      <c r="P1436" s="312" t="s">
        <v>3416</v>
      </c>
      <c r="Q1436" s="310" t="s">
        <v>9125</v>
      </c>
      <c r="R1436" s="310" t="s">
        <v>131</v>
      </c>
      <c r="S1436" s="310" t="s">
        <v>131</v>
      </c>
      <c r="T1436" s="310" t="s">
        <v>52</v>
      </c>
      <c r="U1436" s="312" t="s">
        <v>5291</v>
      </c>
      <c r="V1436" s="310" t="s">
        <v>9126</v>
      </c>
      <c r="W1436" s="310" t="s">
        <v>9127</v>
      </c>
      <c r="X1436" s="310"/>
      <c r="Y1436" s="310"/>
      <c r="Z1436" s="313" t="s">
        <v>467</v>
      </c>
      <c r="AA1436" s="310" t="s">
        <v>293</v>
      </c>
      <c r="AB1436" s="310"/>
      <c r="AC1436" s="310"/>
      <c r="AD1436" s="310"/>
      <c r="AE1436" s="310"/>
      <c r="AF1436" s="310"/>
      <c r="AG1436" s="310"/>
      <c r="AH1436" s="310"/>
      <c r="AI1436" s="310"/>
      <c r="AJ1436" s="310"/>
      <c r="AK1436" s="310"/>
      <c r="AL1436" s="310"/>
      <c r="AM1436" s="310"/>
      <c r="AN1436" s="310"/>
      <c r="AO1436" s="310"/>
      <c r="AP1436" s="310"/>
      <c r="AQ1436" s="310"/>
      <c r="AR1436" s="310"/>
      <c r="AS1436" s="310" t="s">
        <v>529</v>
      </c>
      <c r="AT1436" s="310"/>
      <c r="AU1436" s="310"/>
      <c r="AV1436" s="310"/>
      <c r="AW1436" s="310" t="s">
        <v>9128</v>
      </c>
      <c r="AX1436" s="310" t="s">
        <v>9129</v>
      </c>
      <c r="AY1436" s="310">
        <v>42</v>
      </c>
      <c r="AZ1436" s="310">
        <v>20</v>
      </c>
      <c r="BA1436" s="310">
        <v>35.76</v>
      </c>
      <c r="BB1436" s="310">
        <v>23</v>
      </c>
      <c r="BC1436" s="310">
        <v>32</v>
      </c>
      <c r="BD1436" s="310">
        <v>52.97</v>
      </c>
      <c r="BE1436" s="310">
        <f t="shared" si="292"/>
        <v>42.343266666666672</v>
      </c>
      <c r="BF1436" s="312">
        <f t="shared" si="293"/>
        <v>23.548047222222223</v>
      </c>
      <c r="BG1436" s="310" t="s">
        <v>38</v>
      </c>
      <c r="BH1436" s="310"/>
      <c r="BI1436" s="310"/>
      <c r="BJ1436" s="311"/>
      <c r="BK1436" s="310"/>
      <c r="BL1436" s="311"/>
      <c r="BM1436" s="310">
        <v>815</v>
      </c>
      <c r="BN1436" s="311">
        <v>45586</v>
      </c>
      <c r="BO1436" s="310"/>
      <c r="BP1436" s="310"/>
      <c r="BQ1436" s="310"/>
      <c r="BR1436" s="310"/>
      <c r="BS1436" s="310" t="s">
        <v>10520</v>
      </c>
      <c r="BT1436" s="529"/>
      <c r="BU1436" s="529"/>
      <c r="BV1436" s="529"/>
      <c r="BW1436" s="529"/>
      <c r="BX1436" s="529"/>
      <c r="BY1436" s="529"/>
      <c r="BZ1436" s="529"/>
      <c r="CA1436" s="529"/>
      <c r="CB1436" s="529"/>
      <c r="CC1436" s="529"/>
      <c r="CD1436" s="529"/>
      <c r="CE1436" s="529"/>
      <c r="CF1436" s="529"/>
      <c r="CG1436" s="529"/>
      <c r="CH1436" s="529"/>
      <c r="CI1436" s="529"/>
      <c r="CJ1436" s="529"/>
      <c r="CK1436" s="529"/>
      <c r="CL1436" s="529"/>
      <c r="CM1436" s="529"/>
      <c r="CN1436" s="529"/>
      <c r="CO1436" s="529"/>
      <c r="CP1436" s="529"/>
      <c r="CQ1436" s="529"/>
      <c r="CR1436" s="529"/>
      <c r="CS1436" s="529"/>
      <c r="CT1436" s="529"/>
      <c r="CU1436" s="529"/>
      <c r="CV1436" s="529"/>
      <c r="CW1436" s="529"/>
      <c r="CX1436" s="529"/>
      <c r="CY1436" s="529"/>
      <c r="CZ1436" s="529"/>
      <c r="DA1436" s="529"/>
      <c r="DB1436" s="529"/>
      <c r="DC1436" s="529"/>
      <c r="DD1436" s="529"/>
      <c r="DE1436" s="529"/>
      <c r="DF1436" s="529"/>
      <c r="DG1436" s="529"/>
      <c r="DH1436" s="529"/>
      <c r="DI1436" s="529"/>
      <c r="DJ1436" s="529"/>
      <c r="DK1436" s="529"/>
      <c r="DL1436" s="529"/>
      <c r="DM1436" s="529"/>
      <c r="DN1436" s="529"/>
      <c r="DO1436" s="529"/>
      <c r="DP1436" s="529"/>
      <c r="DQ1436" s="529"/>
      <c r="DR1436" s="529"/>
      <c r="DS1436" s="529"/>
      <c r="DT1436" s="529"/>
      <c r="DU1436" s="529"/>
      <c r="DV1436" s="529"/>
      <c r="DW1436" s="529"/>
      <c r="DX1436" s="529"/>
      <c r="DY1436" s="529"/>
      <c r="DZ1436" s="529"/>
      <c r="EA1436" s="529"/>
      <c r="EB1436" s="529"/>
      <c r="EC1436" s="529"/>
      <c r="ED1436" s="529"/>
      <c r="EE1436" s="529"/>
      <c r="EF1436" s="529"/>
      <c r="EG1436" s="529"/>
      <c r="EH1436" s="529"/>
      <c r="EI1436" s="529"/>
      <c r="EJ1436" s="529"/>
      <c r="EK1436" s="529"/>
      <c r="EL1436" s="529"/>
      <c r="EM1436" s="529"/>
      <c r="EN1436" s="529"/>
      <c r="EO1436" s="529"/>
      <c r="EP1436" s="529"/>
      <c r="EQ1436" s="529"/>
      <c r="ER1436" s="529"/>
      <c r="ES1436" s="529"/>
      <c r="ET1436" s="529"/>
      <c r="EU1436" s="529"/>
      <c r="EV1436" s="529"/>
      <c r="EW1436" s="529"/>
      <c r="EX1436" s="529"/>
      <c r="EY1436" s="529"/>
      <c r="EZ1436" s="529"/>
      <c r="FA1436" s="529"/>
      <c r="FB1436" s="529"/>
      <c r="FC1436" s="529"/>
      <c r="FD1436" s="529"/>
      <c r="FE1436" s="529"/>
      <c r="FF1436" s="529"/>
      <c r="FG1436" s="529"/>
      <c r="FH1436" s="529"/>
      <c r="FI1436" s="529"/>
      <c r="FJ1436" s="529"/>
      <c r="FK1436" s="529"/>
      <c r="FL1436" s="529"/>
      <c r="FM1436" s="529"/>
      <c r="FN1436" s="529"/>
      <c r="FO1436" s="529"/>
      <c r="FP1436" s="529"/>
      <c r="FQ1436" s="529"/>
      <c r="FR1436" s="529"/>
      <c r="FS1436" s="529"/>
      <c r="FT1436" s="529"/>
      <c r="FU1436" s="529"/>
      <c r="FV1436" s="529"/>
      <c r="FW1436" s="529"/>
      <c r="FX1436" s="529"/>
      <c r="FY1436" s="529"/>
      <c r="FZ1436" s="529"/>
      <c r="GA1436" s="529"/>
      <c r="GB1436" s="529"/>
      <c r="GC1436" s="529"/>
      <c r="GD1436" s="529"/>
      <c r="GE1436" s="529"/>
      <c r="GF1436" s="529"/>
      <c r="GG1436" s="529"/>
      <c r="GH1436" s="529"/>
      <c r="GI1436" s="529"/>
      <c r="GJ1436" s="529"/>
      <c r="GK1436" s="529"/>
      <c r="GL1436" s="529"/>
      <c r="GM1436" s="529"/>
      <c r="GN1436" s="529"/>
      <c r="GO1436" s="529"/>
      <c r="GP1436" s="529"/>
      <c r="GQ1436" s="529"/>
      <c r="GR1436" s="529"/>
      <c r="GS1436" s="529"/>
      <c r="GT1436" s="529"/>
      <c r="GU1436" s="529"/>
      <c r="GV1436" s="529"/>
      <c r="GW1436" s="529"/>
      <c r="GX1436" s="529"/>
      <c r="GY1436" s="529"/>
      <c r="GZ1436" s="529"/>
      <c r="HA1436" s="529"/>
      <c r="HB1436" s="529"/>
      <c r="HC1436" s="529"/>
      <c r="HD1436" s="529"/>
      <c r="HE1436" s="529"/>
      <c r="HF1436" s="529"/>
      <c r="HG1436" s="529"/>
      <c r="HH1436" s="529"/>
      <c r="HI1436" s="529"/>
      <c r="HJ1436" s="529"/>
      <c r="HK1436" s="529"/>
      <c r="HL1436" s="529"/>
      <c r="HM1436" s="529"/>
      <c r="HN1436" s="529"/>
      <c r="HO1436" s="529"/>
      <c r="HP1436" s="529"/>
      <c r="HQ1436" s="529"/>
      <c r="HR1436" s="529"/>
      <c r="HS1436" s="529"/>
      <c r="HT1436" s="529"/>
      <c r="HU1436" s="529"/>
      <c r="HV1436" s="529"/>
      <c r="HW1436" s="529"/>
      <c r="HX1436" s="529"/>
      <c r="HY1436" s="529"/>
      <c r="HZ1436" s="529"/>
      <c r="IA1436" s="529"/>
      <c r="IB1436" s="529"/>
      <c r="IC1436" s="529"/>
      <c r="ID1436" s="529"/>
      <c r="IE1436" s="529"/>
      <c r="IF1436" s="529"/>
      <c r="IG1436" s="529"/>
      <c r="IH1436" s="529"/>
      <c r="II1436" s="529"/>
      <c r="IJ1436" s="529"/>
      <c r="IK1436" s="529"/>
      <c r="IL1436" s="529"/>
      <c r="IM1436" s="529"/>
      <c r="IN1436" s="529"/>
      <c r="IO1436" s="529"/>
      <c r="IP1436" s="529"/>
      <c r="IQ1436" s="529"/>
      <c r="IR1436" s="529"/>
      <c r="IS1436" s="529"/>
      <c r="IT1436" s="529"/>
      <c r="IU1436" s="529"/>
      <c r="IV1436" s="529"/>
      <c r="IW1436" s="529"/>
      <c r="IX1436" s="529"/>
      <c r="IY1436" s="529"/>
      <c r="IZ1436" s="529"/>
      <c r="JA1436" s="529"/>
      <c r="JB1436" s="529"/>
      <c r="JC1436" s="529"/>
      <c r="JD1436" s="529"/>
      <c r="JE1436" s="529"/>
      <c r="JF1436" s="529"/>
      <c r="JG1436" s="529"/>
      <c r="JH1436" s="529"/>
    </row>
    <row r="1437" spans="1:268" s="3" customFormat="1" ht="54.75" customHeight="1" thickBot="1" x14ac:dyDescent="0.3">
      <c r="A1437" s="227" t="s">
        <v>3387</v>
      </c>
      <c r="B1437" s="227" t="s">
        <v>1564</v>
      </c>
      <c r="C1437" s="227">
        <v>11190080</v>
      </c>
      <c r="D1437" s="228">
        <v>44242</v>
      </c>
      <c r="E1437" s="228">
        <v>44242</v>
      </c>
      <c r="F1437" s="228">
        <v>47894</v>
      </c>
      <c r="G1437" s="227"/>
      <c r="H1437" s="227" t="s">
        <v>1024</v>
      </c>
      <c r="I1437" s="227"/>
      <c r="J1437" s="227" t="s">
        <v>9132</v>
      </c>
      <c r="K1437" s="227" t="s">
        <v>37</v>
      </c>
      <c r="L1437" s="227" t="s">
        <v>9133</v>
      </c>
      <c r="M1437" s="227" t="s">
        <v>64</v>
      </c>
      <c r="N1437" s="227" t="s">
        <v>64</v>
      </c>
      <c r="O1437" s="227" t="s">
        <v>35</v>
      </c>
      <c r="P1437" s="229" t="s">
        <v>9134</v>
      </c>
      <c r="Q1437" s="227" t="s">
        <v>9135</v>
      </c>
      <c r="R1437" s="227" t="s">
        <v>64</v>
      </c>
      <c r="S1437" s="227" t="s">
        <v>64</v>
      </c>
      <c r="T1437" s="227" t="s">
        <v>35</v>
      </c>
      <c r="U1437" s="229" t="s">
        <v>9134</v>
      </c>
      <c r="V1437" s="227" t="s">
        <v>9136</v>
      </c>
      <c r="W1437" s="227" t="s">
        <v>9137</v>
      </c>
      <c r="X1437" s="227"/>
      <c r="Y1437" s="227"/>
      <c r="Z1437" s="230" t="s">
        <v>467</v>
      </c>
      <c r="AA1437" s="227" t="s">
        <v>385</v>
      </c>
      <c r="AB1437" s="227">
        <v>1.127</v>
      </c>
      <c r="AC1437" s="227">
        <v>7.64</v>
      </c>
      <c r="AD1437" s="227">
        <v>35541072</v>
      </c>
      <c r="AE1437" s="227"/>
      <c r="AF1437" s="227"/>
      <c r="AG1437" s="227"/>
      <c r="AH1437" s="227">
        <v>35541072</v>
      </c>
      <c r="AI1437" s="227"/>
      <c r="AJ1437" s="227"/>
      <c r="AK1437" s="227"/>
      <c r="AL1437" s="227"/>
      <c r="AM1437" s="227"/>
      <c r="AN1437" s="227"/>
      <c r="AO1437" s="227">
        <v>105</v>
      </c>
      <c r="AP1437" s="227"/>
      <c r="AQ1437" s="227"/>
      <c r="AR1437" s="227"/>
      <c r="AS1437" s="227" t="s">
        <v>467</v>
      </c>
      <c r="AT1437" s="227"/>
      <c r="AU1437" s="227"/>
      <c r="AV1437" s="227">
        <v>425</v>
      </c>
      <c r="AW1437" s="227" t="s">
        <v>9138</v>
      </c>
      <c r="AX1437" s="227" t="s">
        <v>9139</v>
      </c>
      <c r="AY1437" s="227">
        <v>42</v>
      </c>
      <c r="AZ1437" s="227">
        <v>52</v>
      </c>
      <c r="BA1437" s="227">
        <v>27.6</v>
      </c>
      <c r="BB1437" s="227">
        <v>25</v>
      </c>
      <c r="BC1437" s="227">
        <v>30</v>
      </c>
      <c r="BD1437" s="227">
        <v>7.3</v>
      </c>
      <c r="BE1437" s="227">
        <f t="shared" si="292"/>
        <v>42.874333333333333</v>
      </c>
      <c r="BF1437" s="229">
        <f t="shared" si="293"/>
        <v>25.502027777777776</v>
      </c>
      <c r="BG1437" s="227" t="s">
        <v>38</v>
      </c>
      <c r="BH1437" s="227"/>
      <c r="BI1437" s="227"/>
      <c r="BJ1437" s="228"/>
      <c r="BK1437" s="227"/>
      <c r="BL1437" s="228"/>
      <c r="BM1437" s="227"/>
      <c r="BN1437" s="227"/>
      <c r="BO1437" s="227"/>
      <c r="BP1437" s="227"/>
      <c r="BQ1437" s="227"/>
      <c r="BR1437" s="227"/>
      <c r="BS1437" s="227"/>
      <c r="BT1437" s="529"/>
      <c r="BU1437" s="529"/>
      <c r="BV1437" s="529"/>
      <c r="BW1437" s="529"/>
      <c r="BX1437" s="529"/>
      <c r="BY1437" s="529"/>
      <c r="BZ1437" s="529"/>
      <c r="CA1437" s="529"/>
      <c r="CB1437" s="529"/>
      <c r="CC1437" s="529"/>
      <c r="CD1437" s="529"/>
      <c r="CE1437" s="529"/>
      <c r="CF1437" s="529"/>
      <c r="CG1437" s="529"/>
      <c r="CH1437" s="529"/>
      <c r="CI1437" s="529"/>
      <c r="CJ1437" s="529"/>
      <c r="CK1437" s="529"/>
      <c r="CL1437" s="529"/>
      <c r="CM1437" s="529"/>
      <c r="CN1437" s="529"/>
      <c r="CO1437" s="529"/>
      <c r="CP1437" s="529"/>
      <c r="CQ1437" s="529"/>
      <c r="CR1437" s="529"/>
      <c r="CS1437" s="529"/>
      <c r="CT1437" s="529"/>
      <c r="CU1437" s="529"/>
      <c r="CV1437" s="529"/>
      <c r="CW1437" s="529"/>
      <c r="CX1437" s="529"/>
      <c r="CY1437" s="529"/>
      <c r="CZ1437" s="529"/>
      <c r="DA1437" s="529"/>
      <c r="DB1437" s="529"/>
      <c r="DC1437" s="529"/>
      <c r="DD1437" s="529"/>
      <c r="DE1437" s="529"/>
      <c r="DF1437" s="529"/>
      <c r="DG1437" s="529"/>
      <c r="DH1437" s="529"/>
      <c r="DI1437" s="529"/>
      <c r="DJ1437" s="529"/>
      <c r="DK1437" s="529"/>
      <c r="DL1437" s="529"/>
      <c r="DM1437" s="529"/>
      <c r="DN1437" s="529"/>
      <c r="DO1437" s="529"/>
      <c r="DP1437" s="529"/>
      <c r="DQ1437" s="529"/>
      <c r="DR1437" s="529"/>
      <c r="DS1437" s="529"/>
      <c r="DT1437" s="529"/>
      <c r="DU1437" s="529"/>
      <c r="DV1437" s="529"/>
      <c r="DW1437" s="529"/>
      <c r="DX1437" s="529"/>
      <c r="DY1437" s="529"/>
      <c r="DZ1437" s="529"/>
      <c r="EA1437" s="529"/>
      <c r="EB1437" s="529"/>
      <c r="EC1437" s="529"/>
      <c r="ED1437" s="529"/>
      <c r="EE1437" s="529"/>
      <c r="EF1437" s="529"/>
      <c r="EG1437" s="529"/>
      <c r="EH1437" s="529"/>
      <c r="EI1437" s="529"/>
      <c r="EJ1437" s="529"/>
      <c r="EK1437" s="529"/>
      <c r="EL1437" s="529"/>
      <c r="EM1437" s="529"/>
      <c r="EN1437" s="529"/>
      <c r="EO1437" s="529"/>
      <c r="EP1437" s="529"/>
      <c r="EQ1437" s="529"/>
      <c r="ER1437" s="529"/>
      <c r="ES1437" s="529"/>
      <c r="ET1437" s="529"/>
      <c r="EU1437" s="529"/>
      <c r="EV1437" s="529"/>
      <c r="EW1437" s="529"/>
      <c r="EX1437" s="529"/>
      <c r="EY1437" s="529"/>
      <c r="EZ1437" s="529"/>
      <c r="FA1437" s="529"/>
      <c r="FB1437" s="529"/>
      <c r="FC1437" s="529"/>
      <c r="FD1437" s="529"/>
      <c r="FE1437" s="529"/>
      <c r="FF1437" s="529"/>
      <c r="FG1437" s="529"/>
      <c r="FH1437" s="529"/>
      <c r="FI1437" s="529"/>
      <c r="FJ1437" s="529"/>
      <c r="FK1437" s="529"/>
      <c r="FL1437" s="529"/>
      <c r="FM1437" s="529"/>
      <c r="FN1437" s="529"/>
      <c r="FO1437" s="529"/>
      <c r="FP1437" s="529"/>
      <c r="FQ1437" s="529"/>
      <c r="FR1437" s="529"/>
      <c r="FS1437" s="529"/>
      <c r="FT1437" s="529"/>
      <c r="FU1437" s="529"/>
      <c r="FV1437" s="529"/>
      <c r="FW1437" s="529"/>
      <c r="FX1437" s="529"/>
      <c r="FY1437" s="529"/>
      <c r="FZ1437" s="529"/>
      <c r="GA1437" s="529"/>
      <c r="GB1437" s="529"/>
      <c r="GC1437" s="529"/>
      <c r="GD1437" s="529"/>
      <c r="GE1437" s="529"/>
      <c r="GF1437" s="529"/>
      <c r="GG1437" s="529"/>
      <c r="GH1437" s="529"/>
      <c r="GI1437" s="529"/>
      <c r="GJ1437" s="529"/>
      <c r="GK1437" s="529"/>
      <c r="GL1437" s="529"/>
      <c r="GM1437" s="529"/>
      <c r="GN1437" s="529"/>
      <c r="GO1437" s="529"/>
      <c r="GP1437" s="529"/>
      <c r="GQ1437" s="529"/>
      <c r="GR1437" s="529"/>
      <c r="GS1437" s="529"/>
      <c r="GT1437" s="529"/>
      <c r="GU1437" s="529"/>
      <c r="GV1437" s="529"/>
      <c r="GW1437" s="529"/>
      <c r="GX1437" s="529"/>
      <c r="GY1437" s="529"/>
      <c r="GZ1437" s="529"/>
      <c r="HA1437" s="529"/>
      <c r="HB1437" s="529"/>
      <c r="HC1437" s="529"/>
      <c r="HD1437" s="529"/>
      <c r="HE1437" s="529"/>
      <c r="HF1437" s="529"/>
      <c r="HG1437" s="529"/>
      <c r="HH1437" s="529"/>
      <c r="HI1437" s="529"/>
      <c r="HJ1437" s="529"/>
      <c r="HK1437" s="529"/>
      <c r="HL1437" s="529"/>
      <c r="HM1437" s="529"/>
      <c r="HN1437" s="529"/>
      <c r="HO1437" s="529"/>
      <c r="HP1437" s="529"/>
      <c r="HQ1437" s="529"/>
      <c r="HR1437" s="529"/>
      <c r="HS1437" s="529"/>
      <c r="HT1437" s="529"/>
      <c r="HU1437" s="529"/>
      <c r="HV1437" s="529"/>
      <c r="HW1437" s="529"/>
      <c r="HX1437" s="529"/>
      <c r="HY1437" s="529"/>
      <c r="HZ1437" s="529"/>
      <c r="IA1437" s="529"/>
      <c r="IB1437" s="529"/>
      <c r="IC1437" s="529"/>
      <c r="ID1437" s="529"/>
      <c r="IE1437" s="529"/>
      <c r="IF1437" s="529"/>
      <c r="IG1437" s="529"/>
      <c r="IH1437" s="529"/>
      <c r="II1437" s="529"/>
      <c r="IJ1437" s="529"/>
      <c r="IK1437" s="529"/>
      <c r="IL1437" s="529"/>
      <c r="IM1437" s="529"/>
      <c r="IN1437" s="529"/>
      <c r="IO1437" s="529"/>
      <c r="IP1437" s="529"/>
      <c r="IQ1437" s="529"/>
      <c r="IR1437" s="529"/>
      <c r="IS1437" s="529"/>
      <c r="IT1437" s="529"/>
      <c r="IU1437" s="529"/>
      <c r="IV1437" s="529"/>
      <c r="IW1437" s="529"/>
      <c r="IX1437" s="529"/>
      <c r="IY1437" s="529"/>
      <c r="IZ1437" s="529"/>
      <c r="JA1437" s="529"/>
      <c r="JB1437" s="529"/>
      <c r="JC1437" s="529"/>
      <c r="JD1437" s="529"/>
      <c r="JE1437" s="529"/>
      <c r="JF1437" s="529"/>
      <c r="JG1437" s="529"/>
      <c r="JH1437" s="529"/>
    </row>
    <row r="1438" spans="1:268" s="3" customFormat="1" ht="54.75" customHeight="1" x14ac:dyDescent="0.25">
      <c r="A1438" s="173" t="s">
        <v>3387</v>
      </c>
      <c r="B1438" s="173" t="s">
        <v>10457</v>
      </c>
      <c r="C1438" s="173">
        <v>11160161</v>
      </c>
      <c r="D1438" s="174">
        <v>44251</v>
      </c>
      <c r="E1438" s="174">
        <v>44251</v>
      </c>
      <c r="F1438" s="174">
        <v>47791</v>
      </c>
      <c r="G1438" s="173"/>
      <c r="H1438" s="173" t="s">
        <v>9149</v>
      </c>
      <c r="I1438" s="173"/>
      <c r="J1438" s="173" t="s">
        <v>7813</v>
      </c>
      <c r="K1438" s="173" t="s">
        <v>55</v>
      </c>
      <c r="L1438" s="173" t="s">
        <v>9150</v>
      </c>
      <c r="M1438" s="173" t="s">
        <v>226</v>
      </c>
      <c r="N1438" s="173" t="s">
        <v>121</v>
      </c>
      <c r="O1438" s="173" t="s">
        <v>52</v>
      </c>
      <c r="P1438" s="175" t="s">
        <v>3637</v>
      </c>
      <c r="Q1438" s="173" t="s">
        <v>9151</v>
      </c>
      <c r="R1438" s="173" t="s">
        <v>226</v>
      </c>
      <c r="S1438" s="173" t="s">
        <v>121</v>
      </c>
      <c r="T1438" s="173" t="s">
        <v>52</v>
      </c>
      <c r="U1438" s="175" t="s">
        <v>3637</v>
      </c>
      <c r="V1438" s="173" t="s">
        <v>10458</v>
      </c>
      <c r="W1438" s="173" t="s">
        <v>2566</v>
      </c>
      <c r="X1438" s="173"/>
      <c r="Y1438" s="173"/>
      <c r="Z1438" s="176" t="s">
        <v>467</v>
      </c>
      <c r="AA1438" s="173" t="s">
        <v>359</v>
      </c>
      <c r="AB1438" s="173">
        <v>1.3180000000000001</v>
      </c>
      <c r="AC1438" s="173">
        <v>35</v>
      </c>
      <c r="AD1438" s="173">
        <v>1103760</v>
      </c>
      <c r="AE1438" s="173"/>
      <c r="AF1438" s="173"/>
      <c r="AG1438" s="173"/>
      <c r="AH1438" s="173"/>
      <c r="AI1438" s="173"/>
      <c r="AJ1438" s="173"/>
      <c r="AK1438" s="173"/>
      <c r="AL1438" s="173">
        <v>1103760</v>
      </c>
      <c r="AM1438" s="173"/>
      <c r="AN1438" s="173"/>
      <c r="AO1438" s="173">
        <v>176</v>
      </c>
      <c r="AP1438" s="173">
        <v>2.2599999999999998</v>
      </c>
      <c r="AQ1438" s="173" t="s">
        <v>47</v>
      </c>
      <c r="AR1438" s="173"/>
      <c r="AS1438" s="173" t="s">
        <v>467</v>
      </c>
      <c r="AT1438" s="173"/>
      <c r="AU1438" s="173"/>
      <c r="AV1438" s="173">
        <v>540.5</v>
      </c>
      <c r="AW1438" s="173" t="s">
        <v>9152</v>
      </c>
      <c r="AX1438" s="173" t="s">
        <v>9153</v>
      </c>
      <c r="AY1438" s="173">
        <v>42</v>
      </c>
      <c r="AZ1438" s="173">
        <v>59</v>
      </c>
      <c r="BA1438" s="173">
        <v>24.79</v>
      </c>
      <c r="BB1438" s="173">
        <v>23</v>
      </c>
      <c r="BC1438" s="173">
        <v>14</v>
      </c>
      <c r="BD1438" s="173">
        <v>11.04</v>
      </c>
      <c r="BE1438" s="173">
        <f t="shared" si="292"/>
        <v>42.990219444444442</v>
      </c>
      <c r="BF1438" s="175">
        <f t="shared" si="293"/>
        <v>23.2364</v>
      </c>
      <c r="BG1438" s="173" t="s">
        <v>47</v>
      </c>
      <c r="BH1438" s="173"/>
      <c r="BI1438" s="173">
        <v>4267</v>
      </c>
      <c r="BJ1438" s="174">
        <v>45506</v>
      </c>
      <c r="BK1438" s="173">
        <v>4267</v>
      </c>
      <c r="BL1438" s="174">
        <v>45506</v>
      </c>
      <c r="BM1438" s="173"/>
      <c r="BN1438" s="173"/>
      <c r="BO1438" s="173"/>
      <c r="BP1438" s="173"/>
      <c r="BQ1438" s="173"/>
      <c r="BR1438" s="173"/>
      <c r="BS1438" s="173"/>
      <c r="BT1438" s="529"/>
      <c r="BU1438" s="529"/>
      <c r="BV1438" s="529"/>
      <c r="BW1438" s="529"/>
      <c r="BX1438" s="529"/>
      <c r="BY1438" s="529"/>
      <c r="BZ1438" s="529"/>
      <c r="CA1438" s="529"/>
      <c r="CB1438" s="529"/>
      <c r="CC1438" s="529"/>
      <c r="CD1438" s="529"/>
      <c r="CE1438" s="529"/>
      <c r="CF1438" s="529"/>
      <c r="CG1438" s="529"/>
      <c r="CH1438" s="529"/>
      <c r="CI1438" s="529"/>
      <c r="CJ1438" s="529"/>
      <c r="CK1438" s="529"/>
      <c r="CL1438" s="529"/>
      <c r="CM1438" s="529"/>
      <c r="CN1438" s="529"/>
      <c r="CO1438" s="529"/>
      <c r="CP1438" s="529"/>
      <c r="CQ1438" s="529"/>
      <c r="CR1438" s="529"/>
      <c r="CS1438" s="529"/>
      <c r="CT1438" s="529"/>
      <c r="CU1438" s="529"/>
      <c r="CV1438" s="529"/>
      <c r="CW1438" s="529"/>
      <c r="CX1438" s="529"/>
      <c r="CY1438" s="529"/>
      <c r="CZ1438" s="529"/>
      <c r="DA1438" s="529"/>
      <c r="DB1438" s="529"/>
      <c r="DC1438" s="529"/>
      <c r="DD1438" s="529"/>
      <c r="DE1438" s="529"/>
      <c r="DF1438" s="529"/>
      <c r="DG1438" s="529"/>
      <c r="DH1438" s="529"/>
      <c r="DI1438" s="529"/>
      <c r="DJ1438" s="529"/>
      <c r="DK1438" s="529"/>
      <c r="DL1438" s="529"/>
      <c r="DM1438" s="529"/>
      <c r="DN1438" s="529"/>
      <c r="DO1438" s="529"/>
      <c r="DP1438" s="529"/>
      <c r="DQ1438" s="529"/>
      <c r="DR1438" s="529"/>
      <c r="DS1438" s="529"/>
      <c r="DT1438" s="529"/>
      <c r="DU1438" s="529"/>
      <c r="DV1438" s="529"/>
      <c r="DW1438" s="529"/>
      <c r="DX1438" s="529"/>
      <c r="DY1438" s="529"/>
      <c r="DZ1438" s="529"/>
      <c r="EA1438" s="529"/>
      <c r="EB1438" s="529"/>
      <c r="EC1438" s="529"/>
      <c r="ED1438" s="529"/>
      <c r="EE1438" s="529"/>
      <c r="EF1438" s="529"/>
      <c r="EG1438" s="529"/>
      <c r="EH1438" s="529"/>
      <c r="EI1438" s="529"/>
      <c r="EJ1438" s="529"/>
      <c r="EK1438" s="529"/>
      <c r="EL1438" s="529"/>
      <c r="EM1438" s="529"/>
      <c r="EN1438" s="529"/>
      <c r="EO1438" s="529"/>
      <c r="EP1438" s="529"/>
      <c r="EQ1438" s="529"/>
      <c r="ER1438" s="529"/>
      <c r="ES1438" s="529"/>
      <c r="ET1438" s="529"/>
      <c r="EU1438" s="529"/>
      <c r="EV1438" s="529"/>
      <c r="EW1438" s="529"/>
      <c r="EX1438" s="529"/>
      <c r="EY1438" s="529"/>
      <c r="EZ1438" s="529"/>
      <c r="FA1438" s="529"/>
      <c r="FB1438" s="529"/>
      <c r="FC1438" s="529"/>
      <c r="FD1438" s="529"/>
      <c r="FE1438" s="529"/>
      <c r="FF1438" s="529"/>
      <c r="FG1438" s="529"/>
      <c r="FH1438" s="529"/>
      <c r="FI1438" s="529"/>
      <c r="FJ1438" s="529"/>
      <c r="FK1438" s="529"/>
      <c r="FL1438" s="529"/>
      <c r="FM1438" s="529"/>
      <c r="FN1438" s="529"/>
      <c r="FO1438" s="529"/>
      <c r="FP1438" s="529"/>
      <c r="FQ1438" s="529"/>
      <c r="FR1438" s="529"/>
      <c r="FS1438" s="529"/>
      <c r="FT1438" s="529"/>
      <c r="FU1438" s="529"/>
      <c r="FV1438" s="529"/>
      <c r="FW1438" s="529"/>
      <c r="FX1438" s="529"/>
      <c r="FY1438" s="529"/>
      <c r="FZ1438" s="529"/>
      <c r="GA1438" s="529"/>
      <c r="GB1438" s="529"/>
      <c r="GC1438" s="529"/>
      <c r="GD1438" s="529"/>
      <c r="GE1438" s="529"/>
      <c r="GF1438" s="529"/>
      <c r="GG1438" s="529"/>
      <c r="GH1438" s="529"/>
      <c r="GI1438" s="529"/>
      <c r="GJ1438" s="529"/>
      <c r="GK1438" s="529"/>
      <c r="GL1438" s="529"/>
      <c r="GM1438" s="529"/>
      <c r="GN1438" s="529"/>
      <c r="GO1438" s="529"/>
      <c r="GP1438" s="529"/>
      <c r="GQ1438" s="529"/>
      <c r="GR1438" s="529"/>
      <c r="GS1438" s="529"/>
      <c r="GT1438" s="529"/>
      <c r="GU1438" s="529"/>
      <c r="GV1438" s="529"/>
      <c r="GW1438" s="529"/>
      <c r="GX1438" s="529"/>
      <c r="GY1438" s="529"/>
      <c r="GZ1438" s="529"/>
      <c r="HA1438" s="529"/>
      <c r="HB1438" s="529"/>
      <c r="HC1438" s="529"/>
      <c r="HD1438" s="529"/>
      <c r="HE1438" s="529"/>
      <c r="HF1438" s="529"/>
      <c r="HG1438" s="529"/>
      <c r="HH1438" s="529"/>
      <c r="HI1438" s="529"/>
      <c r="HJ1438" s="529"/>
      <c r="HK1438" s="529"/>
      <c r="HL1438" s="529"/>
      <c r="HM1438" s="529"/>
      <c r="HN1438" s="529"/>
      <c r="HO1438" s="529"/>
      <c r="HP1438" s="529"/>
      <c r="HQ1438" s="529"/>
      <c r="HR1438" s="529"/>
      <c r="HS1438" s="529"/>
      <c r="HT1438" s="529"/>
      <c r="HU1438" s="529"/>
      <c r="HV1438" s="529"/>
      <c r="HW1438" s="529"/>
      <c r="HX1438" s="529"/>
      <c r="HY1438" s="529"/>
      <c r="HZ1438" s="529"/>
      <c r="IA1438" s="529"/>
      <c r="IB1438" s="529"/>
      <c r="IC1438" s="529"/>
      <c r="ID1438" s="529"/>
      <c r="IE1438" s="529"/>
      <c r="IF1438" s="529"/>
      <c r="IG1438" s="529"/>
      <c r="IH1438" s="529"/>
      <c r="II1438" s="529"/>
      <c r="IJ1438" s="529"/>
      <c r="IK1438" s="529"/>
      <c r="IL1438" s="529"/>
      <c r="IM1438" s="529"/>
      <c r="IN1438" s="529"/>
      <c r="IO1438" s="529"/>
      <c r="IP1438" s="529"/>
      <c r="IQ1438" s="529"/>
      <c r="IR1438" s="529"/>
      <c r="IS1438" s="529"/>
      <c r="IT1438" s="529"/>
      <c r="IU1438" s="529"/>
      <c r="IV1438" s="529"/>
      <c r="IW1438" s="529"/>
      <c r="IX1438" s="529"/>
      <c r="IY1438" s="529"/>
      <c r="IZ1438" s="529"/>
      <c r="JA1438" s="529"/>
      <c r="JB1438" s="529"/>
      <c r="JC1438" s="529"/>
      <c r="JD1438" s="529"/>
      <c r="JE1438" s="529"/>
      <c r="JF1438" s="529"/>
      <c r="JG1438" s="529"/>
      <c r="JH1438" s="529"/>
    </row>
    <row r="1439" spans="1:268" s="3" customFormat="1" ht="54.75" customHeight="1" x14ac:dyDescent="0.25">
      <c r="A1439" s="1"/>
      <c r="B1439" s="1" t="s">
        <v>10457</v>
      </c>
      <c r="C1439" s="1">
        <v>11160161</v>
      </c>
      <c r="D1439" s="7">
        <v>44251</v>
      </c>
      <c r="E1439" s="7">
        <v>44251</v>
      </c>
      <c r="F1439" s="7">
        <v>47791</v>
      </c>
      <c r="G1439" s="1"/>
      <c r="H1439" s="1" t="s">
        <v>9149</v>
      </c>
      <c r="I1439" s="1"/>
      <c r="J1439" s="1" t="s">
        <v>7813</v>
      </c>
      <c r="K1439" s="1" t="s">
        <v>55</v>
      </c>
      <c r="L1439" s="1" t="s">
        <v>9150</v>
      </c>
      <c r="M1439" s="1" t="s">
        <v>226</v>
      </c>
      <c r="N1439" s="1" t="s">
        <v>121</v>
      </c>
      <c r="O1439" s="1" t="s">
        <v>52</v>
      </c>
      <c r="P1439" s="6" t="s">
        <v>3637</v>
      </c>
      <c r="Q1439" s="1" t="s">
        <v>9151</v>
      </c>
      <c r="R1439" s="1" t="s">
        <v>226</v>
      </c>
      <c r="S1439" s="1" t="s">
        <v>121</v>
      </c>
      <c r="T1439" s="1" t="s">
        <v>52</v>
      </c>
      <c r="U1439" s="6" t="s">
        <v>3637</v>
      </c>
      <c r="V1439" s="525" t="s">
        <v>10458</v>
      </c>
      <c r="W1439" s="1" t="s">
        <v>2566</v>
      </c>
      <c r="X1439" s="1"/>
      <c r="Y1439" s="1"/>
      <c r="Z1439" s="9" t="s">
        <v>467</v>
      </c>
      <c r="AA1439" s="1" t="s">
        <v>359</v>
      </c>
      <c r="AB1439" s="1"/>
      <c r="AC1439" s="1"/>
      <c r="AD1439" s="1"/>
      <c r="AE1439" s="1"/>
      <c r="AF1439" s="1"/>
      <c r="AG1439" s="1"/>
      <c r="AH1439" s="1"/>
      <c r="AI1439" s="1"/>
      <c r="AJ1439" s="1"/>
      <c r="AK1439" s="1"/>
      <c r="AL1439" s="1"/>
      <c r="AM1439" s="1"/>
      <c r="AN1439" s="1"/>
      <c r="AO1439" s="1"/>
      <c r="AP1439" s="1"/>
      <c r="AQ1439" s="1"/>
      <c r="AR1439" s="1"/>
      <c r="AS1439" s="1" t="s">
        <v>529</v>
      </c>
      <c r="AT1439" s="1"/>
      <c r="AU1439" s="1"/>
      <c r="AV1439" s="1">
        <v>535.79999999999995</v>
      </c>
      <c r="AW1439" s="1" t="s">
        <v>9154</v>
      </c>
      <c r="AX1439" s="1" t="s">
        <v>9155</v>
      </c>
      <c r="AY1439" s="1">
        <v>42</v>
      </c>
      <c r="AZ1439" s="1">
        <v>59</v>
      </c>
      <c r="BA1439" s="1">
        <v>16.73</v>
      </c>
      <c r="BB1439" s="1">
        <v>23</v>
      </c>
      <c r="BC1439" s="1">
        <v>14</v>
      </c>
      <c r="BD1439" s="1">
        <v>16.07</v>
      </c>
      <c r="BE1439" s="1">
        <f t="shared" si="292"/>
        <v>42.987980555555559</v>
      </c>
      <c r="BF1439" s="6">
        <f t="shared" si="293"/>
        <v>23.237797222222223</v>
      </c>
      <c r="BG1439" s="1" t="s">
        <v>47</v>
      </c>
      <c r="BH1439" s="1"/>
      <c r="BI1439" s="525">
        <v>4267</v>
      </c>
      <c r="BJ1439" s="526">
        <v>45506</v>
      </c>
      <c r="BK1439" s="525">
        <v>4267</v>
      </c>
      <c r="BL1439" s="526">
        <v>45506</v>
      </c>
      <c r="BM1439" s="1"/>
      <c r="BN1439" s="1"/>
      <c r="BO1439" s="1"/>
      <c r="BP1439" s="1"/>
      <c r="BQ1439" s="1"/>
      <c r="BR1439" s="1"/>
      <c r="BS1439" s="1"/>
      <c r="BT1439" s="529"/>
      <c r="BU1439" s="529"/>
      <c r="BV1439" s="529"/>
      <c r="BW1439" s="529"/>
      <c r="BX1439" s="529"/>
      <c r="BY1439" s="529"/>
      <c r="BZ1439" s="529"/>
      <c r="CA1439" s="529"/>
      <c r="CB1439" s="529"/>
      <c r="CC1439" s="529"/>
      <c r="CD1439" s="529"/>
      <c r="CE1439" s="529"/>
      <c r="CF1439" s="529"/>
      <c r="CG1439" s="529"/>
      <c r="CH1439" s="529"/>
      <c r="CI1439" s="529"/>
      <c r="CJ1439" s="529"/>
      <c r="CK1439" s="529"/>
      <c r="CL1439" s="529"/>
      <c r="CM1439" s="529"/>
      <c r="CN1439" s="529"/>
      <c r="CO1439" s="529"/>
      <c r="CP1439" s="529"/>
      <c r="CQ1439" s="529"/>
      <c r="CR1439" s="529"/>
      <c r="CS1439" s="529"/>
      <c r="CT1439" s="529"/>
      <c r="CU1439" s="529"/>
      <c r="CV1439" s="529"/>
      <c r="CW1439" s="529"/>
      <c r="CX1439" s="529"/>
      <c r="CY1439" s="529"/>
      <c r="CZ1439" s="529"/>
      <c r="DA1439" s="529"/>
      <c r="DB1439" s="529"/>
      <c r="DC1439" s="529"/>
      <c r="DD1439" s="529"/>
      <c r="DE1439" s="529"/>
      <c r="DF1439" s="529"/>
      <c r="DG1439" s="529"/>
      <c r="DH1439" s="529"/>
      <c r="DI1439" s="529"/>
      <c r="DJ1439" s="529"/>
      <c r="DK1439" s="529"/>
      <c r="DL1439" s="529"/>
      <c r="DM1439" s="529"/>
      <c r="DN1439" s="529"/>
      <c r="DO1439" s="529"/>
      <c r="DP1439" s="529"/>
      <c r="DQ1439" s="529"/>
      <c r="DR1439" s="529"/>
      <c r="DS1439" s="529"/>
      <c r="DT1439" s="529"/>
      <c r="DU1439" s="529"/>
      <c r="DV1439" s="529"/>
      <c r="DW1439" s="529"/>
      <c r="DX1439" s="529"/>
      <c r="DY1439" s="529"/>
      <c r="DZ1439" s="529"/>
      <c r="EA1439" s="529"/>
      <c r="EB1439" s="529"/>
      <c r="EC1439" s="529"/>
      <c r="ED1439" s="529"/>
      <c r="EE1439" s="529"/>
      <c r="EF1439" s="529"/>
      <c r="EG1439" s="529"/>
      <c r="EH1439" s="529"/>
      <c r="EI1439" s="529"/>
      <c r="EJ1439" s="529"/>
      <c r="EK1439" s="529"/>
      <c r="EL1439" s="529"/>
      <c r="EM1439" s="529"/>
      <c r="EN1439" s="529"/>
      <c r="EO1439" s="529"/>
      <c r="EP1439" s="529"/>
      <c r="EQ1439" s="529"/>
      <c r="ER1439" s="529"/>
      <c r="ES1439" s="529"/>
      <c r="ET1439" s="529"/>
      <c r="EU1439" s="529"/>
      <c r="EV1439" s="529"/>
      <c r="EW1439" s="529"/>
      <c r="EX1439" s="529"/>
      <c r="EY1439" s="529"/>
      <c r="EZ1439" s="529"/>
      <c r="FA1439" s="529"/>
      <c r="FB1439" s="529"/>
      <c r="FC1439" s="529"/>
      <c r="FD1439" s="529"/>
      <c r="FE1439" s="529"/>
      <c r="FF1439" s="529"/>
      <c r="FG1439" s="529"/>
      <c r="FH1439" s="529"/>
      <c r="FI1439" s="529"/>
      <c r="FJ1439" s="529"/>
      <c r="FK1439" s="529"/>
      <c r="FL1439" s="529"/>
      <c r="FM1439" s="529"/>
      <c r="FN1439" s="529"/>
      <c r="FO1439" s="529"/>
      <c r="FP1439" s="529"/>
      <c r="FQ1439" s="529"/>
      <c r="FR1439" s="529"/>
      <c r="FS1439" s="529"/>
      <c r="FT1439" s="529"/>
      <c r="FU1439" s="529"/>
      <c r="FV1439" s="529"/>
      <c r="FW1439" s="529"/>
      <c r="FX1439" s="529"/>
      <c r="FY1439" s="529"/>
      <c r="FZ1439" s="529"/>
      <c r="GA1439" s="529"/>
      <c r="GB1439" s="529"/>
      <c r="GC1439" s="529"/>
      <c r="GD1439" s="529"/>
      <c r="GE1439" s="529"/>
      <c r="GF1439" s="529"/>
      <c r="GG1439" s="529"/>
      <c r="GH1439" s="529"/>
      <c r="GI1439" s="529"/>
      <c r="GJ1439" s="529"/>
      <c r="GK1439" s="529"/>
      <c r="GL1439" s="529"/>
      <c r="GM1439" s="529"/>
      <c r="GN1439" s="529"/>
      <c r="GO1439" s="529"/>
      <c r="GP1439" s="529"/>
      <c r="GQ1439" s="529"/>
      <c r="GR1439" s="529"/>
      <c r="GS1439" s="529"/>
      <c r="GT1439" s="529"/>
      <c r="GU1439" s="529"/>
      <c r="GV1439" s="529"/>
      <c r="GW1439" s="529"/>
      <c r="GX1439" s="529"/>
      <c r="GY1439" s="529"/>
      <c r="GZ1439" s="529"/>
      <c r="HA1439" s="529"/>
      <c r="HB1439" s="529"/>
      <c r="HC1439" s="529"/>
      <c r="HD1439" s="529"/>
      <c r="HE1439" s="529"/>
      <c r="HF1439" s="529"/>
      <c r="HG1439" s="529"/>
      <c r="HH1439" s="529"/>
      <c r="HI1439" s="529"/>
      <c r="HJ1439" s="529"/>
      <c r="HK1439" s="529"/>
      <c r="HL1439" s="529"/>
      <c r="HM1439" s="529"/>
      <c r="HN1439" s="529"/>
      <c r="HO1439" s="529"/>
      <c r="HP1439" s="529"/>
      <c r="HQ1439" s="529"/>
      <c r="HR1439" s="529"/>
      <c r="HS1439" s="529"/>
      <c r="HT1439" s="529"/>
      <c r="HU1439" s="529"/>
      <c r="HV1439" s="529"/>
      <c r="HW1439" s="529"/>
      <c r="HX1439" s="529"/>
      <c r="HY1439" s="529"/>
      <c r="HZ1439" s="529"/>
      <c r="IA1439" s="529"/>
      <c r="IB1439" s="529"/>
      <c r="IC1439" s="529"/>
      <c r="ID1439" s="529"/>
      <c r="IE1439" s="529"/>
      <c r="IF1439" s="529"/>
      <c r="IG1439" s="529"/>
      <c r="IH1439" s="529"/>
      <c r="II1439" s="529"/>
      <c r="IJ1439" s="529"/>
      <c r="IK1439" s="529"/>
      <c r="IL1439" s="529"/>
      <c r="IM1439" s="529"/>
      <c r="IN1439" s="529"/>
      <c r="IO1439" s="529"/>
      <c r="IP1439" s="529"/>
      <c r="IQ1439" s="529"/>
      <c r="IR1439" s="529"/>
      <c r="IS1439" s="529"/>
      <c r="IT1439" s="529"/>
      <c r="IU1439" s="529"/>
      <c r="IV1439" s="529"/>
      <c r="IW1439" s="529"/>
      <c r="IX1439" s="529"/>
      <c r="IY1439" s="529"/>
      <c r="IZ1439" s="529"/>
      <c r="JA1439" s="529"/>
      <c r="JB1439" s="529"/>
      <c r="JC1439" s="529"/>
      <c r="JD1439" s="529"/>
      <c r="JE1439" s="529"/>
      <c r="JF1439" s="529"/>
      <c r="JG1439" s="529"/>
      <c r="JH1439" s="529"/>
    </row>
    <row r="1440" spans="1:268" s="3" customFormat="1" ht="54.75" customHeight="1" thickBot="1" x14ac:dyDescent="0.3">
      <c r="A1440" s="178"/>
      <c r="B1440" s="178" t="s">
        <v>10457</v>
      </c>
      <c r="C1440" s="178">
        <v>11160161</v>
      </c>
      <c r="D1440" s="179">
        <v>44251</v>
      </c>
      <c r="E1440" s="179">
        <v>44251</v>
      </c>
      <c r="F1440" s="179">
        <v>47791</v>
      </c>
      <c r="G1440" s="178"/>
      <c r="H1440" s="178" t="s">
        <v>9149</v>
      </c>
      <c r="I1440" s="178"/>
      <c r="J1440" s="178" t="s">
        <v>7813</v>
      </c>
      <c r="K1440" s="178" t="s">
        <v>55</v>
      </c>
      <c r="L1440" s="178" t="s">
        <v>9150</v>
      </c>
      <c r="M1440" s="178" t="s">
        <v>226</v>
      </c>
      <c r="N1440" s="178" t="s">
        <v>121</v>
      </c>
      <c r="O1440" s="178" t="s">
        <v>52</v>
      </c>
      <c r="P1440" s="180" t="s">
        <v>3637</v>
      </c>
      <c r="Q1440" s="178" t="s">
        <v>9151</v>
      </c>
      <c r="R1440" s="178" t="s">
        <v>226</v>
      </c>
      <c r="S1440" s="178" t="s">
        <v>121</v>
      </c>
      <c r="T1440" s="178" t="s">
        <v>52</v>
      </c>
      <c r="U1440" s="180" t="s">
        <v>3637</v>
      </c>
      <c r="V1440" s="178" t="s">
        <v>10458</v>
      </c>
      <c r="W1440" s="178" t="s">
        <v>2566</v>
      </c>
      <c r="X1440" s="178"/>
      <c r="Y1440" s="178"/>
      <c r="Z1440" s="181" t="s">
        <v>467</v>
      </c>
      <c r="AA1440" s="178" t="s">
        <v>359</v>
      </c>
      <c r="AB1440" s="178"/>
      <c r="AC1440" s="178"/>
      <c r="AD1440" s="178"/>
      <c r="AE1440" s="178"/>
      <c r="AF1440" s="178"/>
      <c r="AG1440" s="178"/>
      <c r="AH1440" s="178"/>
      <c r="AI1440" s="178"/>
      <c r="AJ1440" s="178"/>
      <c r="AK1440" s="178"/>
      <c r="AL1440" s="178"/>
      <c r="AM1440" s="178"/>
      <c r="AN1440" s="178"/>
      <c r="AO1440" s="178"/>
      <c r="AP1440" s="178"/>
      <c r="AQ1440" s="178"/>
      <c r="AR1440" s="178"/>
      <c r="AS1440" s="178" t="s">
        <v>3566</v>
      </c>
      <c r="AT1440" s="178"/>
      <c r="AU1440" s="178"/>
      <c r="AV1440" s="178">
        <v>535.79999999999995</v>
      </c>
      <c r="AW1440" s="178" t="s">
        <v>9154</v>
      </c>
      <c r="AX1440" s="178" t="s">
        <v>9155</v>
      </c>
      <c r="AY1440" s="178">
        <v>42</v>
      </c>
      <c r="AZ1440" s="178">
        <v>59</v>
      </c>
      <c r="BA1440" s="178">
        <v>16.73</v>
      </c>
      <c r="BB1440" s="178">
        <v>23</v>
      </c>
      <c r="BC1440" s="178">
        <v>14</v>
      </c>
      <c r="BD1440" s="178">
        <v>16.07</v>
      </c>
      <c r="BE1440" s="178">
        <f t="shared" si="292"/>
        <v>42.987980555555559</v>
      </c>
      <c r="BF1440" s="180">
        <f t="shared" si="293"/>
        <v>23.237797222222223</v>
      </c>
      <c r="BG1440" s="178" t="s">
        <v>47</v>
      </c>
      <c r="BH1440" s="178"/>
      <c r="BI1440" s="178">
        <v>4267</v>
      </c>
      <c r="BJ1440" s="179">
        <v>45506</v>
      </c>
      <c r="BK1440" s="178">
        <v>4267</v>
      </c>
      <c r="BL1440" s="179">
        <v>45506</v>
      </c>
      <c r="BM1440" s="178"/>
      <c r="BN1440" s="178"/>
      <c r="BO1440" s="178"/>
      <c r="BP1440" s="178"/>
      <c r="BQ1440" s="178"/>
      <c r="BR1440" s="178"/>
      <c r="BS1440" s="178"/>
      <c r="BT1440" s="529"/>
      <c r="BU1440" s="529"/>
      <c r="BV1440" s="529"/>
      <c r="BW1440" s="529"/>
      <c r="BX1440" s="529"/>
      <c r="BY1440" s="529"/>
      <c r="BZ1440" s="529"/>
      <c r="CA1440" s="529"/>
      <c r="CB1440" s="529"/>
      <c r="CC1440" s="529"/>
      <c r="CD1440" s="529"/>
      <c r="CE1440" s="529"/>
      <c r="CF1440" s="529"/>
      <c r="CG1440" s="529"/>
      <c r="CH1440" s="529"/>
      <c r="CI1440" s="529"/>
      <c r="CJ1440" s="529"/>
      <c r="CK1440" s="529"/>
      <c r="CL1440" s="529"/>
      <c r="CM1440" s="529"/>
      <c r="CN1440" s="529"/>
      <c r="CO1440" s="529"/>
      <c r="CP1440" s="529"/>
      <c r="CQ1440" s="529"/>
      <c r="CR1440" s="529"/>
      <c r="CS1440" s="529"/>
      <c r="CT1440" s="529"/>
      <c r="CU1440" s="529"/>
      <c r="CV1440" s="529"/>
      <c r="CW1440" s="529"/>
      <c r="CX1440" s="529"/>
      <c r="CY1440" s="529"/>
      <c r="CZ1440" s="529"/>
      <c r="DA1440" s="529"/>
      <c r="DB1440" s="529"/>
      <c r="DC1440" s="529"/>
      <c r="DD1440" s="529"/>
      <c r="DE1440" s="529"/>
      <c r="DF1440" s="529"/>
      <c r="DG1440" s="529"/>
      <c r="DH1440" s="529"/>
      <c r="DI1440" s="529"/>
      <c r="DJ1440" s="529"/>
      <c r="DK1440" s="529"/>
      <c r="DL1440" s="529"/>
      <c r="DM1440" s="529"/>
      <c r="DN1440" s="529"/>
      <c r="DO1440" s="529"/>
      <c r="DP1440" s="529"/>
      <c r="DQ1440" s="529"/>
      <c r="DR1440" s="529"/>
      <c r="DS1440" s="529"/>
      <c r="DT1440" s="529"/>
      <c r="DU1440" s="529"/>
      <c r="DV1440" s="529"/>
      <c r="DW1440" s="529"/>
      <c r="DX1440" s="529"/>
      <c r="DY1440" s="529"/>
      <c r="DZ1440" s="529"/>
      <c r="EA1440" s="529"/>
      <c r="EB1440" s="529"/>
      <c r="EC1440" s="529"/>
      <c r="ED1440" s="529"/>
      <c r="EE1440" s="529"/>
      <c r="EF1440" s="529"/>
      <c r="EG1440" s="529"/>
      <c r="EH1440" s="529"/>
      <c r="EI1440" s="529"/>
      <c r="EJ1440" s="529"/>
      <c r="EK1440" s="529"/>
      <c r="EL1440" s="529"/>
      <c r="EM1440" s="529"/>
      <c r="EN1440" s="529"/>
      <c r="EO1440" s="529"/>
      <c r="EP1440" s="529"/>
      <c r="EQ1440" s="529"/>
      <c r="ER1440" s="529"/>
      <c r="ES1440" s="529"/>
      <c r="ET1440" s="529"/>
      <c r="EU1440" s="529"/>
      <c r="EV1440" s="529"/>
      <c r="EW1440" s="529"/>
      <c r="EX1440" s="529"/>
      <c r="EY1440" s="529"/>
      <c r="EZ1440" s="529"/>
      <c r="FA1440" s="529"/>
      <c r="FB1440" s="529"/>
      <c r="FC1440" s="529"/>
      <c r="FD1440" s="529"/>
      <c r="FE1440" s="529"/>
      <c r="FF1440" s="529"/>
      <c r="FG1440" s="529"/>
      <c r="FH1440" s="529"/>
      <c r="FI1440" s="529"/>
      <c r="FJ1440" s="529"/>
      <c r="FK1440" s="529"/>
      <c r="FL1440" s="529"/>
      <c r="FM1440" s="529"/>
      <c r="FN1440" s="529"/>
      <c r="FO1440" s="529"/>
      <c r="FP1440" s="529"/>
      <c r="FQ1440" s="529"/>
      <c r="FR1440" s="529"/>
      <c r="FS1440" s="529"/>
      <c r="FT1440" s="529"/>
      <c r="FU1440" s="529"/>
      <c r="FV1440" s="529"/>
      <c r="FW1440" s="529"/>
      <c r="FX1440" s="529"/>
      <c r="FY1440" s="529"/>
      <c r="FZ1440" s="529"/>
      <c r="GA1440" s="529"/>
      <c r="GB1440" s="529"/>
      <c r="GC1440" s="529"/>
      <c r="GD1440" s="529"/>
      <c r="GE1440" s="529"/>
      <c r="GF1440" s="529"/>
      <c r="GG1440" s="529"/>
      <c r="GH1440" s="529"/>
      <c r="GI1440" s="529"/>
      <c r="GJ1440" s="529"/>
      <c r="GK1440" s="529"/>
      <c r="GL1440" s="529"/>
      <c r="GM1440" s="529"/>
      <c r="GN1440" s="529"/>
      <c r="GO1440" s="529"/>
      <c r="GP1440" s="529"/>
      <c r="GQ1440" s="529"/>
      <c r="GR1440" s="529"/>
      <c r="GS1440" s="529"/>
      <c r="GT1440" s="529"/>
      <c r="GU1440" s="529"/>
      <c r="GV1440" s="529"/>
      <c r="GW1440" s="529"/>
      <c r="GX1440" s="529"/>
      <c r="GY1440" s="529"/>
      <c r="GZ1440" s="529"/>
      <c r="HA1440" s="529"/>
      <c r="HB1440" s="529"/>
      <c r="HC1440" s="529"/>
      <c r="HD1440" s="529"/>
      <c r="HE1440" s="529"/>
      <c r="HF1440" s="529"/>
      <c r="HG1440" s="529"/>
      <c r="HH1440" s="529"/>
      <c r="HI1440" s="529"/>
      <c r="HJ1440" s="529"/>
      <c r="HK1440" s="529"/>
      <c r="HL1440" s="529"/>
      <c r="HM1440" s="529"/>
      <c r="HN1440" s="529"/>
      <c r="HO1440" s="529"/>
      <c r="HP1440" s="529"/>
      <c r="HQ1440" s="529"/>
      <c r="HR1440" s="529"/>
      <c r="HS1440" s="529"/>
      <c r="HT1440" s="529"/>
      <c r="HU1440" s="529"/>
      <c r="HV1440" s="529"/>
      <c r="HW1440" s="529"/>
      <c r="HX1440" s="529"/>
      <c r="HY1440" s="529"/>
      <c r="HZ1440" s="529"/>
      <c r="IA1440" s="529"/>
      <c r="IB1440" s="529"/>
      <c r="IC1440" s="529"/>
      <c r="ID1440" s="529"/>
      <c r="IE1440" s="529"/>
      <c r="IF1440" s="529"/>
      <c r="IG1440" s="529"/>
      <c r="IH1440" s="529"/>
      <c r="II1440" s="529"/>
      <c r="IJ1440" s="529"/>
      <c r="IK1440" s="529"/>
      <c r="IL1440" s="529"/>
      <c r="IM1440" s="529"/>
      <c r="IN1440" s="529"/>
      <c r="IO1440" s="529"/>
      <c r="IP1440" s="529"/>
      <c r="IQ1440" s="529"/>
      <c r="IR1440" s="529"/>
      <c r="IS1440" s="529"/>
      <c r="IT1440" s="529"/>
      <c r="IU1440" s="529"/>
      <c r="IV1440" s="529"/>
      <c r="IW1440" s="529"/>
      <c r="IX1440" s="529"/>
      <c r="IY1440" s="529"/>
      <c r="IZ1440" s="529"/>
      <c r="JA1440" s="529"/>
      <c r="JB1440" s="529"/>
      <c r="JC1440" s="529"/>
      <c r="JD1440" s="529"/>
      <c r="JE1440" s="529"/>
      <c r="JF1440" s="529"/>
      <c r="JG1440" s="529"/>
      <c r="JH1440" s="529"/>
    </row>
    <row r="1441" spans="1:268" s="3" customFormat="1" ht="54.75" customHeight="1" x14ac:dyDescent="0.25">
      <c r="A1441" s="1" t="s">
        <v>3387</v>
      </c>
      <c r="B1441" s="1" t="s">
        <v>9156</v>
      </c>
      <c r="C1441" s="1">
        <v>11160162</v>
      </c>
      <c r="D1441" s="7">
        <v>44279</v>
      </c>
      <c r="E1441" s="7">
        <v>44279</v>
      </c>
      <c r="F1441" s="7">
        <v>47931</v>
      </c>
      <c r="G1441" s="1"/>
      <c r="H1441" s="1" t="s">
        <v>9157</v>
      </c>
      <c r="I1441" s="1"/>
      <c r="J1441" s="1" t="s">
        <v>2131</v>
      </c>
      <c r="K1441" s="1" t="s">
        <v>37</v>
      </c>
      <c r="L1441" s="1" t="s">
        <v>9158</v>
      </c>
      <c r="M1441" s="1" t="s">
        <v>9159</v>
      </c>
      <c r="N1441" s="1" t="s">
        <v>79</v>
      </c>
      <c r="O1441" s="1" t="s">
        <v>45</v>
      </c>
      <c r="P1441" s="6" t="s">
        <v>9160</v>
      </c>
      <c r="Q1441" s="1" t="s">
        <v>9161</v>
      </c>
      <c r="R1441" s="1" t="s">
        <v>9159</v>
      </c>
      <c r="S1441" s="1" t="s">
        <v>79</v>
      </c>
      <c r="T1441" s="1" t="s">
        <v>45</v>
      </c>
      <c r="U1441" s="6" t="s">
        <v>9160</v>
      </c>
      <c r="V1441" s="1" t="s">
        <v>9161</v>
      </c>
      <c r="W1441" s="1" t="s">
        <v>2566</v>
      </c>
      <c r="X1441" s="1"/>
      <c r="Y1441" s="1"/>
      <c r="Z1441" s="9" t="s">
        <v>467</v>
      </c>
      <c r="AA1441" s="1" t="s">
        <v>359</v>
      </c>
      <c r="AB1441" s="1">
        <v>0.66</v>
      </c>
      <c r="AC1441" s="1">
        <v>15</v>
      </c>
      <c r="AD1441" s="1">
        <v>473000</v>
      </c>
      <c r="AE1441" s="1"/>
      <c r="AF1441" s="1"/>
      <c r="AG1441" s="1"/>
      <c r="AH1441" s="1"/>
      <c r="AI1441" s="1"/>
      <c r="AJ1441" s="1"/>
      <c r="AK1441" s="1"/>
      <c r="AL1441" s="1">
        <v>473000</v>
      </c>
      <c r="AM1441" s="1"/>
      <c r="AN1441" s="1"/>
      <c r="AO1441" s="1">
        <v>66</v>
      </c>
      <c r="AP1441" s="1">
        <v>1.2</v>
      </c>
      <c r="AQ1441" s="1" t="s">
        <v>38</v>
      </c>
      <c r="AR1441" s="1"/>
      <c r="AS1441" s="173" t="s">
        <v>467</v>
      </c>
      <c r="AT1441" s="1"/>
      <c r="AU1441" s="1"/>
      <c r="AV1441" s="1"/>
      <c r="AW1441" s="1" t="s">
        <v>9162</v>
      </c>
      <c r="AX1441" s="1" t="s">
        <v>9163</v>
      </c>
      <c r="AY1441" s="1">
        <v>43</v>
      </c>
      <c r="AZ1441" s="1">
        <v>9</v>
      </c>
      <c r="BA1441" s="1">
        <v>4.3099999999999996</v>
      </c>
      <c r="BB1441" s="1">
        <v>25</v>
      </c>
      <c r="BC1441" s="1">
        <v>25</v>
      </c>
      <c r="BD1441" s="1">
        <v>39.17</v>
      </c>
      <c r="BE1441" s="1">
        <f t="shared" si="292"/>
        <v>43.151197222222223</v>
      </c>
      <c r="BF1441" s="6">
        <f t="shared" si="293"/>
        <v>25.427547222222223</v>
      </c>
      <c r="BG1441" s="1" t="s">
        <v>38</v>
      </c>
      <c r="BH1441" s="1"/>
      <c r="BI1441" s="1"/>
      <c r="BJ1441" s="7"/>
      <c r="BK1441" s="1"/>
      <c r="BL1441" s="7"/>
      <c r="BM1441" s="1"/>
      <c r="BN1441" s="1"/>
      <c r="BO1441" s="1"/>
      <c r="BP1441" s="1"/>
      <c r="BQ1441" s="1"/>
      <c r="BR1441" s="1"/>
      <c r="BS1441" s="1"/>
      <c r="BT1441" s="529"/>
      <c r="BU1441" s="529"/>
      <c r="BV1441" s="529"/>
      <c r="BW1441" s="529"/>
      <c r="BX1441" s="529"/>
      <c r="BY1441" s="529"/>
      <c r="BZ1441" s="529"/>
      <c r="CA1441" s="529"/>
      <c r="CB1441" s="529"/>
      <c r="CC1441" s="529"/>
      <c r="CD1441" s="529"/>
      <c r="CE1441" s="529"/>
      <c r="CF1441" s="529"/>
      <c r="CG1441" s="529"/>
      <c r="CH1441" s="529"/>
      <c r="CI1441" s="529"/>
      <c r="CJ1441" s="529"/>
      <c r="CK1441" s="529"/>
      <c r="CL1441" s="529"/>
      <c r="CM1441" s="529"/>
      <c r="CN1441" s="529"/>
      <c r="CO1441" s="529"/>
      <c r="CP1441" s="529"/>
      <c r="CQ1441" s="529"/>
      <c r="CR1441" s="529"/>
      <c r="CS1441" s="529"/>
      <c r="CT1441" s="529"/>
      <c r="CU1441" s="529"/>
      <c r="CV1441" s="529"/>
      <c r="CW1441" s="529"/>
      <c r="CX1441" s="529"/>
      <c r="CY1441" s="529"/>
      <c r="CZ1441" s="529"/>
      <c r="DA1441" s="529"/>
      <c r="DB1441" s="529"/>
      <c r="DC1441" s="529"/>
      <c r="DD1441" s="529"/>
      <c r="DE1441" s="529"/>
      <c r="DF1441" s="529"/>
      <c r="DG1441" s="529"/>
      <c r="DH1441" s="529"/>
      <c r="DI1441" s="529"/>
      <c r="DJ1441" s="529"/>
      <c r="DK1441" s="529"/>
      <c r="DL1441" s="529"/>
      <c r="DM1441" s="529"/>
      <c r="DN1441" s="529"/>
      <c r="DO1441" s="529"/>
      <c r="DP1441" s="529"/>
      <c r="DQ1441" s="529"/>
      <c r="DR1441" s="529"/>
      <c r="DS1441" s="529"/>
      <c r="DT1441" s="529"/>
      <c r="DU1441" s="529"/>
      <c r="DV1441" s="529"/>
      <c r="DW1441" s="529"/>
      <c r="DX1441" s="529"/>
      <c r="DY1441" s="529"/>
      <c r="DZ1441" s="529"/>
      <c r="EA1441" s="529"/>
      <c r="EB1441" s="529"/>
      <c r="EC1441" s="529"/>
      <c r="ED1441" s="529"/>
      <c r="EE1441" s="529"/>
      <c r="EF1441" s="529"/>
      <c r="EG1441" s="529"/>
      <c r="EH1441" s="529"/>
      <c r="EI1441" s="529"/>
      <c r="EJ1441" s="529"/>
      <c r="EK1441" s="529"/>
      <c r="EL1441" s="529"/>
      <c r="EM1441" s="529"/>
      <c r="EN1441" s="529"/>
      <c r="EO1441" s="529"/>
      <c r="EP1441" s="529"/>
      <c r="EQ1441" s="529"/>
      <c r="ER1441" s="529"/>
      <c r="ES1441" s="529"/>
      <c r="ET1441" s="529"/>
      <c r="EU1441" s="529"/>
      <c r="EV1441" s="529"/>
      <c r="EW1441" s="529"/>
      <c r="EX1441" s="529"/>
      <c r="EY1441" s="529"/>
      <c r="EZ1441" s="529"/>
      <c r="FA1441" s="529"/>
      <c r="FB1441" s="529"/>
      <c r="FC1441" s="529"/>
      <c r="FD1441" s="529"/>
      <c r="FE1441" s="529"/>
      <c r="FF1441" s="529"/>
      <c r="FG1441" s="529"/>
      <c r="FH1441" s="529"/>
      <c r="FI1441" s="529"/>
      <c r="FJ1441" s="529"/>
      <c r="FK1441" s="529"/>
      <c r="FL1441" s="529"/>
      <c r="FM1441" s="529"/>
      <c r="FN1441" s="529"/>
      <c r="FO1441" s="529"/>
      <c r="FP1441" s="529"/>
      <c r="FQ1441" s="529"/>
      <c r="FR1441" s="529"/>
      <c r="FS1441" s="529"/>
      <c r="FT1441" s="529"/>
      <c r="FU1441" s="529"/>
      <c r="FV1441" s="529"/>
      <c r="FW1441" s="529"/>
      <c r="FX1441" s="529"/>
      <c r="FY1441" s="529"/>
      <c r="FZ1441" s="529"/>
      <c r="GA1441" s="529"/>
      <c r="GB1441" s="529"/>
      <c r="GC1441" s="529"/>
      <c r="GD1441" s="529"/>
      <c r="GE1441" s="529"/>
      <c r="GF1441" s="529"/>
      <c r="GG1441" s="529"/>
      <c r="GH1441" s="529"/>
      <c r="GI1441" s="529"/>
      <c r="GJ1441" s="529"/>
      <c r="GK1441" s="529"/>
      <c r="GL1441" s="529"/>
      <c r="GM1441" s="529"/>
      <c r="GN1441" s="529"/>
      <c r="GO1441" s="529"/>
      <c r="GP1441" s="529"/>
      <c r="GQ1441" s="529"/>
      <c r="GR1441" s="529"/>
      <c r="GS1441" s="529"/>
      <c r="GT1441" s="529"/>
      <c r="GU1441" s="529"/>
      <c r="GV1441" s="529"/>
      <c r="GW1441" s="529"/>
      <c r="GX1441" s="529"/>
      <c r="GY1441" s="529"/>
      <c r="GZ1441" s="529"/>
      <c r="HA1441" s="529"/>
      <c r="HB1441" s="529"/>
      <c r="HC1441" s="529"/>
      <c r="HD1441" s="529"/>
      <c r="HE1441" s="529"/>
      <c r="HF1441" s="529"/>
      <c r="HG1441" s="529"/>
      <c r="HH1441" s="529"/>
      <c r="HI1441" s="529"/>
      <c r="HJ1441" s="529"/>
      <c r="HK1441" s="529"/>
      <c r="HL1441" s="529"/>
      <c r="HM1441" s="529"/>
      <c r="HN1441" s="529"/>
      <c r="HO1441" s="529"/>
      <c r="HP1441" s="529"/>
      <c r="HQ1441" s="529"/>
      <c r="HR1441" s="529"/>
      <c r="HS1441" s="529"/>
      <c r="HT1441" s="529"/>
      <c r="HU1441" s="529"/>
      <c r="HV1441" s="529"/>
      <c r="HW1441" s="529"/>
      <c r="HX1441" s="529"/>
      <c r="HY1441" s="529"/>
      <c r="HZ1441" s="529"/>
      <c r="IA1441" s="529"/>
      <c r="IB1441" s="529"/>
      <c r="IC1441" s="529"/>
      <c r="ID1441" s="529"/>
      <c r="IE1441" s="529"/>
      <c r="IF1441" s="529"/>
      <c r="IG1441" s="529"/>
      <c r="IH1441" s="529"/>
      <c r="II1441" s="529"/>
      <c r="IJ1441" s="529"/>
      <c r="IK1441" s="529"/>
      <c r="IL1441" s="529"/>
      <c r="IM1441" s="529"/>
      <c r="IN1441" s="529"/>
      <c r="IO1441" s="529"/>
      <c r="IP1441" s="529"/>
      <c r="IQ1441" s="529"/>
      <c r="IR1441" s="529"/>
      <c r="IS1441" s="529"/>
      <c r="IT1441" s="529"/>
      <c r="IU1441" s="529"/>
      <c r="IV1441" s="529"/>
      <c r="IW1441" s="529"/>
      <c r="IX1441" s="529"/>
      <c r="IY1441" s="529"/>
      <c r="IZ1441" s="529"/>
      <c r="JA1441" s="529"/>
      <c r="JB1441" s="529"/>
      <c r="JC1441" s="529"/>
      <c r="JD1441" s="529"/>
      <c r="JE1441" s="529"/>
      <c r="JF1441" s="529"/>
      <c r="JG1441" s="529"/>
      <c r="JH1441" s="529"/>
    </row>
    <row r="1442" spans="1:268" s="3" customFormat="1" ht="54.75" customHeight="1" x14ac:dyDescent="0.25">
      <c r="A1442" s="1"/>
      <c r="B1442" s="1" t="s">
        <v>9156</v>
      </c>
      <c r="C1442" s="1">
        <v>11160162</v>
      </c>
      <c r="D1442" s="7">
        <v>44279</v>
      </c>
      <c r="E1442" s="7">
        <v>44279</v>
      </c>
      <c r="F1442" s="7">
        <v>47931</v>
      </c>
      <c r="G1442" s="1"/>
      <c r="H1442" s="1" t="s">
        <v>9157</v>
      </c>
      <c r="I1442" s="1"/>
      <c r="J1442" s="1" t="s">
        <v>2131</v>
      </c>
      <c r="K1442" s="1" t="s">
        <v>37</v>
      </c>
      <c r="L1442" s="1" t="s">
        <v>9158</v>
      </c>
      <c r="M1442" s="1" t="s">
        <v>9159</v>
      </c>
      <c r="N1442" s="1" t="s">
        <v>79</v>
      </c>
      <c r="O1442" s="1" t="s">
        <v>45</v>
      </c>
      <c r="P1442" s="6" t="s">
        <v>9160</v>
      </c>
      <c r="Q1442" s="1" t="s">
        <v>9161</v>
      </c>
      <c r="R1442" s="1" t="s">
        <v>9159</v>
      </c>
      <c r="S1442" s="1" t="s">
        <v>79</v>
      </c>
      <c r="T1442" s="1" t="s">
        <v>45</v>
      </c>
      <c r="U1442" s="6" t="s">
        <v>9160</v>
      </c>
      <c r="V1442" s="1" t="s">
        <v>9161</v>
      </c>
      <c r="W1442" s="1" t="s">
        <v>2566</v>
      </c>
      <c r="X1442" s="1"/>
      <c r="Y1442" s="1"/>
      <c r="Z1442" s="9" t="s">
        <v>467</v>
      </c>
      <c r="AA1442" s="1" t="s">
        <v>359</v>
      </c>
      <c r="AB1442" s="1"/>
      <c r="AC1442" s="1"/>
      <c r="AD1442" s="1"/>
      <c r="AE1442" s="1"/>
      <c r="AF1442" s="1"/>
      <c r="AG1442" s="1"/>
      <c r="AH1442" s="1"/>
      <c r="AI1442" s="1"/>
      <c r="AJ1442" s="1"/>
      <c r="AK1442" s="1"/>
      <c r="AL1442" s="1"/>
      <c r="AM1442" s="1"/>
      <c r="AN1442" s="1"/>
      <c r="AO1442" s="1"/>
      <c r="AP1442" s="1"/>
      <c r="AQ1442" s="1"/>
      <c r="AR1442" s="1"/>
      <c r="AS1442" s="1" t="s">
        <v>529</v>
      </c>
      <c r="AT1442" s="1"/>
      <c r="AU1442" s="1"/>
      <c r="AV1442" s="1"/>
      <c r="AW1442" s="1" t="s">
        <v>9164</v>
      </c>
      <c r="AX1442" s="1" t="s">
        <v>9165</v>
      </c>
      <c r="AY1442" s="1">
        <v>43</v>
      </c>
      <c r="AZ1442" s="1">
        <v>9</v>
      </c>
      <c r="BA1442" s="1">
        <v>7.1</v>
      </c>
      <c r="BB1442" s="1">
        <v>25</v>
      </c>
      <c r="BC1442" s="1">
        <v>25</v>
      </c>
      <c r="BD1442" s="1">
        <v>40.1</v>
      </c>
      <c r="BE1442" s="1">
        <f t="shared" si="292"/>
        <v>43.15197222222222</v>
      </c>
      <c r="BF1442" s="6">
        <f t="shared" si="293"/>
        <v>25.427805555555558</v>
      </c>
      <c r="BG1442" s="1" t="s">
        <v>38</v>
      </c>
      <c r="BH1442" s="1"/>
      <c r="BI1442" s="1"/>
      <c r="BJ1442" s="7"/>
      <c r="BK1442" s="1"/>
      <c r="BL1442" s="7"/>
      <c r="BM1442" s="1"/>
      <c r="BN1442" s="1"/>
      <c r="BO1442" s="1"/>
      <c r="BP1442" s="1"/>
      <c r="BQ1442" s="1"/>
      <c r="BR1442" s="1"/>
      <c r="BS1442" s="1"/>
      <c r="BT1442" s="529"/>
      <c r="BU1442" s="529"/>
      <c r="BV1442" s="529"/>
      <c r="BW1442" s="529"/>
      <c r="BX1442" s="529"/>
      <c r="BY1442" s="529"/>
      <c r="BZ1442" s="529"/>
      <c r="CA1442" s="529"/>
      <c r="CB1442" s="529"/>
      <c r="CC1442" s="529"/>
      <c r="CD1442" s="529"/>
      <c r="CE1442" s="529"/>
      <c r="CF1442" s="529"/>
      <c r="CG1442" s="529"/>
      <c r="CH1442" s="529"/>
      <c r="CI1442" s="529"/>
      <c r="CJ1442" s="529"/>
      <c r="CK1442" s="529"/>
      <c r="CL1442" s="529"/>
      <c r="CM1442" s="529"/>
      <c r="CN1442" s="529"/>
      <c r="CO1442" s="529"/>
      <c r="CP1442" s="529"/>
      <c r="CQ1442" s="529"/>
      <c r="CR1442" s="529"/>
      <c r="CS1442" s="529"/>
      <c r="CT1442" s="529"/>
      <c r="CU1442" s="529"/>
      <c r="CV1442" s="529"/>
      <c r="CW1442" s="529"/>
      <c r="CX1442" s="529"/>
      <c r="CY1442" s="529"/>
      <c r="CZ1442" s="529"/>
      <c r="DA1442" s="529"/>
      <c r="DB1442" s="529"/>
      <c r="DC1442" s="529"/>
      <c r="DD1442" s="529"/>
      <c r="DE1442" s="529"/>
      <c r="DF1442" s="529"/>
      <c r="DG1442" s="529"/>
      <c r="DH1442" s="529"/>
      <c r="DI1442" s="529"/>
      <c r="DJ1442" s="529"/>
      <c r="DK1442" s="529"/>
      <c r="DL1442" s="529"/>
      <c r="DM1442" s="529"/>
      <c r="DN1442" s="529"/>
      <c r="DO1442" s="529"/>
      <c r="DP1442" s="529"/>
      <c r="DQ1442" s="529"/>
      <c r="DR1442" s="529"/>
      <c r="DS1442" s="529"/>
      <c r="DT1442" s="529"/>
      <c r="DU1442" s="529"/>
      <c r="DV1442" s="529"/>
      <c r="DW1442" s="529"/>
      <c r="DX1442" s="529"/>
      <c r="DY1442" s="529"/>
      <c r="DZ1442" s="529"/>
      <c r="EA1442" s="529"/>
      <c r="EB1442" s="529"/>
      <c r="EC1442" s="529"/>
      <c r="ED1442" s="529"/>
      <c r="EE1442" s="529"/>
      <c r="EF1442" s="529"/>
      <c r="EG1442" s="529"/>
      <c r="EH1442" s="529"/>
      <c r="EI1442" s="529"/>
      <c r="EJ1442" s="529"/>
      <c r="EK1442" s="529"/>
      <c r="EL1442" s="529"/>
      <c r="EM1442" s="529"/>
      <c r="EN1442" s="529"/>
      <c r="EO1442" s="529"/>
      <c r="EP1442" s="529"/>
      <c r="EQ1442" s="529"/>
      <c r="ER1442" s="529"/>
      <c r="ES1442" s="529"/>
      <c r="ET1442" s="529"/>
      <c r="EU1442" s="529"/>
      <c r="EV1442" s="529"/>
      <c r="EW1442" s="529"/>
      <c r="EX1442" s="529"/>
      <c r="EY1442" s="529"/>
      <c r="EZ1442" s="529"/>
      <c r="FA1442" s="529"/>
      <c r="FB1442" s="529"/>
      <c r="FC1442" s="529"/>
      <c r="FD1442" s="529"/>
      <c r="FE1442" s="529"/>
      <c r="FF1442" s="529"/>
      <c r="FG1442" s="529"/>
      <c r="FH1442" s="529"/>
      <c r="FI1442" s="529"/>
      <c r="FJ1442" s="529"/>
      <c r="FK1442" s="529"/>
      <c r="FL1442" s="529"/>
      <c r="FM1442" s="529"/>
      <c r="FN1442" s="529"/>
      <c r="FO1442" s="529"/>
      <c r="FP1442" s="529"/>
      <c r="FQ1442" s="529"/>
      <c r="FR1442" s="529"/>
      <c r="FS1442" s="529"/>
      <c r="FT1442" s="529"/>
      <c r="FU1442" s="529"/>
      <c r="FV1442" s="529"/>
      <c r="FW1442" s="529"/>
      <c r="FX1442" s="529"/>
      <c r="FY1442" s="529"/>
      <c r="FZ1442" s="529"/>
      <c r="GA1442" s="529"/>
      <c r="GB1442" s="529"/>
      <c r="GC1442" s="529"/>
      <c r="GD1442" s="529"/>
      <c r="GE1442" s="529"/>
      <c r="GF1442" s="529"/>
      <c r="GG1442" s="529"/>
      <c r="GH1442" s="529"/>
      <c r="GI1442" s="529"/>
      <c r="GJ1442" s="529"/>
      <c r="GK1442" s="529"/>
      <c r="GL1442" s="529"/>
      <c r="GM1442" s="529"/>
      <c r="GN1442" s="529"/>
      <c r="GO1442" s="529"/>
      <c r="GP1442" s="529"/>
      <c r="GQ1442" s="529"/>
      <c r="GR1442" s="529"/>
      <c r="GS1442" s="529"/>
      <c r="GT1442" s="529"/>
      <c r="GU1442" s="529"/>
      <c r="GV1442" s="529"/>
      <c r="GW1442" s="529"/>
      <c r="GX1442" s="529"/>
      <c r="GY1442" s="529"/>
      <c r="GZ1442" s="529"/>
      <c r="HA1442" s="529"/>
      <c r="HB1442" s="529"/>
      <c r="HC1442" s="529"/>
      <c r="HD1442" s="529"/>
      <c r="HE1442" s="529"/>
      <c r="HF1442" s="529"/>
      <c r="HG1442" s="529"/>
      <c r="HH1442" s="529"/>
      <c r="HI1442" s="529"/>
      <c r="HJ1442" s="529"/>
      <c r="HK1442" s="529"/>
      <c r="HL1442" s="529"/>
      <c r="HM1442" s="529"/>
      <c r="HN1442" s="529"/>
      <c r="HO1442" s="529"/>
      <c r="HP1442" s="529"/>
      <c r="HQ1442" s="529"/>
      <c r="HR1442" s="529"/>
      <c r="HS1442" s="529"/>
      <c r="HT1442" s="529"/>
      <c r="HU1442" s="529"/>
      <c r="HV1442" s="529"/>
      <c r="HW1442" s="529"/>
      <c r="HX1442" s="529"/>
      <c r="HY1442" s="529"/>
      <c r="HZ1442" s="529"/>
      <c r="IA1442" s="529"/>
      <c r="IB1442" s="529"/>
      <c r="IC1442" s="529"/>
      <c r="ID1442" s="529"/>
      <c r="IE1442" s="529"/>
      <c r="IF1442" s="529"/>
      <c r="IG1442" s="529"/>
      <c r="IH1442" s="529"/>
      <c r="II1442" s="529"/>
      <c r="IJ1442" s="529"/>
      <c r="IK1442" s="529"/>
      <c r="IL1442" s="529"/>
      <c r="IM1442" s="529"/>
      <c r="IN1442" s="529"/>
      <c r="IO1442" s="529"/>
      <c r="IP1442" s="529"/>
      <c r="IQ1442" s="529"/>
      <c r="IR1442" s="529"/>
      <c r="IS1442" s="529"/>
      <c r="IT1442" s="529"/>
      <c r="IU1442" s="529"/>
      <c r="IV1442" s="529"/>
      <c r="IW1442" s="529"/>
      <c r="IX1442" s="529"/>
      <c r="IY1442" s="529"/>
      <c r="IZ1442" s="529"/>
      <c r="JA1442" s="529"/>
      <c r="JB1442" s="529"/>
      <c r="JC1442" s="529"/>
      <c r="JD1442" s="529"/>
      <c r="JE1442" s="529"/>
      <c r="JF1442" s="529"/>
      <c r="JG1442" s="529"/>
      <c r="JH1442" s="529"/>
    </row>
    <row r="1443" spans="1:268" s="3" customFormat="1" ht="54.75" customHeight="1" x14ac:dyDescent="0.25">
      <c r="A1443" s="1"/>
      <c r="B1443" s="1" t="s">
        <v>9156</v>
      </c>
      <c r="C1443" s="1">
        <v>11160162</v>
      </c>
      <c r="D1443" s="7">
        <v>44279</v>
      </c>
      <c r="E1443" s="7">
        <v>44279</v>
      </c>
      <c r="F1443" s="7">
        <v>47931</v>
      </c>
      <c r="G1443" s="1"/>
      <c r="H1443" s="1" t="s">
        <v>9157</v>
      </c>
      <c r="I1443" s="1"/>
      <c r="J1443" s="1" t="s">
        <v>2131</v>
      </c>
      <c r="K1443" s="1" t="s">
        <v>37</v>
      </c>
      <c r="L1443" s="1" t="s">
        <v>9158</v>
      </c>
      <c r="M1443" s="1" t="s">
        <v>9159</v>
      </c>
      <c r="N1443" s="1" t="s">
        <v>79</v>
      </c>
      <c r="O1443" s="1" t="s">
        <v>45</v>
      </c>
      <c r="P1443" s="6" t="s">
        <v>9160</v>
      </c>
      <c r="Q1443" s="1" t="s">
        <v>9161</v>
      </c>
      <c r="R1443" s="1" t="s">
        <v>9159</v>
      </c>
      <c r="S1443" s="1" t="s">
        <v>79</v>
      </c>
      <c r="T1443" s="1" t="s">
        <v>45</v>
      </c>
      <c r="U1443" s="6" t="s">
        <v>9160</v>
      </c>
      <c r="V1443" s="1" t="s">
        <v>9161</v>
      </c>
      <c r="W1443" s="1" t="s">
        <v>2566</v>
      </c>
      <c r="X1443" s="1"/>
      <c r="Y1443" s="1"/>
      <c r="Z1443" s="9" t="s">
        <v>467</v>
      </c>
      <c r="AA1443" s="1" t="s">
        <v>359</v>
      </c>
      <c r="AB1443" s="1"/>
      <c r="AC1443" s="1"/>
      <c r="AD1443" s="1"/>
      <c r="AE1443" s="1"/>
      <c r="AF1443" s="1"/>
      <c r="AG1443" s="1"/>
      <c r="AH1443" s="1"/>
      <c r="AI1443" s="1"/>
      <c r="AJ1443" s="1"/>
      <c r="AK1443" s="1"/>
      <c r="AL1443" s="1"/>
      <c r="AM1443" s="1"/>
      <c r="AN1443" s="1"/>
      <c r="AO1443" s="1"/>
      <c r="AP1443" s="1"/>
      <c r="AQ1443" s="1"/>
      <c r="AR1443" s="1"/>
      <c r="AS1443" s="1" t="s">
        <v>9166</v>
      </c>
      <c r="AT1443" s="1"/>
      <c r="AU1443" s="1"/>
      <c r="AV1443" s="1"/>
      <c r="AW1443" s="1" t="s">
        <v>9174</v>
      </c>
      <c r="AX1443" s="1" t="s">
        <v>9175</v>
      </c>
      <c r="AY1443" s="1">
        <v>43</v>
      </c>
      <c r="AZ1443" s="1">
        <v>9</v>
      </c>
      <c r="BA1443" s="1">
        <v>5.35</v>
      </c>
      <c r="BB1443" s="1">
        <v>25</v>
      </c>
      <c r="BC1443" s="1">
        <v>25</v>
      </c>
      <c r="BD1443" s="1">
        <v>38.89</v>
      </c>
      <c r="BE1443" s="1">
        <f t="shared" si="292"/>
        <v>43.151486111111112</v>
      </c>
      <c r="BF1443" s="6">
        <f t="shared" si="293"/>
        <v>25.427469444444444</v>
      </c>
      <c r="BG1443" s="1" t="s">
        <v>38</v>
      </c>
      <c r="BH1443" s="1"/>
      <c r="BI1443" s="1"/>
      <c r="BJ1443" s="7"/>
      <c r="BK1443" s="1"/>
      <c r="BL1443" s="7"/>
      <c r="BM1443" s="1"/>
      <c r="BN1443" s="1"/>
      <c r="BO1443" s="1"/>
      <c r="BP1443" s="1"/>
      <c r="BQ1443" s="1"/>
      <c r="BR1443" s="1"/>
      <c r="BS1443" s="1"/>
      <c r="BT1443" s="529"/>
      <c r="BU1443" s="529"/>
      <c r="BV1443" s="529"/>
      <c r="BW1443" s="529"/>
      <c r="BX1443" s="529"/>
      <c r="BY1443" s="529"/>
      <c r="BZ1443" s="529"/>
      <c r="CA1443" s="529"/>
      <c r="CB1443" s="529"/>
      <c r="CC1443" s="529"/>
      <c r="CD1443" s="529"/>
      <c r="CE1443" s="529"/>
      <c r="CF1443" s="529"/>
      <c r="CG1443" s="529"/>
      <c r="CH1443" s="529"/>
      <c r="CI1443" s="529"/>
      <c r="CJ1443" s="529"/>
      <c r="CK1443" s="529"/>
      <c r="CL1443" s="529"/>
      <c r="CM1443" s="529"/>
      <c r="CN1443" s="529"/>
      <c r="CO1443" s="529"/>
      <c r="CP1443" s="529"/>
      <c r="CQ1443" s="529"/>
      <c r="CR1443" s="529"/>
      <c r="CS1443" s="529"/>
      <c r="CT1443" s="529"/>
      <c r="CU1443" s="529"/>
      <c r="CV1443" s="529"/>
      <c r="CW1443" s="529"/>
      <c r="CX1443" s="529"/>
      <c r="CY1443" s="529"/>
      <c r="CZ1443" s="529"/>
      <c r="DA1443" s="529"/>
      <c r="DB1443" s="529"/>
      <c r="DC1443" s="529"/>
      <c r="DD1443" s="529"/>
      <c r="DE1443" s="529"/>
      <c r="DF1443" s="529"/>
      <c r="DG1443" s="529"/>
      <c r="DH1443" s="529"/>
      <c r="DI1443" s="529"/>
      <c r="DJ1443" s="529"/>
      <c r="DK1443" s="529"/>
      <c r="DL1443" s="529"/>
      <c r="DM1443" s="529"/>
      <c r="DN1443" s="529"/>
      <c r="DO1443" s="529"/>
      <c r="DP1443" s="529"/>
      <c r="DQ1443" s="529"/>
      <c r="DR1443" s="529"/>
      <c r="DS1443" s="529"/>
      <c r="DT1443" s="529"/>
      <c r="DU1443" s="529"/>
      <c r="DV1443" s="529"/>
      <c r="DW1443" s="529"/>
      <c r="DX1443" s="529"/>
      <c r="DY1443" s="529"/>
      <c r="DZ1443" s="529"/>
      <c r="EA1443" s="529"/>
      <c r="EB1443" s="529"/>
      <c r="EC1443" s="529"/>
      <c r="ED1443" s="529"/>
      <c r="EE1443" s="529"/>
      <c r="EF1443" s="529"/>
      <c r="EG1443" s="529"/>
      <c r="EH1443" s="529"/>
      <c r="EI1443" s="529"/>
      <c r="EJ1443" s="529"/>
      <c r="EK1443" s="529"/>
      <c r="EL1443" s="529"/>
      <c r="EM1443" s="529"/>
      <c r="EN1443" s="529"/>
      <c r="EO1443" s="529"/>
      <c r="EP1443" s="529"/>
      <c r="EQ1443" s="529"/>
      <c r="ER1443" s="529"/>
      <c r="ES1443" s="529"/>
      <c r="ET1443" s="529"/>
      <c r="EU1443" s="529"/>
      <c r="EV1443" s="529"/>
      <c r="EW1443" s="529"/>
      <c r="EX1443" s="529"/>
      <c r="EY1443" s="529"/>
      <c r="EZ1443" s="529"/>
      <c r="FA1443" s="529"/>
      <c r="FB1443" s="529"/>
      <c r="FC1443" s="529"/>
      <c r="FD1443" s="529"/>
      <c r="FE1443" s="529"/>
      <c r="FF1443" s="529"/>
      <c r="FG1443" s="529"/>
      <c r="FH1443" s="529"/>
      <c r="FI1443" s="529"/>
      <c r="FJ1443" s="529"/>
      <c r="FK1443" s="529"/>
      <c r="FL1443" s="529"/>
      <c r="FM1443" s="529"/>
      <c r="FN1443" s="529"/>
      <c r="FO1443" s="529"/>
      <c r="FP1443" s="529"/>
      <c r="FQ1443" s="529"/>
      <c r="FR1443" s="529"/>
      <c r="FS1443" s="529"/>
      <c r="FT1443" s="529"/>
      <c r="FU1443" s="529"/>
      <c r="FV1443" s="529"/>
      <c r="FW1443" s="529"/>
      <c r="FX1443" s="529"/>
      <c r="FY1443" s="529"/>
      <c r="FZ1443" s="529"/>
      <c r="GA1443" s="529"/>
      <c r="GB1443" s="529"/>
      <c r="GC1443" s="529"/>
      <c r="GD1443" s="529"/>
      <c r="GE1443" s="529"/>
      <c r="GF1443" s="529"/>
      <c r="GG1443" s="529"/>
      <c r="GH1443" s="529"/>
      <c r="GI1443" s="529"/>
      <c r="GJ1443" s="529"/>
      <c r="GK1443" s="529"/>
      <c r="GL1443" s="529"/>
      <c r="GM1443" s="529"/>
      <c r="GN1443" s="529"/>
      <c r="GO1443" s="529"/>
      <c r="GP1443" s="529"/>
      <c r="GQ1443" s="529"/>
      <c r="GR1443" s="529"/>
      <c r="GS1443" s="529"/>
      <c r="GT1443" s="529"/>
      <c r="GU1443" s="529"/>
      <c r="GV1443" s="529"/>
      <c r="GW1443" s="529"/>
      <c r="GX1443" s="529"/>
      <c r="GY1443" s="529"/>
      <c r="GZ1443" s="529"/>
      <c r="HA1443" s="529"/>
      <c r="HB1443" s="529"/>
      <c r="HC1443" s="529"/>
      <c r="HD1443" s="529"/>
      <c r="HE1443" s="529"/>
      <c r="HF1443" s="529"/>
      <c r="HG1443" s="529"/>
      <c r="HH1443" s="529"/>
      <c r="HI1443" s="529"/>
      <c r="HJ1443" s="529"/>
      <c r="HK1443" s="529"/>
      <c r="HL1443" s="529"/>
      <c r="HM1443" s="529"/>
      <c r="HN1443" s="529"/>
      <c r="HO1443" s="529"/>
      <c r="HP1443" s="529"/>
      <c r="HQ1443" s="529"/>
      <c r="HR1443" s="529"/>
      <c r="HS1443" s="529"/>
      <c r="HT1443" s="529"/>
      <c r="HU1443" s="529"/>
      <c r="HV1443" s="529"/>
      <c r="HW1443" s="529"/>
      <c r="HX1443" s="529"/>
      <c r="HY1443" s="529"/>
      <c r="HZ1443" s="529"/>
      <c r="IA1443" s="529"/>
      <c r="IB1443" s="529"/>
      <c r="IC1443" s="529"/>
      <c r="ID1443" s="529"/>
      <c r="IE1443" s="529"/>
      <c r="IF1443" s="529"/>
      <c r="IG1443" s="529"/>
      <c r="IH1443" s="529"/>
      <c r="II1443" s="529"/>
      <c r="IJ1443" s="529"/>
      <c r="IK1443" s="529"/>
      <c r="IL1443" s="529"/>
      <c r="IM1443" s="529"/>
      <c r="IN1443" s="529"/>
      <c r="IO1443" s="529"/>
      <c r="IP1443" s="529"/>
      <c r="IQ1443" s="529"/>
      <c r="IR1443" s="529"/>
      <c r="IS1443" s="529"/>
      <c r="IT1443" s="529"/>
      <c r="IU1443" s="529"/>
      <c r="IV1443" s="529"/>
      <c r="IW1443" s="529"/>
      <c r="IX1443" s="529"/>
      <c r="IY1443" s="529"/>
      <c r="IZ1443" s="529"/>
      <c r="JA1443" s="529"/>
      <c r="JB1443" s="529"/>
      <c r="JC1443" s="529"/>
      <c r="JD1443" s="529"/>
      <c r="JE1443" s="529"/>
      <c r="JF1443" s="529"/>
      <c r="JG1443" s="529"/>
      <c r="JH1443" s="529"/>
    </row>
    <row r="1444" spans="1:268" s="3" customFormat="1" ht="54.75" customHeight="1" x14ac:dyDescent="0.25">
      <c r="A1444" s="1"/>
      <c r="B1444" s="1" t="s">
        <v>9156</v>
      </c>
      <c r="C1444" s="1">
        <v>11160162</v>
      </c>
      <c r="D1444" s="7">
        <v>44279</v>
      </c>
      <c r="E1444" s="7">
        <v>44279</v>
      </c>
      <c r="F1444" s="7">
        <v>47931</v>
      </c>
      <c r="G1444" s="1"/>
      <c r="H1444" s="1" t="s">
        <v>9157</v>
      </c>
      <c r="I1444" s="1"/>
      <c r="J1444" s="1" t="s">
        <v>2131</v>
      </c>
      <c r="K1444" s="1" t="s">
        <v>37</v>
      </c>
      <c r="L1444" s="1" t="s">
        <v>9158</v>
      </c>
      <c r="M1444" s="1" t="s">
        <v>9159</v>
      </c>
      <c r="N1444" s="1" t="s">
        <v>79</v>
      </c>
      <c r="O1444" s="1" t="s">
        <v>45</v>
      </c>
      <c r="P1444" s="6" t="s">
        <v>9160</v>
      </c>
      <c r="Q1444" s="1" t="s">
        <v>9161</v>
      </c>
      <c r="R1444" s="1" t="s">
        <v>9159</v>
      </c>
      <c r="S1444" s="1" t="s">
        <v>79</v>
      </c>
      <c r="T1444" s="1" t="s">
        <v>45</v>
      </c>
      <c r="U1444" s="6" t="s">
        <v>9160</v>
      </c>
      <c r="V1444" s="1" t="s">
        <v>9161</v>
      </c>
      <c r="W1444" s="1" t="s">
        <v>2566</v>
      </c>
      <c r="X1444" s="1"/>
      <c r="Y1444" s="1"/>
      <c r="Z1444" s="9" t="s">
        <v>467</v>
      </c>
      <c r="AA1444" s="1" t="s">
        <v>359</v>
      </c>
      <c r="AB1444" s="1"/>
      <c r="AC1444" s="1"/>
      <c r="AD1444" s="1"/>
      <c r="AE1444" s="1"/>
      <c r="AF1444" s="1"/>
      <c r="AG1444" s="1"/>
      <c r="AH1444" s="1"/>
      <c r="AI1444" s="1"/>
      <c r="AJ1444" s="1"/>
      <c r="AK1444" s="1"/>
      <c r="AL1444" s="1"/>
      <c r="AM1444" s="1"/>
      <c r="AN1444" s="1"/>
      <c r="AO1444" s="1"/>
      <c r="AP1444" s="1"/>
      <c r="AQ1444" s="1"/>
      <c r="AR1444" s="1"/>
      <c r="AS1444" s="1" t="s">
        <v>9167</v>
      </c>
      <c r="AT1444" s="1"/>
      <c r="AU1444" s="1"/>
      <c r="AV1444" s="1"/>
      <c r="AW1444" s="1" t="s">
        <v>9171</v>
      </c>
      <c r="AX1444" s="1" t="s">
        <v>9172</v>
      </c>
      <c r="AY1444" s="1">
        <v>43</v>
      </c>
      <c r="AZ1444" s="1">
        <v>9</v>
      </c>
      <c r="BA1444" s="1">
        <v>6.07</v>
      </c>
      <c r="BB1444" s="1">
        <v>25</v>
      </c>
      <c r="BC1444" s="1">
        <v>25</v>
      </c>
      <c r="BD1444" s="1">
        <v>39.89</v>
      </c>
      <c r="BE1444" s="1">
        <f t="shared" si="292"/>
        <v>43.151686111111111</v>
      </c>
      <c r="BF1444" s="6">
        <f t="shared" si="293"/>
        <v>25.427747222222223</v>
      </c>
      <c r="BG1444" s="1" t="s">
        <v>38</v>
      </c>
      <c r="BH1444" s="1"/>
      <c r="BI1444" s="1"/>
      <c r="BJ1444" s="7"/>
      <c r="BK1444" s="1"/>
      <c r="BL1444" s="7"/>
      <c r="BM1444" s="1"/>
      <c r="BN1444" s="1"/>
      <c r="BO1444" s="1"/>
      <c r="BP1444" s="1"/>
      <c r="BQ1444" s="1"/>
      <c r="BR1444" s="1"/>
      <c r="BS1444" s="1"/>
      <c r="BT1444" s="529"/>
      <c r="BU1444" s="529"/>
      <c r="BV1444" s="529"/>
      <c r="BW1444" s="529"/>
      <c r="BX1444" s="529"/>
      <c r="BY1444" s="529"/>
      <c r="BZ1444" s="529"/>
      <c r="CA1444" s="529"/>
      <c r="CB1444" s="529"/>
      <c r="CC1444" s="529"/>
      <c r="CD1444" s="529"/>
      <c r="CE1444" s="529"/>
      <c r="CF1444" s="529"/>
      <c r="CG1444" s="529"/>
      <c r="CH1444" s="529"/>
      <c r="CI1444" s="529"/>
      <c r="CJ1444" s="529"/>
      <c r="CK1444" s="529"/>
      <c r="CL1444" s="529"/>
      <c r="CM1444" s="529"/>
      <c r="CN1444" s="529"/>
      <c r="CO1444" s="529"/>
      <c r="CP1444" s="529"/>
      <c r="CQ1444" s="529"/>
      <c r="CR1444" s="529"/>
      <c r="CS1444" s="529"/>
      <c r="CT1444" s="529"/>
      <c r="CU1444" s="529"/>
      <c r="CV1444" s="529"/>
      <c r="CW1444" s="529"/>
      <c r="CX1444" s="529"/>
      <c r="CY1444" s="529"/>
      <c r="CZ1444" s="529"/>
      <c r="DA1444" s="529"/>
      <c r="DB1444" s="529"/>
      <c r="DC1444" s="529"/>
      <c r="DD1444" s="529"/>
      <c r="DE1444" s="529"/>
      <c r="DF1444" s="529"/>
      <c r="DG1444" s="529"/>
      <c r="DH1444" s="529"/>
      <c r="DI1444" s="529"/>
      <c r="DJ1444" s="529"/>
      <c r="DK1444" s="529"/>
      <c r="DL1444" s="529"/>
      <c r="DM1444" s="529"/>
      <c r="DN1444" s="529"/>
      <c r="DO1444" s="529"/>
      <c r="DP1444" s="529"/>
      <c r="DQ1444" s="529"/>
      <c r="DR1444" s="529"/>
      <c r="DS1444" s="529"/>
      <c r="DT1444" s="529"/>
      <c r="DU1444" s="529"/>
      <c r="DV1444" s="529"/>
      <c r="DW1444" s="529"/>
      <c r="DX1444" s="529"/>
      <c r="DY1444" s="529"/>
      <c r="DZ1444" s="529"/>
      <c r="EA1444" s="529"/>
      <c r="EB1444" s="529"/>
      <c r="EC1444" s="529"/>
      <c r="ED1444" s="529"/>
      <c r="EE1444" s="529"/>
      <c r="EF1444" s="529"/>
      <c r="EG1444" s="529"/>
      <c r="EH1444" s="529"/>
      <c r="EI1444" s="529"/>
      <c r="EJ1444" s="529"/>
      <c r="EK1444" s="529"/>
      <c r="EL1444" s="529"/>
      <c r="EM1444" s="529"/>
      <c r="EN1444" s="529"/>
      <c r="EO1444" s="529"/>
      <c r="EP1444" s="529"/>
      <c r="EQ1444" s="529"/>
      <c r="ER1444" s="529"/>
      <c r="ES1444" s="529"/>
      <c r="ET1444" s="529"/>
      <c r="EU1444" s="529"/>
      <c r="EV1444" s="529"/>
      <c r="EW1444" s="529"/>
      <c r="EX1444" s="529"/>
      <c r="EY1444" s="529"/>
      <c r="EZ1444" s="529"/>
      <c r="FA1444" s="529"/>
      <c r="FB1444" s="529"/>
      <c r="FC1444" s="529"/>
      <c r="FD1444" s="529"/>
      <c r="FE1444" s="529"/>
      <c r="FF1444" s="529"/>
      <c r="FG1444" s="529"/>
      <c r="FH1444" s="529"/>
      <c r="FI1444" s="529"/>
      <c r="FJ1444" s="529"/>
      <c r="FK1444" s="529"/>
      <c r="FL1444" s="529"/>
      <c r="FM1444" s="529"/>
      <c r="FN1444" s="529"/>
      <c r="FO1444" s="529"/>
      <c r="FP1444" s="529"/>
      <c r="FQ1444" s="529"/>
      <c r="FR1444" s="529"/>
      <c r="FS1444" s="529"/>
      <c r="FT1444" s="529"/>
      <c r="FU1444" s="529"/>
      <c r="FV1444" s="529"/>
      <c r="FW1444" s="529"/>
      <c r="FX1444" s="529"/>
      <c r="FY1444" s="529"/>
      <c r="FZ1444" s="529"/>
      <c r="GA1444" s="529"/>
      <c r="GB1444" s="529"/>
      <c r="GC1444" s="529"/>
      <c r="GD1444" s="529"/>
      <c r="GE1444" s="529"/>
      <c r="GF1444" s="529"/>
      <c r="GG1444" s="529"/>
      <c r="GH1444" s="529"/>
      <c r="GI1444" s="529"/>
      <c r="GJ1444" s="529"/>
      <c r="GK1444" s="529"/>
      <c r="GL1444" s="529"/>
      <c r="GM1444" s="529"/>
      <c r="GN1444" s="529"/>
      <c r="GO1444" s="529"/>
      <c r="GP1444" s="529"/>
      <c r="GQ1444" s="529"/>
      <c r="GR1444" s="529"/>
      <c r="GS1444" s="529"/>
      <c r="GT1444" s="529"/>
      <c r="GU1444" s="529"/>
      <c r="GV1444" s="529"/>
      <c r="GW1444" s="529"/>
      <c r="GX1444" s="529"/>
      <c r="GY1444" s="529"/>
      <c r="GZ1444" s="529"/>
      <c r="HA1444" s="529"/>
      <c r="HB1444" s="529"/>
      <c r="HC1444" s="529"/>
      <c r="HD1444" s="529"/>
      <c r="HE1444" s="529"/>
      <c r="HF1444" s="529"/>
      <c r="HG1444" s="529"/>
      <c r="HH1444" s="529"/>
      <c r="HI1444" s="529"/>
      <c r="HJ1444" s="529"/>
      <c r="HK1444" s="529"/>
      <c r="HL1444" s="529"/>
      <c r="HM1444" s="529"/>
      <c r="HN1444" s="529"/>
      <c r="HO1444" s="529"/>
      <c r="HP1444" s="529"/>
      <c r="HQ1444" s="529"/>
      <c r="HR1444" s="529"/>
      <c r="HS1444" s="529"/>
      <c r="HT1444" s="529"/>
      <c r="HU1444" s="529"/>
      <c r="HV1444" s="529"/>
      <c r="HW1444" s="529"/>
      <c r="HX1444" s="529"/>
      <c r="HY1444" s="529"/>
      <c r="HZ1444" s="529"/>
      <c r="IA1444" s="529"/>
      <c r="IB1444" s="529"/>
      <c r="IC1444" s="529"/>
      <c r="ID1444" s="529"/>
      <c r="IE1444" s="529"/>
      <c r="IF1444" s="529"/>
      <c r="IG1444" s="529"/>
      <c r="IH1444" s="529"/>
      <c r="II1444" s="529"/>
      <c r="IJ1444" s="529"/>
      <c r="IK1444" s="529"/>
      <c r="IL1444" s="529"/>
      <c r="IM1444" s="529"/>
      <c r="IN1444" s="529"/>
      <c r="IO1444" s="529"/>
      <c r="IP1444" s="529"/>
      <c r="IQ1444" s="529"/>
      <c r="IR1444" s="529"/>
      <c r="IS1444" s="529"/>
      <c r="IT1444" s="529"/>
      <c r="IU1444" s="529"/>
      <c r="IV1444" s="529"/>
      <c r="IW1444" s="529"/>
      <c r="IX1444" s="529"/>
      <c r="IY1444" s="529"/>
      <c r="IZ1444" s="529"/>
      <c r="JA1444" s="529"/>
      <c r="JB1444" s="529"/>
      <c r="JC1444" s="529"/>
      <c r="JD1444" s="529"/>
      <c r="JE1444" s="529"/>
      <c r="JF1444" s="529"/>
      <c r="JG1444" s="529"/>
      <c r="JH1444" s="529"/>
    </row>
    <row r="1445" spans="1:268" s="3" customFormat="1" ht="54.75" customHeight="1" x14ac:dyDescent="0.25">
      <c r="A1445" s="1"/>
      <c r="B1445" s="1" t="s">
        <v>9156</v>
      </c>
      <c r="C1445" s="1">
        <v>11160162</v>
      </c>
      <c r="D1445" s="7">
        <v>44279</v>
      </c>
      <c r="E1445" s="7">
        <v>44279</v>
      </c>
      <c r="F1445" s="7">
        <v>47931</v>
      </c>
      <c r="G1445" s="1"/>
      <c r="H1445" s="1" t="s">
        <v>9157</v>
      </c>
      <c r="I1445" s="1"/>
      <c r="J1445" s="1" t="s">
        <v>2131</v>
      </c>
      <c r="K1445" s="1" t="s">
        <v>37</v>
      </c>
      <c r="L1445" s="1" t="s">
        <v>9158</v>
      </c>
      <c r="M1445" s="1" t="s">
        <v>9159</v>
      </c>
      <c r="N1445" s="1" t="s">
        <v>79</v>
      </c>
      <c r="O1445" s="1" t="s">
        <v>45</v>
      </c>
      <c r="P1445" s="6" t="s">
        <v>9160</v>
      </c>
      <c r="Q1445" s="1" t="s">
        <v>9161</v>
      </c>
      <c r="R1445" s="1" t="s">
        <v>9159</v>
      </c>
      <c r="S1445" s="1" t="s">
        <v>79</v>
      </c>
      <c r="T1445" s="1" t="s">
        <v>45</v>
      </c>
      <c r="U1445" s="6" t="s">
        <v>9160</v>
      </c>
      <c r="V1445" s="1" t="s">
        <v>9161</v>
      </c>
      <c r="W1445" s="1" t="s">
        <v>2566</v>
      </c>
      <c r="X1445" s="1"/>
      <c r="Y1445" s="1"/>
      <c r="Z1445" s="9" t="s">
        <v>467</v>
      </c>
      <c r="AA1445" s="1" t="s">
        <v>359</v>
      </c>
      <c r="AB1445" s="1"/>
      <c r="AC1445" s="1"/>
      <c r="AD1445" s="1"/>
      <c r="AE1445" s="1"/>
      <c r="AF1445" s="1"/>
      <c r="AG1445" s="1"/>
      <c r="AH1445" s="1"/>
      <c r="AI1445" s="1"/>
      <c r="AJ1445" s="1"/>
      <c r="AK1445" s="1"/>
      <c r="AL1445" s="1"/>
      <c r="AM1445" s="1"/>
      <c r="AN1445" s="1"/>
      <c r="AO1445" s="1"/>
      <c r="AP1445" s="1"/>
      <c r="AQ1445" s="1"/>
      <c r="AR1445" s="1"/>
      <c r="AS1445" s="1" t="s">
        <v>9168</v>
      </c>
      <c r="AT1445" s="1"/>
      <c r="AU1445" s="1"/>
      <c r="AV1445" s="1"/>
      <c r="AW1445" s="1" t="s">
        <v>9173</v>
      </c>
      <c r="AX1445" s="1" t="s">
        <v>9176</v>
      </c>
      <c r="AY1445" s="1">
        <v>43</v>
      </c>
      <c r="AZ1445" s="1">
        <v>9</v>
      </c>
      <c r="BA1445" s="1">
        <v>7.41</v>
      </c>
      <c r="BB1445" s="1">
        <v>25</v>
      </c>
      <c r="BC1445" s="1">
        <v>25</v>
      </c>
      <c r="BD1445" s="1">
        <v>40.81</v>
      </c>
      <c r="BE1445" s="1">
        <f t="shared" si="292"/>
        <v>43.152058333333329</v>
      </c>
      <c r="BF1445" s="6">
        <f t="shared" si="293"/>
        <v>25.428002777777778</v>
      </c>
      <c r="BG1445" s="1" t="s">
        <v>38</v>
      </c>
      <c r="BH1445" s="1"/>
      <c r="BI1445" s="1"/>
      <c r="BJ1445" s="7"/>
      <c r="BK1445" s="1"/>
      <c r="BL1445" s="7"/>
      <c r="BM1445" s="1"/>
      <c r="BN1445" s="1"/>
      <c r="BO1445" s="1"/>
      <c r="BP1445" s="1"/>
      <c r="BQ1445" s="1"/>
      <c r="BR1445" s="1"/>
      <c r="BS1445" s="1"/>
      <c r="BT1445" s="529"/>
      <c r="BU1445" s="529"/>
      <c r="BV1445" s="529"/>
      <c r="BW1445" s="529"/>
      <c r="BX1445" s="529"/>
      <c r="BY1445" s="529"/>
      <c r="BZ1445" s="529"/>
      <c r="CA1445" s="529"/>
      <c r="CB1445" s="529"/>
      <c r="CC1445" s="529"/>
      <c r="CD1445" s="529"/>
      <c r="CE1445" s="529"/>
      <c r="CF1445" s="529"/>
      <c r="CG1445" s="529"/>
      <c r="CH1445" s="529"/>
      <c r="CI1445" s="529"/>
      <c r="CJ1445" s="529"/>
      <c r="CK1445" s="529"/>
      <c r="CL1445" s="529"/>
      <c r="CM1445" s="529"/>
      <c r="CN1445" s="529"/>
      <c r="CO1445" s="529"/>
      <c r="CP1445" s="529"/>
      <c r="CQ1445" s="529"/>
      <c r="CR1445" s="529"/>
      <c r="CS1445" s="529"/>
      <c r="CT1445" s="529"/>
      <c r="CU1445" s="529"/>
      <c r="CV1445" s="529"/>
      <c r="CW1445" s="529"/>
      <c r="CX1445" s="529"/>
      <c r="CY1445" s="529"/>
      <c r="CZ1445" s="529"/>
      <c r="DA1445" s="529"/>
      <c r="DB1445" s="529"/>
      <c r="DC1445" s="529"/>
      <c r="DD1445" s="529"/>
      <c r="DE1445" s="529"/>
      <c r="DF1445" s="529"/>
      <c r="DG1445" s="529"/>
      <c r="DH1445" s="529"/>
      <c r="DI1445" s="529"/>
      <c r="DJ1445" s="529"/>
      <c r="DK1445" s="529"/>
      <c r="DL1445" s="529"/>
      <c r="DM1445" s="529"/>
      <c r="DN1445" s="529"/>
      <c r="DO1445" s="529"/>
      <c r="DP1445" s="529"/>
      <c r="DQ1445" s="529"/>
      <c r="DR1445" s="529"/>
      <c r="DS1445" s="529"/>
      <c r="DT1445" s="529"/>
      <c r="DU1445" s="529"/>
      <c r="DV1445" s="529"/>
      <c r="DW1445" s="529"/>
      <c r="DX1445" s="529"/>
      <c r="DY1445" s="529"/>
      <c r="DZ1445" s="529"/>
      <c r="EA1445" s="529"/>
      <c r="EB1445" s="529"/>
      <c r="EC1445" s="529"/>
      <c r="ED1445" s="529"/>
      <c r="EE1445" s="529"/>
      <c r="EF1445" s="529"/>
      <c r="EG1445" s="529"/>
      <c r="EH1445" s="529"/>
      <c r="EI1445" s="529"/>
      <c r="EJ1445" s="529"/>
      <c r="EK1445" s="529"/>
      <c r="EL1445" s="529"/>
      <c r="EM1445" s="529"/>
      <c r="EN1445" s="529"/>
      <c r="EO1445" s="529"/>
      <c r="EP1445" s="529"/>
      <c r="EQ1445" s="529"/>
      <c r="ER1445" s="529"/>
      <c r="ES1445" s="529"/>
      <c r="ET1445" s="529"/>
      <c r="EU1445" s="529"/>
      <c r="EV1445" s="529"/>
      <c r="EW1445" s="529"/>
      <c r="EX1445" s="529"/>
      <c r="EY1445" s="529"/>
      <c r="EZ1445" s="529"/>
      <c r="FA1445" s="529"/>
      <c r="FB1445" s="529"/>
      <c r="FC1445" s="529"/>
      <c r="FD1445" s="529"/>
      <c r="FE1445" s="529"/>
      <c r="FF1445" s="529"/>
      <c r="FG1445" s="529"/>
      <c r="FH1445" s="529"/>
      <c r="FI1445" s="529"/>
      <c r="FJ1445" s="529"/>
      <c r="FK1445" s="529"/>
      <c r="FL1445" s="529"/>
      <c r="FM1445" s="529"/>
      <c r="FN1445" s="529"/>
      <c r="FO1445" s="529"/>
      <c r="FP1445" s="529"/>
      <c r="FQ1445" s="529"/>
      <c r="FR1445" s="529"/>
      <c r="FS1445" s="529"/>
      <c r="FT1445" s="529"/>
      <c r="FU1445" s="529"/>
      <c r="FV1445" s="529"/>
      <c r="FW1445" s="529"/>
      <c r="FX1445" s="529"/>
      <c r="FY1445" s="529"/>
      <c r="FZ1445" s="529"/>
      <c r="GA1445" s="529"/>
      <c r="GB1445" s="529"/>
      <c r="GC1445" s="529"/>
      <c r="GD1445" s="529"/>
      <c r="GE1445" s="529"/>
      <c r="GF1445" s="529"/>
      <c r="GG1445" s="529"/>
      <c r="GH1445" s="529"/>
      <c r="GI1445" s="529"/>
      <c r="GJ1445" s="529"/>
      <c r="GK1445" s="529"/>
      <c r="GL1445" s="529"/>
      <c r="GM1445" s="529"/>
      <c r="GN1445" s="529"/>
      <c r="GO1445" s="529"/>
      <c r="GP1445" s="529"/>
      <c r="GQ1445" s="529"/>
      <c r="GR1445" s="529"/>
      <c r="GS1445" s="529"/>
      <c r="GT1445" s="529"/>
      <c r="GU1445" s="529"/>
      <c r="GV1445" s="529"/>
      <c r="GW1445" s="529"/>
      <c r="GX1445" s="529"/>
      <c r="GY1445" s="529"/>
      <c r="GZ1445" s="529"/>
      <c r="HA1445" s="529"/>
      <c r="HB1445" s="529"/>
      <c r="HC1445" s="529"/>
      <c r="HD1445" s="529"/>
      <c r="HE1445" s="529"/>
      <c r="HF1445" s="529"/>
      <c r="HG1445" s="529"/>
      <c r="HH1445" s="529"/>
      <c r="HI1445" s="529"/>
      <c r="HJ1445" s="529"/>
      <c r="HK1445" s="529"/>
      <c r="HL1445" s="529"/>
      <c r="HM1445" s="529"/>
      <c r="HN1445" s="529"/>
      <c r="HO1445" s="529"/>
      <c r="HP1445" s="529"/>
      <c r="HQ1445" s="529"/>
      <c r="HR1445" s="529"/>
      <c r="HS1445" s="529"/>
      <c r="HT1445" s="529"/>
      <c r="HU1445" s="529"/>
      <c r="HV1445" s="529"/>
      <c r="HW1445" s="529"/>
      <c r="HX1445" s="529"/>
      <c r="HY1445" s="529"/>
      <c r="HZ1445" s="529"/>
      <c r="IA1445" s="529"/>
      <c r="IB1445" s="529"/>
      <c r="IC1445" s="529"/>
      <c r="ID1445" s="529"/>
      <c r="IE1445" s="529"/>
      <c r="IF1445" s="529"/>
      <c r="IG1445" s="529"/>
      <c r="IH1445" s="529"/>
      <c r="II1445" s="529"/>
      <c r="IJ1445" s="529"/>
      <c r="IK1445" s="529"/>
      <c r="IL1445" s="529"/>
      <c r="IM1445" s="529"/>
      <c r="IN1445" s="529"/>
      <c r="IO1445" s="529"/>
      <c r="IP1445" s="529"/>
      <c r="IQ1445" s="529"/>
      <c r="IR1445" s="529"/>
      <c r="IS1445" s="529"/>
      <c r="IT1445" s="529"/>
      <c r="IU1445" s="529"/>
      <c r="IV1445" s="529"/>
      <c r="IW1445" s="529"/>
      <c r="IX1445" s="529"/>
      <c r="IY1445" s="529"/>
      <c r="IZ1445" s="529"/>
      <c r="JA1445" s="529"/>
      <c r="JB1445" s="529"/>
      <c r="JC1445" s="529"/>
      <c r="JD1445" s="529"/>
      <c r="JE1445" s="529"/>
      <c r="JF1445" s="529"/>
      <c r="JG1445" s="529"/>
      <c r="JH1445" s="529"/>
    </row>
    <row r="1446" spans="1:268" s="3" customFormat="1" ht="54.75" customHeight="1" x14ac:dyDescent="0.25">
      <c r="A1446" s="1"/>
      <c r="B1446" s="1" t="s">
        <v>9156</v>
      </c>
      <c r="C1446" s="1">
        <v>11160162</v>
      </c>
      <c r="D1446" s="7">
        <v>44279</v>
      </c>
      <c r="E1446" s="7">
        <v>44279</v>
      </c>
      <c r="F1446" s="7">
        <v>47931</v>
      </c>
      <c r="G1446" s="1"/>
      <c r="H1446" s="1" t="s">
        <v>9157</v>
      </c>
      <c r="I1446" s="1"/>
      <c r="J1446" s="1" t="s">
        <v>2131</v>
      </c>
      <c r="K1446" s="1" t="s">
        <v>37</v>
      </c>
      <c r="L1446" s="1" t="s">
        <v>9158</v>
      </c>
      <c r="M1446" s="1" t="s">
        <v>9159</v>
      </c>
      <c r="N1446" s="1" t="s">
        <v>79</v>
      </c>
      <c r="O1446" s="1" t="s">
        <v>45</v>
      </c>
      <c r="P1446" s="6" t="s">
        <v>9160</v>
      </c>
      <c r="Q1446" s="1" t="s">
        <v>9161</v>
      </c>
      <c r="R1446" s="1" t="s">
        <v>9159</v>
      </c>
      <c r="S1446" s="1" t="s">
        <v>79</v>
      </c>
      <c r="T1446" s="1" t="s">
        <v>45</v>
      </c>
      <c r="U1446" s="6" t="s">
        <v>9160</v>
      </c>
      <c r="V1446" s="1" t="s">
        <v>9161</v>
      </c>
      <c r="W1446" s="1" t="s">
        <v>2566</v>
      </c>
      <c r="X1446" s="1"/>
      <c r="Y1446" s="1"/>
      <c r="Z1446" s="9" t="s">
        <v>467</v>
      </c>
      <c r="AA1446" s="1" t="s">
        <v>359</v>
      </c>
      <c r="AB1446" s="1"/>
      <c r="AC1446" s="1"/>
      <c r="AD1446" s="1"/>
      <c r="AE1446" s="1"/>
      <c r="AF1446" s="1"/>
      <c r="AG1446" s="1"/>
      <c r="AH1446" s="1"/>
      <c r="AI1446" s="1"/>
      <c r="AJ1446" s="1"/>
      <c r="AK1446" s="1"/>
      <c r="AL1446" s="1"/>
      <c r="AM1446" s="1"/>
      <c r="AN1446" s="1"/>
      <c r="AO1446" s="1"/>
      <c r="AP1446" s="1"/>
      <c r="AQ1446" s="1"/>
      <c r="AR1446" s="1"/>
      <c r="AS1446" s="1" t="s">
        <v>9169</v>
      </c>
      <c r="AT1446" s="1"/>
      <c r="AU1446" s="1"/>
      <c r="AV1446" s="1"/>
      <c r="AW1446" s="1" t="s">
        <v>9177</v>
      </c>
      <c r="AX1446" s="1" t="s">
        <v>9178</v>
      </c>
      <c r="AY1446" s="1">
        <v>43</v>
      </c>
      <c r="AZ1446" s="1">
        <v>9</v>
      </c>
      <c r="BA1446" s="1">
        <v>9.01</v>
      </c>
      <c r="BB1446" s="1">
        <v>25</v>
      </c>
      <c r="BC1446" s="1">
        <v>25</v>
      </c>
      <c r="BD1446" s="1">
        <v>42.12</v>
      </c>
      <c r="BE1446" s="1">
        <f t="shared" si="292"/>
        <v>43.152502777777777</v>
      </c>
      <c r="BF1446" s="6">
        <f t="shared" si="293"/>
        <v>25.428366666666669</v>
      </c>
      <c r="BG1446" s="1" t="s">
        <v>38</v>
      </c>
      <c r="BH1446" s="1"/>
      <c r="BI1446" s="1"/>
      <c r="BJ1446" s="7"/>
      <c r="BK1446" s="1"/>
      <c r="BL1446" s="7"/>
      <c r="BM1446" s="1"/>
      <c r="BN1446" s="1"/>
      <c r="BO1446" s="1"/>
      <c r="BP1446" s="1"/>
      <c r="BQ1446" s="1"/>
      <c r="BR1446" s="1"/>
      <c r="BS1446" s="1"/>
      <c r="BT1446" s="529"/>
      <c r="BU1446" s="529"/>
      <c r="BV1446" s="529"/>
      <c r="BW1446" s="529"/>
      <c r="BX1446" s="529"/>
      <c r="BY1446" s="529"/>
      <c r="BZ1446" s="529"/>
      <c r="CA1446" s="529"/>
      <c r="CB1446" s="529"/>
      <c r="CC1446" s="529"/>
      <c r="CD1446" s="529"/>
      <c r="CE1446" s="529"/>
      <c r="CF1446" s="529"/>
      <c r="CG1446" s="529"/>
      <c r="CH1446" s="529"/>
      <c r="CI1446" s="529"/>
      <c r="CJ1446" s="529"/>
      <c r="CK1446" s="529"/>
      <c r="CL1446" s="529"/>
      <c r="CM1446" s="529"/>
      <c r="CN1446" s="529"/>
      <c r="CO1446" s="529"/>
      <c r="CP1446" s="529"/>
      <c r="CQ1446" s="529"/>
      <c r="CR1446" s="529"/>
      <c r="CS1446" s="529"/>
      <c r="CT1446" s="529"/>
      <c r="CU1446" s="529"/>
      <c r="CV1446" s="529"/>
      <c r="CW1446" s="529"/>
      <c r="CX1446" s="529"/>
      <c r="CY1446" s="529"/>
      <c r="CZ1446" s="529"/>
      <c r="DA1446" s="529"/>
      <c r="DB1446" s="529"/>
      <c r="DC1446" s="529"/>
      <c r="DD1446" s="529"/>
      <c r="DE1446" s="529"/>
      <c r="DF1446" s="529"/>
      <c r="DG1446" s="529"/>
      <c r="DH1446" s="529"/>
      <c r="DI1446" s="529"/>
      <c r="DJ1446" s="529"/>
      <c r="DK1446" s="529"/>
      <c r="DL1446" s="529"/>
      <c r="DM1446" s="529"/>
      <c r="DN1446" s="529"/>
      <c r="DO1446" s="529"/>
      <c r="DP1446" s="529"/>
      <c r="DQ1446" s="529"/>
      <c r="DR1446" s="529"/>
      <c r="DS1446" s="529"/>
      <c r="DT1446" s="529"/>
      <c r="DU1446" s="529"/>
      <c r="DV1446" s="529"/>
      <c r="DW1446" s="529"/>
      <c r="DX1446" s="529"/>
      <c r="DY1446" s="529"/>
      <c r="DZ1446" s="529"/>
      <c r="EA1446" s="529"/>
      <c r="EB1446" s="529"/>
      <c r="EC1446" s="529"/>
      <c r="ED1446" s="529"/>
      <c r="EE1446" s="529"/>
      <c r="EF1446" s="529"/>
      <c r="EG1446" s="529"/>
      <c r="EH1446" s="529"/>
      <c r="EI1446" s="529"/>
      <c r="EJ1446" s="529"/>
      <c r="EK1446" s="529"/>
      <c r="EL1446" s="529"/>
      <c r="EM1446" s="529"/>
      <c r="EN1446" s="529"/>
      <c r="EO1446" s="529"/>
      <c r="EP1446" s="529"/>
      <c r="EQ1446" s="529"/>
      <c r="ER1446" s="529"/>
      <c r="ES1446" s="529"/>
      <c r="ET1446" s="529"/>
      <c r="EU1446" s="529"/>
      <c r="EV1446" s="529"/>
      <c r="EW1446" s="529"/>
      <c r="EX1446" s="529"/>
      <c r="EY1446" s="529"/>
      <c r="EZ1446" s="529"/>
      <c r="FA1446" s="529"/>
      <c r="FB1446" s="529"/>
      <c r="FC1446" s="529"/>
      <c r="FD1446" s="529"/>
      <c r="FE1446" s="529"/>
      <c r="FF1446" s="529"/>
      <c r="FG1446" s="529"/>
      <c r="FH1446" s="529"/>
      <c r="FI1446" s="529"/>
      <c r="FJ1446" s="529"/>
      <c r="FK1446" s="529"/>
      <c r="FL1446" s="529"/>
      <c r="FM1446" s="529"/>
      <c r="FN1446" s="529"/>
      <c r="FO1446" s="529"/>
      <c r="FP1446" s="529"/>
      <c r="FQ1446" s="529"/>
      <c r="FR1446" s="529"/>
      <c r="FS1446" s="529"/>
      <c r="FT1446" s="529"/>
      <c r="FU1446" s="529"/>
      <c r="FV1446" s="529"/>
      <c r="FW1446" s="529"/>
      <c r="FX1446" s="529"/>
      <c r="FY1446" s="529"/>
      <c r="FZ1446" s="529"/>
      <c r="GA1446" s="529"/>
      <c r="GB1446" s="529"/>
      <c r="GC1446" s="529"/>
      <c r="GD1446" s="529"/>
      <c r="GE1446" s="529"/>
      <c r="GF1446" s="529"/>
      <c r="GG1446" s="529"/>
      <c r="GH1446" s="529"/>
      <c r="GI1446" s="529"/>
      <c r="GJ1446" s="529"/>
      <c r="GK1446" s="529"/>
      <c r="GL1446" s="529"/>
      <c r="GM1446" s="529"/>
      <c r="GN1446" s="529"/>
      <c r="GO1446" s="529"/>
      <c r="GP1446" s="529"/>
      <c r="GQ1446" s="529"/>
      <c r="GR1446" s="529"/>
      <c r="GS1446" s="529"/>
      <c r="GT1446" s="529"/>
      <c r="GU1446" s="529"/>
      <c r="GV1446" s="529"/>
      <c r="GW1446" s="529"/>
      <c r="GX1446" s="529"/>
      <c r="GY1446" s="529"/>
      <c r="GZ1446" s="529"/>
      <c r="HA1446" s="529"/>
      <c r="HB1446" s="529"/>
      <c r="HC1446" s="529"/>
      <c r="HD1446" s="529"/>
      <c r="HE1446" s="529"/>
      <c r="HF1446" s="529"/>
      <c r="HG1446" s="529"/>
      <c r="HH1446" s="529"/>
      <c r="HI1446" s="529"/>
      <c r="HJ1446" s="529"/>
      <c r="HK1446" s="529"/>
      <c r="HL1446" s="529"/>
      <c r="HM1446" s="529"/>
      <c r="HN1446" s="529"/>
      <c r="HO1446" s="529"/>
      <c r="HP1446" s="529"/>
      <c r="HQ1446" s="529"/>
      <c r="HR1446" s="529"/>
      <c r="HS1446" s="529"/>
      <c r="HT1446" s="529"/>
      <c r="HU1446" s="529"/>
      <c r="HV1446" s="529"/>
      <c r="HW1446" s="529"/>
      <c r="HX1446" s="529"/>
      <c r="HY1446" s="529"/>
      <c r="HZ1446" s="529"/>
      <c r="IA1446" s="529"/>
      <c r="IB1446" s="529"/>
      <c r="IC1446" s="529"/>
      <c r="ID1446" s="529"/>
      <c r="IE1446" s="529"/>
      <c r="IF1446" s="529"/>
      <c r="IG1446" s="529"/>
      <c r="IH1446" s="529"/>
      <c r="II1446" s="529"/>
      <c r="IJ1446" s="529"/>
      <c r="IK1446" s="529"/>
      <c r="IL1446" s="529"/>
      <c r="IM1446" s="529"/>
      <c r="IN1446" s="529"/>
      <c r="IO1446" s="529"/>
      <c r="IP1446" s="529"/>
      <c r="IQ1446" s="529"/>
      <c r="IR1446" s="529"/>
      <c r="IS1446" s="529"/>
      <c r="IT1446" s="529"/>
      <c r="IU1446" s="529"/>
      <c r="IV1446" s="529"/>
      <c r="IW1446" s="529"/>
      <c r="IX1446" s="529"/>
      <c r="IY1446" s="529"/>
      <c r="IZ1446" s="529"/>
      <c r="JA1446" s="529"/>
      <c r="JB1446" s="529"/>
      <c r="JC1446" s="529"/>
      <c r="JD1446" s="529"/>
      <c r="JE1446" s="529"/>
      <c r="JF1446" s="529"/>
      <c r="JG1446" s="529"/>
      <c r="JH1446" s="529"/>
    </row>
    <row r="1447" spans="1:268" s="3" customFormat="1" ht="54.75" customHeight="1" thickBot="1" x14ac:dyDescent="0.3">
      <c r="A1447" s="178"/>
      <c r="B1447" s="178" t="s">
        <v>9156</v>
      </c>
      <c r="C1447" s="178">
        <v>11160162</v>
      </c>
      <c r="D1447" s="179">
        <v>44279</v>
      </c>
      <c r="E1447" s="179">
        <v>44279</v>
      </c>
      <c r="F1447" s="179">
        <v>47931</v>
      </c>
      <c r="G1447" s="178"/>
      <c r="H1447" s="178" t="s">
        <v>9157</v>
      </c>
      <c r="I1447" s="178"/>
      <c r="J1447" s="178" t="s">
        <v>2131</v>
      </c>
      <c r="K1447" s="178" t="s">
        <v>37</v>
      </c>
      <c r="L1447" s="178" t="s">
        <v>9158</v>
      </c>
      <c r="M1447" s="178" t="s">
        <v>9159</v>
      </c>
      <c r="N1447" s="178" t="s">
        <v>79</v>
      </c>
      <c r="O1447" s="178" t="s">
        <v>45</v>
      </c>
      <c r="P1447" s="180" t="s">
        <v>9160</v>
      </c>
      <c r="Q1447" s="178" t="s">
        <v>9161</v>
      </c>
      <c r="R1447" s="178" t="s">
        <v>9159</v>
      </c>
      <c r="S1447" s="178" t="s">
        <v>79</v>
      </c>
      <c r="T1447" s="178" t="s">
        <v>45</v>
      </c>
      <c r="U1447" s="180" t="s">
        <v>9160</v>
      </c>
      <c r="V1447" s="178" t="s">
        <v>9161</v>
      </c>
      <c r="W1447" s="178" t="s">
        <v>2566</v>
      </c>
      <c r="X1447" s="178"/>
      <c r="Y1447" s="178"/>
      <c r="Z1447" s="181" t="s">
        <v>467</v>
      </c>
      <c r="AA1447" s="178" t="s">
        <v>359</v>
      </c>
      <c r="AB1447" s="178"/>
      <c r="AC1447" s="178"/>
      <c r="AD1447" s="178"/>
      <c r="AE1447" s="178"/>
      <c r="AF1447" s="178"/>
      <c r="AG1447" s="178"/>
      <c r="AH1447" s="178"/>
      <c r="AI1447" s="178"/>
      <c r="AJ1447" s="178"/>
      <c r="AK1447" s="178"/>
      <c r="AL1447" s="178"/>
      <c r="AM1447" s="178"/>
      <c r="AN1447" s="178"/>
      <c r="AO1447" s="178"/>
      <c r="AP1447" s="178"/>
      <c r="AQ1447" s="178"/>
      <c r="AR1447" s="178"/>
      <c r="AS1447" s="178" t="s">
        <v>9170</v>
      </c>
      <c r="AT1447" s="178"/>
      <c r="AU1447" s="178"/>
      <c r="AV1447" s="178"/>
      <c r="AW1447" s="178" t="s">
        <v>9179</v>
      </c>
      <c r="AX1447" s="178" t="s">
        <v>9180</v>
      </c>
      <c r="AY1447" s="178">
        <v>43</v>
      </c>
      <c r="AZ1447" s="178">
        <v>9</v>
      </c>
      <c r="BA1447" s="178">
        <v>11.15</v>
      </c>
      <c r="BB1447" s="178">
        <v>25</v>
      </c>
      <c r="BC1447" s="178">
        <v>25</v>
      </c>
      <c r="BD1447" s="178">
        <v>43.83</v>
      </c>
      <c r="BE1447" s="178">
        <f t="shared" si="292"/>
        <v>43.153097222222222</v>
      </c>
      <c r="BF1447" s="180">
        <f t="shared" si="293"/>
        <v>25.428841666666667</v>
      </c>
      <c r="BG1447" s="178" t="s">
        <v>38</v>
      </c>
      <c r="BH1447" s="178"/>
      <c r="BI1447" s="178"/>
      <c r="BJ1447" s="179"/>
      <c r="BK1447" s="178"/>
      <c r="BL1447" s="179"/>
      <c r="BM1447" s="178"/>
      <c r="BN1447" s="178"/>
      <c r="BO1447" s="178"/>
      <c r="BP1447" s="178"/>
      <c r="BQ1447" s="178"/>
      <c r="BR1447" s="178"/>
      <c r="BS1447" s="178"/>
      <c r="BT1447" s="529"/>
      <c r="BU1447" s="529"/>
      <c r="BV1447" s="529"/>
      <c r="BW1447" s="529"/>
      <c r="BX1447" s="529"/>
      <c r="BY1447" s="529"/>
      <c r="BZ1447" s="529"/>
      <c r="CA1447" s="529"/>
      <c r="CB1447" s="529"/>
      <c r="CC1447" s="529"/>
      <c r="CD1447" s="529"/>
      <c r="CE1447" s="529"/>
      <c r="CF1447" s="529"/>
      <c r="CG1447" s="529"/>
      <c r="CH1447" s="529"/>
      <c r="CI1447" s="529"/>
      <c r="CJ1447" s="529"/>
      <c r="CK1447" s="529"/>
      <c r="CL1447" s="529"/>
      <c r="CM1447" s="529"/>
      <c r="CN1447" s="529"/>
      <c r="CO1447" s="529"/>
      <c r="CP1447" s="529"/>
      <c r="CQ1447" s="529"/>
      <c r="CR1447" s="529"/>
      <c r="CS1447" s="529"/>
      <c r="CT1447" s="529"/>
      <c r="CU1447" s="529"/>
      <c r="CV1447" s="529"/>
      <c r="CW1447" s="529"/>
      <c r="CX1447" s="529"/>
      <c r="CY1447" s="529"/>
      <c r="CZ1447" s="529"/>
      <c r="DA1447" s="529"/>
      <c r="DB1447" s="529"/>
      <c r="DC1447" s="529"/>
      <c r="DD1447" s="529"/>
      <c r="DE1447" s="529"/>
      <c r="DF1447" s="529"/>
      <c r="DG1447" s="529"/>
      <c r="DH1447" s="529"/>
      <c r="DI1447" s="529"/>
      <c r="DJ1447" s="529"/>
      <c r="DK1447" s="529"/>
      <c r="DL1447" s="529"/>
      <c r="DM1447" s="529"/>
      <c r="DN1447" s="529"/>
      <c r="DO1447" s="529"/>
      <c r="DP1447" s="529"/>
      <c r="DQ1447" s="529"/>
      <c r="DR1447" s="529"/>
      <c r="DS1447" s="529"/>
      <c r="DT1447" s="529"/>
      <c r="DU1447" s="529"/>
      <c r="DV1447" s="529"/>
      <c r="DW1447" s="529"/>
      <c r="DX1447" s="529"/>
      <c r="DY1447" s="529"/>
      <c r="DZ1447" s="529"/>
      <c r="EA1447" s="529"/>
      <c r="EB1447" s="529"/>
      <c r="EC1447" s="529"/>
      <c r="ED1447" s="529"/>
      <c r="EE1447" s="529"/>
      <c r="EF1447" s="529"/>
      <c r="EG1447" s="529"/>
      <c r="EH1447" s="529"/>
      <c r="EI1447" s="529"/>
      <c r="EJ1447" s="529"/>
      <c r="EK1447" s="529"/>
      <c r="EL1447" s="529"/>
      <c r="EM1447" s="529"/>
      <c r="EN1447" s="529"/>
      <c r="EO1447" s="529"/>
      <c r="EP1447" s="529"/>
      <c r="EQ1447" s="529"/>
      <c r="ER1447" s="529"/>
      <c r="ES1447" s="529"/>
      <c r="ET1447" s="529"/>
      <c r="EU1447" s="529"/>
      <c r="EV1447" s="529"/>
      <c r="EW1447" s="529"/>
      <c r="EX1447" s="529"/>
      <c r="EY1447" s="529"/>
      <c r="EZ1447" s="529"/>
      <c r="FA1447" s="529"/>
      <c r="FB1447" s="529"/>
      <c r="FC1447" s="529"/>
      <c r="FD1447" s="529"/>
      <c r="FE1447" s="529"/>
      <c r="FF1447" s="529"/>
      <c r="FG1447" s="529"/>
      <c r="FH1447" s="529"/>
      <c r="FI1447" s="529"/>
      <c r="FJ1447" s="529"/>
      <c r="FK1447" s="529"/>
      <c r="FL1447" s="529"/>
      <c r="FM1447" s="529"/>
      <c r="FN1447" s="529"/>
      <c r="FO1447" s="529"/>
      <c r="FP1447" s="529"/>
      <c r="FQ1447" s="529"/>
      <c r="FR1447" s="529"/>
      <c r="FS1447" s="529"/>
      <c r="FT1447" s="529"/>
      <c r="FU1447" s="529"/>
      <c r="FV1447" s="529"/>
      <c r="FW1447" s="529"/>
      <c r="FX1447" s="529"/>
      <c r="FY1447" s="529"/>
      <c r="FZ1447" s="529"/>
      <c r="GA1447" s="529"/>
      <c r="GB1447" s="529"/>
      <c r="GC1447" s="529"/>
      <c r="GD1447" s="529"/>
      <c r="GE1447" s="529"/>
      <c r="GF1447" s="529"/>
      <c r="GG1447" s="529"/>
      <c r="GH1447" s="529"/>
      <c r="GI1447" s="529"/>
      <c r="GJ1447" s="529"/>
      <c r="GK1447" s="529"/>
      <c r="GL1447" s="529"/>
      <c r="GM1447" s="529"/>
      <c r="GN1447" s="529"/>
      <c r="GO1447" s="529"/>
      <c r="GP1447" s="529"/>
      <c r="GQ1447" s="529"/>
      <c r="GR1447" s="529"/>
      <c r="GS1447" s="529"/>
      <c r="GT1447" s="529"/>
      <c r="GU1447" s="529"/>
      <c r="GV1447" s="529"/>
      <c r="GW1447" s="529"/>
      <c r="GX1447" s="529"/>
      <c r="GY1447" s="529"/>
      <c r="GZ1447" s="529"/>
      <c r="HA1447" s="529"/>
      <c r="HB1447" s="529"/>
      <c r="HC1447" s="529"/>
      <c r="HD1447" s="529"/>
      <c r="HE1447" s="529"/>
      <c r="HF1447" s="529"/>
      <c r="HG1447" s="529"/>
      <c r="HH1447" s="529"/>
      <c r="HI1447" s="529"/>
      <c r="HJ1447" s="529"/>
      <c r="HK1447" s="529"/>
      <c r="HL1447" s="529"/>
      <c r="HM1447" s="529"/>
      <c r="HN1447" s="529"/>
      <c r="HO1447" s="529"/>
      <c r="HP1447" s="529"/>
      <c r="HQ1447" s="529"/>
      <c r="HR1447" s="529"/>
      <c r="HS1447" s="529"/>
      <c r="HT1447" s="529"/>
      <c r="HU1447" s="529"/>
      <c r="HV1447" s="529"/>
      <c r="HW1447" s="529"/>
      <c r="HX1447" s="529"/>
      <c r="HY1447" s="529"/>
      <c r="HZ1447" s="529"/>
      <c r="IA1447" s="529"/>
      <c r="IB1447" s="529"/>
      <c r="IC1447" s="529"/>
      <c r="ID1447" s="529"/>
      <c r="IE1447" s="529"/>
      <c r="IF1447" s="529"/>
      <c r="IG1447" s="529"/>
      <c r="IH1447" s="529"/>
      <c r="II1447" s="529"/>
      <c r="IJ1447" s="529"/>
      <c r="IK1447" s="529"/>
      <c r="IL1447" s="529"/>
      <c r="IM1447" s="529"/>
      <c r="IN1447" s="529"/>
      <c r="IO1447" s="529"/>
      <c r="IP1447" s="529"/>
      <c r="IQ1447" s="529"/>
      <c r="IR1447" s="529"/>
      <c r="IS1447" s="529"/>
      <c r="IT1447" s="529"/>
      <c r="IU1447" s="529"/>
      <c r="IV1447" s="529"/>
      <c r="IW1447" s="529"/>
      <c r="IX1447" s="529"/>
      <c r="IY1447" s="529"/>
      <c r="IZ1447" s="529"/>
      <c r="JA1447" s="529"/>
      <c r="JB1447" s="529"/>
      <c r="JC1447" s="529"/>
      <c r="JD1447" s="529"/>
      <c r="JE1447" s="529"/>
      <c r="JF1447" s="529"/>
      <c r="JG1447" s="529"/>
      <c r="JH1447" s="529"/>
    </row>
    <row r="1448" spans="1:268" s="3" customFormat="1" ht="54.75" customHeight="1" x14ac:dyDescent="0.25">
      <c r="A1448" s="1" t="s">
        <v>3387</v>
      </c>
      <c r="B1448" s="1" t="s">
        <v>9181</v>
      </c>
      <c r="C1448" s="1">
        <v>11760009</v>
      </c>
      <c r="D1448" s="7">
        <v>44285</v>
      </c>
      <c r="E1448" s="7">
        <v>44285</v>
      </c>
      <c r="F1448" s="7">
        <v>47937</v>
      </c>
      <c r="G1448" s="1"/>
      <c r="H1448" s="1" t="s">
        <v>9182</v>
      </c>
      <c r="I1448" s="1"/>
      <c r="J1448" s="1" t="s">
        <v>8205</v>
      </c>
      <c r="K1448" s="1" t="s">
        <v>37</v>
      </c>
      <c r="L1448" s="1" t="s">
        <v>9183</v>
      </c>
      <c r="M1448" s="1" t="s">
        <v>2488</v>
      </c>
      <c r="N1448" s="1" t="s">
        <v>45</v>
      </c>
      <c r="O1448" s="1" t="s">
        <v>45</v>
      </c>
      <c r="P1448" s="6" t="s">
        <v>9184</v>
      </c>
      <c r="Q1448" s="1" t="s">
        <v>9185</v>
      </c>
      <c r="R1448" s="1" t="s">
        <v>2488</v>
      </c>
      <c r="S1448" s="1" t="s">
        <v>45</v>
      </c>
      <c r="T1448" s="1" t="s">
        <v>45</v>
      </c>
      <c r="U1448" s="6" t="s">
        <v>9184</v>
      </c>
      <c r="V1448" s="1" t="s">
        <v>9186</v>
      </c>
      <c r="W1448" s="1" t="s">
        <v>638</v>
      </c>
      <c r="X1448" s="1"/>
      <c r="Y1448" s="1"/>
      <c r="Z1448" s="9" t="s">
        <v>467</v>
      </c>
      <c r="AA1448" s="1" t="s">
        <v>359</v>
      </c>
      <c r="AB1448" s="1">
        <v>2.1000000000000001E-2</v>
      </c>
      <c r="AC1448" s="1">
        <v>3.5</v>
      </c>
      <c r="AD1448" s="1">
        <v>17240</v>
      </c>
      <c r="AE1448" s="1"/>
      <c r="AF1448" s="1"/>
      <c r="AG1448" s="1"/>
      <c r="AH1448" s="1"/>
      <c r="AI1448" s="1"/>
      <c r="AJ1448" s="1"/>
      <c r="AK1448" s="1"/>
      <c r="AL1448" s="1">
        <v>17240</v>
      </c>
      <c r="AM1448" s="1"/>
      <c r="AN1448" s="1"/>
      <c r="AO1448" s="1">
        <v>2.1349999999999998</v>
      </c>
      <c r="AP1448" s="1"/>
      <c r="AQ1448" s="1"/>
      <c r="AR1448" s="1"/>
      <c r="AS1448" s="173" t="s">
        <v>467</v>
      </c>
      <c r="AT1448" s="1"/>
      <c r="AU1448" s="1"/>
      <c r="AV1448" s="1"/>
      <c r="AW1448" s="1" t="s">
        <v>9187</v>
      </c>
      <c r="AX1448" s="1" t="s">
        <v>9188</v>
      </c>
      <c r="AY1448" s="1">
        <v>42</v>
      </c>
      <c r="AZ1448" s="1">
        <v>52</v>
      </c>
      <c r="BA1448" s="1">
        <v>43</v>
      </c>
      <c r="BB1448" s="1">
        <v>25</v>
      </c>
      <c r="BC1448" s="1">
        <v>37</v>
      </c>
      <c r="BD1448" s="1">
        <v>56.6</v>
      </c>
      <c r="BE1448" s="1">
        <f t="shared" si="292"/>
        <v>42.878611111111113</v>
      </c>
      <c r="BF1448" s="6">
        <f t="shared" si="293"/>
        <v>25.63238888888889</v>
      </c>
      <c r="BG1448" s="1" t="s">
        <v>38</v>
      </c>
      <c r="BH1448" s="1"/>
      <c r="BI1448" s="1"/>
      <c r="BJ1448" s="7"/>
      <c r="BK1448" s="1"/>
      <c r="BL1448" s="7"/>
      <c r="BM1448" s="1"/>
      <c r="BN1448" s="1"/>
      <c r="BO1448" s="1"/>
      <c r="BP1448" s="1"/>
      <c r="BQ1448" s="1"/>
      <c r="BR1448" s="1"/>
      <c r="BS1448" s="1"/>
      <c r="BT1448" s="529"/>
      <c r="BU1448" s="529"/>
      <c r="BV1448" s="529"/>
      <c r="BW1448" s="529"/>
      <c r="BX1448" s="529"/>
      <c r="BY1448" s="529"/>
      <c r="BZ1448" s="529"/>
      <c r="CA1448" s="529"/>
      <c r="CB1448" s="529"/>
      <c r="CC1448" s="529"/>
      <c r="CD1448" s="529"/>
      <c r="CE1448" s="529"/>
      <c r="CF1448" s="529"/>
      <c r="CG1448" s="529"/>
      <c r="CH1448" s="529"/>
      <c r="CI1448" s="529"/>
      <c r="CJ1448" s="529"/>
      <c r="CK1448" s="529"/>
      <c r="CL1448" s="529"/>
      <c r="CM1448" s="529"/>
      <c r="CN1448" s="529"/>
      <c r="CO1448" s="529"/>
      <c r="CP1448" s="529"/>
      <c r="CQ1448" s="529"/>
      <c r="CR1448" s="529"/>
      <c r="CS1448" s="529"/>
      <c r="CT1448" s="529"/>
      <c r="CU1448" s="529"/>
      <c r="CV1448" s="529"/>
      <c r="CW1448" s="529"/>
      <c r="CX1448" s="529"/>
      <c r="CY1448" s="529"/>
      <c r="CZ1448" s="529"/>
      <c r="DA1448" s="529"/>
      <c r="DB1448" s="529"/>
      <c r="DC1448" s="529"/>
      <c r="DD1448" s="529"/>
      <c r="DE1448" s="529"/>
      <c r="DF1448" s="529"/>
      <c r="DG1448" s="529"/>
      <c r="DH1448" s="529"/>
      <c r="DI1448" s="529"/>
      <c r="DJ1448" s="529"/>
      <c r="DK1448" s="529"/>
      <c r="DL1448" s="529"/>
      <c r="DM1448" s="529"/>
      <c r="DN1448" s="529"/>
      <c r="DO1448" s="529"/>
      <c r="DP1448" s="529"/>
      <c r="DQ1448" s="529"/>
      <c r="DR1448" s="529"/>
      <c r="DS1448" s="529"/>
      <c r="DT1448" s="529"/>
      <c r="DU1448" s="529"/>
      <c r="DV1448" s="529"/>
      <c r="DW1448" s="529"/>
      <c r="DX1448" s="529"/>
      <c r="DY1448" s="529"/>
      <c r="DZ1448" s="529"/>
      <c r="EA1448" s="529"/>
      <c r="EB1448" s="529"/>
      <c r="EC1448" s="529"/>
      <c r="ED1448" s="529"/>
      <c r="EE1448" s="529"/>
      <c r="EF1448" s="529"/>
      <c r="EG1448" s="529"/>
      <c r="EH1448" s="529"/>
      <c r="EI1448" s="529"/>
      <c r="EJ1448" s="529"/>
      <c r="EK1448" s="529"/>
      <c r="EL1448" s="529"/>
      <c r="EM1448" s="529"/>
      <c r="EN1448" s="529"/>
      <c r="EO1448" s="529"/>
      <c r="EP1448" s="529"/>
      <c r="EQ1448" s="529"/>
      <c r="ER1448" s="529"/>
      <c r="ES1448" s="529"/>
      <c r="ET1448" s="529"/>
      <c r="EU1448" s="529"/>
      <c r="EV1448" s="529"/>
      <c r="EW1448" s="529"/>
      <c r="EX1448" s="529"/>
      <c r="EY1448" s="529"/>
      <c r="EZ1448" s="529"/>
      <c r="FA1448" s="529"/>
      <c r="FB1448" s="529"/>
      <c r="FC1448" s="529"/>
      <c r="FD1448" s="529"/>
      <c r="FE1448" s="529"/>
      <c r="FF1448" s="529"/>
      <c r="FG1448" s="529"/>
      <c r="FH1448" s="529"/>
      <c r="FI1448" s="529"/>
      <c r="FJ1448" s="529"/>
      <c r="FK1448" s="529"/>
      <c r="FL1448" s="529"/>
      <c r="FM1448" s="529"/>
      <c r="FN1448" s="529"/>
      <c r="FO1448" s="529"/>
      <c r="FP1448" s="529"/>
      <c r="FQ1448" s="529"/>
      <c r="FR1448" s="529"/>
      <c r="FS1448" s="529"/>
      <c r="FT1448" s="529"/>
      <c r="FU1448" s="529"/>
      <c r="FV1448" s="529"/>
      <c r="FW1448" s="529"/>
      <c r="FX1448" s="529"/>
      <c r="FY1448" s="529"/>
      <c r="FZ1448" s="529"/>
      <c r="GA1448" s="529"/>
      <c r="GB1448" s="529"/>
      <c r="GC1448" s="529"/>
      <c r="GD1448" s="529"/>
      <c r="GE1448" s="529"/>
      <c r="GF1448" s="529"/>
      <c r="GG1448" s="529"/>
      <c r="GH1448" s="529"/>
      <c r="GI1448" s="529"/>
      <c r="GJ1448" s="529"/>
      <c r="GK1448" s="529"/>
      <c r="GL1448" s="529"/>
      <c r="GM1448" s="529"/>
      <c r="GN1448" s="529"/>
      <c r="GO1448" s="529"/>
      <c r="GP1448" s="529"/>
      <c r="GQ1448" s="529"/>
      <c r="GR1448" s="529"/>
      <c r="GS1448" s="529"/>
      <c r="GT1448" s="529"/>
      <c r="GU1448" s="529"/>
      <c r="GV1448" s="529"/>
      <c r="GW1448" s="529"/>
      <c r="GX1448" s="529"/>
      <c r="GY1448" s="529"/>
      <c r="GZ1448" s="529"/>
      <c r="HA1448" s="529"/>
      <c r="HB1448" s="529"/>
      <c r="HC1448" s="529"/>
      <c r="HD1448" s="529"/>
      <c r="HE1448" s="529"/>
      <c r="HF1448" s="529"/>
      <c r="HG1448" s="529"/>
      <c r="HH1448" s="529"/>
      <c r="HI1448" s="529"/>
      <c r="HJ1448" s="529"/>
      <c r="HK1448" s="529"/>
      <c r="HL1448" s="529"/>
      <c r="HM1448" s="529"/>
      <c r="HN1448" s="529"/>
      <c r="HO1448" s="529"/>
      <c r="HP1448" s="529"/>
      <c r="HQ1448" s="529"/>
      <c r="HR1448" s="529"/>
      <c r="HS1448" s="529"/>
      <c r="HT1448" s="529"/>
      <c r="HU1448" s="529"/>
      <c r="HV1448" s="529"/>
      <c r="HW1448" s="529"/>
      <c r="HX1448" s="529"/>
      <c r="HY1448" s="529"/>
      <c r="HZ1448" s="529"/>
      <c r="IA1448" s="529"/>
      <c r="IB1448" s="529"/>
      <c r="IC1448" s="529"/>
      <c r="ID1448" s="529"/>
      <c r="IE1448" s="529"/>
      <c r="IF1448" s="529"/>
      <c r="IG1448" s="529"/>
      <c r="IH1448" s="529"/>
      <c r="II1448" s="529"/>
      <c r="IJ1448" s="529"/>
      <c r="IK1448" s="529"/>
      <c r="IL1448" s="529"/>
      <c r="IM1448" s="529"/>
      <c r="IN1448" s="529"/>
      <c r="IO1448" s="529"/>
      <c r="IP1448" s="529"/>
      <c r="IQ1448" s="529"/>
      <c r="IR1448" s="529"/>
      <c r="IS1448" s="529"/>
      <c r="IT1448" s="529"/>
      <c r="IU1448" s="529"/>
      <c r="IV1448" s="529"/>
      <c r="IW1448" s="529"/>
      <c r="IX1448" s="529"/>
      <c r="IY1448" s="529"/>
      <c r="IZ1448" s="529"/>
      <c r="JA1448" s="529"/>
      <c r="JB1448" s="529"/>
      <c r="JC1448" s="529"/>
      <c r="JD1448" s="529"/>
      <c r="JE1448" s="529"/>
      <c r="JF1448" s="529"/>
      <c r="JG1448" s="529"/>
      <c r="JH1448" s="529"/>
    </row>
    <row r="1449" spans="1:268" s="3" customFormat="1" ht="54.75" customHeight="1" x14ac:dyDescent="0.25">
      <c r="A1449" s="1"/>
      <c r="B1449" s="1" t="s">
        <v>9181</v>
      </c>
      <c r="C1449" s="1">
        <v>11760009</v>
      </c>
      <c r="D1449" s="7">
        <v>44285</v>
      </c>
      <c r="E1449" s="7">
        <v>44285</v>
      </c>
      <c r="F1449" s="7">
        <v>47937</v>
      </c>
      <c r="G1449" s="1"/>
      <c r="H1449" s="1" t="s">
        <v>9182</v>
      </c>
      <c r="I1449" s="1"/>
      <c r="J1449" s="1" t="s">
        <v>8205</v>
      </c>
      <c r="K1449" s="1" t="s">
        <v>37</v>
      </c>
      <c r="L1449" s="1" t="s">
        <v>9183</v>
      </c>
      <c r="M1449" s="1" t="s">
        <v>2488</v>
      </c>
      <c r="N1449" s="1" t="s">
        <v>45</v>
      </c>
      <c r="O1449" s="1" t="s">
        <v>45</v>
      </c>
      <c r="P1449" s="6" t="s">
        <v>9184</v>
      </c>
      <c r="Q1449" s="1" t="s">
        <v>9185</v>
      </c>
      <c r="R1449" s="1" t="s">
        <v>2488</v>
      </c>
      <c r="S1449" s="1" t="s">
        <v>45</v>
      </c>
      <c r="T1449" s="1" t="s">
        <v>45</v>
      </c>
      <c r="U1449" s="6" t="s">
        <v>9184</v>
      </c>
      <c r="V1449" s="1" t="s">
        <v>9186</v>
      </c>
      <c r="W1449" s="1" t="s">
        <v>638</v>
      </c>
      <c r="X1449" s="1"/>
      <c r="Y1449" s="1"/>
      <c r="Z1449" s="9"/>
      <c r="AA1449" s="1"/>
      <c r="AB1449" s="1"/>
      <c r="AC1449" s="1"/>
      <c r="AD1449" s="1"/>
      <c r="AE1449" s="1"/>
      <c r="AF1449" s="1"/>
      <c r="AG1449" s="1"/>
      <c r="AH1449" s="1"/>
      <c r="AI1449" s="1"/>
      <c r="AJ1449" s="1"/>
      <c r="AK1449" s="1"/>
      <c r="AL1449" s="1"/>
      <c r="AM1449" s="1"/>
      <c r="AN1449" s="1"/>
      <c r="AO1449" s="1"/>
      <c r="AP1449" s="1"/>
      <c r="AQ1449" s="1"/>
      <c r="AR1449" s="1"/>
      <c r="AS1449" s="1" t="s">
        <v>529</v>
      </c>
      <c r="AT1449" s="1"/>
      <c r="AU1449" s="1"/>
      <c r="AV1449" s="1"/>
      <c r="AW1449" s="1" t="s">
        <v>9189</v>
      </c>
      <c r="AX1449" s="1" t="s">
        <v>9190</v>
      </c>
      <c r="AY1449" s="1">
        <v>42</v>
      </c>
      <c r="AZ1449" s="1">
        <v>52</v>
      </c>
      <c r="BA1449" s="1">
        <v>29.6</v>
      </c>
      <c r="BB1449" s="1">
        <v>25</v>
      </c>
      <c r="BC1449" s="1">
        <v>38</v>
      </c>
      <c r="BD1449" s="1">
        <v>12</v>
      </c>
      <c r="BE1449" s="1">
        <f t="shared" si="292"/>
        <v>42.87488888888889</v>
      </c>
      <c r="BF1449" s="6">
        <f t="shared" si="293"/>
        <v>25.636666666666667</v>
      </c>
      <c r="BG1449" s="1" t="s">
        <v>38</v>
      </c>
      <c r="BH1449" s="1"/>
      <c r="BI1449" s="1"/>
      <c r="BJ1449" s="7"/>
      <c r="BK1449" s="1"/>
      <c r="BL1449" s="7"/>
      <c r="BM1449" s="1"/>
      <c r="BN1449" s="1"/>
      <c r="BO1449" s="1"/>
      <c r="BP1449" s="1"/>
      <c r="BQ1449" s="1"/>
      <c r="BR1449" s="1"/>
      <c r="BS1449" s="1"/>
      <c r="BT1449" s="529"/>
      <c r="BU1449" s="529"/>
      <c r="BV1449" s="529"/>
      <c r="BW1449" s="529"/>
      <c r="BX1449" s="529"/>
      <c r="BY1449" s="529"/>
      <c r="BZ1449" s="529"/>
      <c r="CA1449" s="529"/>
      <c r="CB1449" s="529"/>
      <c r="CC1449" s="529"/>
      <c r="CD1449" s="529"/>
      <c r="CE1449" s="529"/>
      <c r="CF1449" s="529"/>
      <c r="CG1449" s="529"/>
      <c r="CH1449" s="529"/>
      <c r="CI1449" s="529"/>
      <c r="CJ1449" s="529"/>
      <c r="CK1449" s="529"/>
      <c r="CL1449" s="529"/>
      <c r="CM1449" s="529"/>
      <c r="CN1449" s="529"/>
      <c r="CO1449" s="529"/>
      <c r="CP1449" s="529"/>
      <c r="CQ1449" s="529"/>
      <c r="CR1449" s="529"/>
      <c r="CS1449" s="529"/>
      <c r="CT1449" s="529"/>
      <c r="CU1449" s="529"/>
      <c r="CV1449" s="529"/>
      <c r="CW1449" s="529"/>
      <c r="CX1449" s="529"/>
      <c r="CY1449" s="529"/>
      <c r="CZ1449" s="529"/>
      <c r="DA1449" s="529"/>
      <c r="DB1449" s="529"/>
      <c r="DC1449" s="529"/>
      <c r="DD1449" s="529"/>
      <c r="DE1449" s="529"/>
      <c r="DF1449" s="529"/>
      <c r="DG1449" s="529"/>
      <c r="DH1449" s="529"/>
      <c r="DI1449" s="529"/>
      <c r="DJ1449" s="529"/>
      <c r="DK1449" s="529"/>
      <c r="DL1449" s="529"/>
      <c r="DM1449" s="529"/>
      <c r="DN1449" s="529"/>
      <c r="DO1449" s="529"/>
      <c r="DP1449" s="529"/>
      <c r="DQ1449" s="529"/>
      <c r="DR1449" s="529"/>
      <c r="DS1449" s="529"/>
      <c r="DT1449" s="529"/>
      <c r="DU1449" s="529"/>
      <c r="DV1449" s="529"/>
      <c r="DW1449" s="529"/>
      <c r="DX1449" s="529"/>
      <c r="DY1449" s="529"/>
      <c r="DZ1449" s="529"/>
      <c r="EA1449" s="529"/>
      <c r="EB1449" s="529"/>
      <c r="EC1449" s="529"/>
      <c r="ED1449" s="529"/>
      <c r="EE1449" s="529"/>
      <c r="EF1449" s="529"/>
      <c r="EG1449" s="529"/>
      <c r="EH1449" s="529"/>
      <c r="EI1449" s="529"/>
      <c r="EJ1449" s="529"/>
      <c r="EK1449" s="529"/>
      <c r="EL1449" s="529"/>
      <c r="EM1449" s="529"/>
      <c r="EN1449" s="529"/>
      <c r="EO1449" s="529"/>
      <c r="EP1449" s="529"/>
      <c r="EQ1449" s="529"/>
      <c r="ER1449" s="529"/>
      <c r="ES1449" s="529"/>
      <c r="ET1449" s="529"/>
      <c r="EU1449" s="529"/>
      <c r="EV1449" s="529"/>
      <c r="EW1449" s="529"/>
      <c r="EX1449" s="529"/>
      <c r="EY1449" s="529"/>
      <c r="EZ1449" s="529"/>
      <c r="FA1449" s="529"/>
      <c r="FB1449" s="529"/>
      <c r="FC1449" s="529"/>
      <c r="FD1449" s="529"/>
      <c r="FE1449" s="529"/>
      <c r="FF1449" s="529"/>
      <c r="FG1449" s="529"/>
      <c r="FH1449" s="529"/>
      <c r="FI1449" s="529"/>
      <c r="FJ1449" s="529"/>
      <c r="FK1449" s="529"/>
      <c r="FL1449" s="529"/>
      <c r="FM1449" s="529"/>
      <c r="FN1449" s="529"/>
      <c r="FO1449" s="529"/>
      <c r="FP1449" s="529"/>
      <c r="FQ1449" s="529"/>
      <c r="FR1449" s="529"/>
      <c r="FS1449" s="529"/>
      <c r="FT1449" s="529"/>
      <c r="FU1449" s="529"/>
      <c r="FV1449" s="529"/>
      <c r="FW1449" s="529"/>
      <c r="FX1449" s="529"/>
      <c r="FY1449" s="529"/>
      <c r="FZ1449" s="529"/>
      <c r="GA1449" s="529"/>
      <c r="GB1449" s="529"/>
      <c r="GC1449" s="529"/>
      <c r="GD1449" s="529"/>
      <c r="GE1449" s="529"/>
      <c r="GF1449" s="529"/>
      <c r="GG1449" s="529"/>
      <c r="GH1449" s="529"/>
      <c r="GI1449" s="529"/>
      <c r="GJ1449" s="529"/>
      <c r="GK1449" s="529"/>
      <c r="GL1449" s="529"/>
      <c r="GM1449" s="529"/>
      <c r="GN1449" s="529"/>
      <c r="GO1449" s="529"/>
      <c r="GP1449" s="529"/>
      <c r="GQ1449" s="529"/>
      <c r="GR1449" s="529"/>
      <c r="GS1449" s="529"/>
      <c r="GT1449" s="529"/>
      <c r="GU1449" s="529"/>
      <c r="GV1449" s="529"/>
      <c r="GW1449" s="529"/>
      <c r="GX1449" s="529"/>
      <c r="GY1449" s="529"/>
      <c r="GZ1449" s="529"/>
      <c r="HA1449" s="529"/>
      <c r="HB1449" s="529"/>
      <c r="HC1449" s="529"/>
      <c r="HD1449" s="529"/>
      <c r="HE1449" s="529"/>
      <c r="HF1449" s="529"/>
      <c r="HG1449" s="529"/>
      <c r="HH1449" s="529"/>
      <c r="HI1449" s="529"/>
      <c r="HJ1449" s="529"/>
      <c r="HK1449" s="529"/>
      <c r="HL1449" s="529"/>
      <c r="HM1449" s="529"/>
      <c r="HN1449" s="529"/>
      <c r="HO1449" s="529"/>
      <c r="HP1449" s="529"/>
      <c r="HQ1449" s="529"/>
      <c r="HR1449" s="529"/>
      <c r="HS1449" s="529"/>
      <c r="HT1449" s="529"/>
      <c r="HU1449" s="529"/>
      <c r="HV1449" s="529"/>
      <c r="HW1449" s="529"/>
      <c r="HX1449" s="529"/>
      <c r="HY1449" s="529"/>
      <c r="HZ1449" s="529"/>
      <c r="IA1449" s="529"/>
      <c r="IB1449" s="529"/>
      <c r="IC1449" s="529"/>
      <c r="ID1449" s="529"/>
      <c r="IE1449" s="529"/>
      <c r="IF1449" s="529"/>
      <c r="IG1449" s="529"/>
      <c r="IH1449" s="529"/>
      <c r="II1449" s="529"/>
      <c r="IJ1449" s="529"/>
      <c r="IK1449" s="529"/>
      <c r="IL1449" s="529"/>
      <c r="IM1449" s="529"/>
      <c r="IN1449" s="529"/>
      <c r="IO1449" s="529"/>
      <c r="IP1449" s="529"/>
      <c r="IQ1449" s="529"/>
      <c r="IR1449" s="529"/>
      <c r="IS1449" s="529"/>
      <c r="IT1449" s="529"/>
      <c r="IU1449" s="529"/>
      <c r="IV1449" s="529"/>
      <c r="IW1449" s="529"/>
      <c r="IX1449" s="529"/>
      <c r="IY1449" s="529"/>
      <c r="IZ1449" s="529"/>
      <c r="JA1449" s="529"/>
      <c r="JB1449" s="529"/>
      <c r="JC1449" s="529"/>
      <c r="JD1449" s="529"/>
      <c r="JE1449" s="529"/>
      <c r="JF1449" s="529"/>
      <c r="JG1449" s="529"/>
      <c r="JH1449" s="529"/>
    </row>
    <row r="1450" spans="1:268" s="3" customFormat="1" ht="54.75" customHeight="1" thickBot="1" x14ac:dyDescent="0.3">
      <c r="A1450" s="178"/>
      <c r="B1450" s="178" t="s">
        <v>9181</v>
      </c>
      <c r="C1450" s="178">
        <v>11760009</v>
      </c>
      <c r="D1450" s="179">
        <v>44285</v>
      </c>
      <c r="E1450" s="179">
        <v>44285</v>
      </c>
      <c r="F1450" s="179">
        <v>47937</v>
      </c>
      <c r="G1450" s="178"/>
      <c r="H1450" s="178" t="s">
        <v>9182</v>
      </c>
      <c r="I1450" s="178"/>
      <c r="J1450" s="178" t="s">
        <v>8205</v>
      </c>
      <c r="K1450" s="178" t="s">
        <v>37</v>
      </c>
      <c r="L1450" s="178" t="s">
        <v>9183</v>
      </c>
      <c r="M1450" s="178" t="s">
        <v>2488</v>
      </c>
      <c r="N1450" s="178" t="s">
        <v>45</v>
      </c>
      <c r="O1450" s="178" t="s">
        <v>45</v>
      </c>
      <c r="P1450" s="180" t="s">
        <v>9184</v>
      </c>
      <c r="Q1450" s="178" t="s">
        <v>9185</v>
      </c>
      <c r="R1450" s="178" t="s">
        <v>2488</v>
      </c>
      <c r="S1450" s="178" t="s">
        <v>45</v>
      </c>
      <c r="T1450" s="178" t="s">
        <v>45</v>
      </c>
      <c r="U1450" s="180" t="s">
        <v>9184</v>
      </c>
      <c r="V1450" s="178" t="s">
        <v>9186</v>
      </c>
      <c r="W1450" s="178" t="s">
        <v>638</v>
      </c>
      <c r="X1450" s="178"/>
      <c r="Y1450" s="178"/>
      <c r="Z1450" s="181"/>
      <c r="AA1450" s="178"/>
      <c r="AB1450" s="178"/>
      <c r="AC1450" s="178"/>
      <c r="AD1450" s="178"/>
      <c r="AE1450" s="178"/>
      <c r="AF1450" s="178"/>
      <c r="AG1450" s="178"/>
      <c r="AH1450" s="178"/>
      <c r="AI1450" s="178"/>
      <c r="AJ1450" s="178"/>
      <c r="AK1450" s="178"/>
      <c r="AL1450" s="178"/>
      <c r="AM1450" s="178"/>
      <c r="AN1450" s="178"/>
      <c r="AO1450" s="178"/>
      <c r="AP1450" s="178"/>
      <c r="AQ1450" s="178"/>
      <c r="AR1450" s="178"/>
      <c r="AS1450" s="178" t="s">
        <v>3566</v>
      </c>
      <c r="AT1450" s="178"/>
      <c r="AU1450" s="178"/>
      <c r="AV1450" s="178"/>
      <c r="AW1450" s="178" t="s">
        <v>9191</v>
      </c>
      <c r="AX1450" s="178" t="s">
        <v>9192</v>
      </c>
      <c r="AY1450" s="178">
        <v>42</v>
      </c>
      <c r="AZ1450" s="178">
        <v>52</v>
      </c>
      <c r="BA1450" s="178">
        <v>30.08</v>
      </c>
      <c r="BB1450" s="178">
        <v>25</v>
      </c>
      <c r="BC1450" s="178">
        <v>38</v>
      </c>
      <c r="BD1450" s="178">
        <v>13.5</v>
      </c>
      <c r="BE1450" s="178">
        <f t="shared" si="292"/>
        <v>42.875022222222221</v>
      </c>
      <c r="BF1450" s="180">
        <f t="shared" si="293"/>
        <v>25.637083333333333</v>
      </c>
      <c r="BG1450" s="178" t="s">
        <v>38</v>
      </c>
      <c r="BH1450" s="178"/>
      <c r="BI1450" s="178"/>
      <c r="BJ1450" s="179"/>
      <c r="BK1450" s="178"/>
      <c r="BL1450" s="179"/>
      <c r="BM1450" s="178"/>
      <c r="BN1450" s="178"/>
      <c r="BO1450" s="178"/>
      <c r="BP1450" s="178"/>
      <c r="BQ1450" s="178"/>
      <c r="BR1450" s="178"/>
      <c r="BS1450" s="178"/>
      <c r="BT1450" s="529"/>
      <c r="BU1450" s="529"/>
      <c r="BV1450" s="529"/>
      <c r="BW1450" s="529"/>
      <c r="BX1450" s="529"/>
      <c r="BY1450" s="529"/>
      <c r="BZ1450" s="529"/>
      <c r="CA1450" s="529"/>
      <c r="CB1450" s="529"/>
      <c r="CC1450" s="529"/>
      <c r="CD1450" s="529"/>
      <c r="CE1450" s="529"/>
      <c r="CF1450" s="529"/>
      <c r="CG1450" s="529"/>
      <c r="CH1450" s="529"/>
      <c r="CI1450" s="529"/>
      <c r="CJ1450" s="529"/>
      <c r="CK1450" s="529"/>
      <c r="CL1450" s="529"/>
      <c r="CM1450" s="529"/>
      <c r="CN1450" s="529"/>
      <c r="CO1450" s="529"/>
      <c r="CP1450" s="529"/>
      <c r="CQ1450" s="529"/>
      <c r="CR1450" s="529"/>
      <c r="CS1450" s="529"/>
      <c r="CT1450" s="529"/>
      <c r="CU1450" s="529"/>
      <c r="CV1450" s="529"/>
      <c r="CW1450" s="529"/>
      <c r="CX1450" s="529"/>
      <c r="CY1450" s="529"/>
      <c r="CZ1450" s="529"/>
      <c r="DA1450" s="529"/>
      <c r="DB1450" s="529"/>
      <c r="DC1450" s="529"/>
      <c r="DD1450" s="529"/>
      <c r="DE1450" s="529"/>
      <c r="DF1450" s="529"/>
      <c r="DG1450" s="529"/>
      <c r="DH1450" s="529"/>
      <c r="DI1450" s="529"/>
      <c r="DJ1450" s="529"/>
      <c r="DK1450" s="529"/>
      <c r="DL1450" s="529"/>
      <c r="DM1450" s="529"/>
      <c r="DN1450" s="529"/>
      <c r="DO1450" s="529"/>
      <c r="DP1450" s="529"/>
      <c r="DQ1450" s="529"/>
      <c r="DR1450" s="529"/>
      <c r="DS1450" s="529"/>
      <c r="DT1450" s="529"/>
      <c r="DU1450" s="529"/>
      <c r="DV1450" s="529"/>
      <c r="DW1450" s="529"/>
      <c r="DX1450" s="529"/>
      <c r="DY1450" s="529"/>
      <c r="DZ1450" s="529"/>
      <c r="EA1450" s="529"/>
      <c r="EB1450" s="529"/>
      <c r="EC1450" s="529"/>
      <c r="ED1450" s="529"/>
      <c r="EE1450" s="529"/>
      <c r="EF1450" s="529"/>
      <c r="EG1450" s="529"/>
      <c r="EH1450" s="529"/>
      <c r="EI1450" s="529"/>
      <c r="EJ1450" s="529"/>
      <c r="EK1450" s="529"/>
      <c r="EL1450" s="529"/>
      <c r="EM1450" s="529"/>
      <c r="EN1450" s="529"/>
      <c r="EO1450" s="529"/>
      <c r="EP1450" s="529"/>
      <c r="EQ1450" s="529"/>
      <c r="ER1450" s="529"/>
      <c r="ES1450" s="529"/>
      <c r="ET1450" s="529"/>
      <c r="EU1450" s="529"/>
      <c r="EV1450" s="529"/>
      <c r="EW1450" s="529"/>
      <c r="EX1450" s="529"/>
      <c r="EY1450" s="529"/>
      <c r="EZ1450" s="529"/>
      <c r="FA1450" s="529"/>
      <c r="FB1450" s="529"/>
      <c r="FC1450" s="529"/>
      <c r="FD1450" s="529"/>
      <c r="FE1450" s="529"/>
      <c r="FF1450" s="529"/>
      <c r="FG1450" s="529"/>
      <c r="FH1450" s="529"/>
      <c r="FI1450" s="529"/>
      <c r="FJ1450" s="529"/>
      <c r="FK1450" s="529"/>
      <c r="FL1450" s="529"/>
      <c r="FM1450" s="529"/>
      <c r="FN1450" s="529"/>
      <c r="FO1450" s="529"/>
      <c r="FP1450" s="529"/>
      <c r="FQ1450" s="529"/>
      <c r="FR1450" s="529"/>
      <c r="FS1450" s="529"/>
      <c r="FT1450" s="529"/>
      <c r="FU1450" s="529"/>
      <c r="FV1450" s="529"/>
      <c r="FW1450" s="529"/>
      <c r="FX1450" s="529"/>
      <c r="FY1450" s="529"/>
      <c r="FZ1450" s="529"/>
      <c r="GA1450" s="529"/>
      <c r="GB1450" s="529"/>
      <c r="GC1450" s="529"/>
      <c r="GD1450" s="529"/>
      <c r="GE1450" s="529"/>
      <c r="GF1450" s="529"/>
      <c r="GG1450" s="529"/>
      <c r="GH1450" s="529"/>
      <c r="GI1450" s="529"/>
      <c r="GJ1450" s="529"/>
      <c r="GK1450" s="529"/>
      <c r="GL1450" s="529"/>
      <c r="GM1450" s="529"/>
      <c r="GN1450" s="529"/>
      <c r="GO1450" s="529"/>
      <c r="GP1450" s="529"/>
      <c r="GQ1450" s="529"/>
      <c r="GR1450" s="529"/>
      <c r="GS1450" s="529"/>
      <c r="GT1450" s="529"/>
      <c r="GU1450" s="529"/>
      <c r="GV1450" s="529"/>
      <c r="GW1450" s="529"/>
      <c r="GX1450" s="529"/>
      <c r="GY1450" s="529"/>
      <c r="GZ1450" s="529"/>
      <c r="HA1450" s="529"/>
      <c r="HB1450" s="529"/>
      <c r="HC1450" s="529"/>
      <c r="HD1450" s="529"/>
      <c r="HE1450" s="529"/>
      <c r="HF1450" s="529"/>
      <c r="HG1450" s="529"/>
      <c r="HH1450" s="529"/>
      <c r="HI1450" s="529"/>
      <c r="HJ1450" s="529"/>
      <c r="HK1450" s="529"/>
      <c r="HL1450" s="529"/>
      <c r="HM1450" s="529"/>
      <c r="HN1450" s="529"/>
      <c r="HO1450" s="529"/>
      <c r="HP1450" s="529"/>
      <c r="HQ1450" s="529"/>
      <c r="HR1450" s="529"/>
      <c r="HS1450" s="529"/>
      <c r="HT1450" s="529"/>
      <c r="HU1450" s="529"/>
      <c r="HV1450" s="529"/>
      <c r="HW1450" s="529"/>
      <c r="HX1450" s="529"/>
      <c r="HY1450" s="529"/>
      <c r="HZ1450" s="529"/>
      <c r="IA1450" s="529"/>
      <c r="IB1450" s="529"/>
      <c r="IC1450" s="529"/>
      <c r="ID1450" s="529"/>
      <c r="IE1450" s="529"/>
      <c r="IF1450" s="529"/>
      <c r="IG1450" s="529"/>
      <c r="IH1450" s="529"/>
      <c r="II1450" s="529"/>
      <c r="IJ1450" s="529"/>
      <c r="IK1450" s="529"/>
      <c r="IL1450" s="529"/>
      <c r="IM1450" s="529"/>
      <c r="IN1450" s="529"/>
      <c r="IO1450" s="529"/>
      <c r="IP1450" s="529"/>
      <c r="IQ1450" s="529"/>
      <c r="IR1450" s="529"/>
      <c r="IS1450" s="529"/>
      <c r="IT1450" s="529"/>
      <c r="IU1450" s="529"/>
      <c r="IV1450" s="529"/>
      <c r="IW1450" s="529"/>
      <c r="IX1450" s="529"/>
      <c r="IY1450" s="529"/>
      <c r="IZ1450" s="529"/>
      <c r="JA1450" s="529"/>
      <c r="JB1450" s="529"/>
      <c r="JC1450" s="529"/>
      <c r="JD1450" s="529"/>
      <c r="JE1450" s="529"/>
      <c r="JF1450" s="529"/>
      <c r="JG1450" s="529"/>
      <c r="JH1450" s="529"/>
    </row>
    <row r="1451" spans="1:268" s="3" customFormat="1" ht="54.75" customHeight="1" x14ac:dyDescent="0.25">
      <c r="A1451" s="1" t="s">
        <v>3387</v>
      </c>
      <c r="B1451" s="1" t="s">
        <v>9195</v>
      </c>
      <c r="C1451" s="1">
        <v>11130114</v>
      </c>
      <c r="D1451" s="7">
        <v>44313</v>
      </c>
      <c r="E1451" s="7">
        <v>44313</v>
      </c>
      <c r="F1451" s="7">
        <v>46164</v>
      </c>
      <c r="G1451" s="1"/>
      <c r="H1451" s="1" t="s">
        <v>461</v>
      </c>
      <c r="I1451" s="1"/>
      <c r="J1451" s="1" t="s">
        <v>995</v>
      </c>
      <c r="K1451" s="1" t="s">
        <v>55</v>
      </c>
      <c r="L1451" s="1" t="s">
        <v>9196</v>
      </c>
      <c r="M1451" s="1" t="s">
        <v>152</v>
      </c>
      <c r="N1451" s="1" t="s">
        <v>152</v>
      </c>
      <c r="O1451" s="1" t="s">
        <v>72</v>
      </c>
      <c r="P1451" s="6" t="s">
        <v>7246</v>
      </c>
      <c r="Q1451" s="1" t="s">
        <v>9197</v>
      </c>
      <c r="R1451" s="1" t="s">
        <v>152</v>
      </c>
      <c r="S1451" s="1" t="s">
        <v>152</v>
      </c>
      <c r="T1451" s="1" t="s">
        <v>72</v>
      </c>
      <c r="U1451" s="6" t="s">
        <v>7246</v>
      </c>
      <c r="V1451" s="1" t="s">
        <v>9198</v>
      </c>
      <c r="W1451" s="1" t="s">
        <v>9199</v>
      </c>
      <c r="X1451" s="1"/>
      <c r="Y1451" s="1"/>
      <c r="Z1451" s="9" t="s">
        <v>467</v>
      </c>
      <c r="AA1451" s="1" t="s">
        <v>293</v>
      </c>
      <c r="AB1451" s="1">
        <v>1.1599999999999999</v>
      </c>
      <c r="AC1451" s="1">
        <v>10</v>
      </c>
      <c r="AD1451" s="1">
        <v>24000</v>
      </c>
      <c r="AE1451" s="1"/>
      <c r="AF1451" s="1"/>
      <c r="AG1451" s="1">
        <v>24000</v>
      </c>
      <c r="AH1451" s="1"/>
      <c r="AI1451" s="1"/>
      <c r="AJ1451" s="1"/>
      <c r="AK1451" s="1"/>
      <c r="AL1451" s="1"/>
      <c r="AM1451" s="1"/>
      <c r="AN1451" s="1"/>
      <c r="AO1451" s="1">
        <v>1160</v>
      </c>
      <c r="AP1451" s="1">
        <v>2</v>
      </c>
      <c r="AQ1451" s="1"/>
      <c r="AR1451" s="1"/>
      <c r="AS1451" s="173" t="s">
        <v>467</v>
      </c>
      <c r="AT1451" s="1"/>
      <c r="AU1451" s="1"/>
      <c r="AV1451" s="1"/>
      <c r="AW1451" s="1" t="s">
        <v>9200</v>
      </c>
      <c r="AX1451" s="1" t="s">
        <v>9201</v>
      </c>
      <c r="AY1451" s="1">
        <v>43</v>
      </c>
      <c r="AZ1451" s="1">
        <v>12</v>
      </c>
      <c r="BA1451" s="1">
        <v>28.6</v>
      </c>
      <c r="BB1451" s="1">
        <v>24</v>
      </c>
      <c r="BC1451" s="1">
        <v>10</v>
      </c>
      <c r="BD1451" s="1">
        <v>35.6</v>
      </c>
      <c r="BE1451" s="1">
        <f t="shared" si="292"/>
        <v>43.20794444444445</v>
      </c>
      <c r="BF1451" s="6">
        <f t="shared" si="293"/>
        <v>24.176555555555556</v>
      </c>
      <c r="BG1451" s="1" t="s">
        <v>38</v>
      </c>
      <c r="BH1451" s="1"/>
      <c r="BI1451" s="1"/>
      <c r="BJ1451" s="7"/>
      <c r="BK1451" s="1">
        <v>3871</v>
      </c>
      <c r="BL1451" s="7">
        <v>45105</v>
      </c>
      <c r="BM1451" s="1"/>
      <c r="BN1451" s="1"/>
      <c r="BO1451" s="1"/>
      <c r="BP1451" s="1"/>
      <c r="BQ1451" s="1"/>
      <c r="BR1451" s="1"/>
      <c r="BS1451" s="1"/>
      <c r="BT1451" s="529"/>
      <c r="BU1451" s="529"/>
      <c r="BV1451" s="529"/>
      <c r="BW1451" s="529"/>
      <c r="BX1451" s="529"/>
      <c r="BY1451" s="529"/>
      <c r="BZ1451" s="529"/>
      <c r="CA1451" s="529"/>
      <c r="CB1451" s="529"/>
      <c r="CC1451" s="529"/>
      <c r="CD1451" s="529"/>
      <c r="CE1451" s="529"/>
      <c r="CF1451" s="529"/>
      <c r="CG1451" s="529"/>
      <c r="CH1451" s="529"/>
      <c r="CI1451" s="529"/>
      <c r="CJ1451" s="529"/>
      <c r="CK1451" s="529"/>
      <c r="CL1451" s="529"/>
      <c r="CM1451" s="529"/>
      <c r="CN1451" s="529"/>
      <c r="CO1451" s="529"/>
      <c r="CP1451" s="529"/>
      <c r="CQ1451" s="529"/>
      <c r="CR1451" s="529"/>
      <c r="CS1451" s="529"/>
      <c r="CT1451" s="529"/>
      <c r="CU1451" s="529"/>
      <c r="CV1451" s="529"/>
      <c r="CW1451" s="529"/>
      <c r="CX1451" s="529"/>
      <c r="CY1451" s="529"/>
      <c r="CZ1451" s="529"/>
      <c r="DA1451" s="529"/>
      <c r="DB1451" s="529"/>
      <c r="DC1451" s="529"/>
      <c r="DD1451" s="529"/>
      <c r="DE1451" s="529"/>
      <c r="DF1451" s="529"/>
      <c r="DG1451" s="529"/>
      <c r="DH1451" s="529"/>
      <c r="DI1451" s="529"/>
      <c r="DJ1451" s="529"/>
      <c r="DK1451" s="529"/>
      <c r="DL1451" s="529"/>
      <c r="DM1451" s="529"/>
      <c r="DN1451" s="529"/>
      <c r="DO1451" s="529"/>
      <c r="DP1451" s="529"/>
      <c r="DQ1451" s="529"/>
      <c r="DR1451" s="529"/>
      <c r="DS1451" s="529"/>
      <c r="DT1451" s="529"/>
      <c r="DU1451" s="529"/>
      <c r="DV1451" s="529"/>
      <c r="DW1451" s="529"/>
      <c r="DX1451" s="529"/>
      <c r="DY1451" s="529"/>
      <c r="DZ1451" s="529"/>
      <c r="EA1451" s="529"/>
      <c r="EB1451" s="529"/>
      <c r="EC1451" s="529"/>
      <c r="ED1451" s="529"/>
      <c r="EE1451" s="529"/>
      <c r="EF1451" s="529"/>
      <c r="EG1451" s="529"/>
      <c r="EH1451" s="529"/>
      <c r="EI1451" s="529"/>
      <c r="EJ1451" s="529"/>
      <c r="EK1451" s="529"/>
      <c r="EL1451" s="529"/>
      <c r="EM1451" s="529"/>
      <c r="EN1451" s="529"/>
      <c r="EO1451" s="529"/>
      <c r="EP1451" s="529"/>
      <c r="EQ1451" s="529"/>
      <c r="ER1451" s="529"/>
      <c r="ES1451" s="529"/>
      <c r="ET1451" s="529"/>
      <c r="EU1451" s="529"/>
      <c r="EV1451" s="529"/>
      <c r="EW1451" s="529"/>
      <c r="EX1451" s="529"/>
      <c r="EY1451" s="529"/>
      <c r="EZ1451" s="529"/>
      <c r="FA1451" s="529"/>
      <c r="FB1451" s="529"/>
      <c r="FC1451" s="529"/>
      <c r="FD1451" s="529"/>
      <c r="FE1451" s="529"/>
      <c r="FF1451" s="529"/>
      <c r="FG1451" s="529"/>
      <c r="FH1451" s="529"/>
      <c r="FI1451" s="529"/>
      <c r="FJ1451" s="529"/>
      <c r="FK1451" s="529"/>
      <c r="FL1451" s="529"/>
      <c r="FM1451" s="529"/>
      <c r="FN1451" s="529"/>
      <c r="FO1451" s="529"/>
      <c r="FP1451" s="529"/>
      <c r="FQ1451" s="529"/>
      <c r="FR1451" s="529"/>
      <c r="FS1451" s="529"/>
      <c r="FT1451" s="529"/>
      <c r="FU1451" s="529"/>
      <c r="FV1451" s="529"/>
      <c r="FW1451" s="529"/>
      <c r="FX1451" s="529"/>
      <c r="FY1451" s="529"/>
      <c r="FZ1451" s="529"/>
      <c r="GA1451" s="529"/>
      <c r="GB1451" s="529"/>
      <c r="GC1451" s="529"/>
      <c r="GD1451" s="529"/>
      <c r="GE1451" s="529"/>
      <c r="GF1451" s="529"/>
      <c r="GG1451" s="529"/>
      <c r="GH1451" s="529"/>
      <c r="GI1451" s="529"/>
      <c r="GJ1451" s="529"/>
      <c r="GK1451" s="529"/>
      <c r="GL1451" s="529"/>
      <c r="GM1451" s="529"/>
      <c r="GN1451" s="529"/>
      <c r="GO1451" s="529"/>
      <c r="GP1451" s="529"/>
      <c r="GQ1451" s="529"/>
      <c r="GR1451" s="529"/>
      <c r="GS1451" s="529"/>
      <c r="GT1451" s="529"/>
      <c r="GU1451" s="529"/>
      <c r="GV1451" s="529"/>
      <c r="GW1451" s="529"/>
      <c r="GX1451" s="529"/>
      <c r="GY1451" s="529"/>
      <c r="GZ1451" s="529"/>
      <c r="HA1451" s="529"/>
      <c r="HB1451" s="529"/>
      <c r="HC1451" s="529"/>
      <c r="HD1451" s="529"/>
      <c r="HE1451" s="529"/>
      <c r="HF1451" s="529"/>
      <c r="HG1451" s="529"/>
      <c r="HH1451" s="529"/>
      <c r="HI1451" s="529"/>
      <c r="HJ1451" s="529"/>
      <c r="HK1451" s="529"/>
      <c r="HL1451" s="529"/>
      <c r="HM1451" s="529"/>
      <c r="HN1451" s="529"/>
      <c r="HO1451" s="529"/>
      <c r="HP1451" s="529"/>
      <c r="HQ1451" s="529"/>
      <c r="HR1451" s="529"/>
      <c r="HS1451" s="529"/>
      <c r="HT1451" s="529"/>
      <c r="HU1451" s="529"/>
      <c r="HV1451" s="529"/>
      <c r="HW1451" s="529"/>
      <c r="HX1451" s="529"/>
      <c r="HY1451" s="529"/>
      <c r="HZ1451" s="529"/>
      <c r="IA1451" s="529"/>
      <c r="IB1451" s="529"/>
      <c r="IC1451" s="529"/>
      <c r="ID1451" s="529"/>
      <c r="IE1451" s="529"/>
      <c r="IF1451" s="529"/>
      <c r="IG1451" s="529"/>
      <c r="IH1451" s="529"/>
      <c r="II1451" s="529"/>
      <c r="IJ1451" s="529"/>
      <c r="IK1451" s="529"/>
      <c r="IL1451" s="529"/>
      <c r="IM1451" s="529"/>
      <c r="IN1451" s="529"/>
      <c r="IO1451" s="529"/>
      <c r="IP1451" s="529"/>
      <c r="IQ1451" s="529"/>
      <c r="IR1451" s="529"/>
      <c r="IS1451" s="529"/>
      <c r="IT1451" s="529"/>
      <c r="IU1451" s="529"/>
      <c r="IV1451" s="529"/>
      <c r="IW1451" s="529"/>
      <c r="IX1451" s="529"/>
      <c r="IY1451" s="529"/>
      <c r="IZ1451" s="529"/>
      <c r="JA1451" s="529"/>
      <c r="JB1451" s="529"/>
      <c r="JC1451" s="529"/>
      <c r="JD1451" s="529"/>
      <c r="JE1451" s="529"/>
      <c r="JF1451" s="529"/>
      <c r="JG1451" s="529"/>
      <c r="JH1451" s="529"/>
    </row>
    <row r="1452" spans="1:268" s="3" customFormat="1" ht="54.75" customHeight="1" thickBot="1" x14ac:dyDescent="0.3">
      <c r="A1452" s="178"/>
      <c r="B1452" s="178" t="s">
        <v>9195</v>
      </c>
      <c r="C1452" s="178">
        <v>11130114</v>
      </c>
      <c r="D1452" s="179">
        <v>44313</v>
      </c>
      <c r="E1452" s="179">
        <v>44313</v>
      </c>
      <c r="F1452" s="179">
        <v>46164</v>
      </c>
      <c r="G1452" s="178"/>
      <c r="H1452" s="178" t="s">
        <v>461</v>
      </c>
      <c r="I1452" s="178"/>
      <c r="J1452" s="178" t="s">
        <v>995</v>
      </c>
      <c r="K1452" s="178" t="s">
        <v>55</v>
      </c>
      <c r="L1452" s="178" t="s">
        <v>9196</v>
      </c>
      <c r="M1452" s="178" t="s">
        <v>152</v>
      </c>
      <c r="N1452" s="178" t="s">
        <v>152</v>
      </c>
      <c r="O1452" s="178" t="s">
        <v>72</v>
      </c>
      <c r="P1452" s="180" t="s">
        <v>7246</v>
      </c>
      <c r="Q1452" s="178" t="s">
        <v>9197</v>
      </c>
      <c r="R1452" s="178" t="s">
        <v>152</v>
      </c>
      <c r="S1452" s="178" t="s">
        <v>152</v>
      </c>
      <c r="T1452" s="178" t="s">
        <v>72</v>
      </c>
      <c r="U1452" s="180" t="s">
        <v>7246</v>
      </c>
      <c r="V1452" s="178" t="s">
        <v>9198</v>
      </c>
      <c r="W1452" s="178" t="s">
        <v>9199</v>
      </c>
      <c r="X1452" s="178"/>
      <c r="Y1452" s="178"/>
      <c r="Z1452" s="181"/>
      <c r="AA1452" s="178"/>
      <c r="AB1452" s="178"/>
      <c r="AC1452" s="178"/>
      <c r="AD1452" s="178"/>
      <c r="AE1452" s="178"/>
      <c r="AF1452" s="178"/>
      <c r="AG1452" s="178"/>
      <c r="AH1452" s="178"/>
      <c r="AI1452" s="178"/>
      <c r="AJ1452" s="178"/>
      <c r="AK1452" s="178"/>
      <c r="AL1452" s="178"/>
      <c r="AM1452" s="178"/>
      <c r="AN1452" s="178"/>
      <c r="AO1452" s="178"/>
      <c r="AP1452" s="178"/>
      <c r="AQ1452" s="178"/>
      <c r="AR1452" s="178"/>
      <c r="AS1452" s="178" t="s">
        <v>529</v>
      </c>
      <c r="AT1452" s="178"/>
      <c r="AU1452" s="178"/>
      <c r="AV1452" s="178"/>
      <c r="AW1452" s="178" t="s">
        <v>10549</v>
      </c>
      <c r="AX1452" s="178" t="s">
        <v>9202</v>
      </c>
      <c r="AY1452" s="178">
        <v>43</v>
      </c>
      <c r="AZ1452" s="178">
        <v>12</v>
      </c>
      <c r="BA1452" s="178">
        <v>29.1</v>
      </c>
      <c r="BB1452" s="178">
        <v>24</v>
      </c>
      <c r="BC1452" s="178">
        <v>10</v>
      </c>
      <c r="BD1452" s="178">
        <v>33.14</v>
      </c>
      <c r="BE1452" s="178">
        <f t="shared" si="292"/>
        <v>43.208083333333335</v>
      </c>
      <c r="BF1452" s="180">
        <f t="shared" si="293"/>
        <v>24.175872222222225</v>
      </c>
      <c r="BG1452" s="178" t="s">
        <v>38</v>
      </c>
      <c r="BH1452" s="178"/>
      <c r="BI1452" s="178"/>
      <c r="BJ1452" s="179"/>
      <c r="BK1452" s="178">
        <v>3871</v>
      </c>
      <c r="BL1452" s="179">
        <v>45105</v>
      </c>
      <c r="BM1452" s="178"/>
      <c r="BN1452" s="178"/>
      <c r="BO1452" s="178"/>
      <c r="BP1452" s="178"/>
      <c r="BQ1452" s="178"/>
      <c r="BR1452" s="178"/>
      <c r="BS1452" s="178"/>
      <c r="BT1452" s="529"/>
      <c r="BU1452" s="529"/>
      <c r="BV1452" s="529"/>
      <c r="BW1452" s="529"/>
      <c r="BX1452" s="529"/>
      <c r="BY1452" s="529"/>
      <c r="BZ1452" s="529"/>
      <c r="CA1452" s="529"/>
      <c r="CB1452" s="529"/>
      <c r="CC1452" s="529"/>
      <c r="CD1452" s="529"/>
      <c r="CE1452" s="529"/>
      <c r="CF1452" s="529"/>
      <c r="CG1452" s="529"/>
      <c r="CH1452" s="529"/>
      <c r="CI1452" s="529"/>
      <c r="CJ1452" s="529"/>
      <c r="CK1452" s="529"/>
      <c r="CL1452" s="529"/>
      <c r="CM1452" s="529"/>
      <c r="CN1452" s="529"/>
      <c r="CO1452" s="529"/>
      <c r="CP1452" s="529"/>
      <c r="CQ1452" s="529"/>
      <c r="CR1452" s="529"/>
      <c r="CS1452" s="529"/>
      <c r="CT1452" s="529"/>
      <c r="CU1452" s="529"/>
      <c r="CV1452" s="529"/>
      <c r="CW1452" s="529"/>
      <c r="CX1452" s="529"/>
      <c r="CY1452" s="529"/>
      <c r="CZ1452" s="529"/>
      <c r="DA1452" s="529"/>
      <c r="DB1452" s="529"/>
      <c r="DC1452" s="529"/>
      <c r="DD1452" s="529"/>
      <c r="DE1452" s="529"/>
      <c r="DF1452" s="529"/>
      <c r="DG1452" s="529"/>
      <c r="DH1452" s="529"/>
      <c r="DI1452" s="529"/>
      <c r="DJ1452" s="529"/>
      <c r="DK1452" s="529"/>
      <c r="DL1452" s="529"/>
      <c r="DM1452" s="529"/>
      <c r="DN1452" s="529"/>
      <c r="DO1452" s="529"/>
      <c r="DP1452" s="529"/>
      <c r="DQ1452" s="529"/>
      <c r="DR1452" s="529"/>
      <c r="DS1452" s="529"/>
      <c r="DT1452" s="529"/>
      <c r="DU1452" s="529"/>
      <c r="DV1452" s="529"/>
      <c r="DW1452" s="529"/>
      <c r="DX1452" s="529"/>
      <c r="DY1452" s="529"/>
      <c r="DZ1452" s="529"/>
      <c r="EA1452" s="529"/>
      <c r="EB1452" s="529"/>
      <c r="EC1452" s="529"/>
      <c r="ED1452" s="529"/>
      <c r="EE1452" s="529"/>
      <c r="EF1452" s="529"/>
      <c r="EG1452" s="529"/>
      <c r="EH1452" s="529"/>
      <c r="EI1452" s="529"/>
      <c r="EJ1452" s="529"/>
      <c r="EK1452" s="529"/>
      <c r="EL1452" s="529"/>
      <c r="EM1452" s="529"/>
      <c r="EN1452" s="529"/>
      <c r="EO1452" s="529"/>
      <c r="EP1452" s="529"/>
      <c r="EQ1452" s="529"/>
      <c r="ER1452" s="529"/>
      <c r="ES1452" s="529"/>
      <c r="ET1452" s="529"/>
      <c r="EU1452" s="529"/>
      <c r="EV1452" s="529"/>
      <c r="EW1452" s="529"/>
      <c r="EX1452" s="529"/>
      <c r="EY1452" s="529"/>
      <c r="EZ1452" s="529"/>
      <c r="FA1452" s="529"/>
      <c r="FB1452" s="529"/>
      <c r="FC1452" s="529"/>
      <c r="FD1452" s="529"/>
      <c r="FE1452" s="529"/>
      <c r="FF1452" s="529"/>
      <c r="FG1452" s="529"/>
      <c r="FH1452" s="529"/>
      <c r="FI1452" s="529"/>
      <c r="FJ1452" s="529"/>
      <c r="FK1452" s="529"/>
      <c r="FL1452" s="529"/>
      <c r="FM1452" s="529"/>
      <c r="FN1452" s="529"/>
      <c r="FO1452" s="529"/>
      <c r="FP1452" s="529"/>
      <c r="FQ1452" s="529"/>
      <c r="FR1452" s="529"/>
      <c r="FS1452" s="529"/>
      <c r="FT1452" s="529"/>
      <c r="FU1452" s="529"/>
      <c r="FV1452" s="529"/>
      <c r="FW1452" s="529"/>
      <c r="FX1452" s="529"/>
      <c r="FY1452" s="529"/>
      <c r="FZ1452" s="529"/>
      <c r="GA1452" s="529"/>
      <c r="GB1452" s="529"/>
      <c r="GC1452" s="529"/>
      <c r="GD1452" s="529"/>
      <c r="GE1452" s="529"/>
      <c r="GF1452" s="529"/>
      <c r="GG1452" s="529"/>
      <c r="GH1452" s="529"/>
      <c r="GI1452" s="529"/>
      <c r="GJ1452" s="529"/>
      <c r="GK1452" s="529"/>
      <c r="GL1452" s="529"/>
      <c r="GM1452" s="529"/>
      <c r="GN1452" s="529"/>
      <c r="GO1452" s="529"/>
      <c r="GP1452" s="529"/>
      <c r="GQ1452" s="529"/>
      <c r="GR1452" s="529"/>
      <c r="GS1452" s="529"/>
      <c r="GT1452" s="529"/>
      <c r="GU1452" s="529"/>
      <c r="GV1452" s="529"/>
      <c r="GW1452" s="529"/>
      <c r="GX1452" s="529"/>
      <c r="GY1452" s="529"/>
      <c r="GZ1452" s="529"/>
      <c r="HA1452" s="529"/>
      <c r="HB1452" s="529"/>
      <c r="HC1452" s="529"/>
      <c r="HD1452" s="529"/>
      <c r="HE1452" s="529"/>
      <c r="HF1452" s="529"/>
      <c r="HG1452" s="529"/>
      <c r="HH1452" s="529"/>
      <c r="HI1452" s="529"/>
      <c r="HJ1452" s="529"/>
      <c r="HK1452" s="529"/>
      <c r="HL1452" s="529"/>
      <c r="HM1452" s="529"/>
      <c r="HN1452" s="529"/>
      <c r="HO1452" s="529"/>
      <c r="HP1452" s="529"/>
      <c r="HQ1452" s="529"/>
      <c r="HR1452" s="529"/>
      <c r="HS1452" s="529"/>
      <c r="HT1452" s="529"/>
      <c r="HU1452" s="529"/>
      <c r="HV1452" s="529"/>
      <c r="HW1452" s="529"/>
      <c r="HX1452" s="529"/>
      <c r="HY1452" s="529"/>
      <c r="HZ1452" s="529"/>
      <c r="IA1452" s="529"/>
      <c r="IB1452" s="529"/>
      <c r="IC1452" s="529"/>
      <c r="ID1452" s="529"/>
      <c r="IE1452" s="529"/>
      <c r="IF1452" s="529"/>
      <c r="IG1452" s="529"/>
      <c r="IH1452" s="529"/>
      <c r="II1452" s="529"/>
      <c r="IJ1452" s="529"/>
      <c r="IK1452" s="529"/>
      <c r="IL1452" s="529"/>
      <c r="IM1452" s="529"/>
      <c r="IN1452" s="529"/>
      <c r="IO1452" s="529"/>
      <c r="IP1452" s="529"/>
      <c r="IQ1452" s="529"/>
      <c r="IR1452" s="529"/>
      <c r="IS1452" s="529"/>
      <c r="IT1452" s="529"/>
      <c r="IU1452" s="529"/>
      <c r="IV1452" s="529"/>
      <c r="IW1452" s="529"/>
      <c r="IX1452" s="529"/>
      <c r="IY1452" s="529"/>
      <c r="IZ1452" s="529"/>
      <c r="JA1452" s="529"/>
      <c r="JB1452" s="529"/>
      <c r="JC1452" s="529"/>
      <c r="JD1452" s="529"/>
      <c r="JE1452" s="529"/>
      <c r="JF1452" s="529"/>
      <c r="JG1452" s="529"/>
      <c r="JH1452" s="529"/>
    </row>
    <row r="1453" spans="1:268" s="3" customFormat="1" ht="54.75" customHeight="1" thickBot="1" x14ac:dyDescent="0.3">
      <c r="A1453" s="227" t="s">
        <v>3387</v>
      </c>
      <c r="B1453" s="227" t="s">
        <v>9203</v>
      </c>
      <c r="C1453" s="227">
        <v>11120110</v>
      </c>
      <c r="D1453" s="228">
        <v>44309</v>
      </c>
      <c r="E1453" s="228">
        <v>44309</v>
      </c>
      <c r="F1453" s="228">
        <v>47961</v>
      </c>
      <c r="G1453" s="227"/>
      <c r="H1453" s="227" t="s">
        <v>469</v>
      </c>
      <c r="I1453" s="227"/>
      <c r="J1453" s="227" t="s">
        <v>581</v>
      </c>
      <c r="K1453" s="227" t="s">
        <v>42</v>
      </c>
      <c r="L1453" s="227" t="s">
        <v>9080</v>
      </c>
      <c r="M1453" s="227" t="s">
        <v>5483</v>
      </c>
      <c r="N1453" s="227" t="s">
        <v>224</v>
      </c>
      <c r="O1453" s="227" t="s">
        <v>92</v>
      </c>
      <c r="P1453" s="229" t="s">
        <v>5484</v>
      </c>
      <c r="Q1453" s="227"/>
      <c r="R1453" s="227" t="s">
        <v>5483</v>
      </c>
      <c r="S1453" s="227" t="s">
        <v>224</v>
      </c>
      <c r="T1453" s="227" t="s">
        <v>92</v>
      </c>
      <c r="U1453" s="229" t="s">
        <v>5484</v>
      </c>
      <c r="V1453" s="227" t="s">
        <v>9204</v>
      </c>
      <c r="W1453" s="227" t="s">
        <v>2707</v>
      </c>
      <c r="X1453" s="227"/>
      <c r="Y1453" s="227"/>
      <c r="Z1453" s="230" t="s">
        <v>467</v>
      </c>
      <c r="AA1453" s="227" t="s">
        <v>341</v>
      </c>
      <c r="AB1453" s="227"/>
      <c r="AC1453" s="227">
        <v>1.97</v>
      </c>
      <c r="AD1453" s="227">
        <v>850.15</v>
      </c>
      <c r="AE1453" s="227"/>
      <c r="AF1453" s="227"/>
      <c r="AG1453" s="227"/>
      <c r="AH1453" s="227"/>
      <c r="AI1453" s="227"/>
      <c r="AJ1453" s="227">
        <v>850.15</v>
      </c>
      <c r="AK1453" s="227"/>
      <c r="AL1453" s="227"/>
      <c r="AM1453" s="227"/>
      <c r="AN1453" s="227"/>
      <c r="AO1453" s="227"/>
      <c r="AP1453" s="227"/>
      <c r="AQ1453" s="227"/>
      <c r="AR1453" s="227"/>
      <c r="AS1453" s="227" t="s">
        <v>467</v>
      </c>
      <c r="AT1453" s="227"/>
      <c r="AU1453" s="227"/>
      <c r="AV1453" s="227">
        <v>21.25</v>
      </c>
      <c r="AW1453" s="227" t="s">
        <v>9205</v>
      </c>
      <c r="AX1453" s="227" t="s">
        <v>9206</v>
      </c>
      <c r="AY1453" s="227">
        <v>43</v>
      </c>
      <c r="AZ1453" s="227">
        <v>50</v>
      </c>
      <c r="BA1453" s="227">
        <v>38.54</v>
      </c>
      <c r="BB1453" s="227">
        <v>23</v>
      </c>
      <c r="BC1453" s="227">
        <v>26</v>
      </c>
      <c r="BD1453" s="227">
        <v>40.520000000000003</v>
      </c>
      <c r="BE1453" s="227">
        <f t="shared" si="292"/>
        <v>43.844038888888889</v>
      </c>
      <c r="BF1453" s="229">
        <f t="shared" si="293"/>
        <v>23.444588888888887</v>
      </c>
      <c r="BG1453" s="227" t="s">
        <v>38</v>
      </c>
      <c r="BH1453" s="227"/>
      <c r="BI1453" s="227"/>
      <c r="BJ1453" s="228"/>
      <c r="BK1453" s="227"/>
      <c r="BL1453" s="228"/>
      <c r="BM1453" s="227"/>
      <c r="BN1453" s="227"/>
      <c r="BO1453" s="227"/>
      <c r="BP1453" s="227"/>
      <c r="BQ1453" s="227"/>
      <c r="BR1453" s="227"/>
      <c r="BS1453" s="227"/>
      <c r="BT1453" s="529"/>
      <c r="BU1453" s="529"/>
      <c r="BV1453" s="529"/>
      <c r="BW1453" s="529"/>
      <c r="BX1453" s="529"/>
      <c r="BY1453" s="529"/>
      <c r="BZ1453" s="529"/>
      <c r="CA1453" s="529"/>
      <c r="CB1453" s="529"/>
      <c r="CC1453" s="529"/>
      <c r="CD1453" s="529"/>
      <c r="CE1453" s="529"/>
      <c r="CF1453" s="529"/>
      <c r="CG1453" s="529"/>
      <c r="CH1453" s="529"/>
      <c r="CI1453" s="529"/>
      <c r="CJ1453" s="529"/>
      <c r="CK1453" s="529"/>
      <c r="CL1453" s="529"/>
      <c r="CM1453" s="529"/>
      <c r="CN1453" s="529"/>
      <c r="CO1453" s="529"/>
      <c r="CP1453" s="529"/>
      <c r="CQ1453" s="529"/>
      <c r="CR1453" s="529"/>
      <c r="CS1453" s="529"/>
      <c r="CT1453" s="529"/>
      <c r="CU1453" s="529"/>
      <c r="CV1453" s="529"/>
      <c r="CW1453" s="529"/>
      <c r="CX1453" s="529"/>
      <c r="CY1453" s="529"/>
      <c r="CZ1453" s="529"/>
      <c r="DA1453" s="529"/>
      <c r="DB1453" s="529"/>
      <c r="DC1453" s="529"/>
      <c r="DD1453" s="529"/>
      <c r="DE1453" s="529"/>
      <c r="DF1453" s="529"/>
      <c r="DG1453" s="529"/>
      <c r="DH1453" s="529"/>
      <c r="DI1453" s="529"/>
      <c r="DJ1453" s="529"/>
      <c r="DK1453" s="529"/>
      <c r="DL1453" s="529"/>
      <c r="DM1453" s="529"/>
      <c r="DN1453" s="529"/>
      <c r="DO1453" s="529"/>
      <c r="DP1453" s="529"/>
      <c r="DQ1453" s="529"/>
      <c r="DR1453" s="529"/>
      <c r="DS1453" s="529"/>
      <c r="DT1453" s="529"/>
      <c r="DU1453" s="529"/>
      <c r="DV1453" s="529"/>
      <c r="DW1453" s="529"/>
      <c r="DX1453" s="529"/>
      <c r="DY1453" s="529"/>
      <c r="DZ1453" s="529"/>
      <c r="EA1453" s="529"/>
      <c r="EB1453" s="529"/>
      <c r="EC1453" s="529"/>
      <c r="ED1453" s="529"/>
      <c r="EE1453" s="529"/>
      <c r="EF1453" s="529"/>
      <c r="EG1453" s="529"/>
      <c r="EH1453" s="529"/>
      <c r="EI1453" s="529"/>
      <c r="EJ1453" s="529"/>
      <c r="EK1453" s="529"/>
      <c r="EL1453" s="529"/>
      <c r="EM1453" s="529"/>
      <c r="EN1453" s="529"/>
      <c r="EO1453" s="529"/>
      <c r="EP1453" s="529"/>
      <c r="EQ1453" s="529"/>
      <c r="ER1453" s="529"/>
      <c r="ES1453" s="529"/>
      <c r="ET1453" s="529"/>
      <c r="EU1453" s="529"/>
      <c r="EV1453" s="529"/>
      <c r="EW1453" s="529"/>
      <c r="EX1453" s="529"/>
      <c r="EY1453" s="529"/>
      <c r="EZ1453" s="529"/>
      <c r="FA1453" s="529"/>
      <c r="FB1453" s="529"/>
      <c r="FC1453" s="529"/>
      <c r="FD1453" s="529"/>
      <c r="FE1453" s="529"/>
      <c r="FF1453" s="529"/>
      <c r="FG1453" s="529"/>
      <c r="FH1453" s="529"/>
      <c r="FI1453" s="529"/>
      <c r="FJ1453" s="529"/>
      <c r="FK1453" s="529"/>
      <c r="FL1453" s="529"/>
      <c r="FM1453" s="529"/>
      <c r="FN1453" s="529"/>
      <c r="FO1453" s="529"/>
      <c r="FP1453" s="529"/>
      <c r="FQ1453" s="529"/>
      <c r="FR1453" s="529"/>
      <c r="FS1453" s="529"/>
      <c r="FT1453" s="529"/>
      <c r="FU1453" s="529"/>
      <c r="FV1453" s="529"/>
      <c r="FW1453" s="529"/>
      <c r="FX1453" s="529"/>
      <c r="FY1453" s="529"/>
      <c r="FZ1453" s="529"/>
      <c r="GA1453" s="529"/>
      <c r="GB1453" s="529"/>
      <c r="GC1453" s="529"/>
      <c r="GD1453" s="529"/>
      <c r="GE1453" s="529"/>
      <c r="GF1453" s="529"/>
      <c r="GG1453" s="529"/>
      <c r="GH1453" s="529"/>
      <c r="GI1453" s="529"/>
      <c r="GJ1453" s="529"/>
      <c r="GK1453" s="529"/>
      <c r="GL1453" s="529"/>
      <c r="GM1453" s="529"/>
      <c r="GN1453" s="529"/>
      <c r="GO1453" s="529"/>
      <c r="GP1453" s="529"/>
      <c r="GQ1453" s="529"/>
      <c r="GR1453" s="529"/>
      <c r="GS1453" s="529"/>
      <c r="GT1453" s="529"/>
      <c r="GU1453" s="529"/>
      <c r="GV1453" s="529"/>
      <c r="GW1453" s="529"/>
      <c r="GX1453" s="529"/>
      <c r="GY1453" s="529"/>
      <c r="GZ1453" s="529"/>
      <c r="HA1453" s="529"/>
      <c r="HB1453" s="529"/>
      <c r="HC1453" s="529"/>
      <c r="HD1453" s="529"/>
      <c r="HE1453" s="529"/>
      <c r="HF1453" s="529"/>
      <c r="HG1453" s="529"/>
      <c r="HH1453" s="529"/>
      <c r="HI1453" s="529"/>
      <c r="HJ1453" s="529"/>
      <c r="HK1453" s="529"/>
      <c r="HL1453" s="529"/>
      <c r="HM1453" s="529"/>
      <c r="HN1453" s="529"/>
      <c r="HO1453" s="529"/>
      <c r="HP1453" s="529"/>
      <c r="HQ1453" s="529"/>
      <c r="HR1453" s="529"/>
      <c r="HS1453" s="529"/>
      <c r="HT1453" s="529"/>
      <c r="HU1453" s="529"/>
      <c r="HV1453" s="529"/>
      <c r="HW1453" s="529"/>
      <c r="HX1453" s="529"/>
      <c r="HY1453" s="529"/>
      <c r="HZ1453" s="529"/>
      <c r="IA1453" s="529"/>
      <c r="IB1453" s="529"/>
      <c r="IC1453" s="529"/>
      <c r="ID1453" s="529"/>
      <c r="IE1453" s="529"/>
      <c r="IF1453" s="529"/>
      <c r="IG1453" s="529"/>
      <c r="IH1453" s="529"/>
      <c r="II1453" s="529"/>
      <c r="IJ1453" s="529"/>
      <c r="IK1453" s="529"/>
      <c r="IL1453" s="529"/>
      <c r="IM1453" s="529"/>
      <c r="IN1453" s="529"/>
      <c r="IO1453" s="529"/>
      <c r="IP1453" s="529"/>
      <c r="IQ1453" s="529"/>
      <c r="IR1453" s="529"/>
      <c r="IS1453" s="529"/>
      <c r="IT1453" s="529"/>
      <c r="IU1453" s="529"/>
      <c r="IV1453" s="529"/>
      <c r="IW1453" s="529"/>
      <c r="IX1453" s="529"/>
      <c r="IY1453" s="529"/>
      <c r="IZ1453" s="529"/>
      <c r="JA1453" s="529"/>
      <c r="JB1453" s="529"/>
      <c r="JC1453" s="529"/>
      <c r="JD1453" s="529"/>
      <c r="JE1453" s="529"/>
      <c r="JF1453" s="529"/>
      <c r="JG1453" s="529"/>
      <c r="JH1453" s="529"/>
    </row>
    <row r="1454" spans="1:268" s="3" customFormat="1" ht="54.75" customHeight="1" x14ac:dyDescent="0.25">
      <c r="A1454" s="173" t="s">
        <v>3387</v>
      </c>
      <c r="B1454" s="173" t="s">
        <v>5879</v>
      </c>
      <c r="C1454" s="173">
        <v>11440006</v>
      </c>
      <c r="D1454" s="174">
        <v>44342</v>
      </c>
      <c r="E1454" s="174">
        <v>44342</v>
      </c>
      <c r="F1454" s="174">
        <v>47994</v>
      </c>
      <c r="G1454" s="173"/>
      <c r="H1454" s="173" t="s">
        <v>5048</v>
      </c>
      <c r="I1454" s="173"/>
      <c r="J1454" s="173" t="s">
        <v>8308</v>
      </c>
      <c r="K1454" s="173" t="s">
        <v>135</v>
      </c>
      <c r="L1454" s="173" t="s">
        <v>9207</v>
      </c>
      <c r="M1454" s="173" t="s">
        <v>242</v>
      </c>
      <c r="N1454" s="173" t="s">
        <v>292</v>
      </c>
      <c r="O1454" s="173" t="s">
        <v>76</v>
      </c>
      <c r="P1454" s="175" t="s">
        <v>5880</v>
      </c>
      <c r="Q1454" s="173" t="s">
        <v>9208</v>
      </c>
      <c r="R1454" s="173" t="s">
        <v>242</v>
      </c>
      <c r="S1454" s="173" t="s">
        <v>292</v>
      </c>
      <c r="T1454" s="173" t="s">
        <v>76</v>
      </c>
      <c r="U1454" s="175" t="s">
        <v>5880</v>
      </c>
      <c r="V1454" s="173" t="s">
        <v>9209</v>
      </c>
      <c r="W1454" s="173" t="s">
        <v>8312</v>
      </c>
      <c r="X1454" s="173">
        <v>347</v>
      </c>
      <c r="Y1454" s="173">
        <v>22</v>
      </c>
      <c r="Z1454" s="176" t="s">
        <v>467</v>
      </c>
      <c r="AA1454" s="173" t="s">
        <v>4720</v>
      </c>
      <c r="AB1454" s="173"/>
      <c r="AC1454" s="173">
        <v>1750</v>
      </c>
      <c r="AD1454" s="173">
        <v>37000000</v>
      </c>
      <c r="AE1454" s="173"/>
      <c r="AF1454" s="173">
        <v>37000000</v>
      </c>
      <c r="AG1454" s="173"/>
      <c r="AH1454" s="173"/>
      <c r="AI1454" s="173"/>
      <c r="AJ1454" s="173"/>
      <c r="AK1454" s="173"/>
      <c r="AL1454" s="173"/>
      <c r="AM1454" s="173"/>
      <c r="AN1454" s="173"/>
      <c r="AO1454" s="173"/>
      <c r="AP1454" s="173"/>
      <c r="AQ1454" s="173"/>
      <c r="AR1454" s="173"/>
      <c r="AS1454" s="173" t="s">
        <v>467</v>
      </c>
      <c r="AT1454" s="173"/>
      <c r="AU1454" s="173"/>
      <c r="AV1454" s="173"/>
      <c r="AW1454" s="173" t="s">
        <v>9218</v>
      </c>
      <c r="AX1454" s="173" t="s">
        <v>9219</v>
      </c>
      <c r="AY1454" s="173">
        <v>43</v>
      </c>
      <c r="AZ1454" s="173">
        <v>19</v>
      </c>
      <c r="BA1454" s="173">
        <v>3.77</v>
      </c>
      <c r="BB1454" s="173">
        <v>24</v>
      </c>
      <c r="BC1454" s="173">
        <v>14</v>
      </c>
      <c r="BD1454" s="173">
        <v>43.75</v>
      </c>
      <c r="BE1454" s="173">
        <f t="shared" si="292"/>
        <v>43.317713888888889</v>
      </c>
      <c r="BF1454" s="175">
        <f t="shared" si="293"/>
        <v>24.245486111111113</v>
      </c>
      <c r="BG1454" s="173" t="s">
        <v>38</v>
      </c>
      <c r="BH1454" s="173" t="s">
        <v>9227</v>
      </c>
      <c r="BI1454" s="173"/>
      <c r="BJ1454" s="174"/>
      <c r="BK1454" s="173"/>
      <c r="BL1454" s="174"/>
      <c r="BM1454" s="173"/>
      <c r="BN1454" s="173"/>
      <c r="BO1454" s="173"/>
      <c r="BP1454" s="173"/>
      <c r="BQ1454" s="173"/>
      <c r="BR1454" s="173"/>
      <c r="BS1454" s="173"/>
      <c r="BT1454" s="529"/>
      <c r="BU1454" s="529"/>
      <c r="BV1454" s="529"/>
      <c r="BW1454" s="529"/>
      <c r="BX1454" s="529"/>
      <c r="BY1454" s="529"/>
      <c r="BZ1454" s="529"/>
      <c r="CA1454" s="529"/>
      <c r="CB1454" s="529"/>
      <c r="CC1454" s="529"/>
      <c r="CD1454" s="529"/>
      <c r="CE1454" s="529"/>
      <c r="CF1454" s="529"/>
      <c r="CG1454" s="529"/>
      <c r="CH1454" s="529"/>
      <c r="CI1454" s="529"/>
      <c r="CJ1454" s="529"/>
      <c r="CK1454" s="529"/>
      <c r="CL1454" s="529"/>
      <c r="CM1454" s="529"/>
      <c r="CN1454" s="529"/>
      <c r="CO1454" s="529"/>
      <c r="CP1454" s="529"/>
      <c r="CQ1454" s="529"/>
      <c r="CR1454" s="529"/>
      <c r="CS1454" s="529"/>
      <c r="CT1454" s="529"/>
      <c r="CU1454" s="529"/>
      <c r="CV1454" s="529"/>
      <c r="CW1454" s="529"/>
      <c r="CX1454" s="529"/>
      <c r="CY1454" s="529"/>
      <c r="CZ1454" s="529"/>
      <c r="DA1454" s="529"/>
      <c r="DB1454" s="529"/>
      <c r="DC1454" s="529"/>
      <c r="DD1454" s="529"/>
      <c r="DE1454" s="529"/>
      <c r="DF1454" s="529"/>
      <c r="DG1454" s="529"/>
      <c r="DH1454" s="529"/>
      <c r="DI1454" s="529"/>
      <c r="DJ1454" s="529"/>
      <c r="DK1454" s="529"/>
      <c r="DL1454" s="529"/>
      <c r="DM1454" s="529"/>
      <c r="DN1454" s="529"/>
      <c r="DO1454" s="529"/>
      <c r="DP1454" s="529"/>
      <c r="DQ1454" s="529"/>
      <c r="DR1454" s="529"/>
      <c r="DS1454" s="529"/>
      <c r="DT1454" s="529"/>
      <c r="DU1454" s="529"/>
      <c r="DV1454" s="529"/>
      <c r="DW1454" s="529"/>
      <c r="DX1454" s="529"/>
      <c r="DY1454" s="529"/>
      <c r="DZ1454" s="529"/>
      <c r="EA1454" s="529"/>
      <c r="EB1454" s="529"/>
      <c r="EC1454" s="529"/>
      <c r="ED1454" s="529"/>
      <c r="EE1454" s="529"/>
      <c r="EF1454" s="529"/>
      <c r="EG1454" s="529"/>
      <c r="EH1454" s="529"/>
      <c r="EI1454" s="529"/>
      <c r="EJ1454" s="529"/>
      <c r="EK1454" s="529"/>
      <c r="EL1454" s="529"/>
      <c r="EM1454" s="529"/>
      <c r="EN1454" s="529"/>
      <c r="EO1454" s="529"/>
      <c r="EP1454" s="529"/>
      <c r="EQ1454" s="529"/>
      <c r="ER1454" s="529"/>
      <c r="ES1454" s="529"/>
      <c r="ET1454" s="529"/>
      <c r="EU1454" s="529"/>
      <c r="EV1454" s="529"/>
      <c r="EW1454" s="529"/>
      <c r="EX1454" s="529"/>
      <c r="EY1454" s="529"/>
      <c r="EZ1454" s="529"/>
      <c r="FA1454" s="529"/>
      <c r="FB1454" s="529"/>
      <c r="FC1454" s="529"/>
      <c r="FD1454" s="529"/>
      <c r="FE1454" s="529"/>
      <c r="FF1454" s="529"/>
      <c r="FG1454" s="529"/>
      <c r="FH1454" s="529"/>
      <c r="FI1454" s="529"/>
      <c r="FJ1454" s="529"/>
      <c r="FK1454" s="529"/>
      <c r="FL1454" s="529"/>
      <c r="FM1454" s="529"/>
      <c r="FN1454" s="529"/>
      <c r="FO1454" s="529"/>
      <c r="FP1454" s="529"/>
      <c r="FQ1454" s="529"/>
      <c r="FR1454" s="529"/>
      <c r="FS1454" s="529"/>
      <c r="FT1454" s="529"/>
      <c r="FU1454" s="529"/>
      <c r="FV1454" s="529"/>
      <c r="FW1454" s="529"/>
      <c r="FX1454" s="529"/>
      <c r="FY1454" s="529"/>
      <c r="FZ1454" s="529"/>
      <c r="GA1454" s="529"/>
      <c r="GB1454" s="529"/>
      <c r="GC1454" s="529"/>
      <c r="GD1454" s="529"/>
      <c r="GE1454" s="529"/>
      <c r="GF1454" s="529"/>
      <c r="GG1454" s="529"/>
      <c r="GH1454" s="529"/>
      <c r="GI1454" s="529"/>
      <c r="GJ1454" s="529"/>
      <c r="GK1454" s="529"/>
      <c r="GL1454" s="529"/>
      <c r="GM1454" s="529"/>
      <c r="GN1454" s="529"/>
      <c r="GO1454" s="529"/>
      <c r="GP1454" s="529"/>
      <c r="GQ1454" s="529"/>
      <c r="GR1454" s="529"/>
      <c r="GS1454" s="529"/>
      <c r="GT1454" s="529"/>
      <c r="GU1454" s="529"/>
      <c r="GV1454" s="529"/>
      <c r="GW1454" s="529"/>
      <c r="GX1454" s="529"/>
      <c r="GY1454" s="529"/>
      <c r="GZ1454" s="529"/>
      <c r="HA1454" s="529"/>
      <c r="HB1454" s="529"/>
      <c r="HC1454" s="529"/>
      <c r="HD1454" s="529"/>
      <c r="HE1454" s="529"/>
      <c r="HF1454" s="529"/>
      <c r="HG1454" s="529"/>
      <c r="HH1454" s="529"/>
      <c r="HI1454" s="529"/>
      <c r="HJ1454" s="529"/>
      <c r="HK1454" s="529"/>
      <c r="HL1454" s="529"/>
      <c r="HM1454" s="529"/>
      <c r="HN1454" s="529"/>
      <c r="HO1454" s="529"/>
      <c r="HP1454" s="529"/>
      <c r="HQ1454" s="529"/>
      <c r="HR1454" s="529"/>
      <c r="HS1454" s="529"/>
      <c r="HT1454" s="529"/>
      <c r="HU1454" s="529"/>
      <c r="HV1454" s="529"/>
      <c r="HW1454" s="529"/>
      <c r="HX1454" s="529"/>
      <c r="HY1454" s="529"/>
      <c r="HZ1454" s="529"/>
      <c r="IA1454" s="529"/>
      <c r="IB1454" s="529"/>
      <c r="IC1454" s="529"/>
      <c r="ID1454" s="529"/>
      <c r="IE1454" s="529"/>
      <c r="IF1454" s="529"/>
      <c r="IG1454" s="529"/>
      <c r="IH1454" s="529"/>
      <c r="II1454" s="529"/>
      <c r="IJ1454" s="529"/>
      <c r="IK1454" s="529"/>
      <c r="IL1454" s="529"/>
      <c r="IM1454" s="529"/>
      <c r="IN1454" s="529"/>
      <c r="IO1454" s="529"/>
      <c r="IP1454" s="529"/>
      <c r="IQ1454" s="529"/>
      <c r="IR1454" s="529"/>
      <c r="IS1454" s="529"/>
      <c r="IT1454" s="529"/>
      <c r="IU1454" s="529"/>
      <c r="IV1454" s="529"/>
      <c r="IW1454" s="529"/>
      <c r="IX1454" s="529"/>
      <c r="IY1454" s="529"/>
      <c r="IZ1454" s="529"/>
      <c r="JA1454" s="529"/>
      <c r="JB1454" s="529"/>
      <c r="JC1454" s="529"/>
      <c r="JD1454" s="529"/>
      <c r="JE1454" s="529"/>
      <c r="JF1454" s="529"/>
      <c r="JG1454" s="529"/>
      <c r="JH1454" s="529"/>
    </row>
    <row r="1455" spans="1:268" s="3" customFormat="1" ht="54.75" customHeight="1" x14ac:dyDescent="0.25">
      <c r="A1455" s="1"/>
      <c r="B1455" s="1" t="s">
        <v>5879</v>
      </c>
      <c r="C1455" s="1">
        <v>11440006</v>
      </c>
      <c r="D1455" s="7">
        <v>44342</v>
      </c>
      <c r="E1455" s="7">
        <v>44342</v>
      </c>
      <c r="F1455" s="7">
        <v>47994</v>
      </c>
      <c r="G1455" s="1"/>
      <c r="H1455" s="1" t="s">
        <v>5048</v>
      </c>
      <c r="I1455" s="1"/>
      <c r="J1455" s="1" t="s">
        <v>9210</v>
      </c>
      <c r="K1455" s="1" t="s">
        <v>135</v>
      </c>
      <c r="L1455" s="1" t="s">
        <v>9207</v>
      </c>
      <c r="M1455" s="1" t="s">
        <v>242</v>
      </c>
      <c r="N1455" s="1" t="s">
        <v>292</v>
      </c>
      <c r="O1455" s="1" t="s">
        <v>76</v>
      </c>
      <c r="P1455" s="6" t="s">
        <v>9211</v>
      </c>
      <c r="Q1455" s="1" t="s">
        <v>9212</v>
      </c>
      <c r="R1455" s="1" t="s">
        <v>242</v>
      </c>
      <c r="S1455" s="1" t="s">
        <v>292</v>
      </c>
      <c r="T1455" s="1" t="s">
        <v>76</v>
      </c>
      <c r="U1455" s="6" t="s">
        <v>9211</v>
      </c>
      <c r="V1455" s="1" t="s">
        <v>9213</v>
      </c>
      <c r="W1455" s="1" t="s">
        <v>8312</v>
      </c>
      <c r="X1455" s="1"/>
      <c r="Y1455" s="1"/>
      <c r="Z1455" s="9"/>
      <c r="AA1455" s="1"/>
      <c r="AB1455" s="1"/>
      <c r="AC1455" s="1"/>
      <c r="AD1455" s="1"/>
      <c r="AE1455" s="1"/>
      <c r="AF1455" s="1"/>
      <c r="AG1455" s="1"/>
      <c r="AH1455" s="1"/>
      <c r="AI1455" s="1"/>
      <c r="AJ1455" s="1"/>
      <c r="AK1455" s="1"/>
      <c r="AL1455" s="1"/>
      <c r="AM1455" s="1"/>
      <c r="AN1455" s="1"/>
      <c r="AO1455" s="1"/>
      <c r="AP1455" s="1"/>
      <c r="AQ1455" s="1"/>
      <c r="AR1455" s="1"/>
      <c r="AS1455" s="1" t="s">
        <v>2723</v>
      </c>
      <c r="AT1455" s="1"/>
      <c r="AU1455" s="1"/>
      <c r="AV1455" s="1"/>
      <c r="AW1455" s="1" t="s">
        <v>9220</v>
      </c>
      <c r="AX1455" s="1" t="s">
        <v>9221</v>
      </c>
      <c r="AY1455" s="1">
        <v>42</v>
      </c>
      <c r="AZ1455" s="1">
        <v>58</v>
      </c>
      <c r="BA1455" s="1">
        <v>37.67</v>
      </c>
      <c r="BB1455" s="1">
        <v>24</v>
      </c>
      <c r="BC1455" s="1">
        <v>17</v>
      </c>
      <c r="BD1455" s="1">
        <v>14.71</v>
      </c>
      <c r="BE1455" s="1">
        <f t="shared" si="292"/>
        <v>42.977130555555554</v>
      </c>
      <c r="BF1455" s="6">
        <f t="shared" si="293"/>
        <v>24.287419444444446</v>
      </c>
      <c r="BG1455" s="1" t="s">
        <v>38</v>
      </c>
      <c r="BH1455" s="1"/>
      <c r="BI1455" s="1"/>
      <c r="BJ1455" s="7"/>
      <c r="BK1455" s="1"/>
      <c r="BL1455" s="7"/>
      <c r="BM1455" s="1"/>
      <c r="BN1455" s="1"/>
      <c r="BO1455" s="1"/>
      <c r="BP1455" s="1"/>
      <c r="BQ1455" s="1"/>
      <c r="BR1455" s="1"/>
      <c r="BS1455" s="1"/>
      <c r="BT1455" s="529"/>
      <c r="BU1455" s="529"/>
      <c r="BV1455" s="529"/>
      <c r="BW1455" s="529"/>
      <c r="BX1455" s="529"/>
      <c r="BY1455" s="529"/>
      <c r="BZ1455" s="529"/>
      <c r="CA1455" s="529"/>
      <c r="CB1455" s="529"/>
      <c r="CC1455" s="529"/>
      <c r="CD1455" s="529"/>
      <c r="CE1455" s="529"/>
      <c r="CF1455" s="529"/>
      <c r="CG1455" s="529"/>
      <c r="CH1455" s="529"/>
      <c r="CI1455" s="529"/>
      <c r="CJ1455" s="529"/>
      <c r="CK1455" s="529"/>
      <c r="CL1455" s="529"/>
      <c r="CM1455" s="529"/>
      <c r="CN1455" s="529"/>
      <c r="CO1455" s="529"/>
      <c r="CP1455" s="529"/>
      <c r="CQ1455" s="529"/>
      <c r="CR1455" s="529"/>
      <c r="CS1455" s="529"/>
      <c r="CT1455" s="529"/>
      <c r="CU1455" s="529"/>
      <c r="CV1455" s="529"/>
      <c r="CW1455" s="529"/>
      <c r="CX1455" s="529"/>
      <c r="CY1455" s="529"/>
      <c r="CZ1455" s="529"/>
      <c r="DA1455" s="529"/>
      <c r="DB1455" s="529"/>
      <c r="DC1455" s="529"/>
      <c r="DD1455" s="529"/>
      <c r="DE1455" s="529"/>
      <c r="DF1455" s="529"/>
      <c r="DG1455" s="529"/>
      <c r="DH1455" s="529"/>
      <c r="DI1455" s="529"/>
      <c r="DJ1455" s="529"/>
      <c r="DK1455" s="529"/>
      <c r="DL1455" s="529"/>
      <c r="DM1455" s="529"/>
      <c r="DN1455" s="529"/>
      <c r="DO1455" s="529"/>
      <c r="DP1455" s="529"/>
      <c r="DQ1455" s="529"/>
      <c r="DR1455" s="529"/>
      <c r="DS1455" s="529"/>
      <c r="DT1455" s="529"/>
      <c r="DU1455" s="529"/>
      <c r="DV1455" s="529"/>
      <c r="DW1455" s="529"/>
      <c r="DX1455" s="529"/>
      <c r="DY1455" s="529"/>
      <c r="DZ1455" s="529"/>
      <c r="EA1455" s="529"/>
      <c r="EB1455" s="529"/>
      <c r="EC1455" s="529"/>
      <c r="ED1455" s="529"/>
      <c r="EE1455" s="529"/>
      <c r="EF1455" s="529"/>
      <c r="EG1455" s="529"/>
      <c r="EH1455" s="529"/>
      <c r="EI1455" s="529"/>
      <c r="EJ1455" s="529"/>
      <c r="EK1455" s="529"/>
      <c r="EL1455" s="529"/>
      <c r="EM1455" s="529"/>
      <c r="EN1455" s="529"/>
      <c r="EO1455" s="529"/>
      <c r="EP1455" s="529"/>
      <c r="EQ1455" s="529"/>
      <c r="ER1455" s="529"/>
      <c r="ES1455" s="529"/>
      <c r="ET1455" s="529"/>
      <c r="EU1455" s="529"/>
      <c r="EV1455" s="529"/>
      <c r="EW1455" s="529"/>
      <c r="EX1455" s="529"/>
      <c r="EY1455" s="529"/>
      <c r="EZ1455" s="529"/>
      <c r="FA1455" s="529"/>
      <c r="FB1455" s="529"/>
      <c r="FC1455" s="529"/>
      <c r="FD1455" s="529"/>
      <c r="FE1455" s="529"/>
      <c r="FF1455" s="529"/>
      <c r="FG1455" s="529"/>
      <c r="FH1455" s="529"/>
      <c r="FI1455" s="529"/>
      <c r="FJ1455" s="529"/>
      <c r="FK1455" s="529"/>
      <c r="FL1455" s="529"/>
      <c r="FM1455" s="529"/>
      <c r="FN1455" s="529"/>
      <c r="FO1455" s="529"/>
      <c r="FP1455" s="529"/>
      <c r="FQ1455" s="529"/>
      <c r="FR1455" s="529"/>
      <c r="FS1455" s="529"/>
      <c r="FT1455" s="529"/>
      <c r="FU1455" s="529"/>
      <c r="FV1455" s="529"/>
      <c r="FW1455" s="529"/>
      <c r="FX1455" s="529"/>
      <c r="FY1455" s="529"/>
      <c r="FZ1455" s="529"/>
      <c r="GA1455" s="529"/>
      <c r="GB1455" s="529"/>
      <c r="GC1455" s="529"/>
      <c r="GD1455" s="529"/>
      <c r="GE1455" s="529"/>
      <c r="GF1455" s="529"/>
      <c r="GG1455" s="529"/>
      <c r="GH1455" s="529"/>
      <c r="GI1455" s="529"/>
      <c r="GJ1455" s="529"/>
      <c r="GK1455" s="529"/>
      <c r="GL1455" s="529"/>
      <c r="GM1455" s="529"/>
      <c r="GN1455" s="529"/>
      <c r="GO1455" s="529"/>
      <c r="GP1455" s="529"/>
      <c r="GQ1455" s="529"/>
      <c r="GR1455" s="529"/>
      <c r="GS1455" s="529"/>
      <c r="GT1455" s="529"/>
      <c r="GU1455" s="529"/>
      <c r="GV1455" s="529"/>
      <c r="GW1455" s="529"/>
      <c r="GX1455" s="529"/>
      <c r="GY1455" s="529"/>
      <c r="GZ1455" s="529"/>
      <c r="HA1455" s="529"/>
      <c r="HB1455" s="529"/>
      <c r="HC1455" s="529"/>
      <c r="HD1455" s="529"/>
      <c r="HE1455" s="529"/>
      <c r="HF1455" s="529"/>
      <c r="HG1455" s="529"/>
      <c r="HH1455" s="529"/>
      <c r="HI1455" s="529"/>
      <c r="HJ1455" s="529"/>
      <c r="HK1455" s="529"/>
      <c r="HL1455" s="529"/>
      <c r="HM1455" s="529"/>
      <c r="HN1455" s="529"/>
      <c r="HO1455" s="529"/>
      <c r="HP1455" s="529"/>
      <c r="HQ1455" s="529"/>
      <c r="HR1455" s="529"/>
      <c r="HS1455" s="529"/>
      <c r="HT1455" s="529"/>
      <c r="HU1455" s="529"/>
      <c r="HV1455" s="529"/>
      <c r="HW1455" s="529"/>
      <c r="HX1455" s="529"/>
      <c r="HY1455" s="529"/>
      <c r="HZ1455" s="529"/>
      <c r="IA1455" s="529"/>
      <c r="IB1455" s="529"/>
      <c r="IC1455" s="529"/>
      <c r="ID1455" s="529"/>
      <c r="IE1455" s="529"/>
      <c r="IF1455" s="529"/>
      <c r="IG1455" s="529"/>
      <c r="IH1455" s="529"/>
      <c r="II1455" s="529"/>
      <c r="IJ1455" s="529"/>
      <c r="IK1455" s="529"/>
      <c r="IL1455" s="529"/>
      <c r="IM1455" s="529"/>
      <c r="IN1455" s="529"/>
      <c r="IO1455" s="529"/>
      <c r="IP1455" s="529"/>
      <c r="IQ1455" s="529"/>
      <c r="IR1455" s="529"/>
      <c r="IS1455" s="529"/>
      <c r="IT1455" s="529"/>
      <c r="IU1455" s="529"/>
      <c r="IV1455" s="529"/>
      <c r="IW1455" s="529"/>
      <c r="IX1455" s="529"/>
      <c r="IY1455" s="529"/>
      <c r="IZ1455" s="529"/>
      <c r="JA1455" s="529"/>
      <c r="JB1455" s="529"/>
      <c r="JC1455" s="529"/>
      <c r="JD1455" s="529"/>
      <c r="JE1455" s="529"/>
      <c r="JF1455" s="529"/>
      <c r="JG1455" s="529"/>
      <c r="JH1455" s="529"/>
    </row>
    <row r="1456" spans="1:268" s="3" customFormat="1" ht="54.75" customHeight="1" thickBot="1" x14ac:dyDescent="0.3">
      <c r="A1456" s="178"/>
      <c r="B1456" s="178" t="s">
        <v>5879</v>
      </c>
      <c r="C1456" s="178">
        <v>11440006</v>
      </c>
      <c r="D1456" s="179">
        <v>44342</v>
      </c>
      <c r="E1456" s="179">
        <v>44342</v>
      </c>
      <c r="F1456" s="179">
        <v>47994</v>
      </c>
      <c r="G1456" s="178"/>
      <c r="H1456" s="178" t="s">
        <v>5048</v>
      </c>
      <c r="I1456" s="178"/>
      <c r="J1456" s="178" t="s">
        <v>9214</v>
      </c>
      <c r="K1456" s="178" t="s">
        <v>135</v>
      </c>
      <c r="L1456" s="178" t="s">
        <v>9207</v>
      </c>
      <c r="M1456" s="178" t="s">
        <v>242</v>
      </c>
      <c r="N1456" s="178" t="s">
        <v>292</v>
      </c>
      <c r="O1456" s="178" t="s">
        <v>76</v>
      </c>
      <c r="P1456" s="180" t="s">
        <v>9215</v>
      </c>
      <c r="Q1456" s="178" t="s">
        <v>9216</v>
      </c>
      <c r="R1456" s="178" t="s">
        <v>242</v>
      </c>
      <c r="S1456" s="178" t="s">
        <v>292</v>
      </c>
      <c r="T1456" s="178" t="s">
        <v>76</v>
      </c>
      <c r="U1456" s="180" t="s">
        <v>9215</v>
      </c>
      <c r="V1456" s="178" t="s">
        <v>9217</v>
      </c>
      <c r="W1456" s="178" t="s">
        <v>8312</v>
      </c>
      <c r="X1456" s="178"/>
      <c r="Y1456" s="178"/>
      <c r="Z1456" s="181"/>
      <c r="AA1456" s="178"/>
      <c r="AB1456" s="178"/>
      <c r="AC1456" s="178"/>
      <c r="AD1456" s="178"/>
      <c r="AE1456" s="178"/>
      <c r="AF1456" s="178"/>
      <c r="AG1456" s="178"/>
      <c r="AH1456" s="178"/>
      <c r="AI1456" s="178"/>
      <c r="AJ1456" s="178"/>
      <c r="AK1456" s="178"/>
      <c r="AL1456" s="178"/>
      <c r="AM1456" s="178"/>
      <c r="AN1456" s="178"/>
      <c r="AO1456" s="178"/>
      <c r="AP1456" s="178"/>
      <c r="AQ1456" s="178"/>
      <c r="AR1456" s="178"/>
      <c r="AS1456" s="178" t="s">
        <v>9222</v>
      </c>
      <c r="AT1456" s="178"/>
      <c r="AU1456" s="178"/>
      <c r="AV1456" s="178"/>
      <c r="AW1456" s="178" t="s">
        <v>9223</v>
      </c>
      <c r="AX1456" s="178" t="s">
        <v>9224</v>
      </c>
      <c r="AY1456" s="178">
        <v>43</v>
      </c>
      <c r="AZ1456" s="178">
        <v>19</v>
      </c>
      <c r="BA1456" s="178">
        <v>8.9700000000000006</v>
      </c>
      <c r="BB1456" s="178">
        <v>24</v>
      </c>
      <c r="BC1456" s="178">
        <v>14</v>
      </c>
      <c r="BD1456" s="178">
        <v>53.5</v>
      </c>
      <c r="BE1456" s="178">
        <f t="shared" si="292"/>
        <v>43.319158333333334</v>
      </c>
      <c r="BF1456" s="180">
        <f t="shared" si="293"/>
        <v>24.248194444444444</v>
      </c>
      <c r="BG1456" s="178" t="s">
        <v>38</v>
      </c>
      <c r="BH1456" s="178"/>
      <c r="BI1456" s="178"/>
      <c r="BJ1456" s="179"/>
      <c r="BK1456" s="178"/>
      <c r="BL1456" s="179"/>
      <c r="BM1456" s="178"/>
      <c r="BN1456" s="178"/>
      <c r="BO1456" s="178"/>
      <c r="BP1456" s="178"/>
      <c r="BQ1456" s="178"/>
      <c r="BR1456" s="178"/>
      <c r="BS1456" s="178"/>
      <c r="BT1456" s="529"/>
      <c r="BU1456" s="529"/>
      <c r="BV1456" s="529"/>
      <c r="BW1456" s="529"/>
      <c r="BX1456" s="529"/>
      <c r="BY1456" s="529"/>
      <c r="BZ1456" s="529"/>
      <c r="CA1456" s="529"/>
      <c r="CB1456" s="529"/>
      <c r="CC1456" s="529"/>
      <c r="CD1456" s="529"/>
      <c r="CE1456" s="529"/>
      <c r="CF1456" s="529"/>
      <c r="CG1456" s="529"/>
      <c r="CH1456" s="529"/>
      <c r="CI1456" s="529"/>
      <c r="CJ1456" s="529"/>
      <c r="CK1456" s="529"/>
      <c r="CL1456" s="529"/>
      <c r="CM1456" s="529"/>
      <c r="CN1456" s="529"/>
      <c r="CO1456" s="529"/>
      <c r="CP1456" s="529"/>
      <c r="CQ1456" s="529"/>
      <c r="CR1456" s="529"/>
      <c r="CS1456" s="529"/>
      <c r="CT1456" s="529"/>
      <c r="CU1456" s="529"/>
      <c r="CV1456" s="529"/>
      <c r="CW1456" s="529"/>
      <c r="CX1456" s="529"/>
      <c r="CY1456" s="529"/>
      <c r="CZ1456" s="529"/>
      <c r="DA1456" s="529"/>
      <c r="DB1456" s="529"/>
      <c r="DC1456" s="529"/>
      <c r="DD1456" s="529"/>
      <c r="DE1456" s="529"/>
      <c r="DF1456" s="529"/>
      <c r="DG1456" s="529"/>
      <c r="DH1456" s="529"/>
      <c r="DI1456" s="529"/>
      <c r="DJ1456" s="529"/>
      <c r="DK1456" s="529"/>
      <c r="DL1456" s="529"/>
      <c r="DM1456" s="529"/>
      <c r="DN1456" s="529"/>
      <c r="DO1456" s="529"/>
      <c r="DP1456" s="529"/>
      <c r="DQ1456" s="529"/>
      <c r="DR1456" s="529"/>
      <c r="DS1456" s="529"/>
      <c r="DT1456" s="529"/>
      <c r="DU1456" s="529"/>
      <c r="DV1456" s="529"/>
      <c r="DW1456" s="529"/>
      <c r="DX1456" s="529"/>
      <c r="DY1456" s="529"/>
      <c r="DZ1456" s="529"/>
      <c r="EA1456" s="529"/>
      <c r="EB1456" s="529"/>
      <c r="EC1456" s="529"/>
      <c r="ED1456" s="529"/>
      <c r="EE1456" s="529"/>
      <c r="EF1456" s="529"/>
      <c r="EG1456" s="529"/>
      <c r="EH1456" s="529"/>
      <c r="EI1456" s="529"/>
      <c r="EJ1456" s="529"/>
      <c r="EK1456" s="529"/>
      <c r="EL1456" s="529"/>
      <c r="EM1456" s="529"/>
      <c r="EN1456" s="529"/>
      <c r="EO1456" s="529"/>
      <c r="EP1456" s="529"/>
      <c r="EQ1456" s="529"/>
      <c r="ER1456" s="529"/>
      <c r="ES1456" s="529"/>
      <c r="ET1456" s="529"/>
      <c r="EU1456" s="529"/>
      <c r="EV1456" s="529"/>
      <c r="EW1456" s="529"/>
      <c r="EX1456" s="529"/>
      <c r="EY1456" s="529"/>
      <c r="EZ1456" s="529"/>
      <c r="FA1456" s="529"/>
      <c r="FB1456" s="529"/>
      <c r="FC1456" s="529"/>
      <c r="FD1456" s="529"/>
      <c r="FE1456" s="529"/>
      <c r="FF1456" s="529"/>
      <c r="FG1456" s="529"/>
      <c r="FH1456" s="529"/>
      <c r="FI1456" s="529"/>
      <c r="FJ1456" s="529"/>
      <c r="FK1456" s="529"/>
      <c r="FL1456" s="529"/>
      <c r="FM1456" s="529"/>
      <c r="FN1456" s="529"/>
      <c r="FO1456" s="529"/>
      <c r="FP1456" s="529"/>
      <c r="FQ1456" s="529"/>
      <c r="FR1456" s="529"/>
      <c r="FS1456" s="529"/>
      <c r="FT1456" s="529"/>
      <c r="FU1456" s="529"/>
      <c r="FV1456" s="529"/>
      <c r="FW1456" s="529"/>
      <c r="FX1456" s="529"/>
      <c r="FY1456" s="529"/>
      <c r="FZ1456" s="529"/>
      <c r="GA1456" s="529"/>
      <c r="GB1456" s="529"/>
      <c r="GC1456" s="529"/>
      <c r="GD1456" s="529"/>
      <c r="GE1456" s="529"/>
      <c r="GF1456" s="529"/>
      <c r="GG1456" s="529"/>
      <c r="GH1456" s="529"/>
      <c r="GI1456" s="529"/>
      <c r="GJ1456" s="529"/>
      <c r="GK1456" s="529"/>
      <c r="GL1456" s="529"/>
      <c r="GM1456" s="529"/>
      <c r="GN1456" s="529"/>
      <c r="GO1456" s="529"/>
      <c r="GP1456" s="529"/>
      <c r="GQ1456" s="529"/>
      <c r="GR1456" s="529"/>
      <c r="GS1456" s="529"/>
      <c r="GT1456" s="529"/>
      <c r="GU1456" s="529"/>
      <c r="GV1456" s="529"/>
      <c r="GW1456" s="529"/>
      <c r="GX1456" s="529"/>
      <c r="GY1456" s="529"/>
      <c r="GZ1456" s="529"/>
      <c r="HA1456" s="529"/>
      <c r="HB1456" s="529"/>
      <c r="HC1456" s="529"/>
      <c r="HD1456" s="529"/>
      <c r="HE1456" s="529"/>
      <c r="HF1456" s="529"/>
      <c r="HG1456" s="529"/>
      <c r="HH1456" s="529"/>
      <c r="HI1456" s="529"/>
      <c r="HJ1456" s="529"/>
      <c r="HK1456" s="529"/>
      <c r="HL1456" s="529"/>
      <c r="HM1456" s="529"/>
      <c r="HN1456" s="529"/>
      <c r="HO1456" s="529"/>
      <c r="HP1456" s="529"/>
      <c r="HQ1456" s="529"/>
      <c r="HR1456" s="529"/>
      <c r="HS1456" s="529"/>
      <c r="HT1456" s="529"/>
      <c r="HU1456" s="529"/>
      <c r="HV1456" s="529"/>
      <c r="HW1456" s="529"/>
      <c r="HX1456" s="529"/>
      <c r="HY1456" s="529"/>
      <c r="HZ1456" s="529"/>
      <c r="IA1456" s="529"/>
      <c r="IB1456" s="529"/>
      <c r="IC1456" s="529"/>
      <c r="ID1456" s="529"/>
      <c r="IE1456" s="529"/>
      <c r="IF1456" s="529"/>
      <c r="IG1456" s="529"/>
      <c r="IH1456" s="529"/>
      <c r="II1456" s="529"/>
      <c r="IJ1456" s="529"/>
      <c r="IK1456" s="529"/>
      <c r="IL1456" s="529"/>
      <c r="IM1456" s="529"/>
      <c r="IN1456" s="529"/>
      <c r="IO1456" s="529"/>
      <c r="IP1456" s="529"/>
      <c r="IQ1456" s="529"/>
      <c r="IR1456" s="529"/>
      <c r="IS1456" s="529"/>
      <c r="IT1456" s="529"/>
      <c r="IU1456" s="529"/>
      <c r="IV1456" s="529"/>
      <c r="IW1456" s="529"/>
      <c r="IX1456" s="529"/>
      <c r="IY1456" s="529"/>
      <c r="IZ1456" s="529"/>
      <c r="JA1456" s="529"/>
      <c r="JB1456" s="529"/>
      <c r="JC1456" s="529"/>
      <c r="JD1456" s="529"/>
      <c r="JE1456" s="529"/>
      <c r="JF1456" s="529"/>
      <c r="JG1456" s="529"/>
      <c r="JH1456" s="529"/>
    </row>
    <row r="1457" spans="1:268" s="3" customFormat="1" ht="54.75" customHeight="1" thickBot="1" x14ac:dyDescent="0.3">
      <c r="A1457" s="227" t="s">
        <v>3387</v>
      </c>
      <c r="B1457" s="227" t="s">
        <v>9229</v>
      </c>
      <c r="C1457" s="227">
        <v>11430015</v>
      </c>
      <c r="D1457" s="228">
        <v>44344</v>
      </c>
      <c r="E1457" s="228">
        <v>44344</v>
      </c>
      <c r="F1457" s="228">
        <v>47996</v>
      </c>
      <c r="G1457" s="227"/>
      <c r="H1457" s="227" t="s">
        <v>2848</v>
      </c>
      <c r="I1457" s="227"/>
      <c r="J1457" s="227" t="s">
        <v>9230</v>
      </c>
      <c r="K1457" s="227" t="s">
        <v>95</v>
      </c>
      <c r="L1457" s="227" t="s">
        <v>9080</v>
      </c>
      <c r="M1457" s="227" t="s">
        <v>189</v>
      </c>
      <c r="N1457" s="227" t="s">
        <v>189</v>
      </c>
      <c r="O1457" s="227" t="s">
        <v>189</v>
      </c>
      <c r="P1457" s="229" t="s">
        <v>9231</v>
      </c>
      <c r="Q1457" s="227" t="s">
        <v>9232</v>
      </c>
      <c r="R1457" s="227" t="s">
        <v>297</v>
      </c>
      <c r="S1457" s="227" t="s">
        <v>256</v>
      </c>
      <c r="T1457" s="227" t="s">
        <v>189</v>
      </c>
      <c r="U1457" s="229" t="s">
        <v>5455</v>
      </c>
      <c r="V1457" s="227"/>
      <c r="W1457" s="227" t="s">
        <v>9233</v>
      </c>
      <c r="X1457" s="227"/>
      <c r="Y1457" s="227"/>
      <c r="Z1457" s="230" t="s">
        <v>467</v>
      </c>
      <c r="AA1457" s="227" t="s">
        <v>378</v>
      </c>
      <c r="AB1457" s="227"/>
      <c r="AC1457" s="227">
        <v>22.33</v>
      </c>
      <c r="AD1457" s="227">
        <v>8298</v>
      </c>
      <c r="AE1457" s="227"/>
      <c r="AF1457" s="227"/>
      <c r="AG1457" s="227">
        <v>8298</v>
      </c>
      <c r="AH1457" s="227"/>
      <c r="AI1457" s="227"/>
      <c r="AJ1457" s="227"/>
      <c r="AK1457" s="227"/>
      <c r="AL1457" s="227"/>
      <c r="AM1457" s="227"/>
      <c r="AN1457" s="227"/>
      <c r="AO1457" s="227"/>
      <c r="AP1457" s="227"/>
      <c r="AQ1457" s="227"/>
      <c r="AR1457" s="227"/>
      <c r="AS1457" s="227" t="s">
        <v>2272</v>
      </c>
      <c r="AT1457" s="227"/>
      <c r="AU1457" s="227"/>
      <c r="AV1457" s="227">
        <v>344.4</v>
      </c>
      <c r="AW1457" s="227" t="s">
        <v>9234</v>
      </c>
      <c r="AX1457" s="227" t="s">
        <v>9235</v>
      </c>
      <c r="AY1457" s="227">
        <v>43</v>
      </c>
      <c r="AZ1457" s="227">
        <v>12</v>
      </c>
      <c r="BA1457" s="227">
        <v>51.7</v>
      </c>
      <c r="BB1457" s="227">
        <v>23</v>
      </c>
      <c r="BC1457" s="227">
        <v>35</v>
      </c>
      <c r="BD1457" s="227">
        <v>16.7</v>
      </c>
      <c r="BE1457" s="227">
        <f t="shared" si="292"/>
        <v>43.214361111111117</v>
      </c>
      <c r="BF1457" s="229">
        <f t="shared" si="293"/>
        <v>23.58797222222222</v>
      </c>
      <c r="BG1457" s="227" t="s">
        <v>38</v>
      </c>
      <c r="BH1457" s="227"/>
      <c r="BI1457" s="227"/>
      <c r="BJ1457" s="228"/>
      <c r="BK1457" s="227"/>
      <c r="BL1457" s="228"/>
      <c r="BM1457" s="227"/>
      <c r="BN1457" s="227"/>
      <c r="BO1457" s="227"/>
      <c r="BP1457" s="227"/>
      <c r="BQ1457" s="227"/>
      <c r="BR1457" s="227"/>
      <c r="BS1457" s="227"/>
      <c r="BT1457" s="529"/>
      <c r="BU1457" s="529"/>
      <c r="BV1457" s="529"/>
      <c r="BW1457" s="529"/>
      <c r="BX1457" s="529"/>
      <c r="BY1457" s="529"/>
      <c r="BZ1457" s="529"/>
      <c r="CA1457" s="529"/>
      <c r="CB1457" s="529"/>
      <c r="CC1457" s="529"/>
      <c r="CD1457" s="529"/>
      <c r="CE1457" s="529"/>
      <c r="CF1457" s="529"/>
      <c r="CG1457" s="529"/>
      <c r="CH1457" s="529"/>
      <c r="CI1457" s="529"/>
      <c r="CJ1457" s="529"/>
      <c r="CK1457" s="529"/>
      <c r="CL1457" s="529"/>
      <c r="CM1457" s="529"/>
      <c r="CN1457" s="529"/>
      <c r="CO1457" s="529"/>
      <c r="CP1457" s="529"/>
      <c r="CQ1457" s="529"/>
      <c r="CR1457" s="529"/>
      <c r="CS1457" s="529"/>
      <c r="CT1457" s="529"/>
      <c r="CU1457" s="529"/>
      <c r="CV1457" s="529"/>
      <c r="CW1457" s="529"/>
      <c r="CX1457" s="529"/>
      <c r="CY1457" s="529"/>
      <c r="CZ1457" s="529"/>
      <c r="DA1457" s="529"/>
      <c r="DB1457" s="529"/>
      <c r="DC1457" s="529"/>
      <c r="DD1457" s="529"/>
      <c r="DE1457" s="529"/>
      <c r="DF1457" s="529"/>
      <c r="DG1457" s="529"/>
      <c r="DH1457" s="529"/>
      <c r="DI1457" s="529"/>
      <c r="DJ1457" s="529"/>
      <c r="DK1457" s="529"/>
      <c r="DL1457" s="529"/>
      <c r="DM1457" s="529"/>
      <c r="DN1457" s="529"/>
      <c r="DO1457" s="529"/>
      <c r="DP1457" s="529"/>
      <c r="DQ1457" s="529"/>
      <c r="DR1457" s="529"/>
      <c r="DS1457" s="529"/>
      <c r="DT1457" s="529"/>
      <c r="DU1457" s="529"/>
      <c r="DV1457" s="529"/>
      <c r="DW1457" s="529"/>
      <c r="DX1457" s="529"/>
      <c r="DY1457" s="529"/>
      <c r="DZ1457" s="529"/>
      <c r="EA1457" s="529"/>
      <c r="EB1457" s="529"/>
      <c r="EC1457" s="529"/>
      <c r="ED1457" s="529"/>
      <c r="EE1457" s="529"/>
      <c r="EF1457" s="529"/>
      <c r="EG1457" s="529"/>
      <c r="EH1457" s="529"/>
      <c r="EI1457" s="529"/>
      <c r="EJ1457" s="529"/>
      <c r="EK1457" s="529"/>
      <c r="EL1457" s="529"/>
      <c r="EM1457" s="529"/>
      <c r="EN1457" s="529"/>
      <c r="EO1457" s="529"/>
      <c r="EP1457" s="529"/>
      <c r="EQ1457" s="529"/>
      <c r="ER1457" s="529"/>
      <c r="ES1457" s="529"/>
      <c r="ET1457" s="529"/>
      <c r="EU1457" s="529"/>
      <c r="EV1457" s="529"/>
      <c r="EW1457" s="529"/>
      <c r="EX1457" s="529"/>
      <c r="EY1457" s="529"/>
      <c r="EZ1457" s="529"/>
      <c r="FA1457" s="529"/>
      <c r="FB1457" s="529"/>
      <c r="FC1457" s="529"/>
      <c r="FD1457" s="529"/>
      <c r="FE1457" s="529"/>
      <c r="FF1457" s="529"/>
      <c r="FG1457" s="529"/>
      <c r="FH1457" s="529"/>
      <c r="FI1457" s="529"/>
      <c r="FJ1457" s="529"/>
      <c r="FK1457" s="529"/>
      <c r="FL1457" s="529"/>
      <c r="FM1457" s="529"/>
      <c r="FN1457" s="529"/>
      <c r="FO1457" s="529"/>
      <c r="FP1457" s="529"/>
      <c r="FQ1457" s="529"/>
      <c r="FR1457" s="529"/>
      <c r="FS1457" s="529"/>
      <c r="FT1457" s="529"/>
      <c r="FU1457" s="529"/>
      <c r="FV1457" s="529"/>
      <c r="FW1457" s="529"/>
      <c r="FX1457" s="529"/>
      <c r="FY1457" s="529"/>
      <c r="FZ1457" s="529"/>
      <c r="GA1457" s="529"/>
      <c r="GB1457" s="529"/>
      <c r="GC1457" s="529"/>
      <c r="GD1457" s="529"/>
      <c r="GE1457" s="529"/>
      <c r="GF1457" s="529"/>
      <c r="GG1457" s="529"/>
      <c r="GH1457" s="529"/>
      <c r="GI1457" s="529"/>
      <c r="GJ1457" s="529"/>
      <c r="GK1457" s="529"/>
      <c r="GL1457" s="529"/>
      <c r="GM1457" s="529"/>
      <c r="GN1457" s="529"/>
      <c r="GO1457" s="529"/>
      <c r="GP1457" s="529"/>
      <c r="GQ1457" s="529"/>
      <c r="GR1457" s="529"/>
      <c r="GS1457" s="529"/>
      <c r="GT1457" s="529"/>
      <c r="GU1457" s="529"/>
      <c r="GV1457" s="529"/>
      <c r="GW1457" s="529"/>
      <c r="GX1457" s="529"/>
      <c r="GY1457" s="529"/>
      <c r="GZ1457" s="529"/>
      <c r="HA1457" s="529"/>
      <c r="HB1457" s="529"/>
      <c r="HC1457" s="529"/>
      <c r="HD1457" s="529"/>
      <c r="HE1457" s="529"/>
      <c r="HF1457" s="529"/>
      <c r="HG1457" s="529"/>
      <c r="HH1457" s="529"/>
      <c r="HI1457" s="529"/>
      <c r="HJ1457" s="529"/>
      <c r="HK1457" s="529"/>
      <c r="HL1457" s="529"/>
      <c r="HM1457" s="529"/>
      <c r="HN1457" s="529"/>
      <c r="HO1457" s="529"/>
      <c r="HP1457" s="529"/>
      <c r="HQ1457" s="529"/>
      <c r="HR1457" s="529"/>
      <c r="HS1457" s="529"/>
      <c r="HT1457" s="529"/>
      <c r="HU1457" s="529"/>
      <c r="HV1457" s="529"/>
      <c r="HW1457" s="529"/>
      <c r="HX1457" s="529"/>
      <c r="HY1457" s="529"/>
      <c r="HZ1457" s="529"/>
      <c r="IA1457" s="529"/>
      <c r="IB1457" s="529"/>
      <c r="IC1457" s="529"/>
      <c r="ID1457" s="529"/>
      <c r="IE1457" s="529"/>
      <c r="IF1457" s="529"/>
      <c r="IG1457" s="529"/>
      <c r="IH1457" s="529"/>
      <c r="II1457" s="529"/>
      <c r="IJ1457" s="529"/>
      <c r="IK1457" s="529"/>
      <c r="IL1457" s="529"/>
      <c r="IM1457" s="529"/>
      <c r="IN1457" s="529"/>
      <c r="IO1457" s="529"/>
      <c r="IP1457" s="529"/>
      <c r="IQ1457" s="529"/>
      <c r="IR1457" s="529"/>
      <c r="IS1457" s="529"/>
      <c r="IT1457" s="529"/>
      <c r="IU1457" s="529"/>
      <c r="IV1457" s="529"/>
      <c r="IW1457" s="529"/>
      <c r="IX1457" s="529"/>
      <c r="IY1457" s="529"/>
      <c r="IZ1457" s="529"/>
      <c r="JA1457" s="529"/>
      <c r="JB1457" s="529"/>
      <c r="JC1457" s="529"/>
      <c r="JD1457" s="529"/>
      <c r="JE1457" s="529"/>
      <c r="JF1457" s="529"/>
      <c r="JG1457" s="529"/>
      <c r="JH1457" s="529"/>
    </row>
    <row r="1458" spans="1:268" s="3" customFormat="1" ht="54.75" customHeight="1" x14ac:dyDescent="0.25">
      <c r="A1458" s="1" t="s">
        <v>3387</v>
      </c>
      <c r="B1458" s="1" t="s">
        <v>9236</v>
      </c>
      <c r="C1458" s="1">
        <v>11160165</v>
      </c>
      <c r="D1458" s="7">
        <v>44355</v>
      </c>
      <c r="E1458" s="7">
        <v>44355</v>
      </c>
      <c r="F1458" s="7">
        <v>46181</v>
      </c>
      <c r="G1458" s="1"/>
      <c r="H1458" s="1" t="s">
        <v>1012</v>
      </c>
      <c r="I1458" s="1"/>
      <c r="J1458" s="1" t="s">
        <v>7438</v>
      </c>
      <c r="K1458" s="1" t="s">
        <v>135</v>
      </c>
      <c r="L1458" s="1" t="s">
        <v>9237</v>
      </c>
      <c r="M1458" s="1" t="s">
        <v>739</v>
      </c>
      <c r="N1458" s="1" t="s">
        <v>202</v>
      </c>
      <c r="O1458" s="1" t="s">
        <v>72</v>
      </c>
      <c r="P1458" s="6" t="s">
        <v>9238</v>
      </c>
      <c r="Q1458" s="1" t="s">
        <v>9239</v>
      </c>
      <c r="R1458" s="1" t="s">
        <v>739</v>
      </c>
      <c r="S1458" s="1" t="s">
        <v>202</v>
      </c>
      <c r="T1458" s="1" t="s">
        <v>72</v>
      </c>
      <c r="U1458" s="6" t="s">
        <v>9238</v>
      </c>
      <c r="V1458" s="1" t="s">
        <v>9240</v>
      </c>
      <c r="W1458" s="1" t="s">
        <v>9241</v>
      </c>
      <c r="X1458" s="1"/>
      <c r="Y1458" s="1"/>
      <c r="Z1458" s="9" t="s">
        <v>467</v>
      </c>
      <c r="AA1458" s="1" t="s">
        <v>359</v>
      </c>
      <c r="AB1458" s="1">
        <v>0.29699999999999999</v>
      </c>
      <c r="AC1458" s="1">
        <v>1.05</v>
      </c>
      <c r="AD1458" s="1">
        <v>21000</v>
      </c>
      <c r="AE1458" s="1"/>
      <c r="AF1458" s="1"/>
      <c r="AG1458" s="1"/>
      <c r="AH1458" s="1"/>
      <c r="AI1458" s="1"/>
      <c r="AJ1458" s="1"/>
      <c r="AK1458" s="1"/>
      <c r="AL1458" s="1">
        <v>21000</v>
      </c>
      <c r="AM1458" s="1"/>
      <c r="AN1458" s="1"/>
      <c r="AO1458" s="1">
        <v>297</v>
      </c>
      <c r="AP1458" s="1"/>
      <c r="AQ1458" s="1"/>
      <c r="AR1458" s="1"/>
      <c r="AS1458" s="1" t="s">
        <v>2272</v>
      </c>
      <c r="AT1458" s="1"/>
      <c r="AU1458" s="1"/>
      <c r="AV1458" s="1"/>
      <c r="AW1458" s="1" t="s">
        <v>9242</v>
      </c>
      <c r="AX1458" s="1" t="s">
        <v>9243</v>
      </c>
      <c r="AY1458" s="1">
        <v>42</v>
      </c>
      <c r="AZ1458" s="1">
        <v>51</v>
      </c>
      <c r="BA1458" s="1">
        <v>29.06</v>
      </c>
      <c r="BB1458" s="1">
        <v>24</v>
      </c>
      <c r="BC1458" s="1">
        <v>11</v>
      </c>
      <c r="BD1458" s="1">
        <v>11.87</v>
      </c>
      <c r="BE1458" s="1">
        <f t="shared" si="292"/>
        <v>42.858072222222226</v>
      </c>
      <c r="BF1458" s="6">
        <f t="shared" si="293"/>
        <v>24.186630555555556</v>
      </c>
      <c r="BG1458" s="1" t="s">
        <v>38</v>
      </c>
      <c r="BH1458" s="1"/>
      <c r="BI1458" s="1"/>
      <c r="BJ1458" s="7"/>
      <c r="BK1458" s="1"/>
      <c r="BL1458" s="7"/>
      <c r="BM1458" s="1"/>
      <c r="BN1458" s="1"/>
      <c r="BO1458" s="1"/>
      <c r="BP1458" s="1"/>
      <c r="BQ1458" s="1"/>
      <c r="BR1458" s="1"/>
      <c r="BS1458" s="1"/>
      <c r="BT1458" s="529"/>
      <c r="BU1458" s="529"/>
      <c r="BV1458" s="529"/>
      <c r="BW1458" s="529"/>
      <c r="BX1458" s="529"/>
      <c r="BY1458" s="529"/>
      <c r="BZ1458" s="529"/>
      <c r="CA1458" s="529"/>
      <c r="CB1458" s="529"/>
      <c r="CC1458" s="529"/>
      <c r="CD1458" s="529"/>
      <c r="CE1458" s="529"/>
      <c r="CF1458" s="529"/>
      <c r="CG1458" s="529"/>
      <c r="CH1458" s="529"/>
      <c r="CI1458" s="529"/>
      <c r="CJ1458" s="529"/>
      <c r="CK1458" s="529"/>
      <c r="CL1458" s="529"/>
      <c r="CM1458" s="529"/>
      <c r="CN1458" s="529"/>
      <c r="CO1458" s="529"/>
      <c r="CP1458" s="529"/>
      <c r="CQ1458" s="529"/>
      <c r="CR1458" s="529"/>
      <c r="CS1458" s="529"/>
      <c r="CT1458" s="529"/>
      <c r="CU1458" s="529"/>
      <c r="CV1458" s="529"/>
      <c r="CW1458" s="529"/>
      <c r="CX1458" s="529"/>
      <c r="CY1458" s="529"/>
      <c r="CZ1458" s="529"/>
      <c r="DA1458" s="529"/>
      <c r="DB1458" s="529"/>
      <c r="DC1458" s="529"/>
      <c r="DD1458" s="529"/>
      <c r="DE1458" s="529"/>
      <c r="DF1458" s="529"/>
      <c r="DG1458" s="529"/>
      <c r="DH1458" s="529"/>
      <c r="DI1458" s="529"/>
      <c r="DJ1458" s="529"/>
      <c r="DK1458" s="529"/>
      <c r="DL1458" s="529"/>
      <c r="DM1458" s="529"/>
      <c r="DN1458" s="529"/>
      <c r="DO1458" s="529"/>
      <c r="DP1458" s="529"/>
      <c r="DQ1458" s="529"/>
      <c r="DR1458" s="529"/>
      <c r="DS1458" s="529"/>
      <c r="DT1458" s="529"/>
      <c r="DU1458" s="529"/>
      <c r="DV1458" s="529"/>
      <c r="DW1458" s="529"/>
      <c r="DX1458" s="529"/>
      <c r="DY1458" s="529"/>
      <c r="DZ1458" s="529"/>
      <c r="EA1458" s="529"/>
      <c r="EB1458" s="529"/>
      <c r="EC1458" s="529"/>
      <c r="ED1458" s="529"/>
      <c r="EE1458" s="529"/>
      <c r="EF1458" s="529"/>
      <c r="EG1458" s="529"/>
      <c r="EH1458" s="529"/>
      <c r="EI1458" s="529"/>
      <c r="EJ1458" s="529"/>
      <c r="EK1458" s="529"/>
      <c r="EL1458" s="529"/>
      <c r="EM1458" s="529"/>
      <c r="EN1458" s="529"/>
      <c r="EO1458" s="529"/>
      <c r="EP1458" s="529"/>
      <c r="EQ1458" s="529"/>
      <c r="ER1458" s="529"/>
      <c r="ES1458" s="529"/>
      <c r="ET1458" s="529"/>
      <c r="EU1458" s="529"/>
      <c r="EV1458" s="529"/>
      <c r="EW1458" s="529"/>
      <c r="EX1458" s="529"/>
      <c r="EY1458" s="529"/>
      <c r="EZ1458" s="529"/>
      <c r="FA1458" s="529"/>
      <c r="FB1458" s="529"/>
      <c r="FC1458" s="529"/>
      <c r="FD1458" s="529"/>
      <c r="FE1458" s="529"/>
      <c r="FF1458" s="529"/>
      <c r="FG1458" s="529"/>
      <c r="FH1458" s="529"/>
      <c r="FI1458" s="529"/>
      <c r="FJ1458" s="529"/>
      <c r="FK1458" s="529"/>
      <c r="FL1458" s="529"/>
      <c r="FM1458" s="529"/>
      <c r="FN1458" s="529"/>
      <c r="FO1458" s="529"/>
      <c r="FP1458" s="529"/>
      <c r="FQ1458" s="529"/>
      <c r="FR1458" s="529"/>
      <c r="FS1458" s="529"/>
      <c r="FT1458" s="529"/>
      <c r="FU1458" s="529"/>
      <c r="FV1458" s="529"/>
      <c r="FW1458" s="529"/>
      <c r="FX1458" s="529"/>
      <c r="FY1458" s="529"/>
      <c r="FZ1458" s="529"/>
      <c r="GA1458" s="529"/>
      <c r="GB1458" s="529"/>
      <c r="GC1458" s="529"/>
      <c r="GD1458" s="529"/>
      <c r="GE1458" s="529"/>
      <c r="GF1458" s="529"/>
      <c r="GG1458" s="529"/>
      <c r="GH1458" s="529"/>
      <c r="GI1458" s="529"/>
      <c r="GJ1458" s="529"/>
      <c r="GK1458" s="529"/>
      <c r="GL1458" s="529"/>
      <c r="GM1458" s="529"/>
      <c r="GN1458" s="529"/>
      <c r="GO1458" s="529"/>
      <c r="GP1458" s="529"/>
      <c r="GQ1458" s="529"/>
      <c r="GR1458" s="529"/>
      <c r="GS1458" s="529"/>
      <c r="GT1458" s="529"/>
      <c r="GU1458" s="529"/>
      <c r="GV1458" s="529"/>
      <c r="GW1458" s="529"/>
      <c r="GX1458" s="529"/>
      <c r="GY1458" s="529"/>
      <c r="GZ1458" s="529"/>
      <c r="HA1458" s="529"/>
      <c r="HB1458" s="529"/>
      <c r="HC1458" s="529"/>
      <c r="HD1458" s="529"/>
      <c r="HE1458" s="529"/>
      <c r="HF1458" s="529"/>
      <c r="HG1458" s="529"/>
      <c r="HH1458" s="529"/>
      <c r="HI1458" s="529"/>
      <c r="HJ1458" s="529"/>
      <c r="HK1458" s="529"/>
      <c r="HL1458" s="529"/>
      <c r="HM1458" s="529"/>
      <c r="HN1458" s="529"/>
      <c r="HO1458" s="529"/>
      <c r="HP1458" s="529"/>
      <c r="HQ1458" s="529"/>
      <c r="HR1458" s="529"/>
      <c r="HS1458" s="529"/>
      <c r="HT1458" s="529"/>
      <c r="HU1458" s="529"/>
      <c r="HV1458" s="529"/>
      <c r="HW1458" s="529"/>
      <c r="HX1458" s="529"/>
      <c r="HY1458" s="529"/>
      <c r="HZ1458" s="529"/>
      <c r="IA1458" s="529"/>
      <c r="IB1458" s="529"/>
      <c r="IC1458" s="529"/>
      <c r="ID1458" s="529"/>
      <c r="IE1458" s="529"/>
      <c r="IF1458" s="529"/>
      <c r="IG1458" s="529"/>
      <c r="IH1458" s="529"/>
      <c r="II1458" s="529"/>
      <c r="IJ1458" s="529"/>
      <c r="IK1458" s="529"/>
      <c r="IL1458" s="529"/>
      <c r="IM1458" s="529"/>
      <c r="IN1458" s="529"/>
      <c r="IO1458" s="529"/>
      <c r="IP1458" s="529"/>
      <c r="IQ1458" s="529"/>
      <c r="IR1458" s="529"/>
      <c r="IS1458" s="529"/>
      <c r="IT1458" s="529"/>
      <c r="IU1458" s="529"/>
      <c r="IV1458" s="529"/>
      <c r="IW1458" s="529"/>
      <c r="IX1458" s="529"/>
      <c r="IY1458" s="529"/>
      <c r="IZ1458" s="529"/>
      <c r="JA1458" s="529"/>
      <c r="JB1458" s="529"/>
      <c r="JC1458" s="529"/>
      <c r="JD1458" s="529"/>
      <c r="JE1458" s="529"/>
      <c r="JF1458" s="529"/>
      <c r="JG1458" s="529"/>
      <c r="JH1458" s="529"/>
    </row>
    <row r="1459" spans="1:268" s="3" customFormat="1" ht="54.75" customHeight="1" x14ac:dyDescent="0.25">
      <c r="A1459" s="1"/>
      <c r="B1459" s="1" t="s">
        <v>9236</v>
      </c>
      <c r="C1459" s="1">
        <v>11160165</v>
      </c>
      <c r="D1459" s="7">
        <v>44355</v>
      </c>
      <c r="E1459" s="7">
        <v>44355</v>
      </c>
      <c r="F1459" s="7">
        <v>46181</v>
      </c>
      <c r="G1459" s="1"/>
      <c r="H1459" s="1" t="s">
        <v>1012</v>
      </c>
      <c r="I1459" s="1"/>
      <c r="J1459" s="1" t="s">
        <v>7438</v>
      </c>
      <c r="K1459" s="1" t="s">
        <v>135</v>
      </c>
      <c r="L1459" s="1" t="s">
        <v>9237</v>
      </c>
      <c r="M1459" s="1" t="s">
        <v>739</v>
      </c>
      <c r="N1459" s="1" t="s">
        <v>202</v>
      </c>
      <c r="O1459" s="1" t="s">
        <v>72</v>
      </c>
      <c r="P1459" s="6" t="s">
        <v>9238</v>
      </c>
      <c r="Q1459" s="1" t="s">
        <v>9239</v>
      </c>
      <c r="R1459" s="1" t="s">
        <v>739</v>
      </c>
      <c r="S1459" s="1" t="s">
        <v>202</v>
      </c>
      <c r="T1459" s="1" t="s">
        <v>72</v>
      </c>
      <c r="U1459" s="6" t="s">
        <v>9238</v>
      </c>
      <c r="V1459" s="1" t="s">
        <v>9240</v>
      </c>
      <c r="W1459" s="1" t="s">
        <v>9241</v>
      </c>
      <c r="X1459" s="1"/>
      <c r="Y1459" s="1"/>
      <c r="Z1459" s="9"/>
      <c r="AA1459" s="1"/>
      <c r="AB1459" s="1"/>
      <c r="AC1459" s="1"/>
      <c r="AD1459" s="1"/>
      <c r="AE1459" s="1"/>
      <c r="AF1459" s="1"/>
      <c r="AG1459" s="1"/>
      <c r="AH1459" s="1"/>
      <c r="AI1459" s="1"/>
      <c r="AJ1459" s="1"/>
      <c r="AK1459" s="1"/>
      <c r="AL1459" s="1"/>
      <c r="AM1459" s="1"/>
      <c r="AN1459" s="1"/>
      <c r="AO1459" s="1"/>
      <c r="AP1459" s="1"/>
      <c r="AQ1459" s="1"/>
      <c r="AR1459" s="1"/>
      <c r="AS1459" s="1" t="s">
        <v>529</v>
      </c>
      <c r="AT1459" s="1"/>
      <c r="AU1459" s="1"/>
      <c r="AV1459" s="1"/>
      <c r="AW1459" s="1" t="s">
        <v>9249</v>
      </c>
      <c r="AX1459" s="1" t="s">
        <v>9250</v>
      </c>
      <c r="AY1459" s="1">
        <v>42</v>
      </c>
      <c r="AZ1459" s="1">
        <v>52</v>
      </c>
      <c r="BA1459" s="1">
        <v>28.83</v>
      </c>
      <c r="BB1459" s="1">
        <v>24</v>
      </c>
      <c r="BC1459" s="1">
        <v>11</v>
      </c>
      <c r="BD1459" s="1">
        <v>12.01</v>
      </c>
      <c r="BE1459" s="1">
        <f t="shared" si="292"/>
        <v>42.874675000000003</v>
      </c>
      <c r="BF1459" s="6">
        <f t="shared" si="293"/>
        <v>24.186669444444444</v>
      </c>
      <c r="BG1459" s="1" t="s">
        <v>38</v>
      </c>
      <c r="BH1459" s="1"/>
      <c r="BI1459" s="1"/>
      <c r="BJ1459" s="7"/>
      <c r="BK1459" s="1"/>
      <c r="BL1459" s="7"/>
      <c r="BM1459" s="1"/>
      <c r="BN1459" s="1"/>
      <c r="BO1459" s="1"/>
      <c r="BP1459" s="1"/>
      <c r="BQ1459" s="1"/>
      <c r="BR1459" s="1"/>
      <c r="BS1459" s="1"/>
      <c r="BT1459" s="529"/>
      <c r="BU1459" s="529"/>
      <c r="BV1459" s="529"/>
      <c r="BW1459" s="529"/>
      <c r="BX1459" s="529"/>
      <c r="BY1459" s="529"/>
      <c r="BZ1459" s="529"/>
      <c r="CA1459" s="529"/>
      <c r="CB1459" s="529"/>
      <c r="CC1459" s="529"/>
      <c r="CD1459" s="529"/>
      <c r="CE1459" s="529"/>
      <c r="CF1459" s="529"/>
      <c r="CG1459" s="529"/>
      <c r="CH1459" s="529"/>
      <c r="CI1459" s="529"/>
      <c r="CJ1459" s="529"/>
      <c r="CK1459" s="529"/>
      <c r="CL1459" s="529"/>
      <c r="CM1459" s="529"/>
      <c r="CN1459" s="529"/>
      <c r="CO1459" s="529"/>
      <c r="CP1459" s="529"/>
      <c r="CQ1459" s="529"/>
      <c r="CR1459" s="529"/>
      <c r="CS1459" s="529"/>
      <c r="CT1459" s="529"/>
      <c r="CU1459" s="529"/>
      <c r="CV1459" s="529"/>
      <c r="CW1459" s="529"/>
      <c r="CX1459" s="529"/>
      <c r="CY1459" s="529"/>
      <c r="CZ1459" s="529"/>
      <c r="DA1459" s="529"/>
      <c r="DB1459" s="529"/>
      <c r="DC1459" s="529"/>
      <c r="DD1459" s="529"/>
      <c r="DE1459" s="529"/>
      <c r="DF1459" s="529"/>
      <c r="DG1459" s="529"/>
      <c r="DH1459" s="529"/>
      <c r="DI1459" s="529"/>
      <c r="DJ1459" s="529"/>
      <c r="DK1459" s="529"/>
      <c r="DL1459" s="529"/>
      <c r="DM1459" s="529"/>
      <c r="DN1459" s="529"/>
      <c r="DO1459" s="529"/>
      <c r="DP1459" s="529"/>
      <c r="DQ1459" s="529"/>
      <c r="DR1459" s="529"/>
      <c r="DS1459" s="529"/>
      <c r="DT1459" s="529"/>
      <c r="DU1459" s="529"/>
      <c r="DV1459" s="529"/>
      <c r="DW1459" s="529"/>
      <c r="DX1459" s="529"/>
      <c r="DY1459" s="529"/>
      <c r="DZ1459" s="529"/>
      <c r="EA1459" s="529"/>
      <c r="EB1459" s="529"/>
      <c r="EC1459" s="529"/>
      <c r="ED1459" s="529"/>
      <c r="EE1459" s="529"/>
      <c r="EF1459" s="529"/>
      <c r="EG1459" s="529"/>
      <c r="EH1459" s="529"/>
      <c r="EI1459" s="529"/>
      <c r="EJ1459" s="529"/>
      <c r="EK1459" s="529"/>
      <c r="EL1459" s="529"/>
      <c r="EM1459" s="529"/>
      <c r="EN1459" s="529"/>
      <c r="EO1459" s="529"/>
      <c r="EP1459" s="529"/>
      <c r="EQ1459" s="529"/>
      <c r="ER1459" s="529"/>
      <c r="ES1459" s="529"/>
      <c r="ET1459" s="529"/>
      <c r="EU1459" s="529"/>
      <c r="EV1459" s="529"/>
      <c r="EW1459" s="529"/>
      <c r="EX1459" s="529"/>
      <c r="EY1459" s="529"/>
      <c r="EZ1459" s="529"/>
      <c r="FA1459" s="529"/>
      <c r="FB1459" s="529"/>
      <c r="FC1459" s="529"/>
      <c r="FD1459" s="529"/>
      <c r="FE1459" s="529"/>
      <c r="FF1459" s="529"/>
      <c r="FG1459" s="529"/>
      <c r="FH1459" s="529"/>
      <c r="FI1459" s="529"/>
      <c r="FJ1459" s="529"/>
      <c r="FK1459" s="529"/>
      <c r="FL1459" s="529"/>
      <c r="FM1459" s="529"/>
      <c r="FN1459" s="529"/>
      <c r="FO1459" s="529"/>
      <c r="FP1459" s="529"/>
      <c r="FQ1459" s="529"/>
      <c r="FR1459" s="529"/>
      <c r="FS1459" s="529"/>
      <c r="FT1459" s="529"/>
      <c r="FU1459" s="529"/>
      <c r="FV1459" s="529"/>
      <c r="FW1459" s="529"/>
      <c r="FX1459" s="529"/>
      <c r="FY1459" s="529"/>
      <c r="FZ1459" s="529"/>
      <c r="GA1459" s="529"/>
      <c r="GB1459" s="529"/>
      <c r="GC1459" s="529"/>
      <c r="GD1459" s="529"/>
      <c r="GE1459" s="529"/>
      <c r="GF1459" s="529"/>
      <c r="GG1459" s="529"/>
      <c r="GH1459" s="529"/>
      <c r="GI1459" s="529"/>
      <c r="GJ1459" s="529"/>
      <c r="GK1459" s="529"/>
      <c r="GL1459" s="529"/>
      <c r="GM1459" s="529"/>
      <c r="GN1459" s="529"/>
      <c r="GO1459" s="529"/>
      <c r="GP1459" s="529"/>
      <c r="GQ1459" s="529"/>
      <c r="GR1459" s="529"/>
      <c r="GS1459" s="529"/>
      <c r="GT1459" s="529"/>
      <c r="GU1459" s="529"/>
      <c r="GV1459" s="529"/>
      <c r="GW1459" s="529"/>
      <c r="GX1459" s="529"/>
      <c r="GY1459" s="529"/>
      <c r="GZ1459" s="529"/>
      <c r="HA1459" s="529"/>
      <c r="HB1459" s="529"/>
      <c r="HC1459" s="529"/>
      <c r="HD1459" s="529"/>
      <c r="HE1459" s="529"/>
      <c r="HF1459" s="529"/>
      <c r="HG1459" s="529"/>
      <c r="HH1459" s="529"/>
      <c r="HI1459" s="529"/>
      <c r="HJ1459" s="529"/>
      <c r="HK1459" s="529"/>
      <c r="HL1459" s="529"/>
      <c r="HM1459" s="529"/>
      <c r="HN1459" s="529"/>
      <c r="HO1459" s="529"/>
      <c r="HP1459" s="529"/>
      <c r="HQ1459" s="529"/>
      <c r="HR1459" s="529"/>
      <c r="HS1459" s="529"/>
      <c r="HT1459" s="529"/>
      <c r="HU1459" s="529"/>
      <c r="HV1459" s="529"/>
      <c r="HW1459" s="529"/>
      <c r="HX1459" s="529"/>
      <c r="HY1459" s="529"/>
      <c r="HZ1459" s="529"/>
      <c r="IA1459" s="529"/>
      <c r="IB1459" s="529"/>
      <c r="IC1459" s="529"/>
      <c r="ID1459" s="529"/>
      <c r="IE1459" s="529"/>
      <c r="IF1459" s="529"/>
      <c r="IG1459" s="529"/>
      <c r="IH1459" s="529"/>
      <c r="II1459" s="529"/>
      <c r="IJ1459" s="529"/>
      <c r="IK1459" s="529"/>
      <c r="IL1459" s="529"/>
      <c r="IM1459" s="529"/>
      <c r="IN1459" s="529"/>
      <c r="IO1459" s="529"/>
      <c r="IP1459" s="529"/>
      <c r="IQ1459" s="529"/>
      <c r="IR1459" s="529"/>
      <c r="IS1459" s="529"/>
      <c r="IT1459" s="529"/>
      <c r="IU1459" s="529"/>
      <c r="IV1459" s="529"/>
      <c r="IW1459" s="529"/>
      <c r="IX1459" s="529"/>
      <c r="IY1459" s="529"/>
      <c r="IZ1459" s="529"/>
      <c r="JA1459" s="529"/>
      <c r="JB1459" s="529"/>
      <c r="JC1459" s="529"/>
      <c r="JD1459" s="529"/>
      <c r="JE1459" s="529"/>
      <c r="JF1459" s="529"/>
      <c r="JG1459" s="529"/>
      <c r="JH1459" s="529"/>
    </row>
    <row r="1460" spans="1:268" s="3" customFormat="1" ht="54.75" customHeight="1" thickBot="1" x14ac:dyDescent="0.3">
      <c r="A1460" s="178"/>
      <c r="B1460" s="178" t="s">
        <v>9236</v>
      </c>
      <c r="C1460" s="178">
        <v>11160165</v>
      </c>
      <c r="D1460" s="179">
        <v>44355</v>
      </c>
      <c r="E1460" s="179">
        <v>44355</v>
      </c>
      <c r="F1460" s="179">
        <v>46181</v>
      </c>
      <c r="G1460" s="178"/>
      <c r="H1460" s="178" t="s">
        <v>1012</v>
      </c>
      <c r="I1460" s="178"/>
      <c r="J1460" s="178" t="s">
        <v>7438</v>
      </c>
      <c r="K1460" s="178" t="s">
        <v>135</v>
      </c>
      <c r="L1460" s="178" t="s">
        <v>9237</v>
      </c>
      <c r="M1460" s="178" t="s">
        <v>739</v>
      </c>
      <c r="N1460" s="178" t="s">
        <v>202</v>
      </c>
      <c r="O1460" s="178" t="s">
        <v>72</v>
      </c>
      <c r="P1460" s="180" t="s">
        <v>9238</v>
      </c>
      <c r="Q1460" s="178" t="s">
        <v>9239</v>
      </c>
      <c r="R1460" s="178" t="s">
        <v>739</v>
      </c>
      <c r="S1460" s="178" t="s">
        <v>202</v>
      </c>
      <c r="T1460" s="178" t="s">
        <v>72</v>
      </c>
      <c r="U1460" s="180" t="s">
        <v>9238</v>
      </c>
      <c r="V1460" s="178" t="s">
        <v>9240</v>
      </c>
      <c r="W1460" s="178" t="s">
        <v>9241</v>
      </c>
      <c r="X1460" s="178"/>
      <c r="Y1460" s="178"/>
      <c r="Z1460" s="181"/>
      <c r="AA1460" s="178"/>
      <c r="AB1460" s="178"/>
      <c r="AC1460" s="178"/>
      <c r="AD1460" s="178"/>
      <c r="AE1460" s="178"/>
      <c r="AF1460" s="178"/>
      <c r="AG1460" s="178"/>
      <c r="AH1460" s="178"/>
      <c r="AI1460" s="178"/>
      <c r="AJ1460" s="178"/>
      <c r="AK1460" s="178"/>
      <c r="AL1460" s="178"/>
      <c r="AM1460" s="178"/>
      <c r="AN1460" s="178"/>
      <c r="AO1460" s="178"/>
      <c r="AP1460" s="178"/>
      <c r="AQ1460" s="178"/>
      <c r="AR1460" s="178"/>
      <c r="AS1460" s="178" t="s">
        <v>3494</v>
      </c>
      <c r="AT1460" s="178"/>
      <c r="AU1460" s="178"/>
      <c r="AV1460" s="178"/>
      <c r="AW1460" s="178" t="s">
        <v>9244</v>
      </c>
      <c r="AX1460" s="178" t="s">
        <v>9245</v>
      </c>
      <c r="AY1460" s="178">
        <v>42</v>
      </c>
      <c r="AZ1460" s="178">
        <v>51</v>
      </c>
      <c r="BA1460" s="178">
        <v>28.8</v>
      </c>
      <c r="BB1460" s="178">
        <v>24</v>
      </c>
      <c r="BC1460" s="178">
        <v>11</v>
      </c>
      <c r="BD1460" s="178">
        <v>11.7</v>
      </c>
      <c r="BE1460" s="178">
        <f t="shared" si="292"/>
        <v>42.858000000000004</v>
      </c>
      <c r="BF1460" s="180">
        <f t="shared" si="293"/>
        <v>24.186583333333335</v>
      </c>
      <c r="BG1460" s="178" t="s">
        <v>38</v>
      </c>
      <c r="BH1460" s="178"/>
      <c r="BI1460" s="178"/>
      <c r="BJ1460" s="179"/>
      <c r="BK1460" s="178"/>
      <c r="BL1460" s="179"/>
      <c r="BM1460" s="178"/>
      <c r="BN1460" s="178"/>
      <c r="BO1460" s="178"/>
      <c r="BP1460" s="178"/>
      <c r="BQ1460" s="178"/>
      <c r="BR1460" s="178"/>
      <c r="BS1460" s="178"/>
      <c r="BT1460" s="529"/>
      <c r="BU1460" s="529"/>
      <c r="BV1460" s="529"/>
      <c r="BW1460" s="529"/>
      <c r="BX1460" s="529"/>
      <c r="BY1460" s="529"/>
      <c r="BZ1460" s="529"/>
      <c r="CA1460" s="529"/>
      <c r="CB1460" s="529"/>
      <c r="CC1460" s="529"/>
      <c r="CD1460" s="529"/>
      <c r="CE1460" s="529"/>
      <c r="CF1460" s="529"/>
      <c r="CG1460" s="529"/>
      <c r="CH1460" s="529"/>
      <c r="CI1460" s="529"/>
      <c r="CJ1460" s="529"/>
      <c r="CK1460" s="529"/>
      <c r="CL1460" s="529"/>
      <c r="CM1460" s="529"/>
      <c r="CN1460" s="529"/>
      <c r="CO1460" s="529"/>
      <c r="CP1460" s="529"/>
      <c r="CQ1460" s="529"/>
      <c r="CR1460" s="529"/>
      <c r="CS1460" s="529"/>
      <c r="CT1460" s="529"/>
      <c r="CU1460" s="529"/>
      <c r="CV1460" s="529"/>
      <c r="CW1460" s="529"/>
      <c r="CX1460" s="529"/>
      <c r="CY1460" s="529"/>
      <c r="CZ1460" s="529"/>
      <c r="DA1460" s="529"/>
      <c r="DB1460" s="529"/>
      <c r="DC1460" s="529"/>
      <c r="DD1460" s="529"/>
      <c r="DE1460" s="529"/>
      <c r="DF1460" s="529"/>
      <c r="DG1460" s="529"/>
      <c r="DH1460" s="529"/>
      <c r="DI1460" s="529"/>
      <c r="DJ1460" s="529"/>
      <c r="DK1460" s="529"/>
      <c r="DL1460" s="529"/>
      <c r="DM1460" s="529"/>
      <c r="DN1460" s="529"/>
      <c r="DO1460" s="529"/>
      <c r="DP1460" s="529"/>
      <c r="DQ1460" s="529"/>
      <c r="DR1460" s="529"/>
      <c r="DS1460" s="529"/>
      <c r="DT1460" s="529"/>
      <c r="DU1460" s="529"/>
      <c r="DV1460" s="529"/>
      <c r="DW1460" s="529"/>
      <c r="DX1460" s="529"/>
      <c r="DY1460" s="529"/>
      <c r="DZ1460" s="529"/>
      <c r="EA1460" s="529"/>
      <c r="EB1460" s="529"/>
      <c r="EC1460" s="529"/>
      <c r="ED1460" s="529"/>
      <c r="EE1460" s="529"/>
      <c r="EF1460" s="529"/>
      <c r="EG1460" s="529"/>
      <c r="EH1460" s="529"/>
      <c r="EI1460" s="529"/>
      <c r="EJ1460" s="529"/>
      <c r="EK1460" s="529"/>
      <c r="EL1460" s="529"/>
      <c r="EM1460" s="529"/>
      <c r="EN1460" s="529"/>
      <c r="EO1460" s="529"/>
      <c r="EP1460" s="529"/>
      <c r="EQ1460" s="529"/>
      <c r="ER1460" s="529"/>
      <c r="ES1460" s="529"/>
      <c r="ET1460" s="529"/>
      <c r="EU1460" s="529"/>
      <c r="EV1460" s="529"/>
      <c r="EW1460" s="529"/>
      <c r="EX1460" s="529"/>
      <c r="EY1460" s="529"/>
      <c r="EZ1460" s="529"/>
      <c r="FA1460" s="529"/>
      <c r="FB1460" s="529"/>
      <c r="FC1460" s="529"/>
      <c r="FD1460" s="529"/>
      <c r="FE1460" s="529"/>
      <c r="FF1460" s="529"/>
      <c r="FG1460" s="529"/>
      <c r="FH1460" s="529"/>
      <c r="FI1460" s="529"/>
      <c r="FJ1460" s="529"/>
      <c r="FK1460" s="529"/>
      <c r="FL1460" s="529"/>
      <c r="FM1460" s="529"/>
      <c r="FN1460" s="529"/>
      <c r="FO1460" s="529"/>
      <c r="FP1460" s="529"/>
      <c r="FQ1460" s="529"/>
      <c r="FR1460" s="529"/>
      <c r="FS1460" s="529"/>
      <c r="FT1460" s="529"/>
      <c r="FU1460" s="529"/>
      <c r="FV1460" s="529"/>
      <c r="FW1460" s="529"/>
      <c r="FX1460" s="529"/>
      <c r="FY1460" s="529"/>
      <c r="FZ1460" s="529"/>
      <c r="GA1460" s="529"/>
      <c r="GB1460" s="529"/>
      <c r="GC1460" s="529"/>
      <c r="GD1460" s="529"/>
      <c r="GE1460" s="529"/>
      <c r="GF1460" s="529"/>
      <c r="GG1460" s="529"/>
      <c r="GH1460" s="529"/>
      <c r="GI1460" s="529"/>
      <c r="GJ1460" s="529"/>
      <c r="GK1460" s="529"/>
      <c r="GL1460" s="529"/>
      <c r="GM1460" s="529"/>
      <c r="GN1460" s="529"/>
      <c r="GO1460" s="529"/>
      <c r="GP1460" s="529"/>
      <c r="GQ1460" s="529"/>
      <c r="GR1460" s="529"/>
      <c r="GS1460" s="529"/>
      <c r="GT1460" s="529"/>
      <c r="GU1460" s="529"/>
      <c r="GV1460" s="529"/>
      <c r="GW1460" s="529"/>
      <c r="GX1460" s="529"/>
      <c r="GY1460" s="529"/>
      <c r="GZ1460" s="529"/>
      <c r="HA1460" s="529"/>
      <c r="HB1460" s="529"/>
      <c r="HC1460" s="529"/>
      <c r="HD1460" s="529"/>
      <c r="HE1460" s="529"/>
      <c r="HF1460" s="529"/>
      <c r="HG1460" s="529"/>
      <c r="HH1460" s="529"/>
      <c r="HI1460" s="529"/>
      <c r="HJ1460" s="529"/>
      <c r="HK1460" s="529"/>
      <c r="HL1460" s="529"/>
      <c r="HM1460" s="529"/>
      <c r="HN1460" s="529"/>
      <c r="HO1460" s="529"/>
      <c r="HP1460" s="529"/>
      <c r="HQ1460" s="529"/>
      <c r="HR1460" s="529"/>
      <c r="HS1460" s="529"/>
      <c r="HT1460" s="529"/>
      <c r="HU1460" s="529"/>
      <c r="HV1460" s="529"/>
      <c r="HW1460" s="529"/>
      <c r="HX1460" s="529"/>
      <c r="HY1460" s="529"/>
      <c r="HZ1460" s="529"/>
      <c r="IA1460" s="529"/>
      <c r="IB1460" s="529"/>
      <c r="IC1460" s="529"/>
      <c r="ID1460" s="529"/>
      <c r="IE1460" s="529"/>
      <c r="IF1460" s="529"/>
      <c r="IG1460" s="529"/>
      <c r="IH1460" s="529"/>
      <c r="II1460" s="529"/>
      <c r="IJ1460" s="529"/>
      <c r="IK1460" s="529"/>
      <c r="IL1460" s="529"/>
      <c r="IM1460" s="529"/>
      <c r="IN1460" s="529"/>
      <c r="IO1460" s="529"/>
      <c r="IP1460" s="529"/>
      <c r="IQ1460" s="529"/>
      <c r="IR1460" s="529"/>
      <c r="IS1460" s="529"/>
      <c r="IT1460" s="529"/>
      <c r="IU1460" s="529"/>
      <c r="IV1460" s="529"/>
      <c r="IW1460" s="529"/>
      <c r="IX1460" s="529"/>
      <c r="IY1460" s="529"/>
      <c r="IZ1460" s="529"/>
      <c r="JA1460" s="529"/>
      <c r="JB1460" s="529"/>
      <c r="JC1460" s="529"/>
      <c r="JD1460" s="529"/>
      <c r="JE1460" s="529"/>
      <c r="JF1460" s="529"/>
      <c r="JG1460" s="529"/>
      <c r="JH1460" s="529"/>
    </row>
    <row r="1461" spans="1:268" s="3" customFormat="1" ht="54.75" customHeight="1" x14ac:dyDescent="0.25">
      <c r="A1461" s="1" t="s">
        <v>3387</v>
      </c>
      <c r="B1461" s="1" t="s">
        <v>9246</v>
      </c>
      <c r="C1461" s="1">
        <v>11160166</v>
      </c>
      <c r="D1461" s="7">
        <v>44356</v>
      </c>
      <c r="E1461" s="7">
        <v>44356</v>
      </c>
      <c r="F1461" s="7">
        <v>48008</v>
      </c>
      <c r="G1461" s="1"/>
      <c r="H1461" s="1" t="s">
        <v>4723</v>
      </c>
      <c r="I1461" s="1"/>
      <c r="J1461" s="1" t="s">
        <v>1598</v>
      </c>
      <c r="K1461" s="1" t="s">
        <v>37</v>
      </c>
      <c r="L1461" s="1" t="s">
        <v>9247</v>
      </c>
      <c r="M1461" s="1" t="s">
        <v>9248</v>
      </c>
      <c r="N1461" s="1" t="s">
        <v>215</v>
      </c>
      <c r="O1461" s="1" t="s">
        <v>45</v>
      </c>
      <c r="P1461" s="6" t="s">
        <v>1600</v>
      </c>
      <c r="Q1461" s="1"/>
      <c r="R1461" s="1" t="s">
        <v>9248</v>
      </c>
      <c r="S1461" s="1" t="s">
        <v>215</v>
      </c>
      <c r="T1461" s="1" t="s">
        <v>45</v>
      </c>
      <c r="U1461" s="6" t="s">
        <v>1600</v>
      </c>
      <c r="V1461" s="1"/>
      <c r="W1461" s="1" t="s">
        <v>1607</v>
      </c>
      <c r="X1461" s="1"/>
      <c r="Y1461" s="1"/>
      <c r="Z1461" s="9" t="s">
        <v>467</v>
      </c>
      <c r="AA1461" s="1" t="s">
        <v>359</v>
      </c>
      <c r="AB1461" s="1">
        <v>5.0999999999999997E-2</v>
      </c>
      <c r="AC1461" s="1">
        <v>29</v>
      </c>
      <c r="AD1461" s="1">
        <v>544320</v>
      </c>
      <c r="AE1461" s="1"/>
      <c r="AF1461" s="1"/>
      <c r="AG1461" s="1"/>
      <c r="AH1461" s="1"/>
      <c r="AI1461" s="1"/>
      <c r="AJ1461" s="1"/>
      <c r="AK1461" s="1"/>
      <c r="AL1461" s="1">
        <v>544320</v>
      </c>
      <c r="AM1461" s="1"/>
      <c r="AN1461" s="1"/>
      <c r="AO1461" s="1">
        <v>51</v>
      </c>
      <c r="AP1461" s="1">
        <v>0.8</v>
      </c>
      <c r="AQ1461" s="1"/>
      <c r="AR1461" s="1"/>
      <c r="AS1461" s="1" t="s">
        <v>2272</v>
      </c>
      <c r="AT1461" s="1"/>
      <c r="AU1461" s="1"/>
      <c r="AV1461" s="1">
        <v>53</v>
      </c>
      <c r="AW1461" s="1" t="s">
        <v>9251</v>
      </c>
      <c r="AX1461" s="1" t="s">
        <v>9252</v>
      </c>
      <c r="AY1461" s="1">
        <v>43</v>
      </c>
      <c r="AZ1461" s="1">
        <v>27</v>
      </c>
      <c r="BA1461" s="1">
        <v>15.98</v>
      </c>
      <c r="BB1461" s="1">
        <v>25</v>
      </c>
      <c r="BC1461" s="1">
        <v>24</v>
      </c>
      <c r="BD1461" s="1">
        <v>54.86</v>
      </c>
      <c r="BE1461" s="1">
        <f t="shared" si="292"/>
        <v>43.454438888888895</v>
      </c>
      <c r="BF1461" s="6">
        <f t="shared" si="293"/>
        <v>25.415238888888886</v>
      </c>
      <c r="BG1461" s="1" t="s">
        <v>38</v>
      </c>
      <c r="BH1461" s="1"/>
      <c r="BI1461" s="1"/>
      <c r="BJ1461" s="7"/>
      <c r="BK1461" s="1"/>
      <c r="BL1461" s="7"/>
      <c r="BM1461" s="1"/>
      <c r="BN1461" s="1"/>
      <c r="BO1461" s="1"/>
      <c r="BP1461" s="1"/>
      <c r="BQ1461" s="1"/>
      <c r="BR1461" s="1"/>
      <c r="BS1461" s="1"/>
      <c r="BT1461" s="529"/>
      <c r="BU1461" s="529"/>
      <c r="BV1461" s="529"/>
      <c r="BW1461" s="529"/>
      <c r="BX1461" s="529"/>
      <c r="BY1461" s="529"/>
      <c r="BZ1461" s="529"/>
      <c r="CA1461" s="529"/>
      <c r="CB1461" s="529"/>
      <c r="CC1461" s="529"/>
      <c r="CD1461" s="529"/>
      <c r="CE1461" s="529"/>
      <c r="CF1461" s="529"/>
      <c r="CG1461" s="529"/>
      <c r="CH1461" s="529"/>
      <c r="CI1461" s="529"/>
      <c r="CJ1461" s="529"/>
      <c r="CK1461" s="529"/>
      <c r="CL1461" s="529"/>
      <c r="CM1461" s="529"/>
      <c r="CN1461" s="529"/>
      <c r="CO1461" s="529"/>
      <c r="CP1461" s="529"/>
      <c r="CQ1461" s="529"/>
      <c r="CR1461" s="529"/>
      <c r="CS1461" s="529"/>
      <c r="CT1461" s="529"/>
      <c r="CU1461" s="529"/>
      <c r="CV1461" s="529"/>
      <c r="CW1461" s="529"/>
      <c r="CX1461" s="529"/>
      <c r="CY1461" s="529"/>
      <c r="CZ1461" s="529"/>
      <c r="DA1461" s="529"/>
      <c r="DB1461" s="529"/>
      <c r="DC1461" s="529"/>
      <c r="DD1461" s="529"/>
      <c r="DE1461" s="529"/>
      <c r="DF1461" s="529"/>
      <c r="DG1461" s="529"/>
      <c r="DH1461" s="529"/>
      <c r="DI1461" s="529"/>
      <c r="DJ1461" s="529"/>
      <c r="DK1461" s="529"/>
      <c r="DL1461" s="529"/>
      <c r="DM1461" s="529"/>
      <c r="DN1461" s="529"/>
      <c r="DO1461" s="529"/>
      <c r="DP1461" s="529"/>
      <c r="DQ1461" s="529"/>
      <c r="DR1461" s="529"/>
      <c r="DS1461" s="529"/>
      <c r="DT1461" s="529"/>
      <c r="DU1461" s="529"/>
      <c r="DV1461" s="529"/>
      <c r="DW1461" s="529"/>
      <c r="DX1461" s="529"/>
      <c r="DY1461" s="529"/>
      <c r="DZ1461" s="529"/>
      <c r="EA1461" s="529"/>
      <c r="EB1461" s="529"/>
      <c r="EC1461" s="529"/>
      <c r="ED1461" s="529"/>
      <c r="EE1461" s="529"/>
      <c r="EF1461" s="529"/>
      <c r="EG1461" s="529"/>
      <c r="EH1461" s="529"/>
      <c r="EI1461" s="529"/>
      <c r="EJ1461" s="529"/>
      <c r="EK1461" s="529"/>
      <c r="EL1461" s="529"/>
      <c r="EM1461" s="529"/>
      <c r="EN1461" s="529"/>
      <c r="EO1461" s="529"/>
      <c r="EP1461" s="529"/>
      <c r="EQ1461" s="529"/>
      <c r="ER1461" s="529"/>
      <c r="ES1461" s="529"/>
      <c r="ET1461" s="529"/>
      <c r="EU1461" s="529"/>
      <c r="EV1461" s="529"/>
      <c r="EW1461" s="529"/>
      <c r="EX1461" s="529"/>
      <c r="EY1461" s="529"/>
      <c r="EZ1461" s="529"/>
      <c r="FA1461" s="529"/>
      <c r="FB1461" s="529"/>
      <c r="FC1461" s="529"/>
      <c r="FD1461" s="529"/>
      <c r="FE1461" s="529"/>
      <c r="FF1461" s="529"/>
      <c r="FG1461" s="529"/>
      <c r="FH1461" s="529"/>
      <c r="FI1461" s="529"/>
      <c r="FJ1461" s="529"/>
      <c r="FK1461" s="529"/>
      <c r="FL1461" s="529"/>
      <c r="FM1461" s="529"/>
      <c r="FN1461" s="529"/>
      <c r="FO1461" s="529"/>
      <c r="FP1461" s="529"/>
      <c r="FQ1461" s="529"/>
      <c r="FR1461" s="529"/>
      <c r="FS1461" s="529"/>
      <c r="FT1461" s="529"/>
      <c r="FU1461" s="529"/>
      <c r="FV1461" s="529"/>
      <c r="FW1461" s="529"/>
      <c r="FX1461" s="529"/>
      <c r="FY1461" s="529"/>
      <c r="FZ1461" s="529"/>
      <c r="GA1461" s="529"/>
      <c r="GB1461" s="529"/>
      <c r="GC1461" s="529"/>
      <c r="GD1461" s="529"/>
      <c r="GE1461" s="529"/>
      <c r="GF1461" s="529"/>
      <c r="GG1461" s="529"/>
      <c r="GH1461" s="529"/>
      <c r="GI1461" s="529"/>
      <c r="GJ1461" s="529"/>
      <c r="GK1461" s="529"/>
      <c r="GL1461" s="529"/>
      <c r="GM1461" s="529"/>
      <c r="GN1461" s="529"/>
      <c r="GO1461" s="529"/>
      <c r="GP1461" s="529"/>
      <c r="GQ1461" s="529"/>
      <c r="GR1461" s="529"/>
      <c r="GS1461" s="529"/>
      <c r="GT1461" s="529"/>
      <c r="GU1461" s="529"/>
      <c r="GV1461" s="529"/>
      <c r="GW1461" s="529"/>
      <c r="GX1461" s="529"/>
      <c r="GY1461" s="529"/>
      <c r="GZ1461" s="529"/>
      <c r="HA1461" s="529"/>
      <c r="HB1461" s="529"/>
      <c r="HC1461" s="529"/>
      <c r="HD1461" s="529"/>
      <c r="HE1461" s="529"/>
      <c r="HF1461" s="529"/>
      <c r="HG1461" s="529"/>
      <c r="HH1461" s="529"/>
      <c r="HI1461" s="529"/>
      <c r="HJ1461" s="529"/>
      <c r="HK1461" s="529"/>
      <c r="HL1461" s="529"/>
      <c r="HM1461" s="529"/>
      <c r="HN1461" s="529"/>
      <c r="HO1461" s="529"/>
      <c r="HP1461" s="529"/>
      <c r="HQ1461" s="529"/>
      <c r="HR1461" s="529"/>
      <c r="HS1461" s="529"/>
      <c r="HT1461" s="529"/>
      <c r="HU1461" s="529"/>
      <c r="HV1461" s="529"/>
      <c r="HW1461" s="529"/>
      <c r="HX1461" s="529"/>
      <c r="HY1461" s="529"/>
      <c r="HZ1461" s="529"/>
      <c r="IA1461" s="529"/>
      <c r="IB1461" s="529"/>
      <c r="IC1461" s="529"/>
      <c r="ID1461" s="529"/>
      <c r="IE1461" s="529"/>
      <c r="IF1461" s="529"/>
      <c r="IG1461" s="529"/>
      <c r="IH1461" s="529"/>
      <c r="II1461" s="529"/>
      <c r="IJ1461" s="529"/>
      <c r="IK1461" s="529"/>
      <c r="IL1461" s="529"/>
      <c r="IM1461" s="529"/>
      <c r="IN1461" s="529"/>
      <c r="IO1461" s="529"/>
      <c r="IP1461" s="529"/>
      <c r="IQ1461" s="529"/>
      <c r="IR1461" s="529"/>
      <c r="IS1461" s="529"/>
      <c r="IT1461" s="529"/>
      <c r="IU1461" s="529"/>
      <c r="IV1461" s="529"/>
      <c r="IW1461" s="529"/>
      <c r="IX1461" s="529"/>
      <c r="IY1461" s="529"/>
      <c r="IZ1461" s="529"/>
      <c r="JA1461" s="529"/>
      <c r="JB1461" s="529"/>
      <c r="JC1461" s="529"/>
      <c r="JD1461" s="529"/>
      <c r="JE1461" s="529"/>
      <c r="JF1461" s="529"/>
      <c r="JG1461" s="529"/>
      <c r="JH1461" s="529"/>
    </row>
    <row r="1462" spans="1:268" s="3" customFormat="1" ht="54.75" customHeight="1" x14ac:dyDescent="0.25">
      <c r="A1462" s="1"/>
      <c r="B1462" s="1" t="s">
        <v>9246</v>
      </c>
      <c r="C1462" s="1">
        <v>11160166</v>
      </c>
      <c r="D1462" s="7">
        <v>44356</v>
      </c>
      <c r="E1462" s="7">
        <v>44356</v>
      </c>
      <c r="F1462" s="7">
        <v>48008</v>
      </c>
      <c r="G1462" s="1"/>
      <c r="H1462" s="1" t="s">
        <v>4723</v>
      </c>
      <c r="I1462" s="1"/>
      <c r="J1462" s="1" t="s">
        <v>1598</v>
      </c>
      <c r="K1462" s="1" t="s">
        <v>37</v>
      </c>
      <c r="L1462" s="1" t="s">
        <v>9247</v>
      </c>
      <c r="M1462" s="1" t="s">
        <v>9248</v>
      </c>
      <c r="N1462" s="1" t="s">
        <v>215</v>
      </c>
      <c r="O1462" s="1" t="s">
        <v>45</v>
      </c>
      <c r="P1462" s="6" t="s">
        <v>1600</v>
      </c>
      <c r="Q1462" s="1"/>
      <c r="R1462" s="1" t="s">
        <v>9248</v>
      </c>
      <c r="S1462" s="1" t="s">
        <v>215</v>
      </c>
      <c r="T1462" s="1" t="s">
        <v>45</v>
      </c>
      <c r="U1462" s="6" t="s">
        <v>1600</v>
      </c>
      <c r="V1462" s="1" t="s">
        <v>9256</v>
      </c>
      <c r="W1462" s="1" t="s">
        <v>1607</v>
      </c>
      <c r="X1462" s="1"/>
      <c r="Y1462" s="1"/>
      <c r="Z1462" s="9"/>
      <c r="AA1462" s="1"/>
      <c r="AB1462" s="1"/>
      <c r="AC1462" s="1"/>
      <c r="AD1462" s="1"/>
      <c r="AE1462" s="1"/>
      <c r="AF1462" s="1"/>
      <c r="AG1462" s="1"/>
      <c r="AH1462" s="1"/>
      <c r="AI1462" s="1"/>
      <c r="AJ1462" s="1"/>
      <c r="AK1462" s="1"/>
      <c r="AL1462" s="1"/>
      <c r="AM1462" s="1"/>
      <c r="AN1462" s="1"/>
      <c r="AO1462" s="1"/>
      <c r="AP1462" s="1"/>
      <c r="AQ1462" s="1"/>
      <c r="AR1462" s="1"/>
      <c r="AS1462" s="1" t="s">
        <v>9253</v>
      </c>
      <c r="AT1462" s="1"/>
      <c r="AU1462" s="1"/>
      <c r="AV1462" s="1">
        <v>49</v>
      </c>
      <c r="AW1462" s="1" t="s">
        <v>9254</v>
      </c>
      <c r="AX1462" s="1" t="s">
        <v>9255</v>
      </c>
      <c r="AY1462" s="1">
        <v>43</v>
      </c>
      <c r="AZ1462" s="1">
        <v>28</v>
      </c>
      <c r="BA1462" s="1">
        <v>26.6</v>
      </c>
      <c r="BB1462" s="1">
        <v>25</v>
      </c>
      <c r="BC1462" s="1">
        <v>27</v>
      </c>
      <c r="BD1462" s="1">
        <v>21.7</v>
      </c>
      <c r="BE1462" s="1">
        <f t="shared" ref="BE1462:BE1520" si="294">AY1462+AZ1462/60+BA1462/3600</f>
        <v>43.474055555555559</v>
      </c>
      <c r="BF1462" s="6">
        <f t="shared" ref="BF1462:BF1520" si="295">BB1462+BC1462/60+BD1462/3600</f>
        <v>25.456027777777777</v>
      </c>
      <c r="BG1462" s="1" t="s">
        <v>38</v>
      </c>
      <c r="BH1462" s="1"/>
      <c r="BI1462" s="1"/>
      <c r="BJ1462" s="7"/>
      <c r="BK1462" s="1"/>
      <c r="BL1462" s="7"/>
      <c r="BM1462" s="1"/>
      <c r="BN1462" s="1"/>
      <c r="BO1462" s="1"/>
      <c r="BP1462" s="1"/>
      <c r="BQ1462" s="1"/>
      <c r="BR1462" s="1"/>
      <c r="BS1462" s="1"/>
      <c r="BT1462" s="529"/>
      <c r="BU1462" s="529"/>
      <c r="BV1462" s="529"/>
      <c r="BW1462" s="529"/>
      <c r="BX1462" s="529"/>
      <c r="BY1462" s="529"/>
      <c r="BZ1462" s="529"/>
      <c r="CA1462" s="529"/>
      <c r="CB1462" s="529"/>
      <c r="CC1462" s="529"/>
      <c r="CD1462" s="529"/>
      <c r="CE1462" s="529"/>
      <c r="CF1462" s="529"/>
      <c r="CG1462" s="529"/>
      <c r="CH1462" s="529"/>
      <c r="CI1462" s="529"/>
      <c r="CJ1462" s="529"/>
      <c r="CK1462" s="529"/>
      <c r="CL1462" s="529"/>
      <c r="CM1462" s="529"/>
      <c r="CN1462" s="529"/>
      <c r="CO1462" s="529"/>
      <c r="CP1462" s="529"/>
      <c r="CQ1462" s="529"/>
      <c r="CR1462" s="529"/>
      <c r="CS1462" s="529"/>
      <c r="CT1462" s="529"/>
      <c r="CU1462" s="529"/>
      <c r="CV1462" s="529"/>
      <c r="CW1462" s="529"/>
      <c r="CX1462" s="529"/>
      <c r="CY1462" s="529"/>
      <c r="CZ1462" s="529"/>
      <c r="DA1462" s="529"/>
      <c r="DB1462" s="529"/>
      <c r="DC1462" s="529"/>
      <c r="DD1462" s="529"/>
      <c r="DE1462" s="529"/>
      <c r="DF1462" s="529"/>
      <c r="DG1462" s="529"/>
      <c r="DH1462" s="529"/>
      <c r="DI1462" s="529"/>
      <c r="DJ1462" s="529"/>
      <c r="DK1462" s="529"/>
      <c r="DL1462" s="529"/>
      <c r="DM1462" s="529"/>
      <c r="DN1462" s="529"/>
      <c r="DO1462" s="529"/>
      <c r="DP1462" s="529"/>
      <c r="DQ1462" s="529"/>
      <c r="DR1462" s="529"/>
      <c r="DS1462" s="529"/>
      <c r="DT1462" s="529"/>
      <c r="DU1462" s="529"/>
      <c r="DV1462" s="529"/>
      <c r="DW1462" s="529"/>
      <c r="DX1462" s="529"/>
      <c r="DY1462" s="529"/>
      <c r="DZ1462" s="529"/>
      <c r="EA1462" s="529"/>
      <c r="EB1462" s="529"/>
      <c r="EC1462" s="529"/>
      <c r="ED1462" s="529"/>
      <c r="EE1462" s="529"/>
      <c r="EF1462" s="529"/>
      <c r="EG1462" s="529"/>
      <c r="EH1462" s="529"/>
      <c r="EI1462" s="529"/>
      <c r="EJ1462" s="529"/>
      <c r="EK1462" s="529"/>
      <c r="EL1462" s="529"/>
      <c r="EM1462" s="529"/>
      <c r="EN1462" s="529"/>
      <c r="EO1462" s="529"/>
      <c r="EP1462" s="529"/>
      <c r="EQ1462" s="529"/>
      <c r="ER1462" s="529"/>
      <c r="ES1462" s="529"/>
      <c r="ET1462" s="529"/>
      <c r="EU1462" s="529"/>
      <c r="EV1462" s="529"/>
      <c r="EW1462" s="529"/>
      <c r="EX1462" s="529"/>
      <c r="EY1462" s="529"/>
      <c r="EZ1462" s="529"/>
      <c r="FA1462" s="529"/>
      <c r="FB1462" s="529"/>
      <c r="FC1462" s="529"/>
      <c r="FD1462" s="529"/>
      <c r="FE1462" s="529"/>
      <c r="FF1462" s="529"/>
      <c r="FG1462" s="529"/>
      <c r="FH1462" s="529"/>
      <c r="FI1462" s="529"/>
      <c r="FJ1462" s="529"/>
      <c r="FK1462" s="529"/>
      <c r="FL1462" s="529"/>
      <c r="FM1462" s="529"/>
      <c r="FN1462" s="529"/>
      <c r="FO1462" s="529"/>
      <c r="FP1462" s="529"/>
      <c r="FQ1462" s="529"/>
      <c r="FR1462" s="529"/>
      <c r="FS1462" s="529"/>
      <c r="FT1462" s="529"/>
      <c r="FU1462" s="529"/>
      <c r="FV1462" s="529"/>
      <c r="FW1462" s="529"/>
      <c r="FX1462" s="529"/>
      <c r="FY1462" s="529"/>
      <c r="FZ1462" s="529"/>
      <c r="GA1462" s="529"/>
      <c r="GB1462" s="529"/>
      <c r="GC1462" s="529"/>
      <c r="GD1462" s="529"/>
      <c r="GE1462" s="529"/>
      <c r="GF1462" s="529"/>
      <c r="GG1462" s="529"/>
      <c r="GH1462" s="529"/>
      <c r="GI1462" s="529"/>
      <c r="GJ1462" s="529"/>
      <c r="GK1462" s="529"/>
      <c r="GL1462" s="529"/>
      <c r="GM1462" s="529"/>
      <c r="GN1462" s="529"/>
      <c r="GO1462" s="529"/>
      <c r="GP1462" s="529"/>
      <c r="GQ1462" s="529"/>
      <c r="GR1462" s="529"/>
      <c r="GS1462" s="529"/>
      <c r="GT1462" s="529"/>
      <c r="GU1462" s="529"/>
      <c r="GV1462" s="529"/>
      <c r="GW1462" s="529"/>
      <c r="GX1462" s="529"/>
      <c r="GY1462" s="529"/>
      <c r="GZ1462" s="529"/>
      <c r="HA1462" s="529"/>
      <c r="HB1462" s="529"/>
      <c r="HC1462" s="529"/>
      <c r="HD1462" s="529"/>
      <c r="HE1462" s="529"/>
      <c r="HF1462" s="529"/>
      <c r="HG1462" s="529"/>
      <c r="HH1462" s="529"/>
      <c r="HI1462" s="529"/>
      <c r="HJ1462" s="529"/>
      <c r="HK1462" s="529"/>
      <c r="HL1462" s="529"/>
      <c r="HM1462" s="529"/>
      <c r="HN1462" s="529"/>
      <c r="HO1462" s="529"/>
      <c r="HP1462" s="529"/>
      <c r="HQ1462" s="529"/>
      <c r="HR1462" s="529"/>
      <c r="HS1462" s="529"/>
      <c r="HT1462" s="529"/>
      <c r="HU1462" s="529"/>
      <c r="HV1462" s="529"/>
      <c r="HW1462" s="529"/>
      <c r="HX1462" s="529"/>
      <c r="HY1462" s="529"/>
      <c r="HZ1462" s="529"/>
      <c r="IA1462" s="529"/>
      <c r="IB1462" s="529"/>
      <c r="IC1462" s="529"/>
      <c r="ID1462" s="529"/>
      <c r="IE1462" s="529"/>
      <c r="IF1462" s="529"/>
      <c r="IG1462" s="529"/>
      <c r="IH1462" s="529"/>
      <c r="II1462" s="529"/>
      <c r="IJ1462" s="529"/>
      <c r="IK1462" s="529"/>
      <c r="IL1462" s="529"/>
      <c r="IM1462" s="529"/>
      <c r="IN1462" s="529"/>
      <c r="IO1462" s="529"/>
      <c r="IP1462" s="529"/>
      <c r="IQ1462" s="529"/>
      <c r="IR1462" s="529"/>
      <c r="IS1462" s="529"/>
      <c r="IT1462" s="529"/>
      <c r="IU1462" s="529"/>
      <c r="IV1462" s="529"/>
      <c r="IW1462" s="529"/>
      <c r="IX1462" s="529"/>
      <c r="IY1462" s="529"/>
      <c r="IZ1462" s="529"/>
      <c r="JA1462" s="529"/>
      <c r="JB1462" s="529"/>
      <c r="JC1462" s="529"/>
      <c r="JD1462" s="529"/>
      <c r="JE1462" s="529"/>
      <c r="JF1462" s="529"/>
      <c r="JG1462" s="529"/>
      <c r="JH1462" s="529"/>
    </row>
    <row r="1463" spans="1:268" s="3" customFormat="1" ht="54.75" customHeight="1" x14ac:dyDescent="0.25">
      <c r="A1463" s="1"/>
      <c r="B1463" s="1" t="s">
        <v>9246</v>
      </c>
      <c r="C1463" s="1">
        <v>11160166</v>
      </c>
      <c r="D1463" s="7">
        <v>44356</v>
      </c>
      <c r="E1463" s="7">
        <v>44356</v>
      </c>
      <c r="F1463" s="7">
        <v>48008</v>
      </c>
      <c r="G1463" s="1"/>
      <c r="H1463" s="1" t="s">
        <v>4723</v>
      </c>
      <c r="I1463" s="1"/>
      <c r="J1463" s="1" t="s">
        <v>1598</v>
      </c>
      <c r="K1463" s="1" t="s">
        <v>37</v>
      </c>
      <c r="L1463" s="1" t="s">
        <v>9247</v>
      </c>
      <c r="M1463" s="1" t="s">
        <v>9248</v>
      </c>
      <c r="N1463" s="1" t="s">
        <v>215</v>
      </c>
      <c r="O1463" s="1" t="s">
        <v>45</v>
      </c>
      <c r="P1463" s="6" t="s">
        <v>1600</v>
      </c>
      <c r="Q1463" s="1"/>
      <c r="R1463" s="1" t="s">
        <v>9248</v>
      </c>
      <c r="S1463" s="1" t="s">
        <v>215</v>
      </c>
      <c r="T1463" s="1" t="s">
        <v>45</v>
      </c>
      <c r="U1463" s="6" t="s">
        <v>1600</v>
      </c>
      <c r="V1463" s="1" t="s">
        <v>9257</v>
      </c>
      <c r="W1463" s="1" t="s">
        <v>1607</v>
      </c>
      <c r="X1463" s="1"/>
      <c r="Y1463" s="1"/>
      <c r="Z1463" s="9"/>
      <c r="AA1463" s="1"/>
      <c r="AB1463" s="1"/>
      <c r="AC1463" s="1"/>
      <c r="AD1463" s="1"/>
      <c r="AE1463" s="1"/>
      <c r="AF1463" s="1"/>
      <c r="AG1463" s="1"/>
      <c r="AH1463" s="1"/>
      <c r="AI1463" s="1"/>
      <c r="AJ1463" s="1"/>
      <c r="AK1463" s="1"/>
      <c r="AL1463" s="1"/>
      <c r="AM1463" s="1"/>
      <c r="AN1463" s="1"/>
      <c r="AO1463" s="1"/>
      <c r="AP1463" s="1"/>
      <c r="AQ1463" s="1"/>
      <c r="AR1463" s="1"/>
      <c r="AS1463" s="1" t="s">
        <v>9258</v>
      </c>
      <c r="AT1463" s="1"/>
      <c r="AU1463" s="1"/>
      <c r="AV1463" s="1">
        <v>49</v>
      </c>
      <c r="AW1463" s="1" t="s">
        <v>9259</v>
      </c>
      <c r="AX1463" s="1" t="s">
        <v>9260</v>
      </c>
      <c r="AY1463" s="1">
        <v>43</v>
      </c>
      <c r="AZ1463" s="1">
        <v>28</v>
      </c>
      <c r="BA1463" s="1">
        <v>29.3</v>
      </c>
      <c r="BB1463" s="1">
        <v>25</v>
      </c>
      <c r="BC1463" s="1">
        <v>27</v>
      </c>
      <c r="BD1463" s="1">
        <v>33.700000000000003</v>
      </c>
      <c r="BE1463" s="1">
        <f t="shared" si="294"/>
        <v>43.474805555555555</v>
      </c>
      <c r="BF1463" s="6">
        <f t="shared" si="295"/>
        <v>25.459361111111111</v>
      </c>
      <c r="BG1463" s="1" t="s">
        <v>38</v>
      </c>
      <c r="BH1463" s="1"/>
      <c r="BI1463" s="1"/>
      <c r="BJ1463" s="7"/>
      <c r="BK1463" s="1"/>
      <c r="BL1463" s="7"/>
      <c r="BM1463" s="1"/>
      <c r="BN1463" s="1"/>
      <c r="BO1463" s="1"/>
      <c r="BP1463" s="1"/>
      <c r="BQ1463" s="1"/>
      <c r="BR1463" s="1"/>
      <c r="BS1463" s="1"/>
      <c r="BT1463" s="529"/>
      <c r="BU1463" s="529"/>
      <c r="BV1463" s="529"/>
      <c r="BW1463" s="529"/>
      <c r="BX1463" s="529"/>
      <c r="BY1463" s="529"/>
      <c r="BZ1463" s="529"/>
      <c r="CA1463" s="529"/>
      <c r="CB1463" s="529"/>
      <c r="CC1463" s="529"/>
      <c r="CD1463" s="529"/>
      <c r="CE1463" s="529"/>
      <c r="CF1463" s="529"/>
      <c r="CG1463" s="529"/>
      <c r="CH1463" s="529"/>
      <c r="CI1463" s="529"/>
      <c r="CJ1463" s="529"/>
      <c r="CK1463" s="529"/>
      <c r="CL1463" s="529"/>
      <c r="CM1463" s="529"/>
      <c r="CN1463" s="529"/>
      <c r="CO1463" s="529"/>
      <c r="CP1463" s="529"/>
      <c r="CQ1463" s="529"/>
      <c r="CR1463" s="529"/>
      <c r="CS1463" s="529"/>
      <c r="CT1463" s="529"/>
      <c r="CU1463" s="529"/>
      <c r="CV1463" s="529"/>
      <c r="CW1463" s="529"/>
      <c r="CX1463" s="529"/>
      <c r="CY1463" s="529"/>
      <c r="CZ1463" s="529"/>
      <c r="DA1463" s="529"/>
      <c r="DB1463" s="529"/>
      <c r="DC1463" s="529"/>
      <c r="DD1463" s="529"/>
      <c r="DE1463" s="529"/>
      <c r="DF1463" s="529"/>
      <c r="DG1463" s="529"/>
      <c r="DH1463" s="529"/>
      <c r="DI1463" s="529"/>
      <c r="DJ1463" s="529"/>
      <c r="DK1463" s="529"/>
      <c r="DL1463" s="529"/>
      <c r="DM1463" s="529"/>
      <c r="DN1463" s="529"/>
      <c r="DO1463" s="529"/>
      <c r="DP1463" s="529"/>
      <c r="DQ1463" s="529"/>
      <c r="DR1463" s="529"/>
      <c r="DS1463" s="529"/>
      <c r="DT1463" s="529"/>
      <c r="DU1463" s="529"/>
      <c r="DV1463" s="529"/>
      <c r="DW1463" s="529"/>
      <c r="DX1463" s="529"/>
      <c r="DY1463" s="529"/>
      <c r="DZ1463" s="529"/>
      <c r="EA1463" s="529"/>
      <c r="EB1463" s="529"/>
      <c r="EC1463" s="529"/>
      <c r="ED1463" s="529"/>
      <c r="EE1463" s="529"/>
      <c r="EF1463" s="529"/>
      <c r="EG1463" s="529"/>
      <c r="EH1463" s="529"/>
      <c r="EI1463" s="529"/>
      <c r="EJ1463" s="529"/>
      <c r="EK1463" s="529"/>
      <c r="EL1463" s="529"/>
      <c r="EM1463" s="529"/>
      <c r="EN1463" s="529"/>
      <c r="EO1463" s="529"/>
      <c r="EP1463" s="529"/>
      <c r="EQ1463" s="529"/>
      <c r="ER1463" s="529"/>
      <c r="ES1463" s="529"/>
      <c r="ET1463" s="529"/>
      <c r="EU1463" s="529"/>
      <c r="EV1463" s="529"/>
      <c r="EW1463" s="529"/>
      <c r="EX1463" s="529"/>
      <c r="EY1463" s="529"/>
      <c r="EZ1463" s="529"/>
      <c r="FA1463" s="529"/>
      <c r="FB1463" s="529"/>
      <c r="FC1463" s="529"/>
      <c r="FD1463" s="529"/>
      <c r="FE1463" s="529"/>
      <c r="FF1463" s="529"/>
      <c r="FG1463" s="529"/>
      <c r="FH1463" s="529"/>
      <c r="FI1463" s="529"/>
      <c r="FJ1463" s="529"/>
      <c r="FK1463" s="529"/>
      <c r="FL1463" s="529"/>
      <c r="FM1463" s="529"/>
      <c r="FN1463" s="529"/>
      <c r="FO1463" s="529"/>
      <c r="FP1463" s="529"/>
      <c r="FQ1463" s="529"/>
      <c r="FR1463" s="529"/>
      <c r="FS1463" s="529"/>
      <c r="FT1463" s="529"/>
      <c r="FU1463" s="529"/>
      <c r="FV1463" s="529"/>
      <c r="FW1463" s="529"/>
      <c r="FX1463" s="529"/>
      <c r="FY1463" s="529"/>
      <c r="FZ1463" s="529"/>
      <c r="GA1463" s="529"/>
      <c r="GB1463" s="529"/>
      <c r="GC1463" s="529"/>
      <c r="GD1463" s="529"/>
      <c r="GE1463" s="529"/>
      <c r="GF1463" s="529"/>
      <c r="GG1463" s="529"/>
      <c r="GH1463" s="529"/>
      <c r="GI1463" s="529"/>
      <c r="GJ1463" s="529"/>
      <c r="GK1463" s="529"/>
      <c r="GL1463" s="529"/>
      <c r="GM1463" s="529"/>
      <c r="GN1463" s="529"/>
      <c r="GO1463" s="529"/>
      <c r="GP1463" s="529"/>
      <c r="GQ1463" s="529"/>
      <c r="GR1463" s="529"/>
      <c r="GS1463" s="529"/>
      <c r="GT1463" s="529"/>
      <c r="GU1463" s="529"/>
      <c r="GV1463" s="529"/>
      <c r="GW1463" s="529"/>
      <c r="GX1463" s="529"/>
      <c r="GY1463" s="529"/>
      <c r="GZ1463" s="529"/>
      <c r="HA1463" s="529"/>
      <c r="HB1463" s="529"/>
      <c r="HC1463" s="529"/>
      <c r="HD1463" s="529"/>
      <c r="HE1463" s="529"/>
      <c r="HF1463" s="529"/>
      <c r="HG1463" s="529"/>
      <c r="HH1463" s="529"/>
      <c r="HI1463" s="529"/>
      <c r="HJ1463" s="529"/>
      <c r="HK1463" s="529"/>
      <c r="HL1463" s="529"/>
      <c r="HM1463" s="529"/>
      <c r="HN1463" s="529"/>
      <c r="HO1463" s="529"/>
      <c r="HP1463" s="529"/>
      <c r="HQ1463" s="529"/>
      <c r="HR1463" s="529"/>
      <c r="HS1463" s="529"/>
      <c r="HT1463" s="529"/>
      <c r="HU1463" s="529"/>
      <c r="HV1463" s="529"/>
      <c r="HW1463" s="529"/>
      <c r="HX1463" s="529"/>
      <c r="HY1463" s="529"/>
      <c r="HZ1463" s="529"/>
      <c r="IA1463" s="529"/>
      <c r="IB1463" s="529"/>
      <c r="IC1463" s="529"/>
      <c r="ID1463" s="529"/>
      <c r="IE1463" s="529"/>
      <c r="IF1463" s="529"/>
      <c r="IG1463" s="529"/>
      <c r="IH1463" s="529"/>
      <c r="II1463" s="529"/>
      <c r="IJ1463" s="529"/>
      <c r="IK1463" s="529"/>
      <c r="IL1463" s="529"/>
      <c r="IM1463" s="529"/>
      <c r="IN1463" s="529"/>
      <c r="IO1463" s="529"/>
      <c r="IP1463" s="529"/>
      <c r="IQ1463" s="529"/>
      <c r="IR1463" s="529"/>
      <c r="IS1463" s="529"/>
      <c r="IT1463" s="529"/>
      <c r="IU1463" s="529"/>
      <c r="IV1463" s="529"/>
      <c r="IW1463" s="529"/>
      <c r="IX1463" s="529"/>
      <c r="IY1463" s="529"/>
      <c r="IZ1463" s="529"/>
      <c r="JA1463" s="529"/>
      <c r="JB1463" s="529"/>
      <c r="JC1463" s="529"/>
      <c r="JD1463" s="529"/>
      <c r="JE1463" s="529"/>
      <c r="JF1463" s="529"/>
      <c r="JG1463" s="529"/>
      <c r="JH1463" s="529"/>
    </row>
    <row r="1464" spans="1:268" s="3" customFormat="1" ht="54.75" customHeight="1" x14ac:dyDescent="0.25">
      <c r="A1464" s="1"/>
      <c r="B1464" s="1" t="s">
        <v>9246</v>
      </c>
      <c r="C1464" s="1">
        <v>11160166</v>
      </c>
      <c r="D1464" s="7">
        <v>44356</v>
      </c>
      <c r="E1464" s="7">
        <v>44356</v>
      </c>
      <c r="F1464" s="7">
        <v>48008</v>
      </c>
      <c r="G1464" s="1"/>
      <c r="H1464" s="1" t="s">
        <v>4723</v>
      </c>
      <c r="I1464" s="1"/>
      <c r="J1464" s="1" t="s">
        <v>1598</v>
      </c>
      <c r="K1464" s="1" t="s">
        <v>37</v>
      </c>
      <c r="L1464" s="1" t="s">
        <v>9247</v>
      </c>
      <c r="M1464" s="1" t="s">
        <v>9248</v>
      </c>
      <c r="N1464" s="1" t="s">
        <v>215</v>
      </c>
      <c r="O1464" s="1" t="s">
        <v>45</v>
      </c>
      <c r="P1464" s="6" t="s">
        <v>1600</v>
      </c>
      <c r="Q1464" s="1"/>
      <c r="R1464" s="1" t="s">
        <v>294</v>
      </c>
      <c r="S1464" s="1" t="s">
        <v>215</v>
      </c>
      <c r="T1464" s="1" t="s">
        <v>45</v>
      </c>
      <c r="U1464" s="6" t="s">
        <v>9261</v>
      </c>
      <c r="V1464" s="1" t="s">
        <v>9262</v>
      </c>
      <c r="W1464" s="1" t="s">
        <v>1607</v>
      </c>
      <c r="X1464" s="1"/>
      <c r="Y1464" s="1"/>
      <c r="Z1464" s="9"/>
      <c r="AA1464" s="1"/>
      <c r="AB1464" s="1"/>
      <c r="AC1464" s="1"/>
      <c r="AD1464" s="1"/>
      <c r="AE1464" s="1"/>
      <c r="AF1464" s="1"/>
      <c r="AG1464" s="1"/>
      <c r="AH1464" s="1"/>
      <c r="AI1464" s="1"/>
      <c r="AJ1464" s="1"/>
      <c r="AK1464" s="1"/>
      <c r="AL1464" s="1"/>
      <c r="AM1464" s="1"/>
      <c r="AN1464" s="1"/>
      <c r="AO1464" s="1"/>
      <c r="AP1464" s="1"/>
      <c r="AQ1464" s="1"/>
      <c r="AR1464" s="1"/>
      <c r="AS1464" s="1" t="s">
        <v>9263</v>
      </c>
      <c r="AT1464" s="1"/>
      <c r="AU1464" s="1"/>
      <c r="AV1464" s="1">
        <v>47</v>
      </c>
      <c r="AW1464" s="1" t="s">
        <v>9264</v>
      </c>
      <c r="AX1464" s="1" t="s">
        <v>9265</v>
      </c>
      <c r="AY1464" s="1">
        <v>43</v>
      </c>
      <c r="AZ1464" s="1">
        <v>28</v>
      </c>
      <c r="BA1464" s="1">
        <v>41.6</v>
      </c>
      <c r="BB1464" s="1">
        <v>25</v>
      </c>
      <c r="BC1464" s="1">
        <v>27</v>
      </c>
      <c r="BD1464" s="1">
        <v>49.3</v>
      </c>
      <c r="BE1464" s="1">
        <f t="shared" si="294"/>
        <v>43.478222222222222</v>
      </c>
      <c r="BF1464" s="6">
        <f t="shared" si="295"/>
        <v>25.463694444444442</v>
      </c>
      <c r="BG1464" s="1" t="s">
        <v>38</v>
      </c>
      <c r="BH1464" s="1"/>
      <c r="BI1464" s="1"/>
      <c r="BJ1464" s="7"/>
      <c r="BK1464" s="1"/>
      <c r="BL1464" s="7"/>
      <c r="BM1464" s="1"/>
      <c r="BN1464" s="1"/>
      <c r="BO1464" s="1"/>
      <c r="BP1464" s="1"/>
      <c r="BQ1464" s="1"/>
      <c r="BR1464" s="1"/>
      <c r="BS1464" s="1"/>
      <c r="BT1464" s="529"/>
      <c r="BU1464" s="529"/>
      <c r="BV1464" s="529"/>
      <c r="BW1464" s="529"/>
      <c r="BX1464" s="529"/>
      <c r="BY1464" s="529"/>
      <c r="BZ1464" s="529"/>
      <c r="CA1464" s="529"/>
      <c r="CB1464" s="529"/>
      <c r="CC1464" s="529"/>
      <c r="CD1464" s="529"/>
      <c r="CE1464" s="529"/>
      <c r="CF1464" s="529"/>
      <c r="CG1464" s="529"/>
      <c r="CH1464" s="529"/>
      <c r="CI1464" s="529"/>
      <c r="CJ1464" s="529"/>
      <c r="CK1464" s="529"/>
      <c r="CL1464" s="529"/>
      <c r="CM1464" s="529"/>
      <c r="CN1464" s="529"/>
      <c r="CO1464" s="529"/>
      <c r="CP1464" s="529"/>
      <c r="CQ1464" s="529"/>
      <c r="CR1464" s="529"/>
      <c r="CS1464" s="529"/>
      <c r="CT1464" s="529"/>
      <c r="CU1464" s="529"/>
      <c r="CV1464" s="529"/>
      <c r="CW1464" s="529"/>
      <c r="CX1464" s="529"/>
      <c r="CY1464" s="529"/>
      <c r="CZ1464" s="529"/>
      <c r="DA1464" s="529"/>
      <c r="DB1464" s="529"/>
      <c r="DC1464" s="529"/>
      <c r="DD1464" s="529"/>
      <c r="DE1464" s="529"/>
      <c r="DF1464" s="529"/>
      <c r="DG1464" s="529"/>
      <c r="DH1464" s="529"/>
      <c r="DI1464" s="529"/>
      <c r="DJ1464" s="529"/>
      <c r="DK1464" s="529"/>
      <c r="DL1464" s="529"/>
      <c r="DM1464" s="529"/>
      <c r="DN1464" s="529"/>
      <c r="DO1464" s="529"/>
      <c r="DP1464" s="529"/>
      <c r="DQ1464" s="529"/>
      <c r="DR1464" s="529"/>
      <c r="DS1464" s="529"/>
      <c r="DT1464" s="529"/>
      <c r="DU1464" s="529"/>
      <c r="DV1464" s="529"/>
      <c r="DW1464" s="529"/>
      <c r="DX1464" s="529"/>
      <c r="DY1464" s="529"/>
      <c r="DZ1464" s="529"/>
      <c r="EA1464" s="529"/>
      <c r="EB1464" s="529"/>
      <c r="EC1464" s="529"/>
      <c r="ED1464" s="529"/>
      <c r="EE1464" s="529"/>
      <c r="EF1464" s="529"/>
      <c r="EG1464" s="529"/>
      <c r="EH1464" s="529"/>
      <c r="EI1464" s="529"/>
      <c r="EJ1464" s="529"/>
      <c r="EK1464" s="529"/>
      <c r="EL1464" s="529"/>
      <c r="EM1464" s="529"/>
      <c r="EN1464" s="529"/>
      <c r="EO1464" s="529"/>
      <c r="EP1464" s="529"/>
      <c r="EQ1464" s="529"/>
      <c r="ER1464" s="529"/>
      <c r="ES1464" s="529"/>
      <c r="ET1464" s="529"/>
      <c r="EU1464" s="529"/>
      <c r="EV1464" s="529"/>
      <c r="EW1464" s="529"/>
      <c r="EX1464" s="529"/>
      <c r="EY1464" s="529"/>
      <c r="EZ1464" s="529"/>
      <c r="FA1464" s="529"/>
      <c r="FB1464" s="529"/>
      <c r="FC1464" s="529"/>
      <c r="FD1464" s="529"/>
      <c r="FE1464" s="529"/>
      <c r="FF1464" s="529"/>
      <c r="FG1464" s="529"/>
      <c r="FH1464" s="529"/>
      <c r="FI1464" s="529"/>
      <c r="FJ1464" s="529"/>
      <c r="FK1464" s="529"/>
      <c r="FL1464" s="529"/>
      <c r="FM1464" s="529"/>
      <c r="FN1464" s="529"/>
      <c r="FO1464" s="529"/>
      <c r="FP1464" s="529"/>
      <c r="FQ1464" s="529"/>
      <c r="FR1464" s="529"/>
      <c r="FS1464" s="529"/>
      <c r="FT1464" s="529"/>
      <c r="FU1464" s="529"/>
      <c r="FV1464" s="529"/>
      <c r="FW1464" s="529"/>
      <c r="FX1464" s="529"/>
      <c r="FY1464" s="529"/>
      <c r="FZ1464" s="529"/>
      <c r="GA1464" s="529"/>
      <c r="GB1464" s="529"/>
      <c r="GC1464" s="529"/>
      <c r="GD1464" s="529"/>
      <c r="GE1464" s="529"/>
      <c r="GF1464" s="529"/>
      <c r="GG1464" s="529"/>
      <c r="GH1464" s="529"/>
      <c r="GI1464" s="529"/>
      <c r="GJ1464" s="529"/>
      <c r="GK1464" s="529"/>
      <c r="GL1464" s="529"/>
      <c r="GM1464" s="529"/>
      <c r="GN1464" s="529"/>
      <c r="GO1464" s="529"/>
      <c r="GP1464" s="529"/>
      <c r="GQ1464" s="529"/>
      <c r="GR1464" s="529"/>
      <c r="GS1464" s="529"/>
      <c r="GT1464" s="529"/>
      <c r="GU1464" s="529"/>
      <c r="GV1464" s="529"/>
      <c r="GW1464" s="529"/>
      <c r="GX1464" s="529"/>
      <c r="GY1464" s="529"/>
      <c r="GZ1464" s="529"/>
      <c r="HA1464" s="529"/>
      <c r="HB1464" s="529"/>
      <c r="HC1464" s="529"/>
      <c r="HD1464" s="529"/>
      <c r="HE1464" s="529"/>
      <c r="HF1464" s="529"/>
      <c r="HG1464" s="529"/>
      <c r="HH1464" s="529"/>
      <c r="HI1464" s="529"/>
      <c r="HJ1464" s="529"/>
      <c r="HK1464" s="529"/>
      <c r="HL1464" s="529"/>
      <c r="HM1464" s="529"/>
      <c r="HN1464" s="529"/>
      <c r="HO1464" s="529"/>
      <c r="HP1464" s="529"/>
      <c r="HQ1464" s="529"/>
      <c r="HR1464" s="529"/>
      <c r="HS1464" s="529"/>
      <c r="HT1464" s="529"/>
      <c r="HU1464" s="529"/>
      <c r="HV1464" s="529"/>
      <c r="HW1464" s="529"/>
      <c r="HX1464" s="529"/>
      <c r="HY1464" s="529"/>
      <c r="HZ1464" s="529"/>
      <c r="IA1464" s="529"/>
      <c r="IB1464" s="529"/>
      <c r="IC1464" s="529"/>
      <c r="ID1464" s="529"/>
      <c r="IE1464" s="529"/>
      <c r="IF1464" s="529"/>
      <c r="IG1464" s="529"/>
      <c r="IH1464" s="529"/>
      <c r="II1464" s="529"/>
      <c r="IJ1464" s="529"/>
      <c r="IK1464" s="529"/>
      <c r="IL1464" s="529"/>
      <c r="IM1464" s="529"/>
      <c r="IN1464" s="529"/>
      <c r="IO1464" s="529"/>
      <c r="IP1464" s="529"/>
      <c r="IQ1464" s="529"/>
      <c r="IR1464" s="529"/>
      <c r="IS1464" s="529"/>
      <c r="IT1464" s="529"/>
      <c r="IU1464" s="529"/>
      <c r="IV1464" s="529"/>
      <c r="IW1464" s="529"/>
      <c r="IX1464" s="529"/>
      <c r="IY1464" s="529"/>
      <c r="IZ1464" s="529"/>
      <c r="JA1464" s="529"/>
      <c r="JB1464" s="529"/>
      <c r="JC1464" s="529"/>
      <c r="JD1464" s="529"/>
      <c r="JE1464" s="529"/>
      <c r="JF1464" s="529"/>
      <c r="JG1464" s="529"/>
      <c r="JH1464" s="529"/>
    </row>
    <row r="1465" spans="1:268" s="3" customFormat="1" ht="54.75" customHeight="1" x14ac:dyDescent="0.25">
      <c r="A1465" s="1"/>
      <c r="B1465" s="1" t="s">
        <v>9246</v>
      </c>
      <c r="C1465" s="1">
        <v>11160166</v>
      </c>
      <c r="D1465" s="7">
        <v>44356</v>
      </c>
      <c r="E1465" s="7">
        <v>44356</v>
      </c>
      <c r="F1465" s="7">
        <v>48008</v>
      </c>
      <c r="G1465" s="1"/>
      <c r="H1465" s="1" t="s">
        <v>4723</v>
      </c>
      <c r="I1465" s="1"/>
      <c r="J1465" s="1" t="s">
        <v>1598</v>
      </c>
      <c r="K1465" s="1" t="s">
        <v>37</v>
      </c>
      <c r="L1465" s="1" t="s">
        <v>9247</v>
      </c>
      <c r="M1465" s="1" t="s">
        <v>9248</v>
      </c>
      <c r="N1465" s="1" t="s">
        <v>215</v>
      </c>
      <c r="O1465" s="1" t="s">
        <v>45</v>
      </c>
      <c r="P1465" s="6" t="s">
        <v>1600</v>
      </c>
      <c r="Q1465" s="1"/>
      <c r="R1465" s="1" t="s">
        <v>294</v>
      </c>
      <c r="S1465" s="1" t="s">
        <v>215</v>
      </c>
      <c r="T1465" s="1" t="s">
        <v>45</v>
      </c>
      <c r="U1465" s="6" t="s">
        <v>9261</v>
      </c>
      <c r="V1465" s="1" t="s">
        <v>9266</v>
      </c>
      <c r="W1465" s="1" t="s">
        <v>1607</v>
      </c>
      <c r="X1465" s="1"/>
      <c r="Y1465" s="1"/>
      <c r="Z1465" s="9"/>
      <c r="AA1465" s="1"/>
      <c r="AB1465" s="1"/>
      <c r="AC1465" s="1"/>
      <c r="AD1465" s="1"/>
      <c r="AE1465" s="1"/>
      <c r="AF1465" s="1"/>
      <c r="AG1465" s="1"/>
      <c r="AH1465" s="1"/>
      <c r="AI1465" s="1"/>
      <c r="AJ1465" s="1"/>
      <c r="AK1465" s="1"/>
      <c r="AL1465" s="1"/>
      <c r="AM1465" s="1"/>
      <c r="AN1465" s="1"/>
      <c r="AO1465" s="1"/>
      <c r="AP1465" s="1"/>
      <c r="AQ1465" s="1"/>
      <c r="AR1465" s="1"/>
      <c r="AS1465" s="1" t="s">
        <v>9267</v>
      </c>
      <c r="AT1465" s="1"/>
      <c r="AU1465" s="1"/>
      <c r="AV1465" s="1">
        <v>46</v>
      </c>
      <c r="AW1465" s="1" t="s">
        <v>9268</v>
      </c>
      <c r="AX1465" s="1" t="s">
        <v>9269</v>
      </c>
      <c r="AY1465" s="1">
        <v>43</v>
      </c>
      <c r="AZ1465" s="1">
        <v>28</v>
      </c>
      <c r="BA1465" s="1">
        <v>55.3</v>
      </c>
      <c r="BB1465" s="1">
        <v>25</v>
      </c>
      <c r="BC1465" s="1">
        <v>27</v>
      </c>
      <c r="BD1465" s="1">
        <v>57.7</v>
      </c>
      <c r="BE1465" s="1">
        <f t="shared" si="294"/>
        <v>43.48202777777778</v>
      </c>
      <c r="BF1465" s="6">
        <f t="shared" si="295"/>
        <v>25.466027777777779</v>
      </c>
      <c r="BG1465" s="1" t="s">
        <v>38</v>
      </c>
      <c r="BH1465" s="1"/>
      <c r="BI1465" s="1"/>
      <c r="BJ1465" s="7"/>
      <c r="BK1465" s="1"/>
      <c r="BL1465" s="7"/>
      <c r="BM1465" s="1"/>
      <c r="BN1465" s="1"/>
      <c r="BO1465" s="1"/>
      <c r="BP1465" s="1"/>
      <c r="BQ1465" s="1"/>
      <c r="BR1465" s="1"/>
      <c r="BS1465" s="1"/>
      <c r="BT1465" s="529"/>
      <c r="BU1465" s="529"/>
      <c r="BV1465" s="529"/>
      <c r="BW1465" s="529"/>
      <c r="BX1465" s="529"/>
      <c r="BY1465" s="529"/>
      <c r="BZ1465" s="529"/>
      <c r="CA1465" s="529"/>
      <c r="CB1465" s="529"/>
      <c r="CC1465" s="529"/>
      <c r="CD1465" s="529"/>
      <c r="CE1465" s="529"/>
      <c r="CF1465" s="529"/>
      <c r="CG1465" s="529"/>
      <c r="CH1465" s="529"/>
      <c r="CI1465" s="529"/>
      <c r="CJ1465" s="529"/>
      <c r="CK1465" s="529"/>
      <c r="CL1465" s="529"/>
      <c r="CM1465" s="529"/>
      <c r="CN1465" s="529"/>
      <c r="CO1465" s="529"/>
      <c r="CP1465" s="529"/>
      <c r="CQ1465" s="529"/>
      <c r="CR1465" s="529"/>
      <c r="CS1465" s="529"/>
      <c r="CT1465" s="529"/>
      <c r="CU1465" s="529"/>
      <c r="CV1465" s="529"/>
      <c r="CW1465" s="529"/>
      <c r="CX1465" s="529"/>
      <c r="CY1465" s="529"/>
      <c r="CZ1465" s="529"/>
      <c r="DA1465" s="529"/>
      <c r="DB1465" s="529"/>
      <c r="DC1465" s="529"/>
      <c r="DD1465" s="529"/>
      <c r="DE1465" s="529"/>
      <c r="DF1465" s="529"/>
      <c r="DG1465" s="529"/>
      <c r="DH1465" s="529"/>
      <c r="DI1465" s="529"/>
      <c r="DJ1465" s="529"/>
      <c r="DK1465" s="529"/>
      <c r="DL1465" s="529"/>
      <c r="DM1465" s="529"/>
      <c r="DN1465" s="529"/>
      <c r="DO1465" s="529"/>
      <c r="DP1465" s="529"/>
      <c r="DQ1465" s="529"/>
      <c r="DR1465" s="529"/>
      <c r="DS1465" s="529"/>
      <c r="DT1465" s="529"/>
      <c r="DU1465" s="529"/>
      <c r="DV1465" s="529"/>
      <c r="DW1465" s="529"/>
      <c r="DX1465" s="529"/>
      <c r="DY1465" s="529"/>
      <c r="DZ1465" s="529"/>
      <c r="EA1465" s="529"/>
      <c r="EB1465" s="529"/>
      <c r="EC1465" s="529"/>
      <c r="ED1465" s="529"/>
      <c r="EE1465" s="529"/>
      <c r="EF1465" s="529"/>
      <c r="EG1465" s="529"/>
      <c r="EH1465" s="529"/>
      <c r="EI1465" s="529"/>
      <c r="EJ1465" s="529"/>
      <c r="EK1465" s="529"/>
      <c r="EL1465" s="529"/>
      <c r="EM1465" s="529"/>
      <c r="EN1465" s="529"/>
      <c r="EO1465" s="529"/>
      <c r="EP1465" s="529"/>
      <c r="EQ1465" s="529"/>
      <c r="ER1465" s="529"/>
      <c r="ES1465" s="529"/>
      <c r="ET1465" s="529"/>
      <c r="EU1465" s="529"/>
      <c r="EV1465" s="529"/>
      <c r="EW1465" s="529"/>
      <c r="EX1465" s="529"/>
      <c r="EY1465" s="529"/>
      <c r="EZ1465" s="529"/>
      <c r="FA1465" s="529"/>
      <c r="FB1465" s="529"/>
      <c r="FC1465" s="529"/>
      <c r="FD1465" s="529"/>
      <c r="FE1465" s="529"/>
      <c r="FF1465" s="529"/>
      <c r="FG1465" s="529"/>
      <c r="FH1465" s="529"/>
      <c r="FI1465" s="529"/>
      <c r="FJ1465" s="529"/>
      <c r="FK1465" s="529"/>
      <c r="FL1465" s="529"/>
      <c r="FM1465" s="529"/>
      <c r="FN1465" s="529"/>
      <c r="FO1465" s="529"/>
      <c r="FP1465" s="529"/>
      <c r="FQ1465" s="529"/>
      <c r="FR1465" s="529"/>
      <c r="FS1465" s="529"/>
      <c r="FT1465" s="529"/>
      <c r="FU1465" s="529"/>
      <c r="FV1465" s="529"/>
      <c r="FW1465" s="529"/>
      <c r="FX1465" s="529"/>
      <c r="FY1465" s="529"/>
      <c r="FZ1465" s="529"/>
      <c r="GA1465" s="529"/>
      <c r="GB1465" s="529"/>
      <c r="GC1465" s="529"/>
      <c r="GD1465" s="529"/>
      <c r="GE1465" s="529"/>
      <c r="GF1465" s="529"/>
      <c r="GG1465" s="529"/>
      <c r="GH1465" s="529"/>
      <c r="GI1465" s="529"/>
      <c r="GJ1465" s="529"/>
      <c r="GK1465" s="529"/>
      <c r="GL1465" s="529"/>
      <c r="GM1465" s="529"/>
      <c r="GN1465" s="529"/>
      <c r="GO1465" s="529"/>
      <c r="GP1465" s="529"/>
      <c r="GQ1465" s="529"/>
      <c r="GR1465" s="529"/>
      <c r="GS1465" s="529"/>
      <c r="GT1465" s="529"/>
      <c r="GU1465" s="529"/>
      <c r="GV1465" s="529"/>
      <c r="GW1465" s="529"/>
      <c r="GX1465" s="529"/>
      <c r="GY1465" s="529"/>
      <c r="GZ1465" s="529"/>
      <c r="HA1465" s="529"/>
      <c r="HB1465" s="529"/>
      <c r="HC1465" s="529"/>
      <c r="HD1465" s="529"/>
      <c r="HE1465" s="529"/>
      <c r="HF1465" s="529"/>
      <c r="HG1465" s="529"/>
      <c r="HH1465" s="529"/>
      <c r="HI1465" s="529"/>
      <c r="HJ1465" s="529"/>
      <c r="HK1465" s="529"/>
      <c r="HL1465" s="529"/>
      <c r="HM1465" s="529"/>
      <c r="HN1465" s="529"/>
      <c r="HO1465" s="529"/>
      <c r="HP1465" s="529"/>
      <c r="HQ1465" s="529"/>
      <c r="HR1465" s="529"/>
      <c r="HS1465" s="529"/>
      <c r="HT1465" s="529"/>
      <c r="HU1465" s="529"/>
      <c r="HV1465" s="529"/>
      <c r="HW1465" s="529"/>
      <c r="HX1465" s="529"/>
      <c r="HY1465" s="529"/>
      <c r="HZ1465" s="529"/>
      <c r="IA1465" s="529"/>
      <c r="IB1465" s="529"/>
      <c r="IC1465" s="529"/>
      <c r="ID1465" s="529"/>
      <c r="IE1465" s="529"/>
      <c r="IF1465" s="529"/>
      <c r="IG1465" s="529"/>
      <c r="IH1465" s="529"/>
      <c r="II1465" s="529"/>
      <c r="IJ1465" s="529"/>
      <c r="IK1465" s="529"/>
      <c r="IL1465" s="529"/>
      <c r="IM1465" s="529"/>
      <c r="IN1465" s="529"/>
      <c r="IO1465" s="529"/>
      <c r="IP1465" s="529"/>
      <c r="IQ1465" s="529"/>
      <c r="IR1465" s="529"/>
      <c r="IS1465" s="529"/>
      <c r="IT1465" s="529"/>
      <c r="IU1465" s="529"/>
      <c r="IV1465" s="529"/>
      <c r="IW1465" s="529"/>
      <c r="IX1465" s="529"/>
      <c r="IY1465" s="529"/>
      <c r="IZ1465" s="529"/>
      <c r="JA1465" s="529"/>
      <c r="JB1465" s="529"/>
      <c r="JC1465" s="529"/>
      <c r="JD1465" s="529"/>
      <c r="JE1465" s="529"/>
      <c r="JF1465" s="529"/>
      <c r="JG1465" s="529"/>
      <c r="JH1465" s="529"/>
    </row>
    <row r="1466" spans="1:268" s="3" customFormat="1" ht="54.75" customHeight="1" x14ac:dyDescent="0.25">
      <c r="A1466" s="1"/>
      <c r="B1466" s="1" t="s">
        <v>9246</v>
      </c>
      <c r="C1466" s="1">
        <v>11160166</v>
      </c>
      <c r="D1466" s="7">
        <v>44356</v>
      </c>
      <c r="E1466" s="7">
        <v>44356</v>
      </c>
      <c r="F1466" s="7">
        <v>48008</v>
      </c>
      <c r="G1466" s="1"/>
      <c r="H1466" s="1" t="s">
        <v>4723</v>
      </c>
      <c r="I1466" s="1"/>
      <c r="J1466" s="1" t="s">
        <v>1598</v>
      </c>
      <c r="K1466" s="1" t="s">
        <v>37</v>
      </c>
      <c r="L1466" s="1" t="s">
        <v>9247</v>
      </c>
      <c r="M1466" s="1" t="s">
        <v>9248</v>
      </c>
      <c r="N1466" s="1" t="s">
        <v>215</v>
      </c>
      <c r="O1466" s="1" t="s">
        <v>45</v>
      </c>
      <c r="P1466" s="6" t="s">
        <v>1600</v>
      </c>
      <c r="Q1466" s="1"/>
      <c r="R1466" s="1" t="s">
        <v>294</v>
      </c>
      <c r="S1466" s="1" t="s">
        <v>215</v>
      </c>
      <c r="T1466" s="1" t="s">
        <v>45</v>
      </c>
      <c r="U1466" s="6" t="s">
        <v>9261</v>
      </c>
      <c r="V1466" s="1" t="s">
        <v>9270</v>
      </c>
      <c r="W1466" s="1" t="s">
        <v>1607</v>
      </c>
      <c r="X1466" s="1"/>
      <c r="Y1466" s="1"/>
      <c r="Z1466" s="9"/>
      <c r="AA1466" s="1"/>
      <c r="AB1466" s="1"/>
      <c r="AC1466" s="1"/>
      <c r="AD1466" s="1"/>
      <c r="AE1466" s="1"/>
      <c r="AF1466" s="1"/>
      <c r="AG1466" s="1"/>
      <c r="AH1466" s="1"/>
      <c r="AI1466" s="1"/>
      <c r="AJ1466" s="1"/>
      <c r="AK1466" s="1"/>
      <c r="AL1466" s="1"/>
      <c r="AM1466" s="1"/>
      <c r="AN1466" s="1"/>
      <c r="AO1466" s="1"/>
      <c r="AP1466" s="1"/>
      <c r="AQ1466" s="1"/>
      <c r="AR1466" s="1"/>
      <c r="AS1466" s="1" t="s">
        <v>9271</v>
      </c>
      <c r="AT1466" s="1"/>
      <c r="AU1466" s="1"/>
      <c r="AV1466" s="1">
        <v>46</v>
      </c>
      <c r="AW1466" s="1" t="s">
        <v>9272</v>
      </c>
      <c r="AX1466" s="1" t="s">
        <v>9273</v>
      </c>
      <c r="AY1466" s="1">
        <v>43</v>
      </c>
      <c r="AZ1466" s="1">
        <v>29</v>
      </c>
      <c r="BA1466" s="1">
        <v>20.9</v>
      </c>
      <c r="BB1466" s="1">
        <v>25</v>
      </c>
      <c r="BC1466" s="1">
        <v>28</v>
      </c>
      <c r="BD1466" s="1">
        <v>9.3000000000000007</v>
      </c>
      <c r="BE1466" s="1">
        <f t="shared" si="294"/>
        <v>43.489138888888888</v>
      </c>
      <c r="BF1466" s="6">
        <f t="shared" si="295"/>
        <v>25.469249999999999</v>
      </c>
      <c r="BG1466" s="1" t="s">
        <v>38</v>
      </c>
      <c r="BH1466" s="1"/>
      <c r="BI1466" s="1"/>
      <c r="BJ1466" s="7"/>
      <c r="BK1466" s="1"/>
      <c r="BL1466" s="7"/>
      <c r="BM1466" s="1"/>
      <c r="BN1466" s="1"/>
      <c r="BO1466" s="1"/>
      <c r="BP1466" s="1"/>
      <c r="BQ1466" s="1"/>
      <c r="BR1466" s="1"/>
      <c r="BS1466" s="1"/>
      <c r="BT1466" s="529"/>
      <c r="BU1466" s="529"/>
      <c r="BV1466" s="529"/>
      <c r="BW1466" s="529"/>
      <c r="BX1466" s="529"/>
      <c r="BY1466" s="529"/>
      <c r="BZ1466" s="529"/>
      <c r="CA1466" s="529"/>
      <c r="CB1466" s="529"/>
      <c r="CC1466" s="529"/>
      <c r="CD1466" s="529"/>
      <c r="CE1466" s="529"/>
      <c r="CF1466" s="529"/>
      <c r="CG1466" s="529"/>
      <c r="CH1466" s="529"/>
      <c r="CI1466" s="529"/>
      <c r="CJ1466" s="529"/>
      <c r="CK1466" s="529"/>
      <c r="CL1466" s="529"/>
      <c r="CM1466" s="529"/>
      <c r="CN1466" s="529"/>
      <c r="CO1466" s="529"/>
      <c r="CP1466" s="529"/>
      <c r="CQ1466" s="529"/>
      <c r="CR1466" s="529"/>
      <c r="CS1466" s="529"/>
      <c r="CT1466" s="529"/>
      <c r="CU1466" s="529"/>
      <c r="CV1466" s="529"/>
      <c r="CW1466" s="529"/>
      <c r="CX1466" s="529"/>
      <c r="CY1466" s="529"/>
      <c r="CZ1466" s="529"/>
      <c r="DA1466" s="529"/>
      <c r="DB1466" s="529"/>
      <c r="DC1466" s="529"/>
      <c r="DD1466" s="529"/>
      <c r="DE1466" s="529"/>
      <c r="DF1466" s="529"/>
      <c r="DG1466" s="529"/>
      <c r="DH1466" s="529"/>
      <c r="DI1466" s="529"/>
      <c r="DJ1466" s="529"/>
      <c r="DK1466" s="529"/>
      <c r="DL1466" s="529"/>
      <c r="DM1466" s="529"/>
      <c r="DN1466" s="529"/>
      <c r="DO1466" s="529"/>
      <c r="DP1466" s="529"/>
      <c r="DQ1466" s="529"/>
      <c r="DR1466" s="529"/>
      <c r="DS1466" s="529"/>
      <c r="DT1466" s="529"/>
      <c r="DU1466" s="529"/>
      <c r="DV1466" s="529"/>
      <c r="DW1466" s="529"/>
      <c r="DX1466" s="529"/>
      <c r="DY1466" s="529"/>
      <c r="DZ1466" s="529"/>
      <c r="EA1466" s="529"/>
      <c r="EB1466" s="529"/>
      <c r="EC1466" s="529"/>
      <c r="ED1466" s="529"/>
      <c r="EE1466" s="529"/>
      <c r="EF1466" s="529"/>
      <c r="EG1466" s="529"/>
      <c r="EH1466" s="529"/>
      <c r="EI1466" s="529"/>
      <c r="EJ1466" s="529"/>
      <c r="EK1466" s="529"/>
      <c r="EL1466" s="529"/>
      <c r="EM1466" s="529"/>
      <c r="EN1466" s="529"/>
      <c r="EO1466" s="529"/>
      <c r="EP1466" s="529"/>
      <c r="EQ1466" s="529"/>
      <c r="ER1466" s="529"/>
      <c r="ES1466" s="529"/>
      <c r="ET1466" s="529"/>
      <c r="EU1466" s="529"/>
      <c r="EV1466" s="529"/>
      <c r="EW1466" s="529"/>
      <c r="EX1466" s="529"/>
      <c r="EY1466" s="529"/>
      <c r="EZ1466" s="529"/>
      <c r="FA1466" s="529"/>
      <c r="FB1466" s="529"/>
      <c r="FC1466" s="529"/>
      <c r="FD1466" s="529"/>
      <c r="FE1466" s="529"/>
      <c r="FF1466" s="529"/>
      <c r="FG1466" s="529"/>
      <c r="FH1466" s="529"/>
      <c r="FI1466" s="529"/>
      <c r="FJ1466" s="529"/>
      <c r="FK1466" s="529"/>
      <c r="FL1466" s="529"/>
      <c r="FM1466" s="529"/>
      <c r="FN1466" s="529"/>
      <c r="FO1466" s="529"/>
      <c r="FP1466" s="529"/>
      <c r="FQ1466" s="529"/>
      <c r="FR1466" s="529"/>
      <c r="FS1466" s="529"/>
      <c r="FT1466" s="529"/>
      <c r="FU1466" s="529"/>
      <c r="FV1466" s="529"/>
      <c r="FW1466" s="529"/>
      <c r="FX1466" s="529"/>
      <c r="FY1466" s="529"/>
      <c r="FZ1466" s="529"/>
      <c r="GA1466" s="529"/>
      <c r="GB1466" s="529"/>
      <c r="GC1466" s="529"/>
      <c r="GD1466" s="529"/>
      <c r="GE1466" s="529"/>
      <c r="GF1466" s="529"/>
      <c r="GG1466" s="529"/>
      <c r="GH1466" s="529"/>
      <c r="GI1466" s="529"/>
      <c r="GJ1466" s="529"/>
      <c r="GK1466" s="529"/>
      <c r="GL1466" s="529"/>
      <c r="GM1466" s="529"/>
      <c r="GN1466" s="529"/>
      <c r="GO1466" s="529"/>
      <c r="GP1466" s="529"/>
      <c r="GQ1466" s="529"/>
      <c r="GR1466" s="529"/>
      <c r="GS1466" s="529"/>
      <c r="GT1466" s="529"/>
      <c r="GU1466" s="529"/>
      <c r="GV1466" s="529"/>
      <c r="GW1466" s="529"/>
      <c r="GX1466" s="529"/>
      <c r="GY1466" s="529"/>
      <c r="GZ1466" s="529"/>
      <c r="HA1466" s="529"/>
      <c r="HB1466" s="529"/>
      <c r="HC1466" s="529"/>
      <c r="HD1466" s="529"/>
      <c r="HE1466" s="529"/>
      <c r="HF1466" s="529"/>
      <c r="HG1466" s="529"/>
      <c r="HH1466" s="529"/>
      <c r="HI1466" s="529"/>
      <c r="HJ1466" s="529"/>
      <c r="HK1466" s="529"/>
      <c r="HL1466" s="529"/>
      <c r="HM1466" s="529"/>
      <c r="HN1466" s="529"/>
      <c r="HO1466" s="529"/>
      <c r="HP1466" s="529"/>
      <c r="HQ1466" s="529"/>
      <c r="HR1466" s="529"/>
      <c r="HS1466" s="529"/>
      <c r="HT1466" s="529"/>
      <c r="HU1466" s="529"/>
      <c r="HV1466" s="529"/>
      <c r="HW1466" s="529"/>
      <c r="HX1466" s="529"/>
      <c r="HY1466" s="529"/>
      <c r="HZ1466" s="529"/>
      <c r="IA1466" s="529"/>
      <c r="IB1466" s="529"/>
      <c r="IC1466" s="529"/>
      <c r="ID1466" s="529"/>
      <c r="IE1466" s="529"/>
      <c r="IF1466" s="529"/>
      <c r="IG1466" s="529"/>
      <c r="IH1466" s="529"/>
      <c r="II1466" s="529"/>
      <c r="IJ1466" s="529"/>
      <c r="IK1466" s="529"/>
      <c r="IL1466" s="529"/>
      <c r="IM1466" s="529"/>
      <c r="IN1466" s="529"/>
      <c r="IO1466" s="529"/>
      <c r="IP1466" s="529"/>
      <c r="IQ1466" s="529"/>
      <c r="IR1466" s="529"/>
      <c r="IS1466" s="529"/>
      <c r="IT1466" s="529"/>
      <c r="IU1466" s="529"/>
      <c r="IV1466" s="529"/>
      <c r="IW1466" s="529"/>
      <c r="IX1466" s="529"/>
      <c r="IY1466" s="529"/>
      <c r="IZ1466" s="529"/>
      <c r="JA1466" s="529"/>
      <c r="JB1466" s="529"/>
      <c r="JC1466" s="529"/>
      <c r="JD1466" s="529"/>
      <c r="JE1466" s="529"/>
      <c r="JF1466" s="529"/>
      <c r="JG1466" s="529"/>
      <c r="JH1466" s="529"/>
    </row>
    <row r="1467" spans="1:268" s="3" customFormat="1" ht="54.75" customHeight="1" x14ac:dyDescent="0.25">
      <c r="A1467" s="1"/>
      <c r="B1467" s="1" t="s">
        <v>9246</v>
      </c>
      <c r="C1467" s="1">
        <v>11160166</v>
      </c>
      <c r="D1467" s="7">
        <v>44356</v>
      </c>
      <c r="E1467" s="7">
        <v>44356</v>
      </c>
      <c r="F1467" s="7">
        <v>48008</v>
      </c>
      <c r="G1467" s="1"/>
      <c r="H1467" s="1" t="s">
        <v>4723</v>
      </c>
      <c r="I1467" s="1"/>
      <c r="J1467" s="1" t="s">
        <v>1598</v>
      </c>
      <c r="K1467" s="1" t="s">
        <v>37</v>
      </c>
      <c r="L1467" s="1" t="s">
        <v>9247</v>
      </c>
      <c r="M1467" s="1" t="s">
        <v>9248</v>
      </c>
      <c r="N1467" s="1" t="s">
        <v>215</v>
      </c>
      <c r="O1467" s="1" t="s">
        <v>45</v>
      </c>
      <c r="P1467" s="6" t="s">
        <v>1600</v>
      </c>
      <c r="Q1467" s="1"/>
      <c r="R1467" s="1" t="s">
        <v>294</v>
      </c>
      <c r="S1467" s="1" t="s">
        <v>215</v>
      </c>
      <c r="T1467" s="1" t="s">
        <v>45</v>
      </c>
      <c r="U1467" s="6" t="s">
        <v>9261</v>
      </c>
      <c r="V1467" s="1" t="s">
        <v>9274</v>
      </c>
      <c r="W1467" s="1" t="s">
        <v>1607</v>
      </c>
      <c r="X1467" s="1"/>
      <c r="Y1467" s="1"/>
      <c r="Z1467" s="9"/>
      <c r="AA1467" s="1"/>
      <c r="AB1467" s="1"/>
      <c r="AC1467" s="1"/>
      <c r="AD1467" s="1"/>
      <c r="AE1467" s="1"/>
      <c r="AF1467" s="1"/>
      <c r="AG1467" s="1"/>
      <c r="AH1467" s="1"/>
      <c r="AI1467" s="1"/>
      <c r="AJ1467" s="1"/>
      <c r="AK1467" s="1"/>
      <c r="AL1467" s="1"/>
      <c r="AM1467" s="1"/>
      <c r="AN1467" s="1"/>
      <c r="AO1467" s="1"/>
      <c r="AP1467" s="1"/>
      <c r="AQ1467" s="1"/>
      <c r="AR1467" s="1"/>
      <c r="AS1467" s="1" t="s">
        <v>9275</v>
      </c>
      <c r="AT1467" s="1"/>
      <c r="AU1467" s="1"/>
      <c r="AV1467" s="1">
        <v>45</v>
      </c>
      <c r="AW1467" s="1" t="s">
        <v>9276</v>
      </c>
      <c r="AX1467" s="1" t="s">
        <v>9277</v>
      </c>
      <c r="AY1467" s="1">
        <v>43</v>
      </c>
      <c r="AZ1467" s="1">
        <v>29</v>
      </c>
      <c r="BA1467" s="1">
        <v>25.9</v>
      </c>
      <c r="BB1467" s="1">
        <v>25</v>
      </c>
      <c r="BC1467" s="1">
        <v>28</v>
      </c>
      <c r="BD1467" s="1">
        <v>13.6</v>
      </c>
      <c r="BE1467" s="1">
        <f t="shared" si="294"/>
        <v>43.490527777777778</v>
      </c>
      <c r="BF1467" s="6">
        <f t="shared" si="295"/>
        <v>25.470444444444443</v>
      </c>
      <c r="BG1467" s="1" t="s">
        <v>38</v>
      </c>
      <c r="BH1467" s="1"/>
      <c r="BI1467" s="1"/>
      <c r="BJ1467" s="7"/>
      <c r="BK1467" s="1"/>
      <c r="BL1467" s="7"/>
      <c r="BM1467" s="1"/>
      <c r="BN1467" s="1"/>
      <c r="BO1467" s="1"/>
      <c r="BP1467" s="1"/>
      <c r="BQ1467" s="1"/>
      <c r="BR1467" s="1"/>
      <c r="BS1467" s="1"/>
      <c r="BT1467" s="529"/>
      <c r="BU1467" s="529"/>
      <c r="BV1467" s="529"/>
      <c r="BW1467" s="529"/>
      <c r="BX1467" s="529"/>
      <c r="BY1467" s="529"/>
      <c r="BZ1467" s="529"/>
      <c r="CA1467" s="529"/>
      <c r="CB1467" s="529"/>
      <c r="CC1467" s="529"/>
      <c r="CD1467" s="529"/>
      <c r="CE1467" s="529"/>
      <c r="CF1467" s="529"/>
      <c r="CG1467" s="529"/>
      <c r="CH1467" s="529"/>
      <c r="CI1467" s="529"/>
      <c r="CJ1467" s="529"/>
      <c r="CK1467" s="529"/>
      <c r="CL1467" s="529"/>
      <c r="CM1467" s="529"/>
      <c r="CN1467" s="529"/>
      <c r="CO1467" s="529"/>
      <c r="CP1467" s="529"/>
      <c r="CQ1467" s="529"/>
      <c r="CR1467" s="529"/>
      <c r="CS1467" s="529"/>
      <c r="CT1467" s="529"/>
      <c r="CU1467" s="529"/>
      <c r="CV1467" s="529"/>
      <c r="CW1467" s="529"/>
      <c r="CX1467" s="529"/>
      <c r="CY1467" s="529"/>
      <c r="CZ1467" s="529"/>
      <c r="DA1467" s="529"/>
      <c r="DB1467" s="529"/>
      <c r="DC1467" s="529"/>
      <c r="DD1467" s="529"/>
      <c r="DE1467" s="529"/>
      <c r="DF1467" s="529"/>
      <c r="DG1467" s="529"/>
      <c r="DH1467" s="529"/>
      <c r="DI1467" s="529"/>
      <c r="DJ1467" s="529"/>
      <c r="DK1467" s="529"/>
      <c r="DL1467" s="529"/>
      <c r="DM1467" s="529"/>
      <c r="DN1467" s="529"/>
      <c r="DO1467" s="529"/>
      <c r="DP1467" s="529"/>
      <c r="DQ1467" s="529"/>
      <c r="DR1467" s="529"/>
      <c r="DS1467" s="529"/>
      <c r="DT1467" s="529"/>
      <c r="DU1467" s="529"/>
      <c r="DV1467" s="529"/>
      <c r="DW1467" s="529"/>
      <c r="DX1467" s="529"/>
      <c r="DY1467" s="529"/>
      <c r="DZ1467" s="529"/>
      <c r="EA1467" s="529"/>
      <c r="EB1467" s="529"/>
      <c r="EC1467" s="529"/>
      <c r="ED1467" s="529"/>
      <c r="EE1467" s="529"/>
      <c r="EF1467" s="529"/>
      <c r="EG1467" s="529"/>
      <c r="EH1467" s="529"/>
      <c r="EI1467" s="529"/>
      <c r="EJ1467" s="529"/>
      <c r="EK1467" s="529"/>
      <c r="EL1467" s="529"/>
      <c r="EM1467" s="529"/>
      <c r="EN1467" s="529"/>
      <c r="EO1467" s="529"/>
      <c r="EP1467" s="529"/>
      <c r="EQ1467" s="529"/>
      <c r="ER1467" s="529"/>
      <c r="ES1467" s="529"/>
      <c r="ET1467" s="529"/>
      <c r="EU1467" s="529"/>
      <c r="EV1467" s="529"/>
      <c r="EW1467" s="529"/>
      <c r="EX1467" s="529"/>
      <c r="EY1467" s="529"/>
      <c r="EZ1467" s="529"/>
      <c r="FA1467" s="529"/>
      <c r="FB1467" s="529"/>
      <c r="FC1467" s="529"/>
      <c r="FD1467" s="529"/>
      <c r="FE1467" s="529"/>
      <c r="FF1467" s="529"/>
      <c r="FG1467" s="529"/>
      <c r="FH1467" s="529"/>
      <c r="FI1467" s="529"/>
      <c r="FJ1467" s="529"/>
      <c r="FK1467" s="529"/>
      <c r="FL1467" s="529"/>
      <c r="FM1467" s="529"/>
      <c r="FN1467" s="529"/>
      <c r="FO1467" s="529"/>
      <c r="FP1467" s="529"/>
      <c r="FQ1467" s="529"/>
      <c r="FR1467" s="529"/>
      <c r="FS1467" s="529"/>
      <c r="FT1467" s="529"/>
      <c r="FU1467" s="529"/>
      <c r="FV1467" s="529"/>
      <c r="FW1467" s="529"/>
      <c r="FX1467" s="529"/>
      <c r="FY1467" s="529"/>
      <c r="FZ1467" s="529"/>
      <c r="GA1467" s="529"/>
      <c r="GB1467" s="529"/>
      <c r="GC1467" s="529"/>
      <c r="GD1467" s="529"/>
      <c r="GE1467" s="529"/>
      <c r="GF1467" s="529"/>
      <c r="GG1467" s="529"/>
      <c r="GH1467" s="529"/>
      <c r="GI1467" s="529"/>
      <c r="GJ1467" s="529"/>
      <c r="GK1467" s="529"/>
      <c r="GL1467" s="529"/>
      <c r="GM1467" s="529"/>
      <c r="GN1467" s="529"/>
      <c r="GO1467" s="529"/>
      <c r="GP1467" s="529"/>
      <c r="GQ1467" s="529"/>
      <c r="GR1467" s="529"/>
      <c r="GS1467" s="529"/>
      <c r="GT1467" s="529"/>
      <c r="GU1467" s="529"/>
      <c r="GV1467" s="529"/>
      <c r="GW1467" s="529"/>
      <c r="GX1467" s="529"/>
      <c r="GY1467" s="529"/>
      <c r="GZ1467" s="529"/>
      <c r="HA1467" s="529"/>
      <c r="HB1467" s="529"/>
      <c r="HC1467" s="529"/>
      <c r="HD1467" s="529"/>
      <c r="HE1467" s="529"/>
      <c r="HF1467" s="529"/>
      <c r="HG1467" s="529"/>
      <c r="HH1467" s="529"/>
      <c r="HI1467" s="529"/>
      <c r="HJ1467" s="529"/>
      <c r="HK1467" s="529"/>
      <c r="HL1467" s="529"/>
      <c r="HM1467" s="529"/>
      <c r="HN1467" s="529"/>
      <c r="HO1467" s="529"/>
      <c r="HP1467" s="529"/>
      <c r="HQ1467" s="529"/>
      <c r="HR1467" s="529"/>
      <c r="HS1467" s="529"/>
      <c r="HT1467" s="529"/>
      <c r="HU1467" s="529"/>
      <c r="HV1467" s="529"/>
      <c r="HW1467" s="529"/>
      <c r="HX1467" s="529"/>
      <c r="HY1467" s="529"/>
      <c r="HZ1467" s="529"/>
      <c r="IA1467" s="529"/>
      <c r="IB1467" s="529"/>
      <c r="IC1467" s="529"/>
      <c r="ID1467" s="529"/>
      <c r="IE1467" s="529"/>
      <c r="IF1467" s="529"/>
      <c r="IG1467" s="529"/>
      <c r="IH1467" s="529"/>
      <c r="II1467" s="529"/>
      <c r="IJ1467" s="529"/>
      <c r="IK1467" s="529"/>
      <c r="IL1467" s="529"/>
      <c r="IM1467" s="529"/>
      <c r="IN1467" s="529"/>
      <c r="IO1467" s="529"/>
      <c r="IP1467" s="529"/>
      <c r="IQ1467" s="529"/>
      <c r="IR1467" s="529"/>
      <c r="IS1467" s="529"/>
      <c r="IT1467" s="529"/>
      <c r="IU1467" s="529"/>
      <c r="IV1467" s="529"/>
      <c r="IW1467" s="529"/>
      <c r="IX1467" s="529"/>
      <c r="IY1467" s="529"/>
      <c r="IZ1467" s="529"/>
      <c r="JA1467" s="529"/>
      <c r="JB1467" s="529"/>
      <c r="JC1467" s="529"/>
      <c r="JD1467" s="529"/>
      <c r="JE1467" s="529"/>
      <c r="JF1467" s="529"/>
      <c r="JG1467" s="529"/>
      <c r="JH1467" s="529"/>
    </row>
    <row r="1468" spans="1:268" s="3" customFormat="1" ht="54.75" customHeight="1" x14ac:dyDescent="0.25">
      <c r="A1468" s="1"/>
      <c r="B1468" s="1" t="s">
        <v>9246</v>
      </c>
      <c r="C1468" s="1">
        <v>11160166</v>
      </c>
      <c r="D1468" s="7">
        <v>44356</v>
      </c>
      <c r="E1468" s="7">
        <v>44356</v>
      </c>
      <c r="F1468" s="7">
        <v>48008</v>
      </c>
      <c r="G1468" s="1"/>
      <c r="H1468" s="1" t="s">
        <v>4723</v>
      </c>
      <c r="I1468" s="1"/>
      <c r="J1468" s="1" t="s">
        <v>1598</v>
      </c>
      <c r="K1468" s="1" t="s">
        <v>37</v>
      </c>
      <c r="L1468" s="1" t="s">
        <v>9247</v>
      </c>
      <c r="M1468" s="1" t="s">
        <v>9248</v>
      </c>
      <c r="N1468" s="1" t="s">
        <v>215</v>
      </c>
      <c r="O1468" s="1" t="s">
        <v>45</v>
      </c>
      <c r="P1468" s="6" t="s">
        <v>1600</v>
      </c>
      <c r="Q1468" s="1"/>
      <c r="R1468" s="1" t="s">
        <v>294</v>
      </c>
      <c r="S1468" s="1" t="s">
        <v>215</v>
      </c>
      <c r="T1468" s="1" t="s">
        <v>45</v>
      </c>
      <c r="U1468" s="6" t="s">
        <v>9261</v>
      </c>
      <c r="V1468" s="1" t="s">
        <v>9278</v>
      </c>
      <c r="W1468" s="1" t="s">
        <v>1607</v>
      </c>
      <c r="X1468" s="1"/>
      <c r="Y1468" s="1"/>
      <c r="Z1468" s="9"/>
      <c r="AA1468" s="1"/>
      <c r="AB1468" s="1"/>
      <c r="AC1468" s="1"/>
      <c r="AD1468" s="1"/>
      <c r="AE1468" s="1"/>
      <c r="AF1468" s="1"/>
      <c r="AG1468" s="1"/>
      <c r="AH1468" s="1"/>
      <c r="AI1468" s="1"/>
      <c r="AJ1468" s="1"/>
      <c r="AK1468" s="1"/>
      <c r="AL1468" s="1"/>
      <c r="AM1468" s="1"/>
      <c r="AN1468" s="1"/>
      <c r="AO1468" s="1"/>
      <c r="AP1468" s="1"/>
      <c r="AQ1468" s="1"/>
      <c r="AR1468" s="1"/>
      <c r="AS1468" s="1" t="s">
        <v>9279</v>
      </c>
      <c r="AT1468" s="1"/>
      <c r="AU1468" s="1"/>
      <c r="AV1468" s="1">
        <v>45</v>
      </c>
      <c r="AW1468" s="1" t="s">
        <v>9280</v>
      </c>
      <c r="AX1468" s="1" t="s">
        <v>9277</v>
      </c>
      <c r="AY1468" s="1">
        <v>43</v>
      </c>
      <c r="AZ1468" s="1">
        <v>29</v>
      </c>
      <c r="BA1468" s="1">
        <v>25.9</v>
      </c>
      <c r="BB1468" s="1">
        <v>25</v>
      </c>
      <c r="BC1468" s="1">
        <v>28</v>
      </c>
      <c r="BD1468" s="1">
        <v>13.6</v>
      </c>
      <c r="BE1468" s="1">
        <f t="shared" si="294"/>
        <v>43.490527777777778</v>
      </c>
      <c r="BF1468" s="6">
        <f t="shared" si="295"/>
        <v>25.470444444444443</v>
      </c>
      <c r="BG1468" s="1" t="s">
        <v>38</v>
      </c>
      <c r="BH1468" s="1"/>
      <c r="BI1468" s="1"/>
      <c r="BJ1468" s="7"/>
      <c r="BK1468" s="1"/>
      <c r="BL1468" s="7"/>
      <c r="BM1468" s="1"/>
      <c r="BN1468" s="1"/>
      <c r="BO1468" s="1"/>
      <c r="BP1468" s="1"/>
      <c r="BQ1468" s="1"/>
      <c r="BR1468" s="1"/>
      <c r="BS1468" s="1"/>
      <c r="BT1468" s="529"/>
      <c r="BU1468" s="529"/>
      <c r="BV1468" s="529"/>
      <c r="BW1468" s="529"/>
      <c r="BX1468" s="529"/>
      <c r="BY1468" s="529"/>
      <c r="BZ1468" s="529"/>
      <c r="CA1468" s="529"/>
      <c r="CB1468" s="529"/>
      <c r="CC1468" s="529"/>
      <c r="CD1468" s="529"/>
      <c r="CE1468" s="529"/>
      <c r="CF1468" s="529"/>
      <c r="CG1468" s="529"/>
      <c r="CH1468" s="529"/>
      <c r="CI1468" s="529"/>
      <c r="CJ1468" s="529"/>
      <c r="CK1468" s="529"/>
      <c r="CL1468" s="529"/>
      <c r="CM1468" s="529"/>
      <c r="CN1468" s="529"/>
      <c r="CO1468" s="529"/>
      <c r="CP1468" s="529"/>
      <c r="CQ1468" s="529"/>
      <c r="CR1468" s="529"/>
      <c r="CS1468" s="529"/>
      <c r="CT1468" s="529"/>
      <c r="CU1468" s="529"/>
      <c r="CV1468" s="529"/>
      <c r="CW1468" s="529"/>
      <c r="CX1468" s="529"/>
      <c r="CY1468" s="529"/>
      <c r="CZ1468" s="529"/>
      <c r="DA1468" s="529"/>
      <c r="DB1468" s="529"/>
      <c r="DC1468" s="529"/>
      <c r="DD1468" s="529"/>
      <c r="DE1468" s="529"/>
      <c r="DF1468" s="529"/>
      <c r="DG1468" s="529"/>
      <c r="DH1468" s="529"/>
      <c r="DI1468" s="529"/>
      <c r="DJ1468" s="529"/>
      <c r="DK1468" s="529"/>
      <c r="DL1468" s="529"/>
      <c r="DM1468" s="529"/>
      <c r="DN1468" s="529"/>
      <c r="DO1468" s="529"/>
      <c r="DP1468" s="529"/>
      <c r="DQ1468" s="529"/>
      <c r="DR1468" s="529"/>
      <c r="DS1468" s="529"/>
      <c r="DT1468" s="529"/>
      <c r="DU1468" s="529"/>
      <c r="DV1468" s="529"/>
      <c r="DW1468" s="529"/>
      <c r="DX1468" s="529"/>
      <c r="DY1468" s="529"/>
      <c r="DZ1468" s="529"/>
      <c r="EA1468" s="529"/>
      <c r="EB1468" s="529"/>
      <c r="EC1468" s="529"/>
      <c r="ED1468" s="529"/>
      <c r="EE1468" s="529"/>
      <c r="EF1468" s="529"/>
      <c r="EG1468" s="529"/>
      <c r="EH1468" s="529"/>
      <c r="EI1468" s="529"/>
      <c r="EJ1468" s="529"/>
      <c r="EK1468" s="529"/>
      <c r="EL1468" s="529"/>
      <c r="EM1468" s="529"/>
      <c r="EN1468" s="529"/>
      <c r="EO1468" s="529"/>
      <c r="EP1468" s="529"/>
      <c r="EQ1468" s="529"/>
      <c r="ER1468" s="529"/>
      <c r="ES1468" s="529"/>
      <c r="ET1468" s="529"/>
      <c r="EU1468" s="529"/>
      <c r="EV1468" s="529"/>
      <c r="EW1468" s="529"/>
      <c r="EX1468" s="529"/>
      <c r="EY1468" s="529"/>
      <c r="EZ1468" s="529"/>
      <c r="FA1468" s="529"/>
      <c r="FB1468" s="529"/>
      <c r="FC1468" s="529"/>
      <c r="FD1468" s="529"/>
      <c r="FE1468" s="529"/>
      <c r="FF1468" s="529"/>
      <c r="FG1468" s="529"/>
      <c r="FH1468" s="529"/>
      <c r="FI1468" s="529"/>
      <c r="FJ1468" s="529"/>
      <c r="FK1468" s="529"/>
      <c r="FL1468" s="529"/>
      <c r="FM1468" s="529"/>
      <c r="FN1468" s="529"/>
      <c r="FO1468" s="529"/>
      <c r="FP1468" s="529"/>
      <c r="FQ1468" s="529"/>
      <c r="FR1468" s="529"/>
      <c r="FS1468" s="529"/>
      <c r="FT1468" s="529"/>
      <c r="FU1468" s="529"/>
      <c r="FV1468" s="529"/>
      <c r="FW1468" s="529"/>
      <c r="FX1468" s="529"/>
      <c r="FY1468" s="529"/>
      <c r="FZ1468" s="529"/>
      <c r="GA1468" s="529"/>
      <c r="GB1468" s="529"/>
      <c r="GC1468" s="529"/>
      <c r="GD1468" s="529"/>
      <c r="GE1468" s="529"/>
      <c r="GF1468" s="529"/>
      <c r="GG1468" s="529"/>
      <c r="GH1468" s="529"/>
      <c r="GI1468" s="529"/>
      <c r="GJ1468" s="529"/>
      <c r="GK1468" s="529"/>
      <c r="GL1468" s="529"/>
      <c r="GM1468" s="529"/>
      <c r="GN1468" s="529"/>
      <c r="GO1468" s="529"/>
      <c r="GP1468" s="529"/>
      <c r="GQ1468" s="529"/>
      <c r="GR1468" s="529"/>
      <c r="GS1468" s="529"/>
      <c r="GT1468" s="529"/>
      <c r="GU1468" s="529"/>
      <c r="GV1468" s="529"/>
      <c r="GW1468" s="529"/>
      <c r="GX1468" s="529"/>
      <c r="GY1468" s="529"/>
      <c r="GZ1468" s="529"/>
      <c r="HA1468" s="529"/>
      <c r="HB1468" s="529"/>
      <c r="HC1468" s="529"/>
      <c r="HD1468" s="529"/>
      <c r="HE1468" s="529"/>
      <c r="HF1468" s="529"/>
      <c r="HG1468" s="529"/>
      <c r="HH1468" s="529"/>
      <c r="HI1468" s="529"/>
      <c r="HJ1468" s="529"/>
      <c r="HK1468" s="529"/>
      <c r="HL1468" s="529"/>
      <c r="HM1468" s="529"/>
      <c r="HN1468" s="529"/>
      <c r="HO1468" s="529"/>
      <c r="HP1468" s="529"/>
      <c r="HQ1468" s="529"/>
      <c r="HR1468" s="529"/>
      <c r="HS1468" s="529"/>
      <c r="HT1468" s="529"/>
      <c r="HU1468" s="529"/>
      <c r="HV1468" s="529"/>
      <c r="HW1468" s="529"/>
      <c r="HX1468" s="529"/>
      <c r="HY1468" s="529"/>
      <c r="HZ1468" s="529"/>
      <c r="IA1468" s="529"/>
      <c r="IB1468" s="529"/>
      <c r="IC1468" s="529"/>
      <c r="ID1468" s="529"/>
      <c r="IE1468" s="529"/>
      <c r="IF1468" s="529"/>
      <c r="IG1468" s="529"/>
      <c r="IH1468" s="529"/>
      <c r="II1468" s="529"/>
      <c r="IJ1468" s="529"/>
      <c r="IK1468" s="529"/>
      <c r="IL1468" s="529"/>
      <c r="IM1468" s="529"/>
      <c r="IN1468" s="529"/>
      <c r="IO1468" s="529"/>
      <c r="IP1468" s="529"/>
      <c r="IQ1468" s="529"/>
      <c r="IR1468" s="529"/>
      <c r="IS1468" s="529"/>
      <c r="IT1468" s="529"/>
      <c r="IU1468" s="529"/>
      <c r="IV1468" s="529"/>
      <c r="IW1468" s="529"/>
      <c r="IX1468" s="529"/>
      <c r="IY1468" s="529"/>
      <c r="IZ1468" s="529"/>
      <c r="JA1468" s="529"/>
      <c r="JB1468" s="529"/>
      <c r="JC1468" s="529"/>
      <c r="JD1468" s="529"/>
      <c r="JE1468" s="529"/>
      <c r="JF1468" s="529"/>
      <c r="JG1468" s="529"/>
      <c r="JH1468" s="529"/>
    </row>
    <row r="1469" spans="1:268" s="3" customFormat="1" ht="54.75" customHeight="1" x14ac:dyDescent="0.25">
      <c r="A1469" s="1"/>
      <c r="B1469" s="1" t="s">
        <v>9246</v>
      </c>
      <c r="C1469" s="1">
        <v>11160166</v>
      </c>
      <c r="D1469" s="7">
        <v>44356</v>
      </c>
      <c r="E1469" s="7">
        <v>44356</v>
      </c>
      <c r="F1469" s="7">
        <v>48008</v>
      </c>
      <c r="G1469" s="1"/>
      <c r="H1469" s="1" t="s">
        <v>4723</v>
      </c>
      <c r="I1469" s="1"/>
      <c r="J1469" s="1" t="s">
        <v>1598</v>
      </c>
      <c r="K1469" s="1" t="s">
        <v>37</v>
      </c>
      <c r="L1469" s="1" t="s">
        <v>9247</v>
      </c>
      <c r="M1469" s="1" t="s">
        <v>9248</v>
      </c>
      <c r="N1469" s="1" t="s">
        <v>215</v>
      </c>
      <c r="O1469" s="1" t="s">
        <v>45</v>
      </c>
      <c r="P1469" s="6" t="s">
        <v>1600</v>
      </c>
      <c r="Q1469" s="1"/>
      <c r="R1469" s="1" t="s">
        <v>294</v>
      </c>
      <c r="S1469" s="1" t="s">
        <v>215</v>
      </c>
      <c r="T1469" s="1" t="s">
        <v>45</v>
      </c>
      <c r="U1469" s="6" t="s">
        <v>9261</v>
      </c>
      <c r="V1469" s="1" t="s">
        <v>9281</v>
      </c>
      <c r="W1469" s="1" t="s">
        <v>1607</v>
      </c>
      <c r="X1469" s="1"/>
      <c r="Y1469" s="1"/>
      <c r="Z1469" s="9"/>
      <c r="AA1469" s="1"/>
      <c r="AB1469" s="1"/>
      <c r="AC1469" s="1"/>
      <c r="AD1469" s="1"/>
      <c r="AE1469" s="1"/>
      <c r="AF1469" s="1"/>
      <c r="AG1469" s="1"/>
      <c r="AH1469" s="1"/>
      <c r="AI1469" s="1"/>
      <c r="AJ1469" s="1"/>
      <c r="AK1469" s="1"/>
      <c r="AL1469" s="1"/>
      <c r="AM1469" s="1"/>
      <c r="AN1469" s="1"/>
      <c r="AO1469" s="1"/>
      <c r="AP1469" s="1"/>
      <c r="AQ1469" s="1"/>
      <c r="AR1469" s="1"/>
      <c r="AS1469" s="1" t="s">
        <v>9282</v>
      </c>
      <c r="AT1469" s="1"/>
      <c r="AU1469" s="1"/>
      <c r="AV1469" s="1">
        <v>45</v>
      </c>
      <c r="AW1469" s="1" t="s">
        <v>9283</v>
      </c>
      <c r="AX1469" s="1" t="s">
        <v>9284</v>
      </c>
      <c r="AY1469" s="1">
        <v>43</v>
      </c>
      <c r="AZ1469" s="1">
        <v>29</v>
      </c>
      <c r="BA1469" s="1">
        <v>31.2</v>
      </c>
      <c r="BB1469" s="1">
        <v>25</v>
      </c>
      <c r="BC1469" s="1">
        <v>28</v>
      </c>
      <c r="BD1469" s="1">
        <v>21.9</v>
      </c>
      <c r="BE1469" s="1">
        <f t="shared" si="294"/>
        <v>43.492000000000004</v>
      </c>
      <c r="BF1469" s="6">
        <f t="shared" si="295"/>
        <v>25.472749999999998</v>
      </c>
      <c r="BG1469" s="1" t="s">
        <v>38</v>
      </c>
      <c r="BH1469" s="1"/>
      <c r="BI1469" s="1"/>
      <c r="BJ1469" s="7"/>
      <c r="BK1469" s="1"/>
      <c r="BL1469" s="7"/>
      <c r="BM1469" s="1"/>
      <c r="BN1469" s="1"/>
      <c r="BO1469" s="1"/>
      <c r="BP1469" s="1"/>
      <c r="BQ1469" s="1"/>
      <c r="BR1469" s="1"/>
      <c r="BS1469" s="1"/>
      <c r="BT1469" s="529"/>
      <c r="BU1469" s="529"/>
      <c r="BV1469" s="529"/>
      <c r="BW1469" s="529"/>
      <c r="BX1469" s="529"/>
      <c r="BY1469" s="529"/>
      <c r="BZ1469" s="529"/>
      <c r="CA1469" s="529"/>
      <c r="CB1469" s="529"/>
      <c r="CC1469" s="529"/>
      <c r="CD1469" s="529"/>
      <c r="CE1469" s="529"/>
      <c r="CF1469" s="529"/>
      <c r="CG1469" s="529"/>
      <c r="CH1469" s="529"/>
      <c r="CI1469" s="529"/>
      <c r="CJ1469" s="529"/>
      <c r="CK1469" s="529"/>
      <c r="CL1469" s="529"/>
      <c r="CM1469" s="529"/>
      <c r="CN1469" s="529"/>
      <c r="CO1469" s="529"/>
      <c r="CP1469" s="529"/>
      <c r="CQ1469" s="529"/>
      <c r="CR1469" s="529"/>
      <c r="CS1469" s="529"/>
      <c r="CT1469" s="529"/>
      <c r="CU1469" s="529"/>
      <c r="CV1469" s="529"/>
      <c r="CW1469" s="529"/>
      <c r="CX1469" s="529"/>
      <c r="CY1469" s="529"/>
      <c r="CZ1469" s="529"/>
      <c r="DA1469" s="529"/>
      <c r="DB1469" s="529"/>
      <c r="DC1469" s="529"/>
      <c r="DD1469" s="529"/>
      <c r="DE1469" s="529"/>
      <c r="DF1469" s="529"/>
      <c r="DG1469" s="529"/>
      <c r="DH1469" s="529"/>
      <c r="DI1469" s="529"/>
      <c r="DJ1469" s="529"/>
      <c r="DK1469" s="529"/>
      <c r="DL1469" s="529"/>
      <c r="DM1469" s="529"/>
      <c r="DN1469" s="529"/>
      <c r="DO1469" s="529"/>
      <c r="DP1469" s="529"/>
      <c r="DQ1469" s="529"/>
      <c r="DR1469" s="529"/>
      <c r="DS1469" s="529"/>
      <c r="DT1469" s="529"/>
      <c r="DU1469" s="529"/>
      <c r="DV1469" s="529"/>
      <c r="DW1469" s="529"/>
      <c r="DX1469" s="529"/>
      <c r="DY1469" s="529"/>
      <c r="DZ1469" s="529"/>
      <c r="EA1469" s="529"/>
      <c r="EB1469" s="529"/>
      <c r="EC1469" s="529"/>
      <c r="ED1469" s="529"/>
      <c r="EE1469" s="529"/>
      <c r="EF1469" s="529"/>
      <c r="EG1469" s="529"/>
      <c r="EH1469" s="529"/>
      <c r="EI1469" s="529"/>
      <c r="EJ1469" s="529"/>
      <c r="EK1469" s="529"/>
      <c r="EL1469" s="529"/>
      <c r="EM1469" s="529"/>
      <c r="EN1469" s="529"/>
      <c r="EO1469" s="529"/>
      <c r="EP1469" s="529"/>
      <c r="EQ1469" s="529"/>
      <c r="ER1469" s="529"/>
      <c r="ES1469" s="529"/>
      <c r="ET1469" s="529"/>
      <c r="EU1469" s="529"/>
      <c r="EV1469" s="529"/>
      <c r="EW1469" s="529"/>
      <c r="EX1469" s="529"/>
      <c r="EY1469" s="529"/>
      <c r="EZ1469" s="529"/>
      <c r="FA1469" s="529"/>
      <c r="FB1469" s="529"/>
      <c r="FC1469" s="529"/>
      <c r="FD1469" s="529"/>
      <c r="FE1469" s="529"/>
      <c r="FF1469" s="529"/>
      <c r="FG1469" s="529"/>
      <c r="FH1469" s="529"/>
      <c r="FI1469" s="529"/>
      <c r="FJ1469" s="529"/>
      <c r="FK1469" s="529"/>
      <c r="FL1469" s="529"/>
      <c r="FM1469" s="529"/>
      <c r="FN1469" s="529"/>
      <c r="FO1469" s="529"/>
      <c r="FP1469" s="529"/>
      <c r="FQ1469" s="529"/>
      <c r="FR1469" s="529"/>
      <c r="FS1469" s="529"/>
      <c r="FT1469" s="529"/>
      <c r="FU1469" s="529"/>
      <c r="FV1469" s="529"/>
      <c r="FW1469" s="529"/>
      <c r="FX1469" s="529"/>
      <c r="FY1469" s="529"/>
      <c r="FZ1469" s="529"/>
      <c r="GA1469" s="529"/>
      <c r="GB1469" s="529"/>
      <c r="GC1469" s="529"/>
      <c r="GD1469" s="529"/>
      <c r="GE1469" s="529"/>
      <c r="GF1469" s="529"/>
      <c r="GG1469" s="529"/>
      <c r="GH1469" s="529"/>
      <c r="GI1469" s="529"/>
      <c r="GJ1469" s="529"/>
      <c r="GK1469" s="529"/>
      <c r="GL1469" s="529"/>
      <c r="GM1469" s="529"/>
      <c r="GN1469" s="529"/>
      <c r="GO1469" s="529"/>
      <c r="GP1469" s="529"/>
      <c r="GQ1469" s="529"/>
      <c r="GR1469" s="529"/>
      <c r="GS1469" s="529"/>
      <c r="GT1469" s="529"/>
      <c r="GU1469" s="529"/>
      <c r="GV1469" s="529"/>
      <c r="GW1469" s="529"/>
      <c r="GX1469" s="529"/>
      <c r="GY1469" s="529"/>
      <c r="GZ1469" s="529"/>
      <c r="HA1469" s="529"/>
      <c r="HB1469" s="529"/>
      <c r="HC1469" s="529"/>
      <c r="HD1469" s="529"/>
      <c r="HE1469" s="529"/>
      <c r="HF1469" s="529"/>
      <c r="HG1469" s="529"/>
      <c r="HH1469" s="529"/>
      <c r="HI1469" s="529"/>
      <c r="HJ1469" s="529"/>
      <c r="HK1469" s="529"/>
      <c r="HL1469" s="529"/>
      <c r="HM1469" s="529"/>
      <c r="HN1469" s="529"/>
      <c r="HO1469" s="529"/>
      <c r="HP1469" s="529"/>
      <c r="HQ1469" s="529"/>
      <c r="HR1469" s="529"/>
      <c r="HS1469" s="529"/>
      <c r="HT1469" s="529"/>
      <c r="HU1469" s="529"/>
      <c r="HV1469" s="529"/>
      <c r="HW1469" s="529"/>
      <c r="HX1469" s="529"/>
      <c r="HY1469" s="529"/>
      <c r="HZ1469" s="529"/>
      <c r="IA1469" s="529"/>
      <c r="IB1469" s="529"/>
      <c r="IC1469" s="529"/>
      <c r="ID1469" s="529"/>
      <c r="IE1469" s="529"/>
      <c r="IF1469" s="529"/>
      <c r="IG1469" s="529"/>
      <c r="IH1469" s="529"/>
      <c r="II1469" s="529"/>
      <c r="IJ1469" s="529"/>
      <c r="IK1469" s="529"/>
      <c r="IL1469" s="529"/>
      <c r="IM1469" s="529"/>
      <c r="IN1469" s="529"/>
      <c r="IO1469" s="529"/>
      <c r="IP1469" s="529"/>
      <c r="IQ1469" s="529"/>
      <c r="IR1469" s="529"/>
      <c r="IS1469" s="529"/>
      <c r="IT1469" s="529"/>
      <c r="IU1469" s="529"/>
      <c r="IV1469" s="529"/>
      <c r="IW1469" s="529"/>
      <c r="IX1469" s="529"/>
      <c r="IY1469" s="529"/>
      <c r="IZ1469" s="529"/>
      <c r="JA1469" s="529"/>
      <c r="JB1469" s="529"/>
      <c r="JC1469" s="529"/>
      <c r="JD1469" s="529"/>
      <c r="JE1469" s="529"/>
      <c r="JF1469" s="529"/>
      <c r="JG1469" s="529"/>
      <c r="JH1469" s="529"/>
    </row>
    <row r="1470" spans="1:268" s="3" customFormat="1" ht="54.75" customHeight="1" x14ac:dyDescent="0.25">
      <c r="A1470" s="1"/>
      <c r="B1470" s="1" t="s">
        <v>9246</v>
      </c>
      <c r="C1470" s="1">
        <v>11160166</v>
      </c>
      <c r="D1470" s="7">
        <v>44356</v>
      </c>
      <c r="E1470" s="7">
        <v>44356</v>
      </c>
      <c r="F1470" s="7">
        <v>48008</v>
      </c>
      <c r="G1470" s="1"/>
      <c r="H1470" s="1" t="s">
        <v>4723</v>
      </c>
      <c r="I1470" s="1"/>
      <c r="J1470" s="1" t="s">
        <v>1598</v>
      </c>
      <c r="K1470" s="1" t="s">
        <v>37</v>
      </c>
      <c r="L1470" s="1" t="s">
        <v>9247</v>
      </c>
      <c r="M1470" s="1" t="s">
        <v>9248</v>
      </c>
      <c r="N1470" s="1" t="s">
        <v>215</v>
      </c>
      <c r="O1470" s="1" t="s">
        <v>45</v>
      </c>
      <c r="P1470" s="6" t="s">
        <v>1600</v>
      </c>
      <c r="Q1470" s="1"/>
      <c r="R1470" s="1" t="s">
        <v>294</v>
      </c>
      <c r="S1470" s="1" t="s">
        <v>215</v>
      </c>
      <c r="T1470" s="1" t="s">
        <v>45</v>
      </c>
      <c r="U1470" s="6" t="s">
        <v>9261</v>
      </c>
      <c r="V1470" s="1" t="s">
        <v>9285</v>
      </c>
      <c r="W1470" s="1" t="s">
        <v>1607</v>
      </c>
      <c r="X1470" s="1"/>
      <c r="Y1470" s="1"/>
      <c r="Z1470" s="9"/>
      <c r="AA1470" s="1"/>
      <c r="AB1470" s="1"/>
      <c r="AC1470" s="1"/>
      <c r="AD1470" s="1"/>
      <c r="AE1470" s="1"/>
      <c r="AF1470" s="1"/>
      <c r="AG1470" s="1"/>
      <c r="AH1470" s="1"/>
      <c r="AI1470" s="1"/>
      <c r="AJ1470" s="1"/>
      <c r="AK1470" s="1"/>
      <c r="AL1470" s="1"/>
      <c r="AM1470" s="1"/>
      <c r="AN1470" s="1"/>
      <c r="AO1470" s="1"/>
      <c r="AP1470" s="1"/>
      <c r="AQ1470" s="1"/>
      <c r="AR1470" s="1"/>
      <c r="AS1470" s="1" t="s">
        <v>9286</v>
      </c>
      <c r="AT1470" s="1"/>
      <c r="AU1470" s="1"/>
      <c r="AV1470" s="1">
        <v>45</v>
      </c>
      <c r="AW1470" s="1" t="s">
        <v>9287</v>
      </c>
      <c r="AX1470" s="1" t="s">
        <v>9288</v>
      </c>
      <c r="AY1470" s="1">
        <v>43</v>
      </c>
      <c r="AZ1470" s="1">
        <v>29</v>
      </c>
      <c r="BA1470" s="1">
        <v>36.799999999999997</v>
      </c>
      <c r="BB1470" s="1">
        <v>25</v>
      </c>
      <c r="BC1470" s="1">
        <v>28</v>
      </c>
      <c r="BD1470" s="1">
        <v>35.04</v>
      </c>
      <c r="BE1470" s="1">
        <f t="shared" si="294"/>
        <v>43.49355555555556</v>
      </c>
      <c r="BF1470" s="6">
        <f t="shared" si="295"/>
        <v>25.476399999999998</v>
      </c>
      <c r="BG1470" s="1" t="s">
        <v>38</v>
      </c>
      <c r="BH1470" s="1"/>
      <c r="BI1470" s="1"/>
      <c r="BJ1470" s="7"/>
      <c r="BK1470" s="1"/>
      <c r="BL1470" s="7"/>
      <c r="BM1470" s="1"/>
      <c r="BN1470" s="1"/>
      <c r="BO1470" s="1"/>
      <c r="BP1470" s="1"/>
      <c r="BQ1470" s="1"/>
      <c r="BR1470" s="1"/>
      <c r="BS1470" s="1"/>
      <c r="BT1470" s="529"/>
      <c r="BU1470" s="529"/>
      <c r="BV1470" s="529"/>
      <c r="BW1470" s="529"/>
      <c r="BX1470" s="529"/>
      <c r="BY1470" s="529"/>
      <c r="BZ1470" s="529"/>
      <c r="CA1470" s="529"/>
      <c r="CB1470" s="529"/>
      <c r="CC1470" s="529"/>
      <c r="CD1470" s="529"/>
      <c r="CE1470" s="529"/>
      <c r="CF1470" s="529"/>
      <c r="CG1470" s="529"/>
      <c r="CH1470" s="529"/>
      <c r="CI1470" s="529"/>
      <c r="CJ1470" s="529"/>
      <c r="CK1470" s="529"/>
      <c r="CL1470" s="529"/>
      <c r="CM1470" s="529"/>
      <c r="CN1470" s="529"/>
      <c r="CO1470" s="529"/>
      <c r="CP1470" s="529"/>
      <c r="CQ1470" s="529"/>
      <c r="CR1470" s="529"/>
      <c r="CS1470" s="529"/>
      <c r="CT1470" s="529"/>
      <c r="CU1470" s="529"/>
      <c r="CV1470" s="529"/>
      <c r="CW1470" s="529"/>
      <c r="CX1470" s="529"/>
      <c r="CY1470" s="529"/>
      <c r="CZ1470" s="529"/>
      <c r="DA1470" s="529"/>
      <c r="DB1470" s="529"/>
      <c r="DC1470" s="529"/>
      <c r="DD1470" s="529"/>
      <c r="DE1470" s="529"/>
      <c r="DF1470" s="529"/>
      <c r="DG1470" s="529"/>
      <c r="DH1470" s="529"/>
      <c r="DI1470" s="529"/>
      <c r="DJ1470" s="529"/>
      <c r="DK1470" s="529"/>
      <c r="DL1470" s="529"/>
      <c r="DM1470" s="529"/>
      <c r="DN1470" s="529"/>
      <c r="DO1470" s="529"/>
      <c r="DP1470" s="529"/>
      <c r="DQ1470" s="529"/>
      <c r="DR1470" s="529"/>
      <c r="DS1470" s="529"/>
      <c r="DT1470" s="529"/>
      <c r="DU1470" s="529"/>
      <c r="DV1470" s="529"/>
      <c r="DW1470" s="529"/>
      <c r="DX1470" s="529"/>
      <c r="DY1470" s="529"/>
      <c r="DZ1470" s="529"/>
      <c r="EA1470" s="529"/>
      <c r="EB1470" s="529"/>
      <c r="EC1470" s="529"/>
      <c r="ED1470" s="529"/>
      <c r="EE1470" s="529"/>
      <c r="EF1470" s="529"/>
      <c r="EG1470" s="529"/>
      <c r="EH1470" s="529"/>
      <c r="EI1470" s="529"/>
      <c r="EJ1470" s="529"/>
      <c r="EK1470" s="529"/>
      <c r="EL1470" s="529"/>
      <c r="EM1470" s="529"/>
      <c r="EN1470" s="529"/>
      <c r="EO1470" s="529"/>
      <c r="EP1470" s="529"/>
      <c r="EQ1470" s="529"/>
      <c r="ER1470" s="529"/>
      <c r="ES1470" s="529"/>
      <c r="ET1470" s="529"/>
      <c r="EU1470" s="529"/>
      <c r="EV1470" s="529"/>
      <c r="EW1470" s="529"/>
      <c r="EX1470" s="529"/>
      <c r="EY1470" s="529"/>
      <c r="EZ1470" s="529"/>
      <c r="FA1470" s="529"/>
      <c r="FB1470" s="529"/>
      <c r="FC1470" s="529"/>
      <c r="FD1470" s="529"/>
      <c r="FE1470" s="529"/>
      <c r="FF1470" s="529"/>
      <c r="FG1470" s="529"/>
      <c r="FH1470" s="529"/>
      <c r="FI1470" s="529"/>
      <c r="FJ1470" s="529"/>
      <c r="FK1470" s="529"/>
      <c r="FL1470" s="529"/>
      <c r="FM1470" s="529"/>
      <c r="FN1470" s="529"/>
      <c r="FO1470" s="529"/>
      <c r="FP1470" s="529"/>
      <c r="FQ1470" s="529"/>
      <c r="FR1470" s="529"/>
      <c r="FS1470" s="529"/>
      <c r="FT1470" s="529"/>
      <c r="FU1470" s="529"/>
      <c r="FV1470" s="529"/>
      <c r="FW1470" s="529"/>
      <c r="FX1470" s="529"/>
      <c r="FY1470" s="529"/>
      <c r="FZ1470" s="529"/>
      <c r="GA1470" s="529"/>
      <c r="GB1470" s="529"/>
      <c r="GC1470" s="529"/>
      <c r="GD1470" s="529"/>
      <c r="GE1470" s="529"/>
      <c r="GF1470" s="529"/>
      <c r="GG1470" s="529"/>
      <c r="GH1470" s="529"/>
      <c r="GI1470" s="529"/>
      <c r="GJ1470" s="529"/>
      <c r="GK1470" s="529"/>
      <c r="GL1470" s="529"/>
      <c r="GM1470" s="529"/>
      <c r="GN1470" s="529"/>
      <c r="GO1470" s="529"/>
      <c r="GP1470" s="529"/>
      <c r="GQ1470" s="529"/>
      <c r="GR1470" s="529"/>
      <c r="GS1470" s="529"/>
      <c r="GT1470" s="529"/>
      <c r="GU1470" s="529"/>
      <c r="GV1470" s="529"/>
      <c r="GW1470" s="529"/>
      <c r="GX1470" s="529"/>
      <c r="GY1470" s="529"/>
      <c r="GZ1470" s="529"/>
      <c r="HA1470" s="529"/>
      <c r="HB1470" s="529"/>
      <c r="HC1470" s="529"/>
      <c r="HD1470" s="529"/>
      <c r="HE1470" s="529"/>
      <c r="HF1470" s="529"/>
      <c r="HG1470" s="529"/>
      <c r="HH1470" s="529"/>
      <c r="HI1470" s="529"/>
      <c r="HJ1470" s="529"/>
      <c r="HK1470" s="529"/>
      <c r="HL1470" s="529"/>
      <c r="HM1470" s="529"/>
      <c r="HN1470" s="529"/>
      <c r="HO1470" s="529"/>
      <c r="HP1470" s="529"/>
      <c r="HQ1470" s="529"/>
      <c r="HR1470" s="529"/>
      <c r="HS1470" s="529"/>
      <c r="HT1470" s="529"/>
      <c r="HU1470" s="529"/>
      <c r="HV1470" s="529"/>
      <c r="HW1470" s="529"/>
      <c r="HX1470" s="529"/>
      <c r="HY1470" s="529"/>
      <c r="HZ1470" s="529"/>
      <c r="IA1470" s="529"/>
      <c r="IB1470" s="529"/>
      <c r="IC1470" s="529"/>
      <c r="ID1470" s="529"/>
      <c r="IE1470" s="529"/>
      <c r="IF1470" s="529"/>
      <c r="IG1470" s="529"/>
      <c r="IH1470" s="529"/>
      <c r="II1470" s="529"/>
      <c r="IJ1470" s="529"/>
      <c r="IK1470" s="529"/>
      <c r="IL1470" s="529"/>
      <c r="IM1470" s="529"/>
      <c r="IN1470" s="529"/>
      <c r="IO1470" s="529"/>
      <c r="IP1470" s="529"/>
      <c r="IQ1470" s="529"/>
      <c r="IR1470" s="529"/>
      <c r="IS1470" s="529"/>
      <c r="IT1470" s="529"/>
      <c r="IU1470" s="529"/>
      <c r="IV1470" s="529"/>
      <c r="IW1470" s="529"/>
      <c r="IX1470" s="529"/>
      <c r="IY1470" s="529"/>
      <c r="IZ1470" s="529"/>
      <c r="JA1470" s="529"/>
      <c r="JB1470" s="529"/>
      <c r="JC1470" s="529"/>
      <c r="JD1470" s="529"/>
      <c r="JE1470" s="529"/>
      <c r="JF1470" s="529"/>
      <c r="JG1470" s="529"/>
      <c r="JH1470" s="529"/>
    </row>
    <row r="1471" spans="1:268" s="3" customFormat="1" ht="54.75" customHeight="1" x14ac:dyDescent="0.25">
      <c r="A1471" s="1"/>
      <c r="B1471" s="1" t="s">
        <v>9246</v>
      </c>
      <c r="C1471" s="1">
        <v>11160166</v>
      </c>
      <c r="D1471" s="7">
        <v>44356</v>
      </c>
      <c r="E1471" s="7">
        <v>44356</v>
      </c>
      <c r="F1471" s="7">
        <v>48008</v>
      </c>
      <c r="G1471" s="1"/>
      <c r="H1471" s="1" t="s">
        <v>4723</v>
      </c>
      <c r="I1471" s="1"/>
      <c r="J1471" s="1" t="s">
        <v>1598</v>
      </c>
      <c r="K1471" s="1" t="s">
        <v>37</v>
      </c>
      <c r="L1471" s="1" t="s">
        <v>9247</v>
      </c>
      <c r="M1471" s="1" t="s">
        <v>9248</v>
      </c>
      <c r="N1471" s="1" t="s">
        <v>215</v>
      </c>
      <c r="O1471" s="1" t="s">
        <v>45</v>
      </c>
      <c r="P1471" s="6" t="s">
        <v>1600</v>
      </c>
      <c r="Q1471" s="1"/>
      <c r="R1471" s="1" t="s">
        <v>294</v>
      </c>
      <c r="S1471" s="1" t="s">
        <v>215</v>
      </c>
      <c r="T1471" s="1" t="s">
        <v>45</v>
      </c>
      <c r="U1471" s="6" t="s">
        <v>9261</v>
      </c>
      <c r="V1471" s="1" t="s">
        <v>9285</v>
      </c>
      <c r="W1471" s="1" t="s">
        <v>1607</v>
      </c>
      <c r="X1471" s="1"/>
      <c r="Y1471" s="1"/>
      <c r="Z1471" s="9"/>
      <c r="AA1471" s="1"/>
      <c r="AB1471" s="1"/>
      <c r="AC1471" s="1"/>
      <c r="AD1471" s="1"/>
      <c r="AE1471" s="1"/>
      <c r="AF1471" s="1"/>
      <c r="AG1471" s="1"/>
      <c r="AH1471" s="1"/>
      <c r="AI1471" s="1"/>
      <c r="AJ1471" s="1"/>
      <c r="AK1471" s="1"/>
      <c r="AL1471" s="1"/>
      <c r="AM1471" s="1"/>
      <c r="AN1471" s="1"/>
      <c r="AO1471" s="1"/>
      <c r="AP1471" s="1"/>
      <c r="AQ1471" s="1"/>
      <c r="AR1471" s="1"/>
      <c r="AS1471" s="1" t="s">
        <v>9289</v>
      </c>
      <c r="AT1471" s="1"/>
      <c r="AU1471" s="1"/>
      <c r="AV1471" s="1">
        <v>44</v>
      </c>
      <c r="AW1471" s="1" t="s">
        <v>9290</v>
      </c>
      <c r="AX1471" s="1" t="s">
        <v>9291</v>
      </c>
      <c r="AY1471" s="1">
        <v>43</v>
      </c>
      <c r="AZ1471" s="1">
        <v>29</v>
      </c>
      <c r="BA1471" s="1">
        <v>40.6</v>
      </c>
      <c r="BB1471" s="1">
        <v>25</v>
      </c>
      <c r="BC1471" s="1">
        <v>28</v>
      </c>
      <c r="BD1471" s="1">
        <v>41.3</v>
      </c>
      <c r="BE1471" s="1">
        <f t="shared" si="294"/>
        <v>43.494611111111112</v>
      </c>
      <c r="BF1471" s="6">
        <f t="shared" si="295"/>
        <v>25.478138888888886</v>
      </c>
      <c r="BG1471" s="1" t="s">
        <v>38</v>
      </c>
      <c r="BH1471" s="1"/>
      <c r="BI1471" s="1"/>
      <c r="BJ1471" s="7"/>
      <c r="BK1471" s="1"/>
      <c r="BL1471" s="7"/>
      <c r="BM1471" s="1"/>
      <c r="BN1471" s="1"/>
      <c r="BO1471" s="1"/>
      <c r="BP1471" s="1"/>
      <c r="BQ1471" s="1"/>
      <c r="BR1471" s="1"/>
      <c r="BS1471" s="1"/>
      <c r="BT1471" s="529"/>
      <c r="BU1471" s="529"/>
      <c r="BV1471" s="529"/>
      <c r="BW1471" s="529"/>
      <c r="BX1471" s="529"/>
      <c r="BY1471" s="529"/>
      <c r="BZ1471" s="529"/>
      <c r="CA1471" s="529"/>
      <c r="CB1471" s="529"/>
      <c r="CC1471" s="529"/>
      <c r="CD1471" s="529"/>
      <c r="CE1471" s="529"/>
      <c r="CF1471" s="529"/>
      <c r="CG1471" s="529"/>
      <c r="CH1471" s="529"/>
      <c r="CI1471" s="529"/>
      <c r="CJ1471" s="529"/>
      <c r="CK1471" s="529"/>
      <c r="CL1471" s="529"/>
      <c r="CM1471" s="529"/>
      <c r="CN1471" s="529"/>
      <c r="CO1471" s="529"/>
      <c r="CP1471" s="529"/>
      <c r="CQ1471" s="529"/>
      <c r="CR1471" s="529"/>
      <c r="CS1471" s="529"/>
      <c r="CT1471" s="529"/>
      <c r="CU1471" s="529"/>
      <c r="CV1471" s="529"/>
      <c r="CW1471" s="529"/>
      <c r="CX1471" s="529"/>
      <c r="CY1471" s="529"/>
      <c r="CZ1471" s="529"/>
      <c r="DA1471" s="529"/>
      <c r="DB1471" s="529"/>
      <c r="DC1471" s="529"/>
      <c r="DD1471" s="529"/>
      <c r="DE1471" s="529"/>
      <c r="DF1471" s="529"/>
      <c r="DG1471" s="529"/>
      <c r="DH1471" s="529"/>
      <c r="DI1471" s="529"/>
      <c r="DJ1471" s="529"/>
      <c r="DK1471" s="529"/>
      <c r="DL1471" s="529"/>
      <c r="DM1471" s="529"/>
      <c r="DN1471" s="529"/>
      <c r="DO1471" s="529"/>
      <c r="DP1471" s="529"/>
      <c r="DQ1471" s="529"/>
      <c r="DR1471" s="529"/>
      <c r="DS1471" s="529"/>
      <c r="DT1471" s="529"/>
      <c r="DU1471" s="529"/>
      <c r="DV1471" s="529"/>
      <c r="DW1471" s="529"/>
      <c r="DX1471" s="529"/>
      <c r="DY1471" s="529"/>
      <c r="DZ1471" s="529"/>
      <c r="EA1471" s="529"/>
      <c r="EB1471" s="529"/>
      <c r="EC1471" s="529"/>
      <c r="ED1471" s="529"/>
      <c r="EE1471" s="529"/>
      <c r="EF1471" s="529"/>
      <c r="EG1471" s="529"/>
      <c r="EH1471" s="529"/>
      <c r="EI1471" s="529"/>
      <c r="EJ1471" s="529"/>
      <c r="EK1471" s="529"/>
      <c r="EL1471" s="529"/>
      <c r="EM1471" s="529"/>
      <c r="EN1471" s="529"/>
      <c r="EO1471" s="529"/>
      <c r="EP1471" s="529"/>
      <c r="EQ1471" s="529"/>
      <c r="ER1471" s="529"/>
      <c r="ES1471" s="529"/>
      <c r="ET1471" s="529"/>
      <c r="EU1471" s="529"/>
      <c r="EV1471" s="529"/>
      <c r="EW1471" s="529"/>
      <c r="EX1471" s="529"/>
      <c r="EY1471" s="529"/>
      <c r="EZ1471" s="529"/>
      <c r="FA1471" s="529"/>
      <c r="FB1471" s="529"/>
      <c r="FC1471" s="529"/>
      <c r="FD1471" s="529"/>
      <c r="FE1471" s="529"/>
      <c r="FF1471" s="529"/>
      <c r="FG1471" s="529"/>
      <c r="FH1471" s="529"/>
      <c r="FI1471" s="529"/>
      <c r="FJ1471" s="529"/>
      <c r="FK1471" s="529"/>
      <c r="FL1471" s="529"/>
      <c r="FM1471" s="529"/>
      <c r="FN1471" s="529"/>
      <c r="FO1471" s="529"/>
      <c r="FP1471" s="529"/>
      <c r="FQ1471" s="529"/>
      <c r="FR1471" s="529"/>
      <c r="FS1471" s="529"/>
      <c r="FT1471" s="529"/>
      <c r="FU1471" s="529"/>
      <c r="FV1471" s="529"/>
      <c r="FW1471" s="529"/>
      <c r="FX1471" s="529"/>
      <c r="FY1471" s="529"/>
      <c r="FZ1471" s="529"/>
      <c r="GA1471" s="529"/>
      <c r="GB1471" s="529"/>
      <c r="GC1471" s="529"/>
      <c r="GD1471" s="529"/>
      <c r="GE1471" s="529"/>
      <c r="GF1471" s="529"/>
      <c r="GG1471" s="529"/>
      <c r="GH1471" s="529"/>
      <c r="GI1471" s="529"/>
      <c r="GJ1471" s="529"/>
      <c r="GK1471" s="529"/>
      <c r="GL1471" s="529"/>
      <c r="GM1471" s="529"/>
      <c r="GN1471" s="529"/>
      <c r="GO1471" s="529"/>
      <c r="GP1471" s="529"/>
      <c r="GQ1471" s="529"/>
      <c r="GR1471" s="529"/>
      <c r="GS1471" s="529"/>
      <c r="GT1471" s="529"/>
      <c r="GU1471" s="529"/>
      <c r="GV1471" s="529"/>
      <c r="GW1471" s="529"/>
      <c r="GX1471" s="529"/>
      <c r="GY1471" s="529"/>
      <c r="GZ1471" s="529"/>
      <c r="HA1471" s="529"/>
      <c r="HB1471" s="529"/>
      <c r="HC1471" s="529"/>
      <c r="HD1471" s="529"/>
      <c r="HE1471" s="529"/>
      <c r="HF1471" s="529"/>
      <c r="HG1471" s="529"/>
      <c r="HH1471" s="529"/>
      <c r="HI1471" s="529"/>
      <c r="HJ1471" s="529"/>
      <c r="HK1471" s="529"/>
      <c r="HL1471" s="529"/>
      <c r="HM1471" s="529"/>
      <c r="HN1471" s="529"/>
      <c r="HO1471" s="529"/>
      <c r="HP1471" s="529"/>
      <c r="HQ1471" s="529"/>
      <c r="HR1471" s="529"/>
      <c r="HS1471" s="529"/>
      <c r="HT1471" s="529"/>
      <c r="HU1471" s="529"/>
      <c r="HV1471" s="529"/>
      <c r="HW1471" s="529"/>
      <c r="HX1471" s="529"/>
      <c r="HY1471" s="529"/>
      <c r="HZ1471" s="529"/>
      <c r="IA1471" s="529"/>
      <c r="IB1471" s="529"/>
      <c r="IC1471" s="529"/>
      <c r="ID1471" s="529"/>
      <c r="IE1471" s="529"/>
      <c r="IF1471" s="529"/>
      <c r="IG1471" s="529"/>
      <c r="IH1471" s="529"/>
      <c r="II1471" s="529"/>
      <c r="IJ1471" s="529"/>
      <c r="IK1471" s="529"/>
      <c r="IL1471" s="529"/>
      <c r="IM1471" s="529"/>
      <c r="IN1471" s="529"/>
      <c r="IO1471" s="529"/>
      <c r="IP1471" s="529"/>
      <c r="IQ1471" s="529"/>
      <c r="IR1471" s="529"/>
      <c r="IS1471" s="529"/>
      <c r="IT1471" s="529"/>
      <c r="IU1471" s="529"/>
      <c r="IV1471" s="529"/>
      <c r="IW1471" s="529"/>
      <c r="IX1471" s="529"/>
      <c r="IY1471" s="529"/>
      <c r="IZ1471" s="529"/>
      <c r="JA1471" s="529"/>
      <c r="JB1471" s="529"/>
      <c r="JC1471" s="529"/>
      <c r="JD1471" s="529"/>
      <c r="JE1471" s="529"/>
      <c r="JF1471" s="529"/>
      <c r="JG1471" s="529"/>
      <c r="JH1471" s="529"/>
    </row>
    <row r="1472" spans="1:268" s="3" customFormat="1" ht="54.75" customHeight="1" x14ac:dyDescent="0.25">
      <c r="A1472" s="1"/>
      <c r="B1472" s="1" t="s">
        <v>9246</v>
      </c>
      <c r="C1472" s="1">
        <v>11160166</v>
      </c>
      <c r="D1472" s="7">
        <v>44356</v>
      </c>
      <c r="E1472" s="7">
        <v>44356</v>
      </c>
      <c r="F1472" s="7">
        <v>48008</v>
      </c>
      <c r="G1472" s="1"/>
      <c r="H1472" s="1" t="s">
        <v>4723</v>
      </c>
      <c r="I1472" s="1"/>
      <c r="J1472" s="1" t="s">
        <v>1598</v>
      </c>
      <c r="K1472" s="1" t="s">
        <v>37</v>
      </c>
      <c r="L1472" s="1" t="s">
        <v>9247</v>
      </c>
      <c r="M1472" s="1" t="s">
        <v>9248</v>
      </c>
      <c r="N1472" s="1" t="s">
        <v>215</v>
      </c>
      <c r="O1472" s="1" t="s">
        <v>45</v>
      </c>
      <c r="P1472" s="6" t="s">
        <v>1600</v>
      </c>
      <c r="Q1472" s="1"/>
      <c r="R1472" s="1" t="s">
        <v>294</v>
      </c>
      <c r="S1472" s="1" t="s">
        <v>215</v>
      </c>
      <c r="T1472" s="1" t="s">
        <v>45</v>
      </c>
      <c r="U1472" s="6" t="s">
        <v>9261</v>
      </c>
      <c r="V1472" s="1" t="s">
        <v>9285</v>
      </c>
      <c r="W1472" s="1" t="s">
        <v>1607</v>
      </c>
      <c r="X1472" s="1"/>
      <c r="Y1472" s="1"/>
      <c r="Z1472" s="9"/>
      <c r="AA1472" s="1"/>
      <c r="AB1472" s="1"/>
      <c r="AC1472" s="1"/>
      <c r="AD1472" s="1"/>
      <c r="AE1472" s="1"/>
      <c r="AF1472" s="1"/>
      <c r="AG1472" s="1"/>
      <c r="AH1472" s="1"/>
      <c r="AI1472" s="1"/>
      <c r="AJ1472" s="1"/>
      <c r="AK1472" s="1"/>
      <c r="AL1472" s="1"/>
      <c r="AM1472" s="1"/>
      <c r="AN1472" s="1"/>
      <c r="AO1472" s="1"/>
      <c r="AP1472" s="1"/>
      <c r="AQ1472" s="1"/>
      <c r="AR1472" s="1"/>
      <c r="AS1472" s="1" t="s">
        <v>9292</v>
      </c>
      <c r="AT1472" s="1"/>
      <c r="AU1472" s="1"/>
      <c r="AV1472" s="1">
        <v>44</v>
      </c>
      <c r="AW1472" s="1" t="s">
        <v>9293</v>
      </c>
      <c r="AX1472" s="1" t="s">
        <v>9294</v>
      </c>
      <c r="AY1472" s="1">
        <v>43</v>
      </c>
      <c r="AZ1472" s="1">
        <v>29</v>
      </c>
      <c r="BA1472" s="1">
        <v>43.3</v>
      </c>
      <c r="BB1472" s="1">
        <v>25</v>
      </c>
      <c r="BC1472" s="1">
        <v>28</v>
      </c>
      <c r="BD1472" s="1">
        <v>35.4</v>
      </c>
      <c r="BE1472" s="1">
        <f t="shared" si="294"/>
        <v>43.495361111111109</v>
      </c>
      <c r="BF1472" s="6">
        <f t="shared" si="295"/>
        <v>25.476499999999998</v>
      </c>
      <c r="BG1472" s="1" t="s">
        <v>38</v>
      </c>
      <c r="BH1472" s="1"/>
      <c r="BI1472" s="1"/>
      <c r="BJ1472" s="7"/>
      <c r="BK1472" s="1"/>
      <c r="BL1472" s="7"/>
      <c r="BM1472" s="1"/>
      <c r="BN1472" s="1"/>
      <c r="BO1472" s="1"/>
      <c r="BP1472" s="1"/>
      <c r="BQ1472" s="1"/>
      <c r="BR1472" s="1"/>
      <c r="BS1472" s="1"/>
      <c r="BT1472" s="529"/>
      <c r="BU1472" s="529"/>
      <c r="BV1472" s="529"/>
      <c r="BW1472" s="529"/>
      <c r="BX1472" s="529"/>
      <c r="BY1472" s="529"/>
      <c r="BZ1472" s="529"/>
      <c r="CA1472" s="529"/>
      <c r="CB1472" s="529"/>
      <c r="CC1472" s="529"/>
      <c r="CD1472" s="529"/>
      <c r="CE1472" s="529"/>
      <c r="CF1472" s="529"/>
      <c r="CG1472" s="529"/>
      <c r="CH1472" s="529"/>
      <c r="CI1472" s="529"/>
      <c r="CJ1472" s="529"/>
      <c r="CK1472" s="529"/>
      <c r="CL1472" s="529"/>
      <c r="CM1472" s="529"/>
      <c r="CN1472" s="529"/>
      <c r="CO1472" s="529"/>
      <c r="CP1472" s="529"/>
      <c r="CQ1472" s="529"/>
      <c r="CR1472" s="529"/>
      <c r="CS1472" s="529"/>
      <c r="CT1472" s="529"/>
      <c r="CU1472" s="529"/>
      <c r="CV1472" s="529"/>
      <c r="CW1472" s="529"/>
      <c r="CX1472" s="529"/>
      <c r="CY1472" s="529"/>
      <c r="CZ1472" s="529"/>
      <c r="DA1472" s="529"/>
      <c r="DB1472" s="529"/>
      <c r="DC1472" s="529"/>
      <c r="DD1472" s="529"/>
      <c r="DE1472" s="529"/>
      <c r="DF1472" s="529"/>
      <c r="DG1472" s="529"/>
      <c r="DH1472" s="529"/>
      <c r="DI1472" s="529"/>
      <c r="DJ1472" s="529"/>
      <c r="DK1472" s="529"/>
      <c r="DL1472" s="529"/>
      <c r="DM1472" s="529"/>
      <c r="DN1472" s="529"/>
      <c r="DO1472" s="529"/>
      <c r="DP1472" s="529"/>
      <c r="DQ1472" s="529"/>
      <c r="DR1472" s="529"/>
      <c r="DS1472" s="529"/>
      <c r="DT1472" s="529"/>
      <c r="DU1472" s="529"/>
      <c r="DV1472" s="529"/>
      <c r="DW1472" s="529"/>
      <c r="DX1472" s="529"/>
      <c r="DY1472" s="529"/>
      <c r="DZ1472" s="529"/>
      <c r="EA1472" s="529"/>
      <c r="EB1472" s="529"/>
      <c r="EC1472" s="529"/>
      <c r="ED1472" s="529"/>
      <c r="EE1472" s="529"/>
      <c r="EF1472" s="529"/>
      <c r="EG1472" s="529"/>
      <c r="EH1472" s="529"/>
      <c r="EI1472" s="529"/>
      <c r="EJ1472" s="529"/>
      <c r="EK1472" s="529"/>
      <c r="EL1472" s="529"/>
      <c r="EM1472" s="529"/>
      <c r="EN1472" s="529"/>
      <c r="EO1472" s="529"/>
      <c r="EP1472" s="529"/>
      <c r="EQ1472" s="529"/>
      <c r="ER1472" s="529"/>
      <c r="ES1472" s="529"/>
      <c r="ET1472" s="529"/>
      <c r="EU1472" s="529"/>
      <c r="EV1472" s="529"/>
      <c r="EW1472" s="529"/>
      <c r="EX1472" s="529"/>
      <c r="EY1472" s="529"/>
      <c r="EZ1472" s="529"/>
      <c r="FA1472" s="529"/>
      <c r="FB1472" s="529"/>
      <c r="FC1472" s="529"/>
      <c r="FD1472" s="529"/>
      <c r="FE1472" s="529"/>
      <c r="FF1472" s="529"/>
      <c r="FG1472" s="529"/>
      <c r="FH1472" s="529"/>
      <c r="FI1472" s="529"/>
      <c r="FJ1472" s="529"/>
      <c r="FK1472" s="529"/>
      <c r="FL1472" s="529"/>
      <c r="FM1472" s="529"/>
      <c r="FN1472" s="529"/>
      <c r="FO1472" s="529"/>
      <c r="FP1472" s="529"/>
      <c r="FQ1472" s="529"/>
      <c r="FR1472" s="529"/>
      <c r="FS1472" s="529"/>
      <c r="FT1472" s="529"/>
      <c r="FU1472" s="529"/>
      <c r="FV1472" s="529"/>
      <c r="FW1472" s="529"/>
      <c r="FX1472" s="529"/>
      <c r="FY1472" s="529"/>
      <c r="FZ1472" s="529"/>
      <c r="GA1472" s="529"/>
      <c r="GB1472" s="529"/>
      <c r="GC1472" s="529"/>
      <c r="GD1472" s="529"/>
      <c r="GE1472" s="529"/>
      <c r="GF1472" s="529"/>
      <c r="GG1472" s="529"/>
      <c r="GH1472" s="529"/>
      <c r="GI1472" s="529"/>
      <c r="GJ1472" s="529"/>
      <c r="GK1472" s="529"/>
      <c r="GL1472" s="529"/>
      <c r="GM1472" s="529"/>
      <c r="GN1472" s="529"/>
      <c r="GO1472" s="529"/>
      <c r="GP1472" s="529"/>
      <c r="GQ1472" s="529"/>
      <c r="GR1472" s="529"/>
      <c r="GS1472" s="529"/>
      <c r="GT1472" s="529"/>
      <c r="GU1472" s="529"/>
      <c r="GV1472" s="529"/>
      <c r="GW1472" s="529"/>
      <c r="GX1472" s="529"/>
      <c r="GY1472" s="529"/>
      <c r="GZ1472" s="529"/>
      <c r="HA1472" s="529"/>
      <c r="HB1472" s="529"/>
      <c r="HC1472" s="529"/>
      <c r="HD1472" s="529"/>
      <c r="HE1472" s="529"/>
      <c r="HF1472" s="529"/>
      <c r="HG1472" s="529"/>
      <c r="HH1472" s="529"/>
      <c r="HI1472" s="529"/>
      <c r="HJ1472" s="529"/>
      <c r="HK1472" s="529"/>
      <c r="HL1472" s="529"/>
      <c r="HM1472" s="529"/>
      <c r="HN1472" s="529"/>
      <c r="HO1472" s="529"/>
      <c r="HP1472" s="529"/>
      <c r="HQ1472" s="529"/>
      <c r="HR1472" s="529"/>
      <c r="HS1472" s="529"/>
      <c r="HT1472" s="529"/>
      <c r="HU1472" s="529"/>
      <c r="HV1472" s="529"/>
      <c r="HW1472" s="529"/>
      <c r="HX1472" s="529"/>
      <c r="HY1472" s="529"/>
      <c r="HZ1472" s="529"/>
      <c r="IA1472" s="529"/>
      <c r="IB1472" s="529"/>
      <c r="IC1472" s="529"/>
      <c r="ID1472" s="529"/>
      <c r="IE1472" s="529"/>
      <c r="IF1472" s="529"/>
      <c r="IG1472" s="529"/>
      <c r="IH1472" s="529"/>
      <c r="II1472" s="529"/>
      <c r="IJ1472" s="529"/>
      <c r="IK1472" s="529"/>
      <c r="IL1472" s="529"/>
      <c r="IM1472" s="529"/>
      <c r="IN1472" s="529"/>
      <c r="IO1472" s="529"/>
      <c r="IP1472" s="529"/>
      <c r="IQ1472" s="529"/>
      <c r="IR1472" s="529"/>
      <c r="IS1472" s="529"/>
      <c r="IT1472" s="529"/>
      <c r="IU1472" s="529"/>
      <c r="IV1472" s="529"/>
      <c r="IW1472" s="529"/>
      <c r="IX1472" s="529"/>
      <c r="IY1472" s="529"/>
      <c r="IZ1472" s="529"/>
      <c r="JA1472" s="529"/>
      <c r="JB1472" s="529"/>
      <c r="JC1472" s="529"/>
      <c r="JD1472" s="529"/>
      <c r="JE1472" s="529"/>
      <c r="JF1472" s="529"/>
      <c r="JG1472" s="529"/>
      <c r="JH1472" s="529"/>
    </row>
    <row r="1473" spans="1:268" s="3" customFormat="1" ht="54.75" customHeight="1" x14ac:dyDescent="0.25">
      <c r="A1473" s="1"/>
      <c r="B1473" s="1" t="s">
        <v>9246</v>
      </c>
      <c r="C1473" s="1">
        <v>11160166</v>
      </c>
      <c r="D1473" s="7">
        <v>44356</v>
      </c>
      <c r="E1473" s="7">
        <v>44356</v>
      </c>
      <c r="F1473" s="7">
        <v>48008</v>
      </c>
      <c r="G1473" s="1"/>
      <c r="H1473" s="1" t="s">
        <v>4723</v>
      </c>
      <c r="I1473" s="1"/>
      <c r="J1473" s="1" t="s">
        <v>1598</v>
      </c>
      <c r="K1473" s="1" t="s">
        <v>37</v>
      </c>
      <c r="L1473" s="1" t="s">
        <v>9247</v>
      </c>
      <c r="M1473" s="1" t="s">
        <v>9248</v>
      </c>
      <c r="N1473" s="1" t="s">
        <v>215</v>
      </c>
      <c r="O1473" s="1" t="s">
        <v>45</v>
      </c>
      <c r="P1473" s="6" t="s">
        <v>1600</v>
      </c>
      <c r="Q1473" s="1"/>
      <c r="R1473" s="1" t="s">
        <v>294</v>
      </c>
      <c r="S1473" s="1" t="s">
        <v>215</v>
      </c>
      <c r="T1473" s="1" t="s">
        <v>45</v>
      </c>
      <c r="U1473" s="6" t="s">
        <v>9261</v>
      </c>
      <c r="V1473" s="1" t="s">
        <v>9295</v>
      </c>
      <c r="W1473" s="1" t="s">
        <v>1607</v>
      </c>
      <c r="X1473" s="1"/>
      <c r="Y1473" s="1"/>
      <c r="Z1473" s="9"/>
      <c r="AA1473" s="1"/>
      <c r="AB1473" s="1"/>
      <c r="AC1473" s="1"/>
      <c r="AD1473" s="1"/>
      <c r="AE1473" s="1"/>
      <c r="AF1473" s="1"/>
      <c r="AG1473" s="1"/>
      <c r="AH1473" s="1"/>
      <c r="AI1473" s="1"/>
      <c r="AJ1473" s="1"/>
      <c r="AK1473" s="1"/>
      <c r="AL1473" s="1"/>
      <c r="AM1473" s="1"/>
      <c r="AN1473" s="1"/>
      <c r="AO1473" s="1"/>
      <c r="AP1473" s="1"/>
      <c r="AQ1473" s="1"/>
      <c r="AR1473" s="1"/>
      <c r="AS1473" s="1" t="s">
        <v>9296</v>
      </c>
      <c r="AT1473" s="1"/>
      <c r="AU1473" s="1"/>
      <c r="AV1473" s="1">
        <v>44</v>
      </c>
      <c r="AW1473" s="1" t="s">
        <v>9297</v>
      </c>
      <c r="AX1473" s="1" t="s">
        <v>9298</v>
      </c>
      <c r="AY1473" s="1">
        <v>43</v>
      </c>
      <c r="AZ1473" s="1">
        <v>29</v>
      </c>
      <c r="BA1473" s="1">
        <v>48.1</v>
      </c>
      <c r="BB1473" s="1">
        <v>25</v>
      </c>
      <c r="BC1473" s="1">
        <v>28</v>
      </c>
      <c r="BD1473" s="1">
        <v>52</v>
      </c>
      <c r="BE1473" s="1">
        <f t="shared" si="294"/>
        <v>43.496694444444444</v>
      </c>
      <c r="BF1473" s="6">
        <f t="shared" si="295"/>
        <v>25.481111111111108</v>
      </c>
      <c r="BG1473" s="1" t="s">
        <v>38</v>
      </c>
      <c r="BH1473" s="1"/>
      <c r="BI1473" s="1"/>
      <c r="BJ1473" s="7"/>
      <c r="BK1473" s="1"/>
      <c r="BL1473" s="7"/>
      <c r="BM1473" s="1"/>
      <c r="BN1473" s="1"/>
      <c r="BO1473" s="1"/>
      <c r="BP1473" s="1"/>
      <c r="BQ1473" s="1"/>
      <c r="BR1473" s="1"/>
      <c r="BS1473" s="1"/>
      <c r="BT1473" s="529"/>
      <c r="BU1473" s="529"/>
      <c r="BV1473" s="529"/>
      <c r="BW1473" s="529"/>
      <c r="BX1473" s="529"/>
      <c r="BY1473" s="529"/>
      <c r="BZ1473" s="529"/>
      <c r="CA1473" s="529"/>
      <c r="CB1473" s="529"/>
      <c r="CC1473" s="529"/>
      <c r="CD1473" s="529"/>
      <c r="CE1473" s="529"/>
      <c r="CF1473" s="529"/>
      <c r="CG1473" s="529"/>
      <c r="CH1473" s="529"/>
      <c r="CI1473" s="529"/>
      <c r="CJ1473" s="529"/>
      <c r="CK1473" s="529"/>
      <c r="CL1473" s="529"/>
      <c r="CM1473" s="529"/>
      <c r="CN1473" s="529"/>
      <c r="CO1473" s="529"/>
      <c r="CP1473" s="529"/>
      <c r="CQ1473" s="529"/>
      <c r="CR1473" s="529"/>
      <c r="CS1473" s="529"/>
      <c r="CT1473" s="529"/>
      <c r="CU1473" s="529"/>
      <c r="CV1473" s="529"/>
      <c r="CW1473" s="529"/>
      <c r="CX1473" s="529"/>
      <c r="CY1473" s="529"/>
      <c r="CZ1473" s="529"/>
      <c r="DA1473" s="529"/>
      <c r="DB1473" s="529"/>
      <c r="DC1473" s="529"/>
      <c r="DD1473" s="529"/>
      <c r="DE1473" s="529"/>
      <c r="DF1473" s="529"/>
      <c r="DG1473" s="529"/>
      <c r="DH1473" s="529"/>
      <c r="DI1473" s="529"/>
      <c r="DJ1473" s="529"/>
      <c r="DK1473" s="529"/>
      <c r="DL1473" s="529"/>
      <c r="DM1473" s="529"/>
      <c r="DN1473" s="529"/>
      <c r="DO1473" s="529"/>
      <c r="DP1473" s="529"/>
      <c r="DQ1473" s="529"/>
      <c r="DR1473" s="529"/>
      <c r="DS1473" s="529"/>
      <c r="DT1473" s="529"/>
      <c r="DU1473" s="529"/>
      <c r="DV1473" s="529"/>
      <c r="DW1473" s="529"/>
      <c r="DX1473" s="529"/>
      <c r="DY1473" s="529"/>
      <c r="DZ1473" s="529"/>
      <c r="EA1473" s="529"/>
      <c r="EB1473" s="529"/>
      <c r="EC1473" s="529"/>
      <c r="ED1473" s="529"/>
      <c r="EE1473" s="529"/>
      <c r="EF1473" s="529"/>
      <c r="EG1473" s="529"/>
      <c r="EH1473" s="529"/>
      <c r="EI1473" s="529"/>
      <c r="EJ1473" s="529"/>
      <c r="EK1473" s="529"/>
      <c r="EL1473" s="529"/>
      <c r="EM1473" s="529"/>
      <c r="EN1473" s="529"/>
      <c r="EO1473" s="529"/>
      <c r="EP1473" s="529"/>
      <c r="EQ1473" s="529"/>
      <c r="ER1473" s="529"/>
      <c r="ES1473" s="529"/>
      <c r="ET1473" s="529"/>
      <c r="EU1473" s="529"/>
      <c r="EV1473" s="529"/>
      <c r="EW1473" s="529"/>
      <c r="EX1473" s="529"/>
      <c r="EY1473" s="529"/>
      <c r="EZ1473" s="529"/>
      <c r="FA1473" s="529"/>
      <c r="FB1473" s="529"/>
      <c r="FC1473" s="529"/>
      <c r="FD1473" s="529"/>
      <c r="FE1473" s="529"/>
      <c r="FF1473" s="529"/>
      <c r="FG1473" s="529"/>
      <c r="FH1473" s="529"/>
      <c r="FI1473" s="529"/>
      <c r="FJ1473" s="529"/>
      <c r="FK1473" s="529"/>
      <c r="FL1473" s="529"/>
      <c r="FM1473" s="529"/>
      <c r="FN1473" s="529"/>
      <c r="FO1473" s="529"/>
      <c r="FP1473" s="529"/>
      <c r="FQ1473" s="529"/>
      <c r="FR1473" s="529"/>
      <c r="FS1473" s="529"/>
      <c r="FT1473" s="529"/>
      <c r="FU1473" s="529"/>
      <c r="FV1473" s="529"/>
      <c r="FW1473" s="529"/>
      <c r="FX1473" s="529"/>
      <c r="FY1473" s="529"/>
      <c r="FZ1473" s="529"/>
      <c r="GA1473" s="529"/>
      <c r="GB1473" s="529"/>
      <c r="GC1473" s="529"/>
      <c r="GD1473" s="529"/>
      <c r="GE1473" s="529"/>
      <c r="GF1473" s="529"/>
      <c r="GG1473" s="529"/>
      <c r="GH1473" s="529"/>
      <c r="GI1473" s="529"/>
      <c r="GJ1473" s="529"/>
      <c r="GK1473" s="529"/>
      <c r="GL1473" s="529"/>
      <c r="GM1473" s="529"/>
      <c r="GN1473" s="529"/>
      <c r="GO1473" s="529"/>
      <c r="GP1473" s="529"/>
      <c r="GQ1473" s="529"/>
      <c r="GR1473" s="529"/>
      <c r="GS1473" s="529"/>
      <c r="GT1473" s="529"/>
      <c r="GU1473" s="529"/>
      <c r="GV1473" s="529"/>
      <c r="GW1473" s="529"/>
      <c r="GX1473" s="529"/>
      <c r="GY1473" s="529"/>
      <c r="GZ1473" s="529"/>
      <c r="HA1473" s="529"/>
      <c r="HB1473" s="529"/>
      <c r="HC1473" s="529"/>
      <c r="HD1473" s="529"/>
      <c r="HE1473" s="529"/>
      <c r="HF1473" s="529"/>
      <c r="HG1473" s="529"/>
      <c r="HH1473" s="529"/>
      <c r="HI1473" s="529"/>
      <c r="HJ1473" s="529"/>
      <c r="HK1473" s="529"/>
      <c r="HL1473" s="529"/>
      <c r="HM1473" s="529"/>
      <c r="HN1473" s="529"/>
      <c r="HO1473" s="529"/>
      <c r="HP1473" s="529"/>
      <c r="HQ1473" s="529"/>
      <c r="HR1473" s="529"/>
      <c r="HS1473" s="529"/>
      <c r="HT1473" s="529"/>
      <c r="HU1473" s="529"/>
      <c r="HV1473" s="529"/>
      <c r="HW1473" s="529"/>
      <c r="HX1473" s="529"/>
      <c r="HY1473" s="529"/>
      <c r="HZ1473" s="529"/>
      <c r="IA1473" s="529"/>
      <c r="IB1473" s="529"/>
      <c r="IC1473" s="529"/>
      <c r="ID1473" s="529"/>
      <c r="IE1473" s="529"/>
      <c r="IF1473" s="529"/>
      <c r="IG1473" s="529"/>
      <c r="IH1473" s="529"/>
      <c r="II1473" s="529"/>
      <c r="IJ1473" s="529"/>
      <c r="IK1473" s="529"/>
      <c r="IL1473" s="529"/>
      <c r="IM1473" s="529"/>
      <c r="IN1473" s="529"/>
      <c r="IO1473" s="529"/>
      <c r="IP1473" s="529"/>
      <c r="IQ1473" s="529"/>
      <c r="IR1473" s="529"/>
      <c r="IS1473" s="529"/>
      <c r="IT1473" s="529"/>
      <c r="IU1473" s="529"/>
      <c r="IV1473" s="529"/>
      <c r="IW1473" s="529"/>
      <c r="IX1473" s="529"/>
      <c r="IY1473" s="529"/>
      <c r="IZ1473" s="529"/>
      <c r="JA1473" s="529"/>
      <c r="JB1473" s="529"/>
      <c r="JC1473" s="529"/>
      <c r="JD1473" s="529"/>
      <c r="JE1473" s="529"/>
      <c r="JF1473" s="529"/>
      <c r="JG1473" s="529"/>
      <c r="JH1473" s="529"/>
    </row>
    <row r="1474" spans="1:268" s="3" customFormat="1" ht="54.75" customHeight="1" x14ac:dyDescent="0.25">
      <c r="A1474" s="1"/>
      <c r="B1474" s="1" t="s">
        <v>9246</v>
      </c>
      <c r="C1474" s="1">
        <v>11160166</v>
      </c>
      <c r="D1474" s="7">
        <v>44356</v>
      </c>
      <c r="E1474" s="7">
        <v>44356</v>
      </c>
      <c r="F1474" s="7">
        <v>48008</v>
      </c>
      <c r="G1474" s="1"/>
      <c r="H1474" s="1" t="s">
        <v>4723</v>
      </c>
      <c r="I1474" s="1"/>
      <c r="J1474" s="1" t="s">
        <v>1598</v>
      </c>
      <c r="K1474" s="1" t="s">
        <v>37</v>
      </c>
      <c r="L1474" s="1" t="s">
        <v>9247</v>
      </c>
      <c r="M1474" s="1" t="s">
        <v>9248</v>
      </c>
      <c r="N1474" s="1" t="s">
        <v>215</v>
      </c>
      <c r="O1474" s="1" t="s">
        <v>45</v>
      </c>
      <c r="P1474" s="6" t="s">
        <v>1600</v>
      </c>
      <c r="Q1474" s="1"/>
      <c r="R1474" s="1" t="s">
        <v>294</v>
      </c>
      <c r="S1474" s="1" t="s">
        <v>215</v>
      </c>
      <c r="T1474" s="1" t="s">
        <v>45</v>
      </c>
      <c r="U1474" s="6" t="s">
        <v>9261</v>
      </c>
      <c r="V1474" s="1" t="s">
        <v>9299</v>
      </c>
      <c r="W1474" s="1" t="s">
        <v>1607</v>
      </c>
      <c r="X1474" s="1"/>
      <c r="Y1474" s="1"/>
      <c r="Z1474" s="9"/>
      <c r="AA1474" s="1"/>
      <c r="AB1474" s="1"/>
      <c r="AC1474" s="1"/>
      <c r="AD1474" s="1"/>
      <c r="AE1474" s="1"/>
      <c r="AF1474" s="1"/>
      <c r="AG1474" s="1"/>
      <c r="AH1474" s="1"/>
      <c r="AI1474" s="1"/>
      <c r="AJ1474" s="1"/>
      <c r="AK1474" s="1"/>
      <c r="AL1474" s="1"/>
      <c r="AM1474" s="1"/>
      <c r="AN1474" s="1"/>
      <c r="AO1474" s="1"/>
      <c r="AP1474" s="1"/>
      <c r="AQ1474" s="1"/>
      <c r="AR1474" s="1"/>
      <c r="AS1474" s="1" t="s">
        <v>9300</v>
      </c>
      <c r="AT1474" s="1"/>
      <c r="AU1474" s="1"/>
      <c r="AV1474" s="1">
        <v>43</v>
      </c>
      <c r="AW1474" s="1" t="s">
        <v>9301</v>
      </c>
      <c r="AX1474" s="1" t="s">
        <v>9302</v>
      </c>
      <c r="AY1474" s="1">
        <v>43</v>
      </c>
      <c r="AZ1474" s="1">
        <v>29</v>
      </c>
      <c r="BA1474" s="1">
        <v>59.6</v>
      </c>
      <c r="BB1474" s="1">
        <v>25</v>
      </c>
      <c r="BC1474" s="1">
        <v>29</v>
      </c>
      <c r="BD1474" s="1">
        <v>6.7</v>
      </c>
      <c r="BE1474" s="1">
        <f t="shared" si="294"/>
        <v>43.49988888888889</v>
      </c>
      <c r="BF1474" s="6">
        <f t="shared" si="295"/>
        <v>25.485194444444446</v>
      </c>
      <c r="BG1474" s="1" t="s">
        <v>38</v>
      </c>
      <c r="BH1474" s="1"/>
      <c r="BI1474" s="1"/>
      <c r="BJ1474" s="7"/>
      <c r="BK1474" s="1"/>
      <c r="BL1474" s="7"/>
      <c r="BM1474" s="1"/>
      <c r="BN1474" s="1"/>
      <c r="BO1474" s="1"/>
      <c r="BP1474" s="1"/>
      <c r="BQ1474" s="1"/>
      <c r="BR1474" s="1"/>
      <c r="BS1474" s="1"/>
      <c r="BT1474" s="529"/>
      <c r="BU1474" s="529"/>
      <c r="BV1474" s="529"/>
      <c r="BW1474" s="529"/>
      <c r="BX1474" s="529"/>
      <c r="BY1474" s="529"/>
      <c r="BZ1474" s="529"/>
      <c r="CA1474" s="529"/>
      <c r="CB1474" s="529"/>
      <c r="CC1474" s="529"/>
      <c r="CD1474" s="529"/>
      <c r="CE1474" s="529"/>
      <c r="CF1474" s="529"/>
      <c r="CG1474" s="529"/>
      <c r="CH1474" s="529"/>
      <c r="CI1474" s="529"/>
      <c r="CJ1474" s="529"/>
      <c r="CK1474" s="529"/>
      <c r="CL1474" s="529"/>
      <c r="CM1474" s="529"/>
      <c r="CN1474" s="529"/>
      <c r="CO1474" s="529"/>
      <c r="CP1474" s="529"/>
      <c r="CQ1474" s="529"/>
      <c r="CR1474" s="529"/>
      <c r="CS1474" s="529"/>
      <c r="CT1474" s="529"/>
      <c r="CU1474" s="529"/>
      <c r="CV1474" s="529"/>
      <c r="CW1474" s="529"/>
      <c r="CX1474" s="529"/>
      <c r="CY1474" s="529"/>
      <c r="CZ1474" s="529"/>
      <c r="DA1474" s="529"/>
      <c r="DB1474" s="529"/>
      <c r="DC1474" s="529"/>
      <c r="DD1474" s="529"/>
      <c r="DE1474" s="529"/>
      <c r="DF1474" s="529"/>
      <c r="DG1474" s="529"/>
      <c r="DH1474" s="529"/>
      <c r="DI1474" s="529"/>
      <c r="DJ1474" s="529"/>
      <c r="DK1474" s="529"/>
      <c r="DL1474" s="529"/>
      <c r="DM1474" s="529"/>
      <c r="DN1474" s="529"/>
      <c r="DO1474" s="529"/>
      <c r="DP1474" s="529"/>
      <c r="DQ1474" s="529"/>
      <c r="DR1474" s="529"/>
      <c r="DS1474" s="529"/>
      <c r="DT1474" s="529"/>
      <c r="DU1474" s="529"/>
      <c r="DV1474" s="529"/>
      <c r="DW1474" s="529"/>
      <c r="DX1474" s="529"/>
      <c r="DY1474" s="529"/>
      <c r="DZ1474" s="529"/>
      <c r="EA1474" s="529"/>
      <c r="EB1474" s="529"/>
      <c r="EC1474" s="529"/>
      <c r="ED1474" s="529"/>
      <c r="EE1474" s="529"/>
      <c r="EF1474" s="529"/>
      <c r="EG1474" s="529"/>
      <c r="EH1474" s="529"/>
      <c r="EI1474" s="529"/>
      <c r="EJ1474" s="529"/>
      <c r="EK1474" s="529"/>
      <c r="EL1474" s="529"/>
      <c r="EM1474" s="529"/>
      <c r="EN1474" s="529"/>
      <c r="EO1474" s="529"/>
      <c r="EP1474" s="529"/>
      <c r="EQ1474" s="529"/>
      <c r="ER1474" s="529"/>
      <c r="ES1474" s="529"/>
      <c r="ET1474" s="529"/>
      <c r="EU1474" s="529"/>
      <c r="EV1474" s="529"/>
      <c r="EW1474" s="529"/>
      <c r="EX1474" s="529"/>
      <c r="EY1474" s="529"/>
      <c r="EZ1474" s="529"/>
      <c r="FA1474" s="529"/>
      <c r="FB1474" s="529"/>
      <c r="FC1474" s="529"/>
      <c r="FD1474" s="529"/>
      <c r="FE1474" s="529"/>
      <c r="FF1474" s="529"/>
      <c r="FG1474" s="529"/>
      <c r="FH1474" s="529"/>
      <c r="FI1474" s="529"/>
      <c r="FJ1474" s="529"/>
      <c r="FK1474" s="529"/>
      <c r="FL1474" s="529"/>
      <c r="FM1474" s="529"/>
      <c r="FN1474" s="529"/>
      <c r="FO1474" s="529"/>
      <c r="FP1474" s="529"/>
      <c r="FQ1474" s="529"/>
      <c r="FR1474" s="529"/>
      <c r="FS1474" s="529"/>
      <c r="FT1474" s="529"/>
      <c r="FU1474" s="529"/>
      <c r="FV1474" s="529"/>
      <c r="FW1474" s="529"/>
      <c r="FX1474" s="529"/>
      <c r="FY1474" s="529"/>
      <c r="FZ1474" s="529"/>
      <c r="GA1474" s="529"/>
      <c r="GB1474" s="529"/>
      <c r="GC1474" s="529"/>
      <c r="GD1474" s="529"/>
      <c r="GE1474" s="529"/>
      <c r="GF1474" s="529"/>
      <c r="GG1474" s="529"/>
      <c r="GH1474" s="529"/>
      <c r="GI1474" s="529"/>
      <c r="GJ1474" s="529"/>
      <c r="GK1474" s="529"/>
      <c r="GL1474" s="529"/>
      <c r="GM1474" s="529"/>
      <c r="GN1474" s="529"/>
      <c r="GO1474" s="529"/>
      <c r="GP1474" s="529"/>
      <c r="GQ1474" s="529"/>
      <c r="GR1474" s="529"/>
      <c r="GS1474" s="529"/>
      <c r="GT1474" s="529"/>
      <c r="GU1474" s="529"/>
      <c r="GV1474" s="529"/>
      <c r="GW1474" s="529"/>
      <c r="GX1474" s="529"/>
      <c r="GY1474" s="529"/>
      <c r="GZ1474" s="529"/>
      <c r="HA1474" s="529"/>
      <c r="HB1474" s="529"/>
      <c r="HC1474" s="529"/>
      <c r="HD1474" s="529"/>
      <c r="HE1474" s="529"/>
      <c r="HF1474" s="529"/>
      <c r="HG1474" s="529"/>
      <c r="HH1474" s="529"/>
      <c r="HI1474" s="529"/>
      <c r="HJ1474" s="529"/>
      <c r="HK1474" s="529"/>
      <c r="HL1474" s="529"/>
      <c r="HM1474" s="529"/>
      <c r="HN1474" s="529"/>
      <c r="HO1474" s="529"/>
      <c r="HP1474" s="529"/>
      <c r="HQ1474" s="529"/>
      <c r="HR1474" s="529"/>
      <c r="HS1474" s="529"/>
      <c r="HT1474" s="529"/>
      <c r="HU1474" s="529"/>
      <c r="HV1474" s="529"/>
      <c r="HW1474" s="529"/>
      <c r="HX1474" s="529"/>
      <c r="HY1474" s="529"/>
      <c r="HZ1474" s="529"/>
      <c r="IA1474" s="529"/>
      <c r="IB1474" s="529"/>
      <c r="IC1474" s="529"/>
      <c r="ID1474" s="529"/>
      <c r="IE1474" s="529"/>
      <c r="IF1474" s="529"/>
      <c r="IG1474" s="529"/>
      <c r="IH1474" s="529"/>
      <c r="II1474" s="529"/>
      <c r="IJ1474" s="529"/>
      <c r="IK1474" s="529"/>
      <c r="IL1474" s="529"/>
      <c r="IM1474" s="529"/>
      <c r="IN1474" s="529"/>
      <c r="IO1474" s="529"/>
      <c r="IP1474" s="529"/>
      <c r="IQ1474" s="529"/>
      <c r="IR1474" s="529"/>
      <c r="IS1474" s="529"/>
      <c r="IT1474" s="529"/>
      <c r="IU1474" s="529"/>
      <c r="IV1474" s="529"/>
      <c r="IW1474" s="529"/>
      <c r="IX1474" s="529"/>
      <c r="IY1474" s="529"/>
      <c r="IZ1474" s="529"/>
      <c r="JA1474" s="529"/>
      <c r="JB1474" s="529"/>
      <c r="JC1474" s="529"/>
      <c r="JD1474" s="529"/>
      <c r="JE1474" s="529"/>
      <c r="JF1474" s="529"/>
      <c r="JG1474" s="529"/>
      <c r="JH1474" s="529"/>
    </row>
    <row r="1475" spans="1:268" s="3" customFormat="1" ht="54.75" customHeight="1" x14ac:dyDescent="0.25">
      <c r="A1475" s="1"/>
      <c r="B1475" s="1" t="s">
        <v>9246</v>
      </c>
      <c r="C1475" s="1">
        <v>11160166</v>
      </c>
      <c r="D1475" s="7">
        <v>44356</v>
      </c>
      <c r="E1475" s="7">
        <v>44356</v>
      </c>
      <c r="F1475" s="7">
        <v>48008</v>
      </c>
      <c r="G1475" s="1"/>
      <c r="H1475" s="1" t="s">
        <v>4723</v>
      </c>
      <c r="I1475" s="1"/>
      <c r="J1475" s="1" t="s">
        <v>1598</v>
      </c>
      <c r="K1475" s="1" t="s">
        <v>37</v>
      </c>
      <c r="L1475" s="1" t="s">
        <v>9247</v>
      </c>
      <c r="M1475" s="1" t="s">
        <v>9248</v>
      </c>
      <c r="N1475" s="1" t="s">
        <v>215</v>
      </c>
      <c r="O1475" s="1" t="s">
        <v>45</v>
      </c>
      <c r="P1475" s="6" t="s">
        <v>1600</v>
      </c>
      <c r="Q1475" s="1"/>
      <c r="R1475" s="1" t="s">
        <v>294</v>
      </c>
      <c r="S1475" s="1" t="s">
        <v>215</v>
      </c>
      <c r="T1475" s="1" t="s">
        <v>45</v>
      </c>
      <c r="U1475" s="6" t="s">
        <v>9261</v>
      </c>
      <c r="V1475" s="1" t="s">
        <v>9303</v>
      </c>
      <c r="W1475" s="1" t="s">
        <v>1607</v>
      </c>
      <c r="X1475" s="1"/>
      <c r="Y1475" s="1"/>
      <c r="Z1475" s="9"/>
      <c r="AA1475" s="1"/>
      <c r="AB1475" s="1"/>
      <c r="AC1475" s="1"/>
      <c r="AD1475" s="1"/>
      <c r="AE1475" s="1"/>
      <c r="AF1475" s="1"/>
      <c r="AG1475" s="1"/>
      <c r="AH1475" s="1"/>
      <c r="AI1475" s="1"/>
      <c r="AJ1475" s="1"/>
      <c r="AK1475" s="1"/>
      <c r="AL1475" s="1"/>
      <c r="AM1475" s="1"/>
      <c r="AN1475" s="1"/>
      <c r="AO1475" s="1"/>
      <c r="AP1475" s="1"/>
      <c r="AQ1475" s="1"/>
      <c r="AR1475" s="1"/>
      <c r="AS1475" s="1" t="s">
        <v>9304</v>
      </c>
      <c r="AT1475" s="1"/>
      <c r="AU1475" s="1"/>
      <c r="AV1475" s="1">
        <v>43</v>
      </c>
      <c r="AW1475" s="1" t="s">
        <v>9305</v>
      </c>
      <c r="AX1475" s="1" t="s">
        <v>9306</v>
      </c>
      <c r="AY1475" s="1">
        <v>43</v>
      </c>
      <c r="AZ1475" s="1">
        <v>30</v>
      </c>
      <c r="BA1475" s="1">
        <v>4.5</v>
      </c>
      <c r="BB1475" s="1">
        <v>25</v>
      </c>
      <c r="BC1475" s="1">
        <v>29</v>
      </c>
      <c r="BD1475" s="1">
        <v>19.600000000000001</v>
      </c>
      <c r="BE1475" s="1">
        <f t="shared" si="294"/>
        <v>43.501249999999999</v>
      </c>
      <c r="BF1475" s="6">
        <f t="shared" si="295"/>
        <v>25.488777777777777</v>
      </c>
      <c r="BG1475" s="1" t="s">
        <v>38</v>
      </c>
      <c r="BH1475" s="1"/>
      <c r="BI1475" s="1"/>
      <c r="BJ1475" s="7"/>
      <c r="BK1475" s="1"/>
      <c r="BL1475" s="7"/>
      <c r="BM1475" s="1"/>
      <c r="BN1475" s="1"/>
      <c r="BO1475" s="1"/>
      <c r="BP1475" s="1"/>
      <c r="BQ1475" s="1"/>
      <c r="BR1475" s="1"/>
      <c r="BS1475" s="1"/>
      <c r="BT1475" s="529"/>
      <c r="BU1475" s="529"/>
      <c r="BV1475" s="529"/>
      <c r="BW1475" s="529"/>
      <c r="BX1475" s="529"/>
      <c r="BY1475" s="529"/>
      <c r="BZ1475" s="529"/>
      <c r="CA1475" s="529"/>
      <c r="CB1475" s="529"/>
      <c r="CC1475" s="529"/>
      <c r="CD1475" s="529"/>
      <c r="CE1475" s="529"/>
      <c r="CF1475" s="529"/>
      <c r="CG1475" s="529"/>
      <c r="CH1475" s="529"/>
      <c r="CI1475" s="529"/>
      <c r="CJ1475" s="529"/>
      <c r="CK1475" s="529"/>
      <c r="CL1475" s="529"/>
      <c r="CM1475" s="529"/>
      <c r="CN1475" s="529"/>
      <c r="CO1475" s="529"/>
      <c r="CP1475" s="529"/>
      <c r="CQ1475" s="529"/>
      <c r="CR1475" s="529"/>
      <c r="CS1475" s="529"/>
      <c r="CT1475" s="529"/>
      <c r="CU1475" s="529"/>
      <c r="CV1475" s="529"/>
      <c r="CW1475" s="529"/>
      <c r="CX1475" s="529"/>
      <c r="CY1475" s="529"/>
      <c r="CZ1475" s="529"/>
      <c r="DA1475" s="529"/>
      <c r="DB1475" s="529"/>
      <c r="DC1475" s="529"/>
      <c r="DD1475" s="529"/>
      <c r="DE1475" s="529"/>
      <c r="DF1475" s="529"/>
      <c r="DG1475" s="529"/>
      <c r="DH1475" s="529"/>
      <c r="DI1475" s="529"/>
      <c r="DJ1475" s="529"/>
      <c r="DK1475" s="529"/>
      <c r="DL1475" s="529"/>
      <c r="DM1475" s="529"/>
      <c r="DN1475" s="529"/>
      <c r="DO1475" s="529"/>
      <c r="DP1475" s="529"/>
      <c r="DQ1475" s="529"/>
      <c r="DR1475" s="529"/>
      <c r="DS1475" s="529"/>
      <c r="DT1475" s="529"/>
      <c r="DU1475" s="529"/>
      <c r="DV1475" s="529"/>
      <c r="DW1475" s="529"/>
      <c r="DX1475" s="529"/>
      <c r="DY1475" s="529"/>
      <c r="DZ1475" s="529"/>
      <c r="EA1475" s="529"/>
      <c r="EB1475" s="529"/>
      <c r="EC1475" s="529"/>
      <c r="ED1475" s="529"/>
      <c r="EE1475" s="529"/>
      <c r="EF1475" s="529"/>
      <c r="EG1475" s="529"/>
      <c r="EH1475" s="529"/>
      <c r="EI1475" s="529"/>
      <c r="EJ1475" s="529"/>
      <c r="EK1475" s="529"/>
      <c r="EL1475" s="529"/>
      <c r="EM1475" s="529"/>
      <c r="EN1475" s="529"/>
      <c r="EO1475" s="529"/>
      <c r="EP1475" s="529"/>
      <c r="EQ1475" s="529"/>
      <c r="ER1475" s="529"/>
      <c r="ES1475" s="529"/>
      <c r="ET1475" s="529"/>
      <c r="EU1475" s="529"/>
      <c r="EV1475" s="529"/>
      <c r="EW1475" s="529"/>
      <c r="EX1475" s="529"/>
      <c r="EY1475" s="529"/>
      <c r="EZ1475" s="529"/>
      <c r="FA1475" s="529"/>
      <c r="FB1475" s="529"/>
      <c r="FC1475" s="529"/>
      <c r="FD1475" s="529"/>
      <c r="FE1475" s="529"/>
      <c r="FF1475" s="529"/>
      <c r="FG1475" s="529"/>
      <c r="FH1475" s="529"/>
      <c r="FI1475" s="529"/>
      <c r="FJ1475" s="529"/>
      <c r="FK1475" s="529"/>
      <c r="FL1475" s="529"/>
      <c r="FM1475" s="529"/>
      <c r="FN1475" s="529"/>
      <c r="FO1475" s="529"/>
      <c r="FP1475" s="529"/>
      <c r="FQ1475" s="529"/>
      <c r="FR1475" s="529"/>
      <c r="FS1475" s="529"/>
      <c r="FT1475" s="529"/>
      <c r="FU1475" s="529"/>
      <c r="FV1475" s="529"/>
      <c r="FW1475" s="529"/>
      <c r="FX1475" s="529"/>
      <c r="FY1475" s="529"/>
      <c r="FZ1475" s="529"/>
      <c r="GA1475" s="529"/>
      <c r="GB1475" s="529"/>
      <c r="GC1475" s="529"/>
      <c r="GD1475" s="529"/>
      <c r="GE1475" s="529"/>
      <c r="GF1475" s="529"/>
      <c r="GG1475" s="529"/>
      <c r="GH1475" s="529"/>
      <c r="GI1475" s="529"/>
      <c r="GJ1475" s="529"/>
      <c r="GK1475" s="529"/>
      <c r="GL1475" s="529"/>
      <c r="GM1475" s="529"/>
      <c r="GN1475" s="529"/>
      <c r="GO1475" s="529"/>
      <c r="GP1475" s="529"/>
      <c r="GQ1475" s="529"/>
      <c r="GR1475" s="529"/>
      <c r="GS1475" s="529"/>
      <c r="GT1475" s="529"/>
      <c r="GU1475" s="529"/>
      <c r="GV1475" s="529"/>
      <c r="GW1475" s="529"/>
      <c r="GX1475" s="529"/>
      <c r="GY1475" s="529"/>
      <c r="GZ1475" s="529"/>
      <c r="HA1475" s="529"/>
      <c r="HB1475" s="529"/>
      <c r="HC1475" s="529"/>
      <c r="HD1475" s="529"/>
      <c r="HE1475" s="529"/>
      <c r="HF1475" s="529"/>
      <c r="HG1475" s="529"/>
      <c r="HH1475" s="529"/>
      <c r="HI1475" s="529"/>
      <c r="HJ1475" s="529"/>
      <c r="HK1475" s="529"/>
      <c r="HL1475" s="529"/>
      <c r="HM1475" s="529"/>
      <c r="HN1475" s="529"/>
      <c r="HO1475" s="529"/>
      <c r="HP1475" s="529"/>
      <c r="HQ1475" s="529"/>
      <c r="HR1475" s="529"/>
      <c r="HS1475" s="529"/>
      <c r="HT1475" s="529"/>
      <c r="HU1475" s="529"/>
      <c r="HV1475" s="529"/>
      <c r="HW1475" s="529"/>
      <c r="HX1475" s="529"/>
      <c r="HY1475" s="529"/>
      <c r="HZ1475" s="529"/>
      <c r="IA1475" s="529"/>
      <c r="IB1475" s="529"/>
      <c r="IC1475" s="529"/>
      <c r="ID1475" s="529"/>
      <c r="IE1475" s="529"/>
      <c r="IF1475" s="529"/>
      <c r="IG1475" s="529"/>
      <c r="IH1475" s="529"/>
      <c r="II1475" s="529"/>
      <c r="IJ1475" s="529"/>
      <c r="IK1475" s="529"/>
      <c r="IL1475" s="529"/>
      <c r="IM1475" s="529"/>
      <c r="IN1475" s="529"/>
      <c r="IO1475" s="529"/>
      <c r="IP1475" s="529"/>
      <c r="IQ1475" s="529"/>
      <c r="IR1475" s="529"/>
      <c r="IS1475" s="529"/>
      <c r="IT1475" s="529"/>
      <c r="IU1475" s="529"/>
      <c r="IV1475" s="529"/>
      <c r="IW1475" s="529"/>
      <c r="IX1475" s="529"/>
      <c r="IY1475" s="529"/>
      <c r="IZ1475" s="529"/>
      <c r="JA1475" s="529"/>
      <c r="JB1475" s="529"/>
      <c r="JC1475" s="529"/>
      <c r="JD1475" s="529"/>
      <c r="JE1475" s="529"/>
      <c r="JF1475" s="529"/>
      <c r="JG1475" s="529"/>
      <c r="JH1475" s="529"/>
    </row>
    <row r="1476" spans="1:268" s="3" customFormat="1" ht="54.75" customHeight="1" x14ac:dyDescent="0.25">
      <c r="A1476" s="1"/>
      <c r="B1476" s="1" t="s">
        <v>9246</v>
      </c>
      <c r="C1476" s="1">
        <v>11160166</v>
      </c>
      <c r="D1476" s="7">
        <v>44356</v>
      </c>
      <c r="E1476" s="7">
        <v>44356</v>
      </c>
      <c r="F1476" s="7">
        <v>48008</v>
      </c>
      <c r="G1476" s="1"/>
      <c r="H1476" s="1" t="s">
        <v>4723</v>
      </c>
      <c r="I1476" s="1"/>
      <c r="J1476" s="1" t="s">
        <v>1598</v>
      </c>
      <c r="K1476" s="1" t="s">
        <v>37</v>
      </c>
      <c r="L1476" s="1" t="s">
        <v>9247</v>
      </c>
      <c r="M1476" s="1" t="s">
        <v>9248</v>
      </c>
      <c r="N1476" s="1" t="s">
        <v>215</v>
      </c>
      <c r="O1476" s="1" t="s">
        <v>45</v>
      </c>
      <c r="P1476" s="6" t="s">
        <v>1600</v>
      </c>
      <c r="Q1476" s="1"/>
      <c r="R1476" s="1" t="s">
        <v>294</v>
      </c>
      <c r="S1476" s="1" t="s">
        <v>215</v>
      </c>
      <c r="T1476" s="1" t="s">
        <v>45</v>
      </c>
      <c r="U1476" s="6" t="s">
        <v>9261</v>
      </c>
      <c r="V1476" s="1" t="s">
        <v>9307</v>
      </c>
      <c r="W1476" s="1" t="s">
        <v>1607</v>
      </c>
      <c r="X1476" s="1"/>
      <c r="Y1476" s="1"/>
      <c r="Z1476" s="9"/>
      <c r="AA1476" s="1"/>
      <c r="AB1476" s="1"/>
      <c r="AC1476" s="1"/>
      <c r="AD1476" s="1"/>
      <c r="AE1476" s="1"/>
      <c r="AF1476" s="1"/>
      <c r="AG1476" s="1"/>
      <c r="AH1476" s="1"/>
      <c r="AI1476" s="1"/>
      <c r="AJ1476" s="1"/>
      <c r="AK1476" s="1"/>
      <c r="AL1476" s="1"/>
      <c r="AM1476" s="1"/>
      <c r="AN1476" s="1"/>
      <c r="AO1476" s="1"/>
      <c r="AP1476" s="1"/>
      <c r="AQ1476" s="1"/>
      <c r="AR1476" s="1"/>
      <c r="AS1476" s="1" t="s">
        <v>9308</v>
      </c>
      <c r="AT1476" s="1"/>
      <c r="AU1476" s="1"/>
      <c r="AV1476" s="1">
        <v>42</v>
      </c>
      <c r="AW1476" s="1" t="s">
        <v>9309</v>
      </c>
      <c r="AX1476" s="1" t="s">
        <v>9310</v>
      </c>
      <c r="AY1476" s="1">
        <v>43</v>
      </c>
      <c r="AZ1476" s="1">
        <v>30</v>
      </c>
      <c r="BA1476" s="1">
        <v>19.2</v>
      </c>
      <c r="BB1476" s="1">
        <v>25</v>
      </c>
      <c r="BC1476" s="1">
        <v>29</v>
      </c>
      <c r="BD1476" s="1">
        <v>24.4</v>
      </c>
      <c r="BE1476" s="1">
        <f t="shared" si="294"/>
        <v>43.505333333333333</v>
      </c>
      <c r="BF1476" s="6">
        <f t="shared" si="295"/>
        <v>25.490111111111112</v>
      </c>
      <c r="BG1476" s="1" t="s">
        <v>38</v>
      </c>
      <c r="BH1476" s="1"/>
      <c r="BI1476" s="1"/>
      <c r="BJ1476" s="7"/>
      <c r="BK1476" s="1"/>
      <c r="BL1476" s="7"/>
      <c r="BM1476" s="1"/>
      <c r="BN1476" s="1"/>
      <c r="BO1476" s="1"/>
      <c r="BP1476" s="1"/>
      <c r="BQ1476" s="1"/>
      <c r="BR1476" s="1"/>
      <c r="BS1476" s="1"/>
      <c r="BT1476" s="529"/>
      <c r="BU1476" s="529"/>
      <c r="BV1476" s="529"/>
      <c r="BW1476" s="529"/>
      <c r="BX1476" s="529"/>
      <c r="BY1476" s="529"/>
      <c r="BZ1476" s="529"/>
      <c r="CA1476" s="529"/>
      <c r="CB1476" s="529"/>
      <c r="CC1476" s="529"/>
      <c r="CD1476" s="529"/>
      <c r="CE1476" s="529"/>
      <c r="CF1476" s="529"/>
      <c r="CG1476" s="529"/>
      <c r="CH1476" s="529"/>
      <c r="CI1476" s="529"/>
      <c r="CJ1476" s="529"/>
      <c r="CK1476" s="529"/>
      <c r="CL1476" s="529"/>
      <c r="CM1476" s="529"/>
      <c r="CN1476" s="529"/>
      <c r="CO1476" s="529"/>
      <c r="CP1476" s="529"/>
      <c r="CQ1476" s="529"/>
      <c r="CR1476" s="529"/>
      <c r="CS1476" s="529"/>
      <c r="CT1476" s="529"/>
      <c r="CU1476" s="529"/>
      <c r="CV1476" s="529"/>
      <c r="CW1476" s="529"/>
      <c r="CX1476" s="529"/>
      <c r="CY1476" s="529"/>
      <c r="CZ1476" s="529"/>
      <c r="DA1476" s="529"/>
      <c r="DB1476" s="529"/>
      <c r="DC1476" s="529"/>
      <c r="DD1476" s="529"/>
      <c r="DE1476" s="529"/>
      <c r="DF1476" s="529"/>
      <c r="DG1476" s="529"/>
      <c r="DH1476" s="529"/>
      <c r="DI1476" s="529"/>
      <c r="DJ1476" s="529"/>
      <c r="DK1476" s="529"/>
      <c r="DL1476" s="529"/>
      <c r="DM1476" s="529"/>
      <c r="DN1476" s="529"/>
      <c r="DO1476" s="529"/>
      <c r="DP1476" s="529"/>
      <c r="DQ1476" s="529"/>
      <c r="DR1476" s="529"/>
      <c r="DS1476" s="529"/>
      <c r="DT1476" s="529"/>
      <c r="DU1476" s="529"/>
      <c r="DV1476" s="529"/>
      <c r="DW1476" s="529"/>
      <c r="DX1476" s="529"/>
      <c r="DY1476" s="529"/>
      <c r="DZ1476" s="529"/>
      <c r="EA1476" s="529"/>
      <c r="EB1476" s="529"/>
      <c r="EC1476" s="529"/>
      <c r="ED1476" s="529"/>
      <c r="EE1476" s="529"/>
      <c r="EF1476" s="529"/>
      <c r="EG1476" s="529"/>
      <c r="EH1476" s="529"/>
      <c r="EI1476" s="529"/>
      <c r="EJ1476" s="529"/>
      <c r="EK1476" s="529"/>
      <c r="EL1476" s="529"/>
      <c r="EM1476" s="529"/>
      <c r="EN1476" s="529"/>
      <c r="EO1476" s="529"/>
      <c r="EP1476" s="529"/>
      <c r="EQ1476" s="529"/>
      <c r="ER1476" s="529"/>
      <c r="ES1476" s="529"/>
      <c r="ET1476" s="529"/>
      <c r="EU1476" s="529"/>
      <c r="EV1476" s="529"/>
      <c r="EW1476" s="529"/>
      <c r="EX1476" s="529"/>
      <c r="EY1476" s="529"/>
      <c r="EZ1476" s="529"/>
      <c r="FA1476" s="529"/>
      <c r="FB1476" s="529"/>
      <c r="FC1476" s="529"/>
      <c r="FD1476" s="529"/>
      <c r="FE1476" s="529"/>
      <c r="FF1476" s="529"/>
      <c r="FG1476" s="529"/>
      <c r="FH1476" s="529"/>
      <c r="FI1476" s="529"/>
      <c r="FJ1476" s="529"/>
      <c r="FK1476" s="529"/>
      <c r="FL1476" s="529"/>
      <c r="FM1476" s="529"/>
      <c r="FN1476" s="529"/>
      <c r="FO1476" s="529"/>
      <c r="FP1476" s="529"/>
      <c r="FQ1476" s="529"/>
      <c r="FR1476" s="529"/>
      <c r="FS1476" s="529"/>
      <c r="FT1476" s="529"/>
      <c r="FU1476" s="529"/>
      <c r="FV1476" s="529"/>
      <c r="FW1476" s="529"/>
      <c r="FX1476" s="529"/>
      <c r="FY1476" s="529"/>
      <c r="FZ1476" s="529"/>
      <c r="GA1476" s="529"/>
      <c r="GB1476" s="529"/>
      <c r="GC1476" s="529"/>
      <c r="GD1476" s="529"/>
      <c r="GE1476" s="529"/>
      <c r="GF1476" s="529"/>
      <c r="GG1476" s="529"/>
      <c r="GH1476" s="529"/>
      <c r="GI1476" s="529"/>
      <c r="GJ1476" s="529"/>
      <c r="GK1476" s="529"/>
      <c r="GL1476" s="529"/>
      <c r="GM1476" s="529"/>
      <c r="GN1476" s="529"/>
      <c r="GO1476" s="529"/>
      <c r="GP1476" s="529"/>
      <c r="GQ1476" s="529"/>
      <c r="GR1476" s="529"/>
      <c r="GS1476" s="529"/>
      <c r="GT1476" s="529"/>
      <c r="GU1476" s="529"/>
      <c r="GV1476" s="529"/>
      <c r="GW1476" s="529"/>
      <c r="GX1476" s="529"/>
      <c r="GY1476" s="529"/>
      <c r="GZ1476" s="529"/>
      <c r="HA1476" s="529"/>
      <c r="HB1476" s="529"/>
      <c r="HC1476" s="529"/>
      <c r="HD1476" s="529"/>
      <c r="HE1476" s="529"/>
      <c r="HF1476" s="529"/>
      <c r="HG1476" s="529"/>
      <c r="HH1476" s="529"/>
      <c r="HI1476" s="529"/>
      <c r="HJ1476" s="529"/>
      <c r="HK1476" s="529"/>
      <c r="HL1476" s="529"/>
      <c r="HM1476" s="529"/>
      <c r="HN1476" s="529"/>
      <c r="HO1476" s="529"/>
      <c r="HP1476" s="529"/>
      <c r="HQ1476" s="529"/>
      <c r="HR1476" s="529"/>
      <c r="HS1476" s="529"/>
      <c r="HT1476" s="529"/>
      <c r="HU1476" s="529"/>
      <c r="HV1476" s="529"/>
      <c r="HW1476" s="529"/>
      <c r="HX1476" s="529"/>
      <c r="HY1476" s="529"/>
      <c r="HZ1476" s="529"/>
      <c r="IA1476" s="529"/>
      <c r="IB1476" s="529"/>
      <c r="IC1476" s="529"/>
      <c r="ID1476" s="529"/>
      <c r="IE1476" s="529"/>
      <c r="IF1476" s="529"/>
      <c r="IG1476" s="529"/>
      <c r="IH1476" s="529"/>
      <c r="II1476" s="529"/>
      <c r="IJ1476" s="529"/>
      <c r="IK1476" s="529"/>
      <c r="IL1476" s="529"/>
      <c r="IM1476" s="529"/>
      <c r="IN1476" s="529"/>
      <c r="IO1476" s="529"/>
      <c r="IP1476" s="529"/>
      <c r="IQ1476" s="529"/>
      <c r="IR1476" s="529"/>
      <c r="IS1476" s="529"/>
      <c r="IT1476" s="529"/>
      <c r="IU1476" s="529"/>
      <c r="IV1476" s="529"/>
      <c r="IW1476" s="529"/>
      <c r="IX1476" s="529"/>
      <c r="IY1476" s="529"/>
      <c r="IZ1476" s="529"/>
      <c r="JA1476" s="529"/>
      <c r="JB1476" s="529"/>
      <c r="JC1476" s="529"/>
      <c r="JD1476" s="529"/>
      <c r="JE1476" s="529"/>
      <c r="JF1476" s="529"/>
      <c r="JG1476" s="529"/>
      <c r="JH1476" s="529"/>
    </row>
    <row r="1477" spans="1:268" s="3" customFormat="1" ht="54.75" customHeight="1" x14ac:dyDescent="0.25">
      <c r="A1477" s="1"/>
      <c r="B1477" s="1" t="s">
        <v>9246</v>
      </c>
      <c r="C1477" s="1">
        <v>11160166</v>
      </c>
      <c r="D1477" s="7">
        <v>44356</v>
      </c>
      <c r="E1477" s="7">
        <v>44356</v>
      </c>
      <c r="F1477" s="7">
        <v>48008</v>
      </c>
      <c r="G1477" s="1"/>
      <c r="H1477" s="1" t="s">
        <v>4723</v>
      </c>
      <c r="I1477" s="1"/>
      <c r="J1477" s="1" t="s">
        <v>1598</v>
      </c>
      <c r="K1477" s="1" t="s">
        <v>37</v>
      </c>
      <c r="L1477" s="1" t="s">
        <v>9247</v>
      </c>
      <c r="M1477" s="1" t="s">
        <v>9248</v>
      </c>
      <c r="N1477" s="1" t="s">
        <v>215</v>
      </c>
      <c r="O1477" s="1" t="s">
        <v>45</v>
      </c>
      <c r="P1477" s="6" t="s">
        <v>1600</v>
      </c>
      <c r="Q1477" s="1"/>
      <c r="R1477" s="1" t="s">
        <v>294</v>
      </c>
      <c r="S1477" s="1" t="s">
        <v>215</v>
      </c>
      <c r="T1477" s="1" t="s">
        <v>45</v>
      </c>
      <c r="U1477" s="6" t="s">
        <v>9261</v>
      </c>
      <c r="V1477" s="1" t="s">
        <v>9311</v>
      </c>
      <c r="W1477" s="1" t="s">
        <v>1607</v>
      </c>
      <c r="X1477" s="1"/>
      <c r="Y1477" s="1"/>
      <c r="Z1477" s="9"/>
      <c r="AA1477" s="1"/>
      <c r="AB1477" s="1"/>
      <c r="AC1477" s="1"/>
      <c r="AD1477" s="1"/>
      <c r="AE1477" s="1"/>
      <c r="AF1477" s="1"/>
      <c r="AG1477" s="1"/>
      <c r="AH1477" s="1"/>
      <c r="AI1477" s="1"/>
      <c r="AJ1477" s="1"/>
      <c r="AK1477" s="1"/>
      <c r="AL1477" s="1"/>
      <c r="AM1477" s="1"/>
      <c r="AN1477" s="1"/>
      <c r="AO1477" s="1"/>
      <c r="AP1477" s="1"/>
      <c r="AQ1477" s="1"/>
      <c r="AR1477" s="1"/>
      <c r="AS1477" s="1" t="s">
        <v>9312</v>
      </c>
      <c r="AT1477" s="1"/>
      <c r="AU1477" s="1"/>
      <c r="AV1477" s="1">
        <v>41</v>
      </c>
      <c r="AW1477" s="1" t="s">
        <v>9313</v>
      </c>
      <c r="AX1477" s="1" t="s">
        <v>9314</v>
      </c>
      <c r="AY1477" s="1">
        <v>43</v>
      </c>
      <c r="AZ1477" s="1">
        <v>30</v>
      </c>
      <c r="BA1477" s="1">
        <v>25.5</v>
      </c>
      <c r="BB1477" s="1">
        <v>25</v>
      </c>
      <c r="BC1477" s="1">
        <v>29</v>
      </c>
      <c r="BD1477" s="1">
        <v>34.200000000000003</v>
      </c>
      <c r="BE1477" s="1">
        <f t="shared" si="294"/>
        <v>43.507083333333334</v>
      </c>
      <c r="BF1477" s="6">
        <f t="shared" si="295"/>
        <v>25.492833333333333</v>
      </c>
      <c r="BG1477" s="1" t="s">
        <v>38</v>
      </c>
      <c r="BH1477" s="1"/>
      <c r="BI1477" s="1"/>
      <c r="BJ1477" s="7"/>
      <c r="BK1477" s="1"/>
      <c r="BL1477" s="7"/>
      <c r="BM1477" s="1"/>
      <c r="BN1477" s="1"/>
      <c r="BO1477" s="1"/>
      <c r="BP1477" s="1"/>
      <c r="BQ1477" s="1"/>
      <c r="BR1477" s="1"/>
      <c r="BS1477" s="1"/>
      <c r="BT1477" s="529"/>
      <c r="BU1477" s="529"/>
      <c r="BV1477" s="529"/>
      <c r="BW1477" s="529"/>
      <c r="BX1477" s="529"/>
      <c r="BY1477" s="529"/>
      <c r="BZ1477" s="529"/>
      <c r="CA1477" s="529"/>
      <c r="CB1477" s="529"/>
      <c r="CC1477" s="529"/>
      <c r="CD1477" s="529"/>
      <c r="CE1477" s="529"/>
      <c r="CF1477" s="529"/>
      <c r="CG1477" s="529"/>
      <c r="CH1477" s="529"/>
      <c r="CI1477" s="529"/>
      <c r="CJ1477" s="529"/>
      <c r="CK1477" s="529"/>
      <c r="CL1477" s="529"/>
      <c r="CM1477" s="529"/>
      <c r="CN1477" s="529"/>
      <c r="CO1477" s="529"/>
      <c r="CP1477" s="529"/>
      <c r="CQ1477" s="529"/>
      <c r="CR1477" s="529"/>
      <c r="CS1477" s="529"/>
      <c r="CT1477" s="529"/>
      <c r="CU1477" s="529"/>
      <c r="CV1477" s="529"/>
      <c r="CW1477" s="529"/>
      <c r="CX1477" s="529"/>
      <c r="CY1477" s="529"/>
      <c r="CZ1477" s="529"/>
      <c r="DA1477" s="529"/>
      <c r="DB1477" s="529"/>
      <c r="DC1477" s="529"/>
      <c r="DD1477" s="529"/>
      <c r="DE1477" s="529"/>
      <c r="DF1477" s="529"/>
      <c r="DG1477" s="529"/>
      <c r="DH1477" s="529"/>
      <c r="DI1477" s="529"/>
      <c r="DJ1477" s="529"/>
      <c r="DK1477" s="529"/>
      <c r="DL1477" s="529"/>
      <c r="DM1477" s="529"/>
      <c r="DN1477" s="529"/>
      <c r="DO1477" s="529"/>
      <c r="DP1477" s="529"/>
      <c r="DQ1477" s="529"/>
      <c r="DR1477" s="529"/>
      <c r="DS1477" s="529"/>
      <c r="DT1477" s="529"/>
      <c r="DU1477" s="529"/>
      <c r="DV1477" s="529"/>
      <c r="DW1477" s="529"/>
      <c r="DX1477" s="529"/>
      <c r="DY1477" s="529"/>
      <c r="DZ1477" s="529"/>
      <c r="EA1477" s="529"/>
      <c r="EB1477" s="529"/>
      <c r="EC1477" s="529"/>
      <c r="ED1477" s="529"/>
      <c r="EE1477" s="529"/>
      <c r="EF1477" s="529"/>
      <c r="EG1477" s="529"/>
      <c r="EH1477" s="529"/>
      <c r="EI1477" s="529"/>
      <c r="EJ1477" s="529"/>
      <c r="EK1477" s="529"/>
      <c r="EL1477" s="529"/>
      <c r="EM1477" s="529"/>
      <c r="EN1477" s="529"/>
      <c r="EO1477" s="529"/>
      <c r="EP1477" s="529"/>
      <c r="EQ1477" s="529"/>
      <c r="ER1477" s="529"/>
      <c r="ES1477" s="529"/>
      <c r="ET1477" s="529"/>
      <c r="EU1477" s="529"/>
      <c r="EV1477" s="529"/>
      <c r="EW1477" s="529"/>
      <c r="EX1477" s="529"/>
      <c r="EY1477" s="529"/>
      <c r="EZ1477" s="529"/>
      <c r="FA1477" s="529"/>
      <c r="FB1477" s="529"/>
      <c r="FC1477" s="529"/>
      <c r="FD1477" s="529"/>
      <c r="FE1477" s="529"/>
      <c r="FF1477" s="529"/>
      <c r="FG1477" s="529"/>
      <c r="FH1477" s="529"/>
      <c r="FI1477" s="529"/>
      <c r="FJ1477" s="529"/>
      <c r="FK1477" s="529"/>
      <c r="FL1477" s="529"/>
      <c r="FM1477" s="529"/>
      <c r="FN1477" s="529"/>
      <c r="FO1477" s="529"/>
      <c r="FP1477" s="529"/>
      <c r="FQ1477" s="529"/>
      <c r="FR1477" s="529"/>
      <c r="FS1477" s="529"/>
      <c r="FT1477" s="529"/>
      <c r="FU1477" s="529"/>
      <c r="FV1477" s="529"/>
      <c r="FW1477" s="529"/>
      <c r="FX1477" s="529"/>
      <c r="FY1477" s="529"/>
      <c r="FZ1477" s="529"/>
      <c r="GA1477" s="529"/>
      <c r="GB1477" s="529"/>
      <c r="GC1477" s="529"/>
      <c r="GD1477" s="529"/>
      <c r="GE1477" s="529"/>
      <c r="GF1477" s="529"/>
      <c r="GG1477" s="529"/>
      <c r="GH1477" s="529"/>
      <c r="GI1477" s="529"/>
      <c r="GJ1477" s="529"/>
      <c r="GK1477" s="529"/>
      <c r="GL1477" s="529"/>
      <c r="GM1477" s="529"/>
      <c r="GN1477" s="529"/>
      <c r="GO1477" s="529"/>
      <c r="GP1477" s="529"/>
      <c r="GQ1477" s="529"/>
      <c r="GR1477" s="529"/>
      <c r="GS1477" s="529"/>
      <c r="GT1477" s="529"/>
      <c r="GU1477" s="529"/>
      <c r="GV1477" s="529"/>
      <c r="GW1477" s="529"/>
      <c r="GX1477" s="529"/>
      <c r="GY1477" s="529"/>
      <c r="GZ1477" s="529"/>
      <c r="HA1477" s="529"/>
      <c r="HB1477" s="529"/>
      <c r="HC1477" s="529"/>
      <c r="HD1477" s="529"/>
      <c r="HE1477" s="529"/>
      <c r="HF1477" s="529"/>
      <c r="HG1477" s="529"/>
      <c r="HH1477" s="529"/>
      <c r="HI1477" s="529"/>
      <c r="HJ1477" s="529"/>
      <c r="HK1477" s="529"/>
      <c r="HL1477" s="529"/>
      <c r="HM1477" s="529"/>
      <c r="HN1477" s="529"/>
      <c r="HO1477" s="529"/>
      <c r="HP1477" s="529"/>
      <c r="HQ1477" s="529"/>
      <c r="HR1477" s="529"/>
      <c r="HS1477" s="529"/>
      <c r="HT1477" s="529"/>
      <c r="HU1477" s="529"/>
      <c r="HV1477" s="529"/>
      <c r="HW1477" s="529"/>
      <c r="HX1477" s="529"/>
      <c r="HY1477" s="529"/>
      <c r="HZ1477" s="529"/>
      <c r="IA1477" s="529"/>
      <c r="IB1477" s="529"/>
      <c r="IC1477" s="529"/>
      <c r="ID1477" s="529"/>
      <c r="IE1477" s="529"/>
      <c r="IF1477" s="529"/>
      <c r="IG1477" s="529"/>
      <c r="IH1477" s="529"/>
      <c r="II1477" s="529"/>
      <c r="IJ1477" s="529"/>
      <c r="IK1477" s="529"/>
      <c r="IL1477" s="529"/>
      <c r="IM1477" s="529"/>
      <c r="IN1477" s="529"/>
      <c r="IO1477" s="529"/>
      <c r="IP1477" s="529"/>
      <c r="IQ1477" s="529"/>
      <c r="IR1477" s="529"/>
      <c r="IS1477" s="529"/>
      <c r="IT1477" s="529"/>
      <c r="IU1477" s="529"/>
      <c r="IV1477" s="529"/>
      <c r="IW1477" s="529"/>
      <c r="IX1477" s="529"/>
      <c r="IY1477" s="529"/>
      <c r="IZ1477" s="529"/>
      <c r="JA1477" s="529"/>
      <c r="JB1477" s="529"/>
      <c r="JC1477" s="529"/>
      <c r="JD1477" s="529"/>
      <c r="JE1477" s="529"/>
      <c r="JF1477" s="529"/>
      <c r="JG1477" s="529"/>
      <c r="JH1477" s="529"/>
    </row>
    <row r="1478" spans="1:268" s="3" customFormat="1" ht="54.75" customHeight="1" x14ac:dyDescent="0.25">
      <c r="A1478" s="1"/>
      <c r="B1478" s="1" t="s">
        <v>9246</v>
      </c>
      <c r="C1478" s="1">
        <v>11160166</v>
      </c>
      <c r="D1478" s="7">
        <v>44356</v>
      </c>
      <c r="E1478" s="7">
        <v>44356</v>
      </c>
      <c r="F1478" s="7">
        <v>48008</v>
      </c>
      <c r="G1478" s="1"/>
      <c r="H1478" s="1" t="s">
        <v>4723</v>
      </c>
      <c r="I1478" s="1"/>
      <c r="J1478" s="1" t="s">
        <v>1598</v>
      </c>
      <c r="K1478" s="1" t="s">
        <v>37</v>
      </c>
      <c r="L1478" s="1" t="s">
        <v>9247</v>
      </c>
      <c r="M1478" s="1" t="s">
        <v>9248</v>
      </c>
      <c r="N1478" s="1" t="s">
        <v>215</v>
      </c>
      <c r="O1478" s="1" t="s">
        <v>45</v>
      </c>
      <c r="P1478" s="6" t="s">
        <v>1600</v>
      </c>
      <c r="Q1478" s="1"/>
      <c r="R1478" s="1" t="s">
        <v>9248</v>
      </c>
      <c r="S1478" s="1" t="s">
        <v>215</v>
      </c>
      <c r="T1478" s="1" t="s">
        <v>45</v>
      </c>
      <c r="U1478" s="6" t="s">
        <v>1600</v>
      </c>
      <c r="V1478" s="1"/>
      <c r="W1478" s="1" t="s">
        <v>1607</v>
      </c>
      <c r="X1478" s="1"/>
      <c r="Y1478" s="1"/>
      <c r="Z1478" s="9"/>
      <c r="AA1478" s="1"/>
      <c r="AB1478" s="1"/>
      <c r="AC1478" s="1"/>
      <c r="AD1478" s="1"/>
      <c r="AE1478" s="1"/>
      <c r="AF1478" s="1"/>
      <c r="AG1478" s="1"/>
      <c r="AH1478" s="1"/>
      <c r="AI1478" s="1"/>
      <c r="AJ1478" s="1"/>
      <c r="AK1478" s="1"/>
      <c r="AL1478" s="1"/>
      <c r="AM1478" s="1"/>
      <c r="AN1478" s="1"/>
      <c r="AO1478" s="1"/>
      <c r="AP1478" s="1"/>
      <c r="AQ1478" s="1"/>
      <c r="AR1478" s="1"/>
      <c r="AS1478" s="1" t="s">
        <v>9315</v>
      </c>
      <c r="AT1478" s="1"/>
      <c r="AU1478" s="1"/>
      <c r="AV1478" s="1">
        <v>45</v>
      </c>
      <c r="AW1478" s="1" t="s">
        <v>9330</v>
      </c>
      <c r="AX1478" s="1" t="s">
        <v>9331</v>
      </c>
      <c r="AY1478" s="1">
        <v>43</v>
      </c>
      <c r="AZ1478" s="1">
        <v>28</v>
      </c>
      <c r="BA1478" s="1">
        <v>41</v>
      </c>
      <c r="BB1478" s="1">
        <v>25</v>
      </c>
      <c r="BC1478" s="1">
        <v>27</v>
      </c>
      <c r="BD1478" s="1">
        <v>19.600000000000001</v>
      </c>
      <c r="BE1478" s="1">
        <f t="shared" si="294"/>
        <v>43.478055555555557</v>
      </c>
      <c r="BF1478" s="6">
        <f t="shared" si="295"/>
        <v>25.455444444444442</v>
      </c>
      <c r="BG1478" s="1" t="s">
        <v>38</v>
      </c>
      <c r="BH1478" s="1"/>
      <c r="BI1478" s="1"/>
      <c r="BJ1478" s="7"/>
      <c r="BK1478" s="1"/>
      <c r="BL1478" s="7"/>
      <c r="BM1478" s="1"/>
      <c r="BN1478" s="1"/>
      <c r="BO1478" s="1"/>
      <c r="BP1478" s="1"/>
      <c r="BQ1478" s="1"/>
      <c r="BR1478" s="1"/>
      <c r="BS1478" s="1"/>
      <c r="BT1478" s="529"/>
      <c r="BU1478" s="529"/>
      <c r="BV1478" s="529"/>
      <c r="BW1478" s="529"/>
      <c r="BX1478" s="529"/>
      <c r="BY1478" s="529"/>
      <c r="BZ1478" s="529"/>
      <c r="CA1478" s="529"/>
      <c r="CB1478" s="529"/>
      <c r="CC1478" s="529"/>
      <c r="CD1478" s="529"/>
      <c r="CE1478" s="529"/>
      <c r="CF1478" s="529"/>
      <c r="CG1478" s="529"/>
      <c r="CH1478" s="529"/>
      <c r="CI1478" s="529"/>
      <c r="CJ1478" s="529"/>
      <c r="CK1478" s="529"/>
      <c r="CL1478" s="529"/>
      <c r="CM1478" s="529"/>
      <c r="CN1478" s="529"/>
      <c r="CO1478" s="529"/>
      <c r="CP1478" s="529"/>
      <c r="CQ1478" s="529"/>
      <c r="CR1478" s="529"/>
      <c r="CS1478" s="529"/>
      <c r="CT1478" s="529"/>
      <c r="CU1478" s="529"/>
      <c r="CV1478" s="529"/>
      <c r="CW1478" s="529"/>
      <c r="CX1478" s="529"/>
      <c r="CY1478" s="529"/>
      <c r="CZ1478" s="529"/>
      <c r="DA1478" s="529"/>
      <c r="DB1478" s="529"/>
      <c r="DC1478" s="529"/>
      <c r="DD1478" s="529"/>
      <c r="DE1478" s="529"/>
      <c r="DF1478" s="529"/>
      <c r="DG1478" s="529"/>
      <c r="DH1478" s="529"/>
      <c r="DI1478" s="529"/>
      <c r="DJ1478" s="529"/>
      <c r="DK1478" s="529"/>
      <c r="DL1478" s="529"/>
      <c r="DM1478" s="529"/>
      <c r="DN1478" s="529"/>
      <c r="DO1478" s="529"/>
      <c r="DP1478" s="529"/>
      <c r="DQ1478" s="529"/>
      <c r="DR1478" s="529"/>
      <c r="DS1478" s="529"/>
      <c r="DT1478" s="529"/>
      <c r="DU1478" s="529"/>
      <c r="DV1478" s="529"/>
      <c r="DW1478" s="529"/>
      <c r="DX1478" s="529"/>
      <c r="DY1478" s="529"/>
      <c r="DZ1478" s="529"/>
      <c r="EA1478" s="529"/>
      <c r="EB1478" s="529"/>
      <c r="EC1478" s="529"/>
      <c r="ED1478" s="529"/>
      <c r="EE1478" s="529"/>
      <c r="EF1478" s="529"/>
      <c r="EG1478" s="529"/>
      <c r="EH1478" s="529"/>
      <c r="EI1478" s="529"/>
      <c r="EJ1478" s="529"/>
      <c r="EK1478" s="529"/>
      <c r="EL1478" s="529"/>
      <c r="EM1478" s="529"/>
      <c r="EN1478" s="529"/>
      <c r="EO1478" s="529"/>
      <c r="EP1478" s="529"/>
      <c r="EQ1478" s="529"/>
      <c r="ER1478" s="529"/>
      <c r="ES1478" s="529"/>
      <c r="ET1478" s="529"/>
      <c r="EU1478" s="529"/>
      <c r="EV1478" s="529"/>
      <c r="EW1478" s="529"/>
      <c r="EX1478" s="529"/>
      <c r="EY1478" s="529"/>
      <c r="EZ1478" s="529"/>
      <c r="FA1478" s="529"/>
      <c r="FB1478" s="529"/>
      <c r="FC1478" s="529"/>
      <c r="FD1478" s="529"/>
      <c r="FE1478" s="529"/>
      <c r="FF1478" s="529"/>
      <c r="FG1478" s="529"/>
      <c r="FH1478" s="529"/>
      <c r="FI1478" s="529"/>
      <c r="FJ1478" s="529"/>
      <c r="FK1478" s="529"/>
      <c r="FL1478" s="529"/>
      <c r="FM1478" s="529"/>
      <c r="FN1478" s="529"/>
      <c r="FO1478" s="529"/>
      <c r="FP1478" s="529"/>
      <c r="FQ1478" s="529"/>
      <c r="FR1478" s="529"/>
      <c r="FS1478" s="529"/>
      <c r="FT1478" s="529"/>
      <c r="FU1478" s="529"/>
      <c r="FV1478" s="529"/>
      <c r="FW1478" s="529"/>
      <c r="FX1478" s="529"/>
      <c r="FY1478" s="529"/>
      <c r="FZ1478" s="529"/>
      <c r="GA1478" s="529"/>
      <c r="GB1478" s="529"/>
      <c r="GC1478" s="529"/>
      <c r="GD1478" s="529"/>
      <c r="GE1478" s="529"/>
      <c r="GF1478" s="529"/>
      <c r="GG1478" s="529"/>
      <c r="GH1478" s="529"/>
      <c r="GI1478" s="529"/>
      <c r="GJ1478" s="529"/>
      <c r="GK1478" s="529"/>
      <c r="GL1478" s="529"/>
      <c r="GM1478" s="529"/>
      <c r="GN1478" s="529"/>
      <c r="GO1478" s="529"/>
      <c r="GP1478" s="529"/>
      <c r="GQ1478" s="529"/>
      <c r="GR1478" s="529"/>
      <c r="GS1478" s="529"/>
      <c r="GT1478" s="529"/>
      <c r="GU1478" s="529"/>
      <c r="GV1478" s="529"/>
      <c r="GW1478" s="529"/>
      <c r="GX1478" s="529"/>
      <c r="GY1478" s="529"/>
      <c r="GZ1478" s="529"/>
      <c r="HA1478" s="529"/>
      <c r="HB1478" s="529"/>
      <c r="HC1478" s="529"/>
      <c r="HD1478" s="529"/>
      <c r="HE1478" s="529"/>
      <c r="HF1478" s="529"/>
      <c r="HG1478" s="529"/>
      <c r="HH1478" s="529"/>
      <c r="HI1478" s="529"/>
      <c r="HJ1478" s="529"/>
      <c r="HK1478" s="529"/>
      <c r="HL1478" s="529"/>
      <c r="HM1478" s="529"/>
      <c r="HN1478" s="529"/>
      <c r="HO1478" s="529"/>
      <c r="HP1478" s="529"/>
      <c r="HQ1478" s="529"/>
      <c r="HR1478" s="529"/>
      <c r="HS1478" s="529"/>
      <c r="HT1478" s="529"/>
      <c r="HU1478" s="529"/>
      <c r="HV1478" s="529"/>
      <c r="HW1478" s="529"/>
      <c r="HX1478" s="529"/>
      <c r="HY1478" s="529"/>
      <c r="HZ1478" s="529"/>
      <c r="IA1478" s="529"/>
      <c r="IB1478" s="529"/>
      <c r="IC1478" s="529"/>
      <c r="ID1478" s="529"/>
      <c r="IE1478" s="529"/>
      <c r="IF1478" s="529"/>
      <c r="IG1478" s="529"/>
      <c r="IH1478" s="529"/>
      <c r="II1478" s="529"/>
      <c r="IJ1478" s="529"/>
      <c r="IK1478" s="529"/>
      <c r="IL1478" s="529"/>
      <c r="IM1478" s="529"/>
      <c r="IN1478" s="529"/>
      <c r="IO1478" s="529"/>
      <c r="IP1478" s="529"/>
      <c r="IQ1478" s="529"/>
      <c r="IR1478" s="529"/>
      <c r="IS1478" s="529"/>
      <c r="IT1478" s="529"/>
      <c r="IU1478" s="529"/>
      <c r="IV1478" s="529"/>
      <c r="IW1478" s="529"/>
      <c r="IX1478" s="529"/>
      <c r="IY1478" s="529"/>
      <c r="IZ1478" s="529"/>
      <c r="JA1478" s="529"/>
      <c r="JB1478" s="529"/>
      <c r="JC1478" s="529"/>
      <c r="JD1478" s="529"/>
      <c r="JE1478" s="529"/>
      <c r="JF1478" s="529"/>
      <c r="JG1478" s="529"/>
      <c r="JH1478" s="529"/>
    </row>
    <row r="1479" spans="1:268" s="3" customFormat="1" ht="54.75" customHeight="1" x14ac:dyDescent="0.25">
      <c r="A1479" s="1"/>
      <c r="B1479" s="1" t="s">
        <v>9246</v>
      </c>
      <c r="C1479" s="1">
        <v>11160166</v>
      </c>
      <c r="D1479" s="7">
        <v>44356</v>
      </c>
      <c r="E1479" s="7">
        <v>44356</v>
      </c>
      <c r="F1479" s="7">
        <v>48008</v>
      </c>
      <c r="G1479" s="1"/>
      <c r="H1479" s="1" t="s">
        <v>4723</v>
      </c>
      <c r="I1479" s="1"/>
      <c r="J1479" s="1" t="s">
        <v>1598</v>
      </c>
      <c r="K1479" s="1" t="s">
        <v>37</v>
      </c>
      <c r="L1479" s="1" t="s">
        <v>9247</v>
      </c>
      <c r="M1479" s="1" t="s">
        <v>9248</v>
      </c>
      <c r="N1479" s="1" t="s">
        <v>215</v>
      </c>
      <c r="O1479" s="1" t="s">
        <v>45</v>
      </c>
      <c r="P1479" s="6" t="s">
        <v>1600</v>
      </c>
      <c r="Q1479" s="1"/>
      <c r="R1479" s="1" t="s">
        <v>9248</v>
      </c>
      <c r="S1479" s="1" t="s">
        <v>215</v>
      </c>
      <c r="T1479" s="1" t="s">
        <v>45</v>
      </c>
      <c r="U1479" s="6" t="s">
        <v>1600</v>
      </c>
      <c r="V1479" s="1"/>
      <c r="W1479" s="1" t="s">
        <v>1607</v>
      </c>
      <c r="X1479" s="1"/>
      <c r="Y1479" s="1"/>
      <c r="Z1479" s="9"/>
      <c r="AA1479" s="1"/>
      <c r="AB1479" s="1"/>
      <c r="AC1479" s="1"/>
      <c r="AD1479" s="1"/>
      <c r="AE1479" s="1"/>
      <c r="AF1479" s="1"/>
      <c r="AG1479" s="1"/>
      <c r="AH1479" s="1"/>
      <c r="AI1479" s="1"/>
      <c r="AJ1479" s="1"/>
      <c r="AK1479" s="1"/>
      <c r="AL1479" s="1"/>
      <c r="AM1479" s="1"/>
      <c r="AN1479" s="1"/>
      <c r="AO1479" s="1"/>
      <c r="AP1479" s="1"/>
      <c r="AQ1479" s="1"/>
      <c r="AR1479" s="1"/>
      <c r="AS1479" s="1" t="s">
        <v>9316</v>
      </c>
      <c r="AT1479" s="1"/>
      <c r="AU1479" s="1"/>
      <c r="AV1479" s="1">
        <v>45</v>
      </c>
      <c r="AW1479" s="1" t="s">
        <v>9332</v>
      </c>
      <c r="AX1479" s="1" t="s">
        <v>9333</v>
      </c>
      <c r="AY1479" s="1">
        <v>43</v>
      </c>
      <c r="AZ1479" s="1">
        <v>28</v>
      </c>
      <c r="BA1479" s="1">
        <v>47.8</v>
      </c>
      <c r="BB1479" s="1">
        <v>25</v>
      </c>
      <c r="BC1479" s="1">
        <v>27</v>
      </c>
      <c r="BD1479" s="1">
        <v>29.8</v>
      </c>
      <c r="BE1479" s="1">
        <f t="shared" si="294"/>
        <v>43.479944444444449</v>
      </c>
      <c r="BF1479" s="6">
        <f t="shared" si="295"/>
        <v>25.458277777777777</v>
      </c>
      <c r="BG1479" s="1" t="s">
        <v>38</v>
      </c>
      <c r="BH1479" s="1"/>
      <c r="BI1479" s="1"/>
      <c r="BJ1479" s="7"/>
      <c r="BK1479" s="1"/>
      <c r="BL1479" s="7"/>
      <c r="BM1479" s="1"/>
      <c r="BN1479" s="1"/>
      <c r="BO1479" s="1"/>
      <c r="BP1479" s="1"/>
      <c r="BQ1479" s="1"/>
      <c r="BR1479" s="1"/>
      <c r="BS1479" s="1"/>
      <c r="BT1479" s="529"/>
      <c r="BU1479" s="529"/>
      <c r="BV1479" s="529"/>
      <c r="BW1479" s="529"/>
      <c r="BX1479" s="529"/>
      <c r="BY1479" s="529"/>
      <c r="BZ1479" s="529"/>
      <c r="CA1479" s="529"/>
      <c r="CB1479" s="529"/>
      <c r="CC1479" s="529"/>
      <c r="CD1479" s="529"/>
      <c r="CE1479" s="529"/>
      <c r="CF1479" s="529"/>
      <c r="CG1479" s="529"/>
      <c r="CH1479" s="529"/>
      <c r="CI1479" s="529"/>
      <c r="CJ1479" s="529"/>
      <c r="CK1479" s="529"/>
      <c r="CL1479" s="529"/>
      <c r="CM1479" s="529"/>
      <c r="CN1479" s="529"/>
      <c r="CO1479" s="529"/>
      <c r="CP1479" s="529"/>
      <c r="CQ1479" s="529"/>
      <c r="CR1479" s="529"/>
      <c r="CS1479" s="529"/>
      <c r="CT1479" s="529"/>
      <c r="CU1479" s="529"/>
      <c r="CV1479" s="529"/>
      <c r="CW1479" s="529"/>
      <c r="CX1479" s="529"/>
      <c r="CY1479" s="529"/>
      <c r="CZ1479" s="529"/>
      <c r="DA1479" s="529"/>
      <c r="DB1479" s="529"/>
      <c r="DC1479" s="529"/>
      <c r="DD1479" s="529"/>
      <c r="DE1479" s="529"/>
      <c r="DF1479" s="529"/>
      <c r="DG1479" s="529"/>
      <c r="DH1479" s="529"/>
      <c r="DI1479" s="529"/>
      <c r="DJ1479" s="529"/>
      <c r="DK1479" s="529"/>
      <c r="DL1479" s="529"/>
      <c r="DM1479" s="529"/>
      <c r="DN1479" s="529"/>
      <c r="DO1479" s="529"/>
      <c r="DP1479" s="529"/>
      <c r="DQ1479" s="529"/>
      <c r="DR1479" s="529"/>
      <c r="DS1479" s="529"/>
      <c r="DT1479" s="529"/>
      <c r="DU1479" s="529"/>
      <c r="DV1479" s="529"/>
      <c r="DW1479" s="529"/>
      <c r="DX1479" s="529"/>
      <c r="DY1479" s="529"/>
      <c r="DZ1479" s="529"/>
      <c r="EA1479" s="529"/>
      <c r="EB1479" s="529"/>
      <c r="EC1479" s="529"/>
      <c r="ED1479" s="529"/>
      <c r="EE1479" s="529"/>
      <c r="EF1479" s="529"/>
      <c r="EG1479" s="529"/>
      <c r="EH1479" s="529"/>
      <c r="EI1479" s="529"/>
      <c r="EJ1479" s="529"/>
      <c r="EK1479" s="529"/>
      <c r="EL1479" s="529"/>
      <c r="EM1479" s="529"/>
      <c r="EN1479" s="529"/>
      <c r="EO1479" s="529"/>
      <c r="EP1479" s="529"/>
      <c r="EQ1479" s="529"/>
      <c r="ER1479" s="529"/>
      <c r="ES1479" s="529"/>
      <c r="ET1479" s="529"/>
      <c r="EU1479" s="529"/>
      <c r="EV1479" s="529"/>
      <c r="EW1479" s="529"/>
      <c r="EX1479" s="529"/>
      <c r="EY1479" s="529"/>
      <c r="EZ1479" s="529"/>
      <c r="FA1479" s="529"/>
      <c r="FB1479" s="529"/>
      <c r="FC1479" s="529"/>
      <c r="FD1479" s="529"/>
      <c r="FE1479" s="529"/>
      <c r="FF1479" s="529"/>
      <c r="FG1479" s="529"/>
      <c r="FH1479" s="529"/>
      <c r="FI1479" s="529"/>
      <c r="FJ1479" s="529"/>
      <c r="FK1479" s="529"/>
      <c r="FL1479" s="529"/>
      <c r="FM1479" s="529"/>
      <c r="FN1479" s="529"/>
      <c r="FO1479" s="529"/>
      <c r="FP1479" s="529"/>
      <c r="FQ1479" s="529"/>
      <c r="FR1479" s="529"/>
      <c r="FS1479" s="529"/>
      <c r="FT1479" s="529"/>
      <c r="FU1479" s="529"/>
      <c r="FV1479" s="529"/>
      <c r="FW1479" s="529"/>
      <c r="FX1479" s="529"/>
      <c r="FY1479" s="529"/>
      <c r="FZ1479" s="529"/>
      <c r="GA1479" s="529"/>
      <c r="GB1479" s="529"/>
      <c r="GC1479" s="529"/>
      <c r="GD1479" s="529"/>
      <c r="GE1479" s="529"/>
      <c r="GF1479" s="529"/>
      <c r="GG1479" s="529"/>
      <c r="GH1479" s="529"/>
      <c r="GI1479" s="529"/>
      <c r="GJ1479" s="529"/>
      <c r="GK1479" s="529"/>
      <c r="GL1479" s="529"/>
      <c r="GM1479" s="529"/>
      <c r="GN1479" s="529"/>
      <c r="GO1479" s="529"/>
      <c r="GP1479" s="529"/>
      <c r="GQ1479" s="529"/>
      <c r="GR1479" s="529"/>
      <c r="GS1479" s="529"/>
      <c r="GT1479" s="529"/>
      <c r="GU1479" s="529"/>
      <c r="GV1479" s="529"/>
      <c r="GW1479" s="529"/>
      <c r="GX1479" s="529"/>
      <c r="GY1479" s="529"/>
      <c r="GZ1479" s="529"/>
      <c r="HA1479" s="529"/>
      <c r="HB1479" s="529"/>
      <c r="HC1479" s="529"/>
      <c r="HD1479" s="529"/>
      <c r="HE1479" s="529"/>
      <c r="HF1479" s="529"/>
      <c r="HG1479" s="529"/>
      <c r="HH1479" s="529"/>
      <c r="HI1479" s="529"/>
      <c r="HJ1479" s="529"/>
      <c r="HK1479" s="529"/>
      <c r="HL1479" s="529"/>
      <c r="HM1479" s="529"/>
      <c r="HN1479" s="529"/>
      <c r="HO1479" s="529"/>
      <c r="HP1479" s="529"/>
      <c r="HQ1479" s="529"/>
      <c r="HR1479" s="529"/>
      <c r="HS1479" s="529"/>
      <c r="HT1479" s="529"/>
      <c r="HU1479" s="529"/>
      <c r="HV1479" s="529"/>
      <c r="HW1479" s="529"/>
      <c r="HX1479" s="529"/>
      <c r="HY1479" s="529"/>
      <c r="HZ1479" s="529"/>
      <c r="IA1479" s="529"/>
      <c r="IB1479" s="529"/>
      <c r="IC1479" s="529"/>
      <c r="ID1479" s="529"/>
      <c r="IE1479" s="529"/>
      <c r="IF1479" s="529"/>
      <c r="IG1479" s="529"/>
      <c r="IH1479" s="529"/>
      <c r="II1479" s="529"/>
      <c r="IJ1479" s="529"/>
      <c r="IK1479" s="529"/>
      <c r="IL1479" s="529"/>
      <c r="IM1479" s="529"/>
      <c r="IN1479" s="529"/>
      <c r="IO1479" s="529"/>
      <c r="IP1479" s="529"/>
      <c r="IQ1479" s="529"/>
      <c r="IR1479" s="529"/>
      <c r="IS1479" s="529"/>
      <c r="IT1479" s="529"/>
      <c r="IU1479" s="529"/>
      <c r="IV1479" s="529"/>
      <c r="IW1479" s="529"/>
      <c r="IX1479" s="529"/>
      <c r="IY1479" s="529"/>
      <c r="IZ1479" s="529"/>
      <c r="JA1479" s="529"/>
      <c r="JB1479" s="529"/>
      <c r="JC1479" s="529"/>
      <c r="JD1479" s="529"/>
      <c r="JE1479" s="529"/>
      <c r="JF1479" s="529"/>
      <c r="JG1479" s="529"/>
      <c r="JH1479" s="529"/>
    </row>
    <row r="1480" spans="1:268" s="3" customFormat="1" ht="54.75" customHeight="1" x14ac:dyDescent="0.25">
      <c r="A1480" s="1"/>
      <c r="B1480" s="1" t="s">
        <v>9246</v>
      </c>
      <c r="C1480" s="1">
        <v>11160166</v>
      </c>
      <c r="D1480" s="7">
        <v>44356</v>
      </c>
      <c r="E1480" s="7">
        <v>44356</v>
      </c>
      <c r="F1480" s="7">
        <v>48008</v>
      </c>
      <c r="G1480" s="1"/>
      <c r="H1480" s="1" t="s">
        <v>4723</v>
      </c>
      <c r="I1480" s="1"/>
      <c r="J1480" s="1" t="s">
        <v>1598</v>
      </c>
      <c r="K1480" s="1" t="s">
        <v>37</v>
      </c>
      <c r="L1480" s="1" t="s">
        <v>9247</v>
      </c>
      <c r="M1480" s="1" t="s">
        <v>9248</v>
      </c>
      <c r="N1480" s="1" t="s">
        <v>215</v>
      </c>
      <c r="O1480" s="1" t="s">
        <v>45</v>
      </c>
      <c r="P1480" s="6" t="s">
        <v>1600</v>
      </c>
      <c r="Q1480" s="1"/>
      <c r="R1480" s="1" t="s">
        <v>9248</v>
      </c>
      <c r="S1480" s="1" t="s">
        <v>215</v>
      </c>
      <c r="T1480" s="1" t="s">
        <v>45</v>
      </c>
      <c r="U1480" s="6" t="s">
        <v>1600</v>
      </c>
      <c r="V1480" s="1"/>
      <c r="W1480" s="1" t="s">
        <v>1607</v>
      </c>
      <c r="X1480" s="1"/>
      <c r="Y1480" s="1"/>
      <c r="Z1480" s="9"/>
      <c r="AA1480" s="1"/>
      <c r="AB1480" s="1"/>
      <c r="AC1480" s="1"/>
      <c r="AD1480" s="1"/>
      <c r="AE1480" s="1"/>
      <c r="AF1480" s="1"/>
      <c r="AG1480" s="1"/>
      <c r="AH1480" s="1"/>
      <c r="AI1480" s="1"/>
      <c r="AJ1480" s="1"/>
      <c r="AK1480" s="1"/>
      <c r="AL1480" s="1"/>
      <c r="AM1480" s="1"/>
      <c r="AN1480" s="1"/>
      <c r="AO1480" s="1"/>
      <c r="AP1480" s="1"/>
      <c r="AQ1480" s="1"/>
      <c r="AR1480" s="1"/>
      <c r="AS1480" s="1" t="s">
        <v>9317</v>
      </c>
      <c r="AT1480" s="1"/>
      <c r="AU1480" s="1"/>
      <c r="AV1480" s="1">
        <v>44</v>
      </c>
      <c r="AW1480" s="1" t="s">
        <v>9334</v>
      </c>
      <c r="AX1480" s="1" t="s">
        <v>9335</v>
      </c>
      <c r="AY1480" s="1">
        <v>43</v>
      </c>
      <c r="AZ1480" s="1">
        <v>28</v>
      </c>
      <c r="BA1480" s="1">
        <v>59.9</v>
      </c>
      <c r="BB1480" s="1">
        <v>25</v>
      </c>
      <c r="BC1480" s="1">
        <v>27</v>
      </c>
      <c r="BD1480" s="1">
        <v>42.8</v>
      </c>
      <c r="BE1480" s="1">
        <f t="shared" si="294"/>
        <v>43.48330555555556</v>
      </c>
      <c r="BF1480" s="6">
        <f t="shared" si="295"/>
        <v>25.46188888888889</v>
      </c>
      <c r="BG1480" s="1" t="s">
        <v>38</v>
      </c>
      <c r="BH1480" s="1"/>
      <c r="BI1480" s="1"/>
      <c r="BJ1480" s="7"/>
      <c r="BK1480" s="1"/>
      <c r="BL1480" s="7"/>
      <c r="BM1480" s="1"/>
      <c r="BN1480" s="1"/>
      <c r="BO1480" s="1"/>
      <c r="BP1480" s="1"/>
      <c r="BQ1480" s="1"/>
      <c r="BR1480" s="1"/>
      <c r="BS1480" s="1"/>
      <c r="BT1480" s="529"/>
      <c r="BU1480" s="529"/>
      <c r="BV1480" s="529"/>
      <c r="BW1480" s="529"/>
      <c r="BX1480" s="529"/>
      <c r="BY1480" s="529"/>
      <c r="BZ1480" s="529"/>
      <c r="CA1480" s="529"/>
      <c r="CB1480" s="529"/>
      <c r="CC1480" s="529"/>
      <c r="CD1480" s="529"/>
      <c r="CE1480" s="529"/>
      <c r="CF1480" s="529"/>
      <c r="CG1480" s="529"/>
      <c r="CH1480" s="529"/>
      <c r="CI1480" s="529"/>
      <c r="CJ1480" s="529"/>
      <c r="CK1480" s="529"/>
      <c r="CL1480" s="529"/>
      <c r="CM1480" s="529"/>
      <c r="CN1480" s="529"/>
      <c r="CO1480" s="529"/>
      <c r="CP1480" s="529"/>
      <c r="CQ1480" s="529"/>
      <c r="CR1480" s="529"/>
      <c r="CS1480" s="529"/>
      <c r="CT1480" s="529"/>
      <c r="CU1480" s="529"/>
      <c r="CV1480" s="529"/>
      <c r="CW1480" s="529"/>
      <c r="CX1480" s="529"/>
      <c r="CY1480" s="529"/>
      <c r="CZ1480" s="529"/>
      <c r="DA1480" s="529"/>
      <c r="DB1480" s="529"/>
      <c r="DC1480" s="529"/>
      <c r="DD1480" s="529"/>
      <c r="DE1480" s="529"/>
      <c r="DF1480" s="529"/>
      <c r="DG1480" s="529"/>
      <c r="DH1480" s="529"/>
      <c r="DI1480" s="529"/>
      <c r="DJ1480" s="529"/>
      <c r="DK1480" s="529"/>
      <c r="DL1480" s="529"/>
      <c r="DM1480" s="529"/>
      <c r="DN1480" s="529"/>
      <c r="DO1480" s="529"/>
      <c r="DP1480" s="529"/>
      <c r="DQ1480" s="529"/>
      <c r="DR1480" s="529"/>
      <c r="DS1480" s="529"/>
      <c r="DT1480" s="529"/>
      <c r="DU1480" s="529"/>
      <c r="DV1480" s="529"/>
      <c r="DW1480" s="529"/>
      <c r="DX1480" s="529"/>
      <c r="DY1480" s="529"/>
      <c r="DZ1480" s="529"/>
      <c r="EA1480" s="529"/>
      <c r="EB1480" s="529"/>
      <c r="EC1480" s="529"/>
      <c r="ED1480" s="529"/>
      <c r="EE1480" s="529"/>
      <c r="EF1480" s="529"/>
      <c r="EG1480" s="529"/>
      <c r="EH1480" s="529"/>
      <c r="EI1480" s="529"/>
      <c r="EJ1480" s="529"/>
      <c r="EK1480" s="529"/>
      <c r="EL1480" s="529"/>
      <c r="EM1480" s="529"/>
      <c r="EN1480" s="529"/>
      <c r="EO1480" s="529"/>
      <c r="EP1480" s="529"/>
      <c r="EQ1480" s="529"/>
      <c r="ER1480" s="529"/>
      <c r="ES1480" s="529"/>
      <c r="ET1480" s="529"/>
      <c r="EU1480" s="529"/>
      <c r="EV1480" s="529"/>
      <c r="EW1480" s="529"/>
      <c r="EX1480" s="529"/>
      <c r="EY1480" s="529"/>
      <c r="EZ1480" s="529"/>
      <c r="FA1480" s="529"/>
      <c r="FB1480" s="529"/>
      <c r="FC1480" s="529"/>
      <c r="FD1480" s="529"/>
      <c r="FE1480" s="529"/>
      <c r="FF1480" s="529"/>
      <c r="FG1480" s="529"/>
      <c r="FH1480" s="529"/>
      <c r="FI1480" s="529"/>
      <c r="FJ1480" s="529"/>
      <c r="FK1480" s="529"/>
      <c r="FL1480" s="529"/>
      <c r="FM1480" s="529"/>
      <c r="FN1480" s="529"/>
      <c r="FO1480" s="529"/>
      <c r="FP1480" s="529"/>
      <c r="FQ1480" s="529"/>
      <c r="FR1480" s="529"/>
      <c r="FS1480" s="529"/>
      <c r="FT1480" s="529"/>
      <c r="FU1480" s="529"/>
      <c r="FV1480" s="529"/>
      <c r="FW1480" s="529"/>
      <c r="FX1480" s="529"/>
      <c r="FY1480" s="529"/>
      <c r="FZ1480" s="529"/>
      <c r="GA1480" s="529"/>
      <c r="GB1480" s="529"/>
      <c r="GC1480" s="529"/>
      <c r="GD1480" s="529"/>
      <c r="GE1480" s="529"/>
      <c r="GF1480" s="529"/>
      <c r="GG1480" s="529"/>
      <c r="GH1480" s="529"/>
      <c r="GI1480" s="529"/>
      <c r="GJ1480" s="529"/>
      <c r="GK1480" s="529"/>
      <c r="GL1480" s="529"/>
      <c r="GM1480" s="529"/>
      <c r="GN1480" s="529"/>
      <c r="GO1480" s="529"/>
      <c r="GP1480" s="529"/>
      <c r="GQ1480" s="529"/>
      <c r="GR1480" s="529"/>
      <c r="GS1480" s="529"/>
      <c r="GT1480" s="529"/>
      <c r="GU1480" s="529"/>
      <c r="GV1480" s="529"/>
      <c r="GW1480" s="529"/>
      <c r="GX1480" s="529"/>
      <c r="GY1480" s="529"/>
      <c r="GZ1480" s="529"/>
      <c r="HA1480" s="529"/>
      <c r="HB1480" s="529"/>
      <c r="HC1480" s="529"/>
      <c r="HD1480" s="529"/>
      <c r="HE1480" s="529"/>
      <c r="HF1480" s="529"/>
      <c r="HG1480" s="529"/>
      <c r="HH1480" s="529"/>
      <c r="HI1480" s="529"/>
      <c r="HJ1480" s="529"/>
      <c r="HK1480" s="529"/>
      <c r="HL1480" s="529"/>
      <c r="HM1480" s="529"/>
      <c r="HN1480" s="529"/>
      <c r="HO1480" s="529"/>
      <c r="HP1480" s="529"/>
      <c r="HQ1480" s="529"/>
      <c r="HR1480" s="529"/>
      <c r="HS1480" s="529"/>
      <c r="HT1480" s="529"/>
      <c r="HU1480" s="529"/>
      <c r="HV1480" s="529"/>
      <c r="HW1480" s="529"/>
      <c r="HX1480" s="529"/>
      <c r="HY1480" s="529"/>
      <c r="HZ1480" s="529"/>
      <c r="IA1480" s="529"/>
      <c r="IB1480" s="529"/>
      <c r="IC1480" s="529"/>
      <c r="ID1480" s="529"/>
      <c r="IE1480" s="529"/>
      <c r="IF1480" s="529"/>
      <c r="IG1480" s="529"/>
      <c r="IH1480" s="529"/>
      <c r="II1480" s="529"/>
      <c r="IJ1480" s="529"/>
      <c r="IK1480" s="529"/>
      <c r="IL1480" s="529"/>
      <c r="IM1480" s="529"/>
      <c r="IN1480" s="529"/>
      <c r="IO1480" s="529"/>
      <c r="IP1480" s="529"/>
      <c r="IQ1480" s="529"/>
      <c r="IR1480" s="529"/>
      <c r="IS1480" s="529"/>
      <c r="IT1480" s="529"/>
      <c r="IU1480" s="529"/>
      <c r="IV1480" s="529"/>
      <c r="IW1480" s="529"/>
      <c r="IX1480" s="529"/>
      <c r="IY1480" s="529"/>
      <c r="IZ1480" s="529"/>
      <c r="JA1480" s="529"/>
      <c r="JB1480" s="529"/>
      <c r="JC1480" s="529"/>
      <c r="JD1480" s="529"/>
      <c r="JE1480" s="529"/>
      <c r="JF1480" s="529"/>
      <c r="JG1480" s="529"/>
      <c r="JH1480" s="529"/>
    </row>
    <row r="1481" spans="1:268" s="3" customFormat="1" ht="54.75" customHeight="1" x14ac:dyDescent="0.25">
      <c r="A1481" s="1"/>
      <c r="B1481" s="1" t="s">
        <v>9246</v>
      </c>
      <c r="C1481" s="1">
        <v>11160166</v>
      </c>
      <c r="D1481" s="7">
        <v>44356</v>
      </c>
      <c r="E1481" s="7">
        <v>44356</v>
      </c>
      <c r="F1481" s="7">
        <v>48008</v>
      </c>
      <c r="G1481" s="1"/>
      <c r="H1481" s="1" t="s">
        <v>4723</v>
      </c>
      <c r="I1481" s="1"/>
      <c r="J1481" s="1" t="s">
        <v>1598</v>
      </c>
      <c r="K1481" s="1" t="s">
        <v>37</v>
      </c>
      <c r="L1481" s="1" t="s">
        <v>9247</v>
      </c>
      <c r="M1481" s="1" t="s">
        <v>9248</v>
      </c>
      <c r="N1481" s="1" t="s">
        <v>215</v>
      </c>
      <c r="O1481" s="1" t="s">
        <v>45</v>
      </c>
      <c r="P1481" s="6" t="s">
        <v>1600</v>
      </c>
      <c r="Q1481" s="1"/>
      <c r="R1481" s="1" t="s">
        <v>294</v>
      </c>
      <c r="S1481" s="1" t="s">
        <v>215</v>
      </c>
      <c r="T1481" s="1" t="s">
        <v>45</v>
      </c>
      <c r="U1481" s="6" t="s">
        <v>9261</v>
      </c>
      <c r="V1481" s="1"/>
      <c r="W1481" s="1" t="s">
        <v>1607</v>
      </c>
      <c r="X1481" s="1"/>
      <c r="Y1481" s="1"/>
      <c r="Z1481" s="9"/>
      <c r="AA1481" s="1"/>
      <c r="AB1481" s="1"/>
      <c r="AC1481" s="1"/>
      <c r="AD1481" s="1"/>
      <c r="AE1481" s="1"/>
      <c r="AF1481" s="1"/>
      <c r="AG1481" s="1"/>
      <c r="AH1481" s="1"/>
      <c r="AI1481" s="1"/>
      <c r="AJ1481" s="1"/>
      <c r="AK1481" s="1"/>
      <c r="AL1481" s="1"/>
      <c r="AM1481" s="1"/>
      <c r="AN1481" s="1"/>
      <c r="AO1481" s="1"/>
      <c r="AP1481" s="1"/>
      <c r="AQ1481" s="1"/>
      <c r="AR1481" s="1"/>
      <c r="AS1481" s="1" t="s">
        <v>9318</v>
      </c>
      <c r="AT1481" s="1"/>
      <c r="AU1481" s="1"/>
      <c r="AV1481" s="1">
        <v>43</v>
      </c>
      <c r="AW1481" s="1" t="s">
        <v>9336</v>
      </c>
      <c r="AX1481" s="1" t="s">
        <v>9337</v>
      </c>
      <c r="AY1481" s="1">
        <v>43</v>
      </c>
      <c r="AZ1481" s="1">
        <v>29</v>
      </c>
      <c r="BA1481" s="1">
        <v>11.1</v>
      </c>
      <c r="BB1481" s="1">
        <v>25</v>
      </c>
      <c r="BC1481" s="1">
        <v>27</v>
      </c>
      <c r="BD1481" s="1">
        <v>52</v>
      </c>
      <c r="BE1481" s="1">
        <f t="shared" si="294"/>
        <v>43.48641666666667</v>
      </c>
      <c r="BF1481" s="6">
        <f t="shared" si="295"/>
        <v>25.464444444444442</v>
      </c>
      <c r="BG1481" s="1" t="s">
        <v>38</v>
      </c>
      <c r="BH1481" s="1"/>
      <c r="BI1481" s="1"/>
      <c r="BJ1481" s="7"/>
      <c r="BK1481" s="1"/>
      <c r="BL1481" s="7"/>
      <c r="BM1481" s="1"/>
      <c r="BN1481" s="1"/>
      <c r="BO1481" s="1"/>
      <c r="BP1481" s="1"/>
      <c r="BQ1481" s="1"/>
      <c r="BR1481" s="1"/>
      <c r="BS1481" s="1"/>
      <c r="BT1481" s="529"/>
      <c r="BU1481" s="529"/>
      <c r="BV1481" s="529"/>
      <c r="BW1481" s="529"/>
      <c r="BX1481" s="529"/>
      <c r="BY1481" s="529"/>
      <c r="BZ1481" s="529"/>
      <c r="CA1481" s="529"/>
      <c r="CB1481" s="529"/>
      <c r="CC1481" s="529"/>
      <c r="CD1481" s="529"/>
      <c r="CE1481" s="529"/>
      <c r="CF1481" s="529"/>
      <c r="CG1481" s="529"/>
      <c r="CH1481" s="529"/>
      <c r="CI1481" s="529"/>
      <c r="CJ1481" s="529"/>
      <c r="CK1481" s="529"/>
      <c r="CL1481" s="529"/>
      <c r="CM1481" s="529"/>
      <c r="CN1481" s="529"/>
      <c r="CO1481" s="529"/>
      <c r="CP1481" s="529"/>
      <c r="CQ1481" s="529"/>
      <c r="CR1481" s="529"/>
      <c r="CS1481" s="529"/>
      <c r="CT1481" s="529"/>
      <c r="CU1481" s="529"/>
      <c r="CV1481" s="529"/>
      <c r="CW1481" s="529"/>
      <c r="CX1481" s="529"/>
      <c r="CY1481" s="529"/>
      <c r="CZ1481" s="529"/>
      <c r="DA1481" s="529"/>
      <c r="DB1481" s="529"/>
      <c r="DC1481" s="529"/>
      <c r="DD1481" s="529"/>
      <c r="DE1481" s="529"/>
      <c r="DF1481" s="529"/>
      <c r="DG1481" s="529"/>
      <c r="DH1481" s="529"/>
      <c r="DI1481" s="529"/>
      <c r="DJ1481" s="529"/>
      <c r="DK1481" s="529"/>
      <c r="DL1481" s="529"/>
      <c r="DM1481" s="529"/>
      <c r="DN1481" s="529"/>
      <c r="DO1481" s="529"/>
      <c r="DP1481" s="529"/>
      <c r="DQ1481" s="529"/>
      <c r="DR1481" s="529"/>
      <c r="DS1481" s="529"/>
      <c r="DT1481" s="529"/>
      <c r="DU1481" s="529"/>
      <c r="DV1481" s="529"/>
      <c r="DW1481" s="529"/>
      <c r="DX1481" s="529"/>
      <c r="DY1481" s="529"/>
      <c r="DZ1481" s="529"/>
      <c r="EA1481" s="529"/>
      <c r="EB1481" s="529"/>
      <c r="EC1481" s="529"/>
      <c r="ED1481" s="529"/>
      <c r="EE1481" s="529"/>
      <c r="EF1481" s="529"/>
      <c r="EG1481" s="529"/>
      <c r="EH1481" s="529"/>
      <c r="EI1481" s="529"/>
      <c r="EJ1481" s="529"/>
      <c r="EK1481" s="529"/>
      <c r="EL1481" s="529"/>
      <c r="EM1481" s="529"/>
      <c r="EN1481" s="529"/>
      <c r="EO1481" s="529"/>
      <c r="EP1481" s="529"/>
      <c r="EQ1481" s="529"/>
      <c r="ER1481" s="529"/>
      <c r="ES1481" s="529"/>
      <c r="ET1481" s="529"/>
      <c r="EU1481" s="529"/>
      <c r="EV1481" s="529"/>
      <c r="EW1481" s="529"/>
      <c r="EX1481" s="529"/>
      <c r="EY1481" s="529"/>
      <c r="EZ1481" s="529"/>
      <c r="FA1481" s="529"/>
      <c r="FB1481" s="529"/>
      <c r="FC1481" s="529"/>
      <c r="FD1481" s="529"/>
      <c r="FE1481" s="529"/>
      <c r="FF1481" s="529"/>
      <c r="FG1481" s="529"/>
      <c r="FH1481" s="529"/>
      <c r="FI1481" s="529"/>
      <c r="FJ1481" s="529"/>
      <c r="FK1481" s="529"/>
      <c r="FL1481" s="529"/>
      <c r="FM1481" s="529"/>
      <c r="FN1481" s="529"/>
      <c r="FO1481" s="529"/>
      <c r="FP1481" s="529"/>
      <c r="FQ1481" s="529"/>
      <c r="FR1481" s="529"/>
      <c r="FS1481" s="529"/>
      <c r="FT1481" s="529"/>
      <c r="FU1481" s="529"/>
      <c r="FV1481" s="529"/>
      <c r="FW1481" s="529"/>
      <c r="FX1481" s="529"/>
      <c r="FY1481" s="529"/>
      <c r="FZ1481" s="529"/>
      <c r="GA1481" s="529"/>
      <c r="GB1481" s="529"/>
      <c r="GC1481" s="529"/>
      <c r="GD1481" s="529"/>
      <c r="GE1481" s="529"/>
      <c r="GF1481" s="529"/>
      <c r="GG1481" s="529"/>
      <c r="GH1481" s="529"/>
      <c r="GI1481" s="529"/>
      <c r="GJ1481" s="529"/>
      <c r="GK1481" s="529"/>
      <c r="GL1481" s="529"/>
      <c r="GM1481" s="529"/>
      <c r="GN1481" s="529"/>
      <c r="GO1481" s="529"/>
      <c r="GP1481" s="529"/>
      <c r="GQ1481" s="529"/>
      <c r="GR1481" s="529"/>
      <c r="GS1481" s="529"/>
      <c r="GT1481" s="529"/>
      <c r="GU1481" s="529"/>
      <c r="GV1481" s="529"/>
      <c r="GW1481" s="529"/>
      <c r="GX1481" s="529"/>
      <c r="GY1481" s="529"/>
      <c r="GZ1481" s="529"/>
      <c r="HA1481" s="529"/>
      <c r="HB1481" s="529"/>
      <c r="HC1481" s="529"/>
      <c r="HD1481" s="529"/>
      <c r="HE1481" s="529"/>
      <c r="HF1481" s="529"/>
      <c r="HG1481" s="529"/>
      <c r="HH1481" s="529"/>
      <c r="HI1481" s="529"/>
      <c r="HJ1481" s="529"/>
      <c r="HK1481" s="529"/>
      <c r="HL1481" s="529"/>
      <c r="HM1481" s="529"/>
      <c r="HN1481" s="529"/>
      <c r="HO1481" s="529"/>
      <c r="HP1481" s="529"/>
      <c r="HQ1481" s="529"/>
      <c r="HR1481" s="529"/>
      <c r="HS1481" s="529"/>
      <c r="HT1481" s="529"/>
      <c r="HU1481" s="529"/>
      <c r="HV1481" s="529"/>
      <c r="HW1481" s="529"/>
      <c r="HX1481" s="529"/>
      <c r="HY1481" s="529"/>
      <c r="HZ1481" s="529"/>
      <c r="IA1481" s="529"/>
      <c r="IB1481" s="529"/>
      <c r="IC1481" s="529"/>
      <c r="ID1481" s="529"/>
      <c r="IE1481" s="529"/>
      <c r="IF1481" s="529"/>
      <c r="IG1481" s="529"/>
      <c r="IH1481" s="529"/>
      <c r="II1481" s="529"/>
      <c r="IJ1481" s="529"/>
      <c r="IK1481" s="529"/>
      <c r="IL1481" s="529"/>
      <c r="IM1481" s="529"/>
      <c r="IN1481" s="529"/>
      <c r="IO1481" s="529"/>
      <c r="IP1481" s="529"/>
      <c r="IQ1481" s="529"/>
      <c r="IR1481" s="529"/>
      <c r="IS1481" s="529"/>
      <c r="IT1481" s="529"/>
      <c r="IU1481" s="529"/>
      <c r="IV1481" s="529"/>
      <c r="IW1481" s="529"/>
      <c r="IX1481" s="529"/>
      <c r="IY1481" s="529"/>
      <c r="IZ1481" s="529"/>
      <c r="JA1481" s="529"/>
      <c r="JB1481" s="529"/>
      <c r="JC1481" s="529"/>
      <c r="JD1481" s="529"/>
      <c r="JE1481" s="529"/>
      <c r="JF1481" s="529"/>
      <c r="JG1481" s="529"/>
      <c r="JH1481" s="529"/>
    </row>
    <row r="1482" spans="1:268" s="3" customFormat="1" ht="54.75" customHeight="1" x14ac:dyDescent="0.25">
      <c r="A1482" s="1"/>
      <c r="B1482" s="1" t="s">
        <v>9246</v>
      </c>
      <c r="C1482" s="1">
        <v>11160166</v>
      </c>
      <c r="D1482" s="7">
        <v>44356</v>
      </c>
      <c r="E1482" s="7">
        <v>44356</v>
      </c>
      <c r="F1482" s="7">
        <v>48008</v>
      </c>
      <c r="G1482" s="1"/>
      <c r="H1482" s="1" t="s">
        <v>4723</v>
      </c>
      <c r="I1482" s="1"/>
      <c r="J1482" s="1" t="s">
        <v>1598</v>
      </c>
      <c r="K1482" s="1" t="s">
        <v>37</v>
      </c>
      <c r="L1482" s="1" t="s">
        <v>9247</v>
      </c>
      <c r="M1482" s="1" t="s">
        <v>9248</v>
      </c>
      <c r="N1482" s="1" t="s">
        <v>215</v>
      </c>
      <c r="O1482" s="1" t="s">
        <v>45</v>
      </c>
      <c r="P1482" s="6" t="s">
        <v>1600</v>
      </c>
      <c r="Q1482" s="1"/>
      <c r="R1482" s="1" t="s">
        <v>294</v>
      </c>
      <c r="S1482" s="1" t="s">
        <v>215</v>
      </c>
      <c r="T1482" s="1" t="s">
        <v>45</v>
      </c>
      <c r="U1482" s="6" t="s">
        <v>9261</v>
      </c>
      <c r="V1482" s="1"/>
      <c r="W1482" s="1" t="s">
        <v>1607</v>
      </c>
      <c r="X1482" s="1"/>
      <c r="Y1482" s="1"/>
      <c r="Z1482" s="9"/>
      <c r="AA1482" s="1"/>
      <c r="AB1482" s="1"/>
      <c r="AC1482" s="1"/>
      <c r="AD1482" s="1"/>
      <c r="AE1482" s="1"/>
      <c r="AF1482" s="1"/>
      <c r="AG1482" s="1"/>
      <c r="AH1482" s="1"/>
      <c r="AI1482" s="1"/>
      <c r="AJ1482" s="1"/>
      <c r="AK1482" s="1"/>
      <c r="AL1482" s="1"/>
      <c r="AM1482" s="1"/>
      <c r="AN1482" s="1"/>
      <c r="AO1482" s="1"/>
      <c r="AP1482" s="1"/>
      <c r="AQ1482" s="1"/>
      <c r="AR1482" s="1"/>
      <c r="AS1482" s="1" t="s">
        <v>9319</v>
      </c>
      <c r="AT1482" s="1"/>
      <c r="AU1482" s="1"/>
      <c r="AV1482" s="1">
        <v>43</v>
      </c>
      <c r="AW1482" s="1" t="s">
        <v>9338</v>
      </c>
      <c r="AX1482" s="1" t="s">
        <v>9339</v>
      </c>
      <c r="AY1482" s="1">
        <v>43</v>
      </c>
      <c r="AZ1482" s="1">
        <v>29</v>
      </c>
      <c r="BA1482" s="1">
        <v>23</v>
      </c>
      <c r="BB1482" s="1">
        <v>25</v>
      </c>
      <c r="BC1482" s="1">
        <v>28</v>
      </c>
      <c r="BD1482" s="1">
        <v>0.2</v>
      </c>
      <c r="BE1482" s="1">
        <f t="shared" si="294"/>
        <v>43.48972222222222</v>
      </c>
      <c r="BF1482" s="6">
        <f t="shared" si="295"/>
        <v>25.46672222222222</v>
      </c>
      <c r="BG1482" s="1" t="s">
        <v>38</v>
      </c>
      <c r="BH1482" s="1"/>
      <c r="BI1482" s="1"/>
      <c r="BJ1482" s="7"/>
      <c r="BK1482" s="1"/>
      <c r="BL1482" s="7"/>
      <c r="BM1482" s="1"/>
      <c r="BN1482" s="1"/>
      <c r="BO1482" s="1"/>
      <c r="BP1482" s="1"/>
      <c r="BQ1482" s="1"/>
      <c r="BR1482" s="1"/>
      <c r="BS1482" s="1"/>
      <c r="BT1482" s="529"/>
      <c r="BU1482" s="529"/>
      <c r="BV1482" s="529"/>
      <c r="BW1482" s="529"/>
      <c r="BX1482" s="529"/>
      <c r="BY1482" s="529"/>
      <c r="BZ1482" s="529"/>
      <c r="CA1482" s="529"/>
      <c r="CB1482" s="529"/>
      <c r="CC1482" s="529"/>
      <c r="CD1482" s="529"/>
      <c r="CE1482" s="529"/>
      <c r="CF1482" s="529"/>
      <c r="CG1482" s="529"/>
      <c r="CH1482" s="529"/>
      <c r="CI1482" s="529"/>
      <c r="CJ1482" s="529"/>
      <c r="CK1482" s="529"/>
      <c r="CL1482" s="529"/>
      <c r="CM1482" s="529"/>
      <c r="CN1482" s="529"/>
      <c r="CO1482" s="529"/>
      <c r="CP1482" s="529"/>
      <c r="CQ1482" s="529"/>
      <c r="CR1482" s="529"/>
      <c r="CS1482" s="529"/>
      <c r="CT1482" s="529"/>
      <c r="CU1482" s="529"/>
      <c r="CV1482" s="529"/>
      <c r="CW1482" s="529"/>
      <c r="CX1482" s="529"/>
      <c r="CY1482" s="529"/>
      <c r="CZ1482" s="529"/>
      <c r="DA1482" s="529"/>
      <c r="DB1482" s="529"/>
      <c r="DC1482" s="529"/>
      <c r="DD1482" s="529"/>
      <c r="DE1482" s="529"/>
      <c r="DF1482" s="529"/>
      <c r="DG1482" s="529"/>
      <c r="DH1482" s="529"/>
      <c r="DI1482" s="529"/>
      <c r="DJ1482" s="529"/>
      <c r="DK1482" s="529"/>
      <c r="DL1482" s="529"/>
      <c r="DM1482" s="529"/>
      <c r="DN1482" s="529"/>
      <c r="DO1482" s="529"/>
      <c r="DP1482" s="529"/>
      <c r="DQ1482" s="529"/>
      <c r="DR1482" s="529"/>
      <c r="DS1482" s="529"/>
      <c r="DT1482" s="529"/>
      <c r="DU1482" s="529"/>
      <c r="DV1482" s="529"/>
      <c r="DW1482" s="529"/>
      <c r="DX1482" s="529"/>
      <c r="DY1482" s="529"/>
      <c r="DZ1482" s="529"/>
      <c r="EA1482" s="529"/>
      <c r="EB1482" s="529"/>
      <c r="EC1482" s="529"/>
      <c r="ED1482" s="529"/>
      <c r="EE1482" s="529"/>
      <c r="EF1482" s="529"/>
      <c r="EG1482" s="529"/>
      <c r="EH1482" s="529"/>
      <c r="EI1482" s="529"/>
      <c r="EJ1482" s="529"/>
      <c r="EK1482" s="529"/>
      <c r="EL1482" s="529"/>
      <c r="EM1482" s="529"/>
      <c r="EN1482" s="529"/>
      <c r="EO1482" s="529"/>
      <c r="EP1482" s="529"/>
      <c r="EQ1482" s="529"/>
      <c r="ER1482" s="529"/>
      <c r="ES1482" s="529"/>
      <c r="ET1482" s="529"/>
      <c r="EU1482" s="529"/>
      <c r="EV1482" s="529"/>
      <c r="EW1482" s="529"/>
      <c r="EX1482" s="529"/>
      <c r="EY1482" s="529"/>
      <c r="EZ1482" s="529"/>
      <c r="FA1482" s="529"/>
      <c r="FB1482" s="529"/>
      <c r="FC1482" s="529"/>
      <c r="FD1482" s="529"/>
      <c r="FE1482" s="529"/>
      <c r="FF1482" s="529"/>
      <c r="FG1482" s="529"/>
      <c r="FH1482" s="529"/>
      <c r="FI1482" s="529"/>
      <c r="FJ1482" s="529"/>
      <c r="FK1482" s="529"/>
      <c r="FL1482" s="529"/>
      <c r="FM1482" s="529"/>
      <c r="FN1482" s="529"/>
      <c r="FO1482" s="529"/>
      <c r="FP1482" s="529"/>
      <c r="FQ1482" s="529"/>
      <c r="FR1482" s="529"/>
      <c r="FS1482" s="529"/>
      <c r="FT1482" s="529"/>
      <c r="FU1482" s="529"/>
      <c r="FV1482" s="529"/>
      <c r="FW1482" s="529"/>
      <c r="FX1482" s="529"/>
      <c r="FY1482" s="529"/>
      <c r="FZ1482" s="529"/>
      <c r="GA1482" s="529"/>
      <c r="GB1482" s="529"/>
      <c r="GC1482" s="529"/>
      <c r="GD1482" s="529"/>
      <c r="GE1482" s="529"/>
      <c r="GF1482" s="529"/>
      <c r="GG1482" s="529"/>
      <c r="GH1482" s="529"/>
      <c r="GI1482" s="529"/>
      <c r="GJ1482" s="529"/>
      <c r="GK1482" s="529"/>
      <c r="GL1482" s="529"/>
      <c r="GM1482" s="529"/>
      <c r="GN1482" s="529"/>
      <c r="GO1482" s="529"/>
      <c r="GP1482" s="529"/>
      <c r="GQ1482" s="529"/>
      <c r="GR1482" s="529"/>
      <c r="GS1482" s="529"/>
      <c r="GT1482" s="529"/>
      <c r="GU1482" s="529"/>
      <c r="GV1482" s="529"/>
      <c r="GW1482" s="529"/>
      <c r="GX1482" s="529"/>
      <c r="GY1482" s="529"/>
      <c r="GZ1482" s="529"/>
      <c r="HA1482" s="529"/>
      <c r="HB1482" s="529"/>
      <c r="HC1482" s="529"/>
      <c r="HD1482" s="529"/>
      <c r="HE1482" s="529"/>
      <c r="HF1482" s="529"/>
      <c r="HG1482" s="529"/>
      <c r="HH1482" s="529"/>
      <c r="HI1482" s="529"/>
      <c r="HJ1482" s="529"/>
      <c r="HK1482" s="529"/>
      <c r="HL1482" s="529"/>
      <c r="HM1482" s="529"/>
      <c r="HN1482" s="529"/>
      <c r="HO1482" s="529"/>
      <c r="HP1482" s="529"/>
      <c r="HQ1482" s="529"/>
      <c r="HR1482" s="529"/>
      <c r="HS1482" s="529"/>
      <c r="HT1482" s="529"/>
      <c r="HU1482" s="529"/>
      <c r="HV1482" s="529"/>
      <c r="HW1482" s="529"/>
      <c r="HX1482" s="529"/>
      <c r="HY1482" s="529"/>
      <c r="HZ1482" s="529"/>
      <c r="IA1482" s="529"/>
      <c r="IB1482" s="529"/>
      <c r="IC1482" s="529"/>
      <c r="ID1482" s="529"/>
      <c r="IE1482" s="529"/>
      <c r="IF1482" s="529"/>
      <c r="IG1482" s="529"/>
      <c r="IH1482" s="529"/>
      <c r="II1482" s="529"/>
      <c r="IJ1482" s="529"/>
      <c r="IK1482" s="529"/>
      <c r="IL1482" s="529"/>
      <c r="IM1482" s="529"/>
      <c r="IN1482" s="529"/>
      <c r="IO1482" s="529"/>
      <c r="IP1482" s="529"/>
      <c r="IQ1482" s="529"/>
      <c r="IR1482" s="529"/>
      <c r="IS1482" s="529"/>
      <c r="IT1482" s="529"/>
      <c r="IU1482" s="529"/>
      <c r="IV1482" s="529"/>
      <c r="IW1482" s="529"/>
      <c r="IX1482" s="529"/>
      <c r="IY1482" s="529"/>
      <c r="IZ1482" s="529"/>
      <c r="JA1482" s="529"/>
      <c r="JB1482" s="529"/>
      <c r="JC1482" s="529"/>
      <c r="JD1482" s="529"/>
      <c r="JE1482" s="529"/>
      <c r="JF1482" s="529"/>
      <c r="JG1482" s="529"/>
      <c r="JH1482" s="529"/>
    </row>
    <row r="1483" spans="1:268" s="3" customFormat="1" ht="54.75" customHeight="1" x14ac:dyDescent="0.25">
      <c r="A1483" s="1"/>
      <c r="B1483" s="1" t="s">
        <v>9246</v>
      </c>
      <c r="C1483" s="1">
        <v>11160166</v>
      </c>
      <c r="D1483" s="7">
        <v>44356</v>
      </c>
      <c r="E1483" s="7">
        <v>44356</v>
      </c>
      <c r="F1483" s="7">
        <v>48008</v>
      </c>
      <c r="G1483" s="1"/>
      <c r="H1483" s="1" t="s">
        <v>4723</v>
      </c>
      <c r="I1483" s="1"/>
      <c r="J1483" s="1" t="s">
        <v>1598</v>
      </c>
      <c r="K1483" s="1" t="s">
        <v>37</v>
      </c>
      <c r="L1483" s="1" t="s">
        <v>9247</v>
      </c>
      <c r="M1483" s="1" t="s">
        <v>9248</v>
      </c>
      <c r="N1483" s="1" t="s">
        <v>215</v>
      </c>
      <c r="O1483" s="1" t="s">
        <v>45</v>
      </c>
      <c r="P1483" s="6" t="s">
        <v>1600</v>
      </c>
      <c r="Q1483" s="1"/>
      <c r="R1483" s="1" t="s">
        <v>294</v>
      </c>
      <c r="S1483" s="1" t="s">
        <v>215</v>
      </c>
      <c r="T1483" s="1" t="s">
        <v>45</v>
      </c>
      <c r="U1483" s="6" t="s">
        <v>9261</v>
      </c>
      <c r="V1483" s="1"/>
      <c r="W1483" s="1" t="s">
        <v>1607</v>
      </c>
      <c r="X1483" s="1"/>
      <c r="Y1483" s="1"/>
      <c r="Z1483" s="9"/>
      <c r="AA1483" s="1"/>
      <c r="AB1483" s="1"/>
      <c r="AC1483" s="1"/>
      <c r="AD1483" s="1"/>
      <c r="AE1483" s="1"/>
      <c r="AF1483" s="1"/>
      <c r="AG1483" s="1"/>
      <c r="AH1483" s="1"/>
      <c r="AI1483" s="1"/>
      <c r="AJ1483" s="1"/>
      <c r="AK1483" s="1"/>
      <c r="AL1483" s="1"/>
      <c r="AM1483" s="1"/>
      <c r="AN1483" s="1"/>
      <c r="AO1483" s="1"/>
      <c r="AP1483" s="1"/>
      <c r="AQ1483" s="1"/>
      <c r="AR1483" s="1"/>
      <c r="AS1483" s="1" t="s">
        <v>9320</v>
      </c>
      <c r="AT1483" s="1"/>
      <c r="AU1483" s="1"/>
      <c r="AV1483" s="1">
        <v>42</v>
      </c>
      <c r="AW1483" s="1" t="s">
        <v>9340</v>
      </c>
      <c r="AX1483" s="1" t="s">
        <v>9341</v>
      </c>
      <c r="AY1483" s="1">
        <v>43</v>
      </c>
      <c r="AZ1483" s="1">
        <v>29</v>
      </c>
      <c r="BA1483" s="1">
        <v>33.9</v>
      </c>
      <c r="BB1483" s="1">
        <v>25</v>
      </c>
      <c r="BC1483" s="1">
        <v>28</v>
      </c>
      <c r="BD1483" s="1">
        <v>12.1</v>
      </c>
      <c r="BE1483" s="1">
        <f t="shared" si="294"/>
        <v>43.492750000000001</v>
      </c>
      <c r="BF1483" s="6">
        <f t="shared" si="295"/>
        <v>25.470027777777776</v>
      </c>
      <c r="BG1483" s="1" t="s">
        <v>38</v>
      </c>
      <c r="BH1483" s="1"/>
      <c r="BI1483" s="1"/>
      <c r="BJ1483" s="7"/>
      <c r="BK1483" s="1"/>
      <c r="BL1483" s="7"/>
      <c r="BM1483" s="1"/>
      <c r="BN1483" s="1"/>
      <c r="BO1483" s="1"/>
      <c r="BP1483" s="1"/>
      <c r="BQ1483" s="1"/>
      <c r="BR1483" s="1"/>
      <c r="BS1483" s="1"/>
      <c r="BT1483" s="529"/>
      <c r="BU1483" s="529"/>
      <c r="BV1483" s="529"/>
      <c r="BW1483" s="529"/>
      <c r="BX1483" s="529"/>
      <c r="BY1483" s="529"/>
      <c r="BZ1483" s="529"/>
      <c r="CA1483" s="529"/>
      <c r="CB1483" s="529"/>
      <c r="CC1483" s="529"/>
      <c r="CD1483" s="529"/>
      <c r="CE1483" s="529"/>
      <c r="CF1483" s="529"/>
      <c r="CG1483" s="529"/>
      <c r="CH1483" s="529"/>
      <c r="CI1483" s="529"/>
      <c r="CJ1483" s="529"/>
      <c r="CK1483" s="529"/>
      <c r="CL1483" s="529"/>
      <c r="CM1483" s="529"/>
      <c r="CN1483" s="529"/>
      <c r="CO1483" s="529"/>
      <c r="CP1483" s="529"/>
      <c r="CQ1483" s="529"/>
      <c r="CR1483" s="529"/>
      <c r="CS1483" s="529"/>
      <c r="CT1483" s="529"/>
      <c r="CU1483" s="529"/>
      <c r="CV1483" s="529"/>
      <c r="CW1483" s="529"/>
      <c r="CX1483" s="529"/>
      <c r="CY1483" s="529"/>
      <c r="CZ1483" s="529"/>
      <c r="DA1483" s="529"/>
      <c r="DB1483" s="529"/>
      <c r="DC1483" s="529"/>
      <c r="DD1483" s="529"/>
      <c r="DE1483" s="529"/>
      <c r="DF1483" s="529"/>
      <c r="DG1483" s="529"/>
      <c r="DH1483" s="529"/>
      <c r="DI1483" s="529"/>
      <c r="DJ1483" s="529"/>
      <c r="DK1483" s="529"/>
      <c r="DL1483" s="529"/>
      <c r="DM1483" s="529"/>
      <c r="DN1483" s="529"/>
      <c r="DO1483" s="529"/>
      <c r="DP1483" s="529"/>
      <c r="DQ1483" s="529"/>
      <c r="DR1483" s="529"/>
      <c r="DS1483" s="529"/>
      <c r="DT1483" s="529"/>
      <c r="DU1483" s="529"/>
      <c r="DV1483" s="529"/>
      <c r="DW1483" s="529"/>
      <c r="DX1483" s="529"/>
      <c r="DY1483" s="529"/>
      <c r="DZ1483" s="529"/>
      <c r="EA1483" s="529"/>
      <c r="EB1483" s="529"/>
      <c r="EC1483" s="529"/>
      <c r="ED1483" s="529"/>
      <c r="EE1483" s="529"/>
      <c r="EF1483" s="529"/>
      <c r="EG1483" s="529"/>
      <c r="EH1483" s="529"/>
      <c r="EI1483" s="529"/>
      <c r="EJ1483" s="529"/>
      <c r="EK1483" s="529"/>
      <c r="EL1483" s="529"/>
      <c r="EM1483" s="529"/>
      <c r="EN1483" s="529"/>
      <c r="EO1483" s="529"/>
      <c r="EP1483" s="529"/>
      <c r="EQ1483" s="529"/>
      <c r="ER1483" s="529"/>
      <c r="ES1483" s="529"/>
      <c r="ET1483" s="529"/>
      <c r="EU1483" s="529"/>
      <c r="EV1483" s="529"/>
      <c r="EW1483" s="529"/>
      <c r="EX1483" s="529"/>
      <c r="EY1483" s="529"/>
      <c r="EZ1483" s="529"/>
      <c r="FA1483" s="529"/>
      <c r="FB1483" s="529"/>
      <c r="FC1483" s="529"/>
      <c r="FD1483" s="529"/>
      <c r="FE1483" s="529"/>
      <c r="FF1483" s="529"/>
      <c r="FG1483" s="529"/>
      <c r="FH1483" s="529"/>
      <c r="FI1483" s="529"/>
      <c r="FJ1483" s="529"/>
      <c r="FK1483" s="529"/>
      <c r="FL1483" s="529"/>
      <c r="FM1483" s="529"/>
      <c r="FN1483" s="529"/>
      <c r="FO1483" s="529"/>
      <c r="FP1483" s="529"/>
      <c r="FQ1483" s="529"/>
      <c r="FR1483" s="529"/>
      <c r="FS1483" s="529"/>
      <c r="FT1483" s="529"/>
      <c r="FU1483" s="529"/>
      <c r="FV1483" s="529"/>
      <c r="FW1483" s="529"/>
      <c r="FX1483" s="529"/>
      <c r="FY1483" s="529"/>
      <c r="FZ1483" s="529"/>
      <c r="GA1483" s="529"/>
      <c r="GB1483" s="529"/>
      <c r="GC1483" s="529"/>
      <c r="GD1483" s="529"/>
      <c r="GE1483" s="529"/>
      <c r="GF1483" s="529"/>
      <c r="GG1483" s="529"/>
      <c r="GH1483" s="529"/>
      <c r="GI1483" s="529"/>
      <c r="GJ1483" s="529"/>
      <c r="GK1483" s="529"/>
      <c r="GL1483" s="529"/>
      <c r="GM1483" s="529"/>
      <c r="GN1483" s="529"/>
      <c r="GO1483" s="529"/>
      <c r="GP1483" s="529"/>
      <c r="GQ1483" s="529"/>
      <c r="GR1483" s="529"/>
      <c r="GS1483" s="529"/>
      <c r="GT1483" s="529"/>
      <c r="GU1483" s="529"/>
      <c r="GV1483" s="529"/>
      <c r="GW1483" s="529"/>
      <c r="GX1483" s="529"/>
      <c r="GY1483" s="529"/>
      <c r="GZ1483" s="529"/>
      <c r="HA1483" s="529"/>
      <c r="HB1483" s="529"/>
      <c r="HC1483" s="529"/>
      <c r="HD1483" s="529"/>
      <c r="HE1483" s="529"/>
      <c r="HF1483" s="529"/>
      <c r="HG1483" s="529"/>
      <c r="HH1483" s="529"/>
      <c r="HI1483" s="529"/>
      <c r="HJ1483" s="529"/>
      <c r="HK1483" s="529"/>
      <c r="HL1483" s="529"/>
      <c r="HM1483" s="529"/>
      <c r="HN1483" s="529"/>
      <c r="HO1483" s="529"/>
      <c r="HP1483" s="529"/>
      <c r="HQ1483" s="529"/>
      <c r="HR1483" s="529"/>
      <c r="HS1483" s="529"/>
      <c r="HT1483" s="529"/>
      <c r="HU1483" s="529"/>
      <c r="HV1483" s="529"/>
      <c r="HW1483" s="529"/>
      <c r="HX1483" s="529"/>
      <c r="HY1483" s="529"/>
      <c r="HZ1483" s="529"/>
      <c r="IA1483" s="529"/>
      <c r="IB1483" s="529"/>
      <c r="IC1483" s="529"/>
      <c r="ID1483" s="529"/>
      <c r="IE1483" s="529"/>
      <c r="IF1483" s="529"/>
      <c r="IG1483" s="529"/>
      <c r="IH1483" s="529"/>
      <c r="II1483" s="529"/>
      <c r="IJ1483" s="529"/>
      <c r="IK1483" s="529"/>
      <c r="IL1483" s="529"/>
      <c r="IM1483" s="529"/>
      <c r="IN1483" s="529"/>
      <c r="IO1483" s="529"/>
      <c r="IP1483" s="529"/>
      <c r="IQ1483" s="529"/>
      <c r="IR1483" s="529"/>
      <c r="IS1483" s="529"/>
      <c r="IT1483" s="529"/>
      <c r="IU1483" s="529"/>
      <c r="IV1483" s="529"/>
      <c r="IW1483" s="529"/>
      <c r="IX1483" s="529"/>
      <c r="IY1483" s="529"/>
      <c r="IZ1483" s="529"/>
      <c r="JA1483" s="529"/>
      <c r="JB1483" s="529"/>
      <c r="JC1483" s="529"/>
      <c r="JD1483" s="529"/>
      <c r="JE1483" s="529"/>
      <c r="JF1483" s="529"/>
      <c r="JG1483" s="529"/>
      <c r="JH1483" s="529"/>
    </row>
    <row r="1484" spans="1:268" s="3" customFormat="1" ht="54.75" customHeight="1" x14ac:dyDescent="0.25">
      <c r="A1484" s="1"/>
      <c r="B1484" s="1" t="s">
        <v>9246</v>
      </c>
      <c r="C1484" s="1">
        <v>11160166</v>
      </c>
      <c r="D1484" s="7">
        <v>44356</v>
      </c>
      <c r="E1484" s="7">
        <v>44356</v>
      </c>
      <c r="F1484" s="7">
        <v>48008</v>
      </c>
      <c r="G1484" s="1"/>
      <c r="H1484" s="1" t="s">
        <v>4723</v>
      </c>
      <c r="I1484" s="1"/>
      <c r="J1484" s="1" t="s">
        <v>1598</v>
      </c>
      <c r="K1484" s="1" t="s">
        <v>37</v>
      </c>
      <c r="L1484" s="1" t="s">
        <v>9247</v>
      </c>
      <c r="M1484" s="1" t="s">
        <v>9248</v>
      </c>
      <c r="N1484" s="1" t="s">
        <v>215</v>
      </c>
      <c r="O1484" s="1" t="s">
        <v>45</v>
      </c>
      <c r="P1484" s="6" t="s">
        <v>1600</v>
      </c>
      <c r="Q1484" s="1"/>
      <c r="R1484" s="1" t="s">
        <v>294</v>
      </c>
      <c r="S1484" s="1" t="s">
        <v>215</v>
      </c>
      <c r="T1484" s="1" t="s">
        <v>45</v>
      </c>
      <c r="U1484" s="6" t="s">
        <v>9261</v>
      </c>
      <c r="V1484" s="1"/>
      <c r="W1484" s="1" t="s">
        <v>1607</v>
      </c>
      <c r="X1484" s="1"/>
      <c r="Y1484" s="1"/>
      <c r="Z1484" s="9"/>
      <c r="AA1484" s="1"/>
      <c r="AB1484" s="1"/>
      <c r="AC1484" s="1"/>
      <c r="AD1484" s="1"/>
      <c r="AE1484" s="1"/>
      <c r="AF1484" s="1"/>
      <c r="AG1484" s="1"/>
      <c r="AH1484" s="1"/>
      <c r="AI1484" s="1"/>
      <c r="AJ1484" s="1"/>
      <c r="AK1484" s="1"/>
      <c r="AL1484" s="1"/>
      <c r="AM1484" s="1"/>
      <c r="AN1484" s="1"/>
      <c r="AO1484" s="1"/>
      <c r="AP1484" s="1"/>
      <c r="AQ1484" s="1"/>
      <c r="AR1484" s="1"/>
      <c r="AS1484" s="1" t="s">
        <v>9321</v>
      </c>
      <c r="AT1484" s="1"/>
      <c r="AU1484" s="1"/>
      <c r="AV1484" s="1">
        <v>42</v>
      </c>
      <c r="AW1484" s="1" t="s">
        <v>9293</v>
      </c>
      <c r="AX1484" s="1" t="s">
        <v>9342</v>
      </c>
      <c r="AY1484" s="1">
        <v>43</v>
      </c>
      <c r="AZ1484" s="1">
        <v>29</v>
      </c>
      <c r="BA1484" s="1">
        <v>43.3</v>
      </c>
      <c r="BB1484" s="1">
        <v>25</v>
      </c>
      <c r="BC1484" s="1">
        <v>28</v>
      </c>
      <c r="BD1484" s="1">
        <v>22.9</v>
      </c>
      <c r="BE1484" s="1">
        <f t="shared" si="294"/>
        <v>43.495361111111109</v>
      </c>
      <c r="BF1484" s="6">
        <f t="shared" si="295"/>
        <v>25.473027777777776</v>
      </c>
      <c r="BG1484" s="1" t="s">
        <v>38</v>
      </c>
      <c r="BH1484" s="1"/>
      <c r="BI1484" s="1"/>
      <c r="BJ1484" s="7"/>
      <c r="BK1484" s="1"/>
      <c r="BL1484" s="7"/>
      <c r="BM1484" s="1"/>
      <c r="BN1484" s="1"/>
      <c r="BO1484" s="1"/>
      <c r="BP1484" s="1"/>
      <c r="BQ1484" s="1"/>
      <c r="BR1484" s="1"/>
      <c r="BS1484" s="1"/>
      <c r="BT1484" s="529"/>
      <c r="BU1484" s="529"/>
      <c r="BV1484" s="529"/>
      <c r="BW1484" s="529"/>
      <c r="BX1484" s="529"/>
      <c r="BY1484" s="529"/>
      <c r="BZ1484" s="529"/>
      <c r="CA1484" s="529"/>
      <c r="CB1484" s="529"/>
      <c r="CC1484" s="529"/>
      <c r="CD1484" s="529"/>
      <c r="CE1484" s="529"/>
      <c r="CF1484" s="529"/>
      <c r="CG1484" s="529"/>
      <c r="CH1484" s="529"/>
      <c r="CI1484" s="529"/>
      <c r="CJ1484" s="529"/>
      <c r="CK1484" s="529"/>
      <c r="CL1484" s="529"/>
      <c r="CM1484" s="529"/>
      <c r="CN1484" s="529"/>
      <c r="CO1484" s="529"/>
      <c r="CP1484" s="529"/>
      <c r="CQ1484" s="529"/>
      <c r="CR1484" s="529"/>
      <c r="CS1484" s="529"/>
      <c r="CT1484" s="529"/>
      <c r="CU1484" s="529"/>
      <c r="CV1484" s="529"/>
      <c r="CW1484" s="529"/>
      <c r="CX1484" s="529"/>
      <c r="CY1484" s="529"/>
      <c r="CZ1484" s="529"/>
      <c r="DA1484" s="529"/>
      <c r="DB1484" s="529"/>
      <c r="DC1484" s="529"/>
      <c r="DD1484" s="529"/>
      <c r="DE1484" s="529"/>
      <c r="DF1484" s="529"/>
      <c r="DG1484" s="529"/>
      <c r="DH1484" s="529"/>
      <c r="DI1484" s="529"/>
      <c r="DJ1484" s="529"/>
      <c r="DK1484" s="529"/>
      <c r="DL1484" s="529"/>
      <c r="DM1484" s="529"/>
      <c r="DN1484" s="529"/>
      <c r="DO1484" s="529"/>
      <c r="DP1484" s="529"/>
      <c r="DQ1484" s="529"/>
      <c r="DR1484" s="529"/>
      <c r="DS1484" s="529"/>
      <c r="DT1484" s="529"/>
      <c r="DU1484" s="529"/>
      <c r="DV1484" s="529"/>
      <c r="DW1484" s="529"/>
      <c r="DX1484" s="529"/>
      <c r="DY1484" s="529"/>
      <c r="DZ1484" s="529"/>
      <c r="EA1484" s="529"/>
      <c r="EB1484" s="529"/>
      <c r="EC1484" s="529"/>
      <c r="ED1484" s="529"/>
      <c r="EE1484" s="529"/>
      <c r="EF1484" s="529"/>
      <c r="EG1484" s="529"/>
      <c r="EH1484" s="529"/>
      <c r="EI1484" s="529"/>
      <c r="EJ1484" s="529"/>
      <c r="EK1484" s="529"/>
      <c r="EL1484" s="529"/>
      <c r="EM1484" s="529"/>
      <c r="EN1484" s="529"/>
      <c r="EO1484" s="529"/>
      <c r="EP1484" s="529"/>
      <c r="EQ1484" s="529"/>
      <c r="ER1484" s="529"/>
      <c r="ES1484" s="529"/>
      <c r="ET1484" s="529"/>
      <c r="EU1484" s="529"/>
      <c r="EV1484" s="529"/>
      <c r="EW1484" s="529"/>
      <c r="EX1484" s="529"/>
      <c r="EY1484" s="529"/>
      <c r="EZ1484" s="529"/>
      <c r="FA1484" s="529"/>
      <c r="FB1484" s="529"/>
      <c r="FC1484" s="529"/>
      <c r="FD1484" s="529"/>
      <c r="FE1484" s="529"/>
      <c r="FF1484" s="529"/>
      <c r="FG1484" s="529"/>
      <c r="FH1484" s="529"/>
      <c r="FI1484" s="529"/>
      <c r="FJ1484" s="529"/>
      <c r="FK1484" s="529"/>
      <c r="FL1484" s="529"/>
      <c r="FM1484" s="529"/>
      <c r="FN1484" s="529"/>
      <c r="FO1484" s="529"/>
      <c r="FP1484" s="529"/>
      <c r="FQ1484" s="529"/>
      <c r="FR1484" s="529"/>
      <c r="FS1484" s="529"/>
      <c r="FT1484" s="529"/>
      <c r="FU1484" s="529"/>
      <c r="FV1484" s="529"/>
      <c r="FW1484" s="529"/>
      <c r="FX1484" s="529"/>
      <c r="FY1484" s="529"/>
      <c r="FZ1484" s="529"/>
      <c r="GA1484" s="529"/>
      <c r="GB1484" s="529"/>
      <c r="GC1484" s="529"/>
      <c r="GD1484" s="529"/>
      <c r="GE1484" s="529"/>
      <c r="GF1484" s="529"/>
      <c r="GG1484" s="529"/>
      <c r="GH1484" s="529"/>
      <c r="GI1484" s="529"/>
      <c r="GJ1484" s="529"/>
      <c r="GK1484" s="529"/>
      <c r="GL1484" s="529"/>
      <c r="GM1484" s="529"/>
      <c r="GN1484" s="529"/>
      <c r="GO1484" s="529"/>
      <c r="GP1484" s="529"/>
      <c r="GQ1484" s="529"/>
      <c r="GR1484" s="529"/>
      <c r="GS1484" s="529"/>
      <c r="GT1484" s="529"/>
      <c r="GU1484" s="529"/>
      <c r="GV1484" s="529"/>
      <c r="GW1484" s="529"/>
      <c r="GX1484" s="529"/>
      <c r="GY1484" s="529"/>
      <c r="GZ1484" s="529"/>
      <c r="HA1484" s="529"/>
      <c r="HB1484" s="529"/>
      <c r="HC1484" s="529"/>
      <c r="HD1484" s="529"/>
      <c r="HE1484" s="529"/>
      <c r="HF1484" s="529"/>
      <c r="HG1484" s="529"/>
      <c r="HH1484" s="529"/>
      <c r="HI1484" s="529"/>
      <c r="HJ1484" s="529"/>
      <c r="HK1484" s="529"/>
      <c r="HL1484" s="529"/>
      <c r="HM1484" s="529"/>
      <c r="HN1484" s="529"/>
      <c r="HO1484" s="529"/>
      <c r="HP1484" s="529"/>
      <c r="HQ1484" s="529"/>
      <c r="HR1484" s="529"/>
      <c r="HS1484" s="529"/>
      <c r="HT1484" s="529"/>
      <c r="HU1484" s="529"/>
      <c r="HV1484" s="529"/>
      <c r="HW1484" s="529"/>
      <c r="HX1484" s="529"/>
      <c r="HY1484" s="529"/>
      <c r="HZ1484" s="529"/>
      <c r="IA1484" s="529"/>
      <c r="IB1484" s="529"/>
      <c r="IC1484" s="529"/>
      <c r="ID1484" s="529"/>
      <c r="IE1484" s="529"/>
      <c r="IF1484" s="529"/>
      <c r="IG1484" s="529"/>
      <c r="IH1484" s="529"/>
      <c r="II1484" s="529"/>
      <c r="IJ1484" s="529"/>
      <c r="IK1484" s="529"/>
      <c r="IL1484" s="529"/>
      <c r="IM1484" s="529"/>
      <c r="IN1484" s="529"/>
      <c r="IO1484" s="529"/>
      <c r="IP1484" s="529"/>
      <c r="IQ1484" s="529"/>
      <c r="IR1484" s="529"/>
      <c r="IS1484" s="529"/>
      <c r="IT1484" s="529"/>
      <c r="IU1484" s="529"/>
      <c r="IV1484" s="529"/>
      <c r="IW1484" s="529"/>
      <c r="IX1484" s="529"/>
      <c r="IY1484" s="529"/>
      <c r="IZ1484" s="529"/>
      <c r="JA1484" s="529"/>
      <c r="JB1484" s="529"/>
      <c r="JC1484" s="529"/>
      <c r="JD1484" s="529"/>
      <c r="JE1484" s="529"/>
      <c r="JF1484" s="529"/>
      <c r="JG1484" s="529"/>
      <c r="JH1484" s="529"/>
    </row>
    <row r="1485" spans="1:268" s="3" customFormat="1" ht="54.75" customHeight="1" x14ac:dyDescent="0.25">
      <c r="A1485" s="1"/>
      <c r="B1485" s="1" t="s">
        <v>9246</v>
      </c>
      <c r="C1485" s="1">
        <v>11160166</v>
      </c>
      <c r="D1485" s="7">
        <v>44356</v>
      </c>
      <c r="E1485" s="7">
        <v>44356</v>
      </c>
      <c r="F1485" s="7">
        <v>48008</v>
      </c>
      <c r="G1485" s="1"/>
      <c r="H1485" s="1" t="s">
        <v>4723</v>
      </c>
      <c r="I1485" s="1"/>
      <c r="J1485" s="1" t="s">
        <v>1598</v>
      </c>
      <c r="K1485" s="1" t="s">
        <v>37</v>
      </c>
      <c r="L1485" s="1" t="s">
        <v>9247</v>
      </c>
      <c r="M1485" s="1" t="s">
        <v>9248</v>
      </c>
      <c r="N1485" s="1" t="s">
        <v>215</v>
      </c>
      <c r="O1485" s="1" t="s">
        <v>45</v>
      </c>
      <c r="P1485" s="6" t="s">
        <v>1600</v>
      </c>
      <c r="Q1485" s="1"/>
      <c r="R1485" s="1" t="s">
        <v>294</v>
      </c>
      <c r="S1485" s="1" t="s">
        <v>215</v>
      </c>
      <c r="T1485" s="1" t="s">
        <v>45</v>
      </c>
      <c r="U1485" s="6" t="s">
        <v>9261</v>
      </c>
      <c r="V1485" s="1"/>
      <c r="W1485" s="1" t="s">
        <v>1607</v>
      </c>
      <c r="X1485" s="1"/>
      <c r="Y1485" s="1"/>
      <c r="Z1485" s="9"/>
      <c r="AA1485" s="1"/>
      <c r="AB1485" s="1"/>
      <c r="AC1485" s="1"/>
      <c r="AD1485" s="1"/>
      <c r="AE1485" s="1"/>
      <c r="AF1485" s="1"/>
      <c r="AG1485" s="1"/>
      <c r="AH1485" s="1"/>
      <c r="AI1485" s="1"/>
      <c r="AJ1485" s="1"/>
      <c r="AK1485" s="1"/>
      <c r="AL1485" s="1"/>
      <c r="AM1485" s="1"/>
      <c r="AN1485" s="1"/>
      <c r="AO1485" s="1"/>
      <c r="AP1485" s="1"/>
      <c r="AQ1485" s="1"/>
      <c r="AR1485" s="1"/>
      <c r="AS1485" s="1" t="s">
        <v>9322</v>
      </c>
      <c r="AT1485" s="1"/>
      <c r="AU1485" s="1"/>
      <c r="AV1485" s="1">
        <v>42</v>
      </c>
      <c r="AW1485" s="1" t="s">
        <v>9343</v>
      </c>
      <c r="AX1485" s="1" t="s">
        <v>9344</v>
      </c>
      <c r="AY1485" s="1">
        <v>43</v>
      </c>
      <c r="AZ1485" s="1">
        <v>29</v>
      </c>
      <c r="BA1485" s="1">
        <v>47.5</v>
      </c>
      <c r="BB1485" s="1">
        <v>25</v>
      </c>
      <c r="BC1485" s="1">
        <v>28</v>
      </c>
      <c r="BD1485" s="1">
        <v>28.1</v>
      </c>
      <c r="BE1485" s="1">
        <f t="shared" si="294"/>
        <v>43.496527777777779</v>
      </c>
      <c r="BF1485" s="6">
        <f t="shared" si="295"/>
        <v>25.474472222222222</v>
      </c>
      <c r="BG1485" s="1" t="s">
        <v>38</v>
      </c>
      <c r="BH1485" s="1"/>
      <c r="BI1485" s="1"/>
      <c r="BJ1485" s="7"/>
      <c r="BK1485" s="1"/>
      <c r="BL1485" s="7"/>
      <c r="BM1485" s="1"/>
      <c r="BN1485" s="1"/>
      <c r="BO1485" s="1"/>
      <c r="BP1485" s="1"/>
      <c r="BQ1485" s="1"/>
      <c r="BR1485" s="1"/>
      <c r="BS1485" s="1"/>
      <c r="BT1485" s="529"/>
      <c r="BU1485" s="529"/>
      <c r="BV1485" s="529"/>
      <c r="BW1485" s="529"/>
      <c r="BX1485" s="529"/>
      <c r="BY1485" s="529"/>
      <c r="BZ1485" s="529"/>
      <c r="CA1485" s="529"/>
      <c r="CB1485" s="529"/>
      <c r="CC1485" s="529"/>
      <c r="CD1485" s="529"/>
      <c r="CE1485" s="529"/>
      <c r="CF1485" s="529"/>
      <c r="CG1485" s="529"/>
      <c r="CH1485" s="529"/>
      <c r="CI1485" s="529"/>
      <c r="CJ1485" s="529"/>
      <c r="CK1485" s="529"/>
      <c r="CL1485" s="529"/>
      <c r="CM1485" s="529"/>
      <c r="CN1485" s="529"/>
      <c r="CO1485" s="529"/>
      <c r="CP1485" s="529"/>
      <c r="CQ1485" s="529"/>
      <c r="CR1485" s="529"/>
      <c r="CS1485" s="529"/>
      <c r="CT1485" s="529"/>
      <c r="CU1485" s="529"/>
      <c r="CV1485" s="529"/>
      <c r="CW1485" s="529"/>
      <c r="CX1485" s="529"/>
      <c r="CY1485" s="529"/>
      <c r="CZ1485" s="529"/>
      <c r="DA1485" s="529"/>
      <c r="DB1485" s="529"/>
      <c r="DC1485" s="529"/>
      <c r="DD1485" s="529"/>
      <c r="DE1485" s="529"/>
      <c r="DF1485" s="529"/>
      <c r="DG1485" s="529"/>
      <c r="DH1485" s="529"/>
      <c r="DI1485" s="529"/>
      <c r="DJ1485" s="529"/>
      <c r="DK1485" s="529"/>
      <c r="DL1485" s="529"/>
      <c r="DM1485" s="529"/>
      <c r="DN1485" s="529"/>
      <c r="DO1485" s="529"/>
      <c r="DP1485" s="529"/>
      <c r="DQ1485" s="529"/>
      <c r="DR1485" s="529"/>
      <c r="DS1485" s="529"/>
      <c r="DT1485" s="529"/>
      <c r="DU1485" s="529"/>
      <c r="DV1485" s="529"/>
      <c r="DW1485" s="529"/>
      <c r="DX1485" s="529"/>
      <c r="DY1485" s="529"/>
      <c r="DZ1485" s="529"/>
      <c r="EA1485" s="529"/>
      <c r="EB1485" s="529"/>
      <c r="EC1485" s="529"/>
      <c r="ED1485" s="529"/>
      <c r="EE1485" s="529"/>
      <c r="EF1485" s="529"/>
      <c r="EG1485" s="529"/>
      <c r="EH1485" s="529"/>
      <c r="EI1485" s="529"/>
      <c r="EJ1485" s="529"/>
      <c r="EK1485" s="529"/>
      <c r="EL1485" s="529"/>
      <c r="EM1485" s="529"/>
      <c r="EN1485" s="529"/>
      <c r="EO1485" s="529"/>
      <c r="EP1485" s="529"/>
      <c r="EQ1485" s="529"/>
      <c r="ER1485" s="529"/>
      <c r="ES1485" s="529"/>
      <c r="ET1485" s="529"/>
      <c r="EU1485" s="529"/>
      <c r="EV1485" s="529"/>
      <c r="EW1485" s="529"/>
      <c r="EX1485" s="529"/>
      <c r="EY1485" s="529"/>
      <c r="EZ1485" s="529"/>
      <c r="FA1485" s="529"/>
      <c r="FB1485" s="529"/>
      <c r="FC1485" s="529"/>
      <c r="FD1485" s="529"/>
      <c r="FE1485" s="529"/>
      <c r="FF1485" s="529"/>
      <c r="FG1485" s="529"/>
      <c r="FH1485" s="529"/>
      <c r="FI1485" s="529"/>
      <c r="FJ1485" s="529"/>
      <c r="FK1485" s="529"/>
      <c r="FL1485" s="529"/>
      <c r="FM1485" s="529"/>
      <c r="FN1485" s="529"/>
      <c r="FO1485" s="529"/>
      <c r="FP1485" s="529"/>
      <c r="FQ1485" s="529"/>
      <c r="FR1485" s="529"/>
      <c r="FS1485" s="529"/>
      <c r="FT1485" s="529"/>
      <c r="FU1485" s="529"/>
      <c r="FV1485" s="529"/>
      <c r="FW1485" s="529"/>
      <c r="FX1485" s="529"/>
      <c r="FY1485" s="529"/>
      <c r="FZ1485" s="529"/>
      <c r="GA1485" s="529"/>
      <c r="GB1485" s="529"/>
      <c r="GC1485" s="529"/>
      <c r="GD1485" s="529"/>
      <c r="GE1485" s="529"/>
      <c r="GF1485" s="529"/>
      <c r="GG1485" s="529"/>
      <c r="GH1485" s="529"/>
      <c r="GI1485" s="529"/>
      <c r="GJ1485" s="529"/>
      <c r="GK1485" s="529"/>
      <c r="GL1485" s="529"/>
      <c r="GM1485" s="529"/>
      <c r="GN1485" s="529"/>
      <c r="GO1485" s="529"/>
      <c r="GP1485" s="529"/>
      <c r="GQ1485" s="529"/>
      <c r="GR1485" s="529"/>
      <c r="GS1485" s="529"/>
      <c r="GT1485" s="529"/>
      <c r="GU1485" s="529"/>
      <c r="GV1485" s="529"/>
      <c r="GW1485" s="529"/>
      <c r="GX1485" s="529"/>
      <c r="GY1485" s="529"/>
      <c r="GZ1485" s="529"/>
      <c r="HA1485" s="529"/>
      <c r="HB1485" s="529"/>
      <c r="HC1485" s="529"/>
      <c r="HD1485" s="529"/>
      <c r="HE1485" s="529"/>
      <c r="HF1485" s="529"/>
      <c r="HG1485" s="529"/>
      <c r="HH1485" s="529"/>
      <c r="HI1485" s="529"/>
      <c r="HJ1485" s="529"/>
      <c r="HK1485" s="529"/>
      <c r="HL1485" s="529"/>
      <c r="HM1485" s="529"/>
      <c r="HN1485" s="529"/>
      <c r="HO1485" s="529"/>
      <c r="HP1485" s="529"/>
      <c r="HQ1485" s="529"/>
      <c r="HR1485" s="529"/>
      <c r="HS1485" s="529"/>
      <c r="HT1485" s="529"/>
      <c r="HU1485" s="529"/>
      <c r="HV1485" s="529"/>
      <c r="HW1485" s="529"/>
      <c r="HX1485" s="529"/>
      <c r="HY1485" s="529"/>
      <c r="HZ1485" s="529"/>
      <c r="IA1485" s="529"/>
      <c r="IB1485" s="529"/>
      <c r="IC1485" s="529"/>
      <c r="ID1485" s="529"/>
      <c r="IE1485" s="529"/>
      <c r="IF1485" s="529"/>
      <c r="IG1485" s="529"/>
      <c r="IH1485" s="529"/>
      <c r="II1485" s="529"/>
      <c r="IJ1485" s="529"/>
      <c r="IK1485" s="529"/>
      <c r="IL1485" s="529"/>
      <c r="IM1485" s="529"/>
      <c r="IN1485" s="529"/>
      <c r="IO1485" s="529"/>
      <c r="IP1485" s="529"/>
      <c r="IQ1485" s="529"/>
      <c r="IR1485" s="529"/>
      <c r="IS1485" s="529"/>
      <c r="IT1485" s="529"/>
      <c r="IU1485" s="529"/>
      <c r="IV1485" s="529"/>
      <c r="IW1485" s="529"/>
      <c r="IX1485" s="529"/>
      <c r="IY1485" s="529"/>
      <c r="IZ1485" s="529"/>
      <c r="JA1485" s="529"/>
      <c r="JB1485" s="529"/>
      <c r="JC1485" s="529"/>
      <c r="JD1485" s="529"/>
      <c r="JE1485" s="529"/>
      <c r="JF1485" s="529"/>
      <c r="JG1485" s="529"/>
      <c r="JH1485" s="529"/>
    </row>
    <row r="1486" spans="1:268" s="3" customFormat="1" ht="54.75" customHeight="1" x14ac:dyDescent="0.25">
      <c r="A1486" s="1"/>
      <c r="B1486" s="1" t="s">
        <v>9246</v>
      </c>
      <c r="C1486" s="1">
        <v>11160166</v>
      </c>
      <c r="D1486" s="7">
        <v>44356</v>
      </c>
      <c r="E1486" s="7">
        <v>44356</v>
      </c>
      <c r="F1486" s="7">
        <v>48008</v>
      </c>
      <c r="G1486" s="1"/>
      <c r="H1486" s="1" t="s">
        <v>4723</v>
      </c>
      <c r="I1486" s="1"/>
      <c r="J1486" s="1" t="s">
        <v>1598</v>
      </c>
      <c r="K1486" s="1" t="s">
        <v>37</v>
      </c>
      <c r="L1486" s="1" t="s">
        <v>9247</v>
      </c>
      <c r="M1486" s="1" t="s">
        <v>9248</v>
      </c>
      <c r="N1486" s="1" t="s">
        <v>215</v>
      </c>
      <c r="O1486" s="1" t="s">
        <v>45</v>
      </c>
      <c r="P1486" s="6" t="s">
        <v>1600</v>
      </c>
      <c r="Q1486" s="1"/>
      <c r="R1486" s="1" t="s">
        <v>294</v>
      </c>
      <c r="S1486" s="1" t="s">
        <v>215</v>
      </c>
      <c r="T1486" s="1" t="s">
        <v>45</v>
      </c>
      <c r="U1486" s="6" t="s">
        <v>9261</v>
      </c>
      <c r="V1486" s="1"/>
      <c r="W1486" s="1" t="s">
        <v>1607</v>
      </c>
      <c r="X1486" s="1"/>
      <c r="Y1486" s="1"/>
      <c r="Z1486" s="9"/>
      <c r="AA1486" s="1"/>
      <c r="AB1486" s="1"/>
      <c r="AC1486" s="1"/>
      <c r="AD1486" s="1"/>
      <c r="AE1486" s="1"/>
      <c r="AF1486" s="1"/>
      <c r="AG1486" s="1"/>
      <c r="AH1486" s="1"/>
      <c r="AI1486" s="1"/>
      <c r="AJ1486" s="1"/>
      <c r="AK1486" s="1"/>
      <c r="AL1486" s="1"/>
      <c r="AM1486" s="1"/>
      <c r="AN1486" s="1"/>
      <c r="AO1486" s="1"/>
      <c r="AP1486" s="1"/>
      <c r="AQ1486" s="1"/>
      <c r="AR1486" s="1"/>
      <c r="AS1486" s="1" t="s">
        <v>9323</v>
      </c>
      <c r="AT1486" s="1"/>
      <c r="AU1486" s="1"/>
      <c r="AV1486" s="1">
        <v>45</v>
      </c>
      <c r="AW1486" s="1" t="s">
        <v>9345</v>
      </c>
      <c r="AX1486" s="1" t="s">
        <v>9346</v>
      </c>
      <c r="AY1486" s="1">
        <v>43</v>
      </c>
      <c r="AZ1486" s="1">
        <v>29</v>
      </c>
      <c r="BA1486" s="1">
        <v>50.7</v>
      </c>
      <c r="BB1486" s="1">
        <v>25</v>
      </c>
      <c r="BC1486" s="1">
        <v>28</v>
      </c>
      <c r="BD1486" s="1">
        <v>31.7</v>
      </c>
      <c r="BE1486" s="1">
        <f t="shared" si="294"/>
        <v>43.497416666666666</v>
      </c>
      <c r="BF1486" s="6">
        <f t="shared" si="295"/>
        <v>25.475472222222219</v>
      </c>
      <c r="BG1486" s="1" t="s">
        <v>38</v>
      </c>
      <c r="BH1486" s="1"/>
      <c r="BI1486" s="1"/>
      <c r="BJ1486" s="7"/>
      <c r="BK1486" s="1"/>
      <c r="BL1486" s="7"/>
      <c r="BM1486" s="1"/>
      <c r="BN1486" s="1"/>
      <c r="BO1486" s="1"/>
      <c r="BP1486" s="1"/>
      <c r="BQ1486" s="1"/>
      <c r="BR1486" s="1"/>
      <c r="BS1486" s="1"/>
      <c r="BT1486" s="529"/>
      <c r="BU1486" s="529"/>
      <c r="BV1486" s="529"/>
      <c r="BW1486" s="529"/>
      <c r="BX1486" s="529"/>
      <c r="BY1486" s="529"/>
      <c r="BZ1486" s="529"/>
      <c r="CA1486" s="529"/>
      <c r="CB1486" s="529"/>
      <c r="CC1486" s="529"/>
      <c r="CD1486" s="529"/>
      <c r="CE1486" s="529"/>
      <c r="CF1486" s="529"/>
      <c r="CG1486" s="529"/>
      <c r="CH1486" s="529"/>
      <c r="CI1486" s="529"/>
      <c r="CJ1486" s="529"/>
      <c r="CK1486" s="529"/>
      <c r="CL1486" s="529"/>
      <c r="CM1486" s="529"/>
      <c r="CN1486" s="529"/>
      <c r="CO1486" s="529"/>
      <c r="CP1486" s="529"/>
      <c r="CQ1486" s="529"/>
      <c r="CR1486" s="529"/>
      <c r="CS1486" s="529"/>
      <c r="CT1486" s="529"/>
      <c r="CU1486" s="529"/>
      <c r="CV1486" s="529"/>
      <c r="CW1486" s="529"/>
      <c r="CX1486" s="529"/>
      <c r="CY1486" s="529"/>
      <c r="CZ1486" s="529"/>
      <c r="DA1486" s="529"/>
      <c r="DB1486" s="529"/>
      <c r="DC1486" s="529"/>
      <c r="DD1486" s="529"/>
      <c r="DE1486" s="529"/>
      <c r="DF1486" s="529"/>
      <c r="DG1486" s="529"/>
      <c r="DH1486" s="529"/>
      <c r="DI1486" s="529"/>
      <c r="DJ1486" s="529"/>
      <c r="DK1486" s="529"/>
      <c r="DL1486" s="529"/>
      <c r="DM1486" s="529"/>
      <c r="DN1486" s="529"/>
      <c r="DO1486" s="529"/>
      <c r="DP1486" s="529"/>
      <c r="DQ1486" s="529"/>
      <c r="DR1486" s="529"/>
      <c r="DS1486" s="529"/>
      <c r="DT1486" s="529"/>
      <c r="DU1486" s="529"/>
      <c r="DV1486" s="529"/>
      <c r="DW1486" s="529"/>
      <c r="DX1486" s="529"/>
      <c r="DY1486" s="529"/>
      <c r="DZ1486" s="529"/>
      <c r="EA1486" s="529"/>
      <c r="EB1486" s="529"/>
      <c r="EC1486" s="529"/>
      <c r="ED1486" s="529"/>
      <c r="EE1486" s="529"/>
      <c r="EF1486" s="529"/>
      <c r="EG1486" s="529"/>
      <c r="EH1486" s="529"/>
      <c r="EI1486" s="529"/>
      <c r="EJ1486" s="529"/>
      <c r="EK1486" s="529"/>
      <c r="EL1486" s="529"/>
      <c r="EM1486" s="529"/>
      <c r="EN1486" s="529"/>
      <c r="EO1486" s="529"/>
      <c r="EP1486" s="529"/>
      <c r="EQ1486" s="529"/>
      <c r="ER1486" s="529"/>
      <c r="ES1486" s="529"/>
      <c r="ET1486" s="529"/>
      <c r="EU1486" s="529"/>
      <c r="EV1486" s="529"/>
      <c r="EW1486" s="529"/>
      <c r="EX1486" s="529"/>
      <c r="EY1486" s="529"/>
      <c r="EZ1486" s="529"/>
      <c r="FA1486" s="529"/>
      <c r="FB1486" s="529"/>
      <c r="FC1486" s="529"/>
      <c r="FD1486" s="529"/>
      <c r="FE1486" s="529"/>
      <c r="FF1486" s="529"/>
      <c r="FG1486" s="529"/>
      <c r="FH1486" s="529"/>
      <c r="FI1486" s="529"/>
      <c r="FJ1486" s="529"/>
      <c r="FK1486" s="529"/>
      <c r="FL1486" s="529"/>
      <c r="FM1486" s="529"/>
      <c r="FN1486" s="529"/>
      <c r="FO1486" s="529"/>
      <c r="FP1486" s="529"/>
      <c r="FQ1486" s="529"/>
      <c r="FR1486" s="529"/>
      <c r="FS1486" s="529"/>
      <c r="FT1486" s="529"/>
      <c r="FU1486" s="529"/>
      <c r="FV1486" s="529"/>
      <c r="FW1486" s="529"/>
      <c r="FX1486" s="529"/>
      <c r="FY1486" s="529"/>
      <c r="FZ1486" s="529"/>
      <c r="GA1486" s="529"/>
      <c r="GB1486" s="529"/>
      <c r="GC1486" s="529"/>
      <c r="GD1486" s="529"/>
      <c r="GE1486" s="529"/>
      <c r="GF1486" s="529"/>
      <c r="GG1486" s="529"/>
      <c r="GH1486" s="529"/>
      <c r="GI1486" s="529"/>
      <c r="GJ1486" s="529"/>
      <c r="GK1486" s="529"/>
      <c r="GL1486" s="529"/>
      <c r="GM1486" s="529"/>
      <c r="GN1486" s="529"/>
      <c r="GO1486" s="529"/>
      <c r="GP1486" s="529"/>
      <c r="GQ1486" s="529"/>
      <c r="GR1486" s="529"/>
      <c r="GS1486" s="529"/>
      <c r="GT1486" s="529"/>
      <c r="GU1486" s="529"/>
      <c r="GV1486" s="529"/>
      <c r="GW1486" s="529"/>
      <c r="GX1486" s="529"/>
      <c r="GY1486" s="529"/>
      <c r="GZ1486" s="529"/>
      <c r="HA1486" s="529"/>
      <c r="HB1486" s="529"/>
      <c r="HC1486" s="529"/>
      <c r="HD1486" s="529"/>
      <c r="HE1486" s="529"/>
      <c r="HF1486" s="529"/>
      <c r="HG1486" s="529"/>
      <c r="HH1486" s="529"/>
      <c r="HI1486" s="529"/>
      <c r="HJ1486" s="529"/>
      <c r="HK1486" s="529"/>
      <c r="HL1486" s="529"/>
      <c r="HM1486" s="529"/>
      <c r="HN1486" s="529"/>
      <c r="HO1486" s="529"/>
      <c r="HP1486" s="529"/>
      <c r="HQ1486" s="529"/>
      <c r="HR1486" s="529"/>
      <c r="HS1486" s="529"/>
      <c r="HT1486" s="529"/>
      <c r="HU1486" s="529"/>
      <c r="HV1486" s="529"/>
      <c r="HW1486" s="529"/>
      <c r="HX1486" s="529"/>
      <c r="HY1486" s="529"/>
      <c r="HZ1486" s="529"/>
      <c r="IA1486" s="529"/>
      <c r="IB1486" s="529"/>
      <c r="IC1486" s="529"/>
      <c r="ID1486" s="529"/>
      <c r="IE1486" s="529"/>
      <c r="IF1486" s="529"/>
      <c r="IG1486" s="529"/>
      <c r="IH1486" s="529"/>
      <c r="II1486" s="529"/>
      <c r="IJ1486" s="529"/>
      <c r="IK1486" s="529"/>
      <c r="IL1486" s="529"/>
      <c r="IM1486" s="529"/>
      <c r="IN1486" s="529"/>
      <c r="IO1486" s="529"/>
      <c r="IP1486" s="529"/>
      <c r="IQ1486" s="529"/>
      <c r="IR1486" s="529"/>
      <c r="IS1486" s="529"/>
      <c r="IT1486" s="529"/>
      <c r="IU1486" s="529"/>
      <c r="IV1486" s="529"/>
      <c r="IW1486" s="529"/>
      <c r="IX1486" s="529"/>
      <c r="IY1486" s="529"/>
      <c r="IZ1486" s="529"/>
      <c r="JA1486" s="529"/>
      <c r="JB1486" s="529"/>
      <c r="JC1486" s="529"/>
      <c r="JD1486" s="529"/>
      <c r="JE1486" s="529"/>
      <c r="JF1486" s="529"/>
      <c r="JG1486" s="529"/>
      <c r="JH1486" s="529"/>
    </row>
    <row r="1487" spans="1:268" s="3" customFormat="1" ht="54.75" customHeight="1" x14ac:dyDescent="0.25">
      <c r="A1487" s="1"/>
      <c r="B1487" s="1" t="s">
        <v>9246</v>
      </c>
      <c r="C1487" s="1">
        <v>11160166</v>
      </c>
      <c r="D1487" s="7">
        <v>44356</v>
      </c>
      <c r="E1487" s="7">
        <v>44356</v>
      </c>
      <c r="F1487" s="7">
        <v>48008</v>
      </c>
      <c r="G1487" s="1"/>
      <c r="H1487" s="1" t="s">
        <v>4723</v>
      </c>
      <c r="I1487" s="1"/>
      <c r="J1487" s="1" t="s">
        <v>1598</v>
      </c>
      <c r="K1487" s="1" t="s">
        <v>37</v>
      </c>
      <c r="L1487" s="1" t="s">
        <v>9247</v>
      </c>
      <c r="M1487" s="1" t="s">
        <v>9248</v>
      </c>
      <c r="N1487" s="1" t="s">
        <v>215</v>
      </c>
      <c r="O1487" s="1" t="s">
        <v>45</v>
      </c>
      <c r="P1487" s="6" t="s">
        <v>1600</v>
      </c>
      <c r="Q1487" s="1"/>
      <c r="R1487" s="1" t="s">
        <v>294</v>
      </c>
      <c r="S1487" s="1" t="s">
        <v>215</v>
      </c>
      <c r="T1487" s="1" t="s">
        <v>45</v>
      </c>
      <c r="U1487" s="6" t="s">
        <v>9261</v>
      </c>
      <c r="V1487" s="1"/>
      <c r="W1487" s="1" t="s">
        <v>1607</v>
      </c>
      <c r="X1487" s="1"/>
      <c r="Y1487" s="1"/>
      <c r="Z1487" s="9"/>
      <c r="AA1487" s="1"/>
      <c r="AB1487" s="1"/>
      <c r="AC1487" s="1"/>
      <c r="AD1487" s="1"/>
      <c r="AE1487" s="1"/>
      <c r="AF1487" s="1"/>
      <c r="AG1487" s="1"/>
      <c r="AH1487" s="1"/>
      <c r="AI1487" s="1"/>
      <c r="AJ1487" s="1"/>
      <c r="AK1487" s="1"/>
      <c r="AL1487" s="1"/>
      <c r="AM1487" s="1"/>
      <c r="AN1487" s="1"/>
      <c r="AO1487" s="1"/>
      <c r="AP1487" s="1"/>
      <c r="AQ1487" s="1"/>
      <c r="AR1487" s="1"/>
      <c r="AS1487" s="1" t="s">
        <v>9324</v>
      </c>
      <c r="AT1487" s="1"/>
      <c r="AU1487" s="1"/>
      <c r="AV1487" s="1">
        <v>42</v>
      </c>
      <c r="AW1487" s="1" t="s">
        <v>9347</v>
      </c>
      <c r="AX1487" s="1" t="s">
        <v>9294</v>
      </c>
      <c r="AY1487" s="1">
        <v>43</v>
      </c>
      <c r="AZ1487" s="1">
        <v>29</v>
      </c>
      <c r="BA1487" s="1">
        <v>54.8</v>
      </c>
      <c r="BB1487" s="1">
        <v>25</v>
      </c>
      <c r="BC1487" s="1">
        <v>28</v>
      </c>
      <c r="BD1487" s="1">
        <v>35.4</v>
      </c>
      <c r="BE1487" s="1">
        <f t="shared" si="294"/>
        <v>43.498555555555555</v>
      </c>
      <c r="BF1487" s="6">
        <f t="shared" si="295"/>
        <v>25.476499999999998</v>
      </c>
      <c r="BG1487" s="1" t="s">
        <v>38</v>
      </c>
      <c r="BH1487" s="1"/>
      <c r="BI1487" s="1"/>
      <c r="BJ1487" s="7"/>
      <c r="BK1487" s="1"/>
      <c r="BL1487" s="7"/>
      <c r="BM1487" s="1"/>
      <c r="BN1487" s="1"/>
      <c r="BO1487" s="1"/>
      <c r="BP1487" s="1"/>
      <c r="BQ1487" s="1"/>
      <c r="BR1487" s="1"/>
      <c r="BS1487" s="1"/>
      <c r="BT1487" s="529"/>
      <c r="BU1487" s="529"/>
      <c r="BV1487" s="529"/>
      <c r="BW1487" s="529"/>
      <c r="BX1487" s="529"/>
      <c r="BY1487" s="529"/>
      <c r="BZ1487" s="529"/>
      <c r="CA1487" s="529"/>
      <c r="CB1487" s="529"/>
      <c r="CC1487" s="529"/>
      <c r="CD1487" s="529"/>
      <c r="CE1487" s="529"/>
      <c r="CF1487" s="529"/>
      <c r="CG1487" s="529"/>
      <c r="CH1487" s="529"/>
      <c r="CI1487" s="529"/>
      <c r="CJ1487" s="529"/>
      <c r="CK1487" s="529"/>
      <c r="CL1487" s="529"/>
      <c r="CM1487" s="529"/>
      <c r="CN1487" s="529"/>
      <c r="CO1487" s="529"/>
      <c r="CP1487" s="529"/>
      <c r="CQ1487" s="529"/>
      <c r="CR1487" s="529"/>
      <c r="CS1487" s="529"/>
      <c r="CT1487" s="529"/>
      <c r="CU1487" s="529"/>
      <c r="CV1487" s="529"/>
      <c r="CW1487" s="529"/>
      <c r="CX1487" s="529"/>
      <c r="CY1487" s="529"/>
      <c r="CZ1487" s="529"/>
      <c r="DA1487" s="529"/>
      <c r="DB1487" s="529"/>
      <c r="DC1487" s="529"/>
      <c r="DD1487" s="529"/>
      <c r="DE1487" s="529"/>
      <c r="DF1487" s="529"/>
      <c r="DG1487" s="529"/>
      <c r="DH1487" s="529"/>
      <c r="DI1487" s="529"/>
      <c r="DJ1487" s="529"/>
      <c r="DK1487" s="529"/>
      <c r="DL1487" s="529"/>
      <c r="DM1487" s="529"/>
      <c r="DN1487" s="529"/>
      <c r="DO1487" s="529"/>
      <c r="DP1487" s="529"/>
      <c r="DQ1487" s="529"/>
      <c r="DR1487" s="529"/>
      <c r="DS1487" s="529"/>
      <c r="DT1487" s="529"/>
      <c r="DU1487" s="529"/>
      <c r="DV1487" s="529"/>
      <c r="DW1487" s="529"/>
      <c r="DX1487" s="529"/>
      <c r="DY1487" s="529"/>
      <c r="DZ1487" s="529"/>
      <c r="EA1487" s="529"/>
      <c r="EB1487" s="529"/>
      <c r="EC1487" s="529"/>
      <c r="ED1487" s="529"/>
      <c r="EE1487" s="529"/>
      <c r="EF1487" s="529"/>
      <c r="EG1487" s="529"/>
      <c r="EH1487" s="529"/>
      <c r="EI1487" s="529"/>
      <c r="EJ1487" s="529"/>
      <c r="EK1487" s="529"/>
      <c r="EL1487" s="529"/>
      <c r="EM1487" s="529"/>
      <c r="EN1487" s="529"/>
      <c r="EO1487" s="529"/>
      <c r="EP1487" s="529"/>
      <c r="EQ1487" s="529"/>
      <c r="ER1487" s="529"/>
      <c r="ES1487" s="529"/>
      <c r="ET1487" s="529"/>
      <c r="EU1487" s="529"/>
      <c r="EV1487" s="529"/>
      <c r="EW1487" s="529"/>
      <c r="EX1487" s="529"/>
      <c r="EY1487" s="529"/>
      <c r="EZ1487" s="529"/>
      <c r="FA1487" s="529"/>
      <c r="FB1487" s="529"/>
      <c r="FC1487" s="529"/>
      <c r="FD1487" s="529"/>
      <c r="FE1487" s="529"/>
      <c r="FF1487" s="529"/>
      <c r="FG1487" s="529"/>
      <c r="FH1487" s="529"/>
      <c r="FI1487" s="529"/>
      <c r="FJ1487" s="529"/>
      <c r="FK1487" s="529"/>
      <c r="FL1487" s="529"/>
      <c r="FM1487" s="529"/>
      <c r="FN1487" s="529"/>
      <c r="FO1487" s="529"/>
      <c r="FP1487" s="529"/>
      <c r="FQ1487" s="529"/>
      <c r="FR1487" s="529"/>
      <c r="FS1487" s="529"/>
      <c r="FT1487" s="529"/>
      <c r="FU1487" s="529"/>
      <c r="FV1487" s="529"/>
      <c r="FW1487" s="529"/>
      <c r="FX1487" s="529"/>
      <c r="FY1487" s="529"/>
      <c r="FZ1487" s="529"/>
      <c r="GA1487" s="529"/>
      <c r="GB1487" s="529"/>
      <c r="GC1487" s="529"/>
      <c r="GD1487" s="529"/>
      <c r="GE1487" s="529"/>
      <c r="GF1487" s="529"/>
      <c r="GG1487" s="529"/>
      <c r="GH1487" s="529"/>
      <c r="GI1487" s="529"/>
      <c r="GJ1487" s="529"/>
      <c r="GK1487" s="529"/>
      <c r="GL1487" s="529"/>
      <c r="GM1487" s="529"/>
      <c r="GN1487" s="529"/>
      <c r="GO1487" s="529"/>
      <c r="GP1487" s="529"/>
      <c r="GQ1487" s="529"/>
      <c r="GR1487" s="529"/>
      <c r="GS1487" s="529"/>
      <c r="GT1487" s="529"/>
      <c r="GU1487" s="529"/>
      <c r="GV1487" s="529"/>
      <c r="GW1487" s="529"/>
      <c r="GX1487" s="529"/>
      <c r="GY1487" s="529"/>
      <c r="GZ1487" s="529"/>
      <c r="HA1487" s="529"/>
      <c r="HB1487" s="529"/>
      <c r="HC1487" s="529"/>
      <c r="HD1487" s="529"/>
      <c r="HE1487" s="529"/>
      <c r="HF1487" s="529"/>
      <c r="HG1487" s="529"/>
      <c r="HH1487" s="529"/>
      <c r="HI1487" s="529"/>
      <c r="HJ1487" s="529"/>
      <c r="HK1487" s="529"/>
      <c r="HL1487" s="529"/>
      <c r="HM1487" s="529"/>
      <c r="HN1487" s="529"/>
      <c r="HO1487" s="529"/>
      <c r="HP1487" s="529"/>
      <c r="HQ1487" s="529"/>
      <c r="HR1487" s="529"/>
      <c r="HS1487" s="529"/>
      <c r="HT1487" s="529"/>
      <c r="HU1487" s="529"/>
      <c r="HV1487" s="529"/>
      <c r="HW1487" s="529"/>
      <c r="HX1487" s="529"/>
      <c r="HY1487" s="529"/>
      <c r="HZ1487" s="529"/>
      <c r="IA1487" s="529"/>
      <c r="IB1487" s="529"/>
      <c r="IC1487" s="529"/>
      <c r="ID1487" s="529"/>
      <c r="IE1487" s="529"/>
      <c r="IF1487" s="529"/>
      <c r="IG1487" s="529"/>
      <c r="IH1487" s="529"/>
      <c r="II1487" s="529"/>
      <c r="IJ1487" s="529"/>
      <c r="IK1487" s="529"/>
      <c r="IL1487" s="529"/>
      <c r="IM1487" s="529"/>
      <c r="IN1487" s="529"/>
      <c r="IO1487" s="529"/>
      <c r="IP1487" s="529"/>
      <c r="IQ1487" s="529"/>
      <c r="IR1487" s="529"/>
      <c r="IS1487" s="529"/>
      <c r="IT1487" s="529"/>
      <c r="IU1487" s="529"/>
      <c r="IV1487" s="529"/>
      <c r="IW1487" s="529"/>
      <c r="IX1487" s="529"/>
      <c r="IY1487" s="529"/>
      <c r="IZ1487" s="529"/>
      <c r="JA1487" s="529"/>
      <c r="JB1487" s="529"/>
      <c r="JC1487" s="529"/>
      <c r="JD1487" s="529"/>
      <c r="JE1487" s="529"/>
      <c r="JF1487" s="529"/>
      <c r="JG1487" s="529"/>
      <c r="JH1487" s="529"/>
    </row>
    <row r="1488" spans="1:268" s="3" customFormat="1" ht="54.75" customHeight="1" x14ac:dyDescent="0.25">
      <c r="A1488" s="1"/>
      <c r="B1488" s="1" t="s">
        <v>9246</v>
      </c>
      <c r="C1488" s="1">
        <v>11160166</v>
      </c>
      <c r="D1488" s="7">
        <v>44356</v>
      </c>
      <c r="E1488" s="7">
        <v>44356</v>
      </c>
      <c r="F1488" s="7">
        <v>48008</v>
      </c>
      <c r="G1488" s="1"/>
      <c r="H1488" s="1" t="s">
        <v>4723</v>
      </c>
      <c r="I1488" s="1"/>
      <c r="J1488" s="1" t="s">
        <v>1598</v>
      </c>
      <c r="K1488" s="1" t="s">
        <v>37</v>
      </c>
      <c r="L1488" s="1" t="s">
        <v>9247</v>
      </c>
      <c r="M1488" s="1" t="s">
        <v>9248</v>
      </c>
      <c r="N1488" s="1" t="s">
        <v>215</v>
      </c>
      <c r="O1488" s="1" t="s">
        <v>45</v>
      </c>
      <c r="P1488" s="6" t="s">
        <v>1600</v>
      </c>
      <c r="Q1488" s="1"/>
      <c r="R1488" s="1" t="s">
        <v>294</v>
      </c>
      <c r="S1488" s="1" t="s">
        <v>215</v>
      </c>
      <c r="T1488" s="1" t="s">
        <v>45</v>
      </c>
      <c r="U1488" s="6" t="s">
        <v>9261</v>
      </c>
      <c r="V1488" s="1"/>
      <c r="W1488" s="1" t="s">
        <v>1607</v>
      </c>
      <c r="X1488" s="1"/>
      <c r="Y1488" s="1"/>
      <c r="Z1488" s="9"/>
      <c r="AA1488" s="1"/>
      <c r="AB1488" s="1"/>
      <c r="AC1488" s="1"/>
      <c r="AD1488" s="1"/>
      <c r="AE1488" s="1"/>
      <c r="AF1488" s="1"/>
      <c r="AG1488" s="1"/>
      <c r="AH1488" s="1"/>
      <c r="AI1488" s="1"/>
      <c r="AJ1488" s="1"/>
      <c r="AK1488" s="1"/>
      <c r="AL1488" s="1"/>
      <c r="AM1488" s="1"/>
      <c r="AN1488" s="1"/>
      <c r="AO1488" s="1"/>
      <c r="AP1488" s="1"/>
      <c r="AQ1488" s="1"/>
      <c r="AR1488" s="1"/>
      <c r="AS1488" s="1" t="s">
        <v>9325</v>
      </c>
      <c r="AT1488" s="1"/>
      <c r="AU1488" s="1"/>
      <c r="AV1488" s="1">
        <v>41</v>
      </c>
      <c r="AW1488" s="1" t="s">
        <v>9348</v>
      </c>
      <c r="AX1488" s="1" t="s">
        <v>9349</v>
      </c>
      <c r="AY1488" s="1">
        <v>43</v>
      </c>
      <c r="AZ1488" s="1">
        <v>30</v>
      </c>
      <c r="BA1488" s="1">
        <v>6.8</v>
      </c>
      <c r="BB1488" s="1">
        <v>25</v>
      </c>
      <c r="BC1488" s="1">
        <v>28</v>
      </c>
      <c r="BD1488" s="1">
        <v>46.7</v>
      </c>
      <c r="BE1488" s="1">
        <f t="shared" si="294"/>
        <v>43.501888888888892</v>
      </c>
      <c r="BF1488" s="6">
        <f t="shared" si="295"/>
        <v>25.479638888888886</v>
      </c>
      <c r="BG1488" s="1" t="s">
        <v>38</v>
      </c>
      <c r="BH1488" s="1"/>
      <c r="BI1488" s="1"/>
      <c r="BJ1488" s="7"/>
      <c r="BK1488" s="1"/>
      <c r="BL1488" s="7"/>
      <c r="BM1488" s="1"/>
      <c r="BN1488" s="1"/>
      <c r="BO1488" s="1"/>
      <c r="BP1488" s="1"/>
      <c r="BQ1488" s="1"/>
      <c r="BR1488" s="1"/>
      <c r="BS1488" s="1"/>
      <c r="BT1488" s="529"/>
      <c r="BU1488" s="529"/>
      <c r="BV1488" s="529"/>
      <c r="BW1488" s="529"/>
      <c r="BX1488" s="529"/>
      <c r="BY1488" s="529"/>
      <c r="BZ1488" s="529"/>
      <c r="CA1488" s="529"/>
      <c r="CB1488" s="529"/>
      <c r="CC1488" s="529"/>
      <c r="CD1488" s="529"/>
      <c r="CE1488" s="529"/>
      <c r="CF1488" s="529"/>
      <c r="CG1488" s="529"/>
      <c r="CH1488" s="529"/>
      <c r="CI1488" s="529"/>
      <c r="CJ1488" s="529"/>
      <c r="CK1488" s="529"/>
      <c r="CL1488" s="529"/>
      <c r="CM1488" s="529"/>
      <c r="CN1488" s="529"/>
      <c r="CO1488" s="529"/>
      <c r="CP1488" s="529"/>
      <c r="CQ1488" s="529"/>
      <c r="CR1488" s="529"/>
      <c r="CS1488" s="529"/>
      <c r="CT1488" s="529"/>
      <c r="CU1488" s="529"/>
      <c r="CV1488" s="529"/>
      <c r="CW1488" s="529"/>
      <c r="CX1488" s="529"/>
      <c r="CY1488" s="529"/>
      <c r="CZ1488" s="529"/>
      <c r="DA1488" s="529"/>
      <c r="DB1488" s="529"/>
      <c r="DC1488" s="529"/>
      <c r="DD1488" s="529"/>
      <c r="DE1488" s="529"/>
      <c r="DF1488" s="529"/>
      <c r="DG1488" s="529"/>
      <c r="DH1488" s="529"/>
      <c r="DI1488" s="529"/>
      <c r="DJ1488" s="529"/>
      <c r="DK1488" s="529"/>
      <c r="DL1488" s="529"/>
      <c r="DM1488" s="529"/>
      <c r="DN1488" s="529"/>
      <c r="DO1488" s="529"/>
      <c r="DP1488" s="529"/>
      <c r="DQ1488" s="529"/>
      <c r="DR1488" s="529"/>
      <c r="DS1488" s="529"/>
      <c r="DT1488" s="529"/>
      <c r="DU1488" s="529"/>
      <c r="DV1488" s="529"/>
      <c r="DW1488" s="529"/>
      <c r="DX1488" s="529"/>
      <c r="DY1488" s="529"/>
      <c r="DZ1488" s="529"/>
      <c r="EA1488" s="529"/>
      <c r="EB1488" s="529"/>
      <c r="EC1488" s="529"/>
      <c r="ED1488" s="529"/>
      <c r="EE1488" s="529"/>
      <c r="EF1488" s="529"/>
      <c r="EG1488" s="529"/>
      <c r="EH1488" s="529"/>
      <c r="EI1488" s="529"/>
      <c r="EJ1488" s="529"/>
      <c r="EK1488" s="529"/>
      <c r="EL1488" s="529"/>
      <c r="EM1488" s="529"/>
      <c r="EN1488" s="529"/>
      <c r="EO1488" s="529"/>
      <c r="EP1488" s="529"/>
      <c r="EQ1488" s="529"/>
      <c r="ER1488" s="529"/>
      <c r="ES1488" s="529"/>
      <c r="ET1488" s="529"/>
      <c r="EU1488" s="529"/>
      <c r="EV1488" s="529"/>
      <c r="EW1488" s="529"/>
      <c r="EX1488" s="529"/>
      <c r="EY1488" s="529"/>
      <c r="EZ1488" s="529"/>
      <c r="FA1488" s="529"/>
      <c r="FB1488" s="529"/>
      <c r="FC1488" s="529"/>
      <c r="FD1488" s="529"/>
      <c r="FE1488" s="529"/>
      <c r="FF1488" s="529"/>
      <c r="FG1488" s="529"/>
      <c r="FH1488" s="529"/>
      <c r="FI1488" s="529"/>
      <c r="FJ1488" s="529"/>
      <c r="FK1488" s="529"/>
      <c r="FL1488" s="529"/>
      <c r="FM1488" s="529"/>
      <c r="FN1488" s="529"/>
      <c r="FO1488" s="529"/>
      <c r="FP1488" s="529"/>
      <c r="FQ1488" s="529"/>
      <c r="FR1488" s="529"/>
      <c r="FS1488" s="529"/>
      <c r="FT1488" s="529"/>
      <c r="FU1488" s="529"/>
      <c r="FV1488" s="529"/>
      <c r="FW1488" s="529"/>
      <c r="FX1488" s="529"/>
      <c r="FY1488" s="529"/>
      <c r="FZ1488" s="529"/>
      <c r="GA1488" s="529"/>
      <c r="GB1488" s="529"/>
      <c r="GC1488" s="529"/>
      <c r="GD1488" s="529"/>
      <c r="GE1488" s="529"/>
      <c r="GF1488" s="529"/>
      <c r="GG1488" s="529"/>
      <c r="GH1488" s="529"/>
      <c r="GI1488" s="529"/>
      <c r="GJ1488" s="529"/>
      <c r="GK1488" s="529"/>
      <c r="GL1488" s="529"/>
      <c r="GM1488" s="529"/>
      <c r="GN1488" s="529"/>
      <c r="GO1488" s="529"/>
      <c r="GP1488" s="529"/>
      <c r="GQ1488" s="529"/>
      <c r="GR1488" s="529"/>
      <c r="GS1488" s="529"/>
      <c r="GT1488" s="529"/>
      <c r="GU1488" s="529"/>
      <c r="GV1488" s="529"/>
      <c r="GW1488" s="529"/>
      <c r="GX1488" s="529"/>
      <c r="GY1488" s="529"/>
      <c r="GZ1488" s="529"/>
      <c r="HA1488" s="529"/>
      <c r="HB1488" s="529"/>
      <c r="HC1488" s="529"/>
      <c r="HD1488" s="529"/>
      <c r="HE1488" s="529"/>
      <c r="HF1488" s="529"/>
      <c r="HG1488" s="529"/>
      <c r="HH1488" s="529"/>
      <c r="HI1488" s="529"/>
      <c r="HJ1488" s="529"/>
      <c r="HK1488" s="529"/>
      <c r="HL1488" s="529"/>
      <c r="HM1488" s="529"/>
      <c r="HN1488" s="529"/>
      <c r="HO1488" s="529"/>
      <c r="HP1488" s="529"/>
      <c r="HQ1488" s="529"/>
      <c r="HR1488" s="529"/>
      <c r="HS1488" s="529"/>
      <c r="HT1488" s="529"/>
      <c r="HU1488" s="529"/>
      <c r="HV1488" s="529"/>
      <c r="HW1488" s="529"/>
      <c r="HX1488" s="529"/>
      <c r="HY1488" s="529"/>
      <c r="HZ1488" s="529"/>
      <c r="IA1488" s="529"/>
      <c r="IB1488" s="529"/>
      <c r="IC1488" s="529"/>
      <c r="ID1488" s="529"/>
      <c r="IE1488" s="529"/>
      <c r="IF1488" s="529"/>
      <c r="IG1488" s="529"/>
      <c r="IH1488" s="529"/>
      <c r="II1488" s="529"/>
      <c r="IJ1488" s="529"/>
      <c r="IK1488" s="529"/>
      <c r="IL1488" s="529"/>
      <c r="IM1488" s="529"/>
      <c r="IN1488" s="529"/>
      <c r="IO1488" s="529"/>
      <c r="IP1488" s="529"/>
      <c r="IQ1488" s="529"/>
      <c r="IR1488" s="529"/>
      <c r="IS1488" s="529"/>
      <c r="IT1488" s="529"/>
      <c r="IU1488" s="529"/>
      <c r="IV1488" s="529"/>
      <c r="IW1488" s="529"/>
      <c r="IX1488" s="529"/>
      <c r="IY1488" s="529"/>
      <c r="IZ1488" s="529"/>
      <c r="JA1488" s="529"/>
      <c r="JB1488" s="529"/>
      <c r="JC1488" s="529"/>
      <c r="JD1488" s="529"/>
      <c r="JE1488" s="529"/>
      <c r="JF1488" s="529"/>
      <c r="JG1488" s="529"/>
      <c r="JH1488" s="529"/>
    </row>
    <row r="1489" spans="1:268" s="3" customFormat="1" ht="54.75" customHeight="1" x14ac:dyDescent="0.25">
      <c r="A1489" s="1"/>
      <c r="B1489" s="1" t="s">
        <v>9246</v>
      </c>
      <c r="C1489" s="1">
        <v>11160166</v>
      </c>
      <c r="D1489" s="7">
        <v>44356</v>
      </c>
      <c r="E1489" s="7">
        <v>44356</v>
      </c>
      <c r="F1489" s="7">
        <v>48008</v>
      </c>
      <c r="G1489" s="1"/>
      <c r="H1489" s="1" t="s">
        <v>4723</v>
      </c>
      <c r="I1489" s="1"/>
      <c r="J1489" s="1" t="s">
        <v>1598</v>
      </c>
      <c r="K1489" s="1" t="s">
        <v>37</v>
      </c>
      <c r="L1489" s="1" t="s">
        <v>9247</v>
      </c>
      <c r="M1489" s="1" t="s">
        <v>9248</v>
      </c>
      <c r="N1489" s="1" t="s">
        <v>215</v>
      </c>
      <c r="O1489" s="1" t="s">
        <v>45</v>
      </c>
      <c r="P1489" s="6" t="s">
        <v>1600</v>
      </c>
      <c r="Q1489" s="1"/>
      <c r="R1489" s="1" t="s">
        <v>294</v>
      </c>
      <c r="S1489" s="1" t="s">
        <v>215</v>
      </c>
      <c r="T1489" s="1" t="s">
        <v>45</v>
      </c>
      <c r="U1489" s="6" t="s">
        <v>9261</v>
      </c>
      <c r="V1489" s="1"/>
      <c r="W1489" s="1" t="s">
        <v>1607</v>
      </c>
      <c r="X1489" s="1"/>
      <c r="Y1489" s="1"/>
      <c r="Z1489" s="9"/>
      <c r="AA1489" s="1"/>
      <c r="AB1489" s="1"/>
      <c r="AC1489" s="1"/>
      <c r="AD1489" s="1"/>
      <c r="AE1489" s="1"/>
      <c r="AF1489" s="1"/>
      <c r="AG1489" s="1"/>
      <c r="AH1489" s="1"/>
      <c r="AI1489" s="1"/>
      <c r="AJ1489" s="1"/>
      <c r="AK1489" s="1"/>
      <c r="AL1489" s="1"/>
      <c r="AM1489" s="1"/>
      <c r="AN1489" s="1"/>
      <c r="AO1489" s="1"/>
      <c r="AP1489" s="1"/>
      <c r="AQ1489" s="1"/>
      <c r="AR1489" s="1"/>
      <c r="AS1489" s="1" t="s">
        <v>9326</v>
      </c>
      <c r="AT1489" s="1"/>
      <c r="AU1489" s="1"/>
      <c r="AV1489" s="1">
        <v>40</v>
      </c>
      <c r="AW1489" s="1" t="s">
        <v>9350</v>
      </c>
      <c r="AX1489" s="1" t="s">
        <v>9351</v>
      </c>
      <c r="AY1489" s="1">
        <v>43</v>
      </c>
      <c r="AZ1489" s="1">
        <v>30</v>
      </c>
      <c r="BA1489" s="1">
        <v>14.9</v>
      </c>
      <c r="BB1489" s="1">
        <v>25</v>
      </c>
      <c r="BC1489" s="1">
        <v>29</v>
      </c>
      <c r="BD1489" s="1">
        <v>2.7</v>
      </c>
      <c r="BE1489" s="1">
        <f t="shared" si="294"/>
        <v>43.504138888888889</v>
      </c>
      <c r="BF1489" s="6">
        <f t="shared" si="295"/>
        <v>25.484083333333334</v>
      </c>
      <c r="BG1489" s="1" t="s">
        <v>38</v>
      </c>
      <c r="BH1489" s="1"/>
      <c r="BI1489" s="1"/>
      <c r="BJ1489" s="7"/>
      <c r="BK1489" s="1"/>
      <c r="BL1489" s="7"/>
      <c r="BM1489" s="1"/>
      <c r="BN1489" s="1"/>
      <c r="BO1489" s="1"/>
      <c r="BP1489" s="1"/>
      <c r="BQ1489" s="1"/>
      <c r="BR1489" s="1"/>
      <c r="BS1489" s="1"/>
      <c r="BT1489" s="529"/>
      <c r="BU1489" s="529"/>
      <c r="BV1489" s="529"/>
      <c r="BW1489" s="529"/>
      <c r="BX1489" s="529"/>
      <c r="BY1489" s="529"/>
      <c r="BZ1489" s="529"/>
      <c r="CA1489" s="529"/>
      <c r="CB1489" s="529"/>
      <c r="CC1489" s="529"/>
      <c r="CD1489" s="529"/>
      <c r="CE1489" s="529"/>
      <c r="CF1489" s="529"/>
      <c r="CG1489" s="529"/>
      <c r="CH1489" s="529"/>
      <c r="CI1489" s="529"/>
      <c r="CJ1489" s="529"/>
      <c r="CK1489" s="529"/>
      <c r="CL1489" s="529"/>
      <c r="CM1489" s="529"/>
      <c r="CN1489" s="529"/>
      <c r="CO1489" s="529"/>
      <c r="CP1489" s="529"/>
      <c r="CQ1489" s="529"/>
      <c r="CR1489" s="529"/>
      <c r="CS1489" s="529"/>
      <c r="CT1489" s="529"/>
      <c r="CU1489" s="529"/>
      <c r="CV1489" s="529"/>
      <c r="CW1489" s="529"/>
      <c r="CX1489" s="529"/>
      <c r="CY1489" s="529"/>
      <c r="CZ1489" s="529"/>
      <c r="DA1489" s="529"/>
      <c r="DB1489" s="529"/>
      <c r="DC1489" s="529"/>
      <c r="DD1489" s="529"/>
      <c r="DE1489" s="529"/>
      <c r="DF1489" s="529"/>
      <c r="DG1489" s="529"/>
      <c r="DH1489" s="529"/>
      <c r="DI1489" s="529"/>
      <c r="DJ1489" s="529"/>
      <c r="DK1489" s="529"/>
      <c r="DL1489" s="529"/>
      <c r="DM1489" s="529"/>
      <c r="DN1489" s="529"/>
      <c r="DO1489" s="529"/>
      <c r="DP1489" s="529"/>
      <c r="DQ1489" s="529"/>
      <c r="DR1489" s="529"/>
      <c r="DS1489" s="529"/>
      <c r="DT1489" s="529"/>
      <c r="DU1489" s="529"/>
      <c r="DV1489" s="529"/>
      <c r="DW1489" s="529"/>
      <c r="DX1489" s="529"/>
      <c r="DY1489" s="529"/>
      <c r="DZ1489" s="529"/>
      <c r="EA1489" s="529"/>
      <c r="EB1489" s="529"/>
      <c r="EC1489" s="529"/>
      <c r="ED1489" s="529"/>
      <c r="EE1489" s="529"/>
      <c r="EF1489" s="529"/>
      <c r="EG1489" s="529"/>
      <c r="EH1489" s="529"/>
      <c r="EI1489" s="529"/>
      <c r="EJ1489" s="529"/>
      <c r="EK1489" s="529"/>
      <c r="EL1489" s="529"/>
      <c r="EM1489" s="529"/>
      <c r="EN1489" s="529"/>
      <c r="EO1489" s="529"/>
      <c r="EP1489" s="529"/>
      <c r="EQ1489" s="529"/>
      <c r="ER1489" s="529"/>
      <c r="ES1489" s="529"/>
      <c r="ET1489" s="529"/>
      <c r="EU1489" s="529"/>
      <c r="EV1489" s="529"/>
      <c r="EW1489" s="529"/>
      <c r="EX1489" s="529"/>
      <c r="EY1489" s="529"/>
      <c r="EZ1489" s="529"/>
      <c r="FA1489" s="529"/>
      <c r="FB1489" s="529"/>
      <c r="FC1489" s="529"/>
      <c r="FD1489" s="529"/>
      <c r="FE1489" s="529"/>
      <c r="FF1489" s="529"/>
      <c r="FG1489" s="529"/>
      <c r="FH1489" s="529"/>
      <c r="FI1489" s="529"/>
      <c r="FJ1489" s="529"/>
      <c r="FK1489" s="529"/>
      <c r="FL1489" s="529"/>
      <c r="FM1489" s="529"/>
      <c r="FN1489" s="529"/>
      <c r="FO1489" s="529"/>
      <c r="FP1489" s="529"/>
      <c r="FQ1489" s="529"/>
      <c r="FR1489" s="529"/>
      <c r="FS1489" s="529"/>
      <c r="FT1489" s="529"/>
      <c r="FU1489" s="529"/>
      <c r="FV1489" s="529"/>
      <c r="FW1489" s="529"/>
      <c r="FX1489" s="529"/>
      <c r="FY1489" s="529"/>
      <c r="FZ1489" s="529"/>
      <c r="GA1489" s="529"/>
      <c r="GB1489" s="529"/>
      <c r="GC1489" s="529"/>
      <c r="GD1489" s="529"/>
      <c r="GE1489" s="529"/>
      <c r="GF1489" s="529"/>
      <c r="GG1489" s="529"/>
      <c r="GH1489" s="529"/>
      <c r="GI1489" s="529"/>
      <c r="GJ1489" s="529"/>
      <c r="GK1489" s="529"/>
      <c r="GL1489" s="529"/>
      <c r="GM1489" s="529"/>
      <c r="GN1489" s="529"/>
      <c r="GO1489" s="529"/>
      <c r="GP1489" s="529"/>
      <c r="GQ1489" s="529"/>
      <c r="GR1489" s="529"/>
      <c r="GS1489" s="529"/>
      <c r="GT1489" s="529"/>
      <c r="GU1489" s="529"/>
      <c r="GV1489" s="529"/>
      <c r="GW1489" s="529"/>
      <c r="GX1489" s="529"/>
      <c r="GY1489" s="529"/>
      <c r="GZ1489" s="529"/>
      <c r="HA1489" s="529"/>
      <c r="HB1489" s="529"/>
      <c r="HC1489" s="529"/>
      <c r="HD1489" s="529"/>
      <c r="HE1489" s="529"/>
      <c r="HF1489" s="529"/>
      <c r="HG1489" s="529"/>
      <c r="HH1489" s="529"/>
      <c r="HI1489" s="529"/>
      <c r="HJ1489" s="529"/>
      <c r="HK1489" s="529"/>
      <c r="HL1489" s="529"/>
      <c r="HM1489" s="529"/>
      <c r="HN1489" s="529"/>
      <c r="HO1489" s="529"/>
      <c r="HP1489" s="529"/>
      <c r="HQ1489" s="529"/>
      <c r="HR1489" s="529"/>
      <c r="HS1489" s="529"/>
      <c r="HT1489" s="529"/>
      <c r="HU1489" s="529"/>
      <c r="HV1489" s="529"/>
      <c r="HW1489" s="529"/>
      <c r="HX1489" s="529"/>
      <c r="HY1489" s="529"/>
      <c r="HZ1489" s="529"/>
      <c r="IA1489" s="529"/>
      <c r="IB1489" s="529"/>
      <c r="IC1489" s="529"/>
      <c r="ID1489" s="529"/>
      <c r="IE1489" s="529"/>
      <c r="IF1489" s="529"/>
      <c r="IG1489" s="529"/>
      <c r="IH1489" s="529"/>
      <c r="II1489" s="529"/>
      <c r="IJ1489" s="529"/>
      <c r="IK1489" s="529"/>
      <c r="IL1489" s="529"/>
      <c r="IM1489" s="529"/>
      <c r="IN1489" s="529"/>
      <c r="IO1489" s="529"/>
      <c r="IP1489" s="529"/>
      <c r="IQ1489" s="529"/>
      <c r="IR1489" s="529"/>
      <c r="IS1489" s="529"/>
      <c r="IT1489" s="529"/>
      <c r="IU1489" s="529"/>
      <c r="IV1489" s="529"/>
      <c r="IW1489" s="529"/>
      <c r="IX1489" s="529"/>
      <c r="IY1489" s="529"/>
      <c r="IZ1489" s="529"/>
      <c r="JA1489" s="529"/>
      <c r="JB1489" s="529"/>
      <c r="JC1489" s="529"/>
      <c r="JD1489" s="529"/>
      <c r="JE1489" s="529"/>
      <c r="JF1489" s="529"/>
      <c r="JG1489" s="529"/>
      <c r="JH1489" s="529"/>
    </row>
    <row r="1490" spans="1:268" s="3" customFormat="1" ht="54.75" customHeight="1" x14ac:dyDescent="0.25">
      <c r="A1490" s="1"/>
      <c r="B1490" s="1" t="s">
        <v>9246</v>
      </c>
      <c r="C1490" s="1">
        <v>11160166</v>
      </c>
      <c r="D1490" s="7">
        <v>44356</v>
      </c>
      <c r="E1490" s="7">
        <v>44356</v>
      </c>
      <c r="F1490" s="7">
        <v>48008</v>
      </c>
      <c r="G1490" s="1"/>
      <c r="H1490" s="1" t="s">
        <v>4723</v>
      </c>
      <c r="I1490" s="1"/>
      <c r="J1490" s="1" t="s">
        <v>1598</v>
      </c>
      <c r="K1490" s="1" t="s">
        <v>37</v>
      </c>
      <c r="L1490" s="1" t="s">
        <v>9247</v>
      </c>
      <c r="M1490" s="1" t="s">
        <v>9248</v>
      </c>
      <c r="N1490" s="1" t="s">
        <v>215</v>
      </c>
      <c r="O1490" s="1" t="s">
        <v>45</v>
      </c>
      <c r="P1490" s="6" t="s">
        <v>1600</v>
      </c>
      <c r="Q1490" s="1"/>
      <c r="R1490" s="1" t="s">
        <v>294</v>
      </c>
      <c r="S1490" s="1" t="s">
        <v>215</v>
      </c>
      <c r="T1490" s="1" t="s">
        <v>45</v>
      </c>
      <c r="U1490" s="6" t="s">
        <v>9261</v>
      </c>
      <c r="V1490" s="1"/>
      <c r="W1490" s="1" t="s">
        <v>1607</v>
      </c>
      <c r="X1490" s="1"/>
      <c r="Y1490" s="1"/>
      <c r="Z1490" s="9"/>
      <c r="AA1490" s="1"/>
      <c r="AB1490" s="1"/>
      <c r="AC1490" s="1"/>
      <c r="AD1490" s="1"/>
      <c r="AE1490" s="1"/>
      <c r="AF1490" s="1"/>
      <c r="AG1490" s="1"/>
      <c r="AH1490" s="1"/>
      <c r="AI1490" s="1"/>
      <c r="AJ1490" s="1"/>
      <c r="AK1490" s="1"/>
      <c r="AL1490" s="1"/>
      <c r="AM1490" s="1"/>
      <c r="AN1490" s="1"/>
      <c r="AO1490" s="1"/>
      <c r="AP1490" s="1"/>
      <c r="AQ1490" s="1"/>
      <c r="AR1490" s="1"/>
      <c r="AS1490" s="1" t="s">
        <v>9327</v>
      </c>
      <c r="AT1490" s="1"/>
      <c r="AU1490" s="1"/>
      <c r="AV1490" s="1">
        <v>40</v>
      </c>
      <c r="AW1490" s="1" t="s">
        <v>9352</v>
      </c>
      <c r="AX1490" s="1" t="s">
        <v>9353</v>
      </c>
      <c r="AY1490" s="1">
        <v>43</v>
      </c>
      <c r="AZ1490" s="1">
        <v>30</v>
      </c>
      <c r="BA1490" s="1">
        <v>23.3</v>
      </c>
      <c r="BB1490" s="1">
        <v>25</v>
      </c>
      <c r="BC1490" s="1">
        <v>29</v>
      </c>
      <c r="BD1490" s="1">
        <v>11.2</v>
      </c>
      <c r="BE1490" s="1">
        <f t="shared" si="294"/>
        <v>43.506472222222222</v>
      </c>
      <c r="BF1490" s="6">
        <f t="shared" si="295"/>
        <v>25.486444444444444</v>
      </c>
      <c r="BG1490" s="1" t="s">
        <v>38</v>
      </c>
      <c r="BH1490" s="1"/>
      <c r="BI1490" s="1"/>
      <c r="BJ1490" s="7"/>
      <c r="BK1490" s="1"/>
      <c r="BL1490" s="7"/>
      <c r="BM1490" s="1"/>
      <c r="BN1490" s="1"/>
      <c r="BO1490" s="1"/>
      <c r="BP1490" s="1"/>
      <c r="BQ1490" s="1"/>
      <c r="BR1490" s="1"/>
      <c r="BS1490" s="1"/>
      <c r="BT1490" s="529"/>
      <c r="BU1490" s="529"/>
      <c r="BV1490" s="529"/>
      <c r="BW1490" s="529"/>
      <c r="BX1490" s="529"/>
      <c r="BY1490" s="529"/>
      <c r="BZ1490" s="529"/>
      <c r="CA1490" s="529"/>
      <c r="CB1490" s="529"/>
      <c r="CC1490" s="529"/>
      <c r="CD1490" s="529"/>
      <c r="CE1490" s="529"/>
      <c r="CF1490" s="529"/>
      <c r="CG1490" s="529"/>
      <c r="CH1490" s="529"/>
      <c r="CI1490" s="529"/>
      <c r="CJ1490" s="529"/>
      <c r="CK1490" s="529"/>
      <c r="CL1490" s="529"/>
      <c r="CM1490" s="529"/>
      <c r="CN1490" s="529"/>
      <c r="CO1490" s="529"/>
      <c r="CP1490" s="529"/>
      <c r="CQ1490" s="529"/>
      <c r="CR1490" s="529"/>
      <c r="CS1490" s="529"/>
      <c r="CT1490" s="529"/>
      <c r="CU1490" s="529"/>
      <c r="CV1490" s="529"/>
      <c r="CW1490" s="529"/>
      <c r="CX1490" s="529"/>
      <c r="CY1490" s="529"/>
      <c r="CZ1490" s="529"/>
      <c r="DA1490" s="529"/>
      <c r="DB1490" s="529"/>
      <c r="DC1490" s="529"/>
      <c r="DD1490" s="529"/>
      <c r="DE1490" s="529"/>
      <c r="DF1490" s="529"/>
      <c r="DG1490" s="529"/>
      <c r="DH1490" s="529"/>
      <c r="DI1490" s="529"/>
      <c r="DJ1490" s="529"/>
      <c r="DK1490" s="529"/>
      <c r="DL1490" s="529"/>
      <c r="DM1490" s="529"/>
      <c r="DN1490" s="529"/>
      <c r="DO1490" s="529"/>
      <c r="DP1490" s="529"/>
      <c r="DQ1490" s="529"/>
      <c r="DR1490" s="529"/>
      <c r="DS1490" s="529"/>
      <c r="DT1490" s="529"/>
      <c r="DU1490" s="529"/>
      <c r="DV1490" s="529"/>
      <c r="DW1490" s="529"/>
      <c r="DX1490" s="529"/>
      <c r="DY1490" s="529"/>
      <c r="DZ1490" s="529"/>
      <c r="EA1490" s="529"/>
      <c r="EB1490" s="529"/>
      <c r="EC1490" s="529"/>
      <c r="ED1490" s="529"/>
      <c r="EE1490" s="529"/>
      <c r="EF1490" s="529"/>
      <c r="EG1490" s="529"/>
      <c r="EH1490" s="529"/>
      <c r="EI1490" s="529"/>
      <c r="EJ1490" s="529"/>
      <c r="EK1490" s="529"/>
      <c r="EL1490" s="529"/>
      <c r="EM1490" s="529"/>
      <c r="EN1490" s="529"/>
      <c r="EO1490" s="529"/>
      <c r="EP1490" s="529"/>
      <c r="EQ1490" s="529"/>
      <c r="ER1490" s="529"/>
      <c r="ES1490" s="529"/>
      <c r="ET1490" s="529"/>
      <c r="EU1490" s="529"/>
      <c r="EV1490" s="529"/>
      <c r="EW1490" s="529"/>
      <c r="EX1490" s="529"/>
      <c r="EY1490" s="529"/>
      <c r="EZ1490" s="529"/>
      <c r="FA1490" s="529"/>
      <c r="FB1490" s="529"/>
      <c r="FC1490" s="529"/>
      <c r="FD1490" s="529"/>
      <c r="FE1490" s="529"/>
      <c r="FF1490" s="529"/>
      <c r="FG1490" s="529"/>
      <c r="FH1490" s="529"/>
      <c r="FI1490" s="529"/>
      <c r="FJ1490" s="529"/>
      <c r="FK1490" s="529"/>
      <c r="FL1490" s="529"/>
      <c r="FM1490" s="529"/>
      <c r="FN1490" s="529"/>
      <c r="FO1490" s="529"/>
      <c r="FP1490" s="529"/>
      <c r="FQ1490" s="529"/>
      <c r="FR1490" s="529"/>
      <c r="FS1490" s="529"/>
      <c r="FT1490" s="529"/>
      <c r="FU1490" s="529"/>
      <c r="FV1490" s="529"/>
      <c r="FW1490" s="529"/>
      <c r="FX1490" s="529"/>
      <c r="FY1490" s="529"/>
      <c r="FZ1490" s="529"/>
      <c r="GA1490" s="529"/>
      <c r="GB1490" s="529"/>
      <c r="GC1490" s="529"/>
      <c r="GD1490" s="529"/>
      <c r="GE1490" s="529"/>
      <c r="GF1490" s="529"/>
      <c r="GG1490" s="529"/>
      <c r="GH1490" s="529"/>
      <c r="GI1490" s="529"/>
      <c r="GJ1490" s="529"/>
      <c r="GK1490" s="529"/>
      <c r="GL1490" s="529"/>
      <c r="GM1490" s="529"/>
      <c r="GN1490" s="529"/>
      <c r="GO1490" s="529"/>
      <c r="GP1490" s="529"/>
      <c r="GQ1490" s="529"/>
      <c r="GR1490" s="529"/>
      <c r="GS1490" s="529"/>
      <c r="GT1490" s="529"/>
      <c r="GU1490" s="529"/>
      <c r="GV1490" s="529"/>
      <c r="GW1490" s="529"/>
      <c r="GX1490" s="529"/>
      <c r="GY1490" s="529"/>
      <c r="GZ1490" s="529"/>
      <c r="HA1490" s="529"/>
      <c r="HB1490" s="529"/>
      <c r="HC1490" s="529"/>
      <c r="HD1490" s="529"/>
      <c r="HE1490" s="529"/>
      <c r="HF1490" s="529"/>
      <c r="HG1490" s="529"/>
      <c r="HH1490" s="529"/>
      <c r="HI1490" s="529"/>
      <c r="HJ1490" s="529"/>
      <c r="HK1490" s="529"/>
      <c r="HL1490" s="529"/>
      <c r="HM1490" s="529"/>
      <c r="HN1490" s="529"/>
      <c r="HO1490" s="529"/>
      <c r="HP1490" s="529"/>
      <c r="HQ1490" s="529"/>
      <c r="HR1490" s="529"/>
      <c r="HS1490" s="529"/>
      <c r="HT1490" s="529"/>
      <c r="HU1490" s="529"/>
      <c r="HV1490" s="529"/>
      <c r="HW1490" s="529"/>
      <c r="HX1490" s="529"/>
      <c r="HY1490" s="529"/>
      <c r="HZ1490" s="529"/>
      <c r="IA1490" s="529"/>
      <c r="IB1490" s="529"/>
      <c r="IC1490" s="529"/>
      <c r="ID1490" s="529"/>
      <c r="IE1490" s="529"/>
      <c r="IF1490" s="529"/>
      <c r="IG1490" s="529"/>
      <c r="IH1490" s="529"/>
      <c r="II1490" s="529"/>
      <c r="IJ1490" s="529"/>
      <c r="IK1490" s="529"/>
      <c r="IL1490" s="529"/>
      <c r="IM1490" s="529"/>
      <c r="IN1490" s="529"/>
      <c r="IO1490" s="529"/>
      <c r="IP1490" s="529"/>
      <c r="IQ1490" s="529"/>
      <c r="IR1490" s="529"/>
      <c r="IS1490" s="529"/>
      <c r="IT1490" s="529"/>
      <c r="IU1490" s="529"/>
      <c r="IV1490" s="529"/>
      <c r="IW1490" s="529"/>
      <c r="IX1490" s="529"/>
      <c r="IY1490" s="529"/>
      <c r="IZ1490" s="529"/>
      <c r="JA1490" s="529"/>
      <c r="JB1490" s="529"/>
      <c r="JC1490" s="529"/>
      <c r="JD1490" s="529"/>
      <c r="JE1490" s="529"/>
      <c r="JF1490" s="529"/>
      <c r="JG1490" s="529"/>
      <c r="JH1490" s="529"/>
    </row>
    <row r="1491" spans="1:268" s="3" customFormat="1" ht="54.75" customHeight="1" x14ac:dyDescent="0.25">
      <c r="A1491" s="1"/>
      <c r="B1491" s="1" t="s">
        <v>9246</v>
      </c>
      <c r="C1491" s="1">
        <v>11160166</v>
      </c>
      <c r="D1491" s="7">
        <v>44356</v>
      </c>
      <c r="E1491" s="7">
        <v>44356</v>
      </c>
      <c r="F1491" s="7">
        <v>48008</v>
      </c>
      <c r="G1491" s="1"/>
      <c r="H1491" s="1" t="s">
        <v>4723</v>
      </c>
      <c r="I1491" s="1"/>
      <c r="J1491" s="1" t="s">
        <v>1598</v>
      </c>
      <c r="K1491" s="1" t="s">
        <v>37</v>
      </c>
      <c r="L1491" s="1" t="s">
        <v>9247</v>
      </c>
      <c r="M1491" s="1" t="s">
        <v>9248</v>
      </c>
      <c r="N1491" s="1" t="s">
        <v>215</v>
      </c>
      <c r="O1491" s="1" t="s">
        <v>45</v>
      </c>
      <c r="P1491" s="6" t="s">
        <v>1600</v>
      </c>
      <c r="Q1491" s="1"/>
      <c r="R1491" s="1" t="s">
        <v>294</v>
      </c>
      <c r="S1491" s="1" t="s">
        <v>215</v>
      </c>
      <c r="T1491" s="1" t="s">
        <v>45</v>
      </c>
      <c r="U1491" s="6" t="s">
        <v>9261</v>
      </c>
      <c r="V1491" s="1"/>
      <c r="W1491" s="1" t="s">
        <v>1607</v>
      </c>
      <c r="X1491" s="1"/>
      <c r="Y1491" s="1"/>
      <c r="Z1491" s="9"/>
      <c r="AA1491" s="1"/>
      <c r="AB1491" s="1"/>
      <c r="AC1491" s="1"/>
      <c r="AD1491" s="1"/>
      <c r="AE1491" s="1"/>
      <c r="AF1491" s="1"/>
      <c r="AG1491" s="1"/>
      <c r="AH1491" s="1"/>
      <c r="AI1491" s="1"/>
      <c r="AJ1491" s="1"/>
      <c r="AK1491" s="1"/>
      <c r="AL1491" s="1"/>
      <c r="AM1491" s="1"/>
      <c r="AN1491" s="1"/>
      <c r="AO1491" s="1"/>
      <c r="AP1491" s="1"/>
      <c r="AQ1491" s="1"/>
      <c r="AR1491" s="1"/>
      <c r="AS1491" s="1" t="s">
        <v>9328</v>
      </c>
      <c r="AT1491" s="1"/>
      <c r="AU1491" s="1"/>
      <c r="AV1491" s="1">
        <v>39</v>
      </c>
      <c r="AW1491" s="1" t="s">
        <v>9354</v>
      </c>
      <c r="AX1491" s="1" t="s">
        <v>9355</v>
      </c>
      <c r="AY1491" s="1">
        <v>43</v>
      </c>
      <c r="AZ1491" s="1">
        <v>30</v>
      </c>
      <c r="BA1491" s="1">
        <v>32.799999999999997</v>
      </c>
      <c r="BB1491" s="1">
        <v>25</v>
      </c>
      <c r="BC1491" s="1">
        <v>29</v>
      </c>
      <c r="BD1491" s="1">
        <v>16.7</v>
      </c>
      <c r="BE1491" s="1">
        <f t="shared" si="294"/>
        <v>43.50911111111111</v>
      </c>
      <c r="BF1491" s="6">
        <f t="shared" si="295"/>
        <v>25.487972222222222</v>
      </c>
      <c r="BG1491" s="1" t="s">
        <v>38</v>
      </c>
      <c r="BH1491" s="1"/>
      <c r="BI1491" s="1"/>
      <c r="BJ1491" s="7"/>
      <c r="BK1491" s="1"/>
      <c r="BL1491" s="7"/>
      <c r="BM1491" s="1"/>
      <c r="BN1491" s="1"/>
      <c r="BO1491" s="1"/>
      <c r="BP1491" s="1"/>
      <c r="BQ1491" s="1"/>
      <c r="BR1491" s="1"/>
      <c r="BS1491" s="1"/>
      <c r="BT1491" s="529"/>
      <c r="BU1491" s="529"/>
      <c r="BV1491" s="529"/>
      <c r="BW1491" s="529"/>
      <c r="BX1491" s="529"/>
      <c r="BY1491" s="529"/>
      <c r="BZ1491" s="529"/>
      <c r="CA1491" s="529"/>
      <c r="CB1491" s="529"/>
      <c r="CC1491" s="529"/>
      <c r="CD1491" s="529"/>
      <c r="CE1491" s="529"/>
      <c r="CF1491" s="529"/>
      <c r="CG1491" s="529"/>
      <c r="CH1491" s="529"/>
      <c r="CI1491" s="529"/>
      <c r="CJ1491" s="529"/>
      <c r="CK1491" s="529"/>
      <c r="CL1491" s="529"/>
      <c r="CM1491" s="529"/>
      <c r="CN1491" s="529"/>
      <c r="CO1491" s="529"/>
      <c r="CP1491" s="529"/>
      <c r="CQ1491" s="529"/>
      <c r="CR1491" s="529"/>
      <c r="CS1491" s="529"/>
      <c r="CT1491" s="529"/>
      <c r="CU1491" s="529"/>
      <c r="CV1491" s="529"/>
      <c r="CW1491" s="529"/>
      <c r="CX1491" s="529"/>
      <c r="CY1491" s="529"/>
      <c r="CZ1491" s="529"/>
      <c r="DA1491" s="529"/>
      <c r="DB1491" s="529"/>
      <c r="DC1491" s="529"/>
      <c r="DD1491" s="529"/>
      <c r="DE1491" s="529"/>
      <c r="DF1491" s="529"/>
      <c r="DG1491" s="529"/>
      <c r="DH1491" s="529"/>
      <c r="DI1491" s="529"/>
      <c r="DJ1491" s="529"/>
      <c r="DK1491" s="529"/>
      <c r="DL1491" s="529"/>
      <c r="DM1491" s="529"/>
      <c r="DN1491" s="529"/>
      <c r="DO1491" s="529"/>
      <c r="DP1491" s="529"/>
      <c r="DQ1491" s="529"/>
      <c r="DR1491" s="529"/>
      <c r="DS1491" s="529"/>
      <c r="DT1491" s="529"/>
      <c r="DU1491" s="529"/>
      <c r="DV1491" s="529"/>
      <c r="DW1491" s="529"/>
      <c r="DX1491" s="529"/>
      <c r="DY1491" s="529"/>
      <c r="DZ1491" s="529"/>
      <c r="EA1491" s="529"/>
      <c r="EB1491" s="529"/>
      <c r="EC1491" s="529"/>
      <c r="ED1491" s="529"/>
      <c r="EE1491" s="529"/>
      <c r="EF1491" s="529"/>
      <c r="EG1491" s="529"/>
      <c r="EH1491" s="529"/>
      <c r="EI1491" s="529"/>
      <c r="EJ1491" s="529"/>
      <c r="EK1491" s="529"/>
      <c r="EL1491" s="529"/>
      <c r="EM1491" s="529"/>
      <c r="EN1491" s="529"/>
      <c r="EO1491" s="529"/>
      <c r="EP1491" s="529"/>
      <c r="EQ1491" s="529"/>
      <c r="ER1491" s="529"/>
      <c r="ES1491" s="529"/>
      <c r="ET1491" s="529"/>
      <c r="EU1491" s="529"/>
      <c r="EV1491" s="529"/>
      <c r="EW1491" s="529"/>
      <c r="EX1491" s="529"/>
      <c r="EY1491" s="529"/>
      <c r="EZ1491" s="529"/>
      <c r="FA1491" s="529"/>
      <c r="FB1491" s="529"/>
      <c r="FC1491" s="529"/>
      <c r="FD1491" s="529"/>
      <c r="FE1491" s="529"/>
      <c r="FF1491" s="529"/>
      <c r="FG1491" s="529"/>
      <c r="FH1491" s="529"/>
      <c r="FI1491" s="529"/>
      <c r="FJ1491" s="529"/>
      <c r="FK1491" s="529"/>
      <c r="FL1491" s="529"/>
      <c r="FM1491" s="529"/>
      <c r="FN1491" s="529"/>
      <c r="FO1491" s="529"/>
      <c r="FP1491" s="529"/>
      <c r="FQ1491" s="529"/>
      <c r="FR1491" s="529"/>
      <c r="FS1491" s="529"/>
      <c r="FT1491" s="529"/>
      <c r="FU1491" s="529"/>
      <c r="FV1491" s="529"/>
      <c r="FW1491" s="529"/>
      <c r="FX1491" s="529"/>
      <c r="FY1491" s="529"/>
      <c r="FZ1491" s="529"/>
      <c r="GA1491" s="529"/>
      <c r="GB1491" s="529"/>
      <c r="GC1491" s="529"/>
      <c r="GD1491" s="529"/>
      <c r="GE1491" s="529"/>
      <c r="GF1491" s="529"/>
      <c r="GG1491" s="529"/>
      <c r="GH1491" s="529"/>
      <c r="GI1491" s="529"/>
      <c r="GJ1491" s="529"/>
      <c r="GK1491" s="529"/>
      <c r="GL1491" s="529"/>
      <c r="GM1491" s="529"/>
      <c r="GN1491" s="529"/>
      <c r="GO1491" s="529"/>
      <c r="GP1491" s="529"/>
      <c r="GQ1491" s="529"/>
      <c r="GR1491" s="529"/>
      <c r="GS1491" s="529"/>
      <c r="GT1491" s="529"/>
      <c r="GU1491" s="529"/>
      <c r="GV1491" s="529"/>
      <c r="GW1491" s="529"/>
      <c r="GX1491" s="529"/>
      <c r="GY1491" s="529"/>
      <c r="GZ1491" s="529"/>
      <c r="HA1491" s="529"/>
      <c r="HB1491" s="529"/>
      <c r="HC1491" s="529"/>
      <c r="HD1491" s="529"/>
      <c r="HE1491" s="529"/>
      <c r="HF1491" s="529"/>
      <c r="HG1491" s="529"/>
      <c r="HH1491" s="529"/>
      <c r="HI1491" s="529"/>
      <c r="HJ1491" s="529"/>
      <c r="HK1491" s="529"/>
      <c r="HL1491" s="529"/>
      <c r="HM1491" s="529"/>
      <c r="HN1491" s="529"/>
      <c r="HO1491" s="529"/>
      <c r="HP1491" s="529"/>
      <c r="HQ1491" s="529"/>
      <c r="HR1491" s="529"/>
      <c r="HS1491" s="529"/>
      <c r="HT1491" s="529"/>
      <c r="HU1491" s="529"/>
      <c r="HV1491" s="529"/>
      <c r="HW1491" s="529"/>
      <c r="HX1491" s="529"/>
      <c r="HY1491" s="529"/>
      <c r="HZ1491" s="529"/>
      <c r="IA1491" s="529"/>
      <c r="IB1491" s="529"/>
      <c r="IC1491" s="529"/>
      <c r="ID1491" s="529"/>
      <c r="IE1491" s="529"/>
      <c r="IF1491" s="529"/>
      <c r="IG1491" s="529"/>
      <c r="IH1491" s="529"/>
      <c r="II1491" s="529"/>
      <c r="IJ1491" s="529"/>
      <c r="IK1491" s="529"/>
      <c r="IL1491" s="529"/>
      <c r="IM1491" s="529"/>
      <c r="IN1491" s="529"/>
      <c r="IO1491" s="529"/>
      <c r="IP1491" s="529"/>
      <c r="IQ1491" s="529"/>
      <c r="IR1491" s="529"/>
      <c r="IS1491" s="529"/>
      <c r="IT1491" s="529"/>
      <c r="IU1491" s="529"/>
      <c r="IV1491" s="529"/>
      <c r="IW1491" s="529"/>
      <c r="IX1491" s="529"/>
      <c r="IY1491" s="529"/>
      <c r="IZ1491" s="529"/>
      <c r="JA1491" s="529"/>
      <c r="JB1491" s="529"/>
      <c r="JC1491" s="529"/>
      <c r="JD1491" s="529"/>
      <c r="JE1491" s="529"/>
      <c r="JF1491" s="529"/>
      <c r="JG1491" s="529"/>
      <c r="JH1491" s="529"/>
    </row>
    <row r="1492" spans="1:268" s="3" customFormat="1" ht="54.75" customHeight="1" thickBot="1" x14ac:dyDescent="0.3">
      <c r="A1492" s="178"/>
      <c r="B1492" s="178" t="s">
        <v>9246</v>
      </c>
      <c r="C1492" s="178">
        <v>11160166</v>
      </c>
      <c r="D1492" s="179">
        <v>44356</v>
      </c>
      <c r="E1492" s="179">
        <v>44356</v>
      </c>
      <c r="F1492" s="179">
        <v>48008</v>
      </c>
      <c r="G1492" s="178"/>
      <c r="H1492" s="178" t="s">
        <v>4723</v>
      </c>
      <c r="I1492" s="178"/>
      <c r="J1492" s="178" t="s">
        <v>1598</v>
      </c>
      <c r="K1492" s="178" t="s">
        <v>37</v>
      </c>
      <c r="L1492" s="178" t="s">
        <v>9247</v>
      </c>
      <c r="M1492" s="178" t="s">
        <v>9248</v>
      </c>
      <c r="N1492" s="178" t="s">
        <v>215</v>
      </c>
      <c r="O1492" s="178" t="s">
        <v>45</v>
      </c>
      <c r="P1492" s="180" t="s">
        <v>1600</v>
      </c>
      <c r="Q1492" s="178"/>
      <c r="R1492" s="178" t="s">
        <v>294</v>
      </c>
      <c r="S1492" s="178" t="s">
        <v>215</v>
      </c>
      <c r="T1492" s="178" t="s">
        <v>45</v>
      </c>
      <c r="U1492" s="180" t="s">
        <v>9261</v>
      </c>
      <c r="V1492" s="178"/>
      <c r="W1492" s="178" t="s">
        <v>1607</v>
      </c>
      <c r="X1492" s="178"/>
      <c r="Y1492" s="178"/>
      <c r="Z1492" s="181"/>
      <c r="AA1492" s="178"/>
      <c r="AB1492" s="178"/>
      <c r="AC1492" s="178"/>
      <c r="AD1492" s="178"/>
      <c r="AE1492" s="178"/>
      <c r="AF1492" s="178"/>
      <c r="AG1492" s="178"/>
      <c r="AH1492" s="178"/>
      <c r="AI1492" s="178"/>
      <c r="AJ1492" s="178"/>
      <c r="AK1492" s="178"/>
      <c r="AL1492" s="178"/>
      <c r="AM1492" s="178"/>
      <c r="AN1492" s="178"/>
      <c r="AO1492" s="178"/>
      <c r="AP1492" s="178"/>
      <c r="AQ1492" s="178"/>
      <c r="AR1492" s="178"/>
      <c r="AS1492" s="178" t="s">
        <v>9329</v>
      </c>
      <c r="AT1492" s="178"/>
      <c r="AU1492" s="178"/>
      <c r="AV1492" s="178">
        <v>38</v>
      </c>
      <c r="AW1492" s="178" t="s">
        <v>9356</v>
      </c>
      <c r="AX1492" s="178" t="s">
        <v>9310</v>
      </c>
      <c r="AY1492" s="178">
        <v>43</v>
      </c>
      <c r="AZ1492" s="178">
        <v>30</v>
      </c>
      <c r="BA1492" s="178">
        <v>43.7</v>
      </c>
      <c r="BB1492" s="178">
        <v>25</v>
      </c>
      <c r="BC1492" s="178">
        <v>29</v>
      </c>
      <c r="BD1492" s="178">
        <v>24.4</v>
      </c>
      <c r="BE1492" s="178">
        <f t="shared" si="294"/>
        <v>43.512138888888892</v>
      </c>
      <c r="BF1492" s="180">
        <f t="shared" si="295"/>
        <v>25.490111111111112</v>
      </c>
      <c r="BG1492" s="178" t="s">
        <v>38</v>
      </c>
      <c r="BH1492" s="178"/>
      <c r="BI1492" s="178"/>
      <c r="BJ1492" s="179"/>
      <c r="BK1492" s="178"/>
      <c r="BL1492" s="179"/>
      <c r="BM1492" s="178"/>
      <c r="BN1492" s="178"/>
      <c r="BO1492" s="178"/>
      <c r="BP1492" s="178"/>
      <c r="BQ1492" s="178"/>
      <c r="BR1492" s="178"/>
      <c r="BS1492" s="178"/>
      <c r="BT1492" s="529"/>
      <c r="BU1492" s="529"/>
      <c r="BV1492" s="529"/>
      <c r="BW1492" s="529"/>
      <c r="BX1492" s="529"/>
      <c r="BY1492" s="529"/>
      <c r="BZ1492" s="529"/>
      <c r="CA1492" s="529"/>
      <c r="CB1492" s="529"/>
      <c r="CC1492" s="529"/>
      <c r="CD1492" s="529"/>
      <c r="CE1492" s="529"/>
      <c r="CF1492" s="529"/>
      <c r="CG1492" s="529"/>
      <c r="CH1492" s="529"/>
      <c r="CI1492" s="529"/>
      <c r="CJ1492" s="529"/>
      <c r="CK1492" s="529"/>
      <c r="CL1492" s="529"/>
      <c r="CM1492" s="529"/>
      <c r="CN1492" s="529"/>
      <c r="CO1492" s="529"/>
      <c r="CP1492" s="529"/>
      <c r="CQ1492" s="529"/>
      <c r="CR1492" s="529"/>
      <c r="CS1492" s="529"/>
      <c r="CT1492" s="529"/>
      <c r="CU1492" s="529"/>
      <c r="CV1492" s="529"/>
      <c r="CW1492" s="529"/>
      <c r="CX1492" s="529"/>
      <c r="CY1492" s="529"/>
      <c r="CZ1492" s="529"/>
      <c r="DA1492" s="529"/>
      <c r="DB1492" s="529"/>
      <c r="DC1492" s="529"/>
      <c r="DD1492" s="529"/>
      <c r="DE1492" s="529"/>
      <c r="DF1492" s="529"/>
      <c r="DG1492" s="529"/>
      <c r="DH1492" s="529"/>
      <c r="DI1492" s="529"/>
      <c r="DJ1492" s="529"/>
      <c r="DK1492" s="529"/>
      <c r="DL1492" s="529"/>
      <c r="DM1492" s="529"/>
      <c r="DN1492" s="529"/>
      <c r="DO1492" s="529"/>
      <c r="DP1492" s="529"/>
      <c r="DQ1492" s="529"/>
      <c r="DR1492" s="529"/>
      <c r="DS1492" s="529"/>
      <c r="DT1492" s="529"/>
      <c r="DU1492" s="529"/>
      <c r="DV1492" s="529"/>
      <c r="DW1492" s="529"/>
      <c r="DX1492" s="529"/>
      <c r="DY1492" s="529"/>
      <c r="DZ1492" s="529"/>
      <c r="EA1492" s="529"/>
      <c r="EB1492" s="529"/>
      <c r="EC1492" s="529"/>
      <c r="ED1492" s="529"/>
      <c r="EE1492" s="529"/>
      <c r="EF1492" s="529"/>
      <c r="EG1492" s="529"/>
      <c r="EH1492" s="529"/>
      <c r="EI1492" s="529"/>
      <c r="EJ1492" s="529"/>
      <c r="EK1492" s="529"/>
      <c r="EL1492" s="529"/>
      <c r="EM1492" s="529"/>
      <c r="EN1492" s="529"/>
      <c r="EO1492" s="529"/>
      <c r="EP1492" s="529"/>
      <c r="EQ1492" s="529"/>
      <c r="ER1492" s="529"/>
      <c r="ES1492" s="529"/>
      <c r="ET1492" s="529"/>
      <c r="EU1492" s="529"/>
      <c r="EV1492" s="529"/>
      <c r="EW1492" s="529"/>
      <c r="EX1492" s="529"/>
      <c r="EY1492" s="529"/>
      <c r="EZ1492" s="529"/>
      <c r="FA1492" s="529"/>
      <c r="FB1492" s="529"/>
      <c r="FC1492" s="529"/>
      <c r="FD1492" s="529"/>
      <c r="FE1492" s="529"/>
      <c r="FF1492" s="529"/>
      <c r="FG1492" s="529"/>
      <c r="FH1492" s="529"/>
      <c r="FI1492" s="529"/>
      <c r="FJ1492" s="529"/>
      <c r="FK1492" s="529"/>
      <c r="FL1492" s="529"/>
      <c r="FM1492" s="529"/>
      <c r="FN1492" s="529"/>
      <c r="FO1492" s="529"/>
      <c r="FP1492" s="529"/>
      <c r="FQ1492" s="529"/>
      <c r="FR1492" s="529"/>
      <c r="FS1492" s="529"/>
      <c r="FT1492" s="529"/>
      <c r="FU1492" s="529"/>
      <c r="FV1492" s="529"/>
      <c r="FW1492" s="529"/>
      <c r="FX1492" s="529"/>
      <c r="FY1492" s="529"/>
      <c r="FZ1492" s="529"/>
      <c r="GA1492" s="529"/>
      <c r="GB1492" s="529"/>
      <c r="GC1492" s="529"/>
      <c r="GD1492" s="529"/>
      <c r="GE1492" s="529"/>
      <c r="GF1492" s="529"/>
      <c r="GG1492" s="529"/>
      <c r="GH1492" s="529"/>
      <c r="GI1492" s="529"/>
      <c r="GJ1492" s="529"/>
      <c r="GK1492" s="529"/>
      <c r="GL1492" s="529"/>
      <c r="GM1492" s="529"/>
      <c r="GN1492" s="529"/>
      <c r="GO1492" s="529"/>
      <c r="GP1492" s="529"/>
      <c r="GQ1492" s="529"/>
      <c r="GR1492" s="529"/>
      <c r="GS1492" s="529"/>
      <c r="GT1492" s="529"/>
      <c r="GU1492" s="529"/>
      <c r="GV1492" s="529"/>
      <c r="GW1492" s="529"/>
      <c r="GX1492" s="529"/>
      <c r="GY1492" s="529"/>
      <c r="GZ1492" s="529"/>
      <c r="HA1492" s="529"/>
      <c r="HB1492" s="529"/>
      <c r="HC1492" s="529"/>
      <c r="HD1492" s="529"/>
      <c r="HE1492" s="529"/>
      <c r="HF1492" s="529"/>
      <c r="HG1492" s="529"/>
      <c r="HH1492" s="529"/>
      <c r="HI1492" s="529"/>
      <c r="HJ1492" s="529"/>
      <c r="HK1492" s="529"/>
      <c r="HL1492" s="529"/>
      <c r="HM1492" s="529"/>
      <c r="HN1492" s="529"/>
      <c r="HO1492" s="529"/>
      <c r="HP1492" s="529"/>
      <c r="HQ1492" s="529"/>
      <c r="HR1492" s="529"/>
      <c r="HS1492" s="529"/>
      <c r="HT1492" s="529"/>
      <c r="HU1492" s="529"/>
      <c r="HV1492" s="529"/>
      <c r="HW1492" s="529"/>
      <c r="HX1492" s="529"/>
      <c r="HY1492" s="529"/>
      <c r="HZ1492" s="529"/>
      <c r="IA1492" s="529"/>
      <c r="IB1492" s="529"/>
      <c r="IC1492" s="529"/>
      <c r="ID1492" s="529"/>
      <c r="IE1492" s="529"/>
      <c r="IF1492" s="529"/>
      <c r="IG1492" s="529"/>
      <c r="IH1492" s="529"/>
      <c r="II1492" s="529"/>
      <c r="IJ1492" s="529"/>
      <c r="IK1492" s="529"/>
      <c r="IL1492" s="529"/>
      <c r="IM1492" s="529"/>
      <c r="IN1492" s="529"/>
      <c r="IO1492" s="529"/>
      <c r="IP1492" s="529"/>
      <c r="IQ1492" s="529"/>
      <c r="IR1492" s="529"/>
      <c r="IS1492" s="529"/>
      <c r="IT1492" s="529"/>
      <c r="IU1492" s="529"/>
      <c r="IV1492" s="529"/>
      <c r="IW1492" s="529"/>
      <c r="IX1492" s="529"/>
      <c r="IY1492" s="529"/>
      <c r="IZ1492" s="529"/>
      <c r="JA1492" s="529"/>
      <c r="JB1492" s="529"/>
      <c r="JC1492" s="529"/>
      <c r="JD1492" s="529"/>
      <c r="JE1492" s="529"/>
      <c r="JF1492" s="529"/>
      <c r="JG1492" s="529"/>
      <c r="JH1492" s="529"/>
    </row>
    <row r="1493" spans="1:268" s="3" customFormat="1" ht="54.75" customHeight="1" x14ac:dyDescent="0.25">
      <c r="A1493" s="1" t="s">
        <v>3387</v>
      </c>
      <c r="B1493" s="1" t="s">
        <v>9357</v>
      </c>
      <c r="C1493" s="1">
        <v>11190081</v>
      </c>
      <c r="D1493" s="7">
        <v>44369</v>
      </c>
      <c r="E1493" s="7">
        <v>44369</v>
      </c>
      <c r="F1493" s="7">
        <v>49848</v>
      </c>
      <c r="G1493" s="1"/>
      <c r="H1493" s="1" t="s">
        <v>9359</v>
      </c>
      <c r="I1493" s="1"/>
      <c r="J1493" s="1" t="s">
        <v>9358</v>
      </c>
      <c r="K1493" s="1" t="s">
        <v>42</v>
      </c>
      <c r="L1493" s="1" t="s">
        <v>9360</v>
      </c>
      <c r="M1493" s="1" t="s">
        <v>9361</v>
      </c>
      <c r="N1493" s="1" t="s">
        <v>66</v>
      </c>
      <c r="O1493" s="1" t="s">
        <v>66</v>
      </c>
      <c r="P1493" s="6" t="s">
        <v>9362</v>
      </c>
      <c r="Q1493" s="1" t="s">
        <v>9363</v>
      </c>
      <c r="R1493" s="1" t="s">
        <v>9364</v>
      </c>
      <c r="S1493" s="1" t="s">
        <v>66</v>
      </c>
      <c r="T1493" s="1" t="s">
        <v>66</v>
      </c>
      <c r="U1493" s="6" t="s">
        <v>9365</v>
      </c>
      <c r="V1493" s="1" t="s">
        <v>9366</v>
      </c>
      <c r="W1493" s="1" t="s">
        <v>9367</v>
      </c>
      <c r="X1493" s="1"/>
      <c r="Y1493" s="1"/>
      <c r="Z1493" s="9" t="s">
        <v>1309</v>
      </c>
      <c r="AA1493" s="1" t="s">
        <v>9368</v>
      </c>
      <c r="AB1493" s="1"/>
      <c r="AD1493" s="1">
        <v>397110</v>
      </c>
      <c r="AE1493" s="1"/>
      <c r="AF1493" s="1"/>
      <c r="AG1493" s="1"/>
      <c r="AH1493" s="1"/>
      <c r="AI1493" s="1">
        <v>397110</v>
      </c>
      <c r="AJ1493" s="1"/>
      <c r="AK1493" s="1"/>
      <c r="AL1493" s="1"/>
      <c r="AM1493" s="1"/>
      <c r="AN1493" s="1"/>
      <c r="AO1493" s="1"/>
      <c r="AP1493" s="1"/>
      <c r="AQ1493" s="1"/>
      <c r="AR1493" s="1"/>
      <c r="AS1493" s="1" t="s">
        <v>9371</v>
      </c>
      <c r="AT1493" s="1"/>
      <c r="AU1493" s="1"/>
      <c r="AV1493" s="1">
        <v>10.5</v>
      </c>
      <c r="AW1493" s="1" t="s">
        <v>9369</v>
      </c>
      <c r="AX1493" s="1" t="s">
        <v>9370</v>
      </c>
      <c r="AY1493" s="1">
        <v>44</v>
      </c>
      <c r="AZ1493" s="1">
        <v>7</v>
      </c>
      <c r="BA1493" s="1">
        <v>52.36</v>
      </c>
      <c r="BB1493" s="1">
        <v>27</v>
      </c>
      <c r="BC1493" s="1">
        <v>3</v>
      </c>
      <c r="BD1493" s="1">
        <v>48.19</v>
      </c>
      <c r="BE1493" s="1">
        <f t="shared" si="294"/>
        <v>44.131211111111114</v>
      </c>
      <c r="BF1493" s="6">
        <f t="shared" si="295"/>
        <v>27.063386111111111</v>
      </c>
      <c r="BG1493" s="1" t="s">
        <v>47</v>
      </c>
      <c r="BH1493" s="1"/>
      <c r="BI1493" s="1">
        <v>4999</v>
      </c>
      <c r="BJ1493" s="7">
        <v>46219</v>
      </c>
      <c r="BK1493" s="1">
        <v>4999</v>
      </c>
      <c r="BL1493" s="7">
        <v>46219</v>
      </c>
      <c r="BM1493" s="1"/>
      <c r="BN1493" s="1"/>
      <c r="BO1493" s="1"/>
      <c r="BP1493" s="1"/>
      <c r="BQ1493" s="1"/>
      <c r="BR1493" s="1"/>
      <c r="BS1493" s="1" t="s">
        <v>9459</v>
      </c>
      <c r="BT1493" s="529"/>
      <c r="BU1493" s="529"/>
      <c r="BV1493" s="529"/>
      <c r="BW1493" s="529"/>
      <c r="BX1493" s="529"/>
      <c r="BY1493" s="529"/>
      <c r="BZ1493" s="529"/>
      <c r="CA1493" s="529"/>
      <c r="CB1493" s="529"/>
      <c r="CC1493" s="529"/>
      <c r="CD1493" s="529"/>
      <c r="CE1493" s="529"/>
      <c r="CF1493" s="529"/>
      <c r="CG1493" s="529"/>
      <c r="CH1493" s="529"/>
      <c r="CI1493" s="529"/>
      <c r="CJ1493" s="529"/>
      <c r="CK1493" s="529"/>
      <c r="CL1493" s="529"/>
      <c r="CM1493" s="529"/>
      <c r="CN1493" s="529"/>
      <c r="CO1493" s="529"/>
      <c r="CP1493" s="529"/>
      <c r="CQ1493" s="529"/>
      <c r="CR1493" s="529"/>
      <c r="CS1493" s="529"/>
      <c r="CT1493" s="529"/>
      <c r="CU1493" s="529"/>
      <c r="CV1493" s="529"/>
      <c r="CW1493" s="529"/>
      <c r="CX1493" s="529"/>
      <c r="CY1493" s="529"/>
      <c r="CZ1493" s="529"/>
      <c r="DA1493" s="529"/>
      <c r="DB1493" s="529"/>
      <c r="DC1493" s="529"/>
      <c r="DD1493" s="529"/>
      <c r="DE1493" s="529"/>
      <c r="DF1493" s="529"/>
      <c r="DG1493" s="529"/>
      <c r="DH1493" s="529"/>
      <c r="DI1493" s="529"/>
      <c r="DJ1493" s="529"/>
      <c r="DK1493" s="529"/>
      <c r="DL1493" s="529"/>
      <c r="DM1493" s="529"/>
      <c r="DN1493" s="529"/>
      <c r="DO1493" s="529"/>
      <c r="DP1493" s="529"/>
      <c r="DQ1493" s="529"/>
      <c r="DR1493" s="529"/>
      <c r="DS1493" s="529"/>
      <c r="DT1493" s="529"/>
      <c r="DU1493" s="529"/>
      <c r="DV1493" s="529"/>
      <c r="DW1493" s="529"/>
      <c r="DX1493" s="529"/>
      <c r="DY1493" s="529"/>
      <c r="DZ1493" s="529"/>
      <c r="EA1493" s="529"/>
      <c r="EB1493" s="529"/>
      <c r="EC1493" s="529"/>
      <c r="ED1493" s="529"/>
      <c r="EE1493" s="529"/>
      <c r="EF1493" s="529"/>
      <c r="EG1493" s="529"/>
      <c r="EH1493" s="529"/>
      <c r="EI1493" s="529"/>
      <c r="EJ1493" s="529"/>
      <c r="EK1493" s="529"/>
      <c r="EL1493" s="529"/>
      <c r="EM1493" s="529"/>
      <c r="EN1493" s="529"/>
      <c r="EO1493" s="529"/>
      <c r="EP1493" s="529"/>
      <c r="EQ1493" s="529"/>
      <c r="ER1493" s="529"/>
      <c r="ES1493" s="529"/>
      <c r="ET1493" s="529"/>
      <c r="EU1493" s="529"/>
      <c r="EV1493" s="529"/>
      <c r="EW1493" s="529"/>
      <c r="EX1493" s="529"/>
      <c r="EY1493" s="529"/>
      <c r="EZ1493" s="529"/>
      <c r="FA1493" s="529"/>
      <c r="FB1493" s="529"/>
      <c r="FC1493" s="529"/>
      <c r="FD1493" s="529"/>
      <c r="FE1493" s="529"/>
      <c r="FF1493" s="529"/>
      <c r="FG1493" s="529"/>
      <c r="FH1493" s="529"/>
      <c r="FI1493" s="529"/>
      <c r="FJ1493" s="529"/>
      <c r="FK1493" s="529"/>
      <c r="FL1493" s="529"/>
      <c r="FM1493" s="529"/>
      <c r="FN1493" s="529"/>
      <c r="FO1493" s="529"/>
      <c r="FP1493" s="529"/>
      <c r="FQ1493" s="529"/>
      <c r="FR1493" s="529"/>
      <c r="FS1493" s="529"/>
      <c r="FT1493" s="529"/>
      <c r="FU1493" s="529"/>
      <c r="FV1493" s="529"/>
      <c r="FW1493" s="529"/>
      <c r="FX1493" s="529"/>
      <c r="FY1493" s="529"/>
      <c r="FZ1493" s="529"/>
      <c r="GA1493" s="529"/>
      <c r="GB1493" s="529"/>
      <c r="GC1493" s="529"/>
      <c r="GD1493" s="529"/>
      <c r="GE1493" s="529"/>
      <c r="GF1493" s="529"/>
      <c r="GG1493" s="529"/>
      <c r="GH1493" s="529"/>
      <c r="GI1493" s="529"/>
      <c r="GJ1493" s="529"/>
      <c r="GK1493" s="529"/>
      <c r="GL1493" s="529"/>
      <c r="GM1493" s="529"/>
      <c r="GN1493" s="529"/>
      <c r="GO1493" s="529"/>
      <c r="GP1493" s="529"/>
      <c r="GQ1493" s="529"/>
      <c r="GR1493" s="529"/>
      <c r="GS1493" s="529"/>
      <c r="GT1493" s="529"/>
      <c r="GU1493" s="529"/>
      <c r="GV1493" s="529"/>
      <c r="GW1493" s="529"/>
      <c r="GX1493" s="529"/>
      <c r="GY1493" s="529"/>
      <c r="GZ1493" s="529"/>
      <c r="HA1493" s="529"/>
      <c r="HB1493" s="529"/>
      <c r="HC1493" s="529"/>
      <c r="HD1493" s="529"/>
      <c r="HE1493" s="529"/>
      <c r="HF1493" s="529"/>
      <c r="HG1493" s="529"/>
      <c r="HH1493" s="529"/>
      <c r="HI1493" s="529"/>
      <c r="HJ1493" s="529"/>
      <c r="HK1493" s="529"/>
      <c r="HL1493" s="529"/>
      <c r="HM1493" s="529"/>
      <c r="HN1493" s="529"/>
      <c r="HO1493" s="529"/>
      <c r="HP1493" s="529"/>
      <c r="HQ1493" s="529"/>
      <c r="HR1493" s="529"/>
      <c r="HS1493" s="529"/>
      <c r="HT1493" s="529"/>
      <c r="HU1493" s="529"/>
      <c r="HV1493" s="529"/>
      <c r="HW1493" s="529"/>
      <c r="HX1493" s="529"/>
      <c r="HY1493" s="529"/>
      <c r="HZ1493" s="529"/>
      <c r="IA1493" s="529"/>
      <c r="IB1493" s="529"/>
      <c r="IC1493" s="529"/>
      <c r="ID1493" s="529"/>
      <c r="IE1493" s="529"/>
      <c r="IF1493" s="529"/>
      <c r="IG1493" s="529"/>
      <c r="IH1493" s="529"/>
      <c r="II1493" s="529"/>
      <c r="IJ1493" s="529"/>
      <c r="IK1493" s="529"/>
      <c r="IL1493" s="529"/>
      <c r="IM1493" s="529"/>
      <c r="IN1493" s="529"/>
      <c r="IO1493" s="529"/>
      <c r="IP1493" s="529"/>
      <c r="IQ1493" s="529"/>
      <c r="IR1493" s="529"/>
      <c r="IS1493" s="529"/>
      <c r="IT1493" s="529"/>
      <c r="IU1493" s="529"/>
      <c r="IV1493" s="529"/>
      <c r="IW1493" s="529"/>
      <c r="IX1493" s="529"/>
      <c r="IY1493" s="529"/>
      <c r="IZ1493" s="529"/>
      <c r="JA1493" s="529"/>
      <c r="JB1493" s="529"/>
      <c r="JC1493" s="529"/>
      <c r="JD1493" s="529"/>
      <c r="JE1493" s="529"/>
      <c r="JF1493" s="529"/>
      <c r="JG1493" s="529"/>
      <c r="JH1493" s="529"/>
    </row>
    <row r="1494" spans="1:268" s="3" customFormat="1" ht="54.75" customHeight="1" x14ac:dyDescent="0.25">
      <c r="A1494" s="1"/>
      <c r="B1494" s="1" t="s">
        <v>9357</v>
      </c>
      <c r="C1494" s="1">
        <v>11190081</v>
      </c>
      <c r="D1494" s="7">
        <v>44369</v>
      </c>
      <c r="E1494" s="7">
        <v>44369</v>
      </c>
      <c r="F1494" s="7">
        <v>49848</v>
      </c>
      <c r="G1494" s="1"/>
      <c r="H1494" s="1" t="s">
        <v>9359</v>
      </c>
      <c r="I1494" s="1"/>
      <c r="J1494" s="1" t="s">
        <v>9358</v>
      </c>
      <c r="K1494" s="1" t="s">
        <v>42</v>
      </c>
      <c r="L1494" s="1" t="s">
        <v>9360</v>
      </c>
      <c r="M1494" s="1" t="s">
        <v>9361</v>
      </c>
      <c r="N1494" s="1" t="s">
        <v>66</v>
      </c>
      <c r="O1494" s="1" t="s">
        <v>66</v>
      </c>
      <c r="P1494" s="6" t="s">
        <v>9362</v>
      </c>
      <c r="Q1494" s="1" t="s">
        <v>9363</v>
      </c>
      <c r="R1494" s="1" t="s">
        <v>9364</v>
      </c>
      <c r="S1494" s="1" t="s">
        <v>66</v>
      </c>
      <c r="T1494" s="1" t="s">
        <v>66</v>
      </c>
      <c r="U1494" s="6" t="s">
        <v>9365</v>
      </c>
      <c r="V1494" s="1" t="s">
        <v>9366</v>
      </c>
      <c r="W1494" s="1" t="s">
        <v>9367</v>
      </c>
      <c r="X1494" s="1"/>
      <c r="Y1494" s="1"/>
      <c r="Z1494" s="9" t="s">
        <v>1309</v>
      </c>
      <c r="AA1494" s="1" t="s">
        <v>9368</v>
      </c>
      <c r="AB1494" s="1"/>
      <c r="AC1494" s="1"/>
      <c r="AD1494" s="1"/>
      <c r="AE1494" s="1"/>
      <c r="AF1494" s="1"/>
      <c r="AG1494" s="1"/>
      <c r="AH1494" s="1"/>
      <c r="AI1494" s="1"/>
      <c r="AJ1494" s="1"/>
      <c r="AK1494" s="1"/>
      <c r="AL1494" s="1"/>
      <c r="AM1494" s="1"/>
      <c r="AN1494" s="1"/>
      <c r="AO1494" s="1"/>
      <c r="AP1494" s="1"/>
      <c r="AQ1494" s="1"/>
      <c r="AR1494" s="1"/>
      <c r="AS1494" s="1" t="s">
        <v>9376</v>
      </c>
      <c r="AT1494" s="1"/>
      <c r="AU1494" s="1"/>
      <c r="AV1494" s="1"/>
      <c r="AW1494" s="1" t="s">
        <v>9372</v>
      </c>
      <c r="AX1494" s="1" t="s">
        <v>9373</v>
      </c>
      <c r="AY1494" s="1">
        <v>44</v>
      </c>
      <c r="AZ1494" s="1">
        <v>7</v>
      </c>
      <c r="BA1494" s="1">
        <v>42.07</v>
      </c>
      <c r="BB1494" s="1">
        <v>27</v>
      </c>
      <c r="BC1494" s="1">
        <v>3</v>
      </c>
      <c r="BD1494" s="1">
        <v>49.22</v>
      </c>
      <c r="BE1494" s="1">
        <f t="shared" si="294"/>
        <v>44.128352777777778</v>
      </c>
      <c r="BF1494" s="6">
        <f t="shared" si="295"/>
        <v>27.063672222222223</v>
      </c>
      <c r="BG1494" s="1" t="s">
        <v>47</v>
      </c>
      <c r="BH1494" s="1"/>
      <c r="BI1494" s="1">
        <v>4999</v>
      </c>
      <c r="BJ1494" s="7">
        <v>46219</v>
      </c>
      <c r="BK1494" s="1">
        <v>4999</v>
      </c>
      <c r="BL1494" s="7">
        <v>46219</v>
      </c>
      <c r="BM1494" s="1"/>
      <c r="BN1494" s="1"/>
      <c r="BO1494" s="1"/>
      <c r="BP1494" s="1"/>
      <c r="BQ1494" s="1"/>
      <c r="BR1494" s="1"/>
      <c r="BS1494" s="1"/>
      <c r="BT1494" s="529"/>
      <c r="BU1494" s="529"/>
      <c r="BV1494" s="529"/>
      <c r="BW1494" s="529"/>
      <c r="BX1494" s="529"/>
      <c r="BY1494" s="529"/>
      <c r="BZ1494" s="529"/>
      <c r="CA1494" s="529"/>
      <c r="CB1494" s="529"/>
      <c r="CC1494" s="529"/>
      <c r="CD1494" s="529"/>
      <c r="CE1494" s="529"/>
      <c r="CF1494" s="529"/>
      <c r="CG1494" s="529"/>
      <c r="CH1494" s="529"/>
      <c r="CI1494" s="529"/>
      <c r="CJ1494" s="529"/>
      <c r="CK1494" s="529"/>
      <c r="CL1494" s="529"/>
      <c r="CM1494" s="529"/>
      <c r="CN1494" s="529"/>
      <c r="CO1494" s="529"/>
      <c r="CP1494" s="529"/>
      <c r="CQ1494" s="529"/>
      <c r="CR1494" s="529"/>
      <c r="CS1494" s="529"/>
      <c r="CT1494" s="529"/>
      <c r="CU1494" s="529"/>
      <c r="CV1494" s="529"/>
      <c r="CW1494" s="529"/>
      <c r="CX1494" s="529"/>
      <c r="CY1494" s="529"/>
      <c r="CZ1494" s="529"/>
      <c r="DA1494" s="529"/>
      <c r="DB1494" s="529"/>
      <c r="DC1494" s="529"/>
      <c r="DD1494" s="529"/>
      <c r="DE1494" s="529"/>
      <c r="DF1494" s="529"/>
      <c r="DG1494" s="529"/>
      <c r="DH1494" s="529"/>
      <c r="DI1494" s="529"/>
      <c r="DJ1494" s="529"/>
      <c r="DK1494" s="529"/>
      <c r="DL1494" s="529"/>
      <c r="DM1494" s="529"/>
      <c r="DN1494" s="529"/>
      <c r="DO1494" s="529"/>
      <c r="DP1494" s="529"/>
      <c r="DQ1494" s="529"/>
      <c r="DR1494" s="529"/>
      <c r="DS1494" s="529"/>
      <c r="DT1494" s="529"/>
      <c r="DU1494" s="529"/>
      <c r="DV1494" s="529"/>
      <c r="DW1494" s="529"/>
      <c r="DX1494" s="529"/>
      <c r="DY1494" s="529"/>
      <c r="DZ1494" s="529"/>
      <c r="EA1494" s="529"/>
      <c r="EB1494" s="529"/>
      <c r="EC1494" s="529"/>
      <c r="ED1494" s="529"/>
      <c r="EE1494" s="529"/>
      <c r="EF1494" s="529"/>
      <c r="EG1494" s="529"/>
      <c r="EH1494" s="529"/>
      <c r="EI1494" s="529"/>
      <c r="EJ1494" s="529"/>
      <c r="EK1494" s="529"/>
      <c r="EL1494" s="529"/>
      <c r="EM1494" s="529"/>
      <c r="EN1494" s="529"/>
      <c r="EO1494" s="529"/>
      <c r="EP1494" s="529"/>
      <c r="EQ1494" s="529"/>
      <c r="ER1494" s="529"/>
      <c r="ES1494" s="529"/>
      <c r="ET1494" s="529"/>
      <c r="EU1494" s="529"/>
      <c r="EV1494" s="529"/>
      <c r="EW1494" s="529"/>
      <c r="EX1494" s="529"/>
      <c r="EY1494" s="529"/>
      <c r="EZ1494" s="529"/>
      <c r="FA1494" s="529"/>
      <c r="FB1494" s="529"/>
      <c r="FC1494" s="529"/>
      <c r="FD1494" s="529"/>
      <c r="FE1494" s="529"/>
      <c r="FF1494" s="529"/>
      <c r="FG1494" s="529"/>
      <c r="FH1494" s="529"/>
      <c r="FI1494" s="529"/>
      <c r="FJ1494" s="529"/>
      <c r="FK1494" s="529"/>
      <c r="FL1494" s="529"/>
      <c r="FM1494" s="529"/>
      <c r="FN1494" s="529"/>
      <c r="FO1494" s="529"/>
      <c r="FP1494" s="529"/>
      <c r="FQ1494" s="529"/>
      <c r="FR1494" s="529"/>
      <c r="FS1494" s="529"/>
      <c r="FT1494" s="529"/>
      <c r="FU1494" s="529"/>
      <c r="FV1494" s="529"/>
      <c r="FW1494" s="529"/>
      <c r="FX1494" s="529"/>
      <c r="FY1494" s="529"/>
      <c r="FZ1494" s="529"/>
      <c r="GA1494" s="529"/>
      <c r="GB1494" s="529"/>
      <c r="GC1494" s="529"/>
      <c r="GD1494" s="529"/>
      <c r="GE1494" s="529"/>
      <c r="GF1494" s="529"/>
      <c r="GG1494" s="529"/>
      <c r="GH1494" s="529"/>
      <c r="GI1494" s="529"/>
      <c r="GJ1494" s="529"/>
      <c r="GK1494" s="529"/>
      <c r="GL1494" s="529"/>
      <c r="GM1494" s="529"/>
      <c r="GN1494" s="529"/>
      <c r="GO1494" s="529"/>
      <c r="GP1494" s="529"/>
      <c r="GQ1494" s="529"/>
      <c r="GR1494" s="529"/>
      <c r="GS1494" s="529"/>
      <c r="GT1494" s="529"/>
      <c r="GU1494" s="529"/>
      <c r="GV1494" s="529"/>
      <c r="GW1494" s="529"/>
      <c r="GX1494" s="529"/>
      <c r="GY1494" s="529"/>
      <c r="GZ1494" s="529"/>
      <c r="HA1494" s="529"/>
      <c r="HB1494" s="529"/>
      <c r="HC1494" s="529"/>
      <c r="HD1494" s="529"/>
      <c r="HE1494" s="529"/>
      <c r="HF1494" s="529"/>
      <c r="HG1494" s="529"/>
      <c r="HH1494" s="529"/>
      <c r="HI1494" s="529"/>
      <c r="HJ1494" s="529"/>
      <c r="HK1494" s="529"/>
      <c r="HL1494" s="529"/>
      <c r="HM1494" s="529"/>
      <c r="HN1494" s="529"/>
      <c r="HO1494" s="529"/>
      <c r="HP1494" s="529"/>
      <c r="HQ1494" s="529"/>
      <c r="HR1494" s="529"/>
      <c r="HS1494" s="529"/>
      <c r="HT1494" s="529"/>
      <c r="HU1494" s="529"/>
      <c r="HV1494" s="529"/>
      <c r="HW1494" s="529"/>
      <c r="HX1494" s="529"/>
      <c r="HY1494" s="529"/>
      <c r="HZ1494" s="529"/>
      <c r="IA1494" s="529"/>
      <c r="IB1494" s="529"/>
      <c r="IC1494" s="529"/>
      <c r="ID1494" s="529"/>
      <c r="IE1494" s="529"/>
      <c r="IF1494" s="529"/>
      <c r="IG1494" s="529"/>
      <c r="IH1494" s="529"/>
      <c r="II1494" s="529"/>
      <c r="IJ1494" s="529"/>
      <c r="IK1494" s="529"/>
      <c r="IL1494" s="529"/>
      <c r="IM1494" s="529"/>
      <c r="IN1494" s="529"/>
      <c r="IO1494" s="529"/>
      <c r="IP1494" s="529"/>
      <c r="IQ1494" s="529"/>
      <c r="IR1494" s="529"/>
      <c r="IS1494" s="529"/>
      <c r="IT1494" s="529"/>
      <c r="IU1494" s="529"/>
      <c r="IV1494" s="529"/>
      <c r="IW1494" s="529"/>
      <c r="IX1494" s="529"/>
      <c r="IY1494" s="529"/>
      <c r="IZ1494" s="529"/>
      <c r="JA1494" s="529"/>
      <c r="JB1494" s="529"/>
      <c r="JC1494" s="529"/>
      <c r="JD1494" s="529"/>
      <c r="JE1494" s="529"/>
      <c r="JF1494" s="529"/>
      <c r="JG1494" s="529"/>
      <c r="JH1494" s="529"/>
    </row>
    <row r="1495" spans="1:268" s="3" customFormat="1" ht="54.75" customHeight="1" thickBot="1" x14ac:dyDescent="0.3">
      <c r="A1495" s="178"/>
      <c r="B1495" s="178" t="s">
        <v>9357</v>
      </c>
      <c r="C1495" s="178">
        <v>11190081</v>
      </c>
      <c r="D1495" s="179">
        <v>44369</v>
      </c>
      <c r="E1495" s="179">
        <v>44369</v>
      </c>
      <c r="F1495" s="179">
        <v>49848</v>
      </c>
      <c r="G1495" s="178"/>
      <c r="H1495" s="178" t="s">
        <v>9359</v>
      </c>
      <c r="I1495" s="178"/>
      <c r="J1495" s="178" t="s">
        <v>9358</v>
      </c>
      <c r="K1495" s="178" t="s">
        <v>42</v>
      </c>
      <c r="L1495" s="178" t="s">
        <v>9360</v>
      </c>
      <c r="M1495" s="178" t="s">
        <v>9361</v>
      </c>
      <c r="N1495" s="178" t="s">
        <v>66</v>
      </c>
      <c r="O1495" s="178" t="s">
        <v>66</v>
      </c>
      <c r="P1495" s="180" t="s">
        <v>9362</v>
      </c>
      <c r="Q1495" s="178" t="s">
        <v>9363</v>
      </c>
      <c r="R1495" s="178" t="s">
        <v>9364</v>
      </c>
      <c r="S1495" s="178" t="s">
        <v>66</v>
      </c>
      <c r="T1495" s="178" t="s">
        <v>66</v>
      </c>
      <c r="U1495" s="180" t="s">
        <v>9365</v>
      </c>
      <c r="V1495" s="178" t="s">
        <v>9366</v>
      </c>
      <c r="W1495" s="178" t="s">
        <v>9367</v>
      </c>
      <c r="X1495" s="178"/>
      <c r="Y1495" s="178"/>
      <c r="Z1495" s="181" t="s">
        <v>1309</v>
      </c>
      <c r="AA1495" s="178" t="s">
        <v>9368</v>
      </c>
      <c r="AB1495" s="178"/>
      <c r="AC1495" s="178"/>
      <c r="AD1495" s="178"/>
      <c r="AE1495" s="178"/>
      <c r="AF1495" s="178"/>
      <c r="AG1495" s="178"/>
      <c r="AH1495" s="178"/>
      <c r="AI1495" s="178"/>
      <c r="AJ1495" s="178"/>
      <c r="AK1495" s="178"/>
      <c r="AL1495" s="178"/>
      <c r="AM1495" s="178"/>
      <c r="AN1495" s="178"/>
      <c r="AO1495" s="178"/>
      <c r="AP1495" s="178"/>
      <c r="AQ1495" s="178"/>
      <c r="AR1495" s="178"/>
      <c r="AS1495" s="178" t="s">
        <v>3566</v>
      </c>
      <c r="AT1495" s="178"/>
      <c r="AU1495" s="178"/>
      <c r="AV1495" s="178"/>
      <c r="AW1495" s="178" t="s">
        <v>9374</v>
      </c>
      <c r="AX1495" s="178" t="s">
        <v>9375</v>
      </c>
      <c r="AY1495" s="178">
        <v>44</v>
      </c>
      <c r="AZ1495" s="178">
        <v>7</v>
      </c>
      <c r="BA1495" s="178">
        <v>43.67</v>
      </c>
      <c r="BB1495" s="178">
        <v>27</v>
      </c>
      <c r="BC1495" s="178">
        <v>5</v>
      </c>
      <c r="BD1495" s="178">
        <v>17.07</v>
      </c>
      <c r="BE1495" s="178">
        <f t="shared" si="294"/>
        <v>44.128797222222225</v>
      </c>
      <c r="BF1495" s="180">
        <f t="shared" si="295"/>
        <v>27.088075</v>
      </c>
      <c r="BG1495" s="178" t="s">
        <v>47</v>
      </c>
      <c r="BH1495" s="178"/>
      <c r="BI1495" s="178">
        <v>4999</v>
      </c>
      <c r="BJ1495" s="179">
        <v>46219</v>
      </c>
      <c r="BK1495" s="178">
        <v>4999</v>
      </c>
      <c r="BL1495" s="179">
        <v>46219</v>
      </c>
      <c r="BM1495" s="178"/>
      <c r="BN1495" s="178"/>
      <c r="BO1495" s="178"/>
      <c r="BP1495" s="178"/>
      <c r="BQ1495" s="178"/>
      <c r="BR1495" s="178"/>
      <c r="BS1495" s="178"/>
      <c r="BT1495" s="529"/>
      <c r="BU1495" s="529"/>
      <c r="BV1495" s="529"/>
      <c r="BW1495" s="529"/>
      <c r="BX1495" s="529"/>
      <c r="BY1495" s="529"/>
      <c r="BZ1495" s="529"/>
      <c r="CA1495" s="529"/>
      <c r="CB1495" s="529"/>
      <c r="CC1495" s="529"/>
      <c r="CD1495" s="529"/>
      <c r="CE1495" s="529"/>
      <c r="CF1495" s="529"/>
      <c r="CG1495" s="529"/>
      <c r="CH1495" s="529"/>
      <c r="CI1495" s="529"/>
      <c r="CJ1495" s="529"/>
      <c r="CK1495" s="529"/>
      <c r="CL1495" s="529"/>
      <c r="CM1495" s="529"/>
      <c r="CN1495" s="529"/>
      <c r="CO1495" s="529"/>
      <c r="CP1495" s="529"/>
      <c r="CQ1495" s="529"/>
      <c r="CR1495" s="529"/>
      <c r="CS1495" s="529"/>
      <c r="CT1495" s="529"/>
      <c r="CU1495" s="529"/>
      <c r="CV1495" s="529"/>
      <c r="CW1495" s="529"/>
      <c r="CX1495" s="529"/>
      <c r="CY1495" s="529"/>
      <c r="CZ1495" s="529"/>
      <c r="DA1495" s="529"/>
      <c r="DB1495" s="529"/>
      <c r="DC1495" s="529"/>
      <c r="DD1495" s="529"/>
      <c r="DE1495" s="529"/>
      <c r="DF1495" s="529"/>
      <c r="DG1495" s="529"/>
      <c r="DH1495" s="529"/>
      <c r="DI1495" s="529"/>
      <c r="DJ1495" s="529"/>
      <c r="DK1495" s="529"/>
      <c r="DL1495" s="529"/>
      <c r="DM1495" s="529"/>
      <c r="DN1495" s="529"/>
      <c r="DO1495" s="529"/>
      <c r="DP1495" s="529"/>
      <c r="DQ1495" s="529"/>
      <c r="DR1495" s="529"/>
      <c r="DS1495" s="529"/>
      <c r="DT1495" s="529"/>
      <c r="DU1495" s="529"/>
      <c r="DV1495" s="529"/>
      <c r="DW1495" s="529"/>
      <c r="DX1495" s="529"/>
      <c r="DY1495" s="529"/>
      <c r="DZ1495" s="529"/>
      <c r="EA1495" s="529"/>
      <c r="EB1495" s="529"/>
      <c r="EC1495" s="529"/>
      <c r="ED1495" s="529"/>
      <c r="EE1495" s="529"/>
      <c r="EF1495" s="529"/>
      <c r="EG1495" s="529"/>
      <c r="EH1495" s="529"/>
      <c r="EI1495" s="529"/>
      <c r="EJ1495" s="529"/>
      <c r="EK1495" s="529"/>
      <c r="EL1495" s="529"/>
      <c r="EM1495" s="529"/>
      <c r="EN1495" s="529"/>
      <c r="EO1495" s="529"/>
      <c r="EP1495" s="529"/>
      <c r="EQ1495" s="529"/>
      <c r="ER1495" s="529"/>
      <c r="ES1495" s="529"/>
      <c r="ET1495" s="529"/>
      <c r="EU1495" s="529"/>
      <c r="EV1495" s="529"/>
      <c r="EW1495" s="529"/>
      <c r="EX1495" s="529"/>
      <c r="EY1495" s="529"/>
      <c r="EZ1495" s="529"/>
      <c r="FA1495" s="529"/>
      <c r="FB1495" s="529"/>
      <c r="FC1495" s="529"/>
      <c r="FD1495" s="529"/>
      <c r="FE1495" s="529"/>
      <c r="FF1495" s="529"/>
      <c r="FG1495" s="529"/>
      <c r="FH1495" s="529"/>
      <c r="FI1495" s="529"/>
      <c r="FJ1495" s="529"/>
      <c r="FK1495" s="529"/>
      <c r="FL1495" s="529"/>
      <c r="FM1495" s="529"/>
      <c r="FN1495" s="529"/>
      <c r="FO1495" s="529"/>
      <c r="FP1495" s="529"/>
      <c r="FQ1495" s="529"/>
      <c r="FR1495" s="529"/>
      <c r="FS1495" s="529"/>
      <c r="FT1495" s="529"/>
      <c r="FU1495" s="529"/>
      <c r="FV1495" s="529"/>
      <c r="FW1495" s="529"/>
      <c r="FX1495" s="529"/>
      <c r="FY1495" s="529"/>
      <c r="FZ1495" s="529"/>
      <c r="GA1495" s="529"/>
      <c r="GB1495" s="529"/>
      <c r="GC1495" s="529"/>
      <c r="GD1495" s="529"/>
      <c r="GE1495" s="529"/>
      <c r="GF1495" s="529"/>
      <c r="GG1495" s="529"/>
      <c r="GH1495" s="529"/>
      <c r="GI1495" s="529"/>
      <c r="GJ1495" s="529"/>
      <c r="GK1495" s="529"/>
      <c r="GL1495" s="529"/>
      <c r="GM1495" s="529"/>
      <c r="GN1495" s="529"/>
      <c r="GO1495" s="529"/>
      <c r="GP1495" s="529"/>
      <c r="GQ1495" s="529"/>
      <c r="GR1495" s="529"/>
      <c r="GS1495" s="529"/>
      <c r="GT1495" s="529"/>
      <c r="GU1495" s="529"/>
      <c r="GV1495" s="529"/>
      <c r="GW1495" s="529"/>
      <c r="GX1495" s="529"/>
      <c r="GY1495" s="529"/>
      <c r="GZ1495" s="529"/>
      <c r="HA1495" s="529"/>
      <c r="HB1495" s="529"/>
      <c r="HC1495" s="529"/>
      <c r="HD1495" s="529"/>
      <c r="HE1495" s="529"/>
      <c r="HF1495" s="529"/>
      <c r="HG1495" s="529"/>
      <c r="HH1495" s="529"/>
      <c r="HI1495" s="529"/>
      <c r="HJ1495" s="529"/>
      <c r="HK1495" s="529"/>
      <c r="HL1495" s="529"/>
      <c r="HM1495" s="529"/>
      <c r="HN1495" s="529"/>
      <c r="HO1495" s="529"/>
      <c r="HP1495" s="529"/>
      <c r="HQ1495" s="529"/>
      <c r="HR1495" s="529"/>
      <c r="HS1495" s="529"/>
      <c r="HT1495" s="529"/>
      <c r="HU1495" s="529"/>
      <c r="HV1495" s="529"/>
      <c r="HW1495" s="529"/>
      <c r="HX1495" s="529"/>
      <c r="HY1495" s="529"/>
      <c r="HZ1495" s="529"/>
      <c r="IA1495" s="529"/>
      <c r="IB1495" s="529"/>
      <c r="IC1495" s="529"/>
      <c r="ID1495" s="529"/>
      <c r="IE1495" s="529"/>
      <c r="IF1495" s="529"/>
      <c r="IG1495" s="529"/>
      <c r="IH1495" s="529"/>
      <c r="II1495" s="529"/>
      <c r="IJ1495" s="529"/>
      <c r="IK1495" s="529"/>
      <c r="IL1495" s="529"/>
      <c r="IM1495" s="529"/>
      <c r="IN1495" s="529"/>
      <c r="IO1495" s="529"/>
      <c r="IP1495" s="529"/>
      <c r="IQ1495" s="529"/>
      <c r="IR1495" s="529"/>
      <c r="IS1495" s="529"/>
      <c r="IT1495" s="529"/>
      <c r="IU1495" s="529"/>
      <c r="IV1495" s="529"/>
      <c r="IW1495" s="529"/>
      <c r="IX1495" s="529"/>
      <c r="IY1495" s="529"/>
      <c r="IZ1495" s="529"/>
      <c r="JA1495" s="529"/>
      <c r="JB1495" s="529"/>
      <c r="JC1495" s="529"/>
      <c r="JD1495" s="529"/>
      <c r="JE1495" s="529"/>
      <c r="JF1495" s="529"/>
      <c r="JG1495" s="529"/>
      <c r="JH1495" s="529"/>
    </row>
    <row r="1496" spans="1:268" s="3" customFormat="1" ht="54.75" customHeight="1" x14ac:dyDescent="0.25">
      <c r="A1496" s="1" t="s">
        <v>3387</v>
      </c>
      <c r="B1496" s="1" t="s">
        <v>3697</v>
      </c>
      <c r="C1496" s="1">
        <v>11160167</v>
      </c>
      <c r="D1496" s="7">
        <v>44421</v>
      </c>
      <c r="E1496" s="7">
        <v>44421</v>
      </c>
      <c r="F1496" s="7">
        <v>48073</v>
      </c>
      <c r="G1496" s="1"/>
      <c r="H1496" s="1" t="s">
        <v>3111</v>
      </c>
      <c r="I1496" s="1"/>
      <c r="J1496" s="1" t="s">
        <v>7668</v>
      </c>
      <c r="K1496" s="1" t="s">
        <v>462</v>
      </c>
      <c r="L1496" s="1" t="s">
        <v>9389</v>
      </c>
      <c r="M1496" s="1" t="s">
        <v>92</v>
      </c>
      <c r="N1496" s="1" t="s">
        <v>92</v>
      </c>
      <c r="O1496" s="1" t="s">
        <v>92</v>
      </c>
      <c r="P1496" s="6" t="s">
        <v>3448</v>
      </c>
      <c r="Q1496" s="1"/>
      <c r="R1496" s="1" t="s">
        <v>92</v>
      </c>
      <c r="S1496" s="1" t="s">
        <v>92</v>
      </c>
      <c r="T1496" s="1" t="s">
        <v>92</v>
      </c>
      <c r="U1496" s="6" t="s">
        <v>3448</v>
      </c>
      <c r="V1496" s="1" t="s">
        <v>9390</v>
      </c>
      <c r="W1496" s="1" t="s">
        <v>1607</v>
      </c>
      <c r="X1496" s="1"/>
      <c r="Y1496" s="1"/>
      <c r="Z1496" s="9" t="s">
        <v>467</v>
      </c>
      <c r="AA1496" s="1" t="s">
        <v>359</v>
      </c>
      <c r="AB1496" s="1">
        <v>0.49299999999999999</v>
      </c>
      <c r="AC1496" s="1">
        <v>19.8</v>
      </c>
      <c r="AD1496" s="1">
        <v>601920</v>
      </c>
      <c r="AE1496" s="1"/>
      <c r="AF1496" s="1"/>
      <c r="AG1496" s="1"/>
      <c r="AH1496" s="1"/>
      <c r="AI1496" s="1"/>
      <c r="AJ1496" s="1"/>
      <c r="AK1496" s="1"/>
      <c r="AL1496" s="1">
        <v>601920</v>
      </c>
      <c r="AM1496" s="1"/>
      <c r="AN1496" s="1"/>
      <c r="AO1496" s="1">
        <v>180</v>
      </c>
      <c r="AP1496" s="1"/>
      <c r="AQ1496" s="1"/>
      <c r="AR1496" s="1"/>
      <c r="AS1496" s="1" t="s">
        <v>8609</v>
      </c>
      <c r="AT1496" s="1"/>
      <c r="AU1496" s="1"/>
      <c r="AV1496" s="1">
        <v>132.80000000000001</v>
      </c>
      <c r="AW1496" s="1" t="s">
        <v>9391</v>
      </c>
      <c r="AX1496" s="1" t="s">
        <v>9392</v>
      </c>
      <c r="AY1496" s="1">
        <v>43</v>
      </c>
      <c r="AZ1496" s="1">
        <v>25</v>
      </c>
      <c r="BA1496" s="1">
        <v>49.96</v>
      </c>
      <c r="BB1496" s="1">
        <v>23</v>
      </c>
      <c r="BC1496" s="1">
        <v>14</v>
      </c>
      <c r="BD1496" s="1">
        <v>10.83</v>
      </c>
      <c r="BE1496" s="1">
        <f t="shared" si="294"/>
        <v>43.430544444444443</v>
      </c>
      <c r="BF1496" s="6">
        <f t="shared" si="295"/>
        <v>23.236341666666668</v>
      </c>
      <c r="BG1496" s="1" t="s">
        <v>47</v>
      </c>
      <c r="BH1496" s="1"/>
      <c r="BI1496" s="1">
        <v>3972</v>
      </c>
      <c r="BJ1496" s="7">
        <v>45209</v>
      </c>
      <c r="BK1496" s="1"/>
      <c r="BL1496" s="7"/>
      <c r="BM1496" s="1"/>
      <c r="BN1496" s="1"/>
      <c r="BO1496" s="1"/>
      <c r="BP1496" s="1"/>
      <c r="BQ1496" s="1"/>
      <c r="BR1496" s="1"/>
      <c r="BS1496" s="1"/>
      <c r="BT1496" s="529"/>
      <c r="BU1496" s="529"/>
      <c r="BV1496" s="529"/>
      <c r="BW1496" s="529"/>
      <c r="BX1496" s="529"/>
      <c r="BY1496" s="529"/>
      <c r="BZ1496" s="529"/>
      <c r="CA1496" s="529"/>
      <c r="CB1496" s="529"/>
      <c r="CC1496" s="529"/>
      <c r="CD1496" s="529"/>
      <c r="CE1496" s="529"/>
      <c r="CF1496" s="529"/>
      <c r="CG1496" s="529"/>
      <c r="CH1496" s="529"/>
      <c r="CI1496" s="529"/>
      <c r="CJ1496" s="529"/>
      <c r="CK1496" s="529"/>
      <c r="CL1496" s="529"/>
      <c r="CM1496" s="529"/>
      <c r="CN1496" s="529"/>
      <c r="CO1496" s="529"/>
      <c r="CP1496" s="529"/>
      <c r="CQ1496" s="529"/>
      <c r="CR1496" s="529"/>
      <c r="CS1496" s="529"/>
      <c r="CT1496" s="529"/>
      <c r="CU1496" s="529"/>
      <c r="CV1496" s="529"/>
      <c r="CW1496" s="529"/>
      <c r="CX1496" s="529"/>
      <c r="CY1496" s="529"/>
      <c r="CZ1496" s="529"/>
      <c r="DA1496" s="529"/>
      <c r="DB1496" s="529"/>
      <c r="DC1496" s="529"/>
      <c r="DD1496" s="529"/>
      <c r="DE1496" s="529"/>
      <c r="DF1496" s="529"/>
      <c r="DG1496" s="529"/>
      <c r="DH1496" s="529"/>
      <c r="DI1496" s="529"/>
      <c r="DJ1496" s="529"/>
      <c r="DK1496" s="529"/>
      <c r="DL1496" s="529"/>
      <c r="DM1496" s="529"/>
      <c r="DN1496" s="529"/>
      <c r="DO1496" s="529"/>
      <c r="DP1496" s="529"/>
      <c r="DQ1496" s="529"/>
      <c r="DR1496" s="529"/>
      <c r="DS1496" s="529"/>
      <c r="DT1496" s="529"/>
      <c r="DU1496" s="529"/>
      <c r="DV1496" s="529"/>
      <c r="DW1496" s="529"/>
      <c r="DX1496" s="529"/>
      <c r="DY1496" s="529"/>
      <c r="DZ1496" s="529"/>
      <c r="EA1496" s="529"/>
      <c r="EB1496" s="529"/>
      <c r="EC1496" s="529"/>
      <c r="ED1496" s="529"/>
      <c r="EE1496" s="529"/>
      <c r="EF1496" s="529"/>
      <c r="EG1496" s="529"/>
      <c r="EH1496" s="529"/>
      <c r="EI1496" s="529"/>
      <c r="EJ1496" s="529"/>
      <c r="EK1496" s="529"/>
      <c r="EL1496" s="529"/>
      <c r="EM1496" s="529"/>
      <c r="EN1496" s="529"/>
      <c r="EO1496" s="529"/>
      <c r="EP1496" s="529"/>
      <c r="EQ1496" s="529"/>
      <c r="ER1496" s="529"/>
      <c r="ES1496" s="529"/>
      <c r="ET1496" s="529"/>
      <c r="EU1496" s="529"/>
      <c r="EV1496" s="529"/>
      <c r="EW1496" s="529"/>
      <c r="EX1496" s="529"/>
      <c r="EY1496" s="529"/>
      <c r="EZ1496" s="529"/>
      <c r="FA1496" s="529"/>
      <c r="FB1496" s="529"/>
      <c r="FC1496" s="529"/>
      <c r="FD1496" s="529"/>
      <c r="FE1496" s="529"/>
      <c r="FF1496" s="529"/>
      <c r="FG1496" s="529"/>
      <c r="FH1496" s="529"/>
      <c r="FI1496" s="529"/>
      <c r="FJ1496" s="529"/>
      <c r="FK1496" s="529"/>
      <c r="FL1496" s="529"/>
      <c r="FM1496" s="529"/>
      <c r="FN1496" s="529"/>
      <c r="FO1496" s="529"/>
      <c r="FP1496" s="529"/>
      <c r="FQ1496" s="529"/>
      <c r="FR1496" s="529"/>
      <c r="FS1496" s="529"/>
      <c r="FT1496" s="529"/>
      <c r="FU1496" s="529"/>
      <c r="FV1496" s="529"/>
      <c r="FW1496" s="529"/>
      <c r="FX1496" s="529"/>
      <c r="FY1496" s="529"/>
      <c r="FZ1496" s="529"/>
      <c r="GA1496" s="529"/>
      <c r="GB1496" s="529"/>
      <c r="GC1496" s="529"/>
      <c r="GD1496" s="529"/>
      <c r="GE1496" s="529"/>
      <c r="GF1496" s="529"/>
      <c r="GG1496" s="529"/>
      <c r="GH1496" s="529"/>
      <c r="GI1496" s="529"/>
      <c r="GJ1496" s="529"/>
      <c r="GK1496" s="529"/>
      <c r="GL1496" s="529"/>
      <c r="GM1496" s="529"/>
      <c r="GN1496" s="529"/>
      <c r="GO1496" s="529"/>
      <c r="GP1496" s="529"/>
      <c r="GQ1496" s="529"/>
      <c r="GR1496" s="529"/>
      <c r="GS1496" s="529"/>
      <c r="GT1496" s="529"/>
      <c r="GU1496" s="529"/>
      <c r="GV1496" s="529"/>
      <c r="GW1496" s="529"/>
      <c r="GX1496" s="529"/>
      <c r="GY1496" s="529"/>
      <c r="GZ1496" s="529"/>
      <c r="HA1496" s="529"/>
      <c r="HB1496" s="529"/>
      <c r="HC1496" s="529"/>
      <c r="HD1496" s="529"/>
      <c r="HE1496" s="529"/>
      <c r="HF1496" s="529"/>
      <c r="HG1496" s="529"/>
      <c r="HH1496" s="529"/>
      <c r="HI1496" s="529"/>
      <c r="HJ1496" s="529"/>
      <c r="HK1496" s="529"/>
      <c r="HL1496" s="529"/>
      <c r="HM1496" s="529"/>
      <c r="HN1496" s="529"/>
      <c r="HO1496" s="529"/>
      <c r="HP1496" s="529"/>
      <c r="HQ1496" s="529"/>
      <c r="HR1496" s="529"/>
      <c r="HS1496" s="529"/>
      <c r="HT1496" s="529"/>
      <c r="HU1496" s="529"/>
      <c r="HV1496" s="529"/>
      <c r="HW1496" s="529"/>
      <c r="HX1496" s="529"/>
      <c r="HY1496" s="529"/>
      <c r="HZ1496" s="529"/>
      <c r="IA1496" s="529"/>
      <c r="IB1496" s="529"/>
      <c r="IC1496" s="529"/>
      <c r="ID1496" s="529"/>
      <c r="IE1496" s="529"/>
      <c r="IF1496" s="529"/>
      <c r="IG1496" s="529"/>
      <c r="IH1496" s="529"/>
      <c r="II1496" s="529"/>
      <c r="IJ1496" s="529"/>
      <c r="IK1496" s="529"/>
      <c r="IL1496" s="529"/>
      <c r="IM1496" s="529"/>
      <c r="IN1496" s="529"/>
      <c r="IO1496" s="529"/>
      <c r="IP1496" s="529"/>
      <c r="IQ1496" s="529"/>
      <c r="IR1496" s="529"/>
      <c r="IS1496" s="529"/>
      <c r="IT1496" s="529"/>
      <c r="IU1496" s="529"/>
      <c r="IV1496" s="529"/>
      <c r="IW1496" s="529"/>
      <c r="IX1496" s="529"/>
      <c r="IY1496" s="529"/>
      <c r="IZ1496" s="529"/>
      <c r="JA1496" s="529"/>
      <c r="JB1496" s="529"/>
      <c r="JC1496" s="529"/>
      <c r="JD1496" s="529"/>
      <c r="JE1496" s="529"/>
      <c r="JF1496" s="529"/>
      <c r="JG1496" s="529"/>
      <c r="JH1496" s="529"/>
    </row>
    <row r="1497" spans="1:268" s="3" customFormat="1" ht="54.75" customHeight="1" x14ac:dyDescent="0.25">
      <c r="A1497" s="1"/>
      <c r="B1497" s="1" t="s">
        <v>3697</v>
      </c>
      <c r="C1497" s="1">
        <v>11160167</v>
      </c>
      <c r="D1497" s="7">
        <v>44421</v>
      </c>
      <c r="E1497" s="7">
        <v>44421</v>
      </c>
      <c r="F1497" s="7">
        <v>48073</v>
      </c>
      <c r="G1497" s="1"/>
      <c r="H1497" s="1" t="s">
        <v>3111</v>
      </c>
      <c r="I1497" s="1"/>
      <c r="J1497" s="1" t="s">
        <v>7668</v>
      </c>
      <c r="K1497" s="1" t="s">
        <v>462</v>
      </c>
      <c r="L1497" s="1" t="s">
        <v>10184</v>
      </c>
      <c r="M1497" s="1" t="s">
        <v>92</v>
      </c>
      <c r="N1497" s="1" t="s">
        <v>92</v>
      </c>
      <c r="O1497" s="1" t="s">
        <v>92</v>
      </c>
      <c r="P1497" s="6" t="s">
        <v>3448</v>
      </c>
      <c r="Q1497" s="1"/>
      <c r="R1497" s="1" t="s">
        <v>92</v>
      </c>
      <c r="S1497" s="1" t="s">
        <v>92</v>
      </c>
      <c r="T1497" s="1" t="s">
        <v>92</v>
      </c>
      <c r="U1497" s="6" t="s">
        <v>3448</v>
      </c>
      <c r="V1497" s="1" t="s">
        <v>9390</v>
      </c>
      <c r="W1497" s="1" t="s">
        <v>1607</v>
      </c>
      <c r="X1497" s="1"/>
      <c r="Y1497" s="1"/>
      <c r="Z1497" s="9" t="s">
        <v>467</v>
      </c>
      <c r="AA1497" s="1" t="s">
        <v>359</v>
      </c>
      <c r="AB1497" s="1"/>
      <c r="AC1497" s="1"/>
      <c r="AD1497" s="1"/>
      <c r="AE1497" s="1"/>
      <c r="AF1497" s="1"/>
      <c r="AG1497" s="1"/>
      <c r="AH1497" s="1"/>
      <c r="AI1497" s="1"/>
      <c r="AJ1497" s="1"/>
      <c r="AK1497" s="1"/>
      <c r="AL1497" s="1"/>
      <c r="AM1497" s="1"/>
      <c r="AN1497" s="1"/>
      <c r="AO1497" s="1">
        <v>180</v>
      </c>
      <c r="AP1497" s="1"/>
      <c r="AQ1497" s="1"/>
      <c r="AR1497" s="1"/>
      <c r="AS1497" s="1" t="s">
        <v>4782</v>
      </c>
      <c r="AT1497" s="1"/>
      <c r="AU1497" s="1"/>
      <c r="AV1497" s="1">
        <v>127.32</v>
      </c>
      <c r="AW1497" s="1" t="s">
        <v>10182</v>
      </c>
      <c r="AX1497" s="1" t="s">
        <v>10183</v>
      </c>
      <c r="AY1497" s="1">
        <v>43</v>
      </c>
      <c r="AZ1497" s="1">
        <v>26</v>
      </c>
      <c r="BA1497" s="1">
        <v>11.53</v>
      </c>
      <c r="BB1497" s="1">
        <v>23</v>
      </c>
      <c r="BC1497" s="1">
        <v>14</v>
      </c>
      <c r="BD1497" s="1">
        <v>44.26</v>
      </c>
      <c r="BE1497" s="1">
        <f t="shared" si="294"/>
        <v>43.43653611111111</v>
      </c>
      <c r="BF1497" s="6">
        <f t="shared" si="295"/>
        <v>23.245627777777777</v>
      </c>
      <c r="BG1497" s="1" t="s">
        <v>47</v>
      </c>
      <c r="BH1497" s="1"/>
      <c r="BI1497" s="1">
        <v>3972</v>
      </c>
      <c r="BJ1497" s="7">
        <v>45209</v>
      </c>
      <c r="BK1497" s="1"/>
      <c r="BL1497" s="7"/>
      <c r="BM1497" s="1"/>
      <c r="BN1497" s="1"/>
      <c r="BO1497" s="1"/>
      <c r="BP1497" s="1"/>
      <c r="BQ1497" s="1"/>
      <c r="BR1497" s="1"/>
      <c r="BS1497" s="1"/>
      <c r="BT1497" s="529"/>
      <c r="BU1497" s="529"/>
      <c r="BV1497" s="529"/>
      <c r="BW1497" s="529"/>
      <c r="BX1497" s="529"/>
      <c r="BY1497" s="529"/>
      <c r="BZ1497" s="529"/>
      <c r="CA1497" s="529"/>
      <c r="CB1497" s="529"/>
      <c r="CC1497" s="529"/>
      <c r="CD1497" s="529"/>
      <c r="CE1497" s="529"/>
      <c r="CF1497" s="529"/>
      <c r="CG1497" s="529"/>
      <c r="CH1497" s="529"/>
      <c r="CI1497" s="529"/>
      <c r="CJ1497" s="529"/>
      <c r="CK1497" s="529"/>
      <c r="CL1497" s="529"/>
      <c r="CM1497" s="529"/>
      <c r="CN1497" s="529"/>
      <c r="CO1497" s="529"/>
      <c r="CP1497" s="529"/>
      <c r="CQ1497" s="529"/>
      <c r="CR1497" s="529"/>
      <c r="CS1497" s="529"/>
      <c r="CT1497" s="529"/>
      <c r="CU1497" s="529"/>
      <c r="CV1497" s="529"/>
      <c r="CW1497" s="529"/>
      <c r="CX1497" s="529"/>
      <c r="CY1497" s="529"/>
      <c r="CZ1497" s="529"/>
      <c r="DA1497" s="529"/>
      <c r="DB1497" s="529"/>
      <c r="DC1497" s="529"/>
      <c r="DD1497" s="529"/>
      <c r="DE1497" s="529"/>
      <c r="DF1497" s="529"/>
      <c r="DG1497" s="529"/>
      <c r="DH1497" s="529"/>
      <c r="DI1497" s="529"/>
      <c r="DJ1497" s="529"/>
      <c r="DK1497" s="529"/>
      <c r="DL1497" s="529"/>
      <c r="DM1497" s="529"/>
      <c r="DN1497" s="529"/>
      <c r="DO1497" s="529"/>
      <c r="DP1497" s="529"/>
      <c r="DQ1497" s="529"/>
      <c r="DR1497" s="529"/>
      <c r="DS1497" s="529"/>
      <c r="DT1497" s="529"/>
      <c r="DU1497" s="529"/>
      <c r="DV1497" s="529"/>
      <c r="DW1497" s="529"/>
      <c r="DX1497" s="529"/>
      <c r="DY1497" s="529"/>
      <c r="DZ1497" s="529"/>
      <c r="EA1497" s="529"/>
      <c r="EB1497" s="529"/>
      <c r="EC1497" s="529"/>
      <c r="ED1497" s="529"/>
      <c r="EE1497" s="529"/>
      <c r="EF1497" s="529"/>
      <c r="EG1497" s="529"/>
      <c r="EH1497" s="529"/>
      <c r="EI1497" s="529"/>
      <c r="EJ1497" s="529"/>
      <c r="EK1497" s="529"/>
      <c r="EL1497" s="529"/>
      <c r="EM1497" s="529"/>
      <c r="EN1497" s="529"/>
      <c r="EO1497" s="529"/>
      <c r="EP1497" s="529"/>
      <c r="EQ1497" s="529"/>
      <c r="ER1497" s="529"/>
      <c r="ES1497" s="529"/>
      <c r="ET1497" s="529"/>
      <c r="EU1497" s="529"/>
      <c r="EV1497" s="529"/>
      <c r="EW1497" s="529"/>
      <c r="EX1497" s="529"/>
      <c r="EY1497" s="529"/>
      <c r="EZ1497" s="529"/>
      <c r="FA1497" s="529"/>
      <c r="FB1497" s="529"/>
      <c r="FC1497" s="529"/>
      <c r="FD1497" s="529"/>
      <c r="FE1497" s="529"/>
      <c r="FF1497" s="529"/>
      <c r="FG1497" s="529"/>
      <c r="FH1497" s="529"/>
      <c r="FI1497" s="529"/>
      <c r="FJ1497" s="529"/>
      <c r="FK1497" s="529"/>
      <c r="FL1497" s="529"/>
      <c r="FM1497" s="529"/>
      <c r="FN1497" s="529"/>
      <c r="FO1497" s="529"/>
      <c r="FP1497" s="529"/>
      <c r="FQ1497" s="529"/>
      <c r="FR1497" s="529"/>
      <c r="FS1497" s="529"/>
      <c r="FT1497" s="529"/>
      <c r="FU1497" s="529"/>
      <c r="FV1497" s="529"/>
      <c r="FW1497" s="529"/>
      <c r="FX1497" s="529"/>
      <c r="FY1497" s="529"/>
      <c r="FZ1497" s="529"/>
      <c r="GA1497" s="529"/>
      <c r="GB1497" s="529"/>
      <c r="GC1497" s="529"/>
      <c r="GD1497" s="529"/>
      <c r="GE1497" s="529"/>
      <c r="GF1497" s="529"/>
      <c r="GG1497" s="529"/>
      <c r="GH1497" s="529"/>
      <c r="GI1497" s="529"/>
      <c r="GJ1497" s="529"/>
      <c r="GK1497" s="529"/>
      <c r="GL1497" s="529"/>
      <c r="GM1497" s="529"/>
      <c r="GN1497" s="529"/>
      <c r="GO1497" s="529"/>
      <c r="GP1497" s="529"/>
      <c r="GQ1497" s="529"/>
      <c r="GR1497" s="529"/>
      <c r="GS1497" s="529"/>
      <c r="GT1497" s="529"/>
      <c r="GU1497" s="529"/>
      <c r="GV1497" s="529"/>
      <c r="GW1497" s="529"/>
      <c r="GX1497" s="529"/>
      <c r="GY1497" s="529"/>
      <c r="GZ1497" s="529"/>
      <c r="HA1497" s="529"/>
      <c r="HB1497" s="529"/>
      <c r="HC1497" s="529"/>
      <c r="HD1497" s="529"/>
      <c r="HE1497" s="529"/>
      <c r="HF1497" s="529"/>
      <c r="HG1497" s="529"/>
      <c r="HH1497" s="529"/>
      <c r="HI1497" s="529"/>
      <c r="HJ1497" s="529"/>
      <c r="HK1497" s="529"/>
      <c r="HL1497" s="529"/>
      <c r="HM1497" s="529"/>
      <c r="HN1497" s="529"/>
      <c r="HO1497" s="529"/>
      <c r="HP1497" s="529"/>
      <c r="HQ1497" s="529"/>
      <c r="HR1497" s="529"/>
      <c r="HS1497" s="529"/>
      <c r="HT1497" s="529"/>
      <c r="HU1497" s="529"/>
      <c r="HV1497" s="529"/>
      <c r="HW1497" s="529"/>
      <c r="HX1497" s="529"/>
      <c r="HY1497" s="529"/>
      <c r="HZ1497" s="529"/>
      <c r="IA1497" s="529"/>
      <c r="IB1497" s="529"/>
      <c r="IC1497" s="529"/>
      <c r="ID1497" s="529"/>
      <c r="IE1497" s="529"/>
      <c r="IF1497" s="529"/>
      <c r="IG1497" s="529"/>
      <c r="IH1497" s="529"/>
      <c r="II1497" s="529"/>
      <c r="IJ1497" s="529"/>
      <c r="IK1497" s="529"/>
      <c r="IL1497" s="529"/>
      <c r="IM1497" s="529"/>
      <c r="IN1497" s="529"/>
      <c r="IO1497" s="529"/>
      <c r="IP1497" s="529"/>
      <c r="IQ1497" s="529"/>
      <c r="IR1497" s="529"/>
      <c r="IS1497" s="529"/>
      <c r="IT1497" s="529"/>
      <c r="IU1497" s="529"/>
      <c r="IV1497" s="529"/>
      <c r="IW1497" s="529"/>
      <c r="IX1497" s="529"/>
      <c r="IY1497" s="529"/>
      <c r="IZ1497" s="529"/>
      <c r="JA1497" s="529"/>
      <c r="JB1497" s="529"/>
      <c r="JC1497" s="529"/>
      <c r="JD1497" s="529"/>
      <c r="JE1497" s="529"/>
      <c r="JF1497" s="529"/>
      <c r="JG1497" s="529"/>
      <c r="JH1497" s="529"/>
    </row>
    <row r="1498" spans="1:268" s="3" customFormat="1" ht="54.75" customHeight="1" x14ac:dyDescent="0.25">
      <c r="A1498" s="1"/>
      <c r="B1498" s="1" t="s">
        <v>3697</v>
      </c>
      <c r="C1498" s="1">
        <v>11160167</v>
      </c>
      <c r="D1498" s="7">
        <v>44421</v>
      </c>
      <c r="E1498" s="7">
        <v>44421</v>
      </c>
      <c r="F1498" s="7">
        <v>48073</v>
      </c>
      <c r="G1498" s="1"/>
      <c r="H1498" s="1" t="s">
        <v>3111</v>
      </c>
      <c r="I1498" s="1"/>
      <c r="J1498" s="1" t="s">
        <v>7668</v>
      </c>
      <c r="K1498" s="1" t="s">
        <v>462</v>
      </c>
      <c r="L1498" s="1"/>
      <c r="M1498" s="1" t="s">
        <v>92</v>
      </c>
      <c r="N1498" s="1" t="s">
        <v>92</v>
      </c>
      <c r="O1498" s="1" t="s">
        <v>92</v>
      </c>
      <c r="P1498" s="6" t="s">
        <v>3448</v>
      </c>
      <c r="Q1498" s="1"/>
      <c r="R1498" s="1" t="s">
        <v>92</v>
      </c>
      <c r="S1498" s="1" t="s">
        <v>92</v>
      </c>
      <c r="T1498" s="1" t="s">
        <v>92</v>
      </c>
      <c r="U1498" s="6" t="s">
        <v>3448</v>
      </c>
      <c r="V1498" s="1" t="s">
        <v>9390</v>
      </c>
      <c r="W1498" s="1" t="s">
        <v>1607</v>
      </c>
      <c r="X1498" s="1"/>
      <c r="Y1498" s="1"/>
      <c r="Z1498" s="9" t="s">
        <v>467</v>
      </c>
      <c r="AA1498" s="1" t="s">
        <v>359</v>
      </c>
      <c r="AB1498" s="1"/>
      <c r="AC1498" s="1"/>
      <c r="AD1498" s="1"/>
      <c r="AE1498" s="1"/>
      <c r="AF1498" s="1"/>
      <c r="AG1498" s="1"/>
      <c r="AH1498" s="1"/>
      <c r="AI1498" s="1"/>
      <c r="AJ1498" s="1"/>
      <c r="AK1498" s="1"/>
      <c r="AL1498" s="1"/>
      <c r="AM1498" s="1"/>
      <c r="AN1498" s="1"/>
      <c r="AO1498" s="1"/>
      <c r="AP1498" s="1"/>
      <c r="AQ1498" s="1"/>
      <c r="AR1498" s="1"/>
      <c r="AS1498" s="1" t="s">
        <v>9166</v>
      </c>
      <c r="AT1498" s="1"/>
      <c r="AU1498" s="1"/>
      <c r="AV1498" s="1">
        <v>129.27000000000001</v>
      </c>
      <c r="AW1498" s="1" t="s">
        <v>9393</v>
      </c>
      <c r="AX1498" s="1" t="s">
        <v>9394</v>
      </c>
      <c r="AY1498" s="1">
        <v>43</v>
      </c>
      <c r="AZ1498" s="1">
        <v>25</v>
      </c>
      <c r="BA1498" s="1">
        <v>56.67</v>
      </c>
      <c r="BB1498" s="1">
        <v>23</v>
      </c>
      <c r="BC1498" s="1">
        <v>14</v>
      </c>
      <c r="BD1498" s="1">
        <v>22.75</v>
      </c>
      <c r="BE1498" s="1">
        <f t="shared" si="294"/>
        <v>43.432408333333328</v>
      </c>
      <c r="BF1498" s="6">
        <f t="shared" si="295"/>
        <v>23.239652777777778</v>
      </c>
      <c r="BG1498" s="1" t="s">
        <v>47</v>
      </c>
      <c r="BH1498" s="1"/>
      <c r="BI1498" s="1">
        <v>3972</v>
      </c>
      <c r="BJ1498" s="7">
        <v>45209</v>
      </c>
      <c r="BK1498" s="1"/>
      <c r="BL1498" s="7"/>
      <c r="BM1498" s="1"/>
      <c r="BN1498" s="1"/>
      <c r="BO1498" s="1"/>
      <c r="BP1498" s="1"/>
      <c r="BQ1498" s="1"/>
      <c r="BR1498" s="1"/>
      <c r="BS1498" s="1"/>
      <c r="BT1498" s="529"/>
      <c r="BU1498" s="529"/>
      <c r="BV1498" s="529"/>
      <c r="BW1498" s="529"/>
      <c r="BX1498" s="529"/>
      <c r="BY1498" s="529"/>
      <c r="BZ1498" s="529"/>
      <c r="CA1498" s="529"/>
      <c r="CB1498" s="529"/>
      <c r="CC1498" s="529"/>
      <c r="CD1498" s="529"/>
      <c r="CE1498" s="529"/>
      <c r="CF1498" s="529"/>
      <c r="CG1498" s="529"/>
      <c r="CH1498" s="529"/>
      <c r="CI1498" s="529"/>
      <c r="CJ1498" s="529"/>
      <c r="CK1498" s="529"/>
      <c r="CL1498" s="529"/>
      <c r="CM1498" s="529"/>
      <c r="CN1498" s="529"/>
      <c r="CO1498" s="529"/>
      <c r="CP1498" s="529"/>
      <c r="CQ1498" s="529"/>
      <c r="CR1498" s="529"/>
      <c r="CS1498" s="529"/>
      <c r="CT1498" s="529"/>
      <c r="CU1498" s="529"/>
      <c r="CV1498" s="529"/>
      <c r="CW1498" s="529"/>
      <c r="CX1498" s="529"/>
      <c r="CY1498" s="529"/>
      <c r="CZ1498" s="529"/>
      <c r="DA1498" s="529"/>
      <c r="DB1498" s="529"/>
      <c r="DC1498" s="529"/>
      <c r="DD1498" s="529"/>
      <c r="DE1498" s="529"/>
      <c r="DF1498" s="529"/>
      <c r="DG1498" s="529"/>
      <c r="DH1498" s="529"/>
      <c r="DI1498" s="529"/>
      <c r="DJ1498" s="529"/>
      <c r="DK1498" s="529"/>
      <c r="DL1498" s="529"/>
      <c r="DM1498" s="529"/>
      <c r="DN1498" s="529"/>
      <c r="DO1498" s="529"/>
      <c r="DP1498" s="529"/>
      <c r="DQ1498" s="529"/>
      <c r="DR1498" s="529"/>
      <c r="DS1498" s="529"/>
      <c r="DT1498" s="529"/>
      <c r="DU1498" s="529"/>
      <c r="DV1498" s="529"/>
      <c r="DW1498" s="529"/>
      <c r="DX1498" s="529"/>
      <c r="DY1498" s="529"/>
      <c r="DZ1498" s="529"/>
      <c r="EA1498" s="529"/>
      <c r="EB1498" s="529"/>
      <c r="EC1498" s="529"/>
      <c r="ED1498" s="529"/>
      <c r="EE1498" s="529"/>
      <c r="EF1498" s="529"/>
      <c r="EG1498" s="529"/>
      <c r="EH1498" s="529"/>
      <c r="EI1498" s="529"/>
      <c r="EJ1498" s="529"/>
      <c r="EK1498" s="529"/>
      <c r="EL1498" s="529"/>
      <c r="EM1498" s="529"/>
      <c r="EN1498" s="529"/>
      <c r="EO1498" s="529"/>
      <c r="EP1498" s="529"/>
      <c r="EQ1498" s="529"/>
      <c r="ER1498" s="529"/>
      <c r="ES1498" s="529"/>
      <c r="ET1498" s="529"/>
      <c r="EU1498" s="529"/>
      <c r="EV1498" s="529"/>
      <c r="EW1498" s="529"/>
      <c r="EX1498" s="529"/>
      <c r="EY1498" s="529"/>
      <c r="EZ1498" s="529"/>
      <c r="FA1498" s="529"/>
      <c r="FB1498" s="529"/>
      <c r="FC1498" s="529"/>
      <c r="FD1498" s="529"/>
      <c r="FE1498" s="529"/>
      <c r="FF1498" s="529"/>
      <c r="FG1498" s="529"/>
      <c r="FH1498" s="529"/>
      <c r="FI1498" s="529"/>
      <c r="FJ1498" s="529"/>
      <c r="FK1498" s="529"/>
      <c r="FL1498" s="529"/>
      <c r="FM1498" s="529"/>
      <c r="FN1498" s="529"/>
      <c r="FO1498" s="529"/>
      <c r="FP1498" s="529"/>
      <c r="FQ1498" s="529"/>
      <c r="FR1498" s="529"/>
      <c r="FS1498" s="529"/>
      <c r="FT1498" s="529"/>
      <c r="FU1498" s="529"/>
      <c r="FV1498" s="529"/>
      <c r="FW1498" s="529"/>
      <c r="FX1498" s="529"/>
      <c r="FY1498" s="529"/>
      <c r="FZ1498" s="529"/>
      <c r="GA1498" s="529"/>
      <c r="GB1498" s="529"/>
      <c r="GC1498" s="529"/>
      <c r="GD1498" s="529"/>
      <c r="GE1498" s="529"/>
      <c r="GF1498" s="529"/>
      <c r="GG1498" s="529"/>
      <c r="GH1498" s="529"/>
      <c r="GI1498" s="529"/>
      <c r="GJ1498" s="529"/>
      <c r="GK1498" s="529"/>
      <c r="GL1498" s="529"/>
      <c r="GM1498" s="529"/>
      <c r="GN1498" s="529"/>
      <c r="GO1498" s="529"/>
      <c r="GP1498" s="529"/>
      <c r="GQ1498" s="529"/>
      <c r="GR1498" s="529"/>
      <c r="GS1498" s="529"/>
      <c r="GT1498" s="529"/>
      <c r="GU1498" s="529"/>
      <c r="GV1498" s="529"/>
      <c r="GW1498" s="529"/>
      <c r="GX1498" s="529"/>
      <c r="GY1498" s="529"/>
      <c r="GZ1498" s="529"/>
      <c r="HA1498" s="529"/>
      <c r="HB1498" s="529"/>
      <c r="HC1498" s="529"/>
      <c r="HD1498" s="529"/>
      <c r="HE1498" s="529"/>
      <c r="HF1498" s="529"/>
      <c r="HG1498" s="529"/>
      <c r="HH1498" s="529"/>
      <c r="HI1498" s="529"/>
      <c r="HJ1498" s="529"/>
      <c r="HK1498" s="529"/>
      <c r="HL1498" s="529"/>
      <c r="HM1498" s="529"/>
      <c r="HN1498" s="529"/>
      <c r="HO1498" s="529"/>
      <c r="HP1498" s="529"/>
      <c r="HQ1498" s="529"/>
      <c r="HR1498" s="529"/>
      <c r="HS1498" s="529"/>
      <c r="HT1498" s="529"/>
      <c r="HU1498" s="529"/>
      <c r="HV1498" s="529"/>
      <c r="HW1498" s="529"/>
      <c r="HX1498" s="529"/>
      <c r="HY1498" s="529"/>
      <c r="HZ1498" s="529"/>
      <c r="IA1498" s="529"/>
      <c r="IB1498" s="529"/>
      <c r="IC1498" s="529"/>
      <c r="ID1498" s="529"/>
      <c r="IE1498" s="529"/>
      <c r="IF1498" s="529"/>
      <c r="IG1498" s="529"/>
      <c r="IH1498" s="529"/>
      <c r="II1498" s="529"/>
      <c r="IJ1498" s="529"/>
      <c r="IK1498" s="529"/>
      <c r="IL1498" s="529"/>
      <c r="IM1498" s="529"/>
      <c r="IN1498" s="529"/>
      <c r="IO1498" s="529"/>
      <c r="IP1498" s="529"/>
      <c r="IQ1498" s="529"/>
      <c r="IR1498" s="529"/>
      <c r="IS1498" s="529"/>
      <c r="IT1498" s="529"/>
      <c r="IU1498" s="529"/>
      <c r="IV1498" s="529"/>
      <c r="IW1498" s="529"/>
      <c r="IX1498" s="529"/>
      <c r="IY1498" s="529"/>
      <c r="IZ1498" s="529"/>
      <c r="JA1498" s="529"/>
      <c r="JB1498" s="529"/>
      <c r="JC1498" s="529"/>
      <c r="JD1498" s="529"/>
      <c r="JE1498" s="529"/>
      <c r="JF1498" s="529"/>
      <c r="JG1498" s="529"/>
      <c r="JH1498" s="529"/>
    </row>
    <row r="1499" spans="1:268" s="3" customFormat="1" ht="54.75" customHeight="1" thickBot="1" x14ac:dyDescent="0.3">
      <c r="A1499" s="178"/>
      <c r="B1499" s="178" t="s">
        <v>3697</v>
      </c>
      <c r="C1499" s="178">
        <v>11160167</v>
      </c>
      <c r="D1499" s="179">
        <v>44421</v>
      </c>
      <c r="E1499" s="179">
        <v>44421</v>
      </c>
      <c r="F1499" s="179">
        <v>48073</v>
      </c>
      <c r="G1499" s="178"/>
      <c r="H1499" s="178" t="s">
        <v>3111</v>
      </c>
      <c r="I1499" s="178"/>
      <c r="J1499" s="178" t="s">
        <v>7668</v>
      </c>
      <c r="K1499" s="178" t="s">
        <v>462</v>
      </c>
      <c r="L1499" s="178"/>
      <c r="M1499" s="178" t="s">
        <v>92</v>
      </c>
      <c r="N1499" s="178" t="s">
        <v>92</v>
      </c>
      <c r="O1499" s="178" t="s">
        <v>92</v>
      </c>
      <c r="P1499" s="180" t="s">
        <v>3448</v>
      </c>
      <c r="Q1499" s="178"/>
      <c r="R1499" s="178" t="s">
        <v>92</v>
      </c>
      <c r="S1499" s="178" t="s">
        <v>92</v>
      </c>
      <c r="T1499" s="178" t="s">
        <v>92</v>
      </c>
      <c r="U1499" s="180" t="s">
        <v>3448</v>
      </c>
      <c r="V1499" s="178" t="s">
        <v>9390</v>
      </c>
      <c r="W1499" s="178" t="s">
        <v>1607</v>
      </c>
      <c r="X1499" s="178"/>
      <c r="Y1499" s="178"/>
      <c r="Z1499" s="181" t="s">
        <v>467</v>
      </c>
      <c r="AA1499" s="178" t="s">
        <v>359</v>
      </c>
      <c r="AB1499" s="178"/>
      <c r="AC1499" s="178"/>
      <c r="AD1499" s="178"/>
      <c r="AE1499" s="178"/>
      <c r="AF1499" s="178"/>
      <c r="AG1499" s="178"/>
      <c r="AH1499" s="178"/>
      <c r="AI1499" s="178"/>
      <c r="AJ1499" s="178"/>
      <c r="AK1499" s="178"/>
      <c r="AL1499" s="178"/>
      <c r="AM1499" s="178"/>
      <c r="AN1499" s="178"/>
      <c r="AO1499" s="178"/>
      <c r="AP1499" s="178"/>
      <c r="AQ1499" s="178"/>
      <c r="AR1499" s="178"/>
      <c r="AS1499" s="178" t="s">
        <v>9167</v>
      </c>
      <c r="AT1499" s="178"/>
      <c r="AU1499" s="178"/>
      <c r="AV1499" s="178">
        <v>126.64</v>
      </c>
      <c r="AW1499" s="178" t="s">
        <v>4498</v>
      </c>
      <c r="AX1499" s="178" t="s">
        <v>4499</v>
      </c>
      <c r="AY1499" s="178">
        <v>43</v>
      </c>
      <c r="AZ1499" s="178">
        <v>26</v>
      </c>
      <c r="BA1499" s="178">
        <v>23.02</v>
      </c>
      <c r="BB1499" s="178">
        <v>23</v>
      </c>
      <c r="BC1499" s="178">
        <v>14</v>
      </c>
      <c r="BD1499" s="178">
        <v>40.340000000000003</v>
      </c>
      <c r="BE1499" s="178">
        <f t="shared" si="294"/>
        <v>43.439727777777776</v>
      </c>
      <c r="BF1499" s="180">
        <f t="shared" si="295"/>
        <v>23.24453888888889</v>
      </c>
      <c r="BG1499" s="178" t="s">
        <v>47</v>
      </c>
      <c r="BH1499" s="178"/>
      <c r="BI1499" s="178">
        <v>3972</v>
      </c>
      <c r="BJ1499" s="179">
        <v>45209</v>
      </c>
      <c r="BK1499" s="178"/>
      <c r="BL1499" s="179"/>
      <c r="BM1499" s="178"/>
      <c r="BN1499" s="178"/>
      <c r="BO1499" s="178"/>
      <c r="BP1499" s="178"/>
      <c r="BQ1499" s="178"/>
      <c r="BR1499" s="178"/>
      <c r="BS1499" s="178"/>
      <c r="BT1499" s="529"/>
      <c r="BU1499" s="529"/>
      <c r="BV1499" s="529"/>
      <c r="BW1499" s="529"/>
      <c r="BX1499" s="529"/>
      <c r="BY1499" s="529"/>
      <c r="BZ1499" s="529"/>
      <c r="CA1499" s="529"/>
      <c r="CB1499" s="529"/>
      <c r="CC1499" s="529"/>
      <c r="CD1499" s="529"/>
      <c r="CE1499" s="529"/>
      <c r="CF1499" s="529"/>
      <c r="CG1499" s="529"/>
      <c r="CH1499" s="529"/>
      <c r="CI1499" s="529"/>
      <c r="CJ1499" s="529"/>
      <c r="CK1499" s="529"/>
      <c r="CL1499" s="529"/>
      <c r="CM1499" s="529"/>
      <c r="CN1499" s="529"/>
      <c r="CO1499" s="529"/>
      <c r="CP1499" s="529"/>
      <c r="CQ1499" s="529"/>
      <c r="CR1499" s="529"/>
      <c r="CS1499" s="529"/>
      <c r="CT1499" s="529"/>
      <c r="CU1499" s="529"/>
      <c r="CV1499" s="529"/>
      <c r="CW1499" s="529"/>
      <c r="CX1499" s="529"/>
      <c r="CY1499" s="529"/>
      <c r="CZ1499" s="529"/>
      <c r="DA1499" s="529"/>
      <c r="DB1499" s="529"/>
      <c r="DC1499" s="529"/>
      <c r="DD1499" s="529"/>
      <c r="DE1499" s="529"/>
      <c r="DF1499" s="529"/>
      <c r="DG1499" s="529"/>
      <c r="DH1499" s="529"/>
      <c r="DI1499" s="529"/>
      <c r="DJ1499" s="529"/>
      <c r="DK1499" s="529"/>
      <c r="DL1499" s="529"/>
      <c r="DM1499" s="529"/>
      <c r="DN1499" s="529"/>
      <c r="DO1499" s="529"/>
      <c r="DP1499" s="529"/>
      <c r="DQ1499" s="529"/>
      <c r="DR1499" s="529"/>
      <c r="DS1499" s="529"/>
      <c r="DT1499" s="529"/>
      <c r="DU1499" s="529"/>
      <c r="DV1499" s="529"/>
      <c r="DW1499" s="529"/>
      <c r="DX1499" s="529"/>
      <c r="DY1499" s="529"/>
      <c r="DZ1499" s="529"/>
      <c r="EA1499" s="529"/>
      <c r="EB1499" s="529"/>
      <c r="EC1499" s="529"/>
      <c r="ED1499" s="529"/>
      <c r="EE1499" s="529"/>
      <c r="EF1499" s="529"/>
      <c r="EG1499" s="529"/>
      <c r="EH1499" s="529"/>
      <c r="EI1499" s="529"/>
      <c r="EJ1499" s="529"/>
      <c r="EK1499" s="529"/>
      <c r="EL1499" s="529"/>
      <c r="EM1499" s="529"/>
      <c r="EN1499" s="529"/>
      <c r="EO1499" s="529"/>
      <c r="EP1499" s="529"/>
      <c r="EQ1499" s="529"/>
      <c r="ER1499" s="529"/>
      <c r="ES1499" s="529"/>
      <c r="ET1499" s="529"/>
      <c r="EU1499" s="529"/>
      <c r="EV1499" s="529"/>
      <c r="EW1499" s="529"/>
      <c r="EX1499" s="529"/>
      <c r="EY1499" s="529"/>
      <c r="EZ1499" s="529"/>
      <c r="FA1499" s="529"/>
      <c r="FB1499" s="529"/>
      <c r="FC1499" s="529"/>
      <c r="FD1499" s="529"/>
      <c r="FE1499" s="529"/>
      <c r="FF1499" s="529"/>
      <c r="FG1499" s="529"/>
      <c r="FH1499" s="529"/>
      <c r="FI1499" s="529"/>
      <c r="FJ1499" s="529"/>
      <c r="FK1499" s="529"/>
      <c r="FL1499" s="529"/>
      <c r="FM1499" s="529"/>
      <c r="FN1499" s="529"/>
      <c r="FO1499" s="529"/>
      <c r="FP1499" s="529"/>
      <c r="FQ1499" s="529"/>
      <c r="FR1499" s="529"/>
      <c r="FS1499" s="529"/>
      <c r="FT1499" s="529"/>
      <c r="FU1499" s="529"/>
      <c r="FV1499" s="529"/>
      <c r="FW1499" s="529"/>
      <c r="FX1499" s="529"/>
      <c r="FY1499" s="529"/>
      <c r="FZ1499" s="529"/>
      <c r="GA1499" s="529"/>
      <c r="GB1499" s="529"/>
      <c r="GC1499" s="529"/>
      <c r="GD1499" s="529"/>
      <c r="GE1499" s="529"/>
      <c r="GF1499" s="529"/>
      <c r="GG1499" s="529"/>
      <c r="GH1499" s="529"/>
      <c r="GI1499" s="529"/>
      <c r="GJ1499" s="529"/>
      <c r="GK1499" s="529"/>
      <c r="GL1499" s="529"/>
      <c r="GM1499" s="529"/>
      <c r="GN1499" s="529"/>
      <c r="GO1499" s="529"/>
      <c r="GP1499" s="529"/>
      <c r="GQ1499" s="529"/>
      <c r="GR1499" s="529"/>
      <c r="GS1499" s="529"/>
      <c r="GT1499" s="529"/>
      <c r="GU1499" s="529"/>
      <c r="GV1499" s="529"/>
      <c r="GW1499" s="529"/>
      <c r="GX1499" s="529"/>
      <c r="GY1499" s="529"/>
      <c r="GZ1499" s="529"/>
      <c r="HA1499" s="529"/>
      <c r="HB1499" s="529"/>
      <c r="HC1499" s="529"/>
      <c r="HD1499" s="529"/>
      <c r="HE1499" s="529"/>
      <c r="HF1499" s="529"/>
      <c r="HG1499" s="529"/>
      <c r="HH1499" s="529"/>
      <c r="HI1499" s="529"/>
      <c r="HJ1499" s="529"/>
      <c r="HK1499" s="529"/>
      <c r="HL1499" s="529"/>
      <c r="HM1499" s="529"/>
      <c r="HN1499" s="529"/>
      <c r="HO1499" s="529"/>
      <c r="HP1499" s="529"/>
      <c r="HQ1499" s="529"/>
      <c r="HR1499" s="529"/>
      <c r="HS1499" s="529"/>
      <c r="HT1499" s="529"/>
      <c r="HU1499" s="529"/>
      <c r="HV1499" s="529"/>
      <c r="HW1499" s="529"/>
      <c r="HX1499" s="529"/>
      <c r="HY1499" s="529"/>
      <c r="HZ1499" s="529"/>
      <c r="IA1499" s="529"/>
      <c r="IB1499" s="529"/>
      <c r="IC1499" s="529"/>
      <c r="ID1499" s="529"/>
      <c r="IE1499" s="529"/>
      <c r="IF1499" s="529"/>
      <c r="IG1499" s="529"/>
      <c r="IH1499" s="529"/>
      <c r="II1499" s="529"/>
      <c r="IJ1499" s="529"/>
      <c r="IK1499" s="529"/>
      <c r="IL1499" s="529"/>
      <c r="IM1499" s="529"/>
      <c r="IN1499" s="529"/>
      <c r="IO1499" s="529"/>
      <c r="IP1499" s="529"/>
      <c r="IQ1499" s="529"/>
      <c r="IR1499" s="529"/>
      <c r="IS1499" s="529"/>
      <c r="IT1499" s="529"/>
      <c r="IU1499" s="529"/>
      <c r="IV1499" s="529"/>
      <c r="IW1499" s="529"/>
      <c r="IX1499" s="529"/>
      <c r="IY1499" s="529"/>
      <c r="IZ1499" s="529"/>
      <c r="JA1499" s="529"/>
      <c r="JB1499" s="529"/>
      <c r="JC1499" s="529"/>
      <c r="JD1499" s="529"/>
      <c r="JE1499" s="529"/>
      <c r="JF1499" s="529"/>
      <c r="JG1499" s="529"/>
      <c r="JH1499" s="529"/>
    </row>
    <row r="1500" spans="1:268" s="3" customFormat="1" ht="54.75" customHeight="1" x14ac:dyDescent="0.25">
      <c r="A1500" s="1" t="s">
        <v>3387</v>
      </c>
      <c r="B1500" s="1" t="s">
        <v>9395</v>
      </c>
      <c r="C1500" s="1">
        <v>11190082</v>
      </c>
      <c r="D1500" s="7">
        <v>44413</v>
      </c>
      <c r="E1500" s="7">
        <v>44413</v>
      </c>
      <c r="F1500" s="7">
        <v>46239</v>
      </c>
      <c r="G1500" s="1"/>
      <c r="H1500" s="1" t="s">
        <v>490</v>
      </c>
      <c r="I1500" s="1"/>
      <c r="J1500" s="1" t="s">
        <v>9065</v>
      </c>
      <c r="K1500" s="1" t="s">
        <v>55</v>
      </c>
      <c r="L1500" s="1" t="s">
        <v>9396</v>
      </c>
      <c r="M1500" s="1" t="s">
        <v>9397</v>
      </c>
      <c r="N1500" s="1" t="s">
        <v>131</v>
      </c>
      <c r="O1500" s="1" t="s">
        <v>52</v>
      </c>
      <c r="P1500" s="6" t="s">
        <v>9398</v>
      </c>
      <c r="Q1500" s="1" t="s">
        <v>9399</v>
      </c>
      <c r="R1500" s="1" t="s">
        <v>9400</v>
      </c>
      <c r="S1500" s="1" t="s">
        <v>131</v>
      </c>
      <c r="T1500" s="1" t="s">
        <v>52</v>
      </c>
      <c r="U1500" s="6" t="s">
        <v>9401</v>
      </c>
      <c r="V1500" s="1" t="s">
        <v>9402</v>
      </c>
      <c r="W1500" s="1" t="s">
        <v>9403</v>
      </c>
      <c r="X1500" s="1"/>
      <c r="Y1500" s="1"/>
      <c r="Z1500" s="9" t="s">
        <v>1309</v>
      </c>
      <c r="AA1500" s="1" t="s">
        <v>9404</v>
      </c>
      <c r="AB1500" s="1">
        <v>18.663</v>
      </c>
      <c r="AC1500" s="1">
        <v>50</v>
      </c>
      <c r="AD1500" s="1">
        <v>648570</v>
      </c>
      <c r="AE1500" s="1"/>
      <c r="AF1500" s="1"/>
      <c r="AG1500" s="1"/>
      <c r="AH1500" s="1"/>
      <c r="AI1500" s="1">
        <v>648570</v>
      </c>
      <c r="AJ1500" s="1"/>
      <c r="AK1500" s="1"/>
      <c r="AL1500" s="1"/>
      <c r="AM1500" s="1"/>
      <c r="AN1500" s="1"/>
      <c r="AO1500" s="1"/>
      <c r="AP1500" s="1"/>
      <c r="AQ1500" s="1"/>
      <c r="AR1500" s="1"/>
      <c r="AS1500" s="1" t="s">
        <v>9407</v>
      </c>
      <c r="AT1500" s="1"/>
      <c r="AU1500" s="1"/>
      <c r="AV1500" s="1"/>
      <c r="AW1500" s="1" t="s">
        <v>9405</v>
      </c>
      <c r="AX1500" s="1" t="s">
        <v>9406</v>
      </c>
      <c r="AY1500" s="1">
        <v>42</v>
      </c>
      <c r="AZ1500" s="1">
        <v>25</v>
      </c>
      <c r="BA1500" s="1">
        <v>49.77</v>
      </c>
      <c r="BB1500" s="1">
        <v>23</v>
      </c>
      <c r="BC1500" s="1">
        <v>31</v>
      </c>
      <c r="BD1500" s="1">
        <v>54.61</v>
      </c>
      <c r="BE1500" s="1">
        <f t="shared" si="294"/>
        <v>42.430491666666661</v>
      </c>
      <c r="BF1500" s="6">
        <f t="shared" si="295"/>
        <v>23.531836111111112</v>
      </c>
      <c r="BG1500" s="1" t="s">
        <v>38</v>
      </c>
      <c r="BH1500" s="1"/>
      <c r="BI1500" s="1"/>
      <c r="BJ1500" s="7"/>
      <c r="BK1500" s="1"/>
      <c r="BL1500" s="7"/>
      <c r="BM1500" s="1"/>
      <c r="BN1500" s="1"/>
      <c r="BO1500" s="1"/>
      <c r="BP1500" s="1"/>
      <c r="BQ1500" s="1"/>
      <c r="BR1500" s="1"/>
      <c r="BS1500" s="1"/>
      <c r="BT1500" s="529"/>
      <c r="BU1500" s="529"/>
      <c r="BV1500" s="529"/>
      <c r="BW1500" s="529"/>
      <c r="BX1500" s="529"/>
      <c r="BY1500" s="529"/>
      <c r="BZ1500" s="529"/>
      <c r="CA1500" s="529"/>
      <c r="CB1500" s="529"/>
      <c r="CC1500" s="529"/>
      <c r="CD1500" s="529"/>
      <c r="CE1500" s="529"/>
      <c r="CF1500" s="529"/>
      <c r="CG1500" s="529"/>
      <c r="CH1500" s="529"/>
      <c r="CI1500" s="529"/>
      <c r="CJ1500" s="529"/>
      <c r="CK1500" s="529"/>
      <c r="CL1500" s="529"/>
      <c r="CM1500" s="529"/>
      <c r="CN1500" s="529"/>
      <c r="CO1500" s="529"/>
      <c r="CP1500" s="529"/>
      <c r="CQ1500" s="529"/>
      <c r="CR1500" s="529"/>
      <c r="CS1500" s="529"/>
      <c r="CT1500" s="529"/>
      <c r="CU1500" s="529"/>
      <c r="CV1500" s="529"/>
      <c r="CW1500" s="529"/>
      <c r="CX1500" s="529"/>
      <c r="CY1500" s="529"/>
      <c r="CZ1500" s="529"/>
      <c r="DA1500" s="529"/>
      <c r="DB1500" s="529"/>
      <c r="DC1500" s="529"/>
      <c r="DD1500" s="529"/>
      <c r="DE1500" s="529"/>
      <c r="DF1500" s="529"/>
      <c r="DG1500" s="529"/>
      <c r="DH1500" s="529"/>
      <c r="DI1500" s="529"/>
      <c r="DJ1500" s="529"/>
      <c r="DK1500" s="529"/>
      <c r="DL1500" s="529"/>
      <c r="DM1500" s="529"/>
      <c r="DN1500" s="529"/>
      <c r="DO1500" s="529"/>
      <c r="DP1500" s="529"/>
      <c r="DQ1500" s="529"/>
      <c r="DR1500" s="529"/>
      <c r="DS1500" s="529"/>
      <c r="DT1500" s="529"/>
      <c r="DU1500" s="529"/>
      <c r="DV1500" s="529"/>
      <c r="DW1500" s="529"/>
      <c r="DX1500" s="529"/>
      <c r="DY1500" s="529"/>
      <c r="DZ1500" s="529"/>
      <c r="EA1500" s="529"/>
      <c r="EB1500" s="529"/>
      <c r="EC1500" s="529"/>
      <c r="ED1500" s="529"/>
      <c r="EE1500" s="529"/>
      <c r="EF1500" s="529"/>
      <c r="EG1500" s="529"/>
      <c r="EH1500" s="529"/>
      <c r="EI1500" s="529"/>
      <c r="EJ1500" s="529"/>
      <c r="EK1500" s="529"/>
      <c r="EL1500" s="529"/>
      <c r="EM1500" s="529"/>
      <c r="EN1500" s="529"/>
      <c r="EO1500" s="529"/>
      <c r="EP1500" s="529"/>
      <c r="EQ1500" s="529"/>
      <c r="ER1500" s="529"/>
      <c r="ES1500" s="529"/>
      <c r="ET1500" s="529"/>
      <c r="EU1500" s="529"/>
      <c r="EV1500" s="529"/>
      <c r="EW1500" s="529"/>
      <c r="EX1500" s="529"/>
      <c r="EY1500" s="529"/>
      <c r="EZ1500" s="529"/>
      <c r="FA1500" s="529"/>
      <c r="FB1500" s="529"/>
      <c r="FC1500" s="529"/>
      <c r="FD1500" s="529"/>
      <c r="FE1500" s="529"/>
      <c r="FF1500" s="529"/>
      <c r="FG1500" s="529"/>
      <c r="FH1500" s="529"/>
      <c r="FI1500" s="529"/>
      <c r="FJ1500" s="529"/>
      <c r="FK1500" s="529"/>
      <c r="FL1500" s="529"/>
      <c r="FM1500" s="529"/>
      <c r="FN1500" s="529"/>
      <c r="FO1500" s="529"/>
      <c r="FP1500" s="529"/>
      <c r="FQ1500" s="529"/>
      <c r="FR1500" s="529"/>
      <c r="FS1500" s="529"/>
      <c r="FT1500" s="529"/>
      <c r="FU1500" s="529"/>
      <c r="FV1500" s="529"/>
      <c r="FW1500" s="529"/>
      <c r="FX1500" s="529"/>
      <c r="FY1500" s="529"/>
      <c r="FZ1500" s="529"/>
      <c r="GA1500" s="529"/>
      <c r="GB1500" s="529"/>
      <c r="GC1500" s="529"/>
      <c r="GD1500" s="529"/>
      <c r="GE1500" s="529"/>
      <c r="GF1500" s="529"/>
      <c r="GG1500" s="529"/>
      <c r="GH1500" s="529"/>
      <c r="GI1500" s="529"/>
      <c r="GJ1500" s="529"/>
      <c r="GK1500" s="529"/>
      <c r="GL1500" s="529"/>
      <c r="GM1500" s="529"/>
      <c r="GN1500" s="529"/>
      <c r="GO1500" s="529"/>
      <c r="GP1500" s="529"/>
      <c r="GQ1500" s="529"/>
      <c r="GR1500" s="529"/>
      <c r="GS1500" s="529"/>
      <c r="GT1500" s="529"/>
      <c r="GU1500" s="529"/>
      <c r="GV1500" s="529"/>
      <c r="GW1500" s="529"/>
      <c r="GX1500" s="529"/>
      <c r="GY1500" s="529"/>
      <c r="GZ1500" s="529"/>
      <c r="HA1500" s="529"/>
      <c r="HB1500" s="529"/>
      <c r="HC1500" s="529"/>
      <c r="HD1500" s="529"/>
      <c r="HE1500" s="529"/>
      <c r="HF1500" s="529"/>
      <c r="HG1500" s="529"/>
      <c r="HH1500" s="529"/>
      <c r="HI1500" s="529"/>
      <c r="HJ1500" s="529"/>
      <c r="HK1500" s="529"/>
      <c r="HL1500" s="529"/>
      <c r="HM1500" s="529"/>
      <c r="HN1500" s="529"/>
      <c r="HO1500" s="529"/>
      <c r="HP1500" s="529"/>
      <c r="HQ1500" s="529"/>
      <c r="HR1500" s="529"/>
      <c r="HS1500" s="529"/>
      <c r="HT1500" s="529"/>
      <c r="HU1500" s="529"/>
      <c r="HV1500" s="529"/>
      <c r="HW1500" s="529"/>
      <c r="HX1500" s="529"/>
      <c r="HY1500" s="529"/>
      <c r="HZ1500" s="529"/>
      <c r="IA1500" s="529"/>
      <c r="IB1500" s="529"/>
      <c r="IC1500" s="529"/>
      <c r="ID1500" s="529"/>
      <c r="IE1500" s="529"/>
      <c r="IF1500" s="529"/>
      <c r="IG1500" s="529"/>
      <c r="IH1500" s="529"/>
      <c r="II1500" s="529"/>
      <c r="IJ1500" s="529"/>
      <c r="IK1500" s="529"/>
      <c r="IL1500" s="529"/>
      <c r="IM1500" s="529"/>
      <c r="IN1500" s="529"/>
      <c r="IO1500" s="529"/>
      <c r="IP1500" s="529"/>
      <c r="IQ1500" s="529"/>
      <c r="IR1500" s="529"/>
      <c r="IS1500" s="529"/>
      <c r="IT1500" s="529"/>
      <c r="IU1500" s="529"/>
      <c r="IV1500" s="529"/>
      <c r="IW1500" s="529"/>
      <c r="IX1500" s="529"/>
      <c r="IY1500" s="529"/>
      <c r="IZ1500" s="529"/>
      <c r="JA1500" s="529"/>
      <c r="JB1500" s="529"/>
      <c r="JC1500" s="529"/>
      <c r="JD1500" s="529"/>
      <c r="JE1500" s="529"/>
      <c r="JF1500" s="529"/>
      <c r="JG1500" s="529"/>
      <c r="JH1500" s="529"/>
    </row>
    <row r="1501" spans="1:268" s="3" customFormat="1" ht="54.75" customHeight="1" x14ac:dyDescent="0.25">
      <c r="A1501" s="1"/>
      <c r="B1501" s="1" t="s">
        <v>9395</v>
      </c>
      <c r="C1501" s="1">
        <v>11190082</v>
      </c>
      <c r="D1501" s="7">
        <v>44413</v>
      </c>
      <c r="E1501" s="7">
        <v>44413</v>
      </c>
      <c r="F1501" s="7">
        <v>46239</v>
      </c>
      <c r="G1501" s="1"/>
      <c r="H1501" s="1" t="s">
        <v>490</v>
      </c>
      <c r="I1501" s="1"/>
      <c r="J1501" s="1" t="s">
        <v>9065</v>
      </c>
      <c r="K1501" s="1" t="s">
        <v>55</v>
      </c>
      <c r="L1501" s="1" t="s">
        <v>9396</v>
      </c>
      <c r="M1501" s="1" t="s">
        <v>9397</v>
      </c>
      <c r="N1501" s="1" t="s">
        <v>131</v>
      </c>
      <c r="O1501" s="1" t="s">
        <v>52</v>
      </c>
      <c r="P1501" s="6" t="s">
        <v>9398</v>
      </c>
      <c r="Q1501" s="1" t="s">
        <v>9399</v>
      </c>
      <c r="R1501" s="1" t="s">
        <v>9400</v>
      </c>
      <c r="S1501" s="1" t="s">
        <v>131</v>
      </c>
      <c r="T1501" s="1" t="s">
        <v>52</v>
      </c>
      <c r="U1501" s="6" t="s">
        <v>9401</v>
      </c>
      <c r="V1501" s="1" t="s">
        <v>9402</v>
      </c>
      <c r="W1501" s="1" t="s">
        <v>9403</v>
      </c>
      <c r="X1501" s="1"/>
      <c r="Y1501" s="1"/>
      <c r="Z1501" s="9" t="s">
        <v>1309</v>
      </c>
      <c r="AA1501" s="1" t="s">
        <v>9404</v>
      </c>
      <c r="AB1501" s="1"/>
      <c r="AC1501" s="1"/>
      <c r="AD1501" s="1"/>
      <c r="AE1501" s="1"/>
      <c r="AF1501" s="1"/>
      <c r="AG1501" s="1"/>
      <c r="AH1501" s="1"/>
      <c r="AI1501" s="1"/>
      <c r="AJ1501" s="1"/>
      <c r="AK1501" s="1"/>
      <c r="AL1501" s="1"/>
      <c r="AM1501" s="1"/>
      <c r="AN1501" s="1"/>
      <c r="AO1501" s="1"/>
      <c r="AP1501" s="1"/>
      <c r="AQ1501" s="1"/>
      <c r="AR1501" s="1"/>
      <c r="AS1501" s="1" t="s">
        <v>9410</v>
      </c>
      <c r="AT1501" s="1"/>
      <c r="AU1501" s="1"/>
      <c r="AV1501" s="1"/>
      <c r="AW1501" s="1" t="s">
        <v>9408</v>
      </c>
      <c r="AX1501" s="1" t="s">
        <v>9409</v>
      </c>
      <c r="AY1501" s="1">
        <v>42</v>
      </c>
      <c r="AZ1501" s="1">
        <v>28</v>
      </c>
      <c r="BA1501" s="1">
        <v>21.89</v>
      </c>
      <c r="BB1501" s="1">
        <v>23</v>
      </c>
      <c r="BC1501" s="1">
        <v>31</v>
      </c>
      <c r="BD1501" s="1">
        <v>37.82</v>
      </c>
      <c r="BE1501" s="1">
        <f t="shared" si="294"/>
        <v>42.472747222222225</v>
      </c>
      <c r="BF1501" s="6">
        <f t="shared" si="295"/>
        <v>23.527172222222223</v>
      </c>
      <c r="BG1501" s="1" t="s">
        <v>38</v>
      </c>
      <c r="BH1501" s="1"/>
      <c r="BI1501" s="1"/>
      <c r="BJ1501" s="7"/>
      <c r="BK1501" s="1"/>
      <c r="BL1501" s="7"/>
      <c r="BM1501" s="1"/>
      <c r="BN1501" s="1"/>
      <c r="BO1501" s="1"/>
      <c r="BP1501" s="1"/>
      <c r="BQ1501" s="1"/>
      <c r="BR1501" s="1"/>
      <c r="BS1501" s="1"/>
      <c r="BT1501" s="529"/>
      <c r="BU1501" s="529"/>
      <c r="BV1501" s="529"/>
      <c r="BW1501" s="529"/>
      <c r="BX1501" s="529"/>
      <c r="BY1501" s="529"/>
      <c r="BZ1501" s="529"/>
      <c r="CA1501" s="529"/>
      <c r="CB1501" s="529"/>
      <c r="CC1501" s="529"/>
      <c r="CD1501" s="529"/>
      <c r="CE1501" s="529"/>
      <c r="CF1501" s="529"/>
      <c r="CG1501" s="529"/>
      <c r="CH1501" s="529"/>
      <c r="CI1501" s="529"/>
      <c r="CJ1501" s="529"/>
      <c r="CK1501" s="529"/>
      <c r="CL1501" s="529"/>
      <c r="CM1501" s="529"/>
      <c r="CN1501" s="529"/>
      <c r="CO1501" s="529"/>
      <c r="CP1501" s="529"/>
      <c r="CQ1501" s="529"/>
      <c r="CR1501" s="529"/>
      <c r="CS1501" s="529"/>
      <c r="CT1501" s="529"/>
      <c r="CU1501" s="529"/>
      <c r="CV1501" s="529"/>
      <c r="CW1501" s="529"/>
      <c r="CX1501" s="529"/>
      <c r="CY1501" s="529"/>
      <c r="CZ1501" s="529"/>
      <c r="DA1501" s="529"/>
      <c r="DB1501" s="529"/>
      <c r="DC1501" s="529"/>
      <c r="DD1501" s="529"/>
      <c r="DE1501" s="529"/>
      <c r="DF1501" s="529"/>
      <c r="DG1501" s="529"/>
      <c r="DH1501" s="529"/>
      <c r="DI1501" s="529"/>
      <c r="DJ1501" s="529"/>
      <c r="DK1501" s="529"/>
      <c r="DL1501" s="529"/>
      <c r="DM1501" s="529"/>
      <c r="DN1501" s="529"/>
      <c r="DO1501" s="529"/>
      <c r="DP1501" s="529"/>
      <c r="DQ1501" s="529"/>
      <c r="DR1501" s="529"/>
      <c r="DS1501" s="529"/>
      <c r="DT1501" s="529"/>
      <c r="DU1501" s="529"/>
      <c r="DV1501" s="529"/>
      <c r="DW1501" s="529"/>
      <c r="DX1501" s="529"/>
      <c r="DY1501" s="529"/>
      <c r="DZ1501" s="529"/>
      <c r="EA1501" s="529"/>
      <c r="EB1501" s="529"/>
      <c r="EC1501" s="529"/>
      <c r="ED1501" s="529"/>
      <c r="EE1501" s="529"/>
      <c r="EF1501" s="529"/>
      <c r="EG1501" s="529"/>
      <c r="EH1501" s="529"/>
      <c r="EI1501" s="529"/>
      <c r="EJ1501" s="529"/>
      <c r="EK1501" s="529"/>
      <c r="EL1501" s="529"/>
      <c r="EM1501" s="529"/>
      <c r="EN1501" s="529"/>
      <c r="EO1501" s="529"/>
      <c r="EP1501" s="529"/>
      <c r="EQ1501" s="529"/>
      <c r="ER1501" s="529"/>
      <c r="ES1501" s="529"/>
      <c r="ET1501" s="529"/>
      <c r="EU1501" s="529"/>
      <c r="EV1501" s="529"/>
      <c r="EW1501" s="529"/>
      <c r="EX1501" s="529"/>
      <c r="EY1501" s="529"/>
      <c r="EZ1501" s="529"/>
      <c r="FA1501" s="529"/>
      <c r="FB1501" s="529"/>
      <c r="FC1501" s="529"/>
      <c r="FD1501" s="529"/>
      <c r="FE1501" s="529"/>
      <c r="FF1501" s="529"/>
      <c r="FG1501" s="529"/>
      <c r="FH1501" s="529"/>
      <c r="FI1501" s="529"/>
      <c r="FJ1501" s="529"/>
      <c r="FK1501" s="529"/>
      <c r="FL1501" s="529"/>
      <c r="FM1501" s="529"/>
      <c r="FN1501" s="529"/>
      <c r="FO1501" s="529"/>
      <c r="FP1501" s="529"/>
      <c r="FQ1501" s="529"/>
      <c r="FR1501" s="529"/>
      <c r="FS1501" s="529"/>
      <c r="FT1501" s="529"/>
      <c r="FU1501" s="529"/>
      <c r="FV1501" s="529"/>
      <c r="FW1501" s="529"/>
      <c r="FX1501" s="529"/>
      <c r="FY1501" s="529"/>
      <c r="FZ1501" s="529"/>
      <c r="GA1501" s="529"/>
      <c r="GB1501" s="529"/>
      <c r="GC1501" s="529"/>
      <c r="GD1501" s="529"/>
      <c r="GE1501" s="529"/>
      <c r="GF1501" s="529"/>
      <c r="GG1501" s="529"/>
      <c r="GH1501" s="529"/>
      <c r="GI1501" s="529"/>
      <c r="GJ1501" s="529"/>
      <c r="GK1501" s="529"/>
      <c r="GL1501" s="529"/>
      <c r="GM1501" s="529"/>
      <c r="GN1501" s="529"/>
      <c r="GO1501" s="529"/>
      <c r="GP1501" s="529"/>
      <c r="GQ1501" s="529"/>
      <c r="GR1501" s="529"/>
      <c r="GS1501" s="529"/>
      <c r="GT1501" s="529"/>
      <c r="GU1501" s="529"/>
      <c r="GV1501" s="529"/>
      <c r="GW1501" s="529"/>
      <c r="GX1501" s="529"/>
      <c r="GY1501" s="529"/>
      <c r="GZ1501" s="529"/>
      <c r="HA1501" s="529"/>
      <c r="HB1501" s="529"/>
      <c r="HC1501" s="529"/>
      <c r="HD1501" s="529"/>
      <c r="HE1501" s="529"/>
      <c r="HF1501" s="529"/>
      <c r="HG1501" s="529"/>
      <c r="HH1501" s="529"/>
      <c r="HI1501" s="529"/>
      <c r="HJ1501" s="529"/>
      <c r="HK1501" s="529"/>
      <c r="HL1501" s="529"/>
      <c r="HM1501" s="529"/>
      <c r="HN1501" s="529"/>
      <c r="HO1501" s="529"/>
      <c r="HP1501" s="529"/>
      <c r="HQ1501" s="529"/>
      <c r="HR1501" s="529"/>
      <c r="HS1501" s="529"/>
      <c r="HT1501" s="529"/>
      <c r="HU1501" s="529"/>
      <c r="HV1501" s="529"/>
      <c r="HW1501" s="529"/>
      <c r="HX1501" s="529"/>
      <c r="HY1501" s="529"/>
      <c r="HZ1501" s="529"/>
      <c r="IA1501" s="529"/>
      <c r="IB1501" s="529"/>
      <c r="IC1501" s="529"/>
      <c r="ID1501" s="529"/>
      <c r="IE1501" s="529"/>
      <c r="IF1501" s="529"/>
      <c r="IG1501" s="529"/>
      <c r="IH1501" s="529"/>
      <c r="II1501" s="529"/>
      <c r="IJ1501" s="529"/>
      <c r="IK1501" s="529"/>
      <c r="IL1501" s="529"/>
      <c r="IM1501" s="529"/>
      <c r="IN1501" s="529"/>
      <c r="IO1501" s="529"/>
      <c r="IP1501" s="529"/>
      <c r="IQ1501" s="529"/>
      <c r="IR1501" s="529"/>
      <c r="IS1501" s="529"/>
      <c r="IT1501" s="529"/>
      <c r="IU1501" s="529"/>
      <c r="IV1501" s="529"/>
      <c r="IW1501" s="529"/>
      <c r="IX1501" s="529"/>
      <c r="IY1501" s="529"/>
      <c r="IZ1501" s="529"/>
      <c r="JA1501" s="529"/>
      <c r="JB1501" s="529"/>
      <c r="JC1501" s="529"/>
      <c r="JD1501" s="529"/>
      <c r="JE1501" s="529"/>
      <c r="JF1501" s="529"/>
      <c r="JG1501" s="529"/>
      <c r="JH1501" s="529"/>
    </row>
    <row r="1502" spans="1:268" s="3" customFormat="1" ht="54.75" customHeight="1" x14ac:dyDescent="0.25">
      <c r="A1502" s="1"/>
      <c r="B1502" s="1" t="s">
        <v>9395</v>
      </c>
      <c r="C1502" s="1">
        <v>11190082</v>
      </c>
      <c r="D1502" s="7">
        <v>44413</v>
      </c>
      <c r="E1502" s="7">
        <v>44413</v>
      </c>
      <c r="F1502" s="7">
        <v>46239</v>
      </c>
      <c r="G1502" s="1"/>
      <c r="H1502" s="1" t="s">
        <v>490</v>
      </c>
      <c r="I1502" s="1"/>
      <c r="J1502" s="1" t="s">
        <v>9065</v>
      </c>
      <c r="K1502" s="1" t="s">
        <v>55</v>
      </c>
      <c r="L1502" s="1" t="s">
        <v>9396</v>
      </c>
      <c r="M1502" s="1" t="s">
        <v>9397</v>
      </c>
      <c r="N1502" s="1" t="s">
        <v>131</v>
      </c>
      <c r="O1502" s="1" t="s">
        <v>52</v>
      </c>
      <c r="P1502" s="6" t="s">
        <v>9398</v>
      </c>
      <c r="Q1502" s="1" t="s">
        <v>9399</v>
      </c>
      <c r="R1502" s="1" t="s">
        <v>9400</v>
      </c>
      <c r="S1502" s="1" t="s">
        <v>131</v>
      </c>
      <c r="T1502" s="1" t="s">
        <v>52</v>
      </c>
      <c r="U1502" s="6" t="s">
        <v>9401</v>
      </c>
      <c r="V1502" s="1" t="s">
        <v>9402</v>
      </c>
      <c r="W1502" s="1" t="s">
        <v>9403</v>
      </c>
      <c r="X1502" s="1"/>
      <c r="Y1502" s="1"/>
      <c r="Z1502" s="9" t="s">
        <v>1309</v>
      </c>
      <c r="AA1502" s="1" t="s">
        <v>9404</v>
      </c>
      <c r="AB1502" s="1"/>
      <c r="AC1502" s="1"/>
      <c r="AD1502" s="1"/>
      <c r="AE1502" s="1"/>
      <c r="AF1502" s="1"/>
      <c r="AG1502" s="1"/>
      <c r="AH1502" s="1"/>
      <c r="AI1502" s="1"/>
      <c r="AJ1502" s="1"/>
      <c r="AK1502" s="1"/>
      <c r="AL1502" s="1"/>
      <c r="AM1502" s="1"/>
      <c r="AN1502" s="1"/>
      <c r="AO1502" s="1"/>
      <c r="AP1502" s="1"/>
      <c r="AQ1502" s="1"/>
      <c r="AR1502" s="1"/>
      <c r="AS1502" s="1" t="s">
        <v>9411</v>
      </c>
      <c r="AT1502" s="1"/>
      <c r="AU1502" s="1"/>
      <c r="AV1502" s="1"/>
      <c r="AW1502" s="1" t="s">
        <v>9412</v>
      </c>
      <c r="AX1502" s="1" t="s">
        <v>9413</v>
      </c>
      <c r="AY1502" s="1">
        <v>42</v>
      </c>
      <c r="AZ1502" s="1">
        <v>25</v>
      </c>
      <c r="BA1502" s="1">
        <v>49.61</v>
      </c>
      <c r="BB1502" s="1">
        <v>23</v>
      </c>
      <c r="BC1502" s="1">
        <v>31</v>
      </c>
      <c r="BD1502" s="1">
        <v>53.77</v>
      </c>
      <c r="BE1502" s="1">
        <f t="shared" si="294"/>
        <v>42.43044722222222</v>
      </c>
      <c r="BF1502" s="6">
        <f t="shared" si="295"/>
        <v>23.531602777777778</v>
      </c>
      <c r="BG1502" s="1" t="s">
        <v>38</v>
      </c>
      <c r="BH1502" s="1"/>
      <c r="BI1502" s="1"/>
      <c r="BJ1502" s="7"/>
      <c r="BK1502" s="1"/>
      <c r="BL1502" s="7"/>
      <c r="BM1502" s="1"/>
      <c r="BN1502" s="1"/>
      <c r="BO1502" s="1"/>
      <c r="BP1502" s="1"/>
      <c r="BQ1502" s="1"/>
      <c r="BR1502" s="1"/>
      <c r="BS1502" s="1"/>
      <c r="BT1502" s="529"/>
      <c r="BU1502" s="529"/>
      <c r="BV1502" s="529"/>
      <c r="BW1502" s="529"/>
      <c r="BX1502" s="529"/>
      <c r="BY1502" s="529"/>
      <c r="BZ1502" s="529"/>
      <c r="CA1502" s="529"/>
      <c r="CB1502" s="529"/>
      <c r="CC1502" s="529"/>
      <c r="CD1502" s="529"/>
      <c r="CE1502" s="529"/>
      <c r="CF1502" s="529"/>
      <c r="CG1502" s="529"/>
      <c r="CH1502" s="529"/>
      <c r="CI1502" s="529"/>
      <c r="CJ1502" s="529"/>
      <c r="CK1502" s="529"/>
      <c r="CL1502" s="529"/>
      <c r="CM1502" s="529"/>
      <c r="CN1502" s="529"/>
      <c r="CO1502" s="529"/>
      <c r="CP1502" s="529"/>
      <c r="CQ1502" s="529"/>
      <c r="CR1502" s="529"/>
      <c r="CS1502" s="529"/>
      <c r="CT1502" s="529"/>
      <c r="CU1502" s="529"/>
      <c r="CV1502" s="529"/>
      <c r="CW1502" s="529"/>
      <c r="CX1502" s="529"/>
      <c r="CY1502" s="529"/>
      <c r="CZ1502" s="529"/>
      <c r="DA1502" s="529"/>
      <c r="DB1502" s="529"/>
      <c r="DC1502" s="529"/>
      <c r="DD1502" s="529"/>
      <c r="DE1502" s="529"/>
      <c r="DF1502" s="529"/>
      <c r="DG1502" s="529"/>
      <c r="DH1502" s="529"/>
      <c r="DI1502" s="529"/>
      <c r="DJ1502" s="529"/>
      <c r="DK1502" s="529"/>
      <c r="DL1502" s="529"/>
      <c r="DM1502" s="529"/>
      <c r="DN1502" s="529"/>
      <c r="DO1502" s="529"/>
      <c r="DP1502" s="529"/>
      <c r="DQ1502" s="529"/>
      <c r="DR1502" s="529"/>
      <c r="DS1502" s="529"/>
      <c r="DT1502" s="529"/>
      <c r="DU1502" s="529"/>
      <c r="DV1502" s="529"/>
      <c r="DW1502" s="529"/>
      <c r="DX1502" s="529"/>
      <c r="DY1502" s="529"/>
      <c r="DZ1502" s="529"/>
      <c r="EA1502" s="529"/>
      <c r="EB1502" s="529"/>
      <c r="EC1502" s="529"/>
      <c r="ED1502" s="529"/>
      <c r="EE1502" s="529"/>
      <c r="EF1502" s="529"/>
      <c r="EG1502" s="529"/>
      <c r="EH1502" s="529"/>
      <c r="EI1502" s="529"/>
      <c r="EJ1502" s="529"/>
      <c r="EK1502" s="529"/>
      <c r="EL1502" s="529"/>
      <c r="EM1502" s="529"/>
      <c r="EN1502" s="529"/>
      <c r="EO1502" s="529"/>
      <c r="EP1502" s="529"/>
      <c r="EQ1502" s="529"/>
      <c r="ER1502" s="529"/>
      <c r="ES1502" s="529"/>
      <c r="ET1502" s="529"/>
      <c r="EU1502" s="529"/>
      <c r="EV1502" s="529"/>
      <c r="EW1502" s="529"/>
      <c r="EX1502" s="529"/>
      <c r="EY1502" s="529"/>
      <c r="EZ1502" s="529"/>
      <c r="FA1502" s="529"/>
      <c r="FB1502" s="529"/>
      <c r="FC1502" s="529"/>
      <c r="FD1502" s="529"/>
      <c r="FE1502" s="529"/>
      <c r="FF1502" s="529"/>
      <c r="FG1502" s="529"/>
      <c r="FH1502" s="529"/>
      <c r="FI1502" s="529"/>
      <c r="FJ1502" s="529"/>
      <c r="FK1502" s="529"/>
      <c r="FL1502" s="529"/>
      <c r="FM1502" s="529"/>
      <c r="FN1502" s="529"/>
      <c r="FO1502" s="529"/>
      <c r="FP1502" s="529"/>
      <c r="FQ1502" s="529"/>
      <c r="FR1502" s="529"/>
      <c r="FS1502" s="529"/>
      <c r="FT1502" s="529"/>
      <c r="FU1502" s="529"/>
      <c r="FV1502" s="529"/>
      <c r="FW1502" s="529"/>
      <c r="FX1502" s="529"/>
      <c r="FY1502" s="529"/>
      <c r="FZ1502" s="529"/>
      <c r="GA1502" s="529"/>
      <c r="GB1502" s="529"/>
      <c r="GC1502" s="529"/>
      <c r="GD1502" s="529"/>
      <c r="GE1502" s="529"/>
      <c r="GF1502" s="529"/>
      <c r="GG1502" s="529"/>
      <c r="GH1502" s="529"/>
      <c r="GI1502" s="529"/>
      <c r="GJ1502" s="529"/>
      <c r="GK1502" s="529"/>
      <c r="GL1502" s="529"/>
      <c r="GM1502" s="529"/>
      <c r="GN1502" s="529"/>
      <c r="GO1502" s="529"/>
      <c r="GP1502" s="529"/>
      <c r="GQ1502" s="529"/>
      <c r="GR1502" s="529"/>
      <c r="GS1502" s="529"/>
      <c r="GT1502" s="529"/>
      <c r="GU1502" s="529"/>
      <c r="GV1502" s="529"/>
      <c r="GW1502" s="529"/>
      <c r="GX1502" s="529"/>
      <c r="GY1502" s="529"/>
      <c r="GZ1502" s="529"/>
      <c r="HA1502" s="529"/>
      <c r="HB1502" s="529"/>
      <c r="HC1502" s="529"/>
      <c r="HD1502" s="529"/>
      <c r="HE1502" s="529"/>
      <c r="HF1502" s="529"/>
      <c r="HG1502" s="529"/>
      <c r="HH1502" s="529"/>
      <c r="HI1502" s="529"/>
      <c r="HJ1502" s="529"/>
      <c r="HK1502" s="529"/>
      <c r="HL1502" s="529"/>
      <c r="HM1502" s="529"/>
      <c r="HN1502" s="529"/>
      <c r="HO1502" s="529"/>
      <c r="HP1502" s="529"/>
      <c r="HQ1502" s="529"/>
      <c r="HR1502" s="529"/>
      <c r="HS1502" s="529"/>
      <c r="HT1502" s="529"/>
      <c r="HU1502" s="529"/>
      <c r="HV1502" s="529"/>
      <c r="HW1502" s="529"/>
      <c r="HX1502" s="529"/>
      <c r="HY1502" s="529"/>
      <c r="HZ1502" s="529"/>
      <c r="IA1502" s="529"/>
      <c r="IB1502" s="529"/>
      <c r="IC1502" s="529"/>
      <c r="ID1502" s="529"/>
      <c r="IE1502" s="529"/>
      <c r="IF1502" s="529"/>
      <c r="IG1502" s="529"/>
      <c r="IH1502" s="529"/>
      <c r="II1502" s="529"/>
      <c r="IJ1502" s="529"/>
      <c r="IK1502" s="529"/>
      <c r="IL1502" s="529"/>
      <c r="IM1502" s="529"/>
      <c r="IN1502" s="529"/>
      <c r="IO1502" s="529"/>
      <c r="IP1502" s="529"/>
      <c r="IQ1502" s="529"/>
      <c r="IR1502" s="529"/>
      <c r="IS1502" s="529"/>
      <c r="IT1502" s="529"/>
      <c r="IU1502" s="529"/>
      <c r="IV1502" s="529"/>
      <c r="IW1502" s="529"/>
      <c r="IX1502" s="529"/>
      <c r="IY1502" s="529"/>
      <c r="IZ1502" s="529"/>
      <c r="JA1502" s="529"/>
      <c r="JB1502" s="529"/>
      <c r="JC1502" s="529"/>
      <c r="JD1502" s="529"/>
      <c r="JE1502" s="529"/>
      <c r="JF1502" s="529"/>
      <c r="JG1502" s="529"/>
      <c r="JH1502" s="529"/>
    </row>
    <row r="1503" spans="1:268" s="3" customFormat="1" ht="54.75" customHeight="1" x14ac:dyDescent="0.25">
      <c r="A1503" s="1"/>
      <c r="B1503" s="1" t="s">
        <v>9395</v>
      </c>
      <c r="C1503" s="1">
        <v>11190082</v>
      </c>
      <c r="D1503" s="7">
        <v>44413</v>
      </c>
      <c r="E1503" s="7">
        <v>44413</v>
      </c>
      <c r="F1503" s="7">
        <v>46239</v>
      </c>
      <c r="G1503" s="1"/>
      <c r="H1503" s="1" t="s">
        <v>490</v>
      </c>
      <c r="I1503" s="1"/>
      <c r="J1503" s="1" t="s">
        <v>9065</v>
      </c>
      <c r="K1503" s="1" t="s">
        <v>55</v>
      </c>
      <c r="L1503" s="1" t="s">
        <v>9396</v>
      </c>
      <c r="M1503" s="1" t="s">
        <v>9397</v>
      </c>
      <c r="N1503" s="1" t="s">
        <v>131</v>
      </c>
      <c r="O1503" s="1" t="s">
        <v>52</v>
      </c>
      <c r="P1503" s="6" t="s">
        <v>9398</v>
      </c>
      <c r="Q1503" s="1" t="s">
        <v>9399</v>
      </c>
      <c r="R1503" s="1" t="s">
        <v>9400</v>
      </c>
      <c r="S1503" s="1" t="s">
        <v>131</v>
      </c>
      <c r="T1503" s="1" t="s">
        <v>52</v>
      </c>
      <c r="U1503" s="6" t="s">
        <v>9401</v>
      </c>
      <c r="V1503" s="1" t="s">
        <v>9402</v>
      </c>
      <c r="W1503" s="1" t="s">
        <v>9403</v>
      </c>
      <c r="X1503" s="1"/>
      <c r="Y1503" s="1"/>
      <c r="Z1503" s="9" t="s">
        <v>1309</v>
      </c>
      <c r="AA1503" s="1" t="s">
        <v>9404</v>
      </c>
      <c r="AB1503" s="1"/>
      <c r="AC1503" s="1"/>
      <c r="AD1503" s="1"/>
      <c r="AE1503" s="1"/>
      <c r="AF1503" s="1"/>
      <c r="AG1503" s="1"/>
      <c r="AH1503" s="1"/>
      <c r="AI1503" s="1"/>
      <c r="AJ1503" s="1"/>
      <c r="AK1503" s="1"/>
      <c r="AL1503" s="1"/>
      <c r="AM1503" s="1"/>
      <c r="AN1503" s="1"/>
      <c r="AO1503" s="1"/>
      <c r="AP1503" s="1"/>
      <c r="AQ1503" s="1"/>
      <c r="AR1503" s="1"/>
      <c r="AS1503" s="1" t="s">
        <v>9416</v>
      </c>
      <c r="AT1503" s="1"/>
      <c r="AU1503" s="1"/>
      <c r="AV1503" s="1"/>
      <c r="AW1503" s="1" t="s">
        <v>9417</v>
      </c>
      <c r="AX1503" s="1" t="s">
        <v>9418</v>
      </c>
      <c r="AY1503" s="1">
        <v>42</v>
      </c>
      <c r="AZ1503" s="1">
        <v>25</v>
      </c>
      <c r="BA1503" s="1">
        <v>49.49</v>
      </c>
      <c r="BB1503" s="1">
        <v>23</v>
      </c>
      <c r="BC1503" s="1">
        <v>31</v>
      </c>
      <c r="BD1503" s="1">
        <v>55.63</v>
      </c>
      <c r="BE1503" s="1">
        <f t="shared" si="294"/>
        <v>42.430413888888886</v>
      </c>
      <c r="BF1503" s="6">
        <f t="shared" si="295"/>
        <v>23.532119444444444</v>
      </c>
      <c r="BG1503" s="1" t="s">
        <v>38</v>
      </c>
      <c r="BH1503" s="1"/>
      <c r="BI1503" s="1"/>
      <c r="BJ1503" s="7"/>
      <c r="BK1503" s="1"/>
      <c r="BL1503" s="7"/>
      <c r="BM1503" s="1"/>
      <c r="BN1503" s="1"/>
      <c r="BO1503" s="1"/>
      <c r="BP1503" s="1"/>
      <c r="BQ1503" s="1"/>
      <c r="BR1503" s="1"/>
      <c r="BS1503" s="1"/>
      <c r="BT1503" s="529"/>
      <c r="BU1503" s="529"/>
      <c r="BV1503" s="529"/>
      <c r="BW1503" s="529"/>
      <c r="BX1503" s="529"/>
      <c r="BY1503" s="529"/>
      <c r="BZ1503" s="529"/>
      <c r="CA1503" s="529"/>
      <c r="CB1503" s="529"/>
      <c r="CC1503" s="529"/>
      <c r="CD1503" s="529"/>
      <c r="CE1503" s="529"/>
      <c r="CF1503" s="529"/>
      <c r="CG1503" s="529"/>
      <c r="CH1503" s="529"/>
      <c r="CI1503" s="529"/>
      <c r="CJ1503" s="529"/>
      <c r="CK1503" s="529"/>
      <c r="CL1503" s="529"/>
      <c r="CM1503" s="529"/>
      <c r="CN1503" s="529"/>
      <c r="CO1503" s="529"/>
      <c r="CP1503" s="529"/>
      <c r="CQ1503" s="529"/>
      <c r="CR1503" s="529"/>
      <c r="CS1503" s="529"/>
      <c r="CT1503" s="529"/>
      <c r="CU1503" s="529"/>
      <c r="CV1503" s="529"/>
      <c r="CW1503" s="529"/>
      <c r="CX1503" s="529"/>
      <c r="CY1503" s="529"/>
      <c r="CZ1503" s="529"/>
      <c r="DA1503" s="529"/>
      <c r="DB1503" s="529"/>
      <c r="DC1503" s="529"/>
      <c r="DD1503" s="529"/>
      <c r="DE1503" s="529"/>
      <c r="DF1503" s="529"/>
      <c r="DG1503" s="529"/>
      <c r="DH1503" s="529"/>
      <c r="DI1503" s="529"/>
      <c r="DJ1503" s="529"/>
      <c r="DK1503" s="529"/>
      <c r="DL1503" s="529"/>
      <c r="DM1503" s="529"/>
      <c r="DN1503" s="529"/>
      <c r="DO1503" s="529"/>
      <c r="DP1503" s="529"/>
      <c r="DQ1503" s="529"/>
      <c r="DR1503" s="529"/>
      <c r="DS1503" s="529"/>
      <c r="DT1503" s="529"/>
      <c r="DU1503" s="529"/>
      <c r="DV1503" s="529"/>
      <c r="DW1503" s="529"/>
      <c r="DX1503" s="529"/>
      <c r="DY1503" s="529"/>
      <c r="DZ1503" s="529"/>
      <c r="EA1503" s="529"/>
      <c r="EB1503" s="529"/>
      <c r="EC1503" s="529"/>
      <c r="ED1503" s="529"/>
      <c r="EE1503" s="529"/>
      <c r="EF1503" s="529"/>
      <c r="EG1503" s="529"/>
      <c r="EH1503" s="529"/>
      <c r="EI1503" s="529"/>
      <c r="EJ1503" s="529"/>
      <c r="EK1503" s="529"/>
      <c r="EL1503" s="529"/>
      <c r="EM1503" s="529"/>
      <c r="EN1503" s="529"/>
      <c r="EO1503" s="529"/>
      <c r="EP1503" s="529"/>
      <c r="EQ1503" s="529"/>
      <c r="ER1503" s="529"/>
      <c r="ES1503" s="529"/>
      <c r="ET1503" s="529"/>
      <c r="EU1503" s="529"/>
      <c r="EV1503" s="529"/>
      <c r="EW1503" s="529"/>
      <c r="EX1503" s="529"/>
      <c r="EY1503" s="529"/>
      <c r="EZ1503" s="529"/>
      <c r="FA1503" s="529"/>
      <c r="FB1503" s="529"/>
      <c r="FC1503" s="529"/>
      <c r="FD1503" s="529"/>
      <c r="FE1503" s="529"/>
      <c r="FF1503" s="529"/>
      <c r="FG1503" s="529"/>
      <c r="FH1503" s="529"/>
      <c r="FI1503" s="529"/>
      <c r="FJ1503" s="529"/>
      <c r="FK1503" s="529"/>
      <c r="FL1503" s="529"/>
      <c r="FM1503" s="529"/>
      <c r="FN1503" s="529"/>
      <c r="FO1503" s="529"/>
      <c r="FP1503" s="529"/>
      <c r="FQ1503" s="529"/>
      <c r="FR1503" s="529"/>
      <c r="FS1503" s="529"/>
      <c r="FT1503" s="529"/>
      <c r="FU1503" s="529"/>
      <c r="FV1503" s="529"/>
      <c r="FW1503" s="529"/>
      <c r="FX1503" s="529"/>
      <c r="FY1503" s="529"/>
      <c r="FZ1503" s="529"/>
      <c r="GA1503" s="529"/>
      <c r="GB1503" s="529"/>
      <c r="GC1503" s="529"/>
      <c r="GD1503" s="529"/>
      <c r="GE1503" s="529"/>
      <c r="GF1503" s="529"/>
      <c r="GG1503" s="529"/>
      <c r="GH1503" s="529"/>
      <c r="GI1503" s="529"/>
      <c r="GJ1503" s="529"/>
      <c r="GK1503" s="529"/>
      <c r="GL1503" s="529"/>
      <c r="GM1503" s="529"/>
      <c r="GN1503" s="529"/>
      <c r="GO1503" s="529"/>
      <c r="GP1503" s="529"/>
      <c r="GQ1503" s="529"/>
      <c r="GR1503" s="529"/>
      <c r="GS1503" s="529"/>
      <c r="GT1503" s="529"/>
      <c r="GU1503" s="529"/>
      <c r="GV1503" s="529"/>
      <c r="GW1503" s="529"/>
      <c r="GX1503" s="529"/>
      <c r="GY1503" s="529"/>
      <c r="GZ1503" s="529"/>
      <c r="HA1503" s="529"/>
      <c r="HB1503" s="529"/>
      <c r="HC1503" s="529"/>
      <c r="HD1503" s="529"/>
      <c r="HE1503" s="529"/>
      <c r="HF1503" s="529"/>
      <c r="HG1503" s="529"/>
      <c r="HH1503" s="529"/>
      <c r="HI1503" s="529"/>
      <c r="HJ1503" s="529"/>
      <c r="HK1503" s="529"/>
      <c r="HL1503" s="529"/>
      <c r="HM1503" s="529"/>
      <c r="HN1503" s="529"/>
      <c r="HO1503" s="529"/>
      <c r="HP1503" s="529"/>
      <c r="HQ1503" s="529"/>
      <c r="HR1503" s="529"/>
      <c r="HS1503" s="529"/>
      <c r="HT1503" s="529"/>
      <c r="HU1503" s="529"/>
      <c r="HV1503" s="529"/>
      <c r="HW1503" s="529"/>
      <c r="HX1503" s="529"/>
      <c r="HY1503" s="529"/>
      <c r="HZ1503" s="529"/>
      <c r="IA1503" s="529"/>
      <c r="IB1503" s="529"/>
      <c r="IC1503" s="529"/>
      <c r="ID1503" s="529"/>
      <c r="IE1503" s="529"/>
      <c r="IF1503" s="529"/>
      <c r="IG1503" s="529"/>
      <c r="IH1503" s="529"/>
      <c r="II1503" s="529"/>
      <c r="IJ1503" s="529"/>
      <c r="IK1503" s="529"/>
      <c r="IL1503" s="529"/>
      <c r="IM1503" s="529"/>
      <c r="IN1503" s="529"/>
      <c r="IO1503" s="529"/>
      <c r="IP1503" s="529"/>
      <c r="IQ1503" s="529"/>
      <c r="IR1503" s="529"/>
      <c r="IS1503" s="529"/>
      <c r="IT1503" s="529"/>
      <c r="IU1503" s="529"/>
      <c r="IV1503" s="529"/>
      <c r="IW1503" s="529"/>
      <c r="IX1503" s="529"/>
      <c r="IY1503" s="529"/>
      <c r="IZ1503" s="529"/>
      <c r="JA1503" s="529"/>
      <c r="JB1503" s="529"/>
      <c r="JC1503" s="529"/>
      <c r="JD1503" s="529"/>
      <c r="JE1503" s="529"/>
      <c r="JF1503" s="529"/>
      <c r="JG1503" s="529"/>
      <c r="JH1503" s="529"/>
    </row>
    <row r="1504" spans="1:268" s="3" customFormat="1" ht="54.75" customHeight="1" x14ac:dyDescent="0.25">
      <c r="A1504" s="1"/>
      <c r="B1504" s="1" t="s">
        <v>9395</v>
      </c>
      <c r="C1504" s="1">
        <v>11190082</v>
      </c>
      <c r="D1504" s="7">
        <v>44413</v>
      </c>
      <c r="E1504" s="7">
        <v>44413</v>
      </c>
      <c r="F1504" s="7">
        <v>46239</v>
      </c>
      <c r="G1504" s="1"/>
      <c r="H1504" s="1" t="s">
        <v>490</v>
      </c>
      <c r="I1504" s="1"/>
      <c r="J1504" s="1" t="s">
        <v>9065</v>
      </c>
      <c r="K1504" s="1" t="s">
        <v>55</v>
      </c>
      <c r="L1504" s="1" t="s">
        <v>9396</v>
      </c>
      <c r="M1504" s="1" t="s">
        <v>9397</v>
      </c>
      <c r="N1504" s="1" t="s">
        <v>131</v>
      </c>
      <c r="O1504" s="1" t="s">
        <v>52</v>
      </c>
      <c r="P1504" s="6" t="s">
        <v>9398</v>
      </c>
      <c r="Q1504" s="1" t="s">
        <v>9399</v>
      </c>
      <c r="R1504" s="1" t="s">
        <v>9400</v>
      </c>
      <c r="S1504" s="1" t="s">
        <v>131</v>
      </c>
      <c r="T1504" s="1" t="s">
        <v>52</v>
      </c>
      <c r="U1504" s="6" t="s">
        <v>9401</v>
      </c>
      <c r="V1504" s="1" t="s">
        <v>9402</v>
      </c>
      <c r="W1504" s="1" t="s">
        <v>9403</v>
      </c>
      <c r="X1504" s="1"/>
      <c r="Y1504" s="1"/>
      <c r="Z1504" s="9" t="s">
        <v>1309</v>
      </c>
      <c r="AA1504" s="1" t="s">
        <v>9404</v>
      </c>
      <c r="AB1504" s="1"/>
      <c r="AC1504" s="1"/>
      <c r="AD1504" s="1"/>
      <c r="AE1504" s="1"/>
      <c r="AF1504" s="1"/>
      <c r="AG1504" s="1"/>
      <c r="AH1504" s="1"/>
      <c r="AI1504" s="1"/>
      <c r="AJ1504" s="1"/>
      <c r="AK1504" s="1"/>
      <c r="AL1504" s="1"/>
      <c r="AM1504" s="1"/>
      <c r="AN1504" s="1"/>
      <c r="AO1504" s="1"/>
      <c r="AP1504" s="1"/>
      <c r="AQ1504" s="1"/>
      <c r="AR1504" s="1"/>
      <c r="AS1504" s="1" t="s">
        <v>9419</v>
      </c>
      <c r="AT1504" s="1"/>
      <c r="AU1504" s="1"/>
      <c r="AV1504" s="1"/>
      <c r="AW1504" s="1" t="s">
        <v>9420</v>
      </c>
      <c r="AX1504" s="1" t="s">
        <v>9421</v>
      </c>
      <c r="AY1504" s="1">
        <v>42</v>
      </c>
      <c r="AZ1504" s="1">
        <v>25</v>
      </c>
      <c r="BA1504" s="1">
        <v>49.24</v>
      </c>
      <c r="BB1504" s="1">
        <v>23</v>
      </c>
      <c r="BC1504" s="1">
        <v>21</v>
      </c>
      <c r="BD1504" s="1">
        <v>53.1</v>
      </c>
      <c r="BE1504" s="1">
        <f t="shared" si="294"/>
        <v>42.430344444444444</v>
      </c>
      <c r="BF1504" s="6">
        <f t="shared" si="295"/>
        <v>23.364750000000001</v>
      </c>
      <c r="BG1504" s="1" t="s">
        <v>38</v>
      </c>
      <c r="BH1504" s="1"/>
      <c r="BI1504" s="1"/>
      <c r="BJ1504" s="7"/>
      <c r="BK1504" s="1"/>
      <c r="BL1504" s="7"/>
      <c r="BM1504" s="1"/>
      <c r="BN1504" s="1"/>
      <c r="BO1504" s="1"/>
      <c r="BP1504" s="1"/>
      <c r="BQ1504" s="1"/>
      <c r="BR1504" s="1"/>
      <c r="BS1504" s="1"/>
      <c r="BT1504" s="529"/>
      <c r="BU1504" s="529"/>
      <c r="BV1504" s="529"/>
      <c r="BW1504" s="529"/>
      <c r="BX1504" s="529"/>
      <c r="BY1504" s="529"/>
      <c r="BZ1504" s="529"/>
      <c r="CA1504" s="529"/>
      <c r="CB1504" s="529"/>
      <c r="CC1504" s="529"/>
      <c r="CD1504" s="529"/>
      <c r="CE1504" s="529"/>
      <c r="CF1504" s="529"/>
      <c r="CG1504" s="529"/>
      <c r="CH1504" s="529"/>
      <c r="CI1504" s="529"/>
      <c r="CJ1504" s="529"/>
      <c r="CK1504" s="529"/>
      <c r="CL1504" s="529"/>
      <c r="CM1504" s="529"/>
      <c r="CN1504" s="529"/>
      <c r="CO1504" s="529"/>
      <c r="CP1504" s="529"/>
      <c r="CQ1504" s="529"/>
      <c r="CR1504" s="529"/>
      <c r="CS1504" s="529"/>
      <c r="CT1504" s="529"/>
      <c r="CU1504" s="529"/>
      <c r="CV1504" s="529"/>
      <c r="CW1504" s="529"/>
      <c r="CX1504" s="529"/>
      <c r="CY1504" s="529"/>
      <c r="CZ1504" s="529"/>
      <c r="DA1504" s="529"/>
      <c r="DB1504" s="529"/>
      <c r="DC1504" s="529"/>
      <c r="DD1504" s="529"/>
      <c r="DE1504" s="529"/>
      <c r="DF1504" s="529"/>
      <c r="DG1504" s="529"/>
      <c r="DH1504" s="529"/>
      <c r="DI1504" s="529"/>
      <c r="DJ1504" s="529"/>
      <c r="DK1504" s="529"/>
      <c r="DL1504" s="529"/>
      <c r="DM1504" s="529"/>
      <c r="DN1504" s="529"/>
      <c r="DO1504" s="529"/>
      <c r="DP1504" s="529"/>
      <c r="DQ1504" s="529"/>
      <c r="DR1504" s="529"/>
      <c r="DS1504" s="529"/>
      <c r="DT1504" s="529"/>
      <c r="DU1504" s="529"/>
      <c r="DV1504" s="529"/>
      <c r="DW1504" s="529"/>
      <c r="DX1504" s="529"/>
      <c r="DY1504" s="529"/>
      <c r="DZ1504" s="529"/>
      <c r="EA1504" s="529"/>
      <c r="EB1504" s="529"/>
      <c r="EC1504" s="529"/>
      <c r="ED1504" s="529"/>
      <c r="EE1504" s="529"/>
      <c r="EF1504" s="529"/>
      <c r="EG1504" s="529"/>
      <c r="EH1504" s="529"/>
      <c r="EI1504" s="529"/>
      <c r="EJ1504" s="529"/>
      <c r="EK1504" s="529"/>
      <c r="EL1504" s="529"/>
      <c r="EM1504" s="529"/>
      <c r="EN1504" s="529"/>
      <c r="EO1504" s="529"/>
      <c r="EP1504" s="529"/>
      <c r="EQ1504" s="529"/>
      <c r="ER1504" s="529"/>
      <c r="ES1504" s="529"/>
      <c r="ET1504" s="529"/>
      <c r="EU1504" s="529"/>
      <c r="EV1504" s="529"/>
      <c r="EW1504" s="529"/>
      <c r="EX1504" s="529"/>
      <c r="EY1504" s="529"/>
      <c r="EZ1504" s="529"/>
      <c r="FA1504" s="529"/>
      <c r="FB1504" s="529"/>
      <c r="FC1504" s="529"/>
      <c r="FD1504" s="529"/>
      <c r="FE1504" s="529"/>
      <c r="FF1504" s="529"/>
      <c r="FG1504" s="529"/>
      <c r="FH1504" s="529"/>
      <c r="FI1504" s="529"/>
      <c r="FJ1504" s="529"/>
      <c r="FK1504" s="529"/>
      <c r="FL1504" s="529"/>
      <c r="FM1504" s="529"/>
      <c r="FN1504" s="529"/>
      <c r="FO1504" s="529"/>
      <c r="FP1504" s="529"/>
      <c r="FQ1504" s="529"/>
      <c r="FR1504" s="529"/>
      <c r="FS1504" s="529"/>
      <c r="FT1504" s="529"/>
      <c r="FU1504" s="529"/>
      <c r="FV1504" s="529"/>
      <c r="FW1504" s="529"/>
      <c r="FX1504" s="529"/>
      <c r="FY1504" s="529"/>
      <c r="FZ1504" s="529"/>
      <c r="GA1504" s="529"/>
      <c r="GB1504" s="529"/>
      <c r="GC1504" s="529"/>
      <c r="GD1504" s="529"/>
      <c r="GE1504" s="529"/>
      <c r="GF1504" s="529"/>
      <c r="GG1504" s="529"/>
      <c r="GH1504" s="529"/>
      <c r="GI1504" s="529"/>
      <c r="GJ1504" s="529"/>
      <c r="GK1504" s="529"/>
      <c r="GL1504" s="529"/>
      <c r="GM1504" s="529"/>
      <c r="GN1504" s="529"/>
      <c r="GO1504" s="529"/>
      <c r="GP1504" s="529"/>
      <c r="GQ1504" s="529"/>
      <c r="GR1504" s="529"/>
      <c r="GS1504" s="529"/>
      <c r="GT1504" s="529"/>
      <c r="GU1504" s="529"/>
      <c r="GV1504" s="529"/>
      <c r="GW1504" s="529"/>
      <c r="GX1504" s="529"/>
      <c r="GY1504" s="529"/>
      <c r="GZ1504" s="529"/>
      <c r="HA1504" s="529"/>
      <c r="HB1504" s="529"/>
      <c r="HC1504" s="529"/>
      <c r="HD1504" s="529"/>
      <c r="HE1504" s="529"/>
      <c r="HF1504" s="529"/>
      <c r="HG1504" s="529"/>
      <c r="HH1504" s="529"/>
      <c r="HI1504" s="529"/>
      <c r="HJ1504" s="529"/>
      <c r="HK1504" s="529"/>
      <c r="HL1504" s="529"/>
      <c r="HM1504" s="529"/>
      <c r="HN1504" s="529"/>
      <c r="HO1504" s="529"/>
      <c r="HP1504" s="529"/>
      <c r="HQ1504" s="529"/>
      <c r="HR1504" s="529"/>
      <c r="HS1504" s="529"/>
      <c r="HT1504" s="529"/>
      <c r="HU1504" s="529"/>
      <c r="HV1504" s="529"/>
      <c r="HW1504" s="529"/>
      <c r="HX1504" s="529"/>
      <c r="HY1504" s="529"/>
      <c r="HZ1504" s="529"/>
      <c r="IA1504" s="529"/>
      <c r="IB1504" s="529"/>
      <c r="IC1504" s="529"/>
      <c r="ID1504" s="529"/>
      <c r="IE1504" s="529"/>
      <c r="IF1504" s="529"/>
      <c r="IG1504" s="529"/>
      <c r="IH1504" s="529"/>
      <c r="II1504" s="529"/>
      <c r="IJ1504" s="529"/>
      <c r="IK1504" s="529"/>
      <c r="IL1504" s="529"/>
      <c r="IM1504" s="529"/>
      <c r="IN1504" s="529"/>
      <c r="IO1504" s="529"/>
      <c r="IP1504" s="529"/>
      <c r="IQ1504" s="529"/>
      <c r="IR1504" s="529"/>
      <c r="IS1504" s="529"/>
      <c r="IT1504" s="529"/>
      <c r="IU1504" s="529"/>
      <c r="IV1504" s="529"/>
      <c r="IW1504" s="529"/>
      <c r="IX1504" s="529"/>
      <c r="IY1504" s="529"/>
      <c r="IZ1504" s="529"/>
      <c r="JA1504" s="529"/>
      <c r="JB1504" s="529"/>
      <c r="JC1504" s="529"/>
      <c r="JD1504" s="529"/>
      <c r="JE1504" s="529"/>
      <c r="JF1504" s="529"/>
      <c r="JG1504" s="529"/>
      <c r="JH1504" s="529"/>
    </row>
    <row r="1505" spans="1:268" s="3" customFormat="1" ht="54.75" customHeight="1" thickBot="1" x14ac:dyDescent="0.3">
      <c r="A1505" s="178"/>
      <c r="B1505" s="178" t="s">
        <v>9395</v>
      </c>
      <c r="C1505" s="178">
        <v>11190082</v>
      </c>
      <c r="D1505" s="179">
        <v>44413</v>
      </c>
      <c r="E1505" s="179">
        <v>44413</v>
      </c>
      <c r="F1505" s="179">
        <v>46239</v>
      </c>
      <c r="G1505" s="178"/>
      <c r="H1505" s="178" t="s">
        <v>490</v>
      </c>
      <c r="I1505" s="178"/>
      <c r="J1505" s="178" t="s">
        <v>9065</v>
      </c>
      <c r="K1505" s="178" t="s">
        <v>55</v>
      </c>
      <c r="L1505" s="178" t="s">
        <v>9396</v>
      </c>
      <c r="M1505" s="178" t="s">
        <v>9397</v>
      </c>
      <c r="N1505" s="178" t="s">
        <v>131</v>
      </c>
      <c r="O1505" s="178" t="s">
        <v>52</v>
      </c>
      <c r="P1505" s="180" t="s">
        <v>9398</v>
      </c>
      <c r="Q1505" s="178" t="s">
        <v>9399</v>
      </c>
      <c r="R1505" s="178" t="s">
        <v>9400</v>
      </c>
      <c r="S1505" s="178" t="s">
        <v>131</v>
      </c>
      <c r="T1505" s="178" t="s">
        <v>52</v>
      </c>
      <c r="U1505" s="180" t="s">
        <v>9401</v>
      </c>
      <c r="V1505" s="178" t="s">
        <v>9402</v>
      </c>
      <c r="W1505" s="178" t="s">
        <v>9403</v>
      </c>
      <c r="X1505" s="178"/>
      <c r="Y1505" s="178"/>
      <c r="Z1505" s="181" t="s">
        <v>1309</v>
      </c>
      <c r="AA1505" s="178" t="s">
        <v>9404</v>
      </c>
      <c r="AB1505" s="178"/>
      <c r="AC1505" s="178"/>
      <c r="AD1505" s="178"/>
      <c r="AE1505" s="178"/>
      <c r="AF1505" s="178"/>
      <c r="AG1505" s="178"/>
      <c r="AH1505" s="178"/>
      <c r="AI1505" s="178"/>
      <c r="AJ1505" s="178"/>
      <c r="AK1505" s="178"/>
      <c r="AL1505" s="178"/>
      <c r="AM1505" s="178"/>
      <c r="AN1505" s="178"/>
      <c r="AO1505" s="178"/>
      <c r="AP1505" s="178"/>
      <c r="AQ1505" s="178"/>
      <c r="AR1505" s="178"/>
      <c r="AS1505" s="178" t="s">
        <v>9414</v>
      </c>
      <c r="AT1505" s="178"/>
      <c r="AU1505" s="178"/>
      <c r="AV1505" s="178"/>
      <c r="AW1505" s="178" t="s">
        <v>9415</v>
      </c>
      <c r="AX1505" s="178" t="s">
        <v>9422</v>
      </c>
      <c r="AY1505" s="178">
        <v>42</v>
      </c>
      <c r="AZ1505" s="178">
        <v>25</v>
      </c>
      <c r="BA1505" s="178">
        <v>47.68</v>
      </c>
      <c r="BB1505" s="178">
        <v>23</v>
      </c>
      <c r="BC1505" s="178">
        <v>31</v>
      </c>
      <c r="BD1505" s="178">
        <v>56.43</v>
      </c>
      <c r="BE1505" s="178">
        <f t="shared" si="294"/>
        <v>42.42991111111111</v>
      </c>
      <c r="BF1505" s="180">
        <f t="shared" si="295"/>
        <v>23.532341666666667</v>
      </c>
      <c r="BG1505" s="178" t="s">
        <v>38</v>
      </c>
      <c r="BH1505" s="178"/>
      <c r="BI1505" s="178"/>
      <c r="BJ1505" s="179"/>
      <c r="BK1505" s="178"/>
      <c r="BL1505" s="179"/>
      <c r="BM1505" s="178"/>
      <c r="BN1505" s="178"/>
      <c r="BO1505" s="178"/>
      <c r="BP1505" s="178"/>
      <c r="BQ1505" s="178"/>
      <c r="BR1505" s="178"/>
      <c r="BS1505" s="178"/>
      <c r="BT1505" s="529"/>
      <c r="BU1505" s="529"/>
      <c r="BV1505" s="529"/>
      <c r="BW1505" s="529"/>
      <c r="BX1505" s="529"/>
      <c r="BY1505" s="529"/>
      <c r="BZ1505" s="529"/>
      <c r="CA1505" s="529"/>
      <c r="CB1505" s="529"/>
      <c r="CC1505" s="529"/>
      <c r="CD1505" s="529"/>
      <c r="CE1505" s="529"/>
      <c r="CF1505" s="529"/>
      <c r="CG1505" s="529"/>
      <c r="CH1505" s="529"/>
      <c r="CI1505" s="529"/>
      <c r="CJ1505" s="529"/>
      <c r="CK1505" s="529"/>
      <c r="CL1505" s="529"/>
      <c r="CM1505" s="529"/>
      <c r="CN1505" s="529"/>
      <c r="CO1505" s="529"/>
      <c r="CP1505" s="529"/>
      <c r="CQ1505" s="529"/>
      <c r="CR1505" s="529"/>
      <c r="CS1505" s="529"/>
      <c r="CT1505" s="529"/>
      <c r="CU1505" s="529"/>
      <c r="CV1505" s="529"/>
      <c r="CW1505" s="529"/>
      <c r="CX1505" s="529"/>
      <c r="CY1505" s="529"/>
      <c r="CZ1505" s="529"/>
      <c r="DA1505" s="529"/>
      <c r="DB1505" s="529"/>
      <c r="DC1505" s="529"/>
      <c r="DD1505" s="529"/>
      <c r="DE1505" s="529"/>
      <c r="DF1505" s="529"/>
      <c r="DG1505" s="529"/>
      <c r="DH1505" s="529"/>
      <c r="DI1505" s="529"/>
      <c r="DJ1505" s="529"/>
      <c r="DK1505" s="529"/>
      <c r="DL1505" s="529"/>
      <c r="DM1505" s="529"/>
      <c r="DN1505" s="529"/>
      <c r="DO1505" s="529"/>
      <c r="DP1505" s="529"/>
      <c r="DQ1505" s="529"/>
      <c r="DR1505" s="529"/>
      <c r="DS1505" s="529"/>
      <c r="DT1505" s="529"/>
      <c r="DU1505" s="529"/>
      <c r="DV1505" s="529"/>
      <c r="DW1505" s="529"/>
      <c r="DX1505" s="529"/>
      <c r="DY1505" s="529"/>
      <c r="DZ1505" s="529"/>
      <c r="EA1505" s="529"/>
      <c r="EB1505" s="529"/>
      <c r="EC1505" s="529"/>
      <c r="ED1505" s="529"/>
      <c r="EE1505" s="529"/>
      <c r="EF1505" s="529"/>
      <c r="EG1505" s="529"/>
      <c r="EH1505" s="529"/>
      <c r="EI1505" s="529"/>
      <c r="EJ1505" s="529"/>
      <c r="EK1505" s="529"/>
      <c r="EL1505" s="529"/>
      <c r="EM1505" s="529"/>
      <c r="EN1505" s="529"/>
      <c r="EO1505" s="529"/>
      <c r="EP1505" s="529"/>
      <c r="EQ1505" s="529"/>
      <c r="ER1505" s="529"/>
      <c r="ES1505" s="529"/>
      <c r="ET1505" s="529"/>
      <c r="EU1505" s="529"/>
      <c r="EV1505" s="529"/>
      <c r="EW1505" s="529"/>
      <c r="EX1505" s="529"/>
      <c r="EY1505" s="529"/>
      <c r="EZ1505" s="529"/>
      <c r="FA1505" s="529"/>
      <c r="FB1505" s="529"/>
      <c r="FC1505" s="529"/>
      <c r="FD1505" s="529"/>
      <c r="FE1505" s="529"/>
      <c r="FF1505" s="529"/>
      <c r="FG1505" s="529"/>
      <c r="FH1505" s="529"/>
      <c r="FI1505" s="529"/>
      <c r="FJ1505" s="529"/>
      <c r="FK1505" s="529"/>
      <c r="FL1505" s="529"/>
      <c r="FM1505" s="529"/>
      <c r="FN1505" s="529"/>
      <c r="FO1505" s="529"/>
      <c r="FP1505" s="529"/>
      <c r="FQ1505" s="529"/>
      <c r="FR1505" s="529"/>
      <c r="FS1505" s="529"/>
      <c r="FT1505" s="529"/>
      <c r="FU1505" s="529"/>
      <c r="FV1505" s="529"/>
      <c r="FW1505" s="529"/>
      <c r="FX1505" s="529"/>
      <c r="FY1505" s="529"/>
      <c r="FZ1505" s="529"/>
      <c r="GA1505" s="529"/>
      <c r="GB1505" s="529"/>
      <c r="GC1505" s="529"/>
      <c r="GD1505" s="529"/>
      <c r="GE1505" s="529"/>
      <c r="GF1505" s="529"/>
      <c r="GG1505" s="529"/>
      <c r="GH1505" s="529"/>
      <c r="GI1505" s="529"/>
      <c r="GJ1505" s="529"/>
      <c r="GK1505" s="529"/>
      <c r="GL1505" s="529"/>
      <c r="GM1505" s="529"/>
      <c r="GN1505" s="529"/>
      <c r="GO1505" s="529"/>
      <c r="GP1505" s="529"/>
      <c r="GQ1505" s="529"/>
      <c r="GR1505" s="529"/>
      <c r="GS1505" s="529"/>
      <c r="GT1505" s="529"/>
      <c r="GU1505" s="529"/>
      <c r="GV1505" s="529"/>
      <c r="GW1505" s="529"/>
      <c r="GX1505" s="529"/>
      <c r="GY1505" s="529"/>
      <c r="GZ1505" s="529"/>
      <c r="HA1505" s="529"/>
      <c r="HB1505" s="529"/>
      <c r="HC1505" s="529"/>
      <c r="HD1505" s="529"/>
      <c r="HE1505" s="529"/>
      <c r="HF1505" s="529"/>
      <c r="HG1505" s="529"/>
      <c r="HH1505" s="529"/>
      <c r="HI1505" s="529"/>
      <c r="HJ1505" s="529"/>
      <c r="HK1505" s="529"/>
      <c r="HL1505" s="529"/>
      <c r="HM1505" s="529"/>
      <c r="HN1505" s="529"/>
      <c r="HO1505" s="529"/>
      <c r="HP1505" s="529"/>
      <c r="HQ1505" s="529"/>
      <c r="HR1505" s="529"/>
      <c r="HS1505" s="529"/>
      <c r="HT1505" s="529"/>
      <c r="HU1505" s="529"/>
      <c r="HV1505" s="529"/>
      <c r="HW1505" s="529"/>
      <c r="HX1505" s="529"/>
      <c r="HY1505" s="529"/>
      <c r="HZ1505" s="529"/>
      <c r="IA1505" s="529"/>
      <c r="IB1505" s="529"/>
      <c r="IC1505" s="529"/>
      <c r="ID1505" s="529"/>
      <c r="IE1505" s="529"/>
      <c r="IF1505" s="529"/>
      <c r="IG1505" s="529"/>
      <c r="IH1505" s="529"/>
      <c r="II1505" s="529"/>
      <c r="IJ1505" s="529"/>
      <c r="IK1505" s="529"/>
      <c r="IL1505" s="529"/>
      <c r="IM1505" s="529"/>
      <c r="IN1505" s="529"/>
      <c r="IO1505" s="529"/>
      <c r="IP1505" s="529"/>
      <c r="IQ1505" s="529"/>
      <c r="IR1505" s="529"/>
      <c r="IS1505" s="529"/>
      <c r="IT1505" s="529"/>
      <c r="IU1505" s="529"/>
      <c r="IV1505" s="529"/>
      <c r="IW1505" s="529"/>
      <c r="IX1505" s="529"/>
      <c r="IY1505" s="529"/>
      <c r="IZ1505" s="529"/>
      <c r="JA1505" s="529"/>
      <c r="JB1505" s="529"/>
      <c r="JC1505" s="529"/>
      <c r="JD1505" s="529"/>
      <c r="JE1505" s="529"/>
      <c r="JF1505" s="529"/>
      <c r="JG1505" s="529"/>
      <c r="JH1505" s="529"/>
    </row>
    <row r="1506" spans="1:268" s="3" customFormat="1" ht="54.75" customHeight="1" thickBot="1" x14ac:dyDescent="0.3">
      <c r="A1506" s="227" t="s">
        <v>3387</v>
      </c>
      <c r="B1506" s="227" t="s">
        <v>9423</v>
      </c>
      <c r="C1506" s="227">
        <v>11490007</v>
      </c>
      <c r="D1506" s="228">
        <v>44414</v>
      </c>
      <c r="E1506" s="228">
        <v>44414</v>
      </c>
      <c r="F1506" s="228">
        <v>48066</v>
      </c>
      <c r="G1506" s="227"/>
      <c r="H1506" s="227" t="s">
        <v>9424</v>
      </c>
      <c r="I1506" s="227"/>
      <c r="J1506" s="227" t="s">
        <v>1023</v>
      </c>
      <c r="K1506" s="227" t="s">
        <v>95</v>
      </c>
      <c r="L1506" s="227" t="s">
        <v>9425</v>
      </c>
      <c r="M1506" s="227" t="s">
        <v>9426</v>
      </c>
      <c r="N1506" s="227" t="s">
        <v>189</v>
      </c>
      <c r="O1506" s="227" t="s">
        <v>189</v>
      </c>
      <c r="P1506" s="229" t="s">
        <v>9427</v>
      </c>
      <c r="Q1506" s="227" t="s">
        <v>9428</v>
      </c>
      <c r="R1506" s="227" t="s">
        <v>9426</v>
      </c>
      <c r="S1506" s="227" t="s">
        <v>189</v>
      </c>
      <c r="T1506" s="227" t="s">
        <v>189</v>
      </c>
      <c r="U1506" s="229" t="s">
        <v>9427</v>
      </c>
      <c r="V1506" s="227" t="s">
        <v>9429</v>
      </c>
      <c r="W1506" s="227" t="s">
        <v>9430</v>
      </c>
      <c r="X1506" s="227"/>
      <c r="Y1506" s="227"/>
      <c r="Z1506" s="230" t="s">
        <v>467</v>
      </c>
      <c r="AA1506" s="227" t="s">
        <v>9431</v>
      </c>
      <c r="AB1506" s="227"/>
      <c r="AC1506" s="227">
        <v>0.76</v>
      </c>
      <c r="AD1506" s="227">
        <v>23940</v>
      </c>
      <c r="AE1506" s="227"/>
      <c r="AF1506" s="227"/>
      <c r="AG1506" s="227"/>
      <c r="AH1506" s="227"/>
      <c r="AI1506" s="227">
        <v>23940</v>
      </c>
      <c r="AJ1506" s="227"/>
      <c r="AK1506" s="227"/>
      <c r="AL1506" s="227"/>
      <c r="AM1506" s="227"/>
      <c r="AN1506" s="227"/>
      <c r="AO1506" s="227"/>
      <c r="AP1506" s="227"/>
      <c r="AQ1506" s="227"/>
      <c r="AR1506" s="227"/>
      <c r="AS1506" s="227" t="s">
        <v>467</v>
      </c>
      <c r="AT1506" s="227"/>
      <c r="AU1506" s="227"/>
      <c r="AV1506" s="227">
        <v>207.1</v>
      </c>
      <c r="AW1506" s="227" t="s">
        <v>9432</v>
      </c>
      <c r="AX1506" s="227" t="s">
        <v>9433</v>
      </c>
      <c r="AY1506" s="227">
        <v>43</v>
      </c>
      <c r="AZ1506" s="227">
        <v>20</v>
      </c>
      <c r="BA1506" s="227">
        <v>9.19</v>
      </c>
      <c r="BB1506" s="227">
        <v>23</v>
      </c>
      <c r="BC1506" s="227">
        <v>31</v>
      </c>
      <c r="BD1506" s="227">
        <v>18.059999999999999</v>
      </c>
      <c r="BE1506" s="227">
        <f t="shared" si="294"/>
        <v>43.335886111111115</v>
      </c>
      <c r="BF1506" s="229">
        <f t="shared" si="295"/>
        <v>23.521683333333332</v>
      </c>
      <c r="BG1506" s="227" t="s">
        <v>47</v>
      </c>
      <c r="BH1506" s="227"/>
      <c r="BI1506" s="227">
        <v>3336</v>
      </c>
      <c r="BJ1506" s="228">
        <v>44414</v>
      </c>
      <c r="BK1506" s="227">
        <v>3336</v>
      </c>
      <c r="BL1506" s="228">
        <v>44414</v>
      </c>
      <c r="BM1506" s="227"/>
      <c r="BN1506" s="227"/>
      <c r="BO1506" s="227"/>
      <c r="BP1506" s="227"/>
      <c r="BQ1506" s="227"/>
      <c r="BR1506" s="227"/>
      <c r="BS1506" s="227" t="s">
        <v>9434</v>
      </c>
      <c r="BT1506" s="529"/>
      <c r="BU1506" s="529"/>
      <c r="BV1506" s="529"/>
      <c r="BW1506" s="529"/>
      <c r="BX1506" s="529"/>
      <c r="BY1506" s="529"/>
      <c r="BZ1506" s="529"/>
      <c r="CA1506" s="529"/>
      <c r="CB1506" s="529"/>
      <c r="CC1506" s="529"/>
      <c r="CD1506" s="529"/>
      <c r="CE1506" s="529"/>
      <c r="CF1506" s="529"/>
      <c r="CG1506" s="529"/>
      <c r="CH1506" s="529"/>
      <c r="CI1506" s="529"/>
      <c r="CJ1506" s="529"/>
      <c r="CK1506" s="529"/>
      <c r="CL1506" s="529"/>
      <c r="CM1506" s="529"/>
      <c r="CN1506" s="529"/>
      <c r="CO1506" s="529"/>
      <c r="CP1506" s="529"/>
      <c r="CQ1506" s="529"/>
      <c r="CR1506" s="529"/>
      <c r="CS1506" s="529"/>
      <c r="CT1506" s="529"/>
      <c r="CU1506" s="529"/>
      <c r="CV1506" s="529"/>
      <c r="CW1506" s="529"/>
      <c r="CX1506" s="529"/>
      <c r="CY1506" s="529"/>
      <c r="CZ1506" s="529"/>
      <c r="DA1506" s="529"/>
      <c r="DB1506" s="529"/>
      <c r="DC1506" s="529"/>
      <c r="DD1506" s="529"/>
      <c r="DE1506" s="529"/>
      <c r="DF1506" s="529"/>
      <c r="DG1506" s="529"/>
      <c r="DH1506" s="529"/>
      <c r="DI1506" s="529"/>
      <c r="DJ1506" s="529"/>
      <c r="DK1506" s="529"/>
      <c r="DL1506" s="529"/>
      <c r="DM1506" s="529"/>
      <c r="DN1506" s="529"/>
      <c r="DO1506" s="529"/>
      <c r="DP1506" s="529"/>
      <c r="DQ1506" s="529"/>
      <c r="DR1506" s="529"/>
      <c r="DS1506" s="529"/>
      <c r="DT1506" s="529"/>
      <c r="DU1506" s="529"/>
      <c r="DV1506" s="529"/>
      <c r="DW1506" s="529"/>
      <c r="DX1506" s="529"/>
      <c r="DY1506" s="529"/>
      <c r="DZ1506" s="529"/>
      <c r="EA1506" s="529"/>
      <c r="EB1506" s="529"/>
      <c r="EC1506" s="529"/>
      <c r="ED1506" s="529"/>
      <c r="EE1506" s="529"/>
      <c r="EF1506" s="529"/>
      <c r="EG1506" s="529"/>
      <c r="EH1506" s="529"/>
      <c r="EI1506" s="529"/>
      <c r="EJ1506" s="529"/>
      <c r="EK1506" s="529"/>
      <c r="EL1506" s="529"/>
      <c r="EM1506" s="529"/>
      <c r="EN1506" s="529"/>
      <c r="EO1506" s="529"/>
      <c r="EP1506" s="529"/>
      <c r="EQ1506" s="529"/>
      <c r="ER1506" s="529"/>
      <c r="ES1506" s="529"/>
      <c r="ET1506" s="529"/>
      <c r="EU1506" s="529"/>
      <c r="EV1506" s="529"/>
      <c r="EW1506" s="529"/>
      <c r="EX1506" s="529"/>
      <c r="EY1506" s="529"/>
      <c r="EZ1506" s="529"/>
      <c r="FA1506" s="529"/>
      <c r="FB1506" s="529"/>
      <c r="FC1506" s="529"/>
      <c r="FD1506" s="529"/>
      <c r="FE1506" s="529"/>
      <c r="FF1506" s="529"/>
      <c r="FG1506" s="529"/>
      <c r="FH1506" s="529"/>
      <c r="FI1506" s="529"/>
      <c r="FJ1506" s="529"/>
      <c r="FK1506" s="529"/>
      <c r="FL1506" s="529"/>
      <c r="FM1506" s="529"/>
      <c r="FN1506" s="529"/>
      <c r="FO1506" s="529"/>
      <c r="FP1506" s="529"/>
      <c r="FQ1506" s="529"/>
      <c r="FR1506" s="529"/>
      <c r="FS1506" s="529"/>
      <c r="FT1506" s="529"/>
      <c r="FU1506" s="529"/>
      <c r="FV1506" s="529"/>
      <c r="FW1506" s="529"/>
      <c r="FX1506" s="529"/>
      <c r="FY1506" s="529"/>
      <c r="FZ1506" s="529"/>
      <c r="GA1506" s="529"/>
      <c r="GB1506" s="529"/>
      <c r="GC1506" s="529"/>
      <c r="GD1506" s="529"/>
      <c r="GE1506" s="529"/>
      <c r="GF1506" s="529"/>
      <c r="GG1506" s="529"/>
      <c r="GH1506" s="529"/>
      <c r="GI1506" s="529"/>
      <c r="GJ1506" s="529"/>
      <c r="GK1506" s="529"/>
      <c r="GL1506" s="529"/>
      <c r="GM1506" s="529"/>
      <c r="GN1506" s="529"/>
      <c r="GO1506" s="529"/>
      <c r="GP1506" s="529"/>
      <c r="GQ1506" s="529"/>
      <c r="GR1506" s="529"/>
      <c r="GS1506" s="529"/>
      <c r="GT1506" s="529"/>
      <c r="GU1506" s="529"/>
      <c r="GV1506" s="529"/>
      <c r="GW1506" s="529"/>
      <c r="GX1506" s="529"/>
      <c r="GY1506" s="529"/>
      <c r="GZ1506" s="529"/>
      <c r="HA1506" s="529"/>
      <c r="HB1506" s="529"/>
      <c r="HC1506" s="529"/>
      <c r="HD1506" s="529"/>
      <c r="HE1506" s="529"/>
      <c r="HF1506" s="529"/>
      <c r="HG1506" s="529"/>
      <c r="HH1506" s="529"/>
      <c r="HI1506" s="529"/>
      <c r="HJ1506" s="529"/>
      <c r="HK1506" s="529"/>
      <c r="HL1506" s="529"/>
      <c r="HM1506" s="529"/>
      <c r="HN1506" s="529"/>
      <c r="HO1506" s="529"/>
      <c r="HP1506" s="529"/>
      <c r="HQ1506" s="529"/>
      <c r="HR1506" s="529"/>
      <c r="HS1506" s="529"/>
      <c r="HT1506" s="529"/>
      <c r="HU1506" s="529"/>
      <c r="HV1506" s="529"/>
      <c r="HW1506" s="529"/>
      <c r="HX1506" s="529"/>
      <c r="HY1506" s="529"/>
      <c r="HZ1506" s="529"/>
      <c r="IA1506" s="529"/>
      <c r="IB1506" s="529"/>
      <c r="IC1506" s="529"/>
      <c r="ID1506" s="529"/>
      <c r="IE1506" s="529"/>
      <c r="IF1506" s="529"/>
      <c r="IG1506" s="529"/>
      <c r="IH1506" s="529"/>
      <c r="II1506" s="529"/>
      <c r="IJ1506" s="529"/>
      <c r="IK1506" s="529"/>
      <c r="IL1506" s="529"/>
      <c r="IM1506" s="529"/>
      <c r="IN1506" s="529"/>
      <c r="IO1506" s="529"/>
      <c r="IP1506" s="529"/>
      <c r="IQ1506" s="529"/>
      <c r="IR1506" s="529"/>
      <c r="IS1506" s="529"/>
      <c r="IT1506" s="529"/>
      <c r="IU1506" s="529"/>
      <c r="IV1506" s="529"/>
      <c r="IW1506" s="529"/>
      <c r="IX1506" s="529"/>
      <c r="IY1506" s="529"/>
      <c r="IZ1506" s="529"/>
      <c r="JA1506" s="529"/>
      <c r="JB1506" s="529"/>
      <c r="JC1506" s="529"/>
      <c r="JD1506" s="529"/>
      <c r="JE1506" s="529"/>
      <c r="JF1506" s="529"/>
      <c r="JG1506" s="529"/>
      <c r="JH1506" s="529"/>
    </row>
    <row r="1507" spans="1:268" s="3" customFormat="1" ht="54.75" customHeight="1" thickBot="1" x14ac:dyDescent="0.3">
      <c r="A1507" s="227" t="s">
        <v>3387</v>
      </c>
      <c r="B1507" s="227" t="s">
        <v>9440</v>
      </c>
      <c r="C1507" s="227">
        <v>11420038</v>
      </c>
      <c r="D1507" s="228">
        <v>44454</v>
      </c>
      <c r="E1507" s="228">
        <v>44454</v>
      </c>
      <c r="F1507" s="228">
        <v>48106</v>
      </c>
      <c r="G1507" s="227"/>
      <c r="H1507" s="227" t="s">
        <v>3025</v>
      </c>
      <c r="I1507" s="227"/>
      <c r="J1507" s="227" t="s">
        <v>7374</v>
      </c>
      <c r="K1507" s="227" t="s">
        <v>55</v>
      </c>
      <c r="L1507" s="227" t="s">
        <v>9441</v>
      </c>
      <c r="M1507" s="227" t="s">
        <v>9442</v>
      </c>
      <c r="N1507" s="227" t="s">
        <v>9443</v>
      </c>
      <c r="O1507" s="227" t="s">
        <v>9444</v>
      </c>
      <c r="P1507" s="229" t="s">
        <v>9445</v>
      </c>
      <c r="Q1507" s="227" t="s">
        <v>9446</v>
      </c>
      <c r="R1507" s="227" t="s">
        <v>216</v>
      </c>
      <c r="S1507" s="227" t="s">
        <v>216</v>
      </c>
      <c r="T1507" s="227" t="s">
        <v>189</v>
      </c>
      <c r="U1507" s="229" t="s">
        <v>9447</v>
      </c>
      <c r="V1507" s="227" t="s">
        <v>9448</v>
      </c>
      <c r="W1507" s="227" t="s">
        <v>9450</v>
      </c>
      <c r="X1507" s="227"/>
      <c r="Y1507" s="227"/>
      <c r="Z1507" s="230" t="s">
        <v>467</v>
      </c>
      <c r="AA1507" s="227" t="s">
        <v>9449</v>
      </c>
      <c r="AB1507" s="227">
        <v>7.4999999999999997E-3</v>
      </c>
      <c r="AC1507" s="227">
        <v>1.506</v>
      </c>
      <c r="AD1507" s="227">
        <v>1138500</v>
      </c>
      <c r="AE1507" s="227"/>
      <c r="AF1507" s="227"/>
      <c r="AG1507" s="227"/>
      <c r="AH1507" s="227"/>
      <c r="AI1507" s="227"/>
      <c r="AJ1507" s="227">
        <v>1138500</v>
      </c>
      <c r="AK1507" s="227"/>
      <c r="AL1507" s="227"/>
      <c r="AM1507" s="227"/>
      <c r="AN1507" s="227"/>
      <c r="AO1507" s="227">
        <v>8</v>
      </c>
      <c r="AP1507" s="227"/>
      <c r="AQ1507" s="227"/>
      <c r="AR1507" s="227"/>
      <c r="AS1507" s="227" t="s">
        <v>9451</v>
      </c>
      <c r="AT1507" s="227"/>
      <c r="AU1507" s="227"/>
      <c r="AV1507" s="227">
        <v>187.5</v>
      </c>
      <c r="AW1507" s="227" t="s">
        <v>9452</v>
      </c>
      <c r="AX1507" s="227" t="s">
        <v>9453</v>
      </c>
      <c r="AY1507" s="227">
        <v>43</v>
      </c>
      <c r="AZ1507" s="227">
        <v>21</v>
      </c>
      <c r="BA1507" s="227">
        <v>27.13</v>
      </c>
      <c r="BB1507" s="227">
        <v>24</v>
      </c>
      <c r="BC1507" s="227">
        <v>1</v>
      </c>
      <c r="BD1507" s="227">
        <v>9.33</v>
      </c>
      <c r="BE1507" s="227">
        <f t="shared" si="294"/>
        <v>43.357536111111109</v>
      </c>
      <c r="BF1507" s="229">
        <f t="shared" si="295"/>
        <v>24.019258333333333</v>
      </c>
      <c r="BG1507" s="227" t="s">
        <v>38</v>
      </c>
      <c r="BH1507" s="227"/>
      <c r="BI1507" s="227"/>
      <c r="BJ1507" s="228"/>
      <c r="BK1507" s="227"/>
      <c r="BL1507" s="228"/>
      <c r="BM1507" s="227"/>
      <c r="BN1507" s="227"/>
      <c r="BO1507" s="227"/>
      <c r="BP1507" s="227"/>
      <c r="BQ1507" s="227"/>
      <c r="BR1507" s="227"/>
      <c r="BS1507" s="227"/>
      <c r="BT1507" s="529"/>
      <c r="BU1507" s="529"/>
      <c r="BV1507" s="529"/>
      <c r="BW1507" s="529"/>
      <c r="BX1507" s="529"/>
      <c r="BY1507" s="529"/>
      <c r="BZ1507" s="529"/>
      <c r="CA1507" s="529"/>
      <c r="CB1507" s="529"/>
      <c r="CC1507" s="529"/>
      <c r="CD1507" s="529"/>
      <c r="CE1507" s="529"/>
      <c r="CF1507" s="529"/>
      <c r="CG1507" s="529"/>
      <c r="CH1507" s="529"/>
      <c r="CI1507" s="529"/>
      <c r="CJ1507" s="529"/>
      <c r="CK1507" s="529"/>
      <c r="CL1507" s="529"/>
      <c r="CM1507" s="529"/>
      <c r="CN1507" s="529"/>
      <c r="CO1507" s="529"/>
      <c r="CP1507" s="529"/>
      <c r="CQ1507" s="529"/>
      <c r="CR1507" s="529"/>
      <c r="CS1507" s="529"/>
      <c r="CT1507" s="529"/>
      <c r="CU1507" s="529"/>
      <c r="CV1507" s="529"/>
      <c r="CW1507" s="529"/>
      <c r="CX1507" s="529"/>
      <c r="CY1507" s="529"/>
      <c r="CZ1507" s="529"/>
      <c r="DA1507" s="529"/>
      <c r="DB1507" s="529"/>
      <c r="DC1507" s="529"/>
      <c r="DD1507" s="529"/>
      <c r="DE1507" s="529"/>
      <c r="DF1507" s="529"/>
      <c r="DG1507" s="529"/>
      <c r="DH1507" s="529"/>
      <c r="DI1507" s="529"/>
      <c r="DJ1507" s="529"/>
      <c r="DK1507" s="529"/>
      <c r="DL1507" s="529"/>
      <c r="DM1507" s="529"/>
      <c r="DN1507" s="529"/>
      <c r="DO1507" s="529"/>
      <c r="DP1507" s="529"/>
      <c r="DQ1507" s="529"/>
      <c r="DR1507" s="529"/>
      <c r="DS1507" s="529"/>
      <c r="DT1507" s="529"/>
      <c r="DU1507" s="529"/>
      <c r="DV1507" s="529"/>
      <c r="DW1507" s="529"/>
      <c r="DX1507" s="529"/>
      <c r="DY1507" s="529"/>
      <c r="DZ1507" s="529"/>
      <c r="EA1507" s="529"/>
      <c r="EB1507" s="529"/>
      <c r="EC1507" s="529"/>
      <c r="ED1507" s="529"/>
      <c r="EE1507" s="529"/>
      <c r="EF1507" s="529"/>
      <c r="EG1507" s="529"/>
      <c r="EH1507" s="529"/>
      <c r="EI1507" s="529"/>
      <c r="EJ1507" s="529"/>
      <c r="EK1507" s="529"/>
      <c r="EL1507" s="529"/>
      <c r="EM1507" s="529"/>
      <c r="EN1507" s="529"/>
      <c r="EO1507" s="529"/>
      <c r="EP1507" s="529"/>
      <c r="EQ1507" s="529"/>
      <c r="ER1507" s="529"/>
      <c r="ES1507" s="529"/>
      <c r="ET1507" s="529"/>
      <c r="EU1507" s="529"/>
      <c r="EV1507" s="529"/>
      <c r="EW1507" s="529"/>
      <c r="EX1507" s="529"/>
      <c r="EY1507" s="529"/>
      <c r="EZ1507" s="529"/>
      <c r="FA1507" s="529"/>
      <c r="FB1507" s="529"/>
      <c r="FC1507" s="529"/>
      <c r="FD1507" s="529"/>
      <c r="FE1507" s="529"/>
      <c r="FF1507" s="529"/>
      <c r="FG1507" s="529"/>
      <c r="FH1507" s="529"/>
      <c r="FI1507" s="529"/>
      <c r="FJ1507" s="529"/>
      <c r="FK1507" s="529"/>
      <c r="FL1507" s="529"/>
      <c r="FM1507" s="529"/>
      <c r="FN1507" s="529"/>
      <c r="FO1507" s="529"/>
      <c r="FP1507" s="529"/>
      <c r="FQ1507" s="529"/>
      <c r="FR1507" s="529"/>
      <c r="FS1507" s="529"/>
      <c r="FT1507" s="529"/>
      <c r="FU1507" s="529"/>
      <c r="FV1507" s="529"/>
      <c r="FW1507" s="529"/>
      <c r="FX1507" s="529"/>
      <c r="FY1507" s="529"/>
      <c r="FZ1507" s="529"/>
      <c r="GA1507" s="529"/>
      <c r="GB1507" s="529"/>
      <c r="GC1507" s="529"/>
      <c r="GD1507" s="529"/>
      <c r="GE1507" s="529"/>
      <c r="GF1507" s="529"/>
      <c r="GG1507" s="529"/>
      <c r="GH1507" s="529"/>
      <c r="GI1507" s="529"/>
      <c r="GJ1507" s="529"/>
      <c r="GK1507" s="529"/>
      <c r="GL1507" s="529"/>
      <c r="GM1507" s="529"/>
      <c r="GN1507" s="529"/>
      <c r="GO1507" s="529"/>
      <c r="GP1507" s="529"/>
      <c r="GQ1507" s="529"/>
      <c r="GR1507" s="529"/>
      <c r="GS1507" s="529"/>
      <c r="GT1507" s="529"/>
      <c r="GU1507" s="529"/>
      <c r="GV1507" s="529"/>
      <c r="GW1507" s="529"/>
      <c r="GX1507" s="529"/>
      <c r="GY1507" s="529"/>
      <c r="GZ1507" s="529"/>
      <c r="HA1507" s="529"/>
      <c r="HB1507" s="529"/>
      <c r="HC1507" s="529"/>
      <c r="HD1507" s="529"/>
      <c r="HE1507" s="529"/>
      <c r="HF1507" s="529"/>
      <c r="HG1507" s="529"/>
      <c r="HH1507" s="529"/>
      <c r="HI1507" s="529"/>
      <c r="HJ1507" s="529"/>
      <c r="HK1507" s="529"/>
      <c r="HL1507" s="529"/>
      <c r="HM1507" s="529"/>
      <c r="HN1507" s="529"/>
      <c r="HO1507" s="529"/>
      <c r="HP1507" s="529"/>
      <c r="HQ1507" s="529"/>
      <c r="HR1507" s="529"/>
      <c r="HS1507" s="529"/>
      <c r="HT1507" s="529"/>
      <c r="HU1507" s="529"/>
      <c r="HV1507" s="529"/>
      <c r="HW1507" s="529"/>
      <c r="HX1507" s="529"/>
      <c r="HY1507" s="529"/>
      <c r="HZ1507" s="529"/>
      <c r="IA1507" s="529"/>
      <c r="IB1507" s="529"/>
      <c r="IC1507" s="529"/>
      <c r="ID1507" s="529"/>
      <c r="IE1507" s="529"/>
      <c r="IF1507" s="529"/>
      <c r="IG1507" s="529"/>
      <c r="IH1507" s="529"/>
      <c r="II1507" s="529"/>
      <c r="IJ1507" s="529"/>
      <c r="IK1507" s="529"/>
      <c r="IL1507" s="529"/>
      <c r="IM1507" s="529"/>
      <c r="IN1507" s="529"/>
      <c r="IO1507" s="529"/>
      <c r="IP1507" s="529"/>
      <c r="IQ1507" s="529"/>
      <c r="IR1507" s="529"/>
      <c r="IS1507" s="529"/>
      <c r="IT1507" s="529"/>
      <c r="IU1507" s="529"/>
      <c r="IV1507" s="529"/>
      <c r="IW1507" s="529"/>
      <c r="IX1507" s="529"/>
      <c r="IY1507" s="529"/>
      <c r="IZ1507" s="529"/>
      <c r="JA1507" s="529"/>
      <c r="JB1507" s="529"/>
      <c r="JC1507" s="529"/>
      <c r="JD1507" s="529"/>
      <c r="JE1507" s="529"/>
      <c r="JF1507" s="529"/>
      <c r="JG1507" s="529"/>
      <c r="JH1507" s="529"/>
    </row>
    <row r="1508" spans="1:268" s="3" customFormat="1" ht="54.75" customHeight="1" thickBot="1" x14ac:dyDescent="0.3">
      <c r="A1508" s="227" t="s">
        <v>3387</v>
      </c>
      <c r="B1508" s="227" t="s">
        <v>1759</v>
      </c>
      <c r="C1508" s="227">
        <v>11130115</v>
      </c>
      <c r="D1508" s="228">
        <v>44487</v>
      </c>
      <c r="E1508" s="228">
        <v>36956</v>
      </c>
      <c r="F1508" s="228">
        <v>47914</v>
      </c>
      <c r="G1508" s="227"/>
      <c r="H1508" s="227" t="s">
        <v>934</v>
      </c>
      <c r="I1508" s="227"/>
      <c r="J1508" s="227" t="s">
        <v>7958</v>
      </c>
      <c r="K1508" s="227" t="s">
        <v>73</v>
      </c>
      <c r="L1508" s="227" t="s">
        <v>9471</v>
      </c>
      <c r="M1508" s="227" t="s">
        <v>106</v>
      </c>
      <c r="N1508" s="227" t="s">
        <v>106</v>
      </c>
      <c r="O1508" s="227" t="s">
        <v>72</v>
      </c>
      <c r="P1508" s="229" t="s">
        <v>3334</v>
      </c>
      <c r="Q1508" s="227"/>
      <c r="R1508" s="227" t="s">
        <v>106</v>
      </c>
      <c r="S1508" s="227" t="s">
        <v>106</v>
      </c>
      <c r="T1508" s="227" t="s">
        <v>72</v>
      </c>
      <c r="U1508" s="229" t="s">
        <v>3334</v>
      </c>
      <c r="V1508" s="227"/>
      <c r="W1508" s="227" t="s">
        <v>9472</v>
      </c>
      <c r="X1508" s="227"/>
      <c r="Y1508" s="227"/>
      <c r="Z1508" s="230" t="s">
        <v>467</v>
      </c>
      <c r="AA1508" s="227" t="s">
        <v>9473</v>
      </c>
      <c r="AB1508" s="227">
        <v>3.85</v>
      </c>
      <c r="AC1508" s="227">
        <v>50</v>
      </c>
      <c r="AD1508" s="227">
        <v>1300000</v>
      </c>
      <c r="AE1508" s="227"/>
      <c r="AF1508" s="227"/>
      <c r="AG1508" s="227">
        <v>100000</v>
      </c>
      <c r="AH1508" s="227">
        <v>1186430</v>
      </c>
      <c r="AI1508" s="227">
        <v>13570</v>
      </c>
      <c r="AJ1508" s="227"/>
      <c r="AK1508" s="227"/>
      <c r="AL1508" s="227"/>
      <c r="AM1508" s="227"/>
      <c r="AN1508" s="227"/>
      <c r="AO1508" s="227">
        <v>0.38500000000000001</v>
      </c>
      <c r="AP1508" s="227"/>
      <c r="AQ1508" s="227" t="s">
        <v>47</v>
      </c>
      <c r="AR1508" s="227" t="s">
        <v>2082</v>
      </c>
      <c r="AS1508" s="227" t="s">
        <v>467</v>
      </c>
      <c r="AT1508" s="227"/>
      <c r="AU1508" s="227"/>
      <c r="AV1508" s="227"/>
      <c r="AW1508" s="227" t="s">
        <v>9474</v>
      </c>
      <c r="AX1508" s="227" t="s">
        <v>9475</v>
      </c>
      <c r="AY1508" s="227">
        <v>42</v>
      </c>
      <c r="AZ1508" s="227">
        <v>54</v>
      </c>
      <c r="BA1508" s="227">
        <v>19.399999999999999</v>
      </c>
      <c r="BB1508" s="227">
        <v>24</v>
      </c>
      <c r="BC1508" s="227">
        <v>42</v>
      </c>
      <c r="BD1508" s="227">
        <v>54.7</v>
      </c>
      <c r="BE1508" s="227">
        <f t="shared" si="294"/>
        <v>42.905388888888886</v>
      </c>
      <c r="BF1508" s="229">
        <f t="shared" si="295"/>
        <v>24.715194444444442</v>
      </c>
      <c r="BG1508" s="227" t="s">
        <v>38</v>
      </c>
      <c r="BH1508" s="227" t="s">
        <v>9476</v>
      </c>
      <c r="BI1508" s="227">
        <v>3394</v>
      </c>
      <c r="BJ1508" s="228">
        <v>44487</v>
      </c>
      <c r="BK1508" s="227">
        <v>3394</v>
      </c>
      <c r="BL1508" s="228">
        <v>44487</v>
      </c>
      <c r="BM1508" s="227"/>
      <c r="BN1508" s="227"/>
      <c r="BO1508" s="227"/>
      <c r="BP1508" s="227"/>
      <c r="BQ1508" s="227"/>
      <c r="BR1508" s="227"/>
      <c r="BS1508" s="227"/>
      <c r="BT1508" s="529"/>
      <c r="BU1508" s="529"/>
      <c r="BV1508" s="529"/>
      <c r="BW1508" s="529"/>
      <c r="BX1508" s="529"/>
      <c r="BY1508" s="529"/>
      <c r="BZ1508" s="529"/>
      <c r="CA1508" s="529"/>
      <c r="CB1508" s="529"/>
      <c r="CC1508" s="529"/>
      <c r="CD1508" s="529"/>
      <c r="CE1508" s="529"/>
      <c r="CF1508" s="529"/>
      <c r="CG1508" s="529"/>
      <c r="CH1508" s="529"/>
      <c r="CI1508" s="529"/>
      <c r="CJ1508" s="529"/>
      <c r="CK1508" s="529"/>
      <c r="CL1508" s="529"/>
      <c r="CM1508" s="529"/>
      <c r="CN1508" s="529"/>
      <c r="CO1508" s="529"/>
      <c r="CP1508" s="529"/>
      <c r="CQ1508" s="529"/>
      <c r="CR1508" s="529"/>
      <c r="CS1508" s="529"/>
      <c r="CT1508" s="529"/>
      <c r="CU1508" s="529"/>
      <c r="CV1508" s="529"/>
      <c r="CW1508" s="529"/>
      <c r="CX1508" s="529"/>
      <c r="CY1508" s="529"/>
      <c r="CZ1508" s="529"/>
      <c r="DA1508" s="529"/>
      <c r="DB1508" s="529"/>
      <c r="DC1508" s="529"/>
      <c r="DD1508" s="529"/>
      <c r="DE1508" s="529"/>
      <c r="DF1508" s="529"/>
      <c r="DG1508" s="529"/>
      <c r="DH1508" s="529"/>
      <c r="DI1508" s="529"/>
      <c r="DJ1508" s="529"/>
      <c r="DK1508" s="529"/>
      <c r="DL1508" s="529"/>
      <c r="DM1508" s="529"/>
      <c r="DN1508" s="529"/>
      <c r="DO1508" s="529"/>
      <c r="DP1508" s="529"/>
      <c r="DQ1508" s="529"/>
      <c r="DR1508" s="529"/>
      <c r="DS1508" s="529"/>
      <c r="DT1508" s="529"/>
      <c r="DU1508" s="529"/>
      <c r="DV1508" s="529"/>
      <c r="DW1508" s="529"/>
      <c r="DX1508" s="529"/>
      <c r="DY1508" s="529"/>
      <c r="DZ1508" s="529"/>
      <c r="EA1508" s="529"/>
      <c r="EB1508" s="529"/>
      <c r="EC1508" s="529"/>
      <c r="ED1508" s="529"/>
      <c r="EE1508" s="529"/>
      <c r="EF1508" s="529"/>
      <c r="EG1508" s="529"/>
      <c r="EH1508" s="529"/>
      <c r="EI1508" s="529"/>
      <c r="EJ1508" s="529"/>
      <c r="EK1508" s="529"/>
      <c r="EL1508" s="529"/>
      <c r="EM1508" s="529"/>
      <c r="EN1508" s="529"/>
      <c r="EO1508" s="529"/>
      <c r="EP1508" s="529"/>
      <c r="EQ1508" s="529"/>
      <c r="ER1508" s="529"/>
      <c r="ES1508" s="529"/>
      <c r="ET1508" s="529"/>
      <c r="EU1508" s="529"/>
      <c r="EV1508" s="529"/>
      <c r="EW1508" s="529"/>
      <c r="EX1508" s="529"/>
      <c r="EY1508" s="529"/>
      <c r="EZ1508" s="529"/>
      <c r="FA1508" s="529"/>
      <c r="FB1508" s="529"/>
      <c r="FC1508" s="529"/>
      <c r="FD1508" s="529"/>
      <c r="FE1508" s="529"/>
      <c r="FF1508" s="529"/>
      <c r="FG1508" s="529"/>
      <c r="FH1508" s="529"/>
      <c r="FI1508" s="529"/>
      <c r="FJ1508" s="529"/>
      <c r="FK1508" s="529"/>
      <c r="FL1508" s="529"/>
      <c r="FM1508" s="529"/>
      <c r="FN1508" s="529"/>
      <c r="FO1508" s="529"/>
      <c r="FP1508" s="529"/>
      <c r="FQ1508" s="529"/>
      <c r="FR1508" s="529"/>
      <c r="FS1508" s="529"/>
      <c r="FT1508" s="529"/>
      <c r="FU1508" s="529"/>
      <c r="FV1508" s="529"/>
      <c r="FW1508" s="529"/>
      <c r="FX1508" s="529"/>
      <c r="FY1508" s="529"/>
      <c r="FZ1508" s="529"/>
      <c r="GA1508" s="529"/>
      <c r="GB1508" s="529"/>
      <c r="GC1508" s="529"/>
      <c r="GD1508" s="529"/>
      <c r="GE1508" s="529"/>
      <c r="GF1508" s="529"/>
      <c r="GG1508" s="529"/>
      <c r="GH1508" s="529"/>
      <c r="GI1508" s="529"/>
      <c r="GJ1508" s="529"/>
      <c r="GK1508" s="529"/>
      <c r="GL1508" s="529"/>
      <c r="GM1508" s="529"/>
      <c r="GN1508" s="529"/>
      <c r="GO1508" s="529"/>
      <c r="GP1508" s="529"/>
      <c r="GQ1508" s="529"/>
      <c r="GR1508" s="529"/>
      <c r="GS1508" s="529"/>
      <c r="GT1508" s="529"/>
      <c r="GU1508" s="529"/>
      <c r="GV1508" s="529"/>
      <c r="GW1508" s="529"/>
      <c r="GX1508" s="529"/>
      <c r="GY1508" s="529"/>
      <c r="GZ1508" s="529"/>
      <c r="HA1508" s="529"/>
      <c r="HB1508" s="529"/>
      <c r="HC1508" s="529"/>
      <c r="HD1508" s="529"/>
      <c r="HE1508" s="529"/>
      <c r="HF1508" s="529"/>
      <c r="HG1508" s="529"/>
      <c r="HH1508" s="529"/>
      <c r="HI1508" s="529"/>
      <c r="HJ1508" s="529"/>
      <c r="HK1508" s="529"/>
      <c r="HL1508" s="529"/>
      <c r="HM1508" s="529"/>
      <c r="HN1508" s="529"/>
      <c r="HO1508" s="529"/>
      <c r="HP1508" s="529"/>
      <c r="HQ1508" s="529"/>
      <c r="HR1508" s="529"/>
      <c r="HS1508" s="529"/>
      <c r="HT1508" s="529"/>
      <c r="HU1508" s="529"/>
      <c r="HV1508" s="529"/>
      <c r="HW1508" s="529"/>
      <c r="HX1508" s="529"/>
      <c r="HY1508" s="529"/>
      <c r="HZ1508" s="529"/>
      <c r="IA1508" s="529"/>
      <c r="IB1508" s="529"/>
      <c r="IC1508" s="529"/>
      <c r="ID1508" s="529"/>
      <c r="IE1508" s="529"/>
      <c r="IF1508" s="529"/>
      <c r="IG1508" s="529"/>
      <c r="IH1508" s="529"/>
      <c r="II1508" s="529"/>
      <c r="IJ1508" s="529"/>
      <c r="IK1508" s="529"/>
      <c r="IL1508" s="529"/>
      <c r="IM1508" s="529"/>
      <c r="IN1508" s="529"/>
      <c r="IO1508" s="529"/>
      <c r="IP1508" s="529"/>
      <c r="IQ1508" s="529"/>
      <c r="IR1508" s="529"/>
      <c r="IS1508" s="529"/>
      <c r="IT1508" s="529"/>
      <c r="IU1508" s="529"/>
      <c r="IV1508" s="529"/>
      <c r="IW1508" s="529"/>
      <c r="IX1508" s="529"/>
      <c r="IY1508" s="529"/>
      <c r="IZ1508" s="529"/>
      <c r="JA1508" s="529"/>
      <c r="JB1508" s="529"/>
      <c r="JC1508" s="529"/>
      <c r="JD1508" s="529"/>
      <c r="JE1508" s="529"/>
      <c r="JF1508" s="529"/>
      <c r="JG1508" s="529"/>
      <c r="JH1508" s="529"/>
    </row>
    <row r="1509" spans="1:268" s="3" customFormat="1" ht="54.75" customHeight="1" thickBot="1" x14ac:dyDescent="0.3">
      <c r="A1509" s="227" t="s">
        <v>3387</v>
      </c>
      <c r="B1509" s="227" t="s">
        <v>10306</v>
      </c>
      <c r="C1509" s="227">
        <v>11120111</v>
      </c>
      <c r="D1509" s="228">
        <v>44495</v>
      </c>
      <c r="E1509" s="228">
        <v>44495</v>
      </c>
      <c r="F1509" s="228">
        <v>48147</v>
      </c>
      <c r="G1509" s="227"/>
      <c r="H1509" s="227" t="s">
        <v>490</v>
      </c>
      <c r="I1509" s="227"/>
      <c r="J1509" s="227" t="s">
        <v>8168</v>
      </c>
      <c r="K1509" s="227" t="s">
        <v>55</v>
      </c>
      <c r="L1509" s="227" t="s">
        <v>9478</v>
      </c>
      <c r="M1509" s="227" t="s">
        <v>9477</v>
      </c>
      <c r="N1509" s="227" t="s">
        <v>199</v>
      </c>
      <c r="O1509" s="227" t="s">
        <v>76</v>
      </c>
      <c r="P1509" s="229" t="s">
        <v>9479</v>
      </c>
      <c r="Q1509" s="227" t="s">
        <v>9480</v>
      </c>
      <c r="R1509" s="227" t="s">
        <v>9477</v>
      </c>
      <c r="S1509" s="227" t="s">
        <v>199</v>
      </c>
      <c r="T1509" s="227" t="s">
        <v>76</v>
      </c>
      <c r="U1509" s="229" t="s">
        <v>9479</v>
      </c>
      <c r="V1509" s="227" t="s">
        <v>9481</v>
      </c>
      <c r="W1509" s="227" t="s">
        <v>9104</v>
      </c>
      <c r="X1509" s="227"/>
      <c r="Y1509" s="227"/>
      <c r="Z1509" s="230" t="s">
        <v>467</v>
      </c>
      <c r="AA1509" s="227" t="s">
        <v>341</v>
      </c>
      <c r="AB1509" s="227">
        <v>45.22</v>
      </c>
      <c r="AC1509" s="227">
        <v>12.59</v>
      </c>
      <c r="AD1509" s="227">
        <v>179520</v>
      </c>
      <c r="AE1509" s="227"/>
      <c r="AF1509" s="227"/>
      <c r="AG1509" s="227"/>
      <c r="AH1509" s="227"/>
      <c r="AI1509" s="227"/>
      <c r="AJ1509" s="227">
        <v>179520</v>
      </c>
      <c r="AK1509" s="227"/>
      <c r="AL1509" s="227"/>
      <c r="AM1509" s="227"/>
      <c r="AN1509" s="227"/>
      <c r="AO1509" s="227">
        <v>5153</v>
      </c>
      <c r="AP1509" s="227"/>
      <c r="AQ1509" s="227"/>
      <c r="AR1509" s="227"/>
      <c r="AS1509" s="227" t="s">
        <v>467</v>
      </c>
      <c r="AT1509" s="227"/>
      <c r="AU1509" s="227"/>
      <c r="AV1509" s="227">
        <v>70</v>
      </c>
      <c r="AW1509" s="227" t="s">
        <v>9482</v>
      </c>
      <c r="AX1509" s="227" t="s">
        <v>9483</v>
      </c>
      <c r="AY1509" s="227">
        <v>43</v>
      </c>
      <c r="AZ1509" s="227">
        <v>37</v>
      </c>
      <c r="BA1509" s="227">
        <v>35.21</v>
      </c>
      <c r="BB1509" s="227">
        <v>24</v>
      </c>
      <c r="BC1509" s="227">
        <v>24</v>
      </c>
      <c r="BD1509" s="227">
        <v>32</v>
      </c>
      <c r="BE1509" s="227">
        <f t="shared" si="294"/>
        <v>43.626447222222225</v>
      </c>
      <c r="BF1509" s="229">
        <f t="shared" si="295"/>
        <v>24.408888888888889</v>
      </c>
      <c r="BG1509" s="227" t="s">
        <v>47</v>
      </c>
      <c r="BH1509" s="227"/>
      <c r="BI1509" s="227" t="s">
        <v>10854</v>
      </c>
      <c r="BJ1509" s="228" t="s">
        <v>10855</v>
      </c>
      <c r="BK1509" s="227">
        <v>4872</v>
      </c>
      <c r="BL1509" s="228">
        <v>46120</v>
      </c>
      <c r="BM1509" s="227"/>
      <c r="BN1509" s="227"/>
      <c r="BO1509" s="227"/>
      <c r="BP1509" s="227"/>
      <c r="BQ1509" s="227"/>
      <c r="BR1509" s="227"/>
      <c r="BS1509" s="227"/>
      <c r="BT1509" s="529"/>
      <c r="BU1509" s="529"/>
      <c r="BV1509" s="529"/>
      <c r="BW1509" s="529"/>
      <c r="BX1509" s="529"/>
      <c r="BY1509" s="529"/>
      <c r="BZ1509" s="529"/>
      <c r="CA1509" s="529"/>
      <c r="CB1509" s="529"/>
      <c r="CC1509" s="529"/>
      <c r="CD1509" s="529"/>
      <c r="CE1509" s="529"/>
      <c r="CF1509" s="529"/>
      <c r="CG1509" s="529"/>
      <c r="CH1509" s="529"/>
      <c r="CI1509" s="529"/>
      <c r="CJ1509" s="529"/>
      <c r="CK1509" s="529"/>
      <c r="CL1509" s="529"/>
      <c r="CM1509" s="529"/>
      <c r="CN1509" s="529"/>
      <c r="CO1509" s="529"/>
      <c r="CP1509" s="529"/>
      <c r="CQ1509" s="529"/>
      <c r="CR1509" s="529"/>
      <c r="CS1509" s="529"/>
      <c r="CT1509" s="529"/>
      <c r="CU1509" s="529"/>
      <c r="CV1509" s="529"/>
      <c r="CW1509" s="529"/>
      <c r="CX1509" s="529"/>
      <c r="CY1509" s="529"/>
      <c r="CZ1509" s="529"/>
      <c r="DA1509" s="529"/>
      <c r="DB1509" s="529"/>
      <c r="DC1509" s="529"/>
      <c r="DD1509" s="529"/>
      <c r="DE1509" s="529"/>
      <c r="DF1509" s="529"/>
      <c r="DG1509" s="529"/>
      <c r="DH1509" s="529"/>
      <c r="DI1509" s="529"/>
      <c r="DJ1509" s="529"/>
      <c r="DK1509" s="529"/>
      <c r="DL1509" s="529"/>
      <c r="DM1509" s="529"/>
      <c r="DN1509" s="529"/>
      <c r="DO1509" s="529"/>
      <c r="DP1509" s="529"/>
      <c r="DQ1509" s="529"/>
      <c r="DR1509" s="529"/>
      <c r="DS1509" s="529"/>
      <c r="DT1509" s="529"/>
      <c r="DU1509" s="529"/>
      <c r="DV1509" s="529"/>
      <c r="DW1509" s="529"/>
      <c r="DX1509" s="529"/>
      <c r="DY1509" s="529"/>
      <c r="DZ1509" s="529"/>
      <c r="EA1509" s="529"/>
      <c r="EB1509" s="529"/>
      <c r="EC1509" s="529"/>
      <c r="ED1509" s="529"/>
      <c r="EE1509" s="529"/>
      <c r="EF1509" s="529"/>
      <c r="EG1509" s="529"/>
      <c r="EH1509" s="529"/>
      <c r="EI1509" s="529"/>
      <c r="EJ1509" s="529"/>
      <c r="EK1509" s="529"/>
      <c r="EL1509" s="529"/>
      <c r="EM1509" s="529"/>
      <c r="EN1509" s="529"/>
      <c r="EO1509" s="529"/>
      <c r="EP1509" s="529"/>
      <c r="EQ1509" s="529"/>
      <c r="ER1509" s="529"/>
      <c r="ES1509" s="529"/>
      <c r="ET1509" s="529"/>
      <c r="EU1509" s="529"/>
      <c r="EV1509" s="529"/>
      <c r="EW1509" s="529"/>
      <c r="EX1509" s="529"/>
      <c r="EY1509" s="529"/>
      <c r="EZ1509" s="529"/>
      <c r="FA1509" s="529"/>
      <c r="FB1509" s="529"/>
      <c r="FC1509" s="529"/>
      <c r="FD1509" s="529"/>
      <c r="FE1509" s="529"/>
      <c r="FF1509" s="529"/>
      <c r="FG1509" s="529"/>
      <c r="FH1509" s="529"/>
      <c r="FI1509" s="529"/>
      <c r="FJ1509" s="529"/>
      <c r="FK1509" s="529"/>
      <c r="FL1509" s="529"/>
      <c r="FM1509" s="529"/>
      <c r="FN1509" s="529"/>
      <c r="FO1509" s="529"/>
      <c r="FP1509" s="529"/>
      <c r="FQ1509" s="529"/>
      <c r="FR1509" s="529"/>
      <c r="FS1509" s="529"/>
      <c r="FT1509" s="529"/>
      <c r="FU1509" s="529"/>
      <c r="FV1509" s="529"/>
      <c r="FW1509" s="529"/>
      <c r="FX1509" s="529"/>
      <c r="FY1509" s="529"/>
      <c r="FZ1509" s="529"/>
      <c r="GA1509" s="529"/>
      <c r="GB1509" s="529"/>
      <c r="GC1509" s="529"/>
      <c r="GD1509" s="529"/>
      <c r="GE1509" s="529"/>
      <c r="GF1509" s="529"/>
      <c r="GG1509" s="529"/>
      <c r="GH1509" s="529"/>
      <c r="GI1509" s="529"/>
      <c r="GJ1509" s="529"/>
      <c r="GK1509" s="529"/>
      <c r="GL1509" s="529"/>
      <c r="GM1509" s="529"/>
      <c r="GN1509" s="529"/>
      <c r="GO1509" s="529"/>
      <c r="GP1509" s="529"/>
      <c r="GQ1509" s="529"/>
      <c r="GR1509" s="529"/>
      <c r="GS1509" s="529"/>
      <c r="GT1509" s="529"/>
      <c r="GU1509" s="529"/>
      <c r="GV1509" s="529"/>
      <c r="GW1509" s="529"/>
      <c r="GX1509" s="529"/>
      <c r="GY1509" s="529"/>
      <c r="GZ1509" s="529"/>
      <c r="HA1509" s="529"/>
      <c r="HB1509" s="529"/>
      <c r="HC1509" s="529"/>
      <c r="HD1509" s="529"/>
      <c r="HE1509" s="529"/>
      <c r="HF1509" s="529"/>
      <c r="HG1509" s="529"/>
      <c r="HH1509" s="529"/>
      <c r="HI1509" s="529"/>
      <c r="HJ1509" s="529"/>
      <c r="HK1509" s="529"/>
      <c r="HL1509" s="529"/>
      <c r="HM1509" s="529"/>
      <c r="HN1509" s="529"/>
      <c r="HO1509" s="529"/>
      <c r="HP1509" s="529"/>
      <c r="HQ1509" s="529"/>
      <c r="HR1509" s="529"/>
      <c r="HS1509" s="529"/>
      <c r="HT1509" s="529"/>
      <c r="HU1509" s="529"/>
      <c r="HV1509" s="529"/>
      <c r="HW1509" s="529"/>
      <c r="HX1509" s="529"/>
      <c r="HY1509" s="529"/>
      <c r="HZ1509" s="529"/>
      <c r="IA1509" s="529"/>
      <c r="IB1509" s="529"/>
      <c r="IC1509" s="529"/>
      <c r="ID1509" s="529"/>
      <c r="IE1509" s="529"/>
      <c r="IF1509" s="529"/>
      <c r="IG1509" s="529"/>
      <c r="IH1509" s="529"/>
      <c r="II1509" s="529"/>
      <c r="IJ1509" s="529"/>
      <c r="IK1509" s="529"/>
      <c r="IL1509" s="529"/>
      <c r="IM1509" s="529"/>
      <c r="IN1509" s="529"/>
      <c r="IO1509" s="529"/>
      <c r="IP1509" s="529"/>
      <c r="IQ1509" s="529"/>
      <c r="IR1509" s="529"/>
      <c r="IS1509" s="529"/>
      <c r="IT1509" s="529"/>
      <c r="IU1509" s="529"/>
      <c r="IV1509" s="529"/>
      <c r="IW1509" s="529"/>
      <c r="IX1509" s="529"/>
      <c r="IY1509" s="529"/>
      <c r="IZ1509" s="529"/>
      <c r="JA1509" s="529"/>
      <c r="JB1509" s="529"/>
      <c r="JC1509" s="529"/>
      <c r="JD1509" s="529"/>
      <c r="JE1509" s="529"/>
      <c r="JF1509" s="529"/>
      <c r="JG1509" s="529"/>
      <c r="JH1509" s="529"/>
    </row>
    <row r="1510" spans="1:268" s="3" customFormat="1" ht="54.75" customHeight="1" thickBot="1" x14ac:dyDescent="0.3">
      <c r="A1510" s="227" t="s">
        <v>3387</v>
      </c>
      <c r="B1510" s="227" t="s">
        <v>9484</v>
      </c>
      <c r="C1510" s="227">
        <v>11120112</v>
      </c>
      <c r="D1510" s="228">
        <v>44496</v>
      </c>
      <c r="E1510" s="228">
        <v>44496</v>
      </c>
      <c r="F1510" s="228" t="s">
        <v>9485</v>
      </c>
      <c r="G1510" s="227"/>
      <c r="H1510" s="227" t="s">
        <v>490</v>
      </c>
      <c r="I1510" s="227"/>
      <c r="J1510" s="227" t="s">
        <v>7374</v>
      </c>
      <c r="K1510" s="227" t="s">
        <v>55</v>
      </c>
      <c r="L1510" s="227" t="s">
        <v>9478</v>
      </c>
      <c r="M1510" s="227" t="s">
        <v>9486</v>
      </c>
      <c r="N1510" s="227" t="s">
        <v>292</v>
      </c>
      <c r="O1510" s="227" t="s">
        <v>76</v>
      </c>
      <c r="P1510" s="229" t="s">
        <v>9487</v>
      </c>
      <c r="Q1510" s="227" t="s">
        <v>9488</v>
      </c>
      <c r="R1510" s="227" t="s">
        <v>9486</v>
      </c>
      <c r="S1510" s="227" t="s">
        <v>292</v>
      </c>
      <c r="T1510" s="227" t="s">
        <v>76</v>
      </c>
      <c r="U1510" s="229" t="s">
        <v>9487</v>
      </c>
      <c r="V1510" s="227" t="s">
        <v>9490</v>
      </c>
      <c r="W1510" s="227" t="s">
        <v>9489</v>
      </c>
      <c r="X1510" s="227"/>
      <c r="Y1510" s="227"/>
      <c r="Z1510" s="230" t="s">
        <v>467</v>
      </c>
      <c r="AA1510" s="227" t="s">
        <v>341</v>
      </c>
      <c r="AB1510" s="227">
        <v>40.26</v>
      </c>
      <c r="AC1510" s="227">
        <v>27.44</v>
      </c>
      <c r="AD1510" s="227">
        <v>391241</v>
      </c>
      <c r="AE1510" s="227"/>
      <c r="AF1510" s="227"/>
      <c r="AG1510" s="227"/>
      <c r="AH1510" s="227"/>
      <c r="AI1510" s="227"/>
      <c r="AJ1510" s="227">
        <v>391241</v>
      </c>
      <c r="AK1510" s="227"/>
      <c r="AL1510" s="227"/>
      <c r="AM1510" s="227"/>
      <c r="AN1510" s="227"/>
      <c r="AO1510" s="227">
        <v>4588</v>
      </c>
      <c r="AP1510" s="227"/>
      <c r="AQ1510" s="227"/>
      <c r="AR1510" s="227"/>
      <c r="AS1510" s="227" t="s">
        <v>467</v>
      </c>
      <c r="AT1510" s="227"/>
      <c r="AU1510" s="227"/>
      <c r="AV1510" s="227">
        <v>63</v>
      </c>
      <c r="AW1510" s="227" t="s">
        <v>9491</v>
      </c>
      <c r="AX1510" s="227" t="s">
        <v>9492</v>
      </c>
      <c r="AY1510" s="227">
        <v>43</v>
      </c>
      <c r="AZ1510" s="227">
        <v>24</v>
      </c>
      <c r="BA1510" s="227">
        <v>48.63</v>
      </c>
      <c r="BB1510" s="227">
        <v>24</v>
      </c>
      <c r="BC1510" s="227">
        <v>13</v>
      </c>
      <c r="BD1510" s="227">
        <v>36.049999999999997</v>
      </c>
      <c r="BE1510" s="227">
        <f t="shared" si="294"/>
        <v>43.413508333333333</v>
      </c>
      <c r="BF1510" s="229">
        <f t="shared" si="295"/>
        <v>24.226680555555554</v>
      </c>
      <c r="BG1510" s="227" t="s">
        <v>38</v>
      </c>
      <c r="BH1510" s="227"/>
      <c r="BI1510" s="227"/>
      <c r="BJ1510" s="228"/>
      <c r="BK1510" s="227"/>
      <c r="BL1510" s="228"/>
      <c r="BM1510" s="227"/>
      <c r="BN1510" s="227"/>
      <c r="BO1510" s="227"/>
      <c r="BP1510" s="227"/>
      <c r="BQ1510" s="227"/>
      <c r="BR1510" s="227"/>
      <c r="BS1510" s="227"/>
      <c r="BT1510" s="529"/>
      <c r="BU1510" s="529"/>
      <c r="BV1510" s="529"/>
      <c r="BW1510" s="529"/>
      <c r="BX1510" s="529"/>
      <c r="BY1510" s="529"/>
      <c r="BZ1510" s="529"/>
      <c r="CA1510" s="529"/>
      <c r="CB1510" s="529"/>
      <c r="CC1510" s="529"/>
      <c r="CD1510" s="529"/>
      <c r="CE1510" s="529"/>
      <c r="CF1510" s="529"/>
      <c r="CG1510" s="529"/>
      <c r="CH1510" s="529"/>
      <c r="CI1510" s="529"/>
      <c r="CJ1510" s="529"/>
      <c r="CK1510" s="529"/>
      <c r="CL1510" s="529"/>
      <c r="CM1510" s="529"/>
      <c r="CN1510" s="529"/>
      <c r="CO1510" s="529"/>
      <c r="CP1510" s="529"/>
      <c r="CQ1510" s="529"/>
      <c r="CR1510" s="529"/>
      <c r="CS1510" s="529"/>
      <c r="CT1510" s="529"/>
      <c r="CU1510" s="529"/>
      <c r="CV1510" s="529"/>
      <c r="CW1510" s="529"/>
      <c r="CX1510" s="529"/>
      <c r="CY1510" s="529"/>
      <c r="CZ1510" s="529"/>
      <c r="DA1510" s="529"/>
      <c r="DB1510" s="529"/>
      <c r="DC1510" s="529"/>
      <c r="DD1510" s="529"/>
      <c r="DE1510" s="529"/>
      <c r="DF1510" s="529"/>
      <c r="DG1510" s="529"/>
      <c r="DH1510" s="529"/>
      <c r="DI1510" s="529"/>
      <c r="DJ1510" s="529"/>
      <c r="DK1510" s="529"/>
      <c r="DL1510" s="529"/>
      <c r="DM1510" s="529"/>
      <c r="DN1510" s="529"/>
      <c r="DO1510" s="529"/>
      <c r="DP1510" s="529"/>
      <c r="DQ1510" s="529"/>
      <c r="DR1510" s="529"/>
      <c r="DS1510" s="529"/>
      <c r="DT1510" s="529"/>
      <c r="DU1510" s="529"/>
      <c r="DV1510" s="529"/>
      <c r="DW1510" s="529"/>
      <c r="DX1510" s="529"/>
      <c r="DY1510" s="529"/>
      <c r="DZ1510" s="529"/>
      <c r="EA1510" s="529"/>
      <c r="EB1510" s="529"/>
      <c r="EC1510" s="529"/>
      <c r="ED1510" s="529"/>
      <c r="EE1510" s="529"/>
      <c r="EF1510" s="529"/>
      <c r="EG1510" s="529"/>
      <c r="EH1510" s="529"/>
      <c r="EI1510" s="529"/>
      <c r="EJ1510" s="529"/>
      <c r="EK1510" s="529"/>
      <c r="EL1510" s="529"/>
      <c r="EM1510" s="529"/>
      <c r="EN1510" s="529"/>
      <c r="EO1510" s="529"/>
      <c r="EP1510" s="529"/>
      <c r="EQ1510" s="529"/>
      <c r="ER1510" s="529"/>
      <c r="ES1510" s="529"/>
      <c r="ET1510" s="529"/>
      <c r="EU1510" s="529"/>
      <c r="EV1510" s="529"/>
      <c r="EW1510" s="529"/>
      <c r="EX1510" s="529"/>
      <c r="EY1510" s="529"/>
      <c r="EZ1510" s="529"/>
      <c r="FA1510" s="529"/>
      <c r="FB1510" s="529"/>
      <c r="FC1510" s="529"/>
      <c r="FD1510" s="529"/>
      <c r="FE1510" s="529"/>
      <c r="FF1510" s="529"/>
      <c r="FG1510" s="529"/>
      <c r="FH1510" s="529"/>
      <c r="FI1510" s="529"/>
      <c r="FJ1510" s="529"/>
      <c r="FK1510" s="529"/>
      <c r="FL1510" s="529"/>
      <c r="FM1510" s="529"/>
      <c r="FN1510" s="529"/>
      <c r="FO1510" s="529"/>
      <c r="FP1510" s="529"/>
      <c r="FQ1510" s="529"/>
      <c r="FR1510" s="529"/>
      <c r="FS1510" s="529"/>
      <c r="FT1510" s="529"/>
      <c r="FU1510" s="529"/>
      <c r="FV1510" s="529"/>
      <c r="FW1510" s="529"/>
      <c r="FX1510" s="529"/>
      <c r="FY1510" s="529"/>
      <c r="FZ1510" s="529"/>
      <c r="GA1510" s="529"/>
      <c r="GB1510" s="529"/>
      <c r="GC1510" s="529"/>
      <c r="GD1510" s="529"/>
      <c r="GE1510" s="529"/>
      <c r="GF1510" s="529"/>
      <c r="GG1510" s="529"/>
      <c r="GH1510" s="529"/>
      <c r="GI1510" s="529"/>
      <c r="GJ1510" s="529"/>
      <c r="GK1510" s="529"/>
      <c r="GL1510" s="529"/>
      <c r="GM1510" s="529"/>
      <c r="GN1510" s="529"/>
      <c r="GO1510" s="529"/>
      <c r="GP1510" s="529"/>
      <c r="GQ1510" s="529"/>
      <c r="GR1510" s="529"/>
      <c r="GS1510" s="529"/>
      <c r="GT1510" s="529"/>
      <c r="GU1510" s="529"/>
      <c r="GV1510" s="529"/>
      <c r="GW1510" s="529"/>
      <c r="GX1510" s="529"/>
      <c r="GY1510" s="529"/>
      <c r="GZ1510" s="529"/>
      <c r="HA1510" s="529"/>
      <c r="HB1510" s="529"/>
      <c r="HC1510" s="529"/>
      <c r="HD1510" s="529"/>
      <c r="HE1510" s="529"/>
      <c r="HF1510" s="529"/>
      <c r="HG1510" s="529"/>
      <c r="HH1510" s="529"/>
      <c r="HI1510" s="529"/>
      <c r="HJ1510" s="529"/>
      <c r="HK1510" s="529"/>
      <c r="HL1510" s="529"/>
      <c r="HM1510" s="529"/>
      <c r="HN1510" s="529"/>
      <c r="HO1510" s="529"/>
      <c r="HP1510" s="529"/>
      <c r="HQ1510" s="529"/>
      <c r="HR1510" s="529"/>
      <c r="HS1510" s="529"/>
      <c r="HT1510" s="529"/>
      <c r="HU1510" s="529"/>
      <c r="HV1510" s="529"/>
      <c r="HW1510" s="529"/>
      <c r="HX1510" s="529"/>
      <c r="HY1510" s="529"/>
      <c r="HZ1510" s="529"/>
      <c r="IA1510" s="529"/>
      <c r="IB1510" s="529"/>
      <c r="IC1510" s="529"/>
      <c r="ID1510" s="529"/>
      <c r="IE1510" s="529"/>
      <c r="IF1510" s="529"/>
      <c r="IG1510" s="529"/>
      <c r="IH1510" s="529"/>
      <c r="II1510" s="529"/>
      <c r="IJ1510" s="529"/>
      <c r="IK1510" s="529"/>
      <c r="IL1510" s="529"/>
      <c r="IM1510" s="529"/>
      <c r="IN1510" s="529"/>
      <c r="IO1510" s="529"/>
      <c r="IP1510" s="529"/>
      <c r="IQ1510" s="529"/>
      <c r="IR1510" s="529"/>
      <c r="IS1510" s="529"/>
      <c r="IT1510" s="529"/>
      <c r="IU1510" s="529"/>
      <c r="IV1510" s="529"/>
      <c r="IW1510" s="529"/>
      <c r="IX1510" s="529"/>
      <c r="IY1510" s="529"/>
      <c r="IZ1510" s="529"/>
      <c r="JA1510" s="529"/>
      <c r="JB1510" s="529"/>
      <c r="JC1510" s="529"/>
      <c r="JD1510" s="529"/>
      <c r="JE1510" s="529"/>
      <c r="JF1510" s="529"/>
      <c r="JG1510" s="529"/>
      <c r="JH1510" s="529"/>
    </row>
    <row r="1511" spans="1:268" s="3" customFormat="1" ht="54.75" customHeight="1" x14ac:dyDescent="0.25">
      <c r="A1511" s="1" t="s">
        <v>3387</v>
      </c>
      <c r="B1511" s="1" t="s">
        <v>9493</v>
      </c>
      <c r="C1511" s="1">
        <v>11140174</v>
      </c>
      <c r="D1511" s="7">
        <v>44510</v>
      </c>
      <c r="E1511" s="7">
        <v>44510</v>
      </c>
      <c r="F1511" s="7">
        <v>52926</v>
      </c>
      <c r="G1511" s="1"/>
      <c r="H1511" s="1" t="s">
        <v>493</v>
      </c>
      <c r="I1511" s="1"/>
      <c r="J1511" s="1" t="s">
        <v>9494</v>
      </c>
      <c r="K1511" s="1" t="s">
        <v>95</v>
      </c>
      <c r="L1511" s="1" t="s">
        <v>9495</v>
      </c>
      <c r="M1511" s="1" t="s">
        <v>642</v>
      </c>
      <c r="N1511" s="1" t="s">
        <v>336</v>
      </c>
      <c r="O1511" s="1" t="s">
        <v>189</v>
      </c>
      <c r="P1511" s="6" t="s">
        <v>1138</v>
      </c>
      <c r="Q1511" s="1"/>
      <c r="R1511" s="1" t="s">
        <v>642</v>
      </c>
      <c r="S1511" s="1" t="s">
        <v>336</v>
      </c>
      <c r="T1511" s="1" t="s">
        <v>189</v>
      </c>
      <c r="U1511" s="6" t="s">
        <v>1138</v>
      </c>
      <c r="V1511" s="1" t="s">
        <v>9496</v>
      </c>
      <c r="W1511" s="1" t="s">
        <v>3142</v>
      </c>
      <c r="X1511" s="1">
        <v>418</v>
      </c>
      <c r="Y1511" s="1">
        <v>10.8</v>
      </c>
      <c r="Z1511" s="176" t="s">
        <v>467</v>
      </c>
      <c r="AA1511" s="1" t="s">
        <v>4720</v>
      </c>
      <c r="AB1511" s="1">
        <v>2.7480000000000002</v>
      </c>
      <c r="AC1511" s="1">
        <v>5000</v>
      </c>
      <c r="AD1511" s="1">
        <v>98000000</v>
      </c>
      <c r="AE1511" s="1"/>
      <c r="AF1511" s="1">
        <v>98000000</v>
      </c>
      <c r="AG1511" s="1"/>
      <c r="AH1511" s="1"/>
      <c r="AI1511" s="1"/>
      <c r="AJ1511" s="1"/>
      <c r="AK1511" s="1"/>
      <c r="AL1511" s="1"/>
      <c r="AM1511" s="1"/>
      <c r="AN1511" s="1"/>
      <c r="AO1511" s="1">
        <v>274.8</v>
      </c>
      <c r="AP1511" s="1"/>
      <c r="AQ1511" s="1" t="s">
        <v>47</v>
      </c>
      <c r="AR1511" s="1"/>
      <c r="AS1511" s="1" t="s">
        <v>467</v>
      </c>
      <c r="AT1511" s="1"/>
      <c r="AU1511" s="1"/>
      <c r="AV1511" s="1">
        <v>207.5</v>
      </c>
      <c r="AW1511" s="1" t="s">
        <v>9497</v>
      </c>
      <c r="AX1511" s="1" t="s">
        <v>9498</v>
      </c>
      <c r="AY1511" s="1">
        <v>43</v>
      </c>
      <c r="AZ1511" s="1">
        <v>16</v>
      </c>
      <c r="BA1511" s="1">
        <v>54.4</v>
      </c>
      <c r="BB1511" s="1">
        <v>23</v>
      </c>
      <c r="BC1511" s="1">
        <v>20</v>
      </c>
      <c r="BD1511" s="1">
        <v>26.4</v>
      </c>
      <c r="BE1511" s="1">
        <f t="shared" si="294"/>
        <v>43.281777777777776</v>
      </c>
      <c r="BF1511" s="6">
        <f t="shared" si="295"/>
        <v>23.340666666666664</v>
      </c>
      <c r="BG1511" s="1" t="s">
        <v>47</v>
      </c>
      <c r="BH1511" s="1"/>
      <c r="BI1511" s="1">
        <v>4357</v>
      </c>
      <c r="BJ1511" s="7">
        <v>45603</v>
      </c>
      <c r="BK1511" s="1">
        <v>4357</v>
      </c>
      <c r="BL1511" s="7">
        <v>45603</v>
      </c>
      <c r="BM1511" s="1"/>
      <c r="BN1511" s="1"/>
      <c r="BO1511" s="1"/>
      <c r="BP1511" s="1"/>
      <c r="BQ1511" s="1"/>
      <c r="BR1511" s="1"/>
      <c r="BS1511" s="1"/>
      <c r="BT1511" s="529"/>
      <c r="BU1511" s="529"/>
      <c r="BV1511" s="529"/>
      <c r="BW1511" s="529"/>
      <c r="BX1511" s="529"/>
      <c r="BY1511" s="529"/>
      <c r="BZ1511" s="529"/>
      <c r="CA1511" s="529"/>
      <c r="CB1511" s="529"/>
      <c r="CC1511" s="529"/>
      <c r="CD1511" s="529"/>
      <c r="CE1511" s="529"/>
      <c r="CF1511" s="529"/>
      <c r="CG1511" s="529"/>
      <c r="CH1511" s="529"/>
      <c r="CI1511" s="529"/>
      <c r="CJ1511" s="529"/>
      <c r="CK1511" s="529"/>
      <c r="CL1511" s="529"/>
      <c r="CM1511" s="529"/>
      <c r="CN1511" s="529"/>
      <c r="CO1511" s="529"/>
      <c r="CP1511" s="529"/>
      <c r="CQ1511" s="529"/>
      <c r="CR1511" s="529"/>
      <c r="CS1511" s="529"/>
      <c r="CT1511" s="529"/>
      <c r="CU1511" s="529"/>
      <c r="CV1511" s="529"/>
      <c r="CW1511" s="529"/>
      <c r="CX1511" s="529"/>
      <c r="CY1511" s="529"/>
      <c r="CZ1511" s="529"/>
      <c r="DA1511" s="529"/>
      <c r="DB1511" s="529"/>
      <c r="DC1511" s="529"/>
      <c r="DD1511" s="529"/>
      <c r="DE1511" s="529"/>
      <c r="DF1511" s="529"/>
      <c r="DG1511" s="529"/>
      <c r="DH1511" s="529"/>
      <c r="DI1511" s="529"/>
      <c r="DJ1511" s="529"/>
      <c r="DK1511" s="529"/>
      <c r="DL1511" s="529"/>
      <c r="DM1511" s="529"/>
      <c r="DN1511" s="529"/>
      <c r="DO1511" s="529"/>
      <c r="DP1511" s="529"/>
      <c r="DQ1511" s="529"/>
      <c r="DR1511" s="529"/>
      <c r="DS1511" s="529"/>
      <c r="DT1511" s="529"/>
      <c r="DU1511" s="529"/>
      <c r="DV1511" s="529"/>
      <c r="DW1511" s="529"/>
      <c r="DX1511" s="529"/>
      <c r="DY1511" s="529"/>
      <c r="DZ1511" s="529"/>
      <c r="EA1511" s="529"/>
      <c r="EB1511" s="529"/>
      <c r="EC1511" s="529"/>
      <c r="ED1511" s="529"/>
      <c r="EE1511" s="529"/>
      <c r="EF1511" s="529"/>
      <c r="EG1511" s="529"/>
      <c r="EH1511" s="529"/>
      <c r="EI1511" s="529"/>
      <c r="EJ1511" s="529"/>
      <c r="EK1511" s="529"/>
      <c r="EL1511" s="529"/>
      <c r="EM1511" s="529"/>
      <c r="EN1511" s="529"/>
      <c r="EO1511" s="529"/>
      <c r="EP1511" s="529"/>
      <c r="EQ1511" s="529"/>
      <c r="ER1511" s="529"/>
      <c r="ES1511" s="529"/>
      <c r="ET1511" s="529"/>
      <c r="EU1511" s="529"/>
      <c r="EV1511" s="529"/>
      <c r="EW1511" s="529"/>
      <c r="EX1511" s="529"/>
      <c r="EY1511" s="529"/>
      <c r="EZ1511" s="529"/>
      <c r="FA1511" s="529"/>
      <c r="FB1511" s="529"/>
      <c r="FC1511" s="529"/>
      <c r="FD1511" s="529"/>
      <c r="FE1511" s="529"/>
      <c r="FF1511" s="529"/>
      <c r="FG1511" s="529"/>
      <c r="FH1511" s="529"/>
      <c r="FI1511" s="529"/>
      <c r="FJ1511" s="529"/>
      <c r="FK1511" s="529"/>
      <c r="FL1511" s="529"/>
      <c r="FM1511" s="529"/>
      <c r="FN1511" s="529"/>
      <c r="FO1511" s="529"/>
      <c r="FP1511" s="529"/>
      <c r="FQ1511" s="529"/>
      <c r="FR1511" s="529"/>
      <c r="FS1511" s="529"/>
      <c r="FT1511" s="529"/>
      <c r="FU1511" s="529"/>
      <c r="FV1511" s="529"/>
      <c r="FW1511" s="529"/>
      <c r="FX1511" s="529"/>
      <c r="FY1511" s="529"/>
      <c r="FZ1511" s="529"/>
      <c r="GA1511" s="529"/>
      <c r="GB1511" s="529"/>
      <c r="GC1511" s="529"/>
      <c r="GD1511" s="529"/>
      <c r="GE1511" s="529"/>
      <c r="GF1511" s="529"/>
      <c r="GG1511" s="529"/>
      <c r="GH1511" s="529"/>
      <c r="GI1511" s="529"/>
      <c r="GJ1511" s="529"/>
      <c r="GK1511" s="529"/>
      <c r="GL1511" s="529"/>
      <c r="GM1511" s="529"/>
      <c r="GN1511" s="529"/>
      <c r="GO1511" s="529"/>
      <c r="GP1511" s="529"/>
      <c r="GQ1511" s="529"/>
      <c r="GR1511" s="529"/>
      <c r="GS1511" s="529"/>
      <c r="GT1511" s="529"/>
      <c r="GU1511" s="529"/>
      <c r="GV1511" s="529"/>
      <c r="GW1511" s="529"/>
      <c r="GX1511" s="529"/>
      <c r="GY1511" s="529"/>
      <c r="GZ1511" s="529"/>
      <c r="HA1511" s="529"/>
      <c r="HB1511" s="529"/>
      <c r="HC1511" s="529"/>
      <c r="HD1511" s="529"/>
      <c r="HE1511" s="529"/>
      <c r="HF1511" s="529"/>
      <c r="HG1511" s="529"/>
      <c r="HH1511" s="529"/>
      <c r="HI1511" s="529"/>
      <c r="HJ1511" s="529"/>
      <c r="HK1511" s="529"/>
      <c r="HL1511" s="529"/>
      <c r="HM1511" s="529"/>
      <c r="HN1511" s="529"/>
      <c r="HO1511" s="529"/>
      <c r="HP1511" s="529"/>
      <c r="HQ1511" s="529"/>
      <c r="HR1511" s="529"/>
      <c r="HS1511" s="529"/>
      <c r="HT1511" s="529"/>
      <c r="HU1511" s="529"/>
      <c r="HV1511" s="529"/>
      <c r="HW1511" s="529"/>
      <c r="HX1511" s="529"/>
      <c r="HY1511" s="529"/>
      <c r="HZ1511" s="529"/>
      <c r="IA1511" s="529"/>
      <c r="IB1511" s="529"/>
      <c r="IC1511" s="529"/>
      <c r="ID1511" s="529"/>
      <c r="IE1511" s="529"/>
      <c r="IF1511" s="529"/>
      <c r="IG1511" s="529"/>
      <c r="IH1511" s="529"/>
      <c r="II1511" s="529"/>
      <c r="IJ1511" s="529"/>
      <c r="IK1511" s="529"/>
      <c r="IL1511" s="529"/>
      <c r="IM1511" s="529"/>
      <c r="IN1511" s="529"/>
      <c r="IO1511" s="529"/>
      <c r="IP1511" s="529"/>
      <c r="IQ1511" s="529"/>
      <c r="IR1511" s="529"/>
      <c r="IS1511" s="529"/>
      <c r="IT1511" s="529"/>
      <c r="IU1511" s="529"/>
      <c r="IV1511" s="529"/>
      <c r="IW1511" s="529"/>
      <c r="IX1511" s="529"/>
      <c r="IY1511" s="529"/>
      <c r="IZ1511" s="529"/>
      <c r="JA1511" s="529"/>
      <c r="JB1511" s="529"/>
      <c r="JC1511" s="529"/>
      <c r="JD1511" s="529"/>
      <c r="JE1511" s="529"/>
      <c r="JF1511" s="529"/>
      <c r="JG1511" s="529"/>
      <c r="JH1511" s="529"/>
    </row>
    <row r="1512" spans="1:268" s="3" customFormat="1" ht="54.75" customHeight="1" x14ac:dyDescent="0.25">
      <c r="A1512" s="1"/>
      <c r="B1512" s="1" t="s">
        <v>9493</v>
      </c>
      <c r="C1512" s="1">
        <v>11140174</v>
      </c>
      <c r="D1512" s="7">
        <v>44510</v>
      </c>
      <c r="E1512" s="7">
        <v>44510</v>
      </c>
      <c r="F1512" s="7">
        <v>52926</v>
      </c>
      <c r="G1512" s="1"/>
      <c r="H1512" s="1" t="s">
        <v>493</v>
      </c>
      <c r="I1512" s="1"/>
      <c r="J1512" s="1" t="s">
        <v>9494</v>
      </c>
      <c r="K1512" s="1" t="s">
        <v>95</v>
      </c>
      <c r="L1512" s="1" t="s">
        <v>9495</v>
      </c>
      <c r="M1512" s="1" t="s">
        <v>642</v>
      </c>
      <c r="N1512" s="1" t="s">
        <v>336</v>
      </c>
      <c r="O1512" s="1" t="s">
        <v>189</v>
      </c>
      <c r="P1512" s="6" t="s">
        <v>1138</v>
      </c>
      <c r="Q1512" s="1"/>
      <c r="R1512" s="1" t="s">
        <v>642</v>
      </c>
      <c r="S1512" s="1" t="s">
        <v>336</v>
      </c>
      <c r="T1512" s="1" t="s">
        <v>189</v>
      </c>
      <c r="U1512" s="6" t="s">
        <v>1138</v>
      </c>
      <c r="V1512" s="1" t="s">
        <v>9496</v>
      </c>
      <c r="W1512" s="1" t="s">
        <v>3142</v>
      </c>
      <c r="X1512" s="1"/>
      <c r="Y1512" s="1"/>
      <c r="Z1512" s="9"/>
      <c r="AA1512" s="1"/>
      <c r="AB1512" s="1"/>
      <c r="AC1512" s="1"/>
      <c r="AD1512" s="1"/>
      <c r="AE1512" s="1"/>
      <c r="AF1512" s="1"/>
      <c r="AG1512" s="1"/>
      <c r="AH1512" s="1"/>
      <c r="AI1512" s="1"/>
      <c r="AJ1512" s="1"/>
      <c r="AK1512" s="1"/>
      <c r="AL1512" s="1"/>
      <c r="AM1512" s="1"/>
      <c r="AN1512" s="1"/>
      <c r="AO1512" s="1"/>
      <c r="AP1512" s="1"/>
      <c r="AQ1512" s="1"/>
      <c r="AR1512" s="1"/>
      <c r="AS1512" s="1" t="s">
        <v>2723</v>
      </c>
      <c r="AT1512" s="1"/>
      <c r="AU1512" s="1"/>
      <c r="AV1512" s="1">
        <v>207.5</v>
      </c>
      <c r="AW1512" s="1" t="s">
        <v>9499</v>
      </c>
      <c r="AX1512" s="1" t="s">
        <v>9500</v>
      </c>
      <c r="AY1512" s="1">
        <v>43</v>
      </c>
      <c r="AZ1512" s="1">
        <v>16</v>
      </c>
      <c r="BA1512" s="1">
        <v>55.7</v>
      </c>
      <c r="BB1512" s="1">
        <v>23</v>
      </c>
      <c r="BC1512" s="1">
        <v>20</v>
      </c>
      <c r="BD1512" s="1">
        <v>27.1</v>
      </c>
      <c r="BE1512" s="1">
        <f t="shared" si="294"/>
        <v>43.282138888888888</v>
      </c>
      <c r="BF1512" s="6">
        <f t="shared" si="295"/>
        <v>23.34086111111111</v>
      </c>
      <c r="BG1512" s="1" t="s">
        <v>47</v>
      </c>
      <c r="BH1512" s="1"/>
      <c r="BI1512" s="1">
        <v>4357</v>
      </c>
      <c r="BJ1512" s="7">
        <v>45603</v>
      </c>
      <c r="BK1512" s="1">
        <v>4357</v>
      </c>
      <c r="BL1512" s="7">
        <v>45603</v>
      </c>
      <c r="BM1512" s="1"/>
      <c r="BN1512" s="1"/>
      <c r="BO1512" s="1"/>
      <c r="BP1512" s="1"/>
      <c r="BQ1512" s="1"/>
      <c r="BR1512" s="1"/>
      <c r="BS1512" s="1"/>
      <c r="BT1512" s="529"/>
      <c r="BU1512" s="529"/>
      <c r="BV1512" s="529"/>
      <c r="BW1512" s="529"/>
      <c r="BX1512" s="529"/>
      <c r="BY1512" s="529"/>
      <c r="BZ1512" s="529"/>
      <c r="CA1512" s="529"/>
      <c r="CB1512" s="529"/>
      <c r="CC1512" s="529"/>
      <c r="CD1512" s="529"/>
      <c r="CE1512" s="529"/>
      <c r="CF1512" s="529"/>
      <c r="CG1512" s="529"/>
      <c r="CH1512" s="529"/>
      <c r="CI1512" s="529"/>
      <c r="CJ1512" s="529"/>
      <c r="CK1512" s="529"/>
      <c r="CL1512" s="529"/>
      <c r="CM1512" s="529"/>
      <c r="CN1512" s="529"/>
      <c r="CO1512" s="529"/>
      <c r="CP1512" s="529"/>
      <c r="CQ1512" s="529"/>
      <c r="CR1512" s="529"/>
      <c r="CS1512" s="529"/>
      <c r="CT1512" s="529"/>
      <c r="CU1512" s="529"/>
      <c r="CV1512" s="529"/>
      <c r="CW1512" s="529"/>
      <c r="CX1512" s="529"/>
      <c r="CY1512" s="529"/>
      <c r="CZ1512" s="529"/>
      <c r="DA1512" s="529"/>
      <c r="DB1512" s="529"/>
      <c r="DC1512" s="529"/>
      <c r="DD1512" s="529"/>
      <c r="DE1512" s="529"/>
      <c r="DF1512" s="529"/>
      <c r="DG1512" s="529"/>
      <c r="DH1512" s="529"/>
      <c r="DI1512" s="529"/>
      <c r="DJ1512" s="529"/>
      <c r="DK1512" s="529"/>
      <c r="DL1512" s="529"/>
      <c r="DM1512" s="529"/>
      <c r="DN1512" s="529"/>
      <c r="DO1512" s="529"/>
      <c r="DP1512" s="529"/>
      <c r="DQ1512" s="529"/>
      <c r="DR1512" s="529"/>
      <c r="DS1512" s="529"/>
      <c r="DT1512" s="529"/>
      <c r="DU1512" s="529"/>
      <c r="DV1512" s="529"/>
      <c r="DW1512" s="529"/>
      <c r="DX1512" s="529"/>
      <c r="DY1512" s="529"/>
      <c r="DZ1512" s="529"/>
      <c r="EA1512" s="529"/>
      <c r="EB1512" s="529"/>
      <c r="EC1512" s="529"/>
      <c r="ED1512" s="529"/>
      <c r="EE1512" s="529"/>
      <c r="EF1512" s="529"/>
      <c r="EG1512" s="529"/>
      <c r="EH1512" s="529"/>
      <c r="EI1512" s="529"/>
      <c r="EJ1512" s="529"/>
      <c r="EK1512" s="529"/>
      <c r="EL1512" s="529"/>
      <c r="EM1512" s="529"/>
      <c r="EN1512" s="529"/>
      <c r="EO1512" s="529"/>
      <c r="EP1512" s="529"/>
      <c r="EQ1512" s="529"/>
      <c r="ER1512" s="529"/>
      <c r="ES1512" s="529"/>
      <c r="ET1512" s="529"/>
      <c r="EU1512" s="529"/>
      <c r="EV1512" s="529"/>
      <c r="EW1512" s="529"/>
      <c r="EX1512" s="529"/>
      <c r="EY1512" s="529"/>
      <c r="EZ1512" s="529"/>
      <c r="FA1512" s="529"/>
      <c r="FB1512" s="529"/>
      <c r="FC1512" s="529"/>
      <c r="FD1512" s="529"/>
      <c r="FE1512" s="529"/>
      <c r="FF1512" s="529"/>
      <c r="FG1512" s="529"/>
      <c r="FH1512" s="529"/>
      <c r="FI1512" s="529"/>
      <c r="FJ1512" s="529"/>
      <c r="FK1512" s="529"/>
      <c r="FL1512" s="529"/>
      <c r="FM1512" s="529"/>
      <c r="FN1512" s="529"/>
      <c r="FO1512" s="529"/>
      <c r="FP1512" s="529"/>
      <c r="FQ1512" s="529"/>
      <c r="FR1512" s="529"/>
      <c r="FS1512" s="529"/>
      <c r="FT1512" s="529"/>
      <c r="FU1512" s="529"/>
      <c r="FV1512" s="529"/>
      <c r="FW1512" s="529"/>
      <c r="FX1512" s="529"/>
      <c r="FY1512" s="529"/>
      <c r="FZ1512" s="529"/>
      <c r="GA1512" s="529"/>
      <c r="GB1512" s="529"/>
      <c r="GC1512" s="529"/>
      <c r="GD1512" s="529"/>
      <c r="GE1512" s="529"/>
      <c r="GF1512" s="529"/>
      <c r="GG1512" s="529"/>
      <c r="GH1512" s="529"/>
      <c r="GI1512" s="529"/>
      <c r="GJ1512" s="529"/>
      <c r="GK1512" s="529"/>
      <c r="GL1512" s="529"/>
      <c r="GM1512" s="529"/>
      <c r="GN1512" s="529"/>
      <c r="GO1512" s="529"/>
      <c r="GP1512" s="529"/>
      <c r="GQ1512" s="529"/>
      <c r="GR1512" s="529"/>
      <c r="GS1512" s="529"/>
      <c r="GT1512" s="529"/>
      <c r="GU1512" s="529"/>
      <c r="GV1512" s="529"/>
      <c r="GW1512" s="529"/>
      <c r="GX1512" s="529"/>
      <c r="GY1512" s="529"/>
      <c r="GZ1512" s="529"/>
      <c r="HA1512" s="529"/>
      <c r="HB1512" s="529"/>
      <c r="HC1512" s="529"/>
      <c r="HD1512" s="529"/>
      <c r="HE1512" s="529"/>
      <c r="HF1512" s="529"/>
      <c r="HG1512" s="529"/>
      <c r="HH1512" s="529"/>
      <c r="HI1512" s="529"/>
      <c r="HJ1512" s="529"/>
      <c r="HK1512" s="529"/>
      <c r="HL1512" s="529"/>
      <c r="HM1512" s="529"/>
      <c r="HN1512" s="529"/>
      <c r="HO1512" s="529"/>
      <c r="HP1512" s="529"/>
      <c r="HQ1512" s="529"/>
      <c r="HR1512" s="529"/>
      <c r="HS1512" s="529"/>
      <c r="HT1512" s="529"/>
      <c r="HU1512" s="529"/>
      <c r="HV1512" s="529"/>
      <c r="HW1512" s="529"/>
      <c r="HX1512" s="529"/>
      <c r="HY1512" s="529"/>
      <c r="HZ1512" s="529"/>
      <c r="IA1512" s="529"/>
      <c r="IB1512" s="529"/>
      <c r="IC1512" s="529"/>
      <c r="ID1512" s="529"/>
      <c r="IE1512" s="529"/>
      <c r="IF1512" s="529"/>
      <c r="IG1512" s="529"/>
      <c r="IH1512" s="529"/>
      <c r="II1512" s="529"/>
      <c r="IJ1512" s="529"/>
      <c r="IK1512" s="529"/>
      <c r="IL1512" s="529"/>
      <c r="IM1512" s="529"/>
      <c r="IN1512" s="529"/>
      <c r="IO1512" s="529"/>
      <c r="IP1512" s="529"/>
      <c r="IQ1512" s="529"/>
      <c r="IR1512" s="529"/>
      <c r="IS1512" s="529"/>
      <c r="IT1512" s="529"/>
      <c r="IU1512" s="529"/>
      <c r="IV1512" s="529"/>
      <c r="IW1512" s="529"/>
      <c r="IX1512" s="529"/>
      <c r="IY1512" s="529"/>
      <c r="IZ1512" s="529"/>
      <c r="JA1512" s="529"/>
      <c r="JB1512" s="529"/>
      <c r="JC1512" s="529"/>
      <c r="JD1512" s="529"/>
      <c r="JE1512" s="529"/>
      <c r="JF1512" s="529"/>
      <c r="JG1512" s="529"/>
      <c r="JH1512" s="529"/>
    </row>
    <row r="1513" spans="1:268" s="3" customFormat="1" ht="54.75" customHeight="1" thickBot="1" x14ac:dyDescent="0.3">
      <c r="A1513" s="178"/>
      <c r="B1513" s="178" t="s">
        <v>9493</v>
      </c>
      <c r="C1513" s="178">
        <v>11140174</v>
      </c>
      <c r="D1513" s="179">
        <v>44510</v>
      </c>
      <c r="E1513" s="179">
        <v>44510</v>
      </c>
      <c r="F1513" s="179">
        <v>52926</v>
      </c>
      <c r="G1513" s="178"/>
      <c r="H1513" s="178" t="s">
        <v>493</v>
      </c>
      <c r="I1513" s="178"/>
      <c r="J1513" s="178" t="s">
        <v>9494</v>
      </c>
      <c r="K1513" s="178" t="s">
        <v>95</v>
      </c>
      <c r="L1513" s="178" t="s">
        <v>9495</v>
      </c>
      <c r="M1513" s="178" t="s">
        <v>642</v>
      </c>
      <c r="N1513" s="178" t="s">
        <v>336</v>
      </c>
      <c r="O1513" s="178" t="s">
        <v>189</v>
      </c>
      <c r="P1513" s="180" t="s">
        <v>1138</v>
      </c>
      <c r="Q1513" s="178"/>
      <c r="R1513" s="178" t="s">
        <v>642</v>
      </c>
      <c r="S1513" s="178" t="s">
        <v>336</v>
      </c>
      <c r="T1513" s="178" t="s">
        <v>189</v>
      </c>
      <c r="U1513" s="180" t="s">
        <v>1138</v>
      </c>
      <c r="V1513" s="178" t="s">
        <v>9496</v>
      </c>
      <c r="W1513" s="178" t="s">
        <v>3142</v>
      </c>
      <c r="X1513" s="178"/>
      <c r="Y1513" s="178"/>
      <c r="Z1513" s="181"/>
      <c r="AA1513" s="178"/>
      <c r="AB1513" s="178"/>
      <c r="AC1513" s="178"/>
      <c r="AD1513" s="178"/>
      <c r="AE1513" s="178"/>
      <c r="AF1513" s="178"/>
      <c r="AG1513" s="178"/>
      <c r="AH1513" s="178"/>
      <c r="AI1513" s="178"/>
      <c r="AJ1513" s="178"/>
      <c r="AK1513" s="178"/>
      <c r="AL1513" s="178"/>
      <c r="AM1513" s="178"/>
      <c r="AN1513" s="178"/>
      <c r="AO1513" s="178"/>
      <c r="AP1513" s="178"/>
      <c r="AQ1513" s="178"/>
      <c r="AR1513" s="178"/>
      <c r="AS1513" s="178" t="s">
        <v>3566</v>
      </c>
      <c r="AT1513" s="178"/>
      <c r="AU1513" s="178"/>
      <c r="AV1513" s="178"/>
      <c r="AW1513" s="178" t="s">
        <v>9501</v>
      </c>
      <c r="AX1513" s="178" t="s">
        <v>9502</v>
      </c>
      <c r="AY1513" s="178">
        <v>43</v>
      </c>
      <c r="AZ1513" s="178">
        <v>17</v>
      </c>
      <c r="BA1513" s="178">
        <v>4.0999999999999996</v>
      </c>
      <c r="BB1513" s="178">
        <v>23</v>
      </c>
      <c r="BC1513" s="178">
        <v>20</v>
      </c>
      <c r="BD1513" s="178">
        <v>34.4</v>
      </c>
      <c r="BE1513" s="178">
        <f t="shared" si="294"/>
        <v>43.28447222222222</v>
      </c>
      <c r="BF1513" s="180">
        <f t="shared" si="295"/>
        <v>23.342888888888886</v>
      </c>
      <c r="BG1513" s="178" t="s">
        <v>47</v>
      </c>
      <c r="BH1513" s="178"/>
      <c r="BI1513" s="178">
        <v>4357</v>
      </c>
      <c r="BJ1513" s="179">
        <v>45603</v>
      </c>
      <c r="BK1513" s="178">
        <v>4357</v>
      </c>
      <c r="BL1513" s="179">
        <v>45603</v>
      </c>
      <c r="BM1513" s="178"/>
      <c r="BN1513" s="178"/>
      <c r="BO1513" s="178"/>
      <c r="BP1513" s="178"/>
      <c r="BQ1513" s="178"/>
      <c r="BR1513" s="178"/>
      <c r="BS1513" s="178"/>
      <c r="BT1513" s="529"/>
      <c r="BU1513" s="529"/>
      <c r="BV1513" s="529"/>
      <c r="BW1513" s="529"/>
      <c r="BX1513" s="529"/>
      <c r="BY1513" s="529"/>
      <c r="BZ1513" s="529"/>
      <c r="CA1513" s="529"/>
      <c r="CB1513" s="529"/>
      <c r="CC1513" s="529"/>
      <c r="CD1513" s="529"/>
      <c r="CE1513" s="529"/>
      <c r="CF1513" s="529"/>
      <c r="CG1513" s="529"/>
      <c r="CH1513" s="529"/>
      <c r="CI1513" s="529"/>
      <c r="CJ1513" s="529"/>
      <c r="CK1513" s="529"/>
      <c r="CL1513" s="529"/>
      <c r="CM1513" s="529"/>
      <c r="CN1513" s="529"/>
      <c r="CO1513" s="529"/>
      <c r="CP1513" s="529"/>
      <c r="CQ1513" s="529"/>
      <c r="CR1513" s="529"/>
      <c r="CS1513" s="529"/>
      <c r="CT1513" s="529"/>
      <c r="CU1513" s="529"/>
      <c r="CV1513" s="529"/>
      <c r="CW1513" s="529"/>
      <c r="CX1513" s="529"/>
      <c r="CY1513" s="529"/>
      <c r="CZ1513" s="529"/>
      <c r="DA1513" s="529"/>
      <c r="DB1513" s="529"/>
      <c r="DC1513" s="529"/>
      <c r="DD1513" s="529"/>
      <c r="DE1513" s="529"/>
      <c r="DF1513" s="529"/>
      <c r="DG1513" s="529"/>
      <c r="DH1513" s="529"/>
      <c r="DI1513" s="529"/>
      <c r="DJ1513" s="529"/>
      <c r="DK1513" s="529"/>
      <c r="DL1513" s="529"/>
      <c r="DM1513" s="529"/>
      <c r="DN1513" s="529"/>
      <c r="DO1513" s="529"/>
      <c r="DP1513" s="529"/>
      <c r="DQ1513" s="529"/>
      <c r="DR1513" s="529"/>
      <c r="DS1513" s="529"/>
      <c r="DT1513" s="529"/>
      <c r="DU1513" s="529"/>
      <c r="DV1513" s="529"/>
      <c r="DW1513" s="529"/>
      <c r="DX1513" s="529"/>
      <c r="DY1513" s="529"/>
      <c r="DZ1513" s="529"/>
      <c r="EA1513" s="529"/>
      <c r="EB1513" s="529"/>
      <c r="EC1513" s="529"/>
      <c r="ED1513" s="529"/>
      <c r="EE1513" s="529"/>
      <c r="EF1513" s="529"/>
      <c r="EG1513" s="529"/>
      <c r="EH1513" s="529"/>
      <c r="EI1513" s="529"/>
      <c r="EJ1513" s="529"/>
      <c r="EK1513" s="529"/>
      <c r="EL1513" s="529"/>
      <c r="EM1513" s="529"/>
      <c r="EN1513" s="529"/>
      <c r="EO1513" s="529"/>
      <c r="EP1513" s="529"/>
      <c r="EQ1513" s="529"/>
      <c r="ER1513" s="529"/>
      <c r="ES1513" s="529"/>
      <c r="ET1513" s="529"/>
      <c r="EU1513" s="529"/>
      <c r="EV1513" s="529"/>
      <c r="EW1513" s="529"/>
      <c r="EX1513" s="529"/>
      <c r="EY1513" s="529"/>
      <c r="EZ1513" s="529"/>
      <c r="FA1513" s="529"/>
      <c r="FB1513" s="529"/>
      <c r="FC1513" s="529"/>
      <c r="FD1513" s="529"/>
      <c r="FE1513" s="529"/>
      <c r="FF1513" s="529"/>
      <c r="FG1513" s="529"/>
      <c r="FH1513" s="529"/>
      <c r="FI1513" s="529"/>
      <c r="FJ1513" s="529"/>
      <c r="FK1513" s="529"/>
      <c r="FL1513" s="529"/>
      <c r="FM1513" s="529"/>
      <c r="FN1513" s="529"/>
      <c r="FO1513" s="529"/>
      <c r="FP1513" s="529"/>
      <c r="FQ1513" s="529"/>
      <c r="FR1513" s="529"/>
      <c r="FS1513" s="529"/>
      <c r="FT1513" s="529"/>
      <c r="FU1513" s="529"/>
      <c r="FV1513" s="529"/>
      <c r="FW1513" s="529"/>
      <c r="FX1513" s="529"/>
      <c r="FY1513" s="529"/>
      <c r="FZ1513" s="529"/>
      <c r="GA1513" s="529"/>
      <c r="GB1513" s="529"/>
      <c r="GC1513" s="529"/>
      <c r="GD1513" s="529"/>
      <c r="GE1513" s="529"/>
      <c r="GF1513" s="529"/>
      <c r="GG1513" s="529"/>
      <c r="GH1513" s="529"/>
      <c r="GI1513" s="529"/>
      <c r="GJ1513" s="529"/>
      <c r="GK1513" s="529"/>
      <c r="GL1513" s="529"/>
      <c r="GM1513" s="529"/>
      <c r="GN1513" s="529"/>
      <c r="GO1513" s="529"/>
      <c r="GP1513" s="529"/>
      <c r="GQ1513" s="529"/>
      <c r="GR1513" s="529"/>
      <c r="GS1513" s="529"/>
      <c r="GT1513" s="529"/>
      <c r="GU1513" s="529"/>
      <c r="GV1513" s="529"/>
      <c r="GW1513" s="529"/>
      <c r="GX1513" s="529"/>
      <c r="GY1513" s="529"/>
      <c r="GZ1513" s="529"/>
      <c r="HA1513" s="529"/>
      <c r="HB1513" s="529"/>
      <c r="HC1513" s="529"/>
      <c r="HD1513" s="529"/>
      <c r="HE1513" s="529"/>
      <c r="HF1513" s="529"/>
      <c r="HG1513" s="529"/>
      <c r="HH1513" s="529"/>
      <c r="HI1513" s="529"/>
      <c r="HJ1513" s="529"/>
      <c r="HK1513" s="529"/>
      <c r="HL1513" s="529"/>
      <c r="HM1513" s="529"/>
      <c r="HN1513" s="529"/>
      <c r="HO1513" s="529"/>
      <c r="HP1513" s="529"/>
      <c r="HQ1513" s="529"/>
      <c r="HR1513" s="529"/>
      <c r="HS1513" s="529"/>
      <c r="HT1513" s="529"/>
      <c r="HU1513" s="529"/>
      <c r="HV1513" s="529"/>
      <c r="HW1513" s="529"/>
      <c r="HX1513" s="529"/>
      <c r="HY1513" s="529"/>
      <c r="HZ1513" s="529"/>
      <c r="IA1513" s="529"/>
      <c r="IB1513" s="529"/>
      <c r="IC1513" s="529"/>
      <c r="ID1513" s="529"/>
      <c r="IE1513" s="529"/>
      <c r="IF1513" s="529"/>
      <c r="IG1513" s="529"/>
      <c r="IH1513" s="529"/>
      <c r="II1513" s="529"/>
      <c r="IJ1513" s="529"/>
      <c r="IK1513" s="529"/>
      <c r="IL1513" s="529"/>
      <c r="IM1513" s="529"/>
      <c r="IN1513" s="529"/>
      <c r="IO1513" s="529"/>
      <c r="IP1513" s="529"/>
      <c r="IQ1513" s="529"/>
      <c r="IR1513" s="529"/>
      <c r="IS1513" s="529"/>
      <c r="IT1513" s="529"/>
      <c r="IU1513" s="529"/>
      <c r="IV1513" s="529"/>
      <c r="IW1513" s="529"/>
      <c r="IX1513" s="529"/>
      <c r="IY1513" s="529"/>
      <c r="IZ1513" s="529"/>
      <c r="JA1513" s="529"/>
      <c r="JB1513" s="529"/>
      <c r="JC1513" s="529"/>
      <c r="JD1513" s="529"/>
      <c r="JE1513" s="529"/>
      <c r="JF1513" s="529"/>
      <c r="JG1513" s="529"/>
      <c r="JH1513" s="529"/>
    </row>
    <row r="1514" spans="1:268" s="3" customFormat="1" ht="54.75" customHeight="1" x14ac:dyDescent="0.25">
      <c r="A1514" s="4" t="s">
        <v>3387</v>
      </c>
      <c r="B1514" s="4" t="s">
        <v>9503</v>
      </c>
      <c r="C1514" s="4">
        <v>11190083</v>
      </c>
      <c r="D1514" s="293">
        <v>44517</v>
      </c>
      <c r="E1514" s="293">
        <v>44517</v>
      </c>
      <c r="F1514" s="293">
        <v>46343</v>
      </c>
      <c r="G1514" s="4"/>
      <c r="H1514" s="4" t="s">
        <v>9504</v>
      </c>
      <c r="I1514" s="4"/>
      <c r="J1514" s="4" t="s">
        <v>9108</v>
      </c>
      <c r="K1514" s="4" t="s">
        <v>55</v>
      </c>
      <c r="L1514" s="4"/>
      <c r="M1514" s="4" t="s">
        <v>9505</v>
      </c>
      <c r="N1514" s="4" t="s">
        <v>131</v>
      </c>
      <c r="O1514" s="4" t="s">
        <v>52</v>
      </c>
      <c r="P1514" s="294" t="s">
        <v>9506</v>
      </c>
      <c r="Q1514" s="4" t="s">
        <v>9510</v>
      </c>
      <c r="R1514" s="4" t="s">
        <v>9505</v>
      </c>
      <c r="S1514" s="4" t="s">
        <v>131</v>
      </c>
      <c r="T1514" s="4" t="s">
        <v>52</v>
      </c>
      <c r="U1514" s="294" t="s">
        <v>9506</v>
      </c>
      <c r="V1514" s="4" t="s">
        <v>9507</v>
      </c>
      <c r="W1514" s="4" t="s">
        <v>9508</v>
      </c>
      <c r="X1514" s="4"/>
      <c r="Y1514" s="4"/>
      <c r="Z1514" s="295" t="s">
        <v>1309</v>
      </c>
      <c r="AA1514" s="4" t="s">
        <v>9509</v>
      </c>
      <c r="AB1514" s="4">
        <v>3.7999999999999999E-2</v>
      </c>
      <c r="AC1514" s="4">
        <v>5.6000000000000001E-2</v>
      </c>
      <c r="AD1514" s="4">
        <v>1756.4</v>
      </c>
      <c r="AE1514" s="4"/>
      <c r="AF1514" s="4"/>
      <c r="AG1514" s="4"/>
      <c r="AH1514" s="4"/>
      <c r="AI1514" s="4">
        <v>1756.4</v>
      </c>
      <c r="AJ1514" s="4"/>
      <c r="AK1514" s="4"/>
      <c r="AL1514" s="4"/>
      <c r="AM1514" s="4"/>
      <c r="AN1514" s="4"/>
      <c r="AO1514" s="4">
        <v>3.8</v>
      </c>
      <c r="AP1514" s="4"/>
      <c r="AQ1514" s="4"/>
      <c r="AR1514" s="4"/>
      <c r="AS1514" s="4" t="s">
        <v>9515</v>
      </c>
      <c r="AT1514" s="4"/>
      <c r="AU1514" s="4"/>
      <c r="AV1514" s="4"/>
      <c r="AW1514" s="4" t="s">
        <v>9511</v>
      </c>
      <c r="AX1514" s="4" t="s">
        <v>9512</v>
      </c>
      <c r="AY1514" s="4">
        <v>42</v>
      </c>
      <c r="AZ1514" s="4">
        <v>21</v>
      </c>
      <c r="BA1514" s="4">
        <v>41</v>
      </c>
      <c r="BB1514" s="4">
        <v>23</v>
      </c>
      <c r="BC1514" s="4">
        <v>21</v>
      </c>
      <c r="BD1514" s="4">
        <v>33.200000000000003</v>
      </c>
      <c r="BE1514" s="4">
        <f t="shared" si="294"/>
        <v>42.361388888888889</v>
      </c>
      <c r="BF1514" s="294">
        <f t="shared" si="295"/>
        <v>23.359222222222222</v>
      </c>
      <c r="BG1514" s="4" t="s">
        <v>38</v>
      </c>
      <c r="BH1514" s="4"/>
      <c r="BI1514" s="4"/>
      <c r="BJ1514" s="293"/>
      <c r="BK1514" s="4"/>
      <c r="BL1514" s="293"/>
      <c r="BM1514" s="4">
        <v>760</v>
      </c>
      <c r="BN1514" s="293">
        <v>44965</v>
      </c>
      <c r="BO1514" s="4"/>
      <c r="BP1514" s="4"/>
      <c r="BQ1514" s="4"/>
      <c r="BR1514" s="4"/>
      <c r="BS1514" s="4"/>
      <c r="BT1514" s="529"/>
      <c r="BU1514" s="529"/>
      <c r="BV1514" s="529"/>
      <c r="BW1514" s="529"/>
      <c r="BX1514" s="529"/>
      <c r="BY1514" s="529"/>
      <c r="BZ1514" s="529"/>
      <c r="CA1514" s="529"/>
      <c r="CB1514" s="529"/>
      <c r="CC1514" s="529"/>
      <c r="CD1514" s="529"/>
      <c r="CE1514" s="529"/>
      <c r="CF1514" s="529"/>
      <c r="CG1514" s="529"/>
      <c r="CH1514" s="529"/>
      <c r="CI1514" s="529"/>
      <c r="CJ1514" s="529"/>
      <c r="CK1514" s="529"/>
      <c r="CL1514" s="529"/>
      <c r="CM1514" s="529"/>
      <c r="CN1514" s="529"/>
      <c r="CO1514" s="529"/>
      <c r="CP1514" s="529"/>
      <c r="CQ1514" s="529"/>
      <c r="CR1514" s="529"/>
      <c r="CS1514" s="529"/>
      <c r="CT1514" s="529"/>
      <c r="CU1514" s="529"/>
      <c r="CV1514" s="529"/>
      <c r="CW1514" s="529"/>
      <c r="CX1514" s="529"/>
      <c r="CY1514" s="529"/>
      <c r="CZ1514" s="529"/>
      <c r="DA1514" s="529"/>
      <c r="DB1514" s="529"/>
      <c r="DC1514" s="529"/>
      <c r="DD1514" s="529"/>
      <c r="DE1514" s="529"/>
      <c r="DF1514" s="529"/>
      <c r="DG1514" s="529"/>
      <c r="DH1514" s="529"/>
      <c r="DI1514" s="529"/>
      <c r="DJ1514" s="529"/>
      <c r="DK1514" s="529"/>
      <c r="DL1514" s="529"/>
      <c r="DM1514" s="529"/>
      <c r="DN1514" s="529"/>
      <c r="DO1514" s="529"/>
      <c r="DP1514" s="529"/>
      <c r="DQ1514" s="529"/>
      <c r="DR1514" s="529"/>
      <c r="DS1514" s="529"/>
      <c r="DT1514" s="529"/>
      <c r="DU1514" s="529"/>
      <c r="DV1514" s="529"/>
      <c r="DW1514" s="529"/>
      <c r="DX1514" s="529"/>
      <c r="DY1514" s="529"/>
      <c r="DZ1514" s="529"/>
      <c r="EA1514" s="529"/>
      <c r="EB1514" s="529"/>
      <c r="EC1514" s="529"/>
      <c r="ED1514" s="529"/>
      <c r="EE1514" s="529"/>
      <c r="EF1514" s="529"/>
      <c r="EG1514" s="529"/>
      <c r="EH1514" s="529"/>
      <c r="EI1514" s="529"/>
      <c r="EJ1514" s="529"/>
      <c r="EK1514" s="529"/>
      <c r="EL1514" s="529"/>
      <c r="EM1514" s="529"/>
      <c r="EN1514" s="529"/>
      <c r="EO1514" s="529"/>
      <c r="EP1514" s="529"/>
      <c r="EQ1514" s="529"/>
      <c r="ER1514" s="529"/>
      <c r="ES1514" s="529"/>
      <c r="ET1514" s="529"/>
      <c r="EU1514" s="529"/>
      <c r="EV1514" s="529"/>
      <c r="EW1514" s="529"/>
      <c r="EX1514" s="529"/>
      <c r="EY1514" s="529"/>
      <c r="EZ1514" s="529"/>
      <c r="FA1514" s="529"/>
      <c r="FB1514" s="529"/>
      <c r="FC1514" s="529"/>
      <c r="FD1514" s="529"/>
      <c r="FE1514" s="529"/>
      <c r="FF1514" s="529"/>
      <c r="FG1514" s="529"/>
      <c r="FH1514" s="529"/>
      <c r="FI1514" s="529"/>
      <c r="FJ1514" s="529"/>
      <c r="FK1514" s="529"/>
      <c r="FL1514" s="529"/>
      <c r="FM1514" s="529"/>
      <c r="FN1514" s="529"/>
      <c r="FO1514" s="529"/>
      <c r="FP1514" s="529"/>
      <c r="FQ1514" s="529"/>
      <c r="FR1514" s="529"/>
      <c r="FS1514" s="529"/>
      <c r="FT1514" s="529"/>
      <c r="FU1514" s="529"/>
      <c r="FV1514" s="529"/>
      <c r="FW1514" s="529"/>
      <c r="FX1514" s="529"/>
      <c r="FY1514" s="529"/>
      <c r="FZ1514" s="529"/>
      <c r="GA1514" s="529"/>
      <c r="GB1514" s="529"/>
      <c r="GC1514" s="529"/>
      <c r="GD1514" s="529"/>
      <c r="GE1514" s="529"/>
      <c r="GF1514" s="529"/>
      <c r="GG1514" s="529"/>
      <c r="GH1514" s="529"/>
      <c r="GI1514" s="529"/>
      <c r="GJ1514" s="529"/>
      <c r="GK1514" s="529"/>
      <c r="GL1514" s="529"/>
      <c r="GM1514" s="529"/>
      <c r="GN1514" s="529"/>
      <c r="GO1514" s="529"/>
      <c r="GP1514" s="529"/>
      <c r="GQ1514" s="529"/>
      <c r="GR1514" s="529"/>
      <c r="GS1514" s="529"/>
      <c r="GT1514" s="529"/>
      <c r="GU1514" s="529"/>
      <c r="GV1514" s="529"/>
      <c r="GW1514" s="529"/>
      <c r="GX1514" s="529"/>
      <c r="GY1514" s="529"/>
      <c r="GZ1514" s="529"/>
      <c r="HA1514" s="529"/>
      <c r="HB1514" s="529"/>
      <c r="HC1514" s="529"/>
      <c r="HD1514" s="529"/>
      <c r="HE1514" s="529"/>
      <c r="HF1514" s="529"/>
      <c r="HG1514" s="529"/>
      <c r="HH1514" s="529"/>
      <c r="HI1514" s="529"/>
      <c r="HJ1514" s="529"/>
      <c r="HK1514" s="529"/>
      <c r="HL1514" s="529"/>
      <c r="HM1514" s="529"/>
      <c r="HN1514" s="529"/>
      <c r="HO1514" s="529"/>
      <c r="HP1514" s="529"/>
      <c r="HQ1514" s="529"/>
      <c r="HR1514" s="529"/>
      <c r="HS1514" s="529"/>
      <c r="HT1514" s="529"/>
      <c r="HU1514" s="529"/>
      <c r="HV1514" s="529"/>
      <c r="HW1514" s="529"/>
      <c r="HX1514" s="529"/>
      <c r="HY1514" s="529"/>
      <c r="HZ1514" s="529"/>
      <c r="IA1514" s="529"/>
      <c r="IB1514" s="529"/>
      <c r="IC1514" s="529"/>
      <c r="ID1514" s="529"/>
      <c r="IE1514" s="529"/>
      <c r="IF1514" s="529"/>
      <c r="IG1514" s="529"/>
      <c r="IH1514" s="529"/>
      <c r="II1514" s="529"/>
      <c r="IJ1514" s="529"/>
      <c r="IK1514" s="529"/>
      <c r="IL1514" s="529"/>
      <c r="IM1514" s="529"/>
      <c r="IN1514" s="529"/>
      <c r="IO1514" s="529"/>
      <c r="IP1514" s="529"/>
      <c r="IQ1514" s="529"/>
      <c r="IR1514" s="529"/>
      <c r="IS1514" s="529"/>
      <c r="IT1514" s="529"/>
      <c r="IU1514" s="529"/>
      <c r="IV1514" s="529"/>
      <c r="IW1514" s="529"/>
      <c r="IX1514" s="529"/>
      <c r="IY1514" s="529"/>
      <c r="IZ1514" s="529"/>
      <c r="JA1514" s="529"/>
      <c r="JB1514" s="529"/>
      <c r="JC1514" s="529"/>
      <c r="JD1514" s="529"/>
      <c r="JE1514" s="529"/>
      <c r="JF1514" s="529"/>
      <c r="JG1514" s="529"/>
      <c r="JH1514" s="529"/>
    </row>
    <row r="1515" spans="1:268" s="3" customFormat="1" ht="54.75" customHeight="1" x14ac:dyDescent="0.25">
      <c r="A1515" s="4"/>
      <c r="B1515" s="4" t="s">
        <v>9503</v>
      </c>
      <c r="C1515" s="4">
        <v>11190083</v>
      </c>
      <c r="D1515" s="293">
        <v>44517</v>
      </c>
      <c r="E1515" s="293">
        <v>44517</v>
      </c>
      <c r="F1515" s="293">
        <v>46343</v>
      </c>
      <c r="G1515" s="4"/>
      <c r="H1515" s="4" t="s">
        <v>9504</v>
      </c>
      <c r="I1515" s="4"/>
      <c r="J1515" s="4" t="s">
        <v>9108</v>
      </c>
      <c r="K1515" s="4" t="s">
        <v>55</v>
      </c>
      <c r="L1515" s="4"/>
      <c r="M1515" s="4" t="s">
        <v>9505</v>
      </c>
      <c r="N1515" s="4" t="s">
        <v>131</v>
      </c>
      <c r="O1515" s="4" t="s">
        <v>52</v>
      </c>
      <c r="P1515" s="294" t="s">
        <v>9506</v>
      </c>
      <c r="Q1515" s="4" t="s">
        <v>9510</v>
      </c>
      <c r="R1515" s="4" t="s">
        <v>9505</v>
      </c>
      <c r="S1515" s="4" t="s">
        <v>131</v>
      </c>
      <c r="T1515" s="4" t="s">
        <v>52</v>
      </c>
      <c r="U1515" s="294" t="s">
        <v>9506</v>
      </c>
      <c r="V1515" s="4" t="s">
        <v>9507</v>
      </c>
      <c r="W1515" s="4" t="s">
        <v>9508</v>
      </c>
      <c r="X1515" s="4"/>
      <c r="Y1515" s="4"/>
      <c r="Z1515" s="295" t="s">
        <v>1309</v>
      </c>
      <c r="AA1515" s="4" t="s">
        <v>9509</v>
      </c>
      <c r="AB1515" s="4"/>
      <c r="AC1515" s="4"/>
      <c r="AD1515" s="4"/>
      <c r="AE1515" s="4"/>
      <c r="AF1515" s="4"/>
      <c r="AG1515" s="4"/>
      <c r="AH1515" s="4"/>
      <c r="AI1515" s="4"/>
      <c r="AJ1515" s="4"/>
      <c r="AK1515" s="4"/>
      <c r="AL1515" s="4"/>
      <c r="AM1515" s="4"/>
      <c r="AN1515" s="4"/>
      <c r="AO1515" s="4"/>
      <c r="AP1515" s="4"/>
      <c r="AQ1515" s="4"/>
      <c r="AR1515" s="4"/>
      <c r="AS1515" s="4" t="s">
        <v>9516</v>
      </c>
      <c r="AT1515" s="4"/>
      <c r="AU1515" s="4"/>
      <c r="AV1515" s="4"/>
      <c r="AW1515" s="4" t="s">
        <v>9513</v>
      </c>
      <c r="AX1515" s="4" t="s">
        <v>9514</v>
      </c>
      <c r="AY1515" s="4">
        <v>42</v>
      </c>
      <c r="AZ1515" s="4">
        <v>21</v>
      </c>
      <c r="BA1515" s="4">
        <v>35.5</v>
      </c>
      <c r="BB1515" s="4">
        <v>23</v>
      </c>
      <c r="BC1515" s="4">
        <v>21</v>
      </c>
      <c r="BD1515" s="4">
        <v>29.1</v>
      </c>
      <c r="BE1515" s="4">
        <f t="shared" si="294"/>
        <v>42.359861111111115</v>
      </c>
      <c r="BF1515" s="294">
        <f t="shared" si="295"/>
        <v>23.358083333333333</v>
      </c>
      <c r="BG1515" s="4" t="s">
        <v>38</v>
      </c>
      <c r="BH1515" s="4"/>
      <c r="BI1515" s="4"/>
      <c r="BJ1515" s="293"/>
      <c r="BK1515" s="4"/>
      <c r="BL1515" s="293"/>
      <c r="BM1515" s="4">
        <v>760</v>
      </c>
      <c r="BN1515" s="293">
        <v>44965</v>
      </c>
      <c r="BO1515" s="4"/>
      <c r="BP1515" s="4"/>
      <c r="BQ1515" s="4"/>
      <c r="BR1515" s="4"/>
      <c r="BS1515" s="4"/>
      <c r="BT1515" s="529"/>
      <c r="BU1515" s="529"/>
      <c r="BV1515" s="529"/>
      <c r="BW1515" s="529"/>
      <c r="BX1515" s="529"/>
      <c r="BY1515" s="529"/>
      <c r="BZ1515" s="529"/>
      <c r="CA1515" s="529"/>
      <c r="CB1515" s="529"/>
      <c r="CC1515" s="529"/>
      <c r="CD1515" s="529"/>
      <c r="CE1515" s="529"/>
      <c r="CF1515" s="529"/>
      <c r="CG1515" s="529"/>
      <c r="CH1515" s="529"/>
      <c r="CI1515" s="529"/>
      <c r="CJ1515" s="529"/>
      <c r="CK1515" s="529"/>
      <c r="CL1515" s="529"/>
      <c r="CM1515" s="529"/>
      <c r="CN1515" s="529"/>
      <c r="CO1515" s="529"/>
      <c r="CP1515" s="529"/>
      <c r="CQ1515" s="529"/>
      <c r="CR1515" s="529"/>
      <c r="CS1515" s="529"/>
      <c r="CT1515" s="529"/>
      <c r="CU1515" s="529"/>
      <c r="CV1515" s="529"/>
      <c r="CW1515" s="529"/>
      <c r="CX1515" s="529"/>
      <c r="CY1515" s="529"/>
      <c r="CZ1515" s="529"/>
      <c r="DA1515" s="529"/>
      <c r="DB1515" s="529"/>
      <c r="DC1515" s="529"/>
      <c r="DD1515" s="529"/>
      <c r="DE1515" s="529"/>
      <c r="DF1515" s="529"/>
      <c r="DG1515" s="529"/>
      <c r="DH1515" s="529"/>
      <c r="DI1515" s="529"/>
      <c r="DJ1515" s="529"/>
      <c r="DK1515" s="529"/>
      <c r="DL1515" s="529"/>
      <c r="DM1515" s="529"/>
      <c r="DN1515" s="529"/>
      <c r="DO1515" s="529"/>
      <c r="DP1515" s="529"/>
      <c r="DQ1515" s="529"/>
      <c r="DR1515" s="529"/>
      <c r="DS1515" s="529"/>
      <c r="DT1515" s="529"/>
      <c r="DU1515" s="529"/>
      <c r="DV1515" s="529"/>
      <c r="DW1515" s="529"/>
      <c r="DX1515" s="529"/>
      <c r="DY1515" s="529"/>
      <c r="DZ1515" s="529"/>
      <c r="EA1515" s="529"/>
      <c r="EB1515" s="529"/>
      <c r="EC1515" s="529"/>
      <c r="ED1515" s="529"/>
      <c r="EE1515" s="529"/>
      <c r="EF1515" s="529"/>
      <c r="EG1515" s="529"/>
      <c r="EH1515" s="529"/>
      <c r="EI1515" s="529"/>
      <c r="EJ1515" s="529"/>
      <c r="EK1515" s="529"/>
      <c r="EL1515" s="529"/>
      <c r="EM1515" s="529"/>
      <c r="EN1515" s="529"/>
      <c r="EO1515" s="529"/>
      <c r="EP1515" s="529"/>
      <c r="EQ1515" s="529"/>
      <c r="ER1515" s="529"/>
      <c r="ES1515" s="529"/>
      <c r="ET1515" s="529"/>
      <c r="EU1515" s="529"/>
      <c r="EV1515" s="529"/>
      <c r="EW1515" s="529"/>
      <c r="EX1515" s="529"/>
      <c r="EY1515" s="529"/>
      <c r="EZ1515" s="529"/>
      <c r="FA1515" s="529"/>
      <c r="FB1515" s="529"/>
      <c r="FC1515" s="529"/>
      <c r="FD1515" s="529"/>
      <c r="FE1515" s="529"/>
      <c r="FF1515" s="529"/>
      <c r="FG1515" s="529"/>
      <c r="FH1515" s="529"/>
      <c r="FI1515" s="529"/>
      <c r="FJ1515" s="529"/>
      <c r="FK1515" s="529"/>
      <c r="FL1515" s="529"/>
      <c r="FM1515" s="529"/>
      <c r="FN1515" s="529"/>
      <c r="FO1515" s="529"/>
      <c r="FP1515" s="529"/>
      <c r="FQ1515" s="529"/>
      <c r="FR1515" s="529"/>
      <c r="FS1515" s="529"/>
      <c r="FT1515" s="529"/>
      <c r="FU1515" s="529"/>
      <c r="FV1515" s="529"/>
      <c r="FW1515" s="529"/>
      <c r="FX1515" s="529"/>
      <c r="FY1515" s="529"/>
      <c r="FZ1515" s="529"/>
      <c r="GA1515" s="529"/>
      <c r="GB1515" s="529"/>
      <c r="GC1515" s="529"/>
      <c r="GD1515" s="529"/>
      <c r="GE1515" s="529"/>
      <c r="GF1515" s="529"/>
      <c r="GG1515" s="529"/>
      <c r="GH1515" s="529"/>
      <c r="GI1515" s="529"/>
      <c r="GJ1515" s="529"/>
      <c r="GK1515" s="529"/>
      <c r="GL1515" s="529"/>
      <c r="GM1515" s="529"/>
      <c r="GN1515" s="529"/>
      <c r="GO1515" s="529"/>
      <c r="GP1515" s="529"/>
      <c r="GQ1515" s="529"/>
      <c r="GR1515" s="529"/>
      <c r="GS1515" s="529"/>
      <c r="GT1515" s="529"/>
      <c r="GU1515" s="529"/>
      <c r="GV1515" s="529"/>
      <c r="GW1515" s="529"/>
      <c r="GX1515" s="529"/>
      <c r="GY1515" s="529"/>
      <c r="GZ1515" s="529"/>
      <c r="HA1515" s="529"/>
      <c r="HB1515" s="529"/>
      <c r="HC1515" s="529"/>
      <c r="HD1515" s="529"/>
      <c r="HE1515" s="529"/>
      <c r="HF1515" s="529"/>
      <c r="HG1515" s="529"/>
      <c r="HH1515" s="529"/>
      <c r="HI1515" s="529"/>
      <c r="HJ1515" s="529"/>
      <c r="HK1515" s="529"/>
      <c r="HL1515" s="529"/>
      <c r="HM1515" s="529"/>
      <c r="HN1515" s="529"/>
      <c r="HO1515" s="529"/>
      <c r="HP1515" s="529"/>
      <c r="HQ1515" s="529"/>
      <c r="HR1515" s="529"/>
      <c r="HS1515" s="529"/>
      <c r="HT1515" s="529"/>
      <c r="HU1515" s="529"/>
      <c r="HV1515" s="529"/>
      <c r="HW1515" s="529"/>
      <c r="HX1515" s="529"/>
      <c r="HY1515" s="529"/>
      <c r="HZ1515" s="529"/>
      <c r="IA1515" s="529"/>
      <c r="IB1515" s="529"/>
      <c r="IC1515" s="529"/>
      <c r="ID1515" s="529"/>
      <c r="IE1515" s="529"/>
      <c r="IF1515" s="529"/>
      <c r="IG1515" s="529"/>
      <c r="IH1515" s="529"/>
      <c r="II1515" s="529"/>
      <c r="IJ1515" s="529"/>
      <c r="IK1515" s="529"/>
      <c r="IL1515" s="529"/>
      <c r="IM1515" s="529"/>
      <c r="IN1515" s="529"/>
      <c r="IO1515" s="529"/>
      <c r="IP1515" s="529"/>
      <c r="IQ1515" s="529"/>
      <c r="IR1515" s="529"/>
      <c r="IS1515" s="529"/>
      <c r="IT1515" s="529"/>
      <c r="IU1515" s="529"/>
      <c r="IV1515" s="529"/>
      <c r="IW1515" s="529"/>
      <c r="IX1515" s="529"/>
      <c r="IY1515" s="529"/>
      <c r="IZ1515" s="529"/>
      <c r="JA1515" s="529"/>
      <c r="JB1515" s="529"/>
      <c r="JC1515" s="529"/>
      <c r="JD1515" s="529"/>
      <c r="JE1515" s="529"/>
      <c r="JF1515" s="529"/>
      <c r="JG1515" s="529"/>
      <c r="JH1515" s="529"/>
    </row>
    <row r="1516" spans="1:268" s="3" customFormat="1" ht="54.75" customHeight="1" x14ac:dyDescent="0.25">
      <c r="A1516" s="4"/>
      <c r="B1516" s="4" t="s">
        <v>9503</v>
      </c>
      <c r="C1516" s="4">
        <v>11190083</v>
      </c>
      <c r="D1516" s="293">
        <v>44517</v>
      </c>
      <c r="E1516" s="293">
        <v>44517</v>
      </c>
      <c r="F1516" s="293">
        <v>46343</v>
      </c>
      <c r="G1516" s="4"/>
      <c r="H1516" s="4" t="s">
        <v>9504</v>
      </c>
      <c r="I1516" s="4"/>
      <c r="J1516" s="4" t="s">
        <v>9108</v>
      </c>
      <c r="K1516" s="4" t="s">
        <v>55</v>
      </c>
      <c r="L1516" s="4"/>
      <c r="M1516" s="4" t="s">
        <v>9505</v>
      </c>
      <c r="N1516" s="4" t="s">
        <v>131</v>
      </c>
      <c r="O1516" s="4" t="s">
        <v>52</v>
      </c>
      <c r="P1516" s="294" t="s">
        <v>9506</v>
      </c>
      <c r="Q1516" s="4" t="s">
        <v>9510</v>
      </c>
      <c r="R1516" s="4" t="s">
        <v>9505</v>
      </c>
      <c r="S1516" s="4" t="s">
        <v>131</v>
      </c>
      <c r="T1516" s="4" t="s">
        <v>52</v>
      </c>
      <c r="U1516" s="294" t="s">
        <v>9506</v>
      </c>
      <c r="V1516" s="4" t="s">
        <v>9507</v>
      </c>
      <c r="W1516" s="4" t="s">
        <v>9508</v>
      </c>
      <c r="X1516" s="4"/>
      <c r="Y1516" s="4"/>
      <c r="Z1516" s="295" t="s">
        <v>1309</v>
      </c>
      <c r="AA1516" s="4" t="s">
        <v>9509</v>
      </c>
      <c r="AB1516" s="4"/>
      <c r="AC1516" s="4"/>
      <c r="AD1516" s="4"/>
      <c r="AE1516" s="4"/>
      <c r="AF1516" s="4"/>
      <c r="AG1516" s="4"/>
      <c r="AH1516" s="4"/>
      <c r="AI1516" s="4"/>
      <c r="AJ1516" s="4"/>
      <c r="AK1516" s="4"/>
      <c r="AL1516" s="4"/>
      <c r="AM1516" s="4"/>
      <c r="AN1516" s="4"/>
      <c r="AO1516" s="4"/>
      <c r="AP1516" s="4"/>
      <c r="AQ1516" s="4"/>
      <c r="AR1516" s="4"/>
      <c r="AS1516" s="4" t="s">
        <v>9517</v>
      </c>
      <c r="AT1516" s="4"/>
      <c r="AU1516" s="4"/>
      <c r="AV1516" s="4"/>
      <c r="AW1516" s="4" t="s">
        <v>9518</v>
      </c>
      <c r="AX1516" s="4" t="s">
        <v>9519</v>
      </c>
      <c r="AY1516" s="4">
        <v>42</v>
      </c>
      <c r="AZ1516" s="4">
        <v>21</v>
      </c>
      <c r="BA1516" s="4">
        <v>32</v>
      </c>
      <c r="BB1516" s="4">
        <v>23</v>
      </c>
      <c r="BC1516" s="4">
        <v>21</v>
      </c>
      <c r="BD1516" s="4">
        <v>25.5</v>
      </c>
      <c r="BE1516" s="4">
        <f t="shared" si="294"/>
        <v>42.358888888888892</v>
      </c>
      <c r="BF1516" s="294">
        <f t="shared" si="295"/>
        <v>23.357083333333335</v>
      </c>
      <c r="BG1516" s="4" t="s">
        <v>38</v>
      </c>
      <c r="BH1516" s="4"/>
      <c r="BI1516" s="4"/>
      <c r="BJ1516" s="293"/>
      <c r="BK1516" s="4"/>
      <c r="BL1516" s="293"/>
      <c r="BM1516" s="4">
        <v>760</v>
      </c>
      <c r="BN1516" s="293">
        <v>44965</v>
      </c>
      <c r="BO1516" s="4"/>
      <c r="BP1516" s="4"/>
      <c r="BQ1516" s="4"/>
      <c r="BR1516" s="4"/>
      <c r="BS1516" s="4"/>
      <c r="BT1516" s="529"/>
      <c r="BU1516" s="529"/>
      <c r="BV1516" s="529"/>
      <c r="BW1516" s="529"/>
      <c r="BX1516" s="529"/>
      <c r="BY1516" s="529"/>
      <c r="BZ1516" s="529"/>
      <c r="CA1516" s="529"/>
      <c r="CB1516" s="529"/>
      <c r="CC1516" s="529"/>
      <c r="CD1516" s="529"/>
      <c r="CE1516" s="529"/>
      <c r="CF1516" s="529"/>
      <c r="CG1516" s="529"/>
      <c r="CH1516" s="529"/>
      <c r="CI1516" s="529"/>
      <c r="CJ1516" s="529"/>
      <c r="CK1516" s="529"/>
      <c r="CL1516" s="529"/>
      <c r="CM1516" s="529"/>
      <c r="CN1516" s="529"/>
      <c r="CO1516" s="529"/>
      <c r="CP1516" s="529"/>
      <c r="CQ1516" s="529"/>
      <c r="CR1516" s="529"/>
      <c r="CS1516" s="529"/>
      <c r="CT1516" s="529"/>
      <c r="CU1516" s="529"/>
      <c r="CV1516" s="529"/>
      <c r="CW1516" s="529"/>
      <c r="CX1516" s="529"/>
      <c r="CY1516" s="529"/>
      <c r="CZ1516" s="529"/>
      <c r="DA1516" s="529"/>
      <c r="DB1516" s="529"/>
      <c r="DC1516" s="529"/>
      <c r="DD1516" s="529"/>
      <c r="DE1516" s="529"/>
      <c r="DF1516" s="529"/>
      <c r="DG1516" s="529"/>
      <c r="DH1516" s="529"/>
      <c r="DI1516" s="529"/>
      <c r="DJ1516" s="529"/>
      <c r="DK1516" s="529"/>
      <c r="DL1516" s="529"/>
      <c r="DM1516" s="529"/>
      <c r="DN1516" s="529"/>
      <c r="DO1516" s="529"/>
      <c r="DP1516" s="529"/>
      <c r="DQ1516" s="529"/>
      <c r="DR1516" s="529"/>
      <c r="DS1516" s="529"/>
      <c r="DT1516" s="529"/>
      <c r="DU1516" s="529"/>
      <c r="DV1516" s="529"/>
      <c r="DW1516" s="529"/>
      <c r="DX1516" s="529"/>
      <c r="DY1516" s="529"/>
      <c r="DZ1516" s="529"/>
      <c r="EA1516" s="529"/>
      <c r="EB1516" s="529"/>
      <c r="EC1516" s="529"/>
      <c r="ED1516" s="529"/>
      <c r="EE1516" s="529"/>
      <c r="EF1516" s="529"/>
      <c r="EG1516" s="529"/>
      <c r="EH1516" s="529"/>
      <c r="EI1516" s="529"/>
      <c r="EJ1516" s="529"/>
      <c r="EK1516" s="529"/>
      <c r="EL1516" s="529"/>
      <c r="EM1516" s="529"/>
      <c r="EN1516" s="529"/>
      <c r="EO1516" s="529"/>
      <c r="EP1516" s="529"/>
      <c r="EQ1516" s="529"/>
      <c r="ER1516" s="529"/>
      <c r="ES1516" s="529"/>
      <c r="ET1516" s="529"/>
      <c r="EU1516" s="529"/>
      <c r="EV1516" s="529"/>
      <c r="EW1516" s="529"/>
      <c r="EX1516" s="529"/>
      <c r="EY1516" s="529"/>
      <c r="EZ1516" s="529"/>
      <c r="FA1516" s="529"/>
      <c r="FB1516" s="529"/>
      <c r="FC1516" s="529"/>
      <c r="FD1516" s="529"/>
      <c r="FE1516" s="529"/>
      <c r="FF1516" s="529"/>
      <c r="FG1516" s="529"/>
      <c r="FH1516" s="529"/>
      <c r="FI1516" s="529"/>
      <c r="FJ1516" s="529"/>
      <c r="FK1516" s="529"/>
      <c r="FL1516" s="529"/>
      <c r="FM1516" s="529"/>
      <c r="FN1516" s="529"/>
      <c r="FO1516" s="529"/>
      <c r="FP1516" s="529"/>
      <c r="FQ1516" s="529"/>
      <c r="FR1516" s="529"/>
      <c r="FS1516" s="529"/>
      <c r="FT1516" s="529"/>
      <c r="FU1516" s="529"/>
      <c r="FV1516" s="529"/>
      <c r="FW1516" s="529"/>
      <c r="FX1516" s="529"/>
      <c r="FY1516" s="529"/>
      <c r="FZ1516" s="529"/>
      <c r="GA1516" s="529"/>
      <c r="GB1516" s="529"/>
      <c r="GC1516" s="529"/>
      <c r="GD1516" s="529"/>
      <c r="GE1516" s="529"/>
      <c r="GF1516" s="529"/>
      <c r="GG1516" s="529"/>
      <c r="GH1516" s="529"/>
      <c r="GI1516" s="529"/>
      <c r="GJ1516" s="529"/>
      <c r="GK1516" s="529"/>
      <c r="GL1516" s="529"/>
      <c r="GM1516" s="529"/>
      <c r="GN1516" s="529"/>
      <c r="GO1516" s="529"/>
      <c r="GP1516" s="529"/>
      <c r="GQ1516" s="529"/>
      <c r="GR1516" s="529"/>
      <c r="GS1516" s="529"/>
      <c r="GT1516" s="529"/>
      <c r="GU1516" s="529"/>
      <c r="GV1516" s="529"/>
      <c r="GW1516" s="529"/>
      <c r="GX1516" s="529"/>
      <c r="GY1516" s="529"/>
      <c r="GZ1516" s="529"/>
      <c r="HA1516" s="529"/>
      <c r="HB1516" s="529"/>
      <c r="HC1516" s="529"/>
      <c r="HD1516" s="529"/>
      <c r="HE1516" s="529"/>
      <c r="HF1516" s="529"/>
      <c r="HG1516" s="529"/>
      <c r="HH1516" s="529"/>
      <c r="HI1516" s="529"/>
      <c r="HJ1516" s="529"/>
      <c r="HK1516" s="529"/>
      <c r="HL1516" s="529"/>
      <c r="HM1516" s="529"/>
      <c r="HN1516" s="529"/>
      <c r="HO1516" s="529"/>
      <c r="HP1516" s="529"/>
      <c r="HQ1516" s="529"/>
      <c r="HR1516" s="529"/>
      <c r="HS1516" s="529"/>
      <c r="HT1516" s="529"/>
      <c r="HU1516" s="529"/>
      <c r="HV1516" s="529"/>
      <c r="HW1516" s="529"/>
      <c r="HX1516" s="529"/>
      <c r="HY1516" s="529"/>
      <c r="HZ1516" s="529"/>
      <c r="IA1516" s="529"/>
      <c r="IB1516" s="529"/>
      <c r="IC1516" s="529"/>
      <c r="ID1516" s="529"/>
      <c r="IE1516" s="529"/>
      <c r="IF1516" s="529"/>
      <c r="IG1516" s="529"/>
      <c r="IH1516" s="529"/>
      <c r="II1516" s="529"/>
      <c r="IJ1516" s="529"/>
      <c r="IK1516" s="529"/>
      <c r="IL1516" s="529"/>
      <c r="IM1516" s="529"/>
      <c r="IN1516" s="529"/>
      <c r="IO1516" s="529"/>
      <c r="IP1516" s="529"/>
      <c r="IQ1516" s="529"/>
      <c r="IR1516" s="529"/>
      <c r="IS1516" s="529"/>
      <c r="IT1516" s="529"/>
      <c r="IU1516" s="529"/>
      <c r="IV1516" s="529"/>
      <c r="IW1516" s="529"/>
      <c r="IX1516" s="529"/>
      <c r="IY1516" s="529"/>
      <c r="IZ1516" s="529"/>
      <c r="JA1516" s="529"/>
      <c r="JB1516" s="529"/>
      <c r="JC1516" s="529"/>
      <c r="JD1516" s="529"/>
      <c r="JE1516" s="529"/>
      <c r="JF1516" s="529"/>
      <c r="JG1516" s="529"/>
      <c r="JH1516" s="529"/>
    </row>
    <row r="1517" spans="1:268" s="3" customFormat="1" ht="54.75" customHeight="1" x14ac:dyDescent="0.25">
      <c r="A1517" s="4"/>
      <c r="B1517" s="4" t="s">
        <v>9503</v>
      </c>
      <c r="C1517" s="4">
        <v>11190083</v>
      </c>
      <c r="D1517" s="293">
        <v>44517</v>
      </c>
      <c r="E1517" s="293">
        <v>44517</v>
      </c>
      <c r="F1517" s="293">
        <v>46343</v>
      </c>
      <c r="G1517" s="4"/>
      <c r="H1517" s="4" t="s">
        <v>9504</v>
      </c>
      <c r="I1517" s="4"/>
      <c r="J1517" s="4" t="s">
        <v>9108</v>
      </c>
      <c r="K1517" s="4" t="s">
        <v>55</v>
      </c>
      <c r="L1517" s="4"/>
      <c r="M1517" s="4" t="s">
        <v>9505</v>
      </c>
      <c r="N1517" s="4" t="s">
        <v>131</v>
      </c>
      <c r="O1517" s="4" t="s">
        <v>52</v>
      </c>
      <c r="P1517" s="294" t="s">
        <v>9506</v>
      </c>
      <c r="Q1517" s="4" t="s">
        <v>9510</v>
      </c>
      <c r="R1517" s="4" t="s">
        <v>9505</v>
      </c>
      <c r="S1517" s="4" t="s">
        <v>131</v>
      </c>
      <c r="T1517" s="4" t="s">
        <v>52</v>
      </c>
      <c r="U1517" s="294" t="s">
        <v>9506</v>
      </c>
      <c r="V1517" s="4" t="s">
        <v>9507</v>
      </c>
      <c r="W1517" s="4" t="s">
        <v>9508</v>
      </c>
      <c r="X1517" s="4"/>
      <c r="Y1517" s="4"/>
      <c r="Z1517" s="295" t="s">
        <v>1309</v>
      </c>
      <c r="AA1517" s="4" t="s">
        <v>9509</v>
      </c>
      <c r="AB1517" s="4"/>
      <c r="AC1517" s="4"/>
      <c r="AD1517" s="4"/>
      <c r="AE1517" s="4"/>
      <c r="AF1517" s="4"/>
      <c r="AG1517" s="4"/>
      <c r="AH1517" s="4"/>
      <c r="AI1517" s="4"/>
      <c r="AJ1517" s="4"/>
      <c r="AK1517" s="4"/>
      <c r="AL1517" s="4"/>
      <c r="AM1517" s="4"/>
      <c r="AN1517" s="4"/>
      <c r="AO1517" s="4"/>
      <c r="AP1517" s="4"/>
      <c r="AQ1517" s="4"/>
      <c r="AR1517" s="4"/>
      <c r="AS1517" s="4" t="s">
        <v>9520</v>
      </c>
      <c r="AT1517" s="4"/>
      <c r="AU1517" s="4"/>
      <c r="AV1517" s="4"/>
      <c r="AW1517" s="4" t="s">
        <v>9521</v>
      </c>
      <c r="AX1517" s="4" t="s">
        <v>9522</v>
      </c>
      <c r="AY1517" s="4">
        <v>42</v>
      </c>
      <c r="AZ1517" s="4">
        <v>21</v>
      </c>
      <c r="BA1517" s="4">
        <v>52.5</v>
      </c>
      <c r="BB1517" s="4">
        <v>23</v>
      </c>
      <c r="BC1517" s="4">
        <v>21</v>
      </c>
      <c r="BD1517" s="4">
        <v>27</v>
      </c>
      <c r="BE1517" s="4">
        <f t="shared" si="294"/>
        <v>42.364583333333336</v>
      </c>
      <c r="BF1517" s="294">
        <f t="shared" si="295"/>
        <v>23.357500000000002</v>
      </c>
      <c r="BG1517" s="4" t="s">
        <v>38</v>
      </c>
      <c r="BH1517" s="4"/>
      <c r="BI1517" s="4"/>
      <c r="BJ1517" s="293"/>
      <c r="BK1517" s="4"/>
      <c r="BL1517" s="293"/>
      <c r="BM1517" s="4">
        <v>760</v>
      </c>
      <c r="BN1517" s="293">
        <v>44965</v>
      </c>
      <c r="BO1517" s="4"/>
      <c r="BP1517" s="4"/>
      <c r="BQ1517" s="4"/>
      <c r="BR1517" s="4"/>
      <c r="BS1517" s="4"/>
      <c r="BT1517" s="529"/>
      <c r="BU1517" s="529"/>
      <c r="BV1517" s="529"/>
      <c r="BW1517" s="529"/>
      <c r="BX1517" s="529"/>
      <c r="BY1517" s="529"/>
      <c r="BZ1517" s="529"/>
      <c r="CA1517" s="529"/>
      <c r="CB1517" s="529"/>
      <c r="CC1517" s="529"/>
      <c r="CD1517" s="529"/>
      <c r="CE1517" s="529"/>
      <c r="CF1517" s="529"/>
      <c r="CG1517" s="529"/>
      <c r="CH1517" s="529"/>
      <c r="CI1517" s="529"/>
      <c r="CJ1517" s="529"/>
      <c r="CK1517" s="529"/>
      <c r="CL1517" s="529"/>
      <c r="CM1517" s="529"/>
      <c r="CN1517" s="529"/>
      <c r="CO1517" s="529"/>
      <c r="CP1517" s="529"/>
      <c r="CQ1517" s="529"/>
      <c r="CR1517" s="529"/>
      <c r="CS1517" s="529"/>
      <c r="CT1517" s="529"/>
      <c r="CU1517" s="529"/>
      <c r="CV1517" s="529"/>
      <c r="CW1517" s="529"/>
      <c r="CX1517" s="529"/>
      <c r="CY1517" s="529"/>
      <c r="CZ1517" s="529"/>
      <c r="DA1517" s="529"/>
      <c r="DB1517" s="529"/>
      <c r="DC1517" s="529"/>
      <c r="DD1517" s="529"/>
      <c r="DE1517" s="529"/>
      <c r="DF1517" s="529"/>
      <c r="DG1517" s="529"/>
      <c r="DH1517" s="529"/>
      <c r="DI1517" s="529"/>
      <c r="DJ1517" s="529"/>
      <c r="DK1517" s="529"/>
      <c r="DL1517" s="529"/>
      <c r="DM1517" s="529"/>
      <c r="DN1517" s="529"/>
      <c r="DO1517" s="529"/>
      <c r="DP1517" s="529"/>
      <c r="DQ1517" s="529"/>
      <c r="DR1517" s="529"/>
      <c r="DS1517" s="529"/>
      <c r="DT1517" s="529"/>
      <c r="DU1517" s="529"/>
      <c r="DV1517" s="529"/>
      <c r="DW1517" s="529"/>
      <c r="DX1517" s="529"/>
      <c r="DY1517" s="529"/>
      <c r="DZ1517" s="529"/>
      <c r="EA1517" s="529"/>
      <c r="EB1517" s="529"/>
      <c r="EC1517" s="529"/>
      <c r="ED1517" s="529"/>
      <c r="EE1517" s="529"/>
      <c r="EF1517" s="529"/>
      <c r="EG1517" s="529"/>
      <c r="EH1517" s="529"/>
      <c r="EI1517" s="529"/>
      <c r="EJ1517" s="529"/>
      <c r="EK1517" s="529"/>
      <c r="EL1517" s="529"/>
      <c r="EM1517" s="529"/>
      <c r="EN1517" s="529"/>
      <c r="EO1517" s="529"/>
      <c r="EP1517" s="529"/>
      <c r="EQ1517" s="529"/>
      <c r="ER1517" s="529"/>
      <c r="ES1517" s="529"/>
      <c r="ET1517" s="529"/>
      <c r="EU1517" s="529"/>
      <c r="EV1517" s="529"/>
      <c r="EW1517" s="529"/>
      <c r="EX1517" s="529"/>
      <c r="EY1517" s="529"/>
      <c r="EZ1517" s="529"/>
      <c r="FA1517" s="529"/>
      <c r="FB1517" s="529"/>
      <c r="FC1517" s="529"/>
      <c r="FD1517" s="529"/>
      <c r="FE1517" s="529"/>
      <c r="FF1517" s="529"/>
      <c r="FG1517" s="529"/>
      <c r="FH1517" s="529"/>
      <c r="FI1517" s="529"/>
      <c r="FJ1517" s="529"/>
      <c r="FK1517" s="529"/>
      <c r="FL1517" s="529"/>
      <c r="FM1517" s="529"/>
      <c r="FN1517" s="529"/>
      <c r="FO1517" s="529"/>
      <c r="FP1517" s="529"/>
      <c r="FQ1517" s="529"/>
      <c r="FR1517" s="529"/>
      <c r="FS1517" s="529"/>
      <c r="FT1517" s="529"/>
      <c r="FU1517" s="529"/>
      <c r="FV1517" s="529"/>
      <c r="FW1517" s="529"/>
      <c r="FX1517" s="529"/>
      <c r="FY1517" s="529"/>
      <c r="FZ1517" s="529"/>
      <c r="GA1517" s="529"/>
      <c r="GB1517" s="529"/>
      <c r="GC1517" s="529"/>
      <c r="GD1517" s="529"/>
      <c r="GE1517" s="529"/>
      <c r="GF1517" s="529"/>
      <c r="GG1517" s="529"/>
      <c r="GH1517" s="529"/>
      <c r="GI1517" s="529"/>
      <c r="GJ1517" s="529"/>
      <c r="GK1517" s="529"/>
      <c r="GL1517" s="529"/>
      <c r="GM1517" s="529"/>
      <c r="GN1517" s="529"/>
      <c r="GO1517" s="529"/>
      <c r="GP1517" s="529"/>
      <c r="GQ1517" s="529"/>
      <c r="GR1517" s="529"/>
      <c r="GS1517" s="529"/>
      <c r="GT1517" s="529"/>
      <c r="GU1517" s="529"/>
      <c r="GV1517" s="529"/>
      <c r="GW1517" s="529"/>
      <c r="GX1517" s="529"/>
      <c r="GY1517" s="529"/>
      <c r="GZ1517" s="529"/>
      <c r="HA1517" s="529"/>
      <c r="HB1517" s="529"/>
      <c r="HC1517" s="529"/>
      <c r="HD1517" s="529"/>
      <c r="HE1517" s="529"/>
      <c r="HF1517" s="529"/>
      <c r="HG1517" s="529"/>
      <c r="HH1517" s="529"/>
      <c r="HI1517" s="529"/>
      <c r="HJ1517" s="529"/>
      <c r="HK1517" s="529"/>
      <c r="HL1517" s="529"/>
      <c r="HM1517" s="529"/>
      <c r="HN1517" s="529"/>
      <c r="HO1517" s="529"/>
      <c r="HP1517" s="529"/>
      <c r="HQ1517" s="529"/>
      <c r="HR1517" s="529"/>
      <c r="HS1517" s="529"/>
      <c r="HT1517" s="529"/>
      <c r="HU1517" s="529"/>
      <c r="HV1517" s="529"/>
      <c r="HW1517" s="529"/>
      <c r="HX1517" s="529"/>
      <c r="HY1517" s="529"/>
      <c r="HZ1517" s="529"/>
      <c r="IA1517" s="529"/>
      <c r="IB1517" s="529"/>
      <c r="IC1517" s="529"/>
      <c r="ID1517" s="529"/>
      <c r="IE1517" s="529"/>
      <c r="IF1517" s="529"/>
      <c r="IG1517" s="529"/>
      <c r="IH1517" s="529"/>
      <c r="II1517" s="529"/>
      <c r="IJ1517" s="529"/>
      <c r="IK1517" s="529"/>
      <c r="IL1517" s="529"/>
      <c r="IM1517" s="529"/>
      <c r="IN1517" s="529"/>
      <c r="IO1517" s="529"/>
      <c r="IP1517" s="529"/>
      <c r="IQ1517" s="529"/>
      <c r="IR1517" s="529"/>
      <c r="IS1517" s="529"/>
      <c r="IT1517" s="529"/>
      <c r="IU1517" s="529"/>
      <c r="IV1517" s="529"/>
      <c r="IW1517" s="529"/>
      <c r="IX1517" s="529"/>
      <c r="IY1517" s="529"/>
      <c r="IZ1517" s="529"/>
      <c r="JA1517" s="529"/>
      <c r="JB1517" s="529"/>
      <c r="JC1517" s="529"/>
      <c r="JD1517" s="529"/>
      <c r="JE1517" s="529"/>
      <c r="JF1517" s="529"/>
      <c r="JG1517" s="529"/>
      <c r="JH1517" s="529"/>
    </row>
    <row r="1518" spans="1:268" s="3" customFormat="1" ht="54.75" customHeight="1" x14ac:dyDescent="0.25">
      <c r="A1518" s="4"/>
      <c r="B1518" s="4" t="s">
        <v>9503</v>
      </c>
      <c r="C1518" s="4">
        <v>11190083</v>
      </c>
      <c r="D1518" s="293">
        <v>44517</v>
      </c>
      <c r="E1518" s="293">
        <v>44517</v>
      </c>
      <c r="F1518" s="293">
        <v>46343</v>
      </c>
      <c r="G1518" s="4"/>
      <c r="H1518" s="4" t="s">
        <v>9504</v>
      </c>
      <c r="I1518" s="4"/>
      <c r="J1518" s="4" t="s">
        <v>9108</v>
      </c>
      <c r="K1518" s="4" t="s">
        <v>55</v>
      </c>
      <c r="L1518" s="4"/>
      <c r="M1518" s="4" t="s">
        <v>9505</v>
      </c>
      <c r="N1518" s="4" t="s">
        <v>131</v>
      </c>
      <c r="O1518" s="4" t="s">
        <v>52</v>
      </c>
      <c r="P1518" s="294" t="s">
        <v>9506</v>
      </c>
      <c r="Q1518" s="4" t="s">
        <v>9510</v>
      </c>
      <c r="R1518" s="4" t="s">
        <v>9505</v>
      </c>
      <c r="S1518" s="4" t="s">
        <v>131</v>
      </c>
      <c r="T1518" s="4" t="s">
        <v>52</v>
      </c>
      <c r="U1518" s="294" t="s">
        <v>9506</v>
      </c>
      <c r="V1518" s="4" t="s">
        <v>9507</v>
      </c>
      <c r="W1518" s="4" t="s">
        <v>9508</v>
      </c>
      <c r="X1518" s="4"/>
      <c r="Y1518" s="4"/>
      <c r="Z1518" s="295" t="s">
        <v>1309</v>
      </c>
      <c r="AA1518" s="4" t="s">
        <v>9509</v>
      </c>
      <c r="AB1518" s="4"/>
      <c r="AC1518" s="4"/>
      <c r="AD1518" s="4"/>
      <c r="AE1518" s="4"/>
      <c r="AF1518" s="4"/>
      <c r="AG1518" s="4"/>
      <c r="AH1518" s="4"/>
      <c r="AI1518" s="4"/>
      <c r="AJ1518" s="4"/>
      <c r="AK1518" s="4"/>
      <c r="AL1518" s="4"/>
      <c r="AM1518" s="4"/>
      <c r="AN1518" s="4"/>
      <c r="AO1518" s="4"/>
      <c r="AP1518" s="4"/>
      <c r="AQ1518" s="4"/>
      <c r="AR1518" s="4"/>
      <c r="AS1518" s="4" t="s">
        <v>9523</v>
      </c>
      <c r="AT1518" s="4"/>
      <c r="AU1518" s="4"/>
      <c r="AV1518" s="4"/>
      <c r="AW1518" s="4" t="s">
        <v>9524</v>
      </c>
      <c r="AX1518" s="4" t="s">
        <v>9525</v>
      </c>
      <c r="AY1518" s="4">
        <v>42</v>
      </c>
      <c r="AZ1518" s="4">
        <v>21</v>
      </c>
      <c r="BA1518" s="4">
        <v>47</v>
      </c>
      <c r="BB1518" s="4">
        <v>23</v>
      </c>
      <c r="BC1518" s="4">
        <v>21</v>
      </c>
      <c r="BD1518" s="4">
        <v>36.799999999999997</v>
      </c>
      <c r="BE1518" s="4">
        <f t="shared" si="294"/>
        <v>42.363055555555555</v>
      </c>
      <c r="BF1518" s="294">
        <f t="shared" si="295"/>
        <v>23.360222222222223</v>
      </c>
      <c r="BG1518" s="4" t="s">
        <v>38</v>
      </c>
      <c r="BH1518" s="4"/>
      <c r="BI1518" s="4"/>
      <c r="BJ1518" s="293"/>
      <c r="BK1518" s="4"/>
      <c r="BL1518" s="293"/>
      <c r="BM1518" s="4">
        <v>760</v>
      </c>
      <c r="BN1518" s="293">
        <v>44965</v>
      </c>
      <c r="BO1518" s="4"/>
      <c r="BP1518" s="4"/>
      <c r="BQ1518" s="4"/>
      <c r="BR1518" s="4"/>
      <c r="BS1518" s="4"/>
      <c r="BT1518" s="529"/>
      <c r="BU1518" s="529"/>
      <c r="BV1518" s="529"/>
      <c r="BW1518" s="529"/>
      <c r="BX1518" s="529"/>
      <c r="BY1518" s="529"/>
      <c r="BZ1518" s="529"/>
      <c r="CA1518" s="529"/>
      <c r="CB1518" s="529"/>
      <c r="CC1518" s="529"/>
      <c r="CD1518" s="529"/>
      <c r="CE1518" s="529"/>
      <c r="CF1518" s="529"/>
      <c r="CG1518" s="529"/>
      <c r="CH1518" s="529"/>
      <c r="CI1518" s="529"/>
      <c r="CJ1518" s="529"/>
      <c r="CK1518" s="529"/>
      <c r="CL1518" s="529"/>
      <c r="CM1518" s="529"/>
      <c r="CN1518" s="529"/>
      <c r="CO1518" s="529"/>
      <c r="CP1518" s="529"/>
      <c r="CQ1518" s="529"/>
      <c r="CR1518" s="529"/>
      <c r="CS1518" s="529"/>
      <c r="CT1518" s="529"/>
      <c r="CU1518" s="529"/>
      <c r="CV1518" s="529"/>
      <c r="CW1518" s="529"/>
      <c r="CX1518" s="529"/>
      <c r="CY1518" s="529"/>
      <c r="CZ1518" s="529"/>
      <c r="DA1518" s="529"/>
      <c r="DB1518" s="529"/>
      <c r="DC1518" s="529"/>
      <c r="DD1518" s="529"/>
      <c r="DE1518" s="529"/>
      <c r="DF1518" s="529"/>
      <c r="DG1518" s="529"/>
      <c r="DH1518" s="529"/>
      <c r="DI1518" s="529"/>
      <c r="DJ1518" s="529"/>
      <c r="DK1518" s="529"/>
      <c r="DL1518" s="529"/>
      <c r="DM1518" s="529"/>
      <c r="DN1518" s="529"/>
      <c r="DO1518" s="529"/>
      <c r="DP1518" s="529"/>
      <c r="DQ1518" s="529"/>
      <c r="DR1518" s="529"/>
      <c r="DS1518" s="529"/>
      <c r="DT1518" s="529"/>
      <c r="DU1518" s="529"/>
      <c r="DV1518" s="529"/>
      <c r="DW1518" s="529"/>
      <c r="DX1518" s="529"/>
      <c r="DY1518" s="529"/>
      <c r="DZ1518" s="529"/>
      <c r="EA1518" s="529"/>
      <c r="EB1518" s="529"/>
      <c r="EC1518" s="529"/>
      <c r="ED1518" s="529"/>
      <c r="EE1518" s="529"/>
      <c r="EF1518" s="529"/>
      <c r="EG1518" s="529"/>
      <c r="EH1518" s="529"/>
      <c r="EI1518" s="529"/>
      <c r="EJ1518" s="529"/>
      <c r="EK1518" s="529"/>
      <c r="EL1518" s="529"/>
      <c r="EM1518" s="529"/>
      <c r="EN1518" s="529"/>
      <c r="EO1518" s="529"/>
      <c r="EP1518" s="529"/>
      <c r="EQ1518" s="529"/>
      <c r="ER1518" s="529"/>
      <c r="ES1518" s="529"/>
      <c r="ET1518" s="529"/>
      <c r="EU1518" s="529"/>
      <c r="EV1518" s="529"/>
      <c r="EW1518" s="529"/>
      <c r="EX1518" s="529"/>
      <c r="EY1518" s="529"/>
      <c r="EZ1518" s="529"/>
      <c r="FA1518" s="529"/>
      <c r="FB1518" s="529"/>
      <c r="FC1518" s="529"/>
      <c r="FD1518" s="529"/>
      <c r="FE1518" s="529"/>
      <c r="FF1518" s="529"/>
      <c r="FG1518" s="529"/>
      <c r="FH1518" s="529"/>
      <c r="FI1518" s="529"/>
      <c r="FJ1518" s="529"/>
      <c r="FK1518" s="529"/>
      <c r="FL1518" s="529"/>
      <c r="FM1518" s="529"/>
      <c r="FN1518" s="529"/>
      <c r="FO1518" s="529"/>
      <c r="FP1518" s="529"/>
      <c r="FQ1518" s="529"/>
      <c r="FR1518" s="529"/>
      <c r="FS1518" s="529"/>
      <c r="FT1518" s="529"/>
      <c r="FU1518" s="529"/>
      <c r="FV1518" s="529"/>
      <c r="FW1518" s="529"/>
      <c r="FX1518" s="529"/>
      <c r="FY1518" s="529"/>
      <c r="FZ1518" s="529"/>
      <c r="GA1518" s="529"/>
      <c r="GB1518" s="529"/>
      <c r="GC1518" s="529"/>
      <c r="GD1518" s="529"/>
      <c r="GE1518" s="529"/>
      <c r="GF1518" s="529"/>
      <c r="GG1518" s="529"/>
      <c r="GH1518" s="529"/>
      <c r="GI1518" s="529"/>
      <c r="GJ1518" s="529"/>
      <c r="GK1518" s="529"/>
      <c r="GL1518" s="529"/>
      <c r="GM1518" s="529"/>
      <c r="GN1518" s="529"/>
      <c r="GO1518" s="529"/>
      <c r="GP1518" s="529"/>
      <c r="GQ1518" s="529"/>
      <c r="GR1518" s="529"/>
      <c r="GS1518" s="529"/>
      <c r="GT1518" s="529"/>
      <c r="GU1518" s="529"/>
      <c r="GV1518" s="529"/>
      <c r="GW1518" s="529"/>
      <c r="GX1518" s="529"/>
      <c r="GY1518" s="529"/>
      <c r="GZ1518" s="529"/>
      <c r="HA1518" s="529"/>
      <c r="HB1518" s="529"/>
      <c r="HC1518" s="529"/>
      <c r="HD1518" s="529"/>
      <c r="HE1518" s="529"/>
      <c r="HF1518" s="529"/>
      <c r="HG1518" s="529"/>
      <c r="HH1518" s="529"/>
      <c r="HI1518" s="529"/>
      <c r="HJ1518" s="529"/>
      <c r="HK1518" s="529"/>
      <c r="HL1518" s="529"/>
      <c r="HM1518" s="529"/>
      <c r="HN1518" s="529"/>
      <c r="HO1518" s="529"/>
      <c r="HP1518" s="529"/>
      <c r="HQ1518" s="529"/>
      <c r="HR1518" s="529"/>
      <c r="HS1518" s="529"/>
      <c r="HT1518" s="529"/>
      <c r="HU1518" s="529"/>
      <c r="HV1518" s="529"/>
      <c r="HW1518" s="529"/>
      <c r="HX1518" s="529"/>
      <c r="HY1518" s="529"/>
      <c r="HZ1518" s="529"/>
      <c r="IA1518" s="529"/>
      <c r="IB1518" s="529"/>
      <c r="IC1518" s="529"/>
      <c r="ID1518" s="529"/>
      <c r="IE1518" s="529"/>
      <c r="IF1518" s="529"/>
      <c r="IG1518" s="529"/>
      <c r="IH1518" s="529"/>
      <c r="II1518" s="529"/>
      <c r="IJ1518" s="529"/>
      <c r="IK1518" s="529"/>
      <c r="IL1518" s="529"/>
      <c r="IM1518" s="529"/>
      <c r="IN1518" s="529"/>
      <c r="IO1518" s="529"/>
      <c r="IP1518" s="529"/>
      <c r="IQ1518" s="529"/>
      <c r="IR1518" s="529"/>
      <c r="IS1518" s="529"/>
      <c r="IT1518" s="529"/>
      <c r="IU1518" s="529"/>
      <c r="IV1518" s="529"/>
      <c r="IW1518" s="529"/>
      <c r="IX1518" s="529"/>
      <c r="IY1518" s="529"/>
      <c r="IZ1518" s="529"/>
      <c r="JA1518" s="529"/>
      <c r="JB1518" s="529"/>
      <c r="JC1518" s="529"/>
      <c r="JD1518" s="529"/>
      <c r="JE1518" s="529"/>
      <c r="JF1518" s="529"/>
      <c r="JG1518" s="529"/>
      <c r="JH1518" s="529"/>
    </row>
    <row r="1519" spans="1:268" s="3" customFormat="1" ht="54.75" customHeight="1" x14ac:dyDescent="0.25">
      <c r="A1519" s="4"/>
      <c r="B1519" s="4" t="s">
        <v>9503</v>
      </c>
      <c r="C1519" s="4">
        <v>11190083</v>
      </c>
      <c r="D1519" s="293">
        <v>44517</v>
      </c>
      <c r="E1519" s="293">
        <v>44517</v>
      </c>
      <c r="F1519" s="293">
        <v>46343</v>
      </c>
      <c r="G1519" s="4"/>
      <c r="H1519" s="4" t="s">
        <v>9504</v>
      </c>
      <c r="I1519" s="4"/>
      <c r="J1519" s="4" t="s">
        <v>9108</v>
      </c>
      <c r="K1519" s="4" t="s">
        <v>55</v>
      </c>
      <c r="L1519" s="4"/>
      <c r="M1519" s="4" t="s">
        <v>9505</v>
      </c>
      <c r="N1519" s="4" t="s">
        <v>131</v>
      </c>
      <c r="O1519" s="4" t="s">
        <v>52</v>
      </c>
      <c r="P1519" s="294" t="s">
        <v>9506</v>
      </c>
      <c r="Q1519" s="4" t="s">
        <v>9510</v>
      </c>
      <c r="R1519" s="4" t="s">
        <v>9505</v>
      </c>
      <c r="S1519" s="4" t="s">
        <v>131</v>
      </c>
      <c r="T1519" s="4" t="s">
        <v>52</v>
      </c>
      <c r="U1519" s="294" t="s">
        <v>9506</v>
      </c>
      <c r="V1519" s="4" t="s">
        <v>9507</v>
      </c>
      <c r="W1519" s="4" t="s">
        <v>9508</v>
      </c>
      <c r="X1519" s="4"/>
      <c r="Y1519" s="4"/>
      <c r="Z1519" s="295" t="s">
        <v>1309</v>
      </c>
      <c r="AA1519" s="4" t="s">
        <v>9509</v>
      </c>
      <c r="AB1519" s="4"/>
      <c r="AC1519" s="4"/>
      <c r="AD1519" s="4"/>
      <c r="AE1519" s="4"/>
      <c r="AF1519" s="4"/>
      <c r="AG1519" s="4"/>
      <c r="AH1519" s="4"/>
      <c r="AI1519" s="4"/>
      <c r="AJ1519" s="4"/>
      <c r="AK1519" s="4"/>
      <c r="AL1519" s="4"/>
      <c r="AM1519" s="4"/>
      <c r="AN1519" s="4"/>
      <c r="AO1519" s="4"/>
      <c r="AP1519" s="4"/>
      <c r="AQ1519" s="4"/>
      <c r="AR1519" s="4"/>
      <c r="AS1519" s="4" t="s">
        <v>9526</v>
      </c>
      <c r="AT1519" s="4"/>
      <c r="AU1519" s="4"/>
      <c r="AV1519" s="4"/>
      <c r="AW1519" s="4" t="s">
        <v>9527</v>
      </c>
      <c r="AX1519" s="4" t="s">
        <v>9528</v>
      </c>
      <c r="AY1519" s="4">
        <v>42</v>
      </c>
      <c r="AZ1519" s="4">
        <v>21</v>
      </c>
      <c r="BA1519" s="4">
        <v>59.2</v>
      </c>
      <c r="BB1519" s="4">
        <v>23</v>
      </c>
      <c r="BC1519" s="4">
        <v>21</v>
      </c>
      <c r="BD1519" s="4">
        <v>41.4</v>
      </c>
      <c r="BE1519" s="4">
        <f t="shared" si="294"/>
        <v>42.366444444444447</v>
      </c>
      <c r="BF1519" s="294">
        <f t="shared" si="295"/>
        <v>23.361500000000003</v>
      </c>
      <c r="BG1519" s="4" t="s">
        <v>38</v>
      </c>
      <c r="BH1519" s="4"/>
      <c r="BI1519" s="4"/>
      <c r="BJ1519" s="293"/>
      <c r="BK1519" s="4"/>
      <c r="BL1519" s="293"/>
      <c r="BM1519" s="4">
        <v>760</v>
      </c>
      <c r="BN1519" s="293">
        <v>44965</v>
      </c>
      <c r="BO1519" s="4"/>
      <c r="BP1519" s="4"/>
      <c r="BQ1519" s="4"/>
      <c r="BR1519" s="4"/>
      <c r="BS1519" s="4"/>
      <c r="BT1519" s="529"/>
      <c r="BU1519" s="529"/>
      <c r="BV1519" s="529"/>
      <c r="BW1519" s="529"/>
      <c r="BX1519" s="529"/>
      <c r="BY1519" s="529"/>
      <c r="BZ1519" s="529"/>
      <c r="CA1519" s="529"/>
      <c r="CB1519" s="529"/>
      <c r="CC1519" s="529"/>
      <c r="CD1519" s="529"/>
      <c r="CE1519" s="529"/>
      <c r="CF1519" s="529"/>
      <c r="CG1519" s="529"/>
      <c r="CH1519" s="529"/>
      <c r="CI1519" s="529"/>
      <c r="CJ1519" s="529"/>
      <c r="CK1519" s="529"/>
      <c r="CL1519" s="529"/>
      <c r="CM1519" s="529"/>
      <c r="CN1519" s="529"/>
      <c r="CO1519" s="529"/>
      <c r="CP1519" s="529"/>
      <c r="CQ1519" s="529"/>
      <c r="CR1519" s="529"/>
      <c r="CS1519" s="529"/>
      <c r="CT1519" s="529"/>
      <c r="CU1519" s="529"/>
      <c r="CV1519" s="529"/>
      <c r="CW1519" s="529"/>
      <c r="CX1519" s="529"/>
      <c r="CY1519" s="529"/>
      <c r="CZ1519" s="529"/>
      <c r="DA1519" s="529"/>
      <c r="DB1519" s="529"/>
      <c r="DC1519" s="529"/>
      <c r="DD1519" s="529"/>
      <c r="DE1519" s="529"/>
      <c r="DF1519" s="529"/>
      <c r="DG1519" s="529"/>
      <c r="DH1519" s="529"/>
      <c r="DI1519" s="529"/>
      <c r="DJ1519" s="529"/>
      <c r="DK1519" s="529"/>
      <c r="DL1519" s="529"/>
      <c r="DM1519" s="529"/>
      <c r="DN1519" s="529"/>
      <c r="DO1519" s="529"/>
      <c r="DP1519" s="529"/>
      <c r="DQ1519" s="529"/>
      <c r="DR1519" s="529"/>
      <c r="DS1519" s="529"/>
      <c r="DT1519" s="529"/>
      <c r="DU1519" s="529"/>
      <c r="DV1519" s="529"/>
      <c r="DW1519" s="529"/>
      <c r="DX1519" s="529"/>
      <c r="DY1519" s="529"/>
      <c r="DZ1519" s="529"/>
      <c r="EA1519" s="529"/>
      <c r="EB1519" s="529"/>
      <c r="EC1519" s="529"/>
      <c r="ED1519" s="529"/>
      <c r="EE1519" s="529"/>
      <c r="EF1519" s="529"/>
      <c r="EG1519" s="529"/>
      <c r="EH1519" s="529"/>
      <c r="EI1519" s="529"/>
      <c r="EJ1519" s="529"/>
      <c r="EK1519" s="529"/>
      <c r="EL1519" s="529"/>
      <c r="EM1519" s="529"/>
      <c r="EN1519" s="529"/>
      <c r="EO1519" s="529"/>
      <c r="EP1519" s="529"/>
      <c r="EQ1519" s="529"/>
      <c r="ER1519" s="529"/>
      <c r="ES1519" s="529"/>
      <c r="ET1519" s="529"/>
      <c r="EU1519" s="529"/>
      <c r="EV1519" s="529"/>
      <c r="EW1519" s="529"/>
      <c r="EX1519" s="529"/>
      <c r="EY1519" s="529"/>
      <c r="EZ1519" s="529"/>
      <c r="FA1519" s="529"/>
      <c r="FB1519" s="529"/>
      <c r="FC1519" s="529"/>
      <c r="FD1519" s="529"/>
      <c r="FE1519" s="529"/>
      <c r="FF1519" s="529"/>
      <c r="FG1519" s="529"/>
      <c r="FH1519" s="529"/>
      <c r="FI1519" s="529"/>
      <c r="FJ1519" s="529"/>
      <c r="FK1519" s="529"/>
      <c r="FL1519" s="529"/>
      <c r="FM1519" s="529"/>
      <c r="FN1519" s="529"/>
      <c r="FO1519" s="529"/>
      <c r="FP1519" s="529"/>
      <c r="FQ1519" s="529"/>
      <c r="FR1519" s="529"/>
      <c r="FS1519" s="529"/>
      <c r="FT1519" s="529"/>
      <c r="FU1519" s="529"/>
      <c r="FV1519" s="529"/>
      <c r="FW1519" s="529"/>
      <c r="FX1519" s="529"/>
      <c r="FY1519" s="529"/>
      <c r="FZ1519" s="529"/>
      <c r="GA1519" s="529"/>
      <c r="GB1519" s="529"/>
      <c r="GC1519" s="529"/>
      <c r="GD1519" s="529"/>
      <c r="GE1519" s="529"/>
      <c r="GF1519" s="529"/>
      <c r="GG1519" s="529"/>
      <c r="GH1519" s="529"/>
      <c r="GI1519" s="529"/>
      <c r="GJ1519" s="529"/>
      <c r="GK1519" s="529"/>
      <c r="GL1519" s="529"/>
      <c r="GM1519" s="529"/>
      <c r="GN1519" s="529"/>
      <c r="GO1519" s="529"/>
      <c r="GP1519" s="529"/>
      <c r="GQ1519" s="529"/>
      <c r="GR1519" s="529"/>
      <c r="GS1519" s="529"/>
      <c r="GT1519" s="529"/>
      <c r="GU1519" s="529"/>
      <c r="GV1519" s="529"/>
      <c r="GW1519" s="529"/>
      <c r="GX1519" s="529"/>
      <c r="GY1519" s="529"/>
      <c r="GZ1519" s="529"/>
      <c r="HA1519" s="529"/>
      <c r="HB1519" s="529"/>
      <c r="HC1519" s="529"/>
      <c r="HD1519" s="529"/>
      <c r="HE1519" s="529"/>
      <c r="HF1519" s="529"/>
      <c r="HG1519" s="529"/>
      <c r="HH1519" s="529"/>
      <c r="HI1519" s="529"/>
      <c r="HJ1519" s="529"/>
      <c r="HK1519" s="529"/>
      <c r="HL1519" s="529"/>
      <c r="HM1519" s="529"/>
      <c r="HN1519" s="529"/>
      <c r="HO1519" s="529"/>
      <c r="HP1519" s="529"/>
      <c r="HQ1519" s="529"/>
      <c r="HR1519" s="529"/>
      <c r="HS1519" s="529"/>
      <c r="HT1519" s="529"/>
      <c r="HU1519" s="529"/>
      <c r="HV1519" s="529"/>
      <c r="HW1519" s="529"/>
      <c r="HX1519" s="529"/>
      <c r="HY1519" s="529"/>
      <c r="HZ1519" s="529"/>
      <c r="IA1519" s="529"/>
      <c r="IB1519" s="529"/>
      <c r="IC1519" s="529"/>
      <c r="ID1519" s="529"/>
      <c r="IE1519" s="529"/>
      <c r="IF1519" s="529"/>
      <c r="IG1519" s="529"/>
      <c r="IH1519" s="529"/>
      <c r="II1519" s="529"/>
      <c r="IJ1519" s="529"/>
      <c r="IK1519" s="529"/>
      <c r="IL1519" s="529"/>
      <c r="IM1519" s="529"/>
      <c r="IN1519" s="529"/>
      <c r="IO1519" s="529"/>
      <c r="IP1519" s="529"/>
      <c r="IQ1519" s="529"/>
      <c r="IR1519" s="529"/>
      <c r="IS1519" s="529"/>
      <c r="IT1519" s="529"/>
      <c r="IU1519" s="529"/>
      <c r="IV1519" s="529"/>
      <c r="IW1519" s="529"/>
      <c r="IX1519" s="529"/>
      <c r="IY1519" s="529"/>
      <c r="IZ1519" s="529"/>
      <c r="JA1519" s="529"/>
      <c r="JB1519" s="529"/>
      <c r="JC1519" s="529"/>
      <c r="JD1519" s="529"/>
      <c r="JE1519" s="529"/>
      <c r="JF1519" s="529"/>
      <c r="JG1519" s="529"/>
      <c r="JH1519" s="529"/>
    </row>
    <row r="1520" spans="1:268" s="3" customFormat="1" ht="54.75" customHeight="1" thickBot="1" x14ac:dyDescent="0.3">
      <c r="A1520" s="310"/>
      <c r="B1520" s="310" t="s">
        <v>9503</v>
      </c>
      <c r="C1520" s="310">
        <v>11190083</v>
      </c>
      <c r="D1520" s="311">
        <v>44517</v>
      </c>
      <c r="E1520" s="311">
        <v>44517</v>
      </c>
      <c r="F1520" s="311">
        <v>46343</v>
      </c>
      <c r="G1520" s="310"/>
      <c r="H1520" s="310" t="s">
        <v>9504</v>
      </c>
      <c r="I1520" s="310"/>
      <c r="J1520" s="310" t="s">
        <v>9108</v>
      </c>
      <c r="K1520" s="310" t="s">
        <v>55</v>
      </c>
      <c r="L1520" s="310"/>
      <c r="M1520" s="310" t="s">
        <v>9505</v>
      </c>
      <c r="N1520" s="310" t="s">
        <v>131</v>
      </c>
      <c r="O1520" s="310" t="s">
        <v>52</v>
      </c>
      <c r="P1520" s="312" t="s">
        <v>9506</v>
      </c>
      <c r="Q1520" s="310" t="s">
        <v>9510</v>
      </c>
      <c r="R1520" s="310" t="s">
        <v>9505</v>
      </c>
      <c r="S1520" s="310" t="s">
        <v>131</v>
      </c>
      <c r="T1520" s="310" t="s">
        <v>52</v>
      </c>
      <c r="U1520" s="312" t="s">
        <v>9506</v>
      </c>
      <c r="V1520" s="310" t="s">
        <v>9507</v>
      </c>
      <c r="W1520" s="310" t="s">
        <v>9508</v>
      </c>
      <c r="X1520" s="310"/>
      <c r="Y1520" s="310"/>
      <c r="Z1520" s="313" t="s">
        <v>1309</v>
      </c>
      <c r="AA1520" s="310" t="s">
        <v>9509</v>
      </c>
      <c r="AB1520" s="310"/>
      <c r="AC1520" s="310"/>
      <c r="AD1520" s="310"/>
      <c r="AE1520" s="310"/>
      <c r="AF1520" s="310"/>
      <c r="AG1520" s="310"/>
      <c r="AH1520" s="310"/>
      <c r="AI1520" s="310"/>
      <c r="AJ1520" s="310"/>
      <c r="AK1520" s="310"/>
      <c r="AL1520" s="310"/>
      <c r="AM1520" s="310"/>
      <c r="AN1520" s="310"/>
      <c r="AO1520" s="310"/>
      <c r="AP1520" s="310"/>
      <c r="AQ1520" s="310"/>
      <c r="AR1520" s="310"/>
      <c r="AS1520" s="310" t="s">
        <v>9529</v>
      </c>
      <c r="AT1520" s="310"/>
      <c r="AU1520" s="310"/>
      <c r="AV1520" s="310"/>
      <c r="AW1520" s="310" t="s">
        <v>9530</v>
      </c>
      <c r="AX1520" s="310" t="s">
        <v>9531</v>
      </c>
      <c r="AY1520" s="310">
        <v>42</v>
      </c>
      <c r="AZ1520" s="310">
        <v>21</v>
      </c>
      <c r="BA1520" s="310">
        <v>56.7</v>
      </c>
      <c r="BB1520" s="310">
        <v>23</v>
      </c>
      <c r="BC1520" s="310">
        <v>21</v>
      </c>
      <c r="BD1520" s="310">
        <v>44.8</v>
      </c>
      <c r="BE1520" s="310">
        <f t="shared" si="294"/>
        <v>42.365749999999998</v>
      </c>
      <c r="BF1520" s="312">
        <f t="shared" si="295"/>
        <v>23.362444444444446</v>
      </c>
      <c r="BG1520" s="310" t="s">
        <v>38</v>
      </c>
      <c r="BH1520" s="310"/>
      <c r="BI1520" s="310"/>
      <c r="BJ1520" s="311"/>
      <c r="BK1520" s="310"/>
      <c r="BL1520" s="311"/>
      <c r="BM1520" s="310">
        <v>760</v>
      </c>
      <c r="BN1520" s="311">
        <v>44965</v>
      </c>
      <c r="BO1520" s="310"/>
      <c r="BP1520" s="310"/>
      <c r="BQ1520" s="310"/>
      <c r="BR1520" s="310"/>
      <c r="BS1520" s="310"/>
      <c r="BT1520" s="529"/>
      <c r="BU1520" s="529"/>
      <c r="BV1520" s="529"/>
      <c r="BW1520" s="529"/>
      <c r="BX1520" s="529"/>
      <c r="BY1520" s="529"/>
      <c r="BZ1520" s="529"/>
      <c r="CA1520" s="529"/>
      <c r="CB1520" s="529"/>
      <c r="CC1520" s="529"/>
      <c r="CD1520" s="529"/>
      <c r="CE1520" s="529"/>
      <c r="CF1520" s="529"/>
      <c r="CG1520" s="529"/>
      <c r="CH1520" s="529"/>
      <c r="CI1520" s="529"/>
      <c r="CJ1520" s="529"/>
      <c r="CK1520" s="529"/>
      <c r="CL1520" s="529"/>
      <c r="CM1520" s="529"/>
      <c r="CN1520" s="529"/>
      <c r="CO1520" s="529"/>
      <c r="CP1520" s="529"/>
      <c r="CQ1520" s="529"/>
      <c r="CR1520" s="529"/>
      <c r="CS1520" s="529"/>
      <c r="CT1520" s="529"/>
      <c r="CU1520" s="529"/>
      <c r="CV1520" s="529"/>
      <c r="CW1520" s="529"/>
      <c r="CX1520" s="529"/>
      <c r="CY1520" s="529"/>
      <c r="CZ1520" s="529"/>
      <c r="DA1520" s="529"/>
      <c r="DB1520" s="529"/>
      <c r="DC1520" s="529"/>
      <c r="DD1520" s="529"/>
      <c r="DE1520" s="529"/>
      <c r="DF1520" s="529"/>
      <c r="DG1520" s="529"/>
      <c r="DH1520" s="529"/>
      <c r="DI1520" s="529"/>
      <c r="DJ1520" s="529"/>
      <c r="DK1520" s="529"/>
      <c r="DL1520" s="529"/>
      <c r="DM1520" s="529"/>
      <c r="DN1520" s="529"/>
      <c r="DO1520" s="529"/>
      <c r="DP1520" s="529"/>
      <c r="DQ1520" s="529"/>
      <c r="DR1520" s="529"/>
      <c r="DS1520" s="529"/>
      <c r="DT1520" s="529"/>
      <c r="DU1520" s="529"/>
      <c r="DV1520" s="529"/>
      <c r="DW1520" s="529"/>
      <c r="DX1520" s="529"/>
      <c r="DY1520" s="529"/>
      <c r="DZ1520" s="529"/>
      <c r="EA1520" s="529"/>
      <c r="EB1520" s="529"/>
      <c r="EC1520" s="529"/>
      <c r="ED1520" s="529"/>
      <c r="EE1520" s="529"/>
      <c r="EF1520" s="529"/>
      <c r="EG1520" s="529"/>
      <c r="EH1520" s="529"/>
      <c r="EI1520" s="529"/>
      <c r="EJ1520" s="529"/>
      <c r="EK1520" s="529"/>
      <c r="EL1520" s="529"/>
      <c r="EM1520" s="529"/>
      <c r="EN1520" s="529"/>
      <c r="EO1520" s="529"/>
      <c r="EP1520" s="529"/>
      <c r="EQ1520" s="529"/>
      <c r="ER1520" s="529"/>
      <c r="ES1520" s="529"/>
      <c r="ET1520" s="529"/>
      <c r="EU1520" s="529"/>
      <c r="EV1520" s="529"/>
      <c r="EW1520" s="529"/>
      <c r="EX1520" s="529"/>
      <c r="EY1520" s="529"/>
      <c r="EZ1520" s="529"/>
      <c r="FA1520" s="529"/>
      <c r="FB1520" s="529"/>
      <c r="FC1520" s="529"/>
      <c r="FD1520" s="529"/>
      <c r="FE1520" s="529"/>
      <c r="FF1520" s="529"/>
      <c r="FG1520" s="529"/>
      <c r="FH1520" s="529"/>
      <c r="FI1520" s="529"/>
      <c r="FJ1520" s="529"/>
      <c r="FK1520" s="529"/>
      <c r="FL1520" s="529"/>
      <c r="FM1520" s="529"/>
      <c r="FN1520" s="529"/>
      <c r="FO1520" s="529"/>
      <c r="FP1520" s="529"/>
      <c r="FQ1520" s="529"/>
      <c r="FR1520" s="529"/>
      <c r="FS1520" s="529"/>
      <c r="FT1520" s="529"/>
      <c r="FU1520" s="529"/>
      <c r="FV1520" s="529"/>
      <c r="FW1520" s="529"/>
      <c r="FX1520" s="529"/>
      <c r="FY1520" s="529"/>
      <c r="FZ1520" s="529"/>
      <c r="GA1520" s="529"/>
      <c r="GB1520" s="529"/>
      <c r="GC1520" s="529"/>
      <c r="GD1520" s="529"/>
      <c r="GE1520" s="529"/>
      <c r="GF1520" s="529"/>
      <c r="GG1520" s="529"/>
      <c r="GH1520" s="529"/>
      <c r="GI1520" s="529"/>
      <c r="GJ1520" s="529"/>
      <c r="GK1520" s="529"/>
      <c r="GL1520" s="529"/>
      <c r="GM1520" s="529"/>
      <c r="GN1520" s="529"/>
      <c r="GO1520" s="529"/>
      <c r="GP1520" s="529"/>
      <c r="GQ1520" s="529"/>
      <c r="GR1520" s="529"/>
      <c r="GS1520" s="529"/>
      <c r="GT1520" s="529"/>
      <c r="GU1520" s="529"/>
      <c r="GV1520" s="529"/>
      <c r="GW1520" s="529"/>
      <c r="GX1520" s="529"/>
      <c r="GY1520" s="529"/>
      <c r="GZ1520" s="529"/>
      <c r="HA1520" s="529"/>
      <c r="HB1520" s="529"/>
      <c r="HC1520" s="529"/>
      <c r="HD1520" s="529"/>
      <c r="HE1520" s="529"/>
      <c r="HF1520" s="529"/>
      <c r="HG1520" s="529"/>
      <c r="HH1520" s="529"/>
      <c r="HI1520" s="529"/>
      <c r="HJ1520" s="529"/>
      <c r="HK1520" s="529"/>
      <c r="HL1520" s="529"/>
      <c r="HM1520" s="529"/>
      <c r="HN1520" s="529"/>
      <c r="HO1520" s="529"/>
      <c r="HP1520" s="529"/>
      <c r="HQ1520" s="529"/>
      <c r="HR1520" s="529"/>
      <c r="HS1520" s="529"/>
      <c r="HT1520" s="529"/>
      <c r="HU1520" s="529"/>
      <c r="HV1520" s="529"/>
      <c r="HW1520" s="529"/>
      <c r="HX1520" s="529"/>
      <c r="HY1520" s="529"/>
      <c r="HZ1520" s="529"/>
      <c r="IA1520" s="529"/>
      <c r="IB1520" s="529"/>
      <c r="IC1520" s="529"/>
      <c r="ID1520" s="529"/>
      <c r="IE1520" s="529"/>
      <c r="IF1520" s="529"/>
      <c r="IG1520" s="529"/>
      <c r="IH1520" s="529"/>
      <c r="II1520" s="529"/>
      <c r="IJ1520" s="529"/>
      <c r="IK1520" s="529"/>
      <c r="IL1520" s="529"/>
      <c r="IM1520" s="529"/>
      <c r="IN1520" s="529"/>
      <c r="IO1520" s="529"/>
      <c r="IP1520" s="529"/>
      <c r="IQ1520" s="529"/>
      <c r="IR1520" s="529"/>
      <c r="IS1520" s="529"/>
      <c r="IT1520" s="529"/>
      <c r="IU1520" s="529"/>
      <c r="IV1520" s="529"/>
      <c r="IW1520" s="529"/>
      <c r="IX1520" s="529"/>
      <c r="IY1520" s="529"/>
      <c r="IZ1520" s="529"/>
      <c r="JA1520" s="529"/>
      <c r="JB1520" s="529"/>
      <c r="JC1520" s="529"/>
      <c r="JD1520" s="529"/>
      <c r="JE1520" s="529"/>
      <c r="JF1520" s="529"/>
      <c r="JG1520" s="529"/>
      <c r="JH1520" s="529"/>
    </row>
    <row r="1521" spans="1:268" s="3" customFormat="1" ht="54.75" customHeight="1" x14ac:dyDescent="0.25">
      <c r="A1521" s="1" t="s">
        <v>3387</v>
      </c>
      <c r="B1521" s="1" t="s">
        <v>9536</v>
      </c>
      <c r="C1521" s="1">
        <v>11140175</v>
      </c>
      <c r="D1521" s="7">
        <v>44587</v>
      </c>
      <c r="E1521" s="7">
        <v>44587</v>
      </c>
      <c r="F1521" s="7">
        <v>48258</v>
      </c>
      <c r="G1521" s="1"/>
      <c r="H1521" s="1" t="s">
        <v>1012</v>
      </c>
      <c r="I1521" s="1"/>
      <c r="J1521" s="1" t="s">
        <v>7438</v>
      </c>
      <c r="K1521" s="1" t="s">
        <v>135</v>
      </c>
      <c r="L1521" s="1" t="s">
        <v>9537</v>
      </c>
      <c r="M1521" s="1" t="s">
        <v>513</v>
      </c>
      <c r="N1521" s="1" t="s">
        <v>202</v>
      </c>
      <c r="O1521" s="1" t="s">
        <v>72</v>
      </c>
      <c r="P1521" s="6" t="s">
        <v>7439</v>
      </c>
      <c r="Q1521" s="1"/>
      <c r="R1521" s="1" t="s">
        <v>513</v>
      </c>
      <c r="S1521" s="1" t="s">
        <v>202</v>
      </c>
      <c r="T1521" s="1" t="s">
        <v>72</v>
      </c>
      <c r="U1521" s="6" t="s">
        <v>7439</v>
      </c>
      <c r="V1521" s="1"/>
      <c r="W1521" s="1" t="s">
        <v>7441</v>
      </c>
      <c r="X1521" s="1">
        <v>410</v>
      </c>
      <c r="Y1521" s="1">
        <v>28</v>
      </c>
      <c r="Z1521" s="9" t="s">
        <v>467</v>
      </c>
      <c r="AA1521" s="1" t="s">
        <v>4720</v>
      </c>
      <c r="AB1521" s="1">
        <v>1.6539999999999999</v>
      </c>
      <c r="AC1521" s="1">
        <v>2000</v>
      </c>
      <c r="AD1521" s="1">
        <v>40000000</v>
      </c>
      <c r="AE1521" s="1"/>
      <c r="AF1521" s="1">
        <v>40000000</v>
      </c>
      <c r="AG1521" s="1"/>
      <c r="AH1521" s="1"/>
      <c r="AI1521" s="1"/>
      <c r="AJ1521" s="1"/>
      <c r="AK1521" s="1"/>
      <c r="AL1521" s="1"/>
      <c r="AM1521" s="1"/>
      <c r="AN1521" s="1"/>
      <c r="AO1521" s="1">
        <v>290</v>
      </c>
      <c r="AP1521" s="1"/>
      <c r="AQ1521" s="1" t="s">
        <v>47</v>
      </c>
      <c r="AR1521" s="1" t="s">
        <v>2082</v>
      </c>
      <c r="AS1521" s="1" t="s">
        <v>2272</v>
      </c>
      <c r="AT1521" s="1"/>
      <c r="AU1521" s="1"/>
      <c r="AV1521" s="1">
        <v>575</v>
      </c>
      <c r="AW1521" s="1" t="s">
        <v>9538</v>
      </c>
      <c r="AX1521" s="1" t="s">
        <v>9539</v>
      </c>
      <c r="AY1521" s="1">
        <v>42</v>
      </c>
      <c r="AZ1521" s="1">
        <v>49</v>
      </c>
      <c r="BA1521" s="1">
        <v>54.4</v>
      </c>
      <c r="BB1521" s="1">
        <v>24</v>
      </c>
      <c r="BC1521" s="1">
        <v>12</v>
      </c>
      <c r="BD1521" s="1">
        <v>2.6</v>
      </c>
      <c r="BE1521" s="1">
        <f t="shared" ref="BE1521:BE1570" si="296">AY1521+AZ1521/60+BA1521/3600</f>
        <v>42.831777777777781</v>
      </c>
      <c r="BF1521" s="6">
        <f t="shared" ref="BF1521:BF1570" si="297">BB1521+BC1521/60+BD1521/3600</f>
        <v>24.200722222222222</v>
      </c>
      <c r="BG1521" s="1" t="s">
        <v>38</v>
      </c>
      <c r="BH1521" s="1" t="s">
        <v>9542</v>
      </c>
      <c r="BI1521" s="1"/>
      <c r="BJ1521" s="7"/>
      <c r="BK1521" s="1"/>
      <c r="BL1521" s="7"/>
      <c r="BM1521" s="1"/>
      <c r="BN1521" s="1"/>
      <c r="BO1521" s="1"/>
      <c r="BP1521" s="1"/>
      <c r="BQ1521" s="1"/>
      <c r="BR1521" s="1"/>
      <c r="BS1521" s="1"/>
      <c r="BT1521" s="529"/>
      <c r="BU1521" s="529"/>
      <c r="BV1521" s="529"/>
      <c r="BW1521" s="529"/>
      <c r="BX1521" s="529"/>
      <c r="BY1521" s="529"/>
      <c r="BZ1521" s="529"/>
      <c r="CA1521" s="529"/>
      <c r="CB1521" s="529"/>
      <c r="CC1521" s="529"/>
      <c r="CD1521" s="529"/>
      <c r="CE1521" s="529"/>
      <c r="CF1521" s="529"/>
      <c r="CG1521" s="529"/>
      <c r="CH1521" s="529"/>
      <c r="CI1521" s="529"/>
      <c r="CJ1521" s="529"/>
      <c r="CK1521" s="529"/>
      <c r="CL1521" s="529"/>
      <c r="CM1521" s="529"/>
      <c r="CN1521" s="529"/>
      <c r="CO1521" s="529"/>
      <c r="CP1521" s="529"/>
      <c r="CQ1521" s="529"/>
      <c r="CR1521" s="529"/>
      <c r="CS1521" s="529"/>
      <c r="CT1521" s="529"/>
      <c r="CU1521" s="529"/>
      <c r="CV1521" s="529"/>
      <c r="CW1521" s="529"/>
      <c r="CX1521" s="529"/>
      <c r="CY1521" s="529"/>
      <c r="CZ1521" s="529"/>
      <c r="DA1521" s="529"/>
      <c r="DB1521" s="529"/>
      <c r="DC1521" s="529"/>
      <c r="DD1521" s="529"/>
      <c r="DE1521" s="529"/>
      <c r="DF1521" s="529"/>
      <c r="DG1521" s="529"/>
      <c r="DH1521" s="529"/>
      <c r="DI1521" s="529"/>
      <c r="DJ1521" s="529"/>
      <c r="DK1521" s="529"/>
      <c r="DL1521" s="529"/>
      <c r="DM1521" s="529"/>
      <c r="DN1521" s="529"/>
      <c r="DO1521" s="529"/>
      <c r="DP1521" s="529"/>
      <c r="DQ1521" s="529"/>
      <c r="DR1521" s="529"/>
      <c r="DS1521" s="529"/>
      <c r="DT1521" s="529"/>
      <c r="DU1521" s="529"/>
      <c r="DV1521" s="529"/>
      <c r="DW1521" s="529"/>
      <c r="DX1521" s="529"/>
      <c r="DY1521" s="529"/>
      <c r="DZ1521" s="529"/>
      <c r="EA1521" s="529"/>
      <c r="EB1521" s="529"/>
      <c r="EC1521" s="529"/>
      <c r="ED1521" s="529"/>
      <c r="EE1521" s="529"/>
      <c r="EF1521" s="529"/>
      <c r="EG1521" s="529"/>
      <c r="EH1521" s="529"/>
      <c r="EI1521" s="529"/>
      <c r="EJ1521" s="529"/>
      <c r="EK1521" s="529"/>
      <c r="EL1521" s="529"/>
      <c r="EM1521" s="529"/>
      <c r="EN1521" s="529"/>
      <c r="EO1521" s="529"/>
      <c r="EP1521" s="529"/>
      <c r="EQ1521" s="529"/>
      <c r="ER1521" s="529"/>
      <c r="ES1521" s="529"/>
      <c r="ET1521" s="529"/>
      <c r="EU1521" s="529"/>
      <c r="EV1521" s="529"/>
      <c r="EW1521" s="529"/>
      <c r="EX1521" s="529"/>
      <c r="EY1521" s="529"/>
      <c r="EZ1521" s="529"/>
      <c r="FA1521" s="529"/>
      <c r="FB1521" s="529"/>
      <c r="FC1521" s="529"/>
      <c r="FD1521" s="529"/>
      <c r="FE1521" s="529"/>
      <c r="FF1521" s="529"/>
      <c r="FG1521" s="529"/>
      <c r="FH1521" s="529"/>
      <c r="FI1521" s="529"/>
      <c r="FJ1521" s="529"/>
      <c r="FK1521" s="529"/>
      <c r="FL1521" s="529"/>
      <c r="FM1521" s="529"/>
      <c r="FN1521" s="529"/>
      <c r="FO1521" s="529"/>
      <c r="FP1521" s="529"/>
      <c r="FQ1521" s="529"/>
      <c r="FR1521" s="529"/>
      <c r="FS1521" s="529"/>
      <c r="FT1521" s="529"/>
      <c r="FU1521" s="529"/>
      <c r="FV1521" s="529"/>
      <c r="FW1521" s="529"/>
      <c r="FX1521" s="529"/>
      <c r="FY1521" s="529"/>
      <c r="FZ1521" s="529"/>
      <c r="GA1521" s="529"/>
      <c r="GB1521" s="529"/>
      <c r="GC1521" s="529"/>
      <c r="GD1521" s="529"/>
      <c r="GE1521" s="529"/>
      <c r="GF1521" s="529"/>
      <c r="GG1521" s="529"/>
      <c r="GH1521" s="529"/>
      <c r="GI1521" s="529"/>
      <c r="GJ1521" s="529"/>
      <c r="GK1521" s="529"/>
      <c r="GL1521" s="529"/>
      <c r="GM1521" s="529"/>
      <c r="GN1521" s="529"/>
      <c r="GO1521" s="529"/>
      <c r="GP1521" s="529"/>
      <c r="GQ1521" s="529"/>
      <c r="GR1521" s="529"/>
      <c r="GS1521" s="529"/>
      <c r="GT1521" s="529"/>
      <c r="GU1521" s="529"/>
      <c r="GV1521" s="529"/>
      <c r="GW1521" s="529"/>
      <c r="GX1521" s="529"/>
      <c r="GY1521" s="529"/>
      <c r="GZ1521" s="529"/>
      <c r="HA1521" s="529"/>
      <c r="HB1521" s="529"/>
      <c r="HC1521" s="529"/>
      <c r="HD1521" s="529"/>
      <c r="HE1521" s="529"/>
      <c r="HF1521" s="529"/>
      <c r="HG1521" s="529"/>
      <c r="HH1521" s="529"/>
      <c r="HI1521" s="529"/>
      <c r="HJ1521" s="529"/>
      <c r="HK1521" s="529"/>
      <c r="HL1521" s="529"/>
      <c r="HM1521" s="529"/>
      <c r="HN1521" s="529"/>
      <c r="HO1521" s="529"/>
      <c r="HP1521" s="529"/>
      <c r="HQ1521" s="529"/>
      <c r="HR1521" s="529"/>
      <c r="HS1521" s="529"/>
      <c r="HT1521" s="529"/>
      <c r="HU1521" s="529"/>
      <c r="HV1521" s="529"/>
      <c r="HW1521" s="529"/>
      <c r="HX1521" s="529"/>
      <c r="HY1521" s="529"/>
      <c r="HZ1521" s="529"/>
      <c r="IA1521" s="529"/>
      <c r="IB1521" s="529"/>
      <c r="IC1521" s="529"/>
      <c r="ID1521" s="529"/>
      <c r="IE1521" s="529"/>
      <c r="IF1521" s="529"/>
      <c r="IG1521" s="529"/>
      <c r="IH1521" s="529"/>
      <c r="II1521" s="529"/>
      <c r="IJ1521" s="529"/>
      <c r="IK1521" s="529"/>
      <c r="IL1521" s="529"/>
      <c r="IM1521" s="529"/>
      <c r="IN1521" s="529"/>
      <c r="IO1521" s="529"/>
      <c r="IP1521" s="529"/>
      <c r="IQ1521" s="529"/>
      <c r="IR1521" s="529"/>
      <c r="IS1521" s="529"/>
      <c r="IT1521" s="529"/>
      <c r="IU1521" s="529"/>
      <c r="IV1521" s="529"/>
      <c r="IW1521" s="529"/>
      <c r="IX1521" s="529"/>
      <c r="IY1521" s="529"/>
      <c r="IZ1521" s="529"/>
      <c r="JA1521" s="529"/>
      <c r="JB1521" s="529"/>
      <c r="JC1521" s="529"/>
      <c r="JD1521" s="529"/>
      <c r="JE1521" s="529"/>
      <c r="JF1521" s="529"/>
      <c r="JG1521" s="529"/>
      <c r="JH1521" s="529"/>
    </row>
    <row r="1522" spans="1:268" s="3" customFormat="1" ht="54.75" customHeight="1" x14ac:dyDescent="0.25">
      <c r="A1522" s="1"/>
      <c r="B1522" s="1" t="s">
        <v>9536</v>
      </c>
      <c r="C1522" s="1">
        <v>11140175</v>
      </c>
      <c r="D1522" s="7">
        <v>44587</v>
      </c>
      <c r="E1522" s="7">
        <v>44587</v>
      </c>
      <c r="F1522" s="7">
        <v>48258</v>
      </c>
      <c r="G1522" s="1"/>
      <c r="H1522" s="1" t="s">
        <v>1012</v>
      </c>
      <c r="I1522" s="1"/>
      <c r="J1522" s="1" t="s">
        <v>7438</v>
      </c>
      <c r="K1522" s="1" t="s">
        <v>135</v>
      </c>
      <c r="L1522" s="1" t="s">
        <v>9537</v>
      </c>
      <c r="M1522" s="1" t="s">
        <v>513</v>
      </c>
      <c r="N1522" s="1" t="s">
        <v>202</v>
      </c>
      <c r="O1522" s="1" t="s">
        <v>72</v>
      </c>
      <c r="P1522" s="6" t="s">
        <v>7439</v>
      </c>
      <c r="Q1522" s="1"/>
      <c r="R1522" s="1" t="s">
        <v>513</v>
      </c>
      <c r="S1522" s="1" t="s">
        <v>202</v>
      </c>
      <c r="T1522" s="1" t="s">
        <v>72</v>
      </c>
      <c r="U1522" s="6" t="s">
        <v>7439</v>
      </c>
      <c r="V1522" s="1"/>
      <c r="W1522" s="1" t="s">
        <v>7441</v>
      </c>
      <c r="X1522" s="1"/>
      <c r="Y1522" s="1"/>
      <c r="Z1522" s="9"/>
      <c r="AA1522" s="1"/>
      <c r="AB1522" s="1"/>
      <c r="AC1522" s="1"/>
      <c r="AD1522" s="1"/>
      <c r="AE1522" s="1"/>
      <c r="AF1522" s="1"/>
      <c r="AG1522" s="1"/>
      <c r="AH1522" s="1"/>
      <c r="AI1522" s="1"/>
      <c r="AJ1522" s="1"/>
      <c r="AK1522" s="1"/>
      <c r="AL1522" s="1"/>
      <c r="AM1522" s="1"/>
      <c r="AN1522" s="1"/>
      <c r="AO1522" s="1"/>
      <c r="AP1522" s="1"/>
      <c r="AQ1522" s="1"/>
      <c r="AR1522" s="1"/>
      <c r="AS1522" s="1" t="s">
        <v>2723</v>
      </c>
      <c r="AT1522" s="1"/>
      <c r="AU1522" s="1"/>
      <c r="AV1522" s="1"/>
      <c r="AW1522" s="1" t="s">
        <v>9540</v>
      </c>
      <c r="AX1522" s="1" t="s">
        <v>9541</v>
      </c>
      <c r="AY1522" s="1">
        <v>42</v>
      </c>
      <c r="AZ1522" s="1">
        <v>50</v>
      </c>
      <c r="BA1522" s="1">
        <v>4.4000000000000004</v>
      </c>
      <c r="BB1522" s="1">
        <v>24</v>
      </c>
      <c r="BC1522" s="1">
        <v>11</v>
      </c>
      <c r="BD1522" s="1">
        <v>38.1</v>
      </c>
      <c r="BE1522" s="1">
        <f t="shared" si="296"/>
        <v>42.834555555555561</v>
      </c>
      <c r="BF1522" s="6">
        <f t="shared" si="297"/>
        <v>24.193916666666667</v>
      </c>
      <c r="BG1522" s="1" t="s">
        <v>38</v>
      </c>
      <c r="BH1522" s="1" t="s">
        <v>9542</v>
      </c>
      <c r="BI1522" s="1"/>
      <c r="BJ1522" s="7"/>
      <c r="BK1522" s="1"/>
      <c r="BL1522" s="7"/>
      <c r="BM1522" s="1"/>
      <c r="BN1522" s="1"/>
      <c r="BO1522" s="1"/>
      <c r="BP1522" s="1"/>
      <c r="BQ1522" s="1"/>
      <c r="BR1522" s="1"/>
      <c r="BS1522" s="1"/>
      <c r="BT1522" s="529"/>
      <c r="BU1522" s="529"/>
      <c r="BV1522" s="529"/>
      <c r="BW1522" s="529"/>
      <c r="BX1522" s="529"/>
      <c r="BY1522" s="529"/>
      <c r="BZ1522" s="529"/>
      <c r="CA1522" s="529"/>
      <c r="CB1522" s="529"/>
      <c r="CC1522" s="529"/>
      <c r="CD1522" s="529"/>
      <c r="CE1522" s="529"/>
      <c r="CF1522" s="529"/>
      <c r="CG1522" s="529"/>
      <c r="CH1522" s="529"/>
      <c r="CI1522" s="529"/>
      <c r="CJ1522" s="529"/>
      <c r="CK1522" s="529"/>
      <c r="CL1522" s="529"/>
      <c r="CM1522" s="529"/>
      <c r="CN1522" s="529"/>
      <c r="CO1522" s="529"/>
      <c r="CP1522" s="529"/>
      <c r="CQ1522" s="529"/>
      <c r="CR1522" s="529"/>
      <c r="CS1522" s="529"/>
      <c r="CT1522" s="529"/>
      <c r="CU1522" s="529"/>
      <c r="CV1522" s="529"/>
      <c r="CW1522" s="529"/>
      <c r="CX1522" s="529"/>
      <c r="CY1522" s="529"/>
      <c r="CZ1522" s="529"/>
      <c r="DA1522" s="529"/>
      <c r="DB1522" s="529"/>
      <c r="DC1522" s="529"/>
      <c r="DD1522" s="529"/>
      <c r="DE1522" s="529"/>
      <c r="DF1522" s="529"/>
      <c r="DG1522" s="529"/>
      <c r="DH1522" s="529"/>
      <c r="DI1522" s="529"/>
      <c r="DJ1522" s="529"/>
      <c r="DK1522" s="529"/>
      <c r="DL1522" s="529"/>
      <c r="DM1522" s="529"/>
      <c r="DN1522" s="529"/>
      <c r="DO1522" s="529"/>
      <c r="DP1522" s="529"/>
      <c r="DQ1522" s="529"/>
      <c r="DR1522" s="529"/>
      <c r="DS1522" s="529"/>
      <c r="DT1522" s="529"/>
      <c r="DU1522" s="529"/>
      <c r="DV1522" s="529"/>
      <c r="DW1522" s="529"/>
      <c r="DX1522" s="529"/>
      <c r="DY1522" s="529"/>
      <c r="DZ1522" s="529"/>
      <c r="EA1522" s="529"/>
      <c r="EB1522" s="529"/>
      <c r="EC1522" s="529"/>
      <c r="ED1522" s="529"/>
      <c r="EE1522" s="529"/>
      <c r="EF1522" s="529"/>
      <c r="EG1522" s="529"/>
      <c r="EH1522" s="529"/>
      <c r="EI1522" s="529"/>
      <c r="EJ1522" s="529"/>
      <c r="EK1522" s="529"/>
      <c r="EL1522" s="529"/>
      <c r="EM1522" s="529"/>
      <c r="EN1522" s="529"/>
      <c r="EO1522" s="529"/>
      <c r="EP1522" s="529"/>
      <c r="EQ1522" s="529"/>
      <c r="ER1522" s="529"/>
      <c r="ES1522" s="529"/>
      <c r="ET1522" s="529"/>
      <c r="EU1522" s="529"/>
      <c r="EV1522" s="529"/>
      <c r="EW1522" s="529"/>
      <c r="EX1522" s="529"/>
      <c r="EY1522" s="529"/>
      <c r="EZ1522" s="529"/>
      <c r="FA1522" s="529"/>
      <c r="FB1522" s="529"/>
      <c r="FC1522" s="529"/>
      <c r="FD1522" s="529"/>
      <c r="FE1522" s="529"/>
      <c r="FF1522" s="529"/>
      <c r="FG1522" s="529"/>
      <c r="FH1522" s="529"/>
      <c r="FI1522" s="529"/>
      <c r="FJ1522" s="529"/>
      <c r="FK1522" s="529"/>
      <c r="FL1522" s="529"/>
      <c r="FM1522" s="529"/>
      <c r="FN1522" s="529"/>
      <c r="FO1522" s="529"/>
      <c r="FP1522" s="529"/>
      <c r="FQ1522" s="529"/>
      <c r="FR1522" s="529"/>
      <c r="FS1522" s="529"/>
      <c r="FT1522" s="529"/>
      <c r="FU1522" s="529"/>
      <c r="FV1522" s="529"/>
      <c r="FW1522" s="529"/>
      <c r="FX1522" s="529"/>
      <c r="FY1522" s="529"/>
      <c r="FZ1522" s="529"/>
      <c r="GA1522" s="529"/>
      <c r="GB1522" s="529"/>
      <c r="GC1522" s="529"/>
      <c r="GD1522" s="529"/>
      <c r="GE1522" s="529"/>
      <c r="GF1522" s="529"/>
      <c r="GG1522" s="529"/>
      <c r="GH1522" s="529"/>
      <c r="GI1522" s="529"/>
      <c r="GJ1522" s="529"/>
      <c r="GK1522" s="529"/>
      <c r="GL1522" s="529"/>
      <c r="GM1522" s="529"/>
      <c r="GN1522" s="529"/>
      <c r="GO1522" s="529"/>
      <c r="GP1522" s="529"/>
      <c r="GQ1522" s="529"/>
      <c r="GR1522" s="529"/>
      <c r="GS1522" s="529"/>
      <c r="GT1522" s="529"/>
      <c r="GU1522" s="529"/>
      <c r="GV1522" s="529"/>
      <c r="GW1522" s="529"/>
      <c r="GX1522" s="529"/>
      <c r="GY1522" s="529"/>
      <c r="GZ1522" s="529"/>
      <c r="HA1522" s="529"/>
      <c r="HB1522" s="529"/>
      <c r="HC1522" s="529"/>
      <c r="HD1522" s="529"/>
      <c r="HE1522" s="529"/>
      <c r="HF1522" s="529"/>
      <c r="HG1522" s="529"/>
      <c r="HH1522" s="529"/>
      <c r="HI1522" s="529"/>
      <c r="HJ1522" s="529"/>
      <c r="HK1522" s="529"/>
      <c r="HL1522" s="529"/>
      <c r="HM1522" s="529"/>
      <c r="HN1522" s="529"/>
      <c r="HO1522" s="529"/>
      <c r="HP1522" s="529"/>
      <c r="HQ1522" s="529"/>
      <c r="HR1522" s="529"/>
      <c r="HS1522" s="529"/>
      <c r="HT1522" s="529"/>
      <c r="HU1522" s="529"/>
      <c r="HV1522" s="529"/>
      <c r="HW1522" s="529"/>
      <c r="HX1522" s="529"/>
      <c r="HY1522" s="529"/>
      <c r="HZ1522" s="529"/>
      <c r="IA1522" s="529"/>
      <c r="IB1522" s="529"/>
      <c r="IC1522" s="529"/>
      <c r="ID1522" s="529"/>
      <c r="IE1522" s="529"/>
      <c r="IF1522" s="529"/>
      <c r="IG1522" s="529"/>
      <c r="IH1522" s="529"/>
      <c r="II1522" s="529"/>
      <c r="IJ1522" s="529"/>
      <c r="IK1522" s="529"/>
      <c r="IL1522" s="529"/>
      <c r="IM1522" s="529"/>
      <c r="IN1522" s="529"/>
      <c r="IO1522" s="529"/>
      <c r="IP1522" s="529"/>
      <c r="IQ1522" s="529"/>
      <c r="IR1522" s="529"/>
      <c r="IS1522" s="529"/>
      <c r="IT1522" s="529"/>
      <c r="IU1522" s="529"/>
      <c r="IV1522" s="529"/>
      <c r="IW1522" s="529"/>
      <c r="IX1522" s="529"/>
      <c r="IY1522" s="529"/>
      <c r="IZ1522" s="529"/>
      <c r="JA1522" s="529"/>
      <c r="JB1522" s="529"/>
      <c r="JC1522" s="529"/>
      <c r="JD1522" s="529"/>
      <c r="JE1522" s="529"/>
      <c r="JF1522" s="529"/>
      <c r="JG1522" s="529"/>
      <c r="JH1522" s="529"/>
    </row>
    <row r="1523" spans="1:268" s="3" customFormat="1" ht="54.75" customHeight="1" thickBot="1" x14ac:dyDescent="0.3">
      <c r="A1523" s="178"/>
      <c r="B1523" s="178" t="s">
        <v>9536</v>
      </c>
      <c r="C1523" s="178">
        <v>11140175</v>
      </c>
      <c r="D1523" s="179">
        <v>44587</v>
      </c>
      <c r="E1523" s="179">
        <v>44587</v>
      </c>
      <c r="F1523" s="179">
        <v>48258</v>
      </c>
      <c r="G1523" s="178"/>
      <c r="H1523" s="178" t="s">
        <v>1012</v>
      </c>
      <c r="I1523" s="178"/>
      <c r="J1523" s="178" t="s">
        <v>7438</v>
      </c>
      <c r="K1523" s="178" t="s">
        <v>135</v>
      </c>
      <c r="L1523" s="178" t="s">
        <v>9537</v>
      </c>
      <c r="M1523" s="178" t="s">
        <v>513</v>
      </c>
      <c r="N1523" s="178" t="s">
        <v>202</v>
      </c>
      <c r="O1523" s="178" t="s">
        <v>72</v>
      </c>
      <c r="P1523" s="180" t="s">
        <v>7439</v>
      </c>
      <c r="Q1523" s="178"/>
      <c r="R1523" s="178" t="s">
        <v>513</v>
      </c>
      <c r="S1523" s="178" t="s">
        <v>202</v>
      </c>
      <c r="T1523" s="178" t="s">
        <v>72</v>
      </c>
      <c r="U1523" s="180" t="s">
        <v>7439</v>
      </c>
      <c r="V1523" s="178"/>
      <c r="W1523" s="178" t="s">
        <v>7441</v>
      </c>
      <c r="X1523" s="178"/>
      <c r="Y1523" s="178"/>
      <c r="Z1523" s="181"/>
      <c r="AA1523" s="178"/>
      <c r="AB1523" s="178"/>
      <c r="AC1523" s="178"/>
      <c r="AD1523" s="178"/>
      <c r="AE1523" s="178"/>
      <c r="AF1523" s="178"/>
      <c r="AG1523" s="178"/>
      <c r="AH1523" s="178"/>
      <c r="AI1523" s="178"/>
      <c r="AJ1523" s="178"/>
      <c r="AK1523" s="178"/>
      <c r="AL1523" s="178"/>
      <c r="AM1523" s="178"/>
      <c r="AN1523" s="178"/>
      <c r="AO1523" s="178"/>
      <c r="AP1523" s="178"/>
      <c r="AQ1523" s="178"/>
      <c r="AR1523" s="178"/>
      <c r="AS1523" s="178" t="s">
        <v>3494</v>
      </c>
      <c r="AT1523" s="178"/>
      <c r="AU1523" s="178"/>
      <c r="AV1523" s="178">
        <v>558</v>
      </c>
      <c r="AW1523" s="178" t="s">
        <v>9540</v>
      </c>
      <c r="AX1523" s="178" t="s">
        <v>9541</v>
      </c>
      <c r="AY1523" s="178">
        <v>42</v>
      </c>
      <c r="AZ1523" s="178">
        <v>50</v>
      </c>
      <c r="BA1523" s="178">
        <v>4.4000000000000004</v>
      </c>
      <c r="BB1523" s="178">
        <v>24</v>
      </c>
      <c r="BC1523" s="178">
        <v>11</v>
      </c>
      <c r="BD1523" s="178">
        <v>38.1</v>
      </c>
      <c r="BE1523" s="178">
        <f t="shared" si="296"/>
        <v>42.834555555555561</v>
      </c>
      <c r="BF1523" s="180">
        <f t="shared" si="297"/>
        <v>24.193916666666667</v>
      </c>
      <c r="BG1523" s="178" t="s">
        <v>38</v>
      </c>
      <c r="BH1523" s="178" t="s">
        <v>9542</v>
      </c>
      <c r="BI1523" s="178"/>
      <c r="BJ1523" s="179"/>
      <c r="BK1523" s="178"/>
      <c r="BL1523" s="179"/>
      <c r="BM1523" s="178"/>
      <c r="BN1523" s="178"/>
      <c r="BO1523" s="178"/>
      <c r="BP1523" s="178"/>
      <c r="BQ1523" s="178"/>
      <c r="BR1523" s="178"/>
      <c r="BS1523" s="178"/>
      <c r="BT1523" s="529"/>
      <c r="BU1523" s="529"/>
      <c r="BV1523" s="529"/>
      <c r="BW1523" s="529"/>
      <c r="BX1523" s="529"/>
      <c r="BY1523" s="529"/>
      <c r="BZ1523" s="529"/>
      <c r="CA1523" s="529"/>
      <c r="CB1523" s="529"/>
      <c r="CC1523" s="529"/>
      <c r="CD1523" s="529"/>
      <c r="CE1523" s="529"/>
      <c r="CF1523" s="529"/>
      <c r="CG1523" s="529"/>
      <c r="CH1523" s="529"/>
      <c r="CI1523" s="529"/>
      <c r="CJ1523" s="529"/>
      <c r="CK1523" s="529"/>
      <c r="CL1523" s="529"/>
      <c r="CM1523" s="529"/>
      <c r="CN1523" s="529"/>
      <c r="CO1523" s="529"/>
      <c r="CP1523" s="529"/>
      <c r="CQ1523" s="529"/>
      <c r="CR1523" s="529"/>
      <c r="CS1523" s="529"/>
      <c r="CT1523" s="529"/>
      <c r="CU1523" s="529"/>
      <c r="CV1523" s="529"/>
      <c r="CW1523" s="529"/>
      <c r="CX1523" s="529"/>
      <c r="CY1523" s="529"/>
      <c r="CZ1523" s="529"/>
      <c r="DA1523" s="529"/>
      <c r="DB1523" s="529"/>
      <c r="DC1523" s="529"/>
      <c r="DD1523" s="529"/>
      <c r="DE1523" s="529"/>
      <c r="DF1523" s="529"/>
      <c r="DG1523" s="529"/>
      <c r="DH1523" s="529"/>
      <c r="DI1523" s="529"/>
      <c r="DJ1523" s="529"/>
      <c r="DK1523" s="529"/>
      <c r="DL1523" s="529"/>
      <c r="DM1523" s="529"/>
      <c r="DN1523" s="529"/>
      <c r="DO1523" s="529"/>
      <c r="DP1523" s="529"/>
      <c r="DQ1523" s="529"/>
      <c r="DR1523" s="529"/>
      <c r="DS1523" s="529"/>
      <c r="DT1523" s="529"/>
      <c r="DU1523" s="529"/>
      <c r="DV1523" s="529"/>
      <c r="DW1523" s="529"/>
      <c r="DX1523" s="529"/>
      <c r="DY1523" s="529"/>
      <c r="DZ1523" s="529"/>
      <c r="EA1523" s="529"/>
      <c r="EB1523" s="529"/>
      <c r="EC1523" s="529"/>
      <c r="ED1523" s="529"/>
      <c r="EE1523" s="529"/>
      <c r="EF1523" s="529"/>
      <c r="EG1523" s="529"/>
      <c r="EH1523" s="529"/>
      <c r="EI1523" s="529"/>
      <c r="EJ1523" s="529"/>
      <c r="EK1523" s="529"/>
      <c r="EL1523" s="529"/>
      <c r="EM1523" s="529"/>
      <c r="EN1523" s="529"/>
      <c r="EO1523" s="529"/>
      <c r="EP1523" s="529"/>
      <c r="EQ1523" s="529"/>
      <c r="ER1523" s="529"/>
      <c r="ES1523" s="529"/>
      <c r="ET1523" s="529"/>
      <c r="EU1523" s="529"/>
      <c r="EV1523" s="529"/>
      <c r="EW1523" s="529"/>
      <c r="EX1523" s="529"/>
      <c r="EY1523" s="529"/>
      <c r="EZ1523" s="529"/>
      <c r="FA1523" s="529"/>
      <c r="FB1523" s="529"/>
      <c r="FC1523" s="529"/>
      <c r="FD1523" s="529"/>
      <c r="FE1523" s="529"/>
      <c r="FF1523" s="529"/>
      <c r="FG1523" s="529"/>
      <c r="FH1523" s="529"/>
      <c r="FI1523" s="529"/>
      <c r="FJ1523" s="529"/>
      <c r="FK1523" s="529"/>
      <c r="FL1523" s="529"/>
      <c r="FM1523" s="529"/>
      <c r="FN1523" s="529"/>
      <c r="FO1523" s="529"/>
      <c r="FP1523" s="529"/>
      <c r="FQ1523" s="529"/>
      <c r="FR1523" s="529"/>
      <c r="FS1523" s="529"/>
      <c r="FT1523" s="529"/>
      <c r="FU1523" s="529"/>
      <c r="FV1523" s="529"/>
      <c r="FW1523" s="529"/>
      <c r="FX1523" s="529"/>
      <c r="FY1523" s="529"/>
      <c r="FZ1523" s="529"/>
      <c r="GA1523" s="529"/>
      <c r="GB1523" s="529"/>
      <c r="GC1523" s="529"/>
      <c r="GD1523" s="529"/>
      <c r="GE1523" s="529"/>
      <c r="GF1523" s="529"/>
      <c r="GG1523" s="529"/>
      <c r="GH1523" s="529"/>
      <c r="GI1523" s="529"/>
      <c r="GJ1523" s="529"/>
      <c r="GK1523" s="529"/>
      <c r="GL1523" s="529"/>
      <c r="GM1523" s="529"/>
      <c r="GN1523" s="529"/>
      <c r="GO1523" s="529"/>
      <c r="GP1523" s="529"/>
      <c r="GQ1523" s="529"/>
      <c r="GR1523" s="529"/>
      <c r="GS1523" s="529"/>
      <c r="GT1523" s="529"/>
      <c r="GU1523" s="529"/>
      <c r="GV1523" s="529"/>
      <c r="GW1523" s="529"/>
      <c r="GX1523" s="529"/>
      <c r="GY1523" s="529"/>
      <c r="GZ1523" s="529"/>
      <c r="HA1523" s="529"/>
      <c r="HB1523" s="529"/>
      <c r="HC1523" s="529"/>
      <c r="HD1523" s="529"/>
      <c r="HE1523" s="529"/>
      <c r="HF1523" s="529"/>
      <c r="HG1523" s="529"/>
      <c r="HH1523" s="529"/>
      <c r="HI1523" s="529"/>
      <c r="HJ1523" s="529"/>
      <c r="HK1523" s="529"/>
      <c r="HL1523" s="529"/>
      <c r="HM1523" s="529"/>
      <c r="HN1523" s="529"/>
      <c r="HO1523" s="529"/>
      <c r="HP1523" s="529"/>
      <c r="HQ1523" s="529"/>
      <c r="HR1523" s="529"/>
      <c r="HS1523" s="529"/>
      <c r="HT1523" s="529"/>
      <c r="HU1523" s="529"/>
      <c r="HV1523" s="529"/>
      <c r="HW1523" s="529"/>
      <c r="HX1523" s="529"/>
      <c r="HY1523" s="529"/>
      <c r="HZ1523" s="529"/>
      <c r="IA1523" s="529"/>
      <c r="IB1523" s="529"/>
      <c r="IC1523" s="529"/>
      <c r="ID1523" s="529"/>
      <c r="IE1523" s="529"/>
      <c r="IF1523" s="529"/>
      <c r="IG1523" s="529"/>
      <c r="IH1523" s="529"/>
      <c r="II1523" s="529"/>
      <c r="IJ1523" s="529"/>
      <c r="IK1523" s="529"/>
      <c r="IL1523" s="529"/>
      <c r="IM1523" s="529"/>
      <c r="IN1523" s="529"/>
      <c r="IO1523" s="529"/>
      <c r="IP1523" s="529"/>
      <c r="IQ1523" s="529"/>
      <c r="IR1523" s="529"/>
      <c r="IS1523" s="529"/>
      <c r="IT1523" s="529"/>
      <c r="IU1523" s="529"/>
      <c r="IV1523" s="529"/>
      <c r="IW1523" s="529"/>
      <c r="IX1523" s="529"/>
      <c r="IY1523" s="529"/>
      <c r="IZ1523" s="529"/>
      <c r="JA1523" s="529"/>
      <c r="JB1523" s="529"/>
      <c r="JC1523" s="529"/>
      <c r="JD1523" s="529"/>
      <c r="JE1523" s="529"/>
      <c r="JF1523" s="529"/>
      <c r="JG1523" s="529"/>
      <c r="JH1523" s="529"/>
    </row>
    <row r="1524" spans="1:268" s="3" customFormat="1" ht="54.75" customHeight="1" thickBot="1" x14ac:dyDescent="0.3">
      <c r="A1524" s="227" t="s">
        <v>3387</v>
      </c>
      <c r="B1524" s="227" t="s">
        <v>1497</v>
      </c>
      <c r="C1524" s="227">
        <v>11420039</v>
      </c>
      <c r="D1524" s="228">
        <v>44566</v>
      </c>
      <c r="E1524" s="228">
        <v>44566</v>
      </c>
      <c r="F1524" s="228">
        <v>46392</v>
      </c>
      <c r="G1524" s="227"/>
      <c r="H1524" s="227" t="s">
        <v>5048</v>
      </c>
      <c r="I1524" s="227"/>
      <c r="J1524" s="227" t="s">
        <v>8308</v>
      </c>
      <c r="K1524" s="227" t="s">
        <v>135</v>
      </c>
      <c r="L1524" s="227" t="s">
        <v>9543</v>
      </c>
      <c r="M1524" s="227" t="s">
        <v>242</v>
      </c>
      <c r="N1524" s="227" t="s">
        <v>292</v>
      </c>
      <c r="O1524" s="227" t="s">
        <v>76</v>
      </c>
      <c r="P1524" s="229" t="s">
        <v>5880</v>
      </c>
      <c r="Q1524" s="227"/>
      <c r="R1524" s="227" t="s">
        <v>9544</v>
      </c>
      <c r="S1524" s="227" t="s">
        <v>9545</v>
      </c>
      <c r="T1524" s="227" t="s">
        <v>76</v>
      </c>
      <c r="U1524" s="229" t="s">
        <v>9546</v>
      </c>
      <c r="V1524" s="227"/>
      <c r="W1524" s="227" t="s">
        <v>9547</v>
      </c>
      <c r="X1524" s="227"/>
      <c r="Y1524" s="227"/>
      <c r="Z1524" s="230" t="s">
        <v>467</v>
      </c>
      <c r="AA1524" s="227" t="s">
        <v>9548</v>
      </c>
      <c r="AB1524" s="227"/>
      <c r="AC1524" s="227">
        <v>2000</v>
      </c>
      <c r="AD1524" s="227">
        <v>32000000</v>
      </c>
      <c r="AE1524" s="227"/>
      <c r="AF1524" s="227"/>
      <c r="AG1524" s="227"/>
      <c r="AH1524" s="227"/>
      <c r="AI1524" s="227">
        <v>30000000</v>
      </c>
      <c r="AJ1524" s="227">
        <v>2000000</v>
      </c>
      <c r="AK1524" s="227"/>
      <c r="AL1524" s="227"/>
      <c r="AM1524" s="227"/>
      <c r="AN1524" s="227"/>
      <c r="AO1524" s="227"/>
      <c r="AP1524" s="227"/>
      <c r="AQ1524" s="227"/>
      <c r="AR1524" s="227"/>
      <c r="AS1524" s="227" t="s">
        <v>2272</v>
      </c>
      <c r="AT1524" s="227"/>
      <c r="AU1524" s="227"/>
      <c r="AV1524" s="227"/>
      <c r="AW1524" s="227" t="s">
        <v>9549</v>
      </c>
      <c r="AX1524" s="227" t="s">
        <v>9219</v>
      </c>
      <c r="AY1524" s="227">
        <v>43</v>
      </c>
      <c r="AZ1524" s="227">
        <v>19</v>
      </c>
      <c r="BA1524" s="227">
        <v>21.77</v>
      </c>
      <c r="BB1524" s="227">
        <v>24</v>
      </c>
      <c r="BC1524" s="227">
        <v>14</v>
      </c>
      <c r="BD1524" s="227">
        <v>43.75</v>
      </c>
      <c r="BE1524" s="227">
        <f t="shared" si="296"/>
        <v>43.322713888888892</v>
      </c>
      <c r="BF1524" s="229">
        <f t="shared" si="297"/>
        <v>24.245486111111113</v>
      </c>
      <c r="BG1524" s="227" t="s">
        <v>38</v>
      </c>
      <c r="BH1524" s="227"/>
      <c r="BI1524" s="227"/>
      <c r="BJ1524" s="228"/>
      <c r="BK1524" s="227"/>
      <c r="BL1524" s="228"/>
      <c r="BM1524" s="227"/>
      <c r="BN1524" s="227"/>
      <c r="BO1524" s="227"/>
      <c r="BP1524" s="227"/>
      <c r="BQ1524" s="227"/>
      <c r="BR1524" s="227"/>
      <c r="BS1524" s="227"/>
      <c r="BT1524" s="529"/>
      <c r="BU1524" s="529"/>
      <c r="BV1524" s="529"/>
      <c r="BW1524" s="529"/>
      <c r="BX1524" s="529"/>
      <c r="BY1524" s="529"/>
      <c r="BZ1524" s="529"/>
      <c r="CA1524" s="529"/>
      <c r="CB1524" s="529"/>
      <c r="CC1524" s="529"/>
      <c r="CD1524" s="529"/>
      <c r="CE1524" s="529"/>
      <c r="CF1524" s="529"/>
      <c r="CG1524" s="529"/>
      <c r="CH1524" s="529"/>
      <c r="CI1524" s="529"/>
      <c r="CJ1524" s="529"/>
      <c r="CK1524" s="529"/>
      <c r="CL1524" s="529"/>
      <c r="CM1524" s="529"/>
      <c r="CN1524" s="529"/>
      <c r="CO1524" s="529"/>
      <c r="CP1524" s="529"/>
      <c r="CQ1524" s="529"/>
      <c r="CR1524" s="529"/>
      <c r="CS1524" s="529"/>
      <c r="CT1524" s="529"/>
      <c r="CU1524" s="529"/>
      <c r="CV1524" s="529"/>
      <c r="CW1524" s="529"/>
      <c r="CX1524" s="529"/>
      <c r="CY1524" s="529"/>
      <c r="CZ1524" s="529"/>
      <c r="DA1524" s="529"/>
      <c r="DB1524" s="529"/>
      <c r="DC1524" s="529"/>
      <c r="DD1524" s="529"/>
      <c r="DE1524" s="529"/>
      <c r="DF1524" s="529"/>
      <c r="DG1524" s="529"/>
      <c r="DH1524" s="529"/>
      <c r="DI1524" s="529"/>
      <c r="DJ1524" s="529"/>
      <c r="DK1524" s="529"/>
      <c r="DL1524" s="529"/>
      <c r="DM1524" s="529"/>
      <c r="DN1524" s="529"/>
      <c r="DO1524" s="529"/>
      <c r="DP1524" s="529"/>
      <c r="DQ1524" s="529"/>
      <c r="DR1524" s="529"/>
      <c r="DS1524" s="529"/>
      <c r="DT1524" s="529"/>
      <c r="DU1524" s="529"/>
      <c r="DV1524" s="529"/>
      <c r="DW1524" s="529"/>
      <c r="DX1524" s="529"/>
      <c r="DY1524" s="529"/>
      <c r="DZ1524" s="529"/>
      <c r="EA1524" s="529"/>
      <c r="EB1524" s="529"/>
      <c r="EC1524" s="529"/>
      <c r="ED1524" s="529"/>
      <c r="EE1524" s="529"/>
      <c r="EF1524" s="529"/>
      <c r="EG1524" s="529"/>
      <c r="EH1524" s="529"/>
      <c r="EI1524" s="529"/>
      <c r="EJ1524" s="529"/>
      <c r="EK1524" s="529"/>
      <c r="EL1524" s="529"/>
      <c r="EM1524" s="529"/>
      <c r="EN1524" s="529"/>
      <c r="EO1524" s="529"/>
      <c r="EP1524" s="529"/>
      <c r="EQ1524" s="529"/>
      <c r="ER1524" s="529"/>
      <c r="ES1524" s="529"/>
      <c r="ET1524" s="529"/>
      <c r="EU1524" s="529"/>
      <c r="EV1524" s="529"/>
      <c r="EW1524" s="529"/>
      <c r="EX1524" s="529"/>
      <c r="EY1524" s="529"/>
      <c r="EZ1524" s="529"/>
      <c r="FA1524" s="529"/>
      <c r="FB1524" s="529"/>
      <c r="FC1524" s="529"/>
      <c r="FD1524" s="529"/>
      <c r="FE1524" s="529"/>
      <c r="FF1524" s="529"/>
      <c r="FG1524" s="529"/>
      <c r="FH1524" s="529"/>
      <c r="FI1524" s="529"/>
      <c r="FJ1524" s="529"/>
      <c r="FK1524" s="529"/>
      <c r="FL1524" s="529"/>
      <c r="FM1524" s="529"/>
      <c r="FN1524" s="529"/>
      <c r="FO1524" s="529"/>
      <c r="FP1524" s="529"/>
      <c r="FQ1524" s="529"/>
      <c r="FR1524" s="529"/>
      <c r="FS1524" s="529"/>
      <c r="FT1524" s="529"/>
      <c r="FU1524" s="529"/>
      <c r="FV1524" s="529"/>
      <c r="FW1524" s="529"/>
      <c r="FX1524" s="529"/>
      <c r="FY1524" s="529"/>
      <c r="FZ1524" s="529"/>
      <c r="GA1524" s="529"/>
      <c r="GB1524" s="529"/>
      <c r="GC1524" s="529"/>
      <c r="GD1524" s="529"/>
      <c r="GE1524" s="529"/>
      <c r="GF1524" s="529"/>
      <c r="GG1524" s="529"/>
      <c r="GH1524" s="529"/>
      <c r="GI1524" s="529"/>
      <c r="GJ1524" s="529"/>
      <c r="GK1524" s="529"/>
      <c r="GL1524" s="529"/>
      <c r="GM1524" s="529"/>
      <c r="GN1524" s="529"/>
      <c r="GO1524" s="529"/>
      <c r="GP1524" s="529"/>
      <c r="GQ1524" s="529"/>
      <c r="GR1524" s="529"/>
      <c r="GS1524" s="529"/>
      <c r="GT1524" s="529"/>
      <c r="GU1524" s="529"/>
      <c r="GV1524" s="529"/>
      <c r="GW1524" s="529"/>
      <c r="GX1524" s="529"/>
      <c r="GY1524" s="529"/>
      <c r="GZ1524" s="529"/>
      <c r="HA1524" s="529"/>
      <c r="HB1524" s="529"/>
      <c r="HC1524" s="529"/>
      <c r="HD1524" s="529"/>
      <c r="HE1524" s="529"/>
      <c r="HF1524" s="529"/>
      <c r="HG1524" s="529"/>
      <c r="HH1524" s="529"/>
      <c r="HI1524" s="529"/>
      <c r="HJ1524" s="529"/>
      <c r="HK1524" s="529"/>
      <c r="HL1524" s="529"/>
      <c r="HM1524" s="529"/>
      <c r="HN1524" s="529"/>
      <c r="HO1524" s="529"/>
      <c r="HP1524" s="529"/>
      <c r="HQ1524" s="529"/>
      <c r="HR1524" s="529"/>
      <c r="HS1524" s="529"/>
      <c r="HT1524" s="529"/>
      <c r="HU1524" s="529"/>
      <c r="HV1524" s="529"/>
      <c r="HW1524" s="529"/>
      <c r="HX1524" s="529"/>
      <c r="HY1524" s="529"/>
      <c r="HZ1524" s="529"/>
      <c r="IA1524" s="529"/>
      <c r="IB1524" s="529"/>
      <c r="IC1524" s="529"/>
      <c r="ID1524" s="529"/>
      <c r="IE1524" s="529"/>
      <c r="IF1524" s="529"/>
      <c r="IG1524" s="529"/>
      <c r="IH1524" s="529"/>
      <c r="II1524" s="529"/>
      <c r="IJ1524" s="529"/>
      <c r="IK1524" s="529"/>
      <c r="IL1524" s="529"/>
      <c r="IM1524" s="529"/>
      <c r="IN1524" s="529"/>
      <c r="IO1524" s="529"/>
      <c r="IP1524" s="529"/>
      <c r="IQ1524" s="529"/>
      <c r="IR1524" s="529"/>
      <c r="IS1524" s="529"/>
      <c r="IT1524" s="529"/>
      <c r="IU1524" s="529"/>
      <c r="IV1524" s="529"/>
      <c r="IW1524" s="529"/>
      <c r="IX1524" s="529"/>
      <c r="IY1524" s="529"/>
      <c r="IZ1524" s="529"/>
      <c r="JA1524" s="529"/>
      <c r="JB1524" s="529"/>
      <c r="JC1524" s="529"/>
      <c r="JD1524" s="529"/>
      <c r="JE1524" s="529"/>
      <c r="JF1524" s="529"/>
      <c r="JG1524" s="529"/>
      <c r="JH1524" s="529"/>
    </row>
    <row r="1525" spans="1:268" s="3" customFormat="1" ht="54.75" customHeight="1" thickBot="1" x14ac:dyDescent="0.3">
      <c r="A1525" s="227" t="s">
        <v>3387</v>
      </c>
      <c r="B1525" s="227" t="s">
        <v>9574</v>
      </c>
      <c r="C1525" s="227">
        <v>11720004</v>
      </c>
      <c r="D1525" s="228">
        <v>44629</v>
      </c>
      <c r="E1525" s="228">
        <v>44629</v>
      </c>
      <c r="F1525" s="228">
        <v>46455</v>
      </c>
      <c r="G1525" s="227"/>
      <c r="H1525" s="227" t="s">
        <v>9565</v>
      </c>
      <c r="I1525" s="227"/>
      <c r="J1525" s="227" t="s">
        <v>9566</v>
      </c>
      <c r="K1525" s="227" t="s">
        <v>37</v>
      </c>
      <c r="L1525" s="227" t="s">
        <v>9567</v>
      </c>
      <c r="M1525" s="227" t="s">
        <v>9568</v>
      </c>
      <c r="N1525" s="227" t="s">
        <v>46</v>
      </c>
      <c r="O1525" s="227" t="s">
        <v>45</v>
      </c>
      <c r="P1525" s="229" t="s">
        <v>9569</v>
      </c>
      <c r="Q1525" s="227"/>
      <c r="R1525" s="227" t="s">
        <v>9568</v>
      </c>
      <c r="S1525" s="227" t="s">
        <v>46</v>
      </c>
      <c r="T1525" s="227" t="s">
        <v>45</v>
      </c>
      <c r="U1525" s="229" t="s">
        <v>9569</v>
      </c>
      <c r="V1525" s="227"/>
      <c r="W1525" s="227" t="s">
        <v>9570</v>
      </c>
      <c r="X1525" s="227"/>
      <c r="Y1525" s="227"/>
      <c r="Z1525" s="230" t="s">
        <v>467</v>
      </c>
      <c r="AA1525" s="227" t="s">
        <v>8921</v>
      </c>
      <c r="AB1525" s="227">
        <v>0.28199999999999997</v>
      </c>
      <c r="AC1525" s="227">
        <v>60</v>
      </c>
      <c r="AD1525" s="227">
        <v>160000</v>
      </c>
      <c r="AE1525" s="227"/>
      <c r="AF1525" s="227"/>
      <c r="AG1525" s="227"/>
      <c r="AH1525" s="227"/>
      <c r="AI1525" s="227"/>
      <c r="AJ1525" s="227">
        <v>160000</v>
      </c>
      <c r="AK1525" s="227"/>
      <c r="AL1525" s="227"/>
      <c r="AM1525" s="227"/>
      <c r="AN1525" s="227"/>
      <c r="AO1525" s="227">
        <v>28</v>
      </c>
      <c r="AP1525" s="227"/>
      <c r="AQ1525" s="227"/>
      <c r="AR1525" s="227"/>
      <c r="AS1525" s="227" t="s">
        <v>9571</v>
      </c>
      <c r="AT1525" s="227"/>
      <c r="AU1525" s="227"/>
      <c r="AV1525" s="227"/>
      <c r="AW1525" s="227" t="s">
        <v>9572</v>
      </c>
      <c r="AX1525" s="227" t="s">
        <v>9573</v>
      </c>
      <c r="AY1525" s="227">
        <v>43</v>
      </c>
      <c r="AZ1525" s="227">
        <v>29</v>
      </c>
      <c r="BA1525" s="227">
        <v>50.81</v>
      </c>
      <c r="BB1525" s="227">
        <v>25</v>
      </c>
      <c r="BC1525" s="227">
        <v>33</v>
      </c>
      <c r="BD1525" s="227">
        <v>49.63</v>
      </c>
      <c r="BE1525" s="227">
        <f t="shared" si="296"/>
        <v>43.49744722222222</v>
      </c>
      <c r="BF1525" s="229">
        <f t="shared" si="297"/>
        <v>25.563786111111114</v>
      </c>
      <c r="BG1525" s="227" t="s">
        <v>38</v>
      </c>
      <c r="BH1525" s="227"/>
      <c r="BI1525" s="227"/>
      <c r="BJ1525" s="228"/>
      <c r="BK1525" s="227"/>
      <c r="BL1525" s="228"/>
      <c r="BM1525" s="227"/>
      <c r="BN1525" s="227"/>
      <c r="BO1525" s="227"/>
      <c r="BP1525" s="227"/>
      <c r="BQ1525" s="227"/>
      <c r="BR1525" s="227"/>
      <c r="BS1525" s="227"/>
      <c r="BT1525" s="529"/>
      <c r="BU1525" s="529"/>
      <c r="BV1525" s="529"/>
      <c r="BW1525" s="529"/>
      <c r="BX1525" s="529"/>
      <c r="BY1525" s="529"/>
      <c r="BZ1525" s="529"/>
      <c r="CA1525" s="529"/>
      <c r="CB1525" s="529"/>
      <c r="CC1525" s="529"/>
      <c r="CD1525" s="529"/>
      <c r="CE1525" s="529"/>
      <c r="CF1525" s="529"/>
      <c r="CG1525" s="529"/>
      <c r="CH1525" s="529"/>
      <c r="CI1525" s="529"/>
      <c r="CJ1525" s="529"/>
      <c r="CK1525" s="529"/>
      <c r="CL1525" s="529"/>
      <c r="CM1525" s="529"/>
      <c r="CN1525" s="529"/>
      <c r="CO1525" s="529"/>
      <c r="CP1525" s="529"/>
      <c r="CQ1525" s="529"/>
      <c r="CR1525" s="529"/>
      <c r="CS1525" s="529"/>
      <c r="CT1525" s="529"/>
      <c r="CU1525" s="529"/>
      <c r="CV1525" s="529"/>
      <c r="CW1525" s="529"/>
      <c r="CX1525" s="529"/>
      <c r="CY1525" s="529"/>
      <c r="CZ1525" s="529"/>
      <c r="DA1525" s="529"/>
      <c r="DB1525" s="529"/>
      <c r="DC1525" s="529"/>
      <c r="DD1525" s="529"/>
      <c r="DE1525" s="529"/>
      <c r="DF1525" s="529"/>
      <c r="DG1525" s="529"/>
      <c r="DH1525" s="529"/>
      <c r="DI1525" s="529"/>
      <c r="DJ1525" s="529"/>
      <c r="DK1525" s="529"/>
      <c r="DL1525" s="529"/>
      <c r="DM1525" s="529"/>
      <c r="DN1525" s="529"/>
      <c r="DO1525" s="529"/>
      <c r="DP1525" s="529"/>
      <c r="DQ1525" s="529"/>
      <c r="DR1525" s="529"/>
      <c r="DS1525" s="529"/>
      <c r="DT1525" s="529"/>
      <c r="DU1525" s="529"/>
      <c r="DV1525" s="529"/>
      <c r="DW1525" s="529"/>
      <c r="DX1525" s="529"/>
      <c r="DY1525" s="529"/>
      <c r="DZ1525" s="529"/>
      <c r="EA1525" s="529"/>
      <c r="EB1525" s="529"/>
      <c r="EC1525" s="529"/>
      <c r="ED1525" s="529"/>
      <c r="EE1525" s="529"/>
      <c r="EF1525" s="529"/>
      <c r="EG1525" s="529"/>
      <c r="EH1525" s="529"/>
      <c r="EI1525" s="529"/>
      <c r="EJ1525" s="529"/>
      <c r="EK1525" s="529"/>
      <c r="EL1525" s="529"/>
      <c r="EM1525" s="529"/>
      <c r="EN1525" s="529"/>
      <c r="EO1525" s="529"/>
      <c r="EP1525" s="529"/>
      <c r="EQ1525" s="529"/>
      <c r="ER1525" s="529"/>
      <c r="ES1525" s="529"/>
      <c r="ET1525" s="529"/>
      <c r="EU1525" s="529"/>
      <c r="EV1525" s="529"/>
      <c r="EW1525" s="529"/>
      <c r="EX1525" s="529"/>
      <c r="EY1525" s="529"/>
      <c r="EZ1525" s="529"/>
      <c r="FA1525" s="529"/>
      <c r="FB1525" s="529"/>
      <c r="FC1525" s="529"/>
      <c r="FD1525" s="529"/>
      <c r="FE1525" s="529"/>
      <c r="FF1525" s="529"/>
      <c r="FG1525" s="529"/>
      <c r="FH1525" s="529"/>
      <c r="FI1525" s="529"/>
      <c r="FJ1525" s="529"/>
      <c r="FK1525" s="529"/>
      <c r="FL1525" s="529"/>
      <c r="FM1525" s="529"/>
      <c r="FN1525" s="529"/>
      <c r="FO1525" s="529"/>
      <c r="FP1525" s="529"/>
      <c r="FQ1525" s="529"/>
      <c r="FR1525" s="529"/>
      <c r="FS1525" s="529"/>
      <c r="FT1525" s="529"/>
      <c r="FU1525" s="529"/>
      <c r="FV1525" s="529"/>
      <c r="FW1525" s="529"/>
      <c r="FX1525" s="529"/>
      <c r="FY1525" s="529"/>
      <c r="FZ1525" s="529"/>
      <c r="GA1525" s="529"/>
      <c r="GB1525" s="529"/>
      <c r="GC1525" s="529"/>
      <c r="GD1525" s="529"/>
      <c r="GE1525" s="529"/>
      <c r="GF1525" s="529"/>
      <c r="GG1525" s="529"/>
      <c r="GH1525" s="529"/>
      <c r="GI1525" s="529"/>
      <c r="GJ1525" s="529"/>
      <c r="GK1525" s="529"/>
      <c r="GL1525" s="529"/>
      <c r="GM1525" s="529"/>
      <c r="GN1525" s="529"/>
      <c r="GO1525" s="529"/>
      <c r="GP1525" s="529"/>
      <c r="GQ1525" s="529"/>
      <c r="GR1525" s="529"/>
      <c r="GS1525" s="529"/>
      <c r="GT1525" s="529"/>
      <c r="GU1525" s="529"/>
      <c r="GV1525" s="529"/>
      <c r="GW1525" s="529"/>
      <c r="GX1525" s="529"/>
      <c r="GY1525" s="529"/>
      <c r="GZ1525" s="529"/>
      <c r="HA1525" s="529"/>
      <c r="HB1525" s="529"/>
      <c r="HC1525" s="529"/>
      <c r="HD1525" s="529"/>
      <c r="HE1525" s="529"/>
      <c r="HF1525" s="529"/>
      <c r="HG1525" s="529"/>
      <c r="HH1525" s="529"/>
      <c r="HI1525" s="529"/>
      <c r="HJ1525" s="529"/>
      <c r="HK1525" s="529"/>
      <c r="HL1525" s="529"/>
      <c r="HM1525" s="529"/>
      <c r="HN1525" s="529"/>
      <c r="HO1525" s="529"/>
      <c r="HP1525" s="529"/>
      <c r="HQ1525" s="529"/>
      <c r="HR1525" s="529"/>
      <c r="HS1525" s="529"/>
      <c r="HT1525" s="529"/>
      <c r="HU1525" s="529"/>
      <c r="HV1525" s="529"/>
      <c r="HW1525" s="529"/>
      <c r="HX1525" s="529"/>
      <c r="HY1525" s="529"/>
      <c r="HZ1525" s="529"/>
      <c r="IA1525" s="529"/>
      <c r="IB1525" s="529"/>
      <c r="IC1525" s="529"/>
      <c r="ID1525" s="529"/>
      <c r="IE1525" s="529"/>
      <c r="IF1525" s="529"/>
      <c r="IG1525" s="529"/>
      <c r="IH1525" s="529"/>
      <c r="II1525" s="529"/>
      <c r="IJ1525" s="529"/>
      <c r="IK1525" s="529"/>
      <c r="IL1525" s="529"/>
      <c r="IM1525" s="529"/>
      <c r="IN1525" s="529"/>
      <c r="IO1525" s="529"/>
      <c r="IP1525" s="529"/>
      <c r="IQ1525" s="529"/>
      <c r="IR1525" s="529"/>
      <c r="IS1525" s="529"/>
      <c r="IT1525" s="529"/>
      <c r="IU1525" s="529"/>
      <c r="IV1525" s="529"/>
      <c r="IW1525" s="529"/>
      <c r="IX1525" s="529"/>
      <c r="IY1525" s="529"/>
      <c r="IZ1525" s="529"/>
      <c r="JA1525" s="529"/>
      <c r="JB1525" s="529"/>
      <c r="JC1525" s="529"/>
      <c r="JD1525" s="529"/>
      <c r="JE1525" s="529"/>
      <c r="JF1525" s="529"/>
      <c r="JG1525" s="529"/>
      <c r="JH1525" s="529"/>
    </row>
    <row r="1526" spans="1:268" s="3" customFormat="1" ht="54.75" customHeight="1" thickBot="1" x14ac:dyDescent="0.3">
      <c r="A1526" s="227" t="s">
        <v>3387</v>
      </c>
      <c r="B1526" s="227" t="s">
        <v>9575</v>
      </c>
      <c r="C1526" s="227">
        <v>11120114</v>
      </c>
      <c r="D1526" s="228">
        <v>44655</v>
      </c>
      <c r="E1526" s="228">
        <v>44655</v>
      </c>
      <c r="F1526" s="228">
        <v>48308</v>
      </c>
      <c r="G1526" s="227"/>
      <c r="H1526" s="227" t="s">
        <v>537</v>
      </c>
      <c r="I1526" s="227"/>
      <c r="J1526" s="227" t="s">
        <v>9576</v>
      </c>
      <c r="K1526" s="227" t="s">
        <v>37</v>
      </c>
      <c r="L1526" s="227" t="s">
        <v>9577</v>
      </c>
      <c r="M1526" s="227" t="s">
        <v>9578</v>
      </c>
      <c r="N1526" s="227" t="s">
        <v>45</v>
      </c>
      <c r="O1526" s="227" t="s">
        <v>45</v>
      </c>
      <c r="P1526" s="229" t="s">
        <v>9579</v>
      </c>
      <c r="Q1526" s="227"/>
      <c r="R1526" s="227" t="s">
        <v>9578</v>
      </c>
      <c r="S1526" s="227" t="s">
        <v>45</v>
      </c>
      <c r="T1526" s="227" t="s">
        <v>45</v>
      </c>
      <c r="U1526" s="229" t="s">
        <v>9579</v>
      </c>
      <c r="V1526" s="227" t="s">
        <v>9580</v>
      </c>
      <c r="W1526" s="227" t="s">
        <v>781</v>
      </c>
      <c r="X1526" s="227"/>
      <c r="Y1526" s="227"/>
      <c r="Z1526" s="230" t="s">
        <v>467</v>
      </c>
      <c r="AA1526" s="227" t="s">
        <v>341</v>
      </c>
      <c r="AB1526" s="227">
        <v>2.9</v>
      </c>
      <c r="AC1526" s="227">
        <v>20</v>
      </c>
      <c r="AD1526" s="227">
        <v>20000</v>
      </c>
      <c r="AE1526" s="227"/>
      <c r="AF1526" s="227"/>
      <c r="AG1526" s="227"/>
      <c r="AH1526" s="227"/>
      <c r="AI1526" s="227"/>
      <c r="AJ1526" s="227">
        <v>20000</v>
      </c>
      <c r="AK1526" s="227"/>
      <c r="AL1526" s="227"/>
      <c r="AM1526" s="227"/>
      <c r="AN1526" s="227"/>
      <c r="AO1526" s="227">
        <v>290</v>
      </c>
      <c r="AP1526" s="227"/>
      <c r="AQ1526" s="227"/>
      <c r="AR1526" s="227"/>
      <c r="AS1526" s="227" t="s">
        <v>467</v>
      </c>
      <c r="AT1526" s="227"/>
      <c r="AU1526" s="227"/>
      <c r="AV1526" s="227"/>
      <c r="AW1526" s="227" t="s">
        <v>9581</v>
      </c>
      <c r="AX1526" s="227" t="s">
        <v>9582</v>
      </c>
      <c r="AY1526" s="227">
        <v>42</v>
      </c>
      <c r="AZ1526" s="227">
        <v>59</v>
      </c>
      <c r="BA1526" s="227">
        <v>47.24</v>
      </c>
      <c r="BB1526" s="227">
        <v>25</v>
      </c>
      <c r="BC1526" s="227">
        <v>38</v>
      </c>
      <c r="BD1526" s="227">
        <v>32.93</v>
      </c>
      <c r="BE1526" s="227">
        <f t="shared" si="296"/>
        <v>42.996455555555556</v>
      </c>
      <c r="BF1526" s="229">
        <f t="shared" si="297"/>
        <v>25.642480555555554</v>
      </c>
      <c r="BG1526" s="227" t="s">
        <v>38</v>
      </c>
      <c r="BH1526" s="227"/>
      <c r="BI1526" s="227"/>
      <c r="BJ1526" s="228"/>
      <c r="BK1526" s="227"/>
      <c r="BL1526" s="228"/>
      <c r="BM1526" s="227"/>
      <c r="BN1526" s="227"/>
      <c r="BO1526" s="227"/>
      <c r="BP1526" s="227"/>
      <c r="BQ1526" s="227"/>
      <c r="BR1526" s="227"/>
      <c r="BS1526" s="227"/>
      <c r="BT1526" s="529"/>
      <c r="BU1526" s="529"/>
      <c r="BV1526" s="529"/>
      <c r="BW1526" s="529"/>
      <c r="BX1526" s="529"/>
      <c r="BY1526" s="529"/>
      <c r="BZ1526" s="529"/>
      <c r="CA1526" s="529"/>
      <c r="CB1526" s="529"/>
      <c r="CC1526" s="529"/>
      <c r="CD1526" s="529"/>
      <c r="CE1526" s="529"/>
      <c r="CF1526" s="529"/>
      <c r="CG1526" s="529"/>
      <c r="CH1526" s="529"/>
      <c r="CI1526" s="529"/>
      <c r="CJ1526" s="529"/>
      <c r="CK1526" s="529"/>
      <c r="CL1526" s="529"/>
      <c r="CM1526" s="529"/>
      <c r="CN1526" s="529"/>
      <c r="CO1526" s="529"/>
      <c r="CP1526" s="529"/>
      <c r="CQ1526" s="529"/>
      <c r="CR1526" s="529"/>
      <c r="CS1526" s="529"/>
      <c r="CT1526" s="529"/>
      <c r="CU1526" s="529"/>
      <c r="CV1526" s="529"/>
      <c r="CW1526" s="529"/>
      <c r="CX1526" s="529"/>
      <c r="CY1526" s="529"/>
      <c r="CZ1526" s="529"/>
      <c r="DA1526" s="529"/>
      <c r="DB1526" s="529"/>
      <c r="DC1526" s="529"/>
      <c r="DD1526" s="529"/>
      <c r="DE1526" s="529"/>
      <c r="DF1526" s="529"/>
      <c r="DG1526" s="529"/>
      <c r="DH1526" s="529"/>
      <c r="DI1526" s="529"/>
      <c r="DJ1526" s="529"/>
      <c r="DK1526" s="529"/>
      <c r="DL1526" s="529"/>
      <c r="DM1526" s="529"/>
      <c r="DN1526" s="529"/>
      <c r="DO1526" s="529"/>
      <c r="DP1526" s="529"/>
      <c r="DQ1526" s="529"/>
      <c r="DR1526" s="529"/>
      <c r="DS1526" s="529"/>
      <c r="DT1526" s="529"/>
      <c r="DU1526" s="529"/>
      <c r="DV1526" s="529"/>
      <c r="DW1526" s="529"/>
      <c r="DX1526" s="529"/>
      <c r="DY1526" s="529"/>
      <c r="DZ1526" s="529"/>
      <c r="EA1526" s="529"/>
      <c r="EB1526" s="529"/>
      <c r="EC1526" s="529"/>
      <c r="ED1526" s="529"/>
      <c r="EE1526" s="529"/>
      <c r="EF1526" s="529"/>
      <c r="EG1526" s="529"/>
      <c r="EH1526" s="529"/>
      <c r="EI1526" s="529"/>
      <c r="EJ1526" s="529"/>
      <c r="EK1526" s="529"/>
      <c r="EL1526" s="529"/>
      <c r="EM1526" s="529"/>
      <c r="EN1526" s="529"/>
      <c r="EO1526" s="529"/>
      <c r="EP1526" s="529"/>
      <c r="EQ1526" s="529"/>
      <c r="ER1526" s="529"/>
      <c r="ES1526" s="529"/>
      <c r="ET1526" s="529"/>
      <c r="EU1526" s="529"/>
      <c r="EV1526" s="529"/>
      <c r="EW1526" s="529"/>
      <c r="EX1526" s="529"/>
      <c r="EY1526" s="529"/>
      <c r="EZ1526" s="529"/>
      <c r="FA1526" s="529"/>
      <c r="FB1526" s="529"/>
      <c r="FC1526" s="529"/>
      <c r="FD1526" s="529"/>
      <c r="FE1526" s="529"/>
      <c r="FF1526" s="529"/>
      <c r="FG1526" s="529"/>
      <c r="FH1526" s="529"/>
      <c r="FI1526" s="529"/>
      <c r="FJ1526" s="529"/>
      <c r="FK1526" s="529"/>
      <c r="FL1526" s="529"/>
      <c r="FM1526" s="529"/>
      <c r="FN1526" s="529"/>
      <c r="FO1526" s="529"/>
      <c r="FP1526" s="529"/>
      <c r="FQ1526" s="529"/>
      <c r="FR1526" s="529"/>
      <c r="FS1526" s="529"/>
      <c r="FT1526" s="529"/>
      <c r="FU1526" s="529"/>
      <c r="FV1526" s="529"/>
      <c r="FW1526" s="529"/>
      <c r="FX1526" s="529"/>
      <c r="FY1526" s="529"/>
      <c r="FZ1526" s="529"/>
      <c r="GA1526" s="529"/>
      <c r="GB1526" s="529"/>
      <c r="GC1526" s="529"/>
      <c r="GD1526" s="529"/>
      <c r="GE1526" s="529"/>
      <c r="GF1526" s="529"/>
      <c r="GG1526" s="529"/>
      <c r="GH1526" s="529"/>
      <c r="GI1526" s="529"/>
      <c r="GJ1526" s="529"/>
      <c r="GK1526" s="529"/>
      <c r="GL1526" s="529"/>
      <c r="GM1526" s="529"/>
      <c r="GN1526" s="529"/>
      <c r="GO1526" s="529"/>
      <c r="GP1526" s="529"/>
      <c r="GQ1526" s="529"/>
      <c r="GR1526" s="529"/>
      <c r="GS1526" s="529"/>
      <c r="GT1526" s="529"/>
      <c r="GU1526" s="529"/>
      <c r="GV1526" s="529"/>
      <c r="GW1526" s="529"/>
      <c r="GX1526" s="529"/>
      <c r="GY1526" s="529"/>
      <c r="GZ1526" s="529"/>
      <c r="HA1526" s="529"/>
      <c r="HB1526" s="529"/>
      <c r="HC1526" s="529"/>
      <c r="HD1526" s="529"/>
      <c r="HE1526" s="529"/>
      <c r="HF1526" s="529"/>
      <c r="HG1526" s="529"/>
      <c r="HH1526" s="529"/>
      <c r="HI1526" s="529"/>
      <c r="HJ1526" s="529"/>
      <c r="HK1526" s="529"/>
      <c r="HL1526" s="529"/>
      <c r="HM1526" s="529"/>
      <c r="HN1526" s="529"/>
      <c r="HO1526" s="529"/>
      <c r="HP1526" s="529"/>
      <c r="HQ1526" s="529"/>
      <c r="HR1526" s="529"/>
      <c r="HS1526" s="529"/>
      <c r="HT1526" s="529"/>
      <c r="HU1526" s="529"/>
      <c r="HV1526" s="529"/>
      <c r="HW1526" s="529"/>
      <c r="HX1526" s="529"/>
      <c r="HY1526" s="529"/>
      <c r="HZ1526" s="529"/>
      <c r="IA1526" s="529"/>
      <c r="IB1526" s="529"/>
      <c r="IC1526" s="529"/>
      <c r="ID1526" s="529"/>
      <c r="IE1526" s="529"/>
      <c r="IF1526" s="529"/>
      <c r="IG1526" s="529"/>
      <c r="IH1526" s="529"/>
      <c r="II1526" s="529"/>
      <c r="IJ1526" s="529"/>
      <c r="IK1526" s="529"/>
      <c r="IL1526" s="529"/>
      <c r="IM1526" s="529"/>
      <c r="IN1526" s="529"/>
      <c r="IO1526" s="529"/>
      <c r="IP1526" s="529"/>
      <c r="IQ1526" s="529"/>
      <c r="IR1526" s="529"/>
      <c r="IS1526" s="529"/>
      <c r="IT1526" s="529"/>
      <c r="IU1526" s="529"/>
      <c r="IV1526" s="529"/>
      <c r="IW1526" s="529"/>
      <c r="IX1526" s="529"/>
      <c r="IY1526" s="529"/>
      <c r="IZ1526" s="529"/>
      <c r="JA1526" s="529"/>
      <c r="JB1526" s="529"/>
      <c r="JC1526" s="529"/>
      <c r="JD1526" s="529"/>
      <c r="JE1526" s="529"/>
      <c r="JF1526" s="529"/>
      <c r="JG1526" s="529"/>
      <c r="JH1526" s="529"/>
    </row>
    <row r="1527" spans="1:268" s="3" customFormat="1" ht="54.75" customHeight="1" x14ac:dyDescent="0.25">
      <c r="A1527" s="173" t="s">
        <v>3387</v>
      </c>
      <c r="B1527" s="173" t="s">
        <v>9715</v>
      </c>
      <c r="C1527" s="173">
        <v>11120115</v>
      </c>
      <c r="D1527" s="174">
        <v>44663</v>
      </c>
      <c r="E1527" s="174">
        <v>44663</v>
      </c>
      <c r="F1527" s="174">
        <v>48316</v>
      </c>
      <c r="G1527" s="173"/>
      <c r="H1527" s="173" t="s">
        <v>488</v>
      </c>
      <c r="I1527" s="173"/>
      <c r="J1527" s="173" t="s">
        <v>7426</v>
      </c>
      <c r="K1527" s="173" t="s">
        <v>73</v>
      </c>
      <c r="L1527" s="173" t="s">
        <v>9583</v>
      </c>
      <c r="M1527" s="173" t="s">
        <v>2572</v>
      </c>
      <c r="N1527" s="173" t="s">
        <v>80</v>
      </c>
      <c r="O1527" s="173" t="s">
        <v>76</v>
      </c>
      <c r="P1527" s="175" t="s">
        <v>9584</v>
      </c>
      <c r="Q1527" s="173" t="s">
        <v>9585</v>
      </c>
      <c r="R1527" s="173" t="s">
        <v>2572</v>
      </c>
      <c r="S1527" s="173" t="s">
        <v>80</v>
      </c>
      <c r="T1527" s="173" t="s">
        <v>76</v>
      </c>
      <c r="U1527" s="175" t="s">
        <v>9584</v>
      </c>
      <c r="V1527" s="173"/>
      <c r="W1527" s="173" t="s">
        <v>9587</v>
      </c>
      <c r="X1527" s="173"/>
      <c r="Y1527" s="173"/>
      <c r="Z1527" s="176" t="s">
        <v>467</v>
      </c>
      <c r="AA1527" s="173" t="s">
        <v>341</v>
      </c>
      <c r="AB1527" s="173">
        <v>13.54</v>
      </c>
      <c r="AC1527" s="173">
        <v>43</v>
      </c>
      <c r="AD1527" s="173">
        <v>129900</v>
      </c>
      <c r="AE1527" s="173"/>
      <c r="AF1527" s="173"/>
      <c r="AG1527" s="173"/>
      <c r="AH1527" s="173"/>
      <c r="AI1527" s="173"/>
      <c r="AJ1527" s="173">
        <v>129900</v>
      </c>
      <c r="AK1527" s="173"/>
      <c r="AL1527" s="173"/>
      <c r="AM1527" s="173"/>
      <c r="AN1527" s="173"/>
      <c r="AO1527" s="173">
        <v>1430</v>
      </c>
      <c r="AP1527" s="173"/>
      <c r="AQ1527" s="173"/>
      <c r="AR1527" s="173"/>
      <c r="AS1527" s="173" t="s">
        <v>10763</v>
      </c>
      <c r="AT1527" s="173"/>
      <c r="AU1527" s="173"/>
      <c r="AV1527" s="173">
        <v>43</v>
      </c>
      <c r="AW1527" s="173" t="s">
        <v>9589</v>
      </c>
      <c r="AX1527" s="173" t="s">
        <v>9590</v>
      </c>
      <c r="AY1527" s="173">
        <v>43</v>
      </c>
      <c r="AZ1527" s="173">
        <v>28</v>
      </c>
      <c r="BA1527" s="173">
        <v>7.39</v>
      </c>
      <c r="BB1527" s="173">
        <v>24</v>
      </c>
      <c r="BC1527" s="173">
        <v>59</v>
      </c>
      <c r="BD1527" s="173">
        <v>38.18</v>
      </c>
      <c r="BE1527" s="173">
        <f t="shared" si="296"/>
        <v>43.468719444444446</v>
      </c>
      <c r="BF1527" s="175">
        <f t="shared" si="297"/>
        <v>24.993938888888891</v>
      </c>
      <c r="BG1527" s="173" t="s">
        <v>47</v>
      </c>
      <c r="BH1527" s="173"/>
      <c r="BI1527" s="173" t="s">
        <v>10765</v>
      </c>
      <c r="BJ1527" s="174" t="s">
        <v>10766</v>
      </c>
      <c r="BK1527" s="173"/>
      <c r="BL1527" s="174"/>
      <c r="BM1527" s="173"/>
      <c r="BN1527" s="173"/>
      <c r="BO1527" s="173"/>
      <c r="BP1527" s="173"/>
      <c r="BQ1527" s="173"/>
      <c r="BR1527" s="173"/>
      <c r="BS1527" s="173"/>
      <c r="BT1527" s="529"/>
      <c r="BU1527" s="529"/>
      <c r="BV1527" s="529"/>
      <c r="BW1527" s="529"/>
      <c r="BX1527" s="529"/>
      <c r="BY1527" s="529"/>
      <c r="BZ1527" s="529"/>
      <c r="CA1527" s="529"/>
      <c r="CB1527" s="529"/>
      <c r="CC1527" s="529"/>
      <c r="CD1527" s="529"/>
      <c r="CE1527" s="529"/>
      <c r="CF1527" s="529"/>
      <c r="CG1527" s="529"/>
      <c r="CH1527" s="529"/>
      <c r="CI1527" s="529"/>
      <c r="CJ1527" s="529"/>
      <c r="CK1527" s="529"/>
      <c r="CL1527" s="529"/>
      <c r="CM1527" s="529"/>
      <c r="CN1527" s="529"/>
      <c r="CO1527" s="529"/>
      <c r="CP1527" s="529"/>
      <c r="CQ1527" s="529"/>
      <c r="CR1527" s="529"/>
      <c r="CS1527" s="529"/>
      <c r="CT1527" s="529"/>
      <c r="CU1527" s="529"/>
      <c r="CV1527" s="529"/>
      <c r="CW1527" s="529"/>
      <c r="CX1527" s="529"/>
      <c r="CY1527" s="529"/>
      <c r="CZ1527" s="529"/>
      <c r="DA1527" s="529"/>
      <c r="DB1527" s="529"/>
      <c r="DC1527" s="529"/>
      <c r="DD1527" s="529"/>
      <c r="DE1527" s="529"/>
      <c r="DF1527" s="529"/>
      <c r="DG1527" s="529"/>
      <c r="DH1527" s="529"/>
      <c r="DI1527" s="529"/>
      <c r="DJ1527" s="529"/>
      <c r="DK1527" s="529"/>
      <c r="DL1527" s="529"/>
      <c r="DM1527" s="529"/>
      <c r="DN1527" s="529"/>
      <c r="DO1527" s="529"/>
      <c r="DP1527" s="529"/>
      <c r="DQ1527" s="529"/>
      <c r="DR1527" s="529"/>
      <c r="DS1527" s="529"/>
      <c r="DT1527" s="529"/>
      <c r="DU1527" s="529"/>
      <c r="DV1527" s="529"/>
      <c r="DW1527" s="529"/>
      <c r="DX1527" s="529"/>
      <c r="DY1527" s="529"/>
      <c r="DZ1527" s="529"/>
      <c r="EA1527" s="529"/>
      <c r="EB1527" s="529"/>
      <c r="EC1527" s="529"/>
      <c r="ED1527" s="529"/>
      <c r="EE1527" s="529"/>
      <c r="EF1527" s="529"/>
      <c r="EG1527" s="529"/>
      <c r="EH1527" s="529"/>
      <c r="EI1527" s="529"/>
      <c r="EJ1527" s="529"/>
      <c r="EK1527" s="529"/>
      <c r="EL1527" s="529"/>
      <c r="EM1527" s="529"/>
      <c r="EN1527" s="529"/>
      <c r="EO1527" s="529"/>
      <c r="EP1527" s="529"/>
      <c r="EQ1527" s="529"/>
      <c r="ER1527" s="529"/>
      <c r="ES1527" s="529"/>
      <c r="ET1527" s="529"/>
      <c r="EU1527" s="529"/>
      <c r="EV1527" s="529"/>
      <c r="EW1527" s="529"/>
      <c r="EX1527" s="529"/>
      <c r="EY1527" s="529"/>
      <c r="EZ1527" s="529"/>
      <c r="FA1527" s="529"/>
      <c r="FB1527" s="529"/>
      <c r="FC1527" s="529"/>
      <c r="FD1527" s="529"/>
      <c r="FE1527" s="529"/>
      <c r="FF1527" s="529"/>
      <c r="FG1527" s="529"/>
      <c r="FH1527" s="529"/>
      <c r="FI1527" s="529"/>
      <c r="FJ1527" s="529"/>
      <c r="FK1527" s="529"/>
      <c r="FL1527" s="529"/>
      <c r="FM1527" s="529"/>
      <c r="FN1527" s="529"/>
      <c r="FO1527" s="529"/>
      <c r="FP1527" s="529"/>
      <c r="FQ1527" s="529"/>
      <c r="FR1527" s="529"/>
      <c r="FS1527" s="529"/>
      <c r="FT1527" s="529"/>
      <c r="FU1527" s="529"/>
      <c r="FV1527" s="529"/>
      <c r="FW1527" s="529"/>
      <c r="FX1527" s="529"/>
      <c r="FY1527" s="529"/>
      <c r="FZ1527" s="529"/>
      <c r="GA1527" s="529"/>
      <c r="GB1527" s="529"/>
      <c r="GC1527" s="529"/>
      <c r="GD1527" s="529"/>
      <c r="GE1527" s="529"/>
      <c r="GF1527" s="529"/>
      <c r="GG1527" s="529"/>
      <c r="GH1527" s="529"/>
      <c r="GI1527" s="529"/>
      <c r="GJ1527" s="529"/>
      <c r="GK1527" s="529"/>
      <c r="GL1527" s="529"/>
      <c r="GM1527" s="529"/>
      <c r="GN1527" s="529"/>
      <c r="GO1527" s="529"/>
      <c r="GP1527" s="529"/>
      <c r="GQ1527" s="529"/>
      <c r="GR1527" s="529"/>
      <c r="GS1527" s="529"/>
      <c r="GT1527" s="529"/>
      <c r="GU1527" s="529"/>
      <c r="GV1527" s="529"/>
      <c r="GW1527" s="529"/>
      <c r="GX1527" s="529"/>
      <c r="GY1527" s="529"/>
      <c r="GZ1527" s="529"/>
      <c r="HA1527" s="529"/>
      <c r="HB1527" s="529"/>
      <c r="HC1527" s="529"/>
      <c r="HD1527" s="529"/>
      <c r="HE1527" s="529"/>
      <c r="HF1527" s="529"/>
      <c r="HG1527" s="529"/>
      <c r="HH1527" s="529"/>
      <c r="HI1527" s="529"/>
      <c r="HJ1527" s="529"/>
      <c r="HK1527" s="529"/>
      <c r="HL1527" s="529"/>
      <c r="HM1527" s="529"/>
      <c r="HN1527" s="529"/>
      <c r="HO1527" s="529"/>
      <c r="HP1527" s="529"/>
      <c r="HQ1527" s="529"/>
      <c r="HR1527" s="529"/>
      <c r="HS1527" s="529"/>
      <c r="HT1527" s="529"/>
      <c r="HU1527" s="529"/>
      <c r="HV1527" s="529"/>
      <c r="HW1527" s="529"/>
      <c r="HX1527" s="529"/>
      <c r="HY1527" s="529"/>
      <c r="HZ1527" s="529"/>
      <c r="IA1527" s="529"/>
      <c r="IB1527" s="529"/>
      <c r="IC1527" s="529"/>
      <c r="ID1527" s="529"/>
      <c r="IE1527" s="529"/>
      <c r="IF1527" s="529"/>
      <c r="IG1527" s="529"/>
      <c r="IH1527" s="529"/>
      <c r="II1527" s="529"/>
      <c r="IJ1527" s="529"/>
      <c r="IK1527" s="529"/>
      <c r="IL1527" s="529"/>
      <c r="IM1527" s="529"/>
      <c r="IN1527" s="529"/>
      <c r="IO1527" s="529"/>
      <c r="IP1527" s="529"/>
      <c r="IQ1527" s="529"/>
      <c r="IR1527" s="529"/>
      <c r="IS1527" s="529"/>
      <c r="IT1527" s="529"/>
      <c r="IU1527" s="529"/>
      <c r="IV1527" s="529"/>
      <c r="IW1527" s="529"/>
      <c r="IX1527" s="529"/>
      <c r="IY1527" s="529"/>
      <c r="IZ1527" s="529"/>
      <c r="JA1527" s="529"/>
      <c r="JB1527" s="529"/>
      <c r="JC1527" s="529"/>
      <c r="JD1527" s="529"/>
      <c r="JE1527" s="529"/>
      <c r="JF1527" s="529"/>
      <c r="JG1527" s="529"/>
      <c r="JH1527" s="529"/>
    </row>
    <row r="1528" spans="1:268" s="529" customFormat="1" ht="54.75" customHeight="1" thickBot="1" x14ac:dyDescent="0.3">
      <c r="A1528" s="525"/>
      <c r="B1528" s="525" t="s">
        <v>9715</v>
      </c>
      <c r="C1528" s="525">
        <v>11120115</v>
      </c>
      <c r="D1528" s="526">
        <v>44663</v>
      </c>
      <c r="E1528" s="526">
        <v>44663</v>
      </c>
      <c r="F1528" s="526">
        <v>48316</v>
      </c>
      <c r="G1528" s="525"/>
      <c r="H1528" s="525" t="s">
        <v>488</v>
      </c>
      <c r="I1528" s="525"/>
      <c r="J1528" s="525" t="s">
        <v>7426</v>
      </c>
      <c r="K1528" s="525" t="s">
        <v>73</v>
      </c>
      <c r="L1528" s="525" t="s">
        <v>9583</v>
      </c>
      <c r="M1528" s="525" t="s">
        <v>2572</v>
      </c>
      <c r="N1528" s="525" t="s">
        <v>80</v>
      </c>
      <c r="O1528" s="525" t="s">
        <v>76</v>
      </c>
      <c r="P1528" s="527" t="s">
        <v>9584</v>
      </c>
      <c r="Q1528" s="525" t="s">
        <v>9586</v>
      </c>
      <c r="R1528" s="525" t="s">
        <v>2572</v>
      </c>
      <c r="S1528" s="525" t="s">
        <v>80</v>
      </c>
      <c r="T1528" s="525" t="s">
        <v>76</v>
      </c>
      <c r="U1528" s="527" t="s">
        <v>9584</v>
      </c>
      <c r="V1528" s="525"/>
      <c r="W1528" s="525" t="s">
        <v>9588</v>
      </c>
      <c r="X1528" s="525"/>
      <c r="Y1528" s="525"/>
      <c r="Z1528" s="528" t="s">
        <v>467</v>
      </c>
      <c r="AA1528" s="525" t="s">
        <v>341</v>
      </c>
      <c r="AB1528" s="525">
        <v>13.92</v>
      </c>
      <c r="AC1528" s="525">
        <v>39</v>
      </c>
      <c r="AD1528" s="525">
        <v>118260</v>
      </c>
      <c r="AE1528" s="525"/>
      <c r="AF1528" s="525"/>
      <c r="AG1528" s="525"/>
      <c r="AH1528" s="525"/>
      <c r="AI1528" s="525"/>
      <c r="AJ1528" s="525">
        <v>118260</v>
      </c>
      <c r="AK1528" s="525"/>
      <c r="AL1528" s="525"/>
      <c r="AM1528" s="525"/>
      <c r="AN1528" s="525"/>
      <c r="AO1528" s="525"/>
      <c r="AP1528" s="525"/>
      <c r="AQ1528" s="525"/>
      <c r="AR1528" s="525"/>
      <c r="AS1528" s="525" t="s">
        <v>10764</v>
      </c>
      <c r="AT1528" s="525"/>
      <c r="AU1528" s="525"/>
      <c r="AV1528" s="525">
        <v>41</v>
      </c>
      <c r="AW1528" s="525" t="s">
        <v>9591</v>
      </c>
      <c r="AX1528" s="525" t="s">
        <v>9592</v>
      </c>
      <c r="AY1528" s="525">
        <v>43</v>
      </c>
      <c r="AZ1528" s="525">
        <v>28</v>
      </c>
      <c r="BA1528" s="525">
        <v>0.95</v>
      </c>
      <c r="BB1528" s="525">
        <v>24</v>
      </c>
      <c r="BC1528" s="525">
        <v>57</v>
      </c>
      <c r="BD1528" s="525">
        <v>11.94</v>
      </c>
      <c r="BE1528" s="525">
        <f t="shared" si="296"/>
        <v>43.466930555555557</v>
      </c>
      <c r="BF1528" s="527">
        <f t="shared" si="297"/>
        <v>24.953316666666666</v>
      </c>
      <c r="BG1528" s="525" t="s">
        <v>47</v>
      </c>
      <c r="BH1528" s="525"/>
      <c r="BI1528" s="525" t="s">
        <v>10765</v>
      </c>
      <c r="BJ1528" s="526" t="s">
        <v>10766</v>
      </c>
      <c r="BK1528" s="525"/>
      <c r="BL1528" s="526"/>
      <c r="BM1528" s="525"/>
      <c r="BN1528" s="525"/>
      <c r="BO1528" s="525"/>
      <c r="BP1528" s="525"/>
      <c r="BQ1528" s="525"/>
      <c r="BR1528" s="525"/>
      <c r="BS1528" s="525"/>
    </row>
    <row r="1529" spans="1:268" s="3" customFormat="1" ht="54.75" customHeight="1" thickBot="1" x14ac:dyDescent="0.3">
      <c r="A1529" s="227" t="s">
        <v>3387</v>
      </c>
      <c r="B1529" s="227" t="s">
        <v>9593</v>
      </c>
      <c r="C1529" s="227">
        <v>11120116</v>
      </c>
      <c r="D1529" s="228">
        <v>44669</v>
      </c>
      <c r="E1529" s="228">
        <v>44669</v>
      </c>
      <c r="F1529" s="228">
        <v>48322</v>
      </c>
      <c r="G1529" s="227"/>
      <c r="H1529" s="227" t="s">
        <v>483</v>
      </c>
      <c r="I1529" s="227"/>
      <c r="J1529" s="227" t="s">
        <v>9566</v>
      </c>
      <c r="K1529" s="227" t="s">
        <v>37</v>
      </c>
      <c r="L1529" s="227" t="s">
        <v>9594</v>
      </c>
      <c r="M1529" s="227" t="s">
        <v>9595</v>
      </c>
      <c r="N1529" s="227" t="s">
        <v>254</v>
      </c>
      <c r="O1529" s="227" t="s">
        <v>51</v>
      </c>
      <c r="P1529" s="229" t="s">
        <v>9596</v>
      </c>
      <c r="Q1529" s="227"/>
      <c r="R1529" s="227" t="s">
        <v>9595</v>
      </c>
      <c r="S1529" s="227" t="s">
        <v>254</v>
      </c>
      <c r="T1529" s="227" t="s">
        <v>51</v>
      </c>
      <c r="U1529" s="229" t="s">
        <v>9596</v>
      </c>
      <c r="V1529" s="227" t="s">
        <v>9597</v>
      </c>
      <c r="W1529" s="227" t="s">
        <v>2707</v>
      </c>
      <c r="X1529" s="227"/>
      <c r="Y1529" s="227"/>
      <c r="Z1529" s="230" t="s">
        <v>467</v>
      </c>
      <c r="AA1529" s="227" t="s">
        <v>341</v>
      </c>
      <c r="AB1529" s="227">
        <v>51.476999999999997</v>
      </c>
      <c r="AC1529" s="227">
        <v>6.7</v>
      </c>
      <c r="AD1529" s="227">
        <v>71070</v>
      </c>
      <c r="AE1529" s="227"/>
      <c r="AF1529" s="227"/>
      <c r="AG1529" s="227"/>
      <c r="AH1529" s="227"/>
      <c r="AI1529" s="227"/>
      <c r="AJ1529" s="227">
        <v>71070</v>
      </c>
      <c r="AK1529" s="227"/>
      <c r="AL1529" s="227"/>
      <c r="AM1529" s="227"/>
      <c r="AN1529" s="227"/>
      <c r="AO1529" s="227">
        <v>5148</v>
      </c>
      <c r="AP1529" s="227"/>
      <c r="AQ1529" s="227"/>
      <c r="AR1529" s="227"/>
      <c r="AS1529" s="227" t="s">
        <v>9598</v>
      </c>
      <c r="AT1529" s="227"/>
      <c r="AU1529" s="227"/>
      <c r="AV1529" s="227"/>
      <c r="AW1529" s="227" t="s">
        <v>9599</v>
      </c>
      <c r="AX1529" s="227" t="s">
        <v>9600</v>
      </c>
      <c r="AY1529" s="227">
        <v>43</v>
      </c>
      <c r="AZ1529" s="227">
        <v>36</v>
      </c>
      <c r="BA1529" s="227">
        <v>33</v>
      </c>
      <c r="BB1529" s="227">
        <v>25</v>
      </c>
      <c r="BC1529" s="227">
        <v>34</v>
      </c>
      <c r="BD1529" s="227">
        <v>46</v>
      </c>
      <c r="BE1529" s="227">
        <f t="shared" si="296"/>
        <v>43.609166666666667</v>
      </c>
      <c r="BF1529" s="229">
        <f t="shared" si="297"/>
        <v>25.579444444444444</v>
      </c>
      <c r="BG1529" s="227" t="s">
        <v>38</v>
      </c>
      <c r="BH1529" s="227"/>
      <c r="BI1529" s="178"/>
      <c r="BJ1529" s="179"/>
      <c r="BK1529" s="227"/>
      <c r="BL1529" s="228"/>
      <c r="BM1529" s="227"/>
      <c r="BN1529" s="227"/>
      <c r="BO1529" s="227"/>
      <c r="BP1529" s="227"/>
      <c r="BQ1529" s="227"/>
      <c r="BR1529" s="227"/>
      <c r="BS1529" s="227"/>
      <c r="BT1529" s="529"/>
      <c r="BU1529" s="529"/>
      <c r="BV1529" s="529"/>
      <c r="BW1529" s="529"/>
      <c r="BX1529" s="529"/>
      <c r="BY1529" s="529"/>
      <c r="BZ1529" s="529"/>
      <c r="CA1529" s="529"/>
      <c r="CB1529" s="529"/>
      <c r="CC1529" s="529"/>
      <c r="CD1529" s="529"/>
      <c r="CE1529" s="529"/>
      <c r="CF1529" s="529"/>
      <c r="CG1529" s="529"/>
      <c r="CH1529" s="529"/>
      <c r="CI1529" s="529"/>
      <c r="CJ1529" s="529"/>
      <c r="CK1529" s="529"/>
      <c r="CL1529" s="529"/>
      <c r="CM1529" s="529"/>
      <c r="CN1529" s="529"/>
      <c r="CO1529" s="529"/>
      <c r="CP1529" s="529"/>
      <c r="CQ1529" s="529"/>
      <c r="CR1529" s="529"/>
      <c r="CS1529" s="529"/>
      <c r="CT1529" s="529"/>
      <c r="CU1529" s="529"/>
      <c r="CV1529" s="529"/>
      <c r="CW1529" s="529"/>
      <c r="CX1529" s="529"/>
      <c r="CY1529" s="529"/>
      <c r="CZ1529" s="529"/>
      <c r="DA1529" s="529"/>
      <c r="DB1529" s="529"/>
      <c r="DC1529" s="529"/>
      <c r="DD1529" s="529"/>
      <c r="DE1529" s="529"/>
      <c r="DF1529" s="529"/>
      <c r="DG1529" s="529"/>
      <c r="DH1529" s="529"/>
      <c r="DI1529" s="529"/>
      <c r="DJ1529" s="529"/>
      <c r="DK1529" s="529"/>
      <c r="DL1529" s="529"/>
      <c r="DM1529" s="529"/>
      <c r="DN1529" s="529"/>
      <c r="DO1529" s="529"/>
      <c r="DP1529" s="529"/>
      <c r="DQ1529" s="529"/>
      <c r="DR1529" s="529"/>
      <c r="DS1529" s="529"/>
      <c r="DT1529" s="529"/>
      <c r="DU1529" s="529"/>
      <c r="DV1529" s="529"/>
      <c r="DW1529" s="529"/>
      <c r="DX1529" s="529"/>
      <c r="DY1529" s="529"/>
      <c r="DZ1529" s="529"/>
      <c r="EA1529" s="529"/>
      <c r="EB1529" s="529"/>
      <c r="EC1529" s="529"/>
      <c r="ED1529" s="529"/>
      <c r="EE1529" s="529"/>
      <c r="EF1529" s="529"/>
      <c r="EG1529" s="529"/>
      <c r="EH1529" s="529"/>
      <c r="EI1529" s="529"/>
      <c r="EJ1529" s="529"/>
      <c r="EK1529" s="529"/>
      <c r="EL1529" s="529"/>
      <c r="EM1529" s="529"/>
      <c r="EN1529" s="529"/>
      <c r="EO1529" s="529"/>
      <c r="EP1529" s="529"/>
      <c r="EQ1529" s="529"/>
      <c r="ER1529" s="529"/>
      <c r="ES1529" s="529"/>
      <c r="ET1529" s="529"/>
      <c r="EU1529" s="529"/>
      <c r="EV1529" s="529"/>
      <c r="EW1529" s="529"/>
      <c r="EX1529" s="529"/>
      <c r="EY1529" s="529"/>
      <c r="EZ1529" s="529"/>
      <c r="FA1529" s="529"/>
      <c r="FB1529" s="529"/>
      <c r="FC1529" s="529"/>
      <c r="FD1529" s="529"/>
      <c r="FE1529" s="529"/>
      <c r="FF1529" s="529"/>
      <c r="FG1529" s="529"/>
      <c r="FH1529" s="529"/>
      <c r="FI1529" s="529"/>
      <c r="FJ1529" s="529"/>
      <c r="FK1529" s="529"/>
      <c r="FL1529" s="529"/>
      <c r="FM1529" s="529"/>
      <c r="FN1529" s="529"/>
      <c r="FO1529" s="529"/>
      <c r="FP1529" s="529"/>
      <c r="FQ1529" s="529"/>
      <c r="FR1529" s="529"/>
      <c r="FS1529" s="529"/>
      <c r="FT1529" s="529"/>
      <c r="FU1529" s="529"/>
      <c r="FV1529" s="529"/>
      <c r="FW1529" s="529"/>
      <c r="FX1529" s="529"/>
      <c r="FY1529" s="529"/>
      <c r="FZ1529" s="529"/>
      <c r="GA1529" s="529"/>
      <c r="GB1529" s="529"/>
      <c r="GC1529" s="529"/>
      <c r="GD1529" s="529"/>
      <c r="GE1529" s="529"/>
      <c r="GF1529" s="529"/>
      <c r="GG1529" s="529"/>
      <c r="GH1529" s="529"/>
      <c r="GI1529" s="529"/>
      <c r="GJ1529" s="529"/>
      <c r="GK1529" s="529"/>
      <c r="GL1529" s="529"/>
      <c r="GM1529" s="529"/>
      <c r="GN1529" s="529"/>
      <c r="GO1529" s="529"/>
      <c r="GP1529" s="529"/>
      <c r="GQ1529" s="529"/>
      <c r="GR1529" s="529"/>
      <c r="GS1529" s="529"/>
      <c r="GT1529" s="529"/>
      <c r="GU1529" s="529"/>
      <c r="GV1529" s="529"/>
      <c r="GW1529" s="529"/>
      <c r="GX1529" s="529"/>
      <c r="GY1529" s="529"/>
      <c r="GZ1529" s="529"/>
      <c r="HA1529" s="529"/>
      <c r="HB1529" s="529"/>
      <c r="HC1529" s="529"/>
      <c r="HD1529" s="529"/>
      <c r="HE1529" s="529"/>
      <c r="HF1529" s="529"/>
      <c r="HG1529" s="529"/>
      <c r="HH1529" s="529"/>
      <c r="HI1529" s="529"/>
      <c r="HJ1529" s="529"/>
      <c r="HK1529" s="529"/>
      <c r="HL1529" s="529"/>
      <c r="HM1529" s="529"/>
      <c r="HN1529" s="529"/>
      <c r="HO1529" s="529"/>
      <c r="HP1529" s="529"/>
      <c r="HQ1529" s="529"/>
      <c r="HR1529" s="529"/>
      <c r="HS1529" s="529"/>
      <c r="HT1529" s="529"/>
      <c r="HU1529" s="529"/>
      <c r="HV1529" s="529"/>
      <c r="HW1529" s="529"/>
      <c r="HX1529" s="529"/>
      <c r="HY1529" s="529"/>
      <c r="HZ1529" s="529"/>
      <c r="IA1529" s="529"/>
      <c r="IB1529" s="529"/>
      <c r="IC1529" s="529"/>
      <c r="ID1529" s="529"/>
      <c r="IE1529" s="529"/>
      <c r="IF1529" s="529"/>
      <c r="IG1529" s="529"/>
      <c r="IH1529" s="529"/>
      <c r="II1529" s="529"/>
      <c r="IJ1529" s="529"/>
      <c r="IK1529" s="529"/>
      <c r="IL1529" s="529"/>
      <c r="IM1529" s="529"/>
      <c r="IN1529" s="529"/>
      <c r="IO1529" s="529"/>
      <c r="IP1529" s="529"/>
      <c r="IQ1529" s="529"/>
      <c r="IR1529" s="529"/>
      <c r="IS1529" s="529"/>
      <c r="IT1529" s="529"/>
      <c r="IU1529" s="529"/>
      <c r="IV1529" s="529"/>
      <c r="IW1529" s="529"/>
      <c r="IX1529" s="529"/>
      <c r="IY1529" s="529"/>
      <c r="IZ1529" s="529"/>
      <c r="JA1529" s="529"/>
      <c r="JB1529" s="529"/>
      <c r="JC1529" s="529"/>
      <c r="JD1529" s="529"/>
      <c r="JE1529" s="529"/>
      <c r="JF1529" s="529"/>
      <c r="JG1529" s="529"/>
      <c r="JH1529" s="529"/>
    </row>
    <row r="1530" spans="1:268" s="3" customFormat="1" ht="54.75" customHeight="1" thickBot="1" x14ac:dyDescent="0.3">
      <c r="A1530" s="227" t="s">
        <v>3387</v>
      </c>
      <c r="B1530" s="227" t="s">
        <v>9605</v>
      </c>
      <c r="C1530" s="227">
        <v>11120117</v>
      </c>
      <c r="D1530" s="228">
        <v>44684</v>
      </c>
      <c r="E1530" s="228">
        <v>44684</v>
      </c>
      <c r="F1530" s="228">
        <v>48337</v>
      </c>
      <c r="G1530" s="227"/>
      <c r="H1530" s="227" t="s">
        <v>483</v>
      </c>
      <c r="I1530" s="227"/>
      <c r="J1530" s="227" t="s">
        <v>9566</v>
      </c>
      <c r="K1530" s="227" t="s">
        <v>37</v>
      </c>
      <c r="L1530" s="227" t="s">
        <v>2541</v>
      </c>
      <c r="M1530" s="227" t="s">
        <v>254</v>
      </c>
      <c r="N1530" s="227" t="s">
        <v>254</v>
      </c>
      <c r="O1530" s="227" t="s">
        <v>51</v>
      </c>
      <c r="P1530" s="229" t="s">
        <v>9606</v>
      </c>
      <c r="Q1530" s="227"/>
      <c r="R1530" s="227" t="s">
        <v>254</v>
      </c>
      <c r="S1530" s="227" t="s">
        <v>254</v>
      </c>
      <c r="T1530" s="227" t="s">
        <v>51</v>
      </c>
      <c r="U1530" s="229" t="s">
        <v>9606</v>
      </c>
      <c r="V1530" s="227" t="s">
        <v>9607</v>
      </c>
      <c r="W1530" s="227" t="s">
        <v>2707</v>
      </c>
      <c r="X1530" s="227"/>
      <c r="Y1530" s="227"/>
      <c r="Z1530" s="230" t="s">
        <v>467</v>
      </c>
      <c r="AA1530" s="227" t="s">
        <v>341</v>
      </c>
      <c r="AB1530" s="227">
        <v>49.19</v>
      </c>
      <c r="AC1530" s="227">
        <v>0.74</v>
      </c>
      <c r="AD1530" s="227">
        <v>10400</v>
      </c>
      <c r="AE1530" s="227"/>
      <c r="AF1530" s="227"/>
      <c r="AG1530" s="227"/>
      <c r="AH1530" s="227"/>
      <c r="AI1530" s="227"/>
      <c r="AJ1530" s="227">
        <v>10400</v>
      </c>
      <c r="AK1530" s="227"/>
      <c r="AL1530" s="227"/>
      <c r="AM1530" s="227"/>
      <c r="AN1530" s="227"/>
      <c r="AO1530" s="227">
        <v>10.96</v>
      </c>
      <c r="AP1530" s="227"/>
      <c r="AQ1530" s="227"/>
      <c r="AR1530" s="227"/>
      <c r="AS1530" s="227" t="s">
        <v>9598</v>
      </c>
      <c r="AT1530" s="227"/>
      <c r="AU1530" s="227"/>
      <c r="AV1530" s="227"/>
      <c r="AW1530" s="227" t="s">
        <v>9608</v>
      </c>
      <c r="AX1530" s="227" t="s">
        <v>9609</v>
      </c>
      <c r="AY1530" s="227">
        <v>43</v>
      </c>
      <c r="AZ1530" s="227">
        <v>32</v>
      </c>
      <c r="BA1530" s="227">
        <v>46.2</v>
      </c>
      <c r="BB1530" s="227">
        <v>25</v>
      </c>
      <c r="BC1530" s="227">
        <v>40</v>
      </c>
      <c r="BD1530" s="227">
        <v>16.399999999999999</v>
      </c>
      <c r="BE1530" s="227">
        <f t="shared" si="296"/>
        <v>43.546166666666664</v>
      </c>
      <c r="BF1530" s="229">
        <f t="shared" si="297"/>
        <v>25.671222222222223</v>
      </c>
      <c r="BG1530" s="227" t="s">
        <v>38</v>
      </c>
      <c r="BH1530" s="227"/>
      <c r="BI1530" s="227"/>
      <c r="BJ1530" s="228"/>
      <c r="BK1530" s="227"/>
      <c r="BL1530" s="228"/>
      <c r="BM1530" s="227"/>
      <c r="BN1530" s="227"/>
      <c r="BO1530" s="227"/>
      <c r="BP1530" s="227"/>
      <c r="BQ1530" s="227"/>
      <c r="BR1530" s="227"/>
      <c r="BS1530" s="227"/>
      <c r="BT1530" s="529"/>
      <c r="BU1530" s="529"/>
      <c r="BV1530" s="529"/>
      <c r="BW1530" s="529"/>
      <c r="BX1530" s="529"/>
      <c r="BY1530" s="529"/>
      <c r="BZ1530" s="529"/>
      <c r="CA1530" s="529"/>
      <c r="CB1530" s="529"/>
      <c r="CC1530" s="529"/>
      <c r="CD1530" s="529"/>
      <c r="CE1530" s="529"/>
      <c r="CF1530" s="529"/>
      <c r="CG1530" s="529"/>
      <c r="CH1530" s="529"/>
      <c r="CI1530" s="529"/>
      <c r="CJ1530" s="529"/>
      <c r="CK1530" s="529"/>
      <c r="CL1530" s="529"/>
      <c r="CM1530" s="529"/>
      <c r="CN1530" s="529"/>
      <c r="CO1530" s="529"/>
      <c r="CP1530" s="529"/>
      <c r="CQ1530" s="529"/>
      <c r="CR1530" s="529"/>
      <c r="CS1530" s="529"/>
      <c r="CT1530" s="529"/>
      <c r="CU1530" s="529"/>
      <c r="CV1530" s="529"/>
      <c r="CW1530" s="529"/>
      <c r="CX1530" s="529"/>
      <c r="CY1530" s="529"/>
      <c r="CZ1530" s="529"/>
      <c r="DA1530" s="529"/>
      <c r="DB1530" s="529"/>
      <c r="DC1530" s="529"/>
      <c r="DD1530" s="529"/>
      <c r="DE1530" s="529"/>
      <c r="DF1530" s="529"/>
      <c r="DG1530" s="529"/>
      <c r="DH1530" s="529"/>
      <c r="DI1530" s="529"/>
      <c r="DJ1530" s="529"/>
      <c r="DK1530" s="529"/>
      <c r="DL1530" s="529"/>
      <c r="DM1530" s="529"/>
      <c r="DN1530" s="529"/>
      <c r="DO1530" s="529"/>
      <c r="DP1530" s="529"/>
      <c r="DQ1530" s="529"/>
      <c r="DR1530" s="529"/>
      <c r="DS1530" s="529"/>
      <c r="DT1530" s="529"/>
      <c r="DU1530" s="529"/>
      <c r="DV1530" s="529"/>
      <c r="DW1530" s="529"/>
      <c r="DX1530" s="529"/>
      <c r="DY1530" s="529"/>
      <c r="DZ1530" s="529"/>
      <c r="EA1530" s="529"/>
      <c r="EB1530" s="529"/>
      <c r="EC1530" s="529"/>
      <c r="ED1530" s="529"/>
      <c r="EE1530" s="529"/>
      <c r="EF1530" s="529"/>
      <c r="EG1530" s="529"/>
      <c r="EH1530" s="529"/>
      <c r="EI1530" s="529"/>
      <c r="EJ1530" s="529"/>
      <c r="EK1530" s="529"/>
      <c r="EL1530" s="529"/>
      <c r="EM1530" s="529"/>
      <c r="EN1530" s="529"/>
      <c r="EO1530" s="529"/>
      <c r="EP1530" s="529"/>
      <c r="EQ1530" s="529"/>
      <c r="ER1530" s="529"/>
      <c r="ES1530" s="529"/>
      <c r="ET1530" s="529"/>
      <c r="EU1530" s="529"/>
      <c r="EV1530" s="529"/>
      <c r="EW1530" s="529"/>
      <c r="EX1530" s="529"/>
      <c r="EY1530" s="529"/>
      <c r="EZ1530" s="529"/>
      <c r="FA1530" s="529"/>
      <c r="FB1530" s="529"/>
      <c r="FC1530" s="529"/>
      <c r="FD1530" s="529"/>
      <c r="FE1530" s="529"/>
      <c r="FF1530" s="529"/>
      <c r="FG1530" s="529"/>
      <c r="FH1530" s="529"/>
      <c r="FI1530" s="529"/>
      <c r="FJ1530" s="529"/>
      <c r="FK1530" s="529"/>
      <c r="FL1530" s="529"/>
      <c r="FM1530" s="529"/>
      <c r="FN1530" s="529"/>
      <c r="FO1530" s="529"/>
      <c r="FP1530" s="529"/>
      <c r="FQ1530" s="529"/>
      <c r="FR1530" s="529"/>
      <c r="FS1530" s="529"/>
      <c r="FT1530" s="529"/>
      <c r="FU1530" s="529"/>
      <c r="FV1530" s="529"/>
      <c r="FW1530" s="529"/>
      <c r="FX1530" s="529"/>
      <c r="FY1530" s="529"/>
      <c r="FZ1530" s="529"/>
      <c r="GA1530" s="529"/>
      <c r="GB1530" s="529"/>
      <c r="GC1530" s="529"/>
      <c r="GD1530" s="529"/>
      <c r="GE1530" s="529"/>
      <c r="GF1530" s="529"/>
      <c r="GG1530" s="529"/>
      <c r="GH1530" s="529"/>
      <c r="GI1530" s="529"/>
      <c r="GJ1530" s="529"/>
      <c r="GK1530" s="529"/>
      <c r="GL1530" s="529"/>
      <c r="GM1530" s="529"/>
      <c r="GN1530" s="529"/>
      <c r="GO1530" s="529"/>
      <c r="GP1530" s="529"/>
      <c r="GQ1530" s="529"/>
      <c r="GR1530" s="529"/>
      <c r="GS1530" s="529"/>
      <c r="GT1530" s="529"/>
      <c r="GU1530" s="529"/>
      <c r="GV1530" s="529"/>
      <c r="GW1530" s="529"/>
      <c r="GX1530" s="529"/>
      <c r="GY1530" s="529"/>
      <c r="GZ1530" s="529"/>
      <c r="HA1530" s="529"/>
      <c r="HB1530" s="529"/>
      <c r="HC1530" s="529"/>
      <c r="HD1530" s="529"/>
      <c r="HE1530" s="529"/>
      <c r="HF1530" s="529"/>
      <c r="HG1530" s="529"/>
      <c r="HH1530" s="529"/>
      <c r="HI1530" s="529"/>
      <c r="HJ1530" s="529"/>
      <c r="HK1530" s="529"/>
      <c r="HL1530" s="529"/>
      <c r="HM1530" s="529"/>
      <c r="HN1530" s="529"/>
      <c r="HO1530" s="529"/>
      <c r="HP1530" s="529"/>
      <c r="HQ1530" s="529"/>
      <c r="HR1530" s="529"/>
      <c r="HS1530" s="529"/>
      <c r="HT1530" s="529"/>
      <c r="HU1530" s="529"/>
      <c r="HV1530" s="529"/>
      <c r="HW1530" s="529"/>
      <c r="HX1530" s="529"/>
      <c r="HY1530" s="529"/>
      <c r="HZ1530" s="529"/>
      <c r="IA1530" s="529"/>
      <c r="IB1530" s="529"/>
      <c r="IC1530" s="529"/>
      <c r="ID1530" s="529"/>
      <c r="IE1530" s="529"/>
      <c r="IF1530" s="529"/>
      <c r="IG1530" s="529"/>
      <c r="IH1530" s="529"/>
      <c r="II1530" s="529"/>
      <c r="IJ1530" s="529"/>
      <c r="IK1530" s="529"/>
      <c r="IL1530" s="529"/>
      <c r="IM1530" s="529"/>
      <c r="IN1530" s="529"/>
      <c r="IO1530" s="529"/>
      <c r="IP1530" s="529"/>
      <c r="IQ1530" s="529"/>
      <c r="IR1530" s="529"/>
      <c r="IS1530" s="529"/>
      <c r="IT1530" s="529"/>
      <c r="IU1530" s="529"/>
      <c r="IV1530" s="529"/>
      <c r="IW1530" s="529"/>
      <c r="IX1530" s="529"/>
      <c r="IY1530" s="529"/>
      <c r="IZ1530" s="529"/>
      <c r="JA1530" s="529"/>
      <c r="JB1530" s="529"/>
      <c r="JC1530" s="529"/>
      <c r="JD1530" s="529"/>
      <c r="JE1530" s="529"/>
      <c r="JF1530" s="529"/>
      <c r="JG1530" s="529"/>
      <c r="JH1530" s="529"/>
    </row>
    <row r="1531" spans="1:268" s="3" customFormat="1" ht="54.75" customHeight="1" thickBot="1" x14ac:dyDescent="0.3">
      <c r="A1531" s="227" t="s">
        <v>3387</v>
      </c>
      <c r="B1531" s="227" t="s">
        <v>9605</v>
      </c>
      <c r="C1531" s="227">
        <v>11120118</v>
      </c>
      <c r="D1531" s="228">
        <v>44685</v>
      </c>
      <c r="E1531" s="228">
        <v>44685</v>
      </c>
      <c r="F1531" s="228" t="s">
        <v>9615</v>
      </c>
      <c r="G1531" s="227"/>
      <c r="H1531" s="227" t="s">
        <v>483</v>
      </c>
      <c r="I1531" s="227"/>
      <c r="J1531" s="227" t="s">
        <v>9566</v>
      </c>
      <c r="K1531" s="227" t="s">
        <v>37</v>
      </c>
      <c r="L1531" s="227" t="s">
        <v>2541</v>
      </c>
      <c r="M1531" s="227" t="s">
        <v>206</v>
      </c>
      <c r="N1531" s="227" t="s">
        <v>254</v>
      </c>
      <c r="O1531" s="227" t="s">
        <v>51</v>
      </c>
      <c r="P1531" s="229" t="s">
        <v>9610</v>
      </c>
      <c r="Q1531" s="227"/>
      <c r="R1531" s="227" t="s">
        <v>206</v>
      </c>
      <c r="S1531" s="227" t="s">
        <v>254</v>
      </c>
      <c r="T1531" s="227" t="s">
        <v>51</v>
      </c>
      <c r="U1531" s="229" t="s">
        <v>9610</v>
      </c>
      <c r="V1531" s="227" t="s">
        <v>9611</v>
      </c>
      <c r="W1531" s="227" t="s">
        <v>2707</v>
      </c>
      <c r="X1531" s="227"/>
      <c r="Y1531" s="227"/>
      <c r="Z1531" s="230" t="s">
        <v>467</v>
      </c>
      <c r="AA1531" s="227" t="s">
        <v>341</v>
      </c>
      <c r="AB1531" s="227">
        <v>49.9</v>
      </c>
      <c r="AC1531" s="227">
        <v>3.55</v>
      </c>
      <c r="AD1531" s="227">
        <v>50129</v>
      </c>
      <c r="AE1531" s="227"/>
      <c r="AF1531" s="227"/>
      <c r="AG1531" s="227"/>
      <c r="AH1531" s="227"/>
      <c r="AI1531" s="227"/>
      <c r="AJ1531" s="227">
        <v>50129</v>
      </c>
      <c r="AK1531" s="227"/>
      <c r="AL1531" s="227"/>
      <c r="AM1531" s="227"/>
      <c r="AN1531" s="227"/>
      <c r="AO1531" s="227">
        <v>11.12</v>
      </c>
      <c r="AP1531" s="227"/>
      <c r="AQ1531" s="227"/>
      <c r="AR1531" s="227"/>
      <c r="AS1531" s="227" t="s">
        <v>9598</v>
      </c>
      <c r="AT1531" s="227"/>
      <c r="AU1531" s="227"/>
      <c r="AV1531" s="227"/>
      <c r="AW1531" s="227" t="s">
        <v>9612</v>
      </c>
      <c r="AX1531" s="227" t="s">
        <v>9613</v>
      </c>
      <c r="AY1531" s="227">
        <v>43</v>
      </c>
      <c r="AZ1531" s="227">
        <v>37</v>
      </c>
      <c r="BA1531" s="227">
        <v>19.88</v>
      </c>
      <c r="BB1531" s="227">
        <v>25</v>
      </c>
      <c r="BC1531" s="227">
        <v>36</v>
      </c>
      <c r="BD1531" s="227">
        <v>37.299999999999997</v>
      </c>
      <c r="BE1531" s="227">
        <f t="shared" si="296"/>
        <v>43.622188888888893</v>
      </c>
      <c r="BF1531" s="229">
        <f t="shared" si="297"/>
        <v>25.610361111111114</v>
      </c>
      <c r="BG1531" s="227" t="s">
        <v>38</v>
      </c>
      <c r="BH1531" s="227"/>
      <c r="BI1531" s="227"/>
      <c r="BJ1531" s="228"/>
      <c r="BK1531" s="227"/>
      <c r="BL1531" s="228"/>
      <c r="BM1531" s="227"/>
      <c r="BN1531" s="227"/>
      <c r="BO1531" s="227"/>
      <c r="BP1531" s="227"/>
      <c r="BQ1531" s="227"/>
      <c r="BR1531" s="227"/>
      <c r="BS1531" s="227"/>
      <c r="BT1531" s="529"/>
      <c r="BU1531" s="529"/>
      <c r="BV1531" s="529"/>
      <c r="BW1531" s="529"/>
      <c r="BX1531" s="529"/>
      <c r="BY1531" s="529"/>
      <c r="BZ1531" s="529"/>
      <c r="CA1531" s="529"/>
      <c r="CB1531" s="529"/>
      <c r="CC1531" s="529"/>
      <c r="CD1531" s="529"/>
      <c r="CE1531" s="529"/>
      <c r="CF1531" s="529"/>
      <c r="CG1531" s="529"/>
      <c r="CH1531" s="529"/>
      <c r="CI1531" s="529"/>
      <c r="CJ1531" s="529"/>
      <c r="CK1531" s="529"/>
      <c r="CL1531" s="529"/>
      <c r="CM1531" s="529"/>
      <c r="CN1531" s="529"/>
      <c r="CO1531" s="529"/>
      <c r="CP1531" s="529"/>
      <c r="CQ1531" s="529"/>
      <c r="CR1531" s="529"/>
      <c r="CS1531" s="529"/>
      <c r="CT1531" s="529"/>
      <c r="CU1531" s="529"/>
      <c r="CV1531" s="529"/>
      <c r="CW1531" s="529"/>
      <c r="CX1531" s="529"/>
      <c r="CY1531" s="529"/>
      <c r="CZ1531" s="529"/>
      <c r="DA1531" s="529"/>
      <c r="DB1531" s="529"/>
      <c r="DC1531" s="529"/>
      <c r="DD1531" s="529"/>
      <c r="DE1531" s="529"/>
      <c r="DF1531" s="529"/>
      <c r="DG1531" s="529"/>
      <c r="DH1531" s="529"/>
      <c r="DI1531" s="529"/>
      <c r="DJ1531" s="529"/>
      <c r="DK1531" s="529"/>
      <c r="DL1531" s="529"/>
      <c r="DM1531" s="529"/>
      <c r="DN1531" s="529"/>
      <c r="DO1531" s="529"/>
      <c r="DP1531" s="529"/>
      <c r="DQ1531" s="529"/>
      <c r="DR1531" s="529"/>
      <c r="DS1531" s="529"/>
      <c r="DT1531" s="529"/>
      <c r="DU1531" s="529"/>
      <c r="DV1531" s="529"/>
      <c r="DW1531" s="529"/>
      <c r="DX1531" s="529"/>
      <c r="DY1531" s="529"/>
      <c r="DZ1531" s="529"/>
      <c r="EA1531" s="529"/>
      <c r="EB1531" s="529"/>
      <c r="EC1531" s="529"/>
      <c r="ED1531" s="529"/>
      <c r="EE1531" s="529"/>
      <c r="EF1531" s="529"/>
      <c r="EG1531" s="529"/>
      <c r="EH1531" s="529"/>
      <c r="EI1531" s="529"/>
      <c r="EJ1531" s="529"/>
      <c r="EK1531" s="529"/>
      <c r="EL1531" s="529"/>
      <c r="EM1531" s="529"/>
      <c r="EN1531" s="529"/>
      <c r="EO1531" s="529"/>
      <c r="EP1531" s="529"/>
      <c r="EQ1531" s="529"/>
      <c r="ER1531" s="529"/>
      <c r="ES1531" s="529"/>
      <c r="ET1531" s="529"/>
      <c r="EU1531" s="529"/>
      <c r="EV1531" s="529"/>
      <c r="EW1531" s="529"/>
      <c r="EX1531" s="529"/>
      <c r="EY1531" s="529"/>
      <c r="EZ1531" s="529"/>
      <c r="FA1531" s="529"/>
      <c r="FB1531" s="529"/>
      <c r="FC1531" s="529"/>
      <c r="FD1531" s="529"/>
      <c r="FE1531" s="529"/>
      <c r="FF1531" s="529"/>
      <c r="FG1531" s="529"/>
      <c r="FH1531" s="529"/>
      <c r="FI1531" s="529"/>
      <c r="FJ1531" s="529"/>
      <c r="FK1531" s="529"/>
      <c r="FL1531" s="529"/>
      <c r="FM1531" s="529"/>
      <c r="FN1531" s="529"/>
      <c r="FO1531" s="529"/>
      <c r="FP1531" s="529"/>
      <c r="FQ1531" s="529"/>
      <c r="FR1531" s="529"/>
      <c r="FS1531" s="529"/>
      <c r="FT1531" s="529"/>
      <c r="FU1531" s="529"/>
      <c r="FV1531" s="529"/>
      <c r="FW1531" s="529"/>
      <c r="FX1531" s="529"/>
      <c r="FY1531" s="529"/>
      <c r="FZ1531" s="529"/>
      <c r="GA1531" s="529"/>
      <c r="GB1531" s="529"/>
      <c r="GC1531" s="529"/>
      <c r="GD1531" s="529"/>
      <c r="GE1531" s="529"/>
      <c r="GF1531" s="529"/>
      <c r="GG1531" s="529"/>
      <c r="GH1531" s="529"/>
      <c r="GI1531" s="529"/>
      <c r="GJ1531" s="529"/>
      <c r="GK1531" s="529"/>
      <c r="GL1531" s="529"/>
      <c r="GM1531" s="529"/>
      <c r="GN1531" s="529"/>
      <c r="GO1531" s="529"/>
      <c r="GP1531" s="529"/>
      <c r="GQ1531" s="529"/>
      <c r="GR1531" s="529"/>
      <c r="GS1531" s="529"/>
      <c r="GT1531" s="529"/>
      <c r="GU1531" s="529"/>
      <c r="GV1531" s="529"/>
      <c r="GW1531" s="529"/>
      <c r="GX1531" s="529"/>
      <c r="GY1531" s="529"/>
      <c r="GZ1531" s="529"/>
      <c r="HA1531" s="529"/>
      <c r="HB1531" s="529"/>
      <c r="HC1531" s="529"/>
      <c r="HD1531" s="529"/>
      <c r="HE1531" s="529"/>
      <c r="HF1531" s="529"/>
      <c r="HG1531" s="529"/>
      <c r="HH1531" s="529"/>
      <c r="HI1531" s="529"/>
      <c r="HJ1531" s="529"/>
      <c r="HK1531" s="529"/>
      <c r="HL1531" s="529"/>
      <c r="HM1531" s="529"/>
      <c r="HN1531" s="529"/>
      <c r="HO1531" s="529"/>
      <c r="HP1531" s="529"/>
      <c r="HQ1531" s="529"/>
      <c r="HR1531" s="529"/>
      <c r="HS1531" s="529"/>
      <c r="HT1531" s="529"/>
      <c r="HU1531" s="529"/>
      <c r="HV1531" s="529"/>
      <c r="HW1531" s="529"/>
      <c r="HX1531" s="529"/>
      <c r="HY1531" s="529"/>
      <c r="HZ1531" s="529"/>
      <c r="IA1531" s="529"/>
      <c r="IB1531" s="529"/>
      <c r="IC1531" s="529"/>
      <c r="ID1531" s="529"/>
      <c r="IE1531" s="529"/>
      <c r="IF1531" s="529"/>
      <c r="IG1531" s="529"/>
      <c r="IH1531" s="529"/>
      <c r="II1531" s="529"/>
      <c r="IJ1531" s="529"/>
      <c r="IK1531" s="529"/>
      <c r="IL1531" s="529"/>
      <c r="IM1531" s="529"/>
      <c r="IN1531" s="529"/>
      <c r="IO1531" s="529"/>
      <c r="IP1531" s="529"/>
      <c r="IQ1531" s="529"/>
      <c r="IR1531" s="529"/>
      <c r="IS1531" s="529"/>
      <c r="IT1531" s="529"/>
      <c r="IU1531" s="529"/>
      <c r="IV1531" s="529"/>
      <c r="IW1531" s="529"/>
      <c r="IX1531" s="529"/>
      <c r="IY1531" s="529"/>
      <c r="IZ1531" s="529"/>
      <c r="JA1531" s="529"/>
      <c r="JB1531" s="529"/>
      <c r="JC1531" s="529"/>
      <c r="JD1531" s="529"/>
      <c r="JE1531" s="529"/>
      <c r="JF1531" s="529"/>
      <c r="JG1531" s="529"/>
      <c r="JH1531" s="529"/>
    </row>
    <row r="1532" spans="1:268" s="3" customFormat="1" ht="54.75" customHeight="1" thickBot="1" x14ac:dyDescent="0.3">
      <c r="A1532" s="227" t="s">
        <v>3387</v>
      </c>
      <c r="B1532" s="227" t="s">
        <v>9614</v>
      </c>
      <c r="C1532" s="227">
        <v>11160168</v>
      </c>
      <c r="D1532" s="228">
        <v>44685</v>
      </c>
      <c r="E1532" s="228">
        <v>44685</v>
      </c>
      <c r="F1532" s="228">
        <v>47604</v>
      </c>
      <c r="G1532" s="227"/>
      <c r="H1532" s="227" t="s">
        <v>2313</v>
      </c>
      <c r="I1532" s="227"/>
      <c r="J1532" s="227" t="s">
        <v>9616</v>
      </c>
      <c r="K1532" s="227" t="s">
        <v>37</v>
      </c>
      <c r="L1532" s="227" t="s">
        <v>9617</v>
      </c>
      <c r="M1532" s="227" t="s">
        <v>35</v>
      </c>
      <c r="N1532" s="227" t="s">
        <v>35</v>
      </c>
      <c r="O1532" s="227" t="s">
        <v>35</v>
      </c>
      <c r="P1532" s="229" t="s">
        <v>449</v>
      </c>
      <c r="Q1532" s="227"/>
      <c r="R1532" s="227" t="s">
        <v>35</v>
      </c>
      <c r="S1532" s="227" t="s">
        <v>35</v>
      </c>
      <c r="T1532" s="227" t="s">
        <v>35</v>
      </c>
      <c r="U1532" s="229" t="s">
        <v>449</v>
      </c>
      <c r="V1532" s="227" t="s">
        <v>9618</v>
      </c>
      <c r="W1532" s="227" t="s">
        <v>638</v>
      </c>
      <c r="X1532" s="227"/>
      <c r="Y1532" s="227"/>
      <c r="Z1532" s="230" t="s">
        <v>467</v>
      </c>
      <c r="AA1532" s="227" t="s">
        <v>359</v>
      </c>
      <c r="AB1532" s="227">
        <v>40.700000000000003</v>
      </c>
      <c r="AC1532" s="227" t="s">
        <v>9619</v>
      </c>
      <c r="AD1532" s="227">
        <v>45000</v>
      </c>
      <c r="AE1532" s="227"/>
      <c r="AF1532" s="227"/>
      <c r="AG1532" s="227"/>
      <c r="AH1532" s="227"/>
      <c r="AI1532" s="227"/>
      <c r="AJ1532" s="227"/>
      <c r="AK1532" s="227"/>
      <c r="AL1532" s="227">
        <v>45000</v>
      </c>
      <c r="AM1532" s="227"/>
      <c r="AN1532" s="227"/>
      <c r="AO1532" s="227">
        <v>4</v>
      </c>
      <c r="AP1532" s="227"/>
      <c r="AQ1532" s="227"/>
      <c r="AR1532" s="227"/>
      <c r="AS1532" s="227" t="s">
        <v>9620</v>
      </c>
      <c r="AT1532" s="227"/>
      <c r="AU1532" s="227"/>
      <c r="AV1532" s="227"/>
      <c r="AW1532" s="227" t="s">
        <v>9621</v>
      </c>
      <c r="AX1532" s="227" t="s">
        <v>9622</v>
      </c>
      <c r="AY1532" s="227">
        <v>42</v>
      </c>
      <c r="AZ1532" s="227">
        <v>48</v>
      </c>
      <c r="BA1532" s="227">
        <v>22</v>
      </c>
      <c r="BB1532" s="227">
        <v>25</v>
      </c>
      <c r="BC1532" s="227">
        <v>18</v>
      </c>
      <c r="BD1532" s="227">
        <v>14</v>
      </c>
      <c r="BE1532" s="227">
        <f t="shared" si="296"/>
        <v>42.806111111111107</v>
      </c>
      <c r="BF1532" s="229">
        <f t="shared" si="297"/>
        <v>25.303888888888888</v>
      </c>
      <c r="BG1532" s="227" t="s">
        <v>38</v>
      </c>
      <c r="BH1532" s="227"/>
      <c r="BI1532" s="227"/>
      <c r="BJ1532" s="228"/>
      <c r="BK1532" s="227"/>
      <c r="BL1532" s="228"/>
      <c r="BM1532" s="227"/>
      <c r="BN1532" s="227"/>
      <c r="BO1532" s="227"/>
      <c r="BP1532" s="227"/>
      <c r="BQ1532" s="227"/>
      <c r="BR1532" s="227"/>
      <c r="BS1532" s="227"/>
      <c r="BT1532" s="529"/>
      <c r="BU1532" s="529"/>
      <c r="BV1532" s="529"/>
      <c r="BW1532" s="529"/>
      <c r="BX1532" s="529"/>
      <c r="BY1532" s="529"/>
      <c r="BZ1532" s="529"/>
      <c r="CA1532" s="529"/>
      <c r="CB1532" s="529"/>
      <c r="CC1532" s="529"/>
      <c r="CD1532" s="529"/>
      <c r="CE1532" s="529"/>
      <c r="CF1532" s="529"/>
      <c r="CG1532" s="529"/>
      <c r="CH1532" s="529"/>
      <c r="CI1532" s="529"/>
      <c r="CJ1532" s="529"/>
      <c r="CK1532" s="529"/>
      <c r="CL1532" s="529"/>
      <c r="CM1532" s="529"/>
      <c r="CN1532" s="529"/>
      <c r="CO1532" s="529"/>
      <c r="CP1532" s="529"/>
      <c r="CQ1532" s="529"/>
      <c r="CR1532" s="529"/>
      <c r="CS1532" s="529"/>
      <c r="CT1532" s="529"/>
      <c r="CU1532" s="529"/>
      <c r="CV1532" s="529"/>
      <c r="CW1532" s="529"/>
      <c r="CX1532" s="529"/>
      <c r="CY1532" s="529"/>
      <c r="CZ1532" s="529"/>
      <c r="DA1532" s="529"/>
      <c r="DB1532" s="529"/>
      <c r="DC1532" s="529"/>
      <c r="DD1532" s="529"/>
      <c r="DE1532" s="529"/>
      <c r="DF1532" s="529"/>
      <c r="DG1532" s="529"/>
      <c r="DH1532" s="529"/>
      <c r="DI1532" s="529"/>
      <c r="DJ1532" s="529"/>
      <c r="DK1532" s="529"/>
      <c r="DL1532" s="529"/>
      <c r="DM1532" s="529"/>
      <c r="DN1532" s="529"/>
      <c r="DO1532" s="529"/>
      <c r="DP1532" s="529"/>
      <c r="DQ1532" s="529"/>
      <c r="DR1532" s="529"/>
      <c r="DS1532" s="529"/>
      <c r="DT1532" s="529"/>
      <c r="DU1532" s="529"/>
      <c r="DV1532" s="529"/>
      <c r="DW1532" s="529"/>
      <c r="DX1532" s="529"/>
      <c r="DY1532" s="529"/>
      <c r="DZ1532" s="529"/>
      <c r="EA1532" s="529"/>
      <c r="EB1532" s="529"/>
      <c r="EC1532" s="529"/>
      <c r="ED1532" s="529"/>
      <c r="EE1532" s="529"/>
      <c r="EF1532" s="529"/>
      <c r="EG1532" s="529"/>
      <c r="EH1532" s="529"/>
      <c r="EI1532" s="529"/>
      <c r="EJ1532" s="529"/>
      <c r="EK1532" s="529"/>
      <c r="EL1532" s="529"/>
      <c r="EM1532" s="529"/>
      <c r="EN1532" s="529"/>
      <c r="EO1532" s="529"/>
      <c r="EP1532" s="529"/>
      <c r="EQ1532" s="529"/>
      <c r="ER1532" s="529"/>
      <c r="ES1532" s="529"/>
      <c r="ET1532" s="529"/>
      <c r="EU1532" s="529"/>
      <c r="EV1532" s="529"/>
      <c r="EW1532" s="529"/>
      <c r="EX1532" s="529"/>
      <c r="EY1532" s="529"/>
      <c r="EZ1532" s="529"/>
      <c r="FA1532" s="529"/>
      <c r="FB1532" s="529"/>
      <c r="FC1532" s="529"/>
      <c r="FD1532" s="529"/>
      <c r="FE1532" s="529"/>
      <c r="FF1532" s="529"/>
      <c r="FG1532" s="529"/>
      <c r="FH1532" s="529"/>
      <c r="FI1532" s="529"/>
      <c r="FJ1532" s="529"/>
      <c r="FK1532" s="529"/>
      <c r="FL1532" s="529"/>
      <c r="FM1532" s="529"/>
      <c r="FN1532" s="529"/>
      <c r="FO1532" s="529"/>
      <c r="FP1532" s="529"/>
      <c r="FQ1532" s="529"/>
      <c r="FR1532" s="529"/>
      <c r="FS1532" s="529"/>
      <c r="FT1532" s="529"/>
      <c r="FU1532" s="529"/>
      <c r="FV1532" s="529"/>
      <c r="FW1532" s="529"/>
      <c r="FX1532" s="529"/>
      <c r="FY1532" s="529"/>
      <c r="FZ1532" s="529"/>
      <c r="GA1532" s="529"/>
      <c r="GB1532" s="529"/>
      <c r="GC1532" s="529"/>
      <c r="GD1532" s="529"/>
      <c r="GE1532" s="529"/>
      <c r="GF1532" s="529"/>
      <c r="GG1532" s="529"/>
      <c r="GH1532" s="529"/>
      <c r="GI1532" s="529"/>
      <c r="GJ1532" s="529"/>
      <c r="GK1532" s="529"/>
      <c r="GL1532" s="529"/>
      <c r="GM1532" s="529"/>
      <c r="GN1532" s="529"/>
      <c r="GO1532" s="529"/>
      <c r="GP1532" s="529"/>
      <c r="GQ1532" s="529"/>
      <c r="GR1532" s="529"/>
      <c r="GS1532" s="529"/>
      <c r="GT1532" s="529"/>
      <c r="GU1532" s="529"/>
      <c r="GV1532" s="529"/>
      <c r="GW1532" s="529"/>
      <c r="GX1532" s="529"/>
      <c r="GY1532" s="529"/>
      <c r="GZ1532" s="529"/>
      <c r="HA1532" s="529"/>
      <c r="HB1532" s="529"/>
      <c r="HC1532" s="529"/>
      <c r="HD1532" s="529"/>
      <c r="HE1532" s="529"/>
      <c r="HF1532" s="529"/>
      <c r="HG1532" s="529"/>
      <c r="HH1532" s="529"/>
      <c r="HI1532" s="529"/>
      <c r="HJ1532" s="529"/>
      <c r="HK1532" s="529"/>
      <c r="HL1532" s="529"/>
      <c r="HM1532" s="529"/>
      <c r="HN1532" s="529"/>
      <c r="HO1532" s="529"/>
      <c r="HP1532" s="529"/>
      <c r="HQ1532" s="529"/>
      <c r="HR1532" s="529"/>
      <c r="HS1532" s="529"/>
      <c r="HT1532" s="529"/>
      <c r="HU1532" s="529"/>
      <c r="HV1532" s="529"/>
      <c r="HW1532" s="529"/>
      <c r="HX1532" s="529"/>
      <c r="HY1532" s="529"/>
      <c r="HZ1532" s="529"/>
      <c r="IA1532" s="529"/>
      <c r="IB1532" s="529"/>
      <c r="IC1532" s="529"/>
      <c r="ID1532" s="529"/>
      <c r="IE1532" s="529"/>
      <c r="IF1532" s="529"/>
      <c r="IG1532" s="529"/>
      <c r="IH1532" s="529"/>
      <c r="II1532" s="529"/>
      <c r="IJ1532" s="529"/>
      <c r="IK1532" s="529"/>
      <c r="IL1532" s="529"/>
      <c r="IM1532" s="529"/>
      <c r="IN1532" s="529"/>
      <c r="IO1532" s="529"/>
      <c r="IP1532" s="529"/>
      <c r="IQ1532" s="529"/>
      <c r="IR1532" s="529"/>
      <c r="IS1532" s="529"/>
      <c r="IT1532" s="529"/>
      <c r="IU1532" s="529"/>
      <c r="IV1532" s="529"/>
      <c r="IW1532" s="529"/>
      <c r="IX1532" s="529"/>
      <c r="IY1532" s="529"/>
      <c r="IZ1532" s="529"/>
      <c r="JA1532" s="529"/>
      <c r="JB1532" s="529"/>
      <c r="JC1532" s="529"/>
      <c r="JD1532" s="529"/>
      <c r="JE1532" s="529"/>
      <c r="JF1532" s="529"/>
      <c r="JG1532" s="529"/>
      <c r="JH1532" s="529"/>
    </row>
    <row r="1533" spans="1:268" s="3" customFormat="1" ht="54.75" customHeight="1" thickBot="1" x14ac:dyDescent="0.3">
      <c r="A1533" s="227" t="s">
        <v>3387</v>
      </c>
      <c r="B1533" s="227" t="s">
        <v>9623</v>
      </c>
      <c r="C1533" s="227">
        <v>11460006</v>
      </c>
      <c r="D1533" s="228">
        <v>44679</v>
      </c>
      <c r="E1533" s="228">
        <v>44679</v>
      </c>
      <c r="F1533" s="228">
        <v>47596</v>
      </c>
      <c r="G1533" s="227"/>
      <c r="H1533" s="227" t="s">
        <v>9624</v>
      </c>
      <c r="I1533" s="227"/>
      <c r="J1533" s="227" t="s">
        <v>1598</v>
      </c>
      <c r="K1533" s="227" t="s">
        <v>37</v>
      </c>
      <c r="L1533" s="227" t="s">
        <v>9625</v>
      </c>
      <c r="M1533" s="227" t="s">
        <v>9626</v>
      </c>
      <c r="N1533" s="227" t="s">
        <v>79</v>
      </c>
      <c r="O1533" s="227" t="s">
        <v>45</v>
      </c>
      <c r="P1533" s="229" t="s">
        <v>9627</v>
      </c>
      <c r="Q1533" s="227"/>
      <c r="R1533" s="227" t="s">
        <v>9626</v>
      </c>
      <c r="S1533" s="227" t="s">
        <v>79</v>
      </c>
      <c r="T1533" s="227" t="s">
        <v>45</v>
      </c>
      <c r="U1533" s="229" t="s">
        <v>9627</v>
      </c>
      <c r="V1533" s="227" t="s">
        <v>9628</v>
      </c>
      <c r="W1533" s="227" t="s">
        <v>1607</v>
      </c>
      <c r="X1533" s="227"/>
      <c r="Y1533" s="227"/>
      <c r="Z1533" s="230" t="s">
        <v>467</v>
      </c>
      <c r="AA1533" s="227" t="s">
        <v>359</v>
      </c>
      <c r="AB1533" s="227">
        <v>-7777</v>
      </c>
      <c r="AC1533" s="227">
        <v>10</v>
      </c>
      <c r="AD1533" s="227">
        <v>320679</v>
      </c>
      <c r="AE1533" s="227"/>
      <c r="AF1533" s="227"/>
      <c r="AG1533" s="227"/>
      <c r="AH1533" s="227"/>
      <c r="AI1533" s="227"/>
      <c r="AJ1533" s="227"/>
      <c r="AK1533" s="227"/>
      <c r="AL1533" s="227">
        <v>320679</v>
      </c>
      <c r="AM1533" s="227"/>
      <c r="AN1533" s="227"/>
      <c r="AO1533" s="227"/>
      <c r="AP1533" s="227"/>
      <c r="AQ1533" s="227"/>
      <c r="AR1533" s="227"/>
      <c r="AS1533" s="227" t="s">
        <v>467</v>
      </c>
      <c r="AT1533" s="227"/>
      <c r="AU1533" s="227"/>
      <c r="AV1533" s="227"/>
      <c r="AW1533" s="227" t="s">
        <v>9629</v>
      </c>
      <c r="AX1533" s="227" t="s">
        <v>9630</v>
      </c>
      <c r="AY1533" s="227">
        <v>43</v>
      </c>
      <c r="AZ1533" s="227">
        <v>21</v>
      </c>
      <c r="BA1533" s="227">
        <v>58.3</v>
      </c>
      <c r="BB1533" s="227">
        <v>25</v>
      </c>
      <c r="BC1533" s="227">
        <v>23</v>
      </c>
      <c r="BD1533" s="227">
        <v>3.6</v>
      </c>
      <c r="BE1533" s="227">
        <f t="shared" si="296"/>
        <v>43.366194444444446</v>
      </c>
      <c r="BF1533" s="229">
        <f t="shared" si="297"/>
        <v>25.384333333333334</v>
      </c>
      <c r="BG1533" s="227" t="s">
        <v>38</v>
      </c>
      <c r="BH1533" s="227"/>
      <c r="BI1533" s="227"/>
      <c r="BJ1533" s="228"/>
      <c r="BK1533" s="227"/>
      <c r="BL1533" s="228"/>
      <c r="BM1533" s="227"/>
      <c r="BN1533" s="227"/>
      <c r="BO1533" s="227"/>
      <c r="BP1533" s="227"/>
      <c r="BQ1533" s="227"/>
      <c r="BR1533" s="227"/>
      <c r="BS1533" s="227"/>
      <c r="BT1533" s="529"/>
      <c r="BU1533" s="529"/>
      <c r="BV1533" s="529"/>
      <c r="BW1533" s="529"/>
      <c r="BX1533" s="529"/>
      <c r="BY1533" s="529"/>
      <c r="BZ1533" s="529"/>
      <c r="CA1533" s="529"/>
      <c r="CB1533" s="529"/>
      <c r="CC1533" s="529"/>
      <c r="CD1533" s="529"/>
      <c r="CE1533" s="529"/>
      <c r="CF1533" s="529"/>
      <c r="CG1533" s="529"/>
      <c r="CH1533" s="529"/>
      <c r="CI1533" s="529"/>
      <c r="CJ1533" s="529"/>
      <c r="CK1533" s="529"/>
      <c r="CL1533" s="529"/>
      <c r="CM1533" s="529"/>
      <c r="CN1533" s="529"/>
      <c r="CO1533" s="529"/>
      <c r="CP1533" s="529"/>
      <c r="CQ1533" s="529"/>
      <c r="CR1533" s="529"/>
      <c r="CS1533" s="529"/>
      <c r="CT1533" s="529"/>
      <c r="CU1533" s="529"/>
      <c r="CV1533" s="529"/>
      <c r="CW1533" s="529"/>
      <c r="CX1533" s="529"/>
      <c r="CY1533" s="529"/>
      <c r="CZ1533" s="529"/>
      <c r="DA1533" s="529"/>
      <c r="DB1533" s="529"/>
      <c r="DC1533" s="529"/>
      <c r="DD1533" s="529"/>
      <c r="DE1533" s="529"/>
      <c r="DF1533" s="529"/>
      <c r="DG1533" s="529"/>
      <c r="DH1533" s="529"/>
      <c r="DI1533" s="529"/>
      <c r="DJ1533" s="529"/>
      <c r="DK1533" s="529"/>
      <c r="DL1533" s="529"/>
      <c r="DM1533" s="529"/>
      <c r="DN1533" s="529"/>
      <c r="DO1533" s="529"/>
      <c r="DP1533" s="529"/>
      <c r="DQ1533" s="529"/>
      <c r="DR1533" s="529"/>
      <c r="DS1533" s="529"/>
      <c r="DT1533" s="529"/>
      <c r="DU1533" s="529"/>
      <c r="DV1533" s="529"/>
      <c r="DW1533" s="529"/>
      <c r="DX1533" s="529"/>
      <c r="DY1533" s="529"/>
      <c r="DZ1533" s="529"/>
      <c r="EA1533" s="529"/>
      <c r="EB1533" s="529"/>
      <c r="EC1533" s="529"/>
      <c r="ED1533" s="529"/>
      <c r="EE1533" s="529"/>
      <c r="EF1533" s="529"/>
      <c r="EG1533" s="529"/>
      <c r="EH1533" s="529"/>
      <c r="EI1533" s="529"/>
      <c r="EJ1533" s="529"/>
      <c r="EK1533" s="529"/>
      <c r="EL1533" s="529"/>
      <c r="EM1533" s="529"/>
      <c r="EN1533" s="529"/>
      <c r="EO1533" s="529"/>
      <c r="EP1533" s="529"/>
      <c r="EQ1533" s="529"/>
      <c r="ER1533" s="529"/>
      <c r="ES1533" s="529"/>
      <c r="ET1533" s="529"/>
      <c r="EU1533" s="529"/>
      <c r="EV1533" s="529"/>
      <c r="EW1533" s="529"/>
      <c r="EX1533" s="529"/>
      <c r="EY1533" s="529"/>
      <c r="EZ1533" s="529"/>
      <c r="FA1533" s="529"/>
      <c r="FB1533" s="529"/>
      <c r="FC1533" s="529"/>
      <c r="FD1533" s="529"/>
      <c r="FE1533" s="529"/>
      <c r="FF1533" s="529"/>
      <c r="FG1533" s="529"/>
      <c r="FH1533" s="529"/>
      <c r="FI1533" s="529"/>
      <c r="FJ1533" s="529"/>
      <c r="FK1533" s="529"/>
      <c r="FL1533" s="529"/>
      <c r="FM1533" s="529"/>
      <c r="FN1533" s="529"/>
      <c r="FO1533" s="529"/>
      <c r="FP1533" s="529"/>
      <c r="FQ1533" s="529"/>
      <c r="FR1533" s="529"/>
      <c r="FS1533" s="529"/>
      <c r="FT1533" s="529"/>
      <c r="FU1533" s="529"/>
      <c r="FV1533" s="529"/>
      <c r="FW1533" s="529"/>
      <c r="FX1533" s="529"/>
      <c r="FY1533" s="529"/>
      <c r="FZ1533" s="529"/>
      <c r="GA1533" s="529"/>
      <c r="GB1533" s="529"/>
      <c r="GC1533" s="529"/>
      <c r="GD1533" s="529"/>
      <c r="GE1533" s="529"/>
      <c r="GF1533" s="529"/>
      <c r="GG1533" s="529"/>
      <c r="GH1533" s="529"/>
      <c r="GI1533" s="529"/>
      <c r="GJ1533" s="529"/>
      <c r="GK1533" s="529"/>
      <c r="GL1533" s="529"/>
      <c r="GM1533" s="529"/>
      <c r="GN1533" s="529"/>
      <c r="GO1533" s="529"/>
      <c r="GP1533" s="529"/>
      <c r="GQ1533" s="529"/>
      <c r="GR1533" s="529"/>
      <c r="GS1533" s="529"/>
      <c r="GT1533" s="529"/>
      <c r="GU1533" s="529"/>
      <c r="GV1533" s="529"/>
      <c r="GW1533" s="529"/>
      <c r="GX1533" s="529"/>
      <c r="GY1533" s="529"/>
      <c r="GZ1533" s="529"/>
      <c r="HA1533" s="529"/>
      <c r="HB1533" s="529"/>
      <c r="HC1533" s="529"/>
      <c r="HD1533" s="529"/>
      <c r="HE1533" s="529"/>
      <c r="HF1533" s="529"/>
      <c r="HG1533" s="529"/>
      <c r="HH1533" s="529"/>
      <c r="HI1533" s="529"/>
      <c r="HJ1533" s="529"/>
      <c r="HK1533" s="529"/>
      <c r="HL1533" s="529"/>
      <c r="HM1533" s="529"/>
      <c r="HN1533" s="529"/>
      <c r="HO1533" s="529"/>
      <c r="HP1533" s="529"/>
      <c r="HQ1533" s="529"/>
      <c r="HR1533" s="529"/>
      <c r="HS1533" s="529"/>
      <c r="HT1533" s="529"/>
      <c r="HU1533" s="529"/>
      <c r="HV1533" s="529"/>
      <c r="HW1533" s="529"/>
      <c r="HX1533" s="529"/>
      <c r="HY1533" s="529"/>
      <c r="HZ1533" s="529"/>
      <c r="IA1533" s="529"/>
      <c r="IB1533" s="529"/>
      <c r="IC1533" s="529"/>
      <c r="ID1533" s="529"/>
      <c r="IE1533" s="529"/>
      <c r="IF1533" s="529"/>
      <c r="IG1533" s="529"/>
      <c r="IH1533" s="529"/>
      <c r="II1533" s="529"/>
      <c r="IJ1533" s="529"/>
      <c r="IK1533" s="529"/>
      <c r="IL1533" s="529"/>
      <c r="IM1533" s="529"/>
      <c r="IN1533" s="529"/>
      <c r="IO1533" s="529"/>
      <c r="IP1533" s="529"/>
      <c r="IQ1533" s="529"/>
      <c r="IR1533" s="529"/>
      <c r="IS1533" s="529"/>
      <c r="IT1533" s="529"/>
      <c r="IU1533" s="529"/>
      <c r="IV1533" s="529"/>
      <c r="IW1533" s="529"/>
      <c r="IX1533" s="529"/>
      <c r="IY1533" s="529"/>
      <c r="IZ1533" s="529"/>
      <c r="JA1533" s="529"/>
      <c r="JB1533" s="529"/>
      <c r="JC1533" s="529"/>
      <c r="JD1533" s="529"/>
      <c r="JE1533" s="529"/>
      <c r="JF1533" s="529"/>
      <c r="JG1533" s="529"/>
      <c r="JH1533" s="529"/>
    </row>
    <row r="1534" spans="1:268" s="3" customFormat="1" ht="54.75" customHeight="1" x14ac:dyDescent="0.25">
      <c r="A1534" s="4" t="s">
        <v>3387</v>
      </c>
      <c r="B1534" s="4" t="s">
        <v>1275</v>
      </c>
      <c r="C1534" s="4">
        <v>11190084</v>
      </c>
      <c r="D1534" s="293">
        <v>44694</v>
      </c>
      <c r="E1534" s="293">
        <v>44694</v>
      </c>
      <c r="F1534" s="293">
        <v>45790</v>
      </c>
      <c r="G1534" s="4"/>
      <c r="H1534" s="4" t="s">
        <v>9647</v>
      </c>
      <c r="I1534" s="4"/>
      <c r="J1534" s="4" t="s">
        <v>1001</v>
      </c>
      <c r="K1534" s="4" t="s">
        <v>55</v>
      </c>
      <c r="L1534" s="4" t="s">
        <v>9654</v>
      </c>
      <c r="M1534" s="4" t="s">
        <v>431</v>
      </c>
      <c r="N1534" s="4" t="s">
        <v>61</v>
      </c>
      <c r="O1534" s="4" t="s">
        <v>52</v>
      </c>
      <c r="P1534" s="294" t="s">
        <v>9649</v>
      </c>
      <c r="Q1534" s="4"/>
      <c r="R1534" s="4" t="s">
        <v>9651</v>
      </c>
      <c r="S1534" s="4" t="s">
        <v>9652</v>
      </c>
      <c r="T1534" s="4" t="s">
        <v>52</v>
      </c>
      <c r="U1534" s="294" t="s">
        <v>9653</v>
      </c>
      <c r="V1534" s="4"/>
      <c r="W1534" s="4" t="s">
        <v>8555</v>
      </c>
      <c r="X1534" s="4"/>
      <c r="Y1534" s="4"/>
      <c r="Z1534" s="295" t="s">
        <v>1309</v>
      </c>
      <c r="AA1534" s="4" t="s">
        <v>426</v>
      </c>
      <c r="AB1534" s="4">
        <v>4.68</v>
      </c>
      <c r="AC1534" s="4">
        <v>41</v>
      </c>
      <c r="AD1534" s="4">
        <v>4050</v>
      </c>
      <c r="AE1534" s="4"/>
      <c r="AF1534" s="4"/>
      <c r="AG1534" s="4"/>
      <c r="AH1534" s="4"/>
      <c r="AI1534" s="4">
        <v>4050</v>
      </c>
      <c r="AJ1534" s="4"/>
      <c r="AK1534" s="4"/>
      <c r="AL1534" s="4"/>
      <c r="AM1534" s="4"/>
      <c r="AN1534" s="4"/>
      <c r="AO1534" s="4">
        <v>625</v>
      </c>
      <c r="AP1534" s="4"/>
      <c r="AQ1534" s="4"/>
      <c r="AR1534" s="4"/>
      <c r="AS1534" s="4" t="s">
        <v>9661</v>
      </c>
      <c r="AT1534" s="4"/>
      <c r="AU1534" s="4"/>
      <c r="AV1534" s="4">
        <v>507.73</v>
      </c>
      <c r="AW1534" s="4" t="s">
        <v>9656</v>
      </c>
      <c r="AX1534" s="4" t="s">
        <v>9657</v>
      </c>
      <c r="AY1534" s="4">
        <v>42</v>
      </c>
      <c r="AZ1534" s="4">
        <v>47</v>
      </c>
      <c r="BA1534" s="4">
        <v>14.32</v>
      </c>
      <c r="BB1534" s="4">
        <v>23</v>
      </c>
      <c r="BC1534" s="4">
        <v>19</v>
      </c>
      <c r="BD1534" s="4">
        <v>59.21</v>
      </c>
      <c r="BE1534" s="4">
        <f t="shared" si="296"/>
        <v>42.787311111111109</v>
      </c>
      <c r="BF1534" s="294">
        <f t="shared" si="297"/>
        <v>23.333113888888889</v>
      </c>
      <c r="BG1534" s="4" t="s">
        <v>38</v>
      </c>
      <c r="BH1534" s="4"/>
      <c r="BI1534" s="4"/>
      <c r="BJ1534" s="293"/>
      <c r="BK1534" s="4">
        <v>800</v>
      </c>
      <c r="BL1534" s="293">
        <v>45397</v>
      </c>
      <c r="BM1534" s="4"/>
      <c r="BN1534" s="4"/>
      <c r="BO1534" s="4"/>
      <c r="BP1534" s="4"/>
      <c r="BQ1534" s="4"/>
      <c r="BR1534" s="4"/>
      <c r="BS1534" s="4"/>
      <c r="BT1534" s="529"/>
      <c r="BU1534" s="529"/>
      <c r="BV1534" s="529"/>
      <c r="BW1534" s="529"/>
      <c r="BX1534" s="529"/>
      <c r="BY1534" s="529"/>
      <c r="BZ1534" s="529"/>
      <c r="CA1534" s="529"/>
      <c r="CB1534" s="529"/>
      <c r="CC1534" s="529"/>
      <c r="CD1534" s="529"/>
      <c r="CE1534" s="529"/>
      <c r="CF1534" s="529"/>
      <c r="CG1534" s="529"/>
      <c r="CH1534" s="529"/>
      <c r="CI1534" s="529"/>
      <c r="CJ1534" s="529"/>
      <c r="CK1534" s="529"/>
      <c r="CL1534" s="529"/>
      <c r="CM1534" s="529"/>
      <c r="CN1534" s="529"/>
      <c r="CO1534" s="529"/>
      <c r="CP1534" s="529"/>
      <c r="CQ1534" s="529"/>
      <c r="CR1534" s="529"/>
      <c r="CS1534" s="529"/>
      <c r="CT1534" s="529"/>
      <c r="CU1534" s="529"/>
      <c r="CV1534" s="529"/>
      <c r="CW1534" s="529"/>
      <c r="CX1534" s="529"/>
      <c r="CY1534" s="529"/>
      <c r="CZ1534" s="529"/>
      <c r="DA1534" s="529"/>
      <c r="DB1534" s="529"/>
      <c r="DC1534" s="529"/>
      <c r="DD1534" s="529"/>
      <c r="DE1534" s="529"/>
      <c r="DF1534" s="529"/>
      <c r="DG1534" s="529"/>
      <c r="DH1534" s="529"/>
      <c r="DI1534" s="529"/>
      <c r="DJ1534" s="529"/>
      <c r="DK1534" s="529"/>
      <c r="DL1534" s="529"/>
      <c r="DM1534" s="529"/>
      <c r="DN1534" s="529"/>
      <c r="DO1534" s="529"/>
      <c r="DP1534" s="529"/>
      <c r="DQ1534" s="529"/>
      <c r="DR1534" s="529"/>
      <c r="DS1534" s="529"/>
      <c r="DT1534" s="529"/>
      <c r="DU1534" s="529"/>
      <c r="DV1534" s="529"/>
      <c r="DW1534" s="529"/>
      <c r="DX1534" s="529"/>
      <c r="DY1534" s="529"/>
      <c r="DZ1534" s="529"/>
      <c r="EA1534" s="529"/>
      <c r="EB1534" s="529"/>
      <c r="EC1534" s="529"/>
      <c r="ED1534" s="529"/>
      <c r="EE1534" s="529"/>
      <c r="EF1534" s="529"/>
      <c r="EG1534" s="529"/>
      <c r="EH1534" s="529"/>
      <c r="EI1534" s="529"/>
      <c r="EJ1534" s="529"/>
      <c r="EK1534" s="529"/>
      <c r="EL1534" s="529"/>
      <c r="EM1534" s="529"/>
      <c r="EN1534" s="529"/>
      <c r="EO1534" s="529"/>
      <c r="EP1534" s="529"/>
      <c r="EQ1534" s="529"/>
      <c r="ER1534" s="529"/>
      <c r="ES1534" s="529"/>
      <c r="ET1534" s="529"/>
      <c r="EU1534" s="529"/>
      <c r="EV1534" s="529"/>
      <c r="EW1534" s="529"/>
      <c r="EX1534" s="529"/>
      <c r="EY1534" s="529"/>
      <c r="EZ1534" s="529"/>
      <c r="FA1534" s="529"/>
      <c r="FB1534" s="529"/>
      <c r="FC1534" s="529"/>
      <c r="FD1534" s="529"/>
      <c r="FE1534" s="529"/>
      <c r="FF1534" s="529"/>
      <c r="FG1534" s="529"/>
      <c r="FH1534" s="529"/>
      <c r="FI1534" s="529"/>
      <c r="FJ1534" s="529"/>
      <c r="FK1534" s="529"/>
      <c r="FL1534" s="529"/>
      <c r="FM1534" s="529"/>
      <c r="FN1534" s="529"/>
      <c r="FO1534" s="529"/>
      <c r="FP1534" s="529"/>
      <c r="FQ1534" s="529"/>
      <c r="FR1534" s="529"/>
      <c r="FS1534" s="529"/>
      <c r="FT1534" s="529"/>
      <c r="FU1534" s="529"/>
      <c r="FV1534" s="529"/>
      <c r="FW1534" s="529"/>
      <c r="FX1534" s="529"/>
      <c r="FY1534" s="529"/>
      <c r="FZ1534" s="529"/>
      <c r="GA1534" s="529"/>
      <c r="GB1534" s="529"/>
      <c r="GC1534" s="529"/>
      <c r="GD1534" s="529"/>
      <c r="GE1534" s="529"/>
      <c r="GF1534" s="529"/>
      <c r="GG1534" s="529"/>
      <c r="GH1534" s="529"/>
      <c r="GI1534" s="529"/>
      <c r="GJ1534" s="529"/>
      <c r="GK1534" s="529"/>
      <c r="GL1534" s="529"/>
      <c r="GM1534" s="529"/>
      <c r="GN1534" s="529"/>
      <c r="GO1534" s="529"/>
      <c r="GP1534" s="529"/>
      <c r="GQ1534" s="529"/>
      <c r="GR1534" s="529"/>
      <c r="GS1534" s="529"/>
      <c r="GT1534" s="529"/>
      <c r="GU1534" s="529"/>
      <c r="GV1534" s="529"/>
      <c r="GW1534" s="529"/>
      <c r="GX1534" s="529"/>
      <c r="GY1534" s="529"/>
      <c r="GZ1534" s="529"/>
      <c r="HA1534" s="529"/>
      <c r="HB1534" s="529"/>
      <c r="HC1534" s="529"/>
      <c r="HD1534" s="529"/>
      <c r="HE1534" s="529"/>
      <c r="HF1534" s="529"/>
      <c r="HG1534" s="529"/>
      <c r="HH1534" s="529"/>
      <c r="HI1534" s="529"/>
      <c r="HJ1534" s="529"/>
      <c r="HK1534" s="529"/>
      <c r="HL1534" s="529"/>
      <c r="HM1534" s="529"/>
      <c r="HN1534" s="529"/>
      <c r="HO1534" s="529"/>
      <c r="HP1534" s="529"/>
      <c r="HQ1534" s="529"/>
      <c r="HR1534" s="529"/>
      <c r="HS1534" s="529"/>
      <c r="HT1534" s="529"/>
      <c r="HU1534" s="529"/>
      <c r="HV1534" s="529"/>
      <c r="HW1534" s="529"/>
      <c r="HX1534" s="529"/>
      <c r="HY1534" s="529"/>
      <c r="HZ1534" s="529"/>
      <c r="IA1534" s="529"/>
      <c r="IB1534" s="529"/>
      <c r="IC1534" s="529"/>
      <c r="ID1534" s="529"/>
      <c r="IE1534" s="529"/>
      <c r="IF1534" s="529"/>
      <c r="IG1534" s="529"/>
      <c r="IH1534" s="529"/>
      <c r="II1534" s="529"/>
      <c r="IJ1534" s="529"/>
      <c r="IK1534" s="529"/>
      <c r="IL1534" s="529"/>
      <c r="IM1534" s="529"/>
      <c r="IN1534" s="529"/>
      <c r="IO1534" s="529"/>
      <c r="IP1534" s="529"/>
      <c r="IQ1534" s="529"/>
      <c r="IR1534" s="529"/>
      <c r="IS1534" s="529"/>
      <c r="IT1534" s="529"/>
      <c r="IU1534" s="529"/>
      <c r="IV1534" s="529"/>
      <c r="IW1534" s="529"/>
      <c r="IX1534" s="529"/>
      <c r="IY1534" s="529"/>
      <c r="IZ1534" s="529"/>
      <c r="JA1534" s="529"/>
      <c r="JB1534" s="529"/>
      <c r="JC1534" s="529"/>
      <c r="JD1534" s="529"/>
      <c r="JE1534" s="529"/>
      <c r="JF1534" s="529"/>
      <c r="JG1534" s="529"/>
      <c r="JH1534" s="529"/>
    </row>
    <row r="1535" spans="1:268" s="3" customFormat="1" ht="54.75" customHeight="1" x14ac:dyDescent="0.25">
      <c r="A1535" s="4"/>
      <c r="B1535" s="4" t="s">
        <v>1275</v>
      </c>
      <c r="C1535" s="4">
        <v>11190084</v>
      </c>
      <c r="D1535" s="293">
        <v>44694</v>
      </c>
      <c r="E1535" s="293">
        <v>44694</v>
      </c>
      <c r="F1535" s="293">
        <v>45790</v>
      </c>
      <c r="G1535" s="4"/>
      <c r="H1535" s="4" t="s">
        <v>9746</v>
      </c>
      <c r="I1535" s="4"/>
      <c r="J1535" s="4" t="s">
        <v>9648</v>
      </c>
      <c r="K1535" s="4" t="s">
        <v>164</v>
      </c>
      <c r="L1535" s="4" t="s">
        <v>9654</v>
      </c>
      <c r="M1535" s="4" t="s">
        <v>321</v>
      </c>
      <c r="N1535" s="4" t="s">
        <v>175</v>
      </c>
      <c r="O1535" s="4" t="s">
        <v>52</v>
      </c>
      <c r="P1535" s="294" t="s">
        <v>9650</v>
      </c>
      <c r="Q1535" s="4"/>
      <c r="R1535" s="4" t="s">
        <v>9651</v>
      </c>
      <c r="S1535" s="4" t="s">
        <v>9652</v>
      </c>
      <c r="T1535" s="4" t="s">
        <v>52</v>
      </c>
      <c r="U1535" s="294" t="s">
        <v>9653</v>
      </c>
      <c r="V1535" s="4"/>
      <c r="W1535" s="4" t="s">
        <v>8555</v>
      </c>
      <c r="X1535" s="4"/>
      <c r="Y1535" s="4"/>
      <c r="Z1535" s="295" t="s">
        <v>1309</v>
      </c>
      <c r="AA1535" s="4" t="s">
        <v>426</v>
      </c>
      <c r="AB1535" s="4">
        <v>2.4900000000000002</v>
      </c>
      <c r="AC1535" s="4">
        <v>41</v>
      </c>
      <c r="AD1535" s="4">
        <v>330</v>
      </c>
      <c r="AE1535" s="4"/>
      <c r="AF1535" s="4"/>
      <c r="AG1535" s="4"/>
      <c r="AH1535" s="4"/>
      <c r="AI1535" s="4">
        <v>330</v>
      </c>
      <c r="AJ1535" s="4"/>
      <c r="AK1535" s="4"/>
      <c r="AL1535" s="4"/>
      <c r="AM1535" s="4"/>
      <c r="AN1535" s="4"/>
      <c r="AO1535" s="4">
        <v>302</v>
      </c>
      <c r="AP1535" s="4"/>
      <c r="AQ1535" s="4"/>
      <c r="AR1535" s="4"/>
      <c r="AS1535" s="4" t="s">
        <v>9655</v>
      </c>
      <c r="AT1535" s="4"/>
      <c r="AU1535" s="4"/>
      <c r="AV1535" s="4">
        <v>478.62</v>
      </c>
      <c r="AW1535" s="4" t="s">
        <v>9658</v>
      </c>
      <c r="AX1535" s="4" t="s">
        <v>9659</v>
      </c>
      <c r="AY1535" s="4">
        <v>42</v>
      </c>
      <c r="AZ1535" s="4">
        <v>59</v>
      </c>
      <c r="BA1535" s="4">
        <v>45.83</v>
      </c>
      <c r="BB1535" s="4">
        <v>22</v>
      </c>
      <c r="BC1535" s="4">
        <v>51</v>
      </c>
      <c r="BD1535" s="4">
        <v>6.69</v>
      </c>
      <c r="BE1535" s="4">
        <f t="shared" si="296"/>
        <v>42.996063888888891</v>
      </c>
      <c r="BF1535" s="294">
        <f t="shared" si="297"/>
        <v>22.851858333333336</v>
      </c>
      <c r="BG1535" s="4" t="s">
        <v>38</v>
      </c>
      <c r="BH1535" s="4"/>
      <c r="BI1535" s="4"/>
      <c r="BJ1535" s="293"/>
      <c r="BK1535" s="4">
        <v>800</v>
      </c>
      <c r="BL1535" s="293">
        <v>45397</v>
      </c>
      <c r="BM1535" s="4"/>
      <c r="BN1535" s="4"/>
      <c r="BO1535" s="4"/>
      <c r="BP1535" s="4"/>
      <c r="BQ1535" s="4"/>
      <c r="BR1535" s="4"/>
      <c r="BS1535" s="4"/>
      <c r="BT1535" s="529"/>
      <c r="BU1535" s="529"/>
      <c r="BV1535" s="529"/>
      <c r="BW1535" s="529"/>
      <c r="BX1535" s="529"/>
      <c r="BY1535" s="529"/>
      <c r="BZ1535" s="529"/>
      <c r="CA1535" s="529"/>
      <c r="CB1535" s="529"/>
      <c r="CC1535" s="529"/>
      <c r="CD1535" s="529"/>
      <c r="CE1535" s="529"/>
      <c r="CF1535" s="529"/>
      <c r="CG1535" s="529"/>
      <c r="CH1535" s="529"/>
      <c r="CI1535" s="529"/>
      <c r="CJ1535" s="529"/>
      <c r="CK1535" s="529"/>
      <c r="CL1535" s="529"/>
      <c r="CM1535" s="529"/>
      <c r="CN1535" s="529"/>
      <c r="CO1535" s="529"/>
      <c r="CP1535" s="529"/>
      <c r="CQ1535" s="529"/>
      <c r="CR1535" s="529"/>
      <c r="CS1535" s="529"/>
      <c r="CT1535" s="529"/>
      <c r="CU1535" s="529"/>
      <c r="CV1535" s="529"/>
      <c r="CW1535" s="529"/>
      <c r="CX1535" s="529"/>
      <c r="CY1535" s="529"/>
      <c r="CZ1535" s="529"/>
      <c r="DA1535" s="529"/>
      <c r="DB1535" s="529"/>
      <c r="DC1535" s="529"/>
      <c r="DD1535" s="529"/>
      <c r="DE1535" s="529"/>
      <c r="DF1535" s="529"/>
      <c r="DG1535" s="529"/>
      <c r="DH1535" s="529"/>
      <c r="DI1535" s="529"/>
      <c r="DJ1535" s="529"/>
      <c r="DK1535" s="529"/>
      <c r="DL1535" s="529"/>
      <c r="DM1535" s="529"/>
      <c r="DN1535" s="529"/>
      <c r="DO1535" s="529"/>
      <c r="DP1535" s="529"/>
      <c r="DQ1535" s="529"/>
      <c r="DR1535" s="529"/>
      <c r="DS1535" s="529"/>
      <c r="DT1535" s="529"/>
      <c r="DU1535" s="529"/>
      <c r="DV1535" s="529"/>
      <c r="DW1535" s="529"/>
      <c r="DX1535" s="529"/>
      <c r="DY1535" s="529"/>
      <c r="DZ1535" s="529"/>
      <c r="EA1535" s="529"/>
      <c r="EB1535" s="529"/>
      <c r="EC1535" s="529"/>
      <c r="ED1535" s="529"/>
      <c r="EE1535" s="529"/>
      <c r="EF1535" s="529"/>
      <c r="EG1535" s="529"/>
      <c r="EH1535" s="529"/>
      <c r="EI1535" s="529"/>
      <c r="EJ1535" s="529"/>
      <c r="EK1535" s="529"/>
      <c r="EL1535" s="529"/>
      <c r="EM1535" s="529"/>
      <c r="EN1535" s="529"/>
      <c r="EO1535" s="529"/>
      <c r="EP1535" s="529"/>
      <c r="EQ1535" s="529"/>
      <c r="ER1535" s="529"/>
      <c r="ES1535" s="529"/>
      <c r="ET1535" s="529"/>
      <c r="EU1535" s="529"/>
      <c r="EV1535" s="529"/>
      <c r="EW1535" s="529"/>
      <c r="EX1535" s="529"/>
      <c r="EY1535" s="529"/>
      <c r="EZ1535" s="529"/>
      <c r="FA1535" s="529"/>
      <c r="FB1535" s="529"/>
      <c r="FC1535" s="529"/>
      <c r="FD1535" s="529"/>
      <c r="FE1535" s="529"/>
      <c r="FF1535" s="529"/>
      <c r="FG1535" s="529"/>
      <c r="FH1535" s="529"/>
      <c r="FI1535" s="529"/>
      <c r="FJ1535" s="529"/>
      <c r="FK1535" s="529"/>
      <c r="FL1535" s="529"/>
      <c r="FM1535" s="529"/>
      <c r="FN1535" s="529"/>
      <c r="FO1535" s="529"/>
      <c r="FP1535" s="529"/>
      <c r="FQ1535" s="529"/>
      <c r="FR1535" s="529"/>
      <c r="FS1535" s="529"/>
      <c r="FT1535" s="529"/>
      <c r="FU1535" s="529"/>
      <c r="FV1535" s="529"/>
      <c r="FW1535" s="529"/>
      <c r="FX1535" s="529"/>
      <c r="FY1535" s="529"/>
      <c r="FZ1535" s="529"/>
      <c r="GA1535" s="529"/>
      <c r="GB1535" s="529"/>
      <c r="GC1535" s="529"/>
      <c r="GD1535" s="529"/>
      <c r="GE1535" s="529"/>
      <c r="GF1535" s="529"/>
      <c r="GG1535" s="529"/>
      <c r="GH1535" s="529"/>
      <c r="GI1535" s="529"/>
      <c r="GJ1535" s="529"/>
      <c r="GK1535" s="529"/>
      <c r="GL1535" s="529"/>
      <c r="GM1535" s="529"/>
      <c r="GN1535" s="529"/>
      <c r="GO1535" s="529"/>
      <c r="GP1535" s="529"/>
      <c r="GQ1535" s="529"/>
      <c r="GR1535" s="529"/>
      <c r="GS1535" s="529"/>
      <c r="GT1535" s="529"/>
      <c r="GU1535" s="529"/>
      <c r="GV1535" s="529"/>
      <c r="GW1535" s="529"/>
      <c r="GX1535" s="529"/>
      <c r="GY1535" s="529"/>
      <c r="GZ1535" s="529"/>
      <c r="HA1535" s="529"/>
      <c r="HB1535" s="529"/>
      <c r="HC1535" s="529"/>
      <c r="HD1535" s="529"/>
      <c r="HE1535" s="529"/>
      <c r="HF1535" s="529"/>
      <c r="HG1535" s="529"/>
      <c r="HH1535" s="529"/>
      <c r="HI1535" s="529"/>
      <c r="HJ1535" s="529"/>
      <c r="HK1535" s="529"/>
      <c r="HL1535" s="529"/>
      <c r="HM1535" s="529"/>
      <c r="HN1535" s="529"/>
      <c r="HO1535" s="529"/>
      <c r="HP1535" s="529"/>
      <c r="HQ1535" s="529"/>
      <c r="HR1535" s="529"/>
      <c r="HS1535" s="529"/>
      <c r="HT1535" s="529"/>
      <c r="HU1535" s="529"/>
      <c r="HV1535" s="529"/>
      <c r="HW1535" s="529"/>
      <c r="HX1535" s="529"/>
      <c r="HY1535" s="529"/>
      <c r="HZ1535" s="529"/>
      <c r="IA1535" s="529"/>
      <c r="IB1535" s="529"/>
      <c r="IC1535" s="529"/>
      <c r="ID1535" s="529"/>
      <c r="IE1535" s="529"/>
      <c r="IF1535" s="529"/>
      <c r="IG1535" s="529"/>
      <c r="IH1535" s="529"/>
      <c r="II1535" s="529"/>
      <c r="IJ1535" s="529"/>
      <c r="IK1535" s="529"/>
      <c r="IL1535" s="529"/>
      <c r="IM1535" s="529"/>
      <c r="IN1535" s="529"/>
      <c r="IO1535" s="529"/>
      <c r="IP1535" s="529"/>
      <c r="IQ1535" s="529"/>
      <c r="IR1535" s="529"/>
      <c r="IS1535" s="529"/>
      <c r="IT1535" s="529"/>
      <c r="IU1535" s="529"/>
      <c r="IV1535" s="529"/>
      <c r="IW1535" s="529"/>
      <c r="IX1535" s="529"/>
      <c r="IY1535" s="529"/>
      <c r="IZ1535" s="529"/>
      <c r="JA1535" s="529"/>
      <c r="JB1535" s="529"/>
      <c r="JC1535" s="529"/>
      <c r="JD1535" s="529"/>
      <c r="JE1535" s="529"/>
      <c r="JF1535" s="529"/>
      <c r="JG1535" s="529"/>
      <c r="JH1535" s="529"/>
    </row>
    <row r="1536" spans="1:268" s="3" customFormat="1" ht="54.75" customHeight="1" x14ac:dyDescent="0.25">
      <c r="A1536" s="4"/>
      <c r="B1536" s="4" t="s">
        <v>1275</v>
      </c>
      <c r="C1536" s="4">
        <v>11190084</v>
      </c>
      <c r="D1536" s="293">
        <v>44694</v>
      </c>
      <c r="E1536" s="293">
        <v>44694</v>
      </c>
      <c r="F1536" s="293">
        <v>45790</v>
      </c>
      <c r="G1536" s="4"/>
      <c r="H1536" s="4" t="s">
        <v>9647</v>
      </c>
      <c r="I1536" s="4"/>
      <c r="J1536" s="4" t="s">
        <v>1001</v>
      </c>
      <c r="K1536" s="4" t="s">
        <v>55</v>
      </c>
      <c r="L1536" s="4" t="s">
        <v>9654</v>
      </c>
      <c r="M1536" s="4" t="s">
        <v>431</v>
      </c>
      <c r="N1536" s="4" t="s">
        <v>61</v>
      </c>
      <c r="O1536" s="4" t="s">
        <v>52</v>
      </c>
      <c r="P1536" s="294" t="s">
        <v>9649</v>
      </c>
      <c r="Q1536" s="4"/>
      <c r="R1536" s="4" t="s">
        <v>9651</v>
      </c>
      <c r="S1536" s="4" t="s">
        <v>9652</v>
      </c>
      <c r="T1536" s="4" t="s">
        <v>52</v>
      </c>
      <c r="U1536" s="294" t="s">
        <v>9653</v>
      </c>
      <c r="V1536" s="4"/>
      <c r="W1536" s="4" t="s">
        <v>8555</v>
      </c>
      <c r="X1536" s="4"/>
      <c r="Y1536" s="4"/>
      <c r="Z1536" s="295" t="s">
        <v>1309</v>
      </c>
      <c r="AA1536" s="4" t="s">
        <v>426</v>
      </c>
      <c r="AB1536" s="4"/>
      <c r="AC1536" s="4"/>
      <c r="AD1536" s="4"/>
      <c r="AE1536" s="4"/>
      <c r="AF1536" s="4"/>
      <c r="AG1536" s="4"/>
      <c r="AH1536" s="4"/>
      <c r="AI1536" s="4"/>
      <c r="AJ1536" s="4"/>
      <c r="AK1536" s="4"/>
      <c r="AL1536" s="4"/>
      <c r="AM1536" s="4"/>
      <c r="AN1536" s="4"/>
      <c r="AO1536" s="4"/>
      <c r="AP1536" s="4"/>
      <c r="AQ1536" s="4"/>
      <c r="AR1536" s="4"/>
      <c r="AS1536" s="4" t="s">
        <v>9660</v>
      </c>
      <c r="AT1536" s="4"/>
      <c r="AU1536" s="4"/>
      <c r="AV1536" s="4">
        <v>507.73</v>
      </c>
      <c r="AW1536" s="4" t="s">
        <v>9656</v>
      </c>
      <c r="AX1536" s="4" t="s">
        <v>9657</v>
      </c>
      <c r="AY1536" s="4">
        <v>42</v>
      </c>
      <c r="AZ1536" s="4">
        <v>47</v>
      </c>
      <c r="BA1536" s="4">
        <v>14.32</v>
      </c>
      <c r="BB1536" s="4">
        <v>23</v>
      </c>
      <c r="BC1536" s="4">
        <v>19</v>
      </c>
      <c r="BD1536" s="4">
        <v>59.21</v>
      </c>
      <c r="BE1536" s="4">
        <f t="shared" si="296"/>
        <v>42.787311111111109</v>
      </c>
      <c r="BF1536" s="294">
        <f t="shared" si="297"/>
        <v>23.333113888888889</v>
      </c>
      <c r="BG1536" s="4" t="s">
        <v>38</v>
      </c>
      <c r="BH1536" s="4"/>
      <c r="BI1536" s="4"/>
      <c r="BJ1536" s="293"/>
      <c r="BK1536" s="4">
        <v>800</v>
      </c>
      <c r="BL1536" s="293">
        <v>45397</v>
      </c>
      <c r="BM1536" s="4"/>
      <c r="BN1536" s="4"/>
      <c r="BO1536" s="4"/>
      <c r="BP1536" s="4"/>
      <c r="BQ1536" s="4"/>
      <c r="BR1536" s="4"/>
      <c r="BS1536" s="4"/>
      <c r="BT1536" s="529"/>
      <c r="BU1536" s="529"/>
      <c r="BV1536" s="529"/>
      <c r="BW1536" s="529"/>
      <c r="BX1536" s="529"/>
      <c r="BY1536" s="529"/>
      <c r="BZ1536" s="529"/>
      <c r="CA1536" s="529"/>
      <c r="CB1536" s="529"/>
      <c r="CC1536" s="529"/>
      <c r="CD1536" s="529"/>
      <c r="CE1536" s="529"/>
      <c r="CF1536" s="529"/>
      <c r="CG1536" s="529"/>
      <c r="CH1536" s="529"/>
      <c r="CI1536" s="529"/>
      <c r="CJ1536" s="529"/>
      <c r="CK1536" s="529"/>
      <c r="CL1536" s="529"/>
      <c r="CM1536" s="529"/>
      <c r="CN1536" s="529"/>
      <c r="CO1536" s="529"/>
      <c r="CP1536" s="529"/>
      <c r="CQ1536" s="529"/>
      <c r="CR1536" s="529"/>
      <c r="CS1536" s="529"/>
      <c r="CT1536" s="529"/>
      <c r="CU1536" s="529"/>
      <c r="CV1536" s="529"/>
      <c r="CW1536" s="529"/>
      <c r="CX1536" s="529"/>
      <c r="CY1536" s="529"/>
      <c r="CZ1536" s="529"/>
      <c r="DA1536" s="529"/>
      <c r="DB1536" s="529"/>
      <c r="DC1536" s="529"/>
      <c r="DD1536" s="529"/>
      <c r="DE1536" s="529"/>
      <c r="DF1536" s="529"/>
      <c r="DG1536" s="529"/>
      <c r="DH1536" s="529"/>
      <c r="DI1536" s="529"/>
      <c r="DJ1536" s="529"/>
      <c r="DK1536" s="529"/>
      <c r="DL1536" s="529"/>
      <c r="DM1536" s="529"/>
      <c r="DN1536" s="529"/>
      <c r="DO1536" s="529"/>
      <c r="DP1536" s="529"/>
      <c r="DQ1536" s="529"/>
      <c r="DR1536" s="529"/>
      <c r="DS1536" s="529"/>
      <c r="DT1536" s="529"/>
      <c r="DU1536" s="529"/>
      <c r="DV1536" s="529"/>
      <c r="DW1536" s="529"/>
      <c r="DX1536" s="529"/>
      <c r="DY1536" s="529"/>
      <c r="DZ1536" s="529"/>
      <c r="EA1536" s="529"/>
      <c r="EB1536" s="529"/>
      <c r="EC1536" s="529"/>
      <c r="ED1536" s="529"/>
      <c r="EE1536" s="529"/>
      <c r="EF1536" s="529"/>
      <c r="EG1536" s="529"/>
      <c r="EH1536" s="529"/>
      <c r="EI1536" s="529"/>
      <c r="EJ1536" s="529"/>
      <c r="EK1536" s="529"/>
      <c r="EL1536" s="529"/>
      <c r="EM1536" s="529"/>
      <c r="EN1536" s="529"/>
      <c r="EO1536" s="529"/>
      <c r="EP1536" s="529"/>
      <c r="EQ1536" s="529"/>
      <c r="ER1536" s="529"/>
      <c r="ES1536" s="529"/>
      <c r="ET1536" s="529"/>
      <c r="EU1536" s="529"/>
      <c r="EV1536" s="529"/>
      <c r="EW1536" s="529"/>
      <c r="EX1536" s="529"/>
      <c r="EY1536" s="529"/>
      <c r="EZ1536" s="529"/>
      <c r="FA1536" s="529"/>
      <c r="FB1536" s="529"/>
      <c r="FC1536" s="529"/>
      <c r="FD1536" s="529"/>
      <c r="FE1536" s="529"/>
      <c r="FF1536" s="529"/>
      <c r="FG1536" s="529"/>
      <c r="FH1536" s="529"/>
      <c r="FI1536" s="529"/>
      <c r="FJ1536" s="529"/>
      <c r="FK1536" s="529"/>
      <c r="FL1536" s="529"/>
      <c r="FM1536" s="529"/>
      <c r="FN1536" s="529"/>
      <c r="FO1536" s="529"/>
      <c r="FP1536" s="529"/>
      <c r="FQ1536" s="529"/>
      <c r="FR1536" s="529"/>
      <c r="FS1536" s="529"/>
      <c r="FT1536" s="529"/>
      <c r="FU1536" s="529"/>
      <c r="FV1536" s="529"/>
      <c r="FW1536" s="529"/>
      <c r="FX1536" s="529"/>
      <c r="FY1536" s="529"/>
      <c r="FZ1536" s="529"/>
      <c r="GA1536" s="529"/>
      <c r="GB1536" s="529"/>
      <c r="GC1536" s="529"/>
      <c r="GD1536" s="529"/>
      <c r="GE1536" s="529"/>
      <c r="GF1536" s="529"/>
      <c r="GG1536" s="529"/>
      <c r="GH1536" s="529"/>
      <c r="GI1536" s="529"/>
      <c r="GJ1536" s="529"/>
      <c r="GK1536" s="529"/>
      <c r="GL1536" s="529"/>
      <c r="GM1536" s="529"/>
      <c r="GN1536" s="529"/>
      <c r="GO1536" s="529"/>
      <c r="GP1536" s="529"/>
      <c r="GQ1536" s="529"/>
      <c r="GR1536" s="529"/>
      <c r="GS1536" s="529"/>
      <c r="GT1536" s="529"/>
      <c r="GU1536" s="529"/>
      <c r="GV1536" s="529"/>
      <c r="GW1536" s="529"/>
      <c r="GX1536" s="529"/>
      <c r="GY1536" s="529"/>
      <c r="GZ1536" s="529"/>
      <c r="HA1536" s="529"/>
      <c r="HB1536" s="529"/>
      <c r="HC1536" s="529"/>
      <c r="HD1536" s="529"/>
      <c r="HE1536" s="529"/>
      <c r="HF1536" s="529"/>
      <c r="HG1536" s="529"/>
      <c r="HH1536" s="529"/>
      <c r="HI1536" s="529"/>
      <c r="HJ1536" s="529"/>
      <c r="HK1536" s="529"/>
      <c r="HL1536" s="529"/>
      <c r="HM1536" s="529"/>
      <c r="HN1536" s="529"/>
      <c r="HO1536" s="529"/>
      <c r="HP1536" s="529"/>
      <c r="HQ1536" s="529"/>
      <c r="HR1536" s="529"/>
      <c r="HS1536" s="529"/>
      <c r="HT1536" s="529"/>
      <c r="HU1536" s="529"/>
      <c r="HV1536" s="529"/>
      <c r="HW1536" s="529"/>
      <c r="HX1536" s="529"/>
      <c r="HY1536" s="529"/>
      <c r="HZ1536" s="529"/>
      <c r="IA1536" s="529"/>
      <c r="IB1536" s="529"/>
      <c r="IC1536" s="529"/>
      <c r="ID1536" s="529"/>
      <c r="IE1536" s="529"/>
      <c r="IF1536" s="529"/>
      <c r="IG1536" s="529"/>
      <c r="IH1536" s="529"/>
      <c r="II1536" s="529"/>
      <c r="IJ1536" s="529"/>
      <c r="IK1536" s="529"/>
      <c r="IL1536" s="529"/>
      <c r="IM1536" s="529"/>
      <c r="IN1536" s="529"/>
      <c r="IO1536" s="529"/>
      <c r="IP1536" s="529"/>
      <c r="IQ1536" s="529"/>
      <c r="IR1536" s="529"/>
      <c r="IS1536" s="529"/>
      <c r="IT1536" s="529"/>
      <c r="IU1536" s="529"/>
      <c r="IV1536" s="529"/>
      <c r="IW1536" s="529"/>
      <c r="IX1536" s="529"/>
      <c r="IY1536" s="529"/>
      <c r="IZ1536" s="529"/>
      <c r="JA1536" s="529"/>
      <c r="JB1536" s="529"/>
      <c r="JC1536" s="529"/>
      <c r="JD1536" s="529"/>
      <c r="JE1536" s="529"/>
      <c r="JF1536" s="529"/>
      <c r="JG1536" s="529"/>
      <c r="JH1536" s="529"/>
    </row>
    <row r="1537" spans="1:268" s="3" customFormat="1" ht="54.75" customHeight="1" x14ac:dyDescent="0.25">
      <c r="A1537" s="4"/>
      <c r="B1537" s="4" t="s">
        <v>1275</v>
      </c>
      <c r="C1537" s="4">
        <v>11190084</v>
      </c>
      <c r="D1537" s="293">
        <v>44694</v>
      </c>
      <c r="E1537" s="293">
        <v>44694</v>
      </c>
      <c r="F1537" s="293">
        <v>45790</v>
      </c>
      <c r="G1537" s="4"/>
      <c r="H1537" s="4" t="s">
        <v>9746</v>
      </c>
      <c r="I1537" s="4"/>
      <c r="J1537" s="4" t="s">
        <v>9648</v>
      </c>
      <c r="K1537" s="4" t="s">
        <v>164</v>
      </c>
      <c r="L1537" s="4" t="s">
        <v>9654</v>
      </c>
      <c r="M1537" s="4" t="s">
        <v>321</v>
      </c>
      <c r="N1537" s="4" t="s">
        <v>175</v>
      </c>
      <c r="O1537" s="4" t="s">
        <v>52</v>
      </c>
      <c r="P1537" s="294" t="s">
        <v>9650</v>
      </c>
      <c r="Q1537" s="4"/>
      <c r="R1537" s="4" t="s">
        <v>9651</v>
      </c>
      <c r="S1537" s="4" t="s">
        <v>9652</v>
      </c>
      <c r="T1537" s="4" t="s">
        <v>52</v>
      </c>
      <c r="U1537" s="294" t="s">
        <v>9653</v>
      </c>
      <c r="V1537" s="4"/>
      <c r="W1537" s="4" t="s">
        <v>8555</v>
      </c>
      <c r="X1537" s="4"/>
      <c r="Y1537" s="4"/>
      <c r="Z1537" s="295" t="s">
        <v>1309</v>
      </c>
      <c r="AA1537" s="4" t="s">
        <v>426</v>
      </c>
      <c r="AB1537" s="4"/>
      <c r="AC1537" s="4"/>
      <c r="AD1537" s="4"/>
      <c r="AE1537" s="4"/>
      <c r="AF1537" s="4"/>
      <c r="AG1537" s="4"/>
      <c r="AH1537" s="4"/>
      <c r="AI1537" s="4"/>
      <c r="AJ1537" s="4"/>
      <c r="AK1537" s="4"/>
      <c r="AL1537" s="4"/>
      <c r="AM1537" s="4"/>
      <c r="AN1537" s="4"/>
      <c r="AO1537" s="4"/>
      <c r="AP1537" s="4"/>
      <c r="AQ1537" s="4"/>
      <c r="AR1537" s="4"/>
      <c r="AS1537" s="4" t="s">
        <v>9662</v>
      </c>
      <c r="AT1537" s="4"/>
      <c r="AU1537" s="4"/>
      <c r="AV1537" s="4">
        <v>478.62</v>
      </c>
      <c r="AW1537" s="4" t="s">
        <v>9658</v>
      </c>
      <c r="AX1537" s="4" t="s">
        <v>9659</v>
      </c>
      <c r="AY1537" s="4">
        <v>42</v>
      </c>
      <c r="AZ1537" s="4">
        <v>59</v>
      </c>
      <c r="BA1537" s="4">
        <v>45.83</v>
      </c>
      <c r="BB1537" s="4">
        <v>22</v>
      </c>
      <c r="BC1537" s="4">
        <v>51</v>
      </c>
      <c r="BD1537" s="4">
        <v>6.69</v>
      </c>
      <c r="BE1537" s="4">
        <f t="shared" si="296"/>
        <v>42.996063888888891</v>
      </c>
      <c r="BF1537" s="294">
        <f t="shared" si="297"/>
        <v>22.851858333333336</v>
      </c>
      <c r="BG1537" s="4" t="s">
        <v>38</v>
      </c>
      <c r="BH1537" s="4"/>
      <c r="BI1537" s="4"/>
      <c r="BJ1537" s="293"/>
      <c r="BK1537" s="4">
        <v>800</v>
      </c>
      <c r="BL1537" s="293">
        <v>45397</v>
      </c>
      <c r="BM1537" s="4"/>
      <c r="BN1537" s="4"/>
      <c r="BO1537" s="4"/>
      <c r="BP1537" s="4"/>
      <c r="BQ1537" s="4"/>
      <c r="BR1537" s="4"/>
      <c r="BS1537" s="4"/>
      <c r="BT1537" s="529"/>
      <c r="BU1537" s="529"/>
      <c r="BV1537" s="529"/>
      <c r="BW1537" s="529"/>
      <c r="BX1537" s="529"/>
      <c r="BY1537" s="529"/>
      <c r="BZ1537" s="529"/>
      <c r="CA1537" s="529"/>
      <c r="CB1537" s="529"/>
      <c r="CC1537" s="529"/>
      <c r="CD1537" s="529"/>
      <c r="CE1537" s="529"/>
      <c r="CF1537" s="529"/>
      <c r="CG1537" s="529"/>
      <c r="CH1537" s="529"/>
      <c r="CI1537" s="529"/>
      <c r="CJ1537" s="529"/>
      <c r="CK1537" s="529"/>
      <c r="CL1537" s="529"/>
      <c r="CM1537" s="529"/>
      <c r="CN1537" s="529"/>
      <c r="CO1537" s="529"/>
      <c r="CP1537" s="529"/>
      <c r="CQ1537" s="529"/>
      <c r="CR1537" s="529"/>
      <c r="CS1537" s="529"/>
      <c r="CT1537" s="529"/>
      <c r="CU1537" s="529"/>
      <c r="CV1537" s="529"/>
      <c r="CW1537" s="529"/>
      <c r="CX1537" s="529"/>
      <c r="CY1537" s="529"/>
      <c r="CZ1537" s="529"/>
      <c r="DA1537" s="529"/>
      <c r="DB1537" s="529"/>
      <c r="DC1537" s="529"/>
      <c r="DD1537" s="529"/>
      <c r="DE1537" s="529"/>
      <c r="DF1537" s="529"/>
      <c r="DG1537" s="529"/>
      <c r="DH1537" s="529"/>
      <c r="DI1537" s="529"/>
      <c r="DJ1537" s="529"/>
      <c r="DK1537" s="529"/>
      <c r="DL1537" s="529"/>
      <c r="DM1537" s="529"/>
      <c r="DN1537" s="529"/>
      <c r="DO1537" s="529"/>
      <c r="DP1537" s="529"/>
      <c r="DQ1537" s="529"/>
      <c r="DR1537" s="529"/>
      <c r="DS1537" s="529"/>
      <c r="DT1537" s="529"/>
      <c r="DU1537" s="529"/>
      <c r="DV1537" s="529"/>
      <c r="DW1537" s="529"/>
      <c r="DX1537" s="529"/>
      <c r="DY1537" s="529"/>
      <c r="DZ1537" s="529"/>
      <c r="EA1537" s="529"/>
      <c r="EB1537" s="529"/>
      <c r="EC1537" s="529"/>
      <c r="ED1537" s="529"/>
      <c r="EE1537" s="529"/>
      <c r="EF1537" s="529"/>
      <c r="EG1537" s="529"/>
      <c r="EH1537" s="529"/>
      <c r="EI1537" s="529"/>
      <c r="EJ1537" s="529"/>
      <c r="EK1537" s="529"/>
      <c r="EL1537" s="529"/>
      <c r="EM1537" s="529"/>
      <c r="EN1537" s="529"/>
      <c r="EO1537" s="529"/>
      <c r="EP1537" s="529"/>
      <c r="EQ1537" s="529"/>
      <c r="ER1537" s="529"/>
      <c r="ES1537" s="529"/>
      <c r="ET1537" s="529"/>
      <c r="EU1537" s="529"/>
      <c r="EV1537" s="529"/>
      <c r="EW1537" s="529"/>
      <c r="EX1537" s="529"/>
      <c r="EY1537" s="529"/>
      <c r="EZ1537" s="529"/>
      <c r="FA1537" s="529"/>
      <c r="FB1537" s="529"/>
      <c r="FC1537" s="529"/>
      <c r="FD1537" s="529"/>
      <c r="FE1537" s="529"/>
      <c r="FF1537" s="529"/>
      <c r="FG1537" s="529"/>
      <c r="FH1537" s="529"/>
      <c r="FI1537" s="529"/>
      <c r="FJ1537" s="529"/>
      <c r="FK1537" s="529"/>
      <c r="FL1537" s="529"/>
      <c r="FM1537" s="529"/>
      <c r="FN1537" s="529"/>
      <c r="FO1537" s="529"/>
      <c r="FP1537" s="529"/>
      <c r="FQ1537" s="529"/>
      <c r="FR1537" s="529"/>
      <c r="FS1537" s="529"/>
      <c r="FT1537" s="529"/>
      <c r="FU1537" s="529"/>
      <c r="FV1537" s="529"/>
      <c r="FW1537" s="529"/>
      <c r="FX1537" s="529"/>
      <c r="FY1537" s="529"/>
      <c r="FZ1537" s="529"/>
      <c r="GA1537" s="529"/>
      <c r="GB1537" s="529"/>
      <c r="GC1537" s="529"/>
      <c r="GD1537" s="529"/>
      <c r="GE1537" s="529"/>
      <c r="GF1537" s="529"/>
      <c r="GG1537" s="529"/>
      <c r="GH1537" s="529"/>
      <c r="GI1537" s="529"/>
      <c r="GJ1537" s="529"/>
      <c r="GK1537" s="529"/>
      <c r="GL1537" s="529"/>
      <c r="GM1537" s="529"/>
      <c r="GN1537" s="529"/>
      <c r="GO1537" s="529"/>
      <c r="GP1537" s="529"/>
      <c r="GQ1537" s="529"/>
      <c r="GR1537" s="529"/>
      <c r="GS1537" s="529"/>
      <c r="GT1537" s="529"/>
      <c r="GU1537" s="529"/>
      <c r="GV1537" s="529"/>
      <c r="GW1537" s="529"/>
      <c r="GX1537" s="529"/>
      <c r="GY1537" s="529"/>
      <c r="GZ1537" s="529"/>
      <c r="HA1537" s="529"/>
      <c r="HB1537" s="529"/>
      <c r="HC1537" s="529"/>
      <c r="HD1537" s="529"/>
      <c r="HE1537" s="529"/>
      <c r="HF1537" s="529"/>
      <c r="HG1537" s="529"/>
      <c r="HH1537" s="529"/>
      <c r="HI1537" s="529"/>
      <c r="HJ1537" s="529"/>
      <c r="HK1537" s="529"/>
      <c r="HL1537" s="529"/>
      <c r="HM1537" s="529"/>
      <c r="HN1537" s="529"/>
      <c r="HO1537" s="529"/>
      <c r="HP1537" s="529"/>
      <c r="HQ1537" s="529"/>
      <c r="HR1537" s="529"/>
      <c r="HS1537" s="529"/>
      <c r="HT1537" s="529"/>
      <c r="HU1537" s="529"/>
      <c r="HV1537" s="529"/>
      <c r="HW1537" s="529"/>
      <c r="HX1537" s="529"/>
      <c r="HY1537" s="529"/>
      <c r="HZ1537" s="529"/>
      <c r="IA1537" s="529"/>
      <c r="IB1537" s="529"/>
      <c r="IC1537" s="529"/>
      <c r="ID1537" s="529"/>
      <c r="IE1537" s="529"/>
      <c r="IF1537" s="529"/>
      <c r="IG1537" s="529"/>
      <c r="IH1537" s="529"/>
      <c r="II1537" s="529"/>
      <c r="IJ1537" s="529"/>
      <c r="IK1537" s="529"/>
      <c r="IL1537" s="529"/>
      <c r="IM1537" s="529"/>
      <c r="IN1537" s="529"/>
      <c r="IO1537" s="529"/>
      <c r="IP1537" s="529"/>
      <c r="IQ1537" s="529"/>
      <c r="IR1537" s="529"/>
      <c r="IS1537" s="529"/>
      <c r="IT1537" s="529"/>
      <c r="IU1537" s="529"/>
      <c r="IV1537" s="529"/>
      <c r="IW1537" s="529"/>
      <c r="IX1537" s="529"/>
      <c r="IY1537" s="529"/>
      <c r="IZ1537" s="529"/>
      <c r="JA1537" s="529"/>
      <c r="JB1537" s="529"/>
      <c r="JC1537" s="529"/>
      <c r="JD1537" s="529"/>
      <c r="JE1537" s="529"/>
      <c r="JF1537" s="529"/>
      <c r="JG1537" s="529"/>
      <c r="JH1537" s="529"/>
    </row>
    <row r="1538" spans="1:268" s="3" customFormat="1" ht="54.75" customHeight="1" x14ac:dyDescent="0.25">
      <c r="A1538" s="4"/>
      <c r="B1538" s="4" t="s">
        <v>1275</v>
      </c>
      <c r="C1538" s="4">
        <v>11190084</v>
      </c>
      <c r="D1538" s="293">
        <v>44694</v>
      </c>
      <c r="E1538" s="293">
        <v>44694</v>
      </c>
      <c r="F1538" s="293">
        <v>45790</v>
      </c>
      <c r="G1538" s="4"/>
      <c r="H1538" s="4" t="s">
        <v>9647</v>
      </c>
      <c r="I1538" s="4"/>
      <c r="J1538" s="4" t="s">
        <v>1001</v>
      </c>
      <c r="K1538" s="4" t="s">
        <v>55</v>
      </c>
      <c r="L1538" s="4" t="s">
        <v>9654</v>
      </c>
      <c r="M1538" s="4" t="s">
        <v>431</v>
      </c>
      <c r="N1538" s="4" t="s">
        <v>61</v>
      </c>
      <c r="O1538" s="4" t="s">
        <v>52</v>
      </c>
      <c r="P1538" s="294" t="s">
        <v>9649</v>
      </c>
      <c r="Q1538" s="4"/>
      <c r="R1538" s="4" t="s">
        <v>9651</v>
      </c>
      <c r="S1538" s="4" t="s">
        <v>9652</v>
      </c>
      <c r="T1538" s="4" t="s">
        <v>52</v>
      </c>
      <c r="U1538" s="294" t="s">
        <v>9653</v>
      </c>
      <c r="V1538" s="4"/>
      <c r="W1538" s="4" t="s">
        <v>8555</v>
      </c>
      <c r="X1538" s="4"/>
      <c r="Y1538" s="4"/>
      <c r="Z1538" s="295" t="s">
        <v>1309</v>
      </c>
      <c r="AA1538" s="4" t="s">
        <v>426</v>
      </c>
      <c r="AB1538" s="4"/>
      <c r="AC1538" s="4"/>
      <c r="AD1538" s="4"/>
      <c r="AE1538" s="4"/>
      <c r="AF1538" s="4"/>
      <c r="AG1538" s="4"/>
      <c r="AH1538" s="4"/>
      <c r="AI1538" s="4"/>
      <c r="AJ1538" s="4"/>
      <c r="AK1538" s="4"/>
      <c r="AL1538" s="4"/>
      <c r="AM1538" s="4"/>
      <c r="AN1538" s="4"/>
      <c r="AO1538" s="4"/>
      <c r="AP1538" s="4"/>
      <c r="AQ1538" s="4"/>
      <c r="AR1538" s="4"/>
      <c r="AS1538" s="4" t="s">
        <v>9663</v>
      </c>
      <c r="AT1538" s="4"/>
      <c r="AU1538" s="4"/>
      <c r="AV1538" s="4">
        <v>662.17</v>
      </c>
      <c r="AW1538" s="4" t="s">
        <v>9667</v>
      </c>
      <c r="AX1538" s="4" t="s">
        <v>9668</v>
      </c>
      <c r="AY1538" s="4">
        <v>42</v>
      </c>
      <c r="AZ1538" s="4">
        <v>52</v>
      </c>
      <c r="BA1538" s="4">
        <v>34.69</v>
      </c>
      <c r="BB1538" s="4">
        <v>22</v>
      </c>
      <c r="BC1538" s="4">
        <v>57</v>
      </c>
      <c r="BD1538" s="4">
        <v>23</v>
      </c>
      <c r="BE1538" s="4">
        <f t="shared" si="296"/>
        <v>42.876302777777781</v>
      </c>
      <c r="BF1538" s="294">
        <f t="shared" si="297"/>
        <v>22.956388888888888</v>
      </c>
      <c r="BG1538" s="4" t="s">
        <v>38</v>
      </c>
      <c r="BH1538" s="4"/>
      <c r="BI1538" s="4"/>
      <c r="BJ1538" s="293"/>
      <c r="BK1538" s="4">
        <v>800</v>
      </c>
      <c r="BL1538" s="293">
        <v>45397</v>
      </c>
      <c r="BM1538" s="4"/>
      <c r="BN1538" s="4"/>
      <c r="BO1538" s="4"/>
      <c r="BP1538" s="4"/>
      <c r="BQ1538" s="4"/>
      <c r="BR1538" s="4"/>
      <c r="BS1538" s="4"/>
      <c r="BT1538" s="529"/>
      <c r="BU1538" s="529"/>
      <c r="BV1538" s="529"/>
      <c r="BW1538" s="529"/>
      <c r="BX1538" s="529"/>
      <c r="BY1538" s="529"/>
      <c r="BZ1538" s="529"/>
      <c r="CA1538" s="529"/>
      <c r="CB1538" s="529"/>
      <c r="CC1538" s="529"/>
      <c r="CD1538" s="529"/>
      <c r="CE1538" s="529"/>
      <c r="CF1538" s="529"/>
      <c r="CG1538" s="529"/>
      <c r="CH1538" s="529"/>
      <c r="CI1538" s="529"/>
      <c r="CJ1538" s="529"/>
      <c r="CK1538" s="529"/>
      <c r="CL1538" s="529"/>
      <c r="CM1538" s="529"/>
      <c r="CN1538" s="529"/>
      <c r="CO1538" s="529"/>
      <c r="CP1538" s="529"/>
      <c r="CQ1538" s="529"/>
      <c r="CR1538" s="529"/>
      <c r="CS1538" s="529"/>
      <c r="CT1538" s="529"/>
      <c r="CU1538" s="529"/>
      <c r="CV1538" s="529"/>
      <c r="CW1538" s="529"/>
      <c r="CX1538" s="529"/>
      <c r="CY1538" s="529"/>
      <c r="CZ1538" s="529"/>
      <c r="DA1538" s="529"/>
      <c r="DB1538" s="529"/>
      <c r="DC1538" s="529"/>
      <c r="DD1538" s="529"/>
      <c r="DE1538" s="529"/>
      <c r="DF1538" s="529"/>
      <c r="DG1538" s="529"/>
      <c r="DH1538" s="529"/>
      <c r="DI1538" s="529"/>
      <c r="DJ1538" s="529"/>
      <c r="DK1538" s="529"/>
      <c r="DL1538" s="529"/>
      <c r="DM1538" s="529"/>
      <c r="DN1538" s="529"/>
      <c r="DO1538" s="529"/>
      <c r="DP1538" s="529"/>
      <c r="DQ1538" s="529"/>
      <c r="DR1538" s="529"/>
      <c r="DS1538" s="529"/>
      <c r="DT1538" s="529"/>
      <c r="DU1538" s="529"/>
      <c r="DV1538" s="529"/>
      <c r="DW1538" s="529"/>
      <c r="DX1538" s="529"/>
      <c r="DY1538" s="529"/>
      <c r="DZ1538" s="529"/>
      <c r="EA1538" s="529"/>
      <c r="EB1538" s="529"/>
      <c r="EC1538" s="529"/>
      <c r="ED1538" s="529"/>
      <c r="EE1538" s="529"/>
      <c r="EF1538" s="529"/>
      <c r="EG1538" s="529"/>
      <c r="EH1538" s="529"/>
      <c r="EI1538" s="529"/>
      <c r="EJ1538" s="529"/>
      <c r="EK1538" s="529"/>
      <c r="EL1538" s="529"/>
      <c r="EM1538" s="529"/>
      <c r="EN1538" s="529"/>
      <c r="EO1538" s="529"/>
      <c r="EP1538" s="529"/>
      <c r="EQ1538" s="529"/>
      <c r="ER1538" s="529"/>
      <c r="ES1538" s="529"/>
      <c r="ET1538" s="529"/>
      <c r="EU1538" s="529"/>
      <c r="EV1538" s="529"/>
      <c r="EW1538" s="529"/>
      <c r="EX1538" s="529"/>
      <c r="EY1538" s="529"/>
      <c r="EZ1538" s="529"/>
      <c r="FA1538" s="529"/>
      <c r="FB1538" s="529"/>
      <c r="FC1538" s="529"/>
      <c r="FD1538" s="529"/>
      <c r="FE1538" s="529"/>
      <c r="FF1538" s="529"/>
      <c r="FG1538" s="529"/>
      <c r="FH1538" s="529"/>
      <c r="FI1538" s="529"/>
      <c r="FJ1538" s="529"/>
      <c r="FK1538" s="529"/>
      <c r="FL1538" s="529"/>
      <c r="FM1538" s="529"/>
      <c r="FN1538" s="529"/>
      <c r="FO1538" s="529"/>
      <c r="FP1538" s="529"/>
      <c r="FQ1538" s="529"/>
      <c r="FR1538" s="529"/>
      <c r="FS1538" s="529"/>
      <c r="FT1538" s="529"/>
      <c r="FU1538" s="529"/>
      <c r="FV1538" s="529"/>
      <c r="FW1538" s="529"/>
      <c r="FX1538" s="529"/>
      <c r="FY1538" s="529"/>
      <c r="FZ1538" s="529"/>
      <c r="GA1538" s="529"/>
      <c r="GB1538" s="529"/>
      <c r="GC1538" s="529"/>
      <c r="GD1538" s="529"/>
      <c r="GE1538" s="529"/>
      <c r="GF1538" s="529"/>
      <c r="GG1538" s="529"/>
      <c r="GH1538" s="529"/>
      <c r="GI1538" s="529"/>
      <c r="GJ1538" s="529"/>
      <c r="GK1538" s="529"/>
      <c r="GL1538" s="529"/>
      <c r="GM1538" s="529"/>
      <c r="GN1538" s="529"/>
      <c r="GO1538" s="529"/>
      <c r="GP1538" s="529"/>
      <c r="GQ1538" s="529"/>
      <c r="GR1538" s="529"/>
      <c r="GS1538" s="529"/>
      <c r="GT1538" s="529"/>
      <c r="GU1538" s="529"/>
      <c r="GV1538" s="529"/>
      <c r="GW1538" s="529"/>
      <c r="GX1538" s="529"/>
      <c r="GY1538" s="529"/>
      <c r="GZ1538" s="529"/>
      <c r="HA1538" s="529"/>
      <c r="HB1538" s="529"/>
      <c r="HC1538" s="529"/>
      <c r="HD1538" s="529"/>
      <c r="HE1538" s="529"/>
      <c r="HF1538" s="529"/>
      <c r="HG1538" s="529"/>
      <c r="HH1538" s="529"/>
      <c r="HI1538" s="529"/>
      <c r="HJ1538" s="529"/>
      <c r="HK1538" s="529"/>
      <c r="HL1538" s="529"/>
      <c r="HM1538" s="529"/>
      <c r="HN1538" s="529"/>
      <c r="HO1538" s="529"/>
      <c r="HP1538" s="529"/>
      <c r="HQ1538" s="529"/>
      <c r="HR1538" s="529"/>
      <c r="HS1538" s="529"/>
      <c r="HT1538" s="529"/>
      <c r="HU1538" s="529"/>
      <c r="HV1538" s="529"/>
      <c r="HW1538" s="529"/>
      <c r="HX1538" s="529"/>
      <c r="HY1538" s="529"/>
      <c r="HZ1538" s="529"/>
      <c r="IA1538" s="529"/>
      <c r="IB1538" s="529"/>
      <c r="IC1538" s="529"/>
      <c r="ID1538" s="529"/>
      <c r="IE1538" s="529"/>
      <c r="IF1538" s="529"/>
      <c r="IG1538" s="529"/>
      <c r="IH1538" s="529"/>
      <c r="II1538" s="529"/>
      <c r="IJ1538" s="529"/>
      <c r="IK1538" s="529"/>
      <c r="IL1538" s="529"/>
      <c r="IM1538" s="529"/>
      <c r="IN1538" s="529"/>
      <c r="IO1538" s="529"/>
      <c r="IP1538" s="529"/>
      <c r="IQ1538" s="529"/>
      <c r="IR1538" s="529"/>
      <c r="IS1538" s="529"/>
      <c r="IT1538" s="529"/>
      <c r="IU1538" s="529"/>
      <c r="IV1538" s="529"/>
      <c r="IW1538" s="529"/>
      <c r="IX1538" s="529"/>
      <c r="IY1538" s="529"/>
      <c r="IZ1538" s="529"/>
      <c r="JA1538" s="529"/>
      <c r="JB1538" s="529"/>
      <c r="JC1538" s="529"/>
      <c r="JD1538" s="529"/>
      <c r="JE1538" s="529"/>
      <c r="JF1538" s="529"/>
      <c r="JG1538" s="529"/>
      <c r="JH1538" s="529"/>
    </row>
    <row r="1539" spans="1:268" s="3" customFormat="1" ht="54.75" customHeight="1" x14ac:dyDescent="0.25">
      <c r="A1539" s="4"/>
      <c r="B1539" s="4" t="s">
        <v>1275</v>
      </c>
      <c r="C1539" s="4">
        <v>11190084</v>
      </c>
      <c r="D1539" s="293">
        <v>44694</v>
      </c>
      <c r="E1539" s="293">
        <v>44694</v>
      </c>
      <c r="F1539" s="293">
        <v>45790</v>
      </c>
      <c r="G1539" s="4"/>
      <c r="H1539" s="4" t="s">
        <v>9746</v>
      </c>
      <c r="I1539" s="4"/>
      <c r="J1539" s="4" t="s">
        <v>9648</v>
      </c>
      <c r="K1539" s="4" t="s">
        <v>164</v>
      </c>
      <c r="L1539" s="4" t="s">
        <v>9654</v>
      </c>
      <c r="M1539" s="4" t="s">
        <v>321</v>
      </c>
      <c r="N1539" s="4" t="s">
        <v>175</v>
      </c>
      <c r="O1539" s="4" t="s">
        <v>52</v>
      </c>
      <c r="P1539" s="294" t="s">
        <v>9650</v>
      </c>
      <c r="Q1539" s="4"/>
      <c r="R1539" s="4" t="s">
        <v>9651</v>
      </c>
      <c r="S1539" s="4" t="s">
        <v>9652</v>
      </c>
      <c r="T1539" s="4" t="s">
        <v>52</v>
      </c>
      <c r="U1539" s="294" t="s">
        <v>9653</v>
      </c>
      <c r="V1539" s="4"/>
      <c r="W1539" s="4" t="s">
        <v>8555</v>
      </c>
      <c r="X1539" s="4"/>
      <c r="Y1539" s="4"/>
      <c r="Z1539" s="295" t="s">
        <v>1309</v>
      </c>
      <c r="AA1539" s="4" t="s">
        <v>426</v>
      </c>
      <c r="AB1539" s="4"/>
      <c r="AC1539" s="4"/>
      <c r="AD1539" s="4"/>
      <c r="AE1539" s="4"/>
      <c r="AF1539" s="4"/>
      <c r="AG1539" s="4"/>
      <c r="AH1539" s="4"/>
      <c r="AI1539" s="4"/>
      <c r="AJ1539" s="4"/>
      <c r="AK1539" s="4"/>
      <c r="AL1539" s="4"/>
      <c r="AM1539" s="4"/>
      <c r="AN1539" s="4"/>
      <c r="AO1539" s="4"/>
      <c r="AP1539" s="4"/>
      <c r="AQ1539" s="4"/>
      <c r="AR1539" s="4"/>
      <c r="AS1539" s="4" t="s">
        <v>9664</v>
      </c>
      <c r="AT1539" s="4"/>
      <c r="AU1539" s="4"/>
      <c r="AV1539" s="4">
        <v>763.64</v>
      </c>
      <c r="AW1539" s="4" t="s">
        <v>9669</v>
      </c>
      <c r="AX1539" s="4" t="s">
        <v>9670</v>
      </c>
      <c r="AY1539" s="4">
        <v>42</v>
      </c>
      <c r="AZ1539" s="4">
        <v>57</v>
      </c>
      <c r="BA1539" s="4">
        <v>0.61</v>
      </c>
      <c r="BB1539" s="4">
        <v>22</v>
      </c>
      <c r="BC1539" s="4">
        <v>50</v>
      </c>
      <c r="BD1539" s="4">
        <v>53.96</v>
      </c>
      <c r="BE1539" s="4">
        <f t="shared" si="296"/>
        <v>42.950169444444448</v>
      </c>
      <c r="BF1539" s="294">
        <f t="shared" si="297"/>
        <v>22.848322222222222</v>
      </c>
      <c r="BG1539" s="4" t="s">
        <v>38</v>
      </c>
      <c r="BH1539" s="4"/>
      <c r="BI1539" s="4"/>
      <c r="BJ1539" s="293"/>
      <c r="BK1539" s="4">
        <v>800</v>
      </c>
      <c r="BL1539" s="293">
        <v>45397</v>
      </c>
      <c r="BM1539" s="4"/>
      <c r="BN1539" s="4"/>
      <c r="BO1539" s="4"/>
      <c r="BP1539" s="4"/>
      <c r="BQ1539" s="4"/>
      <c r="BR1539" s="4"/>
      <c r="BS1539" s="4"/>
      <c r="BT1539" s="529"/>
      <c r="BU1539" s="529"/>
      <c r="BV1539" s="529"/>
      <c r="BW1539" s="529"/>
      <c r="BX1539" s="529"/>
      <c r="BY1539" s="529"/>
      <c r="BZ1539" s="529"/>
      <c r="CA1539" s="529"/>
      <c r="CB1539" s="529"/>
      <c r="CC1539" s="529"/>
      <c r="CD1539" s="529"/>
      <c r="CE1539" s="529"/>
      <c r="CF1539" s="529"/>
      <c r="CG1539" s="529"/>
      <c r="CH1539" s="529"/>
      <c r="CI1539" s="529"/>
      <c r="CJ1539" s="529"/>
      <c r="CK1539" s="529"/>
      <c r="CL1539" s="529"/>
      <c r="CM1539" s="529"/>
      <c r="CN1539" s="529"/>
      <c r="CO1539" s="529"/>
      <c r="CP1539" s="529"/>
      <c r="CQ1539" s="529"/>
      <c r="CR1539" s="529"/>
      <c r="CS1539" s="529"/>
      <c r="CT1539" s="529"/>
      <c r="CU1539" s="529"/>
      <c r="CV1539" s="529"/>
      <c r="CW1539" s="529"/>
      <c r="CX1539" s="529"/>
      <c r="CY1539" s="529"/>
      <c r="CZ1539" s="529"/>
      <c r="DA1539" s="529"/>
      <c r="DB1539" s="529"/>
      <c r="DC1539" s="529"/>
      <c r="DD1539" s="529"/>
      <c r="DE1539" s="529"/>
      <c r="DF1539" s="529"/>
      <c r="DG1539" s="529"/>
      <c r="DH1539" s="529"/>
      <c r="DI1539" s="529"/>
      <c r="DJ1539" s="529"/>
      <c r="DK1539" s="529"/>
      <c r="DL1539" s="529"/>
      <c r="DM1539" s="529"/>
      <c r="DN1539" s="529"/>
      <c r="DO1539" s="529"/>
      <c r="DP1539" s="529"/>
      <c r="DQ1539" s="529"/>
      <c r="DR1539" s="529"/>
      <c r="DS1539" s="529"/>
      <c r="DT1539" s="529"/>
      <c r="DU1539" s="529"/>
      <c r="DV1539" s="529"/>
      <c r="DW1539" s="529"/>
      <c r="DX1539" s="529"/>
      <c r="DY1539" s="529"/>
      <c r="DZ1539" s="529"/>
      <c r="EA1539" s="529"/>
      <c r="EB1539" s="529"/>
      <c r="EC1539" s="529"/>
      <c r="ED1539" s="529"/>
      <c r="EE1539" s="529"/>
      <c r="EF1539" s="529"/>
      <c r="EG1539" s="529"/>
      <c r="EH1539" s="529"/>
      <c r="EI1539" s="529"/>
      <c r="EJ1539" s="529"/>
      <c r="EK1539" s="529"/>
      <c r="EL1539" s="529"/>
      <c r="EM1539" s="529"/>
      <c r="EN1539" s="529"/>
      <c r="EO1539" s="529"/>
      <c r="EP1539" s="529"/>
      <c r="EQ1539" s="529"/>
      <c r="ER1539" s="529"/>
      <c r="ES1539" s="529"/>
      <c r="ET1539" s="529"/>
      <c r="EU1539" s="529"/>
      <c r="EV1539" s="529"/>
      <c r="EW1539" s="529"/>
      <c r="EX1539" s="529"/>
      <c r="EY1539" s="529"/>
      <c r="EZ1539" s="529"/>
      <c r="FA1539" s="529"/>
      <c r="FB1539" s="529"/>
      <c r="FC1539" s="529"/>
      <c r="FD1539" s="529"/>
      <c r="FE1539" s="529"/>
      <c r="FF1539" s="529"/>
      <c r="FG1539" s="529"/>
      <c r="FH1539" s="529"/>
      <c r="FI1539" s="529"/>
      <c r="FJ1539" s="529"/>
      <c r="FK1539" s="529"/>
      <c r="FL1539" s="529"/>
      <c r="FM1539" s="529"/>
      <c r="FN1539" s="529"/>
      <c r="FO1539" s="529"/>
      <c r="FP1539" s="529"/>
      <c r="FQ1539" s="529"/>
      <c r="FR1539" s="529"/>
      <c r="FS1539" s="529"/>
      <c r="FT1539" s="529"/>
      <c r="FU1539" s="529"/>
      <c r="FV1539" s="529"/>
      <c r="FW1539" s="529"/>
      <c r="FX1539" s="529"/>
      <c r="FY1539" s="529"/>
      <c r="FZ1539" s="529"/>
      <c r="GA1539" s="529"/>
      <c r="GB1539" s="529"/>
      <c r="GC1539" s="529"/>
      <c r="GD1539" s="529"/>
      <c r="GE1539" s="529"/>
      <c r="GF1539" s="529"/>
      <c r="GG1539" s="529"/>
      <c r="GH1539" s="529"/>
      <c r="GI1539" s="529"/>
      <c r="GJ1539" s="529"/>
      <c r="GK1539" s="529"/>
      <c r="GL1539" s="529"/>
      <c r="GM1539" s="529"/>
      <c r="GN1539" s="529"/>
      <c r="GO1539" s="529"/>
      <c r="GP1539" s="529"/>
      <c r="GQ1539" s="529"/>
      <c r="GR1539" s="529"/>
      <c r="GS1539" s="529"/>
      <c r="GT1539" s="529"/>
      <c r="GU1539" s="529"/>
      <c r="GV1539" s="529"/>
      <c r="GW1539" s="529"/>
      <c r="GX1539" s="529"/>
      <c r="GY1539" s="529"/>
      <c r="GZ1539" s="529"/>
      <c r="HA1539" s="529"/>
      <c r="HB1539" s="529"/>
      <c r="HC1539" s="529"/>
      <c r="HD1539" s="529"/>
      <c r="HE1539" s="529"/>
      <c r="HF1539" s="529"/>
      <c r="HG1539" s="529"/>
      <c r="HH1539" s="529"/>
      <c r="HI1539" s="529"/>
      <c r="HJ1539" s="529"/>
      <c r="HK1539" s="529"/>
      <c r="HL1539" s="529"/>
      <c r="HM1539" s="529"/>
      <c r="HN1539" s="529"/>
      <c r="HO1539" s="529"/>
      <c r="HP1539" s="529"/>
      <c r="HQ1539" s="529"/>
      <c r="HR1539" s="529"/>
      <c r="HS1539" s="529"/>
      <c r="HT1539" s="529"/>
      <c r="HU1539" s="529"/>
      <c r="HV1539" s="529"/>
      <c r="HW1539" s="529"/>
      <c r="HX1539" s="529"/>
      <c r="HY1539" s="529"/>
      <c r="HZ1539" s="529"/>
      <c r="IA1539" s="529"/>
      <c r="IB1539" s="529"/>
      <c r="IC1539" s="529"/>
      <c r="ID1539" s="529"/>
      <c r="IE1539" s="529"/>
      <c r="IF1539" s="529"/>
      <c r="IG1539" s="529"/>
      <c r="IH1539" s="529"/>
      <c r="II1539" s="529"/>
      <c r="IJ1539" s="529"/>
      <c r="IK1539" s="529"/>
      <c r="IL1539" s="529"/>
      <c r="IM1539" s="529"/>
      <c r="IN1539" s="529"/>
      <c r="IO1539" s="529"/>
      <c r="IP1539" s="529"/>
      <c r="IQ1539" s="529"/>
      <c r="IR1539" s="529"/>
      <c r="IS1539" s="529"/>
      <c r="IT1539" s="529"/>
      <c r="IU1539" s="529"/>
      <c r="IV1539" s="529"/>
      <c r="IW1539" s="529"/>
      <c r="IX1539" s="529"/>
      <c r="IY1539" s="529"/>
      <c r="IZ1539" s="529"/>
      <c r="JA1539" s="529"/>
      <c r="JB1539" s="529"/>
      <c r="JC1539" s="529"/>
      <c r="JD1539" s="529"/>
      <c r="JE1539" s="529"/>
      <c r="JF1539" s="529"/>
      <c r="JG1539" s="529"/>
      <c r="JH1539" s="529"/>
    </row>
    <row r="1540" spans="1:268" s="3" customFormat="1" ht="54.75" customHeight="1" x14ac:dyDescent="0.25">
      <c r="A1540" s="4"/>
      <c r="B1540" s="4" t="s">
        <v>1275</v>
      </c>
      <c r="C1540" s="4">
        <v>11190084</v>
      </c>
      <c r="D1540" s="293">
        <v>44694</v>
      </c>
      <c r="E1540" s="293">
        <v>44694</v>
      </c>
      <c r="F1540" s="293">
        <v>45790</v>
      </c>
      <c r="G1540" s="4"/>
      <c r="H1540" s="4" t="s">
        <v>9647</v>
      </c>
      <c r="I1540" s="4"/>
      <c r="J1540" s="4" t="s">
        <v>1001</v>
      </c>
      <c r="K1540" s="4" t="s">
        <v>55</v>
      </c>
      <c r="L1540" s="4" t="s">
        <v>9654</v>
      </c>
      <c r="M1540" s="4" t="s">
        <v>431</v>
      </c>
      <c r="N1540" s="4" t="s">
        <v>61</v>
      </c>
      <c r="O1540" s="4" t="s">
        <v>52</v>
      </c>
      <c r="P1540" s="294" t="s">
        <v>9649</v>
      </c>
      <c r="Q1540" s="4"/>
      <c r="R1540" s="4" t="s">
        <v>9651</v>
      </c>
      <c r="S1540" s="4" t="s">
        <v>9652</v>
      </c>
      <c r="T1540" s="4" t="s">
        <v>52</v>
      </c>
      <c r="U1540" s="294" t="s">
        <v>9653</v>
      </c>
      <c r="V1540" s="4"/>
      <c r="W1540" s="4" t="s">
        <v>8555</v>
      </c>
      <c r="X1540" s="4"/>
      <c r="Y1540" s="4"/>
      <c r="Z1540" s="295" t="s">
        <v>1309</v>
      </c>
      <c r="AA1540" s="4" t="s">
        <v>426</v>
      </c>
      <c r="AB1540" s="4"/>
      <c r="AC1540" s="4"/>
      <c r="AD1540" s="4"/>
      <c r="AE1540" s="4"/>
      <c r="AF1540" s="4"/>
      <c r="AG1540" s="4"/>
      <c r="AH1540" s="4"/>
      <c r="AI1540" s="4"/>
      <c r="AJ1540" s="4"/>
      <c r="AK1540" s="4"/>
      <c r="AL1540" s="4"/>
      <c r="AM1540" s="4"/>
      <c r="AN1540" s="4"/>
      <c r="AO1540" s="4"/>
      <c r="AP1540" s="4"/>
      <c r="AQ1540" s="4"/>
      <c r="AR1540" s="4"/>
      <c r="AS1540" s="4" t="s">
        <v>9665</v>
      </c>
      <c r="AT1540" s="4"/>
      <c r="AU1540" s="4"/>
      <c r="AV1540" s="4">
        <v>762.05</v>
      </c>
      <c r="AW1540" s="4" t="s">
        <v>9671</v>
      </c>
      <c r="AX1540" s="4" t="s">
        <v>9672</v>
      </c>
      <c r="AY1540" s="4">
        <v>42</v>
      </c>
      <c r="AZ1540" s="4">
        <v>59</v>
      </c>
      <c r="BA1540" s="4">
        <v>4.4800000000000004</v>
      </c>
      <c r="BB1540" s="4">
        <v>22</v>
      </c>
      <c r="BC1540" s="4">
        <v>50</v>
      </c>
      <c r="BD1540" s="4">
        <v>24.45</v>
      </c>
      <c r="BE1540" s="4">
        <f t="shared" si="296"/>
        <v>42.98457777777778</v>
      </c>
      <c r="BF1540" s="294">
        <f t="shared" si="297"/>
        <v>22.840125</v>
      </c>
      <c r="BG1540" s="4" t="s">
        <v>38</v>
      </c>
      <c r="BH1540" s="4"/>
      <c r="BI1540" s="4"/>
      <c r="BJ1540" s="293"/>
      <c r="BK1540" s="4">
        <v>800</v>
      </c>
      <c r="BL1540" s="293">
        <v>45397</v>
      </c>
      <c r="BM1540" s="4"/>
      <c r="BN1540" s="4"/>
      <c r="BO1540" s="4"/>
      <c r="BP1540" s="4"/>
      <c r="BQ1540" s="4"/>
      <c r="BR1540" s="4"/>
      <c r="BS1540" s="4"/>
      <c r="BT1540" s="529"/>
      <c r="BU1540" s="529"/>
      <c r="BV1540" s="529"/>
      <c r="BW1540" s="529"/>
      <c r="BX1540" s="529"/>
      <c r="BY1540" s="529"/>
      <c r="BZ1540" s="529"/>
      <c r="CA1540" s="529"/>
      <c r="CB1540" s="529"/>
      <c r="CC1540" s="529"/>
      <c r="CD1540" s="529"/>
      <c r="CE1540" s="529"/>
      <c r="CF1540" s="529"/>
      <c r="CG1540" s="529"/>
      <c r="CH1540" s="529"/>
      <c r="CI1540" s="529"/>
      <c r="CJ1540" s="529"/>
      <c r="CK1540" s="529"/>
      <c r="CL1540" s="529"/>
      <c r="CM1540" s="529"/>
      <c r="CN1540" s="529"/>
      <c r="CO1540" s="529"/>
      <c r="CP1540" s="529"/>
      <c r="CQ1540" s="529"/>
      <c r="CR1540" s="529"/>
      <c r="CS1540" s="529"/>
      <c r="CT1540" s="529"/>
      <c r="CU1540" s="529"/>
      <c r="CV1540" s="529"/>
      <c r="CW1540" s="529"/>
      <c r="CX1540" s="529"/>
      <c r="CY1540" s="529"/>
      <c r="CZ1540" s="529"/>
      <c r="DA1540" s="529"/>
      <c r="DB1540" s="529"/>
      <c r="DC1540" s="529"/>
      <c r="DD1540" s="529"/>
      <c r="DE1540" s="529"/>
      <c r="DF1540" s="529"/>
      <c r="DG1540" s="529"/>
      <c r="DH1540" s="529"/>
      <c r="DI1540" s="529"/>
      <c r="DJ1540" s="529"/>
      <c r="DK1540" s="529"/>
      <c r="DL1540" s="529"/>
      <c r="DM1540" s="529"/>
      <c r="DN1540" s="529"/>
      <c r="DO1540" s="529"/>
      <c r="DP1540" s="529"/>
      <c r="DQ1540" s="529"/>
      <c r="DR1540" s="529"/>
      <c r="DS1540" s="529"/>
      <c r="DT1540" s="529"/>
      <c r="DU1540" s="529"/>
      <c r="DV1540" s="529"/>
      <c r="DW1540" s="529"/>
      <c r="DX1540" s="529"/>
      <c r="DY1540" s="529"/>
      <c r="DZ1540" s="529"/>
      <c r="EA1540" s="529"/>
      <c r="EB1540" s="529"/>
      <c r="EC1540" s="529"/>
      <c r="ED1540" s="529"/>
      <c r="EE1540" s="529"/>
      <c r="EF1540" s="529"/>
      <c r="EG1540" s="529"/>
      <c r="EH1540" s="529"/>
      <c r="EI1540" s="529"/>
      <c r="EJ1540" s="529"/>
      <c r="EK1540" s="529"/>
      <c r="EL1540" s="529"/>
      <c r="EM1540" s="529"/>
      <c r="EN1540" s="529"/>
      <c r="EO1540" s="529"/>
      <c r="EP1540" s="529"/>
      <c r="EQ1540" s="529"/>
      <c r="ER1540" s="529"/>
      <c r="ES1540" s="529"/>
      <c r="ET1540" s="529"/>
      <c r="EU1540" s="529"/>
      <c r="EV1540" s="529"/>
      <c r="EW1540" s="529"/>
      <c r="EX1540" s="529"/>
      <c r="EY1540" s="529"/>
      <c r="EZ1540" s="529"/>
      <c r="FA1540" s="529"/>
      <c r="FB1540" s="529"/>
      <c r="FC1540" s="529"/>
      <c r="FD1540" s="529"/>
      <c r="FE1540" s="529"/>
      <c r="FF1540" s="529"/>
      <c r="FG1540" s="529"/>
      <c r="FH1540" s="529"/>
      <c r="FI1540" s="529"/>
      <c r="FJ1540" s="529"/>
      <c r="FK1540" s="529"/>
      <c r="FL1540" s="529"/>
      <c r="FM1540" s="529"/>
      <c r="FN1540" s="529"/>
      <c r="FO1540" s="529"/>
      <c r="FP1540" s="529"/>
      <c r="FQ1540" s="529"/>
      <c r="FR1540" s="529"/>
      <c r="FS1540" s="529"/>
      <c r="FT1540" s="529"/>
      <c r="FU1540" s="529"/>
      <c r="FV1540" s="529"/>
      <c r="FW1540" s="529"/>
      <c r="FX1540" s="529"/>
      <c r="FY1540" s="529"/>
      <c r="FZ1540" s="529"/>
      <c r="GA1540" s="529"/>
      <c r="GB1540" s="529"/>
      <c r="GC1540" s="529"/>
      <c r="GD1540" s="529"/>
      <c r="GE1540" s="529"/>
      <c r="GF1540" s="529"/>
      <c r="GG1540" s="529"/>
      <c r="GH1540" s="529"/>
      <c r="GI1540" s="529"/>
      <c r="GJ1540" s="529"/>
      <c r="GK1540" s="529"/>
      <c r="GL1540" s="529"/>
      <c r="GM1540" s="529"/>
      <c r="GN1540" s="529"/>
      <c r="GO1540" s="529"/>
      <c r="GP1540" s="529"/>
      <c r="GQ1540" s="529"/>
      <c r="GR1540" s="529"/>
      <c r="GS1540" s="529"/>
      <c r="GT1540" s="529"/>
      <c r="GU1540" s="529"/>
      <c r="GV1540" s="529"/>
      <c r="GW1540" s="529"/>
      <c r="GX1540" s="529"/>
      <c r="GY1540" s="529"/>
      <c r="GZ1540" s="529"/>
      <c r="HA1540" s="529"/>
      <c r="HB1540" s="529"/>
      <c r="HC1540" s="529"/>
      <c r="HD1540" s="529"/>
      <c r="HE1540" s="529"/>
      <c r="HF1540" s="529"/>
      <c r="HG1540" s="529"/>
      <c r="HH1540" s="529"/>
      <c r="HI1540" s="529"/>
      <c r="HJ1540" s="529"/>
      <c r="HK1540" s="529"/>
      <c r="HL1540" s="529"/>
      <c r="HM1540" s="529"/>
      <c r="HN1540" s="529"/>
      <c r="HO1540" s="529"/>
      <c r="HP1540" s="529"/>
      <c r="HQ1540" s="529"/>
      <c r="HR1540" s="529"/>
      <c r="HS1540" s="529"/>
      <c r="HT1540" s="529"/>
      <c r="HU1540" s="529"/>
      <c r="HV1540" s="529"/>
      <c r="HW1540" s="529"/>
      <c r="HX1540" s="529"/>
      <c r="HY1540" s="529"/>
      <c r="HZ1540" s="529"/>
      <c r="IA1540" s="529"/>
      <c r="IB1540" s="529"/>
      <c r="IC1540" s="529"/>
      <c r="ID1540" s="529"/>
      <c r="IE1540" s="529"/>
      <c r="IF1540" s="529"/>
      <c r="IG1540" s="529"/>
      <c r="IH1540" s="529"/>
      <c r="II1540" s="529"/>
      <c r="IJ1540" s="529"/>
      <c r="IK1540" s="529"/>
      <c r="IL1540" s="529"/>
      <c r="IM1540" s="529"/>
      <c r="IN1540" s="529"/>
      <c r="IO1540" s="529"/>
      <c r="IP1540" s="529"/>
      <c r="IQ1540" s="529"/>
      <c r="IR1540" s="529"/>
      <c r="IS1540" s="529"/>
      <c r="IT1540" s="529"/>
      <c r="IU1540" s="529"/>
      <c r="IV1540" s="529"/>
      <c r="IW1540" s="529"/>
      <c r="IX1540" s="529"/>
      <c r="IY1540" s="529"/>
      <c r="IZ1540" s="529"/>
      <c r="JA1540" s="529"/>
      <c r="JB1540" s="529"/>
      <c r="JC1540" s="529"/>
      <c r="JD1540" s="529"/>
      <c r="JE1540" s="529"/>
      <c r="JF1540" s="529"/>
      <c r="JG1540" s="529"/>
      <c r="JH1540" s="529"/>
    </row>
    <row r="1541" spans="1:268" s="3" customFormat="1" ht="54.75" customHeight="1" thickBot="1" x14ac:dyDescent="0.3">
      <c r="A1541" s="310"/>
      <c r="B1541" s="310" t="s">
        <v>1275</v>
      </c>
      <c r="C1541" s="310">
        <v>11190084</v>
      </c>
      <c r="D1541" s="311">
        <v>44694</v>
      </c>
      <c r="E1541" s="311">
        <v>44694</v>
      </c>
      <c r="F1541" s="311">
        <v>45790</v>
      </c>
      <c r="G1541" s="310"/>
      <c r="H1541" s="310" t="s">
        <v>9746</v>
      </c>
      <c r="I1541" s="310"/>
      <c r="J1541" s="310" t="s">
        <v>9648</v>
      </c>
      <c r="K1541" s="310" t="s">
        <v>164</v>
      </c>
      <c r="L1541" s="310" t="s">
        <v>9654</v>
      </c>
      <c r="M1541" s="310" t="s">
        <v>321</v>
      </c>
      <c r="N1541" s="310" t="s">
        <v>175</v>
      </c>
      <c r="O1541" s="310" t="s">
        <v>52</v>
      </c>
      <c r="P1541" s="312" t="s">
        <v>9650</v>
      </c>
      <c r="Q1541" s="310"/>
      <c r="R1541" s="310" t="s">
        <v>9651</v>
      </c>
      <c r="S1541" s="310" t="s">
        <v>9652</v>
      </c>
      <c r="T1541" s="310" t="s">
        <v>52</v>
      </c>
      <c r="U1541" s="312" t="s">
        <v>9653</v>
      </c>
      <c r="V1541" s="310"/>
      <c r="W1541" s="310" t="s">
        <v>8555</v>
      </c>
      <c r="X1541" s="310"/>
      <c r="Y1541" s="310"/>
      <c r="Z1541" s="313" t="s">
        <v>1309</v>
      </c>
      <c r="AA1541" s="310" t="s">
        <v>426</v>
      </c>
      <c r="AB1541" s="310"/>
      <c r="AC1541" s="310"/>
      <c r="AD1541" s="310"/>
      <c r="AE1541" s="310"/>
      <c r="AF1541" s="310"/>
      <c r="AG1541" s="310"/>
      <c r="AH1541" s="310"/>
      <c r="AI1541" s="310"/>
      <c r="AJ1541" s="310"/>
      <c r="AK1541" s="310"/>
      <c r="AL1541" s="310"/>
      <c r="AM1541" s="310"/>
      <c r="AN1541" s="310"/>
      <c r="AO1541" s="310"/>
      <c r="AP1541" s="310"/>
      <c r="AQ1541" s="310"/>
      <c r="AR1541" s="310"/>
      <c r="AS1541" s="310" t="s">
        <v>9666</v>
      </c>
      <c r="AT1541" s="310"/>
      <c r="AU1541" s="310"/>
      <c r="AV1541" s="310">
        <v>478.62</v>
      </c>
      <c r="AW1541" s="310" t="s">
        <v>9658</v>
      </c>
      <c r="AX1541" s="310" t="s">
        <v>9659</v>
      </c>
      <c r="AY1541" s="310">
        <v>42</v>
      </c>
      <c r="AZ1541" s="310">
        <v>59</v>
      </c>
      <c r="BA1541" s="310">
        <v>45.83</v>
      </c>
      <c r="BB1541" s="310">
        <v>22</v>
      </c>
      <c r="BC1541" s="310">
        <v>51</v>
      </c>
      <c r="BD1541" s="310">
        <v>6.69</v>
      </c>
      <c r="BE1541" s="310">
        <f t="shared" si="296"/>
        <v>42.996063888888891</v>
      </c>
      <c r="BF1541" s="312">
        <f t="shared" si="297"/>
        <v>22.851858333333336</v>
      </c>
      <c r="BG1541" s="310" t="s">
        <v>38</v>
      </c>
      <c r="BH1541" s="310"/>
      <c r="BI1541" s="310"/>
      <c r="BJ1541" s="311"/>
      <c r="BK1541" s="4">
        <v>800</v>
      </c>
      <c r="BL1541" s="293">
        <v>45397</v>
      </c>
      <c r="BM1541" s="310"/>
      <c r="BN1541" s="310"/>
      <c r="BO1541" s="310"/>
      <c r="BP1541" s="310"/>
      <c r="BQ1541" s="310"/>
      <c r="BR1541" s="310"/>
      <c r="BS1541" s="310"/>
      <c r="BT1541" s="529"/>
      <c r="BU1541" s="529"/>
      <c r="BV1541" s="529"/>
      <c r="BW1541" s="529"/>
      <c r="BX1541" s="529"/>
      <c r="BY1541" s="529"/>
      <c r="BZ1541" s="529"/>
      <c r="CA1541" s="529"/>
      <c r="CB1541" s="529"/>
      <c r="CC1541" s="529"/>
      <c r="CD1541" s="529"/>
      <c r="CE1541" s="529"/>
      <c r="CF1541" s="529"/>
      <c r="CG1541" s="529"/>
      <c r="CH1541" s="529"/>
      <c r="CI1541" s="529"/>
      <c r="CJ1541" s="529"/>
      <c r="CK1541" s="529"/>
      <c r="CL1541" s="529"/>
      <c r="CM1541" s="529"/>
      <c r="CN1541" s="529"/>
      <c r="CO1541" s="529"/>
      <c r="CP1541" s="529"/>
      <c r="CQ1541" s="529"/>
      <c r="CR1541" s="529"/>
      <c r="CS1541" s="529"/>
      <c r="CT1541" s="529"/>
      <c r="CU1541" s="529"/>
      <c r="CV1541" s="529"/>
      <c r="CW1541" s="529"/>
      <c r="CX1541" s="529"/>
      <c r="CY1541" s="529"/>
      <c r="CZ1541" s="529"/>
      <c r="DA1541" s="529"/>
      <c r="DB1541" s="529"/>
      <c r="DC1541" s="529"/>
      <c r="DD1541" s="529"/>
      <c r="DE1541" s="529"/>
      <c r="DF1541" s="529"/>
      <c r="DG1541" s="529"/>
      <c r="DH1541" s="529"/>
      <c r="DI1541" s="529"/>
      <c r="DJ1541" s="529"/>
      <c r="DK1541" s="529"/>
      <c r="DL1541" s="529"/>
      <c r="DM1541" s="529"/>
      <c r="DN1541" s="529"/>
      <c r="DO1541" s="529"/>
      <c r="DP1541" s="529"/>
      <c r="DQ1541" s="529"/>
      <c r="DR1541" s="529"/>
      <c r="DS1541" s="529"/>
      <c r="DT1541" s="529"/>
      <c r="DU1541" s="529"/>
      <c r="DV1541" s="529"/>
      <c r="DW1541" s="529"/>
      <c r="DX1541" s="529"/>
      <c r="DY1541" s="529"/>
      <c r="DZ1541" s="529"/>
      <c r="EA1541" s="529"/>
      <c r="EB1541" s="529"/>
      <c r="EC1541" s="529"/>
      <c r="ED1541" s="529"/>
      <c r="EE1541" s="529"/>
      <c r="EF1541" s="529"/>
      <c r="EG1541" s="529"/>
      <c r="EH1541" s="529"/>
      <c r="EI1541" s="529"/>
      <c r="EJ1541" s="529"/>
      <c r="EK1541" s="529"/>
      <c r="EL1541" s="529"/>
      <c r="EM1541" s="529"/>
      <c r="EN1541" s="529"/>
      <c r="EO1541" s="529"/>
      <c r="EP1541" s="529"/>
      <c r="EQ1541" s="529"/>
      <c r="ER1541" s="529"/>
      <c r="ES1541" s="529"/>
      <c r="ET1541" s="529"/>
      <c r="EU1541" s="529"/>
      <c r="EV1541" s="529"/>
      <c r="EW1541" s="529"/>
      <c r="EX1541" s="529"/>
      <c r="EY1541" s="529"/>
      <c r="EZ1541" s="529"/>
      <c r="FA1541" s="529"/>
      <c r="FB1541" s="529"/>
      <c r="FC1541" s="529"/>
      <c r="FD1541" s="529"/>
      <c r="FE1541" s="529"/>
      <c r="FF1541" s="529"/>
      <c r="FG1541" s="529"/>
      <c r="FH1541" s="529"/>
      <c r="FI1541" s="529"/>
      <c r="FJ1541" s="529"/>
      <c r="FK1541" s="529"/>
      <c r="FL1541" s="529"/>
      <c r="FM1541" s="529"/>
      <c r="FN1541" s="529"/>
      <c r="FO1541" s="529"/>
      <c r="FP1541" s="529"/>
      <c r="FQ1541" s="529"/>
      <c r="FR1541" s="529"/>
      <c r="FS1541" s="529"/>
      <c r="FT1541" s="529"/>
      <c r="FU1541" s="529"/>
      <c r="FV1541" s="529"/>
      <c r="FW1541" s="529"/>
      <c r="FX1541" s="529"/>
      <c r="FY1541" s="529"/>
      <c r="FZ1541" s="529"/>
      <c r="GA1541" s="529"/>
      <c r="GB1541" s="529"/>
      <c r="GC1541" s="529"/>
      <c r="GD1541" s="529"/>
      <c r="GE1541" s="529"/>
      <c r="GF1541" s="529"/>
      <c r="GG1541" s="529"/>
      <c r="GH1541" s="529"/>
      <c r="GI1541" s="529"/>
      <c r="GJ1541" s="529"/>
      <c r="GK1541" s="529"/>
      <c r="GL1541" s="529"/>
      <c r="GM1541" s="529"/>
      <c r="GN1541" s="529"/>
      <c r="GO1541" s="529"/>
      <c r="GP1541" s="529"/>
      <c r="GQ1541" s="529"/>
      <c r="GR1541" s="529"/>
      <c r="GS1541" s="529"/>
      <c r="GT1541" s="529"/>
      <c r="GU1541" s="529"/>
      <c r="GV1541" s="529"/>
      <c r="GW1541" s="529"/>
      <c r="GX1541" s="529"/>
      <c r="GY1541" s="529"/>
      <c r="GZ1541" s="529"/>
      <c r="HA1541" s="529"/>
      <c r="HB1541" s="529"/>
      <c r="HC1541" s="529"/>
      <c r="HD1541" s="529"/>
      <c r="HE1541" s="529"/>
      <c r="HF1541" s="529"/>
      <c r="HG1541" s="529"/>
      <c r="HH1541" s="529"/>
      <c r="HI1541" s="529"/>
      <c r="HJ1541" s="529"/>
      <c r="HK1541" s="529"/>
      <c r="HL1541" s="529"/>
      <c r="HM1541" s="529"/>
      <c r="HN1541" s="529"/>
      <c r="HO1541" s="529"/>
      <c r="HP1541" s="529"/>
      <c r="HQ1541" s="529"/>
      <c r="HR1541" s="529"/>
      <c r="HS1541" s="529"/>
      <c r="HT1541" s="529"/>
      <c r="HU1541" s="529"/>
      <c r="HV1541" s="529"/>
      <c r="HW1541" s="529"/>
      <c r="HX1541" s="529"/>
      <c r="HY1541" s="529"/>
      <c r="HZ1541" s="529"/>
      <c r="IA1541" s="529"/>
      <c r="IB1541" s="529"/>
      <c r="IC1541" s="529"/>
      <c r="ID1541" s="529"/>
      <c r="IE1541" s="529"/>
      <c r="IF1541" s="529"/>
      <c r="IG1541" s="529"/>
      <c r="IH1541" s="529"/>
      <c r="II1541" s="529"/>
      <c r="IJ1541" s="529"/>
      <c r="IK1541" s="529"/>
      <c r="IL1541" s="529"/>
      <c r="IM1541" s="529"/>
      <c r="IN1541" s="529"/>
      <c r="IO1541" s="529"/>
      <c r="IP1541" s="529"/>
      <c r="IQ1541" s="529"/>
      <c r="IR1541" s="529"/>
      <c r="IS1541" s="529"/>
      <c r="IT1541" s="529"/>
      <c r="IU1541" s="529"/>
      <c r="IV1541" s="529"/>
      <c r="IW1541" s="529"/>
      <c r="IX1541" s="529"/>
      <c r="IY1541" s="529"/>
      <c r="IZ1541" s="529"/>
      <c r="JA1541" s="529"/>
      <c r="JB1541" s="529"/>
      <c r="JC1541" s="529"/>
      <c r="JD1541" s="529"/>
      <c r="JE1541" s="529"/>
      <c r="JF1541" s="529"/>
      <c r="JG1541" s="529"/>
      <c r="JH1541" s="529"/>
    </row>
    <row r="1542" spans="1:268" s="3" customFormat="1" ht="54.75" customHeight="1" thickBot="1" x14ac:dyDescent="0.3">
      <c r="A1542" s="227" t="s">
        <v>3387</v>
      </c>
      <c r="B1542" s="227" t="s">
        <v>9673</v>
      </c>
      <c r="C1542" s="227">
        <v>11120119</v>
      </c>
      <c r="D1542" s="228">
        <v>44708</v>
      </c>
      <c r="E1542" s="228">
        <v>44708</v>
      </c>
      <c r="F1542" s="228">
        <v>48361</v>
      </c>
      <c r="G1542" s="227"/>
      <c r="H1542" s="227" t="s">
        <v>483</v>
      </c>
      <c r="I1542" s="227"/>
      <c r="J1542" s="227" t="s">
        <v>9566</v>
      </c>
      <c r="K1542" s="227" t="s">
        <v>37</v>
      </c>
      <c r="L1542" s="227" t="s">
        <v>9674</v>
      </c>
      <c r="M1542" s="227" t="s">
        <v>206</v>
      </c>
      <c r="N1542" s="227" t="s">
        <v>254</v>
      </c>
      <c r="O1542" s="227" t="s">
        <v>51</v>
      </c>
      <c r="P1542" s="229" t="s">
        <v>9610</v>
      </c>
      <c r="Q1542" s="227"/>
      <c r="R1542" s="227" t="s">
        <v>206</v>
      </c>
      <c r="S1542" s="227" t="s">
        <v>254</v>
      </c>
      <c r="T1542" s="227" t="s">
        <v>51</v>
      </c>
      <c r="U1542" s="229" t="s">
        <v>9610</v>
      </c>
      <c r="V1542" s="227" t="s">
        <v>9675</v>
      </c>
      <c r="W1542" s="227" t="s">
        <v>9676</v>
      </c>
      <c r="X1542" s="227"/>
      <c r="Y1542" s="227"/>
      <c r="Z1542" s="230" t="s">
        <v>467</v>
      </c>
      <c r="AA1542" s="227" t="s">
        <v>341</v>
      </c>
      <c r="AB1542" s="227">
        <v>49.9</v>
      </c>
      <c r="AC1542" s="227">
        <v>3.41</v>
      </c>
      <c r="AD1542" s="227">
        <v>48112</v>
      </c>
      <c r="AE1542" s="227"/>
      <c r="AF1542" s="227"/>
      <c r="AG1542" s="227"/>
      <c r="AH1542" s="227"/>
      <c r="AI1542" s="227"/>
      <c r="AJ1542" s="227">
        <v>48112</v>
      </c>
      <c r="AK1542" s="227"/>
      <c r="AL1542" s="227"/>
      <c r="AM1542" s="227"/>
      <c r="AN1542" s="227"/>
      <c r="AO1542" s="227">
        <v>11120</v>
      </c>
      <c r="AP1542" s="227"/>
      <c r="AQ1542" s="227"/>
      <c r="AR1542" s="227"/>
      <c r="AS1542" s="227" t="s">
        <v>2272</v>
      </c>
      <c r="AT1542" s="227"/>
      <c r="AU1542" s="227"/>
      <c r="AV1542" s="227"/>
      <c r="AW1542" s="227" t="s">
        <v>9612</v>
      </c>
      <c r="AX1542" s="227" t="s">
        <v>9613</v>
      </c>
      <c r="AY1542" s="227">
        <v>43</v>
      </c>
      <c r="AZ1542" s="227">
        <v>37</v>
      </c>
      <c r="BA1542" s="227">
        <v>19.88</v>
      </c>
      <c r="BB1542" s="227">
        <v>25</v>
      </c>
      <c r="BC1542" s="227">
        <v>36</v>
      </c>
      <c r="BD1542" s="227">
        <v>37.299999999999997</v>
      </c>
      <c r="BE1542" s="227">
        <f t="shared" si="296"/>
        <v>43.622188888888893</v>
      </c>
      <c r="BF1542" s="229">
        <f t="shared" si="297"/>
        <v>25.610361111111114</v>
      </c>
      <c r="BG1542" s="227" t="s">
        <v>38</v>
      </c>
      <c r="BH1542" s="227"/>
      <c r="BI1542" s="227"/>
      <c r="BJ1542" s="228"/>
      <c r="BK1542" s="227"/>
      <c r="BL1542" s="228"/>
      <c r="BM1542" s="227"/>
      <c r="BN1542" s="227"/>
      <c r="BO1542" s="227"/>
      <c r="BP1542" s="227"/>
      <c r="BQ1542" s="227"/>
      <c r="BR1542" s="227"/>
      <c r="BS1542" s="227"/>
      <c r="BT1542" s="529"/>
      <c r="BU1542" s="529"/>
      <c r="BV1542" s="529"/>
      <c r="BW1542" s="529"/>
      <c r="BX1542" s="529"/>
      <c r="BY1542" s="529"/>
      <c r="BZ1542" s="529"/>
      <c r="CA1542" s="529"/>
      <c r="CB1542" s="529"/>
      <c r="CC1542" s="529"/>
      <c r="CD1542" s="529"/>
      <c r="CE1542" s="529"/>
      <c r="CF1542" s="529"/>
      <c r="CG1542" s="529"/>
      <c r="CH1542" s="529"/>
      <c r="CI1542" s="529"/>
      <c r="CJ1542" s="529"/>
      <c r="CK1542" s="529"/>
      <c r="CL1542" s="529"/>
      <c r="CM1542" s="529"/>
      <c r="CN1542" s="529"/>
      <c r="CO1542" s="529"/>
      <c r="CP1542" s="529"/>
      <c r="CQ1542" s="529"/>
      <c r="CR1542" s="529"/>
      <c r="CS1542" s="529"/>
      <c r="CT1542" s="529"/>
      <c r="CU1542" s="529"/>
      <c r="CV1542" s="529"/>
      <c r="CW1542" s="529"/>
      <c r="CX1542" s="529"/>
      <c r="CY1542" s="529"/>
      <c r="CZ1542" s="529"/>
      <c r="DA1542" s="529"/>
      <c r="DB1542" s="529"/>
      <c r="DC1542" s="529"/>
      <c r="DD1542" s="529"/>
      <c r="DE1542" s="529"/>
      <c r="DF1542" s="529"/>
      <c r="DG1542" s="529"/>
      <c r="DH1542" s="529"/>
      <c r="DI1542" s="529"/>
      <c r="DJ1542" s="529"/>
      <c r="DK1542" s="529"/>
      <c r="DL1542" s="529"/>
      <c r="DM1542" s="529"/>
      <c r="DN1542" s="529"/>
      <c r="DO1542" s="529"/>
      <c r="DP1542" s="529"/>
      <c r="DQ1542" s="529"/>
      <c r="DR1542" s="529"/>
      <c r="DS1542" s="529"/>
      <c r="DT1542" s="529"/>
      <c r="DU1542" s="529"/>
      <c r="DV1542" s="529"/>
      <c r="DW1542" s="529"/>
      <c r="DX1542" s="529"/>
      <c r="DY1542" s="529"/>
      <c r="DZ1542" s="529"/>
      <c r="EA1542" s="529"/>
      <c r="EB1542" s="529"/>
      <c r="EC1542" s="529"/>
      <c r="ED1542" s="529"/>
      <c r="EE1542" s="529"/>
      <c r="EF1542" s="529"/>
      <c r="EG1542" s="529"/>
      <c r="EH1542" s="529"/>
      <c r="EI1542" s="529"/>
      <c r="EJ1542" s="529"/>
      <c r="EK1542" s="529"/>
      <c r="EL1542" s="529"/>
      <c r="EM1542" s="529"/>
      <c r="EN1542" s="529"/>
      <c r="EO1542" s="529"/>
      <c r="EP1542" s="529"/>
      <c r="EQ1542" s="529"/>
      <c r="ER1542" s="529"/>
      <c r="ES1542" s="529"/>
      <c r="ET1542" s="529"/>
      <c r="EU1542" s="529"/>
      <c r="EV1542" s="529"/>
      <c r="EW1542" s="529"/>
      <c r="EX1542" s="529"/>
      <c r="EY1542" s="529"/>
      <c r="EZ1542" s="529"/>
      <c r="FA1542" s="529"/>
      <c r="FB1542" s="529"/>
      <c r="FC1542" s="529"/>
      <c r="FD1542" s="529"/>
      <c r="FE1542" s="529"/>
      <c r="FF1542" s="529"/>
      <c r="FG1542" s="529"/>
      <c r="FH1542" s="529"/>
      <c r="FI1542" s="529"/>
      <c r="FJ1542" s="529"/>
      <c r="FK1542" s="529"/>
      <c r="FL1542" s="529"/>
      <c r="FM1542" s="529"/>
      <c r="FN1542" s="529"/>
      <c r="FO1542" s="529"/>
      <c r="FP1542" s="529"/>
      <c r="FQ1542" s="529"/>
      <c r="FR1542" s="529"/>
      <c r="FS1542" s="529"/>
      <c r="FT1542" s="529"/>
      <c r="FU1542" s="529"/>
      <c r="FV1542" s="529"/>
      <c r="FW1542" s="529"/>
      <c r="FX1542" s="529"/>
      <c r="FY1542" s="529"/>
      <c r="FZ1542" s="529"/>
      <c r="GA1542" s="529"/>
      <c r="GB1542" s="529"/>
      <c r="GC1542" s="529"/>
      <c r="GD1542" s="529"/>
      <c r="GE1542" s="529"/>
      <c r="GF1542" s="529"/>
      <c r="GG1542" s="529"/>
      <c r="GH1542" s="529"/>
      <c r="GI1542" s="529"/>
      <c r="GJ1542" s="529"/>
      <c r="GK1542" s="529"/>
      <c r="GL1542" s="529"/>
      <c r="GM1542" s="529"/>
      <c r="GN1542" s="529"/>
      <c r="GO1542" s="529"/>
      <c r="GP1542" s="529"/>
      <c r="GQ1542" s="529"/>
      <c r="GR1542" s="529"/>
      <c r="GS1542" s="529"/>
      <c r="GT1542" s="529"/>
      <c r="GU1542" s="529"/>
      <c r="GV1542" s="529"/>
      <c r="GW1542" s="529"/>
      <c r="GX1542" s="529"/>
      <c r="GY1542" s="529"/>
      <c r="GZ1542" s="529"/>
      <c r="HA1542" s="529"/>
      <c r="HB1542" s="529"/>
      <c r="HC1542" s="529"/>
      <c r="HD1542" s="529"/>
      <c r="HE1542" s="529"/>
      <c r="HF1542" s="529"/>
      <c r="HG1542" s="529"/>
      <c r="HH1542" s="529"/>
      <c r="HI1542" s="529"/>
      <c r="HJ1542" s="529"/>
      <c r="HK1542" s="529"/>
      <c r="HL1542" s="529"/>
      <c r="HM1542" s="529"/>
      <c r="HN1542" s="529"/>
      <c r="HO1542" s="529"/>
      <c r="HP1542" s="529"/>
      <c r="HQ1542" s="529"/>
      <c r="HR1542" s="529"/>
      <c r="HS1542" s="529"/>
      <c r="HT1542" s="529"/>
      <c r="HU1542" s="529"/>
      <c r="HV1542" s="529"/>
      <c r="HW1542" s="529"/>
      <c r="HX1542" s="529"/>
      <c r="HY1542" s="529"/>
      <c r="HZ1542" s="529"/>
      <c r="IA1542" s="529"/>
      <c r="IB1542" s="529"/>
      <c r="IC1542" s="529"/>
      <c r="ID1542" s="529"/>
      <c r="IE1542" s="529"/>
      <c r="IF1542" s="529"/>
      <c r="IG1542" s="529"/>
      <c r="IH1542" s="529"/>
      <c r="II1542" s="529"/>
      <c r="IJ1542" s="529"/>
      <c r="IK1542" s="529"/>
      <c r="IL1542" s="529"/>
      <c r="IM1542" s="529"/>
      <c r="IN1542" s="529"/>
      <c r="IO1542" s="529"/>
      <c r="IP1542" s="529"/>
      <c r="IQ1542" s="529"/>
      <c r="IR1542" s="529"/>
      <c r="IS1542" s="529"/>
      <c r="IT1542" s="529"/>
      <c r="IU1542" s="529"/>
      <c r="IV1542" s="529"/>
      <c r="IW1542" s="529"/>
      <c r="IX1542" s="529"/>
      <c r="IY1542" s="529"/>
      <c r="IZ1542" s="529"/>
      <c r="JA1542" s="529"/>
      <c r="JB1542" s="529"/>
      <c r="JC1542" s="529"/>
      <c r="JD1542" s="529"/>
      <c r="JE1542" s="529"/>
      <c r="JF1542" s="529"/>
      <c r="JG1542" s="529"/>
      <c r="JH1542" s="529"/>
    </row>
    <row r="1543" spans="1:268" s="3" customFormat="1" ht="54.75" customHeight="1" thickBot="1" x14ac:dyDescent="0.3">
      <c r="A1543" s="227" t="s">
        <v>3387</v>
      </c>
      <c r="B1543" s="227" t="s">
        <v>9673</v>
      </c>
      <c r="C1543" s="227">
        <v>11120120</v>
      </c>
      <c r="D1543" s="228">
        <v>44711</v>
      </c>
      <c r="E1543" s="228">
        <v>44711</v>
      </c>
      <c r="F1543" s="228">
        <v>48364</v>
      </c>
      <c r="G1543" s="227"/>
      <c r="H1543" s="227" t="s">
        <v>483</v>
      </c>
      <c r="I1543" s="227"/>
      <c r="J1543" s="227" t="s">
        <v>9566</v>
      </c>
      <c r="K1543" s="227" t="s">
        <v>37</v>
      </c>
      <c r="L1543" s="227" t="s">
        <v>10490</v>
      </c>
      <c r="M1543" s="227" t="s">
        <v>9677</v>
      </c>
      <c r="N1543" s="227" t="s">
        <v>254</v>
      </c>
      <c r="O1543" s="227" t="s">
        <v>51</v>
      </c>
      <c r="P1543" s="229" t="s">
        <v>9678</v>
      </c>
      <c r="Q1543" s="227"/>
      <c r="R1543" s="227" t="s">
        <v>9677</v>
      </c>
      <c r="S1543" s="227" t="s">
        <v>254</v>
      </c>
      <c r="T1543" s="227" t="s">
        <v>51</v>
      </c>
      <c r="U1543" s="229" t="s">
        <v>9678</v>
      </c>
      <c r="V1543" s="227" t="s">
        <v>9679</v>
      </c>
      <c r="W1543" s="227" t="s">
        <v>9680</v>
      </c>
      <c r="X1543" s="227"/>
      <c r="Y1543" s="227"/>
      <c r="Z1543" s="230" t="s">
        <v>467</v>
      </c>
      <c r="AA1543" s="227" t="s">
        <v>341</v>
      </c>
      <c r="AB1543" s="227">
        <v>49.15</v>
      </c>
      <c r="AC1543" s="227">
        <v>3.74</v>
      </c>
      <c r="AD1543" s="227">
        <v>52768</v>
      </c>
      <c r="AE1543" s="227"/>
      <c r="AF1543" s="227"/>
      <c r="AG1543" s="227"/>
      <c r="AH1543" s="227"/>
      <c r="AI1543" s="227"/>
      <c r="AJ1543" s="227">
        <v>52768</v>
      </c>
      <c r="AK1543" s="227"/>
      <c r="AL1543" s="227"/>
      <c r="AM1543" s="227"/>
      <c r="AN1543" s="227"/>
      <c r="AO1543" s="227">
        <v>10950</v>
      </c>
      <c r="AP1543" s="227"/>
      <c r="AQ1543" s="227"/>
      <c r="AR1543" s="227"/>
      <c r="AS1543" s="227" t="s">
        <v>2272</v>
      </c>
      <c r="AT1543" s="227"/>
      <c r="AU1543" s="227"/>
      <c r="AV1543" s="227"/>
      <c r="AW1543" s="227" t="s">
        <v>9681</v>
      </c>
      <c r="AX1543" s="227" t="s">
        <v>9682</v>
      </c>
      <c r="AY1543" s="227">
        <v>43</v>
      </c>
      <c r="AZ1543" s="227">
        <v>32</v>
      </c>
      <c r="BA1543" s="227">
        <v>0.97</v>
      </c>
      <c r="BB1543" s="227">
        <v>25</v>
      </c>
      <c r="BC1543" s="227">
        <v>42</v>
      </c>
      <c r="BD1543" s="227">
        <v>4.84</v>
      </c>
      <c r="BE1543" s="227">
        <f t="shared" si="296"/>
        <v>43.533602777777773</v>
      </c>
      <c r="BF1543" s="229">
        <f t="shared" si="297"/>
        <v>25.701344444444445</v>
      </c>
      <c r="BG1543" s="227" t="s">
        <v>47</v>
      </c>
      <c r="BH1543" s="227"/>
      <c r="BI1543" s="227">
        <v>4317</v>
      </c>
      <c r="BJ1543" s="228">
        <v>45560</v>
      </c>
      <c r="BK1543" s="227"/>
      <c r="BL1543" s="228"/>
      <c r="BM1543" s="227"/>
      <c r="BN1543" s="227"/>
      <c r="BO1543" s="227"/>
      <c r="BP1543" s="227"/>
      <c r="BQ1543" s="227"/>
      <c r="BR1543" s="227"/>
      <c r="BS1543" s="227"/>
      <c r="BT1543" s="529"/>
      <c r="BU1543" s="529"/>
      <c r="BV1543" s="529"/>
      <c r="BW1543" s="529"/>
      <c r="BX1543" s="529"/>
      <c r="BY1543" s="529"/>
      <c r="BZ1543" s="529"/>
      <c r="CA1543" s="529"/>
      <c r="CB1543" s="529"/>
      <c r="CC1543" s="529"/>
      <c r="CD1543" s="529"/>
      <c r="CE1543" s="529"/>
      <c r="CF1543" s="529"/>
      <c r="CG1543" s="529"/>
      <c r="CH1543" s="529"/>
      <c r="CI1543" s="529"/>
      <c r="CJ1543" s="529"/>
      <c r="CK1543" s="529"/>
      <c r="CL1543" s="529"/>
      <c r="CM1543" s="529"/>
      <c r="CN1543" s="529"/>
      <c r="CO1543" s="529"/>
      <c r="CP1543" s="529"/>
      <c r="CQ1543" s="529"/>
      <c r="CR1543" s="529"/>
      <c r="CS1543" s="529"/>
      <c r="CT1543" s="529"/>
      <c r="CU1543" s="529"/>
      <c r="CV1543" s="529"/>
      <c r="CW1543" s="529"/>
      <c r="CX1543" s="529"/>
      <c r="CY1543" s="529"/>
      <c r="CZ1543" s="529"/>
      <c r="DA1543" s="529"/>
      <c r="DB1543" s="529"/>
      <c r="DC1543" s="529"/>
      <c r="DD1543" s="529"/>
      <c r="DE1543" s="529"/>
      <c r="DF1543" s="529"/>
      <c r="DG1543" s="529"/>
      <c r="DH1543" s="529"/>
      <c r="DI1543" s="529"/>
      <c r="DJ1543" s="529"/>
      <c r="DK1543" s="529"/>
      <c r="DL1543" s="529"/>
      <c r="DM1543" s="529"/>
      <c r="DN1543" s="529"/>
      <c r="DO1543" s="529"/>
      <c r="DP1543" s="529"/>
      <c r="DQ1543" s="529"/>
      <c r="DR1543" s="529"/>
      <c r="DS1543" s="529"/>
      <c r="DT1543" s="529"/>
      <c r="DU1543" s="529"/>
      <c r="DV1543" s="529"/>
      <c r="DW1543" s="529"/>
      <c r="DX1543" s="529"/>
      <c r="DY1543" s="529"/>
      <c r="DZ1543" s="529"/>
      <c r="EA1543" s="529"/>
      <c r="EB1543" s="529"/>
      <c r="EC1543" s="529"/>
      <c r="ED1543" s="529"/>
      <c r="EE1543" s="529"/>
      <c r="EF1543" s="529"/>
      <c r="EG1543" s="529"/>
      <c r="EH1543" s="529"/>
      <c r="EI1543" s="529"/>
      <c r="EJ1543" s="529"/>
      <c r="EK1543" s="529"/>
      <c r="EL1543" s="529"/>
      <c r="EM1543" s="529"/>
      <c r="EN1543" s="529"/>
      <c r="EO1543" s="529"/>
      <c r="EP1543" s="529"/>
      <c r="EQ1543" s="529"/>
      <c r="ER1543" s="529"/>
      <c r="ES1543" s="529"/>
      <c r="ET1543" s="529"/>
      <c r="EU1543" s="529"/>
      <c r="EV1543" s="529"/>
      <c r="EW1543" s="529"/>
      <c r="EX1543" s="529"/>
      <c r="EY1543" s="529"/>
      <c r="EZ1543" s="529"/>
      <c r="FA1543" s="529"/>
      <c r="FB1543" s="529"/>
      <c r="FC1543" s="529"/>
      <c r="FD1543" s="529"/>
      <c r="FE1543" s="529"/>
      <c r="FF1543" s="529"/>
      <c r="FG1543" s="529"/>
      <c r="FH1543" s="529"/>
      <c r="FI1543" s="529"/>
      <c r="FJ1543" s="529"/>
      <c r="FK1543" s="529"/>
      <c r="FL1543" s="529"/>
      <c r="FM1543" s="529"/>
      <c r="FN1543" s="529"/>
      <c r="FO1543" s="529"/>
      <c r="FP1543" s="529"/>
      <c r="FQ1543" s="529"/>
      <c r="FR1543" s="529"/>
      <c r="FS1543" s="529"/>
      <c r="FT1543" s="529"/>
      <c r="FU1543" s="529"/>
      <c r="FV1543" s="529"/>
      <c r="FW1543" s="529"/>
      <c r="FX1543" s="529"/>
      <c r="FY1543" s="529"/>
      <c r="FZ1543" s="529"/>
      <c r="GA1543" s="529"/>
      <c r="GB1543" s="529"/>
      <c r="GC1543" s="529"/>
      <c r="GD1543" s="529"/>
      <c r="GE1543" s="529"/>
      <c r="GF1543" s="529"/>
      <c r="GG1543" s="529"/>
      <c r="GH1543" s="529"/>
      <c r="GI1543" s="529"/>
      <c r="GJ1543" s="529"/>
      <c r="GK1543" s="529"/>
      <c r="GL1543" s="529"/>
      <c r="GM1543" s="529"/>
      <c r="GN1543" s="529"/>
      <c r="GO1543" s="529"/>
      <c r="GP1543" s="529"/>
      <c r="GQ1543" s="529"/>
      <c r="GR1543" s="529"/>
      <c r="GS1543" s="529"/>
      <c r="GT1543" s="529"/>
      <c r="GU1543" s="529"/>
      <c r="GV1543" s="529"/>
      <c r="GW1543" s="529"/>
      <c r="GX1543" s="529"/>
      <c r="GY1543" s="529"/>
      <c r="GZ1543" s="529"/>
      <c r="HA1543" s="529"/>
      <c r="HB1543" s="529"/>
      <c r="HC1543" s="529"/>
      <c r="HD1543" s="529"/>
      <c r="HE1543" s="529"/>
      <c r="HF1543" s="529"/>
      <c r="HG1543" s="529"/>
      <c r="HH1543" s="529"/>
      <c r="HI1543" s="529"/>
      <c r="HJ1543" s="529"/>
      <c r="HK1543" s="529"/>
      <c r="HL1543" s="529"/>
      <c r="HM1543" s="529"/>
      <c r="HN1543" s="529"/>
      <c r="HO1543" s="529"/>
      <c r="HP1543" s="529"/>
      <c r="HQ1543" s="529"/>
      <c r="HR1543" s="529"/>
      <c r="HS1543" s="529"/>
      <c r="HT1543" s="529"/>
      <c r="HU1543" s="529"/>
      <c r="HV1543" s="529"/>
      <c r="HW1543" s="529"/>
      <c r="HX1543" s="529"/>
      <c r="HY1543" s="529"/>
      <c r="HZ1543" s="529"/>
      <c r="IA1543" s="529"/>
      <c r="IB1543" s="529"/>
      <c r="IC1543" s="529"/>
      <c r="ID1543" s="529"/>
      <c r="IE1543" s="529"/>
      <c r="IF1543" s="529"/>
      <c r="IG1543" s="529"/>
      <c r="IH1543" s="529"/>
      <c r="II1543" s="529"/>
      <c r="IJ1543" s="529"/>
      <c r="IK1543" s="529"/>
      <c r="IL1543" s="529"/>
      <c r="IM1543" s="529"/>
      <c r="IN1543" s="529"/>
      <c r="IO1543" s="529"/>
      <c r="IP1543" s="529"/>
      <c r="IQ1543" s="529"/>
      <c r="IR1543" s="529"/>
      <c r="IS1543" s="529"/>
      <c r="IT1543" s="529"/>
      <c r="IU1543" s="529"/>
      <c r="IV1543" s="529"/>
      <c r="IW1543" s="529"/>
      <c r="IX1543" s="529"/>
      <c r="IY1543" s="529"/>
      <c r="IZ1543" s="529"/>
      <c r="JA1543" s="529"/>
      <c r="JB1543" s="529"/>
      <c r="JC1543" s="529"/>
      <c r="JD1543" s="529"/>
      <c r="JE1543" s="529"/>
      <c r="JF1543" s="529"/>
      <c r="JG1543" s="529"/>
      <c r="JH1543" s="529"/>
    </row>
    <row r="1544" spans="1:268" s="3" customFormat="1" ht="54.75" customHeight="1" x14ac:dyDescent="0.25">
      <c r="A1544" s="1" t="s">
        <v>3387</v>
      </c>
      <c r="B1544" s="1" t="s">
        <v>9683</v>
      </c>
      <c r="C1544" s="1">
        <v>11160169</v>
      </c>
      <c r="D1544" s="7">
        <v>44732</v>
      </c>
      <c r="E1544" s="7">
        <v>44732</v>
      </c>
      <c r="F1544" s="7">
        <v>48385</v>
      </c>
      <c r="G1544" s="1"/>
      <c r="H1544" s="1" t="s">
        <v>9684</v>
      </c>
      <c r="I1544" s="1"/>
      <c r="J1544" s="1" t="s">
        <v>9685</v>
      </c>
      <c r="K1544" s="1" t="s">
        <v>70</v>
      </c>
      <c r="L1544" s="1" t="s">
        <v>9686</v>
      </c>
      <c r="M1544" s="1" t="s">
        <v>91</v>
      </c>
      <c r="N1544" s="1" t="s">
        <v>40</v>
      </c>
      <c r="O1544" s="1" t="s">
        <v>41</v>
      </c>
      <c r="P1544" s="6" t="s">
        <v>9687</v>
      </c>
      <c r="Q1544" s="1"/>
      <c r="R1544" s="1" t="s">
        <v>91</v>
      </c>
      <c r="S1544" s="1" t="s">
        <v>40</v>
      </c>
      <c r="T1544" s="1" t="s">
        <v>41</v>
      </c>
      <c r="U1544" s="6" t="s">
        <v>9687</v>
      </c>
      <c r="V1544" s="1"/>
      <c r="W1544" s="1" t="s">
        <v>638</v>
      </c>
      <c r="X1544" s="1"/>
      <c r="Y1544" s="1"/>
      <c r="Z1544" s="176" t="s">
        <v>467</v>
      </c>
      <c r="AA1544" s="1" t="s">
        <v>359</v>
      </c>
      <c r="AB1544" s="1">
        <v>0.36</v>
      </c>
      <c r="AC1544" s="1">
        <v>27.78</v>
      </c>
      <c r="AD1544" s="1">
        <v>69412</v>
      </c>
      <c r="AE1544" s="1"/>
      <c r="AF1544" s="1"/>
      <c r="AG1544" s="1"/>
      <c r="AH1544" s="1"/>
      <c r="AI1544" s="1"/>
      <c r="AJ1544" s="1"/>
      <c r="AK1544" s="1"/>
      <c r="AL1544" s="1">
        <v>69412</v>
      </c>
      <c r="AM1544" s="1"/>
      <c r="AN1544" s="1"/>
      <c r="AO1544" s="1">
        <v>36</v>
      </c>
      <c r="AP1544" s="1"/>
      <c r="AQ1544" s="1"/>
      <c r="AR1544" s="1"/>
      <c r="AS1544" s="1" t="s">
        <v>467</v>
      </c>
      <c r="AT1544" s="1"/>
      <c r="AU1544" s="1"/>
      <c r="AV1544" s="1"/>
      <c r="AW1544" s="1" t="s">
        <v>9688</v>
      </c>
      <c r="AX1544" s="1" t="s">
        <v>9689</v>
      </c>
      <c r="AY1544" s="1">
        <v>43</v>
      </c>
      <c r="AZ1544" s="1">
        <v>42</v>
      </c>
      <c r="BA1544" s="1">
        <v>56.9</v>
      </c>
      <c r="BB1544" s="1">
        <v>26</v>
      </c>
      <c r="BC1544" s="1">
        <v>45</v>
      </c>
      <c r="BD1544" s="1">
        <v>50</v>
      </c>
      <c r="BE1544" s="1">
        <f t="shared" si="296"/>
        <v>43.715805555555555</v>
      </c>
      <c r="BF1544" s="6">
        <f t="shared" si="297"/>
        <v>26.763888888888889</v>
      </c>
      <c r="BG1544" s="1" t="s">
        <v>38</v>
      </c>
      <c r="BH1544" s="1"/>
      <c r="BI1544" s="1"/>
      <c r="BJ1544" s="7"/>
      <c r="BK1544" s="1"/>
      <c r="BL1544" s="7"/>
      <c r="BM1544" s="1"/>
      <c r="BN1544" s="1"/>
      <c r="BO1544" s="1"/>
      <c r="BP1544" s="1"/>
      <c r="BQ1544" s="1"/>
      <c r="BR1544" s="1"/>
      <c r="BS1544" s="1"/>
      <c r="BT1544" s="529"/>
      <c r="BU1544" s="529"/>
      <c r="BV1544" s="529"/>
      <c r="BW1544" s="529"/>
      <c r="BX1544" s="529"/>
      <c r="BY1544" s="529"/>
      <c r="BZ1544" s="529"/>
      <c r="CA1544" s="529"/>
      <c r="CB1544" s="529"/>
      <c r="CC1544" s="529"/>
      <c r="CD1544" s="529"/>
      <c r="CE1544" s="529"/>
      <c r="CF1544" s="529"/>
      <c r="CG1544" s="529"/>
      <c r="CH1544" s="529"/>
      <c r="CI1544" s="529"/>
      <c r="CJ1544" s="529"/>
      <c r="CK1544" s="529"/>
      <c r="CL1544" s="529"/>
      <c r="CM1544" s="529"/>
      <c r="CN1544" s="529"/>
      <c r="CO1544" s="529"/>
      <c r="CP1544" s="529"/>
      <c r="CQ1544" s="529"/>
      <c r="CR1544" s="529"/>
      <c r="CS1544" s="529"/>
      <c r="CT1544" s="529"/>
      <c r="CU1544" s="529"/>
      <c r="CV1544" s="529"/>
      <c r="CW1544" s="529"/>
      <c r="CX1544" s="529"/>
      <c r="CY1544" s="529"/>
      <c r="CZ1544" s="529"/>
      <c r="DA1544" s="529"/>
      <c r="DB1544" s="529"/>
      <c r="DC1544" s="529"/>
      <c r="DD1544" s="529"/>
      <c r="DE1544" s="529"/>
      <c r="DF1544" s="529"/>
      <c r="DG1544" s="529"/>
      <c r="DH1544" s="529"/>
      <c r="DI1544" s="529"/>
      <c r="DJ1544" s="529"/>
      <c r="DK1544" s="529"/>
      <c r="DL1544" s="529"/>
      <c r="DM1544" s="529"/>
      <c r="DN1544" s="529"/>
      <c r="DO1544" s="529"/>
      <c r="DP1544" s="529"/>
      <c r="DQ1544" s="529"/>
      <c r="DR1544" s="529"/>
      <c r="DS1544" s="529"/>
      <c r="DT1544" s="529"/>
      <c r="DU1544" s="529"/>
      <c r="DV1544" s="529"/>
      <c r="DW1544" s="529"/>
      <c r="DX1544" s="529"/>
      <c r="DY1544" s="529"/>
      <c r="DZ1544" s="529"/>
      <c r="EA1544" s="529"/>
      <c r="EB1544" s="529"/>
      <c r="EC1544" s="529"/>
      <c r="ED1544" s="529"/>
      <c r="EE1544" s="529"/>
      <c r="EF1544" s="529"/>
      <c r="EG1544" s="529"/>
      <c r="EH1544" s="529"/>
      <c r="EI1544" s="529"/>
      <c r="EJ1544" s="529"/>
      <c r="EK1544" s="529"/>
      <c r="EL1544" s="529"/>
      <c r="EM1544" s="529"/>
      <c r="EN1544" s="529"/>
      <c r="EO1544" s="529"/>
      <c r="EP1544" s="529"/>
      <c r="EQ1544" s="529"/>
      <c r="ER1544" s="529"/>
      <c r="ES1544" s="529"/>
      <c r="ET1544" s="529"/>
      <c r="EU1544" s="529"/>
      <c r="EV1544" s="529"/>
      <c r="EW1544" s="529"/>
      <c r="EX1544" s="529"/>
      <c r="EY1544" s="529"/>
      <c r="EZ1544" s="529"/>
      <c r="FA1544" s="529"/>
      <c r="FB1544" s="529"/>
      <c r="FC1544" s="529"/>
      <c r="FD1544" s="529"/>
      <c r="FE1544" s="529"/>
      <c r="FF1544" s="529"/>
      <c r="FG1544" s="529"/>
      <c r="FH1544" s="529"/>
      <c r="FI1544" s="529"/>
      <c r="FJ1544" s="529"/>
      <c r="FK1544" s="529"/>
      <c r="FL1544" s="529"/>
      <c r="FM1544" s="529"/>
      <c r="FN1544" s="529"/>
      <c r="FO1544" s="529"/>
      <c r="FP1544" s="529"/>
      <c r="FQ1544" s="529"/>
      <c r="FR1544" s="529"/>
      <c r="FS1544" s="529"/>
      <c r="FT1544" s="529"/>
      <c r="FU1544" s="529"/>
      <c r="FV1544" s="529"/>
      <c r="FW1544" s="529"/>
      <c r="FX1544" s="529"/>
      <c r="FY1544" s="529"/>
      <c r="FZ1544" s="529"/>
      <c r="GA1544" s="529"/>
      <c r="GB1544" s="529"/>
      <c r="GC1544" s="529"/>
      <c r="GD1544" s="529"/>
      <c r="GE1544" s="529"/>
      <c r="GF1544" s="529"/>
      <c r="GG1544" s="529"/>
      <c r="GH1544" s="529"/>
      <c r="GI1544" s="529"/>
      <c r="GJ1544" s="529"/>
      <c r="GK1544" s="529"/>
      <c r="GL1544" s="529"/>
      <c r="GM1544" s="529"/>
      <c r="GN1544" s="529"/>
      <c r="GO1544" s="529"/>
      <c r="GP1544" s="529"/>
      <c r="GQ1544" s="529"/>
      <c r="GR1544" s="529"/>
      <c r="GS1544" s="529"/>
      <c r="GT1544" s="529"/>
      <c r="GU1544" s="529"/>
      <c r="GV1544" s="529"/>
      <c r="GW1544" s="529"/>
      <c r="GX1544" s="529"/>
      <c r="GY1544" s="529"/>
      <c r="GZ1544" s="529"/>
      <c r="HA1544" s="529"/>
      <c r="HB1544" s="529"/>
      <c r="HC1544" s="529"/>
      <c r="HD1544" s="529"/>
      <c r="HE1544" s="529"/>
      <c r="HF1544" s="529"/>
      <c r="HG1544" s="529"/>
      <c r="HH1544" s="529"/>
      <c r="HI1544" s="529"/>
      <c r="HJ1544" s="529"/>
      <c r="HK1544" s="529"/>
      <c r="HL1544" s="529"/>
      <c r="HM1544" s="529"/>
      <c r="HN1544" s="529"/>
      <c r="HO1544" s="529"/>
      <c r="HP1544" s="529"/>
      <c r="HQ1544" s="529"/>
      <c r="HR1544" s="529"/>
      <c r="HS1544" s="529"/>
      <c r="HT1544" s="529"/>
      <c r="HU1544" s="529"/>
      <c r="HV1544" s="529"/>
      <c r="HW1544" s="529"/>
      <c r="HX1544" s="529"/>
      <c r="HY1544" s="529"/>
      <c r="HZ1544" s="529"/>
      <c r="IA1544" s="529"/>
      <c r="IB1544" s="529"/>
      <c r="IC1544" s="529"/>
      <c r="ID1544" s="529"/>
      <c r="IE1544" s="529"/>
      <c r="IF1544" s="529"/>
      <c r="IG1544" s="529"/>
      <c r="IH1544" s="529"/>
      <c r="II1544" s="529"/>
      <c r="IJ1544" s="529"/>
      <c r="IK1544" s="529"/>
      <c r="IL1544" s="529"/>
      <c r="IM1544" s="529"/>
      <c r="IN1544" s="529"/>
      <c r="IO1544" s="529"/>
      <c r="IP1544" s="529"/>
      <c r="IQ1544" s="529"/>
      <c r="IR1544" s="529"/>
      <c r="IS1544" s="529"/>
      <c r="IT1544" s="529"/>
      <c r="IU1544" s="529"/>
      <c r="IV1544" s="529"/>
      <c r="IW1544" s="529"/>
      <c r="IX1544" s="529"/>
      <c r="IY1544" s="529"/>
      <c r="IZ1544" s="529"/>
      <c r="JA1544" s="529"/>
      <c r="JB1544" s="529"/>
      <c r="JC1544" s="529"/>
      <c r="JD1544" s="529"/>
      <c r="JE1544" s="529"/>
      <c r="JF1544" s="529"/>
      <c r="JG1544" s="529"/>
      <c r="JH1544" s="529"/>
    </row>
    <row r="1545" spans="1:268" s="3" customFormat="1" ht="54.75" customHeight="1" x14ac:dyDescent="0.25">
      <c r="A1545" s="1"/>
      <c r="B1545" s="1" t="s">
        <v>9683</v>
      </c>
      <c r="C1545" s="1">
        <v>11160169</v>
      </c>
      <c r="D1545" s="7">
        <v>44732</v>
      </c>
      <c r="E1545" s="7">
        <v>44732</v>
      </c>
      <c r="F1545" s="7">
        <v>48385</v>
      </c>
      <c r="G1545" s="1"/>
      <c r="H1545" s="1" t="s">
        <v>9684</v>
      </c>
      <c r="I1545" s="1"/>
      <c r="J1545" s="1" t="s">
        <v>9685</v>
      </c>
      <c r="K1545" s="1" t="s">
        <v>70</v>
      </c>
      <c r="L1545" s="1" t="s">
        <v>9686</v>
      </c>
      <c r="M1545" s="1" t="s">
        <v>91</v>
      </c>
      <c r="N1545" s="1" t="s">
        <v>40</v>
      </c>
      <c r="O1545" s="1" t="s">
        <v>41</v>
      </c>
      <c r="P1545" s="6" t="s">
        <v>9687</v>
      </c>
      <c r="Q1545" s="1"/>
      <c r="R1545" s="1" t="s">
        <v>91</v>
      </c>
      <c r="S1545" s="1" t="s">
        <v>40</v>
      </c>
      <c r="T1545" s="1" t="s">
        <v>41</v>
      </c>
      <c r="U1545" s="6" t="s">
        <v>9687</v>
      </c>
      <c r="V1545" s="1"/>
      <c r="W1545" s="1" t="s">
        <v>638</v>
      </c>
      <c r="X1545" s="1"/>
      <c r="Y1545" s="1"/>
      <c r="Z1545" s="9" t="s">
        <v>467</v>
      </c>
      <c r="AA1545" s="1"/>
      <c r="AB1545" s="1"/>
      <c r="AC1545" s="1"/>
      <c r="AD1545" s="1"/>
      <c r="AE1545" s="1"/>
      <c r="AF1545" s="1"/>
      <c r="AG1545" s="1"/>
      <c r="AH1545" s="1"/>
      <c r="AI1545" s="1"/>
      <c r="AJ1545" s="1"/>
      <c r="AK1545" s="1"/>
      <c r="AL1545" s="1"/>
      <c r="AM1545" s="1"/>
      <c r="AN1545" s="1"/>
      <c r="AO1545" s="1"/>
      <c r="AP1545" s="1"/>
      <c r="AQ1545" s="1"/>
      <c r="AR1545" s="1"/>
      <c r="AS1545" s="1" t="s">
        <v>9690</v>
      </c>
      <c r="AT1545" s="1"/>
      <c r="AU1545" s="1"/>
      <c r="AV1545" s="1"/>
      <c r="AW1545" s="1" t="s">
        <v>9691</v>
      </c>
      <c r="AX1545" s="1" t="s">
        <v>9692</v>
      </c>
      <c r="AY1545" s="1">
        <v>43</v>
      </c>
      <c r="AZ1545" s="1">
        <v>42</v>
      </c>
      <c r="BA1545" s="1">
        <v>58.4</v>
      </c>
      <c r="BB1545" s="1">
        <v>26</v>
      </c>
      <c r="BC1545" s="1">
        <v>45</v>
      </c>
      <c r="BD1545" s="1">
        <v>55.9</v>
      </c>
      <c r="BE1545" s="1">
        <f t="shared" si="296"/>
        <v>43.716222222222228</v>
      </c>
      <c r="BF1545" s="6">
        <f t="shared" si="297"/>
        <v>26.765527777777777</v>
      </c>
      <c r="BG1545" s="1" t="s">
        <v>38</v>
      </c>
      <c r="BH1545" s="1"/>
      <c r="BI1545" s="1"/>
      <c r="BJ1545" s="7"/>
      <c r="BK1545" s="1"/>
      <c r="BL1545" s="7"/>
      <c r="BM1545" s="1"/>
      <c r="BN1545" s="1"/>
      <c r="BO1545" s="1"/>
      <c r="BP1545" s="1"/>
      <c r="BQ1545" s="1"/>
      <c r="BR1545" s="1"/>
      <c r="BS1545" s="1"/>
      <c r="BT1545" s="529"/>
      <c r="BU1545" s="529"/>
      <c r="BV1545" s="529"/>
      <c r="BW1545" s="529"/>
      <c r="BX1545" s="529"/>
      <c r="BY1545" s="529"/>
      <c r="BZ1545" s="529"/>
      <c r="CA1545" s="529"/>
      <c r="CB1545" s="529"/>
      <c r="CC1545" s="529"/>
      <c r="CD1545" s="529"/>
      <c r="CE1545" s="529"/>
      <c r="CF1545" s="529"/>
      <c r="CG1545" s="529"/>
      <c r="CH1545" s="529"/>
      <c r="CI1545" s="529"/>
      <c r="CJ1545" s="529"/>
      <c r="CK1545" s="529"/>
      <c r="CL1545" s="529"/>
      <c r="CM1545" s="529"/>
      <c r="CN1545" s="529"/>
      <c r="CO1545" s="529"/>
      <c r="CP1545" s="529"/>
      <c r="CQ1545" s="529"/>
      <c r="CR1545" s="529"/>
      <c r="CS1545" s="529"/>
      <c r="CT1545" s="529"/>
      <c r="CU1545" s="529"/>
      <c r="CV1545" s="529"/>
      <c r="CW1545" s="529"/>
      <c r="CX1545" s="529"/>
      <c r="CY1545" s="529"/>
      <c r="CZ1545" s="529"/>
      <c r="DA1545" s="529"/>
      <c r="DB1545" s="529"/>
      <c r="DC1545" s="529"/>
      <c r="DD1545" s="529"/>
      <c r="DE1545" s="529"/>
      <c r="DF1545" s="529"/>
      <c r="DG1545" s="529"/>
      <c r="DH1545" s="529"/>
      <c r="DI1545" s="529"/>
      <c r="DJ1545" s="529"/>
      <c r="DK1545" s="529"/>
      <c r="DL1545" s="529"/>
      <c r="DM1545" s="529"/>
      <c r="DN1545" s="529"/>
      <c r="DO1545" s="529"/>
      <c r="DP1545" s="529"/>
      <c r="DQ1545" s="529"/>
      <c r="DR1545" s="529"/>
      <c r="DS1545" s="529"/>
      <c r="DT1545" s="529"/>
      <c r="DU1545" s="529"/>
      <c r="DV1545" s="529"/>
      <c r="DW1545" s="529"/>
      <c r="DX1545" s="529"/>
      <c r="DY1545" s="529"/>
      <c r="DZ1545" s="529"/>
      <c r="EA1545" s="529"/>
      <c r="EB1545" s="529"/>
      <c r="EC1545" s="529"/>
      <c r="ED1545" s="529"/>
      <c r="EE1545" s="529"/>
      <c r="EF1545" s="529"/>
      <c r="EG1545" s="529"/>
      <c r="EH1545" s="529"/>
      <c r="EI1545" s="529"/>
      <c r="EJ1545" s="529"/>
      <c r="EK1545" s="529"/>
      <c r="EL1545" s="529"/>
      <c r="EM1545" s="529"/>
      <c r="EN1545" s="529"/>
      <c r="EO1545" s="529"/>
      <c r="EP1545" s="529"/>
      <c r="EQ1545" s="529"/>
      <c r="ER1545" s="529"/>
      <c r="ES1545" s="529"/>
      <c r="ET1545" s="529"/>
      <c r="EU1545" s="529"/>
      <c r="EV1545" s="529"/>
      <c r="EW1545" s="529"/>
      <c r="EX1545" s="529"/>
      <c r="EY1545" s="529"/>
      <c r="EZ1545" s="529"/>
      <c r="FA1545" s="529"/>
      <c r="FB1545" s="529"/>
      <c r="FC1545" s="529"/>
      <c r="FD1545" s="529"/>
      <c r="FE1545" s="529"/>
      <c r="FF1545" s="529"/>
      <c r="FG1545" s="529"/>
      <c r="FH1545" s="529"/>
      <c r="FI1545" s="529"/>
      <c r="FJ1545" s="529"/>
      <c r="FK1545" s="529"/>
      <c r="FL1545" s="529"/>
      <c r="FM1545" s="529"/>
      <c r="FN1545" s="529"/>
      <c r="FO1545" s="529"/>
      <c r="FP1545" s="529"/>
      <c r="FQ1545" s="529"/>
      <c r="FR1545" s="529"/>
      <c r="FS1545" s="529"/>
      <c r="FT1545" s="529"/>
      <c r="FU1545" s="529"/>
      <c r="FV1545" s="529"/>
      <c r="FW1545" s="529"/>
      <c r="FX1545" s="529"/>
      <c r="FY1545" s="529"/>
      <c r="FZ1545" s="529"/>
      <c r="GA1545" s="529"/>
      <c r="GB1545" s="529"/>
      <c r="GC1545" s="529"/>
      <c r="GD1545" s="529"/>
      <c r="GE1545" s="529"/>
      <c r="GF1545" s="529"/>
      <c r="GG1545" s="529"/>
      <c r="GH1545" s="529"/>
      <c r="GI1545" s="529"/>
      <c r="GJ1545" s="529"/>
      <c r="GK1545" s="529"/>
      <c r="GL1545" s="529"/>
      <c r="GM1545" s="529"/>
      <c r="GN1545" s="529"/>
      <c r="GO1545" s="529"/>
      <c r="GP1545" s="529"/>
      <c r="GQ1545" s="529"/>
      <c r="GR1545" s="529"/>
      <c r="GS1545" s="529"/>
      <c r="GT1545" s="529"/>
      <c r="GU1545" s="529"/>
      <c r="GV1545" s="529"/>
      <c r="GW1545" s="529"/>
      <c r="GX1545" s="529"/>
      <c r="GY1545" s="529"/>
      <c r="GZ1545" s="529"/>
      <c r="HA1545" s="529"/>
      <c r="HB1545" s="529"/>
      <c r="HC1545" s="529"/>
      <c r="HD1545" s="529"/>
      <c r="HE1545" s="529"/>
      <c r="HF1545" s="529"/>
      <c r="HG1545" s="529"/>
      <c r="HH1545" s="529"/>
      <c r="HI1545" s="529"/>
      <c r="HJ1545" s="529"/>
      <c r="HK1545" s="529"/>
      <c r="HL1545" s="529"/>
      <c r="HM1545" s="529"/>
      <c r="HN1545" s="529"/>
      <c r="HO1545" s="529"/>
      <c r="HP1545" s="529"/>
      <c r="HQ1545" s="529"/>
      <c r="HR1545" s="529"/>
      <c r="HS1545" s="529"/>
      <c r="HT1545" s="529"/>
      <c r="HU1545" s="529"/>
      <c r="HV1545" s="529"/>
      <c r="HW1545" s="529"/>
      <c r="HX1545" s="529"/>
      <c r="HY1545" s="529"/>
      <c r="HZ1545" s="529"/>
      <c r="IA1545" s="529"/>
      <c r="IB1545" s="529"/>
      <c r="IC1545" s="529"/>
      <c r="ID1545" s="529"/>
      <c r="IE1545" s="529"/>
      <c r="IF1545" s="529"/>
      <c r="IG1545" s="529"/>
      <c r="IH1545" s="529"/>
      <c r="II1545" s="529"/>
      <c r="IJ1545" s="529"/>
      <c r="IK1545" s="529"/>
      <c r="IL1545" s="529"/>
      <c r="IM1545" s="529"/>
      <c r="IN1545" s="529"/>
      <c r="IO1545" s="529"/>
      <c r="IP1545" s="529"/>
      <c r="IQ1545" s="529"/>
      <c r="IR1545" s="529"/>
      <c r="IS1545" s="529"/>
      <c r="IT1545" s="529"/>
      <c r="IU1545" s="529"/>
      <c r="IV1545" s="529"/>
      <c r="IW1545" s="529"/>
      <c r="IX1545" s="529"/>
      <c r="IY1545" s="529"/>
      <c r="IZ1545" s="529"/>
      <c r="JA1545" s="529"/>
      <c r="JB1545" s="529"/>
      <c r="JC1545" s="529"/>
      <c r="JD1545" s="529"/>
      <c r="JE1545" s="529"/>
      <c r="JF1545" s="529"/>
      <c r="JG1545" s="529"/>
      <c r="JH1545" s="529"/>
    </row>
    <row r="1546" spans="1:268" s="3" customFormat="1" ht="54.75" customHeight="1" x14ac:dyDescent="0.25">
      <c r="A1546" s="1"/>
      <c r="B1546" s="1" t="s">
        <v>9683</v>
      </c>
      <c r="C1546" s="1">
        <v>11160169</v>
      </c>
      <c r="D1546" s="7">
        <v>44732</v>
      </c>
      <c r="E1546" s="7">
        <v>44732</v>
      </c>
      <c r="F1546" s="7">
        <v>48385</v>
      </c>
      <c r="G1546" s="1"/>
      <c r="H1546" s="1" t="s">
        <v>9684</v>
      </c>
      <c r="I1546" s="1"/>
      <c r="J1546" s="1" t="s">
        <v>9685</v>
      </c>
      <c r="K1546" s="1" t="s">
        <v>70</v>
      </c>
      <c r="L1546" s="1" t="s">
        <v>9686</v>
      </c>
      <c r="M1546" s="1" t="s">
        <v>91</v>
      </c>
      <c r="N1546" s="1" t="s">
        <v>40</v>
      </c>
      <c r="O1546" s="1" t="s">
        <v>41</v>
      </c>
      <c r="P1546" s="6" t="s">
        <v>9687</v>
      </c>
      <c r="Q1546" s="1"/>
      <c r="R1546" s="1" t="s">
        <v>91</v>
      </c>
      <c r="S1546" s="1" t="s">
        <v>40</v>
      </c>
      <c r="T1546" s="1" t="s">
        <v>41</v>
      </c>
      <c r="U1546" s="6" t="s">
        <v>9687</v>
      </c>
      <c r="V1546" s="1"/>
      <c r="W1546" s="1" t="s">
        <v>638</v>
      </c>
      <c r="X1546" s="1"/>
      <c r="Y1546" s="1"/>
      <c r="Z1546" s="9" t="s">
        <v>467</v>
      </c>
      <c r="AA1546" s="1"/>
      <c r="AB1546" s="1"/>
      <c r="AC1546" s="1"/>
      <c r="AD1546" s="1"/>
      <c r="AE1546" s="1"/>
      <c r="AF1546" s="1"/>
      <c r="AG1546" s="1"/>
      <c r="AH1546" s="1"/>
      <c r="AI1546" s="1"/>
      <c r="AJ1546" s="1"/>
      <c r="AK1546" s="1"/>
      <c r="AL1546" s="1"/>
      <c r="AM1546" s="1"/>
      <c r="AN1546" s="1"/>
      <c r="AO1546" s="1"/>
      <c r="AP1546" s="1"/>
      <c r="AQ1546" s="1"/>
      <c r="AR1546" s="1"/>
      <c r="AS1546" s="1" t="s">
        <v>9693</v>
      </c>
      <c r="AT1546" s="1"/>
      <c r="AU1546" s="1"/>
      <c r="AV1546" s="1"/>
      <c r="AW1546" s="1" t="s">
        <v>9694</v>
      </c>
      <c r="AX1546" s="1" t="s">
        <v>9695</v>
      </c>
      <c r="AY1546" s="1">
        <v>43</v>
      </c>
      <c r="AZ1546" s="1">
        <v>42</v>
      </c>
      <c r="BA1546" s="1">
        <v>57.8</v>
      </c>
      <c r="BB1546" s="1">
        <v>26</v>
      </c>
      <c r="BC1546" s="1">
        <v>45</v>
      </c>
      <c r="BD1546" s="1">
        <v>54.8</v>
      </c>
      <c r="BE1546" s="1">
        <f t="shared" si="296"/>
        <v>43.716055555555556</v>
      </c>
      <c r="BF1546" s="6">
        <f t="shared" si="297"/>
        <v>26.765222222222221</v>
      </c>
      <c r="BG1546" s="1" t="s">
        <v>38</v>
      </c>
      <c r="BH1546" s="1"/>
      <c r="BI1546" s="1"/>
      <c r="BJ1546" s="7"/>
      <c r="BK1546" s="1"/>
      <c r="BL1546" s="7"/>
      <c r="BM1546" s="1"/>
      <c r="BN1546" s="1"/>
      <c r="BO1546" s="1"/>
      <c r="BP1546" s="1"/>
      <c r="BQ1546" s="1"/>
      <c r="BR1546" s="1"/>
      <c r="BS1546" s="1"/>
      <c r="BT1546" s="529"/>
      <c r="BU1546" s="529"/>
      <c r="BV1546" s="529"/>
      <c r="BW1546" s="529"/>
      <c r="BX1546" s="529"/>
      <c r="BY1546" s="529"/>
      <c r="BZ1546" s="529"/>
      <c r="CA1546" s="529"/>
      <c r="CB1546" s="529"/>
      <c r="CC1546" s="529"/>
      <c r="CD1546" s="529"/>
      <c r="CE1546" s="529"/>
      <c r="CF1546" s="529"/>
      <c r="CG1546" s="529"/>
      <c r="CH1546" s="529"/>
      <c r="CI1546" s="529"/>
      <c r="CJ1546" s="529"/>
      <c r="CK1546" s="529"/>
      <c r="CL1546" s="529"/>
      <c r="CM1546" s="529"/>
      <c r="CN1546" s="529"/>
      <c r="CO1546" s="529"/>
      <c r="CP1546" s="529"/>
      <c r="CQ1546" s="529"/>
      <c r="CR1546" s="529"/>
      <c r="CS1546" s="529"/>
      <c r="CT1546" s="529"/>
      <c r="CU1546" s="529"/>
      <c r="CV1546" s="529"/>
      <c r="CW1546" s="529"/>
      <c r="CX1546" s="529"/>
      <c r="CY1546" s="529"/>
      <c r="CZ1546" s="529"/>
      <c r="DA1546" s="529"/>
      <c r="DB1546" s="529"/>
      <c r="DC1546" s="529"/>
      <c r="DD1546" s="529"/>
      <c r="DE1546" s="529"/>
      <c r="DF1546" s="529"/>
      <c r="DG1546" s="529"/>
      <c r="DH1546" s="529"/>
      <c r="DI1546" s="529"/>
      <c r="DJ1546" s="529"/>
      <c r="DK1546" s="529"/>
      <c r="DL1546" s="529"/>
      <c r="DM1546" s="529"/>
      <c r="DN1546" s="529"/>
      <c r="DO1546" s="529"/>
      <c r="DP1546" s="529"/>
      <c r="DQ1546" s="529"/>
      <c r="DR1546" s="529"/>
      <c r="DS1546" s="529"/>
      <c r="DT1546" s="529"/>
      <c r="DU1546" s="529"/>
      <c r="DV1546" s="529"/>
      <c r="DW1546" s="529"/>
      <c r="DX1546" s="529"/>
      <c r="DY1546" s="529"/>
      <c r="DZ1546" s="529"/>
      <c r="EA1546" s="529"/>
      <c r="EB1546" s="529"/>
      <c r="EC1546" s="529"/>
      <c r="ED1546" s="529"/>
      <c r="EE1546" s="529"/>
      <c r="EF1546" s="529"/>
      <c r="EG1546" s="529"/>
      <c r="EH1546" s="529"/>
      <c r="EI1546" s="529"/>
      <c r="EJ1546" s="529"/>
      <c r="EK1546" s="529"/>
      <c r="EL1546" s="529"/>
      <c r="EM1546" s="529"/>
      <c r="EN1546" s="529"/>
      <c r="EO1546" s="529"/>
      <c r="EP1546" s="529"/>
      <c r="EQ1546" s="529"/>
      <c r="ER1546" s="529"/>
      <c r="ES1546" s="529"/>
      <c r="ET1546" s="529"/>
      <c r="EU1546" s="529"/>
      <c r="EV1546" s="529"/>
      <c r="EW1546" s="529"/>
      <c r="EX1546" s="529"/>
      <c r="EY1546" s="529"/>
      <c r="EZ1546" s="529"/>
      <c r="FA1546" s="529"/>
      <c r="FB1546" s="529"/>
      <c r="FC1546" s="529"/>
      <c r="FD1546" s="529"/>
      <c r="FE1546" s="529"/>
      <c r="FF1546" s="529"/>
      <c r="FG1546" s="529"/>
      <c r="FH1546" s="529"/>
      <c r="FI1546" s="529"/>
      <c r="FJ1546" s="529"/>
      <c r="FK1546" s="529"/>
      <c r="FL1546" s="529"/>
      <c r="FM1546" s="529"/>
      <c r="FN1546" s="529"/>
      <c r="FO1546" s="529"/>
      <c r="FP1546" s="529"/>
      <c r="FQ1546" s="529"/>
      <c r="FR1546" s="529"/>
      <c r="FS1546" s="529"/>
      <c r="FT1546" s="529"/>
      <c r="FU1546" s="529"/>
      <c r="FV1546" s="529"/>
      <c r="FW1546" s="529"/>
      <c r="FX1546" s="529"/>
      <c r="FY1546" s="529"/>
      <c r="FZ1546" s="529"/>
      <c r="GA1546" s="529"/>
      <c r="GB1546" s="529"/>
      <c r="GC1546" s="529"/>
      <c r="GD1546" s="529"/>
      <c r="GE1546" s="529"/>
      <c r="GF1546" s="529"/>
      <c r="GG1546" s="529"/>
      <c r="GH1546" s="529"/>
      <c r="GI1546" s="529"/>
      <c r="GJ1546" s="529"/>
      <c r="GK1546" s="529"/>
      <c r="GL1546" s="529"/>
      <c r="GM1546" s="529"/>
      <c r="GN1546" s="529"/>
      <c r="GO1546" s="529"/>
      <c r="GP1546" s="529"/>
      <c r="GQ1546" s="529"/>
      <c r="GR1546" s="529"/>
      <c r="GS1546" s="529"/>
      <c r="GT1546" s="529"/>
      <c r="GU1546" s="529"/>
      <c r="GV1546" s="529"/>
      <c r="GW1546" s="529"/>
      <c r="GX1546" s="529"/>
      <c r="GY1546" s="529"/>
      <c r="GZ1546" s="529"/>
      <c r="HA1546" s="529"/>
      <c r="HB1546" s="529"/>
      <c r="HC1546" s="529"/>
      <c r="HD1546" s="529"/>
      <c r="HE1546" s="529"/>
      <c r="HF1546" s="529"/>
      <c r="HG1546" s="529"/>
      <c r="HH1546" s="529"/>
      <c r="HI1546" s="529"/>
      <c r="HJ1546" s="529"/>
      <c r="HK1546" s="529"/>
      <c r="HL1546" s="529"/>
      <c r="HM1546" s="529"/>
      <c r="HN1546" s="529"/>
      <c r="HO1546" s="529"/>
      <c r="HP1546" s="529"/>
      <c r="HQ1546" s="529"/>
      <c r="HR1546" s="529"/>
      <c r="HS1546" s="529"/>
      <c r="HT1546" s="529"/>
      <c r="HU1546" s="529"/>
      <c r="HV1546" s="529"/>
      <c r="HW1546" s="529"/>
      <c r="HX1546" s="529"/>
      <c r="HY1546" s="529"/>
      <c r="HZ1546" s="529"/>
      <c r="IA1546" s="529"/>
      <c r="IB1546" s="529"/>
      <c r="IC1546" s="529"/>
      <c r="ID1546" s="529"/>
      <c r="IE1546" s="529"/>
      <c r="IF1546" s="529"/>
      <c r="IG1546" s="529"/>
      <c r="IH1546" s="529"/>
      <c r="II1546" s="529"/>
      <c r="IJ1546" s="529"/>
      <c r="IK1546" s="529"/>
      <c r="IL1546" s="529"/>
      <c r="IM1546" s="529"/>
      <c r="IN1546" s="529"/>
      <c r="IO1546" s="529"/>
      <c r="IP1546" s="529"/>
      <c r="IQ1546" s="529"/>
      <c r="IR1546" s="529"/>
      <c r="IS1546" s="529"/>
      <c r="IT1546" s="529"/>
      <c r="IU1546" s="529"/>
      <c r="IV1546" s="529"/>
      <c r="IW1546" s="529"/>
      <c r="IX1546" s="529"/>
      <c r="IY1546" s="529"/>
      <c r="IZ1546" s="529"/>
      <c r="JA1546" s="529"/>
      <c r="JB1546" s="529"/>
      <c r="JC1546" s="529"/>
      <c r="JD1546" s="529"/>
      <c r="JE1546" s="529"/>
      <c r="JF1546" s="529"/>
      <c r="JG1546" s="529"/>
      <c r="JH1546" s="529"/>
    </row>
    <row r="1547" spans="1:268" s="3" customFormat="1" ht="54.75" customHeight="1" x14ac:dyDescent="0.25">
      <c r="A1547" s="1"/>
      <c r="B1547" s="1" t="s">
        <v>9683</v>
      </c>
      <c r="C1547" s="1">
        <v>11160169</v>
      </c>
      <c r="D1547" s="7">
        <v>44732</v>
      </c>
      <c r="E1547" s="7">
        <v>44732</v>
      </c>
      <c r="F1547" s="7">
        <v>48385</v>
      </c>
      <c r="G1547" s="1"/>
      <c r="H1547" s="1" t="s">
        <v>9684</v>
      </c>
      <c r="I1547" s="1"/>
      <c r="J1547" s="1" t="s">
        <v>9685</v>
      </c>
      <c r="K1547" s="1" t="s">
        <v>70</v>
      </c>
      <c r="L1547" s="1" t="s">
        <v>9686</v>
      </c>
      <c r="M1547" s="1" t="s">
        <v>91</v>
      </c>
      <c r="N1547" s="1" t="s">
        <v>40</v>
      </c>
      <c r="O1547" s="1" t="s">
        <v>41</v>
      </c>
      <c r="P1547" s="6" t="s">
        <v>9687</v>
      </c>
      <c r="Q1547" s="1"/>
      <c r="R1547" s="1" t="s">
        <v>91</v>
      </c>
      <c r="S1547" s="1" t="s">
        <v>40</v>
      </c>
      <c r="T1547" s="1" t="s">
        <v>41</v>
      </c>
      <c r="U1547" s="6" t="s">
        <v>9687</v>
      </c>
      <c r="V1547" s="1"/>
      <c r="W1547" s="1" t="s">
        <v>638</v>
      </c>
      <c r="X1547" s="1"/>
      <c r="Y1547" s="1"/>
      <c r="Z1547" s="9" t="s">
        <v>467</v>
      </c>
      <c r="AA1547" s="1"/>
      <c r="AB1547" s="1"/>
      <c r="AC1547" s="1"/>
      <c r="AD1547" s="1"/>
      <c r="AE1547" s="1"/>
      <c r="AF1547" s="1"/>
      <c r="AG1547" s="1"/>
      <c r="AH1547" s="1"/>
      <c r="AI1547" s="1"/>
      <c r="AJ1547" s="1"/>
      <c r="AK1547" s="1"/>
      <c r="AL1547" s="1"/>
      <c r="AM1547" s="1"/>
      <c r="AN1547" s="1"/>
      <c r="AO1547" s="1"/>
      <c r="AP1547" s="1"/>
      <c r="AQ1547" s="1"/>
      <c r="AR1547" s="1"/>
      <c r="AS1547" s="1" t="s">
        <v>9696</v>
      </c>
      <c r="AT1547" s="1"/>
      <c r="AU1547" s="1"/>
      <c r="AV1547" s="1"/>
      <c r="AW1547" s="1" t="s">
        <v>9694</v>
      </c>
      <c r="AX1547" s="1" t="s">
        <v>9697</v>
      </c>
      <c r="AY1547" s="1">
        <v>43</v>
      </c>
      <c r="AZ1547" s="1">
        <v>42</v>
      </c>
      <c r="BA1547" s="1">
        <v>57.8</v>
      </c>
      <c r="BB1547" s="1">
        <v>26</v>
      </c>
      <c r="BC1547" s="1">
        <v>46</v>
      </c>
      <c r="BD1547" s="1">
        <v>1.87</v>
      </c>
      <c r="BE1547" s="1">
        <f t="shared" si="296"/>
        <v>43.716055555555556</v>
      </c>
      <c r="BF1547" s="6">
        <f t="shared" si="297"/>
        <v>26.767186111111108</v>
      </c>
      <c r="BG1547" s="1" t="s">
        <v>38</v>
      </c>
      <c r="BH1547" s="1"/>
      <c r="BI1547" s="1"/>
      <c r="BJ1547" s="7"/>
      <c r="BK1547" s="1"/>
      <c r="BL1547" s="7"/>
      <c r="BM1547" s="1"/>
      <c r="BN1547" s="1"/>
      <c r="BO1547" s="1"/>
      <c r="BP1547" s="1"/>
      <c r="BQ1547" s="1"/>
      <c r="BR1547" s="1"/>
      <c r="BS1547" s="1"/>
      <c r="BT1547" s="529"/>
      <c r="BU1547" s="529"/>
      <c r="BV1547" s="529"/>
      <c r="BW1547" s="529"/>
      <c r="BX1547" s="529"/>
      <c r="BY1547" s="529"/>
      <c r="BZ1547" s="529"/>
      <c r="CA1547" s="529"/>
      <c r="CB1547" s="529"/>
      <c r="CC1547" s="529"/>
      <c r="CD1547" s="529"/>
      <c r="CE1547" s="529"/>
      <c r="CF1547" s="529"/>
      <c r="CG1547" s="529"/>
      <c r="CH1547" s="529"/>
      <c r="CI1547" s="529"/>
      <c r="CJ1547" s="529"/>
      <c r="CK1547" s="529"/>
      <c r="CL1547" s="529"/>
      <c r="CM1547" s="529"/>
      <c r="CN1547" s="529"/>
      <c r="CO1547" s="529"/>
      <c r="CP1547" s="529"/>
      <c r="CQ1547" s="529"/>
      <c r="CR1547" s="529"/>
      <c r="CS1547" s="529"/>
      <c r="CT1547" s="529"/>
      <c r="CU1547" s="529"/>
      <c r="CV1547" s="529"/>
      <c r="CW1547" s="529"/>
      <c r="CX1547" s="529"/>
      <c r="CY1547" s="529"/>
      <c r="CZ1547" s="529"/>
      <c r="DA1547" s="529"/>
      <c r="DB1547" s="529"/>
      <c r="DC1547" s="529"/>
      <c r="DD1547" s="529"/>
      <c r="DE1547" s="529"/>
      <c r="DF1547" s="529"/>
      <c r="DG1547" s="529"/>
      <c r="DH1547" s="529"/>
      <c r="DI1547" s="529"/>
      <c r="DJ1547" s="529"/>
      <c r="DK1547" s="529"/>
      <c r="DL1547" s="529"/>
      <c r="DM1547" s="529"/>
      <c r="DN1547" s="529"/>
      <c r="DO1547" s="529"/>
      <c r="DP1547" s="529"/>
      <c r="DQ1547" s="529"/>
      <c r="DR1547" s="529"/>
      <c r="DS1547" s="529"/>
      <c r="DT1547" s="529"/>
      <c r="DU1547" s="529"/>
      <c r="DV1547" s="529"/>
      <c r="DW1547" s="529"/>
      <c r="DX1547" s="529"/>
      <c r="DY1547" s="529"/>
      <c r="DZ1547" s="529"/>
      <c r="EA1547" s="529"/>
      <c r="EB1547" s="529"/>
      <c r="EC1547" s="529"/>
      <c r="ED1547" s="529"/>
      <c r="EE1547" s="529"/>
      <c r="EF1547" s="529"/>
      <c r="EG1547" s="529"/>
      <c r="EH1547" s="529"/>
      <c r="EI1547" s="529"/>
      <c r="EJ1547" s="529"/>
      <c r="EK1547" s="529"/>
      <c r="EL1547" s="529"/>
      <c r="EM1547" s="529"/>
      <c r="EN1547" s="529"/>
      <c r="EO1547" s="529"/>
      <c r="EP1547" s="529"/>
      <c r="EQ1547" s="529"/>
      <c r="ER1547" s="529"/>
      <c r="ES1547" s="529"/>
      <c r="ET1547" s="529"/>
      <c r="EU1547" s="529"/>
      <c r="EV1547" s="529"/>
      <c r="EW1547" s="529"/>
      <c r="EX1547" s="529"/>
      <c r="EY1547" s="529"/>
      <c r="EZ1547" s="529"/>
      <c r="FA1547" s="529"/>
      <c r="FB1547" s="529"/>
      <c r="FC1547" s="529"/>
      <c r="FD1547" s="529"/>
      <c r="FE1547" s="529"/>
      <c r="FF1547" s="529"/>
      <c r="FG1547" s="529"/>
      <c r="FH1547" s="529"/>
      <c r="FI1547" s="529"/>
      <c r="FJ1547" s="529"/>
      <c r="FK1547" s="529"/>
      <c r="FL1547" s="529"/>
      <c r="FM1547" s="529"/>
      <c r="FN1547" s="529"/>
      <c r="FO1547" s="529"/>
      <c r="FP1547" s="529"/>
      <c r="FQ1547" s="529"/>
      <c r="FR1547" s="529"/>
      <c r="FS1547" s="529"/>
      <c r="FT1547" s="529"/>
      <c r="FU1547" s="529"/>
      <c r="FV1547" s="529"/>
      <c r="FW1547" s="529"/>
      <c r="FX1547" s="529"/>
      <c r="FY1547" s="529"/>
      <c r="FZ1547" s="529"/>
      <c r="GA1547" s="529"/>
      <c r="GB1547" s="529"/>
      <c r="GC1547" s="529"/>
      <c r="GD1547" s="529"/>
      <c r="GE1547" s="529"/>
      <c r="GF1547" s="529"/>
      <c r="GG1547" s="529"/>
      <c r="GH1547" s="529"/>
      <c r="GI1547" s="529"/>
      <c r="GJ1547" s="529"/>
      <c r="GK1547" s="529"/>
      <c r="GL1547" s="529"/>
      <c r="GM1547" s="529"/>
      <c r="GN1547" s="529"/>
      <c r="GO1547" s="529"/>
      <c r="GP1547" s="529"/>
      <c r="GQ1547" s="529"/>
      <c r="GR1547" s="529"/>
      <c r="GS1547" s="529"/>
      <c r="GT1547" s="529"/>
      <c r="GU1547" s="529"/>
      <c r="GV1547" s="529"/>
      <c r="GW1547" s="529"/>
      <c r="GX1547" s="529"/>
      <c r="GY1547" s="529"/>
      <c r="GZ1547" s="529"/>
      <c r="HA1547" s="529"/>
      <c r="HB1547" s="529"/>
      <c r="HC1547" s="529"/>
      <c r="HD1547" s="529"/>
      <c r="HE1547" s="529"/>
      <c r="HF1547" s="529"/>
      <c r="HG1547" s="529"/>
      <c r="HH1547" s="529"/>
      <c r="HI1547" s="529"/>
      <c r="HJ1547" s="529"/>
      <c r="HK1547" s="529"/>
      <c r="HL1547" s="529"/>
      <c r="HM1547" s="529"/>
      <c r="HN1547" s="529"/>
      <c r="HO1547" s="529"/>
      <c r="HP1547" s="529"/>
      <c r="HQ1547" s="529"/>
      <c r="HR1547" s="529"/>
      <c r="HS1547" s="529"/>
      <c r="HT1547" s="529"/>
      <c r="HU1547" s="529"/>
      <c r="HV1547" s="529"/>
      <c r="HW1547" s="529"/>
      <c r="HX1547" s="529"/>
      <c r="HY1547" s="529"/>
      <c r="HZ1547" s="529"/>
      <c r="IA1547" s="529"/>
      <c r="IB1547" s="529"/>
      <c r="IC1547" s="529"/>
      <c r="ID1547" s="529"/>
      <c r="IE1547" s="529"/>
      <c r="IF1547" s="529"/>
      <c r="IG1547" s="529"/>
      <c r="IH1547" s="529"/>
      <c r="II1547" s="529"/>
      <c r="IJ1547" s="529"/>
      <c r="IK1547" s="529"/>
      <c r="IL1547" s="529"/>
      <c r="IM1547" s="529"/>
      <c r="IN1547" s="529"/>
      <c r="IO1547" s="529"/>
      <c r="IP1547" s="529"/>
      <c r="IQ1547" s="529"/>
      <c r="IR1547" s="529"/>
      <c r="IS1547" s="529"/>
      <c r="IT1547" s="529"/>
      <c r="IU1547" s="529"/>
      <c r="IV1547" s="529"/>
      <c r="IW1547" s="529"/>
      <c r="IX1547" s="529"/>
      <c r="IY1547" s="529"/>
      <c r="IZ1547" s="529"/>
      <c r="JA1547" s="529"/>
      <c r="JB1547" s="529"/>
      <c r="JC1547" s="529"/>
      <c r="JD1547" s="529"/>
      <c r="JE1547" s="529"/>
      <c r="JF1547" s="529"/>
      <c r="JG1547" s="529"/>
      <c r="JH1547" s="529"/>
    </row>
    <row r="1548" spans="1:268" s="3" customFormat="1" ht="54.75" customHeight="1" thickBot="1" x14ac:dyDescent="0.3">
      <c r="A1548" s="178"/>
      <c r="B1548" s="178" t="s">
        <v>9683</v>
      </c>
      <c r="C1548" s="178">
        <v>11160169</v>
      </c>
      <c r="D1548" s="179">
        <v>44732</v>
      </c>
      <c r="E1548" s="179">
        <v>44732</v>
      </c>
      <c r="F1548" s="179">
        <v>48385</v>
      </c>
      <c r="G1548" s="178"/>
      <c r="H1548" s="178" t="s">
        <v>9684</v>
      </c>
      <c r="I1548" s="178"/>
      <c r="J1548" s="178" t="s">
        <v>9685</v>
      </c>
      <c r="K1548" s="178" t="s">
        <v>70</v>
      </c>
      <c r="L1548" s="178" t="s">
        <v>9686</v>
      </c>
      <c r="M1548" s="178" t="s">
        <v>91</v>
      </c>
      <c r="N1548" s="178" t="s">
        <v>40</v>
      </c>
      <c r="O1548" s="178" t="s">
        <v>41</v>
      </c>
      <c r="P1548" s="180" t="s">
        <v>9687</v>
      </c>
      <c r="Q1548" s="178"/>
      <c r="R1548" s="178" t="s">
        <v>91</v>
      </c>
      <c r="S1548" s="178" t="s">
        <v>40</v>
      </c>
      <c r="T1548" s="178" t="s">
        <v>41</v>
      </c>
      <c r="U1548" s="180" t="s">
        <v>9687</v>
      </c>
      <c r="V1548" s="178"/>
      <c r="W1548" s="178" t="s">
        <v>638</v>
      </c>
      <c r="X1548" s="178"/>
      <c r="Y1548" s="178"/>
      <c r="Z1548" s="181" t="s">
        <v>467</v>
      </c>
      <c r="AA1548" s="178"/>
      <c r="AB1548" s="178"/>
      <c r="AC1548" s="178"/>
      <c r="AD1548" s="178"/>
      <c r="AE1548" s="178"/>
      <c r="AF1548" s="178"/>
      <c r="AG1548" s="178"/>
      <c r="AH1548" s="178"/>
      <c r="AI1548" s="178"/>
      <c r="AJ1548" s="178"/>
      <c r="AK1548" s="178"/>
      <c r="AL1548" s="178"/>
      <c r="AM1548" s="178"/>
      <c r="AN1548" s="178"/>
      <c r="AO1548" s="178"/>
      <c r="AP1548" s="178"/>
      <c r="AQ1548" s="178"/>
      <c r="AR1548" s="178"/>
      <c r="AS1548" s="178" t="s">
        <v>9698</v>
      </c>
      <c r="AT1548" s="178"/>
      <c r="AU1548" s="178"/>
      <c r="AV1548" s="178"/>
      <c r="AW1548" s="178" t="s">
        <v>9699</v>
      </c>
      <c r="AX1548" s="178" t="s">
        <v>9700</v>
      </c>
      <c r="AY1548" s="178">
        <v>43</v>
      </c>
      <c r="AZ1548" s="178">
        <v>42</v>
      </c>
      <c r="BA1548" s="178">
        <v>58.2</v>
      </c>
      <c r="BB1548" s="178">
        <v>26</v>
      </c>
      <c r="BC1548" s="178">
        <v>46</v>
      </c>
      <c r="BD1548" s="178">
        <v>6</v>
      </c>
      <c r="BE1548" s="178">
        <f t="shared" si="296"/>
        <v>43.716166666666666</v>
      </c>
      <c r="BF1548" s="180">
        <f t="shared" si="297"/>
        <v>26.768333333333331</v>
      </c>
      <c r="BG1548" s="178" t="s">
        <v>38</v>
      </c>
      <c r="BH1548" s="178"/>
      <c r="BI1548" s="178"/>
      <c r="BJ1548" s="179"/>
      <c r="BK1548" s="178"/>
      <c r="BL1548" s="179"/>
      <c r="BM1548" s="178"/>
      <c r="BN1548" s="178"/>
      <c r="BO1548" s="178"/>
      <c r="BP1548" s="178"/>
      <c r="BQ1548" s="178"/>
      <c r="BR1548" s="178"/>
      <c r="BS1548" s="178"/>
      <c r="BT1548" s="529"/>
      <c r="BU1548" s="529"/>
      <c r="BV1548" s="529"/>
      <c r="BW1548" s="529"/>
      <c r="BX1548" s="529"/>
      <c r="BY1548" s="529"/>
      <c r="BZ1548" s="529"/>
      <c r="CA1548" s="529"/>
      <c r="CB1548" s="529"/>
      <c r="CC1548" s="529"/>
      <c r="CD1548" s="529"/>
      <c r="CE1548" s="529"/>
      <c r="CF1548" s="529"/>
      <c r="CG1548" s="529"/>
      <c r="CH1548" s="529"/>
      <c r="CI1548" s="529"/>
      <c r="CJ1548" s="529"/>
      <c r="CK1548" s="529"/>
      <c r="CL1548" s="529"/>
      <c r="CM1548" s="529"/>
      <c r="CN1548" s="529"/>
      <c r="CO1548" s="529"/>
      <c r="CP1548" s="529"/>
      <c r="CQ1548" s="529"/>
      <c r="CR1548" s="529"/>
      <c r="CS1548" s="529"/>
      <c r="CT1548" s="529"/>
      <c r="CU1548" s="529"/>
      <c r="CV1548" s="529"/>
      <c r="CW1548" s="529"/>
      <c r="CX1548" s="529"/>
      <c r="CY1548" s="529"/>
      <c r="CZ1548" s="529"/>
      <c r="DA1548" s="529"/>
      <c r="DB1548" s="529"/>
      <c r="DC1548" s="529"/>
      <c r="DD1548" s="529"/>
      <c r="DE1548" s="529"/>
      <c r="DF1548" s="529"/>
      <c r="DG1548" s="529"/>
      <c r="DH1548" s="529"/>
      <c r="DI1548" s="529"/>
      <c r="DJ1548" s="529"/>
      <c r="DK1548" s="529"/>
      <c r="DL1548" s="529"/>
      <c r="DM1548" s="529"/>
      <c r="DN1548" s="529"/>
      <c r="DO1548" s="529"/>
      <c r="DP1548" s="529"/>
      <c r="DQ1548" s="529"/>
      <c r="DR1548" s="529"/>
      <c r="DS1548" s="529"/>
      <c r="DT1548" s="529"/>
      <c r="DU1548" s="529"/>
      <c r="DV1548" s="529"/>
      <c r="DW1548" s="529"/>
      <c r="DX1548" s="529"/>
      <c r="DY1548" s="529"/>
      <c r="DZ1548" s="529"/>
      <c r="EA1548" s="529"/>
      <c r="EB1548" s="529"/>
      <c r="EC1548" s="529"/>
      <c r="ED1548" s="529"/>
      <c r="EE1548" s="529"/>
      <c r="EF1548" s="529"/>
      <c r="EG1548" s="529"/>
      <c r="EH1548" s="529"/>
      <c r="EI1548" s="529"/>
      <c r="EJ1548" s="529"/>
      <c r="EK1548" s="529"/>
      <c r="EL1548" s="529"/>
      <c r="EM1548" s="529"/>
      <c r="EN1548" s="529"/>
      <c r="EO1548" s="529"/>
      <c r="EP1548" s="529"/>
      <c r="EQ1548" s="529"/>
      <c r="ER1548" s="529"/>
      <c r="ES1548" s="529"/>
      <c r="ET1548" s="529"/>
      <c r="EU1548" s="529"/>
      <c r="EV1548" s="529"/>
      <c r="EW1548" s="529"/>
      <c r="EX1548" s="529"/>
      <c r="EY1548" s="529"/>
      <c r="EZ1548" s="529"/>
      <c r="FA1548" s="529"/>
      <c r="FB1548" s="529"/>
      <c r="FC1548" s="529"/>
      <c r="FD1548" s="529"/>
      <c r="FE1548" s="529"/>
      <c r="FF1548" s="529"/>
      <c r="FG1548" s="529"/>
      <c r="FH1548" s="529"/>
      <c r="FI1548" s="529"/>
      <c r="FJ1548" s="529"/>
      <c r="FK1548" s="529"/>
      <c r="FL1548" s="529"/>
      <c r="FM1548" s="529"/>
      <c r="FN1548" s="529"/>
      <c r="FO1548" s="529"/>
      <c r="FP1548" s="529"/>
      <c r="FQ1548" s="529"/>
      <c r="FR1548" s="529"/>
      <c r="FS1548" s="529"/>
      <c r="FT1548" s="529"/>
      <c r="FU1548" s="529"/>
      <c r="FV1548" s="529"/>
      <c r="FW1548" s="529"/>
      <c r="FX1548" s="529"/>
      <c r="FY1548" s="529"/>
      <c r="FZ1548" s="529"/>
      <c r="GA1548" s="529"/>
      <c r="GB1548" s="529"/>
      <c r="GC1548" s="529"/>
      <c r="GD1548" s="529"/>
      <c r="GE1548" s="529"/>
      <c r="GF1548" s="529"/>
      <c r="GG1548" s="529"/>
      <c r="GH1548" s="529"/>
      <c r="GI1548" s="529"/>
      <c r="GJ1548" s="529"/>
      <c r="GK1548" s="529"/>
      <c r="GL1548" s="529"/>
      <c r="GM1548" s="529"/>
      <c r="GN1548" s="529"/>
      <c r="GO1548" s="529"/>
      <c r="GP1548" s="529"/>
      <c r="GQ1548" s="529"/>
      <c r="GR1548" s="529"/>
      <c r="GS1548" s="529"/>
      <c r="GT1548" s="529"/>
      <c r="GU1548" s="529"/>
      <c r="GV1548" s="529"/>
      <c r="GW1548" s="529"/>
      <c r="GX1548" s="529"/>
      <c r="GY1548" s="529"/>
      <c r="GZ1548" s="529"/>
      <c r="HA1548" s="529"/>
      <c r="HB1548" s="529"/>
      <c r="HC1548" s="529"/>
      <c r="HD1548" s="529"/>
      <c r="HE1548" s="529"/>
      <c r="HF1548" s="529"/>
      <c r="HG1548" s="529"/>
      <c r="HH1548" s="529"/>
      <c r="HI1548" s="529"/>
      <c r="HJ1548" s="529"/>
      <c r="HK1548" s="529"/>
      <c r="HL1548" s="529"/>
      <c r="HM1548" s="529"/>
      <c r="HN1548" s="529"/>
      <c r="HO1548" s="529"/>
      <c r="HP1548" s="529"/>
      <c r="HQ1548" s="529"/>
      <c r="HR1548" s="529"/>
      <c r="HS1548" s="529"/>
      <c r="HT1548" s="529"/>
      <c r="HU1548" s="529"/>
      <c r="HV1548" s="529"/>
      <c r="HW1548" s="529"/>
      <c r="HX1548" s="529"/>
      <c r="HY1548" s="529"/>
      <c r="HZ1548" s="529"/>
      <c r="IA1548" s="529"/>
      <c r="IB1548" s="529"/>
      <c r="IC1548" s="529"/>
      <c r="ID1548" s="529"/>
      <c r="IE1548" s="529"/>
      <c r="IF1548" s="529"/>
      <c r="IG1548" s="529"/>
      <c r="IH1548" s="529"/>
      <c r="II1548" s="529"/>
      <c r="IJ1548" s="529"/>
      <c r="IK1548" s="529"/>
      <c r="IL1548" s="529"/>
      <c r="IM1548" s="529"/>
      <c r="IN1548" s="529"/>
      <c r="IO1548" s="529"/>
      <c r="IP1548" s="529"/>
      <c r="IQ1548" s="529"/>
      <c r="IR1548" s="529"/>
      <c r="IS1548" s="529"/>
      <c r="IT1548" s="529"/>
      <c r="IU1548" s="529"/>
      <c r="IV1548" s="529"/>
      <c r="IW1548" s="529"/>
      <c r="IX1548" s="529"/>
      <c r="IY1548" s="529"/>
      <c r="IZ1548" s="529"/>
      <c r="JA1548" s="529"/>
      <c r="JB1548" s="529"/>
      <c r="JC1548" s="529"/>
      <c r="JD1548" s="529"/>
      <c r="JE1548" s="529"/>
      <c r="JF1548" s="529"/>
      <c r="JG1548" s="529"/>
      <c r="JH1548" s="529"/>
    </row>
    <row r="1549" spans="1:268" s="3" customFormat="1" ht="54.75" customHeight="1" x14ac:dyDescent="0.25">
      <c r="A1549" s="1" t="s">
        <v>3387</v>
      </c>
      <c r="B1549" s="1" t="s">
        <v>9701</v>
      </c>
      <c r="C1549" s="1">
        <v>11490008</v>
      </c>
      <c r="D1549" s="7">
        <v>44707</v>
      </c>
      <c r="E1549" s="7">
        <v>44707</v>
      </c>
      <c r="F1549" s="7">
        <v>49309</v>
      </c>
      <c r="G1549" s="1"/>
      <c r="H1549" s="1" t="s">
        <v>2870</v>
      </c>
      <c r="I1549" s="1"/>
      <c r="J1549" s="1" t="s">
        <v>7658</v>
      </c>
      <c r="K1549" s="1" t="s">
        <v>135</v>
      </c>
      <c r="L1549" s="1" t="s">
        <v>9702</v>
      </c>
      <c r="M1549" s="1" t="s">
        <v>134</v>
      </c>
      <c r="N1549" s="1" t="s">
        <v>134</v>
      </c>
      <c r="O1549" s="1" t="s">
        <v>76</v>
      </c>
      <c r="P1549" s="6" t="s">
        <v>3525</v>
      </c>
      <c r="Q1549" s="1" t="s">
        <v>9703</v>
      </c>
      <c r="R1549" s="1" t="s">
        <v>9704</v>
      </c>
      <c r="S1549" s="1" t="s">
        <v>76</v>
      </c>
      <c r="T1549" s="1" t="s">
        <v>76</v>
      </c>
      <c r="U1549" s="6" t="s">
        <v>9705</v>
      </c>
      <c r="V1549" s="1" t="s">
        <v>9706</v>
      </c>
      <c r="W1549" s="1" t="s">
        <v>9707</v>
      </c>
      <c r="X1549" s="1"/>
      <c r="Y1549" s="1"/>
      <c r="Z1549" s="9" t="s">
        <v>467</v>
      </c>
      <c r="AA1549" s="1" t="s">
        <v>9708</v>
      </c>
      <c r="AB1549" s="1"/>
      <c r="AC1549" s="1">
        <v>63.42</v>
      </c>
      <c r="AD1549" s="1">
        <v>2000000</v>
      </c>
      <c r="AE1549" s="1"/>
      <c r="AF1549" s="1"/>
      <c r="AG1549" s="1"/>
      <c r="AH1549" s="1"/>
      <c r="AI1549" s="1">
        <v>2000000</v>
      </c>
      <c r="AJ1549" s="1"/>
      <c r="AK1549" s="1"/>
      <c r="AL1549" s="1"/>
      <c r="AM1549" s="1"/>
      <c r="AN1549" s="1"/>
      <c r="AO1549" s="1"/>
      <c r="AP1549" s="1"/>
      <c r="AQ1549" s="1"/>
      <c r="AR1549" s="1"/>
      <c r="AS1549" s="1" t="s">
        <v>9709</v>
      </c>
      <c r="AT1549" s="1"/>
      <c r="AU1549" s="1"/>
      <c r="AV1549" s="1"/>
      <c r="AW1549" s="1" t="s">
        <v>9710</v>
      </c>
      <c r="AX1549" s="1" t="s">
        <v>9711</v>
      </c>
      <c r="AY1549" s="1">
        <v>43</v>
      </c>
      <c r="AZ1549" s="1">
        <v>25</v>
      </c>
      <c r="BA1549" s="1">
        <v>35.44</v>
      </c>
      <c r="BB1549" s="1">
        <v>24</v>
      </c>
      <c r="BC1549" s="1">
        <v>27</v>
      </c>
      <c r="BD1549" s="1">
        <v>17.16</v>
      </c>
      <c r="BE1549" s="1">
        <f t="shared" si="296"/>
        <v>43.426511111111111</v>
      </c>
      <c r="BF1549" s="6">
        <f t="shared" si="297"/>
        <v>24.454766666666664</v>
      </c>
      <c r="BG1549" s="1" t="s">
        <v>47</v>
      </c>
      <c r="BH1549" s="1"/>
      <c r="BI1549" s="1" t="s">
        <v>10797</v>
      </c>
      <c r="BJ1549" s="7" t="s">
        <v>10798</v>
      </c>
      <c r="BK1549" s="1" t="s">
        <v>10477</v>
      </c>
      <c r="BL1549" s="7" t="s">
        <v>10478</v>
      </c>
      <c r="BM1549" s="1"/>
      <c r="BN1549" s="1"/>
      <c r="BO1549" s="1"/>
      <c r="BP1549" s="1"/>
      <c r="BQ1549" s="1"/>
      <c r="BR1549" s="1"/>
      <c r="BS1549" s="1"/>
      <c r="BT1549" s="529"/>
      <c r="BU1549" s="529"/>
      <c r="BV1549" s="529"/>
      <c r="BW1549" s="529"/>
      <c r="BX1549" s="529"/>
      <c r="BY1549" s="529"/>
      <c r="BZ1549" s="529"/>
      <c r="CA1549" s="529"/>
      <c r="CB1549" s="529"/>
      <c r="CC1549" s="529"/>
      <c r="CD1549" s="529"/>
      <c r="CE1549" s="529"/>
      <c r="CF1549" s="529"/>
      <c r="CG1549" s="529"/>
      <c r="CH1549" s="529"/>
      <c r="CI1549" s="529"/>
      <c r="CJ1549" s="529"/>
      <c r="CK1549" s="529"/>
      <c r="CL1549" s="529"/>
      <c r="CM1549" s="529"/>
      <c r="CN1549" s="529"/>
      <c r="CO1549" s="529"/>
      <c r="CP1549" s="529"/>
      <c r="CQ1549" s="529"/>
      <c r="CR1549" s="529"/>
      <c r="CS1549" s="529"/>
      <c r="CT1549" s="529"/>
      <c r="CU1549" s="529"/>
      <c r="CV1549" s="529"/>
      <c r="CW1549" s="529"/>
      <c r="CX1549" s="529"/>
      <c r="CY1549" s="529"/>
      <c r="CZ1549" s="529"/>
      <c r="DA1549" s="529"/>
      <c r="DB1549" s="529"/>
      <c r="DC1549" s="529"/>
      <c r="DD1549" s="529"/>
      <c r="DE1549" s="529"/>
      <c r="DF1549" s="529"/>
      <c r="DG1549" s="529"/>
      <c r="DH1549" s="529"/>
      <c r="DI1549" s="529"/>
      <c r="DJ1549" s="529"/>
      <c r="DK1549" s="529"/>
      <c r="DL1549" s="529"/>
      <c r="DM1549" s="529"/>
      <c r="DN1549" s="529"/>
      <c r="DO1549" s="529"/>
      <c r="DP1549" s="529"/>
      <c r="DQ1549" s="529"/>
      <c r="DR1549" s="529"/>
      <c r="DS1549" s="529"/>
      <c r="DT1549" s="529"/>
      <c r="DU1549" s="529"/>
      <c r="DV1549" s="529"/>
      <c r="DW1549" s="529"/>
      <c r="DX1549" s="529"/>
      <c r="DY1549" s="529"/>
      <c r="DZ1549" s="529"/>
      <c r="EA1549" s="529"/>
      <c r="EB1549" s="529"/>
      <c r="EC1549" s="529"/>
      <c r="ED1549" s="529"/>
      <c r="EE1549" s="529"/>
      <c r="EF1549" s="529"/>
      <c r="EG1549" s="529"/>
      <c r="EH1549" s="529"/>
      <c r="EI1549" s="529"/>
      <c r="EJ1549" s="529"/>
      <c r="EK1549" s="529"/>
      <c r="EL1549" s="529"/>
      <c r="EM1549" s="529"/>
      <c r="EN1549" s="529"/>
      <c r="EO1549" s="529"/>
      <c r="EP1549" s="529"/>
      <c r="EQ1549" s="529"/>
      <c r="ER1549" s="529"/>
      <c r="ES1549" s="529"/>
      <c r="ET1549" s="529"/>
      <c r="EU1549" s="529"/>
      <c r="EV1549" s="529"/>
      <c r="EW1549" s="529"/>
      <c r="EX1549" s="529"/>
      <c r="EY1549" s="529"/>
      <c r="EZ1549" s="529"/>
      <c r="FA1549" s="529"/>
      <c r="FB1549" s="529"/>
      <c r="FC1549" s="529"/>
      <c r="FD1549" s="529"/>
      <c r="FE1549" s="529"/>
      <c r="FF1549" s="529"/>
      <c r="FG1549" s="529"/>
      <c r="FH1549" s="529"/>
      <c r="FI1549" s="529"/>
      <c r="FJ1549" s="529"/>
      <c r="FK1549" s="529"/>
      <c r="FL1549" s="529"/>
      <c r="FM1549" s="529"/>
      <c r="FN1549" s="529"/>
      <c r="FO1549" s="529"/>
      <c r="FP1549" s="529"/>
      <c r="FQ1549" s="529"/>
      <c r="FR1549" s="529"/>
      <c r="FS1549" s="529"/>
      <c r="FT1549" s="529"/>
      <c r="FU1549" s="529"/>
      <c r="FV1549" s="529"/>
      <c r="FW1549" s="529"/>
      <c r="FX1549" s="529"/>
      <c r="FY1549" s="529"/>
      <c r="FZ1549" s="529"/>
      <c r="GA1549" s="529"/>
      <c r="GB1549" s="529"/>
      <c r="GC1549" s="529"/>
      <c r="GD1549" s="529"/>
      <c r="GE1549" s="529"/>
      <c r="GF1549" s="529"/>
      <c r="GG1549" s="529"/>
      <c r="GH1549" s="529"/>
      <c r="GI1549" s="529"/>
      <c r="GJ1549" s="529"/>
      <c r="GK1549" s="529"/>
      <c r="GL1549" s="529"/>
      <c r="GM1549" s="529"/>
      <c r="GN1549" s="529"/>
      <c r="GO1549" s="529"/>
      <c r="GP1549" s="529"/>
      <c r="GQ1549" s="529"/>
      <c r="GR1549" s="529"/>
      <c r="GS1549" s="529"/>
      <c r="GT1549" s="529"/>
      <c r="GU1549" s="529"/>
      <c r="GV1549" s="529"/>
      <c r="GW1549" s="529"/>
      <c r="GX1549" s="529"/>
      <c r="GY1549" s="529"/>
      <c r="GZ1549" s="529"/>
      <c r="HA1549" s="529"/>
      <c r="HB1549" s="529"/>
      <c r="HC1549" s="529"/>
      <c r="HD1549" s="529"/>
      <c r="HE1549" s="529"/>
      <c r="HF1549" s="529"/>
      <c r="HG1549" s="529"/>
      <c r="HH1549" s="529"/>
      <c r="HI1549" s="529"/>
      <c r="HJ1549" s="529"/>
      <c r="HK1549" s="529"/>
      <c r="HL1549" s="529"/>
      <c r="HM1549" s="529"/>
      <c r="HN1549" s="529"/>
      <c r="HO1549" s="529"/>
      <c r="HP1549" s="529"/>
      <c r="HQ1549" s="529"/>
      <c r="HR1549" s="529"/>
      <c r="HS1549" s="529"/>
      <c r="HT1549" s="529"/>
      <c r="HU1549" s="529"/>
      <c r="HV1549" s="529"/>
      <c r="HW1549" s="529"/>
      <c r="HX1549" s="529"/>
      <c r="HY1549" s="529"/>
      <c r="HZ1549" s="529"/>
      <c r="IA1549" s="529"/>
      <c r="IB1549" s="529"/>
      <c r="IC1549" s="529"/>
      <c r="ID1549" s="529"/>
      <c r="IE1549" s="529"/>
      <c r="IF1549" s="529"/>
      <c r="IG1549" s="529"/>
      <c r="IH1549" s="529"/>
      <c r="II1549" s="529"/>
      <c r="IJ1549" s="529"/>
      <c r="IK1549" s="529"/>
      <c r="IL1549" s="529"/>
      <c r="IM1549" s="529"/>
      <c r="IN1549" s="529"/>
      <c r="IO1549" s="529"/>
      <c r="IP1549" s="529"/>
      <c r="IQ1549" s="529"/>
      <c r="IR1549" s="529"/>
      <c r="IS1549" s="529"/>
      <c r="IT1549" s="529"/>
      <c r="IU1549" s="529"/>
      <c r="IV1549" s="529"/>
      <c r="IW1549" s="529"/>
      <c r="IX1549" s="529"/>
      <c r="IY1549" s="529"/>
      <c r="IZ1549" s="529"/>
      <c r="JA1549" s="529"/>
      <c r="JB1549" s="529"/>
      <c r="JC1549" s="529"/>
      <c r="JD1549" s="529"/>
      <c r="JE1549" s="529"/>
      <c r="JF1549" s="529"/>
      <c r="JG1549" s="529"/>
      <c r="JH1549" s="529"/>
    </row>
    <row r="1550" spans="1:268" s="3" customFormat="1" ht="54.75" customHeight="1" thickBot="1" x14ac:dyDescent="0.3">
      <c r="A1550" s="178"/>
      <c r="B1550" s="178" t="s">
        <v>9701</v>
      </c>
      <c r="C1550" s="178">
        <v>11490008</v>
      </c>
      <c r="D1550" s="179">
        <v>44707</v>
      </c>
      <c r="E1550" s="179">
        <v>44707</v>
      </c>
      <c r="F1550" s="179">
        <v>49309</v>
      </c>
      <c r="G1550" s="178"/>
      <c r="H1550" s="178" t="s">
        <v>2870</v>
      </c>
      <c r="I1550" s="178"/>
      <c r="J1550" s="178" t="s">
        <v>7658</v>
      </c>
      <c r="K1550" s="178" t="s">
        <v>135</v>
      </c>
      <c r="L1550" s="178" t="s">
        <v>9702</v>
      </c>
      <c r="M1550" s="178" t="s">
        <v>134</v>
      </c>
      <c r="N1550" s="178" t="s">
        <v>134</v>
      </c>
      <c r="O1550" s="178" t="s">
        <v>76</v>
      </c>
      <c r="P1550" s="180" t="s">
        <v>3525</v>
      </c>
      <c r="Q1550" s="178" t="s">
        <v>9703</v>
      </c>
      <c r="R1550" s="178" t="s">
        <v>9704</v>
      </c>
      <c r="S1550" s="178" t="s">
        <v>76</v>
      </c>
      <c r="T1550" s="178" t="s">
        <v>76</v>
      </c>
      <c r="U1550" s="180" t="s">
        <v>9705</v>
      </c>
      <c r="V1550" s="178" t="s">
        <v>9706</v>
      </c>
      <c r="W1550" s="178" t="s">
        <v>9707</v>
      </c>
      <c r="X1550" s="178"/>
      <c r="Y1550" s="178"/>
      <c r="Z1550" s="181" t="s">
        <v>467</v>
      </c>
      <c r="AA1550" s="178" t="s">
        <v>9708</v>
      </c>
      <c r="AB1550" s="178"/>
      <c r="AC1550" s="178"/>
      <c r="AD1550" s="178"/>
      <c r="AE1550" s="178"/>
      <c r="AF1550" s="178"/>
      <c r="AG1550" s="178"/>
      <c r="AH1550" s="178"/>
      <c r="AI1550" s="178"/>
      <c r="AJ1550" s="178"/>
      <c r="AK1550" s="178"/>
      <c r="AL1550" s="178"/>
      <c r="AM1550" s="178"/>
      <c r="AN1550" s="178"/>
      <c r="AO1550" s="178"/>
      <c r="AP1550" s="178"/>
      <c r="AQ1550" s="178"/>
      <c r="AR1550" s="178"/>
      <c r="AS1550" s="178" t="s">
        <v>9712</v>
      </c>
      <c r="AT1550" s="178"/>
      <c r="AU1550" s="178"/>
      <c r="AV1550" s="178"/>
      <c r="AW1550" s="178" t="s">
        <v>9713</v>
      </c>
      <c r="AX1550" s="178" t="s">
        <v>9714</v>
      </c>
      <c r="AY1550" s="178">
        <v>43</v>
      </c>
      <c r="AZ1550" s="178">
        <v>26</v>
      </c>
      <c r="BA1550" s="178">
        <v>55.14</v>
      </c>
      <c r="BB1550" s="178">
        <v>24</v>
      </c>
      <c r="BC1550" s="178">
        <v>32</v>
      </c>
      <c r="BD1550" s="178">
        <v>1.94</v>
      </c>
      <c r="BE1550" s="178">
        <f t="shared" si="296"/>
        <v>43.448649999999994</v>
      </c>
      <c r="BF1550" s="180">
        <f t="shared" si="297"/>
        <v>24.533872222222225</v>
      </c>
      <c r="BG1550" s="178" t="s">
        <v>47</v>
      </c>
      <c r="BH1550" s="178"/>
      <c r="BI1550" s="1" t="s">
        <v>10797</v>
      </c>
      <c r="BJ1550" s="7" t="s">
        <v>10798</v>
      </c>
      <c r="BK1550" s="1" t="s">
        <v>10477</v>
      </c>
      <c r="BL1550" s="7" t="s">
        <v>10478</v>
      </c>
      <c r="BM1550" s="178"/>
      <c r="BN1550" s="178"/>
      <c r="BO1550" s="178"/>
      <c r="BP1550" s="178"/>
      <c r="BQ1550" s="178"/>
      <c r="BR1550" s="178"/>
      <c r="BS1550" s="178"/>
      <c r="BT1550" s="529"/>
      <c r="BU1550" s="529"/>
      <c r="BV1550" s="529"/>
      <c r="BW1550" s="529"/>
      <c r="BX1550" s="529"/>
      <c r="BY1550" s="529"/>
      <c r="BZ1550" s="529"/>
      <c r="CA1550" s="529"/>
      <c r="CB1550" s="529"/>
      <c r="CC1550" s="529"/>
      <c r="CD1550" s="529"/>
      <c r="CE1550" s="529"/>
      <c r="CF1550" s="529"/>
      <c r="CG1550" s="529"/>
      <c r="CH1550" s="529"/>
      <c r="CI1550" s="529"/>
      <c r="CJ1550" s="529"/>
      <c r="CK1550" s="529"/>
      <c r="CL1550" s="529"/>
      <c r="CM1550" s="529"/>
      <c r="CN1550" s="529"/>
      <c r="CO1550" s="529"/>
      <c r="CP1550" s="529"/>
      <c r="CQ1550" s="529"/>
      <c r="CR1550" s="529"/>
      <c r="CS1550" s="529"/>
      <c r="CT1550" s="529"/>
      <c r="CU1550" s="529"/>
      <c r="CV1550" s="529"/>
      <c r="CW1550" s="529"/>
      <c r="CX1550" s="529"/>
      <c r="CY1550" s="529"/>
      <c r="CZ1550" s="529"/>
      <c r="DA1550" s="529"/>
      <c r="DB1550" s="529"/>
      <c r="DC1550" s="529"/>
      <c r="DD1550" s="529"/>
      <c r="DE1550" s="529"/>
      <c r="DF1550" s="529"/>
      <c r="DG1550" s="529"/>
      <c r="DH1550" s="529"/>
      <c r="DI1550" s="529"/>
      <c r="DJ1550" s="529"/>
      <c r="DK1550" s="529"/>
      <c r="DL1550" s="529"/>
      <c r="DM1550" s="529"/>
      <c r="DN1550" s="529"/>
      <c r="DO1550" s="529"/>
      <c r="DP1550" s="529"/>
      <c r="DQ1550" s="529"/>
      <c r="DR1550" s="529"/>
      <c r="DS1550" s="529"/>
      <c r="DT1550" s="529"/>
      <c r="DU1550" s="529"/>
      <c r="DV1550" s="529"/>
      <c r="DW1550" s="529"/>
      <c r="DX1550" s="529"/>
      <c r="DY1550" s="529"/>
      <c r="DZ1550" s="529"/>
      <c r="EA1550" s="529"/>
      <c r="EB1550" s="529"/>
      <c r="EC1550" s="529"/>
      <c r="ED1550" s="529"/>
      <c r="EE1550" s="529"/>
      <c r="EF1550" s="529"/>
      <c r="EG1550" s="529"/>
      <c r="EH1550" s="529"/>
      <c r="EI1550" s="529"/>
      <c r="EJ1550" s="529"/>
      <c r="EK1550" s="529"/>
      <c r="EL1550" s="529"/>
      <c r="EM1550" s="529"/>
      <c r="EN1550" s="529"/>
      <c r="EO1550" s="529"/>
      <c r="EP1550" s="529"/>
      <c r="EQ1550" s="529"/>
      <c r="ER1550" s="529"/>
      <c r="ES1550" s="529"/>
      <c r="ET1550" s="529"/>
      <c r="EU1550" s="529"/>
      <c r="EV1550" s="529"/>
      <c r="EW1550" s="529"/>
      <c r="EX1550" s="529"/>
      <c r="EY1550" s="529"/>
      <c r="EZ1550" s="529"/>
      <c r="FA1550" s="529"/>
      <c r="FB1550" s="529"/>
      <c r="FC1550" s="529"/>
      <c r="FD1550" s="529"/>
      <c r="FE1550" s="529"/>
      <c r="FF1550" s="529"/>
      <c r="FG1550" s="529"/>
      <c r="FH1550" s="529"/>
      <c r="FI1550" s="529"/>
      <c r="FJ1550" s="529"/>
      <c r="FK1550" s="529"/>
      <c r="FL1550" s="529"/>
      <c r="FM1550" s="529"/>
      <c r="FN1550" s="529"/>
      <c r="FO1550" s="529"/>
      <c r="FP1550" s="529"/>
      <c r="FQ1550" s="529"/>
      <c r="FR1550" s="529"/>
      <c r="FS1550" s="529"/>
      <c r="FT1550" s="529"/>
      <c r="FU1550" s="529"/>
      <c r="FV1550" s="529"/>
      <c r="FW1550" s="529"/>
      <c r="FX1550" s="529"/>
      <c r="FY1550" s="529"/>
      <c r="FZ1550" s="529"/>
      <c r="GA1550" s="529"/>
      <c r="GB1550" s="529"/>
      <c r="GC1550" s="529"/>
      <c r="GD1550" s="529"/>
      <c r="GE1550" s="529"/>
      <c r="GF1550" s="529"/>
      <c r="GG1550" s="529"/>
      <c r="GH1550" s="529"/>
      <c r="GI1550" s="529"/>
      <c r="GJ1550" s="529"/>
      <c r="GK1550" s="529"/>
      <c r="GL1550" s="529"/>
      <c r="GM1550" s="529"/>
      <c r="GN1550" s="529"/>
      <c r="GO1550" s="529"/>
      <c r="GP1550" s="529"/>
      <c r="GQ1550" s="529"/>
      <c r="GR1550" s="529"/>
      <c r="GS1550" s="529"/>
      <c r="GT1550" s="529"/>
      <c r="GU1550" s="529"/>
      <c r="GV1550" s="529"/>
      <c r="GW1550" s="529"/>
      <c r="GX1550" s="529"/>
      <c r="GY1550" s="529"/>
      <c r="GZ1550" s="529"/>
      <c r="HA1550" s="529"/>
      <c r="HB1550" s="529"/>
      <c r="HC1550" s="529"/>
      <c r="HD1550" s="529"/>
      <c r="HE1550" s="529"/>
      <c r="HF1550" s="529"/>
      <c r="HG1550" s="529"/>
      <c r="HH1550" s="529"/>
      <c r="HI1550" s="529"/>
      <c r="HJ1550" s="529"/>
      <c r="HK1550" s="529"/>
      <c r="HL1550" s="529"/>
      <c r="HM1550" s="529"/>
      <c r="HN1550" s="529"/>
      <c r="HO1550" s="529"/>
      <c r="HP1550" s="529"/>
      <c r="HQ1550" s="529"/>
      <c r="HR1550" s="529"/>
      <c r="HS1550" s="529"/>
      <c r="HT1550" s="529"/>
      <c r="HU1550" s="529"/>
      <c r="HV1550" s="529"/>
      <c r="HW1550" s="529"/>
      <c r="HX1550" s="529"/>
      <c r="HY1550" s="529"/>
      <c r="HZ1550" s="529"/>
      <c r="IA1550" s="529"/>
      <c r="IB1550" s="529"/>
      <c r="IC1550" s="529"/>
      <c r="ID1550" s="529"/>
      <c r="IE1550" s="529"/>
      <c r="IF1550" s="529"/>
      <c r="IG1550" s="529"/>
      <c r="IH1550" s="529"/>
      <c r="II1550" s="529"/>
      <c r="IJ1550" s="529"/>
      <c r="IK1550" s="529"/>
      <c r="IL1550" s="529"/>
      <c r="IM1550" s="529"/>
      <c r="IN1550" s="529"/>
      <c r="IO1550" s="529"/>
      <c r="IP1550" s="529"/>
      <c r="IQ1550" s="529"/>
      <c r="IR1550" s="529"/>
      <c r="IS1550" s="529"/>
      <c r="IT1550" s="529"/>
      <c r="IU1550" s="529"/>
      <c r="IV1550" s="529"/>
      <c r="IW1550" s="529"/>
      <c r="IX1550" s="529"/>
      <c r="IY1550" s="529"/>
      <c r="IZ1550" s="529"/>
      <c r="JA1550" s="529"/>
      <c r="JB1550" s="529"/>
      <c r="JC1550" s="529"/>
      <c r="JD1550" s="529"/>
      <c r="JE1550" s="529"/>
      <c r="JF1550" s="529"/>
      <c r="JG1550" s="529"/>
      <c r="JH1550" s="529"/>
    </row>
    <row r="1551" spans="1:268" s="3" customFormat="1" ht="54.75" customHeight="1" thickBot="1" x14ac:dyDescent="0.3">
      <c r="A1551" s="227" t="s">
        <v>3387</v>
      </c>
      <c r="B1551" s="227" t="s">
        <v>417</v>
      </c>
      <c r="C1551" s="227">
        <v>11190085</v>
      </c>
      <c r="D1551" s="228">
        <v>44739</v>
      </c>
      <c r="E1551" s="228">
        <v>44739</v>
      </c>
      <c r="F1551" s="228">
        <v>45657</v>
      </c>
      <c r="G1551" s="227"/>
      <c r="H1551" s="227" t="s">
        <v>490</v>
      </c>
      <c r="I1551" s="227"/>
      <c r="J1551" s="227" t="s">
        <v>7374</v>
      </c>
      <c r="K1551" s="227" t="s">
        <v>55</v>
      </c>
      <c r="L1551" s="227" t="s">
        <v>9729</v>
      </c>
      <c r="M1551" s="227" t="s">
        <v>9721</v>
      </c>
      <c r="N1551" s="227" t="s">
        <v>55</v>
      </c>
      <c r="O1551" s="227" t="s">
        <v>76</v>
      </c>
      <c r="P1551" s="229" t="s">
        <v>9722</v>
      </c>
      <c r="Q1551" s="227"/>
      <c r="R1551" s="227" t="s">
        <v>9721</v>
      </c>
      <c r="S1551" s="227" t="s">
        <v>55</v>
      </c>
      <c r="T1551" s="227" t="s">
        <v>76</v>
      </c>
      <c r="U1551" s="229" t="s">
        <v>9722</v>
      </c>
      <c r="V1551" s="227" t="s">
        <v>9723</v>
      </c>
      <c r="W1551" s="227" t="s">
        <v>9724</v>
      </c>
      <c r="X1551" s="227"/>
      <c r="Y1551" s="227"/>
      <c r="Z1551" s="230" t="s">
        <v>467</v>
      </c>
      <c r="AA1551" s="227" t="s">
        <v>9725</v>
      </c>
      <c r="AB1551" s="227">
        <v>41.405999999999999</v>
      </c>
      <c r="AC1551" s="227">
        <v>3.5</v>
      </c>
      <c r="AD1551" s="227">
        <v>55000</v>
      </c>
      <c r="AE1551" s="227"/>
      <c r="AF1551" s="227"/>
      <c r="AG1551" s="227"/>
      <c r="AH1551" s="227"/>
      <c r="AI1551" s="227">
        <v>55000</v>
      </c>
      <c r="AJ1551" s="227"/>
      <c r="AK1551" s="227"/>
      <c r="AL1551" s="227"/>
      <c r="AM1551" s="227"/>
      <c r="AN1551" s="227"/>
      <c r="AO1551" s="227">
        <v>7547</v>
      </c>
      <c r="AP1551" s="227"/>
      <c r="AQ1551" s="227"/>
      <c r="AR1551" s="227"/>
      <c r="AS1551" s="227" t="s">
        <v>467</v>
      </c>
      <c r="AT1551" s="227"/>
      <c r="AU1551" s="227"/>
      <c r="AV1551" s="227">
        <v>50</v>
      </c>
      <c r="AW1551" s="227" t="s">
        <v>9726</v>
      </c>
      <c r="AX1551" s="227" t="s">
        <v>9727</v>
      </c>
      <c r="AY1551" s="227">
        <v>43</v>
      </c>
      <c r="AZ1551" s="227">
        <v>31</v>
      </c>
      <c r="BA1551" s="227">
        <v>30.05</v>
      </c>
      <c r="BB1551" s="227">
        <v>24</v>
      </c>
      <c r="BC1551" s="227">
        <v>13</v>
      </c>
      <c r="BD1551" s="227">
        <v>31.07</v>
      </c>
      <c r="BE1551" s="227">
        <f t="shared" si="296"/>
        <v>43.525013888888886</v>
      </c>
      <c r="BF1551" s="229">
        <f t="shared" si="297"/>
        <v>24.22529722222222</v>
      </c>
      <c r="BG1551" s="227" t="s">
        <v>47</v>
      </c>
      <c r="BH1551" s="227"/>
      <c r="BI1551" s="227"/>
      <c r="BJ1551" s="228"/>
      <c r="BK1551" s="227">
        <v>4088</v>
      </c>
      <c r="BL1551" s="228">
        <v>45320</v>
      </c>
      <c r="BM1551" s="227"/>
      <c r="BN1551" s="227"/>
      <c r="BO1551" s="227"/>
      <c r="BP1551" s="227"/>
      <c r="BQ1551" s="227"/>
      <c r="BR1551" s="227"/>
      <c r="BS1551" s="227"/>
      <c r="BT1551" s="529"/>
      <c r="BU1551" s="529"/>
      <c r="BV1551" s="529"/>
      <c r="BW1551" s="529"/>
      <c r="BX1551" s="529"/>
      <c r="BY1551" s="529"/>
      <c r="BZ1551" s="529"/>
      <c r="CA1551" s="529"/>
      <c r="CB1551" s="529"/>
      <c r="CC1551" s="529"/>
      <c r="CD1551" s="529"/>
      <c r="CE1551" s="529"/>
      <c r="CF1551" s="529"/>
      <c r="CG1551" s="529"/>
      <c r="CH1551" s="529"/>
      <c r="CI1551" s="529"/>
      <c r="CJ1551" s="529"/>
      <c r="CK1551" s="529"/>
      <c r="CL1551" s="529"/>
      <c r="CM1551" s="529"/>
      <c r="CN1551" s="529"/>
      <c r="CO1551" s="529"/>
      <c r="CP1551" s="529"/>
      <c r="CQ1551" s="529"/>
      <c r="CR1551" s="529"/>
      <c r="CS1551" s="529"/>
      <c r="CT1551" s="529"/>
      <c r="CU1551" s="529"/>
      <c r="CV1551" s="529"/>
      <c r="CW1551" s="529"/>
      <c r="CX1551" s="529"/>
      <c r="CY1551" s="529"/>
      <c r="CZ1551" s="529"/>
      <c r="DA1551" s="529"/>
      <c r="DB1551" s="529"/>
      <c r="DC1551" s="529"/>
      <c r="DD1551" s="529"/>
      <c r="DE1551" s="529"/>
      <c r="DF1551" s="529"/>
      <c r="DG1551" s="529"/>
      <c r="DH1551" s="529"/>
      <c r="DI1551" s="529"/>
      <c r="DJ1551" s="529"/>
      <c r="DK1551" s="529"/>
      <c r="DL1551" s="529"/>
      <c r="DM1551" s="529"/>
      <c r="DN1551" s="529"/>
      <c r="DO1551" s="529"/>
      <c r="DP1551" s="529"/>
      <c r="DQ1551" s="529"/>
      <c r="DR1551" s="529"/>
      <c r="DS1551" s="529"/>
      <c r="DT1551" s="529"/>
      <c r="DU1551" s="529"/>
      <c r="DV1551" s="529"/>
      <c r="DW1551" s="529"/>
      <c r="DX1551" s="529"/>
      <c r="DY1551" s="529"/>
      <c r="DZ1551" s="529"/>
      <c r="EA1551" s="529"/>
      <c r="EB1551" s="529"/>
      <c r="EC1551" s="529"/>
      <c r="ED1551" s="529"/>
      <c r="EE1551" s="529"/>
      <c r="EF1551" s="529"/>
      <c r="EG1551" s="529"/>
      <c r="EH1551" s="529"/>
      <c r="EI1551" s="529"/>
      <c r="EJ1551" s="529"/>
      <c r="EK1551" s="529"/>
      <c r="EL1551" s="529"/>
      <c r="EM1551" s="529"/>
      <c r="EN1551" s="529"/>
      <c r="EO1551" s="529"/>
      <c r="EP1551" s="529"/>
      <c r="EQ1551" s="529"/>
      <c r="ER1551" s="529"/>
      <c r="ES1551" s="529"/>
      <c r="ET1551" s="529"/>
      <c r="EU1551" s="529"/>
      <c r="EV1551" s="529"/>
      <c r="EW1551" s="529"/>
      <c r="EX1551" s="529"/>
      <c r="EY1551" s="529"/>
      <c r="EZ1551" s="529"/>
      <c r="FA1551" s="529"/>
      <c r="FB1551" s="529"/>
      <c r="FC1551" s="529"/>
      <c r="FD1551" s="529"/>
      <c r="FE1551" s="529"/>
      <c r="FF1551" s="529"/>
      <c r="FG1551" s="529"/>
      <c r="FH1551" s="529"/>
      <c r="FI1551" s="529"/>
      <c r="FJ1551" s="529"/>
      <c r="FK1551" s="529"/>
      <c r="FL1551" s="529"/>
      <c r="FM1551" s="529"/>
      <c r="FN1551" s="529"/>
      <c r="FO1551" s="529"/>
      <c r="FP1551" s="529"/>
      <c r="FQ1551" s="529"/>
      <c r="FR1551" s="529"/>
      <c r="FS1551" s="529"/>
      <c r="FT1551" s="529"/>
      <c r="FU1551" s="529"/>
      <c r="FV1551" s="529"/>
      <c r="FW1551" s="529"/>
      <c r="FX1551" s="529"/>
      <c r="FY1551" s="529"/>
      <c r="FZ1551" s="529"/>
      <c r="GA1551" s="529"/>
      <c r="GB1551" s="529"/>
      <c r="GC1551" s="529"/>
      <c r="GD1551" s="529"/>
      <c r="GE1551" s="529"/>
      <c r="GF1551" s="529"/>
      <c r="GG1551" s="529"/>
      <c r="GH1551" s="529"/>
      <c r="GI1551" s="529"/>
      <c r="GJ1551" s="529"/>
      <c r="GK1551" s="529"/>
      <c r="GL1551" s="529"/>
      <c r="GM1551" s="529"/>
      <c r="GN1551" s="529"/>
      <c r="GO1551" s="529"/>
      <c r="GP1551" s="529"/>
      <c r="GQ1551" s="529"/>
      <c r="GR1551" s="529"/>
      <c r="GS1551" s="529"/>
      <c r="GT1551" s="529"/>
      <c r="GU1551" s="529"/>
      <c r="GV1551" s="529"/>
      <c r="GW1551" s="529"/>
      <c r="GX1551" s="529"/>
      <c r="GY1551" s="529"/>
      <c r="GZ1551" s="529"/>
      <c r="HA1551" s="529"/>
      <c r="HB1551" s="529"/>
      <c r="HC1551" s="529"/>
      <c r="HD1551" s="529"/>
      <c r="HE1551" s="529"/>
      <c r="HF1551" s="529"/>
      <c r="HG1551" s="529"/>
      <c r="HH1551" s="529"/>
      <c r="HI1551" s="529"/>
      <c r="HJ1551" s="529"/>
      <c r="HK1551" s="529"/>
      <c r="HL1551" s="529"/>
      <c r="HM1551" s="529"/>
      <c r="HN1551" s="529"/>
      <c r="HO1551" s="529"/>
      <c r="HP1551" s="529"/>
      <c r="HQ1551" s="529"/>
      <c r="HR1551" s="529"/>
      <c r="HS1551" s="529"/>
      <c r="HT1551" s="529"/>
      <c r="HU1551" s="529"/>
      <c r="HV1551" s="529"/>
      <c r="HW1551" s="529"/>
      <c r="HX1551" s="529"/>
      <c r="HY1551" s="529"/>
      <c r="HZ1551" s="529"/>
      <c r="IA1551" s="529"/>
      <c r="IB1551" s="529"/>
      <c r="IC1551" s="529"/>
      <c r="ID1551" s="529"/>
      <c r="IE1551" s="529"/>
      <c r="IF1551" s="529"/>
      <c r="IG1551" s="529"/>
      <c r="IH1551" s="529"/>
      <c r="II1551" s="529"/>
      <c r="IJ1551" s="529"/>
      <c r="IK1551" s="529"/>
      <c r="IL1551" s="529"/>
      <c r="IM1551" s="529"/>
      <c r="IN1551" s="529"/>
      <c r="IO1551" s="529"/>
      <c r="IP1551" s="529"/>
      <c r="IQ1551" s="529"/>
      <c r="IR1551" s="529"/>
      <c r="IS1551" s="529"/>
      <c r="IT1551" s="529"/>
      <c r="IU1551" s="529"/>
      <c r="IV1551" s="529"/>
      <c r="IW1551" s="529"/>
      <c r="IX1551" s="529"/>
      <c r="IY1551" s="529"/>
      <c r="IZ1551" s="529"/>
      <c r="JA1551" s="529"/>
      <c r="JB1551" s="529"/>
      <c r="JC1551" s="529"/>
      <c r="JD1551" s="529"/>
      <c r="JE1551" s="529"/>
      <c r="JF1551" s="529"/>
      <c r="JG1551" s="529"/>
      <c r="JH1551" s="529"/>
    </row>
    <row r="1552" spans="1:268" s="3" customFormat="1" ht="54.75" customHeight="1" thickBot="1" x14ac:dyDescent="0.3">
      <c r="A1552" s="227" t="s">
        <v>3387</v>
      </c>
      <c r="B1552" s="227" t="s">
        <v>1815</v>
      </c>
      <c r="C1552" s="227">
        <v>11190086</v>
      </c>
      <c r="D1552" s="228">
        <v>44742</v>
      </c>
      <c r="E1552" s="228">
        <v>44742</v>
      </c>
      <c r="F1552" s="228">
        <v>46568</v>
      </c>
      <c r="G1552" s="227"/>
      <c r="H1552" s="227" t="s">
        <v>9728</v>
      </c>
      <c r="I1552" s="227"/>
      <c r="J1552" s="227" t="s">
        <v>8669</v>
      </c>
      <c r="K1552" s="227" t="s">
        <v>37</v>
      </c>
      <c r="L1552" s="227" t="s">
        <v>9730</v>
      </c>
      <c r="M1552" s="227" t="s">
        <v>157</v>
      </c>
      <c r="N1552" s="227" t="s">
        <v>157</v>
      </c>
      <c r="O1552" s="227" t="s">
        <v>72</v>
      </c>
      <c r="P1552" s="229" t="s">
        <v>2526</v>
      </c>
      <c r="Q1552" s="227"/>
      <c r="R1552" s="227" t="s">
        <v>157</v>
      </c>
      <c r="S1552" s="227" t="s">
        <v>157</v>
      </c>
      <c r="T1552" s="227" t="s">
        <v>72</v>
      </c>
      <c r="U1552" s="229" t="s">
        <v>2526</v>
      </c>
      <c r="V1552" s="227" t="s">
        <v>9731</v>
      </c>
      <c r="W1552" s="227" t="s">
        <v>9732</v>
      </c>
      <c r="X1552" s="227"/>
      <c r="Y1552" s="227"/>
      <c r="Z1552" s="230" t="s">
        <v>1309</v>
      </c>
      <c r="AA1552" s="227" t="s">
        <v>9733</v>
      </c>
      <c r="AB1552" s="227">
        <v>0.625</v>
      </c>
      <c r="AC1552" s="227">
        <v>3.77</v>
      </c>
      <c r="AD1552" s="227">
        <v>3478</v>
      </c>
      <c r="AE1552" s="227"/>
      <c r="AF1552" s="227"/>
      <c r="AG1552" s="227"/>
      <c r="AH1552" s="227"/>
      <c r="AI1552" s="227">
        <v>3478</v>
      </c>
      <c r="AJ1552" s="227"/>
      <c r="AK1552" s="227"/>
      <c r="AL1552" s="227"/>
      <c r="AM1552" s="227"/>
      <c r="AN1552" s="227"/>
      <c r="AO1552" s="227">
        <v>50</v>
      </c>
      <c r="AP1552" s="227"/>
      <c r="AQ1552" s="227"/>
      <c r="AR1552" s="227"/>
      <c r="AS1552" s="227" t="s">
        <v>9734</v>
      </c>
      <c r="AT1552" s="227"/>
      <c r="AU1552" s="227"/>
      <c r="AV1552" s="227">
        <v>559.83000000000004</v>
      </c>
      <c r="AW1552" s="227" t="s">
        <v>9735</v>
      </c>
      <c r="AX1552" s="227" t="s">
        <v>9736</v>
      </c>
      <c r="AY1552" s="227">
        <v>42</v>
      </c>
      <c r="AZ1552" s="227">
        <v>49</v>
      </c>
      <c r="BA1552" s="227">
        <v>14.9</v>
      </c>
      <c r="BB1552" s="227">
        <v>24</v>
      </c>
      <c r="BC1552" s="227">
        <v>56</v>
      </c>
      <c r="BD1552" s="227">
        <v>39.299999999999997</v>
      </c>
      <c r="BE1552" s="227">
        <f t="shared" si="296"/>
        <v>42.820805555555559</v>
      </c>
      <c r="BF1552" s="229">
        <f t="shared" si="297"/>
        <v>24.94425</v>
      </c>
      <c r="BG1552" s="227" t="s">
        <v>38</v>
      </c>
      <c r="BH1552" s="227"/>
      <c r="BI1552" s="227"/>
      <c r="BJ1552" s="228"/>
      <c r="BK1552" s="227"/>
      <c r="BL1552" s="228"/>
      <c r="BM1552" s="227"/>
      <c r="BN1552" s="227"/>
      <c r="BO1552" s="227"/>
      <c r="BP1552" s="227"/>
      <c r="BQ1552" s="227"/>
      <c r="BR1552" s="227"/>
      <c r="BS1552" s="227"/>
      <c r="BT1552" s="529"/>
      <c r="BU1552" s="529"/>
      <c r="BV1552" s="529"/>
      <c r="BW1552" s="529"/>
      <c r="BX1552" s="529"/>
      <c r="BY1552" s="529"/>
      <c r="BZ1552" s="529"/>
      <c r="CA1552" s="529"/>
      <c r="CB1552" s="529"/>
      <c r="CC1552" s="529"/>
      <c r="CD1552" s="529"/>
      <c r="CE1552" s="529"/>
      <c r="CF1552" s="529"/>
      <c r="CG1552" s="529"/>
      <c r="CH1552" s="529"/>
      <c r="CI1552" s="529"/>
      <c r="CJ1552" s="529"/>
      <c r="CK1552" s="529"/>
      <c r="CL1552" s="529"/>
      <c r="CM1552" s="529"/>
      <c r="CN1552" s="529"/>
      <c r="CO1552" s="529"/>
      <c r="CP1552" s="529"/>
      <c r="CQ1552" s="529"/>
      <c r="CR1552" s="529"/>
      <c r="CS1552" s="529"/>
      <c r="CT1552" s="529"/>
      <c r="CU1552" s="529"/>
      <c r="CV1552" s="529"/>
      <c r="CW1552" s="529"/>
      <c r="CX1552" s="529"/>
      <c r="CY1552" s="529"/>
      <c r="CZ1552" s="529"/>
      <c r="DA1552" s="529"/>
      <c r="DB1552" s="529"/>
      <c r="DC1552" s="529"/>
      <c r="DD1552" s="529"/>
      <c r="DE1552" s="529"/>
      <c r="DF1552" s="529"/>
      <c r="DG1552" s="529"/>
      <c r="DH1552" s="529"/>
      <c r="DI1552" s="529"/>
      <c r="DJ1552" s="529"/>
      <c r="DK1552" s="529"/>
      <c r="DL1552" s="529"/>
      <c r="DM1552" s="529"/>
      <c r="DN1552" s="529"/>
      <c r="DO1552" s="529"/>
      <c r="DP1552" s="529"/>
      <c r="DQ1552" s="529"/>
      <c r="DR1552" s="529"/>
      <c r="DS1552" s="529"/>
      <c r="DT1552" s="529"/>
      <c r="DU1552" s="529"/>
      <c r="DV1552" s="529"/>
      <c r="DW1552" s="529"/>
      <c r="DX1552" s="529"/>
      <c r="DY1552" s="529"/>
      <c r="DZ1552" s="529"/>
      <c r="EA1552" s="529"/>
      <c r="EB1552" s="529"/>
      <c r="EC1552" s="529"/>
      <c r="ED1552" s="529"/>
      <c r="EE1552" s="529"/>
      <c r="EF1552" s="529"/>
      <c r="EG1552" s="529"/>
      <c r="EH1552" s="529"/>
      <c r="EI1552" s="529"/>
      <c r="EJ1552" s="529"/>
      <c r="EK1552" s="529"/>
      <c r="EL1552" s="529"/>
      <c r="EM1552" s="529"/>
      <c r="EN1552" s="529"/>
      <c r="EO1552" s="529"/>
      <c r="EP1552" s="529"/>
      <c r="EQ1552" s="529"/>
      <c r="ER1552" s="529"/>
      <c r="ES1552" s="529"/>
      <c r="ET1552" s="529"/>
      <c r="EU1552" s="529"/>
      <c r="EV1552" s="529"/>
      <c r="EW1552" s="529"/>
      <c r="EX1552" s="529"/>
      <c r="EY1552" s="529"/>
      <c r="EZ1552" s="529"/>
      <c r="FA1552" s="529"/>
      <c r="FB1552" s="529"/>
      <c r="FC1552" s="529"/>
      <c r="FD1552" s="529"/>
      <c r="FE1552" s="529"/>
      <c r="FF1552" s="529"/>
      <c r="FG1552" s="529"/>
      <c r="FH1552" s="529"/>
      <c r="FI1552" s="529"/>
      <c r="FJ1552" s="529"/>
      <c r="FK1552" s="529"/>
      <c r="FL1552" s="529"/>
      <c r="FM1552" s="529"/>
      <c r="FN1552" s="529"/>
      <c r="FO1552" s="529"/>
      <c r="FP1552" s="529"/>
      <c r="FQ1552" s="529"/>
      <c r="FR1552" s="529"/>
      <c r="FS1552" s="529"/>
      <c r="FT1552" s="529"/>
      <c r="FU1552" s="529"/>
      <c r="FV1552" s="529"/>
      <c r="FW1552" s="529"/>
      <c r="FX1552" s="529"/>
      <c r="FY1552" s="529"/>
      <c r="FZ1552" s="529"/>
      <c r="GA1552" s="529"/>
      <c r="GB1552" s="529"/>
      <c r="GC1552" s="529"/>
      <c r="GD1552" s="529"/>
      <c r="GE1552" s="529"/>
      <c r="GF1552" s="529"/>
      <c r="GG1552" s="529"/>
      <c r="GH1552" s="529"/>
      <c r="GI1552" s="529"/>
      <c r="GJ1552" s="529"/>
      <c r="GK1552" s="529"/>
      <c r="GL1552" s="529"/>
      <c r="GM1552" s="529"/>
      <c r="GN1552" s="529"/>
      <c r="GO1552" s="529"/>
      <c r="GP1552" s="529"/>
      <c r="GQ1552" s="529"/>
      <c r="GR1552" s="529"/>
      <c r="GS1552" s="529"/>
      <c r="GT1552" s="529"/>
      <c r="GU1552" s="529"/>
      <c r="GV1552" s="529"/>
      <c r="GW1552" s="529"/>
      <c r="GX1552" s="529"/>
      <c r="GY1552" s="529"/>
      <c r="GZ1552" s="529"/>
      <c r="HA1552" s="529"/>
      <c r="HB1552" s="529"/>
      <c r="HC1552" s="529"/>
      <c r="HD1552" s="529"/>
      <c r="HE1552" s="529"/>
      <c r="HF1552" s="529"/>
      <c r="HG1552" s="529"/>
      <c r="HH1552" s="529"/>
      <c r="HI1552" s="529"/>
      <c r="HJ1552" s="529"/>
      <c r="HK1552" s="529"/>
      <c r="HL1552" s="529"/>
      <c r="HM1552" s="529"/>
      <c r="HN1552" s="529"/>
      <c r="HO1552" s="529"/>
      <c r="HP1552" s="529"/>
      <c r="HQ1552" s="529"/>
      <c r="HR1552" s="529"/>
      <c r="HS1552" s="529"/>
      <c r="HT1552" s="529"/>
      <c r="HU1552" s="529"/>
      <c r="HV1552" s="529"/>
      <c r="HW1552" s="529"/>
      <c r="HX1552" s="529"/>
      <c r="HY1552" s="529"/>
      <c r="HZ1552" s="529"/>
      <c r="IA1552" s="529"/>
      <c r="IB1552" s="529"/>
      <c r="IC1552" s="529"/>
      <c r="ID1552" s="529"/>
      <c r="IE1552" s="529"/>
      <c r="IF1552" s="529"/>
      <c r="IG1552" s="529"/>
      <c r="IH1552" s="529"/>
      <c r="II1552" s="529"/>
      <c r="IJ1552" s="529"/>
      <c r="IK1552" s="529"/>
      <c r="IL1552" s="529"/>
      <c r="IM1552" s="529"/>
      <c r="IN1552" s="529"/>
      <c r="IO1552" s="529"/>
      <c r="IP1552" s="529"/>
      <c r="IQ1552" s="529"/>
      <c r="IR1552" s="529"/>
      <c r="IS1552" s="529"/>
      <c r="IT1552" s="529"/>
      <c r="IU1552" s="529"/>
      <c r="IV1552" s="529"/>
      <c r="IW1552" s="529"/>
      <c r="IX1552" s="529"/>
      <c r="IY1552" s="529"/>
      <c r="IZ1552" s="529"/>
      <c r="JA1552" s="529"/>
      <c r="JB1552" s="529"/>
      <c r="JC1552" s="529"/>
      <c r="JD1552" s="529"/>
      <c r="JE1552" s="529"/>
      <c r="JF1552" s="529"/>
      <c r="JG1552" s="529"/>
      <c r="JH1552" s="529"/>
    </row>
    <row r="1553" spans="1:268" s="3" customFormat="1" ht="54.75" customHeight="1" thickBot="1" x14ac:dyDescent="0.3">
      <c r="A1553" s="227" t="s">
        <v>3387</v>
      </c>
      <c r="B1553" s="227" t="s">
        <v>9741</v>
      </c>
      <c r="C1553" s="227">
        <v>11120121</v>
      </c>
      <c r="D1553" s="228">
        <v>44775</v>
      </c>
      <c r="E1553" s="228">
        <v>44775</v>
      </c>
      <c r="F1553" s="228">
        <v>46601</v>
      </c>
      <c r="G1553" s="227"/>
      <c r="H1553" s="227" t="s">
        <v>490</v>
      </c>
      <c r="I1553" s="227"/>
      <c r="J1553" s="227" t="s">
        <v>7374</v>
      </c>
      <c r="K1553" s="227" t="s">
        <v>55</v>
      </c>
      <c r="L1553" s="227" t="s">
        <v>9478</v>
      </c>
      <c r="M1553" s="227" t="s">
        <v>9486</v>
      </c>
      <c r="N1553" s="227" t="s">
        <v>292</v>
      </c>
      <c r="O1553" s="227" t="s">
        <v>76</v>
      </c>
      <c r="P1553" s="229" t="s">
        <v>9487</v>
      </c>
      <c r="Q1553" s="227" t="s">
        <v>9488</v>
      </c>
      <c r="R1553" s="227" t="s">
        <v>9486</v>
      </c>
      <c r="S1553" s="227" t="s">
        <v>292</v>
      </c>
      <c r="T1553" s="227" t="s">
        <v>76</v>
      </c>
      <c r="U1553" s="229" t="s">
        <v>9487</v>
      </c>
      <c r="V1553" s="227"/>
      <c r="W1553" s="227" t="s">
        <v>2707</v>
      </c>
      <c r="X1553" s="227"/>
      <c r="Y1553" s="227"/>
      <c r="Z1553" s="230" t="s">
        <v>467</v>
      </c>
      <c r="AA1553" s="227" t="s">
        <v>341</v>
      </c>
      <c r="AB1553" s="227">
        <v>38</v>
      </c>
      <c r="AC1553" s="227">
        <v>32</v>
      </c>
      <c r="AD1553" s="227">
        <v>381854</v>
      </c>
      <c r="AE1553" s="227"/>
      <c r="AF1553" s="227"/>
      <c r="AG1553" s="227"/>
      <c r="AH1553" s="227"/>
      <c r="AI1553" s="227"/>
      <c r="AJ1553" s="227">
        <v>381854</v>
      </c>
      <c r="AK1553" s="227"/>
      <c r="AL1553" s="227"/>
      <c r="AM1553" s="227"/>
      <c r="AN1553" s="227"/>
      <c r="AO1553" s="227">
        <v>3800</v>
      </c>
      <c r="AP1553" s="227"/>
      <c r="AQ1553" s="227"/>
      <c r="AR1553" s="227"/>
      <c r="AS1553" s="227" t="s">
        <v>467</v>
      </c>
      <c r="AT1553" s="227"/>
      <c r="AU1553" s="227"/>
      <c r="AV1553" s="227">
        <v>63.1</v>
      </c>
      <c r="AW1553" s="227" t="s">
        <v>9742</v>
      </c>
      <c r="AX1553" s="227" t="s">
        <v>9743</v>
      </c>
      <c r="AY1553" s="227">
        <v>43</v>
      </c>
      <c r="AZ1553" s="227">
        <v>24</v>
      </c>
      <c r="BA1553" s="227">
        <v>0.7</v>
      </c>
      <c r="BB1553" s="227">
        <v>24</v>
      </c>
      <c r="BC1553" s="227">
        <v>13</v>
      </c>
      <c r="BD1553" s="227">
        <v>32.1</v>
      </c>
      <c r="BE1553" s="227">
        <f t="shared" si="296"/>
        <v>43.400194444444445</v>
      </c>
      <c r="BF1553" s="229">
        <f t="shared" si="297"/>
        <v>24.225583333333333</v>
      </c>
      <c r="BG1553" s="227" t="s">
        <v>38</v>
      </c>
      <c r="BH1553" s="227"/>
      <c r="BI1553" s="227"/>
      <c r="BJ1553" s="228"/>
      <c r="BK1553" s="227"/>
      <c r="BL1553" s="228"/>
      <c r="BM1553" s="227"/>
      <c r="BN1553" s="227"/>
      <c r="BO1553" s="227"/>
      <c r="BP1553" s="227"/>
      <c r="BQ1553" s="227"/>
      <c r="BR1553" s="227"/>
      <c r="BS1553" s="227"/>
      <c r="BT1553" s="529"/>
      <c r="BU1553" s="529"/>
      <c r="BV1553" s="529"/>
      <c r="BW1553" s="529"/>
      <c r="BX1553" s="529"/>
      <c r="BY1553" s="529"/>
      <c r="BZ1553" s="529"/>
      <c r="CA1553" s="529"/>
      <c r="CB1553" s="529"/>
      <c r="CC1553" s="529"/>
      <c r="CD1553" s="529"/>
      <c r="CE1553" s="529"/>
      <c r="CF1553" s="529"/>
      <c r="CG1553" s="529"/>
      <c r="CH1553" s="529"/>
      <c r="CI1553" s="529"/>
      <c r="CJ1553" s="529"/>
      <c r="CK1553" s="529"/>
      <c r="CL1553" s="529"/>
      <c r="CM1553" s="529"/>
      <c r="CN1553" s="529"/>
      <c r="CO1553" s="529"/>
      <c r="CP1553" s="529"/>
      <c r="CQ1553" s="529"/>
      <c r="CR1553" s="529"/>
      <c r="CS1553" s="529"/>
      <c r="CT1553" s="529"/>
      <c r="CU1553" s="529"/>
      <c r="CV1553" s="529"/>
      <c r="CW1553" s="529"/>
      <c r="CX1553" s="529"/>
      <c r="CY1553" s="529"/>
      <c r="CZ1553" s="529"/>
      <c r="DA1553" s="529"/>
      <c r="DB1553" s="529"/>
      <c r="DC1553" s="529"/>
      <c r="DD1553" s="529"/>
      <c r="DE1553" s="529"/>
      <c r="DF1553" s="529"/>
      <c r="DG1553" s="529"/>
      <c r="DH1553" s="529"/>
      <c r="DI1553" s="529"/>
      <c r="DJ1553" s="529"/>
      <c r="DK1553" s="529"/>
      <c r="DL1553" s="529"/>
      <c r="DM1553" s="529"/>
      <c r="DN1553" s="529"/>
      <c r="DO1553" s="529"/>
      <c r="DP1553" s="529"/>
      <c r="DQ1553" s="529"/>
      <c r="DR1553" s="529"/>
      <c r="DS1553" s="529"/>
      <c r="DT1553" s="529"/>
      <c r="DU1553" s="529"/>
      <c r="DV1553" s="529"/>
      <c r="DW1553" s="529"/>
      <c r="DX1553" s="529"/>
      <c r="DY1553" s="529"/>
      <c r="DZ1553" s="529"/>
      <c r="EA1553" s="529"/>
      <c r="EB1553" s="529"/>
      <c r="EC1553" s="529"/>
      <c r="ED1553" s="529"/>
      <c r="EE1553" s="529"/>
      <c r="EF1553" s="529"/>
      <c r="EG1553" s="529"/>
      <c r="EH1553" s="529"/>
      <c r="EI1553" s="529"/>
      <c r="EJ1553" s="529"/>
      <c r="EK1553" s="529"/>
      <c r="EL1553" s="529"/>
      <c r="EM1553" s="529"/>
      <c r="EN1553" s="529"/>
      <c r="EO1553" s="529"/>
      <c r="EP1553" s="529"/>
      <c r="EQ1553" s="529"/>
      <c r="ER1553" s="529"/>
      <c r="ES1553" s="529"/>
      <c r="ET1553" s="529"/>
      <c r="EU1553" s="529"/>
      <c r="EV1553" s="529"/>
      <c r="EW1553" s="529"/>
      <c r="EX1553" s="529"/>
      <c r="EY1553" s="529"/>
      <c r="EZ1553" s="529"/>
      <c r="FA1553" s="529"/>
      <c r="FB1553" s="529"/>
      <c r="FC1553" s="529"/>
      <c r="FD1553" s="529"/>
      <c r="FE1553" s="529"/>
      <c r="FF1553" s="529"/>
      <c r="FG1553" s="529"/>
      <c r="FH1553" s="529"/>
      <c r="FI1553" s="529"/>
      <c r="FJ1553" s="529"/>
      <c r="FK1553" s="529"/>
      <c r="FL1553" s="529"/>
      <c r="FM1553" s="529"/>
      <c r="FN1553" s="529"/>
      <c r="FO1553" s="529"/>
      <c r="FP1553" s="529"/>
      <c r="FQ1553" s="529"/>
      <c r="FR1553" s="529"/>
      <c r="FS1553" s="529"/>
      <c r="FT1553" s="529"/>
      <c r="FU1553" s="529"/>
      <c r="FV1553" s="529"/>
      <c r="FW1553" s="529"/>
      <c r="FX1553" s="529"/>
      <c r="FY1553" s="529"/>
      <c r="FZ1553" s="529"/>
      <c r="GA1553" s="529"/>
      <c r="GB1553" s="529"/>
      <c r="GC1553" s="529"/>
      <c r="GD1553" s="529"/>
      <c r="GE1553" s="529"/>
      <c r="GF1553" s="529"/>
      <c r="GG1553" s="529"/>
      <c r="GH1553" s="529"/>
      <c r="GI1553" s="529"/>
      <c r="GJ1553" s="529"/>
      <c r="GK1553" s="529"/>
      <c r="GL1553" s="529"/>
      <c r="GM1553" s="529"/>
      <c r="GN1553" s="529"/>
      <c r="GO1553" s="529"/>
      <c r="GP1553" s="529"/>
      <c r="GQ1553" s="529"/>
      <c r="GR1553" s="529"/>
      <c r="GS1553" s="529"/>
      <c r="GT1553" s="529"/>
      <c r="GU1553" s="529"/>
      <c r="GV1553" s="529"/>
      <c r="GW1553" s="529"/>
      <c r="GX1553" s="529"/>
      <c r="GY1553" s="529"/>
      <c r="GZ1553" s="529"/>
      <c r="HA1553" s="529"/>
      <c r="HB1553" s="529"/>
      <c r="HC1553" s="529"/>
      <c r="HD1553" s="529"/>
      <c r="HE1553" s="529"/>
      <c r="HF1553" s="529"/>
      <c r="HG1553" s="529"/>
      <c r="HH1553" s="529"/>
      <c r="HI1553" s="529"/>
      <c r="HJ1553" s="529"/>
      <c r="HK1553" s="529"/>
      <c r="HL1553" s="529"/>
      <c r="HM1553" s="529"/>
      <c r="HN1553" s="529"/>
      <c r="HO1553" s="529"/>
      <c r="HP1553" s="529"/>
      <c r="HQ1553" s="529"/>
      <c r="HR1553" s="529"/>
      <c r="HS1553" s="529"/>
      <c r="HT1553" s="529"/>
      <c r="HU1553" s="529"/>
      <c r="HV1553" s="529"/>
      <c r="HW1553" s="529"/>
      <c r="HX1553" s="529"/>
      <c r="HY1553" s="529"/>
      <c r="HZ1553" s="529"/>
      <c r="IA1553" s="529"/>
      <c r="IB1553" s="529"/>
      <c r="IC1553" s="529"/>
      <c r="ID1553" s="529"/>
      <c r="IE1553" s="529"/>
      <c r="IF1553" s="529"/>
      <c r="IG1553" s="529"/>
      <c r="IH1553" s="529"/>
      <c r="II1553" s="529"/>
      <c r="IJ1553" s="529"/>
      <c r="IK1553" s="529"/>
      <c r="IL1553" s="529"/>
      <c r="IM1553" s="529"/>
      <c r="IN1553" s="529"/>
      <c r="IO1553" s="529"/>
      <c r="IP1553" s="529"/>
      <c r="IQ1553" s="529"/>
      <c r="IR1553" s="529"/>
      <c r="IS1553" s="529"/>
      <c r="IT1553" s="529"/>
      <c r="IU1553" s="529"/>
      <c r="IV1553" s="529"/>
      <c r="IW1553" s="529"/>
      <c r="IX1553" s="529"/>
      <c r="IY1553" s="529"/>
      <c r="IZ1553" s="529"/>
      <c r="JA1553" s="529"/>
      <c r="JB1553" s="529"/>
      <c r="JC1553" s="529"/>
      <c r="JD1553" s="529"/>
      <c r="JE1553" s="529"/>
      <c r="JF1553" s="529"/>
      <c r="JG1553" s="529"/>
      <c r="JH1553" s="529"/>
    </row>
    <row r="1554" spans="1:268" ht="24.75" thickBot="1" x14ac:dyDescent="0.3">
      <c r="A1554" s="227" t="s">
        <v>3387</v>
      </c>
      <c r="B1554" s="227" t="s">
        <v>9744</v>
      </c>
      <c r="C1554" s="227">
        <v>11730019</v>
      </c>
      <c r="D1554" s="228">
        <v>44782</v>
      </c>
      <c r="E1554" s="228">
        <v>44782</v>
      </c>
      <c r="F1554" s="228">
        <v>46898</v>
      </c>
      <c r="G1554" s="227">
        <v>-7777</v>
      </c>
      <c r="H1554" s="227" t="s">
        <v>8050</v>
      </c>
      <c r="I1554" s="227"/>
      <c r="J1554" s="227" t="s">
        <v>7374</v>
      </c>
      <c r="K1554" s="227" t="s">
        <v>55</v>
      </c>
      <c r="L1554" s="227" t="s">
        <v>8051</v>
      </c>
      <c r="M1554" s="227" t="s">
        <v>8052</v>
      </c>
      <c r="N1554" s="227" t="s">
        <v>292</v>
      </c>
      <c r="O1554" s="227" t="s">
        <v>76</v>
      </c>
      <c r="P1554" s="229" t="s">
        <v>8053</v>
      </c>
      <c r="Q1554" s="227" t="s">
        <v>9745</v>
      </c>
      <c r="R1554" s="227" t="s">
        <v>8052</v>
      </c>
      <c r="S1554" s="227" t="s">
        <v>292</v>
      </c>
      <c r="T1554" s="227" t="s">
        <v>76</v>
      </c>
      <c r="U1554" s="229" t="s">
        <v>8053</v>
      </c>
      <c r="V1554" s="227" t="s">
        <v>9745</v>
      </c>
      <c r="W1554" s="227" t="s">
        <v>388</v>
      </c>
      <c r="X1554" s="227"/>
      <c r="Y1554" s="227"/>
      <c r="Z1554" s="371" t="s">
        <v>467</v>
      </c>
      <c r="AA1554" s="227" t="s">
        <v>293</v>
      </c>
      <c r="AB1554" s="227"/>
      <c r="AC1554" s="227">
        <v>4</v>
      </c>
      <c r="AD1554" s="227">
        <v>17100</v>
      </c>
      <c r="AE1554" s="227"/>
      <c r="AF1554" s="227"/>
      <c r="AG1554" s="227">
        <v>17100</v>
      </c>
      <c r="AH1554" s="227"/>
      <c r="AI1554" s="227"/>
      <c r="AJ1554" s="227"/>
      <c r="AK1554" s="227"/>
      <c r="AL1554" s="227"/>
      <c r="AM1554" s="227"/>
      <c r="AN1554" s="227"/>
      <c r="AO1554" s="227"/>
      <c r="AP1554" s="227"/>
      <c r="AQ1554" s="227"/>
      <c r="AR1554" s="227"/>
      <c r="AS1554" s="371" t="s">
        <v>1865</v>
      </c>
      <c r="AT1554" s="227"/>
      <c r="AU1554" s="227"/>
      <c r="AV1554" s="227">
        <v>82.8</v>
      </c>
      <c r="AW1554" s="371" t="s">
        <v>8055</v>
      </c>
      <c r="AX1554" s="371" t="s">
        <v>8056</v>
      </c>
      <c r="AY1554" s="371">
        <v>43</v>
      </c>
      <c r="AZ1554" s="371">
        <v>19</v>
      </c>
      <c r="BA1554" s="371">
        <v>24.94</v>
      </c>
      <c r="BB1554" s="371">
        <v>24</v>
      </c>
      <c r="BC1554" s="371">
        <v>6</v>
      </c>
      <c r="BD1554" s="371">
        <v>48.82</v>
      </c>
      <c r="BE1554" s="371">
        <f t="shared" si="296"/>
        <v>43.323594444444446</v>
      </c>
      <c r="BF1554" s="371">
        <f t="shared" si="297"/>
        <v>24.113561111111114</v>
      </c>
      <c r="BG1554" s="371" t="s">
        <v>38</v>
      </c>
      <c r="BH1554" s="227"/>
      <c r="BI1554" s="227"/>
      <c r="BJ1554" s="228"/>
      <c r="BK1554" s="227">
        <v>3952</v>
      </c>
      <c r="BL1554" s="228">
        <v>45189</v>
      </c>
      <c r="BM1554" s="227"/>
      <c r="BN1554" s="228"/>
      <c r="BO1554" s="227"/>
      <c r="BP1554" s="227"/>
      <c r="BQ1554" s="227"/>
      <c r="BR1554" s="227"/>
      <c r="BS1554" s="227"/>
    </row>
    <row r="1555" spans="1:268" s="3" customFormat="1" ht="54.75" customHeight="1" x14ac:dyDescent="0.25">
      <c r="A1555" s="1" t="s">
        <v>3387</v>
      </c>
      <c r="B1555" s="1" t="s">
        <v>9747</v>
      </c>
      <c r="C1555" s="1">
        <v>11120122</v>
      </c>
      <c r="D1555" s="7">
        <v>44809</v>
      </c>
      <c r="E1555" s="7">
        <v>44809</v>
      </c>
      <c r="F1555" s="7">
        <v>46635</v>
      </c>
      <c r="G1555" s="1">
        <v>-7777</v>
      </c>
      <c r="H1555" s="1" t="s">
        <v>817</v>
      </c>
      <c r="I1555" s="1"/>
      <c r="J1555" s="1" t="s">
        <v>7934</v>
      </c>
      <c r="K1555" s="1" t="s">
        <v>462</v>
      </c>
      <c r="L1555" s="1" t="s">
        <v>9748</v>
      </c>
      <c r="M1555" s="1" t="s">
        <v>243</v>
      </c>
      <c r="N1555" s="1" t="s">
        <v>188</v>
      </c>
      <c r="O1555" s="1" t="s">
        <v>189</v>
      </c>
      <c r="P1555" s="6" t="s">
        <v>5424</v>
      </c>
      <c r="Q1555" s="1" t="s">
        <v>9750</v>
      </c>
      <c r="R1555" s="1" t="s">
        <v>434</v>
      </c>
      <c r="S1555" s="1" t="s">
        <v>282</v>
      </c>
      <c r="T1555" s="1" t="s">
        <v>189</v>
      </c>
      <c r="U1555" s="6" t="s">
        <v>9749</v>
      </c>
      <c r="V1555" s="1" t="s">
        <v>9752</v>
      </c>
      <c r="W1555" s="1" t="s">
        <v>9754</v>
      </c>
      <c r="X1555" s="1"/>
      <c r="Y1555" s="1"/>
      <c r="Z1555" s="9" t="s">
        <v>467</v>
      </c>
      <c r="AA1555" s="1" t="s">
        <v>341</v>
      </c>
      <c r="AB1555" s="1">
        <v>18.808</v>
      </c>
      <c r="AC1555" s="1">
        <v>31</v>
      </c>
      <c r="AD1555" s="1">
        <v>93840</v>
      </c>
      <c r="AE1555" s="1"/>
      <c r="AF1555" s="1"/>
      <c r="AG1555" s="1"/>
      <c r="AH1555" s="1"/>
      <c r="AI1555" s="1"/>
      <c r="AJ1555" s="1">
        <v>93840</v>
      </c>
      <c r="AK1555" s="1"/>
      <c r="AL1555" s="1"/>
      <c r="AM1555" s="1"/>
      <c r="AN1555" s="1"/>
      <c r="AO1555" s="1">
        <v>4550</v>
      </c>
      <c r="AP1555" s="1"/>
      <c r="AQ1555" s="1"/>
      <c r="AR1555" s="1"/>
      <c r="AS1555" s="1" t="s">
        <v>9755</v>
      </c>
      <c r="AT1555" s="1"/>
      <c r="AU1555" s="1"/>
      <c r="AV1555" s="1">
        <v>39.93</v>
      </c>
      <c r="AW1555" s="1" t="s">
        <v>9757</v>
      </c>
      <c r="AX1555" s="1" t="s">
        <v>9758</v>
      </c>
      <c r="AY1555" s="1">
        <v>43</v>
      </c>
      <c r="AZ1555" s="1">
        <v>37</v>
      </c>
      <c r="BA1555" s="1">
        <v>23.67</v>
      </c>
      <c r="BB1555" s="1">
        <v>23</v>
      </c>
      <c r="BC1555" s="1">
        <v>41</v>
      </c>
      <c r="BD1555" s="1">
        <v>46.4</v>
      </c>
      <c r="BE1555" s="1">
        <f t="shared" si="296"/>
        <v>43.623241666666665</v>
      </c>
      <c r="BF1555" s="6">
        <f t="shared" si="297"/>
        <v>23.696222222222222</v>
      </c>
      <c r="BG1555" s="1" t="s">
        <v>38</v>
      </c>
      <c r="BH1555" s="1"/>
      <c r="BI1555" s="1"/>
      <c r="BJ1555" s="7"/>
      <c r="BK1555" s="1"/>
      <c r="BL1555" s="7"/>
      <c r="BM1555" s="1"/>
      <c r="BN1555" s="1"/>
      <c r="BO1555" s="1"/>
      <c r="BP1555" s="1"/>
      <c r="BQ1555" s="1"/>
      <c r="BR1555" s="1"/>
      <c r="BS1555" s="1"/>
      <c r="BT1555" s="529"/>
      <c r="BU1555" s="529"/>
      <c r="BV1555" s="529"/>
      <c r="BW1555" s="529"/>
      <c r="BX1555" s="529"/>
      <c r="BY1555" s="529"/>
      <c r="BZ1555" s="529"/>
      <c r="CA1555" s="529"/>
      <c r="CB1555" s="529"/>
      <c r="CC1555" s="529"/>
      <c r="CD1555" s="529"/>
      <c r="CE1555" s="529"/>
      <c r="CF1555" s="529"/>
      <c r="CG1555" s="529"/>
      <c r="CH1555" s="529"/>
      <c r="CI1555" s="529"/>
      <c r="CJ1555" s="529"/>
      <c r="CK1555" s="529"/>
      <c r="CL1555" s="529"/>
      <c r="CM1555" s="529"/>
      <c r="CN1555" s="529"/>
      <c r="CO1555" s="529"/>
      <c r="CP1555" s="529"/>
      <c r="CQ1555" s="529"/>
      <c r="CR1555" s="529"/>
      <c r="CS1555" s="529"/>
      <c r="CT1555" s="529"/>
      <c r="CU1555" s="529"/>
      <c r="CV1555" s="529"/>
      <c r="CW1555" s="529"/>
      <c r="CX1555" s="529"/>
      <c r="CY1555" s="529"/>
      <c r="CZ1555" s="529"/>
      <c r="DA1555" s="529"/>
      <c r="DB1555" s="529"/>
      <c r="DC1555" s="529"/>
      <c r="DD1555" s="529"/>
      <c r="DE1555" s="529"/>
      <c r="DF1555" s="529"/>
      <c r="DG1555" s="529"/>
      <c r="DH1555" s="529"/>
      <c r="DI1555" s="529"/>
      <c r="DJ1555" s="529"/>
      <c r="DK1555" s="529"/>
      <c r="DL1555" s="529"/>
      <c r="DM1555" s="529"/>
      <c r="DN1555" s="529"/>
      <c r="DO1555" s="529"/>
      <c r="DP1555" s="529"/>
      <c r="DQ1555" s="529"/>
      <c r="DR1555" s="529"/>
      <c r="DS1555" s="529"/>
      <c r="DT1555" s="529"/>
      <c r="DU1555" s="529"/>
      <c r="DV1555" s="529"/>
      <c r="DW1555" s="529"/>
      <c r="DX1555" s="529"/>
      <c r="DY1555" s="529"/>
      <c r="DZ1555" s="529"/>
      <c r="EA1555" s="529"/>
      <c r="EB1555" s="529"/>
      <c r="EC1555" s="529"/>
      <c r="ED1555" s="529"/>
      <c r="EE1555" s="529"/>
      <c r="EF1555" s="529"/>
      <c r="EG1555" s="529"/>
      <c r="EH1555" s="529"/>
      <c r="EI1555" s="529"/>
      <c r="EJ1555" s="529"/>
      <c r="EK1555" s="529"/>
      <c r="EL1555" s="529"/>
      <c r="EM1555" s="529"/>
      <c r="EN1555" s="529"/>
      <c r="EO1555" s="529"/>
      <c r="EP1555" s="529"/>
      <c r="EQ1555" s="529"/>
      <c r="ER1555" s="529"/>
      <c r="ES1555" s="529"/>
      <c r="ET1555" s="529"/>
      <c r="EU1555" s="529"/>
      <c r="EV1555" s="529"/>
      <c r="EW1555" s="529"/>
      <c r="EX1555" s="529"/>
      <c r="EY1555" s="529"/>
      <c r="EZ1555" s="529"/>
      <c r="FA1555" s="529"/>
      <c r="FB1555" s="529"/>
      <c r="FC1555" s="529"/>
      <c r="FD1555" s="529"/>
      <c r="FE1555" s="529"/>
      <c r="FF1555" s="529"/>
      <c r="FG1555" s="529"/>
      <c r="FH1555" s="529"/>
      <c r="FI1555" s="529"/>
      <c r="FJ1555" s="529"/>
      <c r="FK1555" s="529"/>
      <c r="FL1555" s="529"/>
      <c r="FM1555" s="529"/>
      <c r="FN1555" s="529"/>
      <c r="FO1555" s="529"/>
      <c r="FP1555" s="529"/>
      <c r="FQ1555" s="529"/>
      <c r="FR1555" s="529"/>
      <c r="FS1555" s="529"/>
      <c r="FT1555" s="529"/>
      <c r="FU1555" s="529"/>
      <c r="FV1555" s="529"/>
      <c r="FW1555" s="529"/>
      <c r="FX1555" s="529"/>
      <c r="FY1555" s="529"/>
      <c r="FZ1555" s="529"/>
      <c r="GA1555" s="529"/>
      <c r="GB1555" s="529"/>
      <c r="GC1555" s="529"/>
      <c r="GD1555" s="529"/>
      <c r="GE1555" s="529"/>
      <c r="GF1555" s="529"/>
      <c r="GG1555" s="529"/>
      <c r="GH1555" s="529"/>
      <c r="GI1555" s="529"/>
      <c r="GJ1555" s="529"/>
      <c r="GK1555" s="529"/>
      <c r="GL1555" s="529"/>
      <c r="GM1555" s="529"/>
      <c r="GN1555" s="529"/>
      <c r="GO1555" s="529"/>
      <c r="GP1555" s="529"/>
      <c r="GQ1555" s="529"/>
      <c r="GR1555" s="529"/>
      <c r="GS1555" s="529"/>
      <c r="GT1555" s="529"/>
      <c r="GU1555" s="529"/>
      <c r="GV1555" s="529"/>
      <c r="GW1555" s="529"/>
      <c r="GX1555" s="529"/>
      <c r="GY1555" s="529"/>
      <c r="GZ1555" s="529"/>
      <c r="HA1555" s="529"/>
      <c r="HB1555" s="529"/>
      <c r="HC1555" s="529"/>
      <c r="HD1555" s="529"/>
      <c r="HE1555" s="529"/>
      <c r="HF1555" s="529"/>
      <c r="HG1555" s="529"/>
      <c r="HH1555" s="529"/>
      <c r="HI1555" s="529"/>
      <c r="HJ1555" s="529"/>
      <c r="HK1555" s="529"/>
      <c r="HL1555" s="529"/>
      <c r="HM1555" s="529"/>
      <c r="HN1555" s="529"/>
      <c r="HO1555" s="529"/>
      <c r="HP1555" s="529"/>
      <c r="HQ1555" s="529"/>
      <c r="HR1555" s="529"/>
      <c r="HS1555" s="529"/>
      <c r="HT1555" s="529"/>
      <c r="HU1555" s="529"/>
      <c r="HV1555" s="529"/>
      <c r="HW1555" s="529"/>
      <c r="HX1555" s="529"/>
      <c r="HY1555" s="529"/>
      <c r="HZ1555" s="529"/>
      <c r="IA1555" s="529"/>
      <c r="IB1555" s="529"/>
      <c r="IC1555" s="529"/>
      <c r="ID1555" s="529"/>
      <c r="IE1555" s="529"/>
      <c r="IF1555" s="529"/>
      <c r="IG1555" s="529"/>
      <c r="IH1555" s="529"/>
      <c r="II1555" s="529"/>
      <c r="IJ1555" s="529"/>
      <c r="IK1555" s="529"/>
      <c r="IL1555" s="529"/>
      <c r="IM1555" s="529"/>
      <c r="IN1555" s="529"/>
      <c r="IO1555" s="529"/>
      <c r="IP1555" s="529"/>
      <c r="IQ1555" s="529"/>
      <c r="IR1555" s="529"/>
      <c r="IS1555" s="529"/>
      <c r="IT1555" s="529"/>
      <c r="IU1555" s="529"/>
      <c r="IV1555" s="529"/>
      <c r="IW1555" s="529"/>
      <c r="IX1555" s="529"/>
      <c r="IY1555" s="529"/>
      <c r="IZ1555" s="529"/>
      <c r="JA1555" s="529"/>
      <c r="JB1555" s="529"/>
      <c r="JC1555" s="529"/>
      <c r="JD1555" s="529"/>
      <c r="JE1555" s="529"/>
      <c r="JF1555" s="529"/>
      <c r="JG1555" s="529"/>
      <c r="JH1555" s="529"/>
    </row>
    <row r="1556" spans="1:268" s="3" customFormat="1" ht="54.75" customHeight="1" thickBot="1" x14ac:dyDescent="0.3">
      <c r="A1556" s="178"/>
      <c r="B1556" s="178" t="s">
        <v>9747</v>
      </c>
      <c r="C1556" s="178">
        <v>11120122</v>
      </c>
      <c r="D1556" s="179">
        <v>44809</v>
      </c>
      <c r="E1556" s="179">
        <v>44809</v>
      </c>
      <c r="F1556" s="179">
        <v>46635</v>
      </c>
      <c r="G1556" s="178">
        <v>-7777</v>
      </c>
      <c r="H1556" s="178" t="s">
        <v>817</v>
      </c>
      <c r="I1556" s="178"/>
      <c r="J1556" s="178" t="s">
        <v>7934</v>
      </c>
      <c r="K1556" s="178" t="s">
        <v>462</v>
      </c>
      <c r="L1556" s="178" t="s">
        <v>9748</v>
      </c>
      <c r="M1556" s="178" t="s">
        <v>434</v>
      </c>
      <c r="N1556" s="178" t="s">
        <v>282</v>
      </c>
      <c r="O1556" s="178" t="s">
        <v>189</v>
      </c>
      <c r="P1556" s="180" t="s">
        <v>9749</v>
      </c>
      <c r="Q1556" s="178" t="s">
        <v>9751</v>
      </c>
      <c r="R1556" s="178" t="s">
        <v>434</v>
      </c>
      <c r="S1556" s="178" t="s">
        <v>282</v>
      </c>
      <c r="T1556" s="178" t="s">
        <v>189</v>
      </c>
      <c r="U1556" s="180" t="s">
        <v>9749</v>
      </c>
      <c r="V1556" s="178" t="s">
        <v>9753</v>
      </c>
      <c r="W1556" s="178" t="s">
        <v>9754</v>
      </c>
      <c r="X1556" s="178"/>
      <c r="Y1556" s="178"/>
      <c r="Z1556" s="181" t="s">
        <v>467</v>
      </c>
      <c r="AA1556" s="178" t="s">
        <v>341</v>
      </c>
      <c r="AB1556" s="178">
        <v>18.846</v>
      </c>
      <c r="AC1556" s="178">
        <v>62</v>
      </c>
      <c r="AD1556" s="178">
        <v>158743</v>
      </c>
      <c r="AE1556" s="178"/>
      <c r="AF1556" s="178"/>
      <c r="AG1556" s="178"/>
      <c r="AH1556" s="178"/>
      <c r="AI1556" s="178"/>
      <c r="AJ1556" s="178">
        <v>158743</v>
      </c>
      <c r="AK1556" s="178"/>
      <c r="AL1556" s="178"/>
      <c r="AM1556" s="178"/>
      <c r="AN1556" s="178"/>
      <c r="AO1556" s="178">
        <v>2300</v>
      </c>
      <c r="AP1556" s="178"/>
      <c r="AQ1556" s="178"/>
      <c r="AR1556" s="178"/>
      <c r="AS1556" s="178" t="s">
        <v>9756</v>
      </c>
      <c r="AT1556" s="178"/>
      <c r="AU1556" s="178"/>
      <c r="AV1556" s="178">
        <v>37.81</v>
      </c>
      <c r="AW1556" s="178" t="s">
        <v>9759</v>
      </c>
      <c r="AX1556" s="178" t="s">
        <v>9760</v>
      </c>
      <c r="AY1556" s="178">
        <v>43</v>
      </c>
      <c r="AZ1556" s="178">
        <v>37</v>
      </c>
      <c r="BA1556" s="178">
        <v>58.16</v>
      </c>
      <c r="BB1556" s="178">
        <v>23</v>
      </c>
      <c r="BC1556" s="178">
        <v>43</v>
      </c>
      <c r="BD1556" s="178">
        <v>0.42</v>
      </c>
      <c r="BE1556" s="178">
        <f t="shared" si="296"/>
        <v>43.632822222222224</v>
      </c>
      <c r="BF1556" s="180">
        <f t="shared" si="297"/>
        <v>23.716783333333332</v>
      </c>
      <c r="BG1556" s="178" t="s">
        <v>38</v>
      </c>
      <c r="BH1556" s="178"/>
      <c r="BI1556" s="178"/>
      <c r="BJ1556" s="179"/>
      <c r="BK1556" s="178"/>
      <c r="BL1556" s="179"/>
      <c r="BM1556" s="178"/>
      <c r="BN1556" s="178"/>
      <c r="BO1556" s="178"/>
      <c r="BP1556" s="178"/>
      <c r="BQ1556" s="178"/>
      <c r="BR1556" s="178"/>
      <c r="BS1556" s="178"/>
      <c r="BT1556" s="529"/>
      <c r="BU1556" s="529"/>
      <c r="BV1556" s="529"/>
      <c r="BW1556" s="529"/>
      <c r="BX1556" s="529"/>
      <c r="BY1556" s="529"/>
      <c r="BZ1556" s="529"/>
      <c r="CA1556" s="529"/>
      <c r="CB1556" s="529"/>
      <c r="CC1556" s="529"/>
      <c r="CD1556" s="529"/>
      <c r="CE1556" s="529"/>
      <c r="CF1556" s="529"/>
      <c r="CG1556" s="529"/>
      <c r="CH1556" s="529"/>
      <c r="CI1556" s="529"/>
      <c r="CJ1556" s="529"/>
      <c r="CK1556" s="529"/>
      <c r="CL1556" s="529"/>
      <c r="CM1556" s="529"/>
      <c r="CN1556" s="529"/>
      <c r="CO1556" s="529"/>
      <c r="CP1556" s="529"/>
      <c r="CQ1556" s="529"/>
      <c r="CR1556" s="529"/>
      <c r="CS1556" s="529"/>
      <c r="CT1556" s="529"/>
      <c r="CU1556" s="529"/>
      <c r="CV1556" s="529"/>
      <c r="CW1556" s="529"/>
      <c r="CX1556" s="529"/>
      <c r="CY1556" s="529"/>
      <c r="CZ1556" s="529"/>
      <c r="DA1556" s="529"/>
      <c r="DB1556" s="529"/>
      <c r="DC1556" s="529"/>
      <c r="DD1556" s="529"/>
      <c r="DE1556" s="529"/>
      <c r="DF1556" s="529"/>
      <c r="DG1556" s="529"/>
      <c r="DH1556" s="529"/>
      <c r="DI1556" s="529"/>
      <c r="DJ1556" s="529"/>
      <c r="DK1556" s="529"/>
      <c r="DL1556" s="529"/>
      <c r="DM1556" s="529"/>
      <c r="DN1556" s="529"/>
      <c r="DO1556" s="529"/>
      <c r="DP1556" s="529"/>
      <c r="DQ1556" s="529"/>
      <c r="DR1556" s="529"/>
      <c r="DS1556" s="529"/>
      <c r="DT1556" s="529"/>
      <c r="DU1556" s="529"/>
      <c r="DV1556" s="529"/>
      <c r="DW1556" s="529"/>
      <c r="DX1556" s="529"/>
      <c r="DY1556" s="529"/>
      <c r="DZ1556" s="529"/>
      <c r="EA1556" s="529"/>
      <c r="EB1556" s="529"/>
      <c r="EC1556" s="529"/>
      <c r="ED1556" s="529"/>
      <c r="EE1556" s="529"/>
      <c r="EF1556" s="529"/>
      <c r="EG1556" s="529"/>
      <c r="EH1556" s="529"/>
      <c r="EI1556" s="529"/>
      <c r="EJ1556" s="529"/>
      <c r="EK1556" s="529"/>
      <c r="EL1556" s="529"/>
      <c r="EM1556" s="529"/>
      <c r="EN1556" s="529"/>
      <c r="EO1556" s="529"/>
      <c r="EP1556" s="529"/>
      <c r="EQ1556" s="529"/>
      <c r="ER1556" s="529"/>
      <c r="ES1556" s="529"/>
      <c r="ET1556" s="529"/>
      <c r="EU1556" s="529"/>
      <c r="EV1556" s="529"/>
      <c r="EW1556" s="529"/>
      <c r="EX1556" s="529"/>
      <c r="EY1556" s="529"/>
      <c r="EZ1556" s="529"/>
      <c r="FA1556" s="529"/>
      <c r="FB1556" s="529"/>
      <c r="FC1556" s="529"/>
      <c r="FD1556" s="529"/>
      <c r="FE1556" s="529"/>
      <c r="FF1556" s="529"/>
      <c r="FG1556" s="529"/>
      <c r="FH1556" s="529"/>
      <c r="FI1556" s="529"/>
      <c r="FJ1556" s="529"/>
      <c r="FK1556" s="529"/>
      <c r="FL1556" s="529"/>
      <c r="FM1556" s="529"/>
      <c r="FN1556" s="529"/>
      <c r="FO1556" s="529"/>
      <c r="FP1556" s="529"/>
      <c r="FQ1556" s="529"/>
      <c r="FR1556" s="529"/>
      <c r="FS1556" s="529"/>
      <c r="FT1556" s="529"/>
      <c r="FU1556" s="529"/>
      <c r="FV1556" s="529"/>
      <c r="FW1556" s="529"/>
      <c r="FX1556" s="529"/>
      <c r="FY1556" s="529"/>
      <c r="FZ1556" s="529"/>
      <c r="GA1556" s="529"/>
      <c r="GB1556" s="529"/>
      <c r="GC1556" s="529"/>
      <c r="GD1556" s="529"/>
      <c r="GE1556" s="529"/>
      <c r="GF1556" s="529"/>
      <c r="GG1556" s="529"/>
      <c r="GH1556" s="529"/>
      <c r="GI1556" s="529"/>
      <c r="GJ1556" s="529"/>
      <c r="GK1556" s="529"/>
      <c r="GL1556" s="529"/>
      <c r="GM1556" s="529"/>
      <c r="GN1556" s="529"/>
      <c r="GO1556" s="529"/>
      <c r="GP1556" s="529"/>
      <c r="GQ1556" s="529"/>
      <c r="GR1556" s="529"/>
      <c r="GS1556" s="529"/>
      <c r="GT1556" s="529"/>
      <c r="GU1556" s="529"/>
      <c r="GV1556" s="529"/>
      <c r="GW1556" s="529"/>
      <c r="GX1556" s="529"/>
      <c r="GY1556" s="529"/>
      <c r="GZ1556" s="529"/>
      <c r="HA1556" s="529"/>
      <c r="HB1556" s="529"/>
      <c r="HC1556" s="529"/>
      <c r="HD1556" s="529"/>
      <c r="HE1556" s="529"/>
      <c r="HF1556" s="529"/>
      <c r="HG1556" s="529"/>
      <c r="HH1556" s="529"/>
      <c r="HI1556" s="529"/>
      <c r="HJ1556" s="529"/>
      <c r="HK1556" s="529"/>
      <c r="HL1556" s="529"/>
      <c r="HM1556" s="529"/>
      <c r="HN1556" s="529"/>
      <c r="HO1556" s="529"/>
      <c r="HP1556" s="529"/>
      <c r="HQ1556" s="529"/>
      <c r="HR1556" s="529"/>
      <c r="HS1556" s="529"/>
      <c r="HT1556" s="529"/>
      <c r="HU1556" s="529"/>
      <c r="HV1556" s="529"/>
      <c r="HW1556" s="529"/>
      <c r="HX1556" s="529"/>
      <c r="HY1556" s="529"/>
      <c r="HZ1556" s="529"/>
      <c r="IA1556" s="529"/>
      <c r="IB1556" s="529"/>
      <c r="IC1556" s="529"/>
      <c r="ID1556" s="529"/>
      <c r="IE1556" s="529"/>
      <c r="IF1556" s="529"/>
      <c r="IG1556" s="529"/>
      <c r="IH1556" s="529"/>
      <c r="II1556" s="529"/>
      <c r="IJ1556" s="529"/>
      <c r="IK1556" s="529"/>
      <c r="IL1556" s="529"/>
      <c r="IM1556" s="529"/>
      <c r="IN1556" s="529"/>
      <c r="IO1556" s="529"/>
      <c r="IP1556" s="529"/>
      <c r="IQ1556" s="529"/>
      <c r="IR1556" s="529"/>
      <c r="IS1556" s="529"/>
      <c r="IT1556" s="529"/>
      <c r="IU1556" s="529"/>
      <c r="IV1556" s="529"/>
      <c r="IW1556" s="529"/>
      <c r="IX1556" s="529"/>
      <c r="IY1556" s="529"/>
      <c r="IZ1556" s="529"/>
      <c r="JA1556" s="529"/>
      <c r="JB1556" s="529"/>
      <c r="JC1556" s="529"/>
      <c r="JD1556" s="529"/>
      <c r="JE1556" s="529"/>
      <c r="JF1556" s="529"/>
      <c r="JG1556" s="529"/>
      <c r="JH1556" s="529"/>
    </row>
    <row r="1557" spans="1:268" s="3" customFormat="1" ht="54.75" customHeight="1" thickBot="1" x14ac:dyDescent="0.3">
      <c r="A1557" s="317" t="s">
        <v>3387</v>
      </c>
      <c r="B1557" s="317" t="s">
        <v>9761</v>
      </c>
      <c r="C1557" s="317">
        <v>11120123</v>
      </c>
      <c r="D1557" s="318">
        <v>44816</v>
      </c>
      <c r="E1557" s="318">
        <v>44816</v>
      </c>
      <c r="F1557" s="318">
        <v>48471</v>
      </c>
      <c r="G1557" s="317">
        <v>-7777</v>
      </c>
      <c r="H1557" s="317" t="s">
        <v>483</v>
      </c>
      <c r="I1557" s="317"/>
      <c r="J1557" s="317" t="s">
        <v>9566</v>
      </c>
      <c r="K1557" s="317" t="s">
        <v>37</v>
      </c>
      <c r="L1557" s="317" t="s">
        <v>9762</v>
      </c>
      <c r="M1557" s="317" t="s">
        <v>9595</v>
      </c>
      <c r="N1557" s="317" t="s">
        <v>254</v>
      </c>
      <c r="O1557" s="317" t="s">
        <v>51</v>
      </c>
      <c r="P1557" s="319" t="s">
        <v>9596</v>
      </c>
      <c r="Q1557" s="317"/>
      <c r="R1557" s="317" t="s">
        <v>9595</v>
      </c>
      <c r="S1557" s="317" t="s">
        <v>254</v>
      </c>
      <c r="T1557" s="317" t="s">
        <v>51</v>
      </c>
      <c r="U1557" s="319" t="s">
        <v>9596</v>
      </c>
      <c r="V1557" s="317" t="s">
        <v>9763</v>
      </c>
      <c r="W1557" s="317" t="s">
        <v>2707</v>
      </c>
      <c r="X1557" s="317"/>
      <c r="Y1557" s="317"/>
      <c r="Z1557" s="320" t="s">
        <v>467</v>
      </c>
      <c r="AA1557" s="317" t="s">
        <v>341</v>
      </c>
      <c r="AB1557" s="317">
        <v>52.05</v>
      </c>
      <c r="AC1557" s="317">
        <v>5.4</v>
      </c>
      <c r="AD1557" s="317">
        <v>76048</v>
      </c>
      <c r="AE1557" s="317"/>
      <c r="AF1557" s="317"/>
      <c r="AG1557" s="317"/>
      <c r="AH1557" s="317"/>
      <c r="AI1557" s="317"/>
      <c r="AJ1557" s="317">
        <v>76048</v>
      </c>
      <c r="AK1557" s="317"/>
      <c r="AL1557" s="317"/>
      <c r="AM1557" s="317"/>
      <c r="AN1557" s="317"/>
      <c r="AO1557" s="317">
        <v>11.6</v>
      </c>
      <c r="AP1557" s="317"/>
      <c r="AQ1557" s="317"/>
      <c r="AR1557" s="317"/>
      <c r="AS1557" s="317" t="s">
        <v>1865</v>
      </c>
      <c r="AT1557" s="317"/>
      <c r="AU1557" s="317"/>
      <c r="AV1557" s="317"/>
      <c r="AW1557" s="317" t="s">
        <v>9764</v>
      </c>
      <c r="AX1557" s="317" t="s">
        <v>9765</v>
      </c>
      <c r="AY1557" s="317">
        <v>43</v>
      </c>
      <c r="AZ1557" s="317">
        <v>36</v>
      </c>
      <c r="BA1557" s="317">
        <v>46</v>
      </c>
      <c r="BB1557" s="317">
        <v>25</v>
      </c>
      <c r="BC1557" s="317">
        <v>36</v>
      </c>
      <c r="BD1557" s="317">
        <v>40.5</v>
      </c>
      <c r="BE1557" s="317">
        <f t="shared" si="296"/>
        <v>43.612777777777779</v>
      </c>
      <c r="BF1557" s="319">
        <f t="shared" si="297"/>
        <v>25.611250000000002</v>
      </c>
      <c r="BG1557" s="317" t="s">
        <v>38</v>
      </c>
      <c r="BH1557" s="317"/>
      <c r="BI1557" s="317"/>
      <c r="BJ1557" s="318"/>
      <c r="BK1557" s="317"/>
      <c r="BL1557" s="318"/>
      <c r="BM1557" s="317">
        <v>813</v>
      </c>
      <c r="BN1557" s="318">
        <v>45548</v>
      </c>
      <c r="BO1557" s="317"/>
      <c r="BP1557" s="317"/>
      <c r="BQ1557" s="317"/>
      <c r="BR1557" s="317"/>
      <c r="BS1557" s="317"/>
      <c r="BT1557" s="529"/>
      <c r="BU1557" s="529"/>
      <c r="BV1557" s="529"/>
      <c r="BW1557" s="529"/>
      <c r="BX1557" s="529"/>
      <c r="BY1557" s="529"/>
      <c r="BZ1557" s="529"/>
      <c r="CA1557" s="529"/>
      <c r="CB1557" s="529"/>
      <c r="CC1557" s="529"/>
      <c r="CD1557" s="529"/>
      <c r="CE1557" s="529"/>
      <c r="CF1557" s="529"/>
      <c r="CG1557" s="529"/>
      <c r="CH1557" s="529"/>
      <c r="CI1557" s="529"/>
      <c r="CJ1557" s="529"/>
      <c r="CK1557" s="529"/>
      <c r="CL1557" s="529"/>
      <c r="CM1557" s="529"/>
      <c r="CN1557" s="529"/>
      <c r="CO1557" s="529"/>
      <c r="CP1557" s="529"/>
      <c r="CQ1557" s="529"/>
      <c r="CR1557" s="529"/>
      <c r="CS1557" s="529"/>
      <c r="CT1557" s="529"/>
      <c r="CU1557" s="529"/>
      <c r="CV1557" s="529"/>
      <c r="CW1557" s="529"/>
      <c r="CX1557" s="529"/>
      <c r="CY1557" s="529"/>
      <c r="CZ1557" s="529"/>
      <c r="DA1557" s="529"/>
      <c r="DB1557" s="529"/>
      <c r="DC1557" s="529"/>
      <c r="DD1557" s="529"/>
      <c r="DE1557" s="529"/>
      <c r="DF1557" s="529"/>
      <c r="DG1557" s="529"/>
      <c r="DH1557" s="529"/>
      <c r="DI1557" s="529"/>
      <c r="DJ1557" s="529"/>
      <c r="DK1557" s="529"/>
      <c r="DL1557" s="529"/>
      <c r="DM1557" s="529"/>
      <c r="DN1557" s="529"/>
      <c r="DO1557" s="529"/>
      <c r="DP1557" s="529"/>
      <c r="DQ1557" s="529"/>
      <c r="DR1557" s="529"/>
      <c r="DS1557" s="529"/>
      <c r="DT1557" s="529"/>
      <c r="DU1557" s="529"/>
      <c r="DV1557" s="529"/>
      <c r="DW1557" s="529"/>
      <c r="DX1557" s="529"/>
      <c r="DY1557" s="529"/>
      <c r="DZ1557" s="529"/>
      <c r="EA1557" s="529"/>
      <c r="EB1557" s="529"/>
      <c r="EC1557" s="529"/>
      <c r="ED1557" s="529"/>
      <c r="EE1557" s="529"/>
      <c r="EF1557" s="529"/>
      <c r="EG1557" s="529"/>
      <c r="EH1557" s="529"/>
      <c r="EI1557" s="529"/>
      <c r="EJ1557" s="529"/>
      <c r="EK1557" s="529"/>
      <c r="EL1557" s="529"/>
      <c r="EM1557" s="529"/>
      <c r="EN1557" s="529"/>
      <c r="EO1557" s="529"/>
      <c r="EP1557" s="529"/>
      <c r="EQ1557" s="529"/>
      <c r="ER1557" s="529"/>
      <c r="ES1557" s="529"/>
      <c r="ET1557" s="529"/>
      <c r="EU1557" s="529"/>
      <c r="EV1557" s="529"/>
      <c r="EW1557" s="529"/>
      <c r="EX1557" s="529"/>
      <c r="EY1557" s="529"/>
      <c r="EZ1557" s="529"/>
      <c r="FA1557" s="529"/>
      <c r="FB1557" s="529"/>
      <c r="FC1557" s="529"/>
      <c r="FD1557" s="529"/>
      <c r="FE1557" s="529"/>
      <c r="FF1557" s="529"/>
      <c r="FG1557" s="529"/>
      <c r="FH1557" s="529"/>
      <c r="FI1557" s="529"/>
      <c r="FJ1557" s="529"/>
      <c r="FK1557" s="529"/>
      <c r="FL1557" s="529"/>
      <c r="FM1557" s="529"/>
      <c r="FN1557" s="529"/>
      <c r="FO1557" s="529"/>
      <c r="FP1557" s="529"/>
      <c r="FQ1557" s="529"/>
      <c r="FR1557" s="529"/>
      <c r="FS1557" s="529"/>
      <c r="FT1557" s="529"/>
      <c r="FU1557" s="529"/>
      <c r="FV1557" s="529"/>
      <c r="FW1557" s="529"/>
      <c r="FX1557" s="529"/>
      <c r="FY1557" s="529"/>
      <c r="FZ1557" s="529"/>
      <c r="GA1557" s="529"/>
      <c r="GB1557" s="529"/>
      <c r="GC1557" s="529"/>
      <c r="GD1557" s="529"/>
      <c r="GE1557" s="529"/>
      <c r="GF1557" s="529"/>
      <c r="GG1557" s="529"/>
      <c r="GH1557" s="529"/>
      <c r="GI1557" s="529"/>
      <c r="GJ1557" s="529"/>
      <c r="GK1557" s="529"/>
      <c r="GL1557" s="529"/>
      <c r="GM1557" s="529"/>
      <c r="GN1557" s="529"/>
      <c r="GO1557" s="529"/>
      <c r="GP1557" s="529"/>
      <c r="GQ1557" s="529"/>
      <c r="GR1557" s="529"/>
      <c r="GS1557" s="529"/>
      <c r="GT1557" s="529"/>
      <c r="GU1557" s="529"/>
      <c r="GV1557" s="529"/>
      <c r="GW1557" s="529"/>
      <c r="GX1557" s="529"/>
      <c r="GY1557" s="529"/>
      <c r="GZ1557" s="529"/>
      <c r="HA1557" s="529"/>
      <c r="HB1557" s="529"/>
      <c r="HC1557" s="529"/>
      <c r="HD1557" s="529"/>
      <c r="HE1557" s="529"/>
      <c r="HF1557" s="529"/>
      <c r="HG1557" s="529"/>
      <c r="HH1557" s="529"/>
      <c r="HI1557" s="529"/>
      <c r="HJ1557" s="529"/>
      <c r="HK1557" s="529"/>
      <c r="HL1557" s="529"/>
      <c r="HM1557" s="529"/>
      <c r="HN1557" s="529"/>
      <c r="HO1557" s="529"/>
      <c r="HP1557" s="529"/>
      <c r="HQ1557" s="529"/>
      <c r="HR1557" s="529"/>
      <c r="HS1557" s="529"/>
      <c r="HT1557" s="529"/>
      <c r="HU1557" s="529"/>
      <c r="HV1557" s="529"/>
      <c r="HW1557" s="529"/>
      <c r="HX1557" s="529"/>
      <c r="HY1557" s="529"/>
      <c r="HZ1557" s="529"/>
      <c r="IA1557" s="529"/>
      <c r="IB1557" s="529"/>
      <c r="IC1557" s="529"/>
      <c r="ID1557" s="529"/>
      <c r="IE1557" s="529"/>
      <c r="IF1557" s="529"/>
      <c r="IG1557" s="529"/>
      <c r="IH1557" s="529"/>
      <c r="II1557" s="529"/>
      <c r="IJ1557" s="529"/>
      <c r="IK1557" s="529"/>
      <c r="IL1557" s="529"/>
      <c r="IM1557" s="529"/>
      <c r="IN1557" s="529"/>
      <c r="IO1557" s="529"/>
      <c r="IP1557" s="529"/>
      <c r="IQ1557" s="529"/>
      <c r="IR1557" s="529"/>
      <c r="IS1557" s="529"/>
      <c r="IT1557" s="529"/>
      <c r="IU1557" s="529"/>
      <c r="IV1557" s="529"/>
      <c r="IW1557" s="529"/>
      <c r="IX1557" s="529"/>
      <c r="IY1557" s="529"/>
      <c r="IZ1557" s="529"/>
      <c r="JA1557" s="529"/>
      <c r="JB1557" s="529"/>
      <c r="JC1557" s="529"/>
      <c r="JD1557" s="529"/>
      <c r="JE1557" s="529"/>
      <c r="JF1557" s="529"/>
      <c r="JG1557" s="529"/>
      <c r="JH1557" s="529"/>
    </row>
    <row r="1558" spans="1:268" s="3" customFormat="1" ht="54.75" customHeight="1" x14ac:dyDescent="0.25">
      <c r="A1558" s="1" t="s">
        <v>3387</v>
      </c>
      <c r="B1558" s="1" t="s">
        <v>9766</v>
      </c>
      <c r="C1558" s="1">
        <v>11120124</v>
      </c>
      <c r="D1558" s="7">
        <v>44820</v>
      </c>
      <c r="E1558" s="7">
        <v>44820</v>
      </c>
      <c r="F1558" s="7">
        <v>46296</v>
      </c>
      <c r="G1558" s="1">
        <v>-7777</v>
      </c>
      <c r="H1558" s="1" t="s">
        <v>1002</v>
      </c>
      <c r="I1558" s="1"/>
      <c r="J1558" s="1" t="s">
        <v>8340</v>
      </c>
      <c r="K1558" s="1" t="s">
        <v>37</v>
      </c>
      <c r="L1558" s="1" t="s">
        <v>9768</v>
      </c>
      <c r="M1558" s="1" t="s">
        <v>9767</v>
      </c>
      <c r="N1558" s="1" t="s">
        <v>9767</v>
      </c>
      <c r="O1558" s="1" t="s">
        <v>45</v>
      </c>
      <c r="P1558" s="6" t="s">
        <v>9769</v>
      </c>
      <c r="Q1558" s="1"/>
      <c r="R1558" s="1" t="s">
        <v>9767</v>
      </c>
      <c r="S1558" s="1" t="s">
        <v>9767</v>
      </c>
      <c r="T1558" s="1" t="s">
        <v>45</v>
      </c>
      <c r="U1558" s="6" t="s">
        <v>9769</v>
      </c>
      <c r="V1558" s="1" t="s">
        <v>9770</v>
      </c>
      <c r="W1558" s="173" t="s">
        <v>2707</v>
      </c>
      <c r="X1558" s="1"/>
      <c r="Y1558" s="1"/>
      <c r="Z1558" s="176" t="s">
        <v>467</v>
      </c>
      <c r="AA1558" s="173" t="s">
        <v>341</v>
      </c>
      <c r="AB1558" s="1">
        <v>0.82979999999999998</v>
      </c>
      <c r="AC1558" s="1">
        <v>45</v>
      </c>
      <c r="AD1558" s="1">
        <v>10000</v>
      </c>
      <c r="AE1558" s="1"/>
      <c r="AF1558" s="1"/>
      <c r="AG1558" s="1"/>
      <c r="AH1558" s="1"/>
      <c r="AI1558" s="1"/>
      <c r="AJ1558" s="1">
        <v>10000</v>
      </c>
      <c r="AK1558" s="1"/>
      <c r="AL1558" s="1"/>
      <c r="AM1558" s="1"/>
      <c r="AN1558" s="1"/>
      <c r="AO1558" s="1">
        <v>83</v>
      </c>
      <c r="AP1558" s="1"/>
      <c r="AQ1558" s="1"/>
      <c r="AR1558" s="1"/>
      <c r="AS1558" s="1" t="s">
        <v>9773</v>
      </c>
      <c r="AT1558" s="1"/>
      <c r="AU1558" s="1"/>
      <c r="AV1558" s="1"/>
      <c r="AW1558" s="1" t="s">
        <v>9776</v>
      </c>
      <c r="AX1558" s="1" t="s">
        <v>9777</v>
      </c>
      <c r="AY1558" s="1">
        <v>43</v>
      </c>
      <c r="AZ1558" s="1">
        <v>2</v>
      </c>
      <c r="BA1558" s="1">
        <v>35.32</v>
      </c>
      <c r="BB1558" s="1">
        <v>25</v>
      </c>
      <c r="BC1558" s="1">
        <v>51</v>
      </c>
      <c r="BD1558" s="1">
        <v>32.950000000000003</v>
      </c>
      <c r="BE1558" s="1">
        <f t="shared" si="296"/>
        <v>43.043144444444444</v>
      </c>
      <c r="BF1558" s="6">
        <f t="shared" si="297"/>
        <v>25.85915277777778</v>
      </c>
      <c r="BG1558" s="1" t="s">
        <v>38</v>
      </c>
      <c r="BH1558" s="1"/>
      <c r="BI1558" s="1"/>
      <c r="BJ1558" s="7"/>
      <c r="BK1558" s="1"/>
      <c r="BL1558" s="7"/>
      <c r="BM1558" s="1"/>
      <c r="BN1558" s="1"/>
      <c r="BO1558" s="1"/>
      <c r="BP1558" s="1"/>
      <c r="BQ1558" s="1"/>
      <c r="BR1558" s="1"/>
      <c r="BS1558" s="1"/>
      <c r="BT1558" s="529"/>
      <c r="BU1558" s="529"/>
      <c r="BV1558" s="529"/>
      <c r="BW1558" s="529"/>
      <c r="BX1558" s="529"/>
      <c r="BY1558" s="529"/>
      <c r="BZ1558" s="529"/>
      <c r="CA1558" s="529"/>
      <c r="CB1558" s="529"/>
      <c r="CC1558" s="529"/>
      <c r="CD1558" s="529"/>
      <c r="CE1558" s="529"/>
      <c r="CF1558" s="529"/>
      <c r="CG1558" s="529"/>
      <c r="CH1558" s="529"/>
      <c r="CI1558" s="529"/>
      <c r="CJ1558" s="529"/>
      <c r="CK1558" s="529"/>
      <c r="CL1558" s="529"/>
      <c r="CM1558" s="529"/>
      <c r="CN1558" s="529"/>
      <c r="CO1558" s="529"/>
      <c r="CP1558" s="529"/>
      <c r="CQ1558" s="529"/>
      <c r="CR1558" s="529"/>
      <c r="CS1558" s="529"/>
      <c r="CT1558" s="529"/>
      <c r="CU1558" s="529"/>
      <c r="CV1558" s="529"/>
      <c r="CW1558" s="529"/>
      <c r="CX1558" s="529"/>
      <c r="CY1558" s="529"/>
      <c r="CZ1558" s="529"/>
      <c r="DA1558" s="529"/>
      <c r="DB1558" s="529"/>
      <c r="DC1558" s="529"/>
      <c r="DD1558" s="529"/>
      <c r="DE1558" s="529"/>
      <c r="DF1558" s="529"/>
      <c r="DG1558" s="529"/>
      <c r="DH1558" s="529"/>
      <c r="DI1558" s="529"/>
      <c r="DJ1558" s="529"/>
      <c r="DK1558" s="529"/>
      <c r="DL1558" s="529"/>
      <c r="DM1558" s="529"/>
      <c r="DN1558" s="529"/>
      <c r="DO1558" s="529"/>
      <c r="DP1558" s="529"/>
      <c r="DQ1558" s="529"/>
      <c r="DR1558" s="529"/>
      <c r="DS1558" s="529"/>
      <c r="DT1558" s="529"/>
      <c r="DU1558" s="529"/>
      <c r="DV1558" s="529"/>
      <c r="DW1558" s="529"/>
      <c r="DX1558" s="529"/>
      <c r="DY1558" s="529"/>
      <c r="DZ1558" s="529"/>
      <c r="EA1558" s="529"/>
      <c r="EB1558" s="529"/>
      <c r="EC1558" s="529"/>
      <c r="ED1558" s="529"/>
      <c r="EE1558" s="529"/>
      <c r="EF1558" s="529"/>
      <c r="EG1558" s="529"/>
      <c r="EH1558" s="529"/>
      <c r="EI1558" s="529"/>
      <c r="EJ1558" s="529"/>
      <c r="EK1558" s="529"/>
      <c r="EL1558" s="529"/>
      <c r="EM1558" s="529"/>
      <c r="EN1558" s="529"/>
      <c r="EO1558" s="529"/>
      <c r="EP1558" s="529"/>
      <c r="EQ1558" s="529"/>
      <c r="ER1558" s="529"/>
      <c r="ES1558" s="529"/>
      <c r="ET1558" s="529"/>
      <c r="EU1558" s="529"/>
      <c r="EV1558" s="529"/>
      <c r="EW1558" s="529"/>
      <c r="EX1558" s="529"/>
      <c r="EY1558" s="529"/>
      <c r="EZ1558" s="529"/>
      <c r="FA1558" s="529"/>
      <c r="FB1558" s="529"/>
      <c r="FC1558" s="529"/>
      <c r="FD1558" s="529"/>
      <c r="FE1558" s="529"/>
      <c r="FF1558" s="529"/>
      <c r="FG1558" s="529"/>
      <c r="FH1558" s="529"/>
      <c r="FI1558" s="529"/>
      <c r="FJ1558" s="529"/>
      <c r="FK1558" s="529"/>
      <c r="FL1558" s="529"/>
      <c r="FM1558" s="529"/>
      <c r="FN1558" s="529"/>
      <c r="FO1558" s="529"/>
      <c r="FP1558" s="529"/>
      <c r="FQ1558" s="529"/>
      <c r="FR1558" s="529"/>
      <c r="FS1558" s="529"/>
      <c r="FT1558" s="529"/>
      <c r="FU1558" s="529"/>
      <c r="FV1558" s="529"/>
      <c r="FW1558" s="529"/>
      <c r="FX1558" s="529"/>
      <c r="FY1558" s="529"/>
      <c r="FZ1558" s="529"/>
      <c r="GA1558" s="529"/>
      <c r="GB1558" s="529"/>
      <c r="GC1558" s="529"/>
      <c r="GD1558" s="529"/>
      <c r="GE1558" s="529"/>
      <c r="GF1558" s="529"/>
      <c r="GG1558" s="529"/>
      <c r="GH1558" s="529"/>
      <c r="GI1558" s="529"/>
      <c r="GJ1558" s="529"/>
      <c r="GK1558" s="529"/>
      <c r="GL1558" s="529"/>
      <c r="GM1558" s="529"/>
      <c r="GN1558" s="529"/>
      <c r="GO1558" s="529"/>
      <c r="GP1558" s="529"/>
      <c r="GQ1558" s="529"/>
      <c r="GR1558" s="529"/>
      <c r="GS1558" s="529"/>
      <c r="GT1558" s="529"/>
      <c r="GU1558" s="529"/>
      <c r="GV1558" s="529"/>
      <c r="GW1558" s="529"/>
      <c r="GX1558" s="529"/>
      <c r="GY1558" s="529"/>
      <c r="GZ1558" s="529"/>
      <c r="HA1558" s="529"/>
      <c r="HB1558" s="529"/>
      <c r="HC1558" s="529"/>
      <c r="HD1558" s="529"/>
      <c r="HE1558" s="529"/>
      <c r="HF1558" s="529"/>
      <c r="HG1558" s="529"/>
      <c r="HH1558" s="529"/>
      <c r="HI1558" s="529"/>
      <c r="HJ1558" s="529"/>
      <c r="HK1558" s="529"/>
      <c r="HL1558" s="529"/>
      <c r="HM1558" s="529"/>
      <c r="HN1558" s="529"/>
      <c r="HO1558" s="529"/>
      <c r="HP1558" s="529"/>
      <c r="HQ1558" s="529"/>
      <c r="HR1558" s="529"/>
      <c r="HS1558" s="529"/>
      <c r="HT1558" s="529"/>
      <c r="HU1558" s="529"/>
      <c r="HV1558" s="529"/>
      <c r="HW1558" s="529"/>
      <c r="HX1558" s="529"/>
      <c r="HY1558" s="529"/>
      <c r="HZ1558" s="529"/>
      <c r="IA1558" s="529"/>
      <c r="IB1558" s="529"/>
      <c r="IC1558" s="529"/>
      <c r="ID1558" s="529"/>
      <c r="IE1558" s="529"/>
      <c r="IF1558" s="529"/>
      <c r="IG1558" s="529"/>
      <c r="IH1558" s="529"/>
      <c r="II1558" s="529"/>
      <c r="IJ1558" s="529"/>
      <c r="IK1558" s="529"/>
      <c r="IL1558" s="529"/>
      <c r="IM1558" s="529"/>
      <c r="IN1558" s="529"/>
      <c r="IO1558" s="529"/>
      <c r="IP1558" s="529"/>
      <c r="IQ1558" s="529"/>
      <c r="IR1558" s="529"/>
      <c r="IS1558" s="529"/>
      <c r="IT1558" s="529"/>
      <c r="IU1558" s="529"/>
      <c r="IV1558" s="529"/>
      <c r="IW1558" s="529"/>
      <c r="IX1558" s="529"/>
      <c r="IY1558" s="529"/>
      <c r="IZ1558" s="529"/>
      <c r="JA1558" s="529"/>
      <c r="JB1558" s="529"/>
      <c r="JC1558" s="529"/>
      <c r="JD1558" s="529"/>
      <c r="JE1558" s="529"/>
      <c r="JF1558" s="529"/>
      <c r="JG1558" s="529"/>
      <c r="JH1558" s="529"/>
    </row>
    <row r="1559" spans="1:268" s="3" customFormat="1" ht="54.75" customHeight="1" x14ac:dyDescent="0.25">
      <c r="A1559" s="1"/>
      <c r="B1559" s="1" t="s">
        <v>9766</v>
      </c>
      <c r="C1559" s="1">
        <v>11120124</v>
      </c>
      <c r="D1559" s="7">
        <v>44820</v>
      </c>
      <c r="E1559" s="7">
        <v>44820</v>
      </c>
      <c r="F1559" s="7">
        <v>46296</v>
      </c>
      <c r="G1559" s="1">
        <v>-7777</v>
      </c>
      <c r="H1559" s="1" t="s">
        <v>1002</v>
      </c>
      <c r="I1559" s="1"/>
      <c r="J1559" s="1" t="s">
        <v>8340</v>
      </c>
      <c r="K1559" s="1" t="s">
        <v>37</v>
      </c>
      <c r="L1559" s="1" t="s">
        <v>9768</v>
      </c>
      <c r="M1559" s="1" t="s">
        <v>9767</v>
      </c>
      <c r="N1559" s="1" t="s">
        <v>9767</v>
      </c>
      <c r="O1559" s="1" t="s">
        <v>45</v>
      </c>
      <c r="P1559" s="6" t="s">
        <v>9769</v>
      </c>
      <c r="Q1559" s="1"/>
      <c r="R1559" s="1" t="s">
        <v>9767</v>
      </c>
      <c r="S1559" s="1" t="s">
        <v>9767</v>
      </c>
      <c r="T1559" s="1" t="s">
        <v>45</v>
      </c>
      <c r="U1559" s="6" t="s">
        <v>9769</v>
      </c>
      <c r="V1559" s="1" t="s">
        <v>9771</v>
      </c>
      <c r="W1559" s="1" t="s">
        <v>2707</v>
      </c>
      <c r="X1559" s="1"/>
      <c r="Y1559" s="1"/>
      <c r="Z1559" s="9" t="s">
        <v>467</v>
      </c>
      <c r="AA1559" s="1" t="s">
        <v>341</v>
      </c>
      <c r="AB1559" s="1">
        <v>0.84970000000000001</v>
      </c>
      <c r="AC1559" s="1">
        <v>45</v>
      </c>
      <c r="AD1559" s="1">
        <v>2100</v>
      </c>
      <c r="AE1559" s="1"/>
      <c r="AF1559" s="1"/>
      <c r="AG1559" s="1"/>
      <c r="AH1559" s="1"/>
      <c r="AI1559" s="1"/>
      <c r="AJ1559" s="1">
        <v>2100</v>
      </c>
      <c r="AK1559" s="1"/>
      <c r="AL1559" s="1"/>
      <c r="AM1559" s="1"/>
      <c r="AN1559" s="1"/>
      <c r="AO1559" s="1">
        <v>84.79</v>
      </c>
      <c r="AP1559" s="1"/>
      <c r="AQ1559" s="1"/>
      <c r="AR1559" s="1"/>
      <c r="AS1559" s="1" t="s">
        <v>9774</v>
      </c>
      <c r="AT1559" s="1"/>
      <c r="AU1559" s="1"/>
      <c r="AV1559" s="1"/>
      <c r="AW1559" s="1" t="s">
        <v>9778</v>
      </c>
      <c r="AX1559" s="1" t="s">
        <v>9779</v>
      </c>
      <c r="AY1559" s="1">
        <v>43</v>
      </c>
      <c r="AZ1559" s="1">
        <v>2</v>
      </c>
      <c r="BA1559" s="1">
        <v>55.09</v>
      </c>
      <c r="BB1559" s="1">
        <v>25</v>
      </c>
      <c r="BC1559" s="1">
        <v>51</v>
      </c>
      <c r="BD1559" s="1">
        <v>51.13</v>
      </c>
      <c r="BE1559" s="1">
        <f t="shared" si="296"/>
        <v>43.048636111111108</v>
      </c>
      <c r="BF1559" s="6">
        <f t="shared" si="297"/>
        <v>25.864202777777781</v>
      </c>
      <c r="BG1559" s="1" t="s">
        <v>38</v>
      </c>
      <c r="BH1559" s="1"/>
      <c r="BI1559" s="1"/>
      <c r="BJ1559" s="7"/>
      <c r="BK1559" s="1"/>
      <c r="BL1559" s="7"/>
      <c r="BM1559" s="1"/>
      <c r="BN1559" s="1"/>
      <c r="BO1559" s="1"/>
      <c r="BP1559" s="1"/>
      <c r="BQ1559" s="1"/>
      <c r="BR1559" s="1"/>
      <c r="BS1559" s="1"/>
      <c r="BT1559" s="529"/>
      <c r="BU1559" s="529"/>
      <c r="BV1559" s="529"/>
      <c r="BW1559" s="529"/>
      <c r="BX1559" s="529"/>
      <c r="BY1559" s="529"/>
      <c r="BZ1559" s="529"/>
      <c r="CA1559" s="529"/>
      <c r="CB1559" s="529"/>
      <c r="CC1559" s="529"/>
      <c r="CD1559" s="529"/>
      <c r="CE1559" s="529"/>
      <c r="CF1559" s="529"/>
      <c r="CG1559" s="529"/>
      <c r="CH1559" s="529"/>
      <c r="CI1559" s="529"/>
      <c r="CJ1559" s="529"/>
      <c r="CK1559" s="529"/>
      <c r="CL1559" s="529"/>
      <c r="CM1559" s="529"/>
      <c r="CN1559" s="529"/>
      <c r="CO1559" s="529"/>
      <c r="CP1559" s="529"/>
      <c r="CQ1559" s="529"/>
      <c r="CR1559" s="529"/>
      <c r="CS1559" s="529"/>
      <c r="CT1559" s="529"/>
      <c r="CU1559" s="529"/>
      <c r="CV1559" s="529"/>
      <c r="CW1559" s="529"/>
      <c r="CX1559" s="529"/>
      <c r="CY1559" s="529"/>
      <c r="CZ1559" s="529"/>
      <c r="DA1559" s="529"/>
      <c r="DB1559" s="529"/>
      <c r="DC1559" s="529"/>
      <c r="DD1559" s="529"/>
      <c r="DE1559" s="529"/>
      <c r="DF1559" s="529"/>
      <c r="DG1559" s="529"/>
      <c r="DH1559" s="529"/>
      <c r="DI1559" s="529"/>
      <c r="DJ1559" s="529"/>
      <c r="DK1559" s="529"/>
      <c r="DL1559" s="529"/>
      <c r="DM1559" s="529"/>
      <c r="DN1559" s="529"/>
      <c r="DO1559" s="529"/>
      <c r="DP1559" s="529"/>
      <c r="DQ1559" s="529"/>
      <c r="DR1559" s="529"/>
      <c r="DS1559" s="529"/>
      <c r="DT1559" s="529"/>
      <c r="DU1559" s="529"/>
      <c r="DV1559" s="529"/>
      <c r="DW1559" s="529"/>
      <c r="DX1559" s="529"/>
      <c r="DY1559" s="529"/>
      <c r="DZ1559" s="529"/>
      <c r="EA1559" s="529"/>
      <c r="EB1559" s="529"/>
      <c r="EC1559" s="529"/>
      <c r="ED1559" s="529"/>
      <c r="EE1559" s="529"/>
      <c r="EF1559" s="529"/>
      <c r="EG1559" s="529"/>
      <c r="EH1559" s="529"/>
      <c r="EI1559" s="529"/>
      <c r="EJ1559" s="529"/>
      <c r="EK1559" s="529"/>
      <c r="EL1559" s="529"/>
      <c r="EM1559" s="529"/>
      <c r="EN1559" s="529"/>
      <c r="EO1559" s="529"/>
      <c r="EP1559" s="529"/>
      <c r="EQ1559" s="529"/>
      <c r="ER1559" s="529"/>
      <c r="ES1559" s="529"/>
      <c r="ET1559" s="529"/>
      <c r="EU1559" s="529"/>
      <c r="EV1559" s="529"/>
      <c r="EW1559" s="529"/>
      <c r="EX1559" s="529"/>
      <c r="EY1559" s="529"/>
      <c r="EZ1559" s="529"/>
      <c r="FA1559" s="529"/>
      <c r="FB1559" s="529"/>
      <c r="FC1559" s="529"/>
      <c r="FD1559" s="529"/>
      <c r="FE1559" s="529"/>
      <c r="FF1559" s="529"/>
      <c r="FG1559" s="529"/>
      <c r="FH1559" s="529"/>
      <c r="FI1559" s="529"/>
      <c r="FJ1559" s="529"/>
      <c r="FK1559" s="529"/>
      <c r="FL1559" s="529"/>
      <c r="FM1559" s="529"/>
      <c r="FN1559" s="529"/>
      <c r="FO1559" s="529"/>
      <c r="FP1559" s="529"/>
      <c r="FQ1559" s="529"/>
      <c r="FR1559" s="529"/>
      <c r="FS1559" s="529"/>
      <c r="FT1559" s="529"/>
      <c r="FU1559" s="529"/>
      <c r="FV1559" s="529"/>
      <c r="FW1559" s="529"/>
      <c r="FX1559" s="529"/>
      <c r="FY1559" s="529"/>
      <c r="FZ1559" s="529"/>
      <c r="GA1559" s="529"/>
      <c r="GB1559" s="529"/>
      <c r="GC1559" s="529"/>
      <c r="GD1559" s="529"/>
      <c r="GE1559" s="529"/>
      <c r="GF1559" s="529"/>
      <c r="GG1559" s="529"/>
      <c r="GH1559" s="529"/>
      <c r="GI1559" s="529"/>
      <c r="GJ1559" s="529"/>
      <c r="GK1559" s="529"/>
      <c r="GL1559" s="529"/>
      <c r="GM1559" s="529"/>
      <c r="GN1559" s="529"/>
      <c r="GO1559" s="529"/>
      <c r="GP1559" s="529"/>
      <c r="GQ1559" s="529"/>
      <c r="GR1559" s="529"/>
      <c r="GS1559" s="529"/>
      <c r="GT1559" s="529"/>
      <c r="GU1559" s="529"/>
      <c r="GV1559" s="529"/>
      <c r="GW1559" s="529"/>
      <c r="GX1559" s="529"/>
      <c r="GY1559" s="529"/>
      <c r="GZ1559" s="529"/>
      <c r="HA1559" s="529"/>
      <c r="HB1559" s="529"/>
      <c r="HC1559" s="529"/>
      <c r="HD1559" s="529"/>
      <c r="HE1559" s="529"/>
      <c r="HF1559" s="529"/>
      <c r="HG1559" s="529"/>
      <c r="HH1559" s="529"/>
      <c r="HI1559" s="529"/>
      <c r="HJ1559" s="529"/>
      <c r="HK1559" s="529"/>
      <c r="HL1559" s="529"/>
      <c r="HM1559" s="529"/>
      <c r="HN1559" s="529"/>
      <c r="HO1559" s="529"/>
      <c r="HP1559" s="529"/>
      <c r="HQ1559" s="529"/>
      <c r="HR1559" s="529"/>
      <c r="HS1559" s="529"/>
      <c r="HT1559" s="529"/>
      <c r="HU1559" s="529"/>
      <c r="HV1559" s="529"/>
      <c r="HW1559" s="529"/>
      <c r="HX1559" s="529"/>
      <c r="HY1559" s="529"/>
      <c r="HZ1559" s="529"/>
      <c r="IA1559" s="529"/>
      <c r="IB1559" s="529"/>
      <c r="IC1559" s="529"/>
      <c r="ID1559" s="529"/>
      <c r="IE1559" s="529"/>
      <c r="IF1559" s="529"/>
      <c r="IG1559" s="529"/>
      <c r="IH1559" s="529"/>
      <c r="II1559" s="529"/>
      <c r="IJ1559" s="529"/>
      <c r="IK1559" s="529"/>
      <c r="IL1559" s="529"/>
      <c r="IM1559" s="529"/>
      <c r="IN1559" s="529"/>
      <c r="IO1559" s="529"/>
      <c r="IP1559" s="529"/>
      <c r="IQ1559" s="529"/>
      <c r="IR1559" s="529"/>
      <c r="IS1559" s="529"/>
      <c r="IT1559" s="529"/>
      <c r="IU1559" s="529"/>
      <c r="IV1559" s="529"/>
      <c r="IW1559" s="529"/>
      <c r="IX1559" s="529"/>
      <c r="IY1559" s="529"/>
      <c r="IZ1559" s="529"/>
      <c r="JA1559" s="529"/>
      <c r="JB1559" s="529"/>
      <c r="JC1559" s="529"/>
      <c r="JD1559" s="529"/>
      <c r="JE1559" s="529"/>
      <c r="JF1559" s="529"/>
      <c r="JG1559" s="529"/>
      <c r="JH1559" s="529"/>
    </row>
    <row r="1560" spans="1:268" s="3" customFormat="1" ht="54.75" customHeight="1" thickBot="1" x14ac:dyDescent="0.3">
      <c r="A1560" s="178"/>
      <c r="B1560" s="178" t="s">
        <v>9766</v>
      </c>
      <c r="C1560" s="178">
        <v>11120124</v>
      </c>
      <c r="D1560" s="179">
        <v>44820</v>
      </c>
      <c r="E1560" s="179">
        <v>44820</v>
      </c>
      <c r="F1560" s="179">
        <v>46296</v>
      </c>
      <c r="G1560" s="178">
        <v>-7777</v>
      </c>
      <c r="H1560" s="178" t="s">
        <v>1002</v>
      </c>
      <c r="I1560" s="178"/>
      <c r="J1560" s="178" t="s">
        <v>8340</v>
      </c>
      <c r="K1560" s="178" t="s">
        <v>37</v>
      </c>
      <c r="L1560" s="178" t="s">
        <v>9768</v>
      </c>
      <c r="M1560" s="178" t="s">
        <v>9767</v>
      </c>
      <c r="N1560" s="178" t="s">
        <v>9767</v>
      </c>
      <c r="O1560" s="178" t="s">
        <v>45</v>
      </c>
      <c r="P1560" s="180" t="s">
        <v>9769</v>
      </c>
      <c r="Q1560" s="178"/>
      <c r="R1560" s="178" t="s">
        <v>9767</v>
      </c>
      <c r="S1560" s="178" t="s">
        <v>9767</v>
      </c>
      <c r="T1560" s="178" t="s">
        <v>45</v>
      </c>
      <c r="U1560" s="180" t="s">
        <v>9769</v>
      </c>
      <c r="V1560" s="178" t="s">
        <v>9772</v>
      </c>
      <c r="W1560" s="178" t="s">
        <v>2707</v>
      </c>
      <c r="X1560" s="178"/>
      <c r="Y1560" s="178"/>
      <c r="Z1560" s="181" t="s">
        <v>467</v>
      </c>
      <c r="AA1560" s="178" t="s">
        <v>341</v>
      </c>
      <c r="AB1560" s="178">
        <v>0.91200000000000003</v>
      </c>
      <c r="AC1560" s="178">
        <v>45</v>
      </c>
      <c r="AD1560" s="178">
        <v>2500</v>
      </c>
      <c r="AE1560" s="178"/>
      <c r="AF1560" s="178"/>
      <c r="AG1560" s="178"/>
      <c r="AH1560" s="178"/>
      <c r="AI1560" s="178"/>
      <c r="AJ1560" s="178">
        <v>2500</v>
      </c>
      <c r="AK1560" s="178"/>
      <c r="AL1560" s="178"/>
      <c r="AM1560" s="178"/>
      <c r="AN1560" s="178"/>
      <c r="AO1560" s="178">
        <v>91.2</v>
      </c>
      <c r="AP1560" s="178"/>
      <c r="AQ1560" s="178"/>
      <c r="AR1560" s="178"/>
      <c r="AS1560" s="178" t="s">
        <v>9775</v>
      </c>
      <c r="AT1560" s="178"/>
      <c r="AU1560" s="178"/>
      <c r="AV1560" s="178"/>
      <c r="AW1560" s="178" t="s">
        <v>9780</v>
      </c>
      <c r="AX1560" s="178" t="s">
        <v>9781</v>
      </c>
      <c r="AY1560" s="178">
        <v>43</v>
      </c>
      <c r="AZ1560" s="178">
        <v>3</v>
      </c>
      <c r="BA1560" s="178">
        <v>47.71</v>
      </c>
      <c r="BB1560" s="178">
        <v>25</v>
      </c>
      <c r="BC1560" s="178">
        <v>52</v>
      </c>
      <c r="BD1560" s="178">
        <v>41.19</v>
      </c>
      <c r="BE1560" s="178">
        <f t="shared" si="296"/>
        <v>43.063252777777777</v>
      </c>
      <c r="BF1560" s="180">
        <f t="shared" si="297"/>
        <v>25.878108333333333</v>
      </c>
      <c r="BG1560" s="178" t="s">
        <v>38</v>
      </c>
      <c r="BH1560" s="178"/>
      <c r="BI1560" s="178"/>
      <c r="BJ1560" s="179"/>
      <c r="BK1560" s="178"/>
      <c r="BL1560" s="179"/>
      <c r="BM1560" s="178"/>
      <c r="BN1560" s="178"/>
      <c r="BO1560" s="178"/>
      <c r="BP1560" s="178"/>
      <c r="BQ1560" s="178"/>
      <c r="BR1560" s="178"/>
      <c r="BS1560" s="178"/>
      <c r="BT1560" s="529"/>
      <c r="BU1560" s="529"/>
      <c r="BV1560" s="529"/>
      <c r="BW1560" s="529"/>
      <c r="BX1560" s="529"/>
      <c r="BY1560" s="529"/>
      <c r="BZ1560" s="529"/>
      <c r="CA1560" s="529"/>
      <c r="CB1560" s="529"/>
      <c r="CC1560" s="529"/>
      <c r="CD1560" s="529"/>
      <c r="CE1560" s="529"/>
      <c r="CF1560" s="529"/>
      <c r="CG1560" s="529"/>
      <c r="CH1560" s="529"/>
      <c r="CI1560" s="529"/>
      <c r="CJ1560" s="529"/>
      <c r="CK1560" s="529"/>
      <c r="CL1560" s="529"/>
      <c r="CM1560" s="529"/>
      <c r="CN1560" s="529"/>
      <c r="CO1560" s="529"/>
      <c r="CP1560" s="529"/>
      <c r="CQ1560" s="529"/>
      <c r="CR1560" s="529"/>
      <c r="CS1560" s="529"/>
      <c r="CT1560" s="529"/>
      <c r="CU1560" s="529"/>
      <c r="CV1560" s="529"/>
      <c r="CW1560" s="529"/>
      <c r="CX1560" s="529"/>
      <c r="CY1560" s="529"/>
      <c r="CZ1560" s="529"/>
      <c r="DA1560" s="529"/>
      <c r="DB1560" s="529"/>
      <c r="DC1560" s="529"/>
      <c r="DD1560" s="529"/>
      <c r="DE1560" s="529"/>
      <c r="DF1560" s="529"/>
      <c r="DG1560" s="529"/>
      <c r="DH1560" s="529"/>
      <c r="DI1560" s="529"/>
      <c r="DJ1560" s="529"/>
      <c r="DK1560" s="529"/>
      <c r="DL1560" s="529"/>
      <c r="DM1560" s="529"/>
      <c r="DN1560" s="529"/>
      <c r="DO1560" s="529"/>
      <c r="DP1560" s="529"/>
      <c r="DQ1560" s="529"/>
      <c r="DR1560" s="529"/>
      <c r="DS1560" s="529"/>
      <c r="DT1560" s="529"/>
      <c r="DU1560" s="529"/>
      <c r="DV1560" s="529"/>
      <c r="DW1560" s="529"/>
      <c r="DX1560" s="529"/>
      <c r="DY1560" s="529"/>
      <c r="DZ1560" s="529"/>
      <c r="EA1560" s="529"/>
      <c r="EB1560" s="529"/>
      <c r="EC1560" s="529"/>
      <c r="ED1560" s="529"/>
      <c r="EE1560" s="529"/>
      <c r="EF1560" s="529"/>
      <c r="EG1560" s="529"/>
      <c r="EH1560" s="529"/>
      <c r="EI1560" s="529"/>
      <c r="EJ1560" s="529"/>
      <c r="EK1560" s="529"/>
      <c r="EL1560" s="529"/>
      <c r="EM1560" s="529"/>
      <c r="EN1560" s="529"/>
      <c r="EO1560" s="529"/>
      <c r="EP1560" s="529"/>
      <c r="EQ1560" s="529"/>
      <c r="ER1560" s="529"/>
      <c r="ES1560" s="529"/>
      <c r="ET1560" s="529"/>
      <c r="EU1560" s="529"/>
      <c r="EV1560" s="529"/>
      <c r="EW1560" s="529"/>
      <c r="EX1560" s="529"/>
      <c r="EY1560" s="529"/>
      <c r="EZ1560" s="529"/>
      <c r="FA1560" s="529"/>
      <c r="FB1560" s="529"/>
      <c r="FC1560" s="529"/>
      <c r="FD1560" s="529"/>
      <c r="FE1560" s="529"/>
      <c r="FF1560" s="529"/>
      <c r="FG1560" s="529"/>
      <c r="FH1560" s="529"/>
      <c r="FI1560" s="529"/>
      <c r="FJ1560" s="529"/>
      <c r="FK1560" s="529"/>
      <c r="FL1560" s="529"/>
      <c r="FM1560" s="529"/>
      <c r="FN1560" s="529"/>
      <c r="FO1560" s="529"/>
      <c r="FP1560" s="529"/>
      <c r="FQ1560" s="529"/>
      <c r="FR1560" s="529"/>
      <c r="FS1560" s="529"/>
      <c r="FT1560" s="529"/>
      <c r="FU1560" s="529"/>
      <c r="FV1560" s="529"/>
      <c r="FW1560" s="529"/>
      <c r="FX1560" s="529"/>
      <c r="FY1560" s="529"/>
      <c r="FZ1560" s="529"/>
      <c r="GA1560" s="529"/>
      <c r="GB1560" s="529"/>
      <c r="GC1560" s="529"/>
      <c r="GD1560" s="529"/>
      <c r="GE1560" s="529"/>
      <c r="GF1560" s="529"/>
      <c r="GG1560" s="529"/>
      <c r="GH1560" s="529"/>
      <c r="GI1560" s="529"/>
      <c r="GJ1560" s="529"/>
      <c r="GK1560" s="529"/>
      <c r="GL1560" s="529"/>
      <c r="GM1560" s="529"/>
      <c r="GN1560" s="529"/>
      <c r="GO1560" s="529"/>
      <c r="GP1560" s="529"/>
      <c r="GQ1560" s="529"/>
      <c r="GR1560" s="529"/>
      <c r="GS1560" s="529"/>
      <c r="GT1560" s="529"/>
      <c r="GU1560" s="529"/>
      <c r="GV1560" s="529"/>
      <c r="GW1560" s="529"/>
      <c r="GX1560" s="529"/>
      <c r="GY1560" s="529"/>
      <c r="GZ1560" s="529"/>
      <c r="HA1560" s="529"/>
      <c r="HB1560" s="529"/>
      <c r="HC1560" s="529"/>
      <c r="HD1560" s="529"/>
      <c r="HE1560" s="529"/>
      <c r="HF1560" s="529"/>
      <c r="HG1560" s="529"/>
      <c r="HH1560" s="529"/>
      <c r="HI1560" s="529"/>
      <c r="HJ1560" s="529"/>
      <c r="HK1560" s="529"/>
      <c r="HL1560" s="529"/>
      <c r="HM1560" s="529"/>
      <c r="HN1560" s="529"/>
      <c r="HO1560" s="529"/>
      <c r="HP1560" s="529"/>
      <c r="HQ1560" s="529"/>
      <c r="HR1560" s="529"/>
      <c r="HS1560" s="529"/>
      <c r="HT1560" s="529"/>
      <c r="HU1560" s="529"/>
      <c r="HV1560" s="529"/>
      <c r="HW1560" s="529"/>
      <c r="HX1560" s="529"/>
      <c r="HY1560" s="529"/>
      <c r="HZ1560" s="529"/>
      <c r="IA1560" s="529"/>
      <c r="IB1560" s="529"/>
      <c r="IC1560" s="529"/>
      <c r="ID1560" s="529"/>
      <c r="IE1560" s="529"/>
      <c r="IF1560" s="529"/>
      <c r="IG1560" s="529"/>
      <c r="IH1560" s="529"/>
      <c r="II1560" s="529"/>
      <c r="IJ1560" s="529"/>
      <c r="IK1560" s="529"/>
      <c r="IL1560" s="529"/>
      <c r="IM1560" s="529"/>
      <c r="IN1560" s="529"/>
      <c r="IO1560" s="529"/>
      <c r="IP1560" s="529"/>
      <c r="IQ1560" s="529"/>
      <c r="IR1560" s="529"/>
      <c r="IS1560" s="529"/>
      <c r="IT1560" s="529"/>
      <c r="IU1560" s="529"/>
      <c r="IV1560" s="529"/>
      <c r="IW1560" s="529"/>
      <c r="IX1560" s="529"/>
      <c r="IY1560" s="529"/>
      <c r="IZ1560" s="529"/>
      <c r="JA1560" s="529"/>
      <c r="JB1560" s="529"/>
      <c r="JC1560" s="529"/>
      <c r="JD1560" s="529"/>
      <c r="JE1560" s="529"/>
      <c r="JF1560" s="529"/>
      <c r="JG1560" s="529"/>
      <c r="JH1560" s="529"/>
    </row>
    <row r="1561" spans="1:268" s="3" customFormat="1" ht="54.75" customHeight="1" x14ac:dyDescent="0.25">
      <c r="A1561" s="1" t="s">
        <v>3387</v>
      </c>
      <c r="B1561" s="1" t="s">
        <v>9766</v>
      </c>
      <c r="C1561" s="1">
        <v>11120125</v>
      </c>
      <c r="D1561" s="7">
        <v>44823</v>
      </c>
      <c r="E1561" s="7">
        <v>44823</v>
      </c>
      <c r="F1561" s="7">
        <v>46296</v>
      </c>
      <c r="G1561" s="1">
        <v>-7777</v>
      </c>
      <c r="H1561" s="1" t="s">
        <v>9782</v>
      </c>
      <c r="I1561" s="1"/>
      <c r="J1561" s="1" t="s">
        <v>9783</v>
      </c>
      <c r="K1561" s="1" t="s">
        <v>37</v>
      </c>
      <c r="L1561" s="1" t="s">
        <v>9768</v>
      </c>
      <c r="M1561" s="1" t="s">
        <v>9767</v>
      </c>
      <c r="N1561" s="1" t="s">
        <v>9767</v>
      </c>
      <c r="O1561" s="1" t="s">
        <v>45</v>
      </c>
      <c r="P1561" s="6" t="s">
        <v>9769</v>
      </c>
      <c r="Q1561" s="1"/>
      <c r="R1561" s="1" t="s">
        <v>9767</v>
      </c>
      <c r="S1561" s="1" t="s">
        <v>9767</v>
      </c>
      <c r="T1561" s="1" t="s">
        <v>45</v>
      </c>
      <c r="U1561" s="6" t="s">
        <v>9769</v>
      </c>
      <c r="V1561" s="1" t="s">
        <v>9784</v>
      </c>
      <c r="W1561" s="173" t="s">
        <v>2707</v>
      </c>
      <c r="X1561" s="1"/>
      <c r="Y1561" s="1"/>
      <c r="Z1561" s="9" t="s">
        <v>467</v>
      </c>
      <c r="AA1561" s="1" t="s">
        <v>341</v>
      </c>
      <c r="AB1561" s="1">
        <v>3.3366099999999999</v>
      </c>
      <c r="AC1561" s="1">
        <v>45</v>
      </c>
      <c r="AD1561" s="1">
        <v>4000</v>
      </c>
      <c r="AE1561" s="1"/>
      <c r="AF1561" s="1"/>
      <c r="AG1561" s="1"/>
      <c r="AH1561" s="1"/>
      <c r="AI1561" s="1"/>
      <c r="AJ1561" s="1">
        <v>4000</v>
      </c>
      <c r="AK1561" s="1"/>
      <c r="AL1561" s="1"/>
      <c r="AM1561" s="1"/>
      <c r="AN1561" s="1"/>
      <c r="AO1561" s="1">
        <v>333.66</v>
      </c>
      <c r="AP1561" s="1"/>
      <c r="AQ1561" s="1"/>
      <c r="AR1561" s="1"/>
      <c r="AS1561" s="1" t="s">
        <v>9786</v>
      </c>
      <c r="AT1561" s="1"/>
      <c r="AU1561" s="1"/>
      <c r="AV1561" s="1"/>
      <c r="AW1561" s="1" t="s">
        <v>9788</v>
      </c>
      <c r="AX1561" s="1" t="s">
        <v>9789</v>
      </c>
      <c r="AY1561" s="1">
        <v>43</v>
      </c>
      <c r="AZ1561" s="1">
        <v>4</v>
      </c>
      <c r="BA1561" s="1">
        <v>27.97</v>
      </c>
      <c r="BB1561" s="1">
        <v>25</v>
      </c>
      <c r="BC1561" s="1">
        <v>54</v>
      </c>
      <c r="BD1561" s="1">
        <v>33.54</v>
      </c>
      <c r="BE1561" s="1">
        <f t="shared" si="296"/>
        <v>43.074436111111112</v>
      </c>
      <c r="BF1561" s="6">
        <f t="shared" si="297"/>
        <v>25.909316666666665</v>
      </c>
      <c r="BG1561" s="1" t="s">
        <v>38</v>
      </c>
      <c r="BH1561" s="1"/>
      <c r="BI1561" s="1"/>
      <c r="BJ1561" s="7"/>
      <c r="BK1561" s="1"/>
      <c r="BL1561" s="7"/>
      <c r="BM1561" s="1"/>
      <c r="BN1561" s="1"/>
      <c r="BO1561" s="1"/>
      <c r="BP1561" s="1"/>
      <c r="BQ1561" s="1"/>
      <c r="BR1561" s="1"/>
      <c r="BS1561" s="1"/>
      <c r="BT1561" s="529"/>
      <c r="BU1561" s="529"/>
      <c r="BV1561" s="529"/>
      <c r="BW1561" s="529"/>
      <c r="BX1561" s="529"/>
      <c r="BY1561" s="529"/>
      <c r="BZ1561" s="529"/>
      <c r="CA1561" s="529"/>
      <c r="CB1561" s="529"/>
      <c r="CC1561" s="529"/>
      <c r="CD1561" s="529"/>
      <c r="CE1561" s="529"/>
      <c r="CF1561" s="529"/>
      <c r="CG1561" s="529"/>
      <c r="CH1561" s="529"/>
      <c r="CI1561" s="529"/>
      <c r="CJ1561" s="529"/>
      <c r="CK1561" s="529"/>
      <c r="CL1561" s="529"/>
      <c r="CM1561" s="529"/>
      <c r="CN1561" s="529"/>
      <c r="CO1561" s="529"/>
      <c r="CP1561" s="529"/>
      <c r="CQ1561" s="529"/>
      <c r="CR1561" s="529"/>
      <c r="CS1561" s="529"/>
      <c r="CT1561" s="529"/>
      <c r="CU1561" s="529"/>
      <c r="CV1561" s="529"/>
      <c r="CW1561" s="529"/>
      <c r="CX1561" s="529"/>
      <c r="CY1561" s="529"/>
      <c r="CZ1561" s="529"/>
      <c r="DA1561" s="529"/>
      <c r="DB1561" s="529"/>
      <c r="DC1561" s="529"/>
      <c r="DD1561" s="529"/>
      <c r="DE1561" s="529"/>
      <c r="DF1561" s="529"/>
      <c r="DG1561" s="529"/>
      <c r="DH1561" s="529"/>
      <c r="DI1561" s="529"/>
      <c r="DJ1561" s="529"/>
      <c r="DK1561" s="529"/>
      <c r="DL1561" s="529"/>
      <c r="DM1561" s="529"/>
      <c r="DN1561" s="529"/>
      <c r="DO1561" s="529"/>
      <c r="DP1561" s="529"/>
      <c r="DQ1561" s="529"/>
      <c r="DR1561" s="529"/>
      <c r="DS1561" s="529"/>
      <c r="DT1561" s="529"/>
      <c r="DU1561" s="529"/>
      <c r="DV1561" s="529"/>
      <c r="DW1561" s="529"/>
      <c r="DX1561" s="529"/>
      <c r="DY1561" s="529"/>
      <c r="DZ1561" s="529"/>
      <c r="EA1561" s="529"/>
      <c r="EB1561" s="529"/>
      <c r="EC1561" s="529"/>
      <c r="ED1561" s="529"/>
      <c r="EE1561" s="529"/>
      <c r="EF1561" s="529"/>
      <c r="EG1561" s="529"/>
      <c r="EH1561" s="529"/>
      <c r="EI1561" s="529"/>
      <c r="EJ1561" s="529"/>
      <c r="EK1561" s="529"/>
      <c r="EL1561" s="529"/>
      <c r="EM1561" s="529"/>
      <c r="EN1561" s="529"/>
      <c r="EO1561" s="529"/>
      <c r="EP1561" s="529"/>
      <c r="EQ1561" s="529"/>
      <c r="ER1561" s="529"/>
      <c r="ES1561" s="529"/>
      <c r="ET1561" s="529"/>
      <c r="EU1561" s="529"/>
      <c r="EV1561" s="529"/>
      <c r="EW1561" s="529"/>
      <c r="EX1561" s="529"/>
      <c r="EY1561" s="529"/>
      <c r="EZ1561" s="529"/>
      <c r="FA1561" s="529"/>
      <c r="FB1561" s="529"/>
      <c r="FC1561" s="529"/>
      <c r="FD1561" s="529"/>
      <c r="FE1561" s="529"/>
      <c r="FF1561" s="529"/>
      <c r="FG1561" s="529"/>
      <c r="FH1561" s="529"/>
      <c r="FI1561" s="529"/>
      <c r="FJ1561" s="529"/>
      <c r="FK1561" s="529"/>
      <c r="FL1561" s="529"/>
      <c r="FM1561" s="529"/>
      <c r="FN1561" s="529"/>
      <c r="FO1561" s="529"/>
      <c r="FP1561" s="529"/>
      <c r="FQ1561" s="529"/>
      <c r="FR1561" s="529"/>
      <c r="FS1561" s="529"/>
      <c r="FT1561" s="529"/>
      <c r="FU1561" s="529"/>
      <c r="FV1561" s="529"/>
      <c r="FW1561" s="529"/>
      <c r="FX1561" s="529"/>
      <c r="FY1561" s="529"/>
      <c r="FZ1561" s="529"/>
      <c r="GA1561" s="529"/>
      <c r="GB1561" s="529"/>
      <c r="GC1561" s="529"/>
      <c r="GD1561" s="529"/>
      <c r="GE1561" s="529"/>
      <c r="GF1561" s="529"/>
      <c r="GG1561" s="529"/>
      <c r="GH1561" s="529"/>
      <c r="GI1561" s="529"/>
      <c r="GJ1561" s="529"/>
      <c r="GK1561" s="529"/>
      <c r="GL1561" s="529"/>
      <c r="GM1561" s="529"/>
      <c r="GN1561" s="529"/>
      <c r="GO1561" s="529"/>
      <c r="GP1561" s="529"/>
      <c r="GQ1561" s="529"/>
      <c r="GR1561" s="529"/>
      <c r="GS1561" s="529"/>
      <c r="GT1561" s="529"/>
      <c r="GU1561" s="529"/>
      <c r="GV1561" s="529"/>
      <c r="GW1561" s="529"/>
      <c r="GX1561" s="529"/>
      <c r="GY1561" s="529"/>
      <c r="GZ1561" s="529"/>
      <c r="HA1561" s="529"/>
      <c r="HB1561" s="529"/>
      <c r="HC1561" s="529"/>
      <c r="HD1561" s="529"/>
      <c r="HE1561" s="529"/>
      <c r="HF1561" s="529"/>
      <c r="HG1561" s="529"/>
      <c r="HH1561" s="529"/>
      <c r="HI1561" s="529"/>
      <c r="HJ1561" s="529"/>
      <c r="HK1561" s="529"/>
      <c r="HL1561" s="529"/>
      <c r="HM1561" s="529"/>
      <c r="HN1561" s="529"/>
      <c r="HO1561" s="529"/>
      <c r="HP1561" s="529"/>
      <c r="HQ1561" s="529"/>
      <c r="HR1561" s="529"/>
      <c r="HS1561" s="529"/>
      <c r="HT1561" s="529"/>
      <c r="HU1561" s="529"/>
      <c r="HV1561" s="529"/>
      <c r="HW1561" s="529"/>
      <c r="HX1561" s="529"/>
      <c r="HY1561" s="529"/>
      <c r="HZ1561" s="529"/>
      <c r="IA1561" s="529"/>
      <c r="IB1561" s="529"/>
      <c r="IC1561" s="529"/>
      <c r="ID1561" s="529"/>
      <c r="IE1561" s="529"/>
      <c r="IF1561" s="529"/>
      <c r="IG1561" s="529"/>
      <c r="IH1561" s="529"/>
      <c r="II1561" s="529"/>
      <c r="IJ1561" s="529"/>
      <c r="IK1561" s="529"/>
      <c r="IL1561" s="529"/>
      <c r="IM1561" s="529"/>
      <c r="IN1561" s="529"/>
      <c r="IO1561" s="529"/>
      <c r="IP1561" s="529"/>
      <c r="IQ1561" s="529"/>
      <c r="IR1561" s="529"/>
      <c r="IS1561" s="529"/>
      <c r="IT1561" s="529"/>
      <c r="IU1561" s="529"/>
      <c r="IV1561" s="529"/>
      <c r="IW1561" s="529"/>
      <c r="IX1561" s="529"/>
      <c r="IY1561" s="529"/>
      <c r="IZ1561" s="529"/>
      <c r="JA1561" s="529"/>
      <c r="JB1561" s="529"/>
      <c r="JC1561" s="529"/>
      <c r="JD1561" s="529"/>
      <c r="JE1561" s="529"/>
      <c r="JF1561" s="529"/>
      <c r="JG1561" s="529"/>
      <c r="JH1561" s="529"/>
    </row>
    <row r="1562" spans="1:268" s="3" customFormat="1" ht="54.75" customHeight="1" thickBot="1" x14ac:dyDescent="0.3">
      <c r="A1562" s="178"/>
      <c r="B1562" s="178" t="s">
        <v>9766</v>
      </c>
      <c r="C1562" s="178">
        <v>11120125</v>
      </c>
      <c r="D1562" s="179">
        <v>44823</v>
      </c>
      <c r="E1562" s="179">
        <v>44823</v>
      </c>
      <c r="F1562" s="179">
        <v>46296</v>
      </c>
      <c r="G1562" s="178">
        <v>-7777</v>
      </c>
      <c r="H1562" s="178" t="s">
        <v>9782</v>
      </c>
      <c r="I1562" s="178"/>
      <c r="J1562" s="178" t="s">
        <v>9783</v>
      </c>
      <c r="K1562" s="178" t="s">
        <v>37</v>
      </c>
      <c r="L1562" s="178" t="s">
        <v>9768</v>
      </c>
      <c r="M1562" s="178" t="s">
        <v>9767</v>
      </c>
      <c r="N1562" s="178" t="s">
        <v>9767</v>
      </c>
      <c r="O1562" s="178" t="s">
        <v>45</v>
      </c>
      <c r="P1562" s="180" t="s">
        <v>9769</v>
      </c>
      <c r="Q1562" s="178"/>
      <c r="R1562" s="178" t="s">
        <v>9767</v>
      </c>
      <c r="S1562" s="178" t="s">
        <v>9767</v>
      </c>
      <c r="T1562" s="178" t="s">
        <v>45</v>
      </c>
      <c r="U1562" s="180" t="s">
        <v>9769</v>
      </c>
      <c r="V1562" s="178" t="s">
        <v>9785</v>
      </c>
      <c r="W1562" s="178" t="s">
        <v>2707</v>
      </c>
      <c r="X1562" s="178"/>
      <c r="Y1562" s="178"/>
      <c r="Z1562" s="181" t="s">
        <v>467</v>
      </c>
      <c r="AA1562" s="178" t="s">
        <v>341</v>
      </c>
      <c r="AB1562" s="178">
        <v>3.3348800000000001</v>
      </c>
      <c r="AC1562" s="178">
        <v>45</v>
      </c>
      <c r="AD1562" s="178">
        <v>18000</v>
      </c>
      <c r="AE1562" s="178"/>
      <c r="AF1562" s="178"/>
      <c r="AG1562" s="178"/>
      <c r="AH1562" s="178"/>
      <c r="AI1562" s="178"/>
      <c r="AJ1562" s="178">
        <v>18000</v>
      </c>
      <c r="AK1562" s="178"/>
      <c r="AL1562" s="178"/>
      <c r="AM1562" s="178"/>
      <c r="AN1562" s="178"/>
      <c r="AO1562" s="178">
        <v>333.5</v>
      </c>
      <c r="AP1562" s="178"/>
      <c r="AQ1562" s="178"/>
      <c r="AR1562" s="178"/>
      <c r="AS1562" s="178" t="s">
        <v>9787</v>
      </c>
      <c r="AT1562" s="178"/>
      <c r="AU1562" s="178"/>
      <c r="AV1562" s="178"/>
      <c r="AW1562" s="178" t="s">
        <v>9790</v>
      </c>
      <c r="AX1562" s="178" t="s">
        <v>9791</v>
      </c>
      <c r="AY1562" s="178">
        <v>43</v>
      </c>
      <c r="AZ1562" s="178">
        <v>4</v>
      </c>
      <c r="BA1562" s="178">
        <v>11.73</v>
      </c>
      <c r="BB1562" s="178">
        <v>25</v>
      </c>
      <c r="BC1562" s="178">
        <v>54</v>
      </c>
      <c r="BD1562" s="178">
        <v>9.48</v>
      </c>
      <c r="BE1562" s="178">
        <f t="shared" si="296"/>
        <v>43.069925000000005</v>
      </c>
      <c r="BF1562" s="180">
        <f t="shared" si="297"/>
        <v>25.902633333333331</v>
      </c>
      <c r="BG1562" s="178" t="s">
        <v>38</v>
      </c>
      <c r="BH1562" s="178"/>
      <c r="BI1562" s="178"/>
      <c r="BJ1562" s="179"/>
      <c r="BK1562" s="178"/>
      <c r="BL1562" s="179"/>
      <c r="BM1562" s="178"/>
      <c r="BN1562" s="178"/>
      <c r="BO1562" s="178"/>
      <c r="BP1562" s="178"/>
      <c r="BQ1562" s="178"/>
      <c r="BR1562" s="178"/>
      <c r="BS1562" s="178"/>
      <c r="BT1562" s="529"/>
      <c r="BU1562" s="529"/>
      <c r="BV1562" s="529"/>
      <c r="BW1562" s="529"/>
      <c r="BX1562" s="529"/>
      <c r="BY1562" s="529"/>
      <c r="BZ1562" s="529"/>
      <c r="CA1562" s="529"/>
      <c r="CB1562" s="529"/>
      <c r="CC1562" s="529"/>
      <c r="CD1562" s="529"/>
      <c r="CE1562" s="529"/>
      <c r="CF1562" s="529"/>
      <c r="CG1562" s="529"/>
      <c r="CH1562" s="529"/>
      <c r="CI1562" s="529"/>
      <c r="CJ1562" s="529"/>
      <c r="CK1562" s="529"/>
      <c r="CL1562" s="529"/>
      <c r="CM1562" s="529"/>
      <c r="CN1562" s="529"/>
      <c r="CO1562" s="529"/>
      <c r="CP1562" s="529"/>
      <c r="CQ1562" s="529"/>
      <c r="CR1562" s="529"/>
      <c r="CS1562" s="529"/>
      <c r="CT1562" s="529"/>
      <c r="CU1562" s="529"/>
      <c r="CV1562" s="529"/>
      <c r="CW1562" s="529"/>
      <c r="CX1562" s="529"/>
      <c r="CY1562" s="529"/>
      <c r="CZ1562" s="529"/>
      <c r="DA1562" s="529"/>
      <c r="DB1562" s="529"/>
      <c r="DC1562" s="529"/>
      <c r="DD1562" s="529"/>
      <c r="DE1562" s="529"/>
      <c r="DF1562" s="529"/>
      <c r="DG1562" s="529"/>
      <c r="DH1562" s="529"/>
      <c r="DI1562" s="529"/>
      <c r="DJ1562" s="529"/>
      <c r="DK1562" s="529"/>
      <c r="DL1562" s="529"/>
      <c r="DM1562" s="529"/>
      <c r="DN1562" s="529"/>
      <c r="DO1562" s="529"/>
      <c r="DP1562" s="529"/>
      <c r="DQ1562" s="529"/>
      <c r="DR1562" s="529"/>
      <c r="DS1562" s="529"/>
      <c r="DT1562" s="529"/>
      <c r="DU1562" s="529"/>
      <c r="DV1562" s="529"/>
      <c r="DW1562" s="529"/>
      <c r="DX1562" s="529"/>
      <c r="DY1562" s="529"/>
      <c r="DZ1562" s="529"/>
      <c r="EA1562" s="529"/>
      <c r="EB1562" s="529"/>
      <c r="EC1562" s="529"/>
      <c r="ED1562" s="529"/>
      <c r="EE1562" s="529"/>
      <c r="EF1562" s="529"/>
      <c r="EG1562" s="529"/>
      <c r="EH1562" s="529"/>
      <c r="EI1562" s="529"/>
      <c r="EJ1562" s="529"/>
      <c r="EK1562" s="529"/>
      <c r="EL1562" s="529"/>
      <c r="EM1562" s="529"/>
      <c r="EN1562" s="529"/>
      <c r="EO1562" s="529"/>
      <c r="EP1562" s="529"/>
      <c r="EQ1562" s="529"/>
      <c r="ER1562" s="529"/>
      <c r="ES1562" s="529"/>
      <c r="ET1562" s="529"/>
      <c r="EU1562" s="529"/>
      <c r="EV1562" s="529"/>
      <c r="EW1562" s="529"/>
      <c r="EX1562" s="529"/>
      <c r="EY1562" s="529"/>
      <c r="EZ1562" s="529"/>
      <c r="FA1562" s="529"/>
      <c r="FB1562" s="529"/>
      <c r="FC1562" s="529"/>
      <c r="FD1562" s="529"/>
      <c r="FE1562" s="529"/>
      <c r="FF1562" s="529"/>
      <c r="FG1562" s="529"/>
      <c r="FH1562" s="529"/>
      <c r="FI1562" s="529"/>
      <c r="FJ1562" s="529"/>
      <c r="FK1562" s="529"/>
      <c r="FL1562" s="529"/>
      <c r="FM1562" s="529"/>
      <c r="FN1562" s="529"/>
      <c r="FO1562" s="529"/>
      <c r="FP1562" s="529"/>
      <c r="FQ1562" s="529"/>
      <c r="FR1562" s="529"/>
      <c r="FS1562" s="529"/>
      <c r="FT1562" s="529"/>
      <c r="FU1562" s="529"/>
      <c r="FV1562" s="529"/>
      <c r="FW1562" s="529"/>
      <c r="FX1562" s="529"/>
      <c r="FY1562" s="529"/>
      <c r="FZ1562" s="529"/>
      <c r="GA1562" s="529"/>
      <c r="GB1562" s="529"/>
      <c r="GC1562" s="529"/>
      <c r="GD1562" s="529"/>
      <c r="GE1562" s="529"/>
      <c r="GF1562" s="529"/>
      <c r="GG1562" s="529"/>
      <c r="GH1562" s="529"/>
      <c r="GI1562" s="529"/>
      <c r="GJ1562" s="529"/>
      <c r="GK1562" s="529"/>
      <c r="GL1562" s="529"/>
      <c r="GM1562" s="529"/>
      <c r="GN1562" s="529"/>
      <c r="GO1562" s="529"/>
      <c r="GP1562" s="529"/>
      <c r="GQ1562" s="529"/>
      <c r="GR1562" s="529"/>
      <c r="GS1562" s="529"/>
      <c r="GT1562" s="529"/>
      <c r="GU1562" s="529"/>
      <c r="GV1562" s="529"/>
      <c r="GW1562" s="529"/>
      <c r="GX1562" s="529"/>
      <c r="GY1562" s="529"/>
      <c r="GZ1562" s="529"/>
      <c r="HA1562" s="529"/>
      <c r="HB1562" s="529"/>
      <c r="HC1562" s="529"/>
      <c r="HD1562" s="529"/>
      <c r="HE1562" s="529"/>
      <c r="HF1562" s="529"/>
      <c r="HG1562" s="529"/>
      <c r="HH1562" s="529"/>
      <c r="HI1562" s="529"/>
      <c r="HJ1562" s="529"/>
      <c r="HK1562" s="529"/>
      <c r="HL1562" s="529"/>
      <c r="HM1562" s="529"/>
      <c r="HN1562" s="529"/>
      <c r="HO1562" s="529"/>
      <c r="HP1562" s="529"/>
      <c r="HQ1562" s="529"/>
      <c r="HR1562" s="529"/>
      <c r="HS1562" s="529"/>
      <c r="HT1562" s="529"/>
      <c r="HU1562" s="529"/>
      <c r="HV1562" s="529"/>
      <c r="HW1562" s="529"/>
      <c r="HX1562" s="529"/>
      <c r="HY1562" s="529"/>
      <c r="HZ1562" s="529"/>
      <c r="IA1562" s="529"/>
      <c r="IB1562" s="529"/>
      <c r="IC1562" s="529"/>
      <c r="ID1562" s="529"/>
      <c r="IE1562" s="529"/>
      <c r="IF1562" s="529"/>
      <c r="IG1562" s="529"/>
      <c r="IH1562" s="529"/>
      <c r="II1562" s="529"/>
      <c r="IJ1562" s="529"/>
      <c r="IK1562" s="529"/>
      <c r="IL1562" s="529"/>
      <c r="IM1562" s="529"/>
      <c r="IN1562" s="529"/>
      <c r="IO1562" s="529"/>
      <c r="IP1562" s="529"/>
      <c r="IQ1562" s="529"/>
      <c r="IR1562" s="529"/>
      <c r="IS1562" s="529"/>
      <c r="IT1562" s="529"/>
      <c r="IU1562" s="529"/>
      <c r="IV1562" s="529"/>
      <c r="IW1562" s="529"/>
      <c r="IX1562" s="529"/>
      <c r="IY1562" s="529"/>
      <c r="IZ1562" s="529"/>
      <c r="JA1562" s="529"/>
      <c r="JB1562" s="529"/>
      <c r="JC1562" s="529"/>
      <c r="JD1562" s="529"/>
      <c r="JE1562" s="529"/>
      <c r="JF1562" s="529"/>
      <c r="JG1562" s="529"/>
      <c r="JH1562" s="529"/>
    </row>
    <row r="1563" spans="1:268" s="3" customFormat="1" ht="54.75" customHeight="1" x14ac:dyDescent="0.25">
      <c r="A1563" s="1" t="s">
        <v>3387</v>
      </c>
      <c r="B1563" s="1" t="s">
        <v>9797</v>
      </c>
      <c r="C1563" s="1">
        <v>11160170</v>
      </c>
      <c r="D1563" s="7">
        <v>44832</v>
      </c>
      <c r="E1563" s="7">
        <v>44832</v>
      </c>
      <c r="F1563" s="7">
        <v>46752</v>
      </c>
      <c r="G1563" s="1">
        <v>-7777</v>
      </c>
      <c r="H1563" s="1" t="s">
        <v>959</v>
      </c>
      <c r="I1563" s="1"/>
      <c r="J1563" s="1" t="s">
        <v>9798</v>
      </c>
      <c r="K1563" s="1" t="s">
        <v>55</v>
      </c>
      <c r="L1563" s="1" t="s">
        <v>9799</v>
      </c>
      <c r="M1563" s="1" t="s">
        <v>9800</v>
      </c>
      <c r="N1563" s="1" t="s">
        <v>78</v>
      </c>
      <c r="O1563" s="1" t="s">
        <v>52</v>
      </c>
      <c r="P1563" s="6" t="s">
        <v>9801</v>
      </c>
      <c r="Q1563" s="1"/>
      <c r="R1563" s="1" t="s">
        <v>9800</v>
      </c>
      <c r="S1563" s="1" t="s">
        <v>78</v>
      </c>
      <c r="T1563" s="1" t="s">
        <v>52</v>
      </c>
      <c r="U1563" s="6" t="s">
        <v>9801</v>
      </c>
      <c r="V1563" s="1" t="s">
        <v>9802</v>
      </c>
      <c r="W1563" s="1" t="s">
        <v>2566</v>
      </c>
      <c r="X1563" s="1"/>
      <c r="Y1563" s="1"/>
      <c r="Z1563" s="9" t="s">
        <v>467</v>
      </c>
      <c r="AA1563" s="1" t="s">
        <v>359</v>
      </c>
      <c r="AB1563" s="1">
        <v>1.542</v>
      </c>
      <c r="AC1563" s="1">
        <v>14.84</v>
      </c>
      <c r="AD1563" s="1">
        <v>467994</v>
      </c>
      <c r="AE1563" s="1"/>
      <c r="AF1563" s="1"/>
      <c r="AG1563" s="1"/>
      <c r="AH1563" s="1"/>
      <c r="AI1563" s="1"/>
      <c r="AJ1563" s="1"/>
      <c r="AK1563" s="1"/>
      <c r="AL1563" s="1">
        <v>467994</v>
      </c>
      <c r="AM1563" s="1"/>
      <c r="AN1563" s="1"/>
      <c r="AO1563" s="1">
        <v>153</v>
      </c>
      <c r="AP1563" s="1"/>
      <c r="AQ1563" s="1"/>
      <c r="AR1563" s="1"/>
      <c r="AS1563" s="1" t="s">
        <v>2272</v>
      </c>
      <c r="AT1563" s="1"/>
      <c r="AU1563" s="1"/>
      <c r="AV1563" s="1">
        <v>318.35000000000002</v>
      </c>
      <c r="AW1563" s="1" t="s">
        <v>9803</v>
      </c>
      <c r="AX1563" s="1" t="s">
        <v>9804</v>
      </c>
      <c r="AY1563" s="1">
        <v>42</v>
      </c>
      <c r="AZ1563" s="1">
        <v>56</v>
      </c>
      <c r="BA1563" s="1">
        <v>23.84</v>
      </c>
      <c r="BB1563" s="1">
        <v>23</v>
      </c>
      <c r="BC1563" s="1">
        <v>46</v>
      </c>
      <c r="BD1563" s="1">
        <v>4.45</v>
      </c>
      <c r="BE1563" s="1">
        <f t="shared" si="296"/>
        <v>42.939955555555549</v>
      </c>
      <c r="BF1563" s="6">
        <f t="shared" si="297"/>
        <v>23.767902777777778</v>
      </c>
      <c r="BG1563" s="1" t="s">
        <v>47</v>
      </c>
      <c r="BH1563" s="1"/>
      <c r="BI1563" s="1">
        <v>4822</v>
      </c>
      <c r="BJ1563" s="7">
        <v>46063</v>
      </c>
      <c r="BK1563" s="1">
        <v>4822</v>
      </c>
      <c r="BL1563" s="7">
        <v>46063</v>
      </c>
      <c r="BM1563" s="1"/>
      <c r="BN1563" s="1"/>
      <c r="BO1563" s="1"/>
      <c r="BP1563" s="1"/>
      <c r="BQ1563" s="1"/>
      <c r="BR1563" s="1"/>
      <c r="BS1563" s="1"/>
      <c r="BT1563" s="529"/>
      <c r="BU1563" s="529"/>
      <c r="BV1563" s="529"/>
      <c r="BW1563" s="529"/>
      <c r="BX1563" s="529"/>
      <c r="BY1563" s="529"/>
      <c r="BZ1563" s="529"/>
      <c r="CA1563" s="529"/>
      <c r="CB1563" s="529"/>
      <c r="CC1563" s="529"/>
      <c r="CD1563" s="529"/>
      <c r="CE1563" s="529"/>
      <c r="CF1563" s="529"/>
      <c r="CG1563" s="529"/>
      <c r="CH1563" s="529"/>
      <c r="CI1563" s="529"/>
      <c r="CJ1563" s="529"/>
      <c r="CK1563" s="529"/>
      <c r="CL1563" s="529"/>
      <c r="CM1563" s="529"/>
      <c r="CN1563" s="529"/>
      <c r="CO1563" s="529"/>
      <c r="CP1563" s="529"/>
      <c r="CQ1563" s="529"/>
      <c r="CR1563" s="529"/>
      <c r="CS1563" s="529"/>
      <c r="CT1563" s="529"/>
      <c r="CU1563" s="529"/>
      <c r="CV1563" s="529"/>
      <c r="CW1563" s="529"/>
      <c r="CX1563" s="529"/>
      <c r="CY1563" s="529"/>
      <c r="CZ1563" s="529"/>
      <c r="DA1563" s="529"/>
      <c r="DB1563" s="529"/>
      <c r="DC1563" s="529"/>
      <c r="DD1563" s="529"/>
      <c r="DE1563" s="529"/>
      <c r="DF1563" s="529"/>
      <c r="DG1563" s="529"/>
      <c r="DH1563" s="529"/>
      <c r="DI1563" s="529"/>
      <c r="DJ1563" s="529"/>
      <c r="DK1563" s="529"/>
      <c r="DL1563" s="529"/>
      <c r="DM1563" s="529"/>
      <c r="DN1563" s="529"/>
      <c r="DO1563" s="529"/>
      <c r="DP1563" s="529"/>
      <c r="DQ1563" s="529"/>
      <c r="DR1563" s="529"/>
      <c r="DS1563" s="529"/>
      <c r="DT1563" s="529"/>
      <c r="DU1563" s="529"/>
      <c r="DV1563" s="529"/>
      <c r="DW1563" s="529"/>
      <c r="DX1563" s="529"/>
      <c r="DY1563" s="529"/>
      <c r="DZ1563" s="529"/>
      <c r="EA1563" s="529"/>
      <c r="EB1563" s="529"/>
      <c r="EC1563" s="529"/>
      <c r="ED1563" s="529"/>
      <c r="EE1563" s="529"/>
      <c r="EF1563" s="529"/>
      <c r="EG1563" s="529"/>
      <c r="EH1563" s="529"/>
      <c r="EI1563" s="529"/>
      <c r="EJ1563" s="529"/>
      <c r="EK1563" s="529"/>
      <c r="EL1563" s="529"/>
      <c r="EM1563" s="529"/>
      <c r="EN1563" s="529"/>
      <c r="EO1563" s="529"/>
      <c r="EP1563" s="529"/>
      <c r="EQ1563" s="529"/>
      <c r="ER1563" s="529"/>
      <c r="ES1563" s="529"/>
      <c r="ET1563" s="529"/>
      <c r="EU1563" s="529"/>
      <c r="EV1563" s="529"/>
      <c r="EW1563" s="529"/>
      <c r="EX1563" s="529"/>
      <c r="EY1563" s="529"/>
      <c r="EZ1563" s="529"/>
      <c r="FA1563" s="529"/>
      <c r="FB1563" s="529"/>
      <c r="FC1563" s="529"/>
      <c r="FD1563" s="529"/>
      <c r="FE1563" s="529"/>
      <c r="FF1563" s="529"/>
      <c r="FG1563" s="529"/>
      <c r="FH1563" s="529"/>
      <c r="FI1563" s="529"/>
      <c r="FJ1563" s="529"/>
      <c r="FK1563" s="529"/>
      <c r="FL1563" s="529"/>
      <c r="FM1563" s="529"/>
      <c r="FN1563" s="529"/>
      <c r="FO1563" s="529"/>
      <c r="FP1563" s="529"/>
      <c r="FQ1563" s="529"/>
      <c r="FR1563" s="529"/>
      <c r="FS1563" s="529"/>
      <c r="FT1563" s="529"/>
      <c r="FU1563" s="529"/>
      <c r="FV1563" s="529"/>
      <c r="FW1563" s="529"/>
      <c r="FX1563" s="529"/>
      <c r="FY1563" s="529"/>
      <c r="FZ1563" s="529"/>
      <c r="GA1563" s="529"/>
      <c r="GB1563" s="529"/>
      <c r="GC1563" s="529"/>
      <c r="GD1563" s="529"/>
      <c r="GE1563" s="529"/>
      <c r="GF1563" s="529"/>
      <c r="GG1563" s="529"/>
      <c r="GH1563" s="529"/>
      <c r="GI1563" s="529"/>
      <c r="GJ1563" s="529"/>
      <c r="GK1563" s="529"/>
      <c r="GL1563" s="529"/>
      <c r="GM1563" s="529"/>
      <c r="GN1563" s="529"/>
      <c r="GO1563" s="529"/>
      <c r="GP1563" s="529"/>
      <c r="GQ1563" s="529"/>
      <c r="GR1563" s="529"/>
      <c r="GS1563" s="529"/>
      <c r="GT1563" s="529"/>
      <c r="GU1563" s="529"/>
      <c r="GV1563" s="529"/>
      <c r="GW1563" s="529"/>
      <c r="GX1563" s="529"/>
      <c r="GY1563" s="529"/>
      <c r="GZ1563" s="529"/>
      <c r="HA1563" s="529"/>
      <c r="HB1563" s="529"/>
      <c r="HC1563" s="529"/>
      <c r="HD1563" s="529"/>
      <c r="HE1563" s="529"/>
      <c r="HF1563" s="529"/>
      <c r="HG1563" s="529"/>
      <c r="HH1563" s="529"/>
      <c r="HI1563" s="529"/>
      <c r="HJ1563" s="529"/>
      <c r="HK1563" s="529"/>
      <c r="HL1563" s="529"/>
      <c r="HM1563" s="529"/>
      <c r="HN1563" s="529"/>
      <c r="HO1563" s="529"/>
      <c r="HP1563" s="529"/>
      <c r="HQ1563" s="529"/>
      <c r="HR1563" s="529"/>
      <c r="HS1563" s="529"/>
      <c r="HT1563" s="529"/>
      <c r="HU1563" s="529"/>
      <c r="HV1563" s="529"/>
      <c r="HW1563" s="529"/>
      <c r="HX1563" s="529"/>
      <c r="HY1563" s="529"/>
      <c r="HZ1563" s="529"/>
      <c r="IA1563" s="529"/>
      <c r="IB1563" s="529"/>
      <c r="IC1563" s="529"/>
      <c r="ID1563" s="529"/>
      <c r="IE1563" s="529"/>
      <c r="IF1563" s="529"/>
      <c r="IG1563" s="529"/>
      <c r="IH1563" s="529"/>
      <c r="II1563" s="529"/>
      <c r="IJ1563" s="529"/>
      <c r="IK1563" s="529"/>
      <c r="IL1563" s="529"/>
      <c r="IM1563" s="529"/>
      <c r="IN1563" s="529"/>
      <c r="IO1563" s="529"/>
      <c r="IP1563" s="529"/>
      <c r="IQ1563" s="529"/>
      <c r="IR1563" s="529"/>
      <c r="IS1563" s="529"/>
      <c r="IT1563" s="529"/>
      <c r="IU1563" s="529"/>
      <c r="IV1563" s="529"/>
      <c r="IW1563" s="529"/>
      <c r="IX1563" s="529"/>
      <c r="IY1563" s="529"/>
      <c r="IZ1563" s="529"/>
      <c r="JA1563" s="529"/>
      <c r="JB1563" s="529"/>
      <c r="JC1563" s="529"/>
      <c r="JD1563" s="529"/>
      <c r="JE1563" s="529"/>
      <c r="JF1563" s="529"/>
      <c r="JG1563" s="529"/>
      <c r="JH1563" s="529"/>
    </row>
    <row r="1564" spans="1:268" s="3" customFormat="1" ht="54.75" customHeight="1" thickBot="1" x14ac:dyDescent="0.3">
      <c r="A1564" s="178"/>
      <c r="B1564" s="178" t="s">
        <v>9797</v>
      </c>
      <c r="C1564" s="178">
        <v>11160170</v>
      </c>
      <c r="D1564" s="179">
        <v>44832</v>
      </c>
      <c r="E1564" s="179">
        <v>44832</v>
      </c>
      <c r="F1564" s="179">
        <v>46752</v>
      </c>
      <c r="G1564" s="178">
        <v>-7777</v>
      </c>
      <c r="H1564" s="178" t="s">
        <v>959</v>
      </c>
      <c r="I1564" s="178"/>
      <c r="J1564" s="178" t="s">
        <v>9798</v>
      </c>
      <c r="K1564" s="178" t="s">
        <v>55</v>
      </c>
      <c r="L1564" s="178" t="s">
        <v>9799</v>
      </c>
      <c r="M1564" s="178" t="s">
        <v>9800</v>
      </c>
      <c r="N1564" s="178" t="s">
        <v>78</v>
      </c>
      <c r="O1564" s="178" t="s">
        <v>52</v>
      </c>
      <c r="P1564" s="180" t="s">
        <v>9801</v>
      </c>
      <c r="Q1564" s="178"/>
      <c r="R1564" s="178" t="s">
        <v>9800</v>
      </c>
      <c r="S1564" s="178" t="s">
        <v>78</v>
      </c>
      <c r="T1564" s="178" t="s">
        <v>52</v>
      </c>
      <c r="U1564" s="180" t="s">
        <v>9801</v>
      </c>
      <c r="V1564" s="178" t="s">
        <v>9802</v>
      </c>
      <c r="W1564" s="178" t="s">
        <v>2566</v>
      </c>
      <c r="X1564" s="178"/>
      <c r="Y1564" s="178"/>
      <c r="Z1564" s="181" t="s">
        <v>467</v>
      </c>
      <c r="AA1564" s="178" t="s">
        <v>359</v>
      </c>
      <c r="AB1564" s="178"/>
      <c r="AC1564" s="178"/>
      <c r="AD1564" s="178"/>
      <c r="AE1564" s="178"/>
      <c r="AF1564" s="178"/>
      <c r="AG1564" s="178"/>
      <c r="AH1564" s="178"/>
      <c r="AI1564" s="178"/>
      <c r="AJ1564" s="178"/>
      <c r="AK1564" s="178"/>
      <c r="AL1564" s="178"/>
      <c r="AM1564" s="178"/>
      <c r="AN1564" s="178"/>
      <c r="AO1564" s="178"/>
      <c r="AP1564" s="178"/>
      <c r="AQ1564" s="178"/>
      <c r="AR1564" s="178"/>
      <c r="AS1564" s="178" t="s">
        <v>3494</v>
      </c>
      <c r="AT1564" s="178"/>
      <c r="AU1564" s="178"/>
      <c r="AV1564" s="178">
        <v>316.83999999999997</v>
      </c>
      <c r="AW1564" s="178" t="s">
        <v>9805</v>
      </c>
      <c r="AX1564" s="178" t="s">
        <v>9806</v>
      </c>
      <c r="AY1564" s="178">
        <v>42</v>
      </c>
      <c r="AZ1564" s="178">
        <v>56</v>
      </c>
      <c r="BA1564" s="178">
        <v>34.83</v>
      </c>
      <c r="BB1564" s="178">
        <v>23</v>
      </c>
      <c r="BC1564" s="178">
        <v>46</v>
      </c>
      <c r="BD1564" s="178">
        <v>4.8600000000000003</v>
      </c>
      <c r="BE1564" s="178">
        <f t="shared" si="296"/>
        <v>42.943008333333331</v>
      </c>
      <c r="BF1564" s="180">
        <f t="shared" si="297"/>
        <v>23.768016666666664</v>
      </c>
      <c r="BG1564" s="178" t="s">
        <v>47</v>
      </c>
      <c r="BH1564" s="178"/>
      <c r="BI1564" s="1">
        <v>4822</v>
      </c>
      <c r="BJ1564" s="7">
        <v>46063</v>
      </c>
      <c r="BK1564" s="1">
        <v>4822</v>
      </c>
      <c r="BL1564" s="7">
        <v>46063</v>
      </c>
      <c r="BM1564" s="178"/>
      <c r="BN1564" s="178"/>
      <c r="BO1564" s="178"/>
      <c r="BP1564" s="178"/>
      <c r="BQ1564" s="178"/>
      <c r="BR1564" s="178"/>
      <c r="BS1564" s="178"/>
      <c r="BT1564" s="529"/>
      <c r="BU1564" s="529"/>
      <c r="BV1564" s="529"/>
      <c r="BW1564" s="529"/>
      <c r="BX1564" s="529"/>
      <c r="BY1564" s="529"/>
      <c r="BZ1564" s="529"/>
      <c r="CA1564" s="529"/>
      <c r="CB1564" s="529"/>
      <c r="CC1564" s="529"/>
      <c r="CD1564" s="529"/>
      <c r="CE1564" s="529"/>
      <c r="CF1564" s="529"/>
      <c r="CG1564" s="529"/>
      <c r="CH1564" s="529"/>
      <c r="CI1564" s="529"/>
      <c r="CJ1564" s="529"/>
      <c r="CK1564" s="529"/>
      <c r="CL1564" s="529"/>
      <c r="CM1564" s="529"/>
      <c r="CN1564" s="529"/>
      <c r="CO1564" s="529"/>
      <c r="CP1564" s="529"/>
      <c r="CQ1564" s="529"/>
      <c r="CR1564" s="529"/>
      <c r="CS1564" s="529"/>
      <c r="CT1564" s="529"/>
      <c r="CU1564" s="529"/>
      <c r="CV1564" s="529"/>
      <c r="CW1564" s="529"/>
      <c r="CX1564" s="529"/>
      <c r="CY1564" s="529"/>
      <c r="CZ1564" s="529"/>
      <c r="DA1564" s="529"/>
      <c r="DB1564" s="529"/>
      <c r="DC1564" s="529"/>
      <c r="DD1564" s="529"/>
      <c r="DE1564" s="529"/>
      <c r="DF1564" s="529"/>
      <c r="DG1564" s="529"/>
      <c r="DH1564" s="529"/>
      <c r="DI1564" s="529"/>
      <c r="DJ1564" s="529"/>
      <c r="DK1564" s="529"/>
      <c r="DL1564" s="529"/>
      <c r="DM1564" s="529"/>
      <c r="DN1564" s="529"/>
      <c r="DO1564" s="529"/>
      <c r="DP1564" s="529"/>
      <c r="DQ1564" s="529"/>
      <c r="DR1564" s="529"/>
      <c r="DS1564" s="529"/>
      <c r="DT1564" s="529"/>
      <c r="DU1564" s="529"/>
      <c r="DV1564" s="529"/>
      <c r="DW1564" s="529"/>
      <c r="DX1564" s="529"/>
      <c r="DY1564" s="529"/>
      <c r="DZ1564" s="529"/>
      <c r="EA1564" s="529"/>
      <c r="EB1564" s="529"/>
      <c r="EC1564" s="529"/>
      <c r="ED1564" s="529"/>
      <c r="EE1564" s="529"/>
      <c r="EF1564" s="529"/>
      <c r="EG1564" s="529"/>
      <c r="EH1564" s="529"/>
      <c r="EI1564" s="529"/>
      <c r="EJ1564" s="529"/>
      <c r="EK1564" s="529"/>
      <c r="EL1564" s="529"/>
      <c r="EM1564" s="529"/>
      <c r="EN1564" s="529"/>
      <c r="EO1564" s="529"/>
      <c r="EP1564" s="529"/>
      <c r="EQ1564" s="529"/>
      <c r="ER1564" s="529"/>
      <c r="ES1564" s="529"/>
      <c r="ET1564" s="529"/>
      <c r="EU1564" s="529"/>
      <c r="EV1564" s="529"/>
      <c r="EW1564" s="529"/>
      <c r="EX1564" s="529"/>
      <c r="EY1564" s="529"/>
      <c r="EZ1564" s="529"/>
      <c r="FA1564" s="529"/>
      <c r="FB1564" s="529"/>
      <c r="FC1564" s="529"/>
      <c r="FD1564" s="529"/>
      <c r="FE1564" s="529"/>
      <c r="FF1564" s="529"/>
      <c r="FG1564" s="529"/>
      <c r="FH1564" s="529"/>
      <c r="FI1564" s="529"/>
      <c r="FJ1564" s="529"/>
      <c r="FK1564" s="529"/>
      <c r="FL1564" s="529"/>
      <c r="FM1564" s="529"/>
      <c r="FN1564" s="529"/>
      <c r="FO1564" s="529"/>
      <c r="FP1564" s="529"/>
      <c r="FQ1564" s="529"/>
      <c r="FR1564" s="529"/>
      <c r="FS1564" s="529"/>
      <c r="FT1564" s="529"/>
      <c r="FU1564" s="529"/>
      <c r="FV1564" s="529"/>
      <c r="FW1564" s="529"/>
      <c r="FX1564" s="529"/>
      <c r="FY1564" s="529"/>
      <c r="FZ1564" s="529"/>
      <c r="GA1564" s="529"/>
      <c r="GB1564" s="529"/>
      <c r="GC1564" s="529"/>
      <c r="GD1564" s="529"/>
      <c r="GE1564" s="529"/>
      <c r="GF1564" s="529"/>
      <c r="GG1564" s="529"/>
      <c r="GH1564" s="529"/>
      <c r="GI1564" s="529"/>
      <c r="GJ1564" s="529"/>
      <c r="GK1564" s="529"/>
      <c r="GL1564" s="529"/>
      <c r="GM1564" s="529"/>
      <c r="GN1564" s="529"/>
      <c r="GO1564" s="529"/>
      <c r="GP1564" s="529"/>
      <c r="GQ1564" s="529"/>
      <c r="GR1564" s="529"/>
      <c r="GS1564" s="529"/>
      <c r="GT1564" s="529"/>
      <c r="GU1564" s="529"/>
      <c r="GV1564" s="529"/>
      <c r="GW1564" s="529"/>
      <c r="GX1564" s="529"/>
      <c r="GY1564" s="529"/>
      <c r="GZ1564" s="529"/>
      <c r="HA1564" s="529"/>
      <c r="HB1564" s="529"/>
      <c r="HC1564" s="529"/>
      <c r="HD1564" s="529"/>
      <c r="HE1564" s="529"/>
      <c r="HF1564" s="529"/>
      <c r="HG1564" s="529"/>
      <c r="HH1564" s="529"/>
      <c r="HI1564" s="529"/>
      <c r="HJ1564" s="529"/>
      <c r="HK1564" s="529"/>
      <c r="HL1564" s="529"/>
      <c r="HM1564" s="529"/>
      <c r="HN1564" s="529"/>
      <c r="HO1564" s="529"/>
      <c r="HP1564" s="529"/>
      <c r="HQ1564" s="529"/>
      <c r="HR1564" s="529"/>
      <c r="HS1564" s="529"/>
      <c r="HT1564" s="529"/>
      <c r="HU1564" s="529"/>
      <c r="HV1564" s="529"/>
      <c r="HW1564" s="529"/>
      <c r="HX1564" s="529"/>
      <c r="HY1564" s="529"/>
      <c r="HZ1564" s="529"/>
      <c r="IA1564" s="529"/>
      <c r="IB1564" s="529"/>
      <c r="IC1564" s="529"/>
      <c r="ID1564" s="529"/>
      <c r="IE1564" s="529"/>
      <c r="IF1564" s="529"/>
      <c r="IG1564" s="529"/>
      <c r="IH1564" s="529"/>
      <c r="II1564" s="529"/>
      <c r="IJ1564" s="529"/>
      <c r="IK1564" s="529"/>
      <c r="IL1564" s="529"/>
      <c r="IM1564" s="529"/>
      <c r="IN1564" s="529"/>
      <c r="IO1564" s="529"/>
      <c r="IP1564" s="529"/>
      <c r="IQ1564" s="529"/>
      <c r="IR1564" s="529"/>
      <c r="IS1564" s="529"/>
      <c r="IT1564" s="529"/>
      <c r="IU1564" s="529"/>
      <c r="IV1564" s="529"/>
      <c r="IW1564" s="529"/>
      <c r="IX1564" s="529"/>
      <c r="IY1564" s="529"/>
      <c r="IZ1564" s="529"/>
      <c r="JA1564" s="529"/>
      <c r="JB1564" s="529"/>
      <c r="JC1564" s="529"/>
      <c r="JD1564" s="529"/>
      <c r="JE1564" s="529"/>
      <c r="JF1564" s="529"/>
      <c r="JG1564" s="529"/>
      <c r="JH1564" s="529"/>
    </row>
    <row r="1565" spans="1:268" s="3" customFormat="1" ht="54.75" customHeight="1" thickBot="1" x14ac:dyDescent="0.3">
      <c r="A1565" s="227" t="s">
        <v>3387</v>
      </c>
      <c r="B1565" s="227" t="s">
        <v>9807</v>
      </c>
      <c r="C1565" s="227">
        <v>11190087</v>
      </c>
      <c r="D1565" s="228">
        <v>44851</v>
      </c>
      <c r="E1565" s="228">
        <v>44851</v>
      </c>
      <c r="F1565" s="228">
        <v>46677</v>
      </c>
      <c r="G1565" s="227">
        <v>-7777</v>
      </c>
      <c r="H1565" s="227" t="s">
        <v>8640</v>
      </c>
      <c r="I1565" s="227"/>
      <c r="J1565" s="227" t="s">
        <v>8641</v>
      </c>
      <c r="K1565" s="227" t="s">
        <v>462</v>
      </c>
      <c r="L1565" s="227" t="s">
        <v>9808</v>
      </c>
      <c r="M1565" s="227" t="s">
        <v>183</v>
      </c>
      <c r="N1565" s="227" t="s">
        <v>183</v>
      </c>
      <c r="O1565" s="227" t="s">
        <v>111</v>
      </c>
      <c r="P1565" s="229" t="s">
        <v>9809</v>
      </c>
      <c r="Q1565" s="227"/>
      <c r="R1565" s="227" t="s">
        <v>183</v>
      </c>
      <c r="S1565" s="227" t="s">
        <v>183</v>
      </c>
      <c r="T1565" s="227" t="s">
        <v>111</v>
      </c>
      <c r="U1565" s="229" t="s">
        <v>9809</v>
      </c>
      <c r="V1565" s="227"/>
      <c r="W1565" s="227" t="s">
        <v>9810</v>
      </c>
      <c r="X1565" s="227"/>
      <c r="Y1565" s="227"/>
      <c r="Z1565" s="230" t="s">
        <v>1309</v>
      </c>
      <c r="AA1565" s="227" t="s">
        <v>426</v>
      </c>
      <c r="AB1565" s="227">
        <v>1.46</v>
      </c>
      <c r="AC1565" s="227">
        <v>0.35</v>
      </c>
      <c r="AD1565" s="227">
        <v>6420</v>
      </c>
      <c r="AE1565" s="227"/>
      <c r="AF1565" s="227"/>
      <c r="AG1565" s="227"/>
      <c r="AH1565" s="227"/>
      <c r="AI1565" s="227">
        <v>6420</v>
      </c>
      <c r="AJ1565" s="227"/>
      <c r="AK1565" s="227"/>
      <c r="AL1565" s="227"/>
      <c r="AM1565" s="227"/>
      <c r="AN1565" s="227"/>
      <c r="AO1565" s="227">
        <v>0.15</v>
      </c>
      <c r="AP1565" s="227"/>
      <c r="AQ1565" s="227"/>
      <c r="AR1565" s="227"/>
      <c r="AS1565" s="227" t="s">
        <v>9811</v>
      </c>
      <c r="AT1565" s="227"/>
      <c r="AU1565" s="227"/>
      <c r="AV1565" s="227">
        <v>109</v>
      </c>
      <c r="AW1565" s="227" t="s">
        <v>9812</v>
      </c>
      <c r="AX1565" s="227" t="s">
        <v>9813</v>
      </c>
      <c r="AY1565" s="227">
        <v>43</v>
      </c>
      <c r="AZ1565" s="227">
        <v>44</v>
      </c>
      <c r="BA1565" s="227">
        <v>56.68</v>
      </c>
      <c r="BB1565" s="227">
        <v>22</v>
      </c>
      <c r="BC1565" s="227">
        <v>44</v>
      </c>
      <c r="BD1565" s="227">
        <v>35.32</v>
      </c>
      <c r="BE1565" s="227">
        <f t="shared" si="296"/>
        <v>43.749077777777778</v>
      </c>
      <c r="BF1565" s="229">
        <f t="shared" si="297"/>
        <v>22.743144444444447</v>
      </c>
      <c r="BG1565" s="227" t="s">
        <v>38</v>
      </c>
      <c r="BH1565" s="227"/>
      <c r="BI1565" s="227"/>
      <c r="BJ1565" s="228"/>
      <c r="BK1565" s="227"/>
      <c r="BL1565" s="228"/>
      <c r="BM1565" s="227"/>
      <c r="BN1565" s="227"/>
      <c r="BO1565" s="227"/>
      <c r="BP1565" s="227"/>
      <c r="BQ1565" s="227"/>
      <c r="BR1565" s="227"/>
      <c r="BS1565" s="227"/>
      <c r="BT1565" s="529"/>
      <c r="BU1565" s="529"/>
      <c r="BV1565" s="529"/>
      <c r="BW1565" s="529"/>
      <c r="BX1565" s="529"/>
      <c r="BY1565" s="529"/>
      <c r="BZ1565" s="529"/>
      <c r="CA1565" s="529"/>
      <c r="CB1565" s="529"/>
      <c r="CC1565" s="529"/>
      <c r="CD1565" s="529"/>
      <c r="CE1565" s="529"/>
      <c r="CF1565" s="529"/>
      <c r="CG1565" s="529"/>
      <c r="CH1565" s="529"/>
      <c r="CI1565" s="529"/>
      <c r="CJ1565" s="529"/>
      <c r="CK1565" s="529"/>
      <c r="CL1565" s="529"/>
      <c r="CM1565" s="529"/>
      <c r="CN1565" s="529"/>
      <c r="CO1565" s="529"/>
      <c r="CP1565" s="529"/>
      <c r="CQ1565" s="529"/>
      <c r="CR1565" s="529"/>
      <c r="CS1565" s="529"/>
      <c r="CT1565" s="529"/>
      <c r="CU1565" s="529"/>
      <c r="CV1565" s="529"/>
      <c r="CW1565" s="529"/>
      <c r="CX1565" s="529"/>
      <c r="CY1565" s="529"/>
      <c r="CZ1565" s="529"/>
      <c r="DA1565" s="529"/>
      <c r="DB1565" s="529"/>
      <c r="DC1565" s="529"/>
      <c r="DD1565" s="529"/>
      <c r="DE1565" s="529"/>
      <c r="DF1565" s="529"/>
      <c r="DG1565" s="529"/>
      <c r="DH1565" s="529"/>
      <c r="DI1565" s="529"/>
      <c r="DJ1565" s="529"/>
      <c r="DK1565" s="529"/>
      <c r="DL1565" s="529"/>
      <c r="DM1565" s="529"/>
      <c r="DN1565" s="529"/>
      <c r="DO1565" s="529"/>
      <c r="DP1565" s="529"/>
      <c r="DQ1565" s="529"/>
      <c r="DR1565" s="529"/>
      <c r="DS1565" s="529"/>
      <c r="DT1565" s="529"/>
      <c r="DU1565" s="529"/>
      <c r="DV1565" s="529"/>
      <c r="DW1565" s="529"/>
      <c r="DX1565" s="529"/>
      <c r="DY1565" s="529"/>
      <c r="DZ1565" s="529"/>
      <c r="EA1565" s="529"/>
      <c r="EB1565" s="529"/>
      <c r="EC1565" s="529"/>
      <c r="ED1565" s="529"/>
      <c r="EE1565" s="529"/>
      <c r="EF1565" s="529"/>
      <c r="EG1565" s="529"/>
      <c r="EH1565" s="529"/>
      <c r="EI1565" s="529"/>
      <c r="EJ1565" s="529"/>
      <c r="EK1565" s="529"/>
      <c r="EL1565" s="529"/>
      <c r="EM1565" s="529"/>
      <c r="EN1565" s="529"/>
      <c r="EO1565" s="529"/>
      <c r="EP1565" s="529"/>
      <c r="EQ1565" s="529"/>
      <c r="ER1565" s="529"/>
      <c r="ES1565" s="529"/>
      <c r="ET1565" s="529"/>
      <c r="EU1565" s="529"/>
      <c r="EV1565" s="529"/>
      <c r="EW1565" s="529"/>
      <c r="EX1565" s="529"/>
      <c r="EY1565" s="529"/>
      <c r="EZ1565" s="529"/>
      <c r="FA1565" s="529"/>
      <c r="FB1565" s="529"/>
      <c r="FC1565" s="529"/>
      <c r="FD1565" s="529"/>
      <c r="FE1565" s="529"/>
      <c r="FF1565" s="529"/>
      <c r="FG1565" s="529"/>
      <c r="FH1565" s="529"/>
      <c r="FI1565" s="529"/>
      <c r="FJ1565" s="529"/>
      <c r="FK1565" s="529"/>
      <c r="FL1565" s="529"/>
      <c r="FM1565" s="529"/>
      <c r="FN1565" s="529"/>
      <c r="FO1565" s="529"/>
      <c r="FP1565" s="529"/>
      <c r="FQ1565" s="529"/>
      <c r="FR1565" s="529"/>
      <c r="FS1565" s="529"/>
      <c r="FT1565" s="529"/>
      <c r="FU1565" s="529"/>
      <c r="FV1565" s="529"/>
      <c r="FW1565" s="529"/>
      <c r="FX1565" s="529"/>
      <c r="FY1565" s="529"/>
      <c r="FZ1565" s="529"/>
      <c r="GA1565" s="529"/>
      <c r="GB1565" s="529"/>
      <c r="GC1565" s="529"/>
      <c r="GD1565" s="529"/>
      <c r="GE1565" s="529"/>
      <c r="GF1565" s="529"/>
      <c r="GG1565" s="529"/>
      <c r="GH1565" s="529"/>
      <c r="GI1565" s="529"/>
      <c r="GJ1565" s="529"/>
      <c r="GK1565" s="529"/>
      <c r="GL1565" s="529"/>
      <c r="GM1565" s="529"/>
      <c r="GN1565" s="529"/>
      <c r="GO1565" s="529"/>
      <c r="GP1565" s="529"/>
      <c r="GQ1565" s="529"/>
      <c r="GR1565" s="529"/>
      <c r="GS1565" s="529"/>
      <c r="GT1565" s="529"/>
      <c r="GU1565" s="529"/>
      <c r="GV1565" s="529"/>
      <c r="GW1565" s="529"/>
      <c r="GX1565" s="529"/>
      <c r="GY1565" s="529"/>
      <c r="GZ1565" s="529"/>
      <c r="HA1565" s="529"/>
      <c r="HB1565" s="529"/>
      <c r="HC1565" s="529"/>
      <c r="HD1565" s="529"/>
      <c r="HE1565" s="529"/>
      <c r="HF1565" s="529"/>
      <c r="HG1565" s="529"/>
      <c r="HH1565" s="529"/>
      <c r="HI1565" s="529"/>
      <c r="HJ1565" s="529"/>
      <c r="HK1565" s="529"/>
      <c r="HL1565" s="529"/>
      <c r="HM1565" s="529"/>
      <c r="HN1565" s="529"/>
      <c r="HO1565" s="529"/>
      <c r="HP1565" s="529"/>
      <c r="HQ1565" s="529"/>
      <c r="HR1565" s="529"/>
      <c r="HS1565" s="529"/>
      <c r="HT1565" s="529"/>
      <c r="HU1565" s="529"/>
      <c r="HV1565" s="529"/>
      <c r="HW1565" s="529"/>
      <c r="HX1565" s="529"/>
      <c r="HY1565" s="529"/>
      <c r="HZ1565" s="529"/>
      <c r="IA1565" s="529"/>
      <c r="IB1565" s="529"/>
      <c r="IC1565" s="529"/>
      <c r="ID1565" s="529"/>
      <c r="IE1565" s="529"/>
      <c r="IF1565" s="529"/>
      <c r="IG1565" s="529"/>
      <c r="IH1565" s="529"/>
      <c r="II1565" s="529"/>
      <c r="IJ1565" s="529"/>
      <c r="IK1565" s="529"/>
      <c r="IL1565" s="529"/>
      <c r="IM1565" s="529"/>
      <c r="IN1565" s="529"/>
      <c r="IO1565" s="529"/>
      <c r="IP1565" s="529"/>
      <c r="IQ1565" s="529"/>
      <c r="IR1565" s="529"/>
      <c r="IS1565" s="529"/>
      <c r="IT1565" s="529"/>
      <c r="IU1565" s="529"/>
      <c r="IV1565" s="529"/>
      <c r="IW1565" s="529"/>
      <c r="IX1565" s="529"/>
      <c r="IY1565" s="529"/>
      <c r="IZ1565" s="529"/>
      <c r="JA1565" s="529"/>
      <c r="JB1565" s="529"/>
      <c r="JC1565" s="529"/>
      <c r="JD1565" s="529"/>
      <c r="JE1565" s="529"/>
      <c r="JF1565" s="529"/>
      <c r="JG1565" s="529"/>
      <c r="JH1565" s="529"/>
    </row>
    <row r="1566" spans="1:268" s="3" customFormat="1" ht="54.75" customHeight="1" x14ac:dyDescent="0.25">
      <c r="A1566" s="1" t="s">
        <v>3387</v>
      </c>
      <c r="B1566" s="1" t="s">
        <v>1381</v>
      </c>
      <c r="C1566" s="1">
        <v>11140176</v>
      </c>
      <c r="D1566" s="7">
        <v>44846</v>
      </c>
      <c r="E1566" s="7">
        <v>44846</v>
      </c>
      <c r="F1566" s="7">
        <v>48499</v>
      </c>
      <c r="G1566" s="1">
        <v>-7777</v>
      </c>
      <c r="H1566" s="1" t="s">
        <v>9814</v>
      </c>
      <c r="I1566" s="1"/>
      <c r="J1566" s="1" t="s">
        <v>7503</v>
      </c>
      <c r="K1566" s="1" t="s">
        <v>55</v>
      </c>
      <c r="L1566" s="1" t="s">
        <v>9815</v>
      </c>
      <c r="M1566" s="1" t="s">
        <v>9816</v>
      </c>
      <c r="N1566" s="1" t="s">
        <v>9817</v>
      </c>
      <c r="O1566" s="1" t="s">
        <v>189</v>
      </c>
      <c r="P1566" s="6" t="s">
        <v>9818</v>
      </c>
      <c r="Q1566" s="1"/>
      <c r="R1566" s="1" t="s">
        <v>9816</v>
      </c>
      <c r="S1566" s="1" t="s">
        <v>9817</v>
      </c>
      <c r="T1566" s="1" t="s">
        <v>189</v>
      </c>
      <c r="U1566" s="6" t="s">
        <v>9818</v>
      </c>
      <c r="V1566" s="1"/>
      <c r="W1566" s="1" t="s">
        <v>9819</v>
      </c>
      <c r="X1566" s="1">
        <v>1890</v>
      </c>
      <c r="Y1566" s="1">
        <v>4.5999999999999996</v>
      </c>
      <c r="Z1566" s="9" t="s">
        <v>467</v>
      </c>
      <c r="AA1566" s="1" t="s">
        <v>4720</v>
      </c>
      <c r="AB1566" s="1">
        <v>36.070999999999998</v>
      </c>
      <c r="AC1566" s="1">
        <v>50000</v>
      </c>
      <c r="AD1566" s="1">
        <v>990790000</v>
      </c>
      <c r="AE1566" s="1"/>
      <c r="AF1566" s="1">
        <v>990790000</v>
      </c>
      <c r="AG1566" s="1"/>
      <c r="AH1566" s="1"/>
      <c r="AI1566" s="1"/>
      <c r="AJ1566" s="1"/>
      <c r="AK1566" s="1"/>
      <c r="AL1566" s="1"/>
      <c r="AM1566" s="1"/>
      <c r="AN1566" s="1"/>
      <c r="AO1566" s="1">
        <v>4983</v>
      </c>
      <c r="AP1566" s="1"/>
      <c r="AQ1566" s="1" t="s">
        <v>47</v>
      </c>
      <c r="AR1566" s="1" t="s">
        <v>9820</v>
      </c>
      <c r="AS1566" s="1" t="s">
        <v>467</v>
      </c>
      <c r="AT1566" s="1"/>
      <c r="AU1566" s="1"/>
      <c r="AV1566" s="1">
        <v>177.2</v>
      </c>
      <c r="AW1566" s="1" t="s">
        <v>9821</v>
      </c>
      <c r="AX1566" s="1" t="s">
        <v>9822</v>
      </c>
      <c r="AY1566" s="1">
        <v>43</v>
      </c>
      <c r="AZ1566" s="1">
        <v>8</v>
      </c>
      <c r="BA1566" s="1">
        <v>7.62</v>
      </c>
      <c r="BB1566" s="1">
        <v>23</v>
      </c>
      <c r="BC1566" s="1">
        <v>47</v>
      </c>
      <c r="BD1566" s="1">
        <v>42.69</v>
      </c>
      <c r="BE1566" s="1">
        <f t="shared" si="296"/>
        <v>43.135449999999999</v>
      </c>
      <c r="BF1566" s="6">
        <f t="shared" si="297"/>
        <v>23.795191666666668</v>
      </c>
      <c r="BG1566" s="1" t="s">
        <v>38</v>
      </c>
      <c r="BH1566" s="1"/>
      <c r="BI1566" s="1"/>
      <c r="BJ1566" s="7"/>
      <c r="BK1566" s="1"/>
      <c r="BL1566" s="7"/>
      <c r="BM1566" s="1"/>
      <c r="BN1566" s="1"/>
      <c r="BO1566" s="1"/>
      <c r="BP1566" s="1"/>
      <c r="BQ1566" s="1"/>
      <c r="BR1566" s="1"/>
      <c r="BS1566" s="1"/>
      <c r="BT1566" s="529"/>
      <c r="BU1566" s="529"/>
      <c r="BV1566" s="529"/>
      <c r="BW1566" s="529"/>
      <c r="BX1566" s="529"/>
      <c r="BY1566" s="529"/>
      <c r="BZ1566" s="529"/>
      <c r="CA1566" s="529"/>
      <c r="CB1566" s="529"/>
      <c r="CC1566" s="529"/>
      <c r="CD1566" s="529"/>
      <c r="CE1566" s="529"/>
      <c r="CF1566" s="529"/>
      <c r="CG1566" s="529"/>
      <c r="CH1566" s="529"/>
      <c r="CI1566" s="529"/>
      <c r="CJ1566" s="529"/>
      <c r="CK1566" s="529"/>
      <c r="CL1566" s="529"/>
      <c r="CM1566" s="529"/>
      <c r="CN1566" s="529"/>
      <c r="CO1566" s="529"/>
      <c r="CP1566" s="529"/>
      <c r="CQ1566" s="529"/>
      <c r="CR1566" s="529"/>
      <c r="CS1566" s="529"/>
      <c r="CT1566" s="529"/>
      <c r="CU1566" s="529"/>
      <c r="CV1566" s="529"/>
      <c r="CW1566" s="529"/>
      <c r="CX1566" s="529"/>
      <c r="CY1566" s="529"/>
      <c r="CZ1566" s="529"/>
      <c r="DA1566" s="529"/>
      <c r="DB1566" s="529"/>
      <c r="DC1566" s="529"/>
      <c r="DD1566" s="529"/>
      <c r="DE1566" s="529"/>
      <c r="DF1566" s="529"/>
      <c r="DG1566" s="529"/>
      <c r="DH1566" s="529"/>
      <c r="DI1566" s="529"/>
      <c r="DJ1566" s="529"/>
      <c r="DK1566" s="529"/>
      <c r="DL1566" s="529"/>
      <c r="DM1566" s="529"/>
      <c r="DN1566" s="529"/>
      <c r="DO1566" s="529"/>
      <c r="DP1566" s="529"/>
      <c r="DQ1566" s="529"/>
      <c r="DR1566" s="529"/>
      <c r="DS1566" s="529"/>
      <c r="DT1566" s="529"/>
      <c r="DU1566" s="529"/>
      <c r="DV1566" s="529"/>
      <c r="DW1566" s="529"/>
      <c r="DX1566" s="529"/>
      <c r="DY1566" s="529"/>
      <c r="DZ1566" s="529"/>
      <c r="EA1566" s="529"/>
      <c r="EB1566" s="529"/>
      <c r="EC1566" s="529"/>
      <c r="ED1566" s="529"/>
      <c r="EE1566" s="529"/>
      <c r="EF1566" s="529"/>
      <c r="EG1566" s="529"/>
      <c r="EH1566" s="529"/>
      <c r="EI1566" s="529"/>
      <c r="EJ1566" s="529"/>
      <c r="EK1566" s="529"/>
      <c r="EL1566" s="529"/>
      <c r="EM1566" s="529"/>
      <c r="EN1566" s="529"/>
      <c r="EO1566" s="529"/>
      <c r="EP1566" s="529"/>
      <c r="EQ1566" s="529"/>
      <c r="ER1566" s="529"/>
      <c r="ES1566" s="529"/>
      <c r="ET1566" s="529"/>
      <c r="EU1566" s="529"/>
      <c r="EV1566" s="529"/>
      <c r="EW1566" s="529"/>
      <c r="EX1566" s="529"/>
      <c r="EY1566" s="529"/>
      <c r="EZ1566" s="529"/>
      <c r="FA1566" s="529"/>
      <c r="FB1566" s="529"/>
      <c r="FC1566" s="529"/>
      <c r="FD1566" s="529"/>
      <c r="FE1566" s="529"/>
      <c r="FF1566" s="529"/>
      <c r="FG1566" s="529"/>
      <c r="FH1566" s="529"/>
      <c r="FI1566" s="529"/>
      <c r="FJ1566" s="529"/>
      <c r="FK1566" s="529"/>
      <c r="FL1566" s="529"/>
      <c r="FM1566" s="529"/>
      <c r="FN1566" s="529"/>
      <c r="FO1566" s="529"/>
      <c r="FP1566" s="529"/>
      <c r="FQ1566" s="529"/>
      <c r="FR1566" s="529"/>
      <c r="FS1566" s="529"/>
      <c r="FT1566" s="529"/>
      <c r="FU1566" s="529"/>
      <c r="FV1566" s="529"/>
      <c r="FW1566" s="529"/>
      <c r="FX1566" s="529"/>
      <c r="FY1566" s="529"/>
      <c r="FZ1566" s="529"/>
      <c r="GA1566" s="529"/>
      <c r="GB1566" s="529"/>
      <c r="GC1566" s="529"/>
      <c r="GD1566" s="529"/>
      <c r="GE1566" s="529"/>
      <c r="GF1566" s="529"/>
      <c r="GG1566" s="529"/>
      <c r="GH1566" s="529"/>
      <c r="GI1566" s="529"/>
      <c r="GJ1566" s="529"/>
      <c r="GK1566" s="529"/>
      <c r="GL1566" s="529"/>
      <c r="GM1566" s="529"/>
      <c r="GN1566" s="529"/>
      <c r="GO1566" s="529"/>
      <c r="GP1566" s="529"/>
      <c r="GQ1566" s="529"/>
      <c r="GR1566" s="529"/>
      <c r="GS1566" s="529"/>
      <c r="GT1566" s="529"/>
      <c r="GU1566" s="529"/>
      <c r="GV1566" s="529"/>
      <c r="GW1566" s="529"/>
      <c r="GX1566" s="529"/>
      <c r="GY1566" s="529"/>
      <c r="GZ1566" s="529"/>
      <c r="HA1566" s="529"/>
      <c r="HB1566" s="529"/>
      <c r="HC1566" s="529"/>
      <c r="HD1566" s="529"/>
      <c r="HE1566" s="529"/>
      <c r="HF1566" s="529"/>
      <c r="HG1566" s="529"/>
      <c r="HH1566" s="529"/>
      <c r="HI1566" s="529"/>
      <c r="HJ1566" s="529"/>
      <c r="HK1566" s="529"/>
      <c r="HL1566" s="529"/>
      <c r="HM1566" s="529"/>
      <c r="HN1566" s="529"/>
      <c r="HO1566" s="529"/>
      <c r="HP1566" s="529"/>
      <c r="HQ1566" s="529"/>
      <c r="HR1566" s="529"/>
      <c r="HS1566" s="529"/>
      <c r="HT1566" s="529"/>
      <c r="HU1566" s="529"/>
      <c r="HV1566" s="529"/>
      <c r="HW1566" s="529"/>
      <c r="HX1566" s="529"/>
      <c r="HY1566" s="529"/>
      <c r="HZ1566" s="529"/>
      <c r="IA1566" s="529"/>
      <c r="IB1566" s="529"/>
      <c r="IC1566" s="529"/>
      <c r="ID1566" s="529"/>
      <c r="IE1566" s="529"/>
      <c r="IF1566" s="529"/>
      <c r="IG1566" s="529"/>
      <c r="IH1566" s="529"/>
      <c r="II1566" s="529"/>
      <c r="IJ1566" s="529"/>
      <c r="IK1566" s="529"/>
      <c r="IL1566" s="529"/>
      <c r="IM1566" s="529"/>
      <c r="IN1566" s="529"/>
      <c r="IO1566" s="529"/>
      <c r="IP1566" s="529"/>
      <c r="IQ1566" s="529"/>
      <c r="IR1566" s="529"/>
      <c r="IS1566" s="529"/>
      <c r="IT1566" s="529"/>
      <c r="IU1566" s="529"/>
      <c r="IV1566" s="529"/>
      <c r="IW1566" s="529"/>
      <c r="IX1566" s="529"/>
      <c r="IY1566" s="529"/>
      <c r="IZ1566" s="529"/>
      <c r="JA1566" s="529"/>
      <c r="JB1566" s="529"/>
      <c r="JC1566" s="529"/>
      <c r="JD1566" s="529"/>
      <c r="JE1566" s="529"/>
      <c r="JF1566" s="529"/>
      <c r="JG1566" s="529"/>
      <c r="JH1566" s="529"/>
    </row>
    <row r="1567" spans="1:268" s="3" customFormat="1" ht="54.75" customHeight="1" x14ac:dyDescent="0.25">
      <c r="A1567" s="1"/>
      <c r="B1567" s="1" t="s">
        <v>1381</v>
      </c>
      <c r="C1567" s="1">
        <v>11140176</v>
      </c>
      <c r="D1567" s="7">
        <v>44846</v>
      </c>
      <c r="E1567" s="7">
        <v>44846</v>
      </c>
      <c r="F1567" s="7">
        <v>48499</v>
      </c>
      <c r="G1567" s="1">
        <v>-7777</v>
      </c>
      <c r="H1567" s="1" t="s">
        <v>9814</v>
      </c>
      <c r="I1567" s="1"/>
      <c r="J1567" s="1" t="s">
        <v>7503</v>
      </c>
      <c r="K1567" s="1" t="s">
        <v>55</v>
      </c>
      <c r="L1567" s="1" t="s">
        <v>9815</v>
      </c>
      <c r="M1567" s="1" t="s">
        <v>9816</v>
      </c>
      <c r="N1567" s="1" t="s">
        <v>9817</v>
      </c>
      <c r="O1567" s="1" t="s">
        <v>189</v>
      </c>
      <c r="P1567" s="6" t="s">
        <v>9818</v>
      </c>
      <c r="Q1567" s="1"/>
      <c r="R1567" s="1" t="s">
        <v>9816</v>
      </c>
      <c r="S1567" s="1" t="s">
        <v>9817</v>
      </c>
      <c r="T1567" s="1" t="s">
        <v>189</v>
      </c>
      <c r="U1567" s="6" t="s">
        <v>9818</v>
      </c>
      <c r="V1567" s="1"/>
      <c r="W1567" s="1" t="s">
        <v>9819</v>
      </c>
      <c r="X1567" s="1"/>
      <c r="Y1567" s="1"/>
      <c r="Z1567" s="9"/>
      <c r="AA1567" s="1"/>
      <c r="AB1567" s="1"/>
      <c r="AC1567" s="1"/>
      <c r="AD1567" s="1"/>
      <c r="AE1567" s="1"/>
      <c r="AF1567" s="1"/>
      <c r="AG1567" s="1"/>
      <c r="AH1567" s="1"/>
      <c r="AI1567" s="1"/>
      <c r="AJ1567" s="1"/>
      <c r="AK1567" s="1"/>
      <c r="AL1567" s="1"/>
      <c r="AM1567" s="1"/>
      <c r="AN1567" s="1"/>
      <c r="AO1567" s="1"/>
      <c r="AP1567" s="1"/>
      <c r="AQ1567" s="1"/>
      <c r="AR1567" s="1"/>
      <c r="AS1567" s="1" t="s">
        <v>2723</v>
      </c>
      <c r="AT1567" s="1"/>
      <c r="AU1567" s="1"/>
      <c r="AV1567" s="1"/>
      <c r="AW1567" s="1" t="s">
        <v>9823</v>
      </c>
      <c r="AX1567" s="1" t="s">
        <v>9824</v>
      </c>
      <c r="AY1567" s="1">
        <v>43</v>
      </c>
      <c r="AZ1567" s="1">
        <v>7</v>
      </c>
      <c r="BA1567" s="1">
        <v>57.6</v>
      </c>
      <c r="BB1567" s="1">
        <v>23</v>
      </c>
      <c r="BC1567" s="1">
        <v>47</v>
      </c>
      <c r="BD1567" s="1">
        <v>45.8</v>
      </c>
      <c r="BE1567" s="1">
        <f t="shared" si="296"/>
        <v>43.132666666666665</v>
      </c>
      <c r="BF1567" s="6">
        <f t="shared" si="297"/>
        <v>23.796055555555558</v>
      </c>
      <c r="BG1567" s="1" t="s">
        <v>38</v>
      </c>
      <c r="BH1567" s="1"/>
      <c r="BI1567" s="1"/>
      <c r="BJ1567" s="7"/>
      <c r="BK1567" s="1"/>
      <c r="BL1567" s="7"/>
      <c r="BM1567" s="1"/>
      <c r="BN1567" s="1"/>
      <c r="BO1567" s="1"/>
      <c r="BP1567" s="1"/>
      <c r="BQ1567" s="1"/>
      <c r="BR1567" s="1"/>
      <c r="BS1567" s="1"/>
      <c r="BT1567" s="529"/>
      <c r="BU1567" s="529"/>
      <c r="BV1567" s="529"/>
      <c r="BW1567" s="529"/>
      <c r="BX1567" s="529"/>
      <c r="BY1567" s="529"/>
      <c r="BZ1567" s="529"/>
      <c r="CA1567" s="529"/>
      <c r="CB1567" s="529"/>
      <c r="CC1567" s="529"/>
      <c r="CD1567" s="529"/>
      <c r="CE1567" s="529"/>
      <c r="CF1567" s="529"/>
      <c r="CG1567" s="529"/>
      <c r="CH1567" s="529"/>
      <c r="CI1567" s="529"/>
      <c r="CJ1567" s="529"/>
      <c r="CK1567" s="529"/>
      <c r="CL1567" s="529"/>
      <c r="CM1567" s="529"/>
      <c r="CN1567" s="529"/>
      <c r="CO1567" s="529"/>
      <c r="CP1567" s="529"/>
      <c r="CQ1567" s="529"/>
      <c r="CR1567" s="529"/>
      <c r="CS1567" s="529"/>
      <c r="CT1567" s="529"/>
      <c r="CU1567" s="529"/>
      <c r="CV1567" s="529"/>
      <c r="CW1567" s="529"/>
      <c r="CX1567" s="529"/>
      <c r="CY1567" s="529"/>
      <c r="CZ1567" s="529"/>
      <c r="DA1567" s="529"/>
      <c r="DB1567" s="529"/>
      <c r="DC1567" s="529"/>
      <c r="DD1567" s="529"/>
      <c r="DE1567" s="529"/>
      <c r="DF1567" s="529"/>
      <c r="DG1567" s="529"/>
      <c r="DH1567" s="529"/>
      <c r="DI1567" s="529"/>
      <c r="DJ1567" s="529"/>
      <c r="DK1567" s="529"/>
      <c r="DL1567" s="529"/>
      <c r="DM1567" s="529"/>
      <c r="DN1567" s="529"/>
      <c r="DO1567" s="529"/>
      <c r="DP1567" s="529"/>
      <c r="DQ1567" s="529"/>
      <c r="DR1567" s="529"/>
      <c r="DS1567" s="529"/>
      <c r="DT1567" s="529"/>
      <c r="DU1567" s="529"/>
      <c r="DV1567" s="529"/>
      <c r="DW1567" s="529"/>
      <c r="DX1567" s="529"/>
      <c r="DY1567" s="529"/>
      <c r="DZ1567" s="529"/>
      <c r="EA1567" s="529"/>
      <c r="EB1567" s="529"/>
      <c r="EC1567" s="529"/>
      <c r="ED1567" s="529"/>
      <c r="EE1567" s="529"/>
      <c r="EF1567" s="529"/>
      <c r="EG1567" s="529"/>
      <c r="EH1567" s="529"/>
      <c r="EI1567" s="529"/>
      <c r="EJ1567" s="529"/>
      <c r="EK1567" s="529"/>
      <c r="EL1567" s="529"/>
      <c r="EM1567" s="529"/>
      <c r="EN1567" s="529"/>
      <c r="EO1567" s="529"/>
      <c r="EP1567" s="529"/>
      <c r="EQ1567" s="529"/>
      <c r="ER1567" s="529"/>
      <c r="ES1567" s="529"/>
      <c r="ET1567" s="529"/>
      <c r="EU1567" s="529"/>
      <c r="EV1567" s="529"/>
      <c r="EW1567" s="529"/>
      <c r="EX1567" s="529"/>
      <c r="EY1567" s="529"/>
      <c r="EZ1567" s="529"/>
      <c r="FA1567" s="529"/>
      <c r="FB1567" s="529"/>
      <c r="FC1567" s="529"/>
      <c r="FD1567" s="529"/>
      <c r="FE1567" s="529"/>
      <c r="FF1567" s="529"/>
      <c r="FG1567" s="529"/>
      <c r="FH1567" s="529"/>
      <c r="FI1567" s="529"/>
      <c r="FJ1567" s="529"/>
      <c r="FK1567" s="529"/>
      <c r="FL1567" s="529"/>
      <c r="FM1567" s="529"/>
      <c r="FN1567" s="529"/>
      <c r="FO1567" s="529"/>
      <c r="FP1567" s="529"/>
      <c r="FQ1567" s="529"/>
      <c r="FR1567" s="529"/>
      <c r="FS1567" s="529"/>
      <c r="FT1567" s="529"/>
      <c r="FU1567" s="529"/>
      <c r="FV1567" s="529"/>
      <c r="FW1567" s="529"/>
      <c r="FX1567" s="529"/>
      <c r="FY1567" s="529"/>
      <c r="FZ1567" s="529"/>
      <c r="GA1567" s="529"/>
      <c r="GB1567" s="529"/>
      <c r="GC1567" s="529"/>
      <c r="GD1567" s="529"/>
      <c r="GE1567" s="529"/>
      <c r="GF1567" s="529"/>
      <c r="GG1567" s="529"/>
      <c r="GH1567" s="529"/>
      <c r="GI1567" s="529"/>
      <c r="GJ1567" s="529"/>
      <c r="GK1567" s="529"/>
      <c r="GL1567" s="529"/>
      <c r="GM1567" s="529"/>
      <c r="GN1567" s="529"/>
      <c r="GO1567" s="529"/>
      <c r="GP1567" s="529"/>
      <c r="GQ1567" s="529"/>
      <c r="GR1567" s="529"/>
      <c r="GS1567" s="529"/>
      <c r="GT1567" s="529"/>
      <c r="GU1567" s="529"/>
      <c r="GV1567" s="529"/>
      <c r="GW1567" s="529"/>
      <c r="GX1567" s="529"/>
      <c r="GY1567" s="529"/>
      <c r="GZ1567" s="529"/>
      <c r="HA1567" s="529"/>
      <c r="HB1567" s="529"/>
      <c r="HC1567" s="529"/>
      <c r="HD1567" s="529"/>
      <c r="HE1567" s="529"/>
      <c r="HF1567" s="529"/>
      <c r="HG1567" s="529"/>
      <c r="HH1567" s="529"/>
      <c r="HI1567" s="529"/>
      <c r="HJ1567" s="529"/>
      <c r="HK1567" s="529"/>
      <c r="HL1567" s="529"/>
      <c r="HM1567" s="529"/>
      <c r="HN1567" s="529"/>
      <c r="HO1567" s="529"/>
      <c r="HP1567" s="529"/>
      <c r="HQ1567" s="529"/>
      <c r="HR1567" s="529"/>
      <c r="HS1567" s="529"/>
      <c r="HT1567" s="529"/>
      <c r="HU1567" s="529"/>
      <c r="HV1567" s="529"/>
      <c r="HW1567" s="529"/>
      <c r="HX1567" s="529"/>
      <c r="HY1567" s="529"/>
      <c r="HZ1567" s="529"/>
      <c r="IA1567" s="529"/>
      <c r="IB1567" s="529"/>
      <c r="IC1567" s="529"/>
      <c r="ID1567" s="529"/>
      <c r="IE1567" s="529"/>
      <c r="IF1567" s="529"/>
      <c r="IG1567" s="529"/>
      <c r="IH1567" s="529"/>
      <c r="II1567" s="529"/>
      <c r="IJ1567" s="529"/>
      <c r="IK1567" s="529"/>
      <c r="IL1567" s="529"/>
      <c r="IM1567" s="529"/>
      <c r="IN1567" s="529"/>
      <c r="IO1567" s="529"/>
      <c r="IP1567" s="529"/>
      <c r="IQ1567" s="529"/>
      <c r="IR1567" s="529"/>
      <c r="IS1567" s="529"/>
      <c r="IT1567" s="529"/>
      <c r="IU1567" s="529"/>
      <c r="IV1567" s="529"/>
      <c r="IW1567" s="529"/>
      <c r="IX1567" s="529"/>
      <c r="IY1567" s="529"/>
      <c r="IZ1567" s="529"/>
      <c r="JA1567" s="529"/>
      <c r="JB1567" s="529"/>
      <c r="JC1567" s="529"/>
      <c r="JD1567" s="529"/>
      <c r="JE1567" s="529"/>
      <c r="JF1567" s="529"/>
      <c r="JG1567" s="529"/>
      <c r="JH1567" s="529"/>
    </row>
    <row r="1568" spans="1:268" s="3" customFormat="1" ht="54.75" customHeight="1" thickBot="1" x14ac:dyDescent="0.3">
      <c r="A1568" s="178"/>
      <c r="B1568" s="178" t="s">
        <v>1381</v>
      </c>
      <c r="C1568" s="178">
        <v>11140176</v>
      </c>
      <c r="D1568" s="179">
        <v>44846</v>
      </c>
      <c r="E1568" s="179">
        <v>44846</v>
      </c>
      <c r="F1568" s="179">
        <v>48499</v>
      </c>
      <c r="G1568" s="178">
        <v>-7777</v>
      </c>
      <c r="H1568" s="178" t="s">
        <v>9814</v>
      </c>
      <c r="I1568" s="178"/>
      <c r="J1568" s="178" t="s">
        <v>7503</v>
      </c>
      <c r="K1568" s="178" t="s">
        <v>55</v>
      </c>
      <c r="L1568" s="178" t="s">
        <v>9815</v>
      </c>
      <c r="M1568" s="178" t="s">
        <v>9816</v>
      </c>
      <c r="N1568" s="178" t="s">
        <v>9817</v>
      </c>
      <c r="O1568" s="178" t="s">
        <v>189</v>
      </c>
      <c r="P1568" s="180" t="s">
        <v>9818</v>
      </c>
      <c r="Q1568" s="178"/>
      <c r="R1568" s="178" t="s">
        <v>9816</v>
      </c>
      <c r="S1568" s="178" t="s">
        <v>9817</v>
      </c>
      <c r="T1568" s="178" t="s">
        <v>189</v>
      </c>
      <c r="U1568" s="180" t="s">
        <v>9818</v>
      </c>
      <c r="V1568" s="178"/>
      <c r="W1568" s="178" t="s">
        <v>9819</v>
      </c>
      <c r="X1568" s="178"/>
      <c r="Y1568" s="178"/>
      <c r="Z1568" s="181"/>
      <c r="AA1568" s="178"/>
      <c r="AB1568" s="178"/>
      <c r="AC1568" s="178"/>
      <c r="AD1568" s="178"/>
      <c r="AE1568" s="178"/>
      <c r="AF1568" s="178"/>
      <c r="AG1568" s="178"/>
      <c r="AH1568" s="178"/>
      <c r="AI1568" s="178"/>
      <c r="AJ1568" s="178"/>
      <c r="AK1568" s="178"/>
      <c r="AL1568" s="178"/>
      <c r="AM1568" s="178"/>
      <c r="AN1568" s="178"/>
      <c r="AO1568" s="178"/>
      <c r="AP1568" s="178"/>
      <c r="AQ1568" s="178"/>
      <c r="AR1568" s="178"/>
      <c r="AS1568" s="178" t="s">
        <v>3566</v>
      </c>
      <c r="AT1568" s="178"/>
      <c r="AU1568" s="178"/>
      <c r="AV1568" s="178"/>
      <c r="AW1568" s="178" t="s">
        <v>9825</v>
      </c>
      <c r="AX1568" s="178" t="s">
        <v>9826</v>
      </c>
      <c r="AY1568" s="178">
        <v>43</v>
      </c>
      <c r="AZ1568" s="178">
        <v>7</v>
      </c>
      <c r="BA1568" s="178">
        <v>54.99</v>
      </c>
      <c r="BB1568" s="178">
        <v>23</v>
      </c>
      <c r="BC1568" s="178">
        <v>47</v>
      </c>
      <c r="BD1568" s="178">
        <v>50.37</v>
      </c>
      <c r="BE1568" s="178">
        <f t="shared" si="296"/>
        <v>43.13194166666667</v>
      </c>
      <c r="BF1568" s="180">
        <f t="shared" si="297"/>
        <v>23.797325000000001</v>
      </c>
      <c r="BG1568" s="178" t="s">
        <v>38</v>
      </c>
      <c r="BH1568" s="178"/>
      <c r="BI1568" s="178"/>
      <c r="BJ1568" s="179"/>
      <c r="BK1568" s="178"/>
      <c r="BL1568" s="179"/>
      <c r="BM1568" s="178"/>
      <c r="BN1568" s="178"/>
      <c r="BO1568" s="178"/>
      <c r="BP1568" s="178"/>
      <c r="BQ1568" s="178"/>
      <c r="BR1568" s="178"/>
      <c r="BS1568" s="178"/>
      <c r="BT1568" s="529"/>
      <c r="BU1568" s="529"/>
      <c r="BV1568" s="529"/>
      <c r="BW1568" s="529"/>
      <c r="BX1568" s="529"/>
      <c r="BY1568" s="529"/>
      <c r="BZ1568" s="529"/>
      <c r="CA1568" s="529"/>
      <c r="CB1568" s="529"/>
      <c r="CC1568" s="529"/>
      <c r="CD1568" s="529"/>
      <c r="CE1568" s="529"/>
      <c r="CF1568" s="529"/>
      <c r="CG1568" s="529"/>
      <c r="CH1568" s="529"/>
      <c r="CI1568" s="529"/>
      <c r="CJ1568" s="529"/>
      <c r="CK1568" s="529"/>
      <c r="CL1568" s="529"/>
      <c r="CM1568" s="529"/>
      <c r="CN1568" s="529"/>
      <c r="CO1568" s="529"/>
      <c r="CP1568" s="529"/>
      <c r="CQ1568" s="529"/>
      <c r="CR1568" s="529"/>
      <c r="CS1568" s="529"/>
      <c r="CT1568" s="529"/>
      <c r="CU1568" s="529"/>
      <c r="CV1568" s="529"/>
      <c r="CW1568" s="529"/>
      <c r="CX1568" s="529"/>
      <c r="CY1568" s="529"/>
      <c r="CZ1568" s="529"/>
      <c r="DA1568" s="529"/>
      <c r="DB1568" s="529"/>
      <c r="DC1568" s="529"/>
      <c r="DD1568" s="529"/>
      <c r="DE1568" s="529"/>
      <c r="DF1568" s="529"/>
      <c r="DG1568" s="529"/>
      <c r="DH1568" s="529"/>
      <c r="DI1568" s="529"/>
      <c r="DJ1568" s="529"/>
      <c r="DK1568" s="529"/>
      <c r="DL1568" s="529"/>
      <c r="DM1568" s="529"/>
      <c r="DN1568" s="529"/>
      <c r="DO1568" s="529"/>
      <c r="DP1568" s="529"/>
      <c r="DQ1568" s="529"/>
      <c r="DR1568" s="529"/>
      <c r="DS1568" s="529"/>
      <c r="DT1568" s="529"/>
      <c r="DU1568" s="529"/>
      <c r="DV1568" s="529"/>
      <c r="DW1568" s="529"/>
      <c r="DX1568" s="529"/>
      <c r="DY1568" s="529"/>
      <c r="DZ1568" s="529"/>
      <c r="EA1568" s="529"/>
      <c r="EB1568" s="529"/>
      <c r="EC1568" s="529"/>
      <c r="ED1568" s="529"/>
      <c r="EE1568" s="529"/>
      <c r="EF1568" s="529"/>
      <c r="EG1568" s="529"/>
      <c r="EH1568" s="529"/>
      <c r="EI1568" s="529"/>
      <c r="EJ1568" s="529"/>
      <c r="EK1568" s="529"/>
      <c r="EL1568" s="529"/>
      <c r="EM1568" s="529"/>
      <c r="EN1568" s="529"/>
      <c r="EO1568" s="529"/>
      <c r="EP1568" s="529"/>
      <c r="EQ1568" s="529"/>
      <c r="ER1568" s="529"/>
      <c r="ES1568" s="529"/>
      <c r="ET1568" s="529"/>
      <c r="EU1568" s="529"/>
      <c r="EV1568" s="529"/>
      <c r="EW1568" s="529"/>
      <c r="EX1568" s="529"/>
      <c r="EY1568" s="529"/>
      <c r="EZ1568" s="529"/>
      <c r="FA1568" s="529"/>
      <c r="FB1568" s="529"/>
      <c r="FC1568" s="529"/>
      <c r="FD1568" s="529"/>
      <c r="FE1568" s="529"/>
      <c r="FF1568" s="529"/>
      <c r="FG1568" s="529"/>
      <c r="FH1568" s="529"/>
      <c r="FI1568" s="529"/>
      <c r="FJ1568" s="529"/>
      <c r="FK1568" s="529"/>
      <c r="FL1568" s="529"/>
      <c r="FM1568" s="529"/>
      <c r="FN1568" s="529"/>
      <c r="FO1568" s="529"/>
      <c r="FP1568" s="529"/>
      <c r="FQ1568" s="529"/>
      <c r="FR1568" s="529"/>
      <c r="FS1568" s="529"/>
      <c r="FT1568" s="529"/>
      <c r="FU1568" s="529"/>
      <c r="FV1568" s="529"/>
      <c r="FW1568" s="529"/>
      <c r="FX1568" s="529"/>
      <c r="FY1568" s="529"/>
      <c r="FZ1568" s="529"/>
      <c r="GA1568" s="529"/>
      <c r="GB1568" s="529"/>
      <c r="GC1568" s="529"/>
      <c r="GD1568" s="529"/>
      <c r="GE1568" s="529"/>
      <c r="GF1568" s="529"/>
      <c r="GG1568" s="529"/>
      <c r="GH1568" s="529"/>
      <c r="GI1568" s="529"/>
      <c r="GJ1568" s="529"/>
      <c r="GK1568" s="529"/>
      <c r="GL1568" s="529"/>
      <c r="GM1568" s="529"/>
      <c r="GN1568" s="529"/>
      <c r="GO1568" s="529"/>
      <c r="GP1568" s="529"/>
      <c r="GQ1568" s="529"/>
      <c r="GR1568" s="529"/>
      <c r="GS1568" s="529"/>
      <c r="GT1568" s="529"/>
      <c r="GU1568" s="529"/>
      <c r="GV1568" s="529"/>
      <c r="GW1568" s="529"/>
      <c r="GX1568" s="529"/>
      <c r="GY1568" s="529"/>
      <c r="GZ1568" s="529"/>
      <c r="HA1568" s="529"/>
      <c r="HB1568" s="529"/>
      <c r="HC1568" s="529"/>
      <c r="HD1568" s="529"/>
      <c r="HE1568" s="529"/>
      <c r="HF1568" s="529"/>
      <c r="HG1568" s="529"/>
      <c r="HH1568" s="529"/>
      <c r="HI1568" s="529"/>
      <c r="HJ1568" s="529"/>
      <c r="HK1568" s="529"/>
      <c r="HL1568" s="529"/>
      <c r="HM1568" s="529"/>
      <c r="HN1568" s="529"/>
      <c r="HO1568" s="529"/>
      <c r="HP1568" s="529"/>
      <c r="HQ1568" s="529"/>
      <c r="HR1568" s="529"/>
      <c r="HS1568" s="529"/>
      <c r="HT1568" s="529"/>
      <c r="HU1568" s="529"/>
      <c r="HV1568" s="529"/>
      <c r="HW1568" s="529"/>
      <c r="HX1568" s="529"/>
      <c r="HY1568" s="529"/>
      <c r="HZ1568" s="529"/>
      <c r="IA1568" s="529"/>
      <c r="IB1568" s="529"/>
      <c r="IC1568" s="529"/>
      <c r="ID1568" s="529"/>
      <c r="IE1568" s="529"/>
      <c r="IF1568" s="529"/>
      <c r="IG1568" s="529"/>
      <c r="IH1568" s="529"/>
      <c r="II1568" s="529"/>
      <c r="IJ1568" s="529"/>
      <c r="IK1568" s="529"/>
      <c r="IL1568" s="529"/>
      <c r="IM1568" s="529"/>
      <c r="IN1568" s="529"/>
      <c r="IO1568" s="529"/>
      <c r="IP1568" s="529"/>
      <c r="IQ1568" s="529"/>
      <c r="IR1568" s="529"/>
      <c r="IS1568" s="529"/>
      <c r="IT1568" s="529"/>
      <c r="IU1568" s="529"/>
      <c r="IV1568" s="529"/>
      <c r="IW1568" s="529"/>
      <c r="IX1568" s="529"/>
      <c r="IY1568" s="529"/>
      <c r="IZ1568" s="529"/>
      <c r="JA1568" s="529"/>
      <c r="JB1568" s="529"/>
      <c r="JC1568" s="529"/>
      <c r="JD1568" s="529"/>
      <c r="JE1568" s="529"/>
      <c r="JF1568" s="529"/>
      <c r="JG1568" s="529"/>
      <c r="JH1568" s="529"/>
    </row>
    <row r="1569" spans="1:268" s="3" customFormat="1" ht="54.75" customHeight="1" thickBot="1" x14ac:dyDescent="0.3">
      <c r="A1569" s="227" t="s">
        <v>3387</v>
      </c>
      <c r="B1569" s="227" t="s">
        <v>9830</v>
      </c>
      <c r="C1569" s="227">
        <v>11120126</v>
      </c>
      <c r="D1569" s="228">
        <v>44858</v>
      </c>
      <c r="E1569" s="228">
        <v>44858</v>
      </c>
      <c r="F1569" s="228">
        <v>48511</v>
      </c>
      <c r="G1569" s="227">
        <v>-7777</v>
      </c>
      <c r="H1569" s="227" t="s">
        <v>469</v>
      </c>
      <c r="I1569" s="227"/>
      <c r="J1569" s="227" t="s">
        <v>581</v>
      </c>
      <c r="K1569" s="227" t="s">
        <v>42</v>
      </c>
      <c r="L1569" s="227" t="s">
        <v>9831</v>
      </c>
      <c r="M1569" s="227" t="s">
        <v>224</v>
      </c>
      <c r="N1569" s="227" t="s">
        <v>224</v>
      </c>
      <c r="O1569" s="227" t="s">
        <v>92</v>
      </c>
      <c r="P1569" s="229" t="s">
        <v>7535</v>
      </c>
      <c r="Q1569" s="227"/>
      <c r="R1569" s="227" t="s">
        <v>8357</v>
      </c>
      <c r="S1569" s="227" t="s">
        <v>8358</v>
      </c>
      <c r="T1569" s="227" t="s">
        <v>92</v>
      </c>
      <c r="U1569" s="229" t="s">
        <v>8359</v>
      </c>
      <c r="V1569" s="227" t="s">
        <v>9832</v>
      </c>
      <c r="W1569" s="227" t="s">
        <v>9833</v>
      </c>
      <c r="X1569" s="227"/>
      <c r="Y1569" s="227"/>
      <c r="Z1569" s="230" t="s">
        <v>467</v>
      </c>
      <c r="AA1569" s="227" t="s">
        <v>341</v>
      </c>
      <c r="AB1569" s="227"/>
      <c r="AC1569" s="227">
        <v>4.5999999999999996</v>
      </c>
      <c r="AD1569" s="227">
        <v>2800</v>
      </c>
      <c r="AE1569" s="227"/>
      <c r="AF1569" s="227"/>
      <c r="AG1569" s="227"/>
      <c r="AH1569" s="227"/>
      <c r="AI1569" s="227"/>
      <c r="AJ1569" s="227">
        <v>2800</v>
      </c>
      <c r="AK1569" s="227"/>
      <c r="AL1569" s="227"/>
      <c r="AM1569" s="227"/>
      <c r="AN1569" s="227"/>
      <c r="AO1569" s="227"/>
      <c r="AP1569" s="227"/>
      <c r="AQ1569" s="227"/>
      <c r="AR1569" s="227"/>
      <c r="AS1569" s="227" t="s">
        <v>467</v>
      </c>
      <c r="AT1569" s="227"/>
      <c r="AU1569" s="227"/>
      <c r="AV1569" s="227">
        <v>22.919</v>
      </c>
      <c r="AW1569" s="227" t="s">
        <v>9834</v>
      </c>
      <c r="AX1569" s="227" t="s">
        <v>9835</v>
      </c>
      <c r="AY1569" s="227">
        <v>43</v>
      </c>
      <c r="AZ1569" s="227">
        <v>50</v>
      </c>
      <c r="BA1569" s="227">
        <v>34.78</v>
      </c>
      <c r="BB1569" s="227">
        <v>23</v>
      </c>
      <c r="BC1569" s="227">
        <v>17</v>
      </c>
      <c r="BD1569" s="227">
        <v>19.78</v>
      </c>
      <c r="BE1569" s="227">
        <f t="shared" si="296"/>
        <v>43.84299444444445</v>
      </c>
      <c r="BF1569" s="229">
        <f t="shared" si="297"/>
        <v>23.288827777777779</v>
      </c>
      <c r="BG1569" s="227" t="s">
        <v>38</v>
      </c>
      <c r="BH1569" s="227"/>
      <c r="BI1569" s="227"/>
      <c r="BJ1569" s="228"/>
      <c r="BK1569" s="227"/>
      <c r="BL1569" s="228"/>
      <c r="BM1569" s="227"/>
      <c r="BN1569" s="227"/>
      <c r="BO1569" s="227"/>
      <c r="BP1569" s="227"/>
      <c r="BQ1569" s="227"/>
      <c r="BR1569" s="227"/>
      <c r="BS1569" s="227"/>
      <c r="BT1569" s="529"/>
      <c r="BU1569" s="529"/>
      <c r="BV1569" s="529"/>
      <c r="BW1569" s="529"/>
      <c r="BX1569" s="529"/>
      <c r="BY1569" s="529"/>
      <c r="BZ1569" s="529"/>
      <c r="CA1569" s="529"/>
      <c r="CB1569" s="529"/>
      <c r="CC1569" s="529"/>
      <c r="CD1569" s="529"/>
      <c r="CE1569" s="529"/>
      <c r="CF1569" s="529"/>
      <c r="CG1569" s="529"/>
      <c r="CH1569" s="529"/>
      <c r="CI1569" s="529"/>
      <c r="CJ1569" s="529"/>
      <c r="CK1569" s="529"/>
      <c r="CL1569" s="529"/>
      <c r="CM1569" s="529"/>
      <c r="CN1569" s="529"/>
      <c r="CO1569" s="529"/>
      <c r="CP1569" s="529"/>
      <c r="CQ1569" s="529"/>
      <c r="CR1569" s="529"/>
      <c r="CS1569" s="529"/>
      <c r="CT1569" s="529"/>
      <c r="CU1569" s="529"/>
      <c r="CV1569" s="529"/>
      <c r="CW1569" s="529"/>
      <c r="CX1569" s="529"/>
      <c r="CY1569" s="529"/>
      <c r="CZ1569" s="529"/>
      <c r="DA1569" s="529"/>
      <c r="DB1569" s="529"/>
      <c r="DC1569" s="529"/>
      <c r="DD1569" s="529"/>
      <c r="DE1569" s="529"/>
      <c r="DF1569" s="529"/>
      <c r="DG1569" s="529"/>
      <c r="DH1569" s="529"/>
      <c r="DI1569" s="529"/>
      <c r="DJ1569" s="529"/>
      <c r="DK1569" s="529"/>
      <c r="DL1569" s="529"/>
      <c r="DM1569" s="529"/>
      <c r="DN1569" s="529"/>
      <c r="DO1569" s="529"/>
      <c r="DP1569" s="529"/>
      <c r="DQ1569" s="529"/>
      <c r="DR1569" s="529"/>
      <c r="DS1569" s="529"/>
      <c r="DT1569" s="529"/>
      <c r="DU1569" s="529"/>
      <c r="DV1569" s="529"/>
      <c r="DW1569" s="529"/>
      <c r="DX1569" s="529"/>
      <c r="DY1569" s="529"/>
      <c r="DZ1569" s="529"/>
      <c r="EA1569" s="529"/>
      <c r="EB1569" s="529"/>
      <c r="EC1569" s="529"/>
      <c r="ED1569" s="529"/>
      <c r="EE1569" s="529"/>
      <c r="EF1569" s="529"/>
      <c r="EG1569" s="529"/>
      <c r="EH1569" s="529"/>
      <c r="EI1569" s="529"/>
      <c r="EJ1569" s="529"/>
      <c r="EK1569" s="529"/>
      <c r="EL1569" s="529"/>
      <c r="EM1569" s="529"/>
      <c r="EN1569" s="529"/>
      <c r="EO1569" s="529"/>
      <c r="EP1569" s="529"/>
      <c r="EQ1569" s="529"/>
      <c r="ER1569" s="529"/>
      <c r="ES1569" s="529"/>
      <c r="ET1569" s="529"/>
      <c r="EU1569" s="529"/>
      <c r="EV1569" s="529"/>
      <c r="EW1569" s="529"/>
      <c r="EX1569" s="529"/>
      <c r="EY1569" s="529"/>
      <c r="EZ1569" s="529"/>
      <c r="FA1569" s="529"/>
      <c r="FB1569" s="529"/>
      <c r="FC1569" s="529"/>
      <c r="FD1569" s="529"/>
      <c r="FE1569" s="529"/>
      <c r="FF1569" s="529"/>
      <c r="FG1569" s="529"/>
      <c r="FH1569" s="529"/>
      <c r="FI1569" s="529"/>
      <c r="FJ1569" s="529"/>
      <c r="FK1569" s="529"/>
      <c r="FL1569" s="529"/>
      <c r="FM1569" s="529"/>
      <c r="FN1569" s="529"/>
      <c r="FO1569" s="529"/>
      <c r="FP1569" s="529"/>
      <c r="FQ1569" s="529"/>
      <c r="FR1569" s="529"/>
      <c r="FS1569" s="529"/>
      <c r="FT1569" s="529"/>
      <c r="FU1569" s="529"/>
      <c r="FV1569" s="529"/>
      <c r="FW1569" s="529"/>
      <c r="FX1569" s="529"/>
      <c r="FY1569" s="529"/>
      <c r="FZ1569" s="529"/>
      <c r="GA1569" s="529"/>
      <c r="GB1569" s="529"/>
      <c r="GC1569" s="529"/>
      <c r="GD1569" s="529"/>
      <c r="GE1569" s="529"/>
      <c r="GF1569" s="529"/>
      <c r="GG1569" s="529"/>
      <c r="GH1569" s="529"/>
      <c r="GI1569" s="529"/>
      <c r="GJ1569" s="529"/>
      <c r="GK1569" s="529"/>
      <c r="GL1569" s="529"/>
      <c r="GM1569" s="529"/>
      <c r="GN1569" s="529"/>
      <c r="GO1569" s="529"/>
      <c r="GP1569" s="529"/>
      <c r="GQ1569" s="529"/>
      <c r="GR1569" s="529"/>
      <c r="GS1569" s="529"/>
      <c r="GT1569" s="529"/>
      <c r="GU1569" s="529"/>
      <c r="GV1569" s="529"/>
      <c r="GW1569" s="529"/>
      <c r="GX1569" s="529"/>
      <c r="GY1569" s="529"/>
      <c r="GZ1569" s="529"/>
      <c r="HA1569" s="529"/>
      <c r="HB1569" s="529"/>
      <c r="HC1569" s="529"/>
      <c r="HD1569" s="529"/>
      <c r="HE1569" s="529"/>
      <c r="HF1569" s="529"/>
      <c r="HG1569" s="529"/>
      <c r="HH1569" s="529"/>
      <c r="HI1569" s="529"/>
      <c r="HJ1569" s="529"/>
      <c r="HK1569" s="529"/>
      <c r="HL1569" s="529"/>
      <c r="HM1569" s="529"/>
      <c r="HN1569" s="529"/>
      <c r="HO1569" s="529"/>
      <c r="HP1569" s="529"/>
      <c r="HQ1569" s="529"/>
      <c r="HR1569" s="529"/>
      <c r="HS1569" s="529"/>
      <c r="HT1569" s="529"/>
      <c r="HU1569" s="529"/>
      <c r="HV1569" s="529"/>
      <c r="HW1569" s="529"/>
      <c r="HX1569" s="529"/>
      <c r="HY1569" s="529"/>
      <c r="HZ1569" s="529"/>
      <c r="IA1569" s="529"/>
      <c r="IB1569" s="529"/>
      <c r="IC1569" s="529"/>
      <c r="ID1569" s="529"/>
      <c r="IE1569" s="529"/>
      <c r="IF1569" s="529"/>
      <c r="IG1569" s="529"/>
      <c r="IH1569" s="529"/>
      <c r="II1569" s="529"/>
      <c r="IJ1569" s="529"/>
      <c r="IK1569" s="529"/>
      <c r="IL1569" s="529"/>
      <c r="IM1569" s="529"/>
      <c r="IN1569" s="529"/>
      <c r="IO1569" s="529"/>
      <c r="IP1569" s="529"/>
      <c r="IQ1569" s="529"/>
      <c r="IR1569" s="529"/>
      <c r="IS1569" s="529"/>
      <c r="IT1569" s="529"/>
      <c r="IU1569" s="529"/>
      <c r="IV1569" s="529"/>
      <c r="IW1569" s="529"/>
      <c r="IX1569" s="529"/>
      <c r="IY1569" s="529"/>
      <c r="IZ1569" s="529"/>
      <c r="JA1569" s="529"/>
      <c r="JB1569" s="529"/>
      <c r="JC1569" s="529"/>
      <c r="JD1569" s="529"/>
      <c r="JE1569" s="529"/>
      <c r="JF1569" s="529"/>
      <c r="JG1569" s="529"/>
      <c r="JH1569" s="529"/>
    </row>
    <row r="1570" spans="1:268" s="3" customFormat="1" ht="54.75" customHeight="1" thickBot="1" x14ac:dyDescent="0.3">
      <c r="A1570" s="227" t="s">
        <v>3387</v>
      </c>
      <c r="B1570" s="227" t="s">
        <v>9203</v>
      </c>
      <c r="C1570" s="227">
        <v>11120127</v>
      </c>
      <c r="D1570" s="228">
        <v>44858</v>
      </c>
      <c r="E1570" s="228">
        <v>44858</v>
      </c>
      <c r="F1570" s="228">
        <v>48511</v>
      </c>
      <c r="G1570" s="227">
        <v>-7777</v>
      </c>
      <c r="H1570" s="227" t="s">
        <v>469</v>
      </c>
      <c r="I1570" s="227"/>
      <c r="J1570" s="227" t="s">
        <v>581</v>
      </c>
      <c r="K1570" s="227" t="s">
        <v>42</v>
      </c>
      <c r="L1570" s="227" t="s">
        <v>9831</v>
      </c>
      <c r="M1570" s="227" t="s">
        <v>5483</v>
      </c>
      <c r="N1570" s="227" t="s">
        <v>224</v>
      </c>
      <c r="O1570" s="227" t="s">
        <v>92</v>
      </c>
      <c r="P1570" s="229" t="s">
        <v>5484</v>
      </c>
      <c r="Q1570" s="227"/>
      <c r="R1570" s="227" t="s">
        <v>8878</v>
      </c>
      <c r="S1570" s="227" t="s">
        <v>224</v>
      </c>
      <c r="T1570" s="227" t="s">
        <v>92</v>
      </c>
      <c r="U1570" s="229" t="s">
        <v>5484</v>
      </c>
      <c r="V1570" s="227" t="s">
        <v>9836</v>
      </c>
      <c r="W1570" s="227" t="s">
        <v>9833</v>
      </c>
      <c r="X1570" s="227"/>
      <c r="Y1570" s="227"/>
      <c r="Z1570" s="230" t="s">
        <v>467</v>
      </c>
      <c r="AA1570" s="227" t="s">
        <v>341</v>
      </c>
      <c r="AB1570" s="227"/>
      <c r="AC1570" s="227">
        <v>1.97</v>
      </c>
      <c r="AD1570" s="227">
        <v>386.6</v>
      </c>
      <c r="AE1570" s="227"/>
      <c r="AF1570" s="227"/>
      <c r="AG1570" s="227"/>
      <c r="AH1570" s="227"/>
      <c r="AI1570" s="227"/>
      <c r="AJ1570" s="227">
        <v>386.6</v>
      </c>
      <c r="AK1570" s="227"/>
      <c r="AL1570" s="227"/>
      <c r="AM1570" s="227"/>
      <c r="AN1570" s="227"/>
      <c r="AO1570" s="227"/>
      <c r="AP1570" s="227"/>
      <c r="AQ1570" s="227"/>
      <c r="AR1570" s="227"/>
      <c r="AS1570" s="227" t="s">
        <v>467</v>
      </c>
      <c r="AT1570" s="227"/>
      <c r="AU1570" s="227"/>
      <c r="AV1570" s="227">
        <v>21.25</v>
      </c>
      <c r="AW1570" s="227" t="s">
        <v>9205</v>
      </c>
      <c r="AX1570" s="227" t="s">
        <v>9206</v>
      </c>
      <c r="AY1570" s="227">
        <v>43</v>
      </c>
      <c r="AZ1570" s="227">
        <v>50</v>
      </c>
      <c r="BA1570" s="227">
        <v>38.54</v>
      </c>
      <c r="BB1570" s="227">
        <v>23</v>
      </c>
      <c r="BC1570" s="227">
        <v>26</v>
      </c>
      <c r="BD1570" s="227">
        <v>40.520000000000003</v>
      </c>
      <c r="BE1570" s="227">
        <f t="shared" si="296"/>
        <v>43.844038888888889</v>
      </c>
      <c r="BF1570" s="229">
        <f t="shared" si="297"/>
        <v>23.444588888888887</v>
      </c>
      <c r="BG1570" s="227" t="s">
        <v>38</v>
      </c>
      <c r="BH1570" s="227"/>
      <c r="BI1570" s="227"/>
      <c r="BJ1570" s="228"/>
      <c r="BK1570" s="227"/>
      <c r="BL1570" s="228"/>
      <c r="BM1570" s="227"/>
      <c r="BN1570" s="227"/>
      <c r="BO1570" s="227"/>
      <c r="BP1570" s="227"/>
      <c r="BQ1570" s="227"/>
      <c r="BR1570" s="227"/>
      <c r="BS1570" s="227"/>
      <c r="BT1570" s="529"/>
      <c r="BU1570" s="529"/>
      <c r="BV1570" s="529"/>
      <c r="BW1570" s="529"/>
      <c r="BX1570" s="529"/>
      <c r="BY1570" s="529"/>
      <c r="BZ1570" s="529"/>
      <c r="CA1570" s="529"/>
      <c r="CB1570" s="529"/>
      <c r="CC1570" s="529"/>
      <c r="CD1570" s="529"/>
      <c r="CE1570" s="529"/>
      <c r="CF1570" s="529"/>
      <c r="CG1570" s="529"/>
      <c r="CH1570" s="529"/>
      <c r="CI1570" s="529"/>
      <c r="CJ1570" s="529"/>
      <c r="CK1570" s="529"/>
      <c r="CL1570" s="529"/>
      <c r="CM1570" s="529"/>
      <c r="CN1570" s="529"/>
      <c r="CO1570" s="529"/>
      <c r="CP1570" s="529"/>
      <c r="CQ1570" s="529"/>
      <c r="CR1570" s="529"/>
      <c r="CS1570" s="529"/>
      <c r="CT1570" s="529"/>
      <c r="CU1570" s="529"/>
      <c r="CV1570" s="529"/>
      <c r="CW1570" s="529"/>
      <c r="CX1570" s="529"/>
      <c r="CY1570" s="529"/>
      <c r="CZ1570" s="529"/>
      <c r="DA1570" s="529"/>
      <c r="DB1570" s="529"/>
      <c r="DC1570" s="529"/>
      <c r="DD1570" s="529"/>
      <c r="DE1570" s="529"/>
      <c r="DF1570" s="529"/>
      <c r="DG1570" s="529"/>
      <c r="DH1570" s="529"/>
      <c r="DI1570" s="529"/>
      <c r="DJ1570" s="529"/>
      <c r="DK1570" s="529"/>
      <c r="DL1570" s="529"/>
      <c r="DM1570" s="529"/>
      <c r="DN1570" s="529"/>
      <c r="DO1570" s="529"/>
      <c r="DP1570" s="529"/>
      <c r="DQ1570" s="529"/>
      <c r="DR1570" s="529"/>
      <c r="DS1570" s="529"/>
      <c r="DT1570" s="529"/>
      <c r="DU1570" s="529"/>
      <c r="DV1570" s="529"/>
      <c r="DW1570" s="529"/>
      <c r="DX1570" s="529"/>
      <c r="DY1570" s="529"/>
      <c r="DZ1570" s="529"/>
      <c r="EA1570" s="529"/>
      <c r="EB1570" s="529"/>
      <c r="EC1570" s="529"/>
      <c r="ED1570" s="529"/>
      <c r="EE1570" s="529"/>
      <c r="EF1570" s="529"/>
      <c r="EG1570" s="529"/>
      <c r="EH1570" s="529"/>
      <c r="EI1570" s="529"/>
      <c r="EJ1570" s="529"/>
      <c r="EK1570" s="529"/>
      <c r="EL1570" s="529"/>
      <c r="EM1570" s="529"/>
      <c r="EN1570" s="529"/>
      <c r="EO1570" s="529"/>
      <c r="EP1570" s="529"/>
      <c r="EQ1570" s="529"/>
      <c r="ER1570" s="529"/>
      <c r="ES1570" s="529"/>
      <c r="ET1570" s="529"/>
      <c r="EU1570" s="529"/>
      <c r="EV1570" s="529"/>
      <c r="EW1570" s="529"/>
      <c r="EX1570" s="529"/>
      <c r="EY1570" s="529"/>
      <c r="EZ1570" s="529"/>
      <c r="FA1570" s="529"/>
      <c r="FB1570" s="529"/>
      <c r="FC1570" s="529"/>
      <c r="FD1570" s="529"/>
      <c r="FE1570" s="529"/>
      <c r="FF1570" s="529"/>
      <c r="FG1570" s="529"/>
      <c r="FH1570" s="529"/>
      <c r="FI1570" s="529"/>
      <c r="FJ1570" s="529"/>
      <c r="FK1570" s="529"/>
      <c r="FL1570" s="529"/>
      <c r="FM1570" s="529"/>
      <c r="FN1570" s="529"/>
      <c r="FO1570" s="529"/>
      <c r="FP1570" s="529"/>
      <c r="FQ1570" s="529"/>
      <c r="FR1570" s="529"/>
      <c r="FS1570" s="529"/>
      <c r="FT1570" s="529"/>
      <c r="FU1570" s="529"/>
      <c r="FV1570" s="529"/>
      <c r="FW1570" s="529"/>
      <c r="FX1570" s="529"/>
      <c r="FY1570" s="529"/>
      <c r="FZ1570" s="529"/>
      <c r="GA1570" s="529"/>
      <c r="GB1570" s="529"/>
      <c r="GC1570" s="529"/>
      <c r="GD1570" s="529"/>
      <c r="GE1570" s="529"/>
      <c r="GF1570" s="529"/>
      <c r="GG1570" s="529"/>
      <c r="GH1570" s="529"/>
      <c r="GI1570" s="529"/>
      <c r="GJ1570" s="529"/>
      <c r="GK1570" s="529"/>
      <c r="GL1570" s="529"/>
      <c r="GM1570" s="529"/>
      <c r="GN1570" s="529"/>
      <c r="GO1570" s="529"/>
      <c r="GP1570" s="529"/>
      <c r="GQ1570" s="529"/>
      <c r="GR1570" s="529"/>
      <c r="GS1570" s="529"/>
      <c r="GT1570" s="529"/>
      <c r="GU1570" s="529"/>
      <c r="GV1570" s="529"/>
      <c r="GW1570" s="529"/>
      <c r="GX1570" s="529"/>
      <c r="GY1570" s="529"/>
      <c r="GZ1570" s="529"/>
      <c r="HA1570" s="529"/>
      <c r="HB1570" s="529"/>
      <c r="HC1570" s="529"/>
      <c r="HD1570" s="529"/>
      <c r="HE1570" s="529"/>
      <c r="HF1570" s="529"/>
      <c r="HG1570" s="529"/>
      <c r="HH1570" s="529"/>
      <c r="HI1570" s="529"/>
      <c r="HJ1570" s="529"/>
      <c r="HK1570" s="529"/>
      <c r="HL1570" s="529"/>
      <c r="HM1570" s="529"/>
      <c r="HN1570" s="529"/>
      <c r="HO1570" s="529"/>
      <c r="HP1570" s="529"/>
      <c r="HQ1570" s="529"/>
      <c r="HR1570" s="529"/>
      <c r="HS1570" s="529"/>
      <c r="HT1570" s="529"/>
      <c r="HU1570" s="529"/>
      <c r="HV1570" s="529"/>
      <c r="HW1570" s="529"/>
      <c r="HX1570" s="529"/>
      <c r="HY1570" s="529"/>
      <c r="HZ1570" s="529"/>
      <c r="IA1570" s="529"/>
      <c r="IB1570" s="529"/>
      <c r="IC1570" s="529"/>
      <c r="ID1570" s="529"/>
      <c r="IE1570" s="529"/>
      <c r="IF1570" s="529"/>
      <c r="IG1570" s="529"/>
      <c r="IH1570" s="529"/>
      <c r="II1570" s="529"/>
      <c r="IJ1570" s="529"/>
      <c r="IK1570" s="529"/>
      <c r="IL1570" s="529"/>
      <c r="IM1570" s="529"/>
      <c r="IN1570" s="529"/>
      <c r="IO1570" s="529"/>
      <c r="IP1570" s="529"/>
      <c r="IQ1570" s="529"/>
      <c r="IR1570" s="529"/>
      <c r="IS1570" s="529"/>
      <c r="IT1570" s="529"/>
      <c r="IU1570" s="529"/>
      <c r="IV1570" s="529"/>
      <c r="IW1570" s="529"/>
      <c r="IX1570" s="529"/>
      <c r="IY1570" s="529"/>
      <c r="IZ1570" s="529"/>
      <c r="JA1570" s="529"/>
      <c r="JB1570" s="529"/>
      <c r="JC1570" s="529"/>
      <c r="JD1570" s="529"/>
      <c r="JE1570" s="529"/>
      <c r="JF1570" s="529"/>
      <c r="JG1570" s="529"/>
      <c r="JH1570" s="529"/>
    </row>
    <row r="1571" spans="1:268" s="3" customFormat="1" ht="54.75" customHeight="1" thickBot="1" x14ac:dyDescent="0.3">
      <c r="A1571" s="227" t="s">
        <v>3387</v>
      </c>
      <c r="B1571" s="227" t="s">
        <v>9203</v>
      </c>
      <c r="C1571" s="227">
        <v>11120128</v>
      </c>
      <c r="D1571" s="228">
        <v>44859</v>
      </c>
      <c r="E1571" s="228">
        <v>44859</v>
      </c>
      <c r="F1571" s="228">
        <v>48512</v>
      </c>
      <c r="G1571" s="227">
        <v>-7777</v>
      </c>
      <c r="H1571" s="227" t="s">
        <v>469</v>
      </c>
      <c r="I1571" s="227"/>
      <c r="J1571" s="227" t="s">
        <v>581</v>
      </c>
      <c r="K1571" s="227" t="s">
        <v>42</v>
      </c>
      <c r="L1571" s="227" t="s">
        <v>9831</v>
      </c>
      <c r="M1571" s="227" t="s">
        <v>5483</v>
      </c>
      <c r="N1571" s="227" t="s">
        <v>224</v>
      </c>
      <c r="O1571" s="227" t="s">
        <v>92</v>
      </c>
      <c r="P1571" s="229" t="s">
        <v>5484</v>
      </c>
      <c r="Q1571" s="227"/>
      <c r="R1571" s="227" t="s">
        <v>5483</v>
      </c>
      <c r="S1571" s="227" t="s">
        <v>224</v>
      </c>
      <c r="T1571" s="227" t="s">
        <v>92</v>
      </c>
      <c r="U1571" s="229" t="s">
        <v>5484</v>
      </c>
      <c r="V1571" s="227" t="s">
        <v>9837</v>
      </c>
      <c r="W1571" s="227" t="s">
        <v>9833</v>
      </c>
      <c r="X1571" s="227"/>
      <c r="Y1571" s="227"/>
      <c r="Z1571" s="230" t="s">
        <v>467</v>
      </c>
      <c r="AA1571" s="227" t="s">
        <v>341</v>
      </c>
      <c r="AB1571" s="227"/>
      <c r="AC1571" s="227">
        <v>1.97</v>
      </c>
      <c r="AD1571" s="227">
        <v>737.25</v>
      </c>
      <c r="AE1571" s="227"/>
      <c r="AF1571" s="227"/>
      <c r="AG1571" s="227"/>
      <c r="AH1571" s="227"/>
      <c r="AI1571" s="227"/>
      <c r="AJ1571" s="227">
        <v>737.25</v>
      </c>
      <c r="AK1571" s="227"/>
      <c r="AL1571" s="227"/>
      <c r="AM1571" s="227"/>
      <c r="AN1571" s="227"/>
      <c r="AO1571" s="227"/>
      <c r="AP1571" s="227"/>
      <c r="AQ1571" s="227"/>
      <c r="AR1571" s="227"/>
      <c r="AS1571" s="227" t="s">
        <v>467</v>
      </c>
      <c r="AT1571" s="227"/>
      <c r="AU1571" s="227"/>
      <c r="AV1571" s="227">
        <v>21.25</v>
      </c>
      <c r="AW1571" s="227" t="s">
        <v>9205</v>
      </c>
      <c r="AX1571" s="227" t="s">
        <v>9206</v>
      </c>
      <c r="AY1571" s="227">
        <v>43</v>
      </c>
      <c r="AZ1571" s="227">
        <v>50</v>
      </c>
      <c r="BA1571" s="227">
        <v>38.54</v>
      </c>
      <c r="BB1571" s="227">
        <v>23</v>
      </c>
      <c r="BC1571" s="227">
        <v>26</v>
      </c>
      <c r="BD1571" s="227">
        <v>40.520000000000003</v>
      </c>
      <c r="BE1571" s="227">
        <f t="shared" ref="BE1571:BE1617" si="298">AY1571+AZ1571/60+BA1571/3600</f>
        <v>43.844038888888889</v>
      </c>
      <c r="BF1571" s="229">
        <f t="shared" ref="BF1571:BF1617" si="299">BB1571+BC1571/60+BD1571/3600</f>
        <v>23.444588888888887</v>
      </c>
      <c r="BG1571" s="227" t="s">
        <v>38</v>
      </c>
      <c r="BH1571" s="227"/>
      <c r="BI1571" s="227"/>
      <c r="BJ1571" s="228"/>
      <c r="BK1571" s="227"/>
      <c r="BL1571" s="228"/>
      <c r="BM1571" s="227"/>
      <c r="BN1571" s="227"/>
      <c r="BO1571" s="227"/>
      <c r="BP1571" s="227"/>
      <c r="BQ1571" s="227"/>
      <c r="BR1571" s="227"/>
      <c r="BS1571" s="227"/>
      <c r="BT1571" s="529"/>
      <c r="BU1571" s="529"/>
      <c r="BV1571" s="529"/>
      <c r="BW1571" s="529"/>
      <c r="BX1571" s="529"/>
      <c r="BY1571" s="529"/>
      <c r="BZ1571" s="529"/>
      <c r="CA1571" s="529"/>
      <c r="CB1571" s="529"/>
      <c r="CC1571" s="529"/>
      <c r="CD1571" s="529"/>
      <c r="CE1571" s="529"/>
      <c r="CF1571" s="529"/>
      <c r="CG1571" s="529"/>
      <c r="CH1571" s="529"/>
      <c r="CI1571" s="529"/>
      <c r="CJ1571" s="529"/>
      <c r="CK1571" s="529"/>
      <c r="CL1571" s="529"/>
      <c r="CM1571" s="529"/>
      <c r="CN1571" s="529"/>
      <c r="CO1571" s="529"/>
      <c r="CP1571" s="529"/>
      <c r="CQ1571" s="529"/>
      <c r="CR1571" s="529"/>
      <c r="CS1571" s="529"/>
      <c r="CT1571" s="529"/>
      <c r="CU1571" s="529"/>
      <c r="CV1571" s="529"/>
      <c r="CW1571" s="529"/>
      <c r="CX1571" s="529"/>
      <c r="CY1571" s="529"/>
      <c r="CZ1571" s="529"/>
      <c r="DA1571" s="529"/>
      <c r="DB1571" s="529"/>
      <c r="DC1571" s="529"/>
      <c r="DD1571" s="529"/>
      <c r="DE1571" s="529"/>
      <c r="DF1571" s="529"/>
      <c r="DG1571" s="529"/>
      <c r="DH1571" s="529"/>
      <c r="DI1571" s="529"/>
      <c r="DJ1571" s="529"/>
      <c r="DK1571" s="529"/>
      <c r="DL1571" s="529"/>
      <c r="DM1571" s="529"/>
      <c r="DN1571" s="529"/>
      <c r="DO1571" s="529"/>
      <c r="DP1571" s="529"/>
      <c r="DQ1571" s="529"/>
      <c r="DR1571" s="529"/>
      <c r="DS1571" s="529"/>
      <c r="DT1571" s="529"/>
      <c r="DU1571" s="529"/>
      <c r="DV1571" s="529"/>
      <c r="DW1571" s="529"/>
      <c r="DX1571" s="529"/>
      <c r="DY1571" s="529"/>
      <c r="DZ1571" s="529"/>
      <c r="EA1571" s="529"/>
      <c r="EB1571" s="529"/>
      <c r="EC1571" s="529"/>
      <c r="ED1571" s="529"/>
      <c r="EE1571" s="529"/>
      <c r="EF1571" s="529"/>
      <c r="EG1571" s="529"/>
      <c r="EH1571" s="529"/>
      <c r="EI1571" s="529"/>
      <c r="EJ1571" s="529"/>
      <c r="EK1571" s="529"/>
      <c r="EL1571" s="529"/>
      <c r="EM1571" s="529"/>
      <c r="EN1571" s="529"/>
      <c r="EO1571" s="529"/>
      <c r="EP1571" s="529"/>
      <c r="EQ1571" s="529"/>
      <c r="ER1571" s="529"/>
      <c r="ES1571" s="529"/>
      <c r="ET1571" s="529"/>
      <c r="EU1571" s="529"/>
      <c r="EV1571" s="529"/>
      <c r="EW1571" s="529"/>
      <c r="EX1571" s="529"/>
      <c r="EY1571" s="529"/>
      <c r="EZ1571" s="529"/>
      <c r="FA1571" s="529"/>
      <c r="FB1571" s="529"/>
      <c r="FC1571" s="529"/>
      <c r="FD1571" s="529"/>
      <c r="FE1571" s="529"/>
      <c r="FF1571" s="529"/>
      <c r="FG1571" s="529"/>
      <c r="FH1571" s="529"/>
      <c r="FI1571" s="529"/>
      <c r="FJ1571" s="529"/>
      <c r="FK1571" s="529"/>
      <c r="FL1571" s="529"/>
      <c r="FM1571" s="529"/>
      <c r="FN1571" s="529"/>
      <c r="FO1571" s="529"/>
      <c r="FP1571" s="529"/>
      <c r="FQ1571" s="529"/>
      <c r="FR1571" s="529"/>
      <c r="FS1571" s="529"/>
      <c r="FT1571" s="529"/>
      <c r="FU1571" s="529"/>
      <c r="FV1571" s="529"/>
      <c r="FW1571" s="529"/>
      <c r="FX1571" s="529"/>
      <c r="FY1571" s="529"/>
      <c r="FZ1571" s="529"/>
      <c r="GA1571" s="529"/>
      <c r="GB1571" s="529"/>
      <c r="GC1571" s="529"/>
      <c r="GD1571" s="529"/>
      <c r="GE1571" s="529"/>
      <c r="GF1571" s="529"/>
      <c r="GG1571" s="529"/>
      <c r="GH1571" s="529"/>
      <c r="GI1571" s="529"/>
      <c r="GJ1571" s="529"/>
      <c r="GK1571" s="529"/>
      <c r="GL1571" s="529"/>
      <c r="GM1571" s="529"/>
      <c r="GN1571" s="529"/>
      <c r="GO1571" s="529"/>
      <c r="GP1571" s="529"/>
      <c r="GQ1571" s="529"/>
      <c r="GR1571" s="529"/>
      <c r="GS1571" s="529"/>
      <c r="GT1571" s="529"/>
      <c r="GU1571" s="529"/>
      <c r="GV1571" s="529"/>
      <c r="GW1571" s="529"/>
      <c r="GX1571" s="529"/>
      <c r="GY1571" s="529"/>
      <c r="GZ1571" s="529"/>
      <c r="HA1571" s="529"/>
      <c r="HB1571" s="529"/>
      <c r="HC1571" s="529"/>
      <c r="HD1571" s="529"/>
      <c r="HE1571" s="529"/>
      <c r="HF1571" s="529"/>
      <c r="HG1571" s="529"/>
      <c r="HH1571" s="529"/>
      <c r="HI1571" s="529"/>
      <c r="HJ1571" s="529"/>
      <c r="HK1571" s="529"/>
      <c r="HL1571" s="529"/>
      <c r="HM1571" s="529"/>
      <c r="HN1571" s="529"/>
      <c r="HO1571" s="529"/>
      <c r="HP1571" s="529"/>
      <c r="HQ1571" s="529"/>
      <c r="HR1571" s="529"/>
      <c r="HS1571" s="529"/>
      <c r="HT1571" s="529"/>
      <c r="HU1571" s="529"/>
      <c r="HV1571" s="529"/>
      <c r="HW1571" s="529"/>
      <c r="HX1571" s="529"/>
      <c r="HY1571" s="529"/>
      <c r="HZ1571" s="529"/>
      <c r="IA1571" s="529"/>
      <c r="IB1571" s="529"/>
      <c r="IC1571" s="529"/>
      <c r="ID1571" s="529"/>
      <c r="IE1571" s="529"/>
      <c r="IF1571" s="529"/>
      <c r="IG1571" s="529"/>
      <c r="IH1571" s="529"/>
      <c r="II1571" s="529"/>
      <c r="IJ1571" s="529"/>
      <c r="IK1571" s="529"/>
      <c r="IL1571" s="529"/>
      <c r="IM1571" s="529"/>
      <c r="IN1571" s="529"/>
      <c r="IO1571" s="529"/>
      <c r="IP1571" s="529"/>
      <c r="IQ1571" s="529"/>
      <c r="IR1571" s="529"/>
      <c r="IS1571" s="529"/>
      <c r="IT1571" s="529"/>
      <c r="IU1571" s="529"/>
      <c r="IV1571" s="529"/>
      <c r="IW1571" s="529"/>
      <c r="IX1571" s="529"/>
      <c r="IY1571" s="529"/>
      <c r="IZ1571" s="529"/>
      <c r="JA1571" s="529"/>
      <c r="JB1571" s="529"/>
      <c r="JC1571" s="529"/>
      <c r="JD1571" s="529"/>
      <c r="JE1571" s="529"/>
      <c r="JF1571" s="529"/>
      <c r="JG1571" s="529"/>
      <c r="JH1571" s="529"/>
    </row>
    <row r="1572" spans="1:268" s="3" customFormat="1" ht="54.75" customHeight="1" thickBot="1" x14ac:dyDescent="0.3">
      <c r="A1572" s="227" t="s">
        <v>3387</v>
      </c>
      <c r="B1572" s="227" t="s">
        <v>9838</v>
      </c>
      <c r="C1572" s="227">
        <v>11120129</v>
      </c>
      <c r="D1572" s="228">
        <v>44882</v>
      </c>
      <c r="E1572" s="228">
        <v>44882</v>
      </c>
      <c r="F1572" s="228">
        <v>48535</v>
      </c>
      <c r="G1572" s="227">
        <v>-7777</v>
      </c>
      <c r="H1572" s="227" t="s">
        <v>483</v>
      </c>
      <c r="I1572" s="227"/>
      <c r="J1572" s="227" t="s">
        <v>7388</v>
      </c>
      <c r="K1572" s="227" t="s">
        <v>37</v>
      </c>
      <c r="L1572" s="227" t="s">
        <v>9839</v>
      </c>
      <c r="M1572" s="227" t="s">
        <v>9840</v>
      </c>
      <c r="N1572" s="227" t="s">
        <v>118</v>
      </c>
      <c r="O1572" s="227" t="s">
        <v>35</v>
      </c>
      <c r="P1572" s="229" t="s">
        <v>1618</v>
      </c>
      <c r="Q1572" s="227"/>
      <c r="R1572" s="227" t="s">
        <v>9840</v>
      </c>
      <c r="S1572" s="227" t="s">
        <v>118</v>
      </c>
      <c r="T1572" s="227" t="s">
        <v>35</v>
      </c>
      <c r="U1572" s="229" t="s">
        <v>1618</v>
      </c>
      <c r="V1572" s="227" t="s">
        <v>9841</v>
      </c>
      <c r="W1572" s="227" t="s">
        <v>9842</v>
      </c>
      <c r="X1572" s="227"/>
      <c r="Y1572" s="227"/>
      <c r="Z1572" s="230" t="s">
        <v>467</v>
      </c>
      <c r="AA1572" s="227" t="s">
        <v>341</v>
      </c>
      <c r="AB1572" s="227">
        <v>5.5419999999999998</v>
      </c>
      <c r="AC1572" s="227">
        <v>6.94</v>
      </c>
      <c r="AD1572" s="227">
        <v>21358.560000000001</v>
      </c>
      <c r="AE1572" s="227"/>
      <c r="AF1572" s="227"/>
      <c r="AG1572" s="227"/>
      <c r="AH1572" s="227"/>
      <c r="AI1572" s="227"/>
      <c r="AJ1572" s="227">
        <v>21358.560000000001</v>
      </c>
      <c r="AK1572" s="227"/>
      <c r="AL1572" s="227"/>
      <c r="AM1572" s="227"/>
      <c r="AN1572" s="227"/>
      <c r="AO1572" s="227">
        <v>927.88400000000001</v>
      </c>
      <c r="AP1572" s="227"/>
      <c r="AQ1572" s="227"/>
      <c r="AR1572" s="227"/>
      <c r="AS1572" s="227" t="s">
        <v>467</v>
      </c>
      <c r="AT1572" s="227"/>
      <c r="AU1572" s="227"/>
      <c r="AV1572" s="227"/>
      <c r="AW1572" s="227" t="s">
        <v>9843</v>
      </c>
      <c r="AX1572" s="227" t="s">
        <v>9844</v>
      </c>
      <c r="AY1572" s="227">
        <v>42</v>
      </c>
      <c r="AZ1572" s="227">
        <v>59</v>
      </c>
      <c r="BA1572" s="227">
        <v>26.7</v>
      </c>
      <c r="BB1572" s="227">
        <v>25</v>
      </c>
      <c r="BC1572" s="227">
        <v>22</v>
      </c>
      <c r="BD1572" s="227">
        <v>24.2</v>
      </c>
      <c r="BE1572" s="227">
        <f t="shared" si="298"/>
        <v>42.990749999999998</v>
      </c>
      <c r="BF1572" s="229">
        <f t="shared" si="299"/>
        <v>25.37338888888889</v>
      </c>
      <c r="BG1572" s="227" t="s">
        <v>38</v>
      </c>
      <c r="BH1572" s="227"/>
      <c r="BI1572" s="227"/>
      <c r="BJ1572" s="228"/>
      <c r="BK1572" s="227"/>
      <c r="BL1572" s="228"/>
      <c r="BM1572" s="227"/>
      <c r="BN1572" s="227"/>
      <c r="BO1572" s="227"/>
      <c r="BP1572" s="227"/>
      <c r="BQ1572" s="227"/>
      <c r="BR1572" s="227"/>
      <c r="BS1572" s="227"/>
      <c r="BT1572" s="529"/>
      <c r="BU1572" s="529"/>
      <c r="BV1572" s="529"/>
      <c r="BW1572" s="529"/>
      <c r="BX1572" s="529"/>
      <c r="BY1572" s="529"/>
      <c r="BZ1572" s="529"/>
      <c r="CA1572" s="529"/>
      <c r="CB1572" s="529"/>
      <c r="CC1572" s="529"/>
      <c r="CD1572" s="529"/>
      <c r="CE1572" s="529"/>
      <c r="CF1572" s="529"/>
      <c r="CG1572" s="529"/>
      <c r="CH1572" s="529"/>
      <c r="CI1572" s="529"/>
      <c r="CJ1572" s="529"/>
      <c r="CK1572" s="529"/>
      <c r="CL1572" s="529"/>
      <c r="CM1572" s="529"/>
      <c r="CN1572" s="529"/>
      <c r="CO1572" s="529"/>
      <c r="CP1572" s="529"/>
      <c r="CQ1572" s="529"/>
      <c r="CR1572" s="529"/>
      <c r="CS1572" s="529"/>
      <c r="CT1572" s="529"/>
      <c r="CU1572" s="529"/>
      <c r="CV1572" s="529"/>
      <c r="CW1572" s="529"/>
      <c r="CX1572" s="529"/>
      <c r="CY1572" s="529"/>
      <c r="CZ1572" s="529"/>
      <c r="DA1572" s="529"/>
      <c r="DB1572" s="529"/>
      <c r="DC1572" s="529"/>
      <c r="DD1572" s="529"/>
      <c r="DE1572" s="529"/>
      <c r="DF1572" s="529"/>
      <c r="DG1572" s="529"/>
      <c r="DH1572" s="529"/>
      <c r="DI1572" s="529"/>
      <c r="DJ1572" s="529"/>
      <c r="DK1572" s="529"/>
      <c r="DL1572" s="529"/>
      <c r="DM1572" s="529"/>
      <c r="DN1572" s="529"/>
      <c r="DO1572" s="529"/>
      <c r="DP1572" s="529"/>
      <c r="DQ1572" s="529"/>
      <c r="DR1572" s="529"/>
      <c r="DS1572" s="529"/>
      <c r="DT1572" s="529"/>
      <c r="DU1572" s="529"/>
      <c r="DV1572" s="529"/>
      <c r="DW1572" s="529"/>
      <c r="DX1572" s="529"/>
      <c r="DY1572" s="529"/>
      <c r="DZ1572" s="529"/>
      <c r="EA1572" s="529"/>
      <c r="EB1572" s="529"/>
      <c r="EC1572" s="529"/>
      <c r="ED1572" s="529"/>
      <c r="EE1572" s="529"/>
      <c r="EF1572" s="529"/>
      <c r="EG1572" s="529"/>
      <c r="EH1572" s="529"/>
      <c r="EI1572" s="529"/>
      <c r="EJ1572" s="529"/>
      <c r="EK1572" s="529"/>
      <c r="EL1572" s="529"/>
      <c r="EM1572" s="529"/>
      <c r="EN1572" s="529"/>
      <c r="EO1572" s="529"/>
      <c r="EP1572" s="529"/>
      <c r="EQ1572" s="529"/>
      <c r="ER1572" s="529"/>
      <c r="ES1572" s="529"/>
      <c r="ET1572" s="529"/>
      <c r="EU1572" s="529"/>
      <c r="EV1572" s="529"/>
      <c r="EW1572" s="529"/>
      <c r="EX1572" s="529"/>
      <c r="EY1572" s="529"/>
      <c r="EZ1572" s="529"/>
      <c r="FA1572" s="529"/>
      <c r="FB1572" s="529"/>
      <c r="FC1572" s="529"/>
      <c r="FD1572" s="529"/>
      <c r="FE1572" s="529"/>
      <c r="FF1572" s="529"/>
      <c r="FG1572" s="529"/>
      <c r="FH1572" s="529"/>
      <c r="FI1572" s="529"/>
      <c r="FJ1572" s="529"/>
      <c r="FK1572" s="529"/>
      <c r="FL1572" s="529"/>
      <c r="FM1572" s="529"/>
      <c r="FN1572" s="529"/>
      <c r="FO1572" s="529"/>
      <c r="FP1572" s="529"/>
      <c r="FQ1572" s="529"/>
      <c r="FR1572" s="529"/>
      <c r="FS1572" s="529"/>
      <c r="FT1572" s="529"/>
      <c r="FU1572" s="529"/>
      <c r="FV1572" s="529"/>
      <c r="FW1572" s="529"/>
      <c r="FX1572" s="529"/>
      <c r="FY1572" s="529"/>
      <c r="FZ1572" s="529"/>
      <c r="GA1572" s="529"/>
      <c r="GB1572" s="529"/>
      <c r="GC1572" s="529"/>
      <c r="GD1572" s="529"/>
      <c r="GE1572" s="529"/>
      <c r="GF1572" s="529"/>
      <c r="GG1572" s="529"/>
      <c r="GH1572" s="529"/>
      <c r="GI1572" s="529"/>
      <c r="GJ1572" s="529"/>
      <c r="GK1572" s="529"/>
      <c r="GL1572" s="529"/>
      <c r="GM1572" s="529"/>
      <c r="GN1572" s="529"/>
      <c r="GO1572" s="529"/>
      <c r="GP1572" s="529"/>
      <c r="GQ1572" s="529"/>
      <c r="GR1572" s="529"/>
      <c r="GS1572" s="529"/>
      <c r="GT1572" s="529"/>
      <c r="GU1572" s="529"/>
      <c r="GV1572" s="529"/>
      <c r="GW1572" s="529"/>
      <c r="GX1572" s="529"/>
      <c r="GY1572" s="529"/>
      <c r="GZ1572" s="529"/>
      <c r="HA1572" s="529"/>
      <c r="HB1572" s="529"/>
      <c r="HC1572" s="529"/>
      <c r="HD1572" s="529"/>
      <c r="HE1572" s="529"/>
      <c r="HF1572" s="529"/>
      <c r="HG1572" s="529"/>
      <c r="HH1572" s="529"/>
      <c r="HI1572" s="529"/>
      <c r="HJ1572" s="529"/>
      <c r="HK1572" s="529"/>
      <c r="HL1572" s="529"/>
      <c r="HM1572" s="529"/>
      <c r="HN1572" s="529"/>
      <c r="HO1572" s="529"/>
      <c r="HP1572" s="529"/>
      <c r="HQ1572" s="529"/>
      <c r="HR1572" s="529"/>
      <c r="HS1572" s="529"/>
      <c r="HT1572" s="529"/>
      <c r="HU1572" s="529"/>
      <c r="HV1572" s="529"/>
      <c r="HW1572" s="529"/>
      <c r="HX1572" s="529"/>
      <c r="HY1572" s="529"/>
      <c r="HZ1572" s="529"/>
      <c r="IA1572" s="529"/>
      <c r="IB1572" s="529"/>
      <c r="IC1572" s="529"/>
      <c r="ID1572" s="529"/>
      <c r="IE1572" s="529"/>
      <c r="IF1572" s="529"/>
      <c r="IG1572" s="529"/>
      <c r="IH1572" s="529"/>
      <c r="II1572" s="529"/>
      <c r="IJ1572" s="529"/>
      <c r="IK1572" s="529"/>
      <c r="IL1572" s="529"/>
      <c r="IM1572" s="529"/>
      <c r="IN1572" s="529"/>
      <c r="IO1572" s="529"/>
      <c r="IP1572" s="529"/>
      <c r="IQ1572" s="529"/>
      <c r="IR1572" s="529"/>
      <c r="IS1572" s="529"/>
      <c r="IT1572" s="529"/>
      <c r="IU1572" s="529"/>
      <c r="IV1572" s="529"/>
      <c r="IW1572" s="529"/>
      <c r="IX1572" s="529"/>
      <c r="IY1572" s="529"/>
      <c r="IZ1572" s="529"/>
      <c r="JA1572" s="529"/>
      <c r="JB1572" s="529"/>
      <c r="JC1572" s="529"/>
      <c r="JD1572" s="529"/>
      <c r="JE1572" s="529"/>
      <c r="JF1572" s="529"/>
      <c r="JG1572" s="529"/>
      <c r="JH1572" s="529"/>
    </row>
    <row r="1573" spans="1:268" s="3" customFormat="1" ht="54.75" customHeight="1" x14ac:dyDescent="0.25">
      <c r="A1573" s="1" t="s">
        <v>3387</v>
      </c>
      <c r="B1573" s="1" t="s">
        <v>9845</v>
      </c>
      <c r="C1573" s="1">
        <v>11160171</v>
      </c>
      <c r="D1573" s="7">
        <v>44880</v>
      </c>
      <c r="E1573" s="7">
        <v>44880</v>
      </c>
      <c r="F1573" s="7">
        <v>48181</v>
      </c>
      <c r="G1573" s="1">
        <v>-7777</v>
      </c>
      <c r="H1573" s="1" t="s">
        <v>9847</v>
      </c>
      <c r="I1573" s="1"/>
      <c r="J1573" s="1" t="s">
        <v>1019</v>
      </c>
      <c r="K1573" s="1" t="s">
        <v>135</v>
      </c>
      <c r="L1573" s="1" t="s">
        <v>9848</v>
      </c>
      <c r="M1573" s="1" t="s">
        <v>9849</v>
      </c>
      <c r="N1573" s="1" t="s">
        <v>436</v>
      </c>
      <c r="O1573" s="1" t="s">
        <v>76</v>
      </c>
      <c r="P1573" s="6" t="s">
        <v>9850</v>
      </c>
      <c r="Q1573" s="1"/>
      <c r="R1573" s="1" t="s">
        <v>9846</v>
      </c>
      <c r="S1573" s="1" t="s">
        <v>436</v>
      </c>
      <c r="T1573" s="1" t="s">
        <v>76</v>
      </c>
      <c r="U1573" s="6" t="s">
        <v>9851</v>
      </c>
      <c r="V1573" s="1" t="s">
        <v>9852</v>
      </c>
      <c r="W1573" s="1" t="s">
        <v>9853</v>
      </c>
      <c r="X1573" s="1"/>
      <c r="Y1573" s="1"/>
      <c r="Z1573" s="9" t="s">
        <v>467</v>
      </c>
      <c r="AA1573" s="1" t="s">
        <v>359</v>
      </c>
      <c r="AB1573" s="1">
        <v>0.214</v>
      </c>
      <c r="AC1573" s="1" t="s">
        <v>9854</v>
      </c>
      <c r="AD1573" s="1">
        <v>946000</v>
      </c>
      <c r="AE1573" s="1"/>
      <c r="AF1573" s="1"/>
      <c r="AG1573" s="1"/>
      <c r="AH1573" s="1"/>
      <c r="AI1573" s="1"/>
      <c r="AJ1573" s="1"/>
      <c r="AK1573" s="1"/>
      <c r="AL1573" s="1">
        <v>946000</v>
      </c>
      <c r="AM1573" s="1"/>
      <c r="AN1573" s="1"/>
      <c r="AO1573" s="1">
        <v>22</v>
      </c>
      <c r="AP1573" s="1"/>
      <c r="AQ1573" s="1"/>
      <c r="AR1573" s="1"/>
      <c r="AS1573" s="1" t="s">
        <v>467</v>
      </c>
      <c r="AT1573" s="1"/>
      <c r="AU1573" s="1"/>
      <c r="AV1573" s="1"/>
      <c r="AW1573" s="173" t="s">
        <v>9855</v>
      </c>
      <c r="AX1573" s="173" t="s">
        <v>9856</v>
      </c>
      <c r="AY1573" s="1">
        <v>43</v>
      </c>
      <c r="AZ1573" s="1">
        <v>36</v>
      </c>
      <c r="BA1573" s="1">
        <v>31.59</v>
      </c>
      <c r="BB1573" s="1">
        <v>24</v>
      </c>
      <c r="BC1573" s="1">
        <v>42</v>
      </c>
      <c r="BD1573" s="1">
        <v>27.14</v>
      </c>
      <c r="BE1573" s="1">
        <f t="shared" si="298"/>
        <v>43.608775000000001</v>
      </c>
      <c r="BF1573" s="6">
        <f t="shared" si="299"/>
        <v>24.707538888888887</v>
      </c>
      <c r="BG1573" s="1" t="s">
        <v>38</v>
      </c>
      <c r="BH1573" s="1"/>
      <c r="BI1573" s="1"/>
      <c r="BJ1573" s="7"/>
      <c r="BK1573" s="1"/>
      <c r="BL1573" s="7"/>
      <c r="BM1573" s="1"/>
      <c r="BN1573" s="1"/>
      <c r="BO1573" s="1"/>
      <c r="BP1573" s="1"/>
      <c r="BQ1573" s="1"/>
      <c r="BR1573" s="1"/>
      <c r="BS1573" s="1"/>
      <c r="BT1573" s="529"/>
      <c r="BU1573" s="529"/>
      <c r="BV1573" s="529"/>
      <c r="BW1573" s="529"/>
      <c r="BX1573" s="529"/>
      <c r="BY1573" s="529"/>
      <c r="BZ1573" s="529"/>
      <c r="CA1573" s="529"/>
      <c r="CB1573" s="529"/>
      <c r="CC1573" s="529"/>
      <c r="CD1573" s="529"/>
      <c r="CE1573" s="529"/>
      <c r="CF1573" s="529"/>
      <c r="CG1573" s="529"/>
      <c r="CH1573" s="529"/>
      <c r="CI1573" s="529"/>
      <c r="CJ1573" s="529"/>
      <c r="CK1573" s="529"/>
      <c r="CL1573" s="529"/>
      <c r="CM1573" s="529"/>
      <c r="CN1573" s="529"/>
      <c r="CO1573" s="529"/>
      <c r="CP1573" s="529"/>
      <c r="CQ1573" s="529"/>
      <c r="CR1573" s="529"/>
      <c r="CS1573" s="529"/>
      <c r="CT1573" s="529"/>
      <c r="CU1573" s="529"/>
      <c r="CV1573" s="529"/>
      <c r="CW1573" s="529"/>
      <c r="CX1573" s="529"/>
      <c r="CY1573" s="529"/>
      <c r="CZ1573" s="529"/>
      <c r="DA1573" s="529"/>
      <c r="DB1573" s="529"/>
      <c r="DC1573" s="529"/>
      <c r="DD1573" s="529"/>
      <c r="DE1573" s="529"/>
      <c r="DF1573" s="529"/>
      <c r="DG1573" s="529"/>
      <c r="DH1573" s="529"/>
      <c r="DI1573" s="529"/>
      <c r="DJ1573" s="529"/>
      <c r="DK1573" s="529"/>
      <c r="DL1573" s="529"/>
      <c r="DM1573" s="529"/>
      <c r="DN1573" s="529"/>
      <c r="DO1573" s="529"/>
      <c r="DP1573" s="529"/>
      <c r="DQ1573" s="529"/>
      <c r="DR1573" s="529"/>
      <c r="DS1573" s="529"/>
      <c r="DT1573" s="529"/>
      <c r="DU1573" s="529"/>
      <c r="DV1573" s="529"/>
      <c r="DW1573" s="529"/>
      <c r="DX1573" s="529"/>
      <c r="DY1573" s="529"/>
      <c r="DZ1573" s="529"/>
      <c r="EA1573" s="529"/>
      <c r="EB1573" s="529"/>
      <c r="EC1573" s="529"/>
      <c r="ED1573" s="529"/>
      <c r="EE1573" s="529"/>
      <c r="EF1573" s="529"/>
      <c r="EG1573" s="529"/>
      <c r="EH1573" s="529"/>
      <c r="EI1573" s="529"/>
      <c r="EJ1573" s="529"/>
      <c r="EK1573" s="529"/>
      <c r="EL1573" s="529"/>
      <c r="EM1573" s="529"/>
      <c r="EN1573" s="529"/>
      <c r="EO1573" s="529"/>
      <c r="EP1573" s="529"/>
      <c r="EQ1573" s="529"/>
      <c r="ER1573" s="529"/>
      <c r="ES1573" s="529"/>
      <c r="ET1573" s="529"/>
      <c r="EU1573" s="529"/>
      <c r="EV1573" s="529"/>
      <c r="EW1573" s="529"/>
      <c r="EX1573" s="529"/>
      <c r="EY1573" s="529"/>
      <c r="EZ1573" s="529"/>
      <c r="FA1573" s="529"/>
      <c r="FB1573" s="529"/>
      <c r="FC1573" s="529"/>
      <c r="FD1573" s="529"/>
      <c r="FE1573" s="529"/>
      <c r="FF1573" s="529"/>
      <c r="FG1573" s="529"/>
      <c r="FH1573" s="529"/>
      <c r="FI1573" s="529"/>
      <c r="FJ1573" s="529"/>
      <c r="FK1573" s="529"/>
      <c r="FL1573" s="529"/>
      <c r="FM1573" s="529"/>
      <c r="FN1573" s="529"/>
      <c r="FO1573" s="529"/>
      <c r="FP1573" s="529"/>
      <c r="FQ1573" s="529"/>
      <c r="FR1573" s="529"/>
      <c r="FS1573" s="529"/>
      <c r="FT1573" s="529"/>
      <c r="FU1573" s="529"/>
      <c r="FV1573" s="529"/>
      <c r="FW1573" s="529"/>
      <c r="FX1573" s="529"/>
      <c r="FY1573" s="529"/>
      <c r="FZ1573" s="529"/>
      <c r="GA1573" s="529"/>
      <c r="GB1573" s="529"/>
      <c r="GC1573" s="529"/>
      <c r="GD1573" s="529"/>
      <c r="GE1573" s="529"/>
      <c r="GF1573" s="529"/>
      <c r="GG1573" s="529"/>
      <c r="GH1573" s="529"/>
      <c r="GI1573" s="529"/>
      <c r="GJ1573" s="529"/>
      <c r="GK1573" s="529"/>
      <c r="GL1573" s="529"/>
      <c r="GM1573" s="529"/>
      <c r="GN1573" s="529"/>
      <c r="GO1573" s="529"/>
      <c r="GP1573" s="529"/>
      <c r="GQ1573" s="529"/>
      <c r="GR1573" s="529"/>
      <c r="GS1573" s="529"/>
      <c r="GT1573" s="529"/>
      <c r="GU1573" s="529"/>
      <c r="GV1573" s="529"/>
      <c r="GW1573" s="529"/>
      <c r="GX1573" s="529"/>
      <c r="GY1573" s="529"/>
      <c r="GZ1573" s="529"/>
      <c r="HA1573" s="529"/>
      <c r="HB1573" s="529"/>
      <c r="HC1573" s="529"/>
      <c r="HD1573" s="529"/>
      <c r="HE1573" s="529"/>
      <c r="HF1573" s="529"/>
      <c r="HG1573" s="529"/>
      <c r="HH1573" s="529"/>
      <c r="HI1573" s="529"/>
      <c r="HJ1573" s="529"/>
      <c r="HK1573" s="529"/>
      <c r="HL1573" s="529"/>
      <c r="HM1573" s="529"/>
      <c r="HN1573" s="529"/>
      <c r="HO1573" s="529"/>
      <c r="HP1573" s="529"/>
      <c r="HQ1573" s="529"/>
      <c r="HR1573" s="529"/>
      <c r="HS1573" s="529"/>
      <c r="HT1573" s="529"/>
      <c r="HU1573" s="529"/>
      <c r="HV1573" s="529"/>
      <c r="HW1573" s="529"/>
      <c r="HX1573" s="529"/>
      <c r="HY1573" s="529"/>
      <c r="HZ1573" s="529"/>
      <c r="IA1573" s="529"/>
      <c r="IB1573" s="529"/>
      <c r="IC1573" s="529"/>
      <c r="ID1573" s="529"/>
      <c r="IE1573" s="529"/>
      <c r="IF1573" s="529"/>
      <c r="IG1573" s="529"/>
      <c r="IH1573" s="529"/>
      <c r="II1573" s="529"/>
      <c r="IJ1573" s="529"/>
      <c r="IK1573" s="529"/>
      <c r="IL1573" s="529"/>
      <c r="IM1573" s="529"/>
      <c r="IN1573" s="529"/>
      <c r="IO1573" s="529"/>
      <c r="IP1573" s="529"/>
      <c r="IQ1573" s="529"/>
      <c r="IR1573" s="529"/>
      <c r="IS1573" s="529"/>
      <c r="IT1573" s="529"/>
      <c r="IU1573" s="529"/>
      <c r="IV1573" s="529"/>
      <c r="IW1573" s="529"/>
      <c r="IX1573" s="529"/>
      <c r="IY1573" s="529"/>
      <c r="IZ1573" s="529"/>
      <c r="JA1573" s="529"/>
      <c r="JB1573" s="529"/>
      <c r="JC1573" s="529"/>
      <c r="JD1573" s="529"/>
      <c r="JE1573" s="529"/>
      <c r="JF1573" s="529"/>
      <c r="JG1573" s="529"/>
      <c r="JH1573" s="529"/>
    </row>
    <row r="1574" spans="1:268" s="3" customFormat="1" ht="54.75" customHeight="1" x14ac:dyDescent="0.25">
      <c r="A1574" s="1"/>
      <c r="B1574" s="1" t="s">
        <v>9845</v>
      </c>
      <c r="C1574" s="1">
        <v>11160171</v>
      </c>
      <c r="D1574" s="7">
        <v>44880</v>
      </c>
      <c r="E1574" s="7">
        <v>44880</v>
      </c>
      <c r="F1574" s="7">
        <v>48181</v>
      </c>
      <c r="G1574" s="1">
        <v>-7777</v>
      </c>
      <c r="H1574" s="1" t="s">
        <v>9847</v>
      </c>
      <c r="I1574" s="1"/>
      <c r="J1574" s="1" t="s">
        <v>1019</v>
      </c>
      <c r="K1574" s="1" t="s">
        <v>135</v>
      </c>
      <c r="L1574" s="1" t="s">
        <v>9848</v>
      </c>
      <c r="M1574" s="1" t="s">
        <v>9849</v>
      </c>
      <c r="N1574" s="1" t="s">
        <v>436</v>
      </c>
      <c r="O1574" s="1" t="s">
        <v>76</v>
      </c>
      <c r="P1574" s="6" t="s">
        <v>9850</v>
      </c>
      <c r="Q1574" s="1"/>
      <c r="R1574" s="1" t="s">
        <v>9846</v>
      </c>
      <c r="S1574" s="1" t="s">
        <v>436</v>
      </c>
      <c r="T1574" s="1" t="s">
        <v>76</v>
      </c>
      <c r="U1574" s="6" t="s">
        <v>9851</v>
      </c>
      <c r="V1574" s="1" t="s">
        <v>9852</v>
      </c>
      <c r="W1574" s="1" t="s">
        <v>9853</v>
      </c>
      <c r="X1574" s="1"/>
      <c r="Y1574" s="1"/>
      <c r="Z1574" s="9" t="s">
        <v>467</v>
      </c>
      <c r="AA1574" s="1" t="s">
        <v>359</v>
      </c>
      <c r="AB1574" s="1"/>
      <c r="AC1574" s="1"/>
      <c r="AD1574" s="1"/>
      <c r="AE1574" s="1"/>
      <c r="AF1574" s="1"/>
      <c r="AG1574" s="1"/>
      <c r="AH1574" s="1"/>
      <c r="AI1574" s="1"/>
      <c r="AJ1574" s="1"/>
      <c r="AK1574" s="1"/>
      <c r="AL1574" s="1"/>
      <c r="AM1574" s="1"/>
      <c r="AN1574" s="1"/>
      <c r="AO1574" s="1"/>
      <c r="AP1574" s="1"/>
      <c r="AQ1574" s="1"/>
      <c r="AR1574" s="1"/>
      <c r="AS1574" s="1" t="s">
        <v>456</v>
      </c>
      <c r="AT1574" s="1"/>
      <c r="AU1574" s="1"/>
      <c r="AV1574" s="1"/>
      <c r="AW1574" s="1" t="s">
        <v>9863</v>
      </c>
      <c r="AX1574" s="1" t="s">
        <v>9864</v>
      </c>
      <c r="AY1574" s="1">
        <v>43</v>
      </c>
      <c r="AZ1574" s="1">
        <v>37</v>
      </c>
      <c r="BA1574" s="1">
        <v>2.87</v>
      </c>
      <c r="BB1574" s="1">
        <v>24</v>
      </c>
      <c r="BC1574" s="1">
        <v>43</v>
      </c>
      <c r="BD1574" s="1">
        <v>2.87</v>
      </c>
      <c r="BE1574" s="1">
        <f t="shared" si="298"/>
        <v>43.617463888888892</v>
      </c>
      <c r="BF1574" s="6">
        <f t="shared" si="299"/>
        <v>24.717463888888886</v>
      </c>
      <c r="BG1574" s="1" t="s">
        <v>38</v>
      </c>
      <c r="BH1574" s="1"/>
      <c r="BI1574" s="1"/>
      <c r="BJ1574" s="7"/>
      <c r="BK1574" s="1"/>
      <c r="BL1574" s="7"/>
      <c r="BM1574" s="1"/>
      <c r="BN1574" s="1"/>
      <c r="BO1574" s="1"/>
      <c r="BP1574" s="1"/>
      <c r="BQ1574" s="1"/>
      <c r="BR1574" s="1"/>
      <c r="BS1574" s="1"/>
      <c r="BT1574" s="529"/>
      <c r="BU1574" s="529"/>
      <c r="BV1574" s="529"/>
      <c r="BW1574" s="529"/>
      <c r="BX1574" s="529"/>
      <c r="BY1574" s="529"/>
      <c r="BZ1574" s="529"/>
      <c r="CA1574" s="529"/>
      <c r="CB1574" s="529"/>
      <c r="CC1574" s="529"/>
      <c r="CD1574" s="529"/>
      <c r="CE1574" s="529"/>
      <c r="CF1574" s="529"/>
      <c r="CG1574" s="529"/>
      <c r="CH1574" s="529"/>
      <c r="CI1574" s="529"/>
      <c r="CJ1574" s="529"/>
      <c r="CK1574" s="529"/>
      <c r="CL1574" s="529"/>
      <c r="CM1574" s="529"/>
      <c r="CN1574" s="529"/>
      <c r="CO1574" s="529"/>
      <c r="CP1574" s="529"/>
      <c r="CQ1574" s="529"/>
      <c r="CR1574" s="529"/>
      <c r="CS1574" s="529"/>
      <c r="CT1574" s="529"/>
      <c r="CU1574" s="529"/>
      <c r="CV1574" s="529"/>
      <c r="CW1574" s="529"/>
      <c r="CX1574" s="529"/>
      <c r="CY1574" s="529"/>
      <c r="CZ1574" s="529"/>
      <c r="DA1574" s="529"/>
      <c r="DB1574" s="529"/>
      <c r="DC1574" s="529"/>
      <c r="DD1574" s="529"/>
      <c r="DE1574" s="529"/>
      <c r="DF1574" s="529"/>
      <c r="DG1574" s="529"/>
      <c r="DH1574" s="529"/>
      <c r="DI1574" s="529"/>
      <c r="DJ1574" s="529"/>
      <c r="DK1574" s="529"/>
      <c r="DL1574" s="529"/>
      <c r="DM1574" s="529"/>
      <c r="DN1574" s="529"/>
      <c r="DO1574" s="529"/>
      <c r="DP1574" s="529"/>
      <c r="DQ1574" s="529"/>
      <c r="DR1574" s="529"/>
      <c r="DS1574" s="529"/>
      <c r="DT1574" s="529"/>
      <c r="DU1574" s="529"/>
      <c r="DV1574" s="529"/>
      <c r="DW1574" s="529"/>
      <c r="DX1574" s="529"/>
      <c r="DY1574" s="529"/>
      <c r="DZ1574" s="529"/>
      <c r="EA1574" s="529"/>
      <c r="EB1574" s="529"/>
      <c r="EC1574" s="529"/>
      <c r="ED1574" s="529"/>
      <c r="EE1574" s="529"/>
      <c r="EF1574" s="529"/>
      <c r="EG1574" s="529"/>
      <c r="EH1574" s="529"/>
      <c r="EI1574" s="529"/>
      <c r="EJ1574" s="529"/>
      <c r="EK1574" s="529"/>
      <c r="EL1574" s="529"/>
      <c r="EM1574" s="529"/>
      <c r="EN1574" s="529"/>
      <c r="EO1574" s="529"/>
      <c r="EP1574" s="529"/>
      <c r="EQ1574" s="529"/>
      <c r="ER1574" s="529"/>
      <c r="ES1574" s="529"/>
      <c r="ET1574" s="529"/>
      <c r="EU1574" s="529"/>
      <c r="EV1574" s="529"/>
      <c r="EW1574" s="529"/>
      <c r="EX1574" s="529"/>
      <c r="EY1574" s="529"/>
      <c r="EZ1574" s="529"/>
      <c r="FA1574" s="529"/>
      <c r="FB1574" s="529"/>
      <c r="FC1574" s="529"/>
      <c r="FD1574" s="529"/>
      <c r="FE1574" s="529"/>
      <c r="FF1574" s="529"/>
      <c r="FG1574" s="529"/>
      <c r="FH1574" s="529"/>
      <c r="FI1574" s="529"/>
      <c r="FJ1574" s="529"/>
      <c r="FK1574" s="529"/>
      <c r="FL1574" s="529"/>
      <c r="FM1574" s="529"/>
      <c r="FN1574" s="529"/>
      <c r="FO1574" s="529"/>
      <c r="FP1574" s="529"/>
      <c r="FQ1574" s="529"/>
      <c r="FR1574" s="529"/>
      <c r="FS1574" s="529"/>
      <c r="FT1574" s="529"/>
      <c r="FU1574" s="529"/>
      <c r="FV1574" s="529"/>
      <c r="FW1574" s="529"/>
      <c r="FX1574" s="529"/>
      <c r="FY1574" s="529"/>
      <c r="FZ1574" s="529"/>
      <c r="GA1574" s="529"/>
      <c r="GB1574" s="529"/>
      <c r="GC1574" s="529"/>
      <c r="GD1574" s="529"/>
      <c r="GE1574" s="529"/>
      <c r="GF1574" s="529"/>
      <c r="GG1574" s="529"/>
      <c r="GH1574" s="529"/>
      <c r="GI1574" s="529"/>
      <c r="GJ1574" s="529"/>
      <c r="GK1574" s="529"/>
      <c r="GL1574" s="529"/>
      <c r="GM1574" s="529"/>
      <c r="GN1574" s="529"/>
      <c r="GO1574" s="529"/>
      <c r="GP1574" s="529"/>
      <c r="GQ1574" s="529"/>
      <c r="GR1574" s="529"/>
      <c r="GS1574" s="529"/>
      <c r="GT1574" s="529"/>
      <c r="GU1574" s="529"/>
      <c r="GV1574" s="529"/>
      <c r="GW1574" s="529"/>
      <c r="GX1574" s="529"/>
      <c r="GY1574" s="529"/>
      <c r="GZ1574" s="529"/>
      <c r="HA1574" s="529"/>
      <c r="HB1574" s="529"/>
      <c r="HC1574" s="529"/>
      <c r="HD1574" s="529"/>
      <c r="HE1574" s="529"/>
      <c r="HF1574" s="529"/>
      <c r="HG1574" s="529"/>
      <c r="HH1574" s="529"/>
      <c r="HI1574" s="529"/>
      <c r="HJ1574" s="529"/>
      <c r="HK1574" s="529"/>
      <c r="HL1574" s="529"/>
      <c r="HM1574" s="529"/>
      <c r="HN1574" s="529"/>
      <c r="HO1574" s="529"/>
      <c r="HP1574" s="529"/>
      <c r="HQ1574" s="529"/>
      <c r="HR1574" s="529"/>
      <c r="HS1574" s="529"/>
      <c r="HT1574" s="529"/>
      <c r="HU1574" s="529"/>
      <c r="HV1574" s="529"/>
      <c r="HW1574" s="529"/>
      <c r="HX1574" s="529"/>
      <c r="HY1574" s="529"/>
      <c r="HZ1574" s="529"/>
      <c r="IA1574" s="529"/>
      <c r="IB1574" s="529"/>
      <c r="IC1574" s="529"/>
      <c r="ID1574" s="529"/>
      <c r="IE1574" s="529"/>
      <c r="IF1574" s="529"/>
      <c r="IG1574" s="529"/>
      <c r="IH1574" s="529"/>
      <c r="II1574" s="529"/>
      <c r="IJ1574" s="529"/>
      <c r="IK1574" s="529"/>
      <c r="IL1574" s="529"/>
      <c r="IM1574" s="529"/>
      <c r="IN1574" s="529"/>
      <c r="IO1574" s="529"/>
      <c r="IP1574" s="529"/>
      <c r="IQ1574" s="529"/>
      <c r="IR1574" s="529"/>
      <c r="IS1574" s="529"/>
      <c r="IT1574" s="529"/>
      <c r="IU1574" s="529"/>
      <c r="IV1574" s="529"/>
      <c r="IW1574" s="529"/>
      <c r="IX1574" s="529"/>
      <c r="IY1574" s="529"/>
      <c r="IZ1574" s="529"/>
      <c r="JA1574" s="529"/>
      <c r="JB1574" s="529"/>
      <c r="JC1574" s="529"/>
      <c r="JD1574" s="529"/>
      <c r="JE1574" s="529"/>
      <c r="JF1574" s="529"/>
      <c r="JG1574" s="529"/>
      <c r="JH1574" s="529"/>
    </row>
    <row r="1575" spans="1:268" s="3" customFormat="1" ht="54.75" customHeight="1" x14ac:dyDescent="0.25">
      <c r="A1575" s="1"/>
      <c r="B1575" s="1" t="s">
        <v>9845</v>
      </c>
      <c r="C1575" s="1">
        <v>11160171</v>
      </c>
      <c r="D1575" s="7">
        <v>44880</v>
      </c>
      <c r="E1575" s="7">
        <v>44880</v>
      </c>
      <c r="F1575" s="7">
        <v>48181</v>
      </c>
      <c r="G1575" s="1">
        <v>-7777</v>
      </c>
      <c r="H1575" s="1" t="s">
        <v>9847</v>
      </c>
      <c r="I1575" s="1"/>
      <c r="J1575" s="1" t="s">
        <v>1019</v>
      </c>
      <c r="K1575" s="1" t="s">
        <v>135</v>
      </c>
      <c r="L1575" s="1" t="s">
        <v>9848</v>
      </c>
      <c r="M1575" s="1" t="s">
        <v>9849</v>
      </c>
      <c r="N1575" s="1" t="s">
        <v>436</v>
      </c>
      <c r="O1575" s="1" t="s">
        <v>76</v>
      </c>
      <c r="P1575" s="6" t="s">
        <v>9850</v>
      </c>
      <c r="Q1575" s="1"/>
      <c r="R1575" s="1" t="s">
        <v>9846</v>
      </c>
      <c r="S1575" s="1" t="s">
        <v>436</v>
      </c>
      <c r="T1575" s="1" t="s">
        <v>76</v>
      </c>
      <c r="U1575" s="6" t="s">
        <v>9851</v>
      </c>
      <c r="V1575" s="1" t="s">
        <v>9852</v>
      </c>
      <c r="W1575" s="1" t="s">
        <v>9853</v>
      </c>
      <c r="X1575" s="1"/>
      <c r="Y1575" s="1"/>
      <c r="Z1575" s="9" t="s">
        <v>467</v>
      </c>
      <c r="AA1575" s="1" t="s">
        <v>359</v>
      </c>
      <c r="AB1575" s="1"/>
      <c r="AC1575" s="1"/>
      <c r="AD1575" s="1"/>
      <c r="AE1575" s="1"/>
      <c r="AF1575" s="1"/>
      <c r="AG1575" s="1"/>
      <c r="AH1575" s="1"/>
      <c r="AI1575" s="1"/>
      <c r="AJ1575" s="1"/>
      <c r="AK1575" s="1"/>
      <c r="AL1575" s="1"/>
      <c r="AM1575" s="1"/>
      <c r="AN1575" s="1"/>
      <c r="AO1575" s="1"/>
      <c r="AP1575" s="1"/>
      <c r="AQ1575" s="1"/>
      <c r="AR1575" s="1"/>
      <c r="AS1575" s="1" t="s">
        <v>9861</v>
      </c>
      <c r="AT1575" s="1"/>
      <c r="AU1575" s="1"/>
      <c r="AV1575" s="1"/>
      <c r="AW1575" s="1" t="s">
        <v>9857</v>
      </c>
      <c r="AX1575" s="1" t="s">
        <v>9858</v>
      </c>
      <c r="AY1575" s="1">
        <v>43</v>
      </c>
      <c r="AZ1575" s="1">
        <v>37</v>
      </c>
      <c r="BA1575" s="1">
        <v>12.11</v>
      </c>
      <c r="BB1575" s="1">
        <v>24</v>
      </c>
      <c r="BC1575" s="1">
        <v>43</v>
      </c>
      <c r="BD1575" s="1">
        <v>4.37</v>
      </c>
      <c r="BE1575" s="1">
        <f t="shared" si="298"/>
        <v>43.620030555555559</v>
      </c>
      <c r="BF1575" s="6">
        <f t="shared" si="299"/>
        <v>24.717880555555553</v>
      </c>
      <c r="BG1575" s="1" t="s">
        <v>38</v>
      </c>
      <c r="BH1575" s="1"/>
      <c r="BI1575" s="1"/>
      <c r="BJ1575" s="7"/>
      <c r="BK1575" s="1"/>
      <c r="BL1575" s="7"/>
      <c r="BM1575" s="1"/>
      <c r="BN1575" s="1"/>
      <c r="BO1575" s="1"/>
      <c r="BP1575" s="1"/>
      <c r="BQ1575" s="1"/>
      <c r="BR1575" s="1"/>
      <c r="BS1575" s="1"/>
      <c r="BT1575" s="529"/>
      <c r="BU1575" s="529"/>
      <c r="BV1575" s="529"/>
      <c r="BW1575" s="529"/>
      <c r="BX1575" s="529"/>
      <c r="BY1575" s="529"/>
      <c r="BZ1575" s="529"/>
      <c r="CA1575" s="529"/>
      <c r="CB1575" s="529"/>
      <c r="CC1575" s="529"/>
      <c r="CD1575" s="529"/>
      <c r="CE1575" s="529"/>
      <c r="CF1575" s="529"/>
      <c r="CG1575" s="529"/>
      <c r="CH1575" s="529"/>
      <c r="CI1575" s="529"/>
      <c r="CJ1575" s="529"/>
      <c r="CK1575" s="529"/>
      <c r="CL1575" s="529"/>
      <c r="CM1575" s="529"/>
      <c r="CN1575" s="529"/>
      <c r="CO1575" s="529"/>
      <c r="CP1575" s="529"/>
      <c r="CQ1575" s="529"/>
      <c r="CR1575" s="529"/>
      <c r="CS1575" s="529"/>
      <c r="CT1575" s="529"/>
      <c r="CU1575" s="529"/>
      <c r="CV1575" s="529"/>
      <c r="CW1575" s="529"/>
      <c r="CX1575" s="529"/>
      <c r="CY1575" s="529"/>
      <c r="CZ1575" s="529"/>
      <c r="DA1575" s="529"/>
      <c r="DB1575" s="529"/>
      <c r="DC1575" s="529"/>
      <c r="DD1575" s="529"/>
      <c r="DE1575" s="529"/>
      <c r="DF1575" s="529"/>
      <c r="DG1575" s="529"/>
      <c r="DH1575" s="529"/>
      <c r="DI1575" s="529"/>
      <c r="DJ1575" s="529"/>
      <c r="DK1575" s="529"/>
      <c r="DL1575" s="529"/>
      <c r="DM1575" s="529"/>
      <c r="DN1575" s="529"/>
      <c r="DO1575" s="529"/>
      <c r="DP1575" s="529"/>
      <c r="DQ1575" s="529"/>
      <c r="DR1575" s="529"/>
      <c r="DS1575" s="529"/>
      <c r="DT1575" s="529"/>
      <c r="DU1575" s="529"/>
      <c r="DV1575" s="529"/>
      <c r="DW1575" s="529"/>
      <c r="DX1575" s="529"/>
      <c r="DY1575" s="529"/>
      <c r="DZ1575" s="529"/>
      <c r="EA1575" s="529"/>
      <c r="EB1575" s="529"/>
      <c r="EC1575" s="529"/>
      <c r="ED1575" s="529"/>
      <c r="EE1575" s="529"/>
      <c r="EF1575" s="529"/>
      <c r="EG1575" s="529"/>
      <c r="EH1575" s="529"/>
      <c r="EI1575" s="529"/>
      <c r="EJ1575" s="529"/>
      <c r="EK1575" s="529"/>
      <c r="EL1575" s="529"/>
      <c r="EM1575" s="529"/>
      <c r="EN1575" s="529"/>
      <c r="EO1575" s="529"/>
      <c r="EP1575" s="529"/>
      <c r="EQ1575" s="529"/>
      <c r="ER1575" s="529"/>
      <c r="ES1575" s="529"/>
      <c r="ET1575" s="529"/>
      <c r="EU1575" s="529"/>
      <c r="EV1575" s="529"/>
      <c r="EW1575" s="529"/>
      <c r="EX1575" s="529"/>
      <c r="EY1575" s="529"/>
      <c r="EZ1575" s="529"/>
      <c r="FA1575" s="529"/>
      <c r="FB1575" s="529"/>
      <c r="FC1575" s="529"/>
      <c r="FD1575" s="529"/>
      <c r="FE1575" s="529"/>
      <c r="FF1575" s="529"/>
      <c r="FG1575" s="529"/>
      <c r="FH1575" s="529"/>
      <c r="FI1575" s="529"/>
      <c r="FJ1575" s="529"/>
      <c r="FK1575" s="529"/>
      <c r="FL1575" s="529"/>
      <c r="FM1575" s="529"/>
      <c r="FN1575" s="529"/>
      <c r="FO1575" s="529"/>
      <c r="FP1575" s="529"/>
      <c r="FQ1575" s="529"/>
      <c r="FR1575" s="529"/>
      <c r="FS1575" s="529"/>
      <c r="FT1575" s="529"/>
      <c r="FU1575" s="529"/>
      <c r="FV1575" s="529"/>
      <c r="FW1575" s="529"/>
      <c r="FX1575" s="529"/>
      <c r="FY1575" s="529"/>
      <c r="FZ1575" s="529"/>
      <c r="GA1575" s="529"/>
      <c r="GB1575" s="529"/>
      <c r="GC1575" s="529"/>
      <c r="GD1575" s="529"/>
      <c r="GE1575" s="529"/>
      <c r="GF1575" s="529"/>
      <c r="GG1575" s="529"/>
      <c r="GH1575" s="529"/>
      <c r="GI1575" s="529"/>
      <c r="GJ1575" s="529"/>
      <c r="GK1575" s="529"/>
      <c r="GL1575" s="529"/>
      <c r="GM1575" s="529"/>
      <c r="GN1575" s="529"/>
      <c r="GO1575" s="529"/>
      <c r="GP1575" s="529"/>
      <c r="GQ1575" s="529"/>
      <c r="GR1575" s="529"/>
      <c r="GS1575" s="529"/>
      <c r="GT1575" s="529"/>
      <c r="GU1575" s="529"/>
      <c r="GV1575" s="529"/>
      <c r="GW1575" s="529"/>
      <c r="GX1575" s="529"/>
      <c r="GY1575" s="529"/>
      <c r="GZ1575" s="529"/>
      <c r="HA1575" s="529"/>
      <c r="HB1575" s="529"/>
      <c r="HC1575" s="529"/>
      <c r="HD1575" s="529"/>
      <c r="HE1575" s="529"/>
      <c r="HF1575" s="529"/>
      <c r="HG1575" s="529"/>
      <c r="HH1575" s="529"/>
      <c r="HI1575" s="529"/>
      <c r="HJ1575" s="529"/>
      <c r="HK1575" s="529"/>
      <c r="HL1575" s="529"/>
      <c r="HM1575" s="529"/>
      <c r="HN1575" s="529"/>
      <c r="HO1575" s="529"/>
      <c r="HP1575" s="529"/>
      <c r="HQ1575" s="529"/>
      <c r="HR1575" s="529"/>
      <c r="HS1575" s="529"/>
      <c r="HT1575" s="529"/>
      <c r="HU1575" s="529"/>
      <c r="HV1575" s="529"/>
      <c r="HW1575" s="529"/>
      <c r="HX1575" s="529"/>
      <c r="HY1575" s="529"/>
      <c r="HZ1575" s="529"/>
      <c r="IA1575" s="529"/>
      <c r="IB1575" s="529"/>
      <c r="IC1575" s="529"/>
      <c r="ID1575" s="529"/>
      <c r="IE1575" s="529"/>
      <c r="IF1575" s="529"/>
      <c r="IG1575" s="529"/>
      <c r="IH1575" s="529"/>
      <c r="II1575" s="529"/>
      <c r="IJ1575" s="529"/>
      <c r="IK1575" s="529"/>
      <c r="IL1575" s="529"/>
      <c r="IM1575" s="529"/>
      <c r="IN1575" s="529"/>
      <c r="IO1575" s="529"/>
      <c r="IP1575" s="529"/>
      <c r="IQ1575" s="529"/>
      <c r="IR1575" s="529"/>
      <c r="IS1575" s="529"/>
      <c r="IT1575" s="529"/>
      <c r="IU1575" s="529"/>
      <c r="IV1575" s="529"/>
      <c r="IW1575" s="529"/>
      <c r="IX1575" s="529"/>
      <c r="IY1575" s="529"/>
      <c r="IZ1575" s="529"/>
      <c r="JA1575" s="529"/>
      <c r="JB1575" s="529"/>
      <c r="JC1575" s="529"/>
      <c r="JD1575" s="529"/>
      <c r="JE1575" s="529"/>
      <c r="JF1575" s="529"/>
      <c r="JG1575" s="529"/>
      <c r="JH1575" s="529"/>
    </row>
    <row r="1576" spans="1:268" s="3" customFormat="1" ht="54.75" customHeight="1" thickBot="1" x14ac:dyDescent="0.3">
      <c r="A1576" s="178"/>
      <c r="B1576" s="178" t="s">
        <v>9845</v>
      </c>
      <c r="C1576" s="178">
        <v>11160171</v>
      </c>
      <c r="D1576" s="179">
        <v>44880</v>
      </c>
      <c r="E1576" s="179">
        <v>44880</v>
      </c>
      <c r="F1576" s="179">
        <v>48181</v>
      </c>
      <c r="G1576" s="178">
        <v>-7777</v>
      </c>
      <c r="H1576" s="178" t="s">
        <v>9847</v>
      </c>
      <c r="I1576" s="178"/>
      <c r="J1576" s="178" t="s">
        <v>1019</v>
      </c>
      <c r="K1576" s="178" t="s">
        <v>135</v>
      </c>
      <c r="L1576" s="178" t="s">
        <v>9848</v>
      </c>
      <c r="M1576" s="178" t="s">
        <v>9849</v>
      </c>
      <c r="N1576" s="178" t="s">
        <v>436</v>
      </c>
      <c r="O1576" s="178" t="s">
        <v>76</v>
      </c>
      <c r="P1576" s="180" t="s">
        <v>9850</v>
      </c>
      <c r="Q1576" s="178"/>
      <c r="R1576" s="178" t="s">
        <v>9846</v>
      </c>
      <c r="S1576" s="178" t="s">
        <v>436</v>
      </c>
      <c r="T1576" s="178" t="s">
        <v>76</v>
      </c>
      <c r="U1576" s="180" t="s">
        <v>9851</v>
      </c>
      <c r="V1576" s="178" t="s">
        <v>9852</v>
      </c>
      <c r="W1576" s="178" t="s">
        <v>9853</v>
      </c>
      <c r="X1576" s="178"/>
      <c r="Y1576" s="178"/>
      <c r="Z1576" s="181" t="s">
        <v>467</v>
      </c>
      <c r="AA1576" s="178" t="s">
        <v>359</v>
      </c>
      <c r="AB1576" s="178"/>
      <c r="AC1576" s="178"/>
      <c r="AD1576" s="178"/>
      <c r="AE1576" s="178"/>
      <c r="AF1576" s="178"/>
      <c r="AG1576" s="178"/>
      <c r="AH1576" s="178"/>
      <c r="AI1576" s="178"/>
      <c r="AJ1576" s="178"/>
      <c r="AK1576" s="178"/>
      <c r="AL1576" s="178"/>
      <c r="AM1576" s="178"/>
      <c r="AN1576" s="178"/>
      <c r="AO1576" s="178"/>
      <c r="AP1576" s="178"/>
      <c r="AQ1576" s="178"/>
      <c r="AR1576" s="178"/>
      <c r="AS1576" s="178" t="s">
        <v>9862</v>
      </c>
      <c r="AT1576" s="178"/>
      <c r="AU1576" s="178"/>
      <c r="AV1576" s="178"/>
      <c r="AW1576" s="178" t="s">
        <v>9859</v>
      </c>
      <c r="AX1576" s="178" t="s">
        <v>9860</v>
      </c>
      <c r="AY1576" s="178">
        <v>43</v>
      </c>
      <c r="AZ1576" s="178">
        <v>37</v>
      </c>
      <c r="BA1576" s="178">
        <v>5.56</v>
      </c>
      <c r="BB1576" s="178">
        <v>24</v>
      </c>
      <c r="BC1576" s="178">
        <v>42</v>
      </c>
      <c r="BD1576" s="178">
        <v>59.43</v>
      </c>
      <c r="BE1576" s="178">
        <f t="shared" si="298"/>
        <v>43.618211111111108</v>
      </c>
      <c r="BF1576" s="180">
        <f t="shared" si="299"/>
        <v>24.716508333333334</v>
      </c>
      <c r="BG1576" s="178" t="s">
        <v>38</v>
      </c>
      <c r="BH1576" s="178"/>
      <c r="BI1576" s="178"/>
      <c r="BJ1576" s="179"/>
      <c r="BK1576" s="178"/>
      <c r="BL1576" s="179"/>
      <c r="BM1576" s="178"/>
      <c r="BN1576" s="178"/>
      <c r="BO1576" s="178"/>
      <c r="BP1576" s="178"/>
      <c r="BQ1576" s="178"/>
      <c r="BR1576" s="178"/>
      <c r="BS1576" s="178"/>
      <c r="BT1576" s="529"/>
      <c r="BU1576" s="529"/>
      <c r="BV1576" s="529"/>
      <c r="BW1576" s="529"/>
      <c r="BX1576" s="529"/>
      <c r="BY1576" s="529"/>
      <c r="BZ1576" s="529"/>
      <c r="CA1576" s="529"/>
      <c r="CB1576" s="529"/>
      <c r="CC1576" s="529"/>
      <c r="CD1576" s="529"/>
      <c r="CE1576" s="529"/>
      <c r="CF1576" s="529"/>
      <c r="CG1576" s="529"/>
      <c r="CH1576" s="529"/>
      <c r="CI1576" s="529"/>
      <c r="CJ1576" s="529"/>
      <c r="CK1576" s="529"/>
      <c r="CL1576" s="529"/>
      <c r="CM1576" s="529"/>
      <c r="CN1576" s="529"/>
      <c r="CO1576" s="529"/>
      <c r="CP1576" s="529"/>
      <c r="CQ1576" s="529"/>
      <c r="CR1576" s="529"/>
      <c r="CS1576" s="529"/>
      <c r="CT1576" s="529"/>
      <c r="CU1576" s="529"/>
      <c r="CV1576" s="529"/>
      <c r="CW1576" s="529"/>
      <c r="CX1576" s="529"/>
      <c r="CY1576" s="529"/>
      <c r="CZ1576" s="529"/>
      <c r="DA1576" s="529"/>
      <c r="DB1576" s="529"/>
      <c r="DC1576" s="529"/>
      <c r="DD1576" s="529"/>
      <c r="DE1576" s="529"/>
      <c r="DF1576" s="529"/>
      <c r="DG1576" s="529"/>
      <c r="DH1576" s="529"/>
      <c r="DI1576" s="529"/>
      <c r="DJ1576" s="529"/>
      <c r="DK1576" s="529"/>
      <c r="DL1576" s="529"/>
      <c r="DM1576" s="529"/>
      <c r="DN1576" s="529"/>
      <c r="DO1576" s="529"/>
      <c r="DP1576" s="529"/>
      <c r="DQ1576" s="529"/>
      <c r="DR1576" s="529"/>
      <c r="DS1576" s="529"/>
      <c r="DT1576" s="529"/>
      <c r="DU1576" s="529"/>
      <c r="DV1576" s="529"/>
      <c r="DW1576" s="529"/>
      <c r="DX1576" s="529"/>
      <c r="DY1576" s="529"/>
      <c r="DZ1576" s="529"/>
      <c r="EA1576" s="529"/>
      <c r="EB1576" s="529"/>
      <c r="EC1576" s="529"/>
      <c r="ED1576" s="529"/>
      <c r="EE1576" s="529"/>
      <c r="EF1576" s="529"/>
      <c r="EG1576" s="529"/>
      <c r="EH1576" s="529"/>
      <c r="EI1576" s="529"/>
      <c r="EJ1576" s="529"/>
      <c r="EK1576" s="529"/>
      <c r="EL1576" s="529"/>
      <c r="EM1576" s="529"/>
      <c r="EN1576" s="529"/>
      <c r="EO1576" s="529"/>
      <c r="EP1576" s="529"/>
      <c r="EQ1576" s="529"/>
      <c r="ER1576" s="529"/>
      <c r="ES1576" s="529"/>
      <c r="ET1576" s="529"/>
      <c r="EU1576" s="529"/>
      <c r="EV1576" s="529"/>
      <c r="EW1576" s="529"/>
      <c r="EX1576" s="529"/>
      <c r="EY1576" s="529"/>
      <c r="EZ1576" s="529"/>
      <c r="FA1576" s="529"/>
      <c r="FB1576" s="529"/>
      <c r="FC1576" s="529"/>
      <c r="FD1576" s="529"/>
      <c r="FE1576" s="529"/>
      <c r="FF1576" s="529"/>
      <c r="FG1576" s="529"/>
      <c r="FH1576" s="529"/>
      <c r="FI1576" s="529"/>
      <c r="FJ1576" s="529"/>
      <c r="FK1576" s="529"/>
      <c r="FL1576" s="529"/>
      <c r="FM1576" s="529"/>
      <c r="FN1576" s="529"/>
      <c r="FO1576" s="529"/>
      <c r="FP1576" s="529"/>
      <c r="FQ1576" s="529"/>
      <c r="FR1576" s="529"/>
      <c r="FS1576" s="529"/>
      <c r="FT1576" s="529"/>
      <c r="FU1576" s="529"/>
      <c r="FV1576" s="529"/>
      <c r="FW1576" s="529"/>
      <c r="FX1576" s="529"/>
      <c r="FY1576" s="529"/>
      <c r="FZ1576" s="529"/>
      <c r="GA1576" s="529"/>
      <c r="GB1576" s="529"/>
      <c r="GC1576" s="529"/>
      <c r="GD1576" s="529"/>
      <c r="GE1576" s="529"/>
      <c r="GF1576" s="529"/>
      <c r="GG1576" s="529"/>
      <c r="GH1576" s="529"/>
      <c r="GI1576" s="529"/>
      <c r="GJ1576" s="529"/>
      <c r="GK1576" s="529"/>
      <c r="GL1576" s="529"/>
      <c r="GM1576" s="529"/>
      <c r="GN1576" s="529"/>
      <c r="GO1576" s="529"/>
      <c r="GP1576" s="529"/>
      <c r="GQ1576" s="529"/>
      <c r="GR1576" s="529"/>
      <c r="GS1576" s="529"/>
      <c r="GT1576" s="529"/>
      <c r="GU1576" s="529"/>
      <c r="GV1576" s="529"/>
      <c r="GW1576" s="529"/>
      <c r="GX1576" s="529"/>
      <c r="GY1576" s="529"/>
      <c r="GZ1576" s="529"/>
      <c r="HA1576" s="529"/>
      <c r="HB1576" s="529"/>
      <c r="HC1576" s="529"/>
      <c r="HD1576" s="529"/>
      <c r="HE1576" s="529"/>
      <c r="HF1576" s="529"/>
      <c r="HG1576" s="529"/>
      <c r="HH1576" s="529"/>
      <c r="HI1576" s="529"/>
      <c r="HJ1576" s="529"/>
      <c r="HK1576" s="529"/>
      <c r="HL1576" s="529"/>
      <c r="HM1576" s="529"/>
      <c r="HN1576" s="529"/>
      <c r="HO1576" s="529"/>
      <c r="HP1576" s="529"/>
      <c r="HQ1576" s="529"/>
      <c r="HR1576" s="529"/>
      <c r="HS1576" s="529"/>
      <c r="HT1576" s="529"/>
      <c r="HU1576" s="529"/>
      <c r="HV1576" s="529"/>
      <c r="HW1576" s="529"/>
      <c r="HX1576" s="529"/>
      <c r="HY1576" s="529"/>
      <c r="HZ1576" s="529"/>
      <c r="IA1576" s="529"/>
      <c r="IB1576" s="529"/>
      <c r="IC1576" s="529"/>
      <c r="ID1576" s="529"/>
      <c r="IE1576" s="529"/>
      <c r="IF1576" s="529"/>
      <c r="IG1576" s="529"/>
      <c r="IH1576" s="529"/>
      <c r="II1576" s="529"/>
      <c r="IJ1576" s="529"/>
      <c r="IK1576" s="529"/>
      <c r="IL1576" s="529"/>
      <c r="IM1576" s="529"/>
      <c r="IN1576" s="529"/>
      <c r="IO1576" s="529"/>
      <c r="IP1576" s="529"/>
      <c r="IQ1576" s="529"/>
      <c r="IR1576" s="529"/>
      <c r="IS1576" s="529"/>
      <c r="IT1576" s="529"/>
      <c r="IU1576" s="529"/>
      <c r="IV1576" s="529"/>
      <c r="IW1576" s="529"/>
      <c r="IX1576" s="529"/>
      <c r="IY1576" s="529"/>
      <c r="IZ1576" s="529"/>
      <c r="JA1576" s="529"/>
      <c r="JB1576" s="529"/>
      <c r="JC1576" s="529"/>
      <c r="JD1576" s="529"/>
      <c r="JE1576" s="529"/>
      <c r="JF1576" s="529"/>
      <c r="JG1576" s="529"/>
      <c r="JH1576" s="529"/>
    </row>
    <row r="1577" spans="1:268" s="3" customFormat="1" ht="54.75" customHeight="1" thickBot="1" x14ac:dyDescent="0.3">
      <c r="A1577" s="227" t="s">
        <v>3387</v>
      </c>
      <c r="B1577" s="227" t="s">
        <v>9865</v>
      </c>
      <c r="C1577" s="227">
        <v>11420040</v>
      </c>
      <c r="D1577" s="228">
        <v>44867</v>
      </c>
      <c r="E1577" s="228">
        <v>44867</v>
      </c>
      <c r="F1577" s="228">
        <v>48275</v>
      </c>
      <c r="G1577" s="227">
        <v>-7777</v>
      </c>
      <c r="H1577" s="227" t="s">
        <v>9866</v>
      </c>
      <c r="I1577" s="227"/>
      <c r="J1577" s="227" t="s">
        <v>8754</v>
      </c>
      <c r="K1577" s="227" t="s">
        <v>70</v>
      </c>
      <c r="L1577" s="227" t="s">
        <v>9867</v>
      </c>
      <c r="M1577" s="227" t="s">
        <v>55</v>
      </c>
      <c r="N1577" s="227" t="s">
        <v>316</v>
      </c>
      <c r="O1577" s="227" t="s">
        <v>317</v>
      </c>
      <c r="P1577" s="229" t="s">
        <v>5356</v>
      </c>
      <c r="Q1577" s="227"/>
      <c r="R1577" s="227" t="s">
        <v>9868</v>
      </c>
      <c r="S1577" s="227" t="s">
        <v>316</v>
      </c>
      <c r="T1577" s="227" t="s">
        <v>317</v>
      </c>
      <c r="U1577" s="229" t="s">
        <v>9869</v>
      </c>
      <c r="V1577" s="227"/>
      <c r="W1577" s="227" t="s">
        <v>9870</v>
      </c>
      <c r="X1577" s="227"/>
      <c r="Y1577" s="227"/>
      <c r="Z1577" s="230" t="s">
        <v>467</v>
      </c>
      <c r="AA1577" s="227" t="s">
        <v>341</v>
      </c>
      <c r="AB1577" s="227"/>
      <c r="AC1577" s="227">
        <v>175</v>
      </c>
      <c r="AD1577" s="227">
        <v>612150</v>
      </c>
      <c r="AE1577" s="227"/>
      <c r="AF1577" s="227"/>
      <c r="AG1577" s="227"/>
      <c r="AH1577" s="227"/>
      <c r="AI1577" s="227"/>
      <c r="AJ1577" s="227">
        <v>612150</v>
      </c>
      <c r="AK1577" s="227"/>
      <c r="AL1577" s="227"/>
      <c r="AM1577" s="227"/>
      <c r="AN1577" s="227"/>
      <c r="AO1577" s="227"/>
      <c r="AP1577" s="227"/>
      <c r="AQ1577" s="227"/>
      <c r="AR1577" s="227"/>
      <c r="AS1577" s="227" t="s">
        <v>467</v>
      </c>
      <c r="AT1577" s="227"/>
      <c r="AU1577" s="227"/>
      <c r="AV1577" s="227"/>
      <c r="AW1577" s="227" t="s">
        <v>10550</v>
      </c>
      <c r="AX1577" s="227" t="s">
        <v>9871</v>
      </c>
      <c r="AY1577" s="227">
        <v>43</v>
      </c>
      <c r="AZ1577" s="227">
        <v>23</v>
      </c>
      <c r="BA1577" s="227">
        <v>55.2</v>
      </c>
      <c r="BB1577" s="227">
        <v>27</v>
      </c>
      <c r="BC1577" s="227">
        <v>29</v>
      </c>
      <c r="BD1577" s="227">
        <v>35.4</v>
      </c>
      <c r="BE1577" s="227">
        <f t="shared" si="298"/>
        <v>43.398666666666664</v>
      </c>
      <c r="BF1577" s="229">
        <f t="shared" si="299"/>
        <v>27.493166666666667</v>
      </c>
      <c r="BG1577" s="227" t="s">
        <v>47</v>
      </c>
      <c r="BH1577" s="227"/>
      <c r="BI1577" s="227">
        <v>4971</v>
      </c>
      <c r="BJ1577" s="228">
        <v>46199</v>
      </c>
      <c r="BK1577" s="227">
        <v>4971</v>
      </c>
      <c r="BL1577" s="228">
        <v>46199</v>
      </c>
      <c r="BM1577" s="227"/>
      <c r="BN1577" s="227"/>
      <c r="BO1577" s="227"/>
      <c r="BP1577" s="227"/>
      <c r="BQ1577" s="227"/>
      <c r="BR1577" s="227"/>
      <c r="BS1577" s="227"/>
      <c r="BT1577" s="529"/>
      <c r="BU1577" s="529"/>
      <c r="BV1577" s="529"/>
      <c r="BW1577" s="529"/>
      <c r="BX1577" s="529"/>
      <c r="BY1577" s="529"/>
      <c r="BZ1577" s="529"/>
      <c r="CA1577" s="529"/>
      <c r="CB1577" s="529"/>
      <c r="CC1577" s="529"/>
      <c r="CD1577" s="529"/>
      <c r="CE1577" s="529"/>
      <c r="CF1577" s="529"/>
      <c r="CG1577" s="529"/>
      <c r="CH1577" s="529"/>
      <c r="CI1577" s="529"/>
      <c r="CJ1577" s="529"/>
      <c r="CK1577" s="529"/>
      <c r="CL1577" s="529"/>
      <c r="CM1577" s="529"/>
      <c r="CN1577" s="529"/>
      <c r="CO1577" s="529"/>
      <c r="CP1577" s="529"/>
      <c r="CQ1577" s="529"/>
      <c r="CR1577" s="529"/>
      <c r="CS1577" s="529"/>
      <c r="CT1577" s="529"/>
      <c r="CU1577" s="529"/>
      <c r="CV1577" s="529"/>
      <c r="CW1577" s="529"/>
      <c r="CX1577" s="529"/>
      <c r="CY1577" s="529"/>
      <c r="CZ1577" s="529"/>
      <c r="DA1577" s="529"/>
      <c r="DB1577" s="529"/>
      <c r="DC1577" s="529"/>
      <c r="DD1577" s="529"/>
      <c r="DE1577" s="529"/>
      <c r="DF1577" s="529"/>
      <c r="DG1577" s="529"/>
      <c r="DH1577" s="529"/>
      <c r="DI1577" s="529"/>
      <c r="DJ1577" s="529"/>
      <c r="DK1577" s="529"/>
      <c r="DL1577" s="529"/>
      <c r="DM1577" s="529"/>
      <c r="DN1577" s="529"/>
      <c r="DO1577" s="529"/>
      <c r="DP1577" s="529"/>
      <c r="DQ1577" s="529"/>
      <c r="DR1577" s="529"/>
      <c r="DS1577" s="529"/>
      <c r="DT1577" s="529"/>
      <c r="DU1577" s="529"/>
      <c r="DV1577" s="529"/>
      <c r="DW1577" s="529"/>
      <c r="DX1577" s="529"/>
      <c r="DY1577" s="529"/>
      <c r="DZ1577" s="529"/>
      <c r="EA1577" s="529"/>
      <c r="EB1577" s="529"/>
      <c r="EC1577" s="529"/>
      <c r="ED1577" s="529"/>
      <c r="EE1577" s="529"/>
      <c r="EF1577" s="529"/>
      <c r="EG1577" s="529"/>
      <c r="EH1577" s="529"/>
      <c r="EI1577" s="529"/>
      <c r="EJ1577" s="529"/>
      <c r="EK1577" s="529"/>
      <c r="EL1577" s="529"/>
      <c r="EM1577" s="529"/>
      <c r="EN1577" s="529"/>
      <c r="EO1577" s="529"/>
      <c r="EP1577" s="529"/>
      <c r="EQ1577" s="529"/>
      <c r="ER1577" s="529"/>
      <c r="ES1577" s="529"/>
      <c r="ET1577" s="529"/>
      <c r="EU1577" s="529"/>
      <c r="EV1577" s="529"/>
      <c r="EW1577" s="529"/>
      <c r="EX1577" s="529"/>
      <c r="EY1577" s="529"/>
      <c r="EZ1577" s="529"/>
      <c r="FA1577" s="529"/>
      <c r="FB1577" s="529"/>
      <c r="FC1577" s="529"/>
      <c r="FD1577" s="529"/>
      <c r="FE1577" s="529"/>
      <c r="FF1577" s="529"/>
      <c r="FG1577" s="529"/>
      <c r="FH1577" s="529"/>
      <c r="FI1577" s="529"/>
      <c r="FJ1577" s="529"/>
      <c r="FK1577" s="529"/>
      <c r="FL1577" s="529"/>
      <c r="FM1577" s="529"/>
      <c r="FN1577" s="529"/>
      <c r="FO1577" s="529"/>
      <c r="FP1577" s="529"/>
      <c r="FQ1577" s="529"/>
      <c r="FR1577" s="529"/>
      <c r="FS1577" s="529"/>
      <c r="FT1577" s="529"/>
      <c r="FU1577" s="529"/>
      <c r="FV1577" s="529"/>
      <c r="FW1577" s="529"/>
      <c r="FX1577" s="529"/>
      <c r="FY1577" s="529"/>
      <c r="FZ1577" s="529"/>
      <c r="GA1577" s="529"/>
      <c r="GB1577" s="529"/>
      <c r="GC1577" s="529"/>
      <c r="GD1577" s="529"/>
      <c r="GE1577" s="529"/>
      <c r="GF1577" s="529"/>
      <c r="GG1577" s="529"/>
      <c r="GH1577" s="529"/>
      <c r="GI1577" s="529"/>
      <c r="GJ1577" s="529"/>
      <c r="GK1577" s="529"/>
      <c r="GL1577" s="529"/>
      <c r="GM1577" s="529"/>
      <c r="GN1577" s="529"/>
      <c r="GO1577" s="529"/>
      <c r="GP1577" s="529"/>
      <c r="GQ1577" s="529"/>
      <c r="GR1577" s="529"/>
      <c r="GS1577" s="529"/>
      <c r="GT1577" s="529"/>
      <c r="GU1577" s="529"/>
      <c r="GV1577" s="529"/>
      <c r="GW1577" s="529"/>
      <c r="GX1577" s="529"/>
      <c r="GY1577" s="529"/>
      <c r="GZ1577" s="529"/>
      <c r="HA1577" s="529"/>
      <c r="HB1577" s="529"/>
      <c r="HC1577" s="529"/>
      <c r="HD1577" s="529"/>
      <c r="HE1577" s="529"/>
      <c r="HF1577" s="529"/>
      <c r="HG1577" s="529"/>
      <c r="HH1577" s="529"/>
      <c r="HI1577" s="529"/>
      <c r="HJ1577" s="529"/>
      <c r="HK1577" s="529"/>
      <c r="HL1577" s="529"/>
      <c r="HM1577" s="529"/>
      <c r="HN1577" s="529"/>
      <c r="HO1577" s="529"/>
      <c r="HP1577" s="529"/>
      <c r="HQ1577" s="529"/>
      <c r="HR1577" s="529"/>
      <c r="HS1577" s="529"/>
      <c r="HT1577" s="529"/>
      <c r="HU1577" s="529"/>
      <c r="HV1577" s="529"/>
      <c r="HW1577" s="529"/>
      <c r="HX1577" s="529"/>
      <c r="HY1577" s="529"/>
      <c r="HZ1577" s="529"/>
      <c r="IA1577" s="529"/>
      <c r="IB1577" s="529"/>
      <c r="IC1577" s="529"/>
      <c r="ID1577" s="529"/>
      <c r="IE1577" s="529"/>
      <c r="IF1577" s="529"/>
      <c r="IG1577" s="529"/>
      <c r="IH1577" s="529"/>
      <c r="II1577" s="529"/>
      <c r="IJ1577" s="529"/>
      <c r="IK1577" s="529"/>
      <c r="IL1577" s="529"/>
      <c r="IM1577" s="529"/>
      <c r="IN1577" s="529"/>
      <c r="IO1577" s="529"/>
      <c r="IP1577" s="529"/>
      <c r="IQ1577" s="529"/>
      <c r="IR1577" s="529"/>
      <c r="IS1577" s="529"/>
      <c r="IT1577" s="529"/>
      <c r="IU1577" s="529"/>
      <c r="IV1577" s="529"/>
      <c r="IW1577" s="529"/>
      <c r="IX1577" s="529"/>
      <c r="IY1577" s="529"/>
      <c r="IZ1577" s="529"/>
      <c r="JA1577" s="529"/>
      <c r="JB1577" s="529"/>
      <c r="JC1577" s="529"/>
      <c r="JD1577" s="529"/>
      <c r="JE1577" s="529"/>
      <c r="JF1577" s="529"/>
      <c r="JG1577" s="529"/>
      <c r="JH1577" s="529"/>
    </row>
    <row r="1578" spans="1:268" s="3" customFormat="1" ht="54.75" customHeight="1" thickBot="1" x14ac:dyDescent="0.3">
      <c r="A1578" s="227" t="s">
        <v>3387</v>
      </c>
      <c r="B1578" s="227" t="s">
        <v>9838</v>
      </c>
      <c r="C1578" s="227">
        <v>11120129</v>
      </c>
      <c r="D1578" s="228" t="s">
        <v>9873</v>
      </c>
      <c r="E1578" s="228" t="s">
        <v>9873</v>
      </c>
      <c r="F1578" s="228" t="s">
        <v>9874</v>
      </c>
      <c r="G1578" s="227">
        <v>-7777</v>
      </c>
      <c r="H1578" s="227" t="s">
        <v>483</v>
      </c>
      <c r="I1578" s="227"/>
      <c r="J1578" s="227" t="s">
        <v>7388</v>
      </c>
      <c r="K1578" s="227" t="s">
        <v>37</v>
      </c>
      <c r="L1578" s="227" t="s">
        <v>9875</v>
      </c>
      <c r="M1578" s="227" t="s">
        <v>9840</v>
      </c>
      <c r="N1578" s="227" t="s">
        <v>118</v>
      </c>
      <c r="O1578" s="227" t="s">
        <v>35</v>
      </c>
      <c r="P1578" s="229" t="s">
        <v>1618</v>
      </c>
      <c r="Q1578" s="227"/>
      <c r="R1578" s="227" t="s">
        <v>9840</v>
      </c>
      <c r="S1578" s="227" t="s">
        <v>118</v>
      </c>
      <c r="T1578" s="227" t="s">
        <v>35</v>
      </c>
      <c r="U1578" s="229" t="s">
        <v>1618</v>
      </c>
      <c r="V1578" s="227" t="s">
        <v>9841</v>
      </c>
      <c r="W1578" s="227" t="s">
        <v>9870</v>
      </c>
      <c r="X1578" s="227"/>
      <c r="Y1578" s="227"/>
      <c r="Z1578" s="230" t="s">
        <v>467</v>
      </c>
      <c r="AA1578" s="227" t="s">
        <v>341</v>
      </c>
      <c r="AB1578" s="227">
        <v>5.5419999999999998</v>
      </c>
      <c r="AC1578" s="227">
        <v>6.94</v>
      </c>
      <c r="AD1578" s="227">
        <v>21358.560000000001</v>
      </c>
      <c r="AE1578" s="227"/>
      <c r="AF1578" s="227"/>
      <c r="AG1578" s="227"/>
      <c r="AH1578" s="227"/>
      <c r="AI1578" s="227"/>
      <c r="AJ1578" s="227">
        <v>21358.560000000001</v>
      </c>
      <c r="AK1578" s="227"/>
      <c r="AL1578" s="227"/>
      <c r="AM1578" s="227"/>
      <c r="AN1578" s="227"/>
      <c r="AO1578" s="227">
        <v>927.88400000000001</v>
      </c>
      <c r="AP1578" s="227"/>
      <c r="AQ1578" s="227"/>
      <c r="AR1578" s="227"/>
      <c r="AS1578" s="227" t="s">
        <v>467</v>
      </c>
      <c r="AT1578" s="227"/>
      <c r="AU1578" s="227"/>
      <c r="AV1578" s="227"/>
      <c r="AW1578" s="227" t="s">
        <v>9843</v>
      </c>
      <c r="AX1578" s="227" t="s">
        <v>9844</v>
      </c>
      <c r="AY1578" s="227">
        <v>42</v>
      </c>
      <c r="AZ1578" s="227">
        <v>59</v>
      </c>
      <c r="BA1578" s="227">
        <v>26.7</v>
      </c>
      <c r="BB1578" s="227">
        <v>25</v>
      </c>
      <c r="BC1578" s="227">
        <v>22</v>
      </c>
      <c r="BD1578" s="227">
        <v>24.2</v>
      </c>
      <c r="BE1578" s="227">
        <f t="shared" si="298"/>
        <v>42.990749999999998</v>
      </c>
      <c r="BF1578" s="229">
        <f t="shared" si="299"/>
        <v>25.37338888888889</v>
      </c>
      <c r="BG1578" s="227" t="s">
        <v>38</v>
      </c>
      <c r="BH1578" s="227"/>
      <c r="BI1578" s="227"/>
      <c r="BJ1578" s="228"/>
      <c r="BK1578" s="227"/>
      <c r="BL1578" s="228"/>
      <c r="BM1578" s="227"/>
      <c r="BN1578" s="227"/>
      <c r="BO1578" s="227"/>
      <c r="BP1578" s="227"/>
      <c r="BQ1578" s="227"/>
      <c r="BR1578" s="227"/>
      <c r="BS1578" s="227"/>
      <c r="BT1578" s="529"/>
      <c r="BU1578" s="529"/>
      <c r="BV1578" s="529"/>
      <c r="BW1578" s="529"/>
      <c r="BX1578" s="529"/>
      <c r="BY1578" s="529"/>
      <c r="BZ1578" s="529"/>
      <c r="CA1578" s="529"/>
      <c r="CB1578" s="529"/>
      <c r="CC1578" s="529"/>
      <c r="CD1578" s="529"/>
      <c r="CE1578" s="529"/>
      <c r="CF1578" s="529"/>
      <c r="CG1578" s="529"/>
      <c r="CH1578" s="529"/>
      <c r="CI1578" s="529"/>
      <c r="CJ1578" s="529"/>
      <c r="CK1578" s="529"/>
      <c r="CL1578" s="529"/>
      <c r="CM1578" s="529"/>
      <c r="CN1578" s="529"/>
      <c r="CO1578" s="529"/>
      <c r="CP1578" s="529"/>
      <c r="CQ1578" s="529"/>
      <c r="CR1578" s="529"/>
      <c r="CS1578" s="529"/>
      <c r="CT1578" s="529"/>
      <c r="CU1578" s="529"/>
      <c r="CV1578" s="529"/>
      <c r="CW1578" s="529"/>
      <c r="CX1578" s="529"/>
      <c r="CY1578" s="529"/>
      <c r="CZ1578" s="529"/>
      <c r="DA1578" s="529"/>
      <c r="DB1578" s="529"/>
      <c r="DC1578" s="529"/>
      <c r="DD1578" s="529"/>
      <c r="DE1578" s="529"/>
      <c r="DF1578" s="529"/>
      <c r="DG1578" s="529"/>
      <c r="DH1578" s="529"/>
      <c r="DI1578" s="529"/>
      <c r="DJ1578" s="529"/>
      <c r="DK1578" s="529"/>
      <c r="DL1578" s="529"/>
      <c r="DM1578" s="529"/>
      <c r="DN1578" s="529"/>
      <c r="DO1578" s="529"/>
      <c r="DP1578" s="529"/>
      <c r="DQ1578" s="529"/>
      <c r="DR1578" s="529"/>
      <c r="DS1578" s="529"/>
      <c r="DT1578" s="529"/>
      <c r="DU1578" s="529"/>
      <c r="DV1578" s="529"/>
      <c r="DW1578" s="529"/>
      <c r="DX1578" s="529"/>
      <c r="DY1578" s="529"/>
      <c r="DZ1578" s="529"/>
      <c r="EA1578" s="529"/>
      <c r="EB1578" s="529"/>
      <c r="EC1578" s="529"/>
      <c r="ED1578" s="529"/>
      <c r="EE1578" s="529"/>
      <c r="EF1578" s="529"/>
      <c r="EG1578" s="529"/>
      <c r="EH1578" s="529"/>
      <c r="EI1578" s="529"/>
      <c r="EJ1578" s="529"/>
      <c r="EK1578" s="529"/>
      <c r="EL1578" s="529"/>
      <c r="EM1578" s="529"/>
      <c r="EN1578" s="529"/>
      <c r="EO1578" s="529"/>
      <c r="EP1578" s="529"/>
      <c r="EQ1578" s="529"/>
      <c r="ER1578" s="529"/>
      <c r="ES1578" s="529"/>
      <c r="ET1578" s="529"/>
      <c r="EU1578" s="529"/>
      <c r="EV1578" s="529"/>
      <c r="EW1578" s="529"/>
      <c r="EX1578" s="529"/>
      <c r="EY1578" s="529"/>
      <c r="EZ1578" s="529"/>
      <c r="FA1578" s="529"/>
      <c r="FB1578" s="529"/>
      <c r="FC1578" s="529"/>
      <c r="FD1578" s="529"/>
      <c r="FE1578" s="529"/>
      <c r="FF1578" s="529"/>
      <c r="FG1578" s="529"/>
      <c r="FH1578" s="529"/>
      <c r="FI1578" s="529"/>
      <c r="FJ1578" s="529"/>
      <c r="FK1578" s="529"/>
      <c r="FL1578" s="529"/>
      <c r="FM1578" s="529"/>
      <c r="FN1578" s="529"/>
      <c r="FO1578" s="529"/>
      <c r="FP1578" s="529"/>
      <c r="FQ1578" s="529"/>
      <c r="FR1578" s="529"/>
      <c r="FS1578" s="529"/>
      <c r="FT1578" s="529"/>
      <c r="FU1578" s="529"/>
      <c r="FV1578" s="529"/>
      <c r="FW1578" s="529"/>
      <c r="FX1578" s="529"/>
      <c r="FY1578" s="529"/>
      <c r="FZ1578" s="529"/>
      <c r="GA1578" s="529"/>
      <c r="GB1578" s="529"/>
      <c r="GC1578" s="529"/>
      <c r="GD1578" s="529"/>
      <c r="GE1578" s="529"/>
      <c r="GF1578" s="529"/>
      <c r="GG1578" s="529"/>
      <c r="GH1578" s="529"/>
      <c r="GI1578" s="529"/>
      <c r="GJ1578" s="529"/>
      <c r="GK1578" s="529"/>
      <c r="GL1578" s="529"/>
      <c r="GM1578" s="529"/>
      <c r="GN1578" s="529"/>
      <c r="GO1578" s="529"/>
      <c r="GP1578" s="529"/>
      <c r="GQ1578" s="529"/>
      <c r="GR1578" s="529"/>
      <c r="GS1578" s="529"/>
      <c r="GT1578" s="529"/>
      <c r="GU1578" s="529"/>
      <c r="GV1578" s="529"/>
      <c r="GW1578" s="529"/>
      <c r="GX1578" s="529"/>
      <c r="GY1578" s="529"/>
      <c r="GZ1578" s="529"/>
      <c r="HA1578" s="529"/>
      <c r="HB1578" s="529"/>
      <c r="HC1578" s="529"/>
      <c r="HD1578" s="529"/>
      <c r="HE1578" s="529"/>
      <c r="HF1578" s="529"/>
      <c r="HG1578" s="529"/>
      <c r="HH1578" s="529"/>
      <c r="HI1578" s="529"/>
      <c r="HJ1578" s="529"/>
      <c r="HK1578" s="529"/>
      <c r="HL1578" s="529"/>
      <c r="HM1578" s="529"/>
      <c r="HN1578" s="529"/>
      <c r="HO1578" s="529"/>
      <c r="HP1578" s="529"/>
      <c r="HQ1578" s="529"/>
      <c r="HR1578" s="529"/>
      <c r="HS1578" s="529"/>
      <c r="HT1578" s="529"/>
      <c r="HU1578" s="529"/>
      <c r="HV1578" s="529"/>
      <c r="HW1578" s="529"/>
      <c r="HX1578" s="529"/>
      <c r="HY1578" s="529"/>
      <c r="HZ1578" s="529"/>
      <c r="IA1578" s="529"/>
      <c r="IB1578" s="529"/>
      <c r="IC1578" s="529"/>
      <c r="ID1578" s="529"/>
      <c r="IE1578" s="529"/>
      <c r="IF1578" s="529"/>
      <c r="IG1578" s="529"/>
      <c r="IH1578" s="529"/>
      <c r="II1578" s="529"/>
      <c r="IJ1578" s="529"/>
      <c r="IK1578" s="529"/>
      <c r="IL1578" s="529"/>
      <c r="IM1578" s="529"/>
      <c r="IN1578" s="529"/>
      <c r="IO1578" s="529"/>
      <c r="IP1578" s="529"/>
      <c r="IQ1578" s="529"/>
      <c r="IR1578" s="529"/>
      <c r="IS1578" s="529"/>
      <c r="IT1578" s="529"/>
      <c r="IU1578" s="529"/>
      <c r="IV1578" s="529"/>
      <c r="IW1578" s="529"/>
      <c r="IX1578" s="529"/>
      <c r="IY1578" s="529"/>
      <c r="IZ1578" s="529"/>
      <c r="JA1578" s="529"/>
      <c r="JB1578" s="529"/>
      <c r="JC1578" s="529"/>
      <c r="JD1578" s="529"/>
      <c r="JE1578" s="529"/>
      <c r="JF1578" s="529"/>
      <c r="JG1578" s="529"/>
      <c r="JH1578" s="529"/>
    </row>
    <row r="1579" spans="1:268" s="3" customFormat="1" ht="54.75" customHeight="1" thickBot="1" x14ac:dyDescent="0.3">
      <c r="A1579" s="227" t="s">
        <v>3387</v>
      </c>
      <c r="B1579" s="227" t="s">
        <v>9876</v>
      </c>
      <c r="C1579" s="227">
        <v>11120130</v>
      </c>
      <c r="D1579" s="228" t="s">
        <v>9877</v>
      </c>
      <c r="E1579" s="228" t="s">
        <v>9877</v>
      </c>
      <c r="F1579" s="228" t="s">
        <v>9878</v>
      </c>
      <c r="G1579" s="227">
        <v>-7777</v>
      </c>
      <c r="H1579" s="227" t="s">
        <v>469</v>
      </c>
      <c r="I1579" s="227"/>
      <c r="J1579" s="227" t="s">
        <v>581</v>
      </c>
      <c r="K1579" s="227" t="s">
        <v>42</v>
      </c>
      <c r="L1579" s="227" t="s">
        <v>9879</v>
      </c>
      <c r="M1579" s="227" t="s">
        <v>5483</v>
      </c>
      <c r="N1579" s="227" t="s">
        <v>224</v>
      </c>
      <c r="O1579" s="227" t="s">
        <v>92</v>
      </c>
      <c r="P1579" s="229" t="s">
        <v>5484</v>
      </c>
      <c r="Q1579" s="227"/>
      <c r="R1579" s="227" t="s">
        <v>5483</v>
      </c>
      <c r="S1579" s="227" t="s">
        <v>224</v>
      </c>
      <c r="T1579" s="227" t="s">
        <v>92</v>
      </c>
      <c r="U1579" s="229" t="s">
        <v>5484</v>
      </c>
      <c r="V1579" s="227" t="s">
        <v>9880</v>
      </c>
      <c r="W1579" s="227" t="s">
        <v>9870</v>
      </c>
      <c r="X1579" s="227"/>
      <c r="Y1579" s="227"/>
      <c r="Z1579" s="230" t="s">
        <v>467</v>
      </c>
      <c r="AA1579" s="227" t="s">
        <v>341</v>
      </c>
      <c r="AB1579" s="227"/>
      <c r="AC1579" s="227">
        <v>4.5999999999999996</v>
      </c>
      <c r="AD1579" s="227">
        <v>3010</v>
      </c>
      <c r="AE1579" s="227"/>
      <c r="AF1579" s="227"/>
      <c r="AG1579" s="227"/>
      <c r="AH1579" s="227"/>
      <c r="AI1579" s="227"/>
      <c r="AJ1579" s="227">
        <v>3010</v>
      </c>
      <c r="AK1579" s="227"/>
      <c r="AL1579" s="227"/>
      <c r="AM1579" s="227"/>
      <c r="AN1579" s="227"/>
      <c r="AO1579" s="227"/>
      <c r="AP1579" s="227"/>
      <c r="AQ1579" s="227"/>
      <c r="AR1579" s="227"/>
      <c r="AS1579" s="227" t="s">
        <v>467</v>
      </c>
      <c r="AT1579" s="227"/>
      <c r="AU1579" s="227"/>
      <c r="AV1579" s="227"/>
      <c r="AW1579" s="227" t="s">
        <v>9205</v>
      </c>
      <c r="AX1579" s="227" t="s">
        <v>9206</v>
      </c>
      <c r="AY1579" s="227">
        <v>43</v>
      </c>
      <c r="AZ1579" s="227">
        <v>50</v>
      </c>
      <c r="BA1579" s="227">
        <v>38.54</v>
      </c>
      <c r="BB1579" s="227">
        <v>23</v>
      </c>
      <c r="BC1579" s="227">
        <v>26</v>
      </c>
      <c r="BD1579" s="227">
        <v>40.520000000000003</v>
      </c>
      <c r="BE1579" s="227">
        <f t="shared" si="298"/>
        <v>43.844038888888889</v>
      </c>
      <c r="BF1579" s="229">
        <f t="shared" si="299"/>
        <v>23.444588888888887</v>
      </c>
      <c r="BG1579" s="227" t="s">
        <v>38</v>
      </c>
      <c r="BH1579" s="227"/>
      <c r="BI1579" s="227"/>
      <c r="BJ1579" s="228"/>
      <c r="BK1579" s="227"/>
      <c r="BL1579" s="228"/>
      <c r="BM1579" s="227"/>
      <c r="BN1579" s="227"/>
      <c r="BO1579" s="227"/>
      <c r="BP1579" s="227"/>
      <c r="BQ1579" s="227"/>
      <c r="BR1579" s="227"/>
      <c r="BS1579" s="227"/>
      <c r="BT1579" s="529"/>
      <c r="BU1579" s="529"/>
      <c r="BV1579" s="529"/>
      <c r="BW1579" s="529"/>
      <c r="BX1579" s="529"/>
      <c r="BY1579" s="529"/>
      <c r="BZ1579" s="529"/>
      <c r="CA1579" s="529"/>
      <c r="CB1579" s="529"/>
      <c r="CC1579" s="529"/>
      <c r="CD1579" s="529"/>
      <c r="CE1579" s="529"/>
      <c r="CF1579" s="529"/>
      <c r="CG1579" s="529"/>
      <c r="CH1579" s="529"/>
      <c r="CI1579" s="529"/>
      <c r="CJ1579" s="529"/>
      <c r="CK1579" s="529"/>
      <c r="CL1579" s="529"/>
      <c r="CM1579" s="529"/>
      <c r="CN1579" s="529"/>
      <c r="CO1579" s="529"/>
      <c r="CP1579" s="529"/>
      <c r="CQ1579" s="529"/>
      <c r="CR1579" s="529"/>
      <c r="CS1579" s="529"/>
      <c r="CT1579" s="529"/>
      <c r="CU1579" s="529"/>
      <c r="CV1579" s="529"/>
      <c r="CW1579" s="529"/>
      <c r="CX1579" s="529"/>
      <c r="CY1579" s="529"/>
      <c r="CZ1579" s="529"/>
      <c r="DA1579" s="529"/>
      <c r="DB1579" s="529"/>
      <c r="DC1579" s="529"/>
      <c r="DD1579" s="529"/>
      <c r="DE1579" s="529"/>
      <c r="DF1579" s="529"/>
      <c r="DG1579" s="529"/>
      <c r="DH1579" s="529"/>
      <c r="DI1579" s="529"/>
      <c r="DJ1579" s="529"/>
      <c r="DK1579" s="529"/>
      <c r="DL1579" s="529"/>
      <c r="DM1579" s="529"/>
      <c r="DN1579" s="529"/>
      <c r="DO1579" s="529"/>
      <c r="DP1579" s="529"/>
      <c r="DQ1579" s="529"/>
      <c r="DR1579" s="529"/>
      <c r="DS1579" s="529"/>
      <c r="DT1579" s="529"/>
      <c r="DU1579" s="529"/>
      <c r="DV1579" s="529"/>
      <c r="DW1579" s="529"/>
      <c r="DX1579" s="529"/>
      <c r="DY1579" s="529"/>
      <c r="DZ1579" s="529"/>
      <c r="EA1579" s="529"/>
      <c r="EB1579" s="529"/>
      <c r="EC1579" s="529"/>
      <c r="ED1579" s="529"/>
      <c r="EE1579" s="529"/>
      <c r="EF1579" s="529"/>
      <c r="EG1579" s="529"/>
      <c r="EH1579" s="529"/>
      <c r="EI1579" s="529"/>
      <c r="EJ1579" s="529"/>
      <c r="EK1579" s="529"/>
      <c r="EL1579" s="529"/>
      <c r="EM1579" s="529"/>
      <c r="EN1579" s="529"/>
      <c r="EO1579" s="529"/>
      <c r="EP1579" s="529"/>
      <c r="EQ1579" s="529"/>
      <c r="ER1579" s="529"/>
      <c r="ES1579" s="529"/>
      <c r="ET1579" s="529"/>
      <c r="EU1579" s="529"/>
      <c r="EV1579" s="529"/>
      <c r="EW1579" s="529"/>
      <c r="EX1579" s="529"/>
      <c r="EY1579" s="529"/>
      <c r="EZ1579" s="529"/>
      <c r="FA1579" s="529"/>
      <c r="FB1579" s="529"/>
      <c r="FC1579" s="529"/>
      <c r="FD1579" s="529"/>
      <c r="FE1579" s="529"/>
      <c r="FF1579" s="529"/>
      <c r="FG1579" s="529"/>
      <c r="FH1579" s="529"/>
      <c r="FI1579" s="529"/>
      <c r="FJ1579" s="529"/>
      <c r="FK1579" s="529"/>
      <c r="FL1579" s="529"/>
      <c r="FM1579" s="529"/>
      <c r="FN1579" s="529"/>
      <c r="FO1579" s="529"/>
      <c r="FP1579" s="529"/>
      <c r="FQ1579" s="529"/>
      <c r="FR1579" s="529"/>
      <c r="FS1579" s="529"/>
      <c r="FT1579" s="529"/>
      <c r="FU1579" s="529"/>
      <c r="FV1579" s="529"/>
      <c r="FW1579" s="529"/>
      <c r="FX1579" s="529"/>
      <c r="FY1579" s="529"/>
      <c r="FZ1579" s="529"/>
      <c r="GA1579" s="529"/>
      <c r="GB1579" s="529"/>
      <c r="GC1579" s="529"/>
      <c r="GD1579" s="529"/>
      <c r="GE1579" s="529"/>
      <c r="GF1579" s="529"/>
      <c r="GG1579" s="529"/>
      <c r="GH1579" s="529"/>
      <c r="GI1579" s="529"/>
      <c r="GJ1579" s="529"/>
      <c r="GK1579" s="529"/>
      <c r="GL1579" s="529"/>
      <c r="GM1579" s="529"/>
      <c r="GN1579" s="529"/>
      <c r="GO1579" s="529"/>
      <c r="GP1579" s="529"/>
      <c r="GQ1579" s="529"/>
      <c r="GR1579" s="529"/>
      <c r="GS1579" s="529"/>
      <c r="GT1579" s="529"/>
      <c r="GU1579" s="529"/>
      <c r="GV1579" s="529"/>
      <c r="GW1579" s="529"/>
      <c r="GX1579" s="529"/>
      <c r="GY1579" s="529"/>
      <c r="GZ1579" s="529"/>
      <c r="HA1579" s="529"/>
      <c r="HB1579" s="529"/>
      <c r="HC1579" s="529"/>
      <c r="HD1579" s="529"/>
      <c r="HE1579" s="529"/>
      <c r="HF1579" s="529"/>
      <c r="HG1579" s="529"/>
      <c r="HH1579" s="529"/>
      <c r="HI1579" s="529"/>
      <c r="HJ1579" s="529"/>
      <c r="HK1579" s="529"/>
      <c r="HL1579" s="529"/>
      <c r="HM1579" s="529"/>
      <c r="HN1579" s="529"/>
      <c r="HO1579" s="529"/>
      <c r="HP1579" s="529"/>
      <c r="HQ1579" s="529"/>
      <c r="HR1579" s="529"/>
      <c r="HS1579" s="529"/>
      <c r="HT1579" s="529"/>
      <c r="HU1579" s="529"/>
      <c r="HV1579" s="529"/>
      <c r="HW1579" s="529"/>
      <c r="HX1579" s="529"/>
      <c r="HY1579" s="529"/>
      <c r="HZ1579" s="529"/>
      <c r="IA1579" s="529"/>
      <c r="IB1579" s="529"/>
      <c r="IC1579" s="529"/>
      <c r="ID1579" s="529"/>
      <c r="IE1579" s="529"/>
      <c r="IF1579" s="529"/>
      <c r="IG1579" s="529"/>
      <c r="IH1579" s="529"/>
      <c r="II1579" s="529"/>
      <c r="IJ1579" s="529"/>
      <c r="IK1579" s="529"/>
      <c r="IL1579" s="529"/>
      <c r="IM1579" s="529"/>
      <c r="IN1579" s="529"/>
      <c r="IO1579" s="529"/>
      <c r="IP1579" s="529"/>
      <c r="IQ1579" s="529"/>
      <c r="IR1579" s="529"/>
      <c r="IS1579" s="529"/>
      <c r="IT1579" s="529"/>
      <c r="IU1579" s="529"/>
      <c r="IV1579" s="529"/>
      <c r="IW1579" s="529"/>
      <c r="IX1579" s="529"/>
      <c r="IY1579" s="529"/>
      <c r="IZ1579" s="529"/>
      <c r="JA1579" s="529"/>
      <c r="JB1579" s="529"/>
      <c r="JC1579" s="529"/>
      <c r="JD1579" s="529"/>
      <c r="JE1579" s="529"/>
      <c r="JF1579" s="529"/>
      <c r="JG1579" s="529"/>
      <c r="JH1579" s="529"/>
    </row>
    <row r="1580" spans="1:268" s="3" customFormat="1" ht="54.75" customHeight="1" thickBot="1" x14ac:dyDescent="0.3">
      <c r="A1580" s="227" t="s">
        <v>3387</v>
      </c>
      <c r="B1580" s="227" t="s">
        <v>9881</v>
      </c>
      <c r="C1580" s="227">
        <v>11190088</v>
      </c>
      <c r="D1580" s="228" t="s">
        <v>9882</v>
      </c>
      <c r="E1580" s="228" t="s">
        <v>9882</v>
      </c>
      <c r="F1580" s="228" t="s">
        <v>9883</v>
      </c>
      <c r="G1580" s="227">
        <v>-7777</v>
      </c>
      <c r="H1580" s="227" t="s">
        <v>9884</v>
      </c>
      <c r="I1580" s="227"/>
      <c r="J1580" s="227" t="s">
        <v>8754</v>
      </c>
      <c r="K1580" s="227" t="s">
        <v>70</v>
      </c>
      <c r="L1580" s="227" t="s">
        <v>9885</v>
      </c>
      <c r="M1580" s="227" t="s">
        <v>316</v>
      </c>
      <c r="N1580" s="227" t="s">
        <v>316</v>
      </c>
      <c r="O1580" s="227" t="s">
        <v>317</v>
      </c>
      <c r="P1580" s="229" t="s">
        <v>9886</v>
      </c>
      <c r="Q1580" s="227"/>
      <c r="R1580" s="227" t="s">
        <v>316</v>
      </c>
      <c r="S1580" s="227" t="s">
        <v>316</v>
      </c>
      <c r="T1580" s="227" t="s">
        <v>317</v>
      </c>
      <c r="U1580" s="229" t="s">
        <v>9886</v>
      </c>
      <c r="V1580" s="227" t="s">
        <v>9887</v>
      </c>
      <c r="W1580" s="227" t="s">
        <v>9888</v>
      </c>
      <c r="X1580" s="227"/>
      <c r="Y1580" s="227"/>
      <c r="Z1580" s="230" t="s">
        <v>467</v>
      </c>
      <c r="AA1580" s="227" t="s">
        <v>9889</v>
      </c>
      <c r="AB1580" s="227">
        <v>0.01</v>
      </c>
      <c r="AC1580" s="227">
        <v>13</v>
      </c>
      <c r="AD1580" s="227">
        <v>315360</v>
      </c>
      <c r="AE1580" s="227"/>
      <c r="AF1580" s="227"/>
      <c r="AG1580" s="227"/>
      <c r="AH1580" s="227"/>
      <c r="AI1580" s="227">
        <v>315360</v>
      </c>
      <c r="AJ1580" s="227"/>
      <c r="AK1580" s="227"/>
      <c r="AL1580" s="227"/>
      <c r="AM1580" s="227"/>
      <c r="AN1580" s="227"/>
      <c r="AO1580" s="227">
        <v>2.6</v>
      </c>
      <c r="AP1580" s="227"/>
      <c r="AQ1580" s="227"/>
      <c r="AR1580" s="227"/>
      <c r="AS1580" s="227" t="s">
        <v>467</v>
      </c>
      <c r="AT1580" s="227"/>
      <c r="AU1580" s="227"/>
      <c r="AV1580" s="227"/>
      <c r="AW1580" s="227" t="s">
        <v>9890</v>
      </c>
      <c r="AX1580" s="227" t="s">
        <v>9891</v>
      </c>
      <c r="AY1580" s="227">
        <v>43</v>
      </c>
      <c r="AZ1580" s="227">
        <v>24</v>
      </c>
      <c r="BA1580" s="227">
        <v>18.686</v>
      </c>
      <c r="BB1580" s="227">
        <v>27</v>
      </c>
      <c r="BC1580" s="227">
        <v>33</v>
      </c>
      <c r="BD1580" s="227">
        <v>44.529000000000003</v>
      </c>
      <c r="BE1580" s="227">
        <f t="shared" si="298"/>
        <v>43.405190555555556</v>
      </c>
      <c r="BF1580" s="229">
        <f t="shared" si="299"/>
        <v>27.562369166666667</v>
      </c>
      <c r="BG1580" s="227" t="s">
        <v>38</v>
      </c>
      <c r="BH1580" s="227"/>
      <c r="BI1580" s="227"/>
      <c r="BJ1580" s="228"/>
      <c r="BK1580" s="227"/>
      <c r="BL1580" s="228"/>
      <c r="BM1580" s="227"/>
      <c r="BN1580" s="227"/>
      <c r="BO1580" s="227"/>
      <c r="BP1580" s="227"/>
      <c r="BQ1580" s="227"/>
      <c r="BR1580" s="227"/>
      <c r="BS1580" s="227"/>
      <c r="BT1580" s="529"/>
      <c r="BU1580" s="529"/>
      <c r="BV1580" s="529"/>
      <c r="BW1580" s="529"/>
      <c r="BX1580" s="529"/>
      <c r="BY1580" s="529"/>
      <c r="BZ1580" s="529"/>
      <c r="CA1580" s="529"/>
      <c r="CB1580" s="529"/>
      <c r="CC1580" s="529"/>
      <c r="CD1580" s="529"/>
      <c r="CE1580" s="529"/>
      <c r="CF1580" s="529"/>
      <c r="CG1580" s="529"/>
      <c r="CH1580" s="529"/>
      <c r="CI1580" s="529"/>
      <c r="CJ1580" s="529"/>
      <c r="CK1580" s="529"/>
      <c r="CL1580" s="529"/>
      <c r="CM1580" s="529"/>
      <c r="CN1580" s="529"/>
      <c r="CO1580" s="529"/>
      <c r="CP1580" s="529"/>
      <c r="CQ1580" s="529"/>
      <c r="CR1580" s="529"/>
      <c r="CS1580" s="529"/>
      <c r="CT1580" s="529"/>
      <c r="CU1580" s="529"/>
      <c r="CV1580" s="529"/>
      <c r="CW1580" s="529"/>
      <c r="CX1580" s="529"/>
      <c r="CY1580" s="529"/>
      <c r="CZ1580" s="529"/>
      <c r="DA1580" s="529"/>
      <c r="DB1580" s="529"/>
      <c r="DC1580" s="529"/>
      <c r="DD1580" s="529"/>
      <c r="DE1580" s="529"/>
      <c r="DF1580" s="529"/>
      <c r="DG1580" s="529"/>
      <c r="DH1580" s="529"/>
      <c r="DI1580" s="529"/>
      <c r="DJ1580" s="529"/>
      <c r="DK1580" s="529"/>
      <c r="DL1580" s="529"/>
      <c r="DM1580" s="529"/>
      <c r="DN1580" s="529"/>
      <c r="DO1580" s="529"/>
      <c r="DP1580" s="529"/>
      <c r="DQ1580" s="529"/>
      <c r="DR1580" s="529"/>
      <c r="DS1580" s="529"/>
      <c r="DT1580" s="529"/>
      <c r="DU1580" s="529"/>
      <c r="DV1580" s="529"/>
      <c r="DW1580" s="529"/>
      <c r="DX1580" s="529"/>
      <c r="DY1580" s="529"/>
      <c r="DZ1580" s="529"/>
      <c r="EA1580" s="529"/>
      <c r="EB1580" s="529"/>
      <c r="EC1580" s="529"/>
      <c r="ED1580" s="529"/>
      <c r="EE1580" s="529"/>
      <c r="EF1580" s="529"/>
      <c r="EG1580" s="529"/>
      <c r="EH1580" s="529"/>
      <c r="EI1580" s="529"/>
      <c r="EJ1580" s="529"/>
      <c r="EK1580" s="529"/>
      <c r="EL1580" s="529"/>
      <c r="EM1580" s="529"/>
      <c r="EN1580" s="529"/>
      <c r="EO1580" s="529"/>
      <c r="EP1580" s="529"/>
      <c r="EQ1580" s="529"/>
      <c r="ER1580" s="529"/>
      <c r="ES1580" s="529"/>
      <c r="ET1580" s="529"/>
      <c r="EU1580" s="529"/>
      <c r="EV1580" s="529"/>
      <c r="EW1580" s="529"/>
      <c r="EX1580" s="529"/>
      <c r="EY1580" s="529"/>
      <c r="EZ1580" s="529"/>
      <c r="FA1580" s="529"/>
      <c r="FB1580" s="529"/>
      <c r="FC1580" s="529"/>
      <c r="FD1580" s="529"/>
      <c r="FE1580" s="529"/>
      <c r="FF1580" s="529"/>
      <c r="FG1580" s="529"/>
      <c r="FH1580" s="529"/>
      <c r="FI1580" s="529"/>
      <c r="FJ1580" s="529"/>
      <c r="FK1580" s="529"/>
      <c r="FL1580" s="529"/>
      <c r="FM1580" s="529"/>
      <c r="FN1580" s="529"/>
      <c r="FO1580" s="529"/>
      <c r="FP1580" s="529"/>
      <c r="FQ1580" s="529"/>
      <c r="FR1580" s="529"/>
      <c r="FS1580" s="529"/>
      <c r="FT1580" s="529"/>
      <c r="FU1580" s="529"/>
      <c r="FV1580" s="529"/>
      <c r="FW1580" s="529"/>
      <c r="FX1580" s="529"/>
      <c r="FY1580" s="529"/>
      <c r="FZ1580" s="529"/>
      <c r="GA1580" s="529"/>
      <c r="GB1580" s="529"/>
      <c r="GC1580" s="529"/>
      <c r="GD1580" s="529"/>
      <c r="GE1580" s="529"/>
      <c r="GF1580" s="529"/>
      <c r="GG1580" s="529"/>
      <c r="GH1580" s="529"/>
      <c r="GI1580" s="529"/>
      <c r="GJ1580" s="529"/>
      <c r="GK1580" s="529"/>
      <c r="GL1580" s="529"/>
      <c r="GM1580" s="529"/>
      <c r="GN1580" s="529"/>
      <c r="GO1580" s="529"/>
      <c r="GP1580" s="529"/>
      <c r="GQ1580" s="529"/>
      <c r="GR1580" s="529"/>
      <c r="GS1580" s="529"/>
      <c r="GT1580" s="529"/>
      <c r="GU1580" s="529"/>
      <c r="GV1580" s="529"/>
      <c r="GW1580" s="529"/>
      <c r="GX1580" s="529"/>
      <c r="GY1580" s="529"/>
      <c r="GZ1580" s="529"/>
      <c r="HA1580" s="529"/>
      <c r="HB1580" s="529"/>
      <c r="HC1580" s="529"/>
      <c r="HD1580" s="529"/>
      <c r="HE1580" s="529"/>
      <c r="HF1580" s="529"/>
      <c r="HG1580" s="529"/>
      <c r="HH1580" s="529"/>
      <c r="HI1580" s="529"/>
      <c r="HJ1580" s="529"/>
      <c r="HK1580" s="529"/>
      <c r="HL1580" s="529"/>
      <c r="HM1580" s="529"/>
      <c r="HN1580" s="529"/>
      <c r="HO1580" s="529"/>
      <c r="HP1580" s="529"/>
      <c r="HQ1580" s="529"/>
      <c r="HR1580" s="529"/>
      <c r="HS1580" s="529"/>
      <c r="HT1580" s="529"/>
      <c r="HU1580" s="529"/>
      <c r="HV1580" s="529"/>
      <c r="HW1580" s="529"/>
      <c r="HX1580" s="529"/>
      <c r="HY1580" s="529"/>
      <c r="HZ1580" s="529"/>
      <c r="IA1580" s="529"/>
      <c r="IB1580" s="529"/>
      <c r="IC1580" s="529"/>
      <c r="ID1580" s="529"/>
      <c r="IE1580" s="529"/>
      <c r="IF1580" s="529"/>
      <c r="IG1580" s="529"/>
      <c r="IH1580" s="529"/>
      <c r="II1580" s="529"/>
      <c r="IJ1580" s="529"/>
      <c r="IK1580" s="529"/>
      <c r="IL1580" s="529"/>
      <c r="IM1580" s="529"/>
      <c r="IN1580" s="529"/>
      <c r="IO1580" s="529"/>
      <c r="IP1580" s="529"/>
      <c r="IQ1580" s="529"/>
      <c r="IR1580" s="529"/>
      <c r="IS1580" s="529"/>
      <c r="IT1580" s="529"/>
      <c r="IU1580" s="529"/>
      <c r="IV1580" s="529"/>
      <c r="IW1580" s="529"/>
      <c r="IX1580" s="529"/>
      <c r="IY1580" s="529"/>
      <c r="IZ1580" s="529"/>
      <c r="JA1580" s="529"/>
      <c r="JB1580" s="529"/>
      <c r="JC1580" s="529"/>
      <c r="JD1580" s="529"/>
      <c r="JE1580" s="529"/>
      <c r="JF1580" s="529"/>
      <c r="JG1580" s="529"/>
      <c r="JH1580" s="529"/>
    </row>
    <row r="1581" spans="1:268" s="3" customFormat="1" ht="54.75" customHeight="1" thickBot="1" x14ac:dyDescent="0.3">
      <c r="A1581" s="227" t="s">
        <v>3387</v>
      </c>
      <c r="B1581" s="227" t="s">
        <v>9892</v>
      </c>
      <c r="C1581" s="227">
        <v>11410002</v>
      </c>
      <c r="D1581" s="228" t="s">
        <v>9893</v>
      </c>
      <c r="E1581" s="228" t="s">
        <v>9893</v>
      </c>
      <c r="F1581" s="228" t="s">
        <v>9894</v>
      </c>
      <c r="G1581" s="227">
        <v>-7777</v>
      </c>
      <c r="H1581" s="227" t="s">
        <v>650</v>
      </c>
      <c r="I1581" s="227"/>
      <c r="J1581" s="227" t="s">
        <v>7595</v>
      </c>
      <c r="K1581" s="227" t="s">
        <v>55</v>
      </c>
      <c r="L1581" s="227" t="s">
        <v>9895</v>
      </c>
      <c r="M1581" s="227" t="s">
        <v>299</v>
      </c>
      <c r="N1581" s="227" t="s">
        <v>78</v>
      </c>
      <c r="O1581" s="227" t="s">
        <v>52</v>
      </c>
      <c r="P1581" s="229" t="s">
        <v>8735</v>
      </c>
      <c r="Q1581" s="227"/>
      <c r="R1581" s="227" t="s">
        <v>9896</v>
      </c>
      <c r="S1581" s="227" t="s">
        <v>78</v>
      </c>
      <c r="T1581" s="227" t="s">
        <v>52</v>
      </c>
      <c r="U1581" s="229"/>
      <c r="V1581" s="227"/>
      <c r="W1581" s="227" t="s">
        <v>9897</v>
      </c>
      <c r="X1581" s="227"/>
      <c r="Y1581" s="227"/>
      <c r="Z1581" s="230" t="s">
        <v>467</v>
      </c>
      <c r="AA1581" s="227" t="s">
        <v>9737</v>
      </c>
      <c r="AB1581" s="227"/>
      <c r="AC1581" s="227">
        <v>126.84</v>
      </c>
      <c r="AD1581" s="227">
        <v>4000000</v>
      </c>
      <c r="AE1581" s="227">
        <v>4000000</v>
      </c>
      <c r="AF1581" s="227"/>
      <c r="AG1581" s="227"/>
      <c r="AH1581" s="227"/>
      <c r="AI1581" s="227"/>
      <c r="AJ1581" s="227"/>
      <c r="AK1581" s="227"/>
      <c r="AL1581" s="227"/>
      <c r="AM1581" s="227"/>
      <c r="AN1581" s="227"/>
      <c r="AO1581" s="227"/>
      <c r="AP1581" s="227"/>
      <c r="AQ1581" s="227"/>
      <c r="AR1581" s="227"/>
      <c r="AS1581" s="227" t="s">
        <v>467</v>
      </c>
      <c r="AT1581" s="227"/>
      <c r="AU1581" s="227"/>
      <c r="AV1581" s="227"/>
      <c r="AW1581" s="227" t="s">
        <v>9898</v>
      </c>
      <c r="AX1581" s="227" t="s">
        <v>9899</v>
      </c>
      <c r="AY1581" s="227">
        <v>42</v>
      </c>
      <c r="AZ1581" s="227">
        <v>50</v>
      </c>
      <c r="BA1581" s="227">
        <v>43.85</v>
      </c>
      <c r="BB1581" s="227">
        <v>23</v>
      </c>
      <c r="BC1581" s="227">
        <v>46</v>
      </c>
      <c r="BD1581" s="227">
        <v>42.46</v>
      </c>
      <c r="BE1581" s="227">
        <f t="shared" si="298"/>
        <v>42.845513888888888</v>
      </c>
      <c r="BF1581" s="229">
        <f t="shared" si="299"/>
        <v>23.77846111111111</v>
      </c>
      <c r="BG1581" s="227" t="s">
        <v>38</v>
      </c>
      <c r="BH1581" s="227"/>
      <c r="BI1581" s="227"/>
      <c r="BJ1581" s="228"/>
      <c r="BK1581" s="227"/>
      <c r="BL1581" s="228"/>
      <c r="BM1581" s="227"/>
      <c r="BN1581" s="227"/>
      <c r="BO1581" s="227"/>
      <c r="BP1581" s="227"/>
      <c r="BQ1581" s="227"/>
      <c r="BR1581" s="227"/>
      <c r="BS1581" s="227"/>
      <c r="BT1581" s="529"/>
      <c r="BU1581" s="529"/>
      <c r="BV1581" s="529"/>
      <c r="BW1581" s="529"/>
      <c r="BX1581" s="529"/>
      <c r="BY1581" s="529"/>
      <c r="BZ1581" s="529"/>
      <c r="CA1581" s="529"/>
      <c r="CB1581" s="529"/>
      <c r="CC1581" s="529"/>
      <c r="CD1581" s="529"/>
      <c r="CE1581" s="529"/>
      <c r="CF1581" s="529"/>
      <c r="CG1581" s="529"/>
      <c r="CH1581" s="529"/>
      <c r="CI1581" s="529"/>
      <c r="CJ1581" s="529"/>
      <c r="CK1581" s="529"/>
      <c r="CL1581" s="529"/>
      <c r="CM1581" s="529"/>
      <c r="CN1581" s="529"/>
      <c r="CO1581" s="529"/>
      <c r="CP1581" s="529"/>
      <c r="CQ1581" s="529"/>
      <c r="CR1581" s="529"/>
      <c r="CS1581" s="529"/>
      <c r="CT1581" s="529"/>
      <c r="CU1581" s="529"/>
      <c r="CV1581" s="529"/>
      <c r="CW1581" s="529"/>
      <c r="CX1581" s="529"/>
      <c r="CY1581" s="529"/>
      <c r="CZ1581" s="529"/>
      <c r="DA1581" s="529"/>
      <c r="DB1581" s="529"/>
      <c r="DC1581" s="529"/>
      <c r="DD1581" s="529"/>
      <c r="DE1581" s="529"/>
      <c r="DF1581" s="529"/>
      <c r="DG1581" s="529"/>
      <c r="DH1581" s="529"/>
      <c r="DI1581" s="529"/>
      <c r="DJ1581" s="529"/>
      <c r="DK1581" s="529"/>
      <c r="DL1581" s="529"/>
      <c r="DM1581" s="529"/>
      <c r="DN1581" s="529"/>
      <c r="DO1581" s="529"/>
      <c r="DP1581" s="529"/>
      <c r="DQ1581" s="529"/>
      <c r="DR1581" s="529"/>
      <c r="DS1581" s="529"/>
      <c r="DT1581" s="529"/>
      <c r="DU1581" s="529"/>
      <c r="DV1581" s="529"/>
      <c r="DW1581" s="529"/>
      <c r="DX1581" s="529"/>
      <c r="DY1581" s="529"/>
      <c r="DZ1581" s="529"/>
      <c r="EA1581" s="529"/>
      <c r="EB1581" s="529"/>
      <c r="EC1581" s="529"/>
      <c r="ED1581" s="529"/>
      <c r="EE1581" s="529"/>
      <c r="EF1581" s="529"/>
      <c r="EG1581" s="529"/>
      <c r="EH1581" s="529"/>
      <c r="EI1581" s="529"/>
      <c r="EJ1581" s="529"/>
      <c r="EK1581" s="529"/>
      <c r="EL1581" s="529"/>
      <c r="EM1581" s="529"/>
      <c r="EN1581" s="529"/>
      <c r="EO1581" s="529"/>
      <c r="EP1581" s="529"/>
      <c r="EQ1581" s="529"/>
      <c r="ER1581" s="529"/>
      <c r="ES1581" s="529"/>
      <c r="ET1581" s="529"/>
      <c r="EU1581" s="529"/>
      <c r="EV1581" s="529"/>
      <c r="EW1581" s="529"/>
      <c r="EX1581" s="529"/>
      <c r="EY1581" s="529"/>
      <c r="EZ1581" s="529"/>
      <c r="FA1581" s="529"/>
      <c r="FB1581" s="529"/>
      <c r="FC1581" s="529"/>
      <c r="FD1581" s="529"/>
      <c r="FE1581" s="529"/>
      <c r="FF1581" s="529"/>
      <c r="FG1581" s="529"/>
      <c r="FH1581" s="529"/>
      <c r="FI1581" s="529"/>
      <c r="FJ1581" s="529"/>
      <c r="FK1581" s="529"/>
      <c r="FL1581" s="529"/>
      <c r="FM1581" s="529"/>
      <c r="FN1581" s="529"/>
      <c r="FO1581" s="529"/>
      <c r="FP1581" s="529"/>
      <c r="FQ1581" s="529"/>
      <c r="FR1581" s="529"/>
      <c r="FS1581" s="529"/>
      <c r="FT1581" s="529"/>
      <c r="FU1581" s="529"/>
      <c r="FV1581" s="529"/>
      <c r="FW1581" s="529"/>
      <c r="FX1581" s="529"/>
      <c r="FY1581" s="529"/>
      <c r="FZ1581" s="529"/>
      <c r="GA1581" s="529"/>
      <c r="GB1581" s="529"/>
      <c r="GC1581" s="529"/>
      <c r="GD1581" s="529"/>
      <c r="GE1581" s="529"/>
      <c r="GF1581" s="529"/>
      <c r="GG1581" s="529"/>
      <c r="GH1581" s="529"/>
      <c r="GI1581" s="529"/>
      <c r="GJ1581" s="529"/>
      <c r="GK1581" s="529"/>
      <c r="GL1581" s="529"/>
      <c r="GM1581" s="529"/>
      <c r="GN1581" s="529"/>
      <c r="GO1581" s="529"/>
      <c r="GP1581" s="529"/>
      <c r="GQ1581" s="529"/>
      <c r="GR1581" s="529"/>
      <c r="GS1581" s="529"/>
      <c r="GT1581" s="529"/>
      <c r="GU1581" s="529"/>
      <c r="GV1581" s="529"/>
      <c r="GW1581" s="529"/>
      <c r="GX1581" s="529"/>
      <c r="GY1581" s="529"/>
      <c r="GZ1581" s="529"/>
      <c r="HA1581" s="529"/>
      <c r="HB1581" s="529"/>
      <c r="HC1581" s="529"/>
      <c r="HD1581" s="529"/>
      <c r="HE1581" s="529"/>
      <c r="HF1581" s="529"/>
      <c r="HG1581" s="529"/>
      <c r="HH1581" s="529"/>
      <c r="HI1581" s="529"/>
      <c r="HJ1581" s="529"/>
      <c r="HK1581" s="529"/>
      <c r="HL1581" s="529"/>
      <c r="HM1581" s="529"/>
      <c r="HN1581" s="529"/>
      <c r="HO1581" s="529"/>
      <c r="HP1581" s="529"/>
      <c r="HQ1581" s="529"/>
      <c r="HR1581" s="529"/>
      <c r="HS1581" s="529"/>
      <c r="HT1581" s="529"/>
      <c r="HU1581" s="529"/>
      <c r="HV1581" s="529"/>
      <c r="HW1581" s="529"/>
      <c r="HX1581" s="529"/>
      <c r="HY1581" s="529"/>
      <c r="HZ1581" s="529"/>
      <c r="IA1581" s="529"/>
      <c r="IB1581" s="529"/>
      <c r="IC1581" s="529"/>
      <c r="ID1581" s="529"/>
      <c r="IE1581" s="529"/>
      <c r="IF1581" s="529"/>
      <c r="IG1581" s="529"/>
      <c r="IH1581" s="529"/>
      <c r="II1581" s="529"/>
      <c r="IJ1581" s="529"/>
      <c r="IK1581" s="529"/>
      <c r="IL1581" s="529"/>
      <c r="IM1581" s="529"/>
      <c r="IN1581" s="529"/>
      <c r="IO1581" s="529"/>
      <c r="IP1581" s="529"/>
      <c r="IQ1581" s="529"/>
      <c r="IR1581" s="529"/>
      <c r="IS1581" s="529"/>
      <c r="IT1581" s="529"/>
      <c r="IU1581" s="529"/>
      <c r="IV1581" s="529"/>
      <c r="IW1581" s="529"/>
      <c r="IX1581" s="529"/>
      <c r="IY1581" s="529"/>
      <c r="IZ1581" s="529"/>
      <c r="JA1581" s="529"/>
      <c r="JB1581" s="529"/>
      <c r="JC1581" s="529"/>
      <c r="JD1581" s="529"/>
      <c r="JE1581" s="529"/>
      <c r="JF1581" s="529"/>
      <c r="JG1581" s="529"/>
      <c r="JH1581" s="529"/>
    </row>
    <row r="1582" spans="1:268" s="3" customFormat="1" ht="54.75" customHeight="1" x14ac:dyDescent="0.25">
      <c r="A1582" s="173" t="s">
        <v>3387</v>
      </c>
      <c r="B1582" s="173" t="s">
        <v>9910</v>
      </c>
      <c r="C1582" s="173">
        <v>11160172</v>
      </c>
      <c r="D1582" s="174">
        <v>44950</v>
      </c>
      <c r="E1582" s="174">
        <v>44950</v>
      </c>
      <c r="F1582" s="174">
        <v>47142</v>
      </c>
      <c r="G1582" s="173">
        <v>-7777</v>
      </c>
      <c r="H1582" s="173" t="s">
        <v>943</v>
      </c>
      <c r="I1582" s="173"/>
      <c r="J1582" s="173" t="s">
        <v>7805</v>
      </c>
      <c r="K1582" s="173" t="s">
        <v>60</v>
      </c>
      <c r="L1582" s="173" t="s">
        <v>9911</v>
      </c>
      <c r="M1582" s="173" t="s">
        <v>3544</v>
      </c>
      <c r="N1582" s="173" t="s">
        <v>116</v>
      </c>
      <c r="O1582" s="173" t="s">
        <v>51</v>
      </c>
      <c r="P1582" s="175" t="s">
        <v>3545</v>
      </c>
      <c r="Q1582" s="173"/>
      <c r="R1582" s="173" t="s">
        <v>3544</v>
      </c>
      <c r="S1582" s="173" t="s">
        <v>116</v>
      </c>
      <c r="T1582" s="173" t="s">
        <v>51</v>
      </c>
      <c r="U1582" s="175" t="s">
        <v>3545</v>
      </c>
      <c r="V1582" s="173" t="s">
        <v>9912</v>
      </c>
      <c r="W1582" s="173" t="s">
        <v>638</v>
      </c>
      <c r="X1582" s="173"/>
      <c r="Y1582" s="173"/>
      <c r="Z1582" s="176" t="s">
        <v>467</v>
      </c>
      <c r="AA1582" s="173" t="s">
        <v>359</v>
      </c>
      <c r="AB1582" s="173">
        <v>0.16200000000000001</v>
      </c>
      <c r="AC1582" s="173">
        <v>2</v>
      </c>
      <c r="AD1582" s="173">
        <v>43000</v>
      </c>
      <c r="AE1582" s="173"/>
      <c r="AF1582" s="173"/>
      <c r="AG1582" s="173"/>
      <c r="AH1582" s="173"/>
      <c r="AI1582" s="173"/>
      <c r="AJ1582" s="173"/>
      <c r="AK1582" s="173"/>
      <c r="AL1582" s="173">
        <v>43000</v>
      </c>
      <c r="AM1582" s="173"/>
      <c r="AN1582" s="173"/>
      <c r="AO1582" s="173">
        <v>16.260000000000002</v>
      </c>
      <c r="AP1582" s="173"/>
      <c r="AQ1582" s="173"/>
      <c r="AR1582" s="173"/>
      <c r="AS1582" s="173" t="s">
        <v>467</v>
      </c>
      <c r="AT1582" s="173"/>
      <c r="AU1582" s="173"/>
      <c r="AV1582" s="173"/>
      <c r="AW1582" s="173" t="s">
        <v>4464</v>
      </c>
      <c r="AX1582" s="173" t="s">
        <v>4465</v>
      </c>
      <c r="AY1582" s="173">
        <v>43</v>
      </c>
      <c r="AZ1582" s="173">
        <v>38</v>
      </c>
      <c r="BA1582" s="173">
        <v>43.72</v>
      </c>
      <c r="BB1582" s="173">
        <v>26</v>
      </c>
      <c r="BC1582" s="173">
        <v>21</v>
      </c>
      <c r="BD1582" s="173">
        <v>48</v>
      </c>
      <c r="BE1582" s="173">
        <f t="shared" si="298"/>
        <v>43.645477777777778</v>
      </c>
      <c r="BF1582" s="175">
        <f t="shared" si="299"/>
        <v>26.363333333333333</v>
      </c>
      <c r="BG1582" s="173" t="s">
        <v>38</v>
      </c>
      <c r="BH1582" s="173"/>
      <c r="BI1582" s="173"/>
      <c r="BJ1582" s="174"/>
      <c r="BK1582" s="173"/>
      <c r="BL1582" s="174"/>
      <c r="BM1582" s="173"/>
      <c r="BN1582" s="173"/>
      <c r="BO1582" s="173"/>
      <c r="BP1582" s="173"/>
      <c r="BQ1582" s="173"/>
      <c r="BR1582" s="173"/>
      <c r="BS1582" s="173"/>
      <c r="BT1582" s="529"/>
      <c r="BU1582" s="529"/>
      <c r="BV1582" s="529"/>
      <c r="BW1582" s="529"/>
      <c r="BX1582" s="529"/>
      <c r="BY1582" s="529"/>
      <c r="BZ1582" s="529"/>
      <c r="CA1582" s="529"/>
      <c r="CB1582" s="529"/>
      <c r="CC1582" s="529"/>
      <c r="CD1582" s="529"/>
      <c r="CE1582" s="529"/>
      <c r="CF1582" s="529"/>
      <c r="CG1582" s="529"/>
      <c r="CH1582" s="529"/>
      <c r="CI1582" s="529"/>
      <c r="CJ1582" s="529"/>
      <c r="CK1582" s="529"/>
      <c r="CL1582" s="529"/>
      <c r="CM1582" s="529"/>
      <c r="CN1582" s="529"/>
      <c r="CO1582" s="529"/>
      <c r="CP1582" s="529"/>
      <c r="CQ1582" s="529"/>
      <c r="CR1582" s="529"/>
      <c r="CS1582" s="529"/>
      <c r="CT1582" s="529"/>
      <c r="CU1582" s="529"/>
      <c r="CV1582" s="529"/>
      <c r="CW1582" s="529"/>
      <c r="CX1582" s="529"/>
      <c r="CY1582" s="529"/>
      <c r="CZ1582" s="529"/>
      <c r="DA1582" s="529"/>
      <c r="DB1582" s="529"/>
      <c r="DC1582" s="529"/>
      <c r="DD1582" s="529"/>
      <c r="DE1582" s="529"/>
      <c r="DF1582" s="529"/>
      <c r="DG1582" s="529"/>
      <c r="DH1582" s="529"/>
      <c r="DI1582" s="529"/>
      <c r="DJ1582" s="529"/>
      <c r="DK1582" s="529"/>
      <c r="DL1582" s="529"/>
      <c r="DM1582" s="529"/>
      <c r="DN1582" s="529"/>
      <c r="DO1582" s="529"/>
      <c r="DP1582" s="529"/>
      <c r="DQ1582" s="529"/>
      <c r="DR1582" s="529"/>
      <c r="DS1582" s="529"/>
      <c r="DT1582" s="529"/>
      <c r="DU1582" s="529"/>
      <c r="DV1582" s="529"/>
      <c r="DW1582" s="529"/>
      <c r="DX1582" s="529"/>
      <c r="DY1582" s="529"/>
      <c r="DZ1582" s="529"/>
      <c r="EA1582" s="529"/>
      <c r="EB1582" s="529"/>
      <c r="EC1582" s="529"/>
      <c r="ED1582" s="529"/>
      <c r="EE1582" s="529"/>
      <c r="EF1582" s="529"/>
      <c r="EG1582" s="529"/>
      <c r="EH1582" s="529"/>
      <c r="EI1582" s="529"/>
      <c r="EJ1582" s="529"/>
      <c r="EK1582" s="529"/>
      <c r="EL1582" s="529"/>
      <c r="EM1582" s="529"/>
      <c r="EN1582" s="529"/>
      <c r="EO1582" s="529"/>
      <c r="EP1582" s="529"/>
      <c r="EQ1582" s="529"/>
      <c r="ER1582" s="529"/>
      <c r="ES1582" s="529"/>
      <c r="ET1582" s="529"/>
      <c r="EU1582" s="529"/>
      <c r="EV1582" s="529"/>
      <c r="EW1582" s="529"/>
      <c r="EX1582" s="529"/>
      <c r="EY1582" s="529"/>
      <c r="EZ1582" s="529"/>
      <c r="FA1582" s="529"/>
      <c r="FB1582" s="529"/>
      <c r="FC1582" s="529"/>
      <c r="FD1582" s="529"/>
      <c r="FE1582" s="529"/>
      <c r="FF1582" s="529"/>
      <c r="FG1582" s="529"/>
      <c r="FH1582" s="529"/>
      <c r="FI1582" s="529"/>
      <c r="FJ1582" s="529"/>
      <c r="FK1582" s="529"/>
      <c r="FL1582" s="529"/>
      <c r="FM1582" s="529"/>
      <c r="FN1582" s="529"/>
      <c r="FO1582" s="529"/>
      <c r="FP1582" s="529"/>
      <c r="FQ1582" s="529"/>
      <c r="FR1582" s="529"/>
      <c r="FS1582" s="529"/>
      <c r="FT1582" s="529"/>
      <c r="FU1582" s="529"/>
      <c r="FV1582" s="529"/>
      <c r="FW1582" s="529"/>
      <c r="FX1582" s="529"/>
      <c r="FY1582" s="529"/>
      <c r="FZ1582" s="529"/>
      <c r="GA1582" s="529"/>
      <c r="GB1582" s="529"/>
      <c r="GC1582" s="529"/>
      <c r="GD1582" s="529"/>
      <c r="GE1582" s="529"/>
      <c r="GF1582" s="529"/>
      <c r="GG1582" s="529"/>
      <c r="GH1582" s="529"/>
      <c r="GI1582" s="529"/>
      <c r="GJ1582" s="529"/>
      <c r="GK1582" s="529"/>
      <c r="GL1582" s="529"/>
      <c r="GM1582" s="529"/>
      <c r="GN1582" s="529"/>
      <c r="GO1582" s="529"/>
      <c r="GP1582" s="529"/>
      <c r="GQ1582" s="529"/>
      <c r="GR1582" s="529"/>
      <c r="GS1582" s="529"/>
      <c r="GT1582" s="529"/>
      <c r="GU1582" s="529"/>
      <c r="GV1582" s="529"/>
      <c r="GW1582" s="529"/>
      <c r="GX1582" s="529"/>
      <c r="GY1582" s="529"/>
      <c r="GZ1582" s="529"/>
      <c r="HA1582" s="529"/>
      <c r="HB1582" s="529"/>
      <c r="HC1582" s="529"/>
      <c r="HD1582" s="529"/>
      <c r="HE1582" s="529"/>
      <c r="HF1582" s="529"/>
      <c r="HG1582" s="529"/>
      <c r="HH1582" s="529"/>
      <c r="HI1582" s="529"/>
      <c r="HJ1582" s="529"/>
      <c r="HK1582" s="529"/>
      <c r="HL1582" s="529"/>
      <c r="HM1582" s="529"/>
      <c r="HN1582" s="529"/>
      <c r="HO1582" s="529"/>
      <c r="HP1582" s="529"/>
      <c r="HQ1582" s="529"/>
      <c r="HR1582" s="529"/>
      <c r="HS1582" s="529"/>
      <c r="HT1582" s="529"/>
      <c r="HU1582" s="529"/>
      <c r="HV1582" s="529"/>
      <c r="HW1582" s="529"/>
      <c r="HX1582" s="529"/>
      <c r="HY1582" s="529"/>
      <c r="HZ1582" s="529"/>
      <c r="IA1582" s="529"/>
      <c r="IB1582" s="529"/>
      <c r="IC1582" s="529"/>
      <c r="ID1582" s="529"/>
      <c r="IE1582" s="529"/>
      <c r="IF1582" s="529"/>
      <c r="IG1582" s="529"/>
      <c r="IH1582" s="529"/>
      <c r="II1582" s="529"/>
      <c r="IJ1582" s="529"/>
      <c r="IK1582" s="529"/>
      <c r="IL1582" s="529"/>
      <c r="IM1582" s="529"/>
      <c r="IN1582" s="529"/>
      <c r="IO1582" s="529"/>
      <c r="IP1582" s="529"/>
      <c r="IQ1582" s="529"/>
      <c r="IR1582" s="529"/>
      <c r="IS1582" s="529"/>
      <c r="IT1582" s="529"/>
      <c r="IU1582" s="529"/>
      <c r="IV1582" s="529"/>
      <c r="IW1582" s="529"/>
      <c r="IX1582" s="529"/>
      <c r="IY1582" s="529"/>
      <c r="IZ1582" s="529"/>
      <c r="JA1582" s="529"/>
      <c r="JB1582" s="529"/>
      <c r="JC1582" s="529"/>
      <c r="JD1582" s="529"/>
      <c r="JE1582" s="529"/>
      <c r="JF1582" s="529"/>
      <c r="JG1582" s="529"/>
      <c r="JH1582" s="529"/>
    </row>
    <row r="1583" spans="1:268" s="529" customFormat="1" ht="54.75" customHeight="1" thickBot="1" x14ac:dyDescent="0.3">
      <c r="A1583" s="178"/>
      <c r="B1583" s="178" t="s">
        <v>9910</v>
      </c>
      <c r="C1583" s="178">
        <v>11160172</v>
      </c>
      <c r="D1583" s="179">
        <v>44950</v>
      </c>
      <c r="E1583" s="179">
        <v>44950</v>
      </c>
      <c r="F1583" s="179">
        <v>47142</v>
      </c>
      <c r="G1583" s="178">
        <v>-7777</v>
      </c>
      <c r="H1583" s="178" t="s">
        <v>943</v>
      </c>
      <c r="I1583" s="178"/>
      <c r="J1583" s="178" t="s">
        <v>7805</v>
      </c>
      <c r="K1583" s="178" t="s">
        <v>60</v>
      </c>
      <c r="L1583" s="178" t="s">
        <v>9911</v>
      </c>
      <c r="M1583" s="178" t="s">
        <v>3544</v>
      </c>
      <c r="N1583" s="178" t="s">
        <v>116</v>
      </c>
      <c r="O1583" s="178" t="s">
        <v>51</v>
      </c>
      <c r="P1583" s="180" t="s">
        <v>3545</v>
      </c>
      <c r="Q1583" s="178"/>
      <c r="R1583" s="178" t="s">
        <v>3544</v>
      </c>
      <c r="S1583" s="178" t="s">
        <v>116</v>
      </c>
      <c r="T1583" s="178" t="s">
        <v>51</v>
      </c>
      <c r="U1583" s="180" t="s">
        <v>3545</v>
      </c>
      <c r="V1583" s="178" t="s">
        <v>9912</v>
      </c>
      <c r="W1583" s="178" t="s">
        <v>638</v>
      </c>
      <c r="X1583" s="178"/>
      <c r="Y1583" s="178"/>
      <c r="Z1583" s="181" t="s">
        <v>467</v>
      </c>
      <c r="AA1583" s="178" t="s">
        <v>359</v>
      </c>
      <c r="AB1583" s="178"/>
      <c r="AC1583" s="178"/>
      <c r="AD1583" s="178"/>
      <c r="AE1583" s="178"/>
      <c r="AF1583" s="178"/>
      <c r="AG1583" s="178"/>
      <c r="AH1583" s="178"/>
      <c r="AI1583" s="178"/>
      <c r="AJ1583" s="178"/>
      <c r="AK1583" s="178"/>
      <c r="AL1583" s="178"/>
      <c r="AM1583" s="178"/>
      <c r="AN1583" s="178"/>
      <c r="AO1583" s="178"/>
      <c r="AP1583" s="178"/>
      <c r="AQ1583" s="178"/>
      <c r="AR1583" s="178"/>
      <c r="AS1583" s="178" t="s">
        <v>3566</v>
      </c>
      <c r="AT1583" s="178"/>
      <c r="AU1583" s="178"/>
      <c r="AV1583" s="178"/>
      <c r="AW1583" s="178" t="s">
        <v>9913</v>
      </c>
      <c r="AX1583" s="178" t="s">
        <v>9914</v>
      </c>
      <c r="AY1583" s="178">
        <v>43</v>
      </c>
      <c r="AZ1583" s="178">
        <v>38</v>
      </c>
      <c r="BA1583" s="178">
        <v>42.32</v>
      </c>
      <c r="BB1583" s="178">
        <v>26</v>
      </c>
      <c r="BC1583" s="178">
        <v>21</v>
      </c>
      <c r="BD1583" s="178">
        <v>36.82</v>
      </c>
      <c r="BE1583" s="178">
        <f t="shared" si="298"/>
        <v>43.645088888888885</v>
      </c>
      <c r="BF1583" s="180">
        <f t="shared" si="299"/>
        <v>26.36022777777778</v>
      </c>
      <c r="BG1583" s="178" t="s">
        <v>38</v>
      </c>
      <c r="BH1583" s="178"/>
      <c r="BI1583" s="178"/>
      <c r="BJ1583" s="179"/>
      <c r="BK1583" s="178"/>
      <c r="BL1583" s="179"/>
      <c r="BM1583" s="178"/>
      <c r="BN1583" s="178"/>
      <c r="BO1583" s="178"/>
      <c r="BP1583" s="178"/>
      <c r="BQ1583" s="178"/>
      <c r="BR1583" s="178"/>
      <c r="BS1583" s="178"/>
    </row>
    <row r="1584" spans="1:268" s="3" customFormat="1" ht="54.75" customHeight="1" x14ac:dyDescent="0.25">
      <c r="A1584" s="173" t="s">
        <v>3387</v>
      </c>
      <c r="B1584" s="173" t="s">
        <v>9915</v>
      </c>
      <c r="C1584" s="173">
        <v>11140177</v>
      </c>
      <c r="D1584" s="174">
        <v>44939</v>
      </c>
      <c r="E1584" s="174">
        <v>44939</v>
      </c>
      <c r="F1584" s="174">
        <v>53098</v>
      </c>
      <c r="G1584" s="173">
        <v>-7777</v>
      </c>
      <c r="H1584" s="173" t="s">
        <v>490</v>
      </c>
      <c r="I1584" s="173"/>
      <c r="J1584" s="173" t="s">
        <v>9916</v>
      </c>
      <c r="K1584" s="173" t="s">
        <v>55</v>
      </c>
      <c r="L1584" s="173" t="s">
        <v>9917</v>
      </c>
      <c r="M1584" s="173" t="s">
        <v>2152</v>
      </c>
      <c r="N1584" s="173" t="s">
        <v>121</v>
      </c>
      <c r="O1584" s="173" t="s">
        <v>52</v>
      </c>
      <c r="P1584" s="175" t="s">
        <v>2153</v>
      </c>
      <c r="Q1584" s="173"/>
      <c r="R1584" s="173" t="s">
        <v>2152</v>
      </c>
      <c r="S1584" s="173" t="s">
        <v>121</v>
      </c>
      <c r="T1584" s="173" t="s">
        <v>52</v>
      </c>
      <c r="U1584" s="175" t="s">
        <v>2153</v>
      </c>
      <c r="V1584" s="173"/>
      <c r="W1584" s="173" t="s">
        <v>2958</v>
      </c>
      <c r="X1584" s="173">
        <v>2900</v>
      </c>
      <c r="Y1584" s="173">
        <v>8.75</v>
      </c>
      <c r="Z1584" s="176" t="s">
        <v>467</v>
      </c>
      <c r="AA1584" s="173" t="s">
        <v>540</v>
      </c>
      <c r="AB1584" s="173">
        <v>32.22</v>
      </c>
      <c r="AC1584" s="173">
        <v>36000</v>
      </c>
      <c r="AD1584" s="173">
        <v>734738652</v>
      </c>
      <c r="AE1584" s="173"/>
      <c r="AF1584" s="173">
        <v>734738652</v>
      </c>
      <c r="AG1584" s="173"/>
      <c r="AH1584" s="173"/>
      <c r="AI1584" s="173"/>
      <c r="AJ1584" s="173"/>
      <c r="AK1584" s="173"/>
      <c r="AL1584" s="173"/>
      <c r="AM1584" s="173"/>
      <c r="AN1584" s="173"/>
      <c r="AO1584" s="173">
        <v>3220</v>
      </c>
      <c r="AP1584" s="173">
        <v>9</v>
      </c>
      <c r="AQ1584" s="173" t="s">
        <v>47</v>
      </c>
      <c r="AR1584" s="173"/>
      <c r="AS1584" s="173" t="s">
        <v>9919</v>
      </c>
      <c r="AT1584" s="173"/>
      <c r="AU1584" s="173"/>
      <c r="AV1584" s="173"/>
      <c r="AW1584" s="173" t="s">
        <v>9922</v>
      </c>
      <c r="AX1584" s="173" t="s">
        <v>9923</v>
      </c>
      <c r="AY1584" s="173">
        <v>43</v>
      </c>
      <c r="AZ1584" s="173">
        <v>5</v>
      </c>
      <c r="BA1584" s="173">
        <v>10.9</v>
      </c>
      <c r="BB1584" s="173">
        <v>23</v>
      </c>
      <c r="BC1584" s="173">
        <v>24</v>
      </c>
      <c r="BD1584" s="173">
        <v>16.8</v>
      </c>
      <c r="BE1584" s="173">
        <f t="shared" si="298"/>
        <v>43.086361111111117</v>
      </c>
      <c r="BF1584" s="175">
        <f t="shared" si="299"/>
        <v>23.404666666666664</v>
      </c>
      <c r="BG1584" s="173" t="s">
        <v>47</v>
      </c>
      <c r="BH1584" s="173" t="s">
        <v>9918</v>
      </c>
      <c r="BI1584" s="173">
        <v>3810</v>
      </c>
      <c r="BJ1584" s="174">
        <v>45062</v>
      </c>
      <c r="BK1584" s="173">
        <v>3810</v>
      </c>
      <c r="BL1584" s="174">
        <v>45062</v>
      </c>
      <c r="BM1584" s="173"/>
      <c r="BN1584" s="173"/>
      <c r="BO1584" s="173"/>
      <c r="BP1584" s="173"/>
      <c r="BQ1584" s="173"/>
      <c r="BR1584" s="173"/>
      <c r="BS1584" s="173" t="s">
        <v>10086</v>
      </c>
      <c r="BT1584" s="529"/>
      <c r="BU1584" s="529"/>
      <c r="BV1584" s="529"/>
      <c r="BW1584" s="529"/>
      <c r="BX1584" s="529"/>
      <c r="BY1584" s="529"/>
      <c r="BZ1584" s="529"/>
      <c r="CA1584" s="529"/>
      <c r="CB1584" s="529"/>
      <c r="CC1584" s="529"/>
      <c r="CD1584" s="529"/>
      <c r="CE1584" s="529"/>
      <c r="CF1584" s="529"/>
      <c r="CG1584" s="529"/>
      <c r="CH1584" s="529"/>
      <c r="CI1584" s="529"/>
      <c r="CJ1584" s="529"/>
      <c r="CK1584" s="529"/>
      <c r="CL1584" s="529"/>
      <c r="CM1584" s="529"/>
      <c r="CN1584" s="529"/>
      <c r="CO1584" s="529"/>
      <c r="CP1584" s="529"/>
      <c r="CQ1584" s="529"/>
      <c r="CR1584" s="529"/>
      <c r="CS1584" s="529"/>
      <c r="CT1584" s="529"/>
      <c r="CU1584" s="529"/>
      <c r="CV1584" s="529"/>
      <c r="CW1584" s="529"/>
      <c r="CX1584" s="529"/>
      <c r="CY1584" s="529"/>
      <c r="CZ1584" s="529"/>
      <c r="DA1584" s="529"/>
      <c r="DB1584" s="529"/>
      <c r="DC1584" s="529"/>
      <c r="DD1584" s="529"/>
      <c r="DE1584" s="529"/>
      <c r="DF1584" s="529"/>
      <c r="DG1584" s="529"/>
      <c r="DH1584" s="529"/>
      <c r="DI1584" s="529"/>
      <c r="DJ1584" s="529"/>
      <c r="DK1584" s="529"/>
      <c r="DL1584" s="529"/>
      <c r="DM1584" s="529"/>
      <c r="DN1584" s="529"/>
      <c r="DO1584" s="529"/>
      <c r="DP1584" s="529"/>
      <c r="DQ1584" s="529"/>
      <c r="DR1584" s="529"/>
      <c r="DS1584" s="529"/>
      <c r="DT1584" s="529"/>
      <c r="DU1584" s="529"/>
      <c r="DV1584" s="529"/>
      <c r="DW1584" s="529"/>
      <c r="DX1584" s="529"/>
      <c r="DY1584" s="529"/>
      <c r="DZ1584" s="529"/>
      <c r="EA1584" s="529"/>
      <c r="EB1584" s="529"/>
      <c r="EC1584" s="529"/>
      <c r="ED1584" s="529"/>
      <c r="EE1584" s="529"/>
      <c r="EF1584" s="529"/>
      <c r="EG1584" s="529"/>
      <c r="EH1584" s="529"/>
      <c r="EI1584" s="529"/>
      <c r="EJ1584" s="529"/>
      <c r="EK1584" s="529"/>
      <c r="EL1584" s="529"/>
      <c r="EM1584" s="529"/>
      <c r="EN1584" s="529"/>
      <c r="EO1584" s="529"/>
      <c r="EP1584" s="529"/>
      <c r="EQ1584" s="529"/>
      <c r="ER1584" s="529"/>
      <c r="ES1584" s="529"/>
      <c r="ET1584" s="529"/>
      <c r="EU1584" s="529"/>
      <c r="EV1584" s="529"/>
      <c r="EW1584" s="529"/>
      <c r="EX1584" s="529"/>
      <c r="EY1584" s="529"/>
      <c r="EZ1584" s="529"/>
      <c r="FA1584" s="529"/>
      <c r="FB1584" s="529"/>
      <c r="FC1584" s="529"/>
      <c r="FD1584" s="529"/>
      <c r="FE1584" s="529"/>
      <c r="FF1584" s="529"/>
      <c r="FG1584" s="529"/>
      <c r="FH1584" s="529"/>
      <c r="FI1584" s="529"/>
      <c r="FJ1584" s="529"/>
      <c r="FK1584" s="529"/>
      <c r="FL1584" s="529"/>
      <c r="FM1584" s="529"/>
      <c r="FN1584" s="529"/>
      <c r="FO1584" s="529"/>
      <c r="FP1584" s="529"/>
      <c r="FQ1584" s="529"/>
      <c r="FR1584" s="529"/>
      <c r="FS1584" s="529"/>
      <c r="FT1584" s="529"/>
      <c r="FU1584" s="529"/>
      <c r="FV1584" s="529"/>
      <c r="FW1584" s="529"/>
      <c r="FX1584" s="529"/>
      <c r="FY1584" s="529"/>
      <c r="FZ1584" s="529"/>
      <c r="GA1584" s="529"/>
      <c r="GB1584" s="529"/>
      <c r="GC1584" s="529"/>
      <c r="GD1584" s="529"/>
      <c r="GE1584" s="529"/>
      <c r="GF1584" s="529"/>
      <c r="GG1584" s="529"/>
      <c r="GH1584" s="529"/>
      <c r="GI1584" s="529"/>
      <c r="GJ1584" s="529"/>
      <c r="GK1584" s="529"/>
      <c r="GL1584" s="529"/>
      <c r="GM1584" s="529"/>
      <c r="GN1584" s="529"/>
      <c r="GO1584" s="529"/>
      <c r="GP1584" s="529"/>
      <c r="GQ1584" s="529"/>
      <c r="GR1584" s="529"/>
      <c r="GS1584" s="529"/>
      <c r="GT1584" s="529"/>
      <c r="GU1584" s="529"/>
      <c r="GV1584" s="529"/>
      <c r="GW1584" s="529"/>
      <c r="GX1584" s="529"/>
      <c r="GY1584" s="529"/>
      <c r="GZ1584" s="529"/>
      <c r="HA1584" s="529"/>
      <c r="HB1584" s="529"/>
      <c r="HC1584" s="529"/>
      <c r="HD1584" s="529"/>
      <c r="HE1584" s="529"/>
      <c r="HF1584" s="529"/>
      <c r="HG1584" s="529"/>
      <c r="HH1584" s="529"/>
      <c r="HI1584" s="529"/>
      <c r="HJ1584" s="529"/>
      <c r="HK1584" s="529"/>
      <c r="HL1584" s="529"/>
      <c r="HM1584" s="529"/>
      <c r="HN1584" s="529"/>
      <c r="HO1584" s="529"/>
      <c r="HP1584" s="529"/>
      <c r="HQ1584" s="529"/>
      <c r="HR1584" s="529"/>
      <c r="HS1584" s="529"/>
      <c r="HT1584" s="529"/>
      <c r="HU1584" s="529"/>
      <c r="HV1584" s="529"/>
      <c r="HW1584" s="529"/>
      <c r="HX1584" s="529"/>
      <c r="HY1584" s="529"/>
      <c r="HZ1584" s="529"/>
      <c r="IA1584" s="529"/>
      <c r="IB1584" s="529"/>
      <c r="IC1584" s="529"/>
      <c r="ID1584" s="529"/>
      <c r="IE1584" s="529"/>
      <c r="IF1584" s="529"/>
      <c r="IG1584" s="529"/>
      <c r="IH1584" s="529"/>
      <c r="II1584" s="529"/>
      <c r="IJ1584" s="529"/>
      <c r="IK1584" s="529"/>
      <c r="IL1584" s="529"/>
      <c r="IM1584" s="529"/>
      <c r="IN1584" s="529"/>
      <c r="IO1584" s="529"/>
      <c r="IP1584" s="529"/>
      <c r="IQ1584" s="529"/>
      <c r="IR1584" s="529"/>
      <c r="IS1584" s="529"/>
      <c r="IT1584" s="529"/>
      <c r="IU1584" s="529"/>
      <c r="IV1584" s="529"/>
      <c r="IW1584" s="529"/>
      <c r="IX1584" s="529"/>
      <c r="IY1584" s="529"/>
      <c r="IZ1584" s="529"/>
      <c r="JA1584" s="529"/>
      <c r="JB1584" s="529"/>
      <c r="JC1584" s="529"/>
      <c r="JD1584" s="529"/>
      <c r="JE1584" s="529"/>
      <c r="JF1584" s="529"/>
      <c r="JG1584" s="529"/>
      <c r="JH1584" s="529"/>
    </row>
    <row r="1585" spans="1:268" s="529" customFormat="1" ht="54.75" customHeight="1" x14ac:dyDescent="0.25">
      <c r="A1585" s="525"/>
      <c r="B1585" s="525" t="s">
        <v>9915</v>
      </c>
      <c r="C1585" s="525">
        <v>11140177</v>
      </c>
      <c r="D1585" s="526">
        <v>44939</v>
      </c>
      <c r="E1585" s="526">
        <v>44939</v>
      </c>
      <c r="F1585" s="526">
        <v>53098</v>
      </c>
      <c r="G1585" s="525">
        <v>-7777</v>
      </c>
      <c r="H1585" s="525" t="s">
        <v>490</v>
      </c>
      <c r="I1585" s="525"/>
      <c r="J1585" s="525" t="s">
        <v>9916</v>
      </c>
      <c r="K1585" s="525" t="s">
        <v>55</v>
      </c>
      <c r="L1585" s="525" t="s">
        <v>9917</v>
      </c>
      <c r="M1585" s="525" t="s">
        <v>2152</v>
      </c>
      <c r="N1585" s="525" t="s">
        <v>121</v>
      </c>
      <c r="O1585" s="525" t="s">
        <v>52</v>
      </c>
      <c r="P1585" s="527" t="s">
        <v>2153</v>
      </c>
      <c r="Q1585" s="525"/>
      <c r="R1585" s="525" t="s">
        <v>2152</v>
      </c>
      <c r="S1585" s="525" t="s">
        <v>121</v>
      </c>
      <c r="T1585" s="525" t="s">
        <v>52</v>
      </c>
      <c r="U1585" s="527" t="s">
        <v>2153</v>
      </c>
      <c r="V1585" s="525"/>
      <c r="W1585" s="525" t="s">
        <v>2958</v>
      </c>
      <c r="X1585" s="525"/>
      <c r="Y1585" s="525"/>
      <c r="Z1585" s="528"/>
      <c r="AA1585" s="525"/>
      <c r="AB1585" s="525"/>
      <c r="AC1585" s="525"/>
      <c r="AD1585" s="525"/>
      <c r="AE1585" s="525"/>
      <c r="AF1585" s="525"/>
      <c r="AG1585" s="525"/>
      <c r="AH1585" s="525"/>
      <c r="AI1585" s="525"/>
      <c r="AJ1585" s="525"/>
      <c r="AK1585" s="525"/>
      <c r="AL1585" s="525"/>
      <c r="AM1585" s="525"/>
      <c r="AN1585" s="525"/>
      <c r="AO1585" s="525"/>
      <c r="AP1585" s="525"/>
      <c r="AQ1585" s="525"/>
      <c r="AR1585" s="525"/>
      <c r="AS1585" s="525" t="s">
        <v>2156</v>
      </c>
      <c r="AT1585" s="525"/>
      <c r="AU1585" s="525"/>
      <c r="AV1585" s="525"/>
      <c r="AW1585" s="525" t="s">
        <v>9924</v>
      </c>
      <c r="AX1585" s="525" t="s">
        <v>9925</v>
      </c>
      <c r="AY1585" s="525">
        <v>43</v>
      </c>
      <c r="AZ1585" s="525">
        <v>5</v>
      </c>
      <c r="BA1585" s="525">
        <v>15.3</v>
      </c>
      <c r="BB1585" s="525">
        <v>23</v>
      </c>
      <c r="BC1585" s="525">
        <v>24</v>
      </c>
      <c r="BD1585" s="525">
        <v>29.8</v>
      </c>
      <c r="BE1585" s="525">
        <f t="shared" si="298"/>
        <v>43.087583333333335</v>
      </c>
      <c r="BF1585" s="527">
        <f t="shared" si="299"/>
        <v>23.408277777777776</v>
      </c>
      <c r="BG1585" s="525" t="s">
        <v>47</v>
      </c>
      <c r="BH1585" s="525" t="s">
        <v>9918</v>
      </c>
      <c r="BI1585" s="525">
        <v>3810</v>
      </c>
      <c r="BJ1585" s="526">
        <v>45062</v>
      </c>
      <c r="BK1585" s="525">
        <v>3810</v>
      </c>
      <c r="BL1585" s="526">
        <v>45062</v>
      </c>
      <c r="BM1585" s="525"/>
      <c r="BN1585" s="525"/>
      <c r="BO1585" s="525"/>
      <c r="BP1585" s="525"/>
      <c r="BQ1585" s="525"/>
      <c r="BR1585" s="525"/>
      <c r="BS1585" s="525" t="s">
        <v>10086</v>
      </c>
    </row>
    <row r="1586" spans="1:268" s="529" customFormat="1" ht="54.75" customHeight="1" thickBot="1" x14ac:dyDescent="0.3">
      <c r="A1586" s="178"/>
      <c r="B1586" s="178" t="s">
        <v>9915</v>
      </c>
      <c r="C1586" s="178">
        <v>11140177</v>
      </c>
      <c r="D1586" s="179">
        <v>44939</v>
      </c>
      <c r="E1586" s="179">
        <v>44939</v>
      </c>
      <c r="F1586" s="526">
        <v>53098</v>
      </c>
      <c r="G1586" s="178">
        <v>-7777</v>
      </c>
      <c r="H1586" s="178" t="s">
        <v>490</v>
      </c>
      <c r="I1586" s="178"/>
      <c r="J1586" s="178" t="s">
        <v>9916</v>
      </c>
      <c r="K1586" s="178" t="s">
        <v>55</v>
      </c>
      <c r="L1586" s="178" t="s">
        <v>9917</v>
      </c>
      <c r="M1586" s="178" t="s">
        <v>2152</v>
      </c>
      <c r="N1586" s="178" t="s">
        <v>121</v>
      </c>
      <c r="O1586" s="178" t="s">
        <v>52</v>
      </c>
      <c r="P1586" s="180" t="s">
        <v>2153</v>
      </c>
      <c r="Q1586" s="178"/>
      <c r="R1586" s="178" t="s">
        <v>2152</v>
      </c>
      <c r="S1586" s="178" t="s">
        <v>121</v>
      </c>
      <c r="T1586" s="178" t="s">
        <v>52</v>
      </c>
      <c r="U1586" s="180" t="s">
        <v>2153</v>
      </c>
      <c r="V1586" s="178"/>
      <c r="W1586" s="178" t="s">
        <v>2958</v>
      </c>
      <c r="X1586" s="178"/>
      <c r="Y1586" s="178"/>
      <c r="Z1586" s="181"/>
      <c r="AA1586" s="178"/>
      <c r="AB1586" s="178"/>
      <c r="AC1586" s="178"/>
      <c r="AD1586" s="178"/>
      <c r="AE1586" s="178"/>
      <c r="AF1586" s="178"/>
      <c r="AG1586" s="178"/>
      <c r="AH1586" s="178"/>
      <c r="AI1586" s="178"/>
      <c r="AJ1586" s="178"/>
      <c r="AK1586" s="178"/>
      <c r="AL1586" s="178"/>
      <c r="AM1586" s="178"/>
      <c r="AN1586" s="178"/>
      <c r="AO1586" s="178"/>
      <c r="AP1586" s="178"/>
      <c r="AQ1586" s="178"/>
      <c r="AR1586" s="178"/>
      <c r="AS1586" s="178" t="s">
        <v>3566</v>
      </c>
      <c r="AT1586" s="178"/>
      <c r="AU1586" s="178"/>
      <c r="AV1586" s="178"/>
      <c r="AW1586" s="178" t="s">
        <v>9920</v>
      </c>
      <c r="AX1586" s="178" t="s">
        <v>9921</v>
      </c>
      <c r="AY1586" s="178">
        <v>43</v>
      </c>
      <c r="AZ1586" s="178">
        <v>5</v>
      </c>
      <c r="BA1586" s="178">
        <v>11.6</v>
      </c>
      <c r="BB1586" s="178">
        <v>23</v>
      </c>
      <c r="BC1586" s="178">
        <v>24</v>
      </c>
      <c r="BD1586" s="178">
        <v>16.100000000000001</v>
      </c>
      <c r="BE1586" s="178">
        <f t="shared" si="298"/>
        <v>43.086555555555556</v>
      </c>
      <c r="BF1586" s="180">
        <f t="shared" si="299"/>
        <v>23.404472222222221</v>
      </c>
      <c r="BG1586" s="178" t="s">
        <v>47</v>
      </c>
      <c r="BH1586" s="178" t="s">
        <v>9918</v>
      </c>
      <c r="BI1586" s="525">
        <v>3810</v>
      </c>
      <c r="BJ1586" s="526">
        <v>45062</v>
      </c>
      <c r="BK1586" s="525">
        <v>3810</v>
      </c>
      <c r="BL1586" s="526">
        <v>45062</v>
      </c>
      <c r="BM1586" s="178"/>
      <c r="BN1586" s="178"/>
      <c r="BO1586" s="178"/>
      <c r="BP1586" s="178"/>
      <c r="BQ1586" s="178"/>
      <c r="BR1586" s="178"/>
      <c r="BS1586" s="525" t="s">
        <v>10086</v>
      </c>
    </row>
    <row r="1587" spans="1:268" s="3" customFormat="1" ht="54.75" customHeight="1" x14ac:dyDescent="0.25">
      <c r="A1587" s="173" t="s">
        <v>3387</v>
      </c>
      <c r="B1587" s="173" t="s">
        <v>9915</v>
      </c>
      <c r="C1587" s="173">
        <v>11140178</v>
      </c>
      <c r="D1587" s="174">
        <v>44939</v>
      </c>
      <c r="E1587" s="174">
        <v>44939</v>
      </c>
      <c r="F1587" s="174">
        <v>53102</v>
      </c>
      <c r="G1587" s="173">
        <v>-7777</v>
      </c>
      <c r="H1587" s="173" t="s">
        <v>490</v>
      </c>
      <c r="I1587" s="173"/>
      <c r="J1587" s="173" t="s">
        <v>9916</v>
      </c>
      <c r="K1587" s="173" t="s">
        <v>55</v>
      </c>
      <c r="L1587" s="173" t="s">
        <v>9917</v>
      </c>
      <c r="M1587" s="173" t="s">
        <v>2158</v>
      </c>
      <c r="N1587" s="173" t="s">
        <v>121</v>
      </c>
      <c r="O1587" s="173" t="s">
        <v>52</v>
      </c>
      <c r="P1587" s="175" t="s">
        <v>2159</v>
      </c>
      <c r="Q1587" s="173"/>
      <c r="R1587" s="173" t="s">
        <v>9947</v>
      </c>
      <c r="S1587" s="173" t="s">
        <v>121</v>
      </c>
      <c r="T1587" s="173" t="s">
        <v>52</v>
      </c>
      <c r="U1587" s="175" t="s">
        <v>2161</v>
      </c>
      <c r="V1587" s="173"/>
      <c r="W1587" s="173" t="s">
        <v>2960</v>
      </c>
      <c r="X1587" s="173">
        <v>3000</v>
      </c>
      <c r="Y1587" s="173">
        <v>8.25</v>
      </c>
      <c r="Z1587" s="176" t="s">
        <v>467</v>
      </c>
      <c r="AA1587" s="173" t="s">
        <v>540</v>
      </c>
      <c r="AB1587" s="173">
        <v>29.85</v>
      </c>
      <c r="AC1587" s="173">
        <v>34000</v>
      </c>
      <c r="AD1587" s="173">
        <v>683102472</v>
      </c>
      <c r="AE1587" s="173"/>
      <c r="AF1587" s="173">
        <v>683102472</v>
      </c>
      <c r="AG1587" s="173"/>
      <c r="AH1587" s="173"/>
      <c r="AI1587" s="173"/>
      <c r="AJ1587" s="173"/>
      <c r="AK1587" s="173"/>
      <c r="AL1587" s="173"/>
      <c r="AM1587" s="173"/>
      <c r="AN1587" s="173"/>
      <c r="AO1587" s="173">
        <v>2990</v>
      </c>
      <c r="AP1587" s="173">
        <v>8.5</v>
      </c>
      <c r="AQ1587" s="173" t="s">
        <v>47</v>
      </c>
      <c r="AR1587" s="173"/>
      <c r="AS1587" s="173" t="s">
        <v>9919</v>
      </c>
      <c r="AT1587" s="173"/>
      <c r="AU1587" s="173"/>
      <c r="AV1587" s="173"/>
      <c r="AW1587" s="173" t="s">
        <v>9926</v>
      </c>
      <c r="AX1587" s="173" t="s">
        <v>9927</v>
      </c>
      <c r="AY1587" s="173">
        <v>42</v>
      </c>
      <c r="AZ1587" s="173">
        <v>59</v>
      </c>
      <c r="BA1587" s="173">
        <v>54.1</v>
      </c>
      <c r="BB1587" s="173">
        <v>23</v>
      </c>
      <c r="BC1587" s="173">
        <v>21</v>
      </c>
      <c r="BD1587" s="173">
        <v>21.1</v>
      </c>
      <c r="BE1587" s="173">
        <f t="shared" si="298"/>
        <v>42.998361111111109</v>
      </c>
      <c r="BF1587" s="175">
        <f t="shared" si="299"/>
        <v>23.355861111111114</v>
      </c>
      <c r="BG1587" s="173" t="s">
        <v>47</v>
      </c>
      <c r="BH1587" s="173" t="s">
        <v>9928</v>
      </c>
      <c r="BI1587" s="173">
        <v>3812</v>
      </c>
      <c r="BJ1587" s="174">
        <v>45062</v>
      </c>
      <c r="BK1587" s="173">
        <v>3812</v>
      </c>
      <c r="BL1587" s="174">
        <v>45062</v>
      </c>
      <c r="BM1587" s="173"/>
      <c r="BN1587" s="173"/>
      <c r="BO1587" s="173"/>
      <c r="BP1587" s="173"/>
      <c r="BQ1587" s="173"/>
      <c r="BR1587" s="173"/>
      <c r="BS1587" s="173" t="s">
        <v>10088</v>
      </c>
      <c r="BT1587" s="529"/>
      <c r="BU1587" s="529"/>
      <c r="BV1587" s="529"/>
      <c r="BW1587" s="529"/>
      <c r="BX1587" s="529"/>
      <c r="BY1587" s="529"/>
      <c r="BZ1587" s="529"/>
      <c r="CA1587" s="529"/>
      <c r="CB1587" s="529"/>
      <c r="CC1587" s="529"/>
      <c r="CD1587" s="529"/>
      <c r="CE1587" s="529"/>
      <c r="CF1587" s="529"/>
      <c r="CG1587" s="529"/>
      <c r="CH1587" s="529"/>
      <c r="CI1587" s="529"/>
      <c r="CJ1587" s="529"/>
      <c r="CK1587" s="529"/>
      <c r="CL1587" s="529"/>
      <c r="CM1587" s="529"/>
      <c r="CN1587" s="529"/>
      <c r="CO1587" s="529"/>
      <c r="CP1587" s="529"/>
      <c r="CQ1587" s="529"/>
      <c r="CR1587" s="529"/>
      <c r="CS1587" s="529"/>
      <c r="CT1587" s="529"/>
      <c r="CU1587" s="529"/>
      <c r="CV1587" s="529"/>
      <c r="CW1587" s="529"/>
      <c r="CX1587" s="529"/>
      <c r="CY1587" s="529"/>
      <c r="CZ1587" s="529"/>
      <c r="DA1587" s="529"/>
      <c r="DB1587" s="529"/>
      <c r="DC1587" s="529"/>
      <c r="DD1587" s="529"/>
      <c r="DE1587" s="529"/>
      <c r="DF1587" s="529"/>
      <c r="DG1587" s="529"/>
      <c r="DH1587" s="529"/>
      <c r="DI1587" s="529"/>
      <c r="DJ1587" s="529"/>
      <c r="DK1587" s="529"/>
      <c r="DL1587" s="529"/>
      <c r="DM1587" s="529"/>
      <c r="DN1587" s="529"/>
      <c r="DO1587" s="529"/>
      <c r="DP1587" s="529"/>
      <c r="DQ1587" s="529"/>
      <c r="DR1587" s="529"/>
      <c r="DS1587" s="529"/>
      <c r="DT1587" s="529"/>
      <c r="DU1587" s="529"/>
      <c r="DV1587" s="529"/>
      <c r="DW1587" s="529"/>
      <c r="DX1587" s="529"/>
      <c r="DY1587" s="529"/>
      <c r="DZ1587" s="529"/>
      <c r="EA1587" s="529"/>
      <c r="EB1587" s="529"/>
      <c r="EC1587" s="529"/>
      <c r="ED1587" s="529"/>
      <c r="EE1587" s="529"/>
      <c r="EF1587" s="529"/>
      <c r="EG1587" s="529"/>
      <c r="EH1587" s="529"/>
      <c r="EI1587" s="529"/>
      <c r="EJ1587" s="529"/>
      <c r="EK1587" s="529"/>
      <c r="EL1587" s="529"/>
      <c r="EM1587" s="529"/>
      <c r="EN1587" s="529"/>
      <c r="EO1587" s="529"/>
      <c r="EP1587" s="529"/>
      <c r="EQ1587" s="529"/>
      <c r="ER1587" s="529"/>
      <c r="ES1587" s="529"/>
      <c r="ET1587" s="529"/>
      <c r="EU1587" s="529"/>
      <c r="EV1587" s="529"/>
      <c r="EW1587" s="529"/>
      <c r="EX1587" s="529"/>
      <c r="EY1587" s="529"/>
      <c r="EZ1587" s="529"/>
      <c r="FA1587" s="529"/>
      <c r="FB1587" s="529"/>
      <c r="FC1587" s="529"/>
      <c r="FD1587" s="529"/>
      <c r="FE1587" s="529"/>
      <c r="FF1587" s="529"/>
      <c r="FG1587" s="529"/>
      <c r="FH1587" s="529"/>
      <c r="FI1587" s="529"/>
      <c r="FJ1587" s="529"/>
      <c r="FK1587" s="529"/>
      <c r="FL1587" s="529"/>
      <c r="FM1587" s="529"/>
      <c r="FN1587" s="529"/>
      <c r="FO1587" s="529"/>
      <c r="FP1587" s="529"/>
      <c r="FQ1587" s="529"/>
      <c r="FR1587" s="529"/>
      <c r="FS1587" s="529"/>
      <c r="FT1587" s="529"/>
      <c r="FU1587" s="529"/>
      <c r="FV1587" s="529"/>
      <c r="FW1587" s="529"/>
      <c r="FX1587" s="529"/>
      <c r="FY1587" s="529"/>
      <c r="FZ1587" s="529"/>
      <c r="GA1587" s="529"/>
      <c r="GB1587" s="529"/>
      <c r="GC1587" s="529"/>
      <c r="GD1587" s="529"/>
      <c r="GE1587" s="529"/>
      <c r="GF1587" s="529"/>
      <c r="GG1587" s="529"/>
      <c r="GH1587" s="529"/>
      <c r="GI1587" s="529"/>
      <c r="GJ1587" s="529"/>
      <c r="GK1587" s="529"/>
      <c r="GL1587" s="529"/>
      <c r="GM1587" s="529"/>
      <c r="GN1587" s="529"/>
      <c r="GO1587" s="529"/>
      <c r="GP1587" s="529"/>
      <c r="GQ1587" s="529"/>
      <c r="GR1587" s="529"/>
      <c r="GS1587" s="529"/>
      <c r="GT1587" s="529"/>
      <c r="GU1587" s="529"/>
      <c r="GV1587" s="529"/>
      <c r="GW1587" s="529"/>
      <c r="GX1587" s="529"/>
      <c r="GY1587" s="529"/>
      <c r="GZ1587" s="529"/>
      <c r="HA1587" s="529"/>
      <c r="HB1587" s="529"/>
      <c r="HC1587" s="529"/>
      <c r="HD1587" s="529"/>
      <c r="HE1587" s="529"/>
      <c r="HF1587" s="529"/>
      <c r="HG1587" s="529"/>
      <c r="HH1587" s="529"/>
      <c r="HI1587" s="529"/>
      <c r="HJ1587" s="529"/>
      <c r="HK1587" s="529"/>
      <c r="HL1587" s="529"/>
      <c r="HM1587" s="529"/>
      <c r="HN1587" s="529"/>
      <c r="HO1587" s="529"/>
      <c r="HP1587" s="529"/>
      <c r="HQ1587" s="529"/>
      <c r="HR1587" s="529"/>
      <c r="HS1587" s="529"/>
      <c r="HT1587" s="529"/>
      <c r="HU1587" s="529"/>
      <c r="HV1587" s="529"/>
      <c r="HW1587" s="529"/>
      <c r="HX1587" s="529"/>
      <c r="HY1587" s="529"/>
      <c r="HZ1587" s="529"/>
      <c r="IA1587" s="529"/>
      <c r="IB1587" s="529"/>
      <c r="IC1587" s="529"/>
      <c r="ID1587" s="529"/>
      <c r="IE1587" s="529"/>
      <c r="IF1587" s="529"/>
      <c r="IG1587" s="529"/>
      <c r="IH1587" s="529"/>
      <c r="II1587" s="529"/>
      <c r="IJ1587" s="529"/>
      <c r="IK1587" s="529"/>
      <c r="IL1587" s="529"/>
      <c r="IM1587" s="529"/>
      <c r="IN1587" s="529"/>
      <c r="IO1587" s="529"/>
      <c r="IP1587" s="529"/>
      <c r="IQ1587" s="529"/>
      <c r="IR1587" s="529"/>
      <c r="IS1587" s="529"/>
      <c r="IT1587" s="529"/>
      <c r="IU1587" s="529"/>
      <c r="IV1587" s="529"/>
      <c r="IW1587" s="529"/>
      <c r="IX1587" s="529"/>
      <c r="IY1587" s="529"/>
      <c r="IZ1587" s="529"/>
      <c r="JA1587" s="529"/>
      <c r="JB1587" s="529"/>
      <c r="JC1587" s="529"/>
      <c r="JD1587" s="529"/>
      <c r="JE1587" s="529"/>
      <c r="JF1587" s="529"/>
      <c r="JG1587" s="529"/>
      <c r="JH1587" s="529"/>
    </row>
    <row r="1588" spans="1:268" s="529" customFormat="1" ht="54.75" customHeight="1" x14ac:dyDescent="0.25">
      <c r="A1588" s="525"/>
      <c r="B1588" s="525" t="s">
        <v>9915</v>
      </c>
      <c r="C1588" s="525">
        <v>11140178</v>
      </c>
      <c r="D1588" s="526">
        <v>44939</v>
      </c>
      <c r="E1588" s="526">
        <v>44939</v>
      </c>
      <c r="F1588" s="526">
        <v>53102</v>
      </c>
      <c r="G1588" s="525">
        <v>-7777</v>
      </c>
      <c r="H1588" s="525" t="s">
        <v>490</v>
      </c>
      <c r="I1588" s="525"/>
      <c r="J1588" s="525" t="s">
        <v>9916</v>
      </c>
      <c r="K1588" s="525" t="s">
        <v>55</v>
      </c>
      <c r="L1588" s="525" t="s">
        <v>9917</v>
      </c>
      <c r="M1588" s="525" t="s">
        <v>2158</v>
      </c>
      <c r="N1588" s="525" t="s">
        <v>121</v>
      </c>
      <c r="O1588" s="525" t="s">
        <v>52</v>
      </c>
      <c r="P1588" s="527" t="s">
        <v>2159</v>
      </c>
      <c r="Q1588" s="525"/>
      <c r="R1588" s="525" t="s">
        <v>9947</v>
      </c>
      <c r="S1588" s="525" t="s">
        <v>121</v>
      </c>
      <c r="T1588" s="525" t="s">
        <v>52</v>
      </c>
      <c r="U1588" s="527" t="s">
        <v>2161</v>
      </c>
      <c r="V1588" s="525"/>
      <c r="W1588" s="525" t="s">
        <v>2960</v>
      </c>
      <c r="X1588" s="525"/>
      <c r="Y1588" s="525"/>
      <c r="Z1588" s="528"/>
      <c r="AA1588" s="525"/>
      <c r="AB1588" s="525"/>
      <c r="AC1588" s="525"/>
      <c r="AD1588" s="525"/>
      <c r="AE1588" s="525"/>
      <c r="AF1588" s="525"/>
      <c r="AG1588" s="525"/>
      <c r="AH1588" s="525"/>
      <c r="AI1588" s="525"/>
      <c r="AJ1588" s="525"/>
      <c r="AK1588" s="525"/>
      <c r="AL1588" s="525"/>
      <c r="AM1588" s="525"/>
      <c r="AN1588" s="525"/>
      <c r="AO1588" s="525"/>
      <c r="AP1588" s="525"/>
      <c r="AQ1588" s="525"/>
      <c r="AR1588" s="525"/>
      <c r="AS1588" s="525" t="s">
        <v>2156</v>
      </c>
      <c r="AT1588" s="525"/>
      <c r="AU1588" s="525"/>
      <c r="AV1588" s="525"/>
      <c r="AW1588" s="525" t="s">
        <v>9929</v>
      </c>
      <c r="AX1588" s="525" t="s">
        <v>9930</v>
      </c>
      <c r="AY1588" s="525">
        <v>42</v>
      </c>
      <c r="AZ1588" s="525">
        <v>58</v>
      </c>
      <c r="BA1588" s="525">
        <v>59.3</v>
      </c>
      <c r="BB1588" s="525">
        <v>23</v>
      </c>
      <c r="BC1588" s="525">
        <v>21</v>
      </c>
      <c r="BD1588" s="525">
        <v>51.3</v>
      </c>
      <c r="BE1588" s="525">
        <f t="shared" si="298"/>
        <v>42.983138888888888</v>
      </c>
      <c r="BF1588" s="527">
        <f t="shared" si="299"/>
        <v>23.364250000000002</v>
      </c>
      <c r="BG1588" s="525" t="s">
        <v>47</v>
      </c>
      <c r="BH1588" s="525" t="s">
        <v>9928</v>
      </c>
      <c r="BI1588" s="525">
        <v>3812</v>
      </c>
      <c r="BJ1588" s="526">
        <v>45062</v>
      </c>
      <c r="BK1588" s="525">
        <v>3812</v>
      </c>
      <c r="BL1588" s="526">
        <v>45062</v>
      </c>
      <c r="BM1588" s="525"/>
      <c r="BN1588" s="525"/>
      <c r="BO1588" s="525"/>
      <c r="BP1588" s="525"/>
      <c r="BQ1588" s="525"/>
      <c r="BR1588" s="525"/>
      <c r="BS1588" s="525" t="s">
        <v>10088</v>
      </c>
    </row>
    <row r="1589" spans="1:268" s="529" customFormat="1" ht="54.75" customHeight="1" thickBot="1" x14ac:dyDescent="0.3">
      <c r="A1589" s="178"/>
      <c r="B1589" s="178" t="s">
        <v>9915</v>
      </c>
      <c r="C1589" s="178">
        <v>11140178</v>
      </c>
      <c r="D1589" s="179">
        <v>44939</v>
      </c>
      <c r="E1589" s="179">
        <v>44939</v>
      </c>
      <c r="F1589" s="526">
        <v>53102</v>
      </c>
      <c r="G1589" s="178">
        <v>-7777</v>
      </c>
      <c r="H1589" s="178" t="s">
        <v>490</v>
      </c>
      <c r="I1589" s="178"/>
      <c r="J1589" s="178" t="s">
        <v>9916</v>
      </c>
      <c r="K1589" s="178" t="s">
        <v>55</v>
      </c>
      <c r="L1589" s="178" t="s">
        <v>9917</v>
      </c>
      <c r="M1589" s="178" t="s">
        <v>2158</v>
      </c>
      <c r="N1589" s="178" t="s">
        <v>121</v>
      </c>
      <c r="O1589" s="178" t="s">
        <v>52</v>
      </c>
      <c r="P1589" s="180" t="s">
        <v>2159</v>
      </c>
      <c r="Q1589" s="178"/>
      <c r="R1589" s="178" t="s">
        <v>9947</v>
      </c>
      <c r="S1589" s="178" t="s">
        <v>121</v>
      </c>
      <c r="T1589" s="178" t="s">
        <v>52</v>
      </c>
      <c r="U1589" s="180" t="s">
        <v>2161</v>
      </c>
      <c r="V1589" s="178"/>
      <c r="W1589" s="178" t="s">
        <v>2960</v>
      </c>
      <c r="X1589" s="178"/>
      <c r="Y1589" s="178"/>
      <c r="Z1589" s="181"/>
      <c r="AA1589" s="178"/>
      <c r="AB1589" s="178"/>
      <c r="AC1589" s="178"/>
      <c r="AD1589" s="178"/>
      <c r="AE1589" s="178"/>
      <c r="AF1589" s="178"/>
      <c r="AG1589" s="178"/>
      <c r="AH1589" s="178"/>
      <c r="AI1589" s="178"/>
      <c r="AJ1589" s="178"/>
      <c r="AK1589" s="178"/>
      <c r="AL1589" s="178"/>
      <c r="AM1589" s="178"/>
      <c r="AN1589" s="178"/>
      <c r="AO1589" s="178"/>
      <c r="AP1589" s="178"/>
      <c r="AQ1589" s="178"/>
      <c r="AR1589" s="178"/>
      <c r="AS1589" s="178" t="s">
        <v>3566</v>
      </c>
      <c r="AT1589" s="178"/>
      <c r="AU1589" s="178"/>
      <c r="AV1589" s="178"/>
      <c r="AW1589" s="178" t="s">
        <v>9931</v>
      </c>
      <c r="AX1589" s="178" t="s">
        <v>9932</v>
      </c>
      <c r="AY1589" s="178">
        <v>42</v>
      </c>
      <c r="AZ1589" s="178">
        <v>59</v>
      </c>
      <c r="BA1589" s="178">
        <v>55.8</v>
      </c>
      <c r="BB1589" s="178">
        <v>23</v>
      </c>
      <c r="BC1589" s="178">
        <v>21</v>
      </c>
      <c r="BD1589" s="178">
        <v>21.2</v>
      </c>
      <c r="BE1589" s="178">
        <f t="shared" si="298"/>
        <v>42.998833333333337</v>
      </c>
      <c r="BF1589" s="180">
        <f t="shared" si="299"/>
        <v>23.355888888888892</v>
      </c>
      <c r="BG1589" s="178" t="s">
        <v>47</v>
      </c>
      <c r="BH1589" s="178" t="s">
        <v>9928</v>
      </c>
      <c r="BI1589" s="525">
        <v>3812</v>
      </c>
      <c r="BJ1589" s="526">
        <v>45062</v>
      </c>
      <c r="BK1589" s="525">
        <v>3812</v>
      </c>
      <c r="BL1589" s="526">
        <v>45062</v>
      </c>
      <c r="BM1589" s="178"/>
      <c r="BN1589" s="178"/>
      <c r="BO1589" s="178"/>
      <c r="BP1589" s="178"/>
      <c r="BQ1589" s="178"/>
      <c r="BR1589" s="178"/>
      <c r="BS1589" s="525" t="s">
        <v>10088</v>
      </c>
    </row>
    <row r="1590" spans="1:268" s="3" customFormat="1" ht="54.75" customHeight="1" x14ac:dyDescent="0.25">
      <c r="A1590" s="173" t="s">
        <v>3387</v>
      </c>
      <c r="B1590" s="173" t="s">
        <v>9915</v>
      </c>
      <c r="C1590" s="173">
        <v>11140179</v>
      </c>
      <c r="D1590" s="174">
        <v>44939</v>
      </c>
      <c r="E1590" s="174">
        <v>44939</v>
      </c>
      <c r="F1590" s="174">
        <v>53102</v>
      </c>
      <c r="G1590" s="173">
        <v>-7777</v>
      </c>
      <c r="H1590" s="173" t="s">
        <v>490</v>
      </c>
      <c r="I1590" s="173"/>
      <c r="J1590" s="173" t="s">
        <v>9916</v>
      </c>
      <c r="K1590" s="173" t="s">
        <v>55</v>
      </c>
      <c r="L1590" s="173" t="s">
        <v>9917</v>
      </c>
      <c r="M1590" s="173" t="s">
        <v>2165</v>
      </c>
      <c r="N1590" s="173" t="s">
        <v>121</v>
      </c>
      <c r="O1590" s="173" t="s">
        <v>52</v>
      </c>
      <c r="P1590" s="175" t="s">
        <v>2166</v>
      </c>
      <c r="Q1590" s="173"/>
      <c r="R1590" s="173" t="s">
        <v>9948</v>
      </c>
      <c r="S1590" s="173" t="s">
        <v>121</v>
      </c>
      <c r="T1590" s="173" t="s">
        <v>52</v>
      </c>
      <c r="U1590" s="175" t="s">
        <v>2166</v>
      </c>
      <c r="V1590" s="173"/>
      <c r="W1590" s="173" t="s">
        <v>2962</v>
      </c>
      <c r="X1590" s="173">
        <v>3500</v>
      </c>
      <c r="Y1590" s="173">
        <v>11.75</v>
      </c>
      <c r="Z1590" s="176" t="s">
        <v>467</v>
      </c>
      <c r="AA1590" s="173" t="s">
        <v>540</v>
      </c>
      <c r="AB1590" s="173">
        <v>25.72</v>
      </c>
      <c r="AC1590" s="173">
        <v>30000</v>
      </c>
      <c r="AD1590" s="173">
        <v>588763508</v>
      </c>
      <c r="AE1590" s="173"/>
      <c r="AF1590" s="173">
        <v>588763508</v>
      </c>
      <c r="AG1590" s="173"/>
      <c r="AH1590" s="173"/>
      <c r="AI1590" s="173"/>
      <c r="AJ1590" s="173"/>
      <c r="AK1590" s="173"/>
      <c r="AL1590" s="173"/>
      <c r="AM1590" s="173"/>
      <c r="AN1590" s="173"/>
      <c r="AO1590" s="173">
        <v>2570</v>
      </c>
      <c r="AP1590" s="173">
        <v>12</v>
      </c>
      <c r="AQ1590" s="173" t="s">
        <v>47</v>
      </c>
      <c r="AR1590" s="173"/>
      <c r="AS1590" s="173" t="s">
        <v>9919</v>
      </c>
      <c r="AT1590" s="173"/>
      <c r="AU1590" s="173"/>
      <c r="AV1590" s="173"/>
      <c r="AW1590" s="173" t="s">
        <v>9935</v>
      </c>
      <c r="AX1590" s="173" t="s">
        <v>9936</v>
      </c>
      <c r="AY1590" s="173">
        <v>42</v>
      </c>
      <c r="AZ1590" s="173">
        <v>57</v>
      </c>
      <c r="BA1590" s="173">
        <v>0.8</v>
      </c>
      <c r="BB1590" s="173">
        <v>23</v>
      </c>
      <c r="BC1590" s="173">
        <v>22</v>
      </c>
      <c r="BD1590" s="173">
        <v>28.7</v>
      </c>
      <c r="BE1590" s="173">
        <f t="shared" si="298"/>
        <v>42.950222222222223</v>
      </c>
      <c r="BF1590" s="175">
        <f t="shared" si="299"/>
        <v>23.374638888888889</v>
      </c>
      <c r="BG1590" s="173" t="s">
        <v>47</v>
      </c>
      <c r="BH1590" s="173" t="s">
        <v>9937</v>
      </c>
      <c r="BI1590" s="173">
        <v>3809</v>
      </c>
      <c r="BJ1590" s="174">
        <v>45062</v>
      </c>
      <c r="BK1590" s="173">
        <v>3809</v>
      </c>
      <c r="BL1590" s="174">
        <v>45062</v>
      </c>
      <c r="BM1590" s="173"/>
      <c r="BN1590" s="173"/>
      <c r="BO1590" s="173"/>
      <c r="BP1590" s="173"/>
      <c r="BQ1590" s="173"/>
      <c r="BR1590" s="173"/>
      <c r="BS1590" s="173" t="s">
        <v>10085</v>
      </c>
      <c r="BT1590" s="529"/>
      <c r="BU1590" s="529"/>
      <c r="BV1590" s="529"/>
      <c r="BW1590" s="529"/>
      <c r="BX1590" s="529"/>
      <c r="BY1590" s="529"/>
      <c r="BZ1590" s="529"/>
      <c r="CA1590" s="529"/>
      <c r="CB1590" s="529"/>
      <c r="CC1590" s="529"/>
      <c r="CD1590" s="529"/>
      <c r="CE1590" s="529"/>
      <c r="CF1590" s="529"/>
      <c r="CG1590" s="529"/>
      <c r="CH1590" s="529"/>
      <c r="CI1590" s="529"/>
      <c r="CJ1590" s="529"/>
      <c r="CK1590" s="529"/>
      <c r="CL1590" s="529"/>
      <c r="CM1590" s="529"/>
      <c r="CN1590" s="529"/>
      <c r="CO1590" s="529"/>
      <c r="CP1590" s="529"/>
      <c r="CQ1590" s="529"/>
      <c r="CR1590" s="529"/>
      <c r="CS1590" s="529"/>
      <c r="CT1590" s="529"/>
      <c r="CU1590" s="529"/>
      <c r="CV1590" s="529"/>
      <c r="CW1590" s="529"/>
      <c r="CX1590" s="529"/>
      <c r="CY1590" s="529"/>
      <c r="CZ1590" s="529"/>
      <c r="DA1590" s="529"/>
      <c r="DB1590" s="529"/>
      <c r="DC1590" s="529"/>
      <c r="DD1590" s="529"/>
      <c r="DE1590" s="529"/>
      <c r="DF1590" s="529"/>
      <c r="DG1590" s="529"/>
      <c r="DH1590" s="529"/>
      <c r="DI1590" s="529"/>
      <c r="DJ1590" s="529"/>
      <c r="DK1590" s="529"/>
      <c r="DL1590" s="529"/>
      <c r="DM1590" s="529"/>
      <c r="DN1590" s="529"/>
      <c r="DO1590" s="529"/>
      <c r="DP1590" s="529"/>
      <c r="DQ1590" s="529"/>
      <c r="DR1590" s="529"/>
      <c r="DS1590" s="529"/>
      <c r="DT1590" s="529"/>
      <c r="DU1590" s="529"/>
      <c r="DV1590" s="529"/>
      <c r="DW1590" s="529"/>
      <c r="DX1590" s="529"/>
      <c r="DY1590" s="529"/>
      <c r="DZ1590" s="529"/>
      <c r="EA1590" s="529"/>
      <c r="EB1590" s="529"/>
      <c r="EC1590" s="529"/>
      <c r="ED1590" s="529"/>
      <c r="EE1590" s="529"/>
      <c r="EF1590" s="529"/>
      <c r="EG1590" s="529"/>
      <c r="EH1590" s="529"/>
      <c r="EI1590" s="529"/>
      <c r="EJ1590" s="529"/>
      <c r="EK1590" s="529"/>
      <c r="EL1590" s="529"/>
      <c r="EM1590" s="529"/>
      <c r="EN1590" s="529"/>
      <c r="EO1590" s="529"/>
      <c r="EP1590" s="529"/>
      <c r="EQ1590" s="529"/>
      <c r="ER1590" s="529"/>
      <c r="ES1590" s="529"/>
      <c r="ET1590" s="529"/>
      <c r="EU1590" s="529"/>
      <c r="EV1590" s="529"/>
      <c r="EW1590" s="529"/>
      <c r="EX1590" s="529"/>
      <c r="EY1590" s="529"/>
      <c r="EZ1590" s="529"/>
      <c r="FA1590" s="529"/>
      <c r="FB1590" s="529"/>
      <c r="FC1590" s="529"/>
      <c r="FD1590" s="529"/>
      <c r="FE1590" s="529"/>
      <c r="FF1590" s="529"/>
      <c r="FG1590" s="529"/>
      <c r="FH1590" s="529"/>
      <c r="FI1590" s="529"/>
      <c r="FJ1590" s="529"/>
      <c r="FK1590" s="529"/>
      <c r="FL1590" s="529"/>
      <c r="FM1590" s="529"/>
      <c r="FN1590" s="529"/>
      <c r="FO1590" s="529"/>
      <c r="FP1590" s="529"/>
      <c r="FQ1590" s="529"/>
      <c r="FR1590" s="529"/>
      <c r="FS1590" s="529"/>
      <c r="FT1590" s="529"/>
      <c r="FU1590" s="529"/>
      <c r="FV1590" s="529"/>
      <c r="FW1590" s="529"/>
      <c r="FX1590" s="529"/>
      <c r="FY1590" s="529"/>
      <c r="FZ1590" s="529"/>
      <c r="GA1590" s="529"/>
      <c r="GB1590" s="529"/>
      <c r="GC1590" s="529"/>
      <c r="GD1590" s="529"/>
      <c r="GE1590" s="529"/>
      <c r="GF1590" s="529"/>
      <c r="GG1590" s="529"/>
      <c r="GH1590" s="529"/>
      <c r="GI1590" s="529"/>
      <c r="GJ1590" s="529"/>
      <c r="GK1590" s="529"/>
      <c r="GL1590" s="529"/>
      <c r="GM1590" s="529"/>
      <c r="GN1590" s="529"/>
      <c r="GO1590" s="529"/>
      <c r="GP1590" s="529"/>
      <c r="GQ1590" s="529"/>
      <c r="GR1590" s="529"/>
      <c r="GS1590" s="529"/>
      <c r="GT1590" s="529"/>
      <c r="GU1590" s="529"/>
      <c r="GV1590" s="529"/>
      <c r="GW1590" s="529"/>
      <c r="GX1590" s="529"/>
      <c r="GY1590" s="529"/>
      <c r="GZ1590" s="529"/>
      <c r="HA1590" s="529"/>
      <c r="HB1590" s="529"/>
      <c r="HC1590" s="529"/>
      <c r="HD1590" s="529"/>
      <c r="HE1590" s="529"/>
      <c r="HF1590" s="529"/>
      <c r="HG1590" s="529"/>
      <c r="HH1590" s="529"/>
      <c r="HI1590" s="529"/>
      <c r="HJ1590" s="529"/>
      <c r="HK1590" s="529"/>
      <c r="HL1590" s="529"/>
      <c r="HM1590" s="529"/>
      <c r="HN1590" s="529"/>
      <c r="HO1590" s="529"/>
      <c r="HP1590" s="529"/>
      <c r="HQ1590" s="529"/>
      <c r="HR1590" s="529"/>
      <c r="HS1590" s="529"/>
      <c r="HT1590" s="529"/>
      <c r="HU1590" s="529"/>
      <c r="HV1590" s="529"/>
      <c r="HW1590" s="529"/>
      <c r="HX1590" s="529"/>
      <c r="HY1590" s="529"/>
      <c r="HZ1590" s="529"/>
      <c r="IA1590" s="529"/>
      <c r="IB1590" s="529"/>
      <c r="IC1590" s="529"/>
      <c r="ID1590" s="529"/>
      <c r="IE1590" s="529"/>
      <c r="IF1590" s="529"/>
      <c r="IG1590" s="529"/>
      <c r="IH1590" s="529"/>
      <c r="II1590" s="529"/>
      <c r="IJ1590" s="529"/>
      <c r="IK1590" s="529"/>
      <c r="IL1590" s="529"/>
      <c r="IM1590" s="529"/>
      <c r="IN1590" s="529"/>
      <c r="IO1590" s="529"/>
      <c r="IP1590" s="529"/>
      <c r="IQ1590" s="529"/>
      <c r="IR1590" s="529"/>
      <c r="IS1590" s="529"/>
      <c r="IT1590" s="529"/>
      <c r="IU1590" s="529"/>
      <c r="IV1590" s="529"/>
      <c r="IW1590" s="529"/>
      <c r="IX1590" s="529"/>
      <c r="IY1590" s="529"/>
      <c r="IZ1590" s="529"/>
      <c r="JA1590" s="529"/>
      <c r="JB1590" s="529"/>
      <c r="JC1590" s="529"/>
      <c r="JD1590" s="529"/>
      <c r="JE1590" s="529"/>
      <c r="JF1590" s="529"/>
      <c r="JG1590" s="529"/>
      <c r="JH1590" s="529"/>
    </row>
    <row r="1591" spans="1:268" s="529" customFormat="1" ht="54.75" customHeight="1" x14ac:dyDescent="0.25">
      <c r="A1591" s="525"/>
      <c r="B1591" s="525" t="s">
        <v>9915</v>
      </c>
      <c r="C1591" s="525">
        <v>11140179</v>
      </c>
      <c r="D1591" s="526">
        <v>44939</v>
      </c>
      <c r="E1591" s="526">
        <v>44939</v>
      </c>
      <c r="F1591" s="526">
        <v>53102</v>
      </c>
      <c r="G1591" s="525">
        <v>-7777</v>
      </c>
      <c r="H1591" s="525" t="s">
        <v>490</v>
      </c>
      <c r="I1591" s="525"/>
      <c r="J1591" s="525" t="s">
        <v>9916</v>
      </c>
      <c r="K1591" s="525" t="s">
        <v>55</v>
      </c>
      <c r="L1591" s="525" t="s">
        <v>9917</v>
      </c>
      <c r="M1591" s="525" t="s">
        <v>2165</v>
      </c>
      <c r="N1591" s="525" t="s">
        <v>121</v>
      </c>
      <c r="O1591" s="525" t="s">
        <v>52</v>
      </c>
      <c r="P1591" s="527" t="s">
        <v>2166</v>
      </c>
      <c r="Q1591" s="525"/>
      <c r="R1591" s="525" t="s">
        <v>9948</v>
      </c>
      <c r="S1591" s="525" t="s">
        <v>121</v>
      </c>
      <c r="T1591" s="525" t="s">
        <v>52</v>
      </c>
      <c r="U1591" s="527" t="s">
        <v>2166</v>
      </c>
      <c r="V1591" s="525"/>
      <c r="W1591" s="525" t="s">
        <v>2962</v>
      </c>
      <c r="X1591" s="525"/>
      <c r="Y1591" s="525"/>
      <c r="Z1591" s="528"/>
      <c r="AA1591" s="525"/>
      <c r="AB1591" s="525"/>
      <c r="AC1591" s="525"/>
      <c r="AD1591" s="525"/>
      <c r="AE1591" s="525"/>
      <c r="AF1591" s="525"/>
      <c r="AG1591" s="525"/>
      <c r="AH1591" s="525"/>
      <c r="AI1591" s="525"/>
      <c r="AJ1591" s="525"/>
      <c r="AK1591" s="525"/>
      <c r="AL1591" s="525"/>
      <c r="AM1591" s="525"/>
      <c r="AN1591" s="525"/>
      <c r="AO1591" s="525"/>
      <c r="AP1591" s="525"/>
      <c r="AQ1591" s="525"/>
      <c r="AR1591" s="525"/>
      <c r="AS1591" s="525" t="s">
        <v>2156</v>
      </c>
      <c r="AT1591" s="525"/>
      <c r="AU1591" s="525"/>
      <c r="AV1591" s="525"/>
      <c r="AW1591" s="525" t="s">
        <v>9933</v>
      </c>
      <c r="AX1591" s="525" t="s">
        <v>9934</v>
      </c>
      <c r="AY1591" s="525">
        <v>42</v>
      </c>
      <c r="AZ1591" s="525">
        <v>55</v>
      </c>
      <c r="BA1591" s="525">
        <v>59.7</v>
      </c>
      <c r="BB1591" s="525">
        <v>23</v>
      </c>
      <c r="BC1591" s="525">
        <v>22</v>
      </c>
      <c r="BD1591" s="525">
        <v>55.3</v>
      </c>
      <c r="BE1591" s="525">
        <f t="shared" si="298"/>
        <v>42.933250000000001</v>
      </c>
      <c r="BF1591" s="527">
        <f t="shared" si="299"/>
        <v>23.382027777777779</v>
      </c>
      <c r="BG1591" s="525" t="s">
        <v>47</v>
      </c>
      <c r="BH1591" s="525" t="s">
        <v>9937</v>
      </c>
      <c r="BI1591" s="525">
        <v>3809</v>
      </c>
      <c r="BJ1591" s="526">
        <v>45062</v>
      </c>
      <c r="BK1591" s="525">
        <v>3809</v>
      </c>
      <c r="BL1591" s="526">
        <v>45062</v>
      </c>
      <c r="BM1591" s="525"/>
      <c r="BN1591" s="525"/>
      <c r="BO1591" s="525"/>
      <c r="BP1591" s="525"/>
      <c r="BQ1591" s="525"/>
      <c r="BR1591" s="525"/>
      <c r="BS1591" s="525" t="s">
        <v>10085</v>
      </c>
    </row>
    <row r="1592" spans="1:268" s="529" customFormat="1" ht="54.75" customHeight="1" thickBot="1" x14ac:dyDescent="0.3">
      <c r="A1592" s="178"/>
      <c r="B1592" s="178" t="s">
        <v>9915</v>
      </c>
      <c r="C1592" s="178">
        <v>11140179</v>
      </c>
      <c r="D1592" s="179">
        <v>44939</v>
      </c>
      <c r="E1592" s="179">
        <v>44939</v>
      </c>
      <c r="F1592" s="179">
        <v>53102</v>
      </c>
      <c r="G1592" s="178">
        <v>-7777</v>
      </c>
      <c r="H1592" s="178" t="s">
        <v>490</v>
      </c>
      <c r="I1592" s="178"/>
      <c r="J1592" s="178" t="s">
        <v>9916</v>
      </c>
      <c r="K1592" s="178" t="s">
        <v>55</v>
      </c>
      <c r="L1592" s="178" t="s">
        <v>9917</v>
      </c>
      <c r="M1592" s="178" t="s">
        <v>2165</v>
      </c>
      <c r="N1592" s="178" t="s">
        <v>121</v>
      </c>
      <c r="O1592" s="178" t="s">
        <v>52</v>
      </c>
      <c r="P1592" s="180" t="s">
        <v>2166</v>
      </c>
      <c r="Q1592" s="178"/>
      <c r="R1592" s="525" t="s">
        <v>9948</v>
      </c>
      <c r="S1592" s="178" t="s">
        <v>121</v>
      </c>
      <c r="T1592" s="178" t="s">
        <v>52</v>
      </c>
      <c r="U1592" s="180" t="s">
        <v>2166</v>
      </c>
      <c r="V1592" s="178"/>
      <c r="W1592" s="178" t="s">
        <v>2962</v>
      </c>
      <c r="X1592" s="178"/>
      <c r="Y1592" s="178"/>
      <c r="Z1592" s="181"/>
      <c r="AA1592" s="178"/>
      <c r="AB1592" s="178"/>
      <c r="AC1592" s="178"/>
      <c r="AD1592" s="178"/>
      <c r="AE1592" s="178"/>
      <c r="AF1592" s="178"/>
      <c r="AG1592" s="178"/>
      <c r="AH1592" s="178"/>
      <c r="AI1592" s="178"/>
      <c r="AJ1592" s="178"/>
      <c r="AK1592" s="178"/>
      <c r="AL1592" s="178"/>
      <c r="AM1592" s="178"/>
      <c r="AN1592" s="178"/>
      <c r="AO1592" s="178"/>
      <c r="AP1592" s="178"/>
      <c r="AQ1592" s="178"/>
      <c r="AR1592" s="178"/>
      <c r="AS1592" s="178" t="s">
        <v>3566</v>
      </c>
      <c r="AT1592" s="178"/>
      <c r="AU1592" s="178"/>
      <c r="AV1592" s="178"/>
      <c r="AW1592" s="178" t="s">
        <v>9938</v>
      </c>
      <c r="AX1592" s="178" t="s">
        <v>9939</v>
      </c>
      <c r="AY1592" s="178">
        <v>42</v>
      </c>
      <c r="AZ1592" s="178">
        <v>57</v>
      </c>
      <c r="BA1592" s="178">
        <v>3.8</v>
      </c>
      <c r="BB1592" s="178">
        <v>23</v>
      </c>
      <c r="BC1592" s="178">
        <v>22</v>
      </c>
      <c r="BD1592" s="178">
        <v>29.8</v>
      </c>
      <c r="BE1592" s="178">
        <f t="shared" si="298"/>
        <v>42.951055555555556</v>
      </c>
      <c r="BF1592" s="180">
        <f t="shared" si="299"/>
        <v>23.374944444444445</v>
      </c>
      <c r="BG1592" s="178" t="s">
        <v>47</v>
      </c>
      <c r="BH1592" s="178" t="s">
        <v>9937</v>
      </c>
      <c r="BI1592" s="525">
        <v>3809</v>
      </c>
      <c r="BJ1592" s="526">
        <v>45062</v>
      </c>
      <c r="BK1592" s="525">
        <v>3809</v>
      </c>
      <c r="BL1592" s="526">
        <v>45062</v>
      </c>
      <c r="BM1592" s="178"/>
      <c r="BN1592" s="178"/>
      <c r="BO1592" s="178"/>
      <c r="BP1592" s="178"/>
      <c r="BQ1592" s="178"/>
      <c r="BR1592" s="178"/>
      <c r="BS1592" s="525" t="s">
        <v>10085</v>
      </c>
    </row>
    <row r="1593" spans="1:268" s="3" customFormat="1" ht="54.75" customHeight="1" x14ac:dyDescent="0.25">
      <c r="A1593" s="173" t="s">
        <v>3387</v>
      </c>
      <c r="B1593" s="173" t="s">
        <v>9915</v>
      </c>
      <c r="C1593" s="173">
        <v>11140180</v>
      </c>
      <c r="D1593" s="174">
        <v>44939</v>
      </c>
      <c r="E1593" s="174">
        <v>44939</v>
      </c>
      <c r="F1593" s="174">
        <v>53098</v>
      </c>
      <c r="G1593" s="173">
        <v>-7777</v>
      </c>
      <c r="H1593" s="173" t="s">
        <v>490</v>
      </c>
      <c r="I1593" s="173"/>
      <c r="J1593" s="173" t="s">
        <v>9916</v>
      </c>
      <c r="K1593" s="173" t="s">
        <v>55</v>
      </c>
      <c r="L1593" s="173" t="s">
        <v>9917</v>
      </c>
      <c r="M1593" s="173" t="s">
        <v>2152</v>
      </c>
      <c r="N1593" s="173" t="s">
        <v>121</v>
      </c>
      <c r="O1593" s="173" t="s">
        <v>52</v>
      </c>
      <c r="P1593" s="175" t="s">
        <v>2153</v>
      </c>
      <c r="Q1593" s="173"/>
      <c r="R1593" s="173" t="s">
        <v>9949</v>
      </c>
      <c r="S1593" s="173" t="s">
        <v>121</v>
      </c>
      <c r="T1593" s="173" t="s">
        <v>52</v>
      </c>
      <c r="U1593" s="175" t="s">
        <v>2153</v>
      </c>
      <c r="V1593" s="173"/>
      <c r="W1593" s="173" t="s">
        <v>2959</v>
      </c>
      <c r="X1593" s="173">
        <v>3900</v>
      </c>
      <c r="Y1593" s="173">
        <v>10</v>
      </c>
      <c r="Z1593" s="176" t="s">
        <v>467</v>
      </c>
      <c r="AA1593" s="173" t="s">
        <v>540</v>
      </c>
      <c r="AB1593" s="173">
        <v>32.4</v>
      </c>
      <c r="AC1593" s="173">
        <v>36000</v>
      </c>
      <c r="AD1593" s="173">
        <v>737559503</v>
      </c>
      <c r="AE1593" s="173"/>
      <c r="AF1593" s="173">
        <v>737559503</v>
      </c>
      <c r="AG1593" s="173"/>
      <c r="AH1593" s="173"/>
      <c r="AI1593" s="173"/>
      <c r="AJ1593" s="173"/>
      <c r="AK1593" s="173"/>
      <c r="AL1593" s="173"/>
      <c r="AM1593" s="173"/>
      <c r="AN1593" s="173"/>
      <c r="AO1593" s="173">
        <v>3240</v>
      </c>
      <c r="AP1593" s="173">
        <v>11</v>
      </c>
      <c r="AQ1593" s="173" t="s">
        <v>47</v>
      </c>
      <c r="AR1593" s="173"/>
      <c r="AS1593" s="173" t="s">
        <v>9919</v>
      </c>
      <c r="AT1593" s="173"/>
      <c r="AU1593" s="173"/>
      <c r="AV1593" s="173"/>
      <c r="AW1593" s="173" t="s">
        <v>9940</v>
      </c>
      <c r="AX1593" s="173" t="s">
        <v>9941</v>
      </c>
      <c r="AY1593" s="173">
        <v>43</v>
      </c>
      <c r="AZ1593" s="173">
        <v>5</v>
      </c>
      <c r="BA1593" s="173">
        <v>41.7</v>
      </c>
      <c r="BB1593" s="173">
        <v>23</v>
      </c>
      <c r="BC1593" s="173">
        <v>25</v>
      </c>
      <c r="BD1593" s="173">
        <v>23.1</v>
      </c>
      <c r="BE1593" s="173">
        <f t="shared" si="298"/>
        <v>43.09491666666667</v>
      </c>
      <c r="BF1593" s="175">
        <f t="shared" si="299"/>
        <v>23.423083333333334</v>
      </c>
      <c r="BG1593" s="173" t="s">
        <v>47</v>
      </c>
      <c r="BH1593" s="173" t="s">
        <v>9946</v>
      </c>
      <c r="BI1593" s="173">
        <v>3811</v>
      </c>
      <c r="BJ1593" s="174">
        <v>45062</v>
      </c>
      <c r="BK1593" s="173">
        <v>3811</v>
      </c>
      <c r="BL1593" s="174">
        <v>45062</v>
      </c>
      <c r="BM1593" s="173"/>
      <c r="BN1593" s="173"/>
      <c r="BO1593" s="173"/>
      <c r="BP1593" s="173"/>
      <c r="BQ1593" s="173"/>
      <c r="BR1593" s="173"/>
      <c r="BS1593" s="173" t="s">
        <v>10087</v>
      </c>
      <c r="BT1593" s="529"/>
      <c r="BU1593" s="529"/>
      <c r="BV1593" s="529"/>
      <c r="BW1593" s="529"/>
      <c r="BX1593" s="529"/>
      <c r="BY1593" s="529"/>
      <c r="BZ1593" s="529"/>
      <c r="CA1593" s="529"/>
      <c r="CB1593" s="529"/>
      <c r="CC1593" s="529"/>
      <c r="CD1593" s="529"/>
      <c r="CE1593" s="529"/>
      <c r="CF1593" s="529"/>
      <c r="CG1593" s="529"/>
      <c r="CH1593" s="529"/>
      <c r="CI1593" s="529"/>
      <c r="CJ1593" s="529"/>
      <c r="CK1593" s="529"/>
      <c r="CL1593" s="529"/>
      <c r="CM1593" s="529"/>
      <c r="CN1593" s="529"/>
      <c r="CO1593" s="529"/>
      <c r="CP1593" s="529"/>
      <c r="CQ1593" s="529"/>
      <c r="CR1593" s="529"/>
      <c r="CS1593" s="529"/>
      <c r="CT1593" s="529"/>
      <c r="CU1593" s="529"/>
      <c r="CV1593" s="529"/>
      <c r="CW1593" s="529"/>
      <c r="CX1593" s="529"/>
      <c r="CY1593" s="529"/>
      <c r="CZ1593" s="529"/>
      <c r="DA1593" s="529"/>
      <c r="DB1593" s="529"/>
      <c r="DC1593" s="529"/>
      <c r="DD1593" s="529"/>
      <c r="DE1593" s="529"/>
      <c r="DF1593" s="529"/>
      <c r="DG1593" s="529"/>
      <c r="DH1593" s="529"/>
      <c r="DI1593" s="529"/>
      <c r="DJ1593" s="529"/>
      <c r="DK1593" s="529"/>
      <c r="DL1593" s="529"/>
      <c r="DM1593" s="529"/>
      <c r="DN1593" s="529"/>
      <c r="DO1593" s="529"/>
      <c r="DP1593" s="529"/>
      <c r="DQ1593" s="529"/>
      <c r="DR1593" s="529"/>
      <c r="DS1593" s="529"/>
      <c r="DT1593" s="529"/>
      <c r="DU1593" s="529"/>
      <c r="DV1593" s="529"/>
      <c r="DW1593" s="529"/>
      <c r="DX1593" s="529"/>
      <c r="DY1593" s="529"/>
      <c r="DZ1593" s="529"/>
      <c r="EA1593" s="529"/>
      <c r="EB1593" s="529"/>
      <c r="EC1593" s="529"/>
      <c r="ED1593" s="529"/>
      <c r="EE1593" s="529"/>
      <c r="EF1593" s="529"/>
      <c r="EG1593" s="529"/>
      <c r="EH1593" s="529"/>
      <c r="EI1593" s="529"/>
      <c r="EJ1593" s="529"/>
      <c r="EK1593" s="529"/>
      <c r="EL1593" s="529"/>
      <c r="EM1593" s="529"/>
      <c r="EN1593" s="529"/>
      <c r="EO1593" s="529"/>
      <c r="EP1593" s="529"/>
      <c r="EQ1593" s="529"/>
      <c r="ER1593" s="529"/>
      <c r="ES1593" s="529"/>
      <c r="ET1593" s="529"/>
      <c r="EU1593" s="529"/>
      <c r="EV1593" s="529"/>
      <c r="EW1593" s="529"/>
      <c r="EX1593" s="529"/>
      <c r="EY1593" s="529"/>
      <c r="EZ1593" s="529"/>
      <c r="FA1593" s="529"/>
      <c r="FB1593" s="529"/>
      <c r="FC1593" s="529"/>
      <c r="FD1593" s="529"/>
      <c r="FE1593" s="529"/>
      <c r="FF1593" s="529"/>
      <c r="FG1593" s="529"/>
      <c r="FH1593" s="529"/>
      <c r="FI1593" s="529"/>
      <c r="FJ1593" s="529"/>
      <c r="FK1593" s="529"/>
      <c r="FL1593" s="529"/>
      <c r="FM1593" s="529"/>
      <c r="FN1593" s="529"/>
      <c r="FO1593" s="529"/>
      <c r="FP1593" s="529"/>
      <c r="FQ1593" s="529"/>
      <c r="FR1593" s="529"/>
      <c r="FS1593" s="529"/>
      <c r="FT1593" s="529"/>
      <c r="FU1593" s="529"/>
      <c r="FV1593" s="529"/>
      <c r="FW1593" s="529"/>
      <c r="FX1593" s="529"/>
      <c r="FY1593" s="529"/>
      <c r="FZ1593" s="529"/>
      <c r="GA1593" s="529"/>
      <c r="GB1593" s="529"/>
      <c r="GC1593" s="529"/>
      <c r="GD1593" s="529"/>
      <c r="GE1593" s="529"/>
      <c r="GF1593" s="529"/>
      <c r="GG1593" s="529"/>
      <c r="GH1593" s="529"/>
      <c r="GI1593" s="529"/>
      <c r="GJ1593" s="529"/>
      <c r="GK1593" s="529"/>
      <c r="GL1593" s="529"/>
      <c r="GM1593" s="529"/>
      <c r="GN1593" s="529"/>
      <c r="GO1593" s="529"/>
      <c r="GP1593" s="529"/>
      <c r="GQ1593" s="529"/>
      <c r="GR1593" s="529"/>
      <c r="GS1593" s="529"/>
      <c r="GT1593" s="529"/>
      <c r="GU1593" s="529"/>
      <c r="GV1593" s="529"/>
      <c r="GW1593" s="529"/>
      <c r="GX1593" s="529"/>
      <c r="GY1593" s="529"/>
      <c r="GZ1593" s="529"/>
      <c r="HA1593" s="529"/>
      <c r="HB1593" s="529"/>
      <c r="HC1593" s="529"/>
      <c r="HD1593" s="529"/>
      <c r="HE1593" s="529"/>
      <c r="HF1593" s="529"/>
      <c r="HG1593" s="529"/>
      <c r="HH1593" s="529"/>
      <c r="HI1593" s="529"/>
      <c r="HJ1593" s="529"/>
      <c r="HK1593" s="529"/>
      <c r="HL1593" s="529"/>
      <c r="HM1593" s="529"/>
      <c r="HN1593" s="529"/>
      <c r="HO1593" s="529"/>
      <c r="HP1593" s="529"/>
      <c r="HQ1593" s="529"/>
      <c r="HR1593" s="529"/>
      <c r="HS1593" s="529"/>
      <c r="HT1593" s="529"/>
      <c r="HU1593" s="529"/>
      <c r="HV1593" s="529"/>
      <c r="HW1593" s="529"/>
      <c r="HX1593" s="529"/>
      <c r="HY1593" s="529"/>
      <c r="HZ1593" s="529"/>
      <c r="IA1593" s="529"/>
      <c r="IB1593" s="529"/>
      <c r="IC1593" s="529"/>
      <c r="ID1593" s="529"/>
      <c r="IE1593" s="529"/>
      <c r="IF1593" s="529"/>
      <c r="IG1593" s="529"/>
      <c r="IH1593" s="529"/>
      <c r="II1593" s="529"/>
      <c r="IJ1593" s="529"/>
      <c r="IK1593" s="529"/>
      <c r="IL1593" s="529"/>
      <c r="IM1593" s="529"/>
      <c r="IN1593" s="529"/>
      <c r="IO1593" s="529"/>
      <c r="IP1593" s="529"/>
      <c r="IQ1593" s="529"/>
      <c r="IR1593" s="529"/>
      <c r="IS1593" s="529"/>
      <c r="IT1593" s="529"/>
      <c r="IU1593" s="529"/>
      <c r="IV1593" s="529"/>
      <c r="IW1593" s="529"/>
      <c r="IX1593" s="529"/>
      <c r="IY1593" s="529"/>
      <c r="IZ1593" s="529"/>
      <c r="JA1593" s="529"/>
      <c r="JB1593" s="529"/>
      <c r="JC1593" s="529"/>
      <c r="JD1593" s="529"/>
      <c r="JE1593" s="529"/>
      <c r="JF1593" s="529"/>
      <c r="JG1593" s="529"/>
      <c r="JH1593" s="529"/>
    </row>
    <row r="1594" spans="1:268" s="529" customFormat="1" ht="54.75" customHeight="1" x14ac:dyDescent="0.25">
      <c r="A1594" s="525"/>
      <c r="B1594" s="525" t="s">
        <v>2151</v>
      </c>
      <c r="C1594" s="525">
        <v>11140180</v>
      </c>
      <c r="D1594" s="526">
        <v>44939</v>
      </c>
      <c r="E1594" s="526">
        <v>44939</v>
      </c>
      <c r="F1594" s="526">
        <v>53098</v>
      </c>
      <c r="G1594" s="525">
        <v>-7777</v>
      </c>
      <c r="H1594" s="525" t="s">
        <v>490</v>
      </c>
      <c r="I1594" s="525"/>
      <c r="J1594" s="525" t="s">
        <v>9916</v>
      </c>
      <c r="K1594" s="525" t="s">
        <v>55</v>
      </c>
      <c r="L1594" s="525" t="s">
        <v>9917</v>
      </c>
      <c r="M1594" s="525" t="s">
        <v>2152</v>
      </c>
      <c r="N1594" s="525" t="s">
        <v>121</v>
      </c>
      <c r="O1594" s="525" t="s">
        <v>52</v>
      </c>
      <c r="P1594" s="527" t="s">
        <v>2153</v>
      </c>
      <c r="Q1594" s="525"/>
      <c r="R1594" s="525" t="s">
        <v>9949</v>
      </c>
      <c r="S1594" s="525" t="s">
        <v>121</v>
      </c>
      <c r="T1594" s="525" t="s">
        <v>52</v>
      </c>
      <c r="U1594" s="527" t="s">
        <v>2153</v>
      </c>
      <c r="V1594" s="525"/>
      <c r="W1594" s="525" t="s">
        <v>2959</v>
      </c>
      <c r="X1594" s="525"/>
      <c r="Y1594" s="525"/>
      <c r="Z1594" s="528"/>
      <c r="AA1594" s="525"/>
      <c r="AB1594" s="525"/>
      <c r="AC1594" s="525"/>
      <c r="AD1594" s="525"/>
      <c r="AE1594" s="525"/>
      <c r="AF1594" s="525"/>
      <c r="AG1594" s="525"/>
      <c r="AH1594" s="525"/>
      <c r="AI1594" s="525"/>
      <c r="AJ1594" s="525"/>
      <c r="AK1594" s="525"/>
      <c r="AL1594" s="525"/>
      <c r="AM1594" s="525"/>
      <c r="AN1594" s="525"/>
      <c r="AO1594" s="525"/>
      <c r="AP1594" s="525"/>
      <c r="AQ1594" s="525"/>
      <c r="AR1594" s="525"/>
      <c r="AS1594" s="525" t="s">
        <v>2156</v>
      </c>
      <c r="AT1594" s="525"/>
      <c r="AU1594" s="525"/>
      <c r="AV1594" s="525"/>
      <c r="AW1594" s="525" t="s">
        <v>9942</v>
      </c>
      <c r="AX1594" s="525" t="s">
        <v>9943</v>
      </c>
      <c r="AY1594" s="525">
        <v>43</v>
      </c>
      <c r="AZ1594" s="525">
        <v>5</v>
      </c>
      <c r="BA1594" s="525">
        <v>15</v>
      </c>
      <c r="BB1594" s="525">
        <v>23</v>
      </c>
      <c r="BC1594" s="525">
        <v>24</v>
      </c>
      <c r="BD1594" s="525">
        <v>19.600000000000001</v>
      </c>
      <c r="BE1594" s="525">
        <f t="shared" si="298"/>
        <v>43.087500000000006</v>
      </c>
      <c r="BF1594" s="527">
        <f t="shared" si="299"/>
        <v>23.405444444444441</v>
      </c>
      <c r="BG1594" s="525" t="s">
        <v>47</v>
      </c>
      <c r="BH1594" s="525" t="s">
        <v>9946</v>
      </c>
      <c r="BI1594" s="525">
        <v>3811</v>
      </c>
      <c r="BJ1594" s="526">
        <v>45062</v>
      </c>
      <c r="BK1594" s="525">
        <v>3811</v>
      </c>
      <c r="BL1594" s="526">
        <v>45062</v>
      </c>
      <c r="BM1594" s="525"/>
      <c r="BN1594" s="525"/>
      <c r="BO1594" s="525"/>
      <c r="BP1594" s="525"/>
      <c r="BQ1594" s="525"/>
      <c r="BR1594" s="525"/>
      <c r="BS1594" s="525" t="s">
        <v>10087</v>
      </c>
    </row>
    <row r="1595" spans="1:268" s="529" customFormat="1" ht="54.75" customHeight="1" thickBot="1" x14ac:dyDescent="0.3">
      <c r="A1595" s="178"/>
      <c r="B1595" s="178" t="s">
        <v>2151</v>
      </c>
      <c r="C1595" s="178">
        <v>11140180</v>
      </c>
      <c r="D1595" s="179">
        <v>44939</v>
      </c>
      <c r="E1595" s="179">
        <v>44939</v>
      </c>
      <c r="F1595" s="179">
        <v>53098</v>
      </c>
      <c r="G1595" s="178">
        <v>-7777</v>
      </c>
      <c r="H1595" s="178" t="s">
        <v>490</v>
      </c>
      <c r="I1595" s="178"/>
      <c r="J1595" s="178" t="s">
        <v>9916</v>
      </c>
      <c r="K1595" s="178" t="s">
        <v>55</v>
      </c>
      <c r="L1595" s="178" t="s">
        <v>9917</v>
      </c>
      <c r="M1595" s="178" t="s">
        <v>2152</v>
      </c>
      <c r="N1595" s="178" t="s">
        <v>121</v>
      </c>
      <c r="O1595" s="178" t="s">
        <v>52</v>
      </c>
      <c r="P1595" s="180" t="s">
        <v>2153</v>
      </c>
      <c r="Q1595" s="178"/>
      <c r="R1595" s="525" t="s">
        <v>9949</v>
      </c>
      <c r="S1595" s="178" t="s">
        <v>121</v>
      </c>
      <c r="T1595" s="178" t="s">
        <v>52</v>
      </c>
      <c r="U1595" s="180" t="s">
        <v>2153</v>
      </c>
      <c r="V1595" s="178"/>
      <c r="W1595" s="178" t="s">
        <v>2959</v>
      </c>
      <c r="X1595" s="178"/>
      <c r="Y1595" s="178"/>
      <c r="Z1595" s="181"/>
      <c r="AA1595" s="178"/>
      <c r="AB1595" s="178"/>
      <c r="AC1595" s="178"/>
      <c r="AD1595" s="178"/>
      <c r="AE1595" s="178"/>
      <c r="AF1595" s="178"/>
      <c r="AG1595" s="178"/>
      <c r="AH1595" s="178"/>
      <c r="AI1595" s="178"/>
      <c r="AJ1595" s="178"/>
      <c r="AK1595" s="178"/>
      <c r="AL1595" s="178"/>
      <c r="AM1595" s="178"/>
      <c r="AN1595" s="178"/>
      <c r="AO1595" s="178"/>
      <c r="AP1595" s="178"/>
      <c r="AQ1595" s="178"/>
      <c r="AR1595" s="178"/>
      <c r="AS1595" s="178" t="s">
        <v>3566</v>
      </c>
      <c r="AT1595" s="178"/>
      <c r="AU1595" s="178"/>
      <c r="AV1595" s="178"/>
      <c r="AW1595" s="178" t="s">
        <v>9944</v>
      </c>
      <c r="AX1595" s="178" t="s">
        <v>9945</v>
      </c>
      <c r="AY1595" s="178">
        <v>43</v>
      </c>
      <c r="AZ1595" s="178">
        <v>5</v>
      </c>
      <c r="BA1595" s="178">
        <v>41.5</v>
      </c>
      <c r="BB1595" s="178">
        <v>23</v>
      </c>
      <c r="BC1595" s="178">
        <v>25</v>
      </c>
      <c r="BD1595" s="178">
        <v>22</v>
      </c>
      <c r="BE1595" s="178">
        <f t="shared" si="298"/>
        <v>43.094861111111115</v>
      </c>
      <c r="BF1595" s="180">
        <f t="shared" si="299"/>
        <v>23.422777777777778</v>
      </c>
      <c r="BG1595" s="178" t="s">
        <v>47</v>
      </c>
      <c r="BH1595" s="178" t="s">
        <v>9946</v>
      </c>
      <c r="BI1595" s="525">
        <v>3811</v>
      </c>
      <c r="BJ1595" s="526">
        <v>45062</v>
      </c>
      <c r="BK1595" s="525">
        <v>3811</v>
      </c>
      <c r="BL1595" s="526">
        <v>45062</v>
      </c>
      <c r="BM1595" s="178"/>
      <c r="BN1595" s="178"/>
      <c r="BO1595" s="178"/>
      <c r="BP1595" s="178"/>
      <c r="BQ1595" s="178"/>
      <c r="BR1595" s="178"/>
      <c r="BS1595" s="525" t="s">
        <v>10087</v>
      </c>
    </row>
    <row r="1596" spans="1:268" s="3" customFormat="1" ht="54.75" customHeight="1" x14ac:dyDescent="0.25">
      <c r="A1596" s="173" t="s">
        <v>3387</v>
      </c>
      <c r="B1596" s="173" t="s">
        <v>9915</v>
      </c>
      <c r="C1596" s="173">
        <v>11140181</v>
      </c>
      <c r="D1596" s="174">
        <v>44939</v>
      </c>
      <c r="E1596" s="174">
        <v>44939</v>
      </c>
      <c r="F1596" s="174">
        <v>53102</v>
      </c>
      <c r="G1596" s="173">
        <v>-7777</v>
      </c>
      <c r="H1596" s="173" t="s">
        <v>490</v>
      </c>
      <c r="I1596" s="173"/>
      <c r="J1596" s="173" t="s">
        <v>9916</v>
      </c>
      <c r="K1596" s="173" t="s">
        <v>55</v>
      </c>
      <c r="L1596" s="173" t="s">
        <v>9917</v>
      </c>
      <c r="M1596" s="173" t="s">
        <v>2163</v>
      </c>
      <c r="N1596" s="173" t="s">
        <v>121</v>
      </c>
      <c r="O1596" s="173" t="s">
        <v>52</v>
      </c>
      <c r="P1596" s="175">
        <v>53610</v>
      </c>
      <c r="Q1596" s="173"/>
      <c r="R1596" s="173" t="s">
        <v>793</v>
      </c>
      <c r="S1596" s="173" t="s">
        <v>121</v>
      </c>
      <c r="T1596" s="173" t="s">
        <v>52</v>
      </c>
      <c r="U1596" s="175">
        <v>53610</v>
      </c>
      <c r="V1596" s="173"/>
      <c r="W1596" s="173" t="s">
        <v>2961</v>
      </c>
      <c r="X1596" s="173">
        <v>3000</v>
      </c>
      <c r="Y1596" s="173">
        <v>8</v>
      </c>
      <c r="Z1596" s="176" t="s">
        <v>467</v>
      </c>
      <c r="AA1596" s="173" t="s">
        <v>540</v>
      </c>
      <c r="AB1596" s="173">
        <v>32.43</v>
      </c>
      <c r="AC1596" s="173">
        <v>36000</v>
      </c>
      <c r="AD1596" s="173">
        <v>738016445</v>
      </c>
      <c r="AE1596" s="173"/>
      <c r="AF1596" s="173">
        <v>738016445</v>
      </c>
      <c r="AG1596" s="173"/>
      <c r="AH1596" s="173"/>
      <c r="AI1596" s="173"/>
      <c r="AJ1596" s="173"/>
      <c r="AK1596" s="173"/>
      <c r="AL1596" s="173"/>
      <c r="AM1596" s="173"/>
      <c r="AN1596" s="173"/>
      <c r="AO1596" s="173">
        <v>3240</v>
      </c>
      <c r="AP1596" s="173">
        <v>8.1999999999999993</v>
      </c>
      <c r="AQ1596" s="173" t="s">
        <v>47</v>
      </c>
      <c r="AR1596" s="173"/>
      <c r="AS1596" s="173" t="s">
        <v>9919</v>
      </c>
      <c r="AT1596" s="173"/>
      <c r="AU1596" s="173"/>
      <c r="AV1596" s="173"/>
      <c r="AW1596" s="173" t="s">
        <v>9950</v>
      </c>
      <c r="AX1596" s="173" t="s">
        <v>9951</v>
      </c>
      <c r="AY1596" s="173">
        <v>43</v>
      </c>
      <c r="AZ1596" s="173">
        <v>5</v>
      </c>
      <c r="BA1596" s="173">
        <v>50.1</v>
      </c>
      <c r="BB1596" s="173">
        <v>23</v>
      </c>
      <c r="BC1596" s="173">
        <v>26</v>
      </c>
      <c r="BD1596" s="173">
        <v>4.8</v>
      </c>
      <c r="BE1596" s="173">
        <f t="shared" si="298"/>
        <v>43.097250000000003</v>
      </c>
      <c r="BF1596" s="175">
        <f t="shared" si="299"/>
        <v>23.434666666666669</v>
      </c>
      <c r="BG1596" s="173" t="s">
        <v>47</v>
      </c>
      <c r="BH1596" s="173" t="s">
        <v>9956</v>
      </c>
      <c r="BI1596" s="173">
        <v>3808</v>
      </c>
      <c r="BJ1596" s="174">
        <v>45062</v>
      </c>
      <c r="BK1596" s="173">
        <v>3808</v>
      </c>
      <c r="BL1596" s="174">
        <v>45062</v>
      </c>
      <c r="BM1596" s="173"/>
      <c r="BN1596" s="173"/>
      <c r="BO1596" s="173"/>
      <c r="BP1596" s="173"/>
      <c r="BQ1596" s="173"/>
      <c r="BR1596" s="173"/>
      <c r="BS1596" s="173" t="s">
        <v>10084</v>
      </c>
      <c r="BT1596" s="529"/>
      <c r="BU1596" s="529"/>
      <c r="BV1596" s="529"/>
      <c r="BW1596" s="529"/>
      <c r="BX1596" s="529"/>
      <c r="BY1596" s="529"/>
      <c r="BZ1596" s="529"/>
      <c r="CA1596" s="529"/>
      <c r="CB1596" s="529"/>
      <c r="CC1596" s="529"/>
      <c r="CD1596" s="529"/>
      <c r="CE1596" s="529"/>
      <c r="CF1596" s="529"/>
      <c r="CG1596" s="529"/>
      <c r="CH1596" s="529"/>
      <c r="CI1596" s="529"/>
      <c r="CJ1596" s="529"/>
      <c r="CK1596" s="529"/>
      <c r="CL1596" s="529"/>
      <c r="CM1596" s="529"/>
      <c r="CN1596" s="529"/>
      <c r="CO1596" s="529"/>
      <c r="CP1596" s="529"/>
      <c r="CQ1596" s="529"/>
      <c r="CR1596" s="529"/>
      <c r="CS1596" s="529"/>
      <c r="CT1596" s="529"/>
      <c r="CU1596" s="529"/>
      <c r="CV1596" s="529"/>
      <c r="CW1596" s="529"/>
      <c r="CX1596" s="529"/>
      <c r="CY1596" s="529"/>
      <c r="CZ1596" s="529"/>
      <c r="DA1596" s="529"/>
      <c r="DB1596" s="529"/>
      <c r="DC1596" s="529"/>
      <c r="DD1596" s="529"/>
      <c r="DE1596" s="529"/>
      <c r="DF1596" s="529"/>
      <c r="DG1596" s="529"/>
      <c r="DH1596" s="529"/>
      <c r="DI1596" s="529"/>
      <c r="DJ1596" s="529"/>
      <c r="DK1596" s="529"/>
      <c r="DL1596" s="529"/>
      <c r="DM1596" s="529"/>
      <c r="DN1596" s="529"/>
      <c r="DO1596" s="529"/>
      <c r="DP1596" s="529"/>
      <c r="DQ1596" s="529"/>
      <c r="DR1596" s="529"/>
      <c r="DS1596" s="529"/>
      <c r="DT1596" s="529"/>
      <c r="DU1596" s="529"/>
      <c r="DV1596" s="529"/>
      <c r="DW1596" s="529"/>
      <c r="DX1596" s="529"/>
      <c r="DY1596" s="529"/>
      <c r="DZ1596" s="529"/>
      <c r="EA1596" s="529"/>
      <c r="EB1596" s="529"/>
      <c r="EC1596" s="529"/>
      <c r="ED1596" s="529"/>
      <c r="EE1596" s="529"/>
      <c r="EF1596" s="529"/>
      <c r="EG1596" s="529"/>
      <c r="EH1596" s="529"/>
      <c r="EI1596" s="529"/>
      <c r="EJ1596" s="529"/>
      <c r="EK1596" s="529"/>
      <c r="EL1596" s="529"/>
      <c r="EM1596" s="529"/>
      <c r="EN1596" s="529"/>
      <c r="EO1596" s="529"/>
      <c r="EP1596" s="529"/>
      <c r="EQ1596" s="529"/>
      <c r="ER1596" s="529"/>
      <c r="ES1596" s="529"/>
      <c r="ET1596" s="529"/>
      <c r="EU1596" s="529"/>
      <c r="EV1596" s="529"/>
      <c r="EW1596" s="529"/>
      <c r="EX1596" s="529"/>
      <c r="EY1596" s="529"/>
      <c r="EZ1596" s="529"/>
      <c r="FA1596" s="529"/>
      <c r="FB1596" s="529"/>
      <c r="FC1596" s="529"/>
      <c r="FD1596" s="529"/>
      <c r="FE1596" s="529"/>
      <c r="FF1596" s="529"/>
      <c r="FG1596" s="529"/>
      <c r="FH1596" s="529"/>
      <c r="FI1596" s="529"/>
      <c r="FJ1596" s="529"/>
      <c r="FK1596" s="529"/>
      <c r="FL1596" s="529"/>
      <c r="FM1596" s="529"/>
      <c r="FN1596" s="529"/>
      <c r="FO1596" s="529"/>
      <c r="FP1596" s="529"/>
      <c r="FQ1596" s="529"/>
      <c r="FR1596" s="529"/>
      <c r="FS1596" s="529"/>
      <c r="FT1596" s="529"/>
      <c r="FU1596" s="529"/>
      <c r="FV1596" s="529"/>
      <c r="FW1596" s="529"/>
      <c r="FX1596" s="529"/>
      <c r="FY1596" s="529"/>
      <c r="FZ1596" s="529"/>
      <c r="GA1596" s="529"/>
      <c r="GB1596" s="529"/>
      <c r="GC1596" s="529"/>
      <c r="GD1596" s="529"/>
      <c r="GE1596" s="529"/>
      <c r="GF1596" s="529"/>
      <c r="GG1596" s="529"/>
      <c r="GH1596" s="529"/>
      <c r="GI1596" s="529"/>
      <c r="GJ1596" s="529"/>
      <c r="GK1596" s="529"/>
      <c r="GL1596" s="529"/>
      <c r="GM1596" s="529"/>
      <c r="GN1596" s="529"/>
      <c r="GO1596" s="529"/>
      <c r="GP1596" s="529"/>
      <c r="GQ1596" s="529"/>
      <c r="GR1596" s="529"/>
      <c r="GS1596" s="529"/>
      <c r="GT1596" s="529"/>
      <c r="GU1596" s="529"/>
      <c r="GV1596" s="529"/>
      <c r="GW1596" s="529"/>
      <c r="GX1596" s="529"/>
      <c r="GY1596" s="529"/>
      <c r="GZ1596" s="529"/>
      <c r="HA1596" s="529"/>
      <c r="HB1596" s="529"/>
      <c r="HC1596" s="529"/>
      <c r="HD1596" s="529"/>
      <c r="HE1596" s="529"/>
      <c r="HF1596" s="529"/>
      <c r="HG1596" s="529"/>
      <c r="HH1596" s="529"/>
      <c r="HI1596" s="529"/>
      <c r="HJ1596" s="529"/>
      <c r="HK1596" s="529"/>
      <c r="HL1596" s="529"/>
      <c r="HM1596" s="529"/>
      <c r="HN1596" s="529"/>
      <c r="HO1596" s="529"/>
      <c r="HP1596" s="529"/>
      <c r="HQ1596" s="529"/>
      <c r="HR1596" s="529"/>
      <c r="HS1596" s="529"/>
      <c r="HT1596" s="529"/>
      <c r="HU1596" s="529"/>
      <c r="HV1596" s="529"/>
      <c r="HW1596" s="529"/>
      <c r="HX1596" s="529"/>
      <c r="HY1596" s="529"/>
      <c r="HZ1596" s="529"/>
      <c r="IA1596" s="529"/>
      <c r="IB1596" s="529"/>
      <c r="IC1596" s="529"/>
      <c r="ID1596" s="529"/>
      <c r="IE1596" s="529"/>
      <c r="IF1596" s="529"/>
      <c r="IG1596" s="529"/>
      <c r="IH1596" s="529"/>
      <c r="II1596" s="529"/>
      <c r="IJ1596" s="529"/>
      <c r="IK1596" s="529"/>
      <c r="IL1596" s="529"/>
      <c r="IM1596" s="529"/>
      <c r="IN1596" s="529"/>
      <c r="IO1596" s="529"/>
      <c r="IP1596" s="529"/>
      <c r="IQ1596" s="529"/>
      <c r="IR1596" s="529"/>
      <c r="IS1596" s="529"/>
      <c r="IT1596" s="529"/>
      <c r="IU1596" s="529"/>
      <c r="IV1596" s="529"/>
      <c r="IW1596" s="529"/>
      <c r="IX1596" s="529"/>
      <c r="IY1596" s="529"/>
      <c r="IZ1596" s="529"/>
      <c r="JA1596" s="529"/>
      <c r="JB1596" s="529"/>
      <c r="JC1596" s="529"/>
      <c r="JD1596" s="529"/>
      <c r="JE1596" s="529"/>
      <c r="JF1596" s="529"/>
      <c r="JG1596" s="529"/>
      <c r="JH1596" s="529"/>
    </row>
    <row r="1597" spans="1:268" s="529" customFormat="1" ht="54.75" customHeight="1" x14ac:dyDescent="0.25">
      <c r="A1597" s="525"/>
      <c r="B1597" s="525" t="s">
        <v>9915</v>
      </c>
      <c r="C1597" s="525">
        <v>11140181</v>
      </c>
      <c r="D1597" s="526">
        <v>44939</v>
      </c>
      <c r="E1597" s="526">
        <v>44939</v>
      </c>
      <c r="F1597" s="526">
        <v>53102</v>
      </c>
      <c r="G1597" s="525">
        <v>-7777</v>
      </c>
      <c r="H1597" s="525" t="s">
        <v>490</v>
      </c>
      <c r="I1597" s="525"/>
      <c r="J1597" s="525" t="s">
        <v>9916</v>
      </c>
      <c r="K1597" s="525" t="s">
        <v>55</v>
      </c>
      <c r="L1597" s="525" t="s">
        <v>9917</v>
      </c>
      <c r="M1597" s="525" t="s">
        <v>2163</v>
      </c>
      <c r="N1597" s="525" t="s">
        <v>121</v>
      </c>
      <c r="O1597" s="525" t="s">
        <v>52</v>
      </c>
      <c r="P1597" s="527">
        <v>53610</v>
      </c>
      <c r="Q1597" s="525"/>
      <c r="R1597" s="525" t="s">
        <v>793</v>
      </c>
      <c r="S1597" s="525" t="s">
        <v>121</v>
      </c>
      <c r="T1597" s="525" t="s">
        <v>52</v>
      </c>
      <c r="U1597" s="527">
        <v>53610</v>
      </c>
      <c r="V1597" s="525"/>
      <c r="W1597" s="525" t="s">
        <v>2961</v>
      </c>
      <c r="X1597" s="525"/>
      <c r="Y1597" s="525"/>
      <c r="Z1597" s="528"/>
      <c r="AA1597" s="525"/>
      <c r="AB1597" s="525"/>
      <c r="AC1597" s="525"/>
      <c r="AD1597" s="525"/>
      <c r="AE1597" s="525"/>
      <c r="AF1597" s="525"/>
      <c r="AG1597" s="525"/>
      <c r="AH1597" s="525"/>
      <c r="AI1597" s="525"/>
      <c r="AJ1597" s="525"/>
      <c r="AK1597" s="525"/>
      <c r="AL1597" s="525"/>
      <c r="AM1597" s="525"/>
      <c r="AN1597" s="525"/>
      <c r="AO1597" s="525"/>
      <c r="AP1597" s="525"/>
      <c r="AQ1597" s="525"/>
      <c r="AR1597" s="525"/>
      <c r="AS1597" s="525" t="s">
        <v>2156</v>
      </c>
      <c r="AT1597" s="525"/>
      <c r="AU1597" s="525"/>
      <c r="AV1597" s="525"/>
      <c r="AW1597" s="525" t="s">
        <v>9952</v>
      </c>
      <c r="AX1597" s="525" t="s">
        <v>9953</v>
      </c>
      <c r="AY1597" s="525">
        <v>43</v>
      </c>
      <c r="AZ1597" s="525">
        <v>5</v>
      </c>
      <c r="BA1597" s="525">
        <v>44.1</v>
      </c>
      <c r="BB1597" s="525">
        <v>23</v>
      </c>
      <c r="BC1597" s="525">
        <v>25</v>
      </c>
      <c r="BD1597" s="525">
        <v>22.2</v>
      </c>
      <c r="BE1597" s="525">
        <f t="shared" si="298"/>
        <v>43.095583333333337</v>
      </c>
      <c r="BF1597" s="527">
        <f t="shared" si="299"/>
        <v>23.422833333333333</v>
      </c>
      <c r="BG1597" s="525" t="s">
        <v>47</v>
      </c>
      <c r="BH1597" s="525" t="s">
        <v>9956</v>
      </c>
      <c r="BI1597" s="525">
        <v>3808</v>
      </c>
      <c r="BJ1597" s="526">
        <v>45062</v>
      </c>
      <c r="BK1597" s="525">
        <v>3808</v>
      </c>
      <c r="BL1597" s="526">
        <v>45062</v>
      </c>
      <c r="BM1597" s="525"/>
      <c r="BN1597" s="525"/>
      <c r="BO1597" s="525"/>
      <c r="BP1597" s="525"/>
      <c r="BQ1597" s="525"/>
      <c r="BR1597" s="525"/>
      <c r="BS1597" s="525" t="s">
        <v>10084</v>
      </c>
    </row>
    <row r="1598" spans="1:268" s="529" customFormat="1" ht="54.75" customHeight="1" thickBot="1" x14ac:dyDescent="0.3">
      <c r="A1598" s="178"/>
      <c r="B1598" s="178" t="s">
        <v>9915</v>
      </c>
      <c r="C1598" s="178">
        <v>11140181</v>
      </c>
      <c r="D1598" s="179">
        <v>44939</v>
      </c>
      <c r="E1598" s="179">
        <v>44939</v>
      </c>
      <c r="F1598" s="179">
        <v>53102</v>
      </c>
      <c r="G1598" s="178">
        <v>-7777</v>
      </c>
      <c r="H1598" s="178" t="s">
        <v>490</v>
      </c>
      <c r="I1598" s="178"/>
      <c r="J1598" s="178" t="s">
        <v>9916</v>
      </c>
      <c r="K1598" s="178" t="s">
        <v>55</v>
      </c>
      <c r="L1598" s="178" t="s">
        <v>9917</v>
      </c>
      <c r="M1598" s="178" t="s">
        <v>2163</v>
      </c>
      <c r="N1598" s="178" t="s">
        <v>121</v>
      </c>
      <c r="O1598" s="178" t="s">
        <v>52</v>
      </c>
      <c r="P1598" s="180">
        <v>53610</v>
      </c>
      <c r="Q1598" s="178"/>
      <c r="R1598" s="525" t="s">
        <v>793</v>
      </c>
      <c r="S1598" s="178" t="s">
        <v>121</v>
      </c>
      <c r="T1598" s="178" t="s">
        <v>52</v>
      </c>
      <c r="U1598" s="180">
        <v>53610</v>
      </c>
      <c r="V1598" s="178"/>
      <c r="W1598" s="178" t="s">
        <v>2961</v>
      </c>
      <c r="X1598" s="178"/>
      <c r="Y1598" s="178"/>
      <c r="Z1598" s="181"/>
      <c r="AA1598" s="178"/>
      <c r="AB1598" s="178"/>
      <c r="AC1598" s="178"/>
      <c r="AD1598" s="178"/>
      <c r="AE1598" s="178"/>
      <c r="AF1598" s="178"/>
      <c r="AG1598" s="178"/>
      <c r="AH1598" s="178"/>
      <c r="AI1598" s="178"/>
      <c r="AJ1598" s="178"/>
      <c r="AK1598" s="178"/>
      <c r="AL1598" s="178"/>
      <c r="AM1598" s="178"/>
      <c r="AN1598" s="178"/>
      <c r="AO1598" s="178"/>
      <c r="AP1598" s="178"/>
      <c r="AQ1598" s="178"/>
      <c r="AR1598" s="178"/>
      <c r="AS1598" s="178" t="s">
        <v>3566</v>
      </c>
      <c r="AT1598" s="178"/>
      <c r="AU1598" s="178"/>
      <c r="AV1598" s="178"/>
      <c r="AW1598" s="178" t="s">
        <v>9954</v>
      </c>
      <c r="AX1598" s="178" t="s">
        <v>9955</v>
      </c>
      <c r="AY1598" s="178">
        <v>43</v>
      </c>
      <c r="AZ1598" s="178">
        <v>5</v>
      </c>
      <c r="BA1598" s="178">
        <v>50.3</v>
      </c>
      <c r="BB1598" s="178">
        <v>23</v>
      </c>
      <c r="BC1598" s="178">
        <v>26</v>
      </c>
      <c r="BD1598" s="178">
        <v>7.3</v>
      </c>
      <c r="BE1598" s="178">
        <f t="shared" si="298"/>
        <v>43.097305555555558</v>
      </c>
      <c r="BF1598" s="180">
        <f t="shared" si="299"/>
        <v>23.43536111111111</v>
      </c>
      <c r="BG1598" s="178" t="s">
        <v>47</v>
      </c>
      <c r="BH1598" s="178" t="s">
        <v>9956</v>
      </c>
      <c r="BI1598" s="178">
        <v>3808</v>
      </c>
      <c r="BJ1598" s="179">
        <v>45062</v>
      </c>
      <c r="BK1598" s="178">
        <v>3808</v>
      </c>
      <c r="BL1598" s="179">
        <v>45062</v>
      </c>
      <c r="BM1598" s="178"/>
      <c r="BN1598" s="178"/>
      <c r="BO1598" s="178"/>
      <c r="BP1598" s="178"/>
      <c r="BQ1598" s="178"/>
      <c r="BR1598" s="178"/>
      <c r="BS1598" s="525" t="s">
        <v>10084</v>
      </c>
    </row>
    <row r="1599" spans="1:268" s="3" customFormat="1" ht="54.75" customHeight="1" x14ac:dyDescent="0.25">
      <c r="A1599" s="173" t="s">
        <v>3387</v>
      </c>
      <c r="B1599" s="173" t="s">
        <v>9959</v>
      </c>
      <c r="C1599" s="173">
        <v>11110075</v>
      </c>
      <c r="D1599" s="174">
        <v>44963</v>
      </c>
      <c r="E1599" s="174">
        <v>44963</v>
      </c>
      <c r="F1599" s="174">
        <v>48616</v>
      </c>
      <c r="G1599" s="173">
        <v>-7777</v>
      </c>
      <c r="H1599" s="173" t="s">
        <v>2422</v>
      </c>
      <c r="I1599" s="173" t="s">
        <v>2105</v>
      </c>
      <c r="J1599" s="173" t="s">
        <v>9960</v>
      </c>
      <c r="K1599" s="173" t="s">
        <v>55</v>
      </c>
      <c r="L1599" s="173" t="s">
        <v>3031</v>
      </c>
      <c r="M1599" s="173" t="s">
        <v>2483</v>
      </c>
      <c r="N1599" s="173" t="s">
        <v>61</v>
      </c>
      <c r="O1599" s="173" t="s">
        <v>52</v>
      </c>
      <c r="P1599" s="175" t="s">
        <v>288</v>
      </c>
      <c r="Q1599" s="173"/>
      <c r="R1599" s="173" t="s">
        <v>2483</v>
      </c>
      <c r="S1599" s="173" t="s">
        <v>2484</v>
      </c>
      <c r="T1599" s="173" t="s">
        <v>52</v>
      </c>
      <c r="U1599" s="175" t="s">
        <v>288</v>
      </c>
      <c r="V1599" s="173" t="s">
        <v>9961</v>
      </c>
      <c r="W1599" s="173" t="s">
        <v>3032</v>
      </c>
      <c r="X1599" s="173"/>
      <c r="Y1599" s="173"/>
      <c r="Z1599" s="176" t="s">
        <v>467</v>
      </c>
      <c r="AA1599" s="173" t="s">
        <v>2485</v>
      </c>
      <c r="AB1599" s="173">
        <v>3.7000000000000002E-3</v>
      </c>
      <c r="AC1599" s="173">
        <v>0.154</v>
      </c>
      <c r="AD1599" s="173">
        <v>4860</v>
      </c>
      <c r="AE1599" s="173">
        <v>4860</v>
      </c>
      <c r="AF1599" s="173"/>
      <c r="AG1599" s="173"/>
      <c r="AH1599" s="173"/>
      <c r="AI1599" s="173"/>
      <c r="AJ1599" s="173"/>
      <c r="AK1599" s="173"/>
      <c r="AL1599" s="173"/>
      <c r="AM1599" s="173"/>
      <c r="AN1599" s="173"/>
      <c r="AO1599" s="173">
        <v>0.371</v>
      </c>
      <c r="AP1599" s="173"/>
      <c r="AQ1599" s="173"/>
      <c r="AR1599" s="173"/>
      <c r="AS1599" s="173" t="s">
        <v>1402</v>
      </c>
      <c r="AT1599" s="173"/>
      <c r="AU1599" s="173"/>
      <c r="AV1599" s="173">
        <v>1834</v>
      </c>
      <c r="AW1599" s="173" t="s">
        <v>6427</v>
      </c>
      <c r="AX1599" s="173" t="s">
        <v>6428</v>
      </c>
      <c r="AY1599" s="173">
        <v>42</v>
      </c>
      <c r="AZ1599" s="173">
        <v>34</v>
      </c>
      <c r="BA1599" s="173">
        <v>47.8</v>
      </c>
      <c r="BB1599" s="173">
        <v>23</v>
      </c>
      <c r="BC1599" s="173">
        <v>17</v>
      </c>
      <c r="BD1599" s="173">
        <v>40.200000000000003</v>
      </c>
      <c r="BE1599" s="173">
        <f t="shared" si="298"/>
        <v>42.57994444444445</v>
      </c>
      <c r="BF1599" s="175">
        <f t="shared" si="299"/>
        <v>23.294500000000003</v>
      </c>
      <c r="BG1599" s="173" t="s">
        <v>38</v>
      </c>
      <c r="BH1599" s="173" t="s">
        <v>9962</v>
      </c>
      <c r="BI1599" s="173"/>
      <c r="BJ1599" s="174"/>
      <c r="BK1599" s="173"/>
      <c r="BL1599" s="174"/>
      <c r="BM1599" s="173"/>
      <c r="BN1599" s="173"/>
      <c r="BO1599" s="173"/>
      <c r="BP1599" s="173"/>
      <c r="BQ1599" s="173"/>
      <c r="BR1599" s="173"/>
      <c r="BS1599" s="173"/>
      <c r="BT1599" s="529"/>
      <c r="BU1599" s="529"/>
      <c r="BV1599" s="529"/>
      <c r="BW1599" s="529"/>
      <c r="BX1599" s="529"/>
      <c r="BY1599" s="529"/>
      <c r="BZ1599" s="529"/>
      <c r="CA1599" s="529"/>
      <c r="CB1599" s="529"/>
      <c r="CC1599" s="529"/>
      <c r="CD1599" s="529"/>
      <c r="CE1599" s="529"/>
      <c r="CF1599" s="529"/>
      <c r="CG1599" s="529"/>
      <c r="CH1599" s="529"/>
      <c r="CI1599" s="529"/>
      <c r="CJ1599" s="529"/>
      <c r="CK1599" s="529"/>
      <c r="CL1599" s="529"/>
      <c r="CM1599" s="529"/>
      <c r="CN1599" s="529"/>
      <c r="CO1599" s="529"/>
      <c r="CP1599" s="529"/>
      <c r="CQ1599" s="529"/>
      <c r="CR1599" s="529"/>
      <c r="CS1599" s="529"/>
      <c r="CT1599" s="529"/>
      <c r="CU1599" s="529"/>
      <c r="CV1599" s="529"/>
      <c r="CW1599" s="529"/>
      <c r="CX1599" s="529"/>
      <c r="CY1599" s="529"/>
      <c r="CZ1599" s="529"/>
      <c r="DA1599" s="529"/>
      <c r="DB1599" s="529"/>
      <c r="DC1599" s="529"/>
      <c r="DD1599" s="529"/>
      <c r="DE1599" s="529"/>
      <c r="DF1599" s="529"/>
      <c r="DG1599" s="529"/>
      <c r="DH1599" s="529"/>
      <c r="DI1599" s="529"/>
      <c r="DJ1599" s="529"/>
      <c r="DK1599" s="529"/>
      <c r="DL1599" s="529"/>
      <c r="DM1599" s="529"/>
      <c r="DN1599" s="529"/>
      <c r="DO1599" s="529"/>
      <c r="DP1599" s="529"/>
      <c r="DQ1599" s="529"/>
      <c r="DR1599" s="529"/>
      <c r="DS1599" s="529"/>
      <c r="DT1599" s="529"/>
      <c r="DU1599" s="529"/>
      <c r="DV1599" s="529"/>
      <c r="DW1599" s="529"/>
      <c r="DX1599" s="529"/>
      <c r="DY1599" s="529"/>
      <c r="DZ1599" s="529"/>
      <c r="EA1599" s="529"/>
      <c r="EB1599" s="529"/>
      <c r="EC1599" s="529"/>
      <c r="ED1599" s="529"/>
      <c r="EE1599" s="529"/>
      <c r="EF1599" s="529"/>
      <c r="EG1599" s="529"/>
      <c r="EH1599" s="529"/>
      <c r="EI1599" s="529"/>
      <c r="EJ1599" s="529"/>
      <c r="EK1599" s="529"/>
      <c r="EL1599" s="529"/>
      <c r="EM1599" s="529"/>
      <c r="EN1599" s="529"/>
      <c r="EO1599" s="529"/>
      <c r="EP1599" s="529"/>
      <c r="EQ1599" s="529"/>
      <c r="ER1599" s="529"/>
      <c r="ES1599" s="529"/>
      <c r="ET1599" s="529"/>
      <c r="EU1599" s="529"/>
      <c r="EV1599" s="529"/>
      <c r="EW1599" s="529"/>
      <c r="EX1599" s="529"/>
      <c r="EY1599" s="529"/>
      <c r="EZ1599" s="529"/>
      <c r="FA1599" s="529"/>
      <c r="FB1599" s="529"/>
      <c r="FC1599" s="529"/>
      <c r="FD1599" s="529"/>
      <c r="FE1599" s="529"/>
      <c r="FF1599" s="529"/>
      <c r="FG1599" s="529"/>
      <c r="FH1599" s="529"/>
      <c r="FI1599" s="529"/>
      <c r="FJ1599" s="529"/>
      <c r="FK1599" s="529"/>
      <c r="FL1599" s="529"/>
      <c r="FM1599" s="529"/>
      <c r="FN1599" s="529"/>
      <c r="FO1599" s="529"/>
      <c r="FP1599" s="529"/>
      <c r="FQ1599" s="529"/>
      <c r="FR1599" s="529"/>
      <c r="FS1599" s="529"/>
      <c r="FT1599" s="529"/>
      <c r="FU1599" s="529"/>
      <c r="FV1599" s="529"/>
      <c r="FW1599" s="529"/>
      <c r="FX1599" s="529"/>
      <c r="FY1599" s="529"/>
      <c r="FZ1599" s="529"/>
      <c r="GA1599" s="529"/>
      <c r="GB1599" s="529"/>
      <c r="GC1599" s="529"/>
      <c r="GD1599" s="529"/>
      <c r="GE1599" s="529"/>
      <c r="GF1599" s="529"/>
      <c r="GG1599" s="529"/>
      <c r="GH1599" s="529"/>
      <c r="GI1599" s="529"/>
      <c r="GJ1599" s="529"/>
      <c r="GK1599" s="529"/>
      <c r="GL1599" s="529"/>
      <c r="GM1599" s="529"/>
      <c r="GN1599" s="529"/>
      <c r="GO1599" s="529"/>
      <c r="GP1599" s="529"/>
      <c r="GQ1599" s="529"/>
      <c r="GR1599" s="529"/>
      <c r="GS1599" s="529"/>
      <c r="GT1599" s="529"/>
      <c r="GU1599" s="529"/>
      <c r="GV1599" s="529"/>
      <c r="GW1599" s="529"/>
      <c r="GX1599" s="529"/>
      <c r="GY1599" s="529"/>
      <c r="GZ1599" s="529"/>
      <c r="HA1599" s="529"/>
      <c r="HB1599" s="529"/>
      <c r="HC1599" s="529"/>
      <c r="HD1599" s="529"/>
      <c r="HE1599" s="529"/>
      <c r="HF1599" s="529"/>
      <c r="HG1599" s="529"/>
      <c r="HH1599" s="529"/>
      <c r="HI1599" s="529"/>
      <c r="HJ1599" s="529"/>
      <c r="HK1599" s="529"/>
      <c r="HL1599" s="529"/>
      <c r="HM1599" s="529"/>
      <c r="HN1599" s="529"/>
      <c r="HO1599" s="529"/>
      <c r="HP1599" s="529"/>
      <c r="HQ1599" s="529"/>
      <c r="HR1599" s="529"/>
      <c r="HS1599" s="529"/>
      <c r="HT1599" s="529"/>
      <c r="HU1599" s="529"/>
      <c r="HV1599" s="529"/>
      <c r="HW1599" s="529"/>
      <c r="HX1599" s="529"/>
      <c r="HY1599" s="529"/>
      <c r="HZ1599" s="529"/>
      <c r="IA1599" s="529"/>
      <c r="IB1599" s="529"/>
      <c r="IC1599" s="529"/>
      <c r="ID1599" s="529"/>
      <c r="IE1599" s="529"/>
      <c r="IF1599" s="529"/>
      <c r="IG1599" s="529"/>
      <c r="IH1599" s="529"/>
      <c r="II1599" s="529"/>
      <c r="IJ1599" s="529"/>
      <c r="IK1599" s="529"/>
      <c r="IL1599" s="529"/>
      <c r="IM1599" s="529"/>
      <c r="IN1599" s="529"/>
      <c r="IO1599" s="529"/>
      <c r="IP1599" s="529"/>
      <c r="IQ1599" s="529"/>
      <c r="IR1599" s="529"/>
      <c r="IS1599" s="529"/>
      <c r="IT1599" s="529"/>
      <c r="IU1599" s="529"/>
      <c r="IV1599" s="529"/>
      <c r="IW1599" s="529"/>
      <c r="IX1599" s="529"/>
      <c r="IY1599" s="529"/>
      <c r="IZ1599" s="529"/>
      <c r="JA1599" s="529"/>
      <c r="JB1599" s="529"/>
      <c r="JC1599" s="529"/>
      <c r="JD1599" s="529"/>
      <c r="JE1599" s="529"/>
      <c r="JF1599" s="529"/>
      <c r="JG1599" s="529"/>
      <c r="JH1599" s="529"/>
    </row>
    <row r="1600" spans="1:268" s="529" customFormat="1" ht="54.75" customHeight="1" thickBot="1" x14ac:dyDescent="0.3">
      <c r="A1600" s="178"/>
      <c r="B1600" s="178" t="s">
        <v>9959</v>
      </c>
      <c r="C1600" s="178">
        <v>11110075</v>
      </c>
      <c r="D1600" s="179">
        <v>44963</v>
      </c>
      <c r="E1600" s="179">
        <v>44963</v>
      </c>
      <c r="F1600" s="179">
        <v>48616</v>
      </c>
      <c r="G1600" s="178">
        <v>-7777</v>
      </c>
      <c r="H1600" s="178" t="s">
        <v>2422</v>
      </c>
      <c r="I1600" s="178" t="s">
        <v>2105</v>
      </c>
      <c r="J1600" s="178" t="s">
        <v>9960</v>
      </c>
      <c r="K1600" s="178" t="s">
        <v>55</v>
      </c>
      <c r="L1600" s="178" t="s">
        <v>3033</v>
      </c>
      <c r="M1600" s="178" t="s">
        <v>2483</v>
      </c>
      <c r="N1600" s="178" t="s">
        <v>61</v>
      </c>
      <c r="O1600" s="178" t="s">
        <v>52</v>
      </c>
      <c r="P1600" s="180" t="s">
        <v>288</v>
      </c>
      <c r="Q1600" s="178"/>
      <c r="R1600" s="525" t="s">
        <v>2483</v>
      </c>
      <c r="S1600" s="178" t="s">
        <v>2484</v>
      </c>
      <c r="T1600" s="178" t="s">
        <v>52</v>
      </c>
      <c r="U1600" s="180" t="s">
        <v>288</v>
      </c>
      <c r="V1600" s="178" t="s">
        <v>9961</v>
      </c>
      <c r="W1600" s="178" t="s">
        <v>3032</v>
      </c>
      <c r="X1600" s="178"/>
      <c r="Y1600" s="178"/>
      <c r="Z1600" s="181" t="s">
        <v>467</v>
      </c>
      <c r="AA1600" s="178" t="s">
        <v>2485</v>
      </c>
      <c r="AB1600" s="178"/>
      <c r="AC1600" s="178"/>
      <c r="AD1600" s="178"/>
      <c r="AE1600" s="178"/>
      <c r="AF1600" s="178"/>
      <c r="AG1600" s="178"/>
      <c r="AH1600" s="178"/>
      <c r="AI1600" s="178"/>
      <c r="AJ1600" s="178"/>
      <c r="AK1600" s="178"/>
      <c r="AL1600" s="178"/>
      <c r="AM1600" s="178"/>
      <c r="AN1600" s="178"/>
      <c r="AO1600" s="178"/>
      <c r="AP1600" s="178"/>
      <c r="AQ1600" s="178"/>
      <c r="AR1600" s="178"/>
      <c r="AS1600" s="178" t="s">
        <v>1403</v>
      </c>
      <c r="AT1600" s="178"/>
      <c r="AU1600" s="178"/>
      <c r="AV1600" s="178">
        <v>1831</v>
      </c>
      <c r="AW1600" s="178" t="s">
        <v>6429</v>
      </c>
      <c r="AX1600" s="178" t="s">
        <v>6430</v>
      </c>
      <c r="AY1600" s="178">
        <v>42</v>
      </c>
      <c r="AZ1600" s="178">
        <v>34</v>
      </c>
      <c r="BA1600" s="178">
        <v>48.6</v>
      </c>
      <c r="BB1600" s="178">
        <v>23</v>
      </c>
      <c r="BC1600" s="178">
        <v>17</v>
      </c>
      <c r="BD1600" s="178">
        <v>41</v>
      </c>
      <c r="BE1600" s="178">
        <f t="shared" si="298"/>
        <v>42.58016666666667</v>
      </c>
      <c r="BF1600" s="180">
        <f t="shared" si="299"/>
        <v>23.294722222222223</v>
      </c>
      <c r="BG1600" s="178" t="s">
        <v>38</v>
      </c>
      <c r="BH1600" s="178" t="s">
        <v>9962</v>
      </c>
      <c r="BI1600" s="178"/>
      <c r="BJ1600" s="179"/>
      <c r="BK1600" s="178"/>
      <c r="BL1600" s="179"/>
      <c r="BM1600" s="178"/>
      <c r="BN1600" s="178"/>
      <c r="BO1600" s="178"/>
      <c r="BP1600" s="178"/>
      <c r="BQ1600" s="178"/>
      <c r="BR1600" s="178"/>
      <c r="BS1600" s="178"/>
    </row>
    <row r="1601" spans="1:268" s="3" customFormat="1" ht="54.75" customHeight="1" thickBot="1" x14ac:dyDescent="0.3">
      <c r="A1601" s="227" t="s">
        <v>3387</v>
      </c>
      <c r="B1601" s="227" t="s">
        <v>9963</v>
      </c>
      <c r="C1601" s="227">
        <v>11720005</v>
      </c>
      <c r="D1601" s="228">
        <v>44978</v>
      </c>
      <c r="E1601" s="228">
        <v>44978</v>
      </c>
      <c r="F1601" s="228">
        <v>48631</v>
      </c>
      <c r="G1601" s="227">
        <v>-7777</v>
      </c>
      <c r="H1601" s="227" t="s">
        <v>969</v>
      </c>
      <c r="I1601" s="227"/>
      <c r="J1601" s="227" t="s">
        <v>581</v>
      </c>
      <c r="K1601" s="227" t="s">
        <v>42</v>
      </c>
      <c r="L1601" s="227" t="s">
        <v>9965</v>
      </c>
      <c r="M1601" s="227" t="s">
        <v>9964</v>
      </c>
      <c r="N1601" s="227" t="s">
        <v>103</v>
      </c>
      <c r="O1601" s="227" t="s">
        <v>66</v>
      </c>
      <c r="P1601" s="229" t="s">
        <v>9966</v>
      </c>
      <c r="Q1601" s="227"/>
      <c r="R1601" s="227" t="s">
        <v>9964</v>
      </c>
      <c r="S1601" s="227" t="s">
        <v>103</v>
      </c>
      <c r="T1601" s="227" t="s">
        <v>66</v>
      </c>
      <c r="U1601" s="229" t="s">
        <v>9966</v>
      </c>
      <c r="V1601" s="227" t="s">
        <v>9967</v>
      </c>
      <c r="W1601" s="227" t="s">
        <v>9754</v>
      </c>
      <c r="X1601" s="227"/>
      <c r="Y1601" s="227"/>
      <c r="Z1601" s="230" t="s">
        <v>1309</v>
      </c>
      <c r="AA1601" s="227" t="s">
        <v>341</v>
      </c>
      <c r="AB1601" s="227"/>
      <c r="AC1601" s="227">
        <v>7.56</v>
      </c>
      <c r="AD1601" s="227">
        <v>30500</v>
      </c>
      <c r="AE1601" s="227"/>
      <c r="AF1601" s="227"/>
      <c r="AG1601" s="227"/>
      <c r="AH1601" s="227"/>
      <c r="AI1601" s="227"/>
      <c r="AJ1601" s="227">
        <v>30500</v>
      </c>
      <c r="AK1601" s="227"/>
      <c r="AL1601" s="227"/>
      <c r="AM1601" s="227"/>
      <c r="AN1601" s="227"/>
      <c r="AO1601" s="227"/>
      <c r="AP1601" s="227"/>
      <c r="AQ1601" s="227"/>
      <c r="AR1601" s="227"/>
      <c r="AS1601" s="227" t="s">
        <v>1309</v>
      </c>
      <c r="AT1601" s="227"/>
      <c r="AU1601" s="227"/>
      <c r="AV1601" s="227">
        <v>20</v>
      </c>
      <c r="AW1601" s="227" t="s">
        <v>9968</v>
      </c>
      <c r="AX1601" s="227" t="s">
        <v>9969</v>
      </c>
      <c r="AY1601" s="227">
        <v>44</v>
      </c>
      <c r="AZ1601" s="227">
        <v>4</v>
      </c>
      <c r="BA1601" s="227">
        <v>47.88</v>
      </c>
      <c r="BB1601" s="227">
        <v>26</v>
      </c>
      <c r="BC1601" s="227">
        <v>50</v>
      </c>
      <c r="BD1601" s="227">
        <v>11.75</v>
      </c>
      <c r="BE1601" s="227">
        <f t="shared" si="298"/>
        <v>44.079966666666671</v>
      </c>
      <c r="BF1601" s="229">
        <f t="shared" si="299"/>
        <v>26.83659722222222</v>
      </c>
      <c r="BG1601" s="227" t="s">
        <v>38</v>
      </c>
      <c r="BH1601" s="227"/>
      <c r="BI1601" s="227"/>
      <c r="BJ1601" s="228"/>
      <c r="BK1601" s="227"/>
      <c r="BL1601" s="228"/>
      <c r="BM1601" s="227"/>
      <c r="BN1601" s="227"/>
      <c r="BO1601" s="227"/>
      <c r="BP1601" s="227"/>
      <c r="BQ1601" s="227"/>
      <c r="BR1601" s="227"/>
      <c r="BS1601" s="227" t="s">
        <v>10307</v>
      </c>
      <c r="BT1601" s="529"/>
      <c r="BU1601" s="529"/>
      <c r="BV1601" s="529"/>
      <c r="BW1601" s="529"/>
      <c r="BX1601" s="529"/>
      <c r="BY1601" s="529"/>
      <c r="BZ1601" s="529"/>
      <c r="CA1601" s="529"/>
      <c r="CB1601" s="529"/>
      <c r="CC1601" s="529"/>
      <c r="CD1601" s="529"/>
      <c r="CE1601" s="529"/>
      <c r="CF1601" s="529"/>
      <c r="CG1601" s="529"/>
      <c r="CH1601" s="529"/>
      <c r="CI1601" s="529"/>
      <c r="CJ1601" s="529"/>
      <c r="CK1601" s="529"/>
      <c r="CL1601" s="529"/>
      <c r="CM1601" s="529"/>
      <c r="CN1601" s="529"/>
      <c r="CO1601" s="529"/>
      <c r="CP1601" s="529"/>
      <c r="CQ1601" s="529"/>
      <c r="CR1601" s="529"/>
      <c r="CS1601" s="529"/>
      <c r="CT1601" s="529"/>
      <c r="CU1601" s="529"/>
      <c r="CV1601" s="529"/>
      <c r="CW1601" s="529"/>
      <c r="CX1601" s="529"/>
      <c r="CY1601" s="529"/>
      <c r="CZ1601" s="529"/>
      <c r="DA1601" s="529"/>
      <c r="DB1601" s="529"/>
      <c r="DC1601" s="529"/>
      <c r="DD1601" s="529"/>
      <c r="DE1601" s="529"/>
      <c r="DF1601" s="529"/>
      <c r="DG1601" s="529"/>
      <c r="DH1601" s="529"/>
      <c r="DI1601" s="529"/>
      <c r="DJ1601" s="529"/>
      <c r="DK1601" s="529"/>
      <c r="DL1601" s="529"/>
      <c r="DM1601" s="529"/>
      <c r="DN1601" s="529"/>
      <c r="DO1601" s="529"/>
      <c r="DP1601" s="529"/>
      <c r="DQ1601" s="529"/>
      <c r="DR1601" s="529"/>
      <c r="DS1601" s="529"/>
      <c r="DT1601" s="529"/>
      <c r="DU1601" s="529"/>
      <c r="DV1601" s="529"/>
      <c r="DW1601" s="529"/>
      <c r="DX1601" s="529"/>
      <c r="DY1601" s="529"/>
      <c r="DZ1601" s="529"/>
      <c r="EA1601" s="529"/>
      <c r="EB1601" s="529"/>
      <c r="EC1601" s="529"/>
      <c r="ED1601" s="529"/>
      <c r="EE1601" s="529"/>
      <c r="EF1601" s="529"/>
      <c r="EG1601" s="529"/>
      <c r="EH1601" s="529"/>
      <c r="EI1601" s="529"/>
      <c r="EJ1601" s="529"/>
      <c r="EK1601" s="529"/>
      <c r="EL1601" s="529"/>
      <c r="EM1601" s="529"/>
      <c r="EN1601" s="529"/>
      <c r="EO1601" s="529"/>
      <c r="EP1601" s="529"/>
      <c r="EQ1601" s="529"/>
      <c r="ER1601" s="529"/>
      <c r="ES1601" s="529"/>
      <c r="ET1601" s="529"/>
      <c r="EU1601" s="529"/>
      <c r="EV1601" s="529"/>
      <c r="EW1601" s="529"/>
      <c r="EX1601" s="529"/>
      <c r="EY1601" s="529"/>
      <c r="EZ1601" s="529"/>
      <c r="FA1601" s="529"/>
      <c r="FB1601" s="529"/>
      <c r="FC1601" s="529"/>
      <c r="FD1601" s="529"/>
      <c r="FE1601" s="529"/>
      <c r="FF1601" s="529"/>
      <c r="FG1601" s="529"/>
      <c r="FH1601" s="529"/>
      <c r="FI1601" s="529"/>
      <c r="FJ1601" s="529"/>
      <c r="FK1601" s="529"/>
      <c r="FL1601" s="529"/>
      <c r="FM1601" s="529"/>
      <c r="FN1601" s="529"/>
      <c r="FO1601" s="529"/>
      <c r="FP1601" s="529"/>
      <c r="FQ1601" s="529"/>
      <c r="FR1601" s="529"/>
      <c r="FS1601" s="529"/>
      <c r="FT1601" s="529"/>
      <c r="FU1601" s="529"/>
      <c r="FV1601" s="529"/>
      <c r="FW1601" s="529"/>
      <c r="FX1601" s="529"/>
      <c r="FY1601" s="529"/>
      <c r="FZ1601" s="529"/>
      <c r="GA1601" s="529"/>
      <c r="GB1601" s="529"/>
      <c r="GC1601" s="529"/>
      <c r="GD1601" s="529"/>
      <c r="GE1601" s="529"/>
      <c r="GF1601" s="529"/>
      <c r="GG1601" s="529"/>
      <c r="GH1601" s="529"/>
      <c r="GI1601" s="529"/>
      <c r="GJ1601" s="529"/>
      <c r="GK1601" s="529"/>
      <c r="GL1601" s="529"/>
      <c r="GM1601" s="529"/>
      <c r="GN1601" s="529"/>
      <c r="GO1601" s="529"/>
      <c r="GP1601" s="529"/>
      <c r="GQ1601" s="529"/>
      <c r="GR1601" s="529"/>
      <c r="GS1601" s="529"/>
      <c r="GT1601" s="529"/>
      <c r="GU1601" s="529"/>
      <c r="GV1601" s="529"/>
      <c r="GW1601" s="529"/>
      <c r="GX1601" s="529"/>
      <c r="GY1601" s="529"/>
      <c r="GZ1601" s="529"/>
      <c r="HA1601" s="529"/>
      <c r="HB1601" s="529"/>
      <c r="HC1601" s="529"/>
      <c r="HD1601" s="529"/>
      <c r="HE1601" s="529"/>
      <c r="HF1601" s="529"/>
      <c r="HG1601" s="529"/>
      <c r="HH1601" s="529"/>
      <c r="HI1601" s="529"/>
      <c r="HJ1601" s="529"/>
      <c r="HK1601" s="529"/>
      <c r="HL1601" s="529"/>
      <c r="HM1601" s="529"/>
      <c r="HN1601" s="529"/>
      <c r="HO1601" s="529"/>
      <c r="HP1601" s="529"/>
      <c r="HQ1601" s="529"/>
      <c r="HR1601" s="529"/>
      <c r="HS1601" s="529"/>
      <c r="HT1601" s="529"/>
      <c r="HU1601" s="529"/>
      <c r="HV1601" s="529"/>
      <c r="HW1601" s="529"/>
      <c r="HX1601" s="529"/>
      <c r="HY1601" s="529"/>
      <c r="HZ1601" s="529"/>
      <c r="IA1601" s="529"/>
      <c r="IB1601" s="529"/>
      <c r="IC1601" s="529"/>
      <c r="ID1601" s="529"/>
      <c r="IE1601" s="529"/>
      <c r="IF1601" s="529"/>
      <c r="IG1601" s="529"/>
      <c r="IH1601" s="529"/>
      <c r="II1601" s="529"/>
      <c r="IJ1601" s="529"/>
      <c r="IK1601" s="529"/>
      <c r="IL1601" s="529"/>
      <c r="IM1601" s="529"/>
      <c r="IN1601" s="529"/>
      <c r="IO1601" s="529"/>
      <c r="IP1601" s="529"/>
      <c r="IQ1601" s="529"/>
      <c r="IR1601" s="529"/>
      <c r="IS1601" s="529"/>
      <c r="IT1601" s="529"/>
      <c r="IU1601" s="529"/>
      <c r="IV1601" s="529"/>
      <c r="IW1601" s="529"/>
      <c r="IX1601" s="529"/>
      <c r="IY1601" s="529"/>
      <c r="IZ1601" s="529"/>
      <c r="JA1601" s="529"/>
      <c r="JB1601" s="529"/>
      <c r="JC1601" s="529"/>
      <c r="JD1601" s="529"/>
      <c r="JE1601" s="529"/>
      <c r="JF1601" s="529"/>
      <c r="JG1601" s="529"/>
      <c r="JH1601" s="529"/>
    </row>
    <row r="1602" spans="1:268" s="3" customFormat="1" ht="54.75" customHeight="1" x14ac:dyDescent="0.25">
      <c r="A1602" s="1" t="s">
        <v>3387</v>
      </c>
      <c r="B1602" s="1" t="s">
        <v>9503</v>
      </c>
      <c r="C1602" s="1">
        <v>11190089</v>
      </c>
      <c r="D1602" s="7">
        <v>44991</v>
      </c>
      <c r="E1602" s="7">
        <v>44991</v>
      </c>
      <c r="F1602" s="7">
        <v>46818</v>
      </c>
      <c r="G1602" s="1">
        <v>-7777</v>
      </c>
      <c r="H1602" s="1" t="s">
        <v>9504</v>
      </c>
      <c r="I1602" s="1"/>
      <c r="J1602" s="1" t="s">
        <v>9108</v>
      </c>
      <c r="K1602" s="1" t="s">
        <v>55</v>
      </c>
      <c r="L1602" s="1" t="s">
        <v>9971</v>
      </c>
      <c r="M1602" s="1" t="s">
        <v>9505</v>
      </c>
      <c r="N1602" s="1" t="s">
        <v>131</v>
      </c>
      <c r="O1602" s="1" t="s">
        <v>52</v>
      </c>
      <c r="P1602" s="6" t="s">
        <v>9506</v>
      </c>
      <c r="Q1602" s="1"/>
      <c r="R1602" s="1" t="s">
        <v>9505</v>
      </c>
      <c r="S1602" s="1" t="s">
        <v>131</v>
      </c>
      <c r="T1602" s="1" t="s">
        <v>52</v>
      </c>
      <c r="U1602" s="6" t="s">
        <v>9506</v>
      </c>
      <c r="V1602" s="1" t="s">
        <v>9510</v>
      </c>
      <c r="W1602" s="1" t="s">
        <v>9972</v>
      </c>
      <c r="X1602" s="1"/>
      <c r="Y1602" s="1"/>
      <c r="Z1602" s="176" t="s">
        <v>1309</v>
      </c>
      <c r="AA1602" s="1" t="s">
        <v>9973</v>
      </c>
      <c r="AB1602" s="1">
        <v>3.7999999999999999E-2</v>
      </c>
      <c r="AC1602" s="1">
        <v>40</v>
      </c>
      <c r="AD1602" s="1">
        <v>2064</v>
      </c>
      <c r="AE1602" s="1"/>
      <c r="AF1602" s="1"/>
      <c r="AG1602" s="1"/>
      <c r="AH1602" s="1"/>
      <c r="AI1602" s="1">
        <v>2064</v>
      </c>
      <c r="AJ1602" s="1"/>
      <c r="AK1602" s="1"/>
      <c r="AL1602" s="1"/>
      <c r="AM1602" s="1"/>
      <c r="AN1602" s="1"/>
      <c r="AO1602" s="1">
        <v>4</v>
      </c>
      <c r="AP1602" s="1"/>
      <c r="AQ1602" s="1"/>
      <c r="AR1602" s="1"/>
      <c r="AS1602" s="1" t="s">
        <v>467</v>
      </c>
      <c r="AT1602" s="1"/>
      <c r="AU1602" s="1"/>
      <c r="AV1602" s="1">
        <v>923.82</v>
      </c>
      <c r="AW1602" s="1" t="s">
        <v>9974</v>
      </c>
      <c r="AX1602" s="1" t="s">
        <v>9975</v>
      </c>
      <c r="AY1602" s="1">
        <v>42</v>
      </c>
      <c r="AZ1602" s="1">
        <v>21</v>
      </c>
      <c r="BA1602" s="1">
        <v>33.53</v>
      </c>
      <c r="BB1602" s="1">
        <v>23</v>
      </c>
      <c r="BC1602" s="1">
        <v>21</v>
      </c>
      <c r="BD1602" s="1">
        <v>26.7</v>
      </c>
      <c r="BE1602" s="1">
        <f t="shared" si="298"/>
        <v>42.359313888888892</v>
      </c>
      <c r="BF1602" s="6">
        <f t="shared" si="299"/>
        <v>23.357416666666669</v>
      </c>
      <c r="BG1602" s="1" t="s">
        <v>38</v>
      </c>
      <c r="BH1602" s="1"/>
      <c r="BI1602" s="1"/>
      <c r="BJ1602" s="7"/>
      <c r="BK1602" s="1"/>
      <c r="BL1602" s="7"/>
      <c r="BM1602" s="1"/>
      <c r="BN1602" s="1"/>
      <c r="BO1602" s="1"/>
      <c r="BP1602" s="1"/>
      <c r="BQ1602" s="1"/>
      <c r="BR1602" s="1"/>
      <c r="BS1602" s="1"/>
      <c r="BT1602" s="529"/>
      <c r="BU1602" s="529"/>
      <c r="BV1602" s="529"/>
      <c r="BW1602" s="529"/>
      <c r="BX1602" s="529"/>
      <c r="BY1602" s="529"/>
      <c r="BZ1602" s="529"/>
      <c r="CA1602" s="529"/>
      <c r="CB1602" s="529"/>
      <c r="CC1602" s="529"/>
      <c r="CD1602" s="529"/>
      <c r="CE1602" s="529"/>
      <c r="CF1602" s="529"/>
      <c r="CG1602" s="529"/>
      <c r="CH1602" s="529"/>
      <c r="CI1602" s="529"/>
      <c r="CJ1602" s="529"/>
      <c r="CK1602" s="529"/>
      <c r="CL1602" s="529"/>
      <c r="CM1602" s="529"/>
      <c r="CN1602" s="529"/>
      <c r="CO1602" s="529"/>
      <c r="CP1602" s="529"/>
      <c r="CQ1602" s="529"/>
      <c r="CR1602" s="529"/>
      <c r="CS1602" s="529"/>
      <c r="CT1602" s="529"/>
      <c r="CU1602" s="529"/>
      <c r="CV1602" s="529"/>
      <c r="CW1602" s="529"/>
      <c r="CX1602" s="529"/>
      <c r="CY1602" s="529"/>
      <c r="CZ1602" s="529"/>
      <c r="DA1602" s="529"/>
      <c r="DB1602" s="529"/>
      <c r="DC1602" s="529"/>
      <c r="DD1602" s="529"/>
      <c r="DE1602" s="529"/>
      <c r="DF1602" s="529"/>
      <c r="DG1602" s="529"/>
      <c r="DH1602" s="529"/>
      <c r="DI1602" s="529"/>
      <c r="DJ1602" s="529"/>
      <c r="DK1602" s="529"/>
      <c r="DL1602" s="529"/>
      <c r="DM1602" s="529"/>
      <c r="DN1602" s="529"/>
      <c r="DO1602" s="529"/>
      <c r="DP1602" s="529"/>
      <c r="DQ1602" s="529"/>
      <c r="DR1602" s="529"/>
      <c r="DS1602" s="529"/>
      <c r="DT1602" s="529"/>
      <c r="DU1602" s="529"/>
      <c r="DV1602" s="529"/>
      <c r="DW1602" s="529"/>
      <c r="DX1602" s="529"/>
      <c r="DY1602" s="529"/>
      <c r="DZ1602" s="529"/>
      <c r="EA1602" s="529"/>
      <c r="EB1602" s="529"/>
      <c r="EC1602" s="529"/>
      <c r="ED1602" s="529"/>
      <c r="EE1602" s="529"/>
      <c r="EF1602" s="529"/>
      <c r="EG1602" s="529"/>
      <c r="EH1602" s="529"/>
      <c r="EI1602" s="529"/>
      <c r="EJ1602" s="529"/>
      <c r="EK1602" s="529"/>
      <c r="EL1602" s="529"/>
      <c r="EM1602" s="529"/>
      <c r="EN1602" s="529"/>
      <c r="EO1602" s="529"/>
      <c r="EP1602" s="529"/>
      <c r="EQ1602" s="529"/>
      <c r="ER1602" s="529"/>
      <c r="ES1602" s="529"/>
      <c r="ET1602" s="529"/>
      <c r="EU1602" s="529"/>
      <c r="EV1602" s="529"/>
      <c r="EW1602" s="529"/>
      <c r="EX1602" s="529"/>
      <c r="EY1602" s="529"/>
      <c r="EZ1602" s="529"/>
      <c r="FA1602" s="529"/>
      <c r="FB1602" s="529"/>
      <c r="FC1602" s="529"/>
      <c r="FD1602" s="529"/>
      <c r="FE1602" s="529"/>
      <c r="FF1602" s="529"/>
      <c r="FG1602" s="529"/>
      <c r="FH1602" s="529"/>
      <c r="FI1602" s="529"/>
      <c r="FJ1602" s="529"/>
      <c r="FK1602" s="529"/>
      <c r="FL1602" s="529"/>
      <c r="FM1602" s="529"/>
      <c r="FN1602" s="529"/>
      <c r="FO1602" s="529"/>
      <c r="FP1602" s="529"/>
      <c r="FQ1602" s="529"/>
      <c r="FR1602" s="529"/>
      <c r="FS1602" s="529"/>
      <c r="FT1602" s="529"/>
      <c r="FU1602" s="529"/>
      <c r="FV1602" s="529"/>
      <c r="FW1602" s="529"/>
      <c r="FX1602" s="529"/>
      <c r="FY1602" s="529"/>
      <c r="FZ1602" s="529"/>
      <c r="GA1602" s="529"/>
      <c r="GB1602" s="529"/>
      <c r="GC1602" s="529"/>
      <c r="GD1602" s="529"/>
      <c r="GE1602" s="529"/>
      <c r="GF1602" s="529"/>
      <c r="GG1602" s="529"/>
      <c r="GH1602" s="529"/>
      <c r="GI1602" s="529"/>
      <c r="GJ1602" s="529"/>
      <c r="GK1602" s="529"/>
      <c r="GL1602" s="529"/>
      <c r="GM1602" s="529"/>
      <c r="GN1602" s="529"/>
      <c r="GO1602" s="529"/>
      <c r="GP1602" s="529"/>
      <c r="GQ1602" s="529"/>
      <c r="GR1602" s="529"/>
      <c r="GS1602" s="529"/>
      <c r="GT1602" s="529"/>
      <c r="GU1602" s="529"/>
      <c r="GV1602" s="529"/>
      <c r="GW1602" s="529"/>
      <c r="GX1602" s="529"/>
      <c r="GY1602" s="529"/>
      <c r="GZ1602" s="529"/>
      <c r="HA1602" s="529"/>
      <c r="HB1602" s="529"/>
      <c r="HC1602" s="529"/>
      <c r="HD1602" s="529"/>
      <c r="HE1602" s="529"/>
      <c r="HF1602" s="529"/>
      <c r="HG1602" s="529"/>
      <c r="HH1602" s="529"/>
      <c r="HI1602" s="529"/>
      <c r="HJ1602" s="529"/>
      <c r="HK1602" s="529"/>
      <c r="HL1602" s="529"/>
      <c r="HM1602" s="529"/>
      <c r="HN1602" s="529"/>
      <c r="HO1602" s="529"/>
      <c r="HP1602" s="529"/>
      <c r="HQ1602" s="529"/>
      <c r="HR1602" s="529"/>
      <c r="HS1602" s="529"/>
      <c r="HT1602" s="529"/>
      <c r="HU1602" s="529"/>
      <c r="HV1602" s="529"/>
      <c r="HW1602" s="529"/>
      <c r="HX1602" s="529"/>
      <c r="HY1602" s="529"/>
      <c r="HZ1602" s="529"/>
      <c r="IA1602" s="529"/>
      <c r="IB1602" s="529"/>
      <c r="IC1602" s="529"/>
      <c r="ID1602" s="529"/>
      <c r="IE1602" s="529"/>
      <c r="IF1602" s="529"/>
      <c r="IG1602" s="529"/>
      <c r="IH1602" s="529"/>
      <c r="II1602" s="529"/>
      <c r="IJ1602" s="529"/>
      <c r="IK1602" s="529"/>
      <c r="IL1602" s="529"/>
      <c r="IM1602" s="529"/>
      <c r="IN1602" s="529"/>
      <c r="IO1602" s="529"/>
      <c r="IP1602" s="529"/>
      <c r="IQ1602" s="529"/>
      <c r="IR1602" s="529"/>
      <c r="IS1602" s="529"/>
      <c r="IT1602" s="529"/>
      <c r="IU1602" s="529"/>
      <c r="IV1602" s="529"/>
      <c r="IW1602" s="529"/>
      <c r="IX1602" s="529"/>
      <c r="IY1602" s="529"/>
      <c r="IZ1602" s="529"/>
      <c r="JA1602" s="529"/>
      <c r="JB1602" s="529"/>
      <c r="JC1602" s="529"/>
      <c r="JD1602" s="529"/>
      <c r="JE1602" s="529"/>
      <c r="JF1602" s="529"/>
      <c r="JG1602" s="529"/>
      <c r="JH1602" s="529"/>
    </row>
    <row r="1603" spans="1:268" s="529" customFormat="1" ht="54.75" customHeight="1" x14ac:dyDescent="0.25">
      <c r="A1603" s="525"/>
      <c r="B1603" s="525" t="s">
        <v>9503</v>
      </c>
      <c r="C1603" s="525">
        <v>11190089</v>
      </c>
      <c r="D1603" s="526">
        <v>44991</v>
      </c>
      <c r="E1603" s="526">
        <v>44991</v>
      </c>
      <c r="F1603" s="526">
        <v>46818</v>
      </c>
      <c r="G1603" s="525">
        <v>-7777</v>
      </c>
      <c r="H1603" s="525" t="s">
        <v>9504</v>
      </c>
      <c r="I1603" s="525"/>
      <c r="J1603" s="525" t="s">
        <v>9108</v>
      </c>
      <c r="K1603" s="525" t="s">
        <v>55</v>
      </c>
      <c r="L1603" s="525" t="s">
        <v>9971</v>
      </c>
      <c r="M1603" s="525" t="s">
        <v>9505</v>
      </c>
      <c r="N1603" s="525" t="s">
        <v>131</v>
      </c>
      <c r="O1603" s="525" t="s">
        <v>52</v>
      </c>
      <c r="P1603" s="527" t="s">
        <v>9506</v>
      </c>
      <c r="Q1603" s="525"/>
      <c r="R1603" s="525" t="s">
        <v>9505</v>
      </c>
      <c r="S1603" s="525" t="s">
        <v>131</v>
      </c>
      <c r="T1603" s="525" t="s">
        <v>52</v>
      </c>
      <c r="U1603" s="527" t="s">
        <v>9506</v>
      </c>
      <c r="V1603" s="525" t="s">
        <v>9510</v>
      </c>
      <c r="W1603" s="525" t="s">
        <v>9972</v>
      </c>
      <c r="X1603" s="525"/>
      <c r="Y1603" s="525"/>
      <c r="Z1603" s="528" t="s">
        <v>1309</v>
      </c>
      <c r="AA1603" s="525" t="s">
        <v>9973</v>
      </c>
      <c r="AB1603" s="525"/>
      <c r="AC1603" s="525"/>
      <c r="AD1603" s="525"/>
      <c r="AE1603" s="525"/>
      <c r="AF1603" s="525"/>
      <c r="AG1603" s="525"/>
      <c r="AH1603" s="525"/>
      <c r="AI1603" s="525"/>
      <c r="AJ1603" s="525"/>
      <c r="AK1603" s="525"/>
      <c r="AL1603" s="525"/>
      <c r="AM1603" s="525"/>
      <c r="AN1603" s="525"/>
      <c r="AO1603" s="525"/>
      <c r="AP1603" s="525"/>
      <c r="AQ1603" s="525"/>
      <c r="AR1603" s="525"/>
      <c r="AS1603" s="525" t="s">
        <v>9976</v>
      </c>
      <c r="AT1603" s="525"/>
      <c r="AU1603" s="525"/>
      <c r="AV1603" s="525">
        <v>923.1</v>
      </c>
      <c r="AW1603" s="525" t="s">
        <v>9983</v>
      </c>
      <c r="AX1603" s="525" t="s">
        <v>9984</v>
      </c>
      <c r="AY1603" s="525">
        <v>42</v>
      </c>
      <c r="AZ1603" s="525">
        <v>21</v>
      </c>
      <c r="BA1603" s="525">
        <v>33.54</v>
      </c>
      <c r="BB1603" s="525">
        <v>23</v>
      </c>
      <c r="BC1603" s="525">
        <v>21</v>
      </c>
      <c r="BD1603" s="525">
        <v>26.83</v>
      </c>
      <c r="BE1603" s="525">
        <f t="shared" si="298"/>
        <v>42.359316666666665</v>
      </c>
      <c r="BF1603" s="527">
        <f t="shared" si="299"/>
        <v>23.35745277777778</v>
      </c>
      <c r="BG1603" s="525" t="s">
        <v>38</v>
      </c>
      <c r="BH1603" s="525"/>
      <c r="BI1603" s="525"/>
      <c r="BJ1603" s="526"/>
      <c r="BK1603" s="525"/>
      <c r="BL1603" s="526"/>
      <c r="BM1603" s="525"/>
      <c r="BN1603" s="525"/>
      <c r="BO1603" s="525"/>
      <c r="BP1603" s="525"/>
      <c r="BQ1603" s="525"/>
      <c r="BR1603" s="525"/>
      <c r="BS1603" s="525"/>
    </row>
    <row r="1604" spans="1:268" s="529" customFormat="1" ht="54.75" customHeight="1" x14ac:dyDescent="0.25">
      <c r="A1604" s="525"/>
      <c r="B1604" s="525" t="s">
        <v>9503</v>
      </c>
      <c r="C1604" s="525">
        <v>11190089</v>
      </c>
      <c r="D1604" s="526">
        <v>44991</v>
      </c>
      <c r="E1604" s="526">
        <v>44991</v>
      </c>
      <c r="F1604" s="526">
        <v>46818</v>
      </c>
      <c r="G1604" s="525">
        <v>-7777</v>
      </c>
      <c r="H1604" s="525" t="s">
        <v>9504</v>
      </c>
      <c r="I1604" s="525"/>
      <c r="J1604" s="525" t="s">
        <v>9108</v>
      </c>
      <c r="K1604" s="525" t="s">
        <v>55</v>
      </c>
      <c r="L1604" s="525" t="s">
        <v>9971</v>
      </c>
      <c r="M1604" s="525" t="s">
        <v>9505</v>
      </c>
      <c r="N1604" s="525" t="s">
        <v>131</v>
      </c>
      <c r="O1604" s="525" t="s">
        <v>52</v>
      </c>
      <c r="P1604" s="527" t="s">
        <v>9506</v>
      </c>
      <c r="Q1604" s="525"/>
      <c r="R1604" s="525" t="s">
        <v>9505</v>
      </c>
      <c r="S1604" s="525" t="s">
        <v>131</v>
      </c>
      <c r="T1604" s="525" t="s">
        <v>52</v>
      </c>
      <c r="U1604" s="527" t="s">
        <v>9506</v>
      </c>
      <c r="V1604" s="525" t="s">
        <v>9510</v>
      </c>
      <c r="W1604" s="525" t="s">
        <v>9972</v>
      </c>
      <c r="X1604" s="525"/>
      <c r="Y1604" s="525"/>
      <c r="Z1604" s="528" t="s">
        <v>1309</v>
      </c>
      <c r="AA1604" s="525" t="s">
        <v>9973</v>
      </c>
      <c r="AB1604" s="525"/>
      <c r="AC1604" s="525"/>
      <c r="AD1604" s="525"/>
      <c r="AE1604" s="525"/>
      <c r="AF1604" s="525"/>
      <c r="AG1604" s="525"/>
      <c r="AH1604" s="525"/>
      <c r="AI1604" s="525"/>
      <c r="AJ1604" s="525"/>
      <c r="AK1604" s="525"/>
      <c r="AL1604" s="525"/>
      <c r="AM1604" s="525"/>
      <c r="AN1604" s="525"/>
      <c r="AO1604" s="525"/>
      <c r="AP1604" s="525"/>
      <c r="AQ1604" s="525"/>
      <c r="AR1604" s="525"/>
      <c r="AS1604" s="525" t="s">
        <v>9977</v>
      </c>
      <c r="AT1604" s="525"/>
      <c r="AU1604" s="525"/>
      <c r="AV1604" s="525">
        <v>922.4</v>
      </c>
      <c r="AW1604" s="525" t="s">
        <v>9985</v>
      </c>
      <c r="AX1604" s="525" t="s">
        <v>9986</v>
      </c>
      <c r="AY1604" s="525">
        <v>42</v>
      </c>
      <c r="AZ1604" s="525">
        <v>21</v>
      </c>
      <c r="BA1604" s="525">
        <v>36.72</v>
      </c>
      <c r="BB1604" s="525">
        <v>23</v>
      </c>
      <c r="BC1604" s="525">
        <v>21</v>
      </c>
      <c r="BD1604" s="525">
        <v>30.35</v>
      </c>
      <c r="BE1604" s="525">
        <f t="shared" si="298"/>
        <v>42.360199999999999</v>
      </c>
      <c r="BF1604" s="527">
        <f t="shared" si="299"/>
        <v>23.358430555555557</v>
      </c>
      <c r="BG1604" s="525" t="s">
        <v>38</v>
      </c>
      <c r="BH1604" s="525"/>
      <c r="BI1604" s="525"/>
      <c r="BJ1604" s="526"/>
      <c r="BK1604" s="525"/>
      <c r="BL1604" s="526"/>
      <c r="BM1604" s="525"/>
      <c r="BN1604" s="525"/>
      <c r="BO1604" s="525"/>
      <c r="BP1604" s="525"/>
      <c r="BQ1604" s="525"/>
      <c r="BR1604" s="525"/>
      <c r="BS1604" s="525"/>
    </row>
    <row r="1605" spans="1:268" s="529" customFormat="1" ht="54.75" customHeight="1" x14ac:dyDescent="0.25">
      <c r="A1605" s="525"/>
      <c r="B1605" s="525" t="s">
        <v>9503</v>
      </c>
      <c r="C1605" s="525">
        <v>11190089</v>
      </c>
      <c r="D1605" s="526">
        <v>44991</v>
      </c>
      <c r="E1605" s="526">
        <v>44991</v>
      </c>
      <c r="F1605" s="526">
        <v>46818</v>
      </c>
      <c r="G1605" s="525">
        <v>-7777</v>
      </c>
      <c r="H1605" s="525" t="s">
        <v>9504</v>
      </c>
      <c r="I1605" s="525"/>
      <c r="J1605" s="525" t="s">
        <v>9108</v>
      </c>
      <c r="K1605" s="525" t="s">
        <v>55</v>
      </c>
      <c r="L1605" s="525" t="s">
        <v>9971</v>
      </c>
      <c r="M1605" s="525" t="s">
        <v>9505</v>
      </c>
      <c r="N1605" s="525" t="s">
        <v>131</v>
      </c>
      <c r="O1605" s="525" t="s">
        <v>52</v>
      </c>
      <c r="P1605" s="527" t="s">
        <v>9506</v>
      </c>
      <c r="Q1605" s="525"/>
      <c r="R1605" s="525" t="s">
        <v>9505</v>
      </c>
      <c r="S1605" s="525" t="s">
        <v>131</v>
      </c>
      <c r="T1605" s="525" t="s">
        <v>52</v>
      </c>
      <c r="U1605" s="527" t="s">
        <v>9506</v>
      </c>
      <c r="V1605" s="525" t="s">
        <v>9510</v>
      </c>
      <c r="W1605" s="525" t="s">
        <v>9972</v>
      </c>
      <c r="X1605" s="525"/>
      <c r="Y1605" s="525"/>
      <c r="Z1605" s="528" t="s">
        <v>1309</v>
      </c>
      <c r="AA1605" s="525" t="s">
        <v>9973</v>
      </c>
      <c r="AB1605" s="525"/>
      <c r="AC1605" s="525"/>
      <c r="AD1605" s="525"/>
      <c r="AE1605" s="525"/>
      <c r="AF1605" s="525"/>
      <c r="AG1605" s="525"/>
      <c r="AH1605" s="525"/>
      <c r="AI1605" s="525"/>
      <c r="AJ1605" s="525"/>
      <c r="AK1605" s="525"/>
      <c r="AL1605" s="525"/>
      <c r="AM1605" s="525"/>
      <c r="AN1605" s="525"/>
      <c r="AO1605" s="525"/>
      <c r="AP1605" s="525"/>
      <c r="AQ1605" s="525"/>
      <c r="AR1605" s="525"/>
      <c r="AS1605" s="525" t="s">
        <v>9978</v>
      </c>
      <c r="AT1605" s="525"/>
      <c r="AU1605" s="525"/>
      <c r="AV1605" s="525">
        <v>920.7</v>
      </c>
      <c r="AW1605" s="525" t="s">
        <v>9987</v>
      </c>
      <c r="AX1605" s="525" t="s">
        <v>9988</v>
      </c>
      <c r="AY1605" s="525">
        <v>42</v>
      </c>
      <c r="AZ1605" s="525">
        <v>21</v>
      </c>
      <c r="BA1605" s="525">
        <v>41.07</v>
      </c>
      <c r="BB1605" s="525">
        <v>23</v>
      </c>
      <c r="BC1605" s="525">
        <v>21</v>
      </c>
      <c r="BD1605" s="525">
        <v>34.590000000000003</v>
      </c>
      <c r="BE1605" s="525">
        <f t="shared" si="298"/>
        <v>42.361408333333337</v>
      </c>
      <c r="BF1605" s="527">
        <f t="shared" si="299"/>
        <v>23.359608333333334</v>
      </c>
      <c r="BG1605" s="525" t="s">
        <v>38</v>
      </c>
      <c r="BH1605" s="525"/>
      <c r="BI1605" s="525"/>
      <c r="BJ1605" s="526"/>
      <c r="BK1605" s="525"/>
      <c r="BL1605" s="526"/>
      <c r="BM1605" s="525"/>
      <c r="BN1605" s="525"/>
      <c r="BO1605" s="525"/>
      <c r="BP1605" s="525"/>
      <c r="BQ1605" s="525"/>
      <c r="BR1605" s="525"/>
      <c r="BS1605" s="525"/>
    </row>
    <row r="1606" spans="1:268" s="529" customFormat="1" ht="54.75" customHeight="1" x14ac:dyDescent="0.25">
      <c r="A1606" s="525"/>
      <c r="B1606" s="525" t="s">
        <v>9503</v>
      </c>
      <c r="C1606" s="525">
        <v>11190089</v>
      </c>
      <c r="D1606" s="526">
        <v>44991</v>
      </c>
      <c r="E1606" s="526">
        <v>44991</v>
      </c>
      <c r="F1606" s="526">
        <v>46818</v>
      </c>
      <c r="G1606" s="525">
        <v>-7777</v>
      </c>
      <c r="H1606" s="525" t="s">
        <v>9504</v>
      </c>
      <c r="I1606" s="525"/>
      <c r="J1606" s="525" t="s">
        <v>9108</v>
      </c>
      <c r="K1606" s="525" t="s">
        <v>55</v>
      </c>
      <c r="L1606" s="525" t="s">
        <v>9971</v>
      </c>
      <c r="M1606" s="525" t="s">
        <v>9505</v>
      </c>
      <c r="N1606" s="525" t="s">
        <v>131</v>
      </c>
      <c r="O1606" s="525" t="s">
        <v>52</v>
      </c>
      <c r="P1606" s="527" t="s">
        <v>9506</v>
      </c>
      <c r="Q1606" s="525"/>
      <c r="R1606" s="525" t="s">
        <v>9505</v>
      </c>
      <c r="S1606" s="525" t="s">
        <v>131</v>
      </c>
      <c r="T1606" s="525" t="s">
        <v>52</v>
      </c>
      <c r="U1606" s="527" t="s">
        <v>9506</v>
      </c>
      <c r="V1606" s="525" t="s">
        <v>9510</v>
      </c>
      <c r="W1606" s="525" t="s">
        <v>9972</v>
      </c>
      <c r="X1606" s="525"/>
      <c r="Y1606" s="525"/>
      <c r="Z1606" s="528" t="s">
        <v>1309</v>
      </c>
      <c r="AA1606" s="525" t="s">
        <v>9973</v>
      </c>
      <c r="AB1606" s="525"/>
      <c r="AC1606" s="525"/>
      <c r="AD1606" s="525"/>
      <c r="AE1606" s="525"/>
      <c r="AF1606" s="525"/>
      <c r="AG1606" s="525"/>
      <c r="AH1606" s="525"/>
      <c r="AI1606" s="525"/>
      <c r="AJ1606" s="525"/>
      <c r="AK1606" s="525"/>
      <c r="AL1606" s="525"/>
      <c r="AM1606" s="525"/>
      <c r="AN1606" s="525"/>
      <c r="AO1606" s="525"/>
      <c r="AP1606" s="525"/>
      <c r="AQ1606" s="525"/>
      <c r="AR1606" s="525"/>
      <c r="AS1606" s="525" t="s">
        <v>9979</v>
      </c>
      <c r="AT1606" s="525"/>
      <c r="AU1606" s="525"/>
      <c r="AV1606" s="525">
        <v>920.15</v>
      </c>
      <c r="AW1606" s="525" t="s">
        <v>9989</v>
      </c>
      <c r="AX1606" s="525" t="s">
        <v>9990</v>
      </c>
      <c r="AY1606" s="525">
        <v>42</v>
      </c>
      <c r="AZ1606" s="525">
        <v>21</v>
      </c>
      <c r="BA1606" s="525">
        <v>42.24</v>
      </c>
      <c r="BB1606" s="525">
        <v>23</v>
      </c>
      <c r="BC1606" s="525">
        <v>21</v>
      </c>
      <c r="BD1606" s="525">
        <v>36.369999999999997</v>
      </c>
      <c r="BE1606" s="525">
        <f t="shared" si="298"/>
        <v>42.361733333333333</v>
      </c>
      <c r="BF1606" s="527">
        <f t="shared" si="299"/>
        <v>23.360102777777779</v>
      </c>
      <c r="BG1606" s="525" t="s">
        <v>38</v>
      </c>
      <c r="BH1606" s="525"/>
      <c r="BI1606" s="525"/>
      <c r="BJ1606" s="526"/>
      <c r="BK1606" s="525"/>
      <c r="BL1606" s="526"/>
      <c r="BM1606" s="525"/>
      <c r="BN1606" s="525"/>
      <c r="BO1606" s="525"/>
      <c r="BP1606" s="525"/>
      <c r="BQ1606" s="525"/>
      <c r="BR1606" s="525"/>
      <c r="BS1606" s="525"/>
    </row>
    <row r="1607" spans="1:268" s="529" customFormat="1" ht="54.75" customHeight="1" x14ac:dyDescent="0.25">
      <c r="A1607" s="525"/>
      <c r="B1607" s="525" t="s">
        <v>9503</v>
      </c>
      <c r="C1607" s="525">
        <v>11190089</v>
      </c>
      <c r="D1607" s="526">
        <v>44991</v>
      </c>
      <c r="E1607" s="526">
        <v>44991</v>
      </c>
      <c r="F1607" s="526">
        <v>46818</v>
      </c>
      <c r="G1607" s="525">
        <v>-7777</v>
      </c>
      <c r="H1607" s="525" t="s">
        <v>9504</v>
      </c>
      <c r="I1607" s="525"/>
      <c r="J1607" s="525" t="s">
        <v>9108</v>
      </c>
      <c r="K1607" s="525" t="s">
        <v>55</v>
      </c>
      <c r="L1607" s="525" t="s">
        <v>9971</v>
      </c>
      <c r="M1607" s="525" t="s">
        <v>9505</v>
      </c>
      <c r="N1607" s="525" t="s">
        <v>131</v>
      </c>
      <c r="O1607" s="525" t="s">
        <v>52</v>
      </c>
      <c r="P1607" s="527" t="s">
        <v>9506</v>
      </c>
      <c r="Q1607" s="525"/>
      <c r="R1607" s="525" t="s">
        <v>9505</v>
      </c>
      <c r="S1607" s="525" t="s">
        <v>131</v>
      </c>
      <c r="T1607" s="525" t="s">
        <v>52</v>
      </c>
      <c r="U1607" s="527" t="s">
        <v>9506</v>
      </c>
      <c r="V1607" s="525" t="s">
        <v>9510</v>
      </c>
      <c r="W1607" s="525" t="s">
        <v>9972</v>
      </c>
      <c r="X1607" s="525"/>
      <c r="Y1607" s="525"/>
      <c r="Z1607" s="528" t="s">
        <v>1309</v>
      </c>
      <c r="AA1607" s="525" t="s">
        <v>9973</v>
      </c>
      <c r="AB1607" s="525"/>
      <c r="AC1607" s="525"/>
      <c r="AD1607" s="525"/>
      <c r="AE1607" s="525"/>
      <c r="AF1607" s="525"/>
      <c r="AG1607" s="525"/>
      <c r="AH1607" s="525"/>
      <c r="AI1607" s="525"/>
      <c r="AJ1607" s="525"/>
      <c r="AK1607" s="525"/>
      <c r="AL1607" s="525"/>
      <c r="AM1607" s="525"/>
      <c r="AN1607" s="525"/>
      <c r="AO1607" s="525"/>
      <c r="AP1607" s="525"/>
      <c r="AQ1607" s="525"/>
      <c r="AR1607" s="525"/>
      <c r="AS1607" s="525" t="s">
        <v>9980</v>
      </c>
      <c r="AT1607" s="525"/>
      <c r="AU1607" s="525"/>
      <c r="AV1607" s="525">
        <v>918.9</v>
      </c>
      <c r="AW1607" s="525" t="s">
        <v>9991</v>
      </c>
      <c r="AX1607" s="525" t="s">
        <v>9525</v>
      </c>
      <c r="AY1607" s="525">
        <v>42</v>
      </c>
      <c r="AZ1607" s="525">
        <v>21</v>
      </c>
      <c r="BA1607" s="525">
        <v>47.12</v>
      </c>
      <c r="BB1607" s="525">
        <v>23</v>
      </c>
      <c r="BC1607" s="525">
        <v>21</v>
      </c>
      <c r="BD1607" s="525">
        <v>36.799999999999997</v>
      </c>
      <c r="BE1607" s="525">
        <f t="shared" si="298"/>
        <v>42.363088888888889</v>
      </c>
      <c r="BF1607" s="527">
        <f t="shared" si="299"/>
        <v>23.360222222222223</v>
      </c>
      <c r="BG1607" s="525" t="s">
        <v>38</v>
      </c>
      <c r="BH1607" s="525"/>
      <c r="BI1607" s="525"/>
      <c r="BJ1607" s="526"/>
      <c r="BK1607" s="525"/>
      <c r="BL1607" s="526"/>
      <c r="BM1607" s="525"/>
      <c r="BN1607" s="525"/>
      <c r="BO1607" s="525"/>
      <c r="BP1607" s="525"/>
      <c r="BQ1607" s="525"/>
      <c r="BR1607" s="525"/>
      <c r="BS1607" s="525"/>
    </row>
    <row r="1608" spans="1:268" s="529" customFormat="1" ht="54.75" customHeight="1" x14ac:dyDescent="0.25">
      <c r="A1608" s="525"/>
      <c r="B1608" s="525" t="s">
        <v>9503</v>
      </c>
      <c r="C1608" s="525">
        <v>11190089</v>
      </c>
      <c r="D1608" s="526">
        <v>44991</v>
      </c>
      <c r="E1608" s="526">
        <v>44991</v>
      </c>
      <c r="F1608" s="526">
        <v>46818</v>
      </c>
      <c r="G1608" s="525">
        <v>-7777</v>
      </c>
      <c r="H1608" s="525" t="s">
        <v>9504</v>
      </c>
      <c r="I1608" s="525"/>
      <c r="J1608" s="525" t="s">
        <v>9108</v>
      </c>
      <c r="K1608" s="525" t="s">
        <v>55</v>
      </c>
      <c r="L1608" s="525" t="s">
        <v>9971</v>
      </c>
      <c r="M1608" s="525" t="s">
        <v>9505</v>
      </c>
      <c r="N1608" s="525" t="s">
        <v>131</v>
      </c>
      <c r="O1608" s="525" t="s">
        <v>52</v>
      </c>
      <c r="P1608" s="527" t="s">
        <v>9506</v>
      </c>
      <c r="Q1608" s="525"/>
      <c r="R1608" s="525" t="s">
        <v>9505</v>
      </c>
      <c r="S1608" s="525" t="s">
        <v>131</v>
      </c>
      <c r="T1608" s="525" t="s">
        <v>52</v>
      </c>
      <c r="U1608" s="527" t="s">
        <v>9506</v>
      </c>
      <c r="V1608" s="525" t="s">
        <v>9510</v>
      </c>
      <c r="W1608" s="525" t="s">
        <v>9972</v>
      </c>
      <c r="X1608" s="525"/>
      <c r="Y1608" s="525"/>
      <c r="Z1608" s="528" t="s">
        <v>1309</v>
      </c>
      <c r="AA1608" s="525" t="s">
        <v>9973</v>
      </c>
      <c r="AB1608" s="525"/>
      <c r="AC1608" s="525"/>
      <c r="AD1608" s="525"/>
      <c r="AE1608" s="525"/>
      <c r="AF1608" s="525"/>
      <c r="AG1608" s="525"/>
      <c r="AH1608" s="525"/>
      <c r="AI1608" s="525"/>
      <c r="AJ1608" s="525"/>
      <c r="AK1608" s="525"/>
      <c r="AL1608" s="525"/>
      <c r="AM1608" s="525"/>
      <c r="AN1608" s="525"/>
      <c r="AO1608" s="525"/>
      <c r="AP1608" s="525"/>
      <c r="AQ1608" s="525"/>
      <c r="AR1608" s="525"/>
      <c r="AS1608" s="525" t="s">
        <v>9981</v>
      </c>
      <c r="AT1608" s="525"/>
      <c r="AU1608" s="525"/>
      <c r="AV1608" s="525">
        <v>917.4</v>
      </c>
      <c r="AW1608" s="525" t="s">
        <v>9992</v>
      </c>
      <c r="AX1608" s="525" t="s">
        <v>9993</v>
      </c>
      <c r="AY1608" s="525">
        <v>42</v>
      </c>
      <c r="AZ1608" s="525">
        <v>21</v>
      </c>
      <c r="BA1608" s="525">
        <v>53.02</v>
      </c>
      <c r="BB1608" s="525">
        <v>23</v>
      </c>
      <c r="BC1608" s="525">
        <v>21</v>
      </c>
      <c r="BD1608" s="525">
        <v>41.41</v>
      </c>
      <c r="BE1608" s="525">
        <f t="shared" si="298"/>
        <v>42.36472777777778</v>
      </c>
      <c r="BF1608" s="527">
        <f t="shared" si="299"/>
        <v>23.36150277777778</v>
      </c>
      <c r="BG1608" s="525" t="s">
        <v>38</v>
      </c>
      <c r="BH1608" s="525"/>
      <c r="BI1608" s="525"/>
      <c r="BJ1608" s="526"/>
      <c r="BK1608" s="525"/>
      <c r="BL1608" s="526"/>
      <c r="BM1608" s="525"/>
      <c r="BN1608" s="525"/>
      <c r="BO1608" s="525"/>
      <c r="BP1608" s="525"/>
      <c r="BQ1608" s="525"/>
      <c r="BR1608" s="525"/>
      <c r="BS1608" s="525"/>
    </row>
    <row r="1609" spans="1:268" s="529" customFormat="1" ht="54.75" customHeight="1" thickBot="1" x14ac:dyDescent="0.3">
      <c r="A1609" s="178"/>
      <c r="B1609" s="178" t="s">
        <v>9503</v>
      </c>
      <c r="C1609" s="178">
        <v>11190089</v>
      </c>
      <c r="D1609" s="179">
        <v>44991</v>
      </c>
      <c r="E1609" s="179">
        <v>44991</v>
      </c>
      <c r="F1609" s="179">
        <v>46818</v>
      </c>
      <c r="G1609" s="178">
        <v>-7777</v>
      </c>
      <c r="H1609" s="178" t="s">
        <v>9504</v>
      </c>
      <c r="I1609" s="178"/>
      <c r="J1609" s="178" t="s">
        <v>9108</v>
      </c>
      <c r="K1609" s="178" t="s">
        <v>55</v>
      </c>
      <c r="L1609" s="178" t="s">
        <v>9971</v>
      </c>
      <c r="M1609" s="178" t="s">
        <v>9505</v>
      </c>
      <c r="N1609" s="178" t="s">
        <v>131</v>
      </c>
      <c r="O1609" s="178" t="s">
        <v>52</v>
      </c>
      <c r="P1609" s="180" t="s">
        <v>9506</v>
      </c>
      <c r="Q1609" s="178"/>
      <c r="R1609" s="178" t="s">
        <v>9505</v>
      </c>
      <c r="S1609" s="178" t="s">
        <v>131</v>
      </c>
      <c r="T1609" s="178" t="s">
        <v>52</v>
      </c>
      <c r="U1609" s="180" t="s">
        <v>9506</v>
      </c>
      <c r="V1609" s="178" t="s">
        <v>9510</v>
      </c>
      <c r="W1609" s="178" t="s">
        <v>9972</v>
      </c>
      <c r="X1609" s="178"/>
      <c r="Y1609" s="178"/>
      <c r="Z1609" s="181" t="s">
        <v>1309</v>
      </c>
      <c r="AA1609" s="178" t="s">
        <v>9973</v>
      </c>
      <c r="AB1609" s="178"/>
      <c r="AC1609" s="178"/>
      <c r="AD1609" s="178"/>
      <c r="AE1609" s="178"/>
      <c r="AF1609" s="178"/>
      <c r="AG1609" s="178"/>
      <c r="AH1609" s="178"/>
      <c r="AI1609" s="178"/>
      <c r="AJ1609" s="178"/>
      <c r="AK1609" s="178"/>
      <c r="AL1609" s="178"/>
      <c r="AM1609" s="178"/>
      <c r="AN1609" s="178"/>
      <c r="AO1609" s="178"/>
      <c r="AP1609" s="178"/>
      <c r="AQ1609" s="178"/>
      <c r="AR1609" s="178"/>
      <c r="AS1609" s="178" t="s">
        <v>9982</v>
      </c>
      <c r="AT1609" s="178"/>
      <c r="AU1609" s="178"/>
      <c r="AV1609" s="178">
        <v>916.3</v>
      </c>
      <c r="AW1609" s="178" t="s">
        <v>9994</v>
      </c>
      <c r="AX1609" s="178" t="s">
        <v>9995</v>
      </c>
      <c r="AY1609" s="178">
        <v>42</v>
      </c>
      <c r="AZ1609" s="178">
        <v>21</v>
      </c>
      <c r="BA1609" s="178">
        <v>56.63</v>
      </c>
      <c r="BB1609" s="178">
        <v>23</v>
      </c>
      <c r="BC1609" s="178">
        <v>21</v>
      </c>
      <c r="BD1609" s="178">
        <v>44.7</v>
      </c>
      <c r="BE1609" s="178">
        <f t="shared" si="298"/>
        <v>42.365730555555558</v>
      </c>
      <c r="BF1609" s="180">
        <f t="shared" si="299"/>
        <v>23.362416666666668</v>
      </c>
      <c r="BG1609" s="178" t="s">
        <v>38</v>
      </c>
      <c r="BH1609" s="178"/>
      <c r="BI1609" s="178"/>
      <c r="BJ1609" s="179"/>
      <c r="BK1609" s="178"/>
      <c r="BL1609" s="179"/>
      <c r="BM1609" s="178"/>
      <c r="BN1609" s="178"/>
      <c r="BO1609" s="178"/>
      <c r="BP1609" s="178"/>
      <c r="BQ1609" s="178"/>
      <c r="BR1609" s="178"/>
      <c r="BS1609" s="178"/>
    </row>
    <row r="1610" spans="1:268" s="3" customFormat="1" ht="54.75" customHeight="1" x14ac:dyDescent="0.25">
      <c r="A1610" s="1" t="s">
        <v>3387</v>
      </c>
      <c r="B1610" s="1" t="s">
        <v>10003</v>
      </c>
      <c r="C1610" s="1">
        <v>11140182</v>
      </c>
      <c r="D1610" s="7">
        <v>45009</v>
      </c>
      <c r="E1610" s="7">
        <v>41777</v>
      </c>
      <c r="F1610" s="7">
        <v>52735</v>
      </c>
      <c r="G1610" s="1">
        <v>-7777</v>
      </c>
      <c r="H1610" s="1" t="s">
        <v>10004</v>
      </c>
      <c r="I1610" s="1"/>
      <c r="J1610" s="1" t="s">
        <v>10042</v>
      </c>
      <c r="K1610" s="1" t="s">
        <v>95</v>
      </c>
      <c r="L1610" s="1" t="s">
        <v>2204</v>
      </c>
      <c r="M1610" s="1" t="s">
        <v>10005</v>
      </c>
      <c r="N1610" s="1" t="s">
        <v>127</v>
      </c>
      <c r="O1610" s="1" t="s">
        <v>111</v>
      </c>
      <c r="P1610" s="6" t="s">
        <v>10006</v>
      </c>
      <c r="Q1610" s="1"/>
      <c r="R1610" s="1" t="s">
        <v>627</v>
      </c>
      <c r="S1610" s="1" t="s">
        <v>127</v>
      </c>
      <c r="T1610" s="1" t="s">
        <v>111</v>
      </c>
      <c r="U1610" s="6" t="s">
        <v>2720</v>
      </c>
      <c r="V1610" s="1"/>
      <c r="W1610" s="1" t="s">
        <v>3121</v>
      </c>
      <c r="X1610" s="1">
        <v>5450</v>
      </c>
      <c r="Y1610" s="1">
        <v>203</v>
      </c>
      <c r="Z1610" s="9" t="s">
        <v>467</v>
      </c>
      <c r="AA1610" s="1" t="s">
        <v>4720</v>
      </c>
      <c r="AB1610" s="1">
        <v>1.377</v>
      </c>
      <c r="AC1610" s="1">
        <v>3300</v>
      </c>
      <c r="AD1610" s="1">
        <v>25000000</v>
      </c>
      <c r="AE1610" s="1"/>
      <c r="AF1610" s="1">
        <v>25000000</v>
      </c>
      <c r="AG1610" s="1"/>
      <c r="AH1610" s="1"/>
      <c r="AI1610" s="1"/>
      <c r="AJ1610" s="1"/>
      <c r="AK1610" s="1"/>
      <c r="AL1610" s="1"/>
      <c r="AM1610" s="1"/>
      <c r="AN1610" s="1"/>
      <c r="AO1610" s="1">
        <v>23</v>
      </c>
      <c r="AP1610" s="1"/>
      <c r="AQ1610" s="1" t="s">
        <v>47</v>
      </c>
      <c r="AR1610" s="1" t="s">
        <v>10009</v>
      </c>
      <c r="AS1610" s="1" t="s">
        <v>10010</v>
      </c>
      <c r="AT1610" s="1"/>
      <c r="AU1610" s="1"/>
      <c r="AV1610" s="1">
        <v>707.8</v>
      </c>
      <c r="AW1610" s="1" t="s">
        <v>10015</v>
      </c>
      <c r="AX1610" s="1" t="s">
        <v>10016</v>
      </c>
      <c r="AY1610" s="1">
        <v>43</v>
      </c>
      <c r="AZ1610" s="1">
        <v>28</v>
      </c>
      <c r="BA1610" s="1">
        <v>28.5</v>
      </c>
      <c r="BB1610" s="1">
        <v>22</v>
      </c>
      <c r="BC1610" s="1">
        <v>40</v>
      </c>
      <c r="BD1610" s="1">
        <v>52.4</v>
      </c>
      <c r="BE1610" s="1">
        <f t="shared" si="298"/>
        <v>43.474583333333335</v>
      </c>
      <c r="BF1610" s="6">
        <f t="shared" si="299"/>
        <v>22.681222222222225</v>
      </c>
      <c r="BG1610" s="1" t="s">
        <v>47</v>
      </c>
      <c r="BH1610" s="1" t="s">
        <v>10038</v>
      </c>
      <c r="BI1610" s="1">
        <v>3773</v>
      </c>
      <c r="BJ1610" s="7">
        <v>45009</v>
      </c>
      <c r="BK1610" s="1">
        <v>3773</v>
      </c>
      <c r="BL1610" s="7">
        <v>45009</v>
      </c>
      <c r="BM1610" s="1"/>
      <c r="BN1610" s="1"/>
      <c r="BO1610" s="1"/>
      <c r="BP1610" s="1"/>
      <c r="BQ1610" s="1"/>
      <c r="BR1610" s="1"/>
      <c r="BS1610" s="1"/>
      <c r="BT1610" s="529"/>
      <c r="BU1610" s="529"/>
      <c r="BV1610" s="529"/>
      <c r="BW1610" s="529"/>
      <c r="BX1610" s="529"/>
      <c r="BY1610" s="529"/>
      <c r="BZ1610" s="529"/>
      <c r="CA1610" s="529"/>
      <c r="CB1610" s="529"/>
      <c r="CC1610" s="529"/>
      <c r="CD1610" s="529"/>
      <c r="CE1610" s="529"/>
      <c r="CF1610" s="529"/>
      <c r="CG1610" s="529"/>
      <c r="CH1610" s="529"/>
      <c r="CI1610" s="529"/>
      <c r="CJ1610" s="529"/>
      <c r="CK1610" s="529"/>
      <c r="CL1610" s="529"/>
      <c r="CM1610" s="529"/>
      <c r="CN1610" s="529"/>
      <c r="CO1610" s="529"/>
      <c r="CP1610" s="529"/>
      <c r="CQ1610" s="529"/>
      <c r="CR1610" s="529"/>
      <c r="CS1610" s="529"/>
      <c r="CT1610" s="529"/>
      <c r="CU1610" s="529"/>
      <c r="CV1610" s="529"/>
      <c r="CW1610" s="529"/>
      <c r="CX1610" s="529"/>
      <c r="CY1610" s="529"/>
      <c r="CZ1610" s="529"/>
      <c r="DA1610" s="529"/>
      <c r="DB1610" s="529"/>
      <c r="DC1610" s="529"/>
      <c r="DD1610" s="529"/>
      <c r="DE1610" s="529"/>
      <c r="DF1610" s="529"/>
      <c r="DG1610" s="529"/>
      <c r="DH1610" s="529"/>
      <c r="DI1610" s="529"/>
      <c r="DJ1610" s="529"/>
      <c r="DK1610" s="529"/>
      <c r="DL1610" s="529"/>
      <c r="DM1610" s="529"/>
      <c r="DN1610" s="529"/>
      <c r="DO1610" s="529"/>
      <c r="DP1610" s="529"/>
      <c r="DQ1610" s="529"/>
      <c r="DR1610" s="529"/>
      <c r="DS1610" s="529"/>
      <c r="DT1610" s="529"/>
      <c r="DU1610" s="529"/>
      <c r="DV1610" s="529"/>
      <c r="DW1610" s="529"/>
      <c r="DX1610" s="529"/>
      <c r="DY1610" s="529"/>
      <c r="DZ1610" s="529"/>
      <c r="EA1610" s="529"/>
      <c r="EB1610" s="529"/>
      <c r="EC1610" s="529"/>
      <c r="ED1610" s="529"/>
      <c r="EE1610" s="529"/>
      <c r="EF1610" s="529"/>
      <c r="EG1610" s="529"/>
      <c r="EH1610" s="529"/>
      <c r="EI1610" s="529"/>
      <c r="EJ1610" s="529"/>
      <c r="EK1610" s="529"/>
      <c r="EL1610" s="529"/>
      <c r="EM1610" s="529"/>
      <c r="EN1610" s="529"/>
      <c r="EO1610" s="529"/>
      <c r="EP1610" s="529"/>
      <c r="EQ1610" s="529"/>
      <c r="ER1610" s="529"/>
      <c r="ES1610" s="529"/>
      <c r="ET1610" s="529"/>
      <c r="EU1610" s="529"/>
      <c r="EV1610" s="529"/>
      <c r="EW1610" s="529"/>
      <c r="EX1610" s="529"/>
      <c r="EY1610" s="529"/>
      <c r="EZ1610" s="529"/>
      <c r="FA1610" s="529"/>
      <c r="FB1610" s="529"/>
      <c r="FC1610" s="529"/>
      <c r="FD1610" s="529"/>
      <c r="FE1610" s="529"/>
      <c r="FF1610" s="529"/>
      <c r="FG1610" s="529"/>
      <c r="FH1610" s="529"/>
      <c r="FI1610" s="529"/>
      <c r="FJ1610" s="529"/>
      <c r="FK1610" s="529"/>
      <c r="FL1610" s="529"/>
      <c r="FM1610" s="529"/>
      <c r="FN1610" s="529"/>
      <c r="FO1610" s="529"/>
      <c r="FP1610" s="529"/>
      <c r="FQ1610" s="529"/>
      <c r="FR1610" s="529"/>
      <c r="FS1610" s="529"/>
      <c r="FT1610" s="529"/>
      <c r="FU1610" s="529"/>
      <c r="FV1610" s="529"/>
      <c r="FW1610" s="529"/>
      <c r="FX1610" s="529"/>
      <c r="FY1610" s="529"/>
      <c r="FZ1610" s="529"/>
      <c r="GA1610" s="529"/>
      <c r="GB1610" s="529"/>
      <c r="GC1610" s="529"/>
      <c r="GD1610" s="529"/>
      <c r="GE1610" s="529"/>
      <c r="GF1610" s="529"/>
      <c r="GG1610" s="529"/>
      <c r="GH1610" s="529"/>
      <c r="GI1610" s="529"/>
      <c r="GJ1610" s="529"/>
      <c r="GK1610" s="529"/>
      <c r="GL1610" s="529"/>
      <c r="GM1610" s="529"/>
      <c r="GN1610" s="529"/>
      <c r="GO1610" s="529"/>
      <c r="GP1610" s="529"/>
      <c r="GQ1610" s="529"/>
      <c r="GR1610" s="529"/>
      <c r="GS1610" s="529"/>
      <c r="GT1610" s="529"/>
      <c r="GU1610" s="529"/>
      <c r="GV1610" s="529"/>
      <c r="GW1610" s="529"/>
      <c r="GX1610" s="529"/>
      <c r="GY1610" s="529"/>
      <c r="GZ1610" s="529"/>
      <c r="HA1610" s="529"/>
      <c r="HB1610" s="529"/>
      <c r="HC1610" s="529"/>
      <c r="HD1610" s="529"/>
      <c r="HE1610" s="529"/>
      <c r="HF1610" s="529"/>
      <c r="HG1610" s="529"/>
      <c r="HH1610" s="529"/>
      <c r="HI1610" s="529"/>
      <c r="HJ1610" s="529"/>
      <c r="HK1610" s="529"/>
      <c r="HL1610" s="529"/>
      <c r="HM1610" s="529"/>
      <c r="HN1610" s="529"/>
      <c r="HO1610" s="529"/>
      <c r="HP1610" s="529"/>
      <c r="HQ1610" s="529"/>
      <c r="HR1610" s="529"/>
      <c r="HS1610" s="529"/>
      <c r="HT1610" s="529"/>
      <c r="HU1610" s="529"/>
      <c r="HV1610" s="529"/>
      <c r="HW1610" s="529"/>
      <c r="HX1610" s="529"/>
      <c r="HY1610" s="529"/>
      <c r="HZ1610" s="529"/>
      <c r="IA1610" s="529"/>
      <c r="IB1610" s="529"/>
      <c r="IC1610" s="529"/>
      <c r="ID1610" s="529"/>
      <c r="IE1610" s="529"/>
      <c r="IF1610" s="529"/>
      <c r="IG1610" s="529"/>
      <c r="IH1610" s="529"/>
      <c r="II1610" s="529"/>
      <c r="IJ1610" s="529"/>
      <c r="IK1610" s="529"/>
      <c r="IL1610" s="529"/>
      <c r="IM1610" s="529"/>
      <c r="IN1610" s="529"/>
      <c r="IO1610" s="529"/>
      <c r="IP1610" s="529"/>
      <c r="IQ1610" s="529"/>
      <c r="IR1610" s="529"/>
      <c r="IS1610" s="529"/>
      <c r="IT1610" s="529"/>
      <c r="IU1610" s="529"/>
      <c r="IV1610" s="529"/>
      <c r="IW1610" s="529"/>
      <c r="IX1610" s="529"/>
      <c r="IY1610" s="529"/>
      <c r="IZ1610" s="529"/>
      <c r="JA1610" s="529"/>
      <c r="JB1610" s="529"/>
      <c r="JC1610" s="529"/>
      <c r="JD1610" s="529"/>
      <c r="JE1610" s="529"/>
      <c r="JF1610" s="529"/>
      <c r="JG1610" s="529"/>
      <c r="JH1610" s="529"/>
    </row>
    <row r="1611" spans="1:268" s="3" customFormat="1" ht="54.75" customHeight="1" x14ac:dyDescent="0.25">
      <c r="A1611" s="1"/>
      <c r="B1611" s="1" t="s">
        <v>10003</v>
      </c>
      <c r="C1611" s="1">
        <v>11140182</v>
      </c>
      <c r="D1611" s="7">
        <v>45009</v>
      </c>
      <c r="E1611" s="7">
        <v>41777</v>
      </c>
      <c r="F1611" s="7">
        <v>52735</v>
      </c>
      <c r="G1611" s="1">
        <v>-7777</v>
      </c>
      <c r="H1611" s="1" t="s">
        <v>10007</v>
      </c>
      <c r="I1611" s="1"/>
      <c r="J1611" s="1" t="s">
        <v>10042</v>
      </c>
      <c r="K1611" s="1" t="s">
        <v>95</v>
      </c>
      <c r="L1611" s="1" t="s">
        <v>2204</v>
      </c>
      <c r="M1611" s="1" t="s">
        <v>10005</v>
      </c>
      <c r="N1611" s="1" t="s">
        <v>127</v>
      </c>
      <c r="O1611" s="1" t="s">
        <v>111</v>
      </c>
      <c r="P1611" s="6" t="s">
        <v>10006</v>
      </c>
      <c r="Q1611" s="1"/>
      <c r="R1611" s="1" t="s">
        <v>627</v>
      </c>
      <c r="S1611" s="1" t="s">
        <v>127</v>
      </c>
      <c r="T1611" s="1" t="s">
        <v>111</v>
      </c>
      <c r="U1611" s="6" t="s">
        <v>2720</v>
      </c>
      <c r="V1611" s="1"/>
      <c r="W1611" s="1" t="s">
        <v>3121</v>
      </c>
      <c r="X1611" s="1"/>
      <c r="Y1611" s="1"/>
      <c r="Z1611" s="9"/>
      <c r="AA1611" s="1"/>
      <c r="AB1611" s="1"/>
      <c r="AC1611" s="1"/>
      <c r="AD1611" s="1"/>
      <c r="AE1611" s="1"/>
      <c r="AF1611" s="1"/>
      <c r="AG1611" s="1"/>
      <c r="AH1611" s="1"/>
      <c r="AI1611" s="1"/>
      <c r="AJ1611" s="1"/>
      <c r="AK1611" s="1"/>
      <c r="AL1611" s="1"/>
      <c r="AM1611" s="1"/>
      <c r="AN1611" s="1"/>
      <c r="AO1611" s="1">
        <v>6</v>
      </c>
      <c r="AP1611" s="1"/>
      <c r="AQ1611" s="1"/>
      <c r="AR1611" s="1"/>
      <c r="AS1611" s="1" t="s">
        <v>10011</v>
      </c>
      <c r="AT1611" s="1"/>
      <c r="AU1611" s="1"/>
      <c r="AV1611" s="1">
        <v>700.2</v>
      </c>
      <c r="AW1611" s="1" t="s">
        <v>10017</v>
      </c>
      <c r="AX1611" s="1" t="s">
        <v>10018</v>
      </c>
      <c r="AY1611" s="1">
        <v>43</v>
      </c>
      <c r="AZ1611" s="1">
        <v>27</v>
      </c>
      <c r="BA1611" s="1">
        <v>23.2</v>
      </c>
      <c r="BB1611" s="1">
        <v>22</v>
      </c>
      <c r="BC1611" s="1">
        <v>42</v>
      </c>
      <c r="BD1611" s="1">
        <v>16.600000000000001</v>
      </c>
      <c r="BE1611" s="1">
        <f t="shared" si="298"/>
        <v>43.45644444444445</v>
      </c>
      <c r="BF1611" s="6">
        <f t="shared" si="299"/>
        <v>22.70461111111111</v>
      </c>
      <c r="BG1611" s="1" t="s">
        <v>47</v>
      </c>
      <c r="BH1611" s="1" t="s">
        <v>10038</v>
      </c>
      <c r="BI1611" s="1">
        <v>3773</v>
      </c>
      <c r="BJ1611" s="7">
        <v>45009</v>
      </c>
      <c r="BK1611" s="1">
        <v>3773</v>
      </c>
      <c r="BL1611" s="7">
        <v>45009</v>
      </c>
      <c r="BM1611" s="1"/>
      <c r="BN1611" s="1"/>
      <c r="BO1611" s="1"/>
      <c r="BP1611" s="1"/>
      <c r="BQ1611" s="1"/>
      <c r="BR1611" s="1"/>
      <c r="BS1611" s="1"/>
      <c r="BT1611" s="529"/>
      <c r="BU1611" s="529"/>
      <c r="BV1611" s="529"/>
      <c r="BW1611" s="529"/>
      <c r="BX1611" s="529"/>
      <c r="BY1611" s="529"/>
      <c r="BZ1611" s="529"/>
      <c r="CA1611" s="529"/>
      <c r="CB1611" s="529"/>
      <c r="CC1611" s="529"/>
      <c r="CD1611" s="529"/>
      <c r="CE1611" s="529"/>
      <c r="CF1611" s="529"/>
      <c r="CG1611" s="529"/>
      <c r="CH1611" s="529"/>
      <c r="CI1611" s="529"/>
      <c r="CJ1611" s="529"/>
      <c r="CK1611" s="529"/>
      <c r="CL1611" s="529"/>
      <c r="CM1611" s="529"/>
      <c r="CN1611" s="529"/>
      <c r="CO1611" s="529"/>
      <c r="CP1611" s="529"/>
      <c r="CQ1611" s="529"/>
      <c r="CR1611" s="529"/>
      <c r="CS1611" s="529"/>
      <c r="CT1611" s="529"/>
      <c r="CU1611" s="529"/>
      <c r="CV1611" s="529"/>
      <c r="CW1611" s="529"/>
      <c r="CX1611" s="529"/>
      <c r="CY1611" s="529"/>
      <c r="CZ1611" s="529"/>
      <c r="DA1611" s="529"/>
      <c r="DB1611" s="529"/>
      <c r="DC1611" s="529"/>
      <c r="DD1611" s="529"/>
      <c r="DE1611" s="529"/>
      <c r="DF1611" s="529"/>
      <c r="DG1611" s="529"/>
      <c r="DH1611" s="529"/>
      <c r="DI1611" s="529"/>
      <c r="DJ1611" s="529"/>
      <c r="DK1611" s="529"/>
      <c r="DL1611" s="529"/>
      <c r="DM1611" s="529"/>
      <c r="DN1611" s="529"/>
      <c r="DO1611" s="529"/>
      <c r="DP1611" s="529"/>
      <c r="DQ1611" s="529"/>
      <c r="DR1611" s="529"/>
      <c r="DS1611" s="529"/>
      <c r="DT1611" s="529"/>
      <c r="DU1611" s="529"/>
      <c r="DV1611" s="529"/>
      <c r="DW1611" s="529"/>
      <c r="DX1611" s="529"/>
      <c r="DY1611" s="529"/>
      <c r="DZ1611" s="529"/>
      <c r="EA1611" s="529"/>
      <c r="EB1611" s="529"/>
      <c r="EC1611" s="529"/>
      <c r="ED1611" s="529"/>
      <c r="EE1611" s="529"/>
      <c r="EF1611" s="529"/>
      <c r="EG1611" s="529"/>
      <c r="EH1611" s="529"/>
      <c r="EI1611" s="529"/>
      <c r="EJ1611" s="529"/>
      <c r="EK1611" s="529"/>
      <c r="EL1611" s="529"/>
      <c r="EM1611" s="529"/>
      <c r="EN1611" s="529"/>
      <c r="EO1611" s="529"/>
      <c r="EP1611" s="529"/>
      <c r="EQ1611" s="529"/>
      <c r="ER1611" s="529"/>
      <c r="ES1611" s="529"/>
      <c r="ET1611" s="529"/>
      <c r="EU1611" s="529"/>
      <c r="EV1611" s="529"/>
      <c r="EW1611" s="529"/>
      <c r="EX1611" s="529"/>
      <c r="EY1611" s="529"/>
      <c r="EZ1611" s="529"/>
      <c r="FA1611" s="529"/>
      <c r="FB1611" s="529"/>
      <c r="FC1611" s="529"/>
      <c r="FD1611" s="529"/>
      <c r="FE1611" s="529"/>
      <c r="FF1611" s="529"/>
      <c r="FG1611" s="529"/>
      <c r="FH1611" s="529"/>
      <c r="FI1611" s="529"/>
      <c r="FJ1611" s="529"/>
      <c r="FK1611" s="529"/>
      <c r="FL1611" s="529"/>
      <c r="FM1611" s="529"/>
      <c r="FN1611" s="529"/>
      <c r="FO1611" s="529"/>
      <c r="FP1611" s="529"/>
      <c r="FQ1611" s="529"/>
      <c r="FR1611" s="529"/>
      <c r="FS1611" s="529"/>
      <c r="FT1611" s="529"/>
      <c r="FU1611" s="529"/>
      <c r="FV1611" s="529"/>
      <c r="FW1611" s="529"/>
      <c r="FX1611" s="529"/>
      <c r="FY1611" s="529"/>
      <c r="FZ1611" s="529"/>
      <c r="GA1611" s="529"/>
      <c r="GB1611" s="529"/>
      <c r="GC1611" s="529"/>
      <c r="GD1611" s="529"/>
      <c r="GE1611" s="529"/>
      <c r="GF1611" s="529"/>
      <c r="GG1611" s="529"/>
      <c r="GH1611" s="529"/>
      <c r="GI1611" s="529"/>
      <c r="GJ1611" s="529"/>
      <c r="GK1611" s="529"/>
      <c r="GL1611" s="529"/>
      <c r="GM1611" s="529"/>
      <c r="GN1611" s="529"/>
      <c r="GO1611" s="529"/>
      <c r="GP1611" s="529"/>
      <c r="GQ1611" s="529"/>
      <c r="GR1611" s="529"/>
      <c r="GS1611" s="529"/>
      <c r="GT1611" s="529"/>
      <c r="GU1611" s="529"/>
      <c r="GV1611" s="529"/>
      <c r="GW1611" s="529"/>
      <c r="GX1611" s="529"/>
      <c r="GY1611" s="529"/>
      <c r="GZ1611" s="529"/>
      <c r="HA1611" s="529"/>
      <c r="HB1611" s="529"/>
      <c r="HC1611" s="529"/>
      <c r="HD1611" s="529"/>
      <c r="HE1611" s="529"/>
      <c r="HF1611" s="529"/>
      <c r="HG1611" s="529"/>
      <c r="HH1611" s="529"/>
      <c r="HI1611" s="529"/>
      <c r="HJ1611" s="529"/>
      <c r="HK1611" s="529"/>
      <c r="HL1611" s="529"/>
      <c r="HM1611" s="529"/>
      <c r="HN1611" s="529"/>
      <c r="HO1611" s="529"/>
      <c r="HP1611" s="529"/>
      <c r="HQ1611" s="529"/>
      <c r="HR1611" s="529"/>
      <c r="HS1611" s="529"/>
      <c r="HT1611" s="529"/>
      <c r="HU1611" s="529"/>
      <c r="HV1611" s="529"/>
      <c r="HW1611" s="529"/>
      <c r="HX1611" s="529"/>
      <c r="HY1611" s="529"/>
      <c r="HZ1611" s="529"/>
      <c r="IA1611" s="529"/>
      <c r="IB1611" s="529"/>
      <c r="IC1611" s="529"/>
      <c r="ID1611" s="529"/>
      <c r="IE1611" s="529"/>
      <c r="IF1611" s="529"/>
      <c r="IG1611" s="529"/>
      <c r="IH1611" s="529"/>
      <c r="II1611" s="529"/>
      <c r="IJ1611" s="529"/>
      <c r="IK1611" s="529"/>
      <c r="IL1611" s="529"/>
      <c r="IM1611" s="529"/>
      <c r="IN1611" s="529"/>
      <c r="IO1611" s="529"/>
      <c r="IP1611" s="529"/>
      <c r="IQ1611" s="529"/>
      <c r="IR1611" s="529"/>
      <c r="IS1611" s="529"/>
      <c r="IT1611" s="529"/>
      <c r="IU1611" s="529"/>
      <c r="IV1611" s="529"/>
      <c r="IW1611" s="529"/>
      <c r="IX1611" s="529"/>
      <c r="IY1611" s="529"/>
      <c r="IZ1611" s="529"/>
      <c r="JA1611" s="529"/>
      <c r="JB1611" s="529"/>
      <c r="JC1611" s="529"/>
      <c r="JD1611" s="529"/>
      <c r="JE1611" s="529"/>
      <c r="JF1611" s="529"/>
      <c r="JG1611" s="529"/>
      <c r="JH1611" s="529"/>
    </row>
    <row r="1612" spans="1:268" s="3" customFormat="1" ht="54.75" customHeight="1" x14ac:dyDescent="0.25">
      <c r="A1612" s="1"/>
      <c r="B1612" s="1" t="s">
        <v>10003</v>
      </c>
      <c r="C1612" s="1">
        <v>11140182</v>
      </c>
      <c r="D1612" s="7">
        <v>45009</v>
      </c>
      <c r="E1612" s="7">
        <v>41777</v>
      </c>
      <c r="F1612" s="7">
        <v>52735</v>
      </c>
      <c r="G1612" s="1">
        <v>-7777</v>
      </c>
      <c r="H1612" s="1" t="s">
        <v>10008</v>
      </c>
      <c r="I1612" s="1"/>
      <c r="J1612" s="1" t="s">
        <v>10042</v>
      </c>
      <c r="K1612" s="1" t="s">
        <v>95</v>
      </c>
      <c r="L1612" s="1" t="s">
        <v>2204</v>
      </c>
      <c r="M1612" s="1" t="s">
        <v>10005</v>
      </c>
      <c r="N1612" s="1" t="s">
        <v>127</v>
      </c>
      <c r="O1612" s="1" t="s">
        <v>111</v>
      </c>
      <c r="P1612" s="6" t="s">
        <v>10006</v>
      </c>
      <c r="Q1612" s="1"/>
      <c r="R1612" s="1" t="s">
        <v>627</v>
      </c>
      <c r="S1612" s="1" t="s">
        <v>127</v>
      </c>
      <c r="T1612" s="1" t="s">
        <v>111</v>
      </c>
      <c r="U1612" s="6" t="s">
        <v>2720</v>
      </c>
      <c r="V1612" s="1"/>
      <c r="W1612" s="1" t="s">
        <v>3121</v>
      </c>
      <c r="X1612" s="1"/>
      <c r="Y1612" s="1"/>
      <c r="Z1612" s="9"/>
      <c r="AA1612" s="1"/>
      <c r="AB1612" s="1"/>
      <c r="AC1612" s="1"/>
      <c r="AD1612" s="1"/>
      <c r="AE1612" s="1"/>
      <c r="AF1612" s="1"/>
      <c r="AG1612" s="1"/>
      <c r="AH1612" s="1"/>
      <c r="AI1612" s="1"/>
      <c r="AJ1612" s="1"/>
      <c r="AK1612" s="1"/>
      <c r="AL1612" s="1"/>
      <c r="AM1612" s="1"/>
      <c r="AN1612" s="1"/>
      <c r="AO1612" s="1">
        <v>13</v>
      </c>
      <c r="AP1612" s="1"/>
      <c r="AQ1612" s="1"/>
      <c r="AR1612" s="1"/>
      <c r="AS1612" s="1" t="s">
        <v>10012</v>
      </c>
      <c r="AT1612" s="1"/>
      <c r="AU1612" s="1"/>
      <c r="AV1612" s="1">
        <v>689.35</v>
      </c>
      <c r="AW1612" s="1" t="s">
        <v>10019</v>
      </c>
      <c r="AX1612" s="1" t="s">
        <v>10020</v>
      </c>
      <c r="AY1612" s="1">
        <v>43</v>
      </c>
      <c r="AZ1612" s="1">
        <v>26</v>
      </c>
      <c r="BA1612" s="1">
        <v>51.5</v>
      </c>
      <c r="BB1612" s="1">
        <v>22</v>
      </c>
      <c r="BC1612" s="1">
        <v>42</v>
      </c>
      <c r="BD1612" s="1">
        <v>38.299999999999997</v>
      </c>
      <c r="BE1612" s="1">
        <f t="shared" si="298"/>
        <v>43.447638888888882</v>
      </c>
      <c r="BF1612" s="6">
        <f t="shared" si="299"/>
        <v>22.710638888888887</v>
      </c>
      <c r="BG1612" s="1" t="s">
        <v>47</v>
      </c>
      <c r="BH1612" s="1" t="s">
        <v>10038</v>
      </c>
      <c r="BI1612" s="1">
        <v>3773</v>
      </c>
      <c r="BJ1612" s="7">
        <v>45009</v>
      </c>
      <c r="BK1612" s="1">
        <v>3773</v>
      </c>
      <c r="BL1612" s="7">
        <v>45009</v>
      </c>
      <c r="BM1612" s="1"/>
      <c r="BN1612" s="1"/>
      <c r="BO1612" s="1"/>
      <c r="BP1612" s="1"/>
      <c r="BQ1612" s="1"/>
      <c r="BR1612" s="1"/>
      <c r="BS1612" s="1"/>
      <c r="BT1612" s="529"/>
      <c r="BU1612" s="529"/>
      <c r="BV1612" s="529"/>
      <c r="BW1612" s="529"/>
      <c r="BX1612" s="529"/>
      <c r="BY1612" s="529"/>
      <c r="BZ1612" s="529"/>
      <c r="CA1612" s="529"/>
      <c r="CB1612" s="529"/>
      <c r="CC1612" s="529"/>
      <c r="CD1612" s="529"/>
      <c r="CE1612" s="529"/>
      <c r="CF1612" s="529"/>
      <c r="CG1612" s="529"/>
      <c r="CH1612" s="529"/>
      <c r="CI1612" s="529"/>
      <c r="CJ1612" s="529"/>
      <c r="CK1612" s="529"/>
      <c r="CL1612" s="529"/>
      <c r="CM1612" s="529"/>
      <c r="CN1612" s="529"/>
      <c r="CO1612" s="529"/>
      <c r="CP1612" s="529"/>
      <c r="CQ1612" s="529"/>
      <c r="CR1612" s="529"/>
      <c r="CS1612" s="529"/>
      <c r="CT1612" s="529"/>
      <c r="CU1612" s="529"/>
      <c r="CV1612" s="529"/>
      <c r="CW1612" s="529"/>
      <c r="CX1612" s="529"/>
      <c r="CY1612" s="529"/>
      <c r="CZ1612" s="529"/>
      <c r="DA1612" s="529"/>
      <c r="DB1612" s="529"/>
      <c r="DC1612" s="529"/>
      <c r="DD1612" s="529"/>
      <c r="DE1612" s="529"/>
      <c r="DF1612" s="529"/>
      <c r="DG1612" s="529"/>
      <c r="DH1612" s="529"/>
      <c r="DI1612" s="529"/>
      <c r="DJ1612" s="529"/>
      <c r="DK1612" s="529"/>
      <c r="DL1612" s="529"/>
      <c r="DM1612" s="529"/>
      <c r="DN1612" s="529"/>
      <c r="DO1612" s="529"/>
      <c r="DP1612" s="529"/>
      <c r="DQ1612" s="529"/>
      <c r="DR1612" s="529"/>
      <c r="DS1612" s="529"/>
      <c r="DT1612" s="529"/>
      <c r="DU1612" s="529"/>
      <c r="DV1612" s="529"/>
      <c r="DW1612" s="529"/>
      <c r="DX1612" s="529"/>
      <c r="DY1612" s="529"/>
      <c r="DZ1612" s="529"/>
      <c r="EA1612" s="529"/>
      <c r="EB1612" s="529"/>
      <c r="EC1612" s="529"/>
      <c r="ED1612" s="529"/>
      <c r="EE1612" s="529"/>
      <c r="EF1612" s="529"/>
      <c r="EG1612" s="529"/>
      <c r="EH1612" s="529"/>
      <c r="EI1612" s="529"/>
      <c r="EJ1612" s="529"/>
      <c r="EK1612" s="529"/>
      <c r="EL1612" s="529"/>
      <c r="EM1612" s="529"/>
      <c r="EN1612" s="529"/>
      <c r="EO1612" s="529"/>
      <c r="EP1612" s="529"/>
      <c r="EQ1612" s="529"/>
      <c r="ER1612" s="529"/>
      <c r="ES1612" s="529"/>
      <c r="ET1612" s="529"/>
      <c r="EU1612" s="529"/>
      <c r="EV1612" s="529"/>
      <c r="EW1612" s="529"/>
      <c r="EX1612" s="529"/>
      <c r="EY1612" s="529"/>
      <c r="EZ1612" s="529"/>
      <c r="FA1612" s="529"/>
      <c r="FB1612" s="529"/>
      <c r="FC1612" s="529"/>
      <c r="FD1612" s="529"/>
      <c r="FE1612" s="529"/>
      <c r="FF1612" s="529"/>
      <c r="FG1612" s="529"/>
      <c r="FH1612" s="529"/>
      <c r="FI1612" s="529"/>
      <c r="FJ1612" s="529"/>
      <c r="FK1612" s="529"/>
      <c r="FL1612" s="529"/>
      <c r="FM1612" s="529"/>
      <c r="FN1612" s="529"/>
      <c r="FO1612" s="529"/>
      <c r="FP1612" s="529"/>
      <c r="FQ1612" s="529"/>
      <c r="FR1612" s="529"/>
      <c r="FS1612" s="529"/>
      <c r="FT1612" s="529"/>
      <c r="FU1612" s="529"/>
      <c r="FV1612" s="529"/>
      <c r="FW1612" s="529"/>
      <c r="FX1612" s="529"/>
      <c r="FY1612" s="529"/>
      <c r="FZ1612" s="529"/>
      <c r="GA1612" s="529"/>
      <c r="GB1612" s="529"/>
      <c r="GC1612" s="529"/>
      <c r="GD1612" s="529"/>
      <c r="GE1612" s="529"/>
      <c r="GF1612" s="529"/>
      <c r="GG1612" s="529"/>
      <c r="GH1612" s="529"/>
      <c r="GI1612" s="529"/>
      <c r="GJ1612" s="529"/>
      <c r="GK1612" s="529"/>
      <c r="GL1612" s="529"/>
      <c r="GM1612" s="529"/>
      <c r="GN1612" s="529"/>
      <c r="GO1612" s="529"/>
      <c r="GP1612" s="529"/>
      <c r="GQ1612" s="529"/>
      <c r="GR1612" s="529"/>
      <c r="GS1612" s="529"/>
      <c r="GT1612" s="529"/>
      <c r="GU1612" s="529"/>
      <c r="GV1612" s="529"/>
      <c r="GW1612" s="529"/>
      <c r="GX1612" s="529"/>
      <c r="GY1612" s="529"/>
      <c r="GZ1612" s="529"/>
      <c r="HA1612" s="529"/>
      <c r="HB1612" s="529"/>
      <c r="HC1612" s="529"/>
      <c r="HD1612" s="529"/>
      <c r="HE1612" s="529"/>
      <c r="HF1612" s="529"/>
      <c r="HG1612" s="529"/>
      <c r="HH1612" s="529"/>
      <c r="HI1612" s="529"/>
      <c r="HJ1612" s="529"/>
      <c r="HK1612" s="529"/>
      <c r="HL1612" s="529"/>
      <c r="HM1612" s="529"/>
      <c r="HN1612" s="529"/>
      <c r="HO1612" s="529"/>
      <c r="HP1612" s="529"/>
      <c r="HQ1612" s="529"/>
      <c r="HR1612" s="529"/>
      <c r="HS1612" s="529"/>
      <c r="HT1612" s="529"/>
      <c r="HU1612" s="529"/>
      <c r="HV1612" s="529"/>
      <c r="HW1612" s="529"/>
      <c r="HX1612" s="529"/>
      <c r="HY1612" s="529"/>
      <c r="HZ1612" s="529"/>
      <c r="IA1612" s="529"/>
      <c r="IB1612" s="529"/>
      <c r="IC1612" s="529"/>
      <c r="ID1612" s="529"/>
      <c r="IE1612" s="529"/>
      <c r="IF1612" s="529"/>
      <c r="IG1612" s="529"/>
      <c r="IH1612" s="529"/>
      <c r="II1612" s="529"/>
      <c r="IJ1612" s="529"/>
      <c r="IK1612" s="529"/>
      <c r="IL1612" s="529"/>
      <c r="IM1612" s="529"/>
      <c r="IN1612" s="529"/>
      <c r="IO1612" s="529"/>
      <c r="IP1612" s="529"/>
      <c r="IQ1612" s="529"/>
      <c r="IR1612" s="529"/>
      <c r="IS1612" s="529"/>
      <c r="IT1612" s="529"/>
      <c r="IU1612" s="529"/>
      <c r="IV1612" s="529"/>
      <c r="IW1612" s="529"/>
      <c r="IX1612" s="529"/>
      <c r="IY1612" s="529"/>
      <c r="IZ1612" s="529"/>
      <c r="JA1612" s="529"/>
      <c r="JB1612" s="529"/>
      <c r="JC1612" s="529"/>
      <c r="JD1612" s="529"/>
      <c r="JE1612" s="529"/>
      <c r="JF1612" s="529"/>
      <c r="JG1612" s="529"/>
      <c r="JH1612" s="529"/>
    </row>
    <row r="1613" spans="1:268" s="3" customFormat="1" ht="54.75" customHeight="1" x14ac:dyDescent="0.25">
      <c r="A1613" s="1"/>
      <c r="B1613" s="1" t="s">
        <v>10003</v>
      </c>
      <c r="C1613" s="1">
        <v>11140182</v>
      </c>
      <c r="D1613" s="7">
        <v>45009</v>
      </c>
      <c r="E1613" s="7">
        <v>41777</v>
      </c>
      <c r="F1613" s="7">
        <v>52735</v>
      </c>
      <c r="G1613" s="1">
        <v>-7777</v>
      </c>
      <c r="H1613" s="1" t="s">
        <v>536</v>
      </c>
      <c r="I1613" s="1"/>
      <c r="J1613" s="1" t="s">
        <v>10042</v>
      </c>
      <c r="K1613" s="1" t="s">
        <v>95</v>
      </c>
      <c r="L1613" s="1" t="s">
        <v>2204</v>
      </c>
      <c r="M1613" s="1" t="s">
        <v>10005</v>
      </c>
      <c r="N1613" s="1" t="s">
        <v>127</v>
      </c>
      <c r="O1613" s="1" t="s">
        <v>111</v>
      </c>
      <c r="P1613" s="6" t="s">
        <v>10006</v>
      </c>
      <c r="Q1613" s="1"/>
      <c r="R1613" s="1" t="s">
        <v>627</v>
      </c>
      <c r="S1613" s="1" t="s">
        <v>127</v>
      </c>
      <c r="T1613" s="1" t="s">
        <v>111</v>
      </c>
      <c r="U1613" s="6" t="s">
        <v>2720</v>
      </c>
      <c r="V1613" s="1"/>
      <c r="W1613" s="1" t="s">
        <v>3121</v>
      </c>
      <c r="X1613" s="1"/>
      <c r="Y1613" s="1"/>
      <c r="Z1613" s="9"/>
      <c r="AA1613" s="1"/>
      <c r="AB1613" s="1"/>
      <c r="AC1613" s="1"/>
      <c r="AD1613" s="1"/>
      <c r="AE1613" s="1"/>
      <c r="AF1613" s="1"/>
      <c r="AG1613" s="1"/>
      <c r="AH1613" s="1"/>
      <c r="AI1613" s="1"/>
      <c r="AJ1613" s="1"/>
      <c r="AK1613" s="1"/>
      <c r="AL1613" s="1"/>
      <c r="AM1613" s="1"/>
      <c r="AN1613" s="1"/>
      <c r="AO1613" s="1">
        <v>40</v>
      </c>
      <c r="AP1613" s="1"/>
      <c r="AQ1613" s="1"/>
      <c r="AR1613" s="1"/>
      <c r="AS1613" s="1" t="s">
        <v>10013</v>
      </c>
      <c r="AT1613" s="1"/>
      <c r="AU1613" s="1"/>
      <c r="AV1613" s="1">
        <v>703.66</v>
      </c>
      <c r="AW1613" s="1" t="s">
        <v>10021</v>
      </c>
      <c r="AX1613" s="1" t="s">
        <v>10022</v>
      </c>
      <c r="AY1613" s="1">
        <v>43</v>
      </c>
      <c r="AZ1613" s="1">
        <v>26</v>
      </c>
      <c r="BA1613" s="1">
        <v>10.6</v>
      </c>
      <c r="BB1613" s="1">
        <v>22</v>
      </c>
      <c r="BC1613" s="1">
        <v>42</v>
      </c>
      <c r="BD1613" s="1">
        <v>11.7</v>
      </c>
      <c r="BE1613" s="1">
        <f t="shared" si="298"/>
        <v>43.436277777777775</v>
      </c>
      <c r="BF1613" s="6">
        <f t="shared" si="299"/>
        <v>22.703250000000001</v>
      </c>
      <c r="BG1613" s="1" t="s">
        <v>47</v>
      </c>
      <c r="BH1613" s="1" t="s">
        <v>10038</v>
      </c>
      <c r="BI1613" s="1">
        <v>3773</v>
      </c>
      <c r="BJ1613" s="7">
        <v>45009</v>
      </c>
      <c r="BK1613" s="1">
        <v>3773</v>
      </c>
      <c r="BL1613" s="7">
        <v>45009</v>
      </c>
      <c r="BM1613" s="1"/>
      <c r="BN1613" s="1"/>
      <c r="BO1613" s="1"/>
      <c r="BP1613" s="1"/>
      <c r="BQ1613" s="1"/>
      <c r="BR1613" s="1"/>
      <c r="BS1613" s="1"/>
      <c r="BT1613" s="529"/>
      <c r="BU1613" s="529"/>
      <c r="BV1613" s="529"/>
      <c r="BW1613" s="529"/>
      <c r="BX1613" s="529"/>
      <c r="BY1613" s="529"/>
      <c r="BZ1613" s="529"/>
      <c r="CA1613" s="529"/>
      <c r="CB1613" s="529"/>
      <c r="CC1613" s="529"/>
      <c r="CD1613" s="529"/>
      <c r="CE1613" s="529"/>
      <c r="CF1613" s="529"/>
      <c r="CG1613" s="529"/>
      <c r="CH1613" s="529"/>
      <c r="CI1613" s="529"/>
      <c r="CJ1613" s="529"/>
      <c r="CK1613" s="529"/>
      <c r="CL1613" s="529"/>
      <c r="CM1613" s="529"/>
      <c r="CN1613" s="529"/>
      <c r="CO1613" s="529"/>
      <c r="CP1613" s="529"/>
      <c r="CQ1613" s="529"/>
      <c r="CR1613" s="529"/>
      <c r="CS1613" s="529"/>
      <c r="CT1613" s="529"/>
      <c r="CU1613" s="529"/>
      <c r="CV1613" s="529"/>
      <c r="CW1613" s="529"/>
      <c r="CX1613" s="529"/>
      <c r="CY1613" s="529"/>
      <c r="CZ1613" s="529"/>
      <c r="DA1613" s="529"/>
      <c r="DB1613" s="529"/>
      <c r="DC1613" s="529"/>
      <c r="DD1613" s="529"/>
      <c r="DE1613" s="529"/>
      <c r="DF1613" s="529"/>
      <c r="DG1613" s="529"/>
      <c r="DH1613" s="529"/>
      <c r="DI1613" s="529"/>
      <c r="DJ1613" s="529"/>
      <c r="DK1613" s="529"/>
      <c r="DL1613" s="529"/>
      <c r="DM1613" s="529"/>
      <c r="DN1613" s="529"/>
      <c r="DO1613" s="529"/>
      <c r="DP1613" s="529"/>
      <c r="DQ1613" s="529"/>
      <c r="DR1613" s="529"/>
      <c r="DS1613" s="529"/>
      <c r="DT1613" s="529"/>
      <c r="DU1613" s="529"/>
      <c r="DV1613" s="529"/>
      <c r="DW1613" s="529"/>
      <c r="DX1613" s="529"/>
      <c r="DY1613" s="529"/>
      <c r="DZ1613" s="529"/>
      <c r="EA1613" s="529"/>
      <c r="EB1613" s="529"/>
      <c r="EC1613" s="529"/>
      <c r="ED1613" s="529"/>
      <c r="EE1613" s="529"/>
      <c r="EF1613" s="529"/>
      <c r="EG1613" s="529"/>
      <c r="EH1613" s="529"/>
      <c r="EI1613" s="529"/>
      <c r="EJ1613" s="529"/>
      <c r="EK1613" s="529"/>
      <c r="EL1613" s="529"/>
      <c r="EM1613" s="529"/>
      <c r="EN1613" s="529"/>
      <c r="EO1613" s="529"/>
      <c r="EP1613" s="529"/>
      <c r="EQ1613" s="529"/>
      <c r="ER1613" s="529"/>
      <c r="ES1613" s="529"/>
      <c r="ET1613" s="529"/>
      <c r="EU1613" s="529"/>
      <c r="EV1613" s="529"/>
      <c r="EW1613" s="529"/>
      <c r="EX1613" s="529"/>
      <c r="EY1613" s="529"/>
      <c r="EZ1613" s="529"/>
      <c r="FA1613" s="529"/>
      <c r="FB1613" s="529"/>
      <c r="FC1613" s="529"/>
      <c r="FD1613" s="529"/>
      <c r="FE1613" s="529"/>
      <c r="FF1613" s="529"/>
      <c r="FG1613" s="529"/>
      <c r="FH1613" s="529"/>
      <c r="FI1613" s="529"/>
      <c r="FJ1613" s="529"/>
      <c r="FK1613" s="529"/>
      <c r="FL1613" s="529"/>
      <c r="FM1613" s="529"/>
      <c r="FN1613" s="529"/>
      <c r="FO1613" s="529"/>
      <c r="FP1613" s="529"/>
      <c r="FQ1613" s="529"/>
      <c r="FR1613" s="529"/>
      <c r="FS1613" s="529"/>
      <c r="FT1613" s="529"/>
      <c r="FU1613" s="529"/>
      <c r="FV1613" s="529"/>
      <c r="FW1613" s="529"/>
      <c r="FX1613" s="529"/>
      <c r="FY1613" s="529"/>
      <c r="FZ1613" s="529"/>
      <c r="GA1613" s="529"/>
      <c r="GB1613" s="529"/>
      <c r="GC1613" s="529"/>
      <c r="GD1613" s="529"/>
      <c r="GE1613" s="529"/>
      <c r="GF1613" s="529"/>
      <c r="GG1613" s="529"/>
      <c r="GH1613" s="529"/>
      <c r="GI1613" s="529"/>
      <c r="GJ1613" s="529"/>
      <c r="GK1613" s="529"/>
      <c r="GL1613" s="529"/>
      <c r="GM1613" s="529"/>
      <c r="GN1613" s="529"/>
      <c r="GO1613" s="529"/>
      <c r="GP1613" s="529"/>
      <c r="GQ1613" s="529"/>
      <c r="GR1613" s="529"/>
      <c r="GS1613" s="529"/>
      <c r="GT1613" s="529"/>
      <c r="GU1613" s="529"/>
      <c r="GV1613" s="529"/>
      <c r="GW1613" s="529"/>
      <c r="GX1613" s="529"/>
      <c r="GY1613" s="529"/>
      <c r="GZ1613" s="529"/>
      <c r="HA1613" s="529"/>
      <c r="HB1613" s="529"/>
      <c r="HC1613" s="529"/>
      <c r="HD1613" s="529"/>
      <c r="HE1613" s="529"/>
      <c r="HF1613" s="529"/>
      <c r="HG1613" s="529"/>
      <c r="HH1613" s="529"/>
      <c r="HI1613" s="529"/>
      <c r="HJ1613" s="529"/>
      <c r="HK1613" s="529"/>
      <c r="HL1613" s="529"/>
      <c r="HM1613" s="529"/>
      <c r="HN1613" s="529"/>
      <c r="HO1613" s="529"/>
      <c r="HP1613" s="529"/>
      <c r="HQ1613" s="529"/>
      <c r="HR1613" s="529"/>
      <c r="HS1613" s="529"/>
      <c r="HT1613" s="529"/>
      <c r="HU1613" s="529"/>
      <c r="HV1613" s="529"/>
      <c r="HW1613" s="529"/>
      <c r="HX1613" s="529"/>
      <c r="HY1613" s="529"/>
      <c r="HZ1613" s="529"/>
      <c r="IA1613" s="529"/>
      <c r="IB1613" s="529"/>
      <c r="IC1613" s="529"/>
      <c r="ID1613" s="529"/>
      <c r="IE1613" s="529"/>
      <c r="IF1613" s="529"/>
      <c r="IG1613" s="529"/>
      <c r="IH1613" s="529"/>
      <c r="II1613" s="529"/>
      <c r="IJ1613" s="529"/>
      <c r="IK1613" s="529"/>
      <c r="IL1613" s="529"/>
      <c r="IM1613" s="529"/>
      <c r="IN1613" s="529"/>
      <c r="IO1613" s="529"/>
      <c r="IP1613" s="529"/>
      <c r="IQ1613" s="529"/>
      <c r="IR1613" s="529"/>
      <c r="IS1613" s="529"/>
      <c r="IT1613" s="529"/>
      <c r="IU1613" s="529"/>
      <c r="IV1613" s="529"/>
      <c r="IW1613" s="529"/>
      <c r="IX1613" s="529"/>
      <c r="IY1613" s="529"/>
      <c r="IZ1613" s="529"/>
      <c r="JA1613" s="529"/>
      <c r="JB1613" s="529"/>
      <c r="JC1613" s="529"/>
      <c r="JD1613" s="529"/>
      <c r="JE1613" s="529"/>
      <c r="JF1613" s="529"/>
      <c r="JG1613" s="529"/>
      <c r="JH1613" s="529"/>
    </row>
    <row r="1614" spans="1:268" s="3" customFormat="1" ht="54.75" customHeight="1" x14ac:dyDescent="0.25">
      <c r="A1614" s="1"/>
      <c r="B1614" s="1" t="s">
        <v>10003</v>
      </c>
      <c r="C1614" s="1">
        <v>11140182</v>
      </c>
      <c r="D1614" s="7">
        <v>45009</v>
      </c>
      <c r="E1614" s="7">
        <v>41777</v>
      </c>
      <c r="F1614" s="7">
        <v>52735</v>
      </c>
      <c r="G1614" s="1">
        <v>-7777</v>
      </c>
      <c r="H1614" s="1" t="s">
        <v>2211</v>
      </c>
      <c r="I1614" s="1"/>
      <c r="J1614" s="1" t="s">
        <v>10042</v>
      </c>
      <c r="K1614" s="1" t="s">
        <v>95</v>
      </c>
      <c r="L1614" s="1" t="s">
        <v>2204</v>
      </c>
      <c r="M1614" s="1" t="s">
        <v>10005</v>
      </c>
      <c r="N1614" s="1" t="s">
        <v>127</v>
      </c>
      <c r="O1614" s="1" t="s">
        <v>111</v>
      </c>
      <c r="P1614" s="6" t="s">
        <v>10006</v>
      </c>
      <c r="Q1614" s="1"/>
      <c r="R1614" s="1" t="s">
        <v>627</v>
      </c>
      <c r="S1614" s="1" t="s">
        <v>127</v>
      </c>
      <c r="T1614" s="1" t="s">
        <v>111</v>
      </c>
      <c r="U1614" s="6" t="s">
        <v>2720</v>
      </c>
      <c r="V1614" s="1"/>
      <c r="W1614" s="1" t="s">
        <v>3121</v>
      </c>
      <c r="X1614" s="1"/>
      <c r="Y1614" s="1"/>
      <c r="Z1614" s="9"/>
      <c r="AA1614" s="1"/>
      <c r="AB1614" s="1"/>
      <c r="AC1614" s="1"/>
      <c r="AD1614" s="1"/>
      <c r="AE1614" s="1"/>
      <c r="AF1614" s="1"/>
      <c r="AG1614" s="1"/>
      <c r="AH1614" s="1"/>
      <c r="AI1614" s="1"/>
      <c r="AJ1614" s="1"/>
      <c r="AK1614" s="1"/>
      <c r="AL1614" s="1"/>
      <c r="AM1614" s="1"/>
      <c r="AN1614" s="1"/>
      <c r="AO1614" s="1">
        <v>44</v>
      </c>
      <c r="AP1614" s="1"/>
      <c r="AQ1614" s="1"/>
      <c r="AR1614" s="1"/>
      <c r="AS1614" s="1" t="s">
        <v>10014</v>
      </c>
      <c r="AT1614" s="1"/>
      <c r="AU1614" s="1"/>
      <c r="AV1614" s="1">
        <v>705.36</v>
      </c>
      <c r="AW1614" s="1" t="s">
        <v>10023</v>
      </c>
      <c r="AX1614" s="1" t="s">
        <v>10024</v>
      </c>
      <c r="AY1614" s="1">
        <v>43</v>
      </c>
      <c r="AZ1614" s="1">
        <v>26</v>
      </c>
      <c r="BA1614" s="1">
        <v>0.8</v>
      </c>
      <c r="BB1614" s="1">
        <v>22</v>
      </c>
      <c r="BC1614" s="1">
        <v>44</v>
      </c>
      <c r="BD1614" s="1">
        <v>23.5</v>
      </c>
      <c r="BE1614" s="1">
        <f t="shared" si="298"/>
        <v>43.43355555555555</v>
      </c>
      <c r="BF1614" s="6">
        <f t="shared" si="299"/>
        <v>22.739861111111111</v>
      </c>
      <c r="BG1614" s="1" t="s">
        <v>47</v>
      </c>
      <c r="BH1614" s="1" t="s">
        <v>10038</v>
      </c>
      <c r="BI1614" s="1">
        <v>3773</v>
      </c>
      <c r="BJ1614" s="7">
        <v>45009</v>
      </c>
      <c r="BK1614" s="1">
        <v>3773</v>
      </c>
      <c r="BL1614" s="7">
        <v>45009</v>
      </c>
      <c r="BM1614" s="1"/>
      <c r="BN1614" s="1"/>
      <c r="BO1614" s="1"/>
      <c r="BP1614" s="1"/>
      <c r="BQ1614" s="1"/>
      <c r="BR1614" s="1"/>
      <c r="BS1614" s="1"/>
      <c r="BT1614" s="529"/>
      <c r="BU1614" s="529"/>
      <c r="BV1614" s="529"/>
      <c r="BW1614" s="529"/>
      <c r="BX1614" s="529"/>
      <c r="BY1614" s="529"/>
      <c r="BZ1614" s="529"/>
      <c r="CA1614" s="529"/>
      <c r="CB1614" s="529"/>
      <c r="CC1614" s="529"/>
      <c r="CD1614" s="529"/>
      <c r="CE1614" s="529"/>
      <c r="CF1614" s="529"/>
      <c r="CG1614" s="529"/>
      <c r="CH1614" s="529"/>
      <c r="CI1614" s="529"/>
      <c r="CJ1614" s="529"/>
      <c r="CK1614" s="529"/>
      <c r="CL1614" s="529"/>
      <c r="CM1614" s="529"/>
      <c r="CN1614" s="529"/>
      <c r="CO1614" s="529"/>
      <c r="CP1614" s="529"/>
      <c r="CQ1614" s="529"/>
      <c r="CR1614" s="529"/>
      <c r="CS1614" s="529"/>
      <c r="CT1614" s="529"/>
      <c r="CU1614" s="529"/>
      <c r="CV1614" s="529"/>
      <c r="CW1614" s="529"/>
      <c r="CX1614" s="529"/>
      <c r="CY1614" s="529"/>
      <c r="CZ1614" s="529"/>
      <c r="DA1614" s="529"/>
      <c r="DB1614" s="529"/>
      <c r="DC1614" s="529"/>
      <c r="DD1614" s="529"/>
      <c r="DE1614" s="529"/>
      <c r="DF1614" s="529"/>
      <c r="DG1614" s="529"/>
      <c r="DH1614" s="529"/>
      <c r="DI1614" s="529"/>
      <c r="DJ1614" s="529"/>
      <c r="DK1614" s="529"/>
      <c r="DL1614" s="529"/>
      <c r="DM1614" s="529"/>
      <c r="DN1614" s="529"/>
      <c r="DO1614" s="529"/>
      <c r="DP1614" s="529"/>
      <c r="DQ1614" s="529"/>
      <c r="DR1614" s="529"/>
      <c r="DS1614" s="529"/>
      <c r="DT1614" s="529"/>
      <c r="DU1614" s="529"/>
      <c r="DV1614" s="529"/>
      <c r="DW1614" s="529"/>
      <c r="DX1614" s="529"/>
      <c r="DY1614" s="529"/>
      <c r="DZ1614" s="529"/>
      <c r="EA1614" s="529"/>
      <c r="EB1614" s="529"/>
      <c r="EC1614" s="529"/>
      <c r="ED1614" s="529"/>
      <c r="EE1614" s="529"/>
      <c r="EF1614" s="529"/>
      <c r="EG1614" s="529"/>
      <c r="EH1614" s="529"/>
      <c r="EI1614" s="529"/>
      <c r="EJ1614" s="529"/>
      <c r="EK1614" s="529"/>
      <c r="EL1614" s="529"/>
      <c r="EM1614" s="529"/>
      <c r="EN1614" s="529"/>
      <c r="EO1614" s="529"/>
      <c r="EP1614" s="529"/>
      <c r="EQ1614" s="529"/>
      <c r="ER1614" s="529"/>
      <c r="ES1614" s="529"/>
      <c r="ET1614" s="529"/>
      <c r="EU1614" s="529"/>
      <c r="EV1614" s="529"/>
      <c r="EW1614" s="529"/>
      <c r="EX1614" s="529"/>
      <c r="EY1614" s="529"/>
      <c r="EZ1614" s="529"/>
      <c r="FA1614" s="529"/>
      <c r="FB1614" s="529"/>
      <c r="FC1614" s="529"/>
      <c r="FD1614" s="529"/>
      <c r="FE1614" s="529"/>
      <c r="FF1614" s="529"/>
      <c r="FG1614" s="529"/>
      <c r="FH1614" s="529"/>
      <c r="FI1614" s="529"/>
      <c r="FJ1614" s="529"/>
      <c r="FK1614" s="529"/>
      <c r="FL1614" s="529"/>
      <c r="FM1614" s="529"/>
      <c r="FN1614" s="529"/>
      <c r="FO1614" s="529"/>
      <c r="FP1614" s="529"/>
      <c r="FQ1614" s="529"/>
      <c r="FR1614" s="529"/>
      <c r="FS1614" s="529"/>
      <c r="FT1614" s="529"/>
      <c r="FU1614" s="529"/>
      <c r="FV1614" s="529"/>
      <c r="FW1614" s="529"/>
      <c r="FX1614" s="529"/>
      <c r="FY1614" s="529"/>
      <c r="FZ1614" s="529"/>
      <c r="GA1614" s="529"/>
      <c r="GB1614" s="529"/>
      <c r="GC1614" s="529"/>
      <c r="GD1614" s="529"/>
      <c r="GE1614" s="529"/>
      <c r="GF1614" s="529"/>
      <c r="GG1614" s="529"/>
      <c r="GH1614" s="529"/>
      <c r="GI1614" s="529"/>
      <c r="GJ1614" s="529"/>
      <c r="GK1614" s="529"/>
      <c r="GL1614" s="529"/>
      <c r="GM1614" s="529"/>
      <c r="GN1614" s="529"/>
      <c r="GO1614" s="529"/>
      <c r="GP1614" s="529"/>
      <c r="GQ1614" s="529"/>
      <c r="GR1614" s="529"/>
      <c r="GS1614" s="529"/>
      <c r="GT1614" s="529"/>
      <c r="GU1614" s="529"/>
      <c r="GV1614" s="529"/>
      <c r="GW1614" s="529"/>
      <c r="GX1614" s="529"/>
      <c r="GY1614" s="529"/>
      <c r="GZ1614" s="529"/>
      <c r="HA1614" s="529"/>
      <c r="HB1614" s="529"/>
      <c r="HC1614" s="529"/>
      <c r="HD1614" s="529"/>
      <c r="HE1614" s="529"/>
      <c r="HF1614" s="529"/>
      <c r="HG1614" s="529"/>
      <c r="HH1614" s="529"/>
      <c r="HI1614" s="529"/>
      <c r="HJ1614" s="529"/>
      <c r="HK1614" s="529"/>
      <c r="HL1614" s="529"/>
      <c r="HM1614" s="529"/>
      <c r="HN1614" s="529"/>
      <c r="HO1614" s="529"/>
      <c r="HP1614" s="529"/>
      <c r="HQ1614" s="529"/>
      <c r="HR1614" s="529"/>
      <c r="HS1614" s="529"/>
      <c r="HT1614" s="529"/>
      <c r="HU1614" s="529"/>
      <c r="HV1614" s="529"/>
      <c r="HW1614" s="529"/>
      <c r="HX1614" s="529"/>
      <c r="HY1614" s="529"/>
      <c r="HZ1614" s="529"/>
      <c r="IA1614" s="529"/>
      <c r="IB1614" s="529"/>
      <c r="IC1614" s="529"/>
      <c r="ID1614" s="529"/>
      <c r="IE1614" s="529"/>
      <c r="IF1614" s="529"/>
      <c r="IG1614" s="529"/>
      <c r="IH1614" s="529"/>
      <c r="II1614" s="529"/>
      <c r="IJ1614" s="529"/>
      <c r="IK1614" s="529"/>
      <c r="IL1614" s="529"/>
      <c r="IM1614" s="529"/>
      <c r="IN1614" s="529"/>
      <c r="IO1614" s="529"/>
      <c r="IP1614" s="529"/>
      <c r="IQ1614" s="529"/>
      <c r="IR1614" s="529"/>
      <c r="IS1614" s="529"/>
      <c r="IT1614" s="529"/>
      <c r="IU1614" s="529"/>
      <c r="IV1614" s="529"/>
      <c r="IW1614" s="529"/>
      <c r="IX1614" s="529"/>
      <c r="IY1614" s="529"/>
      <c r="IZ1614" s="529"/>
      <c r="JA1614" s="529"/>
      <c r="JB1614" s="529"/>
      <c r="JC1614" s="529"/>
      <c r="JD1614" s="529"/>
      <c r="JE1614" s="529"/>
      <c r="JF1614" s="529"/>
      <c r="JG1614" s="529"/>
      <c r="JH1614" s="529"/>
    </row>
    <row r="1615" spans="1:268" s="3" customFormat="1" ht="54.75" customHeight="1" x14ac:dyDescent="0.25">
      <c r="A1615" s="1"/>
      <c r="B1615" s="1" t="s">
        <v>10003</v>
      </c>
      <c r="C1615" s="1">
        <v>11140182</v>
      </c>
      <c r="D1615" s="7">
        <v>45009</v>
      </c>
      <c r="E1615" s="7">
        <v>41777</v>
      </c>
      <c r="F1615" s="7">
        <v>52735</v>
      </c>
      <c r="G1615" s="1">
        <v>-7777</v>
      </c>
      <c r="H1615" s="1" t="s">
        <v>2211</v>
      </c>
      <c r="I1615" s="1"/>
      <c r="J1615" s="1" t="s">
        <v>10042</v>
      </c>
      <c r="K1615" s="1" t="s">
        <v>95</v>
      </c>
      <c r="L1615" s="1" t="s">
        <v>2204</v>
      </c>
      <c r="M1615" s="1" t="s">
        <v>10005</v>
      </c>
      <c r="N1615" s="1" t="s">
        <v>127</v>
      </c>
      <c r="O1615" s="1" t="s">
        <v>111</v>
      </c>
      <c r="P1615" s="6" t="s">
        <v>10006</v>
      </c>
      <c r="Q1615" s="1"/>
      <c r="R1615" s="1" t="s">
        <v>627</v>
      </c>
      <c r="S1615" s="1" t="s">
        <v>127</v>
      </c>
      <c r="T1615" s="1" t="s">
        <v>111</v>
      </c>
      <c r="U1615" s="6" t="s">
        <v>2720</v>
      </c>
      <c r="V1615" s="1"/>
      <c r="W1615" s="1" t="s">
        <v>3121</v>
      </c>
      <c r="X1615" s="1"/>
      <c r="Y1615" s="1"/>
      <c r="Z1615" s="9"/>
      <c r="AA1615" s="1"/>
      <c r="AB1615" s="1"/>
      <c r="AC1615" s="1"/>
      <c r="AD1615" s="1"/>
      <c r="AE1615" s="1"/>
      <c r="AF1615" s="1"/>
      <c r="AG1615" s="1"/>
      <c r="AH1615" s="1"/>
      <c r="AI1615" s="1"/>
      <c r="AJ1615" s="1"/>
      <c r="AK1615" s="1"/>
      <c r="AL1615" s="1"/>
      <c r="AM1615" s="1"/>
      <c r="AN1615" s="1"/>
      <c r="AO1615" s="1"/>
      <c r="AP1615" s="1"/>
      <c r="AQ1615" s="1"/>
      <c r="AR1615" s="1"/>
      <c r="AS1615" s="1" t="s">
        <v>3412</v>
      </c>
      <c r="AT1615" s="1"/>
      <c r="AU1615" s="1"/>
      <c r="AV1615" s="1">
        <v>690.6</v>
      </c>
      <c r="AW1615" s="1" t="s">
        <v>10025</v>
      </c>
      <c r="AX1615" s="1" t="s">
        <v>10026</v>
      </c>
      <c r="AY1615" s="1">
        <v>43</v>
      </c>
      <c r="AZ1615" s="1">
        <v>28</v>
      </c>
      <c r="BA1615" s="1">
        <v>2.2000000000000002</v>
      </c>
      <c r="BB1615" s="1">
        <v>22</v>
      </c>
      <c r="BC1615" s="1">
        <v>43</v>
      </c>
      <c r="BD1615" s="1">
        <v>32.9</v>
      </c>
      <c r="BE1615" s="1">
        <f t="shared" si="298"/>
        <v>43.467277777777781</v>
      </c>
      <c r="BF1615" s="6">
        <f t="shared" si="299"/>
        <v>22.725805555555553</v>
      </c>
      <c r="BG1615" s="1" t="s">
        <v>47</v>
      </c>
      <c r="BH1615" s="1" t="s">
        <v>10038</v>
      </c>
      <c r="BI1615" s="1">
        <v>3773</v>
      </c>
      <c r="BJ1615" s="7">
        <v>45009</v>
      </c>
      <c r="BK1615" s="1">
        <v>3773</v>
      </c>
      <c r="BL1615" s="7">
        <v>45009</v>
      </c>
      <c r="BM1615" s="1"/>
      <c r="BN1615" s="1"/>
      <c r="BO1615" s="1"/>
      <c r="BP1615" s="1"/>
      <c r="BQ1615" s="1"/>
      <c r="BR1615" s="1"/>
      <c r="BS1615" s="1"/>
      <c r="BT1615" s="529"/>
      <c r="BU1615" s="529"/>
      <c r="BV1615" s="529"/>
      <c r="BW1615" s="529"/>
      <c r="BX1615" s="529"/>
      <c r="BY1615" s="529"/>
      <c r="BZ1615" s="529"/>
      <c r="CA1615" s="529"/>
      <c r="CB1615" s="529"/>
      <c r="CC1615" s="529"/>
      <c r="CD1615" s="529"/>
      <c r="CE1615" s="529"/>
      <c r="CF1615" s="529"/>
      <c r="CG1615" s="529"/>
      <c r="CH1615" s="529"/>
      <c r="CI1615" s="529"/>
      <c r="CJ1615" s="529"/>
      <c r="CK1615" s="529"/>
      <c r="CL1615" s="529"/>
      <c r="CM1615" s="529"/>
      <c r="CN1615" s="529"/>
      <c r="CO1615" s="529"/>
      <c r="CP1615" s="529"/>
      <c r="CQ1615" s="529"/>
      <c r="CR1615" s="529"/>
      <c r="CS1615" s="529"/>
      <c r="CT1615" s="529"/>
      <c r="CU1615" s="529"/>
      <c r="CV1615" s="529"/>
      <c r="CW1615" s="529"/>
      <c r="CX1615" s="529"/>
      <c r="CY1615" s="529"/>
      <c r="CZ1615" s="529"/>
      <c r="DA1615" s="529"/>
      <c r="DB1615" s="529"/>
      <c r="DC1615" s="529"/>
      <c r="DD1615" s="529"/>
      <c r="DE1615" s="529"/>
      <c r="DF1615" s="529"/>
      <c r="DG1615" s="529"/>
      <c r="DH1615" s="529"/>
      <c r="DI1615" s="529"/>
      <c r="DJ1615" s="529"/>
      <c r="DK1615" s="529"/>
      <c r="DL1615" s="529"/>
      <c r="DM1615" s="529"/>
      <c r="DN1615" s="529"/>
      <c r="DO1615" s="529"/>
      <c r="DP1615" s="529"/>
      <c r="DQ1615" s="529"/>
      <c r="DR1615" s="529"/>
      <c r="DS1615" s="529"/>
      <c r="DT1615" s="529"/>
      <c r="DU1615" s="529"/>
      <c r="DV1615" s="529"/>
      <c r="DW1615" s="529"/>
      <c r="DX1615" s="529"/>
      <c r="DY1615" s="529"/>
      <c r="DZ1615" s="529"/>
      <c r="EA1615" s="529"/>
      <c r="EB1615" s="529"/>
      <c r="EC1615" s="529"/>
      <c r="ED1615" s="529"/>
      <c r="EE1615" s="529"/>
      <c r="EF1615" s="529"/>
      <c r="EG1615" s="529"/>
      <c r="EH1615" s="529"/>
      <c r="EI1615" s="529"/>
      <c r="EJ1615" s="529"/>
      <c r="EK1615" s="529"/>
      <c r="EL1615" s="529"/>
      <c r="EM1615" s="529"/>
      <c r="EN1615" s="529"/>
      <c r="EO1615" s="529"/>
      <c r="EP1615" s="529"/>
      <c r="EQ1615" s="529"/>
      <c r="ER1615" s="529"/>
      <c r="ES1615" s="529"/>
      <c r="ET1615" s="529"/>
      <c r="EU1615" s="529"/>
      <c r="EV1615" s="529"/>
      <c r="EW1615" s="529"/>
      <c r="EX1615" s="529"/>
      <c r="EY1615" s="529"/>
      <c r="EZ1615" s="529"/>
      <c r="FA1615" s="529"/>
      <c r="FB1615" s="529"/>
      <c r="FC1615" s="529"/>
      <c r="FD1615" s="529"/>
      <c r="FE1615" s="529"/>
      <c r="FF1615" s="529"/>
      <c r="FG1615" s="529"/>
      <c r="FH1615" s="529"/>
      <c r="FI1615" s="529"/>
      <c r="FJ1615" s="529"/>
      <c r="FK1615" s="529"/>
      <c r="FL1615" s="529"/>
      <c r="FM1615" s="529"/>
      <c r="FN1615" s="529"/>
      <c r="FO1615" s="529"/>
      <c r="FP1615" s="529"/>
      <c r="FQ1615" s="529"/>
      <c r="FR1615" s="529"/>
      <c r="FS1615" s="529"/>
      <c r="FT1615" s="529"/>
      <c r="FU1615" s="529"/>
      <c r="FV1615" s="529"/>
      <c r="FW1615" s="529"/>
      <c r="FX1615" s="529"/>
      <c r="FY1615" s="529"/>
      <c r="FZ1615" s="529"/>
      <c r="GA1615" s="529"/>
      <c r="GB1615" s="529"/>
      <c r="GC1615" s="529"/>
      <c r="GD1615" s="529"/>
      <c r="GE1615" s="529"/>
      <c r="GF1615" s="529"/>
      <c r="GG1615" s="529"/>
      <c r="GH1615" s="529"/>
      <c r="GI1615" s="529"/>
      <c r="GJ1615" s="529"/>
      <c r="GK1615" s="529"/>
      <c r="GL1615" s="529"/>
      <c r="GM1615" s="529"/>
      <c r="GN1615" s="529"/>
      <c r="GO1615" s="529"/>
      <c r="GP1615" s="529"/>
      <c r="GQ1615" s="529"/>
      <c r="GR1615" s="529"/>
      <c r="GS1615" s="529"/>
      <c r="GT1615" s="529"/>
      <c r="GU1615" s="529"/>
      <c r="GV1615" s="529"/>
      <c r="GW1615" s="529"/>
      <c r="GX1615" s="529"/>
      <c r="GY1615" s="529"/>
      <c r="GZ1615" s="529"/>
      <c r="HA1615" s="529"/>
      <c r="HB1615" s="529"/>
      <c r="HC1615" s="529"/>
      <c r="HD1615" s="529"/>
      <c r="HE1615" s="529"/>
      <c r="HF1615" s="529"/>
      <c r="HG1615" s="529"/>
      <c r="HH1615" s="529"/>
      <c r="HI1615" s="529"/>
      <c r="HJ1615" s="529"/>
      <c r="HK1615" s="529"/>
      <c r="HL1615" s="529"/>
      <c r="HM1615" s="529"/>
      <c r="HN1615" s="529"/>
      <c r="HO1615" s="529"/>
      <c r="HP1615" s="529"/>
      <c r="HQ1615" s="529"/>
      <c r="HR1615" s="529"/>
      <c r="HS1615" s="529"/>
      <c r="HT1615" s="529"/>
      <c r="HU1615" s="529"/>
      <c r="HV1615" s="529"/>
      <c r="HW1615" s="529"/>
      <c r="HX1615" s="529"/>
      <c r="HY1615" s="529"/>
      <c r="HZ1615" s="529"/>
      <c r="IA1615" s="529"/>
      <c r="IB1615" s="529"/>
      <c r="IC1615" s="529"/>
      <c r="ID1615" s="529"/>
      <c r="IE1615" s="529"/>
      <c r="IF1615" s="529"/>
      <c r="IG1615" s="529"/>
      <c r="IH1615" s="529"/>
      <c r="II1615" s="529"/>
      <c r="IJ1615" s="529"/>
      <c r="IK1615" s="529"/>
      <c r="IL1615" s="529"/>
      <c r="IM1615" s="529"/>
      <c r="IN1615" s="529"/>
      <c r="IO1615" s="529"/>
      <c r="IP1615" s="529"/>
      <c r="IQ1615" s="529"/>
      <c r="IR1615" s="529"/>
      <c r="IS1615" s="529"/>
      <c r="IT1615" s="529"/>
      <c r="IU1615" s="529"/>
      <c r="IV1615" s="529"/>
      <c r="IW1615" s="529"/>
      <c r="IX1615" s="529"/>
      <c r="IY1615" s="529"/>
      <c r="IZ1615" s="529"/>
      <c r="JA1615" s="529"/>
      <c r="JB1615" s="529"/>
      <c r="JC1615" s="529"/>
      <c r="JD1615" s="529"/>
      <c r="JE1615" s="529"/>
      <c r="JF1615" s="529"/>
      <c r="JG1615" s="529"/>
      <c r="JH1615" s="529"/>
    </row>
    <row r="1616" spans="1:268" s="3" customFormat="1" ht="54.75" customHeight="1" x14ac:dyDescent="0.25">
      <c r="A1616" s="1"/>
      <c r="B1616" s="1" t="s">
        <v>10003</v>
      </c>
      <c r="C1616" s="1">
        <v>11140182</v>
      </c>
      <c r="D1616" s="7">
        <v>45009</v>
      </c>
      <c r="E1616" s="7">
        <v>41777</v>
      </c>
      <c r="F1616" s="7">
        <v>52735</v>
      </c>
      <c r="G1616" s="1">
        <v>-7777</v>
      </c>
      <c r="H1616" s="1" t="s">
        <v>2211</v>
      </c>
      <c r="I1616" s="1"/>
      <c r="J1616" s="1" t="s">
        <v>10042</v>
      </c>
      <c r="K1616" s="1" t="s">
        <v>95</v>
      </c>
      <c r="L1616" s="1" t="s">
        <v>2204</v>
      </c>
      <c r="M1616" s="1" t="s">
        <v>10005</v>
      </c>
      <c r="N1616" s="1" t="s">
        <v>127</v>
      </c>
      <c r="O1616" s="1" t="s">
        <v>111</v>
      </c>
      <c r="P1616" s="6" t="s">
        <v>10006</v>
      </c>
      <c r="Q1616" s="1"/>
      <c r="R1616" s="1" t="s">
        <v>627</v>
      </c>
      <c r="S1616" s="1" t="s">
        <v>127</v>
      </c>
      <c r="T1616" s="1" t="s">
        <v>111</v>
      </c>
      <c r="U1616" s="6" t="s">
        <v>2720</v>
      </c>
      <c r="V1616" s="1"/>
      <c r="W1616" s="1" t="s">
        <v>3121</v>
      </c>
      <c r="X1616" s="1"/>
      <c r="Y1616" s="1"/>
      <c r="Z1616" s="9"/>
      <c r="AA1616" s="1"/>
      <c r="AB1616" s="1"/>
      <c r="AC1616" s="1"/>
      <c r="AD1616" s="1"/>
      <c r="AE1616" s="1"/>
      <c r="AF1616" s="1"/>
      <c r="AG1616" s="1"/>
      <c r="AH1616" s="1"/>
      <c r="AI1616" s="1"/>
      <c r="AJ1616" s="1"/>
      <c r="AK1616" s="1"/>
      <c r="AL1616" s="1"/>
      <c r="AM1616" s="1"/>
      <c r="AN1616" s="1"/>
      <c r="AO1616" s="1"/>
      <c r="AP1616" s="1"/>
      <c r="AQ1616" s="1"/>
      <c r="AR1616" s="1"/>
      <c r="AS1616" s="1" t="s">
        <v>2723</v>
      </c>
      <c r="AT1616" s="1"/>
      <c r="AU1616" s="1"/>
      <c r="AV1616" s="1"/>
      <c r="AW1616" s="1" t="s">
        <v>10027</v>
      </c>
      <c r="AX1616" s="1" t="s">
        <v>10028</v>
      </c>
      <c r="AY1616" s="1">
        <v>43</v>
      </c>
      <c r="AZ1616" s="1">
        <v>27</v>
      </c>
      <c r="BA1616" s="1">
        <v>59</v>
      </c>
      <c r="BB1616" s="1">
        <v>22</v>
      </c>
      <c r="BC1616" s="1">
        <v>44</v>
      </c>
      <c r="BD1616" s="1">
        <v>1.2</v>
      </c>
      <c r="BE1616" s="1">
        <f t="shared" si="298"/>
        <v>43.466388888888893</v>
      </c>
      <c r="BF1616" s="6">
        <f t="shared" si="299"/>
        <v>22.733666666666668</v>
      </c>
      <c r="BG1616" s="1" t="s">
        <v>47</v>
      </c>
      <c r="BH1616" s="1" t="s">
        <v>10038</v>
      </c>
      <c r="BI1616" s="1">
        <v>3773</v>
      </c>
      <c r="BJ1616" s="7">
        <v>45009</v>
      </c>
      <c r="BK1616" s="1">
        <v>3773</v>
      </c>
      <c r="BL1616" s="7">
        <v>45009</v>
      </c>
      <c r="BM1616" s="1"/>
      <c r="BN1616" s="1"/>
      <c r="BO1616" s="1"/>
      <c r="BP1616" s="1"/>
      <c r="BQ1616" s="1"/>
      <c r="BR1616" s="1"/>
      <c r="BS1616" s="1"/>
      <c r="BT1616" s="529"/>
      <c r="BU1616" s="529"/>
      <c r="BV1616" s="529"/>
      <c r="BW1616" s="529"/>
      <c r="BX1616" s="529"/>
      <c r="BY1616" s="529"/>
      <c r="BZ1616" s="529"/>
      <c r="CA1616" s="529"/>
      <c r="CB1616" s="529"/>
      <c r="CC1616" s="529"/>
      <c r="CD1616" s="529"/>
      <c r="CE1616" s="529"/>
      <c r="CF1616" s="529"/>
      <c r="CG1616" s="529"/>
      <c r="CH1616" s="529"/>
      <c r="CI1616" s="529"/>
      <c r="CJ1616" s="529"/>
      <c r="CK1616" s="529"/>
      <c r="CL1616" s="529"/>
      <c r="CM1616" s="529"/>
      <c r="CN1616" s="529"/>
      <c r="CO1616" s="529"/>
      <c r="CP1616" s="529"/>
      <c r="CQ1616" s="529"/>
      <c r="CR1616" s="529"/>
      <c r="CS1616" s="529"/>
      <c r="CT1616" s="529"/>
      <c r="CU1616" s="529"/>
      <c r="CV1616" s="529"/>
      <c r="CW1616" s="529"/>
      <c r="CX1616" s="529"/>
      <c r="CY1616" s="529"/>
      <c r="CZ1616" s="529"/>
      <c r="DA1616" s="529"/>
      <c r="DB1616" s="529"/>
      <c r="DC1616" s="529"/>
      <c r="DD1616" s="529"/>
      <c r="DE1616" s="529"/>
      <c r="DF1616" s="529"/>
      <c r="DG1616" s="529"/>
      <c r="DH1616" s="529"/>
      <c r="DI1616" s="529"/>
      <c r="DJ1616" s="529"/>
      <c r="DK1616" s="529"/>
      <c r="DL1616" s="529"/>
      <c r="DM1616" s="529"/>
      <c r="DN1616" s="529"/>
      <c r="DO1616" s="529"/>
      <c r="DP1616" s="529"/>
      <c r="DQ1616" s="529"/>
      <c r="DR1616" s="529"/>
      <c r="DS1616" s="529"/>
      <c r="DT1616" s="529"/>
      <c r="DU1616" s="529"/>
      <c r="DV1616" s="529"/>
      <c r="DW1616" s="529"/>
      <c r="DX1616" s="529"/>
      <c r="DY1616" s="529"/>
      <c r="DZ1616" s="529"/>
      <c r="EA1616" s="529"/>
      <c r="EB1616" s="529"/>
      <c r="EC1616" s="529"/>
      <c r="ED1616" s="529"/>
      <c r="EE1616" s="529"/>
      <c r="EF1616" s="529"/>
      <c r="EG1616" s="529"/>
      <c r="EH1616" s="529"/>
      <c r="EI1616" s="529"/>
      <c r="EJ1616" s="529"/>
      <c r="EK1616" s="529"/>
      <c r="EL1616" s="529"/>
      <c r="EM1616" s="529"/>
      <c r="EN1616" s="529"/>
      <c r="EO1616" s="529"/>
      <c r="EP1616" s="529"/>
      <c r="EQ1616" s="529"/>
      <c r="ER1616" s="529"/>
      <c r="ES1616" s="529"/>
      <c r="ET1616" s="529"/>
      <c r="EU1616" s="529"/>
      <c r="EV1616" s="529"/>
      <c r="EW1616" s="529"/>
      <c r="EX1616" s="529"/>
      <c r="EY1616" s="529"/>
      <c r="EZ1616" s="529"/>
      <c r="FA1616" s="529"/>
      <c r="FB1616" s="529"/>
      <c r="FC1616" s="529"/>
      <c r="FD1616" s="529"/>
      <c r="FE1616" s="529"/>
      <c r="FF1616" s="529"/>
      <c r="FG1616" s="529"/>
      <c r="FH1616" s="529"/>
      <c r="FI1616" s="529"/>
      <c r="FJ1616" s="529"/>
      <c r="FK1616" s="529"/>
      <c r="FL1616" s="529"/>
      <c r="FM1616" s="529"/>
      <c r="FN1616" s="529"/>
      <c r="FO1616" s="529"/>
      <c r="FP1616" s="529"/>
      <c r="FQ1616" s="529"/>
      <c r="FR1616" s="529"/>
      <c r="FS1616" s="529"/>
      <c r="FT1616" s="529"/>
      <c r="FU1616" s="529"/>
      <c r="FV1616" s="529"/>
      <c r="FW1616" s="529"/>
      <c r="FX1616" s="529"/>
      <c r="FY1616" s="529"/>
      <c r="FZ1616" s="529"/>
      <c r="GA1616" s="529"/>
      <c r="GB1616" s="529"/>
      <c r="GC1616" s="529"/>
      <c r="GD1616" s="529"/>
      <c r="GE1616" s="529"/>
      <c r="GF1616" s="529"/>
      <c r="GG1616" s="529"/>
      <c r="GH1616" s="529"/>
      <c r="GI1616" s="529"/>
      <c r="GJ1616" s="529"/>
      <c r="GK1616" s="529"/>
      <c r="GL1616" s="529"/>
      <c r="GM1616" s="529"/>
      <c r="GN1616" s="529"/>
      <c r="GO1616" s="529"/>
      <c r="GP1616" s="529"/>
      <c r="GQ1616" s="529"/>
      <c r="GR1616" s="529"/>
      <c r="GS1616" s="529"/>
      <c r="GT1616" s="529"/>
      <c r="GU1616" s="529"/>
      <c r="GV1616" s="529"/>
      <c r="GW1616" s="529"/>
      <c r="GX1616" s="529"/>
      <c r="GY1616" s="529"/>
      <c r="GZ1616" s="529"/>
      <c r="HA1616" s="529"/>
      <c r="HB1616" s="529"/>
      <c r="HC1616" s="529"/>
      <c r="HD1616" s="529"/>
      <c r="HE1616" s="529"/>
      <c r="HF1616" s="529"/>
      <c r="HG1616" s="529"/>
      <c r="HH1616" s="529"/>
      <c r="HI1616" s="529"/>
      <c r="HJ1616" s="529"/>
      <c r="HK1616" s="529"/>
      <c r="HL1616" s="529"/>
      <c r="HM1616" s="529"/>
      <c r="HN1616" s="529"/>
      <c r="HO1616" s="529"/>
      <c r="HP1616" s="529"/>
      <c r="HQ1616" s="529"/>
      <c r="HR1616" s="529"/>
      <c r="HS1616" s="529"/>
      <c r="HT1616" s="529"/>
      <c r="HU1616" s="529"/>
      <c r="HV1616" s="529"/>
      <c r="HW1616" s="529"/>
      <c r="HX1616" s="529"/>
      <c r="HY1616" s="529"/>
      <c r="HZ1616" s="529"/>
      <c r="IA1616" s="529"/>
      <c r="IB1616" s="529"/>
      <c r="IC1616" s="529"/>
      <c r="ID1616" s="529"/>
      <c r="IE1616" s="529"/>
      <c r="IF1616" s="529"/>
      <c r="IG1616" s="529"/>
      <c r="IH1616" s="529"/>
      <c r="II1616" s="529"/>
      <c r="IJ1616" s="529"/>
      <c r="IK1616" s="529"/>
      <c r="IL1616" s="529"/>
      <c r="IM1616" s="529"/>
      <c r="IN1616" s="529"/>
      <c r="IO1616" s="529"/>
      <c r="IP1616" s="529"/>
      <c r="IQ1616" s="529"/>
      <c r="IR1616" s="529"/>
      <c r="IS1616" s="529"/>
      <c r="IT1616" s="529"/>
      <c r="IU1616" s="529"/>
      <c r="IV1616" s="529"/>
      <c r="IW1616" s="529"/>
      <c r="IX1616" s="529"/>
      <c r="IY1616" s="529"/>
      <c r="IZ1616" s="529"/>
      <c r="JA1616" s="529"/>
      <c r="JB1616" s="529"/>
      <c r="JC1616" s="529"/>
      <c r="JD1616" s="529"/>
      <c r="JE1616" s="529"/>
      <c r="JF1616" s="529"/>
      <c r="JG1616" s="529"/>
      <c r="JH1616" s="529"/>
    </row>
    <row r="1617" spans="1:268" s="3" customFormat="1" ht="54.75" customHeight="1" thickBot="1" x14ac:dyDescent="0.3">
      <c r="A1617" s="178"/>
      <c r="B1617" s="178" t="s">
        <v>10003</v>
      </c>
      <c r="C1617" s="178">
        <v>11140182</v>
      </c>
      <c r="D1617" s="179">
        <v>45009</v>
      </c>
      <c r="E1617" s="179">
        <v>41777</v>
      </c>
      <c r="F1617" s="179">
        <v>52735</v>
      </c>
      <c r="G1617" s="178">
        <v>-7777</v>
      </c>
      <c r="H1617" s="178" t="s">
        <v>2211</v>
      </c>
      <c r="I1617" s="178"/>
      <c r="J1617" s="178" t="s">
        <v>10042</v>
      </c>
      <c r="K1617" s="178" t="s">
        <v>95</v>
      </c>
      <c r="L1617" s="178" t="s">
        <v>2204</v>
      </c>
      <c r="M1617" s="178" t="s">
        <v>10005</v>
      </c>
      <c r="N1617" s="178" t="s">
        <v>127</v>
      </c>
      <c r="O1617" s="178" t="s">
        <v>111</v>
      </c>
      <c r="P1617" s="180" t="s">
        <v>10006</v>
      </c>
      <c r="Q1617" s="178"/>
      <c r="R1617" s="178" t="s">
        <v>627</v>
      </c>
      <c r="S1617" s="178" t="s">
        <v>127</v>
      </c>
      <c r="T1617" s="178" t="s">
        <v>111</v>
      </c>
      <c r="U1617" s="180" t="s">
        <v>2720</v>
      </c>
      <c r="V1617" s="178"/>
      <c r="W1617" s="178" t="s">
        <v>3121</v>
      </c>
      <c r="X1617" s="178"/>
      <c r="Y1617" s="178"/>
      <c r="Z1617" s="181"/>
      <c r="AA1617" s="178"/>
      <c r="AB1617" s="178"/>
      <c r="AC1617" s="178"/>
      <c r="AD1617" s="178"/>
      <c r="AE1617" s="178"/>
      <c r="AF1617" s="178"/>
      <c r="AG1617" s="178"/>
      <c r="AH1617" s="178"/>
      <c r="AI1617" s="178"/>
      <c r="AJ1617" s="178"/>
      <c r="AK1617" s="178"/>
      <c r="AL1617" s="178"/>
      <c r="AM1617" s="178"/>
      <c r="AN1617" s="178"/>
      <c r="AO1617" s="178"/>
      <c r="AP1617" s="178"/>
      <c r="AQ1617" s="178"/>
      <c r="AR1617" s="178"/>
      <c r="AS1617" s="178" t="s">
        <v>3566</v>
      </c>
      <c r="AT1617" s="178"/>
      <c r="AU1617" s="178"/>
      <c r="AV1617" s="178"/>
      <c r="AW1617" s="178" t="s">
        <v>10029</v>
      </c>
      <c r="AX1617" s="178" t="s">
        <v>10028</v>
      </c>
      <c r="AY1617" s="178">
        <v>43</v>
      </c>
      <c r="AZ1617" s="178">
        <v>27</v>
      </c>
      <c r="BA1617" s="178">
        <v>59.1</v>
      </c>
      <c r="BB1617" s="178">
        <v>22</v>
      </c>
      <c r="BC1617" s="178">
        <v>44</v>
      </c>
      <c r="BD1617" s="178">
        <v>1.2</v>
      </c>
      <c r="BE1617" s="178">
        <f t="shared" si="298"/>
        <v>43.466416666666667</v>
      </c>
      <c r="BF1617" s="180">
        <f t="shared" si="299"/>
        <v>22.733666666666668</v>
      </c>
      <c r="BG1617" s="178" t="s">
        <v>47</v>
      </c>
      <c r="BH1617" s="178" t="s">
        <v>10038</v>
      </c>
      <c r="BI1617" s="178">
        <v>3773</v>
      </c>
      <c r="BJ1617" s="179">
        <v>45009</v>
      </c>
      <c r="BK1617" s="178">
        <v>3773</v>
      </c>
      <c r="BL1617" s="179">
        <v>45009</v>
      </c>
      <c r="BM1617" s="178"/>
      <c r="BN1617" s="178"/>
      <c r="BO1617" s="178"/>
      <c r="BP1617" s="178"/>
      <c r="BQ1617" s="178"/>
      <c r="BR1617" s="178"/>
      <c r="BS1617" s="178"/>
      <c r="BT1617" s="529"/>
      <c r="BU1617" s="529"/>
      <c r="BV1617" s="529"/>
      <c r="BW1617" s="529"/>
      <c r="BX1617" s="529"/>
      <c r="BY1617" s="529"/>
      <c r="BZ1617" s="529"/>
      <c r="CA1617" s="529"/>
      <c r="CB1617" s="529"/>
      <c r="CC1617" s="529"/>
      <c r="CD1617" s="529"/>
      <c r="CE1617" s="529"/>
      <c r="CF1617" s="529"/>
      <c r="CG1617" s="529"/>
      <c r="CH1617" s="529"/>
      <c r="CI1617" s="529"/>
      <c r="CJ1617" s="529"/>
      <c r="CK1617" s="529"/>
      <c r="CL1617" s="529"/>
      <c r="CM1617" s="529"/>
      <c r="CN1617" s="529"/>
      <c r="CO1617" s="529"/>
      <c r="CP1617" s="529"/>
      <c r="CQ1617" s="529"/>
      <c r="CR1617" s="529"/>
      <c r="CS1617" s="529"/>
      <c r="CT1617" s="529"/>
      <c r="CU1617" s="529"/>
      <c r="CV1617" s="529"/>
      <c r="CW1617" s="529"/>
      <c r="CX1617" s="529"/>
      <c r="CY1617" s="529"/>
      <c r="CZ1617" s="529"/>
      <c r="DA1617" s="529"/>
      <c r="DB1617" s="529"/>
      <c r="DC1617" s="529"/>
      <c r="DD1617" s="529"/>
      <c r="DE1617" s="529"/>
      <c r="DF1617" s="529"/>
      <c r="DG1617" s="529"/>
      <c r="DH1617" s="529"/>
      <c r="DI1617" s="529"/>
      <c r="DJ1617" s="529"/>
      <c r="DK1617" s="529"/>
      <c r="DL1617" s="529"/>
      <c r="DM1617" s="529"/>
      <c r="DN1617" s="529"/>
      <c r="DO1617" s="529"/>
      <c r="DP1617" s="529"/>
      <c r="DQ1617" s="529"/>
      <c r="DR1617" s="529"/>
      <c r="DS1617" s="529"/>
      <c r="DT1617" s="529"/>
      <c r="DU1617" s="529"/>
      <c r="DV1617" s="529"/>
      <c r="DW1617" s="529"/>
      <c r="DX1617" s="529"/>
      <c r="DY1617" s="529"/>
      <c r="DZ1617" s="529"/>
      <c r="EA1617" s="529"/>
      <c r="EB1617" s="529"/>
      <c r="EC1617" s="529"/>
      <c r="ED1617" s="529"/>
      <c r="EE1617" s="529"/>
      <c r="EF1617" s="529"/>
      <c r="EG1617" s="529"/>
      <c r="EH1617" s="529"/>
      <c r="EI1617" s="529"/>
      <c r="EJ1617" s="529"/>
      <c r="EK1617" s="529"/>
      <c r="EL1617" s="529"/>
      <c r="EM1617" s="529"/>
      <c r="EN1617" s="529"/>
      <c r="EO1617" s="529"/>
      <c r="EP1617" s="529"/>
      <c r="EQ1617" s="529"/>
      <c r="ER1617" s="529"/>
      <c r="ES1617" s="529"/>
      <c r="ET1617" s="529"/>
      <c r="EU1617" s="529"/>
      <c r="EV1617" s="529"/>
      <c r="EW1617" s="529"/>
      <c r="EX1617" s="529"/>
      <c r="EY1617" s="529"/>
      <c r="EZ1617" s="529"/>
      <c r="FA1617" s="529"/>
      <c r="FB1617" s="529"/>
      <c r="FC1617" s="529"/>
      <c r="FD1617" s="529"/>
      <c r="FE1617" s="529"/>
      <c r="FF1617" s="529"/>
      <c r="FG1617" s="529"/>
      <c r="FH1617" s="529"/>
      <c r="FI1617" s="529"/>
      <c r="FJ1617" s="529"/>
      <c r="FK1617" s="529"/>
      <c r="FL1617" s="529"/>
      <c r="FM1617" s="529"/>
      <c r="FN1617" s="529"/>
      <c r="FO1617" s="529"/>
      <c r="FP1617" s="529"/>
      <c r="FQ1617" s="529"/>
      <c r="FR1617" s="529"/>
      <c r="FS1617" s="529"/>
      <c r="FT1617" s="529"/>
      <c r="FU1617" s="529"/>
      <c r="FV1617" s="529"/>
      <c r="FW1617" s="529"/>
      <c r="FX1617" s="529"/>
      <c r="FY1617" s="529"/>
      <c r="FZ1617" s="529"/>
      <c r="GA1617" s="529"/>
      <c r="GB1617" s="529"/>
      <c r="GC1617" s="529"/>
      <c r="GD1617" s="529"/>
      <c r="GE1617" s="529"/>
      <c r="GF1617" s="529"/>
      <c r="GG1617" s="529"/>
      <c r="GH1617" s="529"/>
      <c r="GI1617" s="529"/>
      <c r="GJ1617" s="529"/>
      <c r="GK1617" s="529"/>
      <c r="GL1617" s="529"/>
      <c r="GM1617" s="529"/>
      <c r="GN1617" s="529"/>
      <c r="GO1617" s="529"/>
      <c r="GP1617" s="529"/>
      <c r="GQ1617" s="529"/>
      <c r="GR1617" s="529"/>
      <c r="GS1617" s="529"/>
      <c r="GT1617" s="529"/>
      <c r="GU1617" s="529"/>
      <c r="GV1617" s="529"/>
      <c r="GW1617" s="529"/>
      <c r="GX1617" s="529"/>
      <c r="GY1617" s="529"/>
      <c r="GZ1617" s="529"/>
      <c r="HA1617" s="529"/>
      <c r="HB1617" s="529"/>
      <c r="HC1617" s="529"/>
      <c r="HD1617" s="529"/>
      <c r="HE1617" s="529"/>
      <c r="HF1617" s="529"/>
      <c r="HG1617" s="529"/>
      <c r="HH1617" s="529"/>
      <c r="HI1617" s="529"/>
      <c r="HJ1617" s="529"/>
      <c r="HK1617" s="529"/>
      <c r="HL1617" s="529"/>
      <c r="HM1617" s="529"/>
      <c r="HN1617" s="529"/>
      <c r="HO1617" s="529"/>
      <c r="HP1617" s="529"/>
      <c r="HQ1617" s="529"/>
      <c r="HR1617" s="529"/>
      <c r="HS1617" s="529"/>
      <c r="HT1617" s="529"/>
      <c r="HU1617" s="529"/>
      <c r="HV1617" s="529"/>
      <c r="HW1617" s="529"/>
      <c r="HX1617" s="529"/>
      <c r="HY1617" s="529"/>
      <c r="HZ1617" s="529"/>
      <c r="IA1617" s="529"/>
      <c r="IB1617" s="529"/>
      <c r="IC1617" s="529"/>
      <c r="ID1617" s="529"/>
      <c r="IE1617" s="529"/>
      <c r="IF1617" s="529"/>
      <c r="IG1617" s="529"/>
      <c r="IH1617" s="529"/>
      <c r="II1617" s="529"/>
      <c r="IJ1617" s="529"/>
      <c r="IK1617" s="529"/>
      <c r="IL1617" s="529"/>
      <c r="IM1617" s="529"/>
      <c r="IN1617" s="529"/>
      <c r="IO1617" s="529"/>
      <c r="IP1617" s="529"/>
      <c r="IQ1617" s="529"/>
      <c r="IR1617" s="529"/>
      <c r="IS1617" s="529"/>
      <c r="IT1617" s="529"/>
      <c r="IU1617" s="529"/>
      <c r="IV1617" s="529"/>
      <c r="IW1617" s="529"/>
      <c r="IX1617" s="529"/>
      <c r="IY1617" s="529"/>
      <c r="IZ1617" s="529"/>
      <c r="JA1617" s="529"/>
      <c r="JB1617" s="529"/>
      <c r="JC1617" s="529"/>
      <c r="JD1617" s="529"/>
      <c r="JE1617" s="529"/>
      <c r="JF1617" s="529"/>
      <c r="JG1617" s="529"/>
      <c r="JH1617" s="529"/>
    </row>
    <row r="1618" spans="1:268" s="3" customFormat="1" ht="54.75" customHeight="1" x14ac:dyDescent="0.25">
      <c r="A1618" s="1" t="s">
        <v>3387</v>
      </c>
      <c r="B1618" s="1" t="s">
        <v>10003</v>
      </c>
      <c r="C1618" s="1">
        <v>11140183</v>
      </c>
      <c r="D1618" s="7">
        <v>45009</v>
      </c>
      <c r="E1618" s="7">
        <v>41777</v>
      </c>
      <c r="F1618" s="7">
        <v>52735</v>
      </c>
      <c r="G1618" s="1">
        <v>-7777</v>
      </c>
      <c r="H1618" s="1" t="s">
        <v>10041</v>
      </c>
      <c r="I1618" s="1"/>
      <c r="J1618" s="1" t="s">
        <v>10042</v>
      </c>
      <c r="K1618" s="1" t="s">
        <v>95</v>
      </c>
      <c r="L1618" s="1" t="s">
        <v>10031</v>
      </c>
      <c r="M1618" s="1" t="s">
        <v>10005</v>
      </c>
      <c r="N1618" s="1" t="s">
        <v>127</v>
      </c>
      <c r="O1618" s="1" t="s">
        <v>111</v>
      </c>
      <c r="P1618" s="6" t="s">
        <v>10006</v>
      </c>
      <c r="Q1618" s="1"/>
      <c r="R1618" s="1" t="s">
        <v>627</v>
      </c>
      <c r="S1618" s="1" t="s">
        <v>127</v>
      </c>
      <c r="T1618" s="1" t="s">
        <v>111</v>
      </c>
      <c r="U1618" s="6" t="s">
        <v>2720</v>
      </c>
      <c r="V1618" s="1"/>
      <c r="W1618" s="1" t="s">
        <v>3122</v>
      </c>
      <c r="X1618" s="1">
        <v>1310</v>
      </c>
      <c r="Y1618" s="1">
        <v>58.5</v>
      </c>
      <c r="Z1618" s="9" t="s">
        <v>467</v>
      </c>
      <c r="AA1618" s="1" t="s">
        <v>4720</v>
      </c>
      <c r="AB1618" s="1">
        <v>1.377</v>
      </c>
      <c r="AC1618" s="1">
        <v>3300</v>
      </c>
      <c r="AD1618" s="1">
        <v>23000000</v>
      </c>
      <c r="AE1618" s="1"/>
      <c r="AF1618" s="1">
        <v>23000000</v>
      </c>
      <c r="AG1618" s="1"/>
      <c r="AH1618" s="1"/>
      <c r="AI1618" s="1"/>
      <c r="AJ1618" s="1"/>
      <c r="AK1618" s="1"/>
      <c r="AL1618" s="1"/>
      <c r="AM1618" s="1"/>
      <c r="AN1618" s="1"/>
      <c r="AO1618" s="1"/>
      <c r="AP1618" s="1"/>
      <c r="AQ1618" s="1"/>
      <c r="AR1618" s="1"/>
      <c r="AS1618" s="1" t="s">
        <v>467</v>
      </c>
      <c r="AT1618" s="1"/>
      <c r="AU1618" s="1"/>
      <c r="AV1618" s="1"/>
      <c r="AW1618" s="1" t="s">
        <v>3498</v>
      </c>
      <c r="AX1618" s="1" t="s">
        <v>3499</v>
      </c>
      <c r="AY1618" s="1">
        <v>43</v>
      </c>
      <c r="AZ1618" s="1">
        <v>27</v>
      </c>
      <c r="BA1618" s="1">
        <v>59.1</v>
      </c>
      <c r="BB1618" s="1">
        <v>22</v>
      </c>
      <c r="BC1618" s="1">
        <v>44</v>
      </c>
      <c r="BD1618" s="1">
        <v>1.2</v>
      </c>
      <c r="BE1618" s="525">
        <f t="shared" ref="BE1618:BE1621" si="300">AY1618+AZ1618/60+BA1618/3600</f>
        <v>43.466416666666667</v>
      </c>
      <c r="BF1618" s="527">
        <f t="shared" ref="BF1618:BF1621" si="301">BB1618+BC1618/60+BD1618/3600</f>
        <v>22.733666666666668</v>
      </c>
      <c r="BG1618" s="1" t="s">
        <v>47</v>
      </c>
      <c r="BH1618" s="1" t="s">
        <v>10037</v>
      </c>
      <c r="BI1618" s="1">
        <v>3774</v>
      </c>
      <c r="BJ1618" s="7">
        <v>45009</v>
      </c>
      <c r="BK1618" s="1">
        <v>3774</v>
      </c>
      <c r="BL1618" s="7">
        <v>45009</v>
      </c>
      <c r="BM1618" s="1"/>
      <c r="BN1618" s="1"/>
      <c r="BO1618" s="1"/>
      <c r="BP1618" s="1"/>
      <c r="BQ1618" s="1"/>
      <c r="BR1618" s="1"/>
      <c r="BS1618" s="1" t="s">
        <v>10187</v>
      </c>
      <c r="BT1618" s="529"/>
      <c r="BU1618" s="529"/>
      <c r="BV1618" s="529"/>
      <c r="BW1618" s="529"/>
      <c r="BX1618" s="529"/>
      <c r="BY1618" s="529"/>
      <c r="BZ1618" s="529"/>
      <c r="CA1618" s="529"/>
      <c r="CB1618" s="529"/>
      <c r="CC1618" s="529"/>
      <c r="CD1618" s="529"/>
      <c r="CE1618" s="529"/>
      <c r="CF1618" s="529"/>
      <c r="CG1618" s="529"/>
      <c r="CH1618" s="529"/>
      <c r="CI1618" s="529"/>
      <c r="CJ1618" s="529"/>
      <c r="CK1618" s="529"/>
      <c r="CL1618" s="529"/>
      <c r="CM1618" s="529"/>
      <c r="CN1618" s="529"/>
      <c r="CO1618" s="529"/>
      <c r="CP1618" s="529"/>
      <c r="CQ1618" s="529"/>
      <c r="CR1618" s="529"/>
      <c r="CS1618" s="529"/>
      <c r="CT1618" s="529"/>
      <c r="CU1618" s="529"/>
      <c r="CV1618" s="529"/>
      <c r="CW1618" s="529"/>
      <c r="CX1618" s="529"/>
      <c r="CY1618" s="529"/>
      <c r="CZ1618" s="529"/>
      <c r="DA1618" s="529"/>
      <c r="DB1618" s="529"/>
      <c r="DC1618" s="529"/>
      <c r="DD1618" s="529"/>
      <c r="DE1618" s="529"/>
      <c r="DF1618" s="529"/>
      <c r="DG1618" s="529"/>
      <c r="DH1618" s="529"/>
      <c r="DI1618" s="529"/>
      <c r="DJ1618" s="529"/>
      <c r="DK1618" s="529"/>
      <c r="DL1618" s="529"/>
      <c r="DM1618" s="529"/>
      <c r="DN1618" s="529"/>
      <c r="DO1618" s="529"/>
      <c r="DP1618" s="529"/>
      <c r="DQ1618" s="529"/>
      <c r="DR1618" s="529"/>
      <c r="DS1618" s="529"/>
      <c r="DT1618" s="529"/>
      <c r="DU1618" s="529"/>
      <c r="DV1618" s="529"/>
      <c r="DW1618" s="529"/>
      <c r="DX1618" s="529"/>
      <c r="DY1618" s="529"/>
      <c r="DZ1618" s="529"/>
      <c r="EA1618" s="529"/>
      <c r="EB1618" s="529"/>
      <c r="EC1618" s="529"/>
      <c r="ED1618" s="529"/>
      <c r="EE1618" s="529"/>
      <c r="EF1618" s="529"/>
      <c r="EG1618" s="529"/>
      <c r="EH1618" s="529"/>
      <c r="EI1618" s="529"/>
      <c r="EJ1618" s="529"/>
      <c r="EK1618" s="529"/>
      <c r="EL1618" s="529"/>
      <c r="EM1618" s="529"/>
      <c r="EN1618" s="529"/>
      <c r="EO1618" s="529"/>
      <c r="EP1618" s="529"/>
      <c r="EQ1618" s="529"/>
      <c r="ER1618" s="529"/>
      <c r="ES1618" s="529"/>
      <c r="ET1618" s="529"/>
      <c r="EU1618" s="529"/>
      <c r="EV1618" s="529"/>
      <c r="EW1618" s="529"/>
      <c r="EX1618" s="529"/>
      <c r="EY1618" s="529"/>
      <c r="EZ1618" s="529"/>
      <c r="FA1618" s="529"/>
      <c r="FB1618" s="529"/>
      <c r="FC1618" s="529"/>
      <c r="FD1618" s="529"/>
      <c r="FE1618" s="529"/>
      <c r="FF1618" s="529"/>
      <c r="FG1618" s="529"/>
      <c r="FH1618" s="529"/>
      <c r="FI1618" s="529"/>
      <c r="FJ1618" s="529"/>
      <c r="FK1618" s="529"/>
      <c r="FL1618" s="529"/>
      <c r="FM1618" s="529"/>
      <c r="FN1618" s="529"/>
      <c r="FO1618" s="529"/>
      <c r="FP1618" s="529"/>
      <c r="FQ1618" s="529"/>
      <c r="FR1618" s="529"/>
      <c r="FS1618" s="529"/>
      <c r="FT1618" s="529"/>
      <c r="FU1618" s="529"/>
      <c r="FV1618" s="529"/>
      <c r="FW1618" s="529"/>
      <c r="FX1618" s="529"/>
      <c r="FY1618" s="529"/>
      <c r="FZ1618" s="529"/>
      <c r="GA1618" s="529"/>
      <c r="GB1618" s="529"/>
      <c r="GC1618" s="529"/>
      <c r="GD1618" s="529"/>
      <c r="GE1618" s="529"/>
      <c r="GF1618" s="529"/>
      <c r="GG1618" s="529"/>
      <c r="GH1618" s="529"/>
      <c r="GI1618" s="529"/>
      <c r="GJ1618" s="529"/>
      <c r="GK1618" s="529"/>
      <c r="GL1618" s="529"/>
      <c r="GM1618" s="529"/>
      <c r="GN1618" s="529"/>
      <c r="GO1618" s="529"/>
      <c r="GP1618" s="529"/>
      <c r="GQ1618" s="529"/>
      <c r="GR1618" s="529"/>
      <c r="GS1618" s="529"/>
      <c r="GT1618" s="529"/>
      <c r="GU1618" s="529"/>
      <c r="GV1618" s="529"/>
      <c r="GW1618" s="529"/>
      <c r="GX1618" s="529"/>
      <c r="GY1618" s="529"/>
      <c r="GZ1618" s="529"/>
      <c r="HA1618" s="529"/>
      <c r="HB1618" s="529"/>
      <c r="HC1618" s="529"/>
      <c r="HD1618" s="529"/>
      <c r="HE1618" s="529"/>
      <c r="HF1618" s="529"/>
      <c r="HG1618" s="529"/>
      <c r="HH1618" s="529"/>
      <c r="HI1618" s="529"/>
      <c r="HJ1618" s="529"/>
      <c r="HK1618" s="529"/>
      <c r="HL1618" s="529"/>
      <c r="HM1618" s="529"/>
      <c r="HN1618" s="529"/>
      <c r="HO1618" s="529"/>
      <c r="HP1618" s="529"/>
      <c r="HQ1618" s="529"/>
      <c r="HR1618" s="529"/>
      <c r="HS1618" s="529"/>
      <c r="HT1618" s="529"/>
      <c r="HU1618" s="529"/>
      <c r="HV1618" s="529"/>
      <c r="HW1618" s="529"/>
      <c r="HX1618" s="529"/>
      <c r="HY1618" s="529"/>
      <c r="HZ1618" s="529"/>
      <c r="IA1618" s="529"/>
      <c r="IB1618" s="529"/>
      <c r="IC1618" s="529"/>
      <c r="ID1618" s="529"/>
      <c r="IE1618" s="529"/>
      <c r="IF1618" s="529"/>
      <c r="IG1618" s="529"/>
      <c r="IH1618" s="529"/>
      <c r="II1618" s="529"/>
      <c r="IJ1618" s="529"/>
      <c r="IK1618" s="529"/>
      <c r="IL1618" s="529"/>
      <c r="IM1618" s="529"/>
      <c r="IN1618" s="529"/>
      <c r="IO1618" s="529"/>
      <c r="IP1618" s="529"/>
      <c r="IQ1618" s="529"/>
      <c r="IR1618" s="529"/>
      <c r="IS1618" s="529"/>
      <c r="IT1618" s="529"/>
      <c r="IU1618" s="529"/>
      <c r="IV1618" s="529"/>
      <c r="IW1618" s="529"/>
      <c r="IX1618" s="529"/>
      <c r="IY1618" s="529"/>
      <c r="IZ1618" s="529"/>
      <c r="JA1618" s="529"/>
      <c r="JB1618" s="529"/>
      <c r="JC1618" s="529"/>
      <c r="JD1618" s="529"/>
      <c r="JE1618" s="529"/>
      <c r="JF1618" s="529"/>
      <c r="JG1618" s="529"/>
      <c r="JH1618" s="529"/>
    </row>
    <row r="1619" spans="1:268" s="529" customFormat="1" ht="54.75" customHeight="1" x14ac:dyDescent="0.25">
      <c r="A1619" s="525"/>
      <c r="B1619" s="525" t="s">
        <v>10003</v>
      </c>
      <c r="C1619" s="525">
        <v>11140183</v>
      </c>
      <c r="D1619" s="526">
        <v>45009</v>
      </c>
      <c r="E1619" s="526">
        <v>41777</v>
      </c>
      <c r="F1619" s="526">
        <v>52735</v>
      </c>
      <c r="G1619" s="525">
        <v>-7777</v>
      </c>
      <c r="H1619" s="1" t="s">
        <v>10041</v>
      </c>
      <c r="I1619" s="1"/>
      <c r="J1619" s="1" t="s">
        <v>10042</v>
      </c>
      <c r="K1619" s="525" t="s">
        <v>95</v>
      </c>
      <c r="L1619" s="525" t="s">
        <v>10031</v>
      </c>
      <c r="M1619" s="525" t="s">
        <v>10005</v>
      </c>
      <c r="N1619" s="525" t="s">
        <v>127</v>
      </c>
      <c r="O1619" s="525" t="s">
        <v>111</v>
      </c>
      <c r="P1619" s="527" t="s">
        <v>10006</v>
      </c>
      <c r="Q1619" s="525"/>
      <c r="R1619" s="525" t="s">
        <v>627</v>
      </c>
      <c r="S1619" s="525" t="s">
        <v>127</v>
      </c>
      <c r="T1619" s="525" t="s">
        <v>111</v>
      </c>
      <c r="U1619" s="527" t="s">
        <v>2720</v>
      </c>
      <c r="V1619" s="525"/>
      <c r="W1619" s="525" t="s">
        <v>3122</v>
      </c>
      <c r="X1619" s="525"/>
      <c r="Y1619" s="525"/>
      <c r="Z1619" s="528"/>
      <c r="AA1619" s="525"/>
      <c r="AB1619" s="525"/>
      <c r="AC1619" s="525"/>
      <c r="AD1619" s="525"/>
      <c r="AE1619" s="525"/>
      <c r="AF1619" s="525"/>
      <c r="AG1619" s="525"/>
      <c r="AH1619" s="525"/>
      <c r="AI1619" s="525"/>
      <c r="AJ1619" s="525"/>
      <c r="AK1619" s="525"/>
      <c r="AL1619" s="525"/>
      <c r="AM1619" s="525"/>
      <c r="AN1619" s="525"/>
      <c r="AO1619" s="525"/>
      <c r="AP1619" s="525"/>
      <c r="AQ1619" s="525"/>
      <c r="AR1619" s="525"/>
      <c r="AS1619" s="525" t="s">
        <v>3412</v>
      </c>
      <c r="AT1619" s="525"/>
      <c r="AU1619" s="525"/>
      <c r="AV1619" s="525"/>
      <c r="AW1619" s="525" t="s">
        <v>10032</v>
      </c>
      <c r="AX1619" s="525" t="s">
        <v>10033</v>
      </c>
      <c r="AY1619" s="525">
        <v>43</v>
      </c>
      <c r="AZ1619" s="525">
        <v>28</v>
      </c>
      <c r="BA1619" s="525">
        <v>46.2</v>
      </c>
      <c r="BB1619" s="525">
        <v>22</v>
      </c>
      <c r="BC1619" s="525">
        <v>44</v>
      </c>
      <c r="BD1619" s="525">
        <v>36.4</v>
      </c>
      <c r="BE1619" s="525">
        <f t="shared" si="300"/>
        <v>43.479500000000002</v>
      </c>
      <c r="BF1619" s="527">
        <f t="shared" si="301"/>
        <v>22.743444444444446</v>
      </c>
      <c r="BG1619" s="525" t="s">
        <v>47</v>
      </c>
      <c r="BH1619" s="1" t="s">
        <v>10037</v>
      </c>
      <c r="BI1619" s="1">
        <v>3774</v>
      </c>
      <c r="BJ1619" s="7">
        <v>45009</v>
      </c>
      <c r="BK1619" s="1">
        <v>3774</v>
      </c>
      <c r="BL1619" s="7">
        <v>45009</v>
      </c>
      <c r="BM1619" s="525"/>
      <c r="BN1619" s="525"/>
      <c r="BO1619" s="525"/>
      <c r="BP1619" s="525"/>
      <c r="BQ1619" s="525"/>
      <c r="BR1619" s="525"/>
      <c r="BS1619" s="1" t="s">
        <v>10187</v>
      </c>
    </row>
    <row r="1620" spans="1:268" s="529" customFormat="1" ht="54.75" customHeight="1" x14ac:dyDescent="0.25">
      <c r="A1620" s="525"/>
      <c r="B1620" s="525" t="s">
        <v>10003</v>
      </c>
      <c r="C1620" s="525">
        <v>11140183</v>
      </c>
      <c r="D1620" s="526">
        <v>45009</v>
      </c>
      <c r="E1620" s="526">
        <v>41777</v>
      </c>
      <c r="F1620" s="526">
        <v>52735</v>
      </c>
      <c r="G1620" s="525">
        <v>-7777</v>
      </c>
      <c r="H1620" s="1" t="s">
        <v>10041</v>
      </c>
      <c r="I1620" s="1"/>
      <c r="J1620" s="1" t="s">
        <v>10042</v>
      </c>
      <c r="K1620" s="525" t="s">
        <v>95</v>
      </c>
      <c r="L1620" s="525" t="s">
        <v>10031</v>
      </c>
      <c r="M1620" s="525" t="s">
        <v>10005</v>
      </c>
      <c r="N1620" s="525" t="s">
        <v>127</v>
      </c>
      <c r="O1620" s="525" t="s">
        <v>111</v>
      </c>
      <c r="P1620" s="527" t="s">
        <v>10006</v>
      </c>
      <c r="Q1620" s="525"/>
      <c r="R1620" s="525" t="s">
        <v>627</v>
      </c>
      <c r="S1620" s="525" t="s">
        <v>127</v>
      </c>
      <c r="T1620" s="525" t="s">
        <v>111</v>
      </c>
      <c r="U1620" s="527" t="s">
        <v>2720</v>
      </c>
      <c r="V1620" s="525"/>
      <c r="W1620" s="525" t="s">
        <v>3122</v>
      </c>
      <c r="X1620" s="525"/>
      <c r="Y1620" s="525"/>
      <c r="Z1620" s="528"/>
      <c r="AA1620" s="525"/>
      <c r="AB1620" s="525"/>
      <c r="AC1620" s="525"/>
      <c r="AD1620" s="525"/>
      <c r="AE1620" s="525"/>
      <c r="AF1620" s="525"/>
      <c r="AG1620" s="525"/>
      <c r="AH1620" s="525"/>
      <c r="AI1620" s="525"/>
      <c r="AJ1620" s="525"/>
      <c r="AK1620" s="525"/>
      <c r="AL1620" s="525"/>
      <c r="AM1620" s="525"/>
      <c r="AN1620" s="525"/>
      <c r="AO1620" s="525"/>
      <c r="AP1620" s="525"/>
      <c r="AQ1620" s="525"/>
      <c r="AR1620" s="525"/>
      <c r="AS1620" s="525" t="s">
        <v>2723</v>
      </c>
      <c r="AT1620" s="525"/>
      <c r="AU1620" s="525"/>
      <c r="AV1620" s="525"/>
      <c r="AW1620" s="525" t="s">
        <v>4691</v>
      </c>
      <c r="AX1620" s="525" t="s">
        <v>4692</v>
      </c>
      <c r="AY1620" s="525">
        <v>43</v>
      </c>
      <c r="AZ1620" s="525">
        <v>28</v>
      </c>
      <c r="BA1620" s="525">
        <v>47.5</v>
      </c>
      <c r="BB1620" s="525">
        <v>22</v>
      </c>
      <c r="BC1620" s="525">
        <v>44</v>
      </c>
      <c r="BD1620" s="525">
        <v>32.1</v>
      </c>
      <c r="BE1620" s="525">
        <f t="shared" si="300"/>
        <v>43.479861111111113</v>
      </c>
      <c r="BF1620" s="527">
        <f t="shared" si="301"/>
        <v>22.742250000000002</v>
      </c>
      <c r="BG1620" s="525" t="s">
        <v>47</v>
      </c>
      <c r="BH1620" s="1" t="s">
        <v>10037</v>
      </c>
      <c r="BI1620" s="1">
        <v>3774</v>
      </c>
      <c r="BJ1620" s="7">
        <v>45009</v>
      </c>
      <c r="BK1620" s="1">
        <v>3774</v>
      </c>
      <c r="BL1620" s="7">
        <v>45009</v>
      </c>
      <c r="BM1620" s="525"/>
      <c r="BN1620" s="525"/>
      <c r="BO1620" s="525"/>
      <c r="BP1620" s="525"/>
      <c r="BQ1620" s="525"/>
      <c r="BR1620" s="525"/>
      <c r="BS1620" s="1" t="s">
        <v>10187</v>
      </c>
    </row>
    <row r="1621" spans="1:268" s="529" customFormat="1" ht="54.75" customHeight="1" thickBot="1" x14ac:dyDescent="0.3">
      <c r="A1621" s="178"/>
      <c r="B1621" s="178" t="s">
        <v>10003</v>
      </c>
      <c r="C1621" s="178">
        <v>11140183</v>
      </c>
      <c r="D1621" s="179">
        <v>45009</v>
      </c>
      <c r="E1621" s="179">
        <v>41777</v>
      </c>
      <c r="F1621" s="179">
        <v>52735</v>
      </c>
      <c r="G1621" s="178">
        <v>-7777</v>
      </c>
      <c r="H1621" s="178" t="s">
        <v>10041</v>
      </c>
      <c r="I1621" s="178"/>
      <c r="J1621" s="178" t="s">
        <v>10042</v>
      </c>
      <c r="K1621" s="178" t="s">
        <v>95</v>
      </c>
      <c r="L1621" s="178" t="s">
        <v>10031</v>
      </c>
      <c r="M1621" s="178" t="s">
        <v>10005</v>
      </c>
      <c r="N1621" s="178" t="s">
        <v>127</v>
      </c>
      <c r="O1621" s="178" t="s">
        <v>111</v>
      </c>
      <c r="P1621" s="180" t="s">
        <v>10006</v>
      </c>
      <c r="Q1621" s="178"/>
      <c r="R1621" s="178" t="s">
        <v>627</v>
      </c>
      <c r="S1621" s="178" t="s">
        <v>127</v>
      </c>
      <c r="T1621" s="178" t="s">
        <v>111</v>
      </c>
      <c r="U1621" s="180" t="s">
        <v>2720</v>
      </c>
      <c r="V1621" s="178"/>
      <c r="W1621" s="178" t="s">
        <v>3122</v>
      </c>
      <c r="X1621" s="178"/>
      <c r="Y1621" s="178"/>
      <c r="Z1621" s="181"/>
      <c r="AA1621" s="178"/>
      <c r="AB1621" s="178"/>
      <c r="AC1621" s="178"/>
      <c r="AD1621" s="178"/>
      <c r="AE1621" s="178"/>
      <c r="AF1621" s="178"/>
      <c r="AG1621" s="178"/>
      <c r="AH1621" s="178"/>
      <c r="AI1621" s="178"/>
      <c r="AJ1621" s="178"/>
      <c r="AK1621" s="178"/>
      <c r="AL1621" s="178"/>
      <c r="AM1621" s="178"/>
      <c r="AN1621" s="178"/>
      <c r="AO1621" s="178"/>
      <c r="AP1621" s="178"/>
      <c r="AQ1621" s="178"/>
      <c r="AR1621" s="178"/>
      <c r="AS1621" s="178" t="s">
        <v>3566</v>
      </c>
      <c r="AT1621" s="178"/>
      <c r="AU1621" s="178"/>
      <c r="AV1621" s="178"/>
      <c r="AW1621" s="178" t="s">
        <v>4693</v>
      </c>
      <c r="AX1621" s="178" t="s">
        <v>4694</v>
      </c>
      <c r="AY1621" s="178">
        <v>43</v>
      </c>
      <c r="AZ1621" s="178">
        <v>28</v>
      </c>
      <c r="BA1621" s="178">
        <v>47.4</v>
      </c>
      <c r="BB1621" s="178">
        <v>22</v>
      </c>
      <c r="BC1621" s="178">
        <v>44</v>
      </c>
      <c r="BD1621" s="178">
        <v>32.299999999999997</v>
      </c>
      <c r="BE1621" s="178">
        <f t="shared" si="300"/>
        <v>43.479833333333332</v>
      </c>
      <c r="BF1621" s="180">
        <f t="shared" si="301"/>
        <v>22.742305555555557</v>
      </c>
      <c r="BG1621" s="178" t="s">
        <v>47</v>
      </c>
      <c r="BH1621" s="178" t="s">
        <v>10037</v>
      </c>
      <c r="BI1621" s="178">
        <v>3774</v>
      </c>
      <c r="BJ1621" s="179">
        <v>45009</v>
      </c>
      <c r="BK1621" s="178">
        <v>3774</v>
      </c>
      <c r="BL1621" s="179">
        <v>45009</v>
      </c>
      <c r="BM1621" s="178"/>
      <c r="BN1621" s="178"/>
      <c r="BO1621" s="178"/>
      <c r="BP1621" s="178"/>
      <c r="BQ1621" s="178"/>
      <c r="BR1621" s="178"/>
      <c r="BS1621" s="178" t="s">
        <v>10187</v>
      </c>
    </row>
    <row r="1622" spans="1:268" s="3" customFormat="1" ht="54.75" customHeight="1" x14ac:dyDescent="0.25">
      <c r="A1622" s="1" t="s">
        <v>3387</v>
      </c>
      <c r="B1622" s="1" t="s">
        <v>10003</v>
      </c>
      <c r="C1622" s="1">
        <v>11140184</v>
      </c>
      <c r="D1622" s="7">
        <v>45009</v>
      </c>
      <c r="E1622" s="7">
        <v>41777</v>
      </c>
      <c r="F1622" s="7">
        <v>52735</v>
      </c>
      <c r="G1622" s="1">
        <v>-7777</v>
      </c>
      <c r="H1622" s="1" t="s">
        <v>10041</v>
      </c>
      <c r="I1622" s="1"/>
      <c r="J1622" s="1" t="s">
        <v>10042</v>
      </c>
      <c r="K1622" s="1" t="s">
        <v>95</v>
      </c>
      <c r="L1622" s="1" t="s">
        <v>10034</v>
      </c>
      <c r="M1622" s="1" t="s">
        <v>10005</v>
      </c>
      <c r="N1622" s="1" t="s">
        <v>127</v>
      </c>
      <c r="O1622" s="1" t="s">
        <v>111</v>
      </c>
      <c r="P1622" s="6" t="s">
        <v>10006</v>
      </c>
      <c r="Q1622" s="1"/>
      <c r="R1622" s="1" t="s">
        <v>627</v>
      </c>
      <c r="S1622" s="1" t="s">
        <v>127</v>
      </c>
      <c r="T1622" s="1" t="s">
        <v>111</v>
      </c>
      <c r="U1622" s="6" t="s">
        <v>2720</v>
      </c>
      <c r="V1622" s="1"/>
      <c r="W1622" s="1" t="s">
        <v>2767</v>
      </c>
      <c r="X1622" s="1">
        <v>200</v>
      </c>
      <c r="Y1622" s="1">
        <v>7</v>
      </c>
      <c r="Z1622" s="9" t="s">
        <v>467</v>
      </c>
      <c r="AA1622" s="1" t="s">
        <v>4720</v>
      </c>
      <c r="AB1622" s="1">
        <v>1.577</v>
      </c>
      <c r="AC1622" s="1">
        <v>2600</v>
      </c>
      <c r="AD1622" s="1">
        <v>16000000</v>
      </c>
      <c r="AE1622" s="1"/>
      <c r="AF1622" s="1">
        <v>16000000</v>
      </c>
      <c r="AG1622" s="1"/>
      <c r="AH1622" s="1"/>
      <c r="AI1622" s="1"/>
      <c r="AJ1622" s="1"/>
      <c r="AK1622" s="1"/>
      <c r="AL1622" s="1"/>
      <c r="AM1622" s="1"/>
      <c r="AN1622" s="1"/>
      <c r="AO1622" s="1"/>
      <c r="AP1622" s="1"/>
      <c r="AQ1622" s="1"/>
      <c r="AR1622" s="1"/>
      <c r="AS1622" s="1" t="s">
        <v>467</v>
      </c>
      <c r="AT1622" s="1"/>
      <c r="AU1622" s="1"/>
      <c r="AV1622" s="1"/>
      <c r="AW1622" s="525" t="s">
        <v>4693</v>
      </c>
      <c r="AX1622" s="525" t="s">
        <v>4694</v>
      </c>
      <c r="AY1622" s="525">
        <v>43</v>
      </c>
      <c r="AZ1622" s="525">
        <v>28</v>
      </c>
      <c r="BA1622" s="525">
        <v>47.7</v>
      </c>
      <c r="BB1622" s="525">
        <v>22</v>
      </c>
      <c r="BC1622" s="525">
        <v>44</v>
      </c>
      <c r="BD1622" s="525">
        <v>32.299999999999997</v>
      </c>
      <c r="BE1622" s="525">
        <f t="shared" ref="BE1622:BE1624" si="302">AY1622+AZ1622/60+BA1622/3600</f>
        <v>43.479916666666668</v>
      </c>
      <c r="BF1622" s="527">
        <f t="shared" ref="BF1622:BF1624" si="303">BB1622+BC1622/60+BD1622/3600</f>
        <v>22.742305555555557</v>
      </c>
      <c r="BG1622" s="1" t="s">
        <v>47</v>
      </c>
      <c r="BH1622" s="1" t="s">
        <v>10036</v>
      </c>
      <c r="BI1622" s="1">
        <v>3775</v>
      </c>
      <c r="BJ1622" s="7">
        <v>45009</v>
      </c>
      <c r="BK1622" s="1">
        <v>3775</v>
      </c>
      <c r="BL1622" s="7">
        <v>45009</v>
      </c>
      <c r="BM1622" s="1"/>
      <c r="BN1622" s="1"/>
      <c r="BO1622" s="1"/>
      <c r="BP1622" s="1"/>
      <c r="BQ1622" s="1"/>
      <c r="BR1622" s="1"/>
      <c r="BS1622" s="1"/>
      <c r="BT1622" s="529"/>
      <c r="BU1622" s="529"/>
      <c r="BV1622" s="529"/>
      <c r="BW1622" s="529"/>
      <c r="BX1622" s="529"/>
      <c r="BY1622" s="529"/>
      <c r="BZ1622" s="529"/>
      <c r="CA1622" s="529"/>
      <c r="CB1622" s="529"/>
      <c r="CC1622" s="529"/>
      <c r="CD1622" s="529"/>
      <c r="CE1622" s="529"/>
      <c r="CF1622" s="529"/>
      <c r="CG1622" s="529"/>
      <c r="CH1622" s="529"/>
      <c r="CI1622" s="529"/>
      <c r="CJ1622" s="529"/>
      <c r="CK1622" s="529"/>
      <c r="CL1622" s="529"/>
      <c r="CM1622" s="529"/>
      <c r="CN1622" s="529"/>
      <c r="CO1622" s="529"/>
      <c r="CP1622" s="529"/>
      <c r="CQ1622" s="529"/>
      <c r="CR1622" s="529"/>
      <c r="CS1622" s="529"/>
      <c r="CT1622" s="529"/>
      <c r="CU1622" s="529"/>
      <c r="CV1622" s="529"/>
      <c r="CW1622" s="529"/>
      <c r="CX1622" s="529"/>
      <c r="CY1622" s="529"/>
      <c r="CZ1622" s="529"/>
      <c r="DA1622" s="529"/>
      <c r="DB1622" s="529"/>
      <c r="DC1622" s="529"/>
      <c r="DD1622" s="529"/>
      <c r="DE1622" s="529"/>
      <c r="DF1622" s="529"/>
      <c r="DG1622" s="529"/>
      <c r="DH1622" s="529"/>
      <c r="DI1622" s="529"/>
      <c r="DJ1622" s="529"/>
      <c r="DK1622" s="529"/>
      <c r="DL1622" s="529"/>
      <c r="DM1622" s="529"/>
      <c r="DN1622" s="529"/>
      <c r="DO1622" s="529"/>
      <c r="DP1622" s="529"/>
      <c r="DQ1622" s="529"/>
      <c r="DR1622" s="529"/>
      <c r="DS1622" s="529"/>
      <c r="DT1622" s="529"/>
      <c r="DU1622" s="529"/>
      <c r="DV1622" s="529"/>
      <c r="DW1622" s="529"/>
      <c r="DX1622" s="529"/>
      <c r="DY1622" s="529"/>
      <c r="DZ1622" s="529"/>
      <c r="EA1622" s="529"/>
      <c r="EB1622" s="529"/>
      <c r="EC1622" s="529"/>
      <c r="ED1622" s="529"/>
      <c r="EE1622" s="529"/>
      <c r="EF1622" s="529"/>
      <c r="EG1622" s="529"/>
      <c r="EH1622" s="529"/>
      <c r="EI1622" s="529"/>
      <c r="EJ1622" s="529"/>
      <c r="EK1622" s="529"/>
      <c r="EL1622" s="529"/>
      <c r="EM1622" s="529"/>
      <c r="EN1622" s="529"/>
      <c r="EO1622" s="529"/>
      <c r="EP1622" s="529"/>
      <c r="EQ1622" s="529"/>
      <c r="ER1622" s="529"/>
      <c r="ES1622" s="529"/>
      <c r="ET1622" s="529"/>
      <c r="EU1622" s="529"/>
      <c r="EV1622" s="529"/>
      <c r="EW1622" s="529"/>
      <c r="EX1622" s="529"/>
      <c r="EY1622" s="529"/>
      <c r="EZ1622" s="529"/>
      <c r="FA1622" s="529"/>
      <c r="FB1622" s="529"/>
      <c r="FC1622" s="529"/>
      <c r="FD1622" s="529"/>
      <c r="FE1622" s="529"/>
      <c r="FF1622" s="529"/>
      <c r="FG1622" s="529"/>
      <c r="FH1622" s="529"/>
      <c r="FI1622" s="529"/>
      <c r="FJ1622" s="529"/>
      <c r="FK1622" s="529"/>
      <c r="FL1622" s="529"/>
      <c r="FM1622" s="529"/>
      <c r="FN1622" s="529"/>
      <c r="FO1622" s="529"/>
      <c r="FP1622" s="529"/>
      <c r="FQ1622" s="529"/>
      <c r="FR1622" s="529"/>
      <c r="FS1622" s="529"/>
      <c r="FT1622" s="529"/>
      <c r="FU1622" s="529"/>
      <c r="FV1622" s="529"/>
      <c r="FW1622" s="529"/>
      <c r="FX1622" s="529"/>
      <c r="FY1622" s="529"/>
      <c r="FZ1622" s="529"/>
      <c r="GA1622" s="529"/>
      <c r="GB1622" s="529"/>
      <c r="GC1622" s="529"/>
      <c r="GD1622" s="529"/>
      <c r="GE1622" s="529"/>
      <c r="GF1622" s="529"/>
      <c r="GG1622" s="529"/>
      <c r="GH1622" s="529"/>
      <c r="GI1622" s="529"/>
      <c r="GJ1622" s="529"/>
      <c r="GK1622" s="529"/>
      <c r="GL1622" s="529"/>
      <c r="GM1622" s="529"/>
      <c r="GN1622" s="529"/>
      <c r="GO1622" s="529"/>
      <c r="GP1622" s="529"/>
      <c r="GQ1622" s="529"/>
      <c r="GR1622" s="529"/>
      <c r="GS1622" s="529"/>
      <c r="GT1622" s="529"/>
      <c r="GU1622" s="529"/>
      <c r="GV1622" s="529"/>
      <c r="GW1622" s="529"/>
      <c r="GX1622" s="529"/>
      <c r="GY1622" s="529"/>
      <c r="GZ1622" s="529"/>
      <c r="HA1622" s="529"/>
      <c r="HB1622" s="529"/>
      <c r="HC1622" s="529"/>
      <c r="HD1622" s="529"/>
      <c r="HE1622" s="529"/>
      <c r="HF1622" s="529"/>
      <c r="HG1622" s="529"/>
      <c r="HH1622" s="529"/>
      <c r="HI1622" s="529"/>
      <c r="HJ1622" s="529"/>
      <c r="HK1622" s="529"/>
      <c r="HL1622" s="529"/>
      <c r="HM1622" s="529"/>
      <c r="HN1622" s="529"/>
      <c r="HO1622" s="529"/>
      <c r="HP1622" s="529"/>
      <c r="HQ1622" s="529"/>
      <c r="HR1622" s="529"/>
      <c r="HS1622" s="529"/>
      <c r="HT1622" s="529"/>
      <c r="HU1622" s="529"/>
      <c r="HV1622" s="529"/>
      <c r="HW1622" s="529"/>
      <c r="HX1622" s="529"/>
      <c r="HY1622" s="529"/>
      <c r="HZ1622" s="529"/>
      <c r="IA1622" s="529"/>
      <c r="IB1622" s="529"/>
      <c r="IC1622" s="529"/>
      <c r="ID1622" s="529"/>
      <c r="IE1622" s="529"/>
      <c r="IF1622" s="529"/>
      <c r="IG1622" s="529"/>
      <c r="IH1622" s="529"/>
      <c r="II1622" s="529"/>
      <c r="IJ1622" s="529"/>
      <c r="IK1622" s="529"/>
      <c r="IL1622" s="529"/>
      <c r="IM1622" s="529"/>
      <c r="IN1622" s="529"/>
      <c r="IO1622" s="529"/>
      <c r="IP1622" s="529"/>
      <c r="IQ1622" s="529"/>
      <c r="IR1622" s="529"/>
      <c r="IS1622" s="529"/>
      <c r="IT1622" s="529"/>
      <c r="IU1622" s="529"/>
      <c r="IV1622" s="529"/>
      <c r="IW1622" s="529"/>
      <c r="IX1622" s="529"/>
      <c r="IY1622" s="529"/>
      <c r="IZ1622" s="529"/>
      <c r="JA1622" s="529"/>
      <c r="JB1622" s="529"/>
      <c r="JC1622" s="529"/>
      <c r="JD1622" s="529"/>
      <c r="JE1622" s="529"/>
      <c r="JF1622" s="529"/>
      <c r="JG1622" s="529"/>
      <c r="JH1622" s="529"/>
    </row>
    <row r="1623" spans="1:268" s="3" customFormat="1" ht="54.75" customHeight="1" x14ac:dyDescent="0.25">
      <c r="A1623" s="1"/>
      <c r="B1623" s="1" t="s">
        <v>10003</v>
      </c>
      <c r="C1623" s="1">
        <v>11140184</v>
      </c>
      <c r="D1623" s="7">
        <v>45009</v>
      </c>
      <c r="E1623" s="7">
        <v>41777</v>
      </c>
      <c r="F1623" s="7">
        <v>52735</v>
      </c>
      <c r="G1623" s="1">
        <v>-7777</v>
      </c>
      <c r="H1623" s="1" t="s">
        <v>10041</v>
      </c>
      <c r="I1623" s="1"/>
      <c r="J1623" s="1" t="s">
        <v>10042</v>
      </c>
      <c r="K1623" s="1" t="s">
        <v>95</v>
      </c>
      <c r="L1623" s="1" t="s">
        <v>10034</v>
      </c>
      <c r="M1623" s="1" t="s">
        <v>10005</v>
      </c>
      <c r="N1623" s="1" t="s">
        <v>127</v>
      </c>
      <c r="O1623" s="1" t="s">
        <v>111</v>
      </c>
      <c r="P1623" s="6" t="s">
        <v>10006</v>
      </c>
      <c r="Q1623" s="1"/>
      <c r="R1623" s="1" t="s">
        <v>627</v>
      </c>
      <c r="S1623" s="1" t="s">
        <v>127</v>
      </c>
      <c r="T1623" s="1" t="s">
        <v>111</v>
      </c>
      <c r="U1623" s="6" t="s">
        <v>2720</v>
      </c>
      <c r="V1623" s="1"/>
      <c r="W1623" s="1" t="s">
        <v>2767</v>
      </c>
      <c r="X1623" s="1"/>
      <c r="Y1623" s="1"/>
      <c r="Z1623" s="9"/>
      <c r="AA1623" s="1"/>
      <c r="AB1623" s="1"/>
      <c r="AC1623" s="1"/>
      <c r="AD1623" s="1"/>
      <c r="AE1623" s="1"/>
      <c r="AF1623" s="1"/>
      <c r="AG1623" s="1"/>
      <c r="AH1623" s="1"/>
      <c r="AI1623" s="1"/>
      <c r="AJ1623" s="1"/>
      <c r="AK1623" s="1"/>
      <c r="AL1623" s="1"/>
      <c r="AM1623" s="1"/>
      <c r="AN1623" s="1"/>
      <c r="AO1623" s="1"/>
      <c r="AP1623" s="1"/>
      <c r="AQ1623" s="1"/>
      <c r="AR1623" s="1"/>
      <c r="AS1623" s="1" t="s">
        <v>2723</v>
      </c>
      <c r="AT1623" s="1"/>
      <c r="AU1623" s="1"/>
      <c r="AV1623" s="1"/>
      <c r="AW1623" s="525" t="s">
        <v>4695</v>
      </c>
      <c r="AX1623" s="525" t="s">
        <v>4696</v>
      </c>
      <c r="AY1623" s="525">
        <v>43</v>
      </c>
      <c r="AZ1623" s="525">
        <v>28</v>
      </c>
      <c r="BA1623" s="525">
        <v>58.2</v>
      </c>
      <c r="BB1623" s="525">
        <v>22</v>
      </c>
      <c r="BC1623" s="525">
        <v>44</v>
      </c>
      <c r="BD1623" s="525">
        <v>37.5</v>
      </c>
      <c r="BE1623" s="525">
        <f t="shared" si="302"/>
        <v>43.482833333333332</v>
      </c>
      <c r="BF1623" s="527">
        <f t="shared" si="303"/>
        <v>22.743750000000002</v>
      </c>
      <c r="BG1623" s="1" t="s">
        <v>47</v>
      </c>
      <c r="BH1623" s="1" t="s">
        <v>10036</v>
      </c>
      <c r="BI1623" s="1">
        <v>3775</v>
      </c>
      <c r="BJ1623" s="7">
        <v>45009</v>
      </c>
      <c r="BK1623" s="1">
        <v>3775</v>
      </c>
      <c r="BL1623" s="7">
        <v>45009</v>
      </c>
      <c r="BM1623" s="1"/>
      <c r="BN1623" s="1"/>
      <c r="BO1623" s="1"/>
      <c r="BP1623" s="1"/>
      <c r="BQ1623" s="1"/>
      <c r="BR1623" s="1"/>
      <c r="BS1623" s="1"/>
      <c r="BT1623" s="529"/>
      <c r="BU1623" s="529"/>
      <c r="BV1623" s="529"/>
      <c r="BW1623" s="529"/>
      <c r="BX1623" s="529"/>
      <c r="BY1623" s="529"/>
      <c r="BZ1623" s="529"/>
      <c r="CA1623" s="529"/>
      <c r="CB1623" s="529"/>
      <c r="CC1623" s="529"/>
      <c r="CD1623" s="529"/>
      <c r="CE1623" s="529"/>
      <c r="CF1623" s="529"/>
      <c r="CG1623" s="529"/>
      <c r="CH1623" s="529"/>
      <c r="CI1623" s="529"/>
      <c r="CJ1623" s="529"/>
      <c r="CK1623" s="529"/>
      <c r="CL1623" s="529"/>
      <c r="CM1623" s="529"/>
      <c r="CN1623" s="529"/>
      <c r="CO1623" s="529"/>
      <c r="CP1623" s="529"/>
      <c r="CQ1623" s="529"/>
      <c r="CR1623" s="529"/>
      <c r="CS1623" s="529"/>
      <c r="CT1623" s="529"/>
      <c r="CU1623" s="529"/>
      <c r="CV1623" s="529"/>
      <c r="CW1623" s="529"/>
      <c r="CX1623" s="529"/>
      <c r="CY1623" s="529"/>
      <c r="CZ1623" s="529"/>
      <c r="DA1623" s="529"/>
      <c r="DB1623" s="529"/>
      <c r="DC1623" s="529"/>
      <c r="DD1623" s="529"/>
      <c r="DE1623" s="529"/>
      <c r="DF1623" s="529"/>
      <c r="DG1623" s="529"/>
      <c r="DH1623" s="529"/>
      <c r="DI1623" s="529"/>
      <c r="DJ1623" s="529"/>
      <c r="DK1623" s="529"/>
      <c r="DL1623" s="529"/>
      <c r="DM1623" s="529"/>
      <c r="DN1623" s="529"/>
      <c r="DO1623" s="529"/>
      <c r="DP1623" s="529"/>
      <c r="DQ1623" s="529"/>
      <c r="DR1623" s="529"/>
      <c r="DS1623" s="529"/>
      <c r="DT1623" s="529"/>
      <c r="DU1623" s="529"/>
      <c r="DV1623" s="529"/>
      <c r="DW1623" s="529"/>
      <c r="DX1623" s="529"/>
      <c r="DY1623" s="529"/>
      <c r="DZ1623" s="529"/>
      <c r="EA1623" s="529"/>
      <c r="EB1623" s="529"/>
      <c r="EC1623" s="529"/>
      <c r="ED1623" s="529"/>
      <c r="EE1623" s="529"/>
      <c r="EF1623" s="529"/>
      <c r="EG1623" s="529"/>
      <c r="EH1623" s="529"/>
      <c r="EI1623" s="529"/>
      <c r="EJ1623" s="529"/>
      <c r="EK1623" s="529"/>
      <c r="EL1623" s="529"/>
      <c r="EM1623" s="529"/>
      <c r="EN1623" s="529"/>
      <c r="EO1623" s="529"/>
      <c r="EP1623" s="529"/>
      <c r="EQ1623" s="529"/>
      <c r="ER1623" s="529"/>
      <c r="ES1623" s="529"/>
      <c r="ET1623" s="529"/>
      <c r="EU1623" s="529"/>
      <c r="EV1623" s="529"/>
      <c r="EW1623" s="529"/>
      <c r="EX1623" s="529"/>
      <c r="EY1623" s="529"/>
      <c r="EZ1623" s="529"/>
      <c r="FA1623" s="529"/>
      <c r="FB1623" s="529"/>
      <c r="FC1623" s="529"/>
      <c r="FD1623" s="529"/>
      <c r="FE1623" s="529"/>
      <c r="FF1623" s="529"/>
      <c r="FG1623" s="529"/>
      <c r="FH1623" s="529"/>
      <c r="FI1623" s="529"/>
      <c r="FJ1623" s="529"/>
      <c r="FK1623" s="529"/>
      <c r="FL1623" s="529"/>
      <c r="FM1623" s="529"/>
      <c r="FN1623" s="529"/>
      <c r="FO1623" s="529"/>
      <c r="FP1623" s="529"/>
      <c r="FQ1623" s="529"/>
      <c r="FR1623" s="529"/>
      <c r="FS1623" s="529"/>
      <c r="FT1623" s="529"/>
      <c r="FU1623" s="529"/>
      <c r="FV1623" s="529"/>
      <c r="FW1623" s="529"/>
      <c r="FX1623" s="529"/>
      <c r="FY1623" s="529"/>
      <c r="FZ1623" s="529"/>
      <c r="GA1623" s="529"/>
      <c r="GB1623" s="529"/>
      <c r="GC1623" s="529"/>
      <c r="GD1623" s="529"/>
      <c r="GE1623" s="529"/>
      <c r="GF1623" s="529"/>
      <c r="GG1623" s="529"/>
      <c r="GH1623" s="529"/>
      <c r="GI1623" s="529"/>
      <c r="GJ1623" s="529"/>
      <c r="GK1623" s="529"/>
      <c r="GL1623" s="529"/>
      <c r="GM1623" s="529"/>
      <c r="GN1623" s="529"/>
      <c r="GO1623" s="529"/>
      <c r="GP1623" s="529"/>
      <c r="GQ1623" s="529"/>
      <c r="GR1623" s="529"/>
      <c r="GS1623" s="529"/>
      <c r="GT1623" s="529"/>
      <c r="GU1623" s="529"/>
      <c r="GV1623" s="529"/>
      <c r="GW1623" s="529"/>
      <c r="GX1623" s="529"/>
      <c r="GY1623" s="529"/>
      <c r="GZ1623" s="529"/>
      <c r="HA1623" s="529"/>
      <c r="HB1623" s="529"/>
      <c r="HC1623" s="529"/>
      <c r="HD1623" s="529"/>
      <c r="HE1623" s="529"/>
      <c r="HF1623" s="529"/>
      <c r="HG1623" s="529"/>
      <c r="HH1623" s="529"/>
      <c r="HI1623" s="529"/>
      <c r="HJ1623" s="529"/>
      <c r="HK1623" s="529"/>
      <c r="HL1623" s="529"/>
      <c r="HM1623" s="529"/>
      <c r="HN1623" s="529"/>
      <c r="HO1623" s="529"/>
      <c r="HP1623" s="529"/>
      <c r="HQ1623" s="529"/>
      <c r="HR1623" s="529"/>
      <c r="HS1623" s="529"/>
      <c r="HT1623" s="529"/>
      <c r="HU1623" s="529"/>
      <c r="HV1623" s="529"/>
      <c r="HW1623" s="529"/>
      <c r="HX1623" s="529"/>
      <c r="HY1623" s="529"/>
      <c r="HZ1623" s="529"/>
      <c r="IA1623" s="529"/>
      <c r="IB1623" s="529"/>
      <c r="IC1623" s="529"/>
      <c r="ID1623" s="529"/>
      <c r="IE1623" s="529"/>
      <c r="IF1623" s="529"/>
      <c r="IG1623" s="529"/>
      <c r="IH1623" s="529"/>
      <c r="II1623" s="529"/>
      <c r="IJ1623" s="529"/>
      <c r="IK1623" s="529"/>
      <c r="IL1623" s="529"/>
      <c r="IM1623" s="529"/>
      <c r="IN1623" s="529"/>
      <c r="IO1623" s="529"/>
      <c r="IP1623" s="529"/>
      <c r="IQ1623" s="529"/>
      <c r="IR1623" s="529"/>
      <c r="IS1623" s="529"/>
      <c r="IT1623" s="529"/>
      <c r="IU1623" s="529"/>
      <c r="IV1623" s="529"/>
      <c r="IW1623" s="529"/>
      <c r="IX1623" s="529"/>
      <c r="IY1623" s="529"/>
      <c r="IZ1623" s="529"/>
      <c r="JA1623" s="529"/>
      <c r="JB1623" s="529"/>
      <c r="JC1623" s="529"/>
      <c r="JD1623" s="529"/>
      <c r="JE1623" s="529"/>
      <c r="JF1623" s="529"/>
      <c r="JG1623" s="529"/>
      <c r="JH1623" s="529"/>
    </row>
    <row r="1624" spans="1:268" s="3" customFormat="1" ht="54.75" customHeight="1" thickBot="1" x14ac:dyDescent="0.3">
      <c r="A1624" s="178"/>
      <c r="B1624" s="178" t="s">
        <v>10003</v>
      </c>
      <c r="C1624" s="178">
        <v>11140184</v>
      </c>
      <c r="D1624" s="179">
        <v>45009</v>
      </c>
      <c r="E1624" s="179">
        <v>41777</v>
      </c>
      <c r="F1624" s="179">
        <v>52735</v>
      </c>
      <c r="G1624" s="178">
        <v>-7777</v>
      </c>
      <c r="H1624" s="178" t="s">
        <v>10041</v>
      </c>
      <c r="I1624" s="178"/>
      <c r="J1624" s="178" t="s">
        <v>10042</v>
      </c>
      <c r="K1624" s="178" t="s">
        <v>95</v>
      </c>
      <c r="L1624" s="178" t="s">
        <v>10034</v>
      </c>
      <c r="M1624" s="178" t="s">
        <v>10005</v>
      </c>
      <c r="N1624" s="178" t="s">
        <v>127</v>
      </c>
      <c r="O1624" s="178" t="s">
        <v>111</v>
      </c>
      <c r="P1624" s="180" t="s">
        <v>10006</v>
      </c>
      <c r="Q1624" s="178"/>
      <c r="R1624" s="178" t="s">
        <v>627</v>
      </c>
      <c r="S1624" s="178" t="s">
        <v>127</v>
      </c>
      <c r="T1624" s="178" t="s">
        <v>111</v>
      </c>
      <c r="U1624" s="180" t="s">
        <v>2720</v>
      </c>
      <c r="V1624" s="178"/>
      <c r="W1624" s="178" t="s">
        <v>2767</v>
      </c>
      <c r="X1624" s="178"/>
      <c r="Y1624" s="178"/>
      <c r="Z1624" s="181"/>
      <c r="AA1624" s="178"/>
      <c r="AB1624" s="178"/>
      <c r="AC1624" s="178"/>
      <c r="AD1624" s="178"/>
      <c r="AE1624" s="178"/>
      <c r="AF1624" s="178"/>
      <c r="AG1624" s="178"/>
      <c r="AH1624" s="178"/>
      <c r="AI1624" s="178"/>
      <c r="AJ1624" s="178"/>
      <c r="AK1624" s="178"/>
      <c r="AL1624" s="178"/>
      <c r="AM1624" s="178"/>
      <c r="AN1624" s="178"/>
      <c r="AO1624" s="178"/>
      <c r="AP1624" s="178"/>
      <c r="AQ1624" s="178"/>
      <c r="AR1624" s="178"/>
      <c r="AS1624" s="178" t="s">
        <v>3566</v>
      </c>
      <c r="AT1624" s="178"/>
      <c r="AU1624" s="178"/>
      <c r="AV1624" s="178"/>
      <c r="AW1624" s="178" t="s">
        <v>4697</v>
      </c>
      <c r="AX1624" s="178" t="s">
        <v>4698</v>
      </c>
      <c r="AY1624" s="178">
        <v>43</v>
      </c>
      <c r="AZ1624" s="178">
        <v>28</v>
      </c>
      <c r="BA1624" s="178">
        <v>58.3</v>
      </c>
      <c r="BB1624" s="178">
        <v>22</v>
      </c>
      <c r="BC1624" s="178">
        <v>44</v>
      </c>
      <c r="BD1624" s="178">
        <v>38</v>
      </c>
      <c r="BE1624" s="178">
        <f t="shared" si="302"/>
        <v>43.482861111111113</v>
      </c>
      <c r="BF1624" s="180">
        <f t="shared" si="303"/>
        <v>22.74388888888889</v>
      </c>
      <c r="BG1624" s="178" t="s">
        <v>47</v>
      </c>
      <c r="BH1624" s="178" t="s">
        <v>10036</v>
      </c>
      <c r="BI1624" s="178">
        <v>3775</v>
      </c>
      <c r="BJ1624" s="179">
        <v>45009</v>
      </c>
      <c r="BK1624" s="178">
        <v>3775</v>
      </c>
      <c r="BL1624" s="179">
        <v>45009</v>
      </c>
      <c r="BM1624" s="178"/>
      <c r="BN1624" s="178"/>
      <c r="BO1624" s="178"/>
      <c r="BP1624" s="178"/>
      <c r="BQ1624" s="178"/>
      <c r="BR1624" s="178"/>
      <c r="BS1624" s="178"/>
      <c r="BT1624" s="529"/>
      <c r="BU1624" s="529"/>
      <c r="BV1624" s="529"/>
      <c r="BW1624" s="529"/>
      <c r="BX1624" s="529"/>
      <c r="BY1624" s="529"/>
      <c r="BZ1624" s="529"/>
      <c r="CA1624" s="529"/>
      <c r="CB1624" s="529"/>
      <c r="CC1624" s="529"/>
      <c r="CD1624" s="529"/>
      <c r="CE1624" s="529"/>
      <c r="CF1624" s="529"/>
      <c r="CG1624" s="529"/>
      <c r="CH1624" s="529"/>
      <c r="CI1624" s="529"/>
      <c r="CJ1624" s="529"/>
      <c r="CK1624" s="529"/>
      <c r="CL1624" s="529"/>
      <c r="CM1624" s="529"/>
      <c r="CN1624" s="529"/>
      <c r="CO1624" s="529"/>
      <c r="CP1624" s="529"/>
      <c r="CQ1624" s="529"/>
      <c r="CR1624" s="529"/>
      <c r="CS1624" s="529"/>
      <c r="CT1624" s="529"/>
      <c r="CU1624" s="529"/>
      <c r="CV1624" s="529"/>
      <c r="CW1624" s="529"/>
      <c r="CX1624" s="529"/>
      <c r="CY1624" s="529"/>
      <c r="CZ1624" s="529"/>
      <c r="DA1624" s="529"/>
      <c r="DB1624" s="529"/>
      <c r="DC1624" s="529"/>
      <c r="DD1624" s="529"/>
      <c r="DE1624" s="529"/>
      <c r="DF1624" s="529"/>
      <c r="DG1624" s="529"/>
      <c r="DH1624" s="529"/>
      <c r="DI1624" s="529"/>
      <c r="DJ1624" s="529"/>
      <c r="DK1624" s="529"/>
      <c r="DL1624" s="529"/>
      <c r="DM1624" s="529"/>
      <c r="DN1624" s="529"/>
      <c r="DO1624" s="529"/>
      <c r="DP1624" s="529"/>
      <c r="DQ1624" s="529"/>
      <c r="DR1624" s="529"/>
      <c r="DS1624" s="529"/>
      <c r="DT1624" s="529"/>
      <c r="DU1624" s="529"/>
      <c r="DV1624" s="529"/>
      <c r="DW1624" s="529"/>
      <c r="DX1624" s="529"/>
      <c r="DY1624" s="529"/>
      <c r="DZ1624" s="529"/>
      <c r="EA1624" s="529"/>
      <c r="EB1624" s="529"/>
      <c r="EC1624" s="529"/>
      <c r="ED1624" s="529"/>
      <c r="EE1624" s="529"/>
      <c r="EF1624" s="529"/>
      <c r="EG1624" s="529"/>
      <c r="EH1624" s="529"/>
      <c r="EI1624" s="529"/>
      <c r="EJ1624" s="529"/>
      <c r="EK1624" s="529"/>
      <c r="EL1624" s="529"/>
      <c r="EM1624" s="529"/>
      <c r="EN1624" s="529"/>
      <c r="EO1624" s="529"/>
      <c r="EP1624" s="529"/>
      <c r="EQ1624" s="529"/>
      <c r="ER1624" s="529"/>
      <c r="ES1624" s="529"/>
      <c r="ET1624" s="529"/>
      <c r="EU1624" s="529"/>
      <c r="EV1624" s="529"/>
      <c r="EW1624" s="529"/>
      <c r="EX1624" s="529"/>
      <c r="EY1624" s="529"/>
      <c r="EZ1624" s="529"/>
      <c r="FA1624" s="529"/>
      <c r="FB1624" s="529"/>
      <c r="FC1624" s="529"/>
      <c r="FD1624" s="529"/>
      <c r="FE1624" s="529"/>
      <c r="FF1624" s="529"/>
      <c r="FG1624" s="529"/>
      <c r="FH1624" s="529"/>
      <c r="FI1624" s="529"/>
      <c r="FJ1624" s="529"/>
      <c r="FK1624" s="529"/>
      <c r="FL1624" s="529"/>
      <c r="FM1624" s="529"/>
      <c r="FN1624" s="529"/>
      <c r="FO1624" s="529"/>
      <c r="FP1624" s="529"/>
      <c r="FQ1624" s="529"/>
      <c r="FR1624" s="529"/>
      <c r="FS1624" s="529"/>
      <c r="FT1624" s="529"/>
      <c r="FU1624" s="529"/>
      <c r="FV1624" s="529"/>
      <c r="FW1624" s="529"/>
      <c r="FX1624" s="529"/>
      <c r="FY1624" s="529"/>
      <c r="FZ1624" s="529"/>
      <c r="GA1624" s="529"/>
      <c r="GB1624" s="529"/>
      <c r="GC1624" s="529"/>
      <c r="GD1624" s="529"/>
      <c r="GE1624" s="529"/>
      <c r="GF1624" s="529"/>
      <c r="GG1624" s="529"/>
      <c r="GH1624" s="529"/>
      <c r="GI1624" s="529"/>
      <c r="GJ1624" s="529"/>
      <c r="GK1624" s="529"/>
      <c r="GL1624" s="529"/>
      <c r="GM1624" s="529"/>
      <c r="GN1624" s="529"/>
      <c r="GO1624" s="529"/>
      <c r="GP1624" s="529"/>
      <c r="GQ1624" s="529"/>
      <c r="GR1624" s="529"/>
      <c r="GS1624" s="529"/>
      <c r="GT1624" s="529"/>
      <c r="GU1624" s="529"/>
      <c r="GV1624" s="529"/>
      <c r="GW1624" s="529"/>
      <c r="GX1624" s="529"/>
      <c r="GY1624" s="529"/>
      <c r="GZ1624" s="529"/>
      <c r="HA1624" s="529"/>
      <c r="HB1624" s="529"/>
      <c r="HC1624" s="529"/>
      <c r="HD1624" s="529"/>
      <c r="HE1624" s="529"/>
      <c r="HF1624" s="529"/>
      <c r="HG1624" s="529"/>
      <c r="HH1624" s="529"/>
      <c r="HI1624" s="529"/>
      <c r="HJ1624" s="529"/>
      <c r="HK1624" s="529"/>
      <c r="HL1624" s="529"/>
      <c r="HM1624" s="529"/>
      <c r="HN1624" s="529"/>
      <c r="HO1624" s="529"/>
      <c r="HP1624" s="529"/>
      <c r="HQ1624" s="529"/>
      <c r="HR1624" s="529"/>
      <c r="HS1624" s="529"/>
      <c r="HT1624" s="529"/>
      <c r="HU1624" s="529"/>
      <c r="HV1624" s="529"/>
      <c r="HW1624" s="529"/>
      <c r="HX1624" s="529"/>
      <c r="HY1624" s="529"/>
      <c r="HZ1624" s="529"/>
      <c r="IA1624" s="529"/>
      <c r="IB1624" s="529"/>
      <c r="IC1624" s="529"/>
      <c r="ID1624" s="529"/>
      <c r="IE1624" s="529"/>
      <c r="IF1624" s="529"/>
      <c r="IG1624" s="529"/>
      <c r="IH1624" s="529"/>
      <c r="II1624" s="529"/>
      <c r="IJ1624" s="529"/>
      <c r="IK1624" s="529"/>
      <c r="IL1624" s="529"/>
      <c r="IM1624" s="529"/>
      <c r="IN1624" s="529"/>
      <c r="IO1624" s="529"/>
      <c r="IP1624" s="529"/>
      <c r="IQ1624" s="529"/>
      <c r="IR1624" s="529"/>
      <c r="IS1624" s="529"/>
      <c r="IT1624" s="529"/>
      <c r="IU1624" s="529"/>
      <c r="IV1624" s="529"/>
      <c r="IW1624" s="529"/>
      <c r="IX1624" s="529"/>
      <c r="IY1624" s="529"/>
      <c r="IZ1624" s="529"/>
      <c r="JA1624" s="529"/>
      <c r="JB1624" s="529"/>
      <c r="JC1624" s="529"/>
      <c r="JD1624" s="529"/>
      <c r="JE1624" s="529"/>
      <c r="JF1624" s="529"/>
      <c r="JG1624" s="529"/>
      <c r="JH1624" s="529"/>
    </row>
    <row r="1625" spans="1:268" s="3" customFormat="1" ht="54.75" customHeight="1" x14ac:dyDescent="0.25">
      <c r="A1625" s="1" t="s">
        <v>3387</v>
      </c>
      <c r="B1625" s="1" t="s">
        <v>10003</v>
      </c>
      <c r="C1625" s="1">
        <v>11140185</v>
      </c>
      <c r="D1625" s="7">
        <v>45009</v>
      </c>
      <c r="E1625" s="7">
        <v>41777</v>
      </c>
      <c r="F1625" s="7">
        <v>52735</v>
      </c>
      <c r="G1625" s="1">
        <v>-7777</v>
      </c>
      <c r="H1625" s="1" t="s">
        <v>489</v>
      </c>
      <c r="I1625" s="1"/>
      <c r="J1625" s="1" t="s">
        <v>10040</v>
      </c>
      <c r="K1625" s="1" t="s">
        <v>95</v>
      </c>
      <c r="L1625" s="1" t="s">
        <v>10043</v>
      </c>
      <c r="M1625" s="1" t="s">
        <v>632</v>
      </c>
      <c r="N1625" s="1" t="s">
        <v>183</v>
      </c>
      <c r="O1625" s="1" t="s">
        <v>111</v>
      </c>
      <c r="P1625" s="6" t="s">
        <v>10044</v>
      </c>
      <c r="Q1625" s="1" t="s">
        <v>10045</v>
      </c>
      <c r="R1625" s="1" t="s">
        <v>632</v>
      </c>
      <c r="S1625" s="1" t="s">
        <v>183</v>
      </c>
      <c r="T1625" s="1" t="s">
        <v>111</v>
      </c>
      <c r="U1625" s="6" t="s">
        <v>10044</v>
      </c>
      <c r="V1625" s="1"/>
      <c r="W1625" s="1" t="s">
        <v>3123</v>
      </c>
      <c r="X1625" s="1">
        <v>210</v>
      </c>
      <c r="Y1625" s="1">
        <v>9</v>
      </c>
      <c r="Z1625" s="9" t="s">
        <v>467</v>
      </c>
      <c r="AA1625" s="1" t="s">
        <v>4720</v>
      </c>
      <c r="AB1625" s="1">
        <v>2.4590000000000001</v>
      </c>
      <c r="AC1625" s="1">
        <v>2800</v>
      </c>
      <c r="AD1625" s="1">
        <v>23000000</v>
      </c>
      <c r="AE1625" s="1"/>
      <c r="AF1625" s="1">
        <v>23000000</v>
      </c>
      <c r="AG1625" s="1"/>
      <c r="AH1625" s="1"/>
      <c r="AI1625" s="1"/>
      <c r="AJ1625" s="1"/>
      <c r="AK1625" s="1"/>
      <c r="AL1625" s="1"/>
      <c r="AM1625" s="1"/>
      <c r="AN1625" s="1"/>
      <c r="AO1625" s="1">
        <v>246</v>
      </c>
      <c r="AP1625" s="1">
        <v>0.45</v>
      </c>
      <c r="AQ1625" s="1" t="s">
        <v>47</v>
      </c>
      <c r="AR1625" s="1" t="s">
        <v>10046</v>
      </c>
      <c r="AS1625" s="1" t="s">
        <v>467</v>
      </c>
      <c r="AT1625" s="1"/>
      <c r="AU1625" s="1"/>
      <c r="AV1625" s="1"/>
      <c r="AW1625" s="525" t="s">
        <v>4699</v>
      </c>
      <c r="AX1625" s="525" t="s">
        <v>4700</v>
      </c>
      <c r="AY1625" s="525">
        <v>43</v>
      </c>
      <c r="AZ1625" s="525">
        <v>35</v>
      </c>
      <c r="BA1625" s="525">
        <v>11.1</v>
      </c>
      <c r="BB1625" s="525">
        <v>22</v>
      </c>
      <c r="BC1625" s="525">
        <v>47</v>
      </c>
      <c r="BD1625" s="525">
        <v>2.1</v>
      </c>
      <c r="BE1625" s="525">
        <f t="shared" ref="BE1625:BE1633" si="304">AY1625+AZ1625/60+BA1625/3600</f>
        <v>43.586416666666672</v>
      </c>
      <c r="BF1625" s="527">
        <f t="shared" ref="BF1625:BF1633" si="305">BB1625+BC1625/60+BD1625/3600</f>
        <v>22.78391666666667</v>
      </c>
      <c r="BG1625" s="1" t="s">
        <v>47</v>
      </c>
      <c r="BH1625" s="1" t="s">
        <v>10047</v>
      </c>
      <c r="BI1625" s="1">
        <v>3780</v>
      </c>
      <c r="BJ1625" s="7">
        <v>45014</v>
      </c>
      <c r="BK1625" s="1">
        <v>3780</v>
      </c>
      <c r="BL1625" s="7">
        <v>45014</v>
      </c>
      <c r="BM1625" s="1"/>
      <c r="BN1625" s="1"/>
      <c r="BO1625" s="1"/>
      <c r="BP1625" s="1"/>
      <c r="BQ1625" s="1"/>
      <c r="BR1625" s="1"/>
      <c r="BS1625" s="1"/>
      <c r="BT1625" s="529"/>
      <c r="BU1625" s="529"/>
      <c r="BV1625" s="529"/>
      <c r="BW1625" s="529"/>
      <c r="BX1625" s="529"/>
      <c r="BY1625" s="529"/>
      <c r="BZ1625" s="529"/>
      <c r="CA1625" s="529"/>
      <c r="CB1625" s="529"/>
      <c r="CC1625" s="529"/>
      <c r="CD1625" s="529"/>
      <c r="CE1625" s="529"/>
      <c r="CF1625" s="529"/>
      <c r="CG1625" s="529"/>
      <c r="CH1625" s="529"/>
      <c r="CI1625" s="529"/>
      <c r="CJ1625" s="529"/>
      <c r="CK1625" s="529"/>
      <c r="CL1625" s="529"/>
      <c r="CM1625" s="529"/>
      <c r="CN1625" s="529"/>
      <c r="CO1625" s="529"/>
      <c r="CP1625" s="529"/>
      <c r="CQ1625" s="529"/>
      <c r="CR1625" s="529"/>
      <c r="CS1625" s="529"/>
      <c r="CT1625" s="529"/>
      <c r="CU1625" s="529"/>
      <c r="CV1625" s="529"/>
      <c r="CW1625" s="529"/>
      <c r="CX1625" s="529"/>
      <c r="CY1625" s="529"/>
      <c r="CZ1625" s="529"/>
      <c r="DA1625" s="529"/>
      <c r="DB1625" s="529"/>
      <c r="DC1625" s="529"/>
      <c r="DD1625" s="529"/>
      <c r="DE1625" s="529"/>
      <c r="DF1625" s="529"/>
      <c r="DG1625" s="529"/>
      <c r="DH1625" s="529"/>
      <c r="DI1625" s="529"/>
      <c r="DJ1625" s="529"/>
      <c r="DK1625" s="529"/>
      <c r="DL1625" s="529"/>
      <c r="DM1625" s="529"/>
      <c r="DN1625" s="529"/>
      <c r="DO1625" s="529"/>
      <c r="DP1625" s="529"/>
      <c r="DQ1625" s="529"/>
      <c r="DR1625" s="529"/>
      <c r="DS1625" s="529"/>
      <c r="DT1625" s="529"/>
      <c r="DU1625" s="529"/>
      <c r="DV1625" s="529"/>
      <c r="DW1625" s="529"/>
      <c r="DX1625" s="529"/>
      <c r="DY1625" s="529"/>
      <c r="DZ1625" s="529"/>
      <c r="EA1625" s="529"/>
      <c r="EB1625" s="529"/>
      <c r="EC1625" s="529"/>
      <c r="ED1625" s="529"/>
      <c r="EE1625" s="529"/>
      <c r="EF1625" s="529"/>
      <c r="EG1625" s="529"/>
      <c r="EH1625" s="529"/>
      <c r="EI1625" s="529"/>
      <c r="EJ1625" s="529"/>
      <c r="EK1625" s="529"/>
      <c r="EL1625" s="529"/>
      <c r="EM1625" s="529"/>
      <c r="EN1625" s="529"/>
      <c r="EO1625" s="529"/>
      <c r="EP1625" s="529"/>
      <c r="EQ1625" s="529"/>
      <c r="ER1625" s="529"/>
      <c r="ES1625" s="529"/>
      <c r="ET1625" s="529"/>
      <c r="EU1625" s="529"/>
      <c r="EV1625" s="529"/>
      <c r="EW1625" s="529"/>
      <c r="EX1625" s="529"/>
      <c r="EY1625" s="529"/>
      <c r="EZ1625" s="529"/>
      <c r="FA1625" s="529"/>
      <c r="FB1625" s="529"/>
      <c r="FC1625" s="529"/>
      <c r="FD1625" s="529"/>
      <c r="FE1625" s="529"/>
      <c r="FF1625" s="529"/>
      <c r="FG1625" s="529"/>
      <c r="FH1625" s="529"/>
      <c r="FI1625" s="529"/>
      <c r="FJ1625" s="529"/>
      <c r="FK1625" s="529"/>
      <c r="FL1625" s="529"/>
      <c r="FM1625" s="529"/>
      <c r="FN1625" s="529"/>
      <c r="FO1625" s="529"/>
      <c r="FP1625" s="529"/>
      <c r="FQ1625" s="529"/>
      <c r="FR1625" s="529"/>
      <c r="FS1625" s="529"/>
      <c r="FT1625" s="529"/>
      <c r="FU1625" s="529"/>
      <c r="FV1625" s="529"/>
      <c r="FW1625" s="529"/>
      <c r="FX1625" s="529"/>
      <c r="FY1625" s="529"/>
      <c r="FZ1625" s="529"/>
      <c r="GA1625" s="529"/>
      <c r="GB1625" s="529"/>
      <c r="GC1625" s="529"/>
      <c r="GD1625" s="529"/>
      <c r="GE1625" s="529"/>
      <c r="GF1625" s="529"/>
      <c r="GG1625" s="529"/>
      <c r="GH1625" s="529"/>
      <c r="GI1625" s="529"/>
      <c r="GJ1625" s="529"/>
      <c r="GK1625" s="529"/>
      <c r="GL1625" s="529"/>
      <c r="GM1625" s="529"/>
      <c r="GN1625" s="529"/>
      <c r="GO1625" s="529"/>
      <c r="GP1625" s="529"/>
      <c r="GQ1625" s="529"/>
      <c r="GR1625" s="529"/>
      <c r="GS1625" s="529"/>
      <c r="GT1625" s="529"/>
      <c r="GU1625" s="529"/>
      <c r="GV1625" s="529"/>
      <c r="GW1625" s="529"/>
      <c r="GX1625" s="529"/>
      <c r="GY1625" s="529"/>
      <c r="GZ1625" s="529"/>
      <c r="HA1625" s="529"/>
      <c r="HB1625" s="529"/>
      <c r="HC1625" s="529"/>
      <c r="HD1625" s="529"/>
      <c r="HE1625" s="529"/>
      <c r="HF1625" s="529"/>
      <c r="HG1625" s="529"/>
      <c r="HH1625" s="529"/>
      <c r="HI1625" s="529"/>
      <c r="HJ1625" s="529"/>
      <c r="HK1625" s="529"/>
      <c r="HL1625" s="529"/>
      <c r="HM1625" s="529"/>
      <c r="HN1625" s="529"/>
      <c r="HO1625" s="529"/>
      <c r="HP1625" s="529"/>
      <c r="HQ1625" s="529"/>
      <c r="HR1625" s="529"/>
      <c r="HS1625" s="529"/>
      <c r="HT1625" s="529"/>
      <c r="HU1625" s="529"/>
      <c r="HV1625" s="529"/>
      <c r="HW1625" s="529"/>
      <c r="HX1625" s="529"/>
      <c r="HY1625" s="529"/>
      <c r="HZ1625" s="529"/>
      <c r="IA1625" s="529"/>
      <c r="IB1625" s="529"/>
      <c r="IC1625" s="529"/>
      <c r="ID1625" s="529"/>
      <c r="IE1625" s="529"/>
      <c r="IF1625" s="529"/>
      <c r="IG1625" s="529"/>
      <c r="IH1625" s="529"/>
      <c r="II1625" s="529"/>
      <c r="IJ1625" s="529"/>
      <c r="IK1625" s="529"/>
      <c r="IL1625" s="529"/>
      <c r="IM1625" s="529"/>
      <c r="IN1625" s="529"/>
      <c r="IO1625" s="529"/>
      <c r="IP1625" s="529"/>
      <c r="IQ1625" s="529"/>
      <c r="IR1625" s="529"/>
      <c r="IS1625" s="529"/>
      <c r="IT1625" s="529"/>
      <c r="IU1625" s="529"/>
      <c r="IV1625" s="529"/>
      <c r="IW1625" s="529"/>
      <c r="IX1625" s="529"/>
      <c r="IY1625" s="529"/>
      <c r="IZ1625" s="529"/>
      <c r="JA1625" s="529"/>
      <c r="JB1625" s="529"/>
      <c r="JC1625" s="529"/>
      <c r="JD1625" s="529"/>
      <c r="JE1625" s="529"/>
      <c r="JF1625" s="529"/>
      <c r="JG1625" s="529"/>
      <c r="JH1625" s="529"/>
    </row>
    <row r="1626" spans="1:268" s="3" customFormat="1" ht="54.75" customHeight="1" x14ac:dyDescent="0.25">
      <c r="A1626" s="1"/>
      <c r="B1626" s="1" t="s">
        <v>10003</v>
      </c>
      <c r="C1626" s="1">
        <v>11140185</v>
      </c>
      <c r="D1626" s="7">
        <v>45009</v>
      </c>
      <c r="E1626" s="7">
        <v>41777</v>
      </c>
      <c r="F1626" s="7">
        <v>52735</v>
      </c>
      <c r="G1626" s="1">
        <v>-7777</v>
      </c>
      <c r="H1626" s="1" t="s">
        <v>489</v>
      </c>
      <c r="I1626" s="1"/>
      <c r="J1626" s="1" t="s">
        <v>10040</v>
      </c>
      <c r="K1626" s="1" t="s">
        <v>95</v>
      </c>
      <c r="L1626" s="1" t="s">
        <v>10043</v>
      </c>
      <c r="M1626" s="1" t="s">
        <v>632</v>
      </c>
      <c r="N1626" s="1" t="s">
        <v>183</v>
      </c>
      <c r="O1626" s="1" t="s">
        <v>111</v>
      </c>
      <c r="P1626" s="6" t="s">
        <v>10044</v>
      </c>
      <c r="Q1626" s="1" t="s">
        <v>10045</v>
      </c>
      <c r="R1626" s="1" t="s">
        <v>632</v>
      </c>
      <c r="S1626" s="1" t="s">
        <v>183</v>
      </c>
      <c r="T1626" s="1" t="s">
        <v>111</v>
      </c>
      <c r="U1626" s="6" t="s">
        <v>10044</v>
      </c>
      <c r="V1626" s="1"/>
      <c r="W1626" s="1" t="s">
        <v>3123</v>
      </c>
      <c r="X1626" s="1"/>
      <c r="Y1626" s="1"/>
      <c r="Z1626" s="9"/>
      <c r="AA1626" s="1"/>
      <c r="AB1626" s="1"/>
      <c r="AC1626" s="1"/>
      <c r="AD1626" s="1"/>
      <c r="AE1626" s="1"/>
      <c r="AF1626" s="1"/>
      <c r="AG1626" s="1"/>
      <c r="AH1626" s="1"/>
      <c r="AI1626" s="1"/>
      <c r="AJ1626" s="1"/>
      <c r="AK1626" s="1"/>
      <c r="AL1626" s="1"/>
      <c r="AM1626" s="1"/>
      <c r="AN1626" s="1"/>
      <c r="AO1626" s="1"/>
      <c r="AP1626" s="1"/>
      <c r="AQ1626" s="1"/>
      <c r="AR1626" s="1"/>
      <c r="AS1626" s="1" t="s">
        <v>2723</v>
      </c>
      <c r="AT1626" s="1"/>
      <c r="AU1626" s="1"/>
      <c r="AV1626" s="1"/>
      <c r="AW1626" s="525" t="s">
        <v>4701</v>
      </c>
      <c r="AX1626" s="525" t="s">
        <v>4702</v>
      </c>
      <c r="AY1626" s="525">
        <v>43</v>
      </c>
      <c r="AZ1626" s="525">
        <v>35</v>
      </c>
      <c r="BA1626" s="525">
        <v>18.05</v>
      </c>
      <c r="BB1626" s="525">
        <v>22</v>
      </c>
      <c r="BC1626" s="525">
        <v>46</v>
      </c>
      <c r="BD1626" s="525">
        <v>55.1</v>
      </c>
      <c r="BE1626" s="525">
        <f t="shared" si="304"/>
        <v>43.588347222222225</v>
      </c>
      <c r="BF1626" s="527">
        <f t="shared" si="305"/>
        <v>22.781972222222223</v>
      </c>
      <c r="BG1626" s="1" t="s">
        <v>47</v>
      </c>
      <c r="BH1626" s="1" t="s">
        <v>10047</v>
      </c>
      <c r="BI1626" s="1">
        <v>3780</v>
      </c>
      <c r="BJ1626" s="7">
        <v>45014</v>
      </c>
      <c r="BK1626" s="1">
        <v>3780</v>
      </c>
      <c r="BL1626" s="7">
        <v>45014</v>
      </c>
      <c r="BM1626" s="1"/>
      <c r="BN1626" s="1"/>
      <c r="BO1626" s="1"/>
      <c r="BP1626" s="1"/>
      <c r="BQ1626" s="1"/>
      <c r="BR1626" s="1"/>
      <c r="BS1626" s="1"/>
      <c r="BT1626" s="529"/>
      <c r="BU1626" s="529"/>
      <c r="BV1626" s="529"/>
      <c r="BW1626" s="529"/>
      <c r="BX1626" s="529"/>
      <c r="BY1626" s="529"/>
      <c r="BZ1626" s="529"/>
      <c r="CA1626" s="529"/>
      <c r="CB1626" s="529"/>
      <c r="CC1626" s="529"/>
      <c r="CD1626" s="529"/>
      <c r="CE1626" s="529"/>
      <c r="CF1626" s="529"/>
      <c r="CG1626" s="529"/>
      <c r="CH1626" s="529"/>
      <c r="CI1626" s="529"/>
      <c r="CJ1626" s="529"/>
      <c r="CK1626" s="529"/>
      <c r="CL1626" s="529"/>
      <c r="CM1626" s="529"/>
      <c r="CN1626" s="529"/>
      <c r="CO1626" s="529"/>
      <c r="CP1626" s="529"/>
      <c r="CQ1626" s="529"/>
      <c r="CR1626" s="529"/>
      <c r="CS1626" s="529"/>
      <c r="CT1626" s="529"/>
      <c r="CU1626" s="529"/>
      <c r="CV1626" s="529"/>
      <c r="CW1626" s="529"/>
      <c r="CX1626" s="529"/>
      <c r="CY1626" s="529"/>
      <c r="CZ1626" s="529"/>
      <c r="DA1626" s="529"/>
      <c r="DB1626" s="529"/>
      <c r="DC1626" s="529"/>
      <c r="DD1626" s="529"/>
      <c r="DE1626" s="529"/>
      <c r="DF1626" s="529"/>
      <c r="DG1626" s="529"/>
      <c r="DH1626" s="529"/>
      <c r="DI1626" s="529"/>
      <c r="DJ1626" s="529"/>
      <c r="DK1626" s="529"/>
      <c r="DL1626" s="529"/>
      <c r="DM1626" s="529"/>
      <c r="DN1626" s="529"/>
      <c r="DO1626" s="529"/>
      <c r="DP1626" s="529"/>
      <c r="DQ1626" s="529"/>
      <c r="DR1626" s="529"/>
      <c r="DS1626" s="529"/>
      <c r="DT1626" s="529"/>
      <c r="DU1626" s="529"/>
      <c r="DV1626" s="529"/>
      <c r="DW1626" s="529"/>
      <c r="DX1626" s="529"/>
      <c r="DY1626" s="529"/>
      <c r="DZ1626" s="529"/>
      <c r="EA1626" s="529"/>
      <c r="EB1626" s="529"/>
      <c r="EC1626" s="529"/>
      <c r="ED1626" s="529"/>
      <c r="EE1626" s="529"/>
      <c r="EF1626" s="529"/>
      <c r="EG1626" s="529"/>
      <c r="EH1626" s="529"/>
      <c r="EI1626" s="529"/>
      <c r="EJ1626" s="529"/>
      <c r="EK1626" s="529"/>
      <c r="EL1626" s="529"/>
      <c r="EM1626" s="529"/>
      <c r="EN1626" s="529"/>
      <c r="EO1626" s="529"/>
      <c r="EP1626" s="529"/>
      <c r="EQ1626" s="529"/>
      <c r="ER1626" s="529"/>
      <c r="ES1626" s="529"/>
      <c r="ET1626" s="529"/>
      <c r="EU1626" s="529"/>
      <c r="EV1626" s="529"/>
      <c r="EW1626" s="529"/>
      <c r="EX1626" s="529"/>
      <c r="EY1626" s="529"/>
      <c r="EZ1626" s="529"/>
      <c r="FA1626" s="529"/>
      <c r="FB1626" s="529"/>
      <c r="FC1626" s="529"/>
      <c r="FD1626" s="529"/>
      <c r="FE1626" s="529"/>
      <c r="FF1626" s="529"/>
      <c r="FG1626" s="529"/>
      <c r="FH1626" s="529"/>
      <c r="FI1626" s="529"/>
      <c r="FJ1626" s="529"/>
      <c r="FK1626" s="529"/>
      <c r="FL1626" s="529"/>
      <c r="FM1626" s="529"/>
      <c r="FN1626" s="529"/>
      <c r="FO1626" s="529"/>
      <c r="FP1626" s="529"/>
      <c r="FQ1626" s="529"/>
      <c r="FR1626" s="529"/>
      <c r="FS1626" s="529"/>
      <c r="FT1626" s="529"/>
      <c r="FU1626" s="529"/>
      <c r="FV1626" s="529"/>
      <c r="FW1626" s="529"/>
      <c r="FX1626" s="529"/>
      <c r="FY1626" s="529"/>
      <c r="FZ1626" s="529"/>
      <c r="GA1626" s="529"/>
      <c r="GB1626" s="529"/>
      <c r="GC1626" s="529"/>
      <c r="GD1626" s="529"/>
      <c r="GE1626" s="529"/>
      <c r="GF1626" s="529"/>
      <c r="GG1626" s="529"/>
      <c r="GH1626" s="529"/>
      <c r="GI1626" s="529"/>
      <c r="GJ1626" s="529"/>
      <c r="GK1626" s="529"/>
      <c r="GL1626" s="529"/>
      <c r="GM1626" s="529"/>
      <c r="GN1626" s="529"/>
      <c r="GO1626" s="529"/>
      <c r="GP1626" s="529"/>
      <c r="GQ1626" s="529"/>
      <c r="GR1626" s="529"/>
      <c r="GS1626" s="529"/>
      <c r="GT1626" s="529"/>
      <c r="GU1626" s="529"/>
      <c r="GV1626" s="529"/>
      <c r="GW1626" s="529"/>
      <c r="GX1626" s="529"/>
      <c r="GY1626" s="529"/>
      <c r="GZ1626" s="529"/>
      <c r="HA1626" s="529"/>
      <c r="HB1626" s="529"/>
      <c r="HC1626" s="529"/>
      <c r="HD1626" s="529"/>
      <c r="HE1626" s="529"/>
      <c r="HF1626" s="529"/>
      <c r="HG1626" s="529"/>
      <c r="HH1626" s="529"/>
      <c r="HI1626" s="529"/>
      <c r="HJ1626" s="529"/>
      <c r="HK1626" s="529"/>
      <c r="HL1626" s="529"/>
      <c r="HM1626" s="529"/>
      <c r="HN1626" s="529"/>
      <c r="HO1626" s="529"/>
      <c r="HP1626" s="529"/>
      <c r="HQ1626" s="529"/>
      <c r="HR1626" s="529"/>
      <c r="HS1626" s="529"/>
      <c r="HT1626" s="529"/>
      <c r="HU1626" s="529"/>
      <c r="HV1626" s="529"/>
      <c r="HW1626" s="529"/>
      <c r="HX1626" s="529"/>
      <c r="HY1626" s="529"/>
      <c r="HZ1626" s="529"/>
      <c r="IA1626" s="529"/>
      <c r="IB1626" s="529"/>
      <c r="IC1626" s="529"/>
      <c r="ID1626" s="529"/>
      <c r="IE1626" s="529"/>
      <c r="IF1626" s="529"/>
      <c r="IG1626" s="529"/>
      <c r="IH1626" s="529"/>
      <c r="II1626" s="529"/>
      <c r="IJ1626" s="529"/>
      <c r="IK1626" s="529"/>
      <c r="IL1626" s="529"/>
      <c r="IM1626" s="529"/>
      <c r="IN1626" s="529"/>
      <c r="IO1626" s="529"/>
      <c r="IP1626" s="529"/>
      <c r="IQ1626" s="529"/>
      <c r="IR1626" s="529"/>
      <c r="IS1626" s="529"/>
      <c r="IT1626" s="529"/>
      <c r="IU1626" s="529"/>
      <c r="IV1626" s="529"/>
      <c r="IW1626" s="529"/>
      <c r="IX1626" s="529"/>
      <c r="IY1626" s="529"/>
      <c r="IZ1626" s="529"/>
      <c r="JA1626" s="529"/>
      <c r="JB1626" s="529"/>
      <c r="JC1626" s="529"/>
      <c r="JD1626" s="529"/>
      <c r="JE1626" s="529"/>
      <c r="JF1626" s="529"/>
      <c r="JG1626" s="529"/>
      <c r="JH1626" s="529"/>
    </row>
    <row r="1627" spans="1:268" s="3" customFormat="1" ht="54.75" customHeight="1" thickBot="1" x14ac:dyDescent="0.3">
      <c r="A1627" s="178"/>
      <c r="B1627" s="178" t="s">
        <v>10003</v>
      </c>
      <c r="C1627" s="178">
        <v>11140185</v>
      </c>
      <c r="D1627" s="179">
        <v>45009</v>
      </c>
      <c r="E1627" s="179">
        <v>41777</v>
      </c>
      <c r="F1627" s="179">
        <v>52735</v>
      </c>
      <c r="G1627" s="178">
        <v>-7777</v>
      </c>
      <c r="H1627" s="178" t="s">
        <v>489</v>
      </c>
      <c r="I1627" s="178"/>
      <c r="J1627" s="178" t="s">
        <v>10040</v>
      </c>
      <c r="K1627" s="178" t="s">
        <v>95</v>
      </c>
      <c r="L1627" s="178" t="s">
        <v>10043</v>
      </c>
      <c r="M1627" s="178" t="s">
        <v>632</v>
      </c>
      <c r="N1627" s="178" t="s">
        <v>183</v>
      </c>
      <c r="O1627" s="178" t="s">
        <v>111</v>
      </c>
      <c r="P1627" s="180" t="s">
        <v>10044</v>
      </c>
      <c r="Q1627" s="178" t="s">
        <v>10045</v>
      </c>
      <c r="R1627" s="178" t="s">
        <v>632</v>
      </c>
      <c r="S1627" s="178" t="s">
        <v>183</v>
      </c>
      <c r="T1627" s="178" t="s">
        <v>111</v>
      </c>
      <c r="U1627" s="180" t="s">
        <v>10044</v>
      </c>
      <c r="V1627" s="178"/>
      <c r="W1627" s="178" t="s">
        <v>3123</v>
      </c>
      <c r="X1627" s="178"/>
      <c r="Y1627" s="178"/>
      <c r="Z1627" s="181"/>
      <c r="AA1627" s="178"/>
      <c r="AB1627" s="178"/>
      <c r="AC1627" s="178"/>
      <c r="AD1627" s="178"/>
      <c r="AE1627" s="178"/>
      <c r="AF1627" s="178"/>
      <c r="AG1627" s="178"/>
      <c r="AH1627" s="178"/>
      <c r="AI1627" s="178"/>
      <c r="AJ1627" s="178"/>
      <c r="AK1627" s="178"/>
      <c r="AL1627" s="178"/>
      <c r="AM1627" s="178"/>
      <c r="AN1627" s="178"/>
      <c r="AO1627" s="178"/>
      <c r="AP1627" s="178"/>
      <c r="AQ1627" s="178"/>
      <c r="AR1627" s="178"/>
      <c r="AS1627" s="178" t="s">
        <v>3566</v>
      </c>
      <c r="AT1627" s="178"/>
      <c r="AU1627" s="178"/>
      <c r="AV1627" s="178"/>
      <c r="AW1627" s="178" t="s">
        <v>4703</v>
      </c>
      <c r="AX1627" s="178" t="s">
        <v>4704</v>
      </c>
      <c r="AY1627" s="178">
        <v>43</v>
      </c>
      <c r="AZ1627" s="178">
        <v>35</v>
      </c>
      <c r="BA1627" s="178">
        <v>18.600000000000001</v>
      </c>
      <c r="BB1627" s="178">
        <v>22</v>
      </c>
      <c r="BC1627" s="178">
        <v>46</v>
      </c>
      <c r="BD1627" s="178">
        <v>54.7</v>
      </c>
      <c r="BE1627" s="178">
        <f t="shared" si="304"/>
        <v>43.588500000000003</v>
      </c>
      <c r="BF1627" s="180">
        <f t="shared" si="305"/>
        <v>22.781861111111109</v>
      </c>
      <c r="BG1627" s="178" t="s">
        <v>47</v>
      </c>
      <c r="BH1627" s="178" t="s">
        <v>10047</v>
      </c>
      <c r="BI1627" s="178">
        <v>3780</v>
      </c>
      <c r="BJ1627" s="179">
        <v>45014</v>
      </c>
      <c r="BK1627" s="178">
        <v>3780</v>
      </c>
      <c r="BL1627" s="179">
        <v>45014</v>
      </c>
      <c r="BM1627" s="178"/>
      <c r="BN1627" s="178"/>
      <c r="BO1627" s="178"/>
      <c r="BP1627" s="178"/>
      <c r="BQ1627" s="178"/>
      <c r="BR1627" s="178"/>
      <c r="BS1627" s="178"/>
      <c r="BT1627" s="529"/>
      <c r="BU1627" s="529"/>
      <c r="BV1627" s="529"/>
      <c r="BW1627" s="529"/>
      <c r="BX1627" s="529"/>
      <c r="BY1627" s="529"/>
      <c r="BZ1627" s="529"/>
      <c r="CA1627" s="529"/>
      <c r="CB1627" s="529"/>
      <c r="CC1627" s="529"/>
      <c r="CD1627" s="529"/>
      <c r="CE1627" s="529"/>
      <c r="CF1627" s="529"/>
      <c r="CG1627" s="529"/>
      <c r="CH1627" s="529"/>
      <c r="CI1627" s="529"/>
      <c r="CJ1627" s="529"/>
      <c r="CK1627" s="529"/>
      <c r="CL1627" s="529"/>
      <c r="CM1627" s="529"/>
      <c r="CN1627" s="529"/>
      <c r="CO1627" s="529"/>
      <c r="CP1627" s="529"/>
      <c r="CQ1627" s="529"/>
      <c r="CR1627" s="529"/>
      <c r="CS1627" s="529"/>
      <c r="CT1627" s="529"/>
      <c r="CU1627" s="529"/>
      <c r="CV1627" s="529"/>
      <c r="CW1627" s="529"/>
      <c r="CX1627" s="529"/>
      <c r="CY1627" s="529"/>
      <c r="CZ1627" s="529"/>
      <c r="DA1627" s="529"/>
      <c r="DB1627" s="529"/>
      <c r="DC1627" s="529"/>
      <c r="DD1627" s="529"/>
      <c r="DE1627" s="529"/>
      <c r="DF1627" s="529"/>
      <c r="DG1627" s="529"/>
      <c r="DH1627" s="529"/>
      <c r="DI1627" s="529"/>
      <c r="DJ1627" s="529"/>
      <c r="DK1627" s="529"/>
      <c r="DL1627" s="529"/>
      <c r="DM1627" s="529"/>
      <c r="DN1627" s="529"/>
      <c r="DO1627" s="529"/>
      <c r="DP1627" s="529"/>
      <c r="DQ1627" s="529"/>
      <c r="DR1627" s="529"/>
      <c r="DS1627" s="529"/>
      <c r="DT1627" s="529"/>
      <c r="DU1627" s="529"/>
      <c r="DV1627" s="529"/>
      <c r="DW1627" s="529"/>
      <c r="DX1627" s="529"/>
      <c r="DY1627" s="529"/>
      <c r="DZ1627" s="529"/>
      <c r="EA1627" s="529"/>
      <c r="EB1627" s="529"/>
      <c r="EC1627" s="529"/>
      <c r="ED1627" s="529"/>
      <c r="EE1627" s="529"/>
      <c r="EF1627" s="529"/>
      <c r="EG1627" s="529"/>
      <c r="EH1627" s="529"/>
      <c r="EI1627" s="529"/>
      <c r="EJ1627" s="529"/>
      <c r="EK1627" s="529"/>
      <c r="EL1627" s="529"/>
      <c r="EM1627" s="529"/>
      <c r="EN1627" s="529"/>
      <c r="EO1627" s="529"/>
      <c r="EP1627" s="529"/>
      <c r="EQ1627" s="529"/>
      <c r="ER1627" s="529"/>
      <c r="ES1627" s="529"/>
      <c r="ET1627" s="529"/>
      <c r="EU1627" s="529"/>
      <c r="EV1627" s="529"/>
      <c r="EW1627" s="529"/>
      <c r="EX1627" s="529"/>
      <c r="EY1627" s="529"/>
      <c r="EZ1627" s="529"/>
      <c r="FA1627" s="529"/>
      <c r="FB1627" s="529"/>
      <c r="FC1627" s="529"/>
      <c r="FD1627" s="529"/>
      <c r="FE1627" s="529"/>
      <c r="FF1627" s="529"/>
      <c r="FG1627" s="529"/>
      <c r="FH1627" s="529"/>
      <c r="FI1627" s="529"/>
      <c r="FJ1627" s="529"/>
      <c r="FK1627" s="529"/>
      <c r="FL1627" s="529"/>
      <c r="FM1627" s="529"/>
      <c r="FN1627" s="529"/>
      <c r="FO1627" s="529"/>
      <c r="FP1627" s="529"/>
      <c r="FQ1627" s="529"/>
      <c r="FR1627" s="529"/>
      <c r="FS1627" s="529"/>
      <c r="FT1627" s="529"/>
      <c r="FU1627" s="529"/>
      <c r="FV1627" s="529"/>
      <c r="FW1627" s="529"/>
      <c r="FX1627" s="529"/>
      <c r="FY1627" s="529"/>
      <c r="FZ1627" s="529"/>
      <c r="GA1627" s="529"/>
      <c r="GB1627" s="529"/>
      <c r="GC1627" s="529"/>
      <c r="GD1627" s="529"/>
      <c r="GE1627" s="529"/>
      <c r="GF1627" s="529"/>
      <c r="GG1627" s="529"/>
      <c r="GH1627" s="529"/>
      <c r="GI1627" s="529"/>
      <c r="GJ1627" s="529"/>
      <c r="GK1627" s="529"/>
      <c r="GL1627" s="529"/>
      <c r="GM1627" s="529"/>
      <c r="GN1627" s="529"/>
      <c r="GO1627" s="529"/>
      <c r="GP1627" s="529"/>
      <c r="GQ1627" s="529"/>
      <c r="GR1627" s="529"/>
      <c r="GS1627" s="529"/>
      <c r="GT1627" s="529"/>
      <c r="GU1627" s="529"/>
      <c r="GV1627" s="529"/>
      <c r="GW1627" s="529"/>
      <c r="GX1627" s="529"/>
      <c r="GY1627" s="529"/>
      <c r="GZ1627" s="529"/>
      <c r="HA1627" s="529"/>
      <c r="HB1627" s="529"/>
      <c r="HC1627" s="529"/>
      <c r="HD1627" s="529"/>
      <c r="HE1627" s="529"/>
      <c r="HF1627" s="529"/>
      <c r="HG1627" s="529"/>
      <c r="HH1627" s="529"/>
      <c r="HI1627" s="529"/>
      <c r="HJ1627" s="529"/>
      <c r="HK1627" s="529"/>
      <c r="HL1627" s="529"/>
      <c r="HM1627" s="529"/>
      <c r="HN1627" s="529"/>
      <c r="HO1627" s="529"/>
      <c r="HP1627" s="529"/>
      <c r="HQ1627" s="529"/>
      <c r="HR1627" s="529"/>
      <c r="HS1627" s="529"/>
      <c r="HT1627" s="529"/>
      <c r="HU1627" s="529"/>
      <c r="HV1627" s="529"/>
      <c r="HW1627" s="529"/>
      <c r="HX1627" s="529"/>
      <c r="HY1627" s="529"/>
      <c r="HZ1627" s="529"/>
      <c r="IA1627" s="529"/>
      <c r="IB1627" s="529"/>
      <c r="IC1627" s="529"/>
      <c r="ID1627" s="529"/>
      <c r="IE1627" s="529"/>
      <c r="IF1627" s="529"/>
      <c r="IG1627" s="529"/>
      <c r="IH1627" s="529"/>
      <c r="II1627" s="529"/>
      <c r="IJ1627" s="529"/>
      <c r="IK1627" s="529"/>
      <c r="IL1627" s="529"/>
      <c r="IM1627" s="529"/>
      <c r="IN1627" s="529"/>
      <c r="IO1627" s="529"/>
      <c r="IP1627" s="529"/>
      <c r="IQ1627" s="529"/>
      <c r="IR1627" s="529"/>
      <c r="IS1627" s="529"/>
      <c r="IT1627" s="529"/>
      <c r="IU1627" s="529"/>
      <c r="IV1627" s="529"/>
      <c r="IW1627" s="529"/>
      <c r="IX1627" s="529"/>
      <c r="IY1627" s="529"/>
      <c r="IZ1627" s="529"/>
      <c r="JA1627" s="529"/>
      <c r="JB1627" s="529"/>
      <c r="JC1627" s="529"/>
      <c r="JD1627" s="529"/>
      <c r="JE1627" s="529"/>
      <c r="JF1627" s="529"/>
      <c r="JG1627" s="529"/>
      <c r="JH1627" s="529"/>
    </row>
    <row r="1628" spans="1:268" s="3" customFormat="1" ht="54.75" customHeight="1" x14ac:dyDescent="0.25">
      <c r="A1628" s="1" t="s">
        <v>3387</v>
      </c>
      <c r="B1628" s="1" t="s">
        <v>10056</v>
      </c>
      <c r="C1628" s="1">
        <v>11160173</v>
      </c>
      <c r="D1628" s="7">
        <v>45034</v>
      </c>
      <c r="E1628" s="7">
        <v>45034</v>
      </c>
      <c r="F1628" s="7">
        <v>46861</v>
      </c>
      <c r="G1628" s="1">
        <v>-7777</v>
      </c>
      <c r="H1628" s="1" t="s">
        <v>10057</v>
      </c>
      <c r="I1628" s="1"/>
      <c r="J1628" s="1" t="s">
        <v>7388</v>
      </c>
      <c r="K1628" s="1" t="s">
        <v>37</v>
      </c>
      <c r="L1628" s="1" t="s">
        <v>10058</v>
      </c>
      <c r="M1628" s="1" t="s">
        <v>10059</v>
      </c>
      <c r="N1628" s="1" t="s">
        <v>35</v>
      </c>
      <c r="O1628" s="1" t="s">
        <v>35</v>
      </c>
      <c r="P1628" s="6" t="s">
        <v>10060</v>
      </c>
      <c r="Q1628" s="1"/>
      <c r="R1628" s="1" t="s">
        <v>10568</v>
      </c>
      <c r="S1628" s="1" t="s">
        <v>35</v>
      </c>
      <c r="T1628" s="1" t="s">
        <v>35</v>
      </c>
      <c r="U1628" s="6" t="s">
        <v>10569</v>
      </c>
      <c r="V1628" s="1" t="s">
        <v>10570</v>
      </c>
      <c r="W1628" s="1" t="s">
        <v>638</v>
      </c>
      <c r="X1628" s="1"/>
      <c r="Y1628" s="1"/>
      <c r="Z1628" s="9" t="s">
        <v>1309</v>
      </c>
      <c r="AA1628" s="1" t="s">
        <v>10063</v>
      </c>
      <c r="AB1628" s="1">
        <v>125.33499999999999</v>
      </c>
      <c r="AC1628" s="1">
        <v>4.6100000000000003</v>
      </c>
      <c r="AD1628" s="1">
        <v>47284</v>
      </c>
      <c r="AE1628" s="1"/>
      <c r="AF1628" s="1"/>
      <c r="AG1628" s="1"/>
      <c r="AH1628" s="1"/>
      <c r="AI1628" s="1"/>
      <c r="AJ1628" s="1"/>
      <c r="AK1628" s="1"/>
      <c r="AL1628" s="1">
        <v>47284</v>
      </c>
      <c r="AM1628" s="1"/>
      <c r="AN1628" s="1"/>
      <c r="AO1628" s="1">
        <v>12.534000000000001</v>
      </c>
      <c r="AP1628" s="1"/>
      <c r="AQ1628" s="1"/>
      <c r="AR1628" s="1"/>
      <c r="AS1628" s="1" t="s">
        <v>467</v>
      </c>
      <c r="AT1628" s="1"/>
      <c r="AU1628" s="1"/>
      <c r="AV1628" s="1"/>
      <c r="AW1628" s="1" t="s">
        <v>10061</v>
      </c>
      <c r="AX1628" s="1" t="s">
        <v>10062</v>
      </c>
      <c r="AY1628" s="1">
        <v>42</v>
      </c>
      <c r="AZ1628" s="1">
        <v>51</v>
      </c>
      <c r="BA1628" s="1">
        <v>56.02</v>
      </c>
      <c r="BB1628" s="1">
        <v>25</v>
      </c>
      <c r="BC1628" s="1">
        <v>14</v>
      </c>
      <c r="BD1628" s="1">
        <v>3.51</v>
      </c>
      <c r="BE1628" s="1">
        <f t="shared" si="304"/>
        <v>42.865561111111113</v>
      </c>
      <c r="BF1628" s="6">
        <f t="shared" si="305"/>
        <v>25.234308333333335</v>
      </c>
      <c r="BG1628" s="1" t="s">
        <v>47</v>
      </c>
      <c r="BH1628" s="1"/>
      <c r="BI1628" s="1">
        <v>4459</v>
      </c>
      <c r="BJ1628" s="7">
        <v>45691</v>
      </c>
      <c r="BK1628" s="1"/>
      <c r="BL1628" s="7"/>
      <c r="BM1628" s="1"/>
      <c r="BN1628" s="1"/>
      <c r="BO1628" s="1"/>
      <c r="BP1628" s="1"/>
      <c r="BQ1628" s="1"/>
      <c r="BR1628" s="1"/>
      <c r="BS1628" s="1"/>
      <c r="BT1628" s="529"/>
      <c r="BU1628" s="529"/>
      <c r="BV1628" s="529"/>
      <c r="BW1628" s="529"/>
      <c r="BX1628" s="529"/>
      <c r="BY1628" s="529"/>
      <c r="BZ1628" s="529"/>
      <c r="CA1628" s="529"/>
      <c r="CB1628" s="529"/>
      <c r="CC1628" s="529"/>
      <c r="CD1628" s="529"/>
      <c r="CE1628" s="529"/>
      <c r="CF1628" s="529"/>
      <c r="CG1628" s="529"/>
      <c r="CH1628" s="529"/>
      <c r="CI1628" s="529"/>
      <c r="CJ1628" s="529"/>
      <c r="CK1628" s="529"/>
      <c r="CL1628" s="529"/>
      <c r="CM1628" s="529"/>
      <c r="CN1628" s="529"/>
      <c r="CO1628" s="529"/>
      <c r="CP1628" s="529"/>
      <c r="CQ1628" s="529"/>
      <c r="CR1628" s="529"/>
      <c r="CS1628" s="529"/>
      <c r="CT1628" s="529"/>
      <c r="CU1628" s="529"/>
      <c r="CV1628" s="529"/>
      <c r="CW1628" s="529"/>
      <c r="CX1628" s="529"/>
      <c r="CY1628" s="529"/>
      <c r="CZ1628" s="529"/>
      <c r="DA1628" s="529"/>
      <c r="DB1628" s="529"/>
      <c r="DC1628" s="529"/>
      <c r="DD1628" s="529"/>
      <c r="DE1628" s="529"/>
      <c r="DF1628" s="529"/>
      <c r="DG1628" s="529"/>
      <c r="DH1628" s="529"/>
      <c r="DI1628" s="529"/>
      <c r="DJ1628" s="529"/>
      <c r="DK1628" s="529"/>
      <c r="DL1628" s="529"/>
      <c r="DM1628" s="529"/>
      <c r="DN1628" s="529"/>
      <c r="DO1628" s="529"/>
      <c r="DP1628" s="529"/>
      <c r="DQ1628" s="529"/>
      <c r="DR1628" s="529"/>
      <c r="DS1628" s="529"/>
      <c r="DT1628" s="529"/>
      <c r="DU1628" s="529"/>
      <c r="DV1628" s="529"/>
      <c r="DW1628" s="529"/>
      <c r="DX1628" s="529"/>
      <c r="DY1628" s="529"/>
      <c r="DZ1628" s="529"/>
      <c r="EA1628" s="529"/>
      <c r="EB1628" s="529"/>
      <c r="EC1628" s="529"/>
      <c r="ED1628" s="529"/>
      <c r="EE1628" s="529"/>
      <c r="EF1628" s="529"/>
      <c r="EG1628" s="529"/>
      <c r="EH1628" s="529"/>
      <c r="EI1628" s="529"/>
      <c r="EJ1628" s="529"/>
      <c r="EK1628" s="529"/>
      <c r="EL1628" s="529"/>
      <c r="EM1628" s="529"/>
      <c r="EN1628" s="529"/>
      <c r="EO1628" s="529"/>
      <c r="EP1628" s="529"/>
      <c r="EQ1628" s="529"/>
      <c r="ER1628" s="529"/>
      <c r="ES1628" s="529"/>
      <c r="ET1628" s="529"/>
      <c r="EU1628" s="529"/>
      <c r="EV1628" s="529"/>
      <c r="EW1628" s="529"/>
      <c r="EX1628" s="529"/>
      <c r="EY1628" s="529"/>
      <c r="EZ1628" s="529"/>
      <c r="FA1628" s="529"/>
      <c r="FB1628" s="529"/>
      <c r="FC1628" s="529"/>
      <c r="FD1628" s="529"/>
      <c r="FE1628" s="529"/>
      <c r="FF1628" s="529"/>
      <c r="FG1628" s="529"/>
      <c r="FH1628" s="529"/>
      <c r="FI1628" s="529"/>
      <c r="FJ1628" s="529"/>
      <c r="FK1628" s="529"/>
      <c r="FL1628" s="529"/>
      <c r="FM1628" s="529"/>
      <c r="FN1628" s="529"/>
      <c r="FO1628" s="529"/>
      <c r="FP1628" s="529"/>
      <c r="FQ1628" s="529"/>
      <c r="FR1628" s="529"/>
      <c r="FS1628" s="529"/>
      <c r="FT1628" s="529"/>
      <c r="FU1628" s="529"/>
      <c r="FV1628" s="529"/>
      <c r="FW1628" s="529"/>
      <c r="FX1628" s="529"/>
      <c r="FY1628" s="529"/>
      <c r="FZ1628" s="529"/>
      <c r="GA1628" s="529"/>
      <c r="GB1628" s="529"/>
      <c r="GC1628" s="529"/>
      <c r="GD1628" s="529"/>
      <c r="GE1628" s="529"/>
      <c r="GF1628" s="529"/>
      <c r="GG1628" s="529"/>
      <c r="GH1628" s="529"/>
      <c r="GI1628" s="529"/>
      <c r="GJ1628" s="529"/>
      <c r="GK1628" s="529"/>
      <c r="GL1628" s="529"/>
      <c r="GM1628" s="529"/>
      <c r="GN1628" s="529"/>
      <c r="GO1628" s="529"/>
      <c r="GP1628" s="529"/>
      <c r="GQ1628" s="529"/>
      <c r="GR1628" s="529"/>
      <c r="GS1628" s="529"/>
      <c r="GT1628" s="529"/>
      <c r="GU1628" s="529"/>
      <c r="GV1628" s="529"/>
      <c r="GW1628" s="529"/>
      <c r="GX1628" s="529"/>
      <c r="GY1628" s="529"/>
      <c r="GZ1628" s="529"/>
      <c r="HA1628" s="529"/>
      <c r="HB1628" s="529"/>
      <c r="HC1628" s="529"/>
      <c r="HD1628" s="529"/>
      <c r="HE1628" s="529"/>
      <c r="HF1628" s="529"/>
      <c r="HG1628" s="529"/>
      <c r="HH1628" s="529"/>
      <c r="HI1628" s="529"/>
      <c r="HJ1628" s="529"/>
      <c r="HK1628" s="529"/>
      <c r="HL1628" s="529"/>
      <c r="HM1628" s="529"/>
      <c r="HN1628" s="529"/>
      <c r="HO1628" s="529"/>
      <c r="HP1628" s="529"/>
      <c r="HQ1628" s="529"/>
      <c r="HR1628" s="529"/>
      <c r="HS1628" s="529"/>
      <c r="HT1628" s="529"/>
      <c r="HU1628" s="529"/>
      <c r="HV1628" s="529"/>
      <c r="HW1628" s="529"/>
      <c r="HX1628" s="529"/>
      <c r="HY1628" s="529"/>
      <c r="HZ1628" s="529"/>
      <c r="IA1628" s="529"/>
      <c r="IB1628" s="529"/>
      <c r="IC1628" s="529"/>
      <c r="ID1628" s="529"/>
      <c r="IE1628" s="529"/>
      <c r="IF1628" s="529"/>
      <c r="IG1628" s="529"/>
      <c r="IH1628" s="529"/>
      <c r="II1628" s="529"/>
      <c r="IJ1628" s="529"/>
      <c r="IK1628" s="529"/>
      <c r="IL1628" s="529"/>
      <c r="IM1628" s="529"/>
      <c r="IN1628" s="529"/>
      <c r="IO1628" s="529"/>
      <c r="IP1628" s="529"/>
      <c r="IQ1628" s="529"/>
      <c r="IR1628" s="529"/>
      <c r="IS1628" s="529"/>
      <c r="IT1628" s="529"/>
      <c r="IU1628" s="529"/>
      <c r="IV1628" s="529"/>
      <c r="IW1628" s="529"/>
      <c r="IX1628" s="529"/>
      <c r="IY1628" s="529"/>
      <c r="IZ1628" s="529"/>
      <c r="JA1628" s="529"/>
      <c r="JB1628" s="529"/>
      <c r="JC1628" s="529"/>
      <c r="JD1628" s="529"/>
      <c r="JE1628" s="529"/>
      <c r="JF1628" s="529"/>
      <c r="JG1628" s="529"/>
      <c r="JH1628" s="529"/>
    </row>
    <row r="1629" spans="1:268" s="3" customFormat="1" ht="54.75" customHeight="1" x14ac:dyDescent="0.25">
      <c r="A1629" s="1"/>
      <c r="B1629" s="1" t="s">
        <v>10056</v>
      </c>
      <c r="C1629" s="1">
        <v>11160173</v>
      </c>
      <c r="D1629" s="7">
        <v>45034</v>
      </c>
      <c r="E1629" s="7">
        <v>45034</v>
      </c>
      <c r="F1629" s="7">
        <v>46861</v>
      </c>
      <c r="G1629" s="1">
        <v>-7777</v>
      </c>
      <c r="H1629" s="1" t="s">
        <v>10565</v>
      </c>
      <c r="I1629" s="1"/>
      <c r="J1629" s="1" t="s">
        <v>7388</v>
      </c>
      <c r="K1629" s="1" t="s">
        <v>37</v>
      </c>
      <c r="L1629" s="1" t="s">
        <v>10573</v>
      </c>
      <c r="M1629" s="1" t="s">
        <v>35</v>
      </c>
      <c r="N1629" s="1" t="s">
        <v>35</v>
      </c>
      <c r="O1629" s="1" t="s">
        <v>35</v>
      </c>
      <c r="P1629" s="6" t="s">
        <v>449</v>
      </c>
      <c r="Q1629" s="1"/>
      <c r="R1629" s="1" t="s">
        <v>10568</v>
      </c>
      <c r="S1629" s="1" t="s">
        <v>35</v>
      </c>
      <c r="T1629" s="1" t="s">
        <v>35</v>
      </c>
      <c r="U1629" s="6" t="s">
        <v>10569</v>
      </c>
      <c r="V1629" s="1" t="s">
        <v>10570</v>
      </c>
      <c r="W1629" s="1" t="s">
        <v>638</v>
      </c>
      <c r="X1629" s="1"/>
      <c r="Y1629" s="1"/>
      <c r="Z1629" s="528" t="s">
        <v>1309</v>
      </c>
      <c r="AA1629" s="525" t="s">
        <v>10063</v>
      </c>
      <c r="AB1629" s="1">
        <v>1.9950000000000001</v>
      </c>
      <c r="AC1629" s="1">
        <v>2</v>
      </c>
      <c r="AD1629" s="1">
        <v>29980</v>
      </c>
      <c r="AE1629" s="1"/>
      <c r="AF1629" s="1"/>
      <c r="AG1629" s="1"/>
      <c r="AH1629" s="1"/>
      <c r="AI1629" s="1"/>
      <c r="AJ1629" s="1"/>
      <c r="AK1629" s="1"/>
      <c r="AL1629" s="1">
        <v>29980</v>
      </c>
      <c r="AM1629" s="1"/>
      <c r="AN1629" s="1"/>
      <c r="AO1629" s="1">
        <v>0.19950000000000001</v>
      </c>
      <c r="AP1629" s="1"/>
      <c r="AQ1629" s="1"/>
      <c r="AR1629" s="1"/>
      <c r="AS1629" s="1" t="s">
        <v>467</v>
      </c>
      <c r="AT1629" s="1"/>
      <c r="AU1629" s="1"/>
      <c r="AV1629" s="1"/>
      <c r="AW1629" s="1" t="s">
        <v>10566</v>
      </c>
      <c r="AX1629" s="1" t="s">
        <v>10567</v>
      </c>
      <c r="AY1629" s="1">
        <v>42</v>
      </c>
      <c r="AZ1629" s="1">
        <v>51</v>
      </c>
      <c r="BA1629" s="1">
        <v>53.6616</v>
      </c>
      <c r="BB1629" s="1">
        <v>25</v>
      </c>
      <c r="BC1629" s="1">
        <v>14</v>
      </c>
      <c r="BD1629" s="1">
        <v>15.565200000000001</v>
      </c>
      <c r="BE1629" s="1">
        <f t="shared" si="304"/>
        <v>42.864906000000005</v>
      </c>
      <c r="BF1629" s="6">
        <f t="shared" si="305"/>
        <v>25.237657000000002</v>
      </c>
      <c r="BG1629" s="1" t="s">
        <v>47</v>
      </c>
      <c r="BH1629" s="1"/>
      <c r="BI1629" s="1">
        <v>4459</v>
      </c>
      <c r="BJ1629" s="7">
        <v>45691</v>
      </c>
      <c r="BK1629" s="1"/>
      <c r="BL1629" s="7"/>
      <c r="BM1629" s="1"/>
      <c r="BN1629" s="1"/>
      <c r="BO1629" s="1"/>
      <c r="BP1629" s="1"/>
      <c r="BQ1629" s="1"/>
      <c r="BR1629" s="1"/>
      <c r="BS1629" s="1"/>
      <c r="BT1629" s="529"/>
      <c r="BU1629" s="529"/>
      <c r="BV1629" s="529"/>
      <c r="BW1629" s="529"/>
      <c r="BX1629" s="529"/>
      <c r="BY1629" s="529"/>
      <c r="BZ1629" s="529"/>
      <c r="CA1629" s="529"/>
      <c r="CB1629" s="529"/>
      <c r="CC1629" s="529"/>
      <c r="CD1629" s="529"/>
      <c r="CE1629" s="529"/>
      <c r="CF1629" s="529"/>
      <c r="CG1629" s="529"/>
      <c r="CH1629" s="529"/>
      <c r="CI1629" s="529"/>
      <c r="CJ1629" s="529"/>
      <c r="CK1629" s="529"/>
      <c r="CL1629" s="529"/>
      <c r="CM1629" s="529"/>
      <c r="CN1629" s="529"/>
      <c r="CO1629" s="529"/>
      <c r="CP1629" s="529"/>
      <c r="CQ1629" s="529"/>
      <c r="CR1629" s="529"/>
      <c r="CS1629" s="529"/>
      <c r="CT1629" s="529"/>
      <c r="CU1629" s="529"/>
      <c r="CV1629" s="529"/>
      <c r="CW1629" s="529"/>
      <c r="CX1629" s="529"/>
      <c r="CY1629" s="529"/>
      <c r="CZ1629" s="529"/>
      <c r="DA1629" s="529"/>
      <c r="DB1629" s="529"/>
      <c r="DC1629" s="529"/>
      <c r="DD1629" s="529"/>
      <c r="DE1629" s="529"/>
      <c r="DF1629" s="529"/>
      <c r="DG1629" s="529"/>
      <c r="DH1629" s="529"/>
      <c r="DI1629" s="529"/>
      <c r="DJ1629" s="529"/>
      <c r="DK1629" s="529"/>
      <c r="DL1629" s="529"/>
      <c r="DM1629" s="529"/>
      <c r="DN1629" s="529"/>
      <c r="DO1629" s="529"/>
      <c r="DP1629" s="529"/>
      <c r="DQ1629" s="529"/>
      <c r="DR1629" s="529"/>
      <c r="DS1629" s="529"/>
      <c r="DT1629" s="529"/>
      <c r="DU1629" s="529"/>
      <c r="DV1629" s="529"/>
      <c r="DW1629" s="529"/>
      <c r="DX1629" s="529"/>
      <c r="DY1629" s="529"/>
      <c r="DZ1629" s="529"/>
      <c r="EA1629" s="529"/>
      <c r="EB1629" s="529"/>
      <c r="EC1629" s="529"/>
      <c r="ED1629" s="529"/>
      <c r="EE1629" s="529"/>
      <c r="EF1629" s="529"/>
      <c r="EG1629" s="529"/>
      <c r="EH1629" s="529"/>
      <c r="EI1629" s="529"/>
      <c r="EJ1629" s="529"/>
      <c r="EK1629" s="529"/>
      <c r="EL1629" s="529"/>
      <c r="EM1629" s="529"/>
      <c r="EN1629" s="529"/>
      <c r="EO1629" s="529"/>
      <c r="EP1629" s="529"/>
      <c r="EQ1629" s="529"/>
      <c r="ER1629" s="529"/>
      <c r="ES1629" s="529"/>
      <c r="ET1629" s="529"/>
      <c r="EU1629" s="529"/>
      <c r="EV1629" s="529"/>
      <c r="EW1629" s="529"/>
      <c r="EX1629" s="529"/>
      <c r="EY1629" s="529"/>
      <c r="EZ1629" s="529"/>
      <c r="FA1629" s="529"/>
      <c r="FB1629" s="529"/>
      <c r="FC1629" s="529"/>
      <c r="FD1629" s="529"/>
      <c r="FE1629" s="529"/>
      <c r="FF1629" s="529"/>
      <c r="FG1629" s="529"/>
      <c r="FH1629" s="529"/>
      <c r="FI1629" s="529"/>
      <c r="FJ1629" s="529"/>
      <c r="FK1629" s="529"/>
      <c r="FL1629" s="529"/>
      <c r="FM1629" s="529"/>
      <c r="FN1629" s="529"/>
      <c r="FO1629" s="529"/>
      <c r="FP1629" s="529"/>
      <c r="FQ1629" s="529"/>
      <c r="FR1629" s="529"/>
      <c r="FS1629" s="529"/>
      <c r="FT1629" s="529"/>
      <c r="FU1629" s="529"/>
      <c r="FV1629" s="529"/>
      <c r="FW1629" s="529"/>
      <c r="FX1629" s="529"/>
      <c r="FY1629" s="529"/>
      <c r="FZ1629" s="529"/>
      <c r="GA1629" s="529"/>
      <c r="GB1629" s="529"/>
      <c r="GC1629" s="529"/>
      <c r="GD1629" s="529"/>
      <c r="GE1629" s="529"/>
      <c r="GF1629" s="529"/>
      <c r="GG1629" s="529"/>
      <c r="GH1629" s="529"/>
      <c r="GI1629" s="529"/>
      <c r="GJ1629" s="529"/>
      <c r="GK1629" s="529"/>
      <c r="GL1629" s="529"/>
      <c r="GM1629" s="529"/>
      <c r="GN1629" s="529"/>
      <c r="GO1629" s="529"/>
      <c r="GP1629" s="529"/>
      <c r="GQ1629" s="529"/>
      <c r="GR1629" s="529"/>
      <c r="GS1629" s="529"/>
      <c r="GT1629" s="529"/>
      <c r="GU1629" s="529"/>
      <c r="GV1629" s="529"/>
      <c r="GW1629" s="529"/>
      <c r="GX1629" s="529"/>
      <c r="GY1629" s="529"/>
      <c r="GZ1629" s="529"/>
      <c r="HA1629" s="529"/>
      <c r="HB1629" s="529"/>
      <c r="HC1629" s="529"/>
      <c r="HD1629" s="529"/>
      <c r="HE1629" s="529"/>
      <c r="HF1629" s="529"/>
      <c r="HG1629" s="529"/>
      <c r="HH1629" s="529"/>
      <c r="HI1629" s="529"/>
      <c r="HJ1629" s="529"/>
      <c r="HK1629" s="529"/>
      <c r="HL1629" s="529"/>
      <c r="HM1629" s="529"/>
      <c r="HN1629" s="529"/>
      <c r="HO1629" s="529"/>
      <c r="HP1629" s="529"/>
      <c r="HQ1629" s="529"/>
      <c r="HR1629" s="529"/>
      <c r="HS1629" s="529"/>
      <c r="HT1629" s="529"/>
      <c r="HU1629" s="529"/>
      <c r="HV1629" s="529"/>
      <c r="HW1629" s="529"/>
      <c r="HX1629" s="529"/>
      <c r="HY1629" s="529"/>
      <c r="HZ1629" s="529"/>
      <c r="IA1629" s="529"/>
      <c r="IB1629" s="529"/>
      <c r="IC1629" s="529"/>
      <c r="ID1629" s="529"/>
      <c r="IE1629" s="529"/>
      <c r="IF1629" s="529"/>
      <c r="IG1629" s="529"/>
      <c r="IH1629" s="529"/>
      <c r="II1629" s="529"/>
      <c r="IJ1629" s="529"/>
      <c r="IK1629" s="529"/>
      <c r="IL1629" s="529"/>
      <c r="IM1629" s="529"/>
      <c r="IN1629" s="529"/>
      <c r="IO1629" s="529"/>
      <c r="IP1629" s="529"/>
      <c r="IQ1629" s="529"/>
      <c r="IR1629" s="529"/>
      <c r="IS1629" s="529"/>
      <c r="IT1629" s="529"/>
      <c r="IU1629" s="529"/>
      <c r="IV1629" s="529"/>
      <c r="IW1629" s="529"/>
      <c r="IX1629" s="529"/>
      <c r="IY1629" s="529"/>
      <c r="IZ1629" s="529"/>
      <c r="JA1629" s="529"/>
      <c r="JB1629" s="529"/>
      <c r="JC1629" s="529"/>
      <c r="JD1629" s="529"/>
      <c r="JE1629" s="529"/>
      <c r="JF1629" s="529"/>
      <c r="JG1629" s="529"/>
      <c r="JH1629" s="529"/>
    </row>
    <row r="1630" spans="1:268" s="529" customFormat="1" ht="54.75" customHeight="1" thickBot="1" x14ac:dyDescent="0.3">
      <c r="A1630" s="178"/>
      <c r="B1630" s="178" t="s">
        <v>10056</v>
      </c>
      <c r="C1630" s="178">
        <v>11160173</v>
      </c>
      <c r="D1630" s="179">
        <v>45034</v>
      </c>
      <c r="E1630" s="179">
        <v>45034</v>
      </c>
      <c r="F1630" s="179">
        <v>46861</v>
      </c>
      <c r="G1630" s="178">
        <v>-7777</v>
      </c>
      <c r="H1630" s="178" t="s">
        <v>10057</v>
      </c>
      <c r="I1630" s="178"/>
      <c r="J1630" s="178" t="s">
        <v>7388</v>
      </c>
      <c r="K1630" s="178" t="s">
        <v>37</v>
      </c>
      <c r="L1630" s="178"/>
      <c r="M1630" s="178" t="s">
        <v>10059</v>
      </c>
      <c r="N1630" s="178" t="s">
        <v>35</v>
      </c>
      <c r="O1630" s="178" t="s">
        <v>35</v>
      </c>
      <c r="P1630" s="180" t="s">
        <v>10060</v>
      </c>
      <c r="Q1630" s="178"/>
      <c r="R1630" s="178" t="s">
        <v>10059</v>
      </c>
      <c r="S1630" s="178" t="s">
        <v>35</v>
      </c>
      <c r="T1630" s="178" t="s">
        <v>35</v>
      </c>
      <c r="U1630" s="180" t="s">
        <v>10060</v>
      </c>
      <c r="V1630" s="1" t="s">
        <v>10570</v>
      </c>
      <c r="W1630" s="178" t="s">
        <v>638</v>
      </c>
      <c r="X1630" s="178"/>
      <c r="Y1630" s="178"/>
      <c r="Z1630" s="181" t="s">
        <v>1309</v>
      </c>
      <c r="AA1630" s="178" t="s">
        <v>10063</v>
      </c>
      <c r="AB1630" s="178"/>
      <c r="AC1630" s="178"/>
      <c r="AD1630" s="178"/>
      <c r="AE1630" s="178"/>
      <c r="AF1630" s="178"/>
      <c r="AG1630" s="178"/>
      <c r="AH1630" s="178"/>
      <c r="AI1630" s="178"/>
      <c r="AJ1630" s="178"/>
      <c r="AK1630" s="178"/>
      <c r="AL1630" s="178"/>
      <c r="AM1630" s="178"/>
      <c r="AN1630" s="178"/>
      <c r="AO1630" s="178"/>
      <c r="AP1630" s="178"/>
      <c r="AQ1630" s="178"/>
      <c r="AR1630" s="178"/>
      <c r="AS1630" s="178" t="s">
        <v>456</v>
      </c>
      <c r="AT1630" s="178"/>
      <c r="AU1630" s="178"/>
      <c r="AV1630" s="178"/>
      <c r="AW1630" s="178" t="s">
        <v>10571</v>
      </c>
      <c r="AX1630" s="178" t="s">
        <v>10572</v>
      </c>
      <c r="AY1630" s="178">
        <v>42</v>
      </c>
      <c r="AZ1630" s="178">
        <v>51</v>
      </c>
      <c r="BA1630" s="178">
        <v>59</v>
      </c>
      <c r="BB1630" s="178">
        <v>25</v>
      </c>
      <c r="BC1630" s="178">
        <v>14</v>
      </c>
      <c r="BD1630" s="178">
        <v>14.12</v>
      </c>
      <c r="BE1630" s="178">
        <f t="shared" si="304"/>
        <v>42.866388888888892</v>
      </c>
      <c r="BF1630" s="180">
        <f t="shared" si="305"/>
        <v>25.237255555555556</v>
      </c>
      <c r="BG1630" s="178" t="s">
        <v>47</v>
      </c>
      <c r="BH1630" s="178"/>
      <c r="BI1630" s="1">
        <v>4459</v>
      </c>
      <c r="BJ1630" s="7">
        <v>45691</v>
      </c>
      <c r="BK1630" s="178"/>
      <c r="BL1630" s="179"/>
      <c r="BM1630" s="178"/>
      <c r="BN1630" s="178"/>
      <c r="BO1630" s="178"/>
      <c r="BP1630" s="178"/>
      <c r="BQ1630" s="178"/>
      <c r="BR1630" s="178"/>
      <c r="BS1630" s="178"/>
    </row>
    <row r="1631" spans="1:268" s="3" customFormat="1" ht="54.75" customHeight="1" thickBot="1" x14ac:dyDescent="0.3">
      <c r="A1631" s="227" t="s">
        <v>3387</v>
      </c>
      <c r="B1631" s="227" t="s">
        <v>399</v>
      </c>
      <c r="C1631" s="227">
        <v>11130116</v>
      </c>
      <c r="D1631" s="228">
        <v>45041</v>
      </c>
      <c r="E1631" s="228">
        <v>37854</v>
      </c>
      <c r="F1631" s="228">
        <v>45159</v>
      </c>
      <c r="G1631" s="227">
        <v>-7777</v>
      </c>
      <c r="H1631" s="227" t="s">
        <v>859</v>
      </c>
      <c r="I1631" s="227"/>
      <c r="J1631" s="227" t="s">
        <v>7556</v>
      </c>
      <c r="K1631" s="227" t="s">
        <v>37</v>
      </c>
      <c r="L1631" s="227" t="s">
        <v>10066</v>
      </c>
      <c r="M1631" s="227" t="s">
        <v>124</v>
      </c>
      <c r="N1631" s="227" t="s">
        <v>124</v>
      </c>
      <c r="O1631" s="227" t="s">
        <v>35</v>
      </c>
      <c r="P1631" s="229" t="s">
        <v>10067</v>
      </c>
      <c r="Q1631" s="227"/>
      <c r="R1631" s="227" t="s">
        <v>124</v>
      </c>
      <c r="S1631" s="227" t="s">
        <v>124</v>
      </c>
      <c r="T1631" s="227" t="s">
        <v>35</v>
      </c>
      <c r="U1631" s="229" t="s">
        <v>10067</v>
      </c>
      <c r="V1631" s="227" t="s">
        <v>10068</v>
      </c>
      <c r="W1631" s="227" t="s">
        <v>10069</v>
      </c>
      <c r="X1631" s="227"/>
      <c r="Y1631" s="227"/>
      <c r="Z1631" s="230" t="s">
        <v>467</v>
      </c>
      <c r="AA1631" s="227" t="s">
        <v>400</v>
      </c>
      <c r="AB1631" s="227"/>
      <c r="AC1631" s="227">
        <v>17</v>
      </c>
      <c r="AD1631" s="227">
        <v>536112</v>
      </c>
      <c r="AE1631" s="227"/>
      <c r="AF1631" s="227"/>
      <c r="AG1631" s="227">
        <v>536112</v>
      </c>
      <c r="AH1631" s="227"/>
      <c r="AI1631" s="227"/>
      <c r="AJ1631" s="227"/>
      <c r="AK1631" s="227"/>
      <c r="AL1631" s="227"/>
      <c r="AM1631" s="227"/>
      <c r="AN1631" s="227"/>
      <c r="AO1631" s="227">
        <v>210</v>
      </c>
      <c r="AP1631" s="227"/>
      <c r="AQ1631" s="227"/>
      <c r="AR1631" s="227"/>
      <c r="AS1631" s="227" t="s">
        <v>9734</v>
      </c>
      <c r="AT1631" s="227"/>
      <c r="AU1631" s="227"/>
      <c r="AV1631" s="227"/>
      <c r="AW1631" s="227" t="s">
        <v>10070</v>
      </c>
      <c r="AX1631" s="227" t="s">
        <v>10071</v>
      </c>
      <c r="AY1631" s="227">
        <v>43</v>
      </c>
      <c r="AZ1631" s="227">
        <v>1</v>
      </c>
      <c r="BA1631" s="227">
        <v>0.3</v>
      </c>
      <c r="BB1631" s="227">
        <v>25</v>
      </c>
      <c r="BC1631" s="227">
        <v>6</v>
      </c>
      <c r="BD1631" s="227">
        <v>31.4</v>
      </c>
      <c r="BE1631" s="227">
        <f t="shared" si="304"/>
        <v>43.016750000000002</v>
      </c>
      <c r="BF1631" s="229">
        <f t="shared" si="305"/>
        <v>25.108722222222223</v>
      </c>
      <c r="BG1631" s="227" t="s">
        <v>47</v>
      </c>
      <c r="BH1631" s="227" t="s">
        <v>10072</v>
      </c>
      <c r="BI1631" s="227">
        <v>3796</v>
      </c>
      <c r="BJ1631" s="228">
        <v>45041</v>
      </c>
      <c r="BK1631" s="227">
        <v>3796</v>
      </c>
      <c r="BL1631" s="228">
        <v>45041</v>
      </c>
      <c r="BM1631" s="227"/>
      <c r="BN1631" s="227"/>
      <c r="BO1631" s="227"/>
      <c r="BP1631" s="227"/>
      <c r="BQ1631" s="227"/>
      <c r="BR1631" s="227"/>
      <c r="BS1631" s="227" t="s">
        <v>10073</v>
      </c>
      <c r="BT1631" s="529"/>
      <c r="BU1631" s="529"/>
      <c r="BV1631" s="529"/>
      <c r="BW1631" s="529"/>
      <c r="BX1631" s="529"/>
      <c r="BY1631" s="529"/>
      <c r="BZ1631" s="529"/>
      <c r="CA1631" s="529"/>
      <c r="CB1631" s="529"/>
      <c r="CC1631" s="529"/>
      <c r="CD1631" s="529"/>
      <c r="CE1631" s="529"/>
      <c r="CF1631" s="529"/>
      <c r="CG1631" s="529"/>
      <c r="CH1631" s="529"/>
      <c r="CI1631" s="529"/>
      <c r="CJ1631" s="529"/>
      <c r="CK1631" s="529"/>
      <c r="CL1631" s="529"/>
      <c r="CM1631" s="529"/>
      <c r="CN1631" s="529"/>
      <c r="CO1631" s="529"/>
      <c r="CP1631" s="529"/>
      <c r="CQ1631" s="529"/>
      <c r="CR1631" s="529"/>
      <c r="CS1631" s="529"/>
      <c r="CT1631" s="529"/>
      <c r="CU1631" s="529"/>
      <c r="CV1631" s="529"/>
      <c r="CW1631" s="529"/>
      <c r="CX1631" s="529"/>
      <c r="CY1631" s="529"/>
      <c r="CZ1631" s="529"/>
      <c r="DA1631" s="529"/>
      <c r="DB1631" s="529"/>
      <c r="DC1631" s="529"/>
      <c r="DD1631" s="529"/>
      <c r="DE1631" s="529"/>
      <c r="DF1631" s="529"/>
      <c r="DG1631" s="529"/>
      <c r="DH1631" s="529"/>
      <c r="DI1631" s="529"/>
      <c r="DJ1631" s="529"/>
      <c r="DK1631" s="529"/>
      <c r="DL1631" s="529"/>
      <c r="DM1631" s="529"/>
      <c r="DN1631" s="529"/>
      <c r="DO1631" s="529"/>
      <c r="DP1631" s="529"/>
      <c r="DQ1631" s="529"/>
      <c r="DR1631" s="529"/>
      <c r="DS1631" s="529"/>
      <c r="DT1631" s="529"/>
      <c r="DU1631" s="529"/>
      <c r="DV1631" s="529"/>
      <c r="DW1631" s="529"/>
      <c r="DX1631" s="529"/>
      <c r="DY1631" s="529"/>
      <c r="DZ1631" s="529"/>
      <c r="EA1631" s="529"/>
      <c r="EB1631" s="529"/>
      <c r="EC1631" s="529"/>
      <c r="ED1631" s="529"/>
      <c r="EE1631" s="529"/>
      <c r="EF1631" s="529"/>
      <c r="EG1631" s="529"/>
      <c r="EH1631" s="529"/>
      <c r="EI1631" s="529"/>
      <c r="EJ1631" s="529"/>
      <c r="EK1631" s="529"/>
      <c r="EL1631" s="529"/>
      <c r="EM1631" s="529"/>
      <c r="EN1631" s="529"/>
      <c r="EO1631" s="529"/>
      <c r="EP1631" s="529"/>
      <c r="EQ1631" s="529"/>
      <c r="ER1631" s="529"/>
      <c r="ES1631" s="529"/>
      <c r="ET1631" s="529"/>
      <c r="EU1631" s="529"/>
      <c r="EV1631" s="529"/>
      <c r="EW1631" s="529"/>
      <c r="EX1631" s="529"/>
      <c r="EY1631" s="529"/>
      <c r="EZ1631" s="529"/>
      <c r="FA1631" s="529"/>
      <c r="FB1631" s="529"/>
      <c r="FC1631" s="529"/>
      <c r="FD1631" s="529"/>
      <c r="FE1631" s="529"/>
      <c r="FF1631" s="529"/>
      <c r="FG1631" s="529"/>
      <c r="FH1631" s="529"/>
      <c r="FI1631" s="529"/>
      <c r="FJ1631" s="529"/>
      <c r="FK1631" s="529"/>
      <c r="FL1631" s="529"/>
      <c r="FM1631" s="529"/>
      <c r="FN1631" s="529"/>
      <c r="FO1631" s="529"/>
      <c r="FP1631" s="529"/>
      <c r="FQ1631" s="529"/>
      <c r="FR1631" s="529"/>
      <c r="FS1631" s="529"/>
      <c r="FT1631" s="529"/>
      <c r="FU1631" s="529"/>
      <c r="FV1631" s="529"/>
      <c r="FW1631" s="529"/>
      <c r="FX1631" s="529"/>
      <c r="FY1631" s="529"/>
      <c r="FZ1631" s="529"/>
      <c r="GA1631" s="529"/>
      <c r="GB1631" s="529"/>
      <c r="GC1631" s="529"/>
      <c r="GD1631" s="529"/>
      <c r="GE1631" s="529"/>
      <c r="GF1631" s="529"/>
      <c r="GG1631" s="529"/>
      <c r="GH1631" s="529"/>
      <c r="GI1631" s="529"/>
      <c r="GJ1631" s="529"/>
      <c r="GK1631" s="529"/>
      <c r="GL1631" s="529"/>
      <c r="GM1631" s="529"/>
      <c r="GN1631" s="529"/>
      <c r="GO1631" s="529"/>
      <c r="GP1631" s="529"/>
      <c r="GQ1631" s="529"/>
      <c r="GR1631" s="529"/>
      <c r="GS1631" s="529"/>
      <c r="GT1631" s="529"/>
      <c r="GU1631" s="529"/>
      <c r="GV1631" s="529"/>
      <c r="GW1631" s="529"/>
      <c r="GX1631" s="529"/>
      <c r="GY1631" s="529"/>
      <c r="GZ1631" s="529"/>
      <c r="HA1631" s="529"/>
      <c r="HB1631" s="529"/>
      <c r="HC1631" s="529"/>
      <c r="HD1631" s="529"/>
      <c r="HE1631" s="529"/>
      <c r="HF1631" s="529"/>
      <c r="HG1631" s="529"/>
      <c r="HH1631" s="529"/>
      <c r="HI1631" s="529"/>
      <c r="HJ1631" s="529"/>
      <c r="HK1631" s="529"/>
      <c r="HL1631" s="529"/>
      <c r="HM1631" s="529"/>
      <c r="HN1631" s="529"/>
      <c r="HO1631" s="529"/>
      <c r="HP1631" s="529"/>
      <c r="HQ1631" s="529"/>
      <c r="HR1631" s="529"/>
      <c r="HS1631" s="529"/>
      <c r="HT1631" s="529"/>
      <c r="HU1631" s="529"/>
      <c r="HV1631" s="529"/>
      <c r="HW1631" s="529"/>
      <c r="HX1631" s="529"/>
      <c r="HY1631" s="529"/>
      <c r="HZ1631" s="529"/>
      <c r="IA1631" s="529"/>
      <c r="IB1631" s="529"/>
      <c r="IC1631" s="529"/>
      <c r="ID1631" s="529"/>
      <c r="IE1631" s="529"/>
      <c r="IF1631" s="529"/>
      <c r="IG1631" s="529"/>
      <c r="IH1631" s="529"/>
      <c r="II1631" s="529"/>
      <c r="IJ1631" s="529"/>
      <c r="IK1631" s="529"/>
      <c r="IL1631" s="529"/>
      <c r="IM1631" s="529"/>
      <c r="IN1631" s="529"/>
      <c r="IO1631" s="529"/>
      <c r="IP1631" s="529"/>
      <c r="IQ1631" s="529"/>
      <c r="IR1631" s="529"/>
      <c r="IS1631" s="529"/>
      <c r="IT1631" s="529"/>
      <c r="IU1631" s="529"/>
      <c r="IV1631" s="529"/>
      <c r="IW1631" s="529"/>
      <c r="IX1631" s="529"/>
      <c r="IY1631" s="529"/>
      <c r="IZ1631" s="529"/>
      <c r="JA1631" s="529"/>
      <c r="JB1631" s="529"/>
      <c r="JC1631" s="529"/>
      <c r="JD1631" s="529"/>
      <c r="JE1631" s="529"/>
      <c r="JF1631" s="529"/>
      <c r="JG1631" s="529"/>
      <c r="JH1631" s="529"/>
    </row>
    <row r="1632" spans="1:268" s="3" customFormat="1" ht="54.75" customHeight="1" x14ac:dyDescent="0.25">
      <c r="A1632" s="1" t="s">
        <v>3387</v>
      </c>
      <c r="B1632" s="1" t="s">
        <v>10075</v>
      </c>
      <c r="C1632" s="1">
        <v>11130117</v>
      </c>
      <c r="D1632" s="7">
        <v>45064</v>
      </c>
      <c r="E1632" s="7">
        <v>45064</v>
      </c>
      <c r="F1632" s="7">
        <v>46160</v>
      </c>
      <c r="G1632" s="1">
        <v>-7777</v>
      </c>
      <c r="H1632" s="1" t="s">
        <v>470</v>
      </c>
      <c r="I1632" s="1"/>
      <c r="J1632" s="1" t="s">
        <v>8558</v>
      </c>
      <c r="K1632" s="1" t="s">
        <v>135</v>
      </c>
      <c r="L1632" s="1" t="s">
        <v>10076</v>
      </c>
      <c r="M1632" s="1" t="s">
        <v>155</v>
      </c>
      <c r="N1632" s="1" t="s">
        <v>152</v>
      </c>
      <c r="O1632" s="1" t="s">
        <v>72</v>
      </c>
      <c r="P1632" s="6" t="s">
        <v>551</v>
      </c>
      <c r="Q1632" s="1" t="s">
        <v>10077</v>
      </c>
      <c r="R1632" s="1" t="s">
        <v>155</v>
      </c>
      <c r="S1632" s="1" t="s">
        <v>152</v>
      </c>
      <c r="T1632" s="1" t="s">
        <v>72</v>
      </c>
      <c r="U1632" s="6" t="s">
        <v>551</v>
      </c>
      <c r="V1632" s="1" t="s">
        <v>10078</v>
      </c>
      <c r="W1632" s="1" t="s">
        <v>10079</v>
      </c>
      <c r="X1632" s="1"/>
      <c r="Y1632" s="1"/>
      <c r="Z1632" s="528" t="s">
        <v>1309</v>
      </c>
      <c r="AA1632" s="1" t="s">
        <v>378</v>
      </c>
      <c r="AB1632" s="1">
        <v>3.28</v>
      </c>
      <c r="AC1632" s="1">
        <v>1.4</v>
      </c>
      <c r="AD1632" s="1">
        <v>7300</v>
      </c>
      <c r="AE1632" s="1"/>
      <c r="AF1632" s="1"/>
      <c r="AG1632" s="1">
        <v>7300</v>
      </c>
      <c r="AH1632" s="1"/>
      <c r="AI1632" s="1"/>
      <c r="AJ1632" s="1"/>
      <c r="AK1632" s="1"/>
      <c r="AL1632" s="1"/>
      <c r="AM1632" s="1"/>
      <c r="AN1632" s="1"/>
      <c r="AO1632" s="1">
        <v>328</v>
      </c>
      <c r="AP1632" s="1"/>
      <c r="AQ1632" s="1"/>
      <c r="AR1632" s="1"/>
      <c r="AS1632" s="1" t="s">
        <v>1309</v>
      </c>
      <c r="AT1632" s="1"/>
      <c r="AU1632" s="1"/>
      <c r="AV1632" s="1"/>
      <c r="AW1632" s="1" t="s">
        <v>10080</v>
      </c>
      <c r="AX1632" s="1" t="s">
        <v>10081</v>
      </c>
      <c r="AY1632" s="1">
        <v>43</v>
      </c>
      <c r="AZ1632" s="1">
        <v>8</v>
      </c>
      <c r="BA1632" s="1">
        <v>22.17</v>
      </c>
      <c r="BB1632" s="1">
        <v>24</v>
      </c>
      <c r="BC1632" s="1">
        <v>17</v>
      </c>
      <c r="BD1632" s="1">
        <v>25.42</v>
      </c>
      <c r="BE1632" s="1">
        <f t="shared" si="304"/>
        <v>43.139491666666665</v>
      </c>
      <c r="BF1632" s="6">
        <f t="shared" si="305"/>
        <v>24.290394444444445</v>
      </c>
      <c r="BG1632" s="1" t="s">
        <v>38</v>
      </c>
      <c r="BH1632" s="1"/>
      <c r="BI1632" s="1"/>
      <c r="BJ1632" s="7"/>
      <c r="BK1632" s="1"/>
      <c r="BL1632" s="7"/>
      <c r="BM1632" s="1"/>
      <c r="BN1632" s="1"/>
      <c r="BO1632" s="1"/>
      <c r="BP1632" s="1"/>
      <c r="BQ1632" s="1"/>
      <c r="BR1632" s="1"/>
      <c r="BS1632" s="1"/>
      <c r="BT1632" s="529"/>
      <c r="BU1632" s="529"/>
      <c r="BV1632" s="529"/>
      <c r="BW1632" s="529"/>
      <c r="BX1632" s="529"/>
      <c r="BY1632" s="529"/>
      <c r="BZ1632" s="529"/>
      <c r="CA1632" s="529"/>
      <c r="CB1632" s="529"/>
      <c r="CC1632" s="529"/>
      <c r="CD1632" s="529"/>
      <c r="CE1632" s="529"/>
      <c r="CF1632" s="529"/>
      <c r="CG1632" s="529"/>
      <c r="CH1632" s="529"/>
      <c r="CI1632" s="529"/>
      <c r="CJ1632" s="529"/>
      <c r="CK1632" s="529"/>
      <c r="CL1632" s="529"/>
      <c r="CM1632" s="529"/>
      <c r="CN1632" s="529"/>
      <c r="CO1632" s="529"/>
      <c r="CP1632" s="529"/>
      <c r="CQ1632" s="529"/>
      <c r="CR1632" s="529"/>
      <c r="CS1632" s="529"/>
      <c r="CT1632" s="529"/>
      <c r="CU1632" s="529"/>
      <c r="CV1632" s="529"/>
      <c r="CW1632" s="529"/>
      <c r="CX1632" s="529"/>
      <c r="CY1632" s="529"/>
      <c r="CZ1632" s="529"/>
      <c r="DA1632" s="529"/>
      <c r="DB1632" s="529"/>
      <c r="DC1632" s="529"/>
      <c r="DD1632" s="529"/>
      <c r="DE1632" s="529"/>
      <c r="DF1632" s="529"/>
      <c r="DG1632" s="529"/>
      <c r="DH1632" s="529"/>
      <c r="DI1632" s="529"/>
      <c r="DJ1632" s="529"/>
      <c r="DK1632" s="529"/>
      <c r="DL1632" s="529"/>
      <c r="DM1632" s="529"/>
      <c r="DN1632" s="529"/>
      <c r="DO1632" s="529"/>
      <c r="DP1632" s="529"/>
      <c r="DQ1632" s="529"/>
      <c r="DR1632" s="529"/>
      <c r="DS1632" s="529"/>
      <c r="DT1632" s="529"/>
      <c r="DU1632" s="529"/>
      <c r="DV1632" s="529"/>
      <c r="DW1632" s="529"/>
      <c r="DX1632" s="529"/>
      <c r="DY1632" s="529"/>
      <c r="DZ1632" s="529"/>
      <c r="EA1632" s="529"/>
      <c r="EB1632" s="529"/>
      <c r="EC1632" s="529"/>
      <c r="ED1632" s="529"/>
      <c r="EE1632" s="529"/>
      <c r="EF1632" s="529"/>
      <c r="EG1632" s="529"/>
      <c r="EH1632" s="529"/>
      <c r="EI1632" s="529"/>
      <c r="EJ1632" s="529"/>
      <c r="EK1632" s="529"/>
      <c r="EL1632" s="529"/>
      <c r="EM1632" s="529"/>
      <c r="EN1632" s="529"/>
      <c r="EO1632" s="529"/>
      <c r="EP1632" s="529"/>
      <c r="EQ1632" s="529"/>
      <c r="ER1632" s="529"/>
      <c r="ES1632" s="529"/>
      <c r="ET1632" s="529"/>
      <c r="EU1632" s="529"/>
      <c r="EV1632" s="529"/>
      <c r="EW1632" s="529"/>
      <c r="EX1632" s="529"/>
      <c r="EY1632" s="529"/>
      <c r="EZ1632" s="529"/>
      <c r="FA1632" s="529"/>
      <c r="FB1632" s="529"/>
      <c r="FC1632" s="529"/>
      <c r="FD1632" s="529"/>
      <c r="FE1632" s="529"/>
      <c r="FF1632" s="529"/>
      <c r="FG1632" s="529"/>
      <c r="FH1632" s="529"/>
      <c r="FI1632" s="529"/>
      <c r="FJ1632" s="529"/>
      <c r="FK1632" s="529"/>
      <c r="FL1632" s="529"/>
      <c r="FM1632" s="529"/>
      <c r="FN1632" s="529"/>
      <c r="FO1632" s="529"/>
      <c r="FP1632" s="529"/>
      <c r="FQ1632" s="529"/>
      <c r="FR1632" s="529"/>
      <c r="FS1632" s="529"/>
      <c r="FT1632" s="529"/>
      <c r="FU1632" s="529"/>
      <c r="FV1632" s="529"/>
      <c r="FW1632" s="529"/>
      <c r="FX1632" s="529"/>
      <c r="FY1632" s="529"/>
      <c r="FZ1632" s="529"/>
      <c r="GA1632" s="529"/>
      <c r="GB1632" s="529"/>
      <c r="GC1632" s="529"/>
      <c r="GD1632" s="529"/>
      <c r="GE1632" s="529"/>
      <c r="GF1632" s="529"/>
      <c r="GG1632" s="529"/>
      <c r="GH1632" s="529"/>
      <c r="GI1632" s="529"/>
      <c r="GJ1632" s="529"/>
      <c r="GK1632" s="529"/>
      <c r="GL1632" s="529"/>
      <c r="GM1632" s="529"/>
      <c r="GN1632" s="529"/>
      <c r="GO1632" s="529"/>
      <c r="GP1632" s="529"/>
      <c r="GQ1632" s="529"/>
      <c r="GR1632" s="529"/>
      <c r="GS1632" s="529"/>
      <c r="GT1632" s="529"/>
      <c r="GU1632" s="529"/>
      <c r="GV1632" s="529"/>
      <c r="GW1632" s="529"/>
      <c r="GX1632" s="529"/>
      <c r="GY1632" s="529"/>
      <c r="GZ1632" s="529"/>
      <c r="HA1632" s="529"/>
      <c r="HB1632" s="529"/>
      <c r="HC1632" s="529"/>
      <c r="HD1632" s="529"/>
      <c r="HE1632" s="529"/>
      <c r="HF1632" s="529"/>
      <c r="HG1632" s="529"/>
      <c r="HH1632" s="529"/>
      <c r="HI1632" s="529"/>
      <c r="HJ1632" s="529"/>
      <c r="HK1632" s="529"/>
      <c r="HL1632" s="529"/>
      <c r="HM1632" s="529"/>
      <c r="HN1632" s="529"/>
      <c r="HO1632" s="529"/>
      <c r="HP1632" s="529"/>
      <c r="HQ1632" s="529"/>
      <c r="HR1632" s="529"/>
      <c r="HS1632" s="529"/>
      <c r="HT1632" s="529"/>
      <c r="HU1632" s="529"/>
      <c r="HV1632" s="529"/>
      <c r="HW1632" s="529"/>
      <c r="HX1632" s="529"/>
      <c r="HY1632" s="529"/>
      <c r="HZ1632" s="529"/>
      <c r="IA1632" s="529"/>
      <c r="IB1632" s="529"/>
      <c r="IC1632" s="529"/>
      <c r="ID1632" s="529"/>
      <c r="IE1632" s="529"/>
      <c r="IF1632" s="529"/>
      <c r="IG1632" s="529"/>
      <c r="IH1632" s="529"/>
      <c r="II1632" s="529"/>
      <c r="IJ1632" s="529"/>
      <c r="IK1632" s="529"/>
      <c r="IL1632" s="529"/>
      <c r="IM1632" s="529"/>
      <c r="IN1632" s="529"/>
      <c r="IO1632" s="529"/>
      <c r="IP1632" s="529"/>
      <c r="IQ1632" s="529"/>
      <c r="IR1632" s="529"/>
      <c r="IS1632" s="529"/>
      <c r="IT1632" s="529"/>
      <c r="IU1632" s="529"/>
      <c r="IV1632" s="529"/>
      <c r="IW1632" s="529"/>
      <c r="IX1632" s="529"/>
      <c r="IY1632" s="529"/>
      <c r="IZ1632" s="529"/>
      <c r="JA1632" s="529"/>
      <c r="JB1632" s="529"/>
      <c r="JC1632" s="529"/>
      <c r="JD1632" s="529"/>
      <c r="JE1632" s="529"/>
      <c r="JF1632" s="529"/>
      <c r="JG1632" s="529"/>
      <c r="JH1632" s="529"/>
    </row>
    <row r="1633" spans="1:268" s="529" customFormat="1" ht="54.75" customHeight="1" thickBot="1" x14ac:dyDescent="0.3">
      <c r="A1633" s="178"/>
      <c r="B1633" s="178" t="s">
        <v>10075</v>
      </c>
      <c r="C1633" s="178">
        <v>11130117</v>
      </c>
      <c r="D1633" s="179">
        <v>45064</v>
      </c>
      <c r="E1633" s="179">
        <v>45064</v>
      </c>
      <c r="F1633" s="179">
        <v>46160</v>
      </c>
      <c r="G1633" s="178">
        <v>-7777</v>
      </c>
      <c r="H1633" s="178" t="s">
        <v>470</v>
      </c>
      <c r="I1633" s="178"/>
      <c r="J1633" s="178" t="s">
        <v>8558</v>
      </c>
      <c r="K1633" s="178" t="s">
        <v>135</v>
      </c>
      <c r="L1633" s="178" t="s">
        <v>10076</v>
      </c>
      <c r="M1633" s="178" t="s">
        <v>155</v>
      </c>
      <c r="N1633" s="178" t="s">
        <v>152</v>
      </c>
      <c r="O1633" s="178" t="s">
        <v>72</v>
      </c>
      <c r="P1633" s="180" t="s">
        <v>551</v>
      </c>
      <c r="Q1633" s="178" t="s">
        <v>10077</v>
      </c>
      <c r="R1633" s="178" t="s">
        <v>155</v>
      </c>
      <c r="S1633" s="178" t="s">
        <v>152</v>
      </c>
      <c r="T1633" s="178" t="s">
        <v>72</v>
      </c>
      <c r="U1633" s="180" t="s">
        <v>551</v>
      </c>
      <c r="V1633" s="178" t="s">
        <v>10078</v>
      </c>
      <c r="W1633" s="178" t="s">
        <v>10079</v>
      </c>
      <c r="X1633" s="178"/>
      <c r="Y1633" s="178"/>
      <c r="Z1633" s="181" t="s">
        <v>1309</v>
      </c>
      <c r="AA1633" s="178" t="s">
        <v>378</v>
      </c>
      <c r="AB1633" s="178"/>
      <c r="AC1633" s="178"/>
      <c r="AD1633" s="178"/>
      <c r="AE1633" s="178"/>
      <c r="AF1633" s="178"/>
      <c r="AG1633" s="178"/>
      <c r="AH1633" s="178"/>
      <c r="AI1633" s="178"/>
      <c r="AJ1633" s="178"/>
      <c r="AK1633" s="178"/>
      <c r="AL1633" s="178"/>
      <c r="AM1633" s="178"/>
      <c r="AN1633" s="178"/>
      <c r="AO1633" s="178"/>
      <c r="AP1633" s="178"/>
      <c r="AQ1633" s="178"/>
      <c r="AR1633" s="178"/>
      <c r="AS1633" s="178" t="s">
        <v>810</v>
      </c>
      <c r="AT1633" s="178"/>
      <c r="AU1633" s="178"/>
      <c r="AV1633" s="178"/>
      <c r="AW1633" s="178" t="s">
        <v>10082</v>
      </c>
      <c r="AX1633" s="178" t="s">
        <v>10083</v>
      </c>
      <c r="AY1633" s="178">
        <v>43</v>
      </c>
      <c r="AZ1633" s="178">
        <v>8</v>
      </c>
      <c r="BA1633" s="178">
        <v>43.56</v>
      </c>
      <c r="BB1633" s="178">
        <v>24</v>
      </c>
      <c r="BC1633" s="178">
        <v>17</v>
      </c>
      <c r="BD1633" s="178">
        <v>46.54</v>
      </c>
      <c r="BE1633" s="178">
        <f t="shared" si="304"/>
        <v>43.14543333333333</v>
      </c>
      <c r="BF1633" s="180">
        <f t="shared" si="305"/>
        <v>24.296261111111114</v>
      </c>
      <c r="BG1633" s="178" t="s">
        <v>38</v>
      </c>
      <c r="BH1633" s="178"/>
      <c r="BI1633" s="178"/>
      <c r="BJ1633" s="179"/>
      <c r="BK1633" s="178"/>
      <c r="BL1633" s="179"/>
      <c r="BM1633" s="178"/>
      <c r="BN1633" s="178"/>
      <c r="BO1633" s="178"/>
      <c r="BP1633" s="178"/>
      <c r="BQ1633" s="178"/>
      <c r="BR1633" s="178"/>
      <c r="BS1633" s="178"/>
    </row>
    <row r="1634" spans="1:268" s="3" customFormat="1" ht="54.75" customHeight="1" thickBot="1" x14ac:dyDescent="0.3">
      <c r="A1634" s="227" t="s">
        <v>3387</v>
      </c>
      <c r="B1634" s="227" t="s">
        <v>1761</v>
      </c>
      <c r="C1634" s="227">
        <v>11140186</v>
      </c>
      <c r="D1634" s="228">
        <v>45072</v>
      </c>
      <c r="E1634" s="228">
        <v>37812</v>
      </c>
      <c r="F1634" s="228">
        <v>48770</v>
      </c>
      <c r="G1634" s="227">
        <v>-7777</v>
      </c>
      <c r="H1634" s="227" t="s">
        <v>483</v>
      </c>
      <c r="I1634" s="227"/>
      <c r="J1634" s="227" t="s">
        <v>7388</v>
      </c>
      <c r="K1634" s="227" t="s">
        <v>37</v>
      </c>
      <c r="L1634" s="227" t="s">
        <v>10089</v>
      </c>
      <c r="M1634" s="227" t="s">
        <v>10090</v>
      </c>
      <c r="N1634" s="227" t="s">
        <v>45</v>
      </c>
      <c r="O1634" s="227" t="s">
        <v>45</v>
      </c>
      <c r="P1634" s="229" t="s">
        <v>10091</v>
      </c>
      <c r="Q1634" s="227"/>
      <c r="R1634" s="227" t="s">
        <v>45</v>
      </c>
      <c r="S1634" s="227" t="s">
        <v>45</v>
      </c>
      <c r="T1634" s="227" t="s">
        <v>45</v>
      </c>
      <c r="U1634" s="229" t="s">
        <v>4684</v>
      </c>
      <c r="V1634" s="227" t="s">
        <v>10092</v>
      </c>
      <c r="W1634" s="227" t="s">
        <v>2826</v>
      </c>
      <c r="X1634" s="227">
        <v>280</v>
      </c>
      <c r="Y1634" s="227">
        <v>9.5</v>
      </c>
      <c r="Z1634" s="230" t="s">
        <v>467</v>
      </c>
      <c r="AA1634" s="227" t="s">
        <v>4720</v>
      </c>
      <c r="AB1634" s="227">
        <v>6.14</v>
      </c>
      <c r="AC1634" s="227">
        <v>3000</v>
      </c>
      <c r="AD1634" s="227">
        <v>77000000</v>
      </c>
      <c r="AE1634" s="227"/>
      <c r="AF1634" s="227">
        <v>77000000</v>
      </c>
      <c r="AG1634" s="227"/>
      <c r="AH1634" s="227"/>
      <c r="AI1634" s="227"/>
      <c r="AJ1634" s="227"/>
      <c r="AK1634" s="227"/>
      <c r="AL1634" s="227"/>
      <c r="AM1634" s="227"/>
      <c r="AN1634" s="227"/>
      <c r="AO1634" s="227">
        <v>600</v>
      </c>
      <c r="AP1634" s="227"/>
      <c r="AQ1634" s="227"/>
      <c r="AR1634" s="227"/>
      <c r="AS1634" s="227" t="s">
        <v>467</v>
      </c>
      <c r="AT1634" s="227">
        <v>4668803.8940000003</v>
      </c>
      <c r="AU1634" s="227">
        <v>944868.71499999997</v>
      </c>
      <c r="AV1634" s="227">
        <v>159.221</v>
      </c>
      <c r="AW1634" s="227"/>
      <c r="AX1634" s="227"/>
      <c r="AY1634" s="227"/>
      <c r="AZ1634" s="227"/>
      <c r="BA1634" s="227"/>
      <c r="BB1634" s="227"/>
      <c r="BC1634" s="227"/>
      <c r="BD1634" s="227"/>
      <c r="BE1634" s="178"/>
      <c r="BF1634" s="180"/>
      <c r="BG1634" s="227" t="s">
        <v>38</v>
      </c>
      <c r="BH1634" s="227" t="s">
        <v>10093</v>
      </c>
      <c r="BI1634" s="227">
        <v>3822</v>
      </c>
      <c r="BJ1634" s="228">
        <v>45072</v>
      </c>
      <c r="BK1634" s="227">
        <v>3822</v>
      </c>
      <c r="BL1634" s="228">
        <v>45072</v>
      </c>
      <c r="BM1634" s="227"/>
      <c r="BN1634" s="227"/>
      <c r="BO1634" s="227"/>
      <c r="BP1634" s="227"/>
      <c r="BQ1634" s="227"/>
      <c r="BR1634" s="227"/>
      <c r="BS1634" s="227"/>
      <c r="BT1634" s="529"/>
      <c r="BU1634" s="529"/>
      <c r="BV1634" s="529"/>
      <c r="BW1634" s="529"/>
      <c r="BX1634" s="529"/>
      <c r="BY1634" s="529"/>
      <c r="BZ1634" s="529"/>
      <c r="CA1634" s="529"/>
      <c r="CB1634" s="529"/>
      <c r="CC1634" s="529"/>
      <c r="CD1634" s="529"/>
      <c r="CE1634" s="529"/>
      <c r="CF1634" s="529"/>
      <c r="CG1634" s="529"/>
      <c r="CH1634" s="529"/>
      <c r="CI1634" s="529"/>
      <c r="CJ1634" s="529"/>
      <c r="CK1634" s="529"/>
      <c r="CL1634" s="529"/>
      <c r="CM1634" s="529"/>
      <c r="CN1634" s="529"/>
      <c r="CO1634" s="529"/>
      <c r="CP1634" s="529"/>
      <c r="CQ1634" s="529"/>
      <c r="CR1634" s="529"/>
      <c r="CS1634" s="529"/>
      <c r="CT1634" s="529"/>
      <c r="CU1634" s="529"/>
      <c r="CV1634" s="529"/>
      <c r="CW1634" s="529"/>
      <c r="CX1634" s="529"/>
      <c r="CY1634" s="529"/>
      <c r="CZ1634" s="529"/>
      <c r="DA1634" s="529"/>
      <c r="DB1634" s="529"/>
      <c r="DC1634" s="529"/>
      <c r="DD1634" s="529"/>
      <c r="DE1634" s="529"/>
      <c r="DF1634" s="529"/>
      <c r="DG1634" s="529"/>
      <c r="DH1634" s="529"/>
      <c r="DI1634" s="529"/>
      <c r="DJ1634" s="529"/>
      <c r="DK1634" s="529"/>
      <c r="DL1634" s="529"/>
      <c r="DM1634" s="529"/>
      <c r="DN1634" s="529"/>
      <c r="DO1634" s="529"/>
      <c r="DP1634" s="529"/>
      <c r="DQ1634" s="529"/>
      <c r="DR1634" s="529"/>
      <c r="DS1634" s="529"/>
      <c r="DT1634" s="529"/>
      <c r="DU1634" s="529"/>
      <c r="DV1634" s="529"/>
      <c r="DW1634" s="529"/>
      <c r="DX1634" s="529"/>
      <c r="DY1634" s="529"/>
      <c r="DZ1634" s="529"/>
      <c r="EA1634" s="529"/>
      <c r="EB1634" s="529"/>
      <c r="EC1634" s="529"/>
      <c r="ED1634" s="529"/>
      <c r="EE1634" s="529"/>
      <c r="EF1634" s="529"/>
      <c r="EG1634" s="529"/>
      <c r="EH1634" s="529"/>
      <c r="EI1634" s="529"/>
      <c r="EJ1634" s="529"/>
      <c r="EK1634" s="529"/>
      <c r="EL1634" s="529"/>
      <c r="EM1634" s="529"/>
      <c r="EN1634" s="529"/>
      <c r="EO1634" s="529"/>
      <c r="EP1634" s="529"/>
      <c r="EQ1634" s="529"/>
      <c r="ER1634" s="529"/>
      <c r="ES1634" s="529"/>
      <c r="ET1634" s="529"/>
      <c r="EU1634" s="529"/>
      <c r="EV1634" s="529"/>
      <c r="EW1634" s="529"/>
      <c r="EX1634" s="529"/>
      <c r="EY1634" s="529"/>
      <c r="EZ1634" s="529"/>
      <c r="FA1634" s="529"/>
      <c r="FB1634" s="529"/>
      <c r="FC1634" s="529"/>
      <c r="FD1634" s="529"/>
      <c r="FE1634" s="529"/>
      <c r="FF1634" s="529"/>
      <c r="FG1634" s="529"/>
      <c r="FH1634" s="529"/>
      <c r="FI1634" s="529"/>
      <c r="FJ1634" s="529"/>
      <c r="FK1634" s="529"/>
      <c r="FL1634" s="529"/>
      <c r="FM1634" s="529"/>
      <c r="FN1634" s="529"/>
      <c r="FO1634" s="529"/>
      <c r="FP1634" s="529"/>
      <c r="FQ1634" s="529"/>
      <c r="FR1634" s="529"/>
      <c r="FS1634" s="529"/>
      <c r="FT1634" s="529"/>
      <c r="FU1634" s="529"/>
      <c r="FV1634" s="529"/>
      <c r="FW1634" s="529"/>
      <c r="FX1634" s="529"/>
      <c r="FY1634" s="529"/>
      <c r="FZ1634" s="529"/>
      <c r="GA1634" s="529"/>
      <c r="GB1634" s="529"/>
      <c r="GC1634" s="529"/>
      <c r="GD1634" s="529"/>
      <c r="GE1634" s="529"/>
      <c r="GF1634" s="529"/>
      <c r="GG1634" s="529"/>
      <c r="GH1634" s="529"/>
      <c r="GI1634" s="529"/>
      <c r="GJ1634" s="529"/>
      <c r="GK1634" s="529"/>
      <c r="GL1634" s="529"/>
      <c r="GM1634" s="529"/>
      <c r="GN1634" s="529"/>
      <c r="GO1634" s="529"/>
      <c r="GP1634" s="529"/>
      <c r="GQ1634" s="529"/>
      <c r="GR1634" s="529"/>
      <c r="GS1634" s="529"/>
      <c r="GT1634" s="529"/>
      <c r="GU1634" s="529"/>
      <c r="GV1634" s="529"/>
      <c r="GW1634" s="529"/>
      <c r="GX1634" s="529"/>
      <c r="GY1634" s="529"/>
      <c r="GZ1634" s="529"/>
      <c r="HA1634" s="529"/>
      <c r="HB1634" s="529"/>
      <c r="HC1634" s="529"/>
      <c r="HD1634" s="529"/>
      <c r="HE1634" s="529"/>
      <c r="HF1634" s="529"/>
      <c r="HG1634" s="529"/>
      <c r="HH1634" s="529"/>
      <c r="HI1634" s="529"/>
      <c r="HJ1634" s="529"/>
      <c r="HK1634" s="529"/>
      <c r="HL1634" s="529"/>
      <c r="HM1634" s="529"/>
      <c r="HN1634" s="529"/>
      <c r="HO1634" s="529"/>
      <c r="HP1634" s="529"/>
      <c r="HQ1634" s="529"/>
      <c r="HR1634" s="529"/>
      <c r="HS1634" s="529"/>
      <c r="HT1634" s="529"/>
      <c r="HU1634" s="529"/>
      <c r="HV1634" s="529"/>
      <c r="HW1634" s="529"/>
      <c r="HX1634" s="529"/>
      <c r="HY1634" s="529"/>
      <c r="HZ1634" s="529"/>
      <c r="IA1634" s="529"/>
      <c r="IB1634" s="529"/>
      <c r="IC1634" s="529"/>
      <c r="ID1634" s="529"/>
      <c r="IE1634" s="529"/>
      <c r="IF1634" s="529"/>
      <c r="IG1634" s="529"/>
      <c r="IH1634" s="529"/>
      <c r="II1634" s="529"/>
      <c r="IJ1634" s="529"/>
      <c r="IK1634" s="529"/>
      <c r="IL1634" s="529"/>
      <c r="IM1634" s="529"/>
      <c r="IN1634" s="529"/>
      <c r="IO1634" s="529"/>
      <c r="IP1634" s="529"/>
      <c r="IQ1634" s="529"/>
      <c r="IR1634" s="529"/>
      <c r="IS1634" s="529"/>
      <c r="IT1634" s="529"/>
      <c r="IU1634" s="529"/>
      <c r="IV1634" s="529"/>
      <c r="IW1634" s="529"/>
      <c r="IX1634" s="529"/>
      <c r="IY1634" s="529"/>
      <c r="IZ1634" s="529"/>
      <c r="JA1634" s="529"/>
      <c r="JB1634" s="529"/>
      <c r="JC1634" s="529"/>
      <c r="JD1634" s="529"/>
      <c r="JE1634" s="529"/>
      <c r="JF1634" s="529"/>
      <c r="JG1634" s="529"/>
      <c r="JH1634" s="529"/>
    </row>
    <row r="1635" spans="1:268" s="3" customFormat="1" ht="54.75" customHeight="1" thickBot="1" x14ac:dyDescent="0.3">
      <c r="A1635" s="227" t="s">
        <v>3387</v>
      </c>
      <c r="B1635" s="227" t="s">
        <v>3296</v>
      </c>
      <c r="C1635" s="227">
        <v>11130118</v>
      </c>
      <c r="D1635" s="228">
        <v>45103</v>
      </c>
      <c r="E1635" s="228">
        <v>45103</v>
      </c>
      <c r="F1635" s="228">
        <v>48756</v>
      </c>
      <c r="G1635" s="227">
        <v>-7777</v>
      </c>
      <c r="H1635" s="227" t="s">
        <v>469</v>
      </c>
      <c r="I1635" s="227"/>
      <c r="J1635" s="227" t="s">
        <v>581</v>
      </c>
      <c r="K1635" s="227" t="s">
        <v>42</v>
      </c>
      <c r="L1635" s="227" t="s">
        <v>10095</v>
      </c>
      <c r="M1635" s="227" t="s">
        <v>215</v>
      </c>
      <c r="N1635" s="227" t="s">
        <v>215</v>
      </c>
      <c r="O1635" s="227" t="s">
        <v>45</v>
      </c>
      <c r="P1635" s="229" t="s">
        <v>1051</v>
      </c>
      <c r="Q1635" s="227"/>
      <c r="R1635" s="227" t="s">
        <v>215</v>
      </c>
      <c r="S1635" s="227" t="s">
        <v>215</v>
      </c>
      <c r="T1635" s="227" t="s">
        <v>45</v>
      </c>
      <c r="U1635" s="229" t="s">
        <v>1051</v>
      </c>
      <c r="V1635" s="227" t="s">
        <v>10096</v>
      </c>
      <c r="W1635" s="227" t="s">
        <v>10097</v>
      </c>
      <c r="X1635" s="227"/>
      <c r="Y1635" s="227"/>
      <c r="Z1635" s="230" t="s">
        <v>467</v>
      </c>
      <c r="AA1635" s="227" t="s">
        <v>10098</v>
      </c>
      <c r="AB1635" s="227"/>
      <c r="AC1635" s="227">
        <v>12.5</v>
      </c>
      <c r="AD1635" s="227">
        <v>1147560</v>
      </c>
      <c r="AE1635" s="227"/>
      <c r="AF1635" s="227"/>
      <c r="AG1635" s="227">
        <v>394200</v>
      </c>
      <c r="AH1635" s="227">
        <v>665760</v>
      </c>
      <c r="AI1635" s="227">
        <v>87600</v>
      </c>
      <c r="AJ1635" s="227"/>
      <c r="AK1635" s="227"/>
      <c r="AL1635" s="227"/>
      <c r="AM1635" s="227"/>
      <c r="AN1635" s="227"/>
      <c r="AO1635" s="227"/>
      <c r="AP1635" s="227"/>
      <c r="AQ1635" s="227"/>
      <c r="AR1635" s="227"/>
      <c r="AS1635" s="227" t="s">
        <v>467</v>
      </c>
      <c r="AT1635" s="227"/>
      <c r="AU1635" s="227"/>
      <c r="AV1635" s="227"/>
      <c r="AW1635" s="227" t="s">
        <v>10099</v>
      </c>
      <c r="AX1635" s="227" t="s">
        <v>10100</v>
      </c>
      <c r="AY1635" s="227">
        <v>43</v>
      </c>
      <c r="AZ1635" s="227">
        <v>38</v>
      </c>
      <c r="BA1635" s="227">
        <v>44</v>
      </c>
      <c r="BB1635" s="227">
        <v>25</v>
      </c>
      <c r="BC1635" s="227">
        <v>18</v>
      </c>
      <c r="BD1635" s="227">
        <v>12.7</v>
      </c>
      <c r="BE1635" s="178">
        <f t="shared" ref="BE1635:BE1665" si="306">AY1635+AZ1635/60+BA1635/3600</f>
        <v>43.645555555555553</v>
      </c>
      <c r="BF1635" s="180">
        <f t="shared" ref="BF1635:BF1665" si="307">BB1635+BC1635/60+BD1635/3600</f>
        <v>25.303527777777777</v>
      </c>
      <c r="BG1635" s="227" t="s">
        <v>38</v>
      </c>
      <c r="BH1635" s="227"/>
      <c r="BI1635" s="227"/>
      <c r="BJ1635" s="228"/>
      <c r="BK1635" s="227"/>
      <c r="BL1635" s="228"/>
      <c r="BM1635" s="227"/>
      <c r="BN1635" s="227"/>
      <c r="BO1635" s="227"/>
      <c r="BP1635" s="227"/>
      <c r="BQ1635" s="227"/>
      <c r="BR1635" s="227"/>
      <c r="BS1635" s="227"/>
      <c r="BT1635" s="529"/>
      <c r="BU1635" s="529"/>
      <c r="BV1635" s="529"/>
      <c r="BW1635" s="529"/>
      <c r="BX1635" s="529"/>
      <c r="BY1635" s="529"/>
      <c r="BZ1635" s="529"/>
      <c r="CA1635" s="529"/>
      <c r="CB1635" s="529"/>
      <c r="CC1635" s="529"/>
      <c r="CD1635" s="529"/>
      <c r="CE1635" s="529"/>
      <c r="CF1635" s="529"/>
      <c r="CG1635" s="529"/>
      <c r="CH1635" s="529"/>
      <c r="CI1635" s="529"/>
      <c r="CJ1635" s="529"/>
      <c r="CK1635" s="529"/>
      <c r="CL1635" s="529"/>
      <c r="CM1635" s="529"/>
      <c r="CN1635" s="529"/>
      <c r="CO1635" s="529"/>
      <c r="CP1635" s="529"/>
      <c r="CQ1635" s="529"/>
      <c r="CR1635" s="529"/>
      <c r="CS1635" s="529"/>
      <c r="CT1635" s="529"/>
      <c r="CU1635" s="529"/>
      <c r="CV1635" s="529"/>
      <c r="CW1635" s="529"/>
      <c r="CX1635" s="529"/>
      <c r="CY1635" s="529"/>
      <c r="CZ1635" s="529"/>
      <c r="DA1635" s="529"/>
      <c r="DB1635" s="529"/>
      <c r="DC1635" s="529"/>
      <c r="DD1635" s="529"/>
      <c r="DE1635" s="529"/>
      <c r="DF1635" s="529"/>
      <c r="DG1635" s="529"/>
      <c r="DH1635" s="529"/>
      <c r="DI1635" s="529"/>
      <c r="DJ1635" s="529"/>
      <c r="DK1635" s="529"/>
      <c r="DL1635" s="529"/>
      <c r="DM1635" s="529"/>
      <c r="DN1635" s="529"/>
      <c r="DO1635" s="529"/>
      <c r="DP1635" s="529"/>
      <c r="DQ1635" s="529"/>
      <c r="DR1635" s="529"/>
      <c r="DS1635" s="529"/>
      <c r="DT1635" s="529"/>
      <c r="DU1635" s="529"/>
      <c r="DV1635" s="529"/>
      <c r="DW1635" s="529"/>
      <c r="DX1635" s="529"/>
      <c r="DY1635" s="529"/>
      <c r="DZ1635" s="529"/>
      <c r="EA1635" s="529"/>
      <c r="EB1635" s="529"/>
      <c r="EC1635" s="529"/>
      <c r="ED1635" s="529"/>
      <c r="EE1635" s="529"/>
      <c r="EF1635" s="529"/>
      <c r="EG1635" s="529"/>
      <c r="EH1635" s="529"/>
      <c r="EI1635" s="529"/>
      <c r="EJ1635" s="529"/>
      <c r="EK1635" s="529"/>
      <c r="EL1635" s="529"/>
      <c r="EM1635" s="529"/>
      <c r="EN1635" s="529"/>
      <c r="EO1635" s="529"/>
      <c r="EP1635" s="529"/>
      <c r="EQ1635" s="529"/>
      <c r="ER1635" s="529"/>
      <c r="ES1635" s="529"/>
      <c r="ET1635" s="529"/>
      <c r="EU1635" s="529"/>
      <c r="EV1635" s="529"/>
      <c r="EW1635" s="529"/>
      <c r="EX1635" s="529"/>
      <c r="EY1635" s="529"/>
      <c r="EZ1635" s="529"/>
      <c r="FA1635" s="529"/>
      <c r="FB1635" s="529"/>
      <c r="FC1635" s="529"/>
      <c r="FD1635" s="529"/>
      <c r="FE1635" s="529"/>
      <c r="FF1635" s="529"/>
      <c r="FG1635" s="529"/>
      <c r="FH1635" s="529"/>
      <c r="FI1635" s="529"/>
      <c r="FJ1635" s="529"/>
      <c r="FK1635" s="529"/>
      <c r="FL1635" s="529"/>
      <c r="FM1635" s="529"/>
      <c r="FN1635" s="529"/>
      <c r="FO1635" s="529"/>
      <c r="FP1635" s="529"/>
      <c r="FQ1635" s="529"/>
      <c r="FR1635" s="529"/>
      <c r="FS1635" s="529"/>
      <c r="FT1635" s="529"/>
      <c r="FU1635" s="529"/>
      <c r="FV1635" s="529"/>
      <c r="FW1635" s="529"/>
      <c r="FX1635" s="529"/>
      <c r="FY1635" s="529"/>
      <c r="FZ1635" s="529"/>
      <c r="GA1635" s="529"/>
      <c r="GB1635" s="529"/>
      <c r="GC1635" s="529"/>
      <c r="GD1635" s="529"/>
      <c r="GE1635" s="529"/>
      <c r="GF1635" s="529"/>
      <c r="GG1635" s="529"/>
      <c r="GH1635" s="529"/>
      <c r="GI1635" s="529"/>
      <c r="GJ1635" s="529"/>
      <c r="GK1635" s="529"/>
      <c r="GL1635" s="529"/>
      <c r="GM1635" s="529"/>
      <c r="GN1635" s="529"/>
      <c r="GO1635" s="529"/>
      <c r="GP1635" s="529"/>
      <c r="GQ1635" s="529"/>
      <c r="GR1635" s="529"/>
      <c r="GS1635" s="529"/>
      <c r="GT1635" s="529"/>
      <c r="GU1635" s="529"/>
      <c r="GV1635" s="529"/>
      <c r="GW1635" s="529"/>
      <c r="GX1635" s="529"/>
      <c r="GY1635" s="529"/>
      <c r="GZ1635" s="529"/>
      <c r="HA1635" s="529"/>
      <c r="HB1635" s="529"/>
      <c r="HC1635" s="529"/>
      <c r="HD1635" s="529"/>
      <c r="HE1635" s="529"/>
      <c r="HF1635" s="529"/>
      <c r="HG1635" s="529"/>
      <c r="HH1635" s="529"/>
      <c r="HI1635" s="529"/>
      <c r="HJ1635" s="529"/>
      <c r="HK1635" s="529"/>
      <c r="HL1635" s="529"/>
      <c r="HM1635" s="529"/>
      <c r="HN1635" s="529"/>
      <c r="HO1635" s="529"/>
      <c r="HP1635" s="529"/>
      <c r="HQ1635" s="529"/>
      <c r="HR1635" s="529"/>
      <c r="HS1635" s="529"/>
      <c r="HT1635" s="529"/>
      <c r="HU1635" s="529"/>
      <c r="HV1635" s="529"/>
      <c r="HW1635" s="529"/>
      <c r="HX1635" s="529"/>
      <c r="HY1635" s="529"/>
      <c r="HZ1635" s="529"/>
      <c r="IA1635" s="529"/>
      <c r="IB1635" s="529"/>
      <c r="IC1635" s="529"/>
      <c r="ID1635" s="529"/>
      <c r="IE1635" s="529"/>
      <c r="IF1635" s="529"/>
      <c r="IG1635" s="529"/>
      <c r="IH1635" s="529"/>
      <c r="II1635" s="529"/>
      <c r="IJ1635" s="529"/>
      <c r="IK1635" s="529"/>
      <c r="IL1635" s="529"/>
      <c r="IM1635" s="529"/>
      <c r="IN1635" s="529"/>
      <c r="IO1635" s="529"/>
      <c r="IP1635" s="529"/>
      <c r="IQ1635" s="529"/>
      <c r="IR1635" s="529"/>
      <c r="IS1635" s="529"/>
      <c r="IT1635" s="529"/>
      <c r="IU1635" s="529"/>
      <c r="IV1635" s="529"/>
      <c r="IW1635" s="529"/>
      <c r="IX1635" s="529"/>
      <c r="IY1635" s="529"/>
      <c r="IZ1635" s="529"/>
      <c r="JA1635" s="529"/>
      <c r="JB1635" s="529"/>
      <c r="JC1635" s="529"/>
      <c r="JD1635" s="529"/>
      <c r="JE1635" s="529"/>
      <c r="JF1635" s="529"/>
      <c r="JG1635" s="529"/>
      <c r="JH1635" s="529"/>
    </row>
    <row r="1636" spans="1:268" s="3" customFormat="1" ht="54.75" customHeight="1" x14ac:dyDescent="0.25">
      <c r="A1636" s="173" t="s">
        <v>3387</v>
      </c>
      <c r="B1636" s="173" t="s">
        <v>10105</v>
      </c>
      <c r="C1636" s="173">
        <v>11120131</v>
      </c>
      <c r="D1636" s="174">
        <v>45147</v>
      </c>
      <c r="E1636" s="174">
        <v>45147</v>
      </c>
      <c r="F1636" s="174">
        <v>47339</v>
      </c>
      <c r="G1636" s="173">
        <v>-7777</v>
      </c>
      <c r="H1636" s="173" t="s">
        <v>859</v>
      </c>
      <c r="I1636" s="173"/>
      <c r="J1636" s="173" t="s">
        <v>8009</v>
      </c>
      <c r="K1636" s="173" t="s">
        <v>37</v>
      </c>
      <c r="L1636" s="173" t="s">
        <v>10106</v>
      </c>
      <c r="M1636" s="173" t="s">
        <v>3709</v>
      </c>
      <c r="N1636" s="173" t="s">
        <v>44</v>
      </c>
      <c r="O1636" s="173" t="s">
        <v>45</v>
      </c>
      <c r="P1636" s="175" t="s">
        <v>3711</v>
      </c>
      <c r="Q1636" s="173"/>
      <c r="R1636" s="173" t="s">
        <v>3709</v>
      </c>
      <c r="S1636" s="173" t="s">
        <v>44</v>
      </c>
      <c r="T1636" s="173" t="s">
        <v>45</v>
      </c>
      <c r="U1636" s="175" t="s">
        <v>3711</v>
      </c>
      <c r="V1636" s="173" t="s">
        <v>10107</v>
      </c>
      <c r="W1636" s="173" t="s">
        <v>1753</v>
      </c>
      <c r="X1636" s="173"/>
      <c r="Y1636" s="173"/>
      <c r="Z1636" s="176" t="s">
        <v>467</v>
      </c>
      <c r="AA1636" s="173" t="s">
        <v>341</v>
      </c>
      <c r="AB1636" s="173">
        <v>12.6113</v>
      </c>
      <c r="AC1636" s="173">
        <v>20</v>
      </c>
      <c r="AD1636" s="173">
        <v>52776</v>
      </c>
      <c r="AE1636" s="173"/>
      <c r="AF1636" s="173"/>
      <c r="AG1636" s="173"/>
      <c r="AH1636" s="173"/>
      <c r="AI1636" s="173"/>
      <c r="AJ1636" s="173">
        <v>52776</v>
      </c>
      <c r="AK1636" s="173"/>
      <c r="AL1636" s="173"/>
      <c r="AM1636" s="173"/>
      <c r="AN1636" s="173"/>
      <c r="AO1636" s="173">
        <v>1482.3</v>
      </c>
      <c r="AP1636" s="173"/>
      <c r="AQ1636" s="173"/>
      <c r="AR1636" s="173"/>
      <c r="AS1636" s="173" t="s">
        <v>10108</v>
      </c>
      <c r="AT1636" s="173"/>
      <c r="AU1636" s="173"/>
      <c r="AV1636" s="173"/>
      <c r="AW1636" s="173" t="s">
        <v>10111</v>
      </c>
      <c r="AX1636" s="173" t="s">
        <v>10112</v>
      </c>
      <c r="AY1636" s="173">
        <v>43</v>
      </c>
      <c r="AZ1636" s="173">
        <v>13</v>
      </c>
      <c r="BA1636" s="173">
        <v>22.86</v>
      </c>
      <c r="BB1636" s="173">
        <v>25</v>
      </c>
      <c r="BC1636" s="173">
        <v>40</v>
      </c>
      <c r="BD1636" s="173">
        <v>17.510000000000002</v>
      </c>
      <c r="BE1636" s="525">
        <f t="shared" si="306"/>
        <v>43.223016666666666</v>
      </c>
      <c r="BF1636" s="527">
        <f t="shared" si="307"/>
        <v>25.671530555555556</v>
      </c>
      <c r="BG1636" s="173" t="s">
        <v>38</v>
      </c>
      <c r="BH1636" s="173"/>
      <c r="BI1636" s="173"/>
      <c r="BJ1636" s="174"/>
      <c r="BK1636" s="173"/>
      <c r="BL1636" s="174"/>
      <c r="BM1636" s="173"/>
      <c r="BN1636" s="173"/>
      <c r="BO1636" s="173"/>
      <c r="BP1636" s="173"/>
      <c r="BQ1636" s="173"/>
      <c r="BR1636" s="173"/>
      <c r="BS1636" s="173"/>
      <c r="BT1636" s="529"/>
      <c r="BU1636" s="529"/>
      <c r="BV1636" s="529"/>
      <c r="BW1636" s="529"/>
      <c r="BX1636" s="529"/>
      <c r="BY1636" s="529"/>
      <c r="BZ1636" s="529"/>
      <c r="CA1636" s="529"/>
      <c r="CB1636" s="529"/>
      <c r="CC1636" s="529"/>
      <c r="CD1636" s="529"/>
      <c r="CE1636" s="529"/>
      <c r="CF1636" s="529"/>
      <c r="CG1636" s="529"/>
      <c r="CH1636" s="529"/>
      <c r="CI1636" s="529"/>
      <c r="CJ1636" s="529"/>
      <c r="CK1636" s="529"/>
      <c r="CL1636" s="529"/>
      <c r="CM1636" s="529"/>
      <c r="CN1636" s="529"/>
      <c r="CO1636" s="529"/>
      <c r="CP1636" s="529"/>
      <c r="CQ1636" s="529"/>
      <c r="CR1636" s="529"/>
      <c r="CS1636" s="529"/>
      <c r="CT1636" s="529"/>
      <c r="CU1636" s="529"/>
      <c r="CV1636" s="529"/>
      <c r="CW1636" s="529"/>
      <c r="CX1636" s="529"/>
      <c r="CY1636" s="529"/>
      <c r="CZ1636" s="529"/>
      <c r="DA1636" s="529"/>
      <c r="DB1636" s="529"/>
      <c r="DC1636" s="529"/>
      <c r="DD1636" s="529"/>
      <c r="DE1636" s="529"/>
      <c r="DF1636" s="529"/>
      <c r="DG1636" s="529"/>
      <c r="DH1636" s="529"/>
      <c r="DI1636" s="529"/>
      <c r="DJ1636" s="529"/>
      <c r="DK1636" s="529"/>
      <c r="DL1636" s="529"/>
      <c r="DM1636" s="529"/>
      <c r="DN1636" s="529"/>
      <c r="DO1636" s="529"/>
      <c r="DP1636" s="529"/>
      <c r="DQ1636" s="529"/>
      <c r="DR1636" s="529"/>
      <c r="DS1636" s="529"/>
      <c r="DT1636" s="529"/>
      <c r="DU1636" s="529"/>
      <c r="DV1636" s="529"/>
      <c r="DW1636" s="529"/>
      <c r="DX1636" s="529"/>
      <c r="DY1636" s="529"/>
      <c r="DZ1636" s="529"/>
      <c r="EA1636" s="529"/>
      <c r="EB1636" s="529"/>
      <c r="EC1636" s="529"/>
      <c r="ED1636" s="529"/>
      <c r="EE1636" s="529"/>
      <c r="EF1636" s="529"/>
      <c r="EG1636" s="529"/>
      <c r="EH1636" s="529"/>
      <c r="EI1636" s="529"/>
      <c r="EJ1636" s="529"/>
      <c r="EK1636" s="529"/>
      <c r="EL1636" s="529"/>
      <c r="EM1636" s="529"/>
      <c r="EN1636" s="529"/>
      <c r="EO1636" s="529"/>
      <c r="EP1636" s="529"/>
      <c r="EQ1636" s="529"/>
      <c r="ER1636" s="529"/>
      <c r="ES1636" s="529"/>
      <c r="ET1636" s="529"/>
      <c r="EU1636" s="529"/>
      <c r="EV1636" s="529"/>
      <c r="EW1636" s="529"/>
      <c r="EX1636" s="529"/>
      <c r="EY1636" s="529"/>
      <c r="EZ1636" s="529"/>
      <c r="FA1636" s="529"/>
      <c r="FB1636" s="529"/>
      <c r="FC1636" s="529"/>
      <c r="FD1636" s="529"/>
      <c r="FE1636" s="529"/>
      <c r="FF1636" s="529"/>
      <c r="FG1636" s="529"/>
      <c r="FH1636" s="529"/>
      <c r="FI1636" s="529"/>
      <c r="FJ1636" s="529"/>
      <c r="FK1636" s="529"/>
      <c r="FL1636" s="529"/>
      <c r="FM1636" s="529"/>
      <c r="FN1636" s="529"/>
      <c r="FO1636" s="529"/>
      <c r="FP1636" s="529"/>
      <c r="FQ1636" s="529"/>
      <c r="FR1636" s="529"/>
      <c r="FS1636" s="529"/>
      <c r="FT1636" s="529"/>
      <c r="FU1636" s="529"/>
      <c r="FV1636" s="529"/>
      <c r="FW1636" s="529"/>
      <c r="FX1636" s="529"/>
      <c r="FY1636" s="529"/>
      <c r="FZ1636" s="529"/>
      <c r="GA1636" s="529"/>
      <c r="GB1636" s="529"/>
      <c r="GC1636" s="529"/>
      <c r="GD1636" s="529"/>
      <c r="GE1636" s="529"/>
      <c r="GF1636" s="529"/>
      <c r="GG1636" s="529"/>
      <c r="GH1636" s="529"/>
      <c r="GI1636" s="529"/>
      <c r="GJ1636" s="529"/>
      <c r="GK1636" s="529"/>
      <c r="GL1636" s="529"/>
      <c r="GM1636" s="529"/>
      <c r="GN1636" s="529"/>
      <c r="GO1636" s="529"/>
      <c r="GP1636" s="529"/>
      <c r="GQ1636" s="529"/>
      <c r="GR1636" s="529"/>
      <c r="GS1636" s="529"/>
      <c r="GT1636" s="529"/>
      <c r="GU1636" s="529"/>
      <c r="GV1636" s="529"/>
      <c r="GW1636" s="529"/>
      <c r="GX1636" s="529"/>
      <c r="GY1636" s="529"/>
      <c r="GZ1636" s="529"/>
      <c r="HA1636" s="529"/>
      <c r="HB1636" s="529"/>
      <c r="HC1636" s="529"/>
      <c r="HD1636" s="529"/>
      <c r="HE1636" s="529"/>
      <c r="HF1636" s="529"/>
      <c r="HG1636" s="529"/>
      <c r="HH1636" s="529"/>
      <c r="HI1636" s="529"/>
      <c r="HJ1636" s="529"/>
      <c r="HK1636" s="529"/>
      <c r="HL1636" s="529"/>
      <c r="HM1636" s="529"/>
      <c r="HN1636" s="529"/>
      <c r="HO1636" s="529"/>
      <c r="HP1636" s="529"/>
      <c r="HQ1636" s="529"/>
      <c r="HR1636" s="529"/>
      <c r="HS1636" s="529"/>
      <c r="HT1636" s="529"/>
      <c r="HU1636" s="529"/>
      <c r="HV1636" s="529"/>
      <c r="HW1636" s="529"/>
      <c r="HX1636" s="529"/>
      <c r="HY1636" s="529"/>
      <c r="HZ1636" s="529"/>
      <c r="IA1636" s="529"/>
      <c r="IB1636" s="529"/>
      <c r="IC1636" s="529"/>
      <c r="ID1636" s="529"/>
      <c r="IE1636" s="529"/>
      <c r="IF1636" s="529"/>
      <c r="IG1636" s="529"/>
      <c r="IH1636" s="529"/>
      <c r="II1636" s="529"/>
      <c r="IJ1636" s="529"/>
      <c r="IK1636" s="529"/>
      <c r="IL1636" s="529"/>
      <c r="IM1636" s="529"/>
      <c r="IN1636" s="529"/>
      <c r="IO1636" s="529"/>
      <c r="IP1636" s="529"/>
      <c r="IQ1636" s="529"/>
      <c r="IR1636" s="529"/>
      <c r="IS1636" s="529"/>
      <c r="IT1636" s="529"/>
      <c r="IU1636" s="529"/>
      <c r="IV1636" s="529"/>
      <c r="IW1636" s="529"/>
      <c r="IX1636" s="529"/>
      <c r="IY1636" s="529"/>
      <c r="IZ1636" s="529"/>
      <c r="JA1636" s="529"/>
      <c r="JB1636" s="529"/>
      <c r="JC1636" s="529"/>
      <c r="JD1636" s="529"/>
      <c r="JE1636" s="529"/>
      <c r="JF1636" s="529"/>
      <c r="JG1636" s="529"/>
      <c r="JH1636" s="529"/>
    </row>
    <row r="1637" spans="1:268" s="529" customFormat="1" ht="54.75" customHeight="1" x14ac:dyDescent="0.25">
      <c r="A1637" s="525"/>
      <c r="B1637" s="525" t="s">
        <v>10105</v>
      </c>
      <c r="C1637" s="525">
        <v>11120131</v>
      </c>
      <c r="D1637" s="526">
        <v>45147</v>
      </c>
      <c r="E1637" s="526">
        <v>45147</v>
      </c>
      <c r="F1637" s="526">
        <v>47339</v>
      </c>
      <c r="G1637" s="525">
        <v>-7777</v>
      </c>
      <c r="H1637" s="525" t="s">
        <v>859</v>
      </c>
      <c r="I1637" s="525"/>
      <c r="J1637" s="525" t="s">
        <v>8009</v>
      </c>
      <c r="K1637" s="525" t="s">
        <v>37</v>
      </c>
      <c r="L1637" s="525" t="s">
        <v>10106</v>
      </c>
      <c r="M1637" s="525" t="s">
        <v>3709</v>
      </c>
      <c r="N1637" s="525" t="s">
        <v>44</v>
      </c>
      <c r="O1637" s="525" t="s">
        <v>45</v>
      </c>
      <c r="P1637" s="527" t="s">
        <v>3711</v>
      </c>
      <c r="Q1637" s="525"/>
      <c r="R1637" s="525" t="s">
        <v>3709</v>
      </c>
      <c r="S1637" s="525" t="s">
        <v>44</v>
      </c>
      <c r="T1637" s="525" t="s">
        <v>45</v>
      </c>
      <c r="U1637" s="527" t="s">
        <v>3711</v>
      </c>
      <c r="V1637" s="525" t="s">
        <v>10107</v>
      </c>
      <c r="W1637" s="525" t="s">
        <v>1753</v>
      </c>
      <c r="X1637" s="525"/>
      <c r="Y1637" s="525"/>
      <c r="Z1637" s="528" t="s">
        <v>467</v>
      </c>
      <c r="AA1637" s="525" t="s">
        <v>341</v>
      </c>
      <c r="AB1637" s="525"/>
      <c r="AC1637" s="525">
        <v>20</v>
      </c>
      <c r="AD1637" s="525">
        <v>146880</v>
      </c>
      <c r="AE1637" s="525"/>
      <c r="AF1637" s="525"/>
      <c r="AG1637" s="525"/>
      <c r="AH1637" s="525"/>
      <c r="AI1637" s="525"/>
      <c r="AJ1637" s="525">
        <v>146880</v>
      </c>
      <c r="AK1637" s="525"/>
      <c r="AL1637" s="525"/>
      <c r="AM1637" s="525"/>
      <c r="AN1637" s="525"/>
      <c r="AO1637" s="525">
        <v>1482.3</v>
      </c>
      <c r="AP1637" s="525"/>
      <c r="AQ1637" s="525"/>
      <c r="AR1637" s="525"/>
      <c r="AS1637" s="525" t="s">
        <v>10109</v>
      </c>
      <c r="AT1637" s="525"/>
      <c r="AU1637" s="525"/>
      <c r="AV1637" s="525"/>
      <c r="AW1637" s="525" t="s">
        <v>10113</v>
      </c>
      <c r="AX1637" s="525" t="s">
        <v>10114</v>
      </c>
      <c r="AY1637" s="525">
        <v>43</v>
      </c>
      <c r="AZ1637" s="525">
        <v>14</v>
      </c>
      <c r="BA1637" s="525">
        <v>13.26</v>
      </c>
      <c r="BB1637" s="525">
        <v>25</v>
      </c>
      <c r="BC1637" s="525">
        <v>42</v>
      </c>
      <c r="BD1637" s="525">
        <v>18.18</v>
      </c>
      <c r="BE1637" s="525">
        <f t="shared" si="306"/>
        <v>43.237016666666669</v>
      </c>
      <c r="BF1637" s="527">
        <f t="shared" si="307"/>
        <v>25.70505</v>
      </c>
      <c r="BG1637" s="525" t="s">
        <v>38</v>
      </c>
      <c r="BH1637" s="525"/>
      <c r="BI1637" s="525"/>
      <c r="BJ1637" s="526"/>
      <c r="BK1637" s="525"/>
      <c r="BL1637" s="526"/>
      <c r="BM1637" s="525"/>
      <c r="BN1637" s="525"/>
      <c r="BO1637" s="525"/>
      <c r="BP1637" s="525"/>
      <c r="BQ1637" s="525"/>
      <c r="BR1637" s="525"/>
      <c r="BS1637" s="525"/>
    </row>
    <row r="1638" spans="1:268" s="3" customFormat="1" ht="54.75" customHeight="1" thickBot="1" x14ac:dyDescent="0.3">
      <c r="A1638" s="178"/>
      <c r="B1638" s="178" t="s">
        <v>10105</v>
      </c>
      <c r="C1638" s="178">
        <v>11120131</v>
      </c>
      <c r="D1638" s="179">
        <v>45147</v>
      </c>
      <c r="E1638" s="179">
        <v>45147</v>
      </c>
      <c r="F1638" s="179">
        <v>47339</v>
      </c>
      <c r="G1638" s="178">
        <v>-7777</v>
      </c>
      <c r="H1638" s="178" t="s">
        <v>859</v>
      </c>
      <c r="I1638" s="178"/>
      <c r="J1638" s="178" t="s">
        <v>8009</v>
      </c>
      <c r="K1638" s="178" t="s">
        <v>37</v>
      </c>
      <c r="L1638" s="178" t="s">
        <v>10106</v>
      </c>
      <c r="M1638" s="178" t="s">
        <v>3709</v>
      </c>
      <c r="N1638" s="178" t="s">
        <v>44</v>
      </c>
      <c r="O1638" s="178" t="s">
        <v>45</v>
      </c>
      <c r="P1638" s="180" t="s">
        <v>3711</v>
      </c>
      <c r="Q1638" s="178"/>
      <c r="R1638" s="178" t="s">
        <v>3709</v>
      </c>
      <c r="S1638" s="178" t="s">
        <v>44</v>
      </c>
      <c r="T1638" s="178" t="s">
        <v>45</v>
      </c>
      <c r="U1638" s="180" t="s">
        <v>3711</v>
      </c>
      <c r="V1638" s="178" t="s">
        <v>10107</v>
      </c>
      <c r="W1638" s="178" t="s">
        <v>1753</v>
      </c>
      <c r="X1638" s="178"/>
      <c r="Y1638" s="178"/>
      <c r="Z1638" s="181" t="s">
        <v>467</v>
      </c>
      <c r="AA1638" s="178" t="s">
        <v>341</v>
      </c>
      <c r="AB1638" s="178"/>
      <c r="AC1638" s="178">
        <v>20</v>
      </c>
      <c r="AD1638" s="178">
        <v>159696</v>
      </c>
      <c r="AE1638" s="178"/>
      <c r="AF1638" s="178"/>
      <c r="AG1638" s="178"/>
      <c r="AH1638" s="178"/>
      <c r="AI1638" s="178"/>
      <c r="AJ1638" s="178">
        <v>159696</v>
      </c>
      <c r="AK1638" s="178"/>
      <c r="AL1638" s="178"/>
      <c r="AM1638" s="178"/>
      <c r="AN1638" s="178"/>
      <c r="AO1638" s="178">
        <v>1482.3</v>
      </c>
      <c r="AP1638" s="178"/>
      <c r="AQ1638" s="178"/>
      <c r="AR1638" s="178"/>
      <c r="AS1638" s="178" t="s">
        <v>10110</v>
      </c>
      <c r="AT1638" s="178"/>
      <c r="AU1638" s="178"/>
      <c r="AV1638" s="178"/>
      <c r="AW1638" s="178" t="s">
        <v>10115</v>
      </c>
      <c r="AX1638" s="178" t="s">
        <v>10116</v>
      </c>
      <c r="AY1638" s="178">
        <v>43</v>
      </c>
      <c r="AZ1638" s="178">
        <v>14</v>
      </c>
      <c r="BA1638" s="178">
        <v>34.799999999999997</v>
      </c>
      <c r="BB1638" s="178">
        <v>25</v>
      </c>
      <c r="BC1638" s="178">
        <v>42</v>
      </c>
      <c r="BD1638" s="178">
        <v>30.99</v>
      </c>
      <c r="BE1638" s="178">
        <f t="shared" si="306"/>
        <v>43.243000000000002</v>
      </c>
      <c r="BF1638" s="180">
        <f t="shared" si="307"/>
        <v>25.708608333333334</v>
      </c>
      <c r="BG1638" s="178" t="s">
        <v>38</v>
      </c>
      <c r="BH1638" s="178"/>
      <c r="BI1638" s="178"/>
      <c r="BJ1638" s="179"/>
      <c r="BK1638" s="178"/>
      <c r="BL1638" s="179"/>
      <c r="BM1638" s="178"/>
      <c r="BN1638" s="178"/>
      <c r="BO1638" s="178"/>
      <c r="BP1638" s="178"/>
      <c r="BQ1638" s="178"/>
      <c r="BR1638" s="178"/>
      <c r="BS1638" s="178"/>
      <c r="BT1638" s="529"/>
      <c r="BU1638" s="529"/>
      <c r="BV1638" s="529"/>
      <c r="BW1638" s="529"/>
      <c r="BX1638" s="529"/>
      <c r="BY1638" s="529"/>
      <c r="BZ1638" s="529"/>
      <c r="CA1638" s="529"/>
      <c r="CB1638" s="529"/>
      <c r="CC1638" s="529"/>
      <c r="CD1638" s="529"/>
      <c r="CE1638" s="529"/>
      <c r="CF1638" s="529"/>
      <c r="CG1638" s="529"/>
      <c r="CH1638" s="529"/>
      <c r="CI1638" s="529"/>
      <c r="CJ1638" s="529"/>
      <c r="CK1638" s="529"/>
      <c r="CL1638" s="529"/>
      <c r="CM1638" s="529"/>
      <c r="CN1638" s="529"/>
      <c r="CO1638" s="529"/>
      <c r="CP1638" s="529"/>
      <c r="CQ1638" s="529"/>
      <c r="CR1638" s="529"/>
      <c r="CS1638" s="529"/>
      <c r="CT1638" s="529"/>
      <c r="CU1638" s="529"/>
      <c r="CV1638" s="529"/>
      <c r="CW1638" s="529"/>
      <c r="CX1638" s="529"/>
      <c r="CY1638" s="529"/>
      <c r="CZ1638" s="529"/>
      <c r="DA1638" s="529"/>
      <c r="DB1638" s="529"/>
      <c r="DC1638" s="529"/>
      <c r="DD1638" s="529"/>
      <c r="DE1638" s="529"/>
      <c r="DF1638" s="529"/>
      <c r="DG1638" s="529"/>
      <c r="DH1638" s="529"/>
      <c r="DI1638" s="529"/>
      <c r="DJ1638" s="529"/>
      <c r="DK1638" s="529"/>
      <c r="DL1638" s="529"/>
      <c r="DM1638" s="529"/>
      <c r="DN1638" s="529"/>
      <c r="DO1638" s="529"/>
      <c r="DP1638" s="529"/>
      <c r="DQ1638" s="529"/>
      <c r="DR1638" s="529"/>
      <c r="DS1638" s="529"/>
      <c r="DT1638" s="529"/>
      <c r="DU1638" s="529"/>
      <c r="DV1638" s="529"/>
      <c r="DW1638" s="529"/>
      <c r="DX1638" s="529"/>
      <c r="DY1638" s="529"/>
      <c r="DZ1638" s="529"/>
      <c r="EA1638" s="529"/>
      <c r="EB1638" s="529"/>
      <c r="EC1638" s="529"/>
      <c r="ED1638" s="529"/>
      <c r="EE1638" s="529"/>
      <c r="EF1638" s="529"/>
      <c r="EG1638" s="529"/>
      <c r="EH1638" s="529"/>
      <c r="EI1638" s="529"/>
      <c r="EJ1638" s="529"/>
      <c r="EK1638" s="529"/>
      <c r="EL1638" s="529"/>
      <c r="EM1638" s="529"/>
      <c r="EN1638" s="529"/>
      <c r="EO1638" s="529"/>
      <c r="EP1638" s="529"/>
      <c r="EQ1638" s="529"/>
      <c r="ER1638" s="529"/>
      <c r="ES1638" s="529"/>
      <c r="ET1638" s="529"/>
      <c r="EU1638" s="529"/>
      <c r="EV1638" s="529"/>
      <c r="EW1638" s="529"/>
      <c r="EX1638" s="529"/>
      <c r="EY1638" s="529"/>
      <c r="EZ1638" s="529"/>
      <c r="FA1638" s="529"/>
      <c r="FB1638" s="529"/>
      <c r="FC1638" s="529"/>
      <c r="FD1638" s="529"/>
      <c r="FE1638" s="529"/>
      <c r="FF1638" s="529"/>
      <c r="FG1638" s="529"/>
      <c r="FH1638" s="529"/>
      <c r="FI1638" s="529"/>
      <c r="FJ1638" s="529"/>
      <c r="FK1638" s="529"/>
      <c r="FL1638" s="529"/>
      <c r="FM1638" s="529"/>
      <c r="FN1638" s="529"/>
      <c r="FO1638" s="529"/>
      <c r="FP1638" s="529"/>
      <c r="FQ1638" s="529"/>
      <c r="FR1638" s="529"/>
      <c r="FS1638" s="529"/>
      <c r="FT1638" s="529"/>
      <c r="FU1638" s="529"/>
      <c r="FV1638" s="529"/>
      <c r="FW1638" s="529"/>
      <c r="FX1638" s="529"/>
      <c r="FY1638" s="529"/>
      <c r="FZ1638" s="529"/>
      <c r="GA1638" s="529"/>
      <c r="GB1638" s="529"/>
      <c r="GC1638" s="529"/>
      <c r="GD1638" s="529"/>
      <c r="GE1638" s="529"/>
      <c r="GF1638" s="529"/>
      <c r="GG1638" s="529"/>
      <c r="GH1638" s="529"/>
      <c r="GI1638" s="529"/>
      <c r="GJ1638" s="529"/>
      <c r="GK1638" s="529"/>
      <c r="GL1638" s="529"/>
      <c r="GM1638" s="529"/>
      <c r="GN1638" s="529"/>
      <c r="GO1638" s="529"/>
      <c r="GP1638" s="529"/>
      <c r="GQ1638" s="529"/>
      <c r="GR1638" s="529"/>
      <c r="GS1638" s="529"/>
      <c r="GT1638" s="529"/>
      <c r="GU1638" s="529"/>
      <c r="GV1638" s="529"/>
      <c r="GW1638" s="529"/>
      <c r="GX1638" s="529"/>
      <c r="GY1638" s="529"/>
      <c r="GZ1638" s="529"/>
      <c r="HA1638" s="529"/>
      <c r="HB1638" s="529"/>
      <c r="HC1638" s="529"/>
      <c r="HD1638" s="529"/>
      <c r="HE1638" s="529"/>
      <c r="HF1638" s="529"/>
      <c r="HG1638" s="529"/>
      <c r="HH1638" s="529"/>
      <c r="HI1638" s="529"/>
      <c r="HJ1638" s="529"/>
      <c r="HK1638" s="529"/>
      <c r="HL1638" s="529"/>
      <c r="HM1638" s="529"/>
      <c r="HN1638" s="529"/>
      <c r="HO1638" s="529"/>
      <c r="HP1638" s="529"/>
      <c r="HQ1638" s="529"/>
      <c r="HR1638" s="529"/>
      <c r="HS1638" s="529"/>
      <c r="HT1638" s="529"/>
      <c r="HU1638" s="529"/>
      <c r="HV1638" s="529"/>
      <c r="HW1638" s="529"/>
      <c r="HX1638" s="529"/>
      <c r="HY1638" s="529"/>
      <c r="HZ1638" s="529"/>
      <c r="IA1638" s="529"/>
      <c r="IB1638" s="529"/>
      <c r="IC1638" s="529"/>
      <c r="ID1638" s="529"/>
      <c r="IE1638" s="529"/>
      <c r="IF1638" s="529"/>
      <c r="IG1638" s="529"/>
      <c r="IH1638" s="529"/>
      <c r="II1638" s="529"/>
      <c r="IJ1638" s="529"/>
      <c r="IK1638" s="529"/>
      <c r="IL1638" s="529"/>
      <c r="IM1638" s="529"/>
      <c r="IN1638" s="529"/>
      <c r="IO1638" s="529"/>
      <c r="IP1638" s="529"/>
      <c r="IQ1638" s="529"/>
      <c r="IR1638" s="529"/>
      <c r="IS1638" s="529"/>
      <c r="IT1638" s="529"/>
      <c r="IU1638" s="529"/>
      <c r="IV1638" s="529"/>
      <c r="IW1638" s="529"/>
      <c r="IX1638" s="529"/>
      <c r="IY1638" s="529"/>
      <c r="IZ1638" s="529"/>
      <c r="JA1638" s="529"/>
      <c r="JB1638" s="529"/>
      <c r="JC1638" s="529"/>
      <c r="JD1638" s="529"/>
      <c r="JE1638" s="529"/>
      <c r="JF1638" s="529"/>
      <c r="JG1638" s="529"/>
      <c r="JH1638" s="529"/>
    </row>
    <row r="1639" spans="1:268" s="3" customFormat="1" ht="54.75" customHeight="1" thickBot="1" x14ac:dyDescent="0.3">
      <c r="A1639" s="227" t="s">
        <v>3387</v>
      </c>
      <c r="B1639" s="227" t="s">
        <v>10117</v>
      </c>
      <c r="C1639" s="227">
        <v>11130119</v>
      </c>
      <c r="D1639" s="228">
        <v>45139</v>
      </c>
      <c r="E1639" s="228">
        <v>45139</v>
      </c>
      <c r="F1639" s="228">
        <v>48792</v>
      </c>
      <c r="G1639" s="227">
        <v>-7777</v>
      </c>
      <c r="H1639" s="227" t="s">
        <v>469</v>
      </c>
      <c r="I1639" s="227"/>
      <c r="J1639" s="227" t="s">
        <v>581</v>
      </c>
      <c r="K1639" s="227" t="s">
        <v>42</v>
      </c>
      <c r="L1639" s="227" t="s">
        <v>10118</v>
      </c>
      <c r="M1639" s="227" t="s">
        <v>51</v>
      </c>
      <c r="N1639" s="227" t="s">
        <v>51</v>
      </c>
      <c r="O1639" s="227" t="s">
        <v>51</v>
      </c>
      <c r="P1639" s="229" t="s">
        <v>454</v>
      </c>
      <c r="Q1639" s="227"/>
      <c r="R1639" s="227" t="s">
        <v>51</v>
      </c>
      <c r="S1639" s="227" t="s">
        <v>51</v>
      </c>
      <c r="T1639" s="227" t="s">
        <v>51</v>
      </c>
      <c r="U1639" s="229" t="s">
        <v>454</v>
      </c>
      <c r="V1639" s="227" t="s">
        <v>10119</v>
      </c>
      <c r="W1639" s="227" t="s">
        <v>10120</v>
      </c>
      <c r="X1639" s="227"/>
      <c r="Y1639" s="227"/>
      <c r="Z1639" s="230" t="s">
        <v>467</v>
      </c>
      <c r="AA1639" s="227" t="s">
        <v>378</v>
      </c>
      <c r="AB1639" s="227"/>
      <c r="AC1639" s="227">
        <v>140</v>
      </c>
      <c r="AD1639" s="227">
        <v>593000</v>
      </c>
      <c r="AE1639" s="227"/>
      <c r="AF1639" s="227"/>
      <c r="AG1639" s="227">
        <v>593000</v>
      </c>
      <c r="AH1639" s="227"/>
      <c r="AI1639" s="227"/>
      <c r="AJ1639" s="227"/>
      <c r="AK1639" s="227"/>
      <c r="AL1639" s="227"/>
      <c r="AM1639" s="227"/>
      <c r="AN1639" s="227"/>
      <c r="AO1639" s="227"/>
      <c r="AP1639" s="227"/>
      <c r="AQ1639" s="227"/>
      <c r="AR1639" s="227"/>
      <c r="AS1639" s="227" t="s">
        <v>10121</v>
      </c>
      <c r="AT1639" s="227"/>
      <c r="AU1639" s="227"/>
      <c r="AV1639" s="227"/>
      <c r="AW1639" s="227" t="s">
        <v>10122</v>
      </c>
      <c r="AX1639" s="227" t="s">
        <v>10123</v>
      </c>
      <c r="AY1639" s="227">
        <v>43</v>
      </c>
      <c r="AZ1639" s="227">
        <v>52</v>
      </c>
      <c r="BA1639" s="227">
        <v>51.64</v>
      </c>
      <c r="BB1639" s="227">
        <v>26</v>
      </c>
      <c r="BC1639" s="227">
        <v>0</v>
      </c>
      <c r="BD1639" s="227">
        <v>33.729999999999997</v>
      </c>
      <c r="BE1639" s="227">
        <f t="shared" si="306"/>
        <v>43.881011111111114</v>
      </c>
      <c r="BF1639" s="229">
        <f t="shared" si="307"/>
        <v>26.009369444444445</v>
      </c>
      <c r="BG1639" s="227" t="s">
        <v>38</v>
      </c>
      <c r="BH1639" s="227"/>
      <c r="BI1639" s="227"/>
      <c r="BJ1639" s="228"/>
      <c r="BK1639" s="227"/>
      <c r="BL1639" s="228"/>
      <c r="BM1639" s="227"/>
      <c r="BN1639" s="227"/>
      <c r="BO1639" s="227"/>
      <c r="BP1639" s="227"/>
      <c r="BQ1639" s="227"/>
      <c r="BR1639" s="227"/>
      <c r="BS1639" s="227"/>
      <c r="BT1639" s="529"/>
      <c r="BU1639" s="529"/>
      <c r="BV1639" s="529"/>
      <c r="BW1639" s="529"/>
      <c r="BX1639" s="529"/>
      <c r="BY1639" s="529"/>
      <c r="BZ1639" s="529"/>
      <c r="CA1639" s="529"/>
      <c r="CB1639" s="529"/>
      <c r="CC1639" s="529"/>
      <c r="CD1639" s="529"/>
      <c r="CE1639" s="529"/>
      <c r="CF1639" s="529"/>
      <c r="CG1639" s="529"/>
      <c r="CH1639" s="529"/>
      <c r="CI1639" s="529"/>
      <c r="CJ1639" s="529"/>
      <c r="CK1639" s="529"/>
      <c r="CL1639" s="529"/>
      <c r="CM1639" s="529"/>
      <c r="CN1639" s="529"/>
      <c r="CO1639" s="529"/>
      <c r="CP1639" s="529"/>
      <c r="CQ1639" s="529"/>
      <c r="CR1639" s="529"/>
      <c r="CS1639" s="529"/>
      <c r="CT1639" s="529"/>
      <c r="CU1639" s="529"/>
      <c r="CV1639" s="529"/>
      <c r="CW1639" s="529"/>
      <c r="CX1639" s="529"/>
      <c r="CY1639" s="529"/>
      <c r="CZ1639" s="529"/>
      <c r="DA1639" s="529"/>
      <c r="DB1639" s="529"/>
      <c r="DC1639" s="529"/>
      <c r="DD1639" s="529"/>
      <c r="DE1639" s="529"/>
      <c r="DF1639" s="529"/>
      <c r="DG1639" s="529"/>
      <c r="DH1639" s="529"/>
      <c r="DI1639" s="529"/>
      <c r="DJ1639" s="529"/>
      <c r="DK1639" s="529"/>
      <c r="DL1639" s="529"/>
      <c r="DM1639" s="529"/>
      <c r="DN1639" s="529"/>
      <c r="DO1639" s="529"/>
      <c r="DP1639" s="529"/>
      <c r="DQ1639" s="529"/>
      <c r="DR1639" s="529"/>
      <c r="DS1639" s="529"/>
      <c r="DT1639" s="529"/>
      <c r="DU1639" s="529"/>
      <c r="DV1639" s="529"/>
      <c r="DW1639" s="529"/>
      <c r="DX1639" s="529"/>
      <c r="DY1639" s="529"/>
      <c r="DZ1639" s="529"/>
      <c r="EA1639" s="529"/>
      <c r="EB1639" s="529"/>
      <c r="EC1639" s="529"/>
      <c r="ED1639" s="529"/>
      <c r="EE1639" s="529"/>
      <c r="EF1639" s="529"/>
      <c r="EG1639" s="529"/>
      <c r="EH1639" s="529"/>
      <c r="EI1639" s="529"/>
      <c r="EJ1639" s="529"/>
      <c r="EK1639" s="529"/>
      <c r="EL1639" s="529"/>
      <c r="EM1639" s="529"/>
      <c r="EN1639" s="529"/>
      <c r="EO1639" s="529"/>
      <c r="EP1639" s="529"/>
      <c r="EQ1639" s="529"/>
      <c r="ER1639" s="529"/>
      <c r="ES1639" s="529"/>
      <c r="ET1639" s="529"/>
      <c r="EU1639" s="529"/>
      <c r="EV1639" s="529"/>
      <c r="EW1639" s="529"/>
      <c r="EX1639" s="529"/>
      <c r="EY1639" s="529"/>
      <c r="EZ1639" s="529"/>
      <c r="FA1639" s="529"/>
      <c r="FB1639" s="529"/>
      <c r="FC1639" s="529"/>
      <c r="FD1639" s="529"/>
      <c r="FE1639" s="529"/>
      <c r="FF1639" s="529"/>
      <c r="FG1639" s="529"/>
      <c r="FH1639" s="529"/>
      <c r="FI1639" s="529"/>
      <c r="FJ1639" s="529"/>
      <c r="FK1639" s="529"/>
      <c r="FL1639" s="529"/>
      <c r="FM1639" s="529"/>
      <c r="FN1639" s="529"/>
      <c r="FO1639" s="529"/>
      <c r="FP1639" s="529"/>
      <c r="FQ1639" s="529"/>
      <c r="FR1639" s="529"/>
      <c r="FS1639" s="529"/>
      <c r="FT1639" s="529"/>
      <c r="FU1639" s="529"/>
      <c r="FV1639" s="529"/>
      <c r="FW1639" s="529"/>
      <c r="FX1639" s="529"/>
      <c r="FY1639" s="529"/>
      <c r="FZ1639" s="529"/>
      <c r="GA1639" s="529"/>
      <c r="GB1639" s="529"/>
      <c r="GC1639" s="529"/>
      <c r="GD1639" s="529"/>
      <c r="GE1639" s="529"/>
      <c r="GF1639" s="529"/>
      <c r="GG1639" s="529"/>
      <c r="GH1639" s="529"/>
      <c r="GI1639" s="529"/>
      <c r="GJ1639" s="529"/>
      <c r="GK1639" s="529"/>
      <c r="GL1639" s="529"/>
      <c r="GM1639" s="529"/>
      <c r="GN1639" s="529"/>
      <c r="GO1639" s="529"/>
      <c r="GP1639" s="529"/>
      <c r="GQ1639" s="529"/>
      <c r="GR1639" s="529"/>
      <c r="GS1639" s="529"/>
      <c r="GT1639" s="529"/>
      <c r="GU1639" s="529"/>
      <c r="GV1639" s="529"/>
      <c r="GW1639" s="529"/>
      <c r="GX1639" s="529"/>
      <c r="GY1639" s="529"/>
      <c r="GZ1639" s="529"/>
      <c r="HA1639" s="529"/>
      <c r="HB1639" s="529"/>
      <c r="HC1639" s="529"/>
      <c r="HD1639" s="529"/>
      <c r="HE1639" s="529"/>
      <c r="HF1639" s="529"/>
      <c r="HG1639" s="529"/>
      <c r="HH1639" s="529"/>
      <c r="HI1639" s="529"/>
      <c r="HJ1639" s="529"/>
      <c r="HK1639" s="529"/>
      <c r="HL1639" s="529"/>
      <c r="HM1639" s="529"/>
      <c r="HN1639" s="529"/>
      <c r="HO1639" s="529"/>
      <c r="HP1639" s="529"/>
      <c r="HQ1639" s="529"/>
      <c r="HR1639" s="529"/>
      <c r="HS1639" s="529"/>
      <c r="HT1639" s="529"/>
      <c r="HU1639" s="529"/>
      <c r="HV1639" s="529"/>
      <c r="HW1639" s="529"/>
      <c r="HX1639" s="529"/>
      <c r="HY1639" s="529"/>
      <c r="HZ1639" s="529"/>
      <c r="IA1639" s="529"/>
      <c r="IB1639" s="529"/>
      <c r="IC1639" s="529"/>
      <c r="ID1639" s="529"/>
      <c r="IE1639" s="529"/>
      <c r="IF1639" s="529"/>
      <c r="IG1639" s="529"/>
      <c r="IH1639" s="529"/>
      <c r="II1639" s="529"/>
      <c r="IJ1639" s="529"/>
      <c r="IK1639" s="529"/>
      <c r="IL1639" s="529"/>
      <c r="IM1639" s="529"/>
      <c r="IN1639" s="529"/>
      <c r="IO1639" s="529"/>
      <c r="IP1639" s="529"/>
      <c r="IQ1639" s="529"/>
      <c r="IR1639" s="529"/>
      <c r="IS1639" s="529"/>
      <c r="IT1639" s="529"/>
      <c r="IU1639" s="529"/>
      <c r="IV1639" s="529"/>
      <c r="IW1639" s="529"/>
      <c r="IX1639" s="529"/>
      <c r="IY1639" s="529"/>
      <c r="IZ1639" s="529"/>
      <c r="JA1639" s="529"/>
      <c r="JB1639" s="529"/>
      <c r="JC1639" s="529"/>
      <c r="JD1639" s="529"/>
      <c r="JE1639" s="529"/>
      <c r="JF1639" s="529"/>
      <c r="JG1639" s="529"/>
      <c r="JH1639" s="529"/>
    </row>
    <row r="1640" spans="1:268" s="3" customFormat="1" ht="54.75" customHeight="1" x14ac:dyDescent="0.25">
      <c r="A1640" s="1" t="s">
        <v>3387</v>
      </c>
      <c r="B1640" s="1" t="s">
        <v>10124</v>
      </c>
      <c r="C1640" s="1">
        <v>11130120</v>
      </c>
      <c r="D1640" s="7">
        <v>45154</v>
      </c>
      <c r="E1640" s="7">
        <v>45154</v>
      </c>
      <c r="F1640" s="7">
        <v>48807</v>
      </c>
      <c r="G1640" s="1">
        <v>-7777</v>
      </c>
      <c r="H1640" s="173" t="s">
        <v>469</v>
      </c>
      <c r="I1640" s="1"/>
      <c r="J1640" s="173" t="s">
        <v>581</v>
      </c>
      <c r="K1640" s="173" t="s">
        <v>42</v>
      </c>
      <c r="L1640" s="1" t="s">
        <v>10125</v>
      </c>
      <c r="M1640" s="1" t="s">
        <v>214</v>
      </c>
      <c r="N1640" s="1" t="s">
        <v>215</v>
      </c>
      <c r="O1640" s="1" t="s">
        <v>45</v>
      </c>
      <c r="P1640" s="6" t="s">
        <v>10126</v>
      </c>
      <c r="Q1640" s="1"/>
      <c r="R1640" s="1" t="s">
        <v>214</v>
      </c>
      <c r="S1640" s="1" t="s">
        <v>215</v>
      </c>
      <c r="T1640" s="1" t="s">
        <v>45</v>
      </c>
      <c r="U1640" s="6" t="s">
        <v>10126</v>
      </c>
      <c r="V1640" s="1" t="s">
        <v>10127</v>
      </c>
      <c r="W1640" s="1" t="s">
        <v>10128</v>
      </c>
      <c r="X1640" s="1"/>
      <c r="Y1640" s="1"/>
      <c r="Z1640" s="176" t="s">
        <v>467</v>
      </c>
      <c r="AA1640" s="173" t="s">
        <v>378</v>
      </c>
      <c r="AB1640" s="1"/>
      <c r="AC1640" s="1">
        <v>10</v>
      </c>
      <c r="AD1640" s="1">
        <v>273000</v>
      </c>
      <c r="AE1640" s="1"/>
      <c r="AF1640" s="1"/>
      <c r="AG1640" s="1">
        <v>273000</v>
      </c>
      <c r="AH1640" s="1"/>
      <c r="AI1640" s="1"/>
      <c r="AJ1640" s="1"/>
      <c r="AK1640" s="1"/>
      <c r="AL1640" s="1"/>
      <c r="AM1640" s="1"/>
      <c r="AN1640" s="1"/>
      <c r="AO1640" s="1"/>
      <c r="AP1640" s="1"/>
      <c r="AQ1640" s="1"/>
      <c r="AR1640" s="1"/>
      <c r="AS1640" s="173" t="s">
        <v>10129</v>
      </c>
      <c r="AT1640" s="1"/>
      <c r="AU1640" s="1"/>
      <c r="AV1640" s="1"/>
      <c r="AW1640" s="173" t="s">
        <v>10131</v>
      </c>
      <c r="AX1640" s="173" t="s">
        <v>10132</v>
      </c>
      <c r="AY1640" s="1">
        <v>43</v>
      </c>
      <c r="AZ1640" s="1">
        <v>36</v>
      </c>
      <c r="BA1640" s="1">
        <v>46.12</v>
      </c>
      <c r="BB1640" s="1">
        <v>25</v>
      </c>
      <c r="BC1640" s="1">
        <v>28</v>
      </c>
      <c r="BD1640" s="1">
        <v>44.22</v>
      </c>
      <c r="BE1640" s="1">
        <f t="shared" si="306"/>
        <v>43.612811111111114</v>
      </c>
      <c r="BF1640" s="6">
        <f t="shared" si="307"/>
        <v>25.478949999999998</v>
      </c>
      <c r="BG1640" s="1" t="s">
        <v>38</v>
      </c>
      <c r="BH1640" s="1"/>
      <c r="BI1640" s="1"/>
      <c r="BJ1640" s="7"/>
      <c r="BK1640" s="1"/>
      <c r="BL1640" s="7"/>
      <c r="BM1640" s="1"/>
      <c r="BN1640" s="1"/>
      <c r="BO1640" s="1"/>
      <c r="BP1640" s="1"/>
      <c r="BQ1640" s="1"/>
      <c r="BR1640" s="1"/>
      <c r="BS1640" s="1"/>
      <c r="BT1640" s="529"/>
      <c r="BU1640" s="529"/>
      <c r="BV1640" s="529"/>
      <c r="BW1640" s="529"/>
      <c r="BX1640" s="529"/>
      <c r="BY1640" s="529"/>
      <c r="BZ1640" s="529"/>
      <c r="CA1640" s="529"/>
      <c r="CB1640" s="529"/>
      <c r="CC1640" s="529"/>
      <c r="CD1640" s="529"/>
      <c r="CE1640" s="529"/>
      <c r="CF1640" s="529"/>
      <c r="CG1640" s="529"/>
      <c r="CH1640" s="529"/>
      <c r="CI1640" s="529"/>
      <c r="CJ1640" s="529"/>
      <c r="CK1640" s="529"/>
      <c r="CL1640" s="529"/>
      <c r="CM1640" s="529"/>
      <c r="CN1640" s="529"/>
      <c r="CO1640" s="529"/>
      <c r="CP1640" s="529"/>
      <c r="CQ1640" s="529"/>
      <c r="CR1640" s="529"/>
      <c r="CS1640" s="529"/>
      <c r="CT1640" s="529"/>
      <c r="CU1640" s="529"/>
      <c r="CV1640" s="529"/>
      <c r="CW1640" s="529"/>
      <c r="CX1640" s="529"/>
      <c r="CY1640" s="529"/>
      <c r="CZ1640" s="529"/>
      <c r="DA1640" s="529"/>
      <c r="DB1640" s="529"/>
      <c r="DC1640" s="529"/>
      <c r="DD1640" s="529"/>
      <c r="DE1640" s="529"/>
      <c r="DF1640" s="529"/>
      <c r="DG1640" s="529"/>
      <c r="DH1640" s="529"/>
      <c r="DI1640" s="529"/>
      <c r="DJ1640" s="529"/>
      <c r="DK1640" s="529"/>
      <c r="DL1640" s="529"/>
      <c r="DM1640" s="529"/>
      <c r="DN1640" s="529"/>
      <c r="DO1640" s="529"/>
      <c r="DP1640" s="529"/>
      <c r="DQ1640" s="529"/>
      <c r="DR1640" s="529"/>
      <c r="DS1640" s="529"/>
      <c r="DT1640" s="529"/>
      <c r="DU1640" s="529"/>
      <c r="DV1640" s="529"/>
      <c r="DW1640" s="529"/>
      <c r="DX1640" s="529"/>
      <c r="DY1640" s="529"/>
      <c r="DZ1640" s="529"/>
      <c r="EA1640" s="529"/>
      <c r="EB1640" s="529"/>
      <c r="EC1640" s="529"/>
      <c r="ED1640" s="529"/>
      <c r="EE1640" s="529"/>
      <c r="EF1640" s="529"/>
      <c r="EG1640" s="529"/>
      <c r="EH1640" s="529"/>
      <c r="EI1640" s="529"/>
      <c r="EJ1640" s="529"/>
      <c r="EK1640" s="529"/>
      <c r="EL1640" s="529"/>
      <c r="EM1640" s="529"/>
      <c r="EN1640" s="529"/>
      <c r="EO1640" s="529"/>
      <c r="EP1640" s="529"/>
      <c r="EQ1640" s="529"/>
      <c r="ER1640" s="529"/>
      <c r="ES1640" s="529"/>
      <c r="ET1640" s="529"/>
      <c r="EU1640" s="529"/>
      <c r="EV1640" s="529"/>
      <c r="EW1640" s="529"/>
      <c r="EX1640" s="529"/>
      <c r="EY1640" s="529"/>
      <c r="EZ1640" s="529"/>
      <c r="FA1640" s="529"/>
      <c r="FB1640" s="529"/>
      <c r="FC1640" s="529"/>
      <c r="FD1640" s="529"/>
      <c r="FE1640" s="529"/>
      <c r="FF1640" s="529"/>
      <c r="FG1640" s="529"/>
      <c r="FH1640" s="529"/>
      <c r="FI1640" s="529"/>
      <c r="FJ1640" s="529"/>
      <c r="FK1640" s="529"/>
      <c r="FL1640" s="529"/>
      <c r="FM1640" s="529"/>
      <c r="FN1640" s="529"/>
      <c r="FO1640" s="529"/>
      <c r="FP1640" s="529"/>
      <c r="FQ1640" s="529"/>
      <c r="FR1640" s="529"/>
      <c r="FS1640" s="529"/>
      <c r="FT1640" s="529"/>
      <c r="FU1640" s="529"/>
      <c r="FV1640" s="529"/>
      <c r="FW1640" s="529"/>
      <c r="FX1640" s="529"/>
      <c r="FY1640" s="529"/>
      <c r="FZ1640" s="529"/>
      <c r="GA1640" s="529"/>
      <c r="GB1640" s="529"/>
      <c r="GC1640" s="529"/>
      <c r="GD1640" s="529"/>
      <c r="GE1640" s="529"/>
      <c r="GF1640" s="529"/>
      <c r="GG1640" s="529"/>
      <c r="GH1640" s="529"/>
      <c r="GI1640" s="529"/>
      <c r="GJ1640" s="529"/>
      <c r="GK1640" s="529"/>
      <c r="GL1640" s="529"/>
      <c r="GM1640" s="529"/>
      <c r="GN1640" s="529"/>
      <c r="GO1640" s="529"/>
      <c r="GP1640" s="529"/>
      <c r="GQ1640" s="529"/>
      <c r="GR1640" s="529"/>
      <c r="GS1640" s="529"/>
      <c r="GT1640" s="529"/>
      <c r="GU1640" s="529"/>
      <c r="GV1640" s="529"/>
      <c r="GW1640" s="529"/>
      <c r="GX1640" s="529"/>
      <c r="GY1640" s="529"/>
      <c r="GZ1640" s="529"/>
      <c r="HA1640" s="529"/>
      <c r="HB1640" s="529"/>
      <c r="HC1640" s="529"/>
      <c r="HD1640" s="529"/>
      <c r="HE1640" s="529"/>
      <c r="HF1640" s="529"/>
      <c r="HG1640" s="529"/>
      <c r="HH1640" s="529"/>
      <c r="HI1640" s="529"/>
      <c r="HJ1640" s="529"/>
      <c r="HK1640" s="529"/>
      <c r="HL1640" s="529"/>
      <c r="HM1640" s="529"/>
      <c r="HN1640" s="529"/>
      <c r="HO1640" s="529"/>
      <c r="HP1640" s="529"/>
      <c r="HQ1640" s="529"/>
      <c r="HR1640" s="529"/>
      <c r="HS1640" s="529"/>
      <c r="HT1640" s="529"/>
      <c r="HU1640" s="529"/>
      <c r="HV1640" s="529"/>
      <c r="HW1640" s="529"/>
      <c r="HX1640" s="529"/>
      <c r="HY1640" s="529"/>
      <c r="HZ1640" s="529"/>
      <c r="IA1640" s="529"/>
      <c r="IB1640" s="529"/>
      <c r="IC1640" s="529"/>
      <c r="ID1640" s="529"/>
      <c r="IE1640" s="529"/>
      <c r="IF1640" s="529"/>
      <c r="IG1640" s="529"/>
      <c r="IH1640" s="529"/>
      <c r="II1640" s="529"/>
      <c r="IJ1640" s="529"/>
      <c r="IK1640" s="529"/>
      <c r="IL1640" s="529"/>
      <c r="IM1640" s="529"/>
      <c r="IN1640" s="529"/>
      <c r="IO1640" s="529"/>
      <c r="IP1640" s="529"/>
      <c r="IQ1640" s="529"/>
      <c r="IR1640" s="529"/>
      <c r="IS1640" s="529"/>
      <c r="IT1640" s="529"/>
      <c r="IU1640" s="529"/>
      <c r="IV1640" s="529"/>
      <c r="IW1640" s="529"/>
      <c r="IX1640" s="529"/>
      <c r="IY1640" s="529"/>
      <c r="IZ1640" s="529"/>
      <c r="JA1640" s="529"/>
      <c r="JB1640" s="529"/>
      <c r="JC1640" s="529"/>
      <c r="JD1640" s="529"/>
      <c r="JE1640" s="529"/>
      <c r="JF1640" s="529"/>
      <c r="JG1640" s="529"/>
      <c r="JH1640" s="529"/>
    </row>
    <row r="1641" spans="1:268" s="529" customFormat="1" ht="54.75" customHeight="1" thickBot="1" x14ac:dyDescent="0.3">
      <c r="A1641" s="178"/>
      <c r="B1641" s="178" t="s">
        <v>10124</v>
      </c>
      <c r="C1641" s="178">
        <v>11130120</v>
      </c>
      <c r="D1641" s="179">
        <v>45154</v>
      </c>
      <c r="E1641" s="179">
        <v>45154</v>
      </c>
      <c r="F1641" s="179">
        <v>48807</v>
      </c>
      <c r="G1641" s="178">
        <v>-7777</v>
      </c>
      <c r="H1641" s="178" t="s">
        <v>469</v>
      </c>
      <c r="I1641" s="178"/>
      <c r="J1641" s="178" t="s">
        <v>581</v>
      </c>
      <c r="K1641" s="178" t="s">
        <v>42</v>
      </c>
      <c r="L1641" s="178" t="s">
        <v>10125</v>
      </c>
      <c r="M1641" s="178" t="s">
        <v>214</v>
      </c>
      <c r="N1641" s="178" t="s">
        <v>215</v>
      </c>
      <c r="O1641" s="178" t="s">
        <v>45</v>
      </c>
      <c r="P1641" s="180" t="s">
        <v>10126</v>
      </c>
      <c r="Q1641" s="178"/>
      <c r="R1641" s="178" t="s">
        <v>214</v>
      </c>
      <c r="S1641" s="178" t="s">
        <v>215</v>
      </c>
      <c r="T1641" s="178" t="s">
        <v>45</v>
      </c>
      <c r="U1641" s="180" t="s">
        <v>10126</v>
      </c>
      <c r="V1641" s="178" t="s">
        <v>10127</v>
      </c>
      <c r="W1641" s="178" t="s">
        <v>10128</v>
      </c>
      <c r="X1641" s="178"/>
      <c r="Y1641" s="178"/>
      <c r="Z1641" s="181" t="s">
        <v>467</v>
      </c>
      <c r="AA1641" s="178" t="s">
        <v>378</v>
      </c>
      <c r="AB1641" s="178"/>
      <c r="AC1641" s="178"/>
      <c r="AD1641" s="178"/>
      <c r="AE1641" s="178"/>
      <c r="AF1641" s="178"/>
      <c r="AG1641" s="178"/>
      <c r="AH1641" s="178"/>
      <c r="AI1641" s="178"/>
      <c r="AJ1641" s="178"/>
      <c r="AK1641" s="178"/>
      <c r="AL1641" s="178"/>
      <c r="AM1641" s="178"/>
      <c r="AN1641" s="178"/>
      <c r="AO1641" s="178"/>
      <c r="AP1641" s="178"/>
      <c r="AQ1641" s="178"/>
      <c r="AR1641" s="178"/>
      <c r="AS1641" s="178" t="s">
        <v>10130</v>
      </c>
      <c r="AT1641" s="178"/>
      <c r="AU1641" s="178"/>
      <c r="AV1641" s="178"/>
      <c r="AW1641" s="178" t="s">
        <v>10133</v>
      </c>
      <c r="AX1641" s="178" t="s">
        <v>10132</v>
      </c>
      <c r="AY1641" s="178">
        <v>43</v>
      </c>
      <c r="AZ1641" s="178">
        <v>36</v>
      </c>
      <c r="BA1641" s="178">
        <v>47.21</v>
      </c>
      <c r="BB1641" s="178">
        <v>25</v>
      </c>
      <c r="BC1641" s="178">
        <v>28</v>
      </c>
      <c r="BD1641" s="178">
        <v>44.22</v>
      </c>
      <c r="BE1641" s="178">
        <f t="shared" si="306"/>
        <v>43.61311388888889</v>
      </c>
      <c r="BF1641" s="180">
        <f t="shared" si="307"/>
        <v>25.478949999999998</v>
      </c>
      <c r="BG1641" s="178" t="s">
        <v>38</v>
      </c>
      <c r="BH1641" s="178"/>
      <c r="BI1641" s="178"/>
      <c r="BJ1641" s="179"/>
      <c r="BK1641" s="178"/>
      <c r="BL1641" s="179"/>
      <c r="BM1641" s="178"/>
      <c r="BN1641" s="178"/>
      <c r="BO1641" s="178"/>
      <c r="BP1641" s="178"/>
      <c r="BQ1641" s="178"/>
      <c r="BR1641" s="178"/>
      <c r="BS1641" s="178"/>
    </row>
    <row r="1642" spans="1:268" s="3" customFormat="1" ht="54.75" customHeight="1" thickBot="1" x14ac:dyDescent="0.3">
      <c r="A1642" s="227" t="s">
        <v>3387</v>
      </c>
      <c r="B1642" s="227" t="s">
        <v>10134</v>
      </c>
      <c r="C1642" s="227">
        <v>11160174</v>
      </c>
      <c r="D1642" s="228">
        <v>45161</v>
      </c>
      <c r="E1642" s="228">
        <v>45161</v>
      </c>
      <c r="F1642" s="228">
        <v>47678</v>
      </c>
      <c r="G1642" s="227">
        <v>-7777</v>
      </c>
      <c r="H1642" s="227" t="s">
        <v>2203</v>
      </c>
      <c r="I1642" s="227"/>
      <c r="J1642" s="227" t="s">
        <v>9648</v>
      </c>
      <c r="K1642" s="227" t="s">
        <v>164</v>
      </c>
      <c r="L1642" s="227" t="s">
        <v>10135</v>
      </c>
      <c r="M1642" s="227" t="s">
        <v>163</v>
      </c>
      <c r="N1642" s="227" t="s">
        <v>163</v>
      </c>
      <c r="O1642" s="227" t="s">
        <v>52</v>
      </c>
      <c r="P1642" s="229" t="s">
        <v>10136</v>
      </c>
      <c r="Q1642" s="227"/>
      <c r="R1642" s="227" t="s">
        <v>163</v>
      </c>
      <c r="S1642" s="227" t="s">
        <v>163</v>
      </c>
      <c r="T1642" s="227" t="s">
        <v>52</v>
      </c>
      <c r="U1642" s="229" t="s">
        <v>10136</v>
      </c>
      <c r="V1642" s="227" t="s">
        <v>10137</v>
      </c>
      <c r="W1642" s="227" t="s">
        <v>638</v>
      </c>
      <c r="X1642" s="227"/>
      <c r="Y1642" s="227"/>
      <c r="Z1642" s="230" t="s">
        <v>467</v>
      </c>
      <c r="AA1642" s="227" t="s">
        <v>359</v>
      </c>
      <c r="AB1642" s="227">
        <v>0.49</v>
      </c>
      <c r="AC1642" s="227">
        <v>49.2</v>
      </c>
      <c r="AD1642" s="227">
        <v>1706375</v>
      </c>
      <c r="AE1642" s="227"/>
      <c r="AF1642" s="227"/>
      <c r="AG1642" s="227"/>
      <c r="AH1642" s="227"/>
      <c r="AI1642" s="227"/>
      <c r="AJ1642" s="227"/>
      <c r="AK1642" s="227"/>
      <c r="AL1642" s="227">
        <v>1706375</v>
      </c>
      <c r="AM1642" s="227"/>
      <c r="AN1642" s="227"/>
      <c r="AO1642" s="227">
        <v>50</v>
      </c>
      <c r="AP1642" s="227">
        <v>0.8</v>
      </c>
      <c r="AQ1642" s="227" t="s">
        <v>38</v>
      </c>
      <c r="AR1642" s="227"/>
      <c r="AS1642" s="227" t="s">
        <v>2272</v>
      </c>
      <c r="AT1642" s="227"/>
      <c r="AU1642" s="227"/>
      <c r="AV1642" s="227">
        <v>730</v>
      </c>
      <c r="AW1642" s="227" t="s">
        <v>10138</v>
      </c>
      <c r="AX1642" s="227" t="s">
        <v>10139</v>
      </c>
      <c r="AY1642" s="227">
        <v>43</v>
      </c>
      <c r="AZ1642" s="227">
        <v>1</v>
      </c>
      <c r="BA1642" s="227">
        <v>46</v>
      </c>
      <c r="BB1642" s="227">
        <v>23</v>
      </c>
      <c r="BC1642" s="227">
        <v>4</v>
      </c>
      <c r="BD1642" s="227">
        <v>3.9</v>
      </c>
      <c r="BE1642" s="227">
        <f t="shared" si="306"/>
        <v>43.029444444444444</v>
      </c>
      <c r="BF1642" s="229">
        <f t="shared" si="307"/>
        <v>23.06775</v>
      </c>
      <c r="BG1642" s="227" t="s">
        <v>38</v>
      </c>
      <c r="BH1642" s="227"/>
      <c r="BI1642" s="227"/>
      <c r="BJ1642" s="228"/>
      <c r="BK1642" s="227"/>
      <c r="BL1642" s="228"/>
      <c r="BM1642" s="227"/>
      <c r="BN1642" s="227"/>
      <c r="BO1642" s="227"/>
      <c r="BP1642" s="227"/>
      <c r="BQ1642" s="227"/>
      <c r="BR1642" s="227"/>
      <c r="BS1642" s="227"/>
      <c r="BT1642" s="529"/>
      <c r="BU1642" s="529"/>
      <c r="BV1642" s="529"/>
      <c r="BW1642" s="529"/>
      <c r="BX1642" s="529"/>
      <c r="BY1642" s="529"/>
      <c r="BZ1642" s="529"/>
      <c r="CA1642" s="529"/>
      <c r="CB1642" s="529"/>
      <c r="CC1642" s="529"/>
      <c r="CD1642" s="529"/>
      <c r="CE1642" s="529"/>
      <c r="CF1642" s="529"/>
      <c r="CG1642" s="529"/>
      <c r="CH1642" s="529"/>
      <c r="CI1642" s="529"/>
      <c r="CJ1642" s="529"/>
      <c r="CK1642" s="529"/>
      <c r="CL1642" s="529"/>
      <c r="CM1642" s="529"/>
      <c r="CN1642" s="529"/>
      <c r="CO1642" s="529"/>
      <c r="CP1642" s="529"/>
      <c r="CQ1642" s="529"/>
      <c r="CR1642" s="529"/>
      <c r="CS1642" s="529"/>
      <c r="CT1642" s="529"/>
      <c r="CU1642" s="529"/>
      <c r="CV1642" s="529"/>
      <c r="CW1642" s="529"/>
      <c r="CX1642" s="529"/>
      <c r="CY1642" s="529"/>
      <c r="CZ1642" s="529"/>
      <c r="DA1642" s="529"/>
      <c r="DB1642" s="529"/>
      <c r="DC1642" s="529"/>
      <c r="DD1642" s="529"/>
      <c r="DE1642" s="529"/>
      <c r="DF1642" s="529"/>
      <c r="DG1642" s="529"/>
      <c r="DH1642" s="529"/>
      <c r="DI1642" s="529"/>
      <c r="DJ1642" s="529"/>
      <c r="DK1642" s="529"/>
      <c r="DL1642" s="529"/>
      <c r="DM1642" s="529"/>
      <c r="DN1642" s="529"/>
      <c r="DO1642" s="529"/>
      <c r="DP1642" s="529"/>
      <c r="DQ1642" s="529"/>
      <c r="DR1642" s="529"/>
      <c r="DS1642" s="529"/>
      <c r="DT1642" s="529"/>
      <c r="DU1642" s="529"/>
      <c r="DV1642" s="529"/>
      <c r="DW1642" s="529"/>
      <c r="DX1642" s="529"/>
      <c r="DY1642" s="529"/>
      <c r="DZ1642" s="529"/>
      <c r="EA1642" s="529"/>
      <c r="EB1642" s="529"/>
      <c r="EC1642" s="529"/>
      <c r="ED1642" s="529"/>
      <c r="EE1642" s="529"/>
      <c r="EF1642" s="529"/>
      <c r="EG1642" s="529"/>
      <c r="EH1642" s="529"/>
      <c r="EI1642" s="529"/>
      <c r="EJ1642" s="529"/>
      <c r="EK1642" s="529"/>
      <c r="EL1642" s="529"/>
      <c r="EM1642" s="529"/>
      <c r="EN1642" s="529"/>
      <c r="EO1642" s="529"/>
      <c r="EP1642" s="529"/>
      <c r="EQ1642" s="529"/>
      <c r="ER1642" s="529"/>
      <c r="ES1642" s="529"/>
      <c r="ET1642" s="529"/>
      <c r="EU1642" s="529"/>
      <c r="EV1642" s="529"/>
      <c r="EW1642" s="529"/>
      <c r="EX1642" s="529"/>
      <c r="EY1642" s="529"/>
      <c r="EZ1642" s="529"/>
      <c r="FA1642" s="529"/>
      <c r="FB1642" s="529"/>
      <c r="FC1642" s="529"/>
      <c r="FD1642" s="529"/>
      <c r="FE1642" s="529"/>
      <c r="FF1642" s="529"/>
      <c r="FG1642" s="529"/>
      <c r="FH1642" s="529"/>
      <c r="FI1642" s="529"/>
      <c r="FJ1642" s="529"/>
      <c r="FK1642" s="529"/>
      <c r="FL1642" s="529"/>
      <c r="FM1642" s="529"/>
      <c r="FN1642" s="529"/>
      <c r="FO1642" s="529"/>
      <c r="FP1642" s="529"/>
      <c r="FQ1642" s="529"/>
      <c r="FR1642" s="529"/>
      <c r="FS1642" s="529"/>
      <c r="FT1642" s="529"/>
      <c r="FU1642" s="529"/>
      <c r="FV1642" s="529"/>
      <c r="FW1642" s="529"/>
      <c r="FX1642" s="529"/>
      <c r="FY1642" s="529"/>
      <c r="FZ1642" s="529"/>
      <c r="GA1642" s="529"/>
      <c r="GB1642" s="529"/>
      <c r="GC1642" s="529"/>
      <c r="GD1642" s="529"/>
      <c r="GE1642" s="529"/>
      <c r="GF1642" s="529"/>
      <c r="GG1642" s="529"/>
      <c r="GH1642" s="529"/>
      <c r="GI1642" s="529"/>
      <c r="GJ1642" s="529"/>
      <c r="GK1642" s="529"/>
      <c r="GL1642" s="529"/>
      <c r="GM1642" s="529"/>
      <c r="GN1642" s="529"/>
      <c r="GO1642" s="529"/>
      <c r="GP1642" s="529"/>
      <c r="GQ1642" s="529"/>
      <c r="GR1642" s="529"/>
      <c r="GS1642" s="529"/>
      <c r="GT1642" s="529"/>
      <c r="GU1642" s="529"/>
      <c r="GV1642" s="529"/>
      <c r="GW1642" s="529"/>
      <c r="GX1642" s="529"/>
      <c r="GY1642" s="529"/>
      <c r="GZ1642" s="529"/>
      <c r="HA1642" s="529"/>
      <c r="HB1642" s="529"/>
      <c r="HC1642" s="529"/>
      <c r="HD1642" s="529"/>
      <c r="HE1642" s="529"/>
      <c r="HF1642" s="529"/>
      <c r="HG1642" s="529"/>
      <c r="HH1642" s="529"/>
      <c r="HI1642" s="529"/>
      <c r="HJ1642" s="529"/>
      <c r="HK1642" s="529"/>
      <c r="HL1642" s="529"/>
      <c r="HM1642" s="529"/>
      <c r="HN1642" s="529"/>
      <c r="HO1642" s="529"/>
      <c r="HP1642" s="529"/>
      <c r="HQ1642" s="529"/>
      <c r="HR1642" s="529"/>
      <c r="HS1642" s="529"/>
      <c r="HT1642" s="529"/>
      <c r="HU1642" s="529"/>
      <c r="HV1642" s="529"/>
      <c r="HW1642" s="529"/>
      <c r="HX1642" s="529"/>
      <c r="HY1642" s="529"/>
      <c r="HZ1642" s="529"/>
      <c r="IA1642" s="529"/>
      <c r="IB1642" s="529"/>
      <c r="IC1642" s="529"/>
      <c r="ID1642" s="529"/>
      <c r="IE1642" s="529"/>
      <c r="IF1642" s="529"/>
      <c r="IG1642" s="529"/>
      <c r="IH1642" s="529"/>
      <c r="II1642" s="529"/>
      <c r="IJ1642" s="529"/>
      <c r="IK1642" s="529"/>
      <c r="IL1642" s="529"/>
      <c r="IM1642" s="529"/>
      <c r="IN1642" s="529"/>
      <c r="IO1642" s="529"/>
      <c r="IP1642" s="529"/>
      <c r="IQ1642" s="529"/>
      <c r="IR1642" s="529"/>
      <c r="IS1642" s="529"/>
      <c r="IT1642" s="529"/>
      <c r="IU1642" s="529"/>
      <c r="IV1642" s="529"/>
      <c r="IW1642" s="529"/>
      <c r="IX1642" s="529"/>
      <c r="IY1642" s="529"/>
      <c r="IZ1642" s="529"/>
      <c r="JA1642" s="529"/>
      <c r="JB1642" s="529"/>
      <c r="JC1642" s="529"/>
      <c r="JD1642" s="529"/>
      <c r="JE1642" s="529"/>
      <c r="JF1642" s="529"/>
      <c r="JG1642" s="529"/>
      <c r="JH1642" s="529"/>
    </row>
    <row r="1643" spans="1:268" s="3" customFormat="1" ht="54.75" customHeight="1" thickBot="1" x14ac:dyDescent="0.3">
      <c r="A1643" s="227" t="s">
        <v>3387</v>
      </c>
      <c r="B1643" s="227" t="s">
        <v>7299</v>
      </c>
      <c r="C1643" s="227">
        <v>11190090</v>
      </c>
      <c r="D1643" s="228">
        <v>45161</v>
      </c>
      <c r="E1643" s="228">
        <v>45161</v>
      </c>
      <c r="F1643" s="228">
        <v>46988</v>
      </c>
      <c r="G1643" s="227">
        <v>-7777</v>
      </c>
      <c r="H1643" s="227" t="s">
        <v>469</v>
      </c>
      <c r="I1643" s="227"/>
      <c r="J1643" s="227" t="s">
        <v>581</v>
      </c>
      <c r="K1643" s="227" t="s">
        <v>42</v>
      </c>
      <c r="L1643" s="227" t="s">
        <v>10140</v>
      </c>
      <c r="M1643" s="227" t="s">
        <v>435</v>
      </c>
      <c r="N1643" s="227" t="s">
        <v>436</v>
      </c>
      <c r="O1643" s="227" t="s">
        <v>76</v>
      </c>
      <c r="P1643" s="229" t="s">
        <v>7301</v>
      </c>
      <c r="Q1643" s="227" t="s">
        <v>10141</v>
      </c>
      <c r="R1643" s="227" t="s">
        <v>435</v>
      </c>
      <c r="S1643" s="227" t="s">
        <v>436</v>
      </c>
      <c r="T1643" s="227" t="s">
        <v>76</v>
      </c>
      <c r="U1643" s="229" t="s">
        <v>7301</v>
      </c>
      <c r="V1643" s="227" t="s">
        <v>10142</v>
      </c>
      <c r="W1643" s="227" t="s">
        <v>7304</v>
      </c>
      <c r="X1643" s="227"/>
      <c r="Y1643" s="227"/>
      <c r="Z1643" s="230" t="s">
        <v>467</v>
      </c>
      <c r="AA1643" s="227" t="s">
        <v>10143</v>
      </c>
      <c r="AB1643" s="227"/>
      <c r="AC1643" s="227">
        <v>20</v>
      </c>
      <c r="AD1643" s="227">
        <v>1728</v>
      </c>
      <c r="AE1643" s="227"/>
      <c r="AF1643" s="227"/>
      <c r="AG1643" s="227"/>
      <c r="AH1643" s="227"/>
      <c r="AI1643" s="227">
        <v>1728</v>
      </c>
      <c r="AJ1643" s="227"/>
      <c r="AK1643" s="227"/>
      <c r="AL1643" s="227"/>
      <c r="AM1643" s="227"/>
      <c r="AN1643" s="227"/>
      <c r="AO1643" s="227"/>
      <c r="AP1643" s="227"/>
      <c r="AQ1643" s="227"/>
      <c r="AR1643" s="227"/>
      <c r="AS1643" s="227" t="s">
        <v>2272</v>
      </c>
      <c r="AT1643" s="227"/>
      <c r="AU1643" s="227"/>
      <c r="AV1643" s="227">
        <v>19.7</v>
      </c>
      <c r="AW1643" s="227" t="s">
        <v>10144</v>
      </c>
      <c r="AX1643" s="227" t="s">
        <v>10145</v>
      </c>
      <c r="AY1643" s="227">
        <v>43</v>
      </c>
      <c r="AZ1643" s="227">
        <v>41</v>
      </c>
      <c r="BA1643" s="227">
        <v>30</v>
      </c>
      <c r="BB1643" s="227">
        <v>24</v>
      </c>
      <c r="BC1643" s="227">
        <v>46</v>
      </c>
      <c r="BD1643" s="227">
        <v>29</v>
      </c>
      <c r="BE1643" s="227">
        <f t="shared" si="306"/>
        <v>43.691666666666663</v>
      </c>
      <c r="BF1643" s="229">
        <f t="shared" si="307"/>
        <v>24.77472222222222</v>
      </c>
      <c r="BG1643" s="227" t="s">
        <v>38</v>
      </c>
      <c r="BH1643" s="227"/>
      <c r="BI1643" s="227"/>
      <c r="BJ1643" s="228"/>
      <c r="BK1643" s="227"/>
      <c r="BL1643" s="228"/>
      <c r="BM1643" s="227"/>
      <c r="BN1643" s="227"/>
      <c r="BO1643" s="227"/>
      <c r="BP1643" s="227"/>
      <c r="BQ1643" s="227"/>
      <c r="BR1643" s="227"/>
      <c r="BS1643" s="227"/>
      <c r="BT1643" s="529"/>
      <c r="BU1643" s="529"/>
      <c r="BV1643" s="529"/>
      <c r="BW1643" s="529"/>
      <c r="BX1643" s="529"/>
      <c r="BY1643" s="529"/>
      <c r="BZ1643" s="529"/>
      <c r="CA1643" s="529"/>
      <c r="CB1643" s="529"/>
      <c r="CC1643" s="529"/>
      <c r="CD1643" s="529"/>
      <c r="CE1643" s="529"/>
      <c r="CF1643" s="529"/>
      <c r="CG1643" s="529"/>
      <c r="CH1643" s="529"/>
      <c r="CI1643" s="529"/>
      <c r="CJ1643" s="529"/>
      <c r="CK1643" s="529"/>
      <c r="CL1643" s="529"/>
      <c r="CM1643" s="529"/>
      <c r="CN1643" s="529"/>
      <c r="CO1643" s="529"/>
      <c r="CP1643" s="529"/>
      <c r="CQ1643" s="529"/>
      <c r="CR1643" s="529"/>
      <c r="CS1643" s="529"/>
      <c r="CT1643" s="529"/>
      <c r="CU1643" s="529"/>
      <c r="CV1643" s="529"/>
      <c r="CW1643" s="529"/>
      <c r="CX1643" s="529"/>
      <c r="CY1643" s="529"/>
      <c r="CZ1643" s="529"/>
      <c r="DA1643" s="529"/>
      <c r="DB1643" s="529"/>
      <c r="DC1643" s="529"/>
      <c r="DD1643" s="529"/>
      <c r="DE1643" s="529"/>
      <c r="DF1643" s="529"/>
      <c r="DG1643" s="529"/>
      <c r="DH1643" s="529"/>
      <c r="DI1643" s="529"/>
      <c r="DJ1643" s="529"/>
      <c r="DK1643" s="529"/>
      <c r="DL1643" s="529"/>
      <c r="DM1643" s="529"/>
      <c r="DN1643" s="529"/>
      <c r="DO1643" s="529"/>
      <c r="DP1643" s="529"/>
      <c r="DQ1643" s="529"/>
      <c r="DR1643" s="529"/>
      <c r="DS1643" s="529"/>
      <c r="DT1643" s="529"/>
      <c r="DU1643" s="529"/>
      <c r="DV1643" s="529"/>
      <c r="DW1643" s="529"/>
      <c r="DX1643" s="529"/>
      <c r="DY1643" s="529"/>
      <c r="DZ1643" s="529"/>
      <c r="EA1643" s="529"/>
      <c r="EB1643" s="529"/>
      <c r="EC1643" s="529"/>
      <c r="ED1643" s="529"/>
      <c r="EE1643" s="529"/>
      <c r="EF1643" s="529"/>
      <c r="EG1643" s="529"/>
      <c r="EH1643" s="529"/>
      <c r="EI1643" s="529"/>
      <c r="EJ1643" s="529"/>
      <c r="EK1643" s="529"/>
      <c r="EL1643" s="529"/>
      <c r="EM1643" s="529"/>
      <c r="EN1643" s="529"/>
      <c r="EO1643" s="529"/>
      <c r="EP1643" s="529"/>
      <c r="EQ1643" s="529"/>
      <c r="ER1643" s="529"/>
      <c r="ES1643" s="529"/>
      <c r="ET1643" s="529"/>
      <c r="EU1643" s="529"/>
      <c r="EV1643" s="529"/>
      <c r="EW1643" s="529"/>
      <c r="EX1643" s="529"/>
      <c r="EY1643" s="529"/>
      <c r="EZ1643" s="529"/>
      <c r="FA1643" s="529"/>
      <c r="FB1643" s="529"/>
      <c r="FC1643" s="529"/>
      <c r="FD1643" s="529"/>
      <c r="FE1643" s="529"/>
      <c r="FF1643" s="529"/>
      <c r="FG1643" s="529"/>
      <c r="FH1643" s="529"/>
      <c r="FI1643" s="529"/>
      <c r="FJ1643" s="529"/>
      <c r="FK1643" s="529"/>
      <c r="FL1643" s="529"/>
      <c r="FM1643" s="529"/>
      <c r="FN1643" s="529"/>
      <c r="FO1643" s="529"/>
      <c r="FP1643" s="529"/>
      <c r="FQ1643" s="529"/>
      <c r="FR1643" s="529"/>
      <c r="FS1643" s="529"/>
      <c r="FT1643" s="529"/>
      <c r="FU1643" s="529"/>
      <c r="FV1643" s="529"/>
      <c r="FW1643" s="529"/>
      <c r="FX1643" s="529"/>
      <c r="FY1643" s="529"/>
      <c r="FZ1643" s="529"/>
      <c r="GA1643" s="529"/>
      <c r="GB1643" s="529"/>
      <c r="GC1643" s="529"/>
      <c r="GD1643" s="529"/>
      <c r="GE1643" s="529"/>
      <c r="GF1643" s="529"/>
      <c r="GG1643" s="529"/>
      <c r="GH1643" s="529"/>
      <c r="GI1643" s="529"/>
      <c r="GJ1643" s="529"/>
      <c r="GK1643" s="529"/>
      <c r="GL1643" s="529"/>
      <c r="GM1643" s="529"/>
      <c r="GN1643" s="529"/>
      <c r="GO1643" s="529"/>
      <c r="GP1643" s="529"/>
      <c r="GQ1643" s="529"/>
      <c r="GR1643" s="529"/>
      <c r="GS1643" s="529"/>
      <c r="GT1643" s="529"/>
      <c r="GU1643" s="529"/>
      <c r="GV1643" s="529"/>
      <c r="GW1643" s="529"/>
      <c r="GX1643" s="529"/>
      <c r="GY1643" s="529"/>
      <c r="GZ1643" s="529"/>
      <c r="HA1643" s="529"/>
      <c r="HB1643" s="529"/>
      <c r="HC1643" s="529"/>
      <c r="HD1643" s="529"/>
      <c r="HE1643" s="529"/>
      <c r="HF1643" s="529"/>
      <c r="HG1643" s="529"/>
      <c r="HH1643" s="529"/>
      <c r="HI1643" s="529"/>
      <c r="HJ1643" s="529"/>
      <c r="HK1643" s="529"/>
      <c r="HL1643" s="529"/>
      <c r="HM1643" s="529"/>
      <c r="HN1643" s="529"/>
      <c r="HO1643" s="529"/>
      <c r="HP1643" s="529"/>
      <c r="HQ1643" s="529"/>
      <c r="HR1643" s="529"/>
      <c r="HS1643" s="529"/>
      <c r="HT1643" s="529"/>
      <c r="HU1643" s="529"/>
      <c r="HV1643" s="529"/>
      <c r="HW1643" s="529"/>
      <c r="HX1643" s="529"/>
      <c r="HY1643" s="529"/>
      <c r="HZ1643" s="529"/>
      <c r="IA1643" s="529"/>
      <c r="IB1643" s="529"/>
      <c r="IC1643" s="529"/>
      <c r="ID1643" s="529"/>
      <c r="IE1643" s="529"/>
      <c r="IF1643" s="529"/>
      <c r="IG1643" s="529"/>
      <c r="IH1643" s="529"/>
      <c r="II1643" s="529"/>
      <c r="IJ1643" s="529"/>
      <c r="IK1643" s="529"/>
      <c r="IL1643" s="529"/>
      <c r="IM1643" s="529"/>
      <c r="IN1643" s="529"/>
      <c r="IO1643" s="529"/>
      <c r="IP1643" s="529"/>
      <c r="IQ1643" s="529"/>
      <c r="IR1643" s="529"/>
      <c r="IS1643" s="529"/>
      <c r="IT1643" s="529"/>
      <c r="IU1643" s="529"/>
      <c r="IV1643" s="529"/>
      <c r="IW1643" s="529"/>
      <c r="IX1643" s="529"/>
      <c r="IY1643" s="529"/>
      <c r="IZ1643" s="529"/>
      <c r="JA1643" s="529"/>
      <c r="JB1643" s="529"/>
      <c r="JC1643" s="529"/>
      <c r="JD1643" s="529"/>
      <c r="JE1643" s="529"/>
      <c r="JF1643" s="529"/>
      <c r="JG1643" s="529"/>
      <c r="JH1643" s="529"/>
    </row>
    <row r="1644" spans="1:268" s="3" customFormat="1" ht="54.75" customHeight="1" x14ac:dyDescent="0.25">
      <c r="A1644" s="1" t="s">
        <v>3387</v>
      </c>
      <c r="B1644" s="1" t="s">
        <v>1497</v>
      </c>
      <c r="C1644" s="1">
        <v>11120132</v>
      </c>
      <c r="D1644" s="7">
        <v>45212</v>
      </c>
      <c r="E1644" s="7">
        <v>45212</v>
      </c>
      <c r="F1644" s="7">
        <v>48865</v>
      </c>
      <c r="G1644" s="1">
        <v>-7777</v>
      </c>
      <c r="H1644" s="1" t="s">
        <v>489</v>
      </c>
      <c r="I1644" s="1"/>
      <c r="J1644" s="1" t="s">
        <v>8445</v>
      </c>
      <c r="K1644" s="1" t="s">
        <v>10158</v>
      </c>
      <c r="L1644" s="1" t="s">
        <v>10159</v>
      </c>
      <c r="M1644" s="1" t="s">
        <v>632</v>
      </c>
      <c r="N1644" s="1" t="s">
        <v>183</v>
      </c>
      <c r="O1644" s="1" t="s">
        <v>111</v>
      </c>
      <c r="P1644" s="6" t="s">
        <v>10044</v>
      </c>
      <c r="Q1644" s="1" t="s">
        <v>10161</v>
      </c>
      <c r="R1644" s="1" t="s">
        <v>10162</v>
      </c>
      <c r="S1644" s="1" t="s">
        <v>183</v>
      </c>
      <c r="T1644" s="1" t="s">
        <v>111</v>
      </c>
      <c r="U1644" s="6" t="s">
        <v>10163</v>
      </c>
      <c r="V1644" s="1" t="s">
        <v>10164</v>
      </c>
      <c r="W1644" s="1" t="s">
        <v>10166</v>
      </c>
      <c r="X1644" s="1"/>
      <c r="Y1644" s="1"/>
      <c r="Z1644" s="9" t="s">
        <v>467</v>
      </c>
      <c r="AA1644" s="1" t="s">
        <v>10168</v>
      </c>
      <c r="AB1644" s="1">
        <v>3.7</v>
      </c>
      <c r="AC1644" s="1">
        <v>1.2</v>
      </c>
      <c r="AD1644" s="1">
        <v>15200000</v>
      </c>
      <c r="AE1644" s="1"/>
      <c r="AF1644" s="1"/>
      <c r="AG1644" s="1"/>
      <c r="AH1644" s="1"/>
      <c r="AI1644" s="1">
        <v>15200000</v>
      </c>
      <c r="AJ1644" s="1"/>
      <c r="AK1644" s="1"/>
      <c r="AL1644" s="1"/>
      <c r="AM1644" s="1"/>
      <c r="AN1644" s="1"/>
      <c r="AO1644" s="1">
        <v>386</v>
      </c>
      <c r="AP1644" s="1"/>
      <c r="AQ1644" s="1"/>
      <c r="AR1644" s="1"/>
      <c r="AS1644" s="1" t="s">
        <v>10169</v>
      </c>
      <c r="AT1644" s="1"/>
      <c r="AU1644" s="1"/>
      <c r="AV1644" s="1">
        <v>205.2</v>
      </c>
      <c r="AW1644" s="1" t="s">
        <v>10170</v>
      </c>
      <c r="AX1644" s="1" t="s">
        <v>10171</v>
      </c>
      <c r="AY1644" s="1">
        <v>43</v>
      </c>
      <c r="AZ1644" s="1">
        <v>36</v>
      </c>
      <c r="BA1644" s="1">
        <v>5.63</v>
      </c>
      <c r="BB1644" s="1">
        <v>22</v>
      </c>
      <c r="BC1644" s="1">
        <v>47</v>
      </c>
      <c r="BD1644" s="1">
        <v>18.12</v>
      </c>
      <c r="BE1644" s="1">
        <f t="shared" si="306"/>
        <v>43.60156388888889</v>
      </c>
      <c r="BF1644" s="6">
        <f t="shared" si="307"/>
        <v>22.788366666666668</v>
      </c>
      <c r="BG1644" s="1" t="s">
        <v>38</v>
      </c>
      <c r="BH1644" s="1"/>
      <c r="BI1644" s="1"/>
      <c r="BJ1644" s="7"/>
      <c r="BK1644" s="1"/>
      <c r="BL1644" s="7"/>
      <c r="BM1644" s="1"/>
      <c r="BN1644" s="1"/>
      <c r="BO1644" s="1"/>
      <c r="BP1644" s="1"/>
      <c r="BQ1644" s="1"/>
      <c r="BR1644" s="1"/>
      <c r="BS1644" s="1"/>
      <c r="BT1644" s="529"/>
      <c r="BU1644" s="529"/>
      <c r="BV1644" s="529"/>
      <c r="BW1644" s="529"/>
      <c r="BX1644" s="529"/>
      <c r="BY1644" s="529"/>
      <c r="BZ1644" s="529"/>
      <c r="CA1644" s="529"/>
      <c r="CB1644" s="529"/>
      <c r="CC1644" s="529"/>
      <c r="CD1644" s="529"/>
      <c r="CE1644" s="529"/>
      <c r="CF1644" s="529"/>
      <c r="CG1644" s="529"/>
      <c r="CH1644" s="529"/>
      <c r="CI1644" s="529"/>
      <c r="CJ1644" s="529"/>
      <c r="CK1644" s="529"/>
      <c r="CL1644" s="529"/>
      <c r="CM1644" s="529"/>
      <c r="CN1644" s="529"/>
      <c r="CO1644" s="529"/>
      <c r="CP1644" s="529"/>
      <c r="CQ1644" s="529"/>
      <c r="CR1644" s="529"/>
      <c r="CS1644" s="529"/>
      <c r="CT1644" s="529"/>
      <c r="CU1644" s="529"/>
      <c r="CV1644" s="529"/>
      <c r="CW1644" s="529"/>
      <c r="CX1644" s="529"/>
      <c r="CY1644" s="529"/>
      <c r="CZ1644" s="529"/>
      <c r="DA1644" s="529"/>
      <c r="DB1644" s="529"/>
      <c r="DC1644" s="529"/>
      <c r="DD1644" s="529"/>
      <c r="DE1644" s="529"/>
      <c r="DF1644" s="529"/>
      <c r="DG1644" s="529"/>
      <c r="DH1644" s="529"/>
      <c r="DI1644" s="529"/>
      <c r="DJ1644" s="529"/>
      <c r="DK1644" s="529"/>
      <c r="DL1644" s="529"/>
      <c r="DM1644" s="529"/>
      <c r="DN1644" s="529"/>
      <c r="DO1644" s="529"/>
      <c r="DP1644" s="529"/>
      <c r="DQ1644" s="529"/>
      <c r="DR1644" s="529"/>
      <c r="DS1644" s="529"/>
      <c r="DT1644" s="529"/>
      <c r="DU1644" s="529"/>
      <c r="DV1644" s="529"/>
      <c r="DW1644" s="529"/>
      <c r="DX1644" s="529"/>
      <c r="DY1644" s="529"/>
      <c r="DZ1644" s="529"/>
      <c r="EA1644" s="529"/>
      <c r="EB1644" s="529"/>
      <c r="EC1644" s="529"/>
      <c r="ED1644" s="529"/>
      <c r="EE1644" s="529"/>
      <c r="EF1644" s="529"/>
      <c r="EG1644" s="529"/>
      <c r="EH1644" s="529"/>
      <c r="EI1644" s="529"/>
      <c r="EJ1644" s="529"/>
      <c r="EK1644" s="529"/>
      <c r="EL1644" s="529"/>
      <c r="EM1644" s="529"/>
      <c r="EN1644" s="529"/>
      <c r="EO1644" s="529"/>
      <c r="EP1644" s="529"/>
      <c r="EQ1644" s="529"/>
      <c r="ER1644" s="529"/>
      <c r="ES1644" s="529"/>
      <c r="ET1644" s="529"/>
      <c r="EU1644" s="529"/>
      <c r="EV1644" s="529"/>
      <c r="EW1644" s="529"/>
      <c r="EX1644" s="529"/>
      <c r="EY1644" s="529"/>
      <c r="EZ1644" s="529"/>
      <c r="FA1644" s="529"/>
      <c r="FB1644" s="529"/>
      <c r="FC1644" s="529"/>
      <c r="FD1644" s="529"/>
      <c r="FE1644" s="529"/>
      <c r="FF1644" s="529"/>
      <c r="FG1644" s="529"/>
      <c r="FH1644" s="529"/>
      <c r="FI1644" s="529"/>
      <c r="FJ1644" s="529"/>
      <c r="FK1644" s="529"/>
      <c r="FL1644" s="529"/>
      <c r="FM1644" s="529"/>
      <c r="FN1644" s="529"/>
      <c r="FO1644" s="529"/>
      <c r="FP1644" s="529"/>
      <c r="FQ1644" s="529"/>
      <c r="FR1644" s="529"/>
      <c r="FS1644" s="529"/>
      <c r="FT1644" s="529"/>
      <c r="FU1644" s="529"/>
      <c r="FV1644" s="529"/>
      <c r="FW1644" s="529"/>
      <c r="FX1644" s="529"/>
      <c r="FY1644" s="529"/>
      <c r="FZ1644" s="529"/>
      <c r="GA1644" s="529"/>
      <c r="GB1644" s="529"/>
      <c r="GC1644" s="529"/>
      <c r="GD1644" s="529"/>
      <c r="GE1644" s="529"/>
      <c r="GF1644" s="529"/>
      <c r="GG1644" s="529"/>
      <c r="GH1644" s="529"/>
      <c r="GI1644" s="529"/>
      <c r="GJ1644" s="529"/>
      <c r="GK1644" s="529"/>
      <c r="GL1644" s="529"/>
      <c r="GM1644" s="529"/>
      <c r="GN1644" s="529"/>
      <c r="GO1644" s="529"/>
      <c r="GP1644" s="529"/>
      <c r="GQ1644" s="529"/>
      <c r="GR1644" s="529"/>
      <c r="GS1644" s="529"/>
      <c r="GT1644" s="529"/>
      <c r="GU1644" s="529"/>
      <c r="GV1644" s="529"/>
      <c r="GW1644" s="529"/>
      <c r="GX1644" s="529"/>
      <c r="GY1644" s="529"/>
      <c r="GZ1644" s="529"/>
      <c r="HA1644" s="529"/>
      <c r="HB1644" s="529"/>
      <c r="HC1644" s="529"/>
      <c r="HD1644" s="529"/>
      <c r="HE1644" s="529"/>
      <c r="HF1644" s="529"/>
      <c r="HG1644" s="529"/>
      <c r="HH1644" s="529"/>
      <c r="HI1644" s="529"/>
      <c r="HJ1644" s="529"/>
      <c r="HK1644" s="529"/>
      <c r="HL1644" s="529"/>
      <c r="HM1644" s="529"/>
      <c r="HN1644" s="529"/>
      <c r="HO1644" s="529"/>
      <c r="HP1644" s="529"/>
      <c r="HQ1644" s="529"/>
      <c r="HR1644" s="529"/>
      <c r="HS1644" s="529"/>
      <c r="HT1644" s="529"/>
      <c r="HU1644" s="529"/>
      <c r="HV1644" s="529"/>
      <c r="HW1644" s="529"/>
      <c r="HX1644" s="529"/>
      <c r="HY1644" s="529"/>
      <c r="HZ1644" s="529"/>
      <c r="IA1644" s="529"/>
      <c r="IB1644" s="529"/>
      <c r="IC1644" s="529"/>
      <c r="ID1644" s="529"/>
      <c r="IE1644" s="529"/>
      <c r="IF1644" s="529"/>
      <c r="IG1644" s="529"/>
      <c r="IH1644" s="529"/>
      <c r="II1644" s="529"/>
      <c r="IJ1644" s="529"/>
      <c r="IK1644" s="529"/>
      <c r="IL1644" s="529"/>
      <c r="IM1644" s="529"/>
      <c r="IN1644" s="529"/>
      <c r="IO1644" s="529"/>
      <c r="IP1644" s="529"/>
      <c r="IQ1644" s="529"/>
      <c r="IR1644" s="529"/>
      <c r="IS1644" s="529"/>
      <c r="IT1644" s="529"/>
      <c r="IU1644" s="529"/>
      <c r="IV1644" s="529"/>
      <c r="IW1644" s="529"/>
      <c r="IX1644" s="529"/>
      <c r="IY1644" s="529"/>
      <c r="IZ1644" s="529"/>
      <c r="JA1644" s="529"/>
      <c r="JB1644" s="529"/>
      <c r="JC1644" s="529"/>
      <c r="JD1644" s="529"/>
      <c r="JE1644" s="529"/>
      <c r="JF1644" s="529"/>
      <c r="JG1644" s="529"/>
      <c r="JH1644" s="529"/>
    </row>
    <row r="1645" spans="1:268" s="3" customFormat="1" ht="54.75" customHeight="1" thickBot="1" x14ac:dyDescent="0.3">
      <c r="A1645" s="178"/>
      <c r="B1645" s="178" t="s">
        <v>1497</v>
      </c>
      <c r="C1645" s="178">
        <v>11120132</v>
      </c>
      <c r="D1645" s="179">
        <v>45212</v>
      </c>
      <c r="E1645" s="179">
        <v>45212</v>
      </c>
      <c r="F1645" s="179">
        <v>48865</v>
      </c>
      <c r="G1645" s="178">
        <v>-7777</v>
      </c>
      <c r="H1645" s="178" t="s">
        <v>10157</v>
      </c>
      <c r="I1645" s="178"/>
      <c r="J1645" s="178" t="s">
        <v>8445</v>
      </c>
      <c r="K1645" s="178" t="s">
        <v>10158</v>
      </c>
      <c r="L1645" s="178" t="s">
        <v>10160</v>
      </c>
      <c r="M1645" s="178" t="s">
        <v>10162</v>
      </c>
      <c r="N1645" s="178" t="s">
        <v>183</v>
      </c>
      <c r="O1645" s="178" t="s">
        <v>111</v>
      </c>
      <c r="P1645" s="180" t="s">
        <v>10163</v>
      </c>
      <c r="Q1645" s="178" t="s">
        <v>10164</v>
      </c>
      <c r="R1645" s="178" t="s">
        <v>10165</v>
      </c>
      <c r="S1645" s="178" t="s">
        <v>191</v>
      </c>
      <c r="T1645" s="178" t="s">
        <v>111</v>
      </c>
      <c r="U1645" s="180"/>
      <c r="V1645" s="178"/>
      <c r="W1645" s="178" t="s">
        <v>10167</v>
      </c>
      <c r="X1645" s="178"/>
      <c r="Y1645" s="178"/>
      <c r="Z1645" s="181" t="s">
        <v>467</v>
      </c>
      <c r="AA1645" s="178" t="s">
        <v>10168</v>
      </c>
      <c r="AB1645" s="178">
        <v>1.2290000000000001</v>
      </c>
      <c r="AC1645" s="178">
        <v>4</v>
      </c>
      <c r="AD1645" s="178">
        <v>10000000</v>
      </c>
      <c r="AE1645" s="178"/>
      <c r="AF1645" s="178"/>
      <c r="AG1645" s="178"/>
      <c r="AH1645" s="178"/>
      <c r="AI1645" s="178"/>
      <c r="AJ1645" s="178">
        <v>10000000</v>
      </c>
      <c r="AK1645" s="178"/>
      <c r="AL1645" s="178"/>
      <c r="AM1645" s="178"/>
      <c r="AN1645" s="178"/>
      <c r="AO1645" s="178">
        <v>140</v>
      </c>
      <c r="AP1645" s="178"/>
      <c r="AQ1645" s="178"/>
      <c r="AR1645" s="178"/>
      <c r="AS1645" s="178" t="s">
        <v>9451</v>
      </c>
      <c r="AT1645" s="178"/>
      <c r="AU1645" s="178"/>
      <c r="AV1645" s="178">
        <v>176.73</v>
      </c>
      <c r="AW1645" s="178" t="s">
        <v>10172</v>
      </c>
      <c r="AX1645" s="178" t="s">
        <v>10173</v>
      </c>
      <c r="AY1645" s="178">
        <v>43</v>
      </c>
      <c r="AZ1645" s="178">
        <v>41</v>
      </c>
      <c r="BA1645" s="178">
        <v>39.5</v>
      </c>
      <c r="BB1645" s="178">
        <v>22</v>
      </c>
      <c r="BC1645" s="178">
        <v>55</v>
      </c>
      <c r="BD1645" s="178">
        <v>1.0900000000000001</v>
      </c>
      <c r="BE1645" s="178">
        <f t="shared" si="306"/>
        <v>43.694305555555552</v>
      </c>
      <c r="BF1645" s="180">
        <f t="shared" si="307"/>
        <v>22.916969444444447</v>
      </c>
      <c r="BG1645" s="178" t="s">
        <v>38</v>
      </c>
      <c r="BH1645" s="178"/>
      <c r="BI1645" s="178"/>
      <c r="BJ1645" s="179"/>
      <c r="BK1645" s="178"/>
      <c r="BL1645" s="179"/>
      <c r="BM1645" s="178"/>
      <c r="BN1645" s="178"/>
      <c r="BO1645" s="178"/>
      <c r="BP1645" s="178"/>
      <c r="BQ1645" s="178"/>
      <c r="BR1645" s="178"/>
      <c r="BS1645" s="178"/>
      <c r="BT1645" s="529"/>
      <c r="BU1645" s="529"/>
      <c r="BV1645" s="529"/>
      <c r="BW1645" s="529"/>
      <c r="BX1645" s="529"/>
      <c r="BY1645" s="529"/>
      <c r="BZ1645" s="529"/>
      <c r="CA1645" s="529"/>
      <c r="CB1645" s="529"/>
      <c r="CC1645" s="529"/>
      <c r="CD1645" s="529"/>
      <c r="CE1645" s="529"/>
      <c r="CF1645" s="529"/>
      <c r="CG1645" s="529"/>
      <c r="CH1645" s="529"/>
      <c r="CI1645" s="529"/>
      <c r="CJ1645" s="529"/>
      <c r="CK1645" s="529"/>
      <c r="CL1645" s="529"/>
      <c r="CM1645" s="529"/>
      <c r="CN1645" s="529"/>
      <c r="CO1645" s="529"/>
      <c r="CP1645" s="529"/>
      <c r="CQ1645" s="529"/>
      <c r="CR1645" s="529"/>
      <c r="CS1645" s="529"/>
      <c r="CT1645" s="529"/>
      <c r="CU1645" s="529"/>
      <c r="CV1645" s="529"/>
      <c r="CW1645" s="529"/>
      <c r="CX1645" s="529"/>
      <c r="CY1645" s="529"/>
      <c r="CZ1645" s="529"/>
      <c r="DA1645" s="529"/>
      <c r="DB1645" s="529"/>
      <c r="DC1645" s="529"/>
      <c r="DD1645" s="529"/>
      <c r="DE1645" s="529"/>
      <c r="DF1645" s="529"/>
      <c r="DG1645" s="529"/>
      <c r="DH1645" s="529"/>
      <c r="DI1645" s="529"/>
      <c r="DJ1645" s="529"/>
      <c r="DK1645" s="529"/>
      <c r="DL1645" s="529"/>
      <c r="DM1645" s="529"/>
      <c r="DN1645" s="529"/>
      <c r="DO1645" s="529"/>
      <c r="DP1645" s="529"/>
      <c r="DQ1645" s="529"/>
      <c r="DR1645" s="529"/>
      <c r="DS1645" s="529"/>
      <c r="DT1645" s="529"/>
      <c r="DU1645" s="529"/>
      <c r="DV1645" s="529"/>
      <c r="DW1645" s="529"/>
      <c r="DX1645" s="529"/>
      <c r="DY1645" s="529"/>
      <c r="DZ1645" s="529"/>
      <c r="EA1645" s="529"/>
      <c r="EB1645" s="529"/>
      <c r="EC1645" s="529"/>
      <c r="ED1645" s="529"/>
      <c r="EE1645" s="529"/>
      <c r="EF1645" s="529"/>
      <c r="EG1645" s="529"/>
      <c r="EH1645" s="529"/>
      <c r="EI1645" s="529"/>
      <c r="EJ1645" s="529"/>
      <c r="EK1645" s="529"/>
      <c r="EL1645" s="529"/>
      <c r="EM1645" s="529"/>
      <c r="EN1645" s="529"/>
      <c r="EO1645" s="529"/>
      <c r="EP1645" s="529"/>
      <c r="EQ1645" s="529"/>
      <c r="ER1645" s="529"/>
      <c r="ES1645" s="529"/>
      <c r="ET1645" s="529"/>
      <c r="EU1645" s="529"/>
      <c r="EV1645" s="529"/>
      <c r="EW1645" s="529"/>
      <c r="EX1645" s="529"/>
      <c r="EY1645" s="529"/>
      <c r="EZ1645" s="529"/>
      <c r="FA1645" s="529"/>
      <c r="FB1645" s="529"/>
      <c r="FC1645" s="529"/>
      <c r="FD1645" s="529"/>
      <c r="FE1645" s="529"/>
      <c r="FF1645" s="529"/>
      <c r="FG1645" s="529"/>
      <c r="FH1645" s="529"/>
      <c r="FI1645" s="529"/>
      <c r="FJ1645" s="529"/>
      <c r="FK1645" s="529"/>
      <c r="FL1645" s="529"/>
      <c r="FM1645" s="529"/>
      <c r="FN1645" s="529"/>
      <c r="FO1645" s="529"/>
      <c r="FP1645" s="529"/>
      <c r="FQ1645" s="529"/>
      <c r="FR1645" s="529"/>
      <c r="FS1645" s="529"/>
      <c r="FT1645" s="529"/>
      <c r="FU1645" s="529"/>
      <c r="FV1645" s="529"/>
      <c r="FW1645" s="529"/>
      <c r="FX1645" s="529"/>
      <c r="FY1645" s="529"/>
      <c r="FZ1645" s="529"/>
      <c r="GA1645" s="529"/>
      <c r="GB1645" s="529"/>
      <c r="GC1645" s="529"/>
      <c r="GD1645" s="529"/>
      <c r="GE1645" s="529"/>
      <c r="GF1645" s="529"/>
      <c r="GG1645" s="529"/>
      <c r="GH1645" s="529"/>
      <c r="GI1645" s="529"/>
      <c r="GJ1645" s="529"/>
      <c r="GK1645" s="529"/>
      <c r="GL1645" s="529"/>
      <c r="GM1645" s="529"/>
      <c r="GN1645" s="529"/>
      <c r="GO1645" s="529"/>
      <c r="GP1645" s="529"/>
      <c r="GQ1645" s="529"/>
      <c r="GR1645" s="529"/>
      <c r="GS1645" s="529"/>
      <c r="GT1645" s="529"/>
      <c r="GU1645" s="529"/>
      <c r="GV1645" s="529"/>
      <c r="GW1645" s="529"/>
      <c r="GX1645" s="529"/>
      <c r="GY1645" s="529"/>
      <c r="GZ1645" s="529"/>
      <c r="HA1645" s="529"/>
      <c r="HB1645" s="529"/>
      <c r="HC1645" s="529"/>
      <c r="HD1645" s="529"/>
      <c r="HE1645" s="529"/>
      <c r="HF1645" s="529"/>
      <c r="HG1645" s="529"/>
      <c r="HH1645" s="529"/>
      <c r="HI1645" s="529"/>
      <c r="HJ1645" s="529"/>
      <c r="HK1645" s="529"/>
      <c r="HL1645" s="529"/>
      <c r="HM1645" s="529"/>
      <c r="HN1645" s="529"/>
      <c r="HO1645" s="529"/>
      <c r="HP1645" s="529"/>
      <c r="HQ1645" s="529"/>
      <c r="HR1645" s="529"/>
      <c r="HS1645" s="529"/>
      <c r="HT1645" s="529"/>
      <c r="HU1645" s="529"/>
      <c r="HV1645" s="529"/>
      <c r="HW1645" s="529"/>
      <c r="HX1645" s="529"/>
      <c r="HY1645" s="529"/>
      <c r="HZ1645" s="529"/>
      <c r="IA1645" s="529"/>
      <c r="IB1645" s="529"/>
      <c r="IC1645" s="529"/>
      <c r="ID1645" s="529"/>
      <c r="IE1645" s="529"/>
      <c r="IF1645" s="529"/>
      <c r="IG1645" s="529"/>
      <c r="IH1645" s="529"/>
      <c r="II1645" s="529"/>
      <c r="IJ1645" s="529"/>
      <c r="IK1645" s="529"/>
      <c r="IL1645" s="529"/>
      <c r="IM1645" s="529"/>
      <c r="IN1645" s="529"/>
      <c r="IO1645" s="529"/>
      <c r="IP1645" s="529"/>
      <c r="IQ1645" s="529"/>
      <c r="IR1645" s="529"/>
      <c r="IS1645" s="529"/>
      <c r="IT1645" s="529"/>
      <c r="IU1645" s="529"/>
      <c r="IV1645" s="529"/>
      <c r="IW1645" s="529"/>
      <c r="IX1645" s="529"/>
      <c r="IY1645" s="529"/>
      <c r="IZ1645" s="529"/>
      <c r="JA1645" s="529"/>
      <c r="JB1645" s="529"/>
      <c r="JC1645" s="529"/>
      <c r="JD1645" s="529"/>
      <c r="JE1645" s="529"/>
      <c r="JF1645" s="529"/>
      <c r="JG1645" s="529"/>
      <c r="JH1645" s="529"/>
    </row>
    <row r="1646" spans="1:268" s="577" customFormat="1" ht="54.75" customHeight="1" x14ac:dyDescent="0.25">
      <c r="A1646" s="572" t="s">
        <v>3387</v>
      </c>
      <c r="B1646" s="572" t="s">
        <v>10548</v>
      </c>
      <c r="C1646" s="572">
        <v>11160175</v>
      </c>
      <c r="D1646" s="573">
        <v>45203</v>
      </c>
      <c r="E1646" s="573">
        <v>45203</v>
      </c>
      <c r="F1646" s="573">
        <v>51778</v>
      </c>
      <c r="G1646" s="572">
        <v>-7777</v>
      </c>
      <c r="H1646" s="572" t="s">
        <v>461</v>
      </c>
      <c r="I1646" s="572"/>
      <c r="J1646" s="572" t="s">
        <v>8497</v>
      </c>
      <c r="K1646" s="572" t="s">
        <v>55</v>
      </c>
      <c r="L1646" s="572" t="s">
        <v>8498</v>
      </c>
      <c r="M1646" s="572" t="s">
        <v>204</v>
      </c>
      <c r="N1646" s="572" t="s">
        <v>205</v>
      </c>
      <c r="O1646" s="572" t="s">
        <v>72</v>
      </c>
      <c r="P1646" s="574" t="s">
        <v>8336</v>
      </c>
      <c r="Q1646" s="572" t="s">
        <v>8499</v>
      </c>
      <c r="R1646" s="572" t="s">
        <v>204</v>
      </c>
      <c r="S1646" s="572" t="s">
        <v>205</v>
      </c>
      <c r="T1646" s="572" t="s">
        <v>72</v>
      </c>
      <c r="U1646" s="574" t="s">
        <v>8336</v>
      </c>
      <c r="V1646" s="572" t="s">
        <v>10174</v>
      </c>
      <c r="W1646" s="572" t="s">
        <v>1667</v>
      </c>
      <c r="X1646" s="572"/>
      <c r="Y1646" s="572"/>
      <c r="Z1646" s="575" t="s">
        <v>467</v>
      </c>
      <c r="AA1646" s="572" t="s">
        <v>359</v>
      </c>
      <c r="AB1646" s="572">
        <v>3.26</v>
      </c>
      <c r="AC1646" s="572">
        <v>1000</v>
      </c>
      <c r="AD1646" s="572">
        <v>22068409</v>
      </c>
      <c r="AE1646" s="572"/>
      <c r="AF1646" s="572"/>
      <c r="AG1646" s="572"/>
      <c r="AH1646" s="572"/>
      <c r="AI1646" s="572"/>
      <c r="AJ1646" s="572"/>
      <c r="AK1646" s="572"/>
      <c r="AL1646" s="572">
        <v>22068409</v>
      </c>
      <c r="AM1646" s="572"/>
      <c r="AN1646" s="572"/>
      <c r="AO1646" s="572">
        <v>940</v>
      </c>
      <c r="AP1646" s="572">
        <v>4</v>
      </c>
      <c r="AQ1646" s="572" t="s">
        <v>38</v>
      </c>
      <c r="AR1646" s="572"/>
      <c r="AS1646" s="572" t="s">
        <v>467</v>
      </c>
      <c r="AT1646" s="572"/>
      <c r="AU1646" s="572"/>
      <c r="AV1646" s="572"/>
      <c r="AW1646" s="572" t="s">
        <v>8501</v>
      </c>
      <c r="AX1646" s="572" t="s">
        <v>8502</v>
      </c>
      <c r="AY1646" s="572">
        <v>43</v>
      </c>
      <c r="AZ1646" s="572">
        <v>6</v>
      </c>
      <c r="BA1646" s="572">
        <v>0.5</v>
      </c>
      <c r="BB1646" s="572">
        <v>24</v>
      </c>
      <c r="BC1646" s="572">
        <v>9</v>
      </c>
      <c r="BD1646" s="572">
        <v>39.32</v>
      </c>
      <c r="BE1646" s="572">
        <f t="shared" si="306"/>
        <v>43.100138888888893</v>
      </c>
      <c r="BF1646" s="572">
        <f t="shared" si="307"/>
        <v>24.160922222222222</v>
      </c>
      <c r="BG1646" s="572" t="s">
        <v>47</v>
      </c>
      <c r="BH1646" s="572"/>
      <c r="BI1646" s="572" t="s">
        <v>10933</v>
      </c>
      <c r="BJ1646" s="573" t="s">
        <v>10934</v>
      </c>
      <c r="BK1646" s="572">
        <v>4946</v>
      </c>
      <c r="BL1646" s="573">
        <v>46170</v>
      </c>
      <c r="BM1646" s="572"/>
      <c r="BN1646" s="573"/>
      <c r="BO1646" s="572"/>
      <c r="BP1646" s="572"/>
      <c r="BQ1646" s="572"/>
      <c r="BR1646" s="572"/>
      <c r="BS1646" s="572"/>
      <c r="BT1646" s="576"/>
      <c r="BU1646" s="576"/>
      <c r="BV1646" s="576"/>
      <c r="BW1646" s="576"/>
      <c r="BX1646" s="576"/>
      <c r="BY1646" s="576"/>
      <c r="BZ1646" s="576"/>
      <c r="CA1646" s="576"/>
      <c r="CB1646" s="576"/>
      <c r="CC1646" s="576"/>
      <c r="CD1646" s="576"/>
      <c r="CE1646" s="576"/>
      <c r="CF1646" s="576"/>
      <c r="CG1646" s="576"/>
      <c r="CH1646" s="576"/>
      <c r="CI1646" s="576"/>
      <c r="CJ1646" s="576"/>
      <c r="CK1646" s="576"/>
      <c r="CL1646" s="576"/>
      <c r="CM1646" s="576"/>
      <c r="CN1646" s="576"/>
      <c r="CO1646" s="576"/>
      <c r="CP1646" s="576"/>
      <c r="CQ1646" s="576"/>
      <c r="CR1646" s="576"/>
      <c r="CS1646" s="576"/>
      <c r="CT1646" s="576"/>
      <c r="CU1646" s="576"/>
      <c r="CV1646" s="576"/>
      <c r="CW1646" s="576"/>
      <c r="CX1646" s="576"/>
      <c r="CY1646" s="576"/>
      <c r="CZ1646" s="576"/>
      <c r="DA1646" s="576"/>
      <c r="DB1646" s="576"/>
      <c r="DC1646" s="576"/>
      <c r="DD1646" s="576"/>
      <c r="DE1646" s="576"/>
      <c r="DF1646" s="576"/>
      <c r="DG1646" s="576"/>
      <c r="DH1646" s="576"/>
      <c r="DI1646" s="576"/>
      <c r="DJ1646" s="576"/>
      <c r="DK1646" s="576"/>
      <c r="DL1646" s="576"/>
      <c r="DM1646" s="576"/>
      <c r="DN1646" s="576"/>
      <c r="DO1646" s="576"/>
      <c r="DP1646" s="576"/>
      <c r="DQ1646" s="576"/>
      <c r="DR1646" s="576"/>
      <c r="DS1646" s="576"/>
      <c r="DT1646" s="576"/>
      <c r="DU1646" s="576"/>
      <c r="DV1646" s="576"/>
      <c r="DW1646" s="576"/>
      <c r="DX1646" s="576"/>
      <c r="DY1646" s="576"/>
      <c r="DZ1646" s="576"/>
      <c r="EA1646" s="576"/>
      <c r="EB1646" s="576"/>
      <c r="EC1646" s="576"/>
      <c r="ED1646" s="576"/>
      <c r="EE1646" s="576"/>
      <c r="EF1646" s="576"/>
      <c r="EG1646" s="576"/>
      <c r="EH1646" s="576"/>
      <c r="EI1646" s="576"/>
      <c r="EJ1646" s="576"/>
      <c r="EK1646" s="576"/>
      <c r="EL1646" s="576"/>
      <c r="EM1646" s="576"/>
      <c r="EN1646" s="576"/>
      <c r="EO1646" s="576"/>
      <c r="EP1646" s="576"/>
      <c r="EQ1646" s="576"/>
      <c r="ER1646" s="576"/>
      <c r="ES1646" s="576"/>
      <c r="ET1646" s="576"/>
      <c r="EU1646" s="576"/>
      <c r="EV1646" s="576"/>
      <c r="EW1646" s="576"/>
      <c r="EX1646" s="576"/>
      <c r="EY1646" s="576"/>
      <c r="EZ1646" s="576"/>
      <c r="FA1646" s="576"/>
      <c r="FB1646" s="576"/>
      <c r="FC1646" s="576"/>
      <c r="FD1646" s="576"/>
      <c r="FE1646" s="576"/>
      <c r="FF1646" s="576"/>
      <c r="FG1646" s="576"/>
      <c r="FH1646" s="576"/>
      <c r="FI1646" s="576"/>
      <c r="FJ1646" s="576"/>
      <c r="FK1646" s="576"/>
      <c r="FL1646" s="576"/>
      <c r="FM1646" s="576"/>
      <c r="FN1646" s="576"/>
      <c r="FO1646" s="576"/>
      <c r="FP1646" s="576"/>
      <c r="FQ1646" s="576"/>
      <c r="FR1646" s="576"/>
      <c r="FS1646" s="576"/>
      <c r="FT1646" s="576"/>
      <c r="FU1646" s="576"/>
      <c r="FV1646" s="576"/>
      <c r="FW1646" s="576"/>
      <c r="FX1646" s="576"/>
      <c r="FY1646" s="576"/>
      <c r="FZ1646" s="576"/>
      <c r="GA1646" s="576"/>
      <c r="GB1646" s="576"/>
      <c r="GC1646" s="576"/>
      <c r="GD1646" s="576"/>
      <c r="GE1646" s="576"/>
      <c r="GF1646" s="576"/>
      <c r="GG1646" s="576"/>
      <c r="GH1646" s="576"/>
      <c r="GI1646" s="576"/>
      <c r="GJ1646" s="576"/>
      <c r="GK1646" s="576"/>
      <c r="GL1646" s="576"/>
      <c r="GM1646" s="576"/>
      <c r="GN1646" s="576"/>
      <c r="GO1646" s="576"/>
      <c r="GP1646" s="576"/>
      <c r="GQ1646" s="576"/>
      <c r="GR1646" s="576"/>
      <c r="GS1646" s="576"/>
      <c r="GT1646" s="576"/>
      <c r="GU1646" s="576"/>
      <c r="GV1646" s="576"/>
      <c r="GW1646" s="576"/>
      <c r="GX1646" s="576"/>
      <c r="GY1646" s="576"/>
      <c r="GZ1646" s="576"/>
      <c r="HA1646" s="576"/>
      <c r="HB1646" s="576"/>
      <c r="HC1646" s="576"/>
      <c r="HD1646" s="576"/>
      <c r="HE1646" s="576"/>
      <c r="HF1646" s="576"/>
      <c r="HG1646" s="576"/>
      <c r="HH1646" s="576"/>
      <c r="HI1646" s="576"/>
      <c r="HJ1646" s="576"/>
      <c r="HK1646" s="576"/>
      <c r="HL1646" s="576"/>
      <c r="HM1646" s="576"/>
      <c r="HN1646" s="576"/>
      <c r="HO1646" s="576"/>
      <c r="HP1646" s="576"/>
      <c r="HQ1646" s="576"/>
      <c r="HR1646" s="576"/>
      <c r="HS1646" s="576"/>
      <c r="HT1646" s="576"/>
      <c r="HU1646" s="576"/>
      <c r="HV1646" s="576"/>
      <c r="HW1646" s="576"/>
      <c r="HX1646" s="576"/>
      <c r="HY1646" s="576"/>
      <c r="HZ1646" s="576"/>
      <c r="IA1646" s="576"/>
      <c r="IB1646" s="576"/>
      <c r="IC1646" s="576"/>
      <c r="ID1646" s="576"/>
      <c r="IE1646" s="576"/>
      <c r="IF1646" s="576"/>
      <c r="IG1646" s="576"/>
      <c r="IH1646" s="576"/>
      <c r="II1646" s="576"/>
      <c r="IJ1646" s="576"/>
      <c r="IK1646" s="576"/>
      <c r="IL1646" s="576"/>
      <c r="IM1646" s="576"/>
      <c r="IN1646" s="576"/>
      <c r="IO1646" s="576"/>
      <c r="IP1646" s="576"/>
      <c r="IQ1646" s="576"/>
      <c r="IR1646" s="576"/>
      <c r="IS1646" s="576"/>
      <c r="IT1646" s="576"/>
      <c r="IU1646" s="576"/>
      <c r="IV1646" s="576"/>
      <c r="IW1646" s="576"/>
      <c r="IX1646" s="576"/>
      <c r="IY1646" s="576"/>
      <c r="IZ1646" s="576"/>
      <c r="JA1646" s="576"/>
      <c r="JB1646" s="576"/>
      <c r="JC1646" s="576"/>
      <c r="JD1646" s="576"/>
      <c r="JE1646" s="576"/>
      <c r="JF1646" s="576"/>
      <c r="JG1646" s="576"/>
      <c r="JH1646" s="576"/>
    </row>
    <row r="1647" spans="1:268" s="577" customFormat="1" ht="54.75" customHeight="1" thickBot="1" x14ac:dyDescent="0.3">
      <c r="A1647" s="578"/>
      <c r="B1647" s="578" t="s">
        <v>10548</v>
      </c>
      <c r="C1647" s="578">
        <v>11160175</v>
      </c>
      <c r="D1647" s="579">
        <v>45203</v>
      </c>
      <c r="E1647" s="579">
        <v>45203</v>
      </c>
      <c r="F1647" s="579">
        <v>51778</v>
      </c>
      <c r="G1647" s="578">
        <v>-7777</v>
      </c>
      <c r="H1647" s="578" t="s">
        <v>461</v>
      </c>
      <c r="I1647" s="578"/>
      <c r="J1647" s="578" t="s">
        <v>8497</v>
      </c>
      <c r="K1647" s="578" t="s">
        <v>55</v>
      </c>
      <c r="L1647" s="578" t="s">
        <v>8498</v>
      </c>
      <c r="M1647" s="578" t="s">
        <v>204</v>
      </c>
      <c r="N1647" s="578" t="s">
        <v>205</v>
      </c>
      <c r="O1647" s="578" t="s">
        <v>72</v>
      </c>
      <c r="P1647" s="580" t="s">
        <v>8336</v>
      </c>
      <c r="Q1647" s="578" t="s">
        <v>8499</v>
      </c>
      <c r="R1647" s="578" t="s">
        <v>204</v>
      </c>
      <c r="S1647" s="578" t="s">
        <v>205</v>
      </c>
      <c r="T1647" s="578" t="s">
        <v>72</v>
      </c>
      <c r="U1647" s="580" t="s">
        <v>8336</v>
      </c>
      <c r="V1647" s="578" t="s">
        <v>10174</v>
      </c>
      <c r="W1647" s="578" t="s">
        <v>1667</v>
      </c>
      <c r="X1647" s="578"/>
      <c r="Y1647" s="578"/>
      <c r="Z1647" s="581" t="s">
        <v>467</v>
      </c>
      <c r="AA1647" s="578" t="s">
        <v>359</v>
      </c>
      <c r="AB1647" s="578"/>
      <c r="AC1647" s="578"/>
      <c r="AD1647" s="578"/>
      <c r="AE1647" s="578"/>
      <c r="AF1647" s="578"/>
      <c r="AG1647" s="578"/>
      <c r="AH1647" s="578"/>
      <c r="AI1647" s="578"/>
      <c r="AJ1647" s="578"/>
      <c r="AK1647" s="578"/>
      <c r="AL1647" s="578"/>
      <c r="AM1647" s="578"/>
      <c r="AN1647" s="578"/>
      <c r="AO1647" s="578"/>
      <c r="AP1647" s="578"/>
      <c r="AQ1647" s="578"/>
      <c r="AR1647" s="578"/>
      <c r="AS1647" s="578" t="s">
        <v>3566</v>
      </c>
      <c r="AT1647" s="578"/>
      <c r="AU1647" s="578"/>
      <c r="AV1647" s="578"/>
      <c r="AW1647" s="578" t="s">
        <v>8503</v>
      </c>
      <c r="AX1647" s="578" t="s">
        <v>8504</v>
      </c>
      <c r="AY1647" s="578">
        <v>43</v>
      </c>
      <c r="AZ1647" s="578">
        <v>6</v>
      </c>
      <c r="BA1647" s="578">
        <v>16.260000000000002</v>
      </c>
      <c r="BB1647" s="578">
        <v>24</v>
      </c>
      <c r="BC1647" s="578">
        <v>9</v>
      </c>
      <c r="BD1647" s="578">
        <v>11.92</v>
      </c>
      <c r="BE1647" s="578">
        <f t="shared" si="306"/>
        <v>43.104516666666669</v>
      </c>
      <c r="BF1647" s="580">
        <f t="shared" si="307"/>
        <v>24.153311111111108</v>
      </c>
      <c r="BG1647" s="578" t="s">
        <v>47</v>
      </c>
      <c r="BH1647" s="578"/>
      <c r="BI1647" s="572" t="s">
        <v>10933</v>
      </c>
      <c r="BJ1647" s="573" t="s">
        <v>10934</v>
      </c>
      <c r="BK1647" s="572">
        <v>4946</v>
      </c>
      <c r="BL1647" s="573">
        <v>46170</v>
      </c>
      <c r="BM1647" s="578"/>
      <c r="BN1647" s="579"/>
      <c r="BO1647" s="578"/>
      <c r="BP1647" s="578"/>
      <c r="BQ1647" s="578"/>
      <c r="BR1647" s="578"/>
      <c r="BS1647" s="578"/>
      <c r="BT1647" s="576"/>
      <c r="BU1647" s="576"/>
      <c r="BV1647" s="576"/>
      <c r="BW1647" s="576"/>
      <c r="BX1647" s="576"/>
      <c r="BY1647" s="576"/>
      <c r="BZ1647" s="576"/>
      <c r="CA1647" s="576"/>
      <c r="CB1647" s="576"/>
      <c r="CC1647" s="576"/>
      <c r="CD1647" s="576"/>
      <c r="CE1647" s="576"/>
      <c r="CF1647" s="576"/>
      <c r="CG1647" s="576"/>
      <c r="CH1647" s="576"/>
      <c r="CI1647" s="576"/>
      <c r="CJ1647" s="576"/>
      <c r="CK1647" s="576"/>
      <c r="CL1647" s="576"/>
      <c r="CM1647" s="576"/>
      <c r="CN1647" s="576"/>
      <c r="CO1647" s="576"/>
      <c r="CP1647" s="576"/>
      <c r="CQ1647" s="576"/>
      <c r="CR1647" s="576"/>
      <c r="CS1647" s="576"/>
      <c r="CT1647" s="576"/>
      <c r="CU1647" s="576"/>
      <c r="CV1647" s="576"/>
      <c r="CW1647" s="576"/>
      <c r="CX1647" s="576"/>
      <c r="CY1647" s="576"/>
      <c r="CZ1647" s="576"/>
      <c r="DA1647" s="576"/>
      <c r="DB1647" s="576"/>
      <c r="DC1647" s="576"/>
      <c r="DD1647" s="576"/>
      <c r="DE1647" s="576"/>
      <c r="DF1647" s="576"/>
      <c r="DG1647" s="576"/>
      <c r="DH1647" s="576"/>
      <c r="DI1647" s="576"/>
      <c r="DJ1647" s="576"/>
      <c r="DK1647" s="576"/>
      <c r="DL1647" s="576"/>
      <c r="DM1647" s="576"/>
      <c r="DN1647" s="576"/>
      <c r="DO1647" s="576"/>
      <c r="DP1647" s="576"/>
      <c r="DQ1647" s="576"/>
      <c r="DR1647" s="576"/>
      <c r="DS1647" s="576"/>
      <c r="DT1647" s="576"/>
      <c r="DU1647" s="576"/>
      <c r="DV1647" s="576"/>
      <c r="DW1647" s="576"/>
      <c r="DX1647" s="576"/>
      <c r="DY1647" s="576"/>
      <c r="DZ1647" s="576"/>
      <c r="EA1647" s="576"/>
      <c r="EB1647" s="576"/>
      <c r="EC1647" s="576"/>
      <c r="ED1647" s="576"/>
      <c r="EE1647" s="576"/>
      <c r="EF1647" s="576"/>
      <c r="EG1647" s="576"/>
      <c r="EH1647" s="576"/>
      <c r="EI1647" s="576"/>
      <c r="EJ1647" s="576"/>
      <c r="EK1647" s="576"/>
      <c r="EL1647" s="576"/>
      <c r="EM1647" s="576"/>
      <c r="EN1647" s="576"/>
      <c r="EO1647" s="576"/>
      <c r="EP1647" s="576"/>
      <c r="EQ1647" s="576"/>
      <c r="ER1647" s="576"/>
      <c r="ES1647" s="576"/>
      <c r="ET1647" s="576"/>
      <c r="EU1647" s="576"/>
      <c r="EV1647" s="576"/>
      <c r="EW1647" s="576"/>
      <c r="EX1647" s="576"/>
      <c r="EY1647" s="576"/>
      <c r="EZ1647" s="576"/>
      <c r="FA1647" s="576"/>
      <c r="FB1647" s="576"/>
      <c r="FC1647" s="576"/>
      <c r="FD1647" s="576"/>
      <c r="FE1647" s="576"/>
      <c r="FF1647" s="576"/>
      <c r="FG1647" s="576"/>
      <c r="FH1647" s="576"/>
      <c r="FI1647" s="576"/>
      <c r="FJ1647" s="576"/>
      <c r="FK1647" s="576"/>
      <c r="FL1647" s="576"/>
      <c r="FM1647" s="576"/>
      <c r="FN1647" s="576"/>
      <c r="FO1647" s="576"/>
      <c r="FP1647" s="576"/>
      <c r="FQ1647" s="576"/>
      <c r="FR1647" s="576"/>
      <c r="FS1647" s="576"/>
      <c r="FT1647" s="576"/>
      <c r="FU1647" s="576"/>
      <c r="FV1647" s="576"/>
      <c r="FW1647" s="576"/>
      <c r="FX1647" s="576"/>
      <c r="FY1647" s="576"/>
      <c r="FZ1647" s="576"/>
      <c r="GA1647" s="576"/>
      <c r="GB1647" s="576"/>
      <c r="GC1647" s="576"/>
      <c r="GD1647" s="576"/>
      <c r="GE1647" s="576"/>
      <c r="GF1647" s="576"/>
      <c r="GG1647" s="576"/>
      <c r="GH1647" s="576"/>
      <c r="GI1647" s="576"/>
      <c r="GJ1647" s="576"/>
      <c r="GK1647" s="576"/>
      <c r="GL1647" s="576"/>
      <c r="GM1647" s="576"/>
      <c r="GN1647" s="576"/>
      <c r="GO1647" s="576"/>
      <c r="GP1647" s="576"/>
      <c r="GQ1647" s="576"/>
      <c r="GR1647" s="576"/>
      <c r="GS1647" s="576"/>
      <c r="GT1647" s="576"/>
      <c r="GU1647" s="576"/>
      <c r="GV1647" s="576"/>
      <c r="GW1647" s="576"/>
      <c r="GX1647" s="576"/>
      <c r="GY1647" s="576"/>
      <c r="GZ1647" s="576"/>
      <c r="HA1647" s="576"/>
      <c r="HB1647" s="576"/>
      <c r="HC1647" s="576"/>
      <c r="HD1647" s="576"/>
      <c r="HE1647" s="576"/>
      <c r="HF1647" s="576"/>
      <c r="HG1647" s="576"/>
      <c r="HH1647" s="576"/>
      <c r="HI1647" s="576"/>
      <c r="HJ1647" s="576"/>
      <c r="HK1647" s="576"/>
      <c r="HL1647" s="576"/>
      <c r="HM1647" s="576"/>
      <c r="HN1647" s="576"/>
      <c r="HO1647" s="576"/>
      <c r="HP1647" s="576"/>
      <c r="HQ1647" s="576"/>
      <c r="HR1647" s="576"/>
      <c r="HS1647" s="576"/>
      <c r="HT1647" s="576"/>
      <c r="HU1647" s="576"/>
      <c r="HV1647" s="576"/>
      <c r="HW1647" s="576"/>
      <c r="HX1647" s="576"/>
      <c r="HY1647" s="576"/>
      <c r="HZ1647" s="576"/>
      <c r="IA1647" s="576"/>
      <c r="IB1647" s="576"/>
      <c r="IC1647" s="576"/>
      <c r="ID1647" s="576"/>
      <c r="IE1647" s="576"/>
      <c r="IF1647" s="576"/>
      <c r="IG1647" s="576"/>
      <c r="IH1647" s="576"/>
      <c r="II1647" s="576"/>
      <c r="IJ1647" s="576"/>
      <c r="IK1647" s="576"/>
      <c r="IL1647" s="576"/>
      <c r="IM1647" s="576"/>
      <c r="IN1647" s="576"/>
      <c r="IO1647" s="576"/>
      <c r="IP1647" s="576"/>
      <c r="IQ1647" s="576"/>
      <c r="IR1647" s="576"/>
      <c r="IS1647" s="576"/>
      <c r="IT1647" s="576"/>
      <c r="IU1647" s="576"/>
      <c r="IV1647" s="576"/>
      <c r="IW1647" s="576"/>
      <c r="IX1647" s="576"/>
      <c r="IY1647" s="576"/>
      <c r="IZ1647" s="576"/>
      <c r="JA1647" s="576"/>
      <c r="JB1647" s="576"/>
      <c r="JC1647" s="576"/>
      <c r="JD1647" s="576"/>
      <c r="JE1647" s="576"/>
      <c r="JF1647" s="576"/>
      <c r="JG1647" s="576"/>
      <c r="JH1647" s="576"/>
    </row>
    <row r="1648" spans="1:268" s="577" customFormat="1" ht="54.75" customHeight="1" thickBot="1" x14ac:dyDescent="0.3">
      <c r="A1648" s="582" t="s">
        <v>3387</v>
      </c>
      <c r="B1648" s="582" t="s">
        <v>1497</v>
      </c>
      <c r="C1648" s="582">
        <v>11420041</v>
      </c>
      <c r="D1648" s="583">
        <v>45201</v>
      </c>
      <c r="E1648" s="583">
        <v>45201</v>
      </c>
      <c r="F1648" s="583">
        <v>48854</v>
      </c>
      <c r="G1648" s="582">
        <v>-7777</v>
      </c>
      <c r="H1648" s="582" t="s">
        <v>2930</v>
      </c>
      <c r="I1648" s="582"/>
      <c r="J1648" s="582" t="s">
        <v>1477</v>
      </c>
      <c r="K1648" s="582" t="s">
        <v>10158</v>
      </c>
      <c r="L1648" s="582" t="s">
        <v>1499</v>
      </c>
      <c r="M1648" s="582" t="s">
        <v>10175</v>
      </c>
      <c r="N1648" s="582" t="s">
        <v>111</v>
      </c>
      <c r="O1648" s="582" t="s">
        <v>111</v>
      </c>
      <c r="P1648" s="584" t="s">
        <v>1991</v>
      </c>
      <c r="Q1648" s="582" t="s">
        <v>10176</v>
      </c>
      <c r="R1648" s="582" t="s">
        <v>10177</v>
      </c>
      <c r="S1648" s="582" t="s">
        <v>111</v>
      </c>
      <c r="T1648" s="582" t="s">
        <v>111</v>
      </c>
      <c r="U1648" s="584" t="s">
        <v>10178</v>
      </c>
      <c r="V1648" s="582"/>
      <c r="W1648" s="582" t="s">
        <v>10179</v>
      </c>
      <c r="X1648" s="582"/>
      <c r="Y1648" s="582"/>
      <c r="Z1648" s="585" t="s">
        <v>467</v>
      </c>
      <c r="AA1648" s="582" t="s">
        <v>358</v>
      </c>
      <c r="AB1648" s="582">
        <v>7.8E-2</v>
      </c>
      <c r="AC1648" s="582">
        <v>350</v>
      </c>
      <c r="AD1648" s="582">
        <v>300000</v>
      </c>
      <c r="AE1648" s="582"/>
      <c r="AF1648" s="582"/>
      <c r="AG1648" s="582"/>
      <c r="AH1648" s="582"/>
      <c r="AI1648" s="582"/>
      <c r="AJ1648" s="582">
        <v>300000</v>
      </c>
      <c r="AK1648" s="582"/>
      <c r="AL1648" s="582"/>
      <c r="AM1648" s="582"/>
      <c r="AN1648" s="582"/>
      <c r="AO1648" s="582">
        <v>8</v>
      </c>
      <c r="AP1648" s="582"/>
      <c r="AQ1648" s="582"/>
      <c r="AR1648" s="582"/>
      <c r="AS1648" s="227" t="s">
        <v>9451</v>
      </c>
      <c r="AT1648" s="582"/>
      <c r="AU1648" s="582"/>
      <c r="AV1648" s="582">
        <v>84.86</v>
      </c>
      <c r="AW1648" s="582" t="s">
        <v>10180</v>
      </c>
      <c r="AX1648" s="582" t="s">
        <v>10181</v>
      </c>
      <c r="AY1648" s="582">
        <v>43</v>
      </c>
      <c r="AZ1648" s="582">
        <v>57</v>
      </c>
      <c r="BA1648" s="582">
        <v>29.3</v>
      </c>
      <c r="BB1648" s="582">
        <v>22</v>
      </c>
      <c r="BC1648" s="582">
        <v>44</v>
      </c>
      <c r="BD1648" s="582">
        <v>46.64</v>
      </c>
      <c r="BE1648" s="582">
        <f t="shared" si="306"/>
        <v>43.95813888888889</v>
      </c>
      <c r="BF1648" s="582">
        <f t="shared" si="307"/>
        <v>22.746288888888891</v>
      </c>
      <c r="BG1648" s="582" t="s">
        <v>38</v>
      </c>
      <c r="BH1648" s="582"/>
      <c r="BI1648" s="582"/>
      <c r="BJ1648" s="583"/>
      <c r="BK1648" s="582"/>
      <c r="BL1648" s="583"/>
      <c r="BM1648" s="582"/>
      <c r="BN1648" s="583"/>
      <c r="BO1648" s="582"/>
      <c r="BP1648" s="582"/>
      <c r="BQ1648" s="582"/>
      <c r="BR1648" s="582"/>
      <c r="BS1648" s="582"/>
      <c r="BT1648" s="576"/>
      <c r="BU1648" s="576"/>
      <c r="BV1648" s="576"/>
      <c r="BW1648" s="576"/>
      <c r="BX1648" s="576"/>
      <c r="BY1648" s="576"/>
      <c r="BZ1648" s="576"/>
      <c r="CA1648" s="576"/>
      <c r="CB1648" s="576"/>
      <c r="CC1648" s="576"/>
      <c r="CD1648" s="576"/>
      <c r="CE1648" s="576"/>
      <c r="CF1648" s="576"/>
      <c r="CG1648" s="576"/>
      <c r="CH1648" s="576"/>
      <c r="CI1648" s="576"/>
      <c r="CJ1648" s="576"/>
      <c r="CK1648" s="576"/>
      <c r="CL1648" s="576"/>
      <c r="CM1648" s="576"/>
      <c r="CN1648" s="576"/>
      <c r="CO1648" s="576"/>
      <c r="CP1648" s="576"/>
      <c r="CQ1648" s="576"/>
      <c r="CR1648" s="576"/>
      <c r="CS1648" s="576"/>
      <c r="CT1648" s="576"/>
      <c r="CU1648" s="576"/>
      <c r="CV1648" s="576"/>
      <c r="CW1648" s="576"/>
      <c r="CX1648" s="576"/>
      <c r="CY1648" s="576"/>
      <c r="CZ1648" s="576"/>
      <c r="DA1648" s="576"/>
      <c r="DB1648" s="576"/>
      <c r="DC1648" s="576"/>
      <c r="DD1648" s="576"/>
      <c r="DE1648" s="576"/>
      <c r="DF1648" s="576"/>
      <c r="DG1648" s="576"/>
      <c r="DH1648" s="576"/>
      <c r="DI1648" s="576"/>
      <c r="DJ1648" s="576"/>
      <c r="DK1648" s="576"/>
      <c r="DL1648" s="576"/>
      <c r="DM1648" s="576"/>
      <c r="DN1648" s="576"/>
      <c r="DO1648" s="576"/>
      <c r="DP1648" s="576"/>
      <c r="DQ1648" s="576"/>
      <c r="DR1648" s="576"/>
      <c r="DS1648" s="576"/>
      <c r="DT1648" s="576"/>
      <c r="DU1648" s="576"/>
      <c r="DV1648" s="576"/>
      <c r="DW1648" s="576"/>
      <c r="DX1648" s="576"/>
      <c r="DY1648" s="576"/>
      <c r="DZ1648" s="576"/>
      <c r="EA1648" s="576"/>
      <c r="EB1648" s="576"/>
      <c r="EC1648" s="576"/>
      <c r="ED1648" s="576"/>
      <c r="EE1648" s="576"/>
      <c r="EF1648" s="576"/>
      <c r="EG1648" s="576"/>
      <c r="EH1648" s="576"/>
      <c r="EI1648" s="576"/>
      <c r="EJ1648" s="576"/>
      <c r="EK1648" s="576"/>
      <c r="EL1648" s="576"/>
      <c r="EM1648" s="576"/>
      <c r="EN1648" s="576"/>
      <c r="EO1648" s="576"/>
      <c r="EP1648" s="576"/>
      <c r="EQ1648" s="576"/>
      <c r="ER1648" s="576"/>
      <c r="ES1648" s="576"/>
      <c r="ET1648" s="576"/>
      <c r="EU1648" s="576"/>
      <c r="EV1648" s="576"/>
      <c r="EW1648" s="576"/>
      <c r="EX1648" s="576"/>
      <c r="EY1648" s="576"/>
      <c r="EZ1648" s="576"/>
      <c r="FA1648" s="576"/>
      <c r="FB1648" s="576"/>
      <c r="FC1648" s="576"/>
      <c r="FD1648" s="576"/>
      <c r="FE1648" s="576"/>
      <c r="FF1648" s="576"/>
      <c r="FG1648" s="576"/>
      <c r="FH1648" s="576"/>
      <c r="FI1648" s="576"/>
      <c r="FJ1648" s="576"/>
      <c r="FK1648" s="576"/>
      <c r="FL1648" s="576"/>
      <c r="FM1648" s="576"/>
      <c r="FN1648" s="576"/>
      <c r="FO1648" s="576"/>
      <c r="FP1648" s="576"/>
      <c r="FQ1648" s="576"/>
      <c r="FR1648" s="576"/>
      <c r="FS1648" s="576"/>
      <c r="FT1648" s="576"/>
      <c r="FU1648" s="576"/>
      <c r="FV1648" s="576"/>
      <c r="FW1648" s="576"/>
      <c r="FX1648" s="576"/>
      <c r="FY1648" s="576"/>
      <c r="FZ1648" s="576"/>
      <c r="GA1648" s="576"/>
      <c r="GB1648" s="576"/>
      <c r="GC1648" s="576"/>
      <c r="GD1648" s="576"/>
      <c r="GE1648" s="576"/>
      <c r="GF1648" s="576"/>
      <c r="GG1648" s="576"/>
      <c r="GH1648" s="576"/>
      <c r="GI1648" s="576"/>
      <c r="GJ1648" s="576"/>
      <c r="GK1648" s="576"/>
      <c r="GL1648" s="576"/>
      <c r="GM1648" s="576"/>
      <c r="GN1648" s="576"/>
      <c r="GO1648" s="576"/>
      <c r="GP1648" s="576"/>
      <c r="GQ1648" s="576"/>
      <c r="GR1648" s="576"/>
      <c r="GS1648" s="576"/>
      <c r="GT1648" s="576"/>
      <c r="GU1648" s="576"/>
      <c r="GV1648" s="576"/>
      <c r="GW1648" s="576"/>
      <c r="GX1648" s="576"/>
      <c r="GY1648" s="576"/>
      <c r="GZ1648" s="576"/>
      <c r="HA1648" s="576"/>
      <c r="HB1648" s="576"/>
      <c r="HC1648" s="576"/>
      <c r="HD1648" s="576"/>
      <c r="HE1648" s="576"/>
      <c r="HF1648" s="576"/>
      <c r="HG1648" s="576"/>
      <c r="HH1648" s="576"/>
      <c r="HI1648" s="576"/>
      <c r="HJ1648" s="576"/>
      <c r="HK1648" s="576"/>
      <c r="HL1648" s="576"/>
      <c r="HM1648" s="576"/>
      <c r="HN1648" s="576"/>
      <c r="HO1648" s="576"/>
      <c r="HP1648" s="576"/>
      <c r="HQ1648" s="576"/>
      <c r="HR1648" s="576"/>
      <c r="HS1648" s="576"/>
      <c r="HT1648" s="576"/>
      <c r="HU1648" s="576"/>
      <c r="HV1648" s="576"/>
      <c r="HW1648" s="576"/>
      <c r="HX1648" s="576"/>
      <c r="HY1648" s="576"/>
      <c r="HZ1648" s="576"/>
      <c r="IA1648" s="576"/>
      <c r="IB1648" s="576"/>
      <c r="IC1648" s="576"/>
      <c r="ID1648" s="576"/>
      <c r="IE1648" s="576"/>
      <c r="IF1648" s="576"/>
      <c r="IG1648" s="576"/>
      <c r="IH1648" s="576"/>
      <c r="II1648" s="576"/>
      <c r="IJ1648" s="576"/>
      <c r="IK1648" s="576"/>
      <c r="IL1648" s="576"/>
      <c r="IM1648" s="576"/>
      <c r="IN1648" s="576"/>
      <c r="IO1648" s="576"/>
      <c r="IP1648" s="576"/>
      <c r="IQ1648" s="576"/>
      <c r="IR1648" s="576"/>
      <c r="IS1648" s="576"/>
      <c r="IT1648" s="576"/>
      <c r="IU1648" s="576"/>
      <c r="IV1648" s="576"/>
      <c r="IW1648" s="576"/>
      <c r="IX1648" s="576"/>
      <c r="IY1648" s="576"/>
      <c r="IZ1648" s="576"/>
      <c r="JA1648" s="576"/>
      <c r="JB1648" s="576"/>
      <c r="JC1648" s="576"/>
      <c r="JD1648" s="576"/>
      <c r="JE1648" s="576"/>
      <c r="JF1648" s="576"/>
      <c r="JG1648" s="576"/>
      <c r="JH1648" s="576"/>
    </row>
    <row r="1649" spans="1:268" s="577" customFormat="1" ht="54.75" customHeight="1" x14ac:dyDescent="0.25">
      <c r="A1649" s="586" t="s">
        <v>3387</v>
      </c>
      <c r="B1649" s="586" t="s">
        <v>10189</v>
      </c>
      <c r="C1649" s="586">
        <v>11160176</v>
      </c>
      <c r="D1649" s="587">
        <v>45225</v>
      </c>
      <c r="E1649" s="587">
        <v>45225</v>
      </c>
      <c r="F1649" s="587">
        <v>48878</v>
      </c>
      <c r="G1649" s="586">
        <v>-7777</v>
      </c>
      <c r="H1649" s="586" t="s">
        <v>1028</v>
      </c>
      <c r="I1649" s="586"/>
      <c r="J1649" s="586" t="s">
        <v>10065</v>
      </c>
      <c r="K1649" s="586" t="s">
        <v>60</v>
      </c>
      <c r="L1649" s="586" t="s">
        <v>10191</v>
      </c>
      <c r="M1649" s="586" t="s">
        <v>10190</v>
      </c>
      <c r="N1649" s="586" t="s">
        <v>176</v>
      </c>
      <c r="O1649" s="586" t="s">
        <v>51</v>
      </c>
      <c r="P1649" s="588" t="s">
        <v>10192</v>
      </c>
      <c r="Q1649" s="586"/>
      <c r="R1649" s="586" t="s">
        <v>10190</v>
      </c>
      <c r="S1649" s="586" t="s">
        <v>176</v>
      </c>
      <c r="T1649" s="586" t="s">
        <v>51</v>
      </c>
      <c r="U1649" s="588" t="s">
        <v>10192</v>
      </c>
      <c r="V1649" s="586"/>
      <c r="W1649" s="586" t="s">
        <v>2566</v>
      </c>
      <c r="X1649" s="586"/>
      <c r="Y1649" s="586"/>
      <c r="Z1649" s="589" t="s">
        <v>467</v>
      </c>
      <c r="AA1649" s="586" t="s">
        <v>359</v>
      </c>
      <c r="AB1649" s="586">
        <v>1.81</v>
      </c>
      <c r="AC1649" s="586">
        <v>4.0999999999999996</v>
      </c>
      <c r="AD1649" s="586">
        <v>128928</v>
      </c>
      <c r="AE1649" s="586"/>
      <c r="AF1649" s="586"/>
      <c r="AG1649" s="586"/>
      <c r="AH1649" s="586"/>
      <c r="AI1649" s="586"/>
      <c r="AJ1649" s="586"/>
      <c r="AK1649" s="586"/>
      <c r="AL1649" s="586">
        <v>128928</v>
      </c>
      <c r="AM1649" s="586"/>
      <c r="AN1649" s="586"/>
      <c r="AO1649" s="586">
        <v>0.44</v>
      </c>
      <c r="AP1649" s="586"/>
      <c r="AQ1649" s="586"/>
      <c r="AR1649" s="586"/>
      <c r="AS1649" s="173" t="s">
        <v>467</v>
      </c>
      <c r="AT1649" s="586"/>
      <c r="AU1649" s="586"/>
      <c r="AV1649" s="586">
        <v>75</v>
      </c>
      <c r="AW1649" s="586" t="s">
        <v>10193</v>
      </c>
      <c r="AX1649" s="586" t="s">
        <v>10194</v>
      </c>
      <c r="AY1649" s="586">
        <v>43</v>
      </c>
      <c r="AZ1649" s="586">
        <v>39</v>
      </c>
      <c r="BA1649" s="586">
        <v>33.799999999999997</v>
      </c>
      <c r="BB1649" s="586">
        <v>26</v>
      </c>
      <c r="BC1649" s="586">
        <v>5</v>
      </c>
      <c r="BD1649" s="586">
        <v>35.9</v>
      </c>
      <c r="BE1649" s="586">
        <f t="shared" si="306"/>
        <v>43.659388888888884</v>
      </c>
      <c r="BF1649" s="586">
        <f t="shared" si="307"/>
        <v>26.093305555555553</v>
      </c>
      <c r="BG1649" s="586" t="s">
        <v>38</v>
      </c>
      <c r="BH1649" s="586"/>
      <c r="BI1649" s="586"/>
      <c r="BJ1649" s="587"/>
      <c r="BK1649" s="586"/>
      <c r="BL1649" s="587"/>
      <c r="BM1649" s="586"/>
      <c r="BN1649" s="587"/>
      <c r="BO1649" s="586"/>
      <c r="BP1649" s="586"/>
      <c r="BQ1649" s="586"/>
      <c r="BR1649" s="586"/>
      <c r="BS1649" s="590" t="s">
        <v>10213</v>
      </c>
      <c r="BT1649" s="576"/>
      <c r="BU1649" s="576"/>
      <c r="BV1649" s="576"/>
      <c r="BW1649" s="576"/>
      <c r="BX1649" s="576"/>
      <c r="BY1649" s="576"/>
      <c r="BZ1649" s="576"/>
      <c r="CA1649" s="576"/>
      <c r="CB1649" s="576"/>
      <c r="CC1649" s="576"/>
      <c r="CD1649" s="576"/>
      <c r="CE1649" s="576"/>
      <c r="CF1649" s="576"/>
      <c r="CG1649" s="576"/>
      <c r="CH1649" s="576"/>
      <c r="CI1649" s="576"/>
      <c r="CJ1649" s="576"/>
      <c r="CK1649" s="576"/>
      <c r="CL1649" s="576"/>
      <c r="CM1649" s="576"/>
      <c r="CN1649" s="576"/>
      <c r="CO1649" s="576"/>
      <c r="CP1649" s="576"/>
      <c r="CQ1649" s="576"/>
      <c r="CR1649" s="576"/>
      <c r="CS1649" s="576"/>
      <c r="CT1649" s="576"/>
      <c r="CU1649" s="576"/>
      <c r="CV1649" s="576"/>
      <c r="CW1649" s="576"/>
      <c r="CX1649" s="576"/>
      <c r="CY1649" s="576"/>
      <c r="CZ1649" s="576"/>
      <c r="DA1649" s="576"/>
      <c r="DB1649" s="576"/>
      <c r="DC1649" s="576"/>
      <c r="DD1649" s="576"/>
      <c r="DE1649" s="576"/>
      <c r="DF1649" s="576"/>
      <c r="DG1649" s="576"/>
      <c r="DH1649" s="576"/>
      <c r="DI1649" s="576"/>
      <c r="DJ1649" s="576"/>
      <c r="DK1649" s="576"/>
      <c r="DL1649" s="576"/>
      <c r="DM1649" s="576"/>
      <c r="DN1649" s="576"/>
      <c r="DO1649" s="576"/>
      <c r="DP1649" s="576"/>
      <c r="DQ1649" s="576"/>
      <c r="DR1649" s="576"/>
      <c r="DS1649" s="576"/>
      <c r="DT1649" s="576"/>
      <c r="DU1649" s="576"/>
      <c r="DV1649" s="576"/>
      <c r="DW1649" s="576"/>
      <c r="DX1649" s="576"/>
      <c r="DY1649" s="576"/>
      <c r="DZ1649" s="576"/>
      <c r="EA1649" s="576"/>
      <c r="EB1649" s="576"/>
      <c r="EC1649" s="576"/>
      <c r="ED1649" s="576"/>
      <c r="EE1649" s="576"/>
      <c r="EF1649" s="576"/>
      <c r="EG1649" s="576"/>
      <c r="EH1649" s="576"/>
      <c r="EI1649" s="576"/>
      <c r="EJ1649" s="576"/>
      <c r="EK1649" s="576"/>
      <c r="EL1649" s="576"/>
      <c r="EM1649" s="576"/>
      <c r="EN1649" s="576"/>
      <c r="EO1649" s="576"/>
      <c r="EP1649" s="576"/>
      <c r="EQ1649" s="576"/>
      <c r="ER1649" s="576"/>
      <c r="ES1649" s="576"/>
      <c r="ET1649" s="576"/>
      <c r="EU1649" s="576"/>
      <c r="EV1649" s="576"/>
      <c r="EW1649" s="576"/>
      <c r="EX1649" s="576"/>
      <c r="EY1649" s="576"/>
      <c r="EZ1649" s="576"/>
      <c r="FA1649" s="576"/>
      <c r="FB1649" s="576"/>
      <c r="FC1649" s="576"/>
      <c r="FD1649" s="576"/>
      <c r="FE1649" s="576"/>
      <c r="FF1649" s="576"/>
      <c r="FG1649" s="576"/>
      <c r="FH1649" s="576"/>
      <c r="FI1649" s="576"/>
      <c r="FJ1649" s="576"/>
      <c r="FK1649" s="576"/>
      <c r="FL1649" s="576"/>
      <c r="FM1649" s="576"/>
      <c r="FN1649" s="576"/>
      <c r="FO1649" s="576"/>
      <c r="FP1649" s="576"/>
      <c r="FQ1649" s="576"/>
      <c r="FR1649" s="576"/>
      <c r="FS1649" s="576"/>
      <c r="FT1649" s="576"/>
      <c r="FU1649" s="576"/>
      <c r="FV1649" s="576"/>
      <c r="FW1649" s="576"/>
      <c r="FX1649" s="576"/>
      <c r="FY1649" s="576"/>
      <c r="FZ1649" s="576"/>
      <c r="GA1649" s="576"/>
      <c r="GB1649" s="576"/>
      <c r="GC1649" s="576"/>
      <c r="GD1649" s="576"/>
      <c r="GE1649" s="576"/>
      <c r="GF1649" s="576"/>
      <c r="GG1649" s="576"/>
      <c r="GH1649" s="576"/>
      <c r="GI1649" s="576"/>
      <c r="GJ1649" s="576"/>
      <c r="GK1649" s="576"/>
      <c r="GL1649" s="576"/>
      <c r="GM1649" s="576"/>
      <c r="GN1649" s="576"/>
      <c r="GO1649" s="576"/>
      <c r="GP1649" s="576"/>
      <c r="GQ1649" s="576"/>
      <c r="GR1649" s="576"/>
      <c r="GS1649" s="576"/>
      <c r="GT1649" s="576"/>
      <c r="GU1649" s="576"/>
      <c r="GV1649" s="576"/>
      <c r="GW1649" s="576"/>
      <c r="GX1649" s="576"/>
      <c r="GY1649" s="576"/>
      <c r="GZ1649" s="576"/>
      <c r="HA1649" s="576"/>
      <c r="HB1649" s="576"/>
      <c r="HC1649" s="576"/>
      <c r="HD1649" s="576"/>
      <c r="HE1649" s="576"/>
      <c r="HF1649" s="576"/>
      <c r="HG1649" s="576"/>
      <c r="HH1649" s="576"/>
      <c r="HI1649" s="576"/>
      <c r="HJ1649" s="576"/>
      <c r="HK1649" s="576"/>
      <c r="HL1649" s="576"/>
      <c r="HM1649" s="576"/>
      <c r="HN1649" s="576"/>
      <c r="HO1649" s="576"/>
      <c r="HP1649" s="576"/>
      <c r="HQ1649" s="576"/>
      <c r="HR1649" s="576"/>
      <c r="HS1649" s="576"/>
      <c r="HT1649" s="576"/>
      <c r="HU1649" s="576"/>
      <c r="HV1649" s="576"/>
      <c r="HW1649" s="576"/>
      <c r="HX1649" s="576"/>
      <c r="HY1649" s="576"/>
      <c r="HZ1649" s="576"/>
      <c r="IA1649" s="576"/>
      <c r="IB1649" s="576"/>
      <c r="IC1649" s="576"/>
      <c r="ID1649" s="576"/>
      <c r="IE1649" s="576"/>
      <c r="IF1649" s="576"/>
      <c r="IG1649" s="576"/>
      <c r="IH1649" s="576"/>
      <c r="II1649" s="576"/>
      <c r="IJ1649" s="576"/>
      <c r="IK1649" s="576"/>
      <c r="IL1649" s="576"/>
      <c r="IM1649" s="576"/>
      <c r="IN1649" s="576"/>
      <c r="IO1649" s="576"/>
      <c r="IP1649" s="576"/>
      <c r="IQ1649" s="576"/>
      <c r="IR1649" s="576"/>
      <c r="IS1649" s="576"/>
      <c r="IT1649" s="576"/>
      <c r="IU1649" s="576"/>
      <c r="IV1649" s="576"/>
      <c r="IW1649" s="576"/>
      <c r="IX1649" s="576"/>
      <c r="IY1649" s="576"/>
      <c r="IZ1649" s="576"/>
      <c r="JA1649" s="576"/>
      <c r="JB1649" s="576"/>
      <c r="JC1649" s="576"/>
      <c r="JD1649" s="576"/>
      <c r="JE1649" s="576"/>
      <c r="JF1649" s="576"/>
      <c r="JG1649" s="576"/>
      <c r="JH1649" s="576"/>
    </row>
    <row r="1650" spans="1:268" s="529" customFormat="1" ht="54.75" customHeight="1" thickBot="1" x14ac:dyDescent="0.3">
      <c r="A1650" s="178"/>
      <c r="B1650" s="578" t="s">
        <v>10189</v>
      </c>
      <c r="C1650" s="578">
        <v>11160176</v>
      </c>
      <c r="D1650" s="579">
        <v>45225</v>
      </c>
      <c r="E1650" s="579">
        <v>45225</v>
      </c>
      <c r="F1650" s="579">
        <v>48878</v>
      </c>
      <c r="G1650" s="578">
        <v>-7777</v>
      </c>
      <c r="H1650" s="578" t="s">
        <v>1028</v>
      </c>
      <c r="I1650" s="578"/>
      <c r="J1650" s="578" t="s">
        <v>10065</v>
      </c>
      <c r="K1650" s="578" t="s">
        <v>60</v>
      </c>
      <c r="L1650" s="578" t="s">
        <v>10191</v>
      </c>
      <c r="M1650" s="578" t="s">
        <v>10190</v>
      </c>
      <c r="N1650" s="578" t="s">
        <v>176</v>
      </c>
      <c r="O1650" s="578" t="s">
        <v>51</v>
      </c>
      <c r="P1650" s="580" t="s">
        <v>10192</v>
      </c>
      <c r="Q1650" s="578"/>
      <c r="R1650" s="578" t="s">
        <v>10190</v>
      </c>
      <c r="S1650" s="578" t="s">
        <v>176</v>
      </c>
      <c r="T1650" s="578" t="s">
        <v>51</v>
      </c>
      <c r="U1650" s="580" t="s">
        <v>10192</v>
      </c>
      <c r="V1650" s="578"/>
      <c r="W1650" s="578" t="s">
        <v>2566</v>
      </c>
      <c r="X1650" s="578"/>
      <c r="Y1650" s="578"/>
      <c r="Z1650" s="581" t="s">
        <v>467</v>
      </c>
      <c r="AA1650" s="578" t="s">
        <v>359</v>
      </c>
      <c r="AB1650" s="178"/>
      <c r="AC1650" s="178"/>
      <c r="AD1650" s="178"/>
      <c r="AE1650" s="178"/>
      <c r="AF1650" s="178"/>
      <c r="AG1650" s="178"/>
      <c r="AH1650" s="178"/>
      <c r="AI1650" s="178"/>
      <c r="AJ1650" s="178"/>
      <c r="AK1650" s="178"/>
      <c r="AL1650" s="178"/>
      <c r="AM1650" s="178"/>
      <c r="AN1650" s="178"/>
      <c r="AO1650" s="178"/>
      <c r="AP1650" s="178"/>
      <c r="AQ1650" s="178"/>
      <c r="AR1650" s="178"/>
      <c r="AS1650" s="178" t="s">
        <v>3566</v>
      </c>
      <c r="AT1650" s="178"/>
      <c r="AU1650" s="178"/>
      <c r="AV1650" s="178">
        <v>73</v>
      </c>
      <c r="AW1650" s="178" t="s">
        <v>10195</v>
      </c>
      <c r="AX1650" s="178" t="s">
        <v>10196</v>
      </c>
      <c r="AY1650" s="178">
        <v>43</v>
      </c>
      <c r="AZ1650" s="178">
        <v>39</v>
      </c>
      <c r="BA1650" s="178">
        <v>17.8</v>
      </c>
      <c r="BB1650" s="178">
        <v>26</v>
      </c>
      <c r="BC1650" s="178">
        <v>5</v>
      </c>
      <c r="BD1650" s="178">
        <v>7.6</v>
      </c>
      <c r="BE1650" s="178">
        <f t="shared" si="306"/>
        <v>43.654944444444446</v>
      </c>
      <c r="BF1650" s="180">
        <f t="shared" si="307"/>
        <v>26.085444444444445</v>
      </c>
      <c r="BG1650" s="178" t="s">
        <v>38</v>
      </c>
      <c r="BH1650" s="178"/>
      <c r="BI1650" s="178"/>
      <c r="BJ1650" s="179"/>
      <c r="BK1650" s="178"/>
      <c r="BL1650" s="179"/>
      <c r="BM1650" s="178"/>
      <c r="BN1650" s="178"/>
      <c r="BO1650" s="178"/>
      <c r="BP1650" s="178"/>
      <c r="BQ1650" s="178"/>
      <c r="BR1650" s="178"/>
      <c r="BS1650" s="578" t="s">
        <v>10213</v>
      </c>
    </row>
    <row r="1651" spans="1:268" s="577" customFormat="1" ht="54.75" customHeight="1" x14ac:dyDescent="0.25">
      <c r="A1651" s="586" t="s">
        <v>3387</v>
      </c>
      <c r="B1651" s="586" t="s">
        <v>10249</v>
      </c>
      <c r="C1651" s="586">
        <v>11160177</v>
      </c>
      <c r="D1651" s="587">
        <v>45225</v>
      </c>
      <c r="E1651" s="587">
        <v>45225</v>
      </c>
      <c r="F1651" s="587">
        <v>48878</v>
      </c>
      <c r="G1651" s="586">
        <v>-7777</v>
      </c>
      <c r="H1651" s="586" t="s">
        <v>10197</v>
      </c>
      <c r="I1651" s="586"/>
      <c r="J1651" s="586" t="s">
        <v>10198</v>
      </c>
      <c r="K1651" s="586" t="s">
        <v>55</v>
      </c>
      <c r="L1651" s="586" t="s">
        <v>10199</v>
      </c>
      <c r="M1651" s="586" t="s">
        <v>78</v>
      </c>
      <c r="N1651" s="586" t="s">
        <v>78</v>
      </c>
      <c r="O1651" s="586" t="s">
        <v>52</v>
      </c>
      <c r="P1651" s="588" t="s">
        <v>406</v>
      </c>
      <c r="Q1651" s="586"/>
      <c r="R1651" s="586" t="s">
        <v>78</v>
      </c>
      <c r="S1651" s="586" t="s">
        <v>78</v>
      </c>
      <c r="T1651" s="586" t="s">
        <v>52</v>
      </c>
      <c r="U1651" s="588" t="s">
        <v>406</v>
      </c>
      <c r="V1651" s="586"/>
      <c r="W1651" s="586" t="s">
        <v>638</v>
      </c>
      <c r="X1651" s="586"/>
      <c r="Y1651" s="586"/>
      <c r="Z1651" s="589" t="s">
        <v>467</v>
      </c>
      <c r="AA1651" s="586" t="s">
        <v>359</v>
      </c>
      <c r="AB1651" s="586">
        <v>0.189</v>
      </c>
      <c r="AC1651" s="586">
        <v>20</v>
      </c>
      <c r="AD1651" s="586">
        <v>630720</v>
      </c>
      <c r="AE1651" s="586"/>
      <c r="AF1651" s="586"/>
      <c r="AG1651" s="586"/>
      <c r="AH1651" s="586"/>
      <c r="AI1651" s="586"/>
      <c r="AJ1651" s="586"/>
      <c r="AK1651" s="586"/>
      <c r="AL1651" s="586">
        <v>630720</v>
      </c>
      <c r="AM1651" s="586"/>
      <c r="AN1651" s="586"/>
      <c r="AO1651" s="586">
        <v>39.5</v>
      </c>
      <c r="AP1651" s="586"/>
      <c r="AQ1651" s="586"/>
      <c r="AR1651" s="586"/>
      <c r="AS1651" s="173" t="s">
        <v>467</v>
      </c>
      <c r="AT1651" s="586"/>
      <c r="AU1651" s="586"/>
      <c r="AV1651" s="586">
        <v>330</v>
      </c>
      <c r="AW1651" s="586" t="s">
        <v>4491</v>
      </c>
      <c r="AX1651" s="586" t="s">
        <v>4492</v>
      </c>
      <c r="AY1651" s="586">
        <v>42</v>
      </c>
      <c r="AZ1651" s="586">
        <v>55</v>
      </c>
      <c r="BA1651" s="586">
        <v>14.9</v>
      </c>
      <c r="BB1651" s="586">
        <v>23</v>
      </c>
      <c r="BC1651" s="586">
        <v>47</v>
      </c>
      <c r="BD1651" s="586">
        <v>12.5</v>
      </c>
      <c r="BE1651" s="586">
        <f t="shared" si="306"/>
        <v>42.920805555555553</v>
      </c>
      <c r="BF1651" s="586">
        <f t="shared" si="307"/>
        <v>23.786805555555556</v>
      </c>
      <c r="BG1651" s="586" t="s">
        <v>38</v>
      </c>
      <c r="BH1651" s="586"/>
      <c r="BI1651" s="586"/>
      <c r="BJ1651" s="587"/>
      <c r="BK1651" s="586"/>
      <c r="BL1651" s="587"/>
      <c r="BM1651" s="586"/>
      <c r="BN1651" s="587"/>
      <c r="BO1651" s="586"/>
      <c r="BP1651" s="586"/>
      <c r="BQ1651" s="586"/>
      <c r="BR1651" s="586"/>
      <c r="BS1651" s="590" t="s">
        <v>10250</v>
      </c>
      <c r="BT1651" s="576"/>
      <c r="BU1651" s="576"/>
      <c r="BV1651" s="576"/>
      <c r="BW1651" s="576"/>
      <c r="BX1651" s="576"/>
      <c r="BY1651" s="576"/>
      <c r="BZ1651" s="576"/>
      <c r="CA1651" s="576"/>
      <c r="CB1651" s="576"/>
      <c r="CC1651" s="576"/>
      <c r="CD1651" s="576"/>
      <c r="CE1651" s="576"/>
      <c r="CF1651" s="576"/>
      <c r="CG1651" s="576"/>
      <c r="CH1651" s="576"/>
      <c r="CI1651" s="576"/>
      <c r="CJ1651" s="576"/>
      <c r="CK1651" s="576"/>
      <c r="CL1651" s="576"/>
      <c r="CM1651" s="576"/>
      <c r="CN1651" s="576"/>
      <c r="CO1651" s="576"/>
      <c r="CP1651" s="576"/>
      <c r="CQ1651" s="576"/>
      <c r="CR1651" s="576"/>
      <c r="CS1651" s="576"/>
      <c r="CT1651" s="576"/>
      <c r="CU1651" s="576"/>
      <c r="CV1651" s="576"/>
      <c r="CW1651" s="576"/>
      <c r="CX1651" s="576"/>
      <c r="CY1651" s="576"/>
      <c r="CZ1651" s="576"/>
      <c r="DA1651" s="576"/>
      <c r="DB1651" s="576"/>
      <c r="DC1651" s="576"/>
      <c r="DD1651" s="576"/>
      <c r="DE1651" s="576"/>
      <c r="DF1651" s="576"/>
      <c r="DG1651" s="576"/>
      <c r="DH1651" s="576"/>
      <c r="DI1651" s="576"/>
      <c r="DJ1651" s="576"/>
      <c r="DK1651" s="576"/>
      <c r="DL1651" s="576"/>
      <c r="DM1651" s="576"/>
      <c r="DN1651" s="576"/>
      <c r="DO1651" s="576"/>
      <c r="DP1651" s="576"/>
      <c r="DQ1651" s="576"/>
      <c r="DR1651" s="576"/>
      <c r="DS1651" s="576"/>
      <c r="DT1651" s="576"/>
      <c r="DU1651" s="576"/>
      <c r="DV1651" s="576"/>
      <c r="DW1651" s="576"/>
      <c r="DX1651" s="576"/>
      <c r="DY1651" s="576"/>
      <c r="DZ1651" s="576"/>
      <c r="EA1651" s="576"/>
      <c r="EB1651" s="576"/>
      <c r="EC1651" s="576"/>
      <c r="ED1651" s="576"/>
      <c r="EE1651" s="576"/>
      <c r="EF1651" s="576"/>
      <c r="EG1651" s="576"/>
      <c r="EH1651" s="576"/>
      <c r="EI1651" s="576"/>
      <c r="EJ1651" s="576"/>
      <c r="EK1651" s="576"/>
      <c r="EL1651" s="576"/>
      <c r="EM1651" s="576"/>
      <c r="EN1651" s="576"/>
      <c r="EO1651" s="576"/>
      <c r="EP1651" s="576"/>
      <c r="EQ1651" s="576"/>
      <c r="ER1651" s="576"/>
      <c r="ES1651" s="576"/>
      <c r="ET1651" s="576"/>
      <c r="EU1651" s="576"/>
      <c r="EV1651" s="576"/>
      <c r="EW1651" s="576"/>
      <c r="EX1651" s="576"/>
      <c r="EY1651" s="576"/>
      <c r="EZ1651" s="576"/>
      <c r="FA1651" s="576"/>
      <c r="FB1651" s="576"/>
      <c r="FC1651" s="576"/>
      <c r="FD1651" s="576"/>
      <c r="FE1651" s="576"/>
      <c r="FF1651" s="576"/>
      <c r="FG1651" s="576"/>
      <c r="FH1651" s="576"/>
      <c r="FI1651" s="576"/>
      <c r="FJ1651" s="576"/>
      <c r="FK1651" s="576"/>
      <c r="FL1651" s="576"/>
      <c r="FM1651" s="576"/>
      <c r="FN1651" s="576"/>
      <c r="FO1651" s="576"/>
      <c r="FP1651" s="576"/>
      <c r="FQ1651" s="576"/>
      <c r="FR1651" s="576"/>
      <c r="FS1651" s="576"/>
      <c r="FT1651" s="576"/>
      <c r="FU1651" s="576"/>
      <c r="FV1651" s="576"/>
      <c r="FW1651" s="576"/>
      <c r="FX1651" s="576"/>
      <c r="FY1651" s="576"/>
      <c r="FZ1651" s="576"/>
      <c r="GA1651" s="576"/>
      <c r="GB1651" s="576"/>
      <c r="GC1651" s="576"/>
      <c r="GD1651" s="576"/>
      <c r="GE1651" s="576"/>
      <c r="GF1651" s="576"/>
      <c r="GG1651" s="576"/>
      <c r="GH1651" s="576"/>
      <c r="GI1651" s="576"/>
      <c r="GJ1651" s="576"/>
      <c r="GK1651" s="576"/>
      <c r="GL1651" s="576"/>
      <c r="GM1651" s="576"/>
      <c r="GN1651" s="576"/>
      <c r="GO1651" s="576"/>
      <c r="GP1651" s="576"/>
      <c r="GQ1651" s="576"/>
      <c r="GR1651" s="576"/>
      <c r="GS1651" s="576"/>
      <c r="GT1651" s="576"/>
      <c r="GU1651" s="576"/>
      <c r="GV1651" s="576"/>
      <c r="GW1651" s="576"/>
      <c r="GX1651" s="576"/>
      <c r="GY1651" s="576"/>
      <c r="GZ1651" s="576"/>
      <c r="HA1651" s="576"/>
      <c r="HB1651" s="576"/>
      <c r="HC1651" s="576"/>
      <c r="HD1651" s="576"/>
      <c r="HE1651" s="576"/>
      <c r="HF1651" s="576"/>
      <c r="HG1651" s="576"/>
      <c r="HH1651" s="576"/>
      <c r="HI1651" s="576"/>
      <c r="HJ1651" s="576"/>
      <c r="HK1651" s="576"/>
      <c r="HL1651" s="576"/>
      <c r="HM1651" s="576"/>
      <c r="HN1651" s="576"/>
      <c r="HO1651" s="576"/>
      <c r="HP1651" s="576"/>
      <c r="HQ1651" s="576"/>
      <c r="HR1651" s="576"/>
      <c r="HS1651" s="576"/>
      <c r="HT1651" s="576"/>
      <c r="HU1651" s="576"/>
      <c r="HV1651" s="576"/>
      <c r="HW1651" s="576"/>
      <c r="HX1651" s="576"/>
      <c r="HY1651" s="576"/>
      <c r="HZ1651" s="576"/>
      <c r="IA1651" s="576"/>
      <c r="IB1651" s="576"/>
      <c r="IC1651" s="576"/>
      <c r="ID1651" s="576"/>
      <c r="IE1651" s="576"/>
      <c r="IF1651" s="576"/>
      <c r="IG1651" s="576"/>
      <c r="IH1651" s="576"/>
      <c r="II1651" s="576"/>
      <c r="IJ1651" s="576"/>
      <c r="IK1651" s="576"/>
      <c r="IL1651" s="576"/>
      <c r="IM1651" s="576"/>
      <c r="IN1651" s="576"/>
      <c r="IO1651" s="576"/>
      <c r="IP1651" s="576"/>
      <c r="IQ1651" s="576"/>
      <c r="IR1651" s="576"/>
      <c r="IS1651" s="576"/>
      <c r="IT1651" s="576"/>
      <c r="IU1651" s="576"/>
      <c r="IV1651" s="576"/>
      <c r="IW1651" s="576"/>
      <c r="IX1651" s="576"/>
      <c r="IY1651" s="576"/>
      <c r="IZ1651" s="576"/>
      <c r="JA1651" s="576"/>
      <c r="JB1651" s="576"/>
      <c r="JC1651" s="576"/>
      <c r="JD1651" s="576"/>
      <c r="JE1651" s="576"/>
      <c r="JF1651" s="576"/>
      <c r="JG1651" s="576"/>
      <c r="JH1651" s="576"/>
    </row>
    <row r="1652" spans="1:268" s="529" customFormat="1" ht="54.75" customHeight="1" thickBot="1" x14ac:dyDescent="0.3">
      <c r="A1652" s="178"/>
      <c r="B1652" s="578" t="s">
        <v>10249</v>
      </c>
      <c r="C1652" s="578">
        <v>11160177</v>
      </c>
      <c r="D1652" s="579">
        <v>45225</v>
      </c>
      <c r="E1652" s="579">
        <v>45225</v>
      </c>
      <c r="F1652" s="579">
        <v>48878</v>
      </c>
      <c r="G1652" s="578">
        <v>-7777</v>
      </c>
      <c r="H1652" s="578" t="s">
        <v>10197</v>
      </c>
      <c r="I1652" s="578"/>
      <c r="J1652" s="578" t="s">
        <v>10198</v>
      </c>
      <c r="K1652" s="578" t="s">
        <v>55</v>
      </c>
      <c r="L1652" s="578" t="s">
        <v>10199</v>
      </c>
      <c r="M1652" s="578" t="s">
        <v>78</v>
      </c>
      <c r="N1652" s="578" t="s">
        <v>78</v>
      </c>
      <c r="O1652" s="578" t="s">
        <v>52</v>
      </c>
      <c r="P1652" s="580" t="s">
        <v>406</v>
      </c>
      <c r="Q1652" s="578"/>
      <c r="R1652" s="578" t="s">
        <v>78</v>
      </c>
      <c r="S1652" s="578" t="s">
        <v>78</v>
      </c>
      <c r="T1652" s="578" t="s">
        <v>52</v>
      </c>
      <c r="U1652" s="580" t="s">
        <v>406</v>
      </c>
      <c r="V1652" s="578"/>
      <c r="W1652" s="578" t="s">
        <v>638</v>
      </c>
      <c r="X1652" s="578"/>
      <c r="Y1652" s="578"/>
      <c r="Z1652" s="581" t="s">
        <v>467</v>
      </c>
      <c r="AA1652" s="578" t="s">
        <v>359</v>
      </c>
      <c r="AB1652" s="178"/>
      <c r="AC1652" s="178"/>
      <c r="AD1652" s="178"/>
      <c r="AE1652" s="178"/>
      <c r="AF1652" s="178"/>
      <c r="AG1652" s="178"/>
      <c r="AH1652" s="178"/>
      <c r="AI1652" s="178"/>
      <c r="AJ1652" s="178"/>
      <c r="AK1652" s="178"/>
      <c r="AL1652" s="178"/>
      <c r="AM1652" s="178"/>
      <c r="AN1652" s="178"/>
      <c r="AO1652" s="178"/>
      <c r="AP1652" s="178"/>
      <c r="AQ1652" s="178"/>
      <c r="AR1652" s="178"/>
      <c r="AS1652" s="178" t="s">
        <v>3566</v>
      </c>
      <c r="AT1652" s="178"/>
      <c r="AU1652" s="178"/>
      <c r="AV1652" s="178">
        <v>309</v>
      </c>
      <c r="AW1652" s="178" t="s">
        <v>10200</v>
      </c>
      <c r="AX1652" s="178" t="s">
        <v>10201</v>
      </c>
      <c r="AY1652" s="178">
        <v>42</v>
      </c>
      <c r="AZ1652" s="178">
        <v>57</v>
      </c>
      <c r="BA1652" s="178">
        <v>32.880000000000003</v>
      </c>
      <c r="BB1652" s="178">
        <v>23</v>
      </c>
      <c r="BC1652" s="178">
        <v>46</v>
      </c>
      <c r="BD1652" s="178">
        <v>38.299999999999997</v>
      </c>
      <c r="BE1652" s="178">
        <f t="shared" si="306"/>
        <v>42.959133333333334</v>
      </c>
      <c r="BF1652" s="180">
        <f t="shared" si="307"/>
        <v>23.777305555555554</v>
      </c>
      <c r="BG1652" s="178" t="s">
        <v>38</v>
      </c>
      <c r="BH1652" s="178"/>
      <c r="BI1652" s="178"/>
      <c r="BJ1652" s="179"/>
      <c r="BK1652" s="178"/>
      <c r="BL1652" s="179"/>
      <c r="BM1652" s="178"/>
      <c r="BN1652" s="178"/>
      <c r="BO1652" s="178"/>
      <c r="BP1652" s="178"/>
      <c r="BQ1652" s="178"/>
      <c r="BR1652" s="178"/>
      <c r="BS1652" s="590" t="s">
        <v>10250</v>
      </c>
    </row>
    <row r="1653" spans="1:268" s="577" customFormat="1" ht="54.75" customHeight="1" thickBot="1" x14ac:dyDescent="0.3">
      <c r="A1653" s="582" t="s">
        <v>3387</v>
      </c>
      <c r="B1653" s="582" t="s">
        <v>10202</v>
      </c>
      <c r="C1653" s="582">
        <v>11190091</v>
      </c>
      <c r="D1653" s="583">
        <v>45244</v>
      </c>
      <c r="E1653" s="583">
        <v>45244</v>
      </c>
      <c r="F1653" s="583">
        <v>48897</v>
      </c>
      <c r="G1653" s="582">
        <v>-7777</v>
      </c>
      <c r="H1653" s="582" t="s">
        <v>10203</v>
      </c>
      <c r="I1653" s="582"/>
      <c r="J1653" s="582" t="s">
        <v>8445</v>
      </c>
      <c r="K1653" s="582" t="s">
        <v>10158</v>
      </c>
      <c r="L1653" s="582" t="s">
        <v>10204</v>
      </c>
      <c r="M1653" s="582" t="s">
        <v>10205</v>
      </c>
      <c r="N1653" s="582" t="s">
        <v>183</v>
      </c>
      <c r="O1653" s="582" t="s">
        <v>111</v>
      </c>
      <c r="P1653" s="584" t="s">
        <v>10206</v>
      </c>
      <c r="Q1653" s="582"/>
      <c r="R1653" s="582" t="s">
        <v>10205</v>
      </c>
      <c r="S1653" s="582" t="s">
        <v>183</v>
      </c>
      <c r="T1653" s="582" t="s">
        <v>111</v>
      </c>
      <c r="U1653" s="584" t="s">
        <v>10206</v>
      </c>
      <c r="V1653" s="582"/>
      <c r="W1653" s="582" t="s">
        <v>10207</v>
      </c>
      <c r="X1653" s="582"/>
      <c r="Y1653" s="582"/>
      <c r="Z1653" s="585" t="s">
        <v>467</v>
      </c>
      <c r="AA1653" s="582" t="s">
        <v>426</v>
      </c>
      <c r="AB1653" s="582">
        <v>0.66</v>
      </c>
      <c r="AC1653" s="582">
        <v>551</v>
      </c>
      <c r="AD1653" s="582">
        <v>15880</v>
      </c>
      <c r="AE1653" s="582"/>
      <c r="AF1653" s="582"/>
      <c r="AG1653" s="582"/>
      <c r="AH1653" s="582"/>
      <c r="AI1653" s="582">
        <v>15880</v>
      </c>
      <c r="AJ1653" s="582"/>
      <c r="AK1653" s="582"/>
      <c r="AL1653" s="582"/>
      <c r="AM1653" s="582"/>
      <c r="AN1653" s="582"/>
      <c r="AO1653" s="582">
        <v>125</v>
      </c>
      <c r="AP1653" s="582"/>
      <c r="AQ1653" s="582"/>
      <c r="AR1653" s="582"/>
      <c r="AS1653" s="227" t="s">
        <v>467</v>
      </c>
      <c r="AT1653" s="582"/>
      <c r="AU1653" s="582"/>
      <c r="AV1653" s="582">
        <v>241.45</v>
      </c>
      <c r="AW1653" s="582" t="s">
        <v>10208</v>
      </c>
      <c r="AX1653" s="582" t="s">
        <v>10209</v>
      </c>
      <c r="AY1653" s="582">
        <v>43</v>
      </c>
      <c r="AZ1653" s="582">
        <v>39</v>
      </c>
      <c r="BA1653" s="582">
        <v>18.32</v>
      </c>
      <c r="BB1653" s="582">
        <v>22</v>
      </c>
      <c r="BC1653" s="582">
        <v>47</v>
      </c>
      <c r="BD1653" s="582">
        <v>19.89</v>
      </c>
      <c r="BE1653" s="582">
        <f t="shared" si="306"/>
        <v>43.655088888888891</v>
      </c>
      <c r="BF1653" s="582">
        <f t="shared" si="307"/>
        <v>22.788858333333334</v>
      </c>
      <c r="BG1653" s="582" t="s">
        <v>38</v>
      </c>
      <c r="BH1653" s="582"/>
      <c r="BI1653" s="582"/>
      <c r="BJ1653" s="583"/>
      <c r="BK1653" s="582"/>
      <c r="BL1653" s="583"/>
      <c r="BM1653" s="582"/>
      <c r="BN1653" s="583"/>
      <c r="BO1653" s="582"/>
      <c r="BP1653" s="582"/>
      <c r="BQ1653" s="582"/>
      <c r="BR1653" s="582"/>
      <c r="BS1653" s="582"/>
      <c r="BT1653" s="576"/>
      <c r="BU1653" s="576"/>
      <c r="BV1653" s="576"/>
      <c r="BW1653" s="576"/>
      <c r="BX1653" s="576"/>
      <c r="BY1653" s="576"/>
      <c r="BZ1653" s="576"/>
      <c r="CA1653" s="576"/>
      <c r="CB1653" s="576"/>
      <c r="CC1653" s="576"/>
      <c r="CD1653" s="576"/>
      <c r="CE1653" s="576"/>
      <c r="CF1653" s="576"/>
      <c r="CG1653" s="576"/>
      <c r="CH1653" s="576"/>
      <c r="CI1653" s="576"/>
      <c r="CJ1653" s="576"/>
      <c r="CK1653" s="576"/>
      <c r="CL1653" s="576"/>
      <c r="CM1653" s="576"/>
      <c r="CN1653" s="576"/>
      <c r="CO1653" s="576"/>
      <c r="CP1653" s="576"/>
      <c r="CQ1653" s="576"/>
      <c r="CR1653" s="576"/>
      <c r="CS1653" s="576"/>
      <c r="CT1653" s="576"/>
      <c r="CU1653" s="576"/>
      <c r="CV1653" s="576"/>
      <c r="CW1653" s="576"/>
      <c r="CX1653" s="576"/>
      <c r="CY1653" s="576"/>
      <c r="CZ1653" s="576"/>
      <c r="DA1653" s="576"/>
      <c r="DB1653" s="576"/>
      <c r="DC1653" s="576"/>
      <c r="DD1653" s="576"/>
      <c r="DE1653" s="576"/>
      <c r="DF1653" s="576"/>
      <c r="DG1653" s="576"/>
      <c r="DH1653" s="576"/>
      <c r="DI1653" s="576"/>
      <c r="DJ1653" s="576"/>
      <c r="DK1653" s="576"/>
      <c r="DL1653" s="576"/>
      <c r="DM1653" s="576"/>
      <c r="DN1653" s="576"/>
      <c r="DO1653" s="576"/>
      <c r="DP1653" s="576"/>
      <c r="DQ1653" s="576"/>
      <c r="DR1653" s="576"/>
      <c r="DS1653" s="576"/>
      <c r="DT1653" s="576"/>
      <c r="DU1653" s="576"/>
      <c r="DV1653" s="576"/>
      <c r="DW1653" s="576"/>
      <c r="DX1653" s="576"/>
      <c r="DY1653" s="576"/>
      <c r="DZ1653" s="576"/>
      <c r="EA1653" s="576"/>
      <c r="EB1653" s="576"/>
      <c r="EC1653" s="576"/>
      <c r="ED1653" s="576"/>
      <c r="EE1653" s="576"/>
      <c r="EF1653" s="576"/>
      <c r="EG1653" s="576"/>
      <c r="EH1653" s="576"/>
      <c r="EI1653" s="576"/>
      <c r="EJ1653" s="576"/>
      <c r="EK1653" s="576"/>
      <c r="EL1653" s="576"/>
      <c r="EM1653" s="576"/>
      <c r="EN1653" s="576"/>
      <c r="EO1653" s="576"/>
      <c r="EP1653" s="576"/>
      <c r="EQ1653" s="576"/>
      <c r="ER1653" s="576"/>
      <c r="ES1653" s="576"/>
      <c r="ET1653" s="576"/>
      <c r="EU1653" s="576"/>
      <c r="EV1653" s="576"/>
      <c r="EW1653" s="576"/>
      <c r="EX1653" s="576"/>
      <c r="EY1653" s="576"/>
      <c r="EZ1653" s="576"/>
      <c r="FA1653" s="576"/>
      <c r="FB1653" s="576"/>
      <c r="FC1653" s="576"/>
      <c r="FD1653" s="576"/>
      <c r="FE1653" s="576"/>
      <c r="FF1653" s="576"/>
      <c r="FG1653" s="576"/>
      <c r="FH1653" s="576"/>
      <c r="FI1653" s="576"/>
      <c r="FJ1653" s="576"/>
      <c r="FK1653" s="576"/>
      <c r="FL1653" s="576"/>
      <c r="FM1653" s="576"/>
      <c r="FN1653" s="576"/>
      <c r="FO1653" s="576"/>
      <c r="FP1653" s="576"/>
      <c r="FQ1653" s="576"/>
      <c r="FR1653" s="576"/>
      <c r="FS1653" s="576"/>
      <c r="FT1653" s="576"/>
      <c r="FU1653" s="576"/>
      <c r="FV1653" s="576"/>
      <c r="FW1653" s="576"/>
      <c r="FX1653" s="576"/>
      <c r="FY1653" s="576"/>
      <c r="FZ1653" s="576"/>
      <c r="GA1653" s="576"/>
      <c r="GB1653" s="576"/>
      <c r="GC1653" s="576"/>
      <c r="GD1653" s="576"/>
      <c r="GE1653" s="576"/>
      <c r="GF1653" s="576"/>
      <c r="GG1653" s="576"/>
      <c r="GH1653" s="576"/>
      <c r="GI1653" s="576"/>
      <c r="GJ1653" s="576"/>
      <c r="GK1653" s="576"/>
      <c r="GL1653" s="576"/>
      <c r="GM1653" s="576"/>
      <c r="GN1653" s="576"/>
      <c r="GO1653" s="576"/>
      <c r="GP1653" s="576"/>
      <c r="GQ1653" s="576"/>
      <c r="GR1653" s="576"/>
      <c r="GS1653" s="576"/>
      <c r="GT1653" s="576"/>
      <c r="GU1653" s="576"/>
      <c r="GV1653" s="576"/>
      <c r="GW1653" s="576"/>
      <c r="GX1653" s="576"/>
      <c r="GY1653" s="576"/>
      <c r="GZ1653" s="576"/>
      <c r="HA1653" s="576"/>
      <c r="HB1653" s="576"/>
      <c r="HC1653" s="576"/>
      <c r="HD1653" s="576"/>
      <c r="HE1653" s="576"/>
      <c r="HF1653" s="576"/>
      <c r="HG1653" s="576"/>
      <c r="HH1653" s="576"/>
      <c r="HI1653" s="576"/>
      <c r="HJ1653" s="576"/>
      <c r="HK1653" s="576"/>
      <c r="HL1653" s="576"/>
      <c r="HM1653" s="576"/>
      <c r="HN1653" s="576"/>
      <c r="HO1653" s="576"/>
      <c r="HP1653" s="576"/>
      <c r="HQ1653" s="576"/>
      <c r="HR1653" s="576"/>
      <c r="HS1653" s="576"/>
      <c r="HT1653" s="576"/>
      <c r="HU1653" s="576"/>
      <c r="HV1653" s="576"/>
      <c r="HW1653" s="576"/>
      <c r="HX1653" s="576"/>
      <c r="HY1653" s="576"/>
      <c r="HZ1653" s="576"/>
      <c r="IA1653" s="576"/>
      <c r="IB1653" s="576"/>
      <c r="IC1653" s="576"/>
      <c r="ID1653" s="576"/>
      <c r="IE1653" s="576"/>
      <c r="IF1653" s="576"/>
      <c r="IG1653" s="576"/>
      <c r="IH1653" s="576"/>
      <c r="II1653" s="576"/>
      <c r="IJ1653" s="576"/>
      <c r="IK1653" s="576"/>
      <c r="IL1653" s="576"/>
      <c r="IM1653" s="576"/>
      <c r="IN1653" s="576"/>
      <c r="IO1653" s="576"/>
      <c r="IP1653" s="576"/>
      <c r="IQ1653" s="576"/>
      <c r="IR1653" s="576"/>
      <c r="IS1653" s="576"/>
      <c r="IT1653" s="576"/>
      <c r="IU1653" s="576"/>
      <c r="IV1653" s="576"/>
      <c r="IW1653" s="576"/>
      <c r="IX1653" s="576"/>
      <c r="IY1653" s="576"/>
      <c r="IZ1653" s="576"/>
      <c r="JA1653" s="576"/>
      <c r="JB1653" s="576"/>
      <c r="JC1653" s="576"/>
      <c r="JD1653" s="576"/>
      <c r="JE1653" s="576"/>
      <c r="JF1653" s="576"/>
      <c r="JG1653" s="576"/>
      <c r="JH1653" s="576"/>
    </row>
    <row r="1654" spans="1:268" s="577" customFormat="1" ht="54.75" customHeight="1" x14ac:dyDescent="0.25">
      <c r="A1654" s="586" t="s">
        <v>3387</v>
      </c>
      <c r="B1654" s="586" t="s">
        <v>10214</v>
      </c>
      <c r="C1654" s="586">
        <v>11130121</v>
      </c>
      <c r="D1654" s="587">
        <v>45267</v>
      </c>
      <c r="E1654" s="587">
        <v>45267</v>
      </c>
      <c r="F1654" s="587">
        <v>48920</v>
      </c>
      <c r="G1654" s="586">
        <v>-7777</v>
      </c>
      <c r="H1654" s="586" t="s">
        <v>967</v>
      </c>
      <c r="I1654" s="586"/>
      <c r="J1654" s="586" t="s">
        <v>7448</v>
      </c>
      <c r="K1654" s="586" t="s">
        <v>462</v>
      </c>
      <c r="L1654" s="586" t="s">
        <v>10215</v>
      </c>
      <c r="M1654" s="586" t="s">
        <v>10216</v>
      </c>
      <c r="N1654" s="586" t="s">
        <v>166</v>
      </c>
      <c r="O1654" s="586" t="s">
        <v>92</v>
      </c>
      <c r="P1654" s="588" t="s">
        <v>10217</v>
      </c>
      <c r="Q1654" s="586"/>
      <c r="R1654" s="586" t="s">
        <v>10216</v>
      </c>
      <c r="S1654" s="586" t="s">
        <v>166</v>
      </c>
      <c r="T1654" s="586" t="s">
        <v>92</v>
      </c>
      <c r="U1654" s="588" t="s">
        <v>10217</v>
      </c>
      <c r="V1654" s="586"/>
      <c r="W1654" s="586" t="s">
        <v>388</v>
      </c>
      <c r="X1654" s="586"/>
      <c r="Y1654" s="586"/>
      <c r="Z1654" s="589" t="s">
        <v>467</v>
      </c>
      <c r="AA1654" s="586" t="s">
        <v>378</v>
      </c>
      <c r="AB1654" s="586">
        <v>2.63</v>
      </c>
      <c r="AC1654" s="586">
        <v>12</v>
      </c>
      <c r="AD1654" s="586">
        <v>48000</v>
      </c>
      <c r="AE1654" s="586"/>
      <c r="AF1654" s="586"/>
      <c r="AG1654" s="586">
        <v>48000</v>
      </c>
      <c r="AH1654" s="586"/>
      <c r="AI1654" s="586"/>
      <c r="AJ1654" s="586"/>
      <c r="AK1654" s="586"/>
      <c r="AL1654" s="586"/>
      <c r="AM1654" s="586"/>
      <c r="AN1654" s="586"/>
      <c r="AO1654" s="586">
        <v>267</v>
      </c>
      <c r="AP1654" s="586"/>
      <c r="AQ1654" s="586"/>
      <c r="AR1654" s="586"/>
      <c r="AS1654" s="173" t="s">
        <v>467</v>
      </c>
      <c r="AT1654" s="586"/>
      <c r="AU1654" s="586"/>
      <c r="AV1654" s="586">
        <v>215</v>
      </c>
      <c r="AW1654" s="586" t="s">
        <v>10218</v>
      </c>
      <c r="AX1654" s="586" t="s">
        <v>10219</v>
      </c>
      <c r="AY1654" s="586">
        <v>43</v>
      </c>
      <c r="AZ1654" s="586">
        <v>20</v>
      </c>
      <c r="BA1654" s="586">
        <v>16</v>
      </c>
      <c r="BB1654" s="586">
        <v>23</v>
      </c>
      <c r="BC1654" s="586">
        <v>11</v>
      </c>
      <c r="BD1654" s="586">
        <v>25</v>
      </c>
      <c r="BE1654" s="586">
        <f t="shared" si="306"/>
        <v>43.337777777777781</v>
      </c>
      <c r="BF1654" s="586">
        <f t="shared" si="307"/>
        <v>23.190277777777776</v>
      </c>
      <c r="BG1654" s="586" t="s">
        <v>38</v>
      </c>
      <c r="BH1654" s="586"/>
      <c r="BI1654" s="586"/>
      <c r="BJ1654" s="587"/>
      <c r="BK1654" s="586"/>
      <c r="BL1654" s="587"/>
      <c r="BM1654" s="586"/>
      <c r="BN1654" s="587"/>
      <c r="BO1654" s="586"/>
      <c r="BP1654" s="586"/>
      <c r="BQ1654" s="586"/>
      <c r="BR1654" s="586"/>
      <c r="BS1654" s="586"/>
      <c r="BT1654" s="576"/>
      <c r="BU1654" s="576"/>
      <c r="BV1654" s="576"/>
      <c r="BW1654" s="576"/>
      <c r="BX1654" s="576"/>
      <c r="BY1654" s="576"/>
      <c r="BZ1654" s="576"/>
      <c r="CA1654" s="576"/>
      <c r="CB1654" s="576"/>
      <c r="CC1654" s="576"/>
      <c r="CD1654" s="576"/>
      <c r="CE1654" s="576"/>
      <c r="CF1654" s="576"/>
      <c r="CG1654" s="576"/>
      <c r="CH1654" s="576"/>
      <c r="CI1654" s="576"/>
      <c r="CJ1654" s="576"/>
      <c r="CK1654" s="576"/>
      <c r="CL1654" s="576"/>
      <c r="CM1654" s="576"/>
      <c r="CN1654" s="576"/>
      <c r="CO1654" s="576"/>
      <c r="CP1654" s="576"/>
      <c r="CQ1654" s="576"/>
      <c r="CR1654" s="576"/>
      <c r="CS1654" s="576"/>
      <c r="CT1654" s="576"/>
      <c r="CU1654" s="576"/>
      <c r="CV1654" s="576"/>
      <c r="CW1654" s="576"/>
      <c r="CX1654" s="576"/>
      <c r="CY1654" s="576"/>
      <c r="CZ1654" s="576"/>
      <c r="DA1654" s="576"/>
      <c r="DB1654" s="576"/>
      <c r="DC1654" s="576"/>
      <c r="DD1654" s="576"/>
      <c r="DE1654" s="576"/>
      <c r="DF1654" s="576"/>
      <c r="DG1654" s="576"/>
      <c r="DH1654" s="576"/>
      <c r="DI1654" s="576"/>
      <c r="DJ1654" s="576"/>
      <c r="DK1654" s="576"/>
      <c r="DL1654" s="576"/>
      <c r="DM1654" s="576"/>
      <c r="DN1654" s="576"/>
      <c r="DO1654" s="576"/>
      <c r="DP1654" s="576"/>
      <c r="DQ1654" s="576"/>
      <c r="DR1654" s="576"/>
      <c r="DS1654" s="576"/>
      <c r="DT1654" s="576"/>
      <c r="DU1654" s="576"/>
      <c r="DV1654" s="576"/>
      <c r="DW1654" s="576"/>
      <c r="DX1654" s="576"/>
      <c r="DY1654" s="576"/>
      <c r="DZ1654" s="576"/>
      <c r="EA1654" s="576"/>
      <c r="EB1654" s="576"/>
      <c r="EC1654" s="576"/>
      <c r="ED1654" s="576"/>
      <c r="EE1654" s="576"/>
      <c r="EF1654" s="576"/>
      <c r="EG1654" s="576"/>
      <c r="EH1654" s="576"/>
      <c r="EI1654" s="576"/>
      <c r="EJ1654" s="576"/>
      <c r="EK1654" s="576"/>
      <c r="EL1654" s="576"/>
      <c r="EM1654" s="576"/>
      <c r="EN1654" s="576"/>
      <c r="EO1654" s="576"/>
      <c r="EP1654" s="576"/>
      <c r="EQ1654" s="576"/>
      <c r="ER1654" s="576"/>
      <c r="ES1654" s="576"/>
      <c r="ET1654" s="576"/>
      <c r="EU1654" s="576"/>
      <c r="EV1654" s="576"/>
      <c r="EW1654" s="576"/>
      <c r="EX1654" s="576"/>
      <c r="EY1654" s="576"/>
      <c r="EZ1654" s="576"/>
      <c r="FA1654" s="576"/>
      <c r="FB1654" s="576"/>
      <c r="FC1654" s="576"/>
      <c r="FD1654" s="576"/>
      <c r="FE1654" s="576"/>
      <c r="FF1654" s="576"/>
      <c r="FG1654" s="576"/>
      <c r="FH1654" s="576"/>
      <c r="FI1654" s="576"/>
      <c r="FJ1654" s="576"/>
      <c r="FK1654" s="576"/>
      <c r="FL1654" s="576"/>
      <c r="FM1654" s="576"/>
      <c r="FN1654" s="576"/>
      <c r="FO1654" s="576"/>
      <c r="FP1654" s="576"/>
      <c r="FQ1654" s="576"/>
      <c r="FR1654" s="576"/>
      <c r="FS1654" s="576"/>
      <c r="FT1654" s="576"/>
      <c r="FU1654" s="576"/>
      <c r="FV1654" s="576"/>
      <c r="FW1654" s="576"/>
      <c r="FX1654" s="576"/>
      <c r="FY1654" s="576"/>
      <c r="FZ1654" s="576"/>
      <c r="GA1654" s="576"/>
      <c r="GB1654" s="576"/>
      <c r="GC1654" s="576"/>
      <c r="GD1654" s="576"/>
      <c r="GE1654" s="576"/>
      <c r="GF1654" s="576"/>
      <c r="GG1654" s="576"/>
      <c r="GH1654" s="576"/>
      <c r="GI1654" s="576"/>
      <c r="GJ1654" s="576"/>
      <c r="GK1654" s="576"/>
      <c r="GL1654" s="576"/>
      <c r="GM1654" s="576"/>
      <c r="GN1654" s="576"/>
      <c r="GO1654" s="576"/>
      <c r="GP1654" s="576"/>
      <c r="GQ1654" s="576"/>
      <c r="GR1654" s="576"/>
      <c r="GS1654" s="576"/>
      <c r="GT1654" s="576"/>
      <c r="GU1654" s="576"/>
      <c r="GV1654" s="576"/>
      <c r="GW1654" s="576"/>
      <c r="GX1654" s="576"/>
      <c r="GY1654" s="576"/>
      <c r="GZ1654" s="576"/>
      <c r="HA1654" s="576"/>
      <c r="HB1654" s="576"/>
      <c r="HC1654" s="576"/>
      <c r="HD1654" s="576"/>
      <c r="HE1654" s="576"/>
      <c r="HF1654" s="576"/>
      <c r="HG1654" s="576"/>
      <c r="HH1654" s="576"/>
      <c r="HI1654" s="576"/>
      <c r="HJ1654" s="576"/>
      <c r="HK1654" s="576"/>
      <c r="HL1654" s="576"/>
      <c r="HM1654" s="576"/>
      <c r="HN1654" s="576"/>
      <c r="HO1654" s="576"/>
      <c r="HP1654" s="576"/>
      <c r="HQ1654" s="576"/>
      <c r="HR1654" s="576"/>
      <c r="HS1654" s="576"/>
      <c r="HT1654" s="576"/>
      <c r="HU1654" s="576"/>
      <c r="HV1654" s="576"/>
      <c r="HW1654" s="576"/>
      <c r="HX1654" s="576"/>
      <c r="HY1654" s="576"/>
      <c r="HZ1654" s="576"/>
      <c r="IA1654" s="576"/>
      <c r="IB1654" s="576"/>
      <c r="IC1654" s="576"/>
      <c r="ID1654" s="576"/>
      <c r="IE1654" s="576"/>
      <c r="IF1654" s="576"/>
      <c r="IG1654" s="576"/>
      <c r="IH1654" s="576"/>
      <c r="II1654" s="576"/>
      <c r="IJ1654" s="576"/>
      <c r="IK1654" s="576"/>
      <c r="IL1654" s="576"/>
      <c r="IM1654" s="576"/>
      <c r="IN1654" s="576"/>
      <c r="IO1654" s="576"/>
      <c r="IP1654" s="576"/>
      <c r="IQ1654" s="576"/>
      <c r="IR1654" s="576"/>
      <c r="IS1654" s="576"/>
      <c r="IT1654" s="576"/>
      <c r="IU1654" s="576"/>
      <c r="IV1654" s="576"/>
      <c r="IW1654" s="576"/>
      <c r="IX1654" s="576"/>
      <c r="IY1654" s="576"/>
      <c r="IZ1654" s="576"/>
      <c r="JA1654" s="576"/>
      <c r="JB1654" s="576"/>
      <c r="JC1654" s="576"/>
      <c r="JD1654" s="576"/>
      <c r="JE1654" s="576"/>
      <c r="JF1654" s="576"/>
      <c r="JG1654" s="576"/>
      <c r="JH1654" s="576"/>
    </row>
    <row r="1655" spans="1:268" s="576" customFormat="1" ht="54.75" customHeight="1" thickBot="1" x14ac:dyDescent="0.3">
      <c r="A1655" s="578"/>
      <c r="B1655" s="578" t="s">
        <v>10214</v>
      </c>
      <c r="C1655" s="578">
        <v>11130121</v>
      </c>
      <c r="D1655" s="579">
        <v>45267</v>
      </c>
      <c r="E1655" s="579">
        <v>45267</v>
      </c>
      <c r="F1655" s="579">
        <v>48920</v>
      </c>
      <c r="G1655" s="578">
        <v>-7777</v>
      </c>
      <c r="H1655" s="578" t="s">
        <v>967</v>
      </c>
      <c r="I1655" s="578"/>
      <c r="J1655" s="578" t="s">
        <v>7448</v>
      </c>
      <c r="K1655" s="578" t="s">
        <v>462</v>
      </c>
      <c r="L1655" s="578" t="s">
        <v>10215</v>
      </c>
      <c r="M1655" s="578" t="s">
        <v>10216</v>
      </c>
      <c r="N1655" s="578" t="s">
        <v>166</v>
      </c>
      <c r="O1655" s="578" t="s">
        <v>92</v>
      </c>
      <c r="P1655" s="580" t="s">
        <v>10217</v>
      </c>
      <c r="Q1655" s="578"/>
      <c r="R1655" s="578" t="s">
        <v>10216</v>
      </c>
      <c r="S1655" s="578" t="s">
        <v>166</v>
      </c>
      <c r="T1655" s="578" t="s">
        <v>92</v>
      </c>
      <c r="U1655" s="580" t="s">
        <v>10217</v>
      </c>
      <c r="V1655" s="578"/>
      <c r="W1655" s="578" t="s">
        <v>388</v>
      </c>
      <c r="X1655" s="578"/>
      <c r="Y1655" s="578"/>
      <c r="Z1655" s="581" t="s">
        <v>467</v>
      </c>
      <c r="AA1655" s="578" t="s">
        <v>378</v>
      </c>
      <c r="AB1655" s="578">
        <v>2.63</v>
      </c>
      <c r="AC1655" s="578"/>
      <c r="AD1655" s="578"/>
      <c r="AE1655" s="578"/>
      <c r="AF1655" s="578"/>
      <c r="AG1655" s="578"/>
      <c r="AH1655" s="578"/>
      <c r="AI1655" s="578"/>
      <c r="AJ1655" s="578"/>
      <c r="AK1655" s="578"/>
      <c r="AL1655" s="578"/>
      <c r="AM1655" s="578"/>
      <c r="AN1655" s="578"/>
      <c r="AO1655" s="578"/>
      <c r="AP1655" s="578"/>
      <c r="AQ1655" s="578"/>
      <c r="AR1655" s="578"/>
      <c r="AS1655" s="178" t="s">
        <v>3566</v>
      </c>
      <c r="AT1655" s="578"/>
      <c r="AU1655" s="578"/>
      <c r="AV1655" s="578">
        <v>197</v>
      </c>
      <c r="AW1655" s="578" t="s">
        <v>10220</v>
      </c>
      <c r="AX1655" s="578" t="s">
        <v>10219</v>
      </c>
      <c r="AY1655" s="578">
        <v>43</v>
      </c>
      <c r="AZ1655" s="578">
        <v>20</v>
      </c>
      <c r="BA1655" s="578">
        <v>18</v>
      </c>
      <c r="BB1655" s="578">
        <v>23</v>
      </c>
      <c r="BC1655" s="578">
        <v>11</v>
      </c>
      <c r="BD1655" s="578">
        <v>25</v>
      </c>
      <c r="BE1655" s="578">
        <f t="shared" si="306"/>
        <v>43.338333333333338</v>
      </c>
      <c r="BF1655" s="578">
        <f t="shared" si="307"/>
        <v>23.190277777777776</v>
      </c>
      <c r="BG1655" s="578" t="s">
        <v>38</v>
      </c>
      <c r="BH1655" s="578"/>
      <c r="BI1655" s="578"/>
      <c r="BJ1655" s="579"/>
      <c r="BK1655" s="578"/>
      <c r="BL1655" s="579"/>
      <c r="BM1655" s="578"/>
      <c r="BN1655" s="579"/>
      <c r="BO1655" s="578"/>
      <c r="BP1655" s="578"/>
      <c r="BQ1655" s="578"/>
      <c r="BR1655" s="578"/>
      <c r="BS1655" s="578"/>
    </row>
    <row r="1656" spans="1:268" s="577" customFormat="1" ht="54.75" customHeight="1" thickBot="1" x14ac:dyDescent="0.3">
      <c r="A1656" s="582" t="s">
        <v>3387</v>
      </c>
      <c r="B1656" s="582" t="s">
        <v>10222</v>
      </c>
      <c r="C1656" s="582">
        <v>11160178</v>
      </c>
      <c r="D1656" s="583">
        <v>45296</v>
      </c>
      <c r="E1656" s="583">
        <v>45296</v>
      </c>
      <c r="F1656" s="583">
        <v>48949</v>
      </c>
      <c r="G1656" s="582">
        <v>-7777</v>
      </c>
      <c r="H1656" s="582" t="s">
        <v>470</v>
      </c>
      <c r="I1656" s="582"/>
      <c r="J1656" s="582" t="s">
        <v>7658</v>
      </c>
      <c r="K1656" s="582" t="s">
        <v>135</v>
      </c>
      <c r="L1656" s="582" t="s">
        <v>10223</v>
      </c>
      <c r="M1656" s="582" t="s">
        <v>134</v>
      </c>
      <c r="N1656" s="582" t="s">
        <v>134</v>
      </c>
      <c r="O1656" s="582" t="s">
        <v>76</v>
      </c>
      <c r="P1656" s="584" t="s">
        <v>3525</v>
      </c>
      <c r="Q1656" s="582" t="s">
        <v>10224</v>
      </c>
      <c r="R1656" s="582" t="s">
        <v>134</v>
      </c>
      <c r="S1656" s="582" t="s">
        <v>134</v>
      </c>
      <c r="T1656" s="582" t="s">
        <v>76</v>
      </c>
      <c r="U1656" s="584" t="s">
        <v>3525</v>
      </c>
      <c r="V1656" s="582" t="s">
        <v>10225</v>
      </c>
      <c r="W1656" s="582" t="s">
        <v>638</v>
      </c>
      <c r="X1656" s="582"/>
      <c r="Y1656" s="582"/>
      <c r="Z1656" s="585" t="s">
        <v>467</v>
      </c>
      <c r="AA1656" s="582" t="s">
        <v>359</v>
      </c>
      <c r="AB1656" s="582">
        <v>11.78</v>
      </c>
      <c r="AC1656" s="582">
        <v>15</v>
      </c>
      <c r="AD1656" s="582">
        <v>470000</v>
      </c>
      <c r="AE1656" s="582"/>
      <c r="AF1656" s="582"/>
      <c r="AG1656" s="582"/>
      <c r="AH1656" s="582"/>
      <c r="AI1656" s="582"/>
      <c r="AJ1656" s="582"/>
      <c r="AK1656" s="582"/>
      <c r="AL1656" s="582">
        <v>470000</v>
      </c>
      <c r="AM1656" s="582"/>
      <c r="AN1656" s="582"/>
      <c r="AO1656" s="582">
        <v>1.1779999999999999</v>
      </c>
      <c r="AP1656" s="582"/>
      <c r="AQ1656" s="582"/>
      <c r="AR1656" s="582"/>
      <c r="AS1656" s="227" t="s">
        <v>467</v>
      </c>
      <c r="AT1656" s="582"/>
      <c r="AU1656" s="582"/>
      <c r="AV1656" s="582">
        <v>78</v>
      </c>
      <c r="AW1656" s="582" t="s">
        <v>10226</v>
      </c>
      <c r="AX1656" s="582" t="s">
        <v>10227</v>
      </c>
      <c r="AY1656" s="582">
        <v>43</v>
      </c>
      <c r="AZ1656" s="582">
        <v>21</v>
      </c>
      <c r="BA1656" s="582">
        <v>52.5</v>
      </c>
      <c r="BB1656" s="582">
        <v>24</v>
      </c>
      <c r="BC1656" s="582">
        <v>27</v>
      </c>
      <c r="BD1656" s="582">
        <v>26.1</v>
      </c>
      <c r="BE1656" s="582">
        <f t="shared" si="306"/>
        <v>43.364583333333336</v>
      </c>
      <c r="BF1656" s="582">
        <f t="shared" si="307"/>
        <v>24.457249999999998</v>
      </c>
      <c r="BG1656" s="582" t="s">
        <v>38</v>
      </c>
      <c r="BH1656" s="582"/>
      <c r="BI1656" s="582"/>
      <c r="BJ1656" s="583"/>
      <c r="BK1656" s="582"/>
      <c r="BL1656" s="583"/>
      <c r="BM1656" s="582"/>
      <c r="BN1656" s="583"/>
      <c r="BO1656" s="582"/>
      <c r="BP1656" s="582"/>
      <c r="BQ1656" s="582"/>
      <c r="BR1656" s="582"/>
      <c r="BS1656" s="582"/>
      <c r="BT1656" s="576"/>
      <c r="BU1656" s="576"/>
      <c r="BV1656" s="576"/>
      <c r="BW1656" s="576"/>
      <c r="BX1656" s="576"/>
      <c r="BY1656" s="576"/>
      <c r="BZ1656" s="576"/>
      <c r="CA1656" s="576"/>
      <c r="CB1656" s="576"/>
      <c r="CC1656" s="576"/>
      <c r="CD1656" s="576"/>
      <c r="CE1656" s="576"/>
      <c r="CF1656" s="576"/>
      <c r="CG1656" s="576"/>
      <c r="CH1656" s="576"/>
      <c r="CI1656" s="576"/>
      <c r="CJ1656" s="576"/>
      <c r="CK1656" s="576"/>
      <c r="CL1656" s="576"/>
      <c r="CM1656" s="576"/>
      <c r="CN1656" s="576"/>
      <c r="CO1656" s="576"/>
      <c r="CP1656" s="576"/>
      <c r="CQ1656" s="576"/>
      <c r="CR1656" s="576"/>
      <c r="CS1656" s="576"/>
      <c r="CT1656" s="576"/>
      <c r="CU1656" s="576"/>
      <c r="CV1656" s="576"/>
      <c r="CW1656" s="576"/>
      <c r="CX1656" s="576"/>
      <c r="CY1656" s="576"/>
      <c r="CZ1656" s="576"/>
      <c r="DA1656" s="576"/>
      <c r="DB1656" s="576"/>
      <c r="DC1656" s="576"/>
      <c r="DD1656" s="576"/>
      <c r="DE1656" s="576"/>
      <c r="DF1656" s="576"/>
      <c r="DG1656" s="576"/>
      <c r="DH1656" s="576"/>
      <c r="DI1656" s="576"/>
      <c r="DJ1656" s="576"/>
      <c r="DK1656" s="576"/>
      <c r="DL1656" s="576"/>
      <c r="DM1656" s="576"/>
      <c r="DN1656" s="576"/>
      <c r="DO1656" s="576"/>
      <c r="DP1656" s="576"/>
      <c r="DQ1656" s="576"/>
      <c r="DR1656" s="576"/>
      <c r="DS1656" s="576"/>
      <c r="DT1656" s="576"/>
      <c r="DU1656" s="576"/>
      <c r="DV1656" s="576"/>
      <c r="DW1656" s="576"/>
      <c r="DX1656" s="576"/>
      <c r="DY1656" s="576"/>
      <c r="DZ1656" s="576"/>
      <c r="EA1656" s="576"/>
      <c r="EB1656" s="576"/>
      <c r="EC1656" s="576"/>
      <c r="ED1656" s="576"/>
      <c r="EE1656" s="576"/>
      <c r="EF1656" s="576"/>
      <c r="EG1656" s="576"/>
      <c r="EH1656" s="576"/>
      <c r="EI1656" s="576"/>
      <c r="EJ1656" s="576"/>
      <c r="EK1656" s="576"/>
      <c r="EL1656" s="576"/>
      <c r="EM1656" s="576"/>
      <c r="EN1656" s="576"/>
      <c r="EO1656" s="576"/>
      <c r="EP1656" s="576"/>
      <c r="EQ1656" s="576"/>
      <c r="ER1656" s="576"/>
      <c r="ES1656" s="576"/>
      <c r="ET1656" s="576"/>
      <c r="EU1656" s="576"/>
      <c r="EV1656" s="576"/>
      <c r="EW1656" s="576"/>
      <c r="EX1656" s="576"/>
      <c r="EY1656" s="576"/>
      <c r="EZ1656" s="576"/>
      <c r="FA1656" s="576"/>
      <c r="FB1656" s="576"/>
      <c r="FC1656" s="576"/>
      <c r="FD1656" s="576"/>
      <c r="FE1656" s="576"/>
      <c r="FF1656" s="576"/>
      <c r="FG1656" s="576"/>
      <c r="FH1656" s="576"/>
      <c r="FI1656" s="576"/>
      <c r="FJ1656" s="576"/>
      <c r="FK1656" s="576"/>
      <c r="FL1656" s="576"/>
      <c r="FM1656" s="576"/>
      <c r="FN1656" s="576"/>
      <c r="FO1656" s="576"/>
      <c r="FP1656" s="576"/>
      <c r="FQ1656" s="576"/>
      <c r="FR1656" s="576"/>
      <c r="FS1656" s="576"/>
      <c r="FT1656" s="576"/>
      <c r="FU1656" s="576"/>
      <c r="FV1656" s="576"/>
      <c r="FW1656" s="576"/>
      <c r="FX1656" s="576"/>
      <c r="FY1656" s="576"/>
      <c r="FZ1656" s="576"/>
      <c r="GA1656" s="576"/>
      <c r="GB1656" s="576"/>
      <c r="GC1656" s="576"/>
      <c r="GD1656" s="576"/>
      <c r="GE1656" s="576"/>
      <c r="GF1656" s="576"/>
      <c r="GG1656" s="576"/>
      <c r="GH1656" s="576"/>
      <c r="GI1656" s="576"/>
      <c r="GJ1656" s="576"/>
      <c r="GK1656" s="576"/>
      <c r="GL1656" s="576"/>
      <c r="GM1656" s="576"/>
      <c r="GN1656" s="576"/>
      <c r="GO1656" s="576"/>
      <c r="GP1656" s="576"/>
      <c r="GQ1656" s="576"/>
      <c r="GR1656" s="576"/>
      <c r="GS1656" s="576"/>
      <c r="GT1656" s="576"/>
      <c r="GU1656" s="576"/>
      <c r="GV1656" s="576"/>
      <c r="GW1656" s="576"/>
      <c r="GX1656" s="576"/>
      <c r="GY1656" s="576"/>
      <c r="GZ1656" s="576"/>
      <c r="HA1656" s="576"/>
      <c r="HB1656" s="576"/>
      <c r="HC1656" s="576"/>
      <c r="HD1656" s="576"/>
      <c r="HE1656" s="576"/>
      <c r="HF1656" s="576"/>
      <c r="HG1656" s="576"/>
      <c r="HH1656" s="576"/>
      <c r="HI1656" s="576"/>
      <c r="HJ1656" s="576"/>
      <c r="HK1656" s="576"/>
      <c r="HL1656" s="576"/>
      <c r="HM1656" s="576"/>
      <c r="HN1656" s="576"/>
      <c r="HO1656" s="576"/>
      <c r="HP1656" s="576"/>
      <c r="HQ1656" s="576"/>
      <c r="HR1656" s="576"/>
      <c r="HS1656" s="576"/>
      <c r="HT1656" s="576"/>
      <c r="HU1656" s="576"/>
      <c r="HV1656" s="576"/>
      <c r="HW1656" s="576"/>
      <c r="HX1656" s="576"/>
      <c r="HY1656" s="576"/>
      <c r="HZ1656" s="576"/>
      <c r="IA1656" s="576"/>
      <c r="IB1656" s="576"/>
      <c r="IC1656" s="576"/>
      <c r="ID1656" s="576"/>
      <c r="IE1656" s="576"/>
      <c r="IF1656" s="576"/>
      <c r="IG1656" s="576"/>
      <c r="IH1656" s="576"/>
      <c r="II1656" s="576"/>
      <c r="IJ1656" s="576"/>
      <c r="IK1656" s="576"/>
      <c r="IL1656" s="576"/>
      <c r="IM1656" s="576"/>
      <c r="IN1656" s="576"/>
      <c r="IO1656" s="576"/>
      <c r="IP1656" s="576"/>
      <c r="IQ1656" s="576"/>
      <c r="IR1656" s="576"/>
      <c r="IS1656" s="576"/>
      <c r="IT1656" s="576"/>
      <c r="IU1656" s="576"/>
      <c r="IV1656" s="576"/>
      <c r="IW1656" s="576"/>
      <c r="IX1656" s="576"/>
      <c r="IY1656" s="576"/>
      <c r="IZ1656" s="576"/>
      <c r="JA1656" s="576"/>
      <c r="JB1656" s="576"/>
      <c r="JC1656" s="576"/>
      <c r="JD1656" s="576"/>
      <c r="JE1656" s="576"/>
      <c r="JF1656" s="576"/>
      <c r="JG1656" s="576"/>
      <c r="JH1656" s="576"/>
    </row>
    <row r="1657" spans="1:268" s="577" customFormat="1" ht="54.75" customHeight="1" x14ac:dyDescent="0.25">
      <c r="A1657" s="586" t="s">
        <v>3387</v>
      </c>
      <c r="B1657" s="586" t="s">
        <v>10228</v>
      </c>
      <c r="C1657" s="586">
        <v>11160179</v>
      </c>
      <c r="D1657" s="587">
        <v>45299</v>
      </c>
      <c r="E1657" s="587">
        <v>45299</v>
      </c>
      <c r="F1657" s="587">
        <v>48952</v>
      </c>
      <c r="G1657" s="586">
        <v>-7777</v>
      </c>
      <c r="H1657" s="586" t="s">
        <v>490</v>
      </c>
      <c r="I1657" s="586"/>
      <c r="J1657" s="586" t="s">
        <v>9065</v>
      </c>
      <c r="K1657" s="586" t="s">
        <v>55</v>
      </c>
      <c r="L1657" s="586" t="s">
        <v>10229</v>
      </c>
      <c r="M1657" s="586" t="s">
        <v>131</v>
      </c>
      <c r="N1657" s="586" t="s">
        <v>131</v>
      </c>
      <c r="O1657" s="586" t="s">
        <v>52</v>
      </c>
      <c r="P1657" s="588" t="s">
        <v>5291</v>
      </c>
      <c r="Q1657" s="586"/>
      <c r="R1657" s="586" t="s">
        <v>131</v>
      </c>
      <c r="S1657" s="586" t="s">
        <v>131</v>
      </c>
      <c r="T1657" s="586" t="s">
        <v>52</v>
      </c>
      <c r="U1657" s="588" t="s">
        <v>5291</v>
      </c>
      <c r="V1657" s="586" t="s">
        <v>10230</v>
      </c>
      <c r="W1657" s="586" t="s">
        <v>638</v>
      </c>
      <c r="X1657" s="586"/>
      <c r="Y1657" s="586"/>
      <c r="Z1657" s="589" t="s">
        <v>467</v>
      </c>
      <c r="AA1657" s="586" t="s">
        <v>359</v>
      </c>
      <c r="AB1657" s="586">
        <v>9.0139999999999993</v>
      </c>
      <c r="AC1657" s="586">
        <v>8000</v>
      </c>
      <c r="AD1657" s="586">
        <v>95000000</v>
      </c>
      <c r="AE1657" s="586"/>
      <c r="AF1657" s="586"/>
      <c r="AG1657" s="586"/>
      <c r="AH1657" s="586"/>
      <c r="AI1657" s="586"/>
      <c r="AJ1657" s="586"/>
      <c r="AK1657" s="586"/>
      <c r="AL1657" s="586">
        <v>95000000</v>
      </c>
      <c r="AM1657" s="586"/>
      <c r="AN1657" s="586"/>
      <c r="AO1657" s="586">
        <v>902</v>
      </c>
      <c r="AP1657" s="586"/>
      <c r="AQ1657" s="586"/>
      <c r="AR1657" s="586"/>
      <c r="AS1657" s="173" t="s">
        <v>10233</v>
      </c>
      <c r="AT1657" s="586"/>
      <c r="AU1657" s="586"/>
      <c r="AV1657" s="586">
        <v>917.38</v>
      </c>
      <c r="AW1657" s="586" t="s">
        <v>10231</v>
      </c>
      <c r="AX1657" s="586" t="s">
        <v>10232</v>
      </c>
      <c r="AY1657" s="586">
        <v>42</v>
      </c>
      <c r="AZ1657" s="586">
        <v>21</v>
      </c>
      <c r="BA1657" s="586">
        <v>0.55700000000000005</v>
      </c>
      <c r="BB1657" s="586">
        <v>23</v>
      </c>
      <c r="BC1657" s="586">
        <v>33</v>
      </c>
      <c r="BD1657" s="586">
        <v>13.891</v>
      </c>
      <c r="BE1657" s="586">
        <f t="shared" si="306"/>
        <v>42.350154722222221</v>
      </c>
      <c r="BF1657" s="586">
        <f t="shared" si="307"/>
        <v>23.55385861111111</v>
      </c>
      <c r="BG1657" s="586" t="s">
        <v>38</v>
      </c>
      <c r="BH1657" s="586"/>
      <c r="BI1657" s="586"/>
      <c r="BJ1657" s="587"/>
      <c r="BK1657" s="586"/>
      <c r="BL1657" s="587"/>
      <c r="BM1657" s="586"/>
      <c r="BN1657" s="587"/>
      <c r="BO1657" s="586"/>
      <c r="BP1657" s="586"/>
      <c r="BQ1657" s="586"/>
      <c r="BR1657" s="586"/>
      <c r="BS1657" s="586"/>
      <c r="BT1657" s="576"/>
      <c r="BU1657" s="576"/>
      <c r="BV1657" s="576"/>
      <c r="BW1657" s="576"/>
      <c r="BX1657" s="576"/>
      <c r="BY1657" s="576"/>
      <c r="BZ1657" s="576"/>
      <c r="CA1657" s="576"/>
      <c r="CB1657" s="576"/>
      <c r="CC1657" s="576"/>
      <c r="CD1657" s="576"/>
      <c r="CE1657" s="576"/>
      <c r="CF1657" s="576"/>
      <c r="CG1657" s="576"/>
      <c r="CH1657" s="576"/>
      <c r="CI1657" s="576"/>
      <c r="CJ1657" s="576"/>
      <c r="CK1657" s="576"/>
      <c r="CL1657" s="576"/>
      <c r="CM1657" s="576"/>
      <c r="CN1657" s="576"/>
      <c r="CO1657" s="576"/>
      <c r="CP1657" s="576"/>
      <c r="CQ1657" s="576"/>
      <c r="CR1657" s="576"/>
      <c r="CS1657" s="576"/>
      <c r="CT1657" s="576"/>
      <c r="CU1657" s="576"/>
      <c r="CV1657" s="576"/>
      <c r="CW1657" s="576"/>
      <c r="CX1657" s="576"/>
      <c r="CY1657" s="576"/>
      <c r="CZ1657" s="576"/>
      <c r="DA1657" s="576"/>
      <c r="DB1657" s="576"/>
      <c r="DC1657" s="576"/>
      <c r="DD1657" s="576"/>
      <c r="DE1657" s="576"/>
      <c r="DF1657" s="576"/>
      <c r="DG1657" s="576"/>
      <c r="DH1657" s="576"/>
      <c r="DI1657" s="576"/>
      <c r="DJ1657" s="576"/>
      <c r="DK1657" s="576"/>
      <c r="DL1657" s="576"/>
      <c r="DM1657" s="576"/>
      <c r="DN1657" s="576"/>
      <c r="DO1657" s="576"/>
      <c r="DP1657" s="576"/>
      <c r="DQ1657" s="576"/>
      <c r="DR1657" s="576"/>
      <c r="DS1657" s="576"/>
      <c r="DT1657" s="576"/>
      <c r="DU1657" s="576"/>
      <c r="DV1657" s="576"/>
      <c r="DW1657" s="576"/>
      <c r="DX1657" s="576"/>
      <c r="DY1657" s="576"/>
      <c r="DZ1657" s="576"/>
      <c r="EA1657" s="576"/>
      <c r="EB1657" s="576"/>
      <c r="EC1657" s="576"/>
      <c r="ED1657" s="576"/>
      <c r="EE1657" s="576"/>
      <c r="EF1657" s="576"/>
      <c r="EG1657" s="576"/>
      <c r="EH1657" s="576"/>
      <c r="EI1657" s="576"/>
      <c r="EJ1657" s="576"/>
      <c r="EK1657" s="576"/>
      <c r="EL1657" s="576"/>
      <c r="EM1657" s="576"/>
      <c r="EN1657" s="576"/>
      <c r="EO1657" s="576"/>
      <c r="EP1657" s="576"/>
      <c r="EQ1657" s="576"/>
      <c r="ER1657" s="576"/>
      <c r="ES1657" s="576"/>
      <c r="ET1657" s="576"/>
      <c r="EU1657" s="576"/>
      <c r="EV1657" s="576"/>
      <c r="EW1657" s="576"/>
      <c r="EX1657" s="576"/>
      <c r="EY1657" s="576"/>
      <c r="EZ1657" s="576"/>
      <c r="FA1657" s="576"/>
      <c r="FB1657" s="576"/>
      <c r="FC1657" s="576"/>
      <c r="FD1657" s="576"/>
      <c r="FE1657" s="576"/>
      <c r="FF1657" s="576"/>
      <c r="FG1657" s="576"/>
      <c r="FH1657" s="576"/>
      <c r="FI1657" s="576"/>
      <c r="FJ1657" s="576"/>
      <c r="FK1657" s="576"/>
      <c r="FL1657" s="576"/>
      <c r="FM1657" s="576"/>
      <c r="FN1657" s="576"/>
      <c r="FO1657" s="576"/>
      <c r="FP1657" s="576"/>
      <c r="FQ1657" s="576"/>
      <c r="FR1657" s="576"/>
      <c r="FS1657" s="576"/>
      <c r="FT1657" s="576"/>
      <c r="FU1657" s="576"/>
      <c r="FV1657" s="576"/>
      <c r="FW1657" s="576"/>
      <c r="FX1657" s="576"/>
      <c r="FY1657" s="576"/>
      <c r="FZ1657" s="576"/>
      <c r="GA1657" s="576"/>
      <c r="GB1657" s="576"/>
      <c r="GC1657" s="576"/>
      <c r="GD1657" s="576"/>
      <c r="GE1657" s="576"/>
      <c r="GF1657" s="576"/>
      <c r="GG1657" s="576"/>
      <c r="GH1657" s="576"/>
      <c r="GI1657" s="576"/>
      <c r="GJ1657" s="576"/>
      <c r="GK1657" s="576"/>
      <c r="GL1657" s="576"/>
      <c r="GM1657" s="576"/>
      <c r="GN1657" s="576"/>
      <c r="GO1657" s="576"/>
      <c r="GP1657" s="576"/>
      <c r="GQ1657" s="576"/>
      <c r="GR1657" s="576"/>
      <c r="GS1657" s="576"/>
      <c r="GT1657" s="576"/>
      <c r="GU1657" s="576"/>
      <c r="GV1657" s="576"/>
      <c r="GW1657" s="576"/>
      <c r="GX1657" s="576"/>
      <c r="GY1657" s="576"/>
      <c r="GZ1657" s="576"/>
      <c r="HA1657" s="576"/>
      <c r="HB1657" s="576"/>
      <c r="HC1657" s="576"/>
      <c r="HD1657" s="576"/>
      <c r="HE1657" s="576"/>
      <c r="HF1657" s="576"/>
      <c r="HG1657" s="576"/>
      <c r="HH1657" s="576"/>
      <c r="HI1657" s="576"/>
      <c r="HJ1657" s="576"/>
      <c r="HK1657" s="576"/>
      <c r="HL1657" s="576"/>
      <c r="HM1657" s="576"/>
      <c r="HN1657" s="576"/>
      <c r="HO1657" s="576"/>
      <c r="HP1657" s="576"/>
      <c r="HQ1657" s="576"/>
      <c r="HR1657" s="576"/>
      <c r="HS1657" s="576"/>
      <c r="HT1657" s="576"/>
      <c r="HU1657" s="576"/>
      <c r="HV1657" s="576"/>
      <c r="HW1657" s="576"/>
      <c r="HX1657" s="576"/>
      <c r="HY1657" s="576"/>
      <c r="HZ1657" s="576"/>
      <c r="IA1657" s="576"/>
      <c r="IB1657" s="576"/>
      <c r="IC1657" s="576"/>
      <c r="ID1657" s="576"/>
      <c r="IE1657" s="576"/>
      <c r="IF1657" s="576"/>
      <c r="IG1657" s="576"/>
      <c r="IH1657" s="576"/>
      <c r="II1657" s="576"/>
      <c r="IJ1657" s="576"/>
      <c r="IK1657" s="576"/>
      <c r="IL1657" s="576"/>
      <c r="IM1657" s="576"/>
      <c r="IN1657" s="576"/>
      <c r="IO1657" s="576"/>
      <c r="IP1657" s="576"/>
      <c r="IQ1657" s="576"/>
      <c r="IR1657" s="576"/>
      <c r="IS1657" s="576"/>
      <c r="IT1657" s="576"/>
      <c r="IU1657" s="576"/>
      <c r="IV1657" s="576"/>
      <c r="IW1657" s="576"/>
      <c r="IX1657" s="576"/>
      <c r="IY1657" s="576"/>
      <c r="IZ1657" s="576"/>
      <c r="JA1657" s="576"/>
      <c r="JB1657" s="576"/>
      <c r="JC1657" s="576"/>
      <c r="JD1657" s="576"/>
      <c r="JE1657" s="576"/>
      <c r="JF1657" s="576"/>
      <c r="JG1657" s="576"/>
      <c r="JH1657" s="576"/>
    </row>
    <row r="1658" spans="1:268" s="529" customFormat="1" ht="54.75" customHeight="1" x14ac:dyDescent="0.25">
      <c r="A1658" s="525"/>
      <c r="B1658" s="590" t="s">
        <v>10228</v>
      </c>
      <c r="C1658" s="590">
        <v>11160179</v>
      </c>
      <c r="D1658" s="591">
        <v>45299</v>
      </c>
      <c r="E1658" s="591">
        <v>45299</v>
      </c>
      <c r="F1658" s="591">
        <v>48952</v>
      </c>
      <c r="G1658" s="590">
        <v>-7777</v>
      </c>
      <c r="H1658" s="590" t="s">
        <v>490</v>
      </c>
      <c r="I1658" s="590"/>
      <c r="J1658" s="590" t="s">
        <v>9065</v>
      </c>
      <c r="K1658" s="590" t="s">
        <v>55</v>
      </c>
      <c r="L1658" s="590" t="s">
        <v>10229</v>
      </c>
      <c r="M1658" s="590" t="s">
        <v>131</v>
      </c>
      <c r="N1658" s="590" t="s">
        <v>131</v>
      </c>
      <c r="O1658" s="590" t="s">
        <v>52</v>
      </c>
      <c r="P1658" s="592" t="s">
        <v>5291</v>
      </c>
      <c r="Q1658" s="590"/>
      <c r="R1658" s="590" t="s">
        <v>131</v>
      </c>
      <c r="S1658" s="590" t="s">
        <v>131</v>
      </c>
      <c r="T1658" s="590" t="s">
        <v>52</v>
      </c>
      <c r="U1658" s="592" t="s">
        <v>5291</v>
      </c>
      <c r="V1658" s="590" t="s">
        <v>10230</v>
      </c>
      <c r="W1658" s="590" t="s">
        <v>638</v>
      </c>
      <c r="X1658" s="590"/>
      <c r="Y1658" s="590"/>
      <c r="Z1658" s="593" t="s">
        <v>467</v>
      </c>
      <c r="AA1658" s="590" t="s">
        <v>359</v>
      </c>
      <c r="AB1658" s="525"/>
      <c r="AC1658" s="525"/>
      <c r="AD1658" s="525"/>
      <c r="AE1658" s="525"/>
      <c r="AF1658" s="525"/>
      <c r="AG1658" s="525"/>
      <c r="AH1658" s="525"/>
      <c r="AI1658" s="525"/>
      <c r="AJ1658" s="525"/>
      <c r="AK1658" s="525"/>
      <c r="AL1658" s="525"/>
      <c r="AM1658" s="525"/>
      <c r="AN1658" s="525"/>
      <c r="AO1658" s="525"/>
      <c r="AP1658" s="525"/>
      <c r="AQ1658" s="525"/>
      <c r="AR1658" s="525"/>
      <c r="AS1658" s="525" t="s">
        <v>10234</v>
      </c>
      <c r="AT1658" s="525"/>
      <c r="AU1658" s="525"/>
      <c r="AV1658" s="525">
        <v>917.5</v>
      </c>
      <c r="AW1658" s="590" t="s">
        <v>10237</v>
      </c>
      <c r="AX1658" s="590" t="s">
        <v>10238</v>
      </c>
      <c r="AY1658" s="525">
        <v>42</v>
      </c>
      <c r="AZ1658" s="525">
        <v>21</v>
      </c>
      <c r="BA1658" s="525">
        <v>0.71</v>
      </c>
      <c r="BB1658" s="525">
        <v>23</v>
      </c>
      <c r="BC1658" s="525">
        <v>33</v>
      </c>
      <c r="BD1658" s="525">
        <v>13.901999999999999</v>
      </c>
      <c r="BE1658" s="525">
        <f t="shared" si="306"/>
        <v>42.350197222222221</v>
      </c>
      <c r="BF1658" s="527">
        <f t="shared" si="307"/>
        <v>23.553861666666666</v>
      </c>
      <c r="BG1658" s="525" t="s">
        <v>38</v>
      </c>
      <c r="BH1658" s="525"/>
      <c r="BI1658" s="525"/>
      <c r="BJ1658" s="526"/>
      <c r="BK1658" s="525"/>
      <c r="BL1658" s="526"/>
      <c r="BM1658" s="525"/>
      <c r="BN1658" s="525"/>
      <c r="BO1658" s="525"/>
      <c r="BP1658" s="525"/>
      <c r="BQ1658" s="525"/>
      <c r="BR1658" s="525"/>
      <c r="BS1658" s="525"/>
    </row>
    <row r="1659" spans="1:268" s="529" customFormat="1" ht="54.75" customHeight="1" x14ac:dyDescent="0.25">
      <c r="A1659" s="525"/>
      <c r="B1659" s="590" t="s">
        <v>10228</v>
      </c>
      <c r="C1659" s="590">
        <v>11160179</v>
      </c>
      <c r="D1659" s="591">
        <v>45299</v>
      </c>
      <c r="E1659" s="591">
        <v>45299</v>
      </c>
      <c r="F1659" s="591">
        <v>48952</v>
      </c>
      <c r="G1659" s="590">
        <v>-7777</v>
      </c>
      <c r="H1659" s="590" t="s">
        <v>490</v>
      </c>
      <c r="I1659" s="590"/>
      <c r="J1659" s="590" t="s">
        <v>9065</v>
      </c>
      <c r="K1659" s="590" t="s">
        <v>55</v>
      </c>
      <c r="L1659" s="590" t="s">
        <v>10229</v>
      </c>
      <c r="M1659" s="590" t="s">
        <v>131</v>
      </c>
      <c r="N1659" s="590" t="s">
        <v>131</v>
      </c>
      <c r="O1659" s="590" t="s">
        <v>52</v>
      </c>
      <c r="P1659" s="592" t="s">
        <v>5291</v>
      </c>
      <c r="Q1659" s="590"/>
      <c r="R1659" s="590" t="s">
        <v>131</v>
      </c>
      <c r="S1659" s="590" t="s">
        <v>131</v>
      </c>
      <c r="T1659" s="590" t="s">
        <v>52</v>
      </c>
      <c r="U1659" s="592" t="s">
        <v>5291</v>
      </c>
      <c r="V1659" s="590" t="s">
        <v>10230</v>
      </c>
      <c r="W1659" s="590" t="s">
        <v>638</v>
      </c>
      <c r="X1659" s="590"/>
      <c r="Y1659" s="590"/>
      <c r="Z1659" s="593" t="s">
        <v>467</v>
      </c>
      <c r="AA1659" s="590" t="s">
        <v>359</v>
      </c>
      <c r="AB1659" s="525"/>
      <c r="AC1659" s="525"/>
      <c r="AD1659" s="525"/>
      <c r="AE1659" s="525"/>
      <c r="AF1659" s="525"/>
      <c r="AG1659" s="525"/>
      <c r="AH1659" s="525"/>
      <c r="AI1659" s="525"/>
      <c r="AJ1659" s="525"/>
      <c r="AK1659" s="525"/>
      <c r="AL1659" s="525"/>
      <c r="AM1659" s="525"/>
      <c r="AN1659" s="525"/>
      <c r="AO1659" s="525"/>
      <c r="AP1659" s="525"/>
      <c r="AQ1659" s="525"/>
      <c r="AR1659" s="525"/>
      <c r="AS1659" s="525" t="s">
        <v>10235</v>
      </c>
      <c r="AT1659" s="525"/>
      <c r="AU1659" s="525"/>
      <c r="AV1659" s="525">
        <v>917.3</v>
      </c>
      <c r="AW1659" s="590" t="s">
        <v>10239</v>
      </c>
      <c r="AX1659" s="590" t="s">
        <v>10240</v>
      </c>
      <c r="AY1659" s="525">
        <v>42</v>
      </c>
      <c r="AZ1659" s="525">
        <v>21</v>
      </c>
      <c r="BA1659" s="525">
        <v>0.78800000000000003</v>
      </c>
      <c r="BB1659" s="525">
        <v>23</v>
      </c>
      <c r="BC1659" s="525">
        <v>33</v>
      </c>
      <c r="BD1659" s="525">
        <v>13.91</v>
      </c>
      <c r="BE1659" s="525">
        <f t="shared" si="306"/>
        <v>42.35021888888889</v>
      </c>
      <c r="BF1659" s="527">
        <f t="shared" si="307"/>
        <v>23.553863888888891</v>
      </c>
      <c r="BG1659" s="525" t="s">
        <v>38</v>
      </c>
      <c r="BH1659" s="525"/>
      <c r="BI1659" s="525"/>
      <c r="BJ1659" s="526"/>
      <c r="BK1659" s="525"/>
      <c r="BL1659" s="526"/>
      <c r="BM1659" s="525"/>
      <c r="BN1659" s="525"/>
      <c r="BO1659" s="525"/>
      <c r="BP1659" s="525"/>
      <c r="BQ1659" s="525"/>
      <c r="BR1659" s="525"/>
      <c r="BS1659" s="525"/>
    </row>
    <row r="1660" spans="1:268" s="529" customFormat="1" ht="54.75" customHeight="1" thickBot="1" x14ac:dyDescent="0.3">
      <c r="A1660" s="178"/>
      <c r="B1660" s="578" t="s">
        <v>10228</v>
      </c>
      <c r="C1660" s="578">
        <v>11160179</v>
      </c>
      <c r="D1660" s="579">
        <v>45299</v>
      </c>
      <c r="E1660" s="579">
        <v>45299</v>
      </c>
      <c r="F1660" s="579">
        <v>48952</v>
      </c>
      <c r="G1660" s="578">
        <v>-7777</v>
      </c>
      <c r="H1660" s="578" t="s">
        <v>490</v>
      </c>
      <c r="I1660" s="578"/>
      <c r="J1660" s="578" t="s">
        <v>9065</v>
      </c>
      <c r="K1660" s="578" t="s">
        <v>55</v>
      </c>
      <c r="L1660" s="578" t="s">
        <v>10229</v>
      </c>
      <c r="M1660" s="578" t="s">
        <v>131</v>
      </c>
      <c r="N1660" s="578" t="s">
        <v>131</v>
      </c>
      <c r="O1660" s="578" t="s">
        <v>52</v>
      </c>
      <c r="P1660" s="580" t="s">
        <v>5291</v>
      </c>
      <c r="Q1660" s="578"/>
      <c r="R1660" s="578" t="s">
        <v>131</v>
      </c>
      <c r="S1660" s="578" t="s">
        <v>131</v>
      </c>
      <c r="T1660" s="578" t="s">
        <v>52</v>
      </c>
      <c r="U1660" s="580" t="s">
        <v>5291</v>
      </c>
      <c r="V1660" s="578" t="s">
        <v>10230</v>
      </c>
      <c r="W1660" s="578" t="s">
        <v>638</v>
      </c>
      <c r="X1660" s="578"/>
      <c r="Y1660" s="578"/>
      <c r="Z1660" s="581" t="s">
        <v>467</v>
      </c>
      <c r="AA1660" s="578" t="s">
        <v>359</v>
      </c>
      <c r="AB1660" s="178"/>
      <c r="AC1660" s="178"/>
      <c r="AD1660" s="178"/>
      <c r="AE1660" s="178"/>
      <c r="AF1660" s="178"/>
      <c r="AG1660" s="178"/>
      <c r="AH1660" s="178"/>
      <c r="AI1660" s="178"/>
      <c r="AJ1660" s="178"/>
      <c r="AK1660" s="178"/>
      <c r="AL1660" s="178"/>
      <c r="AM1660" s="178"/>
      <c r="AN1660" s="178"/>
      <c r="AO1660" s="178"/>
      <c r="AP1660" s="178"/>
      <c r="AQ1660" s="178"/>
      <c r="AR1660" s="178"/>
      <c r="AS1660" s="178" t="s">
        <v>10236</v>
      </c>
      <c r="AT1660" s="178"/>
      <c r="AU1660" s="178"/>
      <c r="AV1660" s="178">
        <v>917.29</v>
      </c>
      <c r="AW1660" s="578" t="s">
        <v>10241</v>
      </c>
      <c r="AX1660" s="578" t="s">
        <v>10242</v>
      </c>
      <c r="AY1660" s="178">
        <v>42</v>
      </c>
      <c r="AZ1660" s="178">
        <v>21</v>
      </c>
      <c r="BA1660" s="178">
        <v>1.1579999999999999</v>
      </c>
      <c r="BB1660" s="178">
        <v>23</v>
      </c>
      <c r="BC1660" s="178">
        <v>33</v>
      </c>
      <c r="BD1660" s="178">
        <v>13.927</v>
      </c>
      <c r="BE1660" s="178">
        <f t="shared" si="306"/>
        <v>42.350321666666666</v>
      </c>
      <c r="BF1660" s="180">
        <f t="shared" si="307"/>
        <v>23.553868611111113</v>
      </c>
      <c r="BG1660" s="178" t="s">
        <v>38</v>
      </c>
      <c r="BH1660" s="178"/>
      <c r="BI1660" s="178"/>
      <c r="BJ1660" s="179"/>
      <c r="BK1660" s="178"/>
      <c r="BL1660" s="179"/>
      <c r="BM1660" s="178"/>
      <c r="BN1660" s="178"/>
      <c r="BO1660" s="178"/>
      <c r="BP1660" s="178"/>
      <c r="BQ1660" s="178"/>
      <c r="BR1660" s="178"/>
      <c r="BS1660" s="178"/>
    </row>
    <row r="1661" spans="1:268" s="3" customFormat="1" ht="54.75" customHeight="1" thickBot="1" x14ac:dyDescent="0.3">
      <c r="A1661" s="227" t="s">
        <v>3387</v>
      </c>
      <c r="B1661" s="227" t="s">
        <v>10243</v>
      </c>
      <c r="C1661" s="227">
        <v>11160180</v>
      </c>
      <c r="D1661" s="228">
        <v>45314</v>
      </c>
      <c r="E1661" s="228">
        <v>45314</v>
      </c>
      <c r="F1661" s="228">
        <v>48967</v>
      </c>
      <c r="G1661" s="227">
        <v>-7777</v>
      </c>
      <c r="H1661" s="227" t="s">
        <v>980</v>
      </c>
      <c r="I1661" s="227"/>
      <c r="J1661" s="227" t="s">
        <v>7813</v>
      </c>
      <c r="K1661" s="227" t="s">
        <v>55</v>
      </c>
      <c r="L1661" s="227" t="s">
        <v>10244</v>
      </c>
      <c r="M1661" s="227" t="s">
        <v>226</v>
      </c>
      <c r="N1661" s="227" t="s">
        <v>121</v>
      </c>
      <c r="O1661" s="227" t="s">
        <v>52</v>
      </c>
      <c r="P1661" s="229" t="s">
        <v>3637</v>
      </c>
      <c r="Q1661" s="227"/>
      <c r="R1661" s="227" t="s">
        <v>226</v>
      </c>
      <c r="S1661" s="227" t="s">
        <v>121</v>
      </c>
      <c r="T1661" s="227" t="s">
        <v>52</v>
      </c>
      <c r="U1661" s="229" t="s">
        <v>3637</v>
      </c>
      <c r="V1661" s="227" t="s">
        <v>10245</v>
      </c>
      <c r="W1661" s="227" t="s">
        <v>638</v>
      </c>
      <c r="X1661" s="227"/>
      <c r="Y1661" s="227"/>
      <c r="Z1661" s="230" t="s">
        <v>467</v>
      </c>
      <c r="AA1661" s="227" t="s">
        <v>359</v>
      </c>
      <c r="AB1661" s="227">
        <v>1.6990000000000001</v>
      </c>
      <c r="AC1661" s="227">
        <v>3</v>
      </c>
      <c r="AD1661" s="227">
        <v>94900</v>
      </c>
      <c r="AE1661" s="227"/>
      <c r="AF1661" s="227"/>
      <c r="AG1661" s="227"/>
      <c r="AH1661" s="227"/>
      <c r="AI1661" s="227"/>
      <c r="AJ1661" s="227"/>
      <c r="AK1661" s="227"/>
      <c r="AL1661" s="227">
        <v>94900</v>
      </c>
      <c r="AM1661" s="227"/>
      <c r="AN1661" s="227"/>
      <c r="AO1661" s="227">
        <v>181</v>
      </c>
      <c r="AP1661" s="227"/>
      <c r="AQ1661" s="227"/>
      <c r="AR1661" s="227"/>
      <c r="AS1661" s="227" t="s">
        <v>467</v>
      </c>
      <c r="AT1661" s="227"/>
      <c r="AU1661" s="227"/>
      <c r="AV1661" s="227">
        <v>542.5</v>
      </c>
      <c r="AW1661" s="227" t="s">
        <v>10246</v>
      </c>
      <c r="AX1661" s="227" t="s">
        <v>10247</v>
      </c>
      <c r="AY1661" s="227">
        <v>42</v>
      </c>
      <c r="AZ1661" s="227">
        <v>59</v>
      </c>
      <c r="BA1661" s="227">
        <v>15.08</v>
      </c>
      <c r="BB1661" s="227">
        <v>23</v>
      </c>
      <c r="BC1661" s="227">
        <v>14</v>
      </c>
      <c r="BD1661" s="227">
        <v>28.34</v>
      </c>
      <c r="BE1661" s="227">
        <f t="shared" si="306"/>
        <v>42.987522222222225</v>
      </c>
      <c r="BF1661" s="229">
        <f t="shared" si="307"/>
        <v>23.241205555555556</v>
      </c>
      <c r="BG1661" s="227" t="s">
        <v>38</v>
      </c>
      <c r="BH1661" s="227"/>
      <c r="BI1661" s="227"/>
      <c r="BJ1661" s="228"/>
      <c r="BK1661" s="227"/>
      <c r="BL1661" s="228"/>
      <c r="BM1661" s="227"/>
      <c r="BN1661" s="227"/>
      <c r="BO1661" s="227"/>
      <c r="BP1661" s="227"/>
      <c r="BQ1661" s="227"/>
      <c r="BR1661" s="227"/>
      <c r="BS1661" s="227"/>
      <c r="BT1661" s="529"/>
      <c r="BU1661" s="529"/>
      <c r="BV1661" s="529"/>
      <c r="BW1661" s="529"/>
      <c r="BX1661" s="529"/>
      <c r="BY1661" s="529"/>
      <c r="BZ1661" s="529"/>
      <c r="CA1661" s="529"/>
      <c r="CB1661" s="529"/>
      <c r="CC1661" s="529"/>
      <c r="CD1661" s="529"/>
      <c r="CE1661" s="529"/>
      <c r="CF1661" s="529"/>
      <c r="CG1661" s="529"/>
      <c r="CH1661" s="529"/>
      <c r="CI1661" s="529"/>
      <c r="CJ1661" s="529"/>
      <c r="CK1661" s="529"/>
      <c r="CL1661" s="529"/>
      <c r="CM1661" s="529"/>
      <c r="CN1661" s="529"/>
      <c r="CO1661" s="529"/>
      <c r="CP1661" s="529"/>
      <c r="CQ1661" s="529"/>
      <c r="CR1661" s="529"/>
      <c r="CS1661" s="529"/>
      <c r="CT1661" s="529"/>
      <c r="CU1661" s="529"/>
      <c r="CV1661" s="529"/>
      <c r="CW1661" s="529"/>
      <c r="CX1661" s="529"/>
      <c r="CY1661" s="529"/>
      <c r="CZ1661" s="529"/>
      <c r="DA1661" s="529"/>
      <c r="DB1661" s="529"/>
      <c r="DC1661" s="529"/>
      <c r="DD1661" s="529"/>
      <c r="DE1661" s="529"/>
      <c r="DF1661" s="529"/>
      <c r="DG1661" s="529"/>
      <c r="DH1661" s="529"/>
      <c r="DI1661" s="529"/>
      <c r="DJ1661" s="529"/>
      <c r="DK1661" s="529"/>
      <c r="DL1661" s="529"/>
      <c r="DM1661" s="529"/>
      <c r="DN1661" s="529"/>
      <c r="DO1661" s="529"/>
      <c r="DP1661" s="529"/>
      <c r="DQ1661" s="529"/>
      <c r="DR1661" s="529"/>
      <c r="DS1661" s="529"/>
      <c r="DT1661" s="529"/>
      <c r="DU1661" s="529"/>
      <c r="DV1661" s="529"/>
      <c r="DW1661" s="529"/>
      <c r="DX1661" s="529"/>
      <c r="DY1661" s="529"/>
      <c r="DZ1661" s="529"/>
      <c r="EA1661" s="529"/>
      <c r="EB1661" s="529"/>
      <c r="EC1661" s="529"/>
      <c r="ED1661" s="529"/>
      <c r="EE1661" s="529"/>
      <c r="EF1661" s="529"/>
      <c r="EG1661" s="529"/>
      <c r="EH1661" s="529"/>
      <c r="EI1661" s="529"/>
      <c r="EJ1661" s="529"/>
      <c r="EK1661" s="529"/>
      <c r="EL1661" s="529"/>
      <c r="EM1661" s="529"/>
      <c r="EN1661" s="529"/>
      <c r="EO1661" s="529"/>
      <c r="EP1661" s="529"/>
      <c r="EQ1661" s="529"/>
      <c r="ER1661" s="529"/>
      <c r="ES1661" s="529"/>
      <c r="ET1661" s="529"/>
      <c r="EU1661" s="529"/>
      <c r="EV1661" s="529"/>
      <c r="EW1661" s="529"/>
      <c r="EX1661" s="529"/>
      <c r="EY1661" s="529"/>
      <c r="EZ1661" s="529"/>
      <c r="FA1661" s="529"/>
      <c r="FB1661" s="529"/>
      <c r="FC1661" s="529"/>
      <c r="FD1661" s="529"/>
      <c r="FE1661" s="529"/>
      <c r="FF1661" s="529"/>
      <c r="FG1661" s="529"/>
      <c r="FH1661" s="529"/>
      <c r="FI1661" s="529"/>
      <c r="FJ1661" s="529"/>
      <c r="FK1661" s="529"/>
      <c r="FL1661" s="529"/>
      <c r="FM1661" s="529"/>
      <c r="FN1661" s="529"/>
      <c r="FO1661" s="529"/>
      <c r="FP1661" s="529"/>
      <c r="FQ1661" s="529"/>
      <c r="FR1661" s="529"/>
      <c r="FS1661" s="529"/>
      <c r="FT1661" s="529"/>
      <c r="FU1661" s="529"/>
      <c r="FV1661" s="529"/>
      <c r="FW1661" s="529"/>
      <c r="FX1661" s="529"/>
      <c r="FY1661" s="529"/>
      <c r="FZ1661" s="529"/>
      <c r="GA1661" s="529"/>
      <c r="GB1661" s="529"/>
      <c r="GC1661" s="529"/>
      <c r="GD1661" s="529"/>
      <c r="GE1661" s="529"/>
      <c r="GF1661" s="529"/>
      <c r="GG1661" s="529"/>
      <c r="GH1661" s="529"/>
      <c r="GI1661" s="529"/>
      <c r="GJ1661" s="529"/>
      <c r="GK1661" s="529"/>
      <c r="GL1661" s="529"/>
      <c r="GM1661" s="529"/>
      <c r="GN1661" s="529"/>
      <c r="GO1661" s="529"/>
      <c r="GP1661" s="529"/>
      <c r="GQ1661" s="529"/>
      <c r="GR1661" s="529"/>
      <c r="GS1661" s="529"/>
      <c r="GT1661" s="529"/>
      <c r="GU1661" s="529"/>
      <c r="GV1661" s="529"/>
      <c r="GW1661" s="529"/>
      <c r="GX1661" s="529"/>
      <c r="GY1661" s="529"/>
      <c r="GZ1661" s="529"/>
      <c r="HA1661" s="529"/>
      <c r="HB1661" s="529"/>
      <c r="HC1661" s="529"/>
      <c r="HD1661" s="529"/>
      <c r="HE1661" s="529"/>
      <c r="HF1661" s="529"/>
      <c r="HG1661" s="529"/>
      <c r="HH1661" s="529"/>
      <c r="HI1661" s="529"/>
      <c r="HJ1661" s="529"/>
      <c r="HK1661" s="529"/>
      <c r="HL1661" s="529"/>
      <c r="HM1661" s="529"/>
      <c r="HN1661" s="529"/>
      <c r="HO1661" s="529"/>
      <c r="HP1661" s="529"/>
      <c r="HQ1661" s="529"/>
      <c r="HR1661" s="529"/>
      <c r="HS1661" s="529"/>
      <c r="HT1661" s="529"/>
      <c r="HU1661" s="529"/>
      <c r="HV1661" s="529"/>
      <c r="HW1661" s="529"/>
      <c r="HX1661" s="529"/>
      <c r="HY1661" s="529"/>
      <c r="HZ1661" s="529"/>
      <c r="IA1661" s="529"/>
      <c r="IB1661" s="529"/>
      <c r="IC1661" s="529"/>
      <c r="ID1661" s="529"/>
      <c r="IE1661" s="529"/>
      <c r="IF1661" s="529"/>
      <c r="IG1661" s="529"/>
      <c r="IH1661" s="529"/>
      <c r="II1661" s="529"/>
      <c r="IJ1661" s="529"/>
      <c r="IK1661" s="529"/>
      <c r="IL1661" s="529"/>
      <c r="IM1661" s="529"/>
      <c r="IN1661" s="529"/>
      <c r="IO1661" s="529"/>
      <c r="IP1661" s="529"/>
      <c r="IQ1661" s="529"/>
      <c r="IR1661" s="529"/>
      <c r="IS1661" s="529"/>
      <c r="IT1661" s="529"/>
      <c r="IU1661" s="529"/>
      <c r="IV1661" s="529"/>
      <c r="IW1661" s="529"/>
      <c r="IX1661" s="529"/>
      <c r="IY1661" s="529"/>
      <c r="IZ1661" s="529"/>
      <c r="JA1661" s="529"/>
      <c r="JB1661" s="529"/>
      <c r="JC1661" s="529"/>
      <c r="JD1661" s="529"/>
      <c r="JE1661" s="529"/>
      <c r="JF1661" s="529"/>
      <c r="JG1661" s="529"/>
      <c r="JH1661" s="529"/>
    </row>
    <row r="1662" spans="1:268" s="3" customFormat="1" ht="54.75" customHeight="1" thickBot="1" x14ac:dyDescent="0.3">
      <c r="A1662" s="227" t="s">
        <v>3387</v>
      </c>
      <c r="B1662" s="227" t="s">
        <v>10253</v>
      </c>
      <c r="C1662" s="227">
        <v>11160181</v>
      </c>
      <c r="D1662" s="228">
        <v>45317</v>
      </c>
      <c r="E1662" s="228">
        <v>45317</v>
      </c>
      <c r="F1662" s="228">
        <v>45717</v>
      </c>
      <c r="G1662" s="227">
        <v>-7777</v>
      </c>
      <c r="H1662" s="227" t="s">
        <v>10255</v>
      </c>
      <c r="I1662" s="227"/>
      <c r="J1662" s="227" t="s">
        <v>7374</v>
      </c>
      <c r="K1662" s="227" t="s">
        <v>55</v>
      </c>
      <c r="L1662" s="227" t="s">
        <v>10256</v>
      </c>
      <c r="M1662" s="227" t="s">
        <v>10254</v>
      </c>
      <c r="N1662" s="227" t="s">
        <v>292</v>
      </c>
      <c r="O1662" s="227" t="s">
        <v>76</v>
      </c>
      <c r="P1662" s="229" t="s">
        <v>10257</v>
      </c>
      <c r="Q1662" s="227"/>
      <c r="R1662" s="227" t="s">
        <v>10254</v>
      </c>
      <c r="S1662" s="227" t="s">
        <v>292</v>
      </c>
      <c r="T1662" s="227" t="s">
        <v>76</v>
      </c>
      <c r="U1662" s="229" t="s">
        <v>10257</v>
      </c>
      <c r="V1662" s="227" t="s">
        <v>10258</v>
      </c>
      <c r="W1662" s="227" t="s">
        <v>638</v>
      </c>
      <c r="X1662" s="227"/>
      <c r="Y1662" s="227"/>
      <c r="Z1662" s="230" t="s">
        <v>467</v>
      </c>
      <c r="AA1662" s="227" t="s">
        <v>359</v>
      </c>
      <c r="AB1662" s="227">
        <v>0.83</v>
      </c>
      <c r="AC1662" s="227">
        <v>20</v>
      </c>
      <c r="AD1662" s="227">
        <v>401600</v>
      </c>
      <c r="AE1662" s="227"/>
      <c r="AF1662" s="227"/>
      <c r="AG1662" s="227"/>
      <c r="AH1662" s="227"/>
      <c r="AI1662" s="227"/>
      <c r="AJ1662" s="227"/>
      <c r="AK1662" s="227"/>
      <c r="AL1662" s="227">
        <v>401600</v>
      </c>
      <c r="AM1662" s="227"/>
      <c r="AN1662" s="227"/>
      <c r="AO1662" s="227">
        <v>83</v>
      </c>
      <c r="AP1662" s="227"/>
      <c r="AQ1662" s="227"/>
      <c r="AR1662" s="227"/>
      <c r="AS1662" s="227" t="s">
        <v>467</v>
      </c>
      <c r="AT1662" s="227"/>
      <c r="AU1662" s="227"/>
      <c r="AV1662" s="227">
        <v>129</v>
      </c>
      <c r="AW1662" s="227" t="s">
        <v>10259</v>
      </c>
      <c r="AX1662" s="227" t="s">
        <v>10260</v>
      </c>
      <c r="AY1662" s="227">
        <v>43</v>
      </c>
      <c r="AZ1662" s="227">
        <v>19</v>
      </c>
      <c r="BA1662" s="227">
        <v>2.6</v>
      </c>
      <c r="BB1662" s="227">
        <v>24</v>
      </c>
      <c r="BC1662" s="227">
        <v>0</v>
      </c>
      <c r="BD1662" s="227">
        <v>4.3</v>
      </c>
      <c r="BE1662" s="227">
        <f t="shared" si="306"/>
        <v>43.317388888888892</v>
      </c>
      <c r="BF1662" s="229">
        <f t="shared" si="307"/>
        <v>24.001194444444444</v>
      </c>
      <c r="BG1662" s="227" t="s">
        <v>38</v>
      </c>
      <c r="BH1662" s="227"/>
      <c r="BI1662" s="227"/>
      <c r="BJ1662" s="228"/>
      <c r="BK1662" s="227"/>
      <c r="BL1662" s="228"/>
      <c r="BM1662" s="227"/>
      <c r="BN1662" s="227"/>
      <c r="BO1662" s="227"/>
      <c r="BP1662" s="227"/>
      <c r="BQ1662" s="227"/>
      <c r="BR1662" s="227"/>
      <c r="BS1662" s="227"/>
      <c r="BT1662" s="529"/>
      <c r="BU1662" s="529"/>
      <c r="BV1662" s="529"/>
      <c r="BW1662" s="529"/>
      <c r="BX1662" s="529"/>
      <c r="BY1662" s="529"/>
      <c r="BZ1662" s="529"/>
      <c r="CA1662" s="529"/>
      <c r="CB1662" s="529"/>
      <c r="CC1662" s="529"/>
      <c r="CD1662" s="529"/>
      <c r="CE1662" s="529"/>
      <c r="CF1662" s="529"/>
      <c r="CG1662" s="529"/>
      <c r="CH1662" s="529"/>
      <c r="CI1662" s="529"/>
      <c r="CJ1662" s="529"/>
      <c r="CK1662" s="529"/>
      <c r="CL1662" s="529"/>
      <c r="CM1662" s="529"/>
      <c r="CN1662" s="529"/>
      <c r="CO1662" s="529"/>
      <c r="CP1662" s="529"/>
      <c r="CQ1662" s="529"/>
      <c r="CR1662" s="529"/>
      <c r="CS1662" s="529"/>
      <c r="CT1662" s="529"/>
      <c r="CU1662" s="529"/>
      <c r="CV1662" s="529"/>
      <c r="CW1662" s="529"/>
      <c r="CX1662" s="529"/>
      <c r="CY1662" s="529"/>
      <c r="CZ1662" s="529"/>
      <c r="DA1662" s="529"/>
      <c r="DB1662" s="529"/>
      <c r="DC1662" s="529"/>
      <c r="DD1662" s="529"/>
      <c r="DE1662" s="529"/>
      <c r="DF1662" s="529"/>
      <c r="DG1662" s="529"/>
      <c r="DH1662" s="529"/>
      <c r="DI1662" s="529"/>
      <c r="DJ1662" s="529"/>
      <c r="DK1662" s="529"/>
      <c r="DL1662" s="529"/>
      <c r="DM1662" s="529"/>
      <c r="DN1662" s="529"/>
      <c r="DO1662" s="529"/>
      <c r="DP1662" s="529"/>
      <c r="DQ1662" s="529"/>
      <c r="DR1662" s="529"/>
      <c r="DS1662" s="529"/>
      <c r="DT1662" s="529"/>
      <c r="DU1662" s="529"/>
      <c r="DV1662" s="529"/>
      <c r="DW1662" s="529"/>
      <c r="DX1662" s="529"/>
      <c r="DY1662" s="529"/>
      <c r="DZ1662" s="529"/>
      <c r="EA1662" s="529"/>
      <c r="EB1662" s="529"/>
      <c r="EC1662" s="529"/>
      <c r="ED1662" s="529"/>
      <c r="EE1662" s="529"/>
      <c r="EF1662" s="529"/>
      <c r="EG1662" s="529"/>
      <c r="EH1662" s="529"/>
      <c r="EI1662" s="529"/>
      <c r="EJ1662" s="529"/>
      <c r="EK1662" s="529"/>
      <c r="EL1662" s="529"/>
      <c r="EM1662" s="529"/>
      <c r="EN1662" s="529"/>
      <c r="EO1662" s="529"/>
      <c r="EP1662" s="529"/>
      <c r="EQ1662" s="529"/>
      <c r="ER1662" s="529"/>
      <c r="ES1662" s="529"/>
      <c r="ET1662" s="529"/>
      <c r="EU1662" s="529"/>
      <c r="EV1662" s="529"/>
      <c r="EW1662" s="529"/>
      <c r="EX1662" s="529"/>
      <c r="EY1662" s="529"/>
      <c r="EZ1662" s="529"/>
      <c r="FA1662" s="529"/>
      <c r="FB1662" s="529"/>
      <c r="FC1662" s="529"/>
      <c r="FD1662" s="529"/>
      <c r="FE1662" s="529"/>
      <c r="FF1662" s="529"/>
      <c r="FG1662" s="529"/>
      <c r="FH1662" s="529"/>
      <c r="FI1662" s="529"/>
      <c r="FJ1662" s="529"/>
      <c r="FK1662" s="529"/>
      <c r="FL1662" s="529"/>
      <c r="FM1662" s="529"/>
      <c r="FN1662" s="529"/>
      <c r="FO1662" s="529"/>
      <c r="FP1662" s="529"/>
      <c r="FQ1662" s="529"/>
      <c r="FR1662" s="529"/>
      <c r="FS1662" s="529"/>
      <c r="FT1662" s="529"/>
      <c r="FU1662" s="529"/>
      <c r="FV1662" s="529"/>
      <c r="FW1662" s="529"/>
      <c r="FX1662" s="529"/>
      <c r="FY1662" s="529"/>
      <c r="FZ1662" s="529"/>
      <c r="GA1662" s="529"/>
      <c r="GB1662" s="529"/>
      <c r="GC1662" s="529"/>
      <c r="GD1662" s="529"/>
      <c r="GE1662" s="529"/>
      <c r="GF1662" s="529"/>
      <c r="GG1662" s="529"/>
      <c r="GH1662" s="529"/>
      <c r="GI1662" s="529"/>
      <c r="GJ1662" s="529"/>
      <c r="GK1662" s="529"/>
      <c r="GL1662" s="529"/>
      <c r="GM1662" s="529"/>
      <c r="GN1662" s="529"/>
      <c r="GO1662" s="529"/>
      <c r="GP1662" s="529"/>
      <c r="GQ1662" s="529"/>
      <c r="GR1662" s="529"/>
      <c r="GS1662" s="529"/>
      <c r="GT1662" s="529"/>
      <c r="GU1662" s="529"/>
      <c r="GV1662" s="529"/>
      <c r="GW1662" s="529"/>
      <c r="GX1662" s="529"/>
      <c r="GY1662" s="529"/>
      <c r="GZ1662" s="529"/>
      <c r="HA1662" s="529"/>
      <c r="HB1662" s="529"/>
      <c r="HC1662" s="529"/>
      <c r="HD1662" s="529"/>
      <c r="HE1662" s="529"/>
      <c r="HF1662" s="529"/>
      <c r="HG1662" s="529"/>
      <c r="HH1662" s="529"/>
      <c r="HI1662" s="529"/>
      <c r="HJ1662" s="529"/>
      <c r="HK1662" s="529"/>
      <c r="HL1662" s="529"/>
      <c r="HM1662" s="529"/>
      <c r="HN1662" s="529"/>
      <c r="HO1662" s="529"/>
      <c r="HP1662" s="529"/>
      <c r="HQ1662" s="529"/>
      <c r="HR1662" s="529"/>
      <c r="HS1662" s="529"/>
      <c r="HT1662" s="529"/>
      <c r="HU1662" s="529"/>
      <c r="HV1662" s="529"/>
      <c r="HW1662" s="529"/>
      <c r="HX1662" s="529"/>
      <c r="HY1662" s="529"/>
      <c r="HZ1662" s="529"/>
      <c r="IA1662" s="529"/>
      <c r="IB1662" s="529"/>
      <c r="IC1662" s="529"/>
      <c r="ID1662" s="529"/>
      <c r="IE1662" s="529"/>
      <c r="IF1662" s="529"/>
      <c r="IG1662" s="529"/>
      <c r="IH1662" s="529"/>
      <c r="II1662" s="529"/>
      <c r="IJ1662" s="529"/>
      <c r="IK1662" s="529"/>
      <c r="IL1662" s="529"/>
      <c r="IM1662" s="529"/>
      <c r="IN1662" s="529"/>
      <c r="IO1662" s="529"/>
      <c r="IP1662" s="529"/>
      <c r="IQ1662" s="529"/>
      <c r="IR1662" s="529"/>
      <c r="IS1662" s="529"/>
      <c r="IT1662" s="529"/>
      <c r="IU1662" s="529"/>
      <c r="IV1662" s="529"/>
      <c r="IW1662" s="529"/>
      <c r="IX1662" s="529"/>
      <c r="IY1662" s="529"/>
      <c r="IZ1662" s="529"/>
      <c r="JA1662" s="529"/>
      <c r="JB1662" s="529"/>
      <c r="JC1662" s="529"/>
      <c r="JD1662" s="529"/>
      <c r="JE1662" s="529"/>
      <c r="JF1662" s="529"/>
      <c r="JG1662" s="529"/>
      <c r="JH1662" s="529"/>
    </row>
    <row r="1663" spans="1:268" s="3" customFormat="1" ht="54.75" customHeight="1" thickBot="1" x14ac:dyDescent="0.3">
      <c r="A1663" s="227" t="s">
        <v>3387</v>
      </c>
      <c r="B1663" s="227" t="s">
        <v>9741</v>
      </c>
      <c r="C1663" s="227">
        <v>11120133</v>
      </c>
      <c r="D1663" s="228">
        <v>45341</v>
      </c>
      <c r="E1663" s="228">
        <v>45341</v>
      </c>
      <c r="F1663" s="228">
        <v>46437</v>
      </c>
      <c r="G1663" s="227">
        <v>-7777</v>
      </c>
      <c r="H1663" s="227" t="s">
        <v>490</v>
      </c>
      <c r="I1663" s="227"/>
      <c r="J1663" s="227" t="s">
        <v>7374</v>
      </c>
      <c r="K1663" s="227" t="s">
        <v>55</v>
      </c>
      <c r="L1663" s="227" t="s">
        <v>10261</v>
      </c>
      <c r="M1663" s="227" t="s">
        <v>9486</v>
      </c>
      <c r="N1663" s="227" t="s">
        <v>292</v>
      </c>
      <c r="O1663" s="227" t="s">
        <v>76</v>
      </c>
      <c r="P1663" s="229" t="s">
        <v>9487</v>
      </c>
      <c r="Q1663" s="227"/>
      <c r="R1663" s="227" t="s">
        <v>9486</v>
      </c>
      <c r="S1663" s="227" t="s">
        <v>292</v>
      </c>
      <c r="T1663" s="227" t="s">
        <v>76</v>
      </c>
      <c r="U1663" s="229" t="s">
        <v>9487</v>
      </c>
      <c r="V1663" s="227"/>
      <c r="W1663" s="227" t="s">
        <v>10262</v>
      </c>
      <c r="X1663" s="227"/>
      <c r="Y1663" s="227"/>
      <c r="Z1663" s="230" t="s">
        <v>467</v>
      </c>
      <c r="AA1663" s="227" t="s">
        <v>341</v>
      </c>
      <c r="AB1663" s="227">
        <v>38</v>
      </c>
      <c r="AC1663" s="227">
        <v>76.94</v>
      </c>
      <c r="AD1663" s="227">
        <v>1096921</v>
      </c>
      <c r="AE1663" s="227"/>
      <c r="AF1663" s="227"/>
      <c r="AG1663" s="227"/>
      <c r="AH1663" s="227"/>
      <c r="AI1663" s="227"/>
      <c r="AJ1663" s="227">
        <v>1096921</v>
      </c>
      <c r="AK1663" s="227"/>
      <c r="AL1663" s="227"/>
      <c r="AM1663" s="227"/>
      <c r="AN1663" s="227"/>
      <c r="AO1663" s="227">
        <v>3800</v>
      </c>
      <c r="AP1663" s="227"/>
      <c r="AQ1663" s="227"/>
      <c r="AR1663" s="227"/>
      <c r="AS1663" s="227" t="s">
        <v>467</v>
      </c>
      <c r="AT1663" s="227"/>
      <c r="AU1663" s="227"/>
      <c r="AV1663" s="227">
        <v>64</v>
      </c>
      <c r="AW1663" s="227" t="s">
        <v>10263</v>
      </c>
      <c r="AX1663" s="227" t="s">
        <v>10264</v>
      </c>
      <c r="AY1663" s="227">
        <v>43</v>
      </c>
      <c r="AZ1663" s="227">
        <v>25</v>
      </c>
      <c r="BA1663" s="227">
        <v>27.46</v>
      </c>
      <c r="BB1663" s="227">
        <v>24</v>
      </c>
      <c r="BC1663" s="227">
        <v>13</v>
      </c>
      <c r="BD1663" s="227">
        <v>43.64</v>
      </c>
      <c r="BE1663" s="227">
        <f t="shared" si="306"/>
        <v>43.424294444444442</v>
      </c>
      <c r="BF1663" s="229">
        <f t="shared" si="307"/>
        <v>24.228788888888886</v>
      </c>
      <c r="BG1663" s="227" t="s">
        <v>38</v>
      </c>
      <c r="BH1663" s="227"/>
      <c r="BI1663" s="227"/>
      <c r="BJ1663" s="228"/>
      <c r="BK1663" s="227"/>
      <c r="BL1663" s="228"/>
      <c r="BM1663" s="227"/>
      <c r="BN1663" s="227"/>
      <c r="BO1663" s="227"/>
      <c r="BP1663" s="227"/>
      <c r="BQ1663" s="227"/>
      <c r="BR1663" s="227"/>
      <c r="BS1663" s="227"/>
      <c r="BT1663" s="529"/>
      <c r="BU1663" s="529"/>
      <c r="BV1663" s="529"/>
      <c r="BW1663" s="529"/>
      <c r="BX1663" s="529"/>
      <c r="BY1663" s="529"/>
      <c r="BZ1663" s="529"/>
      <c r="CA1663" s="529"/>
      <c r="CB1663" s="529"/>
      <c r="CC1663" s="529"/>
      <c r="CD1663" s="529"/>
      <c r="CE1663" s="529"/>
      <c r="CF1663" s="529"/>
      <c r="CG1663" s="529"/>
      <c r="CH1663" s="529"/>
      <c r="CI1663" s="529"/>
      <c r="CJ1663" s="529"/>
      <c r="CK1663" s="529"/>
      <c r="CL1663" s="529"/>
      <c r="CM1663" s="529"/>
      <c r="CN1663" s="529"/>
      <c r="CO1663" s="529"/>
      <c r="CP1663" s="529"/>
      <c r="CQ1663" s="529"/>
      <c r="CR1663" s="529"/>
      <c r="CS1663" s="529"/>
      <c r="CT1663" s="529"/>
      <c r="CU1663" s="529"/>
      <c r="CV1663" s="529"/>
      <c r="CW1663" s="529"/>
      <c r="CX1663" s="529"/>
      <c r="CY1663" s="529"/>
      <c r="CZ1663" s="529"/>
      <c r="DA1663" s="529"/>
      <c r="DB1663" s="529"/>
      <c r="DC1663" s="529"/>
      <c r="DD1663" s="529"/>
      <c r="DE1663" s="529"/>
      <c r="DF1663" s="529"/>
      <c r="DG1663" s="529"/>
      <c r="DH1663" s="529"/>
      <c r="DI1663" s="529"/>
      <c r="DJ1663" s="529"/>
      <c r="DK1663" s="529"/>
      <c r="DL1663" s="529"/>
      <c r="DM1663" s="529"/>
      <c r="DN1663" s="529"/>
      <c r="DO1663" s="529"/>
      <c r="DP1663" s="529"/>
      <c r="DQ1663" s="529"/>
      <c r="DR1663" s="529"/>
      <c r="DS1663" s="529"/>
      <c r="DT1663" s="529"/>
      <c r="DU1663" s="529"/>
      <c r="DV1663" s="529"/>
      <c r="DW1663" s="529"/>
      <c r="DX1663" s="529"/>
      <c r="DY1663" s="529"/>
      <c r="DZ1663" s="529"/>
      <c r="EA1663" s="529"/>
      <c r="EB1663" s="529"/>
      <c r="EC1663" s="529"/>
      <c r="ED1663" s="529"/>
      <c r="EE1663" s="529"/>
      <c r="EF1663" s="529"/>
      <c r="EG1663" s="529"/>
      <c r="EH1663" s="529"/>
      <c r="EI1663" s="529"/>
      <c r="EJ1663" s="529"/>
      <c r="EK1663" s="529"/>
      <c r="EL1663" s="529"/>
      <c r="EM1663" s="529"/>
      <c r="EN1663" s="529"/>
      <c r="EO1663" s="529"/>
      <c r="EP1663" s="529"/>
      <c r="EQ1663" s="529"/>
      <c r="ER1663" s="529"/>
      <c r="ES1663" s="529"/>
      <c r="ET1663" s="529"/>
      <c r="EU1663" s="529"/>
      <c r="EV1663" s="529"/>
      <c r="EW1663" s="529"/>
      <c r="EX1663" s="529"/>
      <c r="EY1663" s="529"/>
      <c r="EZ1663" s="529"/>
      <c r="FA1663" s="529"/>
      <c r="FB1663" s="529"/>
      <c r="FC1663" s="529"/>
      <c r="FD1663" s="529"/>
      <c r="FE1663" s="529"/>
      <c r="FF1663" s="529"/>
      <c r="FG1663" s="529"/>
      <c r="FH1663" s="529"/>
      <c r="FI1663" s="529"/>
      <c r="FJ1663" s="529"/>
      <c r="FK1663" s="529"/>
      <c r="FL1663" s="529"/>
      <c r="FM1663" s="529"/>
      <c r="FN1663" s="529"/>
      <c r="FO1663" s="529"/>
      <c r="FP1663" s="529"/>
      <c r="FQ1663" s="529"/>
      <c r="FR1663" s="529"/>
      <c r="FS1663" s="529"/>
      <c r="FT1663" s="529"/>
      <c r="FU1663" s="529"/>
      <c r="FV1663" s="529"/>
      <c r="FW1663" s="529"/>
      <c r="FX1663" s="529"/>
      <c r="FY1663" s="529"/>
      <c r="FZ1663" s="529"/>
      <c r="GA1663" s="529"/>
      <c r="GB1663" s="529"/>
      <c r="GC1663" s="529"/>
      <c r="GD1663" s="529"/>
      <c r="GE1663" s="529"/>
      <c r="GF1663" s="529"/>
      <c r="GG1663" s="529"/>
      <c r="GH1663" s="529"/>
      <c r="GI1663" s="529"/>
      <c r="GJ1663" s="529"/>
      <c r="GK1663" s="529"/>
      <c r="GL1663" s="529"/>
      <c r="GM1663" s="529"/>
      <c r="GN1663" s="529"/>
      <c r="GO1663" s="529"/>
      <c r="GP1663" s="529"/>
      <c r="GQ1663" s="529"/>
      <c r="GR1663" s="529"/>
      <c r="GS1663" s="529"/>
      <c r="GT1663" s="529"/>
      <c r="GU1663" s="529"/>
      <c r="GV1663" s="529"/>
      <c r="GW1663" s="529"/>
      <c r="GX1663" s="529"/>
      <c r="GY1663" s="529"/>
      <c r="GZ1663" s="529"/>
      <c r="HA1663" s="529"/>
      <c r="HB1663" s="529"/>
      <c r="HC1663" s="529"/>
      <c r="HD1663" s="529"/>
      <c r="HE1663" s="529"/>
      <c r="HF1663" s="529"/>
      <c r="HG1663" s="529"/>
      <c r="HH1663" s="529"/>
      <c r="HI1663" s="529"/>
      <c r="HJ1663" s="529"/>
      <c r="HK1663" s="529"/>
      <c r="HL1663" s="529"/>
      <c r="HM1663" s="529"/>
      <c r="HN1663" s="529"/>
      <c r="HO1663" s="529"/>
      <c r="HP1663" s="529"/>
      <c r="HQ1663" s="529"/>
      <c r="HR1663" s="529"/>
      <c r="HS1663" s="529"/>
      <c r="HT1663" s="529"/>
      <c r="HU1663" s="529"/>
      <c r="HV1663" s="529"/>
      <c r="HW1663" s="529"/>
      <c r="HX1663" s="529"/>
      <c r="HY1663" s="529"/>
      <c r="HZ1663" s="529"/>
      <c r="IA1663" s="529"/>
      <c r="IB1663" s="529"/>
      <c r="IC1663" s="529"/>
      <c r="ID1663" s="529"/>
      <c r="IE1663" s="529"/>
      <c r="IF1663" s="529"/>
      <c r="IG1663" s="529"/>
      <c r="IH1663" s="529"/>
      <c r="II1663" s="529"/>
      <c r="IJ1663" s="529"/>
      <c r="IK1663" s="529"/>
      <c r="IL1663" s="529"/>
      <c r="IM1663" s="529"/>
      <c r="IN1663" s="529"/>
      <c r="IO1663" s="529"/>
      <c r="IP1663" s="529"/>
      <c r="IQ1663" s="529"/>
      <c r="IR1663" s="529"/>
      <c r="IS1663" s="529"/>
      <c r="IT1663" s="529"/>
      <c r="IU1663" s="529"/>
      <c r="IV1663" s="529"/>
      <c r="IW1663" s="529"/>
      <c r="IX1663" s="529"/>
      <c r="IY1663" s="529"/>
      <c r="IZ1663" s="529"/>
      <c r="JA1663" s="529"/>
      <c r="JB1663" s="529"/>
      <c r="JC1663" s="529"/>
      <c r="JD1663" s="529"/>
      <c r="JE1663" s="529"/>
      <c r="JF1663" s="529"/>
      <c r="JG1663" s="529"/>
      <c r="JH1663" s="529"/>
    </row>
    <row r="1664" spans="1:268" s="3" customFormat="1" ht="54.75" customHeight="1" x14ac:dyDescent="0.25">
      <c r="A1664" s="173" t="s">
        <v>3387</v>
      </c>
      <c r="B1664" s="173" t="s">
        <v>10265</v>
      </c>
      <c r="C1664" s="173">
        <v>11140187</v>
      </c>
      <c r="D1664" s="174">
        <v>45322</v>
      </c>
      <c r="E1664" s="174">
        <v>45322</v>
      </c>
      <c r="F1664" s="174">
        <v>47514</v>
      </c>
      <c r="G1664" s="173">
        <v>-7777</v>
      </c>
      <c r="H1664" s="173" t="s">
        <v>10273</v>
      </c>
      <c r="I1664" s="173"/>
      <c r="J1664" s="173" t="s">
        <v>10274</v>
      </c>
      <c r="K1664" s="173" t="s">
        <v>55</v>
      </c>
      <c r="L1664" s="173" t="s">
        <v>10268</v>
      </c>
      <c r="M1664" s="173" t="s">
        <v>58</v>
      </c>
      <c r="N1664" s="173" t="s">
        <v>58</v>
      </c>
      <c r="O1664" s="173" t="s">
        <v>52</v>
      </c>
      <c r="P1664" s="175" t="s">
        <v>1053</v>
      </c>
      <c r="Q1664" s="173" t="s">
        <v>10279</v>
      </c>
      <c r="R1664" s="173" t="s">
        <v>58</v>
      </c>
      <c r="S1664" s="173" t="s">
        <v>58</v>
      </c>
      <c r="T1664" s="173" t="s">
        <v>52</v>
      </c>
      <c r="U1664" s="175" t="s">
        <v>1053</v>
      </c>
      <c r="V1664" s="173" t="s">
        <v>10281</v>
      </c>
      <c r="W1664" s="173" t="s">
        <v>10270</v>
      </c>
      <c r="X1664" s="173">
        <v>70</v>
      </c>
      <c r="Y1664" s="173">
        <v>53</v>
      </c>
      <c r="Z1664" s="176" t="s">
        <v>467</v>
      </c>
      <c r="AA1664" s="173" t="s">
        <v>4720</v>
      </c>
      <c r="AB1664" s="173" t="s">
        <v>10277</v>
      </c>
      <c r="AC1664" s="173">
        <v>12.68</v>
      </c>
      <c r="AD1664" s="173">
        <v>400000</v>
      </c>
      <c r="AE1664" s="173"/>
      <c r="AF1664" s="173">
        <v>400000</v>
      </c>
      <c r="AG1664" s="173"/>
      <c r="AH1664" s="173"/>
      <c r="AI1664" s="173"/>
      <c r="AJ1664" s="173"/>
      <c r="AK1664" s="173"/>
      <c r="AL1664" s="173"/>
      <c r="AM1664" s="173"/>
      <c r="AN1664" s="173"/>
      <c r="AO1664" s="173"/>
      <c r="AP1664" s="173"/>
      <c r="AQ1664" s="173"/>
      <c r="AR1664" s="173"/>
      <c r="AS1664" s="173" t="s">
        <v>467</v>
      </c>
      <c r="AT1664" s="173"/>
      <c r="AU1664" s="173"/>
      <c r="AV1664" s="173">
        <v>769.62</v>
      </c>
      <c r="AW1664" s="173" t="s">
        <v>10282</v>
      </c>
      <c r="AX1664" s="173" t="s">
        <v>10283</v>
      </c>
      <c r="AY1664" s="173">
        <v>42</v>
      </c>
      <c r="AZ1664" s="173">
        <v>46</v>
      </c>
      <c r="BA1664" s="173">
        <v>42.64</v>
      </c>
      <c r="BB1664" s="173">
        <v>24</v>
      </c>
      <c r="BC1664" s="173">
        <v>1</v>
      </c>
      <c r="BD1664" s="173">
        <v>38.67</v>
      </c>
      <c r="BE1664" s="173">
        <f t="shared" si="306"/>
        <v>42.778511111111108</v>
      </c>
      <c r="BF1664" s="175">
        <f t="shared" si="307"/>
        <v>24.027408333333334</v>
      </c>
      <c r="BG1664" s="173" t="s">
        <v>38</v>
      </c>
      <c r="BH1664" s="173"/>
      <c r="BI1664" s="173"/>
      <c r="BJ1664" s="174"/>
      <c r="BK1664" s="173"/>
      <c r="BL1664" s="174"/>
      <c r="BM1664" s="173"/>
      <c r="BN1664" s="173"/>
      <c r="BO1664" s="173"/>
      <c r="BP1664" s="173"/>
      <c r="BQ1664" s="173"/>
      <c r="BR1664" s="173"/>
      <c r="BS1664" s="173"/>
      <c r="BT1664" s="529"/>
      <c r="BU1664" s="529"/>
      <c r="BV1664" s="529"/>
      <c r="BW1664" s="529"/>
      <c r="BX1664" s="529"/>
      <c r="BY1664" s="529"/>
      <c r="BZ1664" s="529"/>
      <c r="CA1664" s="529"/>
      <c r="CB1664" s="529"/>
      <c r="CC1664" s="529"/>
      <c r="CD1664" s="529"/>
      <c r="CE1664" s="529"/>
      <c r="CF1664" s="529"/>
      <c r="CG1664" s="529"/>
      <c r="CH1664" s="529"/>
      <c r="CI1664" s="529"/>
      <c r="CJ1664" s="529"/>
      <c r="CK1664" s="529"/>
      <c r="CL1664" s="529"/>
      <c r="CM1664" s="529"/>
      <c r="CN1664" s="529"/>
      <c r="CO1664" s="529"/>
      <c r="CP1664" s="529"/>
      <c r="CQ1664" s="529"/>
      <c r="CR1664" s="529"/>
      <c r="CS1664" s="529"/>
      <c r="CT1664" s="529"/>
      <c r="CU1664" s="529"/>
      <c r="CV1664" s="529"/>
      <c r="CW1664" s="529"/>
      <c r="CX1664" s="529"/>
      <c r="CY1664" s="529"/>
      <c r="CZ1664" s="529"/>
      <c r="DA1664" s="529"/>
      <c r="DB1664" s="529"/>
      <c r="DC1664" s="529"/>
      <c r="DD1664" s="529"/>
      <c r="DE1664" s="529"/>
      <c r="DF1664" s="529"/>
      <c r="DG1664" s="529"/>
      <c r="DH1664" s="529"/>
      <c r="DI1664" s="529"/>
      <c r="DJ1664" s="529"/>
      <c r="DK1664" s="529"/>
      <c r="DL1664" s="529"/>
      <c r="DM1664" s="529"/>
      <c r="DN1664" s="529"/>
      <c r="DO1664" s="529"/>
      <c r="DP1664" s="529"/>
      <c r="DQ1664" s="529"/>
      <c r="DR1664" s="529"/>
      <c r="DS1664" s="529"/>
      <c r="DT1664" s="529"/>
      <c r="DU1664" s="529"/>
      <c r="DV1664" s="529"/>
      <c r="DW1664" s="529"/>
      <c r="DX1664" s="529"/>
      <c r="DY1664" s="529"/>
      <c r="DZ1664" s="529"/>
      <c r="EA1664" s="529"/>
      <c r="EB1664" s="529"/>
      <c r="EC1664" s="529"/>
      <c r="ED1664" s="529"/>
      <c r="EE1664" s="529"/>
      <c r="EF1664" s="529"/>
      <c r="EG1664" s="529"/>
      <c r="EH1664" s="529"/>
      <c r="EI1664" s="529"/>
      <c r="EJ1664" s="529"/>
      <c r="EK1664" s="529"/>
      <c r="EL1664" s="529"/>
      <c r="EM1664" s="529"/>
      <c r="EN1664" s="529"/>
      <c r="EO1664" s="529"/>
      <c r="EP1664" s="529"/>
      <c r="EQ1664" s="529"/>
      <c r="ER1664" s="529"/>
      <c r="ES1664" s="529"/>
      <c r="ET1664" s="529"/>
      <c r="EU1664" s="529"/>
      <c r="EV1664" s="529"/>
      <c r="EW1664" s="529"/>
      <c r="EX1664" s="529"/>
      <c r="EY1664" s="529"/>
      <c r="EZ1664" s="529"/>
      <c r="FA1664" s="529"/>
      <c r="FB1664" s="529"/>
      <c r="FC1664" s="529"/>
      <c r="FD1664" s="529"/>
      <c r="FE1664" s="529"/>
      <c r="FF1664" s="529"/>
      <c r="FG1664" s="529"/>
      <c r="FH1664" s="529"/>
      <c r="FI1664" s="529"/>
      <c r="FJ1664" s="529"/>
      <c r="FK1664" s="529"/>
      <c r="FL1664" s="529"/>
      <c r="FM1664" s="529"/>
      <c r="FN1664" s="529"/>
      <c r="FO1664" s="529"/>
      <c r="FP1664" s="529"/>
      <c r="FQ1664" s="529"/>
      <c r="FR1664" s="529"/>
      <c r="FS1664" s="529"/>
      <c r="FT1664" s="529"/>
      <c r="FU1664" s="529"/>
      <c r="FV1664" s="529"/>
      <c r="FW1664" s="529"/>
      <c r="FX1664" s="529"/>
      <c r="FY1664" s="529"/>
      <c r="FZ1664" s="529"/>
      <c r="GA1664" s="529"/>
      <c r="GB1664" s="529"/>
      <c r="GC1664" s="529"/>
      <c r="GD1664" s="529"/>
      <c r="GE1664" s="529"/>
      <c r="GF1664" s="529"/>
      <c r="GG1664" s="529"/>
      <c r="GH1664" s="529"/>
      <c r="GI1664" s="529"/>
      <c r="GJ1664" s="529"/>
      <c r="GK1664" s="529"/>
      <c r="GL1664" s="529"/>
      <c r="GM1664" s="529"/>
      <c r="GN1664" s="529"/>
      <c r="GO1664" s="529"/>
      <c r="GP1664" s="529"/>
      <c r="GQ1664" s="529"/>
      <c r="GR1664" s="529"/>
      <c r="GS1664" s="529"/>
      <c r="GT1664" s="529"/>
      <c r="GU1664" s="529"/>
      <c r="GV1664" s="529"/>
      <c r="GW1664" s="529"/>
      <c r="GX1664" s="529"/>
      <c r="GY1664" s="529"/>
      <c r="GZ1664" s="529"/>
      <c r="HA1664" s="529"/>
      <c r="HB1664" s="529"/>
      <c r="HC1664" s="529"/>
      <c r="HD1664" s="529"/>
      <c r="HE1664" s="529"/>
      <c r="HF1664" s="529"/>
      <c r="HG1664" s="529"/>
      <c r="HH1664" s="529"/>
      <c r="HI1664" s="529"/>
      <c r="HJ1664" s="529"/>
      <c r="HK1664" s="529"/>
      <c r="HL1664" s="529"/>
      <c r="HM1664" s="529"/>
      <c r="HN1664" s="529"/>
      <c r="HO1664" s="529"/>
      <c r="HP1664" s="529"/>
      <c r="HQ1664" s="529"/>
      <c r="HR1664" s="529"/>
      <c r="HS1664" s="529"/>
      <c r="HT1664" s="529"/>
      <c r="HU1664" s="529"/>
      <c r="HV1664" s="529"/>
      <c r="HW1664" s="529"/>
      <c r="HX1664" s="529"/>
      <c r="HY1664" s="529"/>
      <c r="HZ1664" s="529"/>
      <c r="IA1664" s="529"/>
      <c r="IB1664" s="529"/>
      <c r="IC1664" s="529"/>
      <c r="ID1664" s="529"/>
      <c r="IE1664" s="529"/>
      <c r="IF1664" s="529"/>
      <c r="IG1664" s="529"/>
      <c r="IH1664" s="529"/>
      <c r="II1664" s="529"/>
      <c r="IJ1664" s="529"/>
      <c r="IK1664" s="529"/>
      <c r="IL1664" s="529"/>
      <c r="IM1664" s="529"/>
      <c r="IN1664" s="529"/>
      <c r="IO1664" s="529"/>
      <c r="IP1664" s="529"/>
      <c r="IQ1664" s="529"/>
      <c r="IR1664" s="529"/>
      <c r="IS1664" s="529"/>
      <c r="IT1664" s="529"/>
      <c r="IU1664" s="529"/>
      <c r="IV1664" s="529"/>
      <c r="IW1664" s="529"/>
      <c r="IX1664" s="529"/>
      <c r="IY1664" s="529"/>
      <c r="IZ1664" s="529"/>
      <c r="JA1664" s="529"/>
      <c r="JB1664" s="529"/>
      <c r="JC1664" s="529"/>
      <c r="JD1664" s="529"/>
      <c r="JE1664" s="529"/>
      <c r="JF1664" s="529"/>
      <c r="JG1664" s="529"/>
      <c r="JH1664" s="529"/>
    </row>
    <row r="1665" spans="1:268" s="3" customFormat="1" ht="54.75" customHeight="1" x14ac:dyDescent="0.25">
      <c r="A1665" s="525"/>
      <c r="B1665" s="525" t="s">
        <v>10265</v>
      </c>
      <c r="C1665" s="525">
        <v>11140187</v>
      </c>
      <c r="D1665" s="526">
        <v>45322</v>
      </c>
      <c r="E1665" s="526">
        <v>45322</v>
      </c>
      <c r="F1665" s="526">
        <v>47514</v>
      </c>
      <c r="G1665" s="525">
        <v>-7777</v>
      </c>
      <c r="H1665" s="525" t="s">
        <v>10273</v>
      </c>
      <c r="I1665" s="525"/>
      <c r="J1665" s="525" t="s">
        <v>10274</v>
      </c>
      <c r="K1665" s="525" t="s">
        <v>55</v>
      </c>
      <c r="L1665" s="525" t="s">
        <v>10268</v>
      </c>
      <c r="M1665" s="525" t="s">
        <v>58</v>
      </c>
      <c r="N1665" s="525" t="s">
        <v>58</v>
      </c>
      <c r="O1665" s="525" t="s">
        <v>52</v>
      </c>
      <c r="P1665" s="527" t="s">
        <v>1053</v>
      </c>
      <c r="Q1665" s="525" t="s">
        <v>10279</v>
      </c>
      <c r="R1665" s="525" t="s">
        <v>58</v>
      </c>
      <c r="S1665" s="525" t="s">
        <v>58</v>
      </c>
      <c r="T1665" s="525" t="s">
        <v>52</v>
      </c>
      <c r="U1665" s="527" t="s">
        <v>1053</v>
      </c>
      <c r="V1665" s="525" t="s">
        <v>10281</v>
      </c>
      <c r="W1665" s="525" t="s">
        <v>10270</v>
      </c>
      <c r="X1665" s="525"/>
      <c r="Y1665" s="525"/>
      <c r="Z1665" s="528" t="s">
        <v>467</v>
      </c>
      <c r="AA1665" s="525" t="s">
        <v>4720</v>
      </c>
      <c r="AB1665" s="525"/>
      <c r="AC1665" s="525"/>
      <c r="AD1665" s="525"/>
      <c r="AE1665" s="525"/>
      <c r="AF1665" s="525"/>
      <c r="AG1665" s="525"/>
      <c r="AH1665" s="525"/>
      <c r="AI1665" s="525"/>
      <c r="AJ1665" s="525"/>
      <c r="AK1665" s="525"/>
      <c r="AL1665" s="525"/>
      <c r="AM1665" s="525"/>
      <c r="AN1665" s="525"/>
      <c r="AO1665" s="525"/>
      <c r="AP1665" s="525"/>
      <c r="AQ1665" s="525"/>
      <c r="AR1665" s="525"/>
      <c r="AS1665" s="525" t="s">
        <v>2723</v>
      </c>
      <c r="AT1665" s="525"/>
      <c r="AU1665" s="525"/>
      <c r="AV1665" s="525">
        <v>770.53</v>
      </c>
      <c r="AW1665" s="525" t="s">
        <v>10288</v>
      </c>
      <c r="AX1665" s="525" t="s">
        <v>10289</v>
      </c>
      <c r="AY1665" s="525">
        <v>42</v>
      </c>
      <c r="AZ1665" s="525">
        <v>46</v>
      </c>
      <c r="BA1665" s="525">
        <v>42.42</v>
      </c>
      <c r="BB1665" s="525">
        <v>24</v>
      </c>
      <c r="BC1665" s="525">
        <v>1</v>
      </c>
      <c r="BD1665" s="525">
        <v>38.5</v>
      </c>
      <c r="BE1665" s="525">
        <f t="shared" si="306"/>
        <v>42.778449999999999</v>
      </c>
      <c r="BF1665" s="527">
        <f t="shared" si="307"/>
        <v>24.027361111111109</v>
      </c>
      <c r="BG1665" s="525" t="s">
        <v>38</v>
      </c>
      <c r="BH1665" s="525"/>
      <c r="BI1665" s="525"/>
      <c r="BJ1665" s="526"/>
      <c r="BK1665" s="525"/>
      <c r="BL1665" s="526"/>
      <c r="BM1665" s="525"/>
      <c r="BN1665" s="525"/>
      <c r="BO1665" s="525"/>
      <c r="BP1665" s="525"/>
      <c r="BQ1665" s="525"/>
      <c r="BR1665" s="525"/>
      <c r="BS1665" s="525"/>
      <c r="BT1665" s="529"/>
      <c r="BU1665" s="529"/>
      <c r="BV1665" s="529"/>
      <c r="BW1665" s="529"/>
      <c r="BX1665" s="529"/>
      <c r="BY1665" s="529"/>
      <c r="BZ1665" s="529"/>
      <c r="CA1665" s="529"/>
      <c r="CB1665" s="529"/>
      <c r="CC1665" s="529"/>
      <c r="CD1665" s="529"/>
      <c r="CE1665" s="529"/>
      <c r="CF1665" s="529"/>
      <c r="CG1665" s="529"/>
      <c r="CH1665" s="529"/>
      <c r="CI1665" s="529"/>
      <c r="CJ1665" s="529"/>
      <c r="CK1665" s="529"/>
      <c r="CL1665" s="529"/>
      <c r="CM1665" s="529"/>
      <c r="CN1665" s="529"/>
      <c r="CO1665" s="529"/>
      <c r="CP1665" s="529"/>
      <c r="CQ1665" s="529"/>
      <c r="CR1665" s="529"/>
      <c r="CS1665" s="529"/>
      <c r="CT1665" s="529"/>
      <c r="CU1665" s="529"/>
      <c r="CV1665" s="529"/>
      <c r="CW1665" s="529"/>
      <c r="CX1665" s="529"/>
      <c r="CY1665" s="529"/>
      <c r="CZ1665" s="529"/>
      <c r="DA1665" s="529"/>
      <c r="DB1665" s="529"/>
      <c r="DC1665" s="529"/>
      <c r="DD1665" s="529"/>
      <c r="DE1665" s="529"/>
      <c r="DF1665" s="529"/>
      <c r="DG1665" s="529"/>
      <c r="DH1665" s="529"/>
      <c r="DI1665" s="529"/>
      <c r="DJ1665" s="529"/>
      <c r="DK1665" s="529"/>
      <c r="DL1665" s="529"/>
      <c r="DM1665" s="529"/>
      <c r="DN1665" s="529"/>
      <c r="DO1665" s="529"/>
      <c r="DP1665" s="529"/>
      <c r="DQ1665" s="529"/>
      <c r="DR1665" s="529"/>
      <c r="DS1665" s="529"/>
      <c r="DT1665" s="529"/>
      <c r="DU1665" s="529"/>
      <c r="DV1665" s="529"/>
      <c r="DW1665" s="529"/>
      <c r="DX1665" s="529"/>
      <c r="DY1665" s="529"/>
      <c r="DZ1665" s="529"/>
      <c r="EA1665" s="529"/>
      <c r="EB1665" s="529"/>
      <c r="EC1665" s="529"/>
      <c r="ED1665" s="529"/>
      <c r="EE1665" s="529"/>
      <c r="EF1665" s="529"/>
      <c r="EG1665" s="529"/>
      <c r="EH1665" s="529"/>
      <c r="EI1665" s="529"/>
      <c r="EJ1665" s="529"/>
      <c r="EK1665" s="529"/>
      <c r="EL1665" s="529"/>
      <c r="EM1665" s="529"/>
      <c r="EN1665" s="529"/>
      <c r="EO1665" s="529"/>
      <c r="EP1665" s="529"/>
      <c r="EQ1665" s="529"/>
      <c r="ER1665" s="529"/>
      <c r="ES1665" s="529"/>
      <c r="ET1665" s="529"/>
      <c r="EU1665" s="529"/>
      <c r="EV1665" s="529"/>
      <c r="EW1665" s="529"/>
      <c r="EX1665" s="529"/>
      <c r="EY1665" s="529"/>
      <c r="EZ1665" s="529"/>
      <c r="FA1665" s="529"/>
      <c r="FB1665" s="529"/>
      <c r="FC1665" s="529"/>
      <c r="FD1665" s="529"/>
      <c r="FE1665" s="529"/>
      <c r="FF1665" s="529"/>
      <c r="FG1665" s="529"/>
      <c r="FH1665" s="529"/>
      <c r="FI1665" s="529"/>
      <c r="FJ1665" s="529"/>
      <c r="FK1665" s="529"/>
      <c r="FL1665" s="529"/>
      <c r="FM1665" s="529"/>
      <c r="FN1665" s="529"/>
      <c r="FO1665" s="529"/>
      <c r="FP1665" s="529"/>
      <c r="FQ1665" s="529"/>
      <c r="FR1665" s="529"/>
      <c r="FS1665" s="529"/>
      <c r="FT1665" s="529"/>
      <c r="FU1665" s="529"/>
      <c r="FV1665" s="529"/>
      <c r="FW1665" s="529"/>
      <c r="FX1665" s="529"/>
      <c r="FY1665" s="529"/>
      <c r="FZ1665" s="529"/>
      <c r="GA1665" s="529"/>
      <c r="GB1665" s="529"/>
      <c r="GC1665" s="529"/>
      <c r="GD1665" s="529"/>
      <c r="GE1665" s="529"/>
      <c r="GF1665" s="529"/>
      <c r="GG1665" s="529"/>
      <c r="GH1665" s="529"/>
      <c r="GI1665" s="529"/>
      <c r="GJ1665" s="529"/>
      <c r="GK1665" s="529"/>
      <c r="GL1665" s="529"/>
      <c r="GM1665" s="529"/>
      <c r="GN1665" s="529"/>
      <c r="GO1665" s="529"/>
      <c r="GP1665" s="529"/>
      <c r="GQ1665" s="529"/>
      <c r="GR1665" s="529"/>
      <c r="GS1665" s="529"/>
      <c r="GT1665" s="529"/>
      <c r="GU1665" s="529"/>
      <c r="GV1665" s="529"/>
      <c r="GW1665" s="529"/>
      <c r="GX1665" s="529"/>
      <c r="GY1665" s="529"/>
      <c r="GZ1665" s="529"/>
      <c r="HA1665" s="529"/>
      <c r="HB1665" s="529"/>
      <c r="HC1665" s="529"/>
      <c r="HD1665" s="529"/>
      <c r="HE1665" s="529"/>
      <c r="HF1665" s="529"/>
      <c r="HG1665" s="529"/>
      <c r="HH1665" s="529"/>
      <c r="HI1665" s="529"/>
      <c r="HJ1665" s="529"/>
      <c r="HK1665" s="529"/>
      <c r="HL1665" s="529"/>
      <c r="HM1665" s="529"/>
      <c r="HN1665" s="529"/>
      <c r="HO1665" s="529"/>
      <c r="HP1665" s="529"/>
      <c r="HQ1665" s="529"/>
      <c r="HR1665" s="529"/>
      <c r="HS1665" s="529"/>
      <c r="HT1665" s="529"/>
      <c r="HU1665" s="529"/>
      <c r="HV1665" s="529"/>
      <c r="HW1665" s="529"/>
      <c r="HX1665" s="529"/>
      <c r="HY1665" s="529"/>
      <c r="HZ1665" s="529"/>
      <c r="IA1665" s="529"/>
      <c r="IB1665" s="529"/>
      <c r="IC1665" s="529"/>
      <c r="ID1665" s="529"/>
      <c r="IE1665" s="529"/>
      <c r="IF1665" s="529"/>
      <c r="IG1665" s="529"/>
      <c r="IH1665" s="529"/>
      <c r="II1665" s="529"/>
      <c r="IJ1665" s="529"/>
      <c r="IK1665" s="529"/>
      <c r="IL1665" s="529"/>
      <c r="IM1665" s="529"/>
      <c r="IN1665" s="529"/>
      <c r="IO1665" s="529"/>
      <c r="IP1665" s="529"/>
      <c r="IQ1665" s="529"/>
      <c r="IR1665" s="529"/>
      <c r="IS1665" s="529"/>
      <c r="IT1665" s="529"/>
      <c r="IU1665" s="529"/>
      <c r="IV1665" s="529"/>
      <c r="IW1665" s="529"/>
      <c r="IX1665" s="529"/>
      <c r="IY1665" s="529"/>
      <c r="IZ1665" s="529"/>
      <c r="JA1665" s="529"/>
      <c r="JB1665" s="529"/>
      <c r="JC1665" s="529"/>
      <c r="JD1665" s="529"/>
      <c r="JE1665" s="529"/>
      <c r="JF1665" s="529"/>
      <c r="JG1665" s="529"/>
      <c r="JH1665" s="529"/>
    </row>
    <row r="1666" spans="1:268" s="3" customFormat="1" ht="54.75" customHeight="1" x14ac:dyDescent="0.25">
      <c r="A1666" s="525"/>
      <c r="B1666" s="525" t="s">
        <v>10265</v>
      </c>
      <c r="C1666" s="525">
        <v>11140187</v>
      </c>
      <c r="D1666" s="526">
        <v>45322</v>
      </c>
      <c r="E1666" s="526">
        <v>45322</v>
      </c>
      <c r="F1666" s="526">
        <v>47514</v>
      </c>
      <c r="G1666" s="525">
        <v>-7777</v>
      </c>
      <c r="H1666" s="525" t="s">
        <v>10273</v>
      </c>
      <c r="I1666" s="525"/>
      <c r="J1666" s="525" t="s">
        <v>10274</v>
      </c>
      <c r="K1666" s="525" t="s">
        <v>55</v>
      </c>
      <c r="L1666" s="525" t="s">
        <v>10268</v>
      </c>
      <c r="M1666" s="525" t="s">
        <v>58</v>
      </c>
      <c r="N1666" s="525" t="s">
        <v>58</v>
      </c>
      <c r="O1666" s="525" t="s">
        <v>52</v>
      </c>
      <c r="P1666" s="527" t="s">
        <v>1053</v>
      </c>
      <c r="Q1666" s="525" t="s">
        <v>10279</v>
      </c>
      <c r="R1666" s="525" t="s">
        <v>58</v>
      </c>
      <c r="S1666" s="525" t="s">
        <v>58</v>
      </c>
      <c r="T1666" s="525" t="s">
        <v>52</v>
      </c>
      <c r="U1666" s="527" t="s">
        <v>1053</v>
      </c>
      <c r="V1666" s="525" t="s">
        <v>10281</v>
      </c>
      <c r="W1666" s="525" t="s">
        <v>10270</v>
      </c>
      <c r="X1666" s="525"/>
      <c r="Y1666" s="525"/>
      <c r="Z1666" s="528" t="s">
        <v>467</v>
      </c>
      <c r="AA1666" s="525" t="s">
        <v>4720</v>
      </c>
      <c r="AB1666" s="525"/>
      <c r="AC1666" s="525"/>
      <c r="AD1666" s="525"/>
      <c r="AE1666" s="525"/>
      <c r="AF1666" s="525"/>
      <c r="AG1666" s="525"/>
      <c r="AH1666" s="525"/>
      <c r="AI1666" s="525"/>
      <c r="AJ1666" s="525"/>
      <c r="AK1666" s="525"/>
      <c r="AL1666" s="525"/>
      <c r="AM1666" s="525"/>
      <c r="AN1666" s="525"/>
      <c r="AO1666" s="525"/>
      <c r="AP1666" s="525"/>
      <c r="AQ1666" s="525"/>
      <c r="AR1666" s="525"/>
      <c r="AS1666" s="525" t="s">
        <v>3566</v>
      </c>
      <c r="AT1666" s="525"/>
      <c r="AU1666" s="525"/>
      <c r="AV1666" s="525">
        <v>770.53</v>
      </c>
      <c r="AW1666" s="525" t="s">
        <v>10294</v>
      </c>
      <c r="AX1666" s="525" t="s">
        <v>10295</v>
      </c>
      <c r="AY1666" s="525">
        <v>42</v>
      </c>
      <c r="AZ1666" s="525">
        <v>46</v>
      </c>
      <c r="BA1666" s="525">
        <v>42.69</v>
      </c>
      <c r="BB1666" s="525">
        <v>24</v>
      </c>
      <c r="BC1666" s="525">
        <v>1</v>
      </c>
      <c r="BD1666" s="525">
        <v>38.74</v>
      </c>
      <c r="BE1666" s="525">
        <f t="shared" ref="BE1666:BE1692" si="308">AY1666+AZ1666/60+BA1666/3600</f>
        <v>42.778525000000002</v>
      </c>
      <c r="BF1666" s="527">
        <f t="shared" ref="BF1666:BF1692" si="309">BB1666+BC1666/60+BD1666/3600</f>
        <v>24.027427777777778</v>
      </c>
      <c r="BG1666" s="525" t="s">
        <v>38</v>
      </c>
      <c r="BH1666" s="525"/>
      <c r="BI1666" s="525"/>
      <c r="BJ1666" s="526"/>
      <c r="BK1666" s="525"/>
      <c r="BL1666" s="526"/>
      <c r="BM1666" s="525"/>
      <c r="BN1666" s="525"/>
      <c r="BO1666" s="525"/>
      <c r="BP1666" s="525"/>
      <c r="BQ1666" s="525"/>
      <c r="BR1666" s="525"/>
      <c r="BS1666" s="525"/>
      <c r="BT1666" s="529"/>
      <c r="BU1666" s="529"/>
      <c r="BV1666" s="529"/>
      <c r="BW1666" s="529"/>
      <c r="BX1666" s="529"/>
      <c r="BY1666" s="529"/>
      <c r="BZ1666" s="529"/>
      <c r="CA1666" s="529"/>
      <c r="CB1666" s="529"/>
      <c r="CC1666" s="529"/>
      <c r="CD1666" s="529"/>
      <c r="CE1666" s="529"/>
      <c r="CF1666" s="529"/>
      <c r="CG1666" s="529"/>
      <c r="CH1666" s="529"/>
      <c r="CI1666" s="529"/>
      <c r="CJ1666" s="529"/>
      <c r="CK1666" s="529"/>
      <c r="CL1666" s="529"/>
      <c r="CM1666" s="529"/>
      <c r="CN1666" s="529"/>
      <c r="CO1666" s="529"/>
      <c r="CP1666" s="529"/>
      <c r="CQ1666" s="529"/>
      <c r="CR1666" s="529"/>
      <c r="CS1666" s="529"/>
      <c r="CT1666" s="529"/>
      <c r="CU1666" s="529"/>
      <c r="CV1666" s="529"/>
      <c r="CW1666" s="529"/>
      <c r="CX1666" s="529"/>
      <c r="CY1666" s="529"/>
      <c r="CZ1666" s="529"/>
      <c r="DA1666" s="529"/>
      <c r="DB1666" s="529"/>
      <c r="DC1666" s="529"/>
      <c r="DD1666" s="529"/>
      <c r="DE1666" s="529"/>
      <c r="DF1666" s="529"/>
      <c r="DG1666" s="529"/>
      <c r="DH1666" s="529"/>
      <c r="DI1666" s="529"/>
      <c r="DJ1666" s="529"/>
      <c r="DK1666" s="529"/>
      <c r="DL1666" s="529"/>
      <c r="DM1666" s="529"/>
      <c r="DN1666" s="529"/>
      <c r="DO1666" s="529"/>
      <c r="DP1666" s="529"/>
      <c r="DQ1666" s="529"/>
      <c r="DR1666" s="529"/>
      <c r="DS1666" s="529"/>
      <c r="DT1666" s="529"/>
      <c r="DU1666" s="529"/>
      <c r="DV1666" s="529"/>
      <c r="DW1666" s="529"/>
      <c r="DX1666" s="529"/>
      <c r="DY1666" s="529"/>
      <c r="DZ1666" s="529"/>
      <c r="EA1666" s="529"/>
      <c r="EB1666" s="529"/>
      <c r="EC1666" s="529"/>
      <c r="ED1666" s="529"/>
      <c r="EE1666" s="529"/>
      <c r="EF1666" s="529"/>
      <c r="EG1666" s="529"/>
      <c r="EH1666" s="529"/>
      <c r="EI1666" s="529"/>
      <c r="EJ1666" s="529"/>
      <c r="EK1666" s="529"/>
      <c r="EL1666" s="529"/>
      <c r="EM1666" s="529"/>
      <c r="EN1666" s="529"/>
      <c r="EO1666" s="529"/>
      <c r="EP1666" s="529"/>
      <c r="EQ1666" s="529"/>
      <c r="ER1666" s="529"/>
      <c r="ES1666" s="529"/>
      <c r="ET1666" s="529"/>
      <c r="EU1666" s="529"/>
      <c r="EV1666" s="529"/>
      <c r="EW1666" s="529"/>
      <c r="EX1666" s="529"/>
      <c r="EY1666" s="529"/>
      <c r="EZ1666" s="529"/>
      <c r="FA1666" s="529"/>
      <c r="FB1666" s="529"/>
      <c r="FC1666" s="529"/>
      <c r="FD1666" s="529"/>
      <c r="FE1666" s="529"/>
      <c r="FF1666" s="529"/>
      <c r="FG1666" s="529"/>
      <c r="FH1666" s="529"/>
      <c r="FI1666" s="529"/>
      <c r="FJ1666" s="529"/>
      <c r="FK1666" s="529"/>
      <c r="FL1666" s="529"/>
      <c r="FM1666" s="529"/>
      <c r="FN1666" s="529"/>
      <c r="FO1666" s="529"/>
      <c r="FP1666" s="529"/>
      <c r="FQ1666" s="529"/>
      <c r="FR1666" s="529"/>
      <c r="FS1666" s="529"/>
      <c r="FT1666" s="529"/>
      <c r="FU1666" s="529"/>
      <c r="FV1666" s="529"/>
      <c r="FW1666" s="529"/>
      <c r="FX1666" s="529"/>
      <c r="FY1666" s="529"/>
      <c r="FZ1666" s="529"/>
      <c r="GA1666" s="529"/>
      <c r="GB1666" s="529"/>
      <c r="GC1666" s="529"/>
      <c r="GD1666" s="529"/>
      <c r="GE1666" s="529"/>
      <c r="GF1666" s="529"/>
      <c r="GG1666" s="529"/>
      <c r="GH1666" s="529"/>
      <c r="GI1666" s="529"/>
      <c r="GJ1666" s="529"/>
      <c r="GK1666" s="529"/>
      <c r="GL1666" s="529"/>
      <c r="GM1666" s="529"/>
      <c r="GN1666" s="529"/>
      <c r="GO1666" s="529"/>
      <c r="GP1666" s="529"/>
      <c r="GQ1666" s="529"/>
      <c r="GR1666" s="529"/>
      <c r="GS1666" s="529"/>
      <c r="GT1666" s="529"/>
      <c r="GU1666" s="529"/>
      <c r="GV1666" s="529"/>
      <c r="GW1666" s="529"/>
      <c r="GX1666" s="529"/>
      <c r="GY1666" s="529"/>
      <c r="GZ1666" s="529"/>
      <c r="HA1666" s="529"/>
      <c r="HB1666" s="529"/>
      <c r="HC1666" s="529"/>
      <c r="HD1666" s="529"/>
      <c r="HE1666" s="529"/>
      <c r="HF1666" s="529"/>
      <c r="HG1666" s="529"/>
      <c r="HH1666" s="529"/>
      <c r="HI1666" s="529"/>
      <c r="HJ1666" s="529"/>
      <c r="HK1666" s="529"/>
      <c r="HL1666" s="529"/>
      <c r="HM1666" s="529"/>
      <c r="HN1666" s="529"/>
      <c r="HO1666" s="529"/>
      <c r="HP1666" s="529"/>
      <c r="HQ1666" s="529"/>
      <c r="HR1666" s="529"/>
      <c r="HS1666" s="529"/>
      <c r="HT1666" s="529"/>
      <c r="HU1666" s="529"/>
      <c r="HV1666" s="529"/>
      <c r="HW1666" s="529"/>
      <c r="HX1666" s="529"/>
      <c r="HY1666" s="529"/>
      <c r="HZ1666" s="529"/>
      <c r="IA1666" s="529"/>
      <c r="IB1666" s="529"/>
      <c r="IC1666" s="529"/>
      <c r="ID1666" s="529"/>
      <c r="IE1666" s="529"/>
      <c r="IF1666" s="529"/>
      <c r="IG1666" s="529"/>
      <c r="IH1666" s="529"/>
      <c r="II1666" s="529"/>
      <c r="IJ1666" s="529"/>
      <c r="IK1666" s="529"/>
      <c r="IL1666" s="529"/>
      <c r="IM1666" s="529"/>
      <c r="IN1666" s="529"/>
      <c r="IO1666" s="529"/>
      <c r="IP1666" s="529"/>
      <c r="IQ1666" s="529"/>
      <c r="IR1666" s="529"/>
      <c r="IS1666" s="529"/>
      <c r="IT1666" s="529"/>
      <c r="IU1666" s="529"/>
      <c r="IV1666" s="529"/>
      <c r="IW1666" s="529"/>
      <c r="IX1666" s="529"/>
      <c r="IY1666" s="529"/>
      <c r="IZ1666" s="529"/>
      <c r="JA1666" s="529"/>
      <c r="JB1666" s="529"/>
      <c r="JC1666" s="529"/>
      <c r="JD1666" s="529"/>
      <c r="JE1666" s="529"/>
      <c r="JF1666" s="529"/>
      <c r="JG1666" s="529"/>
      <c r="JH1666" s="529"/>
    </row>
    <row r="1667" spans="1:268" s="3" customFormat="1" ht="54.75" customHeight="1" x14ac:dyDescent="0.25">
      <c r="A1667" s="1"/>
      <c r="B1667" s="525" t="s">
        <v>10265</v>
      </c>
      <c r="C1667" s="525">
        <v>11140187</v>
      </c>
      <c r="D1667" s="526">
        <v>45322</v>
      </c>
      <c r="E1667" s="526">
        <v>45322</v>
      </c>
      <c r="F1667" s="526">
        <v>47514</v>
      </c>
      <c r="G1667" s="525">
        <v>-7777</v>
      </c>
      <c r="H1667" s="525" t="s">
        <v>10275</v>
      </c>
      <c r="I1667" s="1"/>
      <c r="J1667" s="525" t="s">
        <v>10276</v>
      </c>
      <c r="K1667" s="1" t="s">
        <v>55</v>
      </c>
      <c r="L1667" s="1" t="s">
        <v>10268</v>
      </c>
      <c r="M1667" s="525" t="s">
        <v>58</v>
      </c>
      <c r="N1667" s="525" t="s">
        <v>58</v>
      </c>
      <c r="O1667" s="525" t="s">
        <v>52</v>
      </c>
      <c r="P1667" s="527" t="s">
        <v>1053</v>
      </c>
      <c r="Q1667" s="1" t="s">
        <v>10279</v>
      </c>
      <c r="R1667" s="525" t="s">
        <v>58</v>
      </c>
      <c r="S1667" s="525" t="s">
        <v>58</v>
      </c>
      <c r="T1667" s="525" t="s">
        <v>52</v>
      </c>
      <c r="U1667" s="527" t="s">
        <v>1053</v>
      </c>
      <c r="V1667" s="1" t="s">
        <v>10279</v>
      </c>
      <c r="W1667" s="525" t="s">
        <v>10271</v>
      </c>
      <c r="X1667" s="1">
        <v>45</v>
      </c>
      <c r="Y1667" s="1">
        <v>36.24</v>
      </c>
      <c r="Z1667" s="528" t="s">
        <v>467</v>
      </c>
      <c r="AA1667" s="525" t="s">
        <v>4720</v>
      </c>
      <c r="AB1667" s="525" t="s">
        <v>10278</v>
      </c>
      <c r="AC1667" s="1">
        <v>13.95</v>
      </c>
      <c r="AD1667" s="1">
        <v>440000</v>
      </c>
      <c r="AE1667" s="1"/>
      <c r="AF1667" s="1">
        <v>440000</v>
      </c>
      <c r="AG1667" s="1"/>
      <c r="AH1667" s="1"/>
      <c r="AI1667" s="1"/>
      <c r="AJ1667" s="1"/>
      <c r="AK1667" s="1"/>
      <c r="AL1667" s="1"/>
      <c r="AM1667" s="1"/>
      <c r="AN1667" s="1"/>
      <c r="AO1667" s="1"/>
      <c r="AP1667" s="1"/>
      <c r="AQ1667" s="1"/>
      <c r="AR1667" s="1"/>
      <c r="AS1667" s="525" t="s">
        <v>467</v>
      </c>
      <c r="AT1667" s="1"/>
      <c r="AU1667" s="1"/>
      <c r="AV1667" s="1">
        <v>711.96</v>
      </c>
      <c r="AW1667" s="1" t="s">
        <v>10284</v>
      </c>
      <c r="AX1667" s="1" t="s">
        <v>10285</v>
      </c>
      <c r="AY1667" s="1">
        <v>42</v>
      </c>
      <c r="AZ1667" s="1">
        <v>47</v>
      </c>
      <c r="BA1667" s="1">
        <v>14.14</v>
      </c>
      <c r="BB1667" s="1">
        <v>24</v>
      </c>
      <c r="BC1667" s="1">
        <v>1</v>
      </c>
      <c r="BD1667" s="1">
        <v>4.01</v>
      </c>
      <c r="BE1667" s="525">
        <f t="shared" si="308"/>
        <v>42.787261111111107</v>
      </c>
      <c r="BF1667" s="527">
        <f t="shared" si="309"/>
        <v>24.017780555555554</v>
      </c>
      <c r="BG1667" s="1" t="s">
        <v>38</v>
      </c>
      <c r="BH1667" s="1"/>
      <c r="BI1667" s="1"/>
      <c r="BJ1667" s="7"/>
      <c r="BK1667" s="1"/>
      <c r="BL1667" s="7"/>
      <c r="BM1667" s="1"/>
      <c r="BN1667" s="1"/>
      <c r="BO1667" s="1"/>
      <c r="BP1667" s="1"/>
      <c r="BQ1667" s="1"/>
      <c r="BR1667" s="1"/>
      <c r="BS1667" s="1"/>
      <c r="BT1667" s="529"/>
      <c r="BU1667" s="529"/>
      <c r="BV1667" s="529"/>
      <c r="BW1667" s="529"/>
      <c r="BX1667" s="529"/>
      <c r="BY1667" s="529"/>
      <c r="BZ1667" s="529"/>
      <c r="CA1667" s="529"/>
      <c r="CB1667" s="529"/>
      <c r="CC1667" s="529"/>
      <c r="CD1667" s="529"/>
      <c r="CE1667" s="529"/>
      <c r="CF1667" s="529"/>
      <c r="CG1667" s="529"/>
      <c r="CH1667" s="529"/>
      <c r="CI1667" s="529"/>
      <c r="CJ1667" s="529"/>
      <c r="CK1667" s="529"/>
      <c r="CL1667" s="529"/>
      <c r="CM1667" s="529"/>
      <c r="CN1667" s="529"/>
      <c r="CO1667" s="529"/>
      <c r="CP1667" s="529"/>
      <c r="CQ1667" s="529"/>
      <c r="CR1667" s="529"/>
      <c r="CS1667" s="529"/>
      <c r="CT1667" s="529"/>
      <c r="CU1667" s="529"/>
      <c r="CV1667" s="529"/>
      <c r="CW1667" s="529"/>
      <c r="CX1667" s="529"/>
      <c r="CY1667" s="529"/>
      <c r="CZ1667" s="529"/>
      <c r="DA1667" s="529"/>
      <c r="DB1667" s="529"/>
      <c r="DC1667" s="529"/>
      <c r="DD1667" s="529"/>
      <c r="DE1667" s="529"/>
      <c r="DF1667" s="529"/>
      <c r="DG1667" s="529"/>
      <c r="DH1667" s="529"/>
      <c r="DI1667" s="529"/>
      <c r="DJ1667" s="529"/>
      <c r="DK1667" s="529"/>
      <c r="DL1667" s="529"/>
      <c r="DM1667" s="529"/>
      <c r="DN1667" s="529"/>
      <c r="DO1667" s="529"/>
      <c r="DP1667" s="529"/>
      <c r="DQ1667" s="529"/>
      <c r="DR1667" s="529"/>
      <c r="DS1667" s="529"/>
      <c r="DT1667" s="529"/>
      <c r="DU1667" s="529"/>
      <c r="DV1667" s="529"/>
      <c r="DW1667" s="529"/>
      <c r="DX1667" s="529"/>
      <c r="DY1667" s="529"/>
      <c r="DZ1667" s="529"/>
      <c r="EA1667" s="529"/>
      <c r="EB1667" s="529"/>
      <c r="EC1667" s="529"/>
      <c r="ED1667" s="529"/>
      <c r="EE1667" s="529"/>
      <c r="EF1667" s="529"/>
      <c r="EG1667" s="529"/>
      <c r="EH1667" s="529"/>
      <c r="EI1667" s="529"/>
      <c r="EJ1667" s="529"/>
      <c r="EK1667" s="529"/>
      <c r="EL1667" s="529"/>
      <c r="EM1667" s="529"/>
      <c r="EN1667" s="529"/>
      <c r="EO1667" s="529"/>
      <c r="EP1667" s="529"/>
      <c r="EQ1667" s="529"/>
      <c r="ER1667" s="529"/>
      <c r="ES1667" s="529"/>
      <c r="ET1667" s="529"/>
      <c r="EU1667" s="529"/>
      <c r="EV1667" s="529"/>
      <c r="EW1667" s="529"/>
      <c r="EX1667" s="529"/>
      <c r="EY1667" s="529"/>
      <c r="EZ1667" s="529"/>
      <c r="FA1667" s="529"/>
      <c r="FB1667" s="529"/>
      <c r="FC1667" s="529"/>
      <c r="FD1667" s="529"/>
      <c r="FE1667" s="529"/>
      <c r="FF1667" s="529"/>
      <c r="FG1667" s="529"/>
      <c r="FH1667" s="529"/>
      <c r="FI1667" s="529"/>
      <c r="FJ1667" s="529"/>
      <c r="FK1667" s="529"/>
      <c r="FL1667" s="529"/>
      <c r="FM1667" s="529"/>
      <c r="FN1667" s="529"/>
      <c r="FO1667" s="529"/>
      <c r="FP1667" s="529"/>
      <c r="FQ1667" s="529"/>
      <c r="FR1667" s="529"/>
      <c r="FS1667" s="529"/>
      <c r="FT1667" s="529"/>
      <c r="FU1667" s="529"/>
      <c r="FV1667" s="529"/>
      <c r="FW1667" s="529"/>
      <c r="FX1667" s="529"/>
      <c r="FY1667" s="529"/>
      <c r="FZ1667" s="529"/>
      <c r="GA1667" s="529"/>
      <c r="GB1667" s="529"/>
      <c r="GC1667" s="529"/>
      <c r="GD1667" s="529"/>
      <c r="GE1667" s="529"/>
      <c r="GF1667" s="529"/>
      <c r="GG1667" s="529"/>
      <c r="GH1667" s="529"/>
      <c r="GI1667" s="529"/>
      <c r="GJ1667" s="529"/>
      <c r="GK1667" s="529"/>
      <c r="GL1667" s="529"/>
      <c r="GM1667" s="529"/>
      <c r="GN1667" s="529"/>
      <c r="GO1667" s="529"/>
      <c r="GP1667" s="529"/>
      <c r="GQ1667" s="529"/>
      <c r="GR1667" s="529"/>
      <c r="GS1667" s="529"/>
      <c r="GT1667" s="529"/>
      <c r="GU1667" s="529"/>
      <c r="GV1667" s="529"/>
      <c r="GW1667" s="529"/>
      <c r="GX1667" s="529"/>
      <c r="GY1667" s="529"/>
      <c r="GZ1667" s="529"/>
      <c r="HA1667" s="529"/>
      <c r="HB1667" s="529"/>
      <c r="HC1667" s="529"/>
      <c r="HD1667" s="529"/>
      <c r="HE1667" s="529"/>
      <c r="HF1667" s="529"/>
      <c r="HG1667" s="529"/>
      <c r="HH1667" s="529"/>
      <c r="HI1667" s="529"/>
      <c r="HJ1667" s="529"/>
      <c r="HK1667" s="529"/>
      <c r="HL1667" s="529"/>
      <c r="HM1667" s="529"/>
      <c r="HN1667" s="529"/>
      <c r="HO1667" s="529"/>
      <c r="HP1667" s="529"/>
      <c r="HQ1667" s="529"/>
      <c r="HR1667" s="529"/>
      <c r="HS1667" s="529"/>
      <c r="HT1667" s="529"/>
      <c r="HU1667" s="529"/>
      <c r="HV1667" s="529"/>
      <c r="HW1667" s="529"/>
      <c r="HX1667" s="529"/>
      <c r="HY1667" s="529"/>
      <c r="HZ1667" s="529"/>
      <c r="IA1667" s="529"/>
      <c r="IB1667" s="529"/>
      <c r="IC1667" s="529"/>
      <c r="ID1667" s="529"/>
      <c r="IE1667" s="529"/>
      <c r="IF1667" s="529"/>
      <c r="IG1667" s="529"/>
      <c r="IH1667" s="529"/>
      <c r="II1667" s="529"/>
      <c r="IJ1667" s="529"/>
      <c r="IK1667" s="529"/>
      <c r="IL1667" s="529"/>
      <c r="IM1667" s="529"/>
      <c r="IN1667" s="529"/>
      <c r="IO1667" s="529"/>
      <c r="IP1667" s="529"/>
      <c r="IQ1667" s="529"/>
      <c r="IR1667" s="529"/>
      <c r="IS1667" s="529"/>
      <c r="IT1667" s="529"/>
      <c r="IU1667" s="529"/>
      <c r="IV1667" s="529"/>
      <c r="IW1667" s="529"/>
      <c r="IX1667" s="529"/>
      <c r="IY1667" s="529"/>
      <c r="IZ1667" s="529"/>
      <c r="JA1667" s="529"/>
      <c r="JB1667" s="529"/>
      <c r="JC1667" s="529"/>
      <c r="JD1667" s="529"/>
      <c r="JE1667" s="529"/>
      <c r="JF1667" s="529"/>
      <c r="JG1667" s="529"/>
      <c r="JH1667" s="529"/>
    </row>
    <row r="1668" spans="1:268" s="3" customFormat="1" ht="54.75" customHeight="1" x14ac:dyDescent="0.25">
      <c r="A1668" s="1"/>
      <c r="B1668" s="525" t="s">
        <v>10265</v>
      </c>
      <c r="C1668" s="525">
        <v>11140187</v>
      </c>
      <c r="D1668" s="526">
        <v>45322</v>
      </c>
      <c r="E1668" s="526">
        <v>45322</v>
      </c>
      <c r="F1668" s="526">
        <v>47514</v>
      </c>
      <c r="G1668" s="525">
        <v>-7777</v>
      </c>
      <c r="H1668" s="525" t="s">
        <v>10275</v>
      </c>
      <c r="I1668" s="1"/>
      <c r="J1668" s="525" t="s">
        <v>10276</v>
      </c>
      <c r="K1668" s="1" t="s">
        <v>55</v>
      </c>
      <c r="L1668" s="1" t="s">
        <v>10268</v>
      </c>
      <c r="M1668" s="525" t="s">
        <v>58</v>
      </c>
      <c r="N1668" s="525" t="s">
        <v>58</v>
      </c>
      <c r="O1668" s="525" t="s">
        <v>52</v>
      </c>
      <c r="P1668" s="527" t="s">
        <v>1053</v>
      </c>
      <c r="Q1668" s="1" t="s">
        <v>10279</v>
      </c>
      <c r="R1668" s="525" t="s">
        <v>58</v>
      </c>
      <c r="S1668" s="525" t="s">
        <v>58</v>
      </c>
      <c r="T1668" s="525" t="s">
        <v>52</v>
      </c>
      <c r="U1668" s="527" t="s">
        <v>1053</v>
      </c>
      <c r="V1668" s="1" t="s">
        <v>10279</v>
      </c>
      <c r="W1668" s="525" t="s">
        <v>10271</v>
      </c>
      <c r="X1668" s="1"/>
      <c r="Y1668" s="1"/>
      <c r="Z1668" s="528" t="s">
        <v>467</v>
      </c>
      <c r="AA1668" s="525" t="s">
        <v>4720</v>
      </c>
      <c r="AB1668" s="1"/>
      <c r="AC1668" s="1"/>
      <c r="AD1668" s="1"/>
      <c r="AE1668" s="1"/>
      <c r="AF1668" s="1"/>
      <c r="AG1668" s="1"/>
      <c r="AH1668" s="1"/>
      <c r="AI1668" s="1"/>
      <c r="AJ1668" s="1"/>
      <c r="AK1668" s="1"/>
      <c r="AL1668" s="1"/>
      <c r="AM1668" s="1"/>
      <c r="AN1668" s="1"/>
      <c r="AO1668" s="1"/>
      <c r="AP1668" s="1"/>
      <c r="AQ1668" s="1"/>
      <c r="AR1668" s="1"/>
      <c r="AS1668" s="525" t="s">
        <v>2723</v>
      </c>
      <c r="AT1668" s="1"/>
      <c r="AU1668" s="1"/>
      <c r="AV1668" s="1">
        <v>711.66</v>
      </c>
      <c r="AW1668" s="1" t="s">
        <v>10290</v>
      </c>
      <c r="AX1668" s="1" t="s">
        <v>10291</v>
      </c>
      <c r="AY1668" s="1">
        <v>42</v>
      </c>
      <c r="AZ1668" s="1">
        <v>47</v>
      </c>
      <c r="BA1668" s="1">
        <v>14.3</v>
      </c>
      <c r="BB1668" s="1">
        <v>24</v>
      </c>
      <c r="BC1668" s="1">
        <v>1</v>
      </c>
      <c r="BD1668" s="1">
        <v>3.96</v>
      </c>
      <c r="BE1668" s="525">
        <f t="shared" si="308"/>
        <v>42.787305555555555</v>
      </c>
      <c r="BF1668" s="527">
        <f t="shared" si="309"/>
        <v>24.017766666666667</v>
      </c>
      <c r="BG1668" s="1" t="s">
        <v>38</v>
      </c>
      <c r="BH1668" s="1"/>
      <c r="BI1668" s="1"/>
      <c r="BJ1668" s="7"/>
      <c r="BK1668" s="1"/>
      <c r="BL1668" s="7"/>
      <c r="BM1668" s="1"/>
      <c r="BN1668" s="1"/>
      <c r="BO1668" s="1"/>
      <c r="BP1668" s="1"/>
      <c r="BQ1668" s="1"/>
      <c r="BR1668" s="1"/>
      <c r="BS1668" s="1"/>
      <c r="BT1668" s="529"/>
      <c r="BU1668" s="529"/>
      <c r="BV1668" s="529"/>
      <c r="BW1668" s="529"/>
      <c r="BX1668" s="529"/>
      <c r="BY1668" s="529"/>
      <c r="BZ1668" s="529"/>
      <c r="CA1668" s="529"/>
      <c r="CB1668" s="529"/>
      <c r="CC1668" s="529"/>
      <c r="CD1668" s="529"/>
      <c r="CE1668" s="529"/>
      <c r="CF1668" s="529"/>
      <c r="CG1668" s="529"/>
      <c r="CH1668" s="529"/>
      <c r="CI1668" s="529"/>
      <c r="CJ1668" s="529"/>
      <c r="CK1668" s="529"/>
      <c r="CL1668" s="529"/>
      <c r="CM1668" s="529"/>
      <c r="CN1668" s="529"/>
      <c r="CO1668" s="529"/>
      <c r="CP1668" s="529"/>
      <c r="CQ1668" s="529"/>
      <c r="CR1668" s="529"/>
      <c r="CS1668" s="529"/>
      <c r="CT1668" s="529"/>
      <c r="CU1668" s="529"/>
      <c r="CV1668" s="529"/>
      <c r="CW1668" s="529"/>
      <c r="CX1668" s="529"/>
      <c r="CY1668" s="529"/>
      <c r="CZ1668" s="529"/>
      <c r="DA1668" s="529"/>
      <c r="DB1668" s="529"/>
      <c r="DC1668" s="529"/>
      <c r="DD1668" s="529"/>
      <c r="DE1668" s="529"/>
      <c r="DF1668" s="529"/>
      <c r="DG1668" s="529"/>
      <c r="DH1668" s="529"/>
      <c r="DI1668" s="529"/>
      <c r="DJ1668" s="529"/>
      <c r="DK1668" s="529"/>
      <c r="DL1668" s="529"/>
      <c r="DM1668" s="529"/>
      <c r="DN1668" s="529"/>
      <c r="DO1668" s="529"/>
      <c r="DP1668" s="529"/>
      <c r="DQ1668" s="529"/>
      <c r="DR1668" s="529"/>
      <c r="DS1668" s="529"/>
      <c r="DT1668" s="529"/>
      <c r="DU1668" s="529"/>
      <c r="DV1668" s="529"/>
      <c r="DW1668" s="529"/>
      <c r="DX1668" s="529"/>
      <c r="DY1668" s="529"/>
      <c r="DZ1668" s="529"/>
      <c r="EA1668" s="529"/>
      <c r="EB1668" s="529"/>
      <c r="EC1668" s="529"/>
      <c r="ED1668" s="529"/>
      <c r="EE1668" s="529"/>
      <c r="EF1668" s="529"/>
      <c r="EG1668" s="529"/>
      <c r="EH1668" s="529"/>
      <c r="EI1668" s="529"/>
      <c r="EJ1668" s="529"/>
      <c r="EK1668" s="529"/>
      <c r="EL1668" s="529"/>
      <c r="EM1668" s="529"/>
      <c r="EN1668" s="529"/>
      <c r="EO1668" s="529"/>
      <c r="EP1668" s="529"/>
      <c r="EQ1668" s="529"/>
      <c r="ER1668" s="529"/>
      <c r="ES1668" s="529"/>
      <c r="ET1668" s="529"/>
      <c r="EU1668" s="529"/>
      <c r="EV1668" s="529"/>
      <c r="EW1668" s="529"/>
      <c r="EX1668" s="529"/>
      <c r="EY1668" s="529"/>
      <c r="EZ1668" s="529"/>
      <c r="FA1668" s="529"/>
      <c r="FB1668" s="529"/>
      <c r="FC1668" s="529"/>
      <c r="FD1668" s="529"/>
      <c r="FE1668" s="529"/>
      <c r="FF1668" s="529"/>
      <c r="FG1668" s="529"/>
      <c r="FH1668" s="529"/>
      <c r="FI1668" s="529"/>
      <c r="FJ1668" s="529"/>
      <c r="FK1668" s="529"/>
      <c r="FL1668" s="529"/>
      <c r="FM1668" s="529"/>
      <c r="FN1668" s="529"/>
      <c r="FO1668" s="529"/>
      <c r="FP1668" s="529"/>
      <c r="FQ1668" s="529"/>
      <c r="FR1668" s="529"/>
      <c r="FS1668" s="529"/>
      <c r="FT1668" s="529"/>
      <c r="FU1668" s="529"/>
      <c r="FV1668" s="529"/>
      <c r="FW1668" s="529"/>
      <c r="FX1668" s="529"/>
      <c r="FY1668" s="529"/>
      <c r="FZ1668" s="529"/>
      <c r="GA1668" s="529"/>
      <c r="GB1668" s="529"/>
      <c r="GC1668" s="529"/>
      <c r="GD1668" s="529"/>
      <c r="GE1668" s="529"/>
      <c r="GF1668" s="529"/>
      <c r="GG1668" s="529"/>
      <c r="GH1668" s="529"/>
      <c r="GI1668" s="529"/>
      <c r="GJ1668" s="529"/>
      <c r="GK1668" s="529"/>
      <c r="GL1668" s="529"/>
      <c r="GM1668" s="529"/>
      <c r="GN1668" s="529"/>
      <c r="GO1668" s="529"/>
      <c r="GP1668" s="529"/>
      <c r="GQ1668" s="529"/>
      <c r="GR1668" s="529"/>
      <c r="GS1668" s="529"/>
      <c r="GT1668" s="529"/>
      <c r="GU1668" s="529"/>
      <c r="GV1668" s="529"/>
      <c r="GW1668" s="529"/>
      <c r="GX1668" s="529"/>
      <c r="GY1668" s="529"/>
      <c r="GZ1668" s="529"/>
      <c r="HA1668" s="529"/>
      <c r="HB1668" s="529"/>
      <c r="HC1668" s="529"/>
      <c r="HD1668" s="529"/>
      <c r="HE1668" s="529"/>
      <c r="HF1668" s="529"/>
      <c r="HG1668" s="529"/>
      <c r="HH1668" s="529"/>
      <c r="HI1668" s="529"/>
      <c r="HJ1668" s="529"/>
      <c r="HK1668" s="529"/>
      <c r="HL1668" s="529"/>
      <c r="HM1668" s="529"/>
      <c r="HN1668" s="529"/>
      <c r="HO1668" s="529"/>
      <c r="HP1668" s="529"/>
      <c r="HQ1668" s="529"/>
      <c r="HR1668" s="529"/>
      <c r="HS1668" s="529"/>
      <c r="HT1668" s="529"/>
      <c r="HU1668" s="529"/>
      <c r="HV1668" s="529"/>
      <c r="HW1668" s="529"/>
      <c r="HX1668" s="529"/>
      <c r="HY1668" s="529"/>
      <c r="HZ1668" s="529"/>
      <c r="IA1668" s="529"/>
      <c r="IB1668" s="529"/>
      <c r="IC1668" s="529"/>
      <c r="ID1668" s="529"/>
      <c r="IE1668" s="529"/>
      <c r="IF1668" s="529"/>
      <c r="IG1668" s="529"/>
      <c r="IH1668" s="529"/>
      <c r="II1668" s="529"/>
      <c r="IJ1668" s="529"/>
      <c r="IK1668" s="529"/>
      <c r="IL1668" s="529"/>
      <c r="IM1668" s="529"/>
      <c r="IN1668" s="529"/>
      <c r="IO1668" s="529"/>
      <c r="IP1668" s="529"/>
      <c r="IQ1668" s="529"/>
      <c r="IR1668" s="529"/>
      <c r="IS1668" s="529"/>
      <c r="IT1668" s="529"/>
      <c r="IU1668" s="529"/>
      <c r="IV1668" s="529"/>
      <c r="IW1668" s="529"/>
      <c r="IX1668" s="529"/>
      <c r="IY1668" s="529"/>
      <c r="IZ1668" s="529"/>
      <c r="JA1668" s="529"/>
      <c r="JB1668" s="529"/>
      <c r="JC1668" s="529"/>
      <c r="JD1668" s="529"/>
      <c r="JE1668" s="529"/>
      <c r="JF1668" s="529"/>
      <c r="JG1668" s="529"/>
      <c r="JH1668" s="529"/>
    </row>
    <row r="1669" spans="1:268" s="3" customFormat="1" ht="54.75" customHeight="1" x14ac:dyDescent="0.25">
      <c r="A1669" s="1"/>
      <c r="B1669" s="525" t="s">
        <v>10265</v>
      </c>
      <c r="C1669" s="525">
        <v>11140187</v>
      </c>
      <c r="D1669" s="526">
        <v>45322</v>
      </c>
      <c r="E1669" s="526">
        <v>45322</v>
      </c>
      <c r="F1669" s="526">
        <v>47514</v>
      </c>
      <c r="G1669" s="525">
        <v>-7777</v>
      </c>
      <c r="H1669" s="525" t="s">
        <v>10275</v>
      </c>
      <c r="I1669" s="1"/>
      <c r="J1669" s="525" t="s">
        <v>10276</v>
      </c>
      <c r="K1669" s="1" t="s">
        <v>55</v>
      </c>
      <c r="L1669" s="1" t="s">
        <v>10268</v>
      </c>
      <c r="M1669" s="525" t="s">
        <v>58</v>
      </c>
      <c r="N1669" s="525" t="s">
        <v>58</v>
      </c>
      <c r="O1669" s="525" t="s">
        <v>52</v>
      </c>
      <c r="P1669" s="527" t="s">
        <v>1053</v>
      </c>
      <c r="Q1669" s="1" t="s">
        <v>10279</v>
      </c>
      <c r="R1669" s="525" t="s">
        <v>58</v>
      </c>
      <c r="S1669" s="525" t="s">
        <v>58</v>
      </c>
      <c r="T1669" s="525" t="s">
        <v>52</v>
      </c>
      <c r="U1669" s="527" t="s">
        <v>1053</v>
      </c>
      <c r="V1669" s="1" t="s">
        <v>10279</v>
      </c>
      <c r="W1669" s="525" t="s">
        <v>10271</v>
      </c>
      <c r="X1669" s="1"/>
      <c r="Y1669" s="1"/>
      <c r="Z1669" s="528" t="s">
        <v>467</v>
      </c>
      <c r="AA1669" s="525" t="s">
        <v>4720</v>
      </c>
      <c r="AB1669" s="1"/>
      <c r="AC1669" s="1"/>
      <c r="AD1669" s="1"/>
      <c r="AE1669" s="1"/>
      <c r="AF1669" s="1"/>
      <c r="AG1669" s="1"/>
      <c r="AH1669" s="1"/>
      <c r="AI1669" s="1"/>
      <c r="AJ1669" s="1"/>
      <c r="AK1669" s="1"/>
      <c r="AL1669" s="1"/>
      <c r="AM1669" s="1"/>
      <c r="AN1669" s="1"/>
      <c r="AO1669" s="1"/>
      <c r="AP1669" s="1"/>
      <c r="AQ1669" s="1"/>
      <c r="AR1669" s="1"/>
      <c r="AS1669" s="525" t="s">
        <v>3566</v>
      </c>
      <c r="AT1669" s="1"/>
      <c r="AU1669" s="1"/>
      <c r="AV1669" s="1">
        <v>711.66</v>
      </c>
      <c r="AW1669" s="1" t="s">
        <v>10284</v>
      </c>
      <c r="AX1669" s="1" t="s">
        <v>10296</v>
      </c>
      <c r="AY1669" s="1">
        <v>42</v>
      </c>
      <c r="AZ1669" s="1">
        <v>47</v>
      </c>
      <c r="BA1669" s="1">
        <v>14.14</v>
      </c>
      <c r="BB1669" s="1">
        <v>24</v>
      </c>
      <c r="BC1669" s="1">
        <v>1</v>
      </c>
      <c r="BD1669" s="1">
        <v>4.3099999999999996</v>
      </c>
      <c r="BE1669" s="525">
        <f t="shared" si="308"/>
        <v>42.787261111111107</v>
      </c>
      <c r="BF1669" s="527">
        <f t="shared" si="309"/>
        <v>24.017863888888886</v>
      </c>
      <c r="BG1669" s="1" t="s">
        <v>38</v>
      </c>
      <c r="BH1669" s="1"/>
      <c r="BI1669" s="1"/>
      <c r="BJ1669" s="7"/>
      <c r="BK1669" s="1"/>
      <c r="BL1669" s="7"/>
      <c r="BM1669" s="1"/>
      <c r="BN1669" s="1"/>
      <c r="BO1669" s="1"/>
      <c r="BP1669" s="1"/>
      <c r="BQ1669" s="1"/>
      <c r="BR1669" s="1"/>
      <c r="BS1669" s="1"/>
      <c r="BT1669" s="529"/>
      <c r="BU1669" s="529"/>
      <c r="BV1669" s="529"/>
      <c r="BW1669" s="529"/>
      <c r="BX1669" s="529"/>
      <c r="BY1669" s="529"/>
      <c r="BZ1669" s="529"/>
      <c r="CA1669" s="529"/>
      <c r="CB1669" s="529"/>
      <c r="CC1669" s="529"/>
      <c r="CD1669" s="529"/>
      <c r="CE1669" s="529"/>
      <c r="CF1669" s="529"/>
      <c r="CG1669" s="529"/>
      <c r="CH1669" s="529"/>
      <c r="CI1669" s="529"/>
      <c r="CJ1669" s="529"/>
      <c r="CK1669" s="529"/>
      <c r="CL1669" s="529"/>
      <c r="CM1669" s="529"/>
      <c r="CN1669" s="529"/>
      <c r="CO1669" s="529"/>
      <c r="CP1669" s="529"/>
      <c r="CQ1669" s="529"/>
      <c r="CR1669" s="529"/>
      <c r="CS1669" s="529"/>
      <c r="CT1669" s="529"/>
      <c r="CU1669" s="529"/>
      <c r="CV1669" s="529"/>
      <c r="CW1669" s="529"/>
      <c r="CX1669" s="529"/>
      <c r="CY1669" s="529"/>
      <c r="CZ1669" s="529"/>
      <c r="DA1669" s="529"/>
      <c r="DB1669" s="529"/>
      <c r="DC1669" s="529"/>
      <c r="DD1669" s="529"/>
      <c r="DE1669" s="529"/>
      <c r="DF1669" s="529"/>
      <c r="DG1669" s="529"/>
      <c r="DH1669" s="529"/>
      <c r="DI1669" s="529"/>
      <c r="DJ1669" s="529"/>
      <c r="DK1669" s="529"/>
      <c r="DL1669" s="529"/>
      <c r="DM1669" s="529"/>
      <c r="DN1669" s="529"/>
      <c r="DO1669" s="529"/>
      <c r="DP1669" s="529"/>
      <c r="DQ1669" s="529"/>
      <c r="DR1669" s="529"/>
      <c r="DS1669" s="529"/>
      <c r="DT1669" s="529"/>
      <c r="DU1669" s="529"/>
      <c r="DV1669" s="529"/>
      <c r="DW1669" s="529"/>
      <c r="DX1669" s="529"/>
      <c r="DY1669" s="529"/>
      <c r="DZ1669" s="529"/>
      <c r="EA1669" s="529"/>
      <c r="EB1669" s="529"/>
      <c r="EC1669" s="529"/>
      <c r="ED1669" s="529"/>
      <c r="EE1669" s="529"/>
      <c r="EF1669" s="529"/>
      <c r="EG1669" s="529"/>
      <c r="EH1669" s="529"/>
      <c r="EI1669" s="529"/>
      <c r="EJ1669" s="529"/>
      <c r="EK1669" s="529"/>
      <c r="EL1669" s="529"/>
      <c r="EM1669" s="529"/>
      <c r="EN1669" s="529"/>
      <c r="EO1669" s="529"/>
      <c r="EP1669" s="529"/>
      <c r="EQ1669" s="529"/>
      <c r="ER1669" s="529"/>
      <c r="ES1669" s="529"/>
      <c r="ET1669" s="529"/>
      <c r="EU1669" s="529"/>
      <c r="EV1669" s="529"/>
      <c r="EW1669" s="529"/>
      <c r="EX1669" s="529"/>
      <c r="EY1669" s="529"/>
      <c r="EZ1669" s="529"/>
      <c r="FA1669" s="529"/>
      <c r="FB1669" s="529"/>
      <c r="FC1669" s="529"/>
      <c r="FD1669" s="529"/>
      <c r="FE1669" s="529"/>
      <c r="FF1669" s="529"/>
      <c r="FG1669" s="529"/>
      <c r="FH1669" s="529"/>
      <c r="FI1669" s="529"/>
      <c r="FJ1669" s="529"/>
      <c r="FK1669" s="529"/>
      <c r="FL1669" s="529"/>
      <c r="FM1669" s="529"/>
      <c r="FN1669" s="529"/>
      <c r="FO1669" s="529"/>
      <c r="FP1669" s="529"/>
      <c r="FQ1669" s="529"/>
      <c r="FR1669" s="529"/>
      <c r="FS1669" s="529"/>
      <c r="FT1669" s="529"/>
      <c r="FU1669" s="529"/>
      <c r="FV1669" s="529"/>
      <c r="FW1669" s="529"/>
      <c r="FX1669" s="529"/>
      <c r="FY1669" s="529"/>
      <c r="FZ1669" s="529"/>
      <c r="GA1669" s="529"/>
      <c r="GB1669" s="529"/>
      <c r="GC1669" s="529"/>
      <c r="GD1669" s="529"/>
      <c r="GE1669" s="529"/>
      <c r="GF1669" s="529"/>
      <c r="GG1669" s="529"/>
      <c r="GH1669" s="529"/>
      <c r="GI1669" s="529"/>
      <c r="GJ1669" s="529"/>
      <c r="GK1669" s="529"/>
      <c r="GL1669" s="529"/>
      <c r="GM1669" s="529"/>
      <c r="GN1669" s="529"/>
      <c r="GO1669" s="529"/>
      <c r="GP1669" s="529"/>
      <c r="GQ1669" s="529"/>
      <c r="GR1669" s="529"/>
      <c r="GS1669" s="529"/>
      <c r="GT1669" s="529"/>
      <c r="GU1669" s="529"/>
      <c r="GV1669" s="529"/>
      <c r="GW1669" s="529"/>
      <c r="GX1669" s="529"/>
      <c r="GY1669" s="529"/>
      <c r="GZ1669" s="529"/>
      <c r="HA1669" s="529"/>
      <c r="HB1669" s="529"/>
      <c r="HC1669" s="529"/>
      <c r="HD1669" s="529"/>
      <c r="HE1669" s="529"/>
      <c r="HF1669" s="529"/>
      <c r="HG1669" s="529"/>
      <c r="HH1669" s="529"/>
      <c r="HI1669" s="529"/>
      <c r="HJ1669" s="529"/>
      <c r="HK1669" s="529"/>
      <c r="HL1669" s="529"/>
      <c r="HM1669" s="529"/>
      <c r="HN1669" s="529"/>
      <c r="HO1669" s="529"/>
      <c r="HP1669" s="529"/>
      <c r="HQ1669" s="529"/>
      <c r="HR1669" s="529"/>
      <c r="HS1669" s="529"/>
      <c r="HT1669" s="529"/>
      <c r="HU1669" s="529"/>
      <c r="HV1669" s="529"/>
      <c r="HW1669" s="529"/>
      <c r="HX1669" s="529"/>
      <c r="HY1669" s="529"/>
      <c r="HZ1669" s="529"/>
      <c r="IA1669" s="529"/>
      <c r="IB1669" s="529"/>
      <c r="IC1669" s="529"/>
      <c r="ID1669" s="529"/>
      <c r="IE1669" s="529"/>
      <c r="IF1669" s="529"/>
      <c r="IG1669" s="529"/>
      <c r="IH1669" s="529"/>
      <c r="II1669" s="529"/>
      <c r="IJ1669" s="529"/>
      <c r="IK1669" s="529"/>
      <c r="IL1669" s="529"/>
      <c r="IM1669" s="529"/>
      <c r="IN1669" s="529"/>
      <c r="IO1669" s="529"/>
      <c r="IP1669" s="529"/>
      <c r="IQ1669" s="529"/>
      <c r="IR1669" s="529"/>
      <c r="IS1669" s="529"/>
      <c r="IT1669" s="529"/>
      <c r="IU1669" s="529"/>
      <c r="IV1669" s="529"/>
      <c r="IW1669" s="529"/>
      <c r="IX1669" s="529"/>
      <c r="IY1669" s="529"/>
      <c r="IZ1669" s="529"/>
      <c r="JA1669" s="529"/>
      <c r="JB1669" s="529"/>
      <c r="JC1669" s="529"/>
      <c r="JD1669" s="529"/>
      <c r="JE1669" s="529"/>
      <c r="JF1669" s="529"/>
      <c r="JG1669" s="529"/>
      <c r="JH1669" s="529"/>
    </row>
    <row r="1670" spans="1:268" s="3" customFormat="1" ht="54.75" customHeight="1" x14ac:dyDescent="0.25">
      <c r="A1670" s="1"/>
      <c r="B1670" s="525" t="s">
        <v>10265</v>
      </c>
      <c r="C1670" s="525">
        <v>11140187</v>
      </c>
      <c r="D1670" s="526">
        <v>45322</v>
      </c>
      <c r="E1670" s="526">
        <v>45322</v>
      </c>
      <c r="F1670" s="526">
        <v>47514</v>
      </c>
      <c r="G1670" s="525">
        <v>-7777</v>
      </c>
      <c r="H1670" s="1" t="s">
        <v>10266</v>
      </c>
      <c r="I1670" s="1"/>
      <c r="J1670" s="1" t="s">
        <v>10267</v>
      </c>
      <c r="K1670" s="1" t="s">
        <v>55</v>
      </c>
      <c r="L1670" s="1" t="s">
        <v>10269</v>
      </c>
      <c r="M1670" s="525" t="s">
        <v>58</v>
      </c>
      <c r="N1670" s="525" t="s">
        <v>58</v>
      </c>
      <c r="O1670" s="525" t="s">
        <v>52</v>
      </c>
      <c r="P1670" s="527" t="s">
        <v>1053</v>
      </c>
      <c r="Q1670" s="1" t="s">
        <v>10280</v>
      </c>
      <c r="R1670" s="525" t="s">
        <v>58</v>
      </c>
      <c r="S1670" s="525" t="s">
        <v>58</v>
      </c>
      <c r="T1670" s="525" t="s">
        <v>52</v>
      </c>
      <c r="U1670" s="527" t="s">
        <v>1053</v>
      </c>
      <c r="V1670" s="1" t="s">
        <v>10280</v>
      </c>
      <c r="W1670" s="525" t="s">
        <v>10272</v>
      </c>
      <c r="X1670" s="1">
        <v>50</v>
      </c>
      <c r="Y1670" s="1">
        <v>59.38</v>
      </c>
      <c r="Z1670" s="528" t="s">
        <v>467</v>
      </c>
      <c r="AA1670" s="525" t="s">
        <v>4720</v>
      </c>
      <c r="AB1670" s="1">
        <v>7.2400000000000006E-2</v>
      </c>
      <c r="AC1670" s="1">
        <v>3.8</v>
      </c>
      <c r="AD1670" s="1">
        <v>120000</v>
      </c>
      <c r="AE1670" s="1"/>
      <c r="AF1670" s="1">
        <v>120000</v>
      </c>
      <c r="AG1670" s="1"/>
      <c r="AH1670" s="1"/>
      <c r="AI1670" s="1"/>
      <c r="AJ1670" s="1"/>
      <c r="AK1670" s="1"/>
      <c r="AL1670" s="1"/>
      <c r="AM1670" s="1"/>
      <c r="AN1670" s="1"/>
      <c r="AO1670" s="1"/>
      <c r="AP1670" s="1"/>
      <c r="AQ1670" s="1"/>
      <c r="AR1670" s="1"/>
      <c r="AS1670" s="525" t="s">
        <v>467</v>
      </c>
      <c r="AT1670" s="1"/>
      <c r="AU1670" s="1"/>
      <c r="AV1670" s="1">
        <v>676.35</v>
      </c>
      <c r="AW1670" s="1" t="s">
        <v>10286</v>
      </c>
      <c r="AX1670" s="1" t="s">
        <v>10287</v>
      </c>
      <c r="AY1670" s="1">
        <v>42</v>
      </c>
      <c r="AZ1670" s="1">
        <v>47</v>
      </c>
      <c r="BA1670" s="1">
        <v>39.44</v>
      </c>
      <c r="BB1670" s="1">
        <v>24</v>
      </c>
      <c r="BC1670" s="1">
        <v>0</v>
      </c>
      <c r="BD1670" s="1">
        <v>49.99</v>
      </c>
      <c r="BE1670" s="525">
        <f t="shared" si="308"/>
        <v>42.794288888888886</v>
      </c>
      <c r="BF1670" s="527">
        <f t="shared" si="309"/>
        <v>24.013886111111113</v>
      </c>
      <c r="BG1670" s="1" t="s">
        <v>38</v>
      </c>
      <c r="BH1670" s="1"/>
      <c r="BI1670" s="1"/>
      <c r="BJ1670" s="7"/>
      <c r="BK1670" s="1"/>
      <c r="BL1670" s="7"/>
      <c r="BM1670" s="1"/>
      <c r="BN1670" s="1"/>
      <c r="BO1670" s="1"/>
      <c r="BP1670" s="1"/>
      <c r="BQ1670" s="1"/>
      <c r="BR1670" s="1"/>
      <c r="BS1670" s="1"/>
      <c r="BT1670" s="529"/>
      <c r="BU1670" s="529"/>
      <c r="BV1670" s="529"/>
      <c r="BW1670" s="529"/>
      <c r="BX1670" s="529"/>
      <c r="BY1670" s="529"/>
      <c r="BZ1670" s="529"/>
      <c r="CA1670" s="529"/>
      <c r="CB1670" s="529"/>
      <c r="CC1670" s="529"/>
      <c r="CD1670" s="529"/>
      <c r="CE1670" s="529"/>
      <c r="CF1670" s="529"/>
      <c r="CG1670" s="529"/>
      <c r="CH1670" s="529"/>
      <c r="CI1670" s="529"/>
      <c r="CJ1670" s="529"/>
      <c r="CK1670" s="529"/>
      <c r="CL1670" s="529"/>
      <c r="CM1670" s="529"/>
      <c r="CN1670" s="529"/>
      <c r="CO1670" s="529"/>
      <c r="CP1670" s="529"/>
      <c r="CQ1670" s="529"/>
      <c r="CR1670" s="529"/>
      <c r="CS1670" s="529"/>
      <c r="CT1670" s="529"/>
      <c r="CU1670" s="529"/>
      <c r="CV1670" s="529"/>
      <c r="CW1670" s="529"/>
      <c r="CX1670" s="529"/>
      <c r="CY1670" s="529"/>
      <c r="CZ1670" s="529"/>
      <c r="DA1670" s="529"/>
      <c r="DB1670" s="529"/>
      <c r="DC1670" s="529"/>
      <c r="DD1670" s="529"/>
      <c r="DE1670" s="529"/>
      <c r="DF1670" s="529"/>
      <c r="DG1670" s="529"/>
      <c r="DH1670" s="529"/>
      <c r="DI1670" s="529"/>
      <c r="DJ1670" s="529"/>
      <c r="DK1670" s="529"/>
      <c r="DL1670" s="529"/>
      <c r="DM1670" s="529"/>
      <c r="DN1670" s="529"/>
      <c r="DO1670" s="529"/>
      <c r="DP1670" s="529"/>
      <c r="DQ1670" s="529"/>
      <c r="DR1670" s="529"/>
      <c r="DS1670" s="529"/>
      <c r="DT1670" s="529"/>
      <c r="DU1670" s="529"/>
      <c r="DV1670" s="529"/>
      <c r="DW1670" s="529"/>
      <c r="DX1670" s="529"/>
      <c r="DY1670" s="529"/>
      <c r="DZ1670" s="529"/>
      <c r="EA1670" s="529"/>
      <c r="EB1670" s="529"/>
      <c r="EC1670" s="529"/>
      <c r="ED1670" s="529"/>
      <c r="EE1670" s="529"/>
      <c r="EF1670" s="529"/>
      <c r="EG1670" s="529"/>
      <c r="EH1670" s="529"/>
      <c r="EI1670" s="529"/>
      <c r="EJ1670" s="529"/>
      <c r="EK1670" s="529"/>
      <c r="EL1670" s="529"/>
      <c r="EM1670" s="529"/>
      <c r="EN1670" s="529"/>
      <c r="EO1670" s="529"/>
      <c r="EP1670" s="529"/>
      <c r="EQ1670" s="529"/>
      <c r="ER1670" s="529"/>
      <c r="ES1670" s="529"/>
      <c r="ET1670" s="529"/>
      <c r="EU1670" s="529"/>
      <c r="EV1670" s="529"/>
      <c r="EW1670" s="529"/>
      <c r="EX1670" s="529"/>
      <c r="EY1670" s="529"/>
      <c r="EZ1670" s="529"/>
      <c r="FA1670" s="529"/>
      <c r="FB1670" s="529"/>
      <c r="FC1670" s="529"/>
      <c r="FD1670" s="529"/>
      <c r="FE1670" s="529"/>
      <c r="FF1670" s="529"/>
      <c r="FG1670" s="529"/>
      <c r="FH1670" s="529"/>
      <c r="FI1670" s="529"/>
      <c r="FJ1670" s="529"/>
      <c r="FK1670" s="529"/>
      <c r="FL1670" s="529"/>
      <c r="FM1670" s="529"/>
      <c r="FN1670" s="529"/>
      <c r="FO1670" s="529"/>
      <c r="FP1670" s="529"/>
      <c r="FQ1670" s="529"/>
      <c r="FR1670" s="529"/>
      <c r="FS1670" s="529"/>
      <c r="FT1670" s="529"/>
      <c r="FU1670" s="529"/>
      <c r="FV1670" s="529"/>
      <c r="FW1670" s="529"/>
      <c r="FX1670" s="529"/>
      <c r="FY1670" s="529"/>
      <c r="FZ1670" s="529"/>
      <c r="GA1670" s="529"/>
      <c r="GB1670" s="529"/>
      <c r="GC1670" s="529"/>
      <c r="GD1670" s="529"/>
      <c r="GE1670" s="529"/>
      <c r="GF1670" s="529"/>
      <c r="GG1670" s="529"/>
      <c r="GH1670" s="529"/>
      <c r="GI1670" s="529"/>
      <c r="GJ1670" s="529"/>
      <c r="GK1670" s="529"/>
      <c r="GL1670" s="529"/>
      <c r="GM1670" s="529"/>
      <c r="GN1670" s="529"/>
      <c r="GO1670" s="529"/>
      <c r="GP1670" s="529"/>
      <c r="GQ1670" s="529"/>
      <c r="GR1670" s="529"/>
      <c r="GS1670" s="529"/>
      <c r="GT1670" s="529"/>
      <c r="GU1670" s="529"/>
      <c r="GV1670" s="529"/>
      <c r="GW1670" s="529"/>
      <c r="GX1670" s="529"/>
      <c r="GY1670" s="529"/>
      <c r="GZ1670" s="529"/>
      <c r="HA1670" s="529"/>
      <c r="HB1670" s="529"/>
      <c r="HC1670" s="529"/>
      <c r="HD1670" s="529"/>
      <c r="HE1670" s="529"/>
      <c r="HF1670" s="529"/>
      <c r="HG1670" s="529"/>
      <c r="HH1670" s="529"/>
      <c r="HI1670" s="529"/>
      <c r="HJ1670" s="529"/>
      <c r="HK1670" s="529"/>
      <c r="HL1670" s="529"/>
      <c r="HM1670" s="529"/>
      <c r="HN1670" s="529"/>
      <c r="HO1670" s="529"/>
      <c r="HP1670" s="529"/>
      <c r="HQ1670" s="529"/>
      <c r="HR1670" s="529"/>
      <c r="HS1670" s="529"/>
      <c r="HT1670" s="529"/>
      <c r="HU1670" s="529"/>
      <c r="HV1670" s="529"/>
      <c r="HW1670" s="529"/>
      <c r="HX1670" s="529"/>
      <c r="HY1670" s="529"/>
      <c r="HZ1670" s="529"/>
      <c r="IA1670" s="529"/>
      <c r="IB1670" s="529"/>
      <c r="IC1670" s="529"/>
      <c r="ID1670" s="529"/>
      <c r="IE1670" s="529"/>
      <c r="IF1670" s="529"/>
      <c r="IG1670" s="529"/>
      <c r="IH1670" s="529"/>
      <c r="II1670" s="529"/>
      <c r="IJ1670" s="529"/>
      <c r="IK1670" s="529"/>
      <c r="IL1670" s="529"/>
      <c r="IM1670" s="529"/>
      <c r="IN1670" s="529"/>
      <c r="IO1670" s="529"/>
      <c r="IP1670" s="529"/>
      <c r="IQ1670" s="529"/>
      <c r="IR1670" s="529"/>
      <c r="IS1670" s="529"/>
      <c r="IT1670" s="529"/>
      <c r="IU1670" s="529"/>
      <c r="IV1670" s="529"/>
      <c r="IW1670" s="529"/>
      <c r="IX1670" s="529"/>
      <c r="IY1670" s="529"/>
      <c r="IZ1670" s="529"/>
      <c r="JA1670" s="529"/>
      <c r="JB1670" s="529"/>
      <c r="JC1670" s="529"/>
      <c r="JD1670" s="529"/>
      <c r="JE1670" s="529"/>
      <c r="JF1670" s="529"/>
      <c r="JG1670" s="529"/>
      <c r="JH1670" s="529"/>
    </row>
    <row r="1671" spans="1:268" s="3" customFormat="1" ht="54.75" customHeight="1" x14ac:dyDescent="0.25">
      <c r="A1671" s="1"/>
      <c r="B1671" s="525" t="s">
        <v>10265</v>
      </c>
      <c r="C1671" s="525">
        <v>11140187</v>
      </c>
      <c r="D1671" s="526">
        <v>45322</v>
      </c>
      <c r="E1671" s="526">
        <v>45322</v>
      </c>
      <c r="F1671" s="526">
        <v>47514</v>
      </c>
      <c r="G1671" s="525">
        <v>-7777</v>
      </c>
      <c r="H1671" s="1" t="s">
        <v>10266</v>
      </c>
      <c r="I1671" s="1"/>
      <c r="J1671" s="1" t="s">
        <v>10267</v>
      </c>
      <c r="K1671" s="1" t="s">
        <v>55</v>
      </c>
      <c r="L1671" s="1" t="s">
        <v>10269</v>
      </c>
      <c r="M1671" s="525" t="s">
        <v>58</v>
      </c>
      <c r="N1671" s="525" t="s">
        <v>58</v>
      </c>
      <c r="O1671" s="525" t="s">
        <v>52</v>
      </c>
      <c r="P1671" s="527" t="s">
        <v>1053</v>
      </c>
      <c r="Q1671" s="1" t="s">
        <v>10280</v>
      </c>
      <c r="R1671" s="525" t="s">
        <v>58</v>
      </c>
      <c r="S1671" s="525" t="s">
        <v>58</v>
      </c>
      <c r="T1671" s="525" t="s">
        <v>52</v>
      </c>
      <c r="U1671" s="527" t="s">
        <v>1053</v>
      </c>
      <c r="V1671" s="1" t="s">
        <v>10280</v>
      </c>
      <c r="W1671" s="525" t="s">
        <v>10272</v>
      </c>
      <c r="X1671" s="1"/>
      <c r="Y1671" s="1"/>
      <c r="Z1671" s="528" t="s">
        <v>467</v>
      </c>
      <c r="AA1671" s="525" t="s">
        <v>4720</v>
      </c>
      <c r="AB1671" s="1"/>
      <c r="AC1671" s="1"/>
      <c r="AD1671" s="1"/>
      <c r="AE1671" s="1"/>
      <c r="AF1671" s="1"/>
      <c r="AG1671" s="1"/>
      <c r="AH1671" s="1"/>
      <c r="AI1671" s="1"/>
      <c r="AJ1671" s="1"/>
      <c r="AK1671" s="1"/>
      <c r="AL1671" s="1"/>
      <c r="AM1671" s="1"/>
      <c r="AN1671" s="1"/>
      <c r="AO1671" s="1"/>
      <c r="AP1671" s="1"/>
      <c r="AQ1671" s="1"/>
      <c r="AR1671" s="1"/>
      <c r="AS1671" s="525" t="s">
        <v>2723</v>
      </c>
      <c r="AT1671" s="1"/>
      <c r="AU1671" s="1"/>
      <c r="AV1671" s="1">
        <v>678.11</v>
      </c>
      <c r="AW1671" s="1" t="s">
        <v>10292</v>
      </c>
      <c r="AX1671" s="1" t="s">
        <v>10293</v>
      </c>
      <c r="AY1671" s="1">
        <v>42</v>
      </c>
      <c r="AZ1671" s="1">
        <v>47</v>
      </c>
      <c r="BA1671" s="1">
        <v>39.200000000000003</v>
      </c>
      <c r="BB1671" s="1">
        <v>24</v>
      </c>
      <c r="BC1671" s="1">
        <v>0</v>
      </c>
      <c r="BD1671" s="1">
        <v>50.4</v>
      </c>
      <c r="BE1671" s="525">
        <f t="shared" si="308"/>
        <v>42.794222222222217</v>
      </c>
      <c r="BF1671" s="527">
        <f t="shared" si="309"/>
        <v>24.013999999999999</v>
      </c>
      <c r="BG1671" s="1" t="s">
        <v>38</v>
      </c>
      <c r="BH1671" s="1"/>
      <c r="BI1671" s="1"/>
      <c r="BJ1671" s="7" t="s">
        <v>255</v>
      </c>
      <c r="BK1671" s="1"/>
      <c r="BL1671" s="7"/>
      <c r="BM1671" s="1"/>
      <c r="BN1671" s="1"/>
      <c r="BO1671" s="1"/>
      <c r="BP1671" s="1"/>
      <c r="BQ1671" s="1"/>
      <c r="BR1671" s="1"/>
      <c r="BS1671" s="1"/>
      <c r="BT1671" s="529"/>
      <c r="BU1671" s="529"/>
      <c r="BV1671" s="529"/>
      <c r="BW1671" s="529"/>
      <c r="BX1671" s="529"/>
      <c r="BY1671" s="529"/>
      <c r="BZ1671" s="529"/>
      <c r="CA1671" s="529"/>
      <c r="CB1671" s="529"/>
      <c r="CC1671" s="529"/>
      <c r="CD1671" s="529"/>
      <c r="CE1671" s="529"/>
      <c r="CF1671" s="529"/>
      <c r="CG1671" s="529"/>
      <c r="CH1671" s="529"/>
      <c r="CI1671" s="529"/>
      <c r="CJ1671" s="529"/>
      <c r="CK1671" s="529"/>
      <c r="CL1671" s="529"/>
      <c r="CM1671" s="529"/>
      <c r="CN1671" s="529"/>
      <c r="CO1671" s="529"/>
      <c r="CP1671" s="529"/>
      <c r="CQ1671" s="529"/>
      <c r="CR1671" s="529"/>
      <c r="CS1671" s="529"/>
      <c r="CT1671" s="529"/>
      <c r="CU1671" s="529"/>
      <c r="CV1671" s="529"/>
      <c r="CW1671" s="529"/>
      <c r="CX1671" s="529"/>
      <c r="CY1671" s="529"/>
      <c r="CZ1671" s="529"/>
      <c r="DA1671" s="529"/>
      <c r="DB1671" s="529"/>
      <c r="DC1671" s="529"/>
      <c r="DD1671" s="529"/>
      <c r="DE1671" s="529"/>
      <c r="DF1671" s="529"/>
      <c r="DG1671" s="529"/>
      <c r="DH1671" s="529"/>
      <c r="DI1671" s="529"/>
      <c r="DJ1671" s="529"/>
      <c r="DK1671" s="529"/>
      <c r="DL1671" s="529"/>
      <c r="DM1671" s="529"/>
      <c r="DN1671" s="529"/>
      <c r="DO1671" s="529"/>
      <c r="DP1671" s="529"/>
      <c r="DQ1671" s="529"/>
      <c r="DR1671" s="529"/>
      <c r="DS1671" s="529"/>
      <c r="DT1671" s="529"/>
      <c r="DU1671" s="529"/>
      <c r="DV1671" s="529"/>
      <c r="DW1671" s="529"/>
      <c r="DX1671" s="529"/>
      <c r="DY1671" s="529"/>
      <c r="DZ1671" s="529"/>
      <c r="EA1671" s="529"/>
      <c r="EB1671" s="529"/>
      <c r="EC1671" s="529"/>
      <c r="ED1671" s="529"/>
      <c r="EE1671" s="529"/>
      <c r="EF1671" s="529"/>
      <c r="EG1671" s="529"/>
      <c r="EH1671" s="529"/>
      <c r="EI1671" s="529"/>
      <c r="EJ1671" s="529"/>
      <c r="EK1671" s="529"/>
      <c r="EL1671" s="529"/>
      <c r="EM1671" s="529"/>
      <c r="EN1671" s="529"/>
      <c r="EO1671" s="529"/>
      <c r="EP1671" s="529"/>
      <c r="EQ1671" s="529"/>
      <c r="ER1671" s="529"/>
      <c r="ES1671" s="529"/>
      <c r="ET1671" s="529"/>
      <c r="EU1671" s="529"/>
      <c r="EV1671" s="529"/>
      <c r="EW1671" s="529"/>
      <c r="EX1671" s="529"/>
      <c r="EY1671" s="529"/>
      <c r="EZ1671" s="529"/>
      <c r="FA1671" s="529"/>
      <c r="FB1671" s="529"/>
      <c r="FC1671" s="529"/>
      <c r="FD1671" s="529"/>
      <c r="FE1671" s="529"/>
      <c r="FF1671" s="529"/>
      <c r="FG1671" s="529"/>
      <c r="FH1671" s="529"/>
      <c r="FI1671" s="529"/>
      <c r="FJ1671" s="529"/>
      <c r="FK1671" s="529"/>
      <c r="FL1671" s="529"/>
      <c r="FM1671" s="529"/>
      <c r="FN1671" s="529"/>
      <c r="FO1671" s="529"/>
      <c r="FP1671" s="529"/>
      <c r="FQ1671" s="529"/>
      <c r="FR1671" s="529"/>
      <c r="FS1671" s="529"/>
      <c r="FT1671" s="529"/>
      <c r="FU1671" s="529"/>
      <c r="FV1671" s="529"/>
      <c r="FW1671" s="529"/>
      <c r="FX1671" s="529"/>
      <c r="FY1671" s="529"/>
      <c r="FZ1671" s="529"/>
      <c r="GA1671" s="529"/>
      <c r="GB1671" s="529"/>
      <c r="GC1671" s="529"/>
      <c r="GD1671" s="529"/>
      <c r="GE1671" s="529"/>
      <c r="GF1671" s="529"/>
      <c r="GG1671" s="529"/>
      <c r="GH1671" s="529"/>
      <c r="GI1671" s="529"/>
      <c r="GJ1671" s="529"/>
      <c r="GK1671" s="529"/>
      <c r="GL1671" s="529"/>
      <c r="GM1671" s="529"/>
      <c r="GN1671" s="529"/>
      <c r="GO1671" s="529"/>
      <c r="GP1671" s="529"/>
      <c r="GQ1671" s="529"/>
      <c r="GR1671" s="529"/>
      <c r="GS1671" s="529"/>
      <c r="GT1671" s="529"/>
      <c r="GU1671" s="529"/>
      <c r="GV1671" s="529"/>
      <c r="GW1671" s="529"/>
      <c r="GX1671" s="529"/>
      <c r="GY1671" s="529"/>
      <c r="GZ1671" s="529"/>
      <c r="HA1671" s="529"/>
      <c r="HB1671" s="529"/>
      <c r="HC1671" s="529"/>
      <c r="HD1671" s="529"/>
      <c r="HE1671" s="529"/>
      <c r="HF1671" s="529"/>
      <c r="HG1671" s="529"/>
      <c r="HH1671" s="529"/>
      <c r="HI1671" s="529"/>
      <c r="HJ1671" s="529"/>
      <c r="HK1671" s="529"/>
      <c r="HL1671" s="529"/>
      <c r="HM1671" s="529"/>
      <c r="HN1671" s="529"/>
      <c r="HO1671" s="529"/>
      <c r="HP1671" s="529"/>
      <c r="HQ1671" s="529"/>
      <c r="HR1671" s="529"/>
      <c r="HS1671" s="529"/>
      <c r="HT1671" s="529"/>
      <c r="HU1671" s="529"/>
      <c r="HV1671" s="529"/>
      <c r="HW1671" s="529"/>
      <c r="HX1671" s="529"/>
      <c r="HY1671" s="529"/>
      <c r="HZ1671" s="529"/>
      <c r="IA1671" s="529"/>
      <c r="IB1671" s="529"/>
      <c r="IC1671" s="529"/>
      <c r="ID1671" s="529"/>
      <c r="IE1671" s="529"/>
      <c r="IF1671" s="529"/>
      <c r="IG1671" s="529"/>
      <c r="IH1671" s="529"/>
      <c r="II1671" s="529"/>
      <c r="IJ1671" s="529"/>
      <c r="IK1671" s="529"/>
      <c r="IL1671" s="529"/>
      <c r="IM1671" s="529"/>
      <c r="IN1671" s="529"/>
      <c r="IO1671" s="529"/>
      <c r="IP1671" s="529"/>
      <c r="IQ1671" s="529"/>
      <c r="IR1671" s="529"/>
      <c r="IS1671" s="529"/>
      <c r="IT1671" s="529"/>
      <c r="IU1671" s="529"/>
      <c r="IV1671" s="529"/>
      <c r="IW1671" s="529"/>
      <c r="IX1671" s="529"/>
      <c r="IY1671" s="529"/>
      <c r="IZ1671" s="529"/>
      <c r="JA1671" s="529"/>
      <c r="JB1671" s="529"/>
      <c r="JC1671" s="529"/>
      <c r="JD1671" s="529"/>
      <c r="JE1671" s="529"/>
      <c r="JF1671" s="529"/>
      <c r="JG1671" s="529"/>
      <c r="JH1671" s="529"/>
    </row>
    <row r="1672" spans="1:268" s="3" customFormat="1" ht="54.75" customHeight="1" thickBot="1" x14ac:dyDescent="0.3">
      <c r="A1672" s="178"/>
      <c r="B1672" s="178" t="s">
        <v>10265</v>
      </c>
      <c r="C1672" s="178">
        <v>11140187</v>
      </c>
      <c r="D1672" s="179">
        <v>45322</v>
      </c>
      <c r="E1672" s="179">
        <v>45322</v>
      </c>
      <c r="F1672" s="179">
        <v>47514</v>
      </c>
      <c r="G1672" s="178">
        <v>-7777</v>
      </c>
      <c r="H1672" s="178" t="s">
        <v>10266</v>
      </c>
      <c r="I1672" s="178"/>
      <c r="J1672" s="178" t="s">
        <v>10267</v>
      </c>
      <c r="K1672" s="178" t="s">
        <v>55</v>
      </c>
      <c r="L1672" s="178" t="s">
        <v>10269</v>
      </c>
      <c r="M1672" s="178" t="s">
        <v>58</v>
      </c>
      <c r="N1672" s="178" t="s">
        <v>58</v>
      </c>
      <c r="O1672" s="178" t="s">
        <v>52</v>
      </c>
      <c r="P1672" s="180" t="s">
        <v>1053</v>
      </c>
      <c r="Q1672" s="178" t="s">
        <v>10280</v>
      </c>
      <c r="R1672" s="178" t="s">
        <v>58</v>
      </c>
      <c r="S1672" s="178" t="s">
        <v>58</v>
      </c>
      <c r="T1672" s="178" t="s">
        <v>52</v>
      </c>
      <c r="U1672" s="180" t="s">
        <v>1053</v>
      </c>
      <c r="V1672" s="178" t="s">
        <v>10280</v>
      </c>
      <c r="W1672" s="178" t="s">
        <v>10272</v>
      </c>
      <c r="X1672" s="178"/>
      <c r="Y1672" s="178"/>
      <c r="Z1672" s="181" t="s">
        <v>467</v>
      </c>
      <c r="AA1672" s="178" t="s">
        <v>4720</v>
      </c>
      <c r="AB1672" s="178"/>
      <c r="AC1672" s="178"/>
      <c r="AD1672" s="178"/>
      <c r="AE1672" s="178"/>
      <c r="AF1672" s="178"/>
      <c r="AG1672" s="178"/>
      <c r="AH1672" s="178"/>
      <c r="AI1672" s="178"/>
      <c r="AJ1672" s="178"/>
      <c r="AK1672" s="178"/>
      <c r="AL1672" s="178"/>
      <c r="AM1672" s="178"/>
      <c r="AN1672" s="178"/>
      <c r="AO1672" s="178"/>
      <c r="AP1672" s="178"/>
      <c r="AQ1672" s="178"/>
      <c r="AR1672" s="178"/>
      <c r="AS1672" s="178" t="s">
        <v>3566</v>
      </c>
      <c r="AT1672" s="178"/>
      <c r="AU1672" s="178"/>
      <c r="AV1672" s="178">
        <v>677.22</v>
      </c>
      <c r="AW1672" s="178" t="s">
        <v>10297</v>
      </c>
      <c r="AX1672" s="178" t="s">
        <v>10298</v>
      </c>
      <c r="AY1672" s="178">
        <v>42</v>
      </c>
      <c r="AZ1672" s="178">
        <v>47</v>
      </c>
      <c r="BA1672" s="178">
        <v>39.18</v>
      </c>
      <c r="BB1672" s="178">
        <v>24</v>
      </c>
      <c r="BC1672" s="178">
        <v>0</v>
      </c>
      <c r="BD1672" s="178">
        <v>50.13</v>
      </c>
      <c r="BE1672" s="178">
        <f t="shared" si="308"/>
        <v>42.794216666666664</v>
      </c>
      <c r="BF1672" s="180">
        <f t="shared" si="309"/>
        <v>24.013925</v>
      </c>
      <c r="BG1672" s="178" t="s">
        <v>38</v>
      </c>
      <c r="BH1672" s="178"/>
      <c r="BI1672" s="178"/>
      <c r="BJ1672" s="179"/>
      <c r="BK1672" s="178"/>
      <c r="BL1672" s="179"/>
      <c r="BM1672" s="178"/>
      <c r="BN1672" s="178"/>
      <c r="BO1672" s="178"/>
      <c r="BP1672" s="178"/>
      <c r="BQ1672" s="178"/>
      <c r="BR1672" s="178"/>
      <c r="BS1672" s="178"/>
      <c r="BT1672" s="529"/>
      <c r="BU1672" s="529"/>
      <c r="BV1672" s="529"/>
      <c r="BW1672" s="529"/>
      <c r="BX1672" s="529"/>
      <c r="BY1672" s="529"/>
      <c r="BZ1672" s="529"/>
      <c r="CA1672" s="529"/>
      <c r="CB1672" s="529"/>
      <c r="CC1672" s="529"/>
      <c r="CD1672" s="529"/>
      <c r="CE1672" s="529"/>
      <c r="CF1672" s="529"/>
      <c r="CG1672" s="529"/>
      <c r="CH1672" s="529"/>
      <c r="CI1672" s="529"/>
      <c r="CJ1672" s="529"/>
      <c r="CK1672" s="529"/>
      <c r="CL1672" s="529"/>
      <c r="CM1672" s="529"/>
      <c r="CN1672" s="529"/>
      <c r="CO1672" s="529"/>
      <c r="CP1672" s="529"/>
      <c r="CQ1672" s="529"/>
      <c r="CR1672" s="529"/>
      <c r="CS1672" s="529"/>
      <c r="CT1672" s="529"/>
      <c r="CU1672" s="529"/>
      <c r="CV1672" s="529"/>
      <c r="CW1672" s="529"/>
      <c r="CX1672" s="529"/>
      <c r="CY1672" s="529"/>
      <c r="CZ1672" s="529"/>
      <c r="DA1672" s="529"/>
      <c r="DB1672" s="529"/>
      <c r="DC1672" s="529"/>
      <c r="DD1672" s="529"/>
      <c r="DE1672" s="529"/>
      <c r="DF1672" s="529"/>
      <c r="DG1672" s="529"/>
      <c r="DH1672" s="529"/>
      <c r="DI1672" s="529"/>
      <c r="DJ1672" s="529"/>
      <c r="DK1672" s="529"/>
      <c r="DL1672" s="529"/>
      <c r="DM1672" s="529"/>
      <c r="DN1672" s="529"/>
      <c r="DO1672" s="529"/>
      <c r="DP1672" s="529"/>
      <c r="DQ1672" s="529"/>
      <c r="DR1672" s="529"/>
      <c r="DS1672" s="529"/>
      <c r="DT1672" s="529"/>
      <c r="DU1672" s="529"/>
      <c r="DV1672" s="529"/>
      <c r="DW1672" s="529"/>
      <c r="DX1672" s="529"/>
      <c r="DY1672" s="529"/>
      <c r="DZ1672" s="529"/>
      <c r="EA1672" s="529"/>
      <c r="EB1672" s="529"/>
      <c r="EC1672" s="529"/>
      <c r="ED1672" s="529"/>
      <c r="EE1672" s="529"/>
      <c r="EF1672" s="529"/>
      <c r="EG1672" s="529"/>
      <c r="EH1672" s="529"/>
      <c r="EI1672" s="529"/>
      <c r="EJ1672" s="529"/>
      <c r="EK1672" s="529"/>
      <c r="EL1672" s="529"/>
      <c r="EM1672" s="529"/>
      <c r="EN1672" s="529"/>
      <c r="EO1672" s="529"/>
      <c r="EP1672" s="529"/>
      <c r="EQ1672" s="529"/>
      <c r="ER1672" s="529"/>
      <c r="ES1672" s="529"/>
      <c r="ET1672" s="529"/>
      <c r="EU1672" s="529"/>
      <c r="EV1672" s="529"/>
      <c r="EW1672" s="529"/>
      <c r="EX1672" s="529"/>
      <c r="EY1672" s="529"/>
      <c r="EZ1672" s="529"/>
      <c r="FA1672" s="529"/>
      <c r="FB1672" s="529"/>
      <c r="FC1672" s="529"/>
      <c r="FD1672" s="529"/>
      <c r="FE1672" s="529"/>
      <c r="FF1672" s="529"/>
      <c r="FG1672" s="529"/>
      <c r="FH1672" s="529"/>
      <c r="FI1672" s="529"/>
      <c r="FJ1672" s="529"/>
      <c r="FK1672" s="529"/>
      <c r="FL1672" s="529"/>
      <c r="FM1672" s="529"/>
      <c r="FN1672" s="529"/>
      <c r="FO1672" s="529"/>
      <c r="FP1672" s="529"/>
      <c r="FQ1672" s="529"/>
      <c r="FR1672" s="529"/>
      <c r="FS1672" s="529"/>
      <c r="FT1672" s="529"/>
      <c r="FU1672" s="529"/>
      <c r="FV1672" s="529"/>
      <c r="FW1672" s="529"/>
      <c r="FX1672" s="529"/>
      <c r="FY1672" s="529"/>
      <c r="FZ1672" s="529"/>
      <c r="GA1672" s="529"/>
      <c r="GB1672" s="529"/>
      <c r="GC1672" s="529"/>
      <c r="GD1672" s="529"/>
      <c r="GE1672" s="529"/>
      <c r="GF1672" s="529"/>
      <c r="GG1672" s="529"/>
      <c r="GH1672" s="529"/>
      <c r="GI1672" s="529"/>
      <c r="GJ1672" s="529"/>
      <c r="GK1672" s="529"/>
      <c r="GL1672" s="529"/>
      <c r="GM1672" s="529"/>
      <c r="GN1672" s="529"/>
      <c r="GO1672" s="529"/>
      <c r="GP1672" s="529"/>
      <c r="GQ1672" s="529"/>
      <c r="GR1672" s="529"/>
      <c r="GS1672" s="529"/>
      <c r="GT1672" s="529"/>
      <c r="GU1672" s="529"/>
      <c r="GV1672" s="529"/>
      <c r="GW1672" s="529"/>
      <c r="GX1672" s="529"/>
      <c r="GY1672" s="529"/>
      <c r="GZ1672" s="529"/>
      <c r="HA1672" s="529"/>
      <c r="HB1672" s="529"/>
      <c r="HC1672" s="529"/>
      <c r="HD1672" s="529"/>
      <c r="HE1672" s="529"/>
      <c r="HF1672" s="529"/>
      <c r="HG1672" s="529"/>
      <c r="HH1672" s="529"/>
      <c r="HI1672" s="529"/>
      <c r="HJ1672" s="529"/>
      <c r="HK1672" s="529"/>
      <c r="HL1672" s="529"/>
      <c r="HM1672" s="529"/>
      <c r="HN1672" s="529"/>
      <c r="HO1672" s="529"/>
      <c r="HP1672" s="529"/>
      <c r="HQ1672" s="529"/>
      <c r="HR1672" s="529"/>
      <c r="HS1672" s="529"/>
      <c r="HT1672" s="529"/>
      <c r="HU1672" s="529"/>
      <c r="HV1672" s="529"/>
      <c r="HW1672" s="529"/>
      <c r="HX1672" s="529"/>
      <c r="HY1672" s="529"/>
      <c r="HZ1672" s="529"/>
      <c r="IA1672" s="529"/>
      <c r="IB1672" s="529"/>
      <c r="IC1672" s="529"/>
      <c r="ID1672" s="529"/>
      <c r="IE1672" s="529"/>
      <c r="IF1672" s="529"/>
      <c r="IG1672" s="529"/>
      <c r="IH1672" s="529"/>
      <c r="II1672" s="529"/>
      <c r="IJ1672" s="529"/>
      <c r="IK1672" s="529"/>
      <c r="IL1672" s="529"/>
      <c r="IM1672" s="529"/>
      <c r="IN1672" s="529"/>
      <c r="IO1672" s="529"/>
      <c r="IP1672" s="529"/>
      <c r="IQ1672" s="529"/>
      <c r="IR1672" s="529"/>
      <c r="IS1672" s="529"/>
      <c r="IT1672" s="529"/>
      <c r="IU1672" s="529"/>
      <c r="IV1672" s="529"/>
      <c r="IW1672" s="529"/>
      <c r="IX1672" s="529"/>
      <c r="IY1672" s="529"/>
      <c r="IZ1672" s="529"/>
      <c r="JA1672" s="529"/>
      <c r="JB1672" s="529"/>
      <c r="JC1672" s="529"/>
      <c r="JD1672" s="529"/>
      <c r="JE1672" s="529"/>
      <c r="JF1672" s="529"/>
      <c r="JG1672" s="529"/>
      <c r="JH1672" s="529"/>
    </row>
    <row r="1673" spans="1:268" s="3" customFormat="1" ht="54.75" customHeight="1" thickBot="1" x14ac:dyDescent="0.3">
      <c r="A1673" s="227" t="s">
        <v>3387</v>
      </c>
      <c r="B1673" s="227" t="s">
        <v>524</v>
      </c>
      <c r="C1673" s="227">
        <v>11190092</v>
      </c>
      <c r="D1673" s="228">
        <v>45348</v>
      </c>
      <c r="E1673" s="228">
        <v>45348</v>
      </c>
      <c r="F1673" s="228">
        <v>47540</v>
      </c>
      <c r="G1673" s="227">
        <v>-7777</v>
      </c>
      <c r="H1673" s="227" t="s">
        <v>934</v>
      </c>
      <c r="I1673" s="227"/>
      <c r="J1673" s="227" t="s">
        <v>7958</v>
      </c>
      <c r="K1673" s="227" t="s">
        <v>73</v>
      </c>
      <c r="L1673" s="227" t="s">
        <v>10299</v>
      </c>
      <c r="M1673" s="227" t="s">
        <v>106</v>
      </c>
      <c r="N1673" s="227" t="s">
        <v>106</v>
      </c>
      <c r="O1673" s="227" t="s">
        <v>72</v>
      </c>
      <c r="P1673" s="229" t="s">
        <v>3334</v>
      </c>
      <c r="Q1673" s="227" t="s">
        <v>10300</v>
      </c>
      <c r="R1673" s="227" t="s">
        <v>106</v>
      </c>
      <c r="S1673" s="227" t="s">
        <v>106</v>
      </c>
      <c r="T1673" s="227" t="s">
        <v>72</v>
      </c>
      <c r="U1673" s="229" t="s">
        <v>3334</v>
      </c>
      <c r="V1673" s="227"/>
      <c r="W1673" s="227" t="s">
        <v>10301</v>
      </c>
      <c r="X1673" s="227"/>
      <c r="Y1673" s="227"/>
      <c r="Z1673" s="230" t="s">
        <v>467</v>
      </c>
      <c r="AA1673" s="227" t="s">
        <v>10302</v>
      </c>
      <c r="AB1673" s="227">
        <v>3.62</v>
      </c>
      <c r="AC1673" s="227">
        <v>0.51400000000000001</v>
      </c>
      <c r="AD1673" s="227">
        <v>16224</v>
      </c>
      <c r="AE1673" s="227"/>
      <c r="AF1673" s="227"/>
      <c r="AG1673" s="227"/>
      <c r="AH1673" s="227"/>
      <c r="AI1673" s="227">
        <v>16224</v>
      </c>
      <c r="AJ1673" s="227"/>
      <c r="AK1673" s="227"/>
      <c r="AL1673" s="227"/>
      <c r="AM1673" s="227"/>
      <c r="AN1673" s="227"/>
      <c r="AO1673" s="227">
        <v>360</v>
      </c>
      <c r="AP1673" s="227"/>
      <c r="AQ1673" s="227"/>
      <c r="AR1673" s="227"/>
      <c r="AS1673" s="227" t="s">
        <v>467</v>
      </c>
      <c r="AT1673" s="227"/>
      <c r="AU1673" s="227"/>
      <c r="AV1673" s="227">
        <v>381.26</v>
      </c>
      <c r="AW1673" s="227" t="s">
        <v>10303</v>
      </c>
      <c r="AX1673" s="227" t="s">
        <v>10304</v>
      </c>
      <c r="AY1673" s="227">
        <v>42</v>
      </c>
      <c r="AZ1673" s="227">
        <v>53</v>
      </c>
      <c r="BA1673" s="227">
        <v>21.597000000000001</v>
      </c>
      <c r="BB1673" s="227">
        <v>24</v>
      </c>
      <c r="BC1673" s="227">
        <v>42</v>
      </c>
      <c r="BD1673" s="227">
        <v>54.533000000000001</v>
      </c>
      <c r="BE1673" s="227">
        <f t="shared" si="308"/>
        <v>42.889332500000002</v>
      </c>
      <c r="BF1673" s="229">
        <f t="shared" si="309"/>
        <v>24.715148055555556</v>
      </c>
      <c r="BG1673" s="227" t="s">
        <v>38</v>
      </c>
      <c r="BH1673" s="227"/>
      <c r="BI1673" s="227"/>
      <c r="BJ1673" s="228"/>
      <c r="BK1673" s="227"/>
      <c r="BL1673" s="228"/>
      <c r="BM1673" s="227"/>
      <c r="BN1673" s="227"/>
      <c r="BO1673" s="227"/>
      <c r="BP1673" s="227"/>
      <c r="BQ1673" s="227"/>
      <c r="BR1673" s="227"/>
      <c r="BS1673" s="227"/>
      <c r="BT1673" s="529"/>
      <c r="BU1673" s="529"/>
      <c r="BV1673" s="529"/>
      <c r="BW1673" s="529"/>
      <c r="BX1673" s="529"/>
      <c r="BY1673" s="529"/>
      <c r="BZ1673" s="529"/>
      <c r="CA1673" s="529"/>
      <c r="CB1673" s="529"/>
      <c r="CC1673" s="529"/>
      <c r="CD1673" s="529"/>
      <c r="CE1673" s="529"/>
      <c r="CF1673" s="529"/>
      <c r="CG1673" s="529"/>
      <c r="CH1673" s="529"/>
      <c r="CI1673" s="529"/>
      <c r="CJ1673" s="529"/>
      <c r="CK1673" s="529"/>
      <c r="CL1673" s="529"/>
      <c r="CM1673" s="529"/>
      <c r="CN1673" s="529"/>
      <c r="CO1673" s="529"/>
      <c r="CP1673" s="529"/>
      <c r="CQ1673" s="529"/>
      <c r="CR1673" s="529"/>
      <c r="CS1673" s="529"/>
      <c r="CT1673" s="529"/>
      <c r="CU1673" s="529"/>
      <c r="CV1673" s="529"/>
      <c r="CW1673" s="529"/>
      <c r="CX1673" s="529"/>
      <c r="CY1673" s="529"/>
      <c r="CZ1673" s="529"/>
      <c r="DA1673" s="529"/>
      <c r="DB1673" s="529"/>
      <c r="DC1673" s="529"/>
      <c r="DD1673" s="529"/>
      <c r="DE1673" s="529"/>
      <c r="DF1673" s="529"/>
      <c r="DG1673" s="529"/>
      <c r="DH1673" s="529"/>
      <c r="DI1673" s="529"/>
      <c r="DJ1673" s="529"/>
      <c r="DK1673" s="529"/>
      <c r="DL1673" s="529"/>
      <c r="DM1673" s="529"/>
      <c r="DN1673" s="529"/>
      <c r="DO1673" s="529"/>
      <c r="DP1673" s="529"/>
      <c r="DQ1673" s="529"/>
      <c r="DR1673" s="529"/>
      <c r="DS1673" s="529"/>
      <c r="DT1673" s="529"/>
      <c r="DU1673" s="529"/>
      <c r="DV1673" s="529"/>
      <c r="DW1673" s="529"/>
      <c r="DX1673" s="529"/>
      <c r="DY1673" s="529"/>
      <c r="DZ1673" s="529"/>
      <c r="EA1673" s="529"/>
      <c r="EB1673" s="529"/>
      <c r="EC1673" s="529"/>
      <c r="ED1673" s="529"/>
      <c r="EE1673" s="529"/>
      <c r="EF1673" s="529"/>
      <c r="EG1673" s="529"/>
      <c r="EH1673" s="529"/>
      <c r="EI1673" s="529"/>
      <c r="EJ1673" s="529"/>
      <c r="EK1673" s="529"/>
      <c r="EL1673" s="529"/>
      <c r="EM1673" s="529"/>
      <c r="EN1673" s="529"/>
      <c r="EO1673" s="529"/>
      <c r="EP1673" s="529"/>
      <c r="EQ1673" s="529"/>
      <c r="ER1673" s="529"/>
      <c r="ES1673" s="529"/>
      <c r="ET1673" s="529"/>
      <c r="EU1673" s="529"/>
      <c r="EV1673" s="529"/>
      <c r="EW1673" s="529"/>
      <c r="EX1673" s="529"/>
      <c r="EY1673" s="529"/>
      <c r="EZ1673" s="529"/>
      <c r="FA1673" s="529"/>
      <c r="FB1673" s="529"/>
      <c r="FC1673" s="529"/>
      <c r="FD1673" s="529"/>
      <c r="FE1673" s="529"/>
      <c r="FF1673" s="529"/>
      <c r="FG1673" s="529"/>
      <c r="FH1673" s="529"/>
      <c r="FI1673" s="529"/>
      <c r="FJ1673" s="529"/>
      <c r="FK1673" s="529"/>
      <c r="FL1673" s="529"/>
      <c r="FM1673" s="529"/>
      <c r="FN1673" s="529"/>
      <c r="FO1673" s="529"/>
      <c r="FP1673" s="529"/>
      <c r="FQ1673" s="529"/>
      <c r="FR1673" s="529"/>
      <c r="FS1673" s="529"/>
      <c r="FT1673" s="529"/>
      <c r="FU1673" s="529"/>
      <c r="FV1673" s="529"/>
      <c r="FW1673" s="529"/>
      <c r="FX1673" s="529"/>
      <c r="FY1673" s="529"/>
      <c r="FZ1673" s="529"/>
      <c r="GA1673" s="529"/>
      <c r="GB1673" s="529"/>
      <c r="GC1673" s="529"/>
      <c r="GD1673" s="529"/>
      <c r="GE1673" s="529"/>
      <c r="GF1673" s="529"/>
      <c r="GG1673" s="529"/>
      <c r="GH1673" s="529"/>
      <c r="GI1673" s="529"/>
      <c r="GJ1673" s="529"/>
      <c r="GK1673" s="529"/>
      <c r="GL1673" s="529"/>
      <c r="GM1673" s="529"/>
      <c r="GN1673" s="529"/>
      <c r="GO1673" s="529"/>
      <c r="GP1673" s="529"/>
      <c r="GQ1673" s="529"/>
      <c r="GR1673" s="529"/>
      <c r="GS1673" s="529"/>
      <c r="GT1673" s="529"/>
      <c r="GU1673" s="529"/>
      <c r="GV1673" s="529"/>
      <c r="GW1673" s="529"/>
      <c r="GX1673" s="529"/>
      <c r="GY1673" s="529"/>
      <c r="GZ1673" s="529"/>
      <c r="HA1673" s="529"/>
      <c r="HB1673" s="529"/>
      <c r="HC1673" s="529"/>
      <c r="HD1673" s="529"/>
      <c r="HE1673" s="529"/>
      <c r="HF1673" s="529"/>
      <c r="HG1673" s="529"/>
      <c r="HH1673" s="529"/>
      <c r="HI1673" s="529"/>
      <c r="HJ1673" s="529"/>
      <c r="HK1673" s="529"/>
      <c r="HL1673" s="529"/>
      <c r="HM1673" s="529"/>
      <c r="HN1673" s="529"/>
      <c r="HO1673" s="529"/>
      <c r="HP1673" s="529"/>
      <c r="HQ1673" s="529"/>
      <c r="HR1673" s="529"/>
      <c r="HS1673" s="529"/>
      <c r="HT1673" s="529"/>
      <c r="HU1673" s="529"/>
      <c r="HV1673" s="529"/>
      <c r="HW1673" s="529"/>
      <c r="HX1673" s="529"/>
      <c r="HY1673" s="529"/>
      <c r="HZ1673" s="529"/>
      <c r="IA1673" s="529"/>
      <c r="IB1673" s="529"/>
      <c r="IC1673" s="529"/>
      <c r="ID1673" s="529"/>
      <c r="IE1673" s="529"/>
      <c r="IF1673" s="529"/>
      <c r="IG1673" s="529"/>
      <c r="IH1673" s="529"/>
      <c r="II1673" s="529"/>
      <c r="IJ1673" s="529"/>
      <c r="IK1673" s="529"/>
      <c r="IL1673" s="529"/>
      <c r="IM1673" s="529"/>
      <c r="IN1673" s="529"/>
      <c r="IO1673" s="529"/>
      <c r="IP1673" s="529"/>
      <c r="IQ1673" s="529"/>
      <c r="IR1673" s="529"/>
      <c r="IS1673" s="529"/>
      <c r="IT1673" s="529"/>
      <c r="IU1673" s="529"/>
      <c r="IV1673" s="529"/>
      <c r="IW1673" s="529"/>
      <c r="IX1673" s="529"/>
      <c r="IY1673" s="529"/>
      <c r="IZ1673" s="529"/>
      <c r="JA1673" s="529"/>
      <c r="JB1673" s="529"/>
      <c r="JC1673" s="529"/>
      <c r="JD1673" s="529"/>
      <c r="JE1673" s="529"/>
      <c r="JF1673" s="529"/>
      <c r="JG1673" s="529"/>
      <c r="JH1673" s="529"/>
    </row>
    <row r="1674" spans="1:268" s="3" customFormat="1" ht="54.75" customHeight="1" x14ac:dyDescent="0.25">
      <c r="A1674" s="173" t="s">
        <v>3387</v>
      </c>
      <c r="B1674" s="173" t="s">
        <v>9915</v>
      </c>
      <c r="C1674" s="173">
        <v>11140188</v>
      </c>
      <c r="D1674" s="174">
        <v>45394</v>
      </c>
      <c r="E1674" s="174">
        <v>45394</v>
      </c>
      <c r="F1674" s="174">
        <v>45797</v>
      </c>
      <c r="G1674" s="174" t="s">
        <v>10327</v>
      </c>
      <c r="H1674" s="173" t="s">
        <v>490</v>
      </c>
      <c r="I1674" s="173" t="s">
        <v>881</v>
      </c>
      <c r="J1674" s="173" t="s">
        <v>9916</v>
      </c>
      <c r="K1674" s="173" t="s">
        <v>55</v>
      </c>
      <c r="L1674" s="173" t="s">
        <v>10310</v>
      </c>
      <c r="M1674" s="173" t="s">
        <v>2169</v>
      </c>
      <c r="N1674" s="173" t="s">
        <v>121</v>
      </c>
      <c r="O1674" s="173" t="s">
        <v>52</v>
      </c>
      <c r="P1674" s="175" t="s">
        <v>10353</v>
      </c>
      <c r="Q1674" s="173" t="s">
        <v>4161</v>
      </c>
      <c r="R1674" s="173" t="s">
        <v>10356</v>
      </c>
      <c r="S1674" s="173" t="s">
        <v>121</v>
      </c>
      <c r="T1674" s="173" t="s">
        <v>52</v>
      </c>
      <c r="U1674" s="175" t="s">
        <v>2171</v>
      </c>
      <c r="V1674" s="173" t="s">
        <v>2172</v>
      </c>
      <c r="W1674" s="173" t="s">
        <v>10311</v>
      </c>
      <c r="X1674" s="173">
        <v>1500</v>
      </c>
      <c r="Y1674" s="173">
        <v>8.25</v>
      </c>
      <c r="Z1674" s="176" t="s">
        <v>467</v>
      </c>
      <c r="AA1674" s="173" t="s">
        <v>540</v>
      </c>
      <c r="AB1674" s="173">
        <v>30.76</v>
      </c>
      <c r="AC1674" s="173">
        <v>17000</v>
      </c>
      <c r="AD1674" s="173">
        <v>697546938</v>
      </c>
      <c r="AE1674" s="173"/>
      <c r="AF1674" s="173">
        <v>697546938</v>
      </c>
      <c r="AG1674" s="173"/>
      <c r="AH1674" s="173"/>
      <c r="AI1674" s="173"/>
      <c r="AJ1674" s="173"/>
      <c r="AK1674" s="173"/>
      <c r="AL1674" s="173"/>
      <c r="AM1674" s="173"/>
      <c r="AN1674" s="173"/>
      <c r="AO1674" s="173">
        <v>3076</v>
      </c>
      <c r="AP1674" s="173">
        <v>9</v>
      </c>
      <c r="AQ1674" s="173" t="s">
        <v>47</v>
      </c>
      <c r="AR1674" s="173" t="s">
        <v>1147</v>
      </c>
      <c r="AS1674" s="173" t="s">
        <v>10328</v>
      </c>
      <c r="AT1674" s="173"/>
      <c r="AU1674" s="173"/>
      <c r="AV1674" s="173">
        <v>381.5</v>
      </c>
      <c r="AW1674" s="173" t="s">
        <v>10330</v>
      </c>
      <c r="AX1674" s="173" t="s">
        <v>10313</v>
      </c>
      <c r="AY1674" s="173">
        <v>43</v>
      </c>
      <c r="AZ1674" s="173">
        <v>3</v>
      </c>
      <c r="BA1674" s="173">
        <v>4.7</v>
      </c>
      <c r="BB1674" s="173">
        <v>23</v>
      </c>
      <c r="BC1674" s="173">
        <v>21</v>
      </c>
      <c r="BD1674" s="173">
        <v>37.9</v>
      </c>
      <c r="BE1674" s="173">
        <f t="shared" si="308"/>
        <v>43.051305555555551</v>
      </c>
      <c r="BF1674" s="175">
        <f t="shared" si="309"/>
        <v>23.360527777777779</v>
      </c>
      <c r="BG1674" s="173" t="s">
        <v>38</v>
      </c>
      <c r="BH1674" s="173" t="s">
        <v>10315</v>
      </c>
      <c r="BI1674" s="173"/>
      <c r="BJ1674" s="174"/>
      <c r="BK1674" s="173"/>
      <c r="BL1674" s="174"/>
      <c r="BM1674" s="173"/>
      <c r="BN1674" s="173"/>
      <c r="BO1674" s="173"/>
      <c r="BP1674" s="173"/>
      <c r="BQ1674" s="173"/>
      <c r="BR1674" s="173"/>
      <c r="BS1674" s="173"/>
      <c r="BT1674" s="529"/>
      <c r="BU1674" s="529"/>
      <c r="BV1674" s="529"/>
      <c r="BW1674" s="529"/>
      <c r="BX1674" s="529"/>
      <c r="BY1674" s="529"/>
      <c r="BZ1674" s="529"/>
      <c r="CA1674" s="529"/>
      <c r="CB1674" s="529"/>
      <c r="CC1674" s="529"/>
      <c r="CD1674" s="529"/>
      <c r="CE1674" s="529"/>
      <c r="CF1674" s="529"/>
      <c r="CG1674" s="529"/>
      <c r="CH1674" s="529"/>
      <c r="CI1674" s="529"/>
      <c r="CJ1674" s="529"/>
      <c r="CK1674" s="529"/>
      <c r="CL1674" s="529"/>
      <c r="CM1674" s="529"/>
      <c r="CN1674" s="529"/>
      <c r="CO1674" s="529"/>
      <c r="CP1674" s="529"/>
      <c r="CQ1674" s="529"/>
      <c r="CR1674" s="529"/>
      <c r="CS1674" s="529"/>
      <c r="CT1674" s="529"/>
      <c r="CU1674" s="529"/>
      <c r="CV1674" s="529"/>
      <c r="CW1674" s="529"/>
      <c r="CX1674" s="529"/>
      <c r="CY1674" s="529"/>
      <c r="CZ1674" s="529"/>
      <c r="DA1674" s="529"/>
      <c r="DB1674" s="529"/>
      <c r="DC1674" s="529"/>
      <c r="DD1674" s="529"/>
      <c r="DE1674" s="529"/>
      <c r="DF1674" s="529"/>
      <c r="DG1674" s="529"/>
      <c r="DH1674" s="529"/>
      <c r="DI1674" s="529"/>
      <c r="DJ1674" s="529"/>
      <c r="DK1674" s="529"/>
      <c r="DL1674" s="529"/>
      <c r="DM1674" s="529"/>
      <c r="DN1674" s="529"/>
      <c r="DO1674" s="529"/>
      <c r="DP1674" s="529"/>
      <c r="DQ1674" s="529"/>
      <c r="DR1674" s="529"/>
      <c r="DS1674" s="529"/>
      <c r="DT1674" s="529"/>
      <c r="DU1674" s="529"/>
      <c r="DV1674" s="529"/>
      <c r="DW1674" s="529"/>
      <c r="DX1674" s="529"/>
      <c r="DY1674" s="529"/>
      <c r="DZ1674" s="529"/>
      <c r="EA1674" s="529"/>
      <c r="EB1674" s="529"/>
      <c r="EC1674" s="529"/>
      <c r="ED1674" s="529"/>
      <c r="EE1674" s="529"/>
      <c r="EF1674" s="529"/>
      <c r="EG1674" s="529"/>
      <c r="EH1674" s="529"/>
      <c r="EI1674" s="529"/>
      <c r="EJ1674" s="529"/>
      <c r="EK1674" s="529"/>
      <c r="EL1674" s="529"/>
      <c r="EM1674" s="529"/>
      <c r="EN1674" s="529"/>
      <c r="EO1674" s="529"/>
      <c r="EP1674" s="529"/>
      <c r="EQ1674" s="529"/>
      <c r="ER1674" s="529"/>
      <c r="ES1674" s="529"/>
      <c r="ET1674" s="529"/>
      <c r="EU1674" s="529"/>
      <c r="EV1674" s="529"/>
      <c r="EW1674" s="529"/>
      <c r="EX1674" s="529"/>
      <c r="EY1674" s="529"/>
      <c r="EZ1674" s="529"/>
      <c r="FA1674" s="529"/>
      <c r="FB1674" s="529"/>
      <c r="FC1674" s="529"/>
      <c r="FD1674" s="529"/>
      <c r="FE1674" s="529"/>
      <c r="FF1674" s="529"/>
      <c r="FG1674" s="529"/>
      <c r="FH1674" s="529"/>
      <c r="FI1674" s="529"/>
      <c r="FJ1674" s="529"/>
      <c r="FK1674" s="529"/>
      <c r="FL1674" s="529"/>
      <c r="FM1674" s="529"/>
      <c r="FN1674" s="529"/>
      <c r="FO1674" s="529"/>
      <c r="FP1674" s="529"/>
      <c r="FQ1674" s="529"/>
      <c r="FR1674" s="529"/>
      <c r="FS1674" s="529"/>
      <c r="FT1674" s="529"/>
      <c r="FU1674" s="529"/>
      <c r="FV1674" s="529"/>
      <c r="FW1674" s="529"/>
      <c r="FX1674" s="529"/>
      <c r="FY1674" s="529"/>
      <c r="FZ1674" s="529"/>
      <c r="GA1674" s="529"/>
      <c r="GB1674" s="529"/>
      <c r="GC1674" s="529"/>
      <c r="GD1674" s="529"/>
      <c r="GE1674" s="529"/>
      <c r="GF1674" s="529"/>
      <c r="GG1674" s="529"/>
      <c r="GH1674" s="529"/>
      <c r="GI1674" s="529"/>
      <c r="GJ1674" s="529"/>
      <c r="GK1674" s="529"/>
      <c r="GL1674" s="529"/>
      <c r="GM1674" s="529"/>
      <c r="GN1674" s="529"/>
      <c r="GO1674" s="529"/>
      <c r="GP1674" s="529"/>
      <c r="GQ1674" s="529"/>
      <c r="GR1674" s="529"/>
      <c r="GS1674" s="529"/>
      <c r="GT1674" s="529"/>
      <c r="GU1674" s="529"/>
      <c r="GV1674" s="529"/>
      <c r="GW1674" s="529"/>
      <c r="GX1674" s="529"/>
      <c r="GY1674" s="529"/>
      <c r="GZ1674" s="529"/>
      <c r="HA1674" s="529"/>
      <c r="HB1674" s="529"/>
      <c r="HC1674" s="529"/>
      <c r="HD1674" s="529"/>
      <c r="HE1674" s="529"/>
      <c r="HF1674" s="529"/>
      <c r="HG1674" s="529"/>
      <c r="HH1674" s="529"/>
      <c r="HI1674" s="529"/>
      <c r="HJ1674" s="529"/>
      <c r="HK1674" s="529"/>
      <c r="HL1674" s="529"/>
      <c r="HM1674" s="529"/>
      <c r="HN1674" s="529"/>
      <c r="HO1674" s="529"/>
      <c r="HP1674" s="529"/>
      <c r="HQ1674" s="529"/>
      <c r="HR1674" s="529"/>
      <c r="HS1674" s="529"/>
      <c r="HT1674" s="529"/>
      <c r="HU1674" s="529"/>
      <c r="HV1674" s="529"/>
      <c r="HW1674" s="529"/>
      <c r="HX1674" s="529"/>
      <c r="HY1674" s="529"/>
      <c r="HZ1674" s="529"/>
      <c r="IA1674" s="529"/>
      <c r="IB1674" s="529"/>
      <c r="IC1674" s="529"/>
      <c r="ID1674" s="529"/>
      <c r="IE1674" s="529"/>
      <c r="IF1674" s="529"/>
      <c r="IG1674" s="529"/>
      <c r="IH1674" s="529"/>
      <c r="II1674" s="529"/>
      <c r="IJ1674" s="529"/>
      <c r="IK1674" s="529"/>
      <c r="IL1674" s="529"/>
      <c r="IM1674" s="529"/>
      <c r="IN1674" s="529"/>
      <c r="IO1674" s="529"/>
      <c r="IP1674" s="529"/>
      <c r="IQ1674" s="529"/>
      <c r="IR1674" s="529"/>
      <c r="IS1674" s="529"/>
      <c r="IT1674" s="529"/>
      <c r="IU1674" s="529"/>
      <c r="IV1674" s="529"/>
      <c r="IW1674" s="529"/>
      <c r="IX1674" s="529"/>
      <c r="IY1674" s="529"/>
      <c r="IZ1674" s="529"/>
      <c r="JA1674" s="529"/>
      <c r="JB1674" s="529"/>
      <c r="JC1674" s="529"/>
      <c r="JD1674" s="529"/>
      <c r="JE1674" s="529"/>
      <c r="JF1674" s="529"/>
      <c r="JG1674" s="529"/>
      <c r="JH1674" s="529"/>
    </row>
    <row r="1675" spans="1:268" s="529" customFormat="1" ht="54.75" customHeight="1" thickBot="1" x14ac:dyDescent="0.3">
      <c r="A1675" s="178"/>
      <c r="B1675" s="178" t="s">
        <v>9915</v>
      </c>
      <c r="C1675" s="178">
        <v>11140188</v>
      </c>
      <c r="D1675" s="179">
        <v>45394</v>
      </c>
      <c r="E1675" s="179">
        <v>45394</v>
      </c>
      <c r="F1675" s="179">
        <v>45797</v>
      </c>
      <c r="G1675" s="179" t="s">
        <v>10327</v>
      </c>
      <c r="H1675" s="178" t="s">
        <v>490</v>
      </c>
      <c r="I1675" s="178" t="s">
        <v>881</v>
      </c>
      <c r="J1675" s="178" t="s">
        <v>9916</v>
      </c>
      <c r="K1675" s="178" t="s">
        <v>55</v>
      </c>
      <c r="L1675" s="178" t="s">
        <v>10310</v>
      </c>
      <c r="M1675" s="178" t="s">
        <v>2169</v>
      </c>
      <c r="N1675" s="178" t="s">
        <v>121</v>
      </c>
      <c r="O1675" s="178" t="s">
        <v>52</v>
      </c>
      <c r="P1675" s="180" t="s">
        <v>10353</v>
      </c>
      <c r="Q1675" s="178" t="s">
        <v>4161</v>
      </c>
      <c r="R1675" s="178" t="s">
        <v>10356</v>
      </c>
      <c r="S1675" s="178" t="s">
        <v>121</v>
      </c>
      <c r="T1675" s="178" t="s">
        <v>52</v>
      </c>
      <c r="U1675" s="180" t="s">
        <v>2171</v>
      </c>
      <c r="V1675" s="178" t="s">
        <v>2172</v>
      </c>
      <c r="W1675" s="178" t="s">
        <v>10312</v>
      </c>
      <c r="X1675" s="178">
        <v>1500</v>
      </c>
      <c r="Y1675" s="178">
        <v>8.25</v>
      </c>
      <c r="Z1675" s="181" t="s">
        <v>467</v>
      </c>
      <c r="AA1675" s="178" t="s">
        <v>540</v>
      </c>
      <c r="AB1675" s="178"/>
      <c r="AC1675" s="178">
        <v>17000</v>
      </c>
      <c r="AD1675" s="178"/>
      <c r="AE1675" s="178"/>
      <c r="AF1675" s="178"/>
      <c r="AG1675" s="178"/>
      <c r="AH1675" s="178"/>
      <c r="AI1675" s="178"/>
      <c r="AJ1675" s="178"/>
      <c r="AK1675" s="178"/>
      <c r="AL1675" s="178"/>
      <c r="AM1675" s="178"/>
      <c r="AN1675" s="178"/>
      <c r="AO1675" s="178"/>
      <c r="AP1675" s="178"/>
      <c r="AQ1675" s="178" t="s">
        <v>47</v>
      </c>
      <c r="AR1675" s="178" t="s">
        <v>1147</v>
      </c>
      <c r="AS1675" s="178" t="s">
        <v>10329</v>
      </c>
      <c r="AT1675" s="178"/>
      <c r="AU1675" s="178"/>
      <c r="AV1675" s="178">
        <v>381.5</v>
      </c>
      <c r="AW1675" s="178" t="s">
        <v>10331</v>
      </c>
      <c r="AX1675" s="178" t="s">
        <v>10314</v>
      </c>
      <c r="AY1675" s="178">
        <v>43</v>
      </c>
      <c r="AZ1675" s="178">
        <v>3</v>
      </c>
      <c r="BA1675" s="178">
        <v>4.7</v>
      </c>
      <c r="BB1675" s="178">
        <v>23</v>
      </c>
      <c r="BC1675" s="178">
        <v>21</v>
      </c>
      <c r="BD1675" s="178">
        <v>35.9</v>
      </c>
      <c r="BE1675" s="178">
        <f t="shared" si="308"/>
        <v>43.051305555555551</v>
      </c>
      <c r="BF1675" s="180">
        <f t="shared" si="309"/>
        <v>23.359972222222222</v>
      </c>
      <c r="BG1675" s="178" t="s">
        <v>38</v>
      </c>
      <c r="BH1675" s="178" t="s">
        <v>10315</v>
      </c>
      <c r="BI1675" s="178"/>
      <c r="BJ1675" s="179"/>
      <c r="BK1675" s="178"/>
      <c r="BL1675" s="179"/>
      <c r="BM1675" s="178"/>
      <c r="BN1675" s="178"/>
      <c r="BO1675" s="178"/>
      <c r="BP1675" s="178"/>
      <c r="BQ1675" s="178"/>
      <c r="BR1675" s="178"/>
      <c r="BS1675" s="178"/>
    </row>
    <row r="1676" spans="1:268" s="3" customFormat="1" ht="54.75" customHeight="1" x14ac:dyDescent="0.25">
      <c r="A1676" s="173" t="s">
        <v>3387</v>
      </c>
      <c r="B1676" s="173" t="s">
        <v>9915</v>
      </c>
      <c r="C1676" s="173">
        <v>11140189</v>
      </c>
      <c r="D1676" s="174">
        <v>45394</v>
      </c>
      <c r="E1676" s="174">
        <v>45394</v>
      </c>
      <c r="F1676" s="174">
        <v>45797</v>
      </c>
      <c r="G1676" s="174" t="s">
        <v>10327</v>
      </c>
      <c r="H1676" s="173" t="s">
        <v>490</v>
      </c>
      <c r="I1676" s="173" t="s">
        <v>881</v>
      </c>
      <c r="J1676" s="173" t="s">
        <v>9916</v>
      </c>
      <c r="K1676" s="173" t="s">
        <v>55</v>
      </c>
      <c r="L1676" s="173" t="s">
        <v>10316</v>
      </c>
      <c r="M1676" s="173" t="s">
        <v>10317</v>
      </c>
      <c r="N1676" s="173" t="s">
        <v>121</v>
      </c>
      <c r="O1676" s="173" t="s">
        <v>52</v>
      </c>
      <c r="P1676" s="175" t="s">
        <v>10354</v>
      </c>
      <c r="Q1676" s="173" t="s">
        <v>4162</v>
      </c>
      <c r="R1676" s="173" t="s">
        <v>10357</v>
      </c>
      <c r="S1676" s="173" t="s">
        <v>121</v>
      </c>
      <c r="T1676" s="173" t="s">
        <v>52</v>
      </c>
      <c r="U1676" s="175" t="s">
        <v>10318</v>
      </c>
      <c r="V1676" s="173" t="s">
        <v>2175</v>
      </c>
      <c r="W1676" s="173" t="s">
        <v>10319</v>
      </c>
      <c r="X1676" s="173">
        <v>1500</v>
      </c>
      <c r="Y1676" s="173">
        <v>8.5</v>
      </c>
      <c r="Z1676" s="176" t="s">
        <v>467</v>
      </c>
      <c r="AA1676" s="173" t="s">
        <v>540</v>
      </c>
      <c r="AB1676" s="173">
        <v>30.51</v>
      </c>
      <c r="AC1676" s="173">
        <v>17000</v>
      </c>
      <c r="AD1676" s="173">
        <v>693635813</v>
      </c>
      <c r="AE1676" s="173"/>
      <c r="AF1676" s="173">
        <v>693635813</v>
      </c>
      <c r="AG1676" s="173"/>
      <c r="AH1676" s="173"/>
      <c r="AI1676" s="173"/>
      <c r="AJ1676" s="173"/>
      <c r="AK1676" s="173"/>
      <c r="AL1676" s="173"/>
      <c r="AM1676" s="173"/>
      <c r="AN1676" s="173"/>
      <c r="AO1676" s="173">
        <v>3050</v>
      </c>
      <c r="AP1676" s="173">
        <v>9</v>
      </c>
      <c r="AQ1676" s="173" t="s">
        <v>47</v>
      </c>
      <c r="AR1676" s="173" t="s">
        <v>1147</v>
      </c>
      <c r="AS1676" s="173" t="s">
        <v>10322</v>
      </c>
      <c r="AT1676" s="173"/>
      <c r="AU1676" s="173"/>
      <c r="AV1676" s="173"/>
      <c r="AW1676" s="173" t="s">
        <v>10320</v>
      </c>
      <c r="AX1676" s="173" t="s">
        <v>10321</v>
      </c>
      <c r="AY1676" s="173">
        <v>43</v>
      </c>
      <c r="AZ1676" s="173">
        <v>2</v>
      </c>
      <c r="BA1676" s="173">
        <v>26.1</v>
      </c>
      <c r="BB1676" s="173">
        <v>23</v>
      </c>
      <c r="BC1676" s="173">
        <v>21</v>
      </c>
      <c r="BD1676" s="173">
        <v>12.8</v>
      </c>
      <c r="BE1676" s="173">
        <f t="shared" si="308"/>
        <v>43.040583333333331</v>
      </c>
      <c r="BF1676" s="175">
        <f t="shared" si="309"/>
        <v>23.353555555555555</v>
      </c>
      <c r="BG1676" s="173" t="s">
        <v>38</v>
      </c>
      <c r="BH1676" s="173" t="s">
        <v>10326</v>
      </c>
      <c r="BI1676" s="173"/>
      <c r="BJ1676" s="174"/>
      <c r="BK1676" s="173"/>
      <c r="BL1676" s="174"/>
      <c r="BM1676" s="173"/>
      <c r="BN1676" s="173"/>
      <c r="BO1676" s="173"/>
      <c r="BP1676" s="173"/>
      <c r="BQ1676" s="173"/>
      <c r="BR1676" s="173"/>
      <c r="BS1676" s="173"/>
      <c r="BT1676" s="529"/>
      <c r="BU1676" s="529"/>
      <c r="BV1676" s="529"/>
      <c r="BW1676" s="529"/>
      <c r="BX1676" s="529"/>
      <c r="BY1676" s="529"/>
      <c r="BZ1676" s="529"/>
      <c r="CA1676" s="529"/>
      <c r="CB1676" s="529"/>
      <c r="CC1676" s="529"/>
      <c r="CD1676" s="529"/>
      <c r="CE1676" s="529"/>
      <c r="CF1676" s="529"/>
      <c r="CG1676" s="529"/>
      <c r="CH1676" s="529"/>
      <c r="CI1676" s="529"/>
      <c r="CJ1676" s="529"/>
      <c r="CK1676" s="529"/>
      <c r="CL1676" s="529"/>
      <c r="CM1676" s="529"/>
      <c r="CN1676" s="529"/>
      <c r="CO1676" s="529"/>
      <c r="CP1676" s="529"/>
      <c r="CQ1676" s="529"/>
      <c r="CR1676" s="529"/>
      <c r="CS1676" s="529"/>
      <c r="CT1676" s="529"/>
      <c r="CU1676" s="529"/>
      <c r="CV1676" s="529"/>
      <c r="CW1676" s="529"/>
      <c r="CX1676" s="529"/>
      <c r="CY1676" s="529"/>
      <c r="CZ1676" s="529"/>
      <c r="DA1676" s="529"/>
      <c r="DB1676" s="529"/>
      <c r="DC1676" s="529"/>
      <c r="DD1676" s="529"/>
      <c r="DE1676" s="529"/>
      <c r="DF1676" s="529"/>
      <c r="DG1676" s="529"/>
      <c r="DH1676" s="529"/>
      <c r="DI1676" s="529"/>
      <c r="DJ1676" s="529"/>
      <c r="DK1676" s="529"/>
      <c r="DL1676" s="529"/>
      <c r="DM1676" s="529"/>
      <c r="DN1676" s="529"/>
      <c r="DO1676" s="529"/>
      <c r="DP1676" s="529"/>
      <c r="DQ1676" s="529"/>
      <c r="DR1676" s="529"/>
      <c r="DS1676" s="529"/>
      <c r="DT1676" s="529"/>
      <c r="DU1676" s="529"/>
      <c r="DV1676" s="529"/>
      <c r="DW1676" s="529"/>
      <c r="DX1676" s="529"/>
      <c r="DY1676" s="529"/>
      <c r="DZ1676" s="529"/>
      <c r="EA1676" s="529"/>
      <c r="EB1676" s="529"/>
      <c r="EC1676" s="529"/>
      <c r="ED1676" s="529"/>
      <c r="EE1676" s="529"/>
      <c r="EF1676" s="529"/>
      <c r="EG1676" s="529"/>
      <c r="EH1676" s="529"/>
      <c r="EI1676" s="529"/>
      <c r="EJ1676" s="529"/>
      <c r="EK1676" s="529"/>
      <c r="EL1676" s="529"/>
      <c r="EM1676" s="529"/>
      <c r="EN1676" s="529"/>
      <c r="EO1676" s="529"/>
      <c r="EP1676" s="529"/>
      <c r="EQ1676" s="529"/>
      <c r="ER1676" s="529"/>
      <c r="ES1676" s="529"/>
      <c r="ET1676" s="529"/>
      <c r="EU1676" s="529"/>
      <c r="EV1676" s="529"/>
      <c r="EW1676" s="529"/>
      <c r="EX1676" s="529"/>
      <c r="EY1676" s="529"/>
      <c r="EZ1676" s="529"/>
      <c r="FA1676" s="529"/>
      <c r="FB1676" s="529"/>
      <c r="FC1676" s="529"/>
      <c r="FD1676" s="529"/>
      <c r="FE1676" s="529"/>
      <c r="FF1676" s="529"/>
      <c r="FG1676" s="529"/>
      <c r="FH1676" s="529"/>
      <c r="FI1676" s="529"/>
      <c r="FJ1676" s="529"/>
      <c r="FK1676" s="529"/>
      <c r="FL1676" s="529"/>
      <c r="FM1676" s="529"/>
      <c r="FN1676" s="529"/>
      <c r="FO1676" s="529"/>
      <c r="FP1676" s="529"/>
      <c r="FQ1676" s="529"/>
      <c r="FR1676" s="529"/>
      <c r="FS1676" s="529"/>
      <c r="FT1676" s="529"/>
      <c r="FU1676" s="529"/>
      <c r="FV1676" s="529"/>
      <c r="FW1676" s="529"/>
      <c r="FX1676" s="529"/>
      <c r="FY1676" s="529"/>
      <c r="FZ1676" s="529"/>
      <c r="GA1676" s="529"/>
      <c r="GB1676" s="529"/>
      <c r="GC1676" s="529"/>
      <c r="GD1676" s="529"/>
      <c r="GE1676" s="529"/>
      <c r="GF1676" s="529"/>
      <c r="GG1676" s="529"/>
      <c r="GH1676" s="529"/>
      <c r="GI1676" s="529"/>
      <c r="GJ1676" s="529"/>
      <c r="GK1676" s="529"/>
      <c r="GL1676" s="529"/>
      <c r="GM1676" s="529"/>
      <c r="GN1676" s="529"/>
      <c r="GO1676" s="529"/>
      <c r="GP1676" s="529"/>
      <c r="GQ1676" s="529"/>
      <c r="GR1676" s="529"/>
      <c r="GS1676" s="529"/>
      <c r="GT1676" s="529"/>
      <c r="GU1676" s="529"/>
      <c r="GV1676" s="529"/>
      <c r="GW1676" s="529"/>
      <c r="GX1676" s="529"/>
      <c r="GY1676" s="529"/>
      <c r="GZ1676" s="529"/>
      <c r="HA1676" s="529"/>
      <c r="HB1676" s="529"/>
      <c r="HC1676" s="529"/>
      <c r="HD1676" s="529"/>
      <c r="HE1676" s="529"/>
      <c r="HF1676" s="529"/>
      <c r="HG1676" s="529"/>
      <c r="HH1676" s="529"/>
      <c r="HI1676" s="529"/>
      <c r="HJ1676" s="529"/>
      <c r="HK1676" s="529"/>
      <c r="HL1676" s="529"/>
      <c r="HM1676" s="529"/>
      <c r="HN1676" s="529"/>
      <c r="HO1676" s="529"/>
      <c r="HP1676" s="529"/>
      <c r="HQ1676" s="529"/>
      <c r="HR1676" s="529"/>
      <c r="HS1676" s="529"/>
      <c r="HT1676" s="529"/>
      <c r="HU1676" s="529"/>
      <c r="HV1676" s="529"/>
      <c r="HW1676" s="529"/>
      <c r="HX1676" s="529"/>
      <c r="HY1676" s="529"/>
      <c r="HZ1676" s="529"/>
      <c r="IA1676" s="529"/>
      <c r="IB1676" s="529"/>
      <c r="IC1676" s="529"/>
      <c r="ID1676" s="529"/>
      <c r="IE1676" s="529"/>
      <c r="IF1676" s="529"/>
      <c r="IG1676" s="529"/>
      <c r="IH1676" s="529"/>
      <c r="II1676" s="529"/>
      <c r="IJ1676" s="529"/>
      <c r="IK1676" s="529"/>
      <c r="IL1676" s="529"/>
      <c r="IM1676" s="529"/>
      <c r="IN1676" s="529"/>
      <c r="IO1676" s="529"/>
      <c r="IP1676" s="529"/>
      <c r="IQ1676" s="529"/>
      <c r="IR1676" s="529"/>
      <c r="IS1676" s="529"/>
      <c r="IT1676" s="529"/>
      <c r="IU1676" s="529"/>
      <c r="IV1676" s="529"/>
      <c r="IW1676" s="529"/>
      <c r="IX1676" s="529"/>
      <c r="IY1676" s="529"/>
      <c r="IZ1676" s="529"/>
      <c r="JA1676" s="529"/>
      <c r="JB1676" s="529"/>
      <c r="JC1676" s="529"/>
      <c r="JD1676" s="529"/>
      <c r="JE1676" s="529"/>
      <c r="JF1676" s="529"/>
      <c r="JG1676" s="529"/>
      <c r="JH1676" s="529"/>
    </row>
    <row r="1677" spans="1:268" s="529" customFormat="1" ht="54.75" customHeight="1" thickBot="1" x14ac:dyDescent="0.3">
      <c r="A1677" s="178"/>
      <c r="B1677" s="178" t="s">
        <v>9915</v>
      </c>
      <c r="C1677" s="178">
        <v>11140189</v>
      </c>
      <c r="D1677" s="179">
        <v>45394</v>
      </c>
      <c r="E1677" s="179">
        <v>45394</v>
      </c>
      <c r="F1677" s="179">
        <v>45797</v>
      </c>
      <c r="G1677" s="179" t="s">
        <v>10327</v>
      </c>
      <c r="H1677" s="178" t="s">
        <v>490</v>
      </c>
      <c r="I1677" s="178" t="s">
        <v>881</v>
      </c>
      <c r="J1677" s="178" t="s">
        <v>9916</v>
      </c>
      <c r="K1677" s="178" t="s">
        <v>55</v>
      </c>
      <c r="L1677" s="178" t="s">
        <v>10316</v>
      </c>
      <c r="M1677" s="178" t="s">
        <v>10317</v>
      </c>
      <c r="N1677" s="178" t="s">
        <v>121</v>
      </c>
      <c r="O1677" s="178" t="s">
        <v>52</v>
      </c>
      <c r="P1677" s="180" t="s">
        <v>10354</v>
      </c>
      <c r="Q1677" s="178" t="s">
        <v>4162</v>
      </c>
      <c r="R1677" s="178" t="s">
        <v>10358</v>
      </c>
      <c r="S1677" s="178" t="s">
        <v>121</v>
      </c>
      <c r="T1677" s="178" t="s">
        <v>52</v>
      </c>
      <c r="U1677" s="180" t="s">
        <v>10318</v>
      </c>
      <c r="V1677" s="178" t="s">
        <v>2175</v>
      </c>
      <c r="W1677" s="178" t="s">
        <v>10319</v>
      </c>
      <c r="X1677" s="178">
        <v>1500</v>
      </c>
      <c r="Y1677" s="178">
        <v>8.5</v>
      </c>
      <c r="Z1677" s="181" t="s">
        <v>467</v>
      </c>
      <c r="AA1677" s="178" t="s">
        <v>540</v>
      </c>
      <c r="AB1677" s="178"/>
      <c r="AC1677" s="178">
        <v>17000</v>
      </c>
      <c r="AD1677" s="178"/>
      <c r="AE1677" s="178"/>
      <c r="AF1677" s="178"/>
      <c r="AG1677" s="178"/>
      <c r="AH1677" s="178"/>
      <c r="AI1677" s="178"/>
      <c r="AJ1677" s="178"/>
      <c r="AK1677" s="178"/>
      <c r="AL1677" s="178"/>
      <c r="AM1677" s="178"/>
      <c r="AN1677" s="178"/>
      <c r="AO1677" s="178"/>
      <c r="AP1677" s="178"/>
      <c r="AQ1677" s="178" t="s">
        <v>47</v>
      </c>
      <c r="AR1677" s="178" t="s">
        <v>1147</v>
      </c>
      <c r="AS1677" s="178" t="s">
        <v>10323</v>
      </c>
      <c r="AT1677" s="178"/>
      <c r="AU1677" s="178"/>
      <c r="AV1677" s="178"/>
      <c r="AW1677" s="178" t="s">
        <v>10324</v>
      </c>
      <c r="AX1677" s="178" t="s">
        <v>10325</v>
      </c>
      <c r="AY1677" s="178">
        <v>43</v>
      </c>
      <c r="AZ1677" s="178">
        <v>2</v>
      </c>
      <c r="BA1677" s="178">
        <v>25.6</v>
      </c>
      <c r="BB1677" s="178">
        <v>23</v>
      </c>
      <c r="BC1677" s="178">
        <v>21</v>
      </c>
      <c r="BD1677" s="178">
        <v>11.9</v>
      </c>
      <c r="BE1677" s="178">
        <f t="shared" si="308"/>
        <v>43.040444444444439</v>
      </c>
      <c r="BF1677" s="180">
        <f t="shared" si="309"/>
        <v>23.353305555555558</v>
      </c>
      <c r="BG1677" s="178" t="s">
        <v>38</v>
      </c>
      <c r="BH1677" s="178" t="s">
        <v>10326</v>
      </c>
      <c r="BI1677" s="178"/>
      <c r="BJ1677" s="179"/>
      <c r="BK1677" s="178"/>
      <c r="BL1677" s="179"/>
      <c r="BM1677" s="178"/>
      <c r="BN1677" s="178"/>
      <c r="BO1677" s="178"/>
      <c r="BP1677" s="178"/>
      <c r="BQ1677" s="178"/>
      <c r="BR1677" s="178"/>
      <c r="BS1677" s="178"/>
    </row>
    <row r="1678" spans="1:268" s="3" customFormat="1" ht="54.75" customHeight="1" x14ac:dyDescent="0.25">
      <c r="A1678" s="173" t="s">
        <v>3387</v>
      </c>
      <c r="B1678" s="173" t="s">
        <v>9915</v>
      </c>
      <c r="C1678" s="173">
        <v>11140190</v>
      </c>
      <c r="D1678" s="174">
        <v>45404</v>
      </c>
      <c r="E1678" s="174">
        <v>45404</v>
      </c>
      <c r="F1678" s="174">
        <v>45797</v>
      </c>
      <c r="G1678" s="174" t="s">
        <v>10327</v>
      </c>
      <c r="H1678" s="173" t="s">
        <v>490</v>
      </c>
      <c r="I1678" s="173" t="s">
        <v>881</v>
      </c>
      <c r="J1678" s="173" t="s">
        <v>9916</v>
      </c>
      <c r="K1678" s="173" t="s">
        <v>55</v>
      </c>
      <c r="L1678" s="173" t="s">
        <v>1376</v>
      </c>
      <c r="M1678" s="173" t="s">
        <v>2178</v>
      </c>
      <c r="N1678" s="173" t="s">
        <v>2179</v>
      </c>
      <c r="O1678" s="173" t="s">
        <v>52</v>
      </c>
      <c r="P1678" s="175" t="s">
        <v>10355</v>
      </c>
      <c r="Q1678" s="173"/>
      <c r="R1678" s="173" t="s">
        <v>10359</v>
      </c>
      <c r="S1678" s="173" t="s">
        <v>10361</v>
      </c>
      <c r="T1678" s="173" t="s">
        <v>52</v>
      </c>
      <c r="U1678" s="175" t="s">
        <v>2181</v>
      </c>
      <c r="V1678" s="173"/>
      <c r="W1678" s="173" t="s">
        <v>10340</v>
      </c>
      <c r="X1678" s="173">
        <v>1500</v>
      </c>
      <c r="Y1678" s="173">
        <v>7.5</v>
      </c>
      <c r="Z1678" s="176" t="s">
        <v>467</v>
      </c>
      <c r="AA1678" s="173" t="s">
        <v>540</v>
      </c>
      <c r="AB1678" s="173">
        <v>32.67</v>
      </c>
      <c r="AC1678" s="173">
        <v>18000</v>
      </c>
      <c r="AD1678" s="173">
        <v>370887499</v>
      </c>
      <c r="AE1678" s="173"/>
      <c r="AF1678" s="173">
        <v>370887499</v>
      </c>
      <c r="AG1678" s="173"/>
      <c r="AH1678" s="173"/>
      <c r="AI1678" s="173"/>
      <c r="AJ1678" s="173"/>
      <c r="AK1678" s="173"/>
      <c r="AL1678" s="173"/>
      <c r="AM1678" s="173"/>
      <c r="AN1678" s="173"/>
      <c r="AO1678" s="586">
        <v>3260</v>
      </c>
      <c r="AP1678" s="586">
        <v>8</v>
      </c>
      <c r="AQ1678" s="586" t="s">
        <v>47</v>
      </c>
      <c r="AR1678" s="586" t="s">
        <v>2082</v>
      </c>
      <c r="AS1678" s="173" t="s">
        <v>10334</v>
      </c>
      <c r="AT1678" s="173"/>
      <c r="AU1678" s="173"/>
      <c r="AV1678" s="173"/>
      <c r="AW1678" s="173" t="s">
        <v>10335</v>
      </c>
      <c r="AX1678" s="173" t="s">
        <v>10336</v>
      </c>
      <c r="AY1678" s="173">
        <v>43</v>
      </c>
      <c r="AZ1678" s="173">
        <v>4</v>
      </c>
      <c r="BA1678" s="173">
        <v>35.6</v>
      </c>
      <c r="BB1678" s="173">
        <v>23</v>
      </c>
      <c r="BC1678" s="173">
        <v>28</v>
      </c>
      <c r="BD1678" s="173">
        <v>24.9</v>
      </c>
      <c r="BE1678" s="173">
        <f t="shared" si="308"/>
        <v>43.076555555555558</v>
      </c>
      <c r="BF1678" s="175">
        <f t="shared" si="309"/>
        <v>23.47358333333333</v>
      </c>
      <c r="BG1678" s="173" t="s">
        <v>38</v>
      </c>
      <c r="BH1678" s="173"/>
      <c r="BI1678" s="173"/>
      <c r="BJ1678" s="174"/>
      <c r="BK1678" s="173"/>
      <c r="BL1678" s="174"/>
      <c r="BM1678" s="173"/>
      <c r="BN1678" s="173"/>
      <c r="BO1678" s="173"/>
      <c r="BP1678" s="173"/>
      <c r="BQ1678" s="173"/>
      <c r="BR1678" s="173"/>
      <c r="BS1678" s="173"/>
      <c r="BT1678" s="529"/>
      <c r="BU1678" s="529"/>
      <c r="BV1678" s="529"/>
      <c r="BW1678" s="529"/>
      <c r="BX1678" s="529"/>
      <c r="BY1678" s="529"/>
      <c r="BZ1678" s="529"/>
      <c r="CA1678" s="529"/>
      <c r="CB1678" s="529"/>
      <c r="CC1678" s="529"/>
      <c r="CD1678" s="529"/>
      <c r="CE1678" s="529"/>
      <c r="CF1678" s="529"/>
      <c r="CG1678" s="529"/>
      <c r="CH1678" s="529"/>
      <c r="CI1678" s="529"/>
      <c r="CJ1678" s="529"/>
      <c r="CK1678" s="529"/>
      <c r="CL1678" s="529"/>
      <c r="CM1678" s="529"/>
      <c r="CN1678" s="529"/>
      <c r="CO1678" s="529"/>
      <c r="CP1678" s="529"/>
      <c r="CQ1678" s="529"/>
      <c r="CR1678" s="529"/>
      <c r="CS1678" s="529"/>
      <c r="CT1678" s="529"/>
      <c r="CU1678" s="529"/>
      <c r="CV1678" s="529"/>
      <c r="CW1678" s="529"/>
      <c r="CX1678" s="529"/>
      <c r="CY1678" s="529"/>
      <c r="CZ1678" s="529"/>
      <c r="DA1678" s="529"/>
      <c r="DB1678" s="529"/>
      <c r="DC1678" s="529"/>
      <c r="DD1678" s="529"/>
      <c r="DE1678" s="529"/>
      <c r="DF1678" s="529"/>
      <c r="DG1678" s="529"/>
      <c r="DH1678" s="529"/>
      <c r="DI1678" s="529"/>
      <c r="DJ1678" s="529"/>
      <c r="DK1678" s="529"/>
      <c r="DL1678" s="529"/>
      <c r="DM1678" s="529"/>
      <c r="DN1678" s="529"/>
      <c r="DO1678" s="529"/>
      <c r="DP1678" s="529"/>
      <c r="DQ1678" s="529"/>
      <c r="DR1678" s="529"/>
      <c r="DS1678" s="529"/>
      <c r="DT1678" s="529"/>
      <c r="DU1678" s="529"/>
      <c r="DV1678" s="529"/>
      <c r="DW1678" s="529"/>
      <c r="DX1678" s="529"/>
      <c r="DY1678" s="529"/>
      <c r="DZ1678" s="529"/>
      <c r="EA1678" s="529"/>
      <c r="EB1678" s="529"/>
      <c r="EC1678" s="529"/>
      <c r="ED1678" s="529"/>
      <c r="EE1678" s="529"/>
      <c r="EF1678" s="529"/>
      <c r="EG1678" s="529"/>
      <c r="EH1678" s="529"/>
      <c r="EI1678" s="529"/>
      <c r="EJ1678" s="529"/>
      <c r="EK1678" s="529"/>
      <c r="EL1678" s="529"/>
      <c r="EM1678" s="529"/>
      <c r="EN1678" s="529"/>
      <c r="EO1678" s="529"/>
      <c r="EP1678" s="529"/>
      <c r="EQ1678" s="529"/>
      <c r="ER1678" s="529"/>
      <c r="ES1678" s="529"/>
      <c r="ET1678" s="529"/>
      <c r="EU1678" s="529"/>
      <c r="EV1678" s="529"/>
      <c r="EW1678" s="529"/>
      <c r="EX1678" s="529"/>
      <c r="EY1678" s="529"/>
      <c r="EZ1678" s="529"/>
      <c r="FA1678" s="529"/>
      <c r="FB1678" s="529"/>
      <c r="FC1678" s="529"/>
      <c r="FD1678" s="529"/>
      <c r="FE1678" s="529"/>
      <c r="FF1678" s="529"/>
      <c r="FG1678" s="529"/>
      <c r="FH1678" s="529"/>
      <c r="FI1678" s="529"/>
      <c r="FJ1678" s="529"/>
      <c r="FK1678" s="529"/>
      <c r="FL1678" s="529"/>
      <c r="FM1678" s="529"/>
      <c r="FN1678" s="529"/>
      <c r="FO1678" s="529"/>
      <c r="FP1678" s="529"/>
      <c r="FQ1678" s="529"/>
      <c r="FR1678" s="529"/>
      <c r="FS1678" s="529"/>
      <c r="FT1678" s="529"/>
      <c r="FU1678" s="529"/>
      <c r="FV1678" s="529"/>
      <c r="FW1678" s="529"/>
      <c r="FX1678" s="529"/>
      <c r="FY1678" s="529"/>
      <c r="FZ1678" s="529"/>
      <c r="GA1678" s="529"/>
      <c r="GB1678" s="529"/>
      <c r="GC1678" s="529"/>
      <c r="GD1678" s="529"/>
      <c r="GE1678" s="529"/>
      <c r="GF1678" s="529"/>
      <c r="GG1678" s="529"/>
      <c r="GH1678" s="529"/>
      <c r="GI1678" s="529"/>
      <c r="GJ1678" s="529"/>
      <c r="GK1678" s="529"/>
      <c r="GL1678" s="529"/>
      <c r="GM1678" s="529"/>
      <c r="GN1678" s="529"/>
      <c r="GO1678" s="529"/>
      <c r="GP1678" s="529"/>
      <c r="GQ1678" s="529"/>
      <c r="GR1678" s="529"/>
      <c r="GS1678" s="529"/>
      <c r="GT1678" s="529"/>
      <c r="GU1678" s="529"/>
      <c r="GV1678" s="529"/>
      <c r="GW1678" s="529"/>
      <c r="GX1678" s="529"/>
      <c r="GY1678" s="529"/>
      <c r="GZ1678" s="529"/>
      <c r="HA1678" s="529"/>
      <c r="HB1678" s="529"/>
      <c r="HC1678" s="529"/>
      <c r="HD1678" s="529"/>
      <c r="HE1678" s="529"/>
      <c r="HF1678" s="529"/>
      <c r="HG1678" s="529"/>
      <c r="HH1678" s="529"/>
      <c r="HI1678" s="529"/>
      <c r="HJ1678" s="529"/>
      <c r="HK1678" s="529"/>
      <c r="HL1678" s="529"/>
      <c r="HM1678" s="529"/>
      <c r="HN1678" s="529"/>
      <c r="HO1678" s="529"/>
      <c r="HP1678" s="529"/>
      <c r="HQ1678" s="529"/>
      <c r="HR1678" s="529"/>
      <c r="HS1678" s="529"/>
      <c r="HT1678" s="529"/>
      <c r="HU1678" s="529"/>
      <c r="HV1678" s="529"/>
      <c r="HW1678" s="529"/>
      <c r="HX1678" s="529"/>
      <c r="HY1678" s="529"/>
      <c r="HZ1678" s="529"/>
      <c r="IA1678" s="529"/>
      <c r="IB1678" s="529"/>
      <c r="IC1678" s="529"/>
      <c r="ID1678" s="529"/>
      <c r="IE1678" s="529"/>
      <c r="IF1678" s="529"/>
      <c r="IG1678" s="529"/>
      <c r="IH1678" s="529"/>
      <c r="II1678" s="529"/>
      <c r="IJ1678" s="529"/>
      <c r="IK1678" s="529"/>
      <c r="IL1678" s="529"/>
      <c r="IM1678" s="529"/>
      <c r="IN1678" s="529"/>
      <c r="IO1678" s="529"/>
      <c r="IP1678" s="529"/>
      <c r="IQ1678" s="529"/>
      <c r="IR1678" s="529"/>
      <c r="IS1678" s="529"/>
      <c r="IT1678" s="529"/>
      <c r="IU1678" s="529"/>
      <c r="IV1678" s="529"/>
      <c r="IW1678" s="529"/>
      <c r="IX1678" s="529"/>
      <c r="IY1678" s="529"/>
      <c r="IZ1678" s="529"/>
      <c r="JA1678" s="529"/>
      <c r="JB1678" s="529"/>
      <c r="JC1678" s="529"/>
      <c r="JD1678" s="529"/>
      <c r="JE1678" s="529"/>
      <c r="JF1678" s="529"/>
      <c r="JG1678" s="529"/>
      <c r="JH1678" s="529"/>
    </row>
    <row r="1679" spans="1:268" s="529" customFormat="1" ht="54.75" customHeight="1" thickBot="1" x14ac:dyDescent="0.3">
      <c r="A1679" s="178"/>
      <c r="B1679" s="178" t="s">
        <v>9915</v>
      </c>
      <c r="C1679" s="178">
        <v>11140190</v>
      </c>
      <c r="D1679" s="179">
        <v>45404</v>
      </c>
      <c r="E1679" s="179">
        <v>45404</v>
      </c>
      <c r="F1679" s="179">
        <v>45797</v>
      </c>
      <c r="G1679" s="179" t="s">
        <v>10327</v>
      </c>
      <c r="H1679" s="178" t="s">
        <v>490</v>
      </c>
      <c r="I1679" s="178" t="s">
        <v>881</v>
      </c>
      <c r="J1679" s="178" t="s">
        <v>9916</v>
      </c>
      <c r="K1679" s="178" t="s">
        <v>55</v>
      </c>
      <c r="L1679" s="178" t="s">
        <v>1376</v>
      </c>
      <c r="M1679" s="178" t="s">
        <v>2178</v>
      </c>
      <c r="N1679" s="178" t="s">
        <v>2179</v>
      </c>
      <c r="O1679" s="178" t="s">
        <v>52</v>
      </c>
      <c r="P1679" s="180" t="s">
        <v>10355</v>
      </c>
      <c r="Q1679" s="178"/>
      <c r="R1679" s="178" t="s">
        <v>10360</v>
      </c>
      <c r="S1679" s="178" t="s">
        <v>10361</v>
      </c>
      <c r="T1679" s="178" t="s">
        <v>52</v>
      </c>
      <c r="U1679" s="180" t="s">
        <v>2181</v>
      </c>
      <c r="V1679" s="178"/>
      <c r="W1679" s="178" t="s">
        <v>10341</v>
      </c>
      <c r="X1679" s="178">
        <v>1500</v>
      </c>
      <c r="Y1679" s="178">
        <v>7.5</v>
      </c>
      <c r="Z1679" s="181" t="s">
        <v>467</v>
      </c>
      <c r="AA1679" s="178" t="s">
        <v>540</v>
      </c>
      <c r="AB1679" s="178"/>
      <c r="AC1679" s="178">
        <v>18000</v>
      </c>
      <c r="AD1679" s="178">
        <v>370887499</v>
      </c>
      <c r="AE1679" s="178"/>
      <c r="AF1679" s="178">
        <v>370887499</v>
      </c>
      <c r="AG1679" s="178"/>
      <c r="AH1679" s="178"/>
      <c r="AI1679" s="178"/>
      <c r="AJ1679" s="178"/>
      <c r="AK1679" s="178"/>
      <c r="AL1679" s="178"/>
      <c r="AM1679" s="178"/>
      <c r="AN1679" s="178"/>
      <c r="AO1679" s="578"/>
      <c r="AP1679" s="578"/>
      <c r="AQ1679" s="578"/>
      <c r="AR1679" s="578"/>
      <c r="AS1679" s="178" t="s">
        <v>10337</v>
      </c>
      <c r="AT1679" s="178"/>
      <c r="AU1679" s="178"/>
      <c r="AV1679" s="178"/>
      <c r="AW1679" s="178" t="s">
        <v>10338</v>
      </c>
      <c r="AX1679" s="178" t="s">
        <v>10339</v>
      </c>
      <c r="AY1679" s="178">
        <v>43</v>
      </c>
      <c r="AZ1679" s="178">
        <v>4</v>
      </c>
      <c r="BA1679" s="178">
        <v>35.6</v>
      </c>
      <c r="BB1679" s="178">
        <v>23</v>
      </c>
      <c r="BC1679" s="178">
        <v>28</v>
      </c>
      <c r="BD1679" s="178">
        <v>25.2</v>
      </c>
      <c r="BE1679" s="178">
        <f t="shared" si="308"/>
        <v>43.076555555555558</v>
      </c>
      <c r="BF1679" s="180">
        <f t="shared" si="309"/>
        <v>23.473666666666666</v>
      </c>
      <c r="BG1679" s="178" t="s">
        <v>38</v>
      </c>
      <c r="BH1679" s="178"/>
      <c r="BI1679" s="178"/>
      <c r="BJ1679" s="179"/>
      <c r="BK1679" s="178"/>
      <c r="BL1679" s="179"/>
      <c r="BM1679" s="178"/>
      <c r="BN1679" s="178"/>
      <c r="BO1679" s="178"/>
      <c r="BP1679" s="178"/>
      <c r="BQ1679" s="178"/>
      <c r="BR1679" s="178"/>
      <c r="BS1679" s="178"/>
    </row>
    <row r="1680" spans="1:268" s="3" customFormat="1" ht="54.75" customHeight="1" x14ac:dyDescent="0.25">
      <c r="A1680" s="173" t="s">
        <v>3387</v>
      </c>
      <c r="B1680" s="173" t="s">
        <v>9915</v>
      </c>
      <c r="C1680" s="173">
        <v>11140191</v>
      </c>
      <c r="D1680" s="174">
        <v>45404</v>
      </c>
      <c r="E1680" s="174">
        <v>45404</v>
      </c>
      <c r="F1680" s="174">
        <v>45797</v>
      </c>
      <c r="G1680" s="174" t="s">
        <v>10327</v>
      </c>
      <c r="H1680" s="173" t="s">
        <v>2183</v>
      </c>
      <c r="I1680" s="173" t="s">
        <v>881</v>
      </c>
      <c r="J1680" s="173" t="s">
        <v>9916</v>
      </c>
      <c r="K1680" s="173" t="s">
        <v>55</v>
      </c>
      <c r="L1680" s="173" t="s">
        <v>1376</v>
      </c>
      <c r="M1680" s="173" t="s">
        <v>2178</v>
      </c>
      <c r="N1680" s="173" t="s">
        <v>2179</v>
      </c>
      <c r="O1680" s="173" t="s">
        <v>52</v>
      </c>
      <c r="P1680" s="175" t="s">
        <v>10355</v>
      </c>
      <c r="Q1680" s="173"/>
      <c r="R1680" s="173" t="s">
        <v>10359</v>
      </c>
      <c r="S1680" s="173" t="s">
        <v>10361</v>
      </c>
      <c r="T1680" s="173" t="s">
        <v>52</v>
      </c>
      <c r="U1680" s="175" t="s">
        <v>2181</v>
      </c>
      <c r="V1680" s="173"/>
      <c r="W1680" s="173" t="s">
        <v>10343</v>
      </c>
      <c r="X1680" s="173">
        <v>1500</v>
      </c>
      <c r="Y1680" s="173">
        <v>7.75</v>
      </c>
      <c r="Z1680" s="176" t="s">
        <v>467</v>
      </c>
      <c r="AA1680" s="173" t="s">
        <v>540</v>
      </c>
      <c r="AB1680" s="173">
        <v>32.57</v>
      </c>
      <c r="AC1680" s="173">
        <v>18000</v>
      </c>
      <c r="AD1680" s="173">
        <v>370108962</v>
      </c>
      <c r="AE1680" s="173"/>
      <c r="AF1680" s="173">
        <v>370108962</v>
      </c>
      <c r="AG1680" s="173"/>
      <c r="AH1680" s="173"/>
      <c r="AI1680" s="173"/>
      <c r="AJ1680" s="173"/>
      <c r="AK1680" s="173"/>
      <c r="AL1680" s="173"/>
      <c r="AM1680" s="173"/>
      <c r="AN1680" s="173"/>
      <c r="AO1680" s="586">
        <v>3260</v>
      </c>
      <c r="AP1680" s="586">
        <v>8</v>
      </c>
      <c r="AQ1680" s="586" t="s">
        <v>47</v>
      </c>
      <c r="AR1680" s="586" t="s">
        <v>2082</v>
      </c>
      <c r="AS1680" s="173" t="s">
        <v>10344</v>
      </c>
      <c r="AT1680" s="173"/>
      <c r="AU1680" s="173"/>
      <c r="AV1680" s="173"/>
      <c r="AW1680" s="173" t="s">
        <v>10346</v>
      </c>
      <c r="AX1680" s="173" t="s">
        <v>10347</v>
      </c>
      <c r="AY1680" s="173">
        <v>43</v>
      </c>
      <c r="AZ1680" s="173">
        <v>5</v>
      </c>
      <c r="BA1680" s="173">
        <v>33.1</v>
      </c>
      <c r="BB1680" s="173">
        <v>23</v>
      </c>
      <c r="BC1680" s="173">
        <v>27</v>
      </c>
      <c r="BD1680" s="173">
        <v>39.1</v>
      </c>
      <c r="BE1680" s="173">
        <f t="shared" si="308"/>
        <v>43.092527777777782</v>
      </c>
      <c r="BF1680" s="175">
        <f t="shared" si="309"/>
        <v>23.460861111111111</v>
      </c>
      <c r="BG1680" s="173" t="s">
        <v>38</v>
      </c>
      <c r="BH1680" s="173"/>
      <c r="BI1680" s="173"/>
      <c r="BJ1680" s="174"/>
      <c r="BK1680" s="173"/>
      <c r="BL1680" s="174"/>
      <c r="BM1680" s="173"/>
      <c r="BN1680" s="173"/>
      <c r="BO1680" s="173"/>
      <c r="BP1680" s="173"/>
      <c r="BQ1680" s="173"/>
      <c r="BR1680" s="173"/>
      <c r="BS1680" s="173"/>
      <c r="BT1680" s="529"/>
      <c r="BU1680" s="529"/>
      <c r="BV1680" s="529"/>
      <c r="BW1680" s="529"/>
      <c r="BX1680" s="529"/>
      <c r="BY1680" s="529"/>
      <c r="BZ1680" s="529"/>
      <c r="CA1680" s="529"/>
      <c r="CB1680" s="529"/>
      <c r="CC1680" s="529"/>
      <c r="CD1680" s="529"/>
      <c r="CE1680" s="529"/>
      <c r="CF1680" s="529"/>
      <c r="CG1680" s="529"/>
      <c r="CH1680" s="529"/>
      <c r="CI1680" s="529"/>
      <c r="CJ1680" s="529"/>
      <c r="CK1680" s="529"/>
      <c r="CL1680" s="529"/>
      <c r="CM1680" s="529"/>
      <c r="CN1680" s="529"/>
      <c r="CO1680" s="529"/>
      <c r="CP1680" s="529"/>
      <c r="CQ1680" s="529"/>
      <c r="CR1680" s="529"/>
      <c r="CS1680" s="529"/>
      <c r="CT1680" s="529"/>
      <c r="CU1680" s="529"/>
      <c r="CV1680" s="529"/>
      <c r="CW1680" s="529"/>
      <c r="CX1680" s="529"/>
      <c r="CY1680" s="529"/>
      <c r="CZ1680" s="529"/>
      <c r="DA1680" s="529"/>
      <c r="DB1680" s="529"/>
      <c r="DC1680" s="529"/>
      <c r="DD1680" s="529"/>
      <c r="DE1680" s="529"/>
      <c r="DF1680" s="529"/>
      <c r="DG1680" s="529"/>
      <c r="DH1680" s="529"/>
      <c r="DI1680" s="529"/>
      <c r="DJ1680" s="529"/>
      <c r="DK1680" s="529"/>
      <c r="DL1680" s="529"/>
      <c r="DM1680" s="529"/>
      <c r="DN1680" s="529"/>
      <c r="DO1680" s="529"/>
      <c r="DP1680" s="529"/>
      <c r="DQ1680" s="529"/>
      <c r="DR1680" s="529"/>
      <c r="DS1680" s="529"/>
      <c r="DT1680" s="529"/>
      <c r="DU1680" s="529"/>
      <c r="DV1680" s="529"/>
      <c r="DW1680" s="529"/>
      <c r="DX1680" s="529"/>
      <c r="DY1680" s="529"/>
      <c r="DZ1680" s="529"/>
      <c r="EA1680" s="529"/>
      <c r="EB1680" s="529"/>
      <c r="EC1680" s="529"/>
      <c r="ED1680" s="529"/>
      <c r="EE1680" s="529"/>
      <c r="EF1680" s="529"/>
      <c r="EG1680" s="529"/>
      <c r="EH1680" s="529"/>
      <c r="EI1680" s="529"/>
      <c r="EJ1680" s="529"/>
      <c r="EK1680" s="529"/>
      <c r="EL1680" s="529"/>
      <c r="EM1680" s="529"/>
      <c r="EN1680" s="529"/>
      <c r="EO1680" s="529"/>
      <c r="EP1680" s="529"/>
      <c r="EQ1680" s="529"/>
      <c r="ER1680" s="529"/>
      <c r="ES1680" s="529"/>
      <c r="ET1680" s="529"/>
      <c r="EU1680" s="529"/>
      <c r="EV1680" s="529"/>
      <c r="EW1680" s="529"/>
      <c r="EX1680" s="529"/>
      <c r="EY1680" s="529"/>
      <c r="EZ1680" s="529"/>
      <c r="FA1680" s="529"/>
      <c r="FB1680" s="529"/>
      <c r="FC1680" s="529"/>
      <c r="FD1680" s="529"/>
      <c r="FE1680" s="529"/>
      <c r="FF1680" s="529"/>
      <c r="FG1680" s="529"/>
      <c r="FH1680" s="529"/>
      <c r="FI1680" s="529"/>
      <c r="FJ1680" s="529"/>
      <c r="FK1680" s="529"/>
      <c r="FL1680" s="529"/>
      <c r="FM1680" s="529"/>
      <c r="FN1680" s="529"/>
      <c r="FO1680" s="529"/>
      <c r="FP1680" s="529"/>
      <c r="FQ1680" s="529"/>
      <c r="FR1680" s="529"/>
      <c r="FS1680" s="529"/>
      <c r="FT1680" s="529"/>
      <c r="FU1680" s="529"/>
      <c r="FV1680" s="529"/>
      <c r="FW1680" s="529"/>
      <c r="FX1680" s="529"/>
      <c r="FY1680" s="529"/>
      <c r="FZ1680" s="529"/>
      <c r="GA1680" s="529"/>
      <c r="GB1680" s="529"/>
      <c r="GC1680" s="529"/>
      <c r="GD1680" s="529"/>
      <c r="GE1680" s="529"/>
      <c r="GF1680" s="529"/>
      <c r="GG1680" s="529"/>
      <c r="GH1680" s="529"/>
      <c r="GI1680" s="529"/>
      <c r="GJ1680" s="529"/>
      <c r="GK1680" s="529"/>
      <c r="GL1680" s="529"/>
      <c r="GM1680" s="529"/>
      <c r="GN1680" s="529"/>
      <c r="GO1680" s="529"/>
      <c r="GP1680" s="529"/>
      <c r="GQ1680" s="529"/>
      <c r="GR1680" s="529"/>
      <c r="GS1680" s="529"/>
      <c r="GT1680" s="529"/>
      <c r="GU1680" s="529"/>
      <c r="GV1680" s="529"/>
      <c r="GW1680" s="529"/>
      <c r="GX1680" s="529"/>
      <c r="GY1680" s="529"/>
      <c r="GZ1680" s="529"/>
      <c r="HA1680" s="529"/>
      <c r="HB1680" s="529"/>
      <c r="HC1680" s="529"/>
      <c r="HD1680" s="529"/>
      <c r="HE1680" s="529"/>
      <c r="HF1680" s="529"/>
      <c r="HG1680" s="529"/>
      <c r="HH1680" s="529"/>
      <c r="HI1680" s="529"/>
      <c r="HJ1680" s="529"/>
      <c r="HK1680" s="529"/>
      <c r="HL1680" s="529"/>
      <c r="HM1680" s="529"/>
      <c r="HN1680" s="529"/>
      <c r="HO1680" s="529"/>
      <c r="HP1680" s="529"/>
      <c r="HQ1680" s="529"/>
      <c r="HR1680" s="529"/>
      <c r="HS1680" s="529"/>
      <c r="HT1680" s="529"/>
      <c r="HU1680" s="529"/>
      <c r="HV1680" s="529"/>
      <c r="HW1680" s="529"/>
      <c r="HX1680" s="529"/>
      <c r="HY1680" s="529"/>
      <c r="HZ1680" s="529"/>
      <c r="IA1680" s="529"/>
      <c r="IB1680" s="529"/>
      <c r="IC1680" s="529"/>
      <c r="ID1680" s="529"/>
      <c r="IE1680" s="529"/>
      <c r="IF1680" s="529"/>
      <c r="IG1680" s="529"/>
      <c r="IH1680" s="529"/>
      <c r="II1680" s="529"/>
      <c r="IJ1680" s="529"/>
      <c r="IK1680" s="529"/>
      <c r="IL1680" s="529"/>
      <c r="IM1680" s="529"/>
      <c r="IN1680" s="529"/>
      <c r="IO1680" s="529"/>
      <c r="IP1680" s="529"/>
      <c r="IQ1680" s="529"/>
      <c r="IR1680" s="529"/>
      <c r="IS1680" s="529"/>
      <c r="IT1680" s="529"/>
      <c r="IU1680" s="529"/>
      <c r="IV1680" s="529"/>
      <c r="IW1680" s="529"/>
      <c r="IX1680" s="529"/>
      <c r="IY1680" s="529"/>
      <c r="IZ1680" s="529"/>
      <c r="JA1680" s="529"/>
      <c r="JB1680" s="529"/>
      <c r="JC1680" s="529"/>
      <c r="JD1680" s="529"/>
      <c r="JE1680" s="529"/>
      <c r="JF1680" s="529"/>
      <c r="JG1680" s="529"/>
      <c r="JH1680" s="529"/>
    </row>
    <row r="1681" spans="1:268" s="529" customFormat="1" ht="54.75" customHeight="1" thickBot="1" x14ac:dyDescent="0.3">
      <c r="A1681" s="178"/>
      <c r="B1681" s="178" t="s">
        <v>9915</v>
      </c>
      <c r="C1681" s="178">
        <v>11140191</v>
      </c>
      <c r="D1681" s="179">
        <v>45404</v>
      </c>
      <c r="E1681" s="179">
        <v>45404</v>
      </c>
      <c r="F1681" s="179">
        <v>45797</v>
      </c>
      <c r="G1681" s="179" t="s">
        <v>10327</v>
      </c>
      <c r="H1681" s="178" t="s">
        <v>2183</v>
      </c>
      <c r="I1681" s="178" t="s">
        <v>881</v>
      </c>
      <c r="J1681" s="178" t="s">
        <v>9916</v>
      </c>
      <c r="K1681" s="178" t="s">
        <v>55</v>
      </c>
      <c r="L1681" s="178" t="s">
        <v>1376</v>
      </c>
      <c r="M1681" s="178" t="s">
        <v>2178</v>
      </c>
      <c r="N1681" s="178" t="s">
        <v>2179</v>
      </c>
      <c r="O1681" s="178" t="s">
        <v>52</v>
      </c>
      <c r="P1681" s="180" t="s">
        <v>10355</v>
      </c>
      <c r="Q1681" s="178"/>
      <c r="R1681" s="178" t="s">
        <v>10359</v>
      </c>
      <c r="S1681" s="178" t="s">
        <v>10361</v>
      </c>
      <c r="T1681" s="178" t="s">
        <v>52</v>
      </c>
      <c r="U1681" s="180" t="s">
        <v>2181</v>
      </c>
      <c r="V1681" s="178"/>
      <c r="W1681" s="178" t="s">
        <v>10342</v>
      </c>
      <c r="X1681" s="178">
        <v>1500</v>
      </c>
      <c r="Y1681" s="178">
        <v>7.75</v>
      </c>
      <c r="Z1681" s="181" t="s">
        <v>467</v>
      </c>
      <c r="AA1681" s="178" t="s">
        <v>540</v>
      </c>
      <c r="AB1681" s="178"/>
      <c r="AC1681" s="178">
        <v>18000</v>
      </c>
      <c r="AD1681" s="178">
        <v>370108962</v>
      </c>
      <c r="AE1681" s="178"/>
      <c r="AF1681" s="178">
        <v>370108962</v>
      </c>
      <c r="AG1681" s="178"/>
      <c r="AH1681" s="178"/>
      <c r="AI1681" s="178"/>
      <c r="AJ1681" s="178"/>
      <c r="AK1681" s="178"/>
      <c r="AL1681" s="178"/>
      <c r="AM1681" s="178"/>
      <c r="AN1681" s="178"/>
      <c r="AO1681" s="578"/>
      <c r="AP1681" s="578"/>
      <c r="AQ1681" s="578"/>
      <c r="AR1681" s="578"/>
      <c r="AS1681" s="178" t="s">
        <v>10345</v>
      </c>
      <c r="AT1681" s="178"/>
      <c r="AU1681" s="178"/>
      <c r="AV1681" s="178"/>
      <c r="AW1681" s="178" t="s">
        <v>10348</v>
      </c>
      <c r="AX1681" s="178" t="s">
        <v>10349</v>
      </c>
      <c r="AY1681" s="178">
        <v>42</v>
      </c>
      <c r="AZ1681" s="178">
        <v>55</v>
      </c>
      <c r="BA1681" s="178">
        <v>59.7</v>
      </c>
      <c r="BB1681" s="178">
        <v>23</v>
      </c>
      <c r="BC1681" s="178">
        <v>22</v>
      </c>
      <c r="BD1681" s="178">
        <v>55.3</v>
      </c>
      <c r="BE1681" s="178">
        <f t="shared" si="308"/>
        <v>42.933250000000001</v>
      </c>
      <c r="BF1681" s="180">
        <f t="shared" si="309"/>
        <v>23.382027777777779</v>
      </c>
      <c r="BG1681" s="178" t="s">
        <v>38</v>
      </c>
      <c r="BH1681" s="178"/>
      <c r="BI1681" s="178"/>
      <c r="BJ1681" s="179"/>
      <c r="BK1681" s="178"/>
      <c r="BL1681" s="179"/>
      <c r="BM1681" s="178"/>
      <c r="BN1681" s="178"/>
      <c r="BO1681" s="178"/>
      <c r="BP1681" s="178"/>
      <c r="BQ1681" s="178"/>
      <c r="BR1681" s="178"/>
      <c r="BS1681" s="178"/>
    </row>
    <row r="1682" spans="1:268" s="3" customFormat="1" ht="54.75" customHeight="1" thickBot="1" x14ac:dyDescent="0.3">
      <c r="A1682" s="227" t="s">
        <v>3387</v>
      </c>
      <c r="B1682" s="227" t="s">
        <v>10351</v>
      </c>
      <c r="C1682" s="227">
        <v>11120134</v>
      </c>
      <c r="D1682" s="228">
        <v>45446</v>
      </c>
      <c r="E1682" s="228">
        <v>45446</v>
      </c>
      <c r="F1682" s="228">
        <v>49098</v>
      </c>
      <c r="G1682" s="227">
        <v>-7777</v>
      </c>
      <c r="H1682" s="227" t="s">
        <v>10255</v>
      </c>
      <c r="I1682" s="227"/>
      <c r="J1682" s="227" t="s">
        <v>7374</v>
      </c>
      <c r="K1682" s="227" t="s">
        <v>55</v>
      </c>
      <c r="L1682" s="227" t="s">
        <v>10352</v>
      </c>
      <c r="M1682" s="227" t="s">
        <v>10254</v>
      </c>
      <c r="N1682" s="227" t="s">
        <v>292</v>
      </c>
      <c r="O1682" s="227" t="s">
        <v>76</v>
      </c>
      <c r="P1682" s="229" t="s">
        <v>10257</v>
      </c>
      <c r="Q1682" s="227"/>
      <c r="R1682" s="227" t="s">
        <v>10254</v>
      </c>
      <c r="S1682" s="227" t="s">
        <v>292</v>
      </c>
      <c r="T1682" s="227" t="s">
        <v>76</v>
      </c>
      <c r="U1682" s="229" t="s">
        <v>10257</v>
      </c>
      <c r="V1682" s="227"/>
      <c r="W1682" s="227" t="s">
        <v>2707</v>
      </c>
      <c r="X1682" s="227"/>
      <c r="Y1682" s="227"/>
      <c r="Z1682" s="230" t="s">
        <v>467</v>
      </c>
      <c r="AA1682" s="227" t="s">
        <v>341</v>
      </c>
      <c r="AB1682" s="227">
        <v>0.747</v>
      </c>
      <c r="AC1682" s="227">
        <v>14.2</v>
      </c>
      <c r="AD1682" s="227">
        <v>46240</v>
      </c>
      <c r="AE1682" s="227"/>
      <c r="AF1682" s="227"/>
      <c r="AG1682" s="227"/>
      <c r="AH1682" s="227"/>
      <c r="AI1682" s="227"/>
      <c r="AJ1682" s="227">
        <v>46240</v>
      </c>
      <c r="AK1682" s="227"/>
      <c r="AL1682" s="227"/>
      <c r="AM1682" s="227"/>
      <c r="AN1682" s="227"/>
      <c r="AO1682" s="227">
        <v>75</v>
      </c>
      <c r="AP1682" s="227"/>
      <c r="AQ1682" s="227"/>
      <c r="AR1682" s="227"/>
      <c r="AS1682" s="227" t="s">
        <v>467</v>
      </c>
      <c r="AT1682" s="227"/>
      <c r="AU1682" s="227"/>
      <c r="AV1682" s="227"/>
      <c r="AW1682" s="227" t="s">
        <v>10362</v>
      </c>
      <c r="AX1682" s="227" t="s">
        <v>10363</v>
      </c>
      <c r="AY1682" s="227">
        <v>43</v>
      </c>
      <c r="AZ1682" s="227">
        <v>18</v>
      </c>
      <c r="BA1682" s="227">
        <v>49.7</v>
      </c>
      <c r="BB1682" s="227">
        <v>23</v>
      </c>
      <c r="BC1682" s="227">
        <v>58</v>
      </c>
      <c r="BD1682" s="227">
        <v>24</v>
      </c>
      <c r="BE1682" s="227">
        <f t="shared" si="308"/>
        <v>43.313805555555554</v>
      </c>
      <c r="BF1682" s="229">
        <f t="shared" si="309"/>
        <v>23.973333333333333</v>
      </c>
      <c r="BG1682" s="227" t="s">
        <v>38</v>
      </c>
      <c r="BH1682" s="227"/>
      <c r="BI1682" s="227"/>
      <c r="BJ1682" s="228"/>
      <c r="BK1682" s="227"/>
      <c r="BL1682" s="228"/>
      <c r="BM1682" s="227"/>
      <c r="BN1682" s="227"/>
      <c r="BO1682" s="227"/>
      <c r="BP1682" s="227"/>
      <c r="BQ1682" s="227"/>
      <c r="BR1682" s="227"/>
      <c r="BS1682" s="227" t="s">
        <v>10430</v>
      </c>
      <c r="BT1682" s="529"/>
      <c r="BU1682" s="529"/>
      <c r="BV1682" s="529"/>
      <c r="BW1682" s="529"/>
      <c r="BX1682" s="529"/>
      <c r="BY1682" s="529"/>
      <c r="BZ1682" s="529"/>
      <c r="CA1682" s="529"/>
      <c r="CB1682" s="529"/>
      <c r="CC1682" s="529"/>
      <c r="CD1682" s="529"/>
      <c r="CE1682" s="529"/>
      <c r="CF1682" s="529"/>
      <c r="CG1682" s="529"/>
      <c r="CH1682" s="529"/>
      <c r="CI1682" s="529"/>
      <c r="CJ1682" s="529"/>
      <c r="CK1682" s="529"/>
      <c r="CL1682" s="529"/>
      <c r="CM1682" s="529"/>
      <c r="CN1682" s="529"/>
      <c r="CO1682" s="529"/>
      <c r="CP1682" s="529"/>
      <c r="CQ1682" s="529"/>
      <c r="CR1682" s="529"/>
      <c r="CS1682" s="529"/>
      <c r="CT1682" s="529"/>
      <c r="CU1682" s="529"/>
      <c r="CV1682" s="529"/>
      <c r="CW1682" s="529"/>
      <c r="CX1682" s="529"/>
      <c r="CY1682" s="529"/>
      <c r="CZ1682" s="529"/>
      <c r="DA1682" s="529"/>
      <c r="DB1682" s="529"/>
      <c r="DC1682" s="529"/>
      <c r="DD1682" s="529"/>
      <c r="DE1682" s="529"/>
      <c r="DF1682" s="529"/>
      <c r="DG1682" s="529"/>
      <c r="DH1682" s="529"/>
      <c r="DI1682" s="529"/>
      <c r="DJ1682" s="529"/>
      <c r="DK1682" s="529"/>
      <c r="DL1682" s="529"/>
      <c r="DM1682" s="529"/>
      <c r="DN1682" s="529"/>
      <c r="DO1682" s="529"/>
      <c r="DP1682" s="529"/>
      <c r="DQ1682" s="529"/>
      <c r="DR1682" s="529"/>
      <c r="DS1682" s="529"/>
      <c r="DT1682" s="529"/>
      <c r="DU1682" s="529"/>
      <c r="DV1682" s="529"/>
      <c r="DW1682" s="529"/>
      <c r="DX1682" s="529"/>
      <c r="DY1682" s="529"/>
      <c r="DZ1682" s="529"/>
      <c r="EA1682" s="529"/>
      <c r="EB1682" s="529"/>
      <c r="EC1682" s="529"/>
      <c r="ED1682" s="529"/>
      <c r="EE1682" s="529"/>
      <c r="EF1682" s="529"/>
      <c r="EG1682" s="529"/>
      <c r="EH1682" s="529"/>
      <c r="EI1682" s="529"/>
      <c r="EJ1682" s="529"/>
      <c r="EK1682" s="529"/>
      <c r="EL1682" s="529"/>
      <c r="EM1682" s="529"/>
      <c r="EN1682" s="529"/>
      <c r="EO1682" s="529"/>
      <c r="EP1682" s="529"/>
      <c r="EQ1682" s="529"/>
      <c r="ER1682" s="529"/>
      <c r="ES1682" s="529"/>
      <c r="ET1682" s="529"/>
      <c r="EU1682" s="529"/>
      <c r="EV1682" s="529"/>
      <c r="EW1682" s="529"/>
      <c r="EX1682" s="529"/>
      <c r="EY1682" s="529"/>
      <c r="EZ1682" s="529"/>
      <c r="FA1682" s="529"/>
      <c r="FB1682" s="529"/>
      <c r="FC1682" s="529"/>
      <c r="FD1682" s="529"/>
      <c r="FE1682" s="529"/>
      <c r="FF1682" s="529"/>
      <c r="FG1682" s="529"/>
      <c r="FH1682" s="529"/>
      <c r="FI1682" s="529"/>
      <c r="FJ1682" s="529"/>
      <c r="FK1682" s="529"/>
      <c r="FL1682" s="529"/>
      <c r="FM1682" s="529"/>
      <c r="FN1682" s="529"/>
      <c r="FO1682" s="529"/>
      <c r="FP1682" s="529"/>
      <c r="FQ1682" s="529"/>
      <c r="FR1682" s="529"/>
      <c r="FS1682" s="529"/>
      <c r="FT1682" s="529"/>
      <c r="FU1682" s="529"/>
      <c r="FV1682" s="529"/>
      <c r="FW1682" s="529"/>
      <c r="FX1682" s="529"/>
      <c r="FY1682" s="529"/>
      <c r="FZ1682" s="529"/>
      <c r="GA1682" s="529"/>
      <c r="GB1682" s="529"/>
      <c r="GC1682" s="529"/>
      <c r="GD1682" s="529"/>
      <c r="GE1682" s="529"/>
      <c r="GF1682" s="529"/>
      <c r="GG1682" s="529"/>
      <c r="GH1682" s="529"/>
      <c r="GI1682" s="529"/>
      <c r="GJ1682" s="529"/>
      <c r="GK1682" s="529"/>
      <c r="GL1682" s="529"/>
      <c r="GM1682" s="529"/>
      <c r="GN1682" s="529"/>
      <c r="GO1682" s="529"/>
      <c r="GP1682" s="529"/>
      <c r="GQ1682" s="529"/>
      <c r="GR1682" s="529"/>
      <c r="GS1682" s="529"/>
      <c r="GT1682" s="529"/>
      <c r="GU1682" s="529"/>
      <c r="GV1682" s="529"/>
      <c r="GW1682" s="529"/>
      <c r="GX1682" s="529"/>
      <c r="GY1682" s="529"/>
      <c r="GZ1682" s="529"/>
      <c r="HA1682" s="529"/>
      <c r="HB1682" s="529"/>
      <c r="HC1682" s="529"/>
      <c r="HD1682" s="529"/>
      <c r="HE1682" s="529"/>
      <c r="HF1682" s="529"/>
      <c r="HG1682" s="529"/>
      <c r="HH1682" s="529"/>
      <c r="HI1682" s="529"/>
      <c r="HJ1682" s="529"/>
      <c r="HK1682" s="529"/>
      <c r="HL1682" s="529"/>
      <c r="HM1682" s="529"/>
      <c r="HN1682" s="529"/>
      <c r="HO1682" s="529"/>
      <c r="HP1682" s="529"/>
      <c r="HQ1682" s="529"/>
      <c r="HR1682" s="529"/>
      <c r="HS1682" s="529"/>
      <c r="HT1682" s="529"/>
      <c r="HU1682" s="529"/>
      <c r="HV1682" s="529"/>
      <c r="HW1682" s="529"/>
      <c r="HX1682" s="529"/>
      <c r="HY1682" s="529"/>
      <c r="HZ1682" s="529"/>
      <c r="IA1682" s="529"/>
      <c r="IB1682" s="529"/>
      <c r="IC1682" s="529"/>
      <c r="ID1682" s="529"/>
      <c r="IE1682" s="529"/>
      <c r="IF1682" s="529"/>
      <c r="IG1682" s="529"/>
      <c r="IH1682" s="529"/>
      <c r="II1682" s="529"/>
      <c r="IJ1682" s="529"/>
      <c r="IK1682" s="529"/>
      <c r="IL1682" s="529"/>
      <c r="IM1682" s="529"/>
      <c r="IN1682" s="529"/>
      <c r="IO1682" s="529"/>
      <c r="IP1682" s="529"/>
      <c r="IQ1682" s="529"/>
      <c r="IR1682" s="529"/>
      <c r="IS1682" s="529"/>
      <c r="IT1682" s="529"/>
      <c r="IU1682" s="529"/>
      <c r="IV1682" s="529"/>
      <c r="IW1682" s="529"/>
      <c r="IX1682" s="529"/>
      <c r="IY1682" s="529"/>
      <c r="IZ1682" s="529"/>
      <c r="JA1682" s="529"/>
      <c r="JB1682" s="529"/>
      <c r="JC1682" s="529"/>
      <c r="JD1682" s="529"/>
      <c r="JE1682" s="529"/>
      <c r="JF1682" s="529"/>
      <c r="JG1682" s="529"/>
      <c r="JH1682" s="529"/>
    </row>
    <row r="1683" spans="1:268" s="3" customFormat="1" ht="54.75" customHeight="1" x14ac:dyDescent="0.25">
      <c r="A1683" s="173" t="s">
        <v>3387</v>
      </c>
      <c r="B1683" s="173" t="s">
        <v>10364</v>
      </c>
      <c r="C1683" s="173">
        <v>11140192</v>
      </c>
      <c r="D1683" s="174">
        <v>45448</v>
      </c>
      <c r="E1683" s="174">
        <v>45448</v>
      </c>
      <c r="F1683" s="174">
        <v>47217</v>
      </c>
      <c r="G1683" s="173">
        <v>-7777</v>
      </c>
      <c r="H1683" s="173" t="s">
        <v>490</v>
      </c>
      <c r="I1683" s="173"/>
      <c r="J1683" s="173" t="s">
        <v>7466</v>
      </c>
      <c r="K1683" s="173" t="s">
        <v>55</v>
      </c>
      <c r="L1683" s="173" t="s">
        <v>10369</v>
      </c>
      <c r="M1683" s="173" t="s">
        <v>520</v>
      </c>
      <c r="N1683" s="173" t="s">
        <v>292</v>
      </c>
      <c r="O1683" s="173" t="s">
        <v>76</v>
      </c>
      <c r="P1683" s="175" t="s">
        <v>10365</v>
      </c>
      <c r="Q1683" s="173" t="s">
        <v>10366</v>
      </c>
      <c r="R1683" s="173" t="s">
        <v>520</v>
      </c>
      <c r="S1683" s="173" t="s">
        <v>292</v>
      </c>
      <c r="T1683" s="173" t="s">
        <v>76</v>
      </c>
      <c r="U1683" s="175" t="s">
        <v>10365</v>
      </c>
      <c r="V1683" s="173" t="s">
        <v>10367</v>
      </c>
      <c r="W1683" s="173" t="s">
        <v>10368</v>
      </c>
      <c r="X1683" s="173">
        <v>934</v>
      </c>
      <c r="Y1683" s="173">
        <v>9</v>
      </c>
      <c r="Z1683" s="176" t="s">
        <v>467</v>
      </c>
      <c r="AA1683" s="173" t="s">
        <v>540</v>
      </c>
      <c r="AB1683" s="173">
        <v>50.84</v>
      </c>
      <c r="AC1683" s="173">
        <v>3000</v>
      </c>
      <c r="AD1683" s="173">
        <v>213408000</v>
      </c>
      <c r="AE1683" s="173"/>
      <c r="AF1683" s="173">
        <v>213408000</v>
      </c>
      <c r="AG1683" s="173"/>
      <c r="AH1683" s="173"/>
      <c r="AI1683" s="173"/>
      <c r="AJ1683" s="173"/>
      <c r="AK1683" s="173"/>
      <c r="AL1683" s="173"/>
      <c r="AM1683" s="173"/>
      <c r="AN1683" s="173"/>
      <c r="AO1683" s="586"/>
      <c r="AP1683" s="586"/>
      <c r="AQ1683" s="586"/>
      <c r="AR1683" s="586"/>
      <c r="AS1683" s="173" t="s">
        <v>467</v>
      </c>
      <c r="AT1683" s="173"/>
      <c r="AU1683" s="173"/>
      <c r="AV1683" s="173">
        <v>95.5</v>
      </c>
      <c r="AW1683" s="173" t="s">
        <v>10370</v>
      </c>
      <c r="AX1683" s="173" t="s">
        <v>10371</v>
      </c>
      <c r="AY1683" s="173">
        <v>43</v>
      </c>
      <c r="AZ1683" s="173">
        <v>18</v>
      </c>
      <c r="BA1683" s="173">
        <v>35.14</v>
      </c>
      <c r="BB1683" s="173">
        <v>24</v>
      </c>
      <c r="BC1683" s="173">
        <v>3</v>
      </c>
      <c r="BD1683" s="173">
        <v>25.64</v>
      </c>
      <c r="BE1683" s="173">
        <f t="shared" si="308"/>
        <v>43.309761111111108</v>
      </c>
      <c r="BF1683" s="175">
        <f t="shared" si="309"/>
        <v>24.057122222222223</v>
      </c>
      <c r="BG1683" s="173" t="s">
        <v>38</v>
      </c>
      <c r="BH1683" s="173"/>
      <c r="BI1683" s="173"/>
      <c r="BJ1683" s="174"/>
      <c r="BK1683" s="173"/>
      <c r="BL1683" s="174"/>
      <c r="BM1683" s="173"/>
      <c r="BN1683" s="173"/>
      <c r="BO1683" s="173"/>
      <c r="BP1683" s="173"/>
      <c r="BQ1683" s="173"/>
      <c r="BR1683" s="173"/>
      <c r="BS1683" s="173"/>
      <c r="BT1683" s="529"/>
      <c r="BU1683" s="529"/>
      <c r="BV1683" s="529"/>
      <c r="BW1683" s="529"/>
      <c r="BX1683" s="529"/>
      <c r="BY1683" s="529"/>
      <c r="BZ1683" s="529"/>
      <c r="CA1683" s="529"/>
      <c r="CB1683" s="529"/>
      <c r="CC1683" s="529"/>
      <c r="CD1683" s="529"/>
      <c r="CE1683" s="529"/>
      <c r="CF1683" s="529"/>
      <c r="CG1683" s="529"/>
      <c r="CH1683" s="529"/>
      <c r="CI1683" s="529"/>
      <c r="CJ1683" s="529"/>
      <c r="CK1683" s="529"/>
      <c r="CL1683" s="529"/>
      <c r="CM1683" s="529"/>
      <c r="CN1683" s="529"/>
      <c r="CO1683" s="529"/>
      <c r="CP1683" s="529"/>
      <c r="CQ1683" s="529"/>
      <c r="CR1683" s="529"/>
      <c r="CS1683" s="529"/>
      <c r="CT1683" s="529"/>
      <c r="CU1683" s="529"/>
      <c r="CV1683" s="529"/>
      <c r="CW1683" s="529"/>
      <c r="CX1683" s="529"/>
      <c r="CY1683" s="529"/>
      <c r="CZ1683" s="529"/>
      <c r="DA1683" s="529"/>
      <c r="DB1683" s="529"/>
      <c r="DC1683" s="529"/>
      <c r="DD1683" s="529"/>
      <c r="DE1683" s="529"/>
      <c r="DF1683" s="529"/>
      <c r="DG1683" s="529"/>
      <c r="DH1683" s="529"/>
      <c r="DI1683" s="529"/>
      <c r="DJ1683" s="529"/>
      <c r="DK1683" s="529"/>
      <c r="DL1683" s="529"/>
      <c r="DM1683" s="529"/>
      <c r="DN1683" s="529"/>
      <c r="DO1683" s="529"/>
      <c r="DP1683" s="529"/>
      <c r="DQ1683" s="529"/>
      <c r="DR1683" s="529"/>
      <c r="DS1683" s="529"/>
      <c r="DT1683" s="529"/>
      <c r="DU1683" s="529"/>
      <c r="DV1683" s="529"/>
      <c r="DW1683" s="529"/>
      <c r="DX1683" s="529"/>
      <c r="DY1683" s="529"/>
      <c r="DZ1683" s="529"/>
      <c r="EA1683" s="529"/>
      <c r="EB1683" s="529"/>
      <c r="EC1683" s="529"/>
      <c r="ED1683" s="529"/>
      <c r="EE1683" s="529"/>
      <c r="EF1683" s="529"/>
      <c r="EG1683" s="529"/>
      <c r="EH1683" s="529"/>
      <c r="EI1683" s="529"/>
      <c r="EJ1683" s="529"/>
      <c r="EK1683" s="529"/>
      <c r="EL1683" s="529"/>
      <c r="EM1683" s="529"/>
      <c r="EN1683" s="529"/>
      <c r="EO1683" s="529"/>
      <c r="EP1683" s="529"/>
      <c r="EQ1683" s="529"/>
      <c r="ER1683" s="529"/>
      <c r="ES1683" s="529"/>
      <c r="ET1683" s="529"/>
      <c r="EU1683" s="529"/>
      <c r="EV1683" s="529"/>
      <c r="EW1683" s="529"/>
      <c r="EX1683" s="529"/>
      <c r="EY1683" s="529"/>
      <c r="EZ1683" s="529"/>
      <c r="FA1683" s="529"/>
      <c r="FB1683" s="529"/>
      <c r="FC1683" s="529"/>
      <c r="FD1683" s="529"/>
      <c r="FE1683" s="529"/>
      <c r="FF1683" s="529"/>
      <c r="FG1683" s="529"/>
      <c r="FH1683" s="529"/>
      <c r="FI1683" s="529"/>
      <c r="FJ1683" s="529"/>
      <c r="FK1683" s="529"/>
      <c r="FL1683" s="529"/>
      <c r="FM1683" s="529"/>
      <c r="FN1683" s="529"/>
      <c r="FO1683" s="529"/>
      <c r="FP1683" s="529"/>
      <c r="FQ1683" s="529"/>
      <c r="FR1683" s="529"/>
      <c r="FS1683" s="529"/>
      <c r="FT1683" s="529"/>
      <c r="FU1683" s="529"/>
      <c r="FV1683" s="529"/>
      <c r="FW1683" s="529"/>
      <c r="FX1683" s="529"/>
      <c r="FY1683" s="529"/>
      <c r="FZ1683" s="529"/>
      <c r="GA1683" s="529"/>
      <c r="GB1683" s="529"/>
      <c r="GC1683" s="529"/>
      <c r="GD1683" s="529"/>
      <c r="GE1683" s="529"/>
      <c r="GF1683" s="529"/>
      <c r="GG1683" s="529"/>
      <c r="GH1683" s="529"/>
      <c r="GI1683" s="529"/>
      <c r="GJ1683" s="529"/>
      <c r="GK1683" s="529"/>
      <c r="GL1683" s="529"/>
      <c r="GM1683" s="529"/>
      <c r="GN1683" s="529"/>
      <c r="GO1683" s="529"/>
      <c r="GP1683" s="529"/>
      <c r="GQ1683" s="529"/>
      <c r="GR1683" s="529"/>
      <c r="GS1683" s="529"/>
      <c r="GT1683" s="529"/>
      <c r="GU1683" s="529"/>
      <c r="GV1683" s="529"/>
      <c r="GW1683" s="529"/>
      <c r="GX1683" s="529"/>
      <c r="GY1683" s="529"/>
      <c r="GZ1683" s="529"/>
      <c r="HA1683" s="529"/>
      <c r="HB1683" s="529"/>
      <c r="HC1683" s="529"/>
      <c r="HD1683" s="529"/>
      <c r="HE1683" s="529"/>
      <c r="HF1683" s="529"/>
      <c r="HG1683" s="529"/>
      <c r="HH1683" s="529"/>
      <c r="HI1683" s="529"/>
      <c r="HJ1683" s="529"/>
      <c r="HK1683" s="529"/>
      <c r="HL1683" s="529"/>
      <c r="HM1683" s="529"/>
      <c r="HN1683" s="529"/>
      <c r="HO1683" s="529"/>
      <c r="HP1683" s="529"/>
      <c r="HQ1683" s="529"/>
      <c r="HR1683" s="529"/>
      <c r="HS1683" s="529"/>
      <c r="HT1683" s="529"/>
      <c r="HU1683" s="529"/>
      <c r="HV1683" s="529"/>
      <c r="HW1683" s="529"/>
      <c r="HX1683" s="529"/>
      <c r="HY1683" s="529"/>
      <c r="HZ1683" s="529"/>
      <c r="IA1683" s="529"/>
      <c r="IB1683" s="529"/>
      <c r="IC1683" s="529"/>
      <c r="ID1683" s="529"/>
      <c r="IE1683" s="529"/>
      <c r="IF1683" s="529"/>
      <c r="IG1683" s="529"/>
      <c r="IH1683" s="529"/>
      <c r="II1683" s="529"/>
      <c r="IJ1683" s="529"/>
      <c r="IK1683" s="529"/>
      <c r="IL1683" s="529"/>
      <c r="IM1683" s="529"/>
      <c r="IN1683" s="529"/>
      <c r="IO1683" s="529"/>
      <c r="IP1683" s="529"/>
      <c r="IQ1683" s="529"/>
      <c r="IR1683" s="529"/>
      <c r="IS1683" s="529"/>
      <c r="IT1683" s="529"/>
      <c r="IU1683" s="529"/>
      <c r="IV1683" s="529"/>
      <c r="IW1683" s="529"/>
      <c r="IX1683" s="529"/>
      <c r="IY1683" s="529"/>
      <c r="IZ1683" s="529"/>
      <c r="JA1683" s="529"/>
      <c r="JB1683" s="529"/>
      <c r="JC1683" s="529"/>
      <c r="JD1683" s="529"/>
      <c r="JE1683" s="529"/>
      <c r="JF1683" s="529"/>
      <c r="JG1683" s="529"/>
      <c r="JH1683" s="529"/>
    </row>
    <row r="1684" spans="1:268" s="529" customFormat="1" ht="54.75" customHeight="1" x14ac:dyDescent="0.25">
      <c r="A1684" s="525"/>
      <c r="B1684" s="525" t="s">
        <v>10364</v>
      </c>
      <c r="C1684" s="525">
        <v>11140192</v>
      </c>
      <c r="D1684" s="526">
        <v>45448</v>
      </c>
      <c r="E1684" s="526">
        <v>45448</v>
      </c>
      <c r="F1684" s="526">
        <v>47217</v>
      </c>
      <c r="G1684" s="525">
        <v>-7777</v>
      </c>
      <c r="H1684" s="525" t="s">
        <v>490</v>
      </c>
      <c r="I1684" s="525"/>
      <c r="J1684" s="525" t="s">
        <v>7466</v>
      </c>
      <c r="K1684" s="525" t="s">
        <v>55</v>
      </c>
      <c r="L1684" s="525" t="s">
        <v>10369</v>
      </c>
      <c r="M1684" s="525" t="s">
        <v>520</v>
      </c>
      <c r="N1684" s="525" t="s">
        <v>292</v>
      </c>
      <c r="O1684" s="525" t="s">
        <v>76</v>
      </c>
      <c r="P1684" s="527" t="s">
        <v>10365</v>
      </c>
      <c r="Q1684" s="525" t="s">
        <v>10366</v>
      </c>
      <c r="R1684" s="525" t="s">
        <v>520</v>
      </c>
      <c r="S1684" s="525" t="s">
        <v>292</v>
      </c>
      <c r="T1684" s="525" t="s">
        <v>76</v>
      </c>
      <c r="U1684" s="527" t="s">
        <v>10365</v>
      </c>
      <c r="V1684" s="525" t="s">
        <v>10367</v>
      </c>
      <c r="W1684" s="525" t="s">
        <v>10368</v>
      </c>
      <c r="X1684" s="525">
        <v>934</v>
      </c>
      <c r="Y1684" s="525">
        <v>9</v>
      </c>
      <c r="Z1684" s="528" t="s">
        <v>467</v>
      </c>
      <c r="AA1684" s="525" t="s">
        <v>540</v>
      </c>
      <c r="AB1684" s="525"/>
      <c r="AC1684" s="525"/>
      <c r="AD1684" s="525"/>
      <c r="AE1684" s="525"/>
      <c r="AF1684" s="525"/>
      <c r="AG1684" s="525"/>
      <c r="AH1684" s="525"/>
      <c r="AI1684" s="525"/>
      <c r="AJ1684" s="525"/>
      <c r="AK1684" s="525"/>
      <c r="AL1684" s="525"/>
      <c r="AM1684" s="525"/>
      <c r="AN1684" s="525"/>
      <c r="AO1684" s="525"/>
      <c r="AP1684" s="525"/>
      <c r="AQ1684" s="525"/>
      <c r="AR1684" s="525"/>
      <c r="AS1684" s="525" t="s">
        <v>2723</v>
      </c>
      <c r="AT1684" s="525"/>
      <c r="AU1684" s="525"/>
      <c r="AV1684" s="525">
        <v>89.5</v>
      </c>
      <c r="AW1684" s="525" t="s">
        <v>10372</v>
      </c>
      <c r="AX1684" s="525" t="s">
        <v>10373</v>
      </c>
      <c r="AY1684" s="525">
        <v>43</v>
      </c>
      <c r="AZ1684" s="525">
        <v>18</v>
      </c>
      <c r="BA1684" s="525">
        <v>36.69</v>
      </c>
      <c r="BB1684" s="525">
        <v>24</v>
      </c>
      <c r="BC1684" s="525">
        <v>3</v>
      </c>
      <c r="BD1684" s="525">
        <v>26.86</v>
      </c>
      <c r="BE1684" s="525">
        <f t="shared" si="308"/>
        <v>43.310191666666661</v>
      </c>
      <c r="BF1684" s="527">
        <f t="shared" si="309"/>
        <v>24.057461111111113</v>
      </c>
      <c r="BG1684" s="525" t="s">
        <v>38</v>
      </c>
      <c r="BH1684" s="525"/>
      <c r="BI1684" s="525"/>
      <c r="BJ1684" s="526"/>
      <c r="BK1684" s="525"/>
      <c r="BL1684" s="526"/>
      <c r="BM1684" s="525"/>
      <c r="BN1684" s="525"/>
      <c r="BO1684" s="525"/>
      <c r="BP1684" s="525"/>
      <c r="BQ1684" s="525"/>
      <c r="BR1684" s="525"/>
      <c r="BS1684" s="525"/>
    </row>
    <row r="1685" spans="1:268" s="529" customFormat="1" ht="54.75" customHeight="1" thickBot="1" x14ac:dyDescent="0.3">
      <c r="A1685" s="178"/>
      <c r="B1685" s="178" t="s">
        <v>10364</v>
      </c>
      <c r="C1685" s="178">
        <v>11140192</v>
      </c>
      <c r="D1685" s="179">
        <v>45448</v>
      </c>
      <c r="E1685" s="179">
        <v>45448</v>
      </c>
      <c r="F1685" s="179">
        <v>47217</v>
      </c>
      <c r="G1685" s="178">
        <v>-7777</v>
      </c>
      <c r="H1685" s="178" t="s">
        <v>490</v>
      </c>
      <c r="I1685" s="178"/>
      <c r="J1685" s="178" t="s">
        <v>7466</v>
      </c>
      <c r="K1685" s="178" t="s">
        <v>55</v>
      </c>
      <c r="L1685" s="178" t="s">
        <v>10369</v>
      </c>
      <c r="M1685" s="178" t="s">
        <v>520</v>
      </c>
      <c r="N1685" s="178" t="s">
        <v>292</v>
      </c>
      <c r="O1685" s="178" t="s">
        <v>76</v>
      </c>
      <c r="P1685" s="180" t="s">
        <v>10365</v>
      </c>
      <c r="Q1685" s="178" t="s">
        <v>10366</v>
      </c>
      <c r="R1685" s="178" t="s">
        <v>520</v>
      </c>
      <c r="S1685" s="178" t="s">
        <v>292</v>
      </c>
      <c r="T1685" s="178" t="s">
        <v>76</v>
      </c>
      <c r="U1685" s="180" t="s">
        <v>10365</v>
      </c>
      <c r="V1685" s="178" t="s">
        <v>10367</v>
      </c>
      <c r="W1685" s="178" t="s">
        <v>10368</v>
      </c>
      <c r="X1685" s="178">
        <v>934</v>
      </c>
      <c r="Y1685" s="178">
        <v>9</v>
      </c>
      <c r="Z1685" s="181" t="s">
        <v>467</v>
      </c>
      <c r="AA1685" s="178" t="s">
        <v>540</v>
      </c>
      <c r="AB1685" s="178"/>
      <c r="AC1685" s="178"/>
      <c r="AD1685" s="178"/>
      <c r="AE1685" s="178"/>
      <c r="AF1685" s="178"/>
      <c r="AG1685" s="178"/>
      <c r="AH1685" s="178"/>
      <c r="AI1685" s="178"/>
      <c r="AJ1685" s="178"/>
      <c r="AK1685" s="178"/>
      <c r="AL1685" s="178"/>
      <c r="AM1685" s="178"/>
      <c r="AN1685" s="178"/>
      <c r="AO1685" s="178"/>
      <c r="AP1685" s="178"/>
      <c r="AQ1685" s="178"/>
      <c r="AR1685" s="178"/>
      <c r="AS1685" s="178" t="s">
        <v>3566</v>
      </c>
      <c r="AT1685" s="178"/>
      <c r="AU1685" s="178"/>
      <c r="AV1685" s="178">
        <v>82.78</v>
      </c>
      <c r="AW1685" s="178" t="s">
        <v>10374</v>
      </c>
      <c r="AX1685" s="178" t="s">
        <v>10375</v>
      </c>
      <c r="AY1685" s="178">
        <v>43</v>
      </c>
      <c r="AZ1685" s="178">
        <v>18</v>
      </c>
      <c r="BA1685" s="178">
        <v>37.46</v>
      </c>
      <c r="BB1685" s="178">
        <v>24</v>
      </c>
      <c r="BC1685" s="178">
        <v>3</v>
      </c>
      <c r="BD1685" s="178">
        <v>27.57</v>
      </c>
      <c r="BE1685" s="178">
        <f t="shared" si="308"/>
        <v>43.310405555555555</v>
      </c>
      <c r="BF1685" s="180">
        <f t="shared" si="309"/>
        <v>24.057658333333332</v>
      </c>
      <c r="BG1685" s="178" t="s">
        <v>38</v>
      </c>
      <c r="BH1685" s="178"/>
      <c r="BI1685" s="178"/>
      <c r="BJ1685" s="179"/>
      <c r="BK1685" s="178"/>
      <c r="BL1685" s="179"/>
      <c r="BM1685" s="178"/>
      <c r="BN1685" s="178"/>
      <c r="BO1685" s="178"/>
      <c r="BP1685" s="178"/>
      <c r="BQ1685" s="178"/>
      <c r="BR1685" s="178"/>
      <c r="BS1685" s="178"/>
    </row>
    <row r="1686" spans="1:268" s="3" customFormat="1" ht="54.75" customHeight="1" x14ac:dyDescent="0.25">
      <c r="A1686" s="173" t="s">
        <v>3387</v>
      </c>
      <c r="B1686" s="173" t="s">
        <v>10376</v>
      </c>
      <c r="C1686" s="173">
        <v>11790005</v>
      </c>
      <c r="D1686" s="174">
        <v>45461</v>
      </c>
      <c r="E1686" s="174">
        <v>45461</v>
      </c>
      <c r="F1686" s="174">
        <v>47287</v>
      </c>
      <c r="G1686" s="173">
        <v>-7777</v>
      </c>
      <c r="H1686" s="173" t="s">
        <v>8170</v>
      </c>
      <c r="I1686" s="173"/>
      <c r="J1686" s="173" t="s">
        <v>9648</v>
      </c>
      <c r="K1686" s="173" t="s">
        <v>164</v>
      </c>
      <c r="L1686" s="173" t="s">
        <v>10377</v>
      </c>
      <c r="M1686" s="173" t="s">
        <v>10378</v>
      </c>
      <c r="N1686" s="173" t="s">
        <v>163</v>
      </c>
      <c r="O1686" s="173" t="s">
        <v>52</v>
      </c>
      <c r="P1686" s="175" t="s">
        <v>5511</v>
      </c>
      <c r="Q1686" s="173"/>
      <c r="R1686" s="173" t="s">
        <v>10378</v>
      </c>
      <c r="S1686" s="173" t="s">
        <v>163</v>
      </c>
      <c r="T1686" s="173" t="s">
        <v>52</v>
      </c>
      <c r="U1686" s="175" t="s">
        <v>5511</v>
      </c>
      <c r="V1686" s="173"/>
      <c r="W1686" s="173" t="s">
        <v>10379</v>
      </c>
      <c r="X1686" s="173"/>
      <c r="Y1686" s="173"/>
      <c r="Z1686" s="176" t="s">
        <v>467</v>
      </c>
      <c r="AA1686" s="173" t="s">
        <v>10380</v>
      </c>
      <c r="AB1686" s="173">
        <v>1.97</v>
      </c>
      <c r="AC1686" s="173">
        <v>1970</v>
      </c>
      <c r="AD1686" s="173">
        <v>62500</v>
      </c>
      <c r="AE1686" s="173"/>
      <c r="AF1686" s="173"/>
      <c r="AG1686" s="173"/>
      <c r="AH1686" s="173"/>
      <c r="AI1686" s="173">
        <v>62500</v>
      </c>
      <c r="AJ1686" s="173"/>
      <c r="AK1686" s="173"/>
      <c r="AL1686" s="173"/>
      <c r="AM1686" s="173"/>
      <c r="AN1686" s="173"/>
      <c r="AO1686" s="586"/>
      <c r="AP1686" s="586"/>
      <c r="AQ1686" s="586"/>
      <c r="AR1686" s="586"/>
      <c r="AS1686" s="173" t="s">
        <v>467</v>
      </c>
      <c r="AT1686" s="173"/>
      <c r="AU1686" s="173"/>
      <c r="AV1686" s="173"/>
      <c r="AW1686" s="173" t="s">
        <v>10381</v>
      </c>
      <c r="AX1686" s="173" t="s">
        <v>10382</v>
      </c>
      <c r="AY1686" s="173">
        <v>43</v>
      </c>
      <c r="AZ1686" s="173">
        <v>3</v>
      </c>
      <c r="BA1686" s="173">
        <v>31</v>
      </c>
      <c r="BB1686" s="173">
        <v>22</v>
      </c>
      <c r="BC1686" s="173">
        <v>55</v>
      </c>
      <c r="BD1686" s="173">
        <v>18</v>
      </c>
      <c r="BE1686" s="173">
        <f t="shared" si="308"/>
        <v>43.058611111111105</v>
      </c>
      <c r="BF1686" s="175">
        <f t="shared" si="309"/>
        <v>22.921666666666667</v>
      </c>
      <c r="BG1686" s="173" t="s">
        <v>38</v>
      </c>
      <c r="BH1686" s="173"/>
      <c r="BI1686" s="173"/>
      <c r="BJ1686" s="174"/>
      <c r="BK1686" s="173"/>
      <c r="BL1686" s="174"/>
      <c r="BM1686" s="173"/>
      <c r="BN1686" s="173"/>
      <c r="BO1686" s="173"/>
      <c r="BP1686" s="173"/>
      <c r="BQ1686" s="173"/>
      <c r="BR1686" s="173"/>
      <c r="BS1686" s="173"/>
      <c r="BT1686" s="529"/>
      <c r="BU1686" s="529"/>
      <c r="BV1686" s="529"/>
      <c r="BW1686" s="529"/>
      <c r="BX1686" s="529"/>
      <c r="BY1686" s="529"/>
      <c r="BZ1686" s="529"/>
      <c r="CA1686" s="529"/>
      <c r="CB1686" s="529"/>
      <c r="CC1686" s="529"/>
      <c r="CD1686" s="529"/>
      <c r="CE1686" s="529"/>
      <c r="CF1686" s="529"/>
      <c r="CG1686" s="529"/>
      <c r="CH1686" s="529"/>
      <c r="CI1686" s="529"/>
      <c r="CJ1686" s="529"/>
      <c r="CK1686" s="529"/>
      <c r="CL1686" s="529"/>
      <c r="CM1686" s="529"/>
      <c r="CN1686" s="529"/>
      <c r="CO1686" s="529"/>
      <c r="CP1686" s="529"/>
      <c r="CQ1686" s="529"/>
      <c r="CR1686" s="529"/>
      <c r="CS1686" s="529"/>
      <c r="CT1686" s="529"/>
      <c r="CU1686" s="529"/>
      <c r="CV1686" s="529"/>
      <c r="CW1686" s="529"/>
      <c r="CX1686" s="529"/>
      <c r="CY1686" s="529"/>
      <c r="CZ1686" s="529"/>
      <c r="DA1686" s="529"/>
      <c r="DB1686" s="529"/>
      <c r="DC1686" s="529"/>
      <c r="DD1686" s="529"/>
      <c r="DE1686" s="529"/>
      <c r="DF1686" s="529"/>
      <c r="DG1686" s="529"/>
      <c r="DH1686" s="529"/>
      <c r="DI1686" s="529"/>
      <c r="DJ1686" s="529"/>
      <c r="DK1686" s="529"/>
      <c r="DL1686" s="529"/>
      <c r="DM1686" s="529"/>
      <c r="DN1686" s="529"/>
      <c r="DO1686" s="529"/>
      <c r="DP1686" s="529"/>
      <c r="DQ1686" s="529"/>
      <c r="DR1686" s="529"/>
      <c r="DS1686" s="529"/>
      <c r="DT1686" s="529"/>
      <c r="DU1686" s="529"/>
      <c r="DV1686" s="529"/>
      <c r="DW1686" s="529"/>
      <c r="DX1686" s="529"/>
      <c r="DY1686" s="529"/>
      <c r="DZ1686" s="529"/>
      <c r="EA1686" s="529"/>
      <c r="EB1686" s="529"/>
      <c r="EC1686" s="529"/>
      <c r="ED1686" s="529"/>
      <c r="EE1686" s="529"/>
      <c r="EF1686" s="529"/>
      <c r="EG1686" s="529"/>
      <c r="EH1686" s="529"/>
      <c r="EI1686" s="529"/>
      <c r="EJ1686" s="529"/>
      <c r="EK1686" s="529"/>
      <c r="EL1686" s="529"/>
      <c r="EM1686" s="529"/>
      <c r="EN1686" s="529"/>
      <c r="EO1686" s="529"/>
      <c r="EP1686" s="529"/>
      <c r="EQ1686" s="529"/>
      <c r="ER1686" s="529"/>
      <c r="ES1686" s="529"/>
      <c r="ET1686" s="529"/>
      <c r="EU1686" s="529"/>
      <c r="EV1686" s="529"/>
      <c r="EW1686" s="529"/>
      <c r="EX1686" s="529"/>
      <c r="EY1686" s="529"/>
      <c r="EZ1686" s="529"/>
      <c r="FA1686" s="529"/>
      <c r="FB1686" s="529"/>
      <c r="FC1686" s="529"/>
      <c r="FD1686" s="529"/>
      <c r="FE1686" s="529"/>
      <c r="FF1686" s="529"/>
      <c r="FG1686" s="529"/>
      <c r="FH1686" s="529"/>
      <c r="FI1686" s="529"/>
      <c r="FJ1686" s="529"/>
      <c r="FK1686" s="529"/>
      <c r="FL1686" s="529"/>
      <c r="FM1686" s="529"/>
      <c r="FN1686" s="529"/>
      <c r="FO1686" s="529"/>
      <c r="FP1686" s="529"/>
      <c r="FQ1686" s="529"/>
      <c r="FR1686" s="529"/>
      <c r="FS1686" s="529"/>
      <c r="FT1686" s="529"/>
      <c r="FU1686" s="529"/>
      <c r="FV1686" s="529"/>
      <c r="FW1686" s="529"/>
      <c r="FX1686" s="529"/>
      <c r="FY1686" s="529"/>
      <c r="FZ1686" s="529"/>
      <c r="GA1686" s="529"/>
      <c r="GB1686" s="529"/>
      <c r="GC1686" s="529"/>
      <c r="GD1686" s="529"/>
      <c r="GE1686" s="529"/>
      <c r="GF1686" s="529"/>
      <c r="GG1686" s="529"/>
      <c r="GH1686" s="529"/>
      <c r="GI1686" s="529"/>
      <c r="GJ1686" s="529"/>
      <c r="GK1686" s="529"/>
      <c r="GL1686" s="529"/>
      <c r="GM1686" s="529"/>
      <c r="GN1686" s="529"/>
      <c r="GO1686" s="529"/>
      <c r="GP1686" s="529"/>
      <c r="GQ1686" s="529"/>
      <c r="GR1686" s="529"/>
      <c r="GS1686" s="529"/>
      <c r="GT1686" s="529"/>
      <c r="GU1686" s="529"/>
      <c r="GV1686" s="529"/>
      <c r="GW1686" s="529"/>
      <c r="GX1686" s="529"/>
      <c r="GY1686" s="529"/>
      <c r="GZ1686" s="529"/>
      <c r="HA1686" s="529"/>
      <c r="HB1686" s="529"/>
      <c r="HC1686" s="529"/>
      <c r="HD1686" s="529"/>
      <c r="HE1686" s="529"/>
      <c r="HF1686" s="529"/>
      <c r="HG1686" s="529"/>
      <c r="HH1686" s="529"/>
      <c r="HI1686" s="529"/>
      <c r="HJ1686" s="529"/>
      <c r="HK1686" s="529"/>
      <c r="HL1686" s="529"/>
      <c r="HM1686" s="529"/>
      <c r="HN1686" s="529"/>
      <c r="HO1686" s="529"/>
      <c r="HP1686" s="529"/>
      <c r="HQ1686" s="529"/>
      <c r="HR1686" s="529"/>
      <c r="HS1686" s="529"/>
      <c r="HT1686" s="529"/>
      <c r="HU1686" s="529"/>
      <c r="HV1686" s="529"/>
      <c r="HW1686" s="529"/>
      <c r="HX1686" s="529"/>
      <c r="HY1686" s="529"/>
      <c r="HZ1686" s="529"/>
      <c r="IA1686" s="529"/>
      <c r="IB1686" s="529"/>
      <c r="IC1686" s="529"/>
      <c r="ID1686" s="529"/>
      <c r="IE1686" s="529"/>
      <c r="IF1686" s="529"/>
      <c r="IG1686" s="529"/>
      <c r="IH1686" s="529"/>
      <c r="II1686" s="529"/>
      <c r="IJ1686" s="529"/>
      <c r="IK1686" s="529"/>
      <c r="IL1686" s="529"/>
      <c r="IM1686" s="529"/>
      <c r="IN1686" s="529"/>
      <c r="IO1686" s="529"/>
      <c r="IP1686" s="529"/>
      <c r="IQ1686" s="529"/>
      <c r="IR1686" s="529"/>
      <c r="IS1686" s="529"/>
      <c r="IT1686" s="529"/>
      <c r="IU1686" s="529"/>
      <c r="IV1686" s="529"/>
      <c r="IW1686" s="529"/>
      <c r="IX1686" s="529"/>
      <c r="IY1686" s="529"/>
      <c r="IZ1686" s="529"/>
      <c r="JA1686" s="529"/>
      <c r="JB1686" s="529"/>
      <c r="JC1686" s="529"/>
      <c r="JD1686" s="529"/>
      <c r="JE1686" s="529"/>
      <c r="JF1686" s="529"/>
      <c r="JG1686" s="529"/>
      <c r="JH1686" s="529"/>
    </row>
    <row r="1687" spans="1:268" s="529" customFormat="1" ht="54.75" customHeight="1" thickBot="1" x14ac:dyDescent="0.3">
      <c r="A1687" s="178"/>
      <c r="B1687" s="178" t="s">
        <v>10376</v>
      </c>
      <c r="C1687" s="178">
        <v>11790005</v>
      </c>
      <c r="D1687" s="179">
        <v>45461</v>
      </c>
      <c r="E1687" s="179">
        <v>45461</v>
      </c>
      <c r="F1687" s="179">
        <v>47287</v>
      </c>
      <c r="G1687" s="178">
        <v>-7777</v>
      </c>
      <c r="H1687" s="178" t="s">
        <v>8170</v>
      </c>
      <c r="I1687" s="178"/>
      <c r="J1687" s="178" t="s">
        <v>9648</v>
      </c>
      <c r="K1687" s="178" t="s">
        <v>164</v>
      </c>
      <c r="L1687" s="178" t="s">
        <v>10377</v>
      </c>
      <c r="M1687" s="178" t="s">
        <v>10378</v>
      </c>
      <c r="N1687" s="178" t="s">
        <v>163</v>
      </c>
      <c r="O1687" s="178" t="s">
        <v>52</v>
      </c>
      <c r="P1687" s="180" t="s">
        <v>5511</v>
      </c>
      <c r="Q1687" s="178"/>
      <c r="R1687" s="178" t="s">
        <v>10378</v>
      </c>
      <c r="S1687" s="178" t="s">
        <v>163</v>
      </c>
      <c r="T1687" s="178" t="s">
        <v>52</v>
      </c>
      <c r="U1687" s="180" t="s">
        <v>5511</v>
      </c>
      <c r="V1687" s="178"/>
      <c r="W1687" s="178" t="s">
        <v>10379</v>
      </c>
      <c r="X1687" s="178"/>
      <c r="Y1687" s="178"/>
      <c r="Z1687" s="181" t="s">
        <v>467</v>
      </c>
      <c r="AA1687" s="178" t="s">
        <v>10380</v>
      </c>
      <c r="AB1687" s="178"/>
      <c r="AC1687" s="178"/>
      <c r="AD1687" s="178"/>
      <c r="AE1687" s="178"/>
      <c r="AF1687" s="178"/>
      <c r="AG1687" s="178"/>
      <c r="AH1687" s="178"/>
      <c r="AI1687" s="178"/>
      <c r="AJ1687" s="178"/>
      <c r="AK1687" s="178"/>
      <c r="AL1687" s="178"/>
      <c r="AM1687" s="178"/>
      <c r="AN1687" s="178"/>
      <c r="AO1687" s="178"/>
      <c r="AP1687" s="178"/>
      <c r="AQ1687" s="178"/>
      <c r="AR1687" s="178"/>
      <c r="AS1687" s="178" t="s">
        <v>3566</v>
      </c>
      <c r="AT1687" s="178"/>
      <c r="AU1687" s="178"/>
      <c r="AV1687" s="178"/>
      <c r="AW1687" s="178" t="s">
        <v>10383</v>
      </c>
      <c r="AX1687" s="178" t="s">
        <v>10384</v>
      </c>
      <c r="AY1687" s="178">
        <v>43</v>
      </c>
      <c r="AZ1687" s="178">
        <v>2</v>
      </c>
      <c r="BA1687" s="178">
        <v>51</v>
      </c>
      <c r="BB1687" s="178">
        <v>22</v>
      </c>
      <c r="BC1687" s="178">
        <v>55</v>
      </c>
      <c r="BD1687" s="178">
        <v>7</v>
      </c>
      <c r="BE1687" s="178">
        <f t="shared" si="308"/>
        <v>43.047499999999999</v>
      </c>
      <c r="BF1687" s="180">
        <f t="shared" si="309"/>
        <v>22.918611111111112</v>
      </c>
      <c r="BG1687" s="178" t="s">
        <v>38</v>
      </c>
      <c r="BH1687" s="178"/>
      <c r="BI1687" s="178"/>
      <c r="BJ1687" s="179"/>
      <c r="BK1687" s="178"/>
      <c r="BL1687" s="179"/>
      <c r="BM1687" s="178"/>
      <c r="BN1687" s="178"/>
      <c r="BO1687" s="178"/>
      <c r="BP1687" s="178"/>
      <c r="BQ1687" s="178"/>
      <c r="BR1687" s="178"/>
      <c r="BS1687" s="178"/>
    </row>
    <row r="1688" spans="1:268" s="3" customFormat="1" ht="54.75" customHeight="1" x14ac:dyDescent="0.25">
      <c r="A1688" s="173" t="s">
        <v>3387</v>
      </c>
      <c r="B1688" s="173" t="s">
        <v>10405</v>
      </c>
      <c r="C1688" s="173">
        <v>11190093</v>
      </c>
      <c r="D1688" s="174">
        <v>45496</v>
      </c>
      <c r="E1688" s="174">
        <v>45496</v>
      </c>
      <c r="F1688" s="174">
        <v>46952</v>
      </c>
      <c r="G1688" s="173">
        <v>-7777</v>
      </c>
      <c r="H1688" s="173" t="s">
        <v>934</v>
      </c>
      <c r="I1688" s="173" t="s">
        <v>977</v>
      </c>
      <c r="J1688" s="173" t="s">
        <v>10398</v>
      </c>
      <c r="K1688" s="173" t="s">
        <v>73</v>
      </c>
      <c r="L1688" s="173" t="s">
        <v>10399</v>
      </c>
      <c r="M1688" s="173" t="s">
        <v>120</v>
      </c>
      <c r="N1688" s="173" t="s">
        <v>106</v>
      </c>
      <c r="O1688" s="173" t="s">
        <v>72</v>
      </c>
      <c r="P1688" s="175">
        <v>3486</v>
      </c>
      <c r="Q1688" s="173" t="s">
        <v>10400</v>
      </c>
      <c r="R1688" s="173" t="s">
        <v>120</v>
      </c>
      <c r="S1688" s="173" t="s">
        <v>106</v>
      </c>
      <c r="T1688" s="173" t="s">
        <v>72</v>
      </c>
      <c r="U1688" s="175">
        <v>3486</v>
      </c>
      <c r="V1688" s="173" t="s">
        <v>10411</v>
      </c>
      <c r="W1688" s="173" t="s">
        <v>10401</v>
      </c>
      <c r="X1688" s="173"/>
      <c r="Y1688" s="173"/>
      <c r="Z1688" s="176" t="s">
        <v>467</v>
      </c>
      <c r="AA1688" s="173" t="s">
        <v>425</v>
      </c>
      <c r="AB1688" s="173">
        <v>3.09</v>
      </c>
      <c r="AC1688" s="173">
        <v>8</v>
      </c>
      <c r="AD1688" s="173">
        <v>1800</v>
      </c>
      <c r="AE1688" s="173"/>
      <c r="AF1688" s="173"/>
      <c r="AG1688" s="173"/>
      <c r="AH1688" s="173"/>
      <c r="AI1688" s="173">
        <v>1800</v>
      </c>
      <c r="AJ1688" s="173"/>
      <c r="AK1688" s="173"/>
      <c r="AL1688" s="173"/>
      <c r="AM1688" s="173"/>
      <c r="AN1688" s="173"/>
      <c r="AO1688" s="586"/>
      <c r="AP1688" s="586">
        <v>1.8</v>
      </c>
      <c r="AQ1688" s="586"/>
      <c r="AR1688" s="586"/>
      <c r="AS1688" s="173" t="s">
        <v>467</v>
      </c>
      <c r="AT1688" s="173"/>
      <c r="AU1688" s="173"/>
      <c r="AV1688" s="173">
        <v>475</v>
      </c>
      <c r="AW1688" s="173" t="s">
        <v>10402</v>
      </c>
      <c r="AX1688" s="173" t="s">
        <v>10403</v>
      </c>
      <c r="AY1688" s="173">
        <v>42</v>
      </c>
      <c r="AZ1688" s="173">
        <v>51</v>
      </c>
      <c r="BA1688" s="173">
        <v>20.5</v>
      </c>
      <c r="BB1688" s="173">
        <v>24</v>
      </c>
      <c r="BC1688" s="173">
        <v>38</v>
      </c>
      <c r="BD1688" s="173">
        <v>47.1</v>
      </c>
      <c r="BE1688" s="173">
        <f t="shared" si="308"/>
        <v>42.855694444444445</v>
      </c>
      <c r="BF1688" s="175">
        <f t="shared" si="309"/>
        <v>24.646416666666667</v>
      </c>
      <c r="BG1688" s="173" t="s">
        <v>47</v>
      </c>
      <c r="BH1688" s="173" t="s">
        <v>10404</v>
      </c>
      <c r="BI1688" s="173"/>
      <c r="BJ1688" s="174"/>
      <c r="BK1688" s="173"/>
      <c r="BL1688" s="174"/>
      <c r="BM1688" s="173"/>
      <c r="BN1688" s="173"/>
      <c r="BO1688" s="173"/>
      <c r="BP1688" s="173"/>
      <c r="BQ1688" s="173"/>
      <c r="BR1688" s="173"/>
      <c r="BS1688" s="173"/>
      <c r="BT1688" s="529"/>
      <c r="BU1688" s="529"/>
      <c r="BV1688" s="529"/>
      <c r="BW1688" s="529"/>
      <c r="BX1688" s="529"/>
      <c r="BY1688" s="529"/>
      <c r="BZ1688" s="529"/>
      <c r="CA1688" s="529"/>
      <c r="CB1688" s="529"/>
      <c r="CC1688" s="529"/>
      <c r="CD1688" s="529"/>
      <c r="CE1688" s="529"/>
      <c r="CF1688" s="529"/>
      <c r="CG1688" s="529"/>
      <c r="CH1688" s="529"/>
      <c r="CI1688" s="529"/>
      <c r="CJ1688" s="529"/>
      <c r="CK1688" s="529"/>
      <c r="CL1688" s="529"/>
      <c r="CM1688" s="529"/>
      <c r="CN1688" s="529"/>
      <c r="CO1688" s="529"/>
      <c r="CP1688" s="529"/>
      <c r="CQ1688" s="529"/>
      <c r="CR1688" s="529"/>
      <c r="CS1688" s="529"/>
      <c r="CT1688" s="529"/>
      <c r="CU1688" s="529"/>
      <c r="CV1688" s="529"/>
      <c r="CW1688" s="529"/>
      <c r="CX1688" s="529"/>
      <c r="CY1688" s="529"/>
      <c r="CZ1688" s="529"/>
      <c r="DA1688" s="529"/>
      <c r="DB1688" s="529"/>
      <c r="DC1688" s="529"/>
      <c r="DD1688" s="529"/>
      <c r="DE1688" s="529"/>
      <c r="DF1688" s="529"/>
      <c r="DG1688" s="529"/>
      <c r="DH1688" s="529"/>
      <c r="DI1688" s="529"/>
      <c r="DJ1688" s="529"/>
      <c r="DK1688" s="529"/>
      <c r="DL1688" s="529"/>
      <c r="DM1688" s="529"/>
      <c r="DN1688" s="529"/>
      <c r="DO1688" s="529"/>
      <c r="DP1688" s="529"/>
      <c r="DQ1688" s="529"/>
      <c r="DR1688" s="529"/>
      <c r="DS1688" s="529"/>
      <c r="DT1688" s="529"/>
      <c r="DU1688" s="529"/>
      <c r="DV1688" s="529"/>
      <c r="DW1688" s="529"/>
      <c r="DX1688" s="529"/>
      <c r="DY1688" s="529"/>
      <c r="DZ1688" s="529"/>
      <c r="EA1688" s="529"/>
      <c r="EB1688" s="529"/>
      <c r="EC1688" s="529"/>
      <c r="ED1688" s="529"/>
      <c r="EE1688" s="529"/>
      <c r="EF1688" s="529"/>
      <c r="EG1688" s="529"/>
      <c r="EH1688" s="529"/>
      <c r="EI1688" s="529"/>
      <c r="EJ1688" s="529"/>
      <c r="EK1688" s="529"/>
      <c r="EL1688" s="529"/>
      <c r="EM1688" s="529"/>
      <c r="EN1688" s="529"/>
      <c r="EO1688" s="529"/>
      <c r="EP1688" s="529"/>
      <c r="EQ1688" s="529"/>
      <c r="ER1688" s="529"/>
      <c r="ES1688" s="529"/>
      <c r="ET1688" s="529"/>
      <c r="EU1688" s="529"/>
      <c r="EV1688" s="529"/>
      <c r="EW1688" s="529"/>
      <c r="EX1688" s="529"/>
      <c r="EY1688" s="529"/>
      <c r="EZ1688" s="529"/>
      <c r="FA1688" s="529"/>
      <c r="FB1688" s="529"/>
      <c r="FC1688" s="529"/>
      <c r="FD1688" s="529"/>
      <c r="FE1688" s="529"/>
      <c r="FF1688" s="529"/>
      <c r="FG1688" s="529"/>
      <c r="FH1688" s="529"/>
      <c r="FI1688" s="529"/>
      <c r="FJ1688" s="529"/>
      <c r="FK1688" s="529"/>
      <c r="FL1688" s="529"/>
      <c r="FM1688" s="529"/>
      <c r="FN1688" s="529"/>
      <c r="FO1688" s="529"/>
      <c r="FP1688" s="529"/>
      <c r="FQ1688" s="529"/>
      <c r="FR1688" s="529"/>
      <c r="FS1688" s="529"/>
      <c r="FT1688" s="529"/>
      <c r="FU1688" s="529"/>
      <c r="FV1688" s="529"/>
      <c r="FW1688" s="529"/>
      <c r="FX1688" s="529"/>
      <c r="FY1688" s="529"/>
      <c r="FZ1688" s="529"/>
      <c r="GA1688" s="529"/>
      <c r="GB1688" s="529"/>
      <c r="GC1688" s="529"/>
      <c r="GD1688" s="529"/>
      <c r="GE1688" s="529"/>
      <c r="GF1688" s="529"/>
      <c r="GG1688" s="529"/>
      <c r="GH1688" s="529"/>
      <c r="GI1688" s="529"/>
      <c r="GJ1688" s="529"/>
      <c r="GK1688" s="529"/>
      <c r="GL1688" s="529"/>
      <c r="GM1688" s="529"/>
      <c r="GN1688" s="529"/>
      <c r="GO1688" s="529"/>
      <c r="GP1688" s="529"/>
      <c r="GQ1688" s="529"/>
      <c r="GR1688" s="529"/>
      <c r="GS1688" s="529"/>
      <c r="GT1688" s="529"/>
      <c r="GU1688" s="529"/>
      <c r="GV1688" s="529"/>
      <c r="GW1688" s="529"/>
      <c r="GX1688" s="529"/>
      <c r="GY1688" s="529"/>
      <c r="GZ1688" s="529"/>
      <c r="HA1688" s="529"/>
      <c r="HB1688" s="529"/>
      <c r="HC1688" s="529"/>
      <c r="HD1688" s="529"/>
      <c r="HE1688" s="529"/>
      <c r="HF1688" s="529"/>
      <c r="HG1688" s="529"/>
      <c r="HH1688" s="529"/>
      <c r="HI1688" s="529"/>
      <c r="HJ1688" s="529"/>
      <c r="HK1688" s="529"/>
      <c r="HL1688" s="529"/>
      <c r="HM1688" s="529"/>
      <c r="HN1688" s="529"/>
      <c r="HO1688" s="529"/>
      <c r="HP1688" s="529"/>
      <c r="HQ1688" s="529"/>
      <c r="HR1688" s="529"/>
      <c r="HS1688" s="529"/>
      <c r="HT1688" s="529"/>
      <c r="HU1688" s="529"/>
      <c r="HV1688" s="529"/>
      <c r="HW1688" s="529"/>
      <c r="HX1688" s="529"/>
      <c r="HY1688" s="529"/>
      <c r="HZ1688" s="529"/>
      <c r="IA1688" s="529"/>
      <c r="IB1688" s="529"/>
      <c r="IC1688" s="529"/>
      <c r="ID1688" s="529"/>
      <c r="IE1688" s="529"/>
      <c r="IF1688" s="529"/>
      <c r="IG1688" s="529"/>
      <c r="IH1688" s="529"/>
      <c r="II1688" s="529"/>
      <c r="IJ1688" s="529"/>
      <c r="IK1688" s="529"/>
      <c r="IL1688" s="529"/>
      <c r="IM1688" s="529"/>
      <c r="IN1688" s="529"/>
      <c r="IO1688" s="529"/>
      <c r="IP1688" s="529"/>
      <c r="IQ1688" s="529"/>
      <c r="IR1688" s="529"/>
      <c r="IS1688" s="529"/>
      <c r="IT1688" s="529"/>
      <c r="IU1688" s="529"/>
      <c r="IV1688" s="529"/>
      <c r="IW1688" s="529"/>
      <c r="IX1688" s="529"/>
      <c r="IY1688" s="529"/>
      <c r="IZ1688" s="529"/>
      <c r="JA1688" s="529"/>
      <c r="JB1688" s="529"/>
      <c r="JC1688" s="529"/>
      <c r="JD1688" s="529"/>
      <c r="JE1688" s="529"/>
      <c r="JF1688" s="529"/>
      <c r="JG1688" s="529"/>
      <c r="JH1688" s="529"/>
    </row>
    <row r="1689" spans="1:268" s="529" customFormat="1" ht="54.75" customHeight="1" thickBot="1" x14ac:dyDescent="0.3">
      <c r="A1689" s="178"/>
      <c r="B1689" s="178" t="s">
        <v>10405</v>
      </c>
      <c r="C1689" s="178">
        <v>11190093</v>
      </c>
      <c r="D1689" s="179">
        <v>45496</v>
      </c>
      <c r="E1689" s="179">
        <v>45496</v>
      </c>
      <c r="F1689" s="179">
        <v>46952</v>
      </c>
      <c r="G1689" s="178">
        <v>-7777</v>
      </c>
      <c r="H1689" s="178" t="s">
        <v>934</v>
      </c>
      <c r="I1689" s="178" t="s">
        <v>977</v>
      </c>
      <c r="J1689" s="178" t="s">
        <v>10398</v>
      </c>
      <c r="K1689" s="178" t="s">
        <v>73</v>
      </c>
      <c r="L1689" s="178" t="s">
        <v>10399</v>
      </c>
      <c r="M1689" s="178" t="s">
        <v>120</v>
      </c>
      <c r="N1689" s="178" t="s">
        <v>106</v>
      </c>
      <c r="O1689" s="178" t="s">
        <v>72</v>
      </c>
      <c r="P1689" s="180">
        <v>3486</v>
      </c>
      <c r="Q1689" s="178" t="s">
        <v>10400</v>
      </c>
      <c r="R1689" s="178" t="s">
        <v>120</v>
      </c>
      <c r="S1689" s="178" t="s">
        <v>106</v>
      </c>
      <c r="T1689" s="178" t="s">
        <v>72</v>
      </c>
      <c r="U1689" s="180">
        <v>3486</v>
      </c>
      <c r="V1689" s="178" t="s">
        <v>10411</v>
      </c>
      <c r="W1689" s="178" t="s">
        <v>10401</v>
      </c>
      <c r="X1689" s="178"/>
      <c r="Y1689" s="178"/>
      <c r="Z1689" s="181" t="s">
        <v>467</v>
      </c>
      <c r="AA1689" s="178" t="s">
        <v>425</v>
      </c>
      <c r="AB1689" s="178"/>
      <c r="AC1689" s="178"/>
      <c r="AD1689" s="178"/>
      <c r="AE1689" s="178"/>
      <c r="AF1689" s="178"/>
      <c r="AG1689" s="178"/>
      <c r="AH1689" s="178"/>
      <c r="AI1689" s="178"/>
      <c r="AJ1689" s="178"/>
      <c r="AK1689" s="178"/>
      <c r="AL1689" s="178"/>
      <c r="AM1689" s="178"/>
      <c r="AN1689" s="178"/>
      <c r="AO1689" s="178"/>
      <c r="AP1689" s="178"/>
      <c r="AQ1689" s="178"/>
      <c r="AR1689" s="178"/>
      <c r="AS1689" s="178" t="s">
        <v>535</v>
      </c>
      <c r="AT1689" s="178"/>
      <c r="AU1689" s="178"/>
      <c r="AV1689" s="178"/>
      <c r="AW1689" s="178" t="s">
        <v>10152</v>
      </c>
      <c r="AX1689" s="178" t="s">
        <v>10153</v>
      </c>
      <c r="AY1689" s="178">
        <v>42</v>
      </c>
      <c r="AZ1689" s="178">
        <v>51</v>
      </c>
      <c r="BA1689" s="178">
        <v>26</v>
      </c>
      <c r="BB1689" s="178">
        <v>24</v>
      </c>
      <c r="BC1689" s="178">
        <v>38</v>
      </c>
      <c r="BD1689" s="178">
        <v>55.9</v>
      </c>
      <c r="BE1689" s="178">
        <f t="shared" si="308"/>
        <v>42.857222222222227</v>
      </c>
      <c r="BF1689" s="180">
        <f t="shared" si="309"/>
        <v>24.64886111111111</v>
      </c>
      <c r="BG1689" s="178" t="s">
        <v>47</v>
      </c>
      <c r="BH1689" s="178" t="s">
        <v>10404</v>
      </c>
      <c r="BI1689" s="178"/>
      <c r="BJ1689" s="179"/>
      <c r="BK1689" s="178"/>
      <c r="BL1689" s="179"/>
      <c r="BM1689" s="178"/>
      <c r="BN1689" s="178"/>
      <c r="BO1689" s="178"/>
      <c r="BP1689" s="178"/>
      <c r="BQ1689" s="178"/>
      <c r="BR1689" s="178"/>
      <c r="BS1689" s="178"/>
    </row>
    <row r="1690" spans="1:268" s="3" customFormat="1" ht="54.75" customHeight="1" thickBot="1" x14ac:dyDescent="0.3">
      <c r="A1690" s="227" t="s">
        <v>3387</v>
      </c>
      <c r="B1690" s="227" t="s">
        <v>10406</v>
      </c>
      <c r="C1690" s="227">
        <v>11490009</v>
      </c>
      <c r="D1690" s="228">
        <v>45489</v>
      </c>
      <c r="E1690" s="228">
        <v>45489</v>
      </c>
      <c r="F1690" s="228">
        <v>49141</v>
      </c>
      <c r="G1690" s="227">
        <v>-7777</v>
      </c>
      <c r="H1690" s="227" t="s">
        <v>2771</v>
      </c>
      <c r="I1690" s="227"/>
      <c r="J1690" s="227" t="s">
        <v>7556</v>
      </c>
      <c r="K1690" s="227" t="s">
        <v>37</v>
      </c>
      <c r="L1690" s="227" t="s">
        <v>10407</v>
      </c>
      <c r="M1690" s="227" t="s">
        <v>770</v>
      </c>
      <c r="N1690" s="227" t="s">
        <v>124</v>
      </c>
      <c r="O1690" s="227" t="s">
        <v>35</v>
      </c>
      <c r="P1690" s="229" t="s">
        <v>10408</v>
      </c>
      <c r="Q1690" s="227" t="s">
        <v>10409</v>
      </c>
      <c r="R1690" s="227" t="s">
        <v>124</v>
      </c>
      <c r="S1690" s="227" t="s">
        <v>124</v>
      </c>
      <c r="T1690" s="227" t="s">
        <v>35</v>
      </c>
      <c r="U1690" s="229" t="s">
        <v>10410</v>
      </c>
      <c r="V1690" s="227" t="s">
        <v>10412</v>
      </c>
      <c r="W1690" s="227" t="s">
        <v>10413</v>
      </c>
      <c r="X1690" s="227"/>
      <c r="Y1690" s="227"/>
      <c r="Z1690" s="230" t="s">
        <v>467</v>
      </c>
      <c r="AA1690" s="227" t="s">
        <v>10414</v>
      </c>
      <c r="AB1690" s="227">
        <v>0.05</v>
      </c>
      <c r="AC1690" s="227">
        <v>70</v>
      </c>
      <c r="AD1690" s="227">
        <v>300000</v>
      </c>
      <c r="AE1690" s="227"/>
      <c r="AF1690" s="227"/>
      <c r="AG1690" s="227"/>
      <c r="AH1690" s="227"/>
      <c r="AI1690" s="227">
        <v>300000</v>
      </c>
      <c r="AJ1690" s="227"/>
      <c r="AK1690" s="227"/>
      <c r="AL1690" s="227"/>
      <c r="AM1690" s="227"/>
      <c r="AN1690" s="227"/>
      <c r="AO1690" s="227">
        <v>5</v>
      </c>
      <c r="AP1690" s="227"/>
      <c r="AQ1690" s="227"/>
      <c r="AR1690" s="227"/>
      <c r="AS1690" s="227" t="s">
        <v>467</v>
      </c>
      <c r="AT1690" s="227"/>
      <c r="AU1690" s="227"/>
      <c r="AV1690" s="227"/>
      <c r="AW1690" s="227" t="s">
        <v>10415</v>
      </c>
      <c r="AX1690" s="227" t="s">
        <v>10416</v>
      </c>
      <c r="AY1690" s="227">
        <v>43</v>
      </c>
      <c r="AZ1690" s="227">
        <v>0</v>
      </c>
      <c r="BA1690" s="227">
        <v>57.51</v>
      </c>
      <c r="BB1690" s="227">
        <v>25</v>
      </c>
      <c r="BC1690" s="227">
        <v>4</v>
      </c>
      <c r="BD1690" s="227">
        <v>7.49</v>
      </c>
      <c r="BE1690" s="227">
        <f t="shared" si="308"/>
        <v>43.015974999999997</v>
      </c>
      <c r="BF1690" s="229">
        <f t="shared" si="309"/>
        <v>25.068747222222221</v>
      </c>
      <c r="BG1690" s="227" t="s">
        <v>38</v>
      </c>
      <c r="BH1690" s="227"/>
      <c r="BI1690" s="227"/>
      <c r="BJ1690" s="228"/>
      <c r="BK1690" s="227"/>
      <c r="BL1690" s="228"/>
      <c r="BM1690" s="227"/>
      <c r="BN1690" s="227"/>
      <c r="BO1690" s="227"/>
      <c r="BP1690" s="227"/>
      <c r="BQ1690" s="227"/>
      <c r="BR1690" s="227"/>
      <c r="BS1690" s="227"/>
      <c r="BT1690" s="529"/>
      <c r="BU1690" s="529"/>
      <c r="BV1690" s="529"/>
      <c r="BW1690" s="529"/>
      <c r="BX1690" s="529"/>
      <c r="BY1690" s="529"/>
      <c r="BZ1690" s="529"/>
      <c r="CA1690" s="529"/>
      <c r="CB1690" s="529"/>
      <c r="CC1690" s="529"/>
      <c r="CD1690" s="529"/>
      <c r="CE1690" s="529"/>
      <c r="CF1690" s="529"/>
      <c r="CG1690" s="529"/>
      <c r="CH1690" s="529"/>
      <c r="CI1690" s="529"/>
      <c r="CJ1690" s="529"/>
      <c r="CK1690" s="529"/>
      <c r="CL1690" s="529"/>
      <c r="CM1690" s="529"/>
      <c r="CN1690" s="529"/>
      <c r="CO1690" s="529"/>
      <c r="CP1690" s="529"/>
      <c r="CQ1690" s="529"/>
      <c r="CR1690" s="529"/>
      <c r="CS1690" s="529"/>
      <c r="CT1690" s="529"/>
      <c r="CU1690" s="529"/>
      <c r="CV1690" s="529"/>
      <c r="CW1690" s="529"/>
      <c r="CX1690" s="529"/>
      <c r="CY1690" s="529"/>
      <c r="CZ1690" s="529"/>
      <c r="DA1690" s="529"/>
      <c r="DB1690" s="529"/>
      <c r="DC1690" s="529"/>
      <c r="DD1690" s="529"/>
      <c r="DE1690" s="529"/>
      <c r="DF1690" s="529"/>
      <c r="DG1690" s="529"/>
      <c r="DH1690" s="529"/>
      <c r="DI1690" s="529"/>
      <c r="DJ1690" s="529"/>
      <c r="DK1690" s="529"/>
      <c r="DL1690" s="529"/>
      <c r="DM1690" s="529"/>
      <c r="DN1690" s="529"/>
      <c r="DO1690" s="529"/>
      <c r="DP1690" s="529"/>
      <c r="DQ1690" s="529"/>
      <c r="DR1690" s="529"/>
      <c r="DS1690" s="529"/>
      <c r="DT1690" s="529"/>
      <c r="DU1690" s="529"/>
      <c r="DV1690" s="529"/>
      <c r="DW1690" s="529"/>
      <c r="DX1690" s="529"/>
      <c r="DY1690" s="529"/>
      <c r="DZ1690" s="529"/>
      <c r="EA1690" s="529"/>
      <c r="EB1690" s="529"/>
      <c r="EC1690" s="529"/>
      <c r="ED1690" s="529"/>
      <c r="EE1690" s="529"/>
      <c r="EF1690" s="529"/>
      <c r="EG1690" s="529"/>
      <c r="EH1690" s="529"/>
      <c r="EI1690" s="529"/>
      <c r="EJ1690" s="529"/>
      <c r="EK1690" s="529"/>
      <c r="EL1690" s="529"/>
      <c r="EM1690" s="529"/>
      <c r="EN1690" s="529"/>
      <c r="EO1690" s="529"/>
      <c r="EP1690" s="529"/>
      <c r="EQ1690" s="529"/>
      <c r="ER1690" s="529"/>
      <c r="ES1690" s="529"/>
      <c r="ET1690" s="529"/>
      <c r="EU1690" s="529"/>
      <c r="EV1690" s="529"/>
      <c r="EW1690" s="529"/>
      <c r="EX1690" s="529"/>
      <c r="EY1690" s="529"/>
      <c r="EZ1690" s="529"/>
      <c r="FA1690" s="529"/>
      <c r="FB1690" s="529"/>
      <c r="FC1690" s="529"/>
      <c r="FD1690" s="529"/>
      <c r="FE1690" s="529"/>
      <c r="FF1690" s="529"/>
      <c r="FG1690" s="529"/>
      <c r="FH1690" s="529"/>
      <c r="FI1690" s="529"/>
      <c r="FJ1690" s="529"/>
      <c r="FK1690" s="529"/>
      <c r="FL1690" s="529"/>
      <c r="FM1690" s="529"/>
      <c r="FN1690" s="529"/>
      <c r="FO1690" s="529"/>
      <c r="FP1690" s="529"/>
      <c r="FQ1690" s="529"/>
      <c r="FR1690" s="529"/>
      <c r="FS1690" s="529"/>
      <c r="FT1690" s="529"/>
      <c r="FU1690" s="529"/>
      <c r="FV1690" s="529"/>
      <c r="FW1690" s="529"/>
      <c r="FX1690" s="529"/>
      <c r="FY1690" s="529"/>
      <c r="FZ1690" s="529"/>
      <c r="GA1690" s="529"/>
      <c r="GB1690" s="529"/>
      <c r="GC1690" s="529"/>
      <c r="GD1690" s="529"/>
      <c r="GE1690" s="529"/>
      <c r="GF1690" s="529"/>
      <c r="GG1690" s="529"/>
      <c r="GH1690" s="529"/>
      <c r="GI1690" s="529"/>
      <c r="GJ1690" s="529"/>
      <c r="GK1690" s="529"/>
      <c r="GL1690" s="529"/>
      <c r="GM1690" s="529"/>
      <c r="GN1690" s="529"/>
      <c r="GO1690" s="529"/>
      <c r="GP1690" s="529"/>
      <c r="GQ1690" s="529"/>
      <c r="GR1690" s="529"/>
      <c r="GS1690" s="529"/>
      <c r="GT1690" s="529"/>
      <c r="GU1690" s="529"/>
      <c r="GV1690" s="529"/>
      <c r="GW1690" s="529"/>
      <c r="GX1690" s="529"/>
      <c r="GY1690" s="529"/>
      <c r="GZ1690" s="529"/>
      <c r="HA1690" s="529"/>
      <c r="HB1690" s="529"/>
      <c r="HC1690" s="529"/>
      <c r="HD1690" s="529"/>
      <c r="HE1690" s="529"/>
      <c r="HF1690" s="529"/>
      <c r="HG1690" s="529"/>
      <c r="HH1690" s="529"/>
      <c r="HI1690" s="529"/>
      <c r="HJ1690" s="529"/>
      <c r="HK1690" s="529"/>
      <c r="HL1690" s="529"/>
      <c r="HM1690" s="529"/>
      <c r="HN1690" s="529"/>
      <c r="HO1690" s="529"/>
      <c r="HP1690" s="529"/>
      <c r="HQ1690" s="529"/>
      <c r="HR1690" s="529"/>
      <c r="HS1690" s="529"/>
      <c r="HT1690" s="529"/>
      <c r="HU1690" s="529"/>
      <c r="HV1690" s="529"/>
      <c r="HW1690" s="529"/>
      <c r="HX1690" s="529"/>
      <c r="HY1690" s="529"/>
      <c r="HZ1690" s="529"/>
      <c r="IA1690" s="529"/>
      <c r="IB1690" s="529"/>
      <c r="IC1690" s="529"/>
      <c r="ID1690" s="529"/>
      <c r="IE1690" s="529"/>
      <c r="IF1690" s="529"/>
      <c r="IG1690" s="529"/>
      <c r="IH1690" s="529"/>
      <c r="II1690" s="529"/>
      <c r="IJ1690" s="529"/>
      <c r="IK1690" s="529"/>
      <c r="IL1690" s="529"/>
      <c r="IM1690" s="529"/>
      <c r="IN1690" s="529"/>
      <c r="IO1690" s="529"/>
      <c r="IP1690" s="529"/>
      <c r="IQ1690" s="529"/>
      <c r="IR1690" s="529"/>
      <c r="IS1690" s="529"/>
      <c r="IT1690" s="529"/>
      <c r="IU1690" s="529"/>
      <c r="IV1690" s="529"/>
      <c r="IW1690" s="529"/>
      <c r="IX1690" s="529"/>
      <c r="IY1690" s="529"/>
      <c r="IZ1690" s="529"/>
      <c r="JA1690" s="529"/>
      <c r="JB1690" s="529"/>
      <c r="JC1690" s="529"/>
      <c r="JD1690" s="529"/>
      <c r="JE1690" s="529"/>
      <c r="JF1690" s="529"/>
      <c r="JG1690" s="529"/>
      <c r="JH1690" s="529"/>
    </row>
    <row r="1691" spans="1:268" s="3" customFormat="1" ht="54.75" customHeight="1" x14ac:dyDescent="0.25">
      <c r="A1691" s="173" t="s">
        <v>3387</v>
      </c>
      <c r="B1691" s="173" t="s">
        <v>10418</v>
      </c>
      <c r="C1691" s="173">
        <v>11130122</v>
      </c>
      <c r="D1691" s="174">
        <v>45483</v>
      </c>
      <c r="E1691" s="174">
        <v>38229</v>
      </c>
      <c r="F1691" s="174">
        <v>49186</v>
      </c>
      <c r="G1691" s="173">
        <v>-7777</v>
      </c>
      <c r="H1691" s="173" t="s">
        <v>469</v>
      </c>
      <c r="I1691" s="173"/>
      <c r="J1691" s="173" t="s">
        <v>581</v>
      </c>
      <c r="K1691" s="173" t="s">
        <v>42</v>
      </c>
      <c r="L1691" s="173" t="s">
        <v>10422</v>
      </c>
      <c r="M1691" s="173" t="s">
        <v>51</v>
      </c>
      <c r="N1691" s="173" t="s">
        <v>51</v>
      </c>
      <c r="O1691" s="173" t="s">
        <v>51</v>
      </c>
      <c r="P1691" s="175" t="s">
        <v>454</v>
      </c>
      <c r="Q1691" s="173"/>
      <c r="R1691" s="173" t="s">
        <v>51</v>
      </c>
      <c r="S1691" s="173" t="s">
        <v>51</v>
      </c>
      <c r="T1691" s="173" t="s">
        <v>51</v>
      </c>
      <c r="U1691" s="175" t="s">
        <v>454</v>
      </c>
      <c r="V1691" s="173"/>
      <c r="W1691" s="173" t="s">
        <v>10419</v>
      </c>
      <c r="X1691" s="173"/>
      <c r="Y1691" s="173"/>
      <c r="Z1691" s="176" t="s">
        <v>467</v>
      </c>
      <c r="AA1691" s="173" t="s">
        <v>10420</v>
      </c>
      <c r="AB1691" s="173"/>
      <c r="AC1691" s="173">
        <v>2350</v>
      </c>
      <c r="AD1691" s="173">
        <v>47934720</v>
      </c>
      <c r="AE1691" s="173"/>
      <c r="AF1691" s="173"/>
      <c r="AG1691" s="173">
        <v>5613335</v>
      </c>
      <c r="AH1691" s="173">
        <v>42321385</v>
      </c>
      <c r="AI1691" s="173"/>
      <c r="AJ1691" s="173"/>
      <c r="AK1691" s="173"/>
      <c r="AL1691" s="173"/>
      <c r="AM1691" s="173"/>
      <c r="AN1691" s="173"/>
      <c r="AO1691" s="173"/>
      <c r="AP1691" s="173"/>
      <c r="AQ1691" s="173"/>
      <c r="AR1691" s="173"/>
      <c r="AS1691" s="173" t="s">
        <v>10423</v>
      </c>
      <c r="AT1691" s="173"/>
      <c r="AU1691" s="173"/>
      <c r="AV1691" s="173"/>
      <c r="AW1691" s="173" t="s">
        <v>10424</v>
      </c>
      <c r="AX1691" s="173" t="s">
        <v>10425</v>
      </c>
      <c r="AY1691" s="173">
        <v>43</v>
      </c>
      <c r="AZ1691" s="173">
        <v>52</v>
      </c>
      <c r="BA1691" s="173">
        <v>53.21</v>
      </c>
      <c r="BB1691" s="173">
        <v>26</v>
      </c>
      <c r="BC1691" s="173">
        <v>0</v>
      </c>
      <c r="BD1691" s="173">
        <v>23.376000000000001</v>
      </c>
      <c r="BE1691" s="173">
        <f t="shared" si="308"/>
        <v>43.881447222222221</v>
      </c>
      <c r="BF1691" s="175">
        <f t="shared" si="309"/>
        <v>26.006493333333335</v>
      </c>
      <c r="BG1691" s="173" t="s">
        <v>38</v>
      </c>
      <c r="BH1691" s="173" t="s">
        <v>10428</v>
      </c>
      <c r="BI1691" s="173">
        <v>4247</v>
      </c>
      <c r="BJ1691" s="174">
        <v>45483</v>
      </c>
      <c r="BK1691" s="173">
        <v>4247</v>
      </c>
      <c r="BL1691" s="174">
        <v>45483</v>
      </c>
      <c r="BM1691" s="173"/>
      <c r="BN1691" s="173"/>
      <c r="BO1691" s="173"/>
      <c r="BP1691" s="173"/>
      <c r="BQ1691" s="173"/>
      <c r="BR1691" s="173"/>
      <c r="BS1691" s="173" t="s">
        <v>10429</v>
      </c>
      <c r="BT1691" s="529"/>
      <c r="BU1691" s="529"/>
      <c r="BV1691" s="529"/>
      <c r="BW1691" s="529"/>
      <c r="BX1691" s="529"/>
      <c r="BY1691" s="529"/>
      <c r="BZ1691" s="529"/>
      <c r="CA1691" s="529"/>
      <c r="CB1691" s="529"/>
      <c r="CC1691" s="529"/>
      <c r="CD1691" s="529"/>
      <c r="CE1691" s="529"/>
      <c r="CF1691" s="529"/>
      <c r="CG1691" s="529"/>
      <c r="CH1691" s="529"/>
      <c r="CI1691" s="529"/>
      <c r="CJ1691" s="529"/>
      <c r="CK1691" s="529"/>
      <c r="CL1691" s="529"/>
      <c r="CM1691" s="529"/>
      <c r="CN1691" s="529"/>
      <c r="CO1691" s="529"/>
      <c r="CP1691" s="529"/>
      <c r="CQ1691" s="529"/>
      <c r="CR1691" s="529"/>
      <c r="CS1691" s="529"/>
      <c r="CT1691" s="529"/>
      <c r="CU1691" s="529"/>
      <c r="CV1691" s="529"/>
      <c r="CW1691" s="529"/>
      <c r="CX1691" s="529"/>
      <c r="CY1691" s="529"/>
      <c r="CZ1691" s="529"/>
      <c r="DA1691" s="529"/>
      <c r="DB1691" s="529"/>
      <c r="DC1691" s="529"/>
      <c r="DD1691" s="529"/>
      <c r="DE1691" s="529"/>
      <c r="DF1691" s="529"/>
      <c r="DG1691" s="529"/>
      <c r="DH1691" s="529"/>
      <c r="DI1691" s="529"/>
      <c r="DJ1691" s="529"/>
      <c r="DK1691" s="529"/>
      <c r="DL1691" s="529"/>
      <c r="DM1691" s="529"/>
      <c r="DN1691" s="529"/>
      <c r="DO1691" s="529"/>
      <c r="DP1691" s="529"/>
      <c r="DQ1691" s="529"/>
      <c r="DR1691" s="529"/>
      <c r="DS1691" s="529"/>
      <c r="DT1691" s="529"/>
      <c r="DU1691" s="529"/>
      <c r="DV1691" s="529"/>
      <c r="DW1691" s="529"/>
      <c r="DX1691" s="529"/>
      <c r="DY1691" s="529"/>
      <c r="DZ1691" s="529"/>
      <c r="EA1691" s="529"/>
      <c r="EB1691" s="529"/>
      <c r="EC1691" s="529"/>
      <c r="ED1691" s="529"/>
      <c r="EE1691" s="529"/>
      <c r="EF1691" s="529"/>
      <c r="EG1691" s="529"/>
      <c r="EH1691" s="529"/>
      <c r="EI1691" s="529"/>
      <c r="EJ1691" s="529"/>
      <c r="EK1691" s="529"/>
      <c r="EL1691" s="529"/>
      <c r="EM1691" s="529"/>
      <c r="EN1691" s="529"/>
      <c r="EO1691" s="529"/>
      <c r="EP1691" s="529"/>
      <c r="EQ1691" s="529"/>
      <c r="ER1691" s="529"/>
      <c r="ES1691" s="529"/>
      <c r="ET1691" s="529"/>
      <c r="EU1691" s="529"/>
      <c r="EV1691" s="529"/>
      <c r="EW1691" s="529"/>
      <c r="EX1691" s="529"/>
      <c r="EY1691" s="529"/>
      <c r="EZ1691" s="529"/>
      <c r="FA1691" s="529"/>
      <c r="FB1691" s="529"/>
      <c r="FC1691" s="529"/>
      <c r="FD1691" s="529"/>
      <c r="FE1691" s="529"/>
      <c r="FF1691" s="529"/>
      <c r="FG1691" s="529"/>
      <c r="FH1691" s="529"/>
      <c r="FI1691" s="529"/>
      <c r="FJ1691" s="529"/>
      <c r="FK1691" s="529"/>
      <c r="FL1691" s="529"/>
      <c r="FM1691" s="529"/>
      <c r="FN1691" s="529"/>
      <c r="FO1691" s="529"/>
      <c r="FP1691" s="529"/>
      <c r="FQ1691" s="529"/>
      <c r="FR1691" s="529"/>
      <c r="FS1691" s="529"/>
      <c r="FT1691" s="529"/>
      <c r="FU1691" s="529"/>
      <c r="FV1691" s="529"/>
      <c r="FW1691" s="529"/>
      <c r="FX1691" s="529"/>
      <c r="FY1691" s="529"/>
      <c r="FZ1691" s="529"/>
      <c r="GA1691" s="529"/>
      <c r="GB1691" s="529"/>
      <c r="GC1691" s="529"/>
      <c r="GD1691" s="529"/>
      <c r="GE1691" s="529"/>
      <c r="GF1691" s="529"/>
      <c r="GG1691" s="529"/>
      <c r="GH1691" s="529"/>
      <c r="GI1691" s="529"/>
      <c r="GJ1691" s="529"/>
      <c r="GK1691" s="529"/>
      <c r="GL1691" s="529"/>
      <c r="GM1691" s="529"/>
      <c r="GN1691" s="529"/>
      <c r="GO1691" s="529"/>
      <c r="GP1691" s="529"/>
      <c r="GQ1691" s="529"/>
      <c r="GR1691" s="529"/>
      <c r="GS1691" s="529"/>
      <c r="GT1691" s="529"/>
      <c r="GU1691" s="529"/>
      <c r="GV1691" s="529"/>
      <c r="GW1691" s="529"/>
      <c r="GX1691" s="529"/>
      <c r="GY1691" s="529"/>
      <c r="GZ1691" s="529"/>
      <c r="HA1691" s="529"/>
      <c r="HB1691" s="529"/>
      <c r="HC1691" s="529"/>
      <c r="HD1691" s="529"/>
      <c r="HE1691" s="529"/>
      <c r="HF1691" s="529"/>
      <c r="HG1691" s="529"/>
      <c r="HH1691" s="529"/>
      <c r="HI1691" s="529"/>
      <c r="HJ1691" s="529"/>
      <c r="HK1691" s="529"/>
      <c r="HL1691" s="529"/>
      <c r="HM1691" s="529"/>
      <c r="HN1691" s="529"/>
      <c r="HO1691" s="529"/>
      <c r="HP1691" s="529"/>
      <c r="HQ1691" s="529"/>
      <c r="HR1691" s="529"/>
      <c r="HS1691" s="529"/>
      <c r="HT1691" s="529"/>
      <c r="HU1691" s="529"/>
      <c r="HV1691" s="529"/>
      <c r="HW1691" s="529"/>
      <c r="HX1691" s="529"/>
      <c r="HY1691" s="529"/>
      <c r="HZ1691" s="529"/>
      <c r="IA1691" s="529"/>
      <c r="IB1691" s="529"/>
      <c r="IC1691" s="529"/>
      <c r="ID1691" s="529"/>
      <c r="IE1691" s="529"/>
      <c r="IF1691" s="529"/>
      <c r="IG1691" s="529"/>
      <c r="IH1691" s="529"/>
      <c r="II1691" s="529"/>
      <c r="IJ1691" s="529"/>
      <c r="IK1691" s="529"/>
      <c r="IL1691" s="529"/>
      <c r="IM1691" s="529"/>
      <c r="IN1691" s="529"/>
      <c r="IO1691" s="529"/>
      <c r="IP1691" s="529"/>
      <c r="IQ1691" s="529"/>
      <c r="IR1691" s="529"/>
      <c r="IS1691" s="529"/>
      <c r="IT1691" s="529"/>
      <c r="IU1691" s="529"/>
      <c r="IV1691" s="529"/>
      <c r="IW1691" s="529"/>
      <c r="IX1691" s="529"/>
      <c r="IY1691" s="529"/>
      <c r="IZ1691" s="529"/>
      <c r="JA1691" s="529"/>
      <c r="JB1691" s="529"/>
      <c r="JC1691" s="529"/>
      <c r="JD1691" s="529"/>
      <c r="JE1691" s="529"/>
      <c r="JF1691" s="529"/>
      <c r="JG1691" s="529"/>
      <c r="JH1691" s="529"/>
    </row>
    <row r="1692" spans="1:268" s="529" customFormat="1" ht="54.75" customHeight="1" thickBot="1" x14ac:dyDescent="0.3">
      <c r="A1692" s="178"/>
      <c r="B1692" s="178" t="s">
        <v>10418</v>
      </c>
      <c r="C1692" s="178">
        <v>11130122</v>
      </c>
      <c r="D1692" s="179">
        <v>45483</v>
      </c>
      <c r="E1692" s="179">
        <v>38229</v>
      </c>
      <c r="F1692" s="179">
        <v>49186</v>
      </c>
      <c r="G1692" s="178">
        <v>-7777</v>
      </c>
      <c r="H1692" s="178" t="s">
        <v>469</v>
      </c>
      <c r="I1692" s="178"/>
      <c r="J1692" s="178" t="s">
        <v>581</v>
      </c>
      <c r="K1692" s="178" t="s">
        <v>42</v>
      </c>
      <c r="L1692" s="178" t="s">
        <v>10421</v>
      </c>
      <c r="M1692" s="178" t="s">
        <v>51</v>
      </c>
      <c r="N1692" s="178" t="s">
        <v>51</v>
      </c>
      <c r="O1692" s="178" t="s">
        <v>51</v>
      </c>
      <c r="P1692" s="180" t="s">
        <v>454</v>
      </c>
      <c r="Q1692" s="178"/>
      <c r="R1692" s="178" t="s">
        <v>51</v>
      </c>
      <c r="S1692" s="178" t="s">
        <v>51</v>
      </c>
      <c r="T1692" s="178" t="s">
        <v>51</v>
      </c>
      <c r="U1692" s="180" t="s">
        <v>454</v>
      </c>
      <c r="V1692" s="178"/>
      <c r="W1692" s="178" t="s">
        <v>10419</v>
      </c>
      <c r="X1692" s="178"/>
      <c r="Y1692" s="178"/>
      <c r="Z1692" s="181" t="s">
        <v>467</v>
      </c>
      <c r="AA1692" s="178" t="s">
        <v>10420</v>
      </c>
      <c r="AB1692" s="178"/>
      <c r="AC1692" s="178"/>
      <c r="AD1692" s="178"/>
      <c r="AE1692" s="178"/>
      <c r="AF1692" s="178"/>
      <c r="AG1692" s="178"/>
      <c r="AH1692" s="178"/>
      <c r="AI1692" s="178"/>
      <c r="AJ1692" s="178"/>
      <c r="AK1692" s="178"/>
      <c r="AL1692" s="178"/>
      <c r="AM1692" s="178"/>
      <c r="AN1692" s="178"/>
      <c r="AO1692" s="178"/>
      <c r="AP1692" s="178"/>
      <c r="AQ1692" s="178"/>
      <c r="AR1692" s="178"/>
      <c r="AS1692" s="178" t="s">
        <v>10421</v>
      </c>
      <c r="AT1692" s="178"/>
      <c r="AU1692" s="178"/>
      <c r="AV1692" s="178"/>
      <c r="AW1692" s="178" t="s">
        <v>10426</v>
      </c>
      <c r="AX1692" s="178" t="s">
        <v>10427</v>
      </c>
      <c r="AY1692" s="178">
        <v>43</v>
      </c>
      <c r="AZ1692" s="178">
        <v>52</v>
      </c>
      <c r="BA1692" s="178">
        <v>52.01</v>
      </c>
      <c r="BB1692" s="178">
        <v>26</v>
      </c>
      <c r="BC1692" s="178">
        <v>0</v>
      </c>
      <c r="BD1692" s="178">
        <v>39.99</v>
      </c>
      <c r="BE1692" s="178">
        <f t="shared" si="308"/>
        <v>43.881113888888891</v>
      </c>
      <c r="BF1692" s="180">
        <f t="shared" si="309"/>
        <v>26.011108333333333</v>
      </c>
      <c r="BG1692" s="178" t="s">
        <v>38</v>
      </c>
      <c r="BH1692" s="178" t="s">
        <v>10428</v>
      </c>
      <c r="BI1692" s="178">
        <v>4247</v>
      </c>
      <c r="BJ1692" s="179">
        <v>45483</v>
      </c>
      <c r="BK1692" s="178">
        <v>4247</v>
      </c>
      <c r="BL1692" s="179">
        <v>45483</v>
      </c>
      <c r="BM1692" s="178"/>
      <c r="BN1692" s="178"/>
      <c r="BO1692" s="178"/>
      <c r="BP1692" s="178"/>
      <c r="BQ1692" s="178"/>
      <c r="BR1692" s="178"/>
      <c r="BS1692" s="178"/>
    </row>
    <row r="1693" spans="1:268" s="3" customFormat="1" ht="54.75" customHeight="1" thickBot="1" x14ac:dyDescent="0.3">
      <c r="A1693" s="227" t="s">
        <v>3387</v>
      </c>
      <c r="B1693" s="227" t="s">
        <v>3302</v>
      </c>
      <c r="C1693" s="227">
        <v>11160127</v>
      </c>
      <c r="D1693" s="228">
        <v>42706</v>
      </c>
      <c r="E1693" s="228">
        <v>39069</v>
      </c>
      <c r="F1693" s="228">
        <v>46374</v>
      </c>
      <c r="G1693" s="227">
        <v>-7777</v>
      </c>
      <c r="H1693" s="227" t="s">
        <v>10431</v>
      </c>
      <c r="I1693" s="227" t="s">
        <v>3527</v>
      </c>
      <c r="J1693" s="227"/>
      <c r="K1693" s="227" t="s">
        <v>73</v>
      </c>
      <c r="L1693" s="227" t="s">
        <v>10434</v>
      </c>
      <c r="M1693" s="227" t="s">
        <v>2350</v>
      </c>
      <c r="N1693" s="227" t="s">
        <v>81</v>
      </c>
      <c r="O1693" s="227" t="s">
        <v>76</v>
      </c>
      <c r="P1693" s="229" t="s">
        <v>10435</v>
      </c>
      <c r="Q1693" s="227" t="s">
        <v>10432</v>
      </c>
      <c r="R1693" s="227" t="s">
        <v>2350</v>
      </c>
      <c r="S1693" s="227" t="s">
        <v>81</v>
      </c>
      <c r="T1693" s="227" t="s">
        <v>76</v>
      </c>
      <c r="U1693" s="229" t="s">
        <v>10435</v>
      </c>
      <c r="V1693" s="227" t="s">
        <v>10436</v>
      </c>
      <c r="W1693" s="227" t="s">
        <v>10437</v>
      </c>
      <c r="X1693" s="227"/>
      <c r="Y1693" s="227"/>
      <c r="Z1693" s="230" t="s">
        <v>467</v>
      </c>
      <c r="AA1693" s="227" t="s">
        <v>359</v>
      </c>
      <c r="AB1693" s="227">
        <v>3.5000000000000003E-2</v>
      </c>
      <c r="AC1693" s="227">
        <v>5</v>
      </c>
      <c r="AD1693" s="227">
        <v>110000</v>
      </c>
      <c r="AE1693" s="227"/>
      <c r="AF1693" s="227"/>
      <c r="AG1693" s="227"/>
      <c r="AH1693" s="227"/>
      <c r="AI1693" s="227"/>
      <c r="AJ1693" s="227"/>
      <c r="AK1693" s="227"/>
      <c r="AL1693" s="227">
        <v>110000</v>
      </c>
      <c r="AM1693" s="227"/>
      <c r="AN1693" s="227"/>
      <c r="AO1693" s="227">
        <v>3.5</v>
      </c>
      <c r="AP1693" s="227"/>
      <c r="AQ1693" s="227"/>
      <c r="AR1693" s="227"/>
      <c r="AS1693" s="227" t="s">
        <v>467</v>
      </c>
      <c r="AT1693" s="227"/>
      <c r="AU1693" s="227"/>
      <c r="AV1693" s="227"/>
      <c r="AW1693" s="227" t="s">
        <v>10438</v>
      </c>
      <c r="AX1693" s="227" t="s">
        <v>10439</v>
      </c>
      <c r="AY1693" s="227">
        <v>43</v>
      </c>
      <c r="AZ1693" s="227">
        <v>18</v>
      </c>
      <c r="BA1693" s="227">
        <v>38.799999999999997</v>
      </c>
      <c r="BB1693" s="227">
        <v>25</v>
      </c>
      <c r="BC1693" s="227">
        <v>11</v>
      </c>
      <c r="BD1693" s="227">
        <v>28.6</v>
      </c>
      <c r="BE1693" s="227">
        <f t="shared" ref="BE1693:BE1780" si="310">AY1693+AZ1693/60+BA1693/3600</f>
        <v>43.310777777777773</v>
      </c>
      <c r="BF1693" s="229">
        <f t="shared" ref="BF1693:BF1780" si="311">BB1693+BC1693/60+BD1693/3600</f>
        <v>25.191277777777778</v>
      </c>
      <c r="BG1693" s="227" t="s">
        <v>38</v>
      </c>
      <c r="BH1693" s="227" t="s">
        <v>10433</v>
      </c>
      <c r="BI1693" s="227"/>
      <c r="BJ1693" s="228"/>
      <c r="BK1693" s="227"/>
      <c r="BL1693" s="228"/>
      <c r="BM1693" s="227"/>
      <c r="BN1693" s="227"/>
      <c r="BO1693" s="227"/>
      <c r="BP1693" s="227"/>
      <c r="BQ1693" s="227"/>
      <c r="BR1693" s="227"/>
      <c r="BS1693" s="227" t="s">
        <v>7354</v>
      </c>
      <c r="BT1693" s="529"/>
      <c r="BU1693" s="529"/>
      <c r="BV1693" s="529"/>
      <c r="BW1693" s="529"/>
      <c r="BX1693" s="529"/>
      <c r="BY1693" s="529"/>
      <c r="BZ1693" s="529"/>
      <c r="CA1693" s="529"/>
      <c r="CB1693" s="529"/>
      <c r="CC1693" s="529"/>
      <c r="CD1693" s="529"/>
      <c r="CE1693" s="529"/>
      <c r="CF1693" s="529"/>
      <c r="CG1693" s="529"/>
      <c r="CH1693" s="529"/>
      <c r="CI1693" s="529"/>
      <c r="CJ1693" s="529"/>
      <c r="CK1693" s="529"/>
      <c r="CL1693" s="529"/>
      <c r="CM1693" s="529"/>
      <c r="CN1693" s="529"/>
      <c r="CO1693" s="529"/>
      <c r="CP1693" s="529"/>
      <c r="CQ1693" s="529"/>
      <c r="CR1693" s="529"/>
      <c r="CS1693" s="529"/>
      <c r="CT1693" s="529"/>
      <c r="CU1693" s="529"/>
      <c r="CV1693" s="529"/>
      <c r="CW1693" s="529"/>
      <c r="CX1693" s="529"/>
      <c r="CY1693" s="529"/>
      <c r="CZ1693" s="529"/>
      <c r="DA1693" s="529"/>
      <c r="DB1693" s="529"/>
      <c r="DC1693" s="529"/>
      <c r="DD1693" s="529"/>
      <c r="DE1693" s="529"/>
      <c r="DF1693" s="529"/>
      <c r="DG1693" s="529"/>
      <c r="DH1693" s="529"/>
      <c r="DI1693" s="529"/>
      <c r="DJ1693" s="529"/>
      <c r="DK1693" s="529"/>
      <c r="DL1693" s="529"/>
      <c r="DM1693" s="529"/>
      <c r="DN1693" s="529"/>
      <c r="DO1693" s="529"/>
      <c r="DP1693" s="529"/>
      <c r="DQ1693" s="529"/>
      <c r="DR1693" s="529"/>
      <c r="DS1693" s="529"/>
      <c r="DT1693" s="529"/>
      <c r="DU1693" s="529"/>
      <c r="DV1693" s="529"/>
      <c r="DW1693" s="529"/>
      <c r="DX1693" s="529"/>
      <c r="DY1693" s="529"/>
      <c r="DZ1693" s="529"/>
      <c r="EA1693" s="529"/>
      <c r="EB1693" s="529"/>
      <c r="EC1693" s="529"/>
      <c r="ED1693" s="529"/>
      <c r="EE1693" s="529"/>
      <c r="EF1693" s="529"/>
      <c r="EG1693" s="529"/>
      <c r="EH1693" s="529"/>
      <c r="EI1693" s="529"/>
      <c r="EJ1693" s="529"/>
      <c r="EK1693" s="529"/>
      <c r="EL1693" s="529"/>
      <c r="EM1693" s="529"/>
      <c r="EN1693" s="529"/>
      <c r="EO1693" s="529"/>
      <c r="EP1693" s="529"/>
      <c r="EQ1693" s="529"/>
      <c r="ER1693" s="529"/>
      <c r="ES1693" s="529"/>
      <c r="ET1693" s="529"/>
      <c r="EU1693" s="529"/>
      <c r="EV1693" s="529"/>
      <c r="EW1693" s="529"/>
      <c r="EX1693" s="529"/>
      <c r="EY1693" s="529"/>
      <c r="EZ1693" s="529"/>
      <c r="FA1693" s="529"/>
      <c r="FB1693" s="529"/>
      <c r="FC1693" s="529"/>
      <c r="FD1693" s="529"/>
      <c r="FE1693" s="529"/>
      <c r="FF1693" s="529"/>
      <c r="FG1693" s="529"/>
      <c r="FH1693" s="529"/>
      <c r="FI1693" s="529"/>
      <c r="FJ1693" s="529"/>
      <c r="FK1693" s="529"/>
      <c r="FL1693" s="529"/>
      <c r="FM1693" s="529"/>
      <c r="FN1693" s="529"/>
      <c r="FO1693" s="529"/>
      <c r="FP1693" s="529"/>
      <c r="FQ1693" s="529"/>
      <c r="FR1693" s="529"/>
      <c r="FS1693" s="529"/>
      <c r="FT1693" s="529"/>
      <c r="FU1693" s="529"/>
      <c r="FV1693" s="529"/>
      <c r="FW1693" s="529"/>
      <c r="FX1693" s="529"/>
      <c r="FY1693" s="529"/>
      <c r="FZ1693" s="529"/>
      <c r="GA1693" s="529"/>
      <c r="GB1693" s="529"/>
      <c r="GC1693" s="529"/>
      <c r="GD1693" s="529"/>
      <c r="GE1693" s="529"/>
      <c r="GF1693" s="529"/>
      <c r="GG1693" s="529"/>
      <c r="GH1693" s="529"/>
      <c r="GI1693" s="529"/>
      <c r="GJ1693" s="529"/>
      <c r="GK1693" s="529"/>
      <c r="GL1693" s="529"/>
      <c r="GM1693" s="529"/>
      <c r="GN1693" s="529"/>
      <c r="GO1693" s="529"/>
      <c r="GP1693" s="529"/>
      <c r="GQ1693" s="529"/>
      <c r="GR1693" s="529"/>
      <c r="GS1693" s="529"/>
      <c r="GT1693" s="529"/>
      <c r="GU1693" s="529"/>
      <c r="GV1693" s="529"/>
      <c r="GW1693" s="529"/>
      <c r="GX1693" s="529"/>
      <c r="GY1693" s="529"/>
      <c r="GZ1693" s="529"/>
      <c r="HA1693" s="529"/>
      <c r="HB1693" s="529"/>
      <c r="HC1693" s="529"/>
      <c r="HD1693" s="529"/>
      <c r="HE1693" s="529"/>
      <c r="HF1693" s="529"/>
      <c r="HG1693" s="529"/>
      <c r="HH1693" s="529"/>
      <c r="HI1693" s="529"/>
      <c r="HJ1693" s="529"/>
      <c r="HK1693" s="529"/>
      <c r="HL1693" s="529"/>
      <c r="HM1693" s="529"/>
      <c r="HN1693" s="529"/>
      <c r="HO1693" s="529"/>
      <c r="HP1693" s="529"/>
      <c r="HQ1693" s="529"/>
      <c r="HR1693" s="529"/>
      <c r="HS1693" s="529"/>
      <c r="HT1693" s="529"/>
      <c r="HU1693" s="529"/>
      <c r="HV1693" s="529"/>
      <c r="HW1693" s="529"/>
      <c r="HX1693" s="529"/>
      <c r="HY1693" s="529"/>
      <c r="HZ1693" s="529"/>
      <c r="IA1693" s="529"/>
      <c r="IB1693" s="529"/>
      <c r="IC1693" s="529"/>
      <c r="ID1693" s="529"/>
      <c r="IE1693" s="529"/>
      <c r="IF1693" s="529"/>
      <c r="IG1693" s="529"/>
      <c r="IH1693" s="529"/>
      <c r="II1693" s="529"/>
      <c r="IJ1693" s="529"/>
      <c r="IK1693" s="529"/>
      <c r="IL1693" s="529"/>
      <c r="IM1693" s="529"/>
      <c r="IN1693" s="529"/>
      <c r="IO1693" s="529"/>
      <c r="IP1693" s="529"/>
      <c r="IQ1693" s="529"/>
      <c r="IR1693" s="529"/>
      <c r="IS1693" s="529"/>
      <c r="IT1693" s="529"/>
      <c r="IU1693" s="529"/>
      <c r="IV1693" s="529"/>
      <c r="IW1693" s="529"/>
      <c r="IX1693" s="529"/>
      <c r="IY1693" s="529"/>
      <c r="IZ1693" s="529"/>
      <c r="JA1693" s="529"/>
      <c r="JB1693" s="529"/>
      <c r="JC1693" s="529"/>
      <c r="JD1693" s="529"/>
      <c r="JE1693" s="529"/>
      <c r="JF1693" s="529"/>
      <c r="JG1693" s="529"/>
      <c r="JH1693" s="529"/>
    </row>
    <row r="1694" spans="1:268" s="3" customFormat="1" ht="54.75" customHeight="1" thickBot="1" x14ac:dyDescent="0.3">
      <c r="A1694" s="227" t="s">
        <v>3387</v>
      </c>
      <c r="B1694" s="227" t="s">
        <v>10440</v>
      </c>
      <c r="C1694" s="227">
        <v>11120135</v>
      </c>
      <c r="D1694" s="228">
        <v>45509</v>
      </c>
      <c r="E1694" s="228">
        <v>45509</v>
      </c>
      <c r="F1694" s="228">
        <v>47335</v>
      </c>
      <c r="G1694" s="227">
        <v>-7777</v>
      </c>
      <c r="H1694" s="227" t="s">
        <v>859</v>
      </c>
      <c r="I1694" s="227"/>
      <c r="J1694" s="227" t="s">
        <v>8009</v>
      </c>
      <c r="K1694" s="227" t="s">
        <v>37</v>
      </c>
      <c r="L1694" s="227" t="s">
        <v>10441</v>
      </c>
      <c r="M1694" s="227" t="s">
        <v>10442</v>
      </c>
      <c r="N1694" s="227" t="s">
        <v>45</v>
      </c>
      <c r="O1694" s="227" t="s">
        <v>45</v>
      </c>
      <c r="P1694" s="229" t="s">
        <v>10443</v>
      </c>
      <c r="Q1694" s="227"/>
      <c r="R1694" s="227" t="s">
        <v>10442</v>
      </c>
      <c r="S1694" s="227" t="s">
        <v>45</v>
      </c>
      <c r="T1694" s="227" t="s">
        <v>45</v>
      </c>
      <c r="U1694" s="229" t="s">
        <v>10443</v>
      </c>
      <c r="V1694" s="227"/>
      <c r="W1694" s="227" t="s">
        <v>10444</v>
      </c>
      <c r="X1694" s="227"/>
      <c r="Y1694" s="227"/>
      <c r="Z1694" s="230" t="s">
        <v>467</v>
      </c>
      <c r="AA1694" s="227" t="s">
        <v>341</v>
      </c>
      <c r="AB1694" s="227">
        <v>12.222</v>
      </c>
      <c r="AC1694" s="227">
        <v>67</v>
      </c>
      <c r="AD1694" s="227">
        <v>504000</v>
      </c>
      <c r="AE1694" s="227"/>
      <c r="AF1694" s="227"/>
      <c r="AG1694" s="227"/>
      <c r="AH1694" s="227"/>
      <c r="AI1694" s="227"/>
      <c r="AJ1694" s="227">
        <v>504000</v>
      </c>
      <c r="AK1694" s="227"/>
      <c r="AL1694" s="227"/>
      <c r="AM1694" s="227"/>
      <c r="AN1694" s="227"/>
      <c r="AO1694" s="227">
        <v>1.4370000000000001</v>
      </c>
      <c r="AP1694" s="227"/>
      <c r="AQ1694" s="227"/>
      <c r="AR1694" s="227"/>
      <c r="AS1694" s="227" t="s">
        <v>467</v>
      </c>
      <c r="AT1694" s="227"/>
      <c r="AU1694" s="227"/>
      <c r="AV1694" s="227">
        <v>54.8</v>
      </c>
      <c r="AW1694" s="227" t="s">
        <v>10445</v>
      </c>
      <c r="AX1694" s="227" t="s">
        <v>10446</v>
      </c>
      <c r="AY1694" s="227">
        <v>43</v>
      </c>
      <c r="AZ1694" s="227">
        <v>12</v>
      </c>
      <c r="BA1694" s="227">
        <v>20.86</v>
      </c>
      <c r="BB1694" s="227">
        <v>25</v>
      </c>
      <c r="BC1694" s="227">
        <v>35</v>
      </c>
      <c r="BD1694" s="227">
        <v>29.5</v>
      </c>
      <c r="BE1694" s="227">
        <f t="shared" si="310"/>
        <v>43.20579444444445</v>
      </c>
      <c r="BF1694" s="229">
        <f t="shared" si="311"/>
        <v>25.591527777777777</v>
      </c>
      <c r="BG1694" s="227" t="s">
        <v>38</v>
      </c>
      <c r="BH1694" s="227"/>
      <c r="BI1694" s="227"/>
      <c r="BJ1694" s="228"/>
      <c r="BK1694" s="227"/>
      <c r="BL1694" s="228"/>
      <c r="BM1694" s="227"/>
      <c r="BN1694" s="227"/>
      <c r="BO1694" s="227"/>
      <c r="BP1694" s="227"/>
      <c r="BQ1694" s="227"/>
      <c r="BR1694" s="227"/>
      <c r="BS1694" s="227"/>
      <c r="BT1694" s="529"/>
      <c r="BU1694" s="529"/>
      <c r="BV1694" s="529"/>
      <c r="BW1694" s="529"/>
      <c r="BX1694" s="529"/>
      <c r="BY1694" s="529"/>
      <c r="BZ1694" s="529"/>
      <c r="CA1694" s="529"/>
      <c r="CB1694" s="529"/>
      <c r="CC1694" s="529"/>
      <c r="CD1694" s="529"/>
      <c r="CE1694" s="529"/>
      <c r="CF1694" s="529"/>
      <c r="CG1694" s="529"/>
      <c r="CH1694" s="529"/>
      <c r="CI1694" s="529"/>
      <c r="CJ1694" s="529"/>
      <c r="CK1694" s="529"/>
      <c r="CL1694" s="529"/>
      <c r="CM1694" s="529"/>
      <c r="CN1694" s="529"/>
      <c r="CO1694" s="529"/>
      <c r="CP1694" s="529"/>
      <c r="CQ1694" s="529"/>
      <c r="CR1694" s="529"/>
      <c r="CS1694" s="529"/>
      <c r="CT1694" s="529"/>
      <c r="CU1694" s="529"/>
      <c r="CV1694" s="529"/>
      <c r="CW1694" s="529"/>
      <c r="CX1694" s="529"/>
      <c r="CY1694" s="529"/>
      <c r="CZ1694" s="529"/>
      <c r="DA1694" s="529"/>
      <c r="DB1694" s="529"/>
      <c r="DC1694" s="529"/>
      <c r="DD1694" s="529"/>
      <c r="DE1694" s="529"/>
      <c r="DF1694" s="529"/>
      <c r="DG1694" s="529"/>
      <c r="DH1694" s="529"/>
      <c r="DI1694" s="529"/>
      <c r="DJ1694" s="529"/>
      <c r="DK1694" s="529"/>
      <c r="DL1694" s="529"/>
      <c r="DM1694" s="529"/>
      <c r="DN1694" s="529"/>
      <c r="DO1694" s="529"/>
      <c r="DP1694" s="529"/>
      <c r="DQ1694" s="529"/>
      <c r="DR1694" s="529"/>
      <c r="DS1694" s="529"/>
      <c r="DT1694" s="529"/>
      <c r="DU1694" s="529"/>
      <c r="DV1694" s="529"/>
      <c r="DW1694" s="529"/>
      <c r="DX1694" s="529"/>
      <c r="DY1694" s="529"/>
      <c r="DZ1694" s="529"/>
      <c r="EA1694" s="529"/>
      <c r="EB1694" s="529"/>
      <c r="EC1694" s="529"/>
      <c r="ED1694" s="529"/>
      <c r="EE1694" s="529"/>
      <c r="EF1694" s="529"/>
      <c r="EG1694" s="529"/>
      <c r="EH1694" s="529"/>
      <c r="EI1694" s="529"/>
      <c r="EJ1694" s="529"/>
      <c r="EK1694" s="529"/>
      <c r="EL1694" s="529"/>
      <c r="EM1694" s="529"/>
      <c r="EN1694" s="529"/>
      <c r="EO1694" s="529"/>
      <c r="EP1694" s="529"/>
      <c r="EQ1694" s="529"/>
      <c r="ER1694" s="529"/>
      <c r="ES1694" s="529"/>
      <c r="ET1694" s="529"/>
      <c r="EU1694" s="529"/>
      <c r="EV1694" s="529"/>
      <c r="EW1694" s="529"/>
      <c r="EX1694" s="529"/>
      <c r="EY1694" s="529"/>
      <c r="EZ1694" s="529"/>
      <c r="FA1694" s="529"/>
      <c r="FB1694" s="529"/>
      <c r="FC1694" s="529"/>
      <c r="FD1694" s="529"/>
      <c r="FE1694" s="529"/>
      <c r="FF1694" s="529"/>
      <c r="FG1694" s="529"/>
      <c r="FH1694" s="529"/>
      <c r="FI1694" s="529"/>
      <c r="FJ1694" s="529"/>
      <c r="FK1694" s="529"/>
      <c r="FL1694" s="529"/>
      <c r="FM1694" s="529"/>
      <c r="FN1694" s="529"/>
      <c r="FO1694" s="529"/>
      <c r="FP1694" s="529"/>
      <c r="FQ1694" s="529"/>
      <c r="FR1694" s="529"/>
      <c r="FS1694" s="529"/>
      <c r="FT1694" s="529"/>
      <c r="FU1694" s="529"/>
      <c r="FV1694" s="529"/>
      <c r="FW1694" s="529"/>
      <c r="FX1694" s="529"/>
      <c r="FY1694" s="529"/>
      <c r="FZ1694" s="529"/>
      <c r="GA1694" s="529"/>
      <c r="GB1694" s="529"/>
      <c r="GC1694" s="529"/>
      <c r="GD1694" s="529"/>
      <c r="GE1694" s="529"/>
      <c r="GF1694" s="529"/>
      <c r="GG1694" s="529"/>
      <c r="GH1694" s="529"/>
      <c r="GI1694" s="529"/>
      <c r="GJ1694" s="529"/>
      <c r="GK1694" s="529"/>
      <c r="GL1694" s="529"/>
      <c r="GM1694" s="529"/>
      <c r="GN1694" s="529"/>
      <c r="GO1694" s="529"/>
      <c r="GP1694" s="529"/>
      <c r="GQ1694" s="529"/>
      <c r="GR1694" s="529"/>
      <c r="GS1694" s="529"/>
      <c r="GT1694" s="529"/>
      <c r="GU1694" s="529"/>
      <c r="GV1694" s="529"/>
      <c r="GW1694" s="529"/>
      <c r="GX1694" s="529"/>
      <c r="GY1694" s="529"/>
      <c r="GZ1694" s="529"/>
      <c r="HA1694" s="529"/>
      <c r="HB1694" s="529"/>
      <c r="HC1694" s="529"/>
      <c r="HD1694" s="529"/>
      <c r="HE1694" s="529"/>
      <c r="HF1694" s="529"/>
      <c r="HG1694" s="529"/>
      <c r="HH1694" s="529"/>
      <c r="HI1694" s="529"/>
      <c r="HJ1694" s="529"/>
      <c r="HK1694" s="529"/>
      <c r="HL1694" s="529"/>
      <c r="HM1694" s="529"/>
      <c r="HN1694" s="529"/>
      <c r="HO1694" s="529"/>
      <c r="HP1694" s="529"/>
      <c r="HQ1694" s="529"/>
      <c r="HR1694" s="529"/>
      <c r="HS1694" s="529"/>
      <c r="HT1694" s="529"/>
      <c r="HU1694" s="529"/>
      <c r="HV1694" s="529"/>
      <c r="HW1694" s="529"/>
      <c r="HX1694" s="529"/>
      <c r="HY1694" s="529"/>
      <c r="HZ1694" s="529"/>
      <c r="IA1694" s="529"/>
      <c r="IB1694" s="529"/>
      <c r="IC1694" s="529"/>
      <c r="ID1694" s="529"/>
      <c r="IE1694" s="529"/>
      <c r="IF1694" s="529"/>
      <c r="IG1694" s="529"/>
      <c r="IH1694" s="529"/>
      <c r="II1694" s="529"/>
      <c r="IJ1694" s="529"/>
      <c r="IK1694" s="529"/>
      <c r="IL1694" s="529"/>
      <c r="IM1694" s="529"/>
      <c r="IN1694" s="529"/>
      <c r="IO1694" s="529"/>
      <c r="IP1694" s="529"/>
      <c r="IQ1694" s="529"/>
      <c r="IR1694" s="529"/>
      <c r="IS1694" s="529"/>
      <c r="IT1694" s="529"/>
      <c r="IU1694" s="529"/>
      <c r="IV1694" s="529"/>
      <c r="IW1694" s="529"/>
      <c r="IX1694" s="529"/>
      <c r="IY1694" s="529"/>
      <c r="IZ1694" s="529"/>
      <c r="JA1694" s="529"/>
      <c r="JB1694" s="529"/>
      <c r="JC1694" s="529"/>
      <c r="JD1694" s="529"/>
      <c r="JE1694" s="529"/>
      <c r="JF1694" s="529"/>
      <c r="JG1694" s="529"/>
      <c r="JH1694" s="529"/>
    </row>
    <row r="1695" spans="1:268" s="3" customFormat="1" ht="54.75" customHeight="1" x14ac:dyDescent="0.25">
      <c r="A1695" s="173" t="s">
        <v>3387</v>
      </c>
      <c r="B1695" s="173" t="s">
        <v>10440</v>
      </c>
      <c r="C1695" s="173">
        <v>11120136</v>
      </c>
      <c r="D1695" s="7">
        <v>45512</v>
      </c>
      <c r="E1695" s="7">
        <v>45512</v>
      </c>
      <c r="F1695" s="7">
        <v>47338</v>
      </c>
      <c r="G1695" s="1">
        <v>-7777</v>
      </c>
      <c r="H1695" s="1" t="s">
        <v>10447</v>
      </c>
      <c r="I1695" s="1"/>
      <c r="J1695" s="1" t="s">
        <v>2131</v>
      </c>
      <c r="K1695" s="1" t="s">
        <v>37</v>
      </c>
      <c r="L1695" s="173" t="s">
        <v>10441</v>
      </c>
      <c r="M1695" s="173" t="s">
        <v>10442</v>
      </c>
      <c r="N1695" s="173" t="s">
        <v>45</v>
      </c>
      <c r="O1695" s="173" t="s">
        <v>45</v>
      </c>
      <c r="P1695" s="175" t="s">
        <v>10443</v>
      </c>
      <c r="Q1695" s="1"/>
      <c r="R1695" s="173" t="s">
        <v>10442</v>
      </c>
      <c r="S1695" s="173" t="s">
        <v>45</v>
      </c>
      <c r="T1695" s="173" t="s">
        <v>45</v>
      </c>
      <c r="U1695" s="175" t="s">
        <v>10443</v>
      </c>
      <c r="V1695" s="1"/>
      <c r="W1695" s="173" t="s">
        <v>10448</v>
      </c>
      <c r="X1695" s="1"/>
      <c r="Y1695" s="1"/>
      <c r="Z1695" s="176" t="s">
        <v>467</v>
      </c>
      <c r="AA1695" s="173" t="s">
        <v>341</v>
      </c>
      <c r="AB1695" s="1">
        <v>0.9224</v>
      </c>
      <c r="AC1695" s="1">
        <v>40</v>
      </c>
      <c r="AD1695" s="1">
        <v>168840</v>
      </c>
      <c r="AE1695" s="1"/>
      <c r="AF1695" s="1"/>
      <c r="AG1695" s="1"/>
      <c r="AH1695" s="1"/>
      <c r="AI1695" s="1"/>
      <c r="AJ1695" s="1">
        <v>168840</v>
      </c>
      <c r="AK1695" s="1"/>
      <c r="AL1695" s="1"/>
      <c r="AM1695" s="1"/>
      <c r="AN1695" s="1"/>
      <c r="AO1695" s="1">
        <v>108.4</v>
      </c>
      <c r="AP1695" s="1"/>
      <c r="AQ1695" s="1"/>
      <c r="AR1695" s="1"/>
      <c r="AS1695" s="1" t="s">
        <v>7058</v>
      </c>
      <c r="AT1695" s="1"/>
      <c r="AU1695" s="1"/>
      <c r="AV1695" s="1">
        <v>69.510000000000005</v>
      </c>
      <c r="AW1695" s="1" t="s">
        <v>10449</v>
      </c>
      <c r="AX1695" s="1" t="s">
        <v>10450</v>
      </c>
      <c r="AY1695" s="1">
        <v>43</v>
      </c>
      <c r="AZ1695" s="1">
        <v>11</v>
      </c>
      <c r="BA1695" s="1">
        <v>13.65</v>
      </c>
      <c r="BB1695" s="1">
        <v>25</v>
      </c>
      <c r="BC1695" s="1">
        <v>31</v>
      </c>
      <c r="BD1695" s="1">
        <v>55.86</v>
      </c>
      <c r="BE1695" s="1">
        <f t="shared" si="310"/>
        <v>43.187124999999995</v>
      </c>
      <c r="BF1695" s="6">
        <f t="shared" si="311"/>
        <v>25.532183333333332</v>
      </c>
      <c r="BG1695" s="1" t="s">
        <v>38</v>
      </c>
      <c r="BH1695" s="1"/>
      <c r="BI1695" s="1" t="s">
        <v>10455</v>
      </c>
      <c r="BJ1695" s="7"/>
      <c r="BK1695" s="1"/>
      <c r="BL1695" s="7"/>
      <c r="BM1695" s="1"/>
      <c r="BN1695" s="1"/>
      <c r="BO1695" s="1"/>
      <c r="BP1695" s="1"/>
      <c r="BQ1695" s="1"/>
      <c r="BR1695" s="1"/>
      <c r="BS1695" s="1"/>
      <c r="BT1695" s="529"/>
      <c r="BU1695" s="529"/>
      <c r="BV1695" s="529"/>
      <c r="BW1695" s="529"/>
      <c r="BX1695" s="529"/>
      <c r="BY1695" s="529"/>
      <c r="BZ1695" s="529"/>
      <c r="CA1695" s="529"/>
      <c r="CB1695" s="529"/>
      <c r="CC1695" s="529"/>
      <c r="CD1695" s="529"/>
      <c r="CE1695" s="529"/>
      <c r="CF1695" s="529"/>
      <c r="CG1695" s="529"/>
      <c r="CH1695" s="529"/>
      <c r="CI1695" s="529"/>
      <c r="CJ1695" s="529"/>
      <c r="CK1695" s="529"/>
      <c r="CL1695" s="529"/>
      <c r="CM1695" s="529"/>
      <c r="CN1695" s="529"/>
      <c r="CO1695" s="529"/>
      <c r="CP1695" s="529"/>
      <c r="CQ1695" s="529"/>
      <c r="CR1695" s="529"/>
      <c r="CS1695" s="529"/>
      <c r="CT1695" s="529"/>
      <c r="CU1695" s="529"/>
      <c r="CV1695" s="529"/>
      <c r="CW1695" s="529"/>
      <c r="CX1695" s="529"/>
      <c r="CY1695" s="529"/>
      <c r="CZ1695" s="529"/>
      <c r="DA1695" s="529"/>
      <c r="DB1695" s="529"/>
      <c r="DC1695" s="529"/>
      <c r="DD1695" s="529"/>
      <c r="DE1695" s="529"/>
      <c r="DF1695" s="529"/>
      <c r="DG1695" s="529"/>
      <c r="DH1695" s="529"/>
      <c r="DI1695" s="529"/>
      <c r="DJ1695" s="529"/>
      <c r="DK1695" s="529"/>
      <c r="DL1695" s="529"/>
      <c r="DM1695" s="529"/>
      <c r="DN1695" s="529"/>
      <c r="DO1695" s="529"/>
      <c r="DP1695" s="529"/>
      <c r="DQ1695" s="529"/>
      <c r="DR1695" s="529"/>
      <c r="DS1695" s="529"/>
      <c r="DT1695" s="529"/>
      <c r="DU1695" s="529"/>
      <c r="DV1695" s="529"/>
      <c r="DW1695" s="529"/>
      <c r="DX1695" s="529"/>
      <c r="DY1695" s="529"/>
      <c r="DZ1695" s="529"/>
      <c r="EA1695" s="529"/>
      <c r="EB1695" s="529"/>
      <c r="EC1695" s="529"/>
      <c r="ED1695" s="529"/>
      <c r="EE1695" s="529"/>
      <c r="EF1695" s="529"/>
      <c r="EG1695" s="529"/>
      <c r="EH1695" s="529"/>
      <c r="EI1695" s="529"/>
      <c r="EJ1695" s="529"/>
      <c r="EK1695" s="529"/>
      <c r="EL1695" s="529"/>
      <c r="EM1695" s="529"/>
      <c r="EN1695" s="529"/>
      <c r="EO1695" s="529"/>
      <c r="EP1695" s="529"/>
      <c r="EQ1695" s="529"/>
      <c r="ER1695" s="529"/>
      <c r="ES1695" s="529"/>
      <c r="ET1695" s="529"/>
      <c r="EU1695" s="529"/>
      <c r="EV1695" s="529"/>
      <c r="EW1695" s="529"/>
      <c r="EX1695" s="529"/>
      <c r="EY1695" s="529"/>
      <c r="EZ1695" s="529"/>
      <c r="FA1695" s="529"/>
      <c r="FB1695" s="529"/>
      <c r="FC1695" s="529"/>
      <c r="FD1695" s="529"/>
      <c r="FE1695" s="529"/>
      <c r="FF1695" s="529"/>
      <c r="FG1695" s="529"/>
      <c r="FH1695" s="529"/>
      <c r="FI1695" s="529"/>
      <c r="FJ1695" s="529"/>
      <c r="FK1695" s="529"/>
      <c r="FL1695" s="529"/>
      <c r="FM1695" s="529"/>
      <c r="FN1695" s="529"/>
      <c r="FO1695" s="529"/>
      <c r="FP1695" s="529"/>
      <c r="FQ1695" s="529"/>
      <c r="FR1695" s="529"/>
      <c r="FS1695" s="529"/>
      <c r="FT1695" s="529"/>
      <c r="FU1695" s="529"/>
      <c r="FV1695" s="529"/>
      <c r="FW1695" s="529"/>
      <c r="FX1695" s="529"/>
      <c r="FY1695" s="529"/>
      <c r="FZ1695" s="529"/>
      <c r="GA1695" s="529"/>
      <c r="GB1695" s="529"/>
      <c r="GC1695" s="529"/>
      <c r="GD1695" s="529"/>
      <c r="GE1695" s="529"/>
      <c r="GF1695" s="529"/>
      <c r="GG1695" s="529"/>
      <c r="GH1695" s="529"/>
      <c r="GI1695" s="529"/>
      <c r="GJ1695" s="529"/>
      <c r="GK1695" s="529"/>
      <c r="GL1695" s="529"/>
      <c r="GM1695" s="529"/>
      <c r="GN1695" s="529"/>
      <c r="GO1695" s="529"/>
      <c r="GP1695" s="529"/>
      <c r="GQ1695" s="529"/>
      <c r="GR1695" s="529"/>
      <c r="GS1695" s="529"/>
      <c r="GT1695" s="529"/>
      <c r="GU1695" s="529"/>
      <c r="GV1695" s="529"/>
      <c r="GW1695" s="529"/>
      <c r="GX1695" s="529"/>
      <c r="GY1695" s="529"/>
      <c r="GZ1695" s="529"/>
      <c r="HA1695" s="529"/>
      <c r="HB1695" s="529"/>
      <c r="HC1695" s="529"/>
      <c r="HD1695" s="529"/>
      <c r="HE1695" s="529"/>
      <c r="HF1695" s="529"/>
      <c r="HG1695" s="529"/>
      <c r="HH1695" s="529"/>
      <c r="HI1695" s="529"/>
      <c r="HJ1695" s="529"/>
      <c r="HK1695" s="529"/>
      <c r="HL1695" s="529"/>
      <c r="HM1695" s="529"/>
      <c r="HN1695" s="529"/>
      <c r="HO1695" s="529"/>
      <c r="HP1695" s="529"/>
      <c r="HQ1695" s="529"/>
      <c r="HR1695" s="529"/>
      <c r="HS1695" s="529"/>
      <c r="HT1695" s="529"/>
      <c r="HU1695" s="529"/>
      <c r="HV1695" s="529"/>
      <c r="HW1695" s="529"/>
      <c r="HX1695" s="529"/>
      <c r="HY1695" s="529"/>
      <c r="HZ1695" s="529"/>
      <c r="IA1695" s="529"/>
      <c r="IB1695" s="529"/>
      <c r="IC1695" s="529"/>
      <c r="ID1695" s="529"/>
      <c r="IE1695" s="529"/>
      <c r="IF1695" s="529"/>
      <c r="IG1695" s="529"/>
      <c r="IH1695" s="529"/>
      <c r="II1695" s="529"/>
      <c r="IJ1695" s="529"/>
      <c r="IK1695" s="529"/>
      <c r="IL1695" s="529"/>
      <c r="IM1695" s="529"/>
      <c r="IN1695" s="529"/>
      <c r="IO1695" s="529"/>
      <c r="IP1695" s="529"/>
      <c r="IQ1695" s="529"/>
      <c r="IR1695" s="529"/>
      <c r="IS1695" s="529"/>
      <c r="IT1695" s="529"/>
      <c r="IU1695" s="529"/>
      <c r="IV1695" s="529"/>
      <c r="IW1695" s="529"/>
      <c r="IX1695" s="529"/>
      <c r="IY1695" s="529"/>
      <c r="IZ1695" s="529"/>
      <c r="JA1695" s="529"/>
      <c r="JB1695" s="529"/>
      <c r="JC1695" s="529"/>
      <c r="JD1695" s="529"/>
      <c r="JE1695" s="529"/>
      <c r="JF1695" s="529"/>
      <c r="JG1695" s="529"/>
      <c r="JH1695" s="529"/>
    </row>
    <row r="1696" spans="1:268" s="529" customFormat="1" ht="54.75" customHeight="1" x14ac:dyDescent="0.25">
      <c r="A1696" s="525"/>
      <c r="B1696" s="525" t="s">
        <v>10440</v>
      </c>
      <c r="C1696" s="525">
        <v>11120136</v>
      </c>
      <c r="D1696" s="526">
        <v>45512</v>
      </c>
      <c r="E1696" s="526">
        <v>45512</v>
      </c>
      <c r="F1696" s="526">
        <v>47338</v>
      </c>
      <c r="G1696" s="525">
        <v>-7777</v>
      </c>
      <c r="H1696" s="525" t="s">
        <v>10447</v>
      </c>
      <c r="I1696" s="525"/>
      <c r="J1696" s="525" t="s">
        <v>2131</v>
      </c>
      <c r="K1696" s="525" t="s">
        <v>37</v>
      </c>
      <c r="L1696" s="525" t="s">
        <v>10441</v>
      </c>
      <c r="M1696" s="525" t="s">
        <v>10442</v>
      </c>
      <c r="N1696" s="525" t="s">
        <v>45</v>
      </c>
      <c r="O1696" s="525" t="s">
        <v>45</v>
      </c>
      <c r="P1696" s="527" t="s">
        <v>10443</v>
      </c>
      <c r="Q1696" s="525"/>
      <c r="R1696" s="525" t="s">
        <v>10442</v>
      </c>
      <c r="S1696" s="525" t="s">
        <v>45</v>
      </c>
      <c r="T1696" s="525" t="s">
        <v>45</v>
      </c>
      <c r="U1696" s="527" t="s">
        <v>10443</v>
      </c>
      <c r="V1696" s="525"/>
      <c r="W1696" s="525" t="s">
        <v>10448</v>
      </c>
      <c r="X1696" s="525"/>
      <c r="Y1696" s="525"/>
      <c r="Z1696" s="528" t="s">
        <v>467</v>
      </c>
      <c r="AA1696" s="525" t="s">
        <v>341</v>
      </c>
      <c r="AB1696" s="525">
        <v>0.92451000000000005</v>
      </c>
      <c r="AC1696" s="525">
        <v>35</v>
      </c>
      <c r="AD1696" s="525">
        <v>198000</v>
      </c>
      <c r="AE1696" s="525"/>
      <c r="AF1696" s="525"/>
      <c r="AG1696" s="525"/>
      <c r="AH1696" s="525"/>
      <c r="AI1696" s="525"/>
      <c r="AJ1696" s="525">
        <v>198000</v>
      </c>
      <c r="AK1696" s="525"/>
      <c r="AL1696" s="525"/>
      <c r="AM1696" s="525"/>
      <c r="AN1696" s="525"/>
      <c r="AO1696" s="525">
        <v>108.66</v>
      </c>
      <c r="AP1696" s="525"/>
      <c r="AQ1696" s="525"/>
      <c r="AR1696" s="525"/>
      <c r="AS1696" s="1" t="s">
        <v>7059</v>
      </c>
      <c r="AT1696" s="525"/>
      <c r="AU1696" s="525"/>
      <c r="AV1696" s="525">
        <v>68.459999999999994</v>
      </c>
      <c r="AW1696" s="525" t="s">
        <v>10451</v>
      </c>
      <c r="AX1696" s="525" t="s">
        <v>10452</v>
      </c>
      <c r="AY1696" s="525">
        <v>43</v>
      </c>
      <c r="AZ1696" s="525">
        <v>11</v>
      </c>
      <c r="BA1696" s="525">
        <v>22.34</v>
      </c>
      <c r="BB1696" s="525">
        <v>25</v>
      </c>
      <c r="BC1696" s="525">
        <v>32</v>
      </c>
      <c r="BD1696" s="525">
        <v>9.75</v>
      </c>
      <c r="BE1696" s="525">
        <f t="shared" si="310"/>
        <v>43.189538888888883</v>
      </c>
      <c r="BF1696" s="527">
        <f t="shared" si="311"/>
        <v>25.536041666666669</v>
      </c>
      <c r="BG1696" s="525" t="s">
        <v>38</v>
      </c>
      <c r="BH1696" s="525"/>
      <c r="BI1696" s="525"/>
      <c r="BJ1696" s="526"/>
      <c r="BK1696" s="525"/>
      <c r="BL1696" s="526"/>
      <c r="BM1696" s="525"/>
      <c r="BN1696" s="525"/>
      <c r="BO1696" s="525"/>
      <c r="BP1696" s="525"/>
      <c r="BQ1696" s="525"/>
      <c r="BR1696" s="525"/>
      <c r="BS1696" s="525"/>
    </row>
    <row r="1697" spans="1:268" s="529" customFormat="1" ht="54.75" customHeight="1" thickBot="1" x14ac:dyDescent="0.3">
      <c r="A1697" s="178"/>
      <c r="B1697" s="178" t="s">
        <v>10440</v>
      </c>
      <c r="C1697" s="178">
        <v>11120136</v>
      </c>
      <c r="D1697" s="179">
        <v>45512</v>
      </c>
      <c r="E1697" s="179">
        <v>45512</v>
      </c>
      <c r="F1697" s="179">
        <v>47338</v>
      </c>
      <c r="G1697" s="178">
        <v>-7777</v>
      </c>
      <c r="H1697" s="178" t="s">
        <v>10447</v>
      </c>
      <c r="I1697" s="178"/>
      <c r="J1697" s="178" t="s">
        <v>2131</v>
      </c>
      <c r="K1697" s="178" t="s">
        <v>37</v>
      </c>
      <c r="L1697" s="178" t="s">
        <v>10441</v>
      </c>
      <c r="M1697" s="178" t="s">
        <v>10442</v>
      </c>
      <c r="N1697" s="178" t="s">
        <v>45</v>
      </c>
      <c r="O1697" s="178" t="s">
        <v>45</v>
      </c>
      <c r="P1697" s="180" t="s">
        <v>10443</v>
      </c>
      <c r="Q1697" s="178"/>
      <c r="R1697" s="178" t="s">
        <v>10442</v>
      </c>
      <c r="S1697" s="178" t="s">
        <v>45</v>
      </c>
      <c r="T1697" s="178" t="s">
        <v>45</v>
      </c>
      <c r="U1697" s="180" t="s">
        <v>10443</v>
      </c>
      <c r="V1697" s="178"/>
      <c r="W1697" s="178" t="s">
        <v>10448</v>
      </c>
      <c r="X1697" s="178"/>
      <c r="Y1697" s="178"/>
      <c r="Z1697" s="181" t="s">
        <v>467</v>
      </c>
      <c r="AA1697" s="178" t="s">
        <v>341</v>
      </c>
      <c r="AB1697" s="178">
        <v>0.93140000000000001</v>
      </c>
      <c r="AC1697" s="178">
        <v>45</v>
      </c>
      <c r="AD1697" s="178">
        <v>522720</v>
      </c>
      <c r="AE1697" s="178"/>
      <c r="AF1697" s="178"/>
      <c r="AG1697" s="178"/>
      <c r="AH1697" s="178"/>
      <c r="AI1697" s="178"/>
      <c r="AJ1697" s="178">
        <v>522720</v>
      </c>
      <c r="AK1697" s="178"/>
      <c r="AL1697" s="178"/>
      <c r="AM1697" s="178"/>
      <c r="AN1697" s="178"/>
      <c r="AO1697" s="178">
        <v>109.4</v>
      </c>
      <c r="AP1697" s="178"/>
      <c r="AQ1697" s="178"/>
      <c r="AR1697" s="178"/>
      <c r="AS1697" s="178" t="s">
        <v>7064</v>
      </c>
      <c r="AT1697" s="178"/>
      <c r="AU1697" s="178"/>
      <c r="AV1697" s="178">
        <v>66.42</v>
      </c>
      <c r="AW1697" s="178" t="s">
        <v>10453</v>
      </c>
      <c r="AX1697" s="178" t="s">
        <v>10454</v>
      </c>
      <c r="AY1697" s="178">
        <v>43</v>
      </c>
      <c r="AZ1697" s="178">
        <v>11</v>
      </c>
      <c r="BA1697" s="178">
        <v>35.4</v>
      </c>
      <c r="BB1697" s="178">
        <v>25</v>
      </c>
      <c r="BC1697" s="178">
        <v>32</v>
      </c>
      <c r="BD1697" s="178">
        <v>28.35</v>
      </c>
      <c r="BE1697" s="178">
        <f t="shared" si="310"/>
        <v>43.193166666666663</v>
      </c>
      <c r="BF1697" s="180">
        <f t="shared" si="311"/>
        <v>25.541208333333334</v>
      </c>
      <c r="BG1697" s="178" t="s">
        <v>38</v>
      </c>
      <c r="BH1697" s="178"/>
      <c r="BI1697" s="178"/>
      <c r="BJ1697" s="179"/>
      <c r="BK1697" s="178"/>
      <c r="BL1697" s="179"/>
      <c r="BM1697" s="178"/>
      <c r="BN1697" s="178"/>
      <c r="BO1697" s="178"/>
      <c r="BP1697" s="178"/>
      <c r="BQ1697" s="178"/>
      <c r="BR1697" s="178"/>
      <c r="BS1697" s="178"/>
    </row>
    <row r="1698" spans="1:268" s="3" customFormat="1" ht="54.75" customHeight="1" x14ac:dyDescent="0.25">
      <c r="A1698" s="1" t="s">
        <v>3387</v>
      </c>
      <c r="B1698" s="1" t="s">
        <v>10462</v>
      </c>
      <c r="C1698" s="1">
        <v>11120137</v>
      </c>
      <c r="D1698" s="7">
        <v>45545</v>
      </c>
      <c r="E1698" s="7" t="s">
        <v>10463</v>
      </c>
      <c r="F1698" s="7">
        <v>48488</v>
      </c>
      <c r="G1698" s="1">
        <v>-7777</v>
      </c>
      <c r="H1698" s="1" t="s">
        <v>2010</v>
      </c>
      <c r="I1698" s="1"/>
      <c r="J1698" s="1" t="s">
        <v>7448</v>
      </c>
      <c r="K1698" s="1" t="s">
        <v>462</v>
      </c>
      <c r="L1698" s="1" t="s">
        <v>7134</v>
      </c>
      <c r="M1698" s="525" t="s">
        <v>10464</v>
      </c>
      <c r="N1698" s="525" t="s">
        <v>166</v>
      </c>
      <c r="O1698" s="525" t="s">
        <v>92</v>
      </c>
      <c r="P1698" s="527" t="s">
        <v>10465</v>
      </c>
      <c r="Q1698" s="527"/>
      <c r="R1698" s="525" t="s">
        <v>10464</v>
      </c>
      <c r="S1698" s="525" t="s">
        <v>166</v>
      </c>
      <c r="T1698" s="525" t="s">
        <v>92</v>
      </c>
      <c r="U1698" s="527" t="s">
        <v>10465</v>
      </c>
      <c r="V1698" s="527" t="s">
        <v>10466</v>
      </c>
      <c r="W1698" s="1" t="s">
        <v>2707</v>
      </c>
      <c r="X1698" s="1"/>
      <c r="Y1698" s="1"/>
      <c r="Z1698" s="9" t="s">
        <v>467</v>
      </c>
      <c r="AA1698" s="173" t="s">
        <v>341</v>
      </c>
      <c r="AB1698" s="1">
        <v>6.8000000000000005E-2</v>
      </c>
      <c r="AC1698" s="1">
        <v>1.4E-2</v>
      </c>
      <c r="AD1698" s="1">
        <v>425</v>
      </c>
      <c r="AE1698" s="1"/>
      <c r="AF1698" s="1"/>
      <c r="AG1698" s="1"/>
      <c r="AH1698" s="1"/>
      <c r="AI1698" s="1"/>
      <c r="AJ1698" s="1">
        <v>425</v>
      </c>
      <c r="AK1698" s="1"/>
      <c r="AL1698" s="1"/>
      <c r="AM1698" s="1"/>
      <c r="AN1698" s="1"/>
      <c r="AO1698" s="1">
        <v>6.81</v>
      </c>
      <c r="AP1698" s="1"/>
      <c r="AQ1698" s="1"/>
      <c r="AR1698" s="1"/>
      <c r="AS1698" s="1" t="s">
        <v>7750</v>
      </c>
      <c r="AT1698" s="1"/>
      <c r="AU1698" s="1"/>
      <c r="AV1698" s="1"/>
      <c r="AW1698" s="1" t="s">
        <v>10469</v>
      </c>
      <c r="AX1698" s="1" t="s">
        <v>10470</v>
      </c>
      <c r="AY1698" s="1">
        <v>43</v>
      </c>
      <c r="AZ1698" s="1">
        <v>11</v>
      </c>
      <c r="BA1698" s="1">
        <v>41.97</v>
      </c>
      <c r="BB1698" s="1">
        <v>23</v>
      </c>
      <c r="BC1698" s="1">
        <v>11</v>
      </c>
      <c r="BD1698" s="1">
        <v>52.7</v>
      </c>
      <c r="BE1698" s="1">
        <f t="shared" si="310"/>
        <v>43.194991666666667</v>
      </c>
      <c r="BF1698" s="6">
        <f t="shared" si="311"/>
        <v>23.197972222222223</v>
      </c>
      <c r="BG1698" s="1" t="s">
        <v>38</v>
      </c>
      <c r="BH1698" s="1"/>
      <c r="BI1698" s="1"/>
      <c r="BJ1698" s="7"/>
      <c r="BK1698" s="1"/>
      <c r="BL1698" s="7"/>
      <c r="BM1698" s="1"/>
      <c r="BN1698" s="1"/>
      <c r="BO1698" s="1"/>
      <c r="BP1698" s="1"/>
      <c r="BQ1698" s="1"/>
      <c r="BR1698" s="1"/>
      <c r="BS1698" s="1"/>
      <c r="BT1698" s="529"/>
      <c r="BU1698" s="529"/>
      <c r="BV1698" s="529"/>
      <c r="BW1698" s="529"/>
      <c r="BX1698" s="529"/>
      <c r="BY1698" s="529"/>
      <c r="BZ1698" s="529"/>
      <c r="CA1698" s="529"/>
      <c r="CB1698" s="529"/>
      <c r="CC1698" s="529"/>
      <c r="CD1698" s="529"/>
      <c r="CE1698" s="529"/>
      <c r="CF1698" s="529"/>
      <c r="CG1698" s="529"/>
      <c r="CH1698" s="529"/>
      <c r="CI1698" s="529"/>
      <c r="CJ1698" s="529"/>
      <c r="CK1698" s="529"/>
      <c r="CL1698" s="529"/>
      <c r="CM1698" s="529"/>
      <c r="CN1698" s="529"/>
      <c r="CO1698" s="529"/>
      <c r="CP1698" s="529"/>
      <c r="CQ1698" s="529"/>
      <c r="CR1698" s="529"/>
      <c r="CS1698" s="529"/>
      <c r="CT1698" s="529"/>
      <c r="CU1698" s="529"/>
      <c r="CV1698" s="529"/>
      <c r="CW1698" s="529"/>
      <c r="CX1698" s="529"/>
      <c r="CY1698" s="529"/>
      <c r="CZ1698" s="529"/>
      <c r="DA1698" s="529"/>
      <c r="DB1698" s="529"/>
      <c r="DC1698" s="529"/>
      <c r="DD1698" s="529"/>
      <c r="DE1698" s="529"/>
      <c r="DF1698" s="529"/>
      <c r="DG1698" s="529"/>
      <c r="DH1698" s="529"/>
      <c r="DI1698" s="529"/>
      <c r="DJ1698" s="529"/>
      <c r="DK1698" s="529"/>
      <c r="DL1698" s="529"/>
      <c r="DM1698" s="529"/>
      <c r="DN1698" s="529"/>
      <c r="DO1698" s="529"/>
      <c r="DP1698" s="529"/>
      <c r="DQ1698" s="529"/>
      <c r="DR1698" s="529"/>
      <c r="DS1698" s="529"/>
      <c r="DT1698" s="529"/>
      <c r="DU1698" s="529"/>
      <c r="DV1698" s="529"/>
      <c r="DW1698" s="529"/>
      <c r="DX1698" s="529"/>
      <c r="DY1698" s="529"/>
      <c r="DZ1698" s="529"/>
      <c r="EA1698" s="529"/>
      <c r="EB1698" s="529"/>
      <c r="EC1698" s="529"/>
      <c r="ED1698" s="529"/>
      <c r="EE1698" s="529"/>
      <c r="EF1698" s="529"/>
      <c r="EG1698" s="529"/>
      <c r="EH1698" s="529"/>
      <c r="EI1698" s="529"/>
      <c r="EJ1698" s="529"/>
      <c r="EK1698" s="529"/>
      <c r="EL1698" s="529"/>
      <c r="EM1698" s="529"/>
      <c r="EN1698" s="529"/>
      <c r="EO1698" s="529"/>
      <c r="EP1698" s="529"/>
      <c r="EQ1698" s="529"/>
      <c r="ER1698" s="529"/>
      <c r="ES1698" s="529"/>
      <c r="ET1698" s="529"/>
      <c r="EU1698" s="529"/>
      <c r="EV1698" s="529"/>
      <c r="EW1698" s="529"/>
      <c r="EX1698" s="529"/>
      <c r="EY1698" s="529"/>
      <c r="EZ1698" s="529"/>
      <c r="FA1698" s="529"/>
      <c r="FB1698" s="529"/>
      <c r="FC1698" s="529"/>
      <c r="FD1698" s="529"/>
      <c r="FE1698" s="529"/>
      <c r="FF1698" s="529"/>
      <c r="FG1698" s="529"/>
      <c r="FH1698" s="529"/>
      <c r="FI1698" s="529"/>
      <c r="FJ1698" s="529"/>
      <c r="FK1698" s="529"/>
      <c r="FL1698" s="529"/>
      <c r="FM1698" s="529"/>
      <c r="FN1698" s="529"/>
      <c r="FO1698" s="529"/>
      <c r="FP1698" s="529"/>
      <c r="FQ1698" s="529"/>
      <c r="FR1698" s="529"/>
      <c r="FS1698" s="529"/>
      <c r="FT1698" s="529"/>
      <c r="FU1698" s="529"/>
      <c r="FV1698" s="529"/>
      <c r="FW1698" s="529"/>
      <c r="FX1698" s="529"/>
      <c r="FY1698" s="529"/>
      <c r="FZ1698" s="529"/>
      <c r="GA1698" s="529"/>
      <c r="GB1698" s="529"/>
      <c r="GC1698" s="529"/>
      <c r="GD1698" s="529"/>
      <c r="GE1698" s="529"/>
      <c r="GF1698" s="529"/>
      <c r="GG1698" s="529"/>
      <c r="GH1698" s="529"/>
      <c r="GI1698" s="529"/>
      <c r="GJ1698" s="529"/>
      <c r="GK1698" s="529"/>
      <c r="GL1698" s="529"/>
      <c r="GM1698" s="529"/>
      <c r="GN1698" s="529"/>
      <c r="GO1698" s="529"/>
      <c r="GP1698" s="529"/>
      <c r="GQ1698" s="529"/>
      <c r="GR1698" s="529"/>
      <c r="GS1698" s="529"/>
      <c r="GT1698" s="529"/>
      <c r="GU1698" s="529"/>
      <c r="GV1698" s="529"/>
      <c r="GW1698" s="529"/>
      <c r="GX1698" s="529"/>
      <c r="GY1698" s="529"/>
      <c r="GZ1698" s="529"/>
      <c r="HA1698" s="529"/>
      <c r="HB1698" s="529"/>
      <c r="HC1698" s="529"/>
      <c r="HD1698" s="529"/>
      <c r="HE1698" s="529"/>
      <c r="HF1698" s="529"/>
      <c r="HG1698" s="529"/>
      <c r="HH1698" s="529"/>
      <c r="HI1698" s="529"/>
      <c r="HJ1698" s="529"/>
      <c r="HK1698" s="529"/>
      <c r="HL1698" s="529"/>
      <c r="HM1698" s="529"/>
      <c r="HN1698" s="529"/>
      <c r="HO1698" s="529"/>
      <c r="HP1698" s="529"/>
      <c r="HQ1698" s="529"/>
      <c r="HR1698" s="529"/>
      <c r="HS1698" s="529"/>
      <c r="HT1698" s="529"/>
      <c r="HU1698" s="529"/>
      <c r="HV1698" s="529"/>
      <c r="HW1698" s="529"/>
      <c r="HX1698" s="529"/>
      <c r="HY1698" s="529"/>
      <c r="HZ1698" s="529"/>
      <c r="IA1698" s="529"/>
      <c r="IB1698" s="529"/>
      <c r="IC1698" s="529"/>
      <c r="ID1698" s="529"/>
      <c r="IE1698" s="529"/>
      <c r="IF1698" s="529"/>
      <c r="IG1698" s="529"/>
      <c r="IH1698" s="529"/>
      <c r="II1698" s="529"/>
      <c r="IJ1698" s="529"/>
      <c r="IK1698" s="529"/>
      <c r="IL1698" s="529"/>
      <c r="IM1698" s="529"/>
      <c r="IN1698" s="529"/>
      <c r="IO1698" s="529"/>
      <c r="IP1698" s="529"/>
      <c r="IQ1698" s="529"/>
      <c r="IR1698" s="529"/>
      <c r="IS1698" s="529"/>
      <c r="IT1698" s="529"/>
      <c r="IU1698" s="529"/>
      <c r="IV1698" s="529"/>
      <c r="IW1698" s="529"/>
      <c r="IX1698" s="529"/>
      <c r="IY1698" s="529"/>
      <c r="IZ1698" s="529"/>
      <c r="JA1698" s="529"/>
      <c r="JB1698" s="529"/>
      <c r="JC1698" s="529"/>
      <c r="JD1698" s="529"/>
      <c r="JE1698" s="529"/>
      <c r="JF1698" s="529"/>
      <c r="JG1698" s="529"/>
      <c r="JH1698" s="529"/>
    </row>
    <row r="1699" spans="1:268" s="529" customFormat="1" ht="54.75" customHeight="1" x14ac:dyDescent="0.25">
      <c r="A1699" s="525"/>
      <c r="B1699" s="525" t="s">
        <v>10462</v>
      </c>
      <c r="C1699" s="525">
        <v>11120137</v>
      </c>
      <c r="D1699" s="526">
        <v>45545</v>
      </c>
      <c r="E1699" s="526" t="s">
        <v>10463</v>
      </c>
      <c r="F1699" s="526">
        <v>48488</v>
      </c>
      <c r="G1699" s="525">
        <v>-7777</v>
      </c>
      <c r="H1699" s="525" t="s">
        <v>2010</v>
      </c>
      <c r="I1699" s="525"/>
      <c r="J1699" s="525" t="s">
        <v>7448</v>
      </c>
      <c r="K1699" s="525" t="s">
        <v>462</v>
      </c>
      <c r="L1699" s="525" t="s">
        <v>7134</v>
      </c>
      <c r="M1699" s="525" t="s">
        <v>10464</v>
      </c>
      <c r="N1699" s="525" t="s">
        <v>166</v>
      </c>
      <c r="O1699" s="525" t="s">
        <v>92</v>
      </c>
      <c r="P1699" s="527" t="s">
        <v>10465</v>
      </c>
      <c r="Q1699" s="525"/>
      <c r="R1699" s="525" t="s">
        <v>10464</v>
      </c>
      <c r="S1699" s="525" t="s">
        <v>166</v>
      </c>
      <c r="T1699" s="525" t="s">
        <v>92</v>
      </c>
      <c r="U1699" s="527" t="s">
        <v>10465</v>
      </c>
      <c r="V1699" s="525" t="s">
        <v>10467</v>
      </c>
      <c r="W1699" s="1" t="s">
        <v>2707</v>
      </c>
      <c r="X1699" s="525"/>
      <c r="Y1699" s="525"/>
      <c r="Z1699" s="528" t="s">
        <v>467</v>
      </c>
      <c r="AA1699" s="525" t="s">
        <v>341</v>
      </c>
      <c r="AB1699" s="1">
        <v>6.8000000000000005E-2</v>
      </c>
      <c r="AC1699" s="525">
        <v>5.1999999999999998E-2</v>
      </c>
      <c r="AD1699" s="525">
        <v>1649</v>
      </c>
      <c r="AE1699" s="525"/>
      <c r="AF1699" s="525"/>
      <c r="AG1699" s="525"/>
      <c r="AH1699" s="525"/>
      <c r="AI1699" s="525"/>
      <c r="AJ1699" s="525">
        <v>1649</v>
      </c>
      <c r="AK1699" s="525"/>
      <c r="AL1699" s="525"/>
      <c r="AM1699" s="525"/>
      <c r="AN1699" s="525"/>
      <c r="AO1699" s="525">
        <v>6.81</v>
      </c>
      <c r="AP1699" s="525"/>
      <c r="AQ1699" s="525"/>
      <c r="AR1699" s="525"/>
      <c r="AS1699" s="525" t="s">
        <v>7751</v>
      </c>
      <c r="AT1699" s="525"/>
      <c r="AU1699" s="525"/>
      <c r="AV1699" s="525"/>
      <c r="AW1699" s="525" t="s">
        <v>10471</v>
      </c>
      <c r="AX1699" s="525" t="s">
        <v>10472</v>
      </c>
      <c r="AY1699" s="525">
        <v>43</v>
      </c>
      <c r="AZ1699" s="525">
        <v>11</v>
      </c>
      <c r="BA1699" s="525">
        <v>41.98</v>
      </c>
      <c r="BB1699" s="525">
        <v>23</v>
      </c>
      <c r="BC1699" s="525">
        <v>11</v>
      </c>
      <c r="BD1699" s="525">
        <v>54.93</v>
      </c>
      <c r="BE1699" s="525">
        <f t="shared" si="310"/>
        <v>43.19499444444444</v>
      </c>
      <c r="BF1699" s="527">
        <f t="shared" si="311"/>
        <v>23.198591666666665</v>
      </c>
      <c r="BG1699" s="525" t="s">
        <v>38</v>
      </c>
      <c r="BH1699" s="525"/>
      <c r="BI1699" s="525"/>
      <c r="BJ1699" s="526"/>
      <c r="BK1699" s="525"/>
      <c r="BL1699" s="526"/>
      <c r="BM1699" s="525"/>
      <c r="BN1699" s="525"/>
      <c r="BO1699" s="525"/>
      <c r="BP1699" s="525"/>
      <c r="BQ1699" s="525"/>
      <c r="BR1699" s="525"/>
      <c r="BS1699" s="525"/>
    </row>
    <row r="1700" spans="1:268" s="529" customFormat="1" ht="54.75" customHeight="1" thickBot="1" x14ac:dyDescent="0.3">
      <c r="A1700" s="178"/>
      <c r="B1700" s="178" t="s">
        <v>10462</v>
      </c>
      <c r="C1700" s="178">
        <v>11120137</v>
      </c>
      <c r="D1700" s="179">
        <v>45545</v>
      </c>
      <c r="E1700" s="179" t="s">
        <v>10463</v>
      </c>
      <c r="F1700" s="179">
        <v>48488</v>
      </c>
      <c r="G1700" s="178">
        <v>-7777</v>
      </c>
      <c r="H1700" s="178" t="s">
        <v>2010</v>
      </c>
      <c r="I1700" s="178"/>
      <c r="J1700" s="178" t="s">
        <v>7448</v>
      </c>
      <c r="K1700" s="178" t="s">
        <v>462</v>
      </c>
      <c r="L1700" s="178" t="s">
        <v>7134</v>
      </c>
      <c r="M1700" s="178" t="s">
        <v>618</v>
      </c>
      <c r="N1700" s="178" t="s">
        <v>166</v>
      </c>
      <c r="O1700" s="178" t="s">
        <v>92</v>
      </c>
      <c r="P1700" s="180" t="s">
        <v>1059</v>
      </c>
      <c r="Q1700" s="178"/>
      <c r="R1700" s="178" t="s">
        <v>618</v>
      </c>
      <c r="S1700" s="178" t="s">
        <v>166</v>
      </c>
      <c r="T1700" s="178" t="s">
        <v>92</v>
      </c>
      <c r="U1700" s="180" t="s">
        <v>1059</v>
      </c>
      <c r="V1700" s="178" t="s">
        <v>10468</v>
      </c>
      <c r="W1700" s="178" t="s">
        <v>2707</v>
      </c>
      <c r="X1700" s="178"/>
      <c r="Y1700" s="178"/>
      <c r="Z1700" s="181" t="s">
        <v>467</v>
      </c>
      <c r="AA1700" s="178" t="s">
        <v>341</v>
      </c>
      <c r="AB1700" s="178">
        <v>6.8000000000000005E-2</v>
      </c>
      <c r="AC1700" s="178">
        <v>1.6E-2</v>
      </c>
      <c r="AD1700" s="178">
        <v>507</v>
      </c>
      <c r="AE1700" s="178"/>
      <c r="AF1700" s="178"/>
      <c r="AG1700" s="178"/>
      <c r="AH1700" s="178"/>
      <c r="AI1700" s="178"/>
      <c r="AJ1700" s="178">
        <v>507</v>
      </c>
      <c r="AK1700" s="178"/>
      <c r="AL1700" s="178"/>
      <c r="AM1700" s="178"/>
      <c r="AN1700" s="178"/>
      <c r="AO1700" s="178">
        <v>6.81</v>
      </c>
      <c r="AP1700" s="178"/>
      <c r="AQ1700" s="178"/>
      <c r="AR1700" s="178"/>
      <c r="AS1700" s="178" t="s">
        <v>7752</v>
      </c>
      <c r="AT1700" s="178"/>
      <c r="AU1700" s="178"/>
      <c r="AV1700" s="178"/>
      <c r="AW1700" s="178" t="s">
        <v>10473</v>
      </c>
      <c r="AX1700" s="178" t="s">
        <v>10474</v>
      </c>
      <c r="AY1700" s="178">
        <v>43</v>
      </c>
      <c r="AZ1700" s="178">
        <v>11</v>
      </c>
      <c r="BA1700" s="178">
        <v>42.45</v>
      </c>
      <c r="BB1700" s="178">
        <v>23</v>
      </c>
      <c r="BC1700" s="178">
        <v>11</v>
      </c>
      <c r="BD1700" s="178">
        <v>59.81</v>
      </c>
      <c r="BE1700" s="178">
        <f t="shared" si="310"/>
        <v>43.195124999999997</v>
      </c>
      <c r="BF1700" s="180">
        <f t="shared" si="311"/>
        <v>23.199947222222221</v>
      </c>
      <c r="BG1700" s="178" t="s">
        <v>38</v>
      </c>
      <c r="BH1700" s="178"/>
      <c r="BI1700" s="178"/>
      <c r="BJ1700" s="179"/>
      <c r="BK1700" s="178"/>
      <c r="BL1700" s="179"/>
      <c r="BM1700" s="178"/>
      <c r="BN1700" s="178"/>
      <c r="BO1700" s="178"/>
      <c r="BP1700" s="178"/>
      <c r="BQ1700" s="178"/>
      <c r="BR1700" s="178"/>
      <c r="BS1700" s="178"/>
    </row>
    <row r="1701" spans="1:268" s="3" customFormat="1" ht="54.75" customHeight="1" x14ac:dyDescent="0.25">
      <c r="A1701" s="1" t="s">
        <v>3387</v>
      </c>
      <c r="B1701" s="1" t="s">
        <v>10480</v>
      </c>
      <c r="C1701" s="1">
        <v>11140193</v>
      </c>
      <c r="D1701" s="7">
        <v>45551</v>
      </c>
      <c r="E1701" s="7">
        <v>37782</v>
      </c>
      <c r="F1701" s="7">
        <v>52758</v>
      </c>
      <c r="G1701" s="1">
        <v>-7777</v>
      </c>
      <c r="H1701" s="1" t="s">
        <v>488</v>
      </c>
      <c r="I1701" s="1"/>
      <c r="J1701" s="1" t="s">
        <v>8078</v>
      </c>
      <c r="K1701" s="1" t="s">
        <v>73</v>
      </c>
      <c r="L1701" s="1" t="s">
        <v>10481</v>
      </c>
      <c r="M1701" s="525" t="s">
        <v>72</v>
      </c>
      <c r="N1701" s="525" t="s">
        <v>72</v>
      </c>
      <c r="O1701" s="525" t="s">
        <v>72</v>
      </c>
      <c r="P1701" s="527" t="s">
        <v>5160</v>
      </c>
      <c r="Q1701" s="527"/>
      <c r="R1701" s="525" t="s">
        <v>72</v>
      </c>
      <c r="S1701" s="525" t="s">
        <v>72</v>
      </c>
      <c r="T1701" s="525" t="s">
        <v>72</v>
      </c>
      <c r="U1701" s="527" t="s">
        <v>5160</v>
      </c>
      <c r="V1701" s="527"/>
      <c r="W1701" s="1" t="s">
        <v>593</v>
      </c>
      <c r="X1701" s="1">
        <v>250</v>
      </c>
      <c r="Y1701" s="1">
        <v>13</v>
      </c>
      <c r="Z1701" s="9" t="s">
        <v>467</v>
      </c>
      <c r="AA1701" s="173" t="s">
        <v>4720</v>
      </c>
      <c r="AB1701" s="1">
        <v>10.53</v>
      </c>
      <c r="AC1701" s="1">
        <v>2500</v>
      </c>
      <c r="AD1701" s="1">
        <v>57000000</v>
      </c>
      <c r="AE1701" s="1"/>
      <c r="AF1701" s="1">
        <v>57000000</v>
      </c>
      <c r="AG1701" s="1"/>
      <c r="AH1701" s="1"/>
      <c r="AI1701" s="1"/>
      <c r="AJ1701" s="1"/>
      <c r="AK1701" s="1"/>
      <c r="AL1701" s="1"/>
      <c r="AM1701" s="1"/>
      <c r="AN1701" s="1"/>
      <c r="AO1701" s="1">
        <v>1000</v>
      </c>
      <c r="AP1701" s="1"/>
      <c r="AQ1701" s="1"/>
      <c r="AR1701" s="1"/>
      <c r="AS1701" s="1" t="s">
        <v>467</v>
      </c>
      <c r="AT1701" s="1"/>
      <c r="AU1701" s="1"/>
      <c r="AV1701" s="1"/>
      <c r="AW1701" s="1" t="s">
        <v>10482</v>
      </c>
      <c r="AX1701" s="1" t="s">
        <v>10483</v>
      </c>
      <c r="AY1701" s="1">
        <v>43</v>
      </c>
      <c r="AZ1701" s="1">
        <v>7</v>
      </c>
      <c r="BA1701" s="1">
        <v>5</v>
      </c>
      <c r="BB1701" s="1">
        <v>24</v>
      </c>
      <c r="BC1701" s="1">
        <v>43</v>
      </c>
      <c r="BD1701" s="1">
        <v>23</v>
      </c>
      <c r="BE1701" s="1">
        <f t="shared" si="310"/>
        <v>43.118055555555557</v>
      </c>
      <c r="BF1701" s="6">
        <f t="shared" si="311"/>
        <v>24.723055555555554</v>
      </c>
      <c r="BG1701" s="1" t="s">
        <v>38</v>
      </c>
      <c r="BH1701" s="1" t="s">
        <v>10484</v>
      </c>
      <c r="BI1701" s="1">
        <v>4303</v>
      </c>
      <c r="BJ1701" s="7">
        <v>45551</v>
      </c>
      <c r="BK1701" s="1">
        <v>4303</v>
      </c>
      <c r="BL1701" s="7">
        <v>45551</v>
      </c>
      <c r="BM1701" s="1"/>
      <c r="BN1701" s="1"/>
      <c r="BO1701" s="1"/>
      <c r="BP1701" s="1"/>
      <c r="BQ1701" s="1"/>
      <c r="BR1701" s="1"/>
      <c r="BS1701" s="1"/>
      <c r="BT1701" s="529"/>
      <c r="BU1701" s="529"/>
      <c r="BV1701" s="529"/>
      <c r="BW1701" s="529"/>
      <c r="BX1701" s="529"/>
      <c r="BY1701" s="529"/>
      <c r="BZ1701" s="529"/>
      <c r="CA1701" s="529"/>
      <c r="CB1701" s="529"/>
      <c r="CC1701" s="529"/>
      <c r="CD1701" s="529"/>
      <c r="CE1701" s="529"/>
      <c r="CF1701" s="529"/>
      <c r="CG1701" s="529"/>
      <c r="CH1701" s="529"/>
      <c r="CI1701" s="529"/>
      <c r="CJ1701" s="529"/>
      <c r="CK1701" s="529"/>
      <c r="CL1701" s="529"/>
      <c r="CM1701" s="529"/>
      <c r="CN1701" s="529"/>
      <c r="CO1701" s="529"/>
      <c r="CP1701" s="529"/>
      <c r="CQ1701" s="529"/>
      <c r="CR1701" s="529"/>
      <c r="CS1701" s="529"/>
      <c r="CT1701" s="529"/>
      <c r="CU1701" s="529"/>
      <c r="CV1701" s="529"/>
      <c r="CW1701" s="529"/>
      <c r="CX1701" s="529"/>
      <c r="CY1701" s="529"/>
      <c r="CZ1701" s="529"/>
      <c r="DA1701" s="529"/>
      <c r="DB1701" s="529"/>
      <c r="DC1701" s="529"/>
      <c r="DD1701" s="529"/>
      <c r="DE1701" s="529"/>
      <c r="DF1701" s="529"/>
      <c r="DG1701" s="529"/>
      <c r="DH1701" s="529"/>
      <c r="DI1701" s="529"/>
      <c r="DJ1701" s="529"/>
      <c r="DK1701" s="529"/>
      <c r="DL1701" s="529"/>
      <c r="DM1701" s="529"/>
      <c r="DN1701" s="529"/>
      <c r="DO1701" s="529"/>
      <c r="DP1701" s="529"/>
      <c r="DQ1701" s="529"/>
      <c r="DR1701" s="529"/>
      <c r="DS1701" s="529"/>
      <c r="DT1701" s="529"/>
      <c r="DU1701" s="529"/>
      <c r="DV1701" s="529"/>
      <c r="DW1701" s="529"/>
      <c r="DX1701" s="529"/>
      <c r="DY1701" s="529"/>
      <c r="DZ1701" s="529"/>
      <c r="EA1701" s="529"/>
      <c r="EB1701" s="529"/>
      <c r="EC1701" s="529"/>
      <c r="ED1701" s="529"/>
      <c r="EE1701" s="529"/>
      <c r="EF1701" s="529"/>
      <c r="EG1701" s="529"/>
      <c r="EH1701" s="529"/>
      <c r="EI1701" s="529"/>
      <c r="EJ1701" s="529"/>
      <c r="EK1701" s="529"/>
      <c r="EL1701" s="529"/>
      <c r="EM1701" s="529"/>
      <c r="EN1701" s="529"/>
      <c r="EO1701" s="529"/>
      <c r="EP1701" s="529"/>
      <c r="EQ1701" s="529"/>
      <c r="ER1701" s="529"/>
      <c r="ES1701" s="529"/>
      <c r="ET1701" s="529"/>
      <c r="EU1701" s="529"/>
      <c r="EV1701" s="529"/>
      <c r="EW1701" s="529"/>
      <c r="EX1701" s="529"/>
      <c r="EY1701" s="529"/>
      <c r="EZ1701" s="529"/>
      <c r="FA1701" s="529"/>
      <c r="FB1701" s="529"/>
      <c r="FC1701" s="529"/>
      <c r="FD1701" s="529"/>
      <c r="FE1701" s="529"/>
      <c r="FF1701" s="529"/>
      <c r="FG1701" s="529"/>
      <c r="FH1701" s="529"/>
      <c r="FI1701" s="529"/>
      <c r="FJ1701" s="529"/>
      <c r="FK1701" s="529"/>
      <c r="FL1701" s="529"/>
      <c r="FM1701" s="529"/>
      <c r="FN1701" s="529"/>
      <c r="FO1701" s="529"/>
      <c r="FP1701" s="529"/>
      <c r="FQ1701" s="529"/>
      <c r="FR1701" s="529"/>
      <c r="FS1701" s="529"/>
      <c r="FT1701" s="529"/>
      <c r="FU1701" s="529"/>
      <c r="FV1701" s="529"/>
      <c r="FW1701" s="529"/>
      <c r="FX1701" s="529"/>
      <c r="FY1701" s="529"/>
      <c r="FZ1701" s="529"/>
      <c r="GA1701" s="529"/>
      <c r="GB1701" s="529"/>
      <c r="GC1701" s="529"/>
      <c r="GD1701" s="529"/>
      <c r="GE1701" s="529"/>
      <c r="GF1701" s="529"/>
      <c r="GG1701" s="529"/>
      <c r="GH1701" s="529"/>
      <c r="GI1701" s="529"/>
      <c r="GJ1701" s="529"/>
      <c r="GK1701" s="529"/>
      <c r="GL1701" s="529"/>
      <c r="GM1701" s="529"/>
      <c r="GN1701" s="529"/>
      <c r="GO1701" s="529"/>
      <c r="GP1701" s="529"/>
      <c r="GQ1701" s="529"/>
      <c r="GR1701" s="529"/>
      <c r="GS1701" s="529"/>
      <c r="GT1701" s="529"/>
      <c r="GU1701" s="529"/>
      <c r="GV1701" s="529"/>
      <c r="GW1701" s="529"/>
      <c r="GX1701" s="529"/>
      <c r="GY1701" s="529"/>
      <c r="GZ1701" s="529"/>
      <c r="HA1701" s="529"/>
      <c r="HB1701" s="529"/>
      <c r="HC1701" s="529"/>
      <c r="HD1701" s="529"/>
      <c r="HE1701" s="529"/>
      <c r="HF1701" s="529"/>
      <c r="HG1701" s="529"/>
      <c r="HH1701" s="529"/>
      <c r="HI1701" s="529"/>
      <c r="HJ1701" s="529"/>
      <c r="HK1701" s="529"/>
      <c r="HL1701" s="529"/>
      <c r="HM1701" s="529"/>
      <c r="HN1701" s="529"/>
      <c r="HO1701" s="529"/>
      <c r="HP1701" s="529"/>
      <c r="HQ1701" s="529"/>
      <c r="HR1701" s="529"/>
      <c r="HS1701" s="529"/>
      <c r="HT1701" s="529"/>
      <c r="HU1701" s="529"/>
      <c r="HV1701" s="529"/>
      <c r="HW1701" s="529"/>
      <c r="HX1701" s="529"/>
      <c r="HY1701" s="529"/>
      <c r="HZ1701" s="529"/>
      <c r="IA1701" s="529"/>
      <c r="IB1701" s="529"/>
      <c r="IC1701" s="529"/>
      <c r="ID1701" s="529"/>
      <c r="IE1701" s="529"/>
      <c r="IF1701" s="529"/>
      <c r="IG1701" s="529"/>
      <c r="IH1701" s="529"/>
      <c r="II1701" s="529"/>
      <c r="IJ1701" s="529"/>
      <c r="IK1701" s="529"/>
      <c r="IL1701" s="529"/>
      <c r="IM1701" s="529"/>
      <c r="IN1701" s="529"/>
      <c r="IO1701" s="529"/>
      <c r="IP1701" s="529"/>
      <c r="IQ1701" s="529"/>
      <c r="IR1701" s="529"/>
      <c r="IS1701" s="529"/>
      <c r="IT1701" s="529"/>
      <c r="IU1701" s="529"/>
      <c r="IV1701" s="529"/>
      <c r="IW1701" s="529"/>
      <c r="IX1701" s="529"/>
      <c r="IY1701" s="529"/>
      <c r="IZ1701" s="529"/>
      <c r="JA1701" s="529"/>
      <c r="JB1701" s="529"/>
      <c r="JC1701" s="529"/>
      <c r="JD1701" s="529"/>
      <c r="JE1701" s="529"/>
      <c r="JF1701" s="529"/>
      <c r="JG1701" s="529"/>
      <c r="JH1701" s="529"/>
    </row>
    <row r="1702" spans="1:268" s="529" customFormat="1" ht="54.75" customHeight="1" x14ac:dyDescent="0.25">
      <c r="A1702" s="525"/>
      <c r="B1702" s="525" t="s">
        <v>10480</v>
      </c>
      <c r="C1702" s="525">
        <v>11140193</v>
      </c>
      <c r="D1702" s="526">
        <v>45551</v>
      </c>
      <c r="E1702" s="526">
        <v>37782</v>
      </c>
      <c r="F1702" s="526">
        <v>52758</v>
      </c>
      <c r="G1702" s="525">
        <v>-7777</v>
      </c>
      <c r="H1702" s="525" t="s">
        <v>488</v>
      </c>
      <c r="I1702" s="525"/>
      <c r="J1702" s="525" t="s">
        <v>8078</v>
      </c>
      <c r="K1702" s="525" t="s">
        <v>73</v>
      </c>
      <c r="L1702" s="525" t="s">
        <v>10481</v>
      </c>
      <c r="M1702" s="525" t="s">
        <v>72</v>
      </c>
      <c r="N1702" s="525" t="s">
        <v>72</v>
      </c>
      <c r="O1702" s="525" t="s">
        <v>72</v>
      </c>
      <c r="P1702" s="527" t="s">
        <v>5160</v>
      </c>
      <c r="Q1702" s="527"/>
      <c r="R1702" s="525" t="s">
        <v>72</v>
      </c>
      <c r="S1702" s="525" t="s">
        <v>72</v>
      </c>
      <c r="T1702" s="525" t="s">
        <v>72</v>
      </c>
      <c r="U1702" s="527" t="s">
        <v>5160</v>
      </c>
      <c r="V1702" s="527"/>
      <c r="W1702" s="525" t="s">
        <v>593</v>
      </c>
      <c r="X1702" s="525"/>
      <c r="Y1702" s="525"/>
      <c r="Z1702" s="528"/>
      <c r="AA1702" s="525"/>
      <c r="AB1702" s="525"/>
      <c r="AC1702" s="525"/>
      <c r="AD1702" s="525"/>
      <c r="AE1702" s="525"/>
      <c r="AF1702" s="525"/>
      <c r="AG1702" s="525"/>
      <c r="AH1702" s="525"/>
      <c r="AI1702" s="525"/>
      <c r="AJ1702" s="525"/>
      <c r="AK1702" s="525"/>
      <c r="AL1702" s="525"/>
      <c r="AM1702" s="525"/>
      <c r="AN1702" s="525"/>
      <c r="AO1702" s="525"/>
      <c r="AP1702" s="525"/>
      <c r="AQ1702" s="525"/>
      <c r="AR1702" s="525"/>
      <c r="AS1702" s="525" t="s">
        <v>2723</v>
      </c>
      <c r="AT1702" s="525"/>
      <c r="AU1702" s="525"/>
      <c r="AV1702" s="525"/>
      <c r="AW1702" s="1" t="s">
        <v>10485</v>
      </c>
      <c r="AX1702" s="1" t="s">
        <v>10486</v>
      </c>
      <c r="AY1702" s="525">
        <v>43</v>
      </c>
      <c r="AZ1702" s="525">
        <v>7</v>
      </c>
      <c r="BA1702" s="525">
        <v>29.2</v>
      </c>
      <c r="BB1702" s="525">
        <v>24</v>
      </c>
      <c r="BC1702" s="525">
        <v>42</v>
      </c>
      <c r="BD1702" s="525">
        <v>58.2</v>
      </c>
      <c r="BE1702" s="525">
        <f t="shared" si="310"/>
        <v>43.12477777777778</v>
      </c>
      <c r="BF1702" s="527">
        <f t="shared" si="311"/>
        <v>24.716166666666666</v>
      </c>
      <c r="BG1702" s="525" t="s">
        <v>38</v>
      </c>
      <c r="BH1702" s="1" t="s">
        <v>10484</v>
      </c>
      <c r="BI1702" s="1">
        <v>4303</v>
      </c>
      <c r="BJ1702" s="7">
        <v>45551</v>
      </c>
      <c r="BK1702" s="1">
        <v>4303</v>
      </c>
      <c r="BL1702" s="7">
        <v>45551</v>
      </c>
      <c r="BM1702" s="525"/>
      <c r="BN1702" s="525"/>
      <c r="BO1702" s="525"/>
      <c r="BP1702" s="525"/>
      <c r="BQ1702" s="525"/>
      <c r="BR1702" s="525"/>
      <c r="BS1702" s="525"/>
    </row>
    <row r="1703" spans="1:268" s="529" customFormat="1" ht="54.75" customHeight="1" thickBot="1" x14ac:dyDescent="0.3">
      <c r="A1703" s="178"/>
      <c r="B1703" s="178" t="s">
        <v>10480</v>
      </c>
      <c r="C1703" s="178">
        <v>11140193</v>
      </c>
      <c r="D1703" s="179">
        <v>45551</v>
      </c>
      <c r="E1703" s="179">
        <v>37782</v>
      </c>
      <c r="F1703" s="179">
        <v>52758</v>
      </c>
      <c r="G1703" s="178">
        <v>-7777</v>
      </c>
      <c r="H1703" s="178" t="s">
        <v>488</v>
      </c>
      <c r="I1703" s="178"/>
      <c r="J1703" s="178" t="s">
        <v>8078</v>
      </c>
      <c r="K1703" s="178" t="s">
        <v>73</v>
      </c>
      <c r="L1703" s="178" t="s">
        <v>10481</v>
      </c>
      <c r="M1703" s="178" t="s">
        <v>72</v>
      </c>
      <c r="N1703" s="178" t="s">
        <v>72</v>
      </c>
      <c r="O1703" s="178" t="s">
        <v>72</v>
      </c>
      <c r="P1703" s="180" t="s">
        <v>5160</v>
      </c>
      <c r="Q1703" s="178"/>
      <c r="R1703" s="178" t="s">
        <v>72</v>
      </c>
      <c r="S1703" s="178" t="s">
        <v>72</v>
      </c>
      <c r="T1703" s="178" t="s">
        <v>72</v>
      </c>
      <c r="U1703" s="180" t="s">
        <v>5160</v>
      </c>
      <c r="V1703" s="178"/>
      <c r="W1703" s="178" t="s">
        <v>593</v>
      </c>
      <c r="X1703" s="178"/>
      <c r="Y1703" s="178"/>
      <c r="Z1703" s="181"/>
      <c r="AA1703" s="178"/>
      <c r="AB1703" s="178"/>
      <c r="AC1703" s="178"/>
      <c r="AD1703" s="178"/>
      <c r="AE1703" s="178"/>
      <c r="AF1703" s="178"/>
      <c r="AG1703" s="178"/>
      <c r="AH1703" s="178"/>
      <c r="AI1703" s="178"/>
      <c r="AJ1703" s="178"/>
      <c r="AK1703" s="178"/>
      <c r="AL1703" s="178"/>
      <c r="AM1703" s="178"/>
      <c r="AN1703" s="178"/>
      <c r="AO1703" s="178"/>
      <c r="AP1703" s="178"/>
      <c r="AQ1703" s="178"/>
      <c r="AR1703" s="178"/>
      <c r="AS1703" s="178" t="s">
        <v>3566</v>
      </c>
      <c r="AT1703" s="178"/>
      <c r="AU1703" s="178"/>
      <c r="AV1703" s="178"/>
      <c r="AW1703" s="178" t="s">
        <v>10487</v>
      </c>
      <c r="AX1703" s="178" t="s">
        <v>10488</v>
      </c>
      <c r="AY1703" s="178">
        <v>43</v>
      </c>
      <c r="AZ1703" s="178">
        <v>7</v>
      </c>
      <c r="BA1703" s="178">
        <v>30.7</v>
      </c>
      <c r="BB1703" s="178">
        <v>24</v>
      </c>
      <c r="BC1703" s="178">
        <v>42</v>
      </c>
      <c r="BD1703" s="178">
        <v>50.3</v>
      </c>
      <c r="BE1703" s="178">
        <f t="shared" si="310"/>
        <v>43.125194444444446</v>
      </c>
      <c r="BF1703" s="180">
        <f t="shared" si="311"/>
        <v>24.713972222222221</v>
      </c>
      <c r="BG1703" s="178" t="s">
        <v>38</v>
      </c>
      <c r="BH1703" s="178" t="s">
        <v>10484</v>
      </c>
      <c r="BI1703" s="178">
        <v>4303</v>
      </c>
      <c r="BJ1703" s="179">
        <v>45551</v>
      </c>
      <c r="BK1703" s="178">
        <v>4303</v>
      </c>
      <c r="BL1703" s="179">
        <v>45551</v>
      </c>
      <c r="BM1703" s="178"/>
      <c r="BN1703" s="178"/>
      <c r="BO1703" s="178"/>
      <c r="BP1703" s="178"/>
      <c r="BQ1703" s="178"/>
      <c r="BR1703" s="178"/>
      <c r="BS1703" s="178"/>
    </row>
    <row r="1704" spans="1:268" s="577" customFormat="1" ht="54.75" customHeight="1" x14ac:dyDescent="0.25">
      <c r="A1704" s="572" t="s">
        <v>3387</v>
      </c>
      <c r="B1704" s="572" t="s">
        <v>10492</v>
      </c>
      <c r="C1704" s="572">
        <v>11130123</v>
      </c>
      <c r="D1704" s="573">
        <v>45586</v>
      </c>
      <c r="E1704" s="573">
        <v>45586</v>
      </c>
      <c r="F1704" s="573">
        <v>47846</v>
      </c>
      <c r="G1704" s="572">
        <v>-7777</v>
      </c>
      <c r="H1704" s="572" t="s">
        <v>490</v>
      </c>
      <c r="I1704" s="572"/>
      <c r="J1704" s="572" t="s">
        <v>7890</v>
      </c>
      <c r="K1704" s="572" t="s">
        <v>55</v>
      </c>
      <c r="L1704" s="572" t="s">
        <v>9124</v>
      </c>
      <c r="M1704" s="572" t="s">
        <v>905</v>
      </c>
      <c r="N1704" s="572" t="s">
        <v>131</v>
      </c>
      <c r="O1704" s="572" t="s">
        <v>52</v>
      </c>
      <c r="P1704" s="574" t="s">
        <v>3416</v>
      </c>
      <c r="Q1704" s="572" t="s">
        <v>9125</v>
      </c>
      <c r="R1704" s="572" t="s">
        <v>131</v>
      </c>
      <c r="S1704" s="572" t="s">
        <v>131</v>
      </c>
      <c r="T1704" s="572" t="s">
        <v>52</v>
      </c>
      <c r="U1704" s="574" t="s">
        <v>5291</v>
      </c>
      <c r="V1704" s="572" t="s">
        <v>9126</v>
      </c>
      <c r="W1704" s="572" t="s">
        <v>9127</v>
      </c>
      <c r="X1704" s="572"/>
      <c r="Y1704" s="572"/>
      <c r="Z1704" s="575" t="s">
        <v>467</v>
      </c>
      <c r="AA1704" s="572" t="s">
        <v>293</v>
      </c>
      <c r="AB1704" s="572">
        <v>7.15</v>
      </c>
      <c r="AC1704" s="572">
        <v>13</v>
      </c>
      <c r="AD1704" s="572">
        <v>98208</v>
      </c>
      <c r="AE1704" s="572"/>
      <c r="AF1704" s="572"/>
      <c r="AG1704" s="572">
        <v>98208</v>
      </c>
      <c r="AH1704" s="572"/>
      <c r="AI1704" s="572"/>
      <c r="AJ1704" s="572"/>
      <c r="AK1704" s="572"/>
      <c r="AL1704" s="572"/>
      <c r="AM1704" s="572"/>
      <c r="AN1704" s="572"/>
      <c r="AO1704" s="572">
        <v>715</v>
      </c>
      <c r="AP1704" s="572"/>
      <c r="AQ1704" s="572"/>
      <c r="AR1704" s="572"/>
      <c r="AS1704" s="572" t="s">
        <v>467</v>
      </c>
      <c r="AT1704" s="572"/>
      <c r="AU1704" s="572"/>
      <c r="AV1704" s="572"/>
      <c r="AW1704" s="586" t="s">
        <v>9130</v>
      </c>
      <c r="AX1704" s="586" t="s">
        <v>9131</v>
      </c>
      <c r="AY1704" s="572">
        <v>42</v>
      </c>
      <c r="AZ1704" s="572">
        <v>17</v>
      </c>
      <c r="BA1704" s="572">
        <v>30.06</v>
      </c>
      <c r="BB1704" s="572">
        <v>23</v>
      </c>
      <c r="BC1704" s="572">
        <v>32</v>
      </c>
      <c r="BD1704" s="572">
        <v>13.03</v>
      </c>
      <c r="BE1704" s="572">
        <f t="shared" si="310"/>
        <v>42.291683333333332</v>
      </c>
      <c r="BF1704" s="574">
        <f t="shared" si="311"/>
        <v>23.536952777777781</v>
      </c>
      <c r="BG1704" s="572" t="s">
        <v>38</v>
      </c>
      <c r="BH1704" s="572"/>
      <c r="BI1704" s="572"/>
      <c r="BJ1704" s="573"/>
      <c r="BK1704" s="572"/>
      <c r="BL1704" s="573"/>
      <c r="BM1704" s="572"/>
      <c r="BN1704" s="573"/>
      <c r="BO1704" s="572"/>
      <c r="BP1704" s="572"/>
      <c r="BQ1704" s="572"/>
      <c r="BR1704" s="572"/>
      <c r="BS1704" s="572"/>
      <c r="BT1704" s="576"/>
      <c r="BU1704" s="576"/>
      <c r="BV1704" s="576"/>
      <c r="BW1704" s="576"/>
      <c r="BX1704" s="576"/>
      <c r="BY1704" s="576"/>
      <c r="BZ1704" s="576"/>
      <c r="CA1704" s="576"/>
      <c r="CB1704" s="576"/>
      <c r="CC1704" s="576"/>
      <c r="CD1704" s="576"/>
      <c r="CE1704" s="576"/>
      <c r="CF1704" s="576"/>
      <c r="CG1704" s="576"/>
      <c r="CH1704" s="576"/>
      <c r="CI1704" s="576"/>
      <c r="CJ1704" s="576"/>
      <c r="CK1704" s="576"/>
      <c r="CL1704" s="576"/>
      <c r="CM1704" s="576"/>
      <c r="CN1704" s="576"/>
      <c r="CO1704" s="576"/>
      <c r="CP1704" s="576"/>
      <c r="CQ1704" s="576"/>
      <c r="CR1704" s="576"/>
      <c r="CS1704" s="576"/>
      <c r="CT1704" s="576"/>
      <c r="CU1704" s="576"/>
      <c r="CV1704" s="576"/>
      <c r="CW1704" s="576"/>
      <c r="CX1704" s="576"/>
      <c r="CY1704" s="576"/>
      <c r="CZ1704" s="576"/>
      <c r="DA1704" s="576"/>
      <c r="DB1704" s="576"/>
      <c r="DC1704" s="576"/>
      <c r="DD1704" s="576"/>
      <c r="DE1704" s="576"/>
      <c r="DF1704" s="576"/>
      <c r="DG1704" s="576"/>
      <c r="DH1704" s="576"/>
      <c r="DI1704" s="576"/>
      <c r="DJ1704" s="576"/>
      <c r="DK1704" s="576"/>
      <c r="DL1704" s="576"/>
      <c r="DM1704" s="576"/>
      <c r="DN1704" s="576"/>
      <c r="DO1704" s="576"/>
      <c r="DP1704" s="576"/>
      <c r="DQ1704" s="576"/>
      <c r="DR1704" s="576"/>
      <c r="DS1704" s="576"/>
      <c r="DT1704" s="576"/>
      <c r="DU1704" s="576"/>
      <c r="DV1704" s="576"/>
      <c r="DW1704" s="576"/>
      <c r="DX1704" s="576"/>
      <c r="DY1704" s="576"/>
      <c r="DZ1704" s="576"/>
      <c r="EA1704" s="576"/>
      <c r="EB1704" s="576"/>
      <c r="EC1704" s="576"/>
      <c r="ED1704" s="576"/>
      <c r="EE1704" s="576"/>
      <c r="EF1704" s="576"/>
      <c r="EG1704" s="576"/>
      <c r="EH1704" s="576"/>
      <c r="EI1704" s="576"/>
      <c r="EJ1704" s="576"/>
      <c r="EK1704" s="576"/>
      <c r="EL1704" s="576"/>
      <c r="EM1704" s="576"/>
      <c r="EN1704" s="576"/>
      <c r="EO1704" s="576"/>
      <c r="EP1704" s="576"/>
      <c r="EQ1704" s="576"/>
      <c r="ER1704" s="576"/>
      <c r="ES1704" s="576"/>
      <c r="ET1704" s="576"/>
      <c r="EU1704" s="576"/>
      <c r="EV1704" s="576"/>
      <c r="EW1704" s="576"/>
      <c r="EX1704" s="576"/>
      <c r="EY1704" s="576"/>
      <c r="EZ1704" s="576"/>
      <c r="FA1704" s="576"/>
      <c r="FB1704" s="576"/>
      <c r="FC1704" s="576"/>
      <c r="FD1704" s="576"/>
      <c r="FE1704" s="576"/>
      <c r="FF1704" s="576"/>
      <c r="FG1704" s="576"/>
      <c r="FH1704" s="576"/>
      <c r="FI1704" s="576"/>
      <c r="FJ1704" s="576"/>
      <c r="FK1704" s="576"/>
      <c r="FL1704" s="576"/>
      <c r="FM1704" s="576"/>
      <c r="FN1704" s="576"/>
      <c r="FO1704" s="576"/>
      <c r="FP1704" s="576"/>
      <c r="FQ1704" s="576"/>
      <c r="FR1704" s="576"/>
      <c r="FS1704" s="576"/>
      <c r="FT1704" s="576"/>
      <c r="FU1704" s="576"/>
      <c r="FV1704" s="576"/>
      <c r="FW1704" s="576"/>
      <c r="FX1704" s="576"/>
      <c r="FY1704" s="576"/>
      <c r="FZ1704" s="576"/>
      <c r="GA1704" s="576"/>
      <c r="GB1704" s="576"/>
      <c r="GC1704" s="576"/>
      <c r="GD1704" s="576"/>
      <c r="GE1704" s="576"/>
      <c r="GF1704" s="576"/>
      <c r="GG1704" s="576"/>
      <c r="GH1704" s="576"/>
      <c r="GI1704" s="576"/>
      <c r="GJ1704" s="576"/>
      <c r="GK1704" s="576"/>
      <c r="GL1704" s="576"/>
      <c r="GM1704" s="576"/>
      <c r="GN1704" s="576"/>
      <c r="GO1704" s="576"/>
      <c r="GP1704" s="576"/>
      <c r="GQ1704" s="576"/>
      <c r="GR1704" s="576"/>
      <c r="GS1704" s="576"/>
      <c r="GT1704" s="576"/>
      <c r="GU1704" s="576"/>
      <c r="GV1704" s="576"/>
      <c r="GW1704" s="576"/>
      <c r="GX1704" s="576"/>
      <c r="GY1704" s="576"/>
      <c r="GZ1704" s="576"/>
      <c r="HA1704" s="576"/>
      <c r="HB1704" s="576"/>
      <c r="HC1704" s="576"/>
      <c r="HD1704" s="576"/>
      <c r="HE1704" s="576"/>
      <c r="HF1704" s="576"/>
      <c r="HG1704" s="576"/>
      <c r="HH1704" s="576"/>
      <c r="HI1704" s="576"/>
      <c r="HJ1704" s="576"/>
      <c r="HK1704" s="576"/>
      <c r="HL1704" s="576"/>
      <c r="HM1704" s="576"/>
      <c r="HN1704" s="576"/>
      <c r="HO1704" s="576"/>
      <c r="HP1704" s="576"/>
      <c r="HQ1704" s="576"/>
      <c r="HR1704" s="576"/>
      <c r="HS1704" s="576"/>
      <c r="HT1704" s="576"/>
      <c r="HU1704" s="576"/>
      <c r="HV1704" s="576"/>
      <c r="HW1704" s="576"/>
      <c r="HX1704" s="576"/>
      <c r="HY1704" s="576"/>
      <c r="HZ1704" s="576"/>
      <c r="IA1704" s="576"/>
      <c r="IB1704" s="576"/>
      <c r="IC1704" s="576"/>
      <c r="ID1704" s="576"/>
      <c r="IE1704" s="576"/>
      <c r="IF1704" s="576"/>
      <c r="IG1704" s="576"/>
      <c r="IH1704" s="576"/>
      <c r="II1704" s="576"/>
      <c r="IJ1704" s="576"/>
      <c r="IK1704" s="576"/>
      <c r="IL1704" s="576"/>
      <c r="IM1704" s="576"/>
      <c r="IN1704" s="576"/>
      <c r="IO1704" s="576"/>
      <c r="IP1704" s="576"/>
      <c r="IQ1704" s="576"/>
      <c r="IR1704" s="576"/>
      <c r="IS1704" s="576"/>
      <c r="IT1704" s="576"/>
      <c r="IU1704" s="576"/>
      <c r="IV1704" s="576"/>
      <c r="IW1704" s="576"/>
      <c r="IX1704" s="576"/>
      <c r="IY1704" s="576"/>
      <c r="IZ1704" s="576"/>
      <c r="JA1704" s="576"/>
      <c r="JB1704" s="576"/>
      <c r="JC1704" s="576"/>
      <c r="JD1704" s="576"/>
      <c r="JE1704" s="576"/>
      <c r="JF1704" s="576"/>
      <c r="JG1704" s="576"/>
      <c r="JH1704" s="576"/>
    </row>
    <row r="1705" spans="1:268" s="577" customFormat="1" ht="54.75" customHeight="1" thickBot="1" x14ac:dyDescent="0.3">
      <c r="A1705" s="578"/>
      <c r="B1705" s="578" t="s">
        <v>10492</v>
      </c>
      <c r="C1705" s="578">
        <v>11130123</v>
      </c>
      <c r="D1705" s="579">
        <v>45586</v>
      </c>
      <c r="E1705" s="579">
        <v>45586</v>
      </c>
      <c r="F1705" s="579">
        <v>47846</v>
      </c>
      <c r="G1705" s="578">
        <v>-7777</v>
      </c>
      <c r="H1705" s="578" t="s">
        <v>490</v>
      </c>
      <c r="I1705" s="578"/>
      <c r="J1705" s="578" t="s">
        <v>7890</v>
      </c>
      <c r="K1705" s="578" t="s">
        <v>55</v>
      </c>
      <c r="L1705" s="578" t="s">
        <v>9124</v>
      </c>
      <c r="M1705" s="578" t="s">
        <v>905</v>
      </c>
      <c r="N1705" s="578" t="s">
        <v>131</v>
      </c>
      <c r="O1705" s="578" t="s">
        <v>52</v>
      </c>
      <c r="P1705" s="580" t="s">
        <v>3416</v>
      </c>
      <c r="Q1705" s="578" t="s">
        <v>9125</v>
      </c>
      <c r="R1705" s="578" t="s">
        <v>131</v>
      </c>
      <c r="S1705" s="578" t="s">
        <v>131</v>
      </c>
      <c r="T1705" s="578" t="s">
        <v>52</v>
      </c>
      <c r="U1705" s="580" t="s">
        <v>5291</v>
      </c>
      <c r="V1705" s="578" t="s">
        <v>9126</v>
      </c>
      <c r="W1705" s="578" t="s">
        <v>9127</v>
      </c>
      <c r="X1705" s="578"/>
      <c r="Y1705" s="578"/>
      <c r="Z1705" s="581" t="s">
        <v>467</v>
      </c>
      <c r="AA1705" s="578" t="s">
        <v>293</v>
      </c>
      <c r="AB1705" s="578"/>
      <c r="AC1705" s="578"/>
      <c r="AD1705" s="578"/>
      <c r="AE1705" s="578"/>
      <c r="AF1705" s="578"/>
      <c r="AG1705" s="578"/>
      <c r="AH1705" s="578"/>
      <c r="AI1705" s="578"/>
      <c r="AJ1705" s="578"/>
      <c r="AK1705" s="578"/>
      <c r="AL1705" s="578"/>
      <c r="AM1705" s="578"/>
      <c r="AN1705" s="578"/>
      <c r="AO1705" s="578"/>
      <c r="AP1705" s="578"/>
      <c r="AQ1705" s="578"/>
      <c r="AR1705" s="578"/>
      <c r="AS1705" s="578" t="s">
        <v>529</v>
      </c>
      <c r="AT1705" s="578"/>
      <c r="AU1705" s="578"/>
      <c r="AV1705" s="578"/>
      <c r="AW1705" s="578" t="s">
        <v>9128</v>
      </c>
      <c r="AX1705" s="578" t="s">
        <v>9129</v>
      </c>
      <c r="AY1705" s="578">
        <v>42</v>
      </c>
      <c r="AZ1705" s="578">
        <v>20</v>
      </c>
      <c r="BA1705" s="578">
        <v>35.76</v>
      </c>
      <c r="BB1705" s="578">
        <v>23</v>
      </c>
      <c r="BC1705" s="578">
        <v>32</v>
      </c>
      <c r="BD1705" s="578">
        <v>52.97</v>
      </c>
      <c r="BE1705" s="578">
        <f t="shared" si="310"/>
        <v>42.343266666666672</v>
      </c>
      <c r="BF1705" s="580">
        <f t="shared" si="311"/>
        <v>23.548047222222223</v>
      </c>
      <c r="BG1705" s="578" t="s">
        <v>38</v>
      </c>
      <c r="BH1705" s="578"/>
      <c r="BI1705" s="578"/>
      <c r="BJ1705" s="579"/>
      <c r="BK1705" s="578"/>
      <c r="BL1705" s="579"/>
      <c r="BM1705" s="578"/>
      <c r="BN1705" s="579"/>
      <c r="BO1705" s="578"/>
      <c r="BP1705" s="578"/>
      <c r="BQ1705" s="578"/>
      <c r="BR1705" s="578"/>
      <c r="BS1705" s="578"/>
      <c r="BT1705" s="576"/>
      <c r="BU1705" s="576"/>
      <c r="BV1705" s="576"/>
      <c r="BW1705" s="576"/>
      <c r="BX1705" s="576"/>
      <c r="BY1705" s="576"/>
      <c r="BZ1705" s="576"/>
      <c r="CA1705" s="576"/>
      <c r="CB1705" s="576"/>
      <c r="CC1705" s="576"/>
      <c r="CD1705" s="576"/>
      <c r="CE1705" s="576"/>
      <c r="CF1705" s="576"/>
      <c r="CG1705" s="576"/>
      <c r="CH1705" s="576"/>
      <c r="CI1705" s="576"/>
      <c r="CJ1705" s="576"/>
      <c r="CK1705" s="576"/>
      <c r="CL1705" s="576"/>
      <c r="CM1705" s="576"/>
      <c r="CN1705" s="576"/>
      <c r="CO1705" s="576"/>
      <c r="CP1705" s="576"/>
      <c r="CQ1705" s="576"/>
      <c r="CR1705" s="576"/>
      <c r="CS1705" s="576"/>
      <c r="CT1705" s="576"/>
      <c r="CU1705" s="576"/>
      <c r="CV1705" s="576"/>
      <c r="CW1705" s="576"/>
      <c r="CX1705" s="576"/>
      <c r="CY1705" s="576"/>
      <c r="CZ1705" s="576"/>
      <c r="DA1705" s="576"/>
      <c r="DB1705" s="576"/>
      <c r="DC1705" s="576"/>
      <c r="DD1705" s="576"/>
      <c r="DE1705" s="576"/>
      <c r="DF1705" s="576"/>
      <c r="DG1705" s="576"/>
      <c r="DH1705" s="576"/>
      <c r="DI1705" s="576"/>
      <c r="DJ1705" s="576"/>
      <c r="DK1705" s="576"/>
      <c r="DL1705" s="576"/>
      <c r="DM1705" s="576"/>
      <c r="DN1705" s="576"/>
      <c r="DO1705" s="576"/>
      <c r="DP1705" s="576"/>
      <c r="DQ1705" s="576"/>
      <c r="DR1705" s="576"/>
      <c r="DS1705" s="576"/>
      <c r="DT1705" s="576"/>
      <c r="DU1705" s="576"/>
      <c r="DV1705" s="576"/>
      <c r="DW1705" s="576"/>
      <c r="DX1705" s="576"/>
      <c r="DY1705" s="576"/>
      <c r="DZ1705" s="576"/>
      <c r="EA1705" s="576"/>
      <c r="EB1705" s="576"/>
      <c r="EC1705" s="576"/>
      <c r="ED1705" s="576"/>
      <c r="EE1705" s="576"/>
      <c r="EF1705" s="576"/>
      <c r="EG1705" s="576"/>
      <c r="EH1705" s="576"/>
      <c r="EI1705" s="576"/>
      <c r="EJ1705" s="576"/>
      <c r="EK1705" s="576"/>
      <c r="EL1705" s="576"/>
      <c r="EM1705" s="576"/>
      <c r="EN1705" s="576"/>
      <c r="EO1705" s="576"/>
      <c r="EP1705" s="576"/>
      <c r="EQ1705" s="576"/>
      <c r="ER1705" s="576"/>
      <c r="ES1705" s="576"/>
      <c r="ET1705" s="576"/>
      <c r="EU1705" s="576"/>
      <c r="EV1705" s="576"/>
      <c r="EW1705" s="576"/>
      <c r="EX1705" s="576"/>
      <c r="EY1705" s="576"/>
      <c r="EZ1705" s="576"/>
      <c r="FA1705" s="576"/>
      <c r="FB1705" s="576"/>
      <c r="FC1705" s="576"/>
      <c r="FD1705" s="576"/>
      <c r="FE1705" s="576"/>
      <c r="FF1705" s="576"/>
      <c r="FG1705" s="576"/>
      <c r="FH1705" s="576"/>
      <c r="FI1705" s="576"/>
      <c r="FJ1705" s="576"/>
      <c r="FK1705" s="576"/>
      <c r="FL1705" s="576"/>
      <c r="FM1705" s="576"/>
      <c r="FN1705" s="576"/>
      <c r="FO1705" s="576"/>
      <c r="FP1705" s="576"/>
      <c r="FQ1705" s="576"/>
      <c r="FR1705" s="576"/>
      <c r="FS1705" s="576"/>
      <c r="FT1705" s="576"/>
      <c r="FU1705" s="576"/>
      <c r="FV1705" s="576"/>
      <c r="FW1705" s="576"/>
      <c r="FX1705" s="576"/>
      <c r="FY1705" s="576"/>
      <c r="FZ1705" s="576"/>
      <c r="GA1705" s="576"/>
      <c r="GB1705" s="576"/>
      <c r="GC1705" s="576"/>
      <c r="GD1705" s="576"/>
      <c r="GE1705" s="576"/>
      <c r="GF1705" s="576"/>
      <c r="GG1705" s="576"/>
      <c r="GH1705" s="576"/>
      <c r="GI1705" s="576"/>
      <c r="GJ1705" s="576"/>
      <c r="GK1705" s="576"/>
      <c r="GL1705" s="576"/>
      <c r="GM1705" s="576"/>
      <c r="GN1705" s="576"/>
      <c r="GO1705" s="576"/>
      <c r="GP1705" s="576"/>
      <c r="GQ1705" s="576"/>
      <c r="GR1705" s="576"/>
      <c r="GS1705" s="576"/>
      <c r="GT1705" s="576"/>
      <c r="GU1705" s="576"/>
      <c r="GV1705" s="576"/>
      <c r="GW1705" s="576"/>
      <c r="GX1705" s="576"/>
      <c r="GY1705" s="576"/>
      <c r="GZ1705" s="576"/>
      <c r="HA1705" s="576"/>
      <c r="HB1705" s="576"/>
      <c r="HC1705" s="576"/>
      <c r="HD1705" s="576"/>
      <c r="HE1705" s="576"/>
      <c r="HF1705" s="576"/>
      <c r="HG1705" s="576"/>
      <c r="HH1705" s="576"/>
      <c r="HI1705" s="576"/>
      <c r="HJ1705" s="576"/>
      <c r="HK1705" s="576"/>
      <c r="HL1705" s="576"/>
      <c r="HM1705" s="576"/>
      <c r="HN1705" s="576"/>
      <c r="HO1705" s="576"/>
      <c r="HP1705" s="576"/>
      <c r="HQ1705" s="576"/>
      <c r="HR1705" s="576"/>
      <c r="HS1705" s="576"/>
      <c r="HT1705" s="576"/>
      <c r="HU1705" s="576"/>
      <c r="HV1705" s="576"/>
      <c r="HW1705" s="576"/>
      <c r="HX1705" s="576"/>
      <c r="HY1705" s="576"/>
      <c r="HZ1705" s="576"/>
      <c r="IA1705" s="576"/>
      <c r="IB1705" s="576"/>
      <c r="IC1705" s="576"/>
      <c r="ID1705" s="576"/>
      <c r="IE1705" s="576"/>
      <c r="IF1705" s="576"/>
      <c r="IG1705" s="576"/>
      <c r="IH1705" s="576"/>
      <c r="II1705" s="576"/>
      <c r="IJ1705" s="576"/>
      <c r="IK1705" s="576"/>
      <c r="IL1705" s="576"/>
      <c r="IM1705" s="576"/>
      <c r="IN1705" s="576"/>
      <c r="IO1705" s="576"/>
      <c r="IP1705" s="576"/>
      <c r="IQ1705" s="576"/>
      <c r="IR1705" s="576"/>
      <c r="IS1705" s="576"/>
      <c r="IT1705" s="576"/>
      <c r="IU1705" s="576"/>
      <c r="IV1705" s="576"/>
      <c r="IW1705" s="576"/>
      <c r="IX1705" s="576"/>
      <c r="IY1705" s="576"/>
      <c r="IZ1705" s="576"/>
      <c r="JA1705" s="576"/>
      <c r="JB1705" s="576"/>
      <c r="JC1705" s="576"/>
      <c r="JD1705" s="576"/>
      <c r="JE1705" s="576"/>
      <c r="JF1705" s="576"/>
      <c r="JG1705" s="576"/>
      <c r="JH1705" s="576"/>
    </row>
    <row r="1706" spans="1:268" s="3" customFormat="1" ht="54.75" customHeight="1" thickBot="1" x14ac:dyDescent="0.3">
      <c r="A1706" s="227" t="s">
        <v>3387</v>
      </c>
      <c r="B1706" s="227" t="s">
        <v>10493</v>
      </c>
      <c r="C1706" s="227">
        <v>11160182</v>
      </c>
      <c r="D1706" s="228">
        <v>45595</v>
      </c>
      <c r="E1706" s="228">
        <v>45595</v>
      </c>
      <c r="F1706" s="228">
        <v>47786</v>
      </c>
      <c r="G1706" s="227">
        <v>-7777</v>
      </c>
      <c r="H1706" s="227" t="s">
        <v>970</v>
      </c>
      <c r="I1706" s="227"/>
      <c r="J1706" s="227" t="s">
        <v>10494</v>
      </c>
      <c r="K1706" s="227" t="s">
        <v>60</v>
      </c>
      <c r="L1706" s="227" t="s">
        <v>10495</v>
      </c>
      <c r="M1706" s="227" t="s">
        <v>99</v>
      </c>
      <c r="N1706" s="227" t="s">
        <v>357</v>
      </c>
      <c r="O1706" s="227" t="s">
        <v>51</v>
      </c>
      <c r="P1706" s="229" t="s">
        <v>10496</v>
      </c>
      <c r="Q1706" s="227"/>
      <c r="R1706" s="227" t="s">
        <v>99</v>
      </c>
      <c r="S1706" s="227" t="s">
        <v>357</v>
      </c>
      <c r="T1706" s="227" t="s">
        <v>51</v>
      </c>
      <c r="U1706" s="229" t="s">
        <v>10496</v>
      </c>
      <c r="V1706" s="227" t="s">
        <v>10497</v>
      </c>
      <c r="W1706" s="227" t="s">
        <v>638</v>
      </c>
      <c r="X1706" s="227"/>
      <c r="Y1706" s="227"/>
      <c r="Z1706" s="230" t="s">
        <v>467</v>
      </c>
      <c r="AA1706" s="227" t="s">
        <v>359</v>
      </c>
      <c r="AB1706" s="227">
        <v>3.43</v>
      </c>
      <c r="AC1706" s="227">
        <v>10</v>
      </c>
      <c r="AD1706" s="227">
        <v>41150</v>
      </c>
      <c r="AE1706" s="227"/>
      <c r="AF1706" s="227"/>
      <c r="AG1706" s="227"/>
      <c r="AH1706" s="227"/>
      <c r="AI1706" s="227"/>
      <c r="AJ1706" s="227"/>
      <c r="AK1706" s="227"/>
      <c r="AL1706" s="227">
        <v>41150</v>
      </c>
      <c r="AM1706" s="227"/>
      <c r="AN1706" s="227"/>
      <c r="AO1706" s="227">
        <v>0.83</v>
      </c>
      <c r="AP1706" s="227"/>
      <c r="AQ1706" s="227"/>
      <c r="AR1706" s="227"/>
      <c r="AS1706" s="227" t="s">
        <v>467</v>
      </c>
      <c r="AT1706" s="227"/>
      <c r="AU1706" s="227"/>
      <c r="AV1706" s="227"/>
      <c r="AW1706" s="582" t="s">
        <v>10498</v>
      </c>
      <c r="AX1706" s="582" t="s">
        <v>10499</v>
      </c>
      <c r="AY1706" s="227">
        <v>43</v>
      </c>
      <c r="AZ1706" s="227">
        <v>35</v>
      </c>
      <c r="BA1706" s="227">
        <v>5.7</v>
      </c>
      <c r="BB1706" s="227">
        <v>25</v>
      </c>
      <c r="BC1706" s="227">
        <v>56</v>
      </c>
      <c r="BD1706" s="227">
        <v>10.1</v>
      </c>
      <c r="BE1706" s="227">
        <f t="shared" si="310"/>
        <v>43.584916666666672</v>
      </c>
      <c r="BF1706" s="229">
        <f t="shared" si="311"/>
        <v>25.936138888888888</v>
      </c>
      <c r="BG1706" s="227" t="s">
        <v>38</v>
      </c>
      <c r="BH1706" s="227"/>
      <c r="BI1706" s="227"/>
      <c r="BJ1706" s="228"/>
      <c r="BK1706" s="227"/>
      <c r="BL1706" s="228"/>
      <c r="BM1706" s="227"/>
      <c r="BN1706" s="227"/>
      <c r="BO1706" s="227"/>
      <c r="BP1706" s="227"/>
      <c r="BQ1706" s="227"/>
      <c r="BR1706" s="227"/>
      <c r="BS1706" s="227"/>
      <c r="BT1706" s="529"/>
      <c r="BU1706" s="529"/>
      <c r="BV1706" s="529"/>
      <c r="BW1706" s="529"/>
      <c r="BX1706" s="529"/>
      <c r="BY1706" s="529"/>
      <c r="BZ1706" s="529"/>
      <c r="CA1706" s="529"/>
      <c r="CB1706" s="529"/>
      <c r="CC1706" s="529"/>
      <c r="CD1706" s="529"/>
      <c r="CE1706" s="529"/>
      <c r="CF1706" s="529"/>
      <c r="CG1706" s="529"/>
      <c r="CH1706" s="529"/>
      <c r="CI1706" s="529"/>
      <c r="CJ1706" s="529"/>
      <c r="CK1706" s="529"/>
      <c r="CL1706" s="529"/>
      <c r="CM1706" s="529"/>
      <c r="CN1706" s="529"/>
      <c r="CO1706" s="529"/>
      <c r="CP1706" s="529"/>
      <c r="CQ1706" s="529"/>
      <c r="CR1706" s="529"/>
      <c r="CS1706" s="529"/>
      <c r="CT1706" s="529"/>
      <c r="CU1706" s="529"/>
      <c r="CV1706" s="529"/>
      <c r="CW1706" s="529"/>
      <c r="CX1706" s="529"/>
      <c r="CY1706" s="529"/>
      <c r="CZ1706" s="529"/>
      <c r="DA1706" s="529"/>
      <c r="DB1706" s="529"/>
      <c r="DC1706" s="529"/>
      <c r="DD1706" s="529"/>
      <c r="DE1706" s="529"/>
      <c r="DF1706" s="529"/>
      <c r="DG1706" s="529"/>
      <c r="DH1706" s="529"/>
      <c r="DI1706" s="529"/>
      <c r="DJ1706" s="529"/>
      <c r="DK1706" s="529"/>
      <c r="DL1706" s="529"/>
      <c r="DM1706" s="529"/>
      <c r="DN1706" s="529"/>
      <c r="DO1706" s="529"/>
      <c r="DP1706" s="529"/>
      <c r="DQ1706" s="529"/>
      <c r="DR1706" s="529"/>
      <c r="DS1706" s="529"/>
      <c r="DT1706" s="529"/>
      <c r="DU1706" s="529"/>
      <c r="DV1706" s="529"/>
      <c r="DW1706" s="529"/>
      <c r="DX1706" s="529"/>
      <c r="DY1706" s="529"/>
      <c r="DZ1706" s="529"/>
      <c r="EA1706" s="529"/>
      <c r="EB1706" s="529"/>
      <c r="EC1706" s="529"/>
      <c r="ED1706" s="529"/>
      <c r="EE1706" s="529"/>
      <c r="EF1706" s="529"/>
      <c r="EG1706" s="529"/>
      <c r="EH1706" s="529"/>
      <c r="EI1706" s="529"/>
      <c r="EJ1706" s="529"/>
      <c r="EK1706" s="529"/>
      <c r="EL1706" s="529"/>
      <c r="EM1706" s="529"/>
      <c r="EN1706" s="529"/>
      <c r="EO1706" s="529"/>
      <c r="EP1706" s="529"/>
      <c r="EQ1706" s="529"/>
      <c r="ER1706" s="529"/>
      <c r="ES1706" s="529"/>
      <c r="ET1706" s="529"/>
      <c r="EU1706" s="529"/>
      <c r="EV1706" s="529"/>
      <c r="EW1706" s="529"/>
      <c r="EX1706" s="529"/>
      <c r="EY1706" s="529"/>
      <c r="EZ1706" s="529"/>
      <c r="FA1706" s="529"/>
      <c r="FB1706" s="529"/>
      <c r="FC1706" s="529"/>
      <c r="FD1706" s="529"/>
      <c r="FE1706" s="529"/>
      <c r="FF1706" s="529"/>
      <c r="FG1706" s="529"/>
      <c r="FH1706" s="529"/>
      <c r="FI1706" s="529"/>
      <c r="FJ1706" s="529"/>
      <c r="FK1706" s="529"/>
      <c r="FL1706" s="529"/>
      <c r="FM1706" s="529"/>
      <c r="FN1706" s="529"/>
      <c r="FO1706" s="529"/>
      <c r="FP1706" s="529"/>
      <c r="FQ1706" s="529"/>
      <c r="FR1706" s="529"/>
      <c r="FS1706" s="529"/>
      <c r="FT1706" s="529"/>
      <c r="FU1706" s="529"/>
      <c r="FV1706" s="529"/>
      <c r="FW1706" s="529"/>
      <c r="FX1706" s="529"/>
      <c r="FY1706" s="529"/>
      <c r="FZ1706" s="529"/>
      <c r="GA1706" s="529"/>
      <c r="GB1706" s="529"/>
      <c r="GC1706" s="529"/>
      <c r="GD1706" s="529"/>
      <c r="GE1706" s="529"/>
      <c r="GF1706" s="529"/>
      <c r="GG1706" s="529"/>
      <c r="GH1706" s="529"/>
      <c r="GI1706" s="529"/>
      <c r="GJ1706" s="529"/>
      <c r="GK1706" s="529"/>
      <c r="GL1706" s="529"/>
      <c r="GM1706" s="529"/>
      <c r="GN1706" s="529"/>
      <c r="GO1706" s="529"/>
      <c r="GP1706" s="529"/>
      <c r="GQ1706" s="529"/>
      <c r="GR1706" s="529"/>
      <c r="GS1706" s="529"/>
      <c r="GT1706" s="529"/>
      <c r="GU1706" s="529"/>
      <c r="GV1706" s="529"/>
      <c r="GW1706" s="529"/>
      <c r="GX1706" s="529"/>
      <c r="GY1706" s="529"/>
      <c r="GZ1706" s="529"/>
      <c r="HA1706" s="529"/>
      <c r="HB1706" s="529"/>
      <c r="HC1706" s="529"/>
      <c r="HD1706" s="529"/>
      <c r="HE1706" s="529"/>
      <c r="HF1706" s="529"/>
      <c r="HG1706" s="529"/>
      <c r="HH1706" s="529"/>
      <c r="HI1706" s="529"/>
      <c r="HJ1706" s="529"/>
      <c r="HK1706" s="529"/>
      <c r="HL1706" s="529"/>
      <c r="HM1706" s="529"/>
      <c r="HN1706" s="529"/>
      <c r="HO1706" s="529"/>
      <c r="HP1706" s="529"/>
      <c r="HQ1706" s="529"/>
      <c r="HR1706" s="529"/>
      <c r="HS1706" s="529"/>
      <c r="HT1706" s="529"/>
      <c r="HU1706" s="529"/>
      <c r="HV1706" s="529"/>
      <c r="HW1706" s="529"/>
      <c r="HX1706" s="529"/>
      <c r="HY1706" s="529"/>
      <c r="HZ1706" s="529"/>
      <c r="IA1706" s="529"/>
      <c r="IB1706" s="529"/>
      <c r="IC1706" s="529"/>
      <c r="ID1706" s="529"/>
      <c r="IE1706" s="529"/>
      <c r="IF1706" s="529"/>
      <c r="IG1706" s="529"/>
      <c r="IH1706" s="529"/>
      <c r="II1706" s="529"/>
      <c r="IJ1706" s="529"/>
      <c r="IK1706" s="529"/>
      <c r="IL1706" s="529"/>
      <c r="IM1706" s="529"/>
      <c r="IN1706" s="529"/>
      <c r="IO1706" s="529"/>
      <c r="IP1706" s="529"/>
      <c r="IQ1706" s="529"/>
      <c r="IR1706" s="529"/>
      <c r="IS1706" s="529"/>
      <c r="IT1706" s="529"/>
      <c r="IU1706" s="529"/>
      <c r="IV1706" s="529"/>
      <c r="IW1706" s="529"/>
      <c r="IX1706" s="529"/>
      <c r="IY1706" s="529"/>
      <c r="IZ1706" s="529"/>
      <c r="JA1706" s="529"/>
      <c r="JB1706" s="529"/>
      <c r="JC1706" s="529"/>
      <c r="JD1706" s="529"/>
      <c r="JE1706" s="529"/>
      <c r="JF1706" s="529"/>
      <c r="JG1706" s="529"/>
      <c r="JH1706" s="529"/>
    </row>
    <row r="1707" spans="1:268" s="3" customFormat="1" ht="54.75" customHeight="1" x14ac:dyDescent="0.25">
      <c r="A1707" s="1" t="s">
        <v>3387</v>
      </c>
      <c r="B1707" s="1" t="s">
        <v>10500</v>
      </c>
      <c r="C1707" s="1">
        <v>11160183</v>
      </c>
      <c r="D1707" s="7">
        <v>45603</v>
      </c>
      <c r="E1707" s="7">
        <v>45603</v>
      </c>
      <c r="F1707" s="7">
        <v>47429</v>
      </c>
      <c r="G1707" s="1">
        <v>-7777</v>
      </c>
      <c r="H1707" s="1" t="s">
        <v>9149</v>
      </c>
      <c r="I1707" s="1"/>
      <c r="J1707" s="1" t="s">
        <v>7813</v>
      </c>
      <c r="K1707" s="1" t="s">
        <v>55</v>
      </c>
      <c r="L1707" s="1" t="s">
        <v>10501</v>
      </c>
      <c r="M1707" s="1" t="s">
        <v>226</v>
      </c>
      <c r="N1707" s="1" t="s">
        <v>121</v>
      </c>
      <c r="O1707" s="1" t="s">
        <v>52</v>
      </c>
      <c r="P1707" s="6" t="s">
        <v>3637</v>
      </c>
      <c r="Q1707" s="1"/>
      <c r="R1707" s="1" t="s">
        <v>226</v>
      </c>
      <c r="S1707" s="1" t="s">
        <v>121</v>
      </c>
      <c r="T1707" s="1" t="s">
        <v>52</v>
      </c>
      <c r="U1707" s="6" t="s">
        <v>3637</v>
      </c>
      <c r="V1707" s="1" t="s">
        <v>10502</v>
      </c>
      <c r="W1707" s="1" t="s">
        <v>2566</v>
      </c>
      <c r="X1707" s="1"/>
      <c r="Y1707" s="1"/>
      <c r="Z1707" s="9" t="s">
        <v>1309</v>
      </c>
      <c r="AA1707" s="1" t="s">
        <v>8993</v>
      </c>
      <c r="AB1707" s="1">
        <v>1.0169999999999999</v>
      </c>
      <c r="AC1707" s="1">
        <v>10</v>
      </c>
      <c r="AD1707" s="1">
        <v>307584</v>
      </c>
      <c r="AE1707" s="1"/>
      <c r="AF1707" s="1"/>
      <c r="AG1707" s="1"/>
      <c r="AH1707" s="1"/>
      <c r="AI1707" s="1"/>
      <c r="AJ1707" s="1"/>
      <c r="AK1707" s="1"/>
      <c r="AL1707" s="1">
        <v>307584</v>
      </c>
      <c r="AM1707" s="1"/>
      <c r="AN1707" s="1"/>
      <c r="AO1707" s="1">
        <v>65</v>
      </c>
      <c r="AP1707" s="1"/>
      <c r="AQ1707" s="1"/>
      <c r="AR1707" s="1"/>
      <c r="AS1707" s="1" t="s">
        <v>467</v>
      </c>
      <c r="AT1707" s="1"/>
      <c r="AU1707" s="1"/>
      <c r="AV1707" s="1">
        <v>552.79999999999995</v>
      </c>
      <c r="AW1707" s="1" t="s">
        <v>10504</v>
      </c>
      <c r="AX1707" s="1" t="s">
        <v>10505</v>
      </c>
      <c r="AY1707" s="1">
        <v>42</v>
      </c>
      <c r="AZ1707" s="1">
        <v>59</v>
      </c>
      <c r="BA1707" s="1">
        <v>41.12</v>
      </c>
      <c r="BB1707" s="1">
        <v>23</v>
      </c>
      <c r="BC1707" s="1">
        <v>14</v>
      </c>
      <c r="BD1707" s="1">
        <v>15.57</v>
      </c>
      <c r="BE1707" s="1">
        <f t="shared" si="310"/>
        <v>42.994755555555557</v>
      </c>
      <c r="BF1707" s="6">
        <f t="shared" si="311"/>
        <v>23.237658333333336</v>
      </c>
      <c r="BG1707" s="1" t="s">
        <v>38</v>
      </c>
      <c r="BH1707" s="1"/>
      <c r="BI1707" s="1"/>
      <c r="BJ1707" s="7"/>
      <c r="BK1707" s="1"/>
      <c r="BL1707" s="7"/>
      <c r="BM1707" s="1"/>
      <c r="BN1707" s="1"/>
      <c r="BO1707" s="1"/>
      <c r="BP1707" s="1"/>
      <c r="BQ1707" s="1"/>
      <c r="BR1707" s="1"/>
      <c r="BS1707" s="1"/>
      <c r="BT1707" s="529"/>
      <c r="BU1707" s="529"/>
      <c r="BV1707" s="529"/>
      <c r="BW1707" s="529"/>
      <c r="BX1707" s="529"/>
      <c r="BY1707" s="529"/>
      <c r="BZ1707" s="529"/>
      <c r="CA1707" s="529"/>
      <c r="CB1707" s="529"/>
      <c r="CC1707" s="529"/>
      <c r="CD1707" s="529"/>
      <c r="CE1707" s="529"/>
      <c r="CF1707" s="529"/>
      <c r="CG1707" s="529"/>
      <c r="CH1707" s="529"/>
      <c r="CI1707" s="529"/>
      <c r="CJ1707" s="529"/>
      <c r="CK1707" s="529"/>
      <c r="CL1707" s="529"/>
      <c r="CM1707" s="529"/>
      <c r="CN1707" s="529"/>
      <c r="CO1707" s="529"/>
      <c r="CP1707" s="529"/>
      <c r="CQ1707" s="529"/>
      <c r="CR1707" s="529"/>
      <c r="CS1707" s="529"/>
      <c r="CT1707" s="529"/>
      <c r="CU1707" s="529"/>
      <c r="CV1707" s="529"/>
      <c r="CW1707" s="529"/>
      <c r="CX1707" s="529"/>
      <c r="CY1707" s="529"/>
      <c r="CZ1707" s="529"/>
      <c r="DA1707" s="529"/>
      <c r="DB1707" s="529"/>
      <c r="DC1707" s="529"/>
      <c r="DD1707" s="529"/>
      <c r="DE1707" s="529"/>
      <c r="DF1707" s="529"/>
      <c r="DG1707" s="529"/>
      <c r="DH1707" s="529"/>
      <c r="DI1707" s="529"/>
      <c r="DJ1707" s="529"/>
      <c r="DK1707" s="529"/>
      <c r="DL1707" s="529"/>
      <c r="DM1707" s="529"/>
      <c r="DN1707" s="529"/>
      <c r="DO1707" s="529"/>
      <c r="DP1707" s="529"/>
      <c r="DQ1707" s="529"/>
      <c r="DR1707" s="529"/>
      <c r="DS1707" s="529"/>
      <c r="DT1707" s="529"/>
      <c r="DU1707" s="529"/>
      <c r="DV1707" s="529"/>
      <c r="DW1707" s="529"/>
      <c r="DX1707" s="529"/>
      <c r="DY1707" s="529"/>
      <c r="DZ1707" s="529"/>
      <c r="EA1707" s="529"/>
      <c r="EB1707" s="529"/>
      <c r="EC1707" s="529"/>
      <c r="ED1707" s="529"/>
      <c r="EE1707" s="529"/>
      <c r="EF1707" s="529"/>
      <c r="EG1707" s="529"/>
      <c r="EH1707" s="529"/>
      <c r="EI1707" s="529"/>
      <c r="EJ1707" s="529"/>
      <c r="EK1707" s="529"/>
      <c r="EL1707" s="529"/>
      <c r="EM1707" s="529"/>
      <c r="EN1707" s="529"/>
      <c r="EO1707" s="529"/>
      <c r="EP1707" s="529"/>
      <c r="EQ1707" s="529"/>
      <c r="ER1707" s="529"/>
      <c r="ES1707" s="529"/>
      <c r="ET1707" s="529"/>
      <c r="EU1707" s="529"/>
      <c r="EV1707" s="529"/>
      <c r="EW1707" s="529"/>
      <c r="EX1707" s="529"/>
      <c r="EY1707" s="529"/>
      <c r="EZ1707" s="529"/>
      <c r="FA1707" s="529"/>
      <c r="FB1707" s="529"/>
      <c r="FC1707" s="529"/>
      <c r="FD1707" s="529"/>
      <c r="FE1707" s="529"/>
      <c r="FF1707" s="529"/>
      <c r="FG1707" s="529"/>
      <c r="FH1707" s="529"/>
      <c r="FI1707" s="529"/>
      <c r="FJ1707" s="529"/>
      <c r="FK1707" s="529"/>
      <c r="FL1707" s="529"/>
      <c r="FM1707" s="529"/>
      <c r="FN1707" s="529"/>
      <c r="FO1707" s="529"/>
      <c r="FP1707" s="529"/>
      <c r="FQ1707" s="529"/>
      <c r="FR1707" s="529"/>
      <c r="FS1707" s="529"/>
      <c r="FT1707" s="529"/>
      <c r="FU1707" s="529"/>
      <c r="FV1707" s="529"/>
      <c r="FW1707" s="529"/>
      <c r="FX1707" s="529"/>
      <c r="FY1707" s="529"/>
      <c r="FZ1707" s="529"/>
      <c r="GA1707" s="529"/>
      <c r="GB1707" s="529"/>
      <c r="GC1707" s="529"/>
      <c r="GD1707" s="529"/>
      <c r="GE1707" s="529"/>
      <c r="GF1707" s="529"/>
      <c r="GG1707" s="529"/>
      <c r="GH1707" s="529"/>
      <c r="GI1707" s="529"/>
      <c r="GJ1707" s="529"/>
      <c r="GK1707" s="529"/>
      <c r="GL1707" s="529"/>
      <c r="GM1707" s="529"/>
      <c r="GN1707" s="529"/>
      <c r="GO1707" s="529"/>
      <c r="GP1707" s="529"/>
      <c r="GQ1707" s="529"/>
      <c r="GR1707" s="529"/>
      <c r="GS1707" s="529"/>
      <c r="GT1707" s="529"/>
      <c r="GU1707" s="529"/>
      <c r="GV1707" s="529"/>
      <c r="GW1707" s="529"/>
      <c r="GX1707" s="529"/>
      <c r="GY1707" s="529"/>
      <c r="GZ1707" s="529"/>
      <c r="HA1707" s="529"/>
      <c r="HB1707" s="529"/>
      <c r="HC1707" s="529"/>
      <c r="HD1707" s="529"/>
      <c r="HE1707" s="529"/>
      <c r="HF1707" s="529"/>
      <c r="HG1707" s="529"/>
      <c r="HH1707" s="529"/>
      <c r="HI1707" s="529"/>
      <c r="HJ1707" s="529"/>
      <c r="HK1707" s="529"/>
      <c r="HL1707" s="529"/>
      <c r="HM1707" s="529"/>
      <c r="HN1707" s="529"/>
      <c r="HO1707" s="529"/>
      <c r="HP1707" s="529"/>
      <c r="HQ1707" s="529"/>
      <c r="HR1707" s="529"/>
      <c r="HS1707" s="529"/>
      <c r="HT1707" s="529"/>
      <c r="HU1707" s="529"/>
      <c r="HV1707" s="529"/>
      <c r="HW1707" s="529"/>
      <c r="HX1707" s="529"/>
      <c r="HY1707" s="529"/>
      <c r="HZ1707" s="529"/>
      <c r="IA1707" s="529"/>
      <c r="IB1707" s="529"/>
      <c r="IC1707" s="529"/>
      <c r="ID1707" s="529"/>
      <c r="IE1707" s="529"/>
      <c r="IF1707" s="529"/>
      <c r="IG1707" s="529"/>
      <c r="IH1707" s="529"/>
      <c r="II1707" s="529"/>
      <c r="IJ1707" s="529"/>
      <c r="IK1707" s="529"/>
      <c r="IL1707" s="529"/>
      <c r="IM1707" s="529"/>
      <c r="IN1707" s="529"/>
      <c r="IO1707" s="529"/>
      <c r="IP1707" s="529"/>
      <c r="IQ1707" s="529"/>
      <c r="IR1707" s="529"/>
      <c r="IS1707" s="529"/>
      <c r="IT1707" s="529"/>
      <c r="IU1707" s="529"/>
      <c r="IV1707" s="529"/>
      <c r="IW1707" s="529"/>
      <c r="IX1707" s="529"/>
      <c r="IY1707" s="529"/>
      <c r="IZ1707" s="529"/>
      <c r="JA1707" s="529"/>
      <c r="JB1707" s="529"/>
      <c r="JC1707" s="529"/>
      <c r="JD1707" s="529"/>
      <c r="JE1707" s="529"/>
      <c r="JF1707" s="529"/>
      <c r="JG1707" s="529"/>
      <c r="JH1707" s="529"/>
    </row>
    <row r="1708" spans="1:268" s="3" customFormat="1" ht="54.75" customHeight="1" thickBot="1" x14ac:dyDescent="0.3">
      <c r="A1708" s="178"/>
      <c r="B1708" s="178" t="s">
        <v>10500</v>
      </c>
      <c r="C1708" s="178">
        <v>11160183</v>
      </c>
      <c r="D1708" s="179">
        <v>45603</v>
      </c>
      <c r="E1708" s="179">
        <v>45603</v>
      </c>
      <c r="F1708" s="179">
        <v>47429</v>
      </c>
      <c r="G1708" s="178">
        <v>-7777</v>
      </c>
      <c r="H1708" s="178" t="s">
        <v>9149</v>
      </c>
      <c r="I1708" s="178"/>
      <c r="J1708" s="178" t="s">
        <v>7813</v>
      </c>
      <c r="K1708" s="178" t="s">
        <v>55</v>
      </c>
      <c r="L1708" s="178" t="s">
        <v>10501</v>
      </c>
      <c r="M1708" s="178" t="s">
        <v>226</v>
      </c>
      <c r="N1708" s="178" t="s">
        <v>121</v>
      </c>
      <c r="O1708" s="178" t="s">
        <v>52</v>
      </c>
      <c r="P1708" s="180" t="s">
        <v>3637</v>
      </c>
      <c r="Q1708" s="178"/>
      <c r="R1708" s="178" t="s">
        <v>226</v>
      </c>
      <c r="S1708" s="178" t="s">
        <v>121</v>
      </c>
      <c r="T1708" s="178" t="s">
        <v>52</v>
      </c>
      <c r="U1708" s="180" t="s">
        <v>3637</v>
      </c>
      <c r="V1708" s="178" t="s">
        <v>10502</v>
      </c>
      <c r="W1708" s="178" t="s">
        <v>2566</v>
      </c>
      <c r="X1708" s="178"/>
      <c r="Y1708" s="178"/>
      <c r="Z1708" s="181" t="s">
        <v>1309</v>
      </c>
      <c r="AA1708" s="178" t="s">
        <v>10503</v>
      </c>
      <c r="AB1708" s="178"/>
      <c r="AC1708" s="178"/>
      <c r="AD1708" s="178"/>
      <c r="AE1708" s="178"/>
      <c r="AF1708" s="178"/>
      <c r="AG1708" s="178"/>
      <c r="AH1708" s="178"/>
      <c r="AI1708" s="178"/>
      <c r="AJ1708" s="178"/>
      <c r="AK1708" s="178"/>
      <c r="AL1708" s="178"/>
      <c r="AM1708" s="178"/>
      <c r="AN1708" s="178"/>
      <c r="AO1708" s="178"/>
      <c r="AP1708" s="178"/>
      <c r="AQ1708" s="178"/>
      <c r="AR1708" s="178"/>
      <c r="AS1708" s="178" t="s">
        <v>456</v>
      </c>
      <c r="AT1708" s="178"/>
      <c r="AU1708" s="178"/>
      <c r="AV1708" s="178">
        <v>552.79999999999995</v>
      </c>
      <c r="AW1708" s="178" t="s">
        <v>10506</v>
      </c>
      <c r="AX1708" s="178" t="s">
        <v>10507</v>
      </c>
      <c r="AY1708" s="178">
        <v>42</v>
      </c>
      <c r="AZ1708" s="178">
        <v>59</v>
      </c>
      <c r="BA1708" s="178">
        <v>41.11</v>
      </c>
      <c r="BB1708" s="178">
        <v>23</v>
      </c>
      <c r="BC1708" s="178">
        <v>14</v>
      </c>
      <c r="BD1708" s="178">
        <v>15.56</v>
      </c>
      <c r="BE1708" s="178">
        <f t="shared" si="310"/>
        <v>42.994752777777776</v>
      </c>
      <c r="BF1708" s="180">
        <f t="shared" si="311"/>
        <v>23.237655555555556</v>
      </c>
      <c r="BG1708" s="178" t="s">
        <v>38</v>
      </c>
      <c r="BH1708" s="178"/>
      <c r="BI1708" s="178"/>
      <c r="BJ1708" s="179"/>
      <c r="BK1708" s="178"/>
      <c r="BL1708" s="179"/>
      <c r="BM1708" s="178"/>
      <c r="BN1708" s="178"/>
      <c r="BO1708" s="178"/>
      <c r="BP1708" s="178"/>
      <c r="BQ1708" s="178"/>
      <c r="BR1708" s="178"/>
      <c r="BS1708" s="178"/>
      <c r="BT1708" s="529"/>
      <c r="BU1708" s="529"/>
      <c r="BV1708" s="529"/>
      <c r="BW1708" s="529"/>
      <c r="BX1708" s="529"/>
      <c r="BY1708" s="529"/>
      <c r="BZ1708" s="529"/>
      <c r="CA1708" s="529"/>
      <c r="CB1708" s="529"/>
      <c r="CC1708" s="529"/>
      <c r="CD1708" s="529"/>
      <c r="CE1708" s="529"/>
      <c r="CF1708" s="529"/>
      <c r="CG1708" s="529"/>
      <c r="CH1708" s="529"/>
      <c r="CI1708" s="529"/>
      <c r="CJ1708" s="529"/>
      <c r="CK1708" s="529"/>
      <c r="CL1708" s="529"/>
      <c r="CM1708" s="529"/>
      <c r="CN1708" s="529"/>
      <c r="CO1708" s="529"/>
      <c r="CP1708" s="529"/>
      <c r="CQ1708" s="529"/>
      <c r="CR1708" s="529"/>
      <c r="CS1708" s="529"/>
      <c r="CT1708" s="529"/>
      <c r="CU1708" s="529"/>
      <c r="CV1708" s="529"/>
      <c r="CW1708" s="529"/>
      <c r="CX1708" s="529"/>
      <c r="CY1708" s="529"/>
      <c r="CZ1708" s="529"/>
      <c r="DA1708" s="529"/>
      <c r="DB1708" s="529"/>
      <c r="DC1708" s="529"/>
      <c r="DD1708" s="529"/>
      <c r="DE1708" s="529"/>
      <c r="DF1708" s="529"/>
      <c r="DG1708" s="529"/>
      <c r="DH1708" s="529"/>
      <c r="DI1708" s="529"/>
      <c r="DJ1708" s="529"/>
      <c r="DK1708" s="529"/>
      <c r="DL1708" s="529"/>
      <c r="DM1708" s="529"/>
      <c r="DN1708" s="529"/>
      <c r="DO1708" s="529"/>
      <c r="DP1708" s="529"/>
      <c r="DQ1708" s="529"/>
      <c r="DR1708" s="529"/>
      <c r="DS1708" s="529"/>
      <c r="DT1708" s="529"/>
      <c r="DU1708" s="529"/>
      <c r="DV1708" s="529"/>
      <c r="DW1708" s="529"/>
      <c r="DX1708" s="529"/>
      <c r="DY1708" s="529"/>
      <c r="DZ1708" s="529"/>
      <c r="EA1708" s="529"/>
      <c r="EB1708" s="529"/>
      <c r="EC1708" s="529"/>
      <c r="ED1708" s="529"/>
      <c r="EE1708" s="529"/>
      <c r="EF1708" s="529"/>
      <c r="EG1708" s="529"/>
      <c r="EH1708" s="529"/>
      <c r="EI1708" s="529"/>
      <c r="EJ1708" s="529"/>
      <c r="EK1708" s="529"/>
      <c r="EL1708" s="529"/>
      <c r="EM1708" s="529"/>
      <c r="EN1708" s="529"/>
      <c r="EO1708" s="529"/>
      <c r="EP1708" s="529"/>
      <c r="EQ1708" s="529"/>
      <c r="ER1708" s="529"/>
      <c r="ES1708" s="529"/>
      <c r="ET1708" s="529"/>
      <c r="EU1708" s="529"/>
      <c r="EV1708" s="529"/>
      <c r="EW1708" s="529"/>
      <c r="EX1708" s="529"/>
      <c r="EY1708" s="529"/>
      <c r="EZ1708" s="529"/>
      <c r="FA1708" s="529"/>
      <c r="FB1708" s="529"/>
      <c r="FC1708" s="529"/>
      <c r="FD1708" s="529"/>
      <c r="FE1708" s="529"/>
      <c r="FF1708" s="529"/>
      <c r="FG1708" s="529"/>
      <c r="FH1708" s="529"/>
      <c r="FI1708" s="529"/>
      <c r="FJ1708" s="529"/>
      <c r="FK1708" s="529"/>
      <c r="FL1708" s="529"/>
      <c r="FM1708" s="529"/>
      <c r="FN1708" s="529"/>
      <c r="FO1708" s="529"/>
      <c r="FP1708" s="529"/>
      <c r="FQ1708" s="529"/>
      <c r="FR1708" s="529"/>
      <c r="FS1708" s="529"/>
      <c r="FT1708" s="529"/>
      <c r="FU1708" s="529"/>
      <c r="FV1708" s="529"/>
      <c r="FW1708" s="529"/>
      <c r="FX1708" s="529"/>
      <c r="FY1708" s="529"/>
      <c r="FZ1708" s="529"/>
      <c r="GA1708" s="529"/>
      <c r="GB1708" s="529"/>
      <c r="GC1708" s="529"/>
      <c r="GD1708" s="529"/>
      <c r="GE1708" s="529"/>
      <c r="GF1708" s="529"/>
      <c r="GG1708" s="529"/>
      <c r="GH1708" s="529"/>
      <c r="GI1708" s="529"/>
      <c r="GJ1708" s="529"/>
      <c r="GK1708" s="529"/>
      <c r="GL1708" s="529"/>
      <c r="GM1708" s="529"/>
      <c r="GN1708" s="529"/>
      <c r="GO1708" s="529"/>
      <c r="GP1708" s="529"/>
      <c r="GQ1708" s="529"/>
      <c r="GR1708" s="529"/>
      <c r="GS1708" s="529"/>
      <c r="GT1708" s="529"/>
      <c r="GU1708" s="529"/>
      <c r="GV1708" s="529"/>
      <c r="GW1708" s="529"/>
      <c r="GX1708" s="529"/>
      <c r="GY1708" s="529"/>
      <c r="GZ1708" s="529"/>
      <c r="HA1708" s="529"/>
      <c r="HB1708" s="529"/>
      <c r="HC1708" s="529"/>
      <c r="HD1708" s="529"/>
      <c r="HE1708" s="529"/>
      <c r="HF1708" s="529"/>
      <c r="HG1708" s="529"/>
      <c r="HH1708" s="529"/>
      <c r="HI1708" s="529"/>
      <c r="HJ1708" s="529"/>
      <c r="HK1708" s="529"/>
      <c r="HL1708" s="529"/>
      <c r="HM1708" s="529"/>
      <c r="HN1708" s="529"/>
      <c r="HO1708" s="529"/>
      <c r="HP1708" s="529"/>
      <c r="HQ1708" s="529"/>
      <c r="HR1708" s="529"/>
      <c r="HS1708" s="529"/>
      <c r="HT1708" s="529"/>
      <c r="HU1708" s="529"/>
      <c r="HV1708" s="529"/>
      <c r="HW1708" s="529"/>
      <c r="HX1708" s="529"/>
      <c r="HY1708" s="529"/>
      <c r="HZ1708" s="529"/>
      <c r="IA1708" s="529"/>
      <c r="IB1708" s="529"/>
      <c r="IC1708" s="529"/>
      <c r="ID1708" s="529"/>
      <c r="IE1708" s="529"/>
      <c r="IF1708" s="529"/>
      <c r="IG1708" s="529"/>
      <c r="IH1708" s="529"/>
      <c r="II1708" s="529"/>
      <c r="IJ1708" s="529"/>
      <c r="IK1708" s="529"/>
      <c r="IL1708" s="529"/>
      <c r="IM1708" s="529"/>
      <c r="IN1708" s="529"/>
      <c r="IO1708" s="529"/>
      <c r="IP1708" s="529"/>
      <c r="IQ1708" s="529"/>
      <c r="IR1708" s="529"/>
      <c r="IS1708" s="529"/>
      <c r="IT1708" s="529"/>
      <c r="IU1708" s="529"/>
      <c r="IV1708" s="529"/>
      <c r="IW1708" s="529"/>
      <c r="IX1708" s="529"/>
      <c r="IY1708" s="529"/>
      <c r="IZ1708" s="529"/>
      <c r="JA1708" s="529"/>
      <c r="JB1708" s="529"/>
      <c r="JC1708" s="529"/>
      <c r="JD1708" s="529"/>
      <c r="JE1708" s="529"/>
      <c r="JF1708" s="529"/>
      <c r="JG1708" s="529"/>
      <c r="JH1708" s="529"/>
    </row>
    <row r="1709" spans="1:268" s="3" customFormat="1" ht="54.75" customHeight="1" thickBot="1" x14ac:dyDescent="0.3">
      <c r="A1709" s="227" t="s">
        <v>3387</v>
      </c>
      <c r="B1709" s="227" t="s">
        <v>10508</v>
      </c>
      <c r="C1709" s="227">
        <v>11160184</v>
      </c>
      <c r="D1709" s="228">
        <v>45611</v>
      </c>
      <c r="E1709" s="228">
        <v>45611</v>
      </c>
      <c r="F1709" s="228">
        <v>49263</v>
      </c>
      <c r="G1709" s="227">
        <v>-7777</v>
      </c>
      <c r="H1709" s="227" t="s">
        <v>10510</v>
      </c>
      <c r="I1709" s="227"/>
      <c r="J1709" s="227" t="s">
        <v>9041</v>
      </c>
      <c r="K1709" s="227" t="s">
        <v>55</v>
      </c>
      <c r="L1709" s="227" t="s">
        <v>10511</v>
      </c>
      <c r="M1709" s="227" t="s">
        <v>10509</v>
      </c>
      <c r="N1709" s="227" t="s">
        <v>161</v>
      </c>
      <c r="O1709" s="227" t="s">
        <v>52</v>
      </c>
      <c r="P1709" s="229" t="s">
        <v>10512</v>
      </c>
      <c r="Q1709" s="227"/>
      <c r="R1709" s="227" t="s">
        <v>10509</v>
      </c>
      <c r="S1709" s="227" t="s">
        <v>161</v>
      </c>
      <c r="T1709" s="227" t="s">
        <v>52</v>
      </c>
      <c r="U1709" s="229" t="s">
        <v>10512</v>
      </c>
      <c r="V1709" s="227" t="s">
        <v>10513</v>
      </c>
      <c r="W1709" s="227" t="s">
        <v>2566</v>
      </c>
      <c r="X1709" s="227"/>
      <c r="Y1709" s="227"/>
      <c r="Z1709" s="230" t="s">
        <v>467</v>
      </c>
      <c r="AA1709" s="227" t="s">
        <v>8993</v>
      </c>
      <c r="AB1709" s="227">
        <v>0.70799999999999996</v>
      </c>
      <c r="AC1709" s="227">
        <v>5</v>
      </c>
      <c r="AD1709" s="227">
        <v>152000</v>
      </c>
      <c r="AE1709" s="227"/>
      <c r="AF1709" s="227"/>
      <c r="AG1709" s="227"/>
      <c r="AH1709" s="227"/>
      <c r="AI1709" s="227"/>
      <c r="AJ1709" s="227"/>
      <c r="AK1709" s="227"/>
      <c r="AL1709" s="227">
        <v>152000</v>
      </c>
      <c r="AM1709" s="227"/>
      <c r="AN1709" s="227"/>
      <c r="AO1709" s="227">
        <v>71</v>
      </c>
      <c r="AP1709" s="227"/>
      <c r="AQ1709" s="227"/>
      <c r="AR1709" s="227"/>
      <c r="AS1709" s="227" t="s">
        <v>467</v>
      </c>
      <c r="AT1709" s="227"/>
      <c r="AU1709" s="227"/>
      <c r="AV1709" s="227">
        <v>579.77</v>
      </c>
      <c r="AW1709" s="227" t="s">
        <v>10514</v>
      </c>
      <c r="AX1709" s="227" t="s">
        <v>10515</v>
      </c>
      <c r="AY1709" s="227">
        <v>42</v>
      </c>
      <c r="AZ1709" s="227">
        <v>42</v>
      </c>
      <c r="BA1709" s="227">
        <v>20.309999999999999</v>
      </c>
      <c r="BB1709" s="227">
        <v>23</v>
      </c>
      <c r="BC1709" s="227">
        <v>37</v>
      </c>
      <c r="BD1709" s="227">
        <v>11.09</v>
      </c>
      <c r="BE1709" s="227">
        <f t="shared" si="310"/>
        <v>42.705641666666672</v>
      </c>
      <c r="BF1709" s="229">
        <f t="shared" si="311"/>
        <v>23.619747222222223</v>
      </c>
      <c r="BG1709" s="227" t="s">
        <v>38</v>
      </c>
      <c r="BH1709" s="227"/>
      <c r="BI1709" s="227"/>
      <c r="BJ1709" s="228"/>
      <c r="BK1709" s="227"/>
      <c r="BL1709" s="228"/>
      <c r="BM1709" s="227"/>
      <c r="BN1709" s="227"/>
      <c r="BO1709" s="227"/>
      <c r="BP1709" s="227"/>
      <c r="BQ1709" s="227"/>
      <c r="BR1709" s="227"/>
      <c r="BS1709" s="227"/>
      <c r="BT1709" s="529"/>
      <c r="BU1709" s="529"/>
      <c r="BV1709" s="529"/>
      <c r="BW1709" s="529"/>
      <c r="BX1709" s="529"/>
      <c r="BY1709" s="529"/>
      <c r="BZ1709" s="529"/>
      <c r="CA1709" s="529"/>
      <c r="CB1709" s="529"/>
      <c r="CC1709" s="529"/>
      <c r="CD1709" s="529"/>
      <c r="CE1709" s="529"/>
      <c r="CF1709" s="529"/>
      <c r="CG1709" s="529"/>
      <c r="CH1709" s="529"/>
      <c r="CI1709" s="529"/>
      <c r="CJ1709" s="529"/>
      <c r="CK1709" s="529"/>
      <c r="CL1709" s="529"/>
      <c r="CM1709" s="529"/>
      <c r="CN1709" s="529"/>
      <c r="CO1709" s="529"/>
      <c r="CP1709" s="529"/>
      <c r="CQ1709" s="529"/>
      <c r="CR1709" s="529"/>
      <c r="CS1709" s="529"/>
      <c r="CT1709" s="529"/>
      <c r="CU1709" s="529"/>
      <c r="CV1709" s="529"/>
      <c r="CW1709" s="529"/>
      <c r="CX1709" s="529"/>
      <c r="CY1709" s="529"/>
      <c r="CZ1709" s="529"/>
      <c r="DA1709" s="529"/>
      <c r="DB1709" s="529"/>
      <c r="DC1709" s="529"/>
      <c r="DD1709" s="529"/>
      <c r="DE1709" s="529"/>
      <c r="DF1709" s="529"/>
      <c r="DG1709" s="529"/>
      <c r="DH1709" s="529"/>
      <c r="DI1709" s="529"/>
      <c r="DJ1709" s="529"/>
      <c r="DK1709" s="529"/>
      <c r="DL1709" s="529"/>
      <c r="DM1709" s="529"/>
      <c r="DN1709" s="529"/>
      <c r="DO1709" s="529"/>
      <c r="DP1709" s="529"/>
      <c r="DQ1709" s="529"/>
      <c r="DR1709" s="529"/>
      <c r="DS1709" s="529"/>
      <c r="DT1709" s="529"/>
      <c r="DU1709" s="529"/>
      <c r="DV1709" s="529"/>
      <c r="DW1709" s="529"/>
      <c r="DX1709" s="529"/>
      <c r="DY1709" s="529"/>
      <c r="DZ1709" s="529"/>
      <c r="EA1709" s="529"/>
      <c r="EB1709" s="529"/>
      <c r="EC1709" s="529"/>
      <c r="ED1709" s="529"/>
      <c r="EE1709" s="529"/>
      <c r="EF1709" s="529"/>
      <c r="EG1709" s="529"/>
      <c r="EH1709" s="529"/>
      <c r="EI1709" s="529"/>
      <c r="EJ1709" s="529"/>
      <c r="EK1709" s="529"/>
      <c r="EL1709" s="529"/>
      <c r="EM1709" s="529"/>
      <c r="EN1709" s="529"/>
      <c r="EO1709" s="529"/>
      <c r="EP1709" s="529"/>
      <c r="EQ1709" s="529"/>
      <c r="ER1709" s="529"/>
      <c r="ES1709" s="529"/>
      <c r="ET1709" s="529"/>
      <c r="EU1709" s="529"/>
      <c r="EV1709" s="529"/>
      <c r="EW1709" s="529"/>
      <c r="EX1709" s="529"/>
      <c r="EY1709" s="529"/>
      <c r="EZ1709" s="529"/>
      <c r="FA1709" s="529"/>
      <c r="FB1709" s="529"/>
      <c r="FC1709" s="529"/>
      <c r="FD1709" s="529"/>
      <c r="FE1709" s="529"/>
      <c r="FF1709" s="529"/>
      <c r="FG1709" s="529"/>
      <c r="FH1709" s="529"/>
      <c r="FI1709" s="529"/>
      <c r="FJ1709" s="529"/>
      <c r="FK1709" s="529"/>
      <c r="FL1709" s="529"/>
      <c r="FM1709" s="529"/>
      <c r="FN1709" s="529"/>
      <c r="FO1709" s="529"/>
      <c r="FP1709" s="529"/>
      <c r="FQ1709" s="529"/>
      <c r="FR1709" s="529"/>
      <c r="FS1709" s="529"/>
      <c r="FT1709" s="529"/>
      <c r="FU1709" s="529"/>
      <c r="FV1709" s="529"/>
      <c r="FW1709" s="529"/>
      <c r="FX1709" s="529"/>
      <c r="FY1709" s="529"/>
      <c r="FZ1709" s="529"/>
      <c r="GA1709" s="529"/>
      <c r="GB1709" s="529"/>
      <c r="GC1709" s="529"/>
      <c r="GD1709" s="529"/>
      <c r="GE1709" s="529"/>
      <c r="GF1709" s="529"/>
      <c r="GG1709" s="529"/>
      <c r="GH1709" s="529"/>
      <c r="GI1709" s="529"/>
      <c r="GJ1709" s="529"/>
      <c r="GK1709" s="529"/>
      <c r="GL1709" s="529"/>
      <c r="GM1709" s="529"/>
      <c r="GN1709" s="529"/>
      <c r="GO1709" s="529"/>
      <c r="GP1709" s="529"/>
      <c r="GQ1709" s="529"/>
      <c r="GR1709" s="529"/>
      <c r="GS1709" s="529"/>
      <c r="GT1709" s="529"/>
      <c r="GU1709" s="529"/>
      <c r="GV1709" s="529"/>
      <c r="GW1709" s="529"/>
      <c r="GX1709" s="529"/>
      <c r="GY1709" s="529"/>
      <c r="GZ1709" s="529"/>
      <c r="HA1709" s="529"/>
      <c r="HB1709" s="529"/>
      <c r="HC1709" s="529"/>
      <c r="HD1709" s="529"/>
      <c r="HE1709" s="529"/>
      <c r="HF1709" s="529"/>
      <c r="HG1709" s="529"/>
      <c r="HH1709" s="529"/>
      <c r="HI1709" s="529"/>
      <c r="HJ1709" s="529"/>
      <c r="HK1709" s="529"/>
      <c r="HL1709" s="529"/>
      <c r="HM1709" s="529"/>
      <c r="HN1709" s="529"/>
      <c r="HO1709" s="529"/>
      <c r="HP1709" s="529"/>
      <c r="HQ1709" s="529"/>
      <c r="HR1709" s="529"/>
      <c r="HS1709" s="529"/>
      <c r="HT1709" s="529"/>
      <c r="HU1709" s="529"/>
      <c r="HV1709" s="529"/>
      <c r="HW1709" s="529"/>
      <c r="HX1709" s="529"/>
      <c r="HY1709" s="529"/>
      <c r="HZ1709" s="529"/>
      <c r="IA1709" s="529"/>
      <c r="IB1709" s="529"/>
      <c r="IC1709" s="529"/>
      <c r="ID1709" s="529"/>
      <c r="IE1709" s="529"/>
      <c r="IF1709" s="529"/>
      <c r="IG1709" s="529"/>
      <c r="IH1709" s="529"/>
      <c r="II1709" s="529"/>
      <c r="IJ1709" s="529"/>
      <c r="IK1709" s="529"/>
      <c r="IL1709" s="529"/>
      <c r="IM1709" s="529"/>
      <c r="IN1709" s="529"/>
      <c r="IO1709" s="529"/>
      <c r="IP1709" s="529"/>
      <c r="IQ1709" s="529"/>
      <c r="IR1709" s="529"/>
      <c r="IS1709" s="529"/>
      <c r="IT1709" s="529"/>
      <c r="IU1709" s="529"/>
      <c r="IV1709" s="529"/>
      <c r="IW1709" s="529"/>
      <c r="IX1709" s="529"/>
      <c r="IY1709" s="529"/>
      <c r="IZ1709" s="529"/>
      <c r="JA1709" s="529"/>
      <c r="JB1709" s="529"/>
      <c r="JC1709" s="529"/>
      <c r="JD1709" s="529"/>
      <c r="JE1709" s="529"/>
      <c r="JF1709" s="529"/>
      <c r="JG1709" s="529"/>
      <c r="JH1709" s="529"/>
    </row>
    <row r="1710" spans="1:268" s="3" customFormat="1" ht="54.75" customHeight="1" x14ac:dyDescent="0.25">
      <c r="A1710" s="173" t="s">
        <v>3387</v>
      </c>
      <c r="B1710" s="173" t="s">
        <v>10521</v>
      </c>
      <c r="C1710" s="173">
        <v>11190094</v>
      </c>
      <c r="D1710" s="174">
        <v>45642</v>
      </c>
      <c r="E1710" s="174">
        <v>45642</v>
      </c>
      <c r="F1710" s="174">
        <v>49294</v>
      </c>
      <c r="G1710" s="173">
        <v>-7777</v>
      </c>
      <c r="H1710" s="173" t="s">
        <v>10522</v>
      </c>
      <c r="I1710" s="173"/>
      <c r="J1710" s="173" t="s">
        <v>10523</v>
      </c>
      <c r="K1710" s="173" t="s">
        <v>10158</v>
      </c>
      <c r="L1710" s="173" t="s">
        <v>10524</v>
      </c>
      <c r="M1710" s="173" t="s">
        <v>627</v>
      </c>
      <c r="N1710" s="173" t="s">
        <v>127</v>
      </c>
      <c r="O1710" s="173" t="s">
        <v>111</v>
      </c>
      <c r="P1710" s="175" t="s">
        <v>2720</v>
      </c>
      <c r="Q1710" s="173"/>
      <c r="R1710" s="173" t="s">
        <v>627</v>
      </c>
      <c r="S1710" s="173" t="s">
        <v>127</v>
      </c>
      <c r="T1710" s="173" t="s">
        <v>111</v>
      </c>
      <c r="U1710" s="175" t="s">
        <v>2720</v>
      </c>
      <c r="V1710" s="173" t="s">
        <v>10525</v>
      </c>
      <c r="W1710" s="173" t="s">
        <v>10526</v>
      </c>
      <c r="X1710" s="173"/>
      <c r="Y1710" s="173"/>
      <c r="Z1710" s="176" t="s">
        <v>467</v>
      </c>
      <c r="AA1710" s="173" t="s">
        <v>10527</v>
      </c>
      <c r="AB1710" s="173">
        <v>0.69899999999999995</v>
      </c>
      <c r="AC1710" s="173">
        <v>5</v>
      </c>
      <c r="AD1710" s="173">
        <v>1860</v>
      </c>
      <c r="AE1710" s="173"/>
      <c r="AF1710" s="173"/>
      <c r="AG1710" s="173"/>
      <c r="AH1710" s="173"/>
      <c r="AI1710" s="173">
        <v>1860</v>
      </c>
      <c r="AJ1710" s="173"/>
      <c r="AK1710" s="173"/>
      <c r="AL1710" s="173"/>
      <c r="AM1710" s="173"/>
      <c r="AN1710" s="173"/>
      <c r="AO1710" s="173" t="s">
        <v>10528</v>
      </c>
      <c r="AP1710" s="173"/>
      <c r="AQ1710" s="173"/>
      <c r="AR1710" s="173"/>
      <c r="AS1710" s="173" t="s">
        <v>10529</v>
      </c>
      <c r="AT1710" s="173"/>
      <c r="AU1710" s="173"/>
      <c r="AV1710" s="173">
        <v>704</v>
      </c>
      <c r="AW1710" s="173" t="s">
        <v>10021</v>
      </c>
      <c r="AX1710" s="173" t="s">
        <v>10022</v>
      </c>
      <c r="AY1710" s="173">
        <v>43</v>
      </c>
      <c r="AZ1710" s="173">
        <v>26</v>
      </c>
      <c r="BA1710" s="173">
        <v>10.6</v>
      </c>
      <c r="BB1710" s="173">
        <v>22</v>
      </c>
      <c r="BC1710" s="173">
        <v>43</v>
      </c>
      <c r="BD1710" s="173">
        <v>11.7</v>
      </c>
      <c r="BE1710" s="173">
        <f t="shared" si="310"/>
        <v>43.436277777777775</v>
      </c>
      <c r="BF1710" s="175">
        <f t="shared" si="311"/>
        <v>22.719916666666666</v>
      </c>
      <c r="BG1710" s="173" t="s">
        <v>38</v>
      </c>
      <c r="BH1710" s="173"/>
      <c r="BI1710" s="173"/>
      <c r="BJ1710" s="174"/>
      <c r="BK1710" s="173"/>
      <c r="BL1710" s="174"/>
      <c r="BM1710" s="173"/>
      <c r="BN1710" s="173"/>
      <c r="BO1710" s="173"/>
      <c r="BP1710" s="173"/>
      <c r="BQ1710" s="173"/>
      <c r="BR1710" s="173"/>
      <c r="BS1710" s="173"/>
      <c r="BT1710" s="529"/>
      <c r="BU1710" s="529"/>
      <c r="BV1710" s="529"/>
      <c r="BW1710" s="529"/>
      <c r="BX1710" s="529"/>
      <c r="BY1710" s="529"/>
      <c r="BZ1710" s="529"/>
      <c r="CA1710" s="529"/>
      <c r="CB1710" s="529"/>
      <c r="CC1710" s="529"/>
      <c r="CD1710" s="529"/>
      <c r="CE1710" s="529"/>
      <c r="CF1710" s="529"/>
      <c r="CG1710" s="529"/>
      <c r="CH1710" s="529"/>
      <c r="CI1710" s="529"/>
      <c r="CJ1710" s="529"/>
      <c r="CK1710" s="529"/>
      <c r="CL1710" s="529"/>
      <c r="CM1710" s="529"/>
      <c r="CN1710" s="529"/>
      <c r="CO1710" s="529"/>
      <c r="CP1710" s="529"/>
      <c r="CQ1710" s="529"/>
      <c r="CR1710" s="529"/>
      <c r="CS1710" s="529"/>
      <c r="CT1710" s="529"/>
      <c r="CU1710" s="529"/>
      <c r="CV1710" s="529"/>
      <c r="CW1710" s="529"/>
      <c r="CX1710" s="529"/>
      <c r="CY1710" s="529"/>
      <c r="CZ1710" s="529"/>
      <c r="DA1710" s="529"/>
      <c r="DB1710" s="529"/>
      <c r="DC1710" s="529"/>
      <c r="DD1710" s="529"/>
      <c r="DE1710" s="529"/>
      <c r="DF1710" s="529"/>
      <c r="DG1710" s="529"/>
      <c r="DH1710" s="529"/>
      <c r="DI1710" s="529"/>
      <c r="DJ1710" s="529"/>
      <c r="DK1710" s="529"/>
      <c r="DL1710" s="529"/>
      <c r="DM1710" s="529"/>
      <c r="DN1710" s="529"/>
      <c r="DO1710" s="529"/>
      <c r="DP1710" s="529"/>
      <c r="DQ1710" s="529"/>
      <c r="DR1710" s="529"/>
      <c r="DS1710" s="529"/>
      <c r="DT1710" s="529"/>
      <c r="DU1710" s="529"/>
      <c r="DV1710" s="529"/>
      <c r="DW1710" s="529"/>
      <c r="DX1710" s="529"/>
      <c r="DY1710" s="529"/>
      <c r="DZ1710" s="529"/>
      <c r="EA1710" s="529"/>
      <c r="EB1710" s="529"/>
      <c r="EC1710" s="529"/>
      <c r="ED1710" s="529"/>
      <c r="EE1710" s="529"/>
      <c r="EF1710" s="529"/>
      <c r="EG1710" s="529"/>
      <c r="EH1710" s="529"/>
      <c r="EI1710" s="529"/>
      <c r="EJ1710" s="529"/>
      <c r="EK1710" s="529"/>
      <c r="EL1710" s="529"/>
      <c r="EM1710" s="529"/>
      <c r="EN1710" s="529"/>
      <c r="EO1710" s="529"/>
      <c r="EP1710" s="529"/>
      <c r="EQ1710" s="529"/>
      <c r="ER1710" s="529"/>
      <c r="ES1710" s="529"/>
      <c r="ET1710" s="529"/>
      <c r="EU1710" s="529"/>
      <c r="EV1710" s="529"/>
      <c r="EW1710" s="529"/>
      <c r="EX1710" s="529"/>
      <c r="EY1710" s="529"/>
      <c r="EZ1710" s="529"/>
      <c r="FA1710" s="529"/>
      <c r="FB1710" s="529"/>
      <c r="FC1710" s="529"/>
      <c r="FD1710" s="529"/>
      <c r="FE1710" s="529"/>
      <c r="FF1710" s="529"/>
      <c r="FG1710" s="529"/>
      <c r="FH1710" s="529"/>
      <c r="FI1710" s="529"/>
      <c r="FJ1710" s="529"/>
      <c r="FK1710" s="529"/>
      <c r="FL1710" s="529"/>
      <c r="FM1710" s="529"/>
      <c r="FN1710" s="529"/>
      <c r="FO1710" s="529"/>
      <c r="FP1710" s="529"/>
      <c r="FQ1710" s="529"/>
      <c r="FR1710" s="529"/>
      <c r="FS1710" s="529"/>
      <c r="FT1710" s="529"/>
      <c r="FU1710" s="529"/>
      <c r="FV1710" s="529"/>
      <c r="FW1710" s="529"/>
      <c r="FX1710" s="529"/>
      <c r="FY1710" s="529"/>
      <c r="FZ1710" s="529"/>
      <c r="GA1710" s="529"/>
      <c r="GB1710" s="529"/>
      <c r="GC1710" s="529"/>
      <c r="GD1710" s="529"/>
      <c r="GE1710" s="529"/>
      <c r="GF1710" s="529"/>
      <c r="GG1710" s="529"/>
      <c r="GH1710" s="529"/>
      <c r="GI1710" s="529"/>
      <c r="GJ1710" s="529"/>
      <c r="GK1710" s="529"/>
      <c r="GL1710" s="529"/>
      <c r="GM1710" s="529"/>
      <c r="GN1710" s="529"/>
      <c r="GO1710" s="529"/>
      <c r="GP1710" s="529"/>
      <c r="GQ1710" s="529"/>
      <c r="GR1710" s="529"/>
      <c r="GS1710" s="529"/>
      <c r="GT1710" s="529"/>
      <c r="GU1710" s="529"/>
      <c r="GV1710" s="529"/>
      <c r="GW1710" s="529"/>
      <c r="GX1710" s="529"/>
      <c r="GY1710" s="529"/>
      <c r="GZ1710" s="529"/>
      <c r="HA1710" s="529"/>
      <c r="HB1710" s="529"/>
      <c r="HC1710" s="529"/>
      <c r="HD1710" s="529"/>
      <c r="HE1710" s="529"/>
      <c r="HF1710" s="529"/>
      <c r="HG1710" s="529"/>
      <c r="HH1710" s="529"/>
      <c r="HI1710" s="529"/>
      <c r="HJ1710" s="529"/>
      <c r="HK1710" s="529"/>
      <c r="HL1710" s="529"/>
      <c r="HM1710" s="529"/>
      <c r="HN1710" s="529"/>
      <c r="HO1710" s="529"/>
      <c r="HP1710" s="529"/>
      <c r="HQ1710" s="529"/>
      <c r="HR1710" s="529"/>
      <c r="HS1710" s="529"/>
      <c r="HT1710" s="529"/>
      <c r="HU1710" s="529"/>
      <c r="HV1710" s="529"/>
      <c r="HW1710" s="529"/>
      <c r="HX1710" s="529"/>
      <c r="HY1710" s="529"/>
      <c r="HZ1710" s="529"/>
      <c r="IA1710" s="529"/>
      <c r="IB1710" s="529"/>
      <c r="IC1710" s="529"/>
      <c r="ID1710" s="529"/>
      <c r="IE1710" s="529"/>
      <c r="IF1710" s="529"/>
      <c r="IG1710" s="529"/>
      <c r="IH1710" s="529"/>
      <c r="II1710" s="529"/>
      <c r="IJ1710" s="529"/>
      <c r="IK1710" s="529"/>
      <c r="IL1710" s="529"/>
      <c r="IM1710" s="529"/>
      <c r="IN1710" s="529"/>
      <c r="IO1710" s="529"/>
      <c r="IP1710" s="529"/>
      <c r="IQ1710" s="529"/>
      <c r="IR1710" s="529"/>
      <c r="IS1710" s="529"/>
      <c r="IT1710" s="529"/>
      <c r="IU1710" s="529"/>
      <c r="IV1710" s="529"/>
      <c r="IW1710" s="529"/>
      <c r="IX1710" s="529"/>
      <c r="IY1710" s="529"/>
      <c r="IZ1710" s="529"/>
      <c r="JA1710" s="529"/>
      <c r="JB1710" s="529"/>
      <c r="JC1710" s="529"/>
      <c r="JD1710" s="529"/>
      <c r="JE1710" s="529"/>
      <c r="JF1710" s="529"/>
      <c r="JG1710" s="529"/>
      <c r="JH1710" s="529"/>
    </row>
    <row r="1711" spans="1:268" s="529" customFormat="1" ht="54.75" customHeight="1" x14ac:dyDescent="0.25">
      <c r="A1711" s="525"/>
      <c r="B1711" s="525" t="s">
        <v>10521</v>
      </c>
      <c r="C1711" s="525">
        <v>11190094</v>
      </c>
      <c r="D1711" s="526">
        <v>45642</v>
      </c>
      <c r="E1711" s="526">
        <v>45642</v>
      </c>
      <c r="F1711" s="526">
        <v>49294</v>
      </c>
      <c r="G1711" s="525">
        <v>-7777</v>
      </c>
      <c r="H1711" s="525" t="s">
        <v>2211</v>
      </c>
      <c r="I1711" s="525"/>
      <c r="J1711" s="525" t="s">
        <v>10523</v>
      </c>
      <c r="K1711" s="525" t="s">
        <v>10158</v>
      </c>
      <c r="L1711" s="525" t="s">
        <v>10524</v>
      </c>
      <c r="M1711" s="525" t="s">
        <v>627</v>
      </c>
      <c r="N1711" s="525" t="s">
        <v>127</v>
      </c>
      <c r="O1711" s="525" t="s">
        <v>111</v>
      </c>
      <c r="P1711" s="527" t="s">
        <v>2720</v>
      </c>
      <c r="Q1711" s="525"/>
      <c r="R1711" s="525" t="s">
        <v>627</v>
      </c>
      <c r="S1711" s="525" t="s">
        <v>127</v>
      </c>
      <c r="T1711" s="525" t="s">
        <v>111</v>
      </c>
      <c r="U1711" s="527" t="s">
        <v>2720</v>
      </c>
      <c r="V1711" s="525" t="s">
        <v>10525</v>
      </c>
      <c r="W1711" s="525" t="s">
        <v>10526</v>
      </c>
      <c r="X1711" s="525"/>
      <c r="Y1711" s="525"/>
      <c r="Z1711" s="528" t="s">
        <v>467</v>
      </c>
      <c r="AA1711" s="525" t="s">
        <v>10527</v>
      </c>
      <c r="AB1711" s="525">
        <v>0.64</v>
      </c>
      <c r="AC1711" s="525">
        <v>5</v>
      </c>
      <c r="AD1711" s="525">
        <v>1860</v>
      </c>
      <c r="AE1711" s="525"/>
      <c r="AF1711" s="525"/>
      <c r="AG1711" s="525"/>
      <c r="AH1711" s="525"/>
      <c r="AI1711" s="525">
        <v>1860</v>
      </c>
      <c r="AJ1711" s="525"/>
      <c r="AK1711" s="525"/>
      <c r="AL1711" s="525"/>
      <c r="AM1711" s="525"/>
      <c r="AN1711" s="525"/>
      <c r="AO1711" s="525" t="s">
        <v>10528</v>
      </c>
      <c r="AP1711" s="525"/>
      <c r="AQ1711" s="525"/>
      <c r="AR1711" s="525"/>
      <c r="AS1711" s="525" t="s">
        <v>10530</v>
      </c>
      <c r="AT1711" s="525"/>
      <c r="AU1711" s="525"/>
      <c r="AV1711" s="525">
        <v>705</v>
      </c>
      <c r="AW1711" s="525" t="s">
        <v>10023</v>
      </c>
      <c r="AX1711" s="525" t="s">
        <v>10024</v>
      </c>
      <c r="AY1711" s="525">
        <v>43</v>
      </c>
      <c r="AZ1711" s="525">
        <v>26</v>
      </c>
      <c r="BA1711" s="525">
        <v>0.8</v>
      </c>
      <c r="BB1711" s="525">
        <v>22</v>
      </c>
      <c r="BC1711" s="525">
        <v>44</v>
      </c>
      <c r="BD1711" s="525">
        <v>23.5</v>
      </c>
      <c r="BE1711" s="525">
        <f t="shared" si="310"/>
        <v>43.43355555555555</v>
      </c>
      <c r="BF1711" s="527">
        <f t="shared" si="311"/>
        <v>22.739861111111111</v>
      </c>
      <c r="BG1711" s="525" t="s">
        <v>38</v>
      </c>
      <c r="BH1711" s="525"/>
      <c r="BI1711" s="525"/>
      <c r="BJ1711" s="526"/>
      <c r="BK1711" s="525"/>
      <c r="BL1711" s="526"/>
      <c r="BM1711" s="525"/>
      <c r="BN1711" s="525"/>
      <c r="BO1711" s="525"/>
      <c r="BP1711" s="525"/>
      <c r="BQ1711" s="525"/>
      <c r="BR1711" s="525"/>
      <c r="BS1711" s="525"/>
    </row>
    <row r="1712" spans="1:268" s="3" customFormat="1" ht="54.75" customHeight="1" thickBot="1" x14ac:dyDescent="0.3">
      <c r="A1712" s="178"/>
      <c r="B1712" s="178" t="s">
        <v>10521</v>
      </c>
      <c r="C1712" s="178">
        <v>11190094</v>
      </c>
      <c r="D1712" s="179">
        <v>45642</v>
      </c>
      <c r="E1712" s="179">
        <v>45642</v>
      </c>
      <c r="F1712" s="179">
        <v>49294</v>
      </c>
      <c r="G1712" s="178">
        <v>-7777</v>
      </c>
      <c r="H1712" s="178" t="s">
        <v>10534</v>
      </c>
      <c r="I1712" s="178"/>
      <c r="J1712" s="178" t="s">
        <v>10523</v>
      </c>
      <c r="K1712" s="178" t="s">
        <v>10158</v>
      </c>
      <c r="L1712" s="178" t="s">
        <v>10524</v>
      </c>
      <c r="M1712" s="178" t="s">
        <v>627</v>
      </c>
      <c r="N1712" s="178" t="s">
        <v>127</v>
      </c>
      <c r="O1712" s="178" t="s">
        <v>111</v>
      </c>
      <c r="P1712" s="180" t="s">
        <v>2720</v>
      </c>
      <c r="Q1712" s="178"/>
      <c r="R1712" s="178" t="s">
        <v>627</v>
      </c>
      <c r="S1712" s="178" t="s">
        <v>127</v>
      </c>
      <c r="T1712" s="178" t="s">
        <v>111</v>
      </c>
      <c r="U1712" s="180" t="s">
        <v>2720</v>
      </c>
      <c r="V1712" s="178" t="s">
        <v>10525</v>
      </c>
      <c r="W1712" s="178" t="s">
        <v>10526</v>
      </c>
      <c r="X1712" s="178"/>
      <c r="Y1712" s="178"/>
      <c r="Z1712" s="181" t="s">
        <v>467</v>
      </c>
      <c r="AA1712" s="178" t="s">
        <v>10527</v>
      </c>
      <c r="AB1712" s="178"/>
      <c r="AC1712" s="178"/>
      <c r="AD1712" s="178"/>
      <c r="AE1712" s="178"/>
      <c r="AF1712" s="178"/>
      <c r="AG1712" s="178"/>
      <c r="AH1712" s="178"/>
      <c r="AI1712" s="178"/>
      <c r="AJ1712" s="178"/>
      <c r="AK1712" s="178"/>
      <c r="AL1712" s="178"/>
      <c r="AM1712" s="178"/>
      <c r="AN1712" s="178"/>
      <c r="AO1712" s="178"/>
      <c r="AP1712" s="178"/>
      <c r="AQ1712" s="178"/>
      <c r="AR1712" s="178"/>
      <c r="AS1712" s="178" t="s">
        <v>10531</v>
      </c>
      <c r="AT1712" s="178"/>
      <c r="AU1712" s="178"/>
      <c r="AV1712" s="178"/>
      <c r="AW1712" s="178" t="s">
        <v>10532</v>
      </c>
      <c r="AX1712" s="178" t="s">
        <v>10533</v>
      </c>
      <c r="AY1712" s="178">
        <v>43</v>
      </c>
      <c r="AZ1712" s="178">
        <v>26</v>
      </c>
      <c r="BA1712" s="178">
        <v>32.1</v>
      </c>
      <c r="BB1712" s="178">
        <v>22</v>
      </c>
      <c r="BC1712" s="178">
        <v>43</v>
      </c>
      <c r="BD1712" s="178">
        <v>13.8</v>
      </c>
      <c r="BE1712" s="178">
        <f t="shared" si="310"/>
        <v>43.442249999999994</v>
      </c>
      <c r="BF1712" s="180">
        <f t="shared" si="311"/>
        <v>22.720499999999998</v>
      </c>
      <c r="BG1712" s="178" t="s">
        <v>38</v>
      </c>
      <c r="BH1712" s="178"/>
      <c r="BI1712" s="178"/>
      <c r="BJ1712" s="179"/>
      <c r="BK1712" s="178"/>
      <c r="BL1712" s="179"/>
      <c r="BM1712" s="178"/>
      <c r="BN1712" s="178"/>
      <c r="BO1712" s="178"/>
      <c r="BP1712" s="178"/>
      <c r="BQ1712" s="178"/>
      <c r="BR1712" s="178"/>
      <c r="BS1712" s="178"/>
      <c r="BT1712" s="529"/>
      <c r="BU1712" s="529"/>
      <c r="BV1712" s="529"/>
      <c r="BW1712" s="529"/>
      <c r="BX1712" s="529"/>
      <c r="BY1712" s="529"/>
      <c r="BZ1712" s="529"/>
      <c r="CA1712" s="529"/>
      <c r="CB1712" s="529"/>
      <c r="CC1712" s="529"/>
      <c r="CD1712" s="529"/>
      <c r="CE1712" s="529"/>
      <c r="CF1712" s="529"/>
      <c r="CG1712" s="529"/>
      <c r="CH1712" s="529"/>
      <c r="CI1712" s="529"/>
      <c r="CJ1712" s="529"/>
      <c r="CK1712" s="529"/>
      <c r="CL1712" s="529"/>
      <c r="CM1712" s="529"/>
      <c r="CN1712" s="529"/>
      <c r="CO1712" s="529"/>
      <c r="CP1712" s="529"/>
      <c r="CQ1712" s="529"/>
      <c r="CR1712" s="529"/>
      <c r="CS1712" s="529"/>
      <c r="CT1712" s="529"/>
      <c r="CU1712" s="529"/>
      <c r="CV1712" s="529"/>
      <c r="CW1712" s="529"/>
      <c r="CX1712" s="529"/>
      <c r="CY1712" s="529"/>
      <c r="CZ1712" s="529"/>
      <c r="DA1712" s="529"/>
      <c r="DB1712" s="529"/>
      <c r="DC1712" s="529"/>
      <c r="DD1712" s="529"/>
      <c r="DE1712" s="529"/>
      <c r="DF1712" s="529"/>
      <c r="DG1712" s="529"/>
      <c r="DH1712" s="529"/>
      <c r="DI1712" s="529"/>
      <c r="DJ1712" s="529"/>
      <c r="DK1712" s="529"/>
      <c r="DL1712" s="529"/>
      <c r="DM1712" s="529"/>
      <c r="DN1712" s="529"/>
      <c r="DO1712" s="529"/>
      <c r="DP1712" s="529"/>
      <c r="DQ1712" s="529"/>
      <c r="DR1712" s="529"/>
      <c r="DS1712" s="529"/>
      <c r="DT1712" s="529"/>
      <c r="DU1712" s="529"/>
      <c r="DV1712" s="529"/>
      <c r="DW1712" s="529"/>
      <c r="DX1712" s="529"/>
      <c r="DY1712" s="529"/>
      <c r="DZ1712" s="529"/>
      <c r="EA1712" s="529"/>
      <c r="EB1712" s="529"/>
      <c r="EC1712" s="529"/>
      <c r="ED1712" s="529"/>
      <c r="EE1712" s="529"/>
      <c r="EF1712" s="529"/>
      <c r="EG1712" s="529"/>
      <c r="EH1712" s="529"/>
      <c r="EI1712" s="529"/>
      <c r="EJ1712" s="529"/>
      <c r="EK1712" s="529"/>
      <c r="EL1712" s="529"/>
      <c r="EM1712" s="529"/>
      <c r="EN1712" s="529"/>
      <c r="EO1712" s="529"/>
      <c r="EP1712" s="529"/>
      <c r="EQ1712" s="529"/>
      <c r="ER1712" s="529"/>
      <c r="ES1712" s="529"/>
      <c r="ET1712" s="529"/>
      <c r="EU1712" s="529"/>
      <c r="EV1712" s="529"/>
      <c r="EW1712" s="529"/>
      <c r="EX1712" s="529"/>
      <c r="EY1712" s="529"/>
      <c r="EZ1712" s="529"/>
      <c r="FA1712" s="529"/>
      <c r="FB1712" s="529"/>
      <c r="FC1712" s="529"/>
      <c r="FD1712" s="529"/>
      <c r="FE1712" s="529"/>
      <c r="FF1712" s="529"/>
      <c r="FG1712" s="529"/>
      <c r="FH1712" s="529"/>
      <c r="FI1712" s="529"/>
      <c r="FJ1712" s="529"/>
      <c r="FK1712" s="529"/>
      <c r="FL1712" s="529"/>
      <c r="FM1712" s="529"/>
      <c r="FN1712" s="529"/>
      <c r="FO1712" s="529"/>
      <c r="FP1712" s="529"/>
      <c r="FQ1712" s="529"/>
      <c r="FR1712" s="529"/>
      <c r="FS1712" s="529"/>
      <c r="FT1712" s="529"/>
      <c r="FU1712" s="529"/>
      <c r="FV1712" s="529"/>
      <c r="FW1712" s="529"/>
      <c r="FX1712" s="529"/>
      <c r="FY1712" s="529"/>
      <c r="FZ1712" s="529"/>
      <c r="GA1712" s="529"/>
      <c r="GB1712" s="529"/>
      <c r="GC1712" s="529"/>
      <c r="GD1712" s="529"/>
      <c r="GE1712" s="529"/>
      <c r="GF1712" s="529"/>
      <c r="GG1712" s="529"/>
      <c r="GH1712" s="529"/>
      <c r="GI1712" s="529"/>
      <c r="GJ1712" s="529"/>
      <c r="GK1712" s="529"/>
      <c r="GL1712" s="529"/>
      <c r="GM1712" s="529"/>
      <c r="GN1712" s="529"/>
      <c r="GO1712" s="529"/>
      <c r="GP1712" s="529"/>
      <c r="GQ1712" s="529"/>
      <c r="GR1712" s="529"/>
      <c r="GS1712" s="529"/>
      <c r="GT1712" s="529"/>
      <c r="GU1712" s="529"/>
      <c r="GV1712" s="529"/>
      <c r="GW1712" s="529"/>
      <c r="GX1712" s="529"/>
      <c r="GY1712" s="529"/>
      <c r="GZ1712" s="529"/>
      <c r="HA1712" s="529"/>
      <c r="HB1712" s="529"/>
      <c r="HC1712" s="529"/>
      <c r="HD1712" s="529"/>
      <c r="HE1712" s="529"/>
      <c r="HF1712" s="529"/>
      <c r="HG1712" s="529"/>
      <c r="HH1712" s="529"/>
      <c r="HI1712" s="529"/>
      <c r="HJ1712" s="529"/>
      <c r="HK1712" s="529"/>
      <c r="HL1712" s="529"/>
      <c r="HM1712" s="529"/>
      <c r="HN1712" s="529"/>
      <c r="HO1712" s="529"/>
      <c r="HP1712" s="529"/>
      <c r="HQ1712" s="529"/>
      <c r="HR1712" s="529"/>
      <c r="HS1712" s="529"/>
      <c r="HT1712" s="529"/>
      <c r="HU1712" s="529"/>
      <c r="HV1712" s="529"/>
      <c r="HW1712" s="529"/>
      <c r="HX1712" s="529"/>
      <c r="HY1712" s="529"/>
      <c r="HZ1712" s="529"/>
      <c r="IA1712" s="529"/>
      <c r="IB1712" s="529"/>
      <c r="IC1712" s="529"/>
      <c r="ID1712" s="529"/>
      <c r="IE1712" s="529"/>
      <c r="IF1712" s="529"/>
      <c r="IG1712" s="529"/>
      <c r="IH1712" s="529"/>
      <c r="II1712" s="529"/>
      <c r="IJ1712" s="529"/>
      <c r="IK1712" s="529"/>
      <c r="IL1712" s="529"/>
      <c r="IM1712" s="529"/>
      <c r="IN1712" s="529"/>
      <c r="IO1712" s="529"/>
      <c r="IP1712" s="529"/>
      <c r="IQ1712" s="529"/>
      <c r="IR1712" s="529"/>
      <c r="IS1712" s="529"/>
      <c r="IT1712" s="529"/>
      <c r="IU1712" s="529"/>
      <c r="IV1712" s="529"/>
      <c r="IW1712" s="529"/>
      <c r="IX1712" s="529"/>
      <c r="IY1712" s="529"/>
      <c r="IZ1712" s="529"/>
      <c r="JA1712" s="529"/>
      <c r="JB1712" s="529"/>
      <c r="JC1712" s="529"/>
      <c r="JD1712" s="529"/>
      <c r="JE1712" s="529"/>
      <c r="JF1712" s="529"/>
      <c r="JG1712" s="529"/>
      <c r="JH1712" s="529"/>
    </row>
    <row r="1713" spans="1:268" s="3" customFormat="1" ht="54.75" customHeight="1" thickBot="1" x14ac:dyDescent="0.3">
      <c r="A1713" s="227" t="s">
        <v>3387</v>
      </c>
      <c r="B1713" s="227" t="s">
        <v>3164</v>
      </c>
      <c r="C1713" s="227">
        <v>11160185</v>
      </c>
      <c r="D1713" s="228">
        <v>45643</v>
      </c>
      <c r="E1713" s="228">
        <v>45643</v>
      </c>
      <c r="F1713" s="228">
        <v>49344</v>
      </c>
      <c r="G1713" s="227">
        <v>-7777</v>
      </c>
      <c r="H1713" s="227" t="s">
        <v>10536</v>
      </c>
      <c r="I1713" s="227"/>
      <c r="J1713" s="227" t="s">
        <v>7490</v>
      </c>
      <c r="K1713" s="227" t="s">
        <v>135</v>
      </c>
      <c r="L1713" s="227" t="s">
        <v>1938</v>
      </c>
      <c r="M1713" s="227" t="s">
        <v>202</v>
      </c>
      <c r="N1713" s="227" t="s">
        <v>202</v>
      </c>
      <c r="O1713" s="227" t="s">
        <v>72</v>
      </c>
      <c r="P1713" s="229" t="s">
        <v>7493</v>
      </c>
      <c r="Q1713" s="227"/>
      <c r="R1713" s="227" t="s">
        <v>202</v>
      </c>
      <c r="S1713" s="227" t="s">
        <v>202</v>
      </c>
      <c r="T1713" s="227" t="s">
        <v>72</v>
      </c>
      <c r="U1713" s="229" t="s">
        <v>7493</v>
      </c>
      <c r="V1713" s="229" t="s">
        <v>10537</v>
      </c>
      <c r="W1713" s="227" t="s">
        <v>638</v>
      </c>
      <c r="X1713" s="227"/>
      <c r="Y1713" s="227"/>
      <c r="Z1713" s="230" t="s">
        <v>467</v>
      </c>
      <c r="AA1713" s="227" t="s">
        <v>8993</v>
      </c>
      <c r="AB1713" s="227">
        <v>0.34399999999999997</v>
      </c>
      <c r="AC1713" s="227">
        <v>7</v>
      </c>
      <c r="AD1713" s="227">
        <v>153400</v>
      </c>
      <c r="AE1713" s="227"/>
      <c r="AF1713" s="227"/>
      <c r="AG1713" s="227"/>
      <c r="AH1713" s="227"/>
      <c r="AI1713" s="227"/>
      <c r="AJ1713" s="227"/>
      <c r="AK1713" s="227"/>
      <c r="AL1713" s="227">
        <v>153400</v>
      </c>
      <c r="AM1713" s="227"/>
      <c r="AN1713" s="227"/>
      <c r="AO1713" s="227">
        <v>34</v>
      </c>
      <c r="AP1713" s="227"/>
      <c r="AQ1713" s="227"/>
      <c r="AR1713" s="227"/>
      <c r="AS1713" s="227" t="s">
        <v>467</v>
      </c>
      <c r="AT1713" s="227">
        <v>4666563.78</v>
      </c>
      <c r="AU1713" s="227">
        <v>8586731.0399999991</v>
      </c>
      <c r="AV1713" s="227"/>
      <c r="AW1713" s="227" t="s">
        <v>10538</v>
      </c>
      <c r="AX1713" s="227" t="s">
        <v>10539</v>
      </c>
      <c r="AY1713" s="227">
        <v>42</v>
      </c>
      <c r="AZ1713" s="227">
        <v>55</v>
      </c>
      <c r="BA1713" s="227">
        <v>48.335999999999999</v>
      </c>
      <c r="BB1713" s="227">
        <v>24</v>
      </c>
      <c r="BC1713" s="227">
        <v>17</v>
      </c>
      <c r="BD1713" s="227">
        <v>53.286000000000001</v>
      </c>
      <c r="BE1713" s="227">
        <f t="shared" si="310"/>
        <v>42.930093333333332</v>
      </c>
      <c r="BF1713" s="229">
        <f t="shared" si="311"/>
        <v>24.298135000000002</v>
      </c>
      <c r="BG1713" s="227" t="s">
        <v>47</v>
      </c>
      <c r="BH1713" s="227" t="s">
        <v>10540</v>
      </c>
      <c r="BI1713" s="227">
        <v>4409</v>
      </c>
      <c r="BJ1713" s="228">
        <v>45643</v>
      </c>
      <c r="BK1713" s="227">
        <v>4409</v>
      </c>
      <c r="BL1713" s="228">
        <v>45643</v>
      </c>
      <c r="BM1713" s="227"/>
      <c r="BN1713" s="227"/>
      <c r="BO1713" s="227"/>
      <c r="BP1713" s="227"/>
      <c r="BQ1713" s="227"/>
      <c r="BR1713" s="227"/>
      <c r="BS1713" s="227" t="s">
        <v>10564</v>
      </c>
      <c r="BT1713" s="529"/>
      <c r="BU1713" s="529"/>
      <c r="BV1713" s="529"/>
      <c r="BW1713" s="529"/>
      <c r="BX1713" s="529"/>
      <c r="BY1713" s="529"/>
      <c r="BZ1713" s="529"/>
      <c r="CA1713" s="529"/>
      <c r="CB1713" s="529"/>
      <c r="CC1713" s="529"/>
      <c r="CD1713" s="529"/>
      <c r="CE1713" s="529"/>
      <c r="CF1713" s="529"/>
      <c r="CG1713" s="529"/>
      <c r="CH1713" s="529"/>
      <c r="CI1713" s="529"/>
      <c r="CJ1713" s="529"/>
      <c r="CK1713" s="529"/>
      <c r="CL1713" s="529"/>
      <c r="CM1713" s="529"/>
      <c r="CN1713" s="529"/>
      <c r="CO1713" s="529"/>
      <c r="CP1713" s="529"/>
      <c r="CQ1713" s="529"/>
      <c r="CR1713" s="529"/>
      <c r="CS1713" s="529"/>
      <c r="CT1713" s="529"/>
      <c r="CU1713" s="529"/>
      <c r="CV1713" s="529"/>
      <c r="CW1713" s="529"/>
      <c r="CX1713" s="529"/>
      <c r="CY1713" s="529"/>
      <c r="CZ1713" s="529"/>
      <c r="DA1713" s="529"/>
      <c r="DB1713" s="529"/>
      <c r="DC1713" s="529"/>
      <c r="DD1713" s="529"/>
      <c r="DE1713" s="529"/>
      <c r="DF1713" s="529"/>
      <c r="DG1713" s="529"/>
      <c r="DH1713" s="529"/>
      <c r="DI1713" s="529"/>
      <c r="DJ1713" s="529"/>
      <c r="DK1713" s="529"/>
      <c r="DL1713" s="529"/>
      <c r="DM1713" s="529"/>
      <c r="DN1713" s="529"/>
      <c r="DO1713" s="529"/>
      <c r="DP1713" s="529"/>
      <c r="DQ1713" s="529"/>
      <c r="DR1713" s="529"/>
      <c r="DS1713" s="529"/>
      <c r="DT1713" s="529"/>
      <c r="DU1713" s="529"/>
      <c r="DV1713" s="529"/>
      <c r="DW1713" s="529"/>
      <c r="DX1713" s="529"/>
      <c r="DY1713" s="529"/>
      <c r="DZ1713" s="529"/>
      <c r="EA1713" s="529"/>
      <c r="EB1713" s="529"/>
      <c r="EC1713" s="529"/>
      <c r="ED1713" s="529"/>
      <c r="EE1713" s="529"/>
      <c r="EF1713" s="529"/>
      <c r="EG1713" s="529"/>
      <c r="EH1713" s="529"/>
      <c r="EI1713" s="529"/>
      <c r="EJ1713" s="529"/>
      <c r="EK1713" s="529"/>
      <c r="EL1713" s="529"/>
      <c r="EM1713" s="529"/>
      <c r="EN1713" s="529"/>
      <c r="EO1713" s="529"/>
      <c r="EP1713" s="529"/>
      <c r="EQ1713" s="529"/>
      <c r="ER1713" s="529"/>
      <c r="ES1713" s="529"/>
      <c r="ET1713" s="529"/>
      <c r="EU1713" s="529"/>
      <c r="EV1713" s="529"/>
      <c r="EW1713" s="529"/>
      <c r="EX1713" s="529"/>
      <c r="EY1713" s="529"/>
      <c r="EZ1713" s="529"/>
      <c r="FA1713" s="529"/>
      <c r="FB1713" s="529"/>
      <c r="FC1713" s="529"/>
      <c r="FD1713" s="529"/>
      <c r="FE1713" s="529"/>
      <c r="FF1713" s="529"/>
      <c r="FG1713" s="529"/>
      <c r="FH1713" s="529"/>
      <c r="FI1713" s="529"/>
      <c r="FJ1713" s="529"/>
      <c r="FK1713" s="529"/>
      <c r="FL1713" s="529"/>
      <c r="FM1713" s="529"/>
      <c r="FN1713" s="529"/>
      <c r="FO1713" s="529"/>
      <c r="FP1713" s="529"/>
      <c r="FQ1713" s="529"/>
      <c r="FR1713" s="529"/>
      <c r="FS1713" s="529"/>
      <c r="FT1713" s="529"/>
      <c r="FU1713" s="529"/>
      <c r="FV1713" s="529"/>
      <c r="FW1713" s="529"/>
      <c r="FX1713" s="529"/>
      <c r="FY1713" s="529"/>
      <c r="FZ1713" s="529"/>
      <c r="GA1713" s="529"/>
      <c r="GB1713" s="529"/>
      <c r="GC1713" s="529"/>
      <c r="GD1713" s="529"/>
      <c r="GE1713" s="529"/>
      <c r="GF1713" s="529"/>
      <c r="GG1713" s="529"/>
      <c r="GH1713" s="529"/>
      <c r="GI1713" s="529"/>
      <c r="GJ1713" s="529"/>
      <c r="GK1713" s="529"/>
      <c r="GL1713" s="529"/>
      <c r="GM1713" s="529"/>
      <c r="GN1713" s="529"/>
      <c r="GO1713" s="529"/>
      <c r="GP1713" s="529"/>
      <c r="GQ1713" s="529"/>
      <c r="GR1713" s="529"/>
      <c r="GS1713" s="529"/>
      <c r="GT1713" s="529"/>
      <c r="GU1713" s="529"/>
      <c r="GV1713" s="529"/>
      <c r="GW1713" s="529"/>
      <c r="GX1713" s="529"/>
      <c r="GY1713" s="529"/>
      <c r="GZ1713" s="529"/>
      <c r="HA1713" s="529"/>
      <c r="HB1713" s="529"/>
      <c r="HC1713" s="529"/>
      <c r="HD1713" s="529"/>
      <c r="HE1713" s="529"/>
      <c r="HF1713" s="529"/>
      <c r="HG1713" s="529"/>
      <c r="HH1713" s="529"/>
      <c r="HI1713" s="529"/>
      <c r="HJ1713" s="529"/>
      <c r="HK1713" s="529"/>
      <c r="HL1713" s="529"/>
      <c r="HM1713" s="529"/>
      <c r="HN1713" s="529"/>
      <c r="HO1713" s="529"/>
      <c r="HP1713" s="529"/>
      <c r="HQ1713" s="529"/>
      <c r="HR1713" s="529"/>
      <c r="HS1713" s="529"/>
      <c r="HT1713" s="529"/>
      <c r="HU1713" s="529"/>
      <c r="HV1713" s="529"/>
      <c r="HW1713" s="529"/>
      <c r="HX1713" s="529"/>
      <c r="HY1713" s="529"/>
      <c r="HZ1713" s="529"/>
      <c r="IA1713" s="529"/>
      <c r="IB1713" s="529"/>
      <c r="IC1713" s="529"/>
      <c r="ID1713" s="529"/>
      <c r="IE1713" s="529"/>
      <c r="IF1713" s="529"/>
      <c r="IG1713" s="529"/>
      <c r="IH1713" s="529"/>
      <c r="II1713" s="529"/>
      <c r="IJ1713" s="529"/>
      <c r="IK1713" s="529"/>
      <c r="IL1713" s="529"/>
      <c r="IM1713" s="529"/>
      <c r="IN1713" s="529"/>
      <c r="IO1713" s="529"/>
      <c r="IP1713" s="529"/>
      <c r="IQ1713" s="529"/>
      <c r="IR1713" s="529"/>
      <c r="IS1713" s="529"/>
      <c r="IT1713" s="529"/>
      <c r="IU1713" s="529"/>
      <c r="IV1713" s="529"/>
      <c r="IW1713" s="529"/>
      <c r="IX1713" s="529"/>
      <c r="IY1713" s="529"/>
      <c r="IZ1713" s="529"/>
      <c r="JA1713" s="529"/>
      <c r="JB1713" s="529"/>
      <c r="JC1713" s="529"/>
      <c r="JD1713" s="529"/>
      <c r="JE1713" s="529"/>
      <c r="JF1713" s="529"/>
      <c r="JG1713" s="529"/>
      <c r="JH1713" s="529"/>
    </row>
    <row r="1714" spans="1:268" s="3" customFormat="1" ht="54.75" customHeight="1" thickBot="1" x14ac:dyDescent="0.3">
      <c r="A1714" s="227" t="s">
        <v>3387</v>
      </c>
      <c r="B1714" s="227" t="s">
        <v>10541</v>
      </c>
      <c r="C1714" s="227">
        <v>11120138</v>
      </c>
      <c r="D1714" s="228">
        <v>45659</v>
      </c>
      <c r="E1714" s="228">
        <v>45659</v>
      </c>
      <c r="F1714" s="228">
        <v>49311</v>
      </c>
      <c r="G1714" s="227">
        <v>-7777</v>
      </c>
      <c r="H1714" s="227" t="s">
        <v>470</v>
      </c>
      <c r="I1714" s="227"/>
      <c r="J1714" s="227" t="s">
        <v>7658</v>
      </c>
      <c r="K1714" s="227" t="s">
        <v>135</v>
      </c>
      <c r="L1714" s="227" t="s">
        <v>11034</v>
      </c>
      <c r="M1714" s="227" t="s">
        <v>10542</v>
      </c>
      <c r="N1714" s="227" t="s">
        <v>134</v>
      </c>
      <c r="O1714" s="227" t="s">
        <v>76</v>
      </c>
      <c r="P1714" s="229" t="s">
        <v>10543</v>
      </c>
      <c r="Q1714" s="227"/>
      <c r="R1714" s="227" t="s">
        <v>10542</v>
      </c>
      <c r="S1714" s="227" t="s">
        <v>134</v>
      </c>
      <c r="T1714" s="227" t="s">
        <v>76</v>
      </c>
      <c r="U1714" s="229" t="s">
        <v>10543</v>
      </c>
      <c r="V1714" s="229" t="s">
        <v>10544</v>
      </c>
      <c r="W1714" s="227" t="s">
        <v>11033</v>
      </c>
      <c r="X1714" s="227"/>
      <c r="Y1714" s="227"/>
      <c r="Z1714" s="230" t="s">
        <v>467</v>
      </c>
      <c r="AA1714" s="227" t="s">
        <v>341</v>
      </c>
      <c r="AB1714" s="227">
        <v>9.5399999999999991</v>
      </c>
      <c r="AC1714" s="227">
        <v>40.4</v>
      </c>
      <c r="AD1714" s="227">
        <v>300853440</v>
      </c>
      <c r="AE1714" s="227"/>
      <c r="AF1714" s="227"/>
      <c r="AG1714" s="227"/>
      <c r="AH1714" s="227"/>
      <c r="AI1714" s="227"/>
      <c r="AJ1714" s="227">
        <v>300853440</v>
      </c>
      <c r="AK1714" s="227"/>
      <c r="AL1714" s="227"/>
      <c r="AM1714" s="227"/>
      <c r="AN1714" s="227"/>
      <c r="AO1714" s="227">
        <v>1250</v>
      </c>
      <c r="AP1714" s="227"/>
      <c r="AQ1714" s="227"/>
      <c r="AR1714" s="227"/>
      <c r="AS1714" s="227" t="s">
        <v>467</v>
      </c>
      <c r="AT1714" s="227"/>
      <c r="AU1714" s="227"/>
      <c r="AV1714" s="227">
        <v>81</v>
      </c>
      <c r="AW1714" s="227" t="s">
        <v>10545</v>
      </c>
      <c r="AX1714" s="227" t="s">
        <v>10546</v>
      </c>
      <c r="AY1714" s="227">
        <v>43</v>
      </c>
      <c r="AZ1714" s="227">
        <v>21</v>
      </c>
      <c r="BA1714" s="227">
        <v>28.19</v>
      </c>
      <c r="BB1714" s="227">
        <v>24</v>
      </c>
      <c r="BC1714" s="227">
        <v>27</v>
      </c>
      <c r="BD1714" s="227">
        <v>35.01</v>
      </c>
      <c r="BE1714" s="227">
        <f t="shared" si="310"/>
        <v>43.357830555555559</v>
      </c>
      <c r="BF1714" s="229">
        <f t="shared" si="311"/>
        <v>24.459724999999999</v>
      </c>
      <c r="BG1714" s="227" t="s">
        <v>47</v>
      </c>
      <c r="BH1714" s="227"/>
      <c r="BI1714" s="227">
        <v>5014</v>
      </c>
      <c r="BJ1714" s="228">
        <v>46232</v>
      </c>
      <c r="BK1714" s="227"/>
      <c r="BL1714" s="228"/>
      <c r="BM1714" s="227"/>
      <c r="BN1714" s="227"/>
      <c r="BO1714" s="227"/>
      <c r="BP1714" s="227"/>
      <c r="BQ1714" s="227"/>
      <c r="BR1714" s="227"/>
      <c r="BS1714" s="227"/>
      <c r="BT1714" s="529"/>
      <c r="BU1714" s="529"/>
      <c r="BV1714" s="529"/>
      <c r="BW1714" s="529"/>
      <c r="BX1714" s="529"/>
      <c r="BY1714" s="529"/>
      <c r="BZ1714" s="529"/>
      <c r="CA1714" s="529"/>
      <c r="CB1714" s="529"/>
      <c r="CC1714" s="529"/>
      <c r="CD1714" s="529"/>
      <c r="CE1714" s="529"/>
      <c r="CF1714" s="529"/>
      <c r="CG1714" s="529"/>
      <c r="CH1714" s="529"/>
      <c r="CI1714" s="529"/>
      <c r="CJ1714" s="529"/>
      <c r="CK1714" s="529"/>
      <c r="CL1714" s="529"/>
      <c r="CM1714" s="529"/>
      <c r="CN1714" s="529"/>
      <c r="CO1714" s="529"/>
      <c r="CP1714" s="529"/>
      <c r="CQ1714" s="529"/>
      <c r="CR1714" s="529"/>
      <c r="CS1714" s="529"/>
      <c r="CT1714" s="529"/>
      <c r="CU1714" s="529"/>
      <c r="CV1714" s="529"/>
      <c r="CW1714" s="529"/>
      <c r="CX1714" s="529"/>
      <c r="CY1714" s="529"/>
      <c r="CZ1714" s="529"/>
      <c r="DA1714" s="529"/>
      <c r="DB1714" s="529"/>
      <c r="DC1714" s="529"/>
      <c r="DD1714" s="529"/>
      <c r="DE1714" s="529"/>
      <c r="DF1714" s="529"/>
      <c r="DG1714" s="529"/>
      <c r="DH1714" s="529"/>
      <c r="DI1714" s="529"/>
      <c r="DJ1714" s="529"/>
      <c r="DK1714" s="529"/>
      <c r="DL1714" s="529"/>
      <c r="DM1714" s="529"/>
      <c r="DN1714" s="529"/>
      <c r="DO1714" s="529"/>
      <c r="DP1714" s="529"/>
      <c r="DQ1714" s="529"/>
      <c r="DR1714" s="529"/>
      <c r="DS1714" s="529"/>
      <c r="DT1714" s="529"/>
      <c r="DU1714" s="529"/>
      <c r="DV1714" s="529"/>
      <c r="DW1714" s="529"/>
      <c r="DX1714" s="529"/>
      <c r="DY1714" s="529"/>
      <c r="DZ1714" s="529"/>
      <c r="EA1714" s="529"/>
      <c r="EB1714" s="529"/>
      <c r="EC1714" s="529"/>
      <c r="ED1714" s="529"/>
      <c r="EE1714" s="529"/>
      <c r="EF1714" s="529"/>
      <c r="EG1714" s="529"/>
      <c r="EH1714" s="529"/>
      <c r="EI1714" s="529"/>
      <c r="EJ1714" s="529"/>
      <c r="EK1714" s="529"/>
      <c r="EL1714" s="529"/>
      <c r="EM1714" s="529"/>
      <c r="EN1714" s="529"/>
      <c r="EO1714" s="529"/>
      <c r="EP1714" s="529"/>
      <c r="EQ1714" s="529"/>
      <c r="ER1714" s="529"/>
      <c r="ES1714" s="529"/>
      <c r="ET1714" s="529"/>
      <c r="EU1714" s="529"/>
      <c r="EV1714" s="529"/>
      <c r="EW1714" s="529"/>
      <c r="EX1714" s="529"/>
      <c r="EY1714" s="529"/>
      <c r="EZ1714" s="529"/>
      <c r="FA1714" s="529"/>
      <c r="FB1714" s="529"/>
      <c r="FC1714" s="529"/>
      <c r="FD1714" s="529"/>
      <c r="FE1714" s="529"/>
      <c r="FF1714" s="529"/>
      <c r="FG1714" s="529"/>
      <c r="FH1714" s="529"/>
      <c r="FI1714" s="529"/>
      <c r="FJ1714" s="529"/>
      <c r="FK1714" s="529"/>
      <c r="FL1714" s="529"/>
      <c r="FM1714" s="529"/>
      <c r="FN1714" s="529"/>
      <c r="FO1714" s="529"/>
      <c r="FP1714" s="529"/>
      <c r="FQ1714" s="529"/>
      <c r="FR1714" s="529"/>
      <c r="FS1714" s="529"/>
      <c r="FT1714" s="529"/>
      <c r="FU1714" s="529"/>
      <c r="FV1714" s="529"/>
      <c r="FW1714" s="529"/>
      <c r="FX1714" s="529"/>
      <c r="FY1714" s="529"/>
      <c r="FZ1714" s="529"/>
      <c r="GA1714" s="529"/>
      <c r="GB1714" s="529"/>
      <c r="GC1714" s="529"/>
      <c r="GD1714" s="529"/>
      <c r="GE1714" s="529"/>
      <c r="GF1714" s="529"/>
      <c r="GG1714" s="529"/>
      <c r="GH1714" s="529"/>
      <c r="GI1714" s="529"/>
      <c r="GJ1714" s="529"/>
      <c r="GK1714" s="529"/>
      <c r="GL1714" s="529"/>
      <c r="GM1714" s="529"/>
      <c r="GN1714" s="529"/>
      <c r="GO1714" s="529"/>
      <c r="GP1714" s="529"/>
      <c r="GQ1714" s="529"/>
      <c r="GR1714" s="529"/>
      <c r="GS1714" s="529"/>
      <c r="GT1714" s="529"/>
      <c r="GU1714" s="529"/>
      <c r="GV1714" s="529"/>
      <c r="GW1714" s="529"/>
      <c r="GX1714" s="529"/>
      <c r="GY1714" s="529"/>
      <c r="GZ1714" s="529"/>
      <c r="HA1714" s="529"/>
      <c r="HB1714" s="529"/>
      <c r="HC1714" s="529"/>
      <c r="HD1714" s="529"/>
      <c r="HE1714" s="529"/>
      <c r="HF1714" s="529"/>
      <c r="HG1714" s="529"/>
      <c r="HH1714" s="529"/>
      <c r="HI1714" s="529"/>
      <c r="HJ1714" s="529"/>
      <c r="HK1714" s="529"/>
      <c r="HL1714" s="529"/>
      <c r="HM1714" s="529"/>
      <c r="HN1714" s="529"/>
      <c r="HO1714" s="529"/>
      <c r="HP1714" s="529"/>
      <c r="HQ1714" s="529"/>
      <c r="HR1714" s="529"/>
      <c r="HS1714" s="529"/>
      <c r="HT1714" s="529"/>
      <c r="HU1714" s="529"/>
      <c r="HV1714" s="529"/>
      <c r="HW1714" s="529"/>
      <c r="HX1714" s="529"/>
      <c r="HY1714" s="529"/>
      <c r="HZ1714" s="529"/>
      <c r="IA1714" s="529"/>
      <c r="IB1714" s="529"/>
      <c r="IC1714" s="529"/>
      <c r="ID1714" s="529"/>
      <c r="IE1714" s="529"/>
      <c r="IF1714" s="529"/>
      <c r="IG1714" s="529"/>
      <c r="IH1714" s="529"/>
      <c r="II1714" s="529"/>
      <c r="IJ1714" s="529"/>
      <c r="IK1714" s="529"/>
      <c r="IL1714" s="529"/>
      <c r="IM1714" s="529"/>
      <c r="IN1714" s="529"/>
      <c r="IO1714" s="529"/>
      <c r="IP1714" s="529"/>
      <c r="IQ1714" s="529"/>
      <c r="IR1714" s="529"/>
      <c r="IS1714" s="529"/>
      <c r="IT1714" s="529"/>
      <c r="IU1714" s="529"/>
      <c r="IV1714" s="529"/>
      <c r="IW1714" s="529"/>
      <c r="IX1714" s="529"/>
      <c r="IY1714" s="529"/>
      <c r="IZ1714" s="529"/>
      <c r="JA1714" s="529"/>
      <c r="JB1714" s="529"/>
      <c r="JC1714" s="529"/>
      <c r="JD1714" s="529"/>
      <c r="JE1714" s="529"/>
      <c r="JF1714" s="529"/>
      <c r="JG1714" s="529"/>
      <c r="JH1714" s="529"/>
    </row>
    <row r="1715" spans="1:268" s="3" customFormat="1" ht="54.75" customHeight="1" thickBot="1" x14ac:dyDescent="0.3">
      <c r="A1715" s="227" t="s">
        <v>3387</v>
      </c>
      <c r="B1715" s="227" t="s">
        <v>10551</v>
      </c>
      <c r="C1715" s="227">
        <v>11160186</v>
      </c>
      <c r="D1715" s="228">
        <v>45713</v>
      </c>
      <c r="E1715" s="228">
        <v>45713</v>
      </c>
      <c r="F1715" s="228">
        <v>49365</v>
      </c>
      <c r="G1715" s="227">
        <v>-7777</v>
      </c>
      <c r="H1715" s="227" t="s">
        <v>10552</v>
      </c>
      <c r="I1715" s="227"/>
      <c r="J1715" s="227" t="s">
        <v>7503</v>
      </c>
      <c r="K1715" s="227" t="s">
        <v>55</v>
      </c>
      <c r="L1715" s="227" t="s">
        <v>10553</v>
      </c>
      <c r="M1715" s="227" t="s">
        <v>708</v>
      </c>
      <c r="N1715" s="227" t="s">
        <v>256</v>
      </c>
      <c r="O1715" s="227" t="s">
        <v>189</v>
      </c>
      <c r="P1715" s="229" t="s">
        <v>3530</v>
      </c>
      <c r="Q1715" s="227"/>
      <c r="R1715" s="227" t="s">
        <v>708</v>
      </c>
      <c r="S1715" s="227" t="s">
        <v>256</v>
      </c>
      <c r="T1715" s="227" t="s">
        <v>189</v>
      </c>
      <c r="U1715" s="229" t="s">
        <v>3530</v>
      </c>
      <c r="V1715" s="229" t="s">
        <v>10554</v>
      </c>
      <c r="W1715" s="227" t="s">
        <v>2566</v>
      </c>
      <c r="X1715" s="227"/>
      <c r="Y1715" s="227"/>
      <c r="Z1715" s="230" t="s">
        <v>467</v>
      </c>
      <c r="AA1715" s="227" t="s">
        <v>359</v>
      </c>
      <c r="AB1715" s="227">
        <v>0.13100000000000001</v>
      </c>
      <c r="AC1715" s="227">
        <v>2.2799999999999998</v>
      </c>
      <c r="AD1715" s="227">
        <v>70920</v>
      </c>
      <c r="AE1715" s="227"/>
      <c r="AF1715" s="227"/>
      <c r="AG1715" s="227"/>
      <c r="AH1715" s="227"/>
      <c r="AI1715" s="227"/>
      <c r="AJ1715" s="227"/>
      <c r="AK1715" s="227"/>
      <c r="AL1715" s="227">
        <v>70920</v>
      </c>
      <c r="AM1715" s="227"/>
      <c r="AN1715" s="227"/>
      <c r="AO1715" s="227">
        <v>14</v>
      </c>
      <c r="AP1715" s="227"/>
      <c r="AQ1715" s="227"/>
      <c r="AR1715" s="227"/>
      <c r="AS1715" s="227" t="s">
        <v>467</v>
      </c>
      <c r="AT1715" s="227"/>
      <c r="AU1715" s="227"/>
      <c r="AV1715" s="227">
        <v>313.56700000000001</v>
      </c>
      <c r="AW1715" s="227" t="s">
        <v>10555</v>
      </c>
      <c r="AX1715" s="227" t="s">
        <v>10556</v>
      </c>
      <c r="AY1715" s="227">
        <v>43</v>
      </c>
      <c r="AZ1715" s="227">
        <v>4</v>
      </c>
      <c r="BA1715" s="227">
        <v>15.83</v>
      </c>
      <c r="BB1715" s="227">
        <v>23</v>
      </c>
      <c r="BC1715" s="227">
        <v>33</v>
      </c>
      <c r="BD1715" s="227">
        <v>53.16</v>
      </c>
      <c r="BE1715" s="227">
        <f t="shared" si="310"/>
        <v>43.071063888888894</v>
      </c>
      <c r="BF1715" s="229">
        <f t="shared" si="311"/>
        <v>23.564766666666667</v>
      </c>
      <c r="BG1715" s="227" t="s">
        <v>38</v>
      </c>
      <c r="BH1715" s="227"/>
      <c r="BI1715" s="227"/>
      <c r="BJ1715" s="228"/>
      <c r="BK1715" s="227"/>
      <c r="BL1715" s="228"/>
      <c r="BM1715" s="227"/>
      <c r="BN1715" s="227"/>
      <c r="BO1715" s="227"/>
      <c r="BP1715" s="227"/>
      <c r="BQ1715" s="227"/>
      <c r="BR1715" s="227"/>
      <c r="BS1715" s="227"/>
      <c r="BT1715" s="529"/>
      <c r="BU1715" s="529"/>
      <c r="BV1715" s="529"/>
      <c r="BW1715" s="529"/>
      <c r="BX1715" s="529"/>
      <c r="BY1715" s="529"/>
      <c r="BZ1715" s="529"/>
      <c r="CA1715" s="529"/>
      <c r="CB1715" s="529"/>
      <c r="CC1715" s="529"/>
      <c r="CD1715" s="529"/>
      <c r="CE1715" s="529"/>
      <c r="CF1715" s="529"/>
      <c r="CG1715" s="529"/>
      <c r="CH1715" s="529"/>
      <c r="CI1715" s="529"/>
      <c r="CJ1715" s="529"/>
      <c r="CK1715" s="529"/>
      <c r="CL1715" s="529"/>
      <c r="CM1715" s="529"/>
      <c r="CN1715" s="529"/>
      <c r="CO1715" s="529"/>
      <c r="CP1715" s="529"/>
      <c r="CQ1715" s="529"/>
      <c r="CR1715" s="529"/>
      <c r="CS1715" s="529"/>
      <c r="CT1715" s="529"/>
      <c r="CU1715" s="529"/>
      <c r="CV1715" s="529"/>
      <c r="CW1715" s="529"/>
      <c r="CX1715" s="529"/>
      <c r="CY1715" s="529"/>
      <c r="CZ1715" s="529"/>
      <c r="DA1715" s="529"/>
      <c r="DB1715" s="529"/>
      <c r="DC1715" s="529"/>
      <c r="DD1715" s="529"/>
      <c r="DE1715" s="529"/>
      <c r="DF1715" s="529"/>
      <c r="DG1715" s="529"/>
      <c r="DH1715" s="529"/>
      <c r="DI1715" s="529"/>
      <c r="DJ1715" s="529"/>
      <c r="DK1715" s="529"/>
      <c r="DL1715" s="529"/>
      <c r="DM1715" s="529"/>
      <c r="DN1715" s="529"/>
      <c r="DO1715" s="529"/>
      <c r="DP1715" s="529"/>
      <c r="DQ1715" s="529"/>
      <c r="DR1715" s="529"/>
      <c r="DS1715" s="529"/>
      <c r="DT1715" s="529"/>
      <c r="DU1715" s="529"/>
      <c r="DV1715" s="529"/>
      <c r="DW1715" s="529"/>
      <c r="DX1715" s="529"/>
      <c r="DY1715" s="529"/>
      <c r="DZ1715" s="529"/>
      <c r="EA1715" s="529"/>
      <c r="EB1715" s="529"/>
      <c r="EC1715" s="529"/>
      <c r="ED1715" s="529"/>
      <c r="EE1715" s="529"/>
      <c r="EF1715" s="529"/>
      <c r="EG1715" s="529"/>
      <c r="EH1715" s="529"/>
      <c r="EI1715" s="529"/>
      <c r="EJ1715" s="529"/>
      <c r="EK1715" s="529"/>
      <c r="EL1715" s="529"/>
      <c r="EM1715" s="529"/>
      <c r="EN1715" s="529"/>
      <c r="EO1715" s="529"/>
      <c r="EP1715" s="529"/>
      <c r="EQ1715" s="529"/>
      <c r="ER1715" s="529"/>
      <c r="ES1715" s="529"/>
      <c r="ET1715" s="529"/>
      <c r="EU1715" s="529"/>
      <c r="EV1715" s="529"/>
      <c r="EW1715" s="529"/>
      <c r="EX1715" s="529"/>
      <c r="EY1715" s="529"/>
      <c r="EZ1715" s="529"/>
      <c r="FA1715" s="529"/>
      <c r="FB1715" s="529"/>
      <c r="FC1715" s="529"/>
      <c r="FD1715" s="529"/>
      <c r="FE1715" s="529"/>
      <c r="FF1715" s="529"/>
      <c r="FG1715" s="529"/>
      <c r="FH1715" s="529"/>
      <c r="FI1715" s="529"/>
      <c r="FJ1715" s="529"/>
      <c r="FK1715" s="529"/>
      <c r="FL1715" s="529"/>
      <c r="FM1715" s="529"/>
      <c r="FN1715" s="529"/>
      <c r="FO1715" s="529"/>
      <c r="FP1715" s="529"/>
      <c r="FQ1715" s="529"/>
      <c r="FR1715" s="529"/>
      <c r="FS1715" s="529"/>
      <c r="FT1715" s="529"/>
      <c r="FU1715" s="529"/>
      <c r="FV1715" s="529"/>
      <c r="FW1715" s="529"/>
      <c r="FX1715" s="529"/>
      <c r="FY1715" s="529"/>
      <c r="FZ1715" s="529"/>
      <c r="GA1715" s="529"/>
      <c r="GB1715" s="529"/>
      <c r="GC1715" s="529"/>
      <c r="GD1715" s="529"/>
      <c r="GE1715" s="529"/>
      <c r="GF1715" s="529"/>
      <c r="GG1715" s="529"/>
      <c r="GH1715" s="529"/>
      <c r="GI1715" s="529"/>
      <c r="GJ1715" s="529"/>
      <c r="GK1715" s="529"/>
      <c r="GL1715" s="529"/>
      <c r="GM1715" s="529"/>
      <c r="GN1715" s="529"/>
      <c r="GO1715" s="529"/>
      <c r="GP1715" s="529"/>
      <c r="GQ1715" s="529"/>
      <c r="GR1715" s="529"/>
      <c r="GS1715" s="529"/>
      <c r="GT1715" s="529"/>
      <c r="GU1715" s="529"/>
      <c r="GV1715" s="529"/>
      <c r="GW1715" s="529"/>
      <c r="GX1715" s="529"/>
      <c r="GY1715" s="529"/>
      <c r="GZ1715" s="529"/>
      <c r="HA1715" s="529"/>
      <c r="HB1715" s="529"/>
      <c r="HC1715" s="529"/>
      <c r="HD1715" s="529"/>
      <c r="HE1715" s="529"/>
      <c r="HF1715" s="529"/>
      <c r="HG1715" s="529"/>
      <c r="HH1715" s="529"/>
      <c r="HI1715" s="529"/>
      <c r="HJ1715" s="529"/>
      <c r="HK1715" s="529"/>
      <c r="HL1715" s="529"/>
      <c r="HM1715" s="529"/>
      <c r="HN1715" s="529"/>
      <c r="HO1715" s="529"/>
      <c r="HP1715" s="529"/>
      <c r="HQ1715" s="529"/>
      <c r="HR1715" s="529"/>
      <c r="HS1715" s="529"/>
      <c r="HT1715" s="529"/>
      <c r="HU1715" s="529"/>
      <c r="HV1715" s="529"/>
      <c r="HW1715" s="529"/>
      <c r="HX1715" s="529"/>
      <c r="HY1715" s="529"/>
      <c r="HZ1715" s="529"/>
      <c r="IA1715" s="529"/>
      <c r="IB1715" s="529"/>
      <c r="IC1715" s="529"/>
      <c r="ID1715" s="529"/>
      <c r="IE1715" s="529"/>
      <c r="IF1715" s="529"/>
      <c r="IG1715" s="529"/>
      <c r="IH1715" s="529"/>
      <c r="II1715" s="529"/>
      <c r="IJ1715" s="529"/>
      <c r="IK1715" s="529"/>
      <c r="IL1715" s="529"/>
      <c r="IM1715" s="529"/>
      <c r="IN1715" s="529"/>
      <c r="IO1715" s="529"/>
      <c r="IP1715" s="529"/>
      <c r="IQ1715" s="529"/>
      <c r="IR1715" s="529"/>
      <c r="IS1715" s="529"/>
      <c r="IT1715" s="529"/>
      <c r="IU1715" s="529"/>
      <c r="IV1715" s="529"/>
      <c r="IW1715" s="529"/>
      <c r="IX1715" s="529"/>
      <c r="IY1715" s="529"/>
      <c r="IZ1715" s="529"/>
      <c r="JA1715" s="529"/>
      <c r="JB1715" s="529"/>
      <c r="JC1715" s="529"/>
      <c r="JD1715" s="529"/>
      <c r="JE1715" s="529"/>
      <c r="JF1715" s="529"/>
      <c r="JG1715" s="529"/>
      <c r="JH1715" s="529"/>
    </row>
    <row r="1716" spans="1:268" s="3" customFormat="1" ht="54.75" customHeight="1" x14ac:dyDescent="0.25">
      <c r="A1716" s="1" t="s">
        <v>3387</v>
      </c>
      <c r="B1716" s="1" t="s">
        <v>10557</v>
      </c>
      <c r="C1716" s="1">
        <v>11190095</v>
      </c>
      <c r="D1716" s="7">
        <v>45701</v>
      </c>
      <c r="E1716" s="7">
        <v>45701</v>
      </c>
      <c r="F1716" s="7">
        <v>49353</v>
      </c>
      <c r="G1716" s="1">
        <v>-7777</v>
      </c>
      <c r="H1716" s="1" t="s">
        <v>10522</v>
      </c>
      <c r="I1716" s="1"/>
      <c r="J1716" s="1" t="s">
        <v>10523</v>
      </c>
      <c r="K1716" s="1" t="s">
        <v>10158</v>
      </c>
      <c r="L1716" s="1" t="s">
        <v>10558</v>
      </c>
      <c r="M1716" s="1" t="s">
        <v>627</v>
      </c>
      <c r="N1716" s="1" t="s">
        <v>127</v>
      </c>
      <c r="O1716" s="1" t="s">
        <v>111</v>
      </c>
      <c r="P1716" s="6" t="s">
        <v>2720</v>
      </c>
      <c r="Q1716" s="1"/>
      <c r="R1716" s="1" t="s">
        <v>627</v>
      </c>
      <c r="S1716" s="1" t="s">
        <v>127</v>
      </c>
      <c r="T1716" s="1" t="s">
        <v>111</v>
      </c>
      <c r="U1716" s="6" t="s">
        <v>2720</v>
      </c>
      <c r="V1716" s="1" t="s">
        <v>10560</v>
      </c>
      <c r="W1716" s="1" t="s">
        <v>10561</v>
      </c>
      <c r="X1716" s="1"/>
      <c r="Y1716" s="1"/>
      <c r="Z1716" s="176" t="s">
        <v>467</v>
      </c>
      <c r="AA1716" s="1" t="s">
        <v>10527</v>
      </c>
      <c r="AB1716" s="1">
        <v>0.69899999999999995</v>
      </c>
      <c r="AC1716" s="1">
        <v>5.0000000000000001E-3</v>
      </c>
      <c r="AD1716" s="1">
        <v>330</v>
      </c>
      <c r="AE1716" s="1"/>
      <c r="AF1716" s="1"/>
      <c r="AG1716" s="1"/>
      <c r="AH1716" s="1"/>
      <c r="AI1716" s="1">
        <v>330</v>
      </c>
      <c r="AJ1716" s="1"/>
      <c r="AK1716" s="1"/>
      <c r="AL1716" s="1"/>
      <c r="AM1716" s="1"/>
      <c r="AN1716" s="1"/>
      <c r="AO1716" s="1" t="s">
        <v>10563</v>
      </c>
      <c r="AP1716" s="1"/>
      <c r="AQ1716" s="1"/>
      <c r="AR1716" s="1"/>
      <c r="AS1716" s="1" t="s">
        <v>10529</v>
      </c>
      <c r="AT1716" s="1"/>
      <c r="AU1716" s="1"/>
      <c r="AV1716" s="1">
        <v>703.66</v>
      </c>
      <c r="AW1716" s="1" t="s">
        <v>10021</v>
      </c>
      <c r="AX1716" s="1" t="s">
        <v>10022</v>
      </c>
      <c r="AY1716" s="1">
        <v>43</v>
      </c>
      <c r="AZ1716" s="1">
        <v>26</v>
      </c>
      <c r="BA1716" s="1">
        <v>10.6</v>
      </c>
      <c r="BB1716" s="1">
        <v>22</v>
      </c>
      <c r="BC1716" s="1">
        <v>43</v>
      </c>
      <c r="BD1716" s="1">
        <v>11.7</v>
      </c>
      <c r="BE1716" s="1">
        <f t="shared" si="310"/>
        <v>43.436277777777775</v>
      </c>
      <c r="BF1716" s="6">
        <f t="shared" si="311"/>
        <v>22.719916666666666</v>
      </c>
      <c r="BG1716" s="1" t="s">
        <v>38</v>
      </c>
      <c r="BH1716" s="1"/>
      <c r="BI1716" s="1"/>
      <c r="BJ1716" s="7"/>
      <c r="BK1716" s="1"/>
      <c r="BL1716" s="7"/>
      <c r="BM1716" s="1"/>
      <c r="BN1716" s="1"/>
      <c r="BO1716" s="1"/>
      <c r="BP1716" s="1"/>
      <c r="BQ1716" s="1"/>
      <c r="BR1716" s="1"/>
      <c r="BS1716" s="1" t="s">
        <v>10562</v>
      </c>
      <c r="BT1716" s="529"/>
      <c r="BU1716" s="529"/>
      <c r="BV1716" s="529"/>
      <c r="BW1716" s="529"/>
      <c r="BX1716" s="529"/>
      <c r="BY1716" s="529"/>
      <c r="BZ1716" s="529"/>
      <c r="CA1716" s="529"/>
      <c r="CB1716" s="529"/>
      <c r="CC1716" s="529"/>
      <c r="CD1716" s="529"/>
      <c r="CE1716" s="529"/>
      <c r="CF1716" s="529"/>
      <c r="CG1716" s="529"/>
      <c r="CH1716" s="529"/>
      <c r="CI1716" s="529"/>
      <c r="CJ1716" s="529"/>
      <c r="CK1716" s="529"/>
      <c r="CL1716" s="529"/>
      <c r="CM1716" s="529"/>
      <c r="CN1716" s="529"/>
      <c r="CO1716" s="529"/>
      <c r="CP1716" s="529"/>
      <c r="CQ1716" s="529"/>
      <c r="CR1716" s="529"/>
      <c r="CS1716" s="529"/>
      <c r="CT1716" s="529"/>
      <c r="CU1716" s="529"/>
      <c r="CV1716" s="529"/>
      <c r="CW1716" s="529"/>
      <c r="CX1716" s="529"/>
      <c r="CY1716" s="529"/>
      <c r="CZ1716" s="529"/>
      <c r="DA1716" s="529"/>
      <c r="DB1716" s="529"/>
      <c r="DC1716" s="529"/>
      <c r="DD1716" s="529"/>
      <c r="DE1716" s="529"/>
      <c r="DF1716" s="529"/>
      <c r="DG1716" s="529"/>
      <c r="DH1716" s="529"/>
      <c r="DI1716" s="529"/>
      <c r="DJ1716" s="529"/>
      <c r="DK1716" s="529"/>
      <c r="DL1716" s="529"/>
      <c r="DM1716" s="529"/>
      <c r="DN1716" s="529"/>
      <c r="DO1716" s="529"/>
      <c r="DP1716" s="529"/>
      <c r="DQ1716" s="529"/>
      <c r="DR1716" s="529"/>
      <c r="DS1716" s="529"/>
      <c r="DT1716" s="529"/>
      <c r="DU1716" s="529"/>
      <c r="DV1716" s="529"/>
      <c r="DW1716" s="529"/>
      <c r="DX1716" s="529"/>
      <c r="DY1716" s="529"/>
      <c r="DZ1716" s="529"/>
      <c r="EA1716" s="529"/>
      <c r="EB1716" s="529"/>
      <c r="EC1716" s="529"/>
      <c r="ED1716" s="529"/>
      <c r="EE1716" s="529"/>
      <c r="EF1716" s="529"/>
      <c r="EG1716" s="529"/>
      <c r="EH1716" s="529"/>
      <c r="EI1716" s="529"/>
      <c r="EJ1716" s="529"/>
      <c r="EK1716" s="529"/>
      <c r="EL1716" s="529"/>
      <c r="EM1716" s="529"/>
      <c r="EN1716" s="529"/>
      <c r="EO1716" s="529"/>
      <c r="EP1716" s="529"/>
      <c r="EQ1716" s="529"/>
      <c r="ER1716" s="529"/>
      <c r="ES1716" s="529"/>
      <c r="ET1716" s="529"/>
      <c r="EU1716" s="529"/>
      <c r="EV1716" s="529"/>
      <c r="EW1716" s="529"/>
      <c r="EX1716" s="529"/>
      <c r="EY1716" s="529"/>
      <c r="EZ1716" s="529"/>
      <c r="FA1716" s="529"/>
      <c r="FB1716" s="529"/>
      <c r="FC1716" s="529"/>
      <c r="FD1716" s="529"/>
      <c r="FE1716" s="529"/>
      <c r="FF1716" s="529"/>
      <c r="FG1716" s="529"/>
      <c r="FH1716" s="529"/>
      <c r="FI1716" s="529"/>
      <c r="FJ1716" s="529"/>
      <c r="FK1716" s="529"/>
      <c r="FL1716" s="529"/>
      <c r="FM1716" s="529"/>
      <c r="FN1716" s="529"/>
      <c r="FO1716" s="529"/>
      <c r="FP1716" s="529"/>
      <c r="FQ1716" s="529"/>
      <c r="FR1716" s="529"/>
      <c r="FS1716" s="529"/>
      <c r="FT1716" s="529"/>
      <c r="FU1716" s="529"/>
      <c r="FV1716" s="529"/>
      <c r="FW1716" s="529"/>
      <c r="FX1716" s="529"/>
      <c r="FY1716" s="529"/>
      <c r="FZ1716" s="529"/>
      <c r="GA1716" s="529"/>
      <c r="GB1716" s="529"/>
      <c r="GC1716" s="529"/>
      <c r="GD1716" s="529"/>
      <c r="GE1716" s="529"/>
      <c r="GF1716" s="529"/>
      <c r="GG1716" s="529"/>
      <c r="GH1716" s="529"/>
      <c r="GI1716" s="529"/>
      <c r="GJ1716" s="529"/>
      <c r="GK1716" s="529"/>
      <c r="GL1716" s="529"/>
      <c r="GM1716" s="529"/>
      <c r="GN1716" s="529"/>
      <c r="GO1716" s="529"/>
      <c r="GP1716" s="529"/>
      <c r="GQ1716" s="529"/>
      <c r="GR1716" s="529"/>
      <c r="GS1716" s="529"/>
      <c r="GT1716" s="529"/>
      <c r="GU1716" s="529"/>
      <c r="GV1716" s="529"/>
      <c r="GW1716" s="529"/>
      <c r="GX1716" s="529"/>
      <c r="GY1716" s="529"/>
      <c r="GZ1716" s="529"/>
      <c r="HA1716" s="529"/>
      <c r="HB1716" s="529"/>
      <c r="HC1716" s="529"/>
      <c r="HD1716" s="529"/>
      <c r="HE1716" s="529"/>
      <c r="HF1716" s="529"/>
      <c r="HG1716" s="529"/>
      <c r="HH1716" s="529"/>
      <c r="HI1716" s="529"/>
      <c r="HJ1716" s="529"/>
      <c r="HK1716" s="529"/>
      <c r="HL1716" s="529"/>
      <c r="HM1716" s="529"/>
      <c r="HN1716" s="529"/>
      <c r="HO1716" s="529"/>
      <c r="HP1716" s="529"/>
      <c r="HQ1716" s="529"/>
      <c r="HR1716" s="529"/>
      <c r="HS1716" s="529"/>
      <c r="HT1716" s="529"/>
      <c r="HU1716" s="529"/>
      <c r="HV1716" s="529"/>
      <c r="HW1716" s="529"/>
      <c r="HX1716" s="529"/>
      <c r="HY1716" s="529"/>
      <c r="HZ1716" s="529"/>
      <c r="IA1716" s="529"/>
      <c r="IB1716" s="529"/>
      <c r="IC1716" s="529"/>
      <c r="ID1716" s="529"/>
      <c r="IE1716" s="529"/>
      <c r="IF1716" s="529"/>
      <c r="IG1716" s="529"/>
      <c r="IH1716" s="529"/>
      <c r="II1716" s="529"/>
      <c r="IJ1716" s="529"/>
      <c r="IK1716" s="529"/>
      <c r="IL1716" s="529"/>
      <c r="IM1716" s="529"/>
      <c r="IN1716" s="529"/>
      <c r="IO1716" s="529"/>
      <c r="IP1716" s="529"/>
      <c r="IQ1716" s="529"/>
      <c r="IR1716" s="529"/>
      <c r="IS1716" s="529"/>
      <c r="IT1716" s="529"/>
      <c r="IU1716" s="529"/>
      <c r="IV1716" s="529"/>
      <c r="IW1716" s="529"/>
      <c r="IX1716" s="529"/>
      <c r="IY1716" s="529"/>
      <c r="IZ1716" s="529"/>
      <c r="JA1716" s="529"/>
      <c r="JB1716" s="529"/>
      <c r="JC1716" s="529"/>
      <c r="JD1716" s="529"/>
      <c r="JE1716" s="529"/>
      <c r="JF1716" s="529"/>
      <c r="JG1716" s="529"/>
      <c r="JH1716" s="529"/>
    </row>
    <row r="1717" spans="1:268" s="3" customFormat="1" ht="54.75" customHeight="1" thickBot="1" x14ac:dyDescent="0.3">
      <c r="A1717" s="178"/>
      <c r="B1717" s="178" t="s">
        <v>10557</v>
      </c>
      <c r="C1717" s="178">
        <v>11190095</v>
      </c>
      <c r="D1717" s="179">
        <v>45701</v>
      </c>
      <c r="E1717" s="179">
        <v>45701</v>
      </c>
      <c r="F1717" s="179">
        <v>49353</v>
      </c>
      <c r="G1717" s="178">
        <v>-7777</v>
      </c>
      <c r="H1717" s="178" t="s">
        <v>2211</v>
      </c>
      <c r="I1717" s="178"/>
      <c r="J1717" s="178" t="s">
        <v>10523</v>
      </c>
      <c r="K1717" s="178" t="s">
        <v>10158</v>
      </c>
      <c r="L1717" s="178" t="s">
        <v>10559</v>
      </c>
      <c r="M1717" s="178" t="s">
        <v>627</v>
      </c>
      <c r="N1717" s="178" t="s">
        <v>127</v>
      </c>
      <c r="O1717" s="178" t="s">
        <v>111</v>
      </c>
      <c r="P1717" s="180" t="s">
        <v>2720</v>
      </c>
      <c r="Q1717" s="178"/>
      <c r="R1717" s="178" t="s">
        <v>627</v>
      </c>
      <c r="S1717" s="178" t="s">
        <v>127</v>
      </c>
      <c r="T1717" s="178" t="s">
        <v>111</v>
      </c>
      <c r="U1717" s="180" t="s">
        <v>2720</v>
      </c>
      <c r="V1717" s="178" t="s">
        <v>10560</v>
      </c>
      <c r="W1717" s="178" t="s">
        <v>10561</v>
      </c>
      <c r="X1717" s="178"/>
      <c r="Y1717" s="178"/>
      <c r="Z1717" s="181" t="s">
        <v>467</v>
      </c>
      <c r="AA1717" s="178" t="s">
        <v>10527</v>
      </c>
      <c r="AB1717" s="178">
        <v>0.64</v>
      </c>
      <c r="AC1717" s="178">
        <v>5.0000000000000001E-3</v>
      </c>
      <c r="AD1717" s="178">
        <v>330</v>
      </c>
      <c r="AE1717" s="178"/>
      <c r="AF1717" s="178"/>
      <c r="AG1717" s="178"/>
      <c r="AH1717" s="178"/>
      <c r="AI1717" s="178">
        <v>330</v>
      </c>
      <c r="AJ1717" s="178"/>
      <c r="AK1717" s="178"/>
      <c r="AL1717" s="178"/>
      <c r="AM1717" s="178"/>
      <c r="AN1717" s="178"/>
      <c r="AO1717" s="178" t="s">
        <v>10563</v>
      </c>
      <c r="AP1717" s="178"/>
      <c r="AQ1717" s="178"/>
      <c r="AR1717" s="178"/>
      <c r="AS1717" s="178" t="s">
        <v>10530</v>
      </c>
      <c r="AT1717" s="178"/>
      <c r="AU1717" s="178"/>
      <c r="AV1717" s="178">
        <v>705.36</v>
      </c>
      <c r="AW1717" s="178" t="s">
        <v>10023</v>
      </c>
      <c r="AX1717" s="178" t="s">
        <v>10024</v>
      </c>
      <c r="AY1717" s="178">
        <v>43</v>
      </c>
      <c r="AZ1717" s="178">
        <v>26</v>
      </c>
      <c r="BA1717" s="178">
        <v>0.8</v>
      </c>
      <c r="BB1717" s="178">
        <v>22</v>
      </c>
      <c r="BC1717" s="178">
        <v>44</v>
      </c>
      <c r="BD1717" s="178">
        <v>23.5</v>
      </c>
      <c r="BE1717" s="178">
        <f t="shared" si="310"/>
        <v>43.43355555555555</v>
      </c>
      <c r="BF1717" s="180">
        <f t="shared" si="311"/>
        <v>22.739861111111111</v>
      </c>
      <c r="BG1717" s="178" t="s">
        <v>38</v>
      </c>
      <c r="BH1717" s="178"/>
      <c r="BI1717" s="178"/>
      <c r="BJ1717" s="179"/>
      <c r="BK1717" s="178"/>
      <c r="BL1717" s="179"/>
      <c r="BM1717" s="178"/>
      <c r="BN1717" s="178"/>
      <c r="BO1717" s="178"/>
      <c r="BP1717" s="178"/>
      <c r="BQ1717" s="178"/>
      <c r="BR1717" s="178"/>
      <c r="BS1717" s="178" t="s">
        <v>10562</v>
      </c>
      <c r="BT1717" s="529"/>
      <c r="BU1717" s="529"/>
      <c r="BV1717" s="529"/>
      <c r="BW1717" s="529"/>
      <c r="BX1717" s="529"/>
      <c r="BY1717" s="529"/>
      <c r="BZ1717" s="529"/>
      <c r="CA1717" s="529"/>
      <c r="CB1717" s="529"/>
      <c r="CC1717" s="529"/>
      <c r="CD1717" s="529"/>
      <c r="CE1717" s="529"/>
      <c r="CF1717" s="529"/>
      <c r="CG1717" s="529"/>
      <c r="CH1717" s="529"/>
      <c r="CI1717" s="529"/>
      <c r="CJ1717" s="529"/>
      <c r="CK1717" s="529"/>
      <c r="CL1717" s="529"/>
      <c r="CM1717" s="529"/>
      <c r="CN1717" s="529"/>
      <c r="CO1717" s="529"/>
      <c r="CP1717" s="529"/>
      <c r="CQ1717" s="529"/>
      <c r="CR1717" s="529"/>
      <c r="CS1717" s="529"/>
      <c r="CT1717" s="529"/>
      <c r="CU1717" s="529"/>
      <c r="CV1717" s="529"/>
      <c r="CW1717" s="529"/>
      <c r="CX1717" s="529"/>
      <c r="CY1717" s="529"/>
      <c r="CZ1717" s="529"/>
      <c r="DA1717" s="529"/>
      <c r="DB1717" s="529"/>
      <c r="DC1717" s="529"/>
      <c r="DD1717" s="529"/>
      <c r="DE1717" s="529"/>
      <c r="DF1717" s="529"/>
      <c r="DG1717" s="529"/>
      <c r="DH1717" s="529"/>
      <c r="DI1717" s="529"/>
      <c r="DJ1717" s="529"/>
      <c r="DK1717" s="529"/>
      <c r="DL1717" s="529"/>
      <c r="DM1717" s="529"/>
      <c r="DN1717" s="529"/>
      <c r="DO1717" s="529"/>
      <c r="DP1717" s="529"/>
      <c r="DQ1717" s="529"/>
      <c r="DR1717" s="529"/>
      <c r="DS1717" s="529"/>
      <c r="DT1717" s="529"/>
      <c r="DU1717" s="529"/>
      <c r="DV1717" s="529"/>
      <c r="DW1717" s="529"/>
      <c r="DX1717" s="529"/>
      <c r="DY1717" s="529"/>
      <c r="DZ1717" s="529"/>
      <c r="EA1717" s="529"/>
      <c r="EB1717" s="529"/>
      <c r="EC1717" s="529"/>
      <c r="ED1717" s="529"/>
      <c r="EE1717" s="529"/>
      <c r="EF1717" s="529"/>
      <c r="EG1717" s="529"/>
      <c r="EH1717" s="529"/>
      <c r="EI1717" s="529"/>
      <c r="EJ1717" s="529"/>
      <c r="EK1717" s="529"/>
      <c r="EL1717" s="529"/>
      <c r="EM1717" s="529"/>
      <c r="EN1717" s="529"/>
      <c r="EO1717" s="529"/>
      <c r="EP1717" s="529"/>
      <c r="EQ1717" s="529"/>
      <c r="ER1717" s="529"/>
      <c r="ES1717" s="529"/>
      <c r="ET1717" s="529"/>
      <c r="EU1717" s="529"/>
      <c r="EV1717" s="529"/>
      <c r="EW1717" s="529"/>
      <c r="EX1717" s="529"/>
      <c r="EY1717" s="529"/>
      <c r="EZ1717" s="529"/>
      <c r="FA1717" s="529"/>
      <c r="FB1717" s="529"/>
      <c r="FC1717" s="529"/>
      <c r="FD1717" s="529"/>
      <c r="FE1717" s="529"/>
      <c r="FF1717" s="529"/>
      <c r="FG1717" s="529"/>
      <c r="FH1717" s="529"/>
      <c r="FI1717" s="529"/>
      <c r="FJ1717" s="529"/>
      <c r="FK1717" s="529"/>
      <c r="FL1717" s="529"/>
      <c r="FM1717" s="529"/>
      <c r="FN1717" s="529"/>
      <c r="FO1717" s="529"/>
      <c r="FP1717" s="529"/>
      <c r="FQ1717" s="529"/>
      <c r="FR1717" s="529"/>
      <c r="FS1717" s="529"/>
      <c r="FT1717" s="529"/>
      <c r="FU1717" s="529"/>
      <c r="FV1717" s="529"/>
      <c r="FW1717" s="529"/>
      <c r="FX1717" s="529"/>
      <c r="FY1717" s="529"/>
      <c r="FZ1717" s="529"/>
      <c r="GA1717" s="529"/>
      <c r="GB1717" s="529"/>
      <c r="GC1717" s="529"/>
      <c r="GD1717" s="529"/>
      <c r="GE1717" s="529"/>
      <c r="GF1717" s="529"/>
      <c r="GG1717" s="529"/>
      <c r="GH1717" s="529"/>
      <c r="GI1717" s="529"/>
      <c r="GJ1717" s="529"/>
      <c r="GK1717" s="529"/>
      <c r="GL1717" s="529"/>
      <c r="GM1717" s="529"/>
      <c r="GN1717" s="529"/>
      <c r="GO1717" s="529"/>
      <c r="GP1717" s="529"/>
      <c r="GQ1717" s="529"/>
      <c r="GR1717" s="529"/>
      <c r="GS1717" s="529"/>
      <c r="GT1717" s="529"/>
      <c r="GU1717" s="529"/>
      <c r="GV1717" s="529"/>
      <c r="GW1717" s="529"/>
      <c r="GX1717" s="529"/>
      <c r="GY1717" s="529"/>
      <c r="GZ1717" s="529"/>
      <c r="HA1717" s="529"/>
      <c r="HB1717" s="529"/>
      <c r="HC1717" s="529"/>
      <c r="HD1717" s="529"/>
      <c r="HE1717" s="529"/>
      <c r="HF1717" s="529"/>
      <c r="HG1717" s="529"/>
      <c r="HH1717" s="529"/>
      <c r="HI1717" s="529"/>
      <c r="HJ1717" s="529"/>
      <c r="HK1717" s="529"/>
      <c r="HL1717" s="529"/>
      <c r="HM1717" s="529"/>
      <c r="HN1717" s="529"/>
      <c r="HO1717" s="529"/>
      <c r="HP1717" s="529"/>
      <c r="HQ1717" s="529"/>
      <c r="HR1717" s="529"/>
      <c r="HS1717" s="529"/>
      <c r="HT1717" s="529"/>
      <c r="HU1717" s="529"/>
      <c r="HV1717" s="529"/>
      <c r="HW1717" s="529"/>
      <c r="HX1717" s="529"/>
      <c r="HY1717" s="529"/>
      <c r="HZ1717" s="529"/>
      <c r="IA1717" s="529"/>
      <c r="IB1717" s="529"/>
      <c r="IC1717" s="529"/>
      <c r="ID1717" s="529"/>
      <c r="IE1717" s="529"/>
      <c r="IF1717" s="529"/>
      <c r="IG1717" s="529"/>
      <c r="IH1717" s="529"/>
      <c r="II1717" s="529"/>
      <c r="IJ1717" s="529"/>
      <c r="IK1717" s="529"/>
      <c r="IL1717" s="529"/>
      <c r="IM1717" s="529"/>
      <c r="IN1717" s="529"/>
      <c r="IO1717" s="529"/>
      <c r="IP1717" s="529"/>
      <c r="IQ1717" s="529"/>
      <c r="IR1717" s="529"/>
      <c r="IS1717" s="529"/>
      <c r="IT1717" s="529"/>
      <c r="IU1717" s="529"/>
      <c r="IV1717" s="529"/>
      <c r="IW1717" s="529"/>
      <c r="IX1717" s="529"/>
      <c r="IY1717" s="529"/>
      <c r="IZ1717" s="529"/>
      <c r="JA1717" s="529"/>
      <c r="JB1717" s="529"/>
      <c r="JC1717" s="529"/>
      <c r="JD1717" s="529"/>
      <c r="JE1717" s="529"/>
      <c r="JF1717" s="529"/>
      <c r="JG1717" s="529"/>
      <c r="JH1717" s="529"/>
    </row>
    <row r="1718" spans="1:268" s="3" customFormat="1" ht="54.75" customHeight="1" x14ac:dyDescent="0.25">
      <c r="A1718" s="1" t="s">
        <v>3387</v>
      </c>
      <c r="B1718" s="1" t="s">
        <v>10578</v>
      </c>
      <c r="C1718" s="1">
        <v>11140194</v>
      </c>
      <c r="D1718" s="7">
        <v>45693</v>
      </c>
      <c r="E1718" s="7">
        <v>45693</v>
      </c>
      <c r="F1718" s="7">
        <v>52983</v>
      </c>
      <c r="G1718" s="1">
        <v>-7777</v>
      </c>
      <c r="H1718" s="1" t="s">
        <v>490</v>
      </c>
      <c r="I1718" s="1"/>
      <c r="J1718" s="1" t="s">
        <v>7503</v>
      </c>
      <c r="K1718" s="1" t="s">
        <v>55</v>
      </c>
      <c r="L1718" s="1" t="s">
        <v>10579</v>
      </c>
      <c r="M1718" s="1" t="s">
        <v>10580</v>
      </c>
      <c r="N1718" s="1" t="s">
        <v>256</v>
      </c>
      <c r="O1718" s="1" t="s">
        <v>189</v>
      </c>
      <c r="P1718" s="6" t="s">
        <v>10581</v>
      </c>
      <c r="Q1718" s="1"/>
      <c r="R1718" s="1" t="s">
        <v>390</v>
      </c>
      <c r="S1718" s="1" t="s">
        <v>256</v>
      </c>
      <c r="T1718" s="1" t="s">
        <v>189</v>
      </c>
      <c r="U1718" s="6" t="s">
        <v>10582</v>
      </c>
      <c r="V1718" s="1"/>
      <c r="W1718" s="1" t="s">
        <v>3160</v>
      </c>
      <c r="X1718" s="1">
        <v>3000</v>
      </c>
      <c r="Y1718" s="1">
        <v>8</v>
      </c>
      <c r="Z1718" s="176" t="s">
        <v>467</v>
      </c>
      <c r="AA1718" s="1" t="s">
        <v>4720</v>
      </c>
      <c r="AB1718" s="1">
        <v>38.549999999999997</v>
      </c>
      <c r="AC1718" s="1">
        <v>42000</v>
      </c>
      <c r="AD1718" s="1">
        <v>750000000</v>
      </c>
      <c r="AE1718" s="1"/>
      <c r="AF1718" s="1">
        <v>750000000</v>
      </c>
      <c r="AG1718" s="1"/>
      <c r="AH1718" s="1"/>
      <c r="AI1718" s="1"/>
      <c r="AJ1718" s="1"/>
      <c r="AK1718" s="1"/>
      <c r="AL1718" s="1"/>
      <c r="AM1718" s="1"/>
      <c r="AN1718" s="1"/>
      <c r="AO1718" s="1">
        <v>5000</v>
      </c>
      <c r="AP1718" s="1"/>
      <c r="AQ1718" s="1" t="s">
        <v>47</v>
      </c>
      <c r="AR1718" s="1"/>
      <c r="AS1718" s="1" t="s">
        <v>467</v>
      </c>
      <c r="AT1718" s="1"/>
      <c r="AU1718" s="1"/>
      <c r="AV1718" s="1"/>
      <c r="AW1718" s="1" t="s">
        <v>10583</v>
      </c>
      <c r="AX1718" s="1" t="s">
        <v>10584</v>
      </c>
      <c r="AY1718" s="1">
        <v>43</v>
      </c>
      <c r="AZ1718" s="1">
        <v>8</v>
      </c>
      <c r="BA1718" s="1">
        <v>24</v>
      </c>
      <c r="BB1718" s="1">
        <v>23</v>
      </c>
      <c r="BC1718" s="1">
        <v>42</v>
      </c>
      <c r="BD1718" s="1">
        <v>49</v>
      </c>
      <c r="BE1718" s="1">
        <f t="shared" si="310"/>
        <v>43.14</v>
      </c>
      <c r="BF1718" s="6">
        <f t="shared" si="311"/>
        <v>23.71361111111111</v>
      </c>
      <c r="BG1718" s="1" t="s">
        <v>47</v>
      </c>
      <c r="BH1718" s="1" t="s">
        <v>10589</v>
      </c>
      <c r="BI1718" s="1">
        <v>4463</v>
      </c>
      <c r="BJ1718" s="7">
        <v>45693</v>
      </c>
      <c r="BK1718" s="1">
        <v>4463</v>
      </c>
      <c r="BL1718" s="7">
        <v>45693</v>
      </c>
      <c r="BM1718" s="1"/>
      <c r="BN1718" s="1"/>
      <c r="BO1718" s="1"/>
      <c r="BP1718" s="1"/>
      <c r="BQ1718" s="1"/>
      <c r="BR1718" s="1"/>
      <c r="BS1718" s="1" t="s">
        <v>10590</v>
      </c>
      <c r="BT1718" s="529"/>
      <c r="BU1718" s="529"/>
      <c r="BV1718" s="529"/>
      <c r="BW1718" s="529"/>
      <c r="BX1718" s="529"/>
      <c r="BY1718" s="529"/>
      <c r="BZ1718" s="529"/>
      <c r="CA1718" s="529"/>
      <c r="CB1718" s="529"/>
      <c r="CC1718" s="529"/>
      <c r="CD1718" s="529"/>
      <c r="CE1718" s="529"/>
      <c r="CF1718" s="529"/>
      <c r="CG1718" s="529"/>
      <c r="CH1718" s="529"/>
      <c r="CI1718" s="529"/>
      <c r="CJ1718" s="529"/>
      <c r="CK1718" s="529"/>
      <c r="CL1718" s="529"/>
      <c r="CM1718" s="529"/>
      <c r="CN1718" s="529"/>
      <c r="CO1718" s="529"/>
      <c r="CP1718" s="529"/>
      <c r="CQ1718" s="529"/>
      <c r="CR1718" s="529"/>
      <c r="CS1718" s="529"/>
      <c r="CT1718" s="529"/>
      <c r="CU1718" s="529"/>
      <c r="CV1718" s="529"/>
      <c r="CW1718" s="529"/>
      <c r="CX1718" s="529"/>
      <c r="CY1718" s="529"/>
      <c r="CZ1718" s="529"/>
      <c r="DA1718" s="529"/>
      <c r="DB1718" s="529"/>
      <c r="DC1718" s="529"/>
      <c r="DD1718" s="529"/>
      <c r="DE1718" s="529"/>
      <c r="DF1718" s="529"/>
      <c r="DG1718" s="529"/>
      <c r="DH1718" s="529"/>
      <c r="DI1718" s="529"/>
      <c r="DJ1718" s="529"/>
      <c r="DK1718" s="529"/>
      <c r="DL1718" s="529"/>
      <c r="DM1718" s="529"/>
      <c r="DN1718" s="529"/>
      <c r="DO1718" s="529"/>
      <c r="DP1718" s="529"/>
      <c r="DQ1718" s="529"/>
      <c r="DR1718" s="529"/>
      <c r="DS1718" s="529"/>
      <c r="DT1718" s="529"/>
      <c r="DU1718" s="529"/>
      <c r="DV1718" s="529"/>
      <c r="DW1718" s="529"/>
      <c r="DX1718" s="529"/>
      <c r="DY1718" s="529"/>
      <c r="DZ1718" s="529"/>
      <c r="EA1718" s="529"/>
      <c r="EB1718" s="529"/>
      <c r="EC1718" s="529"/>
      <c r="ED1718" s="529"/>
      <c r="EE1718" s="529"/>
      <c r="EF1718" s="529"/>
      <c r="EG1718" s="529"/>
      <c r="EH1718" s="529"/>
      <c r="EI1718" s="529"/>
      <c r="EJ1718" s="529"/>
      <c r="EK1718" s="529"/>
      <c r="EL1718" s="529"/>
      <c r="EM1718" s="529"/>
      <c r="EN1718" s="529"/>
      <c r="EO1718" s="529"/>
      <c r="EP1718" s="529"/>
      <c r="EQ1718" s="529"/>
      <c r="ER1718" s="529"/>
      <c r="ES1718" s="529"/>
      <c r="ET1718" s="529"/>
      <c r="EU1718" s="529"/>
      <c r="EV1718" s="529"/>
      <c r="EW1718" s="529"/>
      <c r="EX1718" s="529"/>
      <c r="EY1718" s="529"/>
      <c r="EZ1718" s="529"/>
      <c r="FA1718" s="529"/>
      <c r="FB1718" s="529"/>
      <c r="FC1718" s="529"/>
      <c r="FD1718" s="529"/>
      <c r="FE1718" s="529"/>
      <c r="FF1718" s="529"/>
      <c r="FG1718" s="529"/>
      <c r="FH1718" s="529"/>
      <c r="FI1718" s="529"/>
      <c r="FJ1718" s="529"/>
      <c r="FK1718" s="529"/>
      <c r="FL1718" s="529"/>
      <c r="FM1718" s="529"/>
      <c r="FN1718" s="529"/>
      <c r="FO1718" s="529"/>
      <c r="FP1718" s="529"/>
      <c r="FQ1718" s="529"/>
      <c r="FR1718" s="529"/>
      <c r="FS1718" s="529"/>
      <c r="FT1718" s="529"/>
      <c r="FU1718" s="529"/>
      <c r="FV1718" s="529"/>
      <c r="FW1718" s="529"/>
      <c r="FX1718" s="529"/>
      <c r="FY1718" s="529"/>
      <c r="FZ1718" s="529"/>
      <c r="GA1718" s="529"/>
      <c r="GB1718" s="529"/>
      <c r="GC1718" s="529"/>
      <c r="GD1718" s="529"/>
      <c r="GE1718" s="529"/>
      <c r="GF1718" s="529"/>
      <c r="GG1718" s="529"/>
      <c r="GH1718" s="529"/>
      <c r="GI1718" s="529"/>
      <c r="GJ1718" s="529"/>
      <c r="GK1718" s="529"/>
      <c r="GL1718" s="529"/>
      <c r="GM1718" s="529"/>
      <c r="GN1718" s="529"/>
      <c r="GO1718" s="529"/>
      <c r="GP1718" s="529"/>
      <c r="GQ1718" s="529"/>
      <c r="GR1718" s="529"/>
      <c r="GS1718" s="529"/>
      <c r="GT1718" s="529"/>
      <c r="GU1718" s="529"/>
      <c r="GV1718" s="529"/>
      <c r="GW1718" s="529"/>
      <c r="GX1718" s="529"/>
      <c r="GY1718" s="529"/>
      <c r="GZ1718" s="529"/>
      <c r="HA1718" s="529"/>
      <c r="HB1718" s="529"/>
      <c r="HC1718" s="529"/>
      <c r="HD1718" s="529"/>
      <c r="HE1718" s="529"/>
      <c r="HF1718" s="529"/>
      <c r="HG1718" s="529"/>
      <c r="HH1718" s="529"/>
      <c r="HI1718" s="529"/>
      <c r="HJ1718" s="529"/>
      <c r="HK1718" s="529"/>
      <c r="HL1718" s="529"/>
      <c r="HM1718" s="529"/>
      <c r="HN1718" s="529"/>
      <c r="HO1718" s="529"/>
      <c r="HP1718" s="529"/>
      <c r="HQ1718" s="529"/>
      <c r="HR1718" s="529"/>
      <c r="HS1718" s="529"/>
      <c r="HT1718" s="529"/>
      <c r="HU1718" s="529"/>
      <c r="HV1718" s="529"/>
      <c r="HW1718" s="529"/>
      <c r="HX1718" s="529"/>
      <c r="HY1718" s="529"/>
      <c r="HZ1718" s="529"/>
      <c r="IA1718" s="529"/>
      <c r="IB1718" s="529"/>
      <c r="IC1718" s="529"/>
      <c r="ID1718" s="529"/>
      <c r="IE1718" s="529"/>
      <c r="IF1718" s="529"/>
      <c r="IG1718" s="529"/>
      <c r="IH1718" s="529"/>
      <c r="II1718" s="529"/>
      <c r="IJ1718" s="529"/>
      <c r="IK1718" s="529"/>
      <c r="IL1718" s="529"/>
      <c r="IM1718" s="529"/>
      <c r="IN1718" s="529"/>
      <c r="IO1718" s="529"/>
      <c r="IP1718" s="529"/>
      <c r="IQ1718" s="529"/>
      <c r="IR1718" s="529"/>
      <c r="IS1718" s="529"/>
      <c r="IT1718" s="529"/>
      <c r="IU1718" s="529"/>
      <c r="IV1718" s="529"/>
      <c r="IW1718" s="529"/>
      <c r="IX1718" s="529"/>
      <c r="IY1718" s="529"/>
      <c r="IZ1718" s="529"/>
      <c r="JA1718" s="529"/>
      <c r="JB1718" s="529"/>
      <c r="JC1718" s="529"/>
      <c r="JD1718" s="529"/>
      <c r="JE1718" s="529"/>
      <c r="JF1718" s="529"/>
      <c r="JG1718" s="529"/>
      <c r="JH1718" s="529"/>
    </row>
    <row r="1719" spans="1:268" s="529" customFormat="1" ht="54.75" customHeight="1" x14ac:dyDescent="0.25">
      <c r="A1719" s="525"/>
      <c r="B1719" s="525" t="s">
        <v>10578</v>
      </c>
      <c r="C1719" s="525">
        <v>11140194</v>
      </c>
      <c r="D1719" s="526">
        <v>45693</v>
      </c>
      <c r="E1719" s="526">
        <v>45693</v>
      </c>
      <c r="F1719" s="526">
        <v>52983</v>
      </c>
      <c r="G1719" s="525">
        <v>-7777</v>
      </c>
      <c r="H1719" s="525" t="s">
        <v>490</v>
      </c>
      <c r="I1719" s="525"/>
      <c r="J1719" s="525" t="s">
        <v>7503</v>
      </c>
      <c r="K1719" s="525" t="s">
        <v>55</v>
      </c>
      <c r="L1719" s="525" t="s">
        <v>10579</v>
      </c>
      <c r="M1719" s="525" t="s">
        <v>10580</v>
      </c>
      <c r="N1719" s="525" t="s">
        <v>256</v>
      </c>
      <c r="O1719" s="525" t="s">
        <v>189</v>
      </c>
      <c r="P1719" s="527" t="s">
        <v>10581</v>
      </c>
      <c r="Q1719" s="525"/>
      <c r="R1719" s="525" t="s">
        <v>390</v>
      </c>
      <c r="S1719" s="525" t="s">
        <v>256</v>
      </c>
      <c r="T1719" s="525" t="s">
        <v>189</v>
      </c>
      <c r="U1719" s="527" t="s">
        <v>10582</v>
      </c>
      <c r="V1719" s="525"/>
      <c r="W1719" s="525" t="s">
        <v>3160</v>
      </c>
      <c r="X1719" s="525">
        <v>3000</v>
      </c>
      <c r="Y1719" s="525">
        <v>8</v>
      </c>
      <c r="Z1719" s="528" t="s">
        <v>467</v>
      </c>
      <c r="AA1719" s="525" t="s">
        <v>4720</v>
      </c>
      <c r="AB1719" s="525"/>
      <c r="AC1719" s="525"/>
      <c r="AD1719" s="525"/>
      <c r="AE1719" s="525"/>
      <c r="AF1719" s="525"/>
      <c r="AG1719" s="525"/>
      <c r="AH1719" s="525"/>
      <c r="AI1719" s="525"/>
      <c r="AJ1719" s="525"/>
      <c r="AK1719" s="525"/>
      <c r="AL1719" s="525"/>
      <c r="AM1719" s="525"/>
      <c r="AN1719" s="525"/>
      <c r="AO1719" s="525"/>
      <c r="AP1719" s="525"/>
      <c r="AQ1719" s="525"/>
      <c r="AR1719" s="525"/>
      <c r="AS1719" s="525" t="s">
        <v>2723</v>
      </c>
      <c r="AT1719" s="525"/>
      <c r="AU1719" s="525"/>
      <c r="AV1719" s="525"/>
      <c r="AW1719" s="525" t="s">
        <v>10585</v>
      </c>
      <c r="AX1719" s="525" t="s">
        <v>10586</v>
      </c>
      <c r="AY1719" s="525">
        <v>43</v>
      </c>
      <c r="AZ1719" s="525">
        <v>8</v>
      </c>
      <c r="BA1719" s="525">
        <v>9.4</v>
      </c>
      <c r="BB1719" s="525">
        <v>23</v>
      </c>
      <c r="BC1719" s="525">
        <v>44</v>
      </c>
      <c r="BD1719" s="525">
        <v>4.5</v>
      </c>
      <c r="BE1719" s="525">
        <f t="shared" si="310"/>
        <v>43.135944444444441</v>
      </c>
      <c r="BF1719" s="527">
        <f t="shared" si="311"/>
        <v>23.734583333333333</v>
      </c>
      <c r="BG1719" s="525" t="s">
        <v>47</v>
      </c>
      <c r="BH1719" s="1" t="s">
        <v>10589</v>
      </c>
      <c r="BI1719" s="1">
        <v>4463</v>
      </c>
      <c r="BJ1719" s="7">
        <v>45693</v>
      </c>
      <c r="BK1719" s="1">
        <v>4463</v>
      </c>
      <c r="BL1719" s="7">
        <v>45693</v>
      </c>
      <c r="BM1719" s="525"/>
      <c r="BN1719" s="525"/>
      <c r="BO1719" s="525"/>
      <c r="BP1719" s="525"/>
      <c r="BQ1719" s="525"/>
      <c r="BR1719" s="525"/>
      <c r="BS1719" s="525"/>
    </row>
    <row r="1720" spans="1:268" s="3" customFormat="1" ht="54.75" customHeight="1" thickBot="1" x14ac:dyDescent="0.3">
      <c r="A1720" s="178"/>
      <c r="B1720" s="178" t="s">
        <v>10578</v>
      </c>
      <c r="C1720" s="178">
        <v>11140194</v>
      </c>
      <c r="D1720" s="179">
        <v>45693</v>
      </c>
      <c r="E1720" s="179">
        <v>45693</v>
      </c>
      <c r="F1720" s="179">
        <v>52983</v>
      </c>
      <c r="G1720" s="178">
        <v>-7777</v>
      </c>
      <c r="H1720" s="178" t="s">
        <v>490</v>
      </c>
      <c r="I1720" s="178"/>
      <c r="J1720" s="178" t="s">
        <v>7503</v>
      </c>
      <c r="K1720" s="178" t="s">
        <v>55</v>
      </c>
      <c r="L1720" s="178" t="s">
        <v>10579</v>
      </c>
      <c r="M1720" s="178" t="s">
        <v>10580</v>
      </c>
      <c r="N1720" s="178" t="s">
        <v>256</v>
      </c>
      <c r="O1720" s="178" t="s">
        <v>189</v>
      </c>
      <c r="P1720" s="180" t="s">
        <v>10581</v>
      </c>
      <c r="Q1720" s="178"/>
      <c r="R1720" s="178" t="s">
        <v>390</v>
      </c>
      <c r="S1720" s="178" t="s">
        <v>256</v>
      </c>
      <c r="T1720" s="178" t="s">
        <v>189</v>
      </c>
      <c r="U1720" s="180" t="s">
        <v>10582</v>
      </c>
      <c r="V1720" s="178"/>
      <c r="W1720" s="178" t="s">
        <v>3160</v>
      </c>
      <c r="X1720" s="178">
        <v>3000</v>
      </c>
      <c r="Y1720" s="178">
        <v>8</v>
      </c>
      <c r="Z1720" s="181" t="s">
        <v>467</v>
      </c>
      <c r="AA1720" s="178" t="s">
        <v>4720</v>
      </c>
      <c r="AB1720" s="178"/>
      <c r="AC1720" s="178"/>
      <c r="AD1720" s="178"/>
      <c r="AE1720" s="178"/>
      <c r="AF1720" s="178"/>
      <c r="AG1720" s="178"/>
      <c r="AH1720" s="178"/>
      <c r="AI1720" s="178"/>
      <c r="AJ1720" s="178"/>
      <c r="AK1720" s="178"/>
      <c r="AL1720" s="178"/>
      <c r="AM1720" s="178"/>
      <c r="AN1720" s="178"/>
      <c r="AO1720" s="178"/>
      <c r="AP1720" s="178"/>
      <c r="AQ1720" s="178"/>
      <c r="AR1720" s="178"/>
      <c r="AS1720" s="178" t="s">
        <v>535</v>
      </c>
      <c r="AT1720" s="178"/>
      <c r="AU1720" s="178"/>
      <c r="AV1720" s="178"/>
      <c r="AW1720" s="178" t="s">
        <v>10587</v>
      </c>
      <c r="AX1720" s="178" t="s">
        <v>10588</v>
      </c>
      <c r="AY1720" s="178">
        <v>43</v>
      </c>
      <c r="AZ1720" s="178">
        <v>8</v>
      </c>
      <c r="BA1720" s="178">
        <v>3</v>
      </c>
      <c r="BB1720" s="178">
        <v>23</v>
      </c>
      <c r="BC1720" s="178">
        <v>44</v>
      </c>
      <c r="BD1720" s="178">
        <v>34.799999999999997</v>
      </c>
      <c r="BE1720" s="178">
        <f t="shared" si="310"/>
        <v>43.134166666666665</v>
      </c>
      <c r="BF1720" s="180">
        <f t="shared" si="311"/>
        <v>23.743000000000002</v>
      </c>
      <c r="BG1720" s="178" t="s">
        <v>47</v>
      </c>
      <c r="BH1720" s="178" t="s">
        <v>10589</v>
      </c>
      <c r="BI1720" s="178">
        <v>4463</v>
      </c>
      <c r="BJ1720" s="179">
        <v>45693</v>
      </c>
      <c r="BK1720" s="178">
        <v>4463</v>
      </c>
      <c r="BL1720" s="179">
        <v>45693</v>
      </c>
      <c r="BM1720" s="178"/>
      <c r="BN1720" s="178"/>
      <c r="BO1720" s="178"/>
      <c r="BP1720" s="178"/>
      <c r="BQ1720" s="178"/>
      <c r="BR1720" s="178"/>
      <c r="BS1720" s="178"/>
      <c r="BT1720" s="529"/>
      <c r="BU1720" s="529"/>
      <c r="BV1720" s="529"/>
      <c r="BW1720" s="529"/>
      <c r="BX1720" s="529"/>
      <c r="BY1720" s="529"/>
      <c r="BZ1720" s="529"/>
      <c r="CA1720" s="529"/>
      <c r="CB1720" s="529"/>
      <c r="CC1720" s="529"/>
      <c r="CD1720" s="529"/>
      <c r="CE1720" s="529"/>
      <c r="CF1720" s="529"/>
      <c r="CG1720" s="529"/>
      <c r="CH1720" s="529"/>
      <c r="CI1720" s="529"/>
      <c r="CJ1720" s="529"/>
      <c r="CK1720" s="529"/>
      <c r="CL1720" s="529"/>
      <c r="CM1720" s="529"/>
      <c r="CN1720" s="529"/>
      <c r="CO1720" s="529"/>
      <c r="CP1720" s="529"/>
      <c r="CQ1720" s="529"/>
      <c r="CR1720" s="529"/>
      <c r="CS1720" s="529"/>
      <c r="CT1720" s="529"/>
      <c r="CU1720" s="529"/>
      <c r="CV1720" s="529"/>
      <c r="CW1720" s="529"/>
      <c r="CX1720" s="529"/>
      <c r="CY1720" s="529"/>
      <c r="CZ1720" s="529"/>
      <c r="DA1720" s="529"/>
      <c r="DB1720" s="529"/>
      <c r="DC1720" s="529"/>
      <c r="DD1720" s="529"/>
      <c r="DE1720" s="529"/>
      <c r="DF1720" s="529"/>
      <c r="DG1720" s="529"/>
      <c r="DH1720" s="529"/>
      <c r="DI1720" s="529"/>
      <c r="DJ1720" s="529"/>
      <c r="DK1720" s="529"/>
      <c r="DL1720" s="529"/>
      <c r="DM1720" s="529"/>
      <c r="DN1720" s="529"/>
      <c r="DO1720" s="529"/>
      <c r="DP1720" s="529"/>
      <c r="DQ1720" s="529"/>
      <c r="DR1720" s="529"/>
      <c r="DS1720" s="529"/>
      <c r="DT1720" s="529"/>
      <c r="DU1720" s="529"/>
      <c r="DV1720" s="529"/>
      <c r="DW1720" s="529"/>
      <c r="DX1720" s="529"/>
      <c r="DY1720" s="529"/>
      <c r="DZ1720" s="529"/>
      <c r="EA1720" s="529"/>
      <c r="EB1720" s="529"/>
      <c r="EC1720" s="529"/>
      <c r="ED1720" s="529"/>
      <c r="EE1720" s="529"/>
      <c r="EF1720" s="529"/>
      <c r="EG1720" s="529"/>
      <c r="EH1720" s="529"/>
      <c r="EI1720" s="529"/>
      <c r="EJ1720" s="529"/>
      <c r="EK1720" s="529"/>
      <c r="EL1720" s="529"/>
      <c r="EM1720" s="529"/>
      <c r="EN1720" s="529"/>
      <c r="EO1720" s="529"/>
      <c r="EP1720" s="529"/>
      <c r="EQ1720" s="529"/>
      <c r="ER1720" s="529"/>
      <c r="ES1720" s="529"/>
      <c r="ET1720" s="529"/>
      <c r="EU1720" s="529"/>
      <c r="EV1720" s="529"/>
      <c r="EW1720" s="529"/>
      <c r="EX1720" s="529"/>
      <c r="EY1720" s="529"/>
      <c r="EZ1720" s="529"/>
      <c r="FA1720" s="529"/>
      <c r="FB1720" s="529"/>
      <c r="FC1720" s="529"/>
      <c r="FD1720" s="529"/>
      <c r="FE1720" s="529"/>
      <c r="FF1720" s="529"/>
      <c r="FG1720" s="529"/>
      <c r="FH1720" s="529"/>
      <c r="FI1720" s="529"/>
      <c r="FJ1720" s="529"/>
      <c r="FK1720" s="529"/>
      <c r="FL1720" s="529"/>
      <c r="FM1720" s="529"/>
      <c r="FN1720" s="529"/>
      <c r="FO1720" s="529"/>
      <c r="FP1720" s="529"/>
      <c r="FQ1720" s="529"/>
      <c r="FR1720" s="529"/>
      <c r="FS1720" s="529"/>
      <c r="FT1720" s="529"/>
      <c r="FU1720" s="529"/>
      <c r="FV1720" s="529"/>
      <c r="FW1720" s="529"/>
      <c r="FX1720" s="529"/>
      <c r="FY1720" s="529"/>
      <c r="FZ1720" s="529"/>
      <c r="GA1720" s="529"/>
      <c r="GB1720" s="529"/>
      <c r="GC1720" s="529"/>
      <c r="GD1720" s="529"/>
      <c r="GE1720" s="529"/>
      <c r="GF1720" s="529"/>
      <c r="GG1720" s="529"/>
      <c r="GH1720" s="529"/>
      <c r="GI1720" s="529"/>
      <c r="GJ1720" s="529"/>
      <c r="GK1720" s="529"/>
      <c r="GL1720" s="529"/>
      <c r="GM1720" s="529"/>
      <c r="GN1720" s="529"/>
      <c r="GO1720" s="529"/>
      <c r="GP1720" s="529"/>
      <c r="GQ1720" s="529"/>
      <c r="GR1720" s="529"/>
      <c r="GS1720" s="529"/>
      <c r="GT1720" s="529"/>
      <c r="GU1720" s="529"/>
      <c r="GV1720" s="529"/>
      <c r="GW1720" s="529"/>
      <c r="GX1720" s="529"/>
      <c r="GY1720" s="529"/>
      <c r="GZ1720" s="529"/>
      <c r="HA1720" s="529"/>
      <c r="HB1720" s="529"/>
      <c r="HC1720" s="529"/>
      <c r="HD1720" s="529"/>
      <c r="HE1720" s="529"/>
      <c r="HF1720" s="529"/>
      <c r="HG1720" s="529"/>
      <c r="HH1720" s="529"/>
      <c r="HI1720" s="529"/>
      <c r="HJ1720" s="529"/>
      <c r="HK1720" s="529"/>
      <c r="HL1720" s="529"/>
      <c r="HM1720" s="529"/>
      <c r="HN1720" s="529"/>
      <c r="HO1720" s="529"/>
      <c r="HP1720" s="529"/>
      <c r="HQ1720" s="529"/>
      <c r="HR1720" s="529"/>
      <c r="HS1720" s="529"/>
      <c r="HT1720" s="529"/>
      <c r="HU1720" s="529"/>
      <c r="HV1720" s="529"/>
      <c r="HW1720" s="529"/>
      <c r="HX1720" s="529"/>
      <c r="HY1720" s="529"/>
      <c r="HZ1720" s="529"/>
      <c r="IA1720" s="529"/>
      <c r="IB1720" s="529"/>
      <c r="IC1720" s="529"/>
      <c r="ID1720" s="529"/>
      <c r="IE1720" s="529"/>
      <c r="IF1720" s="529"/>
      <c r="IG1720" s="529"/>
      <c r="IH1720" s="529"/>
      <c r="II1720" s="529"/>
      <c r="IJ1720" s="529"/>
      <c r="IK1720" s="529"/>
      <c r="IL1720" s="529"/>
      <c r="IM1720" s="529"/>
      <c r="IN1720" s="529"/>
      <c r="IO1720" s="529"/>
      <c r="IP1720" s="529"/>
      <c r="IQ1720" s="529"/>
      <c r="IR1720" s="529"/>
      <c r="IS1720" s="529"/>
      <c r="IT1720" s="529"/>
      <c r="IU1720" s="529"/>
      <c r="IV1720" s="529"/>
      <c r="IW1720" s="529"/>
      <c r="IX1720" s="529"/>
      <c r="IY1720" s="529"/>
      <c r="IZ1720" s="529"/>
      <c r="JA1720" s="529"/>
      <c r="JB1720" s="529"/>
      <c r="JC1720" s="529"/>
      <c r="JD1720" s="529"/>
      <c r="JE1720" s="529"/>
      <c r="JF1720" s="529"/>
      <c r="JG1720" s="529"/>
      <c r="JH1720" s="529"/>
    </row>
    <row r="1721" spans="1:268" s="3" customFormat="1" ht="54.75" customHeight="1" x14ac:dyDescent="0.25">
      <c r="A1721" s="1" t="s">
        <v>3387</v>
      </c>
      <c r="B1721" s="1" t="s">
        <v>10592</v>
      </c>
      <c r="C1721" s="1">
        <v>11140195</v>
      </c>
      <c r="D1721" s="7">
        <v>45695</v>
      </c>
      <c r="E1721" s="7">
        <v>45695</v>
      </c>
      <c r="F1721" s="7">
        <v>53007</v>
      </c>
      <c r="G1721" s="1">
        <v>-7777</v>
      </c>
      <c r="H1721" s="1" t="s">
        <v>10593</v>
      </c>
      <c r="I1721" s="1"/>
      <c r="J1721" s="1" t="s">
        <v>8497</v>
      </c>
      <c r="K1721" s="1" t="s">
        <v>55</v>
      </c>
      <c r="L1721" s="1" t="s">
        <v>1938</v>
      </c>
      <c r="M1721" s="1" t="s">
        <v>762</v>
      </c>
      <c r="N1721" s="1" t="s">
        <v>152</v>
      </c>
      <c r="O1721" s="1" t="s">
        <v>72</v>
      </c>
      <c r="P1721" s="6" t="s">
        <v>8553</v>
      </c>
      <c r="Q1721" s="1"/>
      <c r="R1721" s="1" t="s">
        <v>762</v>
      </c>
      <c r="S1721" s="1" t="s">
        <v>152</v>
      </c>
      <c r="T1721" s="1" t="s">
        <v>72</v>
      </c>
      <c r="U1721" s="6" t="s">
        <v>8553</v>
      </c>
      <c r="V1721" s="1"/>
      <c r="W1721" s="1" t="s">
        <v>10594</v>
      </c>
      <c r="X1721" s="1">
        <v>153.9</v>
      </c>
      <c r="Y1721" s="1">
        <v>5.5</v>
      </c>
      <c r="Z1721" s="176" t="s">
        <v>467</v>
      </c>
      <c r="AA1721" s="1" t="s">
        <v>4720</v>
      </c>
      <c r="AB1721" s="1">
        <v>3.63</v>
      </c>
      <c r="AC1721" s="1">
        <v>4000</v>
      </c>
      <c r="AD1721" s="1">
        <v>65589000</v>
      </c>
      <c r="AE1721" s="1"/>
      <c r="AF1721" s="1">
        <v>65589000</v>
      </c>
      <c r="AG1721" s="1"/>
      <c r="AH1721" s="1"/>
      <c r="AI1721" s="1"/>
      <c r="AJ1721" s="1"/>
      <c r="AK1721" s="1"/>
      <c r="AL1721" s="1"/>
      <c r="AM1721" s="1"/>
      <c r="AN1721" s="1"/>
      <c r="AO1721" s="1">
        <v>360</v>
      </c>
      <c r="AP1721" s="1">
        <v>3</v>
      </c>
      <c r="AQ1721" s="1" t="s">
        <v>47</v>
      </c>
      <c r="AR1721" s="1"/>
      <c r="AS1721" s="1" t="s">
        <v>467</v>
      </c>
      <c r="AT1721" s="1"/>
      <c r="AU1721" s="1"/>
      <c r="AV1721" s="1"/>
      <c r="AW1721" s="1" t="s">
        <v>10595</v>
      </c>
      <c r="AX1721" s="1" t="s">
        <v>10596</v>
      </c>
      <c r="AY1721" s="1">
        <v>43</v>
      </c>
      <c r="AZ1721" s="1">
        <v>6</v>
      </c>
      <c r="BA1721" s="1">
        <v>54.018999999999998</v>
      </c>
      <c r="BB1721" s="1">
        <v>24</v>
      </c>
      <c r="BC1721" s="1">
        <v>9</v>
      </c>
      <c r="BD1721" s="1">
        <v>2.9129999999999998</v>
      </c>
      <c r="BE1721" s="1">
        <f t="shared" si="310"/>
        <v>43.115005277777776</v>
      </c>
      <c r="BF1721" s="6">
        <f t="shared" si="311"/>
        <v>24.150809166666665</v>
      </c>
      <c r="BG1721" s="1" t="s">
        <v>47</v>
      </c>
      <c r="BH1721" s="1" t="s">
        <v>10602</v>
      </c>
      <c r="BI1721" s="1">
        <v>4467</v>
      </c>
      <c r="BJ1721" s="7">
        <v>45695</v>
      </c>
      <c r="BK1721" s="1">
        <v>4467</v>
      </c>
      <c r="BL1721" s="7">
        <v>45695</v>
      </c>
      <c r="BM1721" s="1"/>
      <c r="BN1721" s="1"/>
      <c r="BO1721" s="1"/>
      <c r="BP1721" s="1"/>
      <c r="BQ1721" s="1"/>
      <c r="BR1721" s="1"/>
      <c r="BS1721" s="1" t="s">
        <v>10603</v>
      </c>
      <c r="BT1721" s="529"/>
      <c r="BU1721" s="529"/>
      <c r="BV1721" s="529"/>
      <c r="BW1721" s="529"/>
      <c r="BX1721" s="529"/>
      <c r="BY1721" s="529"/>
      <c r="BZ1721" s="529"/>
      <c r="CA1721" s="529"/>
      <c r="CB1721" s="529"/>
      <c r="CC1721" s="529"/>
      <c r="CD1721" s="529"/>
      <c r="CE1721" s="529"/>
      <c r="CF1721" s="529"/>
      <c r="CG1721" s="529"/>
      <c r="CH1721" s="529"/>
      <c r="CI1721" s="529"/>
      <c r="CJ1721" s="529"/>
      <c r="CK1721" s="529"/>
      <c r="CL1721" s="529"/>
      <c r="CM1721" s="529"/>
      <c r="CN1721" s="529"/>
      <c r="CO1721" s="529"/>
      <c r="CP1721" s="529"/>
      <c r="CQ1721" s="529"/>
      <c r="CR1721" s="529"/>
      <c r="CS1721" s="529"/>
      <c r="CT1721" s="529"/>
      <c r="CU1721" s="529"/>
      <c r="CV1721" s="529"/>
      <c r="CW1721" s="529"/>
      <c r="CX1721" s="529"/>
      <c r="CY1721" s="529"/>
      <c r="CZ1721" s="529"/>
      <c r="DA1721" s="529"/>
      <c r="DB1721" s="529"/>
      <c r="DC1721" s="529"/>
      <c r="DD1721" s="529"/>
      <c r="DE1721" s="529"/>
      <c r="DF1721" s="529"/>
      <c r="DG1721" s="529"/>
      <c r="DH1721" s="529"/>
      <c r="DI1721" s="529"/>
      <c r="DJ1721" s="529"/>
      <c r="DK1721" s="529"/>
      <c r="DL1721" s="529"/>
      <c r="DM1721" s="529"/>
      <c r="DN1721" s="529"/>
      <c r="DO1721" s="529"/>
      <c r="DP1721" s="529"/>
      <c r="DQ1721" s="529"/>
      <c r="DR1721" s="529"/>
      <c r="DS1721" s="529"/>
      <c r="DT1721" s="529"/>
      <c r="DU1721" s="529"/>
      <c r="DV1721" s="529"/>
      <c r="DW1721" s="529"/>
      <c r="DX1721" s="529"/>
      <c r="DY1721" s="529"/>
      <c r="DZ1721" s="529"/>
      <c r="EA1721" s="529"/>
      <c r="EB1721" s="529"/>
      <c r="EC1721" s="529"/>
      <c r="ED1721" s="529"/>
      <c r="EE1721" s="529"/>
      <c r="EF1721" s="529"/>
      <c r="EG1721" s="529"/>
      <c r="EH1721" s="529"/>
      <c r="EI1721" s="529"/>
      <c r="EJ1721" s="529"/>
      <c r="EK1721" s="529"/>
      <c r="EL1721" s="529"/>
      <c r="EM1721" s="529"/>
      <c r="EN1721" s="529"/>
      <c r="EO1721" s="529"/>
      <c r="EP1721" s="529"/>
      <c r="EQ1721" s="529"/>
      <c r="ER1721" s="529"/>
      <c r="ES1721" s="529"/>
      <c r="ET1721" s="529"/>
      <c r="EU1721" s="529"/>
      <c r="EV1721" s="529"/>
      <c r="EW1721" s="529"/>
      <c r="EX1721" s="529"/>
      <c r="EY1721" s="529"/>
      <c r="EZ1721" s="529"/>
      <c r="FA1721" s="529"/>
      <c r="FB1721" s="529"/>
      <c r="FC1721" s="529"/>
      <c r="FD1721" s="529"/>
      <c r="FE1721" s="529"/>
      <c r="FF1721" s="529"/>
      <c r="FG1721" s="529"/>
      <c r="FH1721" s="529"/>
      <c r="FI1721" s="529"/>
      <c r="FJ1721" s="529"/>
      <c r="FK1721" s="529"/>
      <c r="FL1721" s="529"/>
      <c r="FM1721" s="529"/>
      <c r="FN1721" s="529"/>
      <c r="FO1721" s="529"/>
      <c r="FP1721" s="529"/>
      <c r="FQ1721" s="529"/>
      <c r="FR1721" s="529"/>
      <c r="FS1721" s="529"/>
      <c r="FT1721" s="529"/>
      <c r="FU1721" s="529"/>
      <c r="FV1721" s="529"/>
      <c r="FW1721" s="529"/>
      <c r="FX1721" s="529"/>
      <c r="FY1721" s="529"/>
      <c r="FZ1721" s="529"/>
      <c r="GA1721" s="529"/>
      <c r="GB1721" s="529"/>
      <c r="GC1721" s="529"/>
      <c r="GD1721" s="529"/>
      <c r="GE1721" s="529"/>
      <c r="GF1721" s="529"/>
      <c r="GG1721" s="529"/>
      <c r="GH1721" s="529"/>
      <c r="GI1721" s="529"/>
      <c r="GJ1721" s="529"/>
      <c r="GK1721" s="529"/>
      <c r="GL1721" s="529"/>
      <c r="GM1721" s="529"/>
      <c r="GN1721" s="529"/>
      <c r="GO1721" s="529"/>
      <c r="GP1721" s="529"/>
      <c r="GQ1721" s="529"/>
      <c r="GR1721" s="529"/>
      <c r="GS1721" s="529"/>
      <c r="GT1721" s="529"/>
      <c r="GU1721" s="529"/>
      <c r="GV1721" s="529"/>
      <c r="GW1721" s="529"/>
      <c r="GX1721" s="529"/>
      <c r="GY1721" s="529"/>
      <c r="GZ1721" s="529"/>
      <c r="HA1721" s="529"/>
      <c r="HB1721" s="529"/>
      <c r="HC1721" s="529"/>
      <c r="HD1721" s="529"/>
      <c r="HE1721" s="529"/>
      <c r="HF1721" s="529"/>
      <c r="HG1721" s="529"/>
      <c r="HH1721" s="529"/>
      <c r="HI1721" s="529"/>
      <c r="HJ1721" s="529"/>
      <c r="HK1721" s="529"/>
      <c r="HL1721" s="529"/>
      <c r="HM1721" s="529"/>
      <c r="HN1721" s="529"/>
      <c r="HO1721" s="529"/>
      <c r="HP1721" s="529"/>
      <c r="HQ1721" s="529"/>
      <c r="HR1721" s="529"/>
      <c r="HS1721" s="529"/>
      <c r="HT1721" s="529"/>
      <c r="HU1721" s="529"/>
      <c r="HV1721" s="529"/>
      <c r="HW1721" s="529"/>
      <c r="HX1721" s="529"/>
      <c r="HY1721" s="529"/>
      <c r="HZ1721" s="529"/>
      <c r="IA1721" s="529"/>
      <c r="IB1721" s="529"/>
      <c r="IC1721" s="529"/>
      <c r="ID1721" s="529"/>
      <c r="IE1721" s="529"/>
      <c r="IF1721" s="529"/>
      <c r="IG1721" s="529"/>
      <c r="IH1721" s="529"/>
      <c r="II1721" s="529"/>
      <c r="IJ1721" s="529"/>
      <c r="IK1721" s="529"/>
      <c r="IL1721" s="529"/>
      <c r="IM1721" s="529"/>
      <c r="IN1721" s="529"/>
      <c r="IO1721" s="529"/>
      <c r="IP1721" s="529"/>
      <c r="IQ1721" s="529"/>
      <c r="IR1721" s="529"/>
      <c r="IS1721" s="529"/>
      <c r="IT1721" s="529"/>
      <c r="IU1721" s="529"/>
      <c r="IV1721" s="529"/>
      <c r="IW1721" s="529"/>
      <c r="IX1721" s="529"/>
      <c r="IY1721" s="529"/>
      <c r="IZ1721" s="529"/>
      <c r="JA1721" s="529"/>
      <c r="JB1721" s="529"/>
      <c r="JC1721" s="529"/>
      <c r="JD1721" s="529"/>
      <c r="JE1721" s="529"/>
      <c r="JF1721" s="529"/>
      <c r="JG1721" s="529"/>
      <c r="JH1721" s="529"/>
    </row>
    <row r="1722" spans="1:268" s="529" customFormat="1" ht="54.75" customHeight="1" x14ac:dyDescent="0.25">
      <c r="A1722" s="525"/>
      <c r="B1722" s="525" t="s">
        <v>10592</v>
      </c>
      <c r="C1722" s="525">
        <v>11140195</v>
      </c>
      <c r="D1722" s="526">
        <v>45695</v>
      </c>
      <c r="E1722" s="526">
        <v>45695</v>
      </c>
      <c r="F1722" s="526">
        <v>53007</v>
      </c>
      <c r="G1722" s="525">
        <v>-7777</v>
      </c>
      <c r="H1722" s="525" t="s">
        <v>10593</v>
      </c>
      <c r="I1722" s="525"/>
      <c r="J1722" s="525" t="s">
        <v>8497</v>
      </c>
      <c r="K1722" s="525" t="s">
        <v>55</v>
      </c>
      <c r="L1722" s="525" t="s">
        <v>1938</v>
      </c>
      <c r="M1722" s="525" t="s">
        <v>762</v>
      </c>
      <c r="N1722" s="525" t="s">
        <v>152</v>
      </c>
      <c r="O1722" s="525" t="s">
        <v>72</v>
      </c>
      <c r="P1722" s="527" t="s">
        <v>8553</v>
      </c>
      <c r="Q1722" s="525"/>
      <c r="R1722" s="525" t="s">
        <v>762</v>
      </c>
      <c r="S1722" s="525" t="s">
        <v>152</v>
      </c>
      <c r="T1722" s="525" t="s">
        <v>72</v>
      </c>
      <c r="U1722" s="527" t="s">
        <v>8553</v>
      </c>
      <c r="V1722" s="525"/>
      <c r="W1722" s="525" t="s">
        <v>10594</v>
      </c>
      <c r="X1722" s="525">
        <v>153.9</v>
      </c>
      <c r="Y1722" s="525">
        <v>5.5</v>
      </c>
      <c r="Z1722" s="528" t="s">
        <v>467</v>
      </c>
      <c r="AA1722" s="525" t="s">
        <v>4720</v>
      </c>
      <c r="AB1722" s="525"/>
      <c r="AC1722" s="525"/>
      <c r="AD1722" s="525"/>
      <c r="AE1722" s="525"/>
      <c r="AF1722" s="525"/>
      <c r="AG1722" s="525"/>
      <c r="AH1722" s="525"/>
      <c r="AI1722" s="525"/>
      <c r="AJ1722" s="525"/>
      <c r="AK1722" s="525"/>
      <c r="AL1722" s="525"/>
      <c r="AM1722" s="525"/>
      <c r="AN1722" s="525"/>
      <c r="AO1722" s="525"/>
      <c r="AP1722" s="525"/>
      <c r="AQ1722" s="525"/>
      <c r="AR1722" s="525"/>
      <c r="AS1722" s="525" t="s">
        <v>10597</v>
      </c>
      <c r="AT1722" s="525"/>
      <c r="AU1722" s="525"/>
      <c r="AV1722" s="525"/>
      <c r="AW1722" s="1" t="s">
        <v>10598</v>
      </c>
      <c r="AX1722" s="1" t="s">
        <v>10599</v>
      </c>
      <c r="AY1722" s="525">
        <v>43</v>
      </c>
      <c r="AZ1722" s="525">
        <v>7</v>
      </c>
      <c r="BA1722" s="525">
        <v>13.000999999999999</v>
      </c>
      <c r="BB1722" s="525">
        <v>24</v>
      </c>
      <c r="BC1722" s="525">
        <v>8</v>
      </c>
      <c r="BD1722" s="525">
        <v>55.476999999999997</v>
      </c>
      <c r="BE1722" s="525">
        <f t="shared" si="310"/>
        <v>43.120278055555559</v>
      </c>
      <c r="BF1722" s="527">
        <f t="shared" si="311"/>
        <v>24.148743611111112</v>
      </c>
      <c r="BG1722" s="525" t="s">
        <v>47</v>
      </c>
      <c r="BH1722" s="1" t="s">
        <v>10602</v>
      </c>
      <c r="BI1722" s="1">
        <v>4467</v>
      </c>
      <c r="BJ1722" s="7">
        <v>45695</v>
      </c>
      <c r="BK1722" s="1">
        <v>4467</v>
      </c>
      <c r="BL1722" s="7">
        <v>45695</v>
      </c>
      <c r="BM1722" s="525"/>
      <c r="BN1722" s="525"/>
      <c r="BO1722" s="525"/>
      <c r="BP1722" s="525"/>
      <c r="BQ1722" s="525"/>
      <c r="BR1722" s="525"/>
      <c r="BS1722" s="525"/>
    </row>
    <row r="1723" spans="1:268" s="3" customFormat="1" ht="54.75" customHeight="1" thickBot="1" x14ac:dyDescent="0.3">
      <c r="A1723" s="178"/>
      <c r="B1723" s="178" t="s">
        <v>10592</v>
      </c>
      <c r="C1723" s="178">
        <v>11140195</v>
      </c>
      <c r="D1723" s="179">
        <v>45695</v>
      </c>
      <c r="E1723" s="179">
        <v>45695</v>
      </c>
      <c r="F1723" s="179">
        <v>53007</v>
      </c>
      <c r="G1723" s="178">
        <v>-7777</v>
      </c>
      <c r="H1723" s="178" t="s">
        <v>10593</v>
      </c>
      <c r="I1723" s="178"/>
      <c r="J1723" s="178" t="s">
        <v>8497</v>
      </c>
      <c r="K1723" s="178" t="s">
        <v>55</v>
      </c>
      <c r="L1723" s="178" t="s">
        <v>1938</v>
      </c>
      <c r="M1723" s="178" t="s">
        <v>762</v>
      </c>
      <c r="N1723" s="178" t="s">
        <v>152</v>
      </c>
      <c r="O1723" s="178" t="s">
        <v>72</v>
      </c>
      <c r="P1723" s="180" t="s">
        <v>8553</v>
      </c>
      <c r="Q1723" s="178"/>
      <c r="R1723" s="178" t="s">
        <v>762</v>
      </c>
      <c r="S1723" s="178" t="s">
        <v>152</v>
      </c>
      <c r="T1723" s="178" t="s">
        <v>72</v>
      </c>
      <c r="U1723" s="180" t="s">
        <v>8553</v>
      </c>
      <c r="V1723" s="178"/>
      <c r="W1723" s="178" t="s">
        <v>10594</v>
      </c>
      <c r="X1723" s="178">
        <v>153.9</v>
      </c>
      <c r="Y1723" s="178">
        <v>5.5</v>
      </c>
      <c r="Z1723" s="181" t="s">
        <v>467</v>
      </c>
      <c r="AA1723" s="178" t="s">
        <v>4720</v>
      </c>
      <c r="AB1723" s="178"/>
      <c r="AC1723" s="178"/>
      <c r="AD1723" s="178"/>
      <c r="AE1723" s="178"/>
      <c r="AF1723" s="178"/>
      <c r="AG1723" s="178"/>
      <c r="AH1723" s="178"/>
      <c r="AI1723" s="178"/>
      <c r="AJ1723" s="178"/>
      <c r="AK1723" s="178"/>
      <c r="AL1723" s="178"/>
      <c r="AM1723" s="178"/>
      <c r="AN1723" s="178"/>
      <c r="AO1723" s="178"/>
      <c r="AP1723" s="178"/>
      <c r="AQ1723" s="178"/>
      <c r="AR1723" s="178"/>
      <c r="AS1723" s="178" t="s">
        <v>535</v>
      </c>
      <c r="AT1723" s="178"/>
      <c r="AU1723" s="178"/>
      <c r="AV1723" s="178"/>
      <c r="AW1723" s="178" t="s">
        <v>10600</v>
      </c>
      <c r="AX1723" s="178" t="s">
        <v>10601</v>
      </c>
      <c r="AY1723" s="178">
        <v>43</v>
      </c>
      <c r="AZ1723" s="178">
        <v>7</v>
      </c>
      <c r="BA1723" s="178">
        <v>16.861000000000001</v>
      </c>
      <c r="BB1723" s="178">
        <v>24</v>
      </c>
      <c r="BC1723" s="178">
        <v>8</v>
      </c>
      <c r="BD1723" s="178">
        <v>55.073</v>
      </c>
      <c r="BE1723" s="178">
        <f t="shared" si="310"/>
        <v>43.121350277777779</v>
      </c>
      <c r="BF1723" s="180">
        <f t="shared" si="311"/>
        <v>24.148631388888887</v>
      </c>
      <c r="BG1723" s="178" t="s">
        <v>47</v>
      </c>
      <c r="BH1723" s="178" t="s">
        <v>10602</v>
      </c>
      <c r="BI1723" s="178">
        <v>4467</v>
      </c>
      <c r="BJ1723" s="179">
        <v>45695</v>
      </c>
      <c r="BK1723" s="178">
        <v>4467</v>
      </c>
      <c r="BL1723" s="179">
        <v>45695</v>
      </c>
      <c r="BM1723" s="178"/>
      <c r="BN1723" s="178"/>
      <c r="BO1723" s="178"/>
      <c r="BP1723" s="178"/>
      <c r="BQ1723" s="178"/>
      <c r="BR1723" s="178"/>
      <c r="BS1723" s="178"/>
      <c r="BT1723" s="529"/>
      <c r="BU1723" s="529"/>
      <c r="BV1723" s="529"/>
      <c r="BW1723" s="529"/>
      <c r="BX1723" s="529"/>
      <c r="BY1723" s="529"/>
      <c r="BZ1723" s="529"/>
      <c r="CA1723" s="529"/>
      <c r="CB1723" s="529"/>
      <c r="CC1723" s="529"/>
      <c r="CD1723" s="529"/>
      <c r="CE1723" s="529"/>
      <c r="CF1723" s="529"/>
      <c r="CG1723" s="529"/>
      <c r="CH1723" s="529"/>
      <c r="CI1723" s="529"/>
      <c r="CJ1723" s="529"/>
      <c r="CK1723" s="529"/>
      <c r="CL1723" s="529"/>
      <c r="CM1723" s="529"/>
      <c r="CN1723" s="529"/>
      <c r="CO1723" s="529"/>
      <c r="CP1723" s="529"/>
      <c r="CQ1723" s="529"/>
      <c r="CR1723" s="529"/>
      <c r="CS1723" s="529"/>
      <c r="CT1723" s="529"/>
      <c r="CU1723" s="529"/>
      <c r="CV1723" s="529"/>
      <c r="CW1723" s="529"/>
      <c r="CX1723" s="529"/>
      <c r="CY1723" s="529"/>
      <c r="CZ1723" s="529"/>
      <c r="DA1723" s="529"/>
      <c r="DB1723" s="529"/>
      <c r="DC1723" s="529"/>
      <c r="DD1723" s="529"/>
      <c r="DE1723" s="529"/>
      <c r="DF1723" s="529"/>
      <c r="DG1723" s="529"/>
      <c r="DH1723" s="529"/>
      <c r="DI1723" s="529"/>
      <c r="DJ1723" s="529"/>
      <c r="DK1723" s="529"/>
      <c r="DL1723" s="529"/>
      <c r="DM1723" s="529"/>
      <c r="DN1723" s="529"/>
      <c r="DO1723" s="529"/>
      <c r="DP1723" s="529"/>
      <c r="DQ1723" s="529"/>
      <c r="DR1723" s="529"/>
      <c r="DS1723" s="529"/>
      <c r="DT1723" s="529"/>
      <c r="DU1723" s="529"/>
      <c r="DV1723" s="529"/>
      <c r="DW1723" s="529"/>
      <c r="DX1723" s="529"/>
      <c r="DY1723" s="529"/>
      <c r="DZ1723" s="529"/>
      <c r="EA1723" s="529"/>
      <c r="EB1723" s="529"/>
      <c r="EC1723" s="529"/>
      <c r="ED1723" s="529"/>
      <c r="EE1723" s="529"/>
      <c r="EF1723" s="529"/>
      <c r="EG1723" s="529"/>
      <c r="EH1723" s="529"/>
      <c r="EI1723" s="529"/>
      <c r="EJ1723" s="529"/>
      <c r="EK1723" s="529"/>
      <c r="EL1723" s="529"/>
      <c r="EM1723" s="529"/>
      <c r="EN1723" s="529"/>
      <c r="EO1723" s="529"/>
      <c r="EP1723" s="529"/>
      <c r="EQ1723" s="529"/>
      <c r="ER1723" s="529"/>
      <c r="ES1723" s="529"/>
      <c r="ET1723" s="529"/>
      <c r="EU1723" s="529"/>
      <c r="EV1723" s="529"/>
      <c r="EW1723" s="529"/>
      <c r="EX1723" s="529"/>
      <c r="EY1723" s="529"/>
      <c r="EZ1723" s="529"/>
      <c r="FA1723" s="529"/>
      <c r="FB1723" s="529"/>
      <c r="FC1723" s="529"/>
      <c r="FD1723" s="529"/>
      <c r="FE1723" s="529"/>
      <c r="FF1723" s="529"/>
      <c r="FG1723" s="529"/>
      <c r="FH1723" s="529"/>
      <c r="FI1723" s="529"/>
      <c r="FJ1723" s="529"/>
      <c r="FK1723" s="529"/>
      <c r="FL1723" s="529"/>
      <c r="FM1723" s="529"/>
      <c r="FN1723" s="529"/>
      <c r="FO1723" s="529"/>
      <c r="FP1723" s="529"/>
      <c r="FQ1723" s="529"/>
      <c r="FR1723" s="529"/>
      <c r="FS1723" s="529"/>
      <c r="FT1723" s="529"/>
      <c r="FU1723" s="529"/>
      <c r="FV1723" s="529"/>
      <c r="FW1723" s="529"/>
      <c r="FX1723" s="529"/>
      <c r="FY1723" s="529"/>
      <c r="FZ1723" s="529"/>
      <c r="GA1723" s="529"/>
      <c r="GB1723" s="529"/>
      <c r="GC1723" s="529"/>
      <c r="GD1723" s="529"/>
      <c r="GE1723" s="529"/>
      <c r="GF1723" s="529"/>
      <c r="GG1723" s="529"/>
      <c r="GH1723" s="529"/>
      <c r="GI1723" s="529"/>
      <c r="GJ1723" s="529"/>
      <c r="GK1723" s="529"/>
      <c r="GL1723" s="529"/>
      <c r="GM1723" s="529"/>
      <c r="GN1723" s="529"/>
      <c r="GO1723" s="529"/>
      <c r="GP1723" s="529"/>
      <c r="GQ1723" s="529"/>
      <c r="GR1723" s="529"/>
      <c r="GS1723" s="529"/>
      <c r="GT1723" s="529"/>
      <c r="GU1723" s="529"/>
      <c r="GV1723" s="529"/>
      <c r="GW1723" s="529"/>
      <c r="GX1723" s="529"/>
      <c r="GY1723" s="529"/>
      <c r="GZ1723" s="529"/>
      <c r="HA1723" s="529"/>
      <c r="HB1723" s="529"/>
      <c r="HC1723" s="529"/>
      <c r="HD1723" s="529"/>
      <c r="HE1723" s="529"/>
      <c r="HF1723" s="529"/>
      <c r="HG1723" s="529"/>
      <c r="HH1723" s="529"/>
      <c r="HI1723" s="529"/>
      <c r="HJ1723" s="529"/>
      <c r="HK1723" s="529"/>
      <c r="HL1723" s="529"/>
      <c r="HM1723" s="529"/>
      <c r="HN1723" s="529"/>
      <c r="HO1723" s="529"/>
      <c r="HP1723" s="529"/>
      <c r="HQ1723" s="529"/>
      <c r="HR1723" s="529"/>
      <c r="HS1723" s="529"/>
      <c r="HT1723" s="529"/>
      <c r="HU1723" s="529"/>
      <c r="HV1723" s="529"/>
      <c r="HW1723" s="529"/>
      <c r="HX1723" s="529"/>
      <c r="HY1723" s="529"/>
      <c r="HZ1723" s="529"/>
      <c r="IA1723" s="529"/>
      <c r="IB1723" s="529"/>
      <c r="IC1723" s="529"/>
      <c r="ID1723" s="529"/>
      <c r="IE1723" s="529"/>
      <c r="IF1723" s="529"/>
      <c r="IG1723" s="529"/>
      <c r="IH1723" s="529"/>
      <c r="II1723" s="529"/>
      <c r="IJ1723" s="529"/>
      <c r="IK1723" s="529"/>
      <c r="IL1723" s="529"/>
      <c r="IM1723" s="529"/>
      <c r="IN1723" s="529"/>
      <c r="IO1723" s="529"/>
      <c r="IP1723" s="529"/>
      <c r="IQ1723" s="529"/>
      <c r="IR1723" s="529"/>
      <c r="IS1723" s="529"/>
      <c r="IT1723" s="529"/>
      <c r="IU1723" s="529"/>
      <c r="IV1723" s="529"/>
      <c r="IW1723" s="529"/>
      <c r="IX1723" s="529"/>
      <c r="IY1723" s="529"/>
      <c r="IZ1723" s="529"/>
      <c r="JA1723" s="529"/>
      <c r="JB1723" s="529"/>
      <c r="JC1723" s="529"/>
      <c r="JD1723" s="529"/>
      <c r="JE1723" s="529"/>
      <c r="JF1723" s="529"/>
      <c r="JG1723" s="529"/>
      <c r="JH1723" s="529"/>
    </row>
    <row r="1724" spans="1:268" s="3" customFormat="1" ht="54.75" customHeight="1" x14ac:dyDescent="0.25">
      <c r="A1724" s="1" t="s">
        <v>3387</v>
      </c>
      <c r="B1724" s="1" t="s">
        <v>10607</v>
      </c>
      <c r="C1724" s="1">
        <v>11120139</v>
      </c>
      <c r="D1724" s="7">
        <v>45733</v>
      </c>
      <c r="E1724" s="7">
        <v>45733</v>
      </c>
      <c r="F1724" s="7">
        <v>48655</v>
      </c>
      <c r="G1724" s="1">
        <v>-7777</v>
      </c>
      <c r="H1724" s="1" t="s">
        <v>490</v>
      </c>
      <c r="I1724" s="1"/>
      <c r="J1724" s="1" t="s">
        <v>7374</v>
      </c>
      <c r="K1724" s="1" t="s">
        <v>55</v>
      </c>
      <c r="L1724" s="1" t="s">
        <v>10970</v>
      </c>
      <c r="M1724" s="1" t="s">
        <v>411</v>
      </c>
      <c r="N1724" s="1" t="s">
        <v>292</v>
      </c>
      <c r="O1724" s="1" t="s">
        <v>76</v>
      </c>
      <c r="P1724" s="6" t="s">
        <v>7375</v>
      </c>
      <c r="Q1724" s="1"/>
      <c r="R1724" s="1" t="s">
        <v>411</v>
      </c>
      <c r="S1724" s="1" t="s">
        <v>292</v>
      </c>
      <c r="T1724" s="1" t="s">
        <v>76</v>
      </c>
      <c r="U1724" s="6" t="s">
        <v>7375</v>
      </c>
      <c r="V1724" s="1" t="s">
        <v>10969</v>
      </c>
      <c r="W1724" s="1" t="s">
        <v>10968</v>
      </c>
      <c r="X1724" s="1"/>
      <c r="Y1724" s="1"/>
      <c r="Z1724" s="176" t="s">
        <v>1309</v>
      </c>
      <c r="AA1724" s="1" t="s">
        <v>341</v>
      </c>
      <c r="AB1724" s="1">
        <v>46.231000000000002</v>
      </c>
      <c r="AC1724" s="1">
        <v>17.47</v>
      </c>
      <c r="AD1724" s="1">
        <v>188700</v>
      </c>
      <c r="AE1724" s="1"/>
      <c r="AF1724" s="1"/>
      <c r="AG1724" s="1"/>
      <c r="AH1724" s="1"/>
      <c r="AI1724" s="1"/>
      <c r="AJ1724" s="1">
        <v>188700</v>
      </c>
      <c r="AK1724" s="1"/>
      <c r="AL1724" s="1"/>
      <c r="AM1724" s="1"/>
      <c r="AN1724" s="1"/>
      <c r="AO1724" s="1">
        <v>9901</v>
      </c>
      <c r="AP1724" s="1"/>
      <c r="AQ1724" s="1"/>
      <c r="AR1724" s="1"/>
      <c r="AS1724" s="1" t="s">
        <v>467</v>
      </c>
      <c r="AT1724" s="1"/>
      <c r="AU1724" s="1"/>
      <c r="AV1724" s="1"/>
      <c r="AW1724" s="1" t="s">
        <v>10611</v>
      </c>
      <c r="AX1724" s="1" t="s">
        <v>10612</v>
      </c>
      <c r="AY1724" s="1">
        <v>43</v>
      </c>
      <c r="AZ1724" s="1">
        <v>20</v>
      </c>
      <c r="BA1724" s="1">
        <v>8.94</v>
      </c>
      <c r="BB1724" s="1">
        <v>24</v>
      </c>
      <c r="BC1724" s="1">
        <v>7</v>
      </c>
      <c r="BD1724" s="1">
        <v>16.77</v>
      </c>
      <c r="BE1724" s="1">
        <f t="shared" si="310"/>
        <v>43.335816666666666</v>
      </c>
      <c r="BF1724" s="6">
        <f t="shared" si="311"/>
        <v>24.121324999999999</v>
      </c>
      <c r="BG1724" s="1" t="s">
        <v>47</v>
      </c>
      <c r="BH1724" s="1"/>
      <c r="BI1724" s="1">
        <v>4959</v>
      </c>
      <c r="BJ1724" s="7">
        <v>46184</v>
      </c>
      <c r="BK1724" s="1"/>
      <c r="BL1724" s="7"/>
      <c r="BM1724" s="1"/>
      <c r="BN1724" s="1"/>
      <c r="BO1724" s="1"/>
      <c r="BP1724" s="1"/>
      <c r="BQ1724" s="1"/>
      <c r="BR1724" s="1"/>
      <c r="BS1724" s="1"/>
      <c r="BT1724" s="529"/>
      <c r="BU1724" s="529"/>
      <c r="BV1724" s="529"/>
      <c r="BW1724" s="529"/>
      <c r="BX1724" s="529"/>
      <c r="BY1724" s="529"/>
      <c r="BZ1724" s="529"/>
      <c r="CA1724" s="529"/>
      <c r="CB1724" s="529"/>
      <c r="CC1724" s="529"/>
      <c r="CD1724" s="529"/>
      <c r="CE1724" s="529"/>
      <c r="CF1724" s="529"/>
      <c r="CG1724" s="529"/>
      <c r="CH1724" s="529"/>
      <c r="CI1724" s="529"/>
      <c r="CJ1724" s="529"/>
      <c r="CK1724" s="529"/>
      <c r="CL1724" s="529"/>
      <c r="CM1724" s="529"/>
      <c r="CN1724" s="529"/>
      <c r="CO1724" s="529"/>
      <c r="CP1724" s="529"/>
      <c r="CQ1724" s="529"/>
      <c r="CR1724" s="529"/>
      <c r="CS1724" s="529"/>
      <c r="CT1724" s="529"/>
      <c r="CU1724" s="529"/>
      <c r="CV1724" s="529"/>
      <c r="CW1724" s="529"/>
      <c r="CX1724" s="529"/>
      <c r="CY1724" s="529"/>
      <c r="CZ1724" s="529"/>
      <c r="DA1724" s="529"/>
      <c r="DB1724" s="529"/>
      <c r="DC1724" s="529"/>
      <c r="DD1724" s="529"/>
      <c r="DE1724" s="529"/>
      <c r="DF1724" s="529"/>
      <c r="DG1724" s="529"/>
      <c r="DH1724" s="529"/>
      <c r="DI1724" s="529"/>
      <c r="DJ1724" s="529"/>
      <c r="DK1724" s="529"/>
      <c r="DL1724" s="529"/>
      <c r="DM1724" s="529"/>
      <c r="DN1724" s="529"/>
      <c r="DO1724" s="529"/>
      <c r="DP1724" s="529"/>
      <c r="DQ1724" s="529"/>
      <c r="DR1724" s="529"/>
      <c r="DS1724" s="529"/>
      <c r="DT1724" s="529"/>
      <c r="DU1724" s="529"/>
      <c r="DV1724" s="529"/>
      <c r="DW1724" s="529"/>
      <c r="DX1724" s="529"/>
      <c r="DY1724" s="529"/>
      <c r="DZ1724" s="529"/>
      <c r="EA1724" s="529"/>
      <c r="EB1724" s="529"/>
      <c r="EC1724" s="529"/>
      <c r="ED1724" s="529"/>
      <c r="EE1724" s="529"/>
      <c r="EF1724" s="529"/>
      <c r="EG1724" s="529"/>
      <c r="EH1724" s="529"/>
      <c r="EI1724" s="529"/>
      <c r="EJ1724" s="529"/>
      <c r="EK1724" s="529"/>
      <c r="EL1724" s="529"/>
      <c r="EM1724" s="529"/>
      <c r="EN1724" s="529"/>
      <c r="EO1724" s="529"/>
      <c r="EP1724" s="529"/>
      <c r="EQ1724" s="529"/>
      <c r="ER1724" s="529"/>
      <c r="ES1724" s="529"/>
      <c r="ET1724" s="529"/>
      <c r="EU1724" s="529"/>
      <c r="EV1724" s="529"/>
      <c r="EW1724" s="529"/>
      <c r="EX1724" s="529"/>
      <c r="EY1724" s="529"/>
      <c r="EZ1724" s="529"/>
      <c r="FA1724" s="529"/>
      <c r="FB1724" s="529"/>
      <c r="FC1724" s="529"/>
      <c r="FD1724" s="529"/>
      <c r="FE1724" s="529"/>
      <c r="FF1724" s="529"/>
      <c r="FG1724" s="529"/>
      <c r="FH1724" s="529"/>
      <c r="FI1724" s="529"/>
      <c r="FJ1724" s="529"/>
      <c r="FK1724" s="529"/>
      <c r="FL1724" s="529"/>
      <c r="FM1724" s="529"/>
      <c r="FN1724" s="529"/>
      <c r="FO1724" s="529"/>
      <c r="FP1724" s="529"/>
      <c r="FQ1724" s="529"/>
      <c r="FR1724" s="529"/>
      <c r="FS1724" s="529"/>
      <c r="FT1724" s="529"/>
      <c r="FU1724" s="529"/>
      <c r="FV1724" s="529"/>
      <c r="FW1724" s="529"/>
      <c r="FX1724" s="529"/>
      <c r="FY1724" s="529"/>
      <c r="FZ1724" s="529"/>
      <c r="GA1724" s="529"/>
      <c r="GB1724" s="529"/>
      <c r="GC1724" s="529"/>
      <c r="GD1724" s="529"/>
      <c r="GE1724" s="529"/>
      <c r="GF1724" s="529"/>
      <c r="GG1724" s="529"/>
      <c r="GH1724" s="529"/>
      <c r="GI1724" s="529"/>
      <c r="GJ1724" s="529"/>
      <c r="GK1724" s="529"/>
      <c r="GL1724" s="529"/>
      <c r="GM1724" s="529"/>
      <c r="GN1724" s="529"/>
      <c r="GO1724" s="529"/>
      <c r="GP1724" s="529"/>
      <c r="GQ1724" s="529"/>
      <c r="GR1724" s="529"/>
      <c r="GS1724" s="529"/>
      <c r="GT1724" s="529"/>
      <c r="GU1724" s="529"/>
      <c r="GV1724" s="529"/>
      <c r="GW1724" s="529"/>
      <c r="GX1724" s="529"/>
      <c r="GY1724" s="529"/>
      <c r="GZ1724" s="529"/>
      <c r="HA1724" s="529"/>
      <c r="HB1724" s="529"/>
      <c r="HC1724" s="529"/>
      <c r="HD1724" s="529"/>
      <c r="HE1724" s="529"/>
      <c r="HF1724" s="529"/>
      <c r="HG1724" s="529"/>
      <c r="HH1724" s="529"/>
      <c r="HI1724" s="529"/>
      <c r="HJ1724" s="529"/>
      <c r="HK1724" s="529"/>
      <c r="HL1724" s="529"/>
      <c r="HM1724" s="529"/>
      <c r="HN1724" s="529"/>
      <c r="HO1724" s="529"/>
      <c r="HP1724" s="529"/>
      <c r="HQ1724" s="529"/>
      <c r="HR1724" s="529"/>
      <c r="HS1724" s="529"/>
      <c r="HT1724" s="529"/>
      <c r="HU1724" s="529"/>
      <c r="HV1724" s="529"/>
      <c r="HW1724" s="529"/>
      <c r="HX1724" s="529"/>
      <c r="HY1724" s="529"/>
      <c r="HZ1724" s="529"/>
      <c r="IA1724" s="529"/>
      <c r="IB1724" s="529"/>
      <c r="IC1724" s="529"/>
      <c r="ID1724" s="529"/>
      <c r="IE1724" s="529"/>
      <c r="IF1724" s="529"/>
      <c r="IG1724" s="529"/>
      <c r="IH1724" s="529"/>
      <c r="II1724" s="529"/>
      <c r="IJ1724" s="529"/>
      <c r="IK1724" s="529"/>
      <c r="IL1724" s="529"/>
      <c r="IM1724" s="529"/>
      <c r="IN1724" s="529"/>
      <c r="IO1724" s="529"/>
      <c r="IP1724" s="529"/>
      <c r="IQ1724" s="529"/>
      <c r="IR1724" s="529"/>
      <c r="IS1724" s="529"/>
      <c r="IT1724" s="529"/>
      <c r="IU1724" s="529"/>
      <c r="IV1724" s="529"/>
      <c r="IW1724" s="529"/>
      <c r="IX1724" s="529"/>
      <c r="IY1724" s="529"/>
      <c r="IZ1724" s="529"/>
      <c r="JA1724" s="529"/>
      <c r="JB1724" s="529"/>
      <c r="JC1724" s="529"/>
      <c r="JD1724" s="529"/>
      <c r="JE1724" s="529"/>
      <c r="JF1724" s="529"/>
      <c r="JG1724" s="529"/>
      <c r="JH1724" s="529"/>
    </row>
    <row r="1725" spans="1:268" s="3" customFormat="1" ht="54.75" customHeight="1" thickBot="1" x14ac:dyDescent="0.3">
      <c r="A1725" s="178"/>
      <c r="B1725" s="178" t="s">
        <v>10607</v>
      </c>
      <c r="C1725" s="178">
        <v>11120139</v>
      </c>
      <c r="D1725" s="179">
        <v>45733</v>
      </c>
      <c r="E1725" s="179">
        <v>45733</v>
      </c>
      <c r="F1725" s="179">
        <v>48655</v>
      </c>
      <c r="G1725" s="178">
        <v>-7777</v>
      </c>
      <c r="H1725" s="178" t="s">
        <v>490</v>
      </c>
      <c r="I1725" s="178"/>
      <c r="J1725" s="178" t="s">
        <v>7374</v>
      </c>
      <c r="K1725" s="178" t="s">
        <v>55</v>
      </c>
      <c r="L1725" s="178" t="s">
        <v>10970</v>
      </c>
      <c r="M1725" s="178" t="s">
        <v>411</v>
      </c>
      <c r="N1725" s="178" t="s">
        <v>292</v>
      </c>
      <c r="O1725" s="178" t="s">
        <v>76</v>
      </c>
      <c r="P1725" s="180" t="s">
        <v>7375</v>
      </c>
      <c r="Q1725" s="178"/>
      <c r="R1725" s="178" t="s">
        <v>411</v>
      </c>
      <c r="S1725" s="178" t="s">
        <v>292</v>
      </c>
      <c r="T1725" s="178" t="s">
        <v>76</v>
      </c>
      <c r="U1725" s="180" t="s">
        <v>7375</v>
      </c>
      <c r="V1725" s="178" t="s">
        <v>10608</v>
      </c>
      <c r="W1725" s="178" t="s">
        <v>490</v>
      </c>
      <c r="X1725" s="178"/>
      <c r="Y1725" s="178"/>
      <c r="Z1725" s="181" t="s">
        <v>1309</v>
      </c>
      <c r="AA1725" s="178" t="s">
        <v>10609</v>
      </c>
      <c r="AB1725" s="178"/>
      <c r="AC1725" s="178"/>
      <c r="AD1725" s="178"/>
      <c r="AE1725" s="178"/>
      <c r="AF1725" s="178"/>
      <c r="AG1725" s="178"/>
      <c r="AH1725" s="178"/>
      <c r="AI1725" s="178"/>
      <c r="AJ1725" s="178"/>
      <c r="AK1725" s="178"/>
      <c r="AL1725" s="178"/>
      <c r="AM1725" s="178"/>
      <c r="AN1725" s="178"/>
      <c r="AO1725" s="178"/>
      <c r="AP1725" s="178"/>
      <c r="AQ1725" s="178"/>
      <c r="AR1725" s="178"/>
      <c r="AS1725" s="178" t="s">
        <v>10610</v>
      </c>
      <c r="AT1725" s="178"/>
      <c r="AU1725" s="178"/>
      <c r="AV1725" s="178"/>
      <c r="AW1725" s="178" t="s">
        <v>10611</v>
      </c>
      <c r="AX1725" s="178" t="s">
        <v>10612</v>
      </c>
      <c r="AY1725" s="178">
        <v>43</v>
      </c>
      <c r="AZ1725" s="178">
        <v>20</v>
      </c>
      <c r="BA1725" s="178">
        <v>8.94</v>
      </c>
      <c r="BB1725" s="178">
        <v>24</v>
      </c>
      <c r="BC1725" s="178">
        <v>7</v>
      </c>
      <c r="BD1725" s="178">
        <v>16.77</v>
      </c>
      <c r="BE1725" s="178">
        <f t="shared" si="310"/>
        <v>43.335816666666666</v>
      </c>
      <c r="BF1725" s="180">
        <f t="shared" si="311"/>
        <v>24.121324999999999</v>
      </c>
      <c r="BG1725" s="178" t="s">
        <v>47</v>
      </c>
      <c r="BH1725" s="178"/>
      <c r="BI1725" s="178">
        <v>4959</v>
      </c>
      <c r="BJ1725" s="179">
        <v>46184</v>
      </c>
      <c r="BK1725" s="178"/>
      <c r="BL1725" s="179"/>
      <c r="BM1725" s="178"/>
      <c r="BN1725" s="178"/>
      <c r="BO1725" s="178"/>
      <c r="BP1725" s="178"/>
      <c r="BQ1725" s="178"/>
      <c r="BR1725" s="178"/>
      <c r="BS1725" s="178"/>
      <c r="BT1725" s="529"/>
      <c r="BU1725" s="529"/>
      <c r="BV1725" s="529"/>
      <c r="BW1725" s="529"/>
      <c r="BX1725" s="529"/>
      <c r="BY1725" s="529"/>
      <c r="BZ1725" s="529"/>
      <c r="CA1725" s="529"/>
      <c r="CB1725" s="529"/>
      <c r="CC1725" s="529"/>
      <c r="CD1725" s="529"/>
      <c r="CE1725" s="529"/>
      <c r="CF1725" s="529"/>
      <c r="CG1725" s="529"/>
      <c r="CH1725" s="529"/>
      <c r="CI1725" s="529"/>
      <c r="CJ1725" s="529"/>
      <c r="CK1725" s="529"/>
      <c r="CL1725" s="529"/>
      <c r="CM1725" s="529"/>
      <c r="CN1725" s="529"/>
      <c r="CO1725" s="529"/>
      <c r="CP1725" s="529"/>
      <c r="CQ1725" s="529"/>
      <c r="CR1725" s="529"/>
      <c r="CS1725" s="529"/>
      <c r="CT1725" s="529"/>
      <c r="CU1725" s="529"/>
      <c r="CV1725" s="529"/>
      <c r="CW1725" s="529"/>
      <c r="CX1725" s="529"/>
      <c r="CY1725" s="529"/>
      <c r="CZ1725" s="529"/>
      <c r="DA1725" s="529"/>
      <c r="DB1725" s="529"/>
      <c r="DC1725" s="529"/>
      <c r="DD1725" s="529"/>
      <c r="DE1725" s="529"/>
      <c r="DF1725" s="529"/>
      <c r="DG1725" s="529"/>
      <c r="DH1725" s="529"/>
      <c r="DI1725" s="529"/>
      <c r="DJ1725" s="529"/>
      <c r="DK1725" s="529"/>
      <c r="DL1725" s="529"/>
      <c r="DM1725" s="529"/>
      <c r="DN1725" s="529"/>
      <c r="DO1725" s="529"/>
      <c r="DP1725" s="529"/>
      <c r="DQ1725" s="529"/>
      <c r="DR1725" s="529"/>
      <c r="DS1725" s="529"/>
      <c r="DT1725" s="529"/>
      <c r="DU1725" s="529"/>
      <c r="DV1725" s="529"/>
      <c r="DW1725" s="529"/>
      <c r="DX1725" s="529"/>
      <c r="DY1725" s="529"/>
      <c r="DZ1725" s="529"/>
      <c r="EA1725" s="529"/>
      <c r="EB1725" s="529"/>
      <c r="EC1725" s="529"/>
      <c r="ED1725" s="529"/>
      <c r="EE1725" s="529"/>
      <c r="EF1725" s="529"/>
      <c r="EG1725" s="529"/>
      <c r="EH1725" s="529"/>
      <c r="EI1725" s="529"/>
      <c r="EJ1725" s="529"/>
      <c r="EK1725" s="529"/>
      <c r="EL1725" s="529"/>
      <c r="EM1725" s="529"/>
      <c r="EN1725" s="529"/>
      <c r="EO1725" s="529"/>
      <c r="EP1725" s="529"/>
      <c r="EQ1725" s="529"/>
      <c r="ER1725" s="529"/>
      <c r="ES1725" s="529"/>
      <c r="ET1725" s="529"/>
      <c r="EU1725" s="529"/>
      <c r="EV1725" s="529"/>
      <c r="EW1725" s="529"/>
      <c r="EX1725" s="529"/>
      <c r="EY1725" s="529"/>
      <c r="EZ1725" s="529"/>
      <c r="FA1725" s="529"/>
      <c r="FB1725" s="529"/>
      <c r="FC1725" s="529"/>
      <c r="FD1725" s="529"/>
      <c r="FE1725" s="529"/>
      <c r="FF1725" s="529"/>
      <c r="FG1725" s="529"/>
      <c r="FH1725" s="529"/>
      <c r="FI1725" s="529"/>
      <c r="FJ1725" s="529"/>
      <c r="FK1725" s="529"/>
      <c r="FL1725" s="529"/>
      <c r="FM1725" s="529"/>
      <c r="FN1725" s="529"/>
      <c r="FO1725" s="529"/>
      <c r="FP1725" s="529"/>
      <c r="FQ1725" s="529"/>
      <c r="FR1725" s="529"/>
      <c r="FS1725" s="529"/>
      <c r="FT1725" s="529"/>
      <c r="FU1725" s="529"/>
      <c r="FV1725" s="529"/>
      <c r="FW1725" s="529"/>
      <c r="FX1725" s="529"/>
      <c r="FY1725" s="529"/>
      <c r="FZ1725" s="529"/>
      <c r="GA1725" s="529"/>
      <c r="GB1725" s="529"/>
      <c r="GC1725" s="529"/>
      <c r="GD1725" s="529"/>
      <c r="GE1725" s="529"/>
      <c r="GF1725" s="529"/>
      <c r="GG1725" s="529"/>
      <c r="GH1725" s="529"/>
      <c r="GI1725" s="529"/>
      <c r="GJ1725" s="529"/>
      <c r="GK1725" s="529"/>
      <c r="GL1725" s="529"/>
      <c r="GM1725" s="529"/>
      <c r="GN1725" s="529"/>
      <c r="GO1725" s="529"/>
      <c r="GP1725" s="529"/>
      <c r="GQ1725" s="529"/>
      <c r="GR1725" s="529"/>
      <c r="GS1725" s="529"/>
      <c r="GT1725" s="529"/>
      <c r="GU1725" s="529"/>
      <c r="GV1725" s="529"/>
      <c r="GW1725" s="529"/>
      <c r="GX1725" s="529"/>
      <c r="GY1725" s="529"/>
      <c r="GZ1725" s="529"/>
      <c r="HA1725" s="529"/>
      <c r="HB1725" s="529"/>
      <c r="HC1725" s="529"/>
      <c r="HD1725" s="529"/>
      <c r="HE1725" s="529"/>
      <c r="HF1725" s="529"/>
      <c r="HG1725" s="529"/>
      <c r="HH1725" s="529"/>
      <c r="HI1725" s="529"/>
      <c r="HJ1725" s="529"/>
      <c r="HK1725" s="529"/>
      <c r="HL1725" s="529"/>
      <c r="HM1725" s="529"/>
      <c r="HN1725" s="529"/>
      <c r="HO1725" s="529"/>
      <c r="HP1725" s="529"/>
      <c r="HQ1725" s="529"/>
      <c r="HR1725" s="529"/>
      <c r="HS1725" s="529"/>
      <c r="HT1725" s="529"/>
      <c r="HU1725" s="529"/>
      <c r="HV1725" s="529"/>
      <c r="HW1725" s="529"/>
      <c r="HX1725" s="529"/>
      <c r="HY1725" s="529"/>
      <c r="HZ1725" s="529"/>
      <c r="IA1725" s="529"/>
      <c r="IB1725" s="529"/>
      <c r="IC1725" s="529"/>
      <c r="ID1725" s="529"/>
      <c r="IE1725" s="529"/>
      <c r="IF1725" s="529"/>
      <c r="IG1725" s="529"/>
      <c r="IH1725" s="529"/>
      <c r="II1725" s="529"/>
      <c r="IJ1725" s="529"/>
      <c r="IK1725" s="529"/>
      <c r="IL1725" s="529"/>
      <c r="IM1725" s="529"/>
      <c r="IN1725" s="529"/>
      <c r="IO1725" s="529"/>
      <c r="IP1725" s="529"/>
      <c r="IQ1725" s="529"/>
      <c r="IR1725" s="529"/>
      <c r="IS1725" s="529"/>
      <c r="IT1725" s="529"/>
      <c r="IU1725" s="529"/>
      <c r="IV1725" s="529"/>
      <c r="IW1725" s="529"/>
      <c r="IX1725" s="529"/>
      <c r="IY1725" s="529"/>
      <c r="IZ1725" s="529"/>
      <c r="JA1725" s="529"/>
      <c r="JB1725" s="529"/>
      <c r="JC1725" s="529"/>
      <c r="JD1725" s="529"/>
      <c r="JE1725" s="529"/>
      <c r="JF1725" s="529"/>
      <c r="JG1725" s="529"/>
      <c r="JH1725" s="529"/>
    </row>
    <row r="1726" spans="1:268" s="3" customFormat="1" ht="54.75" customHeight="1" thickBot="1" x14ac:dyDescent="0.3">
      <c r="A1726" s="178" t="s">
        <v>3387</v>
      </c>
      <c r="B1726" s="178" t="s">
        <v>10613</v>
      </c>
      <c r="C1726" s="178">
        <v>11160187</v>
      </c>
      <c r="D1726" s="179">
        <v>45740</v>
      </c>
      <c r="E1726" s="179">
        <v>45740</v>
      </c>
      <c r="F1726" s="179">
        <v>47931</v>
      </c>
      <c r="G1726" s="178">
        <v>-7777</v>
      </c>
      <c r="H1726" s="178" t="s">
        <v>1028</v>
      </c>
      <c r="I1726" s="178"/>
      <c r="J1726" s="178" t="s">
        <v>10065</v>
      </c>
      <c r="K1726" s="178" t="s">
        <v>60</v>
      </c>
      <c r="L1726" s="178" t="s">
        <v>10614</v>
      </c>
      <c r="M1726" s="178" t="s">
        <v>115</v>
      </c>
      <c r="N1726" s="178" t="s">
        <v>116</v>
      </c>
      <c r="O1726" s="178" t="s">
        <v>51</v>
      </c>
      <c r="P1726" s="180" t="s">
        <v>10615</v>
      </c>
      <c r="Q1726" s="178"/>
      <c r="R1726" s="178" t="s">
        <v>115</v>
      </c>
      <c r="S1726" s="178" t="s">
        <v>116</v>
      </c>
      <c r="T1726" s="178" t="s">
        <v>51</v>
      </c>
      <c r="U1726" s="180" t="s">
        <v>10615</v>
      </c>
      <c r="V1726" s="178" t="s">
        <v>10616</v>
      </c>
      <c r="W1726" s="178" t="s">
        <v>638</v>
      </c>
      <c r="X1726" s="178"/>
      <c r="Y1726" s="178"/>
      <c r="Z1726" s="181" t="s">
        <v>467</v>
      </c>
      <c r="AA1726" s="178" t="s">
        <v>359</v>
      </c>
      <c r="AB1726" s="178">
        <v>1.37</v>
      </c>
      <c r="AC1726" s="178" t="s">
        <v>10617</v>
      </c>
      <c r="AD1726" s="178">
        <v>946080</v>
      </c>
      <c r="AE1726" s="178"/>
      <c r="AF1726" s="178"/>
      <c r="AG1726" s="178"/>
      <c r="AH1726" s="178"/>
      <c r="AI1726" s="178"/>
      <c r="AJ1726" s="178"/>
      <c r="AK1726" s="178"/>
      <c r="AL1726" s="178">
        <v>946080</v>
      </c>
      <c r="AM1726" s="178"/>
      <c r="AN1726" s="178"/>
      <c r="AO1726" s="178">
        <v>137</v>
      </c>
      <c r="AP1726" s="178">
        <v>1.2</v>
      </c>
      <c r="AQ1726" s="178"/>
      <c r="AR1726" s="178"/>
      <c r="AS1726" s="178" t="s">
        <v>467</v>
      </c>
      <c r="AT1726" s="178"/>
      <c r="AU1726" s="178"/>
      <c r="AV1726" s="178"/>
      <c r="AW1726" s="178" t="s">
        <v>10618</v>
      </c>
      <c r="AX1726" s="178" t="s">
        <v>10619</v>
      </c>
      <c r="AY1726" s="178">
        <v>43</v>
      </c>
      <c r="AZ1726" s="178">
        <v>39</v>
      </c>
      <c r="BA1726" s="178">
        <v>34.86</v>
      </c>
      <c r="BB1726" s="178">
        <v>26</v>
      </c>
      <c r="BC1726" s="178">
        <v>9</v>
      </c>
      <c r="BD1726" s="178">
        <v>55.68</v>
      </c>
      <c r="BE1726" s="178">
        <f t="shared" si="310"/>
        <v>43.659683333333334</v>
      </c>
      <c r="BF1726" s="180">
        <f t="shared" si="311"/>
        <v>26.165466666666664</v>
      </c>
      <c r="BG1726" s="178" t="s">
        <v>38</v>
      </c>
      <c r="BH1726" s="178"/>
      <c r="BI1726" s="178"/>
      <c r="BJ1726" s="179"/>
      <c r="BK1726" s="178"/>
      <c r="BL1726" s="179"/>
      <c r="BM1726" s="178"/>
      <c r="BN1726" s="178"/>
      <c r="BO1726" s="178"/>
      <c r="BP1726" s="178"/>
      <c r="BQ1726" s="178"/>
      <c r="BR1726" s="178"/>
      <c r="BS1726" s="178"/>
      <c r="BT1726" s="529"/>
      <c r="BU1726" s="529"/>
      <c r="BV1726" s="529"/>
      <c r="BW1726" s="529"/>
      <c r="BX1726" s="529"/>
      <c r="BY1726" s="529"/>
      <c r="BZ1726" s="529"/>
      <c r="CA1726" s="529"/>
      <c r="CB1726" s="529"/>
      <c r="CC1726" s="529"/>
      <c r="CD1726" s="529"/>
      <c r="CE1726" s="529"/>
      <c r="CF1726" s="529"/>
      <c r="CG1726" s="529"/>
      <c r="CH1726" s="529"/>
      <c r="CI1726" s="529"/>
      <c r="CJ1726" s="529"/>
      <c r="CK1726" s="529"/>
      <c r="CL1726" s="529"/>
      <c r="CM1726" s="529"/>
      <c r="CN1726" s="529"/>
      <c r="CO1726" s="529"/>
      <c r="CP1726" s="529"/>
      <c r="CQ1726" s="529"/>
      <c r="CR1726" s="529"/>
      <c r="CS1726" s="529"/>
      <c r="CT1726" s="529"/>
      <c r="CU1726" s="529"/>
      <c r="CV1726" s="529"/>
      <c r="CW1726" s="529"/>
      <c r="CX1726" s="529"/>
      <c r="CY1726" s="529"/>
      <c r="CZ1726" s="529"/>
      <c r="DA1726" s="529"/>
      <c r="DB1726" s="529"/>
      <c r="DC1726" s="529"/>
      <c r="DD1726" s="529"/>
      <c r="DE1726" s="529"/>
      <c r="DF1726" s="529"/>
      <c r="DG1726" s="529"/>
      <c r="DH1726" s="529"/>
      <c r="DI1726" s="529"/>
      <c r="DJ1726" s="529"/>
      <c r="DK1726" s="529"/>
      <c r="DL1726" s="529"/>
      <c r="DM1726" s="529"/>
      <c r="DN1726" s="529"/>
      <c r="DO1726" s="529"/>
      <c r="DP1726" s="529"/>
      <c r="DQ1726" s="529"/>
      <c r="DR1726" s="529"/>
      <c r="DS1726" s="529"/>
      <c r="DT1726" s="529"/>
      <c r="DU1726" s="529"/>
      <c r="DV1726" s="529"/>
      <c r="DW1726" s="529"/>
      <c r="DX1726" s="529"/>
      <c r="DY1726" s="529"/>
      <c r="DZ1726" s="529"/>
      <c r="EA1726" s="529"/>
      <c r="EB1726" s="529"/>
      <c r="EC1726" s="529"/>
      <c r="ED1726" s="529"/>
      <c r="EE1726" s="529"/>
      <c r="EF1726" s="529"/>
      <c r="EG1726" s="529"/>
      <c r="EH1726" s="529"/>
      <c r="EI1726" s="529"/>
      <c r="EJ1726" s="529"/>
      <c r="EK1726" s="529"/>
      <c r="EL1726" s="529"/>
      <c r="EM1726" s="529"/>
      <c r="EN1726" s="529"/>
      <c r="EO1726" s="529"/>
      <c r="EP1726" s="529"/>
      <c r="EQ1726" s="529"/>
      <c r="ER1726" s="529"/>
      <c r="ES1726" s="529"/>
      <c r="ET1726" s="529"/>
      <c r="EU1726" s="529"/>
      <c r="EV1726" s="529"/>
      <c r="EW1726" s="529"/>
      <c r="EX1726" s="529"/>
      <c r="EY1726" s="529"/>
      <c r="EZ1726" s="529"/>
      <c r="FA1726" s="529"/>
      <c r="FB1726" s="529"/>
      <c r="FC1726" s="529"/>
      <c r="FD1726" s="529"/>
      <c r="FE1726" s="529"/>
      <c r="FF1726" s="529"/>
      <c r="FG1726" s="529"/>
      <c r="FH1726" s="529"/>
      <c r="FI1726" s="529"/>
      <c r="FJ1726" s="529"/>
      <c r="FK1726" s="529"/>
      <c r="FL1726" s="529"/>
      <c r="FM1726" s="529"/>
      <c r="FN1726" s="529"/>
      <c r="FO1726" s="529"/>
      <c r="FP1726" s="529"/>
      <c r="FQ1726" s="529"/>
      <c r="FR1726" s="529"/>
      <c r="FS1726" s="529"/>
      <c r="FT1726" s="529"/>
      <c r="FU1726" s="529"/>
      <c r="FV1726" s="529"/>
      <c r="FW1726" s="529"/>
      <c r="FX1726" s="529"/>
      <c r="FY1726" s="529"/>
      <c r="FZ1726" s="529"/>
      <c r="GA1726" s="529"/>
      <c r="GB1726" s="529"/>
      <c r="GC1726" s="529"/>
      <c r="GD1726" s="529"/>
      <c r="GE1726" s="529"/>
      <c r="GF1726" s="529"/>
      <c r="GG1726" s="529"/>
      <c r="GH1726" s="529"/>
      <c r="GI1726" s="529"/>
      <c r="GJ1726" s="529"/>
      <c r="GK1726" s="529"/>
      <c r="GL1726" s="529"/>
      <c r="GM1726" s="529"/>
      <c r="GN1726" s="529"/>
      <c r="GO1726" s="529"/>
      <c r="GP1726" s="529"/>
      <c r="GQ1726" s="529"/>
      <c r="GR1726" s="529"/>
      <c r="GS1726" s="529"/>
      <c r="GT1726" s="529"/>
      <c r="GU1726" s="529"/>
      <c r="GV1726" s="529"/>
      <c r="GW1726" s="529"/>
      <c r="GX1726" s="529"/>
      <c r="GY1726" s="529"/>
      <c r="GZ1726" s="529"/>
      <c r="HA1726" s="529"/>
      <c r="HB1726" s="529"/>
      <c r="HC1726" s="529"/>
      <c r="HD1726" s="529"/>
      <c r="HE1726" s="529"/>
      <c r="HF1726" s="529"/>
      <c r="HG1726" s="529"/>
      <c r="HH1726" s="529"/>
      <c r="HI1726" s="529"/>
      <c r="HJ1726" s="529"/>
      <c r="HK1726" s="529"/>
      <c r="HL1726" s="529"/>
      <c r="HM1726" s="529"/>
      <c r="HN1726" s="529"/>
      <c r="HO1726" s="529"/>
      <c r="HP1726" s="529"/>
      <c r="HQ1726" s="529"/>
      <c r="HR1726" s="529"/>
      <c r="HS1726" s="529"/>
      <c r="HT1726" s="529"/>
      <c r="HU1726" s="529"/>
      <c r="HV1726" s="529"/>
      <c r="HW1726" s="529"/>
      <c r="HX1726" s="529"/>
      <c r="HY1726" s="529"/>
      <c r="HZ1726" s="529"/>
      <c r="IA1726" s="529"/>
      <c r="IB1726" s="529"/>
      <c r="IC1726" s="529"/>
      <c r="ID1726" s="529"/>
      <c r="IE1726" s="529"/>
      <c r="IF1726" s="529"/>
      <c r="IG1726" s="529"/>
      <c r="IH1726" s="529"/>
      <c r="II1726" s="529"/>
      <c r="IJ1726" s="529"/>
      <c r="IK1726" s="529"/>
      <c r="IL1726" s="529"/>
      <c r="IM1726" s="529"/>
      <c r="IN1726" s="529"/>
      <c r="IO1726" s="529"/>
      <c r="IP1726" s="529"/>
      <c r="IQ1726" s="529"/>
      <c r="IR1726" s="529"/>
      <c r="IS1726" s="529"/>
      <c r="IT1726" s="529"/>
      <c r="IU1726" s="529"/>
      <c r="IV1726" s="529"/>
      <c r="IW1726" s="529"/>
      <c r="IX1726" s="529"/>
      <c r="IY1726" s="529"/>
      <c r="IZ1726" s="529"/>
      <c r="JA1726" s="529"/>
      <c r="JB1726" s="529"/>
      <c r="JC1726" s="529"/>
      <c r="JD1726" s="529"/>
      <c r="JE1726" s="529"/>
      <c r="JF1726" s="529"/>
      <c r="JG1726" s="529"/>
      <c r="JH1726" s="529"/>
    </row>
    <row r="1727" spans="1:268" s="3" customFormat="1" ht="54.75" customHeight="1" thickBot="1" x14ac:dyDescent="0.3">
      <c r="A1727" s="178" t="s">
        <v>3387</v>
      </c>
      <c r="B1727" s="178" t="s">
        <v>10625</v>
      </c>
      <c r="C1727" s="178">
        <v>11420042</v>
      </c>
      <c r="D1727" s="179">
        <v>45792</v>
      </c>
      <c r="E1727" s="179">
        <v>45792</v>
      </c>
      <c r="F1727" s="179">
        <v>47618</v>
      </c>
      <c r="G1727" s="178">
        <v>-7777</v>
      </c>
      <c r="H1727" s="178" t="s">
        <v>7711</v>
      </c>
      <c r="I1727" s="178"/>
      <c r="J1727" s="178" t="s">
        <v>8852</v>
      </c>
      <c r="K1727" s="178" t="s">
        <v>70</v>
      </c>
      <c r="L1727" s="178" t="s">
        <v>10626</v>
      </c>
      <c r="M1727" s="178" t="s">
        <v>2727</v>
      </c>
      <c r="N1727" s="178" t="s">
        <v>354</v>
      </c>
      <c r="O1727" s="178" t="s">
        <v>273</v>
      </c>
      <c r="P1727" s="180" t="s">
        <v>3364</v>
      </c>
      <c r="Q1727" s="178"/>
      <c r="R1727" s="178" t="s">
        <v>2727</v>
      </c>
      <c r="S1727" s="178" t="s">
        <v>354</v>
      </c>
      <c r="T1727" s="178" t="s">
        <v>273</v>
      </c>
      <c r="U1727" s="180" t="s">
        <v>3364</v>
      </c>
      <c r="V1727" s="178" t="s">
        <v>10627</v>
      </c>
      <c r="W1727" s="178" t="s">
        <v>10628</v>
      </c>
      <c r="X1727" s="178"/>
      <c r="Y1727" s="178"/>
      <c r="Z1727" s="181" t="s">
        <v>467</v>
      </c>
      <c r="AA1727" s="178" t="s">
        <v>341</v>
      </c>
      <c r="AB1727" s="178"/>
      <c r="AC1727" s="178"/>
      <c r="AD1727" s="178">
        <v>14400</v>
      </c>
      <c r="AE1727" s="178"/>
      <c r="AF1727" s="178"/>
      <c r="AG1727" s="178"/>
      <c r="AH1727" s="178"/>
      <c r="AI1727" s="178"/>
      <c r="AJ1727" s="178">
        <v>14400</v>
      </c>
      <c r="AK1727" s="178"/>
      <c r="AL1727" s="178"/>
      <c r="AM1727" s="178"/>
      <c r="AN1727" s="178"/>
      <c r="AO1727" s="178"/>
      <c r="AP1727" s="178"/>
      <c r="AQ1727" s="178"/>
      <c r="AR1727" s="178"/>
      <c r="AS1727" s="178" t="s">
        <v>467</v>
      </c>
      <c r="AT1727" s="178"/>
      <c r="AU1727" s="178"/>
      <c r="AV1727" s="178">
        <v>192</v>
      </c>
      <c r="AW1727" s="178" t="s">
        <v>10629</v>
      </c>
      <c r="AX1727" s="178" t="s">
        <v>10630</v>
      </c>
      <c r="AY1727" s="178">
        <v>43</v>
      </c>
      <c r="AZ1727" s="178">
        <v>30</v>
      </c>
      <c r="BA1727" s="178">
        <v>35</v>
      </c>
      <c r="BB1727" s="178">
        <v>27</v>
      </c>
      <c r="BC1727" s="178">
        <v>42</v>
      </c>
      <c r="BD1727" s="178">
        <v>49.7</v>
      </c>
      <c r="BE1727" s="178">
        <f t="shared" si="310"/>
        <v>43.509722222222223</v>
      </c>
      <c r="BF1727" s="180">
        <f t="shared" si="311"/>
        <v>27.713805555555556</v>
      </c>
      <c r="BG1727" s="178" t="s">
        <v>38</v>
      </c>
      <c r="BH1727" s="178"/>
      <c r="BI1727" s="178"/>
      <c r="BJ1727" s="179"/>
      <c r="BK1727" s="178"/>
      <c r="BL1727" s="179"/>
      <c r="BM1727" s="178"/>
      <c r="BN1727" s="178"/>
      <c r="BO1727" s="178"/>
      <c r="BP1727" s="178"/>
      <c r="BQ1727" s="178"/>
      <c r="BR1727" s="178"/>
      <c r="BS1727" s="178"/>
      <c r="BT1727" s="529"/>
      <c r="BU1727" s="529"/>
      <c r="BV1727" s="529"/>
      <c r="BW1727" s="529"/>
      <c r="BX1727" s="529"/>
      <c r="BY1727" s="529"/>
      <c r="BZ1727" s="529"/>
      <c r="CA1727" s="529"/>
      <c r="CB1727" s="529"/>
      <c r="CC1727" s="529"/>
      <c r="CD1727" s="529"/>
      <c r="CE1727" s="529"/>
      <c r="CF1727" s="529"/>
      <c r="CG1727" s="529"/>
      <c r="CH1727" s="529"/>
      <c r="CI1727" s="529"/>
      <c r="CJ1727" s="529"/>
      <c r="CK1727" s="529"/>
      <c r="CL1727" s="529"/>
      <c r="CM1727" s="529"/>
      <c r="CN1727" s="529"/>
      <c r="CO1727" s="529"/>
      <c r="CP1727" s="529"/>
      <c r="CQ1727" s="529"/>
      <c r="CR1727" s="529"/>
      <c r="CS1727" s="529"/>
      <c r="CT1727" s="529"/>
      <c r="CU1727" s="529"/>
      <c r="CV1727" s="529"/>
      <c r="CW1727" s="529"/>
      <c r="CX1727" s="529"/>
      <c r="CY1727" s="529"/>
      <c r="CZ1727" s="529"/>
      <c r="DA1727" s="529"/>
      <c r="DB1727" s="529"/>
      <c r="DC1727" s="529"/>
      <c r="DD1727" s="529"/>
      <c r="DE1727" s="529"/>
      <c r="DF1727" s="529"/>
      <c r="DG1727" s="529"/>
      <c r="DH1727" s="529"/>
      <c r="DI1727" s="529"/>
      <c r="DJ1727" s="529"/>
      <c r="DK1727" s="529"/>
      <c r="DL1727" s="529"/>
      <c r="DM1727" s="529"/>
      <c r="DN1727" s="529"/>
      <c r="DO1727" s="529"/>
      <c r="DP1727" s="529"/>
      <c r="DQ1727" s="529"/>
      <c r="DR1727" s="529"/>
      <c r="DS1727" s="529"/>
      <c r="DT1727" s="529"/>
      <c r="DU1727" s="529"/>
      <c r="DV1727" s="529"/>
      <c r="DW1727" s="529"/>
      <c r="DX1727" s="529"/>
      <c r="DY1727" s="529"/>
      <c r="DZ1727" s="529"/>
      <c r="EA1727" s="529"/>
      <c r="EB1727" s="529"/>
      <c r="EC1727" s="529"/>
      <c r="ED1727" s="529"/>
      <c r="EE1727" s="529"/>
      <c r="EF1727" s="529"/>
      <c r="EG1727" s="529"/>
      <c r="EH1727" s="529"/>
      <c r="EI1727" s="529"/>
      <c r="EJ1727" s="529"/>
      <c r="EK1727" s="529"/>
      <c r="EL1727" s="529"/>
      <c r="EM1727" s="529"/>
      <c r="EN1727" s="529"/>
      <c r="EO1727" s="529"/>
      <c r="EP1727" s="529"/>
      <c r="EQ1727" s="529"/>
      <c r="ER1727" s="529"/>
      <c r="ES1727" s="529"/>
      <c r="ET1727" s="529"/>
      <c r="EU1727" s="529"/>
      <c r="EV1727" s="529"/>
      <c r="EW1727" s="529"/>
      <c r="EX1727" s="529"/>
      <c r="EY1727" s="529"/>
      <c r="EZ1727" s="529"/>
      <c r="FA1727" s="529"/>
      <c r="FB1727" s="529"/>
      <c r="FC1727" s="529"/>
      <c r="FD1727" s="529"/>
      <c r="FE1727" s="529"/>
      <c r="FF1727" s="529"/>
      <c r="FG1727" s="529"/>
      <c r="FH1727" s="529"/>
      <c r="FI1727" s="529"/>
      <c r="FJ1727" s="529"/>
      <c r="FK1727" s="529"/>
      <c r="FL1727" s="529"/>
      <c r="FM1727" s="529"/>
      <c r="FN1727" s="529"/>
      <c r="FO1727" s="529"/>
      <c r="FP1727" s="529"/>
      <c r="FQ1727" s="529"/>
      <c r="FR1727" s="529"/>
      <c r="FS1727" s="529"/>
      <c r="FT1727" s="529"/>
      <c r="FU1727" s="529"/>
      <c r="FV1727" s="529"/>
      <c r="FW1727" s="529"/>
      <c r="FX1727" s="529"/>
      <c r="FY1727" s="529"/>
      <c r="FZ1727" s="529"/>
      <c r="GA1727" s="529"/>
      <c r="GB1727" s="529"/>
      <c r="GC1727" s="529"/>
      <c r="GD1727" s="529"/>
      <c r="GE1727" s="529"/>
      <c r="GF1727" s="529"/>
      <c r="GG1727" s="529"/>
      <c r="GH1727" s="529"/>
      <c r="GI1727" s="529"/>
      <c r="GJ1727" s="529"/>
      <c r="GK1727" s="529"/>
      <c r="GL1727" s="529"/>
      <c r="GM1727" s="529"/>
      <c r="GN1727" s="529"/>
      <c r="GO1727" s="529"/>
      <c r="GP1727" s="529"/>
      <c r="GQ1727" s="529"/>
      <c r="GR1727" s="529"/>
      <c r="GS1727" s="529"/>
      <c r="GT1727" s="529"/>
      <c r="GU1727" s="529"/>
      <c r="GV1727" s="529"/>
      <c r="GW1727" s="529"/>
      <c r="GX1727" s="529"/>
      <c r="GY1727" s="529"/>
      <c r="GZ1727" s="529"/>
      <c r="HA1727" s="529"/>
      <c r="HB1727" s="529"/>
      <c r="HC1727" s="529"/>
      <c r="HD1727" s="529"/>
      <c r="HE1727" s="529"/>
      <c r="HF1727" s="529"/>
      <c r="HG1727" s="529"/>
      <c r="HH1727" s="529"/>
      <c r="HI1727" s="529"/>
      <c r="HJ1727" s="529"/>
      <c r="HK1727" s="529"/>
      <c r="HL1727" s="529"/>
      <c r="HM1727" s="529"/>
      <c r="HN1727" s="529"/>
      <c r="HO1727" s="529"/>
      <c r="HP1727" s="529"/>
      <c r="HQ1727" s="529"/>
      <c r="HR1727" s="529"/>
      <c r="HS1727" s="529"/>
      <c r="HT1727" s="529"/>
      <c r="HU1727" s="529"/>
      <c r="HV1727" s="529"/>
      <c r="HW1727" s="529"/>
      <c r="HX1727" s="529"/>
      <c r="HY1727" s="529"/>
      <c r="HZ1727" s="529"/>
      <c r="IA1727" s="529"/>
      <c r="IB1727" s="529"/>
      <c r="IC1727" s="529"/>
      <c r="ID1727" s="529"/>
      <c r="IE1727" s="529"/>
      <c r="IF1727" s="529"/>
      <c r="IG1727" s="529"/>
      <c r="IH1727" s="529"/>
      <c r="II1727" s="529"/>
      <c r="IJ1727" s="529"/>
      <c r="IK1727" s="529"/>
      <c r="IL1727" s="529"/>
      <c r="IM1727" s="529"/>
      <c r="IN1727" s="529"/>
      <c r="IO1727" s="529"/>
      <c r="IP1727" s="529"/>
      <c r="IQ1727" s="529"/>
      <c r="IR1727" s="529"/>
      <c r="IS1727" s="529"/>
      <c r="IT1727" s="529"/>
      <c r="IU1727" s="529"/>
      <c r="IV1727" s="529"/>
      <c r="IW1727" s="529"/>
      <c r="IX1727" s="529"/>
      <c r="IY1727" s="529"/>
      <c r="IZ1727" s="529"/>
      <c r="JA1727" s="529"/>
      <c r="JB1727" s="529"/>
      <c r="JC1727" s="529"/>
      <c r="JD1727" s="529"/>
      <c r="JE1727" s="529"/>
      <c r="JF1727" s="529"/>
      <c r="JG1727" s="529"/>
      <c r="JH1727" s="529"/>
    </row>
    <row r="1728" spans="1:268" s="3" customFormat="1" ht="54.75" customHeight="1" thickBot="1" x14ac:dyDescent="0.3">
      <c r="A1728" s="178" t="s">
        <v>3387</v>
      </c>
      <c r="B1728" s="178" t="s">
        <v>274</v>
      </c>
      <c r="C1728" s="178">
        <v>11110076</v>
      </c>
      <c r="D1728" s="179">
        <v>45846</v>
      </c>
      <c r="E1728" s="179">
        <v>45692</v>
      </c>
      <c r="F1728" s="179">
        <v>53300</v>
      </c>
      <c r="G1728" s="178">
        <v>-7777</v>
      </c>
      <c r="H1728" s="178" t="s">
        <v>10653</v>
      </c>
      <c r="I1728" s="178"/>
      <c r="J1728" s="178" t="s">
        <v>10654</v>
      </c>
      <c r="K1728" s="178" t="s">
        <v>55</v>
      </c>
      <c r="L1728" s="178" t="s">
        <v>10655</v>
      </c>
      <c r="M1728" s="178" t="s">
        <v>58</v>
      </c>
      <c r="N1728" s="178" t="s">
        <v>58</v>
      </c>
      <c r="O1728" s="178" t="s">
        <v>52</v>
      </c>
      <c r="P1728" s="180" t="s">
        <v>1053</v>
      </c>
      <c r="Q1728" s="178"/>
      <c r="R1728" s="178" t="s">
        <v>58</v>
      </c>
      <c r="S1728" s="178" t="s">
        <v>58</v>
      </c>
      <c r="T1728" s="178" t="s">
        <v>52</v>
      </c>
      <c r="U1728" s="180" t="s">
        <v>1053</v>
      </c>
      <c r="V1728" s="178"/>
      <c r="W1728" s="178" t="s">
        <v>10656</v>
      </c>
      <c r="X1728" s="178"/>
      <c r="Y1728" s="178"/>
      <c r="Z1728" s="181" t="s">
        <v>467</v>
      </c>
      <c r="AA1728" s="178" t="s">
        <v>9737</v>
      </c>
      <c r="AB1728" s="178">
        <v>9.6699999999999994E-2</v>
      </c>
      <c r="AC1728" s="178">
        <v>6.34</v>
      </c>
      <c r="AD1728" s="178">
        <v>200000</v>
      </c>
      <c r="AE1728" s="178">
        <v>200000</v>
      </c>
      <c r="AF1728" s="178"/>
      <c r="AG1728" s="178"/>
      <c r="AH1728" s="178"/>
      <c r="AI1728" s="178"/>
      <c r="AJ1728" s="178"/>
      <c r="AK1728" s="178"/>
      <c r="AL1728" s="178"/>
      <c r="AM1728" s="178"/>
      <c r="AN1728" s="178"/>
      <c r="AO1728" s="178">
        <v>10</v>
      </c>
      <c r="AP1728" s="178"/>
      <c r="AQ1728" s="178"/>
      <c r="AR1728" s="178"/>
      <c r="AS1728" s="178" t="s">
        <v>1376</v>
      </c>
      <c r="AT1728" s="178"/>
      <c r="AU1728" s="178"/>
      <c r="AV1728" s="178"/>
      <c r="AW1728" s="178" t="s">
        <v>10657</v>
      </c>
      <c r="AX1728" s="178" t="s">
        <v>10658</v>
      </c>
      <c r="AY1728" s="178">
        <v>42</v>
      </c>
      <c r="AZ1728" s="178">
        <v>46</v>
      </c>
      <c r="BA1728" s="178">
        <v>10.54</v>
      </c>
      <c r="BB1728" s="178">
        <v>24</v>
      </c>
      <c r="BC1728" s="178">
        <v>1</v>
      </c>
      <c r="BD1728" s="178">
        <v>29.98</v>
      </c>
      <c r="BE1728" s="178">
        <f t="shared" si="310"/>
        <v>42.769594444444444</v>
      </c>
      <c r="BF1728" s="180">
        <f t="shared" si="311"/>
        <v>24.024994444444445</v>
      </c>
      <c r="BG1728" s="178" t="s">
        <v>47</v>
      </c>
      <c r="BH1728" s="178" t="s">
        <v>10659</v>
      </c>
      <c r="BI1728" s="178">
        <v>4601</v>
      </c>
      <c r="BJ1728" s="179">
        <v>45846</v>
      </c>
      <c r="BK1728" s="178">
        <v>4601</v>
      </c>
      <c r="BL1728" s="179">
        <v>45846</v>
      </c>
      <c r="BM1728" s="178"/>
      <c r="BN1728" s="178"/>
      <c r="BO1728" s="178"/>
      <c r="BP1728" s="178"/>
      <c r="BQ1728" s="178"/>
      <c r="BR1728" s="178"/>
      <c r="BS1728" s="178" t="s">
        <v>10664</v>
      </c>
      <c r="BT1728" s="529"/>
      <c r="BU1728" s="529"/>
      <c r="BV1728" s="529"/>
      <c r="BW1728" s="529"/>
      <c r="BX1728" s="529"/>
      <c r="BY1728" s="529"/>
      <c r="BZ1728" s="529"/>
      <c r="CA1728" s="529"/>
      <c r="CB1728" s="529"/>
      <c r="CC1728" s="529"/>
      <c r="CD1728" s="529"/>
      <c r="CE1728" s="529"/>
      <c r="CF1728" s="529"/>
      <c r="CG1728" s="529"/>
      <c r="CH1728" s="529"/>
      <c r="CI1728" s="529"/>
      <c r="CJ1728" s="529"/>
      <c r="CK1728" s="529"/>
      <c r="CL1728" s="529"/>
      <c r="CM1728" s="529"/>
      <c r="CN1728" s="529"/>
      <c r="CO1728" s="529"/>
      <c r="CP1728" s="529"/>
      <c r="CQ1728" s="529"/>
      <c r="CR1728" s="529"/>
      <c r="CS1728" s="529"/>
      <c r="CT1728" s="529"/>
      <c r="CU1728" s="529"/>
      <c r="CV1728" s="529"/>
      <c r="CW1728" s="529"/>
      <c r="CX1728" s="529"/>
      <c r="CY1728" s="529"/>
      <c r="CZ1728" s="529"/>
      <c r="DA1728" s="529"/>
      <c r="DB1728" s="529"/>
      <c r="DC1728" s="529"/>
      <c r="DD1728" s="529"/>
      <c r="DE1728" s="529"/>
      <c r="DF1728" s="529"/>
      <c r="DG1728" s="529"/>
      <c r="DH1728" s="529"/>
      <c r="DI1728" s="529"/>
      <c r="DJ1728" s="529"/>
      <c r="DK1728" s="529"/>
      <c r="DL1728" s="529"/>
      <c r="DM1728" s="529"/>
      <c r="DN1728" s="529"/>
      <c r="DO1728" s="529"/>
      <c r="DP1728" s="529"/>
      <c r="DQ1728" s="529"/>
      <c r="DR1728" s="529"/>
      <c r="DS1728" s="529"/>
      <c r="DT1728" s="529"/>
      <c r="DU1728" s="529"/>
      <c r="DV1728" s="529"/>
      <c r="DW1728" s="529"/>
      <c r="DX1728" s="529"/>
      <c r="DY1728" s="529"/>
      <c r="DZ1728" s="529"/>
      <c r="EA1728" s="529"/>
      <c r="EB1728" s="529"/>
      <c r="EC1728" s="529"/>
      <c r="ED1728" s="529"/>
      <c r="EE1728" s="529"/>
      <c r="EF1728" s="529"/>
      <c r="EG1728" s="529"/>
      <c r="EH1728" s="529"/>
      <c r="EI1728" s="529"/>
      <c r="EJ1728" s="529"/>
      <c r="EK1728" s="529"/>
      <c r="EL1728" s="529"/>
      <c r="EM1728" s="529"/>
      <c r="EN1728" s="529"/>
      <c r="EO1728" s="529"/>
      <c r="EP1728" s="529"/>
      <c r="EQ1728" s="529"/>
      <c r="ER1728" s="529"/>
      <c r="ES1728" s="529"/>
      <c r="ET1728" s="529"/>
      <c r="EU1728" s="529"/>
      <c r="EV1728" s="529"/>
      <c r="EW1728" s="529"/>
      <c r="EX1728" s="529"/>
      <c r="EY1728" s="529"/>
      <c r="EZ1728" s="529"/>
      <c r="FA1728" s="529"/>
      <c r="FB1728" s="529"/>
      <c r="FC1728" s="529"/>
      <c r="FD1728" s="529"/>
      <c r="FE1728" s="529"/>
      <c r="FF1728" s="529"/>
      <c r="FG1728" s="529"/>
      <c r="FH1728" s="529"/>
      <c r="FI1728" s="529"/>
      <c r="FJ1728" s="529"/>
      <c r="FK1728" s="529"/>
      <c r="FL1728" s="529"/>
      <c r="FM1728" s="529"/>
      <c r="FN1728" s="529"/>
      <c r="FO1728" s="529"/>
      <c r="FP1728" s="529"/>
      <c r="FQ1728" s="529"/>
      <c r="FR1728" s="529"/>
      <c r="FS1728" s="529"/>
      <c r="FT1728" s="529"/>
      <c r="FU1728" s="529"/>
      <c r="FV1728" s="529"/>
      <c r="FW1728" s="529"/>
      <c r="FX1728" s="529"/>
      <c r="FY1728" s="529"/>
      <c r="FZ1728" s="529"/>
      <c r="GA1728" s="529"/>
      <c r="GB1728" s="529"/>
      <c r="GC1728" s="529"/>
      <c r="GD1728" s="529"/>
      <c r="GE1728" s="529"/>
      <c r="GF1728" s="529"/>
      <c r="GG1728" s="529"/>
      <c r="GH1728" s="529"/>
      <c r="GI1728" s="529"/>
      <c r="GJ1728" s="529"/>
      <c r="GK1728" s="529"/>
      <c r="GL1728" s="529"/>
      <c r="GM1728" s="529"/>
      <c r="GN1728" s="529"/>
      <c r="GO1728" s="529"/>
      <c r="GP1728" s="529"/>
      <c r="GQ1728" s="529"/>
      <c r="GR1728" s="529"/>
      <c r="GS1728" s="529"/>
      <c r="GT1728" s="529"/>
      <c r="GU1728" s="529"/>
      <c r="GV1728" s="529"/>
      <c r="GW1728" s="529"/>
      <c r="GX1728" s="529"/>
      <c r="GY1728" s="529"/>
      <c r="GZ1728" s="529"/>
      <c r="HA1728" s="529"/>
      <c r="HB1728" s="529"/>
      <c r="HC1728" s="529"/>
      <c r="HD1728" s="529"/>
      <c r="HE1728" s="529"/>
      <c r="HF1728" s="529"/>
      <c r="HG1728" s="529"/>
      <c r="HH1728" s="529"/>
      <c r="HI1728" s="529"/>
      <c r="HJ1728" s="529"/>
      <c r="HK1728" s="529"/>
      <c r="HL1728" s="529"/>
      <c r="HM1728" s="529"/>
      <c r="HN1728" s="529"/>
      <c r="HO1728" s="529"/>
      <c r="HP1728" s="529"/>
      <c r="HQ1728" s="529"/>
      <c r="HR1728" s="529"/>
      <c r="HS1728" s="529"/>
      <c r="HT1728" s="529"/>
      <c r="HU1728" s="529"/>
      <c r="HV1728" s="529"/>
      <c r="HW1728" s="529"/>
      <c r="HX1728" s="529"/>
      <c r="HY1728" s="529"/>
      <c r="HZ1728" s="529"/>
      <c r="IA1728" s="529"/>
      <c r="IB1728" s="529"/>
      <c r="IC1728" s="529"/>
      <c r="ID1728" s="529"/>
      <c r="IE1728" s="529"/>
      <c r="IF1728" s="529"/>
      <c r="IG1728" s="529"/>
      <c r="IH1728" s="529"/>
      <c r="II1728" s="529"/>
      <c r="IJ1728" s="529"/>
      <c r="IK1728" s="529"/>
      <c r="IL1728" s="529"/>
      <c r="IM1728" s="529"/>
      <c r="IN1728" s="529"/>
      <c r="IO1728" s="529"/>
      <c r="IP1728" s="529"/>
      <c r="IQ1728" s="529"/>
      <c r="IR1728" s="529"/>
      <c r="IS1728" s="529"/>
      <c r="IT1728" s="529"/>
      <c r="IU1728" s="529"/>
      <c r="IV1728" s="529"/>
      <c r="IW1728" s="529"/>
      <c r="IX1728" s="529"/>
      <c r="IY1728" s="529"/>
      <c r="IZ1728" s="529"/>
      <c r="JA1728" s="529"/>
      <c r="JB1728" s="529"/>
      <c r="JC1728" s="529"/>
      <c r="JD1728" s="529"/>
      <c r="JE1728" s="529"/>
      <c r="JF1728" s="529"/>
      <c r="JG1728" s="529"/>
      <c r="JH1728" s="529"/>
    </row>
    <row r="1729" spans="1:268" s="3" customFormat="1" ht="54.75" customHeight="1" thickBot="1" x14ac:dyDescent="0.3">
      <c r="A1729" s="178" t="s">
        <v>3387</v>
      </c>
      <c r="B1729" s="178" t="s">
        <v>274</v>
      </c>
      <c r="C1729" s="178">
        <v>11110077</v>
      </c>
      <c r="D1729" s="179">
        <v>45846</v>
      </c>
      <c r="E1729" s="179">
        <v>45692</v>
      </c>
      <c r="F1729" s="179">
        <v>52997</v>
      </c>
      <c r="G1729" s="178">
        <v>-7777</v>
      </c>
      <c r="H1729" s="178" t="s">
        <v>10660</v>
      </c>
      <c r="I1729" s="178"/>
      <c r="J1729" s="178" t="s">
        <v>10267</v>
      </c>
      <c r="K1729" s="178" t="s">
        <v>55</v>
      </c>
      <c r="L1729" s="178" t="s">
        <v>10655</v>
      </c>
      <c r="M1729" s="178" t="s">
        <v>58</v>
      </c>
      <c r="N1729" s="178" t="s">
        <v>58</v>
      </c>
      <c r="O1729" s="178" t="s">
        <v>52</v>
      </c>
      <c r="P1729" s="180" t="s">
        <v>1053</v>
      </c>
      <c r="Q1729" s="178"/>
      <c r="R1729" s="178" t="s">
        <v>58</v>
      </c>
      <c r="S1729" s="178" t="s">
        <v>58</v>
      </c>
      <c r="T1729" s="178" t="s">
        <v>52</v>
      </c>
      <c r="U1729" s="180" t="s">
        <v>1053</v>
      </c>
      <c r="V1729" s="178"/>
      <c r="W1729" s="178" t="s">
        <v>10656</v>
      </c>
      <c r="X1729" s="178"/>
      <c r="Y1729" s="178"/>
      <c r="Z1729" s="181" t="s">
        <v>467</v>
      </c>
      <c r="AA1729" s="178" t="s">
        <v>9737</v>
      </c>
      <c r="AB1729" s="178">
        <v>7.2400000000000006E-2</v>
      </c>
      <c r="AC1729" s="178">
        <v>3.8</v>
      </c>
      <c r="AD1729" s="178">
        <v>120000</v>
      </c>
      <c r="AE1729" s="178">
        <v>120000</v>
      </c>
      <c r="AF1729" s="178"/>
      <c r="AG1729" s="178"/>
      <c r="AH1729" s="178"/>
      <c r="AI1729" s="178"/>
      <c r="AJ1729" s="178"/>
      <c r="AK1729" s="178"/>
      <c r="AL1729" s="178"/>
      <c r="AM1729" s="178"/>
      <c r="AN1729" s="178"/>
      <c r="AO1729" s="178">
        <v>7</v>
      </c>
      <c r="AP1729" s="178"/>
      <c r="AQ1729" s="178"/>
      <c r="AR1729" s="178"/>
      <c r="AS1729" s="178" t="s">
        <v>1376</v>
      </c>
      <c r="AT1729" s="178"/>
      <c r="AU1729" s="178"/>
      <c r="AV1729" s="178"/>
      <c r="AW1729" s="178" t="s">
        <v>10661</v>
      </c>
      <c r="AX1729" s="178" t="s">
        <v>10662</v>
      </c>
      <c r="AY1729" s="178">
        <v>42</v>
      </c>
      <c r="AZ1729" s="178">
        <v>48</v>
      </c>
      <c r="BA1729" s="178">
        <v>7.33</v>
      </c>
      <c r="BB1729" s="178">
        <v>24</v>
      </c>
      <c r="BC1729" s="178">
        <v>1</v>
      </c>
      <c r="BD1729" s="178">
        <v>33.409999999999997</v>
      </c>
      <c r="BE1729" s="178">
        <f t="shared" si="310"/>
        <v>42.802036111111107</v>
      </c>
      <c r="BF1729" s="180">
        <f t="shared" si="311"/>
        <v>24.025947222222221</v>
      </c>
      <c r="BG1729" s="178" t="s">
        <v>47</v>
      </c>
      <c r="BH1729" s="178" t="s">
        <v>10663</v>
      </c>
      <c r="BI1729" s="178">
        <v>4602</v>
      </c>
      <c r="BJ1729" s="179">
        <v>45846</v>
      </c>
      <c r="BK1729" s="178">
        <v>4602</v>
      </c>
      <c r="BL1729" s="179">
        <v>45846</v>
      </c>
      <c r="BM1729" s="178"/>
      <c r="BN1729" s="178"/>
      <c r="BO1729" s="178"/>
      <c r="BP1729" s="178"/>
      <c r="BQ1729" s="178"/>
      <c r="BR1729" s="178"/>
      <c r="BS1729" s="178" t="s">
        <v>10665</v>
      </c>
      <c r="BT1729" s="529"/>
      <c r="BU1729" s="529"/>
      <c r="BV1729" s="529"/>
      <c r="BW1729" s="529"/>
      <c r="BX1729" s="529"/>
      <c r="BY1729" s="529"/>
      <c r="BZ1729" s="529"/>
      <c r="CA1729" s="529"/>
      <c r="CB1729" s="529"/>
      <c r="CC1729" s="529"/>
      <c r="CD1729" s="529"/>
      <c r="CE1729" s="529"/>
      <c r="CF1729" s="529"/>
      <c r="CG1729" s="529"/>
      <c r="CH1729" s="529"/>
      <c r="CI1729" s="529"/>
      <c r="CJ1729" s="529"/>
      <c r="CK1729" s="529"/>
      <c r="CL1729" s="529"/>
      <c r="CM1729" s="529"/>
      <c r="CN1729" s="529"/>
      <c r="CO1729" s="529"/>
      <c r="CP1729" s="529"/>
      <c r="CQ1729" s="529"/>
      <c r="CR1729" s="529"/>
      <c r="CS1729" s="529"/>
      <c r="CT1729" s="529"/>
      <c r="CU1729" s="529"/>
      <c r="CV1729" s="529"/>
      <c r="CW1729" s="529"/>
      <c r="CX1729" s="529"/>
      <c r="CY1729" s="529"/>
      <c r="CZ1729" s="529"/>
      <c r="DA1729" s="529"/>
      <c r="DB1729" s="529"/>
      <c r="DC1729" s="529"/>
      <c r="DD1729" s="529"/>
      <c r="DE1729" s="529"/>
      <c r="DF1729" s="529"/>
      <c r="DG1729" s="529"/>
      <c r="DH1729" s="529"/>
      <c r="DI1729" s="529"/>
      <c r="DJ1729" s="529"/>
      <c r="DK1729" s="529"/>
      <c r="DL1729" s="529"/>
      <c r="DM1729" s="529"/>
      <c r="DN1729" s="529"/>
      <c r="DO1729" s="529"/>
      <c r="DP1729" s="529"/>
      <c r="DQ1729" s="529"/>
      <c r="DR1729" s="529"/>
      <c r="DS1729" s="529"/>
      <c r="DT1729" s="529"/>
      <c r="DU1729" s="529"/>
      <c r="DV1729" s="529"/>
      <c r="DW1729" s="529"/>
      <c r="DX1729" s="529"/>
      <c r="DY1729" s="529"/>
      <c r="DZ1729" s="529"/>
      <c r="EA1729" s="529"/>
      <c r="EB1729" s="529"/>
      <c r="EC1729" s="529"/>
      <c r="ED1729" s="529"/>
      <c r="EE1729" s="529"/>
      <c r="EF1729" s="529"/>
      <c r="EG1729" s="529"/>
      <c r="EH1729" s="529"/>
      <c r="EI1729" s="529"/>
      <c r="EJ1729" s="529"/>
      <c r="EK1729" s="529"/>
      <c r="EL1729" s="529"/>
      <c r="EM1729" s="529"/>
      <c r="EN1729" s="529"/>
      <c r="EO1729" s="529"/>
      <c r="EP1729" s="529"/>
      <c r="EQ1729" s="529"/>
      <c r="ER1729" s="529"/>
      <c r="ES1729" s="529"/>
      <c r="ET1729" s="529"/>
      <c r="EU1729" s="529"/>
      <c r="EV1729" s="529"/>
      <c r="EW1729" s="529"/>
      <c r="EX1729" s="529"/>
      <c r="EY1729" s="529"/>
      <c r="EZ1729" s="529"/>
      <c r="FA1729" s="529"/>
      <c r="FB1729" s="529"/>
      <c r="FC1729" s="529"/>
      <c r="FD1729" s="529"/>
      <c r="FE1729" s="529"/>
      <c r="FF1729" s="529"/>
      <c r="FG1729" s="529"/>
      <c r="FH1729" s="529"/>
      <c r="FI1729" s="529"/>
      <c r="FJ1729" s="529"/>
      <c r="FK1729" s="529"/>
      <c r="FL1729" s="529"/>
      <c r="FM1729" s="529"/>
      <c r="FN1729" s="529"/>
      <c r="FO1729" s="529"/>
      <c r="FP1729" s="529"/>
      <c r="FQ1729" s="529"/>
      <c r="FR1729" s="529"/>
      <c r="FS1729" s="529"/>
      <c r="FT1729" s="529"/>
      <c r="FU1729" s="529"/>
      <c r="FV1729" s="529"/>
      <c r="FW1729" s="529"/>
      <c r="FX1729" s="529"/>
      <c r="FY1729" s="529"/>
      <c r="FZ1729" s="529"/>
      <c r="GA1729" s="529"/>
      <c r="GB1729" s="529"/>
      <c r="GC1729" s="529"/>
      <c r="GD1729" s="529"/>
      <c r="GE1729" s="529"/>
      <c r="GF1729" s="529"/>
      <c r="GG1729" s="529"/>
      <c r="GH1729" s="529"/>
      <c r="GI1729" s="529"/>
      <c r="GJ1729" s="529"/>
      <c r="GK1729" s="529"/>
      <c r="GL1729" s="529"/>
      <c r="GM1729" s="529"/>
      <c r="GN1729" s="529"/>
      <c r="GO1729" s="529"/>
      <c r="GP1729" s="529"/>
      <c r="GQ1729" s="529"/>
      <c r="GR1729" s="529"/>
      <c r="GS1729" s="529"/>
      <c r="GT1729" s="529"/>
      <c r="GU1729" s="529"/>
      <c r="GV1729" s="529"/>
      <c r="GW1729" s="529"/>
      <c r="GX1729" s="529"/>
      <c r="GY1729" s="529"/>
      <c r="GZ1729" s="529"/>
      <c r="HA1729" s="529"/>
      <c r="HB1729" s="529"/>
      <c r="HC1729" s="529"/>
      <c r="HD1729" s="529"/>
      <c r="HE1729" s="529"/>
      <c r="HF1729" s="529"/>
      <c r="HG1729" s="529"/>
      <c r="HH1729" s="529"/>
      <c r="HI1729" s="529"/>
      <c r="HJ1729" s="529"/>
      <c r="HK1729" s="529"/>
      <c r="HL1729" s="529"/>
      <c r="HM1729" s="529"/>
      <c r="HN1729" s="529"/>
      <c r="HO1729" s="529"/>
      <c r="HP1729" s="529"/>
      <c r="HQ1729" s="529"/>
      <c r="HR1729" s="529"/>
      <c r="HS1729" s="529"/>
      <c r="HT1729" s="529"/>
      <c r="HU1729" s="529"/>
      <c r="HV1729" s="529"/>
      <c r="HW1729" s="529"/>
      <c r="HX1729" s="529"/>
      <c r="HY1729" s="529"/>
      <c r="HZ1729" s="529"/>
      <c r="IA1729" s="529"/>
      <c r="IB1729" s="529"/>
      <c r="IC1729" s="529"/>
      <c r="ID1729" s="529"/>
      <c r="IE1729" s="529"/>
      <c r="IF1729" s="529"/>
      <c r="IG1729" s="529"/>
      <c r="IH1729" s="529"/>
      <c r="II1729" s="529"/>
      <c r="IJ1729" s="529"/>
      <c r="IK1729" s="529"/>
      <c r="IL1729" s="529"/>
      <c r="IM1729" s="529"/>
      <c r="IN1729" s="529"/>
      <c r="IO1729" s="529"/>
      <c r="IP1729" s="529"/>
      <c r="IQ1729" s="529"/>
      <c r="IR1729" s="529"/>
      <c r="IS1729" s="529"/>
      <c r="IT1729" s="529"/>
      <c r="IU1729" s="529"/>
      <c r="IV1729" s="529"/>
      <c r="IW1729" s="529"/>
      <c r="IX1729" s="529"/>
      <c r="IY1729" s="529"/>
      <c r="IZ1729" s="529"/>
      <c r="JA1729" s="529"/>
      <c r="JB1729" s="529"/>
      <c r="JC1729" s="529"/>
      <c r="JD1729" s="529"/>
      <c r="JE1729" s="529"/>
      <c r="JF1729" s="529"/>
      <c r="JG1729" s="529"/>
      <c r="JH1729" s="529"/>
    </row>
    <row r="1730" spans="1:268" s="3" customFormat="1" ht="54.75" customHeight="1" thickBot="1" x14ac:dyDescent="0.3">
      <c r="A1730" s="178" t="s">
        <v>3387</v>
      </c>
      <c r="B1730" s="178" t="s">
        <v>274</v>
      </c>
      <c r="C1730" s="178">
        <v>11110078</v>
      </c>
      <c r="D1730" s="179">
        <v>45846</v>
      </c>
      <c r="E1730" s="179">
        <v>45692</v>
      </c>
      <c r="F1730" s="179">
        <v>52997</v>
      </c>
      <c r="G1730" s="178">
        <v>-7777</v>
      </c>
      <c r="H1730" s="178" t="s">
        <v>10666</v>
      </c>
      <c r="I1730" s="178"/>
      <c r="J1730" s="178" t="s">
        <v>10667</v>
      </c>
      <c r="K1730" s="178" t="s">
        <v>55</v>
      </c>
      <c r="L1730" s="178" t="s">
        <v>10655</v>
      </c>
      <c r="M1730" s="178" t="s">
        <v>58</v>
      </c>
      <c r="N1730" s="178" t="s">
        <v>58</v>
      </c>
      <c r="O1730" s="178" t="s">
        <v>52</v>
      </c>
      <c r="P1730" s="180" t="s">
        <v>1053</v>
      </c>
      <c r="Q1730" s="178"/>
      <c r="R1730" s="178" t="s">
        <v>58</v>
      </c>
      <c r="S1730" s="178" t="s">
        <v>58</v>
      </c>
      <c r="T1730" s="178" t="s">
        <v>52</v>
      </c>
      <c r="U1730" s="180" t="s">
        <v>1053</v>
      </c>
      <c r="V1730" s="178"/>
      <c r="W1730" s="178" t="s">
        <v>10656</v>
      </c>
      <c r="X1730" s="178"/>
      <c r="Y1730" s="178"/>
      <c r="Z1730" s="181" t="s">
        <v>467</v>
      </c>
      <c r="AA1730" s="178" t="s">
        <v>9737</v>
      </c>
      <c r="AB1730" s="178">
        <v>4.4299999999999999E-2</v>
      </c>
      <c r="AC1730" s="178">
        <v>5.07</v>
      </c>
      <c r="AD1730" s="178">
        <v>160000</v>
      </c>
      <c r="AE1730" s="178">
        <v>160000</v>
      </c>
      <c r="AF1730" s="178"/>
      <c r="AG1730" s="178"/>
      <c r="AH1730" s="178"/>
      <c r="AI1730" s="178"/>
      <c r="AJ1730" s="178"/>
      <c r="AK1730" s="178"/>
      <c r="AL1730" s="178"/>
      <c r="AM1730" s="178"/>
      <c r="AN1730" s="178"/>
      <c r="AO1730" s="178">
        <v>5</v>
      </c>
      <c r="AP1730" s="178"/>
      <c r="AQ1730" s="178"/>
      <c r="AR1730" s="178"/>
      <c r="AS1730" s="178" t="s">
        <v>1376</v>
      </c>
      <c r="AT1730" s="178"/>
      <c r="AU1730" s="178"/>
      <c r="AV1730" s="178"/>
      <c r="AW1730" s="178" t="s">
        <v>10668</v>
      </c>
      <c r="AX1730" s="178" t="s">
        <v>10669</v>
      </c>
      <c r="AY1730" s="178">
        <v>42</v>
      </c>
      <c r="AZ1730" s="178">
        <v>47</v>
      </c>
      <c r="BA1730" s="178">
        <v>6.82</v>
      </c>
      <c r="BB1730" s="178">
        <v>24</v>
      </c>
      <c r="BC1730" s="178">
        <v>0</v>
      </c>
      <c r="BD1730" s="178">
        <v>49.43</v>
      </c>
      <c r="BE1730" s="178">
        <f t="shared" si="310"/>
        <v>42.785227777777777</v>
      </c>
      <c r="BF1730" s="180">
        <f t="shared" si="311"/>
        <v>24.013730555555554</v>
      </c>
      <c r="BG1730" s="178" t="s">
        <v>47</v>
      </c>
      <c r="BH1730" s="178" t="s">
        <v>10670</v>
      </c>
      <c r="BI1730" s="178">
        <v>4603</v>
      </c>
      <c r="BJ1730" s="179">
        <v>45846</v>
      </c>
      <c r="BK1730" s="178">
        <v>4603</v>
      </c>
      <c r="BL1730" s="179">
        <v>45846</v>
      </c>
      <c r="BM1730" s="178"/>
      <c r="BN1730" s="178"/>
      <c r="BO1730" s="178"/>
      <c r="BP1730" s="178"/>
      <c r="BQ1730" s="178"/>
      <c r="BR1730" s="178"/>
      <c r="BS1730" s="178" t="s">
        <v>10676</v>
      </c>
      <c r="BT1730" s="529"/>
      <c r="BU1730" s="529"/>
      <c r="BV1730" s="529"/>
      <c r="BW1730" s="529"/>
      <c r="BX1730" s="529"/>
      <c r="BY1730" s="529"/>
      <c r="BZ1730" s="529"/>
      <c r="CA1730" s="529"/>
      <c r="CB1730" s="529"/>
      <c r="CC1730" s="529"/>
      <c r="CD1730" s="529"/>
      <c r="CE1730" s="529"/>
      <c r="CF1730" s="529"/>
      <c r="CG1730" s="529"/>
      <c r="CH1730" s="529"/>
      <c r="CI1730" s="529"/>
      <c r="CJ1730" s="529"/>
      <c r="CK1730" s="529"/>
      <c r="CL1730" s="529"/>
      <c r="CM1730" s="529"/>
      <c r="CN1730" s="529"/>
      <c r="CO1730" s="529"/>
      <c r="CP1730" s="529"/>
      <c r="CQ1730" s="529"/>
      <c r="CR1730" s="529"/>
      <c r="CS1730" s="529"/>
      <c r="CT1730" s="529"/>
      <c r="CU1730" s="529"/>
      <c r="CV1730" s="529"/>
      <c r="CW1730" s="529"/>
      <c r="CX1730" s="529"/>
      <c r="CY1730" s="529"/>
      <c r="CZ1730" s="529"/>
      <c r="DA1730" s="529"/>
      <c r="DB1730" s="529"/>
      <c r="DC1730" s="529"/>
      <c r="DD1730" s="529"/>
      <c r="DE1730" s="529"/>
      <c r="DF1730" s="529"/>
      <c r="DG1730" s="529"/>
      <c r="DH1730" s="529"/>
      <c r="DI1730" s="529"/>
      <c r="DJ1730" s="529"/>
      <c r="DK1730" s="529"/>
      <c r="DL1730" s="529"/>
      <c r="DM1730" s="529"/>
      <c r="DN1730" s="529"/>
      <c r="DO1730" s="529"/>
      <c r="DP1730" s="529"/>
      <c r="DQ1730" s="529"/>
      <c r="DR1730" s="529"/>
      <c r="DS1730" s="529"/>
      <c r="DT1730" s="529"/>
      <c r="DU1730" s="529"/>
      <c r="DV1730" s="529"/>
      <c r="DW1730" s="529"/>
      <c r="DX1730" s="529"/>
      <c r="DY1730" s="529"/>
      <c r="DZ1730" s="529"/>
      <c r="EA1730" s="529"/>
      <c r="EB1730" s="529"/>
      <c r="EC1730" s="529"/>
      <c r="ED1730" s="529"/>
      <c r="EE1730" s="529"/>
      <c r="EF1730" s="529"/>
      <c r="EG1730" s="529"/>
      <c r="EH1730" s="529"/>
      <c r="EI1730" s="529"/>
      <c r="EJ1730" s="529"/>
      <c r="EK1730" s="529"/>
      <c r="EL1730" s="529"/>
      <c r="EM1730" s="529"/>
      <c r="EN1730" s="529"/>
      <c r="EO1730" s="529"/>
      <c r="EP1730" s="529"/>
      <c r="EQ1730" s="529"/>
      <c r="ER1730" s="529"/>
      <c r="ES1730" s="529"/>
      <c r="ET1730" s="529"/>
      <c r="EU1730" s="529"/>
      <c r="EV1730" s="529"/>
      <c r="EW1730" s="529"/>
      <c r="EX1730" s="529"/>
      <c r="EY1730" s="529"/>
      <c r="EZ1730" s="529"/>
      <c r="FA1730" s="529"/>
      <c r="FB1730" s="529"/>
      <c r="FC1730" s="529"/>
      <c r="FD1730" s="529"/>
      <c r="FE1730" s="529"/>
      <c r="FF1730" s="529"/>
      <c r="FG1730" s="529"/>
      <c r="FH1730" s="529"/>
      <c r="FI1730" s="529"/>
      <c r="FJ1730" s="529"/>
      <c r="FK1730" s="529"/>
      <c r="FL1730" s="529"/>
      <c r="FM1730" s="529"/>
      <c r="FN1730" s="529"/>
      <c r="FO1730" s="529"/>
      <c r="FP1730" s="529"/>
      <c r="FQ1730" s="529"/>
      <c r="FR1730" s="529"/>
      <c r="FS1730" s="529"/>
      <c r="FT1730" s="529"/>
      <c r="FU1730" s="529"/>
      <c r="FV1730" s="529"/>
      <c r="FW1730" s="529"/>
      <c r="FX1730" s="529"/>
      <c r="FY1730" s="529"/>
      <c r="FZ1730" s="529"/>
      <c r="GA1730" s="529"/>
      <c r="GB1730" s="529"/>
      <c r="GC1730" s="529"/>
      <c r="GD1730" s="529"/>
      <c r="GE1730" s="529"/>
      <c r="GF1730" s="529"/>
      <c r="GG1730" s="529"/>
      <c r="GH1730" s="529"/>
      <c r="GI1730" s="529"/>
      <c r="GJ1730" s="529"/>
      <c r="GK1730" s="529"/>
      <c r="GL1730" s="529"/>
      <c r="GM1730" s="529"/>
      <c r="GN1730" s="529"/>
      <c r="GO1730" s="529"/>
      <c r="GP1730" s="529"/>
      <c r="GQ1730" s="529"/>
      <c r="GR1730" s="529"/>
      <c r="GS1730" s="529"/>
      <c r="GT1730" s="529"/>
      <c r="GU1730" s="529"/>
      <c r="GV1730" s="529"/>
      <c r="GW1730" s="529"/>
      <c r="GX1730" s="529"/>
      <c r="GY1730" s="529"/>
      <c r="GZ1730" s="529"/>
      <c r="HA1730" s="529"/>
      <c r="HB1730" s="529"/>
      <c r="HC1730" s="529"/>
      <c r="HD1730" s="529"/>
      <c r="HE1730" s="529"/>
      <c r="HF1730" s="529"/>
      <c r="HG1730" s="529"/>
      <c r="HH1730" s="529"/>
      <c r="HI1730" s="529"/>
      <c r="HJ1730" s="529"/>
      <c r="HK1730" s="529"/>
      <c r="HL1730" s="529"/>
      <c r="HM1730" s="529"/>
      <c r="HN1730" s="529"/>
      <c r="HO1730" s="529"/>
      <c r="HP1730" s="529"/>
      <c r="HQ1730" s="529"/>
      <c r="HR1730" s="529"/>
      <c r="HS1730" s="529"/>
      <c r="HT1730" s="529"/>
      <c r="HU1730" s="529"/>
      <c r="HV1730" s="529"/>
      <c r="HW1730" s="529"/>
      <c r="HX1730" s="529"/>
      <c r="HY1730" s="529"/>
      <c r="HZ1730" s="529"/>
      <c r="IA1730" s="529"/>
      <c r="IB1730" s="529"/>
      <c r="IC1730" s="529"/>
      <c r="ID1730" s="529"/>
      <c r="IE1730" s="529"/>
      <c r="IF1730" s="529"/>
      <c r="IG1730" s="529"/>
      <c r="IH1730" s="529"/>
      <c r="II1730" s="529"/>
      <c r="IJ1730" s="529"/>
      <c r="IK1730" s="529"/>
      <c r="IL1730" s="529"/>
      <c r="IM1730" s="529"/>
      <c r="IN1730" s="529"/>
      <c r="IO1730" s="529"/>
      <c r="IP1730" s="529"/>
      <c r="IQ1730" s="529"/>
      <c r="IR1730" s="529"/>
      <c r="IS1730" s="529"/>
      <c r="IT1730" s="529"/>
      <c r="IU1730" s="529"/>
      <c r="IV1730" s="529"/>
      <c r="IW1730" s="529"/>
      <c r="IX1730" s="529"/>
      <c r="IY1730" s="529"/>
      <c r="IZ1730" s="529"/>
      <c r="JA1730" s="529"/>
      <c r="JB1730" s="529"/>
      <c r="JC1730" s="529"/>
      <c r="JD1730" s="529"/>
      <c r="JE1730" s="529"/>
      <c r="JF1730" s="529"/>
      <c r="JG1730" s="529"/>
      <c r="JH1730" s="529"/>
    </row>
    <row r="1731" spans="1:268" s="3" customFormat="1" ht="54.75" customHeight="1" thickBot="1" x14ac:dyDescent="0.3">
      <c r="A1731" s="178" t="s">
        <v>3387</v>
      </c>
      <c r="B1731" s="178" t="s">
        <v>274</v>
      </c>
      <c r="C1731" s="178">
        <v>11110079</v>
      </c>
      <c r="D1731" s="179">
        <v>45847</v>
      </c>
      <c r="E1731" s="179">
        <v>45692</v>
      </c>
      <c r="F1731" s="179">
        <v>52997</v>
      </c>
      <c r="G1731" s="178">
        <v>-7777</v>
      </c>
      <c r="H1731" s="178" t="s">
        <v>10671</v>
      </c>
      <c r="I1731" s="178"/>
      <c r="J1731" s="178" t="s">
        <v>10672</v>
      </c>
      <c r="K1731" s="178" t="s">
        <v>55</v>
      </c>
      <c r="L1731" s="178" t="s">
        <v>10655</v>
      </c>
      <c r="M1731" s="178" t="s">
        <v>58</v>
      </c>
      <c r="N1731" s="178" t="s">
        <v>58</v>
      </c>
      <c r="O1731" s="178" t="s">
        <v>52</v>
      </c>
      <c r="P1731" s="180" t="s">
        <v>1053</v>
      </c>
      <c r="Q1731" s="178"/>
      <c r="R1731" s="178" t="s">
        <v>58</v>
      </c>
      <c r="S1731" s="178" t="s">
        <v>58</v>
      </c>
      <c r="T1731" s="178" t="s">
        <v>52</v>
      </c>
      <c r="U1731" s="180" t="s">
        <v>1053</v>
      </c>
      <c r="V1731" s="178"/>
      <c r="W1731" s="178" t="s">
        <v>10656</v>
      </c>
      <c r="X1731" s="178"/>
      <c r="Y1731" s="178"/>
      <c r="Z1731" s="181" t="s">
        <v>467</v>
      </c>
      <c r="AA1731" s="178" t="s">
        <v>9737</v>
      </c>
      <c r="AB1731" s="178">
        <v>4.3400000000000001E-2</v>
      </c>
      <c r="AC1731" s="178">
        <v>1.9</v>
      </c>
      <c r="AD1731" s="178">
        <v>60000</v>
      </c>
      <c r="AE1731" s="178">
        <v>60000</v>
      </c>
      <c r="AF1731" s="178"/>
      <c r="AG1731" s="178"/>
      <c r="AH1731" s="178"/>
      <c r="AI1731" s="178"/>
      <c r="AJ1731" s="178"/>
      <c r="AK1731" s="178"/>
      <c r="AL1731" s="178"/>
      <c r="AM1731" s="178"/>
      <c r="AN1731" s="178"/>
      <c r="AO1731" s="178">
        <v>4</v>
      </c>
      <c r="AP1731" s="178"/>
      <c r="AQ1731" s="178"/>
      <c r="AR1731" s="178"/>
      <c r="AS1731" s="178" t="s">
        <v>1376</v>
      </c>
      <c r="AT1731" s="178"/>
      <c r="AU1731" s="178"/>
      <c r="AV1731" s="178"/>
      <c r="AW1731" s="178" t="s">
        <v>10673</v>
      </c>
      <c r="AX1731" s="178" t="s">
        <v>10674</v>
      </c>
      <c r="AY1731" s="178">
        <v>42</v>
      </c>
      <c r="AZ1731" s="178">
        <v>47</v>
      </c>
      <c r="BA1731" s="178">
        <v>29.57</v>
      </c>
      <c r="BB1731" s="178">
        <v>24</v>
      </c>
      <c r="BC1731" s="178">
        <v>0</v>
      </c>
      <c r="BD1731" s="178">
        <v>47.66</v>
      </c>
      <c r="BE1731" s="178">
        <f t="shared" si="310"/>
        <v>42.791547222222221</v>
      </c>
      <c r="BF1731" s="180">
        <f t="shared" si="311"/>
        <v>24.013238888888889</v>
      </c>
      <c r="BG1731" s="178" t="s">
        <v>47</v>
      </c>
      <c r="BH1731" s="178" t="s">
        <v>10675</v>
      </c>
      <c r="BI1731" s="178">
        <v>4604</v>
      </c>
      <c r="BJ1731" s="179">
        <v>45847</v>
      </c>
      <c r="BK1731" s="178">
        <v>4604</v>
      </c>
      <c r="BL1731" s="179">
        <v>45847</v>
      </c>
      <c r="BM1731" s="178"/>
      <c r="BN1731" s="178"/>
      <c r="BO1731" s="178"/>
      <c r="BP1731" s="178"/>
      <c r="BQ1731" s="178"/>
      <c r="BR1731" s="178"/>
      <c r="BS1731" s="178" t="s">
        <v>10677</v>
      </c>
      <c r="BT1731" s="529"/>
      <c r="BU1731" s="529"/>
      <c r="BV1731" s="529"/>
      <c r="BW1731" s="529"/>
      <c r="BX1731" s="529"/>
      <c r="BY1731" s="529"/>
      <c r="BZ1731" s="529"/>
      <c r="CA1731" s="529"/>
      <c r="CB1731" s="529"/>
      <c r="CC1731" s="529"/>
      <c r="CD1731" s="529"/>
      <c r="CE1731" s="529"/>
      <c r="CF1731" s="529"/>
      <c r="CG1731" s="529"/>
      <c r="CH1731" s="529"/>
      <c r="CI1731" s="529"/>
      <c r="CJ1731" s="529"/>
      <c r="CK1731" s="529"/>
      <c r="CL1731" s="529"/>
      <c r="CM1731" s="529"/>
      <c r="CN1731" s="529"/>
      <c r="CO1731" s="529"/>
      <c r="CP1731" s="529"/>
      <c r="CQ1731" s="529"/>
      <c r="CR1731" s="529"/>
      <c r="CS1731" s="529"/>
      <c r="CT1731" s="529"/>
      <c r="CU1731" s="529"/>
      <c r="CV1731" s="529"/>
      <c r="CW1731" s="529"/>
      <c r="CX1731" s="529"/>
      <c r="CY1731" s="529"/>
      <c r="CZ1731" s="529"/>
      <c r="DA1731" s="529"/>
      <c r="DB1731" s="529"/>
      <c r="DC1731" s="529"/>
      <c r="DD1731" s="529"/>
      <c r="DE1731" s="529"/>
      <c r="DF1731" s="529"/>
      <c r="DG1731" s="529"/>
      <c r="DH1731" s="529"/>
      <c r="DI1731" s="529"/>
      <c r="DJ1731" s="529"/>
      <c r="DK1731" s="529"/>
      <c r="DL1731" s="529"/>
      <c r="DM1731" s="529"/>
      <c r="DN1731" s="529"/>
      <c r="DO1731" s="529"/>
      <c r="DP1731" s="529"/>
      <c r="DQ1731" s="529"/>
      <c r="DR1731" s="529"/>
      <c r="DS1731" s="529"/>
      <c r="DT1731" s="529"/>
      <c r="DU1731" s="529"/>
      <c r="DV1731" s="529"/>
      <c r="DW1731" s="529"/>
      <c r="DX1731" s="529"/>
      <c r="DY1731" s="529"/>
      <c r="DZ1731" s="529"/>
      <c r="EA1731" s="529"/>
      <c r="EB1731" s="529"/>
      <c r="EC1731" s="529"/>
      <c r="ED1731" s="529"/>
      <c r="EE1731" s="529"/>
      <c r="EF1731" s="529"/>
      <c r="EG1731" s="529"/>
      <c r="EH1731" s="529"/>
      <c r="EI1731" s="529"/>
      <c r="EJ1731" s="529"/>
      <c r="EK1731" s="529"/>
      <c r="EL1731" s="529"/>
      <c r="EM1731" s="529"/>
      <c r="EN1731" s="529"/>
      <c r="EO1731" s="529"/>
      <c r="EP1731" s="529"/>
      <c r="EQ1731" s="529"/>
      <c r="ER1731" s="529"/>
      <c r="ES1731" s="529"/>
      <c r="ET1731" s="529"/>
      <c r="EU1731" s="529"/>
      <c r="EV1731" s="529"/>
      <c r="EW1731" s="529"/>
      <c r="EX1731" s="529"/>
      <c r="EY1731" s="529"/>
      <c r="EZ1731" s="529"/>
      <c r="FA1731" s="529"/>
      <c r="FB1731" s="529"/>
      <c r="FC1731" s="529"/>
      <c r="FD1731" s="529"/>
      <c r="FE1731" s="529"/>
      <c r="FF1731" s="529"/>
      <c r="FG1731" s="529"/>
      <c r="FH1731" s="529"/>
      <c r="FI1731" s="529"/>
      <c r="FJ1731" s="529"/>
      <c r="FK1731" s="529"/>
      <c r="FL1731" s="529"/>
      <c r="FM1731" s="529"/>
      <c r="FN1731" s="529"/>
      <c r="FO1731" s="529"/>
      <c r="FP1731" s="529"/>
      <c r="FQ1731" s="529"/>
      <c r="FR1731" s="529"/>
      <c r="FS1731" s="529"/>
      <c r="FT1731" s="529"/>
      <c r="FU1731" s="529"/>
      <c r="FV1731" s="529"/>
      <c r="FW1731" s="529"/>
      <c r="FX1731" s="529"/>
      <c r="FY1731" s="529"/>
      <c r="FZ1731" s="529"/>
      <c r="GA1731" s="529"/>
      <c r="GB1731" s="529"/>
      <c r="GC1731" s="529"/>
      <c r="GD1731" s="529"/>
      <c r="GE1731" s="529"/>
      <c r="GF1731" s="529"/>
      <c r="GG1731" s="529"/>
      <c r="GH1731" s="529"/>
      <c r="GI1731" s="529"/>
      <c r="GJ1731" s="529"/>
      <c r="GK1731" s="529"/>
      <c r="GL1731" s="529"/>
      <c r="GM1731" s="529"/>
      <c r="GN1731" s="529"/>
      <c r="GO1731" s="529"/>
      <c r="GP1731" s="529"/>
      <c r="GQ1731" s="529"/>
      <c r="GR1731" s="529"/>
      <c r="GS1731" s="529"/>
      <c r="GT1731" s="529"/>
      <c r="GU1731" s="529"/>
      <c r="GV1731" s="529"/>
      <c r="GW1731" s="529"/>
      <c r="GX1731" s="529"/>
      <c r="GY1731" s="529"/>
      <c r="GZ1731" s="529"/>
      <c r="HA1731" s="529"/>
      <c r="HB1731" s="529"/>
      <c r="HC1731" s="529"/>
      <c r="HD1731" s="529"/>
      <c r="HE1731" s="529"/>
      <c r="HF1731" s="529"/>
      <c r="HG1731" s="529"/>
      <c r="HH1731" s="529"/>
      <c r="HI1731" s="529"/>
      <c r="HJ1731" s="529"/>
      <c r="HK1731" s="529"/>
      <c r="HL1731" s="529"/>
      <c r="HM1731" s="529"/>
      <c r="HN1731" s="529"/>
      <c r="HO1731" s="529"/>
      <c r="HP1731" s="529"/>
      <c r="HQ1731" s="529"/>
      <c r="HR1731" s="529"/>
      <c r="HS1731" s="529"/>
      <c r="HT1731" s="529"/>
      <c r="HU1731" s="529"/>
      <c r="HV1731" s="529"/>
      <c r="HW1731" s="529"/>
      <c r="HX1731" s="529"/>
      <c r="HY1731" s="529"/>
      <c r="HZ1731" s="529"/>
      <c r="IA1731" s="529"/>
      <c r="IB1731" s="529"/>
      <c r="IC1731" s="529"/>
      <c r="ID1731" s="529"/>
      <c r="IE1731" s="529"/>
      <c r="IF1731" s="529"/>
      <c r="IG1731" s="529"/>
      <c r="IH1731" s="529"/>
      <c r="II1731" s="529"/>
      <c r="IJ1731" s="529"/>
      <c r="IK1731" s="529"/>
      <c r="IL1731" s="529"/>
      <c r="IM1731" s="529"/>
      <c r="IN1731" s="529"/>
      <c r="IO1731" s="529"/>
      <c r="IP1731" s="529"/>
      <c r="IQ1731" s="529"/>
      <c r="IR1731" s="529"/>
      <c r="IS1731" s="529"/>
      <c r="IT1731" s="529"/>
      <c r="IU1731" s="529"/>
      <c r="IV1731" s="529"/>
      <c r="IW1731" s="529"/>
      <c r="IX1731" s="529"/>
      <c r="IY1731" s="529"/>
      <c r="IZ1731" s="529"/>
      <c r="JA1731" s="529"/>
      <c r="JB1731" s="529"/>
      <c r="JC1731" s="529"/>
      <c r="JD1731" s="529"/>
      <c r="JE1731" s="529"/>
      <c r="JF1731" s="529"/>
      <c r="JG1731" s="529"/>
      <c r="JH1731" s="529"/>
    </row>
    <row r="1732" spans="1:268" s="3" customFormat="1" ht="54.75" customHeight="1" thickBot="1" x14ac:dyDescent="0.3">
      <c r="A1732" s="178" t="s">
        <v>3387</v>
      </c>
      <c r="B1732" s="178" t="s">
        <v>274</v>
      </c>
      <c r="C1732" s="178">
        <v>11110080</v>
      </c>
      <c r="D1732" s="179">
        <v>45847</v>
      </c>
      <c r="E1732" s="179">
        <v>45692</v>
      </c>
      <c r="F1732" s="179">
        <v>52997</v>
      </c>
      <c r="G1732" s="178">
        <v>-7777</v>
      </c>
      <c r="H1732" s="178" t="s">
        <v>10678</v>
      </c>
      <c r="I1732" s="178"/>
      <c r="J1732" s="178" t="s">
        <v>10679</v>
      </c>
      <c r="K1732" s="178" t="s">
        <v>55</v>
      </c>
      <c r="L1732" s="178" t="s">
        <v>10655</v>
      </c>
      <c r="M1732" s="178" t="s">
        <v>58</v>
      </c>
      <c r="N1732" s="178" t="s">
        <v>58</v>
      </c>
      <c r="O1732" s="178" t="s">
        <v>52</v>
      </c>
      <c r="P1732" s="180" t="s">
        <v>1053</v>
      </c>
      <c r="Q1732" s="178"/>
      <c r="R1732" s="178" t="s">
        <v>58</v>
      </c>
      <c r="S1732" s="178" t="s">
        <v>58</v>
      </c>
      <c r="T1732" s="178" t="s">
        <v>52</v>
      </c>
      <c r="U1732" s="180" t="s">
        <v>1053</v>
      </c>
      <c r="V1732" s="178"/>
      <c r="W1732" s="178" t="s">
        <v>10656</v>
      </c>
      <c r="X1732" s="178"/>
      <c r="Y1732" s="178"/>
      <c r="Z1732" s="181" t="s">
        <v>467</v>
      </c>
      <c r="AA1732" s="178" t="s">
        <v>9737</v>
      </c>
      <c r="AB1732" s="178">
        <v>2.5000000000000001E-2</v>
      </c>
      <c r="AC1732" s="178">
        <v>1.27</v>
      </c>
      <c r="AD1732" s="178">
        <v>40000</v>
      </c>
      <c r="AE1732" s="178">
        <v>40000</v>
      </c>
      <c r="AF1732" s="178"/>
      <c r="AG1732" s="178"/>
      <c r="AH1732" s="178"/>
      <c r="AI1732" s="178"/>
      <c r="AJ1732" s="178"/>
      <c r="AK1732" s="178"/>
      <c r="AL1732" s="178"/>
      <c r="AM1732" s="178"/>
      <c r="AN1732" s="178"/>
      <c r="AO1732" s="178">
        <v>3</v>
      </c>
      <c r="AP1732" s="178"/>
      <c r="AQ1732" s="178"/>
      <c r="AR1732" s="178"/>
      <c r="AS1732" s="178" t="s">
        <v>1376</v>
      </c>
      <c r="AT1732" s="178"/>
      <c r="AU1732" s="178"/>
      <c r="AV1732" s="178"/>
      <c r="AW1732" s="178" t="s">
        <v>10680</v>
      </c>
      <c r="AX1732" s="178" t="s">
        <v>10681</v>
      </c>
      <c r="AY1732" s="178">
        <v>42</v>
      </c>
      <c r="AZ1732" s="178">
        <v>46</v>
      </c>
      <c r="BA1732" s="178">
        <v>53.88</v>
      </c>
      <c r="BB1732" s="178">
        <v>24</v>
      </c>
      <c r="BC1732" s="178">
        <v>1</v>
      </c>
      <c r="BD1732" s="178">
        <v>32.82</v>
      </c>
      <c r="BE1732" s="178">
        <f t="shared" si="310"/>
        <v>42.781633333333332</v>
      </c>
      <c r="BF1732" s="180">
        <f t="shared" si="311"/>
        <v>24.025783333333333</v>
      </c>
      <c r="BG1732" s="178" t="s">
        <v>47</v>
      </c>
      <c r="BH1732" s="178" t="s">
        <v>10682</v>
      </c>
      <c r="BI1732" s="178">
        <v>4605</v>
      </c>
      <c r="BJ1732" s="179">
        <v>45847</v>
      </c>
      <c r="BK1732" s="178">
        <v>4605</v>
      </c>
      <c r="BL1732" s="179">
        <v>45847</v>
      </c>
      <c r="BM1732" s="178"/>
      <c r="BN1732" s="178"/>
      <c r="BO1732" s="178"/>
      <c r="BP1732" s="178"/>
      <c r="BQ1732" s="178"/>
      <c r="BR1732" s="178"/>
      <c r="BS1732" s="178"/>
      <c r="BT1732" s="529"/>
      <c r="BU1732" s="529"/>
      <c r="BV1732" s="529"/>
      <c r="BW1732" s="529"/>
      <c r="BX1732" s="529"/>
      <c r="BY1732" s="529"/>
      <c r="BZ1732" s="529"/>
      <c r="CA1732" s="529"/>
      <c r="CB1732" s="529"/>
      <c r="CC1732" s="529"/>
      <c r="CD1732" s="529"/>
      <c r="CE1732" s="529"/>
      <c r="CF1732" s="529"/>
      <c r="CG1732" s="529"/>
      <c r="CH1732" s="529"/>
      <c r="CI1732" s="529"/>
      <c r="CJ1732" s="529"/>
      <c r="CK1732" s="529"/>
      <c r="CL1732" s="529"/>
      <c r="CM1732" s="529"/>
      <c r="CN1732" s="529"/>
      <c r="CO1732" s="529"/>
      <c r="CP1732" s="529"/>
      <c r="CQ1732" s="529"/>
      <c r="CR1732" s="529"/>
      <c r="CS1732" s="529"/>
      <c r="CT1732" s="529"/>
      <c r="CU1732" s="529"/>
      <c r="CV1732" s="529"/>
      <c r="CW1732" s="529"/>
      <c r="CX1732" s="529"/>
      <c r="CY1732" s="529"/>
      <c r="CZ1732" s="529"/>
      <c r="DA1732" s="529"/>
      <c r="DB1732" s="529"/>
      <c r="DC1732" s="529"/>
      <c r="DD1732" s="529"/>
      <c r="DE1732" s="529"/>
      <c r="DF1732" s="529"/>
      <c r="DG1732" s="529"/>
      <c r="DH1732" s="529"/>
      <c r="DI1732" s="529"/>
      <c r="DJ1732" s="529"/>
      <c r="DK1732" s="529"/>
      <c r="DL1732" s="529"/>
      <c r="DM1732" s="529"/>
      <c r="DN1732" s="529"/>
      <c r="DO1732" s="529"/>
      <c r="DP1732" s="529"/>
      <c r="DQ1732" s="529"/>
      <c r="DR1732" s="529"/>
      <c r="DS1732" s="529"/>
      <c r="DT1732" s="529"/>
      <c r="DU1732" s="529"/>
      <c r="DV1732" s="529"/>
      <c r="DW1732" s="529"/>
      <c r="DX1732" s="529"/>
      <c r="DY1732" s="529"/>
      <c r="DZ1732" s="529"/>
      <c r="EA1732" s="529"/>
      <c r="EB1732" s="529"/>
      <c r="EC1732" s="529"/>
      <c r="ED1732" s="529"/>
      <c r="EE1732" s="529"/>
      <c r="EF1732" s="529"/>
      <c r="EG1732" s="529"/>
      <c r="EH1732" s="529"/>
      <c r="EI1732" s="529"/>
      <c r="EJ1732" s="529"/>
      <c r="EK1732" s="529"/>
      <c r="EL1732" s="529"/>
      <c r="EM1732" s="529"/>
      <c r="EN1732" s="529"/>
      <c r="EO1732" s="529"/>
      <c r="EP1732" s="529"/>
      <c r="EQ1732" s="529"/>
      <c r="ER1732" s="529"/>
      <c r="ES1732" s="529"/>
      <c r="ET1732" s="529"/>
      <c r="EU1732" s="529"/>
      <c r="EV1732" s="529"/>
      <c r="EW1732" s="529"/>
      <c r="EX1732" s="529"/>
      <c r="EY1732" s="529"/>
      <c r="EZ1732" s="529"/>
      <c r="FA1732" s="529"/>
      <c r="FB1732" s="529"/>
      <c r="FC1732" s="529"/>
      <c r="FD1732" s="529"/>
      <c r="FE1732" s="529"/>
      <c r="FF1732" s="529"/>
      <c r="FG1732" s="529"/>
      <c r="FH1732" s="529"/>
      <c r="FI1732" s="529"/>
      <c r="FJ1732" s="529"/>
      <c r="FK1732" s="529"/>
      <c r="FL1732" s="529"/>
      <c r="FM1732" s="529"/>
      <c r="FN1732" s="529"/>
      <c r="FO1732" s="529"/>
      <c r="FP1732" s="529"/>
      <c r="FQ1732" s="529"/>
      <c r="FR1732" s="529"/>
      <c r="FS1732" s="529"/>
      <c r="FT1732" s="529"/>
      <c r="FU1732" s="529"/>
      <c r="FV1732" s="529"/>
      <c r="FW1732" s="529"/>
      <c r="FX1732" s="529"/>
      <c r="FY1732" s="529"/>
      <c r="FZ1732" s="529"/>
      <c r="GA1732" s="529"/>
      <c r="GB1732" s="529"/>
      <c r="GC1732" s="529"/>
      <c r="GD1732" s="529"/>
      <c r="GE1732" s="529"/>
      <c r="GF1732" s="529"/>
      <c r="GG1732" s="529"/>
      <c r="GH1732" s="529"/>
      <c r="GI1732" s="529"/>
      <c r="GJ1732" s="529"/>
      <c r="GK1732" s="529"/>
      <c r="GL1732" s="529"/>
      <c r="GM1732" s="529"/>
      <c r="GN1732" s="529"/>
      <c r="GO1732" s="529"/>
      <c r="GP1732" s="529"/>
      <c r="GQ1732" s="529"/>
      <c r="GR1732" s="529"/>
      <c r="GS1732" s="529"/>
      <c r="GT1732" s="529"/>
      <c r="GU1732" s="529"/>
      <c r="GV1732" s="529"/>
      <c r="GW1732" s="529"/>
      <c r="GX1732" s="529"/>
      <c r="GY1732" s="529"/>
      <c r="GZ1732" s="529"/>
      <c r="HA1732" s="529"/>
      <c r="HB1732" s="529"/>
      <c r="HC1732" s="529"/>
      <c r="HD1732" s="529"/>
      <c r="HE1732" s="529"/>
      <c r="HF1732" s="529"/>
      <c r="HG1732" s="529"/>
      <c r="HH1732" s="529"/>
      <c r="HI1732" s="529"/>
      <c r="HJ1732" s="529"/>
      <c r="HK1732" s="529"/>
      <c r="HL1732" s="529"/>
      <c r="HM1732" s="529"/>
      <c r="HN1732" s="529"/>
      <c r="HO1732" s="529"/>
      <c r="HP1732" s="529"/>
      <c r="HQ1732" s="529"/>
      <c r="HR1732" s="529"/>
      <c r="HS1732" s="529"/>
      <c r="HT1732" s="529"/>
      <c r="HU1732" s="529"/>
      <c r="HV1732" s="529"/>
      <c r="HW1732" s="529"/>
      <c r="HX1732" s="529"/>
      <c r="HY1732" s="529"/>
      <c r="HZ1732" s="529"/>
      <c r="IA1732" s="529"/>
      <c r="IB1732" s="529"/>
      <c r="IC1732" s="529"/>
      <c r="ID1732" s="529"/>
      <c r="IE1732" s="529"/>
      <c r="IF1732" s="529"/>
      <c r="IG1732" s="529"/>
      <c r="IH1732" s="529"/>
      <c r="II1732" s="529"/>
      <c r="IJ1732" s="529"/>
      <c r="IK1732" s="529"/>
      <c r="IL1732" s="529"/>
      <c r="IM1732" s="529"/>
      <c r="IN1732" s="529"/>
      <c r="IO1732" s="529"/>
      <c r="IP1732" s="529"/>
      <c r="IQ1732" s="529"/>
      <c r="IR1732" s="529"/>
      <c r="IS1732" s="529"/>
      <c r="IT1732" s="529"/>
      <c r="IU1732" s="529"/>
      <c r="IV1732" s="529"/>
      <c r="IW1732" s="529"/>
      <c r="IX1732" s="529"/>
      <c r="IY1732" s="529"/>
      <c r="IZ1732" s="529"/>
      <c r="JA1732" s="529"/>
      <c r="JB1732" s="529"/>
      <c r="JC1732" s="529"/>
      <c r="JD1732" s="529"/>
      <c r="JE1732" s="529"/>
      <c r="JF1732" s="529"/>
      <c r="JG1732" s="529"/>
      <c r="JH1732" s="529"/>
    </row>
    <row r="1733" spans="1:268" s="3" customFormat="1" ht="54.75" customHeight="1" x14ac:dyDescent="0.25">
      <c r="A1733" s="1" t="s">
        <v>3387</v>
      </c>
      <c r="B1733" s="1" t="s">
        <v>1497</v>
      </c>
      <c r="C1733" s="1">
        <v>11420043</v>
      </c>
      <c r="D1733" s="7">
        <v>45877</v>
      </c>
      <c r="E1733" s="7">
        <v>45877</v>
      </c>
      <c r="F1733" s="7">
        <v>49529</v>
      </c>
      <c r="G1733" s="1">
        <v>-7777</v>
      </c>
      <c r="H1733" s="1" t="s">
        <v>2934</v>
      </c>
      <c r="I1733" s="1"/>
      <c r="J1733" s="1" t="s">
        <v>8641</v>
      </c>
      <c r="K1733" s="1" t="s">
        <v>10158</v>
      </c>
      <c r="L1733" s="1" t="s">
        <v>10687</v>
      </c>
      <c r="M1733" s="1" t="s">
        <v>10688</v>
      </c>
      <c r="N1733" s="1" t="s">
        <v>233</v>
      </c>
      <c r="O1733" s="1" t="s">
        <v>111</v>
      </c>
      <c r="P1733" s="6" t="s">
        <v>10689</v>
      </c>
      <c r="Q1733" s="1" t="s">
        <v>10690</v>
      </c>
      <c r="R1733" s="1" t="s">
        <v>10688</v>
      </c>
      <c r="S1733" s="1" t="s">
        <v>233</v>
      </c>
      <c r="T1733" s="1" t="s">
        <v>111</v>
      </c>
      <c r="U1733" s="6" t="s">
        <v>10689</v>
      </c>
      <c r="V1733" s="1"/>
      <c r="W1733" s="1" t="s">
        <v>10691</v>
      </c>
      <c r="X1733" s="1"/>
      <c r="Y1733" s="1"/>
      <c r="Z1733" s="528" t="s">
        <v>467</v>
      </c>
      <c r="AA1733" s="1" t="s">
        <v>10692</v>
      </c>
      <c r="AB1733" s="1">
        <v>0.317</v>
      </c>
      <c r="AC1733" s="1">
        <v>450</v>
      </c>
      <c r="AD1733" s="1">
        <v>2730000</v>
      </c>
      <c r="AE1733" s="1"/>
      <c r="AF1733" s="1"/>
      <c r="AG1733" s="1"/>
      <c r="AH1733" s="1"/>
      <c r="AI1733" s="1">
        <v>2700000</v>
      </c>
      <c r="AJ1733" s="1">
        <v>30000</v>
      </c>
      <c r="AK1733" s="1"/>
      <c r="AL1733" s="1"/>
      <c r="AM1733" s="1"/>
      <c r="AN1733" s="1"/>
      <c r="AO1733" s="1">
        <v>32</v>
      </c>
      <c r="AP1733" s="1"/>
      <c r="AQ1733" s="1"/>
      <c r="AR1733" s="1"/>
      <c r="AS1733" s="1" t="s">
        <v>10694</v>
      </c>
      <c r="AT1733" s="1"/>
      <c r="AU1733" s="1"/>
      <c r="AV1733" s="1">
        <v>317.39999999999998</v>
      </c>
      <c r="AW1733" s="1" t="s">
        <v>10772</v>
      </c>
      <c r="AX1733" s="1" t="s">
        <v>10773</v>
      </c>
      <c r="AY1733" s="1">
        <v>43</v>
      </c>
      <c r="AZ1733" s="1">
        <v>41</v>
      </c>
      <c r="BA1733" s="1">
        <v>36.6</v>
      </c>
      <c r="BB1733" s="1">
        <v>22</v>
      </c>
      <c r="BC1733" s="1">
        <v>33</v>
      </c>
      <c r="BD1733" s="1">
        <v>40.799999999999997</v>
      </c>
      <c r="BE1733" s="1">
        <f t="shared" si="310"/>
        <v>43.6935</v>
      </c>
      <c r="BF1733" s="6">
        <f t="shared" si="311"/>
        <v>22.561333333333334</v>
      </c>
      <c r="BG1733" s="1" t="s">
        <v>38</v>
      </c>
      <c r="BH1733" s="1"/>
      <c r="BI1733" s="1"/>
      <c r="BJ1733" s="7"/>
      <c r="BK1733" s="1"/>
      <c r="BL1733" s="7"/>
      <c r="BM1733" s="1"/>
      <c r="BN1733" s="1"/>
      <c r="BO1733" s="1"/>
      <c r="BP1733" s="1"/>
      <c r="BQ1733" s="1"/>
      <c r="BR1733" s="1"/>
      <c r="BS1733" s="1" t="s">
        <v>10774</v>
      </c>
      <c r="BT1733" s="529"/>
      <c r="BU1733" s="529"/>
      <c r="BV1733" s="529"/>
      <c r="BW1733" s="529"/>
      <c r="BX1733" s="529"/>
      <c r="BY1733" s="529"/>
      <c r="BZ1733" s="529"/>
      <c r="CA1733" s="529"/>
      <c r="CB1733" s="529"/>
      <c r="CC1733" s="529"/>
      <c r="CD1733" s="529"/>
      <c r="CE1733" s="529"/>
      <c r="CF1733" s="529"/>
      <c r="CG1733" s="529"/>
      <c r="CH1733" s="529"/>
      <c r="CI1733" s="529"/>
      <c r="CJ1733" s="529"/>
      <c r="CK1733" s="529"/>
      <c r="CL1733" s="529"/>
      <c r="CM1733" s="529"/>
      <c r="CN1733" s="529"/>
      <c r="CO1733" s="529"/>
      <c r="CP1733" s="529"/>
      <c r="CQ1733" s="529"/>
      <c r="CR1733" s="529"/>
      <c r="CS1733" s="529"/>
      <c r="CT1733" s="529"/>
      <c r="CU1733" s="529"/>
      <c r="CV1733" s="529"/>
      <c r="CW1733" s="529"/>
      <c r="CX1733" s="529"/>
      <c r="CY1733" s="529"/>
      <c r="CZ1733" s="529"/>
      <c r="DA1733" s="529"/>
      <c r="DB1733" s="529"/>
      <c r="DC1733" s="529"/>
      <c r="DD1733" s="529"/>
      <c r="DE1733" s="529"/>
      <c r="DF1733" s="529"/>
      <c r="DG1733" s="529"/>
      <c r="DH1733" s="529"/>
      <c r="DI1733" s="529"/>
      <c r="DJ1733" s="529"/>
      <c r="DK1733" s="529"/>
      <c r="DL1733" s="529"/>
      <c r="DM1733" s="529"/>
      <c r="DN1733" s="529"/>
      <c r="DO1733" s="529"/>
      <c r="DP1733" s="529"/>
      <c r="DQ1733" s="529"/>
      <c r="DR1733" s="529"/>
      <c r="DS1733" s="529"/>
      <c r="DT1733" s="529"/>
      <c r="DU1733" s="529"/>
      <c r="DV1733" s="529"/>
      <c r="DW1733" s="529"/>
      <c r="DX1733" s="529"/>
      <c r="DY1733" s="529"/>
      <c r="DZ1733" s="529"/>
      <c r="EA1733" s="529"/>
      <c r="EB1733" s="529"/>
      <c r="EC1733" s="529"/>
      <c r="ED1733" s="529"/>
      <c r="EE1733" s="529"/>
      <c r="EF1733" s="529"/>
      <c r="EG1733" s="529"/>
      <c r="EH1733" s="529"/>
      <c r="EI1733" s="529"/>
      <c r="EJ1733" s="529"/>
      <c r="EK1733" s="529"/>
      <c r="EL1733" s="529"/>
      <c r="EM1733" s="529"/>
      <c r="EN1733" s="529"/>
      <c r="EO1733" s="529"/>
      <c r="EP1733" s="529"/>
      <c r="EQ1733" s="529"/>
      <c r="ER1733" s="529"/>
      <c r="ES1733" s="529"/>
      <c r="ET1733" s="529"/>
      <c r="EU1733" s="529"/>
      <c r="EV1733" s="529"/>
      <c r="EW1733" s="529"/>
      <c r="EX1733" s="529"/>
      <c r="EY1733" s="529"/>
      <c r="EZ1733" s="529"/>
      <c r="FA1733" s="529"/>
      <c r="FB1733" s="529"/>
      <c r="FC1733" s="529"/>
      <c r="FD1733" s="529"/>
      <c r="FE1733" s="529"/>
      <c r="FF1733" s="529"/>
      <c r="FG1733" s="529"/>
      <c r="FH1733" s="529"/>
      <c r="FI1733" s="529"/>
      <c r="FJ1733" s="529"/>
      <c r="FK1733" s="529"/>
      <c r="FL1733" s="529"/>
      <c r="FM1733" s="529"/>
      <c r="FN1733" s="529"/>
      <c r="FO1733" s="529"/>
      <c r="FP1733" s="529"/>
      <c r="FQ1733" s="529"/>
      <c r="FR1733" s="529"/>
      <c r="FS1733" s="529"/>
      <c r="FT1733" s="529"/>
      <c r="FU1733" s="529"/>
      <c r="FV1733" s="529"/>
      <c r="FW1733" s="529"/>
      <c r="FX1733" s="529"/>
      <c r="FY1733" s="529"/>
      <c r="FZ1733" s="529"/>
      <c r="GA1733" s="529"/>
      <c r="GB1733" s="529"/>
      <c r="GC1733" s="529"/>
      <c r="GD1733" s="529"/>
      <c r="GE1733" s="529"/>
      <c r="GF1733" s="529"/>
      <c r="GG1733" s="529"/>
      <c r="GH1733" s="529"/>
      <c r="GI1733" s="529"/>
      <c r="GJ1733" s="529"/>
      <c r="GK1733" s="529"/>
      <c r="GL1733" s="529"/>
      <c r="GM1733" s="529"/>
      <c r="GN1733" s="529"/>
      <c r="GO1733" s="529"/>
      <c r="GP1733" s="529"/>
      <c r="GQ1733" s="529"/>
      <c r="GR1733" s="529"/>
      <c r="GS1733" s="529"/>
      <c r="GT1733" s="529"/>
      <c r="GU1733" s="529"/>
      <c r="GV1733" s="529"/>
      <c r="GW1733" s="529"/>
      <c r="GX1733" s="529"/>
      <c r="GY1733" s="529"/>
      <c r="GZ1733" s="529"/>
      <c r="HA1733" s="529"/>
      <c r="HB1733" s="529"/>
      <c r="HC1733" s="529"/>
      <c r="HD1733" s="529"/>
      <c r="HE1733" s="529"/>
      <c r="HF1733" s="529"/>
      <c r="HG1733" s="529"/>
      <c r="HH1733" s="529"/>
      <c r="HI1733" s="529"/>
      <c r="HJ1733" s="529"/>
      <c r="HK1733" s="529"/>
      <c r="HL1733" s="529"/>
      <c r="HM1733" s="529"/>
      <c r="HN1733" s="529"/>
      <c r="HO1733" s="529"/>
      <c r="HP1733" s="529"/>
      <c r="HQ1733" s="529"/>
      <c r="HR1733" s="529"/>
      <c r="HS1733" s="529"/>
      <c r="HT1733" s="529"/>
      <c r="HU1733" s="529"/>
      <c r="HV1733" s="529"/>
      <c r="HW1733" s="529"/>
      <c r="HX1733" s="529"/>
      <c r="HY1733" s="529"/>
      <c r="HZ1733" s="529"/>
      <c r="IA1733" s="529"/>
      <c r="IB1733" s="529"/>
      <c r="IC1733" s="529"/>
      <c r="ID1733" s="529"/>
      <c r="IE1733" s="529"/>
      <c r="IF1733" s="529"/>
      <c r="IG1733" s="529"/>
      <c r="IH1733" s="529"/>
      <c r="II1733" s="529"/>
      <c r="IJ1733" s="529"/>
      <c r="IK1733" s="529"/>
      <c r="IL1733" s="529"/>
      <c r="IM1733" s="529"/>
      <c r="IN1733" s="529"/>
      <c r="IO1733" s="529"/>
      <c r="IP1733" s="529"/>
      <c r="IQ1733" s="529"/>
      <c r="IR1733" s="529"/>
      <c r="IS1733" s="529"/>
      <c r="IT1733" s="529"/>
      <c r="IU1733" s="529"/>
      <c r="IV1733" s="529"/>
      <c r="IW1733" s="529"/>
      <c r="IX1733" s="529"/>
      <c r="IY1733" s="529"/>
      <c r="IZ1733" s="529"/>
      <c r="JA1733" s="529"/>
      <c r="JB1733" s="529"/>
      <c r="JC1733" s="529"/>
      <c r="JD1733" s="529"/>
      <c r="JE1733" s="529"/>
      <c r="JF1733" s="529"/>
      <c r="JG1733" s="529"/>
      <c r="JH1733" s="529"/>
    </row>
    <row r="1734" spans="1:268" s="529" customFormat="1" ht="54.75" customHeight="1" thickBot="1" x14ac:dyDescent="0.3">
      <c r="A1734" s="178"/>
      <c r="B1734" s="178" t="s">
        <v>1497</v>
      </c>
      <c r="C1734" s="178">
        <v>11420043</v>
      </c>
      <c r="D1734" s="179">
        <v>45877</v>
      </c>
      <c r="E1734" s="179">
        <v>45877</v>
      </c>
      <c r="F1734" s="179">
        <v>49529</v>
      </c>
      <c r="G1734" s="178">
        <v>-7777</v>
      </c>
      <c r="H1734" s="178" t="s">
        <v>2934</v>
      </c>
      <c r="I1734" s="178"/>
      <c r="J1734" s="178" t="s">
        <v>8641</v>
      </c>
      <c r="K1734" s="178" t="s">
        <v>10158</v>
      </c>
      <c r="L1734" s="178" t="s">
        <v>10687</v>
      </c>
      <c r="M1734" s="178" t="s">
        <v>10688</v>
      </c>
      <c r="N1734" s="178" t="s">
        <v>233</v>
      </c>
      <c r="O1734" s="178" t="s">
        <v>111</v>
      </c>
      <c r="P1734" s="180" t="s">
        <v>10689</v>
      </c>
      <c r="Q1734" s="178" t="s">
        <v>10690</v>
      </c>
      <c r="R1734" s="178" t="s">
        <v>10688</v>
      </c>
      <c r="S1734" s="178" t="s">
        <v>233</v>
      </c>
      <c r="T1734" s="178" t="s">
        <v>111</v>
      </c>
      <c r="U1734" s="180" t="s">
        <v>10689</v>
      </c>
      <c r="V1734" s="178"/>
      <c r="W1734" s="178" t="s">
        <v>10691</v>
      </c>
      <c r="X1734" s="178"/>
      <c r="Y1734" s="178"/>
      <c r="Z1734" s="181" t="s">
        <v>467</v>
      </c>
      <c r="AA1734" s="178" t="s">
        <v>10692</v>
      </c>
      <c r="AB1734" s="178"/>
      <c r="AC1734" s="178"/>
      <c r="AD1734" s="178"/>
      <c r="AE1734" s="178"/>
      <c r="AF1734" s="178"/>
      <c r="AG1734" s="178"/>
      <c r="AH1734" s="178"/>
      <c r="AI1734" s="178"/>
      <c r="AJ1734" s="178"/>
      <c r="AK1734" s="178"/>
      <c r="AL1734" s="178"/>
      <c r="AM1734" s="178"/>
      <c r="AN1734" s="178"/>
      <c r="AO1734" s="178"/>
      <c r="AP1734" s="178"/>
      <c r="AQ1734" s="178"/>
      <c r="AR1734" s="178"/>
      <c r="AS1734" s="178" t="s">
        <v>10693</v>
      </c>
      <c r="AT1734" s="178"/>
      <c r="AU1734" s="178"/>
      <c r="AV1734" s="178">
        <v>289</v>
      </c>
      <c r="AW1734" s="178" t="s">
        <v>10695</v>
      </c>
      <c r="AX1734" s="178" t="s">
        <v>10696</v>
      </c>
      <c r="AY1734" s="178">
        <v>43</v>
      </c>
      <c r="AZ1734" s="178">
        <v>43</v>
      </c>
      <c r="BA1734" s="178">
        <v>55.2</v>
      </c>
      <c r="BB1734" s="178">
        <v>22</v>
      </c>
      <c r="BC1734" s="178">
        <v>35</v>
      </c>
      <c r="BD1734" s="178">
        <v>23.2</v>
      </c>
      <c r="BE1734" s="178">
        <f t="shared" si="310"/>
        <v>43.731999999999999</v>
      </c>
      <c r="BF1734" s="180">
        <f t="shared" si="311"/>
        <v>22.589777777777776</v>
      </c>
      <c r="BG1734" s="178" t="s">
        <v>38</v>
      </c>
      <c r="BH1734" s="178"/>
      <c r="BI1734" s="178"/>
      <c r="BJ1734" s="179"/>
      <c r="BK1734" s="178"/>
      <c r="BL1734" s="179"/>
      <c r="BM1734" s="178"/>
      <c r="BN1734" s="178"/>
      <c r="BO1734" s="178"/>
      <c r="BP1734" s="178"/>
      <c r="BQ1734" s="178"/>
      <c r="BR1734" s="178"/>
      <c r="BS1734" s="178"/>
    </row>
    <row r="1735" spans="1:268" s="3" customFormat="1" ht="54.75" customHeight="1" x14ac:dyDescent="0.25">
      <c r="A1735" s="1" t="s">
        <v>3387</v>
      </c>
      <c r="B1735" s="1" t="s">
        <v>10697</v>
      </c>
      <c r="C1735" s="1">
        <v>11760010</v>
      </c>
      <c r="D1735" s="7">
        <v>45887</v>
      </c>
      <c r="E1735" s="7">
        <v>45887</v>
      </c>
      <c r="F1735" s="7">
        <v>47713</v>
      </c>
      <c r="G1735" s="1">
        <v>-7777</v>
      </c>
      <c r="H1735" s="1" t="s">
        <v>10698</v>
      </c>
      <c r="I1735" s="1"/>
      <c r="J1735" s="1" t="s">
        <v>7556</v>
      </c>
      <c r="K1735" s="1" t="s">
        <v>37</v>
      </c>
      <c r="L1735" s="1" t="s">
        <v>10699</v>
      </c>
      <c r="M1735" s="1" t="s">
        <v>10700</v>
      </c>
      <c r="N1735" s="1" t="s">
        <v>124</v>
      </c>
      <c r="O1735" s="1" t="s">
        <v>35</v>
      </c>
      <c r="P1735" s="6" t="s">
        <v>10701</v>
      </c>
      <c r="Q1735" s="1"/>
      <c r="R1735" s="1" t="s">
        <v>10700</v>
      </c>
      <c r="S1735" s="1" t="s">
        <v>124</v>
      </c>
      <c r="T1735" s="1" t="s">
        <v>35</v>
      </c>
      <c r="U1735" s="6" t="s">
        <v>10701</v>
      </c>
      <c r="V1735" s="1" t="s">
        <v>10702</v>
      </c>
      <c r="W1735" s="1" t="s">
        <v>638</v>
      </c>
      <c r="X1735" s="1"/>
      <c r="Y1735" s="1"/>
      <c r="Z1735" s="528" t="s">
        <v>1309</v>
      </c>
      <c r="AA1735" s="1" t="s">
        <v>10703</v>
      </c>
      <c r="AB1735" s="1">
        <v>5.2880000000000003</v>
      </c>
      <c r="AC1735" s="1">
        <v>0.46</v>
      </c>
      <c r="AD1735" s="1">
        <v>206000</v>
      </c>
      <c r="AE1735" s="1"/>
      <c r="AF1735" s="1"/>
      <c r="AG1735" s="1"/>
      <c r="AH1735" s="1"/>
      <c r="AI1735" s="1"/>
      <c r="AJ1735" s="1"/>
      <c r="AK1735" s="1"/>
      <c r="AL1735" s="1">
        <v>206000</v>
      </c>
      <c r="AM1735" s="1"/>
      <c r="AN1735" s="1"/>
      <c r="AO1735" s="1">
        <v>0.63100000000000001</v>
      </c>
      <c r="AP1735" s="1"/>
      <c r="AQ1735" s="1"/>
      <c r="AR1735" s="1"/>
      <c r="AS1735" s="1" t="s">
        <v>467</v>
      </c>
      <c r="AT1735" s="1"/>
      <c r="AU1735" s="1"/>
      <c r="AV1735" s="1"/>
      <c r="AW1735" s="1" t="s">
        <v>10705</v>
      </c>
      <c r="AX1735" s="1" t="s">
        <v>10706</v>
      </c>
      <c r="AY1735" s="1">
        <v>43</v>
      </c>
      <c r="AZ1735" s="1">
        <v>3</v>
      </c>
      <c r="BA1735" s="1">
        <v>15.75</v>
      </c>
      <c r="BB1735" s="1">
        <v>25</v>
      </c>
      <c r="BC1735" s="1">
        <v>2</v>
      </c>
      <c r="BD1735" s="1">
        <v>14.15</v>
      </c>
      <c r="BE1735" s="1">
        <f t="shared" si="310"/>
        <v>43.054375</v>
      </c>
      <c r="BF1735" s="6">
        <f t="shared" si="311"/>
        <v>25.037263888888891</v>
      </c>
      <c r="BG1735" s="1" t="s">
        <v>38</v>
      </c>
      <c r="BH1735" s="1"/>
      <c r="BI1735" s="1"/>
      <c r="BJ1735" s="7"/>
      <c r="BK1735" s="1"/>
      <c r="BL1735" s="7"/>
      <c r="BM1735" s="1"/>
      <c r="BN1735" s="1"/>
      <c r="BO1735" s="1"/>
      <c r="BP1735" s="1"/>
      <c r="BQ1735" s="1"/>
      <c r="BR1735" s="1"/>
      <c r="BS1735" s="1"/>
      <c r="BT1735" s="529"/>
      <c r="BU1735" s="529"/>
      <c r="BV1735" s="529"/>
      <c r="BW1735" s="529"/>
      <c r="BX1735" s="529"/>
      <c r="BY1735" s="529"/>
      <c r="BZ1735" s="529"/>
      <c r="CA1735" s="529"/>
      <c r="CB1735" s="529"/>
      <c r="CC1735" s="529"/>
      <c r="CD1735" s="529"/>
      <c r="CE1735" s="529"/>
      <c r="CF1735" s="529"/>
      <c r="CG1735" s="529"/>
      <c r="CH1735" s="529"/>
      <c r="CI1735" s="529"/>
      <c r="CJ1735" s="529"/>
      <c r="CK1735" s="529"/>
      <c r="CL1735" s="529"/>
      <c r="CM1735" s="529"/>
      <c r="CN1735" s="529"/>
      <c r="CO1735" s="529"/>
      <c r="CP1735" s="529"/>
      <c r="CQ1735" s="529"/>
      <c r="CR1735" s="529"/>
      <c r="CS1735" s="529"/>
      <c r="CT1735" s="529"/>
      <c r="CU1735" s="529"/>
      <c r="CV1735" s="529"/>
      <c r="CW1735" s="529"/>
      <c r="CX1735" s="529"/>
      <c r="CY1735" s="529"/>
      <c r="CZ1735" s="529"/>
      <c r="DA1735" s="529"/>
      <c r="DB1735" s="529"/>
      <c r="DC1735" s="529"/>
      <c r="DD1735" s="529"/>
      <c r="DE1735" s="529"/>
      <c r="DF1735" s="529"/>
      <c r="DG1735" s="529"/>
      <c r="DH1735" s="529"/>
      <c r="DI1735" s="529"/>
      <c r="DJ1735" s="529"/>
      <c r="DK1735" s="529"/>
      <c r="DL1735" s="529"/>
      <c r="DM1735" s="529"/>
      <c r="DN1735" s="529"/>
      <c r="DO1735" s="529"/>
      <c r="DP1735" s="529"/>
      <c r="DQ1735" s="529"/>
      <c r="DR1735" s="529"/>
      <c r="DS1735" s="529"/>
      <c r="DT1735" s="529"/>
      <c r="DU1735" s="529"/>
      <c r="DV1735" s="529"/>
      <c r="DW1735" s="529"/>
      <c r="DX1735" s="529"/>
      <c r="DY1735" s="529"/>
      <c r="DZ1735" s="529"/>
      <c r="EA1735" s="529"/>
      <c r="EB1735" s="529"/>
      <c r="EC1735" s="529"/>
      <c r="ED1735" s="529"/>
      <c r="EE1735" s="529"/>
      <c r="EF1735" s="529"/>
      <c r="EG1735" s="529"/>
      <c r="EH1735" s="529"/>
      <c r="EI1735" s="529"/>
      <c r="EJ1735" s="529"/>
      <c r="EK1735" s="529"/>
      <c r="EL1735" s="529"/>
      <c r="EM1735" s="529"/>
      <c r="EN1735" s="529"/>
      <c r="EO1735" s="529"/>
      <c r="EP1735" s="529"/>
      <c r="EQ1735" s="529"/>
      <c r="ER1735" s="529"/>
      <c r="ES1735" s="529"/>
      <c r="ET1735" s="529"/>
      <c r="EU1735" s="529"/>
      <c r="EV1735" s="529"/>
      <c r="EW1735" s="529"/>
      <c r="EX1735" s="529"/>
      <c r="EY1735" s="529"/>
      <c r="EZ1735" s="529"/>
      <c r="FA1735" s="529"/>
      <c r="FB1735" s="529"/>
      <c r="FC1735" s="529"/>
      <c r="FD1735" s="529"/>
      <c r="FE1735" s="529"/>
      <c r="FF1735" s="529"/>
      <c r="FG1735" s="529"/>
      <c r="FH1735" s="529"/>
      <c r="FI1735" s="529"/>
      <c r="FJ1735" s="529"/>
      <c r="FK1735" s="529"/>
      <c r="FL1735" s="529"/>
      <c r="FM1735" s="529"/>
      <c r="FN1735" s="529"/>
      <c r="FO1735" s="529"/>
      <c r="FP1735" s="529"/>
      <c r="FQ1735" s="529"/>
      <c r="FR1735" s="529"/>
      <c r="FS1735" s="529"/>
      <c r="FT1735" s="529"/>
      <c r="FU1735" s="529"/>
      <c r="FV1735" s="529"/>
      <c r="FW1735" s="529"/>
      <c r="FX1735" s="529"/>
      <c r="FY1735" s="529"/>
      <c r="FZ1735" s="529"/>
      <c r="GA1735" s="529"/>
      <c r="GB1735" s="529"/>
      <c r="GC1735" s="529"/>
      <c r="GD1735" s="529"/>
      <c r="GE1735" s="529"/>
      <c r="GF1735" s="529"/>
      <c r="GG1735" s="529"/>
      <c r="GH1735" s="529"/>
      <c r="GI1735" s="529"/>
      <c r="GJ1735" s="529"/>
      <c r="GK1735" s="529"/>
      <c r="GL1735" s="529"/>
      <c r="GM1735" s="529"/>
      <c r="GN1735" s="529"/>
      <c r="GO1735" s="529"/>
      <c r="GP1735" s="529"/>
      <c r="GQ1735" s="529"/>
      <c r="GR1735" s="529"/>
      <c r="GS1735" s="529"/>
      <c r="GT1735" s="529"/>
      <c r="GU1735" s="529"/>
      <c r="GV1735" s="529"/>
      <c r="GW1735" s="529"/>
      <c r="GX1735" s="529"/>
      <c r="GY1735" s="529"/>
      <c r="GZ1735" s="529"/>
      <c r="HA1735" s="529"/>
      <c r="HB1735" s="529"/>
      <c r="HC1735" s="529"/>
      <c r="HD1735" s="529"/>
      <c r="HE1735" s="529"/>
      <c r="HF1735" s="529"/>
      <c r="HG1735" s="529"/>
      <c r="HH1735" s="529"/>
      <c r="HI1735" s="529"/>
      <c r="HJ1735" s="529"/>
      <c r="HK1735" s="529"/>
      <c r="HL1735" s="529"/>
      <c r="HM1735" s="529"/>
      <c r="HN1735" s="529"/>
      <c r="HO1735" s="529"/>
      <c r="HP1735" s="529"/>
      <c r="HQ1735" s="529"/>
      <c r="HR1735" s="529"/>
      <c r="HS1735" s="529"/>
      <c r="HT1735" s="529"/>
      <c r="HU1735" s="529"/>
      <c r="HV1735" s="529"/>
      <c r="HW1735" s="529"/>
      <c r="HX1735" s="529"/>
      <c r="HY1735" s="529"/>
      <c r="HZ1735" s="529"/>
      <c r="IA1735" s="529"/>
      <c r="IB1735" s="529"/>
      <c r="IC1735" s="529"/>
      <c r="ID1735" s="529"/>
      <c r="IE1735" s="529"/>
      <c r="IF1735" s="529"/>
      <c r="IG1735" s="529"/>
      <c r="IH1735" s="529"/>
      <c r="II1735" s="529"/>
      <c r="IJ1735" s="529"/>
      <c r="IK1735" s="529"/>
      <c r="IL1735" s="529"/>
      <c r="IM1735" s="529"/>
      <c r="IN1735" s="529"/>
      <c r="IO1735" s="529"/>
      <c r="IP1735" s="529"/>
      <c r="IQ1735" s="529"/>
      <c r="IR1735" s="529"/>
      <c r="IS1735" s="529"/>
      <c r="IT1735" s="529"/>
      <c r="IU1735" s="529"/>
      <c r="IV1735" s="529"/>
      <c r="IW1735" s="529"/>
      <c r="IX1735" s="529"/>
      <c r="IY1735" s="529"/>
      <c r="IZ1735" s="529"/>
      <c r="JA1735" s="529"/>
      <c r="JB1735" s="529"/>
      <c r="JC1735" s="529"/>
      <c r="JD1735" s="529"/>
      <c r="JE1735" s="529"/>
      <c r="JF1735" s="529"/>
      <c r="JG1735" s="529"/>
      <c r="JH1735" s="529"/>
    </row>
    <row r="1736" spans="1:268" s="529" customFormat="1" ht="54.75" customHeight="1" thickBot="1" x14ac:dyDescent="0.3">
      <c r="A1736" s="178"/>
      <c r="B1736" s="178" t="s">
        <v>10697</v>
      </c>
      <c r="C1736" s="178">
        <v>11760010</v>
      </c>
      <c r="D1736" s="179">
        <v>45887</v>
      </c>
      <c r="E1736" s="179">
        <v>45887</v>
      </c>
      <c r="F1736" s="179">
        <v>47713</v>
      </c>
      <c r="G1736" s="178">
        <v>-7777</v>
      </c>
      <c r="H1736" s="178" t="s">
        <v>10698</v>
      </c>
      <c r="I1736" s="178"/>
      <c r="J1736" s="178" t="s">
        <v>7556</v>
      </c>
      <c r="K1736" s="178" t="s">
        <v>37</v>
      </c>
      <c r="L1736" s="178" t="s">
        <v>10699</v>
      </c>
      <c r="M1736" s="178" t="s">
        <v>10700</v>
      </c>
      <c r="N1736" s="178" t="s">
        <v>124</v>
      </c>
      <c r="O1736" s="178" t="s">
        <v>35</v>
      </c>
      <c r="P1736" s="180" t="s">
        <v>10701</v>
      </c>
      <c r="Q1736" s="178"/>
      <c r="R1736" s="178" t="s">
        <v>10700</v>
      </c>
      <c r="S1736" s="178" t="s">
        <v>124</v>
      </c>
      <c r="T1736" s="178" t="s">
        <v>35</v>
      </c>
      <c r="U1736" s="180" t="s">
        <v>10701</v>
      </c>
      <c r="V1736" s="178" t="s">
        <v>10702</v>
      </c>
      <c r="W1736" s="178" t="s">
        <v>10704</v>
      </c>
      <c r="X1736" s="178"/>
      <c r="Y1736" s="178"/>
      <c r="Z1736" s="181" t="s">
        <v>1309</v>
      </c>
      <c r="AA1736" s="178" t="s">
        <v>10703</v>
      </c>
      <c r="AB1736" s="178"/>
      <c r="AC1736" s="178"/>
      <c r="AD1736" s="178"/>
      <c r="AE1736" s="178"/>
      <c r="AF1736" s="178"/>
      <c r="AG1736" s="178"/>
      <c r="AH1736" s="178"/>
      <c r="AI1736" s="178"/>
      <c r="AJ1736" s="178"/>
      <c r="AK1736" s="178"/>
      <c r="AL1736" s="178"/>
      <c r="AM1736" s="178"/>
      <c r="AN1736" s="178"/>
      <c r="AO1736" s="178"/>
      <c r="AP1736" s="178"/>
      <c r="AQ1736" s="178"/>
      <c r="AR1736" s="178"/>
      <c r="AS1736" s="178" t="s">
        <v>3566</v>
      </c>
      <c r="AT1736" s="178"/>
      <c r="AU1736" s="178"/>
      <c r="AV1736" s="178"/>
      <c r="AW1736" s="178" t="s">
        <v>10707</v>
      </c>
      <c r="AX1736" s="178" t="s">
        <v>10708</v>
      </c>
      <c r="AY1736" s="178">
        <v>43</v>
      </c>
      <c r="AZ1736" s="178">
        <v>3</v>
      </c>
      <c r="BA1736" s="178">
        <v>15.03</v>
      </c>
      <c r="BB1736" s="178">
        <v>25</v>
      </c>
      <c r="BC1736" s="178">
        <v>2</v>
      </c>
      <c r="BD1736" s="178">
        <v>18.18</v>
      </c>
      <c r="BE1736" s="178">
        <f t="shared" si="310"/>
        <v>43.054174999999994</v>
      </c>
      <c r="BF1736" s="180">
        <f t="shared" si="311"/>
        <v>25.038383333333336</v>
      </c>
      <c r="BG1736" s="178" t="s">
        <v>38</v>
      </c>
      <c r="BH1736" s="178"/>
      <c r="BI1736" s="178"/>
      <c r="BJ1736" s="179"/>
      <c r="BK1736" s="178"/>
      <c r="BL1736" s="179"/>
      <c r="BM1736" s="178"/>
      <c r="BN1736" s="178"/>
      <c r="BO1736" s="178"/>
      <c r="BP1736" s="178"/>
      <c r="BQ1736" s="178"/>
      <c r="BR1736" s="178"/>
      <c r="BS1736" s="178"/>
    </row>
    <row r="1737" spans="1:268" s="3" customFormat="1" ht="54.75" customHeight="1" x14ac:dyDescent="0.25">
      <c r="A1737" s="1" t="s">
        <v>3387</v>
      </c>
      <c r="B1737" s="1" t="s">
        <v>10714</v>
      </c>
      <c r="C1737" s="1">
        <v>11110081</v>
      </c>
      <c r="D1737" s="7">
        <v>45909</v>
      </c>
      <c r="E1737" s="7">
        <v>45909</v>
      </c>
      <c r="F1737" s="7">
        <v>49561</v>
      </c>
      <c r="G1737" s="1">
        <v>-7777</v>
      </c>
      <c r="H1737" s="1" t="s">
        <v>1700</v>
      </c>
      <c r="I1737" s="1"/>
      <c r="J1737" s="1" t="s">
        <v>10715</v>
      </c>
      <c r="K1737" s="1" t="s">
        <v>462</v>
      </c>
      <c r="L1737" s="1" t="s">
        <v>10716</v>
      </c>
      <c r="M1737" s="1" t="s">
        <v>618</v>
      </c>
      <c r="N1737" s="1" t="s">
        <v>166</v>
      </c>
      <c r="O1737" s="1" t="s">
        <v>92</v>
      </c>
      <c r="P1737" s="6" t="s">
        <v>1059</v>
      </c>
      <c r="Q1737" s="1" t="s">
        <v>10717</v>
      </c>
      <c r="R1737" s="1" t="s">
        <v>618</v>
      </c>
      <c r="S1737" s="1" t="s">
        <v>166</v>
      </c>
      <c r="T1737" s="1" t="s">
        <v>92</v>
      </c>
      <c r="U1737" s="6" t="s">
        <v>1059</v>
      </c>
      <c r="V1737" s="1" t="s">
        <v>10718</v>
      </c>
      <c r="W1737" s="1" t="s">
        <v>10719</v>
      </c>
      <c r="X1737" s="1"/>
      <c r="Y1737" s="1"/>
      <c r="Z1737" s="9" t="s">
        <v>467</v>
      </c>
      <c r="AA1737" s="1" t="s">
        <v>208</v>
      </c>
      <c r="AB1737" s="1">
        <v>6.3600000000000004E-2</v>
      </c>
      <c r="AC1737" s="1">
        <v>0.27</v>
      </c>
      <c r="AD1737" s="1">
        <v>8395</v>
      </c>
      <c r="AE1737" s="1">
        <v>8395</v>
      </c>
      <c r="AF1737" s="1"/>
      <c r="AG1737" s="1"/>
      <c r="AH1737" s="1"/>
      <c r="AI1737" s="1"/>
      <c r="AJ1737" s="1"/>
      <c r="AK1737" s="1"/>
      <c r="AL1737" s="1"/>
      <c r="AM1737" s="1"/>
      <c r="AN1737" s="1"/>
      <c r="AO1737" s="1">
        <v>6.36</v>
      </c>
      <c r="AP1737" s="1"/>
      <c r="AQ1737" s="1"/>
      <c r="AR1737" s="1"/>
      <c r="AS1737" s="1" t="s">
        <v>467</v>
      </c>
      <c r="AT1737" s="1"/>
      <c r="AU1737" s="1"/>
      <c r="AV1737" s="1">
        <v>600</v>
      </c>
      <c r="AW1737" s="1" t="s">
        <v>10720</v>
      </c>
      <c r="AX1737" s="1" t="s">
        <v>10721</v>
      </c>
      <c r="AY1737" s="1">
        <v>43</v>
      </c>
      <c r="AZ1737" s="1">
        <v>10</v>
      </c>
      <c r="BA1737" s="1">
        <v>27.48</v>
      </c>
      <c r="BB1737" s="1">
        <v>23</v>
      </c>
      <c r="BC1737" s="1">
        <v>9</v>
      </c>
      <c r="BD1737" s="1">
        <v>38.1</v>
      </c>
      <c r="BE1737" s="1">
        <f t="shared" si="310"/>
        <v>43.174299999999995</v>
      </c>
      <c r="BF1737" s="6">
        <f t="shared" si="311"/>
        <v>23.160583333333332</v>
      </c>
      <c r="BG1737" s="1" t="s">
        <v>38</v>
      </c>
      <c r="BH1737" s="1"/>
      <c r="BI1737" s="1"/>
      <c r="BJ1737" s="7"/>
      <c r="BK1737" s="1"/>
      <c r="BL1737" s="7"/>
      <c r="BM1737" s="1"/>
      <c r="BN1737" s="1"/>
      <c r="BO1737" s="1"/>
      <c r="BP1737" s="1"/>
      <c r="BQ1737" s="1"/>
      <c r="BR1737" s="1"/>
      <c r="BS1737" s="1"/>
      <c r="BT1737" s="529"/>
      <c r="BU1737" s="529"/>
      <c r="BV1737" s="529"/>
      <c r="BW1737" s="529"/>
      <c r="BX1737" s="529"/>
      <c r="BY1737" s="529"/>
      <c r="BZ1737" s="529"/>
      <c r="CA1737" s="529"/>
      <c r="CB1737" s="529"/>
      <c r="CC1737" s="529"/>
      <c r="CD1737" s="529"/>
      <c r="CE1737" s="529"/>
      <c r="CF1737" s="529"/>
      <c r="CG1737" s="529"/>
      <c r="CH1737" s="529"/>
      <c r="CI1737" s="529"/>
      <c r="CJ1737" s="529"/>
      <c r="CK1737" s="529"/>
      <c r="CL1737" s="529"/>
      <c r="CM1737" s="529"/>
      <c r="CN1737" s="529"/>
      <c r="CO1737" s="529"/>
      <c r="CP1737" s="529"/>
      <c r="CQ1737" s="529"/>
      <c r="CR1737" s="529"/>
      <c r="CS1737" s="529"/>
      <c r="CT1737" s="529"/>
      <c r="CU1737" s="529"/>
      <c r="CV1737" s="529"/>
      <c r="CW1737" s="529"/>
      <c r="CX1737" s="529"/>
      <c r="CY1737" s="529"/>
      <c r="CZ1737" s="529"/>
      <c r="DA1737" s="529"/>
      <c r="DB1737" s="529"/>
      <c r="DC1737" s="529"/>
      <c r="DD1737" s="529"/>
      <c r="DE1737" s="529"/>
      <c r="DF1737" s="529"/>
      <c r="DG1737" s="529"/>
      <c r="DH1737" s="529"/>
      <c r="DI1737" s="529"/>
      <c r="DJ1737" s="529"/>
      <c r="DK1737" s="529"/>
      <c r="DL1737" s="529"/>
      <c r="DM1737" s="529"/>
      <c r="DN1737" s="529"/>
      <c r="DO1737" s="529"/>
      <c r="DP1737" s="529"/>
      <c r="DQ1737" s="529"/>
      <c r="DR1737" s="529"/>
      <c r="DS1737" s="529"/>
      <c r="DT1737" s="529"/>
      <c r="DU1737" s="529"/>
      <c r="DV1737" s="529"/>
      <c r="DW1737" s="529"/>
      <c r="DX1737" s="529"/>
      <c r="DY1737" s="529"/>
      <c r="DZ1737" s="529"/>
      <c r="EA1737" s="529"/>
      <c r="EB1737" s="529"/>
      <c r="EC1737" s="529"/>
      <c r="ED1737" s="529"/>
      <c r="EE1737" s="529"/>
      <c r="EF1737" s="529"/>
      <c r="EG1737" s="529"/>
      <c r="EH1737" s="529"/>
      <c r="EI1737" s="529"/>
      <c r="EJ1737" s="529"/>
      <c r="EK1737" s="529"/>
      <c r="EL1737" s="529"/>
      <c r="EM1737" s="529"/>
      <c r="EN1737" s="529"/>
      <c r="EO1737" s="529"/>
      <c r="EP1737" s="529"/>
      <c r="EQ1737" s="529"/>
      <c r="ER1737" s="529"/>
      <c r="ES1737" s="529"/>
      <c r="ET1737" s="529"/>
      <c r="EU1737" s="529"/>
      <c r="EV1737" s="529"/>
      <c r="EW1737" s="529"/>
      <c r="EX1737" s="529"/>
      <c r="EY1737" s="529"/>
      <c r="EZ1737" s="529"/>
      <c r="FA1737" s="529"/>
      <c r="FB1737" s="529"/>
      <c r="FC1737" s="529"/>
      <c r="FD1737" s="529"/>
      <c r="FE1737" s="529"/>
      <c r="FF1737" s="529"/>
      <c r="FG1737" s="529"/>
      <c r="FH1737" s="529"/>
      <c r="FI1737" s="529"/>
      <c r="FJ1737" s="529"/>
      <c r="FK1737" s="529"/>
      <c r="FL1737" s="529"/>
      <c r="FM1737" s="529"/>
      <c r="FN1737" s="529"/>
      <c r="FO1737" s="529"/>
      <c r="FP1737" s="529"/>
      <c r="FQ1737" s="529"/>
      <c r="FR1737" s="529"/>
      <c r="FS1737" s="529"/>
      <c r="FT1737" s="529"/>
      <c r="FU1737" s="529"/>
      <c r="FV1737" s="529"/>
      <c r="FW1737" s="529"/>
      <c r="FX1737" s="529"/>
      <c r="FY1737" s="529"/>
      <c r="FZ1737" s="529"/>
      <c r="GA1737" s="529"/>
      <c r="GB1737" s="529"/>
      <c r="GC1737" s="529"/>
      <c r="GD1737" s="529"/>
      <c r="GE1737" s="529"/>
      <c r="GF1737" s="529"/>
      <c r="GG1737" s="529"/>
      <c r="GH1737" s="529"/>
      <c r="GI1737" s="529"/>
      <c r="GJ1737" s="529"/>
      <c r="GK1737" s="529"/>
      <c r="GL1737" s="529"/>
      <c r="GM1737" s="529"/>
      <c r="GN1737" s="529"/>
      <c r="GO1737" s="529"/>
      <c r="GP1737" s="529"/>
      <c r="GQ1737" s="529"/>
      <c r="GR1737" s="529"/>
      <c r="GS1737" s="529"/>
      <c r="GT1737" s="529"/>
      <c r="GU1737" s="529"/>
      <c r="GV1737" s="529"/>
      <c r="GW1737" s="529"/>
      <c r="GX1737" s="529"/>
      <c r="GY1737" s="529"/>
      <c r="GZ1737" s="529"/>
      <c r="HA1737" s="529"/>
      <c r="HB1737" s="529"/>
      <c r="HC1737" s="529"/>
      <c r="HD1737" s="529"/>
      <c r="HE1737" s="529"/>
      <c r="HF1737" s="529"/>
      <c r="HG1737" s="529"/>
      <c r="HH1737" s="529"/>
      <c r="HI1737" s="529"/>
      <c r="HJ1737" s="529"/>
      <c r="HK1737" s="529"/>
      <c r="HL1737" s="529"/>
      <c r="HM1737" s="529"/>
      <c r="HN1737" s="529"/>
      <c r="HO1737" s="529"/>
      <c r="HP1737" s="529"/>
      <c r="HQ1737" s="529"/>
      <c r="HR1737" s="529"/>
      <c r="HS1737" s="529"/>
      <c r="HT1737" s="529"/>
      <c r="HU1737" s="529"/>
      <c r="HV1737" s="529"/>
      <c r="HW1737" s="529"/>
      <c r="HX1737" s="529"/>
      <c r="HY1737" s="529"/>
      <c r="HZ1737" s="529"/>
      <c r="IA1737" s="529"/>
      <c r="IB1737" s="529"/>
      <c r="IC1737" s="529"/>
      <c r="ID1737" s="529"/>
      <c r="IE1737" s="529"/>
      <c r="IF1737" s="529"/>
      <c r="IG1737" s="529"/>
      <c r="IH1737" s="529"/>
      <c r="II1737" s="529"/>
      <c r="IJ1737" s="529"/>
      <c r="IK1737" s="529"/>
      <c r="IL1737" s="529"/>
      <c r="IM1737" s="529"/>
      <c r="IN1737" s="529"/>
      <c r="IO1737" s="529"/>
      <c r="IP1737" s="529"/>
      <c r="IQ1737" s="529"/>
      <c r="IR1737" s="529"/>
      <c r="IS1737" s="529"/>
      <c r="IT1737" s="529"/>
      <c r="IU1737" s="529"/>
      <c r="IV1737" s="529"/>
      <c r="IW1737" s="529"/>
      <c r="IX1737" s="529"/>
      <c r="IY1737" s="529"/>
      <c r="IZ1737" s="529"/>
      <c r="JA1737" s="529"/>
      <c r="JB1737" s="529"/>
      <c r="JC1737" s="529"/>
      <c r="JD1737" s="529"/>
      <c r="JE1737" s="529"/>
      <c r="JF1737" s="529"/>
      <c r="JG1737" s="529"/>
      <c r="JH1737" s="529"/>
    </row>
    <row r="1738" spans="1:268" s="529" customFormat="1" ht="54.75" customHeight="1" thickBot="1" x14ac:dyDescent="0.3">
      <c r="A1738" s="178"/>
      <c r="B1738" s="178" t="s">
        <v>10714</v>
      </c>
      <c r="C1738" s="178">
        <v>11110081</v>
      </c>
      <c r="D1738" s="179">
        <v>45909</v>
      </c>
      <c r="E1738" s="179">
        <v>45909</v>
      </c>
      <c r="F1738" s="179">
        <v>49561</v>
      </c>
      <c r="G1738" s="178">
        <v>-7777</v>
      </c>
      <c r="H1738" s="178" t="s">
        <v>1700</v>
      </c>
      <c r="I1738" s="178"/>
      <c r="J1738" s="178" t="s">
        <v>10715</v>
      </c>
      <c r="K1738" s="178" t="s">
        <v>462</v>
      </c>
      <c r="L1738" s="178" t="s">
        <v>10716</v>
      </c>
      <c r="M1738" s="178" t="s">
        <v>618</v>
      </c>
      <c r="N1738" s="178" t="s">
        <v>166</v>
      </c>
      <c r="O1738" s="178" t="s">
        <v>92</v>
      </c>
      <c r="P1738" s="180" t="s">
        <v>1059</v>
      </c>
      <c r="Q1738" s="178" t="s">
        <v>10717</v>
      </c>
      <c r="R1738" s="178" t="s">
        <v>618</v>
      </c>
      <c r="S1738" s="178" t="s">
        <v>166</v>
      </c>
      <c r="T1738" s="178" t="s">
        <v>92</v>
      </c>
      <c r="U1738" s="180" t="s">
        <v>1059</v>
      </c>
      <c r="V1738" s="178" t="s">
        <v>10718</v>
      </c>
      <c r="W1738" s="178" t="s">
        <v>10719</v>
      </c>
      <c r="X1738" s="178"/>
      <c r="Y1738" s="178"/>
      <c r="Z1738" s="181" t="s">
        <v>467</v>
      </c>
      <c r="AA1738" s="178" t="s">
        <v>208</v>
      </c>
      <c r="AB1738" s="178"/>
      <c r="AC1738" s="178"/>
      <c r="AD1738" s="178"/>
      <c r="AE1738" s="178"/>
      <c r="AF1738" s="178"/>
      <c r="AG1738" s="178"/>
      <c r="AH1738" s="178"/>
      <c r="AI1738" s="178"/>
      <c r="AJ1738" s="178"/>
      <c r="AK1738" s="178"/>
      <c r="AL1738" s="178"/>
      <c r="AM1738" s="178"/>
      <c r="AN1738" s="178"/>
      <c r="AO1738" s="178"/>
      <c r="AP1738" s="178"/>
      <c r="AQ1738" s="178"/>
      <c r="AR1738" s="178"/>
      <c r="AS1738" s="178" t="s">
        <v>10724</v>
      </c>
      <c r="AT1738" s="178"/>
      <c r="AU1738" s="178"/>
      <c r="AV1738" s="178"/>
      <c r="AW1738" s="178" t="s">
        <v>10722</v>
      </c>
      <c r="AX1738" s="178" t="s">
        <v>10723</v>
      </c>
      <c r="AY1738" s="178">
        <v>43</v>
      </c>
      <c r="AZ1738" s="178">
        <v>11</v>
      </c>
      <c r="BA1738" s="178">
        <v>19.440000000000001</v>
      </c>
      <c r="BB1738" s="178">
        <v>23</v>
      </c>
      <c r="BC1738" s="178">
        <v>9</v>
      </c>
      <c r="BD1738" s="178">
        <v>22.26</v>
      </c>
      <c r="BE1738" s="178">
        <f t="shared" si="310"/>
        <v>43.188733333333332</v>
      </c>
      <c r="BF1738" s="180">
        <f t="shared" si="311"/>
        <v>23.156183333333331</v>
      </c>
      <c r="BG1738" s="178" t="s">
        <v>38</v>
      </c>
      <c r="BH1738" s="178"/>
      <c r="BI1738" s="178"/>
      <c r="BJ1738" s="179"/>
      <c r="BK1738" s="178"/>
      <c r="BL1738" s="179"/>
      <c r="BM1738" s="178"/>
      <c r="BN1738" s="178"/>
      <c r="BO1738" s="178"/>
      <c r="BP1738" s="178"/>
      <c r="BQ1738" s="178"/>
      <c r="BR1738" s="178"/>
      <c r="BS1738" s="178"/>
    </row>
    <row r="1739" spans="1:268" s="3" customFormat="1" ht="54.75" customHeight="1" x14ac:dyDescent="0.25">
      <c r="A1739" s="1" t="s">
        <v>3387</v>
      </c>
      <c r="B1739" s="1" t="s">
        <v>10726</v>
      </c>
      <c r="C1739" s="1">
        <v>11140196</v>
      </c>
      <c r="D1739" s="7">
        <v>45916</v>
      </c>
      <c r="E1739" s="7">
        <v>41844</v>
      </c>
      <c r="F1739" s="7">
        <v>52802</v>
      </c>
      <c r="G1739" s="1">
        <v>-7777</v>
      </c>
      <c r="H1739" s="1" t="s">
        <v>10727</v>
      </c>
      <c r="I1739" s="1"/>
      <c r="J1739" s="1" t="s">
        <v>8048</v>
      </c>
      <c r="K1739" s="1" t="s">
        <v>462</v>
      </c>
      <c r="L1739" s="1" t="s">
        <v>10728</v>
      </c>
      <c r="M1739" s="1" t="s">
        <v>259</v>
      </c>
      <c r="N1739" s="1" t="s">
        <v>101</v>
      </c>
      <c r="O1739" s="1" t="s">
        <v>92</v>
      </c>
      <c r="P1739" s="6" t="s">
        <v>10729</v>
      </c>
      <c r="R1739" s="1" t="s">
        <v>259</v>
      </c>
      <c r="S1739" s="1" t="s">
        <v>101</v>
      </c>
      <c r="T1739" s="1" t="s">
        <v>92</v>
      </c>
      <c r="U1739" s="6" t="s">
        <v>10729</v>
      </c>
      <c r="V1739" s="1" t="s">
        <v>10730</v>
      </c>
      <c r="W1739" s="1" t="s">
        <v>10731</v>
      </c>
      <c r="X1739" s="1"/>
      <c r="Y1739" s="1"/>
      <c r="Z1739" s="9" t="s">
        <v>467</v>
      </c>
      <c r="AA1739" s="1" t="s">
        <v>4720</v>
      </c>
      <c r="AB1739" s="1">
        <v>0.26100000000000001</v>
      </c>
      <c r="AC1739" s="1">
        <v>400</v>
      </c>
      <c r="AD1739" s="1">
        <v>11240000</v>
      </c>
      <c r="AE1739" s="1"/>
      <c r="AF1739" s="1">
        <v>11240000</v>
      </c>
      <c r="AH1739" s="1"/>
      <c r="AI1739" s="1"/>
      <c r="AJ1739" s="1"/>
      <c r="AK1739" s="1"/>
      <c r="AL1739" s="1"/>
      <c r="AM1739" s="1"/>
      <c r="AN1739" s="1"/>
      <c r="AO1739" s="1">
        <v>26</v>
      </c>
      <c r="AP1739" s="1">
        <v>1.2</v>
      </c>
      <c r="AQ1739" s="1" t="s">
        <v>47</v>
      </c>
      <c r="AR1739" s="1" t="s">
        <v>1147</v>
      </c>
      <c r="AS1739" s="9" t="s">
        <v>467</v>
      </c>
      <c r="AT1739" s="1"/>
      <c r="AU1739" s="1"/>
      <c r="AV1739" s="1"/>
      <c r="AW1739" s="1" t="s">
        <v>10732</v>
      </c>
      <c r="AX1739" s="1" t="s">
        <v>10733</v>
      </c>
      <c r="AY1739" s="1">
        <v>43</v>
      </c>
      <c r="AZ1739" s="1">
        <v>19</v>
      </c>
      <c r="BA1739" s="1">
        <v>35.9</v>
      </c>
      <c r="BB1739" s="1">
        <v>22</v>
      </c>
      <c r="BC1739" s="1">
        <v>51</v>
      </c>
      <c r="BD1739" s="1">
        <v>54.7</v>
      </c>
      <c r="BE1739" s="1">
        <f t="shared" si="310"/>
        <v>43.326638888888894</v>
      </c>
      <c r="BF1739" s="6">
        <f t="shared" si="311"/>
        <v>22.865194444444445</v>
      </c>
      <c r="BG1739" s="1" t="s">
        <v>38</v>
      </c>
      <c r="BH1739" s="1" t="s">
        <v>10738</v>
      </c>
      <c r="BI1739" s="1">
        <v>4672</v>
      </c>
      <c r="BJ1739" s="7">
        <v>45916</v>
      </c>
      <c r="BK1739" s="1">
        <v>4672</v>
      </c>
      <c r="BL1739" s="7">
        <v>45916</v>
      </c>
      <c r="BM1739" s="1"/>
      <c r="BN1739" s="1"/>
      <c r="BO1739" s="1"/>
      <c r="BP1739" s="1"/>
      <c r="BQ1739" s="1"/>
      <c r="BR1739" s="1"/>
      <c r="BS1739" s="1"/>
      <c r="BT1739" s="529"/>
      <c r="BU1739" s="529"/>
      <c r="BV1739" s="529"/>
      <c r="BW1739" s="529"/>
      <c r="BX1739" s="529"/>
      <c r="BY1739" s="529"/>
      <c r="BZ1739" s="529"/>
      <c r="CA1739" s="529"/>
      <c r="CB1739" s="529"/>
      <c r="CC1739" s="529"/>
      <c r="CD1739" s="529"/>
      <c r="CE1739" s="529"/>
      <c r="CF1739" s="529"/>
      <c r="CG1739" s="529"/>
      <c r="CH1739" s="529"/>
      <c r="CI1739" s="529"/>
      <c r="CJ1739" s="529"/>
      <c r="CK1739" s="529"/>
      <c r="CL1739" s="529"/>
      <c r="CM1739" s="529"/>
      <c r="CN1739" s="529"/>
      <c r="CO1739" s="529"/>
      <c r="CP1739" s="529"/>
      <c r="CQ1739" s="529"/>
      <c r="CR1739" s="529"/>
      <c r="CS1739" s="529"/>
      <c r="CT1739" s="529"/>
      <c r="CU1739" s="529"/>
      <c r="CV1739" s="529"/>
      <c r="CW1739" s="529"/>
      <c r="CX1739" s="529"/>
      <c r="CY1739" s="529"/>
      <c r="CZ1739" s="529"/>
      <c r="DA1739" s="529"/>
      <c r="DB1739" s="529"/>
      <c r="DC1739" s="529"/>
      <c r="DD1739" s="529"/>
      <c r="DE1739" s="529"/>
      <c r="DF1739" s="529"/>
      <c r="DG1739" s="529"/>
      <c r="DH1739" s="529"/>
      <c r="DI1739" s="529"/>
      <c r="DJ1739" s="529"/>
      <c r="DK1739" s="529"/>
      <c r="DL1739" s="529"/>
      <c r="DM1739" s="529"/>
      <c r="DN1739" s="529"/>
      <c r="DO1739" s="529"/>
      <c r="DP1739" s="529"/>
      <c r="DQ1739" s="529"/>
      <c r="DR1739" s="529"/>
      <c r="DS1739" s="529"/>
      <c r="DT1739" s="529"/>
      <c r="DU1739" s="529"/>
      <c r="DV1739" s="529"/>
      <c r="DW1739" s="529"/>
      <c r="DX1739" s="529"/>
      <c r="DY1739" s="529"/>
      <c r="DZ1739" s="529"/>
      <c r="EA1739" s="529"/>
      <c r="EB1739" s="529"/>
      <c r="EC1739" s="529"/>
      <c r="ED1739" s="529"/>
      <c r="EE1739" s="529"/>
      <c r="EF1739" s="529"/>
      <c r="EG1739" s="529"/>
      <c r="EH1739" s="529"/>
      <c r="EI1739" s="529"/>
      <c r="EJ1739" s="529"/>
      <c r="EK1739" s="529"/>
      <c r="EL1739" s="529"/>
      <c r="EM1739" s="529"/>
      <c r="EN1739" s="529"/>
      <c r="EO1739" s="529"/>
      <c r="EP1739" s="529"/>
      <c r="EQ1739" s="529"/>
      <c r="ER1739" s="529"/>
      <c r="ES1739" s="529"/>
      <c r="ET1739" s="529"/>
      <c r="EU1739" s="529"/>
      <c r="EV1739" s="529"/>
      <c r="EW1739" s="529"/>
      <c r="EX1739" s="529"/>
      <c r="EY1739" s="529"/>
      <c r="EZ1739" s="529"/>
      <c r="FA1739" s="529"/>
      <c r="FB1739" s="529"/>
      <c r="FC1739" s="529"/>
      <c r="FD1739" s="529"/>
      <c r="FE1739" s="529"/>
      <c r="FF1739" s="529"/>
      <c r="FG1739" s="529"/>
      <c r="FH1739" s="529"/>
      <c r="FI1739" s="529"/>
      <c r="FJ1739" s="529"/>
      <c r="FK1739" s="529"/>
      <c r="FL1739" s="529"/>
      <c r="FM1739" s="529"/>
      <c r="FN1739" s="529"/>
      <c r="FO1739" s="529"/>
      <c r="FP1739" s="529"/>
      <c r="FQ1739" s="529"/>
      <c r="FR1739" s="529"/>
      <c r="FS1739" s="529"/>
      <c r="FT1739" s="529"/>
      <c r="FU1739" s="529"/>
      <c r="FV1739" s="529"/>
      <c r="FW1739" s="529"/>
      <c r="FX1739" s="529"/>
      <c r="FY1739" s="529"/>
      <c r="FZ1739" s="529"/>
      <c r="GA1739" s="529"/>
      <c r="GB1739" s="529"/>
      <c r="GC1739" s="529"/>
      <c r="GD1739" s="529"/>
      <c r="GE1739" s="529"/>
      <c r="GF1739" s="529"/>
      <c r="GG1739" s="529"/>
      <c r="GH1739" s="529"/>
      <c r="GI1739" s="529"/>
      <c r="GJ1739" s="529"/>
      <c r="GK1739" s="529"/>
      <c r="GL1739" s="529"/>
      <c r="GM1739" s="529"/>
      <c r="GN1739" s="529"/>
      <c r="GO1739" s="529"/>
      <c r="GP1739" s="529"/>
      <c r="GQ1739" s="529"/>
      <c r="GR1739" s="529"/>
      <c r="GS1739" s="529"/>
      <c r="GT1739" s="529"/>
      <c r="GU1739" s="529"/>
      <c r="GV1739" s="529"/>
      <c r="GW1739" s="529"/>
      <c r="GX1739" s="529"/>
      <c r="GY1739" s="529"/>
      <c r="GZ1739" s="529"/>
      <c r="HA1739" s="529"/>
      <c r="HB1739" s="529"/>
      <c r="HC1739" s="529"/>
      <c r="HD1739" s="529"/>
      <c r="HE1739" s="529"/>
      <c r="HF1739" s="529"/>
      <c r="HG1739" s="529"/>
      <c r="HH1739" s="529"/>
      <c r="HI1739" s="529"/>
      <c r="HJ1739" s="529"/>
      <c r="HK1739" s="529"/>
      <c r="HL1739" s="529"/>
      <c r="HM1739" s="529"/>
      <c r="HN1739" s="529"/>
      <c r="HO1739" s="529"/>
      <c r="HP1739" s="529"/>
      <c r="HQ1739" s="529"/>
      <c r="HR1739" s="529"/>
      <c r="HS1739" s="529"/>
      <c r="HT1739" s="529"/>
      <c r="HU1739" s="529"/>
      <c r="HV1739" s="529"/>
      <c r="HW1739" s="529"/>
      <c r="HX1739" s="529"/>
      <c r="HY1739" s="529"/>
      <c r="HZ1739" s="529"/>
      <c r="IA1739" s="529"/>
      <c r="IB1739" s="529"/>
      <c r="IC1739" s="529"/>
      <c r="ID1739" s="529"/>
      <c r="IE1739" s="529"/>
      <c r="IF1739" s="529"/>
      <c r="IG1739" s="529"/>
      <c r="IH1739" s="529"/>
      <c r="II1739" s="529"/>
      <c r="IJ1739" s="529"/>
      <c r="IK1739" s="529"/>
      <c r="IL1739" s="529"/>
      <c r="IM1739" s="529"/>
      <c r="IN1739" s="529"/>
      <c r="IO1739" s="529"/>
      <c r="IP1739" s="529"/>
      <c r="IQ1739" s="529"/>
      <c r="IR1739" s="529"/>
      <c r="IS1739" s="529"/>
      <c r="IT1739" s="529"/>
      <c r="IU1739" s="529"/>
      <c r="IV1739" s="529"/>
      <c r="IW1739" s="529"/>
      <c r="IX1739" s="529"/>
      <c r="IY1739" s="529"/>
      <c r="IZ1739" s="529"/>
      <c r="JA1739" s="529"/>
      <c r="JB1739" s="529"/>
      <c r="JC1739" s="529"/>
      <c r="JD1739" s="529"/>
      <c r="JE1739" s="529"/>
      <c r="JF1739" s="529"/>
      <c r="JG1739" s="529"/>
      <c r="JH1739" s="529"/>
    </row>
    <row r="1740" spans="1:268" s="3" customFormat="1" ht="54.75" customHeight="1" x14ac:dyDescent="0.25">
      <c r="A1740" s="1"/>
      <c r="B1740" s="1" t="s">
        <v>10726</v>
      </c>
      <c r="C1740" s="1">
        <v>11140196</v>
      </c>
      <c r="D1740" s="7">
        <v>45916</v>
      </c>
      <c r="E1740" s="7">
        <v>41844</v>
      </c>
      <c r="F1740" s="7">
        <v>52802</v>
      </c>
      <c r="G1740" s="1">
        <v>-7777</v>
      </c>
      <c r="H1740" s="1" t="s">
        <v>10727</v>
      </c>
      <c r="I1740" s="1"/>
      <c r="J1740" s="1" t="s">
        <v>8048</v>
      </c>
      <c r="K1740" s="1" t="s">
        <v>462</v>
      </c>
      <c r="L1740" s="1" t="s">
        <v>10728</v>
      </c>
      <c r="M1740" s="1" t="s">
        <v>259</v>
      </c>
      <c r="N1740" s="1" t="s">
        <v>101</v>
      </c>
      <c r="O1740" s="1" t="s">
        <v>92</v>
      </c>
      <c r="P1740" s="6" t="s">
        <v>10729</v>
      </c>
      <c r="R1740" s="1" t="s">
        <v>259</v>
      </c>
      <c r="S1740" s="1" t="s">
        <v>101</v>
      </c>
      <c r="T1740" s="1" t="s">
        <v>92</v>
      </c>
      <c r="U1740" s="6" t="s">
        <v>10729</v>
      </c>
      <c r="V1740" s="1" t="s">
        <v>10730</v>
      </c>
      <c r="W1740" s="1" t="s">
        <v>10731</v>
      </c>
      <c r="X1740" s="1"/>
      <c r="Y1740" s="1"/>
      <c r="Z1740" s="9" t="s">
        <v>467</v>
      </c>
      <c r="AA1740" s="1" t="s">
        <v>4720</v>
      </c>
      <c r="AB1740" s="1"/>
      <c r="AC1740" s="1"/>
      <c r="AD1740" s="1"/>
      <c r="AE1740" s="1"/>
      <c r="AF1740" s="1"/>
      <c r="AG1740" s="1"/>
      <c r="AH1740" s="1"/>
      <c r="AI1740" s="1"/>
      <c r="AJ1740" s="1"/>
      <c r="AK1740" s="1"/>
      <c r="AL1740" s="1"/>
      <c r="AM1740" s="1"/>
      <c r="AN1740" s="1"/>
      <c r="AO1740" s="1"/>
      <c r="AP1740" s="1"/>
      <c r="AQ1740" s="1"/>
      <c r="AR1740" s="1"/>
      <c r="AS1740" s="9" t="s">
        <v>2723</v>
      </c>
      <c r="AT1740" s="1"/>
      <c r="AU1740" s="1"/>
      <c r="AV1740" s="1"/>
      <c r="AW1740" s="1" t="s">
        <v>10734</v>
      </c>
      <c r="AX1740" s="1" t="s">
        <v>10735</v>
      </c>
      <c r="AY1740" s="1">
        <v>43</v>
      </c>
      <c r="AZ1740" s="1">
        <v>20</v>
      </c>
      <c r="BA1740" s="1">
        <v>1.9</v>
      </c>
      <c r="BB1740" s="1">
        <v>22</v>
      </c>
      <c r="BC1740" s="1">
        <v>52</v>
      </c>
      <c r="BD1740" s="1">
        <v>44.8</v>
      </c>
      <c r="BE1740" s="1">
        <f t="shared" si="310"/>
        <v>43.333861111111112</v>
      </c>
      <c r="BF1740" s="6">
        <f t="shared" si="311"/>
        <v>22.879111111111111</v>
      </c>
      <c r="BG1740" s="1" t="s">
        <v>38</v>
      </c>
      <c r="BH1740" s="1" t="s">
        <v>10738</v>
      </c>
      <c r="BI1740" s="1">
        <v>4672</v>
      </c>
      <c r="BJ1740" s="7">
        <v>45916</v>
      </c>
      <c r="BK1740" s="1">
        <v>4672</v>
      </c>
      <c r="BL1740" s="7">
        <v>45916</v>
      </c>
      <c r="BM1740" s="1"/>
      <c r="BN1740" s="1"/>
      <c r="BO1740" s="1"/>
      <c r="BP1740" s="1"/>
      <c r="BQ1740" s="1"/>
      <c r="BR1740" s="1"/>
      <c r="BS1740" s="1"/>
      <c r="BT1740" s="529"/>
      <c r="BU1740" s="529"/>
      <c r="BV1740" s="529"/>
      <c r="BW1740" s="529"/>
      <c r="BX1740" s="529"/>
      <c r="BY1740" s="529"/>
      <c r="BZ1740" s="529"/>
      <c r="CA1740" s="529"/>
      <c r="CB1740" s="529"/>
      <c r="CC1740" s="529"/>
      <c r="CD1740" s="529"/>
      <c r="CE1740" s="529"/>
      <c r="CF1740" s="529"/>
      <c r="CG1740" s="529"/>
      <c r="CH1740" s="529"/>
      <c r="CI1740" s="529"/>
      <c r="CJ1740" s="529"/>
      <c r="CK1740" s="529"/>
      <c r="CL1740" s="529"/>
      <c r="CM1740" s="529"/>
      <c r="CN1740" s="529"/>
      <c r="CO1740" s="529"/>
      <c r="CP1740" s="529"/>
      <c r="CQ1740" s="529"/>
      <c r="CR1740" s="529"/>
      <c r="CS1740" s="529"/>
      <c r="CT1740" s="529"/>
      <c r="CU1740" s="529"/>
      <c r="CV1740" s="529"/>
      <c r="CW1740" s="529"/>
      <c r="CX1740" s="529"/>
      <c r="CY1740" s="529"/>
      <c r="CZ1740" s="529"/>
      <c r="DA1740" s="529"/>
      <c r="DB1740" s="529"/>
      <c r="DC1740" s="529"/>
      <c r="DD1740" s="529"/>
      <c r="DE1740" s="529"/>
      <c r="DF1740" s="529"/>
      <c r="DG1740" s="529"/>
      <c r="DH1740" s="529"/>
      <c r="DI1740" s="529"/>
      <c r="DJ1740" s="529"/>
      <c r="DK1740" s="529"/>
      <c r="DL1740" s="529"/>
      <c r="DM1740" s="529"/>
      <c r="DN1740" s="529"/>
      <c r="DO1740" s="529"/>
      <c r="DP1740" s="529"/>
      <c r="DQ1740" s="529"/>
      <c r="DR1740" s="529"/>
      <c r="DS1740" s="529"/>
      <c r="DT1740" s="529"/>
      <c r="DU1740" s="529"/>
      <c r="DV1740" s="529"/>
      <c r="DW1740" s="529"/>
      <c r="DX1740" s="529"/>
      <c r="DY1740" s="529"/>
      <c r="DZ1740" s="529"/>
      <c r="EA1740" s="529"/>
      <c r="EB1740" s="529"/>
      <c r="EC1740" s="529"/>
      <c r="ED1740" s="529"/>
      <c r="EE1740" s="529"/>
      <c r="EF1740" s="529"/>
      <c r="EG1740" s="529"/>
      <c r="EH1740" s="529"/>
      <c r="EI1740" s="529"/>
      <c r="EJ1740" s="529"/>
      <c r="EK1740" s="529"/>
      <c r="EL1740" s="529"/>
      <c r="EM1740" s="529"/>
      <c r="EN1740" s="529"/>
      <c r="EO1740" s="529"/>
      <c r="EP1740" s="529"/>
      <c r="EQ1740" s="529"/>
      <c r="ER1740" s="529"/>
      <c r="ES1740" s="529"/>
      <c r="ET1740" s="529"/>
      <c r="EU1740" s="529"/>
      <c r="EV1740" s="529"/>
      <c r="EW1740" s="529"/>
      <c r="EX1740" s="529"/>
      <c r="EY1740" s="529"/>
      <c r="EZ1740" s="529"/>
      <c r="FA1740" s="529"/>
      <c r="FB1740" s="529"/>
      <c r="FC1740" s="529"/>
      <c r="FD1740" s="529"/>
      <c r="FE1740" s="529"/>
      <c r="FF1740" s="529"/>
      <c r="FG1740" s="529"/>
      <c r="FH1740" s="529"/>
      <c r="FI1740" s="529"/>
      <c r="FJ1740" s="529"/>
      <c r="FK1740" s="529"/>
      <c r="FL1740" s="529"/>
      <c r="FM1740" s="529"/>
      <c r="FN1740" s="529"/>
      <c r="FO1740" s="529"/>
      <c r="FP1740" s="529"/>
      <c r="FQ1740" s="529"/>
      <c r="FR1740" s="529"/>
      <c r="FS1740" s="529"/>
      <c r="FT1740" s="529"/>
      <c r="FU1740" s="529"/>
      <c r="FV1740" s="529"/>
      <c r="FW1740" s="529"/>
      <c r="FX1740" s="529"/>
      <c r="FY1740" s="529"/>
      <c r="FZ1740" s="529"/>
      <c r="GA1740" s="529"/>
      <c r="GB1740" s="529"/>
      <c r="GC1740" s="529"/>
      <c r="GD1740" s="529"/>
      <c r="GE1740" s="529"/>
      <c r="GF1740" s="529"/>
      <c r="GG1740" s="529"/>
      <c r="GH1740" s="529"/>
      <c r="GI1740" s="529"/>
      <c r="GJ1740" s="529"/>
      <c r="GK1740" s="529"/>
      <c r="GL1740" s="529"/>
      <c r="GM1740" s="529"/>
      <c r="GN1740" s="529"/>
      <c r="GO1740" s="529"/>
      <c r="GP1740" s="529"/>
      <c r="GQ1740" s="529"/>
      <c r="GR1740" s="529"/>
      <c r="GS1740" s="529"/>
      <c r="GT1740" s="529"/>
      <c r="GU1740" s="529"/>
      <c r="GV1740" s="529"/>
      <c r="GW1740" s="529"/>
      <c r="GX1740" s="529"/>
      <c r="GY1740" s="529"/>
      <c r="GZ1740" s="529"/>
      <c r="HA1740" s="529"/>
      <c r="HB1740" s="529"/>
      <c r="HC1740" s="529"/>
      <c r="HD1740" s="529"/>
      <c r="HE1740" s="529"/>
      <c r="HF1740" s="529"/>
      <c r="HG1740" s="529"/>
      <c r="HH1740" s="529"/>
      <c r="HI1740" s="529"/>
      <c r="HJ1740" s="529"/>
      <c r="HK1740" s="529"/>
      <c r="HL1740" s="529"/>
      <c r="HM1740" s="529"/>
      <c r="HN1740" s="529"/>
      <c r="HO1740" s="529"/>
      <c r="HP1740" s="529"/>
      <c r="HQ1740" s="529"/>
      <c r="HR1740" s="529"/>
      <c r="HS1740" s="529"/>
      <c r="HT1740" s="529"/>
      <c r="HU1740" s="529"/>
      <c r="HV1740" s="529"/>
      <c r="HW1740" s="529"/>
      <c r="HX1740" s="529"/>
      <c r="HY1740" s="529"/>
      <c r="HZ1740" s="529"/>
      <c r="IA1740" s="529"/>
      <c r="IB1740" s="529"/>
      <c r="IC1740" s="529"/>
      <c r="ID1740" s="529"/>
      <c r="IE1740" s="529"/>
      <c r="IF1740" s="529"/>
      <c r="IG1740" s="529"/>
      <c r="IH1740" s="529"/>
      <c r="II1740" s="529"/>
      <c r="IJ1740" s="529"/>
      <c r="IK1740" s="529"/>
      <c r="IL1740" s="529"/>
      <c r="IM1740" s="529"/>
      <c r="IN1740" s="529"/>
      <c r="IO1740" s="529"/>
      <c r="IP1740" s="529"/>
      <c r="IQ1740" s="529"/>
      <c r="IR1740" s="529"/>
      <c r="IS1740" s="529"/>
      <c r="IT1740" s="529"/>
      <c r="IU1740" s="529"/>
      <c r="IV1740" s="529"/>
      <c r="IW1740" s="529"/>
      <c r="IX1740" s="529"/>
      <c r="IY1740" s="529"/>
      <c r="IZ1740" s="529"/>
      <c r="JA1740" s="529"/>
      <c r="JB1740" s="529"/>
      <c r="JC1740" s="529"/>
      <c r="JD1740" s="529"/>
      <c r="JE1740" s="529"/>
      <c r="JF1740" s="529"/>
      <c r="JG1740" s="529"/>
      <c r="JH1740" s="529"/>
    </row>
    <row r="1741" spans="1:268" s="529" customFormat="1" ht="54.75" customHeight="1" thickBot="1" x14ac:dyDescent="0.3">
      <c r="A1741" s="178"/>
      <c r="B1741" s="178" t="s">
        <v>10726</v>
      </c>
      <c r="C1741" s="178">
        <v>11140196</v>
      </c>
      <c r="D1741" s="179">
        <v>45916</v>
      </c>
      <c r="E1741" s="179">
        <v>41844</v>
      </c>
      <c r="F1741" s="179">
        <v>52802</v>
      </c>
      <c r="G1741" s="178">
        <v>-7777</v>
      </c>
      <c r="H1741" s="178" t="s">
        <v>10727</v>
      </c>
      <c r="I1741" s="178"/>
      <c r="J1741" s="178" t="s">
        <v>8048</v>
      </c>
      <c r="K1741" s="178" t="s">
        <v>462</v>
      </c>
      <c r="L1741" s="178" t="s">
        <v>10728</v>
      </c>
      <c r="M1741" s="178" t="s">
        <v>259</v>
      </c>
      <c r="N1741" s="178" t="s">
        <v>101</v>
      </c>
      <c r="O1741" s="178" t="s">
        <v>92</v>
      </c>
      <c r="P1741" s="180" t="s">
        <v>10729</v>
      </c>
      <c r="Q1741" s="178"/>
      <c r="R1741" s="178" t="s">
        <v>259</v>
      </c>
      <c r="S1741" s="178" t="s">
        <v>101</v>
      </c>
      <c r="T1741" s="178" t="s">
        <v>92</v>
      </c>
      <c r="U1741" s="180" t="s">
        <v>10729</v>
      </c>
      <c r="V1741" s="178" t="s">
        <v>10730</v>
      </c>
      <c r="W1741" s="178" t="s">
        <v>10731</v>
      </c>
      <c r="X1741" s="178"/>
      <c r="Y1741" s="178"/>
      <c r="Z1741" s="181" t="s">
        <v>467</v>
      </c>
      <c r="AA1741" s="178" t="s">
        <v>4720</v>
      </c>
      <c r="AB1741" s="178"/>
      <c r="AC1741" s="178"/>
      <c r="AD1741" s="178"/>
      <c r="AE1741" s="178"/>
      <c r="AF1741" s="178"/>
      <c r="AG1741" s="178"/>
      <c r="AH1741" s="178"/>
      <c r="AI1741" s="178"/>
      <c r="AJ1741" s="178"/>
      <c r="AK1741" s="178"/>
      <c r="AL1741" s="178"/>
      <c r="AM1741" s="178"/>
      <c r="AN1741" s="178"/>
      <c r="AO1741" s="178"/>
      <c r="AP1741" s="178"/>
      <c r="AQ1741" s="178"/>
      <c r="AR1741" s="178"/>
      <c r="AS1741" s="178" t="s">
        <v>3566</v>
      </c>
      <c r="AT1741" s="178"/>
      <c r="AU1741" s="178"/>
      <c r="AV1741" s="178"/>
      <c r="AW1741" s="178" t="s">
        <v>10734</v>
      </c>
      <c r="AX1741" s="178" t="s">
        <v>10736</v>
      </c>
      <c r="AY1741" s="178">
        <v>43</v>
      </c>
      <c r="AZ1741" s="178">
        <v>20</v>
      </c>
      <c r="BA1741" s="178">
        <v>1.9</v>
      </c>
      <c r="BB1741" s="178">
        <v>22</v>
      </c>
      <c r="BC1741" s="178">
        <v>52</v>
      </c>
      <c r="BD1741" s="178">
        <v>44.02</v>
      </c>
      <c r="BE1741" s="178">
        <f t="shared" si="310"/>
        <v>43.333861111111112</v>
      </c>
      <c r="BF1741" s="180">
        <f t="shared" si="311"/>
        <v>22.878894444444445</v>
      </c>
      <c r="BG1741" s="178" t="s">
        <v>38</v>
      </c>
      <c r="BH1741" s="178" t="s">
        <v>10738</v>
      </c>
      <c r="BI1741" s="178">
        <v>4672</v>
      </c>
      <c r="BJ1741" s="179">
        <v>45916</v>
      </c>
      <c r="BK1741" s="178">
        <v>4672</v>
      </c>
      <c r="BL1741" s="179">
        <v>45916</v>
      </c>
      <c r="BM1741" s="178"/>
      <c r="BN1741" s="178"/>
      <c r="BO1741" s="178"/>
      <c r="BP1741" s="178"/>
      <c r="BQ1741" s="178"/>
      <c r="BR1741" s="178"/>
      <c r="BS1741" s="178"/>
    </row>
    <row r="1742" spans="1:268" s="3" customFormat="1" ht="54.75" customHeight="1" x14ac:dyDescent="0.25">
      <c r="A1742" s="1" t="s">
        <v>3387</v>
      </c>
      <c r="B1742" s="1" t="s">
        <v>10739</v>
      </c>
      <c r="C1742" s="1">
        <v>11120140</v>
      </c>
      <c r="D1742" s="7">
        <v>45937</v>
      </c>
      <c r="E1742" s="7">
        <v>45937</v>
      </c>
      <c r="F1742" s="7">
        <v>47392</v>
      </c>
      <c r="G1742" s="1">
        <v>-7777</v>
      </c>
      <c r="H1742" s="1" t="s">
        <v>10740</v>
      </c>
      <c r="I1742" s="1"/>
      <c r="J1742" s="1" t="s">
        <v>7652</v>
      </c>
      <c r="K1742" s="1" t="s">
        <v>37</v>
      </c>
      <c r="L1742" s="1" t="s">
        <v>10742</v>
      </c>
      <c r="M1742" s="1" t="s">
        <v>277</v>
      </c>
      <c r="N1742" s="1" t="s">
        <v>106</v>
      </c>
      <c r="O1742" s="1" t="s">
        <v>72</v>
      </c>
      <c r="P1742" s="6" t="s">
        <v>7654</v>
      </c>
      <c r="R1742" s="1" t="s">
        <v>277</v>
      </c>
      <c r="S1742" s="1" t="s">
        <v>106</v>
      </c>
      <c r="T1742" s="1" t="s">
        <v>72</v>
      </c>
      <c r="U1742" s="6" t="s">
        <v>7654</v>
      </c>
      <c r="V1742" s="1" t="s">
        <v>10745</v>
      </c>
      <c r="W1742" s="1" t="s">
        <v>10747</v>
      </c>
      <c r="X1742" s="1"/>
      <c r="Y1742" s="1"/>
      <c r="Z1742" s="9" t="s">
        <v>1309</v>
      </c>
      <c r="AA1742" s="1" t="s">
        <v>341</v>
      </c>
      <c r="AB1742" s="1">
        <v>0.67500000000000004</v>
      </c>
      <c r="AC1742" s="1">
        <v>0.83</v>
      </c>
      <c r="AD1742" s="1">
        <v>2100</v>
      </c>
      <c r="AE1742" s="1"/>
      <c r="AF1742" s="1"/>
      <c r="AH1742" s="1"/>
      <c r="AI1742" s="1"/>
      <c r="AJ1742" s="1">
        <v>2100</v>
      </c>
      <c r="AK1742" s="1"/>
      <c r="AL1742" s="1"/>
      <c r="AM1742" s="1"/>
      <c r="AN1742" s="1"/>
      <c r="AO1742" s="1">
        <v>68</v>
      </c>
      <c r="AP1742" s="1"/>
      <c r="AQ1742" s="1"/>
      <c r="AR1742" s="1"/>
      <c r="AS1742" s="9" t="s">
        <v>10752</v>
      </c>
      <c r="AT1742" s="1"/>
      <c r="AU1742" s="1"/>
      <c r="AV1742" s="1">
        <v>326</v>
      </c>
      <c r="AW1742" s="1" t="s">
        <v>10748</v>
      </c>
      <c r="AX1742" s="1" t="s">
        <v>10749</v>
      </c>
      <c r="AY1742" s="1">
        <v>42</v>
      </c>
      <c r="AZ1742" s="1">
        <v>57</v>
      </c>
      <c r="BA1742" s="1">
        <v>42.78</v>
      </c>
      <c r="BB1742" s="1">
        <v>24</v>
      </c>
      <c r="BC1742" s="1">
        <v>50</v>
      </c>
      <c r="BD1742" s="1">
        <v>10.72</v>
      </c>
      <c r="BE1742" s="1">
        <f t="shared" si="310"/>
        <v>42.961883333333333</v>
      </c>
      <c r="BF1742" s="6">
        <f t="shared" si="311"/>
        <v>24.836311111111112</v>
      </c>
      <c r="BG1742" s="1" t="s">
        <v>38</v>
      </c>
      <c r="BH1742" s="1"/>
      <c r="BI1742" s="1"/>
      <c r="BJ1742" s="7"/>
      <c r="BK1742" s="1"/>
      <c r="BL1742" s="7"/>
      <c r="BM1742" s="1"/>
      <c r="BN1742" s="1"/>
      <c r="BO1742" s="1"/>
      <c r="BP1742" s="1"/>
      <c r="BQ1742" s="1"/>
      <c r="BR1742" s="1"/>
      <c r="BS1742" s="1"/>
      <c r="BT1742" s="529"/>
      <c r="BU1742" s="529"/>
      <c r="BV1742" s="529"/>
      <c r="BW1742" s="529"/>
      <c r="BX1742" s="529"/>
      <c r="BY1742" s="529"/>
      <c r="BZ1742" s="529"/>
      <c r="CA1742" s="529"/>
      <c r="CB1742" s="529"/>
      <c r="CC1742" s="529"/>
      <c r="CD1742" s="529"/>
      <c r="CE1742" s="529"/>
      <c r="CF1742" s="529"/>
      <c r="CG1742" s="529"/>
      <c r="CH1742" s="529"/>
      <c r="CI1742" s="529"/>
      <c r="CJ1742" s="529"/>
      <c r="CK1742" s="529"/>
      <c r="CL1742" s="529"/>
      <c r="CM1742" s="529"/>
      <c r="CN1742" s="529"/>
      <c r="CO1742" s="529"/>
      <c r="CP1742" s="529"/>
      <c r="CQ1742" s="529"/>
      <c r="CR1742" s="529"/>
      <c r="CS1742" s="529"/>
      <c r="CT1742" s="529"/>
      <c r="CU1742" s="529"/>
      <c r="CV1742" s="529"/>
      <c r="CW1742" s="529"/>
      <c r="CX1742" s="529"/>
      <c r="CY1742" s="529"/>
      <c r="CZ1742" s="529"/>
      <c r="DA1742" s="529"/>
      <c r="DB1742" s="529"/>
      <c r="DC1742" s="529"/>
      <c r="DD1742" s="529"/>
      <c r="DE1742" s="529"/>
      <c r="DF1742" s="529"/>
      <c r="DG1742" s="529"/>
      <c r="DH1742" s="529"/>
      <c r="DI1742" s="529"/>
      <c r="DJ1742" s="529"/>
      <c r="DK1742" s="529"/>
      <c r="DL1742" s="529"/>
      <c r="DM1742" s="529"/>
      <c r="DN1742" s="529"/>
      <c r="DO1742" s="529"/>
      <c r="DP1742" s="529"/>
      <c r="DQ1742" s="529"/>
      <c r="DR1742" s="529"/>
      <c r="DS1742" s="529"/>
      <c r="DT1742" s="529"/>
      <c r="DU1742" s="529"/>
      <c r="DV1742" s="529"/>
      <c r="DW1742" s="529"/>
      <c r="DX1742" s="529"/>
      <c r="DY1742" s="529"/>
      <c r="DZ1742" s="529"/>
      <c r="EA1742" s="529"/>
      <c r="EB1742" s="529"/>
      <c r="EC1742" s="529"/>
      <c r="ED1742" s="529"/>
      <c r="EE1742" s="529"/>
      <c r="EF1742" s="529"/>
      <c r="EG1742" s="529"/>
      <c r="EH1742" s="529"/>
      <c r="EI1742" s="529"/>
      <c r="EJ1742" s="529"/>
      <c r="EK1742" s="529"/>
      <c r="EL1742" s="529"/>
      <c r="EM1742" s="529"/>
      <c r="EN1742" s="529"/>
      <c r="EO1742" s="529"/>
      <c r="EP1742" s="529"/>
      <c r="EQ1742" s="529"/>
      <c r="ER1742" s="529"/>
      <c r="ES1742" s="529"/>
      <c r="ET1742" s="529"/>
      <c r="EU1742" s="529"/>
      <c r="EV1742" s="529"/>
      <c r="EW1742" s="529"/>
      <c r="EX1742" s="529"/>
      <c r="EY1742" s="529"/>
      <c r="EZ1742" s="529"/>
      <c r="FA1742" s="529"/>
      <c r="FB1742" s="529"/>
      <c r="FC1742" s="529"/>
      <c r="FD1742" s="529"/>
      <c r="FE1742" s="529"/>
      <c r="FF1742" s="529"/>
      <c r="FG1742" s="529"/>
      <c r="FH1742" s="529"/>
      <c r="FI1742" s="529"/>
      <c r="FJ1742" s="529"/>
      <c r="FK1742" s="529"/>
      <c r="FL1742" s="529"/>
      <c r="FM1742" s="529"/>
      <c r="FN1742" s="529"/>
      <c r="FO1742" s="529"/>
      <c r="FP1742" s="529"/>
      <c r="FQ1742" s="529"/>
      <c r="FR1742" s="529"/>
      <c r="FS1742" s="529"/>
      <c r="FT1742" s="529"/>
      <c r="FU1742" s="529"/>
      <c r="FV1742" s="529"/>
      <c r="FW1742" s="529"/>
      <c r="FX1742" s="529"/>
      <c r="FY1742" s="529"/>
      <c r="FZ1742" s="529"/>
      <c r="GA1742" s="529"/>
      <c r="GB1742" s="529"/>
      <c r="GC1742" s="529"/>
      <c r="GD1742" s="529"/>
      <c r="GE1742" s="529"/>
      <c r="GF1742" s="529"/>
      <c r="GG1742" s="529"/>
      <c r="GH1742" s="529"/>
      <c r="GI1742" s="529"/>
      <c r="GJ1742" s="529"/>
      <c r="GK1742" s="529"/>
      <c r="GL1742" s="529"/>
      <c r="GM1742" s="529"/>
      <c r="GN1742" s="529"/>
      <c r="GO1742" s="529"/>
      <c r="GP1742" s="529"/>
      <c r="GQ1742" s="529"/>
      <c r="GR1742" s="529"/>
      <c r="GS1742" s="529"/>
      <c r="GT1742" s="529"/>
      <c r="GU1742" s="529"/>
      <c r="GV1742" s="529"/>
      <c r="GW1742" s="529"/>
      <c r="GX1742" s="529"/>
      <c r="GY1742" s="529"/>
      <c r="GZ1742" s="529"/>
      <c r="HA1742" s="529"/>
      <c r="HB1742" s="529"/>
      <c r="HC1742" s="529"/>
      <c r="HD1742" s="529"/>
      <c r="HE1742" s="529"/>
      <c r="HF1742" s="529"/>
      <c r="HG1742" s="529"/>
      <c r="HH1742" s="529"/>
      <c r="HI1742" s="529"/>
      <c r="HJ1742" s="529"/>
      <c r="HK1742" s="529"/>
      <c r="HL1742" s="529"/>
      <c r="HM1742" s="529"/>
      <c r="HN1742" s="529"/>
      <c r="HO1742" s="529"/>
      <c r="HP1742" s="529"/>
      <c r="HQ1742" s="529"/>
      <c r="HR1742" s="529"/>
      <c r="HS1742" s="529"/>
      <c r="HT1742" s="529"/>
      <c r="HU1742" s="529"/>
      <c r="HV1742" s="529"/>
      <c r="HW1742" s="529"/>
      <c r="HX1742" s="529"/>
      <c r="HY1742" s="529"/>
      <c r="HZ1742" s="529"/>
      <c r="IA1742" s="529"/>
      <c r="IB1742" s="529"/>
      <c r="IC1742" s="529"/>
      <c r="ID1742" s="529"/>
      <c r="IE1742" s="529"/>
      <c r="IF1742" s="529"/>
      <c r="IG1742" s="529"/>
      <c r="IH1742" s="529"/>
      <c r="II1742" s="529"/>
      <c r="IJ1742" s="529"/>
      <c r="IK1742" s="529"/>
      <c r="IL1742" s="529"/>
      <c r="IM1742" s="529"/>
      <c r="IN1742" s="529"/>
      <c r="IO1742" s="529"/>
      <c r="IP1742" s="529"/>
      <c r="IQ1742" s="529"/>
      <c r="IR1742" s="529"/>
      <c r="IS1742" s="529"/>
      <c r="IT1742" s="529"/>
      <c r="IU1742" s="529"/>
      <c r="IV1742" s="529"/>
      <c r="IW1742" s="529"/>
      <c r="IX1742" s="529"/>
      <c r="IY1742" s="529"/>
      <c r="IZ1742" s="529"/>
      <c r="JA1742" s="529"/>
      <c r="JB1742" s="529"/>
      <c r="JC1742" s="529"/>
      <c r="JD1742" s="529"/>
      <c r="JE1742" s="529"/>
      <c r="JF1742" s="529"/>
      <c r="JG1742" s="529"/>
      <c r="JH1742" s="529"/>
    </row>
    <row r="1743" spans="1:268" s="3" customFormat="1" ht="54.75" customHeight="1" thickBot="1" x14ac:dyDescent="0.3">
      <c r="A1743" s="178"/>
      <c r="B1743" s="178" t="s">
        <v>10739</v>
      </c>
      <c r="C1743" s="178">
        <v>11120140</v>
      </c>
      <c r="D1743" s="179">
        <v>45937</v>
      </c>
      <c r="E1743" s="179">
        <v>45937</v>
      </c>
      <c r="F1743" s="179">
        <v>47392</v>
      </c>
      <c r="G1743" s="178">
        <v>-7777</v>
      </c>
      <c r="H1743" s="178" t="s">
        <v>10741</v>
      </c>
      <c r="I1743" s="178"/>
      <c r="J1743" s="178" t="s">
        <v>7652</v>
      </c>
      <c r="K1743" s="178" t="s">
        <v>37</v>
      </c>
      <c r="L1743" s="178" t="s">
        <v>10742</v>
      </c>
      <c r="M1743" s="178" t="s">
        <v>10743</v>
      </c>
      <c r="N1743" s="178" t="s">
        <v>106</v>
      </c>
      <c r="O1743" s="178" t="s">
        <v>72</v>
      </c>
      <c r="P1743" s="180" t="s">
        <v>10744</v>
      </c>
      <c r="Q1743" s="178"/>
      <c r="R1743" s="178" t="s">
        <v>10743</v>
      </c>
      <c r="S1743" s="178" t="s">
        <v>106</v>
      </c>
      <c r="T1743" s="178" t="s">
        <v>72</v>
      </c>
      <c r="U1743" s="180" t="s">
        <v>10744</v>
      </c>
      <c r="V1743" s="178" t="s">
        <v>10746</v>
      </c>
      <c r="W1743" s="178" t="s">
        <v>10747</v>
      </c>
      <c r="X1743" s="178"/>
      <c r="Y1743" s="178"/>
      <c r="Z1743" s="181" t="s">
        <v>1309</v>
      </c>
      <c r="AA1743" s="178" t="s">
        <v>341</v>
      </c>
      <c r="AB1743" s="178">
        <v>7.6E-3</v>
      </c>
      <c r="AC1743" s="178"/>
      <c r="AD1743" s="178">
        <v>542.4</v>
      </c>
      <c r="AE1743" s="178"/>
      <c r="AF1743" s="178"/>
      <c r="AG1743" s="178"/>
      <c r="AH1743" s="178"/>
      <c r="AI1743" s="178"/>
      <c r="AJ1743" s="178">
        <v>542.4</v>
      </c>
      <c r="AK1743" s="178"/>
      <c r="AL1743" s="178"/>
      <c r="AM1743" s="178"/>
      <c r="AN1743" s="178"/>
      <c r="AO1743" s="178">
        <v>0.77</v>
      </c>
      <c r="AP1743" s="178"/>
      <c r="AQ1743" s="178"/>
      <c r="AR1743" s="178"/>
      <c r="AS1743" s="178" t="s">
        <v>10753</v>
      </c>
      <c r="AT1743" s="178"/>
      <c r="AU1743" s="178"/>
      <c r="AV1743" s="178">
        <v>475</v>
      </c>
      <c r="AW1743" s="178" t="s">
        <v>10750</v>
      </c>
      <c r="AX1743" s="178" t="s">
        <v>10751</v>
      </c>
      <c r="AY1743" s="178">
        <v>42</v>
      </c>
      <c r="AZ1743" s="178">
        <v>55</v>
      </c>
      <c r="BA1743" s="178">
        <v>33.380000000000003</v>
      </c>
      <c r="BB1743" s="178">
        <v>24</v>
      </c>
      <c r="BC1743" s="178">
        <v>51</v>
      </c>
      <c r="BD1743" s="178">
        <v>24.56</v>
      </c>
      <c r="BE1743" s="178">
        <f t="shared" si="310"/>
        <v>42.925938888888886</v>
      </c>
      <c r="BF1743" s="180">
        <f t="shared" si="311"/>
        <v>24.856822222222224</v>
      </c>
      <c r="BG1743" s="178" t="s">
        <v>38</v>
      </c>
      <c r="BH1743" s="178"/>
      <c r="BI1743" s="178"/>
      <c r="BJ1743" s="179"/>
      <c r="BK1743" s="178"/>
      <c r="BL1743" s="179"/>
      <c r="BM1743" s="178"/>
      <c r="BN1743" s="178"/>
      <c r="BO1743" s="178"/>
      <c r="BP1743" s="178"/>
      <c r="BQ1743" s="178"/>
      <c r="BR1743" s="178"/>
      <c r="BS1743" s="178"/>
      <c r="BT1743" s="529"/>
      <c r="BU1743" s="529"/>
      <c r="BV1743" s="529"/>
      <c r="BW1743" s="529"/>
      <c r="BX1743" s="529"/>
      <c r="BY1743" s="529"/>
      <c r="BZ1743" s="529"/>
      <c r="CA1743" s="529"/>
      <c r="CB1743" s="529"/>
      <c r="CC1743" s="529"/>
      <c r="CD1743" s="529"/>
      <c r="CE1743" s="529"/>
      <c r="CF1743" s="529"/>
      <c r="CG1743" s="529"/>
      <c r="CH1743" s="529"/>
      <c r="CI1743" s="529"/>
      <c r="CJ1743" s="529"/>
      <c r="CK1743" s="529"/>
      <c r="CL1743" s="529"/>
      <c r="CM1743" s="529"/>
      <c r="CN1743" s="529"/>
      <c r="CO1743" s="529"/>
      <c r="CP1743" s="529"/>
      <c r="CQ1743" s="529"/>
      <c r="CR1743" s="529"/>
      <c r="CS1743" s="529"/>
      <c r="CT1743" s="529"/>
      <c r="CU1743" s="529"/>
      <c r="CV1743" s="529"/>
      <c r="CW1743" s="529"/>
      <c r="CX1743" s="529"/>
      <c r="CY1743" s="529"/>
      <c r="CZ1743" s="529"/>
      <c r="DA1743" s="529"/>
      <c r="DB1743" s="529"/>
      <c r="DC1743" s="529"/>
      <c r="DD1743" s="529"/>
      <c r="DE1743" s="529"/>
      <c r="DF1743" s="529"/>
      <c r="DG1743" s="529"/>
      <c r="DH1743" s="529"/>
      <c r="DI1743" s="529"/>
      <c r="DJ1743" s="529"/>
      <c r="DK1743" s="529"/>
      <c r="DL1743" s="529"/>
      <c r="DM1743" s="529"/>
      <c r="DN1743" s="529"/>
      <c r="DO1743" s="529"/>
      <c r="DP1743" s="529"/>
      <c r="DQ1743" s="529"/>
      <c r="DR1743" s="529"/>
      <c r="DS1743" s="529"/>
      <c r="DT1743" s="529"/>
      <c r="DU1743" s="529"/>
      <c r="DV1743" s="529"/>
      <c r="DW1743" s="529"/>
      <c r="DX1743" s="529"/>
      <c r="DY1743" s="529"/>
      <c r="DZ1743" s="529"/>
      <c r="EA1743" s="529"/>
      <c r="EB1743" s="529"/>
      <c r="EC1743" s="529"/>
      <c r="ED1743" s="529"/>
      <c r="EE1743" s="529"/>
      <c r="EF1743" s="529"/>
      <c r="EG1743" s="529"/>
      <c r="EH1743" s="529"/>
      <c r="EI1743" s="529"/>
      <c r="EJ1743" s="529"/>
      <c r="EK1743" s="529"/>
      <c r="EL1743" s="529"/>
      <c r="EM1743" s="529"/>
      <c r="EN1743" s="529"/>
      <c r="EO1743" s="529"/>
      <c r="EP1743" s="529"/>
      <c r="EQ1743" s="529"/>
      <c r="ER1743" s="529"/>
      <c r="ES1743" s="529"/>
      <c r="ET1743" s="529"/>
      <c r="EU1743" s="529"/>
      <c r="EV1743" s="529"/>
      <c r="EW1743" s="529"/>
      <c r="EX1743" s="529"/>
      <c r="EY1743" s="529"/>
      <c r="EZ1743" s="529"/>
      <c r="FA1743" s="529"/>
      <c r="FB1743" s="529"/>
      <c r="FC1743" s="529"/>
      <c r="FD1743" s="529"/>
      <c r="FE1743" s="529"/>
      <c r="FF1743" s="529"/>
      <c r="FG1743" s="529"/>
      <c r="FH1743" s="529"/>
      <c r="FI1743" s="529"/>
      <c r="FJ1743" s="529"/>
      <c r="FK1743" s="529"/>
      <c r="FL1743" s="529"/>
      <c r="FM1743" s="529"/>
      <c r="FN1743" s="529"/>
      <c r="FO1743" s="529"/>
      <c r="FP1743" s="529"/>
      <c r="FQ1743" s="529"/>
      <c r="FR1743" s="529"/>
      <c r="FS1743" s="529"/>
      <c r="FT1743" s="529"/>
      <c r="FU1743" s="529"/>
      <c r="FV1743" s="529"/>
      <c r="FW1743" s="529"/>
      <c r="FX1743" s="529"/>
      <c r="FY1743" s="529"/>
      <c r="FZ1743" s="529"/>
      <c r="GA1743" s="529"/>
      <c r="GB1743" s="529"/>
      <c r="GC1743" s="529"/>
      <c r="GD1743" s="529"/>
      <c r="GE1743" s="529"/>
      <c r="GF1743" s="529"/>
      <c r="GG1743" s="529"/>
      <c r="GH1743" s="529"/>
      <c r="GI1743" s="529"/>
      <c r="GJ1743" s="529"/>
      <c r="GK1743" s="529"/>
      <c r="GL1743" s="529"/>
      <c r="GM1743" s="529"/>
      <c r="GN1743" s="529"/>
      <c r="GO1743" s="529"/>
      <c r="GP1743" s="529"/>
      <c r="GQ1743" s="529"/>
      <c r="GR1743" s="529"/>
      <c r="GS1743" s="529"/>
      <c r="GT1743" s="529"/>
      <c r="GU1743" s="529"/>
      <c r="GV1743" s="529"/>
      <c r="GW1743" s="529"/>
      <c r="GX1743" s="529"/>
      <c r="GY1743" s="529"/>
      <c r="GZ1743" s="529"/>
      <c r="HA1743" s="529"/>
      <c r="HB1743" s="529"/>
      <c r="HC1743" s="529"/>
      <c r="HD1743" s="529"/>
      <c r="HE1743" s="529"/>
      <c r="HF1743" s="529"/>
      <c r="HG1743" s="529"/>
      <c r="HH1743" s="529"/>
      <c r="HI1743" s="529"/>
      <c r="HJ1743" s="529"/>
      <c r="HK1743" s="529"/>
      <c r="HL1743" s="529"/>
      <c r="HM1743" s="529"/>
      <c r="HN1743" s="529"/>
      <c r="HO1743" s="529"/>
      <c r="HP1743" s="529"/>
      <c r="HQ1743" s="529"/>
      <c r="HR1743" s="529"/>
      <c r="HS1743" s="529"/>
      <c r="HT1743" s="529"/>
      <c r="HU1743" s="529"/>
      <c r="HV1743" s="529"/>
      <c r="HW1743" s="529"/>
      <c r="HX1743" s="529"/>
      <c r="HY1743" s="529"/>
      <c r="HZ1743" s="529"/>
      <c r="IA1743" s="529"/>
      <c r="IB1743" s="529"/>
      <c r="IC1743" s="529"/>
      <c r="ID1743" s="529"/>
      <c r="IE1743" s="529"/>
      <c r="IF1743" s="529"/>
      <c r="IG1743" s="529"/>
      <c r="IH1743" s="529"/>
      <c r="II1743" s="529"/>
      <c r="IJ1743" s="529"/>
      <c r="IK1743" s="529"/>
      <c r="IL1743" s="529"/>
      <c r="IM1743" s="529"/>
      <c r="IN1743" s="529"/>
      <c r="IO1743" s="529"/>
      <c r="IP1743" s="529"/>
      <c r="IQ1743" s="529"/>
      <c r="IR1743" s="529"/>
      <c r="IS1743" s="529"/>
      <c r="IT1743" s="529"/>
      <c r="IU1743" s="529"/>
      <c r="IV1743" s="529"/>
      <c r="IW1743" s="529"/>
      <c r="IX1743" s="529"/>
      <c r="IY1743" s="529"/>
      <c r="IZ1743" s="529"/>
      <c r="JA1743" s="529"/>
      <c r="JB1743" s="529"/>
      <c r="JC1743" s="529"/>
      <c r="JD1743" s="529"/>
      <c r="JE1743" s="529"/>
      <c r="JF1743" s="529"/>
      <c r="JG1743" s="529"/>
      <c r="JH1743" s="529"/>
    </row>
    <row r="1744" spans="1:268" s="3" customFormat="1" ht="54.75" customHeight="1" thickBot="1" x14ac:dyDescent="0.3">
      <c r="A1744" s="227" t="s">
        <v>3387</v>
      </c>
      <c r="B1744" s="227" t="s">
        <v>10754</v>
      </c>
      <c r="C1744" s="227">
        <v>11130124</v>
      </c>
      <c r="D1744" s="228">
        <v>45937</v>
      </c>
      <c r="E1744" s="228">
        <v>45937</v>
      </c>
      <c r="F1744" s="228">
        <v>46509</v>
      </c>
      <c r="G1744" s="227">
        <v>-7777</v>
      </c>
      <c r="H1744" s="227" t="s">
        <v>957</v>
      </c>
      <c r="I1744" s="227"/>
      <c r="J1744" s="227" t="s">
        <v>7611</v>
      </c>
      <c r="K1744" s="227" t="s">
        <v>462</v>
      </c>
      <c r="L1744" s="227" t="s">
        <v>7273</v>
      </c>
      <c r="M1744" s="227" t="s">
        <v>166</v>
      </c>
      <c r="N1744" s="227" t="s">
        <v>166</v>
      </c>
      <c r="O1744" s="227" t="s">
        <v>92</v>
      </c>
      <c r="P1744" s="229" t="s">
        <v>10755</v>
      </c>
      <c r="Q1744" s="227" t="s">
        <v>10756</v>
      </c>
      <c r="R1744" s="227" t="s">
        <v>166</v>
      </c>
      <c r="S1744" s="227" t="s">
        <v>166</v>
      </c>
      <c r="T1744" s="227" t="s">
        <v>92</v>
      </c>
      <c r="U1744" s="229" t="s">
        <v>10755</v>
      </c>
      <c r="V1744" s="227" t="s">
        <v>10757</v>
      </c>
      <c r="W1744" s="227" t="s">
        <v>10758</v>
      </c>
      <c r="X1744" s="227"/>
      <c r="Y1744" s="227"/>
      <c r="Z1744" s="230" t="s">
        <v>467</v>
      </c>
      <c r="AA1744" s="227" t="s">
        <v>385</v>
      </c>
      <c r="AB1744" s="227">
        <v>0.40799999999999997</v>
      </c>
      <c r="AC1744" s="227">
        <v>5</v>
      </c>
      <c r="AD1744" s="227">
        <v>68500</v>
      </c>
      <c r="AE1744" s="227"/>
      <c r="AF1744" s="227"/>
      <c r="AG1744" s="262"/>
      <c r="AH1744" s="227">
        <v>68500</v>
      </c>
      <c r="AI1744" s="227"/>
      <c r="AJ1744" s="227"/>
      <c r="AK1744" s="227"/>
      <c r="AL1744" s="227"/>
      <c r="AM1744" s="227"/>
      <c r="AN1744" s="227"/>
      <c r="AO1744" s="227">
        <v>51</v>
      </c>
      <c r="AP1744" s="227">
        <v>2</v>
      </c>
      <c r="AQ1744" s="227" t="s">
        <v>38</v>
      </c>
      <c r="AR1744" s="227"/>
      <c r="AS1744" s="230" t="s">
        <v>467</v>
      </c>
      <c r="AT1744" s="227"/>
      <c r="AU1744" s="227"/>
      <c r="AV1744" s="227">
        <v>511</v>
      </c>
      <c r="AW1744" s="227" t="s">
        <v>10759</v>
      </c>
      <c r="AX1744" s="227" t="s">
        <v>10760</v>
      </c>
      <c r="AY1744" s="227">
        <v>43</v>
      </c>
      <c r="AZ1744" s="227">
        <v>13</v>
      </c>
      <c r="BA1744" s="227">
        <v>41.91</v>
      </c>
      <c r="BB1744" s="227">
        <v>23</v>
      </c>
      <c r="BC1744" s="227">
        <v>4</v>
      </c>
      <c r="BD1744" s="227">
        <v>57.18</v>
      </c>
      <c r="BE1744" s="227">
        <f t="shared" si="310"/>
        <v>43.228308333333338</v>
      </c>
      <c r="BF1744" s="229">
        <f t="shared" si="311"/>
        <v>23.082550000000001</v>
      </c>
      <c r="BG1744" s="227" t="s">
        <v>38</v>
      </c>
      <c r="BH1744" s="227"/>
      <c r="BI1744" s="227"/>
      <c r="BJ1744" s="228"/>
      <c r="BK1744" s="227"/>
      <c r="BL1744" s="228"/>
      <c r="BM1744" s="227"/>
      <c r="BN1744" s="227"/>
      <c r="BO1744" s="227"/>
      <c r="BP1744" s="227"/>
      <c r="BQ1744" s="227"/>
      <c r="BR1744" s="227"/>
      <c r="BS1744" s="227"/>
      <c r="BT1744" s="529"/>
      <c r="BU1744" s="529"/>
      <c r="BV1744" s="529"/>
      <c r="BW1744" s="529"/>
      <c r="BX1744" s="529"/>
      <c r="BY1744" s="529"/>
      <c r="BZ1744" s="529"/>
      <c r="CA1744" s="529"/>
      <c r="CB1744" s="529"/>
      <c r="CC1744" s="529"/>
      <c r="CD1744" s="529"/>
      <c r="CE1744" s="529"/>
      <c r="CF1744" s="529"/>
      <c r="CG1744" s="529"/>
      <c r="CH1744" s="529"/>
      <c r="CI1744" s="529"/>
      <c r="CJ1744" s="529"/>
      <c r="CK1744" s="529"/>
      <c r="CL1744" s="529"/>
      <c r="CM1744" s="529"/>
      <c r="CN1744" s="529"/>
      <c r="CO1744" s="529"/>
      <c r="CP1744" s="529"/>
      <c r="CQ1744" s="529"/>
      <c r="CR1744" s="529"/>
      <c r="CS1744" s="529"/>
      <c r="CT1744" s="529"/>
      <c r="CU1744" s="529"/>
      <c r="CV1744" s="529"/>
      <c r="CW1744" s="529"/>
      <c r="CX1744" s="529"/>
      <c r="CY1744" s="529"/>
      <c r="CZ1744" s="529"/>
      <c r="DA1744" s="529"/>
      <c r="DB1744" s="529"/>
      <c r="DC1744" s="529"/>
      <c r="DD1744" s="529"/>
      <c r="DE1744" s="529"/>
      <c r="DF1744" s="529"/>
      <c r="DG1744" s="529"/>
      <c r="DH1744" s="529"/>
      <c r="DI1744" s="529"/>
      <c r="DJ1744" s="529"/>
      <c r="DK1744" s="529"/>
      <c r="DL1744" s="529"/>
      <c r="DM1744" s="529"/>
      <c r="DN1744" s="529"/>
      <c r="DO1744" s="529"/>
      <c r="DP1744" s="529"/>
      <c r="DQ1744" s="529"/>
      <c r="DR1744" s="529"/>
      <c r="DS1744" s="529"/>
      <c r="DT1744" s="529"/>
      <c r="DU1744" s="529"/>
      <c r="DV1744" s="529"/>
      <c r="DW1744" s="529"/>
      <c r="DX1744" s="529"/>
      <c r="DY1744" s="529"/>
      <c r="DZ1744" s="529"/>
      <c r="EA1744" s="529"/>
      <c r="EB1744" s="529"/>
      <c r="EC1744" s="529"/>
      <c r="ED1744" s="529"/>
      <c r="EE1744" s="529"/>
      <c r="EF1744" s="529"/>
      <c r="EG1744" s="529"/>
      <c r="EH1744" s="529"/>
      <c r="EI1744" s="529"/>
      <c r="EJ1744" s="529"/>
      <c r="EK1744" s="529"/>
      <c r="EL1744" s="529"/>
      <c r="EM1744" s="529"/>
      <c r="EN1744" s="529"/>
      <c r="EO1744" s="529"/>
      <c r="EP1744" s="529"/>
      <c r="EQ1744" s="529"/>
      <c r="ER1744" s="529"/>
      <c r="ES1744" s="529"/>
      <c r="ET1744" s="529"/>
      <c r="EU1744" s="529"/>
      <c r="EV1744" s="529"/>
      <c r="EW1744" s="529"/>
      <c r="EX1744" s="529"/>
      <c r="EY1744" s="529"/>
      <c r="EZ1744" s="529"/>
      <c r="FA1744" s="529"/>
      <c r="FB1744" s="529"/>
      <c r="FC1744" s="529"/>
      <c r="FD1744" s="529"/>
      <c r="FE1744" s="529"/>
      <c r="FF1744" s="529"/>
      <c r="FG1744" s="529"/>
      <c r="FH1744" s="529"/>
      <c r="FI1744" s="529"/>
      <c r="FJ1744" s="529"/>
      <c r="FK1744" s="529"/>
      <c r="FL1744" s="529"/>
      <c r="FM1744" s="529"/>
      <c r="FN1744" s="529"/>
      <c r="FO1744" s="529"/>
      <c r="FP1744" s="529"/>
      <c r="FQ1744" s="529"/>
      <c r="FR1744" s="529"/>
      <c r="FS1744" s="529"/>
      <c r="FT1744" s="529"/>
      <c r="FU1744" s="529"/>
      <c r="FV1744" s="529"/>
      <c r="FW1744" s="529"/>
      <c r="FX1744" s="529"/>
      <c r="FY1744" s="529"/>
      <c r="FZ1744" s="529"/>
      <c r="GA1744" s="529"/>
      <c r="GB1744" s="529"/>
      <c r="GC1744" s="529"/>
      <c r="GD1744" s="529"/>
      <c r="GE1744" s="529"/>
      <c r="GF1744" s="529"/>
      <c r="GG1744" s="529"/>
      <c r="GH1744" s="529"/>
      <c r="GI1744" s="529"/>
      <c r="GJ1744" s="529"/>
      <c r="GK1744" s="529"/>
      <c r="GL1744" s="529"/>
      <c r="GM1744" s="529"/>
      <c r="GN1744" s="529"/>
      <c r="GO1744" s="529"/>
      <c r="GP1744" s="529"/>
      <c r="GQ1744" s="529"/>
      <c r="GR1744" s="529"/>
      <c r="GS1744" s="529"/>
      <c r="GT1744" s="529"/>
      <c r="GU1744" s="529"/>
      <c r="GV1744" s="529"/>
      <c r="GW1744" s="529"/>
      <c r="GX1744" s="529"/>
      <c r="GY1744" s="529"/>
      <c r="GZ1744" s="529"/>
      <c r="HA1744" s="529"/>
      <c r="HB1744" s="529"/>
      <c r="HC1744" s="529"/>
      <c r="HD1744" s="529"/>
      <c r="HE1744" s="529"/>
      <c r="HF1744" s="529"/>
      <c r="HG1744" s="529"/>
      <c r="HH1744" s="529"/>
      <c r="HI1744" s="529"/>
      <c r="HJ1744" s="529"/>
      <c r="HK1744" s="529"/>
      <c r="HL1744" s="529"/>
      <c r="HM1744" s="529"/>
      <c r="HN1744" s="529"/>
      <c r="HO1744" s="529"/>
      <c r="HP1744" s="529"/>
      <c r="HQ1744" s="529"/>
      <c r="HR1744" s="529"/>
      <c r="HS1744" s="529"/>
      <c r="HT1744" s="529"/>
      <c r="HU1744" s="529"/>
      <c r="HV1744" s="529"/>
      <c r="HW1744" s="529"/>
      <c r="HX1744" s="529"/>
      <c r="HY1744" s="529"/>
      <c r="HZ1744" s="529"/>
      <c r="IA1744" s="529"/>
      <c r="IB1744" s="529"/>
      <c r="IC1744" s="529"/>
      <c r="ID1744" s="529"/>
      <c r="IE1744" s="529"/>
      <c r="IF1744" s="529"/>
      <c r="IG1744" s="529"/>
      <c r="IH1744" s="529"/>
      <c r="II1744" s="529"/>
      <c r="IJ1744" s="529"/>
      <c r="IK1744" s="529"/>
      <c r="IL1744" s="529"/>
      <c r="IM1744" s="529"/>
      <c r="IN1744" s="529"/>
      <c r="IO1744" s="529"/>
      <c r="IP1744" s="529"/>
      <c r="IQ1744" s="529"/>
      <c r="IR1744" s="529"/>
      <c r="IS1744" s="529"/>
      <c r="IT1744" s="529"/>
      <c r="IU1744" s="529"/>
      <c r="IV1744" s="529"/>
      <c r="IW1744" s="529"/>
      <c r="IX1744" s="529"/>
      <c r="IY1744" s="529"/>
      <c r="IZ1744" s="529"/>
      <c r="JA1744" s="529"/>
      <c r="JB1744" s="529"/>
      <c r="JC1744" s="529"/>
      <c r="JD1744" s="529"/>
      <c r="JE1744" s="529"/>
      <c r="JF1744" s="529"/>
      <c r="JG1744" s="529"/>
      <c r="JH1744" s="529"/>
    </row>
    <row r="1745" spans="1:268" s="3" customFormat="1" ht="54.75" customHeight="1" thickBot="1" x14ac:dyDescent="0.3">
      <c r="A1745" s="227" t="s">
        <v>3387</v>
      </c>
      <c r="B1745" s="227" t="s">
        <v>10775</v>
      </c>
      <c r="C1745" s="227">
        <v>11160188</v>
      </c>
      <c r="D1745" s="228">
        <v>45988</v>
      </c>
      <c r="E1745" s="228">
        <v>45988</v>
      </c>
      <c r="F1745" s="228">
        <v>49219</v>
      </c>
      <c r="G1745" s="227">
        <v>-7777</v>
      </c>
      <c r="H1745" s="227" t="s">
        <v>10776</v>
      </c>
      <c r="I1745" s="227"/>
      <c r="J1745" s="227" t="s">
        <v>607</v>
      </c>
      <c r="K1745" s="227" t="s">
        <v>135</v>
      </c>
      <c r="L1745" s="227" t="s">
        <v>10777</v>
      </c>
      <c r="M1745" s="227" t="s">
        <v>76</v>
      </c>
      <c r="N1745" s="227" t="s">
        <v>76</v>
      </c>
      <c r="O1745" s="227" t="s">
        <v>76</v>
      </c>
      <c r="P1745" s="229" t="s">
        <v>8075</v>
      </c>
      <c r="Q1745" s="262"/>
      <c r="R1745" s="227" t="s">
        <v>76</v>
      </c>
      <c r="S1745" s="227" t="s">
        <v>76</v>
      </c>
      <c r="T1745" s="227" t="s">
        <v>76</v>
      </c>
      <c r="U1745" s="229" t="s">
        <v>8075</v>
      </c>
      <c r="V1745" s="227" t="s">
        <v>10778</v>
      </c>
      <c r="W1745" s="227" t="s">
        <v>638</v>
      </c>
      <c r="X1745" s="227"/>
      <c r="Y1745" s="227"/>
      <c r="Z1745" s="230" t="s">
        <v>467</v>
      </c>
      <c r="AA1745" s="227" t="s">
        <v>359</v>
      </c>
      <c r="AB1745" s="227">
        <v>6.9000000000000006E-2</v>
      </c>
      <c r="AC1745" s="227">
        <v>1.7</v>
      </c>
      <c r="AD1745" s="227">
        <v>21100</v>
      </c>
      <c r="AE1745" s="227"/>
      <c r="AF1745" s="227"/>
      <c r="AG1745" s="262"/>
      <c r="AH1745" s="227"/>
      <c r="AI1745" s="227"/>
      <c r="AJ1745" s="227"/>
      <c r="AK1745" s="227"/>
      <c r="AL1745" s="227">
        <v>21100</v>
      </c>
      <c r="AM1745" s="227"/>
      <c r="AN1745" s="227"/>
      <c r="AO1745" s="227">
        <v>4</v>
      </c>
      <c r="AP1745" s="227"/>
      <c r="AQ1745" s="227"/>
      <c r="AR1745" s="227"/>
      <c r="AS1745" s="230" t="s">
        <v>467</v>
      </c>
      <c r="AT1745" s="227"/>
      <c r="AU1745" s="227"/>
      <c r="AV1745" s="227">
        <v>138</v>
      </c>
      <c r="AW1745" s="227" t="s">
        <v>10779</v>
      </c>
      <c r="AX1745" s="227" t="s">
        <v>10780</v>
      </c>
      <c r="AY1745" s="227">
        <v>43</v>
      </c>
      <c r="AZ1745" s="227">
        <v>24</v>
      </c>
      <c r="BA1745" s="227">
        <v>46</v>
      </c>
      <c r="BB1745" s="227">
        <v>24</v>
      </c>
      <c r="BC1745" s="227">
        <v>39</v>
      </c>
      <c r="BD1745" s="227">
        <v>47.3</v>
      </c>
      <c r="BE1745" s="227">
        <f t="shared" si="310"/>
        <v>43.412777777777777</v>
      </c>
      <c r="BF1745" s="229">
        <f t="shared" si="311"/>
        <v>24.663138888888888</v>
      </c>
      <c r="BG1745" s="227" t="s">
        <v>38</v>
      </c>
      <c r="BH1745" s="227"/>
      <c r="BI1745" s="227"/>
      <c r="BJ1745" s="228"/>
      <c r="BK1745" s="227"/>
      <c r="BL1745" s="228"/>
      <c r="BM1745" s="227"/>
      <c r="BN1745" s="227"/>
      <c r="BO1745" s="227"/>
      <c r="BP1745" s="227"/>
      <c r="BQ1745" s="227"/>
      <c r="BR1745" s="227"/>
      <c r="BS1745" s="227"/>
      <c r="BT1745" s="529"/>
      <c r="BU1745" s="529"/>
      <c r="BV1745" s="529"/>
      <c r="BW1745" s="529"/>
      <c r="BX1745" s="529"/>
      <c r="BY1745" s="529"/>
      <c r="BZ1745" s="529"/>
      <c r="CA1745" s="529"/>
      <c r="CB1745" s="529"/>
      <c r="CC1745" s="529"/>
      <c r="CD1745" s="529"/>
      <c r="CE1745" s="529"/>
      <c r="CF1745" s="529"/>
      <c r="CG1745" s="529"/>
      <c r="CH1745" s="529"/>
      <c r="CI1745" s="529"/>
      <c r="CJ1745" s="529"/>
      <c r="CK1745" s="529"/>
      <c r="CL1745" s="529"/>
      <c r="CM1745" s="529"/>
      <c r="CN1745" s="529"/>
      <c r="CO1745" s="529"/>
      <c r="CP1745" s="529"/>
      <c r="CQ1745" s="529"/>
      <c r="CR1745" s="529"/>
      <c r="CS1745" s="529"/>
      <c r="CT1745" s="529"/>
      <c r="CU1745" s="529"/>
      <c r="CV1745" s="529"/>
      <c r="CW1745" s="529"/>
      <c r="CX1745" s="529"/>
      <c r="CY1745" s="529"/>
      <c r="CZ1745" s="529"/>
      <c r="DA1745" s="529"/>
      <c r="DB1745" s="529"/>
      <c r="DC1745" s="529"/>
      <c r="DD1745" s="529"/>
      <c r="DE1745" s="529"/>
      <c r="DF1745" s="529"/>
      <c r="DG1745" s="529"/>
      <c r="DH1745" s="529"/>
      <c r="DI1745" s="529"/>
      <c r="DJ1745" s="529"/>
      <c r="DK1745" s="529"/>
      <c r="DL1745" s="529"/>
      <c r="DM1745" s="529"/>
      <c r="DN1745" s="529"/>
      <c r="DO1745" s="529"/>
      <c r="DP1745" s="529"/>
      <c r="DQ1745" s="529"/>
      <c r="DR1745" s="529"/>
      <c r="DS1745" s="529"/>
      <c r="DT1745" s="529"/>
      <c r="DU1745" s="529"/>
      <c r="DV1745" s="529"/>
      <c r="DW1745" s="529"/>
      <c r="DX1745" s="529"/>
      <c r="DY1745" s="529"/>
      <c r="DZ1745" s="529"/>
      <c r="EA1745" s="529"/>
      <c r="EB1745" s="529"/>
      <c r="EC1745" s="529"/>
      <c r="ED1745" s="529"/>
      <c r="EE1745" s="529"/>
      <c r="EF1745" s="529"/>
      <c r="EG1745" s="529"/>
      <c r="EH1745" s="529"/>
      <c r="EI1745" s="529"/>
      <c r="EJ1745" s="529"/>
      <c r="EK1745" s="529"/>
      <c r="EL1745" s="529"/>
      <c r="EM1745" s="529"/>
      <c r="EN1745" s="529"/>
      <c r="EO1745" s="529"/>
      <c r="EP1745" s="529"/>
      <c r="EQ1745" s="529"/>
      <c r="ER1745" s="529"/>
      <c r="ES1745" s="529"/>
      <c r="ET1745" s="529"/>
      <c r="EU1745" s="529"/>
      <c r="EV1745" s="529"/>
      <c r="EW1745" s="529"/>
      <c r="EX1745" s="529"/>
      <c r="EY1745" s="529"/>
      <c r="EZ1745" s="529"/>
      <c r="FA1745" s="529"/>
      <c r="FB1745" s="529"/>
      <c r="FC1745" s="529"/>
      <c r="FD1745" s="529"/>
      <c r="FE1745" s="529"/>
      <c r="FF1745" s="529"/>
      <c r="FG1745" s="529"/>
      <c r="FH1745" s="529"/>
      <c r="FI1745" s="529"/>
      <c r="FJ1745" s="529"/>
      <c r="FK1745" s="529"/>
      <c r="FL1745" s="529"/>
      <c r="FM1745" s="529"/>
      <c r="FN1745" s="529"/>
      <c r="FO1745" s="529"/>
      <c r="FP1745" s="529"/>
      <c r="FQ1745" s="529"/>
      <c r="FR1745" s="529"/>
      <c r="FS1745" s="529"/>
      <c r="FT1745" s="529"/>
      <c r="FU1745" s="529"/>
      <c r="FV1745" s="529"/>
      <c r="FW1745" s="529"/>
      <c r="FX1745" s="529"/>
      <c r="FY1745" s="529"/>
      <c r="FZ1745" s="529"/>
      <c r="GA1745" s="529"/>
      <c r="GB1745" s="529"/>
      <c r="GC1745" s="529"/>
      <c r="GD1745" s="529"/>
      <c r="GE1745" s="529"/>
      <c r="GF1745" s="529"/>
      <c r="GG1745" s="529"/>
      <c r="GH1745" s="529"/>
      <c r="GI1745" s="529"/>
      <c r="GJ1745" s="529"/>
      <c r="GK1745" s="529"/>
      <c r="GL1745" s="529"/>
      <c r="GM1745" s="529"/>
      <c r="GN1745" s="529"/>
      <c r="GO1745" s="529"/>
      <c r="GP1745" s="529"/>
      <c r="GQ1745" s="529"/>
      <c r="GR1745" s="529"/>
      <c r="GS1745" s="529"/>
      <c r="GT1745" s="529"/>
      <c r="GU1745" s="529"/>
      <c r="GV1745" s="529"/>
      <c r="GW1745" s="529"/>
      <c r="GX1745" s="529"/>
      <c r="GY1745" s="529"/>
      <c r="GZ1745" s="529"/>
      <c r="HA1745" s="529"/>
      <c r="HB1745" s="529"/>
      <c r="HC1745" s="529"/>
      <c r="HD1745" s="529"/>
      <c r="HE1745" s="529"/>
      <c r="HF1745" s="529"/>
      <c r="HG1745" s="529"/>
      <c r="HH1745" s="529"/>
      <c r="HI1745" s="529"/>
      <c r="HJ1745" s="529"/>
      <c r="HK1745" s="529"/>
      <c r="HL1745" s="529"/>
      <c r="HM1745" s="529"/>
      <c r="HN1745" s="529"/>
      <c r="HO1745" s="529"/>
      <c r="HP1745" s="529"/>
      <c r="HQ1745" s="529"/>
      <c r="HR1745" s="529"/>
      <c r="HS1745" s="529"/>
      <c r="HT1745" s="529"/>
      <c r="HU1745" s="529"/>
      <c r="HV1745" s="529"/>
      <c r="HW1745" s="529"/>
      <c r="HX1745" s="529"/>
      <c r="HY1745" s="529"/>
      <c r="HZ1745" s="529"/>
      <c r="IA1745" s="529"/>
      <c r="IB1745" s="529"/>
      <c r="IC1745" s="529"/>
      <c r="ID1745" s="529"/>
      <c r="IE1745" s="529"/>
      <c r="IF1745" s="529"/>
      <c r="IG1745" s="529"/>
      <c r="IH1745" s="529"/>
      <c r="II1745" s="529"/>
      <c r="IJ1745" s="529"/>
      <c r="IK1745" s="529"/>
      <c r="IL1745" s="529"/>
      <c r="IM1745" s="529"/>
      <c r="IN1745" s="529"/>
      <c r="IO1745" s="529"/>
      <c r="IP1745" s="529"/>
      <c r="IQ1745" s="529"/>
      <c r="IR1745" s="529"/>
      <c r="IS1745" s="529"/>
      <c r="IT1745" s="529"/>
      <c r="IU1745" s="529"/>
      <c r="IV1745" s="529"/>
      <c r="IW1745" s="529"/>
      <c r="IX1745" s="529"/>
      <c r="IY1745" s="529"/>
      <c r="IZ1745" s="529"/>
      <c r="JA1745" s="529"/>
      <c r="JB1745" s="529"/>
      <c r="JC1745" s="529"/>
      <c r="JD1745" s="529"/>
      <c r="JE1745" s="529"/>
      <c r="JF1745" s="529"/>
      <c r="JG1745" s="529"/>
      <c r="JH1745" s="529"/>
    </row>
    <row r="1746" spans="1:268" s="3" customFormat="1" ht="54.75" customHeight="1" x14ac:dyDescent="0.25">
      <c r="A1746" s="1" t="s">
        <v>3387</v>
      </c>
      <c r="B1746" s="1" t="s">
        <v>10781</v>
      </c>
      <c r="C1746" s="1">
        <v>11110082</v>
      </c>
      <c r="D1746" s="7">
        <v>46028</v>
      </c>
      <c r="E1746" s="7">
        <v>46028</v>
      </c>
      <c r="F1746" s="7">
        <v>50015</v>
      </c>
      <c r="G1746" s="1">
        <v>-7777</v>
      </c>
      <c r="H1746" s="1" t="s">
        <v>10782</v>
      </c>
      <c r="I1746" s="1"/>
      <c r="J1746" s="1" t="s">
        <v>10783</v>
      </c>
      <c r="K1746" s="1" t="s">
        <v>55</v>
      </c>
      <c r="L1746" s="1" t="s">
        <v>10784</v>
      </c>
      <c r="M1746" s="1" t="s">
        <v>130</v>
      </c>
      <c r="N1746" s="1" t="s">
        <v>131</v>
      </c>
      <c r="O1746" s="1" t="s">
        <v>52</v>
      </c>
      <c r="P1746" s="6" t="s">
        <v>452</v>
      </c>
      <c r="Q1746" s="1"/>
      <c r="R1746" s="1" t="s">
        <v>130</v>
      </c>
      <c r="S1746" s="1" t="s">
        <v>131</v>
      </c>
      <c r="T1746" s="1" t="s">
        <v>52</v>
      </c>
      <c r="U1746" s="6" t="s">
        <v>452</v>
      </c>
      <c r="V1746" s="1"/>
      <c r="W1746" s="1" t="s">
        <v>10785</v>
      </c>
      <c r="X1746" s="1"/>
      <c r="Y1746" s="1"/>
      <c r="Z1746" s="9" t="s">
        <v>467</v>
      </c>
      <c r="AA1746" s="1" t="s">
        <v>208</v>
      </c>
      <c r="AB1746" s="1">
        <v>0.214</v>
      </c>
      <c r="AC1746" s="1">
        <v>3</v>
      </c>
      <c r="AD1746" s="1">
        <v>78972</v>
      </c>
      <c r="AE1746" s="1">
        <v>78972</v>
      </c>
      <c r="AF1746" s="1"/>
      <c r="AG1746" s="1"/>
      <c r="AH1746" s="1"/>
      <c r="AI1746" s="1"/>
      <c r="AJ1746" s="1"/>
      <c r="AK1746" s="1"/>
      <c r="AL1746" s="1"/>
      <c r="AM1746" s="1"/>
      <c r="AN1746" s="1"/>
      <c r="AO1746" s="1">
        <v>33.200000000000003</v>
      </c>
      <c r="AP1746" s="1">
        <v>0.64</v>
      </c>
      <c r="AQ1746" s="1" t="s">
        <v>47</v>
      </c>
      <c r="AR1746" s="1" t="s">
        <v>10786</v>
      </c>
      <c r="AS1746" s="1" t="s">
        <v>467</v>
      </c>
      <c r="AT1746" s="1"/>
      <c r="AU1746" s="1"/>
      <c r="AV1746" s="1"/>
      <c r="AW1746" s="1" t="s">
        <v>10787</v>
      </c>
      <c r="AX1746" s="1" t="s">
        <v>10788</v>
      </c>
      <c r="AY1746" s="1">
        <v>42</v>
      </c>
      <c r="AZ1746" s="1">
        <v>11</v>
      </c>
      <c r="BA1746" s="1">
        <v>2.7</v>
      </c>
      <c r="BB1746" s="1">
        <v>23</v>
      </c>
      <c r="BC1746" s="1">
        <v>22</v>
      </c>
      <c r="BD1746" s="1">
        <v>49.71</v>
      </c>
      <c r="BE1746" s="1">
        <f t="shared" si="310"/>
        <v>42.184083333333326</v>
      </c>
      <c r="BF1746" s="6">
        <f t="shared" si="311"/>
        <v>23.380475000000001</v>
      </c>
      <c r="BG1746" s="1" t="s">
        <v>38</v>
      </c>
      <c r="BH1746" s="1"/>
      <c r="BI1746" s="1"/>
      <c r="BJ1746" s="7"/>
      <c r="BK1746" s="1"/>
      <c r="BL1746" s="7"/>
      <c r="BM1746" s="1"/>
      <c r="BN1746" s="1"/>
      <c r="BO1746" s="1"/>
      <c r="BP1746" s="1"/>
      <c r="BQ1746" s="1"/>
      <c r="BR1746" s="1"/>
      <c r="BS1746" s="1"/>
      <c r="BT1746" s="529"/>
      <c r="BU1746" s="529"/>
      <c r="BV1746" s="529"/>
      <c r="BW1746" s="529"/>
      <c r="BX1746" s="529"/>
      <c r="BY1746" s="529"/>
      <c r="BZ1746" s="529"/>
      <c r="CA1746" s="529"/>
      <c r="CB1746" s="529"/>
      <c r="CC1746" s="529"/>
      <c r="CD1746" s="529"/>
      <c r="CE1746" s="529"/>
      <c r="CF1746" s="529"/>
      <c r="CG1746" s="529"/>
      <c r="CH1746" s="529"/>
      <c r="CI1746" s="529"/>
      <c r="CJ1746" s="529"/>
      <c r="CK1746" s="529"/>
      <c r="CL1746" s="529"/>
      <c r="CM1746" s="529"/>
      <c r="CN1746" s="529"/>
      <c r="CO1746" s="529"/>
      <c r="CP1746" s="529"/>
      <c r="CQ1746" s="529"/>
      <c r="CR1746" s="529"/>
      <c r="CS1746" s="529"/>
      <c r="CT1746" s="529"/>
      <c r="CU1746" s="529"/>
      <c r="CV1746" s="529"/>
      <c r="CW1746" s="529"/>
      <c r="CX1746" s="529"/>
      <c r="CY1746" s="529"/>
      <c r="CZ1746" s="529"/>
      <c r="DA1746" s="529"/>
      <c r="DB1746" s="529"/>
      <c r="DC1746" s="529"/>
      <c r="DD1746" s="529"/>
      <c r="DE1746" s="529"/>
      <c r="DF1746" s="529"/>
      <c r="DG1746" s="529"/>
      <c r="DH1746" s="529"/>
      <c r="DI1746" s="529"/>
      <c r="DJ1746" s="529"/>
      <c r="DK1746" s="529"/>
      <c r="DL1746" s="529"/>
      <c r="DM1746" s="529"/>
      <c r="DN1746" s="529"/>
      <c r="DO1746" s="529"/>
      <c r="DP1746" s="529"/>
      <c r="DQ1746" s="529"/>
      <c r="DR1746" s="529"/>
      <c r="DS1746" s="529"/>
      <c r="DT1746" s="529"/>
      <c r="DU1746" s="529"/>
      <c r="DV1746" s="529"/>
      <c r="DW1746" s="529"/>
      <c r="DX1746" s="529"/>
      <c r="DY1746" s="529"/>
      <c r="DZ1746" s="529"/>
      <c r="EA1746" s="529"/>
      <c r="EB1746" s="529"/>
      <c r="EC1746" s="529"/>
      <c r="ED1746" s="529"/>
      <c r="EE1746" s="529"/>
      <c r="EF1746" s="529"/>
      <c r="EG1746" s="529"/>
      <c r="EH1746" s="529"/>
      <c r="EI1746" s="529"/>
      <c r="EJ1746" s="529"/>
      <c r="EK1746" s="529"/>
      <c r="EL1746" s="529"/>
      <c r="EM1746" s="529"/>
      <c r="EN1746" s="529"/>
      <c r="EO1746" s="529"/>
      <c r="EP1746" s="529"/>
      <c r="EQ1746" s="529"/>
      <c r="ER1746" s="529"/>
      <c r="ES1746" s="529"/>
      <c r="ET1746" s="529"/>
      <c r="EU1746" s="529"/>
      <c r="EV1746" s="529"/>
      <c r="EW1746" s="529"/>
      <c r="EX1746" s="529"/>
      <c r="EY1746" s="529"/>
      <c r="EZ1746" s="529"/>
      <c r="FA1746" s="529"/>
      <c r="FB1746" s="529"/>
      <c r="FC1746" s="529"/>
      <c r="FD1746" s="529"/>
      <c r="FE1746" s="529"/>
      <c r="FF1746" s="529"/>
      <c r="FG1746" s="529"/>
      <c r="FH1746" s="529"/>
      <c r="FI1746" s="529"/>
      <c r="FJ1746" s="529"/>
      <c r="FK1746" s="529"/>
      <c r="FL1746" s="529"/>
      <c r="FM1746" s="529"/>
      <c r="FN1746" s="529"/>
      <c r="FO1746" s="529"/>
      <c r="FP1746" s="529"/>
      <c r="FQ1746" s="529"/>
      <c r="FR1746" s="529"/>
      <c r="FS1746" s="529"/>
      <c r="FT1746" s="529"/>
      <c r="FU1746" s="529"/>
      <c r="FV1746" s="529"/>
      <c r="FW1746" s="529"/>
      <c r="FX1746" s="529"/>
      <c r="FY1746" s="529"/>
      <c r="FZ1746" s="529"/>
      <c r="GA1746" s="529"/>
      <c r="GB1746" s="529"/>
      <c r="GC1746" s="529"/>
      <c r="GD1746" s="529"/>
      <c r="GE1746" s="529"/>
      <c r="GF1746" s="529"/>
      <c r="GG1746" s="529"/>
      <c r="GH1746" s="529"/>
      <c r="GI1746" s="529"/>
      <c r="GJ1746" s="529"/>
      <c r="GK1746" s="529"/>
      <c r="GL1746" s="529"/>
      <c r="GM1746" s="529"/>
      <c r="GN1746" s="529"/>
      <c r="GO1746" s="529"/>
      <c r="GP1746" s="529"/>
      <c r="GQ1746" s="529"/>
      <c r="GR1746" s="529"/>
      <c r="GS1746" s="529"/>
      <c r="GT1746" s="529"/>
      <c r="GU1746" s="529"/>
      <c r="GV1746" s="529"/>
      <c r="GW1746" s="529"/>
      <c r="GX1746" s="529"/>
      <c r="GY1746" s="529"/>
      <c r="GZ1746" s="529"/>
      <c r="HA1746" s="529"/>
      <c r="HB1746" s="529"/>
      <c r="HC1746" s="529"/>
      <c r="HD1746" s="529"/>
      <c r="HE1746" s="529"/>
      <c r="HF1746" s="529"/>
      <c r="HG1746" s="529"/>
      <c r="HH1746" s="529"/>
      <c r="HI1746" s="529"/>
      <c r="HJ1746" s="529"/>
      <c r="HK1746" s="529"/>
      <c r="HL1746" s="529"/>
      <c r="HM1746" s="529"/>
      <c r="HN1746" s="529"/>
      <c r="HO1746" s="529"/>
      <c r="HP1746" s="529"/>
      <c r="HQ1746" s="529"/>
      <c r="HR1746" s="529"/>
      <c r="HS1746" s="529"/>
      <c r="HT1746" s="529"/>
      <c r="HU1746" s="529"/>
      <c r="HV1746" s="529"/>
      <c r="HW1746" s="529"/>
      <c r="HX1746" s="529"/>
      <c r="HY1746" s="529"/>
      <c r="HZ1746" s="529"/>
      <c r="IA1746" s="529"/>
      <c r="IB1746" s="529"/>
      <c r="IC1746" s="529"/>
      <c r="ID1746" s="529"/>
      <c r="IE1746" s="529"/>
      <c r="IF1746" s="529"/>
      <c r="IG1746" s="529"/>
      <c r="IH1746" s="529"/>
      <c r="II1746" s="529"/>
      <c r="IJ1746" s="529"/>
      <c r="IK1746" s="529"/>
      <c r="IL1746" s="529"/>
      <c r="IM1746" s="529"/>
      <c r="IN1746" s="529"/>
      <c r="IO1746" s="529"/>
      <c r="IP1746" s="529"/>
      <c r="IQ1746" s="529"/>
      <c r="IR1746" s="529"/>
      <c r="IS1746" s="529"/>
      <c r="IT1746" s="529"/>
      <c r="IU1746" s="529"/>
      <c r="IV1746" s="529"/>
      <c r="IW1746" s="529"/>
      <c r="IX1746" s="529"/>
      <c r="IY1746" s="529"/>
      <c r="IZ1746" s="529"/>
      <c r="JA1746" s="529"/>
      <c r="JB1746" s="529"/>
      <c r="JC1746" s="529"/>
      <c r="JD1746" s="529"/>
      <c r="JE1746" s="529"/>
      <c r="JF1746" s="529"/>
      <c r="JG1746" s="529"/>
      <c r="JH1746" s="529"/>
    </row>
    <row r="1747" spans="1:268" s="529" customFormat="1" ht="54.75" customHeight="1" thickBot="1" x14ac:dyDescent="0.3">
      <c r="A1747" s="178"/>
      <c r="B1747" s="178" t="s">
        <v>10781</v>
      </c>
      <c r="C1747" s="178">
        <v>11110082</v>
      </c>
      <c r="D1747" s="179">
        <v>46028</v>
      </c>
      <c r="E1747" s="179">
        <v>46028</v>
      </c>
      <c r="F1747" s="179">
        <v>50015</v>
      </c>
      <c r="G1747" s="178">
        <v>-7777</v>
      </c>
      <c r="H1747" s="178" t="s">
        <v>10782</v>
      </c>
      <c r="I1747" s="178"/>
      <c r="J1747" s="178" t="s">
        <v>10783</v>
      </c>
      <c r="K1747" s="178" t="s">
        <v>55</v>
      </c>
      <c r="L1747" s="178" t="s">
        <v>10784</v>
      </c>
      <c r="M1747" s="178" t="s">
        <v>130</v>
      </c>
      <c r="N1747" s="178" t="s">
        <v>131</v>
      </c>
      <c r="O1747" s="178" t="s">
        <v>52</v>
      </c>
      <c r="P1747" s="180" t="s">
        <v>452</v>
      </c>
      <c r="Q1747" s="178"/>
      <c r="R1747" s="178" t="s">
        <v>130</v>
      </c>
      <c r="S1747" s="178" t="s">
        <v>131</v>
      </c>
      <c r="T1747" s="178" t="s">
        <v>52</v>
      </c>
      <c r="U1747" s="180" t="s">
        <v>452</v>
      </c>
      <c r="V1747" s="178"/>
      <c r="W1747" s="178" t="s">
        <v>10785</v>
      </c>
      <c r="X1747" s="178"/>
      <c r="Y1747" s="178"/>
      <c r="Z1747" s="181" t="s">
        <v>467</v>
      </c>
      <c r="AA1747" s="178" t="s">
        <v>208</v>
      </c>
      <c r="AB1747" s="178"/>
      <c r="AC1747" s="178"/>
      <c r="AD1747" s="178"/>
      <c r="AE1747" s="178"/>
      <c r="AF1747" s="178"/>
      <c r="AG1747" s="178"/>
      <c r="AH1747" s="178"/>
      <c r="AI1747" s="178"/>
      <c r="AJ1747" s="178"/>
      <c r="AK1747" s="178"/>
      <c r="AL1747" s="178"/>
      <c r="AM1747" s="178"/>
      <c r="AN1747" s="178"/>
      <c r="AO1747" s="178"/>
      <c r="AP1747" s="178"/>
      <c r="AQ1747" s="178"/>
      <c r="AR1747" s="178"/>
      <c r="AS1747" s="178" t="s">
        <v>3566</v>
      </c>
      <c r="AT1747" s="178"/>
      <c r="AU1747" s="178"/>
      <c r="AV1747" s="178"/>
      <c r="AW1747" s="178" t="s">
        <v>10789</v>
      </c>
      <c r="AX1747" s="178" t="s">
        <v>10790</v>
      </c>
      <c r="AY1747" s="178">
        <v>42</v>
      </c>
      <c r="AZ1747" s="178">
        <v>13</v>
      </c>
      <c r="BA1747" s="178">
        <v>3.47</v>
      </c>
      <c r="BB1747" s="178">
        <v>23</v>
      </c>
      <c r="BC1747" s="178">
        <v>23</v>
      </c>
      <c r="BD1747" s="178">
        <v>13.51</v>
      </c>
      <c r="BE1747" s="178">
        <f t="shared" si="310"/>
        <v>42.217630555555559</v>
      </c>
      <c r="BF1747" s="180">
        <f t="shared" si="311"/>
        <v>23.38708611111111</v>
      </c>
      <c r="BG1747" s="178" t="s">
        <v>38</v>
      </c>
      <c r="BH1747" s="178"/>
      <c r="BI1747" s="178"/>
      <c r="BJ1747" s="179"/>
      <c r="BK1747" s="178"/>
      <c r="BL1747" s="179"/>
      <c r="BM1747" s="178"/>
      <c r="BN1747" s="178"/>
      <c r="BO1747" s="178"/>
      <c r="BP1747" s="178"/>
      <c r="BQ1747" s="178"/>
      <c r="BR1747" s="178"/>
      <c r="BS1747" s="178"/>
    </row>
    <row r="1748" spans="1:268" s="3" customFormat="1" ht="54.75" customHeight="1" thickBot="1" x14ac:dyDescent="0.3">
      <c r="A1748" s="227" t="s">
        <v>3387</v>
      </c>
      <c r="B1748" s="227" t="s">
        <v>10808</v>
      </c>
      <c r="C1748" s="227">
        <v>11120141</v>
      </c>
      <c r="D1748" s="228">
        <v>46028</v>
      </c>
      <c r="E1748" s="228">
        <v>46028</v>
      </c>
      <c r="F1748" s="228">
        <v>48585</v>
      </c>
      <c r="G1748" s="227">
        <v>-7777</v>
      </c>
      <c r="H1748" s="227" t="s">
        <v>490</v>
      </c>
      <c r="I1748" s="227"/>
      <c r="J1748" s="227" t="s">
        <v>7374</v>
      </c>
      <c r="K1748" s="227" t="s">
        <v>55</v>
      </c>
      <c r="L1748" s="227" t="s">
        <v>10791</v>
      </c>
      <c r="M1748" s="227" t="s">
        <v>9721</v>
      </c>
      <c r="N1748" s="227" t="s">
        <v>55</v>
      </c>
      <c r="O1748" s="227" t="s">
        <v>76</v>
      </c>
      <c r="P1748" s="229" t="s">
        <v>9722</v>
      </c>
      <c r="Q1748" s="227" t="s">
        <v>10792</v>
      </c>
      <c r="R1748" s="227" t="s">
        <v>9721</v>
      </c>
      <c r="S1748" s="227" t="s">
        <v>55</v>
      </c>
      <c r="T1748" s="227" t="s">
        <v>76</v>
      </c>
      <c r="U1748" s="229" t="s">
        <v>9722</v>
      </c>
      <c r="V1748" s="227" t="s">
        <v>10793</v>
      </c>
      <c r="W1748" s="227" t="s">
        <v>10794</v>
      </c>
      <c r="X1748" s="227"/>
      <c r="Y1748" s="227"/>
      <c r="Z1748" s="230" t="s">
        <v>1309</v>
      </c>
      <c r="AA1748" s="227" t="s">
        <v>8921</v>
      </c>
      <c r="AB1748" s="227">
        <v>47.737000000000002</v>
      </c>
      <c r="AC1748" s="227">
        <v>8.33</v>
      </c>
      <c r="AD1748" s="227">
        <v>10250</v>
      </c>
      <c r="AE1748" s="227"/>
      <c r="AF1748" s="227"/>
      <c r="AG1748" s="227"/>
      <c r="AH1748" s="227"/>
      <c r="AI1748" s="227"/>
      <c r="AJ1748" s="227">
        <v>10250</v>
      </c>
      <c r="AK1748" s="227"/>
      <c r="AL1748" s="227"/>
      <c r="AM1748" s="227"/>
      <c r="AN1748" s="227"/>
      <c r="AO1748" s="227">
        <v>8359</v>
      </c>
      <c r="AP1748" s="227"/>
      <c r="AQ1748" s="227"/>
      <c r="AR1748" s="227"/>
      <c r="AS1748" s="227" t="s">
        <v>467</v>
      </c>
      <c r="AT1748" s="227"/>
      <c r="AU1748" s="227"/>
      <c r="AV1748" s="227">
        <v>47</v>
      </c>
      <c r="AW1748" s="227" t="s">
        <v>10795</v>
      </c>
      <c r="AX1748" s="227" t="s">
        <v>10796</v>
      </c>
      <c r="AY1748" s="227">
        <v>43</v>
      </c>
      <c r="AZ1748" s="227">
        <v>30</v>
      </c>
      <c r="BA1748" s="227">
        <v>24.51</v>
      </c>
      <c r="BB1748" s="227">
        <v>24</v>
      </c>
      <c r="BC1748" s="227">
        <v>13</v>
      </c>
      <c r="BD1748" s="227">
        <v>39.86</v>
      </c>
      <c r="BE1748" s="227">
        <f t="shared" si="310"/>
        <v>43.506808333333332</v>
      </c>
      <c r="BF1748" s="229">
        <f t="shared" si="311"/>
        <v>24.227738888888886</v>
      </c>
      <c r="BG1748" s="227" t="s">
        <v>38</v>
      </c>
      <c r="BH1748" s="227"/>
      <c r="BI1748" s="227"/>
      <c r="BJ1748" s="228"/>
      <c r="BK1748" s="227"/>
      <c r="BL1748" s="228"/>
      <c r="BM1748" s="227"/>
      <c r="BN1748" s="227"/>
      <c r="BO1748" s="227"/>
      <c r="BP1748" s="227"/>
      <c r="BQ1748" s="227"/>
      <c r="BR1748" s="227"/>
      <c r="BS1748" s="227"/>
      <c r="BT1748" s="529"/>
      <c r="BU1748" s="529"/>
      <c r="BV1748" s="529"/>
      <c r="BW1748" s="529"/>
      <c r="BX1748" s="529"/>
      <c r="BY1748" s="529"/>
      <c r="BZ1748" s="529"/>
      <c r="CA1748" s="529"/>
      <c r="CB1748" s="529"/>
      <c r="CC1748" s="529"/>
      <c r="CD1748" s="529"/>
      <c r="CE1748" s="529"/>
      <c r="CF1748" s="529"/>
      <c r="CG1748" s="529"/>
      <c r="CH1748" s="529"/>
      <c r="CI1748" s="529"/>
      <c r="CJ1748" s="529"/>
      <c r="CK1748" s="529"/>
      <c r="CL1748" s="529"/>
      <c r="CM1748" s="529"/>
      <c r="CN1748" s="529"/>
      <c r="CO1748" s="529"/>
      <c r="CP1748" s="529"/>
      <c r="CQ1748" s="529"/>
      <c r="CR1748" s="529"/>
      <c r="CS1748" s="529"/>
      <c r="CT1748" s="529"/>
      <c r="CU1748" s="529"/>
      <c r="CV1748" s="529"/>
      <c r="CW1748" s="529"/>
      <c r="CX1748" s="529"/>
      <c r="CY1748" s="529"/>
      <c r="CZ1748" s="529"/>
      <c r="DA1748" s="529"/>
      <c r="DB1748" s="529"/>
      <c r="DC1748" s="529"/>
      <c r="DD1748" s="529"/>
      <c r="DE1748" s="529"/>
      <c r="DF1748" s="529"/>
      <c r="DG1748" s="529"/>
      <c r="DH1748" s="529"/>
      <c r="DI1748" s="529"/>
      <c r="DJ1748" s="529"/>
      <c r="DK1748" s="529"/>
      <c r="DL1748" s="529"/>
      <c r="DM1748" s="529"/>
      <c r="DN1748" s="529"/>
      <c r="DO1748" s="529"/>
      <c r="DP1748" s="529"/>
      <c r="DQ1748" s="529"/>
      <c r="DR1748" s="529"/>
      <c r="DS1748" s="529"/>
      <c r="DT1748" s="529"/>
      <c r="DU1748" s="529"/>
      <c r="DV1748" s="529"/>
      <c r="DW1748" s="529"/>
      <c r="DX1748" s="529"/>
      <c r="DY1748" s="529"/>
      <c r="DZ1748" s="529"/>
      <c r="EA1748" s="529"/>
      <c r="EB1748" s="529"/>
      <c r="EC1748" s="529"/>
      <c r="ED1748" s="529"/>
      <c r="EE1748" s="529"/>
      <c r="EF1748" s="529"/>
      <c r="EG1748" s="529"/>
      <c r="EH1748" s="529"/>
      <c r="EI1748" s="529"/>
      <c r="EJ1748" s="529"/>
      <c r="EK1748" s="529"/>
      <c r="EL1748" s="529"/>
      <c r="EM1748" s="529"/>
      <c r="EN1748" s="529"/>
      <c r="EO1748" s="529"/>
      <c r="EP1748" s="529"/>
      <c r="EQ1748" s="529"/>
      <c r="ER1748" s="529"/>
      <c r="ES1748" s="529"/>
      <c r="ET1748" s="529"/>
      <c r="EU1748" s="529"/>
      <c r="EV1748" s="529"/>
      <c r="EW1748" s="529"/>
      <c r="EX1748" s="529"/>
      <c r="EY1748" s="529"/>
      <c r="EZ1748" s="529"/>
      <c r="FA1748" s="529"/>
      <c r="FB1748" s="529"/>
      <c r="FC1748" s="529"/>
      <c r="FD1748" s="529"/>
      <c r="FE1748" s="529"/>
      <c r="FF1748" s="529"/>
      <c r="FG1748" s="529"/>
      <c r="FH1748" s="529"/>
      <c r="FI1748" s="529"/>
      <c r="FJ1748" s="529"/>
      <c r="FK1748" s="529"/>
      <c r="FL1748" s="529"/>
      <c r="FM1748" s="529"/>
      <c r="FN1748" s="529"/>
      <c r="FO1748" s="529"/>
      <c r="FP1748" s="529"/>
      <c r="FQ1748" s="529"/>
      <c r="FR1748" s="529"/>
      <c r="FS1748" s="529"/>
      <c r="FT1748" s="529"/>
      <c r="FU1748" s="529"/>
      <c r="FV1748" s="529"/>
      <c r="FW1748" s="529"/>
      <c r="FX1748" s="529"/>
      <c r="FY1748" s="529"/>
      <c r="FZ1748" s="529"/>
      <c r="GA1748" s="529"/>
      <c r="GB1748" s="529"/>
      <c r="GC1748" s="529"/>
      <c r="GD1748" s="529"/>
      <c r="GE1748" s="529"/>
      <c r="GF1748" s="529"/>
      <c r="GG1748" s="529"/>
      <c r="GH1748" s="529"/>
      <c r="GI1748" s="529"/>
      <c r="GJ1748" s="529"/>
      <c r="GK1748" s="529"/>
      <c r="GL1748" s="529"/>
      <c r="GM1748" s="529"/>
      <c r="GN1748" s="529"/>
      <c r="GO1748" s="529"/>
      <c r="GP1748" s="529"/>
      <c r="GQ1748" s="529"/>
      <c r="GR1748" s="529"/>
      <c r="GS1748" s="529"/>
      <c r="GT1748" s="529"/>
      <c r="GU1748" s="529"/>
      <c r="GV1748" s="529"/>
      <c r="GW1748" s="529"/>
      <c r="GX1748" s="529"/>
      <c r="GY1748" s="529"/>
      <c r="GZ1748" s="529"/>
      <c r="HA1748" s="529"/>
      <c r="HB1748" s="529"/>
      <c r="HC1748" s="529"/>
      <c r="HD1748" s="529"/>
      <c r="HE1748" s="529"/>
      <c r="HF1748" s="529"/>
      <c r="HG1748" s="529"/>
      <c r="HH1748" s="529"/>
      <c r="HI1748" s="529"/>
      <c r="HJ1748" s="529"/>
      <c r="HK1748" s="529"/>
      <c r="HL1748" s="529"/>
      <c r="HM1748" s="529"/>
      <c r="HN1748" s="529"/>
      <c r="HO1748" s="529"/>
      <c r="HP1748" s="529"/>
      <c r="HQ1748" s="529"/>
      <c r="HR1748" s="529"/>
      <c r="HS1748" s="529"/>
      <c r="HT1748" s="529"/>
      <c r="HU1748" s="529"/>
      <c r="HV1748" s="529"/>
      <c r="HW1748" s="529"/>
      <c r="HX1748" s="529"/>
      <c r="HY1748" s="529"/>
      <c r="HZ1748" s="529"/>
      <c r="IA1748" s="529"/>
      <c r="IB1748" s="529"/>
      <c r="IC1748" s="529"/>
      <c r="ID1748" s="529"/>
      <c r="IE1748" s="529"/>
      <c r="IF1748" s="529"/>
      <c r="IG1748" s="529"/>
      <c r="IH1748" s="529"/>
      <c r="II1748" s="529"/>
      <c r="IJ1748" s="529"/>
      <c r="IK1748" s="529"/>
      <c r="IL1748" s="529"/>
      <c r="IM1748" s="529"/>
      <c r="IN1748" s="529"/>
      <c r="IO1748" s="529"/>
      <c r="IP1748" s="529"/>
      <c r="IQ1748" s="529"/>
      <c r="IR1748" s="529"/>
      <c r="IS1748" s="529"/>
      <c r="IT1748" s="529"/>
      <c r="IU1748" s="529"/>
      <c r="IV1748" s="529"/>
      <c r="IW1748" s="529"/>
      <c r="IX1748" s="529"/>
      <c r="IY1748" s="529"/>
      <c r="IZ1748" s="529"/>
      <c r="JA1748" s="529"/>
      <c r="JB1748" s="529"/>
      <c r="JC1748" s="529"/>
      <c r="JD1748" s="529"/>
      <c r="JE1748" s="529"/>
      <c r="JF1748" s="529"/>
      <c r="JG1748" s="529"/>
      <c r="JH1748" s="529"/>
    </row>
    <row r="1749" spans="1:268" s="3" customFormat="1" ht="54.75" customHeight="1" thickBot="1" x14ac:dyDescent="0.3">
      <c r="A1749" s="227" t="s">
        <v>3387</v>
      </c>
      <c r="B1749" s="227" t="s">
        <v>289</v>
      </c>
      <c r="C1749" s="227">
        <v>11110083</v>
      </c>
      <c r="D1749" s="228">
        <v>38366</v>
      </c>
      <c r="E1749" s="228">
        <v>38366</v>
      </c>
      <c r="F1749" s="228">
        <v>55066</v>
      </c>
      <c r="G1749" s="227">
        <v>-7777</v>
      </c>
      <c r="H1749" s="227" t="s">
        <v>10800</v>
      </c>
      <c r="I1749" s="227"/>
      <c r="J1749" s="227" t="s">
        <v>10801</v>
      </c>
      <c r="K1749" s="227" t="s">
        <v>55</v>
      </c>
      <c r="L1749" s="227" t="s">
        <v>10802</v>
      </c>
      <c r="M1749" s="227" t="s">
        <v>742</v>
      </c>
      <c r="N1749" s="227" t="s">
        <v>61</v>
      </c>
      <c r="O1749" s="227" t="s">
        <v>52</v>
      </c>
      <c r="P1749" s="229" t="s">
        <v>10803</v>
      </c>
      <c r="Q1749" s="227"/>
      <c r="R1749" s="227" t="s">
        <v>742</v>
      </c>
      <c r="S1749" s="227" t="s">
        <v>61</v>
      </c>
      <c r="T1749" s="227" t="s">
        <v>52</v>
      </c>
      <c r="U1749" s="229" t="s">
        <v>10803</v>
      </c>
      <c r="V1749" s="227"/>
      <c r="W1749" s="227" t="s">
        <v>10804</v>
      </c>
      <c r="X1749" s="227"/>
      <c r="Y1749" s="227"/>
      <c r="Z1749" s="230" t="s">
        <v>467</v>
      </c>
      <c r="AA1749" s="227" t="s">
        <v>9737</v>
      </c>
      <c r="AB1749" s="227">
        <v>8.4000000000000005E-2</v>
      </c>
      <c r="AC1749" s="227">
        <v>26</v>
      </c>
      <c r="AD1749" s="227">
        <v>819936</v>
      </c>
      <c r="AE1749" s="227">
        <v>819936</v>
      </c>
      <c r="AF1749" s="227"/>
      <c r="AG1749" s="227"/>
      <c r="AH1749" s="227"/>
      <c r="AI1749" s="227"/>
      <c r="AJ1749" s="227"/>
      <c r="AK1749" s="227"/>
      <c r="AL1749" s="227"/>
      <c r="AM1749" s="227"/>
      <c r="AN1749" s="227"/>
      <c r="AO1749" s="227">
        <v>8</v>
      </c>
      <c r="AP1749" s="227">
        <v>8</v>
      </c>
      <c r="AQ1749" s="227"/>
      <c r="AR1749" s="227"/>
      <c r="AS1749" s="227" t="s">
        <v>467</v>
      </c>
      <c r="AT1749" s="227"/>
      <c r="AU1749" s="227"/>
      <c r="AV1749" s="227"/>
      <c r="AW1749" s="227" t="s">
        <v>10805</v>
      </c>
      <c r="AX1749" s="227" t="s">
        <v>10806</v>
      </c>
      <c r="AY1749" s="227">
        <v>42</v>
      </c>
      <c r="AZ1749" s="227">
        <v>45</v>
      </c>
      <c r="BA1749" s="227">
        <v>40.5</v>
      </c>
      <c r="BB1749" s="227">
        <v>23</v>
      </c>
      <c r="BC1749" s="227">
        <v>36</v>
      </c>
      <c r="BD1749" s="227">
        <v>46.5</v>
      </c>
      <c r="BE1749" s="227">
        <f t="shared" si="310"/>
        <v>42.761249999999997</v>
      </c>
      <c r="BF1749" s="229">
        <f t="shared" si="311"/>
        <v>23.612916666666667</v>
      </c>
      <c r="BG1749" s="227" t="s">
        <v>38</v>
      </c>
      <c r="BH1749" s="227" t="s">
        <v>10807</v>
      </c>
      <c r="BI1749" s="227"/>
      <c r="BJ1749" s="228"/>
      <c r="BK1749" s="227"/>
      <c r="BL1749" s="228"/>
      <c r="BM1749" s="227"/>
      <c r="BN1749" s="227"/>
      <c r="BO1749" s="227"/>
      <c r="BP1749" s="227"/>
      <c r="BQ1749" s="227"/>
      <c r="BR1749" s="227"/>
      <c r="BS1749" s="227"/>
      <c r="BT1749" s="529"/>
      <c r="BU1749" s="529"/>
      <c r="BV1749" s="529"/>
      <c r="BW1749" s="529"/>
      <c r="BX1749" s="529"/>
      <c r="BY1749" s="529"/>
      <c r="BZ1749" s="529"/>
      <c r="CA1749" s="529"/>
      <c r="CB1749" s="529"/>
      <c r="CC1749" s="529"/>
      <c r="CD1749" s="529"/>
      <c r="CE1749" s="529"/>
      <c r="CF1749" s="529"/>
      <c r="CG1749" s="529"/>
      <c r="CH1749" s="529"/>
      <c r="CI1749" s="529"/>
      <c r="CJ1749" s="529"/>
      <c r="CK1749" s="529"/>
      <c r="CL1749" s="529"/>
      <c r="CM1749" s="529"/>
      <c r="CN1749" s="529"/>
      <c r="CO1749" s="529"/>
      <c r="CP1749" s="529"/>
      <c r="CQ1749" s="529"/>
      <c r="CR1749" s="529"/>
      <c r="CS1749" s="529"/>
      <c r="CT1749" s="529"/>
      <c r="CU1749" s="529"/>
      <c r="CV1749" s="529"/>
      <c r="CW1749" s="529"/>
      <c r="CX1749" s="529"/>
      <c r="CY1749" s="529"/>
      <c r="CZ1749" s="529"/>
      <c r="DA1749" s="529"/>
      <c r="DB1749" s="529"/>
      <c r="DC1749" s="529"/>
      <c r="DD1749" s="529"/>
      <c r="DE1749" s="529"/>
      <c r="DF1749" s="529"/>
      <c r="DG1749" s="529"/>
      <c r="DH1749" s="529"/>
      <c r="DI1749" s="529"/>
      <c r="DJ1749" s="529"/>
      <c r="DK1749" s="529"/>
      <c r="DL1749" s="529"/>
      <c r="DM1749" s="529"/>
      <c r="DN1749" s="529"/>
      <c r="DO1749" s="529"/>
      <c r="DP1749" s="529"/>
      <c r="DQ1749" s="529"/>
      <c r="DR1749" s="529"/>
      <c r="DS1749" s="529"/>
      <c r="DT1749" s="529"/>
      <c r="DU1749" s="529"/>
      <c r="DV1749" s="529"/>
      <c r="DW1749" s="529"/>
      <c r="DX1749" s="529"/>
      <c r="DY1749" s="529"/>
      <c r="DZ1749" s="529"/>
      <c r="EA1749" s="529"/>
      <c r="EB1749" s="529"/>
      <c r="EC1749" s="529"/>
      <c r="ED1749" s="529"/>
      <c r="EE1749" s="529"/>
      <c r="EF1749" s="529"/>
      <c r="EG1749" s="529"/>
      <c r="EH1749" s="529"/>
      <c r="EI1749" s="529"/>
      <c r="EJ1749" s="529"/>
      <c r="EK1749" s="529"/>
      <c r="EL1749" s="529"/>
      <c r="EM1749" s="529"/>
      <c r="EN1749" s="529"/>
      <c r="EO1749" s="529"/>
      <c r="EP1749" s="529"/>
      <c r="EQ1749" s="529"/>
      <c r="ER1749" s="529"/>
      <c r="ES1749" s="529"/>
      <c r="ET1749" s="529"/>
      <c r="EU1749" s="529"/>
      <c r="EV1749" s="529"/>
      <c r="EW1749" s="529"/>
      <c r="EX1749" s="529"/>
      <c r="EY1749" s="529"/>
      <c r="EZ1749" s="529"/>
      <c r="FA1749" s="529"/>
      <c r="FB1749" s="529"/>
      <c r="FC1749" s="529"/>
      <c r="FD1749" s="529"/>
      <c r="FE1749" s="529"/>
      <c r="FF1749" s="529"/>
      <c r="FG1749" s="529"/>
      <c r="FH1749" s="529"/>
      <c r="FI1749" s="529"/>
      <c r="FJ1749" s="529"/>
      <c r="FK1749" s="529"/>
      <c r="FL1749" s="529"/>
      <c r="FM1749" s="529"/>
      <c r="FN1749" s="529"/>
      <c r="FO1749" s="529"/>
      <c r="FP1749" s="529"/>
      <c r="FQ1749" s="529"/>
      <c r="FR1749" s="529"/>
      <c r="FS1749" s="529"/>
      <c r="FT1749" s="529"/>
      <c r="FU1749" s="529"/>
      <c r="FV1749" s="529"/>
      <c r="FW1749" s="529"/>
      <c r="FX1749" s="529"/>
      <c r="FY1749" s="529"/>
      <c r="FZ1749" s="529"/>
      <c r="GA1749" s="529"/>
      <c r="GB1749" s="529"/>
      <c r="GC1749" s="529"/>
      <c r="GD1749" s="529"/>
      <c r="GE1749" s="529"/>
      <c r="GF1749" s="529"/>
      <c r="GG1749" s="529"/>
      <c r="GH1749" s="529"/>
      <c r="GI1749" s="529"/>
      <c r="GJ1749" s="529"/>
      <c r="GK1749" s="529"/>
      <c r="GL1749" s="529"/>
      <c r="GM1749" s="529"/>
      <c r="GN1749" s="529"/>
      <c r="GO1749" s="529"/>
      <c r="GP1749" s="529"/>
      <c r="GQ1749" s="529"/>
      <c r="GR1749" s="529"/>
      <c r="GS1749" s="529"/>
      <c r="GT1749" s="529"/>
      <c r="GU1749" s="529"/>
      <c r="GV1749" s="529"/>
      <c r="GW1749" s="529"/>
      <c r="GX1749" s="529"/>
      <c r="GY1749" s="529"/>
      <c r="GZ1749" s="529"/>
      <c r="HA1749" s="529"/>
      <c r="HB1749" s="529"/>
      <c r="HC1749" s="529"/>
      <c r="HD1749" s="529"/>
      <c r="HE1749" s="529"/>
      <c r="HF1749" s="529"/>
      <c r="HG1749" s="529"/>
      <c r="HH1749" s="529"/>
      <c r="HI1749" s="529"/>
      <c r="HJ1749" s="529"/>
      <c r="HK1749" s="529"/>
      <c r="HL1749" s="529"/>
      <c r="HM1749" s="529"/>
      <c r="HN1749" s="529"/>
      <c r="HO1749" s="529"/>
      <c r="HP1749" s="529"/>
      <c r="HQ1749" s="529"/>
      <c r="HR1749" s="529"/>
      <c r="HS1749" s="529"/>
      <c r="HT1749" s="529"/>
      <c r="HU1749" s="529"/>
      <c r="HV1749" s="529"/>
      <c r="HW1749" s="529"/>
      <c r="HX1749" s="529"/>
      <c r="HY1749" s="529"/>
      <c r="HZ1749" s="529"/>
      <c r="IA1749" s="529"/>
      <c r="IB1749" s="529"/>
      <c r="IC1749" s="529"/>
      <c r="ID1749" s="529"/>
      <c r="IE1749" s="529"/>
      <c r="IF1749" s="529"/>
      <c r="IG1749" s="529"/>
      <c r="IH1749" s="529"/>
      <c r="II1749" s="529"/>
      <c r="IJ1749" s="529"/>
      <c r="IK1749" s="529"/>
      <c r="IL1749" s="529"/>
      <c r="IM1749" s="529"/>
      <c r="IN1749" s="529"/>
      <c r="IO1749" s="529"/>
      <c r="IP1749" s="529"/>
      <c r="IQ1749" s="529"/>
      <c r="IR1749" s="529"/>
      <c r="IS1749" s="529"/>
      <c r="IT1749" s="529"/>
      <c r="IU1749" s="529"/>
      <c r="IV1749" s="529"/>
      <c r="IW1749" s="529"/>
      <c r="IX1749" s="529"/>
      <c r="IY1749" s="529"/>
      <c r="IZ1749" s="529"/>
      <c r="JA1749" s="529"/>
      <c r="JB1749" s="529"/>
      <c r="JC1749" s="529"/>
      <c r="JD1749" s="529"/>
      <c r="JE1749" s="529"/>
      <c r="JF1749" s="529"/>
      <c r="JG1749" s="529"/>
      <c r="JH1749" s="529"/>
    </row>
    <row r="1750" spans="1:268" s="3" customFormat="1" ht="54.75" customHeight="1" thickBot="1" x14ac:dyDescent="0.3">
      <c r="A1750" s="227" t="s">
        <v>3387</v>
      </c>
      <c r="B1750" s="227" t="s">
        <v>10809</v>
      </c>
      <c r="C1750" s="227">
        <v>11120142</v>
      </c>
      <c r="D1750" s="228">
        <v>46056</v>
      </c>
      <c r="E1750" s="228">
        <v>46056</v>
      </c>
      <c r="F1750" s="228">
        <v>48613</v>
      </c>
      <c r="G1750" s="227">
        <v>-7777</v>
      </c>
      <c r="H1750" s="227" t="s">
        <v>488</v>
      </c>
      <c r="I1750" s="227"/>
      <c r="J1750" s="227" t="s">
        <v>7426</v>
      </c>
      <c r="K1750" s="227" t="s">
        <v>73</v>
      </c>
      <c r="L1750" s="227" t="s">
        <v>10811</v>
      </c>
      <c r="M1750" s="227" t="s">
        <v>10810</v>
      </c>
      <c r="N1750" s="227" t="s">
        <v>76</v>
      </c>
      <c r="O1750" s="227" t="s">
        <v>76</v>
      </c>
      <c r="P1750" s="229" t="s">
        <v>10812</v>
      </c>
      <c r="Q1750" s="227"/>
      <c r="R1750" s="227" t="s">
        <v>10810</v>
      </c>
      <c r="S1750" s="227" t="s">
        <v>76</v>
      </c>
      <c r="T1750" s="227" t="s">
        <v>76</v>
      </c>
      <c r="U1750" s="229" t="s">
        <v>10812</v>
      </c>
      <c r="V1750" s="227"/>
      <c r="W1750" s="227" t="s">
        <v>10813</v>
      </c>
      <c r="X1750" s="227"/>
      <c r="Y1750" s="227"/>
      <c r="Z1750" s="230" t="s">
        <v>1309</v>
      </c>
      <c r="AA1750" s="227" t="s">
        <v>10814</v>
      </c>
      <c r="AB1750" s="227">
        <v>11.507</v>
      </c>
      <c r="AC1750" s="227">
        <v>86.11</v>
      </c>
      <c r="AD1750" s="227">
        <v>500000</v>
      </c>
      <c r="AE1750" s="227"/>
      <c r="AF1750" s="227"/>
      <c r="AG1750" s="227"/>
      <c r="AH1750" s="227"/>
      <c r="AI1750" s="227"/>
      <c r="AJ1750" s="227">
        <v>500000</v>
      </c>
      <c r="AK1750" s="227"/>
      <c r="AL1750" s="227"/>
      <c r="AM1750" s="227"/>
      <c r="AN1750" s="227"/>
      <c r="AO1750" s="227">
        <v>1154</v>
      </c>
      <c r="AP1750" s="227"/>
      <c r="AQ1750" s="227"/>
      <c r="AR1750" s="227"/>
      <c r="AS1750" s="227" t="s">
        <v>1309</v>
      </c>
      <c r="AT1750" s="227"/>
      <c r="AU1750" s="227"/>
      <c r="AV1750" s="227"/>
      <c r="AW1750" s="227" t="s">
        <v>10815</v>
      </c>
      <c r="AX1750" s="227" t="s">
        <v>10816</v>
      </c>
      <c r="AY1750" s="227">
        <v>43</v>
      </c>
      <c r="AZ1750" s="227">
        <v>28</v>
      </c>
      <c r="BA1750" s="227">
        <v>34.799999999999997</v>
      </c>
      <c r="BB1750" s="227">
        <v>24</v>
      </c>
      <c r="BC1750" s="227">
        <v>56</v>
      </c>
      <c r="BD1750" s="227">
        <v>54.7</v>
      </c>
      <c r="BE1750" s="227">
        <f t="shared" si="310"/>
        <v>43.476333333333336</v>
      </c>
      <c r="BF1750" s="229">
        <f t="shared" si="311"/>
        <v>24.948527777777777</v>
      </c>
      <c r="BG1750" s="227" t="s">
        <v>38</v>
      </c>
      <c r="BH1750" s="227"/>
      <c r="BI1750" s="227"/>
      <c r="BJ1750" s="228"/>
      <c r="BK1750" s="227"/>
      <c r="BL1750" s="228"/>
      <c r="BM1750" s="227"/>
      <c r="BN1750" s="227"/>
      <c r="BO1750" s="227"/>
      <c r="BP1750" s="227"/>
      <c r="BQ1750" s="227"/>
      <c r="BR1750" s="227"/>
      <c r="BS1750" s="227"/>
      <c r="BT1750" s="529"/>
      <c r="BU1750" s="529"/>
      <c r="BV1750" s="529"/>
      <c r="BW1750" s="529"/>
      <c r="BX1750" s="529"/>
      <c r="BY1750" s="529"/>
      <c r="BZ1750" s="529"/>
      <c r="CA1750" s="529"/>
      <c r="CB1750" s="529"/>
      <c r="CC1750" s="529"/>
      <c r="CD1750" s="529"/>
      <c r="CE1750" s="529"/>
      <c r="CF1750" s="529"/>
      <c r="CG1750" s="529"/>
      <c r="CH1750" s="529"/>
      <c r="CI1750" s="529"/>
      <c r="CJ1750" s="529"/>
      <c r="CK1750" s="529"/>
      <c r="CL1750" s="529"/>
      <c r="CM1750" s="529"/>
      <c r="CN1750" s="529"/>
      <c r="CO1750" s="529"/>
      <c r="CP1750" s="529"/>
      <c r="CQ1750" s="529"/>
      <c r="CR1750" s="529"/>
      <c r="CS1750" s="529"/>
      <c r="CT1750" s="529"/>
      <c r="CU1750" s="529"/>
      <c r="CV1750" s="529"/>
      <c r="CW1750" s="529"/>
      <c r="CX1750" s="529"/>
      <c r="CY1750" s="529"/>
      <c r="CZ1750" s="529"/>
      <c r="DA1750" s="529"/>
      <c r="DB1750" s="529"/>
      <c r="DC1750" s="529"/>
      <c r="DD1750" s="529"/>
      <c r="DE1750" s="529"/>
      <c r="DF1750" s="529"/>
      <c r="DG1750" s="529"/>
      <c r="DH1750" s="529"/>
      <c r="DI1750" s="529"/>
      <c r="DJ1750" s="529"/>
      <c r="DK1750" s="529"/>
      <c r="DL1750" s="529"/>
      <c r="DM1750" s="529"/>
      <c r="DN1750" s="529"/>
      <c r="DO1750" s="529"/>
      <c r="DP1750" s="529"/>
      <c r="DQ1750" s="529"/>
      <c r="DR1750" s="529"/>
      <c r="DS1750" s="529"/>
      <c r="DT1750" s="529"/>
      <c r="DU1750" s="529"/>
      <c r="DV1750" s="529"/>
      <c r="DW1750" s="529"/>
      <c r="DX1750" s="529"/>
      <c r="DY1750" s="529"/>
      <c r="DZ1750" s="529"/>
      <c r="EA1750" s="529"/>
      <c r="EB1750" s="529"/>
      <c r="EC1750" s="529"/>
      <c r="ED1750" s="529"/>
      <c r="EE1750" s="529"/>
      <c r="EF1750" s="529"/>
      <c r="EG1750" s="529"/>
      <c r="EH1750" s="529"/>
      <c r="EI1750" s="529"/>
      <c r="EJ1750" s="529"/>
      <c r="EK1750" s="529"/>
      <c r="EL1750" s="529"/>
      <c r="EM1750" s="529"/>
      <c r="EN1750" s="529"/>
      <c r="EO1750" s="529"/>
      <c r="EP1750" s="529"/>
      <c r="EQ1750" s="529"/>
      <c r="ER1750" s="529"/>
      <c r="ES1750" s="529"/>
      <c r="ET1750" s="529"/>
      <c r="EU1750" s="529"/>
      <c r="EV1750" s="529"/>
      <c r="EW1750" s="529"/>
      <c r="EX1750" s="529"/>
      <c r="EY1750" s="529"/>
      <c r="EZ1750" s="529"/>
      <c r="FA1750" s="529"/>
      <c r="FB1750" s="529"/>
      <c r="FC1750" s="529"/>
      <c r="FD1750" s="529"/>
      <c r="FE1750" s="529"/>
      <c r="FF1750" s="529"/>
      <c r="FG1750" s="529"/>
      <c r="FH1750" s="529"/>
      <c r="FI1750" s="529"/>
      <c r="FJ1750" s="529"/>
      <c r="FK1750" s="529"/>
      <c r="FL1750" s="529"/>
      <c r="FM1750" s="529"/>
      <c r="FN1750" s="529"/>
      <c r="FO1750" s="529"/>
      <c r="FP1750" s="529"/>
      <c r="FQ1750" s="529"/>
      <c r="FR1750" s="529"/>
      <c r="FS1750" s="529"/>
      <c r="FT1750" s="529"/>
      <c r="FU1750" s="529"/>
      <c r="FV1750" s="529"/>
      <c r="FW1750" s="529"/>
      <c r="FX1750" s="529"/>
      <c r="FY1750" s="529"/>
      <c r="FZ1750" s="529"/>
      <c r="GA1750" s="529"/>
      <c r="GB1750" s="529"/>
      <c r="GC1750" s="529"/>
      <c r="GD1750" s="529"/>
      <c r="GE1750" s="529"/>
      <c r="GF1750" s="529"/>
      <c r="GG1750" s="529"/>
      <c r="GH1750" s="529"/>
      <c r="GI1750" s="529"/>
      <c r="GJ1750" s="529"/>
      <c r="GK1750" s="529"/>
      <c r="GL1750" s="529"/>
      <c r="GM1750" s="529"/>
      <c r="GN1750" s="529"/>
      <c r="GO1750" s="529"/>
      <c r="GP1750" s="529"/>
      <c r="GQ1750" s="529"/>
      <c r="GR1750" s="529"/>
      <c r="GS1750" s="529"/>
      <c r="GT1750" s="529"/>
      <c r="GU1750" s="529"/>
      <c r="GV1750" s="529"/>
      <c r="GW1750" s="529"/>
      <c r="GX1750" s="529"/>
      <c r="GY1750" s="529"/>
      <c r="GZ1750" s="529"/>
      <c r="HA1750" s="529"/>
      <c r="HB1750" s="529"/>
      <c r="HC1750" s="529"/>
      <c r="HD1750" s="529"/>
      <c r="HE1750" s="529"/>
      <c r="HF1750" s="529"/>
      <c r="HG1750" s="529"/>
      <c r="HH1750" s="529"/>
      <c r="HI1750" s="529"/>
      <c r="HJ1750" s="529"/>
      <c r="HK1750" s="529"/>
      <c r="HL1750" s="529"/>
      <c r="HM1750" s="529"/>
      <c r="HN1750" s="529"/>
      <c r="HO1750" s="529"/>
      <c r="HP1750" s="529"/>
      <c r="HQ1750" s="529"/>
      <c r="HR1750" s="529"/>
      <c r="HS1750" s="529"/>
      <c r="HT1750" s="529"/>
      <c r="HU1750" s="529"/>
      <c r="HV1750" s="529"/>
      <c r="HW1750" s="529"/>
      <c r="HX1750" s="529"/>
      <c r="HY1750" s="529"/>
      <c r="HZ1750" s="529"/>
      <c r="IA1750" s="529"/>
      <c r="IB1750" s="529"/>
      <c r="IC1750" s="529"/>
      <c r="ID1750" s="529"/>
      <c r="IE1750" s="529"/>
      <c r="IF1750" s="529"/>
      <c r="IG1750" s="529"/>
      <c r="IH1750" s="529"/>
      <c r="II1750" s="529"/>
      <c r="IJ1750" s="529"/>
      <c r="IK1750" s="529"/>
      <c r="IL1750" s="529"/>
      <c r="IM1750" s="529"/>
      <c r="IN1750" s="529"/>
      <c r="IO1750" s="529"/>
      <c r="IP1750" s="529"/>
      <c r="IQ1750" s="529"/>
      <c r="IR1750" s="529"/>
      <c r="IS1750" s="529"/>
      <c r="IT1750" s="529"/>
      <c r="IU1750" s="529"/>
      <c r="IV1750" s="529"/>
      <c r="IW1750" s="529"/>
      <c r="IX1750" s="529"/>
      <c r="IY1750" s="529"/>
      <c r="IZ1750" s="529"/>
      <c r="JA1750" s="529"/>
      <c r="JB1750" s="529"/>
      <c r="JC1750" s="529"/>
      <c r="JD1750" s="529"/>
      <c r="JE1750" s="529"/>
      <c r="JF1750" s="529"/>
      <c r="JG1750" s="529"/>
      <c r="JH1750" s="529"/>
    </row>
    <row r="1751" spans="1:268" s="3" customFormat="1" ht="54.75" customHeight="1" thickBot="1" x14ac:dyDescent="0.3">
      <c r="A1751" s="227" t="s">
        <v>3387</v>
      </c>
      <c r="B1751" s="227" t="s">
        <v>524</v>
      </c>
      <c r="C1751" s="227">
        <v>11110084</v>
      </c>
      <c r="D1751" s="228">
        <v>46079</v>
      </c>
      <c r="E1751" s="228">
        <v>38462</v>
      </c>
      <c r="F1751" s="228">
        <v>49419</v>
      </c>
      <c r="G1751" s="227">
        <v>-7777</v>
      </c>
      <c r="H1751" s="227" t="s">
        <v>10821</v>
      </c>
      <c r="I1751" s="227"/>
      <c r="J1751" s="227" t="s">
        <v>9058</v>
      </c>
      <c r="K1751" s="227" t="s">
        <v>73</v>
      </c>
      <c r="L1751" s="227" t="s">
        <v>10822</v>
      </c>
      <c r="M1751" s="227" t="s">
        <v>120</v>
      </c>
      <c r="N1751" s="227" t="s">
        <v>106</v>
      </c>
      <c r="O1751" s="227" t="s">
        <v>72</v>
      </c>
      <c r="P1751" s="229" t="s">
        <v>455</v>
      </c>
      <c r="Q1751" s="227"/>
      <c r="R1751" s="227" t="s">
        <v>120</v>
      </c>
      <c r="S1751" s="227" t="s">
        <v>106</v>
      </c>
      <c r="T1751" s="227" t="s">
        <v>72</v>
      </c>
      <c r="U1751" s="229" t="s">
        <v>455</v>
      </c>
      <c r="V1751" s="227"/>
      <c r="W1751" s="227" t="s">
        <v>10823</v>
      </c>
      <c r="X1751" s="227"/>
      <c r="Y1751" s="227"/>
      <c r="Z1751" s="230" t="s">
        <v>467</v>
      </c>
      <c r="AA1751" s="227" t="s">
        <v>9737</v>
      </c>
      <c r="AB1751" s="227">
        <v>0.109</v>
      </c>
      <c r="AC1751" s="227">
        <v>5</v>
      </c>
      <c r="AD1751" s="227">
        <v>157680</v>
      </c>
      <c r="AE1751" s="227">
        <v>157680</v>
      </c>
      <c r="AF1751" s="227"/>
      <c r="AG1751" s="227"/>
      <c r="AH1751" s="227"/>
      <c r="AI1751" s="227"/>
      <c r="AJ1751" s="227"/>
      <c r="AK1751" s="227"/>
      <c r="AL1751" s="227"/>
      <c r="AM1751" s="227"/>
      <c r="AN1751" s="227"/>
      <c r="AO1751" s="227">
        <v>11</v>
      </c>
      <c r="AP1751" s="227">
        <v>0.5</v>
      </c>
      <c r="AQ1751" s="227"/>
      <c r="AR1751" s="227"/>
      <c r="AS1751" s="227" t="s">
        <v>467</v>
      </c>
      <c r="AT1751" s="227"/>
      <c r="AU1751" s="227"/>
      <c r="AV1751" s="227">
        <v>732</v>
      </c>
      <c r="AW1751" s="227" t="s">
        <v>10824</v>
      </c>
      <c r="AX1751" s="227" t="s">
        <v>10825</v>
      </c>
      <c r="AY1751" s="227">
        <v>42</v>
      </c>
      <c r="AZ1751" s="227">
        <v>48</v>
      </c>
      <c r="BA1751" s="227">
        <v>37.4</v>
      </c>
      <c r="BB1751" s="227">
        <v>24</v>
      </c>
      <c r="BC1751" s="227">
        <v>36</v>
      </c>
      <c r="BD1751" s="227">
        <v>47.7</v>
      </c>
      <c r="BE1751" s="227">
        <f t="shared" si="310"/>
        <v>42.810388888888887</v>
      </c>
      <c r="BF1751" s="229">
        <f t="shared" si="311"/>
        <v>24.613250000000001</v>
      </c>
      <c r="BG1751" s="227" t="s">
        <v>38</v>
      </c>
      <c r="BH1751" s="227" t="s">
        <v>10820</v>
      </c>
      <c r="BI1751" s="227"/>
      <c r="BJ1751" s="228"/>
      <c r="BK1751" s="227"/>
      <c r="BL1751" s="228"/>
      <c r="BM1751" s="227"/>
      <c r="BN1751" s="227"/>
      <c r="BO1751" s="227"/>
      <c r="BP1751" s="227"/>
      <c r="BQ1751" s="227"/>
      <c r="BR1751" s="227"/>
      <c r="BS1751" s="227"/>
      <c r="BT1751" s="529"/>
      <c r="BU1751" s="529"/>
      <c r="BV1751" s="529"/>
      <c r="BW1751" s="529"/>
      <c r="BX1751" s="529"/>
      <c r="BY1751" s="529"/>
      <c r="BZ1751" s="529"/>
      <c r="CA1751" s="529"/>
      <c r="CB1751" s="529"/>
      <c r="CC1751" s="529"/>
      <c r="CD1751" s="529"/>
      <c r="CE1751" s="529"/>
      <c r="CF1751" s="529"/>
      <c r="CG1751" s="529"/>
      <c r="CH1751" s="529"/>
      <c r="CI1751" s="529"/>
      <c r="CJ1751" s="529"/>
      <c r="CK1751" s="529"/>
      <c r="CL1751" s="529"/>
      <c r="CM1751" s="529"/>
      <c r="CN1751" s="529"/>
      <c r="CO1751" s="529"/>
      <c r="CP1751" s="529"/>
      <c r="CQ1751" s="529"/>
      <c r="CR1751" s="529"/>
      <c r="CS1751" s="529"/>
      <c r="CT1751" s="529"/>
      <c r="CU1751" s="529"/>
      <c r="CV1751" s="529"/>
      <c r="CW1751" s="529"/>
      <c r="CX1751" s="529"/>
      <c r="CY1751" s="529"/>
      <c r="CZ1751" s="529"/>
      <c r="DA1751" s="529"/>
      <c r="DB1751" s="529"/>
      <c r="DC1751" s="529"/>
      <c r="DD1751" s="529"/>
      <c r="DE1751" s="529"/>
      <c r="DF1751" s="529"/>
      <c r="DG1751" s="529"/>
      <c r="DH1751" s="529"/>
      <c r="DI1751" s="529"/>
      <c r="DJ1751" s="529"/>
      <c r="DK1751" s="529"/>
      <c r="DL1751" s="529"/>
      <c r="DM1751" s="529"/>
      <c r="DN1751" s="529"/>
      <c r="DO1751" s="529"/>
      <c r="DP1751" s="529"/>
      <c r="DQ1751" s="529"/>
      <c r="DR1751" s="529"/>
      <c r="DS1751" s="529"/>
      <c r="DT1751" s="529"/>
      <c r="DU1751" s="529"/>
      <c r="DV1751" s="529"/>
      <c r="DW1751" s="529"/>
      <c r="DX1751" s="529"/>
      <c r="DY1751" s="529"/>
      <c r="DZ1751" s="529"/>
      <c r="EA1751" s="529"/>
      <c r="EB1751" s="529"/>
      <c r="EC1751" s="529"/>
      <c r="ED1751" s="529"/>
      <c r="EE1751" s="529"/>
      <c r="EF1751" s="529"/>
      <c r="EG1751" s="529"/>
      <c r="EH1751" s="529"/>
      <c r="EI1751" s="529"/>
      <c r="EJ1751" s="529"/>
      <c r="EK1751" s="529"/>
      <c r="EL1751" s="529"/>
      <c r="EM1751" s="529"/>
      <c r="EN1751" s="529"/>
      <c r="EO1751" s="529"/>
      <c r="EP1751" s="529"/>
      <c r="EQ1751" s="529"/>
      <c r="ER1751" s="529"/>
      <c r="ES1751" s="529"/>
      <c r="ET1751" s="529"/>
      <c r="EU1751" s="529"/>
      <c r="EV1751" s="529"/>
      <c r="EW1751" s="529"/>
      <c r="EX1751" s="529"/>
      <c r="EY1751" s="529"/>
      <c r="EZ1751" s="529"/>
      <c r="FA1751" s="529"/>
      <c r="FB1751" s="529"/>
      <c r="FC1751" s="529"/>
      <c r="FD1751" s="529"/>
      <c r="FE1751" s="529"/>
      <c r="FF1751" s="529"/>
      <c r="FG1751" s="529"/>
      <c r="FH1751" s="529"/>
      <c r="FI1751" s="529"/>
      <c r="FJ1751" s="529"/>
      <c r="FK1751" s="529"/>
      <c r="FL1751" s="529"/>
      <c r="FM1751" s="529"/>
      <c r="FN1751" s="529"/>
      <c r="FO1751" s="529"/>
      <c r="FP1751" s="529"/>
      <c r="FQ1751" s="529"/>
      <c r="FR1751" s="529"/>
      <c r="FS1751" s="529"/>
      <c r="FT1751" s="529"/>
      <c r="FU1751" s="529"/>
      <c r="FV1751" s="529"/>
      <c r="FW1751" s="529"/>
      <c r="FX1751" s="529"/>
      <c r="FY1751" s="529"/>
      <c r="FZ1751" s="529"/>
      <c r="GA1751" s="529"/>
      <c r="GB1751" s="529"/>
      <c r="GC1751" s="529"/>
      <c r="GD1751" s="529"/>
      <c r="GE1751" s="529"/>
      <c r="GF1751" s="529"/>
      <c r="GG1751" s="529"/>
      <c r="GH1751" s="529"/>
      <c r="GI1751" s="529"/>
      <c r="GJ1751" s="529"/>
      <c r="GK1751" s="529"/>
      <c r="GL1751" s="529"/>
      <c r="GM1751" s="529"/>
      <c r="GN1751" s="529"/>
      <c r="GO1751" s="529"/>
      <c r="GP1751" s="529"/>
      <c r="GQ1751" s="529"/>
      <c r="GR1751" s="529"/>
      <c r="GS1751" s="529"/>
      <c r="GT1751" s="529"/>
      <c r="GU1751" s="529"/>
      <c r="GV1751" s="529"/>
      <c r="GW1751" s="529"/>
      <c r="GX1751" s="529"/>
      <c r="GY1751" s="529"/>
      <c r="GZ1751" s="529"/>
      <c r="HA1751" s="529"/>
      <c r="HB1751" s="529"/>
      <c r="HC1751" s="529"/>
      <c r="HD1751" s="529"/>
      <c r="HE1751" s="529"/>
      <c r="HF1751" s="529"/>
      <c r="HG1751" s="529"/>
      <c r="HH1751" s="529"/>
      <c r="HI1751" s="529"/>
      <c r="HJ1751" s="529"/>
      <c r="HK1751" s="529"/>
      <c r="HL1751" s="529"/>
      <c r="HM1751" s="529"/>
      <c r="HN1751" s="529"/>
      <c r="HO1751" s="529"/>
      <c r="HP1751" s="529"/>
      <c r="HQ1751" s="529"/>
      <c r="HR1751" s="529"/>
      <c r="HS1751" s="529"/>
      <c r="HT1751" s="529"/>
      <c r="HU1751" s="529"/>
      <c r="HV1751" s="529"/>
      <c r="HW1751" s="529"/>
      <c r="HX1751" s="529"/>
      <c r="HY1751" s="529"/>
      <c r="HZ1751" s="529"/>
      <c r="IA1751" s="529"/>
      <c r="IB1751" s="529"/>
      <c r="IC1751" s="529"/>
      <c r="ID1751" s="529"/>
      <c r="IE1751" s="529"/>
      <c r="IF1751" s="529"/>
      <c r="IG1751" s="529"/>
      <c r="IH1751" s="529"/>
      <c r="II1751" s="529"/>
      <c r="IJ1751" s="529"/>
      <c r="IK1751" s="529"/>
      <c r="IL1751" s="529"/>
      <c r="IM1751" s="529"/>
      <c r="IN1751" s="529"/>
      <c r="IO1751" s="529"/>
      <c r="IP1751" s="529"/>
      <c r="IQ1751" s="529"/>
      <c r="IR1751" s="529"/>
      <c r="IS1751" s="529"/>
      <c r="IT1751" s="529"/>
      <c r="IU1751" s="529"/>
      <c r="IV1751" s="529"/>
      <c r="IW1751" s="529"/>
      <c r="IX1751" s="529"/>
      <c r="IY1751" s="529"/>
      <c r="IZ1751" s="529"/>
      <c r="JA1751" s="529"/>
      <c r="JB1751" s="529"/>
      <c r="JC1751" s="529"/>
      <c r="JD1751" s="529"/>
      <c r="JE1751" s="529"/>
      <c r="JF1751" s="529"/>
      <c r="JG1751" s="529"/>
      <c r="JH1751" s="529"/>
    </row>
    <row r="1752" spans="1:268" s="3" customFormat="1" ht="54.75" customHeight="1" thickBot="1" x14ac:dyDescent="0.3">
      <c r="A1752" s="227" t="s">
        <v>3387</v>
      </c>
      <c r="B1752" s="227" t="s">
        <v>10826</v>
      </c>
      <c r="C1752" s="227">
        <v>11120143</v>
      </c>
      <c r="D1752" s="228">
        <v>46098</v>
      </c>
      <c r="E1752" s="228">
        <v>46098</v>
      </c>
      <c r="F1752" s="228">
        <v>47924</v>
      </c>
      <c r="G1752" s="227">
        <v>-7777</v>
      </c>
      <c r="H1752" s="227" t="s">
        <v>496</v>
      </c>
      <c r="I1752" s="227"/>
      <c r="J1752" s="227" t="s">
        <v>10827</v>
      </c>
      <c r="K1752" s="227" t="s">
        <v>55</v>
      </c>
      <c r="L1752" s="227" t="s">
        <v>10828</v>
      </c>
      <c r="M1752" s="227" t="s">
        <v>10829</v>
      </c>
      <c r="N1752" s="227" t="s">
        <v>69</v>
      </c>
      <c r="O1752" s="227" t="s">
        <v>52</v>
      </c>
      <c r="P1752" s="229" t="s">
        <v>10830</v>
      </c>
      <c r="Q1752" s="227" t="s">
        <v>10831</v>
      </c>
      <c r="R1752" s="227" t="s">
        <v>10832</v>
      </c>
      <c r="S1752" s="227" t="s">
        <v>69</v>
      </c>
      <c r="T1752" s="227" t="s">
        <v>52</v>
      </c>
      <c r="U1752" s="229" t="s">
        <v>10833</v>
      </c>
      <c r="V1752" s="227" t="s">
        <v>10834</v>
      </c>
      <c r="W1752" s="227" t="s">
        <v>10835</v>
      </c>
      <c r="X1752" s="227"/>
      <c r="Y1752" s="227"/>
      <c r="Z1752" s="230" t="s">
        <v>1309</v>
      </c>
      <c r="AA1752" s="227" t="s">
        <v>10836</v>
      </c>
      <c r="AB1752" s="227">
        <v>4.58</v>
      </c>
      <c r="AC1752" s="227">
        <v>42</v>
      </c>
      <c r="AD1752" s="227">
        <v>109230</v>
      </c>
      <c r="AE1752" s="227"/>
      <c r="AF1752" s="227"/>
      <c r="AG1752" s="227"/>
      <c r="AH1752" s="227"/>
      <c r="AI1752" s="227"/>
      <c r="AJ1752" s="227">
        <v>109230</v>
      </c>
      <c r="AK1752" s="227"/>
      <c r="AL1752" s="227"/>
      <c r="AM1752" s="227"/>
      <c r="AN1752" s="227"/>
      <c r="AO1752" s="227">
        <v>620</v>
      </c>
      <c r="AP1752" s="227"/>
      <c r="AQ1752" s="227"/>
      <c r="AR1752" s="227"/>
      <c r="AS1752" s="227" t="s">
        <v>1309</v>
      </c>
      <c r="AT1752" s="227"/>
      <c r="AU1752" s="227"/>
      <c r="AV1752" s="227"/>
      <c r="AW1752" s="227" t="s">
        <v>10837</v>
      </c>
      <c r="AX1752" s="227" t="s">
        <v>10838</v>
      </c>
      <c r="AY1752" s="227">
        <v>42</v>
      </c>
      <c r="AZ1752" s="227">
        <v>58</v>
      </c>
      <c r="BA1752" s="227">
        <v>11.59</v>
      </c>
      <c r="BB1752" s="227">
        <v>24</v>
      </c>
      <c r="BC1752" s="227">
        <v>1</v>
      </c>
      <c r="BD1752" s="227">
        <v>38.130000000000003</v>
      </c>
      <c r="BE1752" s="227">
        <f t="shared" si="310"/>
        <v>42.969886111111116</v>
      </c>
      <c r="BF1752" s="229">
        <f t="shared" si="311"/>
        <v>24.027258333333332</v>
      </c>
      <c r="BG1752" s="227" t="s">
        <v>38</v>
      </c>
      <c r="BH1752" s="227"/>
      <c r="BI1752" s="227"/>
      <c r="BJ1752" s="228"/>
      <c r="BK1752" s="227"/>
      <c r="BL1752" s="228"/>
      <c r="BM1752" s="227"/>
      <c r="BN1752" s="227"/>
      <c r="BO1752" s="227"/>
      <c r="BP1752" s="227"/>
      <c r="BQ1752" s="227"/>
      <c r="BR1752" s="227"/>
      <c r="BS1752" s="227"/>
      <c r="BT1752" s="529"/>
      <c r="BU1752" s="529"/>
      <c r="BV1752" s="529"/>
      <c r="BW1752" s="529"/>
      <c r="BX1752" s="529"/>
      <c r="BY1752" s="529"/>
      <c r="BZ1752" s="529"/>
      <c r="CA1752" s="529"/>
      <c r="CB1752" s="529"/>
      <c r="CC1752" s="529"/>
      <c r="CD1752" s="529"/>
      <c r="CE1752" s="529"/>
      <c r="CF1752" s="529"/>
      <c r="CG1752" s="529"/>
      <c r="CH1752" s="529"/>
      <c r="CI1752" s="529"/>
      <c r="CJ1752" s="529"/>
      <c r="CK1752" s="529"/>
      <c r="CL1752" s="529"/>
      <c r="CM1752" s="529"/>
      <c r="CN1752" s="529"/>
      <c r="CO1752" s="529"/>
      <c r="CP1752" s="529"/>
      <c r="CQ1752" s="529"/>
      <c r="CR1752" s="529"/>
      <c r="CS1752" s="529"/>
      <c r="CT1752" s="529"/>
      <c r="CU1752" s="529"/>
      <c r="CV1752" s="529"/>
      <c r="CW1752" s="529"/>
      <c r="CX1752" s="529"/>
      <c r="CY1752" s="529"/>
      <c r="CZ1752" s="529"/>
      <c r="DA1752" s="529"/>
      <c r="DB1752" s="529"/>
      <c r="DC1752" s="529"/>
      <c r="DD1752" s="529"/>
      <c r="DE1752" s="529"/>
      <c r="DF1752" s="529"/>
      <c r="DG1752" s="529"/>
      <c r="DH1752" s="529"/>
      <c r="DI1752" s="529"/>
      <c r="DJ1752" s="529"/>
      <c r="DK1752" s="529"/>
      <c r="DL1752" s="529"/>
      <c r="DM1752" s="529"/>
      <c r="DN1752" s="529"/>
      <c r="DO1752" s="529"/>
      <c r="DP1752" s="529"/>
      <c r="DQ1752" s="529"/>
      <c r="DR1752" s="529"/>
      <c r="DS1752" s="529"/>
      <c r="DT1752" s="529"/>
      <c r="DU1752" s="529"/>
      <c r="DV1752" s="529"/>
      <c r="DW1752" s="529"/>
      <c r="DX1752" s="529"/>
      <c r="DY1752" s="529"/>
      <c r="DZ1752" s="529"/>
      <c r="EA1752" s="529"/>
      <c r="EB1752" s="529"/>
      <c r="EC1752" s="529"/>
      <c r="ED1752" s="529"/>
      <c r="EE1752" s="529"/>
      <c r="EF1752" s="529"/>
      <c r="EG1752" s="529"/>
      <c r="EH1752" s="529"/>
      <c r="EI1752" s="529"/>
      <c r="EJ1752" s="529"/>
      <c r="EK1752" s="529"/>
      <c r="EL1752" s="529"/>
      <c r="EM1752" s="529"/>
      <c r="EN1752" s="529"/>
      <c r="EO1752" s="529"/>
      <c r="EP1752" s="529"/>
      <c r="EQ1752" s="529"/>
      <c r="ER1752" s="529"/>
      <c r="ES1752" s="529"/>
      <c r="ET1752" s="529"/>
      <c r="EU1752" s="529"/>
      <c r="EV1752" s="529"/>
      <c r="EW1752" s="529"/>
      <c r="EX1752" s="529"/>
      <c r="EY1752" s="529"/>
      <c r="EZ1752" s="529"/>
      <c r="FA1752" s="529"/>
      <c r="FB1752" s="529"/>
      <c r="FC1752" s="529"/>
      <c r="FD1752" s="529"/>
      <c r="FE1752" s="529"/>
      <c r="FF1752" s="529"/>
      <c r="FG1752" s="529"/>
      <c r="FH1752" s="529"/>
      <c r="FI1752" s="529"/>
      <c r="FJ1752" s="529"/>
      <c r="FK1752" s="529"/>
      <c r="FL1752" s="529"/>
      <c r="FM1752" s="529"/>
      <c r="FN1752" s="529"/>
      <c r="FO1752" s="529"/>
      <c r="FP1752" s="529"/>
      <c r="FQ1752" s="529"/>
      <c r="FR1752" s="529"/>
      <c r="FS1752" s="529"/>
      <c r="FT1752" s="529"/>
      <c r="FU1752" s="529"/>
      <c r="FV1752" s="529"/>
      <c r="FW1752" s="529"/>
      <c r="FX1752" s="529"/>
      <c r="FY1752" s="529"/>
      <c r="FZ1752" s="529"/>
      <c r="GA1752" s="529"/>
      <c r="GB1752" s="529"/>
      <c r="GC1752" s="529"/>
      <c r="GD1752" s="529"/>
      <c r="GE1752" s="529"/>
      <c r="GF1752" s="529"/>
      <c r="GG1752" s="529"/>
      <c r="GH1752" s="529"/>
      <c r="GI1752" s="529"/>
      <c r="GJ1752" s="529"/>
      <c r="GK1752" s="529"/>
      <c r="GL1752" s="529"/>
      <c r="GM1752" s="529"/>
      <c r="GN1752" s="529"/>
      <c r="GO1752" s="529"/>
      <c r="GP1752" s="529"/>
      <c r="GQ1752" s="529"/>
      <c r="GR1752" s="529"/>
      <c r="GS1752" s="529"/>
      <c r="GT1752" s="529"/>
      <c r="GU1752" s="529"/>
      <c r="GV1752" s="529"/>
      <c r="GW1752" s="529"/>
      <c r="GX1752" s="529"/>
      <c r="GY1752" s="529"/>
      <c r="GZ1752" s="529"/>
      <c r="HA1752" s="529"/>
      <c r="HB1752" s="529"/>
      <c r="HC1752" s="529"/>
      <c r="HD1752" s="529"/>
      <c r="HE1752" s="529"/>
      <c r="HF1752" s="529"/>
      <c r="HG1752" s="529"/>
      <c r="HH1752" s="529"/>
      <c r="HI1752" s="529"/>
      <c r="HJ1752" s="529"/>
      <c r="HK1752" s="529"/>
      <c r="HL1752" s="529"/>
      <c r="HM1752" s="529"/>
      <c r="HN1752" s="529"/>
      <c r="HO1752" s="529"/>
      <c r="HP1752" s="529"/>
      <c r="HQ1752" s="529"/>
      <c r="HR1752" s="529"/>
      <c r="HS1752" s="529"/>
      <c r="HT1752" s="529"/>
      <c r="HU1752" s="529"/>
      <c r="HV1752" s="529"/>
      <c r="HW1752" s="529"/>
      <c r="HX1752" s="529"/>
      <c r="HY1752" s="529"/>
      <c r="HZ1752" s="529"/>
      <c r="IA1752" s="529"/>
      <c r="IB1752" s="529"/>
      <c r="IC1752" s="529"/>
      <c r="ID1752" s="529"/>
      <c r="IE1752" s="529"/>
      <c r="IF1752" s="529"/>
      <c r="IG1752" s="529"/>
      <c r="IH1752" s="529"/>
      <c r="II1752" s="529"/>
      <c r="IJ1752" s="529"/>
      <c r="IK1752" s="529"/>
      <c r="IL1752" s="529"/>
      <c r="IM1752" s="529"/>
      <c r="IN1752" s="529"/>
      <c r="IO1752" s="529"/>
      <c r="IP1752" s="529"/>
      <c r="IQ1752" s="529"/>
      <c r="IR1752" s="529"/>
      <c r="IS1752" s="529"/>
      <c r="IT1752" s="529"/>
      <c r="IU1752" s="529"/>
      <c r="IV1752" s="529"/>
      <c r="IW1752" s="529"/>
      <c r="IX1752" s="529"/>
      <c r="IY1752" s="529"/>
      <c r="IZ1752" s="529"/>
      <c r="JA1752" s="529"/>
      <c r="JB1752" s="529"/>
      <c r="JC1752" s="529"/>
      <c r="JD1752" s="529"/>
      <c r="JE1752" s="529"/>
      <c r="JF1752" s="529"/>
      <c r="JG1752" s="529"/>
      <c r="JH1752" s="529"/>
    </row>
    <row r="1753" spans="1:268" s="3" customFormat="1" ht="54.75" customHeight="1" thickBot="1" x14ac:dyDescent="0.3">
      <c r="A1753" s="227" t="s">
        <v>3387</v>
      </c>
      <c r="B1753" s="227" t="s">
        <v>10839</v>
      </c>
      <c r="C1753" s="227">
        <v>11160189</v>
      </c>
      <c r="D1753" s="228">
        <v>46086</v>
      </c>
      <c r="E1753" s="228">
        <v>46086</v>
      </c>
      <c r="F1753" s="228">
        <v>49739</v>
      </c>
      <c r="G1753" s="227">
        <v>-7777</v>
      </c>
      <c r="H1753" s="227" t="s">
        <v>485</v>
      </c>
      <c r="I1753" s="227"/>
      <c r="J1753" s="227" t="s">
        <v>7618</v>
      </c>
      <c r="K1753" s="227" t="s">
        <v>462</v>
      </c>
      <c r="L1753" s="227" t="s">
        <v>10840</v>
      </c>
      <c r="M1753" s="227" t="s">
        <v>738</v>
      </c>
      <c r="N1753" s="227" t="s">
        <v>216</v>
      </c>
      <c r="O1753" s="227" t="s">
        <v>189</v>
      </c>
      <c r="P1753" s="229" t="s">
        <v>3561</v>
      </c>
      <c r="Q1753" s="227"/>
      <c r="R1753" s="227" t="s">
        <v>738</v>
      </c>
      <c r="S1753" s="227" t="s">
        <v>216</v>
      </c>
      <c r="T1753" s="227" t="s">
        <v>189</v>
      </c>
      <c r="U1753" s="229" t="s">
        <v>3561</v>
      </c>
      <c r="V1753" s="227" t="s">
        <v>10841</v>
      </c>
      <c r="W1753" s="227" t="s">
        <v>2566</v>
      </c>
      <c r="X1753" s="227"/>
      <c r="Y1753" s="227"/>
      <c r="Z1753" s="230" t="s">
        <v>467</v>
      </c>
      <c r="AA1753" s="227" t="s">
        <v>359</v>
      </c>
      <c r="AB1753" s="227">
        <v>0.77900000000000003</v>
      </c>
      <c r="AC1753" s="227">
        <v>32.252000000000002</v>
      </c>
      <c r="AD1753" s="227">
        <v>210060</v>
      </c>
      <c r="AE1753" s="227"/>
      <c r="AF1753" s="227"/>
      <c r="AG1753" s="227"/>
      <c r="AH1753" s="227"/>
      <c r="AI1753" s="227"/>
      <c r="AJ1753" s="227"/>
      <c r="AK1753" s="227"/>
      <c r="AL1753" s="227">
        <v>210060</v>
      </c>
      <c r="AM1753" s="227"/>
      <c r="AN1753" s="227"/>
      <c r="AO1753" s="227">
        <v>40</v>
      </c>
      <c r="AP1753" s="227"/>
      <c r="AQ1753" s="227"/>
      <c r="AR1753" s="227"/>
      <c r="AS1753" s="227" t="s">
        <v>467</v>
      </c>
      <c r="AT1753" s="227"/>
      <c r="AU1753" s="227"/>
      <c r="AV1753" s="227">
        <v>134.36799999999999</v>
      </c>
      <c r="AW1753" s="227" t="s">
        <v>10842</v>
      </c>
      <c r="AX1753" s="227" t="s">
        <v>10843</v>
      </c>
      <c r="AY1753" s="227">
        <v>43</v>
      </c>
      <c r="AZ1753" s="227">
        <v>24</v>
      </c>
      <c r="BA1753" s="227">
        <v>24.312999999999999</v>
      </c>
      <c r="BB1753" s="227">
        <v>23</v>
      </c>
      <c r="BC1753" s="227">
        <v>56</v>
      </c>
      <c r="BD1753" s="227">
        <v>56.05</v>
      </c>
      <c r="BE1753" s="227">
        <f t="shared" si="310"/>
        <v>43.406753611111107</v>
      </c>
      <c r="BF1753" s="229">
        <f t="shared" si="311"/>
        <v>23.948902777777779</v>
      </c>
      <c r="BG1753" s="227" t="s">
        <v>38</v>
      </c>
      <c r="BH1753" s="227"/>
      <c r="BI1753" s="227"/>
      <c r="BJ1753" s="228"/>
      <c r="BK1753" s="227"/>
      <c r="BL1753" s="228"/>
      <c r="BM1753" s="227"/>
      <c r="BN1753" s="227"/>
      <c r="BO1753" s="227"/>
      <c r="BP1753" s="227"/>
      <c r="BQ1753" s="227"/>
      <c r="BR1753" s="227"/>
      <c r="BS1753" s="227"/>
      <c r="BT1753" s="529"/>
      <c r="BU1753" s="529"/>
      <c r="BV1753" s="529"/>
      <c r="BW1753" s="529"/>
      <c r="BX1753" s="529"/>
      <c r="BY1753" s="529"/>
      <c r="BZ1753" s="529"/>
      <c r="CA1753" s="529"/>
      <c r="CB1753" s="529"/>
      <c r="CC1753" s="529"/>
      <c r="CD1753" s="529"/>
      <c r="CE1753" s="529"/>
      <c r="CF1753" s="529"/>
      <c r="CG1753" s="529"/>
      <c r="CH1753" s="529"/>
      <c r="CI1753" s="529"/>
      <c r="CJ1753" s="529"/>
      <c r="CK1753" s="529"/>
      <c r="CL1753" s="529"/>
      <c r="CM1753" s="529"/>
      <c r="CN1753" s="529"/>
      <c r="CO1753" s="529"/>
      <c r="CP1753" s="529"/>
      <c r="CQ1753" s="529"/>
      <c r="CR1753" s="529"/>
      <c r="CS1753" s="529"/>
      <c r="CT1753" s="529"/>
      <c r="CU1753" s="529"/>
      <c r="CV1753" s="529"/>
      <c r="CW1753" s="529"/>
      <c r="CX1753" s="529"/>
      <c r="CY1753" s="529"/>
      <c r="CZ1753" s="529"/>
      <c r="DA1753" s="529"/>
      <c r="DB1753" s="529"/>
      <c r="DC1753" s="529"/>
      <c r="DD1753" s="529"/>
      <c r="DE1753" s="529"/>
      <c r="DF1753" s="529"/>
      <c r="DG1753" s="529"/>
      <c r="DH1753" s="529"/>
      <c r="DI1753" s="529"/>
      <c r="DJ1753" s="529"/>
      <c r="DK1753" s="529"/>
      <c r="DL1753" s="529"/>
      <c r="DM1753" s="529"/>
      <c r="DN1753" s="529"/>
      <c r="DO1753" s="529"/>
      <c r="DP1753" s="529"/>
      <c r="DQ1753" s="529"/>
      <c r="DR1753" s="529"/>
      <c r="DS1753" s="529"/>
      <c r="DT1753" s="529"/>
      <c r="DU1753" s="529"/>
      <c r="DV1753" s="529"/>
      <c r="DW1753" s="529"/>
      <c r="DX1753" s="529"/>
      <c r="DY1753" s="529"/>
      <c r="DZ1753" s="529"/>
      <c r="EA1753" s="529"/>
      <c r="EB1753" s="529"/>
      <c r="EC1753" s="529"/>
      <c r="ED1753" s="529"/>
      <c r="EE1753" s="529"/>
      <c r="EF1753" s="529"/>
      <c r="EG1753" s="529"/>
      <c r="EH1753" s="529"/>
      <c r="EI1753" s="529"/>
      <c r="EJ1753" s="529"/>
      <c r="EK1753" s="529"/>
      <c r="EL1753" s="529"/>
      <c r="EM1753" s="529"/>
      <c r="EN1753" s="529"/>
      <c r="EO1753" s="529"/>
      <c r="EP1753" s="529"/>
      <c r="EQ1753" s="529"/>
      <c r="ER1753" s="529"/>
      <c r="ES1753" s="529"/>
      <c r="ET1753" s="529"/>
      <c r="EU1753" s="529"/>
      <c r="EV1753" s="529"/>
      <c r="EW1753" s="529"/>
      <c r="EX1753" s="529"/>
      <c r="EY1753" s="529"/>
      <c r="EZ1753" s="529"/>
      <c r="FA1753" s="529"/>
      <c r="FB1753" s="529"/>
      <c r="FC1753" s="529"/>
      <c r="FD1753" s="529"/>
      <c r="FE1753" s="529"/>
      <c r="FF1753" s="529"/>
      <c r="FG1753" s="529"/>
      <c r="FH1753" s="529"/>
      <c r="FI1753" s="529"/>
      <c r="FJ1753" s="529"/>
      <c r="FK1753" s="529"/>
      <c r="FL1753" s="529"/>
      <c r="FM1753" s="529"/>
      <c r="FN1753" s="529"/>
      <c r="FO1753" s="529"/>
      <c r="FP1753" s="529"/>
      <c r="FQ1753" s="529"/>
      <c r="FR1753" s="529"/>
      <c r="FS1753" s="529"/>
      <c r="FT1753" s="529"/>
      <c r="FU1753" s="529"/>
      <c r="FV1753" s="529"/>
      <c r="FW1753" s="529"/>
      <c r="FX1753" s="529"/>
      <c r="FY1753" s="529"/>
      <c r="FZ1753" s="529"/>
      <c r="GA1753" s="529"/>
      <c r="GB1753" s="529"/>
      <c r="GC1753" s="529"/>
      <c r="GD1753" s="529"/>
      <c r="GE1753" s="529"/>
      <c r="GF1753" s="529"/>
      <c r="GG1753" s="529"/>
      <c r="GH1753" s="529"/>
      <c r="GI1753" s="529"/>
      <c r="GJ1753" s="529"/>
      <c r="GK1753" s="529"/>
      <c r="GL1753" s="529"/>
      <c r="GM1753" s="529"/>
      <c r="GN1753" s="529"/>
      <c r="GO1753" s="529"/>
      <c r="GP1753" s="529"/>
      <c r="GQ1753" s="529"/>
      <c r="GR1753" s="529"/>
      <c r="GS1753" s="529"/>
      <c r="GT1753" s="529"/>
      <c r="GU1753" s="529"/>
      <c r="GV1753" s="529"/>
      <c r="GW1753" s="529"/>
      <c r="GX1753" s="529"/>
      <c r="GY1753" s="529"/>
      <c r="GZ1753" s="529"/>
      <c r="HA1753" s="529"/>
      <c r="HB1753" s="529"/>
      <c r="HC1753" s="529"/>
      <c r="HD1753" s="529"/>
      <c r="HE1753" s="529"/>
      <c r="HF1753" s="529"/>
      <c r="HG1753" s="529"/>
      <c r="HH1753" s="529"/>
      <c r="HI1753" s="529"/>
      <c r="HJ1753" s="529"/>
      <c r="HK1753" s="529"/>
      <c r="HL1753" s="529"/>
      <c r="HM1753" s="529"/>
      <c r="HN1753" s="529"/>
      <c r="HO1753" s="529"/>
      <c r="HP1753" s="529"/>
      <c r="HQ1753" s="529"/>
      <c r="HR1753" s="529"/>
      <c r="HS1753" s="529"/>
      <c r="HT1753" s="529"/>
      <c r="HU1753" s="529"/>
      <c r="HV1753" s="529"/>
      <c r="HW1753" s="529"/>
      <c r="HX1753" s="529"/>
      <c r="HY1753" s="529"/>
      <c r="HZ1753" s="529"/>
      <c r="IA1753" s="529"/>
      <c r="IB1753" s="529"/>
      <c r="IC1753" s="529"/>
      <c r="ID1753" s="529"/>
      <c r="IE1753" s="529"/>
      <c r="IF1753" s="529"/>
      <c r="IG1753" s="529"/>
      <c r="IH1753" s="529"/>
      <c r="II1753" s="529"/>
      <c r="IJ1753" s="529"/>
      <c r="IK1753" s="529"/>
      <c r="IL1753" s="529"/>
      <c r="IM1753" s="529"/>
      <c r="IN1753" s="529"/>
      <c r="IO1753" s="529"/>
      <c r="IP1753" s="529"/>
      <c r="IQ1753" s="529"/>
      <c r="IR1753" s="529"/>
      <c r="IS1753" s="529"/>
      <c r="IT1753" s="529"/>
      <c r="IU1753" s="529"/>
      <c r="IV1753" s="529"/>
      <c r="IW1753" s="529"/>
      <c r="IX1753" s="529"/>
      <c r="IY1753" s="529"/>
      <c r="IZ1753" s="529"/>
      <c r="JA1753" s="529"/>
      <c r="JB1753" s="529"/>
      <c r="JC1753" s="529"/>
      <c r="JD1753" s="529"/>
      <c r="JE1753" s="529"/>
      <c r="JF1753" s="529"/>
      <c r="JG1753" s="529"/>
      <c r="JH1753" s="529"/>
    </row>
    <row r="1754" spans="1:268" s="3" customFormat="1" ht="54.75" customHeight="1" thickBot="1" x14ac:dyDescent="0.3">
      <c r="A1754" s="227" t="s">
        <v>3387</v>
      </c>
      <c r="B1754" s="227" t="s">
        <v>3663</v>
      </c>
      <c r="C1754" s="227">
        <v>11160190</v>
      </c>
      <c r="D1754" s="228">
        <v>46099</v>
      </c>
      <c r="E1754" s="228">
        <v>46099</v>
      </c>
      <c r="F1754" s="228">
        <v>47925</v>
      </c>
      <c r="G1754" s="227">
        <v>-7777</v>
      </c>
      <c r="H1754" s="227" t="s">
        <v>1028</v>
      </c>
      <c r="I1754" s="227"/>
      <c r="J1754" s="227" t="s">
        <v>7805</v>
      </c>
      <c r="K1754" s="227" t="s">
        <v>60</v>
      </c>
      <c r="L1754" s="227" t="s">
        <v>10844</v>
      </c>
      <c r="M1754" s="227" t="s">
        <v>300</v>
      </c>
      <c r="N1754" s="227" t="s">
        <v>116</v>
      </c>
      <c r="O1754" s="227" t="s">
        <v>51</v>
      </c>
      <c r="P1754" s="229" t="s">
        <v>3665</v>
      </c>
      <c r="Q1754" s="227" t="s">
        <v>10845</v>
      </c>
      <c r="R1754" s="227" t="s">
        <v>300</v>
      </c>
      <c r="S1754" s="227" t="s">
        <v>116</v>
      </c>
      <c r="T1754" s="227" t="s">
        <v>51</v>
      </c>
      <c r="U1754" s="229" t="s">
        <v>3665</v>
      </c>
      <c r="V1754" s="227" t="s">
        <v>10846</v>
      </c>
      <c r="W1754" s="227" t="s">
        <v>2566</v>
      </c>
      <c r="X1754" s="227"/>
      <c r="Y1754" s="227"/>
      <c r="Z1754" s="230" t="s">
        <v>467</v>
      </c>
      <c r="AA1754" s="227" t="s">
        <v>359</v>
      </c>
      <c r="AB1754" s="227">
        <v>1.466</v>
      </c>
      <c r="AC1754" s="227">
        <v>6.85</v>
      </c>
      <c r="AD1754" s="227">
        <v>169813</v>
      </c>
      <c r="AE1754" s="227"/>
      <c r="AF1754" s="227"/>
      <c r="AG1754" s="227"/>
      <c r="AH1754" s="227"/>
      <c r="AI1754" s="227"/>
      <c r="AJ1754" s="227"/>
      <c r="AK1754" s="227"/>
      <c r="AL1754" s="227">
        <v>169813</v>
      </c>
      <c r="AM1754" s="227"/>
      <c r="AN1754" s="227"/>
      <c r="AO1754" s="227">
        <v>494</v>
      </c>
      <c r="AP1754" s="227"/>
      <c r="AQ1754" s="227"/>
      <c r="AR1754" s="227"/>
      <c r="AS1754" s="227" t="s">
        <v>467</v>
      </c>
      <c r="AT1754" s="227"/>
      <c r="AU1754" s="227"/>
      <c r="AV1754" s="227">
        <v>135.19999999999999</v>
      </c>
      <c r="AW1754" s="227" t="s">
        <v>10847</v>
      </c>
      <c r="AX1754" s="227" t="s">
        <v>10848</v>
      </c>
      <c r="AY1754" s="227">
        <v>43</v>
      </c>
      <c r="AZ1754" s="227">
        <v>39</v>
      </c>
      <c r="BA1754" s="227">
        <v>10.664</v>
      </c>
      <c r="BB1754" s="227">
        <v>26</v>
      </c>
      <c r="BC1754" s="227">
        <v>17</v>
      </c>
      <c r="BD1754" s="227">
        <v>34.712000000000003</v>
      </c>
      <c r="BE1754" s="227">
        <f t="shared" si="310"/>
        <v>43.652962222222222</v>
      </c>
      <c r="BF1754" s="229">
        <f t="shared" si="311"/>
        <v>26.292975555555557</v>
      </c>
      <c r="BG1754" s="227" t="s">
        <v>38</v>
      </c>
      <c r="BH1754" s="227"/>
      <c r="BI1754" s="227"/>
      <c r="BJ1754" s="228"/>
      <c r="BK1754" s="227"/>
      <c r="BL1754" s="228"/>
      <c r="BM1754" s="227"/>
      <c r="BN1754" s="227"/>
      <c r="BO1754" s="227"/>
      <c r="BP1754" s="227"/>
      <c r="BQ1754" s="227"/>
      <c r="BR1754" s="227"/>
      <c r="BS1754" s="227"/>
      <c r="BT1754" s="529"/>
      <c r="BU1754" s="529"/>
      <c r="BV1754" s="529"/>
      <c r="BW1754" s="529"/>
      <c r="BX1754" s="529"/>
      <c r="BY1754" s="529"/>
      <c r="BZ1754" s="529"/>
      <c r="CA1754" s="529"/>
      <c r="CB1754" s="529"/>
      <c r="CC1754" s="529"/>
      <c r="CD1754" s="529"/>
      <c r="CE1754" s="529"/>
      <c r="CF1754" s="529"/>
      <c r="CG1754" s="529"/>
      <c r="CH1754" s="529"/>
      <c r="CI1754" s="529"/>
      <c r="CJ1754" s="529"/>
      <c r="CK1754" s="529"/>
      <c r="CL1754" s="529"/>
      <c r="CM1754" s="529"/>
      <c r="CN1754" s="529"/>
      <c r="CO1754" s="529"/>
      <c r="CP1754" s="529"/>
      <c r="CQ1754" s="529"/>
      <c r="CR1754" s="529"/>
      <c r="CS1754" s="529"/>
      <c r="CT1754" s="529"/>
      <c r="CU1754" s="529"/>
      <c r="CV1754" s="529"/>
      <c r="CW1754" s="529"/>
      <c r="CX1754" s="529"/>
      <c r="CY1754" s="529"/>
      <c r="CZ1754" s="529"/>
      <c r="DA1754" s="529"/>
      <c r="DB1754" s="529"/>
      <c r="DC1754" s="529"/>
      <c r="DD1754" s="529"/>
      <c r="DE1754" s="529"/>
      <c r="DF1754" s="529"/>
      <c r="DG1754" s="529"/>
      <c r="DH1754" s="529"/>
      <c r="DI1754" s="529"/>
      <c r="DJ1754" s="529"/>
      <c r="DK1754" s="529"/>
      <c r="DL1754" s="529"/>
      <c r="DM1754" s="529"/>
      <c r="DN1754" s="529"/>
      <c r="DO1754" s="529"/>
      <c r="DP1754" s="529"/>
      <c r="DQ1754" s="529"/>
      <c r="DR1754" s="529"/>
      <c r="DS1754" s="529"/>
      <c r="DT1754" s="529"/>
      <c r="DU1754" s="529"/>
      <c r="DV1754" s="529"/>
      <c r="DW1754" s="529"/>
      <c r="DX1754" s="529"/>
      <c r="DY1754" s="529"/>
      <c r="DZ1754" s="529"/>
      <c r="EA1754" s="529"/>
      <c r="EB1754" s="529"/>
      <c r="EC1754" s="529"/>
      <c r="ED1754" s="529"/>
      <c r="EE1754" s="529"/>
      <c r="EF1754" s="529"/>
      <c r="EG1754" s="529"/>
      <c r="EH1754" s="529"/>
      <c r="EI1754" s="529"/>
      <c r="EJ1754" s="529"/>
      <c r="EK1754" s="529"/>
      <c r="EL1754" s="529"/>
      <c r="EM1754" s="529"/>
      <c r="EN1754" s="529"/>
      <c r="EO1754" s="529"/>
      <c r="EP1754" s="529"/>
      <c r="EQ1754" s="529"/>
      <c r="ER1754" s="529"/>
      <c r="ES1754" s="529"/>
      <c r="ET1754" s="529"/>
      <c r="EU1754" s="529"/>
      <c r="EV1754" s="529"/>
      <c r="EW1754" s="529"/>
      <c r="EX1754" s="529"/>
      <c r="EY1754" s="529"/>
      <c r="EZ1754" s="529"/>
      <c r="FA1754" s="529"/>
      <c r="FB1754" s="529"/>
      <c r="FC1754" s="529"/>
      <c r="FD1754" s="529"/>
      <c r="FE1754" s="529"/>
      <c r="FF1754" s="529"/>
      <c r="FG1754" s="529"/>
      <c r="FH1754" s="529"/>
      <c r="FI1754" s="529"/>
      <c r="FJ1754" s="529"/>
      <c r="FK1754" s="529"/>
      <c r="FL1754" s="529"/>
      <c r="FM1754" s="529"/>
      <c r="FN1754" s="529"/>
      <c r="FO1754" s="529"/>
      <c r="FP1754" s="529"/>
      <c r="FQ1754" s="529"/>
      <c r="FR1754" s="529"/>
      <c r="FS1754" s="529"/>
      <c r="FT1754" s="529"/>
      <c r="FU1754" s="529"/>
      <c r="FV1754" s="529"/>
      <c r="FW1754" s="529"/>
      <c r="FX1754" s="529"/>
      <c r="FY1754" s="529"/>
      <c r="FZ1754" s="529"/>
      <c r="GA1754" s="529"/>
      <c r="GB1754" s="529"/>
      <c r="GC1754" s="529"/>
      <c r="GD1754" s="529"/>
      <c r="GE1754" s="529"/>
      <c r="GF1754" s="529"/>
      <c r="GG1754" s="529"/>
      <c r="GH1754" s="529"/>
      <c r="GI1754" s="529"/>
      <c r="GJ1754" s="529"/>
      <c r="GK1754" s="529"/>
      <c r="GL1754" s="529"/>
      <c r="GM1754" s="529"/>
      <c r="GN1754" s="529"/>
      <c r="GO1754" s="529"/>
      <c r="GP1754" s="529"/>
      <c r="GQ1754" s="529"/>
      <c r="GR1754" s="529"/>
      <c r="GS1754" s="529"/>
      <c r="GT1754" s="529"/>
      <c r="GU1754" s="529"/>
      <c r="GV1754" s="529"/>
      <c r="GW1754" s="529"/>
      <c r="GX1754" s="529"/>
      <c r="GY1754" s="529"/>
      <c r="GZ1754" s="529"/>
      <c r="HA1754" s="529"/>
      <c r="HB1754" s="529"/>
      <c r="HC1754" s="529"/>
      <c r="HD1754" s="529"/>
      <c r="HE1754" s="529"/>
      <c r="HF1754" s="529"/>
      <c r="HG1754" s="529"/>
      <c r="HH1754" s="529"/>
      <c r="HI1754" s="529"/>
      <c r="HJ1754" s="529"/>
      <c r="HK1754" s="529"/>
      <c r="HL1754" s="529"/>
      <c r="HM1754" s="529"/>
      <c r="HN1754" s="529"/>
      <c r="HO1754" s="529"/>
      <c r="HP1754" s="529"/>
      <c r="HQ1754" s="529"/>
      <c r="HR1754" s="529"/>
      <c r="HS1754" s="529"/>
      <c r="HT1754" s="529"/>
      <c r="HU1754" s="529"/>
      <c r="HV1754" s="529"/>
      <c r="HW1754" s="529"/>
      <c r="HX1754" s="529"/>
      <c r="HY1754" s="529"/>
      <c r="HZ1754" s="529"/>
      <c r="IA1754" s="529"/>
      <c r="IB1754" s="529"/>
      <c r="IC1754" s="529"/>
      <c r="ID1754" s="529"/>
      <c r="IE1754" s="529"/>
      <c r="IF1754" s="529"/>
      <c r="IG1754" s="529"/>
      <c r="IH1754" s="529"/>
      <c r="II1754" s="529"/>
      <c r="IJ1754" s="529"/>
      <c r="IK1754" s="529"/>
      <c r="IL1754" s="529"/>
      <c r="IM1754" s="529"/>
      <c r="IN1754" s="529"/>
      <c r="IO1754" s="529"/>
      <c r="IP1754" s="529"/>
      <c r="IQ1754" s="529"/>
      <c r="IR1754" s="529"/>
      <c r="IS1754" s="529"/>
      <c r="IT1754" s="529"/>
      <c r="IU1754" s="529"/>
      <c r="IV1754" s="529"/>
      <c r="IW1754" s="529"/>
      <c r="IX1754" s="529"/>
      <c r="IY1754" s="529"/>
      <c r="IZ1754" s="529"/>
      <c r="JA1754" s="529"/>
      <c r="JB1754" s="529"/>
      <c r="JC1754" s="529"/>
      <c r="JD1754" s="529"/>
      <c r="JE1754" s="529"/>
      <c r="JF1754" s="529"/>
      <c r="JG1754" s="529"/>
      <c r="JH1754" s="529"/>
    </row>
    <row r="1755" spans="1:268" s="3" customFormat="1" ht="54.75" customHeight="1" thickBot="1" x14ac:dyDescent="0.3">
      <c r="A1755" s="227" t="s">
        <v>3387</v>
      </c>
      <c r="B1755" s="227" t="s">
        <v>184</v>
      </c>
      <c r="C1755" s="227">
        <v>11190096</v>
      </c>
      <c r="D1755" s="228">
        <v>46097</v>
      </c>
      <c r="E1755" s="228">
        <v>46097</v>
      </c>
      <c r="F1755" s="228">
        <v>47923</v>
      </c>
      <c r="G1755" s="227">
        <v>-7777</v>
      </c>
      <c r="H1755" s="227" t="s">
        <v>10057</v>
      </c>
      <c r="I1755" s="227"/>
      <c r="J1755" s="227" t="s">
        <v>7388</v>
      </c>
      <c r="K1755" s="227" t="s">
        <v>37</v>
      </c>
      <c r="L1755" s="227" t="s">
        <v>10849</v>
      </c>
      <c r="M1755" s="227" t="s">
        <v>35</v>
      </c>
      <c r="N1755" s="227" t="s">
        <v>35</v>
      </c>
      <c r="O1755" s="227" t="s">
        <v>35</v>
      </c>
      <c r="P1755" s="229" t="s">
        <v>449</v>
      </c>
      <c r="Q1755" s="227" t="s">
        <v>10850</v>
      </c>
      <c r="R1755" s="227" t="s">
        <v>35</v>
      </c>
      <c r="S1755" s="227" t="s">
        <v>35</v>
      </c>
      <c r="T1755" s="227" t="s">
        <v>35</v>
      </c>
      <c r="U1755" s="229" t="s">
        <v>449</v>
      </c>
      <c r="V1755" s="227" t="s">
        <v>10850</v>
      </c>
      <c r="W1755" s="227" t="s">
        <v>10851</v>
      </c>
      <c r="X1755" s="227"/>
      <c r="Y1755" s="227"/>
      <c r="Z1755" s="230" t="s">
        <v>1309</v>
      </c>
      <c r="AA1755" s="227" t="s">
        <v>9889</v>
      </c>
      <c r="AB1755" s="227">
        <v>0.38</v>
      </c>
      <c r="AC1755" s="227">
        <v>2.4</v>
      </c>
      <c r="AD1755" s="227">
        <v>8757</v>
      </c>
      <c r="AE1755" s="227"/>
      <c r="AF1755" s="227"/>
      <c r="AG1755" s="227"/>
      <c r="AH1755" s="227"/>
      <c r="AI1755" s="227">
        <v>8757</v>
      </c>
      <c r="AJ1755" s="227"/>
      <c r="AK1755" s="227"/>
      <c r="AL1755" s="227"/>
      <c r="AM1755" s="227"/>
      <c r="AN1755" s="227"/>
      <c r="AO1755" s="227">
        <v>91</v>
      </c>
      <c r="AP1755" s="227"/>
      <c r="AQ1755" s="227"/>
      <c r="AR1755" s="227"/>
      <c r="AS1755" s="227" t="s">
        <v>1309</v>
      </c>
      <c r="AT1755" s="227"/>
      <c r="AU1755" s="227"/>
      <c r="AV1755" s="227"/>
      <c r="AW1755" s="227" t="s">
        <v>10852</v>
      </c>
      <c r="AX1755" s="227" t="s">
        <v>10853</v>
      </c>
      <c r="AY1755" s="227">
        <v>42</v>
      </c>
      <c r="AZ1755" s="227">
        <v>52</v>
      </c>
      <c r="BA1755" s="227">
        <v>22.4</v>
      </c>
      <c r="BB1755" s="227">
        <v>25</v>
      </c>
      <c r="BC1755" s="227">
        <v>19</v>
      </c>
      <c r="BD1755" s="227">
        <v>1</v>
      </c>
      <c r="BE1755" s="227">
        <f t="shared" si="310"/>
        <v>42.872888888888887</v>
      </c>
      <c r="BF1755" s="229">
        <f t="shared" si="311"/>
        <v>25.316944444444445</v>
      </c>
      <c r="BG1755" s="227" t="s">
        <v>38</v>
      </c>
      <c r="BH1755" s="227"/>
      <c r="BI1755" s="227"/>
      <c r="BJ1755" s="228"/>
      <c r="BK1755" s="227"/>
      <c r="BL1755" s="228"/>
      <c r="BM1755" s="227"/>
      <c r="BN1755" s="227"/>
      <c r="BO1755" s="227"/>
      <c r="BP1755" s="227"/>
      <c r="BQ1755" s="227"/>
      <c r="BR1755" s="227"/>
      <c r="BS1755" s="227"/>
      <c r="BT1755" s="529"/>
      <c r="BU1755" s="529"/>
      <c r="BV1755" s="529"/>
      <c r="BW1755" s="529"/>
      <c r="BX1755" s="529"/>
      <c r="BY1755" s="529"/>
      <c r="BZ1755" s="529"/>
      <c r="CA1755" s="529"/>
      <c r="CB1755" s="529"/>
      <c r="CC1755" s="529"/>
      <c r="CD1755" s="529"/>
      <c r="CE1755" s="529"/>
      <c r="CF1755" s="529"/>
      <c r="CG1755" s="529"/>
      <c r="CH1755" s="529"/>
      <c r="CI1755" s="529"/>
      <c r="CJ1755" s="529"/>
      <c r="CK1755" s="529"/>
      <c r="CL1755" s="529"/>
      <c r="CM1755" s="529"/>
      <c r="CN1755" s="529"/>
      <c r="CO1755" s="529"/>
      <c r="CP1755" s="529"/>
      <c r="CQ1755" s="529"/>
      <c r="CR1755" s="529"/>
      <c r="CS1755" s="529"/>
      <c r="CT1755" s="529"/>
      <c r="CU1755" s="529"/>
      <c r="CV1755" s="529"/>
      <c r="CW1755" s="529"/>
      <c r="CX1755" s="529"/>
      <c r="CY1755" s="529"/>
      <c r="CZ1755" s="529"/>
      <c r="DA1755" s="529"/>
      <c r="DB1755" s="529"/>
      <c r="DC1755" s="529"/>
      <c r="DD1755" s="529"/>
      <c r="DE1755" s="529"/>
      <c r="DF1755" s="529"/>
      <c r="DG1755" s="529"/>
      <c r="DH1755" s="529"/>
      <c r="DI1755" s="529"/>
      <c r="DJ1755" s="529"/>
      <c r="DK1755" s="529"/>
      <c r="DL1755" s="529"/>
      <c r="DM1755" s="529"/>
      <c r="DN1755" s="529"/>
      <c r="DO1755" s="529"/>
      <c r="DP1755" s="529"/>
      <c r="DQ1755" s="529"/>
      <c r="DR1755" s="529"/>
      <c r="DS1755" s="529"/>
      <c r="DT1755" s="529"/>
      <c r="DU1755" s="529"/>
      <c r="DV1755" s="529"/>
      <c r="DW1755" s="529"/>
      <c r="DX1755" s="529"/>
      <c r="DY1755" s="529"/>
      <c r="DZ1755" s="529"/>
      <c r="EA1755" s="529"/>
      <c r="EB1755" s="529"/>
      <c r="EC1755" s="529"/>
      <c r="ED1755" s="529"/>
      <c r="EE1755" s="529"/>
      <c r="EF1755" s="529"/>
      <c r="EG1755" s="529"/>
      <c r="EH1755" s="529"/>
      <c r="EI1755" s="529"/>
      <c r="EJ1755" s="529"/>
      <c r="EK1755" s="529"/>
      <c r="EL1755" s="529"/>
      <c r="EM1755" s="529"/>
      <c r="EN1755" s="529"/>
      <c r="EO1755" s="529"/>
      <c r="EP1755" s="529"/>
      <c r="EQ1755" s="529"/>
      <c r="ER1755" s="529"/>
      <c r="ES1755" s="529"/>
      <c r="ET1755" s="529"/>
      <c r="EU1755" s="529"/>
      <c r="EV1755" s="529"/>
      <c r="EW1755" s="529"/>
      <c r="EX1755" s="529"/>
      <c r="EY1755" s="529"/>
      <c r="EZ1755" s="529"/>
      <c r="FA1755" s="529"/>
      <c r="FB1755" s="529"/>
      <c r="FC1755" s="529"/>
      <c r="FD1755" s="529"/>
      <c r="FE1755" s="529"/>
      <c r="FF1755" s="529"/>
      <c r="FG1755" s="529"/>
      <c r="FH1755" s="529"/>
      <c r="FI1755" s="529"/>
      <c r="FJ1755" s="529"/>
      <c r="FK1755" s="529"/>
      <c r="FL1755" s="529"/>
      <c r="FM1755" s="529"/>
      <c r="FN1755" s="529"/>
      <c r="FO1755" s="529"/>
      <c r="FP1755" s="529"/>
      <c r="FQ1755" s="529"/>
      <c r="FR1755" s="529"/>
      <c r="FS1755" s="529"/>
      <c r="FT1755" s="529"/>
      <c r="FU1755" s="529"/>
      <c r="FV1755" s="529"/>
      <c r="FW1755" s="529"/>
      <c r="FX1755" s="529"/>
      <c r="FY1755" s="529"/>
      <c r="FZ1755" s="529"/>
      <c r="GA1755" s="529"/>
      <c r="GB1755" s="529"/>
      <c r="GC1755" s="529"/>
      <c r="GD1755" s="529"/>
      <c r="GE1755" s="529"/>
      <c r="GF1755" s="529"/>
      <c r="GG1755" s="529"/>
      <c r="GH1755" s="529"/>
      <c r="GI1755" s="529"/>
      <c r="GJ1755" s="529"/>
      <c r="GK1755" s="529"/>
      <c r="GL1755" s="529"/>
      <c r="GM1755" s="529"/>
      <c r="GN1755" s="529"/>
      <c r="GO1755" s="529"/>
      <c r="GP1755" s="529"/>
      <c r="GQ1755" s="529"/>
      <c r="GR1755" s="529"/>
      <c r="GS1755" s="529"/>
      <c r="GT1755" s="529"/>
      <c r="GU1755" s="529"/>
      <c r="GV1755" s="529"/>
      <c r="GW1755" s="529"/>
      <c r="GX1755" s="529"/>
      <c r="GY1755" s="529"/>
      <c r="GZ1755" s="529"/>
      <c r="HA1755" s="529"/>
      <c r="HB1755" s="529"/>
      <c r="HC1755" s="529"/>
      <c r="HD1755" s="529"/>
      <c r="HE1755" s="529"/>
      <c r="HF1755" s="529"/>
      <c r="HG1755" s="529"/>
      <c r="HH1755" s="529"/>
      <c r="HI1755" s="529"/>
      <c r="HJ1755" s="529"/>
      <c r="HK1755" s="529"/>
      <c r="HL1755" s="529"/>
      <c r="HM1755" s="529"/>
      <c r="HN1755" s="529"/>
      <c r="HO1755" s="529"/>
      <c r="HP1755" s="529"/>
      <c r="HQ1755" s="529"/>
      <c r="HR1755" s="529"/>
      <c r="HS1755" s="529"/>
      <c r="HT1755" s="529"/>
      <c r="HU1755" s="529"/>
      <c r="HV1755" s="529"/>
      <c r="HW1755" s="529"/>
      <c r="HX1755" s="529"/>
      <c r="HY1755" s="529"/>
      <c r="HZ1755" s="529"/>
      <c r="IA1755" s="529"/>
      <c r="IB1755" s="529"/>
      <c r="IC1755" s="529"/>
      <c r="ID1755" s="529"/>
      <c r="IE1755" s="529"/>
      <c r="IF1755" s="529"/>
      <c r="IG1755" s="529"/>
      <c r="IH1755" s="529"/>
      <c r="II1755" s="529"/>
      <c r="IJ1755" s="529"/>
      <c r="IK1755" s="529"/>
      <c r="IL1755" s="529"/>
      <c r="IM1755" s="529"/>
      <c r="IN1755" s="529"/>
      <c r="IO1755" s="529"/>
      <c r="IP1755" s="529"/>
      <c r="IQ1755" s="529"/>
      <c r="IR1755" s="529"/>
      <c r="IS1755" s="529"/>
      <c r="IT1755" s="529"/>
      <c r="IU1755" s="529"/>
      <c r="IV1755" s="529"/>
      <c r="IW1755" s="529"/>
      <c r="IX1755" s="529"/>
      <c r="IY1755" s="529"/>
      <c r="IZ1755" s="529"/>
      <c r="JA1755" s="529"/>
      <c r="JB1755" s="529"/>
      <c r="JC1755" s="529"/>
      <c r="JD1755" s="529"/>
      <c r="JE1755" s="529"/>
      <c r="JF1755" s="529"/>
      <c r="JG1755" s="529"/>
      <c r="JH1755" s="529"/>
    </row>
    <row r="1756" spans="1:268" s="3" customFormat="1" ht="54.75" customHeight="1" thickBot="1" x14ac:dyDescent="0.3">
      <c r="A1756" s="227" t="s">
        <v>3387</v>
      </c>
      <c r="B1756" s="227" t="s">
        <v>10857</v>
      </c>
      <c r="C1756" s="227">
        <v>11110085</v>
      </c>
      <c r="D1756" s="228">
        <v>46164</v>
      </c>
      <c r="E1756" s="228">
        <v>46164</v>
      </c>
      <c r="F1756" s="228">
        <v>55295</v>
      </c>
      <c r="G1756" s="227">
        <v>-7777</v>
      </c>
      <c r="H1756" s="227" t="s">
        <v>10858</v>
      </c>
      <c r="I1756" s="227"/>
      <c r="J1756" s="227" t="s">
        <v>10859</v>
      </c>
      <c r="K1756" s="227" t="s">
        <v>55</v>
      </c>
      <c r="L1756" s="227" t="s">
        <v>9551</v>
      </c>
      <c r="M1756" s="227" t="s">
        <v>10860</v>
      </c>
      <c r="N1756" s="227" t="s">
        <v>121</v>
      </c>
      <c r="O1756" s="227" t="s">
        <v>52</v>
      </c>
      <c r="P1756" s="229" t="s">
        <v>10861</v>
      </c>
      <c r="Q1756" s="227"/>
      <c r="R1756" s="227" t="s">
        <v>10862</v>
      </c>
      <c r="S1756" s="227" t="s">
        <v>121</v>
      </c>
      <c r="T1756" s="227" t="s">
        <v>52</v>
      </c>
      <c r="U1756" s="229" t="s">
        <v>10863</v>
      </c>
      <c r="V1756" s="227"/>
      <c r="W1756" s="227" t="s">
        <v>10864</v>
      </c>
      <c r="X1756" s="227"/>
      <c r="Y1756" s="227"/>
      <c r="Z1756" s="230" t="s">
        <v>467</v>
      </c>
      <c r="AA1756" s="227" t="s">
        <v>9737</v>
      </c>
      <c r="AB1756" s="227">
        <v>0.191</v>
      </c>
      <c r="AC1756" s="227">
        <v>1.44</v>
      </c>
      <c r="AD1756" s="227">
        <v>44559.199999999997</v>
      </c>
      <c r="AE1756" s="227">
        <v>44559.199999999997</v>
      </c>
      <c r="AF1756" s="227"/>
      <c r="AG1756" s="227"/>
      <c r="AH1756" s="227"/>
      <c r="AI1756" s="227"/>
      <c r="AJ1756" s="227"/>
      <c r="AK1756" s="227"/>
      <c r="AL1756" s="227"/>
      <c r="AM1756" s="227"/>
      <c r="AN1756" s="227"/>
      <c r="AO1756" s="227">
        <v>25</v>
      </c>
      <c r="AP1756" s="227"/>
      <c r="AQ1756" s="227"/>
      <c r="AR1756" s="227"/>
      <c r="AS1756" s="227" t="s">
        <v>467</v>
      </c>
      <c r="AT1756" s="227"/>
      <c r="AU1756" s="227"/>
      <c r="AV1756" s="227"/>
      <c r="AW1756" s="227" t="s">
        <v>10865</v>
      </c>
      <c r="AX1756" s="227" t="s">
        <v>10866</v>
      </c>
      <c r="AY1756" s="227">
        <v>42</v>
      </c>
      <c r="AZ1756" s="227">
        <v>54</v>
      </c>
      <c r="BA1756" s="227">
        <v>49.37</v>
      </c>
      <c r="BB1756" s="227">
        <v>23</v>
      </c>
      <c r="BC1756" s="227">
        <v>21</v>
      </c>
      <c r="BD1756" s="227">
        <v>57.15</v>
      </c>
      <c r="BE1756" s="227">
        <f t="shared" si="310"/>
        <v>42.913713888888886</v>
      </c>
      <c r="BF1756" s="229">
        <f t="shared" si="311"/>
        <v>23.365875000000003</v>
      </c>
      <c r="BG1756" s="227" t="s">
        <v>38</v>
      </c>
      <c r="BH1756" s="227"/>
      <c r="BI1756" s="227"/>
      <c r="BJ1756" s="228"/>
      <c r="BK1756" s="227"/>
      <c r="BL1756" s="228"/>
      <c r="BM1756" s="227"/>
      <c r="BN1756" s="227"/>
      <c r="BO1756" s="227"/>
      <c r="BP1756" s="227"/>
      <c r="BQ1756" s="227"/>
      <c r="BR1756" s="227"/>
      <c r="BS1756" s="227"/>
      <c r="BT1756" s="529"/>
      <c r="BU1756" s="529"/>
      <c r="BV1756" s="529"/>
      <c r="BW1756" s="529"/>
      <c r="BX1756" s="529"/>
      <c r="BY1756" s="529"/>
      <c r="BZ1756" s="529"/>
      <c r="CA1756" s="529"/>
      <c r="CB1756" s="529"/>
      <c r="CC1756" s="529"/>
      <c r="CD1756" s="529"/>
      <c r="CE1756" s="529"/>
      <c r="CF1756" s="529"/>
      <c r="CG1756" s="529"/>
      <c r="CH1756" s="529"/>
      <c r="CI1756" s="529"/>
      <c r="CJ1756" s="529"/>
      <c r="CK1756" s="529"/>
      <c r="CL1756" s="529"/>
      <c r="CM1756" s="529"/>
      <c r="CN1756" s="529"/>
      <c r="CO1756" s="529"/>
      <c r="CP1756" s="529"/>
      <c r="CQ1756" s="529"/>
      <c r="CR1756" s="529"/>
      <c r="CS1756" s="529"/>
      <c r="CT1756" s="529"/>
      <c r="CU1756" s="529"/>
      <c r="CV1756" s="529"/>
      <c r="CW1756" s="529"/>
      <c r="CX1756" s="529"/>
      <c r="CY1756" s="529"/>
      <c r="CZ1756" s="529"/>
      <c r="DA1756" s="529"/>
      <c r="DB1756" s="529"/>
      <c r="DC1756" s="529"/>
      <c r="DD1756" s="529"/>
      <c r="DE1756" s="529"/>
      <c r="DF1756" s="529"/>
      <c r="DG1756" s="529"/>
      <c r="DH1756" s="529"/>
      <c r="DI1756" s="529"/>
      <c r="DJ1756" s="529"/>
      <c r="DK1756" s="529"/>
      <c r="DL1756" s="529"/>
      <c r="DM1756" s="529"/>
      <c r="DN1756" s="529"/>
      <c r="DO1756" s="529"/>
      <c r="DP1756" s="529"/>
      <c r="DQ1756" s="529"/>
      <c r="DR1756" s="529"/>
      <c r="DS1756" s="529"/>
      <c r="DT1756" s="529"/>
      <c r="DU1756" s="529"/>
      <c r="DV1756" s="529"/>
      <c r="DW1756" s="529"/>
      <c r="DX1756" s="529"/>
      <c r="DY1756" s="529"/>
      <c r="DZ1756" s="529"/>
      <c r="EA1756" s="529"/>
      <c r="EB1756" s="529"/>
      <c r="EC1756" s="529"/>
      <c r="ED1756" s="529"/>
      <c r="EE1756" s="529"/>
      <c r="EF1756" s="529"/>
      <c r="EG1756" s="529"/>
      <c r="EH1756" s="529"/>
      <c r="EI1756" s="529"/>
      <c r="EJ1756" s="529"/>
      <c r="EK1756" s="529"/>
      <c r="EL1756" s="529"/>
      <c r="EM1756" s="529"/>
      <c r="EN1756" s="529"/>
      <c r="EO1756" s="529"/>
      <c r="EP1756" s="529"/>
      <c r="EQ1756" s="529"/>
      <c r="ER1756" s="529"/>
      <c r="ES1756" s="529"/>
      <c r="ET1756" s="529"/>
      <c r="EU1756" s="529"/>
      <c r="EV1756" s="529"/>
      <c r="EW1756" s="529"/>
      <c r="EX1756" s="529"/>
      <c r="EY1756" s="529"/>
      <c r="EZ1756" s="529"/>
      <c r="FA1756" s="529"/>
      <c r="FB1756" s="529"/>
      <c r="FC1756" s="529"/>
      <c r="FD1756" s="529"/>
      <c r="FE1756" s="529"/>
      <c r="FF1756" s="529"/>
      <c r="FG1756" s="529"/>
      <c r="FH1756" s="529"/>
      <c r="FI1756" s="529"/>
      <c r="FJ1756" s="529"/>
      <c r="FK1756" s="529"/>
      <c r="FL1756" s="529"/>
      <c r="FM1756" s="529"/>
      <c r="FN1756" s="529"/>
      <c r="FO1756" s="529"/>
      <c r="FP1756" s="529"/>
      <c r="FQ1756" s="529"/>
      <c r="FR1756" s="529"/>
      <c r="FS1756" s="529"/>
      <c r="FT1756" s="529"/>
      <c r="FU1756" s="529"/>
      <c r="FV1756" s="529"/>
      <c r="FW1756" s="529"/>
      <c r="FX1756" s="529"/>
      <c r="FY1756" s="529"/>
      <c r="FZ1756" s="529"/>
      <c r="GA1756" s="529"/>
      <c r="GB1756" s="529"/>
      <c r="GC1756" s="529"/>
      <c r="GD1756" s="529"/>
      <c r="GE1756" s="529"/>
      <c r="GF1756" s="529"/>
      <c r="GG1756" s="529"/>
      <c r="GH1756" s="529"/>
      <c r="GI1756" s="529"/>
      <c r="GJ1756" s="529"/>
      <c r="GK1756" s="529"/>
      <c r="GL1756" s="529"/>
      <c r="GM1756" s="529"/>
      <c r="GN1756" s="529"/>
      <c r="GO1756" s="529"/>
      <c r="GP1756" s="529"/>
      <c r="GQ1756" s="529"/>
      <c r="GR1756" s="529"/>
      <c r="GS1756" s="529"/>
      <c r="GT1756" s="529"/>
      <c r="GU1756" s="529"/>
      <c r="GV1756" s="529"/>
      <c r="GW1756" s="529"/>
      <c r="GX1756" s="529"/>
      <c r="GY1756" s="529"/>
      <c r="GZ1756" s="529"/>
      <c r="HA1756" s="529"/>
      <c r="HB1756" s="529"/>
      <c r="HC1756" s="529"/>
      <c r="HD1756" s="529"/>
      <c r="HE1756" s="529"/>
      <c r="HF1756" s="529"/>
      <c r="HG1756" s="529"/>
      <c r="HH1756" s="529"/>
      <c r="HI1756" s="529"/>
      <c r="HJ1756" s="529"/>
      <c r="HK1756" s="529"/>
      <c r="HL1756" s="529"/>
      <c r="HM1756" s="529"/>
      <c r="HN1756" s="529"/>
      <c r="HO1756" s="529"/>
      <c r="HP1756" s="529"/>
      <c r="HQ1756" s="529"/>
      <c r="HR1756" s="529"/>
      <c r="HS1756" s="529"/>
      <c r="HT1756" s="529"/>
      <c r="HU1756" s="529"/>
      <c r="HV1756" s="529"/>
      <c r="HW1756" s="529"/>
      <c r="HX1756" s="529"/>
      <c r="HY1756" s="529"/>
      <c r="HZ1756" s="529"/>
      <c r="IA1756" s="529"/>
      <c r="IB1756" s="529"/>
      <c r="IC1756" s="529"/>
      <c r="ID1756" s="529"/>
      <c r="IE1756" s="529"/>
      <c r="IF1756" s="529"/>
      <c r="IG1756" s="529"/>
      <c r="IH1756" s="529"/>
      <c r="II1756" s="529"/>
      <c r="IJ1756" s="529"/>
      <c r="IK1756" s="529"/>
      <c r="IL1756" s="529"/>
      <c r="IM1756" s="529"/>
      <c r="IN1756" s="529"/>
      <c r="IO1756" s="529"/>
      <c r="IP1756" s="529"/>
      <c r="IQ1756" s="529"/>
      <c r="IR1756" s="529"/>
      <c r="IS1756" s="529"/>
      <c r="IT1756" s="529"/>
      <c r="IU1756" s="529"/>
      <c r="IV1756" s="529"/>
      <c r="IW1756" s="529"/>
      <c r="IX1756" s="529"/>
      <c r="IY1756" s="529"/>
      <c r="IZ1756" s="529"/>
      <c r="JA1756" s="529"/>
      <c r="JB1756" s="529"/>
      <c r="JC1756" s="529"/>
      <c r="JD1756" s="529"/>
      <c r="JE1756" s="529"/>
      <c r="JF1756" s="529"/>
      <c r="JG1756" s="529"/>
      <c r="JH1756" s="529"/>
    </row>
    <row r="1757" spans="1:268" s="3" customFormat="1" ht="54.75" customHeight="1" x14ac:dyDescent="0.25">
      <c r="A1757" s="173" t="s">
        <v>3387</v>
      </c>
      <c r="B1757" s="173" t="s">
        <v>10867</v>
      </c>
      <c r="C1757" s="173">
        <v>11120144</v>
      </c>
      <c r="D1757" s="174">
        <v>46155</v>
      </c>
      <c r="E1757" s="174">
        <v>46155</v>
      </c>
      <c r="F1757" s="174">
        <v>48712</v>
      </c>
      <c r="G1757" s="173">
        <v>-7777</v>
      </c>
      <c r="H1757" s="173" t="s">
        <v>488</v>
      </c>
      <c r="I1757" s="173"/>
      <c r="J1757" s="173" t="s">
        <v>7426</v>
      </c>
      <c r="K1757" s="173" t="s">
        <v>73</v>
      </c>
      <c r="L1757" s="173" t="s">
        <v>10868</v>
      </c>
      <c r="M1757" s="173" t="s">
        <v>2572</v>
      </c>
      <c r="N1757" s="173" t="s">
        <v>80</v>
      </c>
      <c r="O1757" s="173" t="s">
        <v>76</v>
      </c>
      <c r="P1757" s="175" t="s">
        <v>9584</v>
      </c>
      <c r="Q1757" s="173"/>
      <c r="R1757" s="173" t="s">
        <v>2572</v>
      </c>
      <c r="S1757" s="173" t="s">
        <v>80</v>
      </c>
      <c r="T1757" s="173" t="s">
        <v>76</v>
      </c>
      <c r="U1757" s="175" t="s">
        <v>9584</v>
      </c>
      <c r="V1757" s="173"/>
      <c r="W1757" s="173" t="s">
        <v>10870</v>
      </c>
      <c r="X1757" s="173"/>
      <c r="Y1757" s="173"/>
      <c r="Z1757" s="176" t="s">
        <v>1309</v>
      </c>
      <c r="AA1757" s="173" t="s">
        <v>10877</v>
      </c>
      <c r="AB1757" s="173">
        <v>11.507</v>
      </c>
      <c r="AC1757" s="173">
        <v>50</v>
      </c>
      <c r="AD1757" s="173">
        <v>90780</v>
      </c>
      <c r="AE1757" s="173"/>
      <c r="AF1757" s="173"/>
      <c r="AG1757" s="173"/>
      <c r="AH1757" s="173"/>
      <c r="AI1757" s="173"/>
      <c r="AJ1757" s="173">
        <v>90780</v>
      </c>
      <c r="AK1757" s="173"/>
      <c r="AL1757" s="173"/>
      <c r="AM1757" s="173"/>
      <c r="AN1757" s="173"/>
      <c r="AO1757" s="173">
        <v>1157</v>
      </c>
      <c r="AP1757" s="173"/>
      <c r="AQ1757" s="173"/>
      <c r="AR1757" s="173"/>
      <c r="AS1757" s="173" t="s">
        <v>10875</v>
      </c>
      <c r="AT1757" s="173"/>
      <c r="AU1757" s="173"/>
      <c r="AV1757" s="173">
        <v>40.799999999999997</v>
      </c>
      <c r="AW1757" s="173" t="s">
        <v>10871</v>
      </c>
      <c r="AX1757" s="173" t="s">
        <v>10872</v>
      </c>
      <c r="AY1757" s="173">
        <v>43</v>
      </c>
      <c r="AZ1757" s="173">
        <v>28</v>
      </c>
      <c r="BA1757" s="173">
        <v>3.6760000000000002</v>
      </c>
      <c r="BB1757" s="173">
        <v>24</v>
      </c>
      <c r="BC1757" s="173">
        <v>59</v>
      </c>
      <c r="BD1757" s="173">
        <v>9.6809999999999992</v>
      </c>
      <c r="BE1757" s="173">
        <f t="shared" si="310"/>
        <v>43.467687777777776</v>
      </c>
      <c r="BF1757" s="175">
        <f t="shared" si="311"/>
        <v>24.986022500000001</v>
      </c>
      <c r="BG1757" s="173" t="s">
        <v>38</v>
      </c>
      <c r="BH1757" s="173"/>
      <c r="BI1757" s="173"/>
      <c r="BJ1757" s="174"/>
      <c r="BK1757" s="173"/>
      <c r="BL1757" s="174"/>
      <c r="BM1757" s="173"/>
      <c r="BN1757" s="173"/>
      <c r="BO1757" s="173"/>
      <c r="BP1757" s="173"/>
      <c r="BQ1757" s="173"/>
      <c r="BR1757" s="173"/>
      <c r="BS1757" s="173"/>
      <c r="BT1757" s="529"/>
      <c r="BU1757" s="529"/>
      <c r="BV1757" s="529"/>
      <c r="BW1757" s="529"/>
      <c r="BX1757" s="529"/>
      <c r="BY1757" s="529"/>
      <c r="BZ1757" s="529"/>
      <c r="CA1757" s="529"/>
      <c r="CB1757" s="529"/>
      <c r="CC1757" s="529"/>
      <c r="CD1757" s="529"/>
      <c r="CE1757" s="529"/>
      <c r="CF1757" s="529"/>
      <c r="CG1757" s="529"/>
      <c r="CH1757" s="529"/>
      <c r="CI1757" s="529"/>
      <c r="CJ1757" s="529"/>
      <c r="CK1757" s="529"/>
      <c r="CL1757" s="529"/>
      <c r="CM1757" s="529"/>
      <c r="CN1757" s="529"/>
      <c r="CO1757" s="529"/>
      <c r="CP1757" s="529"/>
      <c r="CQ1757" s="529"/>
      <c r="CR1757" s="529"/>
      <c r="CS1757" s="529"/>
      <c r="CT1757" s="529"/>
      <c r="CU1757" s="529"/>
      <c r="CV1757" s="529"/>
      <c r="CW1757" s="529"/>
      <c r="CX1757" s="529"/>
      <c r="CY1757" s="529"/>
      <c r="CZ1757" s="529"/>
      <c r="DA1757" s="529"/>
      <c r="DB1757" s="529"/>
      <c r="DC1757" s="529"/>
      <c r="DD1757" s="529"/>
      <c r="DE1757" s="529"/>
      <c r="DF1757" s="529"/>
      <c r="DG1757" s="529"/>
      <c r="DH1757" s="529"/>
      <c r="DI1757" s="529"/>
      <c r="DJ1757" s="529"/>
      <c r="DK1757" s="529"/>
      <c r="DL1757" s="529"/>
      <c r="DM1757" s="529"/>
      <c r="DN1757" s="529"/>
      <c r="DO1757" s="529"/>
      <c r="DP1757" s="529"/>
      <c r="DQ1757" s="529"/>
      <c r="DR1757" s="529"/>
      <c r="DS1757" s="529"/>
      <c r="DT1757" s="529"/>
      <c r="DU1757" s="529"/>
      <c r="DV1757" s="529"/>
      <c r="DW1757" s="529"/>
      <c r="DX1757" s="529"/>
      <c r="DY1757" s="529"/>
      <c r="DZ1757" s="529"/>
      <c r="EA1757" s="529"/>
      <c r="EB1757" s="529"/>
      <c r="EC1757" s="529"/>
      <c r="ED1757" s="529"/>
      <c r="EE1757" s="529"/>
      <c r="EF1757" s="529"/>
      <c r="EG1757" s="529"/>
      <c r="EH1757" s="529"/>
      <c r="EI1757" s="529"/>
      <c r="EJ1757" s="529"/>
      <c r="EK1757" s="529"/>
      <c r="EL1757" s="529"/>
      <c r="EM1757" s="529"/>
      <c r="EN1757" s="529"/>
      <c r="EO1757" s="529"/>
      <c r="EP1757" s="529"/>
      <c r="EQ1757" s="529"/>
      <c r="ER1757" s="529"/>
      <c r="ES1757" s="529"/>
      <c r="ET1757" s="529"/>
      <c r="EU1757" s="529"/>
      <c r="EV1757" s="529"/>
      <c r="EW1757" s="529"/>
      <c r="EX1757" s="529"/>
      <c r="EY1757" s="529"/>
      <c r="EZ1757" s="529"/>
      <c r="FA1757" s="529"/>
      <c r="FB1757" s="529"/>
      <c r="FC1757" s="529"/>
      <c r="FD1757" s="529"/>
      <c r="FE1757" s="529"/>
      <c r="FF1757" s="529"/>
      <c r="FG1757" s="529"/>
      <c r="FH1757" s="529"/>
      <c r="FI1757" s="529"/>
      <c r="FJ1757" s="529"/>
      <c r="FK1757" s="529"/>
      <c r="FL1757" s="529"/>
      <c r="FM1757" s="529"/>
      <c r="FN1757" s="529"/>
      <c r="FO1757" s="529"/>
      <c r="FP1757" s="529"/>
      <c r="FQ1757" s="529"/>
      <c r="FR1757" s="529"/>
      <c r="FS1757" s="529"/>
      <c r="FT1757" s="529"/>
      <c r="FU1757" s="529"/>
      <c r="FV1757" s="529"/>
      <c r="FW1757" s="529"/>
      <c r="FX1757" s="529"/>
      <c r="FY1757" s="529"/>
      <c r="FZ1757" s="529"/>
      <c r="GA1757" s="529"/>
      <c r="GB1757" s="529"/>
      <c r="GC1757" s="529"/>
      <c r="GD1757" s="529"/>
      <c r="GE1757" s="529"/>
      <c r="GF1757" s="529"/>
      <c r="GG1757" s="529"/>
      <c r="GH1757" s="529"/>
      <c r="GI1757" s="529"/>
      <c r="GJ1757" s="529"/>
      <c r="GK1757" s="529"/>
      <c r="GL1757" s="529"/>
      <c r="GM1757" s="529"/>
      <c r="GN1757" s="529"/>
      <c r="GO1757" s="529"/>
      <c r="GP1757" s="529"/>
      <c r="GQ1757" s="529"/>
      <c r="GR1757" s="529"/>
      <c r="GS1757" s="529"/>
      <c r="GT1757" s="529"/>
      <c r="GU1757" s="529"/>
      <c r="GV1757" s="529"/>
      <c r="GW1757" s="529"/>
      <c r="GX1757" s="529"/>
      <c r="GY1757" s="529"/>
      <c r="GZ1757" s="529"/>
      <c r="HA1757" s="529"/>
      <c r="HB1757" s="529"/>
      <c r="HC1757" s="529"/>
      <c r="HD1757" s="529"/>
      <c r="HE1757" s="529"/>
      <c r="HF1757" s="529"/>
      <c r="HG1757" s="529"/>
      <c r="HH1757" s="529"/>
      <c r="HI1757" s="529"/>
      <c r="HJ1757" s="529"/>
      <c r="HK1757" s="529"/>
      <c r="HL1757" s="529"/>
      <c r="HM1757" s="529"/>
      <c r="HN1757" s="529"/>
      <c r="HO1757" s="529"/>
      <c r="HP1757" s="529"/>
      <c r="HQ1757" s="529"/>
      <c r="HR1757" s="529"/>
      <c r="HS1757" s="529"/>
      <c r="HT1757" s="529"/>
      <c r="HU1757" s="529"/>
      <c r="HV1757" s="529"/>
      <c r="HW1757" s="529"/>
      <c r="HX1757" s="529"/>
      <c r="HY1757" s="529"/>
      <c r="HZ1757" s="529"/>
      <c r="IA1757" s="529"/>
      <c r="IB1757" s="529"/>
      <c r="IC1757" s="529"/>
      <c r="ID1757" s="529"/>
      <c r="IE1757" s="529"/>
      <c r="IF1757" s="529"/>
      <c r="IG1757" s="529"/>
      <c r="IH1757" s="529"/>
      <c r="II1757" s="529"/>
      <c r="IJ1757" s="529"/>
      <c r="IK1757" s="529"/>
      <c r="IL1757" s="529"/>
      <c r="IM1757" s="529"/>
      <c r="IN1757" s="529"/>
      <c r="IO1757" s="529"/>
      <c r="IP1757" s="529"/>
      <c r="IQ1757" s="529"/>
      <c r="IR1757" s="529"/>
      <c r="IS1757" s="529"/>
      <c r="IT1757" s="529"/>
      <c r="IU1757" s="529"/>
      <c r="IV1757" s="529"/>
      <c r="IW1757" s="529"/>
      <c r="IX1757" s="529"/>
      <c r="IY1757" s="529"/>
      <c r="IZ1757" s="529"/>
      <c r="JA1757" s="529"/>
      <c r="JB1757" s="529"/>
      <c r="JC1757" s="529"/>
      <c r="JD1757" s="529"/>
      <c r="JE1757" s="529"/>
      <c r="JF1757" s="529"/>
      <c r="JG1757" s="529"/>
      <c r="JH1757" s="529"/>
    </row>
    <row r="1758" spans="1:268" s="529" customFormat="1" ht="54.75" customHeight="1" thickBot="1" x14ac:dyDescent="0.3">
      <c r="A1758" s="178"/>
      <c r="B1758" s="178" t="s">
        <v>10867</v>
      </c>
      <c r="C1758" s="178">
        <v>11120144</v>
      </c>
      <c r="D1758" s="179">
        <v>46155</v>
      </c>
      <c r="E1758" s="179">
        <v>46155</v>
      </c>
      <c r="F1758" s="179">
        <v>48712</v>
      </c>
      <c r="G1758" s="178">
        <v>-7777</v>
      </c>
      <c r="H1758" s="178" t="s">
        <v>488</v>
      </c>
      <c r="I1758" s="178"/>
      <c r="J1758" s="178" t="s">
        <v>7426</v>
      </c>
      <c r="K1758" s="178" t="s">
        <v>73</v>
      </c>
      <c r="L1758" s="178" t="s">
        <v>10869</v>
      </c>
      <c r="M1758" s="178" t="s">
        <v>2572</v>
      </c>
      <c r="N1758" s="178" t="s">
        <v>80</v>
      </c>
      <c r="O1758" s="178" t="s">
        <v>76</v>
      </c>
      <c r="P1758" s="180" t="s">
        <v>9584</v>
      </c>
      <c r="Q1758" s="178"/>
      <c r="R1758" s="178" t="s">
        <v>2572</v>
      </c>
      <c r="S1758" s="178" t="s">
        <v>80</v>
      </c>
      <c r="T1758" s="178" t="s">
        <v>76</v>
      </c>
      <c r="U1758" s="180" t="s">
        <v>9584</v>
      </c>
      <c r="V1758" s="178"/>
      <c r="W1758" s="178" t="s">
        <v>10870</v>
      </c>
      <c r="X1758" s="178"/>
      <c r="Y1758" s="178"/>
      <c r="Z1758" s="181" t="s">
        <v>1309</v>
      </c>
      <c r="AA1758" s="178" t="s">
        <v>10877</v>
      </c>
      <c r="AB1758" s="178">
        <v>11.507</v>
      </c>
      <c r="AC1758" s="178">
        <v>100</v>
      </c>
      <c r="AD1758" s="178">
        <v>288354</v>
      </c>
      <c r="AE1758" s="178"/>
      <c r="AF1758" s="178"/>
      <c r="AG1758" s="178"/>
      <c r="AH1758" s="178"/>
      <c r="AI1758" s="178"/>
      <c r="AJ1758" s="178">
        <v>288354</v>
      </c>
      <c r="AK1758" s="178"/>
      <c r="AL1758" s="178"/>
      <c r="AM1758" s="178"/>
      <c r="AN1758" s="178"/>
      <c r="AO1758" s="178">
        <v>1157</v>
      </c>
      <c r="AP1758" s="178"/>
      <c r="AQ1758" s="178"/>
      <c r="AR1758" s="178"/>
      <c r="AS1758" s="178" t="s">
        <v>10876</v>
      </c>
      <c r="AT1758" s="178"/>
      <c r="AU1758" s="178"/>
      <c r="AV1758" s="178">
        <v>38.479999999999997</v>
      </c>
      <c r="AW1758" s="178" t="s">
        <v>10873</v>
      </c>
      <c r="AX1758" s="178" t="s">
        <v>10874</v>
      </c>
      <c r="AY1758" s="178">
        <v>43</v>
      </c>
      <c r="AZ1758" s="178">
        <v>30</v>
      </c>
      <c r="BA1758" s="178">
        <v>6.6109999999999998</v>
      </c>
      <c r="BB1758" s="178">
        <v>25</v>
      </c>
      <c r="BC1758" s="178">
        <v>0</v>
      </c>
      <c r="BD1758" s="178">
        <v>1.9359999999999999</v>
      </c>
      <c r="BE1758" s="178">
        <f t="shared" si="310"/>
        <v>43.50183638888889</v>
      </c>
      <c r="BF1758" s="180">
        <f t="shared" si="311"/>
        <v>25.00053777777778</v>
      </c>
      <c r="BG1758" s="178" t="s">
        <v>38</v>
      </c>
      <c r="BH1758" s="178"/>
      <c r="BI1758" s="178"/>
      <c r="BJ1758" s="179"/>
      <c r="BK1758" s="178"/>
      <c r="BL1758" s="179"/>
      <c r="BM1758" s="178"/>
      <c r="BN1758" s="178"/>
      <c r="BO1758" s="178"/>
      <c r="BP1758" s="178"/>
      <c r="BQ1758" s="178"/>
      <c r="BR1758" s="178"/>
      <c r="BS1758" s="178"/>
    </row>
    <row r="1759" spans="1:268" s="3" customFormat="1" ht="54.75" customHeight="1" thickBot="1" x14ac:dyDescent="0.3">
      <c r="A1759" s="227" t="s">
        <v>3387</v>
      </c>
      <c r="B1759" s="227" t="s">
        <v>10878</v>
      </c>
      <c r="C1759" s="227">
        <v>11120145</v>
      </c>
      <c r="D1759" s="228">
        <v>46160</v>
      </c>
      <c r="E1759" s="228">
        <v>46160</v>
      </c>
      <c r="F1759" s="228">
        <v>48717</v>
      </c>
      <c r="G1759" s="227">
        <v>-7777</v>
      </c>
      <c r="H1759" s="227" t="s">
        <v>488</v>
      </c>
      <c r="I1759" s="227"/>
      <c r="J1759" s="227" t="s">
        <v>7426</v>
      </c>
      <c r="K1759" s="227" t="s">
        <v>73</v>
      </c>
      <c r="L1759" s="227" t="s">
        <v>10879</v>
      </c>
      <c r="M1759" s="227" t="s">
        <v>612</v>
      </c>
      <c r="N1759" s="227" t="s">
        <v>149</v>
      </c>
      <c r="O1759" s="227" t="s">
        <v>76</v>
      </c>
      <c r="P1759" s="229" t="s">
        <v>10880</v>
      </c>
      <c r="Q1759" s="227"/>
      <c r="R1759" s="227" t="s">
        <v>612</v>
      </c>
      <c r="S1759" s="227" t="s">
        <v>149</v>
      </c>
      <c r="T1759" s="227" t="s">
        <v>76</v>
      </c>
      <c r="U1759" s="229" t="s">
        <v>10880</v>
      </c>
      <c r="V1759" s="227"/>
      <c r="W1759" s="227" t="s">
        <v>10881</v>
      </c>
      <c r="X1759" s="227"/>
      <c r="Y1759" s="227"/>
      <c r="Z1759" s="230" t="s">
        <v>1309</v>
      </c>
      <c r="AA1759" s="227" t="s">
        <v>10877</v>
      </c>
      <c r="AB1759" s="227">
        <v>11.57</v>
      </c>
      <c r="AC1759" s="227">
        <v>80</v>
      </c>
      <c r="AD1759" s="227">
        <v>289000</v>
      </c>
      <c r="AE1759" s="227"/>
      <c r="AF1759" s="227"/>
      <c r="AG1759" s="227"/>
      <c r="AH1759" s="227"/>
      <c r="AI1759" s="227"/>
      <c r="AJ1759" s="227">
        <v>289000</v>
      </c>
      <c r="AK1759" s="227"/>
      <c r="AL1759" s="227"/>
      <c r="AM1759" s="227"/>
      <c r="AN1759" s="227"/>
      <c r="AO1759" s="227">
        <v>1.157</v>
      </c>
      <c r="AP1759" s="227"/>
      <c r="AQ1759" s="227"/>
      <c r="AR1759" s="227"/>
      <c r="AS1759" s="227" t="s">
        <v>1309</v>
      </c>
      <c r="AT1759" s="227"/>
      <c r="AU1759" s="227"/>
      <c r="AV1759" s="227">
        <v>40.97</v>
      </c>
      <c r="AW1759" s="227" t="s">
        <v>10882</v>
      </c>
      <c r="AX1759" s="227" t="s">
        <v>10883</v>
      </c>
      <c r="AY1759" s="227">
        <v>43</v>
      </c>
      <c r="AZ1759" s="227">
        <v>29</v>
      </c>
      <c r="BA1759" s="227">
        <v>20.9</v>
      </c>
      <c r="BB1759" s="227">
        <v>24</v>
      </c>
      <c r="BC1759" s="227">
        <v>57</v>
      </c>
      <c r="BD1759" s="227">
        <v>11.32</v>
      </c>
      <c r="BE1759" s="227">
        <f t="shared" si="310"/>
        <v>43.489138888888888</v>
      </c>
      <c r="BF1759" s="229">
        <f t="shared" si="311"/>
        <v>24.953144444444444</v>
      </c>
      <c r="BG1759" s="227" t="s">
        <v>38</v>
      </c>
      <c r="BH1759" s="227"/>
      <c r="BI1759" s="227"/>
      <c r="BJ1759" s="228"/>
      <c r="BK1759" s="227"/>
      <c r="BL1759" s="228"/>
      <c r="BM1759" s="227"/>
      <c r="BN1759" s="227"/>
      <c r="BO1759" s="227"/>
      <c r="BP1759" s="227"/>
      <c r="BQ1759" s="227"/>
      <c r="BR1759" s="227"/>
      <c r="BS1759" s="227"/>
      <c r="BT1759" s="529"/>
      <c r="BU1759" s="529"/>
      <c r="BV1759" s="529"/>
      <c r="BW1759" s="529"/>
      <c r="BX1759" s="529"/>
      <c r="BY1759" s="529"/>
      <c r="BZ1759" s="529"/>
      <c r="CA1759" s="529"/>
      <c r="CB1759" s="529"/>
      <c r="CC1759" s="529"/>
      <c r="CD1759" s="529"/>
      <c r="CE1759" s="529"/>
      <c r="CF1759" s="529"/>
      <c r="CG1759" s="529"/>
      <c r="CH1759" s="529"/>
      <c r="CI1759" s="529"/>
      <c r="CJ1759" s="529"/>
      <c r="CK1759" s="529"/>
      <c r="CL1759" s="529"/>
      <c r="CM1759" s="529"/>
      <c r="CN1759" s="529"/>
      <c r="CO1759" s="529"/>
      <c r="CP1759" s="529"/>
      <c r="CQ1759" s="529"/>
      <c r="CR1759" s="529"/>
      <c r="CS1759" s="529"/>
      <c r="CT1759" s="529"/>
      <c r="CU1759" s="529"/>
      <c r="CV1759" s="529"/>
      <c r="CW1759" s="529"/>
      <c r="CX1759" s="529"/>
      <c r="CY1759" s="529"/>
      <c r="CZ1759" s="529"/>
      <c r="DA1759" s="529"/>
      <c r="DB1759" s="529"/>
      <c r="DC1759" s="529"/>
      <c r="DD1759" s="529"/>
      <c r="DE1759" s="529"/>
      <c r="DF1759" s="529"/>
      <c r="DG1759" s="529"/>
      <c r="DH1759" s="529"/>
      <c r="DI1759" s="529"/>
      <c r="DJ1759" s="529"/>
      <c r="DK1759" s="529"/>
      <c r="DL1759" s="529"/>
      <c r="DM1759" s="529"/>
      <c r="DN1759" s="529"/>
      <c r="DO1759" s="529"/>
      <c r="DP1759" s="529"/>
      <c r="DQ1759" s="529"/>
      <c r="DR1759" s="529"/>
      <c r="DS1759" s="529"/>
      <c r="DT1759" s="529"/>
      <c r="DU1759" s="529"/>
      <c r="DV1759" s="529"/>
      <c r="DW1759" s="529"/>
      <c r="DX1759" s="529"/>
      <c r="DY1759" s="529"/>
      <c r="DZ1759" s="529"/>
      <c r="EA1759" s="529"/>
      <c r="EB1759" s="529"/>
      <c r="EC1759" s="529"/>
      <c r="ED1759" s="529"/>
      <c r="EE1759" s="529"/>
      <c r="EF1759" s="529"/>
      <c r="EG1759" s="529"/>
      <c r="EH1759" s="529"/>
      <c r="EI1759" s="529"/>
      <c r="EJ1759" s="529"/>
      <c r="EK1759" s="529"/>
      <c r="EL1759" s="529"/>
      <c r="EM1759" s="529"/>
      <c r="EN1759" s="529"/>
      <c r="EO1759" s="529"/>
      <c r="EP1759" s="529"/>
      <c r="EQ1759" s="529"/>
      <c r="ER1759" s="529"/>
      <c r="ES1759" s="529"/>
      <c r="ET1759" s="529"/>
      <c r="EU1759" s="529"/>
      <c r="EV1759" s="529"/>
      <c r="EW1759" s="529"/>
      <c r="EX1759" s="529"/>
      <c r="EY1759" s="529"/>
      <c r="EZ1759" s="529"/>
      <c r="FA1759" s="529"/>
      <c r="FB1759" s="529"/>
      <c r="FC1759" s="529"/>
      <c r="FD1759" s="529"/>
      <c r="FE1759" s="529"/>
      <c r="FF1759" s="529"/>
      <c r="FG1759" s="529"/>
      <c r="FH1759" s="529"/>
      <c r="FI1759" s="529"/>
      <c r="FJ1759" s="529"/>
      <c r="FK1759" s="529"/>
      <c r="FL1759" s="529"/>
      <c r="FM1759" s="529"/>
      <c r="FN1759" s="529"/>
      <c r="FO1759" s="529"/>
      <c r="FP1759" s="529"/>
      <c r="FQ1759" s="529"/>
      <c r="FR1759" s="529"/>
      <c r="FS1759" s="529"/>
      <c r="FT1759" s="529"/>
      <c r="FU1759" s="529"/>
      <c r="FV1759" s="529"/>
      <c r="FW1759" s="529"/>
      <c r="FX1759" s="529"/>
      <c r="FY1759" s="529"/>
      <c r="FZ1759" s="529"/>
      <c r="GA1759" s="529"/>
      <c r="GB1759" s="529"/>
      <c r="GC1759" s="529"/>
      <c r="GD1759" s="529"/>
      <c r="GE1759" s="529"/>
      <c r="GF1759" s="529"/>
      <c r="GG1759" s="529"/>
      <c r="GH1759" s="529"/>
      <c r="GI1759" s="529"/>
      <c r="GJ1759" s="529"/>
      <c r="GK1759" s="529"/>
      <c r="GL1759" s="529"/>
      <c r="GM1759" s="529"/>
      <c r="GN1759" s="529"/>
      <c r="GO1759" s="529"/>
      <c r="GP1759" s="529"/>
      <c r="GQ1759" s="529"/>
      <c r="GR1759" s="529"/>
      <c r="GS1759" s="529"/>
      <c r="GT1759" s="529"/>
      <c r="GU1759" s="529"/>
      <c r="GV1759" s="529"/>
      <c r="GW1759" s="529"/>
      <c r="GX1759" s="529"/>
      <c r="GY1759" s="529"/>
      <c r="GZ1759" s="529"/>
      <c r="HA1759" s="529"/>
      <c r="HB1759" s="529"/>
      <c r="HC1759" s="529"/>
      <c r="HD1759" s="529"/>
      <c r="HE1759" s="529"/>
      <c r="HF1759" s="529"/>
      <c r="HG1759" s="529"/>
      <c r="HH1759" s="529"/>
      <c r="HI1759" s="529"/>
      <c r="HJ1759" s="529"/>
      <c r="HK1759" s="529"/>
      <c r="HL1759" s="529"/>
      <c r="HM1759" s="529"/>
      <c r="HN1759" s="529"/>
      <c r="HO1759" s="529"/>
      <c r="HP1759" s="529"/>
      <c r="HQ1759" s="529"/>
      <c r="HR1759" s="529"/>
      <c r="HS1759" s="529"/>
      <c r="HT1759" s="529"/>
      <c r="HU1759" s="529"/>
      <c r="HV1759" s="529"/>
      <c r="HW1759" s="529"/>
      <c r="HX1759" s="529"/>
      <c r="HY1759" s="529"/>
      <c r="HZ1759" s="529"/>
      <c r="IA1759" s="529"/>
      <c r="IB1759" s="529"/>
      <c r="IC1759" s="529"/>
      <c r="ID1759" s="529"/>
      <c r="IE1759" s="529"/>
      <c r="IF1759" s="529"/>
      <c r="IG1759" s="529"/>
      <c r="IH1759" s="529"/>
      <c r="II1759" s="529"/>
      <c r="IJ1759" s="529"/>
      <c r="IK1759" s="529"/>
      <c r="IL1759" s="529"/>
      <c r="IM1759" s="529"/>
      <c r="IN1759" s="529"/>
      <c r="IO1759" s="529"/>
      <c r="IP1759" s="529"/>
      <c r="IQ1759" s="529"/>
      <c r="IR1759" s="529"/>
      <c r="IS1759" s="529"/>
      <c r="IT1759" s="529"/>
      <c r="IU1759" s="529"/>
      <c r="IV1759" s="529"/>
      <c r="IW1759" s="529"/>
      <c r="IX1759" s="529"/>
      <c r="IY1759" s="529"/>
      <c r="IZ1759" s="529"/>
      <c r="JA1759" s="529"/>
      <c r="JB1759" s="529"/>
      <c r="JC1759" s="529"/>
      <c r="JD1759" s="529"/>
      <c r="JE1759" s="529"/>
      <c r="JF1759" s="529"/>
      <c r="JG1759" s="529"/>
      <c r="JH1759" s="529"/>
    </row>
    <row r="1760" spans="1:268" s="3" customFormat="1" ht="54.75" customHeight="1" x14ac:dyDescent="0.25">
      <c r="A1760" s="173" t="s">
        <v>3387</v>
      </c>
      <c r="B1760" s="173" t="s">
        <v>10884</v>
      </c>
      <c r="C1760" s="173">
        <v>11120146</v>
      </c>
      <c r="D1760" s="174">
        <v>46160</v>
      </c>
      <c r="E1760" s="174">
        <v>46160</v>
      </c>
      <c r="F1760" s="174">
        <v>47986</v>
      </c>
      <c r="G1760" s="173">
        <v>-7777</v>
      </c>
      <c r="H1760" s="173" t="s">
        <v>7745</v>
      </c>
      <c r="I1760" s="173"/>
      <c r="J1760" s="173" t="s">
        <v>1500</v>
      </c>
      <c r="K1760" s="173" t="s">
        <v>73</v>
      </c>
      <c r="L1760" s="173" t="s">
        <v>10885</v>
      </c>
      <c r="M1760" s="173" t="s">
        <v>636</v>
      </c>
      <c r="N1760" s="173" t="s">
        <v>80</v>
      </c>
      <c r="O1760" s="173" t="s">
        <v>76</v>
      </c>
      <c r="P1760" s="175" t="s">
        <v>7747</v>
      </c>
      <c r="Q1760" s="173"/>
      <c r="R1760" s="173" t="s">
        <v>636</v>
      </c>
      <c r="S1760" s="173" t="s">
        <v>80</v>
      </c>
      <c r="T1760" s="173" t="s">
        <v>76</v>
      </c>
      <c r="U1760" s="175" t="s">
        <v>7747</v>
      </c>
      <c r="V1760" s="173"/>
      <c r="W1760" s="173" t="s">
        <v>10886</v>
      </c>
      <c r="X1760" s="173"/>
      <c r="Y1760" s="173"/>
      <c r="Z1760" s="176" t="s">
        <v>1309</v>
      </c>
      <c r="AA1760" s="173" t="s">
        <v>10877</v>
      </c>
      <c r="AB1760" s="173">
        <v>1.04</v>
      </c>
      <c r="AC1760" s="173">
        <v>30</v>
      </c>
      <c r="AD1760" s="173">
        <v>103700</v>
      </c>
      <c r="AE1760" s="173"/>
      <c r="AF1760" s="173"/>
      <c r="AG1760" s="173"/>
      <c r="AH1760" s="173"/>
      <c r="AI1760" s="173"/>
      <c r="AJ1760" s="173">
        <v>103700</v>
      </c>
      <c r="AK1760" s="173"/>
      <c r="AL1760" s="173"/>
      <c r="AM1760" s="173"/>
      <c r="AN1760" s="173"/>
      <c r="AO1760" s="173">
        <v>104</v>
      </c>
      <c r="AP1760" s="173"/>
      <c r="AQ1760" s="173"/>
      <c r="AR1760" s="173"/>
      <c r="AS1760" s="173" t="s">
        <v>10875</v>
      </c>
      <c r="AT1760" s="173"/>
      <c r="AU1760" s="173"/>
      <c r="AV1760" s="173">
        <v>60</v>
      </c>
      <c r="AW1760" s="173" t="s">
        <v>10888</v>
      </c>
      <c r="AX1760" s="173" t="s">
        <v>10889</v>
      </c>
      <c r="AY1760" s="173">
        <v>43</v>
      </c>
      <c r="AZ1760" s="173">
        <v>21</v>
      </c>
      <c r="BA1760" s="173">
        <v>4.3</v>
      </c>
      <c r="BB1760" s="173">
        <v>25</v>
      </c>
      <c r="BC1760" s="173">
        <v>13</v>
      </c>
      <c r="BD1760" s="173">
        <v>17.8</v>
      </c>
      <c r="BE1760" s="173">
        <f t="shared" si="310"/>
        <v>43.351194444444445</v>
      </c>
      <c r="BF1760" s="175">
        <f t="shared" si="311"/>
        <v>25.221611111111109</v>
      </c>
      <c r="BG1760" s="173" t="s">
        <v>38</v>
      </c>
      <c r="BH1760" s="173"/>
      <c r="BI1760" s="173"/>
      <c r="BJ1760" s="174"/>
      <c r="BK1760" s="173"/>
      <c r="BL1760" s="174"/>
      <c r="BM1760" s="173"/>
      <c r="BN1760" s="173"/>
      <c r="BO1760" s="173"/>
      <c r="BP1760" s="173"/>
      <c r="BQ1760" s="173"/>
      <c r="BR1760" s="173"/>
      <c r="BS1760" s="173"/>
      <c r="BT1760" s="529"/>
      <c r="BU1760" s="529"/>
      <c r="BV1760" s="529"/>
      <c r="BW1760" s="529"/>
      <c r="BX1760" s="529"/>
      <c r="BY1760" s="529"/>
      <c r="BZ1760" s="529"/>
      <c r="CA1760" s="529"/>
      <c r="CB1760" s="529"/>
      <c r="CC1760" s="529"/>
      <c r="CD1760" s="529"/>
      <c r="CE1760" s="529"/>
      <c r="CF1760" s="529"/>
      <c r="CG1760" s="529"/>
      <c r="CH1760" s="529"/>
      <c r="CI1760" s="529"/>
      <c r="CJ1760" s="529"/>
      <c r="CK1760" s="529"/>
      <c r="CL1760" s="529"/>
      <c r="CM1760" s="529"/>
      <c r="CN1760" s="529"/>
      <c r="CO1760" s="529"/>
      <c r="CP1760" s="529"/>
      <c r="CQ1760" s="529"/>
      <c r="CR1760" s="529"/>
      <c r="CS1760" s="529"/>
      <c r="CT1760" s="529"/>
      <c r="CU1760" s="529"/>
      <c r="CV1760" s="529"/>
      <c r="CW1760" s="529"/>
      <c r="CX1760" s="529"/>
      <c r="CY1760" s="529"/>
      <c r="CZ1760" s="529"/>
      <c r="DA1760" s="529"/>
      <c r="DB1760" s="529"/>
      <c r="DC1760" s="529"/>
      <c r="DD1760" s="529"/>
      <c r="DE1760" s="529"/>
      <c r="DF1760" s="529"/>
      <c r="DG1760" s="529"/>
      <c r="DH1760" s="529"/>
      <c r="DI1760" s="529"/>
      <c r="DJ1760" s="529"/>
      <c r="DK1760" s="529"/>
      <c r="DL1760" s="529"/>
      <c r="DM1760" s="529"/>
      <c r="DN1760" s="529"/>
      <c r="DO1760" s="529"/>
      <c r="DP1760" s="529"/>
      <c r="DQ1760" s="529"/>
      <c r="DR1760" s="529"/>
      <c r="DS1760" s="529"/>
      <c r="DT1760" s="529"/>
      <c r="DU1760" s="529"/>
      <c r="DV1760" s="529"/>
      <c r="DW1760" s="529"/>
      <c r="DX1760" s="529"/>
      <c r="DY1760" s="529"/>
      <c r="DZ1760" s="529"/>
      <c r="EA1760" s="529"/>
      <c r="EB1760" s="529"/>
      <c r="EC1760" s="529"/>
      <c r="ED1760" s="529"/>
      <c r="EE1760" s="529"/>
      <c r="EF1760" s="529"/>
      <c r="EG1760" s="529"/>
      <c r="EH1760" s="529"/>
      <c r="EI1760" s="529"/>
      <c r="EJ1760" s="529"/>
      <c r="EK1760" s="529"/>
      <c r="EL1760" s="529"/>
      <c r="EM1760" s="529"/>
      <c r="EN1760" s="529"/>
      <c r="EO1760" s="529"/>
      <c r="EP1760" s="529"/>
      <c r="EQ1760" s="529"/>
      <c r="ER1760" s="529"/>
      <c r="ES1760" s="529"/>
      <c r="ET1760" s="529"/>
      <c r="EU1760" s="529"/>
      <c r="EV1760" s="529"/>
      <c r="EW1760" s="529"/>
      <c r="EX1760" s="529"/>
      <c r="EY1760" s="529"/>
      <c r="EZ1760" s="529"/>
      <c r="FA1760" s="529"/>
      <c r="FB1760" s="529"/>
      <c r="FC1760" s="529"/>
      <c r="FD1760" s="529"/>
      <c r="FE1760" s="529"/>
      <c r="FF1760" s="529"/>
      <c r="FG1760" s="529"/>
      <c r="FH1760" s="529"/>
      <c r="FI1760" s="529"/>
      <c r="FJ1760" s="529"/>
      <c r="FK1760" s="529"/>
      <c r="FL1760" s="529"/>
      <c r="FM1760" s="529"/>
      <c r="FN1760" s="529"/>
      <c r="FO1760" s="529"/>
      <c r="FP1760" s="529"/>
      <c r="FQ1760" s="529"/>
      <c r="FR1760" s="529"/>
      <c r="FS1760" s="529"/>
      <c r="FT1760" s="529"/>
      <c r="FU1760" s="529"/>
      <c r="FV1760" s="529"/>
      <c r="FW1760" s="529"/>
      <c r="FX1760" s="529"/>
      <c r="FY1760" s="529"/>
      <c r="FZ1760" s="529"/>
      <c r="GA1760" s="529"/>
      <c r="GB1760" s="529"/>
      <c r="GC1760" s="529"/>
      <c r="GD1760" s="529"/>
      <c r="GE1760" s="529"/>
      <c r="GF1760" s="529"/>
      <c r="GG1760" s="529"/>
      <c r="GH1760" s="529"/>
      <c r="GI1760" s="529"/>
      <c r="GJ1760" s="529"/>
      <c r="GK1760" s="529"/>
      <c r="GL1760" s="529"/>
      <c r="GM1760" s="529"/>
      <c r="GN1760" s="529"/>
      <c r="GO1760" s="529"/>
      <c r="GP1760" s="529"/>
      <c r="GQ1760" s="529"/>
      <c r="GR1760" s="529"/>
      <c r="GS1760" s="529"/>
      <c r="GT1760" s="529"/>
      <c r="GU1760" s="529"/>
      <c r="GV1760" s="529"/>
      <c r="GW1760" s="529"/>
      <c r="GX1760" s="529"/>
      <c r="GY1760" s="529"/>
      <c r="GZ1760" s="529"/>
      <c r="HA1760" s="529"/>
      <c r="HB1760" s="529"/>
      <c r="HC1760" s="529"/>
      <c r="HD1760" s="529"/>
      <c r="HE1760" s="529"/>
      <c r="HF1760" s="529"/>
      <c r="HG1760" s="529"/>
      <c r="HH1760" s="529"/>
      <c r="HI1760" s="529"/>
      <c r="HJ1760" s="529"/>
      <c r="HK1760" s="529"/>
      <c r="HL1760" s="529"/>
      <c r="HM1760" s="529"/>
      <c r="HN1760" s="529"/>
      <c r="HO1760" s="529"/>
      <c r="HP1760" s="529"/>
      <c r="HQ1760" s="529"/>
      <c r="HR1760" s="529"/>
      <c r="HS1760" s="529"/>
      <c r="HT1760" s="529"/>
      <c r="HU1760" s="529"/>
      <c r="HV1760" s="529"/>
      <c r="HW1760" s="529"/>
      <c r="HX1760" s="529"/>
      <c r="HY1760" s="529"/>
      <c r="HZ1760" s="529"/>
      <c r="IA1760" s="529"/>
      <c r="IB1760" s="529"/>
      <c r="IC1760" s="529"/>
      <c r="ID1760" s="529"/>
      <c r="IE1760" s="529"/>
      <c r="IF1760" s="529"/>
      <c r="IG1760" s="529"/>
      <c r="IH1760" s="529"/>
      <c r="II1760" s="529"/>
      <c r="IJ1760" s="529"/>
      <c r="IK1760" s="529"/>
      <c r="IL1760" s="529"/>
      <c r="IM1760" s="529"/>
      <c r="IN1760" s="529"/>
      <c r="IO1760" s="529"/>
      <c r="IP1760" s="529"/>
      <c r="IQ1760" s="529"/>
      <c r="IR1760" s="529"/>
      <c r="IS1760" s="529"/>
      <c r="IT1760" s="529"/>
      <c r="IU1760" s="529"/>
      <c r="IV1760" s="529"/>
      <c r="IW1760" s="529"/>
      <c r="IX1760" s="529"/>
      <c r="IY1760" s="529"/>
      <c r="IZ1760" s="529"/>
      <c r="JA1760" s="529"/>
      <c r="JB1760" s="529"/>
      <c r="JC1760" s="529"/>
      <c r="JD1760" s="529"/>
      <c r="JE1760" s="529"/>
      <c r="JF1760" s="529"/>
      <c r="JG1760" s="529"/>
      <c r="JH1760" s="529"/>
    </row>
    <row r="1761" spans="1:268" s="529" customFormat="1" ht="54.75" customHeight="1" x14ac:dyDescent="0.25">
      <c r="A1761" s="525"/>
      <c r="B1761" s="525" t="s">
        <v>10884</v>
      </c>
      <c r="C1761" s="525">
        <v>11120146</v>
      </c>
      <c r="D1761" s="526">
        <v>46160</v>
      </c>
      <c r="E1761" s="526">
        <v>46160</v>
      </c>
      <c r="F1761" s="526">
        <v>47986</v>
      </c>
      <c r="G1761" s="525">
        <v>-7777</v>
      </c>
      <c r="H1761" s="525" t="s">
        <v>7745</v>
      </c>
      <c r="I1761" s="525"/>
      <c r="J1761" s="525" t="s">
        <v>1500</v>
      </c>
      <c r="K1761" s="525" t="s">
        <v>73</v>
      </c>
      <c r="L1761" s="525" t="s">
        <v>10885</v>
      </c>
      <c r="M1761" s="525" t="s">
        <v>636</v>
      </c>
      <c r="N1761" s="525" t="s">
        <v>80</v>
      </c>
      <c r="O1761" s="525" t="s">
        <v>76</v>
      </c>
      <c r="P1761" s="527" t="s">
        <v>7747</v>
      </c>
      <c r="Q1761" s="525"/>
      <c r="R1761" s="525" t="s">
        <v>636</v>
      </c>
      <c r="S1761" s="525" t="s">
        <v>80</v>
      </c>
      <c r="T1761" s="525" t="s">
        <v>76</v>
      </c>
      <c r="U1761" s="527" t="s">
        <v>7747</v>
      </c>
      <c r="V1761" s="525"/>
      <c r="W1761" s="525" t="s">
        <v>10886</v>
      </c>
      <c r="X1761" s="525"/>
      <c r="Y1761" s="525"/>
      <c r="Z1761" s="528" t="s">
        <v>1309</v>
      </c>
      <c r="AA1761" s="525" t="s">
        <v>10877</v>
      </c>
      <c r="AB1761" s="525"/>
      <c r="AC1761" s="525"/>
      <c r="AD1761" s="525"/>
      <c r="AE1761" s="525"/>
      <c r="AF1761" s="525"/>
      <c r="AG1761" s="525"/>
      <c r="AH1761" s="525"/>
      <c r="AI1761" s="525"/>
      <c r="AJ1761" s="525"/>
      <c r="AK1761" s="525"/>
      <c r="AL1761" s="525"/>
      <c r="AM1761" s="525"/>
      <c r="AN1761" s="525"/>
      <c r="AO1761" s="525"/>
      <c r="AP1761" s="525"/>
      <c r="AQ1761" s="525"/>
      <c r="AR1761" s="525"/>
      <c r="AS1761" s="525" t="s">
        <v>10876</v>
      </c>
      <c r="AT1761" s="525"/>
      <c r="AU1761" s="525"/>
      <c r="AV1761" s="525">
        <v>61</v>
      </c>
      <c r="AW1761" s="525" t="s">
        <v>10890</v>
      </c>
      <c r="AX1761" s="525" t="s">
        <v>10891</v>
      </c>
      <c r="AY1761" s="525">
        <v>43</v>
      </c>
      <c r="AZ1761" s="525">
        <v>21</v>
      </c>
      <c r="BA1761" s="525">
        <v>4.0999999999999996</v>
      </c>
      <c r="BB1761" s="525">
        <v>25</v>
      </c>
      <c r="BC1761" s="525">
        <v>13</v>
      </c>
      <c r="BD1761" s="525">
        <v>26.8</v>
      </c>
      <c r="BE1761" s="525">
        <f t="shared" si="310"/>
        <v>43.35113888888889</v>
      </c>
      <c r="BF1761" s="527">
        <f t="shared" si="311"/>
        <v>25.22411111111111</v>
      </c>
      <c r="BG1761" s="525" t="s">
        <v>38</v>
      </c>
      <c r="BH1761" s="525"/>
      <c r="BI1761" s="525"/>
      <c r="BJ1761" s="526"/>
      <c r="BK1761" s="525"/>
      <c r="BL1761" s="526"/>
      <c r="BM1761" s="525"/>
      <c r="BN1761" s="525"/>
      <c r="BO1761" s="525"/>
      <c r="BP1761" s="525"/>
      <c r="BQ1761" s="525"/>
      <c r="BR1761" s="525"/>
      <c r="BS1761" s="525"/>
    </row>
    <row r="1762" spans="1:268" s="529" customFormat="1" ht="54.75" customHeight="1" thickBot="1" x14ac:dyDescent="0.3">
      <c r="A1762" s="178"/>
      <c r="B1762" s="178" t="s">
        <v>10884</v>
      </c>
      <c r="C1762" s="178">
        <v>11120146</v>
      </c>
      <c r="D1762" s="179">
        <v>46160</v>
      </c>
      <c r="E1762" s="179">
        <v>46160</v>
      </c>
      <c r="F1762" s="179">
        <v>47986</v>
      </c>
      <c r="G1762" s="178">
        <v>-7777</v>
      </c>
      <c r="H1762" s="178" t="s">
        <v>7745</v>
      </c>
      <c r="I1762" s="178"/>
      <c r="J1762" s="178" t="s">
        <v>1500</v>
      </c>
      <c r="K1762" s="178" t="s">
        <v>73</v>
      </c>
      <c r="L1762" s="178" t="s">
        <v>10885</v>
      </c>
      <c r="M1762" s="178" t="s">
        <v>636</v>
      </c>
      <c r="N1762" s="178" t="s">
        <v>80</v>
      </c>
      <c r="O1762" s="178" t="s">
        <v>76</v>
      </c>
      <c r="P1762" s="180" t="s">
        <v>7747</v>
      </c>
      <c r="Q1762" s="178"/>
      <c r="R1762" s="178" t="s">
        <v>636</v>
      </c>
      <c r="S1762" s="178" t="s">
        <v>80</v>
      </c>
      <c r="T1762" s="178" t="s">
        <v>76</v>
      </c>
      <c r="U1762" s="180" t="s">
        <v>7747</v>
      </c>
      <c r="V1762" s="178"/>
      <c r="W1762" s="178" t="s">
        <v>10886</v>
      </c>
      <c r="X1762" s="178"/>
      <c r="Y1762" s="178"/>
      <c r="Z1762" s="181" t="s">
        <v>1309</v>
      </c>
      <c r="AA1762" s="178" t="s">
        <v>10877</v>
      </c>
      <c r="AB1762" s="178"/>
      <c r="AC1762" s="178"/>
      <c r="AD1762" s="178"/>
      <c r="AE1762" s="178"/>
      <c r="AF1762" s="178"/>
      <c r="AG1762" s="178"/>
      <c r="AH1762" s="178"/>
      <c r="AI1762" s="178"/>
      <c r="AJ1762" s="178"/>
      <c r="AK1762" s="178"/>
      <c r="AL1762" s="178"/>
      <c r="AM1762" s="178"/>
      <c r="AN1762" s="178"/>
      <c r="AO1762" s="178"/>
      <c r="AP1762" s="178"/>
      <c r="AQ1762" s="178"/>
      <c r="AR1762" s="178"/>
      <c r="AS1762" s="178" t="s">
        <v>10887</v>
      </c>
      <c r="AT1762" s="178"/>
      <c r="AU1762" s="178"/>
      <c r="AV1762" s="178">
        <v>61</v>
      </c>
      <c r="AW1762" s="178" t="s">
        <v>10892</v>
      </c>
      <c r="AX1762" s="178" t="s">
        <v>10893</v>
      </c>
      <c r="AY1762" s="178">
        <v>43</v>
      </c>
      <c r="AZ1762" s="178">
        <v>21</v>
      </c>
      <c r="BA1762" s="178">
        <v>3.2</v>
      </c>
      <c r="BB1762" s="178">
        <v>25</v>
      </c>
      <c r="BC1762" s="178">
        <v>13</v>
      </c>
      <c r="BD1762" s="178">
        <v>35.799999999999997</v>
      </c>
      <c r="BE1762" s="178">
        <f t="shared" si="310"/>
        <v>43.350888888888889</v>
      </c>
      <c r="BF1762" s="180">
        <f t="shared" si="311"/>
        <v>25.226611111111108</v>
      </c>
      <c r="BG1762" s="178" t="s">
        <v>38</v>
      </c>
      <c r="BH1762" s="178"/>
      <c r="BI1762" s="178"/>
      <c r="BJ1762" s="179"/>
      <c r="BK1762" s="178"/>
      <c r="BL1762" s="179"/>
      <c r="BM1762" s="178"/>
      <c r="BN1762" s="178"/>
      <c r="BO1762" s="178"/>
      <c r="BP1762" s="178"/>
      <c r="BQ1762" s="178"/>
      <c r="BR1762" s="178"/>
      <c r="BS1762" s="178"/>
    </row>
    <row r="1763" spans="1:268" s="3" customFormat="1" ht="54.75" customHeight="1" x14ac:dyDescent="0.25">
      <c r="A1763" s="173" t="s">
        <v>3387</v>
      </c>
      <c r="B1763" s="173" t="s">
        <v>10894</v>
      </c>
      <c r="C1763" s="175" t="s">
        <v>10895</v>
      </c>
      <c r="D1763" s="174">
        <v>46170</v>
      </c>
      <c r="E1763" s="174">
        <v>46170</v>
      </c>
      <c r="F1763" s="174">
        <v>48727</v>
      </c>
      <c r="G1763" s="173">
        <v>-7777</v>
      </c>
      <c r="H1763" s="173" t="s">
        <v>1005</v>
      </c>
      <c r="I1763" s="173"/>
      <c r="J1763" s="173" t="s">
        <v>7658</v>
      </c>
      <c r="K1763" s="173" t="s">
        <v>73</v>
      </c>
      <c r="L1763" s="173" t="s">
        <v>10904</v>
      </c>
      <c r="M1763" s="173" t="s">
        <v>10896</v>
      </c>
      <c r="N1763" s="173" t="s">
        <v>76</v>
      </c>
      <c r="O1763" s="173" t="s">
        <v>76</v>
      </c>
      <c r="P1763" s="175" t="s">
        <v>10897</v>
      </c>
      <c r="Q1763" s="173"/>
      <c r="R1763" s="173" t="s">
        <v>10896</v>
      </c>
      <c r="S1763" s="173" t="s">
        <v>76</v>
      </c>
      <c r="T1763" s="173" t="s">
        <v>76</v>
      </c>
      <c r="U1763" s="175" t="s">
        <v>10897</v>
      </c>
      <c r="V1763" s="173"/>
      <c r="W1763" s="173" t="s">
        <v>10898</v>
      </c>
      <c r="X1763" s="173"/>
      <c r="Y1763" s="173"/>
      <c r="Z1763" s="176" t="s">
        <v>1309</v>
      </c>
      <c r="AA1763" s="173" t="s">
        <v>10877</v>
      </c>
      <c r="AB1763" s="173">
        <v>8.5000000000000006E-2</v>
      </c>
      <c r="AC1763" s="173">
        <v>4</v>
      </c>
      <c r="AD1763" s="173">
        <v>37400</v>
      </c>
      <c r="AE1763" s="173"/>
      <c r="AF1763" s="173"/>
      <c r="AG1763" s="173"/>
      <c r="AH1763" s="173"/>
      <c r="AI1763" s="173"/>
      <c r="AJ1763" s="173">
        <v>37400</v>
      </c>
      <c r="AK1763" s="173"/>
      <c r="AL1763" s="173"/>
      <c r="AM1763" s="173"/>
      <c r="AN1763" s="173"/>
      <c r="AO1763" s="173">
        <v>9</v>
      </c>
      <c r="AP1763" s="173"/>
      <c r="AQ1763" s="173"/>
      <c r="AR1763" s="173"/>
      <c r="AS1763" s="173" t="s">
        <v>10875</v>
      </c>
      <c r="AT1763" s="173"/>
      <c r="AU1763" s="173"/>
      <c r="AV1763" s="173">
        <v>65.239999999999995</v>
      </c>
      <c r="AW1763" s="173" t="s">
        <v>10899</v>
      </c>
      <c r="AX1763" s="173" t="s">
        <v>10900</v>
      </c>
      <c r="AY1763" s="173">
        <v>43</v>
      </c>
      <c r="AZ1763" s="173">
        <v>24</v>
      </c>
      <c r="BA1763" s="173">
        <v>56.81</v>
      </c>
      <c r="BB1763" s="173">
        <v>24</v>
      </c>
      <c r="BC1763" s="173">
        <v>30</v>
      </c>
      <c r="BD1763" s="173">
        <v>12.6</v>
      </c>
      <c r="BE1763" s="173">
        <f t="shared" si="310"/>
        <v>43.415780555555557</v>
      </c>
      <c r="BF1763" s="175">
        <f t="shared" si="311"/>
        <v>24.503499999999999</v>
      </c>
      <c r="BG1763" s="173" t="s">
        <v>38</v>
      </c>
      <c r="BH1763" s="173"/>
      <c r="BI1763" s="173"/>
      <c r="BJ1763" s="174"/>
      <c r="BK1763" s="173"/>
      <c r="BL1763" s="174"/>
      <c r="BM1763" s="173"/>
      <c r="BN1763" s="173"/>
      <c r="BO1763" s="173"/>
      <c r="BP1763" s="173"/>
      <c r="BQ1763" s="173"/>
      <c r="BR1763" s="173"/>
      <c r="BS1763" s="173"/>
      <c r="BT1763" s="529"/>
      <c r="BU1763" s="529"/>
      <c r="BV1763" s="529"/>
      <c r="BW1763" s="529"/>
      <c r="BX1763" s="529"/>
      <c r="BY1763" s="529"/>
      <c r="BZ1763" s="529"/>
      <c r="CA1763" s="529"/>
      <c r="CB1763" s="529"/>
      <c r="CC1763" s="529"/>
      <c r="CD1763" s="529"/>
      <c r="CE1763" s="529"/>
      <c r="CF1763" s="529"/>
      <c r="CG1763" s="529"/>
      <c r="CH1763" s="529"/>
      <c r="CI1763" s="529"/>
      <c r="CJ1763" s="529"/>
      <c r="CK1763" s="529"/>
      <c r="CL1763" s="529"/>
      <c r="CM1763" s="529"/>
      <c r="CN1763" s="529"/>
      <c r="CO1763" s="529"/>
      <c r="CP1763" s="529"/>
      <c r="CQ1763" s="529"/>
      <c r="CR1763" s="529"/>
      <c r="CS1763" s="529"/>
      <c r="CT1763" s="529"/>
      <c r="CU1763" s="529"/>
      <c r="CV1763" s="529"/>
      <c r="CW1763" s="529"/>
      <c r="CX1763" s="529"/>
      <c r="CY1763" s="529"/>
      <c r="CZ1763" s="529"/>
      <c r="DA1763" s="529"/>
      <c r="DB1763" s="529"/>
      <c r="DC1763" s="529"/>
      <c r="DD1763" s="529"/>
      <c r="DE1763" s="529"/>
      <c r="DF1763" s="529"/>
      <c r="DG1763" s="529"/>
      <c r="DH1763" s="529"/>
      <c r="DI1763" s="529"/>
      <c r="DJ1763" s="529"/>
      <c r="DK1763" s="529"/>
      <c r="DL1763" s="529"/>
      <c r="DM1763" s="529"/>
      <c r="DN1763" s="529"/>
      <c r="DO1763" s="529"/>
      <c r="DP1763" s="529"/>
      <c r="DQ1763" s="529"/>
      <c r="DR1763" s="529"/>
      <c r="DS1763" s="529"/>
      <c r="DT1763" s="529"/>
      <c r="DU1763" s="529"/>
      <c r="DV1763" s="529"/>
      <c r="DW1763" s="529"/>
      <c r="DX1763" s="529"/>
      <c r="DY1763" s="529"/>
      <c r="DZ1763" s="529"/>
      <c r="EA1763" s="529"/>
      <c r="EB1763" s="529"/>
      <c r="EC1763" s="529"/>
      <c r="ED1763" s="529"/>
      <c r="EE1763" s="529"/>
      <c r="EF1763" s="529"/>
      <c r="EG1763" s="529"/>
      <c r="EH1763" s="529"/>
      <c r="EI1763" s="529"/>
      <c r="EJ1763" s="529"/>
      <c r="EK1763" s="529"/>
      <c r="EL1763" s="529"/>
      <c r="EM1763" s="529"/>
      <c r="EN1763" s="529"/>
      <c r="EO1763" s="529"/>
      <c r="EP1763" s="529"/>
      <c r="EQ1763" s="529"/>
      <c r="ER1763" s="529"/>
      <c r="ES1763" s="529"/>
      <c r="ET1763" s="529"/>
      <c r="EU1763" s="529"/>
      <c r="EV1763" s="529"/>
      <c r="EW1763" s="529"/>
      <c r="EX1763" s="529"/>
      <c r="EY1763" s="529"/>
      <c r="EZ1763" s="529"/>
      <c r="FA1763" s="529"/>
      <c r="FB1763" s="529"/>
      <c r="FC1763" s="529"/>
      <c r="FD1763" s="529"/>
      <c r="FE1763" s="529"/>
      <c r="FF1763" s="529"/>
      <c r="FG1763" s="529"/>
      <c r="FH1763" s="529"/>
      <c r="FI1763" s="529"/>
      <c r="FJ1763" s="529"/>
      <c r="FK1763" s="529"/>
      <c r="FL1763" s="529"/>
      <c r="FM1763" s="529"/>
      <c r="FN1763" s="529"/>
      <c r="FO1763" s="529"/>
      <c r="FP1763" s="529"/>
      <c r="FQ1763" s="529"/>
      <c r="FR1763" s="529"/>
      <c r="FS1763" s="529"/>
      <c r="FT1763" s="529"/>
      <c r="FU1763" s="529"/>
      <c r="FV1763" s="529"/>
      <c r="FW1763" s="529"/>
      <c r="FX1763" s="529"/>
      <c r="FY1763" s="529"/>
      <c r="FZ1763" s="529"/>
      <c r="GA1763" s="529"/>
      <c r="GB1763" s="529"/>
      <c r="GC1763" s="529"/>
      <c r="GD1763" s="529"/>
      <c r="GE1763" s="529"/>
      <c r="GF1763" s="529"/>
      <c r="GG1763" s="529"/>
      <c r="GH1763" s="529"/>
      <c r="GI1763" s="529"/>
      <c r="GJ1763" s="529"/>
      <c r="GK1763" s="529"/>
      <c r="GL1763" s="529"/>
      <c r="GM1763" s="529"/>
      <c r="GN1763" s="529"/>
      <c r="GO1763" s="529"/>
      <c r="GP1763" s="529"/>
      <c r="GQ1763" s="529"/>
      <c r="GR1763" s="529"/>
      <c r="GS1763" s="529"/>
      <c r="GT1763" s="529"/>
      <c r="GU1763" s="529"/>
      <c r="GV1763" s="529"/>
      <c r="GW1763" s="529"/>
      <c r="GX1763" s="529"/>
      <c r="GY1763" s="529"/>
      <c r="GZ1763" s="529"/>
      <c r="HA1763" s="529"/>
      <c r="HB1763" s="529"/>
      <c r="HC1763" s="529"/>
      <c r="HD1763" s="529"/>
      <c r="HE1763" s="529"/>
      <c r="HF1763" s="529"/>
      <c r="HG1763" s="529"/>
      <c r="HH1763" s="529"/>
      <c r="HI1763" s="529"/>
      <c r="HJ1763" s="529"/>
      <c r="HK1763" s="529"/>
      <c r="HL1763" s="529"/>
      <c r="HM1763" s="529"/>
      <c r="HN1763" s="529"/>
      <c r="HO1763" s="529"/>
      <c r="HP1763" s="529"/>
      <c r="HQ1763" s="529"/>
      <c r="HR1763" s="529"/>
      <c r="HS1763" s="529"/>
      <c r="HT1763" s="529"/>
      <c r="HU1763" s="529"/>
      <c r="HV1763" s="529"/>
      <c r="HW1763" s="529"/>
      <c r="HX1763" s="529"/>
      <c r="HY1763" s="529"/>
      <c r="HZ1763" s="529"/>
      <c r="IA1763" s="529"/>
      <c r="IB1763" s="529"/>
      <c r="IC1763" s="529"/>
      <c r="ID1763" s="529"/>
      <c r="IE1763" s="529"/>
      <c r="IF1763" s="529"/>
      <c r="IG1763" s="529"/>
      <c r="IH1763" s="529"/>
      <c r="II1763" s="529"/>
      <c r="IJ1763" s="529"/>
      <c r="IK1763" s="529"/>
      <c r="IL1763" s="529"/>
      <c r="IM1763" s="529"/>
      <c r="IN1763" s="529"/>
      <c r="IO1763" s="529"/>
      <c r="IP1763" s="529"/>
      <c r="IQ1763" s="529"/>
      <c r="IR1763" s="529"/>
      <c r="IS1763" s="529"/>
      <c r="IT1763" s="529"/>
      <c r="IU1763" s="529"/>
      <c r="IV1763" s="529"/>
      <c r="IW1763" s="529"/>
      <c r="IX1763" s="529"/>
      <c r="IY1763" s="529"/>
      <c r="IZ1763" s="529"/>
      <c r="JA1763" s="529"/>
      <c r="JB1763" s="529"/>
      <c r="JC1763" s="529"/>
      <c r="JD1763" s="529"/>
      <c r="JE1763" s="529"/>
      <c r="JF1763" s="529"/>
      <c r="JG1763" s="529"/>
      <c r="JH1763" s="529"/>
    </row>
    <row r="1764" spans="1:268" s="529" customFormat="1" ht="54.75" customHeight="1" thickBot="1" x14ac:dyDescent="0.3">
      <c r="A1764" s="178"/>
      <c r="B1764" s="178" t="s">
        <v>10894</v>
      </c>
      <c r="C1764" s="178" t="s">
        <v>10895</v>
      </c>
      <c r="D1764" s="179">
        <v>46170</v>
      </c>
      <c r="E1764" s="179">
        <v>46170</v>
      </c>
      <c r="F1764" s="179">
        <v>48727</v>
      </c>
      <c r="G1764" s="178">
        <v>-7777</v>
      </c>
      <c r="H1764" s="178" t="s">
        <v>1005</v>
      </c>
      <c r="I1764" s="178"/>
      <c r="J1764" s="178" t="s">
        <v>7658</v>
      </c>
      <c r="K1764" s="178" t="s">
        <v>73</v>
      </c>
      <c r="L1764" s="178" t="s">
        <v>10904</v>
      </c>
      <c r="M1764" s="178" t="s">
        <v>10896</v>
      </c>
      <c r="N1764" s="178" t="s">
        <v>76</v>
      </c>
      <c r="O1764" s="178" t="s">
        <v>76</v>
      </c>
      <c r="P1764" s="180" t="s">
        <v>10897</v>
      </c>
      <c r="Q1764" s="178"/>
      <c r="R1764" s="178" t="s">
        <v>10896</v>
      </c>
      <c r="S1764" s="178" t="s">
        <v>76</v>
      </c>
      <c r="T1764" s="178" t="s">
        <v>76</v>
      </c>
      <c r="U1764" s="180" t="s">
        <v>10897</v>
      </c>
      <c r="V1764" s="178"/>
      <c r="W1764" s="178" t="s">
        <v>10898</v>
      </c>
      <c r="X1764" s="178"/>
      <c r="Y1764" s="178"/>
      <c r="Z1764" s="181" t="s">
        <v>1309</v>
      </c>
      <c r="AA1764" s="178" t="s">
        <v>10877</v>
      </c>
      <c r="AB1764" s="178"/>
      <c r="AC1764" s="178"/>
      <c r="AD1764" s="178"/>
      <c r="AE1764" s="178"/>
      <c r="AF1764" s="178"/>
      <c r="AG1764" s="178"/>
      <c r="AH1764" s="178"/>
      <c r="AI1764" s="178"/>
      <c r="AJ1764" s="178"/>
      <c r="AK1764" s="178"/>
      <c r="AL1764" s="178"/>
      <c r="AM1764" s="178"/>
      <c r="AN1764" s="178"/>
      <c r="AO1764" s="178"/>
      <c r="AP1764" s="178"/>
      <c r="AQ1764" s="178"/>
      <c r="AR1764" s="178"/>
      <c r="AS1764" s="178" t="s">
        <v>10876</v>
      </c>
      <c r="AT1764" s="178"/>
      <c r="AU1764" s="178"/>
      <c r="AV1764" s="178">
        <v>686.93</v>
      </c>
      <c r="AW1764" s="178" t="s">
        <v>10901</v>
      </c>
      <c r="AX1764" s="178" t="s">
        <v>10902</v>
      </c>
      <c r="AY1764" s="178">
        <v>43</v>
      </c>
      <c r="AZ1764" s="178">
        <v>25</v>
      </c>
      <c r="BA1764" s="178">
        <v>3.99</v>
      </c>
      <c r="BB1764" s="178">
        <v>24</v>
      </c>
      <c r="BC1764" s="178">
        <v>29</v>
      </c>
      <c r="BD1764" s="178">
        <v>58.83</v>
      </c>
      <c r="BE1764" s="178">
        <f t="shared" si="310"/>
        <v>43.417774999999999</v>
      </c>
      <c r="BF1764" s="180">
        <f t="shared" si="311"/>
        <v>24.499675</v>
      </c>
      <c r="BG1764" s="178" t="s">
        <v>38</v>
      </c>
      <c r="BH1764" s="178"/>
      <c r="BI1764" s="178"/>
      <c r="BJ1764" s="179"/>
      <c r="BK1764" s="178"/>
      <c r="BL1764" s="179"/>
      <c r="BM1764" s="178"/>
      <c r="BN1764" s="178"/>
      <c r="BO1764" s="178"/>
      <c r="BP1764" s="178"/>
      <c r="BQ1764" s="178"/>
      <c r="BR1764" s="178"/>
      <c r="BS1764" s="178"/>
    </row>
    <row r="1765" spans="1:268" s="3" customFormat="1" ht="54.75" customHeight="1" thickBot="1" x14ac:dyDescent="0.3">
      <c r="A1765" s="227" t="s">
        <v>3387</v>
      </c>
      <c r="B1765" s="227" t="s">
        <v>10903</v>
      </c>
      <c r="C1765" s="227">
        <v>11160191</v>
      </c>
      <c r="D1765" s="228">
        <v>46149</v>
      </c>
      <c r="E1765" s="228">
        <v>46149</v>
      </c>
      <c r="F1765" s="228">
        <v>49802</v>
      </c>
      <c r="G1765" s="227">
        <v>-7777</v>
      </c>
      <c r="H1765" s="227" t="s">
        <v>2203</v>
      </c>
      <c r="I1765" s="227"/>
      <c r="J1765" s="227" t="s">
        <v>9648</v>
      </c>
      <c r="K1765" s="227" t="s">
        <v>164</v>
      </c>
      <c r="L1765" s="227" t="s">
        <v>10905</v>
      </c>
      <c r="M1765" s="227" t="s">
        <v>163</v>
      </c>
      <c r="N1765" s="227" t="s">
        <v>163</v>
      </c>
      <c r="O1765" s="227" t="s">
        <v>52</v>
      </c>
      <c r="P1765" s="229" t="s">
        <v>10136</v>
      </c>
      <c r="Q1765" s="227"/>
      <c r="R1765" s="227" t="s">
        <v>163</v>
      </c>
      <c r="S1765" s="227" t="s">
        <v>163</v>
      </c>
      <c r="T1765" s="227" t="s">
        <v>52</v>
      </c>
      <c r="U1765" s="229" t="s">
        <v>10136</v>
      </c>
      <c r="V1765" s="227"/>
      <c r="W1765" s="227" t="s">
        <v>638</v>
      </c>
      <c r="X1765" s="227"/>
      <c r="Y1765" s="227"/>
      <c r="Z1765" s="230" t="s">
        <v>467</v>
      </c>
      <c r="AA1765" s="227" t="s">
        <v>359</v>
      </c>
      <c r="AB1765" s="227">
        <v>7.8E-2</v>
      </c>
      <c r="AC1765" s="227">
        <v>9.66</v>
      </c>
      <c r="AD1765" s="227">
        <v>304775</v>
      </c>
      <c r="AE1765" s="227"/>
      <c r="AF1765" s="227"/>
      <c r="AG1765" s="227"/>
      <c r="AH1765" s="227"/>
      <c r="AI1765" s="227"/>
      <c r="AJ1765" s="227"/>
      <c r="AK1765" s="227"/>
      <c r="AL1765" s="227">
        <v>304775</v>
      </c>
      <c r="AM1765" s="227"/>
      <c r="AN1765" s="227"/>
      <c r="AO1765" s="227">
        <v>8</v>
      </c>
      <c r="AP1765" s="227"/>
      <c r="AQ1765" s="227"/>
      <c r="AR1765" s="227"/>
      <c r="AS1765" s="227" t="s">
        <v>467</v>
      </c>
      <c r="AT1765" s="227"/>
      <c r="AU1765" s="227"/>
      <c r="AV1765" s="227">
        <v>743.06</v>
      </c>
      <c r="AW1765" s="227" t="s">
        <v>10906</v>
      </c>
      <c r="AX1765" s="227" t="s">
        <v>10907</v>
      </c>
      <c r="AY1765" s="227">
        <v>43</v>
      </c>
      <c r="AZ1765" s="227">
        <v>1</v>
      </c>
      <c r="BA1765" s="227">
        <v>58.95</v>
      </c>
      <c r="BB1765" s="227">
        <v>23</v>
      </c>
      <c r="BC1765" s="227">
        <v>4</v>
      </c>
      <c r="BD1765" s="227">
        <v>19.68</v>
      </c>
      <c r="BE1765" s="227">
        <f t="shared" si="310"/>
        <v>43.033041666666662</v>
      </c>
      <c r="BF1765" s="229">
        <f t="shared" si="311"/>
        <v>23.072133333333333</v>
      </c>
      <c r="BG1765" s="227" t="s">
        <v>38</v>
      </c>
      <c r="BH1765" s="227"/>
      <c r="BI1765" s="227"/>
      <c r="BJ1765" s="228"/>
      <c r="BK1765" s="227"/>
      <c r="BL1765" s="228"/>
      <c r="BM1765" s="227"/>
      <c r="BN1765" s="227"/>
      <c r="BO1765" s="227"/>
      <c r="BP1765" s="227"/>
      <c r="BQ1765" s="227"/>
      <c r="BR1765" s="227"/>
      <c r="BS1765" s="227"/>
      <c r="BT1765" s="529"/>
      <c r="BU1765" s="529"/>
      <c r="BV1765" s="529"/>
      <c r="BW1765" s="529"/>
      <c r="BX1765" s="529"/>
      <c r="BY1765" s="529"/>
      <c r="BZ1765" s="529"/>
      <c r="CA1765" s="529"/>
      <c r="CB1765" s="529"/>
      <c r="CC1765" s="529"/>
      <c r="CD1765" s="529"/>
      <c r="CE1765" s="529"/>
      <c r="CF1765" s="529"/>
      <c r="CG1765" s="529"/>
      <c r="CH1765" s="529"/>
      <c r="CI1765" s="529"/>
      <c r="CJ1765" s="529"/>
      <c r="CK1765" s="529"/>
      <c r="CL1765" s="529"/>
      <c r="CM1765" s="529"/>
      <c r="CN1765" s="529"/>
      <c r="CO1765" s="529"/>
      <c r="CP1765" s="529"/>
      <c r="CQ1765" s="529"/>
      <c r="CR1765" s="529"/>
      <c r="CS1765" s="529"/>
      <c r="CT1765" s="529"/>
      <c r="CU1765" s="529"/>
      <c r="CV1765" s="529"/>
      <c r="CW1765" s="529"/>
      <c r="CX1765" s="529"/>
      <c r="CY1765" s="529"/>
      <c r="CZ1765" s="529"/>
      <c r="DA1765" s="529"/>
      <c r="DB1765" s="529"/>
      <c r="DC1765" s="529"/>
      <c r="DD1765" s="529"/>
      <c r="DE1765" s="529"/>
      <c r="DF1765" s="529"/>
      <c r="DG1765" s="529"/>
      <c r="DH1765" s="529"/>
      <c r="DI1765" s="529"/>
      <c r="DJ1765" s="529"/>
      <c r="DK1765" s="529"/>
      <c r="DL1765" s="529"/>
      <c r="DM1765" s="529"/>
      <c r="DN1765" s="529"/>
      <c r="DO1765" s="529"/>
      <c r="DP1765" s="529"/>
      <c r="DQ1765" s="529"/>
      <c r="DR1765" s="529"/>
      <c r="DS1765" s="529"/>
      <c r="DT1765" s="529"/>
      <c r="DU1765" s="529"/>
      <c r="DV1765" s="529"/>
      <c r="DW1765" s="529"/>
      <c r="DX1765" s="529"/>
      <c r="DY1765" s="529"/>
      <c r="DZ1765" s="529"/>
      <c r="EA1765" s="529"/>
      <c r="EB1765" s="529"/>
      <c r="EC1765" s="529"/>
      <c r="ED1765" s="529"/>
      <c r="EE1765" s="529"/>
      <c r="EF1765" s="529"/>
      <c r="EG1765" s="529"/>
      <c r="EH1765" s="529"/>
      <c r="EI1765" s="529"/>
      <c r="EJ1765" s="529"/>
      <c r="EK1765" s="529"/>
      <c r="EL1765" s="529"/>
      <c r="EM1765" s="529"/>
      <c r="EN1765" s="529"/>
      <c r="EO1765" s="529"/>
      <c r="EP1765" s="529"/>
      <c r="EQ1765" s="529"/>
      <c r="ER1765" s="529"/>
      <c r="ES1765" s="529"/>
      <c r="ET1765" s="529"/>
      <c r="EU1765" s="529"/>
      <c r="EV1765" s="529"/>
      <c r="EW1765" s="529"/>
      <c r="EX1765" s="529"/>
      <c r="EY1765" s="529"/>
      <c r="EZ1765" s="529"/>
      <c r="FA1765" s="529"/>
      <c r="FB1765" s="529"/>
      <c r="FC1765" s="529"/>
      <c r="FD1765" s="529"/>
      <c r="FE1765" s="529"/>
      <c r="FF1765" s="529"/>
      <c r="FG1765" s="529"/>
      <c r="FH1765" s="529"/>
      <c r="FI1765" s="529"/>
      <c r="FJ1765" s="529"/>
      <c r="FK1765" s="529"/>
      <c r="FL1765" s="529"/>
      <c r="FM1765" s="529"/>
      <c r="FN1765" s="529"/>
      <c r="FO1765" s="529"/>
      <c r="FP1765" s="529"/>
      <c r="FQ1765" s="529"/>
      <c r="FR1765" s="529"/>
      <c r="FS1765" s="529"/>
      <c r="FT1765" s="529"/>
      <c r="FU1765" s="529"/>
      <c r="FV1765" s="529"/>
      <c r="FW1765" s="529"/>
      <c r="FX1765" s="529"/>
      <c r="FY1765" s="529"/>
      <c r="FZ1765" s="529"/>
      <c r="GA1765" s="529"/>
      <c r="GB1765" s="529"/>
      <c r="GC1765" s="529"/>
      <c r="GD1765" s="529"/>
      <c r="GE1765" s="529"/>
      <c r="GF1765" s="529"/>
      <c r="GG1765" s="529"/>
      <c r="GH1765" s="529"/>
      <c r="GI1765" s="529"/>
      <c r="GJ1765" s="529"/>
      <c r="GK1765" s="529"/>
      <c r="GL1765" s="529"/>
      <c r="GM1765" s="529"/>
      <c r="GN1765" s="529"/>
      <c r="GO1765" s="529"/>
      <c r="GP1765" s="529"/>
      <c r="GQ1765" s="529"/>
      <c r="GR1765" s="529"/>
      <c r="GS1765" s="529"/>
      <c r="GT1765" s="529"/>
      <c r="GU1765" s="529"/>
      <c r="GV1765" s="529"/>
      <c r="GW1765" s="529"/>
      <c r="GX1765" s="529"/>
      <c r="GY1765" s="529"/>
      <c r="GZ1765" s="529"/>
      <c r="HA1765" s="529"/>
      <c r="HB1765" s="529"/>
      <c r="HC1765" s="529"/>
      <c r="HD1765" s="529"/>
      <c r="HE1765" s="529"/>
      <c r="HF1765" s="529"/>
      <c r="HG1765" s="529"/>
      <c r="HH1765" s="529"/>
      <c r="HI1765" s="529"/>
      <c r="HJ1765" s="529"/>
      <c r="HK1765" s="529"/>
      <c r="HL1765" s="529"/>
      <c r="HM1765" s="529"/>
      <c r="HN1765" s="529"/>
      <c r="HO1765" s="529"/>
      <c r="HP1765" s="529"/>
      <c r="HQ1765" s="529"/>
      <c r="HR1765" s="529"/>
      <c r="HS1765" s="529"/>
      <c r="HT1765" s="529"/>
      <c r="HU1765" s="529"/>
      <c r="HV1765" s="529"/>
      <c r="HW1765" s="529"/>
      <c r="HX1765" s="529"/>
      <c r="HY1765" s="529"/>
      <c r="HZ1765" s="529"/>
      <c r="IA1765" s="529"/>
      <c r="IB1765" s="529"/>
      <c r="IC1765" s="529"/>
      <c r="ID1765" s="529"/>
      <c r="IE1765" s="529"/>
      <c r="IF1765" s="529"/>
      <c r="IG1765" s="529"/>
      <c r="IH1765" s="529"/>
      <c r="II1765" s="529"/>
      <c r="IJ1765" s="529"/>
      <c r="IK1765" s="529"/>
      <c r="IL1765" s="529"/>
      <c r="IM1765" s="529"/>
      <c r="IN1765" s="529"/>
      <c r="IO1765" s="529"/>
      <c r="IP1765" s="529"/>
      <c r="IQ1765" s="529"/>
      <c r="IR1765" s="529"/>
      <c r="IS1765" s="529"/>
      <c r="IT1765" s="529"/>
      <c r="IU1765" s="529"/>
      <c r="IV1765" s="529"/>
      <c r="IW1765" s="529"/>
      <c r="IX1765" s="529"/>
      <c r="IY1765" s="529"/>
      <c r="IZ1765" s="529"/>
      <c r="JA1765" s="529"/>
      <c r="JB1765" s="529"/>
      <c r="JC1765" s="529"/>
      <c r="JD1765" s="529"/>
      <c r="JE1765" s="529"/>
      <c r="JF1765" s="529"/>
      <c r="JG1765" s="529"/>
      <c r="JH1765" s="529"/>
    </row>
    <row r="1766" spans="1:268" s="3" customFormat="1" ht="54.75" customHeight="1" thickBot="1" x14ac:dyDescent="0.3">
      <c r="A1766" s="227" t="s">
        <v>3387</v>
      </c>
      <c r="B1766" s="227" t="s">
        <v>10908</v>
      </c>
      <c r="C1766" s="227">
        <v>11190097</v>
      </c>
      <c r="D1766" s="228">
        <v>46154</v>
      </c>
      <c r="E1766" s="228">
        <v>46154</v>
      </c>
      <c r="F1766" s="228">
        <v>47980</v>
      </c>
      <c r="G1766" s="227">
        <v>-7777</v>
      </c>
      <c r="H1766" s="227" t="s">
        <v>1028</v>
      </c>
      <c r="I1766" s="227"/>
      <c r="J1766" s="227" t="s">
        <v>7805</v>
      </c>
      <c r="K1766" s="227" t="s">
        <v>60</v>
      </c>
      <c r="L1766" s="227" t="s">
        <v>10909</v>
      </c>
      <c r="M1766" s="227" t="s">
        <v>116</v>
      </c>
      <c r="N1766" s="227" t="s">
        <v>116</v>
      </c>
      <c r="O1766" s="227" t="s">
        <v>51</v>
      </c>
      <c r="P1766" s="229" t="s">
        <v>7806</v>
      </c>
      <c r="Q1766" s="227"/>
      <c r="R1766" s="227" t="s">
        <v>116</v>
      </c>
      <c r="S1766" s="227" t="s">
        <v>116</v>
      </c>
      <c r="T1766" s="227" t="s">
        <v>51</v>
      </c>
      <c r="U1766" s="229" t="s">
        <v>7806</v>
      </c>
      <c r="V1766" s="227"/>
      <c r="W1766" s="227" t="s">
        <v>10910</v>
      </c>
      <c r="X1766" s="227"/>
      <c r="Y1766" s="227"/>
      <c r="Z1766" s="230" t="s">
        <v>467</v>
      </c>
      <c r="AA1766" s="227" t="s">
        <v>9889</v>
      </c>
      <c r="AB1766" s="227">
        <v>1.6120000000000001</v>
      </c>
      <c r="AC1766" s="227">
        <v>0.2</v>
      </c>
      <c r="AD1766" s="227">
        <v>50000</v>
      </c>
      <c r="AE1766" s="227"/>
      <c r="AF1766" s="227"/>
      <c r="AG1766" s="227"/>
      <c r="AH1766" s="227"/>
      <c r="AI1766" s="227">
        <v>50000</v>
      </c>
      <c r="AJ1766" s="227"/>
      <c r="AK1766" s="227"/>
      <c r="AL1766" s="227"/>
      <c r="AM1766" s="227"/>
      <c r="AN1766" s="227"/>
      <c r="AO1766" s="227">
        <v>161</v>
      </c>
      <c r="AP1766" s="227">
        <v>1</v>
      </c>
      <c r="AQ1766" s="227"/>
      <c r="AR1766" s="227"/>
      <c r="AS1766" s="227" t="s">
        <v>467</v>
      </c>
      <c r="AT1766" s="227"/>
      <c r="AU1766" s="227"/>
      <c r="AV1766" s="227">
        <v>118.3</v>
      </c>
      <c r="AW1766" s="227" t="s">
        <v>10911</v>
      </c>
      <c r="AX1766" s="227" t="s">
        <v>10912</v>
      </c>
      <c r="AY1766" s="227">
        <v>43</v>
      </c>
      <c r="AZ1766" s="227">
        <v>40</v>
      </c>
      <c r="BA1766" s="227">
        <v>19.338000000000001</v>
      </c>
      <c r="BB1766" s="227">
        <v>26</v>
      </c>
      <c r="BC1766" s="227">
        <v>14</v>
      </c>
      <c r="BD1766" s="227">
        <v>11.766999999999999</v>
      </c>
      <c r="BE1766" s="227">
        <f t="shared" si="310"/>
        <v>43.672038333333333</v>
      </c>
      <c r="BF1766" s="229">
        <f t="shared" si="311"/>
        <v>26.236601944444445</v>
      </c>
      <c r="BG1766" s="227" t="s">
        <v>38</v>
      </c>
      <c r="BH1766" s="227"/>
      <c r="BI1766" s="227"/>
      <c r="BJ1766" s="228"/>
      <c r="BK1766" s="227"/>
      <c r="BL1766" s="228"/>
      <c r="BM1766" s="227"/>
      <c r="BN1766" s="227"/>
      <c r="BO1766" s="227"/>
      <c r="BP1766" s="227"/>
      <c r="BQ1766" s="227"/>
      <c r="BR1766" s="227"/>
      <c r="BS1766" s="227"/>
      <c r="BT1766" s="529"/>
      <c r="BU1766" s="529"/>
      <c r="BV1766" s="529"/>
      <c r="BW1766" s="529"/>
      <c r="BX1766" s="529"/>
      <c r="BY1766" s="529"/>
      <c r="BZ1766" s="529"/>
      <c r="CA1766" s="529"/>
      <c r="CB1766" s="529"/>
      <c r="CC1766" s="529"/>
      <c r="CD1766" s="529"/>
      <c r="CE1766" s="529"/>
      <c r="CF1766" s="529"/>
      <c r="CG1766" s="529"/>
      <c r="CH1766" s="529"/>
      <c r="CI1766" s="529"/>
      <c r="CJ1766" s="529"/>
      <c r="CK1766" s="529"/>
      <c r="CL1766" s="529"/>
      <c r="CM1766" s="529"/>
      <c r="CN1766" s="529"/>
      <c r="CO1766" s="529"/>
      <c r="CP1766" s="529"/>
      <c r="CQ1766" s="529"/>
      <c r="CR1766" s="529"/>
      <c r="CS1766" s="529"/>
      <c r="CT1766" s="529"/>
      <c r="CU1766" s="529"/>
      <c r="CV1766" s="529"/>
      <c r="CW1766" s="529"/>
      <c r="CX1766" s="529"/>
      <c r="CY1766" s="529"/>
      <c r="CZ1766" s="529"/>
      <c r="DA1766" s="529"/>
      <c r="DB1766" s="529"/>
      <c r="DC1766" s="529"/>
      <c r="DD1766" s="529"/>
      <c r="DE1766" s="529"/>
      <c r="DF1766" s="529"/>
      <c r="DG1766" s="529"/>
      <c r="DH1766" s="529"/>
      <c r="DI1766" s="529"/>
      <c r="DJ1766" s="529"/>
      <c r="DK1766" s="529"/>
      <c r="DL1766" s="529"/>
      <c r="DM1766" s="529"/>
      <c r="DN1766" s="529"/>
      <c r="DO1766" s="529"/>
      <c r="DP1766" s="529"/>
      <c r="DQ1766" s="529"/>
      <c r="DR1766" s="529"/>
      <c r="DS1766" s="529"/>
      <c r="DT1766" s="529"/>
      <c r="DU1766" s="529"/>
      <c r="DV1766" s="529"/>
      <c r="DW1766" s="529"/>
      <c r="DX1766" s="529"/>
      <c r="DY1766" s="529"/>
      <c r="DZ1766" s="529"/>
      <c r="EA1766" s="529"/>
      <c r="EB1766" s="529"/>
      <c r="EC1766" s="529"/>
      <c r="ED1766" s="529"/>
      <c r="EE1766" s="529"/>
      <c r="EF1766" s="529"/>
      <c r="EG1766" s="529"/>
      <c r="EH1766" s="529"/>
      <c r="EI1766" s="529"/>
      <c r="EJ1766" s="529"/>
      <c r="EK1766" s="529"/>
      <c r="EL1766" s="529"/>
      <c r="EM1766" s="529"/>
      <c r="EN1766" s="529"/>
      <c r="EO1766" s="529"/>
      <c r="EP1766" s="529"/>
      <c r="EQ1766" s="529"/>
      <c r="ER1766" s="529"/>
      <c r="ES1766" s="529"/>
      <c r="ET1766" s="529"/>
      <c r="EU1766" s="529"/>
      <c r="EV1766" s="529"/>
      <c r="EW1766" s="529"/>
      <c r="EX1766" s="529"/>
      <c r="EY1766" s="529"/>
      <c r="EZ1766" s="529"/>
      <c r="FA1766" s="529"/>
      <c r="FB1766" s="529"/>
      <c r="FC1766" s="529"/>
      <c r="FD1766" s="529"/>
      <c r="FE1766" s="529"/>
      <c r="FF1766" s="529"/>
      <c r="FG1766" s="529"/>
      <c r="FH1766" s="529"/>
      <c r="FI1766" s="529"/>
      <c r="FJ1766" s="529"/>
      <c r="FK1766" s="529"/>
      <c r="FL1766" s="529"/>
      <c r="FM1766" s="529"/>
      <c r="FN1766" s="529"/>
      <c r="FO1766" s="529"/>
      <c r="FP1766" s="529"/>
      <c r="FQ1766" s="529"/>
      <c r="FR1766" s="529"/>
      <c r="FS1766" s="529"/>
      <c r="FT1766" s="529"/>
      <c r="FU1766" s="529"/>
      <c r="FV1766" s="529"/>
      <c r="FW1766" s="529"/>
      <c r="FX1766" s="529"/>
      <c r="FY1766" s="529"/>
      <c r="FZ1766" s="529"/>
      <c r="GA1766" s="529"/>
      <c r="GB1766" s="529"/>
      <c r="GC1766" s="529"/>
      <c r="GD1766" s="529"/>
      <c r="GE1766" s="529"/>
      <c r="GF1766" s="529"/>
      <c r="GG1766" s="529"/>
      <c r="GH1766" s="529"/>
      <c r="GI1766" s="529"/>
      <c r="GJ1766" s="529"/>
      <c r="GK1766" s="529"/>
      <c r="GL1766" s="529"/>
      <c r="GM1766" s="529"/>
      <c r="GN1766" s="529"/>
      <c r="GO1766" s="529"/>
      <c r="GP1766" s="529"/>
      <c r="GQ1766" s="529"/>
      <c r="GR1766" s="529"/>
      <c r="GS1766" s="529"/>
      <c r="GT1766" s="529"/>
      <c r="GU1766" s="529"/>
      <c r="GV1766" s="529"/>
      <c r="GW1766" s="529"/>
      <c r="GX1766" s="529"/>
      <c r="GY1766" s="529"/>
      <c r="GZ1766" s="529"/>
      <c r="HA1766" s="529"/>
      <c r="HB1766" s="529"/>
      <c r="HC1766" s="529"/>
      <c r="HD1766" s="529"/>
      <c r="HE1766" s="529"/>
      <c r="HF1766" s="529"/>
      <c r="HG1766" s="529"/>
      <c r="HH1766" s="529"/>
      <c r="HI1766" s="529"/>
      <c r="HJ1766" s="529"/>
      <c r="HK1766" s="529"/>
      <c r="HL1766" s="529"/>
      <c r="HM1766" s="529"/>
      <c r="HN1766" s="529"/>
      <c r="HO1766" s="529"/>
      <c r="HP1766" s="529"/>
      <c r="HQ1766" s="529"/>
      <c r="HR1766" s="529"/>
      <c r="HS1766" s="529"/>
      <c r="HT1766" s="529"/>
      <c r="HU1766" s="529"/>
      <c r="HV1766" s="529"/>
      <c r="HW1766" s="529"/>
      <c r="HX1766" s="529"/>
      <c r="HY1766" s="529"/>
      <c r="HZ1766" s="529"/>
      <c r="IA1766" s="529"/>
      <c r="IB1766" s="529"/>
      <c r="IC1766" s="529"/>
      <c r="ID1766" s="529"/>
      <c r="IE1766" s="529"/>
      <c r="IF1766" s="529"/>
      <c r="IG1766" s="529"/>
      <c r="IH1766" s="529"/>
      <c r="II1766" s="529"/>
      <c r="IJ1766" s="529"/>
      <c r="IK1766" s="529"/>
      <c r="IL1766" s="529"/>
      <c r="IM1766" s="529"/>
      <c r="IN1766" s="529"/>
      <c r="IO1766" s="529"/>
      <c r="IP1766" s="529"/>
      <c r="IQ1766" s="529"/>
      <c r="IR1766" s="529"/>
      <c r="IS1766" s="529"/>
      <c r="IT1766" s="529"/>
      <c r="IU1766" s="529"/>
      <c r="IV1766" s="529"/>
      <c r="IW1766" s="529"/>
      <c r="IX1766" s="529"/>
      <c r="IY1766" s="529"/>
      <c r="IZ1766" s="529"/>
      <c r="JA1766" s="529"/>
      <c r="JB1766" s="529"/>
      <c r="JC1766" s="529"/>
      <c r="JD1766" s="529"/>
      <c r="JE1766" s="529"/>
      <c r="JF1766" s="529"/>
      <c r="JG1766" s="529"/>
      <c r="JH1766" s="529"/>
    </row>
    <row r="1767" spans="1:268" s="3" customFormat="1" ht="54.75" customHeight="1" thickBot="1" x14ac:dyDescent="0.3">
      <c r="A1767" s="227" t="s">
        <v>3387</v>
      </c>
      <c r="B1767" s="227" t="s">
        <v>10935</v>
      </c>
      <c r="C1767" s="227">
        <v>11110086</v>
      </c>
      <c r="D1767" s="228">
        <v>46169</v>
      </c>
      <c r="E1767" s="228">
        <v>46169</v>
      </c>
      <c r="F1767" s="228">
        <v>55300</v>
      </c>
      <c r="G1767" s="227">
        <v>-7777</v>
      </c>
      <c r="H1767" s="227" t="s">
        <v>10936</v>
      </c>
      <c r="I1767" s="227"/>
      <c r="J1767" s="227" t="s">
        <v>10859</v>
      </c>
      <c r="K1767" s="227" t="s">
        <v>55</v>
      </c>
      <c r="L1767" s="227" t="s">
        <v>10937</v>
      </c>
      <c r="M1767" s="227" t="s">
        <v>1870</v>
      </c>
      <c r="N1767" s="227" t="s">
        <v>121</v>
      </c>
      <c r="O1767" s="227" t="s">
        <v>52</v>
      </c>
      <c r="P1767" s="229" t="s">
        <v>10938</v>
      </c>
      <c r="Q1767" s="227"/>
      <c r="R1767" s="227" t="s">
        <v>1870</v>
      </c>
      <c r="S1767" s="227" t="s">
        <v>121</v>
      </c>
      <c r="T1767" s="227" t="s">
        <v>52</v>
      </c>
      <c r="U1767" s="229" t="s">
        <v>10938</v>
      </c>
      <c r="V1767" s="227"/>
      <c r="W1767" s="227" t="s">
        <v>10864</v>
      </c>
      <c r="X1767" s="227"/>
      <c r="Y1767" s="227"/>
      <c r="Z1767" s="230" t="s">
        <v>467</v>
      </c>
      <c r="AA1767" s="227" t="s">
        <v>9737</v>
      </c>
      <c r="AB1767" s="227">
        <v>2.58E-2</v>
      </c>
      <c r="AC1767" s="227">
        <v>0.36</v>
      </c>
      <c r="AD1767" s="227">
        <v>11139.8</v>
      </c>
      <c r="AE1767" s="227">
        <v>11139.8</v>
      </c>
      <c r="AF1767" s="227"/>
      <c r="AG1767" s="227"/>
      <c r="AH1767" s="227"/>
      <c r="AI1767" s="227"/>
      <c r="AJ1767" s="227"/>
      <c r="AK1767" s="227"/>
      <c r="AL1767" s="227"/>
      <c r="AM1767" s="227"/>
      <c r="AN1767" s="227"/>
      <c r="AO1767" s="227">
        <v>3.4</v>
      </c>
      <c r="AP1767" s="227">
        <v>0.18</v>
      </c>
      <c r="AQ1767" s="227"/>
      <c r="AR1767" s="227"/>
      <c r="AS1767" s="227" t="s">
        <v>467</v>
      </c>
      <c r="AT1767" s="227"/>
      <c r="AU1767" s="227"/>
      <c r="AV1767" s="227"/>
      <c r="AW1767" s="227" t="s">
        <v>10939</v>
      </c>
      <c r="AX1767" s="227" t="s">
        <v>10940</v>
      </c>
      <c r="AY1767" s="227">
        <v>42</v>
      </c>
      <c r="AZ1767" s="227">
        <v>54</v>
      </c>
      <c r="BA1767" s="227">
        <v>22.45</v>
      </c>
      <c r="BB1767" s="227">
        <v>23</v>
      </c>
      <c r="BC1767" s="227">
        <v>21</v>
      </c>
      <c r="BD1767" s="227">
        <v>29.39</v>
      </c>
      <c r="BE1767" s="227">
        <f t="shared" si="310"/>
        <v>42.906236111111113</v>
      </c>
      <c r="BF1767" s="229">
        <f t="shared" si="311"/>
        <v>23.358163888888889</v>
      </c>
      <c r="BG1767" s="227" t="s">
        <v>38</v>
      </c>
      <c r="BH1767" s="227"/>
      <c r="BI1767" s="227"/>
      <c r="BJ1767" s="228"/>
      <c r="BK1767" s="227"/>
      <c r="BL1767" s="228"/>
      <c r="BM1767" s="227"/>
      <c r="BN1767" s="227"/>
      <c r="BO1767" s="227"/>
      <c r="BP1767" s="227"/>
      <c r="BQ1767" s="227"/>
      <c r="BR1767" s="227"/>
      <c r="BS1767" s="227"/>
      <c r="BT1767" s="529"/>
      <c r="BU1767" s="529"/>
      <c r="BV1767" s="529"/>
      <c r="BW1767" s="529"/>
      <c r="BX1767" s="529"/>
      <c r="BY1767" s="529"/>
      <c r="BZ1767" s="529"/>
      <c r="CA1767" s="529"/>
      <c r="CB1767" s="529"/>
      <c r="CC1767" s="529"/>
      <c r="CD1767" s="529"/>
      <c r="CE1767" s="529"/>
      <c r="CF1767" s="529"/>
      <c r="CG1767" s="529"/>
      <c r="CH1767" s="529"/>
      <c r="CI1767" s="529"/>
      <c r="CJ1767" s="529"/>
      <c r="CK1767" s="529"/>
      <c r="CL1767" s="529"/>
      <c r="CM1767" s="529"/>
      <c r="CN1767" s="529"/>
      <c r="CO1767" s="529"/>
      <c r="CP1767" s="529"/>
      <c r="CQ1767" s="529"/>
      <c r="CR1767" s="529"/>
      <c r="CS1767" s="529"/>
      <c r="CT1767" s="529"/>
      <c r="CU1767" s="529"/>
      <c r="CV1767" s="529"/>
      <c r="CW1767" s="529"/>
      <c r="CX1767" s="529"/>
      <c r="CY1767" s="529"/>
      <c r="CZ1767" s="529"/>
      <c r="DA1767" s="529"/>
      <c r="DB1767" s="529"/>
      <c r="DC1767" s="529"/>
      <c r="DD1767" s="529"/>
      <c r="DE1767" s="529"/>
      <c r="DF1767" s="529"/>
      <c r="DG1767" s="529"/>
      <c r="DH1767" s="529"/>
      <c r="DI1767" s="529"/>
      <c r="DJ1767" s="529"/>
      <c r="DK1767" s="529"/>
      <c r="DL1767" s="529"/>
      <c r="DM1767" s="529"/>
      <c r="DN1767" s="529"/>
      <c r="DO1767" s="529"/>
      <c r="DP1767" s="529"/>
      <c r="DQ1767" s="529"/>
      <c r="DR1767" s="529"/>
      <c r="DS1767" s="529"/>
      <c r="DT1767" s="529"/>
      <c r="DU1767" s="529"/>
      <c r="DV1767" s="529"/>
      <c r="DW1767" s="529"/>
      <c r="DX1767" s="529"/>
      <c r="DY1767" s="529"/>
      <c r="DZ1767" s="529"/>
      <c r="EA1767" s="529"/>
      <c r="EB1767" s="529"/>
      <c r="EC1767" s="529"/>
      <c r="ED1767" s="529"/>
      <c r="EE1767" s="529"/>
      <c r="EF1767" s="529"/>
      <c r="EG1767" s="529"/>
      <c r="EH1767" s="529"/>
      <c r="EI1767" s="529"/>
      <c r="EJ1767" s="529"/>
      <c r="EK1767" s="529"/>
      <c r="EL1767" s="529"/>
      <c r="EM1767" s="529"/>
      <c r="EN1767" s="529"/>
      <c r="EO1767" s="529"/>
      <c r="EP1767" s="529"/>
      <c r="EQ1767" s="529"/>
      <c r="ER1767" s="529"/>
      <c r="ES1767" s="529"/>
      <c r="ET1767" s="529"/>
      <c r="EU1767" s="529"/>
      <c r="EV1767" s="529"/>
      <c r="EW1767" s="529"/>
      <c r="EX1767" s="529"/>
      <c r="EY1767" s="529"/>
      <c r="EZ1767" s="529"/>
      <c r="FA1767" s="529"/>
      <c r="FB1767" s="529"/>
      <c r="FC1767" s="529"/>
      <c r="FD1767" s="529"/>
      <c r="FE1767" s="529"/>
      <c r="FF1767" s="529"/>
      <c r="FG1767" s="529"/>
      <c r="FH1767" s="529"/>
      <c r="FI1767" s="529"/>
      <c r="FJ1767" s="529"/>
      <c r="FK1767" s="529"/>
      <c r="FL1767" s="529"/>
      <c r="FM1767" s="529"/>
      <c r="FN1767" s="529"/>
      <c r="FO1767" s="529"/>
      <c r="FP1767" s="529"/>
      <c r="FQ1767" s="529"/>
      <c r="FR1767" s="529"/>
      <c r="FS1767" s="529"/>
      <c r="FT1767" s="529"/>
      <c r="FU1767" s="529"/>
      <c r="FV1767" s="529"/>
      <c r="FW1767" s="529"/>
      <c r="FX1767" s="529"/>
      <c r="FY1767" s="529"/>
      <c r="FZ1767" s="529"/>
      <c r="GA1767" s="529"/>
      <c r="GB1767" s="529"/>
      <c r="GC1767" s="529"/>
      <c r="GD1767" s="529"/>
      <c r="GE1767" s="529"/>
      <c r="GF1767" s="529"/>
      <c r="GG1767" s="529"/>
      <c r="GH1767" s="529"/>
      <c r="GI1767" s="529"/>
      <c r="GJ1767" s="529"/>
      <c r="GK1767" s="529"/>
      <c r="GL1767" s="529"/>
      <c r="GM1767" s="529"/>
      <c r="GN1767" s="529"/>
      <c r="GO1767" s="529"/>
      <c r="GP1767" s="529"/>
      <c r="GQ1767" s="529"/>
      <c r="GR1767" s="529"/>
      <c r="GS1767" s="529"/>
      <c r="GT1767" s="529"/>
      <c r="GU1767" s="529"/>
      <c r="GV1767" s="529"/>
      <c r="GW1767" s="529"/>
      <c r="GX1767" s="529"/>
      <c r="GY1767" s="529"/>
      <c r="GZ1767" s="529"/>
      <c r="HA1767" s="529"/>
      <c r="HB1767" s="529"/>
      <c r="HC1767" s="529"/>
      <c r="HD1767" s="529"/>
      <c r="HE1767" s="529"/>
      <c r="HF1767" s="529"/>
      <c r="HG1767" s="529"/>
      <c r="HH1767" s="529"/>
      <c r="HI1767" s="529"/>
      <c r="HJ1767" s="529"/>
      <c r="HK1767" s="529"/>
      <c r="HL1767" s="529"/>
      <c r="HM1767" s="529"/>
      <c r="HN1767" s="529"/>
      <c r="HO1767" s="529"/>
      <c r="HP1767" s="529"/>
      <c r="HQ1767" s="529"/>
      <c r="HR1767" s="529"/>
      <c r="HS1767" s="529"/>
      <c r="HT1767" s="529"/>
      <c r="HU1767" s="529"/>
      <c r="HV1767" s="529"/>
      <c r="HW1767" s="529"/>
      <c r="HX1767" s="529"/>
      <c r="HY1767" s="529"/>
      <c r="HZ1767" s="529"/>
      <c r="IA1767" s="529"/>
      <c r="IB1767" s="529"/>
      <c r="IC1767" s="529"/>
      <c r="ID1767" s="529"/>
      <c r="IE1767" s="529"/>
      <c r="IF1767" s="529"/>
      <c r="IG1767" s="529"/>
      <c r="IH1767" s="529"/>
      <c r="II1767" s="529"/>
      <c r="IJ1767" s="529"/>
      <c r="IK1767" s="529"/>
      <c r="IL1767" s="529"/>
      <c r="IM1767" s="529"/>
      <c r="IN1767" s="529"/>
      <c r="IO1767" s="529"/>
      <c r="IP1767" s="529"/>
      <c r="IQ1767" s="529"/>
      <c r="IR1767" s="529"/>
      <c r="IS1767" s="529"/>
      <c r="IT1767" s="529"/>
      <c r="IU1767" s="529"/>
      <c r="IV1767" s="529"/>
      <c r="IW1767" s="529"/>
      <c r="IX1767" s="529"/>
      <c r="IY1767" s="529"/>
      <c r="IZ1767" s="529"/>
      <c r="JA1767" s="529"/>
      <c r="JB1767" s="529"/>
      <c r="JC1767" s="529"/>
      <c r="JD1767" s="529"/>
      <c r="JE1767" s="529"/>
      <c r="JF1767" s="529"/>
      <c r="JG1767" s="529"/>
      <c r="JH1767" s="529"/>
    </row>
    <row r="1768" spans="1:268" s="3" customFormat="1" ht="54.75" customHeight="1" x14ac:dyDescent="0.25">
      <c r="A1768" s="173" t="s">
        <v>3387</v>
      </c>
      <c r="B1768" s="173" t="s">
        <v>10941</v>
      </c>
      <c r="C1768" s="173">
        <v>11120148</v>
      </c>
      <c r="D1768" s="174">
        <v>46191</v>
      </c>
      <c r="E1768" s="174">
        <v>46191</v>
      </c>
      <c r="F1768" s="174">
        <v>48748</v>
      </c>
      <c r="G1768" s="173">
        <v>-7777</v>
      </c>
      <c r="H1768" s="173" t="s">
        <v>488</v>
      </c>
      <c r="I1768" s="173"/>
      <c r="J1768" s="173" t="s">
        <v>8166</v>
      </c>
      <c r="K1768" s="173" t="s">
        <v>73</v>
      </c>
      <c r="L1768" s="173" t="s">
        <v>10942</v>
      </c>
      <c r="M1768" s="173" t="s">
        <v>89</v>
      </c>
      <c r="N1768" s="173" t="s">
        <v>89</v>
      </c>
      <c r="O1768" s="173" t="s">
        <v>72</v>
      </c>
      <c r="P1768" s="175" t="s">
        <v>8683</v>
      </c>
      <c r="Q1768" s="173"/>
      <c r="R1768" s="173" t="s">
        <v>89</v>
      </c>
      <c r="S1768" s="173" t="s">
        <v>89</v>
      </c>
      <c r="T1768" s="173" t="s">
        <v>72</v>
      </c>
      <c r="U1768" s="175" t="s">
        <v>8683</v>
      </c>
      <c r="V1768" s="173" t="s">
        <v>10943</v>
      </c>
      <c r="W1768" s="173" t="s">
        <v>10944</v>
      </c>
      <c r="X1768" s="173"/>
      <c r="Y1768" s="173"/>
      <c r="Z1768" s="176" t="s">
        <v>1309</v>
      </c>
      <c r="AA1768" s="173" t="s">
        <v>341</v>
      </c>
      <c r="AB1768" s="173">
        <v>9.9120000000000008</v>
      </c>
      <c r="AC1768" s="173">
        <v>27.78</v>
      </c>
      <c r="AD1768" s="173">
        <v>20810</v>
      </c>
      <c r="AE1768" s="173"/>
      <c r="AF1768" s="173"/>
      <c r="AG1768" s="173"/>
      <c r="AH1768" s="173"/>
      <c r="AI1768" s="173"/>
      <c r="AJ1768" s="173">
        <v>20810</v>
      </c>
      <c r="AK1768" s="173"/>
      <c r="AL1768" s="173"/>
      <c r="AM1768" s="173"/>
      <c r="AN1768" s="173"/>
      <c r="AO1768" s="173">
        <v>991</v>
      </c>
      <c r="AP1768" s="173"/>
      <c r="AQ1768" s="173"/>
      <c r="AR1768" s="173"/>
      <c r="AS1768" s="173" t="s">
        <v>10875</v>
      </c>
      <c r="AT1768" s="173"/>
      <c r="AU1768" s="173"/>
      <c r="AV1768" s="173">
        <v>72</v>
      </c>
      <c r="AW1768" s="173" t="s">
        <v>10945</v>
      </c>
      <c r="AX1768" s="173" t="s">
        <v>10946</v>
      </c>
      <c r="AY1768" s="173">
        <v>43</v>
      </c>
      <c r="AZ1768" s="173">
        <v>17</v>
      </c>
      <c r="BA1768" s="173">
        <v>42</v>
      </c>
      <c r="BB1768" s="173">
        <v>25</v>
      </c>
      <c r="BC1768" s="173">
        <v>3</v>
      </c>
      <c r="BD1768" s="173">
        <v>23</v>
      </c>
      <c r="BE1768" s="173">
        <f t="shared" si="310"/>
        <v>43.294999999999995</v>
      </c>
      <c r="BF1768" s="175">
        <f t="shared" si="311"/>
        <v>25.05638888888889</v>
      </c>
      <c r="BG1768" s="173" t="s">
        <v>38</v>
      </c>
      <c r="BH1768" s="173"/>
      <c r="BI1768" s="173"/>
      <c r="BJ1768" s="174"/>
      <c r="BK1768" s="173"/>
      <c r="BL1768" s="174"/>
      <c r="BM1768" s="173"/>
      <c r="BN1768" s="173"/>
      <c r="BO1768" s="173"/>
      <c r="BP1768" s="173"/>
      <c r="BQ1768" s="173"/>
      <c r="BR1768" s="173"/>
      <c r="BS1768" s="173"/>
      <c r="BT1768" s="529"/>
      <c r="BU1768" s="529"/>
      <c r="BV1768" s="529"/>
      <c r="BW1768" s="529"/>
      <c r="BX1768" s="529"/>
      <c r="BY1768" s="529"/>
      <c r="BZ1768" s="529"/>
      <c r="CA1768" s="529"/>
      <c r="CB1768" s="529"/>
      <c r="CC1768" s="529"/>
      <c r="CD1768" s="529"/>
      <c r="CE1768" s="529"/>
      <c r="CF1768" s="529"/>
      <c r="CG1768" s="529"/>
      <c r="CH1768" s="529"/>
      <c r="CI1768" s="529"/>
      <c r="CJ1768" s="529"/>
      <c r="CK1768" s="529"/>
      <c r="CL1768" s="529"/>
      <c r="CM1768" s="529"/>
      <c r="CN1768" s="529"/>
      <c r="CO1768" s="529"/>
      <c r="CP1768" s="529"/>
      <c r="CQ1768" s="529"/>
      <c r="CR1768" s="529"/>
      <c r="CS1768" s="529"/>
      <c r="CT1768" s="529"/>
      <c r="CU1768" s="529"/>
      <c r="CV1768" s="529"/>
      <c r="CW1768" s="529"/>
      <c r="CX1768" s="529"/>
      <c r="CY1768" s="529"/>
      <c r="CZ1768" s="529"/>
      <c r="DA1768" s="529"/>
      <c r="DB1768" s="529"/>
      <c r="DC1768" s="529"/>
      <c r="DD1768" s="529"/>
      <c r="DE1768" s="529"/>
      <c r="DF1768" s="529"/>
      <c r="DG1768" s="529"/>
      <c r="DH1768" s="529"/>
      <c r="DI1768" s="529"/>
      <c r="DJ1768" s="529"/>
      <c r="DK1768" s="529"/>
      <c r="DL1768" s="529"/>
      <c r="DM1768" s="529"/>
      <c r="DN1768" s="529"/>
      <c r="DO1768" s="529"/>
      <c r="DP1768" s="529"/>
      <c r="DQ1768" s="529"/>
      <c r="DR1768" s="529"/>
      <c r="DS1768" s="529"/>
      <c r="DT1768" s="529"/>
      <c r="DU1768" s="529"/>
      <c r="DV1768" s="529"/>
      <c r="DW1768" s="529"/>
      <c r="DX1768" s="529"/>
      <c r="DY1768" s="529"/>
      <c r="DZ1768" s="529"/>
      <c r="EA1768" s="529"/>
      <c r="EB1768" s="529"/>
      <c r="EC1768" s="529"/>
      <c r="ED1768" s="529"/>
      <c r="EE1768" s="529"/>
      <c r="EF1768" s="529"/>
      <c r="EG1768" s="529"/>
      <c r="EH1768" s="529"/>
      <c r="EI1768" s="529"/>
      <c r="EJ1768" s="529"/>
      <c r="EK1768" s="529"/>
      <c r="EL1768" s="529"/>
      <c r="EM1768" s="529"/>
      <c r="EN1768" s="529"/>
      <c r="EO1768" s="529"/>
      <c r="EP1768" s="529"/>
      <c r="EQ1768" s="529"/>
      <c r="ER1768" s="529"/>
      <c r="ES1768" s="529"/>
      <c r="ET1768" s="529"/>
      <c r="EU1768" s="529"/>
      <c r="EV1768" s="529"/>
      <c r="EW1768" s="529"/>
      <c r="EX1768" s="529"/>
      <c r="EY1768" s="529"/>
      <c r="EZ1768" s="529"/>
      <c r="FA1768" s="529"/>
      <c r="FB1768" s="529"/>
      <c r="FC1768" s="529"/>
      <c r="FD1768" s="529"/>
      <c r="FE1768" s="529"/>
      <c r="FF1768" s="529"/>
      <c r="FG1768" s="529"/>
      <c r="FH1768" s="529"/>
      <c r="FI1768" s="529"/>
      <c r="FJ1768" s="529"/>
      <c r="FK1768" s="529"/>
      <c r="FL1768" s="529"/>
      <c r="FM1768" s="529"/>
      <c r="FN1768" s="529"/>
      <c r="FO1768" s="529"/>
      <c r="FP1768" s="529"/>
      <c r="FQ1768" s="529"/>
      <c r="FR1768" s="529"/>
      <c r="FS1768" s="529"/>
      <c r="FT1768" s="529"/>
      <c r="FU1768" s="529"/>
      <c r="FV1768" s="529"/>
      <c r="FW1768" s="529"/>
      <c r="FX1768" s="529"/>
      <c r="FY1768" s="529"/>
      <c r="FZ1768" s="529"/>
      <c r="GA1768" s="529"/>
      <c r="GB1768" s="529"/>
      <c r="GC1768" s="529"/>
      <c r="GD1768" s="529"/>
      <c r="GE1768" s="529"/>
      <c r="GF1768" s="529"/>
      <c r="GG1768" s="529"/>
      <c r="GH1768" s="529"/>
      <c r="GI1768" s="529"/>
      <c r="GJ1768" s="529"/>
      <c r="GK1768" s="529"/>
      <c r="GL1768" s="529"/>
      <c r="GM1768" s="529"/>
      <c r="GN1768" s="529"/>
      <c r="GO1768" s="529"/>
      <c r="GP1768" s="529"/>
      <c r="GQ1768" s="529"/>
      <c r="GR1768" s="529"/>
      <c r="GS1768" s="529"/>
      <c r="GT1768" s="529"/>
      <c r="GU1768" s="529"/>
      <c r="GV1768" s="529"/>
      <c r="GW1768" s="529"/>
      <c r="GX1768" s="529"/>
      <c r="GY1768" s="529"/>
      <c r="GZ1768" s="529"/>
      <c r="HA1768" s="529"/>
      <c r="HB1768" s="529"/>
      <c r="HC1768" s="529"/>
      <c r="HD1768" s="529"/>
      <c r="HE1768" s="529"/>
      <c r="HF1768" s="529"/>
      <c r="HG1768" s="529"/>
      <c r="HH1768" s="529"/>
      <c r="HI1768" s="529"/>
      <c r="HJ1768" s="529"/>
      <c r="HK1768" s="529"/>
      <c r="HL1768" s="529"/>
      <c r="HM1768" s="529"/>
      <c r="HN1768" s="529"/>
      <c r="HO1768" s="529"/>
      <c r="HP1768" s="529"/>
      <c r="HQ1768" s="529"/>
      <c r="HR1768" s="529"/>
      <c r="HS1768" s="529"/>
      <c r="HT1768" s="529"/>
      <c r="HU1768" s="529"/>
      <c r="HV1768" s="529"/>
      <c r="HW1768" s="529"/>
      <c r="HX1768" s="529"/>
      <c r="HY1768" s="529"/>
      <c r="HZ1768" s="529"/>
      <c r="IA1768" s="529"/>
      <c r="IB1768" s="529"/>
      <c r="IC1768" s="529"/>
      <c r="ID1768" s="529"/>
      <c r="IE1768" s="529"/>
      <c r="IF1768" s="529"/>
      <c r="IG1768" s="529"/>
      <c r="IH1768" s="529"/>
      <c r="II1768" s="529"/>
      <c r="IJ1768" s="529"/>
      <c r="IK1768" s="529"/>
      <c r="IL1768" s="529"/>
      <c r="IM1768" s="529"/>
      <c r="IN1768" s="529"/>
      <c r="IO1768" s="529"/>
      <c r="IP1768" s="529"/>
      <c r="IQ1768" s="529"/>
      <c r="IR1768" s="529"/>
      <c r="IS1768" s="529"/>
      <c r="IT1768" s="529"/>
      <c r="IU1768" s="529"/>
      <c r="IV1768" s="529"/>
      <c r="IW1768" s="529"/>
      <c r="IX1768" s="529"/>
      <c r="IY1768" s="529"/>
      <c r="IZ1768" s="529"/>
      <c r="JA1768" s="529"/>
      <c r="JB1768" s="529"/>
      <c r="JC1768" s="529"/>
      <c r="JD1768" s="529"/>
      <c r="JE1768" s="529"/>
      <c r="JF1768" s="529"/>
      <c r="JG1768" s="529"/>
      <c r="JH1768" s="529"/>
    </row>
    <row r="1769" spans="1:268" s="529" customFormat="1" ht="54.75" customHeight="1" thickBot="1" x14ac:dyDescent="0.3">
      <c r="A1769" s="178"/>
      <c r="B1769" s="178" t="s">
        <v>10941</v>
      </c>
      <c r="C1769" s="178">
        <v>11120148</v>
      </c>
      <c r="D1769" s="179">
        <v>46191</v>
      </c>
      <c r="E1769" s="179">
        <v>46191</v>
      </c>
      <c r="F1769" s="179">
        <v>48748</v>
      </c>
      <c r="G1769" s="178">
        <v>-7777</v>
      </c>
      <c r="H1769" s="178" t="s">
        <v>488</v>
      </c>
      <c r="I1769" s="178"/>
      <c r="J1769" s="178" t="s">
        <v>8166</v>
      </c>
      <c r="K1769" s="178" t="s">
        <v>73</v>
      </c>
      <c r="L1769" s="178" t="s">
        <v>10942</v>
      </c>
      <c r="M1769" s="178" t="s">
        <v>89</v>
      </c>
      <c r="N1769" s="178" t="s">
        <v>89</v>
      </c>
      <c r="O1769" s="178" t="s">
        <v>72</v>
      </c>
      <c r="P1769" s="180" t="s">
        <v>8683</v>
      </c>
      <c r="Q1769" s="178"/>
      <c r="R1769" s="178" t="s">
        <v>89</v>
      </c>
      <c r="S1769" s="178" t="s">
        <v>89</v>
      </c>
      <c r="T1769" s="178" t="s">
        <v>72</v>
      </c>
      <c r="U1769" s="180" t="s">
        <v>8683</v>
      </c>
      <c r="V1769" s="178" t="s">
        <v>10943</v>
      </c>
      <c r="W1769" s="178" t="s">
        <v>10944</v>
      </c>
      <c r="X1769" s="178"/>
      <c r="Y1769" s="178"/>
      <c r="Z1769" s="181" t="s">
        <v>1309</v>
      </c>
      <c r="AA1769" s="178" t="s">
        <v>341</v>
      </c>
      <c r="AB1769" s="178"/>
      <c r="AC1769" s="178">
        <v>27.78</v>
      </c>
      <c r="AD1769" s="178">
        <v>20810</v>
      </c>
      <c r="AE1769" s="178"/>
      <c r="AF1769" s="178"/>
      <c r="AG1769" s="178"/>
      <c r="AH1769" s="178"/>
      <c r="AI1769" s="178"/>
      <c r="AJ1769" s="178">
        <v>20810</v>
      </c>
      <c r="AK1769" s="178"/>
      <c r="AL1769" s="178"/>
      <c r="AM1769" s="178"/>
      <c r="AN1769" s="178"/>
      <c r="AO1769" s="178"/>
      <c r="AP1769" s="178"/>
      <c r="AQ1769" s="178"/>
      <c r="AR1769" s="178"/>
      <c r="AS1769" s="178" t="s">
        <v>10876</v>
      </c>
      <c r="AT1769" s="178"/>
      <c r="AU1769" s="178"/>
      <c r="AV1769" s="178">
        <v>71.2</v>
      </c>
      <c r="AW1769" s="178" t="s">
        <v>10947</v>
      </c>
      <c r="AX1769" s="178" t="s">
        <v>10948</v>
      </c>
      <c r="AY1769" s="178">
        <v>43</v>
      </c>
      <c r="AZ1769" s="178">
        <v>17</v>
      </c>
      <c r="BA1769" s="178">
        <v>48</v>
      </c>
      <c r="BB1769" s="178">
        <v>25</v>
      </c>
      <c r="BC1769" s="178">
        <v>3</v>
      </c>
      <c r="BD1769" s="178">
        <v>27</v>
      </c>
      <c r="BE1769" s="178">
        <f t="shared" si="310"/>
        <v>43.296666666666667</v>
      </c>
      <c r="BF1769" s="180">
        <f t="shared" si="311"/>
        <v>25.057500000000001</v>
      </c>
      <c r="BG1769" s="178" t="s">
        <v>38</v>
      </c>
      <c r="BH1769" s="178"/>
      <c r="BI1769" s="178"/>
      <c r="BJ1769" s="179"/>
      <c r="BK1769" s="178"/>
      <c r="BL1769" s="179"/>
      <c r="BM1769" s="178"/>
      <c r="BN1769" s="178"/>
      <c r="BO1769" s="178"/>
      <c r="BP1769" s="178"/>
      <c r="BQ1769" s="178"/>
      <c r="BR1769" s="178"/>
      <c r="BS1769" s="178"/>
    </row>
    <row r="1770" spans="1:268" s="3" customFormat="1" ht="54.75" customHeight="1" thickBot="1" x14ac:dyDescent="0.3">
      <c r="A1770" s="227" t="s">
        <v>3387</v>
      </c>
      <c r="B1770" s="227" t="s">
        <v>10949</v>
      </c>
      <c r="C1770" s="227">
        <v>11120149</v>
      </c>
      <c r="D1770" s="228">
        <v>46195</v>
      </c>
      <c r="E1770" s="228">
        <v>46195</v>
      </c>
      <c r="F1770" s="228">
        <v>48752</v>
      </c>
      <c r="G1770" s="227">
        <v>-7777</v>
      </c>
      <c r="H1770" s="227" t="s">
        <v>10950</v>
      </c>
      <c r="I1770" s="227"/>
      <c r="J1770" s="227" t="s">
        <v>7658</v>
      </c>
      <c r="K1770" s="227" t="s">
        <v>135</v>
      </c>
      <c r="L1770" s="227" t="s">
        <v>10951</v>
      </c>
      <c r="M1770" s="227" t="s">
        <v>10542</v>
      </c>
      <c r="N1770" s="227" t="s">
        <v>134</v>
      </c>
      <c r="O1770" s="227" t="s">
        <v>76</v>
      </c>
      <c r="P1770" s="229" t="s">
        <v>10543</v>
      </c>
      <c r="Q1770" s="227"/>
      <c r="R1770" s="227" t="s">
        <v>10542</v>
      </c>
      <c r="S1770" s="227" t="s">
        <v>134</v>
      </c>
      <c r="T1770" s="227" t="s">
        <v>76</v>
      </c>
      <c r="U1770" s="229" t="s">
        <v>10543</v>
      </c>
      <c r="V1770" s="227" t="s">
        <v>10952</v>
      </c>
      <c r="W1770" s="227" t="s">
        <v>10953</v>
      </c>
      <c r="X1770" s="227"/>
      <c r="Y1770" s="227"/>
      <c r="Z1770" s="230" t="s">
        <v>1309</v>
      </c>
      <c r="AA1770" s="227" t="s">
        <v>341</v>
      </c>
      <c r="AB1770" s="227">
        <v>8.7999999999999995E-2</v>
      </c>
      <c r="AC1770" s="227">
        <v>4</v>
      </c>
      <c r="AD1770" s="227">
        <v>41979</v>
      </c>
      <c r="AE1770" s="227"/>
      <c r="AF1770" s="227"/>
      <c r="AG1770" s="227"/>
      <c r="AH1770" s="227"/>
      <c r="AI1770" s="227"/>
      <c r="AJ1770" s="227">
        <v>41979</v>
      </c>
      <c r="AK1770" s="227"/>
      <c r="AL1770" s="227"/>
      <c r="AM1770" s="227"/>
      <c r="AN1770" s="227"/>
      <c r="AO1770" s="227">
        <v>9</v>
      </c>
      <c r="AP1770" s="227"/>
      <c r="AQ1770" s="227"/>
      <c r="AR1770" s="227"/>
      <c r="AS1770" s="227" t="s">
        <v>1309</v>
      </c>
      <c r="AT1770" s="227"/>
      <c r="AU1770" s="227"/>
      <c r="AV1770" s="227">
        <v>79.55</v>
      </c>
      <c r="AW1770" s="227" t="s">
        <v>10954</v>
      </c>
      <c r="AX1770" s="227" t="s">
        <v>10955</v>
      </c>
      <c r="AY1770" s="227">
        <v>43</v>
      </c>
      <c r="AZ1770" s="227">
        <v>21</v>
      </c>
      <c r="BA1770" s="227">
        <v>35.149000000000001</v>
      </c>
      <c r="BB1770" s="227">
        <v>24</v>
      </c>
      <c r="BC1770" s="227">
        <v>28</v>
      </c>
      <c r="BD1770" s="227">
        <v>40.317999999999998</v>
      </c>
      <c r="BE1770" s="227">
        <f t="shared" si="310"/>
        <v>43.359763611111113</v>
      </c>
      <c r="BF1770" s="229">
        <f t="shared" si="311"/>
        <v>24.477866111111108</v>
      </c>
      <c r="BG1770" s="227" t="s">
        <v>38</v>
      </c>
      <c r="BH1770" s="227"/>
      <c r="BI1770" s="227"/>
      <c r="BJ1770" s="228"/>
      <c r="BK1770" s="227"/>
      <c r="BL1770" s="228"/>
      <c r="BM1770" s="227"/>
      <c r="BN1770" s="227"/>
      <c r="BO1770" s="227"/>
      <c r="BP1770" s="227"/>
      <c r="BQ1770" s="227"/>
      <c r="BR1770" s="227"/>
      <c r="BS1770" s="227"/>
      <c r="BT1770" s="529"/>
      <c r="BU1770" s="529"/>
      <c r="BV1770" s="529"/>
      <c r="BW1770" s="529"/>
      <c r="BX1770" s="529"/>
      <c r="BY1770" s="529"/>
      <c r="BZ1770" s="529"/>
      <c r="CA1770" s="529"/>
      <c r="CB1770" s="529"/>
      <c r="CC1770" s="529"/>
      <c r="CD1770" s="529"/>
      <c r="CE1770" s="529"/>
      <c r="CF1770" s="529"/>
      <c r="CG1770" s="529"/>
      <c r="CH1770" s="529"/>
      <c r="CI1770" s="529"/>
      <c r="CJ1770" s="529"/>
      <c r="CK1770" s="529"/>
      <c r="CL1770" s="529"/>
      <c r="CM1770" s="529"/>
      <c r="CN1770" s="529"/>
      <c r="CO1770" s="529"/>
      <c r="CP1770" s="529"/>
      <c r="CQ1770" s="529"/>
      <c r="CR1770" s="529"/>
      <c r="CS1770" s="529"/>
      <c r="CT1770" s="529"/>
      <c r="CU1770" s="529"/>
      <c r="CV1770" s="529"/>
      <c r="CW1770" s="529"/>
      <c r="CX1770" s="529"/>
      <c r="CY1770" s="529"/>
      <c r="CZ1770" s="529"/>
      <c r="DA1770" s="529"/>
      <c r="DB1770" s="529"/>
      <c r="DC1770" s="529"/>
      <c r="DD1770" s="529"/>
      <c r="DE1770" s="529"/>
      <c r="DF1770" s="529"/>
      <c r="DG1770" s="529"/>
      <c r="DH1770" s="529"/>
      <c r="DI1770" s="529"/>
      <c r="DJ1770" s="529"/>
      <c r="DK1770" s="529"/>
      <c r="DL1770" s="529"/>
      <c r="DM1770" s="529"/>
      <c r="DN1770" s="529"/>
      <c r="DO1770" s="529"/>
      <c r="DP1770" s="529"/>
      <c r="DQ1770" s="529"/>
      <c r="DR1770" s="529"/>
      <c r="DS1770" s="529"/>
      <c r="DT1770" s="529"/>
      <c r="DU1770" s="529"/>
      <c r="DV1770" s="529"/>
      <c r="DW1770" s="529"/>
      <c r="DX1770" s="529"/>
      <c r="DY1770" s="529"/>
      <c r="DZ1770" s="529"/>
      <c r="EA1770" s="529"/>
      <c r="EB1770" s="529"/>
      <c r="EC1770" s="529"/>
      <c r="ED1770" s="529"/>
      <c r="EE1770" s="529"/>
      <c r="EF1770" s="529"/>
      <c r="EG1770" s="529"/>
      <c r="EH1770" s="529"/>
      <c r="EI1770" s="529"/>
      <c r="EJ1770" s="529"/>
      <c r="EK1770" s="529"/>
      <c r="EL1770" s="529"/>
      <c r="EM1770" s="529"/>
      <c r="EN1770" s="529"/>
      <c r="EO1770" s="529"/>
      <c r="EP1770" s="529"/>
      <c r="EQ1770" s="529"/>
      <c r="ER1770" s="529"/>
      <c r="ES1770" s="529"/>
      <c r="ET1770" s="529"/>
      <c r="EU1770" s="529"/>
      <c r="EV1770" s="529"/>
      <c r="EW1770" s="529"/>
      <c r="EX1770" s="529"/>
      <c r="EY1770" s="529"/>
      <c r="EZ1770" s="529"/>
      <c r="FA1770" s="529"/>
      <c r="FB1770" s="529"/>
      <c r="FC1770" s="529"/>
      <c r="FD1770" s="529"/>
      <c r="FE1770" s="529"/>
      <c r="FF1770" s="529"/>
      <c r="FG1770" s="529"/>
      <c r="FH1770" s="529"/>
      <c r="FI1770" s="529"/>
      <c r="FJ1770" s="529"/>
      <c r="FK1770" s="529"/>
      <c r="FL1770" s="529"/>
      <c r="FM1770" s="529"/>
      <c r="FN1770" s="529"/>
      <c r="FO1770" s="529"/>
      <c r="FP1770" s="529"/>
      <c r="FQ1770" s="529"/>
      <c r="FR1770" s="529"/>
      <c r="FS1770" s="529"/>
      <c r="FT1770" s="529"/>
      <c r="FU1770" s="529"/>
      <c r="FV1770" s="529"/>
      <c r="FW1770" s="529"/>
      <c r="FX1770" s="529"/>
      <c r="FY1770" s="529"/>
      <c r="FZ1770" s="529"/>
      <c r="GA1770" s="529"/>
      <c r="GB1770" s="529"/>
      <c r="GC1770" s="529"/>
      <c r="GD1770" s="529"/>
      <c r="GE1770" s="529"/>
      <c r="GF1770" s="529"/>
      <c r="GG1770" s="529"/>
      <c r="GH1770" s="529"/>
      <c r="GI1770" s="529"/>
      <c r="GJ1770" s="529"/>
      <c r="GK1770" s="529"/>
      <c r="GL1770" s="529"/>
      <c r="GM1770" s="529"/>
      <c r="GN1770" s="529"/>
      <c r="GO1770" s="529"/>
      <c r="GP1770" s="529"/>
      <c r="GQ1770" s="529"/>
      <c r="GR1770" s="529"/>
      <c r="GS1770" s="529"/>
      <c r="GT1770" s="529"/>
      <c r="GU1770" s="529"/>
      <c r="GV1770" s="529"/>
      <c r="GW1770" s="529"/>
      <c r="GX1770" s="529"/>
      <c r="GY1770" s="529"/>
      <c r="GZ1770" s="529"/>
      <c r="HA1770" s="529"/>
      <c r="HB1770" s="529"/>
      <c r="HC1770" s="529"/>
      <c r="HD1770" s="529"/>
      <c r="HE1770" s="529"/>
      <c r="HF1770" s="529"/>
      <c r="HG1770" s="529"/>
      <c r="HH1770" s="529"/>
      <c r="HI1770" s="529"/>
      <c r="HJ1770" s="529"/>
      <c r="HK1770" s="529"/>
      <c r="HL1770" s="529"/>
      <c r="HM1770" s="529"/>
      <c r="HN1770" s="529"/>
      <c r="HO1770" s="529"/>
      <c r="HP1770" s="529"/>
      <c r="HQ1770" s="529"/>
      <c r="HR1770" s="529"/>
      <c r="HS1770" s="529"/>
      <c r="HT1770" s="529"/>
      <c r="HU1770" s="529"/>
      <c r="HV1770" s="529"/>
      <c r="HW1770" s="529"/>
      <c r="HX1770" s="529"/>
      <c r="HY1770" s="529"/>
      <c r="HZ1770" s="529"/>
      <c r="IA1770" s="529"/>
      <c r="IB1770" s="529"/>
      <c r="IC1770" s="529"/>
      <c r="ID1770" s="529"/>
      <c r="IE1770" s="529"/>
      <c r="IF1770" s="529"/>
      <c r="IG1770" s="529"/>
      <c r="IH1770" s="529"/>
      <c r="II1770" s="529"/>
      <c r="IJ1770" s="529"/>
      <c r="IK1770" s="529"/>
      <c r="IL1770" s="529"/>
      <c r="IM1770" s="529"/>
      <c r="IN1770" s="529"/>
      <c r="IO1770" s="529"/>
      <c r="IP1770" s="529"/>
      <c r="IQ1770" s="529"/>
      <c r="IR1770" s="529"/>
      <c r="IS1770" s="529"/>
      <c r="IT1770" s="529"/>
      <c r="IU1770" s="529"/>
      <c r="IV1770" s="529"/>
      <c r="IW1770" s="529"/>
      <c r="IX1770" s="529"/>
      <c r="IY1770" s="529"/>
      <c r="IZ1770" s="529"/>
      <c r="JA1770" s="529"/>
      <c r="JB1770" s="529"/>
      <c r="JC1770" s="529"/>
      <c r="JD1770" s="529"/>
      <c r="JE1770" s="529"/>
      <c r="JF1770" s="529"/>
      <c r="JG1770" s="529"/>
      <c r="JH1770" s="529"/>
    </row>
    <row r="1771" spans="1:268" s="3" customFormat="1" ht="54.75" customHeight="1" thickBot="1" x14ac:dyDescent="0.3">
      <c r="A1771" s="227" t="s">
        <v>3387</v>
      </c>
      <c r="B1771" s="227" t="s">
        <v>10956</v>
      </c>
      <c r="C1771" s="227">
        <v>11160192</v>
      </c>
      <c r="D1771" s="228">
        <v>46178</v>
      </c>
      <c r="E1771" s="228">
        <v>46178</v>
      </c>
      <c r="F1771" s="228">
        <v>49831</v>
      </c>
      <c r="G1771" s="227">
        <v>-7777</v>
      </c>
      <c r="H1771" s="227" t="s">
        <v>1012</v>
      </c>
      <c r="I1771" s="227"/>
      <c r="J1771" s="227" t="s">
        <v>7438</v>
      </c>
      <c r="K1771" s="227" t="s">
        <v>135</v>
      </c>
      <c r="L1771" s="227" t="s">
        <v>10957</v>
      </c>
      <c r="M1771" s="227" t="s">
        <v>513</v>
      </c>
      <c r="N1771" s="227" t="s">
        <v>202</v>
      </c>
      <c r="O1771" s="227" t="s">
        <v>72</v>
      </c>
      <c r="P1771" s="229" t="s">
        <v>7439</v>
      </c>
      <c r="Q1771" s="227"/>
      <c r="R1771" s="227" t="s">
        <v>513</v>
      </c>
      <c r="S1771" s="227" t="s">
        <v>202</v>
      </c>
      <c r="T1771" s="227" t="s">
        <v>72</v>
      </c>
      <c r="U1771" s="229" t="s">
        <v>7439</v>
      </c>
      <c r="V1771" s="227" t="s">
        <v>10958</v>
      </c>
      <c r="W1771" s="227" t="s">
        <v>638</v>
      </c>
      <c r="X1771" s="227"/>
      <c r="Y1771" s="227"/>
      <c r="Z1771" s="230" t="s">
        <v>467</v>
      </c>
      <c r="AA1771" s="227" t="s">
        <v>359</v>
      </c>
      <c r="AB1771" s="227">
        <v>1.0669999999999999</v>
      </c>
      <c r="AC1771" s="227">
        <v>25</v>
      </c>
      <c r="AD1771" s="227">
        <v>788400</v>
      </c>
      <c r="AE1771" s="227"/>
      <c r="AF1771" s="227"/>
      <c r="AG1771" s="227"/>
      <c r="AH1771" s="227"/>
      <c r="AI1771" s="227"/>
      <c r="AJ1771" s="227"/>
      <c r="AK1771" s="227"/>
      <c r="AL1771" s="227">
        <v>788400</v>
      </c>
      <c r="AM1771" s="227"/>
      <c r="AN1771" s="227"/>
      <c r="AO1771" s="227">
        <v>116</v>
      </c>
      <c r="AP1771" s="227">
        <v>1.2</v>
      </c>
      <c r="AQ1771" s="227"/>
      <c r="AR1771" s="227"/>
      <c r="AS1771" s="227" t="s">
        <v>467</v>
      </c>
      <c r="AT1771" s="227"/>
      <c r="AU1771" s="227"/>
      <c r="AV1771" s="227">
        <v>631.26</v>
      </c>
      <c r="AW1771" s="227" t="s">
        <v>10959</v>
      </c>
      <c r="AX1771" s="227" t="s">
        <v>10960</v>
      </c>
      <c r="AY1771" s="227">
        <v>42</v>
      </c>
      <c r="AZ1771" s="227">
        <v>49</v>
      </c>
      <c r="BA1771" s="227">
        <v>58.28</v>
      </c>
      <c r="BB1771" s="227">
        <v>24</v>
      </c>
      <c r="BC1771" s="227">
        <v>13</v>
      </c>
      <c r="BD1771" s="227">
        <v>25.4</v>
      </c>
      <c r="BE1771" s="227">
        <f t="shared" si="310"/>
        <v>42.832855555555561</v>
      </c>
      <c r="BF1771" s="229">
        <f t="shared" si="311"/>
        <v>24.223722222222221</v>
      </c>
      <c r="BG1771" s="227" t="s">
        <v>38</v>
      </c>
      <c r="BH1771" s="227"/>
      <c r="BI1771" s="227"/>
      <c r="BJ1771" s="228"/>
      <c r="BK1771" s="227"/>
      <c r="BL1771" s="228"/>
      <c r="BM1771" s="227"/>
      <c r="BN1771" s="227"/>
      <c r="BO1771" s="227"/>
      <c r="BP1771" s="227"/>
      <c r="BQ1771" s="227"/>
      <c r="BR1771" s="227"/>
      <c r="BS1771" s="227"/>
      <c r="BT1771" s="529"/>
      <c r="BU1771" s="529"/>
      <c r="BV1771" s="529"/>
      <c r="BW1771" s="529"/>
      <c r="BX1771" s="529"/>
      <c r="BY1771" s="529"/>
      <c r="BZ1771" s="529"/>
      <c r="CA1771" s="529"/>
      <c r="CB1771" s="529"/>
      <c r="CC1771" s="529"/>
      <c r="CD1771" s="529"/>
      <c r="CE1771" s="529"/>
      <c r="CF1771" s="529"/>
      <c r="CG1771" s="529"/>
      <c r="CH1771" s="529"/>
      <c r="CI1771" s="529"/>
      <c r="CJ1771" s="529"/>
      <c r="CK1771" s="529"/>
      <c r="CL1771" s="529"/>
      <c r="CM1771" s="529"/>
      <c r="CN1771" s="529"/>
      <c r="CO1771" s="529"/>
      <c r="CP1771" s="529"/>
      <c r="CQ1771" s="529"/>
      <c r="CR1771" s="529"/>
      <c r="CS1771" s="529"/>
      <c r="CT1771" s="529"/>
      <c r="CU1771" s="529"/>
      <c r="CV1771" s="529"/>
      <c r="CW1771" s="529"/>
      <c r="CX1771" s="529"/>
      <c r="CY1771" s="529"/>
      <c r="CZ1771" s="529"/>
      <c r="DA1771" s="529"/>
      <c r="DB1771" s="529"/>
      <c r="DC1771" s="529"/>
      <c r="DD1771" s="529"/>
      <c r="DE1771" s="529"/>
      <c r="DF1771" s="529"/>
      <c r="DG1771" s="529"/>
      <c r="DH1771" s="529"/>
      <c r="DI1771" s="529"/>
      <c r="DJ1771" s="529"/>
      <c r="DK1771" s="529"/>
      <c r="DL1771" s="529"/>
      <c r="DM1771" s="529"/>
      <c r="DN1771" s="529"/>
      <c r="DO1771" s="529"/>
      <c r="DP1771" s="529"/>
      <c r="DQ1771" s="529"/>
      <c r="DR1771" s="529"/>
      <c r="DS1771" s="529"/>
      <c r="DT1771" s="529"/>
      <c r="DU1771" s="529"/>
      <c r="DV1771" s="529"/>
      <c r="DW1771" s="529"/>
      <c r="DX1771" s="529"/>
      <c r="DY1771" s="529"/>
      <c r="DZ1771" s="529"/>
      <c r="EA1771" s="529"/>
      <c r="EB1771" s="529"/>
      <c r="EC1771" s="529"/>
      <c r="ED1771" s="529"/>
      <c r="EE1771" s="529"/>
      <c r="EF1771" s="529"/>
      <c r="EG1771" s="529"/>
      <c r="EH1771" s="529"/>
      <c r="EI1771" s="529"/>
      <c r="EJ1771" s="529"/>
      <c r="EK1771" s="529"/>
      <c r="EL1771" s="529"/>
      <c r="EM1771" s="529"/>
      <c r="EN1771" s="529"/>
      <c r="EO1771" s="529"/>
      <c r="EP1771" s="529"/>
      <c r="EQ1771" s="529"/>
      <c r="ER1771" s="529"/>
      <c r="ES1771" s="529"/>
      <c r="ET1771" s="529"/>
      <c r="EU1771" s="529"/>
      <c r="EV1771" s="529"/>
      <c r="EW1771" s="529"/>
      <c r="EX1771" s="529"/>
      <c r="EY1771" s="529"/>
      <c r="EZ1771" s="529"/>
      <c r="FA1771" s="529"/>
      <c r="FB1771" s="529"/>
      <c r="FC1771" s="529"/>
      <c r="FD1771" s="529"/>
      <c r="FE1771" s="529"/>
      <c r="FF1771" s="529"/>
      <c r="FG1771" s="529"/>
      <c r="FH1771" s="529"/>
      <c r="FI1771" s="529"/>
      <c r="FJ1771" s="529"/>
      <c r="FK1771" s="529"/>
      <c r="FL1771" s="529"/>
      <c r="FM1771" s="529"/>
      <c r="FN1771" s="529"/>
      <c r="FO1771" s="529"/>
      <c r="FP1771" s="529"/>
      <c r="FQ1771" s="529"/>
      <c r="FR1771" s="529"/>
      <c r="FS1771" s="529"/>
      <c r="FT1771" s="529"/>
      <c r="FU1771" s="529"/>
      <c r="FV1771" s="529"/>
      <c r="FW1771" s="529"/>
      <c r="FX1771" s="529"/>
      <c r="FY1771" s="529"/>
      <c r="FZ1771" s="529"/>
      <c r="GA1771" s="529"/>
      <c r="GB1771" s="529"/>
      <c r="GC1771" s="529"/>
      <c r="GD1771" s="529"/>
      <c r="GE1771" s="529"/>
      <c r="GF1771" s="529"/>
      <c r="GG1771" s="529"/>
      <c r="GH1771" s="529"/>
      <c r="GI1771" s="529"/>
      <c r="GJ1771" s="529"/>
      <c r="GK1771" s="529"/>
      <c r="GL1771" s="529"/>
      <c r="GM1771" s="529"/>
      <c r="GN1771" s="529"/>
      <c r="GO1771" s="529"/>
      <c r="GP1771" s="529"/>
      <c r="GQ1771" s="529"/>
      <c r="GR1771" s="529"/>
      <c r="GS1771" s="529"/>
      <c r="GT1771" s="529"/>
      <c r="GU1771" s="529"/>
      <c r="GV1771" s="529"/>
      <c r="GW1771" s="529"/>
      <c r="GX1771" s="529"/>
      <c r="GY1771" s="529"/>
      <c r="GZ1771" s="529"/>
      <c r="HA1771" s="529"/>
      <c r="HB1771" s="529"/>
      <c r="HC1771" s="529"/>
      <c r="HD1771" s="529"/>
      <c r="HE1771" s="529"/>
      <c r="HF1771" s="529"/>
      <c r="HG1771" s="529"/>
      <c r="HH1771" s="529"/>
      <c r="HI1771" s="529"/>
      <c r="HJ1771" s="529"/>
      <c r="HK1771" s="529"/>
      <c r="HL1771" s="529"/>
      <c r="HM1771" s="529"/>
      <c r="HN1771" s="529"/>
      <c r="HO1771" s="529"/>
      <c r="HP1771" s="529"/>
      <c r="HQ1771" s="529"/>
      <c r="HR1771" s="529"/>
      <c r="HS1771" s="529"/>
      <c r="HT1771" s="529"/>
      <c r="HU1771" s="529"/>
      <c r="HV1771" s="529"/>
      <c r="HW1771" s="529"/>
      <c r="HX1771" s="529"/>
      <c r="HY1771" s="529"/>
      <c r="HZ1771" s="529"/>
      <c r="IA1771" s="529"/>
      <c r="IB1771" s="529"/>
      <c r="IC1771" s="529"/>
      <c r="ID1771" s="529"/>
      <c r="IE1771" s="529"/>
      <c r="IF1771" s="529"/>
      <c r="IG1771" s="529"/>
      <c r="IH1771" s="529"/>
      <c r="II1771" s="529"/>
      <c r="IJ1771" s="529"/>
      <c r="IK1771" s="529"/>
      <c r="IL1771" s="529"/>
      <c r="IM1771" s="529"/>
      <c r="IN1771" s="529"/>
      <c r="IO1771" s="529"/>
      <c r="IP1771" s="529"/>
      <c r="IQ1771" s="529"/>
      <c r="IR1771" s="529"/>
      <c r="IS1771" s="529"/>
      <c r="IT1771" s="529"/>
      <c r="IU1771" s="529"/>
      <c r="IV1771" s="529"/>
      <c r="IW1771" s="529"/>
      <c r="IX1771" s="529"/>
      <c r="IY1771" s="529"/>
      <c r="IZ1771" s="529"/>
      <c r="JA1771" s="529"/>
      <c r="JB1771" s="529"/>
      <c r="JC1771" s="529"/>
      <c r="JD1771" s="529"/>
      <c r="JE1771" s="529"/>
      <c r="JF1771" s="529"/>
      <c r="JG1771" s="529"/>
      <c r="JH1771" s="529"/>
    </row>
    <row r="1772" spans="1:268" s="3" customFormat="1" ht="54.75" customHeight="1" thickBot="1" x14ac:dyDescent="0.3">
      <c r="A1772" s="227" t="s">
        <v>3387</v>
      </c>
      <c r="B1772" s="227" t="s">
        <v>10961</v>
      </c>
      <c r="C1772" s="227">
        <v>11420044</v>
      </c>
      <c r="D1772" s="228">
        <v>46197</v>
      </c>
      <c r="E1772" s="228">
        <v>46197</v>
      </c>
      <c r="F1772" s="228">
        <v>49850</v>
      </c>
      <c r="G1772" s="227">
        <v>-7777</v>
      </c>
      <c r="H1772" s="227" t="s">
        <v>3075</v>
      </c>
      <c r="I1772" s="227"/>
      <c r="J1772" s="227" t="s">
        <v>8660</v>
      </c>
      <c r="K1772" s="227" t="s">
        <v>37</v>
      </c>
      <c r="L1772" s="227" t="s">
        <v>10962</v>
      </c>
      <c r="M1772" s="227" t="s">
        <v>356</v>
      </c>
      <c r="N1772" s="227" t="s">
        <v>124</v>
      </c>
      <c r="O1772" s="227" t="s">
        <v>35</v>
      </c>
      <c r="P1772" s="229" t="s">
        <v>7349</v>
      </c>
      <c r="Q1772" s="227" t="s">
        <v>10963</v>
      </c>
      <c r="R1772" s="227" t="s">
        <v>356</v>
      </c>
      <c r="S1772" s="227" t="s">
        <v>124</v>
      </c>
      <c r="T1772" s="227" t="s">
        <v>35</v>
      </c>
      <c r="U1772" s="229" t="s">
        <v>7349</v>
      </c>
      <c r="V1772" s="227" t="s">
        <v>10964</v>
      </c>
      <c r="W1772" s="227" t="s">
        <v>10965</v>
      </c>
      <c r="X1772" s="227"/>
      <c r="Y1772" s="227"/>
      <c r="Z1772" s="230" t="s">
        <v>467</v>
      </c>
      <c r="AA1772" s="227" t="s">
        <v>341</v>
      </c>
      <c r="AB1772" s="227">
        <v>2.3E-2</v>
      </c>
      <c r="AC1772" s="227">
        <v>22</v>
      </c>
      <c r="AD1772" s="227">
        <v>11320</v>
      </c>
      <c r="AE1772" s="227"/>
      <c r="AF1772" s="227"/>
      <c r="AG1772" s="227"/>
      <c r="AH1772" s="227"/>
      <c r="AI1772" s="227"/>
      <c r="AJ1772" s="227">
        <v>11320</v>
      </c>
      <c r="AK1772" s="227"/>
      <c r="AL1772" s="227"/>
      <c r="AM1772" s="227"/>
      <c r="AN1772" s="227"/>
      <c r="AO1772" s="227">
        <v>14</v>
      </c>
      <c r="AP1772" s="227"/>
      <c r="AQ1772" s="227"/>
      <c r="AR1772" s="227"/>
      <c r="AS1772" s="227" t="s">
        <v>467</v>
      </c>
      <c r="AT1772" s="227"/>
      <c r="AU1772" s="227"/>
      <c r="AV1772" s="227"/>
      <c r="AW1772" s="227" t="s">
        <v>10966</v>
      </c>
      <c r="AX1772" s="227" t="s">
        <v>10967</v>
      </c>
      <c r="AY1772" s="227">
        <v>42</v>
      </c>
      <c r="AZ1772" s="227">
        <v>57</v>
      </c>
      <c r="BA1772" s="227">
        <v>30</v>
      </c>
      <c r="BB1772" s="227">
        <v>25</v>
      </c>
      <c r="BC1772" s="227">
        <v>0</v>
      </c>
      <c r="BD1772" s="227">
        <v>33</v>
      </c>
      <c r="BE1772" s="227">
        <f t="shared" si="310"/>
        <v>42.958333333333336</v>
      </c>
      <c r="BF1772" s="229">
        <f t="shared" si="311"/>
        <v>25.009166666666665</v>
      </c>
      <c r="BG1772" s="227" t="s">
        <v>38</v>
      </c>
      <c r="BH1772" s="227"/>
      <c r="BI1772" s="227"/>
      <c r="BJ1772" s="228"/>
      <c r="BK1772" s="227"/>
      <c r="BL1772" s="228"/>
      <c r="BM1772" s="227"/>
      <c r="BN1772" s="227"/>
      <c r="BO1772" s="227"/>
      <c r="BP1772" s="227"/>
      <c r="BQ1772" s="227"/>
      <c r="BR1772" s="227"/>
      <c r="BS1772" s="227"/>
      <c r="BT1772" s="529"/>
      <c r="BU1772" s="529"/>
      <c r="BV1772" s="529"/>
      <c r="BW1772" s="529"/>
      <c r="BX1772" s="529"/>
      <c r="BY1772" s="529"/>
      <c r="BZ1772" s="529"/>
      <c r="CA1772" s="529"/>
      <c r="CB1772" s="529"/>
      <c r="CC1772" s="529"/>
      <c r="CD1772" s="529"/>
      <c r="CE1772" s="529"/>
      <c r="CF1772" s="529"/>
      <c r="CG1772" s="529"/>
      <c r="CH1772" s="529"/>
      <c r="CI1772" s="529"/>
      <c r="CJ1772" s="529"/>
      <c r="CK1772" s="529"/>
      <c r="CL1772" s="529"/>
      <c r="CM1772" s="529"/>
      <c r="CN1772" s="529"/>
      <c r="CO1772" s="529"/>
      <c r="CP1772" s="529"/>
      <c r="CQ1772" s="529"/>
      <c r="CR1772" s="529"/>
      <c r="CS1772" s="529"/>
      <c r="CT1772" s="529"/>
      <c r="CU1772" s="529"/>
      <c r="CV1772" s="529"/>
      <c r="CW1772" s="529"/>
      <c r="CX1772" s="529"/>
      <c r="CY1772" s="529"/>
      <c r="CZ1772" s="529"/>
      <c r="DA1772" s="529"/>
      <c r="DB1772" s="529"/>
      <c r="DC1772" s="529"/>
      <c r="DD1772" s="529"/>
      <c r="DE1772" s="529"/>
      <c r="DF1772" s="529"/>
      <c r="DG1772" s="529"/>
      <c r="DH1772" s="529"/>
      <c r="DI1772" s="529"/>
      <c r="DJ1772" s="529"/>
      <c r="DK1772" s="529"/>
      <c r="DL1772" s="529"/>
      <c r="DM1772" s="529"/>
      <c r="DN1772" s="529"/>
      <c r="DO1772" s="529"/>
      <c r="DP1772" s="529"/>
      <c r="DQ1772" s="529"/>
      <c r="DR1772" s="529"/>
      <c r="DS1772" s="529"/>
      <c r="DT1772" s="529"/>
      <c r="DU1772" s="529"/>
      <c r="DV1772" s="529"/>
      <c r="DW1772" s="529"/>
      <c r="DX1772" s="529"/>
      <c r="DY1772" s="529"/>
      <c r="DZ1772" s="529"/>
      <c r="EA1772" s="529"/>
      <c r="EB1772" s="529"/>
      <c r="EC1772" s="529"/>
      <c r="ED1772" s="529"/>
      <c r="EE1772" s="529"/>
      <c r="EF1772" s="529"/>
      <c r="EG1772" s="529"/>
      <c r="EH1772" s="529"/>
      <c r="EI1772" s="529"/>
      <c r="EJ1772" s="529"/>
      <c r="EK1772" s="529"/>
      <c r="EL1772" s="529"/>
      <c r="EM1772" s="529"/>
      <c r="EN1772" s="529"/>
      <c r="EO1772" s="529"/>
      <c r="EP1772" s="529"/>
      <c r="EQ1772" s="529"/>
      <c r="ER1772" s="529"/>
      <c r="ES1772" s="529"/>
      <c r="ET1772" s="529"/>
      <c r="EU1772" s="529"/>
      <c r="EV1772" s="529"/>
      <c r="EW1772" s="529"/>
      <c r="EX1772" s="529"/>
      <c r="EY1772" s="529"/>
      <c r="EZ1772" s="529"/>
      <c r="FA1772" s="529"/>
      <c r="FB1772" s="529"/>
      <c r="FC1772" s="529"/>
      <c r="FD1772" s="529"/>
      <c r="FE1772" s="529"/>
      <c r="FF1772" s="529"/>
      <c r="FG1772" s="529"/>
      <c r="FH1772" s="529"/>
      <c r="FI1772" s="529"/>
      <c r="FJ1772" s="529"/>
      <c r="FK1772" s="529"/>
      <c r="FL1772" s="529"/>
      <c r="FM1772" s="529"/>
      <c r="FN1772" s="529"/>
      <c r="FO1772" s="529"/>
      <c r="FP1772" s="529"/>
      <c r="FQ1772" s="529"/>
      <c r="FR1772" s="529"/>
      <c r="FS1772" s="529"/>
      <c r="FT1772" s="529"/>
      <c r="FU1772" s="529"/>
      <c r="FV1772" s="529"/>
      <c r="FW1772" s="529"/>
      <c r="FX1772" s="529"/>
      <c r="FY1772" s="529"/>
      <c r="FZ1772" s="529"/>
      <c r="GA1772" s="529"/>
      <c r="GB1772" s="529"/>
      <c r="GC1772" s="529"/>
      <c r="GD1772" s="529"/>
      <c r="GE1772" s="529"/>
      <c r="GF1772" s="529"/>
      <c r="GG1772" s="529"/>
      <c r="GH1772" s="529"/>
      <c r="GI1772" s="529"/>
      <c r="GJ1772" s="529"/>
      <c r="GK1772" s="529"/>
      <c r="GL1772" s="529"/>
      <c r="GM1772" s="529"/>
      <c r="GN1772" s="529"/>
      <c r="GO1772" s="529"/>
      <c r="GP1772" s="529"/>
      <c r="GQ1772" s="529"/>
      <c r="GR1772" s="529"/>
      <c r="GS1772" s="529"/>
      <c r="GT1772" s="529"/>
      <c r="GU1772" s="529"/>
      <c r="GV1772" s="529"/>
      <c r="GW1772" s="529"/>
      <c r="GX1772" s="529"/>
      <c r="GY1772" s="529"/>
      <c r="GZ1772" s="529"/>
      <c r="HA1772" s="529"/>
      <c r="HB1772" s="529"/>
      <c r="HC1772" s="529"/>
      <c r="HD1772" s="529"/>
      <c r="HE1772" s="529"/>
      <c r="HF1772" s="529"/>
      <c r="HG1772" s="529"/>
      <c r="HH1772" s="529"/>
      <c r="HI1772" s="529"/>
      <c r="HJ1772" s="529"/>
      <c r="HK1772" s="529"/>
      <c r="HL1772" s="529"/>
      <c r="HM1772" s="529"/>
      <c r="HN1772" s="529"/>
      <c r="HO1772" s="529"/>
      <c r="HP1772" s="529"/>
      <c r="HQ1772" s="529"/>
      <c r="HR1772" s="529"/>
      <c r="HS1772" s="529"/>
      <c r="HT1772" s="529"/>
      <c r="HU1772" s="529"/>
      <c r="HV1772" s="529"/>
      <c r="HW1772" s="529"/>
      <c r="HX1772" s="529"/>
      <c r="HY1772" s="529"/>
      <c r="HZ1772" s="529"/>
      <c r="IA1772" s="529"/>
      <c r="IB1772" s="529"/>
      <c r="IC1772" s="529"/>
      <c r="ID1772" s="529"/>
      <c r="IE1772" s="529"/>
      <c r="IF1772" s="529"/>
      <c r="IG1772" s="529"/>
      <c r="IH1772" s="529"/>
      <c r="II1772" s="529"/>
      <c r="IJ1772" s="529"/>
      <c r="IK1772" s="529"/>
      <c r="IL1772" s="529"/>
      <c r="IM1772" s="529"/>
      <c r="IN1772" s="529"/>
      <c r="IO1772" s="529"/>
      <c r="IP1772" s="529"/>
      <c r="IQ1772" s="529"/>
      <c r="IR1772" s="529"/>
      <c r="IS1772" s="529"/>
      <c r="IT1772" s="529"/>
      <c r="IU1772" s="529"/>
      <c r="IV1772" s="529"/>
      <c r="IW1772" s="529"/>
      <c r="IX1772" s="529"/>
      <c r="IY1772" s="529"/>
      <c r="IZ1772" s="529"/>
      <c r="JA1772" s="529"/>
      <c r="JB1772" s="529"/>
      <c r="JC1772" s="529"/>
      <c r="JD1772" s="529"/>
      <c r="JE1772" s="529"/>
      <c r="JF1772" s="529"/>
      <c r="JG1772" s="529"/>
      <c r="JH1772" s="529"/>
    </row>
    <row r="1773" spans="1:268" s="3" customFormat="1" ht="54.75" customHeight="1" x14ac:dyDescent="0.25">
      <c r="A1773" s="173" t="s">
        <v>3387</v>
      </c>
      <c r="B1773" s="173" t="s">
        <v>1497</v>
      </c>
      <c r="C1773" s="173">
        <v>11120150</v>
      </c>
      <c r="D1773" s="174">
        <v>46206</v>
      </c>
      <c r="E1773" s="174">
        <v>46206</v>
      </c>
      <c r="F1773" s="174">
        <v>49859</v>
      </c>
      <c r="G1773" s="173">
        <v>-7777</v>
      </c>
      <c r="H1773" s="173" t="s">
        <v>10982</v>
      </c>
      <c r="I1773" s="173"/>
      <c r="J1773" s="173" t="s">
        <v>9108</v>
      </c>
      <c r="K1773" s="173" t="s">
        <v>55</v>
      </c>
      <c r="L1773" s="173" t="s">
        <v>10983</v>
      </c>
      <c r="M1773" s="173" t="s">
        <v>10985</v>
      </c>
      <c r="N1773" s="173" t="s">
        <v>131</v>
      </c>
      <c r="O1773" s="173" t="s">
        <v>52</v>
      </c>
      <c r="P1773" s="175" t="s">
        <v>10986</v>
      </c>
      <c r="Q1773" s="173"/>
      <c r="R1773" s="173" t="s">
        <v>10988</v>
      </c>
      <c r="S1773" s="173" t="s">
        <v>131</v>
      </c>
      <c r="T1773" s="173" t="s">
        <v>52</v>
      </c>
      <c r="U1773" s="175" t="s">
        <v>10986</v>
      </c>
      <c r="V1773" s="173"/>
      <c r="W1773" s="1" t="s">
        <v>10987</v>
      </c>
      <c r="X1773" s="173"/>
      <c r="Y1773" s="173"/>
      <c r="Z1773" s="176" t="s">
        <v>467</v>
      </c>
      <c r="AA1773" s="173" t="s">
        <v>341</v>
      </c>
      <c r="AB1773" s="173">
        <v>9.9000000000000005E-2</v>
      </c>
      <c r="AC1773" s="173">
        <v>50</v>
      </c>
      <c r="AD1773" s="173">
        <v>77000</v>
      </c>
      <c r="AE1773" s="173"/>
      <c r="AF1773" s="173"/>
      <c r="AG1773" s="173"/>
      <c r="AH1773" s="173"/>
      <c r="AI1773" s="173"/>
      <c r="AJ1773" s="173">
        <v>77000</v>
      </c>
      <c r="AK1773" s="173"/>
      <c r="AL1773" s="173"/>
      <c r="AM1773" s="173"/>
      <c r="AN1773" s="173"/>
      <c r="AO1773" s="173">
        <v>10</v>
      </c>
      <c r="AP1773" s="173">
        <v>0.6</v>
      </c>
      <c r="AQ1773" s="173"/>
      <c r="AR1773" s="173"/>
      <c r="AS1773" s="173" t="s">
        <v>10989</v>
      </c>
      <c r="AT1773" s="173"/>
      <c r="AU1773" s="173"/>
      <c r="AV1773" s="173">
        <v>929.4</v>
      </c>
      <c r="AW1773" s="173" t="s">
        <v>10990</v>
      </c>
      <c r="AX1773" s="173" t="s">
        <v>10991</v>
      </c>
      <c r="AY1773" s="173">
        <v>42</v>
      </c>
      <c r="AZ1773" s="173">
        <v>24</v>
      </c>
      <c r="BA1773" s="173">
        <v>0.14000000000000001</v>
      </c>
      <c r="BB1773" s="173">
        <v>23</v>
      </c>
      <c r="BC1773" s="173">
        <v>23</v>
      </c>
      <c r="BD1773" s="173">
        <v>6.15</v>
      </c>
      <c r="BE1773" s="173">
        <f t="shared" si="310"/>
        <v>42.400038888888886</v>
      </c>
      <c r="BF1773" s="175">
        <f t="shared" si="311"/>
        <v>23.385041666666666</v>
      </c>
      <c r="BG1773" s="173" t="s">
        <v>38</v>
      </c>
      <c r="BH1773" s="173"/>
      <c r="BI1773" s="173"/>
      <c r="BJ1773" s="174"/>
      <c r="BK1773" s="173"/>
      <c r="BL1773" s="174"/>
      <c r="BM1773" s="173"/>
      <c r="BN1773" s="173"/>
      <c r="BO1773" s="173"/>
      <c r="BP1773" s="173"/>
      <c r="BQ1773" s="173"/>
      <c r="BR1773" s="173"/>
      <c r="BS1773" s="173"/>
      <c r="BT1773" s="529"/>
      <c r="BU1773" s="529"/>
      <c r="BV1773" s="529"/>
      <c r="BW1773" s="529"/>
      <c r="BX1773" s="529"/>
      <c r="BY1773" s="529"/>
      <c r="BZ1773" s="529"/>
      <c r="CA1773" s="529"/>
      <c r="CB1773" s="529"/>
      <c r="CC1773" s="529"/>
      <c r="CD1773" s="529"/>
      <c r="CE1773" s="529"/>
      <c r="CF1773" s="529"/>
      <c r="CG1773" s="529"/>
      <c r="CH1773" s="529"/>
      <c r="CI1773" s="529"/>
      <c r="CJ1773" s="529"/>
      <c r="CK1773" s="529"/>
      <c r="CL1773" s="529"/>
      <c r="CM1773" s="529"/>
      <c r="CN1773" s="529"/>
      <c r="CO1773" s="529"/>
      <c r="CP1773" s="529"/>
      <c r="CQ1773" s="529"/>
      <c r="CR1773" s="529"/>
      <c r="CS1773" s="529"/>
      <c r="CT1773" s="529"/>
      <c r="CU1773" s="529"/>
      <c r="CV1773" s="529"/>
      <c r="CW1773" s="529"/>
      <c r="CX1773" s="529"/>
      <c r="CY1773" s="529"/>
      <c r="CZ1773" s="529"/>
      <c r="DA1773" s="529"/>
      <c r="DB1773" s="529"/>
      <c r="DC1773" s="529"/>
      <c r="DD1773" s="529"/>
      <c r="DE1773" s="529"/>
      <c r="DF1773" s="529"/>
      <c r="DG1773" s="529"/>
      <c r="DH1773" s="529"/>
      <c r="DI1773" s="529"/>
      <c r="DJ1773" s="529"/>
      <c r="DK1773" s="529"/>
      <c r="DL1773" s="529"/>
      <c r="DM1773" s="529"/>
      <c r="DN1773" s="529"/>
      <c r="DO1773" s="529"/>
      <c r="DP1773" s="529"/>
      <c r="DQ1773" s="529"/>
      <c r="DR1773" s="529"/>
      <c r="DS1773" s="529"/>
      <c r="DT1773" s="529"/>
      <c r="DU1773" s="529"/>
      <c r="DV1773" s="529"/>
      <c r="DW1773" s="529"/>
      <c r="DX1773" s="529"/>
      <c r="DY1773" s="529"/>
      <c r="DZ1773" s="529"/>
      <c r="EA1773" s="529"/>
      <c r="EB1773" s="529"/>
      <c r="EC1773" s="529"/>
      <c r="ED1773" s="529"/>
      <c r="EE1773" s="529"/>
      <c r="EF1773" s="529"/>
      <c r="EG1773" s="529"/>
      <c r="EH1773" s="529"/>
      <c r="EI1773" s="529"/>
      <c r="EJ1773" s="529"/>
      <c r="EK1773" s="529"/>
      <c r="EL1773" s="529"/>
      <c r="EM1773" s="529"/>
      <c r="EN1773" s="529"/>
      <c r="EO1773" s="529"/>
      <c r="EP1773" s="529"/>
      <c r="EQ1773" s="529"/>
      <c r="ER1773" s="529"/>
      <c r="ES1773" s="529"/>
      <c r="ET1773" s="529"/>
      <c r="EU1773" s="529"/>
      <c r="EV1773" s="529"/>
      <c r="EW1773" s="529"/>
      <c r="EX1773" s="529"/>
      <c r="EY1773" s="529"/>
      <c r="EZ1773" s="529"/>
      <c r="FA1773" s="529"/>
      <c r="FB1773" s="529"/>
      <c r="FC1773" s="529"/>
      <c r="FD1773" s="529"/>
      <c r="FE1773" s="529"/>
      <c r="FF1773" s="529"/>
      <c r="FG1773" s="529"/>
      <c r="FH1773" s="529"/>
      <c r="FI1773" s="529"/>
      <c r="FJ1773" s="529"/>
      <c r="FK1773" s="529"/>
      <c r="FL1773" s="529"/>
      <c r="FM1773" s="529"/>
      <c r="FN1773" s="529"/>
      <c r="FO1773" s="529"/>
      <c r="FP1773" s="529"/>
      <c r="FQ1773" s="529"/>
      <c r="FR1773" s="529"/>
      <c r="FS1773" s="529"/>
      <c r="FT1773" s="529"/>
      <c r="FU1773" s="529"/>
      <c r="FV1773" s="529"/>
      <c r="FW1773" s="529"/>
      <c r="FX1773" s="529"/>
      <c r="FY1773" s="529"/>
      <c r="FZ1773" s="529"/>
      <c r="GA1773" s="529"/>
      <c r="GB1773" s="529"/>
      <c r="GC1773" s="529"/>
      <c r="GD1773" s="529"/>
      <c r="GE1773" s="529"/>
      <c r="GF1773" s="529"/>
      <c r="GG1773" s="529"/>
      <c r="GH1773" s="529"/>
      <c r="GI1773" s="529"/>
      <c r="GJ1773" s="529"/>
      <c r="GK1773" s="529"/>
      <c r="GL1773" s="529"/>
      <c r="GM1773" s="529"/>
      <c r="GN1773" s="529"/>
      <c r="GO1773" s="529"/>
      <c r="GP1773" s="529"/>
      <c r="GQ1773" s="529"/>
      <c r="GR1773" s="529"/>
      <c r="GS1773" s="529"/>
      <c r="GT1773" s="529"/>
      <c r="GU1773" s="529"/>
      <c r="GV1773" s="529"/>
      <c r="GW1773" s="529"/>
      <c r="GX1773" s="529"/>
      <c r="GY1773" s="529"/>
      <c r="GZ1773" s="529"/>
      <c r="HA1773" s="529"/>
      <c r="HB1773" s="529"/>
      <c r="HC1773" s="529"/>
      <c r="HD1773" s="529"/>
      <c r="HE1773" s="529"/>
      <c r="HF1773" s="529"/>
      <c r="HG1773" s="529"/>
      <c r="HH1773" s="529"/>
      <c r="HI1773" s="529"/>
      <c r="HJ1773" s="529"/>
      <c r="HK1773" s="529"/>
      <c r="HL1773" s="529"/>
      <c r="HM1773" s="529"/>
      <c r="HN1773" s="529"/>
      <c r="HO1773" s="529"/>
      <c r="HP1773" s="529"/>
      <c r="HQ1773" s="529"/>
      <c r="HR1773" s="529"/>
      <c r="HS1773" s="529"/>
      <c r="HT1773" s="529"/>
      <c r="HU1773" s="529"/>
      <c r="HV1773" s="529"/>
      <c r="HW1773" s="529"/>
      <c r="HX1773" s="529"/>
      <c r="HY1773" s="529"/>
      <c r="HZ1773" s="529"/>
      <c r="IA1773" s="529"/>
      <c r="IB1773" s="529"/>
      <c r="IC1773" s="529"/>
      <c r="ID1773" s="529"/>
      <c r="IE1773" s="529"/>
      <c r="IF1773" s="529"/>
      <c r="IG1773" s="529"/>
      <c r="IH1773" s="529"/>
      <c r="II1773" s="529"/>
      <c r="IJ1773" s="529"/>
      <c r="IK1773" s="529"/>
      <c r="IL1773" s="529"/>
      <c r="IM1773" s="529"/>
      <c r="IN1773" s="529"/>
      <c r="IO1773" s="529"/>
      <c r="IP1773" s="529"/>
      <c r="IQ1773" s="529"/>
      <c r="IR1773" s="529"/>
      <c r="IS1773" s="529"/>
      <c r="IT1773" s="529"/>
      <c r="IU1773" s="529"/>
      <c r="IV1773" s="529"/>
      <c r="IW1773" s="529"/>
      <c r="IX1773" s="529"/>
      <c r="IY1773" s="529"/>
      <c r="IZ1773" s="529"/>
      <c r="JA1773" s="529"/>
      <c r="JB1773" s="529"/>
      <c r="JC1773" s="529"/>
      <c r="JD1773" s="529"/>
      <c r="JE1773" s="529"/>
      <c r="JF1773" s="529"/>
      <c r="JG1773" s="529"/>
      <c r="JH1773" s="529"/>
    </row>
    <row r="1774" spans="1:268" s="529" customFormat="1" ht="54.75" customHeight="1" thickBot="1" x14ac:dyDescent="0.3">
      <c r="A1774" s="178"/>
      <c r="B1774" s="178" t="s">
        <v>1497</v>
      </c>
      <c r="C1774" s="178">
        <v>11120150</v>
      </c>
      <c r="D1774" s="179">
        <v>46206</v>
      </c>
      <c r="E1774" s="179">
        <v>46206</v>
      </c>
      <c r="F1774" s="179">
        <v>49859</v>
      </c>
      <c r="G1774" s="178">
        <v>-7777</v>
      </c>
      <c r="H1774" s="178" t="s">
        <v>10982</v>
      </c>
      <c r="I1774" s="178"/>
      <c r="J1774" s="178" t="s">
        <v>9108</v>
      </c>
      <c r="K1774" s="178" t="s">
        <v>55</v>
      </c>
      <c r="L1774" s="178" t="s">
        <v>10984</v>
      </c>
      <c r="M1774" s="178" t="s">
        <v>10985</v>
      </c>
      <c r="N1774" s="178" t="s">
        <v>131</v>
      </c>
      <c r="O1774" s="178" t="s">
        <v>52</v>
      </c>
      <c r="P1774" s="180" t="s">
        <v>10986</v>
      </c>
      <c r="Q1774" s="178"/>
      <c r="R1774" s="178" t="s">
        <v>10988</v>
      </c>
      <c r="S1774" s="178" t="s">
        <v>131</v>
      </c>
      <c r="T1774" s="178" t="s">
        <v>52</v>
      </c>
      <c r="U1774" s="180" t="s">
        <v>10986</v>
      </c>
      <c r="V1774" s="178"/>
      <c r="W1774" s="178" t="s">
        <v>10987</v>
      </c>
      <c r="X1774" s="178"/>
      <c r="Y1774" s="178"/>
      <c r="Z1774" s="181" t="s">
        <v>467</v>
      </c>
      <c r="AA1774" s="178" t="s">
        <v>341</v>
      </c>
      <c r="AB1774" s="178">
        <v>0.17100000000000001</v>
      </c>
      <c r="AC1774" s="178">
        <v>300</v>
      </c>
      <c r="AD1774" s="178">
        <v>220000</v>
      </c>
      <c r="AE1774" s="178"/>
      <c r="AF1774" s="178"/>
      <c r="AG1774" s="178"/>
      <c r="AH1774" s="178"/>
      <c r="AI1774" s="178"/>
      <c r="AJ1774" s="178">
        <v>220000</v>
      </c>
      <c r="AK1774" s="178"/>
      <c r="AL1774" s="178"/>
      <c r="AM1774" s="178"/>
      <c r="AN1774" s="178"/>
      <c r="AO1774" s="178">
        <v>17</v>
      </c>
      <c r="AP1774" s="178">
        <v>1</v>
      </c>
      <c r="AQ1774" s="178"/>
      <c r="AR1774" s="178"/>
      <c r="AS1774" s="178" t="s">
        <v>10992</v>
      </c>
      <c r="AT1774" s="178"/>
      <c r="AU1774" s="178"/>
      <c r="AV1774" s="178">
        <v>922.97</v>
      </c>
      <c r="AW1774" s="178" t="s">
        <v>10993</v>
      </c>
      <c r="AX1774" s="178" t="s">
        <v>10994</v>
      </c>
      <c r="AY1774" s="178">
        <v>42</v>
      </c>
      <c r="AZ1774" s="178">
        <v>23</v>
      </c>
      <c r="BA1774" s="178">
        <v>34.78</v>
      </c>
      <c r="BB1774" s="178">
        <v>23</v>
      </c>
      <c r="BC1774" s="178">
        <v>23</v>
      </c>
      <c r="BD1774" s="178">
        <v>21.01</v>
      </c>
      <c r="BE1774" s="178">
        <f t="shared" si="310"/>
        <v>42.392994444444447</v>
      </c>
      <c r="BF1774" s="180">
        <f t="shared" si="311"/>
        <v>23.389169444444445</v>
      </c>
      <c r="BG1774" s="178" t="s">
        <v>38</v>
      </c>
      <c r="BH1774" s="178"/>
      <c r="BI1774" s="178"/>
      <c r="BJ1774" s="179"/>
      <c r="BK1774" s="178"/>
      <c r="BL1774" s="179"/>
      <c r="BM1774" s="178"/>
      <c r="BN1774" s="178"/>
      <c r="BO1774" s="178"/>
      <c r="BP1774" s="178"/>
      <c r="BQ1774" s="178"/>
      <c r="BR1774" s="178"/>
      <c r="BS1774" s="178"/>
    </row>
    <row r="1775" spans="1:268" s="3" customFormat="1" ht="54.75" customHeight="1" thickBot="1" x14ac:dyDescent="0.3">
      <c r="A1775" s="227" t="s">
        <v>3387</v>
      </c>
      <c r="B1775" s="227" t="s">
        <v>10995</v>
      </c>
      <c r="C1775" s="227">
        <v>11120151</v>
      </c>
      <c r="D1775" s="228">
        <v>46211</v>
      </c>
      <c r="E1775" s="228">
        <v>46211</v>
      </c>
      <c r="F1775" s="228">
        <v>49864</v>
      </c>
      <c r="G1775" s="227">
        <v>-7777</v>
      </c>
      <c r="H1775" s="227" t="s">
        <v>485</v>
      </c>
      <c r="I1775" s="227"/>
      <c r="J1775" s="227" t="s">
        <v>7618</v>
      </c>
      <c r="K1775" s="227" t="s">
        <v>462</v>
      </c>
      <c r="L1775" s="227" t="s">
        <v>10997</v>
      </c>
      <c r="M1775" s="227" t="s">
        <v>10996</v>
      </c>
      <c r="N1775" s="227" t="s">
        <v>216</v>
      </c>
      <c r="O1775" s="227" t="s">
        <v>189</v>
      </c>
      <c r="P1775" s="229" t="s">
        <v>10998</v>
      </c>
      <c r="Q1775" s="227"/>
      <c r="R1775" s="227" t="s">
        <v>10996</v>
      </c>
      <c r="S1775" s="227" t="s">
        <v>216</v>
      </c>
      <c r="T1775" s="227" t="s">
        <v>189</v>
      </c>
      <c r="U1775" s="229" t="s">
        <v>10998</v>
      </c>
      <c r="V1775" s="227"/>
      <c r="W1775" s="227" t="s">
        <v>2707</v>
      </c>
      <c r="X1775" s="227"/>
      <c r="Y1775" s="227"/>
      <c r="Z1775" s="230" t="s">
        <v>467</v>
      </c>
      <c r="AA1775" s="227" t="s">
        <v>341</v>
      </c>
      <c r="AB1775" s="227">
        <v>1.161</v>
      </c>
      <c r="AC1775" s="227">
        <v>80</v>
      </c>
      <c r="AD1775" s="227">
        <v>142800</v>
      </c>
      <c r="AE1775" s="227"/>
      <c r="AF1775" s="227"/>
      <c r="AG1775" s="227"/>
      <c r="AH1775" s="227"/>
      <c r="AI1775" s="227"/>
      <c r="AJ1775" s="227">
        <v>142800</v>
      </c>
      <c r="AK1775" s="227"/>
      <c r="AL1775" s="227"/>
      <c r="AM1775" s="227"/>
      <c r="AN1775" s="227"/>
      <c r="AO1775" s="227">
        <v>235</v>
      </c>
      <c r="AP1775" s="227"/>
      <c r="AQ1775" s="227"/>
      <c r="AR1775" s="227"/>
      <c r="AS1775" s="227" t="s">
        <v>10999</v>
      </c>
      <c r="AT1775" s="227"/>
      <c r="AU1775" s="227"/>
      <c r="AV1775" s="227">
        <v>75</v>
      </c>
      <c r="AW1775" s="227" t="s">
        <v>11000</v>
      </c>
      <c r="AX1775" s="227" t="s">
        <v>11001</v>
      </c>
      <c r="AY1775" s="227">
        <v>43</v>
      </c>
      <c r="AZ1775" s="227">
        <v>32</v>
      </c>
      <c r="BA1775" s="227">
        <v>57.65</v>
      </c>
      <c r="BB1775" s="227">
        <v>23</v>
      </c>
      <c r="BC1775" s="227">
        <v>49</v>
      </c>
      <c r="BD1775" s="227">
        <v>17.079999999999998</v>
      </c>
      <c r="BE1775" s="227">
        <f t="shared" si="310"/>
        <v>43.549347222222224</v>
      </c>
      <c r="BF1775" s="229">
        <f t="shared" si="311"/>
        <v>23.821411111111111</v>
      </c>
      <c r="BG1775" s="227" t="s">
        <v>38</v>
      </c>
      <c r="BH1775" s="227"/>
      <c r="BI1775" s="227"/>
      <c r="BJ1775" s="228"/>
      <c r="BK1775" s="227"/>
      <c r="BL1775" s="228"/>
      <c r="BM1775" s="227"/>
      <c r="BN1775" s="227"/>
      <c r="BO1775" s="227"/>
      <c r="BP1775" s="227"/>
      <c r="BQ1775" s="227"/>
      <c r="BR1775" s="227"/>
      <c r="BS1775" s="227"/>
      <c r="BT1775" s="529"/>
      <c r="BU1775" s="529"/>
      <c r="BV1775" s="529"/>
      <c r="BW1775" s="529"/>
      <c r="BX1775" s="529"/>
      <c r="BY1775" s="529"/>
      <c r="BZ1775" s="529"/>
      <c r="CA1775" s="529"/>
      <c r="CB1775" s="529"/>
      <c r="CC1775" s="529"/>
      <c r="CD1775" s="529"/>
      <c r="CE1775" s="529"/>
      <c r="CF1775" s="529"/>
      <c r="CG1775" s="529"/>
      <c r="CH1775" s="529"/>
      <c r="CI1775" s="529"/>
      <c r="CJ1775" s="529"/>
      <c r="CK1775" s="529"/>
      <c r="CL1775" s="529"/>
      <c r="CM1775" s="529"/>
      <c r="CN1775" s="529"/>
      <c r="CO1775" s="529"/>
      <c r="CP1775" s="529"/>
      <c r="CQ1775" s="529"/>
      <c r="CR1775" s="529"/>
      <c r="CS1775" s="529"/>
      <c r="CT1775" s="529"/>
      <c r="CU1775" s="529"/>
      <c r="CV1775" s="529"/>
      <c r="CW1775" s="529"/>
      <c r="CX1775" s="529"/>
      <c r="CY1775" s="529"/>
      <c r="CZ1775" s="529"/>
      <c r="DA1775" s="529"/>
      <c r="DB1775" s="529"/>
      <c r="DC1775" s="529"/>
      <c r="DD1775" s="529"/>
      <c r="DE1775" s="529"/>
      <c r="DF1775" s="529"/>
      <c r="DG1775" s="529"/>
      <c r="DH1775" s="529"/>
      <c r="DI1775" s="529"/>
      <c r="DJ1775" s="529"/>
      <c r="DK1775" s="529"/>
      <c r="DL1775" s="529"/>
      <c r="DM1775" s="529"/>
      <c r="DN1775" s="529"/>
      <c r="DO1775" s="529"/>
      <c r="DP1775" s="529"/>
      <c r="DQ1775" s="529"/>
      <c r="DR1775" s="529"/>
      <c r="DS1775" s="529"/>
      <c r="DT1775" s="529"/>
      <c r="DU1775" s="529"/>
      <c r="DV1775" s="529"/>
      <c r="DW1775" s="529"/>
      <c r="DX1775" s="529"/>
      <c r="DY1775" s="529"/>
      <c r="DZ1775" s="529"/>
      <c r="EA1775" s="529"/>
      <c r="EB1775" s="529"/>
      <c r="EC1775" s="529"/>
      <c r="ED1775" s="529"/>
      <c r="EE1775" s="529"/>
      <c r="EF1775" s="529"/>
      <c r="EG1775" s="529"/>
      <c r="EH1775" s="529"/>
      <c r="EI1775" s="529"/>
      <c r="EJ1775" s="529"/>
      <c r="EK1775" s="529"/>
      <c r="EL1775" s="529"/>
      <c r="EM1775" s="529"/>
      <c r="EN1775" s="529"/>
      <c r="EO1775" s="529"/>
      <c r="EP1775" s="529"/>
      <c r="EQ1775" s="529"/>
      <c r="ER1775" s="529"/>
      <c r="ES1775" s="529"/>
      <c r="ET1775" s="529"/>
      <c r="EU1775" s="529"/>
      <c r="EV1775" s="529"/>
      <c r="EW1775" s="529"/>
      <c r="EX1775" s="529"/>
      <c r="EY1775" s="529"/>
      <c r="EZ1775" s="529"/>
      <c r="FA1775" s="529"/>
      <c r="FB1775" s="529"/>
      <c r="FC1775" s="529"/>
      <c r="FD1775" s="529"/>
      <c r="FE1775" s="529"/>
      <c r="FF1775" s="529"/>
      <c r="FG1775" s="529"/>
      <c r="FH1775" s="529"/>
      <c r="FI1775" s="529"/>
      <c r="FJ1775" s="529"/>
      <c r="FK1775" s="529"/>
      <c r="FL1775" s="529"/>
      <c r="FM1775" s="529"/>
      <c r="FN1775" s="529"/>
      <c r="FO1775" s="529"/>
      <c r="FP1775" s="529"/>
      <c r="FQ1775" s="529"/>
      <c r="FR1775" s="529"/>
      <c r="FS1775" s="529"/>
      <c r="FT1775" s="529"/>
      <c r="FU1775" s="529"/>
      <c r="FV1775" s="529"/>
      <c r="FW1775" s="529"/>
      <c r="FX1775" s="529"/>
      <c r="FY1775" s="529"/>
      <c r="FZ1775" s="529"/>
      <c r="GA1775" s="529"/>
      <c r="GB1775" s="529"/>
      <c r="GC1775" s="529"/>
      <c r="GD1775" s="529"/>
      <c r="GE1775" s="529"/>
      <c r="GF1775" s="529"/>
      <c r="GG1775" s="529"/>
      <c r="GH1775" s="529"/>
      <c r="GI1775" s="529"/>
      <c r="GJ1775" s="529"/>
      <c r="GK1775" s="529"/>
      <c r="GL1775" s="529"/>
      <c r="GM1775" s="529"/>
      <c r="GN1775" s="529"/>
      <c r="GO1775" s="529"/>
      <c r="GP1775" s="529"/>
      <c r="GQ1775" s="529"/>
      <c r="GR1775" s="529"/>
      <c r="GS1775" s="529"/>
      <c r="GT1775" s="529"/>
      <c r="GU1775" s="529"/>
      <c r="GV1775" s="529"/>
      <c r="GW1775" s="529"/>
      <c r="GX1775" s="529"/>
      <c r="GY1775" s="529"/>
      <c r="GZ1775" s="529"/>
      <c r="HA1775" s="529"/>
      <c r="HB1775" s="529"/>
      <c r="HC1775" s="529"/>
      <c r="HD1775" s="529"/>
      <c r="HE1775" s="529"/>
      <c r="HF1775" s="529"/>
      <c r="HG1775" s="529"/>
      <c r="HH1775" s="529"/>
      <c r="HI1775" s="529"/>
      <c r="HJ1775" s="529"/>
      <c r="HK1775" s="529"/>
      <c r="HL1775" s="529"/>
      <c r="HM1775" s="529"/>
      <c r="HN1775" s="529"/>
      <c r="HO1775" s="529"/>
      <c r="HP1775" s="529"/>
      <c r="HQ1775" s="529"/>
      <c r="HR1775" s="529"/>
      <c r="HS1775" s="529"/>
      <c r="HT1775" s="529"/>
      <c r="HU1775" s="529"/>
      <c r="HV1775" s="529"/>
      <c r="HW1775" s="529"/>
      <c r="HX1775" s="529"/>
      <c r="HY1775" s="529"/>
      <c r="HZ1775" s="529"/>
      <c r="IA1775" s="529"/>
      <c r="IB1775" s="529"/>
      <c r="IC1775" s="529"/>
      <c r="ID1775" s="529"/>
      <c r="IE1775" s="529"/>
      <c r="IF1775" s="529"/>
      <c r="IG1775" s="529"/>
      <c r="IH1775" s="529"/>
      <c r="II1775" s="529"/>
      <c r="IJ1775" s="529"/>
      <c r="IK1775" s="529"/>
      <c r="IL1775" s="529"/>
      <c r="IM1775" s="529"/>
      <c r="IN1775" s="529"/>
      <c r="IO1775" s="529"/>
      <c r="IP1775" s="529"/>
      <c r="IQ1775" s="529"/>
      <c r="IR1775" s="529"/>
      <c r="IS1775" s="529"/>
      <c r="IT1775" s="529"/>
      <c r="IU1775" s="529"/>
      <c r="IV1775" s="529"/>
      <c r="IW1775" s="529"/>
      <c r="IX1775" s="529"/>
      <c r="IY1775" s="529"/>
      <c r="IZ1775" s="529"/>
      <c r="JA1775" s="529"/>
      <c r="JB1775" s="529"/>
      <c r="JC1775" s="529"/>
      <c r="JD1775" s="529"/>
      <c r="JE1775" s="529"/>
      <c r="JF1775" s="529"/>
      <c r="JG1775" s="529"/>
      <c r="JH1775" s="529"/>
    </row>
    <row r="1776" spans="1:268" s="3" customFormat="1" ht="54.75" customHeight="1" thickBot="1" x14ac:dyDescent="0.3">
      <c r="A1776" s="227" t="s">
        <v>3387</v>
      </c>
      <c r="B1776" s="227" t="s">
        <v>11002</v>
      </c>
      <c r="C1776" s="227">
        <v>11120152</v>
      </c>
      <c r="D1776" s="228">
        <v>46212</v>
      </c>
      <c r="E1776" s="228">
        <v>46212</v>
      </c>
      <c r="F1776" s="228">
        <v>48404</v>
      </c>
      <c r="G1776" s="227">
        <v>-7777</v>
      </c>
      <c r="H1776" s="227" t="s">
        <v>10593</v>
      </c>
      <c r="I1776" s="227"/>
      <c r="J1776" s="227" t="s">
        <v>8497</v>
      </c>
      <c r="K1776" s="227" t="s">
        <v>55</v>
      </c>
      <c r="L1776" s="227" t="s">
        <v>11003</v>
      </c>
      <c r="M1776" s="227" t="s">
        <v>152</v>
      </c>
      <c r="N1776" s="227" t="s">
        <v>152</v>
      </c>
      <c r="O1776" s="227" t="s">
        <v>72</v>
      </c>
      <c r="P1776" s="229" t="s">
        <v>7246</v>
      </c>
      <c r="Q1776" s="227"/>
      <c r="R1776" s="227" t="s">
        <v>152</v>
      </c>
      <c r="S1776" s="227" t="s">
        <v>152</v>
      </c>
      <c r="T1776" s="227" t="s">
        <v>72</v>
      </c>
      <c r="U1776" s="229" t="s">
        <v>7246</v>
      </c>
      <c r="V1776" s="227"/>
      <c r="W1776" s="227" t="s">
        <v>11004</v>
      </c>
      <c r="X1776" s="227"/>
      <c r="Y1776" s="227"/>
      <c r="Z1776" s="230" t="s">
        <v>1309</v>
      </c>
      <c r="AA1776" s="227" t="s">
        <v>341</v>
      </c>
      <c r="AB1776" s="227">
        <v>3.9672000000000001</v>
      </c>
      <c r="AC1776" s="227">
        <v>42</v>
      </c>
      <c r="AD1776" s="227">
        <v>200600</v>
      </c>
      <c r="AE1776" s="227"/>
      <c r="AF1776" s="227"/>
      <c r="AG1776" s="227"/>
      <c r="AH1776" s="227"/>
      <c r="AI1776" s="227"/>
      <c r="AJ1776" s="227">
        <v>200600</v>
      </c>
      <c r="AK1776" s="227"/>
      <c r="AL1776" s="227"/>
      <c r="AM1776" s="227"/>
      <c r="AN1776" s="227"/>
      <c r="AO1776" s="227">
        <v>1042.9000000000001</v>
      </c>
      <c r="AP1776" s="227"/>
      <c r="AQ1776" s="227"/>
      <c r="AR1776" s="227"/>
      <c r="AS1776" s="227" t="s">
        <v>11005</v>
      </c>
      <c r="AT1776" s="227"/>
      <c r="AU1776" s="227"/>
      <c r="AV1776" s="227">
        <v>112</v>
      </c>
      <c r="AW1776" s="227" t="s">
        <v>11006</v>
      </c>
      <c r="AX1776" s="227" t="s">
        <v>11007</v>
      </c>
      <c r="AY1776" s="227">
        <v>43</v>
      </c>
      <c r="AZ1776" s="227">
        <v>13</v>
      </c>
      <c r="BA1776" s="227">
        <v>54.03</v>
      </c>
      <c r="BB1776" s="227">
        <v>24</v>
      </c>
      <c r="BC1776" s="227">
        <v>11</v>
      </c>
      <c r="BD1776" s="227">
        <v>42.26</v>
      </c>
      <c r="BE1776" s="227">
        <f t="shared" si="310"/>
        <v>43.231675000000003</v>
      </c>
      <c r="BF1776" s="229">
        <f t="shared" si="311"/>
        <v>24.195072222222223</v>
      </c>
      <c r="BG1776" s="227" t="s">
        <v>38</v>
      </c>
      <c r="BH1776" s="227"/>
      <c r="BI1776" s="227"/>
      <c r="BJ1776" s="228"/>
      <c r="BK1776" s="227"/>
      <c r="BL1776" s="228"/>
      <c r="BM1776" s="227"/>
      <c r="BN1776" s="227"/>
      <c r="BO1776" s="227"/>
      <c r="BP1776" s="227"/>
      <c r="BQ1776" s="227"/>
      <c r="BR1776" s="227"/>
      <c r="BS1776" s="227"/>
      <c r="BT1776" s="529"/>
      <c r="BU1776" s="529"/>
      <c r="BV1776" s="529"/>
      <c r="BW1776" s="529"/>
      <c r="BX1776" s="529"/>
      <c r="BY1776" s="529"/>
      <c r="BZ1776" s="529"/>
      <c r="CA1776" s="529"/>
      <c r="CB1776" s="529"/>
      <c r="CC1776" s="529"/>
      <c r="CD1776" s="529"/>
      <c r="CE1776" s="529"/>
      <c r="CF1776" s="529"/>
      <c r="CG1776" s="529"/>
      <c r="CH1776" s="529"/>
      <c r="CI1776" s="529"/>
      <c r="CJ1776" s="529"/>
      <c r="CK1776" s="529"/>
      <c r="CL1776" s="529"/>
      <c r="CM1776" s="529"/>
      <c r="CN1776" s="529"/>
      <c r="CO1776" s="529"/>
      <c r="CP1776" s="529"/>
      <c r="CQ1776" s="529"/>
      <c r="CR1776" s="529"/>
      <c r="CS1776" s="529"/>
      <c r="CT1776" s="529"/>
      <c r="CU1776" s="529"/>
      <c r="CV1776" s="529"/>
      <c r="CW1776" s="529"/>
      <c r="CX1776" s="529"/>
      <c r="CY1776" s="529"/>
      <c r="CZ1776" s="529"/>
      <c r="DA1776" s="529"/>
      <c r="DB1776" s="529"/>
      <c r="DC1776" s="529"/>
      <c r="DD1776" s="529"/>
      <c r="DE1776" s="529"/>
      <c r="DF1776" s="529"/>
      <c r="DG1776" s="529"/>
      <c r="DH1776" s="529"/>
      <c r="DI1776" s="529"/>
      <c r="DJ1776" s="529"/>
      <c r="DK1776" s="529"/>
      <c r="DL1776" s="529"/>
      <c r="DM1776" s="529"/>
      <c r="DN1776" s="529"/>
      <c r="DO1776" s="529"/>
      <c r="DP1776" s="529"/>
      <c r="DQ1776" s="529"/>
      <c r="DR1776" s="529"/>
      <c r="DS1776" s="529"/>
      <c r="DT1776" s="529"/>
      <c r="DU1776" s="529"/>
      <c r="DV1776" s="529"/>
      <c r="DW1776" s="529"/>
      <c r="DX1776" s="529"/>
      <c r="DY1776" s="529"/>
      <c r="DZ1776" s="529"/>
      <c r="EA1776" s="529"/>
      <c r="EB1776" s="529"/>
      <c r="EC1776" s="529"/>
      <c r="ED1776" s="529"/>
      <c r="EE1776" s="529"/>
      <c r="EF1776" s="529"/>
      <c r="EG1776" s="529"/>
      <c r="EH1776" s="529"/>
      <c r="EI1776" s="529"/>
      <c r="EJ1776" s="529"/>
      <c r="EK1776" s="529"/>
      <c r="EL1776" s="529"/>
      <c r="EM1776" s="529"/>
      <c r="EN1776" s="529"/>
      <c r="EO1776" s="529"/>
      <c r="EP1776" s="529"/>
      <c r="EQ1776" s="529"/>
      <c r="ER1776" s="529"/>
      <c r="ES1776" s="529"/>
      <c r="ET1776" s="529"/>
      <c r="EU1776" s="529"/>
      <c r="EV1776" s="529"/>
      <c r="EW1776" s="529"/>
      <c r="EX1776" s="529"/>
      <c r="EY1776" s="529"/>
      <c r="EZ1776" s="529"/>
      <c r="FA1776" s="529"/>
      <c r="FB1776" s="529"/>
      <c r="FC1776" s="529"/>
      <c r="FD1776" s="529"/>
      <c r="FE1776" s="529"/>
      <c r="FF1776" s="529"/>
      <c r="FG1776" s="529"/>
      <c r="FH1776" s="529"/>
      <c r="FI1776" s="529"/>
      <c r="FJ1776" s="529"/>
      <c r="FK1776" s="529"/>
      <c r="FL1776" s="529"/>
      <c r="FM1776" s="529"/>
      <c r="FN1776" s="529"/>
      <c r="FO1776" s="529"/>
      <c r="FP1776" s="529"/>
      <c r="FQ1776" s="529"/>
      <c r="FR1776" s="529"/>
      <c r="FS1776" s="529"/>
      <c r="FT1776" s="529"/>
      <c r="FU1776" s="529"/>
      <c r="FV1776" s="529"/>
      <c r="FW1776" s="529"/>
      <c r="FX1776" s="529"/>
      <c r="FY1776" s="529"/>
      <c r="FZ1776" s="529"/>
      <c r="GA1776" s="529"/>
      <c r="GB1776" s="529"/>
      <c r="GC1776" s="529"/>
      <c r="GD1776" s="529"/>
      <c r="GE1776" s="529"/>
      <c r="GF1776" s="529"/>
      <c r="GG1776" s="529"/>
      <c r="GH1776" s="529"/>
      <c r="GI1776" s="529"/>
      <c r="GJ1776" s="529"/>
      <c r="GK1776" s="529"/>
      <c r="GL1776" s="529"/>
      <c r="GM1776" s="529"/>
      <c r="GN1776" s="529"/>
      <c r="GO1776" s="529"/>
      <c r="GP1776" s="529"/>
      <c r="GQ1776" s="529"/>
      <c r="GR1776" s="529"/>
      <c r="GS1776" s="529"/>
      <c r="GT1776" s="529"/>
      <c r="GU1776" s="529"/>
      <c r="GV1776" s="529"/>
      <c r="GW1776" s="529"/>
      <c r="GX1776" s="529"/>
      <c r="GY1776" s="529"/>
      <c r="GZ1776" s="529"/>
      <c r="HA1776" s="529"/>
      <c r="HB1776" s="529"/>
      <c r="HC1776" s="529"/>
      <c r="HD1776" s="529"/>
      <c r="HE1776" s="529"/>
      <c r="HF1776" s="529"/>
      <c r="HG1776" s="529"/>
      <c r="HH1776" s="529"/>
      <c r="HI1776" s="529"/>
      <c r="HJ1776" s="529"/>
      <c r="HK1776" s="529"/>
      <c r="HL1776" s="529"/>
      <c r="HM1776" s="529"/>
      <c r="HN1776" s="529"/>
      <c r="HO1776" s="529"/>
      <c r="HP1776" s="529"/>
      <c r="HQ1776" s="529"/>
      <c r="HR1776" s="529"/>
      <c r="HS1776" s="529"/>
      <c r="HT1776" s="529"/>
      <c r="HU1776" s="529"/>
      <c r="HV1776" s="529"/>
      <c r="HW1776" s="529"/>
      <c r="HX1776" s="529"/>
      <c r="HY1776" s="529"/>
      <c r="HZ1776" s="529"/>
      <c r="IA1776" s="529"/>
      <c r="IB1776" s="529"/>
      <c r="IC1776" s="529"/>
      <c r="ID1776" s="529"/>
      <c r="IE1776" s="529"/>
      <c r="IF1776" s="529"/>
      <c r="IG1776" s="529"/>
      <c r="IH1776" s="529"/>
      <c r="II1776" s="529"/>
      <c r="IJ1776" s="529"/>
      <c r="IK1776" s="529"/>
      <c r="IL1776" s="529"/>
      <c r="IM1776" s="529"/>
      <c r="IN1776" s="529"/>
      <c r="IO1776" s="529"/>
      <c r="IP1776" s="529"/>
      <c r="IQ1776" s="529"/>
      <c r="IR1776" s="529"/>
      <c r="IS1776" s="529"/>
      <c r="IT1776" s="529"/>
      <c r="IU1776" s="529"/>
      <c r="IV1776" s="529"/>
      <c r="IW1776" s="529"/>
      <c r="IX1776" s="529"/>
      <c r="IY1776" s="529"/>
      <c r="IZ1776" s="529"/>
      <c r="JA1776" s="529"/>
      <c r="JB1776" s="529"/>
      <c r="JC1776" s="529"/>
      <c r="JD1776" s="529"/>
      <c r="JE1776" s="529"/>
      <c r="JF1776" s="529"/>
      <c r="JG1776" s="529"/>
      <c r="JH1776" s="529"/>
    </row>
    <row r="1777" spans="1:268" s="3" customFormat="1" ht="54.75" customHeight="1" thickBot="1" x14ac:dyDescent="0.3">
      <c r="A1777" s="227" t="s">
        <v>3387</v>
      </c>
      <c r="B1777" s="227" t="s">
        <v>10949</v>
      </c>
      <c r="C1777" s="227">
        <v>11120153</v>
      </c>
      <c r="D1777" s="228">
        <v>46224</v>
      </c>
      <c r="E1777" s="228">
        <v>46224</v>
      </c>
      <c r="F1777" s="228">
        <v>48781</v>
      </c>
      <c r="G1777" s="227">
        <v>-7777</v>
      </c>
      <c r="H1777" s="227" t="s">
        <v>470</v>
      </c>
      <c r="I1777" s="227"/>
      <c r="J1777" s="227" t="s">
        <v>7658</v>
      </c>
      <c r="K1777" s="227" t="s">
        <v>135</v>
      </c>
      <c r="L1777" s="227" t="s">
        <v>11008</v>
      </c>
      <c r="M1777" s="227" t="s">
        <v>10542</v>
      </c>
      <c r="N1777" s="227" t="s">
        <v>134</v>
      </c>
      <c r="O1777" s="227" t="s">
        <v>76</v>
      </c>
      <c r="P1777" s="229" t="s">
        <v>10543</v>
      </c>
      <c r="Q1777" s="227"/>
      <c r="R1777" s="227" t="s">
        <v>10542</v>
      </c>
      <c r="S1777" s="227" t="s">
        <v>134</v>
      </c>
      <c r="T1777" s="227" t="s">
        <v>76</v>
      </c>
      <c r="U1777" s="229" t="s">
        <v>10543</v>
      </c>
      <c r="V1777" s="227"/>
      <c r="W1777" s="227" t="s">
        <v>11009</v>
      </c>
      <c r="X1777" s="227"/>
      <c r="Y1777" s="227"/>
      <c r="Z1777" s="230" t="s">
        <v>1309</v>
      </c>
      <c r="AA1777" s="227" t="s">
        <v>341</v>
      </c>
      <c r="AB1777" s="227">
        <v>8.6140000000000008</v>
      </c>
      <c r="AC1777" s="227">
        <v>12</v>
      </c>
      <c r="AD1777" s="227">
        <v>125120</v>
      </c>
      <c r="AE1777" s="227"/>
      <c r="AF1777" s="227"/>
      <c r="AG1777" s="227"/>
      <c r="AH1777" s="227"/>
      <c r="AI1777" s="227"/>
      <c r="AJ1777" s="227">
        <v>125120</v>
      </c>
      <c r="AK1777" s="227"/>
      <c r="AL1777" s="227"/>
      <c r="AM1777" s="227"/>
      <c r="AN1777" s="227"/>
      <c r="AO1777" s="227">
        <v>861</v>
      </c>
      <c r="AP1777" s="227"/>
      <c r="AQ1777" s="227"/>
      <c r="AR1777" s="227"/>
      <c r="AS1777" s="227" t="s">
        <v>11010</v>
      </c>
      <c r="AT1777" s="227"/>
      <c r="AU1777" s="227"/>
      <c r="AV1777" s="227">
        <v>81.680000000000007</v>
      </c>
      <c r="AW1777" s="227" t="s">
        <v>11011</v>
      </c>
      <c r="AX1777" s="227" t="s">
        <v>11012</v>
      </c>
      <c r="AY1777" s="227">
        <v>43</v>
      </c>
      <c r="AZ1777" s="227">
        <v>20</v>
      </c>
      <c r="BA1777" s="227">
        <v>50.307000000000002</v>
      </c>
      <c r="BB1777" s="227">
        <v>24</v>
      </c>
      <c r="BC1777" s="227">
        <v>27</v>
      </c>
      <c r="BD1777" s="227">
        <v>29.908000000000001</v>
      </c>
      <c r="BE1777" s="227">
        <f t="shared" si="310"/>
        <v>43.347307499999999</v>
      </c>
      <c r="BF1777" s="229">
        <f t="shared" si="311"/>
        <v>24.458307777777776</v>
      </c>
      <c r="BG1777" s="227" t="s">
        <v>38</v>
      </c>
      <c r="BH1777" s="227"/>
      <c r="BI1777" s="227"/>
      <c r="BJ1777" s="228"/>
      <c r="BK1777" s="227"/>
      <c r="BL1777" s="228"/>
      <c r="BM1777" s="227"/>
      <c r="BN1777" s="227"/>
      <c r="BO1777" s="227"/>
      <c r="BP1777" s="227"/>
      <c r="BQ1777" s="227"/>
      <c r="BR1777" s="227"/>
      <c r="BS1777" s="227"/>
      <c r="BT1777" s="529"/>
      <c r="BU1777" s="529"/>
      <c r="BV1777" s="529"/>
      <c r="BW1777" s="529"/>
      <c r="BX1777" s="529"/>
      <c r="BY1777" s="529"/>
      <c r="BZ1777" s="529"/>
      <c r="CA1777" s="529"/>
      <c r="CB1777" s="529"/>
      <c r="CC1777" s="529"/>
      <c r="CD1777" s="529"/>
      <c r="CE1777" s="529"/>
      <c r="CF1777" s="529"/>
      <c r="CG1777" s="529"/>
      <c r="CH1777" s="529"/>
      <c r="CI1777" s="529"/>
      <c r="CJ1777" s="529"/>
      <c r="CK1777" s="529"/>
      <c r="CL1777" s="529"/>
      <c r="CM1777" s="529"/>
      <c r="CN1777" s="529"/>
      <c r="CO1777" s="529"/>
      <c r="CP1777" s="529"/>
      <c r="CQ1777" s="529"/>
      <c r="CR1777" s="529"/>
      <c r="CS1777" s="529"/>
      <c r="CT1777" s="529"/>
      <c r="CU1777" s="529"/>
      <c r="CV1777" s="529"/>
      <c r="CW1777" s="529"/>
      <c r="CX1777" s="529"/>
      <c r="CY1777" s="529"/>
      <c r="CZ1777" s="529"/>
      <c r="DA1777" s="529"/>
      <c r="DB1777" s="529"/>
      <c r="DC1777" s="529"/>
      <c r="DD1777" s="529"/>
      <c r="DE1777" s="529"/>
      <c r="DF1777" s="529"/>
      <c r="DG1777" s="529"/>
      <c r="DH1777" s="529"/>
      <c r="DI1777" s="529"/>
      <c r="DJ1777" s="529"/>
      <c r="DK1777" s="529"/>
      <c r="DL1777" s="529"/>
      <c r="DM1777" s="529"/>
      <c r="DN1777" s="529"/>
      <c r="DO1777" s="529"/>
      <c r="DP1777" s="529"/>
      <c r="DQ1777" s="529"/>
      <c r="DR1777" s="529"/>
      <c r="DS1777" s="529"/>
      <c r="DT1777" s="529"/>
      <c r="DU1777" s="529"/>
      <c r="DV1777" s="529"/>
      <c r="DW1777" s="529"/>
      <c r="DX1777" s="529"/>
      <c r="DY1777" s="529"/>
      <c r="DZ1777" s="529"/>
      <c r="EA1777" s="529"/>
      <c r="EB1777" s="529"/>
      <c r="EC1777" s="529"/>
      <c r="ED1777" s="529"/>
      <c r="EE1777" s="529"/>
      <c r="EF1777" s="529"/>
      <c r="EG1777" s="529"/>
      <c r="EH1777" s="529"/>
      <c r="EI1777" s="529"/>
      <c r="EJ1777" s="529"/>
      <c r="EK1777" s="529"/>
      <c r="EL1777" s="529"/>
      <c r="EM1777" s="529"/>
      <c r="EN1777" s="529"/>
      <c r="EO1777" s="529"/>
      <c r="EP1777" s="529"/>
      <c r="EQ1777" s="529"/>
      <c r="ER1777" s="529"/>
      <c r="ES1777" s="529"/>
      <c r="ET1777" s="529"/>
      <c r="EU1777" s="529"/>
      <c r="EV1777" s="529"/>
      <c r="EW1777" s="529"/>
      <c r="EX1777" s="529"/>
      <c r="EY1777" s="529"/>
      <c r="EZ1777" s="529"/>
      <c r="FA1777" s="529"/>
      <c r="FB1777" s="529"/>
      <c r="FC1777" s="529"/>
      <c r="FD1777" s="529"/>
      <c r="FE1777" s="529"/>
      <c r="FF1777" s="529"/>
      <c r="FG1777" s="529"/>
      <c r="FH1777" s="529"/>
      <c r="FI1777" s="529"/>
      <c r="FJ1777" s="529"/>
      <c r="FK1777" s="529"/>
      <c r="FL1777" s="529"/>
      <c r="FM1777" s="529"/>
      <c r="FN1777" s="529"/>
      <c r="FO1777" s="529"/>
      <c r="FP1777" s="529"/>
      <c r="FQ1777" s="529"/>
      <c r="FR1777" s="529"/>
      <c r="FS1777" s="529"/>
      <c r="FT1777" s="529"/>
      <c r="FU1777" s="529"/>
      <c r="FV1777" s="529"/>
      <c r="FW1777" s="529"/>
      <c r="FX1777" s="529"/>
      <c r="FY1777" s="529"/>
      <c r="FZ1777" s="529"/>
      <c r="GA1777" s="529"/>
      <c r="GB1777" s="529"/>
      <c r="GC1777" s="529"/>
      <c r="GD1777" s="529"/>
      <c r="GE1777" s="529"/>
      <c r="GF1777" s="529"/>
      <c r="GG1777" s="529"/>
      <c r="GH1777" s="529"/>
      <c r="GI1777" s="529"/>
      <c r="GJ1777" s="529"/>
      <c r="GK1777" s="529"/>
      <c r="GL1777" s="529"/>
      <c r="GM1777" s="529"/>
      <c r="GN1777" s="529"/>
      <c r="GO1777" s="529"/>
      <c r="GP1777" s="529"/>
      <c r="GQ1777" s="529"/>
      <c r="GR1777" s="529"/>
      <c r="GS1777" s="529"/>
      <c r="GT1777" s="529"/>
      <c r="GU1777" s="529"/>
      <c r="GV1777" s="529"/>
      <c r="GW1777" s="529"/>
      <c r="GX1777" s="529"/>
      <c r="GY1777" s="529"/>
      <c r="GZ1777" s="529"/>
      <c r="HA1777" s="529"/>
      <c r="HB1777" s="529"/>
      <c r="HC1777" s="529"/>
      <c r="HD1777" s="529"/>
      <c r="HE1777" s="529"/>
      <c r="HF1777" s="529"/>
      <c r="HG1777" s="529"/>
      <c r="HH1777" s="529"/>
      <c r="HI1777" s="529"/>
      <c r="HJ1777" s="529"/>
      <c r="HK1777" s="529"/>
      <c r="HL1777" s="529"/>
      <c r="HM1777" s="529"/>
      <c r="HN1777" s="529"/>
      <c r="HO1777" s="529"/>
      <c r="HP1777" s="529"/>
      <c r="HQ1777" s="529"/>
      <c r="HR1777" s="529"/>
      <c r="HS1777" s="529"/>
      <c r="HT1777" s="529"/>
      <c r="HU1777" s="529"/>
      <c r="HV1777" s="529"/>
      <c r="HW1777" s="529"/>
      <c r="HX1777" s="529"/>
      <c r="HY1777" s="529"/>
      <c r="HZ1777" s="529"/>
      <c r="IA1777" s="529"/>
      <c r="IB1777" s="529"/>
      <c r="IC1777" s="529"/>
      <c r="ID1777" s="529"/>
      <c r="IE1777" s="529"/>
      <c r="IF1777" s="529"/>
      <c r="IG1777" s="529"/>
      <c r="IH1777" s="529"/>
      <c r="II1777" s="529"/>
      <c r="IJ1777" s="529"/>
      <c r="IK1777" s="529"/>
      <c r="IL1777" s="529"/>
      <c r="IM1777" s="529"/>
      <c r="IN1777" s="529"/>
      <c r="IO1777" s="529"/>
      <c r="IP1777" s="529"/>
      <c r="IQ1777" s="529"/>
      <c r="IR1777" s="529"/>
      <c r="IS1777" s="529"/>
      <c r="IT1777" s="529"/>
      <c r="IU1777" s="529"/>
      <c r="IV1777" s="529"/>
      <c r="IW1777" s="529"/>
      <c r="IX1777" s="529"/>
      <c r="IY1777" s="529"/>
      <c r="IZ1777" s="529"/>
      <c r="JA1777" s="529"/>
      <c r="JB1777" s="529"/>
      <c r="JC1777" s="529"/>
      <c r="JD1777" s="529"/>
      <c r="JE1777" s="529"/>
      <c r="JF1777" s="529"/>
      <c r="JG1777" s="529"/>
      <c r="JH1777" s="529"/>
    </row>
    <row r="1778" spans="1:268" s="3" customFormat="1" ht="54.75" customHeight="1" thickBot="1" x14ac:dyDescent="0.3">
      <c r="A1778" s="227" t="s">
        <v>3387</v>
      </c>
      <c r="B1778" s="227" t="s">
        <v>8049</v>
      </c>
      <c r="C1778" s="227">
        <v>11230005</v>
      </c>
      <c r="D1778" s="228">
        <v>46225</v>
      </c>
      <c r="E1778" s="228">
        <v>46225</v>
      </c>
      <c r="F1778" s="228">
        <v>49878</v>
      </c>
      <c r="G1778" s="227">
        <v>-7777</v>
      </c>
      <c r="H1778" s="227" t="s">
        <v>11013</v>
      </c>
      <c r="I1778" s="227"/>
      <c r="J1778" s="227" t="s">
        <v>7374</v>
      </c>
      <c r="K1778" s="227" t="s">
        <v>55</v>
      </c>
      <c r="L1778" s="227" t="s">
        <v>11014</v>
      </c>
      <c r="M1778" s="227" t="s">
        <v>55</v>
      </c>
      <c r="N1778" s="227" t="s">
        <v>55</v>
      </c>
      <c r="O1778" s="227" t="s">
        <v>76</v>
      </c>
      <c r="P1778" s="229" t="s">
        <v>1052</v>
      </c>
      <c r="Q1778" s="262"/>
      <c r="R1778" s="227" t="s">
        <v>55</v>
      </c>
      <c r="S1778" s="227" t="s">
        <v>55</v>
      </c>
      <c r="T1778" s="227" t="s">
        <v>76</v>
      </c>
      <c r="U1778" s="229" t="s">
        <v>1052</v>
      </c>
      <c r="V1778" s="227" t="s">
        <v>11015</v>
      </c>
      <c r="W1778" s="227" t="s">
        <v>11016</v>
      </c>
      <c r="X1778" s="227"/>
      <c r="Y1778" s="227"/>
      <c r="Z1778" s="230" t="s">
        <v>1309</v>
      </c>
      <c r="AA1778" s="227" t="s">
        <v>378</v>
      </c>
      <c r="AB1778" s="227"/>
      <c r="AC1778" s="227">
        <v>4</v>
      </c>
      <c r="AD1778" s="227">
        <v>11850</v>
      </c>
      <c r="AE1778" s="227"/>
      <c r="AF1778" s="227"/>
      <c r="AG1778" s="227">
        <v>11850</v>
      </c>
      <c r="AH1778" s="227"/>
      <c r="AI1778" s="227"/>
      <c r="AJ1778" s="227"/>
      <c r="AK1778" s="227"/>
      <c r="AL1778" s="227"/>
      <c r="AM1778" s="227"/>
      <c r="AN1778" s="227"/>
      <c r="AO1778" s="227"/>
      <c r="AP1778" s="227"/>
      <c r="AQ1778" s="227"/>
      <c r="AR1778" s="227"/>
      <c r="AS1778" s="227" t="s">
        <v>467</v>
      </c>
      <c r="AT1778" s="227"/>
      <c r="AU1778" s="227"/>
      <c r="AV1778" s="227"/>
      <c r="AW1778" s="227" t="s">
        <v>11017</v>
      </c>
      <c r="AX1778" s="227" t="s">
        <v>11018</v>
      </c>
      <c r="AY1778" s="227">
        <v>43</v>
      </c>
      <c r="AZ1778" s="227">
        <v>26</v>
      </c>
      <c r="BA1778" s="227">
        <v>32.862000000000002</v>
      </c>
      <c r="BB1778" s="227">
        <v>24</v>
      </c>
      <c r="BC1778" s="227">
        <v>14</v>
      </c>
      <c r="BD1778" s="227">
        <v>0.96</v>
      </c>
      <c r="BE1778" s="227">
        <f t="shared" si="310"/>
        <v>43.442461666666667</v>
      </c>
      <c r="BF1778" s="229">
        <f t="shared" si="311"/>
        <v>24.233600000000003</v>
      </c>
      <c r="BG1778" s="227" t="s">
        <v>38</v>
      </c>
      <c r="BH1778" s="227"/>
      <c r="BI1778" s="227"/>
      <c r="BJ1778" s="228"/>
      <c r="BK1778" s="227"/>
      <c r="BL1778" s="228"/>
      <c r="BM1778" s="227"/>
      <c r="BN1778" s="227"/>
      <c r="BO1778" s="227"/>
      <c r="BP1778" s="227"/>
      <c r="BQ1778" s="227"/>
      <c r="BR1778" s="227"/>
      <c r="BS1778" s="227"/>
      <c r="BT1778" s="529"/>
      <c r="BU1778" s="529"/>
      <c r="BV1778" s="529"/>
      <c r="BW1778" s="529"/>
      <c r="BX1778" s="529"/>
      <c r="BY1778" s="529"/>
      <c r="BZ1778" s="529"/>
      <c r="CA1778" s="529"/>
      <c r="CB1778" s="529"/>
      <c r="CC1778" s="529"/>
      <c r="CD1778" s="529"/>
      <c r="CE1778" s="529"/>
      <c r="CF1778" s="529"/>
      <c r="CG1778" s="529"/>
      <c r="CH1778" s="529"/>
      <c r="CI1778" s="529"/>
      <c r="CJ1778" s="529"/>
      <c r="CK1778" s="529"/>
      <c r="CL1778" s="529"/>
      <c r="CM1778" s="529"/>
      <c r="CN1778" s="529"/>
      <c r="CO1778" s="529"/>
      <c r="CP1778" s="529"/>
      <c r="CQ1778" s="529"/>
      <c r="CR1778" s="529"/>
      <c r="CS1778" s="529"/>
      <c r="CT1778" s="529"/>
      <c r="CU1778" s="529"/>
      <c r="CV1778" s="529"/>
      <c r="CW1778" s="529"/>
      <c r="CX1778" s="529"/>
      <c r="CY1778" s="529"/>
      <c r="CZ1778" s="529"/>
      <c r="DA1778" s="529"/>
      <c r="DB1778" s="529"/>
      <c r="DC1778" s="529"/>
      <c r="DD1778" s="529"/>
      <c r="DE1778" s="529"/>
      <c r="DF1778" s="529"/>
      <c r="DG1778" s="529"/>
      <c r="DH1778" s="529"/>
      <c r="DI1778" s="529"/>
      <c r="DJ1778" s="529"/>
      <c r="DK1778" s="529"/>
      <c r="DL1778" s="529"/>
      <c r="DM1778" s="529"/>
      <c r="DN1778" s="529"/>
      <c r="DO1778" s="529"/>
      <c r="DP1778" s="529"/>
      <c r="DQ1778" s="529"/>
      <c r="DR1778" s="529"/>
      <c r="DS1778" s="529"/>
      <c r="DT1778" s="529"/>
      <c r="DU1778" s="529"/>
      <c r="DV1778" s="529"/>
      <c r="DW1778" s="529"/>
      <c r="DX1778" s="529"/>
      <c r="DY1778" s="529"/>
      <c r="DZ1778" s="529"/>
      <c r="EA1778" s="529"/>
      <c r="EB1778" s="529"/>
      <c r="EC1778" s="529"/>
      <c r="ED1778" s="529"/>
      <c r="EE1778" s="529"/>
      <c r="EF1778" s="529"/>
      <c r="EG1778" s="529"/>
      <c r="EH1778" s="529"/>
      <c r="EI1778" s="529"/>
      <c r="EJ1778" s="529"/>
      <c r="EK1778" s="529"/>
      <c r="EL1778" s="529"/>
      <c r="EM1778" s="529"/>
      <c r="EN1778" s="529"/>
      <c r="EO1778" s="529"/>
      <c r="EP1778" s="529"/>
      <c r="EQ1778" s="529"/>
      <c r="ER1778" s="529"/>
      <c r="ES1778" s="529"/>
      <c r="ET1778" s="529"/>
      <c r="EU1778" s="529"/>
      <c r="EV1778" s="529"/>
      <c r="EW1778" s="529"/>
      <c r="EX1778" s="529"/>
      <c r="EY1778" s="529"/>
      <c r="EZ1778" s="529"/>
      <c r="FA1778" s="529"/>
      <c r="FB1778" s="529"/>
      <c r="FC1778" s="529"/>
      <c r="FD1778" s="529"/>
      <c r="FE1778" s="529"/>
      <c r="FF1778" s="529"/>
      <c r="FG1778" s="529"/>
      <c r="FH1778" s="529"/>
      <c r="FI1778" s="529"/>
      <c r="FJ1778" s="529"/>
      <c r="FK1778" s="529"/>
      <c r="FL1778" s="529"/>
      <c r="FM1778" s="529"/>
      <c r="FN1778" s="529"/>
      <c r="FO1778" s="529"/>
      <c r="FP1778" s="529"/>
      <c r="FQ1778" s="529"/>
      <c r="FR1778" s="529"/>
      <c r="FS1778" s="529"/>
      <c r="FT1778" s="529"/>
      <c r="FU1778" s="529"/>
      <c r="FV1778" s="529"/>
      <c r="FW1778" s="529"/>
      <c r="FX1778" s="529"/>
      <c r="FY1778" s="529"/>
      <c r="FZ1778" s="529"/>
      <c r="GA1778" s="529"/>
      <c r="GB1778" s="529"/>
      <c r="GC1778" s="529"/>
      <c r="GD1778" s="529"/>
      <c r="GE1778" s="529"/>
      <c r="GF1778" s="529"/>
      <c r="GG1778" s="529"/>
      <c r="GH1778" s="529"/>
      <c r="GI1778" s="529"/>
      <c r="GJ1778" s="529"/>
      <c r="GK1778" s="529"/>
      <c r="GL1778" s="529"/>
      <c r="GM1778" s="529"/>
      <c r="GN1778" s="529"/>
      <c r="GO1778" s="529"/>
      <c r="GP1778" s="529"/>
      <c r="GQ1778" s="529"/>
      <c r="GR1778" s="529"/>
      <c r="GS1778" s="529"/>
      <c r="GT1778" s="529"/>
      <c r="GU1778" s="529"/>
      <c r="GV1778" s="529"/>
      <c r="GW1778" s="529"/>
      <c r="GX1778" s="529"/>
      <c r="GY1778" s="529"/>
      <c r="GZ1778" s="529"/>
      <c r="HA1778" s="529"/>
      <c r="HB1778" s="529"/>
      <c r="HC1778" s="529"/>
      <c r="HD1778" s="529"/>
      <c r="HE1778" s="529"/>
      <c r="HF1778" s="529"/>
      <c r="HG1778" s="529"/>
      <c r="HH1778" s="529"/>
      <c r="HI1778" s="529"/>
      <c r="HJ1778" s="529"/>
      <c r="HK1778" s="529"/>
      <c r="HL1778" s="529"/>
      <c r="HM1778" s="529"/>
      <c r="HN1778" s="529"/>
      <c r="HO1778" s="529"/>
      <c r="HP1778" s="529"/>
      <c r="HQ1778" s="529"/>
      <c r="HR1778" s="529"/>
      <c r="HS1778" s="529"/>
      <c r="HT1778" s="529"/>
      <c r="HU1778" s="529"/>
      <c r="HV1778" s="529"/>
      <c r="HW1778" s="529"/>
      <c r="HX1778" s="529"/>
      <c r="HY1778" s="529"/>
      <c r="HZ1778" s="529"/>
      <c r="IA1778" s="529"/>
      <c r="IB1778" s="529"/>
      <c r="IC1778" s="529"/>
      <c r="ID1778" s="529"/>
      <c r="IE1778" s="529"/>
      <c r="IF1778" s="529"/>
      <c r="IG1778" s="529"/>
      <c r="IH1778" s="529"/>
      <c r="II1778" s="529"/>
      <c r="IJ1778" s="529"/>
      <c r="IK1778" s="529"/>
      <c r="IL1778" s="529"/>
      <c r="IM1778" s="529"/>
      <c r="IN1778" s="529"/>
      <c r="IO1778" s="529"/>
      <c r="IP1778" s="529"/>
      <c r="IQ1778" s="529"/>
      <c r="IR1778" s="529"/>
      <c r="IS1778" s="529"/>
      <c r="IT1778" s="529"/>
      <c r="IU1778" s="529"/>
      <c r="IV1778" s="529"/>
      <c r="IW1778" s="529"/>
      <c r="IX1778" s="529"/>
      <c r="IY1778" s="529"/>
      <c r="IZ1778" s="529"/>
      <c r="JA1778" s="529"/>
      <c r="JB1778" s="529"/>
      <c r="JC1778" s="529"/>
      <c r="JD1778" s="529"/>
      <c r="JE1778" s="529"/>
      <c r="JF1778" s="529"/>
      <c r="JG1778" s="529"/>
      <c r="JH1778" s="529"/>
    </row>
    <row r="1779" spans="1:268" s="3" customFormat="1" ht="54.75" customHeight="1" thickBot="1" x14ac:dyDescent="0.3">
      <c r="A1779" s="227" t="s">
        <v>3387</v>
      </c>
      <c r="B1779" s="227" t="s">
        <v>11020</v>
      </c>
      <c r="C1779" s="227">
        <v>11110087</v>
      </c>
      <c r="D1779" s="228">
        <v>46204</v>
      </c>
      <c r="E1779" s="228">
        <v>38835</v>
      </c>
      <c r="F1779" s="228">
        <v>55271</v>
      </c>
      <c r="G1779" s="227">
        <v>-7777</v>
      </c>
      <c r="H1779" s="227" t="s">
        <v>979</v>
      </c>
      <c r="I1779" s="227"/>
      <c r="J1779" s="227" t="s">
        <v>9058</v>
      </c>
      <c r="K1779" s="227" t="s">
        <v>73</v>
      </c>
      <c r="L1779" s="227" t="s">
        <v>11021</v>
      </c>
      <c r="M1779" s="227" t="s">
        <v>197</v>
      </c>
      <c r="N1779" s="227" t="s">
        <v>106</v>
      </c>
      <c r="O1779" s="227" t="s">
        <v>72</v>
      </c>
      <c r="P1779" s="229" t="s">
        <v>1182</v>
      </c>
      <c r="Q1779" s="262"/>
      <c r="R1779" s="227" t="s">
        <v>197</v>
      </c>
      <c r="S1779" s="227" t="s">
        <v>106</v>
      </c>
      <c r="T1779" s="227" t="s">
        <v>72</v>
      </c>
      <c r="U1779" s="229" t="s">
        <v>1182</v>
      </c>
      <c r="V1779" s="227"/>
      <c r="W1779" s="227" t="s">
        <v>11022</v>
      </c>
      <c r="X1779" s="227"/>
      <c r="Y1779" s="227"/>
      <c r="Z1779" s="230" t="s">
        <v>467</v>
      </c>
      <c r="AA1779" s="227" t="s">
        <v>9737</v>
      </c>
      <c r="AB1779" s="227">
        <v>0.21</v>
      </c>
      <c r="AC1779" s="227">
        <v>110</v>
      </c>
      <c r="AD1779" s="227">
        <v>3469000</v>
      </c>
      <c r="AE1779" s="227">
        <v>3469000</v>
      </c>
      <c r="AF1779" s="227"/>
      <c r="AG1779" s="227"/>
      <c r="AH1779" s="227"/>
      <c r="AI1779" s="227"/>
      <c r="AJ1779" s="227"/>
      <c r="AK1779" s="227"/>
      <c r="AL1779" s="227"/>
      <c r="AM1779" s="227"/>
      <c r="AN1779" s="227"/>
      <c r="AO1779" s="227">
        <v>21</v>
      </c>
      <c r="AP1779" s="227">
        <v>2.4500000000000002</v>
      </c>
      <c r="AQ1779" s="227"/>
      <c r="AR1779" s="227"/>
      <c r="AS1779" s="227" t="s">
        <v>467</v>
      </c>
      <c r="AT1779" s="227"/>
      <c r="AU1779" s="227"/>
      <c r="AV1779" s="227"/>
      <c r="AW1779" s="227" t="s">
        <v>11023</v>
      </c>
      <c r="AX1779" s="227" t="s">
        <v>11024</v>
      </c>
      <c r="AY1779" s="227">
        <v>42</v>
      </c>
      <c r="AZ1779" s="227">
        <v>48</v>
      </c>
      <c r="BA1779" s="227">
        <v>37.4</v>
      </c>
      <c r="BB1779" s="227">
        <v>24</v>
      </c>
      <c r="BC1779" s="227">
        <v>36</v>
      </c>
      <c r="BD1779" s="227">
        <v>47.7</v>
      </c>
      <c r="BE1779" s="227">
        <f t="shared" si="310"/>
        <v>42.810388888888887</v>
      </c>
      <c r="BF1779" s="229">
        <f t="shared" si="311"/>
        <v>24.613250000000001</v>
      </c>
      <c r="BG1779" s="227" t="s">
        <v>38</v>
      </c>
      <c r="BH1779" s="227" t="s">
        <v>11025</v>
      </c>
      <c r="BI1779" s="227">
        <v>4981</v>
      </c>
      <c r="BJ1779" s="228">
        <v>46204</v>
      </c>
      <c r="BK1779" s="227">
        <v>4981</v>
      </c>
      <c r="BL1779" s="228">
        <v>46204</v>
      </c>
      <c r="BM1779" s="227"/>
      <c r="BN1779" s="227"/>
      <c r="BO1779" s="227"/>
      <c r="BP1779" s="227"/>
      <c r="BQ1779" s="227"/>
      <c r="BR1779" s="227"/>
      <c r="BS1779" s="227"/>
      <c r="BT1779" s="529"/>
      <c r="BU1779" s="529"/>
      <c r="BV1779" s="529"/>
      <c r="BW1779" s="529"/>
      <c r="BX1779" s="529"/>
      <c r="BY1779" s="529"/>
      <c r="BZ1779" s="529"/>
      <c r="CA1779" s="529"/>
      <c r="CB1779" s="529"/>
      <c r="CC1779" s="529"/>
      <c r="CD1779" s="529"/>
      <c r="CE1779" s="529"/>
      <c r="CF1779" s="529"/>
      <c r="CG1779" s="529"/>
      <c r="CH1779" s="529"/>
      <c r="CI1779" s="529"/>
      <c r="CJ1779" s="529"/>
      <c r="CK1779" s="529"/>
      <c r="CL1779" s="529"/>
      <c r="CM1779" s="529"/>
      <c r="CN1779" s="529"/>
      <c r="CO1779" s="529"/>
      <c r="CP1779" s="529"/>
      <c r="CQ1779" s="529"/>
      <c r="CR1779" s="529"/>
      <c r="CS1779" s="529"/>
      <c r="CT1779" s="529"/>
      <c r="CU1779" s="529"/>
      <c r="CV1779" s="529"/>
      <c r="CW1779" s="529"/>
      <c r="CX1779" s="529"/>
      <c r="CY1779" s="529"/>
      <c r="CZ1779" s="529"/>
      <c r="DA1779" s="529"/>
      <c r="DB1779" s="529"/>
      <c r="DC1779" s="529"/>
      <c r="DD1779" s="529"/>
      <c r="DE1779" s="529"/>
      <c r="DF1779" s="529"/>
      <c r="DG1779" s="529"/>
      <c r="DH1779" s="529"/>
      <c r="DI1779" s="529"/>
      <c r="DJ1779" s="529"/>
      <c r="DK1779" s="529"/>
      <c r="DL1779" s="529"/>
      <c r="DM1779" s="529"/>
      <c r="DN1779" s="529"/>
      <c r="DO1779" s="529"/>
      <c r="DP1779" s="529"/>
      <c r="DQ1779" s="529"/>
      <c r="DR1779" s="529"/>
      <c r="DS1779" s="529"/>
      <c r="DT1779" s="529"/>
      <c r="DU1779" s="529"/>
      <c r="DV1779" s="529"/>
      <c r="DW1779" s="529"/>
      <c r="DX1779" s="529"/>
      <c r="DY1779" s="529"/>
      <c r="DZ1779" s="529"/>
      <c r="EA1779" s="529"/>
      <c r="EB1779" s="529"/>
      <c r="EC1779" s="529"/>
      <c r="ED1779" s="529"/>
      <c r="EE1779" s="529"/>
      <c r="EF1779" s="529"/>
      <c r="EG1779" s="529"/>
      <c r="EH1779" s="529"/>
      <c r="EI1779" s="529"/>
      <c r="EJ1779" s="529"/>
      <c r="EK1779" s="529"/>
      <c r="EL1779" s="529"/>
      <c r="EM1779" s="529"/>
      <c r="EN1779" s="529"/>
      <c r="EO1779" s="529"/>
      <c r="EP1779" s="529"/>
      <c r="EQ1779" s="529"/>
      <c r="ER1779" s="529"/>
      <c r="ES1779" s="529"/>
      <c r="ET1779" s="529"/>
      <c r="EU1779" s="529"/>
      <c r="EV1779" s="529"/>
      <c r="EW1779" s="529"/>
      <c r="EX1779" s="529"/>
      <c r="EY1779" s="529"/>
      <c r="EZ1779" s="529"/>
      <c r="FA1779" s="529"/>
      <c r="FB1779" s="529"/>
      <c r="FC1779" s="529"/>
      <c r="FD1779" s="529"/>
      <c r="FE1779" s="529"/>
      <c r="FF1779" s="529"/>
      <c r="FG1779" s="529"/>
      <c r="FH1779" s="529"/>
      <c r="FI1779" s="529"/>
      <c r="FJ1779" s="529"/>
      <c r="FK1779" s="529"/>
      <c r="FL1779" s="529"/>
      <c r="FM1779" s="529"/>
      <c r="FN1779" s="529"/>
      <c r="FO1779" s="529"/>
      <c r="FP1779" s="529"/>
      <c r="FQ1779" s="529"/>
      <c r="FR1779" s="529"/>
      <c r="FS1779" s="529"/>
      <c r="FT1779" s="529"/>
      <c r="FU1779" s="529"/>
      <c r="FV1779" s="529"/>
      <c r="FW1779" s="529"/>
      <c r="FX1779" s="529"/>
      <c r="FY1779" s="529"/>
      <c r="FZ1779" s="529"/>
      <c r="GA1779" s="529"/>
      <c r="GB1779" s="529"/>
      <c r="GC1779" s="529"/>
      <c r="GD1779" s="529"/>
      <c r="GE1779" s="529"/>
      <c r="GF1779" s="529"/>
      <c r="GG1779" s="529"/>
      <c r="GH1779" s="529"/>
      <c r="GI1779" s="529"/>
      <c r="GJ1779" s="529"/>
      <c r="GK1779" s="529"/>
      <c r="GL1779" s="529"/>
      <c r="GM1779" s="529"/>
      <c r="GN1779" s="529"/>
      <c r="GO1779" s="529"/>
      <c r="GP1779" s="529"/>
      <c r="GQ1779" s="529"/>
      <c r="GR1779" s="529"/>
      <c r="GS1779" s="529"/>
      <c r="GT1779" s="529"/>
      <c r="GU1779" s="529"/>
      <c r="GV1779" s="529"/>
      <c r="GW1779" s="529"/>
      <c r="GX1779" s="529"/>
      <c r="GY1779" s="529"/>
      <c r="GZ1779" s="529"/>
      <c r="HA1779" s="529"/>
      <c r="HB1779" s="529"/>
      <c r="HC1779" s="529"/>
      <c r="HD1779" s="529"/>
      <c r="HE1779" s="529"/>
      <c r="HF1779" s="529"/>
      <c r="HG1779" s="529"/>
      <c r="HH1779" s="529"/>
      <c r="HI1779" s="529"/>
      <c r="HJ1779" s="529"/>
      <c r="HK1779" s="529"/>
      <c r="HL1779" s="529"/>
      <c r="HM1779" s="529"/>
      <c r="HN1779" s="529"/>
      <c r="HO1779" s="529"/>
      <c r="HP1779" s="529"/>
      <c r="HQ1779" s="529"/>
      <c r="HR1779" s="529"/>
      <c r="HS1779" s="529"/>
      <c r="HT1779" s="529"/>
      <c r="HU1779" s="529"/>
      <c r="HV1779" s="529"/>
      <c r="HW1779" s="529"/>
      <c r="HX1779" s="529"/>
      <c r="HY1779" s="529"/>
      <c r="HZ1779" s="529"/>
      <c r="IA1779" s="529"/>
      <c r="IB1779" s="529"/>
      <c r="IC1779" s="529"/>
      <c r="ID1779" s="529"/>
      <c r="IE1779" s="529"/>
      <c r="IF1779" s="529"/>
      <c r="IG1779" s="529"/>
      <c r="IH1779" s="529"/>
      <c r="II1779" s="529"/>
      <c r="IJ1779" s="529"/>
      <c r="IK1779" s="529"/>
      <c r="IL1779" s="529"/>
      <c r="IM1779" s="529"/>
      <c r="IN1779" s="529"/>
      <c r="IO1779" s="529"/>
      <c r="IP1779" s="529"/>
      <c r="IQ1779" s="529"/>
      <c r="IR1779" s="529"/>
      <c r="IS1779" s="529"/>
      <c r="IT1779" s="529"/>
      <c r="IU1779" s="529"/>
      <c r="IV1779" s="529"/>
      <c r="IW1779" s="529"/>
      <c r="IX1779" s="529"/>
      <c r="IY1779" s="529"/>
      <c r="IZ1779" s="529"/>
      <c r="JA1779" s="529"/>
      <c r="JB1779" s="529"/>
      <c r="JC1779" s="529"/>
      <c r="JD1779" s="529"/>
      <c r="JE1779" s="529"/>
      <c r="JF1779" s="529"/>
      <c r="JG1779" s="529"/>
      <c r="JH1779" s="529"/>
    </row>
    <row r="1780" spans="1:268" s="3" customFormat="1" ht="54.75" customHeight="1" thickBot="1" x14ac:dyDescent="0.3">
      <c r="A1780" s="227" t="s">
        <v>3387</v>
      </c>
      <c r="B1780" s="227" t="s">
        <v>274</v>
      </c>
      <c r="C1780" s="227">
        <v>11110088</v>
      </c>
      <c r="D1780" s="228">
        <v>46224</v>
      </c>
      <c r="E1780" s="228">
        <v>38387</v>
      </c>
      <c r="F1780" s="228" t="s">
        <v>11029</v>
      </c>
      <c r="G1780" s="227">
        <v>-7777</v>
      </c>
      <c r="H1780" s="227" t="s">
        <v>1375</v>
      </c>
      <c r="I1780" s="227"/>
      <c r="J1780" s="227" t="s">
        <v>8820</v>
      </c>
      <c r="K1780" s="227" t="s">
        <v>55</v>
      </c>
      <c r="L1780" s="227" t="s">
        <v>10655</v>
      </c>
      <c r="M1780" s="227" t="s">
        <v>58</v>
      </c>
      <c r="N1780" s="227" t="s">
        <v>58</v>
      </c>
      <c r="O1780" s="227" t="s">
        <v>52</v>
      </c>
      <c r="P1780" s="229" t="s">
        <v>1053</v>
      </c>
      <c r="Q1780" s="262"/>
      <c r="R1780" s="227" t="s">
        <v>58</v>
      </c>
      <c r="S1780" s="227" t="s">
        <v>58</v>
      </c>
      <c r="T1780" s="227" t="s">
        <v>52</v>
      </c>
      <c r="U1780" s="229" t="s">
        <v>1053</v>
      </c>
      <c r="V1780" s="227"/>
      <c r="W1780" s="227" t="s">
        <v>10656</v>
      </c>
      <c r="X1780" s="227"/>
      <c r="Y1780" s="227"/>
      <c r="Z1780" s="230" t="s">
        <v>467</v>
      </c>
      <c r="AA1780" s="227" t="s">
        <v>9737</v>
      </c>
      <c r="AB1780" s="227">
        <v>8.9499999999999996E-2</v>
      </c>
      <c r="AC1780" s="227">
        <v>6.34</v>
      </c>
      <c r="AD1780" s="227">
        <v>200000</v>
      </c>
      <c r="AE1780" s="227">
        <v>200000</v>
      </c>
      <c r="AF1780" s="227"/>
      <c r="AG1780" s="227"/>
      <c r="AH1780" s="227"/>
      <c r="AI1780" s="227"/>
      <c r="AJ1780" s="227"/>
      <c r="AK1780" s="227"/>
      <c r="AL1780" s="227"/>
      <c r="AM1780" s="227"/>
      <c r="AN1780" s="227"/>
      <c r="AO1780" s="227">
        <v>9</v>
      </c>
      <c r="AP1780" s="227"/>
      <c r="AQ1780" s="227"/>
      <c r="AR1780" s="227"/>
      <c r="AS1780" s="227" t="s">
        <v>467</v>
      </c>
      <c r="AT1780" s="227"/>
      <c r="AU1780" s="227"/>
      <c r="AV1780" s="227"/>
      <c r="AW1780" s="227" t="s">
        <v>11030</v>
      </c>
      <c r="AX1780" s="227" t="s">
        <v>11031</v>
      </c>
      <c r="AY1780" s="227">
        <v>42</v>
      </c>
      <c r="AZ1780" s="227">
        <v>45</v>
      </c>
      <c r="BA1780" s="227">
        <v>52.43</v>
      </c>
      <c r="BB1780" s="227">
        <v>24</v>
      </c>
      <c r="BC1780" s="227">
        <v>3</v>
      </c>
      <c r="BD1780" s="227">
        <v>26.44</v>
      </c>
      <c r="BE1780" s="227">
        <f t="shared" si="310"/>
        <v>42.764563888888887</v>
      </c>
      <c r="BF1780" s="229">
        <f t="shared" si="311"/>
        <v>24.057344444444446</v>
      </c>
      <c r="BG1780" s="227" t="s">
        <v>47</v>
      </c>
      <c r="BH1780" s="227" t="s">
        <v>11032</v>
      </c>
      <c r="BI1780" s="228">
        <v>5004</v>
      </c>
      <c r="BJ1780" s="228">
        <v>46224</v>
      </c>
      <c r="BK1780" s="228">
        <v>5004</v>
      </c>
      <c r="BL1780" s="228">
        <v>46224</v>
      </c>
      <c r="BM1780" s="227"/>
      <c r="BN1780" s="227"/>
      <c r="BO1780" s="227"/>
      <c r="BP1780" s="227"/>
      <c r="BQ1780" s="227"/>
      <c r="BR1780" s="227"/>
      <c r="BS1780" s="227"/>
      <c r="BT1780" s="529"/>
      <c r="BU1780" s="529"/>
      <c r="BV1780" s="529"/>
      <c r="BW1780" s="529"/>
      <c r="BX1780" s="529"/>
      <c r="BY1780" s="529"/>
      <c r="BZ1780" s="529"/>
      <c r="CA1780" s="529"/>
      <c r="CB1780" s="529"/>
      <c r="CC1780" s="529"/>
      <c r="CD1780" s="529"/>
      <c r="CE1780" s="529"/>
      <c r="CF1780" s="529"/>
      <c r="CG1780" s="529"/>
      <c r="CH1780" s="529"/>
      <c r="CI1780" s="529"/>
      <c r="CJ1780" s="529"/>
      <c r="CK1780" s="529"/>
      <c r="CL1780" s="529"/>
      <c r="CM1780" s="529"/>
      <c r="CN1780" s="529"/>
      <c r="CO1780" s="529"/>
      <c r="CP1780" s="529"/>
      <c r="CQ1780" s="529"/>
      <c r="CR1780" s="529"/>
      <c r="CS1780" s="529"/>
      <c r="CT1780" s="529"/>
      <c r="CU1780" s="529"/>
      <c r="CV1780" s="529"/>
      <c r="CW1780" s="529"/>
      <c r="CX1780" s="529"/>
      <c r="CY1780" s="529"/>
      <c r="CZ1780" s="529"/>
      <c r="DA1780" s="529"/>
      <c r="DB1780" s="529"/>
      <c r="DC1780" s="529"/>
      <c r="DD1780" s="529"/>
      <c r="DE1780" s="529"/>
      <c r="DF1780" s="529"/>
      <c r="DG1780" s="529"/>
      <c r="DH1780" s="529"/>
      <c r="DI1780" s="529"/>
      <c r="DJ1780" s="529"/>
      <c r="DK1780" s="529"/>
      <c r="DL1780" s="529"/>
      <c r="DM1780" s="529"/>
      <c r="DN1780" s="529"/>
      <c r="DO1780" s="529"/>
      <c r="DP1780" s="529"/>
      <c r="DQ1780" s="529"/>
      <c r="DR1780" s="529"/>
      <c r="DS1780" s="529"/>
      <c r="DT1780" s="529"/>
      <c r="DU1780" s="529"/>
      <c r="DV1780" s="529"/>
      <c r="DW1780" s="529"/>
      <c r="DX1780" s="529"/>
      <c r="DY1780" s="529"/>
      <c r="DZ1780" s="529"/>
      <c r="EA1780" s="529"/>
      <c r="EB1780" s="529"/>
      <c r="EC1780" s="529"/>
      <c r="ED1780" s="529"/>
      <c r="EE1780" s="529"/>
      <c r="EF1780" s="529"/>
      <c r="EG1780" s="529"/>
      <c r="EH1780" s="529"/>
      <c r="EI1780" s="529"/>
      <c r="EJ1780" s="529"/>
      <c r="EK1780" s="529"/>
      <c r="EL1780" s="529"/>
      <c r="EM1780" s="529"/>
      <c r="EN1780" s="529"/>
      <c r="EO1780" s="529"/>
      <c r="EP1780" s="529"/>
      <c r="EQ1780" s="529"/>
      <c r="ER1780" s="529"/>
      <c r="ES1780" s="529"/>
      <c r="ET1780" s="529"/>
      <c r="EU1780" s="529"/>
      <c r="EV1780" s="529"/>
      <c r="EW1780" s="529"/>
      <c r="EX1780" s="529"/>
      <c r="EY1780" s="529"/>
      <c r="EZ1780" s="529"/>
      <c r="FA1780" s="529"/>
      <c r="FB1780" s="529"/>
      <c r="FC1780" s="529"/>
      <c r="FD1780" s="529"/>
      <c r="FE1780" s="529"/>
      <c r="FF1780" s="529"/>
      <c r="FG1780" s="529"/>
      <c r="FH1780" s="529"/>
      <c r="FI1780" s="529"/>
      <c r="FJ1780" s="529"/>
      <c r="FK1780" s="529"/>
      <c r="FL1780" s="529"/>
      <c r="FM1780" s="529"/>
      <c r="FN1780" s="529"/>
      <c r="FO1780" s="529"/>
      <c r="FP1780" s="529"/>
      <c r="FQ1780" s="529"/>
      <c r="FR1780" s="529"/>
      <c r="FS1780" s="529"/>
      <c r="FT1780" s="529"/>
      <c r="FU1780" s="529"/>
      <c r="FV1780" s="529"/>
      <c r="FW1780" s="529"/>
      <c r="FX1780" s="529"/>
      <c r="FY1780" s="529"/>
      <c r="FZ1780" s="529"/>
      <c r="GA1780" s="529"/>
      <c r="GB1780" s="529"/>
      <c r="GC1780" s="529"/>
      <c r="GD1780" s="529"/>
      <c r="GE1780" s="529"/>
      <c r="GF1780" s="529"/>
      <c r="GG1780" s="529"/>
      <c r="GH1780" s="529"/>
      <c r="GI1780" s="529"/>
      <c r="GJ1780" s="529"/>
      <c r="GK1780" s="529"/>
      <c r="GL1780" s="529"/>
      <c r="GM1780" s="529"/>
      <c r="GN1780" s="529"/>
      <c r="GO1780" s="529"/>
      <c r="GP1780" s="529"/>
      <c r="GQ1780" s="529"/>
      <c r="GR1780" s="529"/>
      <c r="GS1780" s="529"/>
      <c r="GT1780" s="529"/>
      <c r="GU1780" s="529"/>
      <c r="GV1780" s="529"/>
      <c r="GW1780" s="529"/>
      <c r="GX1780" s="529"/>
      <c r="GY1780" s="529"/>
      <c r="GZ1780" s="529"/>
      <c r="HA1780" s="529"/>
      <c r="HB1780" s="529"/>
      <c r="HC1780" s="529"/>
      <c r="HD1780" s="529"/>
      <c r="HE1780" s="529"/>
      <c r="HF1780" s="529"/>
      <c r="HG1780" s="529"/>
      <c r="HH1780" s="529"/>
      <c r="HI1780" s="529"/>
      <c r="HJ1780" s="529"/>
      <c r="HK1780" s="529"/>
      <c r="HL1780" s="529"/>
      <c r="HM1780" s="529"/>
      <c r="HN1780" s="529"/>
      <c r="HO1780" s="529"/>
      <c r="HP1780" s="529"/>
      <c r="HQ1780" s="529"/>
      <c r="HR1780" s="529"/>
      <c r="HS1780" s="529"/>
      <c r="HT1780" s="529"/>
      <c r="HU1780" s="529"/>
      <c r="HV1780" s="529"/>
      <c r="HW1780" s="529"/>
      <c r="HX1780" s="529"/>
      <c r="HY1780" s="529"/>
      <c r="HZ1780" s="529"/>
      <c r="IA1780" s="529"/>
      <c r="IB1780" s="529"/>
      <c r="IC1780" s="529"/>
      <c r="ID1780" s="529"/>
      <c r="IE1780" s="529"/>
      <c r="IF1780" s="529"/>
      <c r="IG1780" s="529"/>
      <c r="IH1780" s="529"/>
      <c r="II1780" s="529"/>
      <c r="IJ1780" s="529"/>
      <c r="IK1780" s="529"/>
      <c r="IL1780" s="529"/>
      <c r="IM1780" s="529"/>
      <c r="IN1780" s="529"/>
      <c r="IO1780" s="529"/>
      <c r="IP1780" s="529"/>
      <c r="IQ1780" s="529"/>
      <c r="IR1780" s="529"/>
      <c r="IS1780" s="529"/>
      <c r="IT1780" s="529"/>
      <c r="IU1780" s="529"/>
      <c r="IV1780" s="529"/>
      <c r="IW1780" s="529"/>
      <c r="IX1780" s="529"/>
      <c r="IY1780" s="529"/>
      <c r="IZ1780" s="529"/>
      <c r="JA1780" s="529"/>
      <c r="JB1780" s="529"/>
      <c r="JC1780" s="529"/>
      <c r="JD1780" s="529"/>
      <c r="JE1780" s="529"/>
      <c r="JF1780" s="529"/>
      <c r="JG1780" s="529"/>
      <c r="JH1780" s="529"/>
    </row>
    <row r="1781" spans="1:268" s="3" customFormat="1" ht="54.75" customHeight="1" x14ac:dyDescent="0.25">
      <c r="A1781" s="1"/>
      <c r="B1781" s="1"/>
      <c r="C1781" s="1"/>
      <c r="D1781" s="7"/>
      <c r="E1781" s="7"/>
      <c r="F1781" s="7"/>
      <c r="G1781" s="1"/>
      <c r="H1781" s="1"/>
      <c r="I1781" s="1"/>
      <c r="J1781" s="1"/>
      <c r="K1781" s="1"/>
      <c r="L1781" s="1"/>
      <c r="M1781" s="1"/>
      <c r="N1781" s="1"/>
      <c r="O1781" s="1"/>
      <c r="P1781" s="6"/>
      <c r="Q1781" s="1"/>
      <c r="R1781" s="1"/>
      <c r="S1781" s="1"/>
      <c r="T1781" s="1"/>
      <c r="U1781" s="6"/>
      <c r="V1781" s="1"/>
      <c r="W1781" s="1"/>
      <c r="X1781" s="1"/>
      <c r="Y1781" s="1"/>
      <c r="Z1781" s="9"/>
      <c r="AA1781" s="1"/>
      <c r="AB1781" s="1"/>
      <c r="AC1781" s="1"/>
      <c r="AD1781" s="1"/>
      <c r="AE1781" s="1"/>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6"/>
      <c r="BG1781" s="1"/>
      <c r="BH1781" s="1"/>
      <c r="BI1781" s="1"/>
      <c r="BJ1781" s="7"/>
      <c r="BK1781" s="1"/>
      <c r="BL1781" s="7"/>
      <c r="BM1781" s="1"/>
      <c r="BN1781" s="1"/>
      <c r="BO1781" s="1"/>
      <c r="BP1781" s="1"/>
      <c r="BQ1781" s="1"/>
      <c r="BR1781" s="1"/>
      <c r="BS1781" s="1"/>
      <c r="BT1781" s="529"/>
      <c r="BU1781" s="529"/>
      <c r="BV1781" s="529"/>
      <c r="BW1781" s="529"/>
      <c r="BX1781" s="529"/>
      <c r="BY1781" s="529"/>
      <c r="BZ1781" s="529"/>
      <c r="CA1781" s="529"/>
      <c r="CB1781" s="529"/>
      <c r="CC1781" s="529"/>
      <c r="CD1781" s="529"/>
      <c r="CE1781" s="529"/>
      <c r="CF1781" s="529"/>
      <c r="CG1781" s="529"/>
      <c r="CH1781" s="529"/>
      <c r="CI1781" s="529"/>
      <c r="CJ1781" s="529"/>
      <c r="CK1781" s="529"/>
      <c r="CL1781" s="529"/>
      <c r="CM1781" s="529"/>
      <c r="CN1781" s="529"/>
      <c r="CO1781" s="529"/>
      <c r="CP1781" s="529"/>
      <c r="CQ1781" s="529"/>
      <c r="CR1781" s="529"/>
      <c r="CS1781" s="529"/>
      <c r="CT1781" s="529"/>
      <c r="CU1781" s="529"/>
      <c r="CV1781" s="529"/>
      <c r="CW1781" s="529"/>
      <c r="CX1781" s="529"/>
      <c r="CY1781" s="529"/>
      <c r="CZ1781" s="529"/>
      <c r="DA1781" s="529"/>
      <c r="DB1781" s="529"/>
      <c r="DC1781" s="529"/>
      <c r="DD1781" s="529"/>
      <c r="DE1781" s="529"/>
      <c r="DF1781" s="529"/>
      <c r="DG1781" s="529"/>
      <c r="DH1781" s="529"/>
      <c r="DI1781" s="529"/>
      <c r="DJ1781" s="529"/>
      <c r="DK1781" s="529"/>
      <c r="DL1781" s="529"/>
      <c r="DM1781" s="529"/>
      <c r="DN1781" s="529"/>
      <c r="DO1781" s="529"/>
      <c r="DP1781" s="529"/>
      <c r="DQ1781" s="529"/>
      <c r="DR1781" s="529"/>
      <c r="DS1781" s="529"/>
      <c r="DT1781" s="529"/>
      <c r="DU1781" s="529"/>
      <c r="DV1781" s="529"/>
      <c r="DW1781" s="529"/>
      <c r="DX1781" s="529"/>
      <c r="DY1781" s="529"/>
      <c r="DZ1781" s="529"/>
      <c r="EA1781" s="529"/>
      <c r="EB1781" s="529"/>
      <c r="EC1781" s="529"/>
      <c r="ED1781" s="529"/>
      <c r="EE1781" s="529"/>
      <c r="EF1781" s="529"/>
      <c r="EG1781" s="529"/>
      <c r="EH1781" s="529"/>
      <c r="EI1781" s="529"/>
      <c r="EJ1781" s="529"/>
      <c r="EK1781" s="529"/>
      <c r="EL1781" s="529"/>
      <c r="EM1781" s="529"/>
      <c r="EN1781" s="529"/>
      <c r="EO1781" s="529"/>
      <c r="EP1781" s="529"/>
      <c r="EQ1781" s="529"/>
      <c r="ER1781" s="529"/>
      <c r="ES1781" s="529"/>
      <c r="ET1781" s="529"/>
      <c r="EU1781" s="529"/>
      <c r="EV1781" s="529"/>
      <c r="EW1781" s="529"/>
      <c r="EX1781" s="529"/>
      <c r="EY1781" s="529"/>
      <c r="EZ1781" s="529"/>
      <c r="FA1781" s="529"/>
      <c r="FB1781" s="529"/>
      <c r="FC1781" s="529"/>
      <c r="FD1781" s="529"/>
      <c r="FE1781" s="529"/>
      <c r="FF1781" s="529"/>
      <c r="FG1781" s="529"/>
      <c r="FH1781" s="529"/>
      <c r="FI1781" s="529"/>
      <c r="FJ1781" s="529"/>
      <c r="FK1781" s="529"/>
      <c r="FL1781" s="529"/>
      <c r="FM1781" s="529"/>
      <c r="FN1781" s="529"/>
      <c r="FO1781" s="529"/>
      <c r="FP1781" s="529"/>
      <c r="FQ1781" s="529"/>
      <c r="FR1781" s="529"/>
      <c r="FS1781" s="529"/>
      <c r="FT1781" s="529"/>
      <c r="FU1781" s="529"/>
      <c r="FV1781" s="529"/>
      <c r="FW1781" s="529"/>
      <c r="FX1781" s="529"/>
      <c r="FY1781" s="529"/>
      <c r="FZ1781" s="529"/>
      <c r="GA1781" s="529"/>
      <c r="GB1781" s="529"/>
      <c r="GC1781" s="529"/>
      <c r="GD1781" s="529"/>
      <c r="GE1781" s="529"/>
      <c r="GF1781" s="529"/>
      <c r="GG1781" s="529"/>
      <c r="GH1781" s="529"/>
      <c r="GI1781" s="529"/>
      <c r="GJ1781" s="529"/>
      <c r="GK1781" s="529"/>
      <c r="GL1781" s="529"/>
      <c r="GM1781" s="529"/>
      <c r="GN1781" s="529"/>
      <c r="GO1781" s="529"/>
      <c r="GP1781" s="529"/>
      <c r="GQ1781" s="529"/>
      <c r="GR1781" s="529"/>
      <c r="GS1781" s="529"/>
      <c r="GT1781" s="529"/>
      <c r="GU1781" s="529"/>
      <c r="GV1781" s="529"/>
      <c r="GW1781" s="529"/>
      <c r="GX1781" s="529"/>
      <c r="GY1781" s="529"/>
      <c r="GZ1781" s="529"/>
      <c r="HA1781" s="529"/>
      <c r="HB1781" s="529"/>
      <c r="HC1781" s="529"/>
      <c r="HD1781" s="529"/>
      <c r="HE1781" s="529"/>
      <c r="HF1781" s="529"/>
      <c r="HG1781" s="529"/>
      <c r="HH1781" s="529"/>
      <c r="HI1781" s="529"/>
      <c r="HJ1781" s="529"/>
      <c r="HK1781" s="529"/>
      <c r="HL1781" s="529"/>
      <c r="HM1781" s="529"/>
      <c r="HN1781" s="529"/>
      <c r="HO1781" s="529"/>
      <c r="HP1781" s="529"/>
      <c r="HQ1781" s="529"/>
      <c r="HR1781" s="529"/>
      <c r="HS1781" s="529"/>
      <c r="HT1781" s="529"/>
      <c r="HU1781" s="529"/>
      <c r="HV1781" s="529"/>
      <c r="HW1781" s="529"/>
      <c r="HX1781" s="529"/>
      <c r="HY1781" s="529"/>
      <c r="HZ1781" s="529"/>
      <c r="IA1781" s="529"/>
      <c r="IB1781" s="529"/>
      <c r="IC1781" s="529"/>
      <c r="ID1781" s="529"/>
      <c r="IE1781" s="529"/>
      <c r="IF1781" s="529"/>
      <c r="IG1781" s="529"/>
      <c r="IH1781" s="529"/>
      <c r="II1781" s="529"/>
      <c r="IJ1781" s="529"/>
      <c r="IK1781" s="529"/>
      <c r="IL1781" s="529"/>
      <c r="IM1781" s="529"/>
      <c r="IN1781" s="529"/>
      <c r="IO1781" s="529"/>
      <c r="IP1781" s="529"/>
      <c r="IQ1781" s="529"/>
      <c r="IR1781" s="529"/>
      <c r="IS1781" s="529"/>
      <c r="IT1781" s="529"/>
      <c r="IU1781" s="529"/>
      <c r="IV1781" s="529"/>
      <c r="IW1781" s="529"/>
      <c r="IX1781" s="529"/>
      <c r="IY1781" s="529"/>
      <c r="IZ1781" s="529"/>
      <c r="JA1781" s="529"/>
      <c r="JB1781" s="529"/>
      <c r="JC1781" s="529"/>
      <c r="JD1781" s="529"/>
      <c r="JE1781" s="529"/>
      <c r="JF1781" s="529"/>
      <c r="JG1781" s="529"/>
      <c r="JH1781" s="529"/>
    </row>
    <row r="1782" spans="1:268" s="3" customFormat="1" ht="54.75" customHeight="1" x14ac:dyDescent="0.25">
      <c r="A1782" s="1"/>
      <c r="B1782" s="1"/>
      <c r="C1782" s="1"/>
      <c r="D1782" s="7"/>
      <c r="E1782" s="7"/>
      <c r="F1782" s="7"/>
      <c r="G1782" s="1"/>
      <c r="H1782" s="1"/>
      <c r="I1782" s="1"/>
      <c r="J1782" s="1"/>
      <c r="K1782" s="1"/>
      <c r="L1782" s="1"/>
      <c r="M1782" s="1"/>
      <c r="N1782" s="1"/>
      <c r="O1782" s="1"/>
      <c r="P1782" s="6"/>
      <c r="Q1782" s="1"/>
      <c r="R1782" s="1"/>
      <c r="S1782" s="1"/>
      <c r="T1782" s="1"/>
      <c r="U1782" s="6"/>
      <c r="V1782" s="1"/>
      <c r="W1782" s="1"/>
      <c r="X1782" s="1"/>
      <c r="Y1782" s="1"/>
      <c r="Z1782" s="9"/>
      <c r="AA1782" s="1"/>
      <c r="AB1782" s="1"/>
      <c r="AC1782" s="1"/>
      <c r="AD1782" s="1"/>
      <c r="AE1782" s="1"/>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6"/>
      <c r="BG1782" s="1"/>
      <c r="BH1782" s="1"/>
      <c r="BI1782" s="1"/>
      <c r="BJ1782" s="7"/>
      <c r="BK1782" s="1"/>
      <c r="BL1782" s="7"/>
      <c r="BM1782" s="1"/>
      <c r="BN1782" s="1"/>
      <c r="BO1782" s="1"/>
      <c r="BP1782" s="1"/>
      <c r="BQ1782" s="1"/>
      <c r="BR1782" s="1"/>
      <c r="BS1782" s="1"/>
      <c r="BT1782" s="529"/>
      <c r="BU1782" s="529"/>
      <c r="BV1782" s="529"/>
      <c r="BW1782" s="529"/>
      <c r="BX1782" s="529"/>
      <c r="BY1782" s="529"/>
      <c r="BZ1782" s="529"/>
      <c r="CA1782" s="529"/>
      <c r="CB1782" s="529"/>
      <c r="CC1782" s="529"/>
      <c r="CD1782" s="529"/>
      <c r="CE1782" s="529"/>
      <c r="CF1782" s="529"/>
      <c r="CG1782" s="529"/>
      <c r="CH1782" s="529"/>
      <c r="CI1782" s="529"/>
      <c r="CJ1782" s="529"/>
      <c r="CK1782" s="529"/>
      <c r="CL1782" s="529"/>
      <c r="CM1782" s="529"/>
      <c r="CN1782" s="529"/>
      <c r="CO1782" s="529"/>
      <c r="CP1782" s="529"/>
      <c r="CQ1782" s="529"/>
      <c r="CR1782" s="529"/>
      <c r="CS1782" s="529"/>
      <c r="CT1782" s="529"/>
      <c r="CU1782" s="529"/>
      <c r="CV1782" s="529"/>
      <c r="CW1782" s="529"/>
      <c r="CX1782" s="529"/>
      <c r="CY1782" s="529"/>
      <c r="CZ1782" s="529"/>
      <c r="DA1782" s="529"/>
      <c r="DB1782" s="529"/>
      <c r="DC1782" s="529"/>
      <c r="DD1782" s="529"/>
      <c r="DE1782" s="529"/>
      <c r="DF1782" s="529"/>
      <c r="DG1782" s="529"/>
      <c r="DH1782" s="529"/>
      <c r="DI1782" s="529"/>
      <c r="DJ1782" s="529"/>
      <c r="DK1782" s="529"/>
      <c r="DL1782" s="529"/>
      <c r="DM1782" s="529"/>
      <c r="DN1782" s="529"/>
      <c r="DO1782" s="529"/>
      <c r="DP1782" s="529"/>
      <c r="DQ1782" s="529"/>
      <c r="DR1782" s="529"/>
      <c r="DS1782" s="529"/>
      <c r="DT1782" s="529"/>
      <c r="DU1782" s="529"/>
      <c r="DV1782" s="529"/>
      <c r="DW1782" s="529"/>
      <c r="DX1782" s="529"/>
      <c r="DY1782" s="529"/>
      <c r="DZ1782" s="529"/>
      <c r="EA1782" s="529"/>
      <c r="EB1782" s="529"/>
      <c r="EC1782" s="529"/>
      <c r="ED1782" s="529"/>
      <c r="EE1782" s="529"/>
      <c r="EF1782" s="529"/>
      <c r="EG1782" s="529"/>
      <c r="EH1782" s="529"/>
      <c r="EI1782" s="529"/>
      <c r="EJ1782" s="529"/>
      <c r="EK1782" s="529"/>
      <c r="EL1782" s="529"/>
      <c r="EM1782" s="529"/>
      <c r="EN1782" s="529"/>
      <c r="EO1782" s="529"/>
      <c r="EP1782" s="529"/>
      <c r="EQ1782" s="529"/>
      <c r="ER1782" s="529"/>
      <c r="ES1782" s="529"/>
      <c r="ET1782" s="529"/>
      <c r="EU1782" s="529"/>
      <c r="EV1782" s="529"/>
      <c r="EW1782" s="529"/>
      <c r="EX1782" s="529"/>
      <c r="EY1782" s="529"/>
      <c r="EZ1782" s="529"/>
      <c r="FA1782" s="529"/>
      <c r="FB1782" s="529"/>
      <c r="FC1782" s="529"/>
      <c r="FD1782" s="529"/>
      <c r="FE1782" s="529"/>
      <c r="FF1782" s="529"/>
      <c r="FG1782" s="529"/>
      <c r="FH1782" s="529"/>
      <c r="FI1782" s="529"/>
      <c r="FJ1782" s="529"/>
      <c r="FK1782" s="529"/>
      <c r="FL1782" s="529"/>
      <c r="FM1782" s="529"/>
      <c r="FN1782" s="529"/>
      <c r="FO1782" s="529"/>
      <c r="FP1782" s="529"/>
      <c r="FQ1782" s="529"/>
      <c r="FR1782" s="529"/>
      <c r="FS1782" s="529"/>
      <c r="FT1782" s="529"/>
      <c r="FU1782" s="529"/>
      <c r="FV1782" s="529"/>
      <c r="FW1782" s="529"/>
      <c r="FX1782" s="529"/>
      <c r="FY1782" s="529"/>
      <c r="FZ1782" s="529"/>
      <c r="GA1782" s="529"/>
      <c r="GB1782" s="529"/>
      <c r="GC1782" s="529"/>
      <c r="GD1782" s="529"/>
      <c r="GE1782" s="529"/>
      <c r="GF1782" s="529"/>
      <c r="GG1782" s="529"/>
      <c r="GH1782" s="529"/>
      <c r="GI1782" s="529"/>
      <c r="GJ1782" s="529"/>
      <c r="GK1782" s="529"/>
      <c r="GL1782" s="529"/>
      <c r="GM1782" s="529"/>
      <c r="GN1782" s="529"/>
      <c r="GO1782" s="529"/>
      <c r="GP1782" s="529"/>
      <c r="GQ1782" s="529"/>
      <c r="GR1782" s="529"/>
      <c r="GS1782" s="529"/>
      <c r="GT1782" s="529"/>
      <c r="GU1782" s="529"/>
      <c r="GV1782" s="529"/>
      <c r="GW1782" s="529"/>
      <c r="GX1782" s="529"/>
      <c r="GY1782" s="529"/>
      <c r="GZ1782" s="529"/>
      <c r="HA1782" s="529"/>
      <c r="HB1782" s="529"/>
      <c r="HC1782" s="529"/>
      <c r="HD1782" s="529"/>
      <c r="HE1782" s="529"/>
      <c r="HF1782" s="529"/>
      <c r="HG1782" s="529"/>
      <c r="HH1782" s="529"/>
      <c r="HI1782" s="529"/>
      <c r="HJ1782" s="529"/>
      <c r="HK1782" s="529"/>
      <c r="HL1782" s="529"/>
      <c r="HM1782" s="529"/>
      <c r="HN1782" s="529"/>
      <c r="HO1782" s="529"/>
      <c r="HP1782" s="529"/>
      <c r="HQ1782" s="529"/>
      <c r="HR1782" s="529"/>
      <c r="HS1782" s="529"/>
      <c r="HT1782" s="529"/>
      <c r="HU1782" s="529"/>
      <c r="HV1782" s="529"/>
      <c r="HW1782" s="529"/>
      <c r="HX1782" s="529"/>
      <c r="HY1782" s="529"/>
      <c r="HZ1782" s="529"/>
      <c r="IA1782" s="529"/>
      <c r="IB1782" s="529"/>
      <c r="IC1782" s="529"/>
      <c r="ID1782" s="529"/>
      <c r="IE1782" s="529"/>
      <c r="IF1782" s="529"/>
      <c r="IG1782" s="529"/>
      <c r="IH1782" s="529"/>
      <c r="II1782" s="529"/>
      <c r="IJ1782" s="529"/>
      <c r="IK1782" s="529"/>
      <c r="IL1782" s="529"/>
      <c r="IM1782" s="529"/>
      <c r="IN1782" s="529"/>
      <c r="IO1782" s="529"/>
      <c r="IP1782" s="529"/>
      <c r="IQ1782" s="529"/>
      <c r="IR1782" s="529"/>
      <c r="IS1782" s="529"/>
      <c r="IT1782" s="529"/>
      <c r="IU1782" s="529"/>
      <c r="IV1782" s="529"/>
      <c r="IW1782" s="529"/>
      <c r="IX1782" s="529"/>
      <c r="IY1782" s="529"/>
      <c r="IZ1782" s="529"/>
      <c r="JA1782" s="529"/>
      <c r="JB1782" s="529"/>
      <c r="JC1782" s="529"/>
      <c r="JD1782" s="529"/>
      <c r="JE1782" s="529"/>
      <c r="JF1782" s="529"/>
      <c r="JG1782" s="529"/>
      <c r="JH1782" s="529"/>
    </row>
    <row r="1783" spans="1:268" s="3" customFormat="1" ht="54.75" customHeight="1" x14ac:dyDescent="0.25">
      <c r="A1783" s="1"/>
      <c r="B1783" s="1"/>
      <c r="C1783" s="1"/>
      <c r="D1783" s="7"/>
      <c r="E1783" s="7"/>
      <c r="F1783" s="7"/>
      <c r="G1783" s="1"/>
      <c r="H1783" s="1"/>
      <c r="I1783" s="1"/>
      <c r="J1783" s="1"/>
      <c r="K1783" s="1"/>
      <c r="L1783" s="1"/>
      <c r="M1783" s="1"/>
      <c r="N1783" s="1"/>
      <c r="O1783" s="1"/>
      <c r="P1783" s="6"/>
      <c r="Q1783" s="1"/>
      <c r="R1783" s="1"/>
      <c r="S1783" s="1"/>
      <c r="T1783" s="1"/>
      <c r="U1783" s="6"/>
      <c r="V1783" s="1"/>
      <c r="W1783" s="1"/>
      <c r="X1783" s="1"/>
      <c r="Y1783" s="1"/>
      <c r="Z1783" s="9"/>
      <c r="AA1783" s="1"/>
      <c r="AB1783" s="1"/>
      <c r="AC1783" s="1"/>
      <c r="AD1783" s="1"/>
      <c r="AE1783" s="1"/>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6"/>
      <c r="BG1783" s="1"/>
      <c r="BH1783" s="1"/>
      <c r="BI1783" s="1"/>
      <c r="BJ1783" s="7"/>
      <c r="BK1783" s="1"/>
      <c r="BL1783" s="7"/>
      <c r="BM1783" s="1"/>
      <c r="BN1783" s="1"/>
      <c r="BO1783" s="1"/>
      <c r="BP1783" s="1"/>
      <c r="BQ1783" s="1"/>
      <c r="BR1783" s="1"/>
      <c r="BS1783" s="1"/>
      <c r="BT1783" s="529"/>
      <c r="BU1783" s="529"/>
      <c r="BV1783" s="529"/>
      <c r="BW1783" s="529"/>
      <c r="BX1783" s="529"/>
      <c r="BY1783" s="529"/>
      <c r="BZ1783" s="529"/>
      <c r="CA1783" s="529"/>
      <c r="CB1783" s="529"/>
      <c r="CC1783" s="529"/>
      <c r="CD1783" s="529"/>
      <c r="CE1783" s="529"/>
      <c r="CF1783" s="529"/>
      <c r="CG1783" s="529"/>
      <c r="CH1783" s="529"/>
      <c r="CI1783" s="529"/>
      <c r="CJ1783" s="529"/>
      <c r="CK1783" s="529"/>
      <c r="CL1783" s="529"/>
      <c r="CM1783" s="529"/>
      <c r="CN1783" s="529"/>
      <c r="CO1783" s="529"/>
      <c r="CP1783" s="529"/>
      <c r="CQ1783" s="529"/>
      <c r="CR1783" s="529"/>
      <c r="CS1783" s="529"/>
      <c r="CT1783" s="529"/>
      <c r="CU1783" s="529"/>
      <c r="CV1783" s="529"/>
      <c r="CW1783" s="529"/>
      <c r="CX1783" s="529"/>
      <c r="CY1783" s="529"/>
      <c r="CZ1783" s="529"/>
      <c r="DA1783" s="529"/>
      <c r="DB1783" s="529"/>
      <c r="DC1783" s="529"/>
      <c r="DD1783" s="529"/>
      <c r="DE1783" s="529"/>
      <c r="DF1783" s="529"/>
      <c r="DG1783" s="529"/>
      <c r="DH1783" s="529"/>
      <c r="DI1783" s="529"/>
      <c r="DJ1783" s="529"/>
      <c r="DK1783" s="529"/>
      <c r="DL1783" s="529"/>
      <c r="DM1783" s="529"/>
      <c r="DN1783" s="529"/>
      <c r="DO1783" s="529"/>
      <c r="DP1783" s="529"/>
      <c r="DQ1783" s="529"/>
      <c r="DR1783" s="529"/>
      <c r="DS1783" s="529"/>
      <c r="DT1783" s="529"/>
      <c r="DU1783" s="529"/>
      <c r="DV1783" s="529"/>
      <c r="DW1783" s="529"/>
      <c r="DX1783" s="529"/>
      <c r="DY1783" s="529"/>
      <c r="DZ1783" s="529"/>
      <c r="EA1783" s="529"/>
      <c r="EB1783" s="529"/>
      <c r="EC1783" s="529"/>
      <c r="ED1783" s="529"/>
      <c r="EE1783" s="529"/>
      <c r="EF1783" s="529"/>
      <c r="EG1783" s="529"/>
      <c r="EH1783" s="529"/>
      <c r="EI1783" s="529"/>
      <c r="EJ1783" s="529"/>
      <c r="EK1783" s="529"/>
      <c r="EL1783" s="529"/>
      <c r="EM1783" s="529"/>
      <c r="EN1783" s="529"/>
      <c r="EO1783" s="529"/>
      <c r="EP1783" s="529"/>
      <c r="EQ1783" s="529"/>
      <c r="ER1783" s="529"/>
      <c r="ES1783" s="529"/>
      <c r="ET1783" s="529"/>
      <c r="EU1783" s="529"/>
      <c r="EV1783" s="529"/>
      <c r="EW1783" s="529"/>
      <c r="EX1783" s="529"/>
      <c r="EY1783" s="529"/>
      <c r="EZ1783" s="529"/>
      <c r="FA1783" s="529"/>
      <c r="FB1783" s="529"/>
      <c r="FC1783" s="529"/>
      <c r="FD1783" s="529"/>
      <c r="FE1783" s="529"/>
      <c r="FF1783" s="529"/>
      <c r="FG1783" s="529"/>
      <c r="FH1783" s="529"/>
      <c r="FI1783" s="529"/>
      <c r="FJ1783" s="529"/>
      <c r="FK1783" s="529"/>
      <c r="FL1783" s="529"/>
      <c r="FM1783" s="529"/>
      <c r="FN1783" s="529"/>
      <c r="FO1783" s="529"/>
      <c r="FP1783" s="529"/>
      <c r="FQ1783" s="529"/>
      <c r="FR1783" s="529"/>
      <c r="FS1783" s="529"/>
      <c r="FT1783" s="529"/>
      <c r="FU1783" s="529"/>
      <c r="FV1783" s="529"/>
      <c r="FW1783" s="529"/>
      <c r="FX1783" s="529"/>
      <c r="FY1783" s="529"/>
      <c r="FZ1783" s="529"/>
      <c r="GA1783" s="529"/>
      <c r="GB1783" s="529"/>
      <c r="GC1783" s="529"/>
      <c r="GD1783" s="529"/>
      <c r="GE1783" s="529"/>
      <c r="GF1783" s="529"/>
      <c r="GG1783" s="529"/>
      <c r="GH1783" s="529"/>
      <c r="GI1783" s="529"/>
      <c r="GJ1783" s="529"/>
      <c r="GK1783" s="529"/>
      <c r="GL1783" s="529"/>
      <c r="GM1783" s="529"/>
      <c r="GN1783" s="529"/>
      <c r="GO1783" s="529"/>
      <c r="GP1783" s="529"/>
      <c r="GQ1783" s="529"/>
      <c r="GR1783" s="529"/>
      <c r="GS1783" s="529"/>
      <c r="GT1783" s="529"/>
      <c r="GU1783" s="529"/>
      <c r="GV1783" s="529"/>
      <c r="GW1783" s="529"/>
      <c r="GX1783" s="529"/>
      <c r="GY1783" s="529"/>
      <c r="GZ1783" s="529"/>
      <c r="HA1783" s="529"/>
      <c r="HB1783" s="529"/>
      <c r="HC1783" s="529"/>
      <c r="HD1783" s="529"/>
      <c r="HE1783" s="529"/>
      <c r="HF1783" s="529"/>
      <c r="HG1783" s="529"/>
      <c r="HH1783" s="529"/>
      <c r="HI1783" s="529"/>
      <c r="HJ1783" s="529"/>
      <c r="HK1783" s="529"/>
      <c r="HL1783" s="529"/>
      <c r="HM1783" s="529"/>
      <c r="HN1783" s="529"/>
      <c r="HO1783" s="529"/>
      <c r="HP1783" s="529"/>
      <c r="HQ1783" s="529"/>
      <c r="HR1783" s="529"/>
      <c r="HS1783" s="529"/>
      <c r="HT1783" s="529"/>
      <c r="HU1783" s="529"/>
      <c r="HV1783" s="529"/>
      <c r="HW1783" s="529"/>
      <c r="HX1783" s="529"/>
      <c r="HY1783" s="529"/>
      <c r="HZ1783" s="529"/>
      <c r="IA1783" s="529"/>
      <c r="IB1783" s="529"/>
      <c r="IC1783" s="529"/>
      <c r="ID1783" s="529"/>
      <c r="IE1783" s="529"/>
      <c r="IF1783" s="529"/>
      <c r="IG1783" s="529"/>
      <c r="IH1783" s="529"/>
      <c r="II1783" s="529"/>
      <c r="IJ1783" s="529"/>
      <c r="IK1783" s="529"/>
      <c r="IL1783" s="529"/>
      <c r="IM1783" s="529"/>
      <c r="IN1783" s="529"/>
      <c r="IO1783" s="529"/>
      <c r="IP1783" s="529"/>
      <c r="IQ1783" s="529"/>
      <c r="IR1783" s="529"/>
      <c r="IS1783" s="529"/>
      <c r="IT1783" s="529"/>
      <c r="IU1783" s="529"/>
      <c r="IV1783" s="529"/>
      <c r="IW1783" s="529"/>
      <c r="IX1783" s="529"/>
      <c r="IY1783" s="529"/>
      <c r="IZ1783" s="529"/>
      <c r="JA1783" s="529"/>
      <c r="JB1783" s="529"/>
      <c r="JC1783" s="529"/>
      <c r="JD1783" s="529"/>
      <c r="JE1783" s="529"/>
      <c r="JF1783" s="529"/>
      <c r="JG1783" s="529"/>
      <c r="JH1783" s="529"/>
    </row>
    <row r="1784" spans="1:268" s="3" customFormat="1" ht="54.75" customHeight="1" x14ac:dyDescent="0.25">
      <c r="A1784" s="1"/>
      <c r="B1784" s="1"/>
      <c r="C1784" s="1"/>
      <c r="D1784" s="7"/>
      <c r="E1784" s="7"/>
      <c r="F1784" s="7"/>
      <c r="G1784" s="1"/>
      <c r="H1784" s="1"/>
      <c r="I1784" s="1"/>
      <c r="J1784" s="1"/>
      <c r="K1784" s="1"/>
      <c r="L1784" s="1"/>
      <c r="M1784" s="1"/>
      <c r="N1784" s="1"/>
      <c r="O1784" s="1"/>
      <c r="P1784" s="6"/>
      <c r="Q1784" s="1"/>
      <c r="R1784" s="1"/>
      <c r="S1784" s="1"/>
      <c r="T1784" s="1"/>
      <c r="U1784" s="6"/>
      <c r="V1784" s="1"/>
      <c r="W1784" s="1"/>
      <c r="X1784" s="1"/>
      <c r="Y1784" s="1"/>
      <c r="Z1784" s="9"/>
      <c r="AA1784" s="1"/>
      <c r="AB1784" s="1"/>
      <c r="AC1784" s="1"/>
      <c r="AD1784" s="1"/>
      <c r="AE1784" s="1"/>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6"/>
      <c r="BG1784" s="1"/>
      <c r="BH1784" s="1"/>
      <c r="BI1784" s="1"/>
      <c r="BJ1784" s="7"/>
      <c r="BK1784" s="1"/>
      <c r="BL1784" s="7"/>
      <c r="BM1784" s="1"/>
      <c r="BN1784" s="1"/>
      <c r="BO1784" s="1"/>
      <c r="BP1784" s="1"/>
      <c r="BQ1784" s="1"/>
      <c r="BR1784" s="1"/>
      <c r="BS1784" s="1"/>
      <c r="BT1784" s="529"/>
      <c r="BU1784" s="529"/>
      <c r="BV1784" s="529"/>
      <c r="BW1784" s="529"/>
      <c r="BX1784" s="529"/>
      <c r="BY1784" s="529"/>
      <c r="BZ1784" s="529"/>
      <c r="CA1784" s="529"/>
      <c r="CB1784" s="529"/>
      <c r="CC1784" s="529"/>
      <c r="CD1784" s="529"/>
      <c r="CE1784" s="529"/>
      <c r="CF1784" s="529"/>
      <c r="CG1784" s="529"/>
      <c r="CH1784" s="529"/>
      <c r="CI1784" s="529"/>
      <c r="CJ1784" s="529"/>
      <c r="CK1784" s="529"/>
      <c r="CL1784" s="529"/>
      <c r="CM1784" s="529"/>
      <c r="CN1784" s="529"/>
      <c r="CO1784" s="529"/>
      <c r="CP1784" s="529"/>
      <c r="CQ1784" s="529"/>
      <c r="CR1784" s="529"/>
      <c r="CS1784" s="529"/>
      <c r="CT1784" s="529"/>
      <c r="CU1784" s="529"/>
      <c r="CV1784" s="529"/>
      <c r="CW1784" s="529"/>
      <c r="CX1784" s="529"/>
      <c r="CY1784" s="529"/>
      <c r="CZ1784" s="529"/>
      <c r="DA1784" s="529"/>
      <c r="DB1784" s="529"/>
      <c r="DC1784" s="529"/>
      <c r="DD1784" s="529"/>
      <c r="DE1784" s="529"/>
      <c r="DF1784" s="529"/>
      <c r="DG1784" s="529"/>
      <c r="DH1784" s="529"/>
      <c r="DI1784" s="529"/>
      <c r="DJ1784" s="529"/>
      <c r="DK1784" s="529"/>
      <c r="DL1784" s="529"/>
      <c r="DM1784" s="529"/>
      <c r="DN1784" s="529"/>
      <c r="DO1784" s="529"/>
      <c r="DP1784" s="529"/>
      <c r="DQ1784" s="529"/>
      <c r="DR1784" s="529"/>
      <c r="DS1784" s="529"/>
      <c r="DT1784" s="529"/>
      <c r="DU1784" s="529"/>
      <c r="DV1784" s="529"/>
      <c r="DW1784" s="529"/>
      <c r="DX1784" s="529"/>
      <c r="DY1784" s="529"/>
      <c r="DZ1784" s="529"/>
      <c r="EA1784" s="529"/>
      <c r="EB1784" s="529"/>
      <c r="EC1784" s="529"/>
      <c r="ED1784" s="529"/>
      <c r="EE1784" s="529"/>
      <c r="EF1784" s="529"/>
      <c r="EG1784" s="529"/>
      <c r="EH1784" s="529"/>
      <c r="EI1784" s="529"/>
      <c r="EJ1784" s="529"/>
      <c r="EK1784" s="529"/>
      <c r="EL1784" s="529"/>
      <c r="EM1784" s="529"/>
      <c r="EN1784" s="529"/>
      <c r="EO1784" s="529"/>
      <c r="EP1784" s="529"/>
      <c r="EQ1784" s="529"/>
      <c r="ER1784" s="529"/>
      <c r="ES1784" s="529"/>
      <c r="ET1784" s="529"/>
      <c r="EU1784" s="529"/>
      <c r="EV1784" s="529"/>
      <c r="EW1784" s="529"/>
      <c r="EX1784" s="529"/>
      <c r="EY1784" s="529"/>
      <c r="EZ1784" s="529"/>
      <c r="FA1784" s="529"/>
      <c r="FB1784" s="529"/>
      <c r="FC1784" s="529"/>
      <c r="FD1784" s="529"/>
      <c r="FE1784" s="529"/>
      <c r="FF1784" s="529"/>
      <c r="FG1784" s="529"/>
      <c r="FH1784" s="529"/>
      <c r="FI1784" s="529"/>
      <c r="FJ1784" s="529"/>
      <c r="FK1784" s="529"/>
      <c r="FL1784" s="529"/>
      <c r="FM1784" s="529"/>
      <c r="FN1784" s="529"/>
      <c r="FO1784" s="529"/>
      <c r="FP1784" s="529"/>
      <c r="FQ1784" s="529"/>
      <c r="FR1784" s="529"/>
      <c r="FS1784" s="529"/>
      <c r="FT1784" s="529"/>
      <c r="FU1784" s="529"/>
      <c r="FV1784" s="529"/>
      <c r="FW1784" s="529"/>
      <c r="FX1784" s="529"/>
      <c r="FY1784" s="529"/>
      <c r="FZ1784" s="529"/>
      <c r="GA1784" s="529"/>
      <c r="GB1784" s="529"/>
      <c r="GC1784" s="529"/>
      <c r="GD1784" s="529"/>
      <c r="GE1784" s="529"/>
      <c r="GF1784" s="529"/>
      <c r="GG1784" s="529"/>
      <c r="GH1784" s="529"/>
      <c r="GI1784" s="529"/>
      <c r="GJ1784" s="529"/>
      <c r="GK1784" s="529"/>
      <c r="GL1784" s="529"/>
      <c r="GM1784" s="529"/>
      <c r="GN1784" s="529"/>
      <c r="GO1784" s="529"/>
      <c r="GP1784" s="529"/>
      <c r="GQ1784" s="529"/>
      <c r="GR1784" s="529"/>
      <c r="GS1784" s="529"/>
      <c r="GT1784" s="529"/>
      <c r="GU1784" s="529"/>
      <c r="GV1784" s="529"/>
      <c r="GW1784" s="529"/>
      <c r="GX1784" s="529"/>
      <c r="GY1784" s="529"/>
      <c r="GZ1784" s="529"/>
      <c r="HA1784" s="529"/>
      <c r="HB1784" s="529"/>
      <c r="HC1784" s="529"/>
      <c r="HD1784" s="529"/>
      <c r="HE1784" s="529"/>
      <c r="HF1784" s="529"/>
      <c r="HG1784" s="529"/>
      <c r="HH1784" s="529"/>
      <c r="HI1784" s="529"/>
      <c r="HJ1784" s="529"/>
      <c r="HK1784" s="529"/>
      <c r="HL1784" s="529"/>
      <c r="HM1784" s="529"/>
      <c r="HN1784" s="529"/>
      <c r="HO1784" s="529"/>
      <c r="HP1784" s="529"/>
      <c r="HQ1784" s="529"/>
      <c r="HR1784" s="529"/>
      <c r="HS1784" s="529"/>
      <c r="HT1784" s="529"/>
      <c r="HU1784" s="529"/>
      <c r="HV1784" s="529"/>
      <c r="HW1784" s="529"/>
      <c r="HX1784" s="529"/>
      <c r="HY1784" s="529"/>
      <c r="HZ1784" s="529"/>
      <c r="IA1784" s="529"/>
      <c r="IB1784" s="529"/>
      <c r="IC1784" s="529"/>
      <c r="ID1784" s="529"/>
      <c r="IE1784" s="529"/>
      <c r="IF1784" s="529"/>
      <c r="IG1784" s="529"/>
      <c r="IH1784" s="529"/>
      <c r="II1784" s="529"/>
      <c r="IJ1784" s="529"/>
      <c r="IK1784" s="529"/>
      <c r="IL1784" s="529"/>
      <c r="IM1784" s="529"/>
      <c r="IN1784" s="529"/>
      <c r="IO1784" s="529"/>
      <c r="IP1784" s="529"/>
      <c r="IQ1784" s="529"/>
      <c r="IR1784" s="529"/>
      <c r="IS1784" s="529"/>
      <c r="IT1784" s="529"/>
      <c r="IU1784" s="529"/>
      <c r="IV1784" s="529"/>
      <c r="IW1784" s="529"/>
      <c r="IX1784" s="529"/>
      <c r="IY1784" s="529"/>
      <c r="IZ1784" s="529"/>
      <c r="JA1784" s="529"/>
      <c r="JB1784" s="529"/>
      <c r="JC1784" s="529"/>
      <c r="JD1784" s="529"/>
      <c r="JE1784" s="529"/>
      <c r="JF1784" s="529"/>
      <c r="JG1784" s="529"/>
      <c r="JH1784" s="529"/>
    </row>
    <row r="1785" spans="1:268" s="3" customFormat="1" ht="54.75" customHeight="1" x14ac:dyDescent="0.25">
      <c r="A1785" s="1"/>
      <c r="B1785" s="1"/>
      <c r="C1785" s="1"/>
      <c r="D1785" s="7"/>
      <c r="E1785" s="7"/>
      <c r="F1785" s="7"/>
      <c r="G1785" s="1"/>
      <c r="H1785" s="1"/>
      <c r="I1785" s="1"/>
      <c r="J1785" s="1"/>
      <c r="K1785" s="1"/>
      <c r="L1785" s="1"/>
      <c r="M1785" s="1"/>
      <c r="N1785" s="1"/>
      <c r="O1785" s="1"/>
      <c r="P1785" s="6"/>
      <c r="Q1785" s="1"/>
      <c r="R1785" s="1"/>
      <c r="S1785" s="1"/>
      <c r="T1785" s="1"/>
      <c r="U1785" s="6"/>
      <c r="V1785" s="1"/>
      <c r="W1785" s="1"/>
      <c r="X1785" s="1"/>
      <c r="Y1785" s="1"/>
      <c r="Z1785" s="9"/>
      <c r="AA1785" s="1"/>
      <c r="AB1785" s="1"/>
      <c r="AC1785" s="1"/>
      <c r="AD1785" s="1"/>
      <c r="AE1785" s="1"/>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6"/>
      <c r="BG1785" s="1"/>
      <c r="BH1785" s="1"/>
      <c r="BI1785" s="1"/>
      <c r="BJ1785" s="7"/>
      <c r="BK1785" s="1"/>
      <c r="BL1785" s="7"/>
      <c r="BM1785" s="1"/>
      <c r="BN1785" s="1"/>
      <c r="BO1785" s="1"/>
      <c r="BP1785" s="1"/>
      <c r="BQ1785" s="1"/>
      <c r="BR1785" s="1"/>
      <c r="BS1785" s="1"/>
      <c r="BT1785" s="529"/>
      <c r="BU1785" s="529"/>
      <c r="BV1785" s="529"/>
      <c r="BW1785" s="529"/>
      <c r="BX1785" s="529"/>
      <c r="BY1785" s="529"/>
      <c r="BZ1785" s="529"/>
      <c r="CA1785" s="529"/>
      <c r="CB1785" s="529"/>
      <c r="CC1785" s="529"/>
      <c r="CD1785" s="529"/>
      <c r="CE1785" s="529"/>
      <c r="CF1785" s="529"/>
      <c r="CG1785" s="529"/>
      <c r="CH1785" s="529"/>
      <c r="CI1785" s="529"/>
      <c r="CJ1785" s="529"/>
      <c r="CK1785" s="529"/>
      <c r="CL1785" s="529"/>
      <c r="CM1785" s="529"/>
      <c r="CN1785" s="529"/>
      <c r="CO1785" s="529"/>
      <c r="CP1785" s="529"/>
      <c r="CQ1785" s="529"/>
      <c r="CR1785" s="529"/>
      <c r="CS1785" s="529"/>
      <c r="CT1785" s="529"/>
      <c r="CU1785" s="529"/>
      <c r="CV1785" s="529"/>
      <c r="CW1785" s="529"/>
      <c r="CX1785" s="529"/>
      <c r="CY1785" s="529"/>
      <c r="CZ1785" s="529"/>
      <c r="DA1785" s="529"/>
      <c r="DB1785" s="529"/>
      <c r="DC1785" s="529"/>
      <c r="DD1785" s="529"/>
      <c r="DE1785" s="529"/>
      <c r="DF1785" s="529"/>
      <c r="DG1785" s="529"/>
      <c r="DH1785" s="529"/>
      <c r="DI1785" s="529"/>
      <c r="DJ1785" s="529"/>
      <c r="DK1785" s="529"/>
      <c r="DL1785" s="529"/>
      <c r="DM1785" s="529"/>
      <c r="DN1785" s="529"/>
      <c r="DO1785" s="529"/>
      <c r="DP1785" s="529"/>
      <c r="DQ1785" s="529"/>
      <c r="DR1785" s="529"/>
      <c r="DS1785" s="529"/>
      <c r="DT1785" s="529"/>
      <c r="DU1785" s="529"/>
      <c r="DV1785" s="529"/>
      <c r="DW1785" s="529"/>
      <c r="DX1785" s="529"/>
      <c r="DY1785" s="529"/>
      <c r="DZ1785" s="529"/>
      <c r="EA1785" s="529"/>
      <c r="EB1785" s="529"/>
      <c r="EC1785" s="529"/>
      <c r="ED1785" s="529"/>
      <c r="EE1785" s="529"/>
      <c r="EF1785" s="529"/>
      <c r="EG1785" s="529"/>
      <c r="EH1785" s="529"/>
      <c r="EI1785" s="529"/>
      <c r="EJ1785" s="529"/>
      <c r="EK1785" s="529"/>
      <c r="EL1785" s="529"/>
      <c r="EM1785" s="529"/>
      <c r="EN1785" s="529"/>
      <c r="EO1785" s="529"/>
      <c r="EP1785" s="529"/>
      <c r="EQ1785" s="529"/>
      <c r="ER1785" s="529"/>
      <c r="ES1785" s="529"/>
      <c r="ET1785" s="529"/>
      <c r="EU1785" s="529"/>
      <c r="EV1785" s="529"/>
      <c r="EW1785" s="529"/>
      <c r="EX1785" s="529"/>
      <c r="EY1785" s="529"/>
      <c r="EZ1785" s="529"/>
      <c r="FA1785" s="529"/>
      <c r="FB1785" s="529"/>
      <c r="FC1785" s="529"/>
      <c r="FD1785" s="529"/>
      <c r="FE1785" s="529"/>
      <c r="FF1785" s="529"/>
      <c r="FG1785" s="529"/>
      <c r="FH1785" s="529"/>
      <c r="FI1785" s="529"/>
      <c r="FJ1785" s="529"/>
      <c r="FK1785" s="529"/>
      <c r="FL1785" s="529"/>
      <c r="FM1785" s="529"/>
      <c r="FN1785" s="529"/>
      <c r="FO1785" s="529"/>
      <c r="FP1785" s="529"/>
      <c r="FQ1785" s="529"/>
      <c r="FR1785" s="529"/>
      <c r="FS1785" s="529"/>
      <c r="FT1785" s="529"/>
      <c r="FU1785" s="529"/>
      <c r="FV1785" s="529"/>
      <c r="FW1785" s="529"/>
      <c r="FX1785" s="529"/>
      <c r="FY1785" s="529"/>
      <c r="FZ1785" s="529"/>
      <c r="GA1785" s="529"/>
      <c r="GB1785" s="529"/>
      <c r="GC1785" s="529"/>
      <c r="GD1785" s="529"/>
      <c r="GE1785" s="529"/>
      <c r="GF1785" s="529"/>
      <c r="GG1785" s="529"/>
      <c r="GH1785" s="529"/>
      <c r="GI1785" s="529"/>
      <c r="GJ1785" s="529"/>
      <c r="GK1785" s="529"/>
      <c r="GL1785" s="529"/>
      <c r="GM1785" s="529"/>
      <c r="GN1785" s="529"/>
      <c r="GO1785" s="529"/>
      <c r="GP1785" s="529"/>
      <c r="GQ1785" s="529"/>
      <c r="GR1785" s="529"/>
      <c r="GS1785" s="529"/>
      <c r="GT1785" s="529"/>
      <c r="GU1785" s="529"/>
      <c r="GV1785" s="529"/>
      <c r="GW1785" s="529"/>
      <c r="GX1785" s="529"/>
      <c r="GY1785" s="529"/>
      <c r="GZ1785" s="529"/>
      <c r="HA1785" s="529"/>
      <c r="HB1785" s="529"/>
      <c r="HC1785" s="529"/>
      <c r="HD1785" s="529"/>
      <c r="HE1785" s="529"/>
      <c r="HF1785" s="529"/>
      <c r="HG1785" s="529"/>
      <c r="HH1785" s="529"/>
      <c r="HI1785" s="529"/>
      <c r="HJ1785" s="529"/>
      <c r="HK1785" s="529"/>
      <c r="HL1785" s="529"/>
      <c r="HM1785" s="529"/>
      <c r="HN1785" s="529"/>
      <c r="HO1785" s="529"/>
      <c r="HP1785" s="529"/>
      <c r="HQ1785" s="529"/>
      <c r="HR1785" s="529"/>
      <c r="HS1785" s="529"/>
      <c r="HT1785" s="529"/>
      <c r="HU1785" s="529"/>
      <c r="HV1785" s="529"/>
      <c r="HW1785" s="529"/>
      <c r="HX1785" s="529"/>
      <c r="HY1785" s="529"/>
      <c r="HZ1785" s="529"/>
      <c r="IA1785" s="529"/>
      <c r="IB1785" s="529"/>
      <c r="IC1785" s="529"/>
      <c r="ID1785" s="529"/>
      <c r="IE1785" s="529"/>
      <c r="IF1785" s="529"/>
      <c r="IG1785" s="529"/>
      <c r="IH1785" s="529"/>
      <c r="II1785" s="529"/>
      <c r="IJ1785" s="529"/>
      <c r="IK1785" s="529"/>
      <c r="IL1785" s="529"/>
      <c r="IM1785" s="529"/>
      <c r="IN1785" s="529"/>
      <c r="IO1785" s="529"/>
      <c r="IP1785" s="529"/>
      <c r="IQ1785" s="529"/>
      <c r="IR1785" s="529"/>
      <c r="IS1785" s="529"/>
      <c r="IT1785" s="529"/>
      <c r="IU1785" s="529"/>
      <c r="IV1785" s="529"/>
      <c r="IW1785" s="529"/>
      <c r="IX1785" s="529"/>
      <c r="IY1785" s="529"/>
      <c r="IZ1785" s="529"/>
      <c r="JA1785" s="529"/>
      <c r="JB1785" s="529"/>
      <c r="JC1785" s="529"/>
      <c r="JD1785" s="529"/>
      <c r="JE1785" s="529"/>
      <c r="JF1785" s="529"/>
      <c r="JG1785" s="529"/>
      <c r="JH1785" s="529"/>
    </row>
    <row r="1786" spans="1:268" s="3" customFormat="1" ht="54.75" customHeight="1" x14ac:dyDescent="0.25">
      <c r="A1786" s="1"/>
      <c r="B1786" s="1"/>
      <c r="C1786" s="1"/>
      <c r="D1786" s="7"/>
      <c r="E1786" s="7"/>
      <c r="F1786" s="7"/>
      <c r="G1786" s="1"/>
      <c r="H1786" s="1"/>
      <c r="I1786" s="1"/>
      <c r="J1786" s="1"/>
      <c r="K1786" s="1"/>
      <c r="L1786" s="1"/>
      <c r="M1786" s="1"/>
      <c r="N1786" s="1"/>
      <c r="O1786" s="1"/>
      <c r="P1786" s="6"/>
      <c r="Q1786" s="1"/>
      <c r="R1786" s="1"/>
      <c r="S1786" s="1"/>
      <c r="T1786" s="1"/>
      <c r="U1786" s="6"/>
      <c r="V1786" s="1"/>
      <c r="W1786" s="1"/>
      <c r="X1786" s="1"/>
      <c r="Y1786" s="1"/>
      <c r="Z1786" s="9"/>
      <c r="AA1786" s="1"/>
      <c r="AB1786" s="1"/>
      <c r="AC1786" s="1"/>
      <c r="AD1786" s="1"/>
      <c r="AE1786" s="1"/>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6"/>
      <c r="BG1786" s="1"/>
      <c r="BH1786" s="1"/>
      <c r="BI1786" s="1"/>
      <c r="BJ1786" s="7"/>
      <c r="BK1786" s="1"/>
      <c r="BL1786" s="7"/>
      <c r="BM1786" s="1"/>
      <c r="BN1786" s="1"/>
      <c r="BO1786" s="1"/>
      <c r="BP1786" s="1"/>
      <c r="BQ1786" s="1"/>
      <c r="BR1786" s="1"/>
      <c r="BS1786" s="1"/>
      <c r="BT1786" s="529"/>
      <c r="BU1786" s="529"/>
      <c r="BV1786" s="529"/>
      <c r="BW1786" s="529"/>
      <c r="BX1786" s="529"/>
      <c r="BY1786" s="529"/>
      <c r="BZ1786" s="529"/>
      <c r="CA1786" s="529"/>
      <c r="CB1786" s="529"/>
      <c r="CC1786" s="529"/>
      <c r="CD1786" s="529"/>
      <c r="CE1786" s="529"/>
      <c r="CF1786" s="529"/>
      <c r="CG1786" s="529"/>
      <c r="CH1786" s="529"/>
      <c r="CI1786" s="529"/>
      <c r="CJ1786" s="529"/>
      <c r="CK1786" s="529"/>
      <c r="CL1786" s="529"/>
      <c r="CM1786" s="529"/>
      <c r="CN1786" s="529"/>
      <c r="CO1786" s="529"/>
      <c r="CP1786" s="529"/>
      <c r="CQ1786" s="529"/>
      <c r="CR1786" s="529"/>
      <c r="CS1786" s="529"/>
      <c r="CT1786" s="529"/>
      <c r="CU1786" s="529"/>
      <c r="CV1786" s="529"/>
      <c r="CW1786" s="529"/>
      <c r="CX1786" s="529"/>
      <c r="CY1786" s="529"/>
      <c r="CZ1786" s="529"/>
      <c r="DA1786" s="529"/>
      <c r="DB1786" s="529"/>
      <c r="DC1786" s="529"/>
      <c r="DD1786" s="529"/>
      <c r="DE1786" s="529"/>
      <c r="DF1786" s="529"/>
      <c r="DG1786" s="529"/>
      <c r="DH1786" s="529"/>
      <c r="DI1786" s="529"/>
      <c r="DJ1786" s="529"/>
      <c r="DK1786" s="529"/>
      <c r="DL1786" s="529"/>
      <c r="DM1786" s="529"/>
      <c r="DN1786" s="529"/>
      <c r="DO1786" s="529"/>
      <c r="DP1786" s="529"/>
      <c r="DQ1786" s="529"/>
      <c r="DR1786" s="529"/>
      <c r="DS1786" s="529"/>
      <c r="DT1786" s="529"/>
      <c r="DU1786" s="529"/>
      <c r="DV1786" s="529"/>
      <c r="DW1786" s="529"/>
      <c r="DX1786" s="529"/>
      <c r="DY1786" s="529"/>
      <c r="DZ1786" s="529"/>
      <c r="EA1786" s="529"/>
      <c r="EB1786" s="529"/>
      <c r="EC1786" s="529"/>
      <c r="ED1786" s="529"/>
      <c r="EE1786" s="529"/>
      <c r="EF1786" s="529"/>
      <c r="EG1786" s="529"/>
      <c r="EH1786" s="529"/>
      <c r="EI1786" s="529"/>
      <c r="EJ1786" s="529"/>
      <c r="EK1786" s="529"/>
      <c r="EL1786" s="529"/>
      <c r="EM1786" s="529"/>
      <c r="EN1786" s="529"/>
      <c r="EO1786" s="529"/>
      <c r="EP1786" s="529"/>
      <c r="EQ1786" s="529"/>
      <c r="ER1786" s="529"/>
      <c r="ES1786" s="529"/>
      <c r="ET1786" s="529"/>
      <c r="EU1786" s="529"/>
      <c r="EV1786" s="529"/>
      <c r="EW1786" s="529"/>
      <c r="EX1786" s="529"/>
      <c r="EY1786" s="529"/>
      <c r="EZ1786" s="529"/>
      <c r="FA1786" s="529"/>
      <c r="FB1786" s="529"/>
      <c r="FC1786" s="529"/>
      <c r="FD1786" s="529"/>
      <c r="FE1786" s="529"/>
      <c r="FF1786" s="529"/>
      <c r="FG1786" s="529"/>
      <c r="FH1786" s="529"/>
      <c r="FI1786" s="529"/>
      <c r="FJ1786" s="529"/>
      <c r="FK1786" s="529"/>
      <c r="FL1786" s="529"/>
      <c r="FM1786" s="529"/>
      <c r="FN1786" s="529"/>
      <c r="FO1786" s="529"/>
      <c r="FP1786" s="529"/>
      <c r="FQ1786" s="529"/>
      <c r="FR1786" s="529"/>
      <c r="FS1786" s="529"/>
      <c r="FT1786" s="529"/>
      <c r="FU1786" s="529"/>
      <c r="FV1786" s="529"/>
      <c r="FW1786" s="529"/>
      <c r="FX1786" s="529"/>
      <c r="FY1786" s="529"/>
      <c r="FZ1786" s="529"/>
      <c r="GA1786" s="529"/>
      <c r="GB1786" s="529"/>
      <c r="GC1786" s="529"/>
      <c r="GD1786" s="529"/>
      <c r="GE1786" s="529"/>
      <c r="GF1786" s="529"/>
      <c r="GG1786" s="529"/>
      <c r="GH1786" s="529"/>
      <c r="GI1786" s="529"/>
      <c r="GJ1786" s="529"/>
      <c r="GK1786" s="529"/>
      <c r="GL1786" s="529"/>
      <c r="GM1786" s="529"/>
      <c r="GN1786" s="529"/>
      <c r="GO1786" s="529"/>
      <c r="GP1786" s="529"/>
      <c r="GQ1786" s="529"/>
      <c r="GR1786" s="529"/>
      <c r="GS1786" s="529"/>
      <c r="GT1786" s="529"/>
      <c r="GU1786" s="529"/>
      <c r="GV1786" s="529"/>
      <c r="GW1786" s="529"/>
      <c r="GX1786" s="529"/>
      <c r="GY1786" s="529"/>
      <c r="GZ1786" s="529"/>
      <c r="HA1786" s="529"/>
      <c r="HB1786" s="529"/>
      <c r="HC1786" s="529"/>
      <c r="HD1786" s="529"/>
      <c r="HE1786" s="529"/>
      <c r="HF1786" s="529"/>
      <c r="HG1786" s="529"/>
      <c r="HH1786" s="529"/>
      <c r="HI1786" s="529"/>
      <c r="HJ1786" s="529"/>
      <c r="HK1786" s="529"/>
      <c r="HL1786" s="529"/>
      <c r="HM1786" s="529"/>
      <c r="HN1786" s="529"/>
      <c r="HO1786" s="529"/>
      <c r="HP1786" s="529"/>
      <c r="HQ1786" s="529"/>
      <c r="HR1786" s="529"/>
      <c r="HS1786" s="529"/>
      <c r="HT1786" s="529"/>
      <c r="HU1786" s="529"/>
      <c r="HV1786" s="529"/>
      <c r="HW1786" s="529"/>
      <c r="HX1786" s="529"/>
      <c r="HY1786" s="529"/>
      <c r="HZ1786" s="529"/>
      <c r="IA1786" s="529"/>
      <c r="IB1786" s="529"/>
      <c r="IC1786" s="529"/>
      <c r="ID1786" s="529"/>
      <c r="IE1786" s="529"/>
      <c r="IF1786" s="529"/>
      <c r="IG1786" s="529"/>
      <c r="IH1786" s="529"/>
      <c r="II1786" s="529"/>
      <c r="IJ1786" s="529"/>
      <c r="IK1786" s="529"/>
      <c r="IL1786" s="529"/>
      <c r="IM1786" s="529"/>
      <c r="IN1786" s="529"/>
      <c r="IO1786" s="529"/>
      <c r="IP1786" s="529"/>
      <c r="IQ1786" s="529"/>
      <c r="IR1786" s="529"/>
      <c r="IS1786" s="529"/>
      <c r="IT1786" s="529"/>
      <c r="IU1786" s="529"/>
      <c r="IV1786" s="529"/>
      <c r="IW1786" s="529"/>
      <c r="IX1786" s="529"/>
      <c r="IY1786" s="529"/>
      <c r="IZ1786" s="529"/>
      <c r="JA1786" s="529"/>
      <c r="JB1786" s="529"/>
      <c r="JC1786" s="529"/>
      <c r="JD1786" s="529"/>
      <c r="JE1786" s="529"/>
      <c r="JF1786" s="529"/>
      <c r="JG1786" s="529"/>
      <c r="JH1786" s="529"/>
    </row>
    <row r="1787" spans="1:268" s="3" customFormat="1" ht="54.75" customHeight="1" x14ac:dyDescent="0.25">
      <c r="A1787" s="1"/>
      <c r="B1787" s="1"/>
      <c r="C1787" s="1"/>
      <c r="D1787" s="7"/>
      <c r="E1787" s="7"/>
      <c r="F1787" s="7"/>
      <c r="G1787" s="1"/>
      <c r="H1787" s="1"/>
      <c r="I1787" s="1"/>
      <c r="J1787" s="1"/>
      <c r="K1787" s="1"/>
      <c r="L1787" s="1"/>
      <c r="M1787" s="1"/>
      <c r="N1787" s="1"/>
      <c r="O1787" s="1"/>
      <c r="P1787" s="6"/>
      <c r="Q1787" s="1"/>
      <c r="R1787" s="1"/>
      <c r="S1787" s="1"/>
      <c r="T1787" s="1"/>
      <c r="U1787" s="6"/>
      <c r="V1787" s="1"/>
      <c r="W1787" s="1"/>
      <c r="X1787" s="1"/>
      <c r="Y1787" s="1"/>
      <c r="Z1787" s="9"/>
      <c r="AA1787" s="1"/>
      <c r="AB1787" s="1"/>
      <c r="AC1787" s="1"/>
      <c r="AD1787" s="1"/>
      <c r="AE1787" s="1"/>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6"/>
      <c r="BG1787" s="1"/>
      <c r="BH1787" s="1"/>
      <c r="BI1787" s="1"/>
      <c r="BJ1787" s="7"/>
      <c r="BK1787" s="1"/>
      <c r="BL1787" s="7"/>
      <c r="BM1787" s="1"/>
      <c r="BN1787" s="1"/>
      <c r="BO1787" s="1"/>
      <c r="BP1787" s="1"/>
      <c r="BQ1787" s="1"/>
      <c r="BR1787" s="1"/>
      <c r="BS1787" s="1"/>
      <c r="BT1787" s="529"/>
      <c r="BU1787" s="529"/>
      <c r="BV1787" s="529"/>
      <c r="BW1787" s="529"/>
      <c r="BX1787" s="529"/>
      <c r="BY1787" s="529"/>
      <c r="BZ1787" s="529"/>
      <c r="CA1787" s="529"/>
      <c r="CB1787" s="529"/>
      <c r="CC1787" s="529"/>
      <c r="CD1787" s="529"/>
      <c r="CE1787" s="529"/>
      <c r="CF1787" s="529"/>
      <c r="CG1787" s="529"/>
      <c r="CH1787" s="529"/>
      <c r="CI1787" s="529"/>
      <c r="CJ1787" s="529"/>
      <c r="CK1787" s="529"/>
      <c r="CL1787" s="529"/>
      <c r="CM1787" s="529"/>
      <c r="CN1787" s="529"/>
      <c r="CO1787" s="529"/>
      <c r="CP1787" s="529"/>
      <c r="CQ1787" s="529"/>
      <c r="CR1787" s="529"/>
      <c r="CS1787" s="529"/>
      <c r="CT1787" s="529"/>
      <c r="CU1787" s="529"/>
      <c r="CV1787" s="529"/>
      <c r="CW1787" s="529"/>
      <c r="CX1787" s="529"/>
      <c r="CY1787" s="529"/>
      <c r="CZ1787" s="529"/>
      <c r="DA1787" s="529"/>
      <c r="DB1787" s="529"/>
      <c r="DC1787" s="529"/>
      <c r="DD1787" s="529"/>
      <c r="DE1787" s="529"/>
      <c r="DF1787" s="529"/>
      <c r="DG1787" s="529"/>
      <c r="DH1787" s="529"/>
      <c r="DI1787" s="529"/>
      <c r="DJ1787" s="529"/>
      <c r="DK1787" s="529"/>
      <c r="DL1787" s="529"/>
      <c r="DM1787" s="529"/>
      <c r="DN1787" s="529"/>
      <c r="DO1787" s="529"/>
      <c r="DP1787" s="529"/>
      <c r="DQ1787" s="529"/>
      <c r="DR1787" s="529"/>
      <c r="DS1787" s="529"/>
      <c r="DT1787" s="529"/>
      <c r="DU1787" s="529"/>
      <c r="DV1787" s="529"/>
      <c r="DW1787" s="529"/>
      <c r="DX1787" s="529"/>
      <c r="DY1787" s="529"/>
      <c r="DZ1787" s="529"/>
      <c r="EA1787" s="529"/>
      <c r="EB1787" s="529"/>
      <c r="EC1787" s="529"/>
      <c r="ED1787" s="529"/>
      <c r="EE1787" s="529"/>
      <c r="EF1787" s="529"/>
      <c r="EG1787" s="529"/>
      <c r="EH1787" s="529"/>
      <c r="EI1787" s="529"/>
      <c r="EJ1787" s="529"/>
      <c r="EK1787" s="529"/>
      <c r="EL1787" s="529"/>
      <c r="EM1787" s="529"/>
      <c r="EN1787" s="529"/>
      <c r="EO1787" s="529"/>
      <c r="EP1787" s="529"/>
      <c r="EQ1787" s="529"/>
      <c r="ER1787" s="529"/>
      <c r="ES1787" s="529"/>
      <c r="ET1787" s="529"/>
      <c r="EU1787" s="529"/>
      <c r="EV1787" s="529"/>
      <c r="EW1787" s="529"/>
      <c r="EX1787" s="529"/>
      <c r="EY1787" s="529"/>
      <c r="EZ1787" s="529"/>
      <c r="FA1787" s="529"/>
      <c r="FB1787" s="529"/>
      <c r="FC1787" s="529"/>
      <c r="FD1787" s="529"/>
      <c r="FE1787" s="529"/>
      <c r="FF1787" s="529"/>
      <c r="FG1787" s="529"/>
      <c r="FH1787" s="529"/>
      <c r="FI1787" s="529"/>
      <c r="FJ1787" s="529"/>
      <c r="FK1787" s="529"/>
      <c r="FL1787" s="529"/>
      <c r="FM1787" s="529"/>
      <c r="FN1787" s="529"/>
      <c r="FO1787" s="529"/>
      <c r="FP1787" s="529"/>
      <c r="FQ1787" s="529"/>
      <c r="FR1787" s="529"/>
      <c r="FS1787" s="529"/>
      <c r="FT1787" s="529"/>
      <c r="FU1787" s="529"/>
      <c r="FV1787" s="529"/>
      <c r="FW1787" s="529"/>
      <c r="FX1787" s="529"/>
      <c r="FY1787" s="529"/>
      <c r="FZ1787" s="529"/>
      <c r="GA1787" s="529"/>
      <c r="GB1787" s="529"/>
      <c r="GC1787" s="529"/>
      <c r="GD1787" s="529"/>
      <c r="GE1787" s="529"/>
      <c r="GF1787" s="529"/>
      <c r="GG1787" s="529"/>
      <c r="GH1787" s="529"/>
      <c r="GI1787" s="529"/>
      <c r="GJ1787" s="529"/>
      <c r="GK1787" s="529"/>
      <c r="GL1787" s="529"/>
      <c r="GM1787" s="529"/>
      <c r="GN1787" s="529"/>
      <c r="GO1787" s="529"/>
      <c r="GP1787" s="529"/>
      <c r="GQ1787" s="529"/>
      <c r="GR1787" s="529"/>
      <c r="GS1787" s="529"/>
      <c r="GT1787" s="529"/>
      <c r="GU1787" s="529"/>
      <c r="GV1787" s="529"/>
      <c r="GW1787" s="529"/>
      <c r="GX1787" s="529"/>
      <c r="GY1787" s="529"/>
      <c r="GZ1787" s="529"/>
      <c r="HA1787" s="529"/>
      <c r="HB1787" s="529"/>
      <c r="HC1787" s="529"/>
      <c r="HD1787" s="529"/>
      <c r="HE1787" s="529"/>
      <c r="HF1787" s="529"/>
      <c r="HG1787" s="529"/>
      <c r="HH1787" s="529"/>
      <c r="HI1787" s="529"/>
      <c r="HJ1787" s="529"/>
      <c r="HK1787" s="529"/>
      <c r="HL1787" s="529"/>
      <c r="HM1787" s="529"/>
      <c r="HN1787" s="529"/>
      <c r="HO1787" s="529"/>
      <c r="HP1787" s="529"/>
      <c r="HQ1787" s="529"/>
      <c r="HR1787" s="529"/>
      <c r="HS1787" s="529"/>
      <c r="HT1787" s="529"/>
      <c r="HU1787" s="529"/>
      <c r="HV1787" s="529"/>
      <c r="HW1787" s="529"/>
      <c r="HX1787" s="529"/>
      <c r="HY1787" s="529"/>
      <c r="HZ1787" s="529"/>
      <c r="IA1787" s="529"/>
      <c r="IB1787" s="529"/>
      <c r="IC1787" s="529"/>
      <c r="ID1787" s="529"/>
      <c r="IE1787" s="529"/>
      <c r="IF1787" s="529"/>
      <c r="IG1787" s="529"/>
      <c r="IH1787" s="529"/>
      <c r="II1787" s="529"/>
      <c r="IJ1787" s="529"/>
      <c r="IK1787" s="529"/>
      <c r="IL1787" s="529"/>
      <c r="IM1787" s="529"/>
      <c r="IN1787" s="529"/>
      <c r="IO1787" s="529"/>
      <c r="IP1787" s="529"/>
      <c r="IQ1787" s="529"/>
      <c r="IR1787" s="529"/>
      <c r="IS1787" s="529"/>
      <c r="IT1787" s="529"/>
      <c r="IU1787" s="529"/>
      <c r="IV1787" s="529"/>
      <c r="IW1787" s="529"/>
      <c r="IX1787" s="529"/>
      <c r="IY1787" s="529"/>
      <c r="IZ1787" s="529"/>
      <c r="JA1787" s="529"/>
      <c r="JB1787" s="529"/>
      <c r="JC1787" s="529"/>
      <c r="JD1787" s="529"/>
      <c r="JE1787" s="529"/>
      <c r="JF1787" s="529"/>
      <c r="JG1787" s="529"/>
      <c r="JH1787" s="529"/>
    </row>
    <row r="1788" spans="1:268" s="3" customFormat="1" ht="54.75" customHeight="1" x14ac:dyDescent="0.25">
      <c r="A1788" s="1"/>
      <c r="B1788" s="1"/>
      <c r="C1788" s="1"/>
      <c r="D1788" s="7"/>
      <c r="E1788" s="7"/>
      <c r="F1788" s="7"/>
      <c r="G1788" s="1"/>
      <c r="H1788" s="1"/>
      <c r="I1788" s="1"/>
      <c r="J1788" s="1"/>
      <c r="K1788" s="1"/>
      <c r="L1788" s="1"/>
      <c r="M1788" s="1"/>
      <c r="N1788" s="1"/>
      <c r="O1788" s="1"/>
      <c r="P1788" s="6"/>
      <c r="Q1788" s="1"/>
      <c r="R1788" s="1"/>
      <c r="S1788" s="1"/>
      <c r="T1788" s="1"/>
      <c r="U1788" s="6"/>
      <c r="V1788" s="1"/>
      <c r="W1788" s="1"/>
      <c r="X1788" s="1"/>
      <c r="Y1788" s="1"/>
      <c r="Z1788" s="9"/>
      <c r="AA1788" s="1"/>
      <c r="AB1788" s="1"/>
      <c r="AC1788" s="1"/>
      <c r="AD1788" s="1"/>
      <c r="AE1788" s="1"/>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6"/>
      <c r="BG1788" s="1"/>
      <c r="BH1788" s="1"/>
      <c r="BI1788" s="1"/>
      <c r="BJ1788" s="7"/>
      <c r="BK1788" s="1"/>
      <c r="BL1788" s="7"/>
      <c r="BM1788" s="1"/>
      <c r="BN1788" s="1"/>
      <c r="BO1788" s="1"/>
      <c r="BP1788" s="1"/>
      <c r="BQ1788" s="1"/>
      <c r="BR1788" s="1"/>
      <c r="BS1788" s="1"/>
      <c r="BT1788" s="529"/>
      <c r="BU1788" s="529"/>
      <c r="BV1788" s="529"/>
      <c r="BW1788" s="529"/>
      <c r="BX1788" s="529"/>
      <c r="BY1788" s="529"/>
      <c r="BZ1788" s="529"/>
      <c r="CA1788" s="529"/>
      <c r="CB1788" s="529"/>
      <c r="CC1788" s="529"/>
      <c r="CD1788" s="529"/>
      <c r="CE1788" s="529"/>
      <c r="CF1788" s="529"/>
      <c r="CG1788" s="529"/>
      <c r="CH1788" s="529"/>
      <c r="CI1788" s="529"/>
      <c r="CJ1788" s="529"/>
      <c r="CK1788" s="529"/>
      <c r="CL1788" s="529"/>
      <c r="CM1788" s="529"/>
      <c r="CN1788" s="529"/>
      <c r="CO1788" s="529"/>
      <c r="CP1788" s="529"/>
      <c r="CQ1788" s="529"/>
      <c r="CR1788" s="529"/>
      <c r="CS1788" s="529"/>
      <c r="CT1788" s="529"/>
      <c r="CU1788" s="529"/>
      <c r="CV1788" s="529"/>
      <c r="CW1788" s="529"/>
      <c r="CX1788" s="529"/>
      <c r="CY1788" s="529"/>
      <c r="CZ1788" s="529"/>
      <c r="DA1788" s="529"/>
      <c r="DB1788" s="529"/>
      <c r="DC1788" s="529"/>
      <c r="DD1788" s="529"/>
      <c r="DE1788" s="529"/>
      <c r="DF1788" s="529"/>
      <c r="DG1788" s="529"/>
      <c r="DH1788" s="529"/>
      <c r="DI1788" s="529"/>
      <c r="DJ1788" s="529"/>
      <c r="DK1788" s="529"/>
      <c r="DL1788" s="529"/>
      <c r="DM1788" s="529"/>
      <c r="DN1788" s="529"/>
      <c r="DO1788" s="529"/>
      <c r="DP1788" s="529"/>
      <c r="DQ1788" s="529"/>
      <c r="DR1788" s="529"/>
      <c r="DS1788" s="529"/>
      <c r="DT1788" s="529"/>
      <c r="DU1788" s="529"/>
      <c r="DV1788" s="529"/>
      <c r="DW1788" s="529"/>
      <c r="DX1788" s="529"/>
      <c r="DY1788" s="529"/>
      <c r="DZ1788" s="529"/>
      <c r="EA1788" s="529"/>
      <c r="EB1788" s="529"/>
      <c r="EC1788" s="529"/>
      <c r="ED1788" s="529"/>
      <c r="EE1788" s="529"/>
      <c r="EF1788" s="529"/>
      <c r="EG1788" s="529"/>
      <c r="EH1788" s="529"/>
      <c r="EI1788" s="529"/>
      <c r="EJ1788" s="529"/>
      <c r="EK1788" s="529"/>
      <c r="EL1788" s="529"/>
      <c r="EM1788" s="529"/>
      <c r="EN1788" s="529"/>
      <c r="EO1788" s="529"/>
      <c r="EP1788" s="529"/>
      <c r="EQ1788" s="529"/>
      <c r="ER1788" s="529"/>
      <c r="ES1788" s="529"/>
      <c r="ET1788" s="529"/>
      <c r="EU1788" s="529"/>
      <c r="EV1788" s="529"/>
      <c r="EW1788" s="529"/>
      <c r="EX1788" s="529"/>
      <c r="EY1788" s="529"/>
      <c r="EZ1788" s="529"/>
      <c r="FA1788" s="529"/>
      <c r="FB1788" s="529"/>
      <c r="FC1788" s="529"/>
      <c r="FD1788" s="529"/>
      <c r="FE1788" s="529"/>
      <c r="FF1788" s="529"/>
      <c r="FG1788" s="529"/>
      <c r="FH1788" s="529"/>
      <c r="FI1788" s="529"/>
      <c r="FJ1788" s="529"/>
      <c r="FK1788" s="529"/>
      <c r="FL1788" s="529"/>
      <c r="FM1788" s="529"/>
      <c r="FN1788" s="529"/>
      <c r="FO1788" s="529"/>
      <c r="FP1788" s="529"/>
      <c r="FQ1788" s="529"/>
      <c r="FR1788" s="529"/>
      <c r="FS1788" s="529"/>
      <c r="FT1788" s="529"/>
      <c r="FU1788" s="529"/>
      <c r="FV1788" s="529"/>
      <c r="FW1788" s="529"/>
      <c r="FX1788" s="529"/>
      <c r="FY1788" s="529"/>
      <c r="FZ1788" s="529"/>
      <c r="GA1788" s="529"/>
      <c r="GB1788" s="529"/>
      <c r="GC1788" s="529"/>
      <c r="GD1788" s="529"/>
      <c r="GE1788" s="529"/>
      <c r="GF1788" s="529"/>
      <c r="GG1788" s="529"/>
      <c r="GH1788" s="529"/>
      <c r="GI1788" s="529"/>
      <c r="GJ1788" s="529"/>
      <c r="GK1788" s="529"/>
      <c r="GL1788" s="529"/>
      <c r="GM1788" s="529"/>
      <c r="GN1788" s="529"/>
      <c r="GO1788" s="529"/>
      <c r="GP1788" s="529"/>
      <c r="GQ1788" s="529"/>
      <c r="GR1788" s="529"/>
      <c r="GS1788" s="529"/>
      <c r="GT1788" s="529"/>
      <c r="GU1788" s="529"/>
      <c r="GV1788" s="529"/>
      <c r="GW1788" s="529"/>
      <c r="GX1788" s="529"/>
      <c r="GY1788" s="529"/>
      <c r="GZ1788" s="529"/>
      <c r="HA1788" s="529"/>
      <c r="HB1788" s="529"/>
      <c r="HC1788" s="529"/>
      <c r="HD1788" s="529"/>
      <c r="HE1788" s="529"/>
      <c r="HF1788" s="529"/>
      <c r="HG1788" s="529"/>
      <c r="HH1788" s="529"/>
      <c r="HI1788" s="529"/>
      <c r="HJ1788" s="529"/>
      <c r="HK1788" s="529"/>
      <c r="HL1788" s="529"/>
      <c r="HM1788" s="529"/>
      <c r="HN1788" s="529"/>
      <c r="HO1788" s="529"/>
      <c r="HP1788" s="529"/>
      <c r="HQ1788" s="529"/>
      <c r="HR1788" s="529"/>
      <c r="HS1788" s="529"/>
      <c r="HT1788" s="529"/>
      <c r="HU1788" s="529"/>
      <c r="HV1788" s="529"/>
      <c r="HW1788" s="529"/>
      <c r="HX1788" s="529"/>
      <c r="HY1788" s="529"/>
      <c r="HZ1788" s="529"/>
      <c r="IA1788" s="529"/>
      <c r="IB1788" s="529"/>
      <c r="IC1788" s="529"/>
      <c r="ID1788" s="529"/>
      <c r="IE1788" s="529"/>
      <c r="IF1788" s="529"/>
      <c r="IG1788" s="529"/>
      <c r="IH1788" s="529"/>
      <c r="II1788" s="529"/>
      <c r="IJ1788" s="529"/>
      <c r="IK1788" s="529"/>
      <c r="IL1788" s="529"/>
      <c r="IM1788" s="529"/>
      <c r="IN1788" s="529"/>
      <c r="IO1788" s="529"/>
      <c r="IP1788" s="529"/>
      <c r="IQ1788" s="529"/>
      <c r="IR1788" s="529"/>
      <c r="IS1788" s="529"/>
      <c r="IT1788" s="529"/>
      <c r="IU1788" s="529"/>
      <c r="IV1788" s="529"/>
      <c r="IW1788" s="529"/>
      <c r="IX1788" s="529"/>
      <c r="IY1788" s="529"/>
      <c r="IZ1788" s="529"/>
      <c r="JA1788" s="529"/>
      <c r="JB1788" s="529"/>
      <c r="JC1788" s="529"/>
      <c r="JD1788" s="529"/>
      <c r="JE1788" s="529"/>
      <c r="JF1788" s="529"/>
      <c r="JG1788" s="529"/>
      <c r="JH1788" s="529"/>
    </row>
    <row r="1789" spans="1:268" s="3" customFormat="1" ht="54.75" customHeight="1" x14ac:dyDescent="0.25">
      <c r="A1789" s="1"/>
      <c r="B1789" s="1"/>
      <c r="C1789" s="1"/>
      <c r="D1789" s="7"/>
      <c r="E1789" s="7"/>
      <c r="F1789" s="7"/>
      <c r="G1789" s="1"/>
      <c r="H1789" s="1"/>
      <c r="I1789" s="1"/>
      <c r="J1789" s="1"/>
      <c r="K1789" s="1"/>
      <c r="L1789" s="1"/>
      <c r="M1789" s="1"/>
      <c r="N1789" s="1"/>
      <c r="O1789" s="1"/>
      <c r="P1789" s="6"/>
      <c r="Q1789" s="1"/>
      <c r="R1789" s="1"/>
      <c r="S1789" s="1"/>
      <c r="T1789" s="1"/>
      <c r="U1789" s="6"/>
      <c r="V1789" s="1"/>
      <c r="W1789" s="1"/>
      <c r="X1789" s="1"/>
      <c r="Y1789" s="1"/>
      <c r="Z1789" s="9"/>
      <c r="AA1789" s="1"/>
      <c r="AB1789" s="1"/>
      <c r="AC1789" s="1"/>
      <c r="AD1789" s="1"/>
      <c r="AE1789" s="1"/>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6"/>
      <c r="BG1789" s="1"/>
      <c r="BH1789" s="1"/>
      <c r="BI1789" s="1"/>
      <c r="BJ1789" s="7"/>
      <c r="BK1789" s="1"/>
      <c r="BL1789" s="7"/>
      <c r="BM1789" s="1"/>
      <c r="BN1789" s="1"/>
      <c r="BO1789" s="1"/>
      <c r="BP1789" s="1"/>
      <c r="BQ1789" s="1"/>
      <c r="BR1789" s="1"/>
      <c r="BS1789" s="1"/>
      <c r="BT1789" s="529"/>
      <c r="BU1789" s="529"/>
      <c r="BV1789" s="529"/>
      <c r="BW1789" s="529"/>
      <c r="BX1789" s="529"/>
      <c r="BY1789" s="529"/>
      <c r="BZ1789" s="529"/>
      <c r="CA1789" s="529"/>
      <c r="CB1789" s="529"/>
      <c r="CC1789" s="529"/>
      <c r="CD1789" s="529"/>
      <c r="CE1789" s="529"/>
      <c r="CF1789" s="529"/>
      <c r="CG1789" s="529"/>
      <c r="CH1789" s="529"/>
      <c r="CI1789" s="529"/>
      <c r="CJ1789" s="529"/>
      <c r="CK1789" s="529"/>
      <c r="CL1789" s="529"/>
      <c r="CM1789" s="529"/>
      <c r="CN1789" s="529"/>
      <c r="CO1789" s="529"/>
      <c r="CP1789" s="529"/>
      <c r="CQ1789" s="529"/>
      <c r="CR1789" s="529"/>
      <c r="CS1789" s="529"/>
      <c r="CT1789" s="529"/>
      <c r="CU1789" s="529"/>
      <c r="CV1789" s="529"/>
      <c r="CW1789" s="529"/>
      <c r="CX1789" s="529"/>
      <c r="CY1789" s="529"/>
      <c r="CZ1789" s="529"/>
      <c r="DA1789" s="529"/>
      <c r="DB1789" s="529"/>
      <c r="DC1789" s="529"/>
      <c r="DD1789" s="529"/>
      <c r="DE1789" s="529"/>
      <c r="DF1789" s="529"/>
      <c r="DG1789" s="529"/>
      <c r="DH1789" s="529"/>
      <c r="DI1789" s="529"/>
      <c r="DJ1789" s="529"/>
      <c r="DK1789" s="529"/>
      <c r="DL1789" s="529"/>
      <c r="DM1789" s="529"/>
      <c r="DN1789" s="529"/>
      <c r="DO1789" s="529"/>
      <c r="DP1789" s="529"/>
      <c r="DQ1789" s="529"/>
      <c r="DR1789" s="529"/>
      <c r="DS1789" s="529"/>
      <c r="DT1789" s="529"/>
      <c r="DU1789" s="529"/>
      <c r="DV1789" s="529"/>
      <c r="DW1789" s="529"/>
      <c r="DX1789" s="529"/>
      <c r="DY1789" s="529"/>
      <c r="DZ1789" s="529"/>
      <c r="EA1789" s="529"/>
      <c r="EB1789" s="529"/>
      <c r="EC1789" s="529"/>
      <c r="ED1789" s="529"/>
      <c r="EE1789" s="529"/>
      <c r="EF1789" s="529"/>
      <c r="EG1789" s="529"/>
      <c r="EH1789" s="529"/>
      <c r="EI1789" s="529"/>
      <c r="EJ1789" s="529"/>
      <c r="EK1789" s="529"/>
      <c r="EL1789" s="529"/>
      <c r="EM1789" s="529"/>
      <c r="EN1789" s="529"/>
      <c r="EO1789" s="529"/>
      <c r="EP1789" s="529"/>
      <c r="EQ1789" s="529"/>
      <c r="ER1789" s="529"/>
      <c r="ES1789" s="529"/>
      <c r="ET1789" s="529"/>
      <c r="EU1789" s="529"/>
      <c r="EV1789" s="529"/>
      <c r="EW1789" s="529"/>
      <c r="EX1789" s="529"/>
      <c r="EY1789" s="529"/>
      <c r="EZ1789" s="529"/>
      <c r="FA1789" s="529"/>
      <c r="FB1789" s="529"/>
      <c r="FC1789" s="529"/>
      <c r="FD1789" s="529"/>
      <c r="FE1789" s="529"/>
      <c r="FF1789" s="529"/>
      <c r="FG1789" s="529"/>
      <c r="FH1789" s="529"/>
      <c r="FI1789" s="529"/>
      <c r="FJ1789" s="529"/>
      <c r="FK1789" s="529"/>
      <c r="FL1789" s="529"/>
      <c r="FM1789" s="529"/>
      <c r="FN1789" s="529"/>
      <c r="FO1789" s="529"/>
      <c r="FP1789" s="529"/>
      <c r="FQ1789" s="529"/>
      <c r="FR1789" s="529"/>
      <c r="FS1789" s="529"/>
      <c r="FT1789" s="529"/>
      <c r="FU1789" s="529"/>
      <c r="FV1789" s="529"/>
      <c r="FW1789" s="529"/>
      <c r="FX1789" s="529"/>
      <c r="FY1789" s="529"/>
      <c r="FZ1789" s="529"/>
      <c r="GA1789" s="529"/>
      <c r="GB1789" s="529"/>
      <c r="GC1789" s="529"/>
      <c r="GD1789" s="529"/>
      <c r="GE1789" s="529"/>
      <c r="GF1789" s="529"/>
      <c r="GG1789" s="529"/>
      <c r="GH1789" s="529"/>
      <c r="GI1789" s="529"/>
      <c r="GJ1789" s="529"/>
      <c r="GK1789" s="529"/>
      <c r="GL1789" s="529"/>
      <c r="GM1789" s="529"/>
      <c r="GN1789" s="529"/>
      <c r="GO1789" s="529"/>
      <c r="GP1789" s="529"/>
      <c r="GQ1789" s="529"/>
      <c r="GR1789" s="529"/>
      <c r="GS1789" s="529"/>
      <c r="GT1789" s="529"/>
      <c r="GU1789" s="529"/>
      <c r="GV1789" s="529"/>
      <c r="GW1789" s="529"/>
      <c r="GX1789" s="529"/>
      <c r="GY1789" s="529"/>
      <c r="GZ1789" s="529"/>
      <c r="HA1789" s="529"/>
      <c r="HB1789" s="529"/>
      <c r="HC1789" s="529"/>
      <c r="HD1789" s="529"/>
      <c r="HE1789" s="529"/>
      <c r="HF1789" s="529"/>
      <c r="HG1789" s="529"/>
      <c r="HH1789" s="529"/>
      <c r="HI1789" s="529"/>
      <c r="HJ1789" s="529"/>
      <c r="HK1789" s="529"/>
      <c r="HL1789" s="529"/>
      <c r="HM1789" s="529"/>
      <c r="HN1789" s="529"/>
      <c r="HO1789" s="529"/>
      <c r="HP1789" s="529"/>
      <c r="HQ1789" s="529"/>
      <c r="HR1789" s="529"/>
      <c r="HS1789" s="529"/>
      <c r="HT1789" s="529"/>
      <c r="HU1789" s="529"/>
      <c r="HV1789" s="529"/>
      <c r="HW1789" s="529"/>
      <c r="HX1789" s="529"/>
      <c r="HY1789" s="529"/>
      <c r="HZ1789" s="529"/>
      <c r="IA1789" s="529"/>
      <c r="IB1789" s="529"/>
      <c r="IC1789" s="529"/>
      <c r="ID1789" s="529"/>
      <c r="IE1789" s="529"/>
      <c r="IF1789" s="529"/>
      <c r="IG1789" s="529"/>
      <c r="IH1789" s="529"/>
      <c r="II1789" s="529"/>
      <c r="IJ1789" s="529"/>
      <c r="IK1789" s="529"/>
      <c r="IL1789" s="529"/>
      <c r="IM1789" s="529"/>
      <c r="IN1789" s="529"/>
      <c r="IO1789" s="529"/>
      <c r="IP1789" s="529"/>
      <c r="IQ1789" s="529"/>
      <c r="IR1789" s="529"/>
      <c r="IS1789" s="529"/>
      <c r="IT1789" s="529"/>
      <c r="IU1789" s="529"/>
      <c r="IV1789" s="529"/>
      <c r="IW1789" s="529"/>
      <c r="IX1789" s="529"/>
      <c r="IY1789" s="529"/>
      <c r="IZ1789" s="529"/>
      <c r="JA1789" s="529"/>
      <c r="JB1789" s="529"/>
      <c r="JC1789" s="529"/>
      <c r="JD1789" s="529"/>
      <c r="JE1789" s="529"/>
      <c r="JF1789" s="529"/>
      <c r="JG1789" s="529"/>
      <c r="JH1789" s="529"/>
    </row>
    <row r="1790" spans="1:268" s="3" customFormat="1" ht="54.75" customHeight="1" x14ac:dyDescent="0.25">
      <c r="A1790" s="1"/>
      <c r="B1790" s="1"/>
      <c r="C1790" s="1"/>
      <c r="D1790" s="7"/>
      <c r="E1790" s="7"/>
      <c r="F1790" s="7"/>
      <c r="G1790" s="1"/>
      <c r="H1790" s="1"/>
      <c r="I1790" s="1"/>
      <c r="J1790" s="1"/>
      <c r="K1790" s="1"/>
      <c r="L1790" s="1"/>
      <c r="M1790" s="1"/>
      <c r="N1790" s="1"/>
      <c r="O1790" s="1"/>
      <c r="P1790" s="6"/>
      <c r="Q1790" s="1"/>
      <c r="R1790" s="1"/>
      <c r="S1790" s="1"/>
      <c r="T1790" s="1"/>
      <c r="U1790" s="6"/>
      <c r="V1790" s="1"/>
      <c r="W1790" s="1"/>
      <c r="X1790" s="1"/>
      <c r="Y1790" s="1"/>
      <c r="Z1790" s="9"/>
      <c r="AA1790" s="1"/>
      <c r="AB1790" s="1"/>
      <c r="AC1790" s="1"/>
      <c r="AD1790" s="1"/>
      <c r="AE1790" s="1"/>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6"/>
      <c r="BG1790" s="1"/>
      <c r="BH1790" s="1"/>
      <c r="BI1790" s="1"/>
      <c r="BJ1790" s="7"/>
      <c r="BK1790" s="1"/>
      <c r="BL1790" s="7"/>
      <c r="BM1790" s="1"/>
      <c r="BN1790" s="1"/>
      <c r="BO1790" s="1"/>
      <c r="BP1790" s="1"/>
      <c r="BQ1790" s="1"/>
      <c r="BR1790" s="1"/>
      <c r="BS1790" s="1"/>
      <c r="BT1790" s="529"/>
      <c r="BU1790" s="529"/>
      <c r="BV1790" s="529"/>
      <c r="BW1790" s="529"/>
      <c r="BX1790" s="529"/>
      <c r="BY1790" s="529"/>
      <c r="BZ1790" s="529"/>
      <c r="CA1790" s="529"/>
      <c r="CB1790" s="529"/>
      <c r="CC1790" s="529"/>
      <c r="CD1790" s="529"/>
      <c r="CE1790" s="529"/>
      <c r="CF1790" s="529"/>
      <c r="CG1790" s="529"/>
      <c r="CH1790" s="529"/>
      <c r="CI1790" s="529"/>
      <c r="CJ1790" s="529"/>
      <c r="CK1790" s="529"/>
      <c r="CL1790" s="529"/>
      <c r="CM1790" s="529"/>
      <c r="CN1790" s="529"/>
      <c r="CO1790" s="529"/>
      <c r="CP1790" s="529"/>
      <c r="CQ1790" s="529"/>
      <c r="CR1790" s="529"/>
      <c r="CS1790" s="529"/>
      <c r="CT1790" s="529"/>
      <c r="CU1790" s="529"/>
      <c r="CV1790" s="529"/>
      <c r="CW1790" s="529"/>
      <c r="CX1790" s="529"/>
      <c r="CY1790" s="529"/>
      <c r="CZ1790" s="529"/>
      <c r="DA1790" s="529"/>
      <c r="DB1790" s="529"/>
      <c r="DC1790" s="529"/>
      <c r="DD1790" s="529"/>
      <c r="DE1790" s="529"/>
      <c r="DF1790" s="529"/>
      <c r="DG1790" s="529"/>
      <c r="DH1790" s="529"/>
      <c r="DI1790" s="529"/>
      <c r="DJ1790" s="529"/>
      <c r="DK1790" s="529"/>
      <c r="DL1790" s="529"/>
      <c r="DM1790" s="529"/>
      <c r="DN1790" s="529"/>
      <c r="DO1790" s="529"/>
      <c r="DP1790" s="529"/>
      <c r="DQ1790" s="529"/>
      <c r="DR1790" s="529"/>
      <c r="DS1790" s="529"/>
      <c r="DT1790" s="529"/>
      <c r="DU1790" s="529"/>
      <c r="DV1790" s="529"/>
      <c r="DW1790" s="529"/>
      <c r="DX1790" s="529"/>
      <c r="DY1790" s="529"/>
      <c r="DZ1790" s="529"/>
      <c r="EA1790" s="529"/>
      <c r="EB1790" s="529"/>
      <c r="EC1790" s="529"/>
      <c r="ED1790" s="529"/>
      <c r="EE1790" s="529"/>
      <c r="EF1790" s="529"/>
      <c r="EG1790" s="529"/>
      <c r="EH1790" s="529"/>
      <c r="EI1790" s="529"/>
      <c r="EJ1790" s="529"/>
      <c r="EK1790" s="529"/>
      <c r="EL1790" s="529"/>
      <c r="EM1790" s="529"/>
      <c r="EN1790" s="529"/>
      <c r="EO1790" s="529"/>
      <c r="EP1790" s="529"/>
      <c r="EQ1790" s="529"/>
      <c r="ER1790" s="529"/>
      <c r="ES1790" s="529"/>
      <c r="ET1790" s="529"/>
      <c r="EU1790" s="529"/>
      <c r="EV1790" s="529"/>
      <c r="EW1790" s="529"/>
      <c r="EX1790" s="529"/>
      <c r="EY1790" s="529"/>
      <c r="EZ1790" s="529"/>
      <c r="FA1790" s="529"/>
      <c r="FB1790" s="529"/>
      <c r="FC1790" s="529"/>
      <c r="FD1790" s="529"/>
      <c r="FE1790" s="529"/>
      <c r="FF1790" s="529"/>
      <c r="FG1790" s="529"/>
      <c r="FH1790" s="529"/>
      <c r="FI1790" s="529"/>
      <c r="FJ1790" s="529"/>
      <c r="FK1790" s="529"/>
      <c r="FL1790" s="529"/>
      <c r="FM1790" s="529"/>
      <c r="FN1790" s="529"/>
      <c r="FO1790" s="529"/>
      <c r="FP1790" s="529"/>
      <c r="FQ1790" s="529"/>
      <c r="FR1790" s="529"/>
      <c r="FS1790" s="529"/>
      <c r="FT1790" s="529"/>
      <c r="FU1790" s="529"/>
      <c r="FV1790" s="529"/>
      <c r="FW1790" s="529"/>
      <c r="FX1790" s="529"/>
      <c r="FY1790" s="529"/>
      <c r="FZ1790" s="529"/>
      <c r="GA1790" s="529"/>
      <c r="GB1790" s="529"/>
      <c r="GC1790" s="529"/>
      <c r="GD1790" s="529"/>
      <c r="GE1790" s="529"/>
      <c r="GF1790" s="529"/>
      <c r="GG1790" s="529"/>
      <c r="GH1790" s="529"/>
      <c r="GI1790" s="529"/>
      <c r="GJ1790" s="529"/>
      <c r="GK1790" s="529"/>
      <c r="GL1790" s="529"/>
      <c r="GM1790" s="529"/>
      <c r="GN1790" s="529"/>
      <c r="GO1790" s="529"/>
      <c r="GP1790" s="529"/>
      <c r="GQ1790" s="529"/>
      <c r="GR1790" s="529"/>
      <c r="GS1790" s="529"/>
      <c r="GT1790" s="529"/>
      <c r="GU1790" s="529"/>
      <c r="GV1790" s="529"/>
      <c r="GW1790" s="529"/>
      <c r="GX1790" s="529"/>
      <c r="GY1790" s="529"/>
      <c r="GZ1790" s="529"/>
      <c r="HA1790" s="529"/>
      <c r="HB1790" s="529"/>
      <c r="HC1790" s="529"/>
      <c r="HD1790" s="529"/>
      <c r="HE1790" s="529"/>
      <c r="HF1790" s="529"/>
      <c r="HG1790" s="529"/>
      <c r="HH1790" s="529"/>
      <c r="HI1790" s="529"/>
      <c r="HJ1790" s="529"/>
      <c r="HK1790" s="529"/>
      <c r="HL1790" s="529"/>
      <c r="HM1790" s="529"/>
      <c r="HN1790" s="529"/>
      <c r="HO1790" s="529"/>
      <c r="HP1790" s="529"/>
      <c r="HQ1790" s="529"/>
      <c r="HR1790" s="529"/>
      <c r="HS1790" s="529"/>
      <c r="HT1790" s="529"/>
      <c r="HU1790" s="529"/>
      <c r="HV1790" s="529"/>
      <c r="HW1790" s="529"/>
      <c r="HX1790" s="529"/>
      <c r="HY1790" s="529"/>
      <c r="HZ1790" s="529"/>
      <c r="IA1790" s="529"/>
      <c r="IB1790" s="529"/>
      <c r="IC1790" s="529"/>
      <c r="ID1790" s="529"/>
      <c r="IE1790" s="529"/>
      <c r="IF1790" s="529"/>
      <c r="IG1790" s="529"/>
      <c r="IH1790" s="529"/>
      <c r="II1790" s="529"/>
      <c r="IJ1790" s="529"/>
      <c r="IK1790" s="529"/>
      <c r="IL1790" s="529"/>
      <c r="IM1790" s="529"/>
      <c r="IN1790" s="529"/>
      <c r="IO1790" s="529"/>
      <c r="IP1790" s="529"/>
      <c r="IQ1790" s="529"/>
      <c r="IR1790" s="529"/>
      <c r="IS1790" s="529"/>
      <c r="IT1790" s="529"/>
      <c r="IU1790" s="529"/>
      <c r="IV1790" s="529"/>
      <c r="IW1790" s="529"/>
      <c r="IX1790" s="529"/>
      <c r="IY1790" s="529"/>
      <c r="IZ1790" s="529"/>
      <c r="JA1790" s="529"/>
      <c r="JB1790" s="529"/>
      <c r="JC1790" s="529"/>
      <c r="JD1790" s="529"/>
      <c r="JE1790" s="529"/>
      <c r="JF1790" s="529"/>
      <c r="JG1790" s="529"/>
      <c r="JH1790" s="529"/>
    </row>
    <row r="1791" spans="1:268" s="3" customFormat="1" ht="54.75" customHeight="1" x14ac:dyDescent="0.25">
      <c r="A1791" s="1"/>
      <c r="B1791" s="1"/>
      <c r="C1791" s="1"/>
      <c r="D1791" s="7"/>
      <c r="E1791" s="7"/>
      <c r="F1791" s="7"/>
      <c r="G1791" s="1"/>
      <c r="H1791" s="1"/>
      <c r="I1791" s="1"/>
      <c r="J1791" s="1"/>
      <c r="K1791" s="1"/>
      <c r="L1791" s="1"/>
      <c r="M1791" s="1"/>
      <c r="N1791" s="1"/>
      <c r="O1791" s="1"/>
      <c r="P1791" s="6"/>
      <c r="Q1791" s="1"/>
      <c r="R1791" s="1"/>
      <c r="S1791" s="1"/>
      <c r="T1791" s="1"/>
      <c r="U1791" s="6"/>
      <c r="V1791" s="1"/>
      <c r="W1791" s="1"/>
      <c r="X1791" s="1"/>
      <c r="Y1791" s="1"/>
      <c r="Z1791" s="9"/>
      <c r="AA1791" s="1"/>
      <c r="AB1791" s="1"/>
      <c r="AC1791" s="1"/>
      <c r="AD1791" s="1"/>
      <c r="AE1791" s="1"/>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6"/>
      <c r="BG1791" s="1"/>
      <c r="BH1791" s="1"/>
      <c r="BI1791" s="1"/>
      <c r="BJ1791" s="7"/>
      <c r="BK1791" s="1"/>
      <c r="BL1791" s="7"/>
      <c r="BM1791" s="1"/>
      <c r="BN1791" s="1"/>
      <c r="BO1791" s="1"/>
      <c r="BP1791" s="1"/>
      <c r="BQ1791" s="1"/>
      <c r="BR1791" s="1"/>
      <c r="BS1791" s="1"/>
      <c r="BT1791" s="529"/>
      <c r="BU1791" s="529"/>
      <c r="BV1791" s="529"/>
      <c r="BW1791" s="529"/>
      <c r="BX1791" s="529"/>
      <c r="BY1791" s="529"/>
      <c r="BZ1791" s="529"/>
      <c r="CA1791" s="529"/>
      <c r="CB1791" s="529"/>
      <c r="CC1791" s="529"/>
      <c r="CD1791" s="529"/>
      <c r="CE1791" s="529"/>
      <c r="CF1791" s="529"/>
      <c r="CG1791" s="529"/>
      <c r="CH1791" s="529"/>
      <c r="CI1791" s="529"/>
      <c r="CJ1791" s="529"/>
      <c r="CK1791" s="529"/>
      <c r="CL1791" s="529"/>
      <c r="CM1791" s="529"/>
      <c r="CN1791" s="529"/>
      <c r="CO1791" s="529"/>
      <c r="CP1791" s="529"/>
      <c r="CQ1791" s="529"/>
      <c r="CR1791" s="529"/>
      <c r="CS1791" s="529"/>
      <c r="CT1791" s="529"/>
      <c r="CU1791" s="529"/>
      <c r="CV1791" s="529"/>
      <c r="CW1791" s="529"/>
      <c r="CX1791" s="529"/>
      <c r="CY1791" s="529"/>
      <c r="CZ1791" s="529"/>
      <c r="DA1791" s="529"/>
      <c r="DB1791" s="529"/>
      <c r="DC1791" s="529"/>
      <c r="DD1791" s="529"/>
      <c r="DE1791" s="529"/>
      <c r="DF1791" s="529"/>
      <c r="DG1791" s="529"/>
      <c r="DH1791" s="529"/>
      <c r="DI1791" s="529"/>
      <c r="DJ1791" s="529"/>
      <c r="DK1791" s="529"/>
      <c r="DL1791" s="529"/>
      <c r="DM1791" s="529"/>
      <c r="DN1791" s="529"/>
      <c r="DO1791" s="529"/>
      <c r="DP1791" s="529"/>
      <c r="DQ1791" s="529"/>
      <c r="DR1791" s="529"/>
      <c r="DS1791" s="529"/>
      <c r="DT1791" s="529"/>
      <c r="DU1791" s="529"/>
      <c r="DV1791" s="529"/>
      <c r="DW1791" s="529"/>
      <c r="DX1791" s="529"/>
      <c r="DY1791" s="529"/>
      <c r="DZ1791" s="529"/>
      <c r="EA1791" s="529"/>
      <c r="EB1791" s="529"/>
      <c r="EC1791" s="529"/>
      <c r="ED1791" s="529"/>
      <c r="EE1791" s="529"/>
      <c r="EF1791" s="529"/>
      <c r="EG1791" s="529"/>
      <c r="EH1791" s="529"/>
      <c r="EI1791" s="529"/>
      <c r="EJ1791" s="529"/>
      <c r="EK1791" s="529"/>
      <c r="EL1791" s="529"/>
      <c r="EM1791" s="529"/>
      <c r="EN1791" s="529"/>
      <c r="EO1791" s="529"/>
      <c r="EP1791" s="529"/>
      <c r="EQ1791" s="529"/>
      <c r="ER1791" s="529"/>
      <c r="ES1791" s="529"/>
      <c r="ET1791" s="529"/>
      <c r="EU1791" s="529"/>
      <c r="EV1791" s="529"/>
      <c r="EW1791" s="529"/>
      <c r="EX1791" s="529"/>
      <c r="EY1791" s="529"/>
      <c r="EZ1791" s="529"/>
      <c r="FA1791" s="529"/>
      <c r="FB1791" s="529"/>
      <c r="FC1791" s="529"/>
      <c r="FD1791" s="529"/>
      <c r="FE1791" s="529"/>
      <c r="FF1791" s="529"/>
      <c r="FG1791" s="529"/>
      <c r="FH1791" s="529"/>
      <c r="FI1791" s="529"/>
      <c r="FJ1791" s="529"/>
      <c r="FK1791" s="529"/>
      <c r="FL1791" s="529"/>
      <c r="FM1791" s="529"/>
      <c r="FN1791" s="529"/>
      <c r="FO1791" s="529"/>
      <c r="FP1791" s="529"/>
      <c r="FQ1791" s="529"/>
      <c r="FR1791" s="529"/>
      <c r="FS1791" s="529"/>
      <c r="FT1791" s="529"/>
      <c r="FU1791" s="529"/>
      <c r="FV1791" s="529"/>
      <c r="FW1791" s="529"/>
      <c r="FX1791" s="529"/>
      <c r="FY1791" s="529"/>
      <c r="FZ1791" s="529"/>
      <c r="GA1791" s="529"/>
      <c r="GB1791" s="529"/>
      <c r="GC1791" s="529"/>
      <c r="GD1791" s="529"/>
      <c r="GE1791" s="529"/>
      <c r="GF1791" s="529"/>
      <c r="GG1791" s="529"/>
      <c r="GH1791" s="529"/>
      <c r="GI1791" s="529"/>
      <c r="GJ1791" s="529"/>
      <c r="GK1791" s="529"/>
      <c r="GL1791" s="529"/>
      <c r="GM1791" s="529"/>
      <c r="GN1791" s="529"/>
      <c r="GO1791" s="529"/>
      <c r="GP1791" s="529"/>
      <c r="GQ1791" s="529"/>
      <c r="GR1791" s="529"/>
      <c r="GS1791" s="529"/>
      <c r="GT1791" s="529"/>
      <c r="GU1791" s="529"/>
      <c r="GV1791" s="529"/>
      <c r="GW1791" s="529"/>
      <c r="GX1791" s="529"/>
      <c r="GY1791" s="529"/>
      <c r="GZ1791" s="529"/>
      <c r="HA1791" s="529"/>
      <c r="HB1791" s="529"/>
      <c r="HC1791" s="529"/>
      <c r="HD1791" s="529"/>
      <c r="HE1791" s="529"/>
      <c r="HF1791" s="529"/>
      <c r="HG1791" s="529"/>
      <c r="HH1791" s="529"/>
      <c r="HI1791" s="529"/>
      <c r="HJ1791" s="529"/>
      <c r="HK1791" s="529"/>
      <c r="HL1791" s="529"/>
      <c r="HM1791" s="529"/>
      <c r="HN1791" s="529"/>
      <c r="HO1791" s="529"/>
      <c r="HP1791" s="529"/>
      <c r="HQ1791" s="529"/>
      <c r="HR1791" s="529"/>
      <c r="HS1791" s="529"/>
      <c r="HT1791" s="529"/>
      <c r="HU1791" s="529"/>
      <c r="HV1791" s="529"/>
      <c r="HW1791" s="529"/>
      <c r="HX1791" s="529"/>
      <c r="HY1791" s="529"/>
      <c r="HZ1791" s="529"/>
      <c r="IA1791" s="529"/>
      <c r="IB1791" s="529"/>
      <c r="IC1791" s="529"/>
      <c r="ID1791" s="529"/>
      <c r="IE1791" s="529"/>
      <c r="IF1791" s="529"/>
      <c r="IG1791" s="529"/>
      <c r="IH1791" s="529"/>
      <c r="II1791" s="529"/>
      <c r="IJ1791" s="529"/>
      <c r="IK1791" s="529"/>
      <c r="IL1791" s="529"/>
      <c r="IM1791" s="529"/>
      <c r="IN1791" s="529"/>
      <c r="IO1791" s="529"/>
      <c r="IP1791" s="529"/>
      <c r="IQ1791" s="529"/>
      <c r="IR1791" s="529"/>
      <c r="IS1791" s="529"/>
      <c r="IT1791" s="529"/>
      <c r="IU1791" s="529"/>
      <c r="IV1791" s="529"/>
      <c r="IW1791" s="529"/>
      <c r="IX1791" s="529"/>
      <c r="IY1791" s="529"/>
      <c r="IZ1791" s="529"/>
      <c r="JA1791" s="529"/>
      <c r="JB1791" s="529"/>
      <c r="JC1791" s="529"/>
      <c r="JD1791" s="529"/>
      <c r="JE1791" s="529"/>
      <c r="JF1791" s="529"/>
      <c r="JG1791" s="529"/>
      <c r="JH1791" s="529"/>
    </row>
    <row r="1792" spans="1:268" s="3" customFormat="1" ht="54.75" customHeight="1" x14ac:dyDescent="0.25">
      <c r="A1792" s="1"/>
      <c r="B1792" s="1"/>
      <c r="C1792" s="1"/>
      <c r="D1792" s="7"/>
      <c r="E1792" s="7"/>
      <c r="F1792" s="7"/>
      <c r="G1792" s="1"/>
      <c r="H1792" s="1"/>
      <c r="I1792" s="1"/>
      <c r="J1792" s="1"/>
      <c r="K1792" s="1"/>
      <c r="L1792" s="1"/>
      <c r="M1792" s="1"/>
      <c r="N1792" s="1"/>
      <c r="O1792" s="1"/>
      <c r="P1792" s="6"/>
      <c r="Q1792" s="1"/>
      <c r="R1792" s="1"/>
      <c r="S1792" s="1"/>
      <c r="T1792" s="1"/>
      <c r="U1792" s="6"/>
      <c r="V1792" s="1"/>
      <c r="W1792" s="1"/>
      <c r="X1792" s="1"/>
      <c r="Y1792" s="1"/>
      <c r="Z1792" s="9"/>
      <c r="AA1792" s="1"/>
      <c r="AB1792" s="1"/>
      <c r="AC1792" s="1"/>
      <c r="AD1792" s="1"/>
      <c r="AE1792" s="1"/>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6"/>
      <c r="BG1792" s="1"/>
      <c r="BH1792" s="1"/>
      <c r="BI1792" s="1"/>
      <c r="BJ1792" s="7"/>
      <c r="BK1792" s="1"/>
      <c r="BL1792" s="7"/>
      <c r="BM1792" s="1"/>
      <c r="BN1792" s="1"/>
      <c r="BO1792" s="1"/>
      <c r="BP1792" s="1"/>
      <c r="BQ1792" s="1"/>
      <c r="BR1792" s="1"/>
      <c r="BS1792" s="1"/>
      <c r="BT1792" s="529"/>
      <c r="BU1792" s="529"/>
      <c r="BV1792" s="529"/>
      <c r="BW1792" s="529"/>
      <c r="BX1792" s="529"/>
      <c r="BY1792" s="529"/>
      <c r="BZ1792" s="529"/>
      <c r="CA1792" s="529"/>
      <c r="CB1792" s="529"/>
      <c r="CC1792" s="529"/>
      <c r="CD1792" s="529"/>
      <c r="CE1792" s="529"/>
      <c r="CF1792" s="529"/>
      <c r="CG1792" s="529"/>
      <c r="CH1792" s="529"/>
      <c r="CI1792" s="529"/>
      <c r="CJ1792" s="529"/>
      <c r="CK1792" s="529"/>
      <c r="CL1792" s="529"/>
      <c r="CM1792" s="529"/>
      <c r="CN1792" s="529"/>
      <c r="CO1792" s="529"/>
      <c r="CP1792" s="529"/>
      <c r="CQ1792" s="529"/>
      <c r="CR1792" s="529"/>
      <c r="CS1792" s="529"/>
      <c r="CT1792" s="529"/>
      <c r="CU1792" s="529"/>
      <c r="CV1792" s="529"/>
      <c r="CW1792" s="529"/>
      <c r="CX1792" s="529"/>
      <c r="CY1792" s="529"/>
      <c r="CZ1792" s="529"/>
      <c r="DA1792" s="529"/>
      <c r="DB1792" s="529"/>
      <c r="DC1792" s="529"/>
      <c r="DD1792" s="529"/>
      <c r="DE1792" s="529"/>
      <c r="DF1792" s="529"/>
      <c r="DG1792" s="529"/>
      <c r="DH1792" s="529"/>
      <c r="DI1792" s="529"/>
      <c r="DJ1792" s="529"/>
      <c r="DK1792" s="529"/>
      <c r="DL1792" s="529"/>
      <c r="DM1792" s="529"/>
      <c r="DN1792" s="529"/>
      <c r="DO1792" s="529"/>
      <c r="DP1792" s="529"/>
      <c r="DQ1792" s="529"/>
      <c r="DR1792" s="529"/>
      <c r="DS1792" s="529"/>
      <c r="DT1792" s="529"/>
      <c r="DU1792" s="529"/>
      <c r="DV1792" s="529"/>
      <c r="DW1792" s="529"/>
      <c r="DX1792" s="529"/>
      <c r="DY1792" s="529"/>
      <c r="DZ1792" s="529"/>
      <c r="EA1792" s="529"/>
      <c r="EB1792" s="529"/>
      <c r="EC1792" s="529"/>
      <c r="ED1792" s="529"/>
      <c r="EE1792" s="529"/>
      <c r="EF1792" s="529"/>
      <c r="EG1792" s="529"/>
      <c r="EH1792" s="529"/>
      <c r="EI1792" s="529"/>
      <c r="EJ1792" s="529"/>
      <c r="EK1792" s="529"/>
      <c r="EL1792" s="529"/>
      <c r="EM1792" s="529"/>
      <c r="EN1792" s="529"/>
      <c r="EO1792" s="529"/>
      <c r="EP1792" s="529"/>
      <c r="EQ1792" s="529"/>
      <c r="ER1792" s="529"/>
      <c r="ES1792" s="529"/>
      <c r="ET1792" s="529"/>
      <c r="EU1792" s="529"/>
      <c r="EV1792" s="529"/>
      <c r="EW1792" s="529"/>
      <c r="EX1792" s="529"/>
      <c r="EY1792" s="529"/>
      <c r="EZ1792" s="529"/>
      <c r="FA1792" s="529"/>
      <c r="FB1792" s="529"/>
      <c r="FC1792" s="529"/>
      <c r="FD1792" s="529"/>
      <c r="FE1792" s="529"/>
      <c r="FF1792" s="529"/>
      <c r="FG1792" s="529"/>
      <c r="FH1792" s="529"/>
      <c r="FI1792" s="529"/>
      <c r="FJ1792" s="529"/>
      <c r="FK1792" s="529"/>
      <c r="FL1792" s="529"/>
      <c r="FM1792" s="529"/>
      <c r="FN1792" s="529"/>
      <c r="FO1792" s="529"/>
      <c r="FP1792" s="529"/>
      <c r="FQ1792" s="529"/>
      <c r="FR1792" s="529"/>
      <c r="FS1792" s="529"/>
      <c r="FT1792" s="529"/>
      <c r="FU1792" s="529"/>
      <c r="FV1792" s="529"/>
      <c r="FW1792" s="529"/>
      <c r="FX1792" s="529"/>
      <c r="FY1792" s="529"/>
      <c r="FZ1792" s="529"/>
      <c r="GA1792" s="529"/>
      <c r="GB1792" s="529"/>
      <c r="GC1792" s="529"/>
      <c r="GD1792" s="529"/>
      <c r="GE1792" s="529"/>
      <c r="GF1792" s="529"/>
      <c r="GG1792" s="529"/>
      <c r="GH1792" s="529"/>
      <c r="GI1792" s="529"/>
      <c r="GJ1792" s="529"/>
      <c r="GK1792" s="529"/>
      <c r="GL1792" s="529"/>
      <c r="GM1792" s="529"/>
      <c r="GN1792" s="529"/>
      <c r="GO1792" s="529"/>
      <c r="GP1792" s="529"/>
      <c r="GQ1792" s="529"/>
      <c r="GR1792" s="529"/>
      <c r="GS1792" s="529"/>
      <c r="GT1792" s="529"/>
      <c r="GU1792" s="529"/>
      <c r="GV1792" s="529"/>
      <c r="GW1792" s="529"/>
      <c r="GX1792" s="529"/>
      <c r="GY1792" s="529"/>
      <c r="GZ1792" s="529"/>
      <c r="HA1792" s="529"/>
      <c r="HB1792" s="529"/>
      <c r="HC1792" s="529"/>
      <c r="HD1792" s="529"/>
      <c r="HE1792" s="529"/>
      <c r="HF1792" s="529"/>
      <c r="HG1792" s="529"/>
      <c r="HH1792" s="529"/>
      <c r="HI1792" s="529"/>
      <c r="HJ1792" s="529"/>
      <c r="HK1792" s="529"/>
      <c r="HL1792" s="529"/>
      <c r="HM1792" s="529"/>
      <c r="HN1792" s="529"/>
      <c r="HO1792" s="529"/>
      <c r="HP1792" s="529"/>
      <c r="HQ1792" s="529"/>
      <c r="HR1792" s="529"/>
      <c r="HS1792" s="529"/>
      <c r="HT1792" s="529"/>
      <c r="HU1792" s="529"/>
      <c r="HV1792" s="529"/>
      <c r="HW1792" s="529"/>
      <c r="HX1792" s="529"/>
      <c r="HY1792" s="529"/>
      <c r="HZ1792" s="529"/>
      <c r="IA1792" s="529"/>
      <c r="IB1792" s="529"/>
      <c r="IC1792" s="529"/>
      <c r="ID1792" s="529"/>
      <c r="IE1792" s="529"/>
      <c r="IF1792" s="529"/>
      <c r="IG1792" s="529"/>
      <c r="IH1792" s="529"/>
      <c r="II1792" s="529"/>
      <c r="IJ1792" s="529"/>
      <c r="IK1792" s="529"/>
      <c r="IL1792" s="529"/>
      <c r="IM1792" s="529"/>
      <c r="IN1792" s="529"/>
      <c r="IO1792" s="529"/>
      <c r="IP1792" s="529"/>
      <c r="IQ1792" s="529"/>
      <c r="IR1792" s="529"/>
      <c r="IS1792" s="529"/>
      <c r="IT1792" s="529"/>
      <c r="IU1792" s="529"/>
      <c r="IV1792" s="529"/>
      <c r="IW1792" s="529"/>
      <c r="IX1792" s="529"/>
      <c r="IY1792" s="529"/>
      <c r="IZ1792" s="529"/>
      <c r="JA1792" s="529"/>
      <c r="JB1792" s="529"/>
      <c r="JC1792" s="529"/>
      <c r="JD1792" s="529"/>
      <c r="JE1792" s="529"/>
      <c r="JF1792" s="529"/>
      <c r="JG1792" s="529"/>
      <c r="JH1792" s="529"/>
    </row>
    <row r="1793" spans="1:268" s="3" customFormat="1" ht="54.75" customHeight="1" x14ac:dyDescent="0.25">
      <c r="A1793" s="1"/>
      <c r="B1793" s="1"/>
      <c r="C1793" s="1"/>
      <c r="D1793" s="7"/>
      <c r="E1793" s="7"/>
      <c r="F1793" s="7"/>
      <c r="G1793" s="1"/>
      <c r="H1793" s="1"/>
      <c r="I1793" s="1"/>
      <c r="J1793" s="1"/>
      <c r="K1793" s="1"/>
      <c r="L1793" s="1"/>
      <c r="M1793" s="1"/>
      <c r="N1793" s="1"/>
      <c r="O1793" s="1"/>
      <c r="P1793" s="6"/>
      <c r="Q1793" s="1"/>
      <c r="R1793" s="1"/>
      <c r="S1793" s="1"/>
      <c r="T1793" s="1"/>
      <c r="U1793" s="6"/>
      <c r="V1793" s="1"/>
      <c r="W1793" s="1"/>
      <c r="X1793" s="1"/>
      <c r="Y1793" s="1"/>
      <c r="Z1793" s="9"/>
      <c r="AA1793" s="1"/>
      <c r="AB1793" s="1"/>
      <c r="AC1793" s="1"/>
      <c r="AD1793" s="1"/>
      <c r="AE1793" s="1"/>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6"/>
      <c r="BG1793" s="1"/>
      <c r="BH1793" s="1"/>
      <c r="BI1793" s="1"/>
      <c r="BJ1793" s="7"/>
      <c r="BK1793" s="1"/>
      <c r="BL1793" s="7"/>
      <c r="BM1793" s="1"/>
      <c r="BN1793" s="1"/>
      <c r="BO1793" s="1"/>
      <c r="BP1793" s="1"/>
      <c r="BQ1793" s="1"/>
      <c r="BR1793" s="1"/>
      <c r="BS1793" s="1"/>
      <c r="BT1793" s="529"/>
      <c r="BU1793" s="529"/>
      <c r="BV1793" s="529"/>
      <c r="BW1793" s="529"/>
      <c r="BX1793" s="529"/>
      <c r="BY1793" s="529"/>
      <c r="BZ1793" s="529"/>
      <c r="CA1793" s="529"/>
      <c r="CB1793" s="529"/>
      <c r="CC1793" s="529"/>
      <c r="CD1793" s="529"/>
      <c r="CE1793" s="529"/>
      <c r="CF1793" s="529"/>
      <c r="CG1793" s="529"/>
      <c r="CH1793" s="529"/>
      <c r="CI1793" s="529"/>
      <c r="CJ1793" s="529"/>
      <c r="CK1793" s="529"/>
      <c r="CL1793" s="529"/>
      <c r="CM1793" s="529"/>
      <c r="CN1793" s="529"/>
      <c r="CO1793" s="529"/>
      <c r="CP1793" s="529"/>
      <c r="CQ1793" s="529"/>
      <c r="CR1793" s="529"/>
      <c r="CS1793" s="529"/>
      <c r="CT1793" s="529"/>
      <c r="CU1793" s="529"/>
      <c r="CV1793" s="529"/>
      <c r="CW1793" s="529"/>
      <c r="CX1793" s="529"/>
      <c r="CY1793" s="529"/>
      <c r="CZ1793" s="529"/>
      <c r="DA1793" s="529"/>
      <c r="DB1793" s="529"/>
      <c r="DC1793" s="529"/>
      <c r="DD1793" s="529"/>
      <c r="DE1793" s="529"/>
      <c r="DF1793" s="529"/>
      <c r="DG1793" s="529"/>
      <c r="DH1793" s="529"/>
      <c r="DI1793" s="529"/>
      <c r="DJ1793" s="529"/>
      <c r="DK1793" s="529"/>
      <c r="DL1793" s="529"/>
      <c r="DM1793" s="529"/>
      <c r="DN1793" s="529"/>
      <c r="DO1793" s="529"/>
      <c r="DP1793" s="529"/>
      <c r="DQ1793" s="529"/>
      <c r="DR1793" s="529"/>
      <c r="DS1793" s="529"/>
      <c r="DT1793" s="529"/>
      <c r="DU1793" s="529"/>
      <c r="DV1793" s="529"/>
      <c r="DW1793" s="529"/>
      <c r="DX1793" s="529"/>
      <c r="DY1793" s="529"/>
      <c r="DZ1793" s="529"/>
      <c r="EA1793" s="529"/>
      <c r="EB1793" s="529"/>
      <c r="EC1793" s="529"/>
      <c r="ED1793" s="529"/>
      <c r="EE1793" s="529"/>
      <c r="EF1793" s="529"/>
      <c r="EG1793" s="529"/>
      <c r="EH1793" s="529"/>
      <c r="EI1793" s="529"/>
      <c r="EJ1793" s="529"/>
      <c r="EK1793" s="529"/>
      <c r="EL1793" s="529"/>
      <c r="EM1793" s="529"/>
      <c r="EN1793" s="529"/>
      <c r="EO1793" s="529"/>
      <c r="EP1793" s="529"/>
      <c r="EQ1793" s="529"/>
      <c r="ER1793" s="529"/>
      <c r="ES1793" s="529"/>
      <c r="ET1793" s="529"/>
      <c r="EU1793" s="529"/>
      <c r="EV1793" s="529"/>
      <c r="EW1793" s="529"/>
      <c r="EX1793" s="529"/>
      <c r="EY1793" s="529"/>
      <c r="EZ1793" s="529"/>
      <c r="FA1793" s="529"/>
      <c r="FB1793" s="529"/>
      <c r="FC1793" s="529"/>
      <c r="FD1793" s="529"/>
      <c r="FE1793" s="529"/>
      <c r="FF1793" s="529"/>
      <c r="FG1793" s="529"/>
      <c r="FH1793" s="529"/>
      <c r="FI1793" s="529"/>
      <c r="FJ1793" s="529"/>
      <c r="FK1793" s="529"/>
      <c r="FL1793" s="529"/>
      <c r="FM1793" s="529"/>
      <c r="FN1793" s="529"/>
      <c r="FO1793" s="529"/>
      <c r="FP1793" s="529"/>
      <c r="FQ1793" s="529"/>
      <c r="FR1793" s="529"/>
      <c r="FS1793" s="529"/>
      <c r="FT1793" s="529"/>
      <c r="FU1793" s="529"/>
      <c r="FV1793" s="529"/>
      <c r="FW1793" s="529"/>
      <c r="FX1793" s="529"/>
      <c r="FY1793" s="529"/>
      <c r="FZ1793" s="529"/>
      <c r="GA1793" s="529"/>
      <c r="GB1793" s="529"/>
      <c r="GC1793" s="529"/>
      <c r="GD1793" s="529"/>
      <c r="GE1793" s="529"/>
      <c r="GF1793" s="529"/>
      <c r="GG1793" s="529"/>
      <c r="GH1793" s="529"/>
      <c r="GI1793" s="529"/>
      <c r="GJ1793" s="529"/>
      <c r="GK1793" s="529"/>
      <c r="GL1793" s="529"/>
      <c r="GM1793" s="529"/>
      <c r="GN1793" s="529"/>
      <c r="GO1793" s="529"/>
      <c r="GP1793" s="529"/>
      <c r="GQ1793" s="529"/>
      <c r="GR1793" s="529"/>
      <c r="GS1793" s="529"/>
      <c r="GT1793" s="529"/>
      <c r="GU1793" s="529"/>
      <c r="GV1793" s="529"/>
      <c r="GW1793" s="529"/>
      <c r="GX1793" s="529"/>
      <c r="GY1793" s="529"/>
      <c r="GZ1793" s="529"/>
      <c r="HA1793" s="529"/>
      <c r="HB1793" s="529"/>
      <c r="HC1793" s="529"/>
      <c r="HD1793" s="529"/>
      <c r="HE1793" s="529"/>
      <c r="HF1793" s="529"/>
      <c r="HG1793" s="529"/>
      <c r="HH1793" s="529"/>
      <c r="HI1793" s="529"/>
      <c r="HJ1793" s="529"/>
      <c r="HK1793" s="529"/>
      <c r="HL1793" s="529"/>
      <c r="HM1793" s="529"/>
      <c r="HN1793" s="529"/>
      <c r="HO1793" s="529"/>
      <c r="HP1793" s="529"/>
      <c r="HQ1793" s="529"/>
      <c r="HR1793" s="529"/>
      <c r="HS1793" s="529"/>
      <c r="HT1793" s="529"/>
      <c r="HU1793" s="529"/>
      <c r="HV1793" s="529"/>
      <c r="HW1793" s="529"/>
      <c r="HX1793" s="529"/>
      <c r="HY1793" s="529"/>
      <c r="HZ1793" s="529"/>
      <c r="IA1793" s="529"/>
      <c r="IB1793" s="529"/>
      <c r="IC1793" s="529"/>
      <c r="ID1793" s="529"/>
      <c r="IE1793" s="529"/>
      <c r="IF1793" s="529"/>
      <c r="IG1793" s="529"/>
      <c r="IH1793" s="529"/>
      <c r="II1793" s="529"/>
      <c r="IJ1793" s="529"/>
      <c r="IK1793" s="529"/>
      <c r="IL1793" s="529"/>
      <c r="IM1793" s="529"/>
      <c r="IN1793" s="529"/>
      <c r="IO1793" s="529"/>
      <c r="IP1793" s="529"/>
      <c r="IQ1793" s="529"/>
      <c r="IR1793" s="529"/>
      <c r="IS1793" s="529"/>
      <c r="IT1793" s="529"/>
      <c r="IU1793" s="529"/>
      <c r="IV1793" s="529"/>
      <c r="IW1793" s="529"/>
      <c r="IX1793" s="529"/>
      <c r="IY1793" s="529"/>
      <c r="IZ1793" s="529"/>
      <c r="JA1793" s="529"/>
      <c r="JB1793" s="529"/>
      <c r="JC1793" s="529"/>
      <c r="JD1793" s="529"/>
      <c r="JE1793" s="529"/>
      <c r="JF1793" s="529"/>
      <c r="JG1793" s="529"/>
      <c r="JH1793" s="529"/>
    </row>
    <row r="1794" spans="1:268" s="3" customFormat="1" ht="54.75" customHeight="1" x14ac:dyDescent="0.25">
      <c r="A1794" s="1"/>
      <c r="B1794" s="1"/>
      <c r="C1794" s="1"/>
      <c r="D1794" s="7"/>
      <c r="E1794" s="7"/>
      <c r="F1794" s="7"/>
      <c r="G1794" s="1"/>
      <c r="H1794" s="1"/>
      <c r="I1794" s="1"/>
      <c r="J1794" s="1"/>
      <c r="K1794" s="1"/>
      <c r="L1794" s="1"/>
      <c r="M1794" s="1"/>
      <c r="N1794" s="1"/>
      <c r="O1794" s="1"/>
      <c r="P1794" s="6"/>
      <c r="Q1794" s="1"/>
      <c r="R1794" s="1"/>
      <c r="S1794" s="1"/>
      <c r="T1794" s="1"/>
      <c r="U1794" s="6"/>
      <c r="V1794" s="1"/>
      <c r="W1794" s="1"/>
      <c r="X1794" s="1"/>
      <c r="Y1794" s="1"/>
      <c r="Z1794" s="9"/>
      <c r="AA1794" s="1"/>
      <c r="AB1794" s="1"/>
      <c r="AC1794" s="1"/>
      <c r="AD1794" s="1"/>
      <c r="AE1794" s="1"/>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6"/>
      <c r="BG1794" s="1"/>
      <c r="BH1794" s="1"/>
      <c r="BI1794" s="1"/>
      <c r="BJ1794" s="7"/>
      <c r="BK1794" s="1"/>
      <c r="BL1794" s="7"/>
      <c r="BM1794" s="1"/>
      <c r="BN1794" s="1"/>
      <c r="BO1794" s="1"/>
      <c r="BP1794" s="1"/>
      <c r="BQ1794" s="1"/>
      <c r="BR1794" s="1"/>
      <c r="BS1794" s="1"/>
      <c r="BT1794" s="529"/>
      <c r="BU1794" s="529"/>
      <c r="BV1794" s="529"/>
      <c r="BW1794" s="529"/>
      <c r="BX1794" s="529"/>
      <c r="BY1794" s="529"/>
      <c r="BZ1794" s="529"/>
      <c r="CA1794" s="529"/>
      <c r="CB1794" s="529"/>
      <c r="CC1794" s="529"/>
      <c r="CD1794" s="529"/>
      <c r="CE1794" s="529"/>
      <c r="CF1794" s="529"/>
      <c r="CG1794" s="529"/>
      <c r="CH1794" s="529"/>
      <c r="CI1794" s="529"/>
      <c r="CJ1794" s="529"/>
      <c r="CK1794" s="529"/>
      <c r="CL1794" s="529"/>
      <c r="CM1794" s="529"/>
      <c r="CN1794" s="529"/>
      <c r="CO1794" s="529"/>
      <c r="CP1794" s="529"/>
      <c r="CQ1794" s="529"/>
      <c r="CR1794" s="529"/>
      <c r="CS1794" s="529"/>
      <c r="CT1794" s="529"/>
      <c r="CU1794" s="529"/>
      <c r="CV1794" s="529"/>
      <c r="CW1794" s="529"/>
      <c r="CX1794" s="529"/>
      <c r="CY1794" s="529"/>
      <c r="CZ1794" s="529"/>
      <c r="DA1794" s="529"/>
      <c r="DB1794" s="529"/>
      <c r="DC1794" s="529"/>
      <c r="DD1794" s="529"/>
      <c r="DE1794" s="529"/>
      <c r="DF1794" s="529"/>
      <c r="DG1794" s="529"/>
      <c r="DH1794" s="529"/>
      <c r="DI1794" s="529"/>
      <c r="DJ1794" s="529"/>
      <c r="DK1794" s="529"/>
      <c r="DL1794" s="529"/>
      <c r="DM1794" s="529"/>
      <c r="DN1794" s="529"/>
      <c r="DO1794" s="529"/>
      <c r="DP1794" s="529"/>
      <c r="DQ1794" s="529"/>
      <c r="DR1794" s="529"/>
      <c r="DS1794" s="529"/>
      <c r="DT1794" s="529"/>
      <c r="DU1794" s="529"/>
      <c r="DV1794" s="529"/>
      <c r="DW1794" s="529"/>
      <c r="DX1794" s="529"/>
      <c r="DY1794" s="529"/>
      <c r="DZ1794" s="529"/>
      <c r="EA1794" s="529"/>
      <c r="EB1794" s="529"/>
      <c r="EC1794" s="529"/>
      <c r="ED1794" s="529"/>
      <c r="EE1794" s="529"/>
      <c r="EF1794" s="529"/>
      <c r="EG1794" s="529"/>
      <c r="EH1794" s="529"/>
      <c r="EI1794" s="529"/>
      <c r="EJ1794" s="529"/>
      <c r="EK1794" s="529"/>
      <c r="EL1794" s="529"/>
      <c r="EM1794" s="529"/>
      <c r="EN1794" s="529"/>
      <c r="EO1794" s="529"/>
      <c r="EP1794" s="529"/>
      <c r="EQ1794" s="529"/>
      <c r="ER1794" s="529"/>
      <c r="ES1794" s="529"/>
      <c r="ET1794" s="529"/>
      <c r="EU1794" s="529"/>
      <c r="EV1794" s="529"/>
      <c r="EW1794" s="529"/>
      <c r="EX1794" s="529"/>
      <c r="EY1794" s="529"/>
      <c r="EZ1794" s="529"/>
      <c r="FA1794" s="529"/>
      <c r="FB1794" s="529"/>
      <c r="FC1794" s="529"/>
      <c r="FD1794" s="529"/>
      <c r="FE1794" s="529"/>
      <c r="FF1794" s="529"/>
      <c r="FG1794" s="529"/>
      <c r="FH1794" s="529"/>
      <c r="FI1794" s="529"/>
      <c r="FJ1794" s="529"/>
      <c r="FK1794" s="529"/>
      <c r="FL1794" s="529"/>
      <c r="FM1794" s="529"/>
      <c r="FN1794" s="529"/>
      <c r="FO1794" s="529"/>
      <c r="FP1794" s="529"/>
      <c r="FQ1794" s="529"/>
      <c r="FR1794" s="529"/>
      <c r="FS1794" s="529"/>
      <c r="FT1794" s="529"/>
      <c r="FU1794" s="529"/>
      <c r="FV1794" s="529"/>
      <c r="FW1794" s="529"/>
      <c r="FX1794" s="529"/>
      <c r="FY1794" s="529"/>
      <c r="FZ1794" s="529"/>
      <c r="GA1794" s="529"/>
      <c r="GB1794" s="529"/>
      <c r="GC1794" s="529"/>
      <c r="GD1794" s="529"/>
      <c r="GE1794" s="529"/>
      <c r="GF1794" s="529"/>
      <c r="GG1794" s="529"/>
      <c r="GH1794" s="529"/>
      <c r="GI1794" s="529"/>
      <c r="GJ1794" s="529"/>
      <c r="GK1794" s="529"/>
      <c r="GL1794" s="529"/>
      <c r="GM1794" s="529"/>
      <c r="GN1794" s="529"/>
      <c r="GO1794" s="529"/>
      <c r="GP1794" s="529"/>
      <c r="GQ1794" s="529"/>
      <c r="GR1794" s="529"/>
      <c r="GS1794" s="529"/>
      <c r="GT1794" s="529"/>
      <c r="GU1794" s="529"/>
      <c r="GV1794" s="529"/>
      <c r="GW1794" s="529"/>
      <c r="GX1794" s="529"/>
      <c r="GY1794" s="529"/>
      <c r="GZ1794" s="529"/>
      <c r="HA1794" s="529"/>
      <c r="HB1794" s="529"/>
      <c r="HC1794" s="529"/>
      <c r="HD1794" s="529"/>
      <c r="HE1794" s="529"/>
      <c r="HF1794" s="529"/>
      <c r="HG1794" s="529"/>
      <c r="HH1794" s="529"/>
      <c r="HI1794" s="529"/>
      <c r="HJ1794" s="529"/>
      <c r="HK1794" s="529"/>
      <c r="HL1794" s="529"/>
      <c r="HM1794" s="529"/>
      <c r="HN1794" s="529"/>
      <c r="HO1794" s="529"/>
      <c r="HP1794" s="529"/>
      <c r="HQ1794" s="529"/>
      <c r="HR1794" s="529"/>
      <c r="HS1794" s="529"/>
      <c r="HT1794" s="529"/>
      <c r="HU1794" s="529"/>
      <c r="HV1794" s="529"/>
      <c r="HW1794" s="529"/>
      <c r="HX1794" s="529"/>
      <c r="HY1794" s="529"/>
      <c r="HZ1794" s="529"/>
      <c r="IA1794" s="529"/>
      <c r="IB1794" s="529"/>
      <c r="IC1794" s="529"/>
      <c r="ID1794" s="529"/>
      <c r="IE1794" s="529"/>
      <c r="IF1794" s="529"/>
      <c r="IG1794" s="529"/>
      <c r="IH1794" s="529"/>
      <c r="II1794" s="529"/>
      <c r="IJ1794" s="529"/>
      <c r="IK1794" s="529"/>
      <c r="IL1794" s="529"/>
      <c r="IM1794" s="529"/>
      <c r="IN1794" s="529"/>
      <c r="IO1794" s="529"/>
      <c r="IP1794" s="529"/>
      <c r="IQ1794" s="529"/>
      <c r="IR1794" s="529"/>
      <c r="IS1794" s="529"/>
      <c r="IT1794" s="529"/>
      <c r="IU1794" s="529"/>
      <c r="IV1794" s="529"/>
      <c r="IW1794" s="529"/>
      <c r="IX1794" s="529"/>
      <c r="IY1794" s="529"/>
      <c r="IZ1794" s="529"/>
      <c r="JA1794" s="529"/>
      <c r="JB1794" s="529"/>
      <c r="JC1794" s="529"/>
      <c r="JD1794" s="529"/>
      <c r="JE1794" s="529"/>
      <c r="JF1794" s="529"/>
      <c r="JG1794" s="529"/>
      <c r="JH1794" s="529"/>
    </row>
    <row r="1795" spans="1:268" s="3" customFormat="1" ht="54.75" customHeight="1" x14ac:dyDescent="0.25">
      <c r="A1795" s="1"/>
      <c r="B1795" s="1"/>
      <c r="C1795" s="1"/>
      <c r="D1795" s="7"/>
      <c r="E1795" s="7"/>
      <c r="F1795" s="7"/>
      <c r="G1795" s="1"/>
      <c r="H1795" s="1"/>
      <c r="I1795" s="1"/>
      <c r="J1795" s="1"/>
      <c r="K1795" s="1"/>
      <c r="L1795" s="1"/>
      <c r="M1795" s="1"/>
      <c r="N1795" s="1"/>
      <c r="O1795" s="1"/>
      <c r="P1795" s="6"/>
      <c r="Q1795" s="1"/>
      <c r="R1795" s="1"/>
      <c r="S1795" s="1"/>
      <c r="T1795" s="1"/>
      <c r="U1795" s="6"/>
      <c r="V1795" s="1"/>
      <c r="W1795" s="1"/>
      <c r="X1795" s="1"/>
      <c r="Y1795" s="1"/>
      <c r="Z1795" s="9"/>
      <c r="AA1795" s="1"/>
      <c r="AB1795" s="1"/>
      <c r="AC1795" s="1"/>
      <c r="AD1795" s="1"/>
      <c r="AE1795" s="1"/>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6"/>
      <c r="BG1795" s="1"/>
      <c r="BH1795" s="1"/>
      <c r="BI1795" s="1"/>
      <c r="BJ1795" s="7"/>
      <c r="BK1795" s="1"/>
      <c r="BL1795" s="7"/>
      <c r="BM1795" s="1"/>
      <c r="BN1795" s="1"/>
      <c r="BO1795" s="1"/>
      <c r="BP1795" s="1"/>
      <c r="BQ1795" s="1"/>
      <c r="BR1795" s="1"/>
      <c r="BS1795" s="1"/>
      <c r="BT1795" s="529"/>
      <c r="BU1795" s="529"/>
      <c r="BV1795" s="529"/>
      <c r="BW1795" s="529"/>
      <c r="BX1795" s="529"/>
      <c r="BY1795" s="529"/>
      <c r="BZ1795" s="529"/>
      <c r="CA1795" s="529"/>
      <c r="CB1795" s="529"/>
      <c r="CC1795" s="529"/>
      <c r="CD1795" s="529"/>
      <c r="CE1795" s="529"/>
      <c r="CF1795" s="529"/>
      <c r="CG1795" s="529"/>
      <c r="CH1795" s="529"/>
      <c r="CI1795" s="529"/>
      <c r="CJ1795" s="529"/>
      <c r="CK1795" s="529"/>
      <c r="CL1795" s="529"/>
      <c r="CM1795" s="529"/>
      <c r="CN1795" s="529"/>
      <c r="CO1795" s="529"/>
      <c r="CP1795" s="529"/>
      <c r="CQ1795" s="529"/>
      <c r="CR1795" s="529"/>
      <c r="CS1795" s="529"/>
      <c r="CT1795" s="529"/>
      <c r="CU1795" s="529"/>
      <c r="CV1795" s="529"/>
      <c r="CW1795" s="529"/>
      <c r="CX1795" s="529"/>
      <c r="CY1795" s="529"/>
      <c r="CZ1795" s="529"/>
      <c r="DA1795" s="529"/>
      <c r="DB1795" s="529"/>
      <c r="DC1795" s="529"/>
      <c r="DD1795" s="529"/>
      <c r="DE1795" s="529"/>
      <c r="DF1795" s="529"/>
      <c r="DG1795" s="529"/>
      <c r="DH1795" s="529"/>
      <c r="DI1795" s="529"/>
      <c r="DJ1795" s="529"/>
      <c r="DK1795" s="529"/>
      <c r="DL1795" s="529"/>
      <c r="DM1795" s="529"/>
      <c r="DN1795" s="529"/>
      <c r="DO1795" s="529"/>
      <c r="DP1795" s="529"/>
      <c r="DQ1795" s="529"/>
      <c r="DR1795" s="529"/>
      <c r="DS1795" s="529"/>
      <c r="DT1795" s="529"/>
      <c r="DU1795" s="529"/>
      <c r="DV1795" s="529"/>
      <c r="DW1795" s="529"/>
      <c r="DX1795" s="529"/>
      <c r="DY1795" s="529"/>
      <c r="DZ1795" s="529"/>
      <c r="EA1795" s="529"/>
      <c r="EB1795" s="529"/>
      <c r="EC1795" s="529"/>
      <c r="ED1795" s="529"/>
      <c r="EE1795" s="529"/>
      <c r="EF1795" s="529"/>
      <c r="EG1795" s="529"/>
      <c r="EH1795" s="529"/>
      <c r="EI1795" s="529"/>
      <c r="EJ1795" s="529"/>
      <c r="EK1795" s="529"/>
      <c r="EL1795" s="529"/>
      <c r="EM1795" s="529"/>
      <c r="EN1795" s="529"/>
      <c r="EO1795" s="529"/>
      <c r="EP1795" s="529"/>
      <c r="EQ1795" s="529"/>
      <c r="ER1795" s="529"/>
      <c r="ES1795" s="529"/>
      <c r="ET1795" s="529"/>
      <c r="EU1795" s="529"/>
      <c r="EV1795" s="529"/>
      <c r="EW1795" s="529"/>
      <c r="EX1795" s="529"/>
      <c r="EY1795" s="529"/>
      <c r="EZ1795" s="529"/>
      <c r="FA1795" s="529"/>
      <c r="FB1795" s="529"/>
      <c r="FC1795" s="529"/>
      <c r="FD1795" s="529"/>
      <c r="FE1795" s="529"/>
      <c r="FF1795" s="529"/>
      <c r="FG1795" s="529"/>
      <c r="FH1795" s="529"/>
      <c r="FI1795" s="529"/>
      <c r="FJ1795" s="529"/>
      <c r="FK1795" s="529"/>
      <c r="FL1795" s="529"/>
      <c r="FM1795" s="529"/>
      <c r="FN1795" s="529"/>
      <c r="FO1795" s="529"/>
      <c r="FP1795" s="529"/>
      <c r="FQ1795" s="529"/>
      <c r="FR1795" s="529"/>
      <c r="FS1795" s="529"/>
      <c r="FT1795" s="529"/>
      <c r="FU1795" s="529"/>
      <c r="FV1795" s="529"/>
      <c r="FW1795" s="529"/>
      <c r="FX1795" s="529"/>
      <c r="FY1795" s="529"/>
      <c r="FZ1795" s="529"/>
      <c r="GA1795" s="529"/>
      <c r="GB1795" s="529"/>
      <c r="GC1795" s="529"/>
      <c r="GD1795" s="529"/>
      <c r="GE1795" s="529"/>
      <c r="GF1795" s="529"/>
      <c r="GG1795" s="529"/>
      <c r="GH1795" s="529"/>
      <c r="GI1795" s="529"/>
      <c r="GJ1795" s="529"/>
      <c r="GK1795" s="529"/>
      <c r="GL1795" s="529"/>
      <c r="GM1795" s="529"/>
      <c r="GN1795" s="529"/>
      <c r="GO1795" s="529"/>
      <c r="GP1795" s="529"/>
      <c r="GQ1795" s="529"/>
      <c r="GR1795" s="529"/>
      <c r="GS1795" s="529"/>
      <c r="GT1795" s="529"/>
      <c r="GU1795" s="529"/>
      <c r="GV1795" s="529"/>
      <c r="GW1795" s="529"/>
      <c r="GX1795" s="529"/>
      <c r="GY1795" s="529"/>
      <c r="GZ1795" s="529"/>
      <c r="HA1795" s="529"/>
      <c r="HB1795" s="529"/>
      <c r="HC1795" s="529"/>
      <c r="HD1795" s="529"/>
      <c r="HE1795" s="529"/>
      <c r="HF1795" s="529"/>
      <c r="HG1795" s="529"/>
      <c r="HH1795" s="529"/>
      <c r="HI1795" s="529"/>
      <c r="HJ1795" s="529"/>
      <c r="HK1795" s="529"/>
      <c r="HL1795" s="529"/>
      <c r="HM1795" s="529"/>
      <c r="HN1795" s="529"/>
      <c r="HO1795" s="529"/>
      <c r="HP1795" s="529"/>
      <c r="HQ1795" s="529"/>
      <c r="HR1795" s="529"/>
      <c r="HS1795" s="529"/>
      <c r="HT1795" s="529"/>
      <c r="HU1795" s="529"/>
      <c r="HV1795" s="529"/>
      <c r="HW1795" s="529"/>
      <c r="HX1795" s="529"/>
      <c r="HY1795" s="529"/>
      <c r="HZ1795" s="529"/>
      <c r="IA1795" s="529"/>
      <c r="IB1795" s="529"/>
      <c r="IC1795" s="529"/>
      <c r="ID1795" s="529"/>
      <c r="IE1795" s="529"/>
      <c r="IF1795" s="529"/>
      <c r="IG1795" s="529"/>
      <c r="IH1795" s="529"/>
      <c r="II1795" s="529"/>
      <c r="IJ1795" s="529"/>
      <c r="IK1795" s="529"/>
      <c r="IL1795" s="529"/>
      <c r="IM1795" s="529"/>
      <c r="IN1795" s="529"/>
      <c r="IO1795" s="529"/>
      <c r="IP1795" s="529"/>
      <c r="IQ1795" s="529"/>
      <c r="IR1795" s="529"/>
      <c r="IS1795" s="529"/>
      <c r="IT1795" s="529"/>
      <c r="IU1795" s="529"/>
      <c r="IV1795" s="529"/>
      <c r="IW1795" s="529"/>
      <c r="IX1795" s="529"/>
      <c r="IY1795" s="529"/>
      <c r="IZ1795" s="529"/>
      <c r="JA1795" s="529"/>
      <c r="JB1795" s="529"/>
      <c r="JC1795" s="529"/>
      <c r="JD1795" s="529"/>
      <c r="JE1795" s="529"/>
      <c r="JF1795" s="529"/>
      <c r="JG1795" s="529"/>
      <c r="JH1795" s="529"/>
    </row>
    <row r="1796" spans="1:268" s="3" customFormat="1" ht="54.75" customHeight="1" x14ac:dyDescent="0.25">
      <c r="A1796" s="1"/>
      <c r="B1796" s="1"/>
      <c r="C1796" s="1"/>
      <c r="D1796" s="7"/>
      <c r="E1796" s="7"/>
      <c r="F1796" s="7"/>
      <c r="G1796" s="1"/>
      <c r="H1796" s="1"/>
      <c r="I1796" s="1"/>
      <c r="J1796" s="1"/>
      <c r="K1796" s="1"/>
      <c r="L1796" s="1"/>
      <c r="M1796" s="1"/>
      <c r="N1796" s="1"/>
      <c r="O1796" s="1"/>
      <c r="P1796" s="6"/>
      <c r="Q1796" s="1"/>
      <c r="R1796" s="1"/>
      <c r="S1796" s="1"/>
      <c r="T1796" s="1"/>
      <c r="U1796" s="6"/>
      <c r="V1796" s="1"/>
      <c r="W1796" s="1"/>
      <c r="X1796" s="1"/>
      <c r="Y1796" s="1"/>
      <c r="Z1796" s="9"/>
      <c r="AA1796" s="1"/>
      <c r="AB1796" s="1"/>
      <c r="AC1796" s="1"/>
      <c r="AD1796" s="1"/>
      <c r="AE1796" s="1"/>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6"/>
      <c r="BG1796" s="1"/>
      <c r="BH1796" s="1"/>
      <c r="BI1796" s="1"/>
      <c r="BJ1796" s="7"/>
      <c r="BK1796" s="1"/>
      <c r="BL1796" s="7"/>
      <c r="BM1796" s="1"/>
      <c r="BN1796" s="1"/>
      <c r="BO1796" s="1"/>
      <c r="BP1796" s="1"/>
      <c r="BQ1796" s="1"/>
      <c r="BR1796" s="1"/>
      <c r="BS1796" s="1"/>
      <c r="BT1796" s="529"/>
      <c r="BU1796" s="529"/>
      <c r="BV1796" s="529"/>
      <c r="BW1796" s="529"/>
      <c r="BX1796" s="529"/>
      <c r="BY1796" s="529"/>
      <c r="BZ1796" s="529"/>
      <c r="CA1796" s="529"/>
      <c r="CB1796" s="529"/>
      <c r="CC1796" s="529"/>
      <c r="CD1796" s="529"/>
      <c r="CE1796" s="529"/>
      <c r="CF1796" s="529"/>
      <c r="CG1796" s="529"/>
      <c r="CH1796" s="529"/>
      <c r="CI1796" s="529"/>
      <c r="CJ1796" s="529"/>
      <c r="CK1796" s="529"/>
      <c r="CL1796" s="529"/>
      <c r="CM1796" s="529"/>
      <c r="CN1796" s="529"/>
      <c r="CO1796" s="529"/>
      <c r="CP1796" s="529"/>
      <c r="CQ1796" s="529"/>
      <c r="CR1796" s="529"/>
      <c r="CS1796" s="529"/>
      <c r="CT1796" s="529"/>
      <c r="CU1796" s="529"/>
      <c r="CV1796" s="529"/>
      <c r="CW1796" s="529"/>
      <c r="CX1796" s="529"/>
      <c r="CY1796" s="529"/>
      <c r="CZ1796" s="529"/>
      <c r="DA1796" s="529"/>
      <c r="DB1796" s="529"/>
      <c r="DC1796" s="529"/>
      <c r="DD1796" s="529"/>
      <c r="DE1796" s="529"/>
      <c r="DF1796" s="529"/>
      <c r="DG1796" s="529"/>
      <c r="DH1796" s="529"/>
      <c r="DI1796" s="529"/>
      <c r="DJ1796" s="529"/>
      <c r="DK1796" s="529"/>
      <c r="DL1796" s="529"/>
      <c r="DM1796" s="529"/>
      <c r="DN1796" s="529"/>
      <c r="DO1796" s="529"/>
      <c r="DP1796" s="529"/>
      <c r="DQ1796" s="529"/>
      <c r="DR1796" s="529"/>
      <c r="DS1796" s="529"/>
      <c r="DT1796" s="529"/>
      <c r="DU1796" s="529"/>
      <c r="DV1796" s="529"/>
      <c r="DW1796" s="529"/>
      <c r="DX1796" s="529"/>
      <c r="DY1796" s="529"/>
      <c r="DZ1796" s="529"/>
      <c r="EA1796" s="529"/>
      <c r="EB1796" s="529"/>
      <c r="EC1796" s="529"/>
      <c r="ED1796" s="529"/>
      <c r="EE1796" s="529"/>
      <c r="EF1796" s="529"/>
      <c r="EG1796" s="529"/>
      <c r="EH1796" s="529"/>
      <c r="EI1796" s="529"/>
      <c r="EJ1796" s="529"/>
      <c r="EK1796" s="529"/>
      <c r="EL1796" s="529"/>
      <c r="EM1796" s="529"/>
      <c r="EN1796" s="529"/>
      <c r="EO1796" s="529"/>
      <c r="EP1796" s="529"/>
      <c r="EQ1796" s="529"/>
      <c r="ER1796" s="529"/>
      <c r="ES1796" s="529"/>
      <c r="ET1796" s="529"/>
      <c r="EU1796" s="529"/>
      <c r="EV1796" s="529"/>
      <c r="EW1796" s="529"/>
      <c r="EX1796" s="529"/>
      <c r="EY1796" s="529"/>
      <c r="EZ1796" s="529"/>
      <c r="FA1796" s="529"/>
      <c r="FB1796" s="529"/>
      <c r="FC1796" s="529"/>
      <c r="FD1796" s="529"/>
      <c r="FE1796" s="529"/>
      <c r="FF1796" s="529"/>
      <c r="FG1796" s="529"/>
      <c r="FH1796" s="529"/>
      <c r="FI1796" s="529"/>
      <c r="FJ1796" s="529"/>
      <c r="FK1796" s="529"/>
      <c r="FL1796" s="529"/>
      <c r="FM1796" s="529"/>
      <c r="FN1796" s="529"/>
      <c r="FO1796" s="529"/>
      <c r="FP1796" s="529"/>
      <c r="FQ1796" s="529"/>
      <c r="FR1796" s="529"/>
      <c r="FS1796" s="529"/>
      <c r="FT1796" s="529"/>
      <c r="FU1796" s="529"/>
      <c r="FV1796" s="529"/>
      <c r="FW1796" s="529"/>
      <c r="FX1796" s="529"/>
      <c r="FY1796" s="529"/>
      <c r="FZ1796" s="529"/>
      <c r="GA1796" s="529"/>
      <c r="GB1796" s="529"/>
      <c r="GC1796" s="529"/>
      <c r="GD1796" s="529"/>
      <c r="GE1796" s="529"/>
      <c r="GF1796" s="529"/>
      <c r="GG1796" s="529"/>
      <c r="GH1796" s="529"/>
      <c r="GI1796" s="529"/>
      <c r="GJ1796" s="529"/>
      <c r="GK1796" s="529"/>
      <c r="GL1796" s="529"/>
      <c r="GM1796" s="529"/>
      <c r="GN1796" s="529"/>
      <c r="GO1796" s="529"/>
      <c r="GP1796" s="529"/>
      <c r="GQ1796" s="529"/>
      <c r="GR1796" s="529"/>
      <c r="GS1796" s="529"/>
      <c r="GT1796" s="529"/>
      <c r="GU1796" s="529"/>
      <c r="GV1796" s="529"/>
      <c r="GW1796" s="529"/>
      <c r="GX1796" s="529"/>
      <c r="GY1796" s="529"/>
      <c r="GZ1796" s="529"/>
      <c r="HA1796" s="529"/>
      <c r="HB1796" s="529"/>
      <c r="HC1796" s="529"/>
      <c r="HD1796" s="529"/>
      <c r="HE1796" s="529"/>
      <c r="HF1796" s="529"/>
      <c r="HG1796" s="529"/>
      <c r="HH1796" s="529"/>
      <c r="HI1796" s="529"/>
      <c r="HJ1796" s="529"/>
      <c r="HK1796" s="529"/>
      <c r="HL1796" s="529"/>
      <c r="HM1796" s="529"/>
      <c r="HN1796" s="529"/>
      <c r="HO1796" s="529"/>
      <c r="HP1796" s="529"/>
      <c r="HQ1796" s="529"/>
      <c r="HR1796" s="529"/>
      <c r="HS1796" s="529"/>
      <c r="HT1796" s="529"/>
      <c r="HU1796" s="529"/>
      <c r="HV1796" s="529"/>
      <c r="HW1796" s="529"/>
      <c r="HX1796" s="529"/>
      <c r="HY1796" s="529"/>
      <c r="HZ1796" s="529"/>
      <c r="IA1796" s="529"/>
      <c r="IB1796" s="529"/>
      <c r="IC1796" s="529"/>
      <c r="ID1796" s="529"/>
      <c r="IE1796" s="529"/>
      <c r="IF1796" s="529"/>
      <c r="IG1796" s="529"/>
      <c r="IH1796" s="529"/>
      <c r="II1796" s="529"/>
      <c r="IJ1796" s="529"/>
      <c r="IK1796" s="529"/>
      <c r="IL1796" s="529"/>
      <c r="IM1796" s="529"/>
      <c r="IN1796" s="529"/>
      <c r="IO1796" s="529"/>
      <c r="IP1796" s="529"/>
      <c r="IQ1796" s="529"/>
      <c r="IR1796" s="529"/>
      <c r="IS1796" s="529"/>
      <c r="IT1796" s="529"/>
      <c r="IU1796" s="529"/>
      <c r="IV1796" s="529"/>
      <c r="IW1796" s="529"/>
      <c r="IX1796" s="529"/>
      <c r="IY1796" s="529"/>
      <c r="IZ1796" s="529"/>
      <c r="JA1796" s="529"/>
      <c r="JB1796" s="529"/>
      <c r="JC1796" s="529"/>
      <c r="JD1796" s="529"/>
      <c r="JE1796" s="529"/>
      <c r="JF1796" s="529"/>
      <c r="JG1796" s="529"/>
      <c r="JH1796" s="529"/>
    </row>
    <row r="1797" spans="1:268" s="3" customFormat="1" ht="54.75" customHeight="1" x14ac:dyDescent="0.25">
      <c r="A1797" s="1"/>
      <c r="B1797" s="1"/>
      <c r="C1797" s="1"/>
      <c r="D1797" s="7"/>
      <c r="E1797" s="7"/>
      <c r="F1797" s="7"/>
      <c r="G1797" s="1"/>
      <c r="H1797" s="1"/>
      <c r="I1797" s="1"/>
      <c r="J1797" s="1"/>
      <c r="K1797" s="1"/>
      <c r="L1797" s="1"/>
      <c r="M1797" s="1"/>
      <c r="N1797" s="1"/>
      <c r="O1797" s="1"/>
      <c r="P1797" s="6"/>
      <c r="Q1797" s="1"/>
      <c r="R1797" s="1"/>
      <c r="S1797" s="1"/>
      <c r="T1797" s="1"/>
      <c r="U1797" s="6"/>
      <c r="V1797" s="1"/>
      <c r="W1797" s="1"/>
      <c r="X1797" s="1"/>
      <c r="Y1797" s="1"/>
      <c r="Z1797" s="9"/>
      <c r="AA1797" s="1"/>
      <c r="AB1797" s="1"/>
      <c r="AC1797" s="1"/>
      <c r="AD1797" s="1"/>
      <c r="AE1797" s="1"/>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6"/>
      <c r="BG1797" s="1"/>
      <c r="BH1797" s="1"/>
      <c r="BI1797" s="1"/>
      <c r="BJ1797" s="7"/>
      <c r="BK1797" s="1"/>
      <c r="BL1797" s="7"/>
      <c r="BM1797" s="1"/>
      <c r="BN1797" s="1"/>
      <c r="BO1797" s="1"/>
      <c r="BP1797" s="1"/>
      <c r="BQ1797" s="1"/>
      <c r="BR1797" s="1"/>
      <c r="BS1797" s="1"/>
      <c r="BT1797" s="529"/>
      <c r="BU1797" s="529"/>
      <c r="BV1797" s="529"/>
      <c r="BW1797" s="529"/>
      <c r="BX1797" s="529"/>
      <c r="BY1797" s="529"/>
      <c r="BZ1797" s="529"/>
      <c r="CA1797" s="529"/>
      <c r="CB1797" s="529"/>
      <c r="CC1797" s="529"/>
      <c r="CD1797" s="529"/>
      <c r="CE1797" s="529"/>
      <c r="CF1797" s="529"/>
      <c r="CG1797" s="529"/>
      <c r="CH1797" s="529"/>
      <c r="CI1797" s="529"/>
      <c r="CJ1797" s="529"/>
      <c r="CK1797" s="529"/>
      <c r="CL1797" s="529"/>
      <c r="CM1797" s="529"/>
      <c r="CN1797" s="529"/>
      <c r="CO1797" s="529"/>
      <c r="CP1797" s="529"/>
      <c r="CQ1797" s="529"/>
      <c r="CR1797" s="529"/>
      <c r="CS1797" s="529"/>
      <c r="CT1797" s="529"/>
      <c r="CU1797" s="529"/>
      <c r="CV1797" s="529"/>
      <c r="CW1797" s="529"/>
      <c r="CX1797" s="529"/>
      <c r="CY1797" s="529"/>
      <c r="CZ1797" s="529"/>
      <c r="DA1797" s="529"/>
      <c r="DB1797" s="529"/>
      <c r="DC1797" s="529"/>
      <c r="DD1797" s="529"/>
      <c r="DE1797" s="529"/>
      <c r="DF1797" s="529"/>
      <c r="DG1797" s="529"/>
      <c r="DH1797" s="529"/>
      <c r="DI1797" s="529"/>
      <c r="DJ1797" s="529"/>
      <c r="DK1797" s="529"/>
      <c r="DL1797" s="529"/>
      <c r="DM1797" s="529"/>
      <c r="DN1797" s="529"/>
      <c r="DO1797" s="529"/>
      <c r="DP1797" s="529"/>
      <c r="DQ1797" s="529"/>
      <c r="DR1797" s="529"/>
      <c r="DS1797" s="529"/>
      <c r="DT1797" s="529"/>
      <c r="DU1797" s="529"/>
      <c r="DV1797" s="529"/>
      <c r="DW1797" s="529"/>
      <c r="DX1797" s="529"/>
      <c r="DY1797" s="529"/>
      <c r="DZ1797" s="529"/>
      <c r="EA1797" s="529"/>
      <c r="EB1797" s="529"/>
      <c r="EC1797" s="529"/>
      <c r="ED1797" s="529"/>
      <c r="EE1797" s="529"/>
      <c r="EF1797" s="529"/>
      <c r="EG1797" s="529"/>
      <c r="EH1797" s="529"/>
      <c r="EI1797" s="529"/>
      <c r="EJ1797" s="529"/>
      <c r="EK1797" s="529"/>
      <c r="EL1797" s="529"/>
      <c r="EM1797" s="529"/>
      <c r="EN1797" s="529"/>
      <c r="EO1797" s="529"/>
      <c r="EP1797" s="529"/>
      <c r="EQ1797" s="529"/>
      <c r="ER1797" s="529"/>
      <c r="ES1797" s="529"/>
      <c r="ET1797" s="529"/>
      <c r="EU1797" s="529"/>
      <c r="EV1797" s="529"/>
      <c r="EW1797" s="529"/>
      <c r="EX1797" s="529"/>
      <c r="EY1797" s="529"/>
      <c r="EZ1797" s="529"/>
      <c r="FA1797" s="529"/>
      <c r="FB1797" s="529"/>
      <c r="FC1797" s="529"/>
      <c r="FD1797" s="529"/>
      <c r="FE1797" s="529"/>
      <c r="FF1797" s="529"/>
      <c r="FG1797" s="529"/>
      <c r="FH1797" s="529"/>
      <c r="FI1797" s="529"/>
      <c r="FJ1797" s="529"/>
      <c r="FK1797" s="529"/>
      <c r="FL1797" s="529"/>
      <c r="FM1797" s="529"/>
      <c r="FN1797" s="529"/>
      <c r="FO1797" s="529"/>
      <c r="FP1797" s="529"/>
      <c r="FQ1797" s="529"/>
      <c r="FR1797" s="529"/>
      <c r="FS1797" s="529"/>
      <c r="FT1797" s="529"/>
      <c r="FU1797" s="529"/>
      <c r="FV1797" s="529"/>
      <c r="FW1797" s="529"/>
      <c r="FX1797" s="529"/>
      <c r="FY1797" s="529"/>
      <c r="FZ1797" s="529"/>
      <c r="GA1797" s="529"/>
      <c r="GB1797" s="529"/>
      <c r="GC1797" s="529"/>
      <c r="GD1797" s="529"/>
      <c r="GE1797" s="529"/>
      <c r="GF1797" s="529"/>
      <c r="GG1797" s="529"/>
      <c r="GH1797" s="529"/>
      <c r="GI1797" s="529"/>
      <c r="GJ1797" s="529"/>
      <c r="GK1797" s="529"/>
      <c r="GL1797" s="529"/>
      <c r="GM1797" s="529"/>
      <c r="GN1797" s="529"/>
      <c r="GO1797" s="529"/>
      <c r="GP1797" s="529"/>
      <c r="GQ1797" s="529"/>
      <c r="GR1797" s="529"/>
      <c r="GS1797" s="529"/>
      <c r="GT1797" s="529"/>
      <c r="GU1797" s="529"/>
      <c r="GV1797" s="529"/>
      <c r="GW1797" s="529"/>
      <c r="GX1797" s="529"/>
      <c r="GY1797" s="529"/>
      <c r="GZ1797" s="529"/>
      <c r="HA1797" s="529"/>
      <c r="HB1797" s="529"/>
      <c r="HC1797" s="529"/>
      <c r="HD1797" s="529"/>
      <c r="HE1797" s="529"/>
      <c r="HF1797" s="529"/>
      <c r="HG1797" s="529"/>
      <c r="HH1797" s="529"/>
      <c r="HI1797" s="529"/>
      <c r="HJ1797" s="529"/>
      <c r="HK1797" s="529"/>
      <c r="HL1797" s="529"/>
      <c r="HM1797" s="529"/>
      <c r="HN1797" s="529"/>
      <c r="HO1797" s="529"/>
      <c r="HP1797" s="529"/>
      <c r="HQ1797" s="529"/>
      <c r="HR1797" s="529"/>
      <c r="HS1797" s="529"/>
      <c r="HT1797" s="529"/>
      <c r="HU1797" s="529"/>
      <c r="HV1797" s="529"/>
      <c r="HW1797" s="529"/>
      <c r="HX1797" s="529"/>
      <c r="HY1797" s="529"/>
      <c r="HZ1797" s="529"/>
      <c r="IA1797" s="529"/>
      <c r="IB1797" s="529"/>
      <c r="IC1797" s="529"/>
      <c r="ID1797" s="529"/>
      <c r="IE1797" s="529"/>
      <c r="IF1797" s="529"/>
      <c r="IG1797" s="529"/>
      <c r="IH1797" s="529"/>
      <c r="II1797" s="529"/>
      <c r="IJ1797" s="529"/>
      <c r="IK1797" s="529"/>
      <c r="IL1797" s="529"/>
      <c r="IM1797" s="529"/>
      <c r="IN1797" s="529"/>
      <c r="IO1797" s="529"/>
      <c r="IP1797" s="529"/>
      <c r="IQ1797" s="529"/>
      <c r="IR1797" s="529"/>
      <c r="IS1797" s="529"/>
      <c r="IT1797" s="529"/>
      <c r="IU1797" s="529"/>
      <c r="IV1797" s="529"/>
      <c r="IW1797" s="529"/>
      <c r="IX1797" s="529"/>
      <c r="IY1797" s="529"/>
      <c r="IZ1797" s="529"/>
      <c r="JA1797" s="529"/>
      <c r="JB1797" s="529"/>
      <c r="JC1797" s="529"/>
      <c r="JD1797" s="529"/>
      <c r="JE1797" s="529"/>
      <c r="JF1797" s="529"/>
      <c r="JG1797" s="529"/>
      <c r="JH1797" s="529"/>
    </row>
    <row r="1798" spans="1:268" s="3" customFormat="1" ht="54.75" customHeight="1" x14ac:dyDescent="0.25">
      <c r="A1798" s="1"/>
      <c r="B1798" s="1"/>
      <c r="C1798" s="1"/>
      <c r="D1798" s="7"/>
      <c r="E1798" s="7"/>
      <c r="F1798" s="7"/>
      <c r="G1798" s="1"/>
      <c r="H1798" s="1"/>
      <c r="I1798" s="1"/>
      <c r="J1798" s="1"/>
      <c r="K1798" s="1"/>
      <c r="L1798" s="1"/>
      <c r="M1798" s="1"/>
      <c r="N1798" s="1"/>
      <c r="O1798" s="1"/>
      <c r="P1798" s="6"/>
      <c r="Q1798" s="1"/>
      <c r="R1798" s="1"/>
      <c r="S1798" s="1"/>
      <c r="T1798" s="1"/>
      <c r="U1798" s="6"/>
      <c r="V1798" s="1"/>
      <c r="W1798" s="1"/>
      <c r="X1798" s="1"/>
      <c r="Y1798" s="1"/>
      <c r="Z1798" s="9"/>
      <c r="AA1798" s="1"/>
      <c r="AB1798" s="1"/>
      <c r="AC1798" s="1"/>
      <c r="AD1798" s="1"/>
      <c r="AE1798" s="1"/>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6"/>
      <c r="BG1798" s="1"/>
      <c r="BH1798" s="1"/>
      <c r="BI1798" s="1"/>
      <c r="BJ1798" s="7"/>
      <c r="BK1798" s="1"/>
      <c r="BL1798" s="7"/>
      <c r="BM1798" s="1"/>
      <c r="BN1798" s="1"/>
      <c r="BO1798" s="1"/>
      <c r="BP1798" s="1"/>
      <c r="BQ1798" s="1"/>
      <c r="BR1798" s="1"/>
      <c r="BS1798" s="1"/>
      <c r="BT1798" s="529"/>
      <c r="BU1798" s="529"/>
      <c r="BV1798" s="529"/>
      <c r="BW1798" s="529"/>
      <c r="BX1798" s="529"/>
      <c r="BY1798" s="529"/>
      <c r="BZ1798" s="529"/>
      <c r="CA1798" s="529"/>
      <c r="CB1798" s="529"/>
      <c r="CC1798" s="529"/>
      <c r="CD1798" s="529"/>
      <c r="CE1798" s="529"/>
      <c r="CF1798" s="529"/>
      <c r="CG1798" s="529"/>
      <c r="CH1798" s="529"/>
      <c r="CI1798" s="529"/>
      <c r="CJ1798" s="529"/>
      <c r="CK1798" s="529"/>
      <c r="CL1798" s="529"/>
      <c r="CM1798" s="529"/>
      <c r="CN1798" s="529"/>
      <c r="CO1798" s="529"/>
      <c r="CP1798" s="529"/>
      <c r="CQ1798" s="529"/>
      <c r="CR1798" s="529"/>
      <c r="CS1798" s="529"/>
      <c r="CT1798" s="529"/>
      <c r="CU1798" s="529"/>
      <c r="CV1798" s="529"/>
      <c r="CW1798" s="529"/>
      <c r="CX1798" s="529"/>
      <c r="CY1798" s="529"/>
      <c r="CZ1798" s="529"/>
      <c r="DA1798" s="529"/>
      <c r="DB1798" s="529"/>
      <c r="DC1798" s="529"/>
      <c r="DD1798" s="529"/>
      <c r="DE1798" s="529"/>
      <c r="DF1798" s="529"/>
      <c r="DG1798" s="529"/>
      <c r="DH1798" s="529"/>
      <c r="DI1798" s="529"/>
      <c r="DJ1798" s="529"/>
      <c r="DK1798" s="529"/>
      <c r="DL1798" s="529"/>
      <c r="DM1798" s="529"/>
      <c r="DN1798" s="529"/>
      <c r="DO1798" s="529"/>
      <c r="DP1798" s="529"/>
      <c r="DQ1798" s="529"/>
      <c r="DR1798" s="529"/>
      <c r="DS1798" s="529"/>
      <c r="DT1798" s="529"/>
      <c r="DU1798" s="529"/>
      <c r="DV1798" s="529"/>
      <c r="DW1798" s="529"/>
      <c r="DX1798" s="529"/>
      <c r="DY1798" s="529"/>
      <c r="DZ1798" s="529"/>
      <c r="EA1798" s="529"/>
      <c r="EB1798" s="529"/>
      <c r="EC1798" s="529"/>
      <c r="ED1798" s="529"/>
      <c r="EE1798" s="529"/>
      <c r="EF1798" s="529"/>
      <c r="EG1798" s="529"/>
      <c r="EH1798" s="529"/>
      <c r="EI1798" s="529"/>
      <c r="EJ1798" s="529"/>
      <c r="EK1798" s="529"/>
      <c r="EL1798" s="529"/>
      <c r="EM1798" s="529"/>
      <c r="EN1798" s="529"/>
      <c r="EO1798" s="529"/>
      <c r="EP1798" s="529"/>
      <c r="EQ1798" s="529"/>
      <c r="ER1798" s="529"/>
      <c r="ES1798" s="529"/>
      <c r="ET1798" s="529"/>
      <c r="EU1798" s="529"/>
      <c r="EV1798" s="529"/>
      <c r="EW1798" s="529"/>
      <c r="EX1798" s="529"/>
      <c r="EY1798" s="529"/>
      <c r="EZ1798" s="529"/>
      <c r="FA1798" s="529"/>
      <c r="FB1798" s="529"/>
      <c r="FC1798" s="529"/>
      <c r="FD1798" s="529"/>
      <c r="FE1798" s="529"/>
      <c r="FF1798" s="529"/>
      <c r="FG1798" s="529"/>
      <c r="FH1798" s="529"/>
      <c r="FI1798" s="529"/>
      <c r="FJ1798" s="529"/>
      <c r="FK1798" s="529"/>
      <c r="FL1798" s="529"/>
      <c r="FM1798" s="529"/>
      <c r="FN1798" s="529"/>
      <c r="FO1798" s="529"/>
      <c r="FP1798" s="529"/>
      <c r="FQ1798" s="529"/>
      <c r="FR1798" s="529"/>
      <c r="FS1798" s="529"/>
      <c r="FT1798" s="529"/>
      <c r="FU1798" s="529"/>
      <c r="FV1798" s="529"/>
      <c r="FW1798" s="529"/>
      <c r="FX1798" s="529"/>
      <c r="FY1798" s="529"/>
      <c r="FZ1798" s="529"/>
      <c r="GA1798" s="529"/>
      <c r="GB1798" s="529"/>
      <c r="GC1798" s="529"/>
      <c r="GD1798" s="529"/>
      <c r="GE1798" s="529"/>
      <c r="GF1798" s="529"/>
      <c r="GG1798" s="529"/>
      <c r="GH1798" s="529"/>
      <c r="GI1798" s="529"/>
      <c r="GJ1798" s="529"/>
      <c r="GK1798" s="529"/>
      <c r="GL1798" s="529"/>
      <c r="GM1798" s="529"/>
      <c r="GN1798" s="529"/>
      <c r="GO1798" s="529"/>
      <c r="GP1798" s="529"/>
      <c r="GQ1798" s="529"/>
      <c r="GR1798" s="529"/>
      <c r="GS1798" s="529"/>
      <c r="GT1798" s="529"/>
      <c r="GU1798" s="529"/>
      <c r="GV1798" s="529"/>
      <c r="GW1798" s="529"/>
      <c r="GX1798" s="529"/>
      <c r="GY1798" s="529"/>
      <c r="GZ1798" s="529"/>
      <c r="HA1798" s="529"/>
      <c r="HB1798" s="529"/>
      <c r="HC1798" s="529"/>
      <c r="HD1798" s="529"/>
      <c r="HE1798" s="529"/>
      <c r="HF1798" s="529"/>
      <c r="HG1798" s="529"/>
      <c r="HH1798" s="529"/>
      <c r="HI1798" s="529"/>
      <c r="HJ1798" s="529"/>
      <c r="HK1798" s="529"/>
      <c r="HL1798" s="529"/>
      <c r="HM1798" s="529"/>
      <c r="HN1798" s="529"/>
      <c r="HO1798" s="529"/>
      <c r="HP1798" s="529"/>
      <c r="HQ1798" s="529"/>
      <c r="HR1798" s="529"/>
      <c r="HS1798" s="529"/>
      <c r="HT1798" s="529"/>
      <c r="HU1798" s="529"/>
      <c r="HV1798" s="529"/>
      <c r="HW1798" s="529"/>
      <c r="HX1798" s="529"/>
      <c r="HY1798" s="529"/>
      <c r="HZ1798" s="529"/>
      <c r="IA1798" s="529"/>
      <c r="IB1798" s="529"/>
      <c r="IC1798" s="529"/>
      <c r="ID1798" s="529"/>
      <c r="IE1798" s="529"/>
      <c r="IF1798" s="529"/>
      <c r="IG1798" s="529"/>
      <c r="IH1798" s="529"/>
      <c r="II1798" s="529"/>
      <c r="IJ1798" s="529"/>
      <c r="IK1798" s="529"/>
      <c r="IL1798" s="529"/>
      <c r="IM1798" s="529"/>
      <c r="IN1798" s="529"/>
      <c r="IO1798" s="529"/>
      <c r="IP1798" s="529"/>
      <c r="IQ1798" s="529"/>
      <c r="IR1798" s="529"/>
      <c r="IS1798" s="529"/>
      <c r="IT1798" s="529"/>
      <c r="IU1798" s="529"/>
      <c r="IV1798" s="529"/>
      <c r="IW1798" s="529"/>
      <c r="IX1798" s="529"/>
      <c r="IY1798" s="529"/>
      <c r="IZ1798" s="529"/>
      <c r="JA1798" s="529"/>
      <c r="JB1798" s="529"/>
      <c r="JC1798" s="529"/>
      <c r="JD1798" s="529"/>
      <c r="JE1798" s="529"/>
      <c r="JF1798" s="529"/>
      <c r="JG1798" s="529"/>
      <c r="JH1798" s="529"/>
    </row>
    <row r="1799" spans="1:268" s="3" customFormat="1" ht="54.75" customHeight="1" x14ac:dyDescent="0.25">
      <c r="A1799" s="1"/>
      <c r="B1799" s="1"/>
      <c r="C1799" s="1"/>
      <c r="D1799" s="7"/>
      <c r="E1799" s="7"/>
      <c r="F1799" s="7"/>
      <c r="G1799" s="1"/>
      <c r="H1799" s="1"/>
      <c r="I1799" s="1"/>
      <c r="J1799" s="1"/>
      <c r="K1799" s="1"/>
      <c r="L1799" s="1"/>
      <c r="M1799" s="1"/>
      <c r="N1799" s="1"/>
      <c r="O1799" s="1"/>
      <c r="P1799" s="6"/>
      <c r="Q1799" s="1"/>
      <c r="R1799" s="1"/>
      <c r="S1799" s="1"/>
      <c r="T1799" s="1"/>
      <c r="U1799" s="6"/>
      <c r="V1799" s="1"/>
      <c r="W1799" s="1"/>
      <c r="X1799" s="1"/>
      <c r="Y1799" s="1"/>
      <c r="Z1799" s="9"/>
      <c r="AA1799" s="1"/>
      <c r="AB1799" s="1"/>
      <c r="AC1799" s="1"/>
      <c r="AD1799" s="1"/>
      <c r="AE1799" s="1"/>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6"/>
      <c r="BG1799" s="1"/>
      <c r="BH1799" s="1"/>
      <c r="BI1799" s="1"/>
      <c r="BJ1799" s="7"/>
      <c r="BK1799" s="1"/>
      <c r="BL1799" s="7"/>
      <c r="BM1799" s="1"/>
      <c r="BN1799" s="1"/>
      <c r="BO1799" s="1"/>
      <c r="BP1799" s="1"/>
      <c r="BQ1799" s="1"/>
      <c r="BR1799" s="1"/>
      <c r="BS1799" s="1"/>
      <c r="BT1799" s="529"/>
      <c r="BU1799" s="529"/>
      <c r="BV1799" s="529"/>
      <c r="BW1799" s="529"/>
      <c r="BX1799" s="529"/>
      <c r="BY1799" s="529"/>
      <c r="BZ1799" s="529"/>
      <c r="CA1799" s="529"/>
      <c r="CB1799" s="529"/>
      <c r="CC1799" s="529"/>
      <c r="CD1799" s="529"/>
      <c r="CE1799" s="529"/>
      <c r="CF1799" s="529"/>
      <c r="CG1799" s="529"/>
      <c r="CH1799" s="529"/>
      <c r="CI1799" s="529"/>
      <c r="CJ1799" s="529"/>
      <c r="CK1799" s="529"/>
      <c r="CL1799" s="529"/>
      <c r="CM1799" s="529"/>
      <c r="CN1799" s="529"/>
      <c r="CO1799" s="529"/>
      <c r="CP1799" s="529"/>
      <c r="CQ1799" s="529"/>
      <c r="CR1799" s="529"/>
      <c r="CS1799" s="529"/>
      <c r="CT1799" s="529"/>
      <c r="CU1799" s="529"/>
      <c r="CV1799" s="529"/>
      <c r="CW1799" s="529"/>
      <c r="CX1799" s="529"/>
      <c r="CY1799" s="529"/>
      <c r="CZ1799" s="529"/>
      <c r="DA1799" s="529"/>
      <c r="DB1799" s="529"/>
      <c r="DC1799" s="529"/>
      <c r="DD1799" s="529"/>
      <c r="DE1799" s="529"/>
      <c r="DF1799" s="529"/>
      <c r="DG1799" s="529"/>
      <c r="DH1799" s="529"/>
      <c r="DI1799" s="529"/>
      <c r="DJ1799" s="529"/>
      <c r="DK1799" s="529"/>
      <c r="DL1799" s="529"/>
      <c r="DM1799" s="529"/>
      <c r="DN1799" s="529"/>
      <c r="DO1799" s="529"/>
      <c r="DP1799" s="529"/>
      <c r="DQ1799" s="529"/>
      <c r="DR1799" s="529"/>
      <c r="DS1799" s="529"/>
      <c r="DT1799" s="529"/>
      <c r="DU1799" s="529"/>
      <c r="DV1799" s="529"/>
      <c r="DW1799" s="529"/>
      <c r="DX1799" s="529"/>
      <c r="DY1799" s="529"/>
      <c r="DZ1799" s="529"/>
      <c r="EA1799" s="529"/>
      <c r="EB1799" s="529"/>
      <c r="EC1799" s="529"/>
      <c r="ED1799" s="529"/>
      <c r="EE1799" s="529"/>
      <c r="EF1799" s="529"/>
      <c r="EG1799" s="529"/>
      <c r="EH1799" s="529"/>
      <c r="EI1799" s="529"/>
      <c r="EJ1799" s="529"/>
      <c r="EK1799" s="529"/>
      <c r="EL1799" s="529"/>
      <c r="EM1799" s="529"/>
      <c r="EN1799" s="529"/>
      <c r="EO1799" s="529"/>
      <c r="EP1799" s="529"/>
      <c r="EQ1799" s="529"/>
      <c r="ER1799" s="529"/>
      <c r="ES1799" s="529"/>
      <c r="ET1799" s="529"/>
      <c r="EU1799" s="529"/>
      <c r="EV1799" s="529"/>
      <c r="EW1799" s="529"/>
      <c r="EX1799" s="529"/>
      <c r="EY1799" s="529"/>
      <c r="EZ1799" s="529"/>
      <c r="FA1799" s="529"/>
      <c r="FB1799" s="529"/>
      <c r="FC1799" s="529"/>
      <c r="FD1799" s="529"/>
      <c r="FE1799" s="529"/>
      <c r="FF1799" s="529"/>
      <c r="FG1799" s="529"/>
      <c r="FH1799" s="529"/>
      <c r="FI1799" s="529"/>
      <c r="FJ1799" s="529"/>
      <c r="FK1799" s="529"/>
      <c r="FL1799" s="529"/>
      <c r="FM1799" s="529"/>
      <c r="FN1799" s="529"/>
      <c r="FO1799" s="529"/>
      <c r="FP1799" s="529"/>
      <c r="FQ1799" s="529"/>
      <c r="FR1799" s="529"/>
      <c r="FS1799" s="529"/>
      <c r="FT1799" s="529"/>
      <c r="FU1799" s="529"/>
      <c r="FV1799" s="529"/>
      <c r="FW1799" s="529"/>
      <c r="FX1799" s="529"/>
      <c r="FY1799" s="529"/>
      <c r="FZ1799" s="529"/>
      <c r="GA1799" s="529"/>
      <c r="GB1799" s="529"/>
      <c r="GC1799" s="529"/>
      <c r="GD1799" s="529"/>
      <c r="GE1799" s="529"/>
      <c r="GF1799" s="529"/>
      <c r="GG1799" s="529"/>
      <c r="GH1799" s="529"/>
      <c r="GI1799" s="529"/>
      <c r="GJ1799" s="529"/>
      <c r="GK1799" s="529"/>
      <c r="GL1799" s="529"/>
      <c r="GM1799" s="529"/>
      <c r="GN1799" s="529"/>
      <c r="GO1799" s="529"/>
      <c r="GP1799" s="529"/>
      <c r="GQ1799" s="529"/>
      <c r="GR1799" s="529"/>
      <c r="GS1799" s="529"/>
      <c r="GT1799" s="529"/>
      <c r="GU1799" s="529"/>
      <c r="GV1799" s="529"/>
      <c r="GW1799" s="529"/>
      <c r="GX1799" s="529"/>
      <c r="GY1799" s="529"/>
      <c r="GZ1799" s="529"/>
      <c r="HA1799" s="529"/>
      <c r="HB1799" s="529"/>
      <c r="HC1799" s="529"/>
      <c r="HD1799" s="529"/>
      <c r="HE1799" s="529"/>
      <c r="HF1799" s="529"/>
      <c r="HG1799" s="529"/>
      <c r="HH1799" s="529"/>
      <c r="HI1799" s="529"/>
      <c r="HJ1799" s="529"/>
      <c r="HK1799" s="529"/>
      <c r="HL1799" s="529"/>
      <c r="HM1799" s="529"/>
      <c r="HN1799" s="529"/>
      <c r="HO1799" s="529"/>
      <c r="HP1799" s="529"/>
      <c r="HQ1799" s="529"/>
      <c r="HR1799" s="529"/>
      <c r="HS1799" s="529"/>
      <c r="HT1799" s="529"/>
      <c r="HU1799" s="529"/>
      <c r="HV1799" s="529"/>
      <c r="HW1799" s="529"/>
      <c r="HX1799" s="529"/>
      <c r="HY1799" s="529"/>
      <c r="HZ1799" s="529"/>
      <c r="IA1799" s="529"/>
      <c r="IB1799" s="529"/>
      <c r="IC1799" s="529"/>
      <c r="ID1799" s="529"/>
      <c r="IE1799" s="529"/>
      <c r="IF1799" s="529"/>
      <c r="IG1799" s="529"/>
      <c r="IH1799" s="529"/>
      <c r="II1799" s="529"/>
      <c r="IJ1799" s="529"/>
      <c r="IK1799" s="529"/>
      <c r="IL1799" s="529"/>
      <c r="IM1799" s="529"/>
      <c r="IN1799" s="529"/>
      <c r="IO1799" s="529"/>
      <c r="IP1799" s="529"/>
      <c r="IQ1799" s="529"/>
      <c r="IR1799" s="529"/>
      <c r="IS1799" s="529"/>
      <c r="IT1799" s="529"/>
      <c r="IU1799" s="529"/>
      <c r="IV1799" s="529"/>
      <c r="IW1799" s="529"/>
      <c r="IX1799" s="529"/>
      <c r="IY1799" s="529"/>
      <c r="IZ1799" s="529"/>
      <c r="JA1799" s="529"/>
      <c r="JB1799" s="529"/>
      <c r="JC1799" s="529"/>
      <c r="JD1799" s="529"/>
      <c r="JE1799" s="529"/>
      <c r="JF1799" s="529"/>
      <c r="JG1799" s="529"/>
      <c r="JH1799" s="529"/>
    </row>
    <row r="1800" spans="1:268" s="3" customFormat="1" ht="54.75" customHeight="1" x14ac:dyDescent="0.25">
      <c r="A1800" s="1"/>
      <c r="B1800" s="1"/>
      <c r="C1800" s="1"/>
      <c r="D1800" s="7"/>
      <c r="E1800" s="7"/>
      <c r="F1800" s="7"/>
      <c r="G1800" s="1"/>
      <c r="H1800" s="1"/>
      <c r="I1800" s="1"/>
      <c r="J1800" s="1"/>
      <c r="K1800" s="1"/>
      <c r="L1800" s="1"/>
      <c r="M1800" s="1"/>
      <c r="N1800" s="1"/>
      <c r="O1800" s="1"/>
      <c r="P1800" s="6"/>
      <c r="Q1800" s="1"/>
      <c r="R1800" s="1"/>
      <c r="S1800" s="1"/>
      <c r="T1800" s="1"/>
      <c r="U1800" s="6"/>
      <c r="V1800" s="1"/>
      <c r="W1800" s="1"/>
      <c r="X1800" s="1"/>
      <c r="Y1800" s="1"/>
      <c r="Z1800" s="9"/>
      <c r="AA1800" s="1"/>
      <c r="AB1800" s="1"/>
      <c r="AC1800" s="1"/>
      <c r="AD1800" s="1"/>
      <c r="AE1800" s="1"/>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6"/>
      <c r="BG1800" s="1"/>
      <c r="BH1800" s="1"/>
      <c r="BI1800" s="1"/>
      <c r="BJ1800" s="7"/>
      <c r="BK1800" s="1"/>
      <c r="BL1800" s="7"/>
      <c r="BM1800" s="1"/>
      <c r="BN1800" s="1"/>
      <c r="BO1800" s="1"/>
      <c r="BP1800" s="1"/>
      <c r="BQ1800" s="1"/>
      <c r="BR1800" s="1"/>
      <c r="BS1800" s="1"/>
      <c r="BT1800" s="529"/>
      <c r="BU1800" s="529"/>
      <c r="BV1800" s="529"/>
      <c r="BW1800" s="529"/>
      <c r="BX1800" s="529"/>
      <c r="BY1800" s="529"/>
      <c r="BZ1800" s="529"/>
      <c r="CA1800" s="529"/>
      <c r="CB1800" s="529"/>
      <c r="CC1800" s="529"/>
      <c r="CD1800" s="529"/>
      <c r="CE1800" s="529"/>
      <c r="CF1800" s="529"/>
      <c r="CG1800" s="529"/>
      <c r="CH1800" s="529"/>
      <c r="CI1800" s="529"/>
      <c r="CJ1800" s="529"/>
      <c r="CK1800" s="529"/>
      <c r="CL1800" s="529"/>
      <c r="CM1800" s="529"/>
      <c r="CN1800" s="529"/>
      <c r="CO1800" s="529"/>
      <c r="CP1800" s="529"/>
      <c r="CQ1800" s="529"/>
      <c r="CR1800" s="529"/>
      <c r="CS1800" s="529"/>
      <c r="CT1800" s="529"/>
      <c r="CU1800" s="529"/>
      <c r="CV1800" s="529"/>
      <c r="CW1800" s="529"/>
      <c r="CX1800" s="529"/>
      <c r="CY1800" s="529"/>
      <c r="CZ1800" s="529"/>
      <c r="DA1800" s="529"/>
      <c r="DB1800" s="529"/>
      <c r="DC1800" s="529"/>
      <c r="DD1800" s="529"/>
      <c r="DE1800" s="529"/>
      <c r="DF1800" s="529"/>
      <c r="DG1800" s="529"/>
      <c r="DH1800" s="529"/>
      <c r="DI1800" s="529"/>
      <c r="DJ1800" s="529"/>
      <c r="DK1800" s="529"/>
      <c r="DL1800" s="529"/>
      <c r="DM1800" s="529"/>
      <c r="DN1800" s="529"/>
      <c r="DO1800" s="529"/>
      <c r="DP1800" s="529"/>
      <c r="DQ1800" s="529"/>
      <c r="DR1800" s="529"/>
      <c r="DS1800" s="529"/>
      <c r="DT1800" s="529"/>
      <c r="DU1800" s="529"/>
      <c r="DV1800" s="529"/>
      <c r="DW1800" s="529"/>
      <c r="DX1800" s="529"/>
      <c r="DY1800" s="529"/>
      <c r="DZ1800" s="529"/>
      <c r="EA1800" s="529"/>
      <c r="EB1800" s="529"/>
      <c r="EC1800" s="529"/>
      <c r="ED1800" s="529"/>
      <c r="EE1800" s="529"/>
      <c r="EF1800" s="529"/>
      <c r="EG1800" s="529"/>
      <c r="EH1800" s="529"/>
      <c r="EI1800" s="529"/>
      <c r="EJ1800" s="529"/>
      <c r="EK1800" s="529"/>
      <c r="EL1800" s="529"/>
      <c r="EM1800" s="529"/>
      <c r="EN1800" s="529"/>
      <c r="EO1800" s="529"/>
      <c r="EP1800" s="529"/>
      <c r="EQ1800" s="529"/>
      <c r="ER1800" s="529"/>
      <c r="ES1800" s="529"/>
      <c r="ET1800" s="529"/>
      <c r="EU1800" s="529"/>
      <c r="EV1800" s="529"/>
      <c r="EW1800" s="529"/>
      <c r="EX1800" s="529"/>
      <c r="EY1800" s="529"/>
      <c r="EZ1800" s="529"/>
      <c r="FA1800" s="529"/>
      <c r="FB1800" s="529"/>
      <c r="FC1800" s="529"/>
      <c r="FD1800" s="529"/>
      <c r="FE1800" s="529"/>
      <c r="FF1800" s="529"/>
      <c r="FG1800" s="529"/>
      <c r="FH1800" s="529"/>
      <c r="FI1800" s="529"/>
      <c r="FJ1800" s="529"/>
      <c r="FK1800" s="529"/>
      <c r="FL1800" s="529"/>
      <c r="FM1800" s="529"/>
      <c r="FN1800" s="529"/>
      <c r="FO1800" s="529"/>
      <c r="FP1800" s="529"/>
      <c r="FQ1800" s="529"/>
      <c r="FR1800" s="529"/>
      <c r="FS1800" s="529"/>
      <c r="FT1800" s="529"/>
      <c r="FU1800" s="529"/>
      <c r="FV1800" s="529"/>
      <c r="FW1800" s="529"/>
      <c r="FX1800" s="529"/>
      <c r="FY1800" s="529"/>
      <c r="FZ1800" s="529"/>
      <c r="GA1800" s="529"/>
      <c r="GB1800" s="529"/>
      <c r="GC1800" s="529"/>
      <c r="GD1800" s="529"/>
      <c r="GE1800" s="529"/>
      <c r="GF1800" s="529"/>
      <c r="GG1800" s="529"/>
      <c r="GH1800" s="529"/>
      <c r="GI1800" s="529"/>
      <c r="GJ1800" s="529"/>
      <c r="GK1800" s="529"/>
      <c r="GL1800" s="529"/>
      <c r="GM1800" s="529"/>
      <c r="GN1800" s="529"/>
      <c r="GO1800" s="529"/>
      <c r="GP1800" s="529"/>
      <c r="GQ1800" s="529"/>
      <c r="GR1800" s="529"/>
      <c r="GS1800" s="529"/>
      <c r="GT1800" s="529"/>
      <c r="GU1800" s="529"/>
      <c r="GV1800" s="529"/>
      <c r="GW1800" s="529"/>
      <c r="GX1800" s="529"/>
      <c r="GY1800" s="529"/>
      <c r="GZ1800" s="529"/>
      <c r="HA1800" s="529"/>
      <c r="HB1800" s="529"/>
      <c r="HC1800" s="529"/>
      <c r="HD1800" s="529"/>
      <c r="HE1800" s="529"/>
      <c r="HF1800" s="529"/>
      <c r="HG1800" s="529"/>
      <c r="HH1800" s="529"/>
      <c r="HI1800" s="529"/>
      <c r="HJ1800" s="529"/>
      <c r="HK1800" s="529"/>
      <c r="HL1800" s="529"/>
      <c r="HM1800" s="529"/>
      <c r="HN1800" s="529"/>
      <c r="HO1800" s="529"/>
      <c r="HP1800" s="529"/>
      <c r="HQ1800" s="529"/>
      <c r="HR1800" s="529"/>
      <c r="HS1800" s="529"/>
      <c r="HT1800" s="529"/>
      <c r="HU1800" s="529"/>
      <c r="HV1800" s="529"/>
      <c r="HW1800" s="529"/>
      <c r="HX1800" s="529"/>
      <c r="HY1800" s="529"/>
      <c r="HZ1800" s="529"/>
      <c r="IA1800" s="529"/>
      <c r="IB1800" s="529"/>
      <c r="IC1800" s="529"/>
      <c r="ID1800" s="529"/>
      <c r="IE1800" s="529"/>
      <c r="IF1800" s="529"/>
      <c r="IG1800" s="529"/>
      <c r="IH1800" s="529"/>
      <c r="II1800" s="529"/>
      <c r="IJ1800" s="529"/>
      <c r="IK1800" s="529"/>
      <c r="IL1800" s="529"/>
      <c r="IM1800" s="529"/>
      <c r="IN1800" s="529"/>
      <c r="IO1800" s="529"/>
      <c r="IP1800" s="529"/>
      <c r="IQ1800" s="529"/>
      <c r="IR1800" s="529"/>
      <c r="IS1800" s="529"/>
      <c r="IT1800" s="529"/>
      <c r="IU1800" s="529"/>
      <c r="IV1800" s="529"/>
      <c r="IW1800" s="529"/>
      <c r="IX1800" s="529"/>
      <c r="IY1800" s="529"/>
      <c r="IZ1800" s="529"/>
      <c r="JA1800" s="529"/>
      <c r="JB1800" s="529"/>
      <c r="JC1800" s="529"/>
      <c r="JD1800" s="529"/>
      <c r="JE1800" s="529"/>
      <c r="JF1800" s="529"/>
      <c r="JG1800" s="529"/>
      <c r="JH1800" s="529"/>
    </row>
    <row r="1801" spans="1:268" s="3" customFormat="1" ht="54.75" customHeight="1" x14ac:dyDescent="0.25">
      <c r="A1801" s="1"/>
      <c r="B1801" s="1"/>
      <c r="C1801" s="1"/>
      <c r="D1801" s="7"/>
      <c r="E1801" s="7"/>
      <c r="F1801" s="7"/>
      <c r="G1801" s="1"/>
      <c r="H1801" s="1"/>
      <c r="I1801" s="1"/>
      <c r="J1801" s="1"/>
      <c r="K1801" s="1"/>
      <c r="L1801" s="1"/>
      <c r="M1801" s="1"/>
      <c r="N1801" s="1"/>
      <c r="O1801" s="1"/>
      <c r="P1801" s="6"/>
      <c r="Q1801" s="1"/>
      <c r="R1801" s="1"/>
      <c r="S1801" s="1"/>
      <c r="T1801" s="1"/>
      <c r="U1801" s="6"/>
      <c r="V1801" s="1"/>
      <c r="W1801" s="1"/>
      <c r="X1801" s="1"/>
      <c r="Y1801" s="1"/>
      <c r="Z1801" s="9"/>
      <c r="AA1801" s="1"/>
      <c r="AB1801" s="1"/>
      <c r="AC1801" s="1"/>
      <c r="AD1801" s="1"/>
      <c r="AE1801" s="1"/>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6"/>
      <c r="BG1801" s="1"/>
      <c r="BH1801" s="1"/>
      <c r="BI1801" s="1"/>
      <c r="BJ1801" s="7"/>
      <c r="BK1801" s="1"/>
      <c r="BL1801" s="7"/>
      <c r="BM1801" s="1"/>
      <c r="BN1801" s="1"/>
      <c r="BO1801" s="1"/>
      <c r="BP1801" s="1"/>
      <c r="BQ1801" s="1"/>
      <c r="BR1801" s="1"/>
      <c r="BS1801" s="1"/>
      <c r="BT1801" s="529"/>
      <c r="BU1801" s="529"/>
      <c r="BV1801" s="529"/>
      <c r="BW1801" s="529"/>
      <c r="BX1801" s="529"/>
      <c r="BY1801" s="529"/>
      <c r="BZ1801" s="529"/>
      <c r="CA1801" s="529"/>
      <c r="CB1801" s="529"/>
      <c r="CC1801" s="529"/>
      <c r="CD1801" s="529"/>
      <c r="CE1801" s="529"/>
      <c r="CF1801" s="529"/>
      <c r="CG1801" s="529"/>
      <c r="CH1801" s="529"/>
      <c r="CI1801" s="529"/>
      <c r="CJ1801" s="529"/>
      <c r="CK1801" s="529"/>
      <c r="CL1801" s="529"/>
      <c r="CM1801" s="529"/>
      <c r="CN1801" s="529"/>
      <c r="CO1801" s="529"/>
      <c r="CP1801" s="529"/>
      <c r="CQ1801" s="529"/>
      <c r="CR1801" s="529"/>
      <c r="CS1801" s="529"/>
      <c r="CT1801" s="529"/>
      <c r="CU1801" s="529"/>
      <c r="CV1801" s="529"/>
      <c r="CW1801" s="529"/>
      <c r="CX1801" s="529"/>
      <c r="CY1801" s="529"/>
      <c r="CZ1801" s="529"/>
      <c r="DA1801" s="529"/>
      <c r="DB1801" s="529"/>
      <c r="DC1801" s="529"/>
      <c r="DD1801" s="529"/>
      <c r="DE1801" s="529"/>
      <c r="DF1801" s="529"/>
      <c r="DG1801" s="529"/>
      <c r="DH1801" s="529"/>
      <c r="DI1801" s="529"/>
      <c r="DJ1801" s="529"/>
      <c r="DK1801" s="529"/>
      <c r="DL1801" s="529"/>
      <c r="DM1801" s="529"/>
      <c r="DN1801" s="529"/>
      <c r="DO1801" s="529"/>
      <c r="DP1801" s="529"/>
      <c r="DQ1801" s="529"/>
      <c r="DR1801" s="529"/>
      <c r="DS1801" s="529"/>
      <c r="DT1801" s="529"/>
      <c r="DU1801" s="529"/>
      <c r="DV1801" s="529"/>
      <c r="DW1801" s="529"/>
      <c r="DX1801" s="529"/>
      <c r="DY1801" s="529"/>
      <c r="DZ1801" s="529"/>
      <c r="EA1801" s="529"/>
      <c r="EB1801" s="529"/>
      <c r="EC1801" s="529"/>
      <c r="ED1801" s="529"/>
      <c r="EE1801" s="529"/>
      <c r="EF1801" s="529"/>
      <c r="EG1801" s="529"/>
      <c r="EH1801" s="529"/>
      <c r="EI1801" s="529"/>
      <c r="EJ1801" s="529"/>
      <c r="EK1801" s="529"/>
      <c r="EL1801" s="529"/>
      <c r="EM1801" s="529"/>
      <c r="EN1801" s="529"/>
      <c r="EO1801" s="529"/>
      <c r="EP1801" s="529"/>
      <c r="EQ1801" s="529"/>
      <c r="ER1801" s="529"/>
      <c r="ES1801" s="529"/>
      <c r="ET1801" s="529"/>
      <c r="EU1801" s="529"/>
      <c r="EV1801" s="529"/>
      <c r="EW1801" s="529"/>
      <c r="EX1801" s="529"/>
      <c r="EY1801" s="529"/>
      <c r="EZ1801" s="529"/>
      <c r="FA1801" s="529"/>
      <c r="FB1801" s="529"/>
      <c r="FC1801" s="529"/>
      <c r="FD1801" s="529"/>
      <c r="FE1801" s="529"/>
      <c r="FF1801" s="529"/>
      <c r="FG1801" s="529"/>
      <c r="FH1801" s="529"/>
      <c r="FI1801" s="529"/>
      <c r="FJ1801" s="529"/>
      <c r="FK1801" s="529"/>
      <c r="FL1801" s="529"/>
      <c r="FM1801" s="529"/>
      <c r="FN1801" s="529"/>
      <c r="FO1801" s="529"/>
      <c r="FP1801" s="529"/>
      <c r="FQ1801" s="529"/>
      <c r="FR1801" s="529"/>
      <c r="FS1801" s="529"/>
      <c r="FT1801" s="529"/>
      <c r="FU1801" s="529"/>
      <c r="FV1801" s="529"/>
      <c r="FW1801" s="529"/>
      <c r="FX1801" s="529"/>
      <c r="FY1801" s="529"/>
      <c r="FZ1801" s="529"/>
      <c r="GA1801" s="529"/>
      <c r="GB1801" s="529"/>
      <c r="GC1801" s="529"/>
      <c r="GD1801" s="529"/>
      <c r="GE1801" s="529"/>
      <c r="GF1801" s="529"/>
      <c r="GG1801" s="529"/>
      <c r="GH1801" s="529"/>
      <c r="GI1801" s="529"/>
      <c r="GJ1801" s="529"/>
      <c r="GK1801" s="529"/>
      <c r="GL1801" s="529"/>
      <c r="GM1801" s="529"/>
      <c r="GN1801" s="529"/>
      <c r="GO1801" s="529"/>
      <c r="GP1801" s="529"/>
      <c r="GQ1801" s="529"/>
      <c r="GR1801" s="529"/>
      <c r="GS1801" s="529"/>
      <c r="GT1801" s="529"/>
      <c r="GU1801" s="529"/>
      <c r="GV1801" s="529"/>
      <c r="GW1801" s="529"/>
      <c r="GX1801" s="529"/>
      <c r="GY1801" s="529"/>
      <c r="GZ1801" s="529"/>
      <c r="HA1801" s="529"/>
      <c r="HB1801" s="529"/>
      <c r="HC1801" s="529"/>
      <c r="HD1801" s="529"/>
      <c r="HE1801" s="529"/>
      <c r="HF1801" s="529"/>
      <c r="HG1801" s="529"/>
      <c r="HH1801" s="529"/>
      <c r="HI1801" s="529"/>
      <c r="HJ1801" s="529"/>
      <c r="HK1801" s="529"/>
      <c r="HL1801" s="529"/>
      <c r="HM1801" s="529"/>
      <c r="HN1801" s="529"/>
      <c r="HO1801" s="529"/>
      <c r="HP1801" s="529"/>
      <c r="HQ1801" s="529"/>
      <c r="HR1801" s="529"/>
      <c r="HS1801" s="529"/>
      <c r="HT1801" s="529"/>
      <c r="HU1801" s="529"/>
      <c r="HV1801" s="529"/>
      <c r="HW1801" s="529"/>
      <c r="HX1801" s="529"/>
      <c r="HY1801" s="529"/>
      <c r="HZ1801" s="529"/>
      <c r="IA1801" s="529"/>
      <c r="IB1801" s="529"/>
      <c r="IC1801" s="529"/>
      <c r="ID1801" s="529"/>
      <c r="IE1801" s="529"/>
      <c r="IF1801" s="529"/>
      <c r="IG1801" s="529"/>
      <c r="IH1801" s="529"/>
      <c r="II1801" s="529"/>
      <c r="IJ1801" s="529"/>
      <c r="IK1801" s="529"/>
      <c r="IL1801" s="529"/>
      <c r="IM1801" s="529"/>
      <c r="IN1801" s="529"/>
      <c r="IO1801" s="529"/>
      <c r="IP1801" s="529"/>
      <c r="IQ1801" s="529"/>
      <c r="IR1801" s="529"/>
      <c r="IS1801" s="529"/>
      <c r="IT1801" s="529"/>
      <c r="IU1801" s="529"/>
      <c r="IV1801" s="529"/>
      <c r="IW1801" s="529"/>
      <c r="IX1801" s="529"/>
      <c r="IY1801" s="529"/>
      <c r="IZ1801" s="529"/>
      <c r="JA1801" s="529"/>
      <c r="JB1801" s="529"/>
      <c r="JC1801" s="529"/>
      <c r="JD1801" s="529"/>
      <c r="JE1801" s="529"/>
      <c r="JF1801" s="529"/>
      <c r="JG1801" s="529"/>
      <c r="JH1801" s="529"/>
    </row>
    <row r="1802" spans="1:268" s="3" customFormat="1" ht="54.75" customHeight="1" x14ac:dyDescent="0.25">
      <c r="A1802" s="1"/>
      <c r="B1802" s="1"/>
      <c r="C1802" s="1"/>
      <c r="D1802" s="7"/>
      <c r="E1802" s="7"/>
      <c r="F1802" s="7"/>
      <c r="G1802" s="1"/>
      <c r="H1802" s="1"/>
      <c r="I1802" s="1"/>
      <c r="J1802" s="1"/>
      <c r="K1802" s="1"/>
      <c r="L1802" s="1"/>
      <c r="M1802" s="1"/>
      <c r="N1802" s="1"/>
      <c r="O1802" s="1"/>
      <c r="P1802" s="6"/>
      <c r="Q1802" s="1"/>
      <c r="R1802" s="1"/>
      <c r="S1802" s="1"/>
      <c r="T1802" s="1"/>
      <c r="U1802" s="6"/>
      <c r="V1802" s="1"/>
      <c r="W1802" s="1"/>
      <c r="X1802" s="1"/>
      <c r="Y1802" s="1"/>
      <c r="Z1802" s="9"/>
      <c r="AA1802" s="1"/>
      <c r="AB1802" s="1"/>
      <c r="AC1802" s="1"/>
      <c r="AD1802" s="1"/>
      <c r="AE1802" s="1"/>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6"/>
      <c r="BG1802" s="1"/>
      <c r="BH1802" s="1"/>
      <c r="BI1802" s="1"/>
      <c r="BJ1802" s="7"/>
      <c r="BK1802" s="1"/>
      <c r="BL1802" s="7"/>
      <c r="BM1802" s="1"/>
      <c r="BN1802" s="1"/>
      <c r="BO1802" s="1"/>
      <c r="BP1802" s="1"/>
      <c r="BQ1802" s="1"/>
      <c r="BR1802" s="1"/>
      <c r="BS1802" s="1"/>
      <c r="BT1802" s="529"/>
      <c r="BU1802" s="529"/>
      <c r="BV1802" s="529"/>
      <c r="BW1802" s="529"/>
      <c r="BX1802" s="529"/>
      <c r="BY1802" s="529"/>
      <c r="BZ1802" s="529"/>
      <c r="CA1802" s="529"/>
      <c r="CB1802" s="529"/>
      <c r="CC1802" s="529"/>
      <c r="CD1802" s="529"/>
      <c r="CE1802" s="529"/>
      <c r="CF1802" s="529"/>
      <c r="CG1802" s="529"/>
      <c r="CH1802" s="529"/>
      <c r="CI1802" s="529"/>
      <c r="CJ1802" s="529"/>
      <c r="CK1802" s="529"/>
      <c r="CL1802" s="529"/>
      <c r="CM1802" s="529"/>
      <c r="CN1802" s="529"/>
      <c r="CO1802" s="529"/>
      <c r="CP1802" s="529"/>
      <c r="CQ1802" s="529"/>
      <c r="CR1802" s="529"/>
      <c r="CS1802" s="529"/>
      <c r="CT1802" s="529"/>
      <c r="CU1802" s="529"/>
      <c r="CV1802" s="529"/>
      <c r="CW1802" s="529"/>
      <c r="CX1802" s="529"/>
      <c r="CY1802" s="529"/>
      <c r="CZ1802" s="529"/>
      <c r="DA1802" s="529"/>
      <c r="DB1802" s="529"/>
      <c r="DC1802" s="529"/>
      <c r="DD1802" s="529"/>
      <c r="DE1802" s="529"/>
      <c r="DF1802" s="529"/>
      <c r="DG1802" s="529"/>
      <c r="DH1802" s="529"/>
      <c r="DI1802" s="529"/>
      <c r="DJ1802" s="529"/>
      <c r="DK1802" s="529"/>
      <c r="DL1802" s="529"/>
      <c r="DM1802" s="529"/>
      <c r="DN1802" s="529"/>
      <c r="DO1802" s="529"/>
      <c r="DP1802" s="529"/>
      <c r="DQ1802" s="529"/>
      <c r="DR1802" s="529"/>
      <c r="DS1802" s="529"/>
      <c r="DT1802" s="529"/>
      <c r="DU1802" s="529"/>
      <c r="DV1802" s="529"/>
      <c r="DW1802" s="529"/>
      <c r="DX1802" s="529"/>
      <c r="DY1802" s="529"/>
      <c r="DZ1802" s="529"/>
      <c r="EA1802" s="529"/>
      <c r="EB1802" s="529"/>
      <c r="EC1802" s="529"/>
      <c r="ED1802" s="529"/>
      <c r="EE1802" s="529"/>
      <c r="EF1802" s="529"/>
      <c r="EG1802" s="529"/>
      <c r="EH1802" s="529"/>
      <c r="EI1802" s="529"/>
      <c r="EJ1802" s="529"/>
      <c r="EK1802" s="529"/>
      <c r="EL1802" s="529"/>
      <c r="EM1802" s="529"/>
      <c r="EN1802" s="529"/>
      <c r="EO1802" s="529"/>
      <c r="EP1802" s="529"/>
      <c r="EQ1802" s="529"/>
      <c r="ER1802" s="529"/>
      <c r="ES1802" s="529"/>
      <c r="ET1802" s="529"/>
      <c r="EU1802" s="529"/>
      <c r="EV1802" s="529"/>
      <c r="EW1802" s="529"/>
      <c r="EX1802" s="529"/>
      <c r="EY1802" s="529"/>
      <c r="EZ1802" s="529"/>
      <c r="FA1802" s="529"/>
      <c r="FB1802" s="529"/>
      <c r="FC1802" s="529"/>
      <c r="FD1802" s="529"/>
      <c r="FE1802" s="529"/>
      <c r="FF1802" s="529"/>
      <c r="FG1802" s="529"/>
      <c r="FH1802" s="529"/>
      <c r="FI1802" s="529"/>
      <c r="FJ1802" s="529"/>
      <c r="FK1802" s="529"/>
      <c r="FL1802" s="529"/>
      <c r="FM1802" s="529"/>
      <c r="FN1802" s="529"/>
      <c r="FO1802" s="529"/>
      <c r="FP1802" s="529"/>
      <c r="FQ1802" s="529"/>
      <c r="FR1802" s="529"/>
      <c r="FS1802" s="529"/>
      <c r="FT1802" s="529"/>
      <c r="FU1802" s="529"/>
      <c r="FV1802" s="529"/>
      <c r="FW1802" s="529"/>
      <c r="FX1802" s="529"/>
      <c r="FY1802" s="529"/>
      <c r="FZ1802" s="529"/>
      <c r="GA1802" s="529"/>
      <c r="GB1802" s="529"/>
      <c r="GC1802" s="529"/>
      <c r="GD1802" s="529"/>
      <c r="GE1802" s="529"/>
      <c r="GF1802" s="529"/>
      <c r="GG1802" s="529"/>
      <c r="GH1802" s="529"/>
      <c r="GI1802" s="529"/>
      <c r="GJ1802" s="529"/>
      <c r="GK1802" s="529"/>
      <c r="GL1802" s="529"/>
      <c r="GM1802" s="529"/>
      <c r="GN1802" s="529"/>
      <c r="GO1802" s="529"/>
      <c r="GP1802" s="529"/>
      <c r="GQ1802" s="529"/>
      <c r="GR1802" s="529"/>
      <c r="GS1802" s="529"/>
      <c r="GT1802" s="529"/>
      <c r="GU1802" s="529"/>
      <c r="GV1802" s="529"/>
      <c r="GW1802" s="529"/>
      <c r="GX1802" s="529"/>
      <c r="GY1802" s="529"/>
      <c r="GZ1802" s="529"/>
      <c r="HA1802" s="529"/>
      <c r="HB1802" s="529"/>
      <c r="HC1802" s="529"/>
      <c r="HD1802" s="529"/>
      <c r="HE1802" s="529"/>
      <c r="HF1802" s="529"/>
      <c r="HG1802" s="529"/>
      <c r="HH1802" s="529"/>
      <c r="HI1802" s="529"/>
      <c r="HJ1802" s="529"/>
      <c r="HK1802" s="529"/>
      <c r="HL1802" s="529"/>
      <c r="HM1802" s="529"/>
      <c r="HN1802" s="529"/>
      <c r="HO1802" s="529"/>
      <c r="HP1802" s="529"/>
      <c r="HQ1802" s="529"/>
      <c r="HR1802" s="529"/>
      <c r="HS1802" s="529"/>
      <c r="HT1802" s="529"/>
      <c r="HU1802" s="529"/>
      <c r="HV1802" s="529"/>
      <c r="HW1802" s="529"/>
      <c r="HX1802" s="529"/>
      <c r="HY1802" s="529"/>
      <c r="HZ1802" s="529"/>
      <c r="IA1802" s="529"/>
      <c r="IB1802" s="529"/>
      <c r="IC1802" s="529"/>
      <c r="ID1802" s="529"/>
      <c r="IE1802" s="529"/>
      <c r="IF1802" s="529"/>
      <c r="IG1802" s="529"/>
      <c r="IH1802" s="529"/>
      <c r="II1802" s="529"/>
      <c r="IJ1802" s="529"/>
      <c r="IK1802" s="529"/>
      <c r="IL1802" s="529"/>
      <c r="IM1802" s="529"/>
      <c r="IN1802" s="529"/>
      <c r="IO1802" s="529"/>
      <c r="IP1802" s="529"/>
      <c r="IQ1802" s="529"/>
      <c r="IR1802" s="529"/>
      <c r="IS1802" s="529"/>
      <c r="IT1802" s="529"/>
      <c r="IU1802" s="529"/>
      <c r="IV1802" s="529"/>
      <c r="IW1802" s="529"/>
      <c r="IX1802" s="529"/>
      <c r="IY1802" s="529"/>
      <c r="IZ1802" s="529"/>
      <c r="JA1802" s="529"/>
      <c r="JB1802" s="529"/>
      <c r="JC1802" s="529"/>
      <c r="JD1802" s="529"/>
      <c r="JE1802" s="529"/>
      <c r="JF1802" s="529"/>
      <c r="JG1802" s="529"/>
      <c r="JH1802" s="529"/>
    </row>
    <row r="1803" spans="1:268" s="3" customFormat="1" ht="54.75" customHeight="1" x14ac:dyDescent="0.25">
      <c r="A1803" s="1"/>
      <c r="B1803" s="1"/>
      <c r="C1803" s="1"/>
      <c r="D1803" s="7"/>
      <c r="E1803" s="7"/>
      <c r="F1803" s="7"/>
      <c r="G1803" s="1"/>
      <c r="H1803" s="1"/>
      <c r="I1803" s="1"/>
      <c r="J1803" s="1"/>
      <c r="K1803" s="1"/>
      <c r="L1803" s="1"/>
      <c r="M1803" s="1"/>
      <c r="N1803" s="1"/>
      <c r="O1803" s="1"/>
      <c r="P1803" s="6"/>
      <c r="Q1803" s="1"/>
      <c r="R1803" s="1"/>
      <c r="S1803" s="1"/>
      <c r="T1803" s="1"/>
      <c r="U1803" s="6"/>
      <c r="V1803" s="1"/>
      <c r="W1803" s="1"/>
      <c r="X1803" s="1"/>
      <c r="Y1803" s="1"/>
      <c r="Z1803" s="9"/>
      <c r="AA1803" s="1"/>
      <c r="AB1803" s="1"/>
      <c r="AC1803" s="1"/>
      <c r="AD1803" s="1"/>
      <c r="AE1803" s="1"/>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6"/>
      <c r="BG1803" s="1"/>
      <c r="BH1803" s="1"/>
      <c r="BI1803" s="1"/>
      <c r="BJ1803" s="7"/>
      <c r="BK1803" s="1"/>
      <c r="BL1803" s="7"/>
      <c r="BM1803" s="1"/>
      <c r="BN1803" s="1"/>
      <c r="BO1803" s="1"/>
      <c r="BP1803" s="1"/>
      <c r="BQ1803" s="1"/>
      <c r="BR1803" s="1"/>
      <c r="BS1803" s="1"/>
      <c r="BT1803" s="529"/>
      <c r="BU1803" s="529"/>
      <c r="BV1803" s="529"/>
      <c r="BW1803" s="529"/>
      <c r="BX1803" s="529"/>
      <c r="BY1803" s="529"/>
      <c r="BZ1803" s="529"/>
      <c r="CA1803" s="529"/>
      <c r="CB1803" s="529"/>
      <c r="CC1803" s="529"/>
      <c r="CD1803" s="529"/>
      <c r="CE1803" s="529"/>
      <c r="CF1803" s="529"/>
      <c r="CG1803" s="529"/>
      <c r="CH1803" s="529"/>
      <c r="CI1803" s="529"/>
      <c r="CJ1803" s="529"/>
      <c r="CK1803" s="529"/>
      <c r="CL1803" s="529"/>
      <c r="CM1803" s="529"/>
      <c r="CN1803" s="529"/>
      <c r="CO1803" s="529"/>
      <c r="CP1803" s="529"/>
      <c r="CQ1803" s="529"/>
      <c r="CR1803" s="529"/>
      <c r="CS1803" s="529"/>
      <c r="CT1803" s="529"/>
      <c r="CU1803" s="529"/>
      <c r="CV1803" s="529"/>
      <c r="CW1803" s="529"/>
      <c r="CX1803" s="529"/>
      <c r="CY1803" s="529"/>
      <c r="CZ1803" s="529"/>
      <c r="DA1803" s="529"/>
      <c r="DB1803" s="529"/>
      <c r="DC1803" s="529"/>
      <c r="DD1803" s="529"/>
      <c r="DE1803" s="529"/>
      <c r="DF1803" s="529"/>
      <c r="DG1803" s="529"/>
      <c r="DH1803" s="529"/>
      <c r="DI1803" s="529"/>
      <c r="DJ1803" s="529"/>
      <c r="DK1803" s="529"/>
      <c r="DL1803" s="529"/>
      <c r="DM1803" s="529"/>
      <c r="DN1803" s="529"/>
      <c r="DO1803" s="529"/>
      <c r="DP1803" s="529"/>
      <c r="DQ1803" s="529"/>
      <c r="DR1803" s="529"/>
      <c r="DS1803" s="529"/>
      <c r="DT1803" s="529"/>
      <c r="DU1803" s="529"/>
      <c r="DV1803" s="529"/>
      <c r="DW1803" s="529"/>
      <c r="DX1803" s="529"/>
      <c r="DY1803" s="529"/>
      <c r="DZ1803" s="529"/>
      <c r="EA1803" s="529"/>
      <c r="EB1803" s="529"/>
      <c r="EC1803" s="529"/>
      <c r="ED1803" s="529"/>
      <c r="EE1803" s="529"/>
      <c r="EF1803" s="529"/>
      <c r="EG1803" s="529"/>
      <c r="EH1803" s="529"/>
      <c r="EI1803" s="529"/>
      <c r="EJ1803" s="529"/>
      <c r="EK1803" s="529"/>
      <c r="EL1803" s="529"/>
      <c r="EM1803" s="529"/>
      <c r="EN1803" s="529"/>
      <c r="EO1803" s="529"/>
      <c r="EP1803" s="529"/>
      <c r="EQ1803" s="529"/>
      <c r="ER1803" s="529"/>
      <c r="ES1803" s="529"/>
      <c r="ET1803" s="529"/>
      <c r="EU1803" s="529"/>
      <c r="EV1803" s="529"/>
      <c r="EW1803" s="529"/>
      <c r="EX1803" s="529"/>
      <c r="EY1803" s="529"/>
      <c r="EZ1803" s="529"/>
      <c r="FA1803" s="529"/>
      <c r="FB1803" s="529"/>
      <c r="FC1803" s="529"/>
      <c r="FD1803" s="529"/>
      <c r="FE1803" s="529"/>
      <c r="FF1803" s="529"/>
      <c r="FG1803" s="529"/>
      <c r="FH1803" s="529"/>
      <c r="FI1803" s="529"/>
      <c r="FJ1803" s="529"/>
      <c r="FK1803" s="529"/>
      <c r="FL1803" s="529"/>
      <c r="FM1803" s="529"/>
      <c r="FN1803" s="529"/>
      <c r="FO1803" s="529"/>
      <c r="FP1803" s="529"/>
      <c r="FQ1803" s="529"/>
      <c r="FR1803" s="529"/>
      <c r="FS1803" s="529"/>
      <c r="FT1803" s="529"/>
      <c r="FU1803" s="529"/>
      <c r="FV1803" s="529"/>
      <c r="FW1803" s="529"/>
      <c r="FX1803" s="529"/>
      <c r="FY1803" s="529"/>
      <c r="FZ1803" s="529"/>
      <c r="GA1803" s="529"/>
      <c r="GB1803" s="529"/>
      <c r="GC1803" s="529"/>
      <c r="GD1803" s="529"/>
      <c r="GE1803" s="529"/>
      <c r="GF1803" s="529"/>
      <c r="GG1803" s="529"/>
      <c r="GH1803" s="529"/>
      <c r="GI1803" s="529"/>
      <c r="GJ1803" s="529"/>
      <c r="GK1803" s="529"/>
      <c r="GL1803" s="529"/>
      <c r="GM1803" s="529"/>
      <c r="GN1803" s="529"/>
      <c r="GO1803" s="529"/>
      <c r="GP1803" s="529"/>
      <c r="GQ1803" s="529"/>
      <c r="GR1803" s="529"/>
      <c r="GS1803" s="529"/>
      <c r="GT1803" s="529"/>
      <c r="GU1803" s="529"/>
      <c r="GV1803" s="529"/>
      <c r="GW1803" s="529"/>
      <c r="GX1803" s="529"/>
      <c r="GY1803" s="529"/>
      <c r="GZ1803" s="529"/>
      <c r="HA1803" s="529"/>
      <c r="HB1803" s="529"/>
      <c r="HC1803" s="529"/>
      <c r="HD1803" s="529"/>
      <c r="HE1803" s="529"/>
      <c r="HF1803" s="529"/>
      <c r="HG1803" s="529"/>
      <c r="HH1803" s="529"/>
      <c r="HI1803" s="529"/>
      <c r="HJ1803" s="529"/>
      <c r="HK1803" s="529"/>
      <c r="HL1803" s="529"/>
      <c r="HM1803" s="529"/>
      <c r="HN1803" s="529"/>
      <c r="HO1803" s="529"/>
      <c r="HP1803" s="529"/>
      <c r="HQ1803" s="529"/>
      <c r="HR1803" s="529"/>
      <c r="HS1803" s="529"/>
      <c r="HT1803" s="529"/>
      <c r="HU1803" s="529"/>
      <c r="HV1803" s="529"/>
      <c r="HW1803" s="529"/>
      <c r="HX1803" s="529"/>
      <c r="HY1803" s="529"/>
      <c r="HZ1803" s="529"/>
      <c r="IA1803" s="529"/>
      <c r="IB1803" s="529"/>
      <c r="IC1803" s="529"/>
      <c r="ID1803" s="529"/>
      <c r="IE1803" s="529"/>
      <c r="IF1803" s="529"/>
      <c r="IG1803" s="529"/>
      <c r="IH1803" s="529"/>
      <c r="II1803" s="529"/>
      <c r="IJ1803" s="529"/>
      <c r="IK1803" s="529"/>
      <c r="IL1803" s="529"/>
      <c r="IM1803" s="529"/>
      <c r="IN1803" s="529"/>
      <c r="IO1803" s="529"/>
      <c r="IP1803" s="529"/>
      <c r="IQ1803" s="529"/>
      <c r="IR1803" s="529"/>
      <c r="IS1803" s="529"/>
      <c r="IT1803" s="529"/>
      <c r="IU1803" s="529"/>
      <c r="IV1803" s="529"/>
      <c r="IW1803" s="529"/>
      <c r="IX1803" s="529"/>
      <c r="IY1803" s="529"/>
      <c r="IZ1803" s="529"/>
      <c r="JA1803" s="529"/>
      <c r="JB1803" s="529"/>
      <c r="JC1803" s="529"/>
      <c r="JD1803" s="529"/>
      <c r="JE1803" s="529"/>
      <c r="JF1803" s="529"/>
      <c r="JG1803" s="529"/>
      <c r="JH1803" s="529"/>
    </row>
    <row r="1804" spans="1:268" s="3" customFormat="1" ht="54.75" customHeight="1" x14ac:dyDescent="0.25">
      <c r="A1804" s="1"/>
      <c r="B1804" s="1"/>
      <c r="C1804" s="1"/>
      <c r="D1804" s="7"/>
      <c r="E1804" s="7"/>
      <c r="F1804" s="7"/>
      <c r="G1804" s="1"/>
      <c r="H1804" s="1"/>
      <c r="I1804" s="1"/>
      <c r="J1804" s="1"/>
      <c r="K1804" s="1"/>
      <c r="L1804" s="1"/>
      <c r="M1804" s="1"/>
      <c r="N1804" s="1"/>
      <c r="O1804" s="1"/>
      <c r="P1804" s="6"/>
      <c r="Q1804" s="1"/>
      <c r="R1804" s="1"/>
      <c r="S1804" s="1"/>
      <c r="T1804" s="1"/>
      <c r="U1804" s="6"/>
      <c r="V1804" s="1"/>
      <c r="W1804" s="1"/>
      <c r="X1804" s="1"/>
      <c r="Y1804" s="1"/>
      <c r="Z1804" s="9"/>
      <c r="AA1804" s="1"/>
      <c r="AB1804" s="1"/>
      <c r="AC1804" s="1"/>
      <c r="AD1804" s="1"/>
      <c r="AE1804" s="1"/>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6"/>
      <c r="BG1804" s="1"/>
      <c r="BH1804" s="1"/>
      <c r="BI1804" s="1"/>
      <c r="BJ1804" s="7"/>
      <c r="BK1804" s="1"/>
      <c r="BL1804" s="7"/>
      <c r="BM1804" s="1"/>
      <c r="BN1804" s="1"/>
      <c r="BO1804" s="1"/>
      <c r="BP1804" s="1"/>
      <c r="BQ1804" s="1"/>
      <c r="BR1804" s="1"/>
      <c r="BS1804" s="1"/>
      <c r="BT1804" s="529"/>
      <c r="BU1804" s="529"/>
      <c r="BV1804" s="529"/>
      <c r="BW1804" s="529"/>
      <c r="BX1804" s="529"/>
      <c r="BY1804" s="529"/>
      <c r="BZ1804" s="529"/>
      <c r="CA1804" s="529"/>
      <c r="CB1804" s="529"/>
      <c r="CC1804" s="529"/>
      <c r="CD1804" s="529"/>
      <c r="CE1804" s="529"/>
      <c r="CF1804" s="529"/>
      <c r="CG1804" s="529"/>
      <c r="CH1804" s="529"/>
      <c r="CI1804" s="529"/>
      <c r="CJ1804" s="529"/>
      <c r="CK1804" s="529"/>
      <c r="CL1804" s="529"/>
      <c r="CM1804" s="529"/>
      <c r="CN1804" s="529"/>
      <c r="CO1804" s="529"/>
      <c r="CP1804" s="529"/>
      <c r="CQ1804" s="529"/>
      <c r="CR1804" s="529"/>
      <c r="CS1804" s="529"/>
      <c r="CT1804" s="529"/>
      <c r="CU1804" s="529"/>
      <c r="CV1804" s="529"/>
      <c r="CW1804" s="529"/>
      <c r="CX1804" s="529"/>
      <c r="CY1804" s="529"/>
      <c r="CZ1804" s="529"/>
      <c r="DA1804" s="529"/>
      <c r="DB1804" s="529"/>
      <c r="DC1804" s="529"/>
      <c r="DD1804" s="529"/>
      <c r="DE1804" s="529"/>
      <c r="DF1804" s="529"/>
      <c r="DG1804" s="529"/>
      <c r="DH1804" s="529"/>
      <c r="DI1804" s="529"/>
      <c r="DJ1804" s="529"/>
      <c r="DK1804" s="529"/>
      <c r="DL1804" s="529"/>
      <c r="DM1804" s="529"/>
      <c r="DN1804" s="529"/>
      <c r="DO1804" s="529"/>
      <c r="DP1804" s="529"/>
      <c r="DQ1804" s="529"/>
      <c r="DR1804" s="529"/>
      <c r="DS1804" s="529"/>
      <c r="DT1804" s="529"/>
      <c r="DU1804" s="529"/>
      <c r="DV1804" s="529"/>
      <c r="DW1804" s="529"/>
      <c r="DX1804" s="529"/>
      <c r="DY1804" s="529"/>
      <c r="DZ1804" s="529"/>
      <c r="EA1804" s="529"/>
      <c r="EB1804" s="529"/>
      <c r="EC1804" s="529"/>
      <c r="ED1804" s="529"/>
      <c r="EE1804" s="529"/>
      <c r="EF1804" s="529"/>
      <c r="EG1804" s="529"/>
      <c r="EH1804" s="529"/>
      <c r="EI1804" s="529"/>
      <c r="EJ1804" s="529"/>
      <c r="EK1804" s="529"/>
      <c r="EL1804" s="529"/>
      <c r="EM1804" s="529"/>
      <c r="EN1804" s="529"/>
      <c r="EO1804" s="529"/>
      <c r="EP1804" s="529"/>
      <c r="EQ1804" s="529"/>
      <c r="ER1804" s="529"/>
      <c r="ES1804" s="529"/>
      <c r="ET1804" s="529"/>
      <c r="EU1804" s="529"/>
      <c r="EV1804" s="529"/>
      <c r="EW1804" s="529"/>
      <c r="EX1804" s="529"/>
      <c r="EY1804" s="529"/>
      <c r="EZ1804" s="529"/>
      <c r="FA1804" s="529"/>
      <c r="FB1804" s="529"/>
      <c r="FC1804" s="529"/>
      <c r="FD1804" s="529"/>
      <c r="FE1804" s="529"/>
      <c r="FF1804" s="529"/>
      <c r="FG1804" s="529"/>
      <c r="FH1804" s="529"/>
      <c r="FI1804" s="529"/>
      <c r="FJ1804" s="529"/>
      <c r="FK1804" s="529"/>
      <c r="FL1804" s="529"/>
      <c r="FM1804" s="529"/>
      <c r="FN1804" s="529"/>
      <c r="FO1804" s="529"/>
      <c r="FP1804" s="529"/>
      <c r="FQ1804" s="529"/>
      <c r="FR1804" s="529"/>
      <c r="FS1804" s="529"/>
      <c r="FT1804" s="529"/>
      <c r="FU1804" s="529"/>
      <c r="FV1804" s="529"/>
      <c r="FW1804" s="529"/>
      <c r="FX1804" s="529"/>
      <c r="FY1804" s="529"/>
      <c r="FZ1804" s="529"/>
      <c r="GA1804" s="529"/>
      <c r="GB1804" s="529"/>
      <c r="GC1804" s="529"/>
      <c r="GD1804" s="529"/>
      <c r="GE1804" s="529"/>
      <c r="GF1804" s="529"/>
      <c r="GG1804" s="529"/>
      <c r="GH1804" s="529"/>
      <c r="GI1804" s="529"/>
      <c r="GJ1804" s="529"/>
      <c r="GK1804" s="529"/>
      <c r="GL1804" s="529"/>
      <c r="GM1804" s="529"/>
      <c r="GN1804" s="529"/>
      <c r="GO1804" s="529"/>
      <c r="GP1804" s="529"/>
      <c r="GQ1804" s="529"/>
      <c r="GR1804" s="529"/>
      <c r="GS1804" s="529"/>
      <c r="GT1804" s="529"/>
      <c r="GU1804" s="529"/>
      <c r="GV1804" s="529"/>
      <c r="GW1804" s="529"/>
      <c r="GX1804" s="529"/>
      <c r="GY1804" s="529"/>
      <c r="GZ1804" s="529"/>
      <c r="HA1804" s="529"/>
      <c r="HB1804" s="529"/>
      <c r="HC1804" s="529"/>
      <c r="HD1804" s="529"/>
      <c r="HE1804" s="529"/>
      <c r="HF1804" s="529"/>
      <c r="HG1804" s="529"/>
      <c r="HH1804" s="529"/>
      <c r="HI1804" s="529"/>
      <c r="HJ1804" s="529"/>
      <c r="HK1804" s="529"/>
      <c r="HL1804" s="529"/>
      <c r="HM1804" s="529"/>
      <c r="HN1804" s="529"/>
      <c r="HO1804" s="529"/>
      <c r="HP1804" s="529"/>
      <c r="HQ1804" s="529"/>
      <c r="HR1804" s="529"/>
      <c r="HS1804" s="529"/>
      <c r="HT1804" s="529"/>
      <c r="HU1804" s="529"/>
      <c r="HV1804" s="529"/>
      <c r="HW1804" s="529"/>
      <c r="HX1804" s="529"/>
      <c r="HY1804" s="529"/>
      <c r="HZ1804" s="529"/>
      <c r="IA1804" s="529"/>
      <c r="IB1804" s="529"/>
      <c r="IC1804" s="529"/>
      <c r="ID1804" s="529"/>
      <c r="IE1804" s="529"/>
      <c r="IF1804" s="529"/>
      <c r="IG1804" s="529"/>
      <c r="IH1804" s="529"/>
      <c r="II1804" s="529"/>
      <c r="IJ1804" s="529"/>
      <c r="IK1804" s="529"/>
      <c r="IL1804" s="529"/>
      <c r="IM1804" s="529"/>
      <c r="IN1804" s="529"/>
      <c r="IO1804" s="529"/>
      <c r="IP1804" s="529"/>
      <c r="IQ1804" s="529"/>
      <c r="IR1804" s="529"/>
      <c r="IS1804" s="529"/>
      <c r="IT1804" s="529"/>
      <c r="IU1804" s="529"/>
      <c r="IV1804" s="529"/>
      <c r="IW1804" s="529"/>
      <c r="IX1804" s="529"/>
      <c r="IY1804" s="529"/>
      <c r="IZ1804" s="529"/>
      <c r="JA1804" s="529"/>
      <c r="JB1804" s="529"/>
      <c r="JC1804" s="529"/>
      <c r="JD1804" s="529"/>
      <c r="JE1804" s="529"/>
      <c r="JF1804" s="529"/>
      <c r="JG1804" s="529"/>
      <c r="JH1804" s="529"/>
    </row>
    <row r="1805" spans="1:268" s="3" customFormat="1" ht="54.75" customHeight="1" x14ac:dyDescent="0.25">
      <c r="A1805" s="1"/>
      <c r="B1805" s="1"/>
      <c r="C1805" s="1"/>
      <c r="D1805" s="7"/>
      <c r="E1805" s="7"/>
      <c r="F1805" s="7"/>
      <c r="G1805" s="1"/>
      <c r="H1805" s="1"/>
      <c r="I1805" s="1"/>
      <c r="J1805" s="1"/>
      <c r="K1805" s="1"/>
      <c r="L1805" s="1"/>
      <c r="M1805" s="1"/>
      <c r="N1805" s="1"/>
      <c r="O1805" s="1"/>
      <c r="P1805" s="6"/>
      <c r="Q1805" s="1"/>
      <c r="R1805" s="1"/>
      <c r="S1805" s="1"/>
      <c r="T1805" s="1"/>
      <c r="U1805" s="6"/>
      <c r="V1805" s="1"/>
      <c r="W1805" s="1"/>
      <c r="X1805" s="1"/>
      <c r="Y1805" s="1"/>
      <c r="Z1805" s="9"/>
      <c r="AA1805" s="1"/>
      <c r="AB1805" s="1"/>
      <c r="AC1805" s="1"/>
      <c r="AD1805" s="1"/>
      <c r="AE1805" s="1"/>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6"/>
      <c r="BG1805" s="1"/>
      <c r="BH1805" s="1"/>
      <c r="BI1805" s="1"/>
      <c r="BJ1805" s="7"/>
      <c r="BK1805" s="1"/>
      <c r="BL1805" s="7"/>
      <c r="BM1805" s="1"/>
      <c r="BN1805" s="1"/>
      <c r="BO1805" s="1"/>
      <c r="BP1805" s="1"/>
      <c r="BQ1805" s="1"/>
      <c r="BR1805" s="1"/>
      <c r="BS1805" s="1"/>
      <c r="BT1805" s="529"/>
      <c r="BU1805" s="529"/>
      <c r="BV1805" s="529"/>
      <c r="BW1805" s="529"/>
      <c r="BX1805" s="529"/>
      <c r="BY1805" s="529"/>
      <c r="BZ1805" s="529"/>
      <c r="CA1805" s="529"/>
      <c r="CB1805" s="529"/>
      <c r="CC1805" s="529"/>
      <c r="CD1805" s="529"/>
      <c r="CE1805" s="529"/>
      <c r="CF1805" s="529"/>
      <c r="CG1805" s="529"/>
      <c r="CH1805" s="529"/>
      <c r="CI1805" s="529"/>
      <c r="CJ1805" s="529"/>
      <c r="CK1805" s="529"/>
      <c r="CL1805" s="529"/>
      <c r="CM1805" s="529"/>
      <c r="CN1805" s="529"/>
      <c r="CO1805" s="529"/>
      <c r="CP1805" s="529"/>
      <c r="CQ1805" s="529"/>
      <c r="CR1805" s="529"/>
      <c r="CS1805" s="529"/>
      <c r="CT1805" s="529"/>
      <c r="CU1805" s="529"/>
      <c r="CV1805" s="529"/>
      <c r="CW1805" s="529"/>
      <c r="CX1805" s="529"/>
      <c r="CY1805" s="529"/>
      <c r="CZ1805" s="529"/>
      <c r="DA1805" s="529"/>
      <c r="DB1805" s="529"/>
      <c r="DC1805" s="529"/>
      <c r="DD1805" s="529"/>
      <c r="DE1805" s="529"/>
      <c r="DF1805" s="529"/>
      <c r="DG1805" s="529"/>
      <c r="DH1805" s="529"/>
      <c r="DI1805" s="529"/>
      <c r="DJ1805" s="529"/>
      <c r="DK1805" s="529"/>
      <c r="DL1805" s="529"/>
      <c r="DM1805" s="529"/>
      <c r="DN1805" s="529"/>
      <c r="DO1805" s="529"/>
      <c r="DP1805" s="529"/>
      <c r="DQ1805" s="529"/>
      <c r="DR1805" s="529"/>
      <c r="DS1805" s="529"/>
      <c r="DT1805" s="529"/>
      <c r="DU1805" s="529"/>
      <c r="DV1805" s="529"/>
      <c r="DW1805" s="529"/>
      <c r="DX1805" s="529"/>
      <c r="DY1805" s="529"/>
      <c r="DZ1805" s="529"/>
      <c r="EA1805" s="529"/>
      <c r="EB1805" s="529"/>
      <c r="EC1805" s="529"/>
      <c r="ED1805" s="529"/>
      <c r="EE1805" s="529"/>
      <c r="EF1805" s="529"/>
      <c r="EG1805" s="529"/>
      <c r="EH1805" s="529"/>
      <c r="EI1805" s="529"/>
      <c r="EJ1805" s="529"/>
      <c r="EK1805" s="529"/>
      <c r="EL1805" s="529"/>
      <c r="EM1805" s="529"/>
      <c r="EN1805" s="529"/>
      <c r="EO1805" s="529"/>
      <c r="EP1805" s="529"/>
      <c r="EQ1805" s="529"/>
      <c r="ER1805" s="529"/>
      <c r="ES1805" s="529"/>
      <c r="ET1805" s="529"/>
      <c r="EU1805" s="529"/>
      <c r="EV1805" s="529"/>
      <c r="EW1805" s="529"/>
      <c r="EX1805" s="529"/>
      <c r="EY1805" s="529"/>
      <c r="EZ1805" s="529"/>
      <c r="FA1805" s="529"/>
      <c r="FB1805" s="529"/>
      <c r="FC1805" s="529"/>
      <c r="FD1805" s="529"/>
      <c r="FE1805" s="529"/>
      <c r="FF1805" s="529"/>
      <c r="FG1805" s="529"/>
      <c r="FH1805" s="529"/>
      <c r="FI1805" s="529"/>
      <c r="FJ1805" s="529"/>
      <c r="FK1805" s="529"/>
      <c r="FL1805" s="529"/>
      <c r="FM1805" s="529"/>
      <c r="FN1805" s="529"/>
      <c r="FO1805" s="529"/>
      <c r="FP1805" s="529"/>
      <c r="FQ1805" s="529"/>
      <c r="FR1805" s="529"/>
      <c r="FS1805" s="529"/>
      <c r="FT1805" s="529"/>
      <c r="FU1805" s="529"/>
      <c r="FV1805" s="529"/>
      <c r="FW1805" s="529"/>
      <c r="FX1805" s="529"/>
      <c r="FY1805" s="529"/>
      <c r="FZ1805" s="529"/>
      <c r="GA1805" s="529"/>
      <c r="GB1805" s="529"/>
      <c r="GC1805" s="529"/>
      <c r="GD1805" s="529"/>
      <c r="GE1805" s="529"/>
      <c r="GF1805" s="529"/>
      <c r="GG1805" s="529"/>
      <c r="GH1805" s="529"/>
      <c r="GI1805" s="529"/>
      <c r="GJ1805" s="529"/>
      <c r="GK1805" s="529"/>
      <c r="GL1805" s="529"/>
      <c r="GM1805" s="529"/>
      <c r="GN1805" s="529"/>
      <c r="GO1805" s="529"/>
      <c r="GP1805" s="529"/>
      <c r="GQ1805" s="529"/>
      <c r="GR1805" s="529"/>
      <c r="GS1805" s="529"/>
      <c r="GT1805" s="529"/>
      <c r="GU1805" s="529"/>
      <c r="GV1805" s="529"/>
      <c r="GW1805" s="529"/>
      <c r="GX1805" s="529"/>
      <c r="GY1805" s="529"/>
      <c r="GZ1805" s="529"/>
      <c r="HA1805" s="529"/>
      <c r="HB1805" s="529"/>
      <c r="HC1805" s="529"/>
      <c r="HD1805" s="529"/>
      <c r="HE1805" s="529"/>
      <c r="HF1805" s="529"/>
      <c r="HG1805" s="529"/>
      <c r="HH1805" s="529"/>
      <c r="HI1805" s="529"/>
      <c r="HJ1805" s="529"/>
      <c r="HK1805" s="529"/>
      <c r="HL1805" s="529"/>
      <c r="HM1805" s="529"/>
      <c r="HN1805" s="529"/>
      <c r="HO1805" s="529"/>
      <c r="HP1805" s="529"/>
      <c r="HQ1805" s="529"/>
      <c r="HR1805" s="529"/>
      <c r="HS1805" s="529"/>
      <c r="HT1805" s="529"/>
      <c r="HU1805" s="529"/>
      <c r="HV1805" s="529"/>
      <c r="HW1805" s="529"/>
      <c r="HX1805" s="529"/>
      <c r="HY1805" s="529"/>
      <c r="HZ1805" s="529"/>
      <c r="IA1805" s="529"/>
      <c r="IB1805" s="529"/>
      <c r="IC1805" s="529"/>
      <c r="ID1805" s="529"/>
      <c r="IE1805" s="529"/>
      <c r="IF1805" s="529"/>
      <c r="IG1805" s="529"/>
      <c r="IH1805" s="529"/>
      <c r="II1805" s="529"/>
      <c r="IJ1805" s="529"/>
      <c r="IK1805" s="529"/>
      <c r="IL1805" s="529"/>
      <c r="IM1805" s="529"/>
      <c r="IN1805" s="529"/>
      <c r="IO1805" s="529"/>
      <c r="IP1805" s="529"/>
      <c r="IQ1805" s="529"/>
      <c r="IR1805" s="529"/>
      <c r="IS1805" s="529"/>
      <c r="IT1805" s="529"/>
      <c r="IU1805" s="529"/>
      <c r="IV1805" s="529"/>
      <c r="IW1805" s="529"/>
      <c r="IX1805" s="529"/>
      <c r="IY1805" s="529"/>
      <c r="IZ1805" s="529"/>
      <c r="JA1805" s="529"/>
      <c r="JB1805" s="529"/>
      <c r="JC1805" s="529"/>
      <c r="JD1805" s="529"/>
      <c r="JE1805" s="529"/>
      <c r="JF1805" s="529"/>
      <c r="JG1805" s="529"/>
      <c r="JH1805" s="529"/>
    </row>
    <row r="1806" spans="1:268" s="3" customFormat="1" ht="54.75" customHeight="1" x14ac:dyDescent="0.25">
      <c r="A1806" s="1"/>
      <c r="B1806" s="1"/>
      <c r="C1806" s="1"/>
      <c r="D1806" s="7"/>
      <c r="E1806" s="7"/>
      <c r="F1806" s="7"/>
      <c r="G1806" s="1"/>
      <c r="H1806" s="1"/>
      <c r="I1806" s="1"/>
      <c r="J1806" s="1"/>
      <c r="K1806" s="1"/>
      <c r="L1806" s="1"/>
      <c r="M1806" s="1"/>
      <c r="N1806" s="1"/>
      <c r="O1806" s="1"/>
      <c r="P1806" s="6"/>
      <c r="Q1806" s="1"/>
      <c r="R1806" s="1"/>
      <c r="S1806" s="1"/>
      <c r="T1806" s="1"/>
      <c r="U1806" s="6"/>
      <c r="V1806" s="1"/>
      <c r="W1806" s="1"/>
      <c r="X1806" s="1"/>
      <c r="Y1806" s="1"/>
      <c r="Z1806" s="9"/>
      <c r="AA1806" s="1"/>
      <c r="AB1806" s="1"/>
      <c r="AC1806" s="1"/>
      <c r="AD1806" s="1"/>
      <c r="AE1806" s="1"/>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6"/>
      <c r="BG1806" s="1"/>
      <c r="BH1806" s="1"/>
      <c r="BI1806" s="1"/>
      <c r="BJ1806" s="7"/>
      <c r="BK1806" s="1"/>
      <c r="BL1806" s="7"/>
      <c r="BM1806" s="1"/>
      <c r="BN1806" s="1"/>
      <c r="BO1806" s="1"/>
      <c r="BP1806" s="1"/>
      <c r="BQ1806" s="1"/>
      <c r="BR1806" s="1"/>
      <c r="BS1806" s="1"/>
      <c r="BT1806" s="529"/>
      <c r="BU1806" s="529"/>
      <c r="BV1806" s="529"/>
      <c r="BW1806" s="529"/>
      <c r="BX1806" s="529"/>
      <c r="BY1806" s="529"/>
      <c r="BZ1806" s="529"/>
      <c r="CA1806" s="529"/>
      <c r="CB1806" s="529"/>
      <c r="CC1806" s="529"/>
      <c r="CD1806" s="529"/>
      <c r="CE1806" s="529"/>
      <c r="CF1806" s="529"/>
      <c r="CG1806" s="529"/>
      <c r="CH1806" s="529"/>
      <c r="CI1806" s="529"/>
      <c r="CJ1806" s="529"/>
      <c r="CK1806" s="529"/>
      <c r="CL1806" s="529"/>
      <c r="CM1806" s="529"/>
      <c r="CN1806" s="529"/>
      <c r="CO1806" s="529"/>
      <c r="CP1806" s="529"/>
      <c r="CQ1806" s="529"/>
      <c r="CR1806" s="529"/>
      <c r="CS1806" s="529"/>
      <c r="CT1806" s="529"/>
      <c r="CU1806" s="529"/>
      <c r="CV1806" s="529"/>
      <c r="CW1806" s="529"/>
      <c r="CX1806" s="529"/>
      <c r="CY1806" s="529"/>
      <c r="CZ1806" s="529"/>
      <c r="DA1806" s="529"/>
      <c r="DB1806" s="529"/>
      <c r="DC1806" s="529"/>
      <c r="DD1806" s="529"/>
      <c r="DE1806" s="529"/>
      <c r="DF1806" s="529"/>
      <c r="DG1806" s="529"/>
      <c r="DH1806" s="529"/>
      <c r="DI1806" s="529"/>
      <c r="DJ1806" s="529"/>
      <c r="DK1806" s="529"/>
      <c r="DL1806" s="529"/>
      <c r="DM1806" s="529"/>
      <c r="DN1806" s="529"/>
      <c r="DO1806" s="529"/>
      <c r="DP1806" s="529"/>
      <c r="DQ1806" s="529"/>
      <c r="DR1806" s="529"/>
      <c r="DS1806" s="529"/>
      <c r="DT1806" s="529"/>
      <c r="DU1806" s="529"/>
      <c r="DV1806" s="529"/>
      <c r="DW1806" s="529"/>
      <c r="DX1806" s="529"/>
      <c r="DY1806" s="529"/>
      <c r="DZ1806" s="529"/>
      <c r="EA1806" s="529"/>
      <c r="EB1806" s="529"/>
      <c r="EC1806" s="529"/>
      <c r="ED1806" s="529"/>
      <c r="EE1806" s="529"/>
      <c r="EF1806" s="529"/>
      <c r="EG1806" s="529"/>
      <c r="EH1806" s="529"/>
      <c r="EI1806" s="529"/>
      <c r="EJ1806" s="529"/>
      <c r="EK1806" s="529"/>
      <c r="EL1806" s="529"/>
      <c r="EM1806" s="529"/>
      <c r="EN1806" s="529"/>
      <c r="EO1806" s="529"/>
      <c r="EP1806" s="529"/>
      <c r="EQ1806" s="529"/>
      <c r="ER1806" s="529"/>
      <c r="ES1806" s="529"/>
      <c r="ET1806" s="529"/>
      <c r="EU1806" s="529"/>
      <c r="EV1806" s="529"/>
      <c r="EW1806" s="529"/>
      <c r="EX1806" s="529"/>
      <c r="EY1806" s="529"/>
      <c r="EZ1806" s="529"/>
      <c r="FA1806" s="529"/>
      <c r="FB1806" s="529"/>
      <c r="FC1806" s="529"/>
      <c r="FD1806" s="529"/>
      <c r="FE1806" s="529"/>
      <c r="FF1806" s="529"/>
      <c r="FG1806" s="529"/>
      <c r="FH1806" s="529"/>
      <c r="FI1806" s="529"/>
      <c r="FJ1806" s="529"/>
      <c r="FK1806" s="529"/>
      <c r="FL1806" s="529"/>
      <c r="FM1806" s="529"/>
      <c r="FN1806" s="529"/>
      <c r="FO1806" s="529"/>
      <c r="FP1806" s="529"/>
      <c r="FQ1806" s="529"/>
      <c r="FR1806" s="529"/>
      <c r="FS1806" s="529"/>
      <c r="FT1806" s="529"/>
      <c r="FU1806" s="529"/>
      <c r="FV1806" s="529"/>
      <c r="FW1806" s="529"/>
      <c r="FX1806" s="529"/>
      <c r="FY1806" s="529"/>
      <c r="FZ1806" s="529"/>
      <c r="GA1806" s="529"/>
      <c r="GB1806" s="529"/>
      <c r="GC1806" s="529"/>
      <c r="GD1806" s="529"/>
      <c r="GE1806" s="529"/>
      <c r="GF1806" s="529"/>
      <c r="GG1806" s="529"/>
      <c r="GH1806" s="529"/>
      <c r="GI1806" s="529"/>
      <c r="GJ1806" s="529"/>
      <c r="GK1806" s="529"/>
      <c r="GL1806" s="529"/>
      <c r="GM1806" s="529"/>
      <c r="GN1806" s="529"/>
      <c r="GO1806" s="529"/>
      <c r="GP1806" s="529"/>
      <c r="GQ1806" s="529"/>
      <c r="GR1806" s="529"/>
      <c r="GS1806" s="529"/>
      <c r="GT1806" s="529"/>
      <c r="GU1806" s="529"/>
      <c r="GV1806" s="529"/>
      <c r="GW1806" s="529"/>
      <c r="GX1806" s="529"/>
      <c r="GY1806" s="529"/>
      <c r="GZ1806" s="529"/>
      <c r="HA1806" s="529"/>
      <c r="HB1806" s="529"/>
      <c r="HC1806" s="529"/>
      <c r="HD1806" s="529"/>
      <c r="HE1806" s="529"/>
      <c r="HF1806" s="529"/>
      <c r="HG1806" s="529"/>
      <c r="HH1806" s="529"/>
      <c r="HI1806" s="529"/>
      <c r="HJ1806" s="529"/>
      <c r="HK1806" s="529"/>
      <c r="HL1806" s="529"/>
      <c r="HM1806" s="529"/>
      <c r="HN1806" s="529"/>
      <c r="HO1806" s="529"/>
      <c r="HP1806" s="529"/>
      <c r="HQ1806" s="529"/>
      <c r="HR1806" s="529"/>
      <c r="HS1806" s="529"/>
      <c r="HT1806" s="529"/>
      <c r="HU1806" s="529"/>
      <c r="HV1806" s="529"/>
      <c r="HW1806" s="529"/>
      <c r="HX1806" s="529"/>
      <c r="HY1806" s="529"/>
      <c r="HZ1806" s="529"/>
      <c r="IA1806" s="529"/>
      <c r="IB1806" s="529"/>
      <c r="IC1806" s="529"/>
      <c r="ID1806" s="529"/>
      <c r="IE1806" s="529"/>
      <c r="IF1806" s="529"/>
      <c r="IG1806" s="529"/>
      <c r="IH1806" s="529"/>
      <c r="II1806" s="529"/>
      <c r="IJ1806" s="529"/>
      <c r="IK1806" s="529"/>
      <c r="IL1806" s="529"/>
      <c r="IM1806" s="529"/>
      <c r="IN1806" s="529"/>
      <c r="IO1806" s="529"/>
      <c r="IP1806" s="529"/>
      <c r="IQ1806" s="529"/>
      <c r="IR1806" s="529"/>
      <c r="IS1806" s="529"/>
      <c r="IT1806" s="529"/>
      <c r="IU1806" s="529"/>
      <c r="IV1806" s="529"/>
      <c r="IW1806" s="529"/>
      <c r="IX1806" s="529"/>
      <c r="IY1806" s="529"/>
      <c r="IZ1806" s="529"/>
      <c r="JA1806" s="529"/>
      <c r="JB1806" s="529"/>
      <c r="JC1806" s="529"/>
      <c r="JD1806" s="529"/>
      <c r="JE1806" s="529"/>
      <c r="JF1806" s="529"/>
      <c r="JG1806" s="529"/>
      <c r="JH1806" s="529"/>
    </row>
    <row r="1807" spans="1:268" s="3" customFormat="1" ht="54.75" customHeight="1" x14ac:dyDescent="0.25">
      <c r="A1807" s="1"/>
      <c r="B1807" s="1"/>
      <c r="C1807" s="1"/>
      <c r="D1807" s="7"/>
      <c r="E1807" s="7"/>
      <c r="F1807" s="7"/>
      <c r="G1807" s="1"/>
      <c r="H1807" s="1"/>
      <c r="I1807" s="1"/>
      <c r="J1807" s="1"/>
      <c r="K1807" s="1"/>
      <c r="L1807" s="1"/>
      <c r="M1807" s="1"/>
      <c r="N1807" s="1"/>
      <c r="O1807" s="1"/>
      <c r="P1807" s="6"/>
      <c r="Q1807" s="1"/>
      <c r="R1807" s="1"/>
      <c r="S1807" s="1"/>
      <c r="T1807" s="1"/>
      <c r="U1807" s="6"/>
      <c r="V1807" s="1"/>
      <c r="W1807" s="1"/>
      <c r="X1807" s="1"/>
      <c r="Y1807" s="1"/>
      <c r="Z1807" s="9"/>
      <c r="AA1807" s="1"/>
      <c r="AB1807" s="1"/>
      <c r="AC1807" s="1"/>
      <c r="AD1807" s="1"/>
      <c r="AE1807" s="1"/>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6"/>
      <c r="BG1807" s="1"/>
      <c r="BH1807" s="1"/>
      <c r="BI1807" s="1"/>
      <c r="BJ1807" s="7"/>
      <c r="BK1807" s="1"/>
      <c r="BL1807" s="7"/>
      <c r="BM1807" s="1"/>
      <c r="BN1807" s="1"/>
      <c r="BO1807" s="1"/>
      <c r="BP1807" s="1"/>
      <c r="BQ1807" s="1"/>
      <c r="BR1807" s="1"/>
      <c r="BS1807" s="1"/>
      <c r="BT1807" s="529"/>
      <c r="BU1807" s="529"/>
      <c r="BV1807" s="529"/>
      <c r="BW1807" s="529"/>
      <c r="BX1807" s="529"/>
      <c r="BY1807" s="529"/>
      <c r="BZ1807" s="529"/>
      <c r="CA1807" s="529"/>
      <c r="CB1807" s="529"/>
      <c r="CC1807" s="529"/>
      <c r="CD1807" s="529"/>
      <c r="CE1807" s="529"/>
      <c r="CF1807" s="529"/>
      <c r="CG1807" s="529"/>
      <c r="CH1807" s="529"/>
      <c r="CI1807" s="529"/>
      <c r="CJ1807" s="529"/>
      <c r="CK1807" s="529"/>
      <c r="CL1807" s="529"/>
      <c r="CM1807" s="529"/>
      <c r="CN1807" s="529"/>
      <c r="CO1807" s="529"/>
      <c r="CP1807" s="529"/>
      <c r="CQ1807" s="529"/>
      <c r="CR1807" s="529"/>
      <c r="CS1807" s="529"/>
      <c r="CT1807" s="529"/>
      <c r="CU1807" s="529"/>
      <c r="CV1807" s="529"/>
      <c r="CW1807" s="529"/>
      <c r="CX1807" s="529"/>
      <c r="CY1807" s="529"/>
      <c r="CZ1807" s="529"/>
      <c r="DA1807" s="529"/>
      <c r="DB1807" s="529"/>
      <c r="DC1807" s="529"/>
      <c r="DD1807" s="529"/>
      <c r="DE1807" s="529"/>
      <c r="DF1807" s="529"/>
      <c r="DG1807" s="529"/>
      <c r="DH1807" s="529"/>
      <c r="DI1807" s="529"/>
      <c r="DJ1807" s="529"/>
      <c r="DK1807" s="529"/>
      <c r="DL1807" s="529"/>
      <c r="DM1807" s="529"/>
      <c r="DN1807" s="529"/>
      <c r="DO1807" s="529"/>
      <c r="DP1807" s="529"/>
      <c r="DQ1807" s="529"/>
      <c r="DR1807" s="529"/>
      <c r="DS1807" s="529"/>
      <c r="DT1807" s="529"/>
      <c r="DU1807" s="529"/>
      <c r="DV1807" s="529"/>
      <c r="DW1807" s="529"/>
      <c r="DX1807" s="529"/>
      <c r="DY1807" s="529"/>
      <c r="DZ1807" s="529"/>
      <c r="EA1807" s="529"/>
      <c r="EB1807" s="529"/>
      <c r="EC1807" s="529"/>
      <c r="ED1807" s="529"/>
      <c r="EE1807" s="529"/>
      <c r="EF1807" s="529"/>
      <c r="EG1807" s="529"/>
      <c r="EH1807" s="529"/>
      <c r="EI1807" s="529"/>
      <c r="EJ1807" s="529"/>
      <c r="EK1807" s="529"/>
      <c r="EL1807" s="529"/>
      <c r="EM1807" s="529"/>
      <c r="EN1807" s="529"/>
      <c r="EO1807" s="529"/>
      <c r="EP1807" s="529"/>
      <c r="EQ1807" s="529"/>
      <c r="ER1807" s="529"/>
      <c r="ES1807" s="529"/>
      <c r="ET1807" s="529"/>
      <c r="EU1807" s="529"/>
      <c r="EV1807" s="529"/>
      <c r="EW1807" s="529"/>
      <c r="EX1807" s="529"/>
      <c r="EY1807" s="529"/>
      <c r="EZ1807" s="529"/>
      <c r="FA1807" s="529"/>
      <c r="FB1807" s="529"/>
      <c r="FC1807" s="529"/>
      <c r="FD1807" s="529"/>
      <c r="FE1807" s="529"/>
      <c r="FF1807" s="529"/>
      <c r="FG1807" s="529"/>
      <c r="FH1807" s="529"/>
      <c r="FI1807" s="529"/>
      <c r="FJ1807" s="529"/>
      <c r="FK1807" s="529"/>
      <c r="FL1807" s="529"/>
      <c r="FM1807" s="529"/>
      <c r="FN1807" s="529"/>
      <c r="FO1807" s="529"/>
      <c r="FP1807" s="529"/>
      <c r="FQ1807" s="529"/>
      <c r="FR1807" s="529"/>
      <c r="FS1807" s="529"/>
      <c r="FT1807" s="529"/>
      <c r="FU1807" s="529"/>
      <c r="FV1807" s="529"/>
      <c r="FW1807" s="529"/>
      <c r="FX1807" s="529"/>
      <c r="FY1807" s="529"/>
      <c r="FZ1807" s="529"/>
      <c r="GA1807" s="529"/>
      <c r="GB1807" s="529"/>
      <c r="GC1807" s="529"/>
      <c r="GD1807" s="529"/>
      <c r="GE1807" s="529"/>
      <c r="GF1807" s="529"/>
      <c r="GG1807" s="529"/>
      <c r="GH1807" s="529"/>
      <c r="GI1807" s="529"/>
      <c r="GJ1807" s="529"/>
      <c r="GK1807" s="529"/>
      <c r="GL1807" s="529"/>
      <c r="GM1807" s="529"/>
      <c r="GN1807" s="529"/>
      <c r="GO1807" s="529"/>
      <c r="GP1807" s="529"/>
      <c r="GQ1807" s="529"/>
      <c r="GR1807" s="529"/>
      <c r="GS1807" s="529"/>
      <c r="GT1807" s="529"/>
      <c r="GU1807" s="529"/>
      <c r="GV1807" s="529"/>
      <c r="GW1807" s="529"/>
      <c r="GX1807" s="529"/>
      <c r="GY1807" s="529"/>
      <c r="GZ1807" s="529"/>
      <c r="HA1807" s="529"/>
      <c r="HB1807" s="529"/>
      <c r="HC1807" s="529"/>
      <c r="HD1807" s="529"/>
      <c r="HE1807" s="529"/>
      <c r="HF1807" s="529"/>
      <c r="HG1807" s="529"/>
      <c r="HH1807" s="529"/>
      <c r="HI1807" s="529"/>
      <c r="HJ1807" s="529"/>
      <c r="HK1807" s="529"/>
      <c r="HL1807" s="529"/>
      <c r="HM1807" s="529"/>
      <c r="HN1807" s="529"/>
      <c r="HO1807" s="529"/>
      <c r="HP1807" s="529"/>
      <c r="HQ1807" s="529"/>
      <c r="HR1807" s="529"/>
      <c r="HS1807" s="529"/>
      <c r="HT1807" s="529"/>
      <c r="HU1807" s="529"/>
      <c r="HV1807" s="529"/>
      <c r="HW1807" s="529"/>
      <c r="HX1807" s="529"/>
      <c r="HY1807" s="529"/>
      <c r="HZ1807" s="529"/>
      <c r="IA1807" s="529"/>
      <c r="IB1807" s="529"/>
      <c r="IC1807" s="529"/>
      <c r="ID1807" s="529"/>
      <c r="IE1807" s="529"/>
      <c r="IF1807" s="529"/>
      <c r="IG1807" s="529"/>
      <c r="IH1807" s="529"/>
      <c r="II1807" s="529"/>
      <c r="IJ1807" s="529"/>
      <c r="IK1807" s="529"/>
      <c r="IL1807" s="529"/>
      <c r="IM1807" s="529"/>
      <c r="IN1807" s="529"/>
      <c r="IO1807" s="529"/>
      <c r="IP1807" s="529"/>
      <c r="IQ1807" s="529"/>
      <c r="IR1807" s="529"/>
      <c r="IS1807" s="529"/>
      <c r="IT1807" s="529"/>
      <c r="IU1807" s="529"/>
      <c r="IV1807" s="529"/>
      <c r="IW1807" s="529"/>
      <c r="IX1807" s="529"/>
      <c r="IY1807" s="529"/>
      <c r="IZ1807" s="529"/>
      <c r="JA1807" s="529"/>
      <c r="JB1807" s="529"/>
      <c r="JC1807" s="529"/>
      <c r="JD1807" s="529"/>
      <c r="JE1807" s="529"/>
      <c r="JF1807" s="529"/>
      <c r="JG1807" s="529"/>
      <c r="JH1807" s="529"/>
    </row>
    <row r="1808" spans="1:268" s="3" customFormat="1" ht="54.75" customHeight="1" x14ac:dyDescent="0.25">
      <c r="A1808" s="1"/>
      <c r="B1808" s="1"/>
      <c r="C1808" s="1"/>
      <c r="D1808" s="7"/>
      <c r="E1808" s="7"/>
      <c r="F1808" s="7"/>
      <c r="G1808" s="1"/>
      <c r="H1808" s="1"/>
      <c r="I1808" s="1"/>
      <c r="J1808" s="1"/>
      <c r="K1808" s="1"/>
      <c r="L1808" s="1"/>
      <c r="M1808" s="1"/>
      <c r="N1808" s="1"/>
      <c r="O1808" s="1"/>
      <c r="P1808" s="6"/>
      <c r="Q1808" s="1"/>
      <c r="R1808" s="1"/>
      <c r="S1808" s="1"/>
      <c r="T1808" s="1"/>
      <c r="U1808" s="6"/>
      <c r="V1808" s="1"/>
      <c r="W1808" s="1"/>
      <c r="X1808" s="1"/>
      <c r="Y1808" s="1"/>
      <c r="Z1808" s="9"/>
      <c r="AA1808" s="1"/>
      <c r="AB1808" s="1"/>
      <c r="AC1808" s="1"/>
      <c r="AD1808" s="1"/>
      <c r="AE1808" s="1"/>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6"/>
      <c r="BG1808" s="1"/>
      <c r="BH1808" s="1"/>
      <c r="BI1808" s="1"/>
      <c r="BJ1808" s="7"/>
      <c r="BK1808" s="1"/>
      <c r="BL1808" s="7"/>
      <c r="BM1808" s="1"/>
      <c r="BN1808" s="1"/>
      <c r="BO1808" s="1"/>
      <c r="BP1808" s="1"/>
      <c r="BQ1808" s="1"/>
      <c r="BR1808" s="1"/>
      <c r="BS1808" s="1"/>
      <c r="BT1808" s="529"/>
      <c r="BU1808" s="529"/>
      <c r="BV1808" s="529"/>
      <c r="BW1808" s="529"/>
      <c r="BX1808" s="529"/>
      <c r="BY1808" s="529"/>
      <c r="BZ1808" s="529"/>
      <c r="CA1808" s="529"/>
      <c r="CB1808" s="529"/>
      <c r="CC1808" s="529"/>
      <c r="CD1808" s="529"/>
      <c r="CE1808" s="529"/>
      <c r="CF1808" s="529"/>
      <c r="CG1808" s="529"/>
      <c r="CH1808" s="529"/>
      <c r="CI1808" s="529"/>
      <c r="CJ1808" s="529"/>
      <c r="CK1808" s="529"/>
      <c r="CL1808" s="529"/>
      <c r="CM1808" s="529"/>
      <c r="CN1808" s="529"/>
      <c r="CO1808" s="529"/>
      <c r="CP1808" s="529"/>
      <c r="CQ1808" s="529"/>
      <c r="CR1808" s="529"/>
      <c r="CS1808" s="529"/>
      <c r="CT1808" s="529"/>
      <c r="CU1808" s="529"/>
      <c r="CV1808" s="529"/>
      <c r="CW1808" s="529"/>
      <c r="CX1808" s="529"/>
      <c r="CY1808" s="529"/>
      <c r="CZ1808" s="529"/>
      <c r="DA1808" s="529"/>
      <c r="DB1808" s="529"/>
      <c r="DC1808" s="529"/>
      <c r="DD1808" s="529"/>
      <c r="DE1808" s="529"/>
      <c r="DF1808" s="529"/>
      <c r="DG1808" s="529"/>
      <c r="DH1808" s="529"/>
      <c r="DI1808" s="529"/>
      <c r="DJ1808" s="529"/>
      <c r="DK1808" s="529"/>
      <c r="DL1808" s="529"/>
      <c r="DM1808" s="529"/>
      <c r="DN1808" s="529"/>
      <c r="DO1808" s="529"/>
      <c r="DP1808" s="529"/>
      <c r="DQ1808" s="529"/>
      <c r="DR1808" s="529"/>
      <c r="DS1808" s="529"/>
      <c r="DT1808" s="529"/>
      <c r="DU1808" s="529"/>
      <c r="DV1808" s="529"/>
      <c r="DW1808" s="529"/>
      <c r="DX1808" s="529"/>
      <c r="DY1808" s="529"/>
      <c r="DZ1808" s="529"/>
      <c r="EA1808" s="529"/>
      <c r="EB1808" s="529"/>
      <c r="EC1808" s="529"/>
      <c r="ED1808" s="529"/>
      <c r="EE1808" s="529"/>
      <c r="EF1808" s="529"/>
      <c r="EG1808" s="529"/>
      <c r="EH1808" s="529"/>
      <c r="EI1808" s="529"/>
      <c r="EJ1808" s="529"/>
      <c r="EK1808" s="529"/>
      <c r="EL1808" s="529"/>
      <c r="EM1808" s="529"/>
      <c r="EN1808" s="529"/>
      <c r="EO1808" s="529"/>
      <c r="EP1808" s="529"/>
      <c r="EQ1808" s="529"/>
      <c r="ER1808" s="529"/>
      <c r="ES1808" s="529"/>
      <c r="ET1808" s="529"/>
      <c r="EU1808" s="529"/>
      <c r="EV1808" s="529"/>
      <c r="EW1808" s="529"/>
      <c r="EX1808" s="529"/>
      <c r="EY1808" s="529"/>
      <c r="EZ1808" s="529"/>
      <c r="FA1808" s="529"/>
      <c r="FB1808" s="529"/>
      <c r="FC1808" s="529"/>
      <c r="FD1808" s="529"/>
      <c r="FE1808" s="529"/>
      <c r="FF1808" s="529"/>
      <c r="FG1808" s="529"/>
      <c r="FH1808" s="529"/>
      <c r="FI1808" s="529"/>
      <c r="FJ1808" s="529"/>
      <c r="FK1808" s="529"/>
      <c r="FL1808" s="529"/>
      <c r="FM1808" s="529"/>
      <c r="FN1808" s="529"/>
      <c r="FO1808" s="529"/>
      <c r="FP1808" s="529"/>
      <c r="FQ1808" s="529"/>
      <c r="FR1808" s="529"/>
      <c r="FS1808" s="529"/>
      <c r="FT1808" s="529"/>
      <c r="FU1808" s="529"/>
      <c r="FV1808" s="529"/>
      <c r="FW1808" s="529"/>
      <c r="FX1808" s="529"/>
      <c r="FY1808" s="529"/>
      <c r="FZ1808" s="529"/>
      <c r="GA1808" s="529"/>
      <c r="GB1808" s="529"/>
      <c r="GC1808" s="529"/>
      <c r="GD1808" s="529"/>
      <c r="GE1808" s="529"/>
      <c r="GF1808" s="529"/>
      <c r="GG1808" s="529"/>
      <c r="GH1808" s="529"/>
      <c r="GI1808" s="529"/>
      <c r="GJ1808" s="529"/>
      <c r="GK1808" s="529"/>
      <c r="GL1808" s="529"/>
      <c r="GM1808" s="529"/>
      <c r="GN1808" s="529"/>
      <c r="GO1808" s="529"/>
      <c r="GP1808" s="529"/>
      <c r="GQ1808" s="529"/>
      <c r="GR1808" s="529"/>
      <c r="GS1808" s="529"/>
      <c r="GT1808" s="529"/>
      <c r="GU1808" s="529"/>
      <c r="GV1808" s="529"/>
      <c r="GW1808" s="529"/>
      <c r="GX1808" s="529"/>
      <c r="GY1808" s="529"/>
      <c r="GZ1808" s="529"/>
      <c r="HA1808" s="529"/>
      <c r="HB1808" s="529"/>
      <c r="HC1808" s="529"/>
      <c r="HD1808" s="529"/>
      <c r="HE1808" s="529"/>
      <c r="HF1808" s="529"/>
      <c r="HG1808" s="529"/>
      <c r="HH1808" s="529"/>
      <c r="HI1808" s="529"/>
      <c r="HJ1808" s="529"/>
      <c r="HK1808" s="529"/>
      <c r="HL1808" s="529"/>
      <c r="HM1808" s="529"/>
      <c r="HN1808" s="529"/>
      <c r="HO1808" s="529"/>
      <c r="HP1808" s="529"/>
      <c r="HQ1808" s="529"/>
      <c r="HR1808" s="529"/>
      <c r="HS1808" s="529"/>
      <c r="HT1808" s="529"/>
      <c r="HU1808" s="529"/>
      <c r="HV1808" s="529"/>
      <c r="HW1808" s="529"/>
      <c r="HX1808" s="529"/>
      <c r="HY1808" s="529"/>
      <c r="HZ1808" s="529"/>
      <c r="IA1808" s="529"/>
      <c r="IB1808" s="529"/>
      <c r="IC1808" s="529"/>
      <c r="ID1808" s="529"/>
      <c r="IE1808" s="529"/>
      <c r="IF1808" s="529"/>
      <c r="IG1808" s="529"/>
      <c r="IH1808" s="529"/>
      <c r="II1808" s="529"/>
      <c r="IJ1808" s="529"/>
      <c r="IK1808" s="529"/>
      <c r="IL1808" s="529"/>
      <c r="IM1808" s="529"/>
      <c r="IN1808" s="529"/>
      <c r="IO1808" s="529"/>
      <c r="IP1808" s="529"/>
      <c r="IQ1808" s="529"/>
      <c r="IR1808" s="529"/>
      <c r="IS1808" s="529"/>
      <c r="IT1808" s="529"/>
      <c r="IU1808" s="529"/>
      <c r="IV1808" s="529"/>
      <c r="IW1808" s="529"/>
      <c r="IX1808" s="529"/>
      <c r="IY1808" s="529"/>
      <c r="IZ1808" s="529"/>
      <c r="JA1808" s="529"/>
      <c r="JB1808" s="529"/>
      <c r="JC1808" s="529"/>
      <c r="JD1808" s="529"/>
      <c r="JE1808" s="529"/>
      <c r="JF1808" s="529"/>
      <c r="JG1808" s="529"/>
      <c r="JH1808" s="529"/>
    </row>
    <row r="1809" spans="1:268" s="3" customFormat="1" ht="54.75" customHeight="1" x14ac:dyDescent="0.25">
      <c r="A1809" s="1"/>
      <c r="B1809" s="1"/>
      <c r="C1809" s="1"/>
      <c r="D1809" s="7"/>
      <c r="E1809" s="7"/>
      <c r="F1809" s="7"/>
      <c r="G1809" s="1"/>
      <c r="H1809" s="1"/>
      <c r="I1809" s="1"/>
      <c r="J1809" s="1"/>
      <c r="K1809" s="1"/>
      <c r="L1809" s="1"/>
      <c r="M1809" s="1"/>
      <c r="N1809" s="1"/>
      <c r="O1809" s="1"/>
      <c r="P1809" s="6"/>
      <c r="Q1809" s="1"/>
      <c r="R1809" s="1"/>
      <c r="S1809" s="1"/>
      <c r="T1809" s="1"/>
      <c r="U1809" s="6"/>
      <c r="V1809" s="1"/>
      <c r="W1809" s="1"/>
      <c r="X1809" s="1"/>
      <c r="Y1809" s="1"/>
      <c r="Z1809" s="9"/>
      <c r="AA1809" s="1"/>
      <c r="AB1809" s="1"/>
      <c r="AC1809" s="1"/>
      <c r="AD1809" s="1"/>
      <c r="AE1809" s="1"/>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6"/>
      <c r="BG1809" s="1"/>
      <c r="BH1809" s="1"/>
      <c r="BI1809" s="1"/>
      <c r="BJ1809" s="7"/>
      <c r="BK1809" s="1"/>
      <c r="BL1809" s="7"/>
      <c r="BM1809" s="1"/>
      <c r="BN1809" s="1"/>
      <c r="BO1809" s="1"/>
      <c r="BP1809" s="1"/>
      <c r="BQ1809" s="1"/>
      <c r="BR1809" s="1"/>
      <c r="BS1809" s="1"/>
      <c r="BT1809" s="529"/>
      <c r="BU1809" s="529"/>
      <c r="BV1809" s="529"/>
      <c r="BW1809" s="529"/>
      <c r="BX1809" s="529"/>
      <c r="BY1809" s="529"/>
      <c r="BZ1809" s="529"/>
      <c r="CA1809" s="529"/>
      <c r="CB1809" s="529"/>
      <c r="CC1809" s="529"/>
      <c r="CD1809" s="529"/>
      <c r="CE1809" s="529"/>
      <c r="CF1809" s="529"/>
      <c r="CG1809" s="529"/>
      <c r="CH1809" s="529"/>
      <c r="CI1809" s="529"/>
      <c r="CJ1809" s="529"/>
      <c r="CK1809" s="529"/>
      <c r="CL1809" s="529"/>
      <c r="CM1809" s="529"/>
      <c r="CN1809" s="529"/>
      <c r="CO1809" s="529"/>
      <c r="CP1809" s="529"/>
      <c r="CQ1809" s="529"/>
      <c r="CR1809" s="529"/>
      <c r="CS1809" s="529"/>
      <c r="CT1809" s="529"/>
      <c r="CU1809" s="529"/>
      <c r="CV1809" s="529"/>
      <c r="CW1809" s="529"/>
      <c r="CX1809" s="529"/>
      <c r="CY1809" s="529"/>
      <c r="CZ1809" s="529"/>
      <c r="DA1809" s="529"/>
      <c r="DB1809" s="529"/>
      <c r="DC1809" s="529"/>
      <c r="DD1809" s="529"/>
      <c r="DE1809" s="529"/>
      <c r="DF1809" s="529"/>
      <c r="DG1809" s="529"/>
      <c r="DH1809" s="529"/>
      <c r="DI1809" s="529"/>
      <c r="DJ1809" s="529"/>
      <c r="DK1809" s="529"/>
      <c r="DL1809" s="529"/>
      <c r="DM1809" s="529"/>
      <c r="DN1809" s="529"/>
      <c r="DO1809" s="529"/>
      <c r="DP1809" s="529"/>
      <c r="DQ1809" s="529"/>
      <c r="DR1809" s="529"/>
      <c r="DS1809" s="529"/>
      <c r="DT1809" s="529"/>
      <c r="DU1809" s="529"/>
      <c r="DV1809" s="529"/>
      <c r="DW1809" s="529"/>
      <c r="DX1809" s="529"/>
      <c r="DY1809" s="529"/>
      <c r="DZ1809" s="529"/>
      <c r="EA1809" s="529"/>
      <c r="EB1809" s="529"/>
      <c r="EC1809" s="529"/>
      <c r="ED1809" s="529"/>
      <c r="EE1809" s="529"/>
      <c r="EF1809" s="529"/>
      <c r="EG1809" s="529"/>
      <c r="EH1809" s="529"/>
      <c r="EI1809" s="529"/>
      <c r="EJ1809" s="529"/>
      <c r="EK1809" s="529"/>
      <c r="EL1809" s="529"/>
      <c r="EM1809" s="529"/>
      <c r="EN1809" s="529"/>
      <c r="EO1809" s="529"/>
      <c r="EP1809" s="529"/>
      <c r="EQ1809" s="529"/>
      <c r="ER1809" s="529"/>
      <c r="ES1809" s="529"/>
      <c r="ET1809" s="529"/>
      <c r="EU1809" s="529"/>
      <c r="EV1809" s="529"/>
      <c r="EW1809" s="529"/>
      <c r="EX1809" s="529"/>
      <c r="EY1809" s="529"/>
      <c r="EZ1809" s="529"/>
      <c r="FA1809" s="529"/>
      <c r="FB1809" s="529"/>
      <c r="FC1809" s="529"/>
      <c r="FD1809" s="529"/>
      <c r="FE1809" s="529"/>
      <c r="FF1809" s="529"/>
      <c r="FG1809" s="529"/>
      <c r="FH1809" s="529"/>
      <c r="FI1809" s="529"/>
      <c r="FJ1809" s="529"/>
      <c r="FK1809" s="529"/>
      <c r="FL1809" s="529"/>
      <c r="FM1809" s="529"/>
      <c r="FN1809" s="529"/>
      <c r="FO1809" s="529"/>
      <c r="FP1809" s="529"/>
      <c r="FQ1809" s="529"/>
      <c r="FR1809" s="529"/>
      <c r="FS1809" s="529"/>
      <c r="FT1809" s="529"/>
      <c r="FU1809" s="529"/>
      <c r="FV1809" s="529"/>
      <c r="FW1809" s="529"/>
      <c r="FX1809" s="529"/>
      <c r="FY1809" s="529"/>
      <c r="FZ1809" s="529"/>
      <c r="GA1809" s="529"/>
      <c r="GB1809" s="529"/>
      <c r="GC1809" s="529"/>
      <c r="GD1809" s="529"/>
      <c r="GE1809" s="529"/>
      <c r="GF1809" s="529"/>
      <c r="GG1809" s="529"/>
      <c r="GH1809" s="529"/>
      <c r="GI1809" s="529"/>
      <c r="GJ1809" s="529"/>
      <c r="GK1809" s="529"/>
      <c r="GL1809" s="529"/>
      <c r="GM1809" s="529"/>
      <c r="GN1809" s="529"/>
      <c r="GO1809" s="529"/>
      <c r="GP1809" s="529"/>
      <c r="GQ1809" s="529"/>
      <c r="GR1809" s="529"/>
      <c r="GS1809" s="529"/>
      <c r="GT1809" s="529"/>
      <c r="GU1809" s="529"/>
      <c r="GV1809" s="529"/>
      <c r="GW1809" s="529"/>
      <c r="GX1809" s="529"/>
      <c r="GY1809" s="529"/>
      <c r="GZ1809" s="529"/>
      <c r="HA1809" s="529"/>
      <c r="HB1809" s="529"/>
      <c r="HC1809" s="529"/>
      <c r="HD1809" s="529"/>
      <c r="HE1809" s="529"/>
      <c r="HF1809" s="529"/>
      <c r="HG1809" s="529"/>
      <c r="HH1809" s="529"/>
      <c r="HI1809" s="529"/>
      <c r="HJ1809" s="529"/>
      <c r="HK1809" s="529"/>
      <c r="HL1809" s="529"/>
      <c r="HM1809" s="529"/>
      <c r="HN1809" s="529"/>
      <c r="HO1809" s="529"/>
      <c r="HP1809" s="529"/>
      <c r="HQ1809" s="529"/>
      <c r="HR1809" s="529"/>
      <c r="HS1809" s="529"/>
      <c r="HT1809" s="529"/>
      <c r="HU1809" s="529"/>
      <c r="HV1809" s="529"/>
      <c r="HW1809" s="529"/>
      <c r="HX1809" s="529"/>
      <c r="HY1809" s="529"/>
      <c r="HZ1809" s="529"/>
      <c r="IA1809" s="529"/>
      <c r="IB1809" s="529"/>
      <c r="IC1809" s="529"/>
      <c r="ID1809" s="529"/>
      <c r="IE1809" s="529"/>
      <c r="IF1809" s="529"/>
      <c r="IG1809" s="529"/>
      <c r="IH1809" s="529"/>
      <c r="II1809" s="529"/>
      <c r="IJ1809" s="529"/>
      <c r="IK1809" s="529"/>
      <c r="IL1809" s="529"/>
      <c r="IM1809" s="529"/>
      <c r="IN1809" s="529"/>
      <c r="IO1809" s="529"/>
      <c r="IP1809" s="529"/>
      <c r="IQ1809" s="529"/>
      <c r="IR1809" s="529"/>
      <c r="IS1809" s="529"/>
      <c r="IT1809" s="529"/>
      <c r="IU1809" s="529"/>
      <c r="IV1809" s="529"/>
      <c r="IW1809" s="529"/>
      <c r="IX1809" s="529"/>
      <c r="IY1809" s="529"/>
      <c r="IZ1809" s="529"/>
      <c r="JA1809" s="529"/>
      <c r="JB1809" s="529"/>
      <c r="JC1809" s="529"/>
      <c r="JD1809" s="529"/>
      <c r="JE1809" s="529"/>
      <c r="JF1809" s="529"/>
      <c r="JG1809" s="529"/>
      <c r="JH1809" s="529"/>
    </row>
    <row r="1810" spans="1:268" s="3" customFormat="1" ht="54.75" customHeight="1" x14ac:dyDescent="0.25">
      <c r="A1810" s="1"/>
      <c r="B1810" s="1"/>
      <c r="C1810" s="1"/>
      <c r="D1810" s="7"/>
      <c r="E1810" s="7"/>
      <c r="F1810" s="7"/>
      <c r="G1810" s="1"/>
      <c r="H1810" s="1"/>
      <c r="I1810" s="1"/>
      <c r="J1810" s="1"/>
      <c r="K1810" s="1"/>
      <c r="L1810" s="1"/>
      <c r="M1810" s="1"/>
      <c r="N1810" s="1"/>
      <c r="O1810" s="1"/>
      <c r="P1810" s="6"/>
      <c r="Q1810" s="1"/>
      <c r="R1810" s="1"/>
      <c r="S1810" s="1"/>
      <c r="T1810" s="1"/>
      <c r="U1810" s="6"/>
      <c r="V1810" s="1"/>
      <c r="W1810" s="1"/>
      <c r="X1810" s="1"/>
      <c r="Y1810" s="1"/>
      <c r="Z1810" s="9"/>
      <c r="AA1810" s="1"/>
      <c r="AB1810" s="1"/>
      <c r="AC1810" s="1"/>
      <c r="AD1810" s="1"/>
      <c r="AE1810" s="1"/>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6"/>
      <c r="BG1810" s="1"/>
      <c r="BH1810" s="1"/>
      <c r="BI1810" s="1"/>
      <c r="BJ1810" s="7"/>
      <c r="BK1810" s="1"/>
      <c r="BL1810" s="7"/>
      <c r="BM1810" s="1"/>
      <c r="BN1810" s="1"/>
      <c r="BO1810" s="1"/>
      <c r="BP1810" s="1"/>
      <c r="BQ1810" s="1"/>
      <c r="BR1810" s="1"/>
      <c r="BS1810" s="1"/>
      <c r="BT1810" s="529"/>
      <c r="BU1810" s="529"/>
      <c r="BV1810" s="529"/>
      <c r="BW1810" s="529"/>
      <c r="BX1810" s="529"/>
      <c r="BY1810" s="529"/>
      <c r="BZ1810" s="529"/>
      <c r="CA1810" s="529"/>
      <c r="CB1810" s="529"/>
      <c r="CC1810" s="529"/>
      <c r="CD1810" s="529"/>
      <c r="CE1810" s="529"/>
      <c r="CF1810" s="529"/>
      <c r="CG1810" s="529"/>
      <c r="CH1810" s="529"/>
      <c r="CI1810" s="529"/>
      <c r="CJ1810" s="529"/>
      <c r="CK1810" s="529"/>
      <c r="CL1810" s="529"/>
      <c r="CM1810" s="529"/>
      <c r="CN1810" s="529"/>
      <c r="CO1810" s="529"/>
      <c r="CP1810" s="529"/>
      <c r="CQ1810" s="529"/>
      <c r="CR1810" s="529"/>
      <c r="CS1810" s="529"/>
      <c r="CT1810" s="529"/>
      <c r="CU1810" s="529"/>
      <c r="CV1810" s="529"/>
      <c r="CW1810" s="529"/>
      <c r="CX1810" s="529"/>
      <c r="CY1810" s="529"/>
      <c r="CZ1810" s="529"/>
      <c r="DA1810" s="529"/>
      <c r="DB1810" s="529"/>
      <c r="DC1810" s="529"/>
      <c r="DD1810" s="529"/>
      <c r="DE1810" s="529"/>
      <c r="DF1810" s="529"/>
      <c r="DG1810" s="529"/>
      <c r="DH1810" s="529"/>
      <c r="DI1810" s="529"/>
      <c r="DJ1810" s="529"/>
      <c r="DK1810" s="529"/>
      <c r="DL1810" s="529"/>
      <c r="DM1810" s="529"/>
      <c r="DN1810" s="529"/>
      <c r="DO1810" s="529"/>
      <c r="DP1810" s="529"/>
      <c r="DQ1810" s="529"/>
      <c r="DR1810" s="529"/>
      <c r="DS1810" s="529"/>
      <c r="DT1810" s="529"/>
      <c r="DU1810" s="529"/>
      <c r="DV1810" s="529"/>
      <c r="DW1810" s="529"/>
      <c r="DX1810" s="529"/>
      <c r="DY1810" s="529"/>
      <c r="DZ1810" s="529"/>
      <c r="EA1810" s="529"/>
      <c r="EB1810" s="529"/>
      <c r="EC1810" s="529"/>
      <c r="ED1810" s="529"/>
      <c r="EE1810" s="529"/>
      <c r="EF1810" s="529"/>
      <c r="EG1810" s="529"/>
      <c r="EH1810" s="529"/>
      <c r="EI1810" s="529"/>
      <c r="EJ1810" s="529"/>
      <c r="EK1810" s="529"/>
      <c r="EL1810" s="529"/>
      <c r="EM1810" s="529"/>
      <c r="EN1810" s="529"/>
      <c r="EO1810" s="529"/>
      <c r="EP1810" s="529"/>
      <c r="EQ1810" s="529"/>
      <c r="ER1810" s="529"/>
      <c r="ES1810" s="529"/>
      <c r="ET1810" s="529"/>
      <c r="EU1810" s="529"/>
      <c r="EV1810" s="529"/>
      <c r="EW1810" s="529"/>
      <c r="EX1810" s="529"/>
      <c r="EY1810" s="529"/>
      <c r="EZ1810" s="529"/>
      <c r="FA1810" s="529"/>
      <c r="FB1810" s="529"/>
      <c r="FC1810" s="529"/>
      <c r="FD1810" s="529"/>
      <c r="FE1810" s="529"/>
      <c r="FF1810" s="529"/>
      <c r="FG1810" s="529"/>
      <c r="FH1810" s="529"/>
      <c r="FI1810" s="529"/>
      <c r="FJ1810" s="529"/>
      <c r="FK1810" s="529"/>
      <c r="FL1810" s="529"/>
      <c r="FM1810" s="529"/>
      <c r="FN1810" s="529"/>
      <c r="FO1810" s="529"/>
      <c r="FP1810" s="529"/>
      <c r="FQ1810" s="529"/>
      <c r="FR1810" s="529"/>
      <c r="FS1810" s="529"/>
      <c r="FT1810" s="529"/>
      <c r="FU1810" s="529"/>
      <c r="FV1810" s="529"/>
      <c r="FW1810" s="529"/>
      <c r="FX1810" s="529"/>
      <c r="FY1810" s="529"/>
      <c r="FZ1810" s="529"/>
      <c r="GA1810" s="529"/>
      <c r="GB1810" s="529"/>
      <c r="GC1810" s="529"/>
      <c r="GD1810" s="529"/>
      <c r="GE1810" s="529"/>
      <c r="GF1810" s="529"/>
      <c r="GG1810" s="529"/>
      <c r="GH1810" s="529"/>
      <c r="GI1810" s="529"/>
      <c r="GJ1810" s="529"/>
      <c r="GK1810" s="529"/>
      <c r="GL1810" s="529"/>
      <c r="GM1810" s="529"/>
      <c r="GN1810" s="529"/>
      <c r="GO1810" s="529"/>
      <c r="GP1810" s="529"/>
      <c r="GQ1810" s="529"/>
      <c r="GR1810" s="529"/>
      <c r="GS1810" s="529"/>
      <c r="GT1810" s="529"/>
      <c r="GU1810" s="529"/>
      <c r="GV1810" s="529"/>
      <c r="GW1810" s="529"/>
      <c r="GX1810" s="529"/>
      <c r="GY1810" s="529"/>
      <c r="GZ1810" s="529"/>
      <c r="HA1810" s="529"/>
      <c r="HB1810" s="529"/>
      <c r="HC1810" s="529"/>
      <c r="HD1810" s="529"/>
      <c r="HE1810" s="529"/>
      <c r="HF1810" s="529"/>
      <c r="HG1810" s="529"/>
      <c r="HH1810" s="529"/>
      <c r="HI1810" s="529"/>
      <c r="HJ1810" s="529"/>
      <c r="HK1810" s="529"/>
      <c r="HL1810" s="529"/>
      <c r="HM1810" s="529"/>
      <c r="HN1810" s="529"/>
      <c r="HO1810" s="529"/>
      <c r="HP1810" s="529"/>
      <c r="HQ1810" s="529"/>
      <c r="HR1810" s="529"/>
      <c r="HS1810" s="529"/>
      <c r="HT1810" s="529"/>
      <c r="HU1810" s="529"/>
      <c r="HV1810" s="529"/>
      <c r="HW1810" s="529"/>
      <c r="HX1810" s="529"/>
      <c r="HY1810" s="529"/>
      <c r="HZ1810" s="529"/>
      <c r="IA1810" s="529"/>
      <c r="IB1810" s="529"/>
      <c r="IC1810" s="529"/>
      <c r="ID1810" s="529"/>
      <c r="IE1810" s="529"/>
      <c r="IF1810" s="529"/>
      <c r="IG1810" s="529"/>
      <c r="IH1810" s="529"/>
      <c r="II1810" s="529"/>
      <c r="IJ1810" s="529"/>
      <c r="IK1810" s="529"/>
      <c r="IL1810" s="529"/>
      <c r="IM1810" s="529"/>
      <c r="IN1810" s="529"/>
      <c r="IO1810" s="529"/>
      <c r="IP1810" s="529"/>
      <c r="IQ1810" s="529"/>
      <c r="IR1810" s="529"/>
      <c r="IS1810" s="529"/>
      <c r="IT1810" s="529"/>
      <c r="IU1810" s="529"/>
      <c r="IV1810" s="529"/>
      <c r="IW1810" s="529"/>
      <c r="IX1810" s="529"/>
      <c r="IY1810" s="529"/>
      <c r="IZ1810" s="529"/>
      <c r="JA1810" s="529"/>
      <c r="JB1810" s="529"/>
      <c r="JC1810" s="529"/>
      <c r="JD1810" s="529"/>
      <c r="JE1810" s="529"/>
      <c r="JF1810" s="529"/>
      <c r="JG1810" s="529"/>
      <c r="JH1810" s="529"/>
    </row>
    <row r="1811" spans="1:268" s="3" customFormat="1" ht="54.75" customHeight="1" x14ac:dyDescent="0.25">
      <c r="A1811" s="1"/>
      <c r="B1811" s="1"/>
      <c r="C1811" s="1"/>
      <c r="D1811" s="7"/>
      <c r="E1811" s="7"/>
      <c r="F1811" s="7"/>
      <c r="G1811" s="1"/>
      <c r="H1811" s="1"/>
      <c r="I1811" s="1"/>
      <c r="J1811" s="1"/>
      <c r="K1811" s="1"/>
      <c r="L1811" s="1"/>
      <c r="M1811" s="1"/>
      <c r="N1811" s="1"/>
      <c r="O1811" s="1"/>
      <c r="P1811" s="6"/>
      <c r="Q1811" s="1"/>
      <c r="R1811" s="1"/>
      <c r="S1811" s="1"/>
      <c r="T1811" s="1"/>
      <c r="U1811" s="6"/>
      <c r="V1811" s="1"/>
      <c r="W1811" s="1"/>
      <c r="X1811" s="1"/>
      <c r="Y1811" s="1"/>
      <c r="Z1811" s="9"/>
      <c r="AA1811" s="1"/>
      <c r="AB1811" s="1"/>
      <c r="AC1811" s="1"/>
      <c r="AD1811" s="1"/>
      <c r="AE1811" s="1"/>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6"/>
      <c r="BG1811" s="1"/>
      <c r="BH1811" s="1"/>
      <c r="BI1811" s="1"/>
      <c r="BJ1811" s="7"/>
      <c r="BK1811" s="1"/>
      <c r="BL1811" s="7"/>
      <c r="BM1811" s="1"/>
      <c r="BN1811" s="1"/>
      <c r="BO1811" s="1"/>
      <c r="BP1811" s="1"/>
      <c r="BQ1811" s="1"/>
      <c r="BR1811" s="1"/>
      <c r="BS1811" s="1"/>
      <c r="BT1811" s="529"/>
      <c r="BU1811" s="529"/>
      <c r="BV1811" s="529"/>
      <c r="BW1811" s="529"/>
      <c r="BX1811" s="529"/>
      <c r="BY1811" s="529"/>
      <c r="BZ1811" s="529"/>
      <c r="CA1811" s="529"/>
      <c r="CB1811" s="529"/>
      <c r="CC1811" s="529"/>
      <c r="CD1811" s="529"/>
      <c r="CE1811" s="529"/>
      <c r="CF1811" s="529"/>
      <c r="CG1811" s="529"/>
      <c r="CH1811" s="529"/>
      <c r="CI1811" s="529"/>
      <c r="CJ1811" s="529"/>
      <c r="CK1811" s="529"/>
      <c r="CL1811" s="529"/>
      <c r="CM1811" s="529"/>
      <c r="CN1811" s="529"/>
      <c r="CO1811" s="529"/>
      <c r="CP1811" s="529"/>
      <c r="CQ1811" s="529"/>
      <c r="CR1811" s="529"/>
      <c r="CS1811" s="529"/>
      <c r="CT1811" s="529"/>
      <c r="CU1811" s="529"/>
      <c r="CV1811" s="529"/>
      <c r="CW1811" s="529"/>
      <c r="CX1811" s="529"/>
      <c r="CY1811" s="529"/>
      <c r="CZ1811" s="529"/>
      <c r="DA1811" s="529"/>
      <c r="DB1811" s="529"/>
      <c r="DC1811" s="529"/>
      <c r="DD1811" s="529"/>
      <c r="DE1811" s="529"/>
      <c r="DF1811" s="529"/>
      <c r="DG1811" s="529"/>
      <c r="DH1811" s="529"/>
      <c r="DI1811" s="529"/>
      <c r="DJ1811" s="529"/>
      <c r="DK1811" s="529"/>
      <c r="DL1811" s="529"/>
      <c r="DM1811" s="529"/>
      <c r="DN1811" s="529"/>
      <c r="DO1811" s="529"/>
      <c r="DP1811" s="529"/>
      <c r="DQ1811" s="529"/>
      <c r="DR1811" s="529"/>
      <c r="DS1811" s="529"/>
      <c r="DT1811" s="529"/>
      <c r="DU1811" s="529"/>
      <c r="DV1811" s="529"/>
      <c r="DW1811" s="529"/>
      <c r="DX1811" s="529"/>
      <c r="DY1811" s="529"/>
      <c r="DZ1811" s="529"/>
      <c r="EA1811" s="529"/>
      <c r="EB1811" s="529"/>
      <c r="EC1811" s="529"/>
      <c r="ED1811" s="529"/>
      <c r="EE1811" s="529"/>
      <c r="EF1811" s="529"/>
      <c r="EG1811" s="529"/>
      <c r="EH1811" s="529"/>
      <c r="EI1811" s="529"/>
      <c r="EJ1811" s="529"/>
      <c r="EK1811" s="529"/>
      <c r="EL1811" s="529"/>
      <c r="EM1811" s="529"/>
      <c r="EN1811" s="529"/>
      <c r="EO1811" s="529"/>
      <c r="EP1811" s="529"/>
      <c r="EQ1811" s="529"/>
      <c r="ER1811" s="529"/>
      <c r="ES1811" s="529"/>
      <c r="ET1811" s="529"/>
      <c r="EU1811" s="529"/>
      <c r="EV1811" s="529"/>
      <c r="EW1811" s="529"/>
      <c r="EX1811" s="529"/>
      <c r="EY1811" s="529"/>
      <c r="EZ1811" s="529"/>
      <c r="FA1811" s="529"/>
      <c r="FB1811" s="529"/>
      <c r="FC1811" s="529"/>
      <c r="FD1811" s="529"/>
      <c r="FE1811" s="529"/>
      <c r="FF1811" s="529"/>
      <c r="FG1811" s="529"/>
      <c r="FH1811" s="529"/>
      <c r="FI1811" s="529"/>
      <c r="FJ1811" s="529"/>
      <c r="FK1811" s="529"/>
      <c r="FL1811" s="529"/>
      <c r="FM1811" s="529"/>
      <c r="FN1811" s="529"/>
      <c r="FO1811" s="529"/>
      <c r="FP1811" s="529"/>
      <c r="FQ1811" s="529"/>
      <c r="FR1811" s="529"/>
      <c r="FS1811" s="529"/>
      <c r="FT1811" s="529"/>
      <c r="FU1811" s="529"/>
      <c r="FV1811" s="529"/>
      <c r="FW1811" s="529"/>
      <c r="FX1811" s="529"/>
      <c r="FY1811" s="529"/>
      <c r="FZ1811" s="529"/>
      <c r="GA1811" s="529"/>
      <c r="GB1811" s="529"/>
      <c r="GC1811" s="529"/>
      <c r="GD1811" s="529"/>
      <c r="GE1811" s="529"/>
      <c r="GF1811" s="529"/>
      <c r="GG1811" s="529"/>
      <c r="GH1811" s="529"/>
      <c r="GI1811" s="529"/>
      <c r="GJ1811" s="529"/>
      <c r="GK1811" s="529"/>
      <c r="GL1811" s="529"/>
      <c r="GM1811" s="529"/>
      <c r="GN1811" s="529"/>
      <c r="GO1811" s="529"/>
      <c r="GP1811" s="529"/>
      <c r="GQ1811" s="529"/>
      <c r="GR1811" s="529"/>
      <c r="GS1811" s="529"/>
      <c r="GT1811" s="529"/>
      <c r="GU1811" s="529"/>
      <c r="GV1811" s="529"/>
      <c r="GW1811" s="529"/>
      <c r="GX1811" s="529"/>
      <c r="GY1811" s="529"/>
      <c r="GZ1811" s="529"/>
      <c r="HA1811" s="529"/>
      <c r="HB1811" s="529"/>
      <c r="HC1811" s="529"/>
      <c r="HD1811" s="529"/>
      <c r="HE1811" s="529"/>
      <c r="HF1811" s="529"/>
      <c r="HG1811" s="529"/>
      <c r="HH1811" s="529"/>
      <c r="HI1811" s="529"/>
      <c r="HJ1811" s="529"/>
      <c r="HK1811" s="529"/>
      <c r="HL1811" s="529"/>
      <c r="HM1811" s="529"/>
      <c r="HN1811" s="529"/>
      <c r="HO1811" s="529"/>
      <c r="HP1811" s="529"/>
      <c r="HQ1811" s="529"/>
      <c r="HR1811" s="529"/>
      <c r="HS1811" s="529"/>
      <c r="HT1811" s="529"/>
      <c r="HU1811" s="529"/>
      <c r="HV1811" s="529"/>
      <c r="HW1811" s="529"/>
      <c r="HX1811" s="529"/>
      <c r="HY1811" s="529"/>
      <c r="HZ1811" s="529"/>
      <c r="IA1811" s="529"/>
      <c r="IB1811" s="529"/>
      <c r="IC1811" s="529"/>
      <c r="ID1811" s="529"/>
      <c r="IE1811" s="529"/>
      <c r="IF1811" s="529"/>
      <c r="IG1811" s="529"/>
      <c r="IH1811" s="529"/>
      <c r="II1811" s="529"/>
      <c r="IJ1811" s="529"/>
      <c r="IK1811" s="529"/>
      <c r="IL1811" s="529"/>
      <c r="IM1811" s="529"/>
      <c r="IN1811" s="529"/>
      <c r="IO1811" s="529"/>
      <c r="IP1811" s="529"/>
      <c r="IQ1811" s="529"/>
      <c r="IR1811" s="529"/>
      <c r="IS1811" s="529"/>
      <c r="IT1811" s="529"/>
      <c r="IU1811" s="529"/>
      <c r="IV1811" s="529"/>
      <c r="IW1811" s="529"/>
      <c r="IX1811" s="529"/>
      <c r="IY1811" s="529"/>
      <c r="IZ1811" s="529"/>
      <c r="JA1811" s="529"/>
      <c r="JB1811" s="529"/>
      <c r="JC1811" s="529"/>
      <c r="JD1811" s="529"/>
      <c r="JE1811" s="529"/>
      <c r="JF1811" s="529"/>
      <c r="JG1811" s="529"/>
      <c r="JH1811" s="529"/>
    </row>
    <row r="1812" spans="1:268" s="3" customFormat="1" ht="54.75" customHeight="1" x14ac:dyDescent="0.25">
      <c r="A1812" s="1"/>
      <c r="B1812" s="1"/>
      <c r="C1812" s="1"/>
      <c r="D1812" s="7"/>
      <c r="E1812" s="7"/>
      <c r="F1812" s="7"/>
      <c r="G1812" s="1"/>
      <c r="H1812" s="1"/>
      <c r="I1812" s="1"/>
      <c r="J1812" s="1"/>
      <c r="K1812" s="1"/>
      <c r="L1812" s="1"/>
      <c r="M1812" s="1"/>
      <c r="N1812" s="1"/>
      <c r="O1812" s="1"/>
      <c r="P1812" s="6"/>
      <c r="Q1812" s="1"/>
      <c r="R1812" s="1"/>
      <c r="S1812" s="1"/>
      <c r="T1812" s="1"/>
      <c r="U1812" s="6"/>
      <c r="V1812" s="1"/>
      <c r="W1812" s="1"/>
      <c r="X1812" s="1"/>
      <c r="Y1812" s="1"/>
      <c r="Z1812" s="9"/>
      <c r="AA1812" s="1"/>
      <c r="AB1812" s="1"/>
      <c r="AC1812" s="1"/>
      <c r="AD1812" s="1"/>
      <c r="AE1812" s="1"/>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6"/>
      <c r="BG1812" s="1"/>
      <c r="BH1812" s="1"/>
      <c r="BI1812" s="1"/>
      <c r="BJ1812" s="7"/>
      <c r="BK1812" s="1"/>
      <c r="BL1812" s="7"/>
      <c r="BM1812" s="1"/>
      <c r="BN1812" s="1"/>
      <c r="BO1812" s="1"/>
      <c r="BP1812" s="1"/>
      <c r="BQ1812" s="1"/>
      <c r="BR1812" s="1"/>
      <c r="BS1812" s="1"/>
      <c r="BT1812" s="529"/>
      <c r="BU1812" s="529"/>
      <c r="BV1812" s="529"/>
      <c r="BW1812" s="529"/>
      <c r="BX1812" s="529"/>
      <c r="BY1812" s="529"/>
      <c r="BZ1812" s="529"/>
      <c r="CA1812" s="529"/>
      <c r="CB1812" s="529"/>
      <c r="CC1812" s="529"/>
      <c r="CD1812" s="529"/>
      <c r="CE1812" s="529"/>
      <c r="CF1812" s="529"/>
      <c r="CG1812" s="529"/>
      <c r="CH1812" s="529"/>
      <c r="CI1812" s="529"/>
      <c r="CJ1812" s="529"/>
      <c r="CK1812" s="529"/>
      <c r="CL1812" s="529"/>
      <c r="CM1812" s="529"/>
      <c r="CN1812" s="529"/>
      <c r="CO1812" s="529"/>
      <c r="CP1812" s="529"/>
      <c r="CQ1812" s="529"/>
      <c r="CR1812" s="529"/>
      <c r="CS1812" s="529"/>
      <c r="CT1812" s="529"/>
      <c r="CU1812" s="529"/>
      <c r="CV1812" s="529"/>
      <c r="CW1812" s="529"/>
      <c r="CX1812" s="529"/>
      <c r="CY1812" s="529"/>
      <c r="CZ1812" s="529"/>
      <c r="DA1812" s="529"/>
      <c r="DB1812" s="529"/>
      <c r="DC1812" s="529"/>
      <c r="DD1812" s="529"/>
      <c r="DE1812" s="529"/>
      <c r="DF1812" s="529"/>
      <c r="DG1812" s="529"/>
      <c r="DH1812" s="529"/>
      <c r="DI1812" s="529"/>
      <c r="DJ1812" s="529"/>
      <c r="DK1812" s="529"/>
      <c r="DL1812" s="529"/>
      <c r="DM1812" s="529"/>
      <c r="DN1812" s="529"/>
      <c r="DO1812" s="529"/>
      <c r="DP1812" s="529"/>
      <c r="DQ1812" s="529"/>
      <c r="DR1812" s="529"/>
      <c r="DS1812" s="529"/>
      <c r="DT1812" s="529"/>
      <c r="DU1812" s="529"/>
      <c r="DV1812" s="529"/>
      <c r="DW1812" s="529"/>
      <c r="DX1812" s="529"/>
      <c r="DY1812" s="529"/>
      <c r="DZ1812" s="529"/>
      <c r="EA1812" s="529"/>
      <c r="EB1812" s="529"/>
      <c r="EC1812" s="529"/>
      <c r="ED1812" s="529"/>
      <c r="EE1812" s="529"/>
      <c r="EF1812" s="529"/>
      <c r="EG1812" s="529"/>
      <c r="EH1812" s="529"/>
      <c r="EI1812" s="529"/>
      <c r="EJ1812" s="529"/>
      <c r="EK1812" s="529"/>
      <c r="EL1812" s="529"/>
      <c r="EM1812" s="529"/>
      <c r="EN1812" s="529"/>
      <c r="EO1812" s="529"/>
      <c r="EP1812" s="529"/>
      <c r="EQ1812" s="529"/>
      <c r="ER1812" s="529"/>
      <c r="ES1812" s="529"/>
      <c r="ET1812" s="529"/>
      <c r="EU1812" s="529"/>
      <c r="EV1812" s="529"/>
      <c r="EW1812" s="529"/>
      <c r="EX1812" s="529"/>
      <c r="EY1812" s="529"/>
      <c r="EZ1812" s="529"/>
      <c r="FA1812" s="529"/>
      <c r="FB1812" s="529"/>
      <c r="FC1812" s="529"/>
      <c r="FD1812" s="529"/>
      <c r="FE1812" s="529"/>
      <c r="FF1812" s="529"/>
      <c r="FG1812" s="529"/>
      <c r="FH1812" s="529"/>
      <c r="FI1812" s="529"/>
      <c r="FJ1812" s="529"/>
      <c r="FK1812" s="529"/>
      <c r="FL1812" s="529"/>
      <c r="FM1812" s="529"/>
      <c r="FN1812" s="529"/>
      <c r="FO1812" s="529"/>
      <c r="FP1812" s="529"/>
      <c r="FQ1812" s="529"/>
      <c r="FR1812" s="529"/>
      <c r="FS1812" s="529"/>
      <c r="FT1812" s="529"/>
      <c r="FU1812" s="529"/>
      <c r="FV1812" s="529"/>
      <c r="FW1812" s="529"/>
      <c r="FX1812" s="529"/>
      <c r="FY1812" s="529"/>
      <c r="FZ1812" s="529"/>
      <c r="GA1812" s="529"/>
      <c r="GB1812" s="529"/>
      <c r="GC1812" s="529"/>
      <c r="GD1812" s="529"/>
      <c r="GE1812" s="529"/>
      <c r="GF1812" s="529"/>
      <c r="GG1812" s="529"/>
      <c r="GH1812" s="529"/>
      <c r="GI1812" s="529"/>
      <c r="GJ1812" s="529"/>
      <c r="GK1812" s="529"/>
      <c r="GL1812" s="529"/>
      <c r="GM1812" s="529"/>
      <c r="GN1812" s="529"/>
      <c r="GO1812" s="529"/>
      <c r="GP1812" s="529"/>
      <c r="GQ1812" s="529"/>
      <c r="GR1812" s="529"/>
      <c r="GS1812" s="529"/>
      <c r="GT1812" s="529"/>
      <c r="GU1812" s="529"/>
      <c r="GV1812" s="529"/>
      <c r="GW1812" s="529"/>
      <c r="GX1812" s="529"/>
      <c r="GY1812" s="529"/>
      <c r="GZ1812" s="529"/>
      <c r="HA1812" s="529"/>
      <c r="HB1812" s="529"/>
      <c r="HC1812" s="529"/>
      <c r="HD1812" s="529"/>
      <c r="HE1812" s="529"/>
      <c r="HF1812" s="529"/>
      <c r="HG1812" s="529"/>
      <c r="HH1812" s="529"/>
      <c r="HI1812" s="529"/>
      <c r="HJ1812" s="529"/>
      <c r="HK1812" s="529"/>
      <c r="HL1812" s="529"/>
      <c r="HM1812" s="529"/>
      <c r="HN1812" s="529"/>
      <c r="HO1812" s="529"/>
      <c r="HP1812" s="529"/>
      <c r="HQ1812" s="529"/>
      <c r="HR1812" s="529"/>
      <c r="HS1812" s="529"/>
      <c r="HT1812" s="529"/>
      <c r="HU1812" s="529"/>
      <c r="HV1812" s="529"/>
      <c r="HW1812" s="529"/>
      <c r="HX1812" s="529"/>
      <c r="HY1812" s="529"/>
      <c r="HZ1812" s="529"/>
      <c r="IA1812" s="529"/>
      <c r="IB1812" s="529"/>
      <c r="IC1812" s="529"/>
      <c r="ID1812" s="529"/>
      <c r="IE1812" s="529"/>
      <c r="IF1812" s="529"/>
      <c r="IG1812" s="529"/>
      <c r="IH1812" s="529"/>
      <c r="II1812" s="529"/>
      <c r="IJ1812" s="529"/>
      <c r="IK1812" s="529"/>
      <c r="IL1812" s="529"/>
      <c r="IM1812" s="529"/>
      <c r="IN1812" s="529"/>
      <c r="IO1812" s="529"/>
      <c r="IP1812" s="529"/>
      <c r="IQ1812" s="529"/>
      <c r="IR1812" s="529"/>
      <c r="IS1812" s="529"/>
      <c r="IT1812" s="529"/>
      <c r="IU1812" s="529"/>
      <c r="IV1812" s="529"/>
      <c r="IW1812" s="529"/>
      <c r="IX1812" s="529"/>
      <c r="IY1812" s="529"/>
      <c r="IZ1812" s="529"/>
      <c r="JA1812" s="529"/>
      <c r="JB1812" s="529"/>
      <c r="JC1812" s="529"/>
      <c r="JD1812" s="529"/>
      <c r="JE1812" s="529"/>
      <c r="JF1812" s="529"/>
      <c r="JG1812" s="529"/>
      <c r="JH1812" s="529"/>
    </row>
    <row r="1813" spans="1:268" s="3" customFormat="1" ht="54.75" customHeight="1" x14ac:dyDescent="0.25">
      <c r="A1813" s="1"/>
      <c r="B1813" s="1"/>
      <c r="C1813" s="1"/>
      <c r="D1813" s="7"/>
      <c r="E1813" s="7"/>
      <c r="F1813" s="7"/>
      <c r="G1813" s="1"/>
      <c r="H1813" s="1"/>
      <c r="I1813" s="1"/>
      <c r="J1813" s="1"/>
      <c r="K1813" s="1"/>
      <c r="L1813" s="1"/>
      <c r="M1813" s="1"/>
      <c r="N1813" s="1"/>
      <c r="O1813" s="1"/>
      <c r="P1813" s="6"/>
      <c r="Q1813" s="1"/>
      <c r="R1813" s="1"/>
      <c r="S1813" s="1"/>
      <c r="T1813" s="1"/>
      <c r="U1813" s="6"/>
      <c r="V1813" s="1"/>
      <c r="W1813" s="1"/>
      <c r="X1813" s="1"/>
      <c r="Y1813" s="1"/>
      <c r="Z1813" s="9"/>
      <c r="AA1813" s="1"/>
      <c r="AB1813" s="1"/>
      <c r="AC1813" s="1"/>
      <c r="AD1813" s="1"/>
      <c r="AE1813" s="1"/>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6"/>
      <c r="BG1813" s="1"/>
      <c r="BH1813" s="1"/>
      <c r="BI1813" s="1"/>
      <c r="BJ1813" s="7"/>
      <c r="BK1813" s="1"/>
      <c r="BL1813" s="7"/>
      <c r="BM1813" s="1"/>
      <c r="BN1813" s="1"/>
      <c r="BO1813" s="1"/>
      <c r="BP1813" s="1"/>
      <c r="BQ1813" s="1"/>
      <c r="BR1813" s="1"/>
      <c r="BS1813" s="1"/>
      <c r="BT1813" s="529"/>
      <c r="BU1813" s="529"/>
      <c r="BV1813" s="529"/>
      <c r="BW1813" s="529"/>
      <c r="BX1813" s="529"/>
      <c r="BY1813" s="529"/>
      <c r="BZ1813" s="529"/>
      <c r="CA1813" s="529"/>
      <c r="CB1813" s="529"/>
      <c r="CC1813" s="529"/>
      <c r="CD1813" s="529"/>
      <c r="CE1813" s="529"/>
      <c r="CF1813" s="529"/>
      <c r="CG1813" s="529"/>
      <c r="CH1813" s="529"/>
      <c r="CI1813" s="529"/>
      <c r="CJ1813" s="529"/>
      <c r="CK1813" s="529"/>
      <c r="CL1813" s="529"/>
      <c r="CM1813" s="529"/>
      <c r="CN1813" s="529"/>
      <c r="CO1813" s="529"/>
      <c r="CP1813" s="529"/>
      <c r="CQ1813" s="529"/>
      <c r="CR1813" s="529"/>
      <c r="CS1813" s="529"/>
      <c r="CT1813" s="529"/>
      <c r="CU1813" s="529"/>
      <c r="CV1813" s="529"/>
      <c r="CW1813" s="529"/>
      <c r="CX1813" s="529"/>
      <c r="CY1813" s="529"/>
      <c r="CZ1813" s="529"/>
      <c r="DA1813" s="529"/>
      <c r="DB1813" s="529"/>
      <c r="DC1813" s="529"/>
      <c r="DD1813" s="529"/>
      <c r="DE1813" s="529"/>
      <c r="DF1813" s="529"/>
      <c r="DG1813" s="529"/>
      <c r="DH1813" s="529"/>
      <c r="DI1813" s="529"/>
      <c r="DJ1813" s="529"/>
      <c r="DK1813" s="529"/>
      <c r="DL1813" s="529"/>
      <c r="DM1813" s="529"/>
      <c r="DN1813" s="529"/>
      <c r="DO1813" s="529"/>
      <c r="DP1813" s="529"/>
      <c r="DQ1813" s="529"/>
      <c r="DR1813" s="529"/>
      <c r="DS1813" s="529"/>
      <c r="DT1813" s="529"/>
      <c r="DU1813" s="529"/>
      <c r="DV1813" s="529"/>
      <c r="DW1813" s="529"/>
      <c r="DX1813" s="529"/>
      <c r="DY1813" s="529"/>
      <c r="DZ1813" s="529"/>
      <c r="EA1813" s="529"/>
      <c r="EB1813" s="529"/>
      <c r="EC1813" s="529"/>
      <c r="ED1813" s="529"/>
      <c r="EE1813" s="529"/>
      <c r="EF1813" s="529"/>
      <c r="EG1813" s="529"/>
      <c r="EH1813" s="529"/>
      <c r="EI1813" s="529"/>
      <c r="EJ1813" s="529"/>
      <c r="EK1813" s="529"/>
      <c r="EL1813" s="529"/>
      <c r="EM1813" s="529"/>
      <c r="EN1813" s="529"/>
      <c r="EO1813" s="529"/>
      <c r="EP1813" s="529"/>
      <c r="EQ1813" s="529"/>
      <c r="ER1813" s="529"/>
      <c r="ES1813" s="529"/>
      <c r="ET1813" s="529"/>
      <c r="EU1813" s="529"/>
      <c r="EV1813" s="529"/>
      <c r="EW1813" s="529"/>
      <c r="EX1813" s="529"/>
      <c r="EY1813" s="529"/>
      <c r="EZ1813" s="529"/>
      <c r="FA1813" s="529"/>
      <c r="FB1813" s="529"/>
      <c r="FC1813" s="529"/>
      <c r="FD1813" s="529"/>
      <c r="FE1813" s="529"/>
      <c r="FF1813" s="529"/>
      <c r="FG1813" s="529"/>
      <c r="FH1813" s="529"/>
      <c r="FI1813" s="529"/>
      <c r="FJ1813" s="529"/>
      <c r="FK1813" s="529"/>
      <c r="FL1813" s="529"/>
      <c r="FM1813" s="529"/>
      <c r="FN1813" s="529"/>
      <c r="FO1813" s="529"/>
      <c r="FP1813" s="529"/>
      <c r="FQ1813" s="529"/>
      <c r="FR1813" s="529"/>
      <c r="FS1813" s="529"/>
      <c r="FT1813" s="529"/>
      <c r="FU1813" s="529"/>
      <c r="FV1813" s="529"/>
      <c r="FW1813" s="529"/>
      <c r="FX1813" s="529"/>
      <c r="FY1813" s="529"/>
      <c r="FZ1813" s="529"/>
      <c r="GA1813" s="529"/>
      <c r="GB1813" s="529"/>
      <c r="GC1813" s="529"/>
      <c r="GD1813" s="529"/>
      <c r="GE1813" s="529"/>
      <c r="GF1813" s="529"/>
      <c r="GG1813" s="529"/>
      <c r="GH1813" s="529"/>
      <c r="GI1813" s="529"/>
      <c r="GJ1813" s="529"/>
      <c r="GK1813" s="529"/>
      <c r="GL1813" s="529"/>
      <c r="GM1813" s="529"/>
      <c r="GN1813" s="529"/>
      <c r="GO1813" s="529"/>
      <c r="GP1813" s="529"/>
      <c r="GQ1813" s="529"/>
      <c r="GR1813" s="529"/>
      <c r="GS1813" s="529"/>
      <c r="GT1813" s="529"/>
      <c r="GU1813" s="529"/>
      <c r="GV1813" s="529"/>
      <c r="GW1813" s="529"/>
      <c r="GX1813" s="529"/>
      <c r="GY1813" s="529"/>
      <c r="GZ1813" s="529"/>
      <c r="HA1813" s="529"/>
      <c r="HB1813" s="529"/>
      <c r="HC1813" s="529"/>
      <c r="HD1813" s="529"/>
      <c r="HE1813" s="529"/>
      <c r="HF1813" s="529"/>
      <c r="HG1813" s="529"/>
      <c r="HH1813" s="529"/>
      <c r="HI1813" s="529"/>
      <c r="HJ1813" s="529"/>
      <c r="HK1813" s="529"/>
      <c r="HL1813" s="529"/>
      <c r="HM1813" s="529"/>
      <c r="HN1813" s="529"/>
      <c r="HO1813" s="529"/>
      <c r="HP1813" s="529"/>
      <c r="HQ1813" s="529"/>
      <c r="HR1813" s="529"/>
      <c r="HS1813" s="529"/>
      <c r="HT1813" s="529"/>
      <c r="HU1813" s="529"/>
      <c r="HV1813" s="529"/>
      <c r="HW1813" s="529"/>
      <c r="HX1813" s="529"/>
      <c r="HY1813" s="529"/>
      <c r="HZ1813" s="529"/>
      <c r="IA1813" s="529"/>
      <c r="IB1813" s="529"/>
      <c r="IC1813" s="529"/>
      <c r="ID1813" s="529"/>
      <c r="IE1813" s="529"/>
      <c r="IF1813" s="529"/>
      <c r="IG1813" s="529"/>
      <c r="IH1813" s="529"/>
      <c r="II1813" s="529"/>
      <c r="IJ1813" s="529"/>
      <c r="IK1813" s="529"/>
      <c r="IL1813" s="529"/>
      <c r="IM1813" s="529"/>
      <c r="IN1813" s="529"/>
      <c r="IO1813" s="529"/>
      <c r="IP1813" s="529"/>
      <c r="IQ1813" s="529"/>
      <c r="IR1813" s="529"/>
      <c r="IS1813" s="529"/>
      <c r="IT1813" s="529"/>
      <c r="IU1813" s="529"/>
      <c r="IV1813" s="529"/>
      <c r="IW1813" s="529"/>
      <c r="IX1813" s="529"/>
      <c r="IY1813" s="529"/>
      <c r="IZ1813" s="529"/>
      <c r="JA1813" s="529"/>
      <c r="JB1813" s="529"/>
      <c r="JC1813" s="529"/>
      <c r="JD1813" s="529"/>
      <c r="JE1813" s="529"/>
      <c r="JF1813" s="529"/>
      <c r="JG1813" s="529"/>
      <c r="JH1813" s="529"/>
    </row>
    <row r="1814" spans="1:268" s="3" customFormat="1" ht="54.75" customHeight="1" x14ac:dyDescent="0.25">
      <c r="A1814" s="1"/>
      <c r="B1814" s="1"/>
      <c r="C1814" s="1"/>
      <c r="D1814" s="7"/>
      <c r="E1814" s="7"/>
      <c r="F1814" s="7"/>
      <c r="G1814" s="1"/>
      <c r="H1814" s="1"/>
      <c r="I1814" s="1"/>
      <c r="J1814" s="1"/>
      <c r="K1814" s="1"/>
      <c r="L1814" s="1"/>
      <c r="M1814" s="1"/>
      <c r="N1814" s="1"/>
      <c r="O1814" s="1"/>
      <c r="P1814" s="6"/>
      <c r="Q1814" s="1"/>
      <c r="R1814" s="1"/>
      <c r="S1814" s="1"/>
      <c r="T1814" s="1"/>
      <c r="U1814" s="6"/>
      <c r="V1814" s="1"/>
      <c r="W1814" s="1"/>
      <c r="X1814" s="1"/>
      <c r="Y1814" s="1"/>
      <c r="Z1814" s="9"/>
      <c r="AA1814" s="1"/>
      <c r="AB1814" s="1"/>
      <c r="AC1814" s="1"/>
      <c r="AD1814" s="1"/>
      <c r="AE1814" s="1"/>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6"/>
      <c r="BG1814" s="1"/>
      <c r="BH1814" s="1"/>
      <c r="BI1814" s="1"/>
      <c r="BJ1814" s="7"/>
      <c r="BK1814" s="1"/>
      <c r="BL1814" s="7"/>
      <c r="BM1814" s="1"/>
      <c r="BN1814" s="1"/>
      <c r="BO1814" s="1"/>
      <c r="BP1814" s="1"/>
      <c r="BQ1814" s="1"/>
      <c r="BR1814" s="1"/>
      <c r="BS1814" s="1"/>
      <c r="BT1814" s="529"/>
      <c r="BU1814" s="529"/>
      <c r="BV1814" s="529"/>
      <c r="BW1814" s="529"/>
      <c r="BX1814" s="529"/>
      <c r="BY1814" s="529"/>
      <c r="BZ1814" s="529"/>
      <c r="CA1814" s="529"/>
      <c r="CB1814" s="529"/>
      <c r="CC1814" s="529"/>
      <c r="CD1814" s="529"/>
      <c r="CE1814" s="529"/>
      <c r="CF1814" s="529"/>
      <c r="CG1814" s="529"/>
      <c r="CH1814" s="529"/>
      <c r="CI1814" s="529"/>
      <c r="CJ1814" s="529"/>
      <c r="CK1814" s="529"/>
      <c r="CL1814" s="529"/>
      <c r="CM1814" s="529"/>
      <c r="CN1814" s="529"/>
      <c r="CO1814" s="529"/>
      <c r="CP1814" s="529"/>
      <c r="CQ1814" s="529"/>
      <c r="CR1814" s="529"/>
      <c r="CS1814" s="529"/>
      <c r="CT1814" s="529"/>
      <c r="CU1814" s="529"/>
      <c r="CV1814" s="529"/>
      <c r="CW1814" s="529"/>
      <c r="CX1814" s="529"/>
      <c r="CY1814" s="529"/>
      <c r="CZ1814" s="529"/>
      <c r="DA1814" s="529"/>
      <c r="DB1814" s="529"/>
      <c r="DC1814" s="529"/>
      <c r="DD1814" s="529"/>
      <c r="DE1814" s="529"/>
      <c r="DF1814" s="529"/>
      <c r="DG1814" s="529"/>
      <c r="DH1814" s="529"/>
      <c r="DI1814" s="529"/>
      <c r="DJ1814" s="529"/>
      <c r="DK1814" s="529"/>
      <c r="DL1814" s="529"/>
      <c r="DM1814" s="529"/>
      <c r="DN1814" s="529"/>
      <c r="DO1814" s="529"/>
      <c r="DP1814" s="529"/>
      <c r="DQ1814" s="529"/>
      <c r="DR1814" s="529"/>
      <c r="DS1814" s="529"/>
      <c r="DT1814" s="529"/>
      <c r="DU1814" s="529"/>
      <c r="DV1814" s="529"/>
      <c r="DW1814" s="529"/>
      <c r="DX1814" s="529"/>
      <c r="DY1814" s="529"/>
      <c r="DZ1814" s="529"/>
      <c r="EA1814" s="529"/>
      <c r="EB1814" s="529"/>
      <c r="EC1814" s="529"/>
      <c r="ED1814" s="529"/>
      <c r="EE1814" s="529"/>
      <c r="EF1814" s="529"/>
      <c r="EG1814" s="529"/>
      <c r="EH1814" s="529"/>
      <c r="EI1814" s="529"/>
      <c r="EJ1814" s="529"/>
      <c r="EK1814" s="529"/>
      <c r="EL1814" s="529"/>
      <c r="EM1814" s="529"/>
      <c r="EN1814" s="529"/>
      <c r="EO1814" s="529"/>
      <c r="EP1814" s="529"/>
      <c r="EQ1814" s="529"/>
      <c r="ER1814" s="529"/>
      <c r="ES1814" s="529"/>
      <c r="ET1814" s="529"/>
      <c r="EU1814" s="529"/>
      <c r="EV1814" s="529"/>
      <c r="EW1814" s="529"/>
      <c r="EX1814" s="529"/>
      <c r="EY1814" s="529"/>
      <c r="EZ1814" s="529"/>
      <c r="FA1814" s="529"/>
      <c r="FB1814" s="529"/>
      <c r="FC1814" s="529"/>
      <c r="FD1814" s="529"/>
      <c r="FE1814" s="529"/>
      <c r="FF1814" s="529"/>
      <c r="FG1814" s="529"/>
      <c r="FH1814" s="529"/>
      <c r="FI1814" s="529"/>
      <c r="FJ1814" s="529"/>
      <c r="FK1814" s="529"/>
      <c r="FL1814" s="529"/>
      <c r="FM1814" s="529"/>
      <c r="FN1814" s="529"/>
      <c r="FO1814" s="529"/>
      <c r="FP1814" s="529"/>
      <c r="FQ1814" s="529"/>
      <c r="FR1814" s="529"/>
      <c r="FS1814" s="529"/>
      <c r="FT1814" s="529"/>
      <c r="FU1814" s="529"/>
      <c r="FV1814" s="529"/>
      <c r="FW1814" s="529"/>
      <c r="FX1814" s="529"/>
      <c r="FY1814" s="529"/>
      <c r="FZ1814" s="529"/>
      <c r="GA1814" s="529"/>
      <c r="GB1814" s="529"/>
      <c r="GC1814" s="529"/>
      <c r="GD1814" s="529"/>
      <c r="GE1814" s="529"/>
      <c r="GF1814" s="529"/>
      <c r="GG1814" s="529"/>
      <c r="GH1814" s="529"/>
      <c r="GI1814" s="529"/>
      <c r="GJ1814" s="529"/>
      <c r="GK1814" s="529"/>
      <c r="GL1814" s="529"/>
      <c r="GM1814" s="529"/>
      <c r="GN1814" s="529"/>
      <c r="GO1814" s="529"/>
      <c r="GP1814" s="529"/>
      <c r="GQ1814" s="529"/>
      <c r="GR1814" s="529"/>
      <c r="GS1814" s="529"/>
      <c r="GT1814" s="529"/>
      <c r="GU1814" s="529"/>
      <c r="GV1814" s="529"/>
      <c r="GW1814" s="529"/>
      <c r="GX1814" s="529"/>
      <c r="GY1814" s="529"/>
      <c r="GZ1814" s="529"/>
      <c r="HA1814" s="529"/>
      <c r="HB1814" s="529"/>
      <c r="HC1814" s="529"/>
      <c r="HD1814" s="529"/>
      <c r="HE1814" s="529"/>
      <c r="HF1814" s="529"/>
      <c r="HG1814" s="529"/>
      <c r="HH1814" s="529"/>
      <c r="HI1814" s="529"/>
      <c r="HJ1814" s="529"/>
      <c r="HK1814" s="529"/>
      <c r="HL1814" s="529"/>
      <c r="HM1814" s="529"/>
      <c r="HN1814" s="529"/>
      <c r="HO1814" s="529"/>
      <c r="HP1814" s="529"/>
      <c r="HQ1814" s="529"/>
      <c r="HR1814" s="529"/>
      <c r="HS1814" s="529"/>
      <c r="HT1814" s="529"/>
      <c r="HU1814" s="529"/>
      <c r="HV1814" s="529"/>
      <c r="HW1814" s="529"/>
      <c r="HX1814" s="529"/>
      <c r="HY1814" s="529"/>
      <c r="HZ1814" s="529"/>
      <c r="IA1814" s="529"/>
      <c r="IB1814" s="529"/>
      <c r="IC1814" s="529"/>
      <c r="ID1814" s="529"/>
      <c r="IE1814" s="529"/>
      <c r="IF1814" s="529"/>
      <c r="IG1814" s="529"/>
      <c r="IH1814" s="529"/>
      <c r="II1814" s="529"/>
      <c r="IJ1814" s="529"/>
      <c r="IK1814" s="529"/>
      <c r="IL1814" s="529"/>
      <c r="IM1814" s="529"/>
      <c r="IN1814" s="529"/>
      <c r="IO1814" s="529"/>
      <c r="IP1814" s="529"/>
      <c r="IQ1814" s="529"/>
      <c r="IR1814" s="529"/>
      <c r="IS1814" s="529"/>
      <c r="IT1814" s="529"/>
      <c r="IU1814" s="529"/>
      <c r="IV1814" s="529"/>
      <c r="IW1814" s="529"/>
      <c r="IX1814" s="529"/>
      <c r="IY1814" s="529"/>
      <c r="IZ1814" s="529"/>
      <c r="JA1814" s="529"/>
      <c r="JB1814" s="529"/>
      <c r="JC1814" s="529"/>
      <c r="JD1814" s="529"/>
      <c r="JE1814" s="529"/>
      <c r="JF1814" s="529"/>
      <c r="JG1814" s="529"/>
      <c r="JH1814" s="529"/>
    </row>
    <row r="1815" spans="1:268" s="3" customFormat="1" ht="54.75" customHeight="1" x14ac:dyDescent="0.25">
      <c r="A1815" s="1"/>
      <c r="B1815" s="1"/>
      <c r="C1815" s="1"/>
      <c r="D1815" s="7"/>
      <c r="E1815" s="7"/>
      <c r="F1815" s="7"/>
      <c r="G1815" s="1"/>
      <c r="H1815" s="1"/>
      <c r="I1815" s="1"/>
      <c r="J1815" s="1"/>
      <c r="K1815" s="1"/>
      <c r="L1815" s="1"/>
      <c r="M1815" s="1"/>
      <c r="N1815" s="1"/>
      <c r="O1815" s="1"/>
      <c r="P1815" s="6"/>
      <c r="Q1815" s="1"/>
      <c r="R1815" s="1"/>
      <c r="S1815" s="1"/>
      <c r="T1815" s="1"/>
      <c r="U1815" s="6"/>
      <c r="V1815" s="1"/>
      <c r="W1815" s="1"/>
      <c r="X1815" s="1"/>
      <c r="Y1815" s="1"/>
      <c r="Z1815" s="9"/>
      <c r="AA1815" s="1"/>
      <c r="AB1815" s="1"/>
      <c r="AC1815" s="1"/>
      <c r="AD1815" s="1"/>
      <c r="AE1815" s="1"/>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6"/>
      <c r="BG1815" s="1"/>
      <c r="BH1815" s="1"/>
      <c r="BI1815" s="1"/>
      <c r="BJ1815" s="7"/>
      <c r="BK1815" s="1"/>
      <c r="BL1815" s="7"/>
      <c r="BM1815" s="1"/>
      <c r="BN1815" s="1"/>
      <c r="BO1815" s="1"/>
      <c r="BP1815" s="1"/>
      <c r="BQ1815" s="1"/>
      <c r="BR1815" s="1"/>
      <c r="BS1815" s="1"/>
      <c r="BT1815" s="529"/>
      <c r="BU1815" s="529"/>
      <c r="BV1815" s="529"/>
      <c r="BW1815" s="529"/>
      <c r="BX1815" s="529"/>
      <c r="BY1815" s="529"/>
      <c r="BZ1815" s="529"/>
      <c r="CA1815" s="529"/>
      <c r="CB1815" s="529"/>
      <c r="CC1815" s="529"/>
      <c r="CD1815" s="529"/>
      <c r="CE1815" s="529"/>
      <c r="CF1815" s="529"/>
      <c r="CG1815" s="529"/>
      <c r="CH1815" s="529"/>
      <c r="CI1815" s="529"/>
      <c r="CJ1815" s="529"/>
      <c r="CK1815" s="529"/>
      <c r="CL1815" s="529"/>
      <c r="CM1815" s="529"/>
      <c r="CN1815" s="529"/>
      <c r="CO1815" s="529"/>
      <c r="CP1815" s="529"/>
      <c r="CQ1815" s="529"/>
      <c r="CR1815" s="529"/>
      <c r="CS1815" s="529"/>
      <c r="CT1815" s="529"/>
      <c r="CU1815" s="529"/>
      <c r="CV1815" s="529"/>
      <c r="CW1815" s="529"/>
      <c r="CX1815" s="529"/>
      <c r="CY1815" s="529"/>
      <c r="CZ1815" s="529"/>
      <c r="DA1815" s="529"/>
      <c r="DB1815" s="529"/>
      <c r="DC1815" s="529"/>
      <c r="DD1815" s="529"/>
      <c r="DE1815" s="529"/>
      <c r="DF1815" s="529"/>
      <c r="DG1815" s="529"/>
      <c r="DH1815" s="529"/>
      <c r="DI1815" s="529"/>
      <c r="DJ1815" s="529"/>
      <c r="DK1815" s="529"/>
      <c r="DL1815" s="529"/>
      <c r="DM1815" s="529"/>
      <c r="DN1815" s="529"/>
      <c r="DO1815" s="529"/>
      <c r="DP1815" s="529"/>
      <c r="DQ1815" s="529"/>
      <c r="DR1815" s="529"/>
      <c r="DS1815" s="529"/>
      <c r="DT1815" s="529"/>
      <c r="DU1815" s="529"/>
      <c r="DV1815" s="529"/>
      <c r="DW1815" s="529"/>
      <c r="DX1815" s="529"/>
      <c r="DY1815" s="529"/>
      <c r="DZ1815" s="529"/>
      <c r="EA1815" s="529"/>
      <c r="EB1815" s="529"/>
      <c r="EC1815" s="529"/>
      <c r="ED1815" s="529"/>
      <c r="EE1815" s="529"/>
      <c r="EF1815" s="529"/>
      <c r="EG1815" s="529"/>
      <c r="EH1815" s="529"/>
      <c r="EI1815" s="529"/>
      <c r="EJ1815" s="529"/>
      <c r="EK1815" s="529"/>
      <c r="EL1815" s="529"/>
      <c r="EM1815" s="529"/>
      <c r="EN1815" s="529"/>
      <c r="EO1815" s="529"/>
      <c r="EP1815" s="529"/>
      <c r="EQ1815" s="529"/>
      <c r="ER1815" s="529"/>
      <c r="ES1815" s="529"/>
      <c r="ET1815" s="529"/>
      <c r="EU1815" s="529"/>
      <c r="EV1815" s="529"/>
      <c r="EW1815" s="529"/>
      <c r="EX1815" s="529"/>
      <c r="EY1815" s="529"/>
      <c r="EZ1815" s="529"/>
      <c r="FA1815" s="529"/>
      <c r="FB1815" s="529"/>
      <c r="FC1815" s="529"/>
      <c r="FD1815" s="529"/>
      <c r="FE1815" s="529"/>
      <c r="FF1815" s="529"/>
      <c r="FG1815" s="529"/>
      <c r="FH1815" s="529"/>
      <c r="FI1815" s="529"/>
      <c r="FJ1815" s="529"/>
      <c r="FK1815" s="529"/>
      <c r="FL1815" s="529"/>
      <c r="FM1815" s="529"/>
      <c r="FN1815" s="529"/>
      <c r="FO1815" s="529"/>
      <c r="FP1815" s="529"/>
      <c r="FQ1815" s="529"/>
      <c r="FR1815" s="529"/>
      <c r="FS1815" s="529"/>
      <c r="FT1815" s="529"/>
      <c r="FU1815" s="529"/>
      <c r="FV1815" s="529"/>
      <c r="FW1815" s="529"/>
      <c r="FX1815" s="529"/>
      <c r="FY1815" s="529"/>
      <c r="FZ1815" s="529"/>
      <c r="GA1815" s="529"/>
      <c r="GB1815" s="529"/>
      <c r="GC1815" s="529"/>
      <c r="GD1815" s="529"/>
      <c r="GE1815" s="529"/>
      <c r="GF1815" s="529"/>
      <c r="GG1815" s="529"/>
      <c r="GH1815" s="529"/>
      <c r="GI1815" s="529"/>
      <c r="GJ1815" s="529"/>
      <c r="GK1815" s="529"/>
      <c r="GL1815" s="529"/>
      <c r="GM1815" s="529"/>
      <c r="GN1815" s="529"/>
      <c r="GO1815" s="529"/>
      <c r="GP1815" s="529"/>
      <c r="GQ1815" s="529"/>
      <c r="GR1815" s="529"/>
      <c r="GS1815" s="529"/>
      <c r="GT1815" s="529"/>
      <c r="GU1815" s="529"/>
      <c r="GV1815" s="529"/>
      <c r="GW1815" s="529"/>
      <c r="GX1815" s="529"/>
      <c r="GY1815" s="529"/>
      <c r="GZ1815" s="529"/>
      <c r="HA1815" s="529"/>
      <c r="HB1815" s="529"/>
      <c r="HC1815" s="529"/>
      <c r="HD1815" s="529"/>
      <c r="HE1815" s="529"/>
      <c r="HF1815" s="529"/>
      <c r="HG1815" s="529"/>
      <c r="HH1815" s="529"/>
      <c r="HI1815" s="529"/>
      <c r="HJ1815" s="529"/>
      <c r="HK1815" s="529"/>
      <c r="HL1815" s="529"/>
      <c r="HM1815" s="529"/>
      <c r="HN1815" s="529"/>
      <c r="HO1815" s="529"/>
      <c r="HP1815" s="529"/>
      <c r="HQ1815" s="529"/>
      <c r="HR1815" s="529"/>
      <c r="HS1815" s="529"/>
      <c r="HT1815" s="529"/>
      <c r="HU1815" s="529"/>
      <c r="HV1815" s="529"/>
      <c r="HW1815" s="529"/>
      <c r="HX1815" s="529"/>
      <c r="HY1815" s="529"/>
      <c r="HZ1815" s="529"/>
      <c r="IA1815" s="529"/>
      <c r="IB1815" s="529"/>
      <c r="IC1815" s="529"/>
      <c r="ID1815" s="529"/>
      <c r="IE1815" s="529"/>
      <c r="IF1815" s="529"/>
      <c r="IG1815" s="529"/>
      <c r="IH1815" s="529"/>
      <c r="II1815" s="529"/>
      <c r="IJ1815" s="529"/>
      <c r="IK1815" s="529"/>
      <c r="IL1815" s="529"/>
      <c r="IM1815" s="529"/>
      <c r="IN1815" s="529"/>
      <c r="IO1815" s="529"/>
      <c r="IP1815" s="529"/>
      <c r="IQ1815" s="529"/>
      <c r="IR1815" s="529"/>
      <c r="IS1815" s="529"/>
      <c r="IT1815" s="529"/>
      <c r="IU1815" s="529"/>
      <c r="IV1815" s="529"/>
      <c r="IW1815" s="529"/>
      <c r="IX1815" s="529"/>
      <c r="IY1815" s="529"/>
      <c r="IZ1815" s="529"/>
      <c r="JA1815" s="529"/>
      <c r="JB1815" s="529"/>
      <c r="JC1815" s="529"/>
      <c r="JD1815" s="529"/>
      <c r="JE1815" s="529"/>
      <c r="JF1815" s="529"/>
      <c r="JG1815" s="529"/>
      <c r="JH1815" s="529"/>
    </row>
    <row r="1816" spans="1:268" s="3" customFormat="1" ht="54.75" customHeight="1" x14ac:dyDescent="0.25">
      <c r="A1816" s="1"/>
      <c r="B1816" s="1"/>
      <c r="C1816" s="1"/>
      <c r="D1816" s="7"/>
      <c r="E1816" s="7"/>
      <c r="F1816" s="7"/>
      <c r="G1816" s="1"/>
      <c r="H1816" s="1"/>
      <c r="I1816" s="1"/>
      <c r="J1816" s="1"/>
      <c r="K1816" s="1"/>
      <c r="L1816" s="1"/>
      <c r="M1816" s="1"/>
      <c r="N1816" s="1"/>
      <c r="O1816" s="1"/>
      <c r="P1816" s="6"/>
      <c r="Q1816" s="1"/>
      <c r="R1816" s="1"/>
      <c r="S1816" s="1"/>
      <c r="T1816" s="1"/>
      <c r="U1816" s="6"/>
      <c r="V1816" s="1"/>
      <c r="W1816" s="1"/>
      <c r="X1816" s="1"/>
      <c r="Y1816" s="1"/>
      <c r="Z1816" s="9"/>
      <c r="AA1816" s="1"/>
      <c r="AB1816" s="1"/>
      <c r="AC1816" s="1"/>
      <c r="AD1816" s="1"/>
      <c r="AE1816" s="1"/>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6"/>
      <c r="BG1816" s="1"/>
      <c r="BH1816" s="1"/>
      <c r="BI1816" s="1"/>
      <c r="BJ1816" s="7"/>
      <c r="BK1816" s="1"/>
      <c r="BL1816" s="7"/>
      <c r="BM1816" s="1"/>
      <c r="BN1816" s="1"/>
      <c r="BO1816" s="1"/>
      <c r="BP1816" s="1"/>
      <c r="BQ1816" s="1"/>
      <c r="BR1816" s="1"/>
      <c r="BS1816" s="1"/>
      <c r="BT1816" s="529"/>
      <c r="BU1816" s="529"/>
      <c r="BV1816" s="529"/>
      <c r="BW1816" s="529"/>
      <c r="BX1816" s="529"/>
      <c r="BY1816" s="529"/>
      <c r="BZ1816" s="529"/>
      <c r="CA1816" s="529"/>
      <c r="CB1816" s="529"/>
      <c r="CC1816" s="529"/>
      <c r="CD1816" s="529"/>
      <c r="CE1816" s="529"/>
      <c r="CF1816" s="529"/>
      <c r="CG1816" s="529"/>
      <c r="CH1816" s="529"/>
      <c r="CI1816" s="529"/>
      <c r="CJ1816" s="529"/>
      <c r="CK1816" s="529"/>
      <c r="CL1816" s="529"/>
      <c r="CM1816" s="529"/>
      <c r="CN1816" s="529"/>
      <c r="CO1816" s="529"/>
      <c r="CP1816" s="529"/>
      <c r="CQ1816" s="529"/>
      <c r="CR1816" s="529"/>
      <c r="CS1816" s="529"/>
      <c r="CT1816" s="529"/>
      <c r="CU1816" s="529"/>
      <c r="CV1816" s="529"/>
      <c r="CW1816" s="529"/>
      <c r="CX1816" s="529"/>
      <c r="CY1816" s="529"/>
      <c r="CZ1816" s="529"/>
      <c r="DA1816" s="529"/>
      <c r="DB1816" s="529"/>
      <c r="DC1816" s="529"/>
      <c r="DD1816" s="529"/>
      <c r="DE1816" s="529"/>
      <c r="DF1816" s="529"/>
      <c r="DG1816" s="529"/>
      <c r="DH1816" s="529"/>
      <c r="DI1816" s="529"/>
      <c r="DJ1816" s="529"/>
      <c r="DK1816" s="529"/>
      <c r="DL1816" s="529"/>
      <c r="DM1816" s="529"/>
      <c r="DN1816" s="529"/>
      <c r="DO1816" s="529"/>
      <c r="DP1816" s="529"/>
      <c r="DQ1816" s="529"/>
      <c r="DR1816" s="529"/>
      <c r="DS1816" s="529"/>
      <c r="DT1816" s="529"/>
      <c r="DU1816" s="529"/>
      <c r="DV1816" s="529"/>
      <c r="DW1816" s="529"/>
      <c r="DX1816" s="529"/>
      <c r="DY1816" s="529"/>
      <c r="DZ1816" s="529"/>
      <c r="EA1816" s="529"/>
      <c r="EB1816" s="529"/>
      <c r="EC1816" s="529"/>
      <c r="ED1816" s="529"/>
      <c r="EE1816" s="529"/>
      <c r="EF1816" s="529"/>
      <c r="EG1816" s="529"/>
      <c r="EH1816" s="529"/>
      <c r="EI1816" s="529"/>
      <c r="EJ1816" s="529"/>
      <c r="EK1816" s="529"/>
      <c r="EL1816" s="529"/>
      <c r="EM1816" s="529"/>
      <c r="EN1816" s="529"/>
      <c r="EO1816" s="529"/>
      <c r="EP1816" s="529"/>
      <c r="EQ1816" s="529"/>
      <c r="ER1816" s="529"/>
      <c r="ES1816" s="529"/>
      <c r="ET1816" s="529"/>
      <c r="EU1816" s="529"/>
      <c r="EV1816" s="529"/>
      <c r="EW1816" s="529"/>
      <c r="EX1816" s="529"/>
      <c r="EY1816" s="529"/>
      <c r="EZ1816" s="529"/>
      <c r="FA1816" s="529"/>
      <c r="FB1816" s="529"/>
      <c r="FC1816" s="529"/>
      <c r="FD1816" s="529"/>
      <c r="FE1816" s="529"/>
      <c r="FF1816" s="529"/>
      <c r="FG1816" s="529"/>
      <c r="FH1816" s="529"/>
      <c r="FI1816" s="529"/>
      <c r="FJ1816" s="529"/>
      <c r="FK1816" s="529"/>
      <c r="FL1816" s="529"/>
      <c r="FM1816" s="529"/>
      <c r="FN1816" s="529"/>
      <c r="FO1816" s="529"/>
      <c r="FP1816" s="529"/>
      <c r="FQ1816" s="529"/>
      <c r="FR1816" s="529"/>
      <c r="FS1816" s="529"/>
      <c r="FT1816" s="529"/>
      <c r="FU1816" s="529"/>
      <c r="FV1816" s="529"/>
      <c r="FW1816" s="529"/>
      <c r="FX1816" s="529"/>
      <c r="FY1816" s="529"/>
      <c r="FZ1816" s="529"/>
      <c r="GA1816" s="529"/>
      <c r="GB1816" s="529"/>
      <c r="GC1816" s="529"/>
      <c r="GD1816" s="529"/>
      <c r="GE1816" s="529"/>
      <c r="GF1816" s="529"/>
      <c r="GG1816" s="529"/>
      <c r="GH1816" s="529"/>
      <c r="GI1816" s="529"/>
      <c r="GJ1816" s="529"/>
      <c r="GK1816" s="529"/>
      <c r="GL1816" s="529"/>
      <c r="GM1816" s="529"/>
      <c r="GN1816" s="529"/>
      <c r="GO1816" s="529"/>
      <c r="GP1816" s="529"/>
      <c r="GQ1816" s="529"/>
      <c r="GR1816" s="529"/>
      <c r="GS1816" s="529"/>
      <c r="GT1816" s="529"/>
      <c r="GU1816" s="529"/>
      <c r="GV1816" s="529"/>
      <c r="GW1816" s="529"/>
      <c r="GX1816" s="529"/>
      <c r="GY1816" s="529"/>
      <c r="GZ1816" s="529"/>
      <c r="HA1816" s="529"/>
      <c r="HB1816" s="529"/>
      <c r="HC1816" s="529"/>
      <c r="HD1816" s="529"/>
      <c r="HE1816" s="529"/>
      <c r="HF1816" s="529"/>
      <c r="HG1816" s="529"/>
      <c r="HH1816" s="529"/>
      <c r="HI1816" s="529"/>
      <c r="HJ1816" s="529"/>
      <c r="HK1816" s="529"/>
      <c r="HL1816" s="529"/>
      <c r="HM1816" s="529"/>
      <c r="HN1816" s="529"/>
      <c r="HO1816" s="529"/>
      <c r="HP1816" s="529"/>
      <c r="HQ1816" s="529"/>
      <c r="HR1816" s="529"/>
      <c r="HS1816" s="529"/>
      <c r="HT1816" s="529"/>
      <c r="HU1816" s="529"/>
      <c r="HV1816" s="529"/>
      <c r="HW1816" s="529"/>
      <c r="HX1816" s="529"/>
      <c r="HY1816" s="529"/>
      <c r="HZ1816" s="529"/>
      <c r="IA1816" s="529"/>
      <c r="IB1816" s="529"/>
      <c r="IC1816" s="529"/>
      <c r="ID1816" s="529"/>
      <c r="IE1816" s="529"/>
      <c r="IF1816" s="529"/>
      <c r="IG1816" s="529"/>
      <c r="IH1816" s="529"/>
      <c r="II1816" s="529"/>
      <c r="IJ1816" s="529"/>
      <c r="IK1816" s="529"/>
      <c r="IL1816" s="529"/>
      <c r="IM1816" s="529"/>
      <c r="IN1816" s="529"/>
      <c r="IO1816" s="529"/>
      <c r="IP1816" s="529"/>
      <c r="IQ1816" s="529"/>
      <c r="IR1816" s="529"/>
      <c r="IS1816" s="529"/>
      <c r="IT1816" s="529"/>
      <c r="IU1816" s="529"/>
      <c r="IV1816" s="529"/>
      <c r="IW1816" s="529"/>
      <c r="IX1816" s="529"/>
      <c r="IY1816" s="529"/>
      <c r="IZ1816" s="529"/>
      <c r="JA1816" s="529"/>
      <c r="JB1816" s="529"/>
      <c r="JC1816" s="529"/>
      <c r="JD1816" s="529"/>
      <c r="JE1816" s="529"/>
      <c r="JF1816" s="529"/>
      <c r="JG1816" s="529"/>
      <c r="JH1816" s="529"/>
    </row>
    <row r="1817" spans="1:268" s="3" customFormat="1" ht="54.75" customHeight="1" x14ac:dyDescent="0.25">
      <c r="A1817" s="1"/>
      <c r="B1817" s="1"/>
      <c r="C1817" s="1"/>
      <c r="D1817" s="7"/>
      <c r="E1817" s="7"/>
      <c r="F1817" s="7"/>
      <c r="G1817" s="1"/>
      <c r="H1817" s="1"/>
      <c r="I1817" s="1"/>
      <c r="J1817" s="1"/>
      <c r="K1817" s="1"/>
      <c r="L1817" s="1"/>
      <c r="M1817" s="1"/>
      <c r="N1817" s="1"/>
      <c r="O1817" s="1"/>
      <c r="P1817" s="6"/>
      <c r="Q1817" s="1"/>
      <c r="R1817" s="1"/>
      <c r="S1817" s="1"/>
      <c r="T1817" s="1"/>
      <c r="U1817" s="6"/>
      <c r="V1817" s="1"/>
      <c r="W1817" s="1"/>
      <c r="X1817" s="1"/>
      <c r="Y1817" s="1"/>
      <c r="Z1817" s="9"/>
      <c r="AA1817" s="1"/>
      <c r="AB1817" s="1"/>
      <c r="AC1817" s="1"/>
      <c r="AD1817" s="1"/>
      <c r="AE1817" s="1"/>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6"/>
      <c r="BG1817" s="1"/>
      <c r="BH1817" s="1"/>
      <c r="BI1817" s="1"/>
      <c r="BJ1817" s="7"/>
      <c r="BK1817" s="1"/>
      <c r="BL1817" s="7"/>
      <c r="BM1817" s="1"/>
      <c r="BN1817" s="1"/>
      <c r="BO1817" s="1"/>
      <c r="BP1817" s="1"/>
      <c r="BQ1817" s="1"/>
      <c r="BR1817" s="1"/>
      <c r="BS1817" s="1"/>
      <c r="BT1817" s="529"/>
      <c r="BU1817" s="529"/>
      <c r="BV1817" s="529"/>
      <c r="BW1817" s="529"/>
      <c r="BX1817" s="529"/>
      <c r="BY1817" s="529"/>
      <c r="BZ1817" s="529"/>
      <c r="CA1817" s="529"/>
      <c r="CB1817" s="529"/>
      <c r="CC1817" s="529"/>
      <c r="CD1817" s="529"/>
      <c r="CE1817" s="529"/>
      <c r="CF1817" s="529"/>
      <c r="CG1817" s="529"/>
      <c r="CH1817" s="529"/>
      <c r="CI1817" s="529"/>
      <c r="CJ1817" s="529"/>
      <c r="CK1817" s="529"/>
      <c r="CL1817" s="529"/>
      <c r="CM1817" s="529"/>
      <c r="CN1817" s="529"/>
      <c r="CO1817" s="529"/>
      <c r="CP1817" s="529"/>
      <c r="CQ1817" s="529"/>
      <c r="CR1817" s="529"/>
      <c r="CS1817" s="529"/>
      <c r="CT1817" s="529"/>
      <c r="CU1817" s="529"/>
      <c r="CV1817" s="529"/>
      <c r="CW1817" s="529"/>
      <c r="CX1817" s="529"/>
      <c r="CY1817" s="529"/>
      <c r="CZ1817" s="529"/>
      <c r="DA1817" s="529"/>
      <c r="DB1817" s="529"/>
      <c r="DC1817" s="529"/>
      <c r="DD1817" s="529"/>
      <c r="DE1817" s="529"/>
      <c r="DF1817" s="529"/>
      <c r="DG1817" s="529"/>
      <c r="DH1817" s="529"/>
      <c r="DI1817" s="529"/>
      <c r="DJ1817" s="529"/>
      <c r="DK1817" s="529"/>
      <c r="DL1817" s="529"/>
      <c r="DM1817" s="529"/>
      <c r="DN1817" s="529"/>
      <c r="DO1817" s="529"/>
      <c r="DP1817" s="529"/>
      <c r="DQ1817" s="529"/>
      <c r="DR1817" s="529"/>
      <c r="DS1817" s="529"/>
      <c r="DT1817" s="529"/>
      <c r="DU1817" s="529"/>
      <c r="DV1817" s="529"/>
      <c r="DW1817" s="529"/>
      <c r="DX1817" s="529"/>
      <c r="DY1817" s="529"/>
      <c r="DZ1817" s="529"/>
      <c r="EA1817" s="529"/>
      <c r="EB1817" s="529"/>
      <c r="EC1817" s="529"/>
      <c r="ED1817" s="529"/>
      <c r="EE1817" s="529"/>
      <c r="EF1817" s="529"/>
      <c r="EG1817" s="529"/>
      <c r="EH1817" s="529"/>
      <c r="EI1817" s="529"/>
      <c r="EJ1817" s="529"/>
      <c r="EK1817" s="529"/>
      <c r="EL1817" s="529"/>
      <c r="EM1817" s="529"/>
      <c r="EN1817" s="529"/>
      <c r="EO1817" s="529"/>
      <c r="EP1817" s="529"/>
      <c r="EQ1817" s="529"/>
      <c r="ER1817" s="529"/>
      <c r="ES1817" s="529"/>
      <c r="ET1817" s="529"/>
      <c r="EU1817" s="529"/>
      <c r="EV1817" s="529"/>
      <c r="EW1817" s="529"/>
      <c r="EX1817" s="529"/>
      <c r="EY1817" s="529"/>
      <c r="EZ1817" s="529"/>
      <c r="FA1817" s="529"/>
      <c r="FB1817" s="529"/>
      <c r="FC1817" s="529"/>
      <c r="FD1817" s="529"/>
      <c r="FE1817" s="529"/>
      <c r="FF1817" s="529"/>
      <c r="FG1817" s="529"/>
      <c r="FH1817" s="529"/>
      <c r="FI1817" s="529"/>
      <c r="FJ1817" s="529"/>
      <c r="FK1817" s="529"/>
      <c r="FL1817" s="529"/>
      <c r="FM1817" s="529"/>
      <c r="FN1817" s="529"/>
      <c r="FO1817" s="529"/>
      <c r="FP1817" s="529"/>
      <c r="FQ1817" s="529"/>
      <c r="FR1817" s="529"/>
      <c r="FS1817" s="529"/>
      <c r="FT1817" s="529"/>
      <c r="FU1817" s="529"/>
      <c r="FV1817" s="529"/>
      <c r="FW1817" s="529"/>
      <c r="FX1817" s="529"/>
      <c r="FY1817" s="529"/>
      <c r="FZ1817" s="529"/>
      <c r="GA1817" s="529"/>
      <c r="GB1817" s="529"/>
      <c r="GC1817" s="529"/>
      <c r="GD1817" s="529"/>
      <c r="GE1817" s="529"/>
      <c r="GF1817" s="529"/>
      <c r="GG1817" s="529"/>
      <c r="GH1817" s="529"/>
      <c r="GI1817" s="529"/>
      <c r="GJ1817" s="529"/>
      <c r="GK1817" s="529"/>
      <c r="GL1817" s="529"/>
      <c r="GM1817" s="529"/>
      <c r="GN1817" s="529"/>
      <c r="GO1817" s="529"/>
      <c r="GP1817" s="529"/>
      <c r="GQ1817" s="529"/>
      <c r="GR1817" s="529"/>
      <c r="GS1817" s="529"/>
      <c r="GT1817" s="529"/>
      <c r="GU1817" s="529"/>
      <c r="GV1817" s="529"/>
      <c r="GW1817" s="529"/>
      <c r="GX1817" s="529"/>
      <c r="GY1817" s="529"/>
      <c r="GZ1817" s="529"/>
      <c r="HA1817" s="529"/>
      <c r="HB1817" s="529"/>
      <c r="HC1817" s="529"/>
      <c r="HD1817" s="529"/>
      <c r="HE1817" s="529"/>
      <c r="HF1817" s="529"/>
      <c r="HG1817" s="529"/>
      <c r="HH1817" s="529"/>
      <c r="HI1817" s="529"/>
      <c r="HJ1817" s="529"/>
      <c r="HK1817" s="529"/>
      <c r="HL1817" s="529"/>
      <c r="HM1817" s="529"/>
      <c r="HN1817" s="529"/>
      <c r="HO1817" s="529"/>
      <c r="HP1817" s="529"/>
      <c r="HQ1817" s="529"/>
      <c r="HR1817" s="529"/>
      <c r="HS1817" s="529"/>
      <c r="HT1817" s="529"/>
      <c r="HU1817" s="529"/>
      <c r="HV1817" s="529"/>
      <c r="HW1817" s="529"/>
      <c r="HX1817" s="529"/>
      <c r="HY1817" s="529"/>
      <c r="HZ1817" s="529"/>
      <c r="IA1817" s="529"/>
      <c r="IB1817" s="529"/>
      <c r="IC1817" s="529"/>
      <c r="ID1817" s="529"/>
      <c r="IE1817" s="529"/>
      <c r="IF1817" s="529"/>
      <c r="IG1817" s="529"/>
      <c r="IH1817" s="529"/>
      <c r="II1817" s="529"/>
      <c r="IJ1817" s="529"/>
      <c r="IK1817" s="529"/>
      <c r="IL1817" s="529"/>
      <c r="IM1817" s="529"/>
      <c r="IN1817" s="529"/>
      <c r="IO1817" s="529"/>
      <c r="IP1817" s="529"/>
      <c r="IQ1817" s="529"/>
      <c r="IR1817" s="529"/>
      <c r="IS1817" s="529"/>
      <c r="IT1817" s="529"/>
      <c r="IU1817" s="529"/>
      <c r="IV1817" s="529"/>
      <c r="IW1817" s="529"/>
      <c r="IX1817" s="529"/>
      <c r="IY1817" s="529"/>
      <c r="IZ1817" s="529"/>
      <c r="JA1817" s="529"/>
      <c r="JB1817" s="529"/>
      <c r="JC1817" s="529"/>
      <c r="JD1817" s="529"/>
      <c r="JE1817" s="529"/>
      <c r="JF1817" s="529"/>
      <c r="JG1817" s="529"/>
      <c r="JH1817" s="529"/>
    </row>
    <row r="1818" spans="1:268" s="3" customFormat="1" ht="54.75" customHeight="1" x14ac:dyDescent="0.25">
      <c r="A1818" s="1"/>
      <c r="B1818" s="1"/>
      <c r="C1818" s="1"/>
      <c r="D1818" s="7"/>
      <c r="E1818" s="7"/>
      <c r="F1818" s="7"/>
      <c r="G1818" s="1"/>
      <c r="H1818" s="1"/>
      <c r="I1818" s="1"/>
      <c r="J1818" s="1"/>
      <c r="K1818" s="1"/>
      <c r="L1818" s="1"/>
      <c r="M1818" s="1"/>
      <c r="N1818" s="1"/>
      <c r="O1818" s="1"/>
      <c r="P1818" s="6"/>
      <c r="Q1818" s="1"/>
      <c r="R1818" s="1"/>
      <c r="S1818" s="1"/>
      <c r="T1818" s="1"/>
      <c r="U1818" s="6"/>
      <c r="V1818" s="1"/>
      <c r="W1818" s="1"/>
      <c r="X1818" s="1"/>
      <c r="Y1818" s="1"/>
      <c r="Z1818" s="9"/>
      <c r="AA1818" s="1"/>
      <c r="AB1818" s="1"/>
      <c r="AC1818" s="1"/>
      <c r="AD1818" s="1"/>
      <c r="AE1818" s="1"/>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6"/>
      <c r="BG1818" s="1"/>
      <c r="BH1818" s="1"/>
      <c r="BI1818" s="1"/>
      <c r="BJ1818" s="7"/>
      <c r="BK1818" s="1"/>
      <c r="BL1818" s="7"/>
      <c r="BM1818" s="1"/>
      <c r="BN1818" s="1"/>
      <c r="BO1818" s="1"/>
      <c r="BP1818" s="1"/>
      <c r="BQ1818" s="1"/>
      <c r="BR1818" s="1"/>
      <c r="BS1818" s="1"/>
      <c r="BT1818" s="529"/>
      <c r="BU1818" s="529"/>
      <c r="BV1818" s="529"/>
      <c r="BW1818" s="529"/>
      <c r="BX1818" s="529"/>
      <c r="BY1818" s="529"/>
      <c r="BZ1818" s="529"/>
      <c r="CA1818" s="529"/>
      <c r="CB1818" s="529"/>
      <c r="CC1818" s="529"/>
      <c r="CD1818" s="529"/>
      <c r="CE1818" s="529"/>
      <c r="CF1818" s="529"/>
      <c r="CG1818" s="529"/>
      <c r="CH1818" s="529"/>
      <c r="CI1818" s="529"/>
      <c r="CJ1818" s="529"/>
      <c r="CK1818" s="529"/>
      <c r="CL1818" s="529"/>
      <c r="CM1818" s="529"/>
      <c r="CN1818" s="529"/>
      <c r="CO1818" s="529"/>
      <c r="CP1818" s="529"/>
      <c r="CQ1818" s="529"/>
      <c r="CR1818" s="529"/>
      <c r="CS1818" s="529"/>
      <c r="CT1818" s="529"/>
      <c r="CU1818" s="529"/>
      <c r="CV1818" s="529"/>
      <c r="CW1818" s="529"/>
      <c r="CX1818" s="529"/>
      <c r="CY1818" s="529"/>
      <c r="CZ1818" s="529"/>
      <c r="DA1818" s="529"/>
      <c r="DB1818" s="529"/>
      <c r="DC1818" s="529"/>
      <c r="DD1818" s="529"/>
      <c r="DE1818" s="529"/>
      <c r="DF1818" s="529"/>
      <c r="DG1818" s="529"/>
      <c r="DH1818" s="529"/>
      <c r="DI1818" s="529"/>
      <c r="DJ1818" s="529"/>
      <c r="DK1818" s="529"/>
      <c r="DL1818" s="529"/>
      <c r="DM1818" s="529"/>
      <c r="DN1818" s="529"/>
      <c r="DO1818" s="529"/>
      <c r="DP1818" s="529"/>
      <c r="DQ1818" s="529"/>
      <c r="DR1818" s="529"/>
      <c r="DS1818" s="529"/>
      <c r="DT1818" s="529"/>
      <c r="DU1818" s="529"/>
      <c r="DV1818" s="529"/>
      <c r="DW1818" s="529"/>
      <c r="DX1818" s="529"/>
      <c r="DY1818" s="529"/>
      <c r="DZ1818" s="529"/>
      <c r="EA1818" s="529"/>
      <c r="EB1818" s="529"/>
      <c r="EC1818" s="529"/>
      <c r="ED1818" s="529"/>
      <c r="EE1818" s="529"/>
      <c r="EF1818" s="529"/>
      <c r="EG1818" s="529"/>
      <c r="EH1818" s="529"/>
      <c r="EI1818" s="529"/>
      <c r="EJ1818" s="529"/>
      <c r="EK1818" s="529"/>
      <c r="EL1818" s="529"/>
      <c r="EM1818" s="529"/>
      <c r="EN1818" s="529"/>
      <c r="EO1818" s="529"/>
      <c r="EP1818" s="529"/>
      <c r="EQ1818" s="529"/>
      <c r="ER1818" s="529"/>
      <c r="ES1818" s="529"/>
      <c r="ET1818" s="529"/>
      <c r="EU1818" s="529"/>
      <c r="EV1818" s="529"/>
      <c r="EW1818" s="529"/>
      <c r="EX1818" s="529"/>
      <c r="EY1818" s="529"/>
      <c r="EZ1818" s="529"/>
      <c r="FA1818" s="529"/>
      <c r="FB1818" s="529"/>
      <c r="FC1818" s="529"/>
      <c r="FD1818" s="529"/>
      <c r="FE1818" s="529"/>
      <c r="FF1818" s="529"/>
      <c r="FG1818" s="529"/>
      <c r="FH1818" s="529"/>
      <c r="FI1818" s="529"/>
      <c r="FJ1818" s="529"/>
      <c r="FK1818" s="529"/>
      <c r="FL1818" s="529"/>
      <c r="FM1818" s="529"/>
      <c r="FN1818" s="529"/>
      <c r="FO1818" s="529"/>
      <c r="FP1818" s="529"/>
      <c r="FQ1818" s="529"/>
      <c r="FR1818" s="529"/>
      <c r="FS1818" s="529"/>
      <c r="FT1818" s="529"/>
      <c r="FU1818" s="529"/>
      <c r="FV1818" s="529"/>
      <c r="FW1818" s="529"/>
      <c r="FX1818" s="529"/>
      <c r="FY1818" s="529"/>
      <c r="FZ1818" s="529"/>
      <c r="GA1818" s="529"/>
      <c r="GB1818" s="529"/>
      <c r="GC1818" s="529"/>
      <c r="GD1818" s="529"/>
      <c r="GE1818" s="529"/>
      <c r="GF1818" s="529"/>
      <c r="GG1818" s="529"/>
      <c r="GH1818" s="529"/>
      <c r="GI1818" s="529"/>
      <c r="GJ1818" s="529"/>
      <c r="GK1818" s="529"/>
      <c r="GL1818" s="529"/>
      <c r="GM1818" s="529"/>
      <c r="GN1818" s="529"/>
      <c r="GO1818" s="529"/>
      <c r="GP1818" s="529"/>
      <c r="GQ1818" s="529"/>
      <c r="GR1818" s="529"/>
      <c r="GS1818" s="529"/>
      <c r="GT1818" s="529"/>
      <c r="GU1818" s="529"/>
      <c r="GV1818" s="529"/>
      <c r="GW1818" s="529"/>
      <c r="GX1818" s="529"/>
      <c r="GY1818" s="529"/>
      <c r="GZ1818" s="529"/>
      <c r="HA1818" s="529"/>
      <c r="HB1818" s="529"/>
      <c r="HC1818" s="529"/>
      <c r="HD1818" s="529"/>
      <c r="HE1818" s="529"/>
      <c r="HF1818" s="529"/>
      <c r="HG1818" s="529"/>
      <c r="HH1818" s="529"/>
      <c r="HI1818" s="529"/>
      <c r="HJ1818" s="529"/>
      <c r="HK1818" s="529"/>
      <c r="HL1818" s="529"/>
      <c r="HM1818" s="529"/>
      <c r="HN1818" s="529"/>
      <c r="HO1818" s="529"/>
      <c r="HP1818" s="529"/>
      <c r="HQ1818" s="529"/>
      <c r="HR1818" s="529"/>
      <c r="HS1818" s="529"/>
      <c r="HT1818" s="529"/>
      <c r="HU1818" s="529"/>
      <c r="HV1818" s="529"/>
      <c r="HW1818" s="529"/>
      <c r="HX1818" s="529"/>
      <c r="HY1818" s="529"/>
      <c r="HZ1818" s="529"/>
      <c r="IA1818" s="529"/>
      <c r="IB1818" s="529"/>
      <c r="IC1818" s="529"/>
      <c r="ID1818" s="529"/>
      <c r="IE1818" s="529"/>
      <c r="IF1818" s="529"/>
      <c r="IG1818" s="529"/>
      <c r="IH1818" s="529"/>
      <c r="II1818" s="529"/>
      <c r="IJ1818" s="529"/>
      <c r="IK1818" s="529"/>
      <c r="IL1818" s="529"/>
      <c r="IM1818" s="529"/>
      <c r="IN1818" s="529"/>
      <c r="IO1818" s="529"/>
      <c r="IP1818" s="529"/>
      <c r="IQ1818" s="529"/>
      <c r="IR1818" s="529"/>
      <c r="IS1818" s="529"/>
      <c r="IT1818" s="529"/>
      <c r="IU1818" s="529"/>
      <c r="IV1818" s="529"/>
      <c r="IW1818" s="529"/>
      <c r="IX1818" s="529"/>
      <c r="IY1818" s="529"/>
      <c r="IZ1818" s="529"/>
      <c r="JA1818" s="529"/>
      <c r="JB1818" s="529"/>
      <c r="JC1818" s="529"/>
      <c r="JD1818" s="529"/>
      <c r="JE1818" s="529"/>
      <c r="JF1818" s="529"/>
      <c r="JG1818" s="529"/>
      <c r="JH1818" s="529"/>
    </row>
    <row r="1819" spans="1:268" s="3" customFormat="1" ht="54.75" customHeight="1" x14ac:dyDescent="0.25">
      <c r="A1819" s="1"/>
      <c r="B1819" s="1"/>
      <c r="C1819" s="1"/>
      <c r="D1819" s="7"/>
      <c r="E1819" s="7"/>
      <c r="F1819" s="7"/>
      <c r="G1819" s="1"/>
      <c r="H1819" s="1"/>
      <c r="I1819" s="1"/>
      <c r="J1819" s="1"/>
      <c r="K1819" s="1"/>
      <c r="L1819" s="1"/>
      <c r="M1819" s="1"/>
      <c r="N1819" s="1"/>
      <c r="O1819" s="1"/>
      <c r="P1819" s="6"/>
      <c r="Q1819" s="1"/>
      <c r="R1819" s="1"/>
      <c r="S1819" s="1"/>
      <c r="T1819" s="1"/>
      <c r="U1819" s="6"/>
      <c r="V1819" s="1"/>
      <c r="W1819" s="1"/>
      <c r="X1819" s="1"/>
      <c r="Y1819" s="1"/>
      <c r="Z1819" s="9"/>
      <c r="AA1819" s="1"/>
      <c r="AB1819" s="1"/>
      <c r="AC1819" s="1"/>
      <c r="AD1819" s="1"/>
      <c r="AE1819" s="1"/>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6"/>
      <c r="BG1819" s="1"/>
      <c r="BH1819" s="1"/>
      <c r="BI1819" s="1"/>
      <c r="BJ1819" s="7"/>
      <c r="BK1819" s="1"/>
      <c r="BL1819" s="7"/>
      <c r="BM1819" s="1"/>
      <c r="BN1819" s="1"/>
      <c r="BO1819" s="1"/>
      <c r="BP1819" s="1"/>
      <c r="BQ1819" s="1"/>
      <c r="BR1819" s="1"/>
      <c r="BS1819" s="1"/>
      <c r="BT1819" s="529"/>
      <c r="BU1819" s="529"/>
      <c r="BV1819" s="529"/>
      <c r="BW1819" s="529"/>
      <c r="BX1819" s="529"/>
      <c r="BY1819" s="529"/>
      <c r="BZ1819" s="529"/>
      <c r="CA1819" s="529"/>
      <c r="CB1819" s="529"/>
      <c r="CC1819" s="529"/>
      <c r="CD1819" s="529"/>
      <c r="CE1819" s="529"/>
      <c r="CF1819" s="529"/>
      <c r="CG1819" s="529"/>
      <c r="CH1819" s="529"/>
      <c r="CI1819" s="529"/>
      <c r="CJ1819" s="529"/>
      <c r="CK1819" s="529"/>
      <c r="CL1819" s="529"/>
      <c r="CM1819" s="529"/>
      <c r="CN1819" s="529"/>
      <c r="CO1819" s="529"/>
      <c r="CP1819" s="529"/>
      <c r="CQ1819" s="529"/>
      <c r="CR1819" s="529"/>
      <c r="CS1819" s="529"/>
      <c r="CT1819" s="529"/>
      <c r="CU1819" s="529"/>
      <c r="CV1819" s="529"/>
      <c r="CW1819" s="529"/>
      <c r="CX1819" s="529"/>
      <c r="CY1819" s="529"/>
      <c r="CZ1819" s="529"/>
      <c r="DA1819" s="529"/>
      <c r="DB1819" s="529"/>
      <c r="DC1819" s="529"/>
      <c r="DD1819" s="529"/>
      <c r="DE1819" s="529"/>
      <c r="DF1819" s="529"/>
      <c r="DG1819" s="529"/>
      <c r="DH1819" s="529"/>
      <c r="DI1819" s="529"/>
      <c r="DJ1819" s="529"/>
      <c r="DK1819" s="529"/>
      <c r="DL1819" s="529"/>
      <c r="DM1819" s="529"/>
      <c r="DN1819" s="529"/>
      <c r="DO1819" s="529"/>
      <c r="DP1819" s="529"/>
      <c r="DQ1819" s="529"/>
      <c r="DR1819" s="529"/>
      <c r="DS1819" s="529"/>
      <c r="DT1819" s="529"/>
      <c r="DU1819" s="529"/>
      <c r="DV1819" s="529"/>
      <c r="DW1819" s="529"/>
      <c r="DX1819" s="529"/>
      <c r="DY1819" s="529"/>
      <c r="DZ1819" s="529"/>
      <c r="EA1819" s="529"/>
      <c r="EB1819" s="529"/>
      <c r="EC1819" s="529"/>
      <c r="ED1819" s="529"/>
      <c r="EE1819" s="529"/>
      <c r="EF1819" s="529"/>
      <c r="EG1819" s="529"/>
      <c r="EH1819" s="529"/>
      <c r="EI1819" s="529"/>
      <c r="EJ1819" s="529"/>
      <c r="EK1819" s="529"/>
      <c r="EL1819" s="529"/>
      <c r="EM1819" s="529"/>
      <c r="EN1819" s="529"/>
      <c r="EO1819" s="529"/>
      <c r="EP1819" s="529"/>
      <c r="EQ1819" s="529"/>
      <c r="ER1819" s="529"/>
      <c r="ES1819" s="529"/>
      <c r="ET1819" s="529"/>
      <c r="EU1819" s="529"/>
      <c r="EV1819" s="529"/>
      <c r="EW1819" s="529"/>
      <c r="EX1819" s="529"/>
      <c r="EY1819" s="529"/>
      <c r="EZ1819" s="529"/>
      <c r="FA1819" s="529"/>
      <c r="FB1819" s="529"/>
      <c r="FC1819" s="529"/>
      <c r="FD1819" s="529"/>
      <c r="FE1819" s="529"/>
      <c r="FF1819" s="529"/>
      <c r="FG1819" s="529"/>
      <c r="FH1819" s="529"/>
      <c r="FI1819" s="529"/>
      <c r="FJ1819" s="529"/>
      <c r="FK1819" s="529"/>
      <c r="FL1819" s="529"/>
      <c r="FM1819" s="529"/>
      <c r="FN1819" s="529"/>
      <c r="FO1819" s="529"/>
      <c r="FP1819" s="529"/>
      <c r="FQ1819" s="529"/>
      <c r="FR1819" s="529"/>
      <c r="FS1819" s="529"/>
      <c r="FT1819" s="529"/>
      <c r="FU1819" s="529"/>
      <c r="FV1819" s="529"/>
      <c r="FW1819" s="529"/>
      <c r="FX1819" s="529"/>
      <c r="FY1819" s="529"/>
      <c r="FZ1819" s="529"/>
      <c r="GA1819" s="529"/>
      <c r="GB1819" s="529"/>
      <c r="GC1819" s="529"/>
      <c r="GD1819" s="529"/>
      <c r="GE1819" s="529"/>
      <c r="GF1819" s="529"/>
      <c r="GG1819" s="529"/>
      <c r="GH1819" s="529"/>
      <c r="GI1819" s="529"/>
      <c r="GJ1819" s="529"/>
      <c r="GK1819" s="529"/>
      <c r="GL1819" s="529"/>
      <c r="GM1819" s="529"/>
      <c r="GN1819" s="529"/>
      <c r="GO1819" s="529"/>
      <c r="GP1819" s="529"/>
      <c r="GQ1819" s="529"/>
      <c r="GR1819" s="529"/>
      <c r="GS1819" s="529"/>
      <c r="GT1819" s="529"/>
      <c r="GU1819" s="529"/>
      <c r="GV1819" s="529"/>
      <c r="GW1819" s="529"/>
      <c r="GX1819" s="529"/>
      <c r="GY1819" s="529"/>
      <c r="GZ1819" s="529"/>
      <c r="HA1819" s="529"/>
      <c r="HB1819" s="529"/>
      <c r="HC1819" s="529"/>
      <c r="HD1819" s="529"/>
      <c r="HE1819" s="529"/>
      <c r="HF1819" s="529"/>
      <c r="HG1819" s="529"/>
      <c r="HH1819" s="529"/>
      <c r="HI1819" s="529"/>
      <c r="HJ1819" s="529"/>
      <c r="HK1819" s="529"/>
      <c r="HL1819" s="529"/>
      <c r="HM1819" s="529"/>
      <c r="HN1819" s="529"/>
      <c r="HO1819" s="529"/>
      <c r="HP1819" s="529"/>
      <c r="HQ1819" s="529"/>
      <c r="HR1819" s="529"/>
      <c r="HS1819" s="529"/>
      <c r="HT1819" s="529"/>
      <c r="HU1819" s="529"/>
      <c r="HV1819" s="529"/>
      <c r="HW1819" s="529"/>
      <c r="HX1819" s="529"/>
      <c r="HY1819" s="529"/>
      <c r="HZ1819" s="529"/>
      <c r="IA1819" s="529"/>
      <c r="IB1819" s="529"/>
      <c r="IC1819" s="529"/>
      <c r="ID1819" s="529"/>
      <c r="IE1819" s="529"/>
      <c r="IF1819" s="529"/>
      <c r="IG1819" s="529"/>
      <c r="IH1819" s="529"/>
      <c r="II1819" s="529"/>
      <c r="IJ1819" s="529"/>
      <c r="IK1819" s="529"/>
      <c r="IL1819" s="529"/>
      <c r="IM1819" s="529"/>
      <c r="IN1819" s="529"/>
      <c r="IO1819" s="529"/>
      <c r="IP1819" s="529"/>
      <c r="IQ1819" s="529"/>
      <c r="IR1819" s="529"/>
      <c r="IS1819" s="529"/>
      <c r="IT1819" s="529"/>
      <c r="IU1819" s="529"/>
      <c r="IV1819" s="529"/>
      <c r="IW1819" s="529"/>
      <c r="IX1819" s="529"/>
      <c r="IY1819" s="529"/>
      <c r="IZ1819" s="529"/>
      <c r="JA1819" s="529"/>
      <c r="JB1819" s="529"/>
      <c r="JC1819" s="529"/>
      <c r="JD1819" s="529"/>
      <c r="JE1819" s="529"/>
      <c r="JF1819" s="529"/>
      <c r="JG1819" s="529"/>
      <c r="JH1819" s="529"/>
    </row>
    <row r="1820" spans="1:268" s="3" customFormat="1" ht="54.75" customHeight="1" x14ac:dyDescent="0.25">
      <c r="A1820" s="1"/>
      <c r="B1820" s="1"/>
      <c r="C1820" s="1"/>
      <c r="D1820" s="7"/>
      <c r="E1820" s="7"/>
      <c r="F1820" s="7"/>
      <c r="G1820" s="1"/>
      <c r="H1820" s="1"/>
      <c r="I1820" s="1"/>
      <c r="J1820" s="1"/>
      <c r="K1820" s="1"/>
      <c r="L1820" s="1"/>
      <c r="M1820" s="1"/>
      <c r="N1820" s="1"/>
      <c r="O1820" s="1"/>
      <c r="P1820" s="6"/>
      <c r="Q1820" s="1"/>
      <c r="R1820" s="1"/>
      <c r="S1820" s="1"/>
      <c r="T1820" s="1"/>
      <c r="U1820" s="6"/>
      <c r="V1820" s="1"/>
      <c r="W1820" s="1"/>
      <c r="X1820" s="1"/>
      <c r="Y1820" s="1"/>
      <c r="Z1820" s="9"/>
      <c r="AA1820" s="1"/>
      <c r="AB1820" s="1"/>
      <c r="AC1820" s="1"/>
      <c r="AD1820" s="1"/>
      <c r="AE1820" s="1"/>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6"/>
      <c r="BG1820" s="1"/>
      <c r="BH1820" s="1"/>
      <c r="BI1820" s="1"/>
      <c r="BJ1820" s="7"/>
      <c r="BK1820" s="1"/>
      <c r="BL1820" s="7"/>
      <c r="BM1820" s="1"/>
      <c r="BN1820" s="1"/>
      <c r="BO1820" s="1"/>
      <c r="BP1820" s="1"/>
      <c r="BQ1820" s="1"/>
      <c r="BR1820" s="1"/>
      <c r="BS1820" s="1"/>
      <c r="BT1820" s="529"/>
      <c r="BU1820" s="529"/>
      <c r="BV1820" s="529"/>
      <c r="BW1820" s="529"/>
      <c r="BX1820" s="529"/>
      <c r="BY1820" s="529"/>
      <c r="BZ1820" s="529"/>
      <c r="CA1820" s="529"/>
      <c r="CB1820" s="529"/>
      <c r="CC1820" s="529"/>
      <c r="CD1820" s="529"/>
      <c r="CE1820" s="529"/>
      <c r="CF1820" s="529"/>
      <c r="CG1820" s="529"/>
      <c r="CH1820" s="529"/>
      <c r="CI1820" s="529"/>
      <c r="CJ1820" s="529"/>
      <c r="CK1820" s="529"/>
      <c r="CL1820" s="529"/>
      <c r="CM1820" s="529"/>
      <c r="CN1820" s="529"/>
      <c r="CO1820" s="529"/>
      <c r="CP1820" s="529"/>
      <c r="CQ1820" s="529"/>
      <c r="CR1820" s="529"/>
      <c r="CS1820" s="529"/>
      <c r="CT1820" s="529"/>
      <c r="CU1820" s="529"/>
      <c r="CV1820" s="529"/>
      <c r="CW1820" s="529"/>
      <c r="CX1820" s="529"/>
      <c r="CY1820" s="529"/>
      <c r="CZ1820" s="529"/>
      <c r="DA1820" s="529"/>
      <c r="DB1820" s="529"/>
      <c r="DC1820" s="529"/>
      <c r="DD1820" s="529"/>
      <c r="DE1820" s="529"/>
      <c r="DF1820" s="529"/>
      <c r="DG1820" s="529"/>
      <c r="DH1820" s="529"/>
      <c r="DI1820" s="529"/>
      <c r="DJ1820" s="529"/>
      <c r="DK1820" s="529"/>
      <c r="DL1820" s="529"/>
      <c r="DM1820" s="529"/>
      <c r="DN1820" s="529"/>
      <c r="DO1820" s="529"/>
      <c r="DP1820" s="529"/>
      <c r="DQ1820" s="529"/>
      <c r="DR1820" s="529"/>
      <c r="DS1820" s="529"/>
      <c r="DT1820" s="529"/>
      <c r="DU1820" s="529"/>
      <c r="DV1820" s="529"/>
      <c r="DW1820" s="529"/>
      <c r="DX1820" s="529"/>
      <c r="DY1820" s="529"/>
      <c r="DZ1820" s="529"/>
      <c r="EA1820" s="529"/>
      <c r="EB1820" s="529"/>
      <c r="EC1820" s="529"/>
      <c r="ED1820" s="529"/>
      <c r="EE1820" s="529"/>
      <c r="EF1820" s="529"/>
      <c r="EG1820" s="529"/>
      <c r="EH1820" s="529"/>
      <c r="EI1820" s="529"/>
      <c r="EJ1820" s="529"/>
      <c r="EK1820" s="529"/>
      <c r="EL1820" s="529"/>
      <c r="EM1820" s="529"/>
      <c r="EN1820" s="529"/>
      <c r="EO1820" s="529"/>
      <c r="EP1820" s="529"/>
      <c r="EQ1820" s="529"/>
      <c r="ER1820" s="529"/>
      <c r="ES1820" s="529"/>
      <c r="ET1820" s="529"/>
      <c r="EU1820" s="529"/>
      <c r="EV1820" s="529"/>
      <c r="EW1820" s="529"/>
      <c r="EX1820" s="529"/>
      <c r="EY1820" s="529"/>
      <c r="EZ1820" s="529"/>
      <c r="FA1820" s="529"/>
      <c r="FB1820" s="529"/>
      <c r="FC1820" s="529"/>
      <c r="FD1820" s="529"/>
      <c r="FE1820" s="529"/>
      <c r="FF1820" s="529"/>
      <c r="FG1820" s="529"/>
      <c r="FH1820" s="529"/>
      <c r="FI1820" s="529"/>
      <c r="FJ1820" s="529"/>
      <c r="FK1820" s="529"/>
      <c r="FL1820" s="529"/>
      <c r="FM1820" s="529"/>
      <c r="FN1820" s="529"/>
      <c r="FO1820" s="529"/>
      <c r="FP1820" s="529"/>
      <c r="FQ1820" s="529"/>
      <c r="FR1820" s="529"/>
      <c r="FS1820" s="529"/>
      <c r="FT1820" s="529"/>
      <c r="FU1820" s="529"/>
      <c r="FV1820" s="529"/>
      <c r="FW1820" s="529"/>
      <c r="FX1820" s="529"/>
      <c r="FY1820" s="529"/>
      <c r="FZ1820" s="529"/>
      <c r="GA1820" s="529"/>
      <c r="GB1820" s="529"/>
      <c r="GC1820" s="529"/>
      <c r="GD1820" s="529"/>
      <c r="GE1820" s="529"/>
      <c r="GF1820" s="529"/>
      <c r="GG1820" s="529"/>
      <c r="GH1820" s="529"/>
      <c r="GI1820" s="529"/>
      <c r="GJ1820" s="529"/>
      <c r="GK1820" s="529"/>
      <c r="GL1820" s="529"/>
      <c r="GM1820" s="529"/>
      <c r="GN1820" s="529"/>
      <c r="GO1820" s="529"/>
      <c r="GP1820" s="529"/>
      <c r="GQ1820" s="529"/>
      <c r="GR1820" s="529"/>
      <c r="GS1820" s="529"/>
      <c r="GT1820" s="529"/>
      <c r="GU1820" s="529"/>
      <c r="GV1820" s="529"/>
      <c r="GW1820" s="529"/>
      <c r="GX1820" s="529"/>
      <c r="GY1820" s="529"/>
      <c r="GZ1820" s="529"/>
      <c r="HA1820" s="529"/>
      <c r="HB1820" s="529"/>
      <c r="HC1820" s="529"/>
      <c r="HD1820" s="529"/>
      <c r="HE1820" s="529"/>
      <c r="HF1820" s="529"/>
      <c r="HG1820" s="529"/>
      <c r="HH1820" s="529"/>
      <c r="HI1820" s="529"/>
      <c r="HJ1820" s="529"/>
      <c r="HK1820" s="529"/>
      <c r="HL1820" s="529"/>
      <c r="HM1820" s="529"/>
      <c r="HN1820" s="529"/>
      <c r="HO1820" s="529"/>
      <c r="HP1820" s="529"/>
      <c r="HQ1820" s="529"/>
      <c r="HR1820" s="529"/>
      <c r="HS1820" s="529"/>
      <c r="HT1820" s="529"/>
      <c r="HU1820" s="529"/>
      <c r="HV1820" s="529"/>
      <c r="HW1820" s="529"/>
      <c r="HX1820" s="529"/>
      <c r="HY1820" s="529"/>
      <c r="HZ1820" s="529"/>
      <c r="IA1820" s="529"/>
      <c r="IB1820" s="529"/>
      <c r="IC1820" s="529"/>
      <c r="ID1820" s="529"/>
      <c r="IE1820" s="529"/>
      <c r="IF1820" s="529"/>
      <c r="IG1820" s="529"/>
      <c r="IH1820" s="529"/>
      <c r="II1820" s="529"/>
      <c r="IJ1820" s="529"/>
      <c r="IK1820" s="529"/>
      <c r="IL1820" s="529"/>
      <c r="IM1820" s="529"/>
      <c r="IN1820" s="529"/>
      <c r="IO1820" s="529"/>
      <c r="IP1820" s="529"/>
      <c r="IQ1820" s="529"/>
      <c r="IR1820" s="529"/>
      <c r="IS1820" s="529"/>
      <c r="IT1820" s="529"/>
      <c r="IU1820" s="529"/>
      <c r="IV1820" s="529"/>
      <c r="IW1820" s="529"/>
      <c r="IX1820" s="529"/>
      <c r="IY1820" s="529"/>
      <c r="IZ1820" s="529"/>
      <c r="JA1820" s="529"/>
      <c r="JB1820" s="529"/>
      <c r="JC1820" s="529"/>
      <c r="JD1820" s="529"/>
      <c r="JE1820" s="529"/>
      <c r="JF1820" s="529"/>
      <c r="JG1820" s="529"/>
      <c r="JH1820" s="529"/>
    </row>
    <row r="1821" spans="1:268" s="3" customFormat="1" ht="54.75" customHeight="1" x14ac:dyDescent="0.25">
      <c r="A1821" s="1"/>
      <c r="B1821" s="1"/>
      <c r="C1821" s="1"/>
      <c r="D1821" s="7"/>
      <c r="E1821" s="7"/>
      <c r="F1821" s="7"/>
      <c r="G1821" s="1"/>
      <c r="H1821" s="1"/>
      <c r="I1821" s="1"/>
      <c r="J1821" s="1"/>
      <c r="K1821" s="1"/>
      <c r="L1821" s="1"/>
      <c r="M1821" s="1"/>
      <c r="N1821" s="1"/>
      <c r="O1821" s="1"/>
      <c r="P1821" s="6"/>
      <c r="Q1821" s="1"/>
      <c r="R1821" s="1"/>
      <c r="S1821" s="1"/>
      <c r="T1821" s="1"/>
      <c r="U1821" s="6"/>
      <c r="V1821" s="1"/>
      <c r="W1821" s="1"/>
      <c r="X1821" s="1"/>
      <c r="Y1821" s="1"/>
      <c r="Z1821" s="9"/>
      <c r="AA1821" s="1"/>
      <c r="AB1821" s="1"/>
      <c r="AC1821" s="1"/>
      <c r="AD1821" s="1"/>
      <c r="AE1821" s="1"/>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6"/>
      <c r="BG1821" s="1"/>
      <c r="BH1821" s="1"/>
      <c r="BI1821" s="1"/>
      <c r="BJ1821" s="7"/>
      <c r="BK1821" s="1"/>
      <c r="BL1821" s="7"/>
      <c r="BM1821" s="1"/>
      <c r="BN1821" s="1"/>
      <c r="BO1821" s="1"/>
      <c r="BP1821" s="1"/>
      <c r="BQ1821" s="1"/>
      <c r="BR1821" s="1"/>
      <c r="BS1821" s="1"/>
      <c r="BT1821" s="529"/>
      <c r="BU1821" s="529"/>
      <c r="BV1821" s="529"/>
      <c r="BW1821" s="529"/>
      <c r="BX1821" s="529"/>
      <c r="BY1821" s="529"/>
      <c r="BZ1821" s="529"/>
      <c r="CA1821" s="529"/>
      <c r="CB1821" s="529"/>
      <c r="CC1821" s="529"/>
      <c r="CD1821" s="529"/>
      <c r="CE1821" s="529"/>
      <c r="CF1821" s="529"/>
      <c r="CG1821" s="529"/>
      <c r="CH1821" s="529"/>
      <c r="CI1821" s="529"/>
      <c r="CJ1821" s="529"/>
      <c r="CK1821" s="529"/>
      <c r="CL1821" s="529"/>
      <c r="CM1821" s="529"/>
      <c r="CN1821" s="529"/>
      <c r="CO1821" s="529"/>
      <c r="CP1821" s="529"/>
      <c r="CQ1821" s="529"/>
      <c r="CR1821" s="529"/>
      <c r="CS1821" s="529"/>
      <c r="CT1821" s="529"/>
      <c r="CU1821" s="529"/>
      <c r="CV1821" s="529"/>
      <c r="CW1821" s="529"/>
      <c r="CX1821" s="529"/>
      <c r="CY1821" s="529"/>
      <c r="CZ1821" s="529"/>
      <c r="DA1821" s="529"/>
      <c r="DB1821" s="529"/>
      <c r="DC1821" s="529"/>
      <c r="DD1821" s="529"/>
      <c r="DE1821" s="529"/>
      <c r="DF1821" s="529"/>
      <c r="DG1821" s="529"/>
      <c r="DH1821" s="529"/>
      <c r="DI1821" s="529"/>
      <c r="DJ1821" s="529"/>
      <c r="DK1821" s="529"/>
      <c r="DL1821" s="529"/>
      <c r="DM1821" s="529"/>
      <c r="DN1821" s="529"/>
      <c r="DO1821" s="529"/>
      <c r="DP1821" s="529"/>
      <c r="DQ1821" s="529"/>
      <c r="DR1821" s="529"/>
      <c r="DS1821" s="529"/>
      <c r="DT1821" s="529"/>
      <c r="DU1821" s="529"/>
      <c r="DV1821" s="529"/>
      <c r="DW1821" s="529"/>
      <c r="DX1821" s="529"/>
      <c r="DY1821" s="529"/>
      <c r="DZ1821" s="529"/>
      <c r="EA1821" s="529"/>
      <c r="EB1821" s="529"/>
      <c r="EC1821" s="529"/>
      <c r="ED1821" s="529"/>
      <c r="EE1821" s="529"/>
      <c r="EF1821" s="529"/>
      <c r="EG1821" s="529"/>
      <c r="EH1821" s="529"/>
      <c r="EI1821" s="529"/>
      <c r="EJ1821" s="529"/>
      <c r="EK1821" s="529"/>
      <c r="EL1821" s="529"/>
      <c r="EM1821" s="529"/>
      <c r="EN1821" s="529"/>
      <c r="EO1821" s="529"/>
      <c r="EP1821" s="529"/>
      <c r="EQ1821" s="529"/>
      <c r="ER1821" s="529"/>
      <c r="ES1821" s="529"/>
      <c r="ET1821" s="529"/>
      <c r="EU1821" s="529"/>
      <c r="EV1821" s="529"/>
      <c r="EW1821" s="529"/>
      <c r="EX1821" s="529"/>
      <c r="EY1821" s="529"/>
      <c r="EZ1821" s="529"/>
      <c r="FA1821" s="529"/>
      <c r="FB1821" s="529"/>
      <c r="FC1821" s="529"/>
      <c r="FD1821" s="529"/>
      <c r="FE1821" s="529"/>
      <c r="FF1821" s="529"/>
      <c r="FG1821" s="529"/>
      <c r="FH1821" s="529"/>
      <c r="FI1821" s="529"/>
      <c r="FJ1821" s="529"/>
      <c r="FK1821" s="529"/>
      <c r="FL1821" s="529"/>
      <c r="FM1821" s="529"/>
      <c r="FN1821" s="529"/>
      <c r="FO1821" s="529"/>
      <c r="FP1821" s="529"/>
      <c r="FQ1821" s="529"/>
      <c r="FR1821" s="529"/>
      <c r="FS1821" s="529"/>
      <c r="FT1821" s="529"/>
      <c r="FU1821" s="529"/>
      <c r="FV1821" s="529"/>
      <c r="FW1821" s="529"/>
      <c r="FX1821" s="529"/>
      <c r="FY1821" s="529"/>
      <c r="FZ1821" s="529"/>
      <c r="GA1821" s="529"/>
      <c r="GB1821" s="529"/>
      <c r="GC1821" s="529"/>
      <c r="GD1821" s="529"/>
      <c r="GE1821" s="529"/>
      <c r="GF1821" s="529"/>
      <c r="GG1821" s="529"/>
      <c r="GH1821" s="529"/>
      <c r="GI1821" s="529"/>
      <c r="GJ1821" s="529"/>
      <c r="GK1821" s="529"/>
      <c r="GL1821" s="529"/>
      <c r="GM1821" s="529"/>
      <c r="GN1821" s="529"/>
      <c r="GO1821" s="529"/>
      <c r="GP1821" s="529"/>
      <c r="GQ1821" s="529"/>
      <c r="GR1821" s="529"/>
      <c r="GS1821" s="529"/>
      <c r="GT1821" s="529"/>
      <c r="GU1821" s="529"/>
      <c r="GV1821" s="529"/>
      <c r="GW1821" s="529"/>
      <c r="GX1821" s="529"/>
      <c r="GY1821" s="529"/>
      <c r="GZ1821" s="529"/>
      <c r="HA1821" s="529"/>
      <c r="HB1821" s="529"/>
      <c r="HC1821" s="529"/>
      <c r="HD1821" s="529"/>
      <c r="HE1821" s="529"/>
      <c r="HF1821" s="529"/>
      <c r="HG1821" s="529"/>
      <c r="HH1821" s="529"/>
      <c r="HI1821" s="529"/>
      <c r="HJ1821" s="529"/>
      <c r="HK1821" s="529"/>
      <c r="HL1821" s="529"/>
      <c r="HM1821" s="529"/>
      <c r="HN1821" s="529"/>
      <c r="HO1821" s="529"/>
      <c r="HP1821" s="529"/>
      <c r="HQ1821" s="529"/>
      <c r="HR1821" s="529"/>
      <c r="HS1821" s="529"/>
      <c r="HT1821" s="529"/>
      <c r="HU1821" s="529"/>
      <c r="HV1821" s="529"/>
      <c r="HW1821" s="529"/>
      <c r="HX1821" s="529"/>
      <c r="HY1821" s="529"/>
      <c r="HZ1821" s="529"/>
      <c r="IA1821" s="529"/>
      <c r="IB1821" s="529"/>
      <c r="IC1821" s="529"/>
      <c r="ID1821" s="529"/>
      <c r="IE1821" s="529"/>
      <c r="IF1821" s="529"/>
      <c r="IG1821" s="529"/>
      <c r="IH1821" s="529"/>
      <c r="II1821" s="529"/>
      <c r="IJ1821" s="529"/>
      <c r="IK1821" s="529"/>
      <c r="IL1821" s="529"/>
      <c r="IM1821" s="529"/>
      <c r="IN1821" s="529"/>
      <c r="IO1821" s="529"/>
      <c r="IP1821" s="529"/>
      <c r="IQ1821" s="529"/>
      <c r="IR1821" s="529"/>
      <c r="IS1821" s="529"/>
      <c r="IT1821" s="529"/>
      <c r="IU1821" s="529"/>
      <c r="IV1821" s="529"/>
      <c r="IW1821" s="529"/>
      <c r="IX1821" s="529"/>
      <c r="IY1821" s="529"/>
      <c r="IZ1821" s="529"/>
      <c r="JA1821" s="529"/>
      <c r="JB1821" s="529"/>
      <c r="JC1821" s="529"/>
      <c r="JD1821" s="529"/>
      <c r="JE1821" s="529"/>
      <c r="JF1821" s="529"/>
      <c r="JG1821" s="529"/>
      <c r="JH1821" s="529"/>
    </row>
    <row r="1822" spans="1:268" s="3" customFormat="1" ht="54.75" customHeight="1" x14ac:dyDescent="0.25">
      <c r="A1822" s="1"/>
      <c r="B1822" s="1"/>
      <c r="C1822" s="1"/>
      <c r="D1822" s="7"/>
      <c r="E1822" s="7"/>
      <c r="F1822" s="7"/>
      <c r="G1822" s="1"/>
      <c r="H1822" s="1"/>
      <c r="I1822" s="1"/>
      <c r="J1822" s="1"/>
      <c r="K1822" s="1"/>
      <c r="L1822" s="1"/>
      <c r="M1822" s="1"/>
      <c r="N1822" s="1"/>
      <c r="O1822" s="1"/>
      <c r="P1822" s="6"/>
      <c r="Q1822" s="1"/>
      <c r="R1822" s="1"/>
      <c r="S1822" s="1"/>
      <c r="T1822" s="1"/>
      <c r="U1822" s="6"/>
      <c r="V1822" s="1"/>
      <c r="W1822" s="1"/>
      <c r="X1822" s="1"/>
      <c r="Y1822" s="1"/>
      <c r="Z1822" s="9"/>
      <c r="AA1822" s="1"/>
      <c r="AB1822" s="1"/>
      <c r="AC1822" s="1"/>
      <c r="AD1822" s="1"/>
      <c r="AE1822" s="1"/>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6"/>
      <c r="BG1822" s="1"/>
      <c r="BH1822" s="1"/>
      <c r="BI1822" s="1"/>
      <c r="BJ1822" s="7"/>
      <c r="BK1822" s="1"/>
      <c r="BL1822" s="7"/>
      <c r="BM1822" s="1"/>
      <c r="BN1822" s="1"/>
      <c r="BO1822" s="1"/>
      <c r="BP1822" s="1"/>
      <c r="BQ1822" s="1"/>
      <c r="BR1822" s="1"/>
      <c r="BS1822" s="1"/>
      <c r="BT1822" s="529"/>
      <c r="BU1822" s="529"/>
      <c r="BV1822" s="529"/>
      <c r="BW1822" s="529"/>
      <c r="BX1822" s="529"/>
      <c r="BY1822" s="529"/>
      <c r="BZ1822" s="529"/>
      <c r="CA1822" s="529"/>
      <c r="CB1822" s="529"/>
      <c r="CC1822" s="529"/>
      <c r="CD1822" s="529"/>
      <c r="CE1822" s="529"/>
      <c r="CF1822" s="529"/>
      <c r="CG1822" s="529"/>
      <c r="CH1822" s="529"/>
      <c r="CI1822" s="529"/>
      <c r="CJ1822" s="529"/>
      <c r="CK1822" s="529"/>
      <c r="CL1822" s="529"/>
      <c r="CM1822" s="529"/>
      <c r="CN1822" s="529"/>
      <c r="CO1822" s="529"/>
      <c r="CP1822" s="529"/>
      <c r="CQ1822" s="529"/>
      <c r="CR1822" s="529"/>
      <c r="CS1822" s="529"/>
      <c r="CT1822" s="529"/>
      <c r="CU1822" s="529"/>
      <c r="CV1822" s="529"/>
      <c r="CW1822" s="529"/>
      <c r="CX1822" s="529"/>
      <c r="CY1822" s="529"/>
      <c r="CZ1822" s="529"/>
      <c r="DA1822" s="529"/>
      <c r="DB1822" s="529"/>
      <c r="DC1822" s="529"/>
      <c r="DD1822" s="529"/>
      <c r="DE1822" s="529"/>
      <c r="DF1822" s="529"/>
      <c r="DG1822" s="529"/>
      <c r="DH1822" s="529"/>
      <c r="DI1822" s="529"/>
      <c r="DJ1822" s="529"/>
      <c r="DK1822" s="529"/>
      <c r="DL1822" s="529"/>
      <c r="DM1822" s="529"/>
      <c r="DN1822" s="529"/>
      <c r="DO1822" s="529"/>
      <c r="DP1822" s="529"/>
      <c r="DQ1822" s="529"/>
      <c r="DR1822" s="529"/>
      <c r="DS1822" s="529"/>
      <c r="DT1822" s="529"/>
      <c r="DU1822" s="529"/>
      <c r="DV1822" s="529"/>
      <c r="DW1822" s="529"/>
      <c r="DX1822" s="529"/>
      <c r="DY1822" s="529"/>
      <c r="DZ1822" s="529"/>
      <c r="EA1822" s="529"/>
      <c r="EB1822" s="529"/>
      <c r="EC1822" s="529"/>
      <c r="ED1822" s="529"/>
      <c r="EE1822" s="529"/>
      <c r="EF1822" s="529"/>
      <c r="EG1822" s="529"/>
      <c r="EH1822" s="529"/>
      <c r="EI1822" s="529"/>
      <c r="EJ1822" s="529"/>
      <c r="EK1822" s="529"/>
      <c r="EL1822" s="529"/>
      <c r="EM1822" s="529"/>
      <c r="EN1822" s="529"/>
      <c r="EO1822" s="529"/>
      <c r="EP1822" s="529"/>
      <c r="EQ1822" s="529"/>
      <c r="ER1822" s="529"/>
      <c r="ES1822" s="529"/>
      <c r="ET1822" s="529"/>
      <c r="EU1822" s="529"/>
      <c r="EV1822" s="529"/>
      <c r="EW1822" s="529"/>
      <c r="EX1822" s="529"/>
      <c r="EY1822" s="529"/>
      <c r="EZ1822" s="529"/>
      <c r="FA1822" s="529"/>
      <c r="FB1822" s="529"/>
      <c r="FC1822" s="529"/>
      <c r="FD1822" s="529"/>
      <c r="FE1822" s="529"/>
      <c r="FF1822" s="529"/>
      <c r="FG1822" s="529"/>
      <c r="FH1822" s="529"/>
      <c r="FI1822" s="529"/>
      <c r="FJ1822" s="529"/>
      <c r="FK1822" s="529"/>
      <c r="FL1822" s="529"/>
      <c r="FM1822" s="529"/>
      <c r="FN1822" s="529"/>
      <c r="FO1822" s="529"/>
      <c r="FP1822" s="529"/>
      <c r="FQ1822" s="529"/>
      <c r="FR1822" s="529"/>
      <c r="FS1822" s="529"/>
      <c r="FT1822" s="529"/>
      <c r="FU1822" s="529"/>
      <c r="FV1822" s="529"/>
      <c r="FW1822" s="529"/>
      <c r="FX1822" s="529"/>
      <c r="FY1822" s="529"/>
      <c r="FZ1822" s="529"/>
      <c r="GA1822" s="529"/>
      <c r="GB1822" s="529"/>
      <c r="GC1822" s="529"/>
      <c r="GD1822" s="529"/>
      <c r="GE1822" s="529"/>
      <c r="GF1822" s="529"/>
      <c r="GG1822" s="529"/>
      <c r="GH1822" s="529"/>
      <c r="GI1822" s="529"/>
      <c r="GJ1822" s="529"/>
      <c r="GK1822" s="529"/>
      <c r="GL1822" s="529"/>
      <c r="GM1822" s="529"/>
      <c r="GN1822" s="529"/>
      <c r="GO1822" s="529"/>
      <c r="GP1822" s="529"/>
      <c r="GQ1822" s="529"/>
      <c r="GR1822" s="529"/>
      <c r="GS1822" s="529"/>
      <c r="GT1822" s="529"/>
      <c r="GU1822" s="529"/>
      <c r="GV1822" s="529"/>
      <c r="GW1822" s="529"/>
      <c r="GX1822" s="529"/>
      <c r="GY1822" s="529"/>
      <c r="GZ1822" s="529"/>
      <c r="HA1822" s="529"/>
      <c r="HB1822" s="529"/>
      <c r="HC1822" s="529"/>
      <c r="HD1822" s="529"/>
      <c r="HE1822" s="529"/>
      <c r="HF1822" s="529"/>
      <c r="HG1822" s="529"/>
      <c r="HH1822" s="529"/>
      <c r="HI1822" s="529"/>
      <c r="HJ1822" s="529"/>
      <c r="HK1822" s="529"/>
      <c r="HL1822" s="529"/>
      <c r="HM1822" s="529"/>
      <c r="HN1822" s="529"/>
      <c r="HO1822" s="529"/>
      <c r="HP1822" s="529"/>
      <c r="HQ1822" s="529"/>
      <c r="HR1822" s="529"/>
      <c r="HS1822" s="529"/>
      <c r="HT1822" s="529"/>
      <c r="HU1822" s="529"/>
      <c r="HV1822" s="529"/>
      <c r="HW1822" s="529"/>
      <c r="HX1822" s="529"/>
      <c r="HY1822" s="529"/>
      <c r="HZ1822" s="529"/>
      <c r="IA1822" s="529"/>
      <c r="IB1822" s="529"/>
      <c r="IC1822" s="529"/>
      <c r="ID1822" s="529"/>
      <c r="IE1822" s="529"/>
      <c r="IF1822" s="529"/>
      <c r="IG1822" s="529"/>
      <c r="IH1822" s="529"/>
      <c r="II1822" s="529"/>
      <c r="IJ1822" s="529"/>
      <c r="IK1822" s="529"/>
      <c r="IL1822" s="529"/>
      <c r="IM1822" s="529"/>
      <c r="IN1822" s="529"/>
      <c r="IO1822" s="529"/>
      <c r="IP1822" s="529"/>
      <c r="IQ1822" s="529"/>
      <c r="IR1822" s="529"/>
      <c r="IS1822" s="529"/>
      <c r="IT1822" s="529"/>
      <c r="IU1822" s="529"/>
      <c r="IV1822" s="529"/>
      <c r="IW1822" s="529"/>
      <c r="IX1822" s="529"/>
      <c r="IY1822" s="529"/>
      <c r="IZ1822" s="529"/>
      <c r="JA1822" s="529"/>
      <c r="JB1822" s="529"/>
      <c r="JC1822" s="529"/>
      <c r="JD1822" s="529"/>
      <c r="JE1822" s="529"/>
      <c r="JF1822" s="529"/>
      <c r="JG1822" s="529"/>
      <c r="JH1822" s="529"/>
    </row>
    <row r="1823" spans="1:268" s="3" customFormat="1" ht="54.75" customHeight="1" x14ac:dyDescent="0.25">
      <c r="A1823" s="1"/>
      <c r="B1823" s="1"/>
      <c r="C1823" s="1"/>
      <c r="D1823" s="7"/>
      <c r="E1823" s="7"/>
      <c r="F1823" s="7"/>
      <c r="G1823" s="1"/>
      <c r="H1823" s="1"/>
      <c r="I1823" s="1"/>
      <c r="J1823" s="1"/>
      <c r="K1823" s="1"/>
      <c r="L1823" s="1"/>
      <c r="M1823" s="1"/>
      <c r="N1823" s="1"/>
      <c r="O1823" s="1"/>
      <c r="P1823" s="6"/>
      <c r="Q1823" s="1"/>
      <c r="R1823" s="1"/>
      <c r="S1823" s="1"/>
      <c r="T1823" s="1"/>
      <c r="U1823" s="6"/>
      <c r="V1823" s="1"/>
      <c r="W1823" s="1"/>
      <c r="X1823" s="1"/>
      <c r="Y1823" s="1"/>
      <c r="Z1823" s="9"/>
      <c r="AA1823" s="1"/>
      <c r="AB1823" s="1"/>
      <c r="AC1823" s="1"/>
      <c r="AD1823" s="1"/>
      <c r="AE1823" s="1"/>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6"/>
      <c r="BG1823" s="1"/>
      <c r="BH1823" s="1"/>
      <c r="BI1823" s="1"/>
      <c r="BJ1823" s="7"/>
      <c r="BK1823" s="1"/>
      <c r="BL1823" s="7"/>
      <c r="BM1823" s="1"/>
      <c r="BN1823" s="1"/>
      <c r="BO1823" s="1"/>
      <c r="BP1823" s="1"/>
      <c r="BQ1823" s="1"/>
      <c r="BR1823" s="1"/>
      <c r="BS1823" s="1"/>
      <c r="BT1823" s="529"/>
      <c r="BU1823" s="529"/>
      <c r="BV1823" s="529"/>
      <c r="BW1823" s="529"/>
      <c r="BX1823" s="529"/>
      <c r="BY1823" s="529"/>
      <c r="BZ1823" s="529"/>
      <c r="CA1823" s="529"/>
      <c r="CB1823" s="529"/>
      <c r="CC1823" s="529"/>
      <c r="CD1823" s="529"/>
      <c r="CE1823" s="529"/>
      <c r="CF1823" s="529"/>
      <c r="CG1823" s="529"/>
      <c r="CH1823" s="529"/>
      <c r="CI1823" s="529"/>
      <c r="CJ1823" s="529"/>
      <c r="CK1823" s="529"/>
      <c r="CL1823" s="529"/>
      <c r="CM1823" s="529"/>
      <c r="CN1823" s="529"/>
      <c r="CO1823" s="529"/>
      <c r="CP1823" s="529"/>
      <c r="CQ1823" s="529"/>
      <c r="CR1823" s="529"/>
      <c r="CS1823" s="529"/>
      <c r="CT1823" s="529"/>
      <c r="CU1823" s="529"/>
      <c r="CV1823" s="529"/>
      <c r="CW1823" s="529"/>
      <c r="CX1823" s="529"/>
      <c r="CY1823" s="529"/>
      <c r="CZ1823" s="529"/>
      <c r="DA1823" s="529"/>
      <c r="DB1823" s="529"/>
      <c r="DC1823" s="529"/>
      <c r="DD1823" s="529"/>
      <c r="DE1823" s="529"/>
      <c r="DF1823" s="529"/>
      <c r="DG1823" s="529"/>
      <c r="DH1823" s="529"/>
      <c r="DI1823" s="529"/>
      <c r="DJ1823" s="529"/>
      <c r="DK1823" s="529"/>
      <c r="DL1823" s="529"/>
      <c r="DM1823" s="529"/>
      <c r="DN1823" s="529"/>
      <c r="DO1823" s="529"/>
      <c r="DP1823" s="529"/>
      <c r="DQ1823" s="529"/>
      <c r="DR1823" s="529"/>
      <c r="DS1823" s="529"/>
      <c r="DT1823" s="529"/>
      <c r="DU1823" s="529"/>
      <c r="DV1823" s="529"/>
      <c r="DW1823" s="529"/>
      <c r="DX1823" s="529"/>
      <c r="DY1823" s="529"/>
      <c r="DZ1823" s="529"/>
      <c r="EA1823" s="529"/>
      <c r="EB1823" s="529"/>
      <c r="EC1823" s="529"/>
      <c r="ED1823" s="529"/>
      <c r="EE1823" s="529"/>
      <c r="EF1823" s="529"/>
      <c r="EG1823" s="529"/>
      <c r="EH1823" s="529"/>
      <c r="EI1823" s="529"/>
      <c r="EJ1823" s="529"/>
      <c r="EK1823" s="529"/>
      <c r="EL1823" s="529"/>
      <c r="EM1823" s="529"/>
      <c r="EN1823" s="529"/>
      <c r="EO1823" s="529"/>
      <c r="EP1823" s="529"/>
      <c r="EQ1823" s="529"/>
      <c r="ER1823" s="529"/>
      <c r="ES1823" s="529"/>
      <c r="ET1823" s="529"/>
      <c r="EU1823" s="529"/>
      <c r="EV1823" s="529"/>
      <c r="EW1823" s="529"/>
      <c r="EX1823" s="529"/>
      <c r="EY1823" s="529"/>
      <c r="EZ1823" s="529"/>
      <c r="FA1823" s="529"/>
      <c r="FB1823" s="529"/>
      <c r="FC1823" s="529"/>
      <c r="FD1823" s="529"/>
      <c r="FE1823" s="529"/>
      <c r="FF1823" s="529"/>
      <c r="FG1823" s="529"/>
      <c r="FH1823" s="529"/>
      <c r="FI1823" s="529"/>
      <c r="FJ1823" s="529"/>
      <c r="FK1823" s="529"/>
      <c r="FL1823" s="529"/>
      <c r="FM1823" s="529"/>
      <c r="FN1823" s="529"/>
      <c r="FO1823" s="529"/>
      <c r="FP1823" s="529"/>
      <c r="FQ1823" s="529"/>
      <c r="FR1823" s="529"/>
      <c r="FS1823" s="529"/>
      <c r="FT1823" s="529"/>
      <c r="FU1823" s="529"/>
      <c r="FV1823" s="529"/>
      <c r="FW1823" s="529"/>
      <c r="FX1823" s="529"/>
      <c r="FY1823" s="529"/>
      <c r="FZ1823" s="529"/>
      <c r="GA1823" s="529"/>
      <c r="GB1823" s="529"/>
      <c r="GC1823" s="529"/>
      <c r="GD1823" s="529"/>
      <c r="GE1823" s="529"/>
      <c r="GF1823" s="529"/>
      <c r="GG1823" s="529"/>
      <c r="GH1823" s="529"/>
      <c r="GI1823" s="529"/>
      <c r="GJ1823" s="529"/>
      <c r="GK1823" s="529"/>
      <c r="GL1823" s="529"/>
      <c r="GM1823" s="529"/>
      <c r="GN1823" s="529"/>
      <c r="GO1823" s="529"/>
      <c r="GP1823" s="529"/>
      <c r="GQ1823" s="529"/>
      <c r="GR1823" s="529"/>
      <c r="GS1823" s="529"/>
      <c r="GT1823" s="529"/>
      <c r="GU1823" s="529"/>
      <c r="GV1823" s="529"/>
      <c r="GW1823" s="529"/>
      <c r="GX1823" s="529"/>
      <c r="GY1823" s="529"/>
      <c r="GZ1823" s="529"/>
      <c r="HA1823" s="529"/>
      <c r="HB1823" s="529"/>
      <c r="HC1823" s="529"/>
      <c r="HD1823" s="529"/>
      <c r="HE1823" s="529"/>
      <c r="HF1823" s="529"/>
      <c r="HG1823" s="529"/>
      <c r="HH1823" s="529"/>
      <c r="HI1823" s="529"/>
      <c r="HJ1823" s="529"/>
      <c r="HK1823" s="529"/>
      <c r="HL1823" s="529"/>
      <c r="HM1823" s="529"/>
      <c r="HN1823" s="529"/>
      <c r="HO1823" s="529"/>
      <c r="HP1823" s="529"/>
      <c r="HQ1823" s="529"/>
      <c r="HR1823" s="529"/>
      <c r="HS1823" s="529"/>
      <c r="HT1823" s="529"/>
      <c r="HU1823" s="529"/>
      <c r="HV1823" s="529"/>
      <c r="HW1823" s="529"/>
      <c r="HX1823" s="529"/>
      <c r="HY1823" s="529"/>
      <c r="HZ1823" s="529"/>
      <c r="IA1823" s="529"/>
      <c r="IB1823" s="529"/>
      <c r="IC1823" s="529"/>
      <c r="ID1823" s="529"/>
      <c r="IE1823" s="529"/>
      <c r="IF1823" s="529"/>
      <c r="IG1823" s="529"/>
      <c r="IH1823" s="529"/>
      <c r="II1823" s="529"/>
      <c r="IJ1823" s="529"/>
      <c r="IK1823" s="529"/>
      <c r="IL1823" s="529"/>
      <c r="IM1823" s="529"/>
      <c r="IN1823" s="529"/>
      <c r="IO1823" s="529"/>
      <c r="IP1823" s="529"/>
      <c r="IQ1823" s="529"/>
      <c r="IR1823" s="529"/>
      <c r="IS1823" s="529"/>
      <c r="IT1823" s="529"/>
      <c r="IU1823" s="529"/>
      <c r="IV1823" s="529"/>
      <c r="IW1823" s="529"/>
      <c r="IX1823" s="529"/>
      <c r="IY1823" s="529"/>
      <c r="IZ1823" s="529"/>
      <c r="JA1823" s="529"/>
      <c r="JB1823" s="529"/>
      <c r="JC1823" s="529"/>
      <c r="JD1823" s="529"/>
      <c r="JE1823" s="529"/>
      <c r="JF1823" s="529"/>
      <c r="JG1823" s="529"/>
      <c r="JH1823" s="529"/>
    </row>
    <row r="1824" spans="1:268" s="3" customFormat="1" ht="54.75" customHeight="1" x14ac:dyDescent="0.25">
      <c r="A1824" s="1"/>
      <c r="B1824" s="1"/>
      <c r="C1824" s="1"/>
      <c r="D1824" s="7"/>
      <c r="E1824" s="7"/>
      <c r="F1824" s="7"/>
      <c r="G1824" s="1"/>
      <c r="H1824" s="1"/>
      <c r="I1824" s="1"/>
      <c r="J1824" s="1"/>
      <c r="K1824" s="1"/>
      <c r="L1824" s="1"/>
      <c r="M1824" s="1"/>
      <c r="N1824" s="1"/>
      <c r="O1824" s="1"/>
      <c r="P1824" s="6"/>
      <c r="Q1824" s="1"/>
      <c r="R1824" s="1"/>
      <c r="S1824" s="1"/>
      <c r="T1824" s="1"/>
      <c r="U1824" s="6"/>
      <c r="V1824" s="1"/>
      <c r="W1824" s="1"/>
      <c r="X1824" s="1"/>
      <c r="Y1824" s="1"/>
      <c r="Z1824" s="9"/>
      <c r="AA1824" s="1"/>
      <c r="AB1824" s="1"/>
      <c r="AC1824" s="1"/>
      <c r="AD1824" s="1"/>
      <c r="AE1824" s="1"/>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6"/>
      <c r="BG1824" s="1"/>
      <c r="BH1824" s="1"/>
      <c r="BI1824" s="1"/>
      <c r="BJ1824" s="7"/>
      <c r="BK1824" s="1"/>
      <c r="BL1824" s="7"/>
      <c r="BM1824" s="1"/>
      <c r="BN1824" s="1"/>
      <c r="BO1824" s="1"/>
      <c r="BP1824" s="1"/>
      <c r="BQ1824" s="1"/>
      <c r="BR1824" s="1"/>
      <c r="BS1824" s="1"/>
      <c r="BT1824" s="529"/>
      <c r="BU1824" s="529"/>
      <c r="BV1824" s="529"/>
      <c r="BW1824" s="529"/>
      <c r="BX1824" s="529"/>
      <c r="BY1824" s="529"/>
      <c r="BZ1824" s="529"/>
      <c r="CA1824" s="529"/>
      <c r="CB1824" s="529"/>
      <c r="CC1824" s="529"/>
      <c r="CD1824" s="529"/>
      <c r="CE1824" s="529"/>
      <c r="CF1824" s="529"/>
      <c r="CG1824" s="529"/>
      <c r="CH1824" s="529"/>
      <c r="CI1824" s="529"/>
      <c r="CJ1824" s="529"/>
      <c r="CK1824" s="529"/>
      <c r="CL1824" s="529"/>
      <c r="CM1824" s="529"/>
      <c r="CN1824" s="529"/>
      <c r="CO1824" s="529"/>
      <c r="CP1824" s="529"/>
      <c r="CQ1824" s="529"/>
      <c r="CR1824" s="529"/>
      <c r="CS1824" s="529"/>
      <c r="CT1824" s="529"/>
      <c r="CU1824" s="529"/>
      <c r="CV1824" s="529"/>
      <c r="CW1824" s="529"/>
      <c r="CX1824" s="529"/>
      <c r="CY1824" s="529"/>
      <c r="CZ1824" s="529"/>
      <c r="DA1824" s="529"/>
      <c r="DB1824" s="529"/>
      <c r="DC1824" s="529"/>
      <c r="DD1824" s="529"/>
      <c r="DE1824" s="529"/>
      <c r="DF1824" s="529"/>
      <c r="DG1824" s="529"/>
      <c r="DH1824" s="529"/>
      <c r="DI1824" s="529"/>
      <c r="DJ1824" s="529"/>
      <c r="DK1824" s="529"/>
      <c r="DL1824" s="529"/>
      <c r="DM1824" s="529"/>
      <c r="DN1824" s="529"/>
      <c r="DO1824" s="529"/>
      <c r="DP1824" s="529"/>
      <c r="DQ1824" s="529"/>
      <c r="DR1824" s="529"/>
      <c r="DS1824" s="529"/>
      <c r="DT1824" s="529"/>
      <c r="DU1824" s="529"/>
      <c r="DV1824" s="529"/>
      <c r="DW1824" s="529"/>
      <c r="DX1824" s="529"/>
      <c r="DY1824" s="529"/>
      <c r="DZ1824" s="529"/>
      <c r="EA1824" s="529"/>
      <c r="EB1824" s="529"/>
      <c r="EC1824" s="529"/>
      <c r="ED1824" s="529"/>
      <c r="EE1824" s="529"/>
      <c r="EF1824" s="529"/>
      <c r="EG1824" s="529"/>
      <c r="EH1824" s="529"/>
      <c r="EI1824" s="529"/>
      <c r="EJ1824" s="529"/>
      <c r="EK1824" s="529"/>
      <c r="EL1824" s="529"/>
      <c r="EM1824" s="529"/>
      <c r="EN1824" s="529"/>
      <c r="EO1824" s="529"/>
      <c r="EP1824" s="529"/>
      <c r="EQ1824" s="529"/>
      <c r="ER1824" s="529"/>
      <c r="ES1824" s="529"/>
      <c r="ET1824" s="529"/>
      <c r="EU1824" s="529"/>
      <c r="EV1824" s="529"/>
      <c r="EW1824" s="529"/>
      <c r="EX1824" s="529"/>
      <c r="EY1824" s="529"/>
      <c r="EZ1824" s="529"/>
      <c r="FA1824" s="529"/>
      <c r="FB1824" s="529"/>
      <c r="FC1824" s="529"/>
      <c r="FD1824" s="529"/>
      <c r="FE1824" s="529"/>
      <c r="FF1824" s="529"/>
      <c r="FG1824" s="529"/>
      <c r="FH1824" s="529"/>
      <c r="FI1824" s="529"/>
      <c r="FJ1824" s="529"/>
      <c r="FK1824" s="529"/>
      <c r="FL1824" s="529"/>
      <c r="FM1824" s="529"/>
      <c r="FN1824" s="529"/>
      <c r="FO1824" s="529"/>
      <c r="FP1824" s="529"/>
      <c r="FQ1824" s="529"/>
      <c r="FR1824" s="529"/>
      <c r="FS1824" s="529"/>
      <c r="FT1824" s="529"/>
      <c r="FU1824" s="529"/>
      <c r="FV1824" s="529"/>
      <c r="FW1824" s="529"/>
      <c r="FX1824" s="529"/>
      <c r="FY1824" s="529"/>
      <c r="FZ1824" s="529"/>
      <c r="GA1824" s="529"/>
      <c r="GB1824" s="529"/>
      <c r="GC1824" s="529"/>
      <c r="GD1824" s="529"/>
      <c r="GE1824" s="529"/>
      <c r="GF1824" s="529"/>
      <c r="GG1824" s="529"/>
      <c r="GH1824" s="529"/>
      <c r="GI1824" s="529"/>
      <c r="GJ1824" s="529"/>
      <c r="GK1824" s="529"/>
      <c r="GL1824" s="529"/>
      <c r="GM1824" s="529"/>
      <c r="GN1824" s="529"/>
      <c r="GO1824" s="529"/>
      <c r="GP1824" s="529"/>
      <c r="GQ1824" s="529"/>
      <c r="GR1824" s="529"/>
      <c r="GS1824" s="529"/>
      <c r="GT1824" s="529"/>
      <c r="GU1824" s="529"/>
      <c r="GV1824" s="529"/>
      <c r="GW1824" s="529"/>
      <c r="GX1824" s="529"/>
      <c r="GY1824" s="529"/>
      <c r="GZ1824" s="529"/>
      <c r="HA1824" s="529"/>
      <c r="HB1824" s="529"/>
      <c r="HC1824" s="529"/>
      <c r="HD1824" s="529"/>
      <c r="HE1824" s="529"/>
      <c r="HF1824" s="529"/>
      <c r="HG1824" s="529"/>
      <c r="HH1824" s="529"/>
      <c r="HI1824" s="529"/>
      <c r="HJ1824" s="529"/>
      <c r="HK1824" s="529"/>
      <c r="HL1824" s="529"/>
      <c r="HM1824" s="529"/>
      <c r="HN1824" s="529"/>
      <c r="HO1824" s="529"/>
      <c r="HP1824" s="529"/>
      <c r="HQ1824" s="529"/>
      <c r="HR1824" s="529"/>
      <c r="HS1824" s="529"/>
      <c r="HT1824" s="529"/>
      <c r="HU1824" s="529"/>
      <c r="HV1824" s="529"/>
      <c r="HW1824" s="529"/>
      <c r="HX1824" s="529"/>
      <c r="HY1824" s="529"/>
      <c r="HZ1824" s="529"/>
      <c r="IA1824" s="529"/>
      <c r="IB1824" s="529"/>
      <c r="IC1824" s="529"/>
      <c r="ID1824" s="529"/>
      <c r="IE1824" s="529"/>
      <c r="IF1824" s="529"/>
      <c r="IG1824" s="529"/>
      <c r="IH1824" s="529"/>
      <c r="II1824" s="529"/>
      <c r="IJ1824" s="529"/>
      <c r="IK1824" s="529"/>
      <c r="IL1824" s="529"/>
      <c r="IM1824" s="529"/>
      <c r="IN1824" s="529"/>
      <c r="IO1824" s="529"/>
      <c r="IP1824" s="529"/>
      <c r="IQ1824" s="529"/>
      <c r="IR1824" s="529"/>
      <c r="IS1824" s="529"/>
      <c r="IT1824" s="529"/>
      <c r="IU1824" s="529"/>
      <c r="IV1824" s="529"/>
      <c r="IW1824" s="529"/>
      <c r="IX1824" s="529"/>
      <c r="IY1824" s="529"/>
      <c r="IZ1824" s="529"/>
      <c r="JA1824" s="529"/>
      <c r="JB1824" s="529"/>
      <c r="JC1824" s="529"/>
      <c r="JD1824" s="529"/>
      <c r="JE1824" s="529"/>
      <c r="JF1824" s="529"/>
      <c r="JG1824" s="529"/>
      <c r="JH1824" s="529"/>
    </row>
    <row r="1825" spans="1:268" s="3" customFormat="1" ht="54.75" customHeight="1" x14ac:dyDescent="0.25">
      <c r="A1825" s="1"/>
      <c r="B1825" s="1"/>
      <c r="C1825" s="1"/>
      <c r="D1825" s="7"/>
      <c r="E1825" s="7"/>
      <c r="F1825" s="7"/>
      <c r="G1825" s="1"/>
      <c r="H1825" s="1"/>
      <c r="I1825" s="1"/>
      <c r="J1825" s="1"/>
      <c r="K1825" s="1"/>
      <c r="L1825" s="1"/>
      <c r="M1825" s="1"/>
      <c r="N1825" s="1"/>
      <c r="O1825" s="1"/>
      <c r="P1825" s="6"/>
      <c r="Q1825" s="1"/>
      <c r="R1825" s="1"/>
      <c r="S1825" s="1"/>
      <c r="T1825" s="1"/>
      <c r="U1825" s="6"/>
      <c r="V1825" s="1"/>
      <c r="W1825" s="1"/>
      <c r="X1825" s="1"/>
      <c r="Y1825" s="1"/>
      <c r="Z1825" s="9"/>
      <c r="AA1825" s="1"/>
      <c r="AB1825" s="1"/>
      <c r="AC1825" s="1"/>
      <c r="AD1825" s="1"/>
      <c r="AE1825" s="1"/>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6"/>
      <c r="BG1825" s="1"/>
      <c r="BH1825" s="1"/>
      <c r="BI1825" s="1"/>
      <c r="BJ1825" s="7"/>
      <c r="BK1825" s="1"/>
      <c r="BL1825" s="7"/>
      <c r="BM1825" s="1"/>
      <c r="BN1825" s="1"/>
      <c r="BO1825" s="1"/>
      <c r="BP1825" s="1"/>
      <c r="BQ1825" s="1"/>
      <c r="BR1825" s="1"/>
      <c r="BS1825" s="1"/>
      <c r="BT1825" s="529"/>
      <c r="BU1825" s="529"/>
      <c r="BV1825" s="529"/>
      <c r="BW1825" s="529"/>
      <c r="BX1825" s="529"/>
      <c r="BY1825" s="529"/>
      <c r="BZ1825" s="529"/>
      <c r="CA1825" s="529"/>
      <c r="CB1825" s="529"/>
      <c r="CC1825" s="529"/>
      <c r="CD1825" s="529"/>
      <c r="CE1825" s="529"/>
      <c r="CF1825" s="529"/>
      <c r="CG1825" s="529"/>
      <c r="CH1825" s="529"/>
      <c r="CI1825" s="529"/>
      <c r="CJ1825" s="529"/>
      <c r="CK1825" s="529"/>
      <c r="CL1825" s="529"/>
      <c r="CM1825" s="529"/>
      <c r="CN1825" s="529"/>
      <c r="CO1825" s="529"/>
      <c r="CP1825" s="529"/>
      <c r="CQ1825" s="529"/>
      <c r="CR1825" s="529"/>
      <c r="CS1825" s="529"/>
      <c r="CT1825" s="529"/>
      <c r="CU1825" s="529"/>
      <c r="CV1825" s="529"/>
      <c r="CW1825" s="529"/>
      <c r="CX1825" s="529"/>
      <c r="CY1825" s="529"/>
      <c r="CZ1825" s="529"/>
      <c r="DA1825" s="529"/>
      <c r="DB1825" s="529"/>
      <c r="DC1825" s="529"/>
      <c r="DD1825" s="529"/>
      <c r="DE1825" s="529"/>
      <c r="DF1825" s="529"/>
      <c r="DG1825" s="529"/>
      <c r="DH1825" s="529"/>
      <c r="DI1825" s="529"/>
      <c r="DJ1825" s="529"/>
      <c r="DK1825" s="529"/>
      <c r="DL1825" s="529"/>
      <c r="DM1825" s="529"/>
      <c r="DN1825" s="529"/>
      <c r="DO1825" s="529"/>
      <c r="DP1825" s="529"/>
      <c r="DQ1825" s="529"/>
      <c r="DR1825" s="529"/>
      <c r="DS1825" s="529"/>
      <c r="DT1825" s="529"/>
      <c r="DU1825" s="529"/>
      <c r="DV1825" s="529"/>
      <c r="DW1825" s="529"/>
      <c r="DX1825" s="529"/>
      <c r="DY1825" s="529"/>
      <c r="DZ1825" s="529"/>
      <c r="EA1825" s="529"/>
      <c r="EB1825" s="529"/>
      <c r="EC1825" s="529"/>
      <c r="ED1825" s="529"/>
      <c r="EE1825" s="529"/>
      <c r="EF1825" s="529"/>
      <c r="EG1825" s="529"/>
      <c r="EH1825" s="529"/>
      <c r="EI1825" s="529"/>
      <c r="EJ1825" s="529"/>
      <c r="EK1825" s="529"/>
      <c r="EL1825" s="529"/>
      <c r="EM1825" s="529"/>
      <c r="EN1825" s="529"/>
      <c r="EO1825" s="529"/>
      <c r="EP1825" s="529"/>
      <c r="EQ1825" s="529"/>
      <c r="ER1825" s="529"/>
      <c r="ES1825" s="529"/>
      <c r="ET1825" s="529"/>
      <c r="EU1825" s="529"/>
      <c r="EV1825" s="529"/>
      <c r="EW1825" s="529"/>
      <c r="EX1825" s="529"/>
      <c r="EY1825" s="529"/>
      <c r="EZ1825" s="529"/>
      <c r="FA1825" s="529"/>
      <c r="FB1825" s="529"/>
      <c r="FC1825" s="529"/>
      <c r="FD1825" s="529"/>
      <c r="FE1825" s="529"/>
      <c r="FF1825" s="529"/>
      <c r="FG1825" s="529"/>
      <c r="FH1825" s="529"/>
      <c r="FI1825" s="529"/>
      <c r="FJ1825" s="529"/>
      <c r="FK1825" s="529"/>
      <c r="FL1825" s="529"/>
      <c r="FM1825" s="529"/>
      <c r="FN1825" s="529"/>
      <c r="FO1825" s="529"/>
      <c r="FP1825" s="529"/>
      <c r="FQ1825" s="529"/>
      <c r="FR1825" s="529"/>
      <c r="FS1825" s="529"/>
      <c r="FT1825" s="529"/>
      <c r="FU1825" s="529"/>
      <c r="FV1825" s="529"/>
      <c r="FW1825" s="529"/>
      <c r="FX1825" s="529"/>
      <c r="FY1825" s="529"/>
      <c r="FZ1825" s="529"/>
      <c r="GA1825" s="529"/>
      <c r="GB1825" s="529"/>
      <c r="GC1825" s="529"/>
      <c r="GD1825" s="529"/>
      <c r="GE1825" s="529"/>
      <c r="GF1825" s="529"/>
      <c r="GG1825" s="529"/>
      <c r="GH1825" s="529"/>
      <c r="GI1825" s="529"/>
      <c r="GJ1825" s="529"/>
      <c r="GK1825" s="529"/>
      <c r="GL1825" s="529"/>
      <c r="GM1825" s="529"/>
      <c r="GN1825" s="529"/>
      <c r="GO1825" s="529"/>
      <c r="GP1825" s="529"/>
      <c r="GQ1825" s="529"/>
      <c r="GR1825" s="529"/>
      <c r="GS1825" s="529"/>
      <c r="GT1825" s="529"/>
      <c r="GU1825" s="529"/>
      <c r="GV1825" s="529"/>
      <c r="GW1825" s="529"/>
      <c r="GX1825" s="529"/>
      <c r="GY1825" s="529"/>
      <c r="GZ1825" s="529"/>
      <c r="HA1825" s="529"/>
      <c r="HB1825" s="529"/>
      <c r="HC1825" s="529"/>
      <c r="HD1825" s="529"/>
      <c r="HE1825" s="529"/>
      <c r="HF1825" s="529"/>
      <c r="HG1825" s="529"/>
      <c r="HH1825" s="529"/>
      <c r="HI1825" s="529"/>
      <c r="HJ1825" s="529"/>
      <c r="HK1825" s="529"/>
      <c r="HL1825" s="529"/>
      <c r="HM1825" s="529"/>
      <c r="HN1825" s="529"/>
      <c r="HO1825" s="529"/>
      <c r="HP1825" s="529"/>
      <c r="HQ1825" s="529"/>
      <c r="HR1825" s="529"/>
      <c r="HS1825" s="529"/>
      <c r="HT1825" s="529"/>
      <c r="HU1825" s="529"/>
      <c r="HV1825" s="529"/>
      <c r="HW1825" s="529"/>
      <c r="HX1825" s="529"/>
      <c r="HY1825" s="529"/>
      <c r="HZ1825" s="529"/>
      <c r="IA1825" s="529"/>
      <c r="IB1825" s="529"/>
      <c r="IC1825" s="529"/>
      <c r="ID1825" s="529"/>
      <c r="IE1825" s="529"/>
      <c r="IF1825" s="529"/>
      <c r="IG1825" s="529"/>
      <c r="IH1825" s="529"/>
      <c r="II1825" s="529"/>
      <c r="IJ1825" s="529"/>
      <c r="IK1825" s="529"/>
      <c r="IL1825" s="529"/>
      <c r="IM1825" s="529"/>
      <c r="IN1825" s="529"/>
      <c r="IO1825" s="529"/>
      <c r="IP1825" s="529"/>
      <c r="IQ1825" s="529"/>
      <c r="IR1825" s="529"/>
      <c r="IS1825" s="529"/>
      <c r="IT1825" s="529"/>
      <c r="IU1825" s="529"/>
      <c r="IV1825" s="529"/>
      <c r="IW1825" s="529"/>
      <c r="IX1825" s="529"/>
      <c r="IY1825" s="529"/>
      <c r="IZ1825" s="529"/>
      <c r="JA1825" s="529"/>
      <c r="JB1825" s="529"/>
      <c r="JC1825" s="529"/>
      <c r="JD1825" s="529"/>
      <c r="JE1825" s="529"/>
      <c r="JF1825" s="529"/>
      <c r="JG1825" s="529"/>
      <c r="JH1825" s="529"/>
    </row>
    <row r="1826" spans="1:268" s="3" customFormat="1" ht="54.75" customHeight="1" x14ac:dyDescent="0.25">
      <c r="A1826" s="1"/>
      <c r="B1826" s="1"/>
      <c r="C1826" s="1"/>
      <c r="D1826" s="7"/>
      <c r="E1826" s="7"/>
      <c r="F1826" s="7"/>
      <c r="G1826" s="1"/>
      <c r="H1826" s="1"/>
      <c r="I1826" s="1"/>
      <c r="J1826" s="1"/>
      <c r="K1826" s="1"/>
      <c r="L1826" s="1"/>
      <c r="M1826" s="1"/>
      <c r="N1826" s="1"/>
      <c r="O1826" s="1"/>
      <c r="P1826" s="6"/>
      <c r="Q1826" s="1"/>
      <c r="R1826" s="1"/>
      <c r="S1826" s="1"/>
      <c r="T1826" s="1"/>
      <c r="U1826" s="6"/>
      <c r="V1826" s="1"/>
      <c r="W1826" s="1"/>
      <c r="X1826" s="1"/>
      <c r="Y1826" s="1"/>
      <c r="Z1826" s="9"/>
      <c r="AA1826" s="1"/>
      <c r="AB1826" s="1"/>
      <c r="AC1826" s="1"/>
      <c r="AD1826" s="1"/>
      <c r="AE1826" s="1"/>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6"/>
      <c r="BG1826" s="1"/>
      <c r="BH1826" s="1"/>
      <c r="BI1826" s="1"/>
      <c r="BJ1826" s="7"/>
      <c r="BK1826" s="1"/>
      <c r="BL1826" s="7"/>
      <c r="BM1826" s="1"/>
      <c r="BN1826" s="1"/>
      <c r="BO1826" s="1"/>
      <c r="BP1826" s="1"/>
      <c r="BQ1826" s="1"/>
      <c r="BR1826" s="1"/>
      <c r="BS1826" s="1"/>
      <c r="BT1826" s="529"/>
      <c r="BU1826" s="529"/>
      <c r="BV1826" s="529"/>
      <c r="BW1826" s="529"/>
      <c r="BX1826" s="529"/>
      <c r="BY1826" s="529"/>
      <c r="BZ1826" s="529"/>
      <c r="CA1826" s="529"/>
      <c r="CB1826" s="529"/>
      <c r="CC1826" s="529"/>
      <c r="CD1826" s="529"/>
      <c r="CE1826" s="529"/>
      <c r="CF1826" s="529"/>
      <c r="CG1826" s="529"/>
      <c r="CH1826" s="529"/>
      <c r="CI1826" s="529"/>
      <c r="CJ1826" s="529"/>
      <c r="CK1826" s="529"/>
      <c r="CL1826" s="529"/>
      <c r="CM1826" s="529"/>
      <c r="CN1826" s="529"/>
      <c r="CO1826" s="529"/>
      <c r="CP1826" s="529"/>
      <c r="CQ1826" s="529"/>
      <c r="CR1826" s="529"/>
      <c r="CS1826" s="529"/>
      <c r="CT1826" s="529"/>
      <c r="CU1826" s="529"/>
      <c r="CV1826" s="529"/>
      <c r="CW1826" s="529"/>
      <c r="CX1826" s="529"/>
      <c r="CY1826" s="529"/>
      <c r="CZ1826" s="529"/>
      <c r="DA1826" s="529"/>
      <c r="DB1826" s="529"/>
      <c r="DC1826" s="529"/>
      <c r="DD1826" s="529"/>
      <c r="DE1826" s="529"/>
      <c r="DF1826" s="529"/>
      <c r="DG1826" s="529"/>
      <c r="DH1826" s="529"/>
      <c r="DI1826" s="529"/>
      <c r="DJ1826" s="529"/>
      <c r="DK1826" s="529"/>
      <c r="DL1826" s="529"/>
      <c r="DM1826" s="529"/>
      <c r="DN1826" s="529"/>
      <c r="DO1826" s="529"/>
      <c r="DP1826" s="529"/>
      <c r="DQ1826" s="529"/>
      <c r="DR1826" s="529"/>
      <c r="DS1826" s="529"/>
      <c r="DT1826" s="529"/>
      <c r="DU1826" s="529"/>
      <c r="DV1826" s="529"/>
      <c r="DW1826" s="529"/>
      <c r="DX1826" s="529"/>
      <c r="DY1826" s="529"/>
      <c r="DZ1826" s="529"/>
      <c r="EA1826" s="529"/>
      <c r="EB1826" s="529"/>
      <c r="EC1826" s="529"/>
      <c r="ED1826" s="529"/>
      <c r="EE1826" s="529"/>
      <c r="EF1826" s="529"/>
      <c r="EG1826" s="529"/>
      <c r="EH1826" s="529"/>
      <c r="EI1826" s="529"/>
      <c r="EJ1826" s="529"/>
      <c r="EK1826" s="529"/>
      <c r="EL1826" s="529"/>
      <c r="EM1826" s="529"/>
      <c r="EN1826" s="529"/>
      <c r="EO1826" s="529"/>
      <c r="EP1826" s="529"/>
      <c r="EQ1826" s="529"/>
      <c r="ER1826" s="529"/>
      <c r="ES1826" s="529"/>
      <c r="ET1826" s="529"/>
      <c r="EU1826" s="529"/>
      <c r="EV1826" s="529"/>
      <c r="EW1826" s="529"/>
      <c r="EX1826" s="529"/>
      <c r="EY1826" s="529"/>
      <c r="EZ1826" s="529"/>
      <c r="FA1826" s="529"/>
      <c r="FB1826" s="529"/>
      <c r="FC1826" s="529"/>
      <c r="FD1826" s="529"/>
      <c r="FE1826" s="529"/>
      <c r="FF1826" s="529"/>
      <c r="FG1826" s="529"/>
      <c r="FH1826" s="529"/>
      <c r="FI1826" s="529"/>
      <c r="FJ1826" s="529"/>
      <c r="FK1826" s="529"/>
      <c r="FL1826" s="529"/>
      <c r="FM1826" s="529"/>
      <c r="FN1826" s="529"/>
      <c r="FO1826" s="529"/>
      <c r="FP1826" s="529"/>
      <c r="FQ1826" s="529"/>
      <c r="FR1826" s="529"/>
      <c r="FS1826" s="529"/>
      <c r="FT1826" s="529"/>
      <c r="FU1826" s="529"/>
      <c r="FV1826" s="529"/>
      <c r="FW1826" s="529"/>
      <c r="FX1826" s="529"/>
      <c r="FY1826" s="529"/>
      <c r="FZ1826" s="529"/>
      <c r="GA1826" s="529"/>
      <c r="GB1826" s="529"/>
      <c r="GC1826" s="529"/>
      <c r="GD1826" s="529"/>
      <c r="GE1826" s="529"/>
      <c r="GF1826" s="529"/>
      <c r="GG1826" s="529"/>
      <c r="GH1826" s="529"/>
      <c r="GI1826" s="529"/>
      <c r="GJ1826" s="529"/>
      <c r="GK1826" s="529"/>
      <c r="GL1826" s="529"/>
      <c r="GM1826" s="529"/>
      <c r="GN1826" s="529"/>
      <c r="GO1826" s="529"/>
      <c r="GP1826" s="529"/>
      <c r="GQ1826" s="529"/>
      <c r="GR1826" s="529"/>
      <c r="GS1826" s="529"/>
      <c r="GT1826" s="529"/>
      <c r="GU1826" s="529"/>
      <c r="GV1826" s="529"/>
      <c r="GW1826" s="529"/>
      <c r="GX1826" s="529"/>
      <c r="GY1826" s="529"/>
      <c r="GZ1826" s="529"/>
      <c r="HA1826" s="529"/>
      <c r="HB1826" s="529"/>
      <c r="HC1826" s="529"/>
      <c r="HD1826" s="529"/>
      <c r="HE1826" s="529"/>
      <c r="HF1826" s="529"/>
      <c r="HG1826" s="529"/>
      <c r="HH1826" s="529"/>
      <c r="HI1826" s="529"/>
      <c r="HJ1826" s="529"/>
      <c r="HK1826" s="529"/>
      <c r="HL1826" s="529"/>
      <c r="HM1826" s="529"/>
      <c r="HN1826" s="529"/>
      <c r="HO1826" s="529"/>
      <c r="HP1826" s="529"/>
      <c r="HQ1826" s="529"/>
      <c r="HR1826" s="529"/>
      <c r="HS1826" s="529"/>
      <c r="HT1826" s="529"/>
      <c r="HU1826" s="529"/>
      <c r="HV1826" s="529"/>
      <c r="HW1826" s="529"/>
      <c r="HX1826" s="529"/>
      <c r="HY1826" s="529"/>
      <c r="HZ1826" s="529"/>
      <c r="IA1826" s="529"/>
      <c r="IB1826" s="529"/>
      <c r="IC1826" s="529"/>
      <c r="ID1826" s="529"/>
      <c r="IE1826" s="529"/>
      <c r="IF1826" s="529"/>
      <c r="IG1826" s="529"/>
      <c r="IH1826" s="529"/>
      <c r="II1826" s="529"/>
      <c r="IJ1826" s="529"/>
      <c r="IK1826" s="529"/>
      <c r="IL1826" s="529"/>
      <c r="IM1826" s="529"/>
      <c r="IN1826" s="529"/>
      <c r="IO1826" s="529"/>
      <c r="IP1826" s="529"/>
      <c r="IQ1826" s="529"/>
      <c r="IR1826" s="529"/>
      <c r="IS1826" s="529"/>
      <c r="IT1826" s="529"/>
      <c r="IU1826" s="529"/>
      <c r="IV1826" s="529"/>
      <c r="IW1826" s="529"/>
      <c r="IX1826" s="529"/>
      <c r="IY1826" s="529"/>
      <c r="IZ1826" s="529"/>
      <c r="JA1826" s="529"/>
      <c r="JB1826" s="529"/>
      <c r="JC1826" s="529"/>
      <c r="JD1826" s="529"/>
      <c r="JE1826" s="529"/>
      <c r="JF1826" s="529"/>
      <c r="JG1826" s="529"/>
      <c r="JH1826" s="529"/>
    </row>
    <row r="1827" spans="1:268" s="3" customFormat="1" ht="54.75" customHeight="1" x14ac:dyDescent="0.25">
      <c r="A1827" s="1"/>
      <c r="B1827" s="1"/>
      <c r="C1827" s="1"/>
      <c r="D1827" s="7"/>
      <c r="E1827" s="7"/>
      <c r="F1827" s="7"/>
      <c r="G1827" s="1"/>
      <c r="H1827" s="1"/>
      <c r="I1827" s="1"/>
      <c r="J1827" s="1"/>
      <c r="K1827" s="1"/>
      <c r="L1827" s="1"/>
      <c r="M1827" s="1"/>
      <c r="N1827" s="1"/>
      <c r="O1827" s="1"/>
      <c r="P1827" s="6"/>
      <c r="Q1827" s="1"/>
      <c r="R1827" s="1"/>
      <c r="S1827" s="1"/>
      <c r="T1827" s="1"/>
      <c r="U1827" s="6"/>
      <c r="V1827" s="1"/>
      <c r="W1827" s="1"/>
      <c r="X1827" s="1"/>
      <c r="Y1827" s="1"/>
      <c r="Z1827" s="9"/>
      <c r="AA1827" s="1"/>
      <c r="AB1827" s="1"/>
      <c r="AC1827" s="1"/>
      <c r="AD1827" s="1"/>
      <c r="AE1827" s="1"/>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6"/>
      <c r="BG1827" s="1"/>
      <c r="BH1827" s="1"/>
      <c r="BI1827" s="1"/>
      <c r="BJ1827" s="7"/>
      <c r="BK1827" s="1"/>
      <c r="BL1827" s="7"/>
      <c r="BM1827" s="1"/>
      <c r="BN1827" s="1"/>
      <c r="BO1827" s="1"/>
      <c r="BP1827" s="1"/>
      <c r="BQ1827" s="1"/>
      <c r="BR1827" s="1"/>
      <c r="BS1827" s="1"/>
      <c r="BT1827" s="529"/>
      <c r="BU1827" s="529"/>
      <c r="BV1827" s="529"/>
      <c r="BW1827" s="529"/>
      <c r="BX1827" s="529"/>
      <c r="BY1827" s="529"/>
      <c r="BZ1827" s="529"/>
      <c r="CA1827" s="529"/>
      <c r="CB1827" s="529"/>
      <c r="CC1827" s="529"/>
      <c r="CD1827" s="529"/>
      <c r="CE1827" s="529"/>
      <c r="CF1827" s="529"/>
      <c r="CG1827" s="529"/>
      <c r="CH1827" s="529"/>
      <c r="CI1827" s="529"/>
      <c r="CJ1827" s="529"/>
      <c r="CK1827" s="529"/>
      <c r="CL1827" s="529"/>
      <c r="CM1827" s="529"/>
      <c r="CN1827" s="529"/>
      <c r="CO1827" s="529"/>
      <c r="CP1827" s="529"/>
      <c r="CQ1827" s="529"/>
      <c r="CR1827" s="529"/>
      <c r="CS1827" s="529"/>
      <c r="CT1827" s="529"/>
      <c r="CU1827" s="529"/>
      <c r="CV1827" s="529"/>
      <c r="CW1827" s="529"/>
      <c r="CX1827" s="529"/>
      <c r="CY1827" s="529"/>
      <c r="CZ1827" s="529"/>
      <c r="DA1827" s="529"/>
      <c r="DB1827" s="529"/>
      <c r="DC1827" s="529"/>
      <c r="DD1827" s="529"/>
      <c r="DE1827" s="529"/>
      <c r="DF1827" s="529"/>
      <c r="DG1827" s="529"/>
      <c r="DH1827" s="529"/>
      <c r="DI1827" s="529"/>
      <c r="DJ1827" s="529"/>
      <c r="DK1827" s="529"/>
      <c r="DL1827" s="529"/>
      <c r="DM1827" s="529"/>
      <c r="DN1827" s="529"/>
      <c r="DO1827" s="529"/>
      <c r="DP1827" s="529"/>
      <c r="DQ1827" s="529"/>
      <c r="DR1827" s="529"/>
      <c r="DS1827" s="529"/>
      <c r="DT1827" s="529"/>
      <c r="DU1827" s="529"/>
      <c r="DV1827" s="529"/>
      <c r="DW1827" s="529"/>
      <c r="DX1827" s="529"/>
      <c r="DY1827" s="529"/>
      <c r="DZ1827" s="529"/>
      <c r="EA1827" s="529"/>
      <c r="EB1827" s="529"/>
      <c r="EC1827" s="529"/>
      <c r="ED1827" s="529"/>
      <c r="EE1827" s="529"/>
      <c r="EF1827" s="529"/>
      <c r="EG1827" s="529"/>
      <c r="EH1827" s="529"/>
      <c r="EI1827" s="529"/>
      <c r="EJ1827" s="529"/>
      <c r="EK1827" s="529"/>
      <c r="EL1827" s="529"/>
      <c r="EM1827" s="529"/>
      <c r="EN1827" s="529"/>
      <c r="EO1827" s="529"/>
      <c r="EP1827" s="529"/>
      <c r="EQ1827" s="529"/>
      <c r="ER1827" s="529"/>
      <c r="ES1827" s="529"/>
      <c r="ET1827" s="529"/>
      <c r="EU1827" s="529"/>
      <c r="EV1827" s="529"/>
      <c r="EW1827" s="529"/>
      <c r="EX1827" s="529"/>
      <c r="EY1827" s="529"/>
      <c r="EZ1827" s="529"/>
      <c r="FA1827" s="529"/>
      <c r="FB1827" s="529"/>
      <c r="FC1827" s="529"/>
      <c r="FD1827" s="529"/>
      <c r="FE1827" s="529"/>
      <c r="FF1827" s="529"/>
      <c r="FG1827" s="529"/>
      <c r="FH1827" s="529"/>
      <c r="FI1827" s="529"/>
      <c r="FJ1827" s="529"/>
      <c r="FK1827" s="529"/>
      <c r="FL1827" s="529"/>
      <c r="FM1827" s="529"/>
      <c r="FN1827" s="529"/>
      <c r="FO1827" s="529"/>
      <c r="FP1827" s="529"/>
      <c r="FQ1827" s="529"/>
      <c r="FR1827" s="529"/>
      <c r="FS1827" s="529"/>
      <c r="FT1827" s="529"/>
      <c r="FU1827" s="529"/>
      <c r="FV1827" s="529"/>
      <c r="FW1827" s="529"/>
      <c r="FX1827" s="529"/>
      <c r="FY1827" s="529"/>
      <c r="FZ1827" s="529"/>
      <c r="GA1827" s="529"/>
      <c r="GB1827" s="529"/>
      <c r="GC1827" s="529"/>
      <c r="GD1827" s="529"/>
      <c r="GE1827" s="529"/>
      <c r="GF1827" s="529"/>
      <c r="GG1827" s="529"/>
      <c r="GH1827" s="529"/>
      <c r="GI1827" s="529"/>
      <c r="GJ1827" s="529"/>
      <c r="GK1827" s="529"/>
      <c r="GL1827" s="529"/>
      <c r="GM1827" s="529"/>
      <c r="GN1827" s="529"/>
      <c r="GO1827" s="529"/>
      <c r="GP1827" s="529"/>
      <c r="GQ1827" s="529"/>
      <c r="GR1827" s="529"/>
      <c r="GS1827" s="529"/>
      <c r="GT1827" s="529"/>
      <c r="GU1827" s="529"/>
      <c r="GV1827" s="529"/>
      <c r="GW1827" s="529"/>
      <c r="GX1827" s="529"/>
      <c r="GY1827" s="529"/>
      <c r="GZ1827" s="529"/>
      <c r="HA1827" s="529"/>
      <c r="HB1827" s="529"/>
      <c r="HC1827" s="529"/>
      <c r="HD1827" s="529"/>
      <c r="HE1827" s="529"/>
      <c r="HF1827" s="529"/>
      <c r="HG1827" s="529"/>
      <c r="HH1827" s="529"/>
      <c r="HI1827" s="529"/>
      <c r="HJ1827" s="529"/>
      <c r="HK1827" s="529"/>
      <c r="HL1827" s="529"/>
      <c r="HM1827" s="529"/>
      <c r="HN1827" s="529"/>
      <c r="HO1827" s="529"/>
      <c r="HP1827" s="529"/>
      <c r="HQ1827" s="529"/>
      <c r="HR1827" s="529"/>
      <c r="HS1827" s="529"/>
      <c r="HT1827" s="529"/>
      <c r="HU1827" s="529"/>
      <c r="HV1827" s="529"/>
      <c r="HW1827" s="529"/>
      <c r="HX1827" s="529"/>
      <c r="HY1827" s="529"/>
      <c r="HZ1827" s="529"/>
      <c r="IA1827" s="529"/>
      <c r="IB1827" s="529"/>
      <c r="IC1827" s="529"/>
      <c r="ID1827" s="529"/>
      <c r="IE1827" s="529"/>
      <c r="IF1827" s="529"/>
      <c r="IG1827" s="529"/>
      <c r="IH1827" s="529"/>
      <c r="II1827" s="529"/>
      <c r="IJ1827" s="529"/>
      <c r="IK1827" s="529"/>
      <c r="IL1827" s="529"/>
      <c r="IM1827" s="529"/>
      <c r="IN1827" s="529"/>
      <c r="IO1827" s="529"/>
      <c r="IP1827" s="529"/>
      <c r="IQ1827" s="529"/>
      <c r="IR1827" s="529"/>
      <c r="IS1827" s="529"/>
      <c r="IT1827" s="529"/>
      <c r="IU1827" s="529"/>
      <c r="IV1827" s="529"/>
      <c r="IW1827" s="529"/>
      <c r="IX1827" s="529"/>
      <c r="IY1827" s="529"/>
      <c r="IZ1827" s="529"/>
      <c r="JA1827" s="529"/>
      <c r="JB1827" s="529"/>
      <c r="JC1827" s="529"/>
      <c r="JD1827" s="529"/>
      <c r="JE1827" s="529"/>
      <c r="JF1827" s="529"/>
      <c r="JG1827" s="529"/>
      <c r="JH1827" s="529"/>
    </row>
    <row r="1828" spans="1:268" s="3" customFormat="1" ht="54.75" customHeight="1" x14ac:dyDescent="0.25">
      <c r="A1828" s="1"/>
      <c r="B1828" s="1"/>
      <c r="C1828" s="1"/>
      <c r="D1828" s="7"/>
      <c r="E1828" s="7"/>
      <c r="F1828" s="7"/>
      <c r="G1828" s="1"/>
      <c r="H1828" s="1"/>
      <c r="I1828" s="1"/>
      <c r="J1828" s="1"/>
      <c r="K1828" s="1"/>
      <c r="L1828" s="1"/>
      <c r="M1828" s="1"/>
      <c r="N1828" s="1"/>
      <c r="O1828" s="1"/>
      <c r="P1828" s="6"/>
      <c r="Q1828" s="1"/>
      <c r="R1828" s="1"/>
      <c r="S1828" s="1"/>
      <c r="T1828" s="1"/>
      <c r="U1828" s="6"/>
      <c r="V1828" s="1"/>
      <c r="W1828" s="1"/>
      <c r="X1828" s="1"/>
      <c r="Y1828" s="1"/>
      <c r="Z1828" s="9"/>
      <c r="AA1828" s="1"/>
      <c r="AB1828" s="1"/>
      <c r="AC1828" s="1"/>
      <c r="AD1828" s="1"/>
      <c r="AE1828" s="1"/>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6"/>
      <c r="BG1828" s="1"/>
      <c r="BH1828" s="1"/>
      <c r="BI1828" s="1"/>
      <c r="BJ1828" s="7"/>
      <c r="BK1828" s="1"/>
      <c r="BL1828" s="7"/>
      <c r="BM1828" s="1"/>
      <c r="BN1828" s="1"/>
      <c r="BO1828" s="1"/>
      <c r="BP1828" s="1"/>
      <c r="BQ1828" s="1"/>
      <c r="BR1828" s="1"/>
      <c r="BS1828" s="1"/>
      <c r="BT1828" s="529"/>
      <c r="BU1828" s="529"/>
      <c r="BV1828" s="529"/>
      <c r="BW1828" s="529"/>
      <c r="BX1828" s="529"/>
      <c r="BY1828" s="529"/>
      <c r="BZ1828" s="529"/>
      <c r="CA1828" s="529"/>
      <c r="CB1828" s="529"/>
      <c r="CC1828" s="529"/>
      <c r="CD1828" s="529"/>
      <c r="CE1828" s="529"/>
      <c r="CF1828" s="529"/>
      <c r="CG1828" s="529"/>
      <c r="CH1828" s="529"/>
      <c r="CI1828" s="529"/>
      <c r="CJ1828" s="529"/>
      <c r="CK1828" s="529"/>
      <c r="CL1828" s="529"/>
      <c r="CM1828" s="529"/>
      <c r="CN1828" s="529"/>
      <c r="CO1828" s="529"/>
      <c r="CP1828" s="529"/>
      <c r="CQ1828" s="529"/>
      <c r="CR1828" s="529"/>
      <c r="CS1828" s="529"/>
      <c r="CT1828" s="529"/>
      <c r="CU1828" s="529"/>
      <c r="CV1828" s="529"/>
      <c r="CW1828" s="529"/>
      <c r="CX1828" s="529"/>
      <c r="CY1828" s="529"/>
      <c r="CZ1828" s="529"/>
      <c r="DA1828" s="529"/>
      <c r="DB1828" s="529"/>
      <c r="DC1828" s="529"/>
      <c r="DD1828" s="529"/>
      <c r="DE1828" s="529"/>
      <c r="DF1828" s="529"/>
      <c r="DG1828" s="529"/>
      <c r="DH1828" s="529"/>
      <c r="DI1828" s="529"/>
      <c r="DJ1828" s="529"/>
      <c r="DK1828" s="529"/>
      <c r="DL1828" s="529"/>
      <c r="DM1828" s="529"/>
      <c r="DN1828" s="529"/>
      <c r="DO1828" s="529"/>
      <c r="DP1828" s="529"/>
      <c r="DQ1828" s="529"/>
      <c r="DR1828" s="529"/>
      <c r="DS1828" s="529"/>
      <c r="DT1828" s="529"/>
      <c r="DU1828" s="529"/>
      <c r="DV1828" s="529"/>
      <c r="DW1828" s="529"/>
      <c r="DX1828" s="529"/>
      <c r="DY1828" s="529"/>
      <c r="DZ1828" s="529"/>
      <c r="EA1828" s="529"/>
      <c r="EB1828" s="529"/>
      <c r="EC1828" s="529"/>
      <c r="ED1828" s="529"/>
      <c r="EE1828" s="529"/>
      <c r="EF1828" s="529"/>
      <c r="EG1828" s="529"/>
      <c r="EH1828" s="529"/>
      <c r="EI1828" s="529"/>
      <c r="EJ1828" s="529"/>
      <c r="EK1828" s="529"/>
      <c r="EL1828" s="529"/>
      <c r="EM1828" s="529"/>
      <c r="EN1828" s="529"/>
      <c r="EO1828" s="529"/>
      <c r="EP1828" s="529"/>
      <c r="EQ1828" s="529"/>
      <c r="ER1828" s="529"/>
      <c r="ES1828" s="529"/>
      <c r="ET1828" s="529"/>
      <c r="EU1828" s="529"/>
      <c r="EV1828" s="529"/>
      <c r="EW1828" s="529"/>
      <c r="EX1828" s="529"/>
      <c r="EY1828" s="529"/>
      <c r="EZ1828" s="529"/>
      <c r="FA1828" s="529"/>
      <c r="FB1828" s="529"/>
      <c r="FC1828" s="529"/>
      <c r="FD1828" s="529"/>
      <c r="FE1828" s="529"/>
      <c r="FF1828" s="529"/>
      <c r="FG1828" s="529"/>
      <c r="FH1828" s="529"/>
      <c r="FI1828" s="529"/>
      <c r="FJ1828" s="529"/>
      <c r="FK1828" s="529"/>
      <c r="FL1828" s="529"/>
      <c r="FM1828" s="529"/>
      <c r="FN1828" s="529"/>
      <c r="FO1828" s="529"/>
      <c r="FP1828" s="529"/>
      <c r="FQ1828" s="529"/>
      <c r="FR1828" s="529"/>
      <c r="FS1828" s="529"/>
      <c r="FT1828" s="529"/>
      <c r="FU1828" s="529"/>
      <c r="FV1828" s="529"/>
      <c r="FW1828" s="529"/>
      <c r="FX1828" s="529"/>
      <c r="FY1828" s="529"/>
      <c r="FZ1828" s="529"/>
      <c r="GA1828" s="529"/>
      <c r="GB1828" s="529"/>
      <c r="GC1828" s="529"/>
      <c r="GD1828" s="529"/>
      <c r="GE1828" s="529"/>
      <c r="GF1828" s="529"/>
      <c r="GG1828" s="529"/>
      <c r="GH1828" s="529"/>
      <c r="GI1828" s="529"/>
      <c r="GJ1828" s="529"/>
      <c r="GK1828" s="529"/>
      <c r="GL1828" s="529"/>
      <c r="GM1828" s="529"/>
      <c r="GN1828" s="529"/>
      <c r="GO1828" s="529"/>
      <c r="GP1828" s="529"/>
      <c r="GQ1828" s="529"/>
      <c r="GR1828" s="529"/>
      <c r="GS1828" s="529"/>
      <c r="GT1828" s="529"/>
      <c r="GU1828" s="529"/>
      <c r="GV1828" s="529"/>
      <c r="GW1828" s="529"/>
      <c r="GX1828" s="529"/>
      <c r="GY1828" s="529"/>
      <c r="GZ1828" s="529"/>
      <c r="HA1828" s="529"/>
      <c r="HB1828" s="529"/>
      <c r="HC1828" s="529"/>
      <c r="HD1828" s="529"/>
      <c r="HE1828" s="529"/>
      <c r="HF1828" s="529"/>
      <c r="HG1828" s="529"/>
      <c r="HH1828" s="529"/>
      <c r="HI1828" s="529"/>
      <c r="HJ1828" s="529"/>
      <c r="HK1828" s="529"/>
      <c r="HL1828" s="529"/>
      <c r="HM1828" s="529"/>
      <c r="HN1828" s="529"/>
      <c r="HO1828" s="529"/>
      <c r="HP1828" s="529"/>
      <c r="HQ1828" s="529"/>
      <c r="HR1828" s="529"/>
      <c r="HS1828" s="529"/>
      <c r="HT1828" s="529"/>
      <c r="HU1828" s="529"/>
      <c r="HV1828" s="529"/>
      <c r="HW1828" s="529"/>
      <c r="HX1828" s="529"/>
      <c r="HY1828" s="529"/>
      <c r="HZ1828" s="529"/>
      <c r="IA1828" s="529"/>
      <c r="IB1828" s="529"/>
      <c r="IC1828" s="529"/>
      <c r="ID1828" s="529"/>
      <c r="IE1828" s="529"/>
      <c r="IF1828" s="529"/>
      <c r="IG1828" s="529"/>
      <c r="IH1828" s="529"/>
      <c r="II1828" s="529"/>
      <c r="IJ1828" s="529"/>
      <c r="IK1828" s="529"/>
      <c r="IL1828" s="529"/>
      <c r="IM1828" s="529"/>
      <c r="IN1828" s="529"/>
      <c r="IO1828" s="529"/>
      <c r="IP1828" s="529"/>
      <c r="IQ1828" s="529"/>
      <c r="IR1828" s="529"/>
      <c r="IS1828" s="529"/>
      <c r="IT1828" s="529"/>
      <c r="IU1828" s="529"/>
      <c r="IV1828" s="529"/>
      <c r="IW1828" s="529"/>
      <c r="IX1828" s="529"/>
      <c r="IY1828" s="529"/>
      <c r="IZ1828" s="529"/>
      <c r="JA1828" s="529"/>
      <c r="JB1828" s="529"/>
      <c r="JC1828" s="529"/>
      <c r="JD1828" s="529"/>
      <c r="JE1828" s="529"/>
      <c r="JF1828" s="529"/>
      <c r="JG1828" s="529"/>
      <c r="JH1828" s="529"/>
    </row>
    <row r="1829" spans="1:268" s="3" customFormat="1" ht="54.75" customHeight="1" x14ac:dyDescent="0.25">
      <c r="A1829" s="1"/>
      <c r="B1829" s="1"/>
      <c r="C1829" s="1"/>
      <c r="D1829" s="7"/>
      <c r="E1829" s="7"/>
      <c r="F1829" s="7"/>
      <c r="G1829" s="1"/>
      <c r="H1829" s="1"/>
      <c r="I1829" s="1"/>
      <c r="J1829" s="1"/>
      <c r="K1829" s="1"/>
      <c r="L1829" s="1"/>
      <c r="M1829" s="1"/>
      <c r="N1829" s="1"/>
      <c r="O1829" s="1"/>
      <c r="P1829" s="6"/>
      <c r="Q1829" s="1"/>
      <c r="R1829" s="1"/>
      <c r="S1829" s="1"/>
      <c r="T1829" s="1"/>
      <c r="U1829" s="6"/>
      <c r="V1829" s="1"/>
      <c r="W1829" s="1"/>
      <c r="X1829" s="1"/>
      <c r="Y1829" s="1"/>
      <c r="Z1829" s="9"/>
      <c r="AA1829" s="1"/>
      <c r="AB1829" s="1"/>
      <c r="AC1829" s="1"/>
      <c r="AD1829" s="1"/>
      <c r="AE1829" s="1"/>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6"/>
      <c r="BG1829" s="1"/>
      <c r="BH1829" s="1"/>
      <c r="BI1829" s="1"/>
      <c r="BJ1829" s="7"/>
      <c r="BK1829" s="1"/>
      <c r="BL1829" s="7"/>
      <c r="BM1829" s="1"/>
      <c r="BN1829" s="1"/>
      <c r="BO1829" s="1"/>
      <c r="BP1829" s="1"/>
      <c r="BQ1829" s="1"/>
      <c r="BR1829" s="1"/>
      <c r="BS1829" s="1"/>
      <c r="BT1829" s="529"/>
      <c r="BU1829" s="529"/>
      <c r="BV1829" s="529"/>
      <c r="BW1829" s="529"/>
      <c r="BX1829" s="529"/>
      <c r="BY1829" s="529"/>
      <c r="BZ1829" s="529"/>
      <c r="CA1829" s="529"/>
      <c r="CB1829" s="529"/>
      <c r="CC1829" s="529"/>
      <c r="CD1829" s="529"/>
      <c r="CE1829" s="529"/>
      <c r="CF1829" s="529"/>
      <c r="CG1829" s="529"/>
      <c r="CH1829" s="529"/>
      <c r="CI1829" s="529"/>
      <c r="CJ1829" s="529"/>
      <c r="CK1829" s="529"/>
      <c r="CL1829" s="529"/>
      <c r="CM1829" s="529"/>
      <c r="CN1829" s="529"/>
      <c r="CO1829" s="529"/>
      <c r="CP1829" s="529"/>
      <c r="CQ1829" s="529"/>
      <c r="CR1829" s="529"/>
      <c r="CS1829" s="529"/>
      <c r="CT1829" s="529"/>
      <c r="CU1829" s="529"/>
      <c r="CV1829" s="529"/>
      <c r="CW1829" s="529"/>
      <c r="CX1829" s="529"/>
      <c r="CY1829" s="529"/>
      <c r="CZ1829" s="529"/>
      <c r="DA1829" s="529"/>
      <c r="DB1829" s="529"/>
      <c r="DC1829" s="529"/>
      <c r="DD1829" s="529"/>
      <c r="DE1829" s="529"/>
      <c r="DF1829" s="529"/>
      <c r="DG1829" s="529"/>
      <c r="DH1829" s="529"/>
      <c r="DI1829" s="529"/>
      <c r="DJ1829" s="529"/>
      <c r="DK1829" s="529"/>
      <c r="DL1829" s="529"/>
      <c r="DM1829" s="529"/>
      <c r="DN1829" s="529"/>
      <c r="DO1829" s="529"/>
      <c r="DP1829" s="529"/>
      <c r="DQ1829" s="529"/>
      <c r="DR1829" s="529"/>
      <c r="DS1829" s="529"/>
      <c r="DT1829" s="529"/>
      <c r="DU1829" s="529"/>
      <c r="DV1829" s="529"/>
      <c r="DW1829" s="529"/>
      <c r="DX1829" s="529"/>
      <c r="DY1829" s="529"/>
      <c r="DZ1829" s="529"/>
      <c r="EA1829" s="529"/>
      <c r="EB1829" s="529"/>
      <c r="EC1829" s="529"/>
      <c r="ED1829" s="529"/>
      <c r="EE1829" s="529"/>
      <c r="EF1829" s="529"/>
      <c r="EG1829" s="529"/>
      <c r="EH1829" s="529"/>
      <c r="EI1829" s="529"/>
      <c r="EJ1829" s="529"/>
      <c r="EK1829" s="529"/>
      <c r="EL1829" s="529"/>
      <c r="EM1829" s="529"/>
      <c r="EN1829" s="529"/>
      <c r="EO1829" s="529"/>
      <c r="EP1829" s="529"/>
      <c r="EQ1829" s="529"/>
      <c r="ER1829" s="529"/>
      <c r="ES1829" s="529"/>
      <c r="ET1829" s="529"/>
      <c r="EU1829" s="529"/>
      <c r="EV1829" s="529"/>
      <c r="EW1829" s="529"/>
      <c r="EX1829" s="529"/>
      <c r="EY1829" s="529"/>
      <c r="EZ1829" s="529"/>
      <c r="FA1829" s="529"/>
      <c r="FB1829" s="529"/>
      <c r="FC1829" s="529"/>
      <c r="FD1829" s="529"/>
      <c r="FE1829" s="529"/>
      <c r="FF1829" s="529"/>
      <c r="FG1829" s="529"/>
      <c r="FH1829" s="529"/>
      <c r="FI1829" s="529"/>
      <c r="FJ1829" s="529"/>
      <c r="FK1829" s="529"/>
      <c r="FL1829" s="529"/>
      <c r="FM1829" s="529"/>
      <c r="FN1829" s="529"/>
      <c r="FO1829" s="529"/>
      <c r="FP1829" s="529"/>
      <c r="FQ1829" s="529"/>
      <c r="FR1829" s="529"/>
      <c r="FS1829" s="529"/>
      <c r="FT1829" s="529"/>
      <c r="FU1829" s="529"/>
      <c r="FV1829" s="529"/>
      <c r="FW1829" s="529"/>
      <c r="FX1829" s="529"/>
      <c r="FY1829" s="529"/>
      <c r="FZ1829" s="529"/>
      <c r="GA1829" s="529"/>
      <c r="GB1829" s="529"/>
      <c r="GC1829" s="529"/>
      <c r="GD1829" s="529"/>
      <c r="GE1829" s="529"/>
      <c r="GF1829" s="529"/>
      <c r="GG1829" s="529"/>
      <c r="GH1829" s="529"/>
      <c r="GI1829" s="529"/>
      <c r="GJ1829" s="529"/>
      <c r="GK1829" s="529"/>
      <c r="GL1829" s="529"/>
      <c r="GM1829" s="529"/>
      <c r="GN1829" s="529"/>
      <c r="GO1829" s="529"/>
      <c r="GP1829" s="529"/>
      <c r="GQ1829" s="529"/>
      <c r="GR1829" s="529"/>
      <c r="GS1829" s="529"/>
      <c r="GT1829" s="529"/>
      <c r="GU1829" s="529"/>
      <c r="GV1829" s="529"/>
      <c r="GW1829" s="529"/>
      <c r="GX1829" s="529"/>
      <c r="GY1829" s="529"/>
      <c r="GZ1829" s="529"/>
      <c r="HA1829" s="529"/>
      <c r="HB1829" s="529"/>
      <c r="HC1829" s="529"/>
      <c r="HD1829" s="529"/>
      <c r="HE1829" s="529"/>
      <c r="HF1829" s="529"/>
      <c r="HG1829" s="529"/>
      <c r="HH1829" s="529"/>
      <c r="HI1829" s="529"/>
      <c r="HJ1829" s="529"/>
      <c r="HK1829" s="529"/>
      <c r="HL1829" s="529"/>
      <c r="HM1829" s="529"/>
      <c r="HN1829" s="529"/>
      <c r="HO1829" s="529"/>
      <c r="HP1829" s="529"/>
      <c r="HQ1829" s="529"/>
      <c r="HR1829" s="529"/>
      <c r="HS1829" s="529"/>
      <c r="HT1829" s="529"/>
      <c r="HU1829" s="529"/>
      <c r="HV1829" s="529"/>
      <c r="HW1829" s="529"/>
      <c r="HX1829" s="529"/>
      <c r="HY1829" s="529"/>
      <c r="HZ1829" s="529"/>
      <c r="IA1829" s="529"/>
      <c r="IB1829" s="529"/>
      <c r="IC1829" s="529"/>
      <c r="ID1829" s="529"/>
      <c r="IE1829" s="529"/>
      <c r="IF1829" s="529"/>
      <c r="IG1829" s="529"/>
      <c r="IH1829" s="529"/>
      <c r="II1829" s="529"/>
      <c r="IJ1829" s="529"/>
      <c r="IK1829" s="529"/>
      <c r="IL1829" s="529"/>
      <c r="IM1829" s="529"/>
      <c r="IN1829" s="529"/>
      <c r="IO1829" s="529"/>
      <c r="IP1829" s="529"/>
      <c r="IQ1829" s="529"/>
      <c r="IR1829" s="529"/>
      <c r="IS1829" s="529"/>
      <c r="IT1829" s="529"/>
      <c r="IU1829" s="529"/>
      <c r="IV1829" s="529"/>
      <c r="IW1829" s="529"/>
      <c r="IX1829" s="529"/>
      <c r="IY1829" s="529"/>
      <c r="IZ1829" s="529"/>
      <c r="JA1829" s="529"/>
      <c r="JB1829" s="529"/>
      <c r="JC1829" s="529"/>
      <c r="JD1829" s="529"/>
      <c r="JE1829" s="529"/>
      <c r="JF1829" s="529"/>
      <c r="JG1829" s="529"/>
      <c r="JH1829" s="529"/>
    </row>
    <row r="1830" spans="1:268" s="3" customFormat="1" ht="54.75" customHeight="1" x14ac:dyDescent="0.25">
      <c r="A1830" s="1"/>
      <c r="B1830" s="1"/>
      <c r="C1830" s="1"/>
      <c r="D1830" s="7"/>
      <c r="E1830" s="7"/>
      <c r="F1830" s="7"/>
      <c r="G1830" s="1"/>
      <c r="H1830" s="1"/>
      <c r="I1830" s="1"/>
      <c r="J1830" s="1"/>
      <c r="K1830" s="1"/>
      <c r="L1830" s="1"/>
      <c r="M1830" s="1"/>
      <c r="N1830" s="1"/>
      <c r="O1830" s="1"/>
      <c r="P1830" s="6"/>
      <c r="Q1830" s="1"/>
      <c r="R1830" s="1"/>
      <c r="S1830" s="1"/>
      <c r="T1830" s="1"/>
      <c r="U1830" s="6"/>
      <c r="V1830" s="1"/>
      <c r="W1830" s="1"/>
      <c r="X1830" s="1"/>
      <c r="Y1830" s="1"/>
      <c r="Z1830" s="9"/>
      <c r="AA1830" s="1"/>
      <c r="AB1830" s="1"/>
      <c r="AC1830" s="1"/>
      <c r="AD1830" s="1"/>
      <c r="AE1830" s="1"/>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6"/>
      <c r="BG1830" s="1"/>
      <c r="BH1830" s="1"/>
      <c r="BI1830" s="1"/>
      <c r="BJ1830" s="7"/>
      <c r="BK1830" s="1"/>
      <c r="BL1830" s="7"/>
      <c r="BM1830" s="1"/>
      <c r="BN1830" s="1"/>
      <c r="BO1830" s="1"/>
      <c r="BP1830" s="1"/>
      <c r="BQ1830" s="1"/>
      <c r="BR1830" s="1"/>
      <c r="BS1830" s="1"/>
      <c r="BT1830" s="529"/>
      <c r="BU1830" s="529"/>
      <c r="BV1830" s="529"/>
      <c r="BW1830" s="529"/>
      <c r="BX1830" s="529"/>
      <c r="BY1830" s="529"/>
      <c r="BZ1830" s="529"/>
      <c r="CA1830" s="529"/>
      <c r="CB1830" s="529"/>
      <c r="CC1830" s="529"/>
      <c r="CD1830" s="529"/>
      <c r="CE1830" s="529"/>
      <c r="CF1830" s="529"/>
      <c r="CG1830" s="529"/>
      <c r="CH1830" s="529"/>
      <c r="CI1830" s="529"/>
      <c r="CJ1830" s="529"/>
      <c r="CK1830" s="529"/>
      <c r="CL1830" s="529"/>
      <c r="CM1830" s="529"/>
      <c r="CN1830" s="529"/>
      <c r="CO1830" s="529"/>
      <c r="CP1830" s="529"/>
      <c r="CQ1830" s="529"/>
      <c r="CR1830" s="529"/>
      <c r="CS1830" s="529"/>
      <c r="CT1830" s="529"/>
      <c r="CU1830" s="529"/>
      <c r="CV1830" s="529"/>
      <c r="CW1830" s="529"/>
      <c r="CX1830" s="529"/>
      <c r="CY1830" s="529"/>
      <c r="CZ1830" s="529"/>
      <c r="DA1830" s="529"/>
      <c r="DB1830" s="529"/>
      <c r="DC1830" s="529"/>
      <c r="DD1830" s="529"/>
      <c r="DE1830" s="529"/>
      <c r="DF1830" s="529"/>
      <c r="DG1830" s="529"/>
      <c r="DH1830" s="529"/>
      <c r="DI1830" s="529"/>
      <c r="DJ1830" s="529"/>
      <c r="DK1830" s="529"/>
      <c r="DL1830" s="529"/>
      <c r="DM1830" s="529"/>
      <c r="DN1830" s="529"/>
      <c r="DO1830" s="529"/>
      <c r="DP1830" s="529"/>
      <c r="DQ1830" s="529"/>
      <c r="DR1830" s="529"/>
      <c r="DS1830" s="529"/>
      <c r="DT1830" s="529"/>
      <c r="DU1830" s="529"/>
      <c r="DV1830" s="529"/>
      <c r="DW1830" s="529"/>
      <c r="DX1830" s="529"/>
      <c r="DY1830" s="529"/>
      <c r="DZ1830" s="529"/>
      <c r="EA1830" s="529"/>
      <c r="EB1830" s="529"/>
      <c r="EC1830" s="529"/>
      <c r="ED1830" s="529"/>
      <c r="EE1830" s="529"/>
      <c r="EF1830" s="529"/>
      <c r="EG1830" s="529"/>
      <c r="EH1830" s="529"/>
      <c r="EI1830" s="529"/>
      <c r="EJ1830" s="529"/>
      <c r="EK1830" s="529"/>
      <c r="EL1830" s="529"/>
      <c r="EM1830" s="529"/>
      <c r="EN1830" s="529"/>
      <c r="EO1830" s="529"/>
      <c r="EP1830" s="529"/>
      <c r="EQ1830" s="529"/>
      <c r="ER1830" s="529"/>
      <c r="ES1830" s="529"/>
      <c r="ET1830" s="529"/>
      <c r="EU1830" s="529"/>
      <c r="EV1830" s="529"/>
      <c r="EW1830" s="529"/>
      <c r="EX1830" s="529"/>
      <c r="EY1830" s="529"/>
      <c r="EZ1830" s="529"/>
      <c r="FA1830" s="529"/>
      <c r="FB1830" s="529"/>
      <c r="FC1830" s="529"/>
      <c r="FD1830" s="529"/>
      <c r="FE1830" s="529"/>
      <c r="FF1830" s="529"/>
      <c r="FG1830" s="529"/>
      <c r="FH1830" s="529"/>
      <c r="FI1830" s="529"/>
      <c r="FJ1830" s="529"/>
      <c r="FK1830" s="529"/>
      <c r="FL1830" s="529"/>
      <c r="FM1830" s="529"/>
      <c r="FN1830" s="529"/>
      <c r="FO1830" s="529"/>
      <c r="FP1830" s="529"/>
      <c r="FQ1830" s="529"/>
      <c r="FR1830" s="529"/>
      <c r="FS1830" s="529"/>
      <c r="FT1830" s="529"/>
      <c r="FU1830" s="529"/>
      <c r="FV1830" s="529"/>
      <c r="FW1830" s="529"/>
      <c r="FX1830" s="529"/>
      <c r="FY1830" s="529"/>
      <c r="FZ1830" s="529"/>
      <c r="GA1830" s="529"/>
      <c r="GB1830" s="529"/>
      <c r="GC1830" s="529"/>
      <c r="GD1830" s="529"/>
      <c r="GE1830" s="529"/>
      <c r="GF1830" s="529"/>
      <c r="GG1830" s="529"/>
      <c r="GH1830" s="529"/>
      <c r="GI1830" s="529"/>
      <c r="GJ1830" s="529"/>
      <c r="GK1830" s="529"/>
      <c r="GL1830" s="529"/>
      <c r="GM1830" s="529"/>
      <c r="GN1830" s="529"/>
      <c r="GO1830" s="529"/>
      <c r="GP1830" s="529"/>
      <c r="GQ1830" s="529"/>
      <c r="GR1830" s="529"/>
      <c r="GS1830" s="529"/>
      <c r="GT1830" s="529"/>
      <c r="GU1830" s="529"/>
      <c r="GV1830" s="529"/>
      <c r="GW1830" s="529"/>
      <c r="GX1830" s="529"/>
      <c r="GY1830" s="529"/>
      <c r="GZ1830" s="529"/>
      <c r="HA1830" s="529"/>
      <c r="HB1830" s="529"/>
      <c r="HC1830" s="529"/>
      <c r="HD1830" s="529"/>
      <c r="HE1830" s="529"/>
      <c r="HF1830" s="529"/>
      <c r="HG1830" s="529"/>
      <c r="HH1830" s="529"/>
      <c r="HI1830" s="529"/>
      <c r="HJ1830" s="529"/>
      <c r="HK1830" s="529"/>
      <c r="HL1830" s="529"/>
      <c r="HM1830" s="529"/>
      <c r="HN1830" s="529"/>
      <c r="HO1830" s="529"/>
      <c r="HP1830" s="529"/>
      <c r="HQ1830" s="529"/>
      <c r="HR1830" s="529"/>
      <c r="HS1830" s="529"/>
      <c r="HT1830" s="529"/>
      <c r="HU1830" s="529"/>
      <c r="HV1830" s="529"/>
      <c r="HW1830" s="529"/>
      <c r="HX1830" s="529"/>
      <c r="HY1830" s="529"/>
      <c r="HZ1830" s="529"/>
      <c r="IA1830" s="529"/>
      <c r="IB1830" s="529"/>
      <c r="IC1830" s="529"/>
      <c r="ID1830" s="529"/>
      <c r="IE1830" s="529"/>
      <c r="IF1830" s="529"/>
      <c r="IG1830" s="529"/>
      <c r="IH1830" s="529"/>
      <c r="II1830" s="529"/>
      <c r="IJ1830" s="529"/>
      <c r="IK1830" s="529"/>
      <c r="IL1830" s="529"/>
      <c r="IM1830" s="529"/>
      <c r="IN1830" s="529"/>
      <c r="IO1830" s="529"/>
      <c r="IP1830" s="529"/>
      <c r="IQ1830" s="529"/>
      <c r="IR1830" s="529"/>
      <c r="IS1830" s="529"/>
      <c r="IT1830" s="529"/>
      <c r="IU1830" s="529"/>
      <c r="IV1830" s="529"/>
      <c r="IW1830" s="529"/>
      <c r="IX1830" s="529"/>
      <c r="IY1830" s="529"/>
      <c r="IZ1830" s="529"/>
      <c r="JA1830" s="529"/>
      <c r="JB1830" s="529"/>
      <c r="JC1830" s="529"/>
      <c r="JD1830" s="529"/>
      <c r="JE1830" s="529"/>
      <c r="JF1830" s="529"/>
      <c r="JG1830" s="529"/>
      <c r="JH1830" s="529"/>
    </row>
    <row r="1831" spans="1:268" s="3" customFormat="1" ht="54.75" customHeight="1" x14ac:dyDescent="0.25">
      <c r="A1831" s="1"/>
      <c r="B1831" s="1"/>
      <c r="C1831" s="1"/>
      <c r="D1831" s="7"/>
      <c r="E1831" s="7"/>
      <c r="F1831" s="7"/>
      <c r="G1831" s="1"/>
      <c r="H1831" s="1"/>
      <c r="I1831" s="1"/>
      <c r="J1831" s="1"/>
      <c r="K1831" s="1"/>
      <c r="L1831" s="1"/>
      <c r="M1831" s="1"/>
      <c r="N1831" s="1"/>
      <c r="O1831" s="1"/>
      <c r="P1831" s="6"/>
      <c r="Q1831" s="1"/>
      <c r="R1831" s="1"/>
      <c r="S1831" s="1"/>
      <c r="T1831" s="1"/>
      <c r="U1831" s="6"/>
      <c r="V1831" s="1"/>
      <c r="W1831" s="1"/>
      <c r="X1831" s="1"/>
      <c r="Y1831" s="1"/>
      <c r="Z1831" s="9"/>
      <c r="AA1831" s="1"/>
      <c r="AB1831" s="1"/>
      <c r="AC1831" s="1"/>
      <c r="AD1831" s="1"/>
      <c r="AE1831" s="1"/>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6"/>
      <c r="BG1831" s="1"/>
      <c r="BH1831" s="1"/>
      <c r="BI1831" s="1"/>
      <c r="BJ1831" s="7"/>
      <c r="BK1831" s="1"/>
      <c r="BL1831" s="7"/>
      <c r="BM1831" s="1"/>
      <c r="BN1831" s="1"/>
      <c r="BO1831" s="1"/>
      <c r="BP1831" s="1"/>
      <c r="BQ1831" s="1"/>
      <c r="BR1831" s="1"/>
      <c r="BS1831" s="1"/>
      <c r="BT1831" s="529"/>
      <c r="BU1831" s="529"/>
      <c r="BV1831" s="529"/>
      <c r="BW1831" s="529"/>
      <c r="BX1831" s="529"/>
      <c r="BY1831" s="529"/>
      <c r="BZ1831" s="529"/>
      <c r="CA1831" s="529"/>
      <c r="CB1831" s="529"/>
      <c r="CC1831" s="529"/>
      <c r="CD1831" s="529"/>
      <c r="CE1831" s="529"/>
      <c r="CF1831" s="529"/>
      <c r="CG1831" s="529"/>
      <c r="CH1831" s="529"/>
      <c r="CI1831" s="529"/>
      <c r="CJ1831" s="529"/>
      <c r="CK1831" s="529"/>
      <c r="CL1831" s="529"/>
      <c r="CM1831" s="529"/>
      <c r="CN1831" s="529"/>
      <c r="CO1831" s="529"/>
      <c r="CP1831" s="529"/>
      <c r="CQ1831" s="529"/>
      <c r="CR1831" s="529"/>
      <c r="CS1831" s="529"/>
      <c r="CT1831" s="529"/>
      <c r="CU1831" s="529"/>
      <c r="CV1831" s="529"/>
      <c r="CW1831" s="529"/>
      <c r="CX1831" s="529"/>
      <c r="CY1831" s="529"/>
      <c r="CZ1831" s="529"/>
      <c r="DA1831" s="529"/>
      <c r="DB1831" s="529"/>
      <c r="DC1831" s="529"/>
      <c r="DD1831" s="529"/>
      <c r="DE1831" s="529"/>
      <c r="DF1831" s="529"/>
      <c r="DG1831" s="529"/>
      <c r="DH1831" s="529"/>
      <c r="DI1831" s="529"/>
      <c r="DJ1831" s="529"/>
      <c r="DK1831" s="529"/>
      <c r="DL1831" s="529"/>
      <c r="DM1831" s="529"/>
      <c r="DN1831" s="529"/>
      <c r="DO1831" s="529"/>
      <c r="DP1831" s="529"/>
      <c r="DQ1831" s="529"/>
      <c r="DR1831" s="529"/>
      <c r="DS1831" s="529"/>
      <c r="DT1831" s="529"/>
      <c r="DU1831" s="529"/>
      <c r="DV1831" s="529"/>
      <c r="DW1831" s="529"/>
      <c r="DX1831" s="529"/>
      <c r="DY1831" s="529"/>
      <c r="DZ1831" s="529"/>
      <c r="EA1831" s="529"/>
      <c r="EB1831" s="529"/>
      <c r="EC1831" s="529"/>
      <c r="ED1831" s="529"/>
      <c r="EE1831" s="529"/>
      <c r="EF1831" s="529"/>
      <c r="EG1831" s="529"/>
      <c r="EH1831" s="529"/>
      <c r="EI1831" s="529"/>
      <c r="EJ1831" s="529"/>
      <c r="EK1831" s="529"/>
      <c r="EL1831" s="529"/>
      <c r="EM1831" s="529"/>
      <c r="EN1831" s="529"/>
      <c r="EO1831" s="529"/>
      <c r="EP1831" s="529"/>
      <c r="EQ1831" s="529"/>
      <c r="ER1831" s="529"/>
      <c r="ES1831" s="529"/>
      <c r="ET1831" s="529"/>
      <c r="EU1831" s="529"/>
      <c r="EV1831" s="529"/>
      <c r="EW1831" s="529"/>
      <c r="EX1831" s="529"/>
      <c r="EY1831" s="529"/>
      <c r="EZ1831" s="529"/>
      <c r="FA1831" s="529"/>
      <c r="FB1831" s="529"/>
      <c r="FC1831" s="529"/>
      <c r="FD1831" s="529"/>
      <c r="FE1831" s="529"/>
      <c r="FF1831" s="529"/>
      <c r="FG1831" s="529"/>
      <c r="FH1831" s="529"/>
      <c r="FI1831" s="529"/>
      <c r="FJ1831" s="529"/>
      <c r="FK1831" s="529"/>
      <c r="FL1831" s="529"/>
      <c r="FM1831" s="529"/>
      <c r="FN1831" s="529"/>
      <c r="FO1831" s="529"/>
      <c r="FP1831" s="529"/>
      <c r="FQ1831" s="529"/>
      <c r="FR1831" s="529"/>
      <c r="FS1831" s="529"/>
      <c r="FT1831" s="529"/>
      <c r="FU1831" s="529"/>
      <c r="FV1831" s="529"/>
      <c r="FW1831" s="529"/>
      <c r="FX1831" s="529"/>
      <c r="FY1831" s="529"/>
      <c r="FZ1831" s="529"/>
      <c r="GA1831" s="529"/>
      <c r="GB1831" s="529"/>
      <c r="GC1831" s="529"/>
      <c r="GD1831" s="529"/>
      <c r="GE1831" s="529"/>
      <c r="GF1831" s="529"/>
      <c r="GG1831" s="529"/>
      <c r="GH1831" s="529"/>
      <c r="GI1831" s="529"/>
      <c r="GJ1831" s="529"/>
      <c r="GK1831" s="529"/>
      <c r="GL1831" s="529"/>
      <c r="GM1831" s="529"/>
      <c r="GN1831" s="529"/>
      <c r="GO1831" s="529"/>
      <c r="GP1831" s="529"/>
      <c r="GQ1831" s="529"/>
      <c r="GR1831" s="529"/>
      <c r="GS1831" s="529"/>
      <c r="GT1831" s="529"/>
      <c r="GU1831" s="529"/>
      <c r="GV1831" s="529"/>
      <c r="GW1831" s="529"/>
      <c r="GX1831" s="529"/>
      <c r="GY1831" s="529"/>
      <c r="GZ1831" s="529"/>
      <c r="HA1831" s="529"/>
      <c r="HB1831" s="529"/>
      <c r="HC1831" s="529"/>
      <c r="HD1831" s="529"/>
      <c r="HE1831" s="529"/>
      <c r="HF1831" s="529"/>
      <c r="HG1831" s="529"/>
      <c r="HH1831" s="529"/>
      <c r="HI1831" s="529"/>
      <c r="HJ1831" s="529"/>
      <c r="HK1831" s="529"/>
      <c r="HL1831" s="529"/>
      <c r="HM1831" s="529"/>
      <c r="HN1831" s="529"/>
      <c r="HO1831" s="529"/>
      <c r="HP1831" s="529"/>
      <c r="HQ1831" s="529"/>
      <c r="HR1831" s="529"/>
      <c r="HS1831" s="529"/>
      <c r="HT1831" s="529"/>
      <c r="HU1831" s="529"/>
      <c r="HV1831" s="529"/>
      <c r="HW1831" s="529"/>
      <c r="HX1831" s="529"/>
      <c r="HY1831" s="529"/>
      <c r="HZ1831" s="529"/>
      <c r="IA1831" s="529"/>
      <c r="IB1831" s="529"/>
      <c r="IC1831" s="529"/>
      <c r="ID1831" s="529"/>
      <c r="IE1831" s="529"/>
      <c r="IF1831" s="529"/>
      <c r="IG1831" s="529"/>
      <c r="IH1831" s="529"/>
      <c r="II1831" s="529"/>
      <c r="IJ1831" s="529"/>
      <c r="IK1831" s="529"/>
      <c r="IL1831" s="529"/>
      <c r="IM1831" s="529"/>
      <c r="IN1831" s="529"/>
      <c r="IO1831" s="529"/>
      <c r="IP1831" s="529"/>
      <c r="IQ1831" s="529"/>
      <c r="IR1831" s="529"/>
      <c r="IS1831" s="529"/>
      <c r="IT1831" s="529"/>
      <c r="IU1831" s="529"/>
      <c r="IV1831" s="529"/>
      <c r="IW1831" s="529"/>
      <c r="IX1831" s="529"/>
      <c r="IY1831" s="529"/>
      <c r="IZ1831" s="529"/>
      <c r="JA1831" s="529"/>
      <c r="JB1831" s="529"/>
      <c r="JC1831" s="529"/>
      <c r="JD1831" s="529"/>
      <c r="JE1831" s="529"/>
      <c r="JF1831" s="529"/>
      <c r="JG1831" s="529"/>
      <c r="JH1831" s="529"/>
    </row>
    <row r="1832" spans="1:268" s="3" customFormat="1" ht="54.75" customHeight="1" x14ac:dyDescent="0.25">
      <c r="A1832" s="1"/>
      <c r="B1832" s="1"/>
      <c r="C1832" s="1"/>
      <c r="D1832" s="7"/>
      <c r="E1832" s="7"/>
      <c r="F1832" s="7"/>
      <c r="G1832" s="1"/>
      <c r="H1832" s="1"/>
      <c r="I1832" s="1"/>
      <c r="J1832" s="1"/>
      <c r="K1832" s="1"/>
      <c r="L1832" s="1"/>
      <c r="M1832" s="1"/>
      <c r="N1832" s="1"/>
      <c r="O1832" s="1"/>
      <c r="P1832" s="6"/>
      <c r="Q1832" s="1"/>
      <c r="R1832" s="1"/>
      <c r="S1832" s="1"/>
      <c r="T1832" s="1"/>
      <c r="U1832" s="6"/>
      <c r="V1832" s="1"/>
      <c r="W1832" s="1"/>
      <c r="X1832" s="1"/>
      <c r="Y1832" s="1"/>
      <c r="Z1832" s="9"/>
      <c r="AA1832" s="1"/>
      <c r="AB1832" s="1"/>
      <c r="AC1832" s="1"/>
      <c r="AD1832" s="1"/>
      <c r="AE1832" s="1"/>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6"/>
      <c r="BG1832" s="1"/>
      <c r="BH1832" s="1"/>
      <c r="BI1832" s="1"/>
      <c r="BJ1832" s="7"/>
      <c r="BK1832" s="1"/>
      <c r="BL1832" s="7"/>
      <c r="BM1832" s="1"/>
      <c r="BN1832" s="1"/>
      <c r="BO1832" s="1"/>
      <c r="BP1832" s="1"/>
      <c r="BQ1832" s="1"/>
      <c r="BR1832" s="1"/>
      <c r="BS1832" s="1"/>
      <c r="BT1832" s="529"/>
      <c r="BU1832" s="529"/>
      <c r="BV1832" s="529"/>
      <c r="BW1832" s="529"/>
      <c r="BX1832" s="529"/>
      <c r="BY1832" s="529"/>
      <c r="BZ1832" s="529"/>
      <c r="CA1832" s="529"/>
      <c r="CB1832" s="529"/>
      <c r="CC1832" s="529"/>
      <c r="CD1832" s="529"/>
      <c r="CE1832" s="529"/>
      <c r="CF1832" s="529"/>
      <c r="CG1832" s="529"/>
      <c r="CH1832" s="529"/>
      <c r="CI1832" s="529"/>
      <c r="CJ1832" s="529"/>
      <c r="CK1832" s="529"/>
      <c r="CL1832" s="529"/>
      <c r="CM1832" s="529"/>
      <c r="CN1832" s="529"/>
      <c r="CO1832" s="529"/>
      <c r="CP1832" s="529"/>
      <c r="CQ1832" s="529"/>
      <c r="CR1832" s="529"/>
      <c r="CS1832" s="529"/>
      <c r="CT1832" s="529"/>
      <c r="CU1832" s="529"/>
      <c r="CV1832" s="529"/>
      <c r="CW1832" s="529"/>
      <c r="CX1832" s="529"/>
      <c r="CY1832" s="529"/>
      <c r="CZ1832" s="529"/>
      <c r="DA1832" s="529"/>
      <c r="DB1832" s="529"/>
      <c r="DC1832" s="529"/>
      <c r="DD1832" s="529"/>
      <c r="DE1832" s="529"/>
      <c r="DF1832" s="529"/>
      <c r="DG1832" s="529"/>
      <c r="DH1832" s="529"/>
      <c r="DI1832" s="529"/>
      <c r="DJ1832" s="529"/>
      <c r="DK1832" s="529"/>
      <c r="DL1832" s="529"/>
      <c r="DM1832" s="529"/>
      <c r="DN1832" s="529"/>
      <c r="DO1832" s="529"/>
      <c r="DP1832" s="529"/>
      <c r="DQ1832" s="529"/>
      <c r="DR1832" s="529"/>
      <c r="DS1832" s="529"/>
      <c r="DT1832" s="529"/>
      <c r="DU1832" s="529"/>
      <c r="DV1832" s="529"/>
      <c r="DW1832" s="529"/>
      <c r="DX1832" s="529"/>
      <c r="DY1832" s="529"/>
      <c r="DZ1832" s="529"/>
      <c r="EA1832" s="529"/>
      <c r="EB1832" s="529"/>
      <c r="EC1832" s="529"/>
      <c r="ED1832" s="529"/>
      <c r="EE1832" s="529"/>
      <c r="EF1832" s="529"/>
      <c r="EG1832" s="529"/>
      <c r="EH1832" s="529"/>
      <c r="EI1832" s="529"/>
      <c r="EJ1832" s="529"/>
      <c r="EK1832" s="529"/>
      <c r="EL1832" s="529"/>
      <c r="EM1832" s="529"/>
      <c r="EN1832" s="529"/>
      <c r="EO1832" s="529"/>
      <c r="EP1832" s="529"/>
      <c r="EQ1832" s="529"/>
      <c r="ER1832" s="529"/>
      <c r="ES1832" s="529"/>
      <c r="ET1832" s="529"/>
      <c r="EU1832" s="529"/>
      <c r="EV1832" s="529"/>
      <c r="EW1832" s="529"/>
      <c r="EX1832" s="529"/>
      <c r="EY1832" s="529"/>
      <c r="EZ1832" s="529"/>
      <c r="FA1832" s="529"/>
      <c r="FB1832" s="529"/>
      <c r="FC1832" s="529"/>
      <c r="FD1832" s="529"/>
      <c r="FE1832" s="529"/>
      <c r="FF1832" s="529"/>
      <c r="FG1832" s="529"/>
      <c r="FH1832" s="529"/>
      <c r="FI1832" s="529"/>
      <c r="FJ1832" s="529"/>
      <c r="FK1832" s="529"/>
      <c r="FL1832" s="529"/>
      <c r="FM1832" s="529"/>
      <c r="FN1832" s="529"/>
      <c r="FO1832" s="529"/>
      <c r="FP1832" s="529"/>
      <c r="FQ1832" s="529"/>
      <c r="FR1832" s="529"/>
      <c r="FS1832" s="529"/>
      <c r="FT1832" s="529"/>
      <c r="FU1832" s="529"/>
      <c r="FV1832" s="529"/>
      <c r="FW1832" s="529"/>
      <c r="FX1832" s="529"/>
      <c r="FY1832" s="529"/>
      <c r="FZ1832" s="529"/>
      <c r="GA1832" s="529"/>
      <c r="GB1832" s="529"/>
      <c r="GC1832" s="529"/>
      <c r="GD1832" s="529"/>
      <c r="GE1832" s="529"/>
      <c r="GF1832" s="529"/>
      <c r="GG1832" s="529"/>
      <c r="GH1832" s="529"/>
      <c r="GI1832" s="529"/>
      <c r="GJ1832" s="529"/>
      <c r="GK1832" s="529"/>
      <c r="GL1832" s="529"/>
      <c r="GM1832" s="529"/>
      <c r="GN1832" s="529"/>
      <c r="GO1832" s="529"/>
      <c r="GP1832" s="529"/>
      <c r="GQ1832" s="529"/>
      <c r="GR1832" s="529"/>
      <c r="GS1832" s="529"/>
      <c r="GT1832" s="529"/>
      <c r="GU1832" s="529"/>
      <c r="GV1832" s="529"/>
      <c r="GW1832" s="529"/>
      <c r="GX1832" s="529"/>
      <c r="GY1832" s="529"/>
      <c r="GZ1832" s="529"/>
      <c r="HA1832" s="529"/>
      <c r="HB1832" s="529"/>
      <c r="HC1832" s="529"/>
      <c r="HD1832" s="529"/>
      <c r="HE1832" s="529"/>
      <c r="HF1832" s="529"/>
      <c r="HG1832" s="529"/>
      <c r="HH1832" s="529"/>
      <c r="HI1832" s="529"/>
      <c r="HJ1832" s="529"/>
      <c r="HK1832" s="529"/>
      <c r="HL1832" s="529"/>
      <c r="HM1832" s="529"/>
      <c r="HN1832" s="529"/>
      <c r="HO1832" s="529"/>
      <c r="HP1832" s="529"/>
      <c r="HQ1832" s="529"/>
      <c r="HR1832" s="529"/>
      <c r="HS1832" s="529"/>
      <c r="HT1832" s="529"/>
      <c r="HU1832" s="529"/>
      <c r="HV1832" s="529"/>
      <c r="HW1832" s="529"/>
      <c r="HX1832" s="529"/>
      <c r="HY1832" s="529"/>
      <c r="HZ1832" s="529"/>
      <c r="IA1832" s="529"/>
      <c r="IB1832" s="529"/>
      <c r="IC1832" s="529"/>
      <c r="ID1832" s="529"/>
      <c r="IE1832" s="529"/>
      <c r="IF1832" s="529"/>
      <c r="IG1832" s="529"/>
      <c r="IH1832" s="529"/>
      <c r="II1832" s="529"/>
      <c r="IJ1832" s="529"/>
      <c r="IK1832" s="529"/>
      <c r="IL1832" s="529"/>
      <c r="IM1832" s="529"/>
      <c r="IN1832" s="529"/>
      <c r="IO1832" s="529"/>
      <c r="IP1832" s="529"/>
      <c r="IQ1832" s="529"/>
      <c r="IR1832" s="529"/>
      <c r="IS1832" s="529"/>
      <c r="IT1832" s="529"/>
      <c r="IU1832" s="529"/>
      <c r="IV1832" s="529"/>
      <c r="IW1832" s="529"/>
      <c r="IX1832" s="529"/>
      <c r="IY1832" s="529"/>
      <c r="IZ1832" s="529"/>
      <c r="JA1832" s="529"/>
      <c r="JB1832" s="529"/>
      <c r="JC1832" s="529"/>
      <c r="JD1832" s="529"/>
      <c r="JE1832" s="529"/>
      <c r="JF1832" s="529"/>
      <c r="JG1832" s="529"/>
      <c r="JH1832" s="529"/>
    </row>
    <row r="1833" spans="1:268" s="3" customFormat="1" ht="54.75" customHeight="1" x14ac:dyDescent="0.25">
      <c r="A1833" s="1"/>
      <c r="B1833" s="1"/>
      <c r="C1833" s="1"/>
      <c r="D1833" s="7"/>
      <c r="E1833" s="7"/>
      <c r="F1833" s="7"/>
      <c r="G1833" s="1"/>
      <c r="H1833" s="1"/>
      <c r="I1833" s="1"/>
      <c r="J1833" s="1"/>
      <c r="K1833" s="1"/>
      <c r="L1833" s="1"/>
      <c r="M1833" s="1"/>
      <c r="N1833" s="1"/>
      <c r="O1833" s="1"/>
      <c r="P1833" s="6"/>
      <c r="Q1833" s="1"/>
      <c r="R1833" s="1"/>
      <c r="S1833" s="1"/>
      <c r="T1833" s="1"/>
      <c r="U1833" s="6"/>
      <c r="V1833" s="1"/>
      <c r="W1833" s="1"/>
      <c r="X1833" s="1"/>
      <c r="Y1833" s="1"/>
      <c r="Z1833" s="9"/>
      <c r="AA1833" s="1"/>
      <c r="AB1833" s="1"/>
      <c r="AC1833" s="1"/>
      <c r="AD1833" s="1"/>
      <c r="AE1833" s="1"/>
      <c r="AF1833" s="1"/>
      <c r="AG1833" s="1"/>
      <c r="AH1833" s="1"/>
      <c r="AI1833" s="1"/>
      <c r="AJ1833" s="1"/>
      <c r="AK1833" s="1"/>
      <c r="AL1833" s="1"/>
      <c r="AM1833" s="1"/>
      <c r="AN1833" s="1"/>
      <c r="AO1833" s="1"/>
      <c r="AP1833" s="1"/>
      <c r="AQ1833" s="1"/>
      <c r="AR1833" s="1"/>
      <c r="AS1833" s="1"/>
      <c r="AT1833" s="1"/>
      <c r="AU1833" s="1"/>
      <c r="AV1833" s="1"/>
      <c r="AW1833" s="1"/>
      <c r="AX1833" s="1"/>
      <c r="AY1833" s="1"/>
      <c r="AZ1833" s="1"/>
      <c r="BA1833" s="1"/>
      <c r="BB1833" s="1"/>
      <c r="BC1833" s="1"/>
      <c r="BD1833" s="1"/>
      <c r="BE1833" s="1"/>
      <c r="BF1833" s="6"/>
      <c r="BG1833" s="1"/>
      <c r="BH1833" s="1"/>
      <c r="BI1833" s="1"/>
      <c r="BJ1833" s="7"/>
      <c r="BK1833" s="1"/>
      <c r="BL1833" s="7"/>
      <c r="BM1833" s="1"/>
      <c r="BN1833" s="1"/>
      <c r="BO1833" s="1"/>
      <c r="BP1833" s="1"/>
      <c r="BQ1833" s="1"/>
      <c r="BR1833" s="1"/>
      <c r="BS1833" s="1"/>
      <c r="BT1833" s="529"/>
      <c r="BU1833" s="529"/>
      <c r="BV1833" s="529"/>
      <c r="BW1833" s="529"/>
      <c r="BX1833" s="529"/>
      <c r="BY1833" s="529"/>
      <c r="BZ1833" s="529"/>
      <c r="CA1833" s="529"/>
      <c r="CB1833" s="529"/>
      <c r="CC1833" s="529"/>
      <c r="CD1833" s="529"/>
      <c r="CE1833" s="529"/>
      <c r="CF1833" s="529"/>
      <c r="CG1833" s="529"/>
      <c r="CH1833" s="529"/>
      <c r="CI1833" s="529"/>
      <c r="CJ1833" s="529"/>
      <c r="CK1833" s="529"/>
      <c r="CL1833" s="529"/>
      <c r="CM1833" s="529"/>
      <c r="CN1833" s="529"/>
      <c r="CO1833" s="529"/>
      <c r="CP1833" s="529"/>
      <c r="CQ1833" s="529"/>
      <c r="CR1833" s="529"/>
      <c r="CS1833" s="529"/>
      <c r="CT1833" s="529"/>
      <c r="CU1833" s="529"/>
      <c r="CV1833" s="529"/>
      <c r="CW1833" s="529"/>
      <c r="CX1833" s="529"/>
      <c r="CY1833" s="529"/>
      <c r="CZ1833" s="529"/>
      <c r="DA1833" s="529"/>
      <c r="DB1833" s="529"/>
      <c r="DC1833" s="529"/>
      <c r="DD1833" s="529"/>
      <c r="DE1833" s="529"/>
      <c r="DF1833" s="529"/>
      <c r="DG1833" s="529"/>
      <c r="DH1833" s="529"/>
      <c r="DI1833" s="529"/>
      <c r="DJ1833" s="529"/>
      <c r="DK1833" s="529"/>
      <c r="DL1833" s="529"/>
      <c r="DM1833" s="529"/>
      <c r="DN1833" s="529"/>
      <c r="DO1833" s="529"/>
      <c r="DP1833" s="529"/>
      <c r="DQ1833" s="529"/>
      <c r="DR1833" s="529"/>
      <c r="DS1833" s="529"/>
      <c r="DT1833" s="529"/>
      <c r="DU1833" s="529"/>
      <c r="DV1833" s="529"/>
      <c r="DW1833" s="529"/>
      <c r="DX1833" s="529"/>
      <c r="DY1833" s="529"/>
      <c r="DZ1833" s="529"/>
      <c r="EA1833" s="529"/>
      <c r="EB1833" s="529"/>
      <c r="EC1833" s="529"/>
      <c r="ED1833" s="529"/>
      <c r="EE1833" s="529"/>
      <c r="EF1833" s="529"/>
      <c r="EG1833" s="529"/>
      <c r="EH1833" s="529"/>
      <c r="EI1833" s="529"/>
      <c r="EJ1833" s="529"/>
      <c r="EK1833" s="529"/>
      <c r="EL1833" s="529"/>
      <c r="EM1833" s="529"/>
      <c r="EN1833" s="529"/>
      <c r="EO1833" s="529"/>
      <c r="EP1833" s="529"/>
      <c r="EQ1833" s="529"/>
      <c r="ER1833" s="529"/>
      <c r="ES1833" s="529"/>
      <c r="ET1833" s="529"/>
      <c r="EU1833" s="529"/>
      <c r="EV1833" s="529"/>
      <c r="EW1833" s="529"/>
      <c r="EX1833" s="529"/>
      <c r="EY1833" s="529"/>
      <c r="EZ1833" s="529"/>
      <c r="FA1833" s="529"/>
      <c r="FB1833" s="529"/>
      <c r="FC1833" s="529"/>
      <c r="FD1833" s="529"/>
      <c r="FE1833" s="529"/>
      <c r="FF1833" s="529"/>
      <c r="FG1833" s="529"/>
      <c r="FH1833" s="529"/>
      <c r="FI1833" s="529"/>
      <c r="FJ1833" s="529"/>
      <c r="FK1833" s="529"/>
      <c r="FL1833" s="529"/>
      <c r="FM1833" s="529"/>
      <c r="FN1833" s="529"/>
      <c r="FO1833" s="529"/>
      <c r="FP1833" s="529"/>
      <c r="FQ1833" s="529"/>
      <c r="FR1833" s="529"/>
      <c r="FS1833" s="529"/>
      <c r="FT1833" s="529"/>
      <c r="FU1833" s="529"/>
      <c r="FV1833" s="529"/>
      <c r="FW1833" s="529"/>
      <c r="FX1833" s="529"/>
      <c r="FY1833" s="529"/>
      <c r="FZ1833" s="529"/>
      <c r="GA1833" s="529"/>
      <c r="GB1833" s="529"/>
      <c r="GC1833" s="529"/>
      <c r="GD1833" s="529"/>
      <c r="GE1833" s="529"/>
      <c r="GF1833" s="529"/>
      <c r="GG1833" s="529"/>
      <c r="GH1833" s="529"/>
      <c r="GI1833" s="529"/>
      <c r="GJ1833" s="529"/>
      <c r="GK1833" s="529"/>
      <c r="GL1833" s="529"/>
      <c r="GM1833" s="529"/>
      <c r="GN1833" s="529"/>
      <c r="GO1833" s="529"/>
      <c r="GP1833" s="529"/>
      <c r="GQ1833" s="529"/>
      <c r="GR1833" s="529"/>
      <c r="GS1833" s="529"/>
      <c r="GT1833" s="529"/>
      <c r="GU1833" s="529"/>
      <c r="GV1833" s="529"/>
      <c r="GW1833" s="529"/>
      <c r="GX1833" s="529"/>
      <c r="GY1833" s="529"/>
      <c r="GZ1833" s="529"/>
      <c r="HA1833" s="529"/>
      <c r="HB1833" s="529"/>
      <c r="HC1833" s="529"/>
      <c r="HD1833" s="529"/>
      <c r="HE1833" s="529"/>
      <c r="HF1833" s="529"/>
      <c r="HG1833" s="529"/>
      <c r="HH1833" s="529"/>
      <c r="HI1833" s="529"/>
      <c r="HJ1833" s="529"/>
      <c r="HK1833" s="529"/>
      <c r="HL1833" s="529"/>
      <c r="HM1833" s="529"/>
      <c r="HN1833" s="529"/>
      <c r="HO1833" s="529"/>
      <c r="HP1833" s="529"/>
      <c r="HQ1833" s="529"/>
      <c r="HR1833" s="529"/>
      <c r="HS1833" s="529"/>
      <c r="HT1833" s="529"/>
      <c r="HU1833" s="529"/>
      <c r="HV1833" s="529"/>
      <c r="HW1833" s="529"/>
      <c r="HX1833" s="529"/>
      <c r="HY1833" s="529"/>
      <c r="HZ1833" s="529"/>
      <c r="IA1833" s="529"/>
      <c r="IB1833" s="529"/>
      <c r="IC1833" s="529"/>
      <c r="ID1833" s="529"/>
      <c r="IE1833" s="529"/>
      <c r="IF1833" s="529"/>
      <c r="IG1833" s="529"/>
      <c r="IH1833" s="529"/>
      <c r="II1833" s="529"/>
      <c r="IJ1833" s="529"/>
      <c r="IK1833" s="529"/>
      <c r="IL1833" s="529"/>
      <c r="IM1833" s="529"/>
      <c r="IN1833" s="529"/>
      <c r="IO1833" s="529"/>
      <c r="IP1833" s="529"/>
      <c r="IQ1833" s="529"/>
      <c r="IR1833" s="529"/>
      <c r="IS1833" s="529"/>
      <c r="IT1833" s="529"/>
      <c r="IU1833" s="529"/>
      <c r="IV1833" s="529"/>
      <c r="IW1833" s="529"/>
      <c r="IX1833" s="529"/>
      <c r="IY1833" s="529"/>
      <c r="IZ1833" s="529"/>
      <c r="JA1833" s="529"/>
      <c r="JB1833" s="529"/>
      <c r="JC1833" s="529"/>
      <c r="JD1833" s="529"/>
      <c r="JE1833" s="529"/>
      <c r="JF1833" s="529"/>
      <c r="JG1833" s="529"/>
      <c r="JH1833" s="529"/>
    </row>
    <row r="1834" spans="1:268" s="3" customFormat="1" ht="54.75" customHeight="1" x14ac:dyDescent="0.25">
      <c r="A1834" s="1"/>
      <c r="B1834" s="1"/>
      <c r="C1834" s="1"/>
      <c r="D1834" s="7"/>
      <c r="E1834" s="7"/>
      <c r="F1834" s="7"/>
      <c r="G1834" s="1"/>
      <c r="H1834" s="1"/>
      <c r="I1834" s="1"/>
      <c r="J1834" s="1"/>
      <c r="K1834" s="1"/>
      <c r="L1834" s="1"/>
      <c r="M1834" s="1"/>
      <c r="N1834" s="1"/>
      <c r="O1834" s="1"/>
      <c r="P1834" s="6"/>
      <c r="Q1834" s="1"/>
      <c r="R1834" s="1"/>
      <c r="S1834" s="1"/>
      <c r="T1834" s="1"/>
      <c r="U1834" s="6"/>
      <c r="V1834" s="1"/>
      <c r="W1834" s="1"/>
      <c r="X1834" s="1"/>
      <c r="Y1834" s="1"/>
      <c r="Z1834" s="9"/>
      <c r="AA1834" s="1"/>
      <c r="AB1834" s="1"/>
      <c r="AC1834" s="1"/>
      <c r="AD1834" s="1"/>
      <c r="AE1834" s="1"/>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6"/>
      <c r="BG1834" s="1"/>
      <c r="BH1834" s="1"/>
      <c r="BI1834" s="1"/>
      <c r="BJ1834" s="7"/>
      <c r="BK1834" s="1"/>
      <c r="BL1834" s="7"/>
      <c r="BM1834" s="1"/>
      <c r="BN1834" s="1"/>
      <c r="BO1834" s="1"/>
      <c r="BP1834" s="1"/>
      <c r="BQ1834" s="1"/>
      <c r="BR1834" s="1"/>
      <c r="BS1834" s="1"/>
      <c r="BT1834" s="529"/>
      <c r="BU1834" s="529"/>
      <c r="BV1834" s="529"/>
      <c r="BW1834" s="529"/>
      <c r="BX1834" s="529"/>
      <c r="BY1834" s="529"/>
      <c r="BZ1834" s="529"/>
      <c r="CA1834" s="529"/>
      <c r="CB1834" s="529"/>
      <c r="CC1834" s="529"/>
      <c r="CD1834" s="529"/>
      <c r="CE1834" s="529"/>
      <c r="CF1834" s="529"/>
      <c r="CG1834" s="529"/>
      <c r="CH1834" s="529"/>
      <c r="CI1834" s="529"/>
      <c r="CJ1834" s="529"/>
      <c r="CK1834" s="529"/>
      <c r="CL1834" s="529"/>
      <c r="CM1834" s="529"/>
      <c r="CN1834" s="529"/>
      <c r="CO1834" s="529"/>
      <c r="CP1834" s="529"/>
      <c r="CQ1834" s="529"/>
      <c r="CR1834" s="529"/>
      <c r="CS1834" s="529"/>
      <c r="CT1834" s="529"/>
      <c r="CU1834" s="529"/>
      <c r="CV1834" s="529"/>
      <c r="CW1834" s="529"/>
      <c r="CX1834" s="529"/>
      <c r="CY1834" s="529"/>
      <c r="CZ1834" s="529"/>
      <c r="DA1834" s="529"/>
      <c r="DB1834" s="529"/>
      <c r="DC1834" s="529"/>
      <c r="DD1834" s="529"/>
      <c r="DE1834" s="529"/>
      <c r="DF1834" s="529"/>
      <c r="DG1834" s="529"/>
      <c r="DH1834" s="529"/>
      <c r="DI1834" s="529"/>
      <c r="DJ1834" s="529"/>
      <c r="DK1834" s="529"/>
      <c r="DL1834" s="529"/>
      <c r="DM1834" s="529"/>
      <c r="DN1834" s="529"/>
      <c r="DO1834" s="529"/>
      <c r="DP1834" s="529"/>
      <c r="DQ1834" s="529"/>
      <c r="DR1834" s="529"/>
      <c r="DS1834" s="529"/>
      <c r="DT1834" s="529"/>
      <c r="DU1834" s="529"/>
      <c r="DV1834" s="529"/>
      <c r="DW1834" s="529"/>
      <c r="DX1834" s="529"/>
      <c r="DY1834" s="529"/>
      <c r="DZ1834" s="529"/>
      <c r="EA1834" s="529"/>
      <c r="EB1834" s="529"/>
      <c r="EC1834" s="529"/>
      <c r="ED1834" s="529"/>
      <c r="EE1834" s="529"/>
      <c r="EF1834" s="529"/>
      <c r="EG1834" s="529"/>
      <c r="EH1834" s="529"/>
      <c r="EI1834" s="529"/>
      <c r="EJ1834" s="529"/>
      <c r="EK1834" s="529"/>
      <c r="EL1834" s="529"/>
      <c r="EM1834" s="529"/>
      <c r="EN1834" s="529"/>
      <c r="EO1834" s="529"/>
      <c r="EP1834" s="529"/>
      <c r="EQ1834" s="529"/>
      <c r="ER1834" s="529"/>
      <c r="ES1834" s="529"/>
      <c r="ET1834" s="529"/>
      <c r="EU1834" s="529"/>
      <c r="EV1834" s="529"/>
      <c r="EW1834" s="529"/>
      <c r="EX1834" s="529"/>
      <c r="EY1834" s="529"/>
      <c r="EZ1834" s="529"/>
      <c r="FA1834" s="529"/>
      <c r="FB1834" s="529"/>
      <c r="FC1834" s="529"/>
      <c r="FD1834" s="529"/>
      <c r="FE1834" s="529"/>
      <c r="FF1834" s="529"/>
      <c r="FG1834" s="529"/>
      <c r="FH1834" s="529"/>
      <c r="FI1834" s="529"/>
      <c r="FJ1834" s="529"/>
      <c r="FK1834" s="529"/>
      <c r="FL1834" s="529"/>
      <c r="FM1834" s="529"/>
      <c r="FN1834" s="529"/>
      <c r="FO1834" s="529"/>
      <c r="FP1834" s="529"/>
      <c r="FQ1834" s="529"/>
      <c r="FR1834" s="529"/>
      <c r="FS1834" s="529"/>
      <c r="FT1834" s="529"/>
      <c r="FU1834" s="529"/>
      <c r="FV1834" s="529"/>
      <c r="FW1834" s="529"/>
      <c r="FX1834" s="529"/>
      <c r="FY1834" s="529"/>
      <c r="FZ1834" s="529"/>
      <c r="GA1834" s="529"/>
      <c r="GB1834" s="529"/>
      <c r="GC1834" s="529"/>
      <c r="GD1834" s="529"/>
      <c r="GE1834" s="529"/>
      <c r="GF1834" s="529"/>
      <c r="GG1834" s="529"/>
      <c r="GH1834" s="529"/>
      <c r="GI1834" s="529"/>
      <c r="GJ1834" s="529"/>
      <c r="GK1834" s="529"/>
      <c r="GL1834" s="529"/>
      <c r="GM1834" s="529"/>
      <c r="GN1834" s="529"/>
      <c r="GO1834" s="529"/>
      <c r="GP1834" s="529"/>
      <c r="GQ1834" s="529"/>
      <c r="GR1834" s="529"/>
      <c r="GS1834" s="529"/>
      <c r="GT1834" s="529"/>
      <c r="GU1834" s="529"/>
      <c r="GV1834" s="529"/>
      <c r="GW1834" s="529"/>
      <c r="GX1834" s="529"/>
      <c r="GY1834" s="529"/>
      <c r="GZ1834" s="529"/>
      <c r="HA1834" s="529"/>
      <c r="HB1834" s="529"/>
      <c r="HC1834" s="529"/>
      <c r="HD1834" s="529"/>
      <c r="HE1834" s="529"/>
      <c r="HF1834" s="529"/>
      <c r="HG1834" s="529"/>
      <c r="HH1834" s="529"/>
      <c r="HI1834" s="529"/>
      <c r="HJ1834" s="529"/>
      <c r="HK1834" s="529"/>
      <c r="HL1834" s="529"/>
      <c r="HM1834" s="529"/>
      <c r="HN1834" s="529"/>
      <c r="HO1834" s="529"/>
      <c r="HP1834" s="529"/>
      <c r="HQ1834" s="529"/>
      <c r="HR1834" s="529"/>
      <c r="HS1834" s="529"/>
      <c r="HT1834" s="529"/>
      <c r="HU1834" s="529"/>
      <c r="HV1834" s="529"/>
      <c r="HW1834" s="529"/>
      <c r="HX1834" s="529"/>
      <c r="HY1834" s="529"/>
      <c r="HZ1834" s="529"/>
      <c r="IA1834" s="529"/>
      <c r="IB1834" s="529"/>
      <c r="IC1834" s="529"/>
      <c r="ID1834" s="529"/>
      <c r="IE1834" s="529"/>
      <c r="IF1834" s="529"/>
      <c r="IG1834" s="529"/>
      <c r="IH1834" s="529"/>
      <c r="II1834" s="529"/>
      <c r="IJ1834" s="529"/>
      <c r="IK1834" s="529"/>
      <c r="IL1834" s="529"/>
      <c r="IM1834" s="529"/>
      <c r="IN1834" s="529"/>
      <c r="IO1834" s="529"/>
      <c r="IP1834" s="529"/>
      <c r="IQ1834" s="529"/>
      <c r="IR1834" s="529"/>
      <c r="IS1834" s="529"/>
      <c r="IT1834" s="529"/>
      <c r="IU1834" s="529"/>
      <c r="IV1834" s="529"/>
      <c r="IW1834" s="529"/>
      <c r="IX1834" s="529"/>
      <c r="IY1834" s="529"/>
      <c r="IZ1834" s="529"/>
      <c r="JA1834" s="529"/>
      <c r="JB1834" s="529"/>
      <c r="JC1834" s="529"/>
      <c r="JD1834" s="529"/>
      <c r="JE1834" s="529"/>
      <c r="JF1834" s="529"/>
      <c r="JG1834" s="529"/>
      <c r="JH1834" s="529"/>
    </row>
    <row r="1835" spans="1:268" s="3" customFormat="1" ht="54.75" customHeight="1" x14ac:dyDescent="0.25">
      <c r="A1835" s="1"/>
      <c r="B1835" s="1"/>
      <c r="C1835" s="1"/>
      <c r="D1835" s="7"/>
      <c r="E1835" s="7"/>
      <c r="F1835" s="7"/>
      <c r="G1835" s="1"/>
      <c r="H1835" s="1"/>
      <c r="I1835" s="1"/>
      <c r="J1835" s="1"/>
      <c r="K1835" s="1"/>
      <c r="L1835" s="1"/>
      <c r="M1835" s="1"/>
      <c r="N1835" s="1"/>
      <c r="O1835" s="1"/>
      <c r="P1835" s="6"/>
      <c r="Q1835" s="1"/>
      <c r="R1835" s="1"/>
      <c r="S1835" s="1"/>
      <c r="T1835" s="1"/>
      <c r="U1835" s="6"/>
      <c r="V1835" s="1"/>
      <c r="W1835" s="1"/>
      <c r="X1835" s="1"/>
      <c r="Y1835" s="1"/>
      <c r="Z1835" s="9"/>
      <c r="AA1835" s="1"/>
      <c r="AB1835" s="1"/>
      <c r="AC1835" s="1"/>
      <c r="AD1835" s="1"/>
      <c r="AE1835" s="1"/>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6"/>
      <c r="BG1835" s="1"/>
      <c r="BH1835" s="1"/>
      <c r="BI1835" s="1"/>
      <c r="BJ1835" s="7"/>
      <c r="BK1835" s="1"/>
      <c r="BL1835" s="7"/>
      <c r="BM1835" s="1"/>
      <c r="BN1835" s="1"/>
      <c r="BO1835" s="1"/>
      <c r="BP1835" s="1"/>
      <c r="BQ1835" s="1"/>
      <c r="BR1835" s="1"/>
      <c r="BS1835" s="1"/>
      <c r="BT1835" s="529"/>
      <c r="BU1835" s="529"/>
      <c r="BV1835" s="529"/>
      <c r="BW1835" s="529"/>
      <c r="BX1835" s="529"/>
      <c r="BY1835" s="529"/>
      <c r="BZ1835" s="529"/>
      <c r="CA1835" s="529"/>
      <c r="CB1835" s="529"/>
      <c r="CC1835" s="529"/>
      <c r="CD1835" s="529"/>
      <c r="CE1835" s="529"/>
      <c r="CF1835" s="529"/>
      <c r="CG1835" s="529"/>
      <c r="CH1835" s="529"/>
      <c r="CI1835" s="529"/>
      <c r="CJ1835" s="529"/>
      <c r="CK1835" s="529"/>
      <c r="CL1835" s="529"/>
      <c r="CM1835" s="529"/>
      <c r="CN1835" s="529"/>
      <c r="CO1835" s="529"/>
      <c r="CP1835" s="529"/>
      <c r="CQ1835" s="529"/>
      <c r="CR1835" s="529"/>
      <c r="CS1835" s="529"/>
      <c r="CT1835" s="529"/>
      <c r="CU1835" s="529"/>
      <c r="CV1835" s="529"/>
      <c r="CW1835" s="529"/>
      <c r="CX1835" s="529"/>
      <c r="CY1835" s="529"/>
      <c r="CZ1835" s="529"/>
      <c r="DA1835" s="529"/>
      <c r="DB1835" s="529"/>
      <c r="DC1835" s="529"/>
      <c r="DD1835" s="529"/>
      <c r="DE1835" s="529"/>
      <c r="DF1835" s="529"/>
      <c r="DG1835" s="529"/>
      <c r="DH1835" s="529"/>
      <c r="DI1835" s="529"/>
      <c r="DJ1835" s="529"/>
      <c r="DK1835" s="529"/>
      <c r="DL1835" s="529"/>
      <c r="DM1835" s="529"/>
      <c r="DN1835" s="529"/>
      <c r="DO1835" s="529"/>
      <c r="DP1835" s="529"/>
      <c r="DQ1835" s="529"/>
      <c r="DR1835" s="529"/>
      <c r="DS1835" s="529"/>
      <c r="DT1835" s="529"/>
      <c r="DU1835" s="529"/>
      <c r="DV1835" s="529"/>
      <c r="DW1835" s="529"/>
      <c r="DX1835" s="529"/>
      <c r="DY1835" s="529"/>
      <c r="DZ1835" s="529"/>
      <c r="EA1835" s="529"/>
      <c r="EB1835" s="529"/>
      <c r="EC1835" s="529"/>
      <c r="ED1835" s="529"/>
      <c r="EE1835" s="529"/>
      <c r="EF1835" s="529"/>
      <c r="EG1835" s="529"/>
      <c r="EH1835" s="529"/>
      <c r="EI1835" s="529"/>
      <c r="EJ1835" s="529"/>
      <c r="EK1835" s="529"/>
      <c r="EL1835" s="529"/>
      <c r="EM1835" s="529"/>
      <c r="EN1835" s="529"/>
      <c r="EO1835" s="529"/>
      <c r="EP1835" s="529"/>
      <c r="EQ1835" s="529"/>
      <c r="ER1835" s="529"/>
      <c r="ES1835" s="529"/>
      <c r="ET1835" s="529"/>
      <c r="EU1835" s="529"/>
      <c r="EV1835" s="529"/>
      <c r="EW1835" s="529"/>
      <c r="EX1835" s="529"/>
      <c r="EY1835" s="529"/>
      <c r="EZ1835" s="529"/>
      <c r="FA1835" s="529"/>
      <c r="FB1835" s="529"/>
      <c r="FC1835" s="529"/>
      <c r="FD1835" s="529"/>
      <c r="FE1835" s="529"/>
      <c r="FF1835" s="529"/>
      <c r="FG1835" s="529"/>
      <c r="FH1835" s="529"/>
      <c r="FI1835" s="529"/>
      <c r="FJ1835" s="529"/>
      <c r="FK1835" s="529"/>
      <c r="FL1835" s="529"/>
      <c r="FM1835" s="529"/>
      <c r="FN1835" s="529"/>
      <c r="FO1835" s="529"/>
      <c r="FP1835" s="529"/>
      <c r="FQ1835" s="529"/>
      <c r="FR1835" s="529"/>
      <c r="FS1835" s="529"/>
      <c r="FT1835" s="529"/>
      <c r="FU1835" s="529"/>
      <c r="FV1835" s="529"/>
      <c r="FW1835" s="529"/>
      <c r="FX1835" s="529"/>
      <c r="FY1835" s="529"/>
      <c r="FZ1835" s="529"/>
      <c r="GA1835" s="529"/>
      <c r="GB1835" s="529"/>
      <c r="GC1835" s="529"/>
      <c r="GD1835" s="529"/>
      <c r="GE1835" s="529"/>
      <c r="GF1835" s="529"/>
      <c r="GG1835" s="529"/>
      <c r="GH1835" s="529"/>
      <c r="GI1835" s="529"/>
      <c r="GJ1835" s="529"/>
      <c r="GK1835" s="529"/>
      <c r="GL1835" s="529"/>
      <c r="GM1835" s="529"/>
      <c r="GN1835" s="529"/>
      <c r="GO1835" s="529"/>
      <c r="GP1835" s="529"/>
      <c r="GQ1835" s="529"/>
      <c r="GR1835" s="529"/>
      <c r="GS1835" s="529"/>
      <c r="GT1835" s="529"/>
      <c r="GU1835" s="529"/>
      <c r="GV1835" s="529"/>
      <c r="GW1835" s="529"/>
      <c r="GX1835" s="529"/>
      <c r="GY1835" s="529"/>
      <c r="GZ1835" s="529"/>
      <c r="HA1835" s="529"/>
      <c r="HB1835" s="529"/>
      <c r="HC1835" s="529"/>
      <c r="HD1835" s="529"/>
      <c r="HE1835" s="529"/>
      <c r="HF1835" s="529"/>
      <c r="HG1835" s="529"/>
      <c r="HH1835" s="529"/>
      <c r="HI1835" s="529"/>
      <c r="HJ1835" s="529"/>
      <c r="HK1835" s="529"/>
      <c r="HL1835" s="529"/>
      <c r="HM1835" s="529"/>
      <c r="HN1835" s="529"/>
      <c r="HO1835" s="529"/>
      <c r="HP1835" s="529"/>
      <c r="HQ1835" s="529"/>
      <c r="HR1835" s="529"/>
      <c r="HS1835" s="529"/>
      <c r="HT1835" s="529"/>
      <c r="HU1835" s="529"/>
      <c r="HV1835" s="529"/>
      <c r="HW1835" s="529"/>
      <c r="HX1835" s="529"/>
      <c r="HY1835" s="529"/>
      <c r="HZ1835" s="529"/>
      <c r="IA1835" s="529"/>
      <c r="IB1835" s="529"/>
      <c r="IC1835" s="529"/>
      <c r="ID1835" s="529"/>
      <c r="IE1835" s="529"/>
      <c r="IF1835" s="529"/>
      <c r="IG1835" s="529"/>
      <c r="IH1835" s="529"/>
      <c r="II1835" s="529"/>
      <c r="IJ1835" s="529"/>
      <c r="IK1835" s="529"/>
      <c r="IL1835" s="529"/>
      <c r="IM1835" s="529"/>
      <c r="IN1835" s="529"/>
      <c r="IO1835" s="529"/>
      <c r="IP1835" s="529"/>
      <c r="IQ1835" s="529"/>
      <c r="IR1835" s="529"/>
      <c r="IS1835" s="529"/>
      <c r="IT1835" s="529"/>
      <c r="IU1835" s="529"/>
      <c r="IV1835" s="529"/>
      <c r="IW1835" s="529"/>
      <c r="IX1835" s="529"/>
      <c r="IY1835" s="529"/>
      <c r="IZ1835" s="529"/>
      <c r="JA1835" s="529"/>
      <c r="JB1835" s="529"/>
      <c r="JC1835" s="529"/>
      <c r="JD1835" s="529"/>
      <c r="JE1835" s="529"/>
      <c r="JF1835" s="529"/>
      <c r="JG1835" s="529"/>
      <c r="JH1835" s="529"/>
    </row>
    <row r="1836" spans="1:268" s="3" customFormat="1" ht="54.75" customHeight="1" x14ac:dyDescent="0.25">
      <c r="A1836" s="1"/>
      <c r="B1836" s="1"/>
      <c r="C1836" s="1"/>
      <c r="D1836" s="7"/>
      <c r="E1836" s="7"/>
      <c r="F1836" s="7"/>
      <c r="G1836" s="1"/>
      <c r="H1836" s="1"/>
      <c r="I1836" s="1"/>
      <c r="J1836" s="1"/>
      <c r="K1836" s="1"/>
      <c r="L1836" s="1"/>
      <c r="M1836" s="1"/>
      <c r="N1836" s="1"/>
      <c r="O1836" s="1"/>
      <c r="P1836" s="6"/>
      <c r="Q1836" s="1"/>
      <c r="R1836" s="1"/>
      <c r="S1836" s="1"/>
      <c r="T1836" s="1"/>
      <c r="U1836" s="6"/>
      <c r="V1836" s="1"/>
      <c r="W1836" s="1"/>
      <c r="X1836" s="1"/>
      <c r="Y1836" s="1"/>
      <c r="Z1836" s="9"/>
      <c r="AA1836" s="1"/>
      <c r="AB1836" s="1"/>
      <c r="AC1836" s="1"/>
      <c r="AD1836" s="1"/>
      <c r="AE1836" s="1"/>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6"/>
      <c r="BG1836" s="1"/>
      <c r="BH1836" s="1"/>
      <c r="BI1836" s="1"/>
      <c r="BJ1836" s="7"/>
      <c r="BK1836" s="1"/>
      <c r="BL1836" s="7"/>
      <c r="BM1836" s="1"/>
      <c r="BN1836" s="1"/>
      <c r="BO1836" s="1"/>
      <c r="BP1836" s="1"/>
      <c r="BQ1836" s="1"/>
      <c r="BR1836" s="1"/>
      <c r="BS1836" s="1"/>
      <c r="BT1836" s="529"/>
      <c r="BU1836" s="529"/>
      <c r="BV1836" s="529"/>
      <c r="BW1836" s="529"/>
      <c r="BX1836" s="529"/>
      <c r="BY1836" s="529"/>
      <c r="BZ1836" s="529"/>
      <c r="CA1836" s="529"/>
      <c r="CB1836" s="529"/>
      <c r="CC1836" s="529"/>
      <c r="CD1836" s="529"/>
      <c r="CE1836" s="529"/>
      <c r="CF1836" s="529"/>
      <c r="CG1836" s="529"/>
      <c r="CH1836" s="529"/>
      <c r="CI1836" s="529"/>
      <c r="CJ1836" s="529"/>
      <c r="CK1836" s="529"/>
      <c r="CL1836" s="529"/>
      <c r="CM1836" s="529"/>
      <c r="CN1836" s="529"/>
      <c r="CO1836" s="529"/>
      <c r="CP1836" s="529"/>
      <c r="CQ1836" s="529"/>
      <c r="CR1836" s="529"/>
      <c r="CS1836" s="529"/>
      <c r="CT1836" s="529"/>
      <c r="CU1836" s="529"/>
      <c r="CV1836" s="529"/>
      <c r="CW1836" s="529"/>
      <c r="CX1836" s="529"/>
      <c r="CY1836" s="529"/>
      <c r="CZ1836" s="529"/>
      <c r="DA1836" s="529"/>
      <c r="DB1836" s="529"/>
      <c r="DC1836" s="529"/>
      <c r="DD1836" s="529"/>
      <c r="DE1836" s="529"/>
      <c r="DF1836" s="529"/>
      <c r="DG1836" s="529"/>
      <c r="DH1836" s="529"/>
      <c r="DI1836" s="529"/>
      <c r="DJ1836" s="529"/>
      <c r="DK1836" s="529"/>
      <c r="DL1836" s="529"/>
      <c r="DM1836" s="529"/>
      <c r="DN1836" s="529"/>
      <c r="DO1836" s="529"/>
      <c r="DP1836" s="529"/>
      <c r="DQ1836" s="529"/>
      <c r="DR1836" s="529"/>
      <c r="DS1836" s="529"/>
      <c r="DT1836" s="529"/>
      <c r="DU1836" s="529"/>
      <c r="DV1836" s="529"/>
      <c r="DW1836" s="529"/>
      <c r="DX1836" s="529"/>
      <c r="DY1836" s="529"/>
      <c r="DZ1836" s="529"/>
      <c r="EA1836" s="529"/>
      <c r="EB1836" s="529"/>
      <c r="EC1836" s="529"/>
      <c r="ED1836" s="529"/>
      <c r="EE1836" s="529"/>
      <c r="EF1836" s="529"/>
      <c r="EG1836" s="529"/>
      <c r="EH1836" s="529"/>
      <c r="EI1836" s="529"/>
      <c r="EJ1836" s="529"/>
      <c r="EK1836" s="529"/>
      <c r="EL1836" s="529"/>
      <c r="EM1836" s="529"/>
      <c r="EN1836" s="529"/>
      <c r="EO1836" s="529"/>
      <c r="EP1836" s="529"/>
      <c r="EQ1836" s="529"/>
      <c r="ER1836" s="529"/>
      <c r="ES1836" s="529"/>
      <c r="ET1836" s="529"/>
      <c r="EU1836" s="529"/>
      <c r="EV1836" s="529"/>
      <c r="EW1836" s="529"/>
      <c r="EX1836" s="529"/>
      <c r="EY1836" s="529"/>
      <c r="EZ1836" s="529"/>
      <c r="FA1836" s="529"/>
      <c r="FB1836" s="529"/>
      <c r="FC1836" s="529"/>
      <c r="FD1836" s="529"/>
      <c r="FE1836" s="529"/>
      <c r="FF1836" s="529"/>
      <c r="FG1836" s="529"/>
      <c r="FH1836" s="529"/>
      <c r="FI1836" s="529"/>
      <c r="FJ1836" s="529"/>
      <c r="FK1836" s="529"/>
      <c r="FL1836" s="529"/>
      <c r="FM1836" s="529"/>
      <c r="FN1836" s="529"/>
      <c r="FO1836" s="529"/>
      <c r="FP1836" s="529"/>
      <c r="FQ1836" s="529"/>
      <c r="FR1836" s="529"/>
      <c r="FS1836" s="529"/>
      <c r="FT1836" s="529"/>
      <c r="FU1836" s="529"/>
      <c r="FV1836" s="529"/>
      <c r="FW1836" s="529"/>
      <c r="FX1836" s="529"/>
      <c r="FY1836" s="529"/>
      <c r="FZ1836" s="529"/>
      <c r="GA1836" s="529"/>
      <c r="GB1836" s="529"/>
      <c r="GC1836" s="529"/>
      <c r="GD1836" s="529"/>
      <c r="GE1836" s="529"/>
      <c r="GF1836" s="529"/>
      <c r="GG1836" s="529"/>
      <c r="GH1836" s="529"/>
      <c r="GI1836" s="529"/>
      <c r="GJ1836" s="529"/>
      <c r="GK1836" s="529"/>
      <c r="GL1836" s="529"/>
      <c r="GM1836" s="529"/>
      <c r="GN1836" s="529"/>
      <c r="GO1836" s="529"/>
      <c r="GP1836" s="529"/>
      <c r="GQ1836" s="529"/>
      <c r="GR1836" s="529"/>
      <c r="GS1836" s="529"/>
      <c r="GT1836" s="529"/>
      <c r="GU1836" s="529"/>
      <c r="GV1836" s="529"/>
      <c r="GW1836" s="529"/>
      <c r="GX1836" s="529"/>
      <c r="GY1836" s="529"/>
      <c r="GZ1836" s="529"/>
      <c r="HA1836" s="529"/>
      <c r="HB1836" s="529"/>
      <c r="HC1836" s="529"/>
      <c r="HD1836" s="529"/>
      <c r="HE1836" s="529"/>
      <c r="HF1836" s="529"/>
      <c r="HG1836" s="529"/>
      <c r="HH1836" s="529"/>
      <c r="HI1836" s="529"/>
      <c r="HJ1836" s="529"/>
      <c r="HK1836" s="529"/>
      <c r="HL1836" s="529"/>
      <c r="HM1836" s="529"/>
      <c r="HN1836" s="529"/>
      <c r="HO1836" s="529"/>
      <c r="HP1836" s="529"/>
      <c r="HQ1836" s="529"/>
      <c r="HR1836" s="529"/>
      <c r="HS1836" s="529"/>
      <c r="HT1836" s="529"/>
      <c r="HU1836" s="529"/>
      <c r="HV1836" s="529"/>
      <c r="HW1836" s="529"/>
      <c r="HX1836" s="529"/>
      <c r="HY1836" s="529"/>
      <c r="HZ1836" s="529"/>
      <c r="IA1836" s="529"/>
      <c r="IB1836" s="529"/>
      <c r="IC1836" s="529"/>
      <c r="ID1836" s="529"/>
      <c r="IE1836" s="529"/>
      <c r="IF1836" s="529"/>
      <c r="IG1836" s="529"/>
      <c r="IH1836" s="529"/>
      <c r="II1836" s="529"/>
      <c r="IJ1836" s="529"/>
      <c r="IK1836" s="529"/>
      <c r="IL1836" s="529"/>
      <c r="IM1836" s="529"/>
      <c r="IN1836" s="529"/>
      <c r="IO1836" s="529"/>
      <c r="IP1836" s="529"/>
      <c r="IQ1836" s="529"/>
      <c r="IR1836" s="529"/>
      <c r="IS1836" s="529"/>
      <c r="IT1836" s="529"/>
      <c r="IU1836" s="529"/>
      <c r="IV1836" s="529"/>
      <c r="IW1836" s="529"/>
      <c r="IX1836" s="529"/>
      <c r="IY1836" s="529"/>
      <c r="IZ1836" s="529"/>
      <c r="JA1836" s="529"/>
      <c r="JB1836" s="529"/>
      <c r="JC1836" s="529"/>
      <c r="JD1836" s="529"/>
      <c r="JE1836" s="529"/>
      <c r="JF1836" s="529"/>
      <c r="JG1836" s="529"/>
      <c r="JH1836" s="529"/>
    </row>
    <row r="1837" spans="1:268" s="3" customFormat="1" ht="54.75" customHeight="1" x14ac:dyDescent="0.25">
      <c r="A1837" s="1"/>
      <c r="B1837" s="1"/>
      <c r="C1837" s="1"/>
      <c r="D1837" s="7"/>
      <c r="E1837" s="7"/>
      <c r="F1837" s="7"/>
      <c r="G1837" s="1"/>
      <c r="H1837" s="1"/>
      <c r="I1837" s="1"/>
      <c r="J1837" s="1"/>
      <c r="K1837" s="1"/>
      <c r="L1837" s="1"/>
      <c r="M1837" s="1"/>
      <c r="N1837" s="1"/>
      <c r="O1837" s="1"/>
      <c r="P1837" s="6"/>
      <c r="Q1837" s="1"/>
      <c r="R1837" s="1"/>
      <c r="S1837" s="1"/>
      <c r="T1837" s="1"/>
      <c r="U1837" s="6"/>
      <c r="V1837" s="1"/>
      <c r="W1837" s="1"/>
      <c r="X1837" s="1"/>
      <c r="Y1837" s="1"/>
      <c r="Z1837" s="9"/>
      <c r="AA1837" s="1"/>
      <c r="AB1837" s="1"/>
      <c r="AC1837" s="1"/>
      <c r="AD1837" s="1"/>
      <c r="AE1837" s="1"/>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6"/>
      <c r="BG1837" s="1"/>
      <c r="BH1837" s="1"/>
      <c r="BI1837" s="1"/>
      <c r="BJ1837" s="7"/>
      <c r="BK1837" s="1"/>
      <c r="BL1837" s="7"/>
      <c r="BM1837" s="1"/>
      <c r="BN1837" s="1"/>
      <c r="BO1837" s="1"/>
      <c r="BP1837" s="1"/>
      <c r="BQ1837" s="1"/>
      <c r="BR1837" s="1"/>
      <c r="BS1837" s="1"/>
      <c r="BT1837" s="529"/>
      <c r="BU1837" s="529"/>
      <c r="BV1837" s="529"/>
      <c r="BW1837" s="529"/>
      <c r="BX1837" s="529"/>
      <c r="BY1837" s="529"/>
      <c r="BZ1837" s="529"/>
      <c r="CA1837" s="529"/>
      <c r="CB1837" s="529"/>
      <c r="CC1837" s="529"/>
      <c r="CD1837" s="529"/>
      <c r="CE1837" s="529"/>
      <c r="CF1837" s="529"/>
      <c r="CG1837" s="529"/>
      <c r="CH1837" s="529"/>
      <c r="CI1837" s="529"/>
      <c r="CJ1837" s="529"/>
      <c r="CK1837" s="529"/>
      <c r="CL1837" s="529"/>
      <c r="CM1837" s="529"/>
      <c r="CN1837" s="529"/>
      <c r="CO1837" s="529"/>
      <c r="CP1837" s="529"/>
      <c r="CQ1837" s="529"/>
      <c r="CR1837" s="529"/>
      <c r="CS1837" s="529"/>
      <c r="CT1837" s="529"/>
      <c r="CU1837" s="529"/>
      <c r="CV1837" s="529"/>
      <c r="CW1837" s="529"/>
      <c r="CX1837" s="529"/>
      <c r="CY1837" s="529"/>
      <c r="CZ1837" s="529"/>
      <c r="DA1837" s="529"/>
      <c r="DB1837" s="529"/>
      <c r="DC1837" s="529"/>
      <c r="DD1837" s="529"/>
      <c r="DE1837" s="529"/>
      <c r="DF1837" s="529"/>
      <c r="DG1837" s="529"/>
      <c r="DH1837" s="529"/>
      <c r="DI1837" s="529"/>
      <c r="DJ1837" s="529"/>
      <c r="DK1837" s="529"/>
      <c r="DL1837" s="529"/>
      <c r="DM1837" s="529"/>
      <c r="DN1837" s="529"/>
      <c r="DO1837" s="529"/>
      <c r="DP1837" s="529"/>
      <c r="DQ1837" s="529"/>
      <c r="DR1837" s="529"/>
      <c r="DS1837" s="529"/>
      <c r="DT1837" s="529"/>
      <c r="DU1837" s="529"/>
      <c r="DV1837" s="529"/>
      <c r="DW1837" s="529"/>
      <c r="DX1837" s="529"/>
      <c r="DY1837" s="529"/>
      <c r="DZ1837" s="529"/>
      <c r="EA1837" s="529"/>
      <c r="EB1837" s="529"/>
      <c r="EC1837" s="529"/>
      <c r="ED1837" s="529"/>
      <c r="EE1837" s="529"/>
      <c r="EF1837" s="529"/>
      <c r="EG1837" s="529"/>
      <c r="EH1837" s="529"/>
      <c r="EI1837" s="529"/>
      <c r="EJ1837" s="529"/>
      <c r="EK1837" s="529"/>
      <c r="EL1837" s="529"/>
      <c r="EM1837" s="529"/>
      <c r="EN1837" s="529"/>
      <c r="EO1837" s="529"/>
      <c r="EP1837" s="529"/>
      <c r="EQ1837" s="529"/>
      <c r="ER1837" s="529"/>
      <c r="ES1837" s="529"/>
      <c r="ET1837" s="529"/>
      <c r="EU1837" s="529"/>
      <c r="EV1837" s="529"/>
      <c r="EW1837" s="529"/>
      <c r="EX1837" s="529"/>
      <c r="EY1837" s="529"/>
      <c r="EZ1837" s="529"/>
      <c r="FA1837" s="529"/>
      <c r="FB1837" s="529"/>
      <c r="FC1837" s="529"/>
      <c r="FD1837" s="529"/>
      <c r="FE1837" s="529"/>
      <c r="FF1837" s="529"/>
      <c r="FG1837" s="529"/>
      <c r="FH1837" s="529"/>
      <c r="FI1837" s="529"/>
      <c r="FJ1837" s="529"/>
      <c r="FK1837" s="529"/>
      <c r="FL1837" s="529"/>
      <c r="FM1837" s="529"/>
      <c r="FN1837" s="529"/>
      <c r="FO1837" s="529"/>
      <c r="FP1837" s="529"/>
      <c r="FQ1837" s="529"/>
      <c r="FR1837" s="529"/>
      <c r="FS1837" s="529"/>
      <c r="FT1837" s="529"/>
      <c r="FU1837" s="529"/>
      <c r="FV1837" s="529"/>
      <c r="FW1837" s="529"/>
      <c r="FX1837" s="529"/>
      <c r="FY1837" s="529"/>
      <c r="FZ1837" s="529"/>
      <c r="GA1837" s="529"/>
      <c r="GB1837" s="529"/>
      <c r="GC1837" s="529"/>
      <c r="GD1837" s="529"/>
      <c r="GE1837" s="529"/>
      <c r="GF1837" s="529"/>
      <c r="GG1837" s="529"/>
      <c r="GH1837" s="529"/>
      <c r="GI1837" s="529"/>
      <c r="GJ1837" s="529"/>
      <c r="GK1837" s="529"/>
      <c r="GL1837" s="529"/>
      <c r="GM1837" s="529"/>
      <c r="GN1837" s="529"/>
      <c r="GO1837" s="529"/>
      <c r="GP1837" s="529"/>
      <c r="GQ1837" s="529"/>
      <c r="GR1837" s="529"/>
      <c r="GS1837" s="529"/>
      <c r="GT1837" s="529"/>
      <c r="GU1837" s="529"/>
      <c r="GV1837" s="529"/>
      <c r="GW1837" s="529"/>
      <c r="GX1837" s="529"/>
      <c r="GY1837" s="529"/>
      <c r="GZ1837" s="529"/>
      <c r="HA1837" s="529"/>
      <c r="HB1837" s="529"/>
      <c r="HC1837" s="529"/>
      <c r="HD1837" s="529"/>
      <c r="HE1837" s="529"/>
      <c r="HF1837" s="529"/>
      <c r="HG1837" s="529"/>
      <c r="HH1837" s="529"/>
      <c r="HI1837" s="529"/>
      <c r="HJ1837" s="529"/>
      <c r="HK1837" s="529"/>
      <c r="HL1837" s="529"/>
      <c r="HM1837" s="529"/>
      <c r="HN1837" s="529"/>
      <c r="HO1837" s="529"/>
      <c r="HP1837" s="529"/>
      <c r="HQ1837" s="529"/>
      <c r="HR1837" s="529"/>
      <c r="HS1837" s="529"/>
      <c r="HT1837" s="529"/>
      <c r="HU1837" s="529"/>
      <c r="HV1837" s="529"/>
      <c r="HW1837" s="529"/>
      <c r="HX1837" s="529"/>
      <c r="HY1837" s="529"/>
      <c r="HZ1837" s="529"/>
      <c r="IA1837" s="529"/>
      <c r="IB1837" s="529"/>
      <c r="IC1837" s="529"/>
      <c r="ID1837" s="529"/>
      <c r="IE1837" s="529"/>
      <c r="IF1837" s="529"/>
      <c r="IG1837" s="529"/>
      <c r="IH1837" s="529"/>
      <c r="II1837" s="529"/>
      <c r="IJ1837" s="529"/>
      <c r="IK1837" s="529"/>
      <c r="IL1837" s="529"/>
      <c r="IM1837" s="529"/>
      <c r="IN1837" s="529"/>
      <c r="IO1837" s="529"/>
      <c r="IP1837" s="529"/>
      <c r="IQ1837" s="529"/>
      <c r="IR1837" s="529"/>
      <c r="IS1837" s="529"/>
      <c r="IT1837" s="529"/>
      <c r="IU1837" s="529"/>
      <c r="IV1837" s="529"/>
      <c r="IW1837" s="529"/>
      <c r="IX1837" s="529"/>
      <c r="IY1837" s="529"/>
      <c r="IZ1837" s="529"/>
      <c r="JA1837" s="529"/>
      <c r="JB1837" s="529"/>
      <c r="JC1837" s="529"/>
      <c r="JD1837" s="529"/>
      <c r="JE1837" s="529"/>
      <c r="JF1837" s="529"/>
      <c r="JG1837" s="529"/>
      <c r="JH1837" s="529"/>
    </row>
    <row r="1838" spans="1:268" s="3" customFormat="1" ht="54.75" customHeight="1" x14ac:dyDescent="0.25">
      <c r="A1838" s="1"/>
      <c r="B1838" s="1"/>
      <c r="C1838" s="1"/>
      <c r="D1838" s="7"/>
      <c r="E1838" s="7"/>
      <c r="F1838" s="7"/>
      <c r="G1838" s="1"/>
      <c r="H1838" s="1"/>
      <c r="I1838" s="1"/>
      <c r="J1838" s="1"/>
      <c r="K1838" s="1"/>
      <c r="L1838" s="1"/>
      <c r="M1838" s="1"/>
      <c r="N1838" s="1"/>
      <c r="O1838" s="1"/>
      <c r="P1838" s="6"/>
      <c r="Q1838" s="1"/>
      <c r="R1838" s="1"/>
      <c r="S1838" s="1"/>
      <c r="T1838" s="1"/>
      <c r="U1838" s="6"/>
      <c r="V1838" s="1"/>
      <c r="W1838" s="1"/>
      <c r="X1838" s="1"/>
      <c r="Y1838" s="1"/>
      <c r="Z1838" s="9"/>
      <c r="AA1838" s="1"/>
      <c r="AB1838" s="1"/>
      <c r="AC1838" s="1"/>
      <c r="AD1838" s="1"/>
      <c r="AE1838" s="1"/>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6"/>
      <c r="BG1838" s="1"/>
      <c r="BH1838" s="1"/>
      <c r="BI1838" s="1"/>
      <c r="BJ1838" s="7"/>
      <c r="BK1838" s="1"/>
      <c r="BL1838" s="7"/>
      <c r="BM1838" s="1"/>
      <c r="BN1838" s="1"/>
      <c r="BO1838" s="1"/>
      <c r="BP1838" s="1"/>
      <c r="BQ1838" s="1"/>
      <c r="BR1838" s="1"/>
      <c r="BS1838" s="1"/>
      <c r="BT1838" s="529"/>
      <c r="BU1838" s="529"/>
      <c r="BV1838" s="529"/>
      <c r="BW1838" s="529"/>
      <c r="BX1838" s="529"/>
      <c r="BY1838" s="529"/>
      <c r="BZ1838" s="529"/>
      <c r="CA1838" s="529"/>
      <c r="CB1838" s="529"/>
      <c r="CC1838" s="529"/>
      <c r="CD1838" s="529"/>
      <c r="CE1838" s="529"/>
      <c r="CF1838" s="529"/>
      <c r="CG1838" s="529"/>
      <c r="CH1838" s="529"/>
      <c r="CI1838" s="529"/>
      <c r="CJ1838" s="529"/>
      <c r="CK1838" s="529"/>
      <c r="CL1838" s="529"/>
      <c r="CM1838" s="529"/>
      <c r="CN1838" s="529"/>
      <c r="CO1838" s="529"/>
      <c r="CP1838" s="529"/>
      <c r="CQ1838" s="529"/>
      <c r="CR1838" s="529"/>
      <c r="CS1838" s="529"/>
      <c r="CT1838" s="529"/>
      <c r="CU1838" s="529"/>
      <c r="CV1838" s="529"/>
      <c r="CW1838" s="529"/>
      <c r="CX1838" s="529"/>
      <c r="CY1838" s="529"/>
      <c r="CZ1838" s="529"/>
      <c r="DA1838" s="529"/>
      <c r="DB1838" s="529"/>
      <c r="DC1838" s="529"/>
      <c r="DD1838" s="529"/>
      <c r="DE1838" s="529"/>
      <c r="DF1838" s="529"/>
      <c r="DG1838" s="529"/>
      <c r="DH1838" s="529"/>
      <c r="DI1838" s="529"/>
      <c r="DJ1838" s="529"/>
      <c r="DK1838" s="529"/>
      <c r="DL1838" s="529"/>
      <c r="DM1838" s="529"/>
      <c r="DN1838" s="529"/>
      <c r="DO1838" s="529"/>
      <c r="DP1838" s="529"/>
      <c r="DQ1838" s="529"/>
      <c r="DR1838" s="529"/>
      <c r="DS1838" s="529"/>
      <c r="DT1838" s="529"/>
      <c r="DU1838" s="529"/>
      <c r="DV1838" s="529"/>
      <c r="DW1838" s="529"/>
      <c r="DX1838" s="529"/>
      <c r="DY1838" s="529"/>
      <c r="DZ1838" s="529"/>
      <c r="EA1838" s="529"/>
      <c r="EB1838" s="529"/>
      <c r="EC1838" s="529"/>
      <c r="ED1838" s="529"/>
      <c r="EE1838" s="529"/>
      <c r="EF1838" s="529"/>
      <c r="EG1838" s="529"/>
      <c r="EH1838" s="529"/>
      <c r="EI1838" s="529"/>
      <c r="EJ1838" s="529"/>
      <c r="EK1838" s="529"/>
      <c r="EL1838" s="529"/>
      <c r="EM1838" s="529"/>
      <c r="EN1838" s="529"/>
      <c r="EO1838" s="529"/>
      <c r="EP1838" s="529"/>
      <c r="EQ1838" s="529"/>
      <c r="ER1838" s="529"/>
      <c r="ES1838" s="529"/>
      <c r="ET1838" s="529"/>
      <c r="EU1838" s="529"/>
      <c r="EV1838" s="529"/>
      <c r="EW1838" s="529"/>
      <c r="EX1838" s="529"/>
      <c r="EY1838" s="529"/>
      <c r="EZ1838" s="529"/>
      <c r="FA1838" s="529"/>
      <c r="FB1838" s="529"/>
      <c r="FC1838" s="529"/>
      <c r="FD1838" s="529"/>
      <c r="FE1838" s="529"/>
      <c r="FF1838" s="529"/>
      <c r="FG1838" s="529"/>
      <c r="FH1838" s="529"/>
      <c r="FI1838" s="529"/>
      <c r="FJ1838" s="529"/>
      <c r="FK1838" s="529"/>
      <c r="FL1838" s="529"/>
      <c r="FM1838" s="529"/>
      <c r="FN1838" s="529"/>
      <c r="FO1838" s="529"/>
      <c r="FP1838" s="529"/>
      <c r="FQ1838" s="529"/>
      <c r="FR1838" s="529"/>
      <c r="FS1838" s="529"/>
      <c r="FT1838" s="529"/>
      <c r="FU1838" s="529"/>
      <c r="FV1838" s="529"/>
      <c r="FW1838" s="529"/>
      <c r="FX1838" s="529"/>
      <c r="FY1838" s="529"/>
      <c r="FZ1838" s="529"/>
      <c r="GA1838" s="529"/>
      <c r="GB1838" s="529"/>
      <c r="GC1838" s="529"/>
      <c r="GD1838" s="529"/>
      <c r="GE1838" s="529"/>
      <c r="GF1838" s="529"/>
      <c r="GG1838" s="529"/>
      <c r="GH1838" s="529"/>
      <c r="GI1838" s="529"/>
      <c r="GJ1838" s="529"/>
      <c r="GK1838" s="529"/>
      <c r="GL1838" s="529"/>
      <c r="GM1838" s="529"/>
      <c r="GN1838" s="529"/>
      <c r="GO1838" s="529"/>
      <c r="GP1838" s="529"/>
      <c r="GQ1838" s="529"/>
      <c r="GR1838" s="529"/>
      <c r="GS1838" s="529"/>
      <c r="GT1838" s="529"/>
      <c r="GU1838" s="529"/>
      <c r="GV1838" s="529"/>
      <c r="GW1838" s="529"/>
      <c r="GX1838" s="529"/>
      <c r="GY1838" s="529"/>
      <c r="GZ1838" s="529"/>
      <c r="HA1838" s="529"/>
      <c r="HB1838" s="529"/>
      <c r="HC1838" s="529"/>
      <c r="HD1838" s="529"/>
      <c r="HE1838" s="529"/>
      <c r="HF1838" s="529"/>
      <c r="HG1838" s="529"/>
      <c r="HH1838" s="529"/>
      <c r="HI1838" s="529"/>
      <c r="HJ1838" s="529"/>
      <c r="HK1838" s="529"/>
      <c r="HL1838" s="529"/>
      <c r="HM1838" s="529"/>
      <c r="HN1838" s="529"/>
      <c r="HO1838" s="529"/>
      <c r="HP1838" s="529"/>
      <c r="HQ1838" s="529"/>
      <c r="HR1838" s="529"/>
      <c r="HS1838" s="529"/>
      <c r="HT1838" s="529"/>
      <c r="HU1838" s="529"/>
      <c r="HV1838" s="529"/>
      <c r="HW1838" s="529"/>
      <c r="HX1838" s="529"/>
      <c r="HY1838" s="529"/>
      <c r="HZ1838" s="529"/>
      <c r="IA1838" s="529"/>
      <c r="IB1838" s="529"/>
      <c r="IC1838" s="529"/>
      <c r="ID1838" s="529"/>
      <c r="IE1838" s="529"/>
      <c r="IF1838" s="529"/>
      <c r="IG1838" s="529"/>
      <c r="IH1838" s="529"/>
      <c r="II1838" s="529"/>
      <c r="IJ1838" s="529"/>
      <c r="IK1838" s="529"/>
      <c r="IL1838" s="529"/>
      <c r="IM1838" s="529"/>
      <c r="IN1838" s="529"/>
      <c r="IO1838" s="529"/>
      <c r="IP1838" s="529"/>
      <c r="IQ1838" s="529"/>
      <c r="IR1838" s="529"/>
      <c r="IS1838" s="529"/>
      <c r="IT1838" s="529"/>
      <c r="IU1838" s="529"/>
      <c r="IV1838" s="529"/>
      <c r="IW1838" s="529"/>
      <c r="IX1838" s="529"/>
      <c r="IY1838" s="529"/>
      <c r="IZ1838" s="529"/>
      <c r="JA1838" s="529"/>
      <c r="JB1838" s="529"/>
      <c r="JC1838" s="529"/>
      <c r="JD1838" s="529"/>
      <c r="JE1838" s="529"/>
      <c r="JF1838" s="529"/>
      <c r="JG1838" s="529"/>
      <c r="JH1838" s="529"/>
    </row>
    <row r="1839" spans="1:268" s="3" customFormat="1" ht="54.75" customHeight="1" x14ac:dyDescent="0.25">
      <c r="A1839" s="1"/>
      <c r="B1839" s="1"/>
      <c r="C1839" s="1"/>
      <c r="D1839" s="7"/>
      <c r="E1839" s="7"/>
      <c r="F1839" s="7"/>
      <c r="G1839" s="1"/>
      <c r="H1839" s="1"/>
      <c r="I1839" s="1"/>
      <c r="J1839" s="1"/>
      <c r="K1839" s="1"/>
      <c r="L1839" s="1"/>
      <c r="M1839" s="1"/>
      <c r="N1839" s="1"/>
      <c r="O1839" s="1"/>
      <c r="P1839" s="6"/>
      <c r="Q1839" s="1"/>
      <c r="R1839" s="1"/>
      <c r="S1839" s="1"/>
      <c r="T1839" s="1"/>
      <c r="U1839" s="6"/>
      <c r="V1839" s="1"/>
      <c r="W1839" s="1"/>
      <c r="X1839" s="1"/>
      <c r="Y1839" s="1"/>
      <c r="Z1839" s="9"/>
      <c r="AA1839" s="1"/>
      <c r="AB1839" s="1"/>
      <c r="AC1839" s="1"/>
      <c r="AD1839" s="1"/>
      <c r="AE1839" s="1"/>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6"/>
      <c r="BG1839" s="1"/>
      <c r="BH1839" s="1"/>
      <c r="BI1839" s="1"/>
      <c r="BJ1839" s="7"/>
      <c r="BK1839" s="1"/>
      <c r="BL1839" s="7"/>
      <c r="BM1839" s="1"/>
      <c r="BN1839" s="1"/>
      <c r="BO1839" s="1"/>
      <c r="BP1839" s="1"/>
      <c r="BQ1839" s="1"/>
      <c r="BR1839" s="1"/>
      <c r="BS1839" s="1"/>
      <c r="BT1839" s="529"/>
      <c r="BU1839" s="529"/>
      <c r="BV1839" s="529"/>
      <c r="BW1839" s="529"/>
      <c r="BX1839" s="529"/>
      <c r="BY1839" s="529"/>
      <c r="BZ1839" s="529"/>
      <c r="CA1839" s="529"/>
      <c r="CB1839" s="529"/>
      <c r="CC1839" s="529"/>
      <c r="CD1839" s="529"/>
      <c r="CE1839" s="529"/>
      <c r="CF1839" s="529"/>
      <c r="CG1839" s="529"/>
      <c r="CH1839" s="529"/>
      <c r="CI1839" s="529"/>
      <c r="CJ1839" s="529"/>
      <c r="CK1839" s="529"/>
      <c r="CL1839" s="529"/>
      <c r="CM1839" s="529"/>
      <c r="CN1839" s="529"/>
      <c r="CO1839" s="529"/>
      <c r="CP1839" s="529"/>
      <c r="CQ1839" s="529"/>
      <c r="CR1839" s="529"/>
      <c r="CS1839" s="529"/>
      <c r="CT1839" s="529"/>
      <c r="CU1839" s="529"/>
      <c r="CV1839" s="529"/>
      <c r="CW1839" s="529"/>
      <c r="CX1839" s="529"/>
      <c r="CY1839" s="529"/>
      <c r="CZ1839" s="529"/>
      <c r="DA1839" s="529"/>
      <c r="DB1839" s="529"/>
      <c r="DC1839" s="529"/>
      <c r="DD1839" s="529"/>
      <c r="DE1839" s="529"/>
      <c r="DF1839" s="529"/>
      <c r="DG1839" s="529"/>
      <c r="DH1839" s="529"/>
      <c r="DI1839" s="529"/>
      <c r="DJ1839" s="529"/>
      <c r="DK1839" s="529"/>
      <c r="DL1839" s="529"/>
      <c r="DM1839" s="529"/>
      <c r="DN1839" s="529"/>
      <c r="DO1839" s="529"/>
      <c r="DP1839" s="529"/>
      <c r="DQ1839" s="529"/>
      <c r="DR1839" s="529"/>
      <c r="DS1839" s="529"/>
      <c r="DT1839" s="529"/>
      <c r="DU1839" s="529"/>
      <c r="DV1839" s="529"/>
      <c r="DW1839" s="529"/>
      <c r="DX1839" s="529"/>
      <c r="DY1839" s="529"/>
      <c r="DZ1839" s="529"/>
      <c r="EA1839" s="529"/>
      <c r="EB1839" s="529"/>
      <c r="EC1839" s="529"/>
      <c r="ED1839" s="529"/>
      <c r="EE1839" s="529"/>
      <c r="EF1839" s="529"/>
      <c r="EG1839" s="529"/>
      <c r="EH1839" s="529"/>
      <c r="EI1839" s="529"/>
      <c r="EJ1839" s="529"/>
      <c r="EK1839" s="529"/>
      <c r="EL1839" s="529"/>
      <c r="EM1839" s="529"/>
      <c r="EN1839" s="529"/>
      <c r="EO1839" s="529"/>
      <c r="EP1839" s="529"/>
      <c r="EQ1839" s="529"/>
      <c r="ER1839" s="529"/>
      <c r="ES1839" s="529"/>
      <c r="ET1839" s="529"/>
      <c r="EU1839" s="529"/>
      <c r="EV1839" s="529"/>
      <c r="EW1839" s="529"/>
      <c r="EX1839" s="529"/>
      <c r="EY1839" s="529"/>
      <c r="EZ1839" s="529"/>
      <c r="FA1839" s="529"/>
      <c r="FB1839" s="529"/>
      <c r="FC1839" s="529"/>
      <c r="FD1839" s="529"/>
      <c r="FE1839" s="529"/>
      <c r="FF1839" s="529"/>
      <c r="FG1839" s="529"/>
      <c r="FH1839" s="529"/>
      <c r="FI1839" s="529"/>
      <c r="FJ1839" s="529"/>
      <c r="FK1839" s="529"/>
      <c r="FL1839" s="529"/>
      <c r="FM1839" s="529"/>
      <c r="FN1839" s="529"/>
      <c r="FO1839" s="529"/>
      <c r="FP1839" s="529"/>
      <c r="FQ1839" s="529"/>
      <c r="FR1839" s="529"/>
      <c r="FS1839" s="529"/>
      <c r="FT1839" s="529"/>
      <c r="FU1839" s="529"/>
      <c r="FV1839" s="529"/>
      <c r="FW1839" s="529"/>
      <c r="FX1839" s="529"/>
      <c r="FY1839" s="529"/>
      <c r="FZ1839" s="529"/>
      <c r="GA1839" s="529"/>
      <c r="GB1839" s="529"/>
      <c r="GC1839" s="529"/>
      <c r="GD1839" s="529"/>
      <c r="GE1839" s="529"/>
      <c r="GF1839" s="529"/>
      <c r="GG1839" s="529"/>
      <c r="GH1839" s="529"/>
      <c r="GI1839" s="529"/>
      <c r="GJ1839" s="529"/>
      <c r="GK1839" s="529"/>
      <c r="GL1839" s="529"/>
      <c r="GM1839" s="529"/>
      <c r="GN1839" s="529"/>
      <c r="GO1839" s="529"/>
      <c r="GP1839" s="529"/>
      <c r="GQ1839" s="529"/>
      <c r="GR1839" s="529"/>
      <c r="GS1839" s="529"/>
      <c r="GT1839" s="529"/>
      <c r="GU1839" s="529"/>
      <c r="GV1839" s="529"/>
      <c r="GW1839" s="529"/>
      <c r="GX1839" s="529"/>
      <c r="GY1839" s="529"/>
      <c r="GZ1839" s="529"/>
      <c r="HA1839" s="529"/>
      <c r="HB1839" s="529"/>
      <c r="HC1839" s="529"/>
      <c r="HD1839" s="529"/>
      <c r="HE1839" s="529"/>
      <c r="HF1839" s="529"/>
      <c r="HG1839" s="529"/>
      <c r="HH1839" s="529"/>
      <c r="HI1839" s="529"/>
      <c r="HJ1839" s="529"/>
      <c r="HK1839" s="529"/>
      <c r="HL1839" s="529"/>
      <c r="HM1839" s="529"/>
      <c r="HN1839" s="529"/>
      <c r="HO1839" s="529"/>
      <c r="HP1839" s="529"/>
      <c r="HQ1839" s="529"/>
      <c r="HR1839" s="529"/>
      <c r="HS1839" s="529"/>
      <c r="HT1839" s="529"/>
      <c r="HU1839" s="529"/>
      <c r="HV1839" s="529"/>
      <c r="HW1839" s="529"/>
      <c r="HX1839" s="529"/>
      <c r="HY1839" s="529"/>
      <c r="HZ1839" s="529"/>
      <c r="IA1839" s="529"/>
      <c r="IB1839" s="529"/>
      <c r="IC1839" s="529"/>
      <c r="ID1839" s="529"/>
      <c r="IE1839" s="529"/>
      <c r="IF1839" s="529"/>
      <c r="IG1839" s="529"/>
      <c r="IH1839" s="529"/>
      <c r="II1839" s="529"/>
      <c r="IJ1839" s="529"/>
      <c r="IK1839" s="529"/>
      <c r="IL1839" s="529"/>
      <c r="IM1839" s="529"/>
      <c r="IN1839" s="529"/>
      <c r="IO1839" s="529"/>
      <c r="IP1839" s="529"/>
      <c r="IQ1839" s="529"/>
      <c r="IR1839" s="529"/>
      <c r="IS1839" s="529"/>
      <c r="IT1839" s="529"/>
      <c r="IU1839" s="529"/>
      <c r="IV1839" s="529"/>
      <c r="IW1839" s="529"/>
      <c r="IX1839" s="529"/>
      <c r="IY1839" s="529"/>
      <c r="IZ1839" s="529"/>
      <c r="JA1839" s="529"/>
      <c r="JB1839" s="529"/>
      <c r="JC1839" s="529"/>
      <c r="JD1839" s="529"/>
      <c r="JE1839" s="529"/>
      <c r="JF1839" s="529"/>
      <c r="JG1839" s="529"/>
      <c r="JH1839" s="529"/>
    </row>
    <row r="1840" spans="1:268" s="3" customFormat="1" ht="54.75" customHeight="1" x14ac:dyDescent="0.25">
      <c r="A1840" s="1"/>
      <c r="B1840" s="1"/>
      <c r="C1840" s="1"/>
      <c r="D1840" s="7"/>
      <c r="E1840" s="7"/>
      <c r="F1840" s="7"/>
      <c r="G1840" s="1"/>
      <c r="H1840" s="1"/>
      <c r="I1840" s="1"/>
      <c r="J1840" s="1"/>
      <c r="K1840" s="1"/>
      <c r="L1840" s="1"/>
      <c r="M1840" s="1"/>
      <c r="N1840" s="1"/>
      <c r="O1840" s="1"/>
      <c r="P1840" s="6"/>
      <c r="Q1840" s="1"/>
      <c r="R1840" s="1"/>
      <c r="S1840" s="1"/>
      <c r="T1840" s="1"/>
      <c r="U1840" s="6"/>
      <c r="V1840" s="1"/>
      <c r="W1840" s="1"/>
      <c r="X1840" s="1"/>
      <c r="Y1840" s="1"/>
      <c r="Z1840" s="9"/>
      <c r="AA1840" s="1"/>
      <c r="AB1840" s="1"/>
      <c r="AC1840" s="1"/>
      <c r="AD1840" s="1"/>
      <c r="AE1840" s="1"/>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6"/>
      <c r="BG1840" s="1"/>
      <c r="BH1840" s="1"/>
      <c r="BI1840" s="1"/>
      <c r="BJ1840" s="7"/>
      <c r="BK1840" s="1"/>
      <c r="BL1840" s="7"/>
      <c r="BM1840" s="1"/>
      <c r="BN1840" s="1"/>
      <c r="BO1840" s="1"/>
      <c r="BP1840" s="1"/>
      <c r="BQ1840" s="1"/>
      <c r="BR1840" s="1"/>
      <c r="BS1840" s="1"/>
      <c r="BT1840" s="529"/>
      <c r="BU1840" s="529"/>
      <c r="BV1840" s="529"/>
      <c r="BW1840" s="529"/>
      <c r="BX1840" s="529"/>
      <c r="BY1840" s="529"/>
      <c r="BZ1840" s="529"/>
      <c r="CA1840" s="529"/>
      <c r="CB1840" s="529"/>
      <c r="CC1840" s="529"/>
      <c r="CD1840" s="529"/>
      <c r="CE1840" s="529"/>
      <c r="CF1840" s="529"/>
      <c r="CG1840" s="529"/>
      <c r="CH1840" s="529"/>
      <c r="CI1840" s="529"/>
      <c r="CJ1840" s="529"/>
      <c r="CK1840" s="529"/>
      <c r="CL1840" s="529"/>
      <c r="CM1840" s="529"/>
      <c r="CN1840" s="529"/>
      <c r="CO1840" s="529"/>
      <c r="CP1840" s="529"/>
      <c r="CQ1840" s="529"/>
      <c r="CR1840" s="529"/>
      <c r="CS1840" s="529"/>
      <c r="CT1840" s="529"/>
      <c r="CU1840" s="529"/>
      <c r="CV1840" s="529"/>
      <c r="CW1840" s="529"/>
      <c r="CX1840" s="529"/>
      <c r="CY1840" s="529"/>
      <c r="CZ1840" s="529"/>
      <c r="DA1840" s="529"/>
      <c r="DB1840" s="529"/>
      <c r="DC1840" s="529"/>
      <c r="DD1840" s="529"/>
      <c r="DE1840" s="529"/>
      <c r="DF1840" s="529"/>
      <c r="DG1840" s="529"/>
      <c r="DH1840" s="529"/>
      <c r="DI1840" s="529"/>
      <c r="DJ1840" s="529"/>
      <c r="DK1840" s="529"/>
      <c r="DL1840" s="529"/>
      <c r="DM1840" s="529"/>
      <c r="DN1840" s="529"/>
      <c r="DO1840" s="529"/>
      <c r="DP1840" s="529"/>
      <c r="DQ1840" s="529"/>
      <c r="DR1840" s="529"/>
      <c r="DS1840" s="529"/>
      <c r="DT1840" s="529"/>
      <c r="DU1840" s="529"/>
      <c r="DV1840" s="529"/>
      <c r="DW1840" s="529"/>
      <c r="DX1840" s="529"/>
      <c r="DY1840" s="529"/>
      <c r="DZ1840" s="529"/>
      <c r="EA1840" s="529"/>
      <c r="EB1840" s="529"/>
      <c r="EC1840" s="529"/>
      <c r="ED1840" s="529"/>
      <c r="EE1840" s="529"/>
      <c r="EF1840" s="529"/>
      <c r="EG1840" s="529"/>
      <c r="EH1840" s="529"/>
      <c r="EI1840" s="529"/>
      <c r="EJ1840" s="529"/>
      <c r="EK1840" s="529"/>
      <c r="EL1840" s="529"/>
      <c r="EM1840" s="529"/>
      <c r="EN1840" s="529"/>
      <c r="EO1840" s="529"/>
      <c r="EP1840" s="529"/>
      <c r="EQ1840" s="529"/>
      <c r="ER1840" s="529"/>
      <c r="ES1840" s="529"/>
      <c r="ET1840" s="529"/>
      <c r="EU1840" s="529"/>
      <c r="EV1840" s="529"/>
      <c r="EW1840" s="529"/>
      <c r="EX1840" s="529"/>
      <c r="EY1840" s="529"/>
      <c r="EZ1840" s="529"/>
      <c r="FA1840" s="529"/>
      <c r="FB1840" s="529"/>
      <c r="FC1840" s="529"/>
      <c r="FD1840" s="529"/>
      <c r="FE1840" s="529"/>
      <c r="FF1840" s="529"/>
      <c r="FG1840" s="529"/>
      <c r="FH1840" s="529"/>
      <c r="FI1840" s="529"/>
      <c r="FJ1840" s="529"/>
      <c r="FK1840" s="529"/>
      <c r="FL1840" s="529"/>
      <c r="FM1840" s="529"/>
      <c r="FN1840" s="529"/>
      <c r="FO1840" s="529"/>
      <c r="FP1840" s="529"/>
      <c r="FQ1840" s="529"/>
      <c r="FR1840" s="529"/>
      <c r="FS1840" s="529"/>
      <c r="FT1840" s="529"/>
      <c r="FU1840" s="529"/>
      <c r="FV1840" s="529"/>
      <c r="FW1840" s="529"/>
      <c r="FX1840" s="529"/>
      <c r="FY1840" s="529"/>
      <c r="FZ1840" s="529"/>
      <c r="GA1840" s="529"/>
      <c r="GB1840" s="529"/>
      <c r="GC1840" s="529"/>
      <c r="GD1840" s="529"/>
      <c r="GE1840" s="529"/>
      <c r="GF1840" s="529"/>
      <c r="GG1840" s="529"/>
      <c r="GH1840" s="529"/>
      <c r="GI1840" s="529"/>
      <c r="GJ1840" s="529"/>
      <c r="GK1840" s="529"/>
      <c r="GL1840" s="529"/>
      <c r="GM1840" s="529"/>
      <c r="GN1840" s="529"/>
      <c r="GO1840" s="529"/>
      <c r="GP1840" s="529"/>
      <c r="GQ1840" s="529"/>
      <c r="GR1840" s="529"/>
      <c r="GS1840" s="529"/>
      <c r="GT1840" s="529"/>
      <c r="GU1840" s="529"/>
      <c r="GV1840" s="529"/>
      <c r="GW1840" s="529"/>
      <c r="GX1840" s="529"/>
      <c r="GY1840" s="529"/>
      <c r="GZ1840" s="529"/>
      <c r="HA1840" s="529"/>
      <c r="HB1840" s="529"/>
      <c r="HC1840" s="529"/>
      <c r="HD1840" s="529"/>
      <c r="HE1840" s="529"/>
      <c r="HF1840" s="529"/>
      <c r="HG1840" s="529"/>
      <c r="HH1840" s="529"/>
      <c r="HI1840" s="529"/>
      <c r="HJ1840" s="529"/>
      <c r="HK1840" s="529"/>
      <c r="HL1840" s="529"/>
      <c r="HM1840" s="529"/>
      <c r="HN1840" s="529"/>
      <c r="HO1840" s="529"/>
      <c r="HP1840" s="529"/>
      <c r="HQ1840" s="529"/>
      <c r="HR1840" s="529"/>
      <c r="HS1840" s="529"/>
      <c r="HT1840" s="529"/>
      <c r="HU1840" s="529"/>
      <c r="HV1840" s="529"/>
      <c r="HW1840" s="529"/>
      <c r="HX1840" s="529"/>
      <c r="HY1840" s="529"/>
      <c r="HZ1840" s="529"/>
      <c r="IA1840" s="529"/>
      <c r="IB1840" s="529"/>
      <c r="IC1840" s="529"/>
      <c r="ID1840" s="529"/>
      <c r="IE1840" s="529"/>
      <c r="IF1840" s="529"/>
      <c r="IG1840" s="529"/>
      <c r="IH1840" s="529"/>
      <c r="II1840" s="529"/>
      <c r="IJ1840" s="529"/>
      <c r="IK1840" s="529"/>
      <c r="IL1840" s="529"/>
      <c r="IM1840" s="529"/>
      <c r="IN1840" s="529"/>
      <c r="IO1840" s="529"/>
      <c r="IP1840" s="529"/>
      <c r="IQ1840" s="529"/>
      <c r="IR1840" s="529"/>
      <c r="IS1840" s="529"/>
      <c r="IT1840" s="529"/>
      <c r="IU1840" s="529"/>
      <c r="IV1840" s="529"/>
      <c r="IW1840" s="529"/>
      <c r="IX1840" s="529"/>
      <c r="IY1840" s="529"/>
      <c r="IZ1840" s="529"/>
      <c r="JA1840" s="529"/>
      <c r="JB1840" s="529"/>
      <c r="JC1840" s="529"/>
      <c r="JD1840" s="529"/>
      <c r="JE1840" s="529"/>
      <c r="JF1840" s="529"/>
      <c r="JG1840" s="529"/>
      <c r="JH1840" s="529"/>
    </row>
    <row r="1841" spans="1:268" s="3" customFormat="1" ht="54.75" customHeight="1" x14ac:dyDescent="0.25">
      <c r="A1841" s="1"/>
      <c r="B1841" s="1"/>
      <c r="C1841" s="1"/>
      <c r="D1841" s="7"/>
      <c r="E1841" s="7"/>
      <c r="F1841" s="7"/>
      <c r="G1841" s="1"/>
      <c r="H1841" s="1"/>
      <c r="I1841" s="1"/>
      <c r="J1841" s="1"/>
      <c r="K1841" s="1"/>
      <c r="L1841" s="1"/>
      <c r="M1841" s="1"/>
      <c r="N1841" s="1"/>
      <c r="O1841" s="1"/>
      <c r="P1841" s="6"/>
      <c r="Q1841" s="1"/>
      <c r="R1841" s="1"/>
      <c r="S1841" s="1"/>
      <c r="T1841" s="1"/>
      <c r="U1841" s="6"/>
      <c r="V1841" s="1"/>
      <c r="W1841" s="1"/>
      <c r="X1841" s="1"/>
      <c r="Y1841" s="1"/>
      <c r="Z1841" s="9"/>
      <c r="AA1841" s="1"/>
      <c r="AB1841" s="1"/>
      <c r="AC1841" s="1"/>
      <c r="AD1841" s="1"/>
      <c r="AE1841" s="1"/>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6"/>
      <c r="BG1841" s="1"/>
      <c r="BH1841" s="1"/>
      <c r="BI1841" s="1"/>
      <c r="BJ1841" s="7"/>
      <c r="BK1841" s="1"/>
      <c r="BL1841" s="7"/>
      <c r="BM1841" s="1"/>
      <c r="BN1841" s="1"/>
      <c r="BO1841" s="1"/>
      <c r="BP1841" s="1"/>
      <c r="BQ1841" s="1"/>
      <c r="BR1841" s="1"/>
      <c r="BS1841" s="1"/>
      <c r="BT1841" s="529"/>
      <c r="BU1841" s="529"/>
      <c r="BV1841" s="529"/>
      <c r="BW1841" s="529"/>
      <c r="BX1841" s="529"/>
      <c r="BY1841" s="529"/>
      <c r="BZ1841" s="529"/>
      <c r="CA1841" s="529"/>
      <c r="CB1841" s="529"/>
      <c r="CC1841" s="529"/>
      <c r="CD1841" s="529"/>
      <c r="CE1841" s="529"/>
      <c r="CF1841" s="529"/>
      <c r="CG1841" s="529"/>
      <c r="CH1841" s="529"/>
      <c r="CI1841" s="529"/>
      <c r="CJ1841" s="529"/>
      <c r="CK1841" s="529"/>
      <c r="CL1841" s="529"/>
      <c r="CM1841" s="529"/>
      <c r="CN1841" s="529"/>
      <c r="CO1841" s="529"/>
      <c r="CP1841" s="529"/>
      <c r="CQ1841" s="529"/>
      <c r="CR1841" s="529"/>
      <c r="CS1841" s="529"/>
      <c r="CT1841" s="529"/>
      <c r="CU1841" s="529"/>
      <c r="CV1841" s="529"/>
      <c r="CW1841" s="529"/>
      <c r="CX1841" s="529"/>
      <c r="CY1841" s="529"/>
      <c r="CZ1841" s="529"/>
      <c r="DA1841" s="529"/>
      <c r="DB1841" s="529"/>
      <c r="DC1841" s="529"/>
      <c r="DD1841" s="529"/>
      <c r="DE1841" s="529"/>
      <c r="DF1841" s="529"/>
      <c r="DG1841" s="529"/>
      <c r="DH1841" s="529"/>
      <c r="DI1841" s="529"/>
      <c r="DJ1841" s="529"/>
      <c r="DK1841" s="529"/>
      <c r="DL1841" s="529"/>
      <c r="DM1841" s="529"/>
      <c r="DN1841" s="529"/>
      <c r="DO1841" s="529"/>
      <c r="DP1841" s="529"/>
      <c r="DQ1841" s="529"/>
      <c r="DR1841" s="529"/>
      <c r="DS1841" s="529"/>
      <c r="DT1841" s="529"/>
      <c r="DU1841" s="529"/>
      <c r="DV1841" s="529"/>
      <c r="DW1841" s="529"/>
      <c r="DX1841" s="529"/>
      <c r="DY1841" s="529"/>
      <c r="DZ1841" s="529"/>
      <c r="EA1841" s="529"/>
      <c r="EB1841" s="529"/>
      <c r="EC1841" s="529"/>
      <c r="ED1841" s="529"/>
      <c r="EE1841" s="529"/>
      <c r="EF1841" s="529"/>
      <c r="EG1841" s="529"/>
      <c r="EH1841" s="529"/>
      <c r="EI1841" s="529"/>
      <c r="EJ1841" s="529"/>
      <c r="EK1841" s="529"/>
      <c r="EL1841" s="529"/>
      <c r="EM1841" s="529"/>
      <c r="EN1841" s="529"/>
      <c r="EO1841" s="529"/>
      <c r="EP1841" s="529"/>
      <c r="EQ1841" s="529"/>
      <c r="ER1841" s="529"/>
      <c r="ES1841" s="529"/>
      <c r="ET1841" s="529"/>
      <c r="EU1841" s="529"/>
      <c r="EV1841" s="529"/>
      <c r="EW1841" s="529"/>
      <c r="EX1841" s="529"/>
      <c r="EY1841" s="529"/>
      <c r="EZ1841" s="529"/>
      <c r="FA1841" s="529"/>
      <c r="FB1841" s="529"/>
      <c r="FC1841" s="529"/>
      <c r="FD1841" s="529"/>
      <c r="FE1841" s="529"/>
      <c r="FF1841" s="529"/>
      <c r="FG1841" s="529"/>
      <c r="FH1841" s="529"/>
      <c r="FI1841" s="529"/>
      <c r="FJ1841" s="529"/>
      <c r="FK1841" s="529"/>
      <c r="FL1841" s="529"/>
      <c r="FM1841" s="529"/>
      <c r="FN1841" s="529"/>
      <c r="FO1841" s="529"/>
      <c r="FP1841" s="529"/>
      <c r="FQ1841" s="529"/>
      <c r="FR1841" s="529"/>
      <c r="FS1841" s="529"/>
      <c r="FT1841" s="529"/>
      <c r="FU1841" s="529"/>
      <c r="FV1841" s="529"/>
      <c r="FW1841" s="529"/>
      <c r="FX1841" s="529"/>
      <c r="FY1841" s="529"/>
      <c r="FZ1841" s="529"/>
      <c r="GA1841" s="529"/>
      <c r="GB1841" s="529"/>
      <c r="GC1841" s="529"/>
      <c r="GD1841" s="529"/>
      <c r="GE1841" s="529"/>
      <c r="GF1841" s="529"/>
      <c r="GG1841" s="529"/>
      <c r="GH1841" s="529"/>
      <c r="GI1841" s="529"/>
      <c r="GJ1841" s="529"/>
      <c r="GK1841" s="529"/>
      <c r="GL1841" s="529"/>
      <c r="GM1841" s="529"/>
      <c r="GN1841" s="529"/>
      <c r="GO1841" s="529"/>
      <c r="GP1841" s="529"/>
      <c r="GQ1841" s="529"/>
      <c r="GR1841" s="529"/>
      <c r="GS1841" s="529"/>
      <c r="GT1841" s="529"/>
      <c r="GU1841" s="529"/>
      <c r="GV1841" s="529"/>
      <c r="GW1841" s="529"/>
      <c r="GX1841" s="529"/>
      <c r="GY1841" s="529"/>
      <c r="GZ1841" s="529"/>
      <c r="HA1841" s="529"/>
      <c r="HB1841" s="529"/>
      <c r="HC1841" s="529"/>
      <c r="HD1841" s="529"/>
      <c r="HE1841" s="529"/>
      <c r="HF1841" s="529"/>
      <c r="HG1841" s="529"/>
      <c r="HH1841" s="529"/>
      <c r="HI1841" s="529"/>
      <c r="HJ1841" s="529"/>
      <c r="HK1841" s="529"/>
      <c r="HL1841" s="529"/>
      <c r="HM1841" s="529"/>
      <c r="HN1841" s="529"/>
      <c r="HO1841" s="529"/>
      <c r="HP1841" s="529"/>
      <c r="HQ1841" s="529"/>
      <c r="HR1841" s="529"/>
      <c r="HS1841" s="529"/>
      <c r="HT1841" s="529"/>
      <c r="HU1841" s="529"/>
      <c r="HV1841" s="529"/>
      <c r="HW1841" s="529"/>
      <c r="HX1841" s="529"/>
      <c r="HY1841" s="529"/>
      <c r="HZ1841" s="529"/>
      <c r="IA1841" s="529"/>
      <c r="IB1841" s="529"/>
      <c r="IC1841" s="529"/>
      <c r="ID1841" s="529"/>
      <c r="IE1841" s="529"/>
      <c r="IF1841" s="529"/>
      <c r="IG1841" s="529"/>
      <c r="IH1841" s="529"/>
      <c r="II1841" s="529"/>
      <c r="IJ1841" s="529"/>
      <c r="IK1841" s="529"/>
      <c r="IL1841" s="529"/>
      <c r="IM1841" s="529"/>
      <c r="IN1841" s="529"/>
      <c r="IO1841" s="529"/>
      <c r="IP1841" s="529"/>
      <c r="IQ1841" s="529"/>
      <c r="IR1841" s="529"/>
      <c r="IS1841" s="529"/>
      <c r="IT1841" s="529"/>
      <c r="IU1841" s="529"/>
      <c r="IV1841" s="529"/>
      <c r="IW1841" s="529"/>
      <c r="IX1841" s="529"/>
      <c r="IY1841" s="529"/>
      <c r="IZ1841" s="529"/>
      <c r="JA1841" s="529"/>
      <c r="JB1841" s="529"/>
      <c r="JC1841" s="529"/>
      <c r="JD1841" s="529"/>
      <c r="JE1841" s="529"/>
      <c r="JF1841" s="529"/>
      <c r="JG1841" s="529"/>
      <c r="JH1841" s="529"/>
    </row>
    <row r="1842" spans="1:268" s="3" customFormat="1" ht="54.75" customHeight="1" x14ac:dyDescent="0.25">
      <c r="A1842" s="1"/>
      <c r="B1842" s="1"/>
      <c r="C1842" s="1"/>
      <c r="D1842" s="7"/>
      <c r="E1842" s="7"/>
      <c r="F1842" s="7"/>
      <c r="G1842" s="1"/>
      <c r="H1842" s="1"/>
      <c r="I1842" s="1"/>
      <c r="J1842" s="1"/>
      <c r="K1842" s="1"/>
      <c r="L1842" s="1"/>
      <c r="M1842" s="1"/>
      <c r="N1842" s="1"/>
      <c r="O1842" s="1"/>
      <c r="P1842" s="6"/>
      <c r="Q1842" s="1"/>
      <c r="R1842" s="1"/>
      <c r="S1842" s="1"/>
      <c r="T1842" s="1"/>
      <c r="U1842" s="6"/>
      <c r="V1842" s="1"/>
      <c r="W1842" s="1"/>
      <c r="X1842" s="1"/>
      <c r="Y1842" s="1"/>
      <c r="Z1842" s="9"/>
      <c r="AA1842" s="1"/>
      <c r="AB1842" s="1"/>
      <c r="AC1842" s="1"/>
      <c r="AD1842" s="1"/>
      <c r="AE1842" s="1"/>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6"/>
      <c r="BG1842" s="1"/>
      <c r="BH1842" s="1"/>
      <c r="BI1842" s="1"/>
      <c r="BJ1842" s="7"/>
      <c r="BK1842" s="1"/>
      <c r="BL1842" s="7"/>
      <c r="BM1842" s="1"/>
      <c r="BN1842" s="1"/>
      <c r="BO1842" s="1"/>
      <c r="BP1842" s="1"/>
      <c r="BQ1842" s="1"/>
      <c r="BR1842" s="1"/>
      <c r="BS1842" s="1"/>
      <c r="BT1842" s="529"/>
      <c r="BU1842" s="529"/>
      <c r="BV1842" s="529"/>
      <c r="BW1842" s="529"/>
      <c r="BX1842" s="529"/>
      <c r="BY1842" s="529"/>
      <c r="BZ1842" s="529"/>
      <c r="CA1842" s="529"/>
      <c r="CB1842" s="529"/>
      <c r="CC1842" s="529"/>
      <c r="CD1842" s="529"/>
      <c r="CE1842" s="529"/>
      <c r="CF1842" s="529"/>
      <c r="CG1842" s="529"/>
      <c r="CH1842" s="529"/>
      <c r="CI1842" s="529"/>
      <c r="CJ1842" s="529"/>
      <c r="CK1842" s="529"/>
      <c r="CL1842" s="529"/>
      <c r="CM1842" s="529"/>
      <c r="CN1842" s="529"/>
      <c r="CO1842" s="529"/>
      <c r="CP1842" s="529"/>
      <c r="CQ1842" s="529"/>
      <c r="CR1842" s="529"/>
      <c r="CS1842" s="529"/>
      <c r="CT1842" s="529"/>
      <c r="CU1842" s="529"/>
      <c r="CV1842" s="529"/>
      <c r="CW1842" s="529"/>
      <c r="CX1842" s="529"/>
      <c r="CY1842" s="529"/>
      <c r="CZ1842" s="529"/>
      <c r="DA1842" s="529"/>
      <c r="DB1842" s="529"/>
      <c r="DC1842" s="529"/>
      <c r="DD1842" s="529"/>
      <c r="DE1842" s="529"/>
      <c r="DF1842" s="529"/>
      <c r="DG1842" s="529"/>
      <c r="DH1842" s="529"/>
      <c r="DI1842" s="529"/>
      <c r="DJ1842" s="529"/>
      <c r="DK1842" s="529"/>
      <c r="DL1842" s="529"/>
      <c r="DM1842" s="529"/>
      <c r="DN1842" s="529"/>
      <c r="DO1842" s="529"/>
      <c r="DP1842" s="529"/>
      <c r="DQ1842" s="529"/>
      <c r="DR1842" s="529"/>
      <c r="DS1842" s="529"/>
      <c r="DT1842" s="529"/>
      <c r="DU1842" s="529"/>
      <c r="DV1842" s="529"/>
      <c r="DW1842" s="529"/>
      <c r="DX1842" s="529"/>
      <c r="DY1842" s="529"/>
      <c r="DZ1842" s="529"/>
      <c r="EA1842" s="529"/>
      <c r="EB1842" s="529"/>
      <c r="EC1842" s="529"/>
      <c r="ED1842" s="529"/>
      <c r="EE1842" s="529"/>
      <c r="EF1842" s="529"/>
      <c r="EG1842" s="529"/>
      <c r="EH1842" s="529"/>
      <c r="EI1842" s="529"/>
      <c r="EJ1842" s="529"/>
      <c r="EK1842" s="529"/>
      <c r="EL1842" s="529"/>
      <c r="EM1842" s="529"/>
      <c r="EN1842" s="529"/>
      <c r="EO1842" s="529"/>
      <c r="EP1842" s="529"/>
      <c r="EQ1842" s="529"/>
      <c r="ER1842" s="529"/>
      <c r="ES1842" s="529"/>
      <c r="ET1842" s="529"/>
      <c r="EU1842" s="529"/>
      <c r="EV1842" s="529"/>
      <c r="EW1842" s="529"/>
      <c r="EX1842" s="529"/>
      <c r="EY1842" s="529"/>
      <c r="EZ1842" s="529"/>
      <c r="FA1842" s="529"/>
      <c r="FB1842" s="529"/>
      <c r="FC1842" s="529"/>
      <c r="FD1842" s="529"/>
      <c r="FE1842" s="529"/>
      <c r="FF1842" s="529"/>
      <c r="FG1842" s="529"/>
      <c r="FH1842" s="529"/>
      <c r="FI1842" s="529"/>
      <c r="FJ1842" s="529"/>
      <c r="FK1842" s="529"/>
      <c r="FL1842" s="529"/>
      <c r="FM1842" s="529"/>
      <c r="FN1842" s="529"/>
      <c r="FO1842" s="529"/>
      <c r="FP1842" s="529"/>
      <c r="FQ1842" s="529"/>
      <c r="FR1842" s="529"/>
      <c r="FS1842" s="529"/>
      <c r="FT1842" s="529"/>
      <c r="FU1842" s="529"/>
      <c r="FV1842" s="529"/>
      <c r="FW1842" s="529"/>
      <c r="FX1842" s="529"/>
      <c r="FY1842" s="529"/>
      <c r="FZ1842" s="529"/>
      <c r="GA1842" s="529"/>
      <c r="GB1842" s="529"/>
      <c r="GC1842" s="529"/>
      <c r="GD1842" s="529"/>
      <c r="GE1842" s="529"/>
      <c r="GF1842" s="529"/>
      <c r="GG1842" s="529"/>
      <c r="GH1842" s="529"/>
      <c r="GI1842" s="529"/>
      <c r="GJ1842" s="529"/>
      <c r="GK1842" s="529"/>
      <c r="GL1842" s="529"/>
      <c r="GM1842" s="529"/>
      <c r="GN1842" s="529"/>
      <c r="GO1842" s="529"/>
      <c r="GP1842" s="529"/>
      <c r="GQ1842" s="529"/>
      <c r="GR1842" s="529"/>
      <c r="GS1842" s="529"/>
      <c r="GT1842" s="529"/>
      <c r="GU1842" s="529"/>
      <c r="GV1842" s="529"/>
      <c r="GW1842" s="529"/>
      <c r="GX1842" s="529"/>
      <c r="GY1842" s="529"/>
      <c r="GZ1842" s="529"/>
      <c r="HA1842" s="529"/>
      <c r="HB1842" s="529"/>
      <c r="HC1842" s="529"/>
      <c r="HD1842" s="529"/>
      <c r="HE1842" s="529"/>
      <c r="HF1842" s="529"/>
      <c r="HG1842" s="529"/>
      <c r="HH1842" s="529"/>
      <c r="HI1842" s="529"/>
      <c r="HJ1842" s="529"/>
      <c r="HK1842" s="529"/>
      <c r="HL1842" s="529"/>
      <c r="HM1842" s="529"/>
      <c r="HN1842" s="529"/>
      <c r="HO1842" s="529"/>
      <c r="HP1842" s="529"/>
      <c r="HQ1842" s="529"/>
      <c r="HR1842" s="529"/>
      <c r="HS1842" s="529"/>
      <c r="HT1842" s="529"/>
      <c r="HU1842" s="529"/>
      <c r="HV1842" s="529"/>
      <c r="HW1842" s="529"/>
      <c r="HX1842" s="529"/>
      <c r="HY1842" s="529"/>
      <c r="HZ1842" s="529"/>
      <c r="IA1842" s="529"/>
      <c r="IB1842" s="529"/>
      <c r="IC1842" s="529"/>
      <c r="ID1842" s="529"/>
      <c r="IE1842" s="529"/>
      <c r="IF1842" s="529"/>
      <c r="IG1842" s="529"/>
      <c r="IH1842" s="529"/>
      <c r="II1842" s="529"/>
      <c r="IJ1842" s="529"/>
      <c r="IK1842" s="529"/>
      <c r="IL1842" s="529"/>
      <c r="IM1842" s="529"/>
      <c r="IN1842" s="529"/>
      <c r="IO1842" s="529"/>
      <c r="IP1842" s="529"/>
      <c r="IQ1842" s="529"/>
      <c r="IR1842" s="529"/>
      <c r="IS1842" s="529"/>
      <c r="IT1842" s="529"/>
      <c r="IU1842" s="529"/>
      <c r="IV1842" s="529"/>
      <c r="IW1842" s="529"/>
      <c r="IX1842" s="529"/>
      <c r="IY1842" s="529"/>
      <c r="IZ1842" s="529"/>
      <c r="JA1842" s="529"/>
      <c r="JB1842" s="529"/>
      <c r="JC1842" s="529"/>
      <c r="JD1842" s="529"/>
      <c r="JE1842" s="529"/>
      <c r="JF1842" s="529"/>
      <c r="JG1842" s="529"/>
      <c r="JH1842" s="529"/>
    </row>
    <row r="1843" spans="1:268" s="3" customFormat="1" ht="54.75" customHeight="1" x14ac:dyDescent="0.25">
      <c r="A1843" s="1"/>
      <c r="B1843" s="1"/>
      <c r="C1843" s="1"/>
      <c r="D1843" s="7"/>
      <c r="E1843" s="7"/>
      <c r="F1843" s="7"/>
      <c r="G1843" s="1"/>
      <c r="H1843" s="1"/>
      <c r="I1843" s="1"/>
      <c r="J1843" s="1"/>
      <c r="K1843" s="1"/>
      <c r="L1843" s="1"/>
      <c r="M1843" s="1"/>
      <c r="N1843" s="1"/>
      <c r="O1843" s="1"/>
      <c r="P1843" s="6"/>
      <c r="Q1843" s="1"/>
      <c r="R1843" s="1"/>
      <c r="S1843" s="1"/>
      <c r="T1843" s="1"/>
      <c r="U1843" s="6"/>
      <c r="V1843" s="1"/>
      <c r="W1843" s="1"/>
      <c r="X1843" s="1"/>
      <c r="Y1843" s="1"/>
      <c r="Z1843" s="9"/>
      <c r="AA1843" s="1"/>
      <c r="AB1843" s="1"/>
      <c r="AC1843" s="1"/>
      <c r="AD1843" s="1"/>
      <c r="AE1843" s="1"/>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6"/>
      <c r="BG1843" s="1"/>
      <c r="BH1843" s="1"/>
      <c r="BI1843" s="1"/>
      <c r="BJ1843" s="7"/>
      <c r="BK1843" s="1"/>
      <c r="BL1843" s="7"/>
      <c r="BM1843" s="1"/>
      <c r="BN1843" s="1"/>
      <c r="BO1843" s="1"/>
      <c r="BP1843" s="1"/>
      <c r="BQ1843" s="1"/>
      <c r="BR1843" s="1"/>
      <c r="BS1843" s="1"/>
      <c r="BT1843" s="529"/>
      <c r="BU1843" s="529"/>
      <c r="BV1843" s="529"/>
      <c r="BW1843" s="529"/>
      <c r="BX1843" s="529"/>
      <c r="BY1843" s="529"/>
      <c r="BZ1843" s="529"/>
      <c r="CA1843" s="529"/>
      <c r="CB1843" s="529"/>
      <c r="CC1843" s="529"/>
      <c r="CD1843" s="529"/>
      <c r="CE1843" s="529"/>
      <c r="CF1843" s="529"/>
      <c r="CG1843" s="529"/>
      <c r="CH1843" s="529"/>
      <c r="CI1843" s="529"/>
      <c r="CJ1843" s="529"/>
      <c r="CK1843" s="529"/>
      <c r="CL1843" s="529"/>
      <c r="CM1843" s="529"/>
      <c r="CN1843" s="529"/>
      <c r="CO1843" s="529"/>
      <c r="CP1843" s="529"/>
      <c r="CQ1843" s="529"/>
      <c r="CR1843" s="529"/>
      <c r="CS1843" s="529"/>
      <c r="CT1843" s="529"/>
      <c r="CU1843" s="529"/>
      <c r="CV1843" s="529"/>
      <c r="CW1843" s="529"/>
      <c r="CX1843" s="529"/>
      <c r="CY1843" s="529"/>
      <c r="CZ1843" s="529"/>
      <c r="DA1843" s="529"/>
      <c r="DB1843" s="529"/>
      <c r="DC1843" s="529"/>
      <c r="DD1843" s="529"/>
      <c r="DE1843" s="529"/>
      <c r="DF1843" s="529"/>
      <c r="DG1843" s="529"/>
      <c r="DH1843" s="529"/>
      <c r="DI1843" s="529"/>
      <c r="DJ1843" s="529"/>
      <c r="DK1843" s="529"/>
      <c r="DL1843" s="529"/>
      <c r="DM1843" s="529"/>
      <c r="DN1843" s="529"/>
      <c r="DO1843" s="529"/>
      <c r="DP1843" s="529"/>
      <c r="DQ1843" s="529"/>
      <c r="DR1843" s="529"/>
      <c r="DS1843" s="529"/>
      <c r="DT1843" s="529"/>
      <c r="DU1843" s="529"/>
      <c r="DV1843" s="529"/>
      <c r="DW1843" s="529"/>
      <c r="DX1843" s="529"/>
      <c r="DY1843" s="529"/>
      <c r="DZ1843" s="529"/>
      <c r="EA1843" s="529"/>
      <c r="EB1843" s="529"/>
      <c r="EC1843" s="529"/>
      <c r="ED1843" s="529"/>
      <c r="EE1843" s="529"/>
      <c r="EF1843" s="529"/>
      <c r="EG1843" s="529"/>
      <c r="EH1843" s="529"/>
      <c r="EI1843" s="529"/>
      <c r="EJ1843" s="529"/>
      <c r="EK1843" s="529"/>
      <c r="EL1843" s="529"/>
      <c r="EM1843" s="529"/>
      <c r="EN1843" s="529"/>
      <c r="EO1843" s="529"/>
      <c r="EP1843" s="529"/>
      <c r="EQ1843" s="529"/>
      <c r="ER1843" s="529"/>
      <c r="ES1843" s="529"/>
      <c r="ET1843" s="529"/>
      <c r="EU1843" s="529"/>
      <c r="EV1843" s="529"/>
      <c r="EW1843" s="529"/>
      <c r="EX1843" s="529"/>
      <c r="EY1843" s="529"/>
      <c r="EZ1843" s="529"/>
      <c r="FA1843" s="529"/>
      <c r="FB1843" s="529"/>
      <c r="FC1843" s="529"/>
      <c r="FD1843" s="529"/>
      <c r="FE1843" s="529"/>
      <c r="FF1843" s="529"/>
      <c r="FG1843" s="529"/>
      <c r="FH1843" s="529"/>
      <c r="FI1843" s="529"/>
      <c r="FJ1843" s="529"/>
      <c r="FK1843" s="529"/>
      <c r="FL1843" s="529"/>
      <c r="FM1843" s="529"/>
      <c r="FN1843" s="529"/>
      <c r="FO1843" s="529"/>
      <c r="FP1843" s="529"/>
      <c r="FQ1843" s="529"/>
      <c r="FR1843" s="529"/>
      <c r="FS1843" s="529"/>
      <c r="FT1843" s="529"/>
      <c r="FU1843" s="529"/>
      <c r="FV1843" s="529"/>
      <c r="FW1843" s="529"/>
      <c r="FX1843" s="529"/>
      <c r="FY1843" s="529"/>
      <c r="FZ1843" s="529"/>
      <c r="GA1843" s="529"/>
      <c r="GB1843" s="529"/>
      <c r="GC1843" s="529"/>
      <c r="GD1843" s="529"/>
      <c r="GE1843" s="529"/>
      <c r="GF1843" s="529"/>
      <c r="GG1843" s="529"/>
      <c r="GH1843" s="529"/>
      <c r="GI1843" s="529"/>
      <c r="GJ1843" s="529"/>
      <c r="GK1843" s="529"/>
      <c r="GL1843" s="529"/>
      <c r="GM1843" s="529"/>
      <c r="GN1843" s="529"/>
      <c r="GO1843" s="529"/>
      <c r="GP1843" s="529"/>
      <c r="GQ1843" s="529"/>
      <c r="GR1843" s="529"/>
      <c r="GS1843" s="529"/>
      <c r="GT1843" s="529"/>
      <c r="GU1843" s="529"/>
      <c r="GV1843" s="529"/>
      <c r="GW1843" s="529"/>
      <c r="GX1843" s="529"/>
      <c r="GY1843" s="529"/>
      <c r="GZ1843" s="529"/>
      <c r="HA1843" s="529"/>
      <c r="HB1843" s="529"/>
      <c r="HC1843" s="529"/>
      <c r="HD1843" s="529"/>
      <c r="HE1843" s="529"/>
      <c r="HF1843" s="529"/>
      <c r="HG1843" s="529"/>
      <c r="HH1843" s="529"/>
      <c r="HI1843" s="529"/>
      <c r="HJ1843" s="529"/>
      <c r="HK1843" s="529"/>
      <c r="HL1843" s="529"/>
      <c r="HM1843" s="529"/>
      <c r="HN1843" s="529"/>
      <c r="HO1843" s="529"/>
      <c r="HP1843" s="529"/>
      <c r="HQ1843" s="529"/>
      <c r="HR1843" s="529"/>
      <c r="HS1843" s="529"/>
      <c r="HT1843" s="529"/>
      <c r="HU1843" s="529"/>
      <c r="HV1843" s="529"/>
      <c r="HW1843" s="529"/>
      <c r="HX1843" s="529"/>
      <c r="HY1843" s="529"/>
      <c r="HZ1843" s="529"/>
      <c r="IA1843" s="529"/>
      <c r="IB1843" s="529"/>
      <c r="IC1843" s="529"/>
      <c r="ID1843" s="529"/>
      <c r="IE1843" s="529"/>
      <c r="IF1843" s="529"/>
      <c r="IG1843" s="529"/>
      <c r="IH1843" s="529"/>
      <c r="II1843" s="529"/>
      <c r="IJ1843" s="529"/>
      <c r="IK1843" s="529"/>
      <c r="IL1843" s="529"/>
      <c r="IM1843" s="529"/>
      <c r="IN1843" s="529"/>
      <c r="IO1843" s="529"/>
      <c r="IP1843" s="529"/>
      <c r="IQ1843" s="529"/>
      <c r="IR1843" s="529"/>
      <c r="IS1843" s="529"/>
      <c r="IT1843" s="529"/>
      <c r="IU1843" s="529"/>
      <c r="IV1843" s="529"/>
      <c r="IW1843" s="529"/>
      <c r="IX1843" s="529"/>
      <c r="IY1843" s="529"/>
      <c r="IZ1843" s="529"/>
      <c r="JA1843" s="529"/>
      <c r="JB1843" s="529"/>
      <c r="JC1843" s="529"/>
      <c r="JD1843" s="529"/>
      <c r="JE1843" s="529"/>
      <c r="JF1843" s="529"/>
      <c r="JG1843" s="529"/>
      <c r="JH1843" s="529"/>
    </row>
    <row r="1844" spans="1:268" s="3" customFormat="1" ht="54.75" customHeight="1" x14ac:dyDescent="0.25">
      <c r="A1844" s="1"/>
      <c r="B1844" s="1"/>
      <c r="C1844" s="1"/>
      <c r="D1844" s="7"/>
      <c r="E1844" s="7"/>
      <c r="F1844" s="7"/>
      <c r="G1844" s="1"/>
      <c r="H1844" s="1"/>
      <c r="I1844" s="1"/>
      <c r="J1844" s="1"/>
      <c r="K1844" s="1"/>
      <c r="L1844" s="1"/>
      <c r="M1844" s="1"/>
      <c r="N1844" s="1"/>
      <c r="O1844" s="1"/>
      <c r="P1844" s="6"/>
      <c r="Q1844" s="1"/>
      <c r="R1844" s="1"/>
      <c r="S1844" s="1"/>
      <c r="T1844" s="1"/>
      <c r="U1844" s="6"/>
      <c r="V1844" s="1"/>
      <c r="W1844" s="1"/>
      <c r="X1844" s="1"/>
      <c r="Y1844" s="1"/>
      <c r="Z1844" s="9"/>
      <c r="AA1844" s="1"/>
      <c r="AB1844" s="1"/>
      <c r="AC1844" s="1"/>
      <c r="AD1844" s="1"/>
      <c r="AE1844" s="1"/>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6"/>
      <c r="BG1844" s="1"/>
      <c r="BH1844" s="1"/>
      <c r="BI1844" s="1"/>
      <c r="BJ1844" s="7"/>
      <c r="BK1844" s="1"/>
      <c r="BL1844" s="7"/>
      <c r="BM1844" s="1"/>
      <c r="BN1844" s="1"/>
      <c r="BO1844" s="1"/>
      <c r="BP1844" s="1"/>
      <c r="BQ1844" s="1"/>
      <c r="BR1844" s="1"/>
      <c r="BS1844" s="1"/>
      <c r="BT1844" s="529"/>
      <c r="BU1844" s="529"/>
      <c r="BV1844" s="529"/>
      <c r="BW1844" s="529"/>
      <c r="BX1844" s="529"/>
      <c r="BY1844" s="529"/>
      <c r="BZ1844" s="529"/>
      <c r="CA1844" s="529"/>
      <c r="CB1844" s="529"/>
      <c r="CC1844" s="529"/>
      <c r="CD1844" s="529"/>
      <c r="CE1844" s="529"/>
      <c r="CF1844" s="529"/>
      <c r="CG1844" s="529"/>
      <c r="CH1844" s="529"/>
      <c r="CI1844" s="529"/>
      <c r="CJ1844" s="529"/>
      <c r="CK1844" s="529"/>
      <c r="CL1844" s="529"/>
      <c r="CM1844" s="529"/>
      <c r="CN1844" s="529"/>
      <c r="CO1844" s="529"/>
      <c r="CP1844" s="529"/>
      <c r="CQ1844" s="529"/>
      <c r="CR1844" s="529"/>
      <c r="CS1844" s="529"/>
      <c r="CT1844" s="529"/>
      <c r="CU1844" s="529"/>
      <c r="CV1844" s="529"/>
      <c r="CW1844" s="529"/>
      <c r="CX1844" s="529"/>
      <c r="CY1844" s="529"/>
      <c r="CZ1844" s="529"/>
      <c r="DA1844" s="529"/>
      <c r="DB1844" s="529"/>
      <c r="DC1844" s="529"/>
      <c r="DD1844" s="529"/>
      <c r="DE1844" s="529"/>
      <c r="DF1844" s="529"/>
      <c r="DG1844" s="529"/>
      <c r="DH1844" s="529"/>
      <c r="DI1844" s="529"/>
      <c r="DJ1844" s="529"/>
      <c r="DK1844" s="529"/>
      <c r="DL1844" s="529"/>
      <c r="DM1844" s="529"/>
      <c r="DN1844" s="529"/>
      <c r="DO1844" s="529"/>
      <c r="DP1844" s="529"/>
      <c r="DQ1844" s="529"/>
      <c r="DR1844" s="529"/>
      <c r="DS1844" s="529"/>
      <c r="DT1844" s="529"/>
      <c r="DU1844" s="529"/>
      <c r="DV1844" s="529"/>
      <c r="DW1844" s="529"/>
      <c r="DX1844" s="529"/>
      <c r="DY1844" s="529"/>
      <c r="DZ1844" s="529"/>
      <c r="EA1844" s="529"/>
      <c r="EB1844" s="529"/>
      <c r="EC1844" s="529"/>
      <c r="ED1844" s="529"/>
      <c r="EE1844" s="529"/>
      <c r="EF1844" s="529"/>
      <c r="EG1844" s="529"/>
      <c r="EH1844" s="529"/>
      <c r="EI1844" s="529"/>
      <c r="EJ1844" s="529"/>
      <c r="EK1844" s="529"/>
      <c r="EL1844" s="529"/>
      <c r="EM1844" s="529"/>
      <c r="EN1844" s="529"/>
      <c r="EO1844" s="529"/>
      <c r="EP1844" s="529"/>
      <c r="EQ1844" s="529"/>
      <c r="ER1844" s="529"/>
      <c r="ES1844" s="529"/>
      <c r="ET1844" s="529"/>
      <c r="EU1844" s="529"/>
      <c r="EV1844" s="529"/>
      <c r="EW1844" s="529"/>
      <c r="EX1844" s="529"/>
      <c r="EY1844" s="529"/>
      <c r="EZ1844" s="529"/>
      <c r="FA1844" s="529"/>
      <c r="FB1844" s="529"/>
      <c r="FC1844" s="529"/>
      <c r="FD1844" s="529"/>
      <c r="FE1844" s="529"/>
      <c r="FF1844" s="529"/>
      <c r="FG1844" s="529"/>
      <c r="FH1844" s="529"/>
      <c r="FI1844" s="529"/>
      <c r="FJ1844" s="529"/>
      <c r="FK1844" s="529"/>
      <c r="FL1844" s="529"/>
      <c r="FM1844" s="529"/>
      <c r="FN1844" s="529"/>
      <c r="FO1844" s="529"/>
      <c r="FP1844" s="529"/>
      <c r="FQ1844" s="529"/>
      <c r="FR1844" s="529"/>
      <c r="FS1844" s="529"/>
      <c r="FT1844" s="529"/>
      <c r="FU1844" s="529"/>
      <c r="FV1844" s="529"/>
      <c r="FW1844" s="529"/>
      <c r="FX1844" s="529"/>
      <c r="FY1844" s="529"/>
      <c r="FZ1844" s="529"/>
      <c r="GA1844" s="529"/>
      <c r="GB1844" s="529"/>
      <c r="GC1844" s="529"/>
      <c r="GD1844" s="529"/>
      <c r="GE1844" s="529"/>
      <c r="GF1844" s="529"/>
      <c r="GG1844" s="529"/>
      <c r="GH1844" s="529"/>
      <c r="GI1844" s="529"/>
      <c r="GJ1844" s="529"/>
      <c r="GK1844" s="529"/>
      <c r="GL1844" s="529"/>
      <c r="GM1844" s="529"/>
      <c r="GN1844" s="529"/>
      <c r="GO1844" s="529"/>
      <c r="GP1844" s="529"/>
      <c r="GQ1844" s="529"/>
      <c r="GR1844" s="529"/>
      <c r="GS1844" s="529"/>
      <c r="GT1844" s="529"/>
      <c r="GU1844" s="529"/>
      <c r="GV1844" s="529"/>
      <c r="GW1844" s="529"/>
      <c r="GX1844" s="529"/>
      <c r="GY1844" s="529"/>
      <c r="GZ1844" s="529"/>
      <c r="HA1844" s="529"/>
      <c r="HB1844" s="529"/>
      <c r="HC1844" s="529"/>
      <c r="HD1844" s="529"/>
      <c r="HE1844" s="529"/>
      <c r="HF1844" s="529"/>
      <c r="HG1844" s="529"/>
      <c r="HH1844" s="529"/>
      <c r="HI1844" s="529"/>
      <c r="HJ1844" s="529"/>
      <c r="HK1844" s="529"/>
      <c r="HL1844" s="529"/>
      <c r="HM1844" s="529"/>
      <c r="HN1844" s="529"/>
      <c r="HO1844" s="529"/>
      <c r="HP1844" s="529"/>
      <c r="HQ1844" s="529"/>
      <c r="HR1844" s="529"/>
      <c r="HS1844" s="529"/>
      <c r="HT1844" s="529"/>
      <c r="HU1844" s="529"/>
      <c r="HV1844" s="529"/>
      <c r="HW1844" s="529"/>
      <c r="HX1844" s="529"/>
      <c r="HY1844" s="529"/>
      <c r="HZ1844" s="529"/>
      <c r="IA1844" s="529"/>
      <c r="IB1844" s="529"/>
      <c r="IC1844" s="529"/>
      <c r="ID1844" s="529"/>
      <c r="IE1844" s="529"/>
      <c r="IF1844" s="529"/>
      <c r="IG1844" s="529"/>
      <c r="IH1844" s="529"/>
      <c r="II1844" s="529"/>
      <c r="IJ1844" s="529"/>
      <c r="IK1844" s="529"/>
      <c r="IL1844" s="529"/>
      <c r="IM1844" s="529"/>
      <c r="IN1844" s="529"/>
      <c r="IO1844" s="529"/>
      <c r="IP1844" s="529"/>
      <c r="IQ1844" s="529"/>
      <c r="IR1844" s="529"/>
      <c r="IS1844" s="529"/>
      <c r="IT1844" s="529"/>
      <c r="IU1844" s="529"/>
      <c r="IV1844" s="529"/>
      <c r="IW1844" s="529"/>
      <c r="IX1844" s="529"/>
      <c r="IY1844" s="529"/>
      <c r="IZ1844" s="529"/>
      <c r="JA1844" s="529"/>
      <c r="JB1844" s="529"/>
      <c r="JC1844" s="529"/>
      <c r="JD1844" s="529"/>
      <c r="JE1844" s="529"/>
      <c r="JF1844" s="529"/>
      <c r="JG1844" s="529"/>
      <c r="JH1844" s="529"/>
    </row>
    <row r="1845" spans="1:268" s="3" customFormat="1" ht="54.75" customHeight="1" x14ac:dyDescent="0.25">
      <c r="A1845" s="1"/>
      <c r="B1845" s="1"/>
      <c r="C1845" s="1"/>
      <c r="D1845" s="7"/>
      <c r="E1845" s="7"/>
      <c r="F1845" s="7"/>
      <c r="G1845" s="1"/>
      <c r="H1845" s="1"/>
      <c r="I1845" s="1"/>
      <c r="J1845" s="1"/>
      <c r="K1845" s="1"/>
      <c r="L1845" s="1"/>
      <c r="M1845" s="1"/>
      <c r="N1845" s="1"/>
      <c r="O1845" s="1"/>
      <c r="P1845" s="6"/>
      <c r="Q1845" s="1"/>
      <c r="R1845" s="1"/>
      <c r="S1845" s="1"/>
      <c r="T1845" s="1"/>
      <c r="U1845" s="6"/>
      <c r="V1845" s="1"/>
      <c r="W1845" s="1"/>
      <c r="X1845" s="1"/>
      <c r="Y1845" s="1"/>
      <c r="Z1845" s="9"/>
      <c r="AA1845" s="1"/>
      <c r="AB1845" s="1"/>
      <c r="AC1845" s="1"/>
      <c r="AD1845" s="1"/>
      <c r="AE1845" s="1"/>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6"/>
      <c r="BG1845" s="1"/>
      <c r="BH1845" s="1"/>
      <c r="BI1845" s="1"/>
      <c r="BJ1845" s="7"/>
      <c r="BK1845" s="1"/>
      <c r="BL1845" s="7"/>
      <c r="BM1845" s="1"/>
      <c r="BN1845" s="1"/>
      <c r="BO1845" s="1"/>
      <c r="BP1845" s="1"/>
      <c r="BQ1845" s="1"/>
      <c r="BR1845" s="1"/>
      <c r="BS1845" s="1"/>
      <c r="BT1845" s="529"/>
      <c r="BU1845" s="529"/>
      <c r="BV1845" s="529"/>
      <c r="BW1845" s="529"/>
      <c r="BX1845" s="529"/>
      <c r="BY1845" s="529"/>
      <c r="BZ1845" s="529"/>
      <c r="CA1845" s="529"/>
      <c r="CB1845" s="529"/>
      <c r="CC1845" s="529"/>
      <c r="CD1845" s="529"/>
      <c r="CE1845" s="529"/>
      <c r="CF1845" s="529"/>
      <c r="CG1845" s="529"/>
      <c r="CH1845" s="529"/>
      <c r="CI1845" s="529"/>
      <c r="CJ1845" s="529"/>
      <c r="CK1845" s="529"/>
      <c r="CL1845" s="529"/>
      <c r="CM1845" s="529"/>
      <c r="CN1845" s="529"/>
      <c r="CO1845" s="529"/>
      <c r="CP1845" s="529"/>
      <c r="CQ1845" s="529"/>
      <c r="CR1845" s="529"/>
      <c r="CS1845" s="529"/>
      <c r="CT1845" s="529"/>
      <c r="CU1845" s="529"/>
      <c r="CV1845" s="529"/>
      <c r="CW1845" s="529"/>
      <c r="CX1845" s="529"/>
      <c r="CY1845" s="529"/>
      <c r="CZ1845" s="529"/>
      <c r="DA1845" s="529"/>
      <c r="DB1845" s="529"/>
      <c r="DC1845" s="529"/>
      <c r="DD1845" s="529"/>
      <c r="DE1845" s="529"/>
      <c r="DF1845" s="529"/>
      <c r="DG1845" s="529"/>
      <c r="DH1845" s="529"/>
      <c r="DI1845" s="529"/>
      <c r="DJ1845" s="529"/>
      <c r="DK1845" s="529"/>
      <c r="DL1845" s="529"/>
      <c r="DM1845" s="529"/>
      <c r="DN1845" s="529"/>
      <c r="DO1845" s="529"/>
      <c r="DP1845" s="529"/>
      <c r="DQ1845" s="529"/>
      <c r="DR1845" s="529"/>
      <c r="DS1845" s="529"/>
      <c r="DT1845" s="529"/>
      <c r="DU1845" s="529"/>
      <c r="DV1845" s="529"/>
      <c r="DW1845" s="529"/>
      <c r="DX1845" s="529"/>
      <c r="DY1845" s="529"/>
      <c r="DZ1845" s="529"/>
      <c r="EA1845" s="529"/>
      <c r="EB1845" s="529"/>
      <c r="EC1845" s="529"/>
      <c r="ED1845" s="529"/>
      <c r="EE1845" s="529"/>
      <c r="EF1845" s="529"/>
      <c r="EG1845" s="529"/>
      <c r="EH1845" s="529"/>
      <c r="EI1845" s="529"/>
      <c r="EJ1845" s="529"/>
      <c r="EK1845" s="529"/>
      <c r="EL1845" s="529"/>
      <c r="EM1845" s="529"/>
      <c r="EN1845" s="529"/>
      <c r="EO1845" s="529"/>
      <c r="EP1845" s="529"/>
      <c r="EQ1845" s="529"/>
      <c r="ER1845" s="529"/>
      <c r="ES1845" s="529"/>
      <c r="ET1845" s="529"/>
      <c r="EU1845" s="529"/>
      <c r="EV1845" s="529"/>
      <c r="EW1845" s="529"/>
      <c r="EX1845" s="529"/>
      <c r="EY1845" s="529"/>
      <c r="EZ1845" s="529"/>
      <c r="FA1845" s="529"/>
      <c r="FB1845" s="529"/>
      <c r="FC1845" s="529"/>
      <c r="FD1845" s="529"/>
      <c r="FE1845" s="529"/>
      <c r="FF1845" s="529"/>
      <c r="FG1845" s="529"/>
      <c r="FH1845" s="529"/>
      <c r="FI1845" s="529"/>
      <c r="FJ1845" s="529"/>
      <c r="FK1845" s="529"/>
      <c r="FL1845" s="529"/>
      <c r="FM1845" s="529"/>
      <c r="FN1845" s="529"/>
      <c r="FO1845" s="529"/>
      <c r="FP1845" s="529"/>
      <c r="FQ1845" s="529"/>
      <c r="FR1845" s="529"/>
      <c r="FS1845" s="529"/>
      <c r="FT1845" s="529"/>
      <c r="FU1845" s="529"/>
      <c r="FV1845" s="529"/>
      <c r="FW1845" s="529"/>
      <c r="FX1845" s="529"/>
      <c r="FY1845" s="529"/>
      <c r="FZ1845" s="529"/>
      <c r="GA1845" s="529"/>
      <c r="GB1845" s="529"/>
      <c r="GC1845" s="529"/>
      <c r="GD1845" s="529"/>
      <c r="GE1845" s="529"/>
      <c r="GF1845" s="529"/>
      <c r="GG1845" s="529"/>
      <c r="GH1845" s="529"/>
      <c r="GI1845" s="529"/>
      <c r="GJ1845" s="529"/>
      <c r="GK1845" s="529"/>
      <c r="GL1845" s="529"/>
      <c r="GM1845" s="529"/>
      <c r="GN1845" s="529"/>
      <c r="GO1845" s="529"/>
      <c r="GP1845" s="529"/>
      <c r="GQ1845" s="529"/>
      <c r="GR1845" s="529"/>
      <c r="GS1845" s="529"/>
      <c r="GT1845" s="529"/>
      <c r="GU1845" s="529"/>
      <c r="GV1845" s="529"/>
      <c r="GW1845" s="529"/>
      <c r="GX1845" s="529"/>
      <c r="GY1845" s="529"/>
      <c r="GZ1845" s="529"/>
      <c r="HA1845" s="529"/>
      <c r="HB1845" s="529"/>
      <c r="HC1845" s="529"/>
      <c r="HD1845" s="529"/>
      <c r="HE1845" s="529"/>
      <c r="HF1845" s="529"/>
      <c r="HG1845" s="529"/>
      <c r="HH1845" s="529"/>
      <c r="HI1845" s="529"/>
      <c r="HJ1845" s="529"/>
      <c r="HK1845" s="529"/>
      <c r="HL1845" s="529"/>
      <c r="HM1845" s="529"/>
      <c r="HN1845" s="529"/>
      <c r="HO1845" s="529"/>
      <c r="HP1845" s="529"/>
      <c r="HQ1845" s="529"/>
      <c r="HR1845" s="529"/>
      <c r="HS1845" s="529"/>
      <c r="HT1845" s="529"/>
      <c r="HU1845" s="529"/>
      <c r="HV1845" s="529"/>
      <c r="HW1845" s="529"/>
      <c r="HX1845" s="529"/>
      <c r="HY1845" s="529"/>
      <c r="HZ1845" s="529"/>
      <c r="IA1845" s="529"/>
      <c r="IB1845" s="529"/>
      <c r="IC1845" s="529"/>
      <c r="ID1845" s="529"/>
      <c r="IE1845" s="529"/>
      <c r="IF1845" s="529"/>
      <c r="IG1845" s="529"/>
      <c r="IH1845" s="529"/>
      <c r="II1845" s="529"/>
      <c r="IJ1845" s="529"/>
      <c r="IK1845" s="529"/>
      <c r="IL1845" s="529"/>
      <c r="IM1845" s="529"/>
      <c r="IN1845" s="529"/>
      <c r="IO1845" s="529"/>
      <c r="IP1845" s="529"/>
      <c r="IQ1845" s="529"/>
      <c r="IR1845" s="529"/>
      <c r="IS1845" s="529"/>
      <c r="IT1845" s="529"/>
      <c r="IU1845" s="529"/>
      <c r="IV1845" s="529"/>
      <c r="IW1845" s="529"/>
      <c r="IX1845" s="529"/>
      <c r="IY1845" s="529"/>
      <c r="IZ1845" s="529"/>
      <c r="JA1845" s="529"/>
      <c r="JB1845" s="529"/>
      <c r="JC1845" s="529"/>
      <c r="JD1845" s="529"/>
      <c r="JE1845" s="529"/>
      <c r="JF1845" s="529"/>
      <c r="JG1845" s="529"/>
      <c r="JH1845" s="529"/>
    </row>
    <row r="1846" spans="1:268" s="3" customFormat="1" ht="54.75" customHeight="1" x14ac:dyDescent="0.25">
      <c r="A1846" s="1"/>
      <c r="B1846" s="1"/>
      <c r="C1846" s="1"/>
      <c r="D1846" s="7"/>
      <c r="E1846" s="7"/>
      <c r="F1846" s="7"/>
      <c r="G1846" s="1"/>
      <c r="H1846" s="1"/>
      <c r="I1846" s="1"/>
      <c r="J1846" s="1"/>
      <c r="K1846" s="1"/>
      <c r="L1846" s="1"/>
      <c r="M1846" s="1"/>
      <c r="N1846" s="1"/>
      <c r="O1846" s="1"/>
      <c r="P1846" s="6"/>
      <c r="Q1846" s="1"/>
      <c r="R1846" s="1"/>
      <c r="S1846" s="1"/>
      <c r="T1846" s="1"/>
      <c r="U1846" s="6"/>
      <c r="V1846" s="1"/>
      <c r="W1846" s="1"/>
      <c r="X1846" s="1"/>
      <c r="Y1846" s="1"/>
      <c r="Z1846" s="9"/>
      <c r="AA1846" s="1"/>
      <c r="AB1846" s="1"/>
      <c r="AC1846" s="1"/>
      <c r="AD1846" s="1"/>
      <c r="AE1846" s="1"/>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6"/>
      <c r="BG1846" s="1"/>
      <c r="BH1846" s="1"/>
      <c r="BI1846" s="1"/>
      <c r="BJ1846" s="7"/>
      <c r="BK1846" s="1"/>
      <c r="BL1846" s="7"/>
      <c r="BM1846" s="1"/>
      <c r="BN1846" s="1"/>
      <c r="BO1846" s="1"/>
      <c r="BP1846" s="1"/>
      <c r="BQ1846" s="1"/>
      <c r="BR1846" s="1"/>
      <c r="BS1846" s="1"/>
      <c r="BT1846" s="529"/>
      <c r="BU1846" s="529"/>
      <c r="BV1846" s="529"/>
      <c r="BW1846" s="529"/>
      <c r="BX1846" s="529"/>
      <c r="BY1846" s="529"/>
      <c r="BZ1846" s="529"/>
      <c r="CA1846" s="529"/>
      <c r="CB1846" s="529"/>
      <c r="CC1846" s="529"/>
      <c r="CD1846" s="529"/>
      <c r="CE1846" s="529"/>
      <c r="CF1846" s="529"/>
      <c r="CG1846" s="529"/>
      <c r="CH1846" s="529"/>
      <c r="CI1846" s="529"/>
      <c r="CJ1846" s="529"/>
      <c r="CK1846" s="529"/>
      <c r="CL1846" s="529"/>
      <c r="CM1846" s="529"/>
      <c r="CN1846" s="529"/>
      <c r="CO1846" s="529"/>
      <c r="CP1846" s="529"/>
      <c r="CQ1846" s="529"/>
      <c r="CR1846" s="529"/>
      <c r="CS1846" s="529"/>
      <c r="CT1846" s="529"/>
      <c r="CU1846" s="529"/>
      <c r="CV1846" s="529"/>
      <c r="CW1846" s="529"/>
      <c r="CX1846" s="529"/>
      <c r="CY1846" s="529"/>
      <c r="CZ1846" s="529"/>
      <c r="DA1846" s="529"/>
      <c r="DB1846" s="529"/>
      <c r="DC1846" s="529"/>
      <c r="DD1846" s="529"/>
      <c r="DE1846" s="529"/>
      <c r="DF1846" s="529"/>
      <c r="DG1846" s="529"/>
      <c r="DH1846" s="529"/>
      <c r="DI1846" s="529"/>
      <c r="DJ1846" s="529"/>
      <c r="DK1846" s="529"/>
      <c r="DL1846" s="529"/>
      <c r="DM1846" s="529"/>
      <c r="DN1846" s="529"/>
      <c r="DO1846" s="529"/>
      <c r="DP1846" s="529"/>
      <c r="DQ1846" s="529"/>
      <c r="DR1846" s="529"/>
      <c r="DS1846" s="529"/>
      <c r="DT1846" s="529"/>
      <c r="DU1846" s="529"/>
      <c r="DV1846" s="529"/>
      <c r="DW1846" s="529"/>
      <c r="DX1846" s="529"/>
      <c r="DY1846" s="529"/>
      <c r="DZ1846" s="529"/>
      <c r="EA1846" s="529"/>
      <c r="EB1846" s="529"/>
      <c r="EC1846" s="529"/>
      <c r="ED1846" s="529"/>
      <c r="EE1846" s="529"/>
      <c r="EF1846" s="529"/>
      <c r="EG1846" s="529"/>
      <c r="EH1846" s="529"/>
      <c r="EI1846" s="529"/>
      <c r="EJ1846" s="529"/>
      <c r="EK1846" s="529"/>
      <c r="EL1846" s="529"/>
      <c r="EM1846" s="529"/>
      <c r="EN1846" s="529"/>
      <c r="EO1846" s="529"/>
      <c r="EP1846" s="529"/>
      <c r="EQ1846" s="529"/>
      <c r="ER1846" s="529"/>
      <c r="ES1846" s="529"/>
      <c r="ET1846" s="529"/>
      <c r="EU1846" s="529"/>
      <c r="EV1846" s="529"/>
      <c r="EW1846" s="529"/>
      <c r="EX1846" s="529"/>
      <c r="EY1846" s="529"/>
      <c r="EZ1846" s="529"/>
      <c r="FA1846" s="529"/>
      <c r="FB1846" s="529"/>
      <c r="FC1846" s="529"/>
      <c r="FD1846" s="529"/>
      <c r="FE1846" s="529"/>
      <c r="FF1846" s="529"/>
      <c r="FG1846" s="529"/>
      <c r="FH1846" s="529"/>
      <c r="FI1846" s="529"/>
      <c r="FJ1846" s="529"/>
      <c r="FK1846" s="529"/>
      <c r="FL1846" s="529"/>
      <c r="FM1846" s="529"/>
      <c r="FN1846" s="529"/>
      <c r="FO1846" s="529"/>
      <c r="FP1846" s="529"/>
      <c r="FQ1846" s="529"/>
      <c r="FR1846" s="529"/>
      <c r="FS1846" s="529"/>
      <c r="FT1846" s="529"/>
      <c r="FU1846" s="529"/>
      <c r="FV1846" s="529"/>
      <c r="FW1846" s="529"/>
      <c r="FX1846" s="529"/>
      <c r="FY1846" s="529"/>
      <c r="FZ1846" s="529"/>
      <c r="GA1846" s="529"/>
      <c r="GB1846" s="529"/>
      <c r="GC1846" s="529"/>
      <c r="GD1846" s="529"/>
      <c r="GE1846" s="529"/>
      <c r="GF1846" s="529"/>
      <c r="GG1846" s="529"/>
      <c r="GH1846" s="529"/>
      <c r="GI1846" s="529"/>
      <c r="GJ1846" s="529"/>
      <c r="GK1846" s="529"/>
      <c r="GL1846" s="529"/>
      <c r="GM1846" s="529"/>
      <c r="GN1846" s="529"/>
      <c r="GO1846" s="529"/>
      <c r="GP1846" s="529"/>
      <c r="GQ1846" s="529"/>
      <c r="GR1846" s="529"/>
      <c r="GS1846" s="529"/>
      <c r="GT1846" s="529"/>
      <c r="GU1846" s="529"/>
      <c r="GV1846" s="529"/>
      <c r="GW1846" s="529"/>
      <c r="GX1846" s="529"/>
      <c r="GY1846" s="529"/>
      <c r="GZ1846" s="529"/>
      <c r="HA1846" s="529"/>
      <c r="HB1846" s="529"/>
      <c r="HC1846" s="529"/>
      <c r="HD1846" s="529"/>
      <c r="HE1846" s="529"/>
      <c r="HF1846" s="529"/>
      <c r="HG1846" s="529"/>
      <c r="HH1846" s="529"/>
      <c r="HI1846" s="529"/>
      <c r="HJ1846" s="529"/>
      <c r="HK1846" s="529"/>
      <c r="HL1846" s="529"/>
      <c r="HM1846" s="529"/>
      <c r="HN1846" s="529"/>
      <c r="HO1846" s="529"/>
      <c r="HP1846" s="529"/>
      <c r="HQ1846" s="529"/>
      <c r="HR1846" s="529"/>
      <c r="HS1846" s="529"/>
      <c r="HT1846" s="529"/>
      <c r="HU1846" s="529"/>
      <c r="HV1846" s="529"/>
      <c r="HW1846" s="529"/>
      <c r="HX1846" s="529"/>
      <c r="HY1846" s="529"/>
      <c r="HZ1846" s="529"/>
      <c r="IA1846" s="529"/>
      <c r="IB1846" s="529"/>
      <c r="IC1846" s="529"/>
      <c r="ID1846" s="529"/>
      <c r="IE1846" s="529"/>
      <c r="IF1846" s="529"/>
      <c r="IG1846" s="529"/>
      <c r="IH1846" s="529"/>
      <c r="II1846" s="529"/>
      <c r="IJ1846" s="529"/>
      <c r="IK1846" s="529"/>
      <c r="IL1846" s="529"/>
      <c r="IM1846" s="529"/>
      <c r="IN1846" s="529"/>
      <c r="IO1846" s="529"/>
      <c r="IP1846" s="529"/>
      <c r="IQ1846" s="529"/>
      <c r="IR1846" s="529"/>
      <c r="IS1846" s="529"/>
      <c r="IT1846" s="529"/>
      <c r="IU1846" s="529"/>
      <c r="IV1846" s="529"/>
      <c r="IW1846" s="529"/>
      <c r="IX1846" s="529"/>
      <c r="IY1846" s="529"/>
      <c r="IZ1846" s="529"/>
      <c r="JA1846" s="529"/>
      <c r="JB1846" s="529"/>
      <c r="JC1846" s="529"/>
      <c r="JD1846" s="529"/>
      <c r="JE1846" s="529"/>
      <c r="JF1846" s="529"/>
      <c r="JG1846" s="529"/>
      <c r="JH1846" s="529"/>
    </row>
    <row r="1847" spans="1:268" s="3" customFormat="1" ht="54.75" customHeight="1" x14ac:dyDescent="0.25">
      <c r="A1847" s="1"/>
      <c r="B1847" s="1"/>
      <c r="C1847" s="1"/>
      <c r="D1847" s="7"/>
      <c r="E1847" s="7"/>
      <c r="F1847" s="7"/>
      <c r="G1847" s="1"/>
      <c r="H1847" s="1"/>
      <c r="I1847" s="1"/>
      <c r="J1847" s="1"/>
      <c r="K1847" s="1"/>
      <c r="L1847" s="1"/>
      <c r="M1847" s="1"/>
      <c r="N1847" s="1"/>
      <c r="O1847" s="1"/>
      <c r="P1847" s="6"/>
      <c r="Q1847" s="1"/>
      <c r="R1847" s="1"/>
      <c r="S1847" s="1"/>
      <c r="T1847" s="1"/>
      <c r="U1847" s="6"/>
      <c r="V1847" s="1"/>
      <c r="W1847" s="1"/>
      <c r="X1847" s="1"/>
      <c r="Y1847" s="1"/>
      <c r="Z1847" s="9"/>
      <c r="AA1847" s="1"/>
      <c r="AB1847" s="1"/>
      <c r="AC1847" s="1"/>
      <c r="AD1847" s="1"/>
      <c r="AE1847" s="1"/>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6"/>
      <c r="BG1847" s="1"/>
      <c r="BH1847" s="1"/>
      <c r="BI1847" s="1"/>
      <c r="BJ1847" s="7"/>
      <c r="BK1847" s="1"/>
      <c r="BL1847" s="7"/>
      <c r="BM1847" s="1"/>
      <c r="BN1847" s="1"/>
      <c r="BO1847" s="1"/>
      <c r="BP1847" s="1"/>
      <c r="BQ1847" s="1"/>
      <c r="BR1847" s="1"/>
      <c r="BS1847" s="1"/>
      <c r="BT1847" s="529"/>
      <c r="BU1847" s="529"/>
      <c r="BV1847" s="529"/>
      <c r="BW1847" s="529"/>
      <c r="BX1847" s="529"/>
      <c r="BY1847" s="529"/>
      <c r="BZ1847" s="529"/>
      <c r="CA1847" s="529"/>
      <c r="CB1847" s="529"/>
      <c r="CC1847" s="529"/>
      <c r="CD1847" s="529"/>
      <c r="CE1847" s="529"/>
      <c r="CF1847" s="529"/>
      <c r="CG1847" s="529"/>
      <c r="CH1847" s="529"/>
      <c r="CI1847" s="529"/>
      <c r="CJ1847" s="529"/>
      <c r="CK1847" s="529"/>
      <c r="CL1847" s="529"/>
      <c r="CM1847" s="529"/>
      <c r="CN1847" s="529"/>
      <c r="CO1847" s="529"/>
      <c r="CP1847" s="529"/>
      <c r="CQ1847" s="529"/>
      <c r="CR1847" s="529"/>
      <c r="CS1847" s="529"/>
      <c r="CT1847" s="529"/>
      <c r="CU1847" s="529"/>
      <c r="CV1847" s="529"/>
      <c r="CW1847" s="529"/>
      <c r="CX1847" s="529"/>
      <c r="CY1847" s="529"/>
      <c r="CZ1847" s="529"/>
      <c r="DA1847" s="529"/>
      <c r="DB1847" s="529"/>
      <c r="DC1847" s="529"/>
      <c r="DD1847" s="529"/>
      <c r="DE1847" s="529"/>
      <c r="DF1847" s="529"/>
      <c r="DG1847" s="529"/>
      <c r="DH1847" s="529"/>
      <c r="DI1847" s="529"/>
      <c r="DJ1847" s="529"/>
      <c r="DK1847" s="529"/>
      <c r="DL1847" s="529"/>
      <c r="DM1847" s="529"/>
      <c r="DN1847" s="529"/>
      <c r="DO1847" s="529"/>
      <c r="DP1847" s="529"/>
      <c r="DQ1847" s="529"/>
      <c r="DR1847" s="529"/>
      <c r="DS1847" s="529"/>
      <c r="DT1847" s="529"/>
      <c r="DU1847" s="529"/>
      <c r="DV1847" s="529"/>
      <c r="DW1847" s="529"/>
      <c r="DX1847" s="529"/>
      <c r="DY1847" s="529"/>
      <c r="DZ1847" s="529"/>
      <c r="EA1847" s="529"/>
      <c r="EB1847" s="529"/>
      <c r="EC1847" s="529"/>
      <c r="ED1847" s="529"/>
      <c r="EE1847" s="529"/>
      <c r="EF1847" s="529"/>
      <c r="EG1847" s="529"/>
      <c r="EH1847" s="529"/>
      <c r="EI1847" s="529"/>
      <c r="EJ1847" s="529"/>
      <c r="EK1847" s="529"/>
      <c r="EL1847" s="529"/>
      <c r="EM1847" s="529"/>
      <c r="EN1847" s="529"/>
      <c r="EO1847" s="529"/>
      <c r="EP1847" s="529"/>
      <c r="EQ1847" s="529"/>
      <c r="ER1847" s="529"/>
      <c r="ES1847" s="529"/>
      <c r="ET1847" s="529"/>
      <c r="EU1847" s="529"/>
      <c r="EV1847" s="529"/>
      <c r="EW1847" s="529"/>
      <c r="EX1847" s="529"/>
      <c r="EY1847" s="529"/>
      <c r="EZ1847" s="529"/>
      <c r="FA1847" s="529"/>
      <c r="FB1847" s="529"/>
      <c r="FC1847" s="529"/>
      <c r="FD1847" s="529"/>
      <c r="FE1847" s="529"/>
      <c r="FF1847" s="529"/>
      <c r="FG1847" s="529"/>
      <c r="FH1847" s="529"/>
      <c r="FI1847" s="529"/>
      <c r="FJ1847" s="529"/>
      <c r="FK1847" s="529"/>
      <c r="FL1847" s="529"/>
      <c r="FM1847" s="529"/>
      <c r="FN1847" s="529"/>
      <c r="FO1847" s="529"/>
      <c r="FP1847" s="529"/>
      <c r="FQ1847" s="529"/>
      <c r="FR1847" s="529"/>
      <c r="FS1847" s="529"/>
      <c r="FT1847" s="529"/>
      <c r="FU1847" s="529"/>
      <c r="FV1847" s="529"/>
      <c r="FW1847" s="529"/>
      <c r="FX1847" s="529"/>
      <c r="FY1847" s="529"/>
      <c r="FZ1847" s="529"/>
      <c r="GA1847" s="529"/>
      <c r="GB1847" s="529"/>
      <c r="GC1847" s="529"/>
      <c r="GD1847" s="529"/>
      <c r="GE1847" s="529"/>
      <c r="GF1847" s="529"/>
      <c r="GG1847" s="529"/>
      <c r="GH1847" s="529"/>
      <c r="GI1847" s="529"/>
      <c r="GJ1847" s="529"/>
      <c r="GK1847" s="529"/>
      <c r="GL1847" s="529"/>
      <c r="GM1847" s="529"/>
      <c r="GN1847" s="529"/>
      <c r="GO1847" s="529"/>
      <c r="GP1847" s="529"/>
      <c r="GQ1847" s="529"/>
      <c r="GR1847" s="529"/>
      <c r="GS1847" s="529"/>
      <c r="GT1847" s="529"/>
      <c r="GU1847" s="529"/>
      <c r="GV1847" s="529"/>
      <c r="GW1847" s="529"/>
      <c r="GX1847" s="529"/>
      <c r="GY1847" s="529"/>
      <c r="GZ1847" s="529"/>
      <c r="HA1847" s="529"/>
      <c r="HB1847" s="529"/>
      <c r="HC1847" s="529"/>
      <c r="HD1847" s="529"/>
      <c r="HE1847" s="529"/>
      <c r="HF1847" s="529"/>
      <c r="HG1847" s="529"/>
      <c r="HH1847" s="529"/>
      <c r="HI1847" s="529"/>
      <c r="HJ1847" s="529"/>
      <c r="HK1847" s="529"/>
      <c r="HL1847" s="529"/>
      <c r="HM1847" s="529"/>
      <c r="HN1847" s="529"/>
      <c r="HO1847" s="529"/>
      <c r="HP1847" s="529"/>
      <c r="HQ1847" s="529"/>
      <c r="HR1847" s="529"/>
      <c r="HS1847" s="529"/>
      <c r="HT1847" s="529"/>
      <c r="HU1847" s="529"/>
      <c r="HV1847" s="529"/>
      <c r="HW1847" s="529"/>
      <c r="HX1847" s="529"/>
      <c r="HY1847" s="529"/>
      <c r="HZ1847" s="529"/>
      <c r="IA1847" s="529"/>
      <c r="IB1847" s="529"/>
      <c r="IC1847" s="529"/>
      <c r="ID1847" s="529"/>
      <c r="IE1847" s="529"/>
      <c r="IF1847" s="529"/>
      <c r="IG1847" s="529"/>
      <c r="IH1847" s="529"/>
      <c r="II1847" s="529"/>
      <c r="IJ1847" s="529"/>
      <c r="IK1847" s="529"/>
      <c r="IL1847" s="529"/>
      <c r="IM1847" s="529"/>
      <c r="IN1847" s="529"/>
      <c r="IO1847" s="529"/>
      <c r="IP1847" s="529"/>
      <c r="IQ1847" s="529"/>
      <c r="IR1847" s="529"/>
      <c r="IS1847" s="529"/>
      <c r="IT1847" s="529"/>
      <c r="IU1847" s="529"/>
      <c r="IV1847" s="529"/>
      <c r="IW1847" s="529"/>
      <c r="IX1847" s="529"/>
      <c r="IY1847" s="529"/>
      <c r="IZ1847" s="529"/>
      <c r="JA1847" s="529"/>
      <c r="JB1847" s="529"/>
      <c r="JC1847" s="529"/>
      <c r="JD1847" s="529"/>
      <c r="JE1847" s="529"/>
      <c r="JF1847" s="529"/>
      <c r="JG1847" s="529"/>
      <c r="JH1847" s="529"/>
    </row>
    <row r="1848" spans="1:268" s="3" customFormat="1" ht="54.75" customHeight="1" x14ac:dyDescent="0.25">
      <c r="A1848" s="1"/>
      <c r="B1848" s="1"/>
      <c r="C1848" s="1"/>
      <c r="D1848" s="7"/>
      <c r="E1848" s="7"/>
      <c r="F1848" s="7"/>
      <c r="G1848" s="1"/>
      <c r="H1848" s="1"/>
      <c r="I1848" s="1"/>
      <c r="J1848" s="1"/>
      <c r="K1848" s="1"/>
      <c r="L1848" s="1"/>
      <c r="M1848" s="1"/>
      <c r="N1848" s="1"/>
      <c r="O1848" s="1"/>
      <c r="P1848" s="6"/>
      <c r="Q1848" s="1"/>
      <c r="R1848" s="1"/>
      <c r="S1848" s="1"/>
      <c r="T1848" s="1"/>
      <c r="U1848" s="6"/>
      <c r="V1848" s="1"/>
      <c r="W1848" s="1"/>
      <c r="X1848" s="1"/>
      <c r="Y1848" s="1"/>
      <c r="Z1848" s="9"/>
      <c r="AA1848" s="1"/>
      <c r="AB1848" s="1"/>
      <c r="AC1848" s="1"/>
      <c r="AD1848" s="1"/>
      <c r="AE1848" s="1"/>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6"/>
      <c r="BG1848" s="1"/>
      <c r="BH1848" s="1"/>
      <c r="BI1848" s="1"/>
      <c r="BJ1848" s="7"/>
      <c r="BK1848" s="1"/>
      <c r="BL1848" s="7"/>
      <c r="BM1848" s="1"/>
      <c r="BN1848" s="1"/>
      <c r="BO1848" s="1"/>
      <c r="BP1848" s="1"/>
      <c r="BQ1848" s="1"/>
      <c r="BR1848" s="1"/>
      <c r="BS1848" s="1"/>
      <c r="BT1848" s="529"/>
      <c r="BU1848" s="529"/>
      <c r="BV1848" s="529"/>
      <c r="BW1848" s="529"/>
      <c r="BX1848" s="529"/>
      <c r="BY1848" s="529"/>
      <c r="BZ1848" s="529"/>
      <c r="CA1848" s="529"/>
      <c r="CB1848" s="529"/>
      <c r="CC1848" s="529"/>
      <c r="CD1848" s="529"/>
      <c r="CE1848" s="529"/>
      <c r="CF1848" s="529"/>
      <c r="CG1848" s="529"/>
      <c r="CH1848" s="529"/>
      <c r="CI1848" s="529"/>
      <c r="CJ1848" s="529"/>
      <c r="CK1848" s="529"/>
      <c r="CL1848" s="529"/>
      <c r="CM1848" s="529"/>
      <c r="CN1848" s="529"/>
      <c r="CO1848" s="529"/>
      <c r="CP1848" s="529"/>
      <c r="CQ1848" s="529"/>
      <c r="CR1848" s="529"/>
      <c r="CS1848" s="529"/>
      <c r="CT1848" s="529"/>
      <c r="CU1848" s="529"/>
      <c r="CV1848" s="529"/>
      <c r="CW1848" s="529"/>
      <c r="CX1848" s="529"/>
      <c r="CY1848" s="529"/>
      <c r="CZ1848" s="529"/>
      <c r="DA1848" s="529"/>
      <c r="DB1848" s="529"/>
      <c r="DC1848" s="529"/>
      <c r="DD1848" s="529"/>
      <c r="DE1848" s="529"/>
      <c r="DF1848" s="529"/>
      <c r="DG1848" s="529"/>
      <c r="DH1848" s="529"/>
      <c r="DI1848" s="529"/>
      <c r="DJ1848" s="529"/>
      <c r="DK1848" s="529"/>
      <c r="DL1848" s="529"/>
      <c r="DM1848" s="529"/>
      <c r="DN1848" s="529"/>
      <c r="DO1848" s="529"/>
      <c r="DP1848" s="529"/>
      <c r="DQ1848" s="529"/>
      <c r="DR1848" s="529"/>
      <c r="DS1848" s="529"/>
      <c r="DT1848" s="529"/>
      <c r="DU1848" s="529"/>
      <c r="DV1848" s="529"/>
      <c r="DW1848" s="529"/>
      <c r="DX1848" s="529"/>
      <c r="DY1848" s="529"/>
      <c r="DZ1848" s="529"/>
      <c r="EA1848" s="529"/>
      <c r="EB1848" s="529"/>
      <c r="EC1848" s="529"/>
      <c r="ED1848" s="529"/>
      <c r="EE1848" s="529"/>
      <c r="EF1848" s="529"/>
      <c r="EG1848" s="529"/>
      <c r="EH1848" s="529"/>
      <c r="EI1848" s="529"/>
      <c r="EJ1848" s="529"/>
      <c r="EK1848" s="529"/>
      <c r="EL1848" s="529"/>
      <c r="EM1848" s="529"/>
      <c r="EN1848" s="529"/>
      <c r="EO1848" s="529"/>
      <c r="EP1848" s="529"/>
      <c r="EQ1848" s="529"/>
      <c r="ER1848" s="529"/>
      <c r="ES1848" s="529"/>
      <c r="ET1848" s="529"/>
      <c r="EU1848" s="529"/>
      <c r="EV1848" s="529"/>
      <c r="EW1848" s="529"/>
      <c r="EX1848" s="529"/>
      <c r="EY1848" s="529"/>
      <c r="EZ1848" s="529"/>
      <c r="FA1848" s="529"/>
      <c r="FB1848" s="529"/>
      <c r="FC1848" s="529"/>
      <c r="FD1848" s="529"/>
      <c r="FE1848" s="529"/>
      <c r="FF1848" s="529"/>
      <c r="FG1848" s="529"/>
      <c r="FH1848" s="529"/>
      <c r="FI1848" s="529"/>
      <c r="FJ1848" s="529"/>
      <c r="FK1848" s="529"/>
      <c r="FL1848" s="529"/>
      <c r="FM1848" s="529"/>
      <c r="FN1848" s="529"/>
      <c r="FO1848" s="529"/>
      <c r="FP1848" s="529"/>
      <c r="FQ1848" s="529"/>
      <c r="FR1848" s="529"/>
      <c r="FS1848" s="529"/>
      <c r="FT1848" s="529"/>
      <c r="FU1848" s="529"/>
      <c r="FV1848" s="529"/>
      <c r="FW1848" s="529"/>
      <c r="FX1848" s="529"/>
      <c r="FY1848" s="529"/>
      <c r="FZ1848" s="529"/>
      <c r="GA1848" s="529"/>
      <c r="GB1848" s="529"/>
      <c r="GC1848" s="529"/>
      <c r="GD1848" s="529"/>
      <c r="GE1848" s="529"/>
      <c r="GF1848" s="529"/>
      <c r="GG1848" s="529"/>
      <c r="GH1848" s="529"/>
      <c r="GI1848" s="529"/>
      <c r="GJ1848" s="529"/>
      <c r="GK1848" s="529"/>
      <c r="GL1848" s="529"/>
      <c r="GM1848" s="529"/>
      <c r="GN1848" s="529"/>
      <c r="GO1848" s="529"/>
      <c r="GP1848" s="529"/>
      <c r="GQ1848" s="529"/>
      <c r="GR1848" s="529"/>
      <c r="GS1848" s="529"/>
      <c r="GT1848" s="529"/>
      <c r="GU1848" s="529"/>
      <c r="GV1848" s="529"/>
      <c r="GW1848" s="529"/>
      <c r="GX1848" s="529"/>
      <c r="GY1848" s="529"/>
      <c r="GZ1848" s="529"/>
      <c r="HA1848" s="529"/>
      <c r="HB1848" s="529"/>
      <c r="HC1848" s="529"/>
      <c r="HD1848" s="529"/>
      <c r="HE1848" s="529"/>
      <c r="HF1848" s="529"/>
      <c r="HG1848" s="529"/>
      <c r="HH1848" s="529"/>
      <c r="HI1848" s="529"/>
      <c r="HJ1848" s="529"/>
      <c r="HK1848" s="529"/>
      <c r="HL1848" s="529"/>
      <c r="HM1848" s="529"/>
      <c r="HN1848" s="529"/>
      <c r="HO1848" s="529"/>
      <c r="HP1848" s="529"/>
      <c r="HQ1848" s="529"/>
      <c r="HR1848" s="529"/>
      <c r="HS1848" s="529"/>
      <c r="HT1848" s="529"/>
      <c r="HU1848" s="529"/>
      <c r="HV1848" s="529"/>
      <c r="HW1848" s="529"/>
      <c r="HX1848" s="529"/>
      <c r="HY1848" s="529"/>
      <c r="HZ1848" s="529"/>
      <c r="IA1848" s="529"/>
      <c r="IB1848" s="529"/>
      <c r="IC1848" s="529"/>
      <c r="ID1848" s="529"/>
      <c r="IE1848" s="529"/>
      <c r="IF1848" s="529"/>
      <c r="IG1848" s="529"/>
      <c r="IH1848" s="529"/>
      <c r="II1848" s="529"/>
      <c r="IJ1848" s="529"/>
      <c r="IK1848" s="529"/>
      <c r="IL1848" s="529"/>
      <c r="IM1848" s="529"/>
      <c r="IN1848" s="529"/>
      <c r="IO1848" s="529"/>
      <c r="IP1848" s="529"/>
      <c r="IQ1848" s="529"/>
      <c r="IR1848" s="529"/>
      <c r="IS1848" s="529"/>
      <c r="IT1848" s="529"/>
      <c r="IU1848" s="529"/>
      <c r="IV1848" s="529"/>
      <c r="IW1848" s="529"/>
      <c r="IX1848" s="529"/>
      <c r="IY1848" s="529"/>
      <c r="IZ1848" s="529"/>
      <c r="JA1848" s="529"/>
      <c r="JB1848" s="529"/>
      <c r="JC1848" s="529"/>
      <c r="JD1848" s="529"/>
      <c r="JE1848" s="529"/>
      <c r="JF1848" s="529"/>
      <c r="JG1848" s="529"/>
      <c r="JH1848" s="529"/>
    </row>
    <row r="1849" spans="1:268" s="3" customFormat="1" ht="54.75" customHeight="1" x14ac:dyDescent="0.25">
      <c r="A1849" s="1"/>
      <c r="B1849" s="1"/>
      <c r="C1849" s="1"/>
      <c r="D1849" s="7"/>
      <c r="E1849" s="7"/>
      <c r="F1849" s="7"/>
      <c r="G1849" s="1"/>
      <c r="H1849" s="1"/>
      <c r="I1849" s="1"/>
      <c r="J1849" s="1"/>
      <c r="K1849" s="1"/>
      <c r="L1849" s="1"/>
      <c r="M1849" s="1"/>
      <c r="N1849" s="1"/>
      <c r="O1849" s="1"/>
      <c r="P1849" s="6"/>
      <c r="Q1849" s="1"/>
      <c r="R1849" s="1"/>
      <c r="S1849" s="1"/>
      <c r="T1849" s="1"/>
      <c r="U1849" s="6"/>
      <c r="V1849" s="1"/>
      <c r="W1849" s="1"/>
      <c r="X1849" s="1"/>
      <c r="Y1849" s="1"/>
      <c r="Z1849" s="9"/>
      <c r="AA1849" s="1"/>
      <c r="AB1849" s="1"/>
      <c r="AC1849" s="1"/>
      <c r="AD1849" s="1"/>
      <c r="AE1849" s="1"/>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6"/>
      <c r="BG1849" s="1"/>
      <c r="BH1849" s="1"/>
      <c r="BI1849" s="1"/>
      <c r="BJ1849" s="7"/>
      <c r="BK1849" s="1"/>
      <c r="BL1849" s="7"/>
      <c r="BM1849" s="1"/>
      <c r="BN1849" s="1"/>
      <c r="BO1849" s="1"/>
      <c r="BP1849" s="1"/>
      <c r="BQ1849" s="1"/>
      <c r="BR1849" s="1"/>
      <c r="BS1849" s="1"/>
      <c r="BT1849" s="529"/>
      <c r="BU1849" s="529"/>
      <c r="BV1849" s="529"/>
      <c r="BW1849" s="529"/>
      <c r="BX1849" s="529"/>
      <c r="BY1849" s="529"/>
      <c r="BZ1849" s="529"/>
      <c r="CA1849" s="529"/>
      <c r="CB1849" s="529"/>
      <c r="CC1849" s="529"/>
      <c r="CD1849" s="529"/>
      <c r="CE1849" s="529"/>
      <c r="CF1849" s="529"/>
      <c r="CG1849" s="529"/>
      <c r="CH1849" s="529"/>
      <c r="CI1849" s="529"/>
      <c r="CJ1849" s="529"/>
      <c r="CK1849" s="529"/>
      <c r="CL1849" s="529"/>
      <c r="CM1849" s="529"/>
      <c r="CN1849" s="529"/>
      <c r="CO1849" s="529"/>
      <c r="CP1849" s="529"/>
      <c r="CQ1849" s="529"/>
      <c r="CR1849" s="529"/>
      <c r="CS1849" s="529"/>
      <c r="CT1849" s="529"/>
      <c r="CU1849" s="529"/>
      <c r="CV1849" s="529"/>
      <c r="CW1849" s="529"/>
      <c r="CX1849" s="529"/>
      <c r="CY1849" s="529"/>
      <c r="CZ1849" s="529"/>
      <c r="DA1849" s="529"/>
      <c r="DB1849" s="529"/>
      <c r="DC1849" s="529"/>
      <c r="DD1849" s="529"/>
      <c r="DE1849" s="529"/>
      <c r="DF1849" s="529"/>
      <c r="DG1849" s="529"/>
      <c r="DH1849" s="529"/>
      <c r="DI1849" s="529"/>
      <c r="DJ1849" s="529"/>
      <c r="DK1849" s="529"/>
      <c r="DL1849" s="529"/>
      <c r="DM1849" s="529"/>
      <c r="DN1849" s="529"/>
      <c r="DO1849" s="529"/>
      <c r="DP1849" s="529"/>
      <c r="DQ1849" s="529"/>
      <c r="DR1849" s="529"/>
      <c r="DS1849" s="529"/>
      <c r="DT1849" s="529"/>
      <c r="DU1849" s="529"/>
      <c r="DV1849" s="529"/>
      <c r="DW1849" s="529"/>
      <c r="DX1849" s="529"/>
      <c r="DY1849" s="529"/>
      <c r="DZ1849" s="529"/>
      <c r="EA1849" s="529"/>
      <c r="EB1849" s="529"/>
      <c r="EC1849" s="529"/>
      <c r="ED1849" s="529"/>
      <c r="EE1849" s="529"/>
      <c r="EF1849" s="529"/>
      <c r="EG1849" s="529"/>
      <c r="EH1849" s="529"/>
      <c r="EI1849" s="529"/>
      <c r="EJ1849" s="529"/>
      <c r="EK1849" s="529"/>
      <c r="EL1849" s="529"/>
      <c r="EM1849" s="529"/>
      <c r="EN1849" s="529"/>
      <c r="EO1849" s="529"/>
      <c r="EP1849" s="529"/>
      <c r="EQ1849" s="529"/>
      <c r="ER1849" s="529"/>
      <c r="ES1849" s="529"/>
      <c r="ET1849" s="529"/>
      <c r="EU1849" s="529"/>
      <c r="EV1849" s="529"/>
      <c r="EW1849" s="529"/>
      <c r="EX1849" s="529"/>
      <c r="EY1849" s="529"/>
      <c r="EZ1849" s="529"/>
      <c r="FA1849" s="529"/>
      <c r="FB1849" s="529"/>
      <c r="FC1849" s="529"/>
      <c r="FD1849" s="529"/>
      <c r="FE1849" s="529"/>
      <c r="FF1849" s="529"/>
      <c r="FG1849" s="529"/>
      <c r="FH1849" s="529"/>
      <c r="FI1849" s="529"/>
      <c r="FJ1849" s="529"/>
      <c r="FK1849" s="529"/>
      <c r="FL1849" s="529"/>
      <c r="FM1849" s="529"/>
      <c r="FN1849" s="529"/>
      <c r="FO1849" s="529"/>
      <c r="FP1849" s="529"/>
      <c r="FQ1849" s="529"/>
      <c r="FR1849" s="529"/>
      <c r="FS1849" s="529"/>
      <c r="FT1849" s="529"/>
      <c r="FU1849" s="529"/>
      <c r="FV1849" s="529"/>
      <c r="FW1849" s="529"/>
      <c r="FX1849" s="529"/>
      <c r="FY1849" s="529"/>
      <c r="FZ1849" s="529"/>
      <c r="GA1849" s="529"/>
      <c r="GB1849" s="529"/>
      <c r="GC1849" s="529"/>
      <c r="GD1849" s="529"/>
      <c r="GE1849" s="529"/>
      <c r="GF1849" s="529"/>
      <c r="GG1849" s="529"/>
      <c r="GH1849" s="529"/>
      <c r="GI1849" s="529"/>
      <c r="GJ1849" s="529"/>
      <c r="GK1849" s="529"/>
      <c r="GL1849" s="529"/>
      <c r="GM1849" s="529"/>
      <c r="GN1849" s="529"/>
      <c r="GO1849" s="529"/>
      <c r="GP1849" s="529"/>
      <c r="GQ1849" s="529"/>
      <c r="GR1849" s="529"/>
      <c r="GS1849" s="529"/>
      <c r="GT1849" s="529"/>
      <c r="GU1849" s="529"/>
      <c r="GV1849" s="529"/>
      <c r="GW1849" s="529"/>
      <c r="GX1849" s="529"/>
      <c r="GY1849" s="529"/>
      <c r="GZ1849" s="529"/>
      <c r="HA1849" s="529"/>
      <c r="HB1849" s="529"/>
      <c r="HC1849" s="529"/>
      <c r="HD1849" s="529"/>
      <c r="HE1849" s="529"/>
      <c r="HF1849" s="529"/>
      <c r="HG1849" s="529"/>
      <c r="HH1849" s="529"/>
      <c r="HI1849" s="529"/>
      <c r="HJ1849" s="529"/>
      <c r="HK1849" s="529"/>
      <c r="HL1849" s="529"/>
      <c r="HM1849" s="529"/>
      <c r="HN1849" s="529"/>
      <c r="HO1849" s="529"/>
      <c r="HP1849" s="529"/>
      <c r="HQ1849" s="529"/>
      <c r="HR1849" s="529"/>
      <c r="HS1849" s="529"/>
      <c r="HT1849" s="529"/>
      <c r="HU1849" s="529"/>
      <c r="HV1849" s="529"/>
      <c r="HW1849" s="529"/>
      <c r="HX1849" s="529"/>
      <c r="HY1849" s="529"/>
      <c r="HZ1849" s="529"/>
      <c r="IA1849" s="529"/>
      <c r="IB1849" s="529"/>
      <c r="IC1849" s="529"/>
      <c r="ID1849" s="529"/>
      <c r="IE1849" s="529"/>
      <c r="IF1849" s="529"/>
      <c r="IG1849" s="529"/>
      <c r="IH1849" s="529"/>
      <c r="II1849" s="529"/>
      <c r="IJ1849" s="529"/>
      <c r="IK1849" s="529"/>
      <c r="IL1849" s="529"/>
      <c r="IM1849" s="529"/>
      <c r="IN1849" s="529"/>
      <c r="IO1849" s="529"/>
      <c r="IP1849" s="529"/>
      <c r="IQ1849" s="529"/>
      <c r="IR1849" s="529"/>
      <c r="IS1849" s="529"/>
      <c r="IT1849" s="529"/>
      <c r="IU1849" s="529"/>
      <c r="IV1849" s="529"/>
      <c r="IW1849" s="529"/>
      <c r="IX1849" s="529"/>
      <c r="IY1849" s="529"/>
      <c r="IZ1849" s="529"/>
      <c r="JA1849" s="529"/>
      <c r="JB1849" s="529"/>
      <c r="JC1849" s="529"/>
      <c r="JD1849" s="529"/>
      <c r="JE1849" s="529"/>
      <c r="JF1849" s="529"/>
      <c r="JG1849" s="529"/>
      <c r="JH1849" s="529"/>
    </row>
    <row r="1850" spans="1:268" s="3" customFormat="1" ht="54.75" customHeight="1" x14ac:dyDescent="0.25">
      <c r="A1850" s="1"/>
      <c r="B1850" s="1"/>
      <c r="C1850" s="1"/>
      <c r="D1850" s="7"/>
      <c r="E1850" s="7"/>
      <c r="F1850" s="7"/>
      <c r="G1850" s="1"/>
      <c r="H1850" s="1"/>
      <c r="I1850" s="1"/>
      <c r="J1850" s="1"/>
      <c r="K1850" s="1"/>
      <c r="L1850" s="1"/>
      <c r="M1850" s="1"/>
      <c r="N1850" s="1"/>
      <c r="O1850" s="1"/>
      <c r="P1850" s="6"/>
      <c r="Q1850" s="1"/>
      <c r="R1850" s="1"/>
      <c r="S1850" s="1"/>
      <c r="T1850" s="1"/>
      <c r="U1850" s="6"/>
      <c r="V1850" s="1"/>
      <c r="W1850" s="1"/>
      <c r="X1850" s="1"/>
      <c r="Y1850" s="1"/>
      <c r="Z1850" s="9"/>
      <c r="AA1850" s="1"/>
      <c r="AB1850" s="1"/>
      <c r="AC1850" s="1"/>
      <c r="AD1850" s="1"/>
      <c r="AE1850" s="1"/>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6"/>
      <c r="BG1850" s="1"/>
      <c r="BH1850" s="1"/>
      <c r="BI1850" s="1"/>
      <c r="BJ1850" s="7"/>
      <c r="BK1850" s="1"/>
      <c r="BL1850" s="7"/>
      <c r="BM1850" s="1"/>
      <c r="BN1850" s="1"/>
      <c r="BO1850" s="1"/>
      <c r="BP1850" s="1"/>
      <c r="BQ1850" s="1"/>
      <c r="BR1850" s="1"/>
      <c r="BS1850" s="1"/>
      <c r="BT1850" s="529"/>
      <c r="BU1850" s="529"/>
      <c r="BV1850" s="529"/>
      <c r="BW1850" s="529"/>
      <c r="BX1850" s="529"/>
      <c r="BY1850" s="529"/>
      <c r="BZ1850" s="529"/>
      <c r="CA1850" s="529"/>
      <c r="CB1850" s="529"/>
      <c r="CC1850" s="529"/>
      <c r="CD1850" s="529"/>
      <c r="CE1850" s="529"/>
      <c r="CF1850" s="529"/>
      <c r="CG1850" s="529"/>
      <c r="CH1850" s="529"/>
      <c r="CI1850" s="529"/>
      <c r="CJ1850" s="529"/>
      <c r="CK1850" s="529"/>
      <c r="CL1850" s="529"/>
      <c r="CM1850" s="529"/>
      <c r="CN1850" s="529"/>
      <c r="CO1850" s="529"/>
      <c r="CP1850" s="529"/>
      <c r="CQ1850" s="529"/>
      <c r="CR1850" s="529"/>
      <c r="CS1850" s="529"/>
      <c r="CT1850" s="529"/>
      <c r="CU1850" s="529"/>
      <c r="CV1850" s="529"/>
      <c r="CW1850" s="529"/>
      <c r="CX1850" s="529"/>
      <c r="CY1850" s="529"/>
      <c r="CZ1850" s="529"/>
      <c r="DA1850" s="529"/>
      <c r="DB1850" s="529"/>
      <c r="DC1850" s="529"/>
      <c r="DD1850" s="529"/>
      <c r="DE1850" s="529"/>
      <c r="DF1850" s="529"/>
      <c r="DG1850" s="529"/>
      <c r="DH1850" s="529"/>
      <c r="DI1850" s="529"/>
      <c r="DJ1850" s="529"/>
      <c r="DK1850" s="529"/>
      <c r="DL1850" s="529"/>
      <c r="DM1850" s="529"/>
      <c r="DN1850" s="529"/>
      <c r="DO1850" s="529"/>
      <c r="DP1850" s="529"/>
      <c r="DQ1850" s="529"/>
      <c r="DR1850" s="529"/>
      <c r="DS1850" s="529"/>
      <c r="DT1850" s="529"/>
      <c r="DU1850" s="529"/>
      <c r="DV1850" s="529"/>
      <c r="DW1850" s="529"/>
      <c r="DX1850" s="529"/>
      <c r="DY1850" s="529"/>
      <c r="DZ1850" s="529"/>
      <c r="EA1850" s="529"/>
      <c r="EB1850" s="529"/>
      <c r="EC1850" s="529"/>
      <c r="ED1850" s="529"/>
      <c r="EE1850" s="529"/>
      <c r="EF1850" s="529"/>
      <c r="EG1850" s="529"/>
      <c r="EH1850" s="529"/>
      <c r="EI1850" s="529"/>
      <c r="EJ1850" s="529"/>
      <c r="EK1850" s="529"/>
      <c r="EL1850" s="529"/>
      <c r="EM1850" s="529"/>
      <c r="EN1850" s="529"/>
      <c r="EO1850" s="529"/>
      <c r="EP1850" s="529"/>
      <c r="EQ1850" s="529"/>
      <c r="ER1850" s="529"/>
      <c r="ES1850" s="529"/>
      <c r="ET1850" s="529"/>
      <c r="EU1850" s="529"/>
      <c r="EV1850" s="529"/>
      <c r="EW1850" s="529"/>
      <c r="EX1850" s="529"/>
      <c r="EY1850" s="529"/>
      <c r="EZ1850" s="529"/>
      <c r="FA1850" s="529"/>
      <c r="FB1850" s="529"/>
      <c r="FC1850" s="529"/>
      <c r="FD1850" s="529"/>
      <c r="FE1850" s="529"/>
      <c r="FF1850" s="529"/>
      <c r="FG1850" s="529"/>
      <c r="FH1850" s="529"/>
      <c r="FI1850" s="529"/>
      <c r="FJ1850" s="529"/>
      <c r="FK1850" s="529"/>
      <c r="FL1850" s="529"/>
      <c r="FM1850" s="529"/>
      <c r="FN1850" s="529"/>
      <c r="FO1850" s="529"/>
      <c r="FP1850" s="529"/>
      <c r="FQ1850" s="529"/>
      <c r="FR1850" s="529"/>
      <c r="FS1850" s="529"/>
      <c r="FT1850" s="529"/>
      <c r="FU1850" s="529"/>
      <c r="FV1850" s="529"/>
      <c r="FW1850" s="529"/>
      <c r="FX1850" s="529"/>
      <c r="FY1850" s="529"/>
      <c r="FZ1850" s="529"/>
      <c r="GA1850" s="529"/>
      <c r="GB1850" s="529"/>
      <c r="GC1850" s="529"/>
      <c r="GD1850" s="529"/>
      <c r="GE1850" s="529"/>
      <c r="GF1850" s="529"/>
      <c r="GG1850" s="529"/>
      <c r="GH1850" s="529"/>
      <c r="GI1850" s="529"/>
      <c r="GJ1850" s="529"/>
      <c r="GK1850" s="529"/>
      <c r="GL1850" s="529"/>
      <c r="GM1850" s="529"/>
      <c r="GN1850" s="529"/>
      <c r="GO1850" s="529"/>
      <c r="GP1850" s="529"/>
      <c r="GQ1850" s="529"/>
      <c r="GR1850" s="529"/>
      <c r="GS1850" s="529"/>
      <c r="GT1850" s="529"/>
      <c r="GU1850" s="529"/>
      <c r="GV1850" s="529"/>
      <c r="GW1850" s="529"/>
      <c r="GX1850" s="529"/>
      <c r="GY1850" s="529"/>
      <c r="GZ1850" s="529"/>
      <c r="HA1850" s="529"/>
      <c r="HB1850" s="529"/>
      <c r="HC1850" s="529"/>
      <c r="HD1850" s="529"/>
      <c r="HE1850" s="529"/>
      <c r="HF1850" s="529"/>
      <c r="HG1850" s="529"/>
      <c r="HH1850" s="529"/>
      <c r="HI1850" s="529"/>
      <c r="HJ1850" s="529"/>
      <c r="HK1850" s="529"/>
      <c r="HL1850" s="529"/>
      <c r="HM1850" s="529"/>
      <c r="HN1850" s="529"/>
      <c r="HO1850" s="529"/>
      <c r="HP1850" s="529"/>
      <c r="HQ1850" s="529"/>
      <c r="HR1850" s="529"/>
      <c r="HS1850" s="529"/>
      <c r="HT1850" s="529"/>
      <c r="HU1850" s="529"/>
      <c r="HV1850" s="529"/>
      <c r="HW1850" s="529"/>
      <c r="HX1850" s="529"/>
      <c r="HY1850" s="529"/>
      <c r="HZ1850" s="529"/>
      <c r="IA1850" s="529"/>
      <c r="IB1850" s="529"/>
      <c r="IC1850" s="529"/>
      <c r="ID1850" s="529"/>
      <c r="IE1850" s="529"/>
      <c r="IF1850" s="529"/>
      <c r="IG1850" s="529"/>
      <c r="IH1850" s="529"/>
      <c r="II1850" s="529"/>
      <c r="IJ1850" s="529"/>
      <c r="IK1850" s="529"/>
      <c r="IL1850" s="529"/>
      <c r="IM1850" s="529"/>
      <c r="IN1850" s="529"/>
      <c r="IO1850" s="529"/>
      <c r="IP1850" s="529"/>
      <c r="IQ1850" s="529"/>
      <c r="IR1850" s="529"/>
      <c r="IS1850" s="529"/>
      <c r="IT1850" s="529"/>
      <c r="IU1850" s="529"/>
      <c r="IV1850" s="529"/>
      <c r="IW1850" s="529"/>
      <c r="IX1850" s="529"/>
      <c r="IY1850" s="529"/>
      <c r="IZ1850" s="529"/>
      <c r="JA1850" s="529"/>
      <c r="JB1850" s="529"/>
      <c r="JC1850" s="529"/>
      <c r="JD1850" s="529"/>
      <c r="JE1850" s="529"/>
      <c r="JF1850" s="529"/>
      <c r="JG1850" s="529"/>
      <c r="JH1850" s="529"/>
    </row>
    <row r="1851" spans="1:268" s="3" customFormat="1" ht="54.75" customHeight="1" x14ac:dyDescent="0.25">
      <c r="A1851" s="1"/>
      <c r="B1851" s="1"/>
      <c r="C1851" s="1"/>
      <c r="D1851" s="7"/>
      <c r="E1851" s="7"/>
      <c r="F1851" s="7"/>
      <c r="G1851" s="1"/>
      <c r="H1851" s="1"/>
      <c r="I1851" s="1"/>
      <c r="J1851" s="1"/>
      <c r="K1851" s="1"/>
      <c r="L1851" s="1"/>
      <c r="M1851" s="1"/>
      <c r="N1851" s="1"/>
      <c r="O1851" s="1"/>
      <c r="P1851" s="6"/>
      <c r="Q1851" s="1"/>
      <c r="R1851" s="1"/>
      <c r="S1851" s="1"/>
      <c r="T1851" s="1"/>
      <c r="U1851" s="6"/>
      <c r="V1851" s="1"/>
      <c r="W1851" s="1"/>
      <c r="X1851" s="1"/>
      <c r="Y1851" s="1"/>
      <c r="Z1851" s="9"/>
      <c r="AA1851" s="1"/>
      <c r="AB1851" s="1"/>
      <c r="AC1851" s="1"/>
      <c r="AD1851" s="1"/>
      <c r="AE1851" s="1"/>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6"/>
      <c r="BG1851" s="1"/>
      <c r="BH1851" s="1"/>
      <c r="BI1851" s="1"/>
      <c r="BJ1851" s="7"/>
      <c r="BK1851" s="1"/>
      <c r="BL1851" s="7"/>
      <c r="BM1851" s="1"/>
      <c r="BN1851" s="1"/>
      <c r="BO1851" s="1"/>
      <c r="BP1851" s="1"/>
      <c r="BQ1851" s="1"/>
      <c r="BR1851" s="1"/>
      <c r="BS1851" s="1"/>
      <c r="BT1851" s="529"/>
      <c r="BU1851" s="529"/>
      <c r="BV1851" s="529"/>
      <c r="BW1851" s="529"/>
      <c r="BX1851" s="529"/>
      <c r="BY1851" s="529"/>
      <c r="BZ1851" s="529"/>
      <c r="CA1851" s="529"/>
      <c r="CB1851" s="529"/>
      <c r="CC1851" s="529"/>
      <c r="CD1851" s="529"/>
      <c r="CE1851" s="529"/>
      <c r="CF1851" s="529"/>
      <c r="CG1851" s="529"/>
      <c r="CH1851" s="529"/>
      <c r="CI1851" s="529"/>
      <c r="CJ1851" s="529"/>
      <c r="CK1851" s="529"/>
      <c r="CL1851" s="529"/>
      <c r="CM1851" s="529"/>
      <c r="CN1851" s="529"/>
      <c r="CO1851" s="529"/>
      <c r="CP1851" s="529"/>
      <c r="CQ1851" s="529"/>
      <c r="CR1851" s="529"/>
      <c r="CS1851" s="529"/>
      <c r="CT1851" s="529"/>
      <c r="CU1851" s="529"/>
      <c r="CV1851" s="529"/>
      <c r="CW1851" s="529"/>
      <c r="CX1851" s="529"/>
      <c r="CY1851" s="529"/>
      <c r="CZ1851" s="529"/>
      <c r="DA1851" s="529"/>
      <c r="DB1851" s="529"/>
      <c r="DC1851" s="529"/>
      <c r="DD1851" s="529"/>
      <c r="DE1851" s="529"/>
      <c r="DF1851" s="529"/>
      <c r="DG1851" s="529"/>
      <c r="DH1851" s="529"/>
      <c r="DI1851" s="529"/>
      <c r="DJ1851" s="529"/>
      <c r="DK1851" s="529"/>
      <c r="DL1851" s="529"/>
      <c r="DM1851" s="529"/>
      <c r="DN1851" s="529"/>
      <c r="DO1851" s="529"/>
      <c r="DP1851" s="529"/>
      <c r="DQ1851" s="529"/>
      <c r="DR1851" s="529"/>
      <c r="DS1851" s="529"/>
      <c r="DT1851" s="529"/>
      <c r="DU1851" s="529"/>
      <c r="DV1851" s="529"/>
      <c r="DW1851" s="529"/>
      <c r="DX1851" s="529"/>
      <c r="DY1851" s="529"/>
      <c r="DZ1851" s="529"/>
      <c r="EA1851" s="529"/>
      <c r="EB1851" s="529"/>
      <c r="EC1851" s="529"/>
      <c r="ED1851" s="529"/>
      <c r="EE1851" s="529"/>
      <c r="EF1851" s="529"/>
      <c r="EG1851" s="529"/>
      <c r="EH1851" s="529"/>
      <c r="EI1851" s="529"/>
      <c r="EJ1851" s="529"/>
      <c r="EK1851" s="529"/>
      <c r="EL1851" s="529"/>
      <c r="EM1851" s="529"/>
      <c r="EN1851" s="529"/>
      <c r="EO1851" s="529"/>
      <c r="EP1851" s="529"/>
      <c r="EQ1851" s="529"/>
      <c r="ER1851" s="529"/>
      <c r="ES1851" s="529"/>
      <c r="ET1851" s="529"/>
      <c r="EU1851" s="529"/>
      <c r="EV1851" s="529"/>
      <c r="EW1851" s="529"/>
      <c r="EX1851" s="529"/>
      <c r="EY1851" s="529"/>
      <c r="EZ1851" s="529"/>
      <c r="FA1851" s="529"/>
      <c r="FB1851" s="529"/>
      <c r="FC1851" s="529"/>
      <c r="FD1851" s="529"/>
      <c r="FE1851" s="529"/>
      <c r="FF1851" s="529"/>
      <c r="FG1851" s="529"/>
      <c r="FH1851" s="529"/>
      <c r="FI1851" s="529"/>
      <c r="FJ1851" s="529"/>
      <c r="FK1851" s="529"/>
      <c r="FL1851" s="529"/>
      <c r="FM1851" s="529"/>
      <c r="FN1851" s="529"/>
      <c r="FO1851" s="529"/>
      <c r="FP1851" s="529"/>
      <c r="FQ1851" s="529"/>
      <c r="FR1851" s="529"/>
      <c r="FS1851" s="529"/>
      <c r="FT1851" s="529"/>
      <c r="FU1851" s="529"/>
      <c r="FV1851" s="529"/>
      <c r="FW1851" s="529"/>
      <c r="FX1851" s="529"/>
      <c r="FY1851" s="529"/>
      <c r="FZ1851" s="529"/>
      <c r="GA1851" s="529"/>
      <c r="GB1851" s="529"/>
      <c r="GC1851" s="529"/>
      <c r="GD1851" s="529"/>
      <c r="GE1851" s="529"/>
      <c r="GF1851" s="529"/>
      <c r="GG1851" s="529"/>
      <c r="GH1851" s="529"/>
      <c r="GI1851" s="529"/>
      <c r="GJ1851" s="529"/>
      <c r="GK1851" s="529"/>
      <c r="GL1851" s="529"/>
      <c r="GM1851" s="529"/>
      <c r="GN1851" s="529"/>
      <c r="GO1851" s="529"/>
      <c r="GP1851" s="529"/>
      <c r="GQ1851" s="529"/>
      <c r="GR1851" s="529"/>
      <c r="GS1851" s="529"/>
      <c r="GT1851" s="529"/>
      <c r="GU1851" s="529"/>
      <c r="GV1851" s="529"/>
      <c r="GW1851" s="529"/>
      <c r="GX1851" s="529"/>
      <c r="GY1851" s="529"/>
      <c r="GZ1851" s="529"/>
      <c r="HA1851" s="529"/>
      <c r="HB1851" s="529"/>
      <c r="HC1851" s="529"/>
      <c r="HD1851" s="529"/>
      <c r="HE1851" s="529"/>
      <c r="HF1851" s="529"/>
      <c r="HG1851" s="529"/>
      <c r="HH1851" s="529"/>
      <c r="HI1851" s="529"/>
      <c r="HJ1851" s="529"/>
      <c r="HK1851" s="529"/>
      <c r="HL1851" s="529"/>
      <c r="HM1851" s="529"/>
      <c r="HN1851" s="529"/>
      <c r="HO1851" s="529"/>
      <c r="HP1851" s="529"/>
      <c r="HQ1851" s="529"/>
      <c r="HR1851" s="529"/>
      <c r="HS1851" s="529"/>
      <c r="HT1851" s="529"/>
      <c r="HU1851" s="529"/>
      <c r="HV1851" s="529"/>
      <c r="HW1851" s="529"/>
      <c r="HX1851" s="529"/>
      <c r="HY1851" s="529"/>
      <c r="HZ1851" s="529"/>
      <c r="IA1851" s="529"/>
      <c r="IB1851" s="529"/>
      <c r="IC1851" s="529"/>
      <c r="ID1851" s="529"/>
      <c r="IE1851" s="529"/>
      <c r="IF1851" s="529"/>
      <c r="IG1851" s="529"/>
      <c r="IH1851" s="529"/>
      <c r="II1851" s="529"/>
      <c r="IJ1851" s="529"/>
      <c r="IK1851" s="529"/>
      <c r="IL1851" s="529"/>
      <c r="IM1851" s="529"/>
      <c r="IN1851" s="529"/>
      <c r="IO1851" s="529"/>
      <c r="IP1851" s="529"/>
      <c r="IQ1851" s="529"/>
      <c r="IR1851" s="529"/>
      <c r="IS1851" s="529"/>
      <c r="IT1851" s="529"/>
      <c r="IU1851" s="529"/>
      <c r="IV1851" s="529"/>
      <c r="IW1851" s="529"/>
      <c r="IX1851" s="529"/>
      <c r="IY1851" s="529"/>
      <c r="IZ1851" s="529"/>
      <c r="JA1851" s="529"/>
      <c r="JB1851" s="529"/>
      <c r="JC1851" s="529"/>
      <c r="JD1851" s="529"/>
      <c r="JE1851" s="529"/>
      <c r="JF1851" s="529"/>
      <c r="JG1851" s="529"/>
      <c r="JH1851" s="529"/>
    </row>
    <row r="1852" spans="1:268" s="3" customFormat="1" ht="54.75" customHeight="1" x14ac:dyDescent="0.25">
      <c r="A1852" s="1"/>
      <c r="B1852" s="1"/>
      <c r="C1852" s="1"/>
      <c r="D1852" s="7"/>
      <c r="E1852" s="7"/>
      <c r="F1852" s="7"/>
      <c r="G1852" s="1"/>
      <c r="H1852" s="1"/>
      <c r="I1852" s="1"/>
      <c r="J1852" s="1"/>
      <c r="K1852" s="1"/>
      <c r="L1852" s="1"/>
      <c r="M1852" s="1"/>
      <c r="N1852" s="1"/>
      <c r="O1852" s="1"/>
      <c r="P1852" s="6"/>
      <c r="Q1852" s="1"/>
      <c r="R1852" s="1"/>
      <c r="S1852" s="1"/>
      <c r="T1852" s="1"/>
      <c r="U1852" s="6"/>
      <c r="V1852" s="1"/>
      <c r="W1852" s="1"/>
      <c r="X1852" s="1"/>
      <c r="Y1852" s="1"/>
      <c r="Z1852" s="9"/>
      <c r="AA1852" s="1"/>
      <c r="AB1852" s="1"/>
      <c r="AC1852" s="1"/>
      <c r="AD1852" s="1"/>
      <c r="AE1852" s="1"/>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6"/>
      <c r="BG1852" s="1"/>
      <c r="BH1852" s="1"/>
      <c r="BI1852" s="1"/>
      <c r="BJ1852" s="7"/>
      <c r="BK1852" s="1"/>
      <c r="BL1852" s="7"/>
      <c r="BM1852" s="1"/>
      <c r="BN1852" s="1"/>
      <c r="BO1852" s="1"/>
      <c r="BP1852" s="1"/>
      <c r="BQ1852" s="1"/>
      <c r="BR1852" s="1"/>
      <c r="BS1852" s="1"/>
      <c r="BT1852" s="529"/>
      <c r="BU1852" s="529"/>
      <c r="BV1852" s="529"/>
      <c r="BW1852" s="529"/>
      <c r="BX1852" s="529"/>
      <c r="BY1852" s="529"/>
      <c r="BZ1852" s="529"/>
      <c r="CA1852" s="529"/>
      <c r="CB1852" s="529"/>
      <c r="CC1852" s="529"/>
      <c r="CD1852" s="529"/>
      <c r="CE1852" s="529"/>
      <c r="CF1852" s="529"/>
      <c r="CG1852" s="529"/>
      <c r="CH1852" s="529"/>
      <c r="CI1852" s="529"/>
      <c r="CJ1852" s="529"/>
      <c r="CK1852" s="529"/>
      <c r="CL1852" s="529"/>
      <c r="CM1852" s="529"/>
      <c r="CN1852" s="529"/>
      <c r="CO1852" s="529"/>
      <c r="CP1852" s="529"/>
      <c r="CQ1852" s="529"/>
      <c r="CR1852" s="529"/>
      <c r="CS1852" s="529"/>
      <c r="CT1852" s="529"/>
      <c r="CU1852" s="529"/>
      <c r="CV1852" s="529"/>
      <c r="CW1852" s="529"/>
      <c r="CX1852" s="529"/>
      <c r="CY1852" s="529"/>
      <c r="CZ1852" s="529"/>
      <c r="DA1852" s="529"/>
      <c r="DB1852" s="529"/>
      <c r="DC1852" s="529"/>
      <c r="DD1852" s="529"/>
      <c r="DE1852" s="529"/>
      <c r="DF1852" s="529"/>
      <c r="DG1852" s="529"/>
      <c r="DH1852" s="529"/>
      <c r="DI1852" s="529"/>
      <c r="DJ1852" s="529"/>
      <c r="DK1852" s="529"/>
      <c r="DL1852" s="529"/>
      <c r="DM1852" s="529"/>
      <c r="DN1852" s="529"/>
      <c r="DO1852" s="529"/>
      <c r="DP1852" s="529"/>
      <c r="DQ1852" s="529"/>
      <c r="DR1852" s="529"/>
      <c r="DS1852" s="529"/>
      <c r="DT1852" s="529"/>
      <c r="DU1852" s="529"/>
      <c r="DV1852" s="529"/>
      <c r="DW1852" s="529"/>
      <c r="DX1852" s="529"/>
      <c r="DY1852" s="529"/>
      <c r="DZ1852" s="529"/>
      <c r="EA1852" s="529"/>
      <c r="EB1852" s="529"/>
      <c r="EC1852" s="529"/>
      <c r="ED1852" s="529"/>
      <c r="EE1852" s="529"/>
      <c r="EF1852" s="529"/>
      <c r="EG1852" s="529"/>
      <c r="EH1852" s="529"/>
      <c r="EI1852" s="529"/>
      <c r="EJ1852" s="529"/>
      <c r="EK1852" s="529"/>
      <c r="EL1852" s="529"/>
      <c r="EM1852" s="529"/>
      <c r="EN1852" s="529"/>
      <c r="EO1852" s="529"/>
      <c r="EP1852" s="529"/>
      <c r="EQ1852" s="529"/>
      <c r="ER1852" s="529"/>
      <c r="ES1852" s="529"/>
      <c r="ET1852" s="529"/>
      <c r="EU1852" s="529"/>
      <c r="EV1852" s="529"/>
      <c r="EW1852" s="529"/>
      <c r="EX1852" s="529"/>
      <c r="EY1852" s="529"/>
      <c r="EZ1852" s="529"/>
      <c r="FA1852" s="529"/>
      <c r="FB1852" s="529"/>
      <c r="FC1852" s="529"/>
      <c r="FD1852" s="529"/>
      <c r="FE1852" s="529"/>
      <c r="FF1852" s="529"/>
      <c r="FG1852" s="529"/>
      <c r="FH1852" s="529"/>
      <c r="FI1852" s="529"/>
      <c r="FJ1852" s="529"/>
      <c r="FK1852" s="529"/>
      <c r="FL1852" s="529"/>
      <c r="FM1852" s="529"/>
      <c r="FN1852" s="529"/>
      <c r="FO1852" s="529"/>
      <c r="FP1852" s="529"/>
      <c r="FQ1852" s="529"/>
      <c r="FR1852" s="529"/>
      <c r="FS1852" s="529"/>
      <c r="FT1852" s="529"/>
      <c r="FU1852" s="529"/>
      <c r="FV1852" s="529"/>
      <c r="FW1852" s="529"/>
      <c r="FX1852" s="529"/>
      <c r="FY1852" s="529"/>
      <c r="FZ1852" s="529"/>
      <c r="GA1852" s="529"/>
      <c r="GB1852" s="529"/>
      <c r="GC1852" s="529"/>
      <c r="GD1852" s="529"/>
      <c r="GE1852" s="529"/>
      <c r="GF1852" s="529"/>
      <c r="GG1852" s="529"/>
      <c r="GH1852" s="529"/>
      <c r="GI1852" s="529"/>
      <c r="GJ1852" s="529"/>
      <c r="GK1852" s="529"/>
      <c r="GL1852" s="529"/>
      <c r="GM1852" s="529"/>
      <c r="GN1852" s="529"/>
      <c r="GO1852" s="529"/>
      <c r="GP1852" s="529"/>
      <c r="GQ1852" s="529"/>
      <c r="GR1852" s="529"/>
      <c r="GS1852" s="529"/>
      <c r="GT1852" s="529"/>
      <c r="GU1852" s="529"/>
      <c r="GV1852" s="529"/>
      <c r="GW1852" s="529"/>
      <c r="GX1852" s="529"/>
      <c r="GY1852" s="529"/>
      <c r="GZ1852" s="529"/>
      <c r="HA1852" s="529"/>
      <c r="HB1852" s="529"/>
      <c r="HC1852" s="529"/>
      <c r="HD1852" s="529"/>
      <c r="HE1852" s="529"/>
      <c r="HF1852" s="529"/>
      <c r="HG1852" s="529"/>
      <c r="HH1852" s="529"/>
      <c r="HI1852" s="529"/>
      <c r="HJ1852" s="529"/>
      <c r="HK1852" s="529"/>
      <c r="HL1852" s="529"/>
      <c r="HM1852" s="529"/>
      <c r="HN1852" s="529"/>
      <c r="HO1852" s="529"/>
      <c r="HP1852" s="529"/>
      <c r="HQ1852" s="529"/>
      <c r="HR1852" s="529"/>
      <c r="HS1852" s="529"/>
      <c r="HT1852" s="529"/>
      <c r="HU1852" s="529"/>
      <c r="HV1852" s="529"/>
      <c r="HW1852" s="529"/>
      <c r="HX1852" s="529"/>
      <c r="HY1852" s="529"/>
      <c r="HZ1852" s="529"/>
      <c r="IA1852" s="529"/>
      <c r="IB1852" s="529"/>
      <c r="IC1852" s="529"/>
      <c r="ID1852" s="529"/>
      <c r="IE1852" s="529"/>
      <c r="IF1852" s="529"/>
      <c r="IG1852" s="529"/>
      <c r="IH1852" s="529"/>
      <c r="II1852" s="529"/>
      <c r="IJ1852" s="529"/>
      <c r="IK1852" s="529"/>
      <c r="IL1852" s="529"/>
      <c r="IM1852" s="529"/>
      <c r="IN1852" s="529"/>
      <c r="IO1852" s="529"/>
      <c r="IP1852" s="529"/>
      <c r="IQ1852" s="529"/>
      <c r="IR1852" s="529"/>
      <c r="IS1852" s="529"/>
      <c r="IT1852" s="529"/>
      <c r="IU1852" s="529"/>
      <c r="IV1852" s="529"/>
      <c r="IW1852" s="529"/>
      <c r="IX1852" s="529"/>
      <c r="IY1852" s="529"/>
      <c r="IZ1852" s="529"/>
      <c r="JA1852" s="529"/>
      <c r="JB1852" s="529"/>
      <c r="JC1852" s="529"/>
      <c r="JD1852" s="529"/>
      <c r="JE1852" s="529"/>
      <c r="JF1852" s="529"/>
      <c r="JG1852" s="529"/>
      <c r="JH1852" s="529"/>
    </row>
    <row r="1853" spans="1:268" s="3" customFormat="1" ht="54.75" customHeight="1" x14ac:dyDescent="0.25">
      <c r="A1853" s="1"/>
      <c r="B1853" s="1"/>
      <c r="C1853" s="1"/>
      <c r="D1853" s="7"/>
      <c r="E1853" s="7"/>
      <c r="F1853" s="7"/>
      <c r="G1853" s="1"/>
      <c r="H1853" s="1"/>
      <c r="I1853" s="1"/>
      <c r="J1853" s="1"/>
      <c r="K1853" s="1"/>
      <c r="L1853" s="1"/>
      <c r="M1853" s="1"/>
      <c r="N1853" s="1"/>
      <c r="O1853" s="1"/>
      <c r="P1853" s="6"/>
      <c r="Q1853" s="1"/>
      <c r="R1853" s="1"/>
      <c r="S1853" s="1"/>
      <c r="T1853" s="1"/>
      <c r="U1853" s="6"/>
      <c r="V1853" s="1"/>
      <c r="W1853" s="1"/>
      <c r="X1853" s="1"/>
      <c r="Y1853" s="1"/>
      <c r="Z1853" s="9"/>
      <c r="AA1853" s="1"/>
      <c r="AB1853" s="1"/>
      <c r="AC1853" s="1"/>
      <c r="AD1853" s="1"/>
      <c r="AE1853" s="1"/>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6"/>
      <c r="BG1853" s="1"/>
      <c r="BH1853" s="1"/>
      <c r="BI1853" s="1"/>
      <c r="BJ1853" s="7"/>
      <c r="BK1853" s="1"/>
      <c r="BL1853" s="7"/>
      <c r="BM1853" s="1"/>
      <c r="BN1853" s="1"/>
      <c r="BO1853" s="1"/>
      <c r="BP1853" s="1"/>
      <c r="BQ1853" s="1"/>
      <c r="BR1853" s="1"/>
      <c r="BS1853" s="1"/>
      <c r="BT1853" s="529"/>
      <c r="BU1853" s="529"/>
      <c r="BV1853" s="529"/>
      <c r="BW1853" s="529"/>
      <c r="BX1853" s="529"/>
      <c r="BY1853" s="529"/>
      <c r="BZ1853" s="529"/>
      <c r="CA1853" s="529"/>
      <c r="CB1853" s="529"/>
      <c r="CC1853" s="529"/>
      <c r="CD1853" s="529"/>
      <c r="CE1853" s="529"/>
      <c r="CF1853" s="529"/>
      <c r="CG1853" s="529"/>
      <c r="CH1853" s="529"/>
      <c r="CI1853" s="529"/>
      <c r="CJ1853" s="529"/>
      <c r="CK1853" s="529"/>
      <c r="CL1853" s="529"/>
      <c r="CM1853" s="529"/>
      <c r="CN1853" s="529"/>
      <c r="CO1853" s="529"/>
      <c r="CP1853" s="529"/>
      <c r="CQ1853" s="529"/>
      <c r="CR1853" s="529"/>
      <c r="CS1853" s="529"/>
      <c r="CT1853" s="529"/>
      <c r="CU1853" s="529"/>
      <c r="CV1853" s="529"/>
      <c r="CW1853" s="529"/>
      <c r="CX1853" s="529"/>
      <c r="CY1853" s="529"/>
      <c r="CZ1853" s="529"/>
      <c r="DA1853" s="529"/>
      <c r="DB1853" s="529"/>
      <c r="DC1853" s="529"/>
      <c r="DD1853" s="529"/>
      <c r="DE1853" s="529"/>
      <c r="DF1853" s="529"/>
      <c r="DG1853" s="529"/>
      <c r="DH1853" s="529"/>
      <c r="DI1853" s="529"/>
      <c r="DJ1853" s="529"/>
      <c r="DK1853" s="529"/>
      <c r="DL1853" s="529"/>
      <c r="DM1853" s="529"/>
      <c r="DN1853" s="529"/>
      <c r="DO1853" s="529"/>
      <c r="DP1853" s="529"/>
      <c r="DQ1853" s="529"/>
      <c r="DR1853" s="529"/>
      <c r="DS1853" s="529"/>
      <c r="DT1853" s="529"/>
      <c r="DU1853" s="529"/>
      <c r="DV1853" s="529"/>
      <c r="DW1853" s="529"/>
      <c r="DX1853" s="529"/>
      <c r="DY1853" s="529"/>
      <c r="DZ1853" s="529"/>
      <c r="EA1853" s="529"/>
      <c r="EB1853" s="529"/>
      <c r="EC1853" s="529"/>
      <c r="ED1853" s="529"/>
      <c r="EE1853" s="529"/>
      <c r="EF1853" s="529"/>
      <c r="EG1853" s="529"/>
      <c r="EH1853" s="529"/>
      <c r="EI1853" s="529"/>
      <c r="EJ1853" s="529"/>
      <c r="EK1853" s="529"/>
      <c r="EL1853" s="529"/>
      <c r="EM1853" s="529"/>
      <c r="EN1853" s="529"/>
      <c r="EO1853" s="529"/>
      <c r="EP1853" s="529"/>
      <c r="EQ1853" s="529"/>
      <c r="ER1853" s="529"/>
      <c r="ES1853" s="529"/>
      <c r="ET1853" s="529"/>
      <c r="EU1853" s="529"/>
      <c r="EV1853" s="529"/>
      <c r="EW1853" s="529"/>
      <c r="EX1853" s="529"/>
      <c r="EY1853" s="529"/>
      <c r="EZ1853" s="529"/>
      <c r="FA1853" s="529"/>
      <c r="FB1853" s="529"/>
      <c r="FC1853" s="529"/>
      <c r="FD1853" s="529"/>
      <c r="FE1853" s="529"/>
      <c r="FF1853" s="529"/>
      <c r="FG1853" s="529"/>
      <c r="FH1853" s="529"/>
      <c r="FI1853" s="529"/>
      <c r="FJ1853" s="529"/>
      <c r="FK1853" s="529"/>
      <c r="FL1853" s="529"/>
      <c r="FM1853" s="529"/>
      <c r="FN1853" s="529"/>
      <c r="FO1853" s="529"/>
      <c r="FP1853" s="529"/>
      <c r="FQ1853" s="529"/>
      <c r="FR1853" s="529"/>
      <c r="FS1853" s="529"/>
      <c r="FT1853" s="529"/>
      <c r="FU1853" s="529"/>
      <c r="FV1853" s="529"/>
      <c r="FW1853" s="529"/>
      <c r="FX1853" s="529"/>
      <c r="FY1853" s="529"/>
      <c r="FZ1853" s="529"/>
      <c r="GA1853" s="529"/>
      <c r="GB1853" s="529"/>
      <c r="GC1853" s="529"/>
      <c r="GD1853" s="529"/>
      <c r="GE1853" s="529"/>
      <c r="GF1853" s="529"/>
      <c r="GG1853" s="529"/>
      <c r="GH1853" s="529"/>
      <c r="GI1853" s="529"/>
      <c r="GJ1853" s="529"/>
      <c r="GK1853" s="529"/>
      <c r="GL1853" s="529"/>
      <c r="GM1853" s="529"/>
      <c r="GN1853" s="529"/>
      <c r="GO1853" s="529"/>
      <c r="GP1853" s="529"/>
      <c r="GQ1853" s="529"/>
      <c r="GR1853" s="529"/>
      <c r="GS1853" s="529"/>
      <c r="GT1853" s="529"/>
      <c r="GU1853" s="529"/>
      <c r="GV1853" s="529"/>
      <c r="GW1853" s="529"/>
      <c r="GX1853" s="529"/>
      <c r="GY1853" s="529"/>
      <c r="GZ1853" s="529"/>
      <c r="HA1853" s="529"/>
      <c r="HB1853" s="529"/>
      <c r="HC1853" s="529"/>
      <c r="HD1853" s="529"/>
      <c r="HE1853" s="529"/>
      <c r="HF1853" s="529"/>
      <c r="HG1853" s="529"/>
      <c r="HH1853" s="529"/>
      <c r="HI1853" s="529"/>
      <c r="HJ1853" s="529"/>
      <c r="HK1853" s="529"/>
      <c r="HL1853" s="529"/>
      <c r="HM1853" s="529"/>
      <c r="HN1853" s="529"/>
      <c r="HO1853" s="529"/>
      <c r="HP1853" s="529"/>
      <c r="HQ1853" s="529"/>
      <c r="HR1853" s="529"/>
      <c r="HS1853" s="529"/>
      <c r="HT1853" s="529"/>
      <c r="HU1853" s="529"/>
      <c r="HV1853" s="529"/>
      <c r="HW1853" s="529"/>
      <c r="HX1853" s="529"/>
      <c r="HY1853" s="529"/>
      <c r="HZ1853" s="529"/>
      <c r="IA1853" s="529"/>
      <c r="IB1853" s="529"/>
      <c r="IC1853" s="529"/>
      <c r="ID1853" s="529"/>
      <c r="IE1853" s="529"/>
      <c r="IF1853" s="529"/>
      <c r="IG1853" s="529"/>
      <c r="IH1853" s="529"/>
      <c r="II1853" s="529"/>
      <c r="IJ1853" s="529"/>
      <c r="IK1853" s="529"/>
      <c r="IL1853" s="529"/>
      <c r="IM1853" s="529"/>
      <c r="IN1853" s="529"/>
      <c r="IO1853" s="529"/>
      <c r="IP1853" s="529"/>
      <c r="IQ1853" s="529"/>
      <c r="IR1853" s="529"/>
      <c r="IS1853" s="529"/>
      <c r="IT1853" s="529"/>
      <c r="IU1853" s="529"/>
      <c r="IV1853" s="529"/>
      <c r="IW1853" s="529"/>
      <c r="IX1853" s="529"/>
      <c r="IY1853" s="529"/>
      <c r="IZ1853" s="529"/>
      <c r="JA1853" s="529"/>
      <c r="JB1853" s="529"/>
      <c r="JC1853" s="529"/>
      <c r="JD1853" s="529"/>
      <c r="JE1853" s="529"/>
      <c r="JF1853" s="529"/>
      <c r="JG1853" s="529"/>
      <c r="JH1853" s="529"/>
    </row>
    <row r="1854" spans="1:268" s="3" customFormat="1" ht="54.75" customHeight="1" x14ac:dyDescent="0.25">
      <c r="A1854" s="1"/>
      <c r="B1854" s="1"/>
      <c r="C1854" s="1"/>
      <c r="D1854" s="7"/>
      <c r="E1854" s="7"/>
      <c r="F1854" s="7"/>
      <c r="G1854" s="1"/>
      <c r="H1854" s="1"/>
      <c r="I1854" s="1"/>
      <c r="J1854" s="1"/>
      <c r="K1854" s="1"/>
      <c r="L1854" s="1"/>
      <c r="M1854" s="1"/>
      <c r="N1854" s="1"/>
      <c r="O1854" s="1"/>
      <c r="P1854" s="6"/>
      <c r="Q1854" s="1"/>
      <c r="R1854" s="1"/>
      <c r="S1854" s="1"/>
      <c r="T1854" s="1"/>
      <c r="U1854" s="6"/>
      <c r="V1854" s="1"/>
      <c r="W1854" s="1"/>
      <c r="X1854" s="1"/>
      <c r="Y1854" s="1"/>
      <c r="Z1854" s="9"/>
      <c r="AA1854" s="1"/>
      <c r="AB1854" s="1"/>
      <c r="AC1854" s="1"/>
      <c r="AD1854" s="1"/>
      <c r="AE1854" s="1"/>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6"/>
      <c r="BG1854" s="1"/>
      <c r="BH1854" s="1"/>
      <c r="BI1854" s="1"/>
      <c r="BJ1854" s="7"/>
      <c r="BK1854" s="1"/>
      <c r="BL1854" s="7"/>
      <c r="BM1854" s="1"/>
      <c r="BN1854" s="1"/>
      <c r="BO1854" s="1"/>
      <c r="BP1854" s="1"/>
      <c r="BQ1854" s="1"/>
      <c r="BR1854" s="1"/>
      <c r="BS1854" s="1"/>
      <c r="BT1854" s="529"/>
      <c r="BU1854" s="529"/>
      <c r="BV1854" s="529"/>
      <c r="BW1854" s="529"/>
      <c r="BX1854" s="529"/>
      <c r="BY1854" s="529"/>
      <c r="BZ1854" s="529"/>
      <c r="CA1854" s="529"/>
      <c r="CB1854" s="529"/>
      <c r="CC1854" s="529"/>
      <c r="CD1854" s="529"/>
      <c r="CE1854" s="529"/>
      <c r="CF1854" s="529"/>
      <c r="CG1854" s="529"/>
      <c r="CH1854" s="529"/>
      <c r="CI1854" s="529"/>
      <c r="CJ1854" s="529"/>
      <c r="CK1854" s="529"/>
      <c r="CL1854" s="529"/>
      <c r="CM1854" s="529"/>
      <c r="CN1854" s="529"/>
      <c r="CO1854" s="529"/>
      <c r="CP1854" s="529"/>
      <c r="CQ1854" s="529"/>
      <c r="CR1854" s="529"/>
      <c r="CS1854" s="529"/>
      <c r="CT1854" s="529"/>
      <c r="CU1854" s="529"/>
      <c r="CV1854" s="529"/>
      <c r="CW1854" s="529"/>
      <c r="CX1854" s="529"/>
      <c r="CY1854" s="529"/>
      <c r="CZ1854" s="529"/>
      <c r="DA1854" s="529"/>
      <c r="DB1854" s="529"/>
      <c r="DC1854" s="529"/>
      <c r="DD1854" s="529"/>
      <c r="DE1854" s="529"/>
      <c r="DF1854" s="529"/>
      <c r="DG1854" s="529"/>
      <c r="DH1854" s="529"/>
      <c r="DI1854" s="529"/>
      <c r="DJ1854" s="529"/>
      <c r="DK1854" s="529"/>
      <c r="DL1854" s="529"/>
      <c r="DM1854" s="529"/>
      <c r="DN1854" s="529"/>
      <c r="DO1854" s="529"/>
      <c r="DP1854" s="529"/>
      <c r="DQ1854" s="529"/>
      <c r="DR1854" s="529"/>
      <c r="DS1854" s="529"/>
      <c r="DT1854" s="529"/>
      <c r="DU1854" s="529"/>
      <c r="DV1854" s="529"/>
      <c r="DW1854" s="529"/>
      <c r="DX1854" s="529"/>
      <c r="DY1854" s="529"/>
      <c r="DZ1854" s="529"/>
      <c r="EA1854" s="529"/>
      <c r="EB1854" s="529"/>
      <c r="EC1854" s="529"/>
      <c r="ED1854" s="529"/>
      <c r="EE1854" s="529"/>
      <c r="EF1854" s="529"/>
      <c r="EG1854" s="529"/>
      <c r="EH1854" s="529"/>
      <c r="EI1854" s="529"/>
      <c r="EJ1854" s="529"/>
      <c r="EK1854" s="529"/>
      <c r="EL1854" s="529"/>
      <c r="EM1854" s="529"/>
      <c r="EN1854" s="529"/>
      <c r="EO1854" s="529"/>
      <c r="EP1854" s="529"/>
      <c r="EQ1854" s="529"/>
      <c r="ER1854" s="529"/>
      <c r="ES1854" s="529"/>
      <c r="ET1854" s="529"/>
      <c r="EU1854" s="529"/>
      <c r="EV1854" s="529"/>
      <c r="EW1854" s="529"/>
      <c r="EX1854" s="529"/>
      <c r="EY1854" s="529"/>
      <c r="EZ1854" s="529"/>
      <c r="FA1854" s="529"/>
      <c r="FB1854" s="529"/>
      <c r="FC1854" s="529"/>
      <c r="FD1854" s="529"/>
      <c r="FE1854" s="529"/>
      <c r="FF1854" s="529"/>
      <c r="FG1854" s="529"/>
      <c r="FH1854" s="529"/>
      <c r="FI1854" s="529"/>
      <c r="FJ1854" s="529"/>
      <c r="FK1854" s="529"/>
      <c r="FL1854" s="529"/>
      <c r="FM1854" s="529"/>
      <c r="FN1854" s="529"/>
      <c r="FO1854" s="529"/>
      <c r="FP1854" s="529"/>
      <c r="FQ1854" s="529"/>
      <c r="FR1854" s="529"/>
      <c r="FS1854" s="529"/>
      <c r="FT1854" s="529"/>
      <c r="FU1854" s="529"/>
      <c r="FV1854" s="529"/>
      <c r="FW1854" s="529"/>
      <c r="FX1854" s="529"/>
      <c r="FY1854" s="529"/>
      <c r="FZ1854" s="529"/>
      <c r="GA1854" s="529"/>
      <c r="GB1854" s="529"/>
      <c r="GC1854" s="529"/>
      <c r="GD1854" s="529"/>
      <c r="GE1854" s="529"/>
      <c r="GF1854" s="529"/>
      <c r="GG1854" s="529"/>
      <c r="GH1854" s="529"/>
      <c r="GI1854" s="529"/>
      <c r="GJ1854" s="529"/>
      <c r="GK1854" s="529"/>
      <c r="GL1854" s="529"/>
      <c r="GM1854" s="529"/>
      <c r="GN1854" s="529"/>
      <c r="GO1854" s="529"/>
      <c r="GP1854" s="529"/>
      <c r="GQ1854" s="529"/>
      <c r="GR1854" s="529"/>
      <c r="GS1854" s="529"/>
      <c r="GT1854" s="529"/>
      <c r="GU1854" s="529"/>
      <c r="GV1854" s="529"/>
      <c r="GW1854" s="529"/>
      <c r="GX1854" s="529"/>
      <c r="GY1854" s="529"/>
      <c r="GZ1854" s="529"/>
      <c r="HA1854" s="529"/>
      <c r="HB1854" s="529"/>
      <c r="HC1854" s="529"/>
      <c r="HD1854" s="529"/>
      <c r="HE1854" s="529"/>
      <c r="HF1854" s="529"/>
      <c r="HG1854" s="529"/>
      <c r="HH1854" s="529"/>
      <c r="HI1854" s="529"/>
      <c r="HJ1854" s="529"/>
      <c r="HK1854" s="529"/>
      <c r="HL1854" s="529"/>
      <c r="HM1854" s="529"/>
      <c r="HN1854" s="529"/>
      <c r="HO1854" s="529"/>
      <c r="HP1854" s="529"/>
      <c r="HQ1854" s="529"/>
      <c r="HR1854" s="529"/>
      <c r="HS1854" s="529"/>
      <c r="HT1854" s="529"/>
      <c r="HU1854" s="529"/>
      <c r="HV1854" s="529"/>
      <c r="HW1854" s="529"/>
      <c r="HX1854" s="529"/>
      <c r="HY1854" s="529"/>
      <c r="HZ1854" s="529"/>
      <c r="IA1854" s="529"/>
      <c r="IB1854" s="529"/>
      <c r="IC1854" s="529"/>
      <c r="ID1854" s="529"/>
      <c r="IE1854" s="529"/>
      <c r="IF1854" s="529"/>
      <c r="IG1854" s="529"/>
      <c r="IH1854" s="529"/>
      <c r="II1854" s="529"/>
      <c r="IJ1854" s="529"/>
      <c r="IK1854" s="529"/>
      <c r="IL1854" s="529"/>
      <c r="IM1854" s="529"/>
      <c r="IN1854" s="529"/>
      <c r="IO1854" s="529"/>
      <c r="IP1854" s="529"/>
      <c r="IQ1854" s="529"/>
      <c r="IR1854" s="529"/>
      <c r="IS1854" s="529"/>
      <c r="IT1854" s="529"/>
      <c r="IU1854" s="529"/>
      <c r="IV1854" s="529"/>
      <c r="IW1854" s="529"/>
      <c r="IX1854" s="529"/>
      <c r="IY1854" s="529"/>
      <c r="IZ1854" s="529"/>
      <c r="JA1854" s="529"/>
      <c r="JB1854" s="529"/>
      <c r="JC1854" s="529"/>
      <c r="JD1854" s="529"/>
      <c r="JE1854" s="529"/>
      <c r="JF1854" s="529"/>
      <c r="JG1854" s="529"/>
      <c r="JH1854" s="529"/>
    </row>
    <row r="1855" spans="1:268" s="3" customFormat="1" ht="54.75" customHeight="1" x14ac:dyDescent="0.25">
      <c r="A1855" s="1"/>
      <c r="B1855" s="1"/>
      <c r="C1855" s="1"/>
      <c r="D1855" s="7"/>
      <c r="E1855" s="7"/>
      <c r="F1855" s="7"/>
      <c r="G1855" s="1"/>
      <c r="H1855" s="1"/>
      <c r="I1855" s="1"/>
      <c r="J1855" s="1"/>
      <c r="K1855" s="1"/>
      <c r="L1855" s="1"/>
      <c r="M1855" s="1"/>
      <c r="N1855" s="1"/>
      <c r="O1855" s="1"/>
      <c r="P1855" s="6"/>
      <c r="Q1855" s="1"/>
      <c r="R1855" s="1"/>
      <c r="S1855" s="1"/>
      <c r="T1855" s="1"/>
      <c r="U1855" s="6"/>
      <c r="V1855" s="1"/>
      <c r="W1855" s="1"/>
      <c r="X1855" s="1"/>
      <c r="Y1855" s="1"/>
      <c r="Z1855" s="9"/>
      <c r="AA1855" s="1"/>
      <c r="AB1855" s="1"/>
      <c r="AC1855" s="1"/>
      <c r="AD1855" s="1"/>
      <c r="AE1855" s="1"/>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6"/>
      <c r="BG1855" s="1"/>
      <c r="BH1855" s="1"/>
      <c r="BI1855" s="1"/>
      <c r="BJ1855" s="7"/>
      <c r="BK1855" s="1"/>
      <c r="BL1855" s="7"/>
      <c r="BM1855" s="1"/>
      <c r="BN1855" s="1"/>
      <c r="BO1855" s="1"/>
      <c r="BP1855" s="1"/>
      <c r="BQ1855" s="1"/>
      <c r="BR1855" s="1"/>
      <c r="BS1855" s="1"/>
      <c r="BT1855" s="529"/>
      <c r="BU1855" s="529"/>
      <c r="BV1855" s="529"/>
      <c r="BW1855" s="529"/>
      <c r="BX1855" s="529"/>
      <c r="BY1855" s="529"/>
      <c r="BZ1855" s="529"/>
      <c r="CA1855" s="529"/>
      <c r="CB1855" s="529"/>
      <c r="CC1855" s="529"/>
      <c r="CD1855" s="529"/>
      <c r="CE1855" s="529"/>
      <c r="CF1855" s="529"/>
      <c r="CG1855" s="529"/>
      <c r="CH1855" s="529"/>
      <c r="CI1855" s="529"/>
      <c r="CJ1855" s="529"/>
      <c r="CK1855" s="529"/>
      <c r="CL1855" s="529"/>
      <c r="CM1855" s="529"/>
      <c r="CN1855" s="529"/>
      <c r="CO1855" s="529"/>
      <c r="CP1855" s="529"/>
      <c r="CQ1855" s="529"/>
      <c r="CR1855" s="529"/>
      <c r="CS1855" s="529"/>
      <c r="CT1855" s="529"/>
      <c r="CU1855" s="529"/>
      <c r="CV1855" s="529"/>
      <c r="CW1855" s="529"/>
      <c r="CX1855" s="529"/>
      <c r="CY1855" s="529"/>
      <c r="CZ1855" s="529"/>
      <c r="DA1855" s="529"/>
      <c r="DB1855" s="529"/>
      <c r="DC1855" s="529"/>
      <c r="DD1855" s="529"/>
      <c r="DE1855" s="529"/>
      <c r="DF1855" s="529"/>
      <c r="DG1855" s="529"/>
      <c r="DH1855" s="529"/>
      <c r="DI1855" s="529"/>
      <c r="DJ1855" s="529"/>
      <c r="DK1855" s="529"/>
      <c r="DL1855" s="529"/>
      <c r="DM1855" s="529"/>
      <c r="DN1855" s="529"/>
      <c r="DO1855" s="529"/>
      <c r="DP1855" s="529"/>
      <c r="DQ1855" s="529"/>
      <c r="DR1855" s="529"/>
      <c r="DS1855" s="529"/>
      <c r="DT1855" s="529"/>
      <c r="DU1855" s="529"/>
      <c r="DV1855" s="529"/>
      <c r="DW1855" s="529"/>
      <c r="DX1855" s="529"/>
      <c r="DY1855" s="529"/>
      <c r="DZ1855" s="529"/>
      <c r="EA1855" s="529"/>
      <c r="EB1855" s="529"/>
      <c r="EC1855" s="529"/>
      <c r="ED1855" s="529"/>
      <c r="EE1855" s="529"/>
      <c r="EF1855" s="529"/>
      <c r="EG1855" s="529"/>
      <c r="EH1855" s="529"/>
      <c r="EI1855" s="529"/>
      <c r="EJ1855" s="529"/>
      <c r="EK1855" s="529"/>
      <c r="EL1855" s="529"/>
      <c r="EM1855" s="529"/>
      <c r="EN1855" s="529"/>
      <c r="EO1855" s="529"/>
      <c r="EP1855" s="529"/>
      <c r="EQ1855" s="529"/>
      <c r="ER1855" s="529"/>
      <c r="ES1855" s="529"/>
      <c r="ET1855" s="529"/>
      <c r="EU1855" s="529"/>
      <c r="EV1855" s="529"/>
      <c r="EW1855" s="529"/>
      <c r="EX1855" s="529"/>
      <c r="EY1855" s="529"/>
      <c r="EZ1855" s="529"/>
      <c r="FA1855" s="529"/>
      <c r="FB1855" s="529"/>
      <c r="FC1855" s="529"/>
      <c r="FD1855" s="529"/>
      <c r="FE1855" s="529"/>
      <c r="FF1855" s="529"/>
      <c r="FG1855" s="529"/>
      <c r="FH1855" s="529"/>
      <c r="FI1855" s="529"/>
      <c r="FJ1855" s="529"/>
      <c r="FK1855" s="529"/>
      <c r="FL1855" s="529"/>
      <c r="FM1855" s="529"/>
      <c r="FN1855" s="529"/>
      <c r="FO1855" s="529"/>
      <c r="FP1855" s="529"/>
      <c r="FQ1855" s="529"/>
      <c r="FR1855" s="529"/>
      <c r="FS1855" s="529"/>
      <c r="FT1855" s="529"/>
      <c r="FU1855" s="529"/>
      <c r="FV1855" s="529"/>
      <c r="FW1855" s="529"/>
      <c r="FX1855" s="529"/>
      <c r="FY1855" s="529"/>
      <c r="FZ1855" s="529"/>
      <c r="GA1855" s="529"/>
      <c r="GB1855" s="529"/>
      <c r="GC1855" s="529"/>
      <c r="GD1855" s="529"/>
      <c r="GE1855" s="529"/>
      <c r="GF1855" s="529"/>
      <c r="GG1855" s="529"/>
      <c r="GH1855" s="529"/>
      <c r="GI1855" s="529"/>
      <c r="GJ1855" s="529"/>
      <c r="GK1855" s="529"/>
      <c r="GL1855" s="529"/>
      <c r="GM1855" s="529"/>
      <c r="GN1855" s="529"/>
      <c r="GO1855" s="529"/>
      <c r="GP1855" s="529"/>
      <c r="GQ1855" s="529"/>
      <c r="GR1855" s="529"/>
      <c r="GS1855" s="529"/>
      <c r="GT1855" s="529"/>
      <c r="GU1855" s="529"/>
      <c r="GV1855" s="529"/>
      <c r="GW1855" s="529"/>
      <c r="GX1855" s="529"/>
      <c r="GY1855" s="529"/>
      <c r="GZ1855" s="529"/>
      <c r="HA1855" s="529"/>
      <c r="HB1855" s="529"/>
      <c r="HC1855" s="529"/>
      <c r="HD1855" s="529"/>
      <c r="HE1855" s="529"/>
      <c r="HF1855" s="529"/>
      <c r="HG1855" s="529"/>
      <c r="HH1855" s="529"/>
      <c r="HI1855" s="529"/>
      <c r="HJ1855" s="529"/>
      <c r="HK1855" s="529"/>
      <c r="HL1855" s="529"/>
      <c r="HM1855" s="529"/>
      <c r="HN1855" s="529"/>
      <c r="HO1855" s="529"/>
      <c r="HP1855" s="529"/>
      <c r="HQ1855" s="529"/>
      <c r="HR1855" s="529"/>
      <c r="HS1855" s="529"/>
      <c r="HT1855" s="529"/>
      <c r="HU1855" s="529"/>
      <c r="HV1855" s="529"/>
      <c r="HW1855" s="529"/>
      <c r="HX1855" s="529"/>
      <c r="HY1855" s="529"/>
      <c r="HZ1855" s="529"/>
      <c r="IA1855" s="529"/>
      <c r="IB1855" s="529"/>
      <c r="IC1855" s="529"/>
      <c r="ID1855" s="529"/>
      <c r="IE1855" s="529"/>
      <c r="IF1855" s="529"/>
      <c r="IG1855" s="529"/>
      <c r="IH1855" s="529"/>
      <c r="II1855" s="529"/>
      <c r="IJ1855" s="529"/>
      <c r="IK1855" s="529"/>
      <c r="IL1855" s="529"/>
      <c r="IM1855" s="529"/>
      <c r="IN1855" s="529"/>
      <c r="IO1855" s="529"/>
      <c r="IP1855" s="529"/>
      <c r="IQ1855" s="529"/>
      <c r="IR1855" s="529"/>
      <c r="IS1855" s="529"/>
      <c r="IT1855" s="529"/>
      <c r="IU1855" s="529"/>
      <c r="IV1855" s="529"/>
      <c r="IW1855" s="529"/>
      <c r="IX1855" s="529"/>
      <c r="IY1855" s="529"/>
      <c r="IZ1855" s="529"/>
      <c r="JA1855" s="529"/>
      <c r="JB1855" s="529"/>
      <c r="JC1855" s="529"/>
      <c r="JD1855" s="529"/>
      <c r="JE1855" s="529"/>
      <c r="JF1855" s="529"/>
      <c r="JG1855" s="529"/>
      <c r="JH1855" s="529"/>
    </row>
    <row r="1856" spans="1:268" s="3" customFormat="1" ht="54.75" customHeight="1" x14ac:dyDescent="0.25">
      <c r="A1856" s="1"/>
      <c r="B1856" s="1"/>
      <c r="C1856" s="1"/>
      <c r="D1856" s="7"/>
      <c r="E1856" s="7"/>
      <c r="F1856" s="7"/>
      <c r="G1856" s="1"/>
      <c r="H1856" s="1"/>
      <c r="I1856" s="1"/>
      <c r="J1856" s="1"/>
      <c r="K1856" s="1"/>
      <c r="L1856" s="1"/>
      <c r="M1856" s="1"/>
      <c r="N1856" s="1"/>
      <c r="O1856" s="1"/>
      <c r="P1856" s="6"/>
      <c r="Q1856" s="1"/>
      <c r="R1856" s="1"/>
      <c r="S1856" s="1"/>
      <c r="T1856" s="1"/>
      <c r="U1856" s="6"/>
      <c r="V1856" s="1"/>
      <c r="W1856" s="1"/>
      <c r="X1856" s="1"/>
      <c r="Y1856" s="1"/>
      <c r="Z1856" s="9"/>
      <c r="AA1856" s="1"/>
      <c r="AB1856" s="1"/>
      <c r="AC1856" s="1"/>
      <c r="AD1856" s="1"/>
      <c r="AE1856" s="1"/>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6"/>
      <c r="BG1856" s="1"/>
      <c r="BH1856" s="1"/>
      <c r="BI1856" s="1"/>
      <c r="BJ1856" s="7"/>
      <c r="BK1856" s="1"/>
      <c r="BL1856" s="7"/>
      <c r="BM1856" s="1"/>
      <c r="BN1856" s="1"/>
      <c r="BO1856" s="1"/>
      <c r="BP1856" s="1"/>
      <c r="BQ1856" s="1"/>
      <c r="BR1856" s="1"/>
      <c r="BS1856" s="1"/>
      <c r="BT1856" s="529"/>
      <c r="BU1856" s="529"/>
      <c r="BV1856" s="529"/>
      <c r="BW1856" s="529"/>
      <c r="BX1856" s="529"/>
      <c r="BY1856" s="529"/>
      <c r="BZ1856" s="529"/>
      <c r="CA1856" s="529"/>
      <c r="CB1856" s="529"/>
      <c r="CC1856" s="529"/>
      <c r="CD1856" s="529"/>
      <c r="CE1856" s="529"/>
      <c r="CF1856" s="529"/>
      <c r="CG1856" s="529"/>
      <c r="CH1856" s="529"/>
      <c r="CI1856" s="529"/>
      <c r="CJ1856" s="529"/>
      <c r="CK1856" s="529"/>
      <c r="CL1856" s="529"/>
      <c r="CM1856" s="529"/>
      <c r="CN1856" s="529"/>
      <c r="CO1856" s="529"/>
      <c r="CP1856" s="529"/>
      <c r="CQ1856" s="529"/>
      <c r="CR1856" s="529"/>
      <c r="CS1856" s="529"/>
      <c r="CT1856" s="529"/>
      <c r="CU1856" s="529"/>
      <c r="CV1856" s="529"/>
      <c r="CW1856" s="529"/>
      <c r="CX1856" s="529"/>
      <c r="CY1856" s="529"/>
      <c r="CZ1856" s="529"/>
      <c r="DA1856" s="529"/>
      <c r="DB1856" s="529"/>
      <c r="DC1856" s="529"/>
      <c r="DD1856" s="529"/>
      <c r="DE1856" s="529"/>
      <c r="DF1856" s="529"/>
      <c r="DG1856" s="529"/>
      <c r="DH1856" s="529"/>
      <c r="DI1856" s="529"/>
      <c r="DJ1856" s="529"/>
      <c r="DK1856" s="529"/>
      <c r="DL1856" s="529"/>
      <c r="DM1856" s="529"/>
      <c r="DN1856" s="529"/>
      <c r="DO1856" s="529"/>
      <c r="DP1856" s="529"/>
      <c r="DQ1856" s="529"/>
      <c r="DR1856" s="529"/>
      <c r="DS1856" s="529"/>
      <c r="DT1856" s="529"/>
      <c r="DU1856" s="529"/>
      <c r="DV1856" s="529"/>
      <c r="DW1856" s="529"/>
      <c r="DX1856" s="529"/>
      <c r="DY1856" s="529"/>
      <c r="DZ1856" s="529"/>
      <c r="EA1856" s="529"/>
      <c r="EB1856" s="529"/>
      <c r="EC1856" s="529"/>
      <c r="ED1856" s="529"/>
      <c r="EE1856" s="529"/>
      <c r="EF1856" s="529"/>
      <c r="EG1856" s="529"/>
      <c r="EH1856" s="529"/>
      <c r="EI1856" s="529"/>
      <c r="EJ1856" s="529"/>
      <c r="EK1856" s="529"/>
      <c r="EL1856" s="529"/>
      <c r="EM1856" s="529"/>
      <c r="EN1856" s="529"/>
      <c r="EO1856" s="529"/>
      <c r="EP1856" s="529"/>
      <c r="EQ1856" s="529"/>
      <c r="ER1856" s="529"/>
      <c r="ES1856" s="529"/>
      <c r="ET1856" s="529"/>
      <c r="EU1856" s="529"/>
      <c r="EV1856" s="529"/>
      <c r="EW1856" s="529"/>
      <c r="EX1856" s="529"/>
      <c r="EY1856" s="529"/>
      <c r="EZ1856" s="529"/>
      <c r="FA1856" s="529"/>
      <c r="FB1856" s="529"/>
      <c r="FC1856" s="529"/>
      <c r="FD1856" s="529"/>
      <c r="FE1856" s="529"/>
      <c r="FF1856" s="529"/>
      <c r="FG1856" s="529"/>
      <c r="FH1856" s="529"/>
      <c r="FI1856" s="529"/>
      <c r="FJ1856" s="529"/>
      <c r="FK1856" s="529"/>
      <c r="FL1856" s="529"/>
      <c r="FM1856" s="529"/>
      <c r="FN1856" s="529"/>
      <c r="FO1856" s="529"/>
      <c r="FP1856" s="529"/>
      <c r="FQ1856" s="529"/>
      <c r="FR1856" s="529"/>
      <c r="FS1856" s="529"/>
      <c r="FT1856" s="529"/>
      <c r="FU1856" s="529"/>
      <c r="FV1856" s="529"/>
      <c r="FW1856" s="529"/>
      <c r="FX1856" s="529"/>
      <c r="FY1856" s="529"/>
      <c r="FZ1856" s="529"/>
      <c r="GA1856" s="529"/>
      <c r="GB1856" s="529"/>
      <c r="GC1856" s="529"/>
      <c r="GD1856" s="529"/>
      <c r="GE1856" s="529"/>
      <c r="GF1856" s="529"/>
      <c r="GG1856" s="529"/>
      <c r="GH1856" s="529"/>
      <c r="GI1856" s="529"/>
      <c r="GJ1856" s="529"/>
      <c r="GK1856" s="529"/>
      <c r="GL1856" s="529"/>
      <c r="GM1856" s="529"/>
      <c r="GN1856" s="529"/>
      <c r="GO1856" s="529"/>
      <c r="GP1856" s="529"/>
      <c r="GQ1856" s="529"/>
      <c r="GR1856" s="529"/>
      <c r="GS1856" s="529"/>
      <c r="GT1856" s="529"/>
      <c r="GU1856" s="529"/>
      <c r="GV1856" s="529"/>
      <c r="GW1856" s="529"/>
      <c r="GX1856" s="529"/>
      <c r="GY1856" s="529"/>
      <c r="GZ1856" s="529"/>
      <c r="HA1856" s="529"/>
      <c r="HB1856" s="529"/>
      <c r="HC1856" s="529"/>
      <c r="HD1856" s="529"/>
      <c r="HE1856" s="529"/>
      <c r="HF1856" s="529"/>
      <c r="HG1856" s="529"/>
      <c r="HH1856" s="529"/>
      <c r="HI1856" s="529"/>
      <c r="HJ1856" s="529"/>
      <c r="HK1856" s="529"/>
      <c r="HL1856" s="529"/>
      <c r="HM1856" s="529"/>
      <c r="HN1856" s="529"/>
      <c r="HO1856" s="529"/>
      <c r="HP1856" s="529"/>
      <c r="HQ1856" s="529"/>
      <c r="HR1856" s="529"/>
      <c r="HS1856" s="529"/>
      <c r="HT1856" s="529"/>
      <c r="HU1856" s="529"/>
      <c r="HV1856" s="529"/>
      <c r="HW1856" s="529"/>
      <c r="HX1856" s="529"/>
      <c r="HY1856" s="529"/>
      <c r="HZ1856" s="529"/>
      <c r="IA1856" s="529"/>
      <c r="IB1856" s="529"/>
      <c r="IC1856" s="529"/>
      <c r="ID1856" s="529"/>
      <c r="IE1856" s="529"/>
      <c r="IF1856" s="529"/>
      <c r="IG1856" s="529"/>
      <c r="IH1856" s="529"/>
      <c r="II1856" s="529"/>
      <c r="IJ1856" s="529"/>
      <c r="IK1856" s="529"/>
      <c r="IL1856" s="529"/>
      <c r="IM1856" s="529"/>
      <c r="IN1856" s="529"/>
      <c r="IO1856" s="529"/>
      <c r="IP1856" s="529"/>
      <c r="IQ1856" s="529"/>
      <c r="IR1856" s="529"/>
      <c r="IS1856" s="529"/>
      <c r="IT1856" s="529"/>
      <c r="IU1856" s="529"/>
      <c r="IV1856" s="529"/>
      <c r="IW1856" s="529"/>
      <c r="IX1856" s="529"/>
      <c r="IY1856" s="529"/>
      <c r="IZ1856" s="529"/>
      <c r="JA1856" s="529"/>
      <c r="JB1856" s="529"/>
      <c r="JC1856" s="529"/>
      <c r="JD1856" s="529"/>
      <c r="JE1856" s="529"/>
      <c r="JF1856" s="529"/>
      <c r="JG1856" s="529"/>
      <c r="JH1856" s="529"/>
    </row>
    <row r="1857" spans="1:268" s="3" customFormat="1" ht="54.75" customHeight="1" x14ac:dyDescent="0.25">
      <c r="A1857" s="1"/>
      <c r="B1857" s="1"/>
      <c r="C1857" s="1"/>
      <c r="D1857" s="7"/>
      <c r="E1857" s="7"/>
      <c r="F1857" s="7"/>
      <c r="G1857" s="1"/>
      <c r="H1857" s="1"/>
      <c r="I1857" s="1"/>
      <c r="J1857" s="1"/>
      <c r="K1857" s="1"/>
      <c r="L1857" s="1"/>
      <c r="M1857" s="1"/>
      <c r="N1857" s="1"/>
      <c r="O1857" s="1"/>
      <c r="P1857" s="6"/>
      <c r="Q1857" s="1"/>
      <c r="R1857" s="1"/>
      <c r="S1857" s="1"/>
      <c r="T1857" s="1"/>
      <c r="U1857" s="6"/>
      <c r="V1857" s="1"/>
      <c r="W1857" s="1"/>
      <c r="X1857" s="1"/>
      <c r="Y1857" s="1"/>
      <c r="Z1857" s="9"/>
      <c r="AA1857" s="1"/>
      <c r="AB1857" s="1"/>
      <c r="AC1857" s="1"/>
      <c r="AD1857" s="1"/>
      <c r="AE1857" s="1"/>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6"/>
      <c r="BG1857" s="1"/>
      <c r="BH1857" s="1"/>
      <c r="BI1857" s="1"/>
      <c r="BJ1857" s="7"/>
      <c r="BK1857" s="1"/>
      <c r="BL1857" s="7"/>
      <c r="BM1857" s="1"/>
      <c r="BN1857" s="1"/>
      <c r="BO1857" s="1"/>
      <c r="BP1857" s="1"/>
      <c r="BQ1857" s="1"/>
      <c r="BR1857" s="1"/>
      <c r="BS1857" s="1"/>
      <c r="BT1857" s="529"/>
      <c r="BU1857" s="529"/>
      <c r="BV1857" s="529"/>
      <c r="BW1857" s="529"/>
      <c r="BX1857" s="529"/>
      <c r="BY1857" s="529"/>
      <c r="BZ1857" s="529"/>
      <c r="CA1857" s="529"/>
      <c r="CB1857" s="529"/>
      <c r="CC1857" s="529"/>
      <c r="CD1857" s="529"/>
      <c r="CE1857" s="529"/>
      <c r="CF1857" s="529"/>
      <c r="CG1857" s="529"/>
      <c r="CH1857" s="529"/>
      <c r="CI1857" s="529"/>
      <c r="CJ1857" s="529"/>
      <c r="CK1857" s="529"/>
      <c r="CL1857" s="529"/>
      <c r="CM1857" s="529"/>
      <c r="CN1857" s="529"/>
      <c r="CO1857" s="529"/>
      <c r="CP1857" s="529"/>
      <c r="CQ1857" s="529"/>
      <c r="CR1857" s="529"/>
      <c r="CS1857" s="529"/>
      <c r="CT1857" s="529"/>
      <c r="CU1857" s="529"/>
      <c r="CV1857" s="529"/>
      <c r="CW1857" s="529"/>
      <c r="CX1857" s="529"/>
      <c r="CY1857" s="529"/>
      <c r="CZ1857" s="529"/>
      <c r="DA1857" s="529"/>
      <c r="DB1857" s="529"/>
      <c r="DC1857" s="529"/>
      <c r="DD1857" s="529"/>
      <c r="DE1857" s="529"/>
      <c r="DF1857" s="529"/>
      <c r="DG1857" s="529"/>
      <c r="DH1857" s="529"/>
      <c r="DI1857" s="529"/>
      <c r="DJ1857" s="529"/>
      <c r="DK1857" s="529"/>
      <c r="DL1857" s="529"/>
      <c r="DM1857" s="529"/>
      <c r="DN1857" s="529"/>
      <c r="DO1857" s="529"/>
      <c r="DP1857" s="529"/>
      <c r="DQ1857" s="529"/>
      <c r="DR1857" s="529"/>
      <c r="DS1857" s="529"/>
      <c r="DT1857" s="529"/>
      <c r="DU1857" s="529"/>
      <c r="DV1857" s="529"/>
      <c r="DW1857" s="529"/>
      <c r="DX1857" s="529"/>
      <c r="DY1857" s="529"/>
      <c r="DZ1857" s="529"/>
      <c r="EA1857" s="529"/>
      <c r="EB1857" s="529"/>
      <c r="EC1857" s="529"/>
      <c r="ED1857" s="529"/>
      <c r="EE1857" s="529"/>
      <c r="EF1857" s="529"/>
      <c r="EG1857" s="529"/>
      <c r="EH1857" s="529"/>
      <c r="EI1857" s="529"/>
      <c r="EJ1857" s="529"/>
      <c r="EK1857" s="529"/>
      <c r="EL1857" s="529"/>
      <c r="EM1857" s="529"/>
      <c r="EN1857" s="529"/>
      <c r="EO1857" s="529"/>
      <c r="EP1857" s="529"/>
      <c r="EQ1857" s="529"/>
      <c r="ER1857" s="529"/>
      <c r="ES1857" s="529"/>
      <c r="ET1857" s="529"/>
      <c r="EU1857" s="529"/>
      <c r="EV1857" s="529"/>
      <c r="EW1857" s="529"/>
      <c r="EX1857" s="529"/>
      <c r="EY1857" s="529"/>
      <c r="EZ1857" s="529"/>
      <c r="FA1857" s="529"/>
      <c r="FB1857" s="529"/>
      <c r="FC1857" s="529"/>
      <c r="FD1857" s="529"/>
      <c r="FE1857" s="529"/>
      <c r="FF1857" s="529"/>
      <c r="FG1857" s="529"/>
      <c r="FH1857" s="529"/>
      <c r="FI1857" s="529"/>
      <c r="FJ1857" s="529"/>
      <c r="FK1857" s="529"/>
      <c r="FL1857" s="529"/>
      <c r="FM1857" s="529"/>
      <c r="FN1857" s="529"/>
      <c r="FO1857" s="529"/>
      <c r="FP1857" s="529"/>
      <c r="FQ1857" s="529"/>
      <c r="FR1857" s="529"/>
      <c r="FS1857" s="529"/>
      <c r="FT1857" s="529"/>
      <c r="FU1857" s="529"/>
      <c r="FV1857" s="529"/>
      <c r="FW1857" s="529"/>
      <c r="FX1857" s="529"/>
      <c r="FY1857" s="529"/>
      <c r="FZ1857" s="529"/>
      <c r="GA1857" s="529"/>
      <c r="GB1857" s="529"/>
      <c r="GC1857" s="529"/>
      <c r="GD1857" s="529"/>
      <c r="GE1857" s="529"/>
      <c r="GF1857" s="529"/>
      <c r="GG1857" s="529"/>
      <c r="GH1857" s="529"/>
      <c r="GI1857" s="529"/>
      <c r="GJ1857" s="529"/>
      <c r="GK1857" s="529"/>
      <c r="GL1857" s="529"/>
      <c r="GM1857" s="529"/>
      <c r="GN1857" s="529"/>
      <c r="GO1857" s="529"/>
      <c r="GP1857" s="529"/>
      <c r="GQ1857" s="529"/>
      <c r="GR1857" s="529"/>
      <c r="GS1857" s="529"/>
      <c r="GT1857" s="529"/>
      <c r="GU1857" s="529"/>
      <c r="GV1857" s="529"/>
      <c r="GW1857" s="529"/>
      <c r="GX1857" s="529"/>
      <c r="GY1857" s="529"/>
      <c r="GZ1857" s="529"/>
      <c r="HA1857" s="529"/>
      <c r="HB1857" s="529"/>
      <c r="HC1857" s="529"/>
      <c r="HD1857" s="529"/>
      <c r="HE1857" s="529"/>
      <c r="HF1857" s="529"/>
      <c r="HG1857" s="529"/>
      <c r="HH1857" s="529"/>
      <c r="HI1857" s="529"/>
      <c r="HJ1857" s="529"/>
      <c r="HK1857" s="529"/>
      <c r="HL1857" s="529"/>
      <c r="HM1857" s="529"/>
      <c r="HN1857" s="529"/>
      <c r="HO1857" s="529"/>
      <c r="HP1857" s="529"/>
      <c r="HQ1857" s="529"/>
      <c r="HR1857" s="529"/>
      <c r="HS1857" s="529"/>
      <c r="HT1857" s="529"/>
      <c r="HU1857" s="529"/>
      <c r="HV1857" s="529"/>
      <c r="HW1857" s="529"/>
      <c r="HX1857" s="529"/>
      <c r="HY1857" s="529"/>
      <c r="HZ1857" s="529"/>
      <c r="IA1857" s="529"/>
      <c r="IB1857" s="529"/>
      <c r="IC1857" s="529"/>
      <c r="ID1857" s="529"/>
      <c r="IE1857" s="529"/>
      <c r="IF1857" s="529"/>
      <c r="IG1857" s="529"/>
      <c r="IH1857" s="529"/>
      <c r="II1857" s="529"/>
      <c r="IJ1857" s="529"/>
      <c r="IK1857" s="529"/>
      <c r="IL1857" s="529"/>
      <c r="IM1857" s="529"/>
      <c r="IN1857" s="529"/>
      <c r="IO1857" s="529"/>
      <c r="IP1857" s="529"/>
      <c r="IQ1857" s="529"/>
      <c r="IR1857" s="529"/>
      <c r="IS1857" s="529"/>
      <c r="IT1857" s="529"/>
      <c r="IU1857" s="529"/>
      <c r="IV1857" s="529"/>
      <c r="IW1857" s="529"/>
      <c r="IX1857" s="529"/>
      <c r="IY1857" s="529"/>
      <c r="IZ1857" s="529"/>
      <c r="JA1857" s="529"/>
      <c r="JB1857" s="529"/>
      <c r="JC1857" s="529"/>
      <c r="JD1857" s="529"/>
      <c r="JE1857" s="529"/>
      <c r="JF1857" s="529"/>
      <c r="JG1857" s="529"/>
      <c r="JH1857" s="529"/>
    </row>
    <row r="1858" spans="1:268" s="3" customFormat="1" ht="54.75" customHeight="1" x14ac:dyDescent="0.25">
      <c r="A1858" s="1"/>
      <c r="B1858" s="1"/>
      <c r="C1858" s="1"/>
      <c r="D1858" s="7"/>
      <c r="E1858" s="7"/>
      <c r="F1858" s="7"/>
      <c r="G1858" s="1"/>
      <c r="H1858" s="1"/>
      <c r="I1858" s="1"/>
      <c r="J1858" s="1"/>
      <c r="K1858" s="1"/>
      <c r="L1858" s="1"/>
      <c r="M1858" s="1"/>
      <c r="N1858" s="1"/>
      <c r="O1858" s="1"/>
      <c r="P1858" s="6"/>
      <c r="Q1858" s="1"/>
      <c r="R1858" s="1"/>
      <c r="S1858" s="1"/>
      <c r="T1858" s="1"/>
      <c r="U1858" s="6"/>
      <c r="V1858" s="1"/>
      <c r="W1858" s="1"/>
      <c r="X1858" s="1"/>
      <c r="Y1858" s="1"/>
      <c r="Z1858" s="9"/>
      <c r="AA1858" s="1"/>
      <c r="AB1858" s="1"/>
      <c r="AC1858" s="1"/>
      <c r="AD1858" s="1"/>
      <c r="AE1858" s="1"/>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6"/>
      <c r="BG1858" s="1"/>
      <c r="BH1858" s="1"/>
      <c r="BI1858" s="1"/>
      <c r="BJ1858" s="7"/>
      <c r="BK1858" s="1"/>
      <c r="BL1858" s="7"/>
      <c r="BM1858" s="1"/>
      <c r="BN1858" s="1"/>
      <c r="BO1858" s="1"/>
      <c r="BP1858" s="1"/>
      <c r="BQ1858" s="1"/>
      <c r="BR1858" s="1"/>
      <c r="BS1858" s="1"/>
      <c r="BT1858" s="529"/>
      <c r="BU1858" s="529"/>
      <c r="BV1858" s="529"/>
      <c r="BW1858" s="529"/>
      <c r="BX1858" s="529"/>
      <c r="BY1858" s="529"/>
      <c r="BZ1858" s="529"/>
      <c r="CA1858" s="529"/>
      <c r="CB1858" s="529"/>
      <c r="CC1858" s="529"/>
      <c r="CD1858" s="529"/>
      <c r="CE1858" s="529"/>
      <c r="CF1858" s="529"/>
      <c r="CG1858" s="529"/>
      <c r="CH1858" s="529"/>
      <c r="CI1858" s="529"/>
      <c r="CJ1858" s="529"/>
      <c r="CK1858" s="529"/>
      <c r="CL1858" s="529"/>
      <c r="CM1858" s="529"/>
      <c r="CN1858" s="529"/>
      <c r="CO1858" s="529"/>
      <c r="CP1858" s="529"/>
      <c r="CQ1858" s="529"/>
      <c r="CR1858" s="529"/>
      <c r="CS1858" s="529"/>
      <c r="CT1858" s="529"/>
      <c r="CU1858" s="529"/>
      <c r="CV1858" s="529"/>
      <c r="CW1858" s="529"/>
      <c r="CX1858" s="529"/>
      <c r="CY1858" s="529"/>
      <c r="CZ1858" s="529"/>
      <c r="DA1858" s="529"/>
      <c r="DB1858" s="529"/>
      <c r="DC1858" s="529"/>
      <c r="DD1858" s="529"/>
      <c r="DE1858" s="529"/>
      <c r="DF1858" s="529"/>
      <c r="DG1858" s="529"/>
      <c r="DH1858" s="529"/>
      <c r="DI1858" s="529"/>
      <c r="DJ1858" s="529"/>
      <c r="DK1858" s="529"/>
      <c r="DL1858" s="529"/>
      <c r="DM1858" s="529"/>
      <c r="DN1858" s="529"/>
      <c r="DO1858" s="529"/>
      <c r="DP1858" s="529"/>
      <c r="DQ1858" s="529"/>
      <c r="DR1858" s="529"/>
      <c r="DS1858" s="529"/>
      <c r="DT1858" s="529"/>
      <c r="DU1858" s="529"/>
      <c r="DV1858" s="529"/>
      <c r="DW1858" s="529"/>
      <c r="DX1858" s="529"/>
      <c r="DY1858" s="529"/>
      <c r="DZ1858" s="529"/>
      <c r="EA1858" s="529"/>
      <c r="EB1858" s="529"/>
      <c r="EC1858" s="529"/>
      <c r="ED1858" s="529"/>
      <c r="EE1858" s="529"/>
      <c r="EF1858" s="529"/>
      <c r="EG1858" s="529"/>
      <c r="EH1858" s="529"/>
      <c r="EI1858" s="529"/>
      <c r="EJ1858" s="529"/>
      <c r="EK1858" s="529"/>
      <c r="EL1858" s="529"/>
      <c r="EM1858" s="529"/>
      <c r="EN1858" s="529"/>
      <c r="EO1858" s="529"/>
      <c r="EP1858" s="529"/>
      <c r="EQ1858" s="529"/>
      <c r="ER1858" s="529"/>
      <c r="ES1858" s="529"/>
      <c r="ET1858" s="529"/>
      <c r="EU1858" s="529"/>
      <c r="EV1858" s="529"/>
      <c r="EW1858" s="529"/>
      <c r="EX1858" s="529"/>
      <c r="EY1858" s="529"/>
      <c r="EZ1858" s="529"/>
      <c r="FA1858" s="529"/>
      <c r="FB1858" s="529"/>
      <c r="FC1858" s="529"/>
      <c r="FD1858" s="529"/>
      <c r="FE1858" s="529"/>
      <c r="FF1858" s="529"/>
      <c r="FG1858" s="529"/>
      <c r="FH1858" s="529"/>
      <c r="FI1858" s="529"/>
      <c r="FJ1858" s="529"/>
      <c r="FK1858" s="529"/>
      <c r="FL1858" s="529"/>
      <c r="FM1858" s="529"/>
      <c r="FN1858" s="529"/>
      <c r="FO1858" s="529"/>
      <c r="FP1858" s="529"/>
      <c r="FQ1858" s="529"/>
      <c r="FR1858" s="529"/>
      <c r="FS1858" s="529"/>
      <c r="FT1858" s="529"/>
      <c r="FU1858" s="529"/>
      <c r="FV1858" s="529"/>
      <c r="FW1858" s="529"/>
      <c r="FX1858" s="529"/>
      <c r="FY1858" s="529"/>
      <c r="FZ1858" s="529"/>
      <c r="GA1858" s="529"/>
      <c r="GB1858" s="529"/>
      <c r="GC1858" s="529"/>
      <c r="GD1858" s="529"/>
      <c r="GE1858" s="529"/>
      <c r="GF1858" s="529"/>
      <c r="GG1858" s="529"/>
      <c r="GH1858" s="529"/>
      <c r="GI1858" s="529"/>
      <c r="GJ1858" s="529"/>
      <c r="GK1858" s="529"/>
      <c r="GL1858" s="529"/>
      <c r="GM1858" s="529"/>
      <c r="GN1858" s="529"/>
      <c r="GO1858" s="529"/>
      <c r="GP1858" s="529"/>
      <c r="GQ1858" s="529"/>
      <c r="GR1858" s="529"/>
      <c r="GS1858" s="529"/>
      <c r="GT1858" s="529"/>
      <c r="GU1858" s="529"/>
      <c r="GV1858" s="529"/>
      <c r="GW1858" s="529"/>
      <c r="GX1858" s="529"/>
      <c r="GY1858" s="529"/>
      <c r="GZ1858" s="529"/>
      <c r="HA1858" s="529"/>
      <c r="HB1858" s="529"/>
      <c r="HC1858" s="529"/>
      <c r="HD1858" s="529"/>
      <c r="HE1858" s="529"/>
      <c r="HF1858" s="529"/>
      <c r="HG1858" s="529"/>
      <c r="HH1858" s="529"/>
      <c r="HI1858" s="529"/>
      <c r="HJ1858" s="529"/>
      <c r="HK1858" s="529"/>
      <c r="HL1858" s="529"/>
      <c r="HM1858" s="529"/>
      <c r="HN1858" s="529"/>
      <c r="HO1858" s="529"/>
      <c r="HP1858" s="529"/>
      <c r="HQ1858" s="529"/>
      <c r="HR1858" s="529"/>
      <c r="HS1858" s="529"/>
      <c r="HT1858" s="529"/>
      <c r="HU1858" s="529"/>
      <c r="HV1858" s="529"/>
      <c r="HW1858" s="529"/>
      <c r="HX1858" s="529"/>
      <c r="HY1858" s="529"/>
      <c r="HZ1858" s="529"/>
      <c r="IA1858" s="529"/>
      <c r="IB1858" s="529"/>
      <c r="IC1858" s="529"/>
      <c r="ID1858" s="529"/>
      <c r="IE1858" s="529"/>
      <c r="IF1858" s="529"/>
      <c r="IG1858" s="529"/>
      <c r="IH1858" s="529"/>
      <c r="II1858" s="529"/>
      <c r="IJ1858" s="529"/>
      <c r="IK1858" s="529"/>
      <c r="IL1858" s="529"/>
      <c r="IM1858" s="529"/>
      <c r="IN1858" s="529"/>
      <c r="IO1858" s="529"/>
      <c r="IP1858" s="529"/>
      <c r="IQ1858" s="529"/>
      <c r="IR1858" s="529"/>
      <c r="IS1858" s="529"/>
      <c r="IT1858" s="529"/>
      <c r="IU1858" s="529"/>
      <c r="IV1858" s="529"/>
      <c r="IW1858" s="529"/>
      <c r="IX1858" s="529"/>
      <c r="IY1858" s="529"/>
      <c r="IZ1858" s="529"/>
      <c r="JA1858" s="529"/>
      <c r="JB1858" s="529"/>
      <c r="JC1858" s="529"/>
      <c r="JD1858" s="529"/>
      <c r="JE1858" s="529"/>
      <c r="JF1858" s="529"/>
      <c r="JG1858" s="529"/>
      <c r="JH1858" s="529"/>
    </row>
    <row r="1859" spans="1:268" s="3" customFormat="1" ht="54.75" customHeight="1" x14ac:dyDescent="0.25">
      <c r="A1859" s="1"/>
      <c r="B1859" s="1"/>
      <c r="C1859" s="1"/>
      <c r="D1859" s="7"/>
      <c r="E1859" s="7"/>
      <c r="F1859" s="7"/>
      <c r="G1859" s="1"/>
      <c r="H1859" s="1"/>
      <c r="I1859" s="1"/>
      <c r="J1859" s="1"/>
      <c r="K1859" s="1"/>
      <c r="L1859" s="1"/>
      <c r="M1859" s="1"/>
      <c r="N1859" s="1"/>
      <c r="O1859" s="1"/>
      <c r="P1859" s="6"/>
      <c r="Q1859" s="1"/>
      <c r="R1859" s="1"/>
      <c r="S1859" s="1"/>
      <c r="T1859" s="1"/>
      <c r="U1859" s="6"/>
      <c r="V1859" s="1"/>
      <c r="W1859" s="1"/>
      <c r="X1859" s="1"/>
      <c r="Y1859" s="1"/>
      <c r="Z1859" s="9"/>
      <c r="AA1859" s="1"/>
      <c r="AB1859" s="1"/>
      <c r="AC1859" s="1"/>
      <c r="AD1859" s="1"/>
      <c r="AE1859" s="1"/>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6"/>
      <c r="BG1859" s="1"/>
      <c r="BH1859" s="1"/>
      <c r="BI1859" s="1"/>
      <c r="BJ1859" s="7"/>
      <c r="BK1859" s="1"/>
      <c r="BL1859" s="7"/>
      <c r="BM1859" s="1"/>
      <c r="BN1859" s="1"/>
      <c r="BO1859" s="1"/>
      <c r="BP1859" s="1"/>
      <c r="BQ1859" s="1"/>
      <c r="BR1859" s="1"/>
      <c r="BS1859" s="1"/>
      <c r="BT1859" s="529"/>
      <c r="BU1859" s="529"/>
      <c r="BV1859" s="529"/>
      <c r="BW1859" s="529"/>
      <c r="BX1859" s="529"/>
      <c r="BY1859" s="529"/>
      <c r="BZ1859" s="529"/>
      <c r="CA1859" s="529"/>
      <c r="CB1859" s="529"/>
      <c r="CC1859" s="529"/>
      <c r="CD1859" s="529"/>
      <c r="CE1859" s="529"/>
      <c r="CF1859" s="529"/>
      <c r="CG1859" s="529"/>
      <c r="CH1859" s="529"/>
      <c r="CI1859" s="529"/>
      <c r="CJ1859" s="529"/>
      <c r="CK1859" s="529"/>
      <c r="CL1859" s="529"/>
      <c r="CM1859" s="529"/>
      <c r="CN1859" s="529"/>
      <c r="CO1859" s="529"/>
      <c r="CP1859" s="529"/>
      <c r="CQ1859" s="529"/>
      <c r="CR1859" s="529"/>
      <c r="CS1859" s="529"/>
      <c r="CT1859" s="529"/>
      <c r="CU1859" s="529"/>
      <c r="CV1859" s="529"/>
      <c r="CW1859" s="529"/>
      <c r="CX1859" s="529"/>
      <c r="CY1859" s="529"/>
      <c r="CZ1859" s="529"/>
      <c r="DA1859" s="529"/>
      <c r="DB1859" s="529"/>
      <c r="DC1859" s="529"/>
      <c r="DD1859" s="529"/>
      <c r="DE1859" s="529"/>
      <c r="DF1859" s="529"/>
      <c r="DG1859" s="529"/>
      <c r="DH1859" s="529"/>
      <c r="DI1859" s="529"/>
      <c r="DJ1859" s="529"/>
      <c r="DK1859" s="529"/>
      <c r="DL1859" s="529"/>
      <c r="DM1859" s="529"/>
      <c r="DN1859" s="529"/>
      <c r="DO1859" s="529"/>
      <c r="DP1859" s="529"/>
      <c r="DQ1859" s="529"/>
      <c r="DR1859" s="529"/>
      <c r="DS1859" s="529"/>
      <c r="DT1859" s="529"/>
      <c r="DU1859" s="529"/>
      <c r="DV1859" s="529"/>
      <c r="DW1859" s="529"/>
      <c r="DX1859" s="529"/>
      <c r="DY1859" s="529"/>
      <c r="DZ1859" s="529"/>
      <c r="EA1859" s="529"/>
      <c r="EB1859" s="529"/>
      <c r="EC1859" s="529"/>
      <c r="ED1859" s="529"/>
      <c r="EE1859" s="529"/>
      <c r="EF1859" s="529"/>
      <c r="EG1859" s="529"/>
      <c r="EH1859" s="529"/>
      <c r="EI1859" s="529"/>
      <c r="EJ1859" s="529"/>
      <c r="EK1859" s="529"/>
      <c r="EL1859" s="529"/>
      <c r="EM1859" s="529"/>
      <c r="EN1859" s="529"/>
      <c r="EO1859" s="529"/>
      <c r="EP1859" s="529"/>
      <c r="EQ1859" s="529"/>
      <c r="ER1859" s="529"/>
      <c r="ES1859" s="529"/>
      <c r="ET1859" s="529"/>
      <c r="EU1859" s="529"/>
      <c r="EV1859" s="529"/>
      <c r="EW1859" s="529"/>
      <c r="EX1859" s="529"/>
      <c r="EY1859" s="529"/>
      <c r="EZ1859" s="529"/>
      <c r="FA1859" s="529"/>
      <c r="FB1859" s="529"/>
      <c r="FC1859" s="529"/>
      <c r="FD1859" s="529"/>
      <c r="FE1859" s="529"/>
      <c r="FF1859" s="529"/>
      <c r="FG1859" s="529"/>
      <c r="FH1859" s="529"/>
      <c r="FI1859" s="529"/>
      <c r="FJ1859" s="529"/>
      <c r="FK1859" s="529"/>
      <c r="FL1859" s="529"/>
      <c r="FM1859" s="529"/>
      <c r="FN1859" s="529"/>
      <c r="FO1859" s="529"/>
      <c r="FP1859" s="529"/>
      <c r="FQ1859" s="529"/>
      <c r="FR1859" s="529"/>
      <c r="FS1859" s="529"/>
      <c r="FT1859" s="529"/>
      <c r="FU1859" s="529"/>
      <c r="FV1859" s="529"/>
      <c r="FW1859" s="529"/>
      <c r="FX1859" s="529"/>
      <c r="FY1859" s="529"/>
      <c r="FZ1859" s="529"/>
      <c r="GA1859" s="529"/>
      <c r="GB1859" s="529"/>
      <c r="GC1859" s="529"/>
      <c r="GD1859" s="529"/>
      <c r="GE1859" s="529"/>
      <c r="GF1859" s="529"/>
      <c r="GG1859" s="529"/>
      <c r="GH1859" s="529"/>
      <c r="GI1859" s="529"/>
      <c r="GJ1859" s="529"/>
      <c r="GK1859" s="529"/>
      <c r="GL1859" s="529"/>
      <c r="GM1859" s="529"/>
      <c r="GN1859" s="529"/>
      <c r="GO1859" s="529"/>
      <c r="GP1859" s="529"/>
      <c r="GQ1859" s="529"/>
      <c r="GR1859" s="529"/>
      <c r="GS1859" s="529"/>
      <c r="GT1859" s="529"/>
      <c r="GU1859" s="529"/>
      <c r="GV1859" s="529"/>
      <c r="GW1859" s="529"/>
      <c r="GX1859" s="529"/>
      <c r="GY1859" s="529"/>
      <c r="GZ1859" s="529"/>
      <c r="HA1859" s="529"/>
      <c r="HB1859" s="529"/>
      <c r="HC1859" s="529"/>
      <c r="HD1859" s="529"/>
      <c r="HE1859" s="529"/>
      <c r="HF1859" s="529"/>
      <c r="HG1859" s="529"/>
      <c r="HH1859" s="529"/>
      <c r="HI1859" s="529"/>
      <c r="HJ1859" s="529"/>
      <c r="HK1859" s="529"/>
      <c r="HL1859" s="529"/>
      <c r="HM1859" s="529"/>
      <c r="HN1859" s="529"/>
      <c r="HO1859" s="529"/>
      <c r="HP1859" s="529"/>
      <c r="HQ1859" s="529"/>
      <c r="HR1859" s="529"/>
      <c r="HS1859" s="529"/>
      <c r="HT1859" s="529"/>
      <c r="HU1859" s="529"/>
      <c r="HV1859" s="529"/>
      <c r="HW1859" s="529"/>
      <c r="HX1859" s="529"/>
      <c r="HY1859" s="529"/>
      <c r="HZ1859" s="529"/>
      <c r="IA1859" s="529"/>
      <c r="IB1859" s="529"/>
      <c r="IC1859" s="529"/>
      <c r="ID1859" s="529"/>
      <c r="IE1859" s="529"/>
      <c r="IF1859" s="529"/>
      <c r="IG1859" s="529"/>
      <c r="IH1859" s="529"/>
      <c r="II1859" s="529"/>
      <c r="IJ1859" s="529"/>
      <c r="IK1859" s="529"/>
      <c r="IL1859" s="529"/>
      <c r="IM1859" s="529"/>
      <c r="IN1859" s="529"/>
      <c r="IO1859" s="529"/>
      <c r="IP1859" s="529"/>
      <c r="IQ1859" s="529"/>
      <c r="IR1859" s="529"/>
      <c r="IS1859" s="529"/>
      <c r="IT1859" s="529"/>
      <c r="IU1859" s="529"/>
      <c r="IV1859" s="529"/>
      <c r="IW1859" s="529"/>
      <c r="IX1859" s="529"/>
      <c r="IY1859" s="529"/>
      <c r="IZ1859" s="529"/>
      <c r="JA1859" s="529"/>
      <c r="JB1859" s="529"/>
      <c r="JC1859" s="529"/>
      <c r="JD1859" s="529"/>
      <c r="JE1859" s="529"/>
      <c r="JF1859" s="529"/>
      <c r="JG1859" s="529"/>
      <c r="JH1859" s="529"/>
    </row>
    <row r="1860" spans="1:268" s="3" customFormat="1" ht="54.75" customHeight="1" x14ac:dyDescent="0.25">
      <c r="A1860" s="1"/>
      <c r="B1860" s="1"/>
      <c r="C1860" s="1"/>
      <c r="D1860" s="7"/>
      <c r="E1860" s="7"/>
      <c r="F1860" s="7"/>
      <c r="G1860" s="1"/>
      <c r="H1860" s="1"/>
      <c r="I1860" s="1"/>
      <c r="J1860" s="1"/>
      <c r="K1860" s="1"/>
      <c r="L1860" s="1"/>
      <c r="M1860" s="1"/>
      <c r="N1860" s="1"/>
      <c r="O1860" s="1"/>
      <c r="P1860" s="6"/>
      <c r="Q1860" s="1"/>
      <c r="R1860" s="1"/>
      <c r="S1860" s="1"/>
      <c r="T1860" s="1"/>
      <c r="U1860" s="6"/>
      <c r="V1860" s="1"/>
      <c r="W1860" s="1"/>
      <c r="X1860" s="1"/>
      <c r="Y1860" s="1"/>
      <c r="Z1860" s="9"/>
      <c r="AA1860" s="1"/>
      <c r="AB1860" s="1"/>
      <c r="AC1860" s="1"/>
      <c r="AD1860" s="1"/>
      <c r="AE1860" s="1"/>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6"/>
      <c r="BG1860" s="1"/>
      <c r="BH1860" s="1"/>
      <c r="BI1860" s="1"/>
      <c r="BJ1860" s="7"/>
      <c r="BK1860" s="1"/>
      <c r="BL1860" s="7"/>
      <c r="BM1860" s="1"/>
      <c r="BN1860" s="1"/>
      <c r="BO1860" s="1"/>
      <c r="BP1860" s="1"/>
      <c r="BQ1860" s="1"/>
      <c r="BR1860" s="1"/>
      <c r="BS1860" s="1"/>
      <c r="BT1860" s="529"/>
      <c r="BU1860" s="529"/>
      <c r="BV1860" s="529"/>
      <c r="BW1860" s="529"/>
      <c r="BX1860" s="529"/>
      <c r="BY1860" s="529"/>
      <c r="BZ1860" s="529"/>
      <c r="CA1860" s="529"/>
      <c r="CB1860" s="529"/>
      <c r="CC1860" s="529"/>
      <c r="CD1860" s="529"/>
      <c r="CE1860" s="529"/>
      <c r="CF1860" s="529"/>
      <c r="CG1860" s="529"/>
      <c r="CH1860" s="529"/>
      <c r="CI1860" s="529"/>
      <c r="CJ1860" s="529"/>
      <c r="CK1860" s="529"/>
      <c r="CL1860" s="529"/>
      <c r="CM1860" s="529"/>
      <c r="CN1860" s="529"/>
      <c r="CO1860" s="529"/>
      <c r="CP1860" s="529"/>
      <c r="CQ1860" s="529"/>
      <c r="CR1860" s="529"/>
      <c r="CS1860" s="529"/>
      <c r="CT1860" s="529"/>
      <c r="CU1860" s="529"/>
      <c r="CV1860" s="529"/>
      <c r="CW1860" s="529"/>
      <c r="CX1860" s="529"/>
      <c r="CY1860" s="529"/>
      <c r="CZ1860" s="529"/>
      <c r="DA1860" s="529"/>
      <c r="DB1860" s="529"/>
      <c r="DC1860" s="529"/>
      <c r="DD1860" s="529"/>
      <c r="DE1860" s="529"/>
      <c r="DF1860" s="529"/>
      <c r="DG1860" s="529"/>
      <c r="DH1860" s="529"/>
      <c r="DI1860" s="529"/>
      <c r="DJ1860" s="529"/>
      <c r="DK1860" s="529"/>
      <c r="DL1860" s="529"/>
      <c r="DM1860" s="529"/>
      <c r="DN1860" s="529"/>
      <c r="DO1860" s="529"/>
      <c r="DP1860" s="529"/>
      <c r="DQ1860" s="529"/>
      <c r="DR1860" s="529"/>
      <c r="DS1860" s="529"/>
      <c r="DT1860" s="529"/>
      <c r="DU1860" s="529"/>
      <c r="DV1860" s="529"/>
      <c r="DW1860" s="529"/>
      <c r="DX1860" s="529"/>
      <c r="DY1860" s="529"/>
      <c r="DZ1860" s="529"/>
      <c r="EA1860" s="529"/>
      <c r="EB1860" s="529"/>
      <c r="EC1860" s="529"/>
      <c r="ED1860" s="529"/>
      <c r="EE1860" s="529"/>
      <c r="EF1860" s="529"/>
      <c r="EG1860" s="529"/>
      <c r="EH1860" s="529"/>
      <c r="EI1860" s="529"/>
      <c r="EJ1860" s="529"/>
      <c r="EK1860" s="529"/>
      <c r="EL1860" s="529"/>
      <c r="EM1860" s="529"/>
      <c r="EN1860" s="529"/>
      <c r="EO1860" s="529"/>
      <c r="EP1860" s="529"/>
      <c r="EQ1860" s="529"/>
      <c r="ER1860" s="529"/>
      <c r="ES1860" s="529"/>
      <c r="ET1860" s="529"/>
      <c r="EU1860" s="529"/>
      <c r="EV1860" s="529"/>
      <c r="EW1860" s="529"/>
      <c r="EX1860" s="529"/>
      <c r="EY1860" s="529"/>
      <c r="EZ1860" s="529"/>
      <c r="FA1860" s="529"/>
      <c r="FB1860" s="529"/>
      <c r="FC1860" s="529"/>
      <c r="FD1860" s="529"/>
      <c r="FE1860" s="529"/>
      <c r="FF1860" s="529"/>
      <c r="FG1860" s="529"/>
      <c r="FH1860" s="529"/>
      <c r="FI1860" s="529"/>
      <c r="FJ1860" s="529"/>
      <c r="FK1860" s="529"/>
      <c r="FL1860" s="529"/>
      <c r="FM1860" s="529"/>
      <c r="FN1860" s="529"/>
      <c r="FO1860" s="529"/>
      <c r="FP1860" s="529"/>
      <c r="FQ1860" s="529"/>
      <c r="FR1860" s="529"/>
      <c r="FS1860" s="529"/>
      <c r="FT1860" s="529"/>
      <c r="FU1860" s="529"/>
      <c r="FV1860" s="529"/>
      <c r="FW1860" s="529"/>
      <c r="FX1860" s="529"/>
      <c r="FY1860" s="529"/>
      <c r="FZ1860" s="529"/>
      <c r="GA1860" s="529"/>
      <c r="GB1860" s="529"/>
      <c r="GC1860" s="529"/>
      <c r="GD1860" s="529"/>
      <c r="GE1860" s="529"/>
      <c r="GF1860" s="529"/>
      <c r="GG1860" s="529"/>
      <c r="GH1860" s="529"/>
      <c r="GI1860" s="529"/>
      <c r="GJ1860" s="529"/>
      <c r="GK1860" s="529"/>
      <c r="GL1860" s="529"/>
      <c r="GM1860" s="529"/>
      <c r="GN1860" s="529"/>
      <c r="GO1860" s="529"/>
      <c r="GP1860" s="529"/>
      <c r="GQ1860" s="529"/>
      <c r="GR1860" s="529"/>
      <c r="GS1860" s="529"/>
      <c r="GT1860" s="529"/>
      <c r="GU1860" s="529"/>
      <c r="GV1860" s="529"/>
      <c r="GW1860" s="529"/>
      <c r="GX1860" s="529"/>
      <c r="GY1860" s="529"/>
      <c r="GZ1860" s="529"/>
      <c r="HA1860" s="529"/>
      <c r="HB1860" s="529"/>
      <c r="HC1860" s="529"/>
      <c r="HD1860" s="529"/>
      <c r="HE1860" s="529"/>
      <c r="HF1860" s="529"/>
      <c r="HG1860" s="529"/>
      <c r="HH1860" s="529"/>
      <c r="HI1860" s="529"/>
      <c r="HJ1860" s="529"/>
      <c r="HK1860" s="529"/>
      <c r="HL1860" s="529"/>
      <c r="HM1860" s="529"/>
      <c r="HN1860" s="529"/>
      <c r="HO1860" s="529"/>
      <c r="HP1860" s="529"/>
      <c r="HQ1860" s="529"/>
      <c r="HR1860" s="529"/>
      <c r="HS1860" s="529"/>
      <c r="HT1860" s="529"/>
      <c r="HU1860" s="529"/>
      <c r="HV1860" s="529"/>
      <c r="HW1860" s="529"/>
      <c r="HX1860" s="529"/>
      <c r="HY1860" s="529"/>
      <c r="HZ1860" s="529"/>
      <c r="IA1860" s="529"/>
      <c r="IB1860" s="529"/>
      <c r="IC1860" s="529"/>
      <c r="ID1860" s="529"/>
      <c r="IE1860" s="529"/>
      <c r="IF1860" s="529"/>
      <c r="IG1860" s="529"/>
      <c r="IH1860" s="529"/>
      <c r="II1860" s="529"/>
      <c r="IJ1860" s="529"/>
      <c r="IK1860" s="529"/>
      <c r="IL1860" s="529"/>
      <c r="IM1860" s="529"/>
      <c r="IN1860" s="529"/>
      <c r="IO1860" s="529"/>
      <c r="IP1860" s="529"/>
      <c r="IQ1860" s="529"/>
      <c r="IR1860" s="529"/>
      <c r="IS1860" s="529"/>
      <c r="IT1860" s="529"/>
      <c r="IU1860" s="529"/>
      <c r="IV1860" s="529"/>
      <c r="IW1860" s="529"/>
      <c r="IX1860" s="529"/>
      <c r="IY1860" s="529"/>
      <c r="IZ1860" s="529"/>
      <c r="JA1860" s="529"/>
      <c r="JB1860" s="529"/>
      <c r="JC1860" s="529"/>
      <c r="JD1860" s="529"/>
      <c r="JE1860" s="529"/>
      <c r="JF1860" s="529"/>
      <c r="JG1860" s="529"/>
      <c r="JH1860" s="529"/>
    </row>
    <row r="1861" spans="1:268" s="3" customFormat="1" ht="54.75" customHeight="1" x14ac:dyDescent="0.25">
      <c r="A1861" s="1"/>
      <c r="B1861" s="1"/>
      <c r="C1861" s="1"/>
      <c r="D1861" s="7"/>
      <c r="E1861" s="7"/>
      <c r="F1861" s="7"/>
      <c r="G1861" s="1"/>
      <c r="H1861" s="1"/>
      <c r="I1861" s="1"/>
      <c r="J1861" s="1"/>
      <c r="K1861" s="1"/>
      <c r="L1861" s="1"/>
      <c r="M1861" s="1"/>
      <c r="N1861" s="1"/>
      <c r="O1861" s="1"/>
      <c r="P1861" s="6"/>
      <c r="Q1861" s="1"/>
      <c r="R1861" s="1"/>
      <c r="S1861" s="1"/>
      <c r="T1861" s="1"/>
      <c r="U1861" s="6"/>
      <c r="V1861" s="1"/>
      <c r="W1861" s="1"/>
      <c r="X1861" s="1"/>
      <c r="Y1861" s="1"/>
      <c r="Z1861" s="9"/>
      <c r="AA1861" s="1"/>
      <c r="AB1861" s="1"/>
      <c r="AC1861" s="1"/>
      <c r="AD1861" s="1"/>
      <c r="AE1861" s="1"/>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6"/>
      <c r="BG1861" s="1"/>
      <c r="BH1861" s="1"/>
      <c r="BI1861" s="1"/>
      <c r="BJ1861" s="7"/>
      <c r="BK1861" s="1"/>
      <c r="BL1861" s="7"/>
      <c r="BM1861" s="1"/>
      <c r="BN1861" s="1"/>
      <c r="BO1861" s="1"/>
      <c r="BP1861" s="1"/>
      <c r="BQ1861" s="1"/>
      <c r="BR1861" s="1"/>
      <c r="BS1861" s="1"/>
      <c r="BT1861" s="529"/>
      <c r="BU1861" s="529"/>
      <c r="BV1861" s="529"/>
      <c r="BW1861" s="529"/>
      <c r="BX1861" s="529"/>
      <c r="BY1861" s="529"/>
      <c r="BZ1861" s="529"/>
      <c r="CA1861" s="529"/>
      <c r="CB1861" s="529"/>
      <c r="CC1861" s="529"/>
      <c r="CD1861" s="529"/>
      <c r="CE1861" s="529"/>
      <c r="CF1861" s="529"/>
      <c r="CG1861" s="529"/>
      <c r="CH1861" s="529"/>
      <c r="CI1861" s="529"/>
      <c r="CJ1861" s="529"/>
      <c r="CK1861" s="529"/>
      <c r="CL1861" s="529"/>
      <c r="CM1861" s="529"/>
      <c r="CN1861" s="529"/>
      <c r="CO1861" s="529"/>
      <c r="CP1861" s="529"/>
      <c r="CQ1861" s="529"/>
      <c r="CR1861" s="529"/>
      <c r="CS1861" s="529"/>
      <c r="CT1861" s="529"/>
      <c r="CU1861" s="529"/>
      <c r="CV1861" s="529"/>
      <c r="CW1861" s="529"/>
      <c r="CX1861" s="529"/>
      <c r="CY1861" s="529"/>
      <c r="CZ1861" s="529"/>
      <c r="DA1861" s="529"/>
      <c r="DB1861" s="529"/>
      <c r="DC1861" s="529"/>
      <c r="DD1861" s="529"/>
      <c r="DE1861" s="529"/>
      <c r="DF1861" s="529"/>
      <c r="DG1861" s="529"/>
      <c r="DH1861" s="529"/>
      <c r="DI1861" s="529"/>
      <c r="DJ1861" s="529"/>
      <c r="DK1861" s="529"/>
      <c r="DL1861" s="529"/>
      <c r="DM1861" s="529"/>
      <c r="DN1861" s="529"/>
      <c r="DO1861" s="529"/>
      <c r="DP1861" s="529"/>
      <c r="DQ1861" s="529"/>
      <c r="DR1861" s="529"/>
      <c r="DS1861" s="529"/>
      <c r="DT1861" s="529"/>
      <c r="DU1861" s="529"/>
      <c r="DV1861" s="529"/>
      <c r="DW1861" s="529"/>
      <c r="DX1861" s="529"/>
      <c r="DY1861" s="529"/>
      <c r="DZ1861" s="529"/>
      <c r="EA1861" s="529"/>
      <c r="EB1861" s="529"/>
      <c r="EC1861" s="529"/>
      <c r="ED1861" s="529"/>
      <c r="EE1861" s="529"/>
      <c r="EF1861" s="529"/>
      <c r="EG1861" s="529"/>
      <c r="EH1861" s="529"/>
      <c r="EI1861" s="529"/>
      <c r="EJ1861" s="529"/>
      <c r="EK1861" s="529"/>
      <c r="EL1861" s="529"/>
      <c r="EM1861" s="529"/>
      <c r="EN1861" s="529"/>
      <c r="EO1861" s="529"/>
      <c r="EP1861" s="529"/>
      <c r="EQ1861" s="529"/>
      <c r="ER1861" s="529"/>
      <c r="ES1861" s="529"/>
      <c r="ET1861" s="529"/>
      <c r="EU1861" s="529"/>
      <c r="EV1861" s="529"/>
      <c r="EW1861" s="529"/>
      <c r="EX1861" s="529"/>
      <c r="EY1861" s="529"/>
      <c r="EZ1861" s="529"/>
      <c r="FA1861" s="529"/>
      <c r="FB1861" s="529"/>
      <c r="FC1861" s="529"/>
      <c r="FD1861" s="529"/>
      <c r="FE1861" s="529"/>
      <c r="FF1861" s="529"/>
      <c r="FG1861" s="529"/>
      <c r="FH1861" s="529"/>
      <c r="FI1861" s="529"/>
      <c r="FJ1861" s="529"/>
      <c r="FK1861" s="529"/>
      <c r="FL1861" s="529"/>
      <c r="FM1861" s="529"/>
      <c r="FN1861" s="529"/>
      <c r="FO1861" s="529"/>
      <c r="FP1861" s="529"/>
      <c r="FQ1861" s="529"/>
      <c r="FR1861" s="529"/>
      <c r="FS1861" s="529"/>
      <c r="FT1861" s="529"/>
      <c r="FU1861" s="529"/>
      <c r="FV1861" s="529"/>
      <c r="FW1861" s="529"/>
      <c r="FX1861" s="529"/>
      <c r="FY1861" s="529"/>
      <c r="FZ1861" s="529"/>
      <c r="GA1861" s="529"/>
      <c r="GB1861" s="529"/>
      <c r="GC1861" s="529"/>
      <c r="GD1861" s="529"/>
      <c r="GE1861" s="529"/>
      <c r="GF1861" s="529"/>
      <c r="GG1861" s="529"/>
      <c r="GH1861" s="529"/>
      <c r="GI1861" s="529"/>
      <c r="GJ1861" s="529"/>
      <c r="GK1861" s="529"/>
      <c r="GL1861" s="529"/>
      <c r="GM1861" s="529"/>
      <c r="GN1861" s="529"/>
      <c r="GO1861" s="529"/>
      <c r="GP1861" s="529"/>
      <c r="GQ1861" s="529"/>
      <c r="GR1861" s="529"/>
      <c r="GS1861" s="529"/>
      <c r="GT1861" s="529"/>
      <c r="GU1861" s="529"/>
      <c r="GV1861" s="529"/>
      <c r="GW1861" s="529"/>
      <c r="GX1861" s="529"/>
      <c r="GY1861" s="529"/>
      <c r="GZ1861" s="529"/>
      <c r="HA1861" s="529"/>
      <c r="HB1861" s="529"/>
      <c r="HC1861" s="529"/>
      <c r="HD1861" s="529"/>
      <c r="HE1861" s="529"/>
      <c r="HF1861" s="529"/>
      <c r="HG1861" s="529"/>
      <c r="HH1861" s="529"/>
      <c r="HI1861" s="529"/>
      <c r="HJ1861" s="529"/>
      <c r="HK1861" s="529"/>
      <c r="HL1861" s="529"/>
      <c r="HM1861" s="529"/>
      <c r="HN1861" s="529"/>
      <c r="HO1861" s="529"/>
      <c r="HP1861" s="529"/>
      <c r="HQ1861" s="529"/>
      <c r="HR1861" s="529"/>
      <c r="HS1861" s="529"/>
      <c r="HT1861" s="529"/>
      <c r="HU1861" s="529"/>
      <c r="HV1861" s="529"/>
      <c r="HW1861" s="529"/>
      <c r="HX1861" s="529"/>
      <c r="HY1861" s="529"/>
      <c r="HZ1861" s="529"/>
      <c r="IA1861" s="529"/>
      <c r="IB1861" s="529"/>
      <c r="IC1861" s="529"/>
      <c r="ID1861" s="529"/>
      <c r="IE1861" s="529"/>
      <c r="IF1861" s="529"/>
      <c r="IG1861" s="529"/>
      <c r="IH1861" s="529"/>
      <c r="II1861" s="529"/>
      <c r="IJ1861" s="529"/>
      <c r="IK1861" s="529"/>
      <c r="IL1861" s="529"/>
      <c r="IM1861" s="529"/>
      <c r="IN1861" s="529"/>
      <c r="IO1861" s="529"/>
      <c r="IP1861" s="529"/>
      <c r="IQ1861" s="529"/>
      <c r="IR1861" s="529"/>
      <c r="IS1861" s="529"/>
      <c r="IT1861" s="529"/>
      <c r="IU1861" s="529"/>
      <c r="IV1861" s="529"/>
      <c r="IW1861" s="529"/>
      <c r="IX1861" s="529"/>
      <c r="IY1861" s="529"/>
      <c r="IZ1861" s="529"/>
      <c r="JA1861" s="529"/>
      <c r="JB1861" s="529"/>
      <c r="JC1861" s="529"/>
      <c r="JD1861" s="529"/>
      <c r="JE1861" s="529"/>
      <c r="JF1861" s="529"/>
      <c r="JG1861" s="529"/>
      <c r="JH1861" s="529"/>
    </row>
    <row r="1862" spans="1:268" s="3" customFormat="1" ht="54.75" customHeight="1" x14ac:dyDescent="0.25">
      <c r="A1862" s="1"/>
      <c r="B1862" s="1"/>
      <c r="C1862" s="1"/>
      <c r="D1862" s="7"/>
      <c r="E1862" s="7"/>
      <c r="F1862" s="7"/>
      <c r="G1862" s="1"/>
      <c r="H1862" s="1"/>
      <c r="I1862" s="1"/>
      <c r="J1862" s="1"/>
      <c r="K1862" s="1"/>
      <c r="L1862" s="1"/>
      <c r="M1862" s="1"/>
      <c r="N1862" s="1"/>
      <c r="O1862" s="1"/>
      <c r="P1862" s="6"/>
      <c r="Q1862" s="1"/>
      <c r="R1862" s="1"/>
      <c r="S1862" s="1"/>
      <c r="T1862" s="1"/>
      <c r="U1862" s="6"/>
      <c r="V1862" s="1"/>
      <c r="W1862" s="1"/>
      <c r="X1862" s="1"/>
      <c r="Y1862" s="1"/>
      <c r="Z1862" s="9"/>
      <c r="AA1862" s="1"/>
      <c r="AB1862" s="1"/>
      <c r="AC1862" s="1"/>
      <c r="AD1862" s="1"/>
      <c r="AE1862" s="1"/>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6"/>
      <c r="BG1862" s="1"/>
      <c r="BH1862" s="1"/>
      <c r="BI1862" s="1"/>
      <c r="BJ1862" s="7"/>
      <c r="BK1862" s="1"/>
      <c r="BL1862" s="7"/>
      <c r="BM1862" s="1"/>
      <c r="BN1862" s="1"/>
      <c r="BO1862" s="1"/>
      <c r="BP1862" s="1"/>
      <c r="BQ1862" s="1"/>
      <c r="BR1862" s="1"/>
      <c r="BS1862" s="1"/>
      <c r="BT1862" s="529"/>
      <c r="BU1862" s="529"/>
      <c r="BV1862" s="529"/>
      <c r="BW1862" s="529"/>
      <c r="BX1862" s="529"/>
      <c r="BY1862" s="529"/>
      <c r="BZ1862" s="529"/>
      <c r="CA1862" s="529"/>
      <c r="CB1862" s="529"/>
      <c r="CC1862" s="529"/>
      <c r="CD1862" s="529"/>
      <c r="CE1862" s="529"/>
      <c r="CF1862" s="529"/>
      <c r="CG1862" s="529"/>
      <c r="CH1862" s="529"/>
      <c r="CI1862" s="529"/>
      <c r="CJ1862" s="529"/>
      <c r="CK1862" s="529"/>
      <c r="CL1862" s="529"/>
      <c r="CM1862" s="529"/>
      <c r="CN1862" s="529"/>
      <c r="CO1862" s="529"/>
      <c r="CP1862" s="529"/>
      <c r="CQ1862" s="529"/>
      <c r="CR1862" s="529"/>
      <c r="CS1862" s="529"/>
      <c r="CT1862" s="529"/>
      <c r="CU1862" s="529"/>
      <c r="CV1862" s="529"/>
      <c r="CW1862" s="529"/>
      <c r="CX1862" s="529"/>
      <c r="CY1862" s="529"/>
      <c r="CZ1862" s="529"/>
      <c r="DA1862" s="529"/>
      <c r="DB1862" s="529"/>
      <c r="DC1862" s="529"/>
      <c r="DD1862" s="529"/>
      <c r="DE1862" s="529"/>
      <c r="DF1862" s="529"/>
      <c r="DG1862" s="529"/>
      <c r="DH1862" s="529"/>
      <c r="DI1862" s="529"/>
      <c r="DJ1862" s="529"/>
      <c r="DK1862" s="529"/>
      <c r="DL1862" s="529"/>
      <c r="DM1862" s="529"/>
      <c r="DN1862" s="529"/>
      <c r="DO1862" s="529"/>
      <c r="DP1862" s="529"/>
      <c r="DQ1862" s="529"/>
      <c r="DR1862" s="529"/>
      <c r="DS1862" s="529"/>
      <c r="DT1862" s="529"/>
      <c r="DU1862" s="529"/>
      <c r="DV1862" s="529"/>
      <c r="DW1862" s="529"/>
      <c r="DX1862" s="529"/>
      <c r="DY1862" s="529"/>
      <c r="DZ1862" s="529"/>
      <c r="EA1862" s="529"/>
      <c r="EB1862" s="529"/>
      <c r="EC1862" s="529"/>
      <c r="ED1862" s="529"/>
      <c r="EE1862" s="529"/>
      <c r="EF1862" s="529"/>
      <c r="EG1862" s="529"/>
      <c r="EH1862" s="529"/>
      <c r="EI1862" s="529"/>
      <c r="EJ1862" s="529"/>
      <c r="EK1862" s="529"/>
      <c r="EL1862" s="529"/>
      <c r="EM1862" s="529"/>
      <c r="EN1862" s="529"/>
      <c r="EO1862" s="529"/>
      <c r="EP1862" s="529"/>
      <c r="EQ1862" s="529"/>
      <c r="ER1862" s="529"/>
      <c r="ES1862" s="529"/>
      <c r="ET1862" s="529"/>
      <c r="EU1862" s="529"/>
      <c r="EV1862" s="529"/>
      <c r="EW1862" s="529"/>
      <c r="EX1862" s="529"/>
      <c r="EY1862" s="529"/>
      <c r="EZ1862" s="529"/>
      <c r="FA1862" s="529"/>
      <c r="FB1862" s="529"/>
      <c r="FC1862" s="529"/>
      <c r="FD1862" s="529"/>
      <c r="FE1862" s="529"/>
      <c r="FF1862" s="529"/>
      <c r="FG1862" s="529"/>
      <c r="FH1862" s="529"/>
      <c r="FI1862" s="529"/>
      <c r="FJ1862" s="529"/>
      <c r="FK1862" s="529"/>
      <c r="FL1862" s="529"/>
      <c r="FM1862" s="529"/>
      <c r="FN1862" s="529"/>
      <c r="FO1862" s="529"/>
      <c r="FP1862" s="529"/>
      <c r="FQ1862" s="529"/>
      <c r="FR1862" s="529"/>
      <c r="FS1862" s="529"/>
      <c r="FT1862" s="529"/>
      <c r="FU1862" s="529"/>
      <c r="FV1862" s="529"/>
      <c r="FW1862" s="529"/>
      <c r="FX1862" s="529"/>
      <c r="FY1862" s="529"/>
      <c r="FZ1862" s="529"/>
      <c r="GA1862" s="529"/>
      <c r="GB1862" s="529"/>
      <c r="GC1862" s="529"/>
      <c r="GD1862" s="529"/>
      <c r="GE1862" s="529"/>
      <c r="GF1862" s="529"/>
      <c r="GG1862" s="529"/>
      <c r="GH1862" s="529"/>
      <c r="GI1862" s="529"/>
      <c r="GJ1862" s="529"/>
      <c r="GK1862" s="529"/>
      <c r="GL1862" s="529"/>
      <c r="GM1862" s="529"/>
      <c r="GN1862" s="529"/>
      <c r="GO1862" s="529"/>
      <c r="GP1862" s="529"/>
      <c r="GQ1862" s="529"/>
      <c r="GR1862" s="529"/>
      <c r="GS1862" s="529"/>
      <c r="GT1862" s="529"/>
      <c r="GU1862" s="529"/>
      <c r="GV1862" s="529"/>
      <c r="GW1862" s="529"/>
      <c r="GX1862" s="529"/>
      <c r="GY1862" s="529"/>
      <c r="GZ1862" s="529"/>
      <c r="HA1862" s="529"/>
      <c r="HB1862" s="529"/>
      <c r="HC1862" s="529"/>
      <c r="HD1862" s="529"/>
      <c r="HE1862" s="529"/>
      <c r="HF1862" s="529"/>
      <c r="HG1862" s="529"/>
      <c r="HH1862" s="529"/>
      <c r="HI1862" s="529"/>
      <c r="HJ1862" s="529"/>
      <c r="HK1862" s="529"/>
      <c r="HL1862" s="529"/>
      <c r="HM1862" s="529"/>
      <c r="HN1862" s="529"/>
      <c r="HO1862" s="529"/>
      <c r="HP1862" s="529"/>
      <c r="HQ1862" s="529"/>
      <c r="HR1862" s="529"/>
      <c r="HS1862" s="529"/>
      <c r="HT1862" s="529"/>
      <c r="HU1862" s="529"/>
      <c r="HV1862" s="529"/>
      <c r="HW1862" s="529"/>
      <c r="HX1862" s="529"/>
      <c r="HY1862" s="529"/>
      <c r="HZ1862" s="529"/>
      <c r="IA1862" s="529"/>
      <c r="IB1862" s="529"/>
      <c r="IC1862" s="529"/>
      <c r="ID1862" s="529"/>
      <c r="IE1862" s="529"/>
      <c r="IF1862" s="529"/>
      <c r="IG1862" s="529"/>
      <c r="IH1862" s="529"/>
      <c r="II1862" s="529"/>
      <c r="IJ1862" s="529"/>
      <c r="IK1862" s="529"/>
      <c r="IL1862" s="529"/>
      <c r="IM1862" s="529"/>
      <c r="IN1862" s="529"/>
      <c r="IO1862" s="529"/>
      <c r="IP1862" s="529"/>
      <c r="IQ1862" s="529"/>
      <c r="IR1862" s="529"/>
      <c r="IS1862" s="529"/>
      <c r="IT1862" s="529"/>
      <c r="IU1862" s="529"/>
      <c r="IV1862" s="529"/>
      <c r="IW1862" s="529"/>
      <c r="IX1862" s="529"/>
      <c r="IY1862" s="529"/>
      <c r="IZ1862" s="529"/>
      <c r="JA1862" s="529"/>
      <c r="JB1862" s="529"/>
      <c r="JC1862" s="529"/>
      <c r="JD1862" s="529"/>
      <c r="JE1862" s="529"/>
      <c r="JF1862" s="529"/>
      <c r="JG1862" s="529"/>
      <c r="JH1862" s="529"/>
    </row>
    <row r="1863" spans="1:268" s="3" customFormat="1" ht="54.75" customHeight="1" x14ac:dyDescent="0.25">
      <c r="A1863" s="1"/>
      <c r="B1863" s="1"/>
      <c r="C1863" s="1"/>
      <c r="D1863" s="7"/>
      <c r="E1863" s="7"/>
      <c r="F1863" s="7"/>
      <c r="G1863" s="1"/>
      <c r="H1863" s="1"/>
      <c r="I1863" s="1"/>
      <c r="J1863" s="1"/>
      <c r="K1863" s="1"/>
      <c r="L1863" s="1"/>
      <c r="M1863" s="1"/>
      <c r="N1863" s="1"/>
      <c r="O1863" s="1"/>
      <c r="P1863" s="6"/>
      <c r="Q1863" s="1"/>
      <c r="R1863" s="1"/>
      <c r="S1863" s="1"/>
      <c r="T1863" s="1"/>
      <c r="U1863" s="6"/>
      <c r="V1863" s="1"/>
      <c r="W1863" s="1"/>
      <c r="X1863" s="1"/>
      <c r="Y1863" s="1"/>
      <c r="Z1863" s="9"/>
      <c r="AA1863" s="1"/>
      <c r="AB1863" s="1"/>
      <c r="AC1863" s="1"/>
      <c r="AD1863" s="1"/>
      <c r="AE1863" s="1"/>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6"/>
      <c r="BG1863" s="1"/>
      <c r="BH1863" s="1"/>
      <c r="BI1863" s="1"/>
      <c r="BJ1863" s="7"/>
      <c r="BK1863" s="1"/>
      <c r="BL1863" s="7"/>
      <c r="BM1863" s="1"/>
      <c r="BN1863" s="1"/>
      <c r="BO1863" s="1"/>
      <c r="BP1863" s="1"/>
      <c r="BQ1863" s="1"/>
      <c r="BR1863" s="1"/>
      <c r="BS1863" s="1"/>
      <c r="BT1863" s="529"/>
      <c r="BU1863" s="529"/>
      <c r="BV1863" s="529"/>
      <c r="BW1863" s="529"/>
      <c r="BX1863" s="529"/>
      <c r="BY1863" s="529"/>
      <c r="BZ1863" s="529"/>
      <c r="CA1863" s="529"/>
      <c r="CB1863" s="529"/>
      <c r="CC1863" s="529"/>
      <c r="CD1863" s="529"/>
      <c r="CE1863" s="529"/>
      <c r="CF1863" s="529"/>
      <c r="CG1863" s="529"/>
      <c r="CH1863" s="529"/>
      <c r="CI1863" s="529"/>
      <c r="CJ1863" s="529"/>
      <c r="CK1863" s="529"/>
      <c r="CL1863" s="529"/>
      <c r="CM1863" s="529"/>
      <c r="CN1863" s="529"/>
      <c r="CO1863" s="529"/>
      <c r="CP1863" s="529"/>
      <c r="CQ1863" s="529"/>
      <c r="CR1863" s="529"/>
      <c r="CS1863" s="529"/>
      <c r="CT1863" s="529"/>
      <c r="CU1863" s="529"/>
      <c r="CV1863" s="529"/>
      <c r="CW1863" s="529"/>
      <c r="CX1863" s="529"/>
      <c r="CY1863" s="529"/>
      <c r="CZ1863" s="529"/>
      <c r="DA1863" s="529"/>
      <c r="DB1863" s="529"/>
      <c r="DC1863" s="529"/>
      <c r="DD1863" s="529"/>
      <c r="DE1863" s="529"/>
      <c r="DF1863" s="529"/>
      <c r="DG1863" s="529"/>
      <c r="DH1863" s="529"/>
      <c r="DI1863" s="529"/>
      <c r="DJ1863" s="529"/>
      <c r="DK1863" s="529"/>
      <c r="DL1863" s="529"/>
      <c r="DM1863" s="529"/>
      <c r="DN1863" s="529"/>
      <c r="DO1863" s="529"/>
      <c r="DP1863" s="529"/>
      <c r="DQ1863" s="529"/>
      <c r="DR1863" s="529"/>
      <c r="DS1863" s="529"/>
      <c r="DT1863" s="529"/>
      <c r="DU1863" s="529"/>
      <c r="DV1863" s="529"/>
      <c r="DW1863" s="529"/>
      <c r="DX1863" s="529"/>
      <c r="DY1863" s="529"/>
      <c r="DZ1863" s="529"/>
      <c r="EA1863" s="529"/>
      <c r="EB1863" s="529"/>
      <c r="EC1863" s="529"/>
      <c r="ED1863" s="529"/>
      <c r="EE1863" s="529"/>
      <c r="EF1863" s="529"/>
      <c r="EG1863" s="529"/>
      <c r="EH1863" s="529"/>
      <c r="EI1863" s="529"/>
      <c r="EJ1863" s="529"/>
      <c r="EK1863" s="529"/>
      <c r="EL1863" s="529"/>
      <c r="EM1863" s="529"/>
      <c r="EN1863" s="529"/>
      <c r="EO1863" s="529"/>
      <c r="EP1863" s="529"/>
      <c r="EQ1863" s="529"/>
      <c r="ER1863" s="529"/>
      <c r="ES1863" s="529"/>
      <c r="ET1863" s="529"/>
      <c r="EU1863" s="529"/>
      <c r="EV1863" s="529"/>
      <c r="EW1863" s="529"/>
      <c r="EX1863" s="529"/>
      <c r="EY1863" s="529"/>
      <c r="EZ1863" s="529"/>
      <c r="FA1863" s="529"/>
      <c r="FB1863" s="529"/>
      <c r="FC1863" s="529"/>
      <c r="FD1863" s="529"/>
      <c r="FE1863" s="529"/>
      <c r="FF1863" s="529"/>
      <c r="FG1863" s="529"/>
      <c r="FH1863" s="529"/>
      <c r="FI1863" s="529"/>
      <c r="FJ1863" s="529"/>
      <c r="FK1863" s="529"/>
      <c r="FL1863" s="529"/>
      <c r="FM1863" s="529"/>
      <c r="FN1863" s="529"/>
      <c r="FO1863" s="529"/>
      <c r="FP1863" s="529"/>
      <c r="FQ1863" s="529"/>
      <c r="FR1863" s="529"/>
      <c r="FS1863" s="529"/>
      <c r="FT1863" s="529"/>
      <c r="FU1863" s="529"/>
      <c r="FV1863" s="529"/>
      <c r="FW1863" s="529"/>
      <c r="FX1863" s="529"/>
      <c r="FY1863" s="529"/>
      <c r="FZ1863" s="529"/>
      <c r="GA1863" s="529"/>
      <c r="GB1863" s="529"/>
      <c r="GC1863" s="529"/>
      <c r="GD1863" s="529"/>
      <c r="GE1863" s="529"/>
      <c r="GF1863" s="529"/>
      <c r="GG1863" s="529"/>
      <c r="GH1863" s="529"/>
      <c r="GI1863" s="529"/>
      <c r="GJ1863" s="529"/>
      <c r="GK1863" s="529"/>
      <c r="GL1863" s="529"/>
      <c r="GM1863" s="529"/>
      <c r="GN1863" s="529"/>
      <c r="GO1863" s="529"/>
      <c r="GP1863" s="529"/>
      <c r="GQ1863" s="529"/>
      <c r="GR1863" s="529"/>
      <c r="GS1863" s="529"/>
      <c r="GT1863" s="529"/>
      <c r="GU1863" s="529"/>
      <c r="GV1863" s="529"/>
      <c r="GW1863" s="529"/>
      <c r="GX1863" s="529"/>
      <c r="GY1863" s="529"/>
      <c r="GZ1863" s="529"/>
      <c r="HA1863" s="529"/>
      <c r="HB1863" s="529"/>
      <c r="HC1863" s="529"/>
      <c r="HD1863" s="529"/>
      <c r="HE1863" s="529"/>
      <c r="HF1863" s="529"/>
      <c r="HG1863" s="529"/>
      <c r="HH1863" s="529"/>
      <c r="HI1863" s="529"/>
      <c r="HJ1863" s="529"/>
      <c r="HK1863" s="529"/>
      <c r="HL1863" s="529"/>
      <c r="HM1863" s="529"/>
      <c r="HN1863" s="529"/>
      <c r="HO1863" s="529"/>
      <c r="HP1863" s="529"/>
      <c r="HQ1863" s="529"/>
      <c r="HR1863" s="529"/>
      <c r="HS1863" s="529"/>
      <c r="HT1863" s="529"/>
      <c r="HU1863" s="529"/>
      <c r="HV1863" s="529"/>
      <c r="HW1863" s="529"/>
      <c r="HX1863" s="529"/>
      <c r="HY1863" s="529"/>
      <c r="HZ1863" s="529"/>
      <c r="IA1863" s="529"/>
      <c r="IB1863" s="529"/>
      <c r="IC1863" s="529"/>
      <c r="ID1863" s="529"/>
      <c r="IE1863" s="529"/>
      <c r="IF1863" s="529"/>
      <c r="IG1863" s="529"/>
      <c r="IH1863" s="529"/>
      <c r="II1863" s="529"/>
      <c r="IJ1863" s="529"/>
      <c r="IK1863" s="529"/>
      <c r="IL1863" s="529"/>
      <c r="IM1863" s="529"/>
      <c r="IN1863" s="529"/>
      <c r="IO1863" s="529"/>
      <c r="IP1863" s="529"/>
      <c r="IQ1863" s="529"/>
      <c r="IR1863" s="529"/>
      <c r="IS1863" s="529"/>
      <c r="IT1863" s="529"/>
      <c r="IU1863" s="529"/>
      <c r="IV1863" s="529"/>
      <c r="IW1863" s="529"/>
      <c r="IX1863" s="529"/>
      <c r="IY1863" s="529"/>
      <c r="IZ1863" s="529"/>
      <c r="JA1863" s="529"/>
      <c r="JB1863" s="529"/>
      <c r="JC1863" s="529"/>
      <c r="JD1863" s="529"/>
      <c r="JE1863" s="529"/>
      <c r="JF1863" s="529"/>
      <c r="JG1863" s="529"/>
      <c r="JH1863" s="529"/>
    </row>
    <row r="1864" spans="1:268" s="3" customFormat="1" ht="54.75" customHeight="1" x14ac:dyDescent="0.25">
      <c r="A1864" s="1"/>
      <c r="B1864" s="1"/>
      <c r="C1864" s="1"/>
      <c r="D1864" s="7"/>
      <c r="E1864" s="7"/>
      <c r="F1864" s="7"/>
      <c r="G1864" s="1"/>
      <c r="H1864" s="1"/>
      <c r="I1864" s="1"/>
      <c r="J1864" s="1"/>
      <c r="K1864" s="1"/>
      <c r="L1864" s="1"/>
      <c r="M1864" s="1"/>
      <c r="N1864" s="1"/>
      <c r="O1864" s="1"/>
      <c r="P1864" s="6"/>
      <c r="Q1864" s="1"/>
      <c r="R1864" s="1"/>
      <c r="S1864" s="1"/>
      <c r="T1864" s="1"/>
      <c r="U1864" s="6"/>
      <c r="V1864" s="1"/>
      <c r="W1864" s="1"/>
      <c r="X1864" s="1"/>
      <c r="Y1864" s="1"/>
      <c r="Z1864" s="9"/>
      <c r="AA1864" s="1"/>
      <c r="AB1864" s="1"/>
      <c r="AC1864" s="1"/>
      <c r="AD1864" s="1"/>
      <c r="AE1864" s="1"/>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6"/>
      <c r="BG1864" s="1"/>
      <c r="BH1864" s="1"/>
      <c r="BI1864" s="1"/>
      <c r="BJ1864" s="7"/>
      <c r="BK1864" s="1"/>
      <c r="BL1864" s="7"/>
      <c r="BM1864" s="1"/>
      <c r="BN1864" s="1"/>
      <c r="BO1864" s="1"/>
      <c r="BP1864" s="1"/>
      <c r="BQ1864" s="1"/>
      <c r="BR1864" s="1"/>
      <c r="BS1864" s="1"/>
      <c r="BT1864" s="529"/>
      <c r="BU1864" s="529"/>
      <c r="BV1864" s="529"/>
      <c r="BW1864" s="529"/>
      <c r="BX1864" s="529"/>
      <c r="BY1864" s="529"/>
      <c r="BZ1864" s="529"/>
      <c r="CA1864" s="529"/>
      <c r="CB1864" s="529"/>
      <c r="CC1864" s="529"/>
      <c r="CD1864" s="529"/>
      <c r="CE1864" s="529"/>
      <c r="CF1864" s="529"/>
      <c r="CG1864" s="529"/>
      <c r="CH1864" s="529"/>
      <c r="CI1864" s="529"/>
      <c r="CJ1864" s="529"/>
      <c r="CK1864" s="529"/>
      <c r="CL1864" s="529"/>
      <c r="CM1864" s="529"/>
      <c r="CN1864" s="529"/>
      <c r="CO1864" s="529"/>
      <c r="CP1864" s="529"/>
      <c r="CQ1864" s="529"/>
      <c r="CR1864" s="529"/>
      <c r="CS1864" s="529"/>
      <c r="CT1864" s="529"/>
      <c r="CU1864" s="529"/>
      <c r="CV1864" s="529"/>
      <c r="CW1864" s="529"/>
      <c r="CX1864" s="529"/>
      <c r="CY1864" s="529"/>
      <c r="CZ1864" s="529"/>
      <c r="DA1864" s="529"/>
      <c r="DB1864" s="529"/>
      <c r="DC1864" s="529"/>
      <c r="DD1864" s="529"/>
      <c r="DE1864" s="529"/>
      <c r="DF1864" s="529"/>
      <c r="DG1864" s="529"/>
      <c r="DH1864" s="529"/>
      <c r="DI1864" s="529"/>
      <c r="DJ1864" s="529"/>
      <c r="DK1864" s="529"/>
      <c r="DL1864" s="529"/>
      <c r="DM1864" s="529"/>
      <c r="DN1864" s="529"/>
      <c r="DO1864" s="529"/>
      <c r="DP1864" s="529"/>
      <c r="DQ1864" s="529"/>
      <c r="DR1864" s="529"/>
      <c r="DS1864" s="529"/>
      <c r="DT1864" s="529"/>
      <c r="DU1864" s="529"/>
      <c r="DV1864" s="529"/>
      <c r="DW1864" s="529"/>
      <c r="DX1864" s="529"/>
      <c r="DY1864" s="529"/>
      <c r="DZ1864" s="529"/>
      <c r="EA1864" s="529"/>
      <c r="EB1864" s="529"/>
      <c r="EC1864" s="529"/>
      <c r="ED1864" s="529"/>
      <c r="EE1864" s="529"/>
      <c r="EF1864" s="529"/>
      <c r="EG1864" s="529"/>
      <c r="EH1864" s="529"/>
      <c r="EI1864" s="529"/>
      <c r="EJ1864" s="529"/>
      <c r="EK1864" s="529"/>
      <c r="EL1864" s="529"/>
      <c r="EM1864" s="529"/>
      <c r="EN1864" s="529"/>
      <c r="EO1864" s="529"/>
      <c r="EP1864" s="529"/>
      <c r="EQ1864" s="529"/>
      <c r="ER1864" s="529"/>
      <c r="ES1864" s="529"/>
      <c r="ET1864" s="529"/>
      <c r="EU1864" s="529"/>
      <c r="EV1864" s="529"/>
      <c r="EW1864" s="529"/>
      <c r="EX1864" s="529"/>
      <c r="EY1864" s="529"/>
      <c r="EZ1864" s="529"/>
      <c r="FA1864" s="529"/>
      <c r="FB1864" s="529"/>
      <c r="FC1864" s="529"/>
      <c r="FD1864" s="529"/>
      <c r="FE1864" s="529"/>
      <c r="FF1864" s="529"/>
      <c r="FG1864" s="529"/>
      <c r="FH1864" s="529"/>
      <c r="FI1864" s="529"/>
      <c r="FJ1864" s="529"/>
      <c r="FK1864" s="529"/>
      <c r="FL1864" s="529"/>
      <c r="FM1864" s="529"/>
      <c r="FN1864" s="529"/>
      <c r="FO1864" s="529"/>
      <c r="FP1864" s="529"/>
      <c r="FQ1864" s="529"/>
      <c r="FR1864" s="529"/>
      <c r="FS1864" s="529"/>
      <c r="FT1864" s="529"/>
      <c r="FU1864" s="529"/>
      <c r="FV1864" s="529"/>
      <c r="FW1864" s="529"/>
      <c r="FX1864" s="529"/>
      <c r="FY1864" s="529"/>
      <c r="FZ1864" s="529"/>
      <c r="GA1864" s="529"/>
      <c r="GB1864" s="529"/>
      <c r="GC1864" s="529"/>
      <c r="GD1864" s="529"/>
      <c r="GE1864" s="529"/>
      <c r="GF1864" s="529"/>
      <c r="GG1864" s="529"/>
      <c r="GH1864" s="529"/>
      <c r="GI1864" s="529"/>
      <c r="GJ1864" s="529"/>
      <c r="GK1864" s="529"/>
      <c r="GL1864" s="529"/>
      <c r="GM1864" s="529"/>
      <c r="GN1864" s="529"/>
      <c r="GO1864" s="529"/>
      <c r="GP1864" s="529"/>
      <c r="GQ1864" s="529"/>
      <c r="GR1864" s="529"/>
      <c r="GS1864" s="529"/>
      <c r="GT1864" s="529"/>
      <c r="GU1864" s="529"/>
      <c r="GV1864" s="529"/>
      <c r="GW1864" s="529"/>
      <c r="GX1864" s="529"/>
      <c r="GY1864" s="529"/>
      <c r="GZ1864" s="529"/>
      <c r="HA1864" s="529"/>
      <c r="HB1864" s="529"/>
      <c r="HC1864" s="529"/>
      <c r="HD1864" s="529"/>
      <c r="HE1864" s="529"/>
      <c r="HF1864" s="529"/>
      <c r="HG1864" s="529"/>
      <c r="HH1864" s="529"/>
      <c r="HI1864" s="529"/>
      <c r="HJ1864" s="529"/>
      <c r="HK1864" s="529"/>
      <c r="HL1864" s="529"/>
      <c r="HM1864" s="529"/>
      <c r="HN1864" s="529"/>
      <c r="HO1864" s="529"/>
      <c r="HP1864" s="529"/>
      <c r="HQ1864" s="529"/>
      <c r="HR1864" s="529"/>
      <c r="HS1864" s="529"/>
      <c r="HT1864" s="529"/>
      <c r="HU1864" s="529"/>
      <c r="HV1864" s="529"/>
      <c r="HW1864" s="529"/>
      <c r="HX1864" s="529"/>
      <c r="HY1864" s="529"/>
      <c r="HZ1864" s="529"/>
      <c r="IA1864" s="529"/>
      <c r="IB1864" s="529"/>
      <c r="IC1864" s="529"/>
      <c r="ID1864" s="529"/>
      <c r="IE1864" s="529"/>
      <c r="IF1864" s="529"/>
      <c r="IG1864" s="529"/>
      <c r="IH1864" s="529"/>
      <c r="II1864" s="529"/>
      <c r="IJ1864" s="529"/>
      <c r="IK1864" s="529"/>
      <c r="IL1864" s="529"/>
      <c r="IM1864" s="529"/>
      <c r="IN1864" s="529"/>
      <c r="IO1864" s="529"/>
      <c r="IP1864" s="529"/>
      <c r="IQ1864" s="529"/>
      <c r="IR1864" s="529"/>
      <c r="IS1864" s="529"/>
      <c r="IT1864" s="529"/>
      <c r="IU1864" s="529"/>
      <c r="IV1864" s="529"/>
      <c r="IW1864" s="529"/>
      <c r="IX1864" s="529"/>
      <c r="IY1864" s="529"/>
      <c r="IZ1864" s="529"/>
      <c r="JA1864" s="529"/>
      <c r="JB1864" s="529"/>
      <c r="JC1864" s="529"/>
      <c r="JD1864" s="529"/>
      <c r="JE1864" s="529"/>
      <c r="JF1864" s="529"/>
      <c r="JG1864" s="529"/>
      <c r="JH1864" s="529"/>
    </row>
    <row r="1865" spans="1:268" s="3" customFormat="1" ht="54.75" customHeight="1" x14ac:dyDescent="0.25">
      <c r="A1865" s="1"/>
      <c r="B1865" s="1"/>
      <c r="C1865" s="1"/>
      <c r="D1865" s="7"/>
      <c r="E1865" s="7"/>
      <c r="F1865" s="7"/>
      <c r="G1865" s="1"/>
      <c r="H1865" s="1"/>
      <c r="I1865" s="1"/>
      <c r="J1865" s="1"/>
      <c r="K1865" s="1"/>
      <c r="L1865" s="1"/>
      <c r="M1865" s="1"/>
      <c r="N1865" s="1"/>
      <c r="O1865" s="1"/>
      <c r="P1865" s="6"/>
      <c r="Q1865" s="1"/>
      <c r="R1865" s="1"/>
      <c r="S1865" s="1"/>
      <c r="T1865" s="1"/>
      <c r="U1865" s="6"/>
      <c r="V1865" s="1"/>
      <c r="W1865" s="1"/>
      <c r="X1865" s="1"/>
      <c r="Y1865" s="1"/>
      <c r="Z1865" s="9"/>
      <c r="AA1865" s="1"/>
      <c r="AB1865" s="1"/>
      <c r="AC1865" s="1"/>
      <c r="AD1865" s="1"/>
      <c r="AE1865" s="1"/>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6"/>
      <c r="BG1865" s="1"/>
      <c r="BH1865" s="1"/>
      <c r="BI1865" s="1"/>
      <c r="BJ1865" s="7"/>
      <c r="BK1865" s="1"/>
      <c r="BL1865" s="7"/>
      <c r="BM1865" s="1"/>
      <c r="BN1865" s="1"/>
      <c r="BO1865" s="1"/>
      <c r="BP1865" s="1"/>
      <c r="BQ1865" s="1"/>
      <c r="BR1865" s="1"/>
      <c r="BS1865" s="1"/>
      <c r="BT1865" s="529"/>
      <c r="BU1865" s="529"/>
      <c r="BV1865" s="529"/>
      <c r="BW1865" s="529"/>
      <c r="BX1865" s="529"/>
      <c r="BY1865" s="529"/>
      <c r="BZ1865" s="529"/>
      <c r="CA1865" s="529"/>
      <c r="CB1865" s="529"/>
      <c r="CC1865" s="529"/>
      <c r="CD1865" s="529"/>
      <c r="CE1865" s="529"/>
      <c r="CF1865" s="529"/>
      <c r="CG1865" s="529"/>
      <c r="CH1865" s="529"/>
      <c r="CI1865" s="529"/>
      <c r="CJ1865" s="529"/>
      <c r="CK1865" s="529"/>
      <c r="CL1865" s="529"/>
      <c r="CM1865" s="529"/>
      <c r="CN1865" s="529"/>
      <c r="CO1865" s="529"/>
      <c r="CP1865" s="529"/>
      <c r="CQ1865" s="529"/>
      <c r="CR1865" s="529"/>
      <c r="CS1865" s="529"/>
      <c r="CT1865" s="529"/>
      <c r="CU1865" s="529"/>
      <c r="CV1865" s="529"/>
      <c r="CW1865" s="529"/>
      <c r="CX1865" s="529"/>
      <c r="CY1865" s="529"/>
      <c r="CZ1865" s="529"/>
      <c r="DA1865" s="529"/>
      <c r="DB1865" s="529"/>
      <c r="DC1865" s="529"/>
      <c r="DD1865" s="529"/>
      <c r="DE1865" s="529"/>
      <c r="DF1865" s="529"/>
      <c r="DG1865" s="529"/>
      <c r="DH1865" s="529"/>
      <c r="DI1865" s="529"/>
      <c r="DJ1865" s="529"/>
      <c r="DK1865" s="529"/>
      <c r="DL1865" s="529"/>
      <c r="DM1865" s="529"/>
      <c r="DN1865" s="529"/>
      <c r="DO1865" s="529"/>
      <c r="DP1865" s="529"/>
      <c r="DQ1865" s="529"/>
      <c r="DR1865" s="529"/>
      <c r="DS1865" s="529"/>
      <c r="DT1865" s="529"/>
      <c r="DU1865" s="529"/>
      <c r="DV1865" s="529"/>
      <c r="DW1865" s="529"/>
      <c r="DX1865" s="529"/>
      <c r="DY1865" s="529"/>
      <c r="DZ1865" s="529"/>
      <c r="EA1865" s="529"/>
      <c r="EB1865" s="529"/>
      <c r="EC1865" s="529"/>
      <c r="ED1865" s="529"/>
      <c r="EE1865" s="529"/>
      <c r="EF1865" s="529"/>
      <c r="EG1865" s="529"/>
      <c r="EH1865" s="529"/>
      <c r="EI1865" s="529"/>
      <c r="EJ1865" s="529"/>
      <c r="EK1865" s="529"/>
      <c r="EL1865" s="529"/>
      <c r="EM1865" s="529"/>
      <c r="EN1865" s="529"/>
      <c r="EO1865" s="529"/>
      <c r="EP1865" s="529"/>
      <c r="EQ1865" s="529"/>
      <c r="ER1865" s="529"/>
      <c r="ES1865" s="529"/>
      <c r="ET1865" s="529"/>
      <c r="EU1865" s="529"/>
      <c r="EV1865" s="529"/>
      <c r="EW1865" s="529"/>
      <c r="EX1865" s="529"/>
      <c r="EY1865" s="529"/>
      <c r="EZ1865" s="529"/>
      <c r="FA1865" s="529"/>
      <c r="FB1865" s="529"/>
      <c r="FC1865" s="529"/>
      <c r="FD1865" s="529"/>
      <c r="FE1865" s="529"/>
      <c r="FF1865" s="529"/>
      <c r="FG1865" s="529"/>
      <c r="FH1865" s="529"/>
      <c r="FI1865" s="529"/>
      <c r="FJ1865" s="529"/>
      <c r="FK1865" s="529"/>
      <c r="FL1865" s="529"/>
      <c r="FM1865" s="529"/>
      <c r="FN1865" s="529"/>
      <c r="FO1865" s="529"/>
      <c r="FP1865" s="529"/>
      <c r="FQ1865" s="529"/>
      <c r="FR1865" s="529"/>
      <c r="FS1865" s="529"/>
      <c r="FT1865" s="529"/>
      <c r="FU1865" s="529"/>
      <c r="FV1865" s="529"/>
      <c r="FW1865" s="529"/>
      <c r="FX1865" s="529"/>
      <c r="FY1865" s="529"/>
      <c r="FZ1865" s="529"/>
      <c r="GA1865" s="529"/>
      <c r="GB1865" s="529"/>
      <c r="GC1865" s="529"/>
      <c r="GD1865" s="529"/>
      <c r="GE1865" s="529"/>
      <c r="GF1865" s="529"/>
      <c r="GG1865" s="529"/>
      <c r="GH1865" s="529"/>
      <c r="GI1865" s="529"/>
      <c r="GJ1865" s="529"/>
      <c r="GK1865" s="529"/>
      <c r="GL1865" s="529"/>
      <c r="GM1865" s="529"/>
      <c r="GN1865" s="529"/>
      <c r="GO1865" s="529"/>
      <c r="GP1865" s="529"/>
      <c r="GQ1865" s="529"/>
      <c r="GR1865" s="529"/>
      <c r="GS1865" s="529"/>
      <c r="GT1865" s="529"/>
      <c r="GU1865" s="529"/>
      <c r="GV1865" s="529"/>
      <c r="GW1865" s="529"/>
      <c r="GX1865" s="529"/>
      <c r="GY1865" s="529"/>
      <c r="GZ1865" s="529"/>
      <c r="HA1865" s="529"/>
      <c r="HB1865" s="529"/>
      <c r="HC1865" s="529"/>
      <c r="HD1865" s="529"/>
      <c r="HE1865" s="529"/>
      <c r="HF1865" s="529"/>
      <c r="HG1865" s="529"/>
      <c r="HH1865" s="529"/>
      <c r="HI1865" s="529"/>
      <c r="HJ1865" s="529"/>
      <c r="HK1865" s="529"/>
      <c r="HL1865" s="529"/>
      <c r="HM1865" s="529"/>
      <c r="HN1865" s="529"/>
      <c r="HO1865" s="529"/>
      <c r="HP1865" s="529"/>
      <c r="HQ1865" s="529"/>
      <c r="HR1865" s="529"/>
      <c r="HS1865" s="529"/>
      <c r="HT1865" s="529"/>
      <c r="HU1865" s="529"/>
      <c r="HV1865" s="529"/>
      <c r="HW1865" s="529"/>
      <c r="HX1865" s="529"/>
      <c r="HY1865" s="529"/>
      <c r="HZ1865" s="529"/>
      <c r="IA1865" s="529"/>
      <c r="IB1865" s="529"/>
      <c r="IC1865" s="529"/>
      <c r="ID1865" s="529"/>
      <c r="IE1865" s="529"/>
      <c r="IF1865" s="529"/>
      <c r="IG1865" s="529"/>
      <c r="IH1865" s="529"/>
      <c r="II1865" s="529"/>
      <c r="IJ1865" s="529"/>
      <c r="IK1865" s="529"/>
      <c r="IL1865" s="529"/>
      <c r="IM1865" s="529"/>
      <c r="IN1865" s="529"/>
      <c r="IO1865" s="529"/>
      <c r="IP1865" s="529"/>
      <c r="IQ1865" s="529"/>
      <c r="IR1865" s="529"/>
      <c r="IS1865" s="529"/>
      <c r="IT1865" s="529"/>
      <c r="IU1865" s="529"/>
      <c r="IV1865" s="529"/>
      <c r="IW1865" s="529"/>
      <c r="IX1865" s="529"/>
      <c r="IY1865" s="529"/>
      <c r="IZ1865" s="529"/>
      <c r="JA1865" s="529"/>
      <c r="JB1865" s="529"/>
      <c r="JC1865" s="529"/>
      <c r="JD1865" s="529"/>
      <c r="JE1865" s="529"/>
      <c r="JF1865" s="529"/>
      <c r="JG1865" s="529"/>
      <c r="JH1865" s="529"/>
    </row>
    <row r="1866" spans="1:268" s="3" customFormat="1" ht="54.75" customHeight="1" x14ac:dyDescent="0.25">
      <c r="A1866" s="1"/>
      <c r="B1866" s="1"/>
      <c r="C1866" s="1"/>
      <c r="D1866" s="7"/>
      <c r="E1866" s="7"/>
      <c r="F1866" s="7"/>
      <c r="G1866" s="1"/>
      <c r="H1866" s="1"/>
      <c r="I1866" s="1"/>
      <c r="J1866" s="1"/>
      <c r="K1866" s="1"/>
      <c r="L1866" s="1"/>
      <c r="M1866" s="1"/>
      <c r="N1866" s="1"/>
      <c r="O1866" s="1"/>
      <c r="P1866" s="6"/>
      <c r="Q1866" s="1"/>
      <c r="R1866" s="1"/>
      <c r="S1866" s="1"/>
      <c r="T1866" s="1"/>
      <c r="U1866" s="6"/>
      <c r="V1866" s="1"/>
      <c r="W1866" s="1"/>
      <c r="X1866" s="1"/>
      <c r="Y1866" s="1"/>
      <c r="Z1866" s="9"/>
      <c r="AA1866" s="1"/>
      <c r="AB1866" s="1"/>
      <c r="AC1866" s="1"/>
      <c r="AD1866" s="1"/>
      <c r="AE1866" s="1"/>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6"/>
      <c r="BG1866" s="1"/>
      <c r="BH1866" s="1"/>
      <c r="BI1866" s="1"/>
      <c r="BJ1866" s="7"/>
      <c r="BK1866" s="1"/>
      <c r="BL1866" s="7"/>
      <c r="BM1866" s="1"/>
      <c r="BN1866" s="1"/>
      <c r="BO1866" s="1"/>
      <c r="BP1866" s="1"/>
      <c r="BQ1866" s="1"/>
      <c r="BR1866" s="1"/>
      <c r="BS1866" s="1"/>
      <c r="BT1866" s="529"/>
      <c r="BU1866" s="529"/>
      <c r="BV1866" s="529"/>
      <c r="BW1866" s="529"/>
      <c r="BX1866" s="529"/>
      <c r="BY1866" s="529"/>
      <c r="BZ1866" s="529"/>
      <c r="CA1866" s="529"/>
      <c r="CB1866" s="529"/>
      <c r="CC1866" s="529"/>
      <c r="CD1866" s="529"/>
      <c r="CE1866" s="529"/>
      <c r="CF1866" s="529"/>
      <c r="CG1866" s="529"/>
      <c r="CH1866" s="529"/>
      <c r="CI1866" s="529"/>
      <c r="CJ1866" s="529"/>
      <c r="CK1866" s="529"/>
      <c r="CL1866" s="529"/>
      <c r="CM1866" s="529"/>
      <c r="CN1866" s="529"/>
      <c r="CO1866" s="529"/>
      <c r="CP1866" s="529"/>
      <c r="CQ1866" s="529"/>
      <c r="CR1866" s="529"/>
      <c r="CS1866" s="529"/>
      <c r="CT1866" s="529"/>
      <c r="CU1866" s="529"/>
      <c r="CV1866" s="529"/>
      <c r="CW1866" s="529"/>
      <c r="CX1866" s="529"/>
      <c r="CY1866" s="529"/>
      <c r="CZ1866" s="529"/>
      <c r="DA1866" s="529"/>
      <c r="DB1866" s="529"/>
      <c r="DC1866" s="529"/>
      <c r="DD1866" s="529"/>
      <c r="DE1866" s="529"/>
      <c r="DF1866" s="529"/>
      <c r="DG1866" s="529"/>
      <c r="DH1866" s="529"/>
      <c r="DI1866" s="529"/>
      <c r="DJ1866" s="529"/>
      <c r="DK1866" s="529"/>
      <c r="DL1866" s="529"/>
      <c r="DM1866" s="529"/>
      <c r="DN1866" s="529"/>
      <c r="DO1866" s="529"/>
      <c r="DP1866" s="529"/>
      <c r="DQ1866" s="529"/>
      <c r="DR1866" s="529"/>
      <c r="DS1866" s="529"/>
      <c r="DT1866" s="529"/>
      <c r="DU1866" s="529"/>
      <c r="DV1866" s="529"/>
      <c r="DW1866" s="529"/>
      <c r="DX1866" s="529"/>
      <c r="DY1866" s="529"/>
      <c r="DZ1866" s="529"/>
      <c r="EA1866" s="529"/>
      <c r="EB1866" s="529"/>
      <c r="EC1866" s="529"/>
      <c r="ED1866" s="529"/>
      <c r="EE1866" s="529"/>
      <c r="EF1866" s="529"/>
      <c r="EG1866" s="529"/>
      <c r="EH1866" s="529"/>
      <c r="EI1866" s="529"/>
      <c r="EJ1866" s="529"/>
      <c r="EK1866" s="529"/>
      <c r="EL1866" s="529"/>
      <c r="EM1866" s="529"/>
      <c r="EN1866" s="529"/>
      <c r="EO1866" s="529"/>
      <c r="EP1866" s="529"/>
      <c r="EQ1866" s="529"/>
      <c r="ER1866" s="529"/>
      <c r="ES1866" s="529"/>
      <c r="ET1866" s="529"/>
      <c r="EU1866" s="529"/>
      <c r="EV1866" s="529"/>
      <c r="EW1866" s="529"/>
      <c r="EX1866" s="529"/>
      <c r="EY1866" s="529"/>
      <c r="EZ1866" s="529"/>
      <c r="FA1866" s="529"/>
      <c r="FB1866" s="529"/>
      <c r="FC1866" s="529"/>
      <c r="FD1866" s="529"/>
      <c r="FE1866" s="529"/>
      <c r="FF1866" s="529"/>
      <c r="FG1866" s="529"/>
      <c r="FH1866" s="529"/>
      <c r="FI1866" s="529"/>
      <c r="FJ1866" s="529"/>
      <c r="FK1866" s="529"/>
      <c r="FL1866" s="529"/>
      <c r="FM1866" s="529"/>
      <c r="FN1866" s="529"/>
      <c r="FO1866" s="529"/>
      <c r="FP1866" s="529"/>
      <c r="FQ1866" s="529"/>
      <c r="FR1866" s="529"/>
      <c r="FS1866" s="529"/>
      <c r="FT1866" s="529"/>
      <c r="FU1866" s="529"/>
      <c r="FV1866" s="529"/>
      <c r="FW1866" s="529"/>
      <c r="FX1866" s="529"/>
      <c r="FY1866" s="529"/>
      <c r="FZ1866" s="529"/>
      <c r="GA1866" s="529"/>
      <c r="GB1866" s="529"/>
      <c r="GC1866" s="529"/>
      <c r="GD1866" s="529"/>
      <c r="GE1866" s="529"/>
      <c r="GF1866" s="529"/>
      <c r="GG1866" s="529"/>
      <c r="GH1866" s="529"/>
      <c r="GI1866" s="529"/>
      <c r="GJ1866" s="529"/>
      <c r="GK1866" s="529"/>
      <c r="GL1866" s="529"/>
      <c r="GM1866" s="529"/>
      <c r="GN1866" s="529"/>
      <c r="GO1866" s="529"/>
      <c r="GP1866" s="529"/>
      <c r="GQ1866" s="529"/>
      <c r="GR1866" s="529"/>
      <c r="GS1866" s="529"/>
      <c r="GT1866" s="529"/>
      <c r="GU1866" s="529"/>
      <c r="GV1866" s="529"/>
      <c r="GW1866" s="529"/>
      <c r="GX1866" s="529"/>
      <c r="GY1866" s="529"/>
      <c r="GZ1866" s="529"/>
      <c r="HA1866" s="529"/>
      <c r="HB1866" s="529"/>
      <c r="HC1866" s="529"/>
      <c r="HD1866" s="529"/>
      <c r="HE1866" s="529"/>
      <c r="HF1866" s="529"/>
      <c r="HG1866" s="529"/>
      <c r="HH1866" s="529"/>
      <c r="HI1866" s="529"/>
      <c r="HJ1866" s="529"/>
      <c r="HK1866" s="529"/>
      <c r="HL1866" s="529"/>
      <c r="HM1866" s="529"/>
      <c r="HN1866" s="529"/>
      <c r="HO1866" s="529"/>
      <c r="HP1866" s="529"/>
      <c r="HQ1866" s="529"/>
      <c r="HR1866" s="529"/>
      <c r="HS1866" s="529"/>
      <c r="HT1866" s="529"/>
      <c r="HU1866" s="529"/>
      <c r="HV1866" s="529"/>
      <c r="HW1866" s="529"/>
      <c r="HX1866" s="529"/>
      <c r="HY1866" s="529"/>
      <c r="HZ1866" s="529"/>
      <c r="IA1866" s="529"/>
      <c r="IB1866" s="529"/>
      <c r="IC1866" s="529"/>
      <c r="ID1866" s="529"/>
      <c r="IE1866" s="529"/>
      <c r="IF1866" s="529"/>
      <c r="IG1866" s="529"/>
      <c r="IH1866" s="529"/>
      <c r="II1866" s="529"/>
      <c r="IJ1866" s="529"/>
      <c r="IK1866" s="529"/>
      <c r="IL1866" s="529"/>
      <c r="IM1866" s="529"/>
      <c r="IN1866" s="529"/>
      <c r="IO1866" s="529"/>
      <c r="IP1866" s="529"/>
      <c r="IQ1866" s="529"/>
      <c r="IR1866" s="529"/>
      <c r="IS1866" s="529"/>
      <c r="IT1866" s="529"/>
      <c r="IU1866" s="529"/>
      <c r="IV1866" s="529"/>
      <c r="IW1866" s="529"/>
      <c r="IX1866" s="529"/>
      <c r="IY1866" s="529"/>
      <c r="IZ1866" s="529"/>
      <c r="JA1866" s="529"/>
      <c r="JB1866" s="529"/>
      <c r="JC1866" s="529"/>
      <c r="JD1866" s="529"/>
      <c r="JE1866" s="529"/>
      <c r="JF1866" s="529"/>
      <c r="JG1866" s="529"/>
      <c r="JH1866" s="529"/>
    </row>
    <row r="1867" spans="1:268" s="3" customFormat="1" ht="54.75" customHeight="1" x14ac:dyDescent="0.25">
      <c r="A1867" s="1"/>
      <c r="B1867" s="1"/>
      <c r="C1867" s="1"/>
      <c r="D1867" s="7"/>
      <c r="E1867" s="7"/>
      <c r="F1867" s="7"/>
      <c r="G1867" s="1"/>
      <c r="H1867" s="1"/>
      <c r="I1867" s="1"/>
      <c r="J1867" s="1"/>
      <c r="K1867" s="1"/>
      <c r="L1867" s="1"/>
      <c r="M1867" s="1"/>
      <c r="N1867" s="1"/>
      <c r="O1867" s="1"/>
      <c r="P1867" s="6"/>
      <c r="Q1867" s="1"/>
      <c r="R1867" s="1"/>
      <c r="S1867" s="1"/>
      <c r="T1867" s="1"/>
      <c r="U1867" s="6"/>
      <c r="V1867" s="1"/>
      <c r="W1867" s="1"/>
      <c r="X1867" s="1"/>
      <c r="Y1867" s="1"/>
      <c r="Z1867" s="9"/>
      <c r="AA1867" s="1"/>
      <c r="AB1867" s="1"/>
      <c r="AC1867" s="1"/>
      <c r="AD1867" s="1"/>
      <c r="AE1867" s="1"/>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6"/>
      <c r="BG1867" s="1"/>
      <c r="BH1867" s="1"/>
      <c r="BI1867" s="1"/>
      <c r="BJ1867" s="7"/>
      <c r="BK1867" s="1"/>
      <c r="BL1867" s="7"/>
      <c r="BM1867" s="1"/>
      <c r="BN1867" s="1"/>
      <c r="BO1867" s="1"/>
      <c r="BP1867" s="1"/>
      <c r="BQ1867" s="1"/>
      <c r="BR1867" s="1"/>
      <c r="BS1867" s="1"/>
      <c r="BT1867" s="529"/>
      <c r="BU1867" s="529"/>
      <c r="BV1867" s="529"/>
      <c r="BW1867" s="529"/>
      <c r="BX1867" s="529"/>
      <c r="BY1867" s="529"/>
      <c r="BZ1867" s="529"/>
      <c r="CA1867" s="529"/>
      <c r="CB1867" s="529"/>
      <c r="CC1867" s="529"/>
      <c r="CD1867" s="529"/>
      <c r="CE1867" s="529"/>
      <c r="CF1867" s="529"/>
      <c r="CG1867" s="529"/>
      <c r="CH1867" s="529"/>
      <c r="CI1867" s="529"/>
      <c r="CJ1867" s="529"/>
      <c r="CK1867" s="529"/>
      <c r="CL1867" s="529"/>
      <c r="CM1867" s="529"/>
      <c r="CN1867" s="529"/>
      <c r="CO1867" s="529"/>
      <c r="CP1867" s="529"/>
      <c r="CQ1867" s="529"/>
      <c r="CR1867" s="529"/>
      <c r="CS1867" s="529"/>
      <c r="CT1867" s="529"/>
      <c r="CU1867" s="529"/>
      <c r="CV1867" s="529"/>
      <c r="CW1867" s="529"/>
      <c r="CX1867" s="529"/>
      <c r="CY1867" s="529"/>
      <c r="CZ1867" s="529"/>
      <c r="DA1867" s="529"/>
      <c r="DB1867" s="529"/>
      <c r="DC1867" s="529"/>
      <c r="DD1867" s="529"/>
      <c r="DE1867" s="529"/>
      <c r="DF1867" s="529"/>
      <c r="DG1867" s="529"/>
      <c r="DH1867" s="529"/>
      <c r="DI1867" s="529"/>
      <c r="DJ1867" s="529"/>
      <c r="DK1867" s="529"/>
      <c r="DL1867" s="529"/>
      <c r="DM1867" s="529"/>
      <c r="DN1867" s="529"/>
      <c r="DO1867" s="529"/>
      <c r="DP1867" s="529"/>
      <c r="DQ1867" s="529"/>
      <c r="DR1867" s="529"/>
      <c r="DS1867" s="529"/>
      <c r="DT1867" s="529"/>
      <c r="DU1867" s="529"/>
      <c r="DV1867" s="529"/>
      <c r="DW1867" s="529"/>
      <c r="DX1867" s="529"/>
      <c r="DY1867" s="529"/>
      <c r="DZ1867" s="529"/>
      <c r="EA1867" s="529"/>
      <c r="EB1867" s="529"/>
      <c r="EC1867" s="529"/>
      <c r="ED1867" s="529"/>
      <c r="EE1867" s="529"/>
      <c r="EF1867" s="529"/>
      <c r="EG1867" s="529"/>
      <c r="EH1867" s="529"/>
      <c r="EI1867" s="529"/>
      <c r="EJ1867" s="529"/>
      <c r="EK1867" s="529"/>
      <c r="EL1867" s="529"/>
      <c r="EM1867" s="529"/>
      <c r="EN1867" s="529"/>
      <c r="EO1867" s="529"/>
      <c r="EP1867" s="529"/>
      <c r="EQ1867" s="529"/>
      <c r="ER1867" s="529"/>
      <c r="ES1867" s="529"/>
      <c r="ET1867" s="529"/>
      <c r="EU1867" s="529"/>
      <c r="EV1867" s="529"/>
      <c r="EW1867" s="529"/>
      <c r="EX1867" s="529"/>
      <c r="EY1867" s="529"/>
      <c r="EZ1867" s="529"/>
      <c r="FA1867" s="529"/>
      <c r="FB1867" s="529"/>
      <c r="FC1867" s="529"/>
      <c r="FD1867" s="529"/>
      <c r="FE1867" s="529"/>
      <c r="FF1867" s="529"/>
      <c r="FG1867" s="529"/>
      <c r="FH1867" s="529"/>
      <c r="FI1867" s="529"/>
      <c r="FJ1867" s="529"/>
      <c r="FK1867" s="529"/>
      <c r="FL1867" s="529"/>
      <c r="FM1867" s="529"/>
      <c r="FN1867" s="529"/>
      <c r="FO1867" s="529"/>
      <c r="FP1867" s="529"/>
      <c r="FQ1867" s="529"/>
      <c r="FR1867" s="529"/>
      <c r="FS1867" s="529"/>
      <c r="FT1867" s="529"/>
      <c r="FU1867" s="529"/>
      <c r="FV1867" s="529"/>
      <c r="FW1867" s="529"/>
      <c r="FX1867" s="529"/>
      <c r="FY1867" s="529"/>
      <c r="FZ1867" s="529"/>
      <c r="GA1867" s="529"/>
      <c r="GB1867" s="529"/>
      <c r="GC1867" s="529"/>
      <c r="GD1867" s="529"/>
      <c r="GE1867" s="529"/>
      <c r="GF1867" s="529"/>
      <c r="GG1867" s="529"/>
      <c r="GH1867" s="529"/>
      <c r="GI1867" s="529"/>
      <c r="GJ1867" s="529"/>
      <c r="GK1867" s="529"/>
      <c r="GL1867" s="529"/>
      <c r="GM1867" s="529"/>
      <c r="GN1867" s="529"/>
      <c r="GO1867" s="529"/>
      <c r="GP1867" s="529"/>
      <c r="GQ1867" s="529"/>
      <c r="GR1867" s="529"/>
      <c r="GS1867" s="529"/>
      <c r="GT1867" s="529"/>
      <c r="GU1867" s="529"/>
      <c r="GV1867" s="529"/>
      <c r="GW1867" s="529"/>
      <c r="GX1867" s="529"/>
      <c r="GY1867" s="529"/>
      <c r="GZ1867" s="529"/>
      <c r="HA1867" s="529"/>
      <c r="HB1867" s="529"/>
      <c r="HC1867" s="529"/>
      <c r="HD1867" s="529"/>
      <c r="HE1867" s="529"/>
      <c r="HF1867" s="529"/>
      <c r="HG1867" s="529"/>
      <c r="HH1867" s="529"/>
      <c r="HI1867" s="529"/>
      <c r="HJ1867" s="529"/>
      <c r="HK1867" s="529"/>
      <c r="HL1867" s="529"/>
      <c r="HM1867" s="529"/>
      <c r="HN1867" s="529"/>
      <c r="HO1867" s="529"/>
      <c r="HP1867" s="529"/>
      <c r="HQ1867" s="529"/>
      <c r="HR1867" s="529"/>
      <c r="HS1867" s="529"/>
      <c r="HT1867" s="529"/>
      <c r="HU1867" s="529"/>
      <c r="HV1867" s="529"/>
      <c r="HW1867" s="529"/>
      <c r="HX1867" s="529"/>
      <c r="HY1867" s="529"/>
      <c r="HZ1867" s="529"/>
      <c r="IA1867" s="529"/>
      <c r="IB1867" s="529"/>
      <c r="IC1867" s="529"/>
      <c r="ID1867" s="529"/>
      <c r="IE1867" s="529"/>
      <c r="IF1867" s="529"/>
      <c r="IG1867" s="529"/>
      <c r="IH1867" s="529"/>
      <c r="II1867" s="529"/>
      <c r="IJ1867" s="529"/>
      <c r="IK1867" s="529"/>
      <c r="IL1867" s="529"/>
      <c r="IM1867" s="529"/>
      <c r="IN1867" s="529"/>
      <c r="IO1867" s="529"/>
      <c r="IP1867" s="529"/>
      <c r="IQ1867" s="529"/>
      <c r="IR1867" s="529"/>
      <c r="IS1867" s="529"/>
      <c r="IT1867" s="529"/>
      <c r="IU1867" s="529"/>
      <c r="IV1867" s="529"/>
      <c r="IW1867" s="529"/>
      <c r="IX1867" s="529"/>
      <c r="IY1867" s="529"/>
      <c r="IZ1867" s="529"/>
      <c r="JA1867" s="529"/>
      <c r="JB1867" s="529"/>
      <c r="JC1867" s="529"/>
      <c r="JD1867" s="529"/>
      <c r="JE1867" s="529"/>
      <c r="JF1867" s="529"/>
      <c r="JG1867" s="529"/>
      <c r="JH1867" s="529"/>
    </row>
    <row r="1868" spans="1:268" s="3" customFormat="1" ht="54.75" customHeight="1" x14ac:dyDescent="0.25">
      <c r="A1868" s="1"/>
      <c r="B1868" s="1"/>
      <c r="C1868" s="1"/>
      <c r="D1868" s="7"/>
      <c r="E1868" s="7"/>
      <c r="F1868" s="7"/>
      <c r="G1868" s="1"/>
      <c r="H1868" s="1"/>
      <c r="I1868" s="1"/>
      <c r="J1868" s="1"/>
      <c r="K1868" s="1"/>
      <c r="L1868" s="1"/>
      <c r="M1868" s="1"/>
      <c r="N1868" s="1"/>
      <c r="O1868" s="1"/>
      <c r="P1868" s="6"/>
      <c r="Q1868" s="1"/>
      <c r="R1868" s="1"/>
      <c r="S1868" s="1"/>
      <c r="T1868" s="1"/>
      <c r="U1868" s="6"/>
      <c r="V1868" s="1"/>
      <c r="W1868" s="1"/>
      <c r="X1868" s="1"/>
      <c r="Y1868" s="1"/>
      <c r="Z1868" s="9"/>
      <c r="AA1868" s="1"/>
      <c r="AB1868" s="1"/>
      <c r="AC1868" s="1"/>
      <c r="AD1868" s="1"/>
      <c r="AE1868" s="1"/>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6"/>
      <c r="BG1868" s="1"/>
      <c r="BH1868" s="1"/>
      <c r="BI1868" s="1"/>
      <c r="BJ1868" s="7"/>
      <c r="BK1868" s="1"/>
      <c r="BL1868" s="7"/>
      <c r="BM1868" s="1"/>
      <c r="BN1868" s="1"/>
      <c r="BO1868" s="1"/>
      <c r="BP1868" s="1"/>
      <c r="BQ1868" s="1"/>
      <c r="BR1868" s="1"/>
      <c r="BS1868" s="1"/>
      <c r="BT1868" s="529"/>
      <c r="BU1868" s="529"/>
      <c r="BV1868" s="529"/>
      <c r="BW1868" s="529"/>
      <c r="BX1868" s="529"/>
      <c r="BY1868" s="529"/>
      <c r="BZ1868" s="529"/>
      <c r="CA1868" s="529"/>
      <c r="CB1868" s="529"/>
      <c r="CC1868" s="529"/>
      <c r="CD1868" s="529"/>
      <c r="CE1868" s="529"/>
      <c r="CF1868" s="529"/>
      <c r="CG1868" s="529"/>
      <c r="CH1868" s="529"/>
      <c r="CI1868" s="529"/>
      <c r="CJ1868" s="529"/>
      <c r="CK1868" s="529"/>
      <c r="CL1868" s="529"/>
      <c r="CM1868" s="529"/>
      <c r="CN1868" s="529"/>
      <c r="CO1868" s="529"/>
      <c r="CP1868" s="529"/>
      <c r="CQ1868" s="529"/>
      <c r="CR1868" s="529"/>
      <c r="CS1868" s="529"/>
      <c r="CT1868" s="529"/>
      <c r="CU1868" s="529"/>
      <c r="CV1868" s="529"/>
      <c r="CW1868" s="529"/>
      <c r="CX1868" s="529"/>
      <c r="CY1868" s="529"/>
      <c r="CZ1868" s="529"/>
      <c r="DA1868" s="529"/>
      <c r="DB1868" s="529"/>
      <c r="DC1868" s="529"/>
      <c r="DD1868" s="529"/>
      <c r="DE1868" s="529"/>
      <c r="DF1868" s="529"/>
      <c r="DG1868" s="529"/>
      <c r="DH1868" s="529"/>
      <c r="DI1868" s="529"/>
      <c r="DJ1868" s="529"/>
      <c r="DK1868" s="529"/>
      <c r="DL1868" s="529"/>
      <c r="DM1868" s="529"/>
      <c r="DN1868" s="529"/>
      <c r="DO1868" s="529"/>
      <c r="DP1868" s="529"/>
      <c r="DQ1868" s="529"/>
      <c r="DR1868" s="529"/>
      <c r="DS1868" s="529"/>
      <c r="DT1868" s="529"/>
      <c r="DU1868" s="529"/>
      <c r="DV1868" s="529"/>
      <c r="DW1868" s="529"/>
      <c r="DX1868" s="529"/>
      <c r="DY1868" s="529"/>
      <c r="DZ1868" s="529"/>
      <c r="EA1868" s="529"/>
      <c r="EB1868" s="529"/>
      <c r="EC1868" s="529"/>
      <c r="ED1868" s="529"/>
      <c r="EE1868" s="529"/>
      <c r="EF1868" s="529"/>
      <c r="EG1868" s="529"/>
      <c r="EH1868" s="529"/>
      <c r="EI1868" s="529"/>
      <c r="EJ1868" s="529"/>
      <c r="EK1868" s="529"/>
      <c r="EL1868" s="529"/>
      <c r="EM1868" s="529"/>
      <c r="EN1868" s="529"/>
      <c r="EO1868" s="529"/>
      <c r="EP1868" s="529"/>
      <c r="EQ1868" s="529"/>
      <c r="ER1868" s="529"/>
      <c r="ES1868" s="529"/>
      <c r="ET1868" s="529"/>
      <c r="EU1868" s="529"/>
      <c r="EV1868" s="529"/>
      <c r="EW1868" s="529"/>
      <c r="EX1868" s="529"/>
      <c r="EY1868" s="529"/>
      <c r="EZ1868" s="529"/>
      <c r="FA1868" s="529"/>
      <c r="FB1868" s="529"/>
      <c r="FC1868" s="529"/>
      <c r="FD1868" s="529"/>
      <c r="FE1868" s="529"/>
      <c r="FF1868" s="529"/>
      <c r="FG1868" s="529"/>
      <c r="FH1868" s="529"/>
      <c r="FI1868" s="529"/>
      <c r="FJ1868" s="529"/>
      <c r="FK1868" s="529"/>
      <c r="FL1868" s="529"/>
      <c r="FM1868" s="529"/>
      <c r="FN1868" s="529"/>
      <c r="FO1868" s="529"/>
      <c r="FP1868" s="529"/>
      <c r="FQ1868" s="529"/>
      <c r="FR1868" s="529"/>
      <c r="FS1868" s="529"/>
      <c r="FT1868" s="529"/>
      <c r="FU1868" s="529"/>
      <c r="FV1868" s="529"/>
      <c r="FW1868" s="529"/>
      <c r="FX1868" s="529"/>
      <c r="FY1868" s="529"/>
      <c r="FZ1868" s="529"/>
      <c r="GA1868" s="529"/>
      <c r="GB1868" s="529"/>
      <c r="GC1868" s="529"/>
      <c r="GD1868" s="529"/>
      <c r="GE1868" s="529"/>
      <c r="GF1868" s="529"/>
      <c r="GG1868" s="529"/>
      <c r="GH1868" s="529"/>
      <c r="GI1868" s="529"/>
      <c r="GJ1868" s="529"/>
      <c r="GK1868" s="529"/>
      <c r="GL1868" s="529"/>
      <c r="GM1868" s="529"/>
      <c r="GN1868" s="529"/>
      <c r="GO1868" s="529"/>
      <c r="GP1868" s="529"/>
      <c r="GQ1868" s="529"/>
      <c r="GR1868" s="529"/>
      <c r="GS1868" s="529"/>
      <c r="GT1868" s="529"/>
      <c r="GU1868" s="529"/>
      <c r="GV1868" s="529"/>
      <c r="GW1868" s="529"/>
      <c r="GX1868" s="529"/>
      <c r="GY1868" s="529"/>
      <c r="GZ1868" s="529"/>
      <c r="HA1868" s="529"/>
      <c r="HB1868" s="529"/>
      <c r="HC1868" s="529"/>
      <c r="HD1868" s="529"/>
      <c r="HE1868" s="529"/>
      <c r="HF1868" s="529"/>
      <c r="HG1868" s="529"/>
      <c r="HH1868" s="529"/>
      <c r="HI1868" s="529"/>
      <c r="HJ1868" s="529"/>
      <c r="HK1868" s="529"/>
      <c r="HL1868" s="529"/>
      <c r="HM1868" s="529"/>
      <c r="HN1868" s="529"/>
      <c r="HO1868" s="529"/>
      <c r="HP1868" s="529"/>
      <c r="HQ1868" s="529"/>
      <c r="HR1868" s="529"/>
      <c r="HS1868" s="529"/>
      <c r="HT1868" s="529"/>
      <c r="HU1868" s="529"/>
      <c r="HV1868" s="529"/>
      <c r="HW1868" s="529"/>
      <c r="HX1868" s="529"/>
      <c r="HY1868" s="529"/>
      <c r="HZ1868" s="529"/>
      <c r="IA1868" s="529"/>
      <c r="IB1868" s="529"/>
      <c r="IC1868" s="529"/>
      <c r="ID1868" s="529"/>
      <c r="IE1868" s="529"/>
      <c r="IF1868" s="529"/>
      <c r="IG1868" s="529"/>
      <c r="IH1868" s="529"/>
      <c r="II1868" s="529"/>
      <c r="IJ1868" s="529"/>
      <c r="IK1868" s="529"/>
      <c r="IL1868" s="529"/>
      <c r="IM1868" s="529"/>
      <c r="IN1868" s="529"/>
      <c r="IO1868" s="529"/>
      <c r="IP1868" s="529"/>
      <c r="IQ1868" s="529"/>
      <c r="IR1868" s="529"/>
      <c r="IS1868" s="529"/>
      <c r="IT1868" s="529"/>
      <c r="IU1868" s="529"/>
      <c r="IV1868" s="529"/>
      <c r="IW1868" s="529"/>
      <c r="IX1868" s="529"/>
      <c r="IY1868" s="529"/>
      <c r="IZ1868" s="529"/>
      <c r="JA1868" s="529"/>
      <c r="JB1868" s="529"/>
      <c r="JC1868" s="529"/>
      <c r="JD1868" s="529"/>
      <c r="JE1868" s="529"/>
      <c r="JF1868" s="529"/>
      <c r="JG1868" s="529"/>
      <c r="JH1868" s="529"/>
    </row>
    <row r="1869" spans="1:268" s="3" customFormat="1" ht="54.75" customHeight="1" x14ac:dyDescent="0.25">
      <c r="A1869" s="1"/>
      <c r="B1869" s="1"/>
      <c r="C1869" s="1"/>
      <c r="D1869" s="7"/>
      <c r="E1869" s="7"/>
      <c r="F1869" s="7"/>
      <c r="G1869" s="1"/>
      <c r="H1869" s="1"/>
      <c r="I1869" s="1"/>
      <c r="J1869" s="1"/>
      <c r="K1869" s="1"/>
      <c r="L1869" s="1"/>
      <c r="M1869" s="1"/>
      <c r="N1869" s="1"/>
      <c r="O1869" s="1"/>
      <c r="P1869" s="6"/>
      <c r="Q1869" s="1"/>
      <c r="R1869" s="1"/>
      <c r="S1869" s="1"/>
      <c r="T1869" s="1"/>
      <c r="U1869" s="6"/>
      <c r="V1869" s="1"/>
      <c r="W1869" s="1"/>
      <c r="X1869" s="1"/>
      <c r="Y1869" s="1"/>
      <c r="Z1869" s="9"/>
      <c r="AA1869" s="1"/>
      <c r="AB1869" s="1"/>
      <c r="AC1869" s="1"/>
      <c r="AD1869" s="1"/>
      <c r="AE1869" s="1"/>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6"/>
      <c r="BG1869" s="1"/>
      <c r="BH1869" s="1"/>
      <c r="BI1869" s="1"/>
      <c r="BJ1869" s="7"/>
      <c r="BK1869" s="1"/>
      <c r="BL1869" s="7"/>
      <c r="BM1869" s="1"/>
      <c r="BN1869" s="1"/>
      <c r="BO1869" s="1"/>
      <c r="BP1869" s="1"/>
      <c r="BQ1869" s="1"/>
      <c r="BR1869" s="1"/>
      <c r="BS1869" s="1"/>
      <c r="BT1869" s="529"/>
      <c r="BU1869" s="529"/>
      <c r="BV1869" s="529"/>
      <c r="BW1869" s="529"/>
      <c r="BX1869" s="529"/>
      <c r="BY1869" s="529"/>
      <c r="BZ1869" s="529"/>
      <c r="CA1869" s="529"/>
      <c r="CB1869" s="529"/>
      <c r="CC1869" s="529"/>
      <c r="CD1869" s="529"/>
      <c r="CE1869" s="529"/>
      <c r="CF1869" s="529"/>
      <c r="CG1869" s="529"/>
      <c r="CH1869" s="529"/>
      <c r="CI1869" s="529"/>
      <c r="CJ1869" s="529"/>
      <c r="CK1869" s="529"/>
      <c r="CL1869" s="529"/>
      <c r="CM1869" s="529"/>
      <c r="CN1869" s="529"/>
      <c r="CO1869" s="529"/>
      <c r="CP1869" s="529"/>
      <c r="CQ1869" s="529"/>
      <c r="CR1869" s="529"/>
      <c r="CS1869" s="529"/>
      <c r="CT1869" s="529"/>
      <c r="CU1869" s="529"/>
      <c r="CV1869" s="529"/>
      <c r="CW1869" s="529"/>
      <c r="CX1869" s="529"/>
      <c r="CY1869" s="529"/>
      <c r="CZ1869" s="529"/>
      <c r="DA1869" s="529"/>
      <c r="DB1869" s="529"/>
      <c r="DC1869" s="529"/>
      <c r="DD1869" s="529"/>
      <c r="DE1869" s="529"/>
      <c r="DF1869" s="529"/>
      <c r="DG1869" s="529"/>
      <c r="DH1869" s="529"/>
      <c r="DI1869" s="529"/>
      <c r="DJ1869" s="529"/>
      <c r="DK1869" s="529"/>
      <c r="DL1869" s="529"/>
      <c r="DM1869" s="529"/>
      <c r="DN1869" s="529"/>
      <c r="DO1869" s="529"/>
      <c r="DP1869" s="529"/>
      <c r="DQ1869" s="529"/>
      <c r="DR1869" s="529"/>
      <c r="DS1869" s="529"/>
      <c r="DT1869" s="529"/>
      <c r="DU1869" s="529"/>
      <c r="DV1869" s="529"/>
      <c r="DW1869" s="529"/>
      <c r="DX1869" s="529"/>
      <c r="DY1869" s="529"/>
      <c r="DZ1869" s="529"/>
      <c r="EA1869" s="529"/>
      <c r="EB1869" s="529"/>
      <c r="EC1869" s="529"/>
      <c r="ED1869" s="529"/>
      <c r="EE1869" s="529"/>
      <c r="EF1869" s="529"/>
      <c r="EG1869" s="529"/>
      <c r="EH1869" s="529"/>
      <c r="EI1869" s="529"/>
      <c r="EJ1869" s="529"/>
      <c r="EK1869" s="529"/>
      <c r="EL1869" s="529"/>
      <c r="EM1869" s="529"/>
      <c r="EN1869" s="529"/>
      <c r="EO1869" s="529"/>
      <c r="EP1869" s="529"/>
      <c r="EQ1869" s="529"/>
      <c r="ER1869" s="529"/>
      <c r="ES1869" s="529"/>
      <c r="ET1869" s="529"/>
      <c r="EU1869" s="529"/>
      <c r="EV1869" s="529"/>
      <c r="EW1869" s="529"/>
      <c r="EX1869" s="529"/>
      <c r="EY1869" s="529"/>
      <c r="EZ1869" s="529"/>
      <c r="FA1869" s="529"/>
      <c r="FB1869" s="529"/>
      <c r="FC1869" s="529"/>
      <c r="FD1869" s="529"/>
      <c r="FE1869" s="529"/>
      <c r="FF1869" s="529"/>
      <c r="FG1869" s="529"/>
      <c r="FH1869" s="529"/>
      <c r="FI1869" s="529"/>
      <c r="FJ1869" s="529"/>
      <c r="FK1869" s="529"/>
      <c r="FL1869" s="529"/>
      <c r="FM1869" s="529"/>
      <c r="FN1869" s="529"/>
      <c r="FO1869" s="529"/>
      <c r="FP1869" s="529"/>
      <c r="FQ1869" s="529"/>
      <c r="FR1869" s="529"/>
      <c r="FS1869" s="529"/>
      <c r="FT1869" s="529"/>
      <c r="FU1869" s="529"/>
      <c r="FV1869" s="529"/>
      <c r="FW1869" s="529"/>
      <c r="FX1869" s="529"/>
      <c r="FY1869" s="529"/>
      <c r="FZ1869" s="529"/>
      <c r="GA1869" s="529"/>
      <c r="GB1869" s="529"/>
      <c r="GC1869" s="529"/>
      <c r="GD1869" s="529"/>
      <c r="GE1869" s="529"/>
      <c r="GF1869" s="529"/>
      <c r="GG1869" s="529"/>
      <c r="GH1869" s="529"/>
      <c r="GI1869" s="529"/>
      <c r="GJ1869" s="529"/>
      <c r="GK1869" s="529"/>
      <c r="GL1869" s="529"/>
      <c r="GM1869" s="529"/>
      <c r="GN1869" s="529"/>
      <c r="GO1869" s="529"/>
      <c r="GP1869" s="529"/>
      <c r="GQ1869" s="529"/>
      <c r="GR1869" s="529"/>
      <c r="GS1869" s="529"/>
      <c r="GT1869" s="529"/>
      <c r="GU1869" s="529"/>
      <c r="GV1869" s="529"/>
      <c r="GW1869" s="529"/>
      <c r="GX1869" s="529"/>
      <c r="GY1869" s="529"/>
      <c r="GZ1869" s="529"/>
      <c r="HA1869" s="529"/>
      <c r="HB1869" s="529"/>
      <c r="HC1869" s="529"/>
      <c r="HD1869" s="529"/>
      <c r="HE1869" s="529"/>
      <c r="HF1869" s="529"/>
      <c r="HG1869" s="529"/>
      <c r="HH1869" s="529"/>
      <c r="HI1869" s="529"/>
      <c r="HJ1869" s="529"/>
      <c r="HK1869" s="529"/>
      <c r="HL1869" s="529"/>
      <c r="HM1869" s="529"/>
      <c r="HN1869" s="529"/>
      <c r="HO1869" s="529"/>
      <c r="HP1869" s="529"/>
      <c r="HQ1869" s="529"/>
      <c r="HR1869" s="529"/>
      <c r="HS1869" s="529"/>
      <c r="HT1869" s="529"/>
      <c r="HU1869" s="529"/>
      <c r="HV1869" s="529"/>
      <c r="HW1869" s="529"/>
      <c r="HX1869" s="529"/>
      <c r="HY1869" s="529"/>
      <c r="HZ1869" s="529"/>
      <c r="IA1869" s="529"/>
      <c r="IB1869" s="529"/>
      <c r="IC1869" s="529"/>
      <c r="ID1869" s="529"/>
      <c r="IE1869" s="529"/>
      <c r="IF1869" s="529"/>
      <c r="IG1869" s="529"/>
      <c r="IH1869" s="529"/>
      <c r="II1869" s="529"/>
      <c r="IJ1869" s="529"/>
      <c r="IK1869" s="529"/>
      <c r="IL1869" s="529"/>
      <c r="IM1869" s="529"/>
      <c r="IN1869" s="529"/>
      <c r="IO1869" s="529"/>
      <c r="IP1869" s="529"/>
      <c r="IQ1869" s="529"/>
      <c r="IR1869" s="529"/>
      <c r="IS1869" s="529"/>
      <c r="IT1869" s="529"/>
      <c r="IU1869" s="529"/>
      <c r="IV1869" s="529"/>
      <c r="IW1869" s="529"/>
      <c r="IX1869" s="529"/>
      <c r="IY1869" s="529"/>
      <c r="IZ1869" s="529"/>
      <c r="JA1869" s="529"/>
      <c r="JB1869" s="529"/>
      <c r="JC1869" s="529"/>
      <c r="JD1869" s="529"/>
      <c r="JE1869" s="529"/>
      <c r="JF1869" s="529"/>
      <c r="JG1869" s="529"/>
      <c r="JH1869" s="529"/>
    </row>
    <row r="1870" spans="1:268" s="3" customFormat="1" ht="54.75" customHeight="1" x14ac:dyDescent="0.25">
      <c r="A1870" s="1"/>
      <c r="B1870" s="1"/>
      <c r="C1870" s="1"/>
      <c r="D1870" s="7"/>
      <c r="E1870" s="7"/>
      <c r="F1870" s="7"/>
      <c r="G1870" s="1"/>
      <c r="H1870" s="1"/>
      <c r="I1870" s="1"/>
      <c r="J1870" s="1"/>
      <c r="K1870" s="1"/>
      <c r="L1870" s="1"/>
      <c r="M1870" s="1"/>
      <c r="N1870" s="1"/>
      <c r="O1870" s="1"/>
      <c r="P1870" s="6"/>
      <c r="Q1870" s="1"/>
      <c r="R1870" s="1"/>
      <c r="S1870" s="1"/>
      <c r="T1870" s="1"/>
      <c r="U1870" s="6"/>
      <c r="V1870" s="1"/>
      <c r="W1870" s="1"/>
      <c r="X1870" s="1"/>
      <c r="Y1870" s="1"/>
      <c r="Z1870" s="9"/>
      <c r="AA1870" s="1"/>
      <c r="AB1870" s="1"/>
      <c r="AC1870" s="1"/>
      <c r="AD1870" s="1"/>
      <c r="AE1870" s="1"/>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6"/>
      <c r="BG1870" s="1"/>
      <c r="BH1870" s="1"/>
      <c r="BI1870" s="1"/>
      <c r="BJ1870" s="7"/>
      <c r="BK1870" s="1"/>
      <c r="BL1870" s="7"/>
      <c r="BM1870" s="1"/>
      <c r="BN1870" s="1"/>
      <c r="BO1870" s="1"/>
      <c r="BP1870" s="1"/>
      <c r="BQ1870" s="1"/>
      <c r="BR1870" s="1"/>
      <c r="BS1870" s="1"/>
      <c r="BT1870" s="529"/>
      <c r="BU1870" s="529"/>
      <c r="BV1870" s="529"/>
      <c r="BW1870" s="529"/>
      <c r="BX1870" s="529"/>
      <c r="BY1870" s="529"/>
      <c r="BZ1870" s="529"/>
      <c r="CA1870" s="529"/>
      <c r="CB1870" s="529"/>
      <c r="CC1870" s="529"/>
      <c r="CD1870" s="529"/>
      <c r="CE1870" s="529"/>
      <c r="CF1870" s="529"/>
      <c r="CG1870" s="529"/>
      <c r="CH1870" s="529"/>
      <c r="CI1870" s="529"/>
      <c r="CJ1870" s="529"/>
      <c r="CK1870" s="529"/>
      <c r="CL1870" s="529"/>
      <c r="CM1870" s="529"/>
      <c r="CN1870" s="529"/>
      <c r="CO1870" s="529"/>
      <c r="CP1870" s="529"/>
      <c r="CQ1870" s="529"/>
      <c r="CR1870" s="529"/>
      <c r="CS1870" s="529"/>
      <c r="CT1870" s="529"/>
      <c r="CU1870" s="529"/>
      <c r="CV1870" s="529"/>
      <c r="CW1870" s="529"/>
      <c r="CX1870" s="529"/>
      <c r="CY1870" s="529"/>
      <c r="CZ1870" s="529"/>
      <c r="DA1870" s="529"/>
      <c r="DB1870" s="529"/>
      <c r="DC1870" s="529"/>
      <c r="DD1870" s="529"/>
      <c r="DE1870" s="529"/>
      <c r="DF1870" s="529"/>
      <c r="DG1870" s="529"/>
      <c r="DH1870" s="529"/>
      <c r="DI1870" s="529"/>
      <c r="DJ1870" s="529"/>
      <c r="DK1870" s="529"/>
      <c r="DL1870" s="529"/>
      <c r="DM1870" s="529"/>
      <c r="DN1870" s="529"/>
      <c r="DO1870" s="529"/>
      <c r="DP1870" s="529"/>
      <c r="DQ1870" s="529"/>
      <c r="DR1870" s="529"/>
      <c r="DS1870" s="529"/>
      <c r="DT1870" s="529"/>
      <c r="DU1870" s="529"/>
      <c r="DV1870" s="529"/>
      <c r="DW1870" s="529"/>
      <c r="DX1870" s="529"/>
      <c r="DY1870" s="529"/>
      <c r="DZ1870" s="529"/>
      <c r="EA1870" s="529"/>
      <c r="EB1870" s="529"/>
      <c r="EC1870" s="529"/>
      <c r="ED1870" s="529"/>
      <c r="EE1870" s="529"/>
      <c r="EF1870" s="529"/>
      <c r="EG1870" s="529"/>
      <c r="EH1870" s="529"/>
      <c r="EI1870" s="529"/>
      <c r="EJ1870" s="529"/>
      <c r="EK1870" s="529"/>
      <c r="EL1870" s="529"/>
      <c r="EM1870" s="529"/>
      <c r="EN1870" s="529"/>
      <c r="EO1870" s="529"/>
      <c r="EP1870" s="529"/>
      <c r="EQ1870" s="529"/>
      <c r="ER1870" s="529"/>
      <c r="ES1870" s="529"/>
      <c r="ET1870" s="529"/>
      <c r="EU1870" s="529"/>
      <c r="EV1870" s="529"/>
      <c r="EW1870" s="529"/>
      <c r="EX1870" s="529"/>
      <c r="EY1870" s="529"/>
      <c r="EZ1870" s="529"/>
      <c r="FA1870" s="529"/>
      <c r="FB1870" s="529"/>
      <c r="FC1870" s="529"/>
      <c r="FD1870" s="529"/>
      <c r="FE1870" s="529"/>
      <c r="FF1870" s="529"/>
      <c r="FG1870" s="529"/>
      <c r="FH1870" s="529"/>
      <c r="FI1870" s="529"/>
      <c r="FJ1870" s="529"/>
      <c r="FK1870" s="529"/>
      <c r="FL1870" s="529"/>
      <c r="FM1870" s="529"/>
      <c r="FN1870" s="529"/>
      <c r="FO1870" s="529"/>
      <c r="FP1870" s="529"/>
      <c r="FQ1870" s="529"/>
      <c r="FR1870" s="529"/>
      <c r="FS1870" s="529"/>
      <c r="FT1870" s="529"/>
      <c r="FU1870" s="529"/>
      <c r="FV1870" s="529"/>
      <c r="FW1870" s="529"/>
      <c r="FX1870" s="529"/>
      <c r="FY1870" s="529"/>
      <c r="FZ1870" s="529"/>
      <c r="GA1870" s="529"/>
      <c r="GB1870" s="529"/>
      <c r="GC1870" s="529"/>
      <c r="GD1870" s="529"/>
      <c r="GE1870" s="529"/>
      <c r="GF1870" s="529"/>
      <c r="GG1870" s="529"/>
      <c r="GH1870" s="529"/>
      <c r="GI1870" s="529"/>
      <c r="GJ1870" s="529"/>
      <c r="GK1870" s="529"/>
      <c r="GL1870" s="529"/>
      <c r="GM1870" s="529"/>
      <c r="GN1870" s="529"/>
      <c r="GO1870" s="529"/>
      <c r="GP1870" s="529"/>
      <c r="GQ1870" s="529"/>
      <c r="GR1870" s="529"/>
      <c r="GS1870" s="529"/>
      <c r="GT1870" s="529"/>
      <c r="GU1870" s="529"/>
      <c r="GV1870" s="529"/>
      <c r="GW1870" s="529"/>
      <c r="GX1870" s="529"/>
      <c r="GY1870" s="529"/>
      <c r="GZ1870" s="529"/>
      <c r="HA1870" s="529"/>
      <c r="HB1870" s="529"/>
      <c r="HC1870" s="529"/>
      <c r="HD1870" s="529"/>
      <c r="HE1870" s="529"/>
      <c r="HF1870" s="529"/>
      <c r="HG1870" s="529"/>
      <c r="HH1870" s="529"/>
      <c r="HI1870" s="529"/>
      <c r="HJ1870" s="529"/>
      <c r="HK1870" s="529"/>
      <c r="HL1870" s="529"/>
      <c r="HM1870" s="529"/>
      <c r="HN1870" s="529"/>
      <c r="HO1870" s="529"/>
      <c r="HP1870" s="529"/>
      <c r="HQ1870" s="529"/>
      <c r="HR1870" s="529"/>
      <c r="HS1870" s="529"/>
      <c r="HT1870" s="529"/>
      <c r="HU1870" s="529"/>
      <c r="HV1870" s="529"/>
      <c r="HW1870" s="529"/>
      <c r="HX1870" s="529"/>
      <c r="HY1870" s="529"/>
      <c r="HZ1870" s="529"/>
      <c r="IA1870" s="529"/>
      <c r="IB1870" s="529"/>
      <c r="IC1870" s="529"/>
      <c r="ID1870" s="529"/>
      <c r="IE1870" s="529"/>
      <c r="IF1870" s="529"/>
      <c r="IG1870" s="529"/>
      <c r="IH1870" s="529"/>
      <c r="II1870" s="529"/>
      <c r="IJ1870" s="529"/>
      <c r="IK1870" s="529"/>
      <c r="IL1870" s="529"/>
      <c r="IM1870" s="529"/>
      <c r="IN1870" s="529"/>
      <c r="IO1870" s="529"/>
      <c r="IP1870" s="529"/>
      <c r="IQ1870" s="529"/>
      <c r="IR1870" s="529"/>
      <c r="IS1870" s="529"/>
      <c r="IT1870" s="529"/>
      <c r="IU1870" s="529"/>
      <c r="IV1870" s="529"/>
      <c r="IW1870" s="529"/>
      <c r="IX1870" s="529"/>
      <c r="IY1870" s="529"/>
      <c r="IZ1870" s="529"/>
      <c r="JA1870" s="529"/>
      <c r="JB1870" s="529"/>
      <c r="JC1870" s="529"/>
      <c r="JD1870" s="529"/>
      <c r="JE1870" s="529"/>
      <c r="JF1870" s="529"/>
      <c r="JG1870" s="529"/>
      <c r="JH1870" s="529"/>
    </row>
    <row r="1871" spans="1:268" s="3" customFormat="1" ht="54.75" customHeight="1" x14ac:dyDescent="0.25">
      <c r="A1871" s="1"/>
      <c r="B1871" s="1"/>
      <c r="C1871" s="1"/>
      <c r="D1871" s="7"/>
      <c r="E1871" s="7"/>
      <c r="F1871" s="7"/>
      <c r="G1871" s="1"/>
      <c r="H1871" s="1"/>
      <c r="I1871" s="1"/>
      <c r="J1871" s="1"/>
      <c r="K1871" s="1"/>
      <c r="L1871" s="1"/>
      <c r="M1871" s="1"/>
      <c r="N1871" s="1"/>
      <c r="O1871" s="1"/>
      <c r="P1871" s="6"/>
      <c r="Q1871" s="1"/>
      <c r="R1871" s="1"/>
      <c r="S1871" s="1"/>
      <c r="T1871" s="1"/>
      <c r="U1871" s="6"/>
      <c r="V1871" s="1"/>
      <c r="W1871" s="1"/>
      <c r="X1871" s="1"/>
      <c r="Y1871" s="1"/>
      <c r="Z1871" s="9"/>
      <c r="AA1871" s="1"/>
      <c r="AB1871" s="1"/>
      <c r="AC1871" s="1"/>
      <c r="AD1871" s="1"/>
      <c r="AE1871" s="1"/>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6"/>
      <c r="BG1871" s="1"/>
      <c r="BH1871" s="1"/>
      <c r="BI1871" s="1"/>
      <c r="BJ1871" s="7"/>
      <c r="BK1871" s="1"/>
      <c r="BL1871" s="7"/>
      <c r="BM1871" s="1"/>
      <c r="BN1871" s="1"/>
      <c r="BO1871" s="1"/>
      <c r="BP1871" s="1"/>
      <c r="BQ1871" s="1"/>
      <c r="BR1871" s="1"/>
      <c r="BS1871" s="1"/>
      <c r="BT1871" s="529"/>
      <c r="BU1871" s="529"/>
      <c r="BV1871" s="529"/>
      <c r="BW1871" s="529"/>
      <c r="BX1871" s="529"/>
      <c r="BY1871" s="529"/>
      <c r="BZ1871" s="529"/>
      <c r="CA1871" s="529"/>
      <c r="CB1871" s="529"/>
      <c r="CC1871" s="529"/>
      <c r="CD1871" s="529"/>
      <c r="CE1871" s="529"/>
      <c r="CF1871" s="529"/>
      <c r="CG1871" s="529"/>
      <c r="CH1871" s="529"/>
      <c r="CI1871" s="529"/>
      <c r="CJ1871" s="529"/>
      <c r="CK1871" s="529"/>
      <c r="CL1871" s="529"/>
      <c r="CM1871" s="529"/>
      <c r="CN1871" s="529"/>
      <c r="CO1871" s="529"/>
      <c r="CP1871" s="529"/>
      <c r="CQ1871" s="529"/>
      <c r="CR1871" s="529"/>
      <c r="CS1871" s="529"/>
      <c r="CT1871" s="529"/>
      <c r="CU1871" s="529"/>
      <c r="CV1871" s="529"/>
      <c r="CW1871" s="529"/>
      <c r="CX1871" s="529"/>
      <c r="CY1871" s="529"/>
      <c r="CZ1871" s="529"/>
      <c r="DA1871" s="529"/>
      <c r="DB1871" s="529"/>
      <c r="DC1871" s="529"/>
      <c r="DD1871" s="529"/>
      <c r="DE1871" s="529"/>
      <c r="DF1871" s="529"/>
      <c r="DG1871" s="529"/>
      <c r="DH1871" s="529"/>
      <c r="DI1871" s="529"/>
      <c r="DJ1871" s="529"/>
      <c r="DK1871" s="529"/>
      <c r="DL1871" s="529"/>
      <c r="DM1871" s="529"/>
      <c r="DN1871" s="529"/>
      <c r="DO1871" s="529"/>
      <c r="DP1871" s="529"/>
      <c r="DQ1871" s="529"/>
      <c r="DR1871" s="529"/>
      <c r="DS1871" s="529"/>
      <c r="DT1871" s="529"/>
      <c r="DU1871" s="529"/>
      <c r="DV1871" s="529"/>
      <c r="DW1871" s="529"/>
      <c r="DX1871" s="529"/>
      <c r="DY1871" s="529"/>
      <c r="DZ1871" s="529"/>
      <c r="EA1871" s="529"/>
      <c r="EB1871" s="529"/>
      <c r="EC1871" s="529"/>
      <c r="ED1871" s="529"/>
      <c r="EE1871" s="529"/>
      <c r="EF1871" s="529"/>
      <c r="EG1871" s="529"/>
      <c r="EH1871" s="529"/>
      <c r="EI1871" s="529"/>
      <c r="EJ1871" s="529"/>
      <c r="EK1871" s="529"/>
      <c r="EL1871" s="529"/>
      <c r="EM1871" s="529"/>
      <c r="EN1871" s="529"/>
      <c r="EO1871" s="529"/>
      <c r="EP1871" s="529"/>
      <c r="EQ1871" s="529"/>
      <c r="ER1871" s="529"/>
      <c r="ES1871" s="529"/>
      <c r="ET1871" s="529"/>
      <c r="EU1871" s="529"/>
      <c r="EV1871" s="529"/>
      <c r="EW1871" s="529"/>
      <c r="EX1871" s="529"/>
      <c r="EY1871" s="529"/>
      <c r="EZ1871" s="529"/>
      <c r="FA1871" s="529"/>
      <c r="FB1871" s="529"/>
      <c r="FC1871" s="529"/>
      <c r="FD1871" s="529"/>
      <c r="FE1871" s="529"/>
      <c r="FF1871" s="529"/>
      <c r="FG1871" s="529"/>
      <c r="FH1871" s="529"/>
      <c r="FI1871" s="529"/>
      <c r="FJ1871" s="529"/>
      <c r="FK1871" s="529"/>
      <c r="FL1871" s="529"/>
      <c r="FM1871" s="529"/>
      <c r="FN1871" s="529"/>
      <c r="FO1871" s="529"/>
      <c r="FP1871" s="529"/>
      <c r="FQ1871" s="529"/>
      <c r="FR1871" s="529"/>
      <c r="FS1871" s="529"/>
      <c r="FT1871" s="529"/>
      <c r="FU1871" s="529"/>
      <c r="FV1871" s="529"/>
      <c r="FW1871" s="529"/>
      <c r="FX1871" s="529"/>
      <c r="FY1871" s="529"/>
      <c r="FZ1871" s="529"/>
      <c r="GA1871" s="529"/>
      <c r="GB1871" s="529"/>
      <c r="GC1871" s="529"/>
      <c r="GD1871" s="529"/>
      <c r="GE1871" s="529"/>
      <c r="GF1871" s="529"/>
      <c r="GG1871" s="529"/>
      <c r="GH1871" s="529"/>
      <c r="GI1871" s="529"/>
      <c r="GJ1871" s="529"/>
      <c r="GK1871" s="529"/>
      <c r="GL1871" s="529"/>
      <c r="GM1871" s="529"/>
      <c r="GN1871" s="529"/>
      <c r="GO1871" s="529"/>
      <c r="GP1871" s="529"/>
      <c r="GQ1871" s="529"/>
      <c r="GR1871" s="529"/>
      <c r="GS1871" s="529"/>
      <c r="GT1871" s="529"/>
      <c r="GU1871" s="529"/>
      <c r="GV1871" s="529"/>
      <c r="GW1871" s="529"/>
      <c r="GX1871" s="529"/>
      <c r="GY1871" s="529"/>
      <c r="GZ1871" s="529"/>
      <c r="HA1871" s="529"/>
      <c r="HB1871" s="529"/>
      <c r="HC1871" s="529"/>
      <c r="HD1871" s="529"/>
      <c r="HE1871" s="529"/>
      <c r="HF1871" s="529"/>
      <c r="HG1871" s="529"/>
      <c r="HH1871" s="529"/>
      <c r="HI1871" s="529"/>
      <c r="HJ1871" s="529"/>
      <c r="HK1871" s="529"/>
      <c r="HL1871" s="529"/>
      <c r="HM1871" s="529"/>
      <c r="HN1871" s="529"/>
      <c r="HO1871" s="529"/>
      <c r="HP1871" s="529"/>
      <c r="HQ1871" s="529"/>
      <c r="HR1871" s="529"/>
      <c r="HS1871" s="529"/>
      <c r="HT1871" s="529"/>
      <c r="HU1871" s="529"/>
      <c r="HV1871" s="529"/>
      <c r="HW1871" s="529"/>
      <c r="HX1871" s="529"/>
      <c r="HY1871" s="529"/>
      <c r="HZ1871" s="529"/>
      <c r="IA1871" s="529"/>
      <c r="IB1871" s="529"/>
      <c r="IC1871" s="529"/>
      <c r="ID1871" s="529"/>
      <c r="IE1871" s="529"/>
      <c r="IF1871" s="529"/>
      <c r="IG1871" s="529"/>
      <c r="IH1871" s="529"/>
      <c r="II1871" s="529"/>
      <c r="IJ1871" s="529"/>
      <c r="IK1871" s="529"/>
      <c r="IL1871" s="529"/>
      <c r="IM1871" s="529"/>
      <c r="IN1871" s="529"/>
      <c r="IO1871" s="529"/>
      <c r="IP1871" s="529"/>
      <c r="IQ1871" s="529"/>
      <c r="IR1871" s="529"/>
      <c r="IS1871" s="529"/>
      <c r="IT1871" s="529"/>
      <c r="IU1871" s="529"/>
      <c r="IV1871" s="529"/>
      <c r="IW1871" s="529"/>
      <c r="IX1871" s="529"/>
      <c r="IY1871" s="529"/>
      <c r="IZ1871" s="529"/>
      <c r="JA1871" s="529"/>
      <c r="JB1871" s="529"/>
      <c r="JC1871" s="529"/>
      <c r="JD1871" s="529"/>
      <c r="JE1871" s="529"/>
      <c r="JF1871" s="529"/>
      <c r="JG1871" s="529"/>
      <c r="JH1871" s="529"/>
    </row>
    <row r="1872" spans="1:268" s="3" customFormat="1" ht="54.75" customHeight="1" x14ac:dyDescent="0.25">
      <c r="A1872" s="1"/>
      <c r="B1872" s="1"/>
      <c r="C1872" s="1"/>
      <c r="D1872" s="7"/>
      <c r="E1872" s="7"/>
      <c r="F1872" s="7"/>
      <c r="G1872" s="1"/>
      <c r="H1872" s="1"/>
      <c r="I1872" s="1"/>
      <c r="J1872" s="1"/>
      <c r="K1872" s="1"/>
      <c r="L1872" s="1"/>
      <c r="M1872" s="1"/>
      <c r="N1872" s="1"/>
      <c r="O1872" s="1"/>
      <c r="P1872" s="6"/>
      <c r="Q1872" s="1"/>
      <c r="R1872" s="1"/>
      <c r="S1872" s="1"/>
      <c r="T1872" s="1"/>
      <c r="U1872" s="6"/>
      <c r="V1872" s="1"/>
      <c r="W1872" s="1"/>
      <c r="X1872" s="1"/>
      <c r="Y1872" s="1"/>
      <c r="Z1872" s="9"/>
      <c r="AA1872" s="1"/>
      <c r="AB1872" s="1"/>
      <c r="AC1872" s="1"/>
      <c r="AD1872" s="1"/>
      <c r="AE1872" s="1"/>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6"/>
      <c r="BG1872" s="1"/>
      <c r="BH1872" s="1"/>
      <c r="BI1872" s="1"/>
      <c r="BJ1872" s="7"/>
      <c r="BK1872" s="1"/>
      <c r="BL1872" s="7"/>
      <c r="BM1872" s="1"/>
      <c r="BN1872" s="1"/>
      <c r="BO1872" s="1"/>
      <c r="BP1872" s="1"/>
      <c r="BQ1872" s="1"/>
      <c r="BR1872" s="1"/>
      <c r="BS1872" s="1"/>
      <c r="BT1872" s="529"/>
      <c r="BU1872" s="529"/>
      <c r="BV1872" s="529"/>
      <c r="BW1872" s="529"/>
      <c r="BX1872" s="529"/>
      <c r="BY1872" s="529"/>
      <c r="BZ1872" s="529"/>
      <c r="CA1872" s="529"/>
      <c r="CB1872" s="529"/>
      <c r="CC1872" s="529"/>
      <c r="CD1872" s="529"/>
      <c r="CE1872" s="529"/>
      <c r="CF1872" s="529"/>
      <c r="CG1872" s="529"/>
      <c r="CH1872" s="529"/>
      <c r="CI1872" s="529"/>
      <c r="CJ1872" s="529"/>
      <c r="CK1872" s="529"/>
      <c r="CL1872" s="529"/>
      <c r="CM1872" s="529"/>
      <c r="CN1872" s="529"/>
      <c r="CO1872" s="529"/>
      <c r="CP1872" s="529"/>
      <c r="CQ1872" s="529"/>
      <c r="CR1872" s="529"/>
      <c r="CS1872" s="529"/>
      <c r="CT1872" s="529"/>
      <c r="CU1872" s="529"/>
      <c r="CV1872" s="529"/>
      <c r="CW1872" s="529"/>
      <c r="CX1872" s="529"/>
      <c r="CY1872" s="529"/>
      <c r="CZ1872" s="529"/>
      <c r="DA1872" s="529"/>
      <c r="DB1872" s="529"/>
      <c r="DC1872" s="529"/>
      <c r="DD1872" s="529"/>
      <c r="DE1872" s="529"/>
      <c r="DF1872" s="529"/>
      <c r="DG1872" s="529"/>
      <c r="DH1872" s="529"/>
      <c r="DI1872" s="529"/>
      <c r="DJ1872" s="529"/>
      <c r="DK1872" s="529"/>
      <c r="DL1872" s="529"/>
      <c r="DM1872" s="529"/>
      <c r="DN1872" s="529"/>
      <c r="DO1872" s="529"/>
      <c r="DP1872" s="529"/>
      <c r="DQ1872" s="529"/>
      <c r="DR1872" s="529"/>
      <c r="DS1872" s="529"/>
      <c r="DT1872" s="529"/>
      <c r="DU1872" s="529"/>
      <c r="DV1872" s="529"/>
      <c r="DW1872" s="529"/>
      <c r="DX1872" s="529"/>
      <c r="DY1872" s="529"/>
      <c r="DZ1872" s="529"/>
      <c r="EA1872" s="529"/>
      <c r="EB1872" s="529"/>
      <c r="EC1872" s="529"/>
      <c r="ED1872" s="529"/>
      <c r="EE1872" s="529"/>
      <c r="EF1872" s="529"/>
      <c r="EG1872" s="529"/>
      <c r="EH1872" s="529"/>
      <c r="EI1872" s="529"/>
      <c r="EJ1872" s="529"/>
      <c r="EK1872" s="529"/>
      <c r="EL1872" s="529"/>
      <c r="EM1872" s="529"/>
      <c r="EN1872" s="529"/>
      <c r="EO1872" s="529"/>
      <c r="EP1872" s="529"/>
      <c r="EQ1872" s="529"/>
      <c r="ER1872" s="529"/>
      <c r="ES1872" s="529"/>
      <c r="ET1872" s="529"/>
      <c r="EU1872" s="529"/>
      <c r="EV1872" s="529"/>
      <c r="EW1872" s="529"/>
      <c r="EX1872" s="529"/>
      <c r="EY1872" s="529"/>
      <c r="EZ1872" s="529"/>
      <c r="FA1872" s="529"/>
      <c r="FB1872" s="529"/>
      <c r="FC1872" s="529"/>
      <c r="FD1872" s="529"/>
      <c r="FE1872" s="529"/>
      <c r="FF1872" s="529"/>
      <c r="FG1872" s="529"/>
      <c r="FH1872" s="529"/>
      <c r="FI1872" s="529"/>
      <c r="FJ1872" s="529"/>
      <c r="FK1872" s="529"/>
      <c r="FL1872" s="529"/>
      <c r="FM1872" s="529"/>
      <c r="FN1872" s="529"/>
      <c r="FO1872" s="529"/>
      <c r="FP1872" s="529"/>
      <c r="FQ1872" s="529"/>
      <c r="FR1872" s="529"/>
      <c r="FS1872" s="529"/>
      <c r="FT1872" s="529"/>
      <c r="FU1872" s="529"/>
      <c r="FV1872" s="529"/>
      <c r="FW1872" s="529"/>
      <c r="FX1872" s="529"/>
      <c r="FY1872" s="529"/>
      <c r="FZ1872" s="529"/>
      <c r="GA1872" s="529"/>
      <c r="GB1872" s="529"/>
      <c r="GC1872" s="529"/>
      <c r="GD1872" s="529"/>
      <c r="GE1872" s="529"/>
      <c r="GF1872" s="529"/>
      <c r="GG1872" s="529"/>
      <c r="GH1872" s="529"/>
      <c r="GI1872" s="529"/>
      <c r="GJ1872" s="529"/>
      <c r="GK1872" s="529"/>
      <c r="GL1872" s="529"/>
      <c r="GM1872" s="529"/>
      <c r="GN1872" s="529"/>
      <c r="GO1872" s="529"/>
      <c r="GP1872" s="529"/>
      <c r="GQ1872" s="529"/>
      <c r="GR1872" s="529"/>
      <c r="GS1872" s="529"/>
      <c r="GT1872" s="529"/>
      <c r="GU1872" s="529"/>
      <c r="GV1872" s="529"/>
      <c r="GW1872" s="529"/>
      <c r="GX1872" s="529"/>
      <c r="GY1872" s="529"/>
      <c r="GZ1872" s="529"/>
      <c r="HA1872" s="529"/>
      <c r="HB1872" s="529"/>
      <c r="HC1872" s="529"/>
      <c r="HD1872" s="529"/>
      <c r="HE1872" s="529"/>
      <c r="HF1872" s="529"/>
      <c r="HG1872" s="529"/>
      <c r="HH1872" s="529"/>
      <c r="HI1872" s="529"/>
      <c r="HJ1872" s="529"/>
      <c r="HK1872" s="529"/>
      <c r="HL1872" s="529"/>
      <c r="HM1872" s="529"/>
      <c r="HN1872" s="529"/>
      <c r="HO1872" s="529"/>
      <c r="HP1872" s="529"/>
      <c r="HQ1872" s="529"/>
      <c r="HR1872" s="529"/>
      <c r="HS1872" s="529"/>
      <c r="HT1872" s="529"/>
      <c r="HU1872" s="529"/>
      <c r="HV1872" s="529"/>
      <c r="HW1872" s="529"/>
      <c r="HX1872" s="529"/>
      <c r="HY1872" s="529"/>
      <c r="HZ1872" s="529"/>
      <c r="IA1872" s="529"/>
      <c r="IB1872" s="529"/>
      <c r="IC1872" s="529"/>
      <c r="ID1872" s="529"/>
      <c r="IE1872" s="529"/>
      <c r="IF1872" s="529"/>
      <c r="IG1872" s="529"/>
      <c r="IH1872" s="529"/>
      <c r="II1872" s="529"/>
      <c r="IJ1872" s="529"/>
      <c r="IK1872" s="529"/>
      <c r="IL1872" s="529"/>
      <c r="IM1872" s="529"/>
      <c r="IN1872" s="529"/>
      <c r="IO1872" s="529"/>
      <c r="IP1872" s="529"/>
      <c r="IQ1872" s="529"/>
      <c r="IR1872" s="529"/>
      <c r="IS1872" s="529"/>
      <c r="IT1872" s="529"/>
      <c r="IU1872" s="529"/>
      <c r="IV1872" s="529"/>
      <c r="IW1872" s="529"/>
      <c r="IX1872" s="529"/>
      <c r="IY1872" s="529"/>
      <c r="IZ1872" s="529"/>
      <c r="JA1872" s="529"/>
      <c r="JB1872" s="529"/>
      <c r="JC1872" s="529"/>
      <c r="JD1872" s="529"/>
      <c r="JE1872" s="529"/>
      <c r="JF1872" s="529"/>
      <c r="JG1872" s="529"/>
      <c r="JH1872" s="529"/>
    </row>
    <row r="1873" spans="1:268" s="3" customFormat="1" ht="54.75" customHeight="1" x14ac:dyDescent="0.25">
      <c r="A1873" s="1"/>
      <c r="B1873" s="1"/>
      <c r="C1873" s="1"/>
      <c r="D1873" s="7"/>
      <c r="E1873" s="7"/>
      <c r="F1873" s="7"/>
      <c r="G1873" s="1"/>
      <c r="H1873" s="1"/>
      <c r="I1873" s="1"/>
      <c r="J1873" s="1"/>
      <c r="K1873" s="1"/>
      <c r="L1873" s="1"/>
      <c r="M1873" s="1"/>
      <c r="N1873" s="1"/>
      <c r="O1873" s="1"/>
      <c r="P1873" s="6"/>
      <c r="Q1873" s="1"/>
      <c r="R1873" s="1"/>
      <c r="S1873" s="1"/>
      <c r="T1873" s="1"/>
      <c r="U1873" s="6"/>
      <c r="V1873" s="1"/>
      <c r="W1873" s="1"/>
      <c r="X1873" s="1"/>
      <c r="Y1873" s="1"/>
      <c r="Z1873" s="9"/>
      <c r="AA1873" s="1"/>
      <c r="AB1873" s="1"/>
      <c r="AC1873" s="1"/>
      <c r="AD1873" s="1"/>
      <c r="AE1873" s="1"/>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6"/>
      <c r="BG1873" s="1"/>
      <c r="BH1873" s="1"/>
      <c r="BI1873" s="1"/>
      <c r="BJ1873" s="7"/>
      <c r="BK1873" s="1"/>
      <c r="BL1873" s="7"/>
      <c r="BM1873" s="1"/>
      <c r="BN1873" s="1"/>
      <c r="BO1873" s="1"/>
      <c r="BP1873" s="1"/>
      <c r="BQ1873" s="1"/>
      <c r="BR1873" s="1"/>
      <c r="BS1873" s="1"/>
      <c r="BT1873" s="529"/>
      <c r="BU1873" s="529"/>
      <c r="BV1873" s="529"/>
      <c r="BW1873" s="529"/>
      <c r="BX1873" s="529"/>
      <c r="BY1873" s="529"/>
      <c r="BZ1873" s="529"/>
      <c r="CA1873" s="529"/>
      <c r="CB1873" s="529"/>
      <c r="CC1873" s="529"/>
      <c r="CD1873" s="529"/>
      <c r="CE1873" s="529"/>
      <c r="CF1873" s="529"/>
      <c r="CG1873" s="529"/>
      <c r="CH1873" s="529"/>
      <c r="CI1873" s="529"/>
      <c r="CJ1873" s="529"/>
      <c r="CK1873" s="529"/>
      <c r="CL1873" s="529"/>
      <c r="CM1873" s="529"/>
      <c r="CN1873" s="529"/>
      <c r="CO1873" s="529"/>
      <c r="CP1873" s="529"/>
      <c r="CQ1873" s="529"/>
      <c r="CR1873" s="529"/>
      <c r="CS1873" s="529"/>
      <c r="CT1873" s="529"/>
      <c r="CU1873" s="529"/>
      <c r="CV1873" s="529"/>
      <c r="CW1873" s="529"/>
      <c r="CX1873" s="529"/>
      <c r="CY1873" s="529"/>
      <c r="CZ1873" s="529"/>
      <c r="DA1873" s="529"/>
      <c r="DB1873" s="529"/>
      <c r="DC1873" s="529"/>
      <c r="DD1873" s="529"/>
      <c r="DE1873" s="529"/>
      <c r="DF1873" s="529"/>
      <c r="DG1873" s="529"/>
      <c r="DH1873" s="529"/>
      <c r="DI1873" s="529"/>
      <c r="DJ1873" s="529"/>
      <c r="DK1873" s="529"/>
      <c r="DL1873" s="529"/>
      <c r="DM1873" s="529"/>
      <c r="DN1873" s="529"/>
      <c r="DO1873" s="529"/>
      <c r="DP1873" s="529"/>
      <c r="DQ1873" s="529"/>
      <c r="DR1873" s="529"/>
      <c r="DS1873" s="529"/>
      <c r="DT1873" s="529"/>
      <c r="DU1873" s="529"/>
      <c r="DV1873" s="529"/>
      <c r="DW1873" s="529"/>
      <c r="DX1873" s="529"/>
      <c r="DY1873" s="529"/>
      <c r="DZ1873" s="529"/>
      <c r="EA1873" s="529"/>
      <c r="EB1873" s="529"/>
      <c r="EC1873" s="529"/>
      <c r="ED1873" s="529"/>
      <c r="EE1873" s="529"/>
      <c r="EF1873" s="529"/>
      <c r="EG1873" s="529"/>
      <c r="EH1873" s="529"/>
      <c r="EI1873" s="529"/>
      <c r="EJ1873" s="529"/>
      <c r="EK1873" s="529"/>
      <c r="EL1873" s="529"/>
      <c r="EM1873" s="529"/>
      <c r="EN1873" s="529"/>
      <c r="EO1873" s="529"/>
      <c r="EP1873" s="529"/>
      <c r="EQ1873" s="529"/>
      <c r="ER1873" s="529"/>
      <c r="ES1873" s="529"/>
      <c r="ET1873" s="529"/>
      <c r="EU1873" s="529"/>
      <c r="EV1873" s="529"/>
      <c r="EW1873" s="529"/>
      <c r="EX1873" s="529"/>
      <c r="EY1873" s="529"/>
      <c r="EZ1873" s="529"/>
      <c r="FA1873" s="529"/>
      <c r="FB1873" s="529"/>
      <c r="FC1873" s="529"/>
      <c r="FD1873" s="529"/>
      <c r="FE1873" s="529"/>
      <c r="FF1873" s="529"/>
      <c r="FG1873" s="529"/>
      <c r="FH1873" s="529"/>
      <c r="FI1873" s="529"/>
      <c r="FJ1873" s="529"/>
      <c r="FK1873" s="529"/>
      <c r="FL1873" s="529"/>
      <c r="FM1873" s="529"/>
      <c r="FN1873" s="529"/>
      <c r="FO1873" s="529"/>
      <c r="FP1873" s="529"/>
      <c r="FQ1873" s="529"/>
      <c r="FR1873" s="529"/>
      <c r="FS1873" s="529"/>
      <c r="FT1873" s="529"/>
      <c r="FU1873" s="529"/>
      <c r="FV1873" s="529"/>
      <c r="FW1873" s="529"/>
      <c r="FX1873" s="529"/>
      <c r="FY1873" s="529"/>
      <c r="FZ1873" s="529"/>
      <c r="GA1873" s="529"/>
      <c r="GB1873" s="529"/>
      <c r="GC1873" s="529"/>
      <c r="GD1873" s="529"/>
      <c r="GE1873" s="529"/>
      <c r="GF1873" s="529"/>
      <c r="GG1873" s="529"/>
      <c r="GH1873" s="529"/>
      <c r="GI1873" s="529"/>
      <c r="GJ1873" s="529"/>
      <c r="GK1873" s="529"/>
      <c r="GL1873" s="529"/>
      <c r="GM1873" s="529"/>
      <c r="GN1873" s="529"/>
      <c r="GO1873" s="529"/>
      <c r="GP1873" s="529"/>
      <c r="GQ1873" s="529"/>
      <c r="GR1873" s="529"/>
      <c r="GS1873" s="529"/>
      <c r="GT1873" s="529"/>
      <c r="GU1873" s="529"/>
      <c r="GV1873" s="529"/>
      <c r="GW1873" s="529"/>
      <c r="GX1873" s="529"/>
      <c r="GY1873" s="529"/>
      <c r="GZ1873" s="529"/>
      <c r="HA1873" s="529"/>
      <c r="HB1873" s="529"/>
      <c r="HC1873" s="529"/>
      <c r="HD1873" s="529"/>
      <c r="HE1873" s="529"/>
      <c r="HF1873" s="529"/>
      <c r="HG1873" s="529"/>
      <c r="HH1873" s="529"/>
      <c r="HI1873" s="529"/>
      <c r="HJ1873" s="529"/>
      <c r="HK1873" s="529"/>
      <c r="HL1873" s="529"/>
      <c r="HM1873" s="529"/>
      <c r="HN1873" s="529"/>
      <c r="HO1873" s="529"/>
      <c r="HP1873" s="529"/>
      <c r="HQ1873" s="529"/>
      <c r="HR1873" s="529"/>
      <c r="HS1873" s="529"/>
      <c r="HT1873" s="529"/>
      <c r="HU1873" s="529"/>
      <c r="HV1873" s="529"/>
      <c r="HW1873" s="529"/>
      <c r="HX1873" s="529"/>
      <c r="HY1873" s="529"/>
      <c r="HZ1873" s="529"/>
      <c r="IA1873" s="529"/>
      <c r="IB1873" s="529"/>
      <c r="IC1873" s="529"/>
      <c r="ID1873" s="529"/>
      <c r="IE1873" s="529"/>
      <c r="IF1873" s="529"/>
      <c r="IG1873" s="529"/>
      <c r="IH1873" s="529"/>
      <c r="II1873" s="529"/>
      <c r="IJ1873" s="529"/>
      <c r="IK1873" s="529"/>
      <c r="IL1873" s="529"/>
      <c r="IM1873" s="529"/>
      <c r="IN1873" s="529"/>
      <c r="IO1873" s="529"/>
      <c r="IP1873" s="529"/>
      <c r="IQ1873" s="529"/>
      <c r="IR1873" s="529"/>
      <c r="IS1873" s="529"/>
      <c r="IT1873" s="529"/>
      <c r="IU1873" s="529"/>
      <c r="IV1873" s="529"/>
      <c r="IW1873" s="529"/>
      <c r="IX1873" s="529"/>
      <c r="IY1873" s="529"/>
      <c r="IZ1873" s="529"/>
      <c r="JA1873" s="529"/>
      <c r="JB1873" s="529"/>
      <c r="JC1873" s="529"/>
      <c r="JD1873" s="529"/>
      <c r="JE1873" s="529"/>
      <c r="JF1873" s="529"/>
      <c r="JG1873" s="529"/>
      <c r="JH1873" s="529"/>
    </row>
    <row r="1874" spans="1:268" s="3" customFormat="1" ht="54.75" customHeight="1" x14ac:dyDescent="0.25">
      <c r="A1874" s="1"/>
      <c r="B1874" s="1"/>
      <c r="C1874" s="1"/>
      <c r="D1874" s="7"/>
      <c r="E1874" s="7"/>
      <c r="F1874" s="7"/>
      <c r="G1874" s="1"/>
      <c r="H1874" s="1"/>
      <c r="I1874" s="1"/>
      <c r="J1874" s="1"/>
      <c r="K1874" s="1"/>
      <c r="L1874" s="1"/>
      <c r="M1874" s="1"/>
      <c r="N1874" s="1"/>
      <c r="O1874" s="1"/>
      <c r="P1874" s="6"/>
      <c r="Q1874" s="1"/>
      <c r="R1874" s="1"/>
      <c r="S1874" s="1"/>
      <c r="T1874" s="1"/>
      <c r="U1874" s="6"/>
      <c r="V1874" s="1"/>
      <c r="W1874" s="1"/>
      <c r="X1874" s="1"/>
      <c r="Y1874" s="1"/>
      <c r="Z1874" s="9"/>
      <c r="AA1874" s="1"/>
      <c r="AB1874" s="1"/>
      <c r="AC1874" s="1"/>
      <c r="AD1874" s="1"/>
      <c r="AE1874" s="1"/>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6"/>
      <c r="BG1874" s="1"/>
      <c r="BH1874" s="1"/>
      <c r="BI1874" s="1"/>
      <c r="BJ1874" s="7"/>
      <c r="BK1874" s="1"/>
      <c r="BL1874" s="7"/>
      <c r="BM1874" s="1"/>
      <c r="BN1874" s="1"/>
      <c r="BO1874" s="1"/>
      <c r="BP1874" s="1"/>
      <c r="BQ1874" s="1"/>
      <c r="BR1874" s="1"/>
      <c r="BS1874" s="1"/>
      <c r="BT1874" s="529"/>
      <c r="BU1874" s="529"/>
      <c r="BV1874" s="529"/>
      <c r="BW1874" s="529"/>
      <c r="BX1874" s="529"/>
      <c r="BY1874" s="529"/>
      <c r="BZ1874" s="529"/>
      <c r="CA1874" s="529"/>
      <c r="CB1874" s="529"/>
      <c r="CC1874" s="529"/>
      <c r="CD1874" s="529"/>
      <c r="CE1874" s="529"/>
      <c r="CF1874" s="529"/>
      <c r="CG1874" s="529"/>
      <c r="CH1874" s="529"/>
      <c r="CI1874" s="529"/>
      <c r="CJ1874" s="529"/>
      <c r="CK1874" s="529"/>
      <c r="CL1874" s="529"/>
      <c r="CM1874" s="529"/>
      <c r="CN1874" s="529"/>
      <c r="CO1874" s="529"/>
      <c r="CP1874" s="529"/>
      <c r="CQ1874" s="529"/>
      <c r="CR1874" s="529"/>
      <c r="CS1874" s="529"/>
      <c r="CT1874" s="529"/>
      <c r="CU1874" s="529"/>
      <c r="CV1874" s="529"/>
      <c r="CW1874" s="529"/>
      <c r="CX1874" s="529"/>
      <c r="CY1874" s="529"/>
      <c r="CZ1874" s="529"/>
      <c r="DA1874" s="529"/>
      <c r="DB1874" s="529"/>
      <c r="DC1874" s="529"/>
      <c r="DD1874" s="529"/>
      <c r="DE1874" s="529"/>
      <c r="DF1874" s="529"/>
      <c r="DG1874" s="529"/>
      <c r="DH1874" s="529"/>
      <c r="DI1874" s="529"/>
      <c r="DJ1874" s="529"/>
      <c r="DK1874" s="529"/>
      <c r="DL1874" s="529"/>
      <c r="DM1874" s="529"/>
      <c r="DN1874" s="529"/>
      <c r="DO1874" s="529"/>
      <c r="DP1874" s="529"/>
      <c r="DQ1874" s="529"/>
      <c r="DR1874" s="529"/>
      <c r="DS1874" s="529"/>
      <c r="DT1874" s="529"/>
      <c r="DU1874" s="529"/>
      <c r="DV1874" s="529"/>
      <c r="DW1874" s="529"/>
      <c r="DX1874" s="529"/>
      <c r="DY1874" s="529"/>
      <c r="DZ1874" s="529"/>
      <c r="EA1874" s="529"/>
      <c r="EB1874" s="529"/>
      <c r="EC1874" s="529"/>
      <c r="ED1874" s="529"/>
      <c r="EE1874" s="529"/>
      <c r="EF1874" s="529"/>
      <c r="EG1874" s="529"/>
      <c r="EH1874" s="529"/>
      <c r="EI1874" s="529"/>
      <c r="EJ1874" s="529"/>
      <c r="EK1874" s="529"/>
      <c r="EL1874" s="529"/>
      <c r="EM1874" s="529"/>
      <c r="EN1874" s="529"/>
      <c r="EO1874" s="529"/>
      <c r="EP1874" s="529"/>
      <c r="EQ1874" s="529"/>
      <c r="ER1874" s="529"/>
      <c r="ES1874" s="529"/>
      <c r="ET1874" s="529"/>
      <c r="EU1874" s="529"/>
      <c r="EV1874" s="529"/>
      <c r="EW1874" s="529"/>
      <c r="EX1874" s="529"/>
      <c r="EY1874" s="529"/>
      <c r="EZ1874" s="529"/>
      <c r="FA1874" s="529"/>
      <c r="FB1874" s="529"/>
      <c r="FC1874" s="529"/>
      <c r="FD1874" s="529"/>
      <c r="FE1874" s="529"/>
      <c r="FF1874" s="529"/>
      <c r="FG1874" s="529"/>
      <c r="FH1874" s="529"/>
      <c r="FI1874" s="529"/>
      <c r="FJ1874" s="529"/>
      <c r="FK1874" s="529"/>
      <c r="FL1874" s="529"/>
      <c r="FM1874" s="529"/>
      <c r="FN1874" s="529"/>
      <c r="FO1874" s="529"/>
      <c r="FP1874" s="529"/>
      <c r="FQ1874" s="529"/>
      <c r="FR1874" s="529"/>
      <c r="FS1874" s="529"/>
      <c r="FT1874" s="529"/>
      <c r="FU1874" s="529"/>
      <c r="FV1874" s="529"/>
      <c r="FW1874" s="529"/>
      <c r="FX1874" s="529"/>
      <c r="FY1874" s="529"/>
      <c r="FZ1874" s="529"/>
      <c r="GA1874" s="529"/>
      <c r="GB1874" s="529"/>
      <c r="GC1874" s="529"/>
      <c r="GD1874" s="529"/>
      <c r="GE1874" s="529"/>
      <c r="GF1874" s="529"/>
      <c r="GG1874" s="529"/>
      <c r="GH1874" s="529"/>
      <c r="GI1874" s="529"/>
      <c r="GJ1874" s="529"/>
      <c r="GK1874" s="529"/>
      <c r="GL1874" s="529"/>
      <c r="GM1874" s="529"/>
      <c r="GN1874" s="529"/>
      <c r="GO1874" s="529"/>
      <c r="GP1874" s="529"/>
      <c r="GQ1874" s="529"/>
      <c r="GR1874" s="529"/>
      <c r="GS1874" s="529"/>
      <c r="GT1874" s="529"/>
      <c r="GU1874" s="529"/>
      <c r="GV1874" s="529"/>
      <c r="GW1874" s="529"/>
      <c r="GX1874" s="529"/>
      <c r="GY1874" s="529"/>
      <c r="GZ1874" s="529"/>
      <c r="HA1874" s="529"/>
      <c r="HB1874" s="529"/>
      <c r="HC1874" s="529"/>
      <c r="HD1874" s="529"/>
      <c r="HE1874" s="529"/>
      <c r="HF1874" s="529"/>
      <c r="HG1874" s="529"/>
      <c r="HH1874" s="529"/>
      <c r="HI1874" s="529"/>
      <c r="HJ1874" s="529"/>
      <c r="HK1874" s="529"/>
      <c r="HL1874" s="529"/>
      <c r="HM1874" s="529"/>
      <c r="HN1874" s="529"/>
      <c r="HO1874" s="529"/>
      <c r="HP1874" s="529"/>
      <c r="HQ1874" s="529"/>
      <c r="HR1874" s="529"/>
      <c r="HS1874" s="529"/>
      <c r="HT1874" s="529"/>
      <c r="HU1874" s="529"/>
      <c r="HV1874" s="529"/>
      <c r="HW1874" s="529"/>
      <c r="HX1874" s="529"/>
      <c r="HY1874" s="529"/>
      <c r="HZ1874" s="529"/>
      <c r="IA1874" s="529"/>
      <c r="IB1874" s="529"/>
      <c r="IC1874" s="529"/>
      <c r="ID1874" s="529"/>
      <c r="IE1874" s="529"/>
      <c r="IF1874" s="529"/>
      <c r="IG1874" s="529"/>
      <c r="IH1874" s="529"/>
      <c r="II1874" s="529"/>
      <c r="IJ1874" s="529"/>
      <c r="IK1874" s="529"/>
      <c r="IL1874" s="529"/>
      <c r="IM1874" s="529"/>
      <c r="IN1874" s="529"/>
      <c r="IO1874" s="529"/>
      <c r="IP1874" s="529"/>
      <c r="IQ1874" s="529"/>
      <c r="IR1874" s="529"/>
      <c r="IS1874" s="529"/>
      <c r="IT1874" s="529"/>
      <c r="IU1874" s="529"/>
      <c r="IV1874" s="529"/>
      <c r="IW1874" s="529"/>
      <c r="IX1874" s="529"/>
      <c r="IY1874" s="529"/>
      <c r="IZ1874" s="529"/>
      <c r="JA1874" s="529"/>
      <c r="JB1874" s="529"/>
      <c r="JC1874" s="529"/>
      <c r="JD1874" s="529"/>
      <c r="JE1874" s="529"/>
      <c r="JF1874" s="529"/>
      <c r="JG1874" s="529"/>
      <c r="JH1874" s="529"/>
    </row>
    <row r="1875" spans="1:268" s="3" customFormat="1" ht="54.75" customHeight="1" x14ac:dyDescent="0.25">
      <c r="A1875" s="1"/>
      <c r="B1875" s="1"/>
      <c r="C1875" s="1"/>
      <c r="D1875" s="7"/>
      <c r="E1875" s="7"/>
      <c r="F1875" s="7"/>
      <c r="G1875" s="1"/>
      <c r="H1875" s="1"/>
      <c r="I1875" s="1"/>
      <c r="J1875" s="1"/>
      <c r="K1875" s="1"/>
      <c r="L1875" s="1"/>
      <c r="M1875" s="1"/>
      <c r="N1875" s="1"/>
      <c r="O1875" s="1"/>
      <c r="P1875" s="6"/>
      <c r="Q1875" s="1"/>
      <c r="R1875" s="1"/>
      <c r="S1875" s="1"/>
      <c r="T1875" s="1"/>
      <c r="U1875" s="6"/>
      <c r="V1875" s="1"/>
      <c r="W1875" s="1"/>
      <c r="X1875" s="1"/>
      <c r="Y1875" s="1"/>
      <c r="Z1875" s="9"/>
      <c r="AA1875" s="1"/>
      <c r="AB1875" s="1"/>
      <c r="AC1875" s="1"/>
      <c r="AD1875" s="1"/>
      <c r="AE1875" s="1"/>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6"/>
      <c r="BG1875" s="1"/>
      <c r="BH1875" s="1"/>
      <c r="BI1875" s="1"/>
      <c r="BJ1875" s="7"/>
      <c r="BK1875" s="1"/>
      <c r="BL1875" s="7"/>
      <c r="BM1875" s="1"/>
      <c r="BN1875" s="1"/>
      <c r="BO1875" s="1"/>
      <c r="BP1875" s="1"/>
      <c r="BQ1875" s="1"/>
      <c r="BR1875" s="1"/>
      <c r="BS1875" s="1"/>
      <c r="BT1875" s="529"/>
      <c r="BU1875" s="529"/>
      <c r="BV1875" s="529"/>
      <c r="BW1875" s="529"/>
      <c r="BX1875" s="529"/>
      <c r="BY1875" s="529"/>
      <c r="BZ1875" s="529"/>
      <c r="CA1875" s="529"/>
      <c r="CB1875" s="529"/>
      <c r="CC1875" s="529"/>
      <c r="CD1875" s="529"/>
      <c r="CE1875" s="529"/>
      <c r="CF1875" s="529"/>
      <c r="CG1875" s="529"/>
      <c r="CH1875" s="529"/>
      <c r="CI1875" s="529"/>
      <c r="CJ1875" s="529"/>
      <c r="CK1875" s="529"/>
      <c r="CL1875" s="529"/>
      <c r="CM1875" s="529"/>
      <c r="CN1875" s="529"/>
      <c r="CO1875" s="529"/>
      <c r="CP1875" s="529"/>
      <c r="CQ1875" s="529"/>
      <c r="CR1875" s="529"/>
      <c r="CS1875" s="529"/>
      <c r="CT1875" s="529"/>
      <c r="CU1875" s="529"/>
      <c r="CV1875" s="529"/>
      <c r="CW1875" s="529"/>
      <c r="CX1875" s="529"/>
      <c r="CY1875" s="529"/>
      <c r="CZ1875" s="529"/>
      <c r="DA1875" s="529"/>
      <c r="DB1875" s="529"/>
      <c r="DC1875" s="529"/>
      <c r="DD1875" s="529"/>
      <c r="DE1875" s="529"/>
      <c r="DF1875" s="529"/>
      <c r="DG1875" s="529"/>
      <c r="DH1875" s="529"/>
      <c r="DI1875" s="529"/>
      <c r="DJ1875" s="529"/>
      <c r="DK1875" s="529"/>
      <c r="DL1875" s="529"/>
      <c r="DM1875" s="529"/>
      <c r="DN1875" s="529"/>
      <c r="DO1875" s="529"/>
      <c r="DP1875" s="529"/>
      <c r="DQ1875" s="529"/>
      <c r="DR1875" s="529"/>
      <c r="DS1875" s="529"/>
      <c r="DT1875" s="529"/>
      <c r="DU1875" s="529"/>
      <c r="DV1875" s="529"/>
      <c r="DW1875" s="529"/>
      <c r="DX1875" s="529"/>
      <c r="DY1875" s="529"/>
      <c r="DZ1875" s="529"/>
      <c r="EA1875" s="529"/>
      <c r="EB1875" s="529"/>
      <c r="EC1875" s="529"/>
      <c r="ED1875" s="529"/>
      <c r="EE1875" s="529"/>
      <c r="EF1875" s="529"/>
      <c r="EG1875" s="529"/>
      <c r="EH1875" s="529"/>
      <c r="EI1875" s="529"/>
      <c r="EJ1875" s="529"/>
      <c r="EK1875" s="529"/>
      <c r="EL1875" s="529"/>
      <c r="EM1875" s="529"/>
      <c r="EN1875" s="529"/>
      <c r="EO1875" s="529"/>
      <c r="EP1875" s="529"/>
      <c r="EQ1875" s="529"/>
      <c r="ER1875" s="529"/>
      <c r="ES1875" s="529"/>
      <c r="ET1875" s="529"/>
      <c r="EU1875" s="529"/>
      <c r="EV1875" s="529"/>
      <c r="EW1875" s="529"/>
      <c r="EX1875" s="529"/>
      <c r="EY1875" s="529"/>
      <c r="EZ1875" s="529"/>
      <c r="FA1875" s="529"/>
      <c r="FB1875" s="529"/>
      <c r="FC1875" s="529"/>
      <c r="FD1875" s="529"/>
      <c r="FE1875" s="529"/>
      <c r="FF1875" s="529"/>
      <c r="FG1875" s="529"/>
      <c r="FH1875" s="529"/>
      <c r="FI1875" s="529"/>
      <c r="FJ1875" s="529"/>
      <c r="FK1875" s="529"/>
      <c r="FL1875" s="529"/>
      <c r="FM1875" s="529"/>
      <c r="FN1875" s="529"/>
      <c r="FO1875" s="529"/>
      <c r="FP1875" s="529"/>
      <c r="FQ1875" s="529"/>
      <c r="FR1875" s="529"/>
      <c r="FS1875" s="529"/>
      <c r="FT1875" s="529"/>
      <c r="FU1875" s="529"/>
      <c r="FV1875" s="529"/>
      <c r="FW1875" s="529"/>
      <c r="FX1875" s="529"/>
      <c r="FY1875" s="529"/>
      <c r="FZ1875" s="529"/>
      <c r="GA1875" s="529"/>
      <c r="GB1875" s="529"/>
      <c r="GC1875" s="529"/>
      <c r="GD1875" s="529"/>
      <c r="GE1875" s="529"/>
      <c r="GF1875" s="529"/>
      <c r="GG1875" s="529"/>
      <c r="GH1875" s="529"/>
      <c r="GI1875" s="529"/>
      <c r="GJ1875" s="529"/>
      <c r="GK1875" s="529"/>
      <c r="GL1875" s="529"/>
      <c r="GM1875" s="529"/>
      <c r="GN1875" s="529"/>
      <c r="GO1875" s="529"/>
      <c r="GP1875" s="529"/>
      <c r="GQ1875" s="529"/>
      <c r="GR1875" s="529"/>
      <c r="GS1875" s="529"/>
      <c r="GT1875" s="529"/>
      <c r="GU1875" s="529"/>
      <c r="GV1875" s="529"/>
      <c r="GW1875" s="529"/>
      <c r="GX1875" s="529"/>
      <c r="GY1875" s="529"/>
      <c r="GZ1875" s="529"/>
      <c r="HA1875" s="529"/>
      <c r="HB1875" s="529"/>
      <c r="HC1875" s="529"/>
      <c r="HD1875" s="529"/>
      <c r="HE1875" s="529"/>
      <c r="HF1875" s="529"/>
      <c r="HG1875" s="529"/>
      <c r="HH1875" s="529"/>
      <c r="HI1875" s="529"/>
      <c r="HJ1875" s="529"/>
      <c r="HK1875" s="529"/>
      <c r="HL1875" s="529"/>
      <c r="HM1875" s="529"/>
      <c r="HN1875" s="529"/>
      <c r="HO1875" s="529"/>
      <c r="HP1875" s="529"/>
      <c r="HQ1875" s="529"/>
      <c r="HR1875" s="529"/>
      <c r="HS1875" s="529"/>
      <c r="HT1875" s="529"/>
      <c r="HU1875" s="529"/>
      <c r="HV1875" s="529"/>
      <c r="HW1875" s="529"/>
      <c r="HX1875" s="529"/>
      <c r="HY1875" s="529"/>
      <c r="HZ1875" s="529"/>
      <c r="IA1875" s="529"/>
      <c r="IB1875" s="529"/>
      <c r="IC1875" s="529"/>
      <c r="ID1875" s="529"/>
      <c r="IE1875" s="529"/>
      <c r="IF1875" s="529"/>
      <c r="IG1875" s="529"/>
      <c r="IH1875" s="529"/>
      <c r="II1875" s="529"/>
      <c r="IJ1875" s="529"/>
      <c r="IK1875" s="529"/>
      <c r="IL1875" s="529"/>
      <c r="IM1875" s="529"/>
      <c r="IN1875" s="529"/>
      <c r="IO1875" s="529"/>
      <c r="IP1875" s="529"/>
      <c r="IQ1875" s="529"/>
      <c r="IR1875" s="529"/>
      <c r="IS1875" s="529"/>
      <c r="IT1875" s="529"/>
      <c r="IU1875" s="529"/>
      <c r="IV1875" s="529"/>
      <c r="IW1875" s="529"/>
      <c r="IX1875" s="529"/>
      <c r="IY1875" s="529"/>
      <c r="IZ1875" s="529"/>
      <c r="JA1875" s="529"/>
      <c r="JB1875" s="529"/>
      <c r="JC1875" s="529"/>
      <c r="JD1875" s="529"/>
      <c r="JE1875" s="529"/>
      <c r="JF1875" s="529"/>
      <c r="JG1875" s="529"/>
      <c r="JH1875" s="529"/>
    </row>
    <row r="1876" spans="1:268" s="3" customFormat="1" ht="54.75" customHeight="1" x14ac:dyDescent="0.25">
      <c r="A1876" s="1"/>
      <c r="B1876" s="1"/>
      <c r="C1876" s="1"/>
      <c r="D1876" s="7"/>
      <c r="E1876" s="7"/>
      <c r="F1876" s="7"/>
      <c r="G1876" s="1"/>
      <c r="H1876" s="1"/>
      <c r="I1876" s="1"/>
      <c r="J1876" s="1"/>
      <c r="K1876" s="1"/>
      <c r="L1876" s="1"/>
      <c r="M1876" s="1"/>
      <c r="N1876" s="1"/>
      <c r="O1876" s="1"/>
      <c r="P1876" s="6"/>
      <c r="Q1876" s="1"/>
      <c r="R1876" s="1"/>
      <c r="S1876" s="1"/>
      <c r="T1876" s="1"/>
      <c r="U1876" s="6"/>
      <c r="V1876" s="1"/>
      <c r="W1876" s="1"/>
      <c r="X1876" s="1"/>
      <c r="Y1876" s="1"/>
      <c r="Z1876" s="9"/>
      <c r="AA1876" s="1"/>
      <c r="AB1876" s="1"/>
      <c r="AC1876" s="1"/>
      <c r="AD1876" s="1"/>
      <c r="AE1876" s="1"/>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6"/>
      <c r="BG1876" s="1"/>
      <c r="BH1876" s="1"/>
      <c r="BI1876" s="1"/>
      <c r="BJ1876" s="7"/>
      <c r="BK1876" s="1"/>
      <c r="BL1876" s="7"/>
      <c r="BM1876" s="1"/>
      <c r="BN1876" s="1"/>
      <c r="BO1876" s="1"/>
      <c r="BP1876" s="1"/>
      <c r="BQ1876" s="1"/>
      <c r="BR1876" s="1"/>
      <c r="BS1876" s="1"/>
      <c r="BT1876" s="529"/>
      <c r="BU1876" s="529"/>
      <c r="BV1876" s="529"/>
      <c r="BW1876" s="529"/>
      <c r="BX1876" s="529"/>
      <c r="BY1876" s="529"/>
      <c r="BZ1876" s="529"/>
      <c r="CA1876" s="529"/>
      <c r="CB1876" s="529"/>
      <c r="CC1876" s="529"/>
      <c r="CD1876" s="529"/>
      <c r="CE1876" s="529"/>
      <c r="CF1876" s="529"/>
      <c r="CG1876" s="529"/>
      <c r="CH1876" s="529"/>
      <c r="CI1876" s="529"/>
      <c r="CJ1876" s="529"/>
      <c r="CK1876" s="529"/>
      <c r="CL1876" s="529"/>
      <c r="CM1876" s="529"/>
      <c r="CN1876" s="529"/>
      <c r="CO1876" s="529"/>
      <c r="CP1876" s="529"/>
      <c r="CQ1876" s="529"/>
      <c r="CR1876" s="529"/>
      <c r="CS1876" s="529"/>
      <c r="CT1876" s="529"/>
      <c r="CU1876" s="529"/>
      <c r="CV1876" s="529"/>
      <c r="CW1876" s="529"/>
      <c r="CX1876" s="529"/>
      <c r="CY1876" s="529"/>
      <c r="CZ1876" s="529"/>
      <c r="DA1876" s="529"/>
      <c r="DB1876" s="529"/>
      <c r="DC1876" s="529"/>
      <c r="DD1876" s="529"/>
      <c r="DE1876" s="529"/>
      <c r="DF1876" s="529"/>
      <c r="DG1876" s="529"/>
      <c r="DH1876" s="529"/>
      <c r="DI1876" s="529"/>
      <c r="DJ1876" s="529"/>
      <c r="DK1876" s="529"/>
      <c r="DL1876" s="529"/>
      <c r="DM1876" s="529"/>
      <c r="DN1876" s="529"/>
      <c r="DO1876" s="529"/>
      <c r="DP1876" s="529"/>
      <c r="DQ1876" s="529"/>
      <c r="DR1876" s="529"/>
      <c r="DS1876" s="529"/>
      <c r="DT1876" s="529"/>
      <c r="DU1876" s="529"/>
      <c r="DV1876" s="529"/>
      <c r="DW1876" s="529"/>
      <c r="DX1876" s="529"/>
      <c r="DY1876" s="529"/>
      <c r="DZ1876" s="529"/>
      <c r="EA1876" s="529"/>
      <c r="EB1876" s="529"/>
      <c r="EC1876" s="529"/>
      <c r="ED1876" s="529"/>
      <c r="EE1876" s="529"/>
      <c r="EF1876" s="529"/>
      <c r="EG1876" s="529"/>
      <c r="EH1876" s="529"/>
      <c r="EI1876" s="529"/>
      <c r="EJ1876" s="529"/>
      <c r="EK1876" s="529"/>
      <c r="EL1876" s="529"/>
      <c r="EM1876" s="529"/>
      <c r="EN1876" s="529"/>
      <c r="EO1876" s="529"/>
      <c r="EP1876" s="529"/>
      <c r="EQ1876" s="529"/>
      <c r="ER1876" s="529"/>
      <c r="ES1876" s="529"/>
      <c r="ET1876" s="529"/>
      <c r="EU1876" s="529"/>
      <c r="EV1876" s="529"/>
      <c r="EW1876" s="529"/>
      <c r="EX1876" s="529"/>
      <c r="EY1876" s="529"/>
      <c r="EZ1876" s="529"/>
      <c r="FA1876" s="529"/>
      <c r="FB1876" s="529"/>
      <c r="FC1876" s="529"/>
      <c r="FD1876" s="529"/>
      <c r="FE1876" s="529"/>
      <c r="FF1876" s="529"/>
      <c r="FG1876" s="529"/>
      <c r="FH1876" s="529"/>
      <c r="FI1876" s="529"/>
      <c r="FJ1876" s="529"/>
      <c r="FK1876" s="529"/>
      <c r="FL1876" s="529"/>
      <c r="FM1876" s="529"/>
      <c r="FN1876" s="529"/>
      <c r="FO1876" s="529"/>
      <c r="FP1876" s="529"/>
      <c r="FQ1876" s="529"/>
      <c r="FR1876" s="529"/>
      <c r="FS1876" s="529"/>
      <c r="FT1876" s="529"/>
      <c r="FU1876" s="529"/>
      <c r="FV1876" s="529"/>
      <c r="FW1876" s="529"/>
      <c r="FX1876" s="529"/>
      <c r="FY1876" s="529"/>
      <c r="FZ1876" s="529"/>
      <c r="GA1876" s="529"/>
      <c r="GB1876" s="529"/>
      <c r="GC1876" s="529"/>
      <c r="GD1876" s="529"/>
      <c r="GE1876" s="529"/>
      <c r="GF1876" s="529"/>
      <c r="GG1876" s="529"/>
      <c r="GH1876" s="529"/>
      <c r="GI1876" s="529"/>
      <c r="GJ1876" s="529"/>
      <c r="GK1876" s="529"/>
      <c r="GL1876" s="529"/>
      <c r="GM1876" s="529"/>
      <c r="GN1876" s="529"/>
      <c r="GO1876" s="529"/>
      <c r="GP1876" s="529"/>
      <c r="GQ1876" s="529"/>
      <c r="GR1876" s="529"/>
      <c r="GS1876" s="529"/>
      <c r="GT1876" s="529"/>
      <c r="GU1876" s="529"/>
      <c r="GV1876" s="529"/>
      <c r="GW1876" s="529"/>
      <c r="GX1876" s="529"/>
      <c r="GY1876" s="529"/>
      <c r="GZ1876" s="529"/>
      <c r="HA1876" s="529"/>
      <c r="HB1876" s="529"/>
      <c r="HC1876" s="529"/>
      <c r="HD1876" s="529"/>
      <c r="HE1876" s="529"/>
      <c r="HF1876" s="529"/>
      <c r="HG1876" s="529"/>
      <c r="HH1876" s="529"/>
      <c r="HI1876" s="529"/>
      <c r="HJ1876" s="529"/>
      <c r="HK1876" s="529"/>
      <c r="HL1876" s="529"/>
      <c r="HM1876" s="529"/>
      <c r="HN1876" s="529"/>
      <c r="HO1876" s="529"/>
      <c r="HP1876" s="529"/>
      <c r="HQ1876" s="529"/>
      <c r="HR1876" s="529"/>
      <c r="HS1876" s="529"/>
      <c r="HT1876" s="529"/>
      <c r="HU1876" s="529"/>
      <c r="HV1876" s="529"/>
      <c r="HW1876" s="529"/>
      <c r="HX1876" s="529"/>
      <c r="HY1876" s="529"/>
      <c r="HZ1876" s="529"/>
      <c r="IA1876" s="529"/>
      <c r="IB1876" s="529"/>
      <c r="IC1876" s="529"/>
      <c r="ID1876" s="529"/>
      <c r="IE1876" s="529"/>
      <c r="IF1876" s="529"/>
      <c r="IG1876" s="529"/>
      <c r="IH1876" s="529"/>
      <c r="II1876" s="529"/>
      <c r="IJ1876" s="529"/>
      <c r="IK1876" s="529"/>
      <c r="IL1876" s="529"/>
      <c r="IM1876" s="529"/>
      <c r="IN1876" s="529"/>
      <c r="IO1876" s="529"/>
      <c r="IP1876" s="529"/>
      <c r="IQ1876" s="529"/>
      <c r="IR1876" s="529"/>
      <c r="IS1876" s="529"/>
      <c r="IT1876" s="529"/>
      <c r="IU1876" s="529"/>
      <c r="IV1876" s="529"/>
      <c r="IW1876" s="529"/>
      <c r="IX1876" s="529"/>
      <c r="IY1876" s="529"/>
      <c r="IZ1876" s="529"/>
      <c r="JA1876" s="529"/>
      <c r="JB1876" s="529"/>
      <c r="JC1876" s="529"/>
      <c r="JD1876" s="529"/>
      <c r="JE1876" s="529"/>
      <c r="JF1876" s="529"/>
      <c r="JG1876" s="529"/>
      <c r="JH1876" s="529"/>
    </row>
    <row r="1877" spans="1:268" s="3" customFormat="1" ht="54.75" customHeight="1" x14ac:dyDescent="0.25">
      <c r="A1877" s="1"/>
      <c r="B1877" s="1"/>
      <c r="C1877" s="1"/>
      <c r="D1877" s="7"/>
      <c r="E1877" s="7"/>
      <c r="F1877" s="7"/>
      <c r="G1877" s="1"/>
      <c r="H1877" s="1"/>
      <c r="I1877" s="1"/>
      <c r="J1877" s="1"/>
      <c r="K1877" s="1"/>
      <c r="L1877" s="1"/>
      <c r="M1877" s="1"/>
      <c r="N1877" s="1"/>
      <c r="O1877" s="1"/>
      <c r="P1877" s="6"/>
      <c r="Q1877" s="1"/>
      <c r="R1877" s="1"/>
      <c r="S1877" s="1"/>
      <c r="T1877" s="1"/>
      <c r="U1877" s="6"/>
      <c r="V1877" s="1"/>
      <c r="W1877" s="1"/>
      <c r="X1877" s="1"/>
      <c r="Y1877" s="1"/>
      <c r="Z1877" s="9"/>
      <c r="AA1877" s="1"/>
      <c r="AB1877" s="1"/>
      <c r="AC1877" s="1"/>
      <c r="AD1877" s="1"/>
      <c r="AE1877" s="1"/>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6"/>
      <c r="BG1877" s="1"/>
      <c r="BH1877" s="1"/>
      <c r="BI1877" s="1"/>
      <c r="BJ1877" s="7"/>
      <c r="BK1877" s="1"/>
      <c r="BL1877" s="7"/>
      <c r="BM1877" s="1"/>
      <c r="BN1877" s="1"/>
      <c r="BO1877" s="1"/>
      <c r="BP1877" s="1"/>
      <c r="BQ1877" s="1"/>
      <c r="BR1877" s="1"/>
      <c r="BS1877" s="1"/>
      <c r="BT1877" s="529"/>
      <c r="BU1877" s="529"/>
      <c r="BV1877" s="529"/>
      <c r="BW1877" s="529"/>
      <c r="BX1877" s="529"/>
      <c r="BY1877" s="529"/>
      <c r="BZ1877" s="529"/>
      <c r="CA1877" s="529"/>
      <c r="CB1877" s="529"/>
      <c r="CC1877" s="529"/>
      <c r="CD1877" s="529"/>
      <c r="CE1877" s="529"/>
      <c r="CF1877" s="529"/>
      <c r="CG1877" s="529"/>
      <c r="CH1877" s="529"/>
      <c r="CI1877" s="529"/>
      <c r="CJ1877" s="529"/>
      <c r="CK1877" s="529"/>
      <c r="CL1877" s="529"/>
      <c r="CM1877" s="529"/>
      <c r="CN1877" s="529"/>
      <c r="CO1877" s="529"/>
      <c r="CP1877" s="529"/>
      <c r="CQ1877" s="529"/>
      <c r="CR1877" s="529"/>
      <c r="CS1877" s="529"/>
      <c r="CT1877" s="529"/>
      <c r="CU1877" s="529"/>
      <c r="CV1877" s="529"/>
      <c r="CW1877" s="529"/>
      <c r="CX1877" s="529"/>
      <c r="CY1877" s="529"/>
      <c r="CZ1877" s="529"/>
      <c r="DA1877" s="529"/>
      <c r="DB1877" s="529"/>
      <c r="DC1877" s="529"/>
      <c r="DD1877" s="529"/>
      <c r="DE1877" s="529"/>
      <c r="DF1877" s="529"/>
      <c r="DG1877" s="529"/>
      <c r="DH1877" s="529"/>
      <c r="DI1877" s="529"/>
      <c r="DJ1877" s="529"/>
      <c r="DK1877" s="529"/>
      <c r="DL1877" s="529"/>
      <c r="DM1877" s="529"/>
      <c r="DN1877" s="529"/>
      <c r="DO1877" s="529"/>
      <c r="DP1877" s="529"/>
      <c r="DQ1877" s="529"/>
      <c r="DR1877" s="529"/>
      <c r="DS1877" s="529"/>
      <c r="DT1877" s="529"/>
      <c r="DU1877" s="529"/>
      <c r="DV1877" s="529"/>
      <c r="DW1877" s="529"/>
      <c r="DX1877" s="529"/>
      <c r="DY1877" s="529"/>
      <c r="DZ1877" s="529"/>
      <c r="EA1877" s="529"/>
      <c r="EB1877" s="529"/>
      <c r="EC1877" s="529"/>
      <c r="ED1877" s="529"/>
      <c r="EE1877" s="529"/>
      <c r="EF1877" s="529"/>
      <c r="EG1877" s="529"/>
      <c r="EH1877" s="529"/>
      <c r="EI1877" s="529"/>
      <c r="EJ1877" s="529"/>
      <c r="EK1877" s="529"/>
      <c r="EL1877" s="529"/>
      <c r="EM1877" s="529"/>
      <c r="EN1877" s="529"/>
      <c r="EO1877" s="529"/>
      <c r="EP1877" s="529"/>
      <c r="EQ1877" s="529"/>
      <c r="ER1877" s="529"/>
      <c r="ES1877" s="529"/>
      <c r="ET1877" s="529"/>
      <c r="EU1877" s="529"/>
      <c r="EV1877" s="529"/>
      <c r="EW1877" s="529"/>
      <c r="EX1877" s="529"/>
      <c r="EY1877" s="529"/>
      <c r="EZ1877" s="529"/>
      <c r="FA1877" s="529"/>
      <c r="FB1877" s="529"/>
      <c r="FC1877" s="529"/>
      <c r="FD1877" s="529"/>
      <c r="FE1877" s="529"/>
      <c r="FF1877" s="529"/>
      <c r="FG1877" s="529"/>
      <c r="FH1877" s="529"/>
      <c r="FI1877" s="529"/>
      <c r="FJ1877" s="529"/>
      <c r="FK1877" s="529"/>
      <c r="FL1877" s="529"/>
      <c r="FM1877" s="529"/>
      <c r="FN1877" s="529"/>
      <c r="FO1877" s="529"/>
      <c r="FP1877" s="529"/>
      <c r="FQ1877" s="529"/>
      <c r="FR1877" s="529"/>
      <c r="FS1877" s="529"/>
      <c r="FT1877" s="529"/>
      <c r="FU1877" s="529"/>
      <c r="FV1877" s="529"/>
      <c r="FW1877" s="529"/>
      <c r="FX1877" s="529"/>
      <c r="FY1877" s="529"/>
      <c r="FZ1877" s="529"/>
      <c r="GA1877" s="529"/>
      <c r="GB1877" s="529"/>
      <c r="GC1877" s="529"/>
      <c r="GD1877" s="529"/>
      <c r="GE1877" s="529"/>
      <c r="GF1877" s="529"/>
      <c r="GG1877" s="529"/>
      <c r="GH1877" s="529"/>
      <c r="GI1877" s="529"/>
      <c r="GJ1877" s="529"/>
      <c r="GK1877" s="529"/>
      <c r="GL1877" s="529"/>
      <c r="GM1877" s="529"/>
      <c r="GN1877" s="529"/>
      <c r="GO1877" s="529"/>
      <c r="GP1877" s="529"/>
      <c r="GQ1877" s="529"/>
      <c r="GR1877" s="529"/>
      <c r="GS1877" s="529"/>
      <c r="GT1877" s="529"/>
      <c r="GU1877" s="529"/>
      <c r="GV1877" s="529"/>
      <c r="GW1877" s="529"/>
      <c r="GX1877" s="529"/>
      <c r="GY1877" s="529"/>
      <c r="GZ1877" s="529"/>
      <c r="HA1877" s="529"/>
      <c r="HB1877" s="529"/>
      <c r="HC1877" s="529"/>
      <c r="HD1877" s="529"/>
      <c r="HE1877" s="529"/>
      <c r="HF1877" s="529"/>
      <c r="HG1877" s="529"/>
      <c r="HH1877" s="529"/>
      <c r="HI1877" s="529"/>
      <c r="HJ1877" s="529"/>
      <c r="HK1877" s="529"/>
      <c r="HL1877" s="529"/>
      <c r="HM1877" s="529"/>
      <c r="HN1877" s="529"/>
      <c r="HO1877" s="529"/>
      <c r="HP1877" s="529"/>
      <c r="HQ1877" s="529"/>
      <c r="HR1877" s="529"/>
      <c r="HS1877" s="529"/>
      <c r="HT1877" s="529"/>
      <c r="HU1877" s="529"/>
      <c r="HV1877" s="529"/>
      <c r="HW1877" s="529"/>
      <c r="HX1877" s="529"/>
      <c r="HY1877" s="529"/>
      <c r="HZ1877" s="529"/>
      <c r="IA1877" s="529"/>
      <c r="IB1877" s="529"/>
      <c r="IC1877" s="529"/>
      <c r="ID1877" s="529"/>
      <c r="IE1877" s="529"/>
      <c r="IF1877" s="529"/>
      <c r="IG1877" s="529"/>
      <c r="IH1877" s="529"/>
      <c r="II1877" s="529"/>
      <c r="IJ1877" s="529"/>
      <c r="IK1877" s="529"/>
      <c r="IL1877" s="529"/>
      <c r="IM1877" s="529"/>
      <c r="IN1877" s="529"/>
      <c r="IO1877" s="529"/>
      <c r="IP1877" s="529"/>
      <c r="IQ1877" s="529"/>
      <c r="IR1877" s="529"/>
      <c r="IS1877" s="529"/>
      <c r="IT1877" s="529"/>
      <c r="IU1877" s="529"/>
      <c r="IV1877" s="529"/>
      <c r="IW1877" s="529"/>
      <c r="IX1877" s="529"/>
      <c r="IY1877" s="529"/>
      <c r="IZ1877" s="529"/>
      <c r="JA1877" s="529"/>
      <c r="JB1877" s="529"/>
      <c r="JC1877" s="529"/>
      <c r="JD1877" s="529"/>
      <c r="JE1877" s="529"/>
      <c r="JF1877" s="529"/>
      <c r="JG1877" s="529"/>
      <c r="JH1877" s="529"/>
    </row>
    <row r="1878" spans="1:268" s="3" customFormat="1" ht="54.75" customHeight="1" x14ac:dyDescent="0.25">
      <c r="A1878" s="1"/>
      <c r="B1878" s="1"/>
      <c r="C1878" s="1"/>
      <c r="D1878" s="7"/>
      <c r="E1878" s="7"/>
      <c r="F1878" s="7"/>
      <c r="G1878" s="1"/>
      <c r="H1878" s="1"/>
      <c r="I1878" s="1"/>
      <c r="J1878" s="1"/>
      <c r="K1878" s="1"/>
      <c r="L1878" s="1"/>
      <c r="M1878" s="1"/>
      <c r="N1878" s="1"/>
      <c r="O1878" s="1"/>
      <c r="P1878" s="6"/>
      <c r="Q1878" s="1"/>
      <c r="R1878" s="1"/>
      <c r="S1878" s="1"/>
      <c r="T1878" s="1"/>
      <c r="U1878" s="6"/>
      <c r="V1878" s="1"/>
      <c r="W1878" s="1"/>
      <c r="X1878" s="1"/>
      <c r="Y1878" s="1"/>
      <c r="Z1878" s="9"/>
      <c r="AA1878" s="1"/>
      <c r="AB1878" s="1"/>
      <c r="AC1878" s="1"/>
      <c r="AD1878" s="1"/>
      <c r="AE1878" s="1"/>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6"/>
      <c r="BG1878" s="1"/>
      <c r="BH1878" s="1"/>
      <c r="BI1878" s="1"/>
      <c r="BJ1878" s="7"/>
      <c r="BK1878" s="1"/>
      <c r="BL1878" s="7"/>
      <c r="BM1878" s="1"/>
      <c r="BN1878" s="1"/>
      <c r="BO1878" s="1"/>
      <c r="BP1878" s="1"/>
      <c r="BQ1878" s="1"/>
      <c r="BR1878" s="1"/>
      <c r="BS1878" s="1"/>
      <c r="BT1878" s="529"/>
      <c r="BU1878" s="529"/>
      <c r="BV1878" s="529"/>
      <c r="BW1878" s="529"/>
      <c r="BX1878" s="529"/>
      <c r="BY1878" s="529"/>
      <c r="BZ1878" s="529"/>
      <c r="CA1878" s="529"/>
      <c r="CB1878" s="529"/>
      <c r="CC1878" s="529"/>
      <c r="CD1878" s="529"/>
      <c r="CE1878" s="529"/>
      <c r="CF1878" s="529"/>
      <c r="CG1878" s="529"/>
      <c r="CH1878" s="529"/>
      <c r="CI1878" s="529"/>
      <c r="CJ1878" s="529"/>
      <c r="CK1878" s="529"/>
      <c r="CL1878" s="529"/>
      <c r="CM1878" s="529"/>
      <c r="CN1878" s="529"/>
      <c r="CO1878" s="529"/>
      <c r="CP1878" s="529"/>
      <c r="CQ1878" s="529"/>
      <c r="CR1878" s="529"/>
      <c r="CS1878" s="529"/>
      <c r="CT1878" s="529"/>
      <c r="CU1878" s="529"/>
      <c r="CV1878" s="529"/>
      <c r="CW1878" s="529"/>
      <c r="CX1878" s="529"/>
      <c r="CY1878" s="529"/>
      <c r="CZ1878" s="529"/>
      <c r="DA1878" s="529"/>
      <c r="DB1878" s="529"/>
      <c r="DC1878" s="529"/>
      <c r="DD1878" s="529"/>
      <c r="DE1878" s="529"/>
      <c r="DF1878" s="529"/>
      <c r="DG1878" s="529"/>
      <c r="DH1878" s="529"/>
      <c r="DI1878" s="529"/>
      <c r="DJ1878" s="529"/>
      <c r="DK1878" s="529"/>
      <c r="DL1878" s="529"/>
      <c r="DM1878" s="529"/>
      <c r="DN1878" s="529"/>
      <c r="DO1878" s="529"/>
      <c r="DP1878" s="529"/>
      <c r="DQ1878" s="529"/>
      <c r="DR1878" s="529"/>
      <c r="DS1878" s="529"/>
      <c r="DT1878" s="529"/>
      <c r="DU1878" s="529"/>
      <c r="DV1878" s="529"/>
      <c r="DW1878" s="529"/>
      <c r="DX1878" s="529"/>
      <c r="DY1878" s="529"/>
      <c r="DZ1878" s="529"/>
      <c r="EA1878" s="529"/>
      <c r="EB1878" s="529"/>
      <c r="EC1878" s="529"/>
      <c r="ED1878" s="529"/>
      <c r="EE1878" s="529"/>
      <c r="EF1878" s="529"/>
      <c r="EG1878" s="529"/>
      <c r="EH1878" s="529"/>
      <c r="EI1878" s="529"/>
      <c r="EJ1878" s="529"/>
      <c r="EK1878" s="529"/>
      <c r="EL1878" s="529"/>
      <c r="EM1878" s="529"/>
      <c r="EN1878" s="529"/>
      <c r="EO1878" s="529"/>
      <c r="EP1878" s="529"/>
      <c r="EQ1878" s="529"/>
      <c r="ER1878" s="529"/>
      <c r="ES1878" s="529"/>
      <c r="ET1878" s="529"/>
      <c r="EU1878" s="529"/>
      <c r="EV1878" s="529"/>
      <c r="EW1878" s="529"/>
      <c r="EX1878" s="529"/>
      <c r="EY1878" s="529"/>
      <c r="EZ1878" s="529"/>
      <c r="FA1878" s="529"/>
      <c r="FB1878" s="529"/>
      <c r="FC1878" s="529"/>
      <c r="FD1878" s="529"/>
      <c r="FE1878" s="529"/>
      <c r="FF1878" s="529"/>
      <c r="FG1878" s="529"/>
      <c r="FH1878" s="529"/>
      <c r="FI1878" s="529"/>
      <c r="FJ1878" s="529"/>
      <c r="FK1878" s="529"/>
      <c r="FL1878" s="529"/>
      <c r="FM1878" s="529"/>
      <c r="FN1878" s="529"/>
      <c r="FO1878" s="529"/>
      <c r="FP1878" s="529"/>
      <c r="FQ1878" s="529"/>
      <c r="FR1878" s="529"/>
      <c r="FS1878" s="529"/>
      <c r="FT1878" s="529"/>
      <c r="FU1878" s="529"/>
      <c r="FV1878" s="529"/>
      <c r="FW1878" s="529"/>
      <c r="FX1878" s="529"/>
      <c r="FY1878" s="529"/>
      <c r="FZ1878" s="529"/>
      <c r="GA1878" s="529"/>
      <c r="GB1878" s="529"/>
      <c r="GC1878" s="529"/>
      <c r="GD1878" s="529"/>
      <c r="GE1878" s="529"/>
      <c r="GF1878" s="529"/>
      <c r="GG1878" s="529"/>
      <c r="GH1878" s="529"/>
      <c r="GI1878" s="529"/>
      <c r="GJ1878" s="529"/>
      <c r="GK1878" s="529"/>
      <c r="GL1878" s="529"/>
      <c r="GM1878" s="529"/>
      <c r="GN1878" s="529"/>
      <c r="GO1878" s="529"/>
      <c r="GP1878" s="529"/>
      <c r="GQ1878" s="529"/>
      <c r="GR1878" s="529"/>
      <c r="GS1878" s="529"/>
      <c r="GT1878" s="529"/>
      <c r="GU1878" s="529"/>
      <c r="GV1878" s="529"/>
      <c r="GW1878" s="529"/>
      <c r="GX1878" s="529"/>
      <c r="GY1878" s="529"/>
      <c r="GZ1878" s="529"/>
      <c r="HA1878" s="529"/>
      <c r="HB1878" s="529"/>
      <c r="HC1878" s="529"/>
      <c r="HD1878" s="529"/>
      <c r="HE1878" s="529"/>
      <c r="HF1878" s="529"/>
      <c r="HG1878" s="529"/>
      <c r="HH1878" s="529"/>
      <c r="HI1878" s="529"/>
      <c r="HJ1878" s="529"/>
      <c r="HK1878" s="529"/>
      <c r="HL1878" s="529"/>
      <c r="HM1878" s="529"/>
      <c r="HN1878" s="529"/>
      <c r="HO1878" s="529"/>
      <c r="HP1878" s="529"/>
      <c r="HQ1878" s="529"/>
      <c r="HR1878" s="529"/>
      <c r="HS1878" s="529"/>
      <c r="HT1878" s="529"/>
      <c r="HU1878" s="529"/>
      <c r="HV1878" s="529"/>
      <c r="HW1878" s="529"/>
      <c r="HX1878" s="529"/>
      <c r="HY1878" s="529"/>
      <c r="HZ1878" s="529"/>
      <c r="IA1878" s="529"/>
      <c r="IB1878" s="529"/>
      <c r="IC1878" s="529"/>
      <c r="ID1878" s="529"/>
      <c r="IE1878" s="529"/>
      <c r="IF1878" s="529"/>
      <c r="IG1878" s="529"/>
      <c r="IH1878" s="529"/>
      <c r="II1878" s="529"/>
      <c r="IJ1878" s="529"/>
      <c r="IK1878" s="529"/>
      <c r="IL1878" s="529"/>
      <c r="IM1878" s="529"/>
      <c r="IN1878" s="529"/>
      <c r="IO1878" s="529"/>
      <c r="IP1878" s="529"/>
      <c r="IQ1878" s="529"/>
      <c r="IR1878" s="529"/>
      <c r="IS1878" s="529"/>
      <c r="IT1878" s="529"/>
      <c r="IU1878" s="529"/>
      <c r="IV1878" s="529"/>
      <c r="IW1878" s="529"/>
      <c r="IX1878" s="529"/>
      <c r="IY1878" s="529"/>
      <c r="IZ1878" s="529"/>
      <c r="JA1878" s="529"/>
      <c r="JB1878" s="529"/>
      <c r="JC1878" s="529"/>
      <c r="JD1878" s="529"/>
      <c r="JE1878" s="529"/>
      <c r="JF1878" s="529"/>
      <c r="JG1878" s="529"/>
      <c r="JH1878" s="529"/>
    </row>
    <row r="1879" spans="1:268" s="3" customFormat="1" ht="54.75" customHeight="1" x14ac:dyDescent="0.25">
      <c r="A1879" s="1"/>
      <c r="B1879" s="1"/>
      <c r="C1879" s="1"/>
      <c r="D1879" s="7"/>
      <c r="E1879" s="7"/>
      <c r="F1879" s="7"/>
      <c r="G1879" s="1"/>
      <c r="H1879" s="1"/>
      <c r="I1879" s="1"/>
      <c r="J1879" s="1"/>
      <c r="K1879" s="1"/>
      <c r="L1879" s="1"/>
      <c r="M1879" s="1"/>
      <c r="N1879" s="1"/>
      <c r="O1879" s="1"/>
      <c r="P1879" s="6"/>
      <c r="Q1879" s="1"/>
      <c r="R1879" s="1"/>
      <c r="S1879" s="1"/>
      <c r="T1879" s="1"/>
      <c r="U1879" s="6"/>
      <c r="V1879" s="1"/>
      <c r="W1879" s="1"/>
      <c r="X1879" s="1"/>
      <c r="Y1879" s="1"/>
      <c r="Z1879" s="9"/>
      <c r="AA1879" s="1"/>
      <c r="AB1879" s="1"/>
      <c r="AC1879" s="1"/>
      <c r="AD1879" s="1"/>
      <c r="AE1879" s="1"/>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6"/>
      <c r="BG1879" s="1"/>
      <c r="BH1879" s="1"/>
      <c r="BI1879" s="1"/>
      <c r="BJ1879" s="7"/>
      <c r="BK1879" s="1"/>
      <c r="BL1879" s="7"/>
      <c r="BM1879" s="1"/>
      <c r="BN1879" s="1"/>
      <c r="BO1879" s="1"/>
      <c r="BP1879" s="1"/>
      <c r="BQ1879" s="1"/>
      <c r="BR1879" s="1"/>
      <c r="BS1879" s="1"/>
      <c r="BT1879" s="529"/>
      <c r="BU1879" s="529"/>
      <c r="BV1879" s="529"/>
      <c r="BW1879" s="529"/>
      <c r="BX1879" s="529"/>
      <c r="BY1879" s="529"/>
      <c r="BZ1879" s="529"/>
      <c r="CA1879" s="529"/>
      <c r="CB1879" s="529"/>
      <c r="CC1879" s="529"/>
      <c r="CD1879" s="529"/>
      <c r="CE1879" s="529"/>
      <c r="CF1879" s="529"/>
      <c r="CG1879" s="529"/>
      <c r="CH1879" s="529"/>
      <c r="CI1879" s="529"/>
      <c r="CJ1879" s="529"/>
      <c r="CK1879" s="529"/>
      <c r="CL1879" s="529"/>
      <c r="CM1879" s="529"/>
      <c r="CN1879" s="529"/>
      <c r="CO1879" s="529"/>
      <c r="CP1879" s="529"/>
      <c r="CQ1879" s="529"/>
      <c r="CR1879" s="529"/>
      <c r="CS1879" s="529"/>
      <c r="CT1879" s="529"/>
      <c r="CU1879" s="529"/>
      <c r="CV1879" s="529"/>
      <c r="CW1879" s="529"/>
      <c r="CX1879" s="529"/>
      <c r="CY1879" s="529"/>
      <c r="CZ1879" s="529"/>
      <c r="DA1879" s="529"/>
      <c r="DB1879" s="529"/>
      <c r="DC1879" s="529"/>
      <c r="DD1879" s="529"/>
      <c r="DE1879" s="529"/>
      <c r="DF1879" s="529"/>
      <c r="DG1879" s="529"/>
      <c r="DH1879" s="529"/>
      <c r="DI1879" s="529"/>
      <c r="DJ1879" s="529"/>
      <c r="DK1879" s="529"/>
      <c r="DL1879" s="529"/>
      <c r="DM1879" s="529"/>
      <c r="DN1879" s="529"/>
      <c r="DO1879" s="529"/>
      <c r="DP1879" s="529"/>
      <c r="DQ1879" s="529"/>
      <c r="DR1879" s="529"/>
      <c r="DS1879" s="529"/>
      <c r="DT1879" s="529"/>
      <c r="DU1879" s="529"/>
      <c r="DV1879" s="529"/>
      <c r="DW1879" s="529"/>
      <c r="DX1879" s="529"/>
      <c r="DY1879" s="529"/>
      <c r="DZ1879" s="529"/>
      <c r="EA1879" s="529"/>
      <c r="EB1879" s="529"/>
      <c r="EC1879" s="529"/>
      <c r="ED1879" s="529"/>
      <c r="EE1879" s="529"/>
      <c r="EF1879" s="529"/>
      <c r="EG1879" s="529"/>
      <c r="EH1879" s="529"/>
      <c r="EI1879" s="529"/>
      <c r="EJ1879" s="529"/>
      <c r="EK1879" s="529"/>
      <c r="EL1879" s="529"/>
      <c r="EM1879" s="529"/>
      <c r="EN1879" s="529"/>
      <c r="EO1879" s="529"/>
      <c r="EP1879" s="529"/>
      <c r="EQ1879" s="529"/>
      <c r="ER1879" s="529"/>
      <c r="ES1879" s="529"/>
      <c r="ET1879" s="529"/>
      <c r="EU1879" s="529"/>
      <c r="EV1879" s="529"/>
      <c r="EW1879" s="529"/>
      <c r="EX1879" s="529"/>
      <c r="EY1879" s="529"/>
      <c r="EZ1879" s="529"/>
      <c r="FA1879" s="529"/>
      <c r="FB1879" s="529"/>
      <c r="FC1879" s="529"/>
      <c r="FD1879" s="529"/>
      <c r="FE1879" s="529"/>
      <c r="FF1879" s="529"/>
      <c r="FG1879" s="529"/>
      <c r="FH1879" s="529"/>
      <c r="FI1879" s="529"/>
      <c r="FJ1879" s="529"/>
      <c r="FK1879" s="529"/>
      <c r="FL1879" s="529"/>
      <c r="FM1879" s="529"/>
      <c r="FN1879" s="529"/>
      <c r="FO1879" s="529"/>
      <c r="FP1879" s="529"/>
      <c r="FQ1879" s="529"/>
      <c r="FR1879" s="529"/>
      <c r="FS1879" s="529"/>
      <c r="FT1879" s="529"/>
      <c r="FU1879" s="529"/>
      <c r="FV1879" s="529"/>
      <c r="FW1879" s="529"/>
      <c r="FX1879" s="529"/>
      <c r="FY1879" s="529"/>
      <c r="FZ1879" s="529"/>
      <c r="GA1879" s="529"/>
      <c r="GB1879" s="529"/>
      <c r="GC1879" s="529"/>
      <c r="GD1879" s="529"/>
      <c r="GE1879" s="529"/>
      <c r="GF1879" s="529"/>
      <c r="GG1879" s="529"/>
      <c r="GH1879" s="529"/>
      <c r="GI1879" s="529"/>
      <c r="GJ1879" s="529"/>
      <c r="GK1879" s="529"/>
      <c r="GL1879" s="529"/>
      <c r="GM1879" s="529"/>
      <c r="GN1879" s="529"/>
      <c r="GO1879" s="529"/>
      <c r="GP1879" s="529"/>
      <c r="GQ1879" s="529"/>
      <c r="GR1879" s="529"/>
      <c r="GS1879" s="529"/>
      <c r="GT1879" s="529"/>
      <c r="GU1879" s="529"/>
      <c r="GV1879" s="529"/>
      <c r="GW1879" s="529"/>
      <c r="GX1879" s="529"/>
      <c r="GY1879" s="529"/>
      <c r="GZ1879" s="529"/>
      <c r="HA1879" s="529"/>
      <c r="HB1879" s="529"/>
      <c r="HC1879" s="529"/>
      <c r="HD1879" s="529"/>
      <c r="HE1879" s="529"/>
      <c r="HF1879" s="529"/>
      <c r="HG1879" s="529"/>
      <c r="HH1879" s="529"/>
      <c r="HI1879" s="529"/>
      <c r="HJ1879" s="529"/>
      <c r="HK1879" s="529"/>
      <c r="HL1879" s="529"/>
      <c r="HM1879" s="529"/>
      <c r="HN1879" s="529"/>
      <c r="HO1879" s="529"/>
      <c r="HP1879" s="529"/>
      <c r="HQ1879" s="529"/>
      <c r="HR1879" s="529"/>
      <c r="HS1879" s="529"/>
      <c r="HT1879" s="529"/>
      <c r="HU1879" s="529"/>
      <c r="HV1879" s="529"/>
      <c r="HW1879" s="529"/>
      <c r="HX1879" s="529"/>
      <c r="HY1879" s="529"/>
      <c r="HZ1879" s="529"/>
      <c r="IA1879" s="529"/>
      <c r="IB1879" s="529"/>
      <c r="IC1879" s="529"/>
      <c r="ID1879" s="529"/>
      <c r="IE1879" s="529"/>
      <c r="IF1879" s="529"/>
      <c r="IG1879" s="529"/>
      <c r="IH1879" s="529"/>
      <c r="II1879" s="529"/>
      <c r="IJ1879" s="529"/>
      <c r="IK1879" s="529"/>
      <c r="IL1879" s="529"/>
      <c r="IM1879" s="529"/>
      <c r="IN1879" s="529"/>
      <c r="IO1879" s="529"/>
      <c r="IP1879" s="529"/>
      <c r="IQ1879" s="529"/>
      <c r="IR1879" s="529"/>
      <c r="IS1879" s="529"/>
      <c r="IT1879" s="529"/>
      <c r="IU1879" s="529"/>
      <c r="IV1879" s="529"/>
      <c r="IW1879" s="529"/>
      <c r="IX1879" s="529"/>
      <c r="IY1879" s="529"/>
      <c r="IZ1879" s="529"/>
      <c r="JA1879" s="529"/>
      <c r="JB1879" s="529"/>
      <c r="JC1879" s="529"/>
      <c r="JD1879" s="529"/>
      <c r="JE1879" s="529"/>
      <c r="JF1879" s="529"/>
      <c r="JG1879" s="529"/>
      <c r="JH1879" s="529"/>
    </row>
    <row r="1880" spans="1:268" s="3" customFormat="1" ht="54.75" customHeight="1" x14ac:dyDescent="0.25">
      <c r="A1880" s="1"/>
      <c r="B1880" s="1"/>
      <c r="C1880" s="1"/>
      <c r="D1880" s="7"/>
      <c r="E1880" s="7"/>
      <c r="F1880" s="7"/>
      <c r="G1880" s="1"/>
      <c r="H1880" s="1"/>
      <c r="I1880" s="1"/>
      <c r="J1880" s="1"/>
      <c r="K1880" s="1"/>
      <c r="L1880" s="1"/>
      <c r="M1880" s="1"/>
      <c r="N1880" s="1"/>
      <c r="O1880" s="1"/>
      <c r="P1880" s="6"/>
      <c r="Q1880" s="1"/>
      <c r="R1880" s="1"/>
      <c r="S1880" s="1"/>
      <c r="T1880" s="1"/>
      <c r="U1880" s="6"/>
      <c r="V1880" s="1"/>
      <c r="W1880" s="1"/>
      <c r="X1880" s="1"/>
      <c r="Y1880" s="1"/>
      <c r="Z1880" s="9"/>
      <c r="AA1880" s="1"/>
      <c r="AB1880" s="1"/>
      <c r="AC1880" s="1"/>
      <c r="AD1880" s="1"/>
      <c r="AE1880" s="1"/>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6"/>
      <c r="BG1880" s="1"/>
      <c r="BH1880" s="1"/>
      <c r="BI1880" s="1"/>
      <c r="BJ1880" s="7"/>
      <c r="BK1880" s="1"/>
      <c r="BL1880" s="7"/>
      <c r="BM1880" s="1"/>
      <c r="BN1880" s="1"/>
      <c r="BO1880" s="1"/>
      <c r="BP1880" s="1"/>
      <c r="BQ1880" s="1"/>
      <c r="BR1880" s="1"/>
      <c r="BS1880" s="1"/>
      <c r="BT1880" s="529"/>
      <c r="BU1880" s="529"/>
      <c r="BV1880" s="529"/>
      <c r="BW1880" s="529"/>
      <c r="BX1880" s="529"/>
      <c r="BY1880" s="529"/>
      <c r="BZ1880" s="529"/>
      <c r="CA1880" s="529"/>
      <c r="CB1880" s="529"/>
      <c r="CC1880" s="529"/>
      <c r="CD1880" s="529"/>
      <c r="CE1880" s="529"/>
      <c r="CF1880" s="529"/>
      <c r="CG1880" s="529"/>
      <c r="CH1880" s="529"/>
      <c r="CI1880" s="529"/>
      <c r="CJ1880" s="529"/>
      <c r="CK1880" s="529"/>
      <c r="CL1880" s="529"/>
      <c r="CM1880" s="529"/>
      <c r="CN1880" s="529"/>
      <c r="CO1880" s="529"/>
      <c r="CP1880" s="529"/>
      <c r="CQ1880" s="529"/>
      <c r="CR1880" s="529"/>
      <c r="CS1880" s="529"/>
      <c r="CT1880" s="529"/>
      <c r="CU1880" s="529"/>
      <c r="CV1880" s="529"/>
      <c r="CW1880" s="529"/>
      <c r="CX1880" s="529"/>
      <c r="CY1880" s="529"/>
      <c r="CZ1880" s="529"/>
      <c r="DA1880" s="529"/>
      <c r="DB1880" s="529"/>
      <c r="DC1880" s="529"/>
      <c r="DD1880" s="529"/>
      <c r="DE1880" s="529"/>
      <c r="DF1880" s="529"/>
      <c r="DG1880" s="529"/>
      <c r="DH1880" s="529"/>
      <c r="DI1880" s="529"/>
      <c r="DJ1880" s="529"/>
      <c r="DK1880" s="529"/>
      <c r="DL1880" s="529"/>
      <c r="DM1880" s="529"/>
      <c r="DN1880" s="529"/>
      <c r="DO1880" s="529"/>
      <c r="DP1880" s="529"/>
      <c r="DQ1880" s="529"/>
      <c r="DR1880" s="529"/>
      <c r="DS1880" s="529"/>
      <c r="DT1880" s="529"/>
      <c r="DU1880" s="529"/>
      <c r="DV1880" s="529"/>
      <c r="DW1880" s="529"/>
      <c r="DX1880" s="529"/>
      <c r="DY1880" s="529"/>
      <c r="DZ1880" s="529"/>
      <c r="EA1880" s="529"/>
      <c r="EB1880" s="529"/>
      <c r="EC1880" s="529"/>
      <c r="ED1880" s="529"/>
      <c r="EE1880" s="529"/>
      <c r="EF1880" s="529"/>
      <c r="EG1880" s="529"/>
      <c r="EH1880" s="529"/>
      <c r="EI1880" s="529"/>
      <c r="EJ1880" s="529"/>
      <c r="EK1880" s="529"/>
      <c r="EL1880" s="529"/>
      <c r="EM1880" s="529"/>
      <c r="EN1880" s="529"/>
      <c r="EO1880" s="529"/>
      <c r="EP1880" s="529"/>
      <c r="EQ1880" s="529"/>
      <c r="ER1880" s="529"/>
      <c r="ES1880" s="529"/>
      <c r="ET1880" s="529"/>
      <c r="EU1880" s="529"/>
      <c r="EV1880" s="529"/>
      <c r="EW1880" s="529"/>
      <c r="EX1880" s="529"/>
      <c r="EY1880" s="529"/>
      <c r="EZ1880" s="529"/>
      <c r="FA1880" s="529"/>
      <c r="FB1880" s="529"/>
      <c r="FC1880" s="529"/>
      <c r="FD1880" s="529"/>
      <c r="FE1880" s="529"/>
      <c r="FF1880" s="529"/>
      <c r="FG1880" s="529"/>
      <c r="FH1880" s="529"/>
      <c r="FI1880" s="529"/>
      <c r="FJ1880" s="529"/>
      <c r="FK1880" s="529"/>
      <c r="FL1880" s="529"/>
      <c r="FM1880" s="529"/>
      <c r="FN1880" s="529"/>
      <c r="FO1880" s="529"/>
      <c r="FP1880" s="529"/>
      <c r="FQ1880" s="529"/>
      <c r="FR1880" s="529"/>
      <c r="FS1880" s="529"/>
      <c r="FT1880" s="529"/>
      <c r="FU1880" s="529"/>
      <c r="FV1880" s="529"/>
      <c r="FW1880" s="529"/>
      <c r="FX1880" s="529"/>
      <c r="FY1880" s="529"/>
      <c r="FZ1880" s="529"/>
      <c r="GA1880" s="529"/>
      <c r="GB1880" s="529"/>
      <c r="GC1880" s="529"/>
      <c r="GD1880" s="529"/>
      <c r="GE1880" s="529"/>
      <c r="GF1880" s="529"/>
      <c r="GG1880" s="529"/>
      <c r="GH1880" s="529"/>
      <c r="GI1880" s="529"/>
      <c r="GJ1880" s="529"/>
      <c r="GK1880" s="529"/>
      <c r="GL1880" s="529"/>
      <c r="GM1880" s="529"/>
      <c r="GN1880" s="529"/>
      <c r="GO1880" s="529"/>
      <c r="GP1880" s="529"/>
      <c r="GQ1880" s="529"/>
      <c r="GR1880" s="529"/>
      <c r="GS1880" s="529"/>
      <c r="GT1880" s="529"/>
      <c r="GU1880" s="529"/>
      <c r="GV1880" s="529"/>
      <c r="GW1880" s="529"/>
      <c r="GX1880" s="529"/>
      <c r="GY1880" s="529"/>
      <c r="GZ1880" s="529"/>
      <c r="HA1880" s="529"/>
      <c r="HB1880" s="529"/>
      <c r="HC1880" s="529"/>
      <c r="HD1880" s="529"/>
      <c r="HE1880" s="529"/>
      <c r="HF1880" s="529"/>
      <c r="HG1880" s="529"/>
      <c r="HH1880" s="529"/>
      <c r="HI1880" s="529"/>
      <c r="HJ1880" s="529"/>
      <c r="HK1880" s="529"/>
      <c r="HL1880" s="529"/>
      <c r="HM1880" s="529"/>
      <c r="HN1880" s="529"/>
      <c r="HO1880" s="529"/>
      <c r="HP1880" s="529"/>
      <c r="HQ1880" s="529"/>
      <c r="HR1880" s="529"/>
      <c r="HS1880" s="529"/>
      <c r="HT1880" s="529"/>
      <c r="HU1880" s="529"/>
      <c r="HV1880" s="529"/>
      <c r="HW1880" s="529"/>
      <c r="HX1880" s="529"/>
      <c r="HY1880" s="529"/>
      <c r="HZ1880" s="529"/>
      <c r="IA1880" s="529"/>
      <c r="IB1880" s="529"/>
      <c r="IC1880" s="529"/>
      <c r="ID1880" s="529"/>
      <c r="IE1880" s="529"/>
      <c r="IF1880" s="529"/>
      <c r="IG1880" s="529"/>
      <c r="IH1880" s="529"/>
      <c r="II1880" s="529"/>
      <c r="IJ1880" s="529"/>
      <c r="IK1880" s="529"/>
      <c r="IL1880" s="529"/>
      <c r="IM1880" s="529"/>
      <c r="IN1880" s="529"/>
      <c r="IO1880" s="529"/>
      <c r="IP1880" s="529"/>
      <c r="IQ1880" s="529"/>
      <c r="IR1880" s="529"/>
      <c r="IS1880" s="529"/>
      <c r="IT1880" s="529"/>
      <c r="IU1880" s="529"/>
      <c r="IV1880" s="529"/>
      <c r="IW1880" s="529"/>
      <c r="IX1880" s="529"/>
      <c r="IY1880" s="529"/>
      <c r="IZ1880" s="529"/>
      <c r="JA1880" s="529"/>
      <c r="JB1880" s="529"/>
      <c r="JC1880" s="529"/>
      <c r="JD1880" s="529"/>
      <c r="JE1880" s="529"/>
      <c r="JF1880" s="529"/>
      <c r="JG1880" s="529"/>
      <c r="JH1880" s="529"/>
    </row>
    <row r="1882" spans="1:268" s="3" customFormat="1" ht="17.25" customHeight="1" x14ac:dyDescent="0.25">
      <c r="A1882" s="43"/>
      <c r="B1882" s="43" t="s">
        <v>468</v>
      </c>
      <c r="C1882" s="44">
        <v>11130038</v>
      </c>
      <c r="D1882" s="45" t="s">
        <v>468</v>
      </c>
      <c r="E1882" s="45" t="s">
        <v>468</v>
      </c>
      <c r="F1882" s="45" t="s">
        <v>468</v>
      </c>
      <c r="G1882" s="45"/>
      <c r="H1882" s="43" t="s">
        <v>468</v>
      </c>
      <c r="I1882" s="43" t="s">
        <v>468</v>
      </c>
      <c r="J1882" s="43"/>
      <c r="K1882" s="43" t="s">
        <v>468</v>
      </c>
      <c r="L1882" s="43" t="s">
        <v>468</v>
      </c>
      <c r="M1882" s="43" t="s">
        <v>468</v>
      </c>
      <c r="N1882" s="43" t="s">
        <v>468</v>
      </c>
      <c r="O1882" s="43" t="s">
        <v>468</v>
      </c>
      <c r="P1882" s="46" t="s">
        <v>468</v>
      </c>
      <c r="Q1882" s="43" t="s">
        <v>468</v>
      </c>
      <c r="R1882" s="43" t="s">
        <v>468</v>
      </c>
      <c r="S1882" s="43" t="s">
        <v>468</v>
      </c>
      <c r="T1882" s="43" t="s">
        <v>468</v>
      </c>
      <c r="U1882" s="43" t="s">
        <v>468</v>
      </c>
      <c r="V1882" s="43" t="s">
        <v>468</v>
      </c>
      <c r="W1882" s="43" t="s">
        <v>468</v>
      </c>
      <c r="X1882" s="43" t="s">
        <v>468</v>
      </c>
      <c r="Y1882" s="43" t="s">
        <v>468</v>
      </c>
      <c r="Z1882" s="43" t="s">
        <v>468</v>
      </c>
      <c r="AA1882" s="43" t="s">
        <v>468</v>
      </c>
      <c r="AB1882" s="1" t="s">
        <v>468</v>
      </c>
      <c r="AC1882" s="43" t="s">
        <v>468</v>
      </c>
      <c r="AD1882" s="43" t="s">
        <v>468</v>
      </c>
      <c r="AE1882" s="43" t="s">
        <v>468</v>
      </c>
      <c r="AF1882" s="43"/>
      <c r="AG1882" s="43" t="s">
        <v>468</v>
      </c>
      <c r="AH1882" s="43" t="s">
        <v>468</v>
      </c>
      <c r="AI1882" s="43" t="s">
        <v>468</v>
      </c>
      <c r="AJ1882" s="43" t="s">
        <v>468</v>
      </c>
      <c r="AK1882" s="43" t="s">
        <v>468</v>
      </c>
      <c r="AL1882" s="43" t="s">
        <v>468</v>
      </c>
      <c r="AM1882" s="43" t="s">
        <v>468</v>
      </c>
      <c r="AN1882" s="43" t="s">
        <v>468</v>
      </c>
      <c r="AO1882" s="43" t="s">
        <v>468</v>
      </c>
      <c r="AP1882" s="43"/>
      <c r="AQ1882" s="43"/>
      <c r="AR1882" s="43"/>
      <c r="AS1882" s="43" t="s">
        <v>468</v>
      </c>
      <c r="AT1882" s="43" t="s">
        <v>468</v>
      </c>
      <c r="AU1882" s="43" t="s">
        <v>468</v>
      </c>
      <c r="AV1882" s="43" t="s">
        <v>468</v>
      </c>
      <c r="AW1882" s="43" t="s">
        <v>468</v>
      </c>
      <c r="AX1882" s="43" t="s">
        <v>468</v>
      </c>
      <c r="AY1882" s="43" t="s">
        <v>468</v>
      </c>
      <c r="AZ1882" s="43" t="s">
        <v>468</v>
      </c>
      <c r="BA1882" s="43" t="s">
        <v>468</v>
      </c>
      <c r="BB1882" s="43" t="s">
        <v>468</v>
      </c>
      <c r="BC1882" s="43" t="s">
        <v>468</v>
      </c>
      <c r="BD1882" s="43" t="s">
        <v>468</v>
      </c>
      <c r="BE1882" s="43" t="s">
        <v>468</v>
      </c>
      <c r="BF1882" s="43" t="s">
        <v>468</v>
      </c>
      <c r="BG1882" s="43" t="s">
        <v>468</v>
      </c>
      <c r="BH1882" s="43" t="s">
        <v>468</v>
      </c>
      <c r="BI1882" s="43"/>
      <c r="BJ1882" s="45"/>
      <c r="BK1882" s="43"/>
      <c r="BL1882" s="45"/>
      <c r="BM1882" s="43"/>
      <c r="BN1882" s="43"/>
      <c r="BO1882" s="43"/>
      <c r="BP1882" s="43"/>
      <c r="BQ1882" s="43"/>
      <c r="BR1882" s="43"/>
      <c r="BS1882" s="43" t="s">
        <v>468</v>
      </c>
      <c r="BT1882" s="560"/>
      <c r="BU1882" s="529"/>
      <c r="BV1882" s="529"/>
      <c r="BW1882" s="529"/>
      <c r="BX1882" s="529"/>
      <c r="BY1882" s="529"/>
      <c r="BZ1882" s="529"/>
      <c r="CA1882" s="529"/>
      <c r="CB1882" s="529"/>
      <c r="CC1882" s="529"/>
      <c r="CD1882" s="529"/>
      <c r="CE1882" s="529"/>
      <c r="CF1882" s="529"/>
      <c r="CG1882" s="529"/>
      <c r="CH1882" s="529"/>
      <c r="CI1882" s="529"/>
      <c r="CJ1882" s="529"/>
      <c r="CK1882" s="529"/>
      <c r="CL1882" s="529"/>
      <c r="CM1882" s="529"/>
      <c r="CN1882" s="529"/>
      <c r="CO1882" s="529"/>
      <c r="CP1882" s="529"/>
      <c r="CQ1882" s="529"/>
      <c r="CR1882" s="529"/>
      <c r="CS1882" s="529"/>
      <c r="CT1882" s="529"/>
      <c r="CU1882" s="529"/>
      <c r="CV1882" s="529"/>
      <c r="CW1882" s="529"/>
      <c r="CX1882" s="529"/>
      <c r="CY1882" s="529"/>
      <c r="CZ1882" s="529"/>
      <c r="DA1882" s="529"/>
      <c r="DB1882" s="529"/>
      <c r="DC1882" s="529"/>
      <c r="DD1882" s="529"/>
      <c r="DE1882" s="529"/>
      <c r="DF1882" s="529"/>
      <c r="DG1882" s="529"/>
      <c r="DH1882" s="529"/>
      <c r="DI1882" s="529"/>
      <c r="DJ1882" s="529"/>
      <c r="DK1882" s="529"/>
      <c r="DL1882" s="529"/>
      <c r="DM1882" s="529"/>
      <c r="DN1882" s="529"/>
      <c r="DO1882" s="529"/>
      <c r="DP1882" s="529"/>
      <c r="DQ1882" s="529"/>
      <c r="DR1882" s="529"/>
      <c r="DS1882" s="529"/>
      <c r="DT1882" s="529"/>
      <c r="DU1882" s="529"/>
      <c r="DV1882" s="529"/>
      <c r="DW1882" s="529"/>
      <c r="DX1882" s="529"/>
      <c r="DY1882" s="529"/>
      <c r="DZ1882" s="529"/>
      <c r="EA1882" s="529"/>
      <c r="EB1882" s="529"/>
      <c r="EC1882" s="529"/>
      <c r="ED1882" s="529"/>
      <c r="EE1882" s="529"/>
      <c r="EF1882" s="529"/>
      <c r="EG1882" s="529"/>
      <c r="EH1882" s="529"/>
      <c r="EI1882" s="529"/>
      <c r="EJ1882" s="529"/>
      <c r="EK1882" s="529"/>
      <c r="EL1882" s="529"/>
      <c r="EM1882" s="529"/>
      <c r="EN1882" s="529"/>
      <c r="EO1882" s="529"/>
      <c r="EP1882" s="529"/>
      <c r="EQ1882" s="529"/>
      <c r="ER1882" s="529"/>
      <c r="ES1882" s="529"/>
      <c r="ET1882" s="529"/>
      <c r="EU1882" s="529"/>
      <c r="EV1882" s="529"/>
      <c r="EW1882" s="529"/>
      <c r="EX1882" s="529"/>
      <c r="EY1882" s="529"/>
      <c r="EZ1882" s="529"/>
      <c r="FA1882" s="529"/>
      <c r="FB1882" s="529"/>
      <c r="FC1882" s="529"/>
      <c r="FD1882" s="529"/>
      <c r="FE1882" s="529"/>
      <c r="FF1882" s="529"/>
      <c r="FG1882" s="529"/>
      <c r="FH1882" s="529"/>
      <c r="FI1882" s="529"/>
      <c r="FJ1882" s="529"/>
      <c r="FK1882" s="529"/>
      <c r="FL1882" s="529"/>
      <c r="FM1882" s="529"/>
      <c r="FN1882" s="529"/>
      <c r="FO1882" s="529"/>
      <c r="FP1882" s="529"/>
      <c r="FQ1882" s="529"/>
      <c r="FR1882" s="529"/>
      <c r="FS1882" s="529"/>
      <c r="FT1882" s="529"/>
      <c r="FU1882" s="529"/>
      <c r="FV1882" s="529"/>
      <c r="FW1882" s="529"/>
      <c r="FX1882" s="529"/>
      <c r="FY1882" s="529"/>
      <c r="FZ1882" s="529"/>
      <c r="GA1882" s="529"/>
      <c r="GB1882" s="529"/>
      <c r="GC1882" s="529"/>
      <c r="GD1882" s="529"/>
      <c r="GE1882" s="529"/>
      <c r="GF1882" s="529"/>
      <c r="GG1882" s="529"/>
      <c r="GH1882" s="529"/>
      <c r="GI1882" s="529"/>
      <c r="GJ1882" s="529"/>
      <c r="GK1882" s="529"/>
      <c r="GL1882" s="529"/>
      <c r="GM1882" s="529"/>
      <c r="GN1882" s="529"/>
      <c r="GO1882" s="529"/>
      <c r="GP1882" s="529"/>
      <c r="GQ1882" s="529"/>
      <c r="GR1882" s="529"/>
      <c r="GS1882" s="529"/>
      <c r="GT1882" s="529"/>
      <c r="GU1882" s="529"/>
      <c r="GV1882" s="529"/>
      <c r="GW1882" s="529"/>
      <c r="GX1882" s="529"/>
      <c r="GY1882" s="529"/>
      <c r="GZ1882" s="529"/>
      <c r="HA1882" s="529"/>
      <c r="HB1882" s="529"/>
      <c r="HC1882" s="529"/>
      <c r="HD1882" s="529"/>
      <c r="HE1882" s="529"/>
      <c r="HF1882" s="529"/>
      <c r="HG1882" s="529"/>
      <c r="HH1882" s="529"/>
      <c r="HI1882" s="529"/>
      <c r="HJ1882" s="529"/>
      <c r="HK1882" s="529"/>
      <c r="HL1882" s="529"/>
      <c r="HM1882" s="529"/>
      <c r="HN1882" s="529"/>
      <c r="HO1882" s="529"/>
      <c r="HP1882" s="529"/>
      <c r="HQ1882" s="529"/>
      <c r="HR1882" s="529"/>
      <c r="HS1882" s="529"/>
      <c r="HT1882" s="529"/>
      <c r="HU1882" s="529"/>
      <c r="HV1882" s="529"/>
      <c r="HW1882" s="529"/>
      <c r="HX1882" s="529"/>
      <c r="HY1882" s="529"/>
      <c r="HZ1882" s="529"/>
      <c r="IA1882" s="529"/>
      <c r="IB1882" s="529"/>
      <c r="IC1882" s="529"/>
      <c r="ID1882" s="529"/>
      <c r="IE1882" s="529"/>
      <c r="IF1882" s="529"/>
      <c r="IG1882" s="529"/>
      <c r="IH1882" s="529"/>
      <c r="II1882" s="529"/>
      <c r="IJ1882" s="529"/>
      <c r="IK1882" s="529"/>
      <c r="IL1882" s="529"/>
      <c r="IM1882" s="529"/>
      <c r="IN1882" s="529"/>
      <c r="IO1882" s="529"/>
      <c r="IP1882" s="529"/>
      <c r="IQ1882" s="529"/>
      <c r="IR1882" s="529"/>
      <c r="IS1882" s="529"/>
      <c r="IT1882" s="529"/>
      <c r="IU1882" s="529"/>
      <c r="IV1882" s="529"/>
      <c r="IW1882" s="529"/>
      <c r="IX1882" s="529"/>
      <c r="IY1882" s="529"/>
      <c r="IZ1882" s="529"/>
      <c r="JA1882" s="529"/>
      <c r="JB1882" s="529"/>
      <c r="JC1882" s="529"/>
      <c r="JD1882" s="529"/>
      <c r="JE1882" s="529"/>
      <c r="JF1882" s="529"/>
      <c r="JG1882" s="529"/>
      <c r="JH1882" s="529"/>
    </row>
    <row r="1883" spans="1:268" s="3" customFormat="1" ht="17.25" customHeight="1" x14ac:dyDescent="0.25">
      <c r="A1883" s="43"/>
      <c r="B1883" s="43" t="s">
        <v>468</v>
      </c>
      <c r="C1883" s="44">
        <v>11130039</v>
      </c>
      <c r="D1883" s="45" t="s">
        <v>468</v>
      </c>
      <c r="E1883" s="45" t="s">
        <v>468</v>
      </c>
      <c r="F1883" s="45" t="s">
        <v>468</v>
      </c>
      <c r="G1883" s="45"/>
      <c r="H1883" s="43" t="s">
        <v>468</v>
      </c>
      <c r="I1883" s="43" t="s">
        <v>468</v>
      </c>
      <c r="J1883" s="43"/>
      <c r="K1883" s="43" t="s">
        <v>468</v>
      </c>
      <c r="L1883" s="43" t="s">
        <v>468</v>
      </c>
      <c r="M1883" s="43" t="s">
        <v>468</v>
      </c>
      <c r="N1883" s="43" t="s">
        <v>468</v>
      </c>
      <c r="O1883" s="43" t="s">
        <v>468</v>
      </c>
      <c r="P1883" s="46" t="s">
        <v>468</v>
      </c>
      <c r="Q1883" s="43" t="s">
        <v>468</v>
      </c>
      <c r="R1883" s="43" t="s">
        <v>468</v>
      </c>
      <c r="S1883" s="43" t="s">
        <v>468</v>
      </c>
      <c r="T1883" s="43" t="s">
        <v>468</v>
      </c>
      <c r="U1883" s="43" t="s">
        <v>468</v>
      </c>
      <c r="V1883" s="43" t="s">
        <v>468</v>
      </c>
      <c r="W1883" s="43" t="s">
        <v>468</v>
      </c>
      <c r="X1883" s="43" t="s">
        <v>468</v>
      </c>
      <c r="Y1883" s="43" t="s">
        <v>468</v>
      </c>
      <c r="Z1883" s="43" t="s">
        <v>468</v>
      </c>
      <c r="AA1883" s="43" t="s">
        <v>468</v>
      </c>
      <c r="AB1883" s="1" t="s">
        <v>468</v>
      </c>
      <c r="AC1883" s="43" t="s">
        <v>468</v>
      </c>
      <c r="AD1883" s="43" t="s">
        <v>468</v>
      </c>
      <c r="AE1883" s="43" t="s">
        <v>468</v>
      </c>
      <c r="AF1883" s="43"/>
      <c r="AG1883" s="43" t="s">
        <v>468</v>
      </c>
      <c r="AH1883" s="43" t="s">
        <v>468</v>
      </c>
      <c r="AI1883" s="43" t="s">
        <v>468</v>
      </c>
      <c r="AJ1883" s="43" t="s">
        <v>468</v>
      </c>
      <c r="AK1883" s="43" t="s">
        <v>468</v>
      </c>
      <c r="AL1883" s="43" t="s">
        <v>468</v>
      </c>
      <c r="AM1883" s="43" t="s">
        <v>468</v>
      </c>
      <c r="AN1883" s="43" t="s">
        <v>468</v>
      </c>
      <c r="AO1883" s="43" t="s">
        <v>468</v>
      </c>
      <c r="AP1883" s="43"/>
      <c r="AQ1883" s="43"/>
      <c r="AR1883" s="43"/>
      <c r="AS1883" s="43" t="s">
        <v>468</v>
      </c>
      <c r="AT1883" s="43" t="s">
        <v>468</v>
      </c>
      <c r="AU1883" s="43" t="s">
        <v>468</v>
      </c>
      <c r="AV1883" s="43" t="s">
        <v>468</v>
      </c>
      <c r="AW1883" s="43" t="s">
        <v>468</v>
      </c>
      <c r="AX1883" s="43" t="s">
        <v>468</v>
      </c>
      <c r="AY1883" s="43" t="s">
        <v>468</v>
      </c>
      <c r="AZ1883" s="43" t="s">
        <v>468</v>
      </c>
      <c r="BA1883" s="43" t="s">
        <v>468</v>
      </c>
      <c r="BB1883" s="43" t="s">
        <v>468</v>
      </c>
      <c r="BC1883" s="43" t="s">
        <v>468</v>
      </c>
      <c r="BD1883" s="43" t="s">
        <v>468</v>
      </c>
      <c r="BE1883" s="43" t="s">
        <v>468</v>
      </c>
      <c r="BF1883" s="43" t="s">
        <v>468</v>
      </c>
      <c r="BG1883" s="43" t="s">
        <v>468</v>
      </c>
      <c r="BH1883" s="43" t="s">
        <v>468</v>
      </c>
      <c r="BI1883" s="43"/>
      <c r="BJ1883" s="45"/>
      <c r="BK1883" s="43"/>
      <c r="BL1883" s="45"/>
      <c r="BM1883" s="43"/>
      <c r="BN1883" s="43"/>
      <c r="BO1883" s="43"/>
      <c r="BP1883" s="43"/>
      <c r="BQ1883" s="43"/>
      <c r="BR1883" s="43"/>
      <c r="BS1883" s="43" t="s">
        <v>468</v>
      </c>
      <c r="BT1883" s="562"/>
      <c r="BU1883" s="529"/>
      <c r="BV1883" s="529"/>
      <c r="BW1883" s="529"/>
      <c r="BX1883" s="529"/>
      <c r="BY1883" s="529"/>
      <c r="BZ1883" s="529"/>
      <c r="CA1883" s="529"/>
      <c r="CB1883" s="529"/>
      <c r="CC1883" s="529"/>
      <c r="CD1883" s="529"/>
      <c r="CE1883" s="529"/>
      <c r="CF1883" s="529"/>
      <c r="CG1883" s="529"/>
      <c r="CH1883" s="529"/>
      <c r="CI1883" s="529"/>
      <c r="CJ1883" s="529"/>
      <c r="CK1883" s="529"/>
      <c r="CL1883" s="529"/>
      <c r="CM1883" s="529"/>
      <c r="CN1883" s="529"/>
      <c r="CO1883" s="529"/>
      <c r="CP1883" s="529"/>
      <c r="CQ1883" s="529"/>
      <c r="CR1883" s="529"/>
      <c r="CS1883" s="529"/>
      <c r="CT1883" s="529"/>
      <c r="CU1883" s="529"/>
      <c r="CV1883" s="529"/>
      <c r="CW1883" s="529"/>
      <c r="CX1883" s="529"/>
      <c r="CY1883" s="529"/>
      <c r="CZ1883" s="529"/>
      <c r="DA1883" s="529"/>
      <c r="DB1883" s="529"/>
      <c r="DC1883" s="529"/>
      <c r="DD1883" s="529"/>
      <c r="DE1883" s="529"/>
      <c r="DF1883" s="529"/>
      <c r="DG1883" s="529"/>
      <c r="DH1883" s="529"/>
      <c r="DI1883" s="529"/>
      <c r="DJ1883" s="529"/>
      <c r="DK1883" s="529"/>
      <c r="DL1883" s="529"/>
      <c r="DM1883" s="529"/>
      <c r="DN1883" s="529"/>
      <c r="DO1883" s="529"/>
      <c r="DP1883" s="529"/>
      <c r="DQ1883" s="529"/>
      <c r="DR1883" s="529"/>
      <c r="DS1883" s="529"/>
      <c r="DT1883" s="529"/>
      <c r="DU1883" s="529"/>
      <c r="DV1883" s="529"/>
      <c r="DW1883" s="529"/>
      <c r="DX1883" s="529"/>
      <c r="DY1883" s="529"/>
      <c r="DZ1883" s="529"/>
      <c r="EA1883" s="529"/>
      <c r="EB1883" s="529"/>
      <c r="EC1883" s="529"/>
      <c r="ED1883" s="529"/>
      <c r="EE1883" s="529"/>
      <c r="EF1883" s="529"/>
      <c r="EG1883" s="529"/>
      <c r="EH1883" s="529"/>
      <c r="EI1883" s="529"/>
      <c r="EJ1883" s="529"/>
      <c r="EK1883" s="529"/>
      <c r="EL1883" s="529"/>
      <c r="EM1883" s="529"/>
      <c r="EN1883" s="529"/>
      <c r="EO1883" s="529"/>
      <c r="EP1883" s="529"/>
      <c r="EQ1883" s="529"/>
      <c r="ER1883" s="529"/>
      <c r="ES1883" s="529"/>
      <c r="ET1883" s="529"/>
      <c r="EU1883" s="529"/>
      <c r="EV1883" s="529"/>
      <c r="EW1883" s="529"/>
      <c r="EX1883" s="529"/>
      <c r="EY1883" s="529"/>
      <c r="EZ1883" s="529"/>
      <c r="FA1883" s="529"/>
      <c r="FB1883" s="529"/>
      <c r="FC1883" s="529"/>
      <c r="FD1883" s="529"/>
      <c r="FE1883" s="529"/>
      <c r="FF1883" s="529"/>
      <c r="FG1883" s="529"/>
      <c r="FH1883" s="529"/>
      <c r="FI1883" s="529"/>
      <c r="FJ1883" s="529"/>
      <c r="FK1883" s="529"/>
      <c r="FL1883" s="529"/>
      <c r="FM1883" s="529"/>
      <c r="FN1883" s="529"/>
      <c r="FO1883" s="529"/>
      <c r="FP1883" s="529"/>
      <c r="FQ1883" s="529"/>
      <c r="FR1883" s="529"/>
      <c r="FS1883" s="529"/>
      <c r="FT1883" s="529"/>
      <c r="FU1883" s="529"/>
      <c r="FV1883" s="529"/>
      <c r="FW1883" s="529"/>
      <c r="FX1883" s="529"/>
      <c r="FY1883" s="529"/>
      <c r="FZ1883" s="529"/>
      <c r="GA1883" s="529"/>
      <c r="GB1883" s="529"/>
      <c r="GC1883" s="529"/>
      <c r="GD1883" s="529"/>
      <c r="GE1883" s="529"/>
      <c r="GF1883" s="529"/>
      <c r="GG1883" s="529"/>
      <c r="GH1883" s="529"/>
      <c r="GI1883" s="529"/>
      <c r="GJ1883" s="529"/>
      <c r="GK1883" s="529"/>
      <c r="GL1883" s="529"/>
      <c r="GM1883" s="529"/>
      <c r="GN1883" s="529"/>
      <c r="GO1883" s="529"/>
      <c r="GP1883" s="529"/>
      <c r="GQ1883" s="529"/>
      <c r="GR1883" s="529"/>
      <c r="GS1883" s="529"/>
      <c r="GT1883" s="529"/>
      <c r="GU1883" s="529"/>
      <c r="GV1883" s="529"/>
      <c r="GW1883" s="529"/>
      <c r="GX1883" s="529"/>
      <c r="GY1883" s="529"/>
      <c r="GZ1883" s="529"/>
      <c r="HA1883" s="529"/>
      <c r="HB1883" s="529"/>
      <c r="HC1883" s="529"/>
      <c r="HD1883" s="529"/>
      <c r="HE1883" s="529"/>
      <c r="HF1883" s="529"/>
      <c r="HG1883" s="529"/>
      <c r="HH1883" s="529"/>
      <c r="HI1883" s="529"/>
      <c r="HJ1883" s="529"/>
      <c r="HK1883" s="529"/>
      <c r="HL1883" s="529"/>
      <c r="HM1883" s="529"/>
      <c r="HN1883" s="529"/>
      <c r="HO1883" s="529"/>
      <c r="HP1883" s="529"/>
      <c r="HQ1883" s="529"/>
      <c r="HR1883" s="529"/>
      <c r="HS1883" s="529"/>
      <c r="HT1883" s="529"/>
      <c r="HU1883" s="529"/>
      <c r="HV1883" s="529"/>
      <c r="HW1883" s="529"/>
      <c r="HX1883" s="529"/>
      <c r="HY1883" s="529"/>
      <c r="HZ1883" s="529"/>
      <c r="IA1883" s="529"/>
      <c r="IB1883" s="529"/>
      <c r="IC1883" s="529"/>
      <c r="ID1883" s="529"/>
      <c r="IE1883" s="529"/>
      <c r="IF1883" s="529"/>
      <c r="IG1883" s="529"/>
      <c r="IH1883" s="529"/>
      <c r="II1883" s="529"/>
      <c r="IJ1883" s="529"/>
      <c r="IK1883" s="529"/>
      <c r="IL1883" s="529"/>
      <c r="IM1883" s="529"/>
      <c r="IN1883" s="529"/>
      <c r="IO1883" s="529"/>
      <c r="IP1883" s="529"/>
      <c r="IQ1883" s="529"/>
      <c r="IR1883" s="529"/>
      <c r="IS1883" s="529"/>
      <c r="IT1883" s="529"/>
      <c r="IU1883" s="529"/>
      <c r="IV1883" s="529"/>
      <c r="IW1883" s="529"/>
      <c r="IX1883" s="529"/>
      <c r="IY1883" s="529"/>
      <c r="IZ1883" s="529"/>
      <c r="JA1883" s="529"/>
      <c r="JB1883" s="529"/>
      <c r="JC1883" s="529"/>
      <c r="JD1883" s="529"/>
      <c r="JE1883" s="529"/>
      <c r="JF1883" s="529"/>
      <c r="JG1883" s="529"/>
      <c r="JH1883" s="529"/>
    </row>
    <row r="1884" spans="1:268" s="3" customFormat="1" ht="17.25" customHeight="1" x14ac:dyDescent="0.25">
      <c r="A1884" s="139"/>
      <c r="B1884" s="43" t="s">
        <v>468</v>
      </c>
      <c r="C1884" s="165">
        <v>11140075</v>
      </c>
      <c r="D1884" s="166" t="s">
        <v>468</v>
      </c>
      <c r="E1884" s="166" t="s">
        <v>468</v>
      </c>
      <c r="F1884" s="166" t="s">
        <v>468</v>
      </c>
      <c r="G1884" s="166"/>
      <c r="H1884" s="166" t="s">
        <v>468</v>
      </c>
      <c r="I1884" s="166" t="s">
        <v>468</v>
      </c>
      <c r="J1884" s="166"/>
      <c r="K1884" s="166" t="s">
        <v>468</v>
      </c>
      <c r="L1884" s="166" t="s">
        <v>468</v>
      </c>
      <c r="M1884" s="166" t="s">
        <v>468</v>
      </c>
      <c r="N1884" s="166" t="s">
        <v>468</v>
      </c>
      <c r="O1884" s="166" t="s">
        <v>468</v>
      </c>
      <c r="P1884" s="167" t="s">
        <v>468</v>
      </c>
      <c r="Q1884" s="166" t="s">
        <v>468</v>
      </c>
      <c r="R1884" s="166" t="s">
        <v>468</v>
      </c>
      <c r="S1884" s="166" t="s">
        <v>468</v>
      </c>
      <c r="T1884" s="166" t="s">
        <v>468</v>
      </c>
      <c r="U1884" s="166" t="s">
        <v>468</v>
      </c>
      <c r="V1884" s="166" t="s">
        <v>468</v>
      </c>
      <c r="W1884" s="166" t="s">
        <v>468</v>
      </c>
      <c r="X1884" s="166" t="s">
        <v>468</v>
      </c>
      <c r="Y1884" s="166" t="s">
        <v>468</v>
      </c>
      <c r="Z1884" s="166" t="s">
        <v>468</v>
      </c>
      <c r="AA1884" s="43" t="s">
        <v>540</v>
      </c>
      <c r="AB1884" s="418" t="s">
        <v>468</v>
      </c>
      <c r="AC1884" s="166" t="s">
        <v>468</v>
      </c>
      <c r="AD1884" s="166" t="s">
        <v>468</v>
      </c>
      <c r="AE1884" s="139"/>
      <c r="AF1884" s="139"/>
      <c r="AG1884" s="139"/>
      <c r="AH1884" s="139"/>
      <c r="AI1884" s="139"/>
      <c r="AJ1884" s="139"/>
      <c r="AK1884" s="139"/>
      <c r="AL1884" s="139"/>
      <c r="AM1884" s="139"/>
      <c r="AN1884" s="139"/>
      <c r="AO1884" s="166" t="s">
        <v>468</v>
      </c>
      <c r="AP1884" s="166"/>
      <c r="AQ1884" s="166"/>
      <c r="AR1884" s="166"/>
      <c r="AS1884" s="166" t="s">
        <v>468</v>
      </c>
      <c r="AT1884" s="166" t="s">
        <v>468</v>
      </c>
      <c r="AU1884" s="166" t="s">
        <v>468</v>
      </c>
      <c r="AV1884" s="166" t="s">
        <v>468</v>
      </c>
      <c r="AW1884" s="166" t="s">
        <v>468</v>
      </c>
      <c r="AX1884" s="166" t="s">
        <v>468</v>
      </c>
      <c r="AY1884" s="166" t="s">
        <v>468</v>
      </c>
      <c r="AZ1884" s="166" t="s">
        <v>468</v>
      </c>
      <c r="BA1884" s="166" t="s">
        <v>468</v>
      </c>
      <c r="BB1884" s="166" t="s">
        <v>468</v>
      </c>
      <c r="BC1884" s="166" t="s">
        <v>468</v>
      </c>
      <c r="BD1884" s="166" t="s">
        <v>468</v>
      </c>
      <c r="BE1884" s="166" t="s">
        <v>468</v>
      </c>
      <c r="BF1884" s="166" t="s">
        <v>468</v>
      </c>
      <c r="BG1884" s="166" t="s">
        <v>468</v>
      </c>
      <c r="BH1884" s="45" t="s">
        <v>468</v>
      </c>
      <c r="BI1884" s="45"/>
      <c r="BJ1884" s="45"/>
      <c r="BK1884" s="45"/>
      <c r="BL1884" s="45"/>
      <c r="BM1884" s="45"/>
      <c r="BN1884" s="45"/>
      <c r="BO1884" s="45"/>
      <c r="BP1884" s="45"/>
      <c r="BQ1884" s="45"/>
      <c r="BR1884" s="45"/>
      <c r="BS1884" s="166" t="s">
        <v>468</v>
      </c>
      <c r="BT1884" s="562"/>
      <c r="BU1884" s="529"/>
      <c r="BV1884" s="529"/>
      <c r="BW1884" s="529"/>
      <c r="BX1884" s="529"/>
      <c r="BY1884" s="529"/>
      <c r="BZ1884" s="529"/>
      <c r="CA1884" s="529"/>
      <c r="CB1884" s="529"/>
      <c r="CC1884" s="529"/>
      <c r="CD1884" s="529"/>
      <c r="CE1884" s="529"/>
      <c r="CF1884" s="529"/>
      <c r="CG1884" s="529"/>
      <c r="CH1884" s="529"/>
      <c r="CI1884" s="529"/>
      <c r="CJ1884" s="529"/>
      <c r="CK1884" s="529"/>
      <c r="CL1884" s="529"/>
      <c r="CM1884" s="529"/>
      <c r="CN1884" s="529"/>
      <c r="CO1884" s="529"/>
      <c r="CP1884" s="529"/>
      <c r="CQ1884" s="529"/>
      <c r="CR1884" s="529"/>
      <c r="CS1884" s="529"/>
      <c r="CT1884" s="529"/>
      <c r="CU1884" s="529"/>
      <c r="CV1884" s="529"/>
      <c r="CW1884" s="529"/>
      <c r="CX1884" s="529"/>
      <c r="CY1884" s="529"/>
      <c r="CZ1884" s="529"/>
      <c r="DA1884" s="529"/>
      <c r="DB1884" s="529"/>
      <c r="DC1884" s="529"/>
      <c r="DD1884" s="529"/>
      <c r="DE1884" s="529"/>
      <c r="DF1884" s="529"/>
      <c r="DG1884" s="529"/>
      <c r="DH1884" s="529"/>
      <c r="DI1884" s="529"/>
      <c r="DJ1884" s="529"/>
      <c r="DK1884" s="529"/>
      <c r="DL1884" s="529"/>
      <c r="DM1884" s="529"/>
      <c r="DN1884" s="529"/>
      <c r="DO1884" s="529"/>
      <c r="DP1884" s="529"/>
      <c r="DQ1884" s="529"/>
      <c r="DR1884" s="529"/>
      <c r="DS1884" s="529"/>
      <c r="DT1884" s="529"/>
      <c r="DU1884" s="529"/>
      <c r="DV1884" s="529"/>
      <c r="DW1884" s="529"/>
      <c r="DX1884" s="529"/>
      <c r="DY1884" s="529"/>
      <c r="DZ1884" s="529"/>
      <c r="EA1884" s="529"/>
      <c r="EB1884" s="529"/>
      <c r="EC1884" s="529"/>
      <c r="ED1884" s="529"/>
      <c r="EE1884" s="529"/>
      <c r="EF1884" s="529"/>
      <c r="EG1884" s="529"/>
      <c r="EH1884" s="529"/>
      <c r="EI1884" s="529"/>
      <c r="EJ1884" s="529"/>
      <c r="EK1884" s="529"/>
      <c r="EL1884" s="529"/>
      <c r="EM1884" s="529"/>
      <c r="EN1884" s="529"/>
      <c r="EO1884" s="529"/>
      <c r="EP1884" s="529"/>
      <c r="EQ1884" s="529"/>
      <c r="ER1884" s="529"/>
      <c r="ES1884" s="529"/>
      <c r="ET1884" s="529"/>
      <c r="EU1884" s="529"/>
      <c r="EV1884" s="529"/>
      <c r="EW1884" s="529"/>
      <c r="EX1884" s="529"/>
      <c r="EY1884" s="529"/>
      <c r="EZ1884" s="529"/>
      <c r="FA1884" s="529"/>
      <c r="FB1884" s="529"/>
      <c r="FC1884" s="529"/>
      <c r="FD1884" s="529"/>
      <c r="FE1884" s="529"/>
      <c r="FF1884" s="529"/>
      <c r="FG1884" s="529"/>
      <c r="FH1884" s="529"/>
      <c r="FI1884" s="529"/>
      <c r="FJ1884" s="529"/>
      <c r="FK1884" s="529"/>
      <c r="FL1884" s="529"/>
      <c r="FM1884" s="529"/>
      <c r="FN1884" s="529"/>
      <c r="FO1884" s="529"/>
      <c r="FP1884" s="529"/>
      <c r="FQ1884" s="529"/>
      <c r="FR1884" s="529"/>
      <c r="FS1884" s="529"/>
      <c r="FT1884" s="529"/>
      <c r="FU1884" s="529"/>
      <c r="FV1884" s="529"/>
      <c r="FW1884" s="529"/>
      <c r="FX1884" s="529"/>
      <c r="FY1884" s="529"/>
      <c r="FZ1884" s="529"/>
      <c r="GA1884" s="529"/>
      <c r="GB1884" s="529"/>
      <c r="GC1884" s="529"/>
      <c r="GD1884" s="529"/>
      <c r="GE1884" s="529"/>
      <c r="GF1884" s="529"/>
      <c r="GG1884" s="529"/>
      <c r="GH1884" s="529"/>
      <c r="GI1884" s="529"/>
      <c r="GJ1884" s="529"/>
      <c r="GK1884" s="529"/>
      <c r="GL1884" s="529"/>
      <c r="GM1884" s="529"/>
      <c r="GN1884" s="529"/>
      <c r="GO1884" s="529"/>
      <c r="GP1884" s="529"/>
      <c r="GQ1884" s="529"/>
      <c r="GR1884" s="529"/>
      <c r="GS1884" s="529"/>
      <c r="GT1884" s="529"/>
      <c r="GU1884" s="529"/>
      <c r="GV1884" s="529"/>
      <c r="GW1884" s="529"/>
      <c r="GX1884" s="529"/>
      <c r="GY1884" s="529"/>
      <c r="GZ1884" s="529"/>
      <c r="HA1884" s="529"/>
      <c r="HB1884" s="529"/>
      <c r="HC1884" s="529"/>
      <c r="HD1884" s="529"/>
      <c r="HE1884" s="529"/>
      <c r="HF1884" s="529"/>
      <c r="HG1884" s="529"/>
      <c r="HH1884" s="529"/>
      <c r="HI1884" s="529"/>
      <c r="HJ1884" s="529"/>
      <c r="HK1884" s="529"/>
      <c r="HL1884" s="529"/>
      <c r="HM1884" s="529"/>
      <c r="HN1884" s="529"/>
      <c r="HO1884" s="529"/>
      <c r="HP1884" s="529"/>
      <c r="HQ1884" s="529"/>
      <c r="HR1884" s="529"/>
      <c r="HS1884" s="529"/>
      <c r="HT1884" s="529"/>
      <c r="HU1884" s="529"/>
      <c r="HV1884" s="529"/>
      <c r="HW1884" s="529"/>
      <c r="HX1884" s="529"/>
      <c r="HY1884" s="529"/>
      <c r="HZ1884" s="529"/>
      <c r="IA1884" s="529"/>
      <c r="IB1884" s="529"/>
      <c r="IC1884" s="529"/>
      <c r="ID1884" s="529"/>
      <c r="IE1884" s="529"/>
      <c r="IF1884" s="529"/>
      <c r="IG1884" s="529"/>
      <c r="IH1884" s="529"/>
      <c r="II1884" s="529"/>
      <c r="IJ1884" s="529"/>
      <c r="IK1884" s="529"/>
      <c r="IL1884" s="529"/>
      <c r="IM1884" s="529"/>
      <c r="IN1884" s="529"/>
      <c r="IO1884" s="529"/>
      <c r="IP1884" s="529"/>
      <c r="IQ1884" s="529"/>
      <c r="IR1884" s="529"/>
      <c r="IS1884" s="529"/>
      <c r="IT1884" s="529"/>
      <c r="IU1884" s="529"/>
      <c r="IV1884" s="529"/>
      <c r="IW1884" s="529"/>
      <c r="IX1884" s="529"/>
      <c r="IY1884" s="529"/>
      <c r="IZ1884" s="529"/>
      <c r="JA1884" s="529"/>
      <c r="JB1884" s="529"/>
      <c r="JC1884" s="529"/>
      <c r="JD1884" s="529"/>
      <c r="JE1884" s="529"/>
      <c r="JF1884" s="529"/>
      <c r="JG1884" s="529"/>
      <c r="JH1884" s="529"/>
    </row>
    <row r="1885" spans="1:268" s="3" customFormat="1" ht="17.25" customHeight="1" x14ac:dyDescent="0.25">
      <c r="A1885" s="43"/>
      <c r="B1885" s="43" t="s">
        <v>468</v>
      </c>
      <c r="C1885" s="44">
        <v>11140112</v>
      </c>
      <c r="D1885" s="45" t="s">
        <v>468</v>
      </c>
      <c r="E1885" s="45" t="s">
        <v>468</v>
      </c>
      <c r="F1885" s="45" t="s">
        <v>468</v>
      </c>
      <c r="G1885" s="45"/>
      <c r="H1885" s="43" t="s">
        <v>468</v>
      </c>
      <c r="I1885" s="43" t="s">
        <v>468</v>
      </c>
      <c r="J1885" s="43"/>
      <c r="K1885" s="43" t="s">
        <v>468</v>
      </c>
      <c r="L1885" s="43" t="s">
        <v>468</v>
      </c>
      <c r="M1885" s="43" t="s">
        <v>468</v>
      </c>
      <c r="N1885" s="43" t="s">
        <v>468</v>
      </c>
      <c r="O1885" s="43" t="s">
        <v>468</v>
      </c>
      <c r="P1885" s="46" t="s">
        <v>468</v>
      </c>
      <c r="Q1885" s="43" t="s">
        <v>468</v>
      </c>
      <c r="R1885" s="43" t="s">
        <v>468</v>
      </c>
      <c r="S1885" s="43" t="s">
        <v>468</v>
      </c>
      <c r="T1885" s="43" t="s">
        <v>468</v>
      </c>
      <c r="U1885" s="43" t="s">
        <v>468</v>
      </c>
      <c r="V1885" s="43" t="s">
        <v>468</v>
      </c>
      <c r="W1885" s="43" t="s">
        <v>468</v>
      </c>
      <c r="X1885" s="43" t="s">
        <v>468</v>
      </c>
      <c r="Y1885" s="43" t="s">
        <v>468</v>
      </c>
      <c r="Z1885" s="43" t="s">
        <v>468</v>
      </c>
      <c r="AA1885" s="43" t="s">
        <v>540</v>
      </c>
      <c r="AB1885" s="1" t="s">
        <v>468</v>
      </c>
      <c r="AC1885" s="43" t="s">
        <v>468</v>
      </c>
      <c r="AD1885" s="43" t="s">
        <v>468</v>
      </c>
      <c r="AE1885" s="139"/>
      <c r="AF1885" s="139"/>
      <c r="AG1885" s="139"/>
      <c r="AH1885" s="139"/>
      <c r="AI1885" s="139"/>
      <c r="AJ1885" s="139"/>
      <c r="AK1885" s="139"/>
      <c r="AL1885" s="139"/>
      <c r="AM1885" s="139"/>
      <c r="AN1885" s="139"/>
      <c r="AO1885" s="43" t="s">
        <v>468</v>
      </c>
      <c r="AP1885" s="43"/>
      <c r="AQ1885" s="43"/>
      <c r="AR1885" s="43"/>
      <c r="AS1885" s="43" t="s">
        <v>468</v>
      </c>
      <c r="AT1885" s="43" t="s">
        <v>468</v>
      </c>
      <c r="AU1885" s="43" t="s">
        <v>468</v>
      </c>
      <c r="AV1885" s="43" t="s">
        <v>468</v>
      </c>
      <c r="AW1885" s="43" t="s">
        <v>468</v>
      </c>
      <c r="AX1885" s="43" t="s">
        <v>468</v>
      </c>
      <c r="AY1885" s="43" t="s">
        <v>468</v>
      </c>
      <c r="AZ1885" s="43" t="s">
        <v>468</v>
      </c>
      <c r="BA1885" s="43" t="s">
        <v>468</v>
      </c>
      <c r="BB1885" s="43" t="s">
        <v>468</v>
      </c>
      <c r="BC1885" s="43" t="s">
        <v>468</v>
      </c>
      <c r="BD1885" s="43" t="s">
        <v>468</v>
      </c>
      <c r="BE1885" s="43" t="s">
        <v>468</v>
      </c>
      <c r="BF1885" s="43" t="s">
        <v>468</v>
      </c>
      <c r="BG1885" s="43" t="s">
        <v>468</v>
      </c>
      <c r="BH1885" s="43" t="s">
        <v>468</v>
      </c>
      <c r="BI1885" s="43"/>
      <c r="BJ1885" s="45"/>
      <c r="BK1885" s="43"/>
      <c r="BL1885" s="45"/>
      <c r="BM1885" s="43"/>
      <c r="BN1885" s="43"/>
      <c r="BO1885" s="43"/>
      <c r="BP1885" s="43"/>
      <c r="BQ1885" s="43"/>
      <c r="BR1885" s="43"/>
      <c r="BS1885" s="43" t="s">
        <v>468</v>
      </c>
      <c r="BT1885" s="562"/>
      <c r="BU1885" s="529"/>
      <c r="BV1885" s="529"/>
      <c r="BW1885" s="529"/>
      <c r="BX1885" s="529"/>
      <c r="BY1885" s="529"/>
      <c r="BZ1885" s="529"/>
      <c r="CA1885" s="529"/>
      <c r="CB1885" s="529"/>
      <c r="CC1885" s="529"/>
      <c r="CD1885" s="529"/>
      <c r="CE1885" s="529"/>
      <c r="CF1885" s="529"/>
      <c r="CG1885" s="529"/>
      <c r="CH1885" s="529"/>
      <c r="CI1885" s="529"/>
      <c r="CJ1885" s="529"/>
      <c r="CK1885" s="529"/>
      <c r="CL1885" s="529"/>
      <c r="CM1885" s="529"/>
      <c r="CN1885" s="529"/>
      <c r="CO1885" s="529"/>
      <c r="CP1885" s="529"/>
      <c r="CQ1885" s="529"/>
      <c r="CR1885" s="529"/>
      <c r="CS1885" s="529"/>
      <c r="CT1885" s="529"/>
      <c r="CU1885" s="529"/>
      <c r="CV1885" s="529"/>
      <c r="CW1885" s="529"/>
      <c r="CX1885" s="529"/>
      <c r="CY1885" s="529"/>
      <c r="CZ1885" s="529"/>
      <c r="DA1885" s="529"/>
      <c r="DB1885" s="529"/>
      <c r="DC1885" s="529"/>
      <c r="DD1885" s="529"/>
      <c r="DE1885" s="529"/>
      <c r="DF1885" s="529"/>
      <c r="DG1885" s="529"/>
      <c r="DH1885" s="529"/>
      <c r="DI1885" s="529"/>
      <c r="DJ1885" s="529"/>
      <c r="DK1885" s="529"/>
      <c r="DL1885" s="529"/>
      <c r="DM1885" s="529"/>
      <c r="DN1885" s="529"/>
      <c r="DO1885" s="529"/>
      <c r="DP1885" s="529"/>
      <c r="DQ1885" s="529"/>
      <c r="DR1885" s="529"/>
      <c r="DS1885" s="529"/>
      <c r="DT1885" s="529"/>
      <c r="DU1885" s="529"/>
      <c r="DV1885" s="529"/>
      <c r="DW1885" s="529"/>
      <c r="DX1885" s="529"/>
      <c r="DY1885" s="529"/>
      <c r="DZ1885" s="529"/>
      <c r="EA1885" s="529"/>
      <c r="EB1885" s="529"/>
      <c r="EC1885" s="529"/>
      <c r="ED1885" s="529"/>
      <c r="EE1885" s="529"/>
      <c r="EF1885" s="529"/>
      <c r="EG1885" s="529"/>
      <c r="EH1885" s="529"/>
      <c r="EI1885" s="529"/>
      <c r="EJ1885" s="529"/>
      <c r="EK1885" s="529"/>
      <c r="EL1885" s="529"/>
      <c r="EM1885" s="529"/>
      <c r="EN1885" s="529"/>
      <c r="EO1885" s="529"/>
      <c r="EP1885" s="529"/>
      <c r="EQ1885" s="529"/>
      <c r="ER1885" s="529"/>
      <c r="ES1885" s="529"/>
      <c r="ET1885" s="529"/>
      <c r="EU1885" s="529"/>
      <c r="EV1885" s="529"/>
      <c r="EW1885" s="529"/>
      <c r="EX1885" s="529"/>
      <c r="EY1885" s="529"/>
      <c r="EZ1885" s="529"/>
      <c r="FA1885" s="529"/>
      <c r="FB1885" s="529"/>
      <c r="FC1885" s="529"/>
      <c r="FD1885" s="529"/>
      <c r="FE1885" s="529"/>
      <c r="FF1885" s="529"/>
      <c r="FG1885" s="529"/>
      <c r="FH1885" s="529"/>
      <c r="FI1885" s="529"/>
      <c r="FJ1885" s="529"/>
      <c r="FK1885" s="529"/>
      <c r="FL1885" s="529"/>
      <c r="FM1885" s="529"/>
      <c r="FN1885" s="529"/>
      <c r="FO1885" s="529"/>
      <c r="FP1885" s="529"/>
      <c r="FQ1885" s="529"/>
      <c r="FR1885" s="529"/>
      <c r="FS1885" s="529"/>
      <c r="FT1885" s="529"/>
      <c r="FU1885" s="529"/>
      <c r="FV1885" s="529"/>
      <c r="FW1885" s="529"/>
      <c r="FX1885" s="529"/>
      <c r="FY1885" s="529"/>
      <c r="FZ1885" s="529"/>
      <c r="GA1885" s="529"/>
      <c r="GB1885" s="529"/>
      <c r="GC1885" s="529"/>
      <c r="GD1885" s="529"/>
      <c r="GE1885" s="529"/>
      <c r="GF1885" s="529"/>
      <c r="GG1885" s="529"/>
      <c r="GH1885" s="529"/>
      <c r="GI1885" s="529"/>
      <c r="GJ1885" s="529"/>
      <c r="GK1885" s="529"/>
      <c r="GL1885" s="529"/>
      <c r="GM1885" s="529"/>
      <c r="GN1885" s="529"/>
      <c r="GO1885" s="529"/>
      <c r="GP1885" s="529"/>
      <c r="GQ1885" s="529"/>
      <c r="GR1885" s="529"/>
      <c r="GS1885" s="529"/>
      <c r="GT1885" s="529"/>
      <c r="GU1885" s="529"/>
      <c r="GV1885" s="529"/>
      <c r="GW1885" s="529"/>
      <c r="GX1885" s="529"/>
      <c r="GY1885" s="529"/>
      <c r="GZ1885" s="529"/>
      <c r="HA1885" s="529"/>
      <c r="HB1885" s="529"/>
      <c r="HC1885" s="529"/>
      <c r="HD1885" s="529"/>
      <c r="HE1885" s="529"/>
      <c r="HF1885" s="529"/>
      <c r="HG1885" s="529"/>
      <c r="HH1885" s="529"/>
      <c r="HI1885" s="529"/>
      <c r="HJ1885" s="529"/>
      <c r="HK1885" s="529"/>
      <c r="HL1885" s="529"/>
      <c r="HM1885" s="529"/>
      <c r="HN1885" s="529"/>
      <c r="HO1885" s="529"/>
      <c r="HP1885" s="529"/>
      <c r="HQ1885" s="529"/>
      <c r="HR1885" s="529"/>
      <c r="HS1885" s="529"/>
      <c r="HT1885" s="529"/>
      <c r="HU1885" s="529"/>
      <c r="HV1885" s="529"/>
      <c r="HW1885" s="529"/>
      <c r="HX1885" s="529"/>
      <c r="HY1885" s="529"/>
      <c r="HZ1885" s="529"/>
      <c r="IA1885" s="529"/>
      <c r="IB1885" s="529"/>
      <c r="IC1885" s="529"/>
      <c r="ID1885" s="529"/>
      <c r="IE1885" s="529"/>
      <c r="IF1885" s="529"/>
      <c r="IG1885" s="529"/>
      <c r="IH1885" s="529"/>
      <c r="II1885" s="529"/>
      <c r="IJ1885" s="529"/>
      <c r="IK1885" s="529"/>
      <c r="IL1885" s="529"/>
      <c r="IM1885" s="529"/>
      <c r="IN1885" s="529"/>
      <c r="IO1885" s="529"/>
      <c r="IP1885" s="529"/>
      <c r="IQ1885" s="529"/>
      <c r="IR1885" s="529"/>
      <c r="IS1885" s="529"/>
      <c r="IT1885" s="529"/>
      <c r="IU1885" s="529"/>
      <c r="IV1885" s="529"/>
      <c r="IW1885" s="529"/>
      <c r="IX1885" s="529"/>
      <c r="IY1885" s="529"/>
      <c r="IZ1885" s="529"/>
      <c r="JA1885" s="529"/>
      <c r="JB1885" s="529"/>
      <c r="JC1885" s="529"/>
      <c r="JD1885" s="529"/>
      <c r="JE1885" s="529"/>
      <c r="JF1885" s="529"/>
      <c r="JG1885" s="529"/>
      <c r="JH1885" s="529"/>
    </row>
    <row r="1886" spans="1:268" s="3" customFormat="1" ht="17.25" customHeight="1" x14ac:dyDescent="0.25">
      <c r="A1886" s="43"/>
      <c r="B1886" s="43" t="s">
        <v>468</v>
      </c>
      <c r="C1886" s="43">
        <v>11160045</v>
      </c>
      <c r="D1886" s="43" t="s">
        <v>468</v>
      </c>
      <c r="E1886" s="43" t="s">
        <v>468</v>
      </c>
      <c r="F1886" s="43" t="s">
        <v>468</v>
      </c>
      <c r="G1886" s="43" t="s">
        <v>468</v>
      </c>
      <c r="H1886" s="43" t="s">
        <v>468</v>
      </c>
      <c r="I1886" s="43" t="s">
        <v>468</v>
      </c>
      <c r="J1886" s="43"/>
      <c r="K1886" s="43" t="s">
        <v>468</v>
      </c>
      <c r="L1886" s="43" t="s">
        <v>468</v>
      </c>
      <c r="M1886" s="43" t="s">
        <v>468</v>
      </c>
      <c r="N1886" s="43" t="s">
        <v>468</v>
      </c>
      <c r="O1886" s="43" t="s">
        <v>468</v>
      </c>
      <c r="P1886" s="46" t="s">
        <v>468</v>
      </c>
      <c r="Q1886" s="43" t="s">
        <v>468</v>
      </c>
      <c r="R1886" s="43" t="s">
        <v>468</v>
      </c>
      <c r="S1886" s="43" t="s">
        <v>468</v>
      </c>
      <c r="T1886" s="43" t="s">
        <v>468</v>
      </c>
      <c r="U1886" s="43" t="s">
        <v>468</v>
      </c>
      <c r="V1886" s="43" t="s">
        <v>468</v>
      </c>
      <c r="W1886" s="43" t="s">
        <v>468</v>
      </c>
      <c r="X1886" s="43" t="s">
        <v>468</v>
      </c>
      <c r="Y1886" s="43" t="s">
        <v>468</v>
      </c>
      <c r="Z1886" s="43" t="s">
        <v>468</v>
      </c>
      <c r="AA1886" s="43" t="s">
        <v>468</v>
      </c>
      <c r="AB1886" s="1" t="s">
        <v>468</v>
      </c>
      <c r="AC1886" s="43" t="s">
        <v>468</v>
      </c>
      <c r="AD1886" s="43" t="s">
        <v>468</v>
      </c>
      <c r="AE1886" s="43" t="s">
        <v>468</v>
      </c>
      <c r="AF1886" s="43"/>
      <c r="AG1886" s="43" t="s">
        <v>468</v>
      </c>
      <c r="AH1886" s="43" t="s">
        <v>468</v>
      </c>
      <c r="AI1886" s="43" t="s">
        <v>468</v>
      </c>
      <c r="AJ1886" s="43" t="s">
        <v>468</v>
      </c>
      <c r="AK1886" s="43" t="s">
        <v>468</v>
      </c>
      <c r="AL1886" s="43" t="s">
        <v>468</v>
      </c>
      <c r="AM1886" s="43" t="s">
        <v>468</v>
      </c>
      <c r="AN1886" s="43" t="s">
        <v>468</v>
      </c>
      <c r="AO1886" s="43" t="s">
        <v>468</v>
      </c>
      <c r="AP1886" s="43"/>
      <c r="AQ1886" s="43" t="s">
        <v>468</v>
      </c>
      <c r="AR1886" s="43" t="s">
        <v>468</v>
      </c>
      <c r="AS1886" s="43" t="s">
        <v>468</v>
      </c>
      <c r="AT1886" s="43" t="s">
        <v>468</v>
      </c>
      <c r="AU1886" s="43" t="s">
        <v>468</v>
      </c>
      <c r="AV1886" s="43" t="s">
        <v>468</v>
      </c>
      <c r="AW1886" s="43" t="s">
        <v>468</v>
      </c>
      <c r="AX1886" s="43" t="s">
        <v>468</v>
      </c>
      <c r="AY1886" s="43" t="s">
        <v>468</v>
      </c>
      <c r="AZ1886" s="43" t="s">
        <v>468</v>
      </c>
      <c r="BA1886" s="43" t="s">
        <v>468</v>
      </c>
      <c r="BB1886" s="43" t="s">
        <v>468</v>
      </c>
      <c r="BC1886" s="43" t="s">
        <v>468</v>
      </c>
      <c r="BD1886" s="43" t="s">
        <v>468</v>
      </c>
      <c r="BE1886" s="43" t="s">
        <v>468</v>
      </c>
      <c r="BF1886" s="43" t="s">
        <v>468</v>
      </c>
      <c r="BG1886" s="43" t="s">
        <v>468</v>
      </c>
      <c r="BH1886" s="43" t="s">
        <v>468</v>
      </c>
      <c r="BI1886" s="43"/>
      <c r="BJ1886" s="45"/>
      <c r="BK1886" s="43"/>
      <c r="BL1886" s="45"/>
      <c r="BM1886" s="43"/>
      <c r="BN1886" s="43"/>
      <c r="BO1886" s="43"/>
      <c r="BP1886" s="43"/>
      <c r="BQ1886" s="43"/>
      <c r="BR1886" s="43"/>
      <c r="BS1886" s="43" t="s">
        <v>468</v>
      </c>
      <c r="BT1886" s="562"/>
      <c r="BU1886" s="529"/>
      <c r="BV1886" s="529"/>
      <c r="BW1886" s="529"/>
      <c r="BX1886" s="529"/>
      <c r="BY1886" s="529"/>
      <c r="BZ1886" s="529"/>
      <c r="CA1886" s="529"/>
      <c r="CB1886" s="529"/>
      <c r="CC1886" s="529"/>
      <c r="CD1886" s="529"/>
      <c r="CE1886" s="529"/>
      <c r="CF1886" s="529"/>
      <c r="CG1886" s="529"/>
      <c r="CH1886" s="529"/>
      <c r="CI1886" s="529"/>
      <c r="CJ1886" s="529"/>
      <c r="CK1886" s="529"/>
      <c r="CL1886" s="529"/>
      <c r="CM1886" s="529"/>
      <c r="CN1886" s="529"/>
      <c r="CO1886" s="529"/>
      <c r="CP1886" s="529"/>
      <c r="CQ1886" s="529"/>
      <c r="CR1886" s="529"/>
      <c r="CS1886" s="529"/>
      <c r="CT1886" s="529"/>
      <c r="CU1886" s="529"/>
      <c r="CV1886" s="529"/>
      <c r="CW1886" s="529"/>
      <c r="CX1886" s="529"/>
      <c r="CY1886" s="529"/>
      <c r="CZ1886" s="529"/>
      <c r="DA1886" s="529"/>
      <c r="DB1886" s="529"/>
      <c r="DC1886" s="529"/>
      <c r="DD1886" s="529"/>
      <c r="DE1886" s="529"/>
      <c r="DF1886" s="529"/>
      <c r="DG1886" s="529"/>
      <c r="DH1886" s="529"/>
      <c r="DI1886" s="529"/>
      <c r="DJ1886" s="529"/>
      <c r="DK1886" s="529"/>
      <c r="DL1886" s="529"/>
      <c r="DM1886" s="529"/>
      <c r="DN1886" s="529"/>
      <c r="DO1886" s="529"/>
      <c r="DP1886" s="529"/>
      <c r="DQ1886" s="529"/>
      <c r="DR1886" s="529"/>
      <c r="DS1886" s="529"/>
      <c r="DT1886" s="529"/>
      <c r="DU1886" s="529"/>
      <c r="DV1886" s="529"/>
      <c r="DW1886" s="529"/>
      <c r="DX1886" s="529"/>
      <c r="DY1886" s="529"/>
      <c r="DZ1886" s="529"/>
      <c r="EA1886" s="529"/>
      <c r="EB1886" s="529"/>
      <c r="EC1886" s="529"/>
      <c r="ED1886" s="529"/>
      <c r="EE1886" s="529"/>
      <c r="EF1886" s="529"/>
      <c r="EG1886" s="529"/>
      <c r="EH1886" s="529"/>
      <c r="EI1886" s="529"/>
      <c r="EJ1886" s="529"/>
      <c r="EK1886" s="529"/>
      <c r="EL1886" s="529"/>
      <c r="EM1886" s="529"/>
      <c r="EN1886" s="529"/>
      <c r="EO1886" s="529"/>
      <c r="EP1886" s="529"/>
      <c r="EQ1886" s="529"/>
      <c r="ER1886" s="529"/>
      <c r="ES1886" s="529"/>
      <c r="ET1886" s="529"/>
      <c r="EU1886" s="529"/>
      <c r="EV1886" s="529"/>
      <c r="EW1886" s="529"/>
      <c r="EX1886" s="529"/>
      <c r="EY1886" s="529"/>
      <c r="EZ1886" s="529"/>
      <c r="FA1886" s="529"/>
      <c r="FB1886" s="529"/>
      <c r="FC1886" s="529"/>
      <c r="FD1886" s="529"/>
      <c r="FE1886" s="529"/>
      <c r="FF1886" s="529"/>
      <c r="FG1886" s="529"/>
      <c r="FH1886" s="529"/>
      <c r="FI1886" s="529"/>
      <c r="FJ1886" s="529"/>
      <c r="FK1886" s="529"/>
      <c r="FL1886" s="529"/>
      <c r="FM1886" s="529"/>
      <c r="FN1886" s="529"/>
      <c r="FO1886" s="529"/>
      <c r="FP1886" s="529"/>
      <c r="FQ1886" s="529"/>
      <c r="FR1886" s="529"/>
      <c r="FS1886" s="529"/>
      <c r="FT1886" s="529"/>
      <c r="FU1886" s="529"/>
      <c r="FV1886" s="529"/>
      <c r="FW1886" s="529"/>
      <c r="FX1886" s="529"/>
      <c r="FY1886" s="529"/>
      <c r="FZ1886" s="529"/>
      <c r="GA1886" s="529"/>
      <c r="GB1886" s="529"/>
      <c r="GC1886" s="529"/>
      <c r="GD1886" s="529"/>
      <c r="GE1886" s="529"/>
      <c r="GF1886" s="529"/>
      <c r="GG1886" s="529"/>
      <c r="GH1886" s="529"/>
      <c r="GI1886" s="529"/>
      <c r="GJ1886" s="529"/>
      <c r="GK1886" s="529"/>
      <c r="GL1886" s="529"/>
      <c r="GM1886" s="529"/>
      <c r="GN1886" s="529"/>
      <c r="GO1886" s="529"/>
      <c r="GP1886" s="529"/>
      <c r="GQ1886" s="529"/>
      <c r="GR1886" s="529"/>
      <c r="GS1886" s="529"/>
      <c r="GT1886" s="529"/>
      <c r="GU1886" s="529"/>
      <c r="GV1886" s="529"/>
      <c r="GW1886" s="529"/>
      <c r="GX1886" s="529"/>
      <c r="GY1886" s="529"/>
      <c r="GZ1886" s="529"/>
      <c r="HA1886" s="529"/>
      <c r="HB1886" s="529"/>
      <c r="HC1886" s="529"/>
      <c r="HD1886" s="529"/>
      <c r="HE1886" s="529"/>
      <c r="HF1886" s="529"/>
      <c r="HG1886" s="529"/>
      <c r="HH1886" s="529"/>
      <c r="HI1886" s="529"/>
      <c r="HJ1886" s="529"/>
      <c r="HK1886" s="529"/>
      <c r="HL1886" s="529"/>
      <c r="HM1886" s="529"/>
      <c r="HN1886" s="529"/>
      <c r="HO1886" s="529"/>
      <c r="HP1886" s="529"/>
      <c r="HQ1886" s="529"/>
      <c r="HR1886" s="529"/>
      <c r="HS1886" s="529"/>
      <c r="HT1886" s="529"/>
      <c r="HU1886" s="529"/>
      <c r="HV1886" s="529"/>
      <c r="HW1886" s="529"/>
      <c r="HX1886" s="529"/>
      <c r="HY1886" s="529"/>
      <c r="HZ1886" s="529"/>
      <c r="IA1886" s="529"/>
      <c r="IB1886" s="529"/>
      <c r="IC1886" s="529"/>
      <c r="ID1886" s="529"/>
      <c r="IE1886" s="529"/>
      <c r="IF1886" s="529"/>
      <c r="IG1886" s="529"/>
      <c r="IH1886" s="529"/>
      <c r="II1886" s="529"/>
      <c r="IJ1886" s="529"/>
      <c r="IK1886" s="529"/>
      <c r="IL1886" s="529"/>
      <c r="IM1886" s="529"/>
      <c r="IN1886" s="529"/>
      <c r="IO1886" s="529"/>
      <c r="IP1886" s="529"/>
      <c r="IQ1886" s="529"/>
      <c r="IR1886" s="529"/>
      <c r="IS1886" s="529"/>
      <c r="IT1886" s="529"/>
      <c r="IU1886" s="529"/>
      <c r="IV1886" s="529"/>
      <c r="IW1886" s="529"/>
      <c r="IX1886" s="529"/>
      <c r="IY1886" s="529"/>
      <c r="IZ1886" s="529"/>
      <c r="JA1886" s="529"/>
      <c r="JB1886" s="529"/>
      <c r="JC1886" s="529"/>
      <c r="JD1886" s="529"/>
      <c r="JE1886" s="529"/>
      <c r="JF1886" s="529"/>
      <c r="JG1886" s="529"/>
      <c r="JH1886" s="529"/>
    </row>
    <row r="1887" spans="1:268" x14ac:dyDescent="0.25">
      <c r="A1887" s="43"/>
      <c r="B1887" s="43" t="s">
        <v>468</v>
      </c>
      <c r="C1887" s="43">
        <v>11420020</v>
      </c>
      <c r="D1887" s="43" t="s">
        <v>468</v>
      </c>
      <c r="E1887" s="43" t="s">
        <v>468</v>
      </c>
      <c r="F1887" s="43" t="s">
        <v>468</v>
      </c>
      <c r="G1887" s="43" t="s">
        <v>468</v>
      </c>
      <c r="H1887" s="43" t="s">
        <v>468</v>
      </c>
      <c r="I1887" s="43" t="s">
        <v>468</v>
      </c>
      <c r="J1887" s="43"/>
      <c r="K1887" s="43" t="s">
        <v>468</v>
      </c>
      <c r="L1887" s="43" t="s">
        <v>468</v>
      </c>
      <c r="M1887" s="43" t="s">
        <v>468</v>
      </c>
      <c r="N1887" s="43" t="s">
        <v>468</v>
      </c>
      <c r="O1887" s="43" t="s">
        <v>468</v>
      </c>
      <c r="P1887" s="46" t="s">
        <v>468</v>
      </c>
      <c r="Q1887" s="43" t="s">
        <v>468</v>
      </c>
      <c r="R1887" s="43" t="s">
        <v>468</v>
      </c>
      <c r="S1887" s="43" t="s">
        <v>468</v>
      </c>
      <c r="T1887" s="43" t="s">
        <v>468</v>
      </c>
      <c r="U1887" s="43" t="s">
        <v>468</v>
      </c>
      <c r="V1887" s="43" t="s">
        <v>468</v>
      </c>
      <c r="W1887" s="43" t="s">
        <v>468</v>
      </c>
      <c r="X1887" s="43" t="s">
        <v>468</v>
      </c>
      <c r="Y1887" s="43" t="s">
        <v>468</v>
      </c>
      <c r="Z1887" s="43" t="s">
        <v>468</v>
      </c>
      <c r="AA1887" s="43" t="s">
        <v>468</v>
      </c>
      <c r="AB1887" s="1" t="s">
        <v>468</v>
      </c>
      <c r="AC1887" s="43" t="s">
        <v>468</v>
      </c>
      <c r="AD1887" s="43" t="s">
        <v>468</v>
      </c>
      <c r="AE1887" s="43" t="s">
        <v>468</v>
      </c>
      <c r="AF1887" s="43"/>
      <c r="AG1887" s="43" t="s">
        <v>468</v>
      </c>
      <c r="AH1887" s="43" t="s">
        <v>468</v>
      </c>
      <c r="AI1887" s="43" t="s">
        <v>468</v>
      </c>
      <c r="AJ1887" s="43" t="s">
        <v>468</v>
      </c>
      <c r="AK1887" s="43" t="s">
        <v>468</v>
      </c>
      <c r="AL1887" s="43" t="s">
        <v>468</v>
      </c>
      <c r="AM1887" s="43" t="s">
        <v>468</v>
      </c>
      <c r="AN1887" s="43" t="s">
        <v>468</v>
      </c>
      <c r="AO1887" s="43" t="s">
        <v>468</v>
      </c>
      <c r="AP1887" s="43"/>
      <c r="AQ1887" s="43" t="s">
        <v>468</v>
      </c>
      <c r="AR1887" s="43" t="s">
        <v>468</v>
      </c>
      <c r="AS1887" s="43" t="s">
        <v>468</v>
      </c>
      <c r="AT1887" s="43" t="s">
        <v>468</v>
      </c>
      <c r="AU1887" s="43" t="s">
        <v>468</v>
      </c>
      <c r="AV1887" s="43" t="s">
        <v>468</v>
      </c>
      <c r="AW1887" s="43" t="s">
        <v>468</v>
      </c>
      <c r="AX1887" s="43" t="s">
        <v>468</v>
      </c>
      <c r="AY1887" s="43" t="s">
        <v>468</v>
      </c>
      <c r="AZ1887" s="43" t="s">
        <v>468</v>
      </c>
      <c r="BA1887" s="43" t="s">
        <v>468</v>
      </c>
      <c r="BB1887" s="43" t="s">
        <v>468</v>
      </c>
      <c r="BC1887" s="43" t="s">
        <v>468</v>
      </c>
      <c r="BD1887" s="43" t="s">
        <v>468</v>
      </c>
      <c r="BE1887" s="43" t="s">
        <v>468</v>
      </c>
      <c r="BF1887" s="43" t="s">
        <v>468</v>
      </c>
      <c r="BG1887" s="43" t="s">
        <v>468</v>
      </c>
      <c r="BH1887" s="43" t="s">
        <v>468</v>
      </c>
      <c r="BI1887" s="43"/>
      <c r="BJ1887" s="45"/>
      <c r="BK1887" s="43"/>
      <c r="BL1887" s="45"/>
      <c r="BM1887" s="43"/>
      <c r="BN1887" s="43"/>
      <c r="BO1887" s="43"/>
      <c r="BP1887" s="43"/>
      <c r="BQ1887" s="43"/>
      <c r="BR1887" s="43"/>
      <c r="BS1887" s="43" t="s">
        <v>468</v>
      </c>
    </row>
  </sheetData>
  <autoFilter ref="A3:CJ1766"/>
  <mergeCells count="35">
    <mergeCell ref="BG1:BG2"/>
    <mergeCell ref="BH1:BH2"/>
    <mergeCell ref="BS1:BS2"/>
    <mergeCell ref="AT1:AU1"/>
    <mergeCell ref="AV1:AV2"/>
    <mergeCell ref="AW1:AX1"/>
    <mergeCell ref="AY1:BA1"/>
    <mergeCell ref="BB1:BD1"/>
    <mergeCell ref="BE1:BF1"/>
    <mergeCell ref="BI1:BJ1"/>
    <mergeCell ref="BK1:BL1"/>
    <mergeCell ref="BM1:BN1"/>
    <mergeCell ref="BO1:BP1"/>
    <mergeCell ref="BQ1:BR1"/>
    <mergeCell ref="AS1:AS2"/>
    <mergeCell ref="Y1:Y2"/>
    <mergeCell ref="Z1:Z2"/>
    <mergeCell ref="AA1:AA2"/>
    <mergeCell ref="AB1:AB2"/>
    <mergeCell ref="AC1:AC2"/>
    <mergeCell ref="AD1:AD2"/>
    <mergeCell ref="AE1:AN1"/>
    <mergeCell ref="AO1:AO2"/>
    <mergeCell ref="AP1:AP2"/>
    <mergeCell ref="AQ1:AQ2"/>
    <mergeCell ref="AR1:AR2"/>
    <mergeCell ref="X1:X2"/>
    <mergeCell ref="A1:A2"/>
    <mergeCell ref="B1:B2"/>
    <mergeCell ref="C1:D1"/>
    <mergeCell ref="E1:F1"/>
    <mergeCell ref="G1:G2"/>
    <mergeCell ref="H1:Q1"/>
    <mergeCell ref="R1:V1"/>
    <mergeCell ref="W1:W2"/>
  </mergeCells>
  <phoneticPr fontId="46" type="noConversion"/>
  <hyperlinks>
    <hyperlink ref="E10" r:id="rId1" display="МИНИСТЕРСТВО НА ОКОЛНАТА СРЕДА И ВОДИТЕ"/>
    <hyperlink ref="E11" r:id="rId2" display="МИНИСТЕРСТВО НА ОКОЛНАТА СРЕДА И ВОДИТЕ"/>
  </hyperlinks>
  <pageMargins left="0.7" right="0.7"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2</vt:i4>
      </vt:variant>
    </vt:vector>
  </HeadingPairs>
  <TitlesOfParts>
    <vt:vector size="2" baseType="lpstr">
      <vt:lpstr>БДДР - до 2006г.(вкл)</vt:lpstr>
      <vt:lpstr>Водовземане повърхн. води - 11.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2014-01-21T10:22:34Z</dcterms:created>
  <dcterms:modified xsi:type="dcterms:W3CDTF">2026-08-04T13:14:39Z</dcterms:modified>
</cp:coreProperties>
</file>